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27B7A89-B7D4-4F78-B570-6F5431E2BE95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Ket qua do" sheetId="1" r:id="rId1"/>
    <sheet name="Xu ly du lieu do" sheetId="4" r:id="rId2"/>
    <sheet name="Ghi chep do" sheetId="3" r:id="rId3"/>
  </sheets>
  <definedNames>
    <definedName name="_xlnm._FilterDatabase" localSheetId="0" hidden="1">'Ket qua do'!$A$4:$CE$10406</definedName>
    <definedName name="f">OFFSET('Xu ly du lieu do'!$G$23,1,0,COUNT('Xu ly du lieu do'!$G$23:$G$10050)-1,1)</definedName>
    <definedName name="I_A">OFFSET('Xu ly du lieu do'!$E$23,1,0,COUNT('Xu ly du lieu do'!$E$23:$E$10050)-1,1)</definedName>
    <definedName name="P_KW">OFFSET('Xu ly du lieu do'!$I$23,1,0,COUNT('Xu ly du lieu do'!$I$23:$I$10050)-1,1)</definedName>
    <definedName name="PF">OFFSET('Xu ly du lieu do'!$H$23,1,0,COUNT('Xu ly du lieu do'!$H$23:$H$10050)-1,1)</definedName>
    <definedName name="Q_KVAr">OFFSET('Xu ly du lieu do'!$J$23,1,0,COUNT('Xu ly du lieu do'!$J$23:$J$10050)-1,1)</definedName>
    <definedName name="S_KVA">OFFSET('Xu ly du lieu do'!$K$23,1,0,COUNT('Xu ly du lieu do'!$K$23:$K$10050)-1,1)</definedName>
    <definedName name="THD_I">OFFSET('Xu ly du lieu do'!$F$23,1,0,COUNT('Xu ly du lieu do'!$F$23:$F$10050)-1,1)</definedName>
    <definedName name="THD_U">OFFSET('Xu ly du lieu do'!$D$23,1,0,COUNT('Xu ly du lieu do'!$D$23:$D$10050)-1,1)</definedName>
    <definedName name="Time">OFFSET('Xu ly du lieu do'!$B$23,1,0,COUNT('Xu ly du lieu do'!$B$23:$B$10050)-1,1)</definedName>
    <definedName name="U_V">OFFSET('Xu ly du lieu do'!$C$23,1,0,COUNT('Xu ly du lieu do'!$C$23:$C$10050)-1,1)</definedName>
    <definedName name="Uunb">OFFSET('Xu ly du lieu do'!$L$23,1,0,COUNT('Xu ly du lieu do'!$L$23:$L$10050)-1,1)</definedName>
  </definedNames>
  <calcPr calcId="191029"/>
</workbook>
</file>

<file path=xl/calcChain.xml><?xml version="1.0" encoding="utf-8"?>
<calcChain xmlns="http://schemas.openxmlformats.org/spreadsheetml/2006/main">
  <c r="E18" i="4" l="1"/>
  <c r="L3" i="4"/>
  <c r="C12" i="4"/>
  <c r="C11" i="4" l="1"/>
  <c r="C9" i="4" l="1"/>
  <c r="H2" i="4" s="1"/>
  <c r="H3" i="4" s="1"/>
  <c r="C8" i="4"/>
  <c r="D8" i="4" s="1"/>
  <c r="C7" i="4"/>
  <c r="D7" i="4" s="1"/>
  <c r="C6" i="4"/>
  <c r="C5" i="4"/>
  <c r="B17" i="4" s="1"/>
  <c r="E9" i="4" l="1"/>
  <c r="E2" i="4"/>
  <c r="E3" i="4" s="1"/>
  <c r="I2" i="4"/>
  <c r="I3" i="4" s="1"/>
  <c r="F2" i="4"/>
  <c r="F3" i="4" s="1"/>
  <c r="J2" i="4"/>
  <c r="J3" i="4" s="1"/>
  <c r="C2" i="4"/>
  <c r="C3" i="4" s="1"/>
  <c r="G2" i="4"/>
  <c r="G3" i="4" s="1"/>
  <c r="K2" i="4"/>
  <c r="K3" i="4" s="1"/>
  <c r="D2" i="4"/>
  <c r="D3" i="4" s="1"/>
  <c r="E8" i="4" l="1"/>
  <c r="E7" i="4"/>
  <c r="A24" i="4" s="1"/>
  <c r="A25" i="4" l="1"/>
  <c r="B24" i="4"/>
  <c r="E24" i="4" s="1"/>
  <c r="L24" i="4" l="1"/>
  <c r="K24" i="4"/>
  <c r="C24" i="4"/>
  <c r="A26" i="4"/>
  <c r="B25" i="4"/>
  <c r="J25" i="4" s="1"/>
  <c r="F24" i="4"/>
  <c r="D24" i="4"/>
  <c r="J24" i="4"/>
  <c r="G24" i="4"/>
  <c r="H24" i="4"/>
  <c r="I24" i="4"/>
  <c r="E25" i="4" l="1"/>
  <c r="L25" i="4"/>
  <c r="I25" i="4"/>
  <c r="H25" i="4"/>
  <c r="C25" i="4"/>
  <c r="K25" i="4"/>
  <c r="F25" i="4"/>
  <c r="D25" i="4"/>
  <c r="G25" i="4"/>
  <c r="A27" i="4"/>
  <c r="B26" i="4"/>
  <c r="L26" i="4" s="1"/>
  <c r="E26" i="4" l="1"/>
  <c r="C26" i="4"/>
  <c r="K26" i="4"/>
  <c r="D26" i="4"/>
  <c r="I26" i="4"/>
  <c r="F26" i="4"/>
  <c r="J26" i="4"/>
  <c r="H26" i="4"/>
  <c r="G26" i="4"/>
  <c r="A28" i="4"/>
  <c r="B27" i="4"/>
  <c r="L27" i="4" s="1"/>
  <c r="E27" i="4" l="1"/>
  <c r="C27" i="4"/>
  <c r="G27" i="4"/>
  <c r="K27" i="4"/>
  <c r="H27" i="4"/>
  <c r="J27" i="4"/>
  <c r="D27" i="4"/>
  <c r="F27" i="4"/>
  <c r="I27" i="4"/>
  <c r="B28" i="4"/>
  <c r="L28" i="4" s="1"/>
  <c r="A29" i="4"/>
  <c r="E28" i="4" l="1"/>
  <c r="C28" i="4"/>
  <c r="B29" i="4"/>
  <c r="G29" i="4" s="1"/>
  <c r="A30" i="4"/>
  <c r="J28" i="4"/>
  <c r="D28" i="4"/>
  <c r="F28" i="4"/>
  <c r="I28" i="4"/>
  <c r="G28" i="4"/>
  <c r="K28" i="4"/>
  <c r="H28" i="4"/>
  <c r="E29" i="4" l="1"/>
  <c r="L29" i="4"/>
  <c r="J29" i="4"/>
  <c r="F29" i="4"/>
  <c r="C29" i="4"/>
  <c r="D29" i="4"/>
  <c r="K29" i="4"/>
  <c r="H29" i="4"/>
  <c r="I29" i="4"/>
  <c r="A31" i="4"/>
  <c r="B30" i="4"/>
  <c r="L30" i="4" s="1"/>
  <c r="E30" i="4" l="1"/>
  <c r="C30" i="4"/>
  <c r="K30" i="4"/>
  <c r="D30" i="4"/>
  <c r="J30" i="4"/>
  <c r="H30" i="4"/>
  <c r="I30" i="4"/>
  <c r="G30" i="4"/>
  <c r="F30" i="4"/>
  <c r="B31" i="4"/>
  <c r="L31" i="4" s="1"/>
  <c r="A32" i="4"/>
  <c r="E31" i="4" l="1"/>
  <c r="C31" i="4"/>
  <c r="G31" i="4"/>
  <c r="D31" i="4"/>
  <c r="F31" i="4"/>
  <c r="J31" i="4"/>
  <c r="H31" i="4"/>
  <c r="K31" i="4"/>
  <c r="I31" i="4"/>
  <c r="A33" i="4"/>
  <c r="B32" i="4"/>
  <c r="L32" i="4" s="1"/>
  <c r="E32" i="4" l="1"/>
  <c r="C32" i="4"/>
  <c r="B33" i="4"/>
  <c r="L33" i="4" s="1"/>
  <c r="A34" i="4"/>
  <c r="D32" i="4"/>
  <c r="G32" i="4"/>
  <c r="H32" i="4"/>
  <c r="I32" i="4"/>
  <c r="F32" i="4"/>
  <c r="J32" i="4"/>
  <c r="K32" i="4"/>
  <c r="E33" i="4" l="1"/>
  <c r="F33" i="4"/>
  <c r="C33" i="4"/>
  <c r="G33" i="4"/>
  <c r="I33" i="4"/>
  <c r="K33" i="4"/>
  <c r="H33" i="4"/>
  <c r="J33" i="4"/>
  <c r="D33" i="4"/>
  <c r="B34" i="4"/>
  <c r="L34" i="4" s="1"/>
  <c r="A35" i="4"/>
  <c r="E34" i="4" l="1"/>
  <c r="C34" i="4"/>
  <c r="G34" i="4"/>
  <c r="J34" i="4"/>
  <c r="D34" i="4"/>
  <c r="I34" i="4"/>
  <c r="H34" i="4"/>
  <c r="F34" i="4"/>
  <c r="K34" i="4"/>
  <c r="B35" i="4"/>
  <c r="D35" i="4" s="1"/>
  <c r="A36" i="4"/>
  <c r="E35" i="4" l="1"/>
  <c r="L35" i="4"/>
  <c r="F35" i="4"/>
  <c r="C35" i="4"/>
  <c r="G35" i="4"/>
  <c r="A37" i="4"/>
  <c r="B36" i="4"/>
  <c r="L36" i="4" s="1"/>
  <c r="I35" i="4"/>
  <c r="J35" i="4"/>
  <c r="H35" i="4"/>
  <c r="K35" i="4"/>
  <c r="E36" i="4" l="1"/>
  <c r="C36" i="4"/>
  <c r="K36" i="4"/>
  <c r="D36" i="4"/>
  <c r="F36" i="4"/>
  <c r="I36" i="4"/>
  <c r="J36" i="4"/>
  <c r="G36" i="4"/>
  <c r="H36" i="4"/>
  <c r="B37" i="4"/>
  <c r="L37" i="4" s="1"/>
  <c r="A38" i="4"/>
  <c r="E37" i="4" l="1"/>
  <c r="C37" i="4"/>
  <c r="J37" i="4"/>
  <c r="F37" i="4"/>
  <c r="D37" i="4"/>
  <c r="K37" i="4"/>
  <c r="I37" i="4"/>
  <c r="H37" i="4"/>
  <c r="A39" i="4"/>
  <c r="B38" i="4"/>
  <c r="K38" i="4" s="1"/>
  <c r="G37" i="4"/>
  <c r="E38" i="4" l="1"/>
  <c r="L38" i="4"/>
  <c r="C38" i="4"/>
  <c r="H38" i="4"/>
  <c r="D38" i="4"/>
  <c r="G38" i="4"/>
  <c r="I38" i="4"/>
  <c r="F38" i="4"/>
  <c r="B39" i="4"/>
  <c r="L39" i="4" s="1"/>
  <c r="A40" i="4"/>
  <c r="J38" i="4"/>
  <c r="E39" i="4" l="1"/>
  <c r="C39" i="4"/>
  <c r="B40" i="4"/>
  <c r="L40" i="4" s="1"/>
  <c r="A41" i="4"/>
  <c r="G39" i="4"/>
  <c r="I39" i="4"/>
  <c r="D39" i="4"/>
  <c r="J39" i="4"/>
  <c r="F39" i="4"/>
  <c r="H39" i="4"/>
  <c r="K39" i="4"/>
  <c r="E40" i="4" l="1"/>
  <c r="C40" i="4"/>
  <c r="A42" i="4"/>
  <c r="B41" i="4"/>
  <c r="L41" i="4" s="1"/>
  <c r="I40" i="4"/>
  <c r="K40" i="4"/>
  <c r="F40" i="4"/>
  <c r="G40" i="4"/>
  <c r="J40" i="4"/>
  <c r="D40" i="4"/>
  <c r="H40" i="4"/>
  <c r="E41" i="4" l="1"/>
  <c r="C41" i="4"/>
  <c r="K41" i="4"/>
  <c r="D41" i="4"/>
  <c r="J41" i="4"/>
  <c r="G41" i="4"/>
  <c r="I41" i="4"/>
  <c r="F41" i="4"/>
  <c r="H41" i="4"/>
  <c r="B42" i="4"/>
  <c r="L42" i="4" s="1"/>
  <c r="A43" i="4"/>
  <c r="E42" i="4" l="1"/>
  <c r="C42" i="4"/>
  <c r="A44" i="4"/>
  <c r="B43" i="4"/>
  <c r="J43" i="4" s="1"/>
  <c r="G42" i="4"/>
  <c r="I42" i="4"/>
  <c r="F42" i="4"/>
  <c r="J42" i="4"/>
  <c r="H42" i="4"/>
  <c r="D42" i="4"/>
  <c r="K42" i="4"/>
  <c r="D43" i="4" l="1"/>
  <c r="K43" i="4"/>
  <c r="E43" i="4"/>
  <c r="L43" i="4"/>
  <c r="H43" i="4"/>
  <c r="C43" i="4"/>
  <c r="I43" i="4"/>
  <c r="F43" i="4"/>
  <c r="G43" i="4"/>
  <c r="A45" i="4"/>
  <c r="B44" i="4"/>
  <c r="L44" i="4" s="1"/>
  <c r="E44" i="4" l="1"/>
  <c r="C44" i="4"/>
  <c r="B45" i="4"/>
  <c r="L45" i="4" s="1"/>
  <c r="A46" i="4"/>
  <c r="J44" i="4"/>
  <c r="K44" i="4"/>
  <c r="I44" i="4"/>
  <c r="H44" i="4"/>
  <c r="F44" i="4"/>
  <c r="D44" i="4"/>
  <c r="G44" i="4"/>
  <c r="E45" i="4" l="1"/>
  <c r="C45" i="4"/>
  <c r="A47" i="4"/>
  <c r="B46" i="4"/>
  <c r="L46" i="4" s="1"/>
  <c r="K45" i="4"/>
  <c r="G45" i="4"/>
  <c r="D45" i="4"/>
  <c r="I45" i="4"/>
  <c r="F45" i="4"/>
  <c r="J45" i="4"/>
  <c r="H45" i="4"/>
  <c r="E46" i="4" l="1"/>
  <c r="C46" i="4"/>
  <c r="J46" i="4"/>
  <c r="K46" i="4"/>
  <c r="I46" i="4"/>
  <c r="G46" i="4"/>
  <c r="D46" i="4"/>
  <c r="H46" i="4"/>
  <c r="F46" i="4"/>
  <c r="B47" i="4"/>
  <c r="L47" i="4" s="1"/>
  <c r="A48" i="4"/>
  <c r="E47" i="4" l="1"/>
  <c r="C47" i="4"/>
  <c r="B48" i="4"/>
  <c r="J48" i="4" s="1"/>
  <c r="A49" i="4"/>
  <c r="G47" i="4"/>
  <c r="K47" i="4"/>
  <c r="J47" i="4"/>
  <c r="D47" i="4"/>
  <c r="H47" i="4"/>
  <c r="I47" i="4"/>
  <c r="F47" i="4"/>
  <c r="G48" i="4" l="1"/>
  <c r="E48" i="4"/>
  <c r="L48" i="4"/>
  <c r="F48" i="4"/>
  <c r="C48" i="4"/>
  <c r="I48" i="4"/>
  <c r="K48" i="4"/>
  <c r="H48" i="4"/>
  <c r="D48" i="4"/>
  <c r="B49" i="4"/>
  <c r="L49" i="4" s="1"/>
  <c r="A50" i="4"/>
  <c r="E49" i="4" l="1"/>
  <c r="C49" i="4"/>
  <c r="I49" i="4"/>
  <c r="J49" i="4"/>
  <c r="F49" i="4"/>
  <c r="D49" i="4"/>
  <c r="H49" i="4"/>
  <c r="K49" i="4"/>
  <c r="G49" i="4"/>
  <c r="A51" i="4"/>
  <c r="B50" i="4"/>
  <c r="G50" i="4" s="1"/>
  <c r="E50" i="4" l="1"/>
  <c r="L50" i="4"/>
  <c r="H50" i="4"/>
  <c r="C50" i="4"/>
  <c r="J50" i="4"/>
  <c r="F50" i="4"/>
  <c r="B51" i="4"/>
  <c r="L51" i="4" s="1"/>
  <c r="A52" i="4"/>
  <c r="D50" i="4"/>
  <c r="K50" i="4"/>
  <c r="I50" i="4"/>
  <c r="I51" i="4" l="1"/>
  <c r="E51" i="4"/>
  <c r="C51" i="4"/>
  <c r="A53" i="4"/>
  <c r="B52" i="4"/>
  <c r="L52" i="4" s="1"/>
  <c r="D51" i="4"/>
  <c r="J51" i="4"/>
  <c r="G51" i="4"/>
  <c r="K51" i="4"/>
  <c r="H51" i="4"/>
  <c r="F51" i="4"/>
  <c r="E52" i="4" l="1"/>
  <c r="C52" i="4"/>
  <c r="B53" i="4"/>
  <c r="L53" i="4" s="1"/>
  <c r="A54" i="4"/>
  <c r="I52" i="4"/>
  <c r="G52" i="4"/>
  <c r="J52" i="4"/>
  <c r="D52" i="4"/>
  <c r="F52" i="4"/>
  <c r="H52" i="4"/>
  <c r="K52" i="4"/>
  <c r="E53" i="4" l="1"/>
  <c r="D53" i="4"/>
  <c r="H53" i="4"/>
  <c r="C53" i="4"/>
  <c r="B54" i="4"/>
  <c r="E54" i="4" s="1"/>
  <c r="A55" i="4"/>
  <c r="K53" i="4"/>
  <c r="G53" i="4"/>
  <c r="J53" i="4"/>
  <c r="F53" i="4"/>
  <c r="I53" i="4"/>
  <c r="L54" i="4" l="1"/>
  <c r="C54" i="4"/>
  <c r="A56" i="4"/>
  <c r="B55" i="4"/>
  <c r="L55" i="4" s="1"/>
  <c r="I54" i="4"/>
  <c r="J54" i="4"/>
  <c r="H54" i="4"/>
  <c r="G54" i="4"/>
  <c r="F54" i="4"/>
  <c r="D54" i="4"/>
  <c r="K54" i="4"/>
  <c r="E55" i="4" l="1"/>
  <c r="C55" i="4"/>
  <c r="J55" i="4"/>
  <c r="K55" i="4"/>
  <c r="F55" i="4"/>
  <c r="G55" i="4"/>
  <c r="D55" i="4"/>
  <c r="I55" i="4"/>
  <c r="H55" i="4"/>
  <c r="B56" i="4"/>
  <c r="L56" i="4" s="1"/>
  <c r="A57" i="4"/>
  <c r="E56" i="4" l="1"/>
  <c r="C56" i="4"/>
  <c r="F56" i="4"/>
  <c r="J56" i="4"/>
  <c r="G56" i="4"/>
  <c r="H56" i="4"/>
  <c r="D56" i="4"/>
  <c r="I56" i="4"/>
  <c r="K56" i="4"/>
  <c r="A58" i="4"/>
  <c r="B57" i="4"/>
  <c r="H57" i="4" s="1"/>
  <c r="L57" i="4" l="1"/>
  <c r="E57" i="4"/>
  <c r="C57" i="4"/>
  <c r="F57" i="4"/>
  <c r="K57" i="4"/>
  <c r="I57" i="4"/>
  <c r="G57" i="4"/>
  <c r="J57" i="4"/>
  <c r="D57" i="4"/>
  <c r="A59" i="4"/>
  <c r="B58" i="4"/>
  <c r="L58" i="4" s="1"/>
  <c r="E58" i="4" l="1"/>
  <c r="C58" i="4"/>
  <c r="D58" i="4"/>
  <c r="K58" i="4"/>
  <c r="H58" i="4"/>
  <c r="G58" i="4"/>
  <c r="J58" i="4"/>
  <c r="F58" i="4"/>
  <c r="I58" i="4"/>
  <c r="A60" i="4"/>
  <c r="B59" i="4"/>
  <c r="L59" i="4" s="1"/>
  <c r="E59" i="4" l="1"/>
  <c r="C59" i="4"/>
  <c r="K59" i="4"/>
  <c r="D59" i="4"/>
  <c r="I59" i="4"/>
  <c r="F59" i="4"/>
  <c r="G59" i="4"/>
  <c r="J59" i="4"/>
  <c r="H59" i="4"/>
  <c r="A61" i="4"/>
  <c r="B60" i="4"/>
  <c r="L60" i="4" s="1"/>
  <c r="E60" i="4" l="1"/>
  <c r="C60" i="4"/>
  <c r="H60" i="4"/>
  <c r="B61" i="4"/>
  <c r="L61" i="4" s="1"/>
  <c r="A62" i="4"/>
  <c r="F60" i="4"/>
  <c r="J60" i="4"/>
  <c r="D60" i="4"/>
  <c r="G60" i="4"/>
  <c r="I60" i="4"/>
  <c r="K60" i="4"/>
  <c r="E61" i="4" l="1"/>
  <c r="C61" i="4"/>
  <c r="B62" i="4"/>
  <c r="L62" i="4" s="1"/>
  <c r="A63" i="4"/>
  <c r="J61" i="4"/>
  <c r="G61" i="4"/>
  <c r="I61" i="4"/>
  <c r="F61" i="4"/>
  <c r="K61" i="4"/>
  <c r="H61" i="4"/>
  <c r="D61" i="4"/>
  <c r="E62" i="4" l="1"/>
  <c r="C62" i="4"/>
  <c r="A64" i="4"/>
  <c r="B63" i="4"/>
  <c r="L63" i="4" s="1"/>
  <c r="J62" i="4"/>
  <c r="H62" i="4"/>
  <c r="F62" i="4"/>
  <c r="I62" i="4"/>
  <c r="D62" i="4"/>
  <c r="K62" i="4"/>
  <c r="G62" i="4"/>
  <c r="E63" i="4" l="1"/>
  <c r="C63" i="4"/>
  <c r="K63" i="4"/>
  <c r="J63" i="4"/>
  <c r="H63" i="4"/>
  <c r="G63" i="4"/>
  <c r="I63" i="4"/>
  <c r="D63" i="4"/>
  <c r="F63" i="4"/>
  <c r="A65" i="4"/>
  <c r="B64" i="4"/>
  <c r="L64" i="4" s="1"/>
  <c r="E64" i="4" l="1"/>
  <c r="C64" i="4"/>
  <c r="B65" i="4"/>
  <c r="I65" i="4" s="1"/>
  <c r="A66" i="4"/>
  <c r="I64" i="4"/>
  <c r="K64" i="4"/>
  <c r="H64" i="4"/>
  <c r="G64" i="4"/>
  <c r="J64" i="4"/>
  <c r="D64" i="4"/>
  <c r="F64" i="4"/>
  <c r="E65" i="4" l="1"/>
  <c r="L65" i="4"/>
  <c r="H65" i="4"/>
  <c r="K65" i="4"/>
  <c r="C65" i="4"/>
  <c r="A67" i="4"/>
  <c r="B66" i="4"/>
  <c r="L66" i="4" s="1"/>
  <c r="F65" i="4"/>
  <c r="J65" i="4"/>
  <c r="D65" i="4"/>
  <c r="G65" i="4"/>
  <c r="E66" i="4" l="1"/>
  <c r="C66" i="4"/>
  <c r="I66" i="4"/>
  <c r="K66" i="4"/>
  <c r="F66" i="4"/>
  <c r="D66" i="4"/>
  <c r="J66" i="4"/>
  <c r="G66" i="4"/>
  <c r="H66" i="4"/>
  <c r="A68" i="4"/>
  <c r="B67" i="4"/>
  <c r="L67" i="4" s="1"/>
  <c r="E67" i="4" l="1"/>
  <c r="C67" i="4"/>
  <c r="B68" i="4"/>
  <c r="L68" i="4" s="1"/>
  <c r="A69" i="4"/>
  <c r="K67" i="4"/>
  <c r="J67" i="4"/>
  <c r="G67" i="4"/>
  <c r="H67" i="4"/>
  <c r="F67" i="4"/>
  <c r="D67" i="4"/>
  <c r="I67" i="4"/>
  <c r="E68" i="4" l="1"/>
  <c r="F68" i="4"/>
  <c r="C68" i="4"/>
  <c r="B69" i="4"/>
  <c r="L69" i="4" s="1"/>
  <c r="A70" i="4"/>
  <c r="K68" i="4"/>
  <c r="G68" i="4"/>
  <c r="D68" i="4"/>
  <c r="H68" i="4"/>
  <c r="I68" i="4"/>
  <c r="J68" i="4"/>
  <c r="E69" i="4" l="1"/>
  <c r="C69" i="4"/>
  <c r="B70" i="4"/>
  <c r="D70" i="4" s="1"/>
  <c r="A71" i="4"/>
  <c r="I69" i="4"/>
  <c r="K69" i="4"/>
  <c r="H69" i="4"/>
  <c r="D69" i="4"/>
  <c r="F69" i="4"/>
  <c r="J69" i="4"/>
  <c r="G69" i="4"/>
  <c r="K70" i="4" l="1"/>
  <c r="I70" i="4"/>
  <c r="H70" i="4"/>
  <c r="F70" i="4"/>
  <c r="E70" i="4"/>
  <c r="L70" i="4"/>
  <c r="J70" i="4"/>
  <c r="C70" i="4"/>
  <c r="B71" i="4"/>
  <c r="L71" i="4" s="1"/>
  <c r="A72" i="4"/>
  <c r="G70" i="4"/>
  <c r="E71" i="4" l="1"/>
  <c r="C71" i="4"/>
  <c r="A73" i="4"/>
  <c r="B72" i="4"/>
  <c r="L72" i="4" s="1"/>
  <c r="J71" i="4"/>
  <c r="H71" i="4"/>
  <c r="I71" i="4"/>
  <c r="K71" i="4"/>
  <c r="D71" i="4"/>
  <c r="F71" i="4"/>
  <c r="G71" i="4"/>
  <c r="E72" i="4" l="1"/>
  <c r="C72" i="4"/>
  <c r="J72" i="4"/>
  <c r="H72" i="4"/>
  <c r="F72" i="4"/>
  <c r="I72" i="4"/>
  <c r="G72" i="4"/>
  <c r="K72" i="4"/>
  <c r="D72" i="4"/>
  <c r="B73" i="4"/>
  <c r="L73" i="4" s="1"/>
  <c r="A74" i="4"/>
  <c r="E73" i="4" l="1"/>
  <c r="C73" i="4"/>
  <c r="G73" i="4"/>
  <c r="I73" i="4"/>
  <c r="K73" i="4"/>
  <c r="H73" i="4"/>
  <c r="J73" i="4"/>
  <c r="F73" i="4"/>
  <c r="D73" i="4"/>
  <c r="B74" i="4"/>
  <c r="L74" i="4" s="1"/>
  <c r="A75" i="4"/>
  <c r="E74" i="4" l="1"/>
  <c r="I74" i="4"/>
  <c r="C74" i="4"/>
  <c r="H74" i="4"/>
  <c r="D74" i="4"/>
  <c r="G74" i="4"/>
  <c r="K74" i="4"/>
  <c r="B75" i="4"/>
  <c r="L75" i="4" s="1"/>
  <c r="A76" i="4"/>
  <c r="F74" i="4"/>
  <c r="J74" i="4"/>
  <c r="E75" i="4" l="1"/>
  <c r="C75" i="4"/>
  <c r="A77" i="4"/>
  <c r="B76" i="4"/>
  <c r="L76" i="4" s="1"/>
  <c r="I75" i="4"/>
  <c r="D75" i="4"/>
  <c r="F75" i="4"/>
  <c r="H75" i="4"/>
  <c r="J75" i="4"/>
  <c r="G75" i="4"/>
  <c r="K75" i="4"/>
  <c r="E76" i="4" l="1"/>
  <c r="C76" i="4"/>
  <c r="D76" i="4"/>
  <c r="F76" i="4"/>
  <c r="K76" i="4"/>
  <c r="J76" i="4"/>
  <c r="I76" i="4"/>
  <c r="G76" i="4"/>
  <c r="H76" i="4"/>
  <c r="B77" i="4"/>
  <c r="L77" i="4" s="1"/>
  <c r="A78" i="4"/>
  <c r="E77" i="4" l="1"/>
  <c r="C77" i="4"/>
  <c r="A79" i="4"/>
  <c r="B78" i="4"/>
  <c r="L78" i="4" s="1"/>
  <c r="K77" i="4"/>
  <c r="J77" i="4"/>
  <c r="F77" i="4"/>
  <c r="G77" i="4"/>
  <c r="H77" i="4"/>
  <c r="I77" i="4"/>
  <c r="D77" i="4"/>
  <c r="E78" i="4" l="1"/>
  <c r="C78" i="4"/>
  <c r="D78" i="4"/>
  <c r="G78" i="4"/>
  <c r="J78" i="4"/>
  <c r="F78" i="4"/>
  <c r="H78" i="4"/>
  <c r="B79" i="4"/>
  <c r="L79" i="4" s="1"/>
  <c r="A80" i="4"/>
  <c r="K78" i="4"/>
  <c r="I78" i="4"/>
  <c r="E79" i="4" l="1"/>
  <c r="C79" i="4"/>
  <c r="G79" i="4"/>
  <c r="D79" i="4"/>
  <c r="K79" i="4"/>
  <c r="J79" i="4"/>
  <c r="I79" i="4"/>
  <c r="H79" i="4"/>
  <c r="F79" i="4"/>
  <c r="B80" i="4"/>
  <c r="L80" i="4" s="1"/>
  <c r="A81" i="4"/>
  <c r="E80" i="4" l="1"/>
  <c r="F80" i="4"/>
  <c r="C80" i="4"/>
  <c r="D80" i="4"/>
  <c r="H80" i="4"/>
  <c r="J80" i="4"/>
  <c r="G80" i="4"/>
  <c r="I80" i="4"/>
  <c r="K80" i="4"/>
  <c r="B81" i="4"/>
  <c r="L81" i="4" s="1"/>
  <c r="A82" i="4"/>
  <c r="E81" i="4" l="1"/>
  <c r="C81" i="4"/>
  <c r="B82" i="4"/>
  <c r="F82" i="4" s="1"/>
  <c r="A83" i="4"/>
  <c r="D81" i="4"/>
  <c r="J81" i="4"/>
  <c r="F81" i="4"/>
  <c r="G81" i="4"/>
  <c r="I81" i="4"/>
  <c r="K81" i="4"/>
  <c r="H81" i="4"/>
  <c r="K82" i="4" l="1"/>
  <c r="E82" i="4"/>
  <c r="L82" i="4"/>
  <c r="C82" i="4"/>
  <c r="B83" i="4"/>
  <c r="L83" i="4" s="1"/>
  <c r="A84" i="4"/>
  <c r="J82" i="4"/>
  <c r="H82" i="4"/>
  <c r="D82" i="4"/>
  <c r="I82" i="4"/>
  <c r="G82" i="4"/>
  <c r="E83" i="4" l="1"/>
  <c r="C83" i="4"/>
  <c r="B84" i="4"/>
  <c r="L84" i="4" s="1"/>
  <c r="A85" i="4"/>
  <c r="K83" i="4"/>
  <c r="I83" i="4"/>
  <c r="F83" i="4"/>
  <c r="H83" i="4"/>
  <c r="J83" i="4"/>
  <c r="G83" i="4"/>
  <c r="D83" i="4"/>
  <c r="K84" i="4" l="1"/>
  <c r="H84" i="4"/>
  <c r="E84" i="4"/>
  <c r="D84" i="4"/>
  <c r="C84" i="4"/>
  <c r="B85" i="4"/>
  <c r="L85" i="4" s="1"/>
  <c r="A86" i="4"/>
  <c r="J84" i="4"/>
  <c r="F84" i="4"/>
  <c r="G84" i="4"/>
  <c r="I84" i="4"/>
  <c r="E85" i="4" l="1"/>
  <c r="C85" i="4"/>
  <c r="K85" i="4"/>
  <c r="D85" i="4"/>
  <c r="H85" i="4"/>
  <c r="I85" i="4"/>
  <c r="G85" i="4"/>
  <c r="F85" i="4"/>
  <c r="J85" i="4"/>
  <c r="B86" i="4"/>
  <c r="H86" i="4" s="1"/>
  <c r="A87" i="4"/>
  <c r="E86" i="4" l="1"/>
  <c r="L86" i="4"/>
  <c r="G86" i="4"/>
  <c r="C86" i="4"/>
  <c r="I86" i="4"/>
  <c r="A88" i="4"/>
  <c r="B87" i="4"/>
  <c r="L87" i="4" s="1"/>
  <c r="K86" i="4"/>
  <c r="D86" i="4"/>
  <c r="F86" i="4"/>
  <c r="J86" i="4"/>
  <c r="E87" i="4" l="1"/>
  <c r="C87" i="4"/>
  <c r="G87" i="4"/>
  <c r="J87" i="4"/>
  <c r="H87" i="4"/>
  <c r="I87" i="4"/>
  <c r="F87" i="4"/>
  <c r="D87" i="4"/>
  <c r="K87" i="4"/>
  <c r="A89" i="4"/>
  <c r="B88" i="4"/>
  <c r="L88" i="4" s="1"/>
  <c r="E88" i="4" l="1"/>
  <c r="F88" i="4"/>
  <c r="C88" i="4"/>
  <c r="A90" i="4"/>
  <c r="B89" i="4"/>
  <c r="L89" i="4" s="1"/>
  <c r="D88" i="4"/>
  <c r="G88" i="4"/>
  <c r="I88" i="4"/>
  <c r="K88" i="4"/>
  <c r="H88" i="4"/>
  <c r="J88" i="4"/>
  <c r="E89" i="4" l="1"/>
  <c r="D89" i="4"/>
  <c r="C89" i="4"/>
  <c r="I89" i="4"/>
  <c r="A91" i="4"/>
  <c r="B90" i="4"/>
  <c r="L90" i="4" s="1"/>
  <c r="J89" i="4"/>
  <c r="G89" i="4"/>
  <c r="H89" i="4"/>
  <c r="F89" i="4"/>
  <c r="K89" i="4"/>
  <c r="E90" i="4" l="1"/>
  <c r="C90" i="4"/>
  <c r="D90" i="4"/>
  <c r="K90" i="4"/>
  <c r="I90" i="4"/>
  <c r="H90" i="4"/>
  <c r="F90" i="4"/>
  <c r="J90" i="4"/>
  <c r="G90" i="4"/>
  <c r="B91" i="4"/>
  <c r="L91" i="4" s="1"/>
  <c r="A92" i="4"/>
  <c r="E91" i="4" l="1"/>
  <c r="C91" i="4"/>
  <c r="B92" i="4"/>
  <c r="L92" i="4" s="1"/>
  <c r="A93" i="4"/>
  <c r="I91" i="4"/>
  <c r="K91" i="4"/>
  <c r="H91" i="4"/>
  <c r="F91" i="4"/>
  <c r="D91" i="4"/>
  <c r="G91" i="4"/>
  <c r="J91" i="4"/>
  <c r="E92" i="4" l="1"/>
  <c r="C92" i="4"/>
  <c r="B93" i="4"/>
  <c r="L93" i="4" s="1"/>
  <c r="A94" i="4"/>
  <c r="D92" i="4"/>
  <c r="G92" i="4"/>
  <c r="J92" i="4"/>
  <c r="F92" i="4"/>
  <c r="H92" i="4"/>
  <c r="I92" i="4"/>
  <c r="K92" i="4"/>
  <c r="E93" i="4" l="1"/>
  <c r="C93" i="4"/>
  <c r="B94" i="4"/>
  <c r="L94" i="4" s="1"/>
  <c r="A95" i="4"/>
  <c r="I93" i="4"/>
  <c r="J93" i="4"/>
  <c r="D93" i="4"/>
  <c r="F93" i="4"/>
  <c r="G93" i="4"/>
  <c r="H93" i="4"/>
  <c r="K93" i="4"/>
  <c r="E94" i="4" l="1"/>
  <c r="C94" i="4"/>
  <c r="B95" i="4"/>
  <c r="L95" i="4" s="1"/>
  <c r="A96" i="4"/>
  <c r="K94" i="4"/>
  <c r="J94" i="4"/>
  <c r="D94" i="4"/>
  <c r="H94" i="4"/>
  <c r="F94" i="4"/>
  <c r="I94" i="4"/>
  <c r="G94" i="4"/>
  <c r="E95" i="4" l="1"/>
  <c r="C95" i="4"/>
  <c r="B96" i="4"/>
  <c r="F96" i="4" s="1"/>
  <c r="A97" i="4"/>
  <c r="G95" i="4"/>
  <c r="J95" i="4"/>
  <c r="F95" i="4"/>
  <c r="H95" i="4"/>
  <c r="I95" i="4"/>
  <c r="D95" i="4"/>
  <c r="K95" i="4"/>
  <c r="E96" i="4" l="1"/>
  <c r="L96" i="4"/>
  <c r="I96" i="4"/>
  <c r="K96" i="4"/>
  <c r="D96" i="4"/>
  <c r="C96" i="4"/>
  <c r="G96" i="4"/>
  <c r="A98" i="4"/>
  <c r="B97" i="4"/>
  <c r="L97" i="4" s="1"/>
  <c r="J96" i="4"/>
  <c r="H96" i="4"/>
  <c r="E97" i="4" l="1"/>
  <c r="C97" i="4"/>
  <c r="D97" i="4"/>
  <c r="G97" i="4"/>
  <c r="K97" i="4"/>
  <c r="F97" i="4"/>
  <c r="H97" i="4"/>
  <c r="I97" i="4"/>
  <c r="J97" i="4"/>
  <c r="B98" i="4"/>
  <c r="L98" i="4" s="1"/>
  <c r="A99" i="4"/>
  <c r="E98" i="4" l="1"/>
  <c r="C98" i="4"/>
  <c r="A100" i="4"/>
  <c r="B99" i="4"/>
  <c r="L99" i="4" s="1"/>
  <c r="D98" i="4"/>
  <c r="I98" i="4"/>
  <c r="H98" i="4"/>
  <c r="J98" i="4"/>
  <c r="F98" i="4"/>
  <c r="K98" i="4"/>
  <c r="G98" i="4"/>
  <c r="E99" i="4" l="1"/>
  <c r="C99" i="4"/>
  <c r="A101" i="4"/>
  <c r="B100" i="4"/>
  <c r="E100" i="4" s="1"/>
  <c r="H99" i="4"/>
  <c r="D99" i="4"/>
  <c r="K99" i="4"/>
  <c r="F99" i="4"/>
  <c r="J99" i="4"/>
  <c r="I99" i="4"/>
  <c r="G99" i="4"/>
  <c r="L100" i="4" l="1"/>
  <c r="C100" i="4"/>
  <c r="F100" i="4"/>
  <c r="G100" i="4"/>
  <c r="J100" i="4"/>
  <c r="K100" i="4"/>
  <c r="H100" i="4"/>
  <c r="I100" i="4"/>
  <c r="D100" i="4"/>
  <c r="A102" i="4"/>
  <c r="B101" i="4"/>
  <c r="L101" i="4" s="1"/>
  <c r="E101" i="4" l="1"/>
  <c r="C101" i="4"/>
  <c r="F101" i="4"/>
  <c r="J101" i="4"/>
  <c r="K101" i="4"/>
  <c r="H101" i="4"/>
  <c r="I101" i="4"/>
  <c r="D101" i="4"/>
  <c r="G101" i="4"/>
  <c r="B102" i="4"/>
  <c r="L102" i="4" s="1"/>
  <c r="A103" i="4"/>
  <c r="E102" i="4" l="1"/>
  <c r="C102" i="4"/>
  <c r="B103" i="4"/>
  <c r="L103" i="4" s="1"/>
  <c r="A104" i="4"/>
  <c r="D102" i="4"/>
  <c r="F102" i="4"/>
  <c r="I102" i="4"/>
  <c r="K102" i="4"/>
  <c r="H102" i="4"/>
  <c r="J102" i="4"/>
  <c r="G102" i="4"/>
  <c r="E103" i="4" l="1"/>
  <c r="C103" i="4"/>
  <c r="A105" i="4"/>
  <c r="B104" i="4"/>
  <c r="L104" i="4" s="1"/>
  <c r="D103" i="4"/>
  <c r="I103" i="4"/>
  <c r="J103" i="4"/>
  <c r="K103" i="4"/>
  <c r="G103" i="4"/>
  <c r="F103" i="4"/>
  <c r="H103" i="4"/>
  <c r="E104" i="4" l="1"/>
  <c r="C104" i="4"/>
  <c r="B105" i="4"/>
  <c r="D105" i="4" s="1"/>
  <c r="A106" i="4"/>
  <c r="D104" i="4"/>
  <c r="I104" i="4"/>
  <c r="G104" i="4"/>
  <c r="K104" i="4"/>
  <c r="J104" i="4"/>
  <c r="H104" i="4"/>
  <c r="F104" i="4"/>
  <c r="E105" i="4" l="1"/>
  <c r="L105" i="4"/>
  <c r="F105" i="4"/>
  <c r="C105" i="4"/>
  <c r="G105" i="4"/>
  <c r="A107" i="4"/>
  <c r="B106" i="4"/>
  <c r="L106" i="4" s="1"/>
  <c r="I105" i="4"/>
  <c r="K105" i="4"/>
  <c r="H105" i="4"/>
  <c r="J105" i="4"/>
  <c r="E106" i="4" l="1"/>
  <c r="C106" i="4"/>
  <c r="I106" i="4"/>
  <c r="F106" i="4"/>
  <c r="K106" i="4"/>
  <c r="G106" i="4"/>
  <c r="D106" i="4"/>
  <c r="J106" i="4"/>
  <c r="H106" i="4"/>
  <c r="B107" i="4"/>
  <c r="L107" i="4" s="1"/>
  <c r="A108" i="4"/>
  <c r="E107" i="4" l="1"/>
  <c r="C107" i="4"/>
  <c r="A109" i="4"/>
  <c r="B108" i="4"/>
  <c r="L108" i="4" s="1"/>
  <c r="H107" i="4"/>
  <c r="J107" i="4"/>
  <c r="F107" i="4"/>
  <c r="I107" i="4"/>
  <c r="G107" i="4"/>
  <c r="D107" i="4"/>
  <c r="K107" i="4"/>
  <c r="E108" i="4" l="1"/>
  <c r="C108" i="4"/>
  <c r="A110" i="4"/>
  <c r="B109" i="4"/>
  <c r="E109" i="4" s="1"/>
  <c r="K108" i="4"/>
  <c r="G108" i="4"/>
  <c r="D108" i="4"/>
  <c r="H108" i="4"/>
  <c r="F108" i="4"/>
  <c r="I108" i="4"/>
  <c r="J108" i="4"/>
  <c r="L109" i="4" l="1"/>
  <c r="G109" i="4"/>
  <c r="C109" i="4"/>
  <c r="J109" i="4"/>
  <c r="I109" i="4"/>
  <c r="K109" i="4"/>
  <c r="H109" i="4"/>
  <c r="D109" i="4"/>
  <c r="F109" i="4"/>
  <c r="B110" i="4"/>
  <c r="L110" i="4" s="1"/>
  <c r="A111" i="4"/>
  <c r="E110" i="4" l="1"/>
  <c r="C110" i="4"/>
  <c r="K110" i="4"/>
  <c r="D110" i="4"/>
  <c r="H110" i="4"/>
  <c r="F110" i="4"/>
  <c r="J110" i="4"/>
  <c r="I110" i="4"/>
  <c r="G110" i="4"/>
  <c r="B111" i="4"/>
  <c r="L111" i="4" s="1"/>
  <c r="A112" i="4"/>
  <c r="E111" i="4" l="1"/>
  <c r="G111" i="4"/>
  <c r="C111" i="4"/>
  <c r="I111" i="4"/>
  <c r="A113" i="4"/>
  <c r="B112" i="4"/>
  <c r="L112" i="4" s="1"/>
  <c r="K111" i="4"/>
  <c r="H111" i="4"/>
  <c r="F111" i="4"/>
  <c r="J111" i="4"/>
  <c r="D111" i="4"/>
  <c r="E112" i="4" l="1"/>
  <c r="C112" i="4"/>
  <c r="D112" i="4"/>
  <c r="G112" i="4"/>
  <c r="K112" i="4"/>
  <c r="H112" i="4"/>
  <c r="J112" i="4"/>
  <c r="F112" i="4"/>
  <c r="A114" i="4"/>
  <c r="B113" i="4"/>
  <c r="L113" i="4" s="1"/>
  <c r="I112" i="4"/>
  <c r="D113" i="4" l="1"/>
  <c r="E113" i="4"/>
  <c r="C113" i="4"/>
  <c r="B114" i="4"/>
  <c r="G114" i="4" s="1"/>
  <c r="A115" i="4"/>
  <c r="K113" i="4"/>
  <c r="F113" i="4"/>
  <c r="I113" i="4"/>
  <c r="G113" i="4"/>
  <c r="J113" i="4"/>
  <c r="H113" i="4"/>
  <c r="E114" i="4" l="1"/>
  <c r="L114" i="4"/>
  <c r="H114" i="4"/>
  <c r="F114" i="4"/>
  <c r="J114" i="4"/>
  <c r="K114" i="4"/>
  <c r="C114" i="4"/>
  <c r="A116" i="4"/>
  <c r="B115" i="4"/>
  <c r="L115" i="4" s="1"/>
  <c r="D114" i="4"/>
  <c r="I114" i="4"/>
  <c r="K115" i="4" l="1"/>
  <c r="J115" i="4"/>
  <c r="E115" i="4"/>
  <c r="C115" i="4"/>
  <c r="D115" i="4"/>
  <c r="F115" i="4"/>
  <c r="G115" i="4"/>
  <c r="H115" i="4"/>
  <c r="I115" i="4"/>
  <c r="A117" i="4"/>
  <c r="B116" i="4"/>
  <c r="H116" i="4" s="1"/>
  <c r="E116" i="4" l="1"/>
  <c r="L116" i="4"/>
  <c r="G116" i="4"/>
  <c r="C116" i="4"/>
  <c r="I116" i="4"/>
  <c r="J116" i="4"/>
  <c r="K116" i="4"/>
  <c r="D116" i="4"/>
  <c r="B117" i="4"/>
  <c r="L117" i="4" s="1"/>
  <c r="A118" i="4"/>
  <c r="F116" i="4"/>
  <c r="E117" i="4" l="1"/>
  <c r="C117" i="4"/>
  <c r="K117" i="4"/>
  <c r="H117" i="4"/>
  <c r="J117" i="4"/>
  <c r="F117" i="4"/>
  <c r="I117" i="4"/>
  <c r="G117" i="4"/>
  <c r="B118" i="4"/>
  <c r="D118" i="4" s="1"/>
  <c r="A119" i="4"/>
  <c r="D117" i="4"/>
  <c r="E118" i="4" l="1"/>
  <c r="L118" i="4"/>
  <c r="C118" i="4"/>
  <c r="B119" i="4"/>
  <c r="K119" i="4" s="1"/>
  <c r="A120" i="4"/>
  <c r="I118" i="4"/>
  <c r="J118" i="4"/>
  <c r="H118" i="4"/>
  <c r="F118" i="4"/>
  <c r="G118" i="4"/>
  <c r="K118" i="4"/>
  <c r="F119" i="4" l="1"/>
  <c r="E119" i="4"/>
  <c r="L119" i="4"/>
  <c r="C119" i="4"/>
  <c r="B120" i="4"/>
  <c r="L120" i="4" s="1"/>
  <c r="A121" i="4"/>
  <c r="J119" i="4"/>
  <c r="G119" i="4"/>
  <c r="D119" i="4"/>
  <c r="H119" i="4"/>
  <c r="I119" i="4"/>
  <c r="E120" i="4" l="1"/>
  <c r="C120" i="4"/>
  <c r="A122" i="4"/>
  <c r="B121" i="4"/>
  <c r="I121" i="4" s="1"/>
  <c r="I120" i="4"/>
  <c r="G120" i="4"/>
  <c r="H120" i="4"/>
  <c r="D120" i="4"/>
  <c r="J120" i="4"/>
  <c r="K120" i="4"/>
  <c r="F120" i="4"/>
  <c r="D121" i="4" l="1"/>
  <c r="E121" i="4"/>
  <c r="L121" i="4"/>
  <c r="G121" i="4"/>
  <c r="C121" i="4"/>
  <c r="J121" i="4"/>
  <c r="K121" i="4"/>
  <c r="H121" i="4"/>
  <c r="F121" i="4"/>
  <c r="A123" i="4"/>
  <c r="B122" i="4"/>
  <c r="L122" i="4" s="1"/>
  <c r="E122" i="4" l="1"/>
  <c r="C122" i="4"/>
  <c r="A124" i="4"/>
  <c r="B123" i="4"/>
  <c r="L123" i="4" s="1"/>
  <c r="J122" i="4"/>
  <c r="F122" i="4"/>
  <c r="K122" i="4"/>
  <c r="G122" i="4"/>
  <c r="D122" i="4"/>
  <c r="H122" i="4"/>
  <c r="I122" i="4"/>
  <c r="E123" i="4" l="1"/>
  <c r="C123" i="4"/>
  <c r="G123" i="4"/>
  <c r="K123" i="4"/>
  <c r="J123" i="4"/>
  <c r="D123" i="4"/>
  <c r="H123" i="4"/>
  <c r="I123" i="4"/>
  <c r="F123" i="4"/>
  <c r="A125" i="4"/>
  <c r="B124" i="4"/>
  <c r="L124" i="4" s="1"/>
  <c r="E124" i="4" l="1"/>
  <c r="C124" i="4"/>
  <c r="J124" i="4"/>
  <c r="D124" i="4"/>
  <c r="G124" i="4"/>
  <c r="F124" i="4"/>
  <c r="I124" i="4"/>
  <c r="H124" i="4"/>
  <c r="K124" i="4"/>
  <c r="B125" i="4"/>
  <c r="L125" i="4" s="1"/>
  <c r="A126" i="4"/>
  <c r="E125" i="4" l="1"/>
  <c r="C125" i="4"/>
  <c r="J125" i="4"/>
  <c r="G125" i="4"/>
  <c r="I125" i="4"/>
  <c r="K125" i="4"/>
  <c r="H125" i="4"/>
  <c r="D125" i="4"/>
  <c r="F125" i="4"/>
  <c r="B126" i="4"/>
  <c r="G126" i="4" s="1"/>
  <c r="A127" i="4"/>
  <c r="E126" i="4" l="1"/>
  <c r="L126" i="4"/>
  <c r="D126" i="4"/>
  <c r="K126" i="4"/>
  <c r="C126" i="4"/>
  <c r="F126" i="4"/>
  <c r="J126" i="4"/>
  <c r="I126" i="4"/>
  <c r="B127" i="4"/>
  <c r="L127" i="4" s="1"/>
  <c r="A128" i="4"/>
  <c r="H126" i="4"/>
  <c r="E127" i="4" l="1"/>
  <c r="C127" i="4"/>
  <c r="H127" i="4"/>
  <c r="I127" i="4"/>
  <c r="D127" i="4"/>
  <c r="J127" i="4"/>
  <c r="F127" i="4"/>
  <c r="G127" i="4"/>
  <c r="K127" i="4"/>
  <c r="B128" i="4"/>
  <c r="L128" i="4" s="1"/>
  <c r="A129" i="4"/>
  <c r="E128" i="4" l="1"/>
  <c r="C128" i="4"/>
  <c r="B129" i="4"/>
  <c r="L129" i="4" s="1"/>
  <c r="A130" i="4"/>
  <c r="F128" i="4"/>
  <c r="J128" i="4"/>
  <c r="G128" i="4"/>
  <c r="H128" i="4"/>
  <c r="D128" i="4"/>
  <c r="K128" i="4"/>
  <c r="I128" i="4"/>
  <c r="E129" i="4" l="1"/>
  <c r="C129" i="4"/>
  <c r="G129" i="4"/>
  <c r="D129" i="4"/>
  <c r="K129" i="4"/>
  <c r="B130" i="4"/>
  <c r="L130" i="4" s="1"/>
  <c r="A131" i="4"/>
  <c r="F129" i="4"/>
  <c r="I129" i="4"/>
  <c r="H129" i="4"/>
  <c r="J129" i="4"/>
  <c r="E130" i="4" l="1"/>
  <c r="C130" i="4"/>
  <c r="B131" i="4"/>
  <c r="L131" i="4" s="1"/>
  <c r="A132" i="4"/>
  <c r="D130" i="4"/>
  <c r="K130" i="4"/>
  <c r="I130" i="4"/>
  <c r="H130" i="4"/>
  <c r="F130" i="4"/>
  <c r="J130" i="4"/>
  <c r="G130" i="4"/>
  <c r="E131" i="4" l="1"/>
  <c r="C131" i="4"/>
  <c r="B132" i="4"/>
  <c r="L132" i="4" s="1"/>
  <c r="A133" i="4"/>
  <c r="I131" i="4"/>
  <c r="G131" i="4"/>
  <c r="K131" i="4"/>
  <c r="H131" i="4"/>
  <c r="J131" i="4"/>
  <c r="D131" i="4"/>
  <c r="F131" i="4"/>
  <c r="E132" i="4" l="1"/>
  <c r="C132" i="4"/>
  <c r="D132" i="4"/>
  <c r="J132" i="4"/>
  <c r="H132" i="4"/>
  <c r="G132" i="4"/>
  <c r="I132" i="4"/>
  <c r="F132" i="4"/>
  <c r="A134" i="4"/>
  <c r="B133" i="4"/>
  <c r="H133" i="4" s="1"/>
  <c r="K132" i="4"/>
  <c r="E133" i="4" l="1"/>
  <c r="L133" i="4"/>
  <c r="C133" i="4"/>
  <c r="B134" i="4"/>
  <c r="K134" i="4" s="1"/>
  <c r="A135" i="4"/>
  <c r="K133" i="4"/>
  <c r="G133" i="4"/>
  <c r="F133" i="4"/>
  <c r="J133" i="4"/>
  <c r="D133" i="4"/>
  <c r="I133" i="4"/>
  <c r="E134" i="4" l="1"/>
  <c r="L134" i="4"/>
  <c r="J134" i="4"/>
  <c r="C134" i="4"/>
  <c r="H134" i="4"/>
  <c r="F134" i="4"/>
  <c r="B135" i="4"/>
  <c r="L135" i="4" s="1"/>
  <c r="A136" i="4"/>
  <c r="D134" i="4"/>
  <c r="G134" i="4"/>
  <c r="I134" i="4"/>
  <c r="E135" i="4" l="1"/>
  <c r="C135" i="4"/>
  <c r="B136" i="4"/>
  <c r="L136" i="4" s="1"/>
  <c r="A137" i="4"/>
  <c r="J135" i="4"/>
  <c r="G135" i="4"/>
  <c r="H135" i="4"/>
  <c r="D135" i="4"/>
  <c r="F135" i="4"/>
  <c r="K135" i="4"/>
  <c r="I135" i="4"/>
  <c r="E136" i="4" l="1"/>
  <c r="C136" i="4"/>
  <c r="B137" i="4"/>
  <c r="L137" i="4" s="1"/>
  <c r="A138" i="4"/>
  <c r="J136" i="4"/>
  <c r="I136" i="4"/>
  <c r="H136" i="4"/>
  <c r="K136" i="4"/>
  <c r="F136" i="4"/>
  <c r="D136" i="4"/>
  <c r="G136" i="4"/>
  <c r="E137" i="4" l="1"/>
  <c r="C137" i="4"/>
  <c r="A139" i="4"/>
  <c r="B138" i="4"/>
  <c r="L138" i="4" s="1"/>
  <c r="I137" i="4"/>
  <c r="K137" i="4"/>
  <c r="D137" i="4"/>
  <c r="J137" i="4"/>
  <c r="G137" i="4"/>
  <c r="F137" i="4"/>
  <c r="H137" i="4"/>
  <c r="E138" i="4" l="1"/>
  <c r="C138" i="4"/>
  <c r="K138" i="4"/>
  <c r="J138" i="4"/>
  <c r="D138" i="4"/>
  <c r="H138" i="4"/>
  <c r="I138" i="4"/>
  <c r="F138" i="4"/>
  <c r="G138" i="4"/>
  <c r="B139" i="4"/>
  <c r="L139" i="4" s="1"/>
  <c r="A140" i="4"/>
  <c r="E139" i="4" l="1"/>
  <c r="C139" i="4"/>
  <c r="A141" i="4"/>
  <c r="B140" i="4"/>
  <c r="L140" i="4" s="1"/>
  <c r="K139" i="4"/>
  <c r="F139" i="4"/>
  <c r="I139" i="4"/>
  <c r="H139" i="4"/>
  <c r="G139" i="4"/>
  <c r="D139" i="4"/>
  <c r="J139" i="4"/>
  <c r="E140" i="4" l="1"/>
  <c r="C140" i="4"/>
  <c r="K140" i="4"/>
  <c r="D140" i="4"/>
  <c r="G140" i="4"/>
  <c r="H140" i="4"/>
  <c r="I140" i="4"/>
  <c r="J140" i="4"/>
  <c r="F140" i="4"/>
  <c r="A142" i="4"/>
  <c r="B141" i="4"/>
  <c r="L141" i="4" s="1"/>
  <c r="E141" i="4" l="1"/>
  <c r="C141" i="4"/>
  <c r="A143" i="4"/>
  <c r="B142" i="4"/>
  <c r="J142" i="4" s="1"/>
  <c r="K141" i="4"/>
  <c r="I141" i="4"/>
  <c r="J141" i="4"/>
  <c r="D141" i="4"/>
  <c r="F141" i="4"/>
  <c r="G141" i="4"/>
  <c r="H141" i="4"/>
  <c r="E142" i="4" l="1"/>
  <c r="L142" i="4"/>
  <c r="C142" i="4"/>
  <c r="K142" i="4"/>
  <c r="H142" i="4"/>
  <c r="D142" i="4"/>
  <c r="F142" i="4"/>
  <c r="I142" i="4"/>
  <c r="G142" i="4"/>
  <c r="B143" i="4"/>
  <c r="L143" i="4" s="1"/>
  <c r="A144" i="4"/>
  <c r="E143" i="4" l="1"/>
  <c r="C143" i="4"/>
  <c r="K143" i="4"/>
  <c r="I143" i="4"/>
  <c r="G143" i="4"/>
  <c r="J143" i="4"/>
  <c r="H143" i="4"/>
  <c r="D143" i="4"/>
  <c r="F143" i="4"/>
  <c r="B144" i="4"/>
  <c r="L144" i="4" s="1"/>
  <c r="A145" i="4"/>
  <c r="E144" i="4" l="1"/>
  <c r="C144" i="4"/>
  <c r="D144" i="4"/>
  <c r="K144" i="4"/>
  <c r="I144" i="4"/>
  <c r="F144" i="4"/>
  <c r="G144" i="4"/>
  <c r="J144" i="4"/>
  <c r="H144" i="4"/>
  <c r="A146" i="4"/>
  <c r="B145" i="4"/>
  <c r="D145" i="4" s="1"/>
  <c r="E145" i="4" l="1"/>
  <c r="L145" i="4"/>
  <c r="C145" i="4"/>
  <c r="A147" i="4"/>
  <c r="B146" i="4"/>
  <c r="J146" i="4" s="1"/>
  <c r="I145" i="4"/>
  <c r="K145" i="4"/>
  <c r="F145" i="4"/>
  <c r="H145" i="4"/>
  <c r="G145" i="4"/>
  <c r="J145" i="4"/>
  <c r="E146" i="4" l="1"/>
  <c r="L146" i="4"/>
  <c r="K146" i="4"/>
  <c r="G146" i="4"/>
  <c r="C146" i="4"/>
  <c r="D146" i="4"/>
  <c r="I146" i="4"/>
  <c r="H146" i="4"/>
  <c r="F146" i="4"/>
  <c r="B147" i="4"/>
  <c r="L147" i="4" s="1"/>
  <c r="A148" i="4"/>
  <c r="E147" i="4" l="1"/>
  <c r="C147" i="4"/>
  <c r="B148" i="4"/>
  <c r="L148" i="4" s="1"/>
  <c r="A149" i="4"/>
  <c r="G147" i="4"/>
  <c r="I147" i="4"/>
  <c r="K147" i="4"/>
  <c r="H147" i="4"/>
  <c r="J147" i="4"/>
  <c r="D147" i="4"/>
  <c r="F147" i="4"/>
  <c r="E148" i="4" l="1"/>
  <c r="C148" i="4"/>
  <c r="J148" i="4"/>
  <c r="G148" i="4"/>
  <c r="B149" i="4"/>
  <c r="L149" i="4" s="1"/>
  <c r="A150" i="4"/>
  <c r="I148" i="4"/>
  <c r="F148" i="4"/>
  <c r="D148" i="4"/>
  <c r="K148" i="4"/>
  <c r="H148" i="4"/>
  <c r="E149" i="4" l="1"/>
  <c r="C149" i="4"/>
  <c r="A151" i="4"/>
  <c r="B150" i="4"/>
  <c r="L150" i="4" s="1"/>
  <c r="F149" i="4"/>
  <c r="I149" i="4"/>
  <c r="K149" i="4"/>
  <c r="J149" i="4"/>
  <c r="D149" i="4"/>
  <c r="H149" i="4"/>
  <c r="G149" i="4"/>
  <c r="E150" i="4" l="1"/>
  <c r="C150" i="4"/>
  <c r="A152" i="4"/>
  <c r="B151" i="4"/>
  <c r="L151" i="4" s="1"/>
  <c r="J150" i="4"/>
  <c r="I150" i="4"/>
  <c r="F150" i="4"/>
  <c r="K150" i="4"/>
  <c r="G150" i="4"/>
  <c r="D150" i="4"/>
  <c r="H150" i="4"/>
  <c r="E151" i="4" l="1"/>
  <c r="C151" i="4"/>
  <c r="G151" i="4"/>
  <c r="J151" i="4"/>
  <c r="F151" i="4"/>
  <c r="D151" i="4"/>
  <c r="K151" i="4"/>
  <c r="I151" i="4"/>
  <c r="H151" i="4"/>
  <c r="B152" i="4"/>
  <c r="L152" i="4" s="1"/>
  <c r="A153" i="4"/>
  <c r="E152" i="4" l="1"/>
  <c r="C152" i="4"/>
  <c r="A154" i="4"/>
  <c r="B153" i="4"/>
  <c r="L153" i="4" s="1"/>
  <c r="I152" i="4"/>
  <c r="H152" i="4"/>
  <c r="K152" i="4"/>
  <c r="F152" i="4"/>
  <c r="D152" i="4"/>
  <c r="J152" i="4"/>
  <c r="G152" i="4"/>
  <c r="E153" i="4" l="1"/>
  <c r="G153" i="4"/>
  <c r="C153" i="4"/>
  <c r="A155" i="4"/>
  <c r="B154" i="4"/>
  <c r="L154" i="4" s="1"/>
  <c r="I153" i="4"/>
  <c r="K153" i="4"/>
  <c r="H153" i="4"/>
  <c r="D153" i="4"/>
  <c r="J153" i="4"/>
  <c r="F153" i="4"/>
  <c r="E154" i="4" l="1"/>
  <c r="C154" i="4"/>
  <c r="A156" i="4"/>
  <c r="B155" i="4"/>
  <c r="L155" i="4" s="1"/>
  <c r="K154" i="4"/>
  <c r="I154" i="4"/>
  <c r="F154" i="4"/>
  <c r="H154" i="4"/>
  <c r="G154" i="4"/>
  <c r="J154" i="4"/>
  <c r="D154" i="4"/>
  <c r="E155" i="4" l="1"/>
  <c r="C155" i="4"/>
  <c r="H155" i="4"/>
  <c r="D155" i="4"/>
  <c r="I155" i="4"/>
  <c r="K155" i="4"/>
  <c r="G155" i="4"/>
  <c r="J155" i="4"/>
  <c r="F155" i="4"/>
  <c r="A157" i="4"/>
  <c r="B156" i="4"/>
  <c r="L156" i="4" s="1"/>
  <c r="E156" i="4" l="1"/>
  <c r="C156" i="4"/>
  <c r="D156" i="4"/>
  <c r="K156" i="4"/>
  <c r="I156" i="4"/>
  <c r="G156" i="4"/>
  <c r="J156" i="4"/>
  <c r="H156" i="4"/>
  <c r="F156" i="4"/>
  <c r="B157" i="4"/>
  <c r="L157" i="4" s="1"/>
  <c r="A158" i="4"/>
  <c r="E157" i="4" l="1"/>
  <c r="C157" i="4"/>
  <c r="B158" i="4"/>
  <c r="F158" i="4" s="1"/>
  <c r="A159" i="4"/>
  <c r="K157" i="4"/>
  <c r="D157" i="4"/>
  <c r="F157" i="4"/>
  <c r="H157" i="4"/>
  <c r="I157" i="4"/>
  <c r="G157" i="4"/>
  <c r="J157" i="4"/>
  <c r="E158" i="4" l="1"/>
  <c r="L158" i="4"/>
  <c r="C158" i="4"/>
  <c r="I158" i="4"/>
  <c r="K158" i="4"/>
  <c r="J158" i="4"/>
  <c r="G158" i="4"/>
  <c r="D158" i="4"/>
  <c r="H158" i="4"/>
  <c r="A160" i="4"/>
  <c r="B159" i="4"/>
  <c r="L159" i="4" s="1"/>
  <c r="E159" i="4" l="1"/>
  <c r="C159" i="4"/>
  <c r="K159" i="4"/>
  <c r="I159" i="4"/>
  <c r="G159" i="4"/>
  <c r="J159" i="4"/>
  <c r="H159" i="4"/>
  <c r="D159" i="4"/>
  <c r="F159" i="4"/>
  <c r="A161" i="4"/>
  <c r="B160" i="4"/>
  <c r="L160" i="4" s="1"/>
  <c r="E160" i="4" l="1"/>
  <c r="K160" i="4"/>
  <c r="C160" i="4"/>
  <c r="J160" i="4"/>
  <c r="I160" i="4"/>
  <c r="B161" i="4"/>
  <c r="L161" i="4" s="1"/>
  <c r="A162" i="4"/>
  <c r="H160" i="4"/>
  <c r="G160" i="4"/>
  <c r="D160" i="4"/>
  <c r="F160" i="4"/>
  <c r="E161" i="4" l="1"/>
  <c r="G161" i="4"/>
  <c r="C161" i="4"/>
  <c r="H161" i="4"/>
  <c r="D161" i="4"/>
  <c r="A163" i="4"/>
  <c r="B162" i="4"/>
  <c r="L162" i="4" s="1"/>
  <c r="K161" i="4"/>
  <c r="J161" i="4"/>
  <c r="I161" i="4"/>
  <c r="F161" i="4"/>
  <c r="E162" i="4" l="1"/>
  <c r="C162" i="4"/>
  <c r="G162" i="4"/>
  <c r="D162" i="4"/>
  <c r="K162" i="4"/>
  <c r="I162" i="4"/>
  <c r="H162" i="4"/>
  <c r="F162" i="4"/>
  <c r="J162" i="4"/>
  <c r="A164" i="4"/>
  <c r="B163" i="4"/>
  <c r="L163" i="4" s="1"/>
  <c r="E163" i="4" l="1"/>
  <c r="C163" i="4"/>
  <c r="G163" i="4"/>
  <c r="K163" i="4"/>
  <c r="D163" i="4"/>
  <c r="H163" i="4"/>
  <c r="I163" i="4"/>
  <c r="J163" i="4"/>
  <c r="F163" i="4"/>
  <c r="B164" i="4"/>
  <c r="L164" i="4" s="1"/>
  <c r="A165" i="4"/>
  <c r="E164" i="4" l="1"/>
  <c r="C164" i="4"/>
  <c r="K164" i="4"/>
  <c r="I164" i="4"/>
  <c r="H164" i="4"/>
  <c r="J164" i="4"/>
  <c r="G164" i="4"/>
  <c r="D164" i="4"/>
  <c r="F164" i="4"/>
  <c r="A166" i="4"/>
  <c r="B165" i="4"/>
  <c r="L165" i="4" s="1"/>
  <c r="E165" i="4" l="1"/>
  <c r="C165" i="4"/>
  <c r="F165" i="4"/>
  <c r="H165" i="4"/>
  <c r="K165" i="4"/>
  <c r="I165" i="4"/>
  <c r="D165" i="4"/>
  <c r="J165" i="4"/>
  <c r="G165" i="4"/>
  <c r="B166" i="4"/>
  <c r="L166" i="4" s="1"/>
  <c r="A167" i="4"/>
  <c r="E166" i="4" l="1"/>
  <c r="C166" i="4"/>
  <c r="D166" i="4"/>
  <c r="G166" i="4"/>
  <c r="H166" i="4"/>
  <c r="I166" i="4"/>
  <c r="J166" i="4"/>
  <c r="K166" i="4"/>
  <c r="F166" i="4"/>
  <c r="A168" i="4"/>
  <c r="B167" i="4"/>
  <c r="L167" i="4" s="1"/>
  <c r="E167" i="4" l="1"/>
  <c r="C167" i="4"/>
  <c r="K167" i="4"/>
  <c r="F167" i="4"/>
  <c r="D167" i="4"/>
  <c r="B168" i="4"/>
  <c r="L168" i="4" s="1"/>
  <c r="A169" i="4"/>
  <c r="G167" i="4"/>
  <c r="H167" i="4"/>
  <c r="I167" i="4"/>
  <c r="J167" i="4"/>
  <c r="E168" i="4" l="1"/>
  <c r="C168" i="4"/>
  <c r="J168" i="4"/>
  <c r="D168" i="4"/>
  <c r="K168" i="4"/>
  <c r="G168" i="4"/>
  <c r="F168" i="4"/>
  <c r="I168" i="4"/>
  <c r="H168" i="4"/>
  <c r="A170" i="4"/>
  <c r="B169" i="4"/>
  <c r="L169" i="4" s="1"/>
  <c r="E169" i="4" l="1"/>
  <c r="C169" i="4"/>
  <c r="K169" i="4"/>
  <c r="I169" i="4"/>
  <c r="F169" i="4"/>
  <c r="J169" i="4"/>
  <c r="H169" i="4"/>
  <c r="D169" i="4"/>
  <c r="G169" i="4"/>
  <c r="B170" i="4"/>
  <c r="L170" i="4" s="1"/>
  <c r="A171" i="4"/>
  <c r="E170" i="4" l="1"/>
  <c r="C170" i="4"/>
  <c r="D170" i="4"/>
  <c r="F170" i="4"/>
  <c r="K170" i="4"/>
  <c r="G170" i="4"/>
  <c r="I170" i="4"/>
  <c r="H170" i="4"/>
  <c r="J170" i="4"/>
  <c r="A172" i="4"/>
  <c r="B171" i="4"/>
  <c r="L171" i="4" s="1"/>
  <c r="E171" i="4" l="1"/>
  <c r="C171" i="4"/>
  <c r="A173" i="4"/>
  <c r="B172" i="4"/>
  <c r="L172" i="4" s="1"/>
  <c r="H171" i="4"/>
  <c r="J171" i="4"/>
  <c r="K171" i="4"/>
  <c r="D171" i="4"/>
  <c r="I171" i="4"/>
  <c r="F171" i="4"/>
  <c r="G171" i="4"/>
  <c r="H172" i="4" l="1"/>
  <c r="E172" i="4"/>
  <c r="C172" i="4"/>
  <c r="F172" i="4"/>
  <c r="J172" i="4"/>
  <c r="K172" i="4"/>
  <c r="D172" i="4"/>
  <c r="G172" i="4"/>
  <c r="I172" i="4"/>
  <c r="B173" i="4"/>
  <c r="L173" i="4" s="1"/>
  <c r="A174" i="4"/>
  <c r="E173" i="4" l="1"/>
  <c r="H173" i="4"/>
  <c r="C173" i="4"/>
  <c r="A175" i="4"/>
  <c r="B174" i="4"/>
  <c r="L174" i="4" s="1"/>
  <c r="K173" i="4"/>
  <c r="I173" i="4"/>
  <c r="G173" i="4"/>
  <c r="F173" i="4"/>
  <c r="J173" i="4"/>
  <c r="D173" i="4"/>
  <c r="E174" i="4" l="1"/>
  <c r="C174" i="4"/>
  <c r="D174" i="4"/>
  <c r="J174" i="4"/>
  <c r="F174" i="4"/>
  <c r="H174" i="4"/>
  <c r="K174" i="4"/>
  <c r="G174" i="4"/>
  <c r="I174" i="4"/>
  <c r="A176" i="4"/>
  <c r="B175" i="4"/>
  <c r="E175" i="4" s="1"/>
  <c r="L175" i="4" l="1"/>
  <c r="C175" i="4"/>
  <c r="H175" i="4"/>
  <c r="G175" i="4"/>
  <c r="D175" i="4"/>
  <c r="K175" i="4"/>
  <c r="I175" i="4"/>
  <c r="J175" i="4"/>
  <c r="F175" i="4"/>
  <c r="B176" i="4"/>
  <c r="L176" i="4" s="1"/>
  <c r="A177" i="4"/>
  <c r="E176" i="4" l="1"/>
  <c r="C176" i="4"/>
  <c r="B177" i="4"/>
  <c r="L177" i="4" s="1"/>
  <c r="A178" i="4"/>
  <c r="K176" i="4"/>
  <c r="G176" i="4"/>
  <c r="D176" i="4"/>
  <c r="H176" i="4"/>
  <c r="F176" i="4"/>
  <c r="I176" i="4"/>
  <c r="J176" i="4"/>
  <c r="E177" i="4" l="1"/>
  <c r="C177" i="4"/>
  <c r="B178" i="4"/>
  <c r="L178" i="4" s="1"/>
  <c r="A179" i="4"/>
  <c r="J177" i="4"/>
  <c r="H177" i="4"/>
  <c r="K177" i="4"/>
  <c r="D177" i="4"/>
  <c r="G177" i="4"/>
  <c r="I177" i="4"/>
  <c r="F177" i="4"/>
  <c r="E178" i="4" l="1"/>
  <c r="C178" i="4"/>
  <c r="B179" i="4"/>
  <c r="L179" i="4" s="1"/>
  <c r="A180" i="4"/>
  <c r="J178" i="4"/>
  <c r="D178" i="4"/>
  <c r="I178" i="4"/>
  <c r="H178" i="4"/>
  <c r="F178" i="4"/>
  <c r="K178" i="4"/>
  <c r="G178" i="4"/>
  <c r="E179" i="4" l="1"/>
  <c r="C179" i="4"/>
  <c r="A181" i="4"/>
  <c r="B180" i="4"/>
  <c r="L180" i="4" s="1"/>
  <c r="K179" i="4"/>
  <c r="F179" i="4"/>
  <c r="D179" i="4"/>
  <c r="I179" i="4"/>
  <c r="G179" i="4"/>
  <c r="J179" i="4"/>
  <c r="H179" i="4"/>
  <c r="E180" i="4" l="1"/>
  <c r="C180" i="4"/>
  <c r="D180" i="4"/>
  <c r="H180" i="4"/>
  <c r="K180" i="4"/>
  <c r="I180" i="4"/>
  <c r="F180" i="4"/>
  <c r="J180" i="4"/>
  <c r="G180" i="4"/>
  <c r="A182" i="4"/>
  <c r="B181" i="4"/>
  <c r="L181" i="4" s="1"/>
  <c r="E181" i="4" l="1"/>
  <c r="C181" i="4"/>
  <c r="I181" i="4"/>
  <c r="F181" i="4"/>
  <c r="J181" i="4"/>
  <c r="K181" i="4"/>
  <c r="H181" i="4"/>
  <c r="G181" i="4"/>
  <c r="D181" i="4"/>
  <c r="A183" i="4"/>
  <c r="B182" i="4"/>
  <c r="L182" i="4" s="1"/>
  <c r="E182" i="4" l="1"/>
  <c r="C182" i="4"/>
  <c r="D182" i="4"/>
  <c r="I182" i="4"/>
  <c r="J182" i="4"/>
  <c r="G182" i="4"/>
  <c r="H182" i="4"/>
  <c r="F182" i="4"/>
  <c r="K182" i="4"/>
  <c r="B183" i="4"/>
  <c r="L183" i="4" s="1"/>
  <c r="A184" i="4"/>
  <c r="E183" i="4" l="1"/>
  <c r="C183" i="4"/>
  <c r="B184" i="4"/>
  <c r="L184" i="4" s="1"/>
  <c r="A185" i="4"/>
  <c r="K183" i="4"/>
  <c r="J183" i="4"/>
  <c r="F183" i="4"/>
  <c r="G183" i="4"/>
  <c r="D183" i="4"/>
  <c r="H183" i="4"/>
  <c r="I183" i="4"/>
  <c r="E184" i="4" l="1"/>
  <c r="C184" i="4"/>
  <c r="K184" i="4"/>
  <c r="H184" i="4"/>
  <c r="D184" i="4"/>
  <c r="J184" i="4"/>
  <c r="I184" i="4"/>
  <c r="G184" i="4"/>
  <c r="F184" i="4"/>
  <c r="B185" i="4"/>
  <c r="L185" i="4" s="1"/>
  <c r="A186" i="4"/>
  <c r="E185" i="4" l="1"/>
  <c r="C185" i="4"/>
  <c r="B186" i="4"/>
  <c r="L186" i="4" s="1"/>
  <c r="A187" i="4"/>
  <c r="D185" i="4"/>
  <c r="G185" i="4"/>
  <c r="I185" i="4"/>
  <c r="F185" i="4"/>
  <c r="J185" i="4"/>
  <c r="K185" i="4"/>
  <c r="H185" i="4"/>
  <c r="E186" i="4" l="1"/>
  <c r="C186" i="4"/>
  <c r="A188" i="4"/>
  <c r="B187" i="4"/>
  <c r="L187" i="4" s="1"/>
  <c r="J186" i="4"/>
  <c r="K186" i="4"/>
  <c r="G186" i="4"/>
  <c r="D186" i="4"/>
  <c r="I186" i="4"/>
  <c r="H186" i="4"/>
  <c r="F186" i="4"/>
  <c r="E187" i="4" l="1"/>
  <c r="C187" i="4"/>
  <c r="K187" i="4"/>
  <c r="J187" i="4"/>
  <c r="H187" i="4"/>
  <c r="D187" i="4"/>
  <c r="F187" i="4"/>
  <c r="I187" i="4"/>
  <c r="G187" i="4"/>
  <c r="A189" i="4"/>
  <c r="B188" i="4"/>
  <c r="L188" i="4" s="1"/>
  <c r="E188" i="4" l="1"/>
  <c r="I188" i="4"/>
  <c r="C188" i="4"/>
  <c r="D188" i="4"/>
  <c r="K188" i="4"/>
  <c r="J188" i="4"/>
  <c r="H188" i="4"/>
  <c r="G188" i="4"/>
  <c r="B189" i="4"/>
  <c r="L189" i="4" s="1"/>
  <c r="A190" i="4"/>
  <c r="F188" i="4"/>
  <c r="E189" i="4" l="1"/>
  <c r="K189" i="4"/>
  <c r="C189" i="4"/>
  <c r="B190" i="4"/>
  <c r="L190" i="4" s="1"/>
  <c r="A191" i="4"/>
  <c r="J189" i="4"/>
  <c r="G189" i="4"/>
  <c r="F189" i="4"/>
  <c r="D189" i="4"/>
  <c r="I189" i="4"/>
  <c r="H189" i="4"/>
  <c r="E190" i="4" l="1"/>
  <c r="I190" i="4"/>
  <c r="C190" i="4"/>
  <c r="A192" i="4"/>
  <c r="B191" i="4"/>
  <c r="L191" i="4" s="1"/>
  <c r="K190" i="4"/>
  <c r="H190" i="4"/>
  <c r="F190" i="4"/>
  <c r="G190" i="4"/>
  <c r="J190" i="4"/>
  <c r="D190" i="4"/>
  <c r="E191" i="4" l="1"/>
  <c r="C191" i="4"/>
  <c r="I191" i="4"/>
  <c r="F191" i="4"/>
  <c r="K191" i="4"/>
  <c r="G191" i="4"/>
  <c r="J191" i="4"/>
  <c r="D191" i="4"/>
  <c r="H191" i="4"/>
  <c r="B192" i="4"/>
  <c r="F192" i="4" s="1"/>
  <c r="A193" i="4"/>
  <c r="D192" i="4" l="1"/>
  <c r="E192" i="4"/>
  <c r="L192" i="4"/>
  <c r="C192" i="4"/>
  <c r="A194" i="4"/>
  <c r="B193" i="4"/>
  <c r="L193" i="4" s="1"/>
  <c r="K192" i="4"/>
  <c r="G192" i="4"/>
  <c r="J192" i="4"/>
  <c r="I192" i="4"/>
  <c r="H192" i="4"/>
  <c r="G193" i="4" l="1"/>
  <c r="E193" i="4"/>
  <c r="C193" i="4"/>
  <c r="K193" i="4"/>
  <c r="H193" i="4"/>
  <c r="I193" i="4"/>
  <c r="F193" i="4"/>
  <c r="D193" i="4"/>
  <c r="B194" i="4"/>
  <c r="F194" i="4" s="1"/>
  <c r="A195" i="4"/>
  <c r="J193" i="4"/>
  <c r="E194" i="4" l="1"/>
  <c r="L194" i="4"/>
  <c r="C194" i="4"/>
  <c r="A196" i="4"/>
  <c r="B195" i="4"/>
  <c r="L195" i="4" s="1"/>
  <c r="K194" i="4"/>
  <c r="H194" i="4"/>
  <c r="G194" i="4"/>
  <c r="J194" i="4"/>
  <c r="D194" i="4"/>
  <c r="I194" i="4"/>
  <c r="E195" i="4" l="1"/>
  <c r="C195" i="4"/>
  <c r="I195" i="4"/>
  <c r="J195" i="4"/>
  <c r="H195" i="4"/>
  <c r="D195" i="4"/>
  <c r="K195" i="4"/>
  <c r="G195" i="4"/>
  <c r="F195" i="4"/>
  <c r="B196" i="4"/>
  <c r="L196" i="4" s="1"/>
  <c r="A197" i="4"/>
  <c r="E196" i="4" l="1"/>
  <c r="F196" i="4"/>
  <c r="C196" i="4"/>
  <c r="D196" i="4"/>
  <c r="B197" i="4"/>
  <c r="L197" i="4" s="1"/>
  <c r="A198" i="4"/>
  <c r="K196" i="4"/>
  <c r="I196" i="4"/>
  <c r="G196" i="4"/>
  <c r="J196" i="4"/>
  <c r="H196" i="4"/>
  <c r="E197" i="4" l="1"/>
  <c r="F197" i="4"/>
  <c r="C197" i="4"/>
  <c r="B198" i="4"/>
  <c r="L198" i="4" s="1"/>
  <c r="A199" i="4"/>
  <c r="I197" i="4"/>
  <c r="D197" i="4"/>
  <c r="K197" i="4"/>
  <c r="H197" i="4"/>
  <c r="G197" i="4"/>
  <c r="J197" i="4"/>
  <c r="E198" i="4" l="1"/>
  <c r="C198" i="4"/>
  <c r="A200" i="4"/>
  <c r="B199" i="4"/>
  <c r="L199" i="4" s="1"/>
  <c r="D198" i="4"/>
  <c r="F198" i="4"/>
  <c r="J198" i="4"/>
  <c r="G198" i="4"/>
  <c r="I198" i="4"/>
  <c r="H198" i="4"/>
  <c r="K198" i="4"/>
  <c r="E199" i="4" l="1"/>
  <c r="C199" i="4"/>
  <c r="A201" i="4"/>
  <c r="B200" i="4"/>
  <c r="L200" i="4" s="1"/>
  <c r="H199" i="4"/>
  <c r="J199" i="4"/>
  <c r="D199" i="4"/>
  <c r="F199" i="4"/>
  <c r="K199" i="4"/>
  <c r="G199" i="4"/>
  <c r="I199" i="4"/>
  <c r="E200" i="4" l="1"/>
  <c r="K200" i="4"/>
  <c r="C200" i="4"/>
  <c r="A202" i="4"/>
  <c r="B201" i="4"/>
  <c r="L201" i="4" s="1"/>
  <c r="D200" i="4"/>
  <c r="I200" i="4"/>
  <c r="F200" i="4"/>
  <c r="G200" i="4"/>
  <c r="H200" i="4"/>
  <c r="J200" i="4"/>
  <c r="H201" i="4" l="1"/>
  <c r="E201" i="4"/>
  <c r="C201" i="4"/>
  <c r="K201" i="4"/>
  <c r="J201" i="4"/>
  <c r="I201" i="4"/>
  <c r="D201" i="4"/>
  <c r="G201" i="4"/>
  <c r="F201" i="4"/>
  <c r="B202" i="4"/>
  <c r="I202" i="4" s="1"/>
  <c r="A203" i="4"/>
  <c r="E202" i="4" l="1"/>
  <c r="L202" i="4"/>
  <c r="C202" i="4"/>
  <c r="H202" i="4"/>
  <c r="D202" i="4"/>
  <c r="B203" i="4"/>
  <c r="D203" i="4" s="1"/>
  <c r="A204" i="4"/>
  <c r="K202" i="4"/>
  <c r="F202" i="4"/>
  <c r="J202" i="4"/>
  <c r="G202" i="4"/>
  <c r="E203" i="4" l="1"/>
  <c r="F203" i="4"/>
  <c r="L203" i="4"/>
  <c r="J203" i="4"/>
  <c r="C203" i="4"/>
  <c r="B204" i="4"/>
  <c r="I204" i="4" s="1"/>
  <c r="A205" i="4"/>
  <c r="G203" i="4"/>
  <c r="H203" i="4"/>
  <c r="I203" i="4"/>
  <c r="K203" i="4"/>
  <c r="E204" i="4" l="1"/>
  <c r="L204" i="4"/>
  <c r="F204" i="4"/>
  <c r="C204" i="4"/>
  <c r="A206" i="4"/>
  <c r="B205" i="4"/>
  <c r="L205" i="4" s="1"/>
  <c r="D204" i="4"/>
  <c r="G204" i="4"/>
  <c r="H204" i="4"/>
  <c r="J204" i="4"/>
  <c r="K204" i="4"/>
  <c r="E205" i="4" l="1"/>
  <c r="C205" i="4"/>
  <c r="B206" i="4"/>
  <c r="I206" i="4" s="1"/>
  <c r="A207" i="4"/>
  <c r="D205" i="4"/>
  <c r="K205" i="4"/>
  <c r="G205" i="4"/>
  <c r="J205" i="4"/>
  <c r="H205" i="4"/>
  <c r="F205" i="4"/>
  <c r="I205" i="4"/>
  <c r="E206" i="4" l="1"/>
  <c r="L206" i="4"/>
  <c r="G206" i="4"/>
  <c r="C206" i="4"/>
  <c r="D206" i="4"/>
  <c r="A208" i="4"/>
  <c r="B207" i="4"/>
  <c r="L207" i="4" s="1"/>
  <c r="K206" i="4"/>
  <c r="J206" i="4"/>
  <c r="F206" i="4"/>
  <c r="H206" i="4"/>
  <c r="E207" i="4" l="1"/>
  <c r="C207" i="4"/>
  <c r="D207" i="4"/>
  <c r="J207" i="4"/>
  <c r="K207" i="4"/>
  <c r="I207" i="4"/>
  <c r="H207" i="4"/>
  <c r="F207" i="4"/>
  <c r="G207" i="4"/>
  <c r="B208" i="4"/>
  <c r="L208" i="4" s="1"/>
  <c r="A209" i="4"/>
  <c r="E208" i="4" l="1"/>
  <c r="C208" i="4"/>
  <c r="A210" i="4"/>
  <c r="B209" i="4"/>
  <c r="L209" i="4" s="1"/>
  <c r="J208" i="4"/>
  <c r="F208" i="4"/>
  <c r="H208" i="4"/>
  <c r="D208" i="4"/>
  <c r="G208" i="4"/>
  <c r="K208" i="4"/>
  <c r="I208" i="4"/>
  <c r="F209" i="4" l="1"/>
  <c r="E209" i="4"/>
  <c r="G209" i="4"/>
  <c r="C209" i="4"/>
  <c r="H209" i="4"/>
  <c r="B210" i="4"/>
  <c r="L210" i="4" s="1"/>
  <c r="A211" i="4"/>
  <c r="K209" i="4"/>
  <c r="J209" i="4"/>
  <c r="I209" i="4"/>
  <c r="D209" i="4"/>
  <c r="E210" i="4" l="1"/>
  <c r="I210" i="4"/>
  <c r="C210" i="4"/>
  <c r="G210" i="4"/>
  <c r="F210" i="4"/>
  <c r="K210" i="4"/>
  <c r="H210" i="4"/>
  <c r="D210" i="4"/>
  <c r="J210" i="4"/>
  <c r="A212" i="4"/>
  <c r="B211" i="4"/>
  <c r="G211" i="4" s="1"/>
  <c r="E211" i="4" l="1"/>
  <c r="L211" i="4"/>
  <c r="C211" i="4"/>
  <c r="D211" i="4"/>
  <c r="F211" i="4"/>
  <c r="I211" i="4"/>
  <c r="B212" i="4"/>
  <c r="L212" i="4" s="1"/>
  <c r="A213" i="4"/>
  <c r="J211" i="4"/>
  <c r="K211" i="4"/>
  <c r="H211" i="4"/>
  <c r="E212" i="4" l="1"/>
  <c r="I212" i="4"/>
  <c r="C212" i="4"/>
  <c r="B213" i="4"/>
  <c r="D213" i="4" s="1"/>
  <c r="A214" i="4"/>
  <c r="D212" i="4"/>
  <c r="J212" i="4"/>
  <c r="H212" i="4"/>
  <c r="K212" i="4"/>
  <c r="G212" i="4"/>
  <c r="F212" i="4"/>
  <c r="E213" i="4" l="1"/>
  <c r="L213" i="4"/>
  <c r="C213" i="4"/>
  <c r="K213" i="4"/>
  <c r="F213" i="4"/>
  <c r="J213" i="4"/>
  <c r="G213" i="4"/>
  <c r="I213" i="4"/>
  <c r="H213" i="4"/>
  <c r="B214" i="4"/>
  <c r="L214" i="4" s="1"/>
  <c r="A215" i="4"/>
  <c r="E214" i="4" l="1"/>
  <c r="C214" i="4"/>
  <c r="G214" i="4"/>
  <c r="D214" i="4"/>
  <c r="H214" i="4"/>
  <c r="I214" i="4"/>
  <c r="K214" i="4"/>
  <c r="J214" i="4"/>
  <c r="F214" i="4"/>
  <c r="B215" i="4"/>
  <c r="J215" i="4" s="1"/>
  <c r="A216" i="4"/>
  <c r="E215" i="4" l="1"/>
  <c r="L215" i="4"/>
  <c r="C215" i="4"/>
  <c r="G215" i="4"/>
  <c r="F215" i="4"/>
  <c r="D215" i="4"/>
  <c r="I215" i="4"/>
  <c r="A217" i="4"/>
  <c r="B216" i="4"/>
  <c r="J216" i="4" s="1"/>
  <c r="H215" i="4"/>
  <c r="K215" i="4"/>
  <c r="E216" i="4" l="1"/>
  <c r="L216" i="4"/>
  <c r="D216" i="4"/>
  <c r="C216" i="4"/>
  <c r="I216" i="4"/>
  <c r="H216" i="4"/>
  <c r="A218" i="4"/>
  <c r="B217" i="4"/>
  <c r="L217" i="4" s="1"/>
  <c r="F216" i="4"/>
  <c r="K216" i="4"/>
  <c r="G216" i="4"/>
  <c r="E217" i="4" l="1"/>
  <c r="C217" i="4"/>
  <c r="K217" i="4"/>
  <c r="G217" i="4"/>
  <c r="F217" i="4"/>
  <c r="H217" i="4"/>
  <c r="J217" i="4"/>
  <c r="D217" i="4"/>
  <c r="A219" i="4"/>
  <c r="B218" i="4"/>
  <c r="I218" i="4" s="1"/>
  <c r="I217" i="4"/>
  <c r="E218" i="4" l="1"/>
  <c r="L218" i="4"/>
  <c r="C218" i="4"/>
  <c r="H218" i="4"/>
  <c r="G218" i="4"/>
  <c r="K218" i="4"/>
  <c r="F218" i="4"/>
  <c r="A220" i="4"/>
  <c r="B219" i="4"/>
  <c r="L219" i="4" s="1"/>
  <c r="D218" i="4"/>
  <c r="J218" i="4"/>
  <c r="E219" i="4" l="1"/>
  <c r="C219" i="4"/>
  <c r="D219" i="4"/>
  <c r="G219" i="4"/>
  <c r="K219" i="4"/>
  <c r="J219" i="4"/>
  <c r="I219" i="4"/>
  <c r="H219" i="4"/>
  <c r="F219" i="4"/>
  <c r="A221" i="4"/>
  <c r="B220" i="4"/>
  <c r="G220" i="4" s="1"/>
  <c r="E220" i="4" l="1"/>
  <c r="L220" i="4"/>
  <c r="J220" i="4"/>
  <c r="C220" i="4"/>
  <c r="D220" i="4"/>
  <c r="H220" i="4"/>
  <c r="A222" i="4"/>
  <c r="B221" i="4"/>
  <c r="I221" i="4" s="1"/>
  <c r="K220" i="4"/>
  <c r="I220" i="4"/>
  <c r="F220" i="4"/>
  <c r="E221" i="4" l="1"/>
  <c r="L221" i="4"/>
  <c r="H221" i="4"/>
  <c r="G221" i="4"/>
  <c r="C221" i="4"/>
  <c r="B222" i="4"/>
  <c r="L222" i="4" s="1"/>
  <c r="A223" i="4"/>
  <c r="D221" i="4"/>
  <c r="F221" i="4"/>
  <c r="J221" i="4"/>
  <c r="K221" i="4"/>
  <c r="E222" i="4" l="1"/>
  <c r="F222" i="4"/>
  <c r="C222" i="4"/>
  <c r="A224" i="4"/>
  <c r="B223" i="4"/>
  <c r="L223" i="4" s="1"/>
  <c r="D222" i="4"/>
  <c r="H222" i="4"/>
  <c r="K222" i="4"/>
  <c r="G222" i="4"/>
  <c r="J222" i="4"/>
  <c r="I222" i="4"/>
  <c r="F223" i="4" l="1"/>
  <c r="E223" i="4"/>
  <c r="C223" i="4"/>
  <c r="D223" i="4"/>
  <c r="K223" i="4"/>
  <c r="I223" i="4"/>
  <c r="G223" i="4"/>
  <c r="J223" i="4"/>
  <c r="H223" i="4"/>
  <c r="A225" i="4"/>
  <c r="B224" i="4"/>
  <c r="L224" i="4" s="1"/>
  <c r="E224" i="4" l="1"/>
  <c r="C224" i="4"/>
  <c r="J224" i="4"/>
  <c r="D224" i="4"/>
  <c r="G224" i="4"/>
  <c r="I224" i="4"/>
  <c r="F224" i="4"/>
  <c r="H224" i="4"/>
  <c r="K224" i="4"/>
  <c r="B225" i="4"/>
  <c r="L225" i="4" s="1"/>
  <c r="A226" i="4"/>
  <c r="E225" i="4" l="1"/>
  <c r="J225" i="4"/>
  <c r="C225" i="4"/>
  <c r="I225" i="4"/>
  <c r="D225" i="4"/>
  <c r="K225" i="4"/>
  <c r="F225" i="4"/>
  <c r="H225" i="4"/>
  <c r="A227" i="4"/>
  <c r="B226" i="4"/>
  <c r="L226" i="4" s="1"/>
  <c r="G225" i="4"/>
  <c r="E226" i="4" l="1"/>
  <c r="C226" i="4"/>
  <c r="K226" i="4"/>
  <c r="H226" i="4"/>
  <c r="J226" i="4"/>
  <c r="F226" i="4"/>
  <c r="D226" i="4"/>
  <c r="G226" i="4"/>
  <c r="I226" i="4"/>
  <c r="A228" i="4"/>
  <c r="B227" i="4"/>
  <c r="F227" i="4" s="1"/>
  <c r="I227" i="4" l="1"/>
  <c r="E227" i="4"/>
  <c r="L227" i="4"/>
  <c r="C227" i="4"/>
  <c r="J227" i="4"/>
  <c r="K227" i="4"/>
  <c r="G227" i="4"/>
  <c r="H227" i="4"/>
  <c r="A229" i="4"/>
  <c r="B228" i="4"/>
  <c r="L228" i="4" s="1"/>
  <c r="D227" i="4"/>
  <c r="E228" i="4" l="1"/>
  <c r="C228" i="4"/>
  <c r="A230" i="4"/>
  <c r="B229" i="4"/>
  <c r="L229" i="4" s="1"/>
  <c r="I228" i="4"/>
  <c r="K228" i="4"/>
  <c r="D228" i="4"/>
  <c r="G228" i="4"/>
  <c r="J228" i="4"/>
  <c r="H228" i="4"/>
  <c r="F228" i="4"/>
  <c r="E229" i="4" l="1"/>
  <c r="C229" i="4"/>
  <c r="K229" i="4"/>
  <c r="I229" i="4"/>
  <c r="H229" i="4"/>
  <c r="J229" i="4"/>
  <c r="D229" i="4"/>
  <c r="G229" i="4"/>
  <c r="F229" i="4"/>
  <c r="A231" i="4"/>
  <c r="B230" i="4"/>
  <c r="L230" i="4" s="1"/>
  <c r="E230" i="4" l="1"/>
  <c r="H230" i="4"/>
  <c r="C230" i="4"/>
  <c r="A232" i="4"/>
  <c r="B231" i="4"/>
  <c r="I231" i="4" s="1"/>
  <c r="D230" i="4"/>
  <c r="G230" i="4"/>
  <c r="J230" i="4"/>
  <c r="K230" i="4"/>
  <c r="I230" i="4"/>
  <c r="F230" i="4"/>
  <c r="E231" i="4" l="1"/>
  <c r="L231" i="4"/>
  <c r="F231" i="4"/>
  <c r="K231" i="4"/>
  <c r="D231" i="4"/>
  <c r="C231" i="4"/>
  <c r="J231" i="4"/>
  <c r="H231" i="4"/>
  <c r="G231" i="4"/>
  <c r="A233" i="4"/>
  <c r="B232" i="4"/>
  <c r="L232" i="4" s="1"/>
  <c r="E232" i="4" l="1"/>
  <c r="C232" i="4"/>
  <c r="A234" i="4"/>
  <c r="B233" i="4"/>
  <c r="D233" i="4" s="1"/>
  <c r="K232" i="4"/>
  <c r="I232" i="4"/>
  <c r="J232" i="4"/>
  <c r="D232" i="4"/>
  <c r="G232" i="4"/>
  <c r="H232" i="4"/>
  <c r="F232" i="4"/>
  <c r="E233" i="4" l="1"/>
  <c r="L233" i="4"/>
  <c r="H233" i="4"/>
  <c r="G233" i="4"/>
  <c r="C233" i="4"/>
  <c r="A235" i="4"/>
  <c r="B234" i="4"/>
  <c r="L234" i="4" s="1"/>
  <c r="K233" i="4"/>
  <c r="J233" i="4"/>
  <c r="F233" i="4"/>
  <c r="I233" i="4"/>
  <c r="E234" i="4" l="1"/>
  <c r="C234" i="4"/>
  <c r="K234" i="4"/>
  <c r="I234" i="4"/>
  <c r="F234" i="4"/>
  <c r="G234" i="4"/>
  <c r="D234" i="4"/>
  <c r="H234" i="4"/>
  <c r="J234" i="4"/>
  <c r="B235" i="4"/>
  <c r="L235" i="4" s="1"/>
  <c r="A236" i="4"/>
  <c r="E235" i="4" l="1"/>
  <c r="C235" i="4"/>
  <c r="G235" i="4"/>
  <c r="I235" i="4"/>
  <c r="F235" i="4"/>
  <c r="D235" i="4"/>
  <c r="J235" i="4"/>
  <c r="K235" i="4"/>
  <c r="H235" i="4"/>
  <c r="B236" i="4"/>
  <c r="L236" i="4" s="1"/>
  <c r="A237" i="4"/>
  <c r="E236" i="4" l="1"/>
  <c r="C236" i="4"/>
  <c r="A238" i="4"/>
  <c r="B237" i="4"/>
  <c r="L237" i="4" s="1"/>
  <c r="K236" i="4"/>
  <c r="I236" i="4"/>
  <c r="H236" i="4"/>
  <c r="J236" i="4"/>
  <c r="G236" i="4"/>
  <c r="F236" i="4"/>
  <c r="D236" i="4"/>
  <c r="E237" i="4" l="1"/>
  <c r="C237" i="4"/>
  <c r="K237" i="4"/>
  <c r="G237" i="4"/>
  <c r="I237" i="4"/>
  <c r="D237" i="4"/>
  <c r="F237" i="4"/>
  <c r="B238" i="4"/>
  <c r="L238" i="4" s="1"/>
  <c r="A239" i="4"/>
  <c r="H237" i="4"/>
  <c r="J237" i="4"/>
  <c r="E238" i="4" l="1"/>
  <c r="C238" i="4"/>
  <c r="A240" i="4"/>
  <c r="B239" i="4"/>
  <c r="D239" i="4" s="1"/>
  <c r="G238" i="4"/>
  <c r="H238" i="4"/>
  <c r="F238" i="4"/>
  <c r="D238" i="4"/>
  <c r="I238" i="4"/>
  <c r="K238" i="4"/>
  <c r="J238" i="4"/>
  <c r="E239" i="4" l="1"/>
  <c r="L239" i="4"/>
  <c r="H239" i="4"/>
  <c r="C239" i="4"/>
  <c r="I239" i="4"/>
  <c r="F239" i="4"/>
  <c r="G239" i="4"/>
  <c r="A241" i="4"/>
  <c r="B240" i="4"/>
  <c r="L240" i="4" s="1"/>
  <c r="J239" i="4"/>
  <c r="K239" i="4"/>
  <c r="E240" i="4" l="1"/>
  <c r="C240" i="4"/>
  <c r="G240" i="4"/>
  <c r="D240" i="4"/>
  <c r="H240" i="4"/>
  <c r="F240" i="4"/>
  <c r="I240" i="4"/>
  <c r="J240" i="4"/>
  <c r="K240" i="4"/>
  <c r="A242" i="4"/>
  <c r="B241" i="4"/>
  <c r="L241" i="4" s="1"/>
  <c r="E241" i="4" l="1"/>
  <c r="H241" i="4"/>
  <c r="C241" i="4"/>
  <c r="I241" i="4"/>
  <c r="K241" i="4"/>
  <c r="F241" i="4"/>
  <c r="B242" i="4"/>
  <c r="G242" i="4" s="1"/>
  <c r="A243" i="4"/>
  <c r="J241" i="4"/>
  <c r="D241" i="4"/>
  <c r="G241" i="4"/>
  <c r="E242" i="4" l="1"/>
  <c r="L242" i="4"/>
  <c r="K242" i="4"/>
  <c r="C242" i="4"/>
  <c r="B243" i="4"/>
  <c r="L243" i="4" s="1"/>
  <c r="A244" i="4"/>
  <c r="J242" i="4"/>
  <c r="D242" i="4"/>
  <c r="H242" i="4"/>
  <c r="I242" i="4"/>
  <c r="F242" i="4"/>
  <c r="E243" i="4" l="1"/>
  <c r="C243" i="4"/>
  <c r="B244" i="4"/>
  <c r="L244" i="4" s="1"/>
  <c r="A245" i="4"/>
  <c r="K243" i="4"/>
  <c r="G243" i="4"/>
  <c r="I243" i="4"/>
  <c r="J243" i="4"/>
  <c r="D243" i="4"/>
  <c r="H243" i="4"/>
  <c r="F243" i="4"/>
  <c r="E244" i="4" l="1"/>
  <c r="C244" i="4"/>
  <c r="B245" i="4"/>
  <c r="L245" i="4" s="1"/>
  <c r="A246" i="4"/>
  <c r="F244" i="4"/>
  <c r="J244" i="4"/>
  <c r="K244" i="4"/>
  <c r="D244" i="4"/>
  <c r="G244" i="4"/>
  <c r="I244" i="4"/>
  <c r="H244" i="4"/>
  <c r="E245" i="4" l="1"/>
  <c r="C245" i="4"/>
  <c r="B246" i="4"/>
  <c r="L246" i="4" s="1"/>
  <c r="A247" i="4"/>
  <c r="F245" i="4"/>
  <c r="D245" i="4"/>
  <c r="G245" i="4"/>
  <c r="I245" i="4"/>
  <c r="J245" i="4"/>
  <c r="K245" i="4"/>
  <c r="H245" i="4"/>
  <c r="E246" i="4" l="1"/>
  <c r="C246" i="4"/>
  <c r="A248" i="4"/>
  <c r="B247" i="4"/>
  <c r="L247" i="4" s="1"/>
  <c r="H246" i="4"/>
  <c r="K246" i="4"/>
  <c r="G246" i="4"/>
  <c r="J246" i="4"/>
  <c r="D246" i="4"/>
  <c r="F246" i="4"/>
  <c r="I246" i="4"/>
  <c r="E247" i="4" l="1"/>
  <c r="C247" i="4"/>
  <c r="A249" i="4"/>
  <c r="B248" i="4"/>
  <c r="L248" i="4" s="1"/>
  <c r="K247" i="4"/>
  <c r="H247" i="4"/>
  <c r="D247" i="4"/>
  <c r="F247" i="4"/>
  <c r="J247" i="4"/>
  <c r="I247" i="4"/>
  <c r="G247" i="4"/>
  <c r="E248" i="4" l="1"/>
  <c r="C248" i="4"/>
  <c r="D248" i="4"/>
  <c r="H248" i="4"/>
  <c r="I248" i="4"/>
  <c r="J248" i="4"/>
  <c r="K248" i="4"/>
  <c r="G248" i="4"/>
  <c r="F248" i="4"/>
  <c r="B249" i="4"/>
  <c r="L249" i="4" s="1"/>
  <c r="A250" i="4"/>
  <c r="E249" i="4" l="1"/>
  <c r="C249" i="4"/>
  <c r="J249" i="4"/>
  <c r="D249" i="4"/>
  <c r="H249" i="4"/>
  <c r="F249" i="4"/>
  <c r="I249" i="4"/>
  <c r="K249" i="4"/>
  <c r="G249" i="4"/>
  <c r="B250" i="4"/>
  <c r="L250" i="4" s="1"/>
  <c r="A251" i="4"/>
  <c r="E250" i="4" l="1"/>
  <c r="C250" i="4"/>
  <c r="A252" i="4"/>
  <c r="B251" i="4"/>
  <c r="J251" i="4" s="1"/>
  <c r="H250" i="4"/>
  <c r="K250" i="4"/>
  <c r="F250" i="4"/>
  <c r="D250" i="4"/>
  <c r="G250" i="4"/>
  <c r="I250" i="4"/>
  <c r="J250" i="4"/>
  <c r="F251" i="4" l="1"/>
  <c r="E251" i="4"/>
  <c r="G251" i="4"/>
  <c r="L251" i="4"/>
  <c r="C251" i="4"/>
  <c r="D251" i="4"/>
  <c r="K251" i="4"/>
  <c r="H251" i="4"/>
  <c r="A253" i="4"/>
  <c r="B252" i="4"/>
  <c r="L252" i="4" s="1"/>
  <c r="I251" i="4"/>
  <c r="E252" i="4" l="1"/>
  <c r="C252" i="4"/>
  <c r="B253" i="4"/>
  <c r="L253" i="4" s="1"/>
  <c r="A254" i="4"/>
  <c r="I252" i="4"/>
  <c r="J252" i="4"/>
  <c r="D252" i="4"/>
  <c r="F252" i="4"/>
  <c r="G252" i="4"/>
  <c r="H252" i="4"/>
  <c r="K252" i="4"/>
  <c r="E253" i="4" l="1"/>
  <c r="C253" i="4"/>
  <c r="A255" i="4"/>
  <c r="B254" i="4"/>
  <c r="L254" i="4" s="1"/>
  <c r="I253" i="4"/>
  <c r="K253" i="4"/>
  <c r="F253" i="4"/>
  <c r="J253" i="4"/>
  <c r="D253" i="4"/>
  <c r="G253" i="4"/>
  <c r="H253" i="4"/>
  <c r="E254" i="4" l="1"/>
  <c r="C254" i="4"/>
  <c r="G254" i="4"/>
  <c r="J254" i="4"/>
  <c r="H254" i="4"/>
  <c r="D254" i="4"/>
  <c r="K254" i="4"/>
  <c r="I254" i="4"/>
  <c r="F254" i="4"/>
  <c r="A256" i="4"/>
  <c r="B255" i="4"/>
  <c r="L255" i="4" s="1"/>
  <c r="E255" i="4" l="1"/>
  <c r="C255" i="4"/>
  <c r="I255" i="4"/>
  <c r="K255" i="4"/>
  <c r="H255" i="4"/>
  <c r="D255" i="4"/>
  <c r="F255" i="4"/>
  <c r="J255" i="4"/>
  <c r="G255" i="4"/>
  <c r="B256" i="4"/>
  <c r="L256" i="4" s="1"/>
  <c r="A257" i="4"/>
  <c r="E256" i="4" l="1"/>
  <c r="C256" i="4"/>
  <c r="A258" i="4"/>
  <c r="B257" i="4"/>
  <c r="L257" i="4" s="1"/>
  <c r="J256" i="4"/>
  <c r="D256" i="4"/>
  <c r="K256" i="4"/>
  <c r="G256" i="4"/>
  <c r="I256" i="4"/>
  <c r="H256" i="4"/>
  <c r="F256" i="4"/>
  <c r="E257" i="4" l="1"/>
  <c r="C257" i="4"/>
  <c r="D257" i="4"/>
  <c r="J257" i="4"/>
  <c r="F257" i="4"/>
  <c r="K257" i="4"/>
  <c r="I257" i="4"/>
  <c r="H257" i="4"/>
  <c r="G257" i="4"/>
  <c r="A259" i="4"/>
  <c r="B258" i="4"/>
  <c r="L258" i="4" s="1"/>
  <c r="E258" i="4" l="1"/>
  <c r="C258" i="4"/>
  <c r="G258" i="4"/>
  <c r="F258" i="4"/>
  <c r="I258" i="4"/>
  <c r="D258" i="4"/>
  <c r="J258" i="4"/>
  <c r="H258" i="4"/>
  <c r="K258" i="4"/>
  <c r="A260" i="4"/>
  <c r="B259" i="4"/>
  <c r="L259" i="4" s="1"/>
  <c r="E259" i="4" l="1"/>
  <c r="F259" i="4"/>
  <c r="C259" i="4"/>
  <c r="B260" i="4"/>
  <c r="L260" i="4" s="1"/>
  <c r="A261" i="4"/>
  <c r="H259" i="4"/>
  <c r="J259" i="4"/>
  <c r="D259" i="4"/>
  <c r="K259" i="4"/>
  <c r="G259" i="4"/>
  <c r="I259" i="4"/>
  <c r="E260" i="4" l="1"/>
  <c r="C260" i="4"/>
  <c r="B261" i="4"/>
  <c r="L261" i="4" s="1"/>
  <c r="A262" i="4"/>
  <c r="J260" i="4"/>
  <c r="G260" i="4"/>
  <c r="F260" i="4"/>
  <c r="K260" i="4"/>
  <c r="H260" i="4"/>
  <c r="D260" i="4"/>
  <c r="I260" i="4"/>
  <c r="E261" i="4" l="1"/>
  <c r="C261" i="4"/>
  <c r="B262" i="4"/>
  <c r="L262" i="4" s="1"/>
  <c r="A263" i="4"/>
  <c r="K261" i="4"/>
  <c r="J261" i="4"/>
  <c r="H261" i="4"/>
  <c r="D261" i="4"/>
  <c r="G261" i="4"/>
  <c r="I261" i="4"/>
  <c r="F261" i="4"/>
  <c r="E262" i="4" l="1"/>
  <c r="C262" i="4"/>
  <c r="A264" i="4"/>
  <c r="B263" i="4"/>
  <c r="L263" i="4" s="1"/>
  <c r="G262" i="4"/>
  <c r="F262" i="4"/>
  <c r="J262" i="4"/>
  <c r="H262" i="4"/>
  <c r="D262" i="4"/>
  <c r="I262" i="4"/>
  <c r="K262" i="4"/>
  <c r="E263" i="4" l="1"/>
  <c r="C263" i="4"/>
  <c r="K263" i="4"/>
  <c r="J263" i="4"/>
  <c r="G263" i="4"/>
  <c r="D263" i="4"/>
  <c r="F263" i="4"/>
  <c r="I263" i="4"/>
  <c r="H263" i="4"/>
  <c r="A265" i="4"/>
  <c r="B264" i="4"/>
  <c r="L264" i="4" s="1"/>
  <c r="E264" i="4" l="1"/>
  <c r="C264" i="4"/>
  <c r="F264" i="4"/>
  <c r="G264" i="4"/>
  <c r="K264" i="4"/>
  <c r="I264" i="4"/>
  <c r="D264" i="4"/>
  <c r="J264" i="4"/>
  <c r="H264" i="4"/>
  <c r="B265" i="4"/>
  <c r="G265" i="4" s="1"/>
  <c r="A266" i="4"/>
  <c r="E265" i="4" l="1"/>
  <c r="L265" i="4"/>
  <c r="C265" i="4"/>
  <c r="F265" i="4"/>
  <c r="J265" i="4"/>
  <c r="D265" i="4"/>
  <c r="K265" i="4"/>
  <c r="I265" i="4"/>
  <c r="H265" i="4"/>
  <c r="B266" i="4"/>
  <c r="L266" i="4" s="1"/>
  <c r="A267" i="4"/>
  <c r="E266" i="4" l="1"/>
  <c r="G266" i="4"/>
  <c r="C266" i="4"/>
  <c r="B267" i="4"/>
  <c r="L267" i="4" s="1"/>
  <c r="A268" i="4"/>
  <c r="D266" i="4"/>
  <c r="J266" i="4"/>
  <c r="F266" i="4"/>
  <c r="H266" i="4"/>
  <c r="K266" i="4"/>
  <c r="I266" i="4"/>
  <c r="E267" i="4" l="1"/>
  <c r="C267" i="4"/>
  <c r="A269" i="4"/>
  <c r="B268" i="4"/>
  <c r="L268" i="4" s="1"/>
  <c r="H267" i="4"/>
  <c r="F267" i="4"/>
  <c r="D267" i="4"/>
  <c r="I267" i="4"/>
  <c r="J267" i="4"/>
  <c r="K267" i="4"/>
  <c r="G267" i="4"/>
  <c r="E268" i="4" l="1"/>
  <c r="C268" i="4"/>
  <c r="D268" i="4"/>
  <c r="J268" i="4"/>
  <c r="H268" i="4"/>
  <c r="G268" i="4"/>
  <c r="F268" i="4"/>
  <c r="K268" i="4"/>
  <c r="A270" i="4"/>
  <c r="B269" i="4"/>
  <c r="L269" i="4" s="1"/>
  <c r="I268" i="4"/>
  <c r="E269" i="4" l="1"/>
  <c r="C269" i="4"/>
  <c r="K269" i="4"/>
  <c r="D269" i="4"/>
  <c r="J269" i="4"/>
  <c r="G269" i="4"/>
  <c r="H269" i="4"/>
  <c r="I269" i="4"/>
  <c r="F269" i="4"/>
  <c r="B270" i="4"/>
  <c r="D270" i="4" s="1"/>
  <c r="A271" i="4"/>
  <c r="E270" i="4" l="1"/>
  <c r="L270" i="4"/>
  <c r="C270" i="4"/>
  <c r="J270" i="4"/>
  <c r="F270" i="4"/>
  <c r="H270" i="4"/>
  <c r="K270" i="4"/>
  <c r="G270" i="4"/>
  <c r="I270" i="4"/>
  <c r="B271" i="4"/>
  <c r="G271" i="4" s="1"/>
  <c r="A272" i="4"/>
  <c r="E271" i="4" l="1"/>
  <c r="L271" i="4"/>
  <c r="J271" i="4"/>
  <c r="C271" i="4"/>
  <c r="I271" i="4"/>
  <c r="D271" i="4"/>
  <c r="H271" i="4"/>
  <c r="F271" i="4"/>
  <c r="A273" i="4"/>
  <c r="B272" i="4"/>
  <c r="L272" i="4" s="1"/>
  <c r="K271" i="4"/>
  <c r="E272" i="4" l="1"/>
  <c r="C272" i="4"/>
  <c r="A274" i="4"/>
  <c r="B273" i="4"/>
  <c r="L273" i="4" s="1"/>
  <c r="H272" i="4"/>
  <c r="I272" i="4"/>
  <c r="J272" i="4"/>
  <c r="G272" i="4"/>
  <c r="K272" i="4"/>
  <c r="F272" i="4"/>
  <c r="D272" i="4"/>
  <c r="E273" i="4" l="1"/>
  <c r="C273" i="4"/>
  <c r="K273" i="4"/>
  <c r="D273" i="4"/>
  <c r="I273" i="4"/>
  <c r="H273" i="4"/>
  <c r="F273" i="4"/>
  <c r="J273" i="4"/>
  <c r="G273" i="4"/>
  <c r="A275" i="4"/>
  <c r="B274" i="4"/>
  <c r="L274" i="4" s="1"/>
  <c r="E274" i="4" l="1"/>
  <c r="C274" i="4"/>
  <c r="G274" i="4"/>
  <c r="F274" i="4"/>
  <c r="K274" i="4"/>
  <c r="J274" i="4"/>
  <c r="D274" i="4"/>
  <c r="H274" i="4"/>
  <c r="I274" i="4"/>
  <c r="A276" i="4"/>
  <c r="B275" i="4"/>
  <c r="L275" i="4" s="1"/>
  <c r="E275" i="4" l="1"/>
  <c r="C275" i="4"/>
  <c r="A277" i="4"/>
  <c r="B276" i="4"/>
  <c r="L276" i="4" s="1"/>
  <c r="K275" i="4"/>
  <c r="J275" i="4"/>
  <c r="G275" i="4"/>
  <c r="D275" i="4"/>
  <c r="F275" i="4"/>
  <c r="I275" i="4"/>
  <c r="H275" i="4"/>
  <c r="J276" i="4" l="1"/>
  <c r="F276" i="4"/>
  <c r="E276" i="4"/>
  <c r="C276" i="4"/>
  <c r="D276" i="4"/>
  <c r="K276" i="4"/>
  <c r="I276" i="4"/>
  <c r="H276" i="4"/>
  <c r="G276" i="4"/>
  <c r="B277" i="4"/>
  <c r="L277" i="4" s="1"/>
  <c r="A278" i="4"/>
  <c r="E277" i="4" l="1"/>
  <c r="C277" i="4"/>
  <c r="A279" i="4"/>
  <c r="B278" i="4"/>
  <c r="L278" i="4" s="1"/>
  <c r="J277" i="4"/>
  <c r="I277" i="4"/>
  <c r="K277" i="4"/>
  <c r="H277" i="4"/>
  <c r="D277" i="4"/>
  <c r="F277" i="4"/>
  <c r="G277" i="4"/>
  <c r="E278" i="4" l="1"/>
  <c r="C278" i="4"/>
  <c r="G278" i="4"/>
  <c r="J278" i="4"/>
  <c r="H278" i="4"/>
  <c r="D278" i="4"/>
  <c r="I278" i="4"/>
  <c r="K278" i="4"/>
  <c r="F278" i="4"/>
  <c r="A280" i="4"/>
  <c r="B279" i="4"/>
  <c r="L279" i="4" s="1"/>
  <c r="E279" i="4" l="1"/>
  <c r="C279" i="4"/>
  <c r="K279" i="4"/>
  <c r="F279" i="4"/>
  <c r="I279" i="4"/>
  <c r="H279" i="4"/>
  <c r="J279" i="4"/>
  <c r="G279" i="4"/>
  <c r="A281" i="4"/>
  <c r="B280" i="4"/>
  <c r="L280" i="4" s="1"/>
  <c r="D279" i="4"/>
  <c r="E280" i="4" l="1"/>
  <c r="C280" i="4"/>
  <c r="I280" i="4"/>
  <c r="D280" i="4"/>
  <c r="J280" i="4"/>
  <c r="H280" i="4"/>
  <c r="G280" i="4"/>
  <c r="F280" i="4"/>
  <c r="K280" i="4"/>
  <c r="A282" i="4"/>
  <c r="B281" i="4"/>
  <c r="L281" i="4" s="1"/>
  <c r="E281" i="4" l="1"/>
  <c r="C281" i="4"/>
  <c r="F281" i="4"/>
  <c r="K281" i="4"/>
  <c r="I281" i="4"/>
  <c r="G281" i="4"/>
  <c r="H281" i="4"/>
  <c r="J281" i="4"/>
  <c r="D281" i="4"/>
  <c r="A283" i="4"/>
  <c r="B282" i="4"/>
  <c r="E282" i="4" s="1"/>
  <c r="L282" i="4" l="1"/>
  <c r="C282" i="4"/>
  <c r="D282" i="4"/>
  <c r="J282" i="4"/>
  <c r="H282" i="4"/>
  <c r="F282" i="4"/>
  <c r="K282" i="4"/>
  <c r="G282" i="4"/>
  <c r="I282" i="4"/>
  <c r="A284" i="4"/>
  <c r="B283" i="4"/>
  <c r="L283" i="4" s="1"/>
  <c r="E283" i="4" l="1"/>
  <c r="C283" i="4"/>
  <c r="K283" i="4"/>
  <c r="J283" i="4"/>
  <c r="D283" i="4"/>
  <c r="F283" i="4"/>
  <c r="I283" i="4"/>
  <c r="H283" i="4"/>
  <c r="G283" i="4"/>
  <c r="A285" i="4"/>
  <c r="B284" i="4"/>
  <c r="F284" i="4" s="1"/>
  <c r="E284" i="4" l="1"/>
  <c r="L284" i="4"/>
  <c r="G284" i="4"/>
  <c r="K284" i="4"/>
  <c r="C284" i="4"/>
  <c r="H284" i="4"/>
  <c r="D284" i="4"/>
  <c r="J284" i="4"/>
  <c r="B285" i="4"/>
  <c r="L285" i="4" s="1"/>
  <c r="A286" i="4"/>
  <c r="I284" i="4"/>
  <c r="E285" i="4" l="1"/>
  <c r="D285" i="4"/>
  <c r="C285" i="4"/>
  <c r="G285" i="4"/>
  <c r="A287" i="4"/>
  <c r="B286" i="4"/>
  <c r="I286" i="4" s="1"/>
  <c r="K285" i="4"/>
  <c r="H285" i="4"/>
  <c r="F285" i="4"/>
  <c r="J285" i="4"/>
  <c r="I285" i="4"/>
  <c r="E286" i="4" l="1"/>
  <c r="L286" i="4"/>
  <c r="K286" i="4"/>
  <c r="C286" i="4"/>
  <c r="H286" i="4"/>
  <c r="D286" i="4"/>
  <c r="G286" i="4"/>
  <c r="J286" i="4"/>
  <c r="F286" i="4"/>
  <c r="A288" i="4"/>
  <c r="B287" i="4"/>
  <c r="L287" i="4" s="1"/>
  <c r="E287" i="4" l="1"/>
  <c r="C287" i="4"/>
  <c r="H287" i="4"/>
  <c r="I287" i="4"/>
  <c r="K287" i="4"/>
  <c r="F287" i="4"/>
  <c r="J287" i="4"/>
  <c r="G287" i="4"/>
  <c r="D287" i="4"/>
  <c r="B288" i="4"/>
  <c r="L288" i="4" s="1"/>
  <c r="A289" i="4"/>
  <c r="E288" i="4" l="1"/>
  <c r="C288" i="4"/>
  <c r="B289" i="4"/>
  <c r="L289" i="4" s="1"/>
  <c r="A290" i="4"/>
  <c r="K288" i="4"/>
  <c r="D288" i="4"/>
  <c r="I288" i="4"/>
  <c r="G288" i="4"/>
  <c r="J288" i="4"/>
  <c r="H288" i="4"/>
  <c r="F288" i="4"/>
  <c r="E289" i="4" l="1"/>
  <c r="H289" i="4"/>
  <c r="C289" i="4"/>
  <c r="A291" i="4"/>
  <c r="B290" i="4"/>
  <c r="L290" i="4" s="1"/>
  <c r="K289" i="4"/>
  <c r="D289" i="4"/>
  <c r="G289" i="4"/>
  <c r="J289" i="4"/>
  <c r="F289" i="4"/>
  <c r="I289" i="4"/>
  <c r="E290" i="4" l="1"/>
  <c r="C290" i="4"/>
  <c r="I290" i="4"/>
  <c r="J290" i="4"/>
  <c r="F290" i="4"/>
  <c r="K290" i="4"/>
  <c r="G290" i="4"/>
  <c r="D290" i="4"/>
  <c r="H290" i="4"/>
  <c r="A292" i="4"/>
  <c r="B291" i="4"/>
  <c r="L291" i="4" s="1"/>
  <c r="E291" i="4" l="1"/>
  <c r="C291" i="4"/>
  <c r="K291" i="4"/>
  <c r="I291" i="4"/>
  <c r="G291" i="4"/>
  <c r="H291" i="4"/>
  <c r="F291" i="4"/>
  <c r="A293" i="4"/>
  <c r="B292" i="4"/>
  <c r="L292" i="4" s="1"/>
  <c r="D291" i="4"/>
  <c r="J291" i="4"/>
  <c r="E292" i="4" l="1"/>
  <c r="C292" i="4"/>
  <c r="D292" i="4"/>
  <c r="G292" i="4"/>
  <c r="H292" i="4"/>
  <c r="F292" i="4"/>
  <c r="K292" i="4"/>
  <c r="I292" i="4"/>
  <c r="J292" i="4"/>
  <c r="B293" i="4"/>
  <c r="L293" i="4" s="1"/>
  <c r="A294" i="4"/>
  <c r="E293" i="4" l="1"/>
  <c r="C293" i="4"/>
  <c r="K293" i="4"/>
  <c r="D293" i="4"/>
  <c r="G293" i="4"/>
  <c r="I293" i="4"/>
  <c r="H293" i="4"/>
  <c r="J293" i="4"/>
  <c r="F293" i="4"/>
  <c r="B294" i="4"/>
  <c r="L294" i="4" s="1"/>
  <c r="A295" i="4"/>
  <c r="E294" i="4" l="1"/>
  <c r="C294" i="4"/>
  <c r="A296" i="4"/>
  <c r="B295" i="4"/>
  <c r="L295" i="4" s="1"/>
  <c r="H294" i="4"/>
  <c r="F294" i="4"/>
  <c r="G294" i="4"/>
  <c r="K294" i="4"/>
  <c r="D294" i="4"/>
  <c r="I294" i="4"/>
  <c r="J294" i="4"/>
  <c r="E295" i="4" l="1"/>
  <c r="C295" i="4"/>
  <c r="D295" i="4"/>
  <c r="G295" i="4"/>
  <c r="K295" i="4"/>
  <c r="H295" i="4"/>
  <c r="I295" i="4"/>
  <c r="F295" i="4"/>
  <c r="J295" i="4"/>
  <c r="A297" i="4"/>
  <c r="B296" i="4"/>
  <c r="L296" i="4" s="1"/>
  <c r="E296" i="4" l="1"/>
  <c r="C296" i="4"/>
  <c r="I296" i="4"/>
  <c r="K296" i="4"/>
  <c r="D296" i="4"/>
  <c r="H296" i="4"/>
  <c r="J296" i="4"/>
  <c r="F296" i="4"/>
  <c r="G296" i="4"/>
  <c r="B297" i="4"/>
  <c r="L297" i="4" s="1"/>
  <c r="A298" i="4"/>
  <c r="E297" i="4" l="1"/>
  <c r="C297" i="4"/>
  <c r="B298" i="4"/>
  <c r="L298" i="4" s="1"/>
  <c r="A299" i="4"/>
  <c r="K297" i="4"/>
  <c r="I297" i="4"/>
  <c r="G297" i="4"/>
  <c r="F297" i="4"/>
  <c r="D297" i="4"/>
  <c r="H297" i="4"/>
  <c r="J297" i="4"/>
  <c r="E298" i="4" l="1"/>
  <c r="C298" i="4"/>
  <c r="I298" i="4"/>
  <c r="K298" i="4"/>
  <c r="F298" i="4"/>
  <c r="D298" i="4"/>
  <c r="J298" i="4"/>
  <c r="G298" i="4"/>
  <c r="H298" i="4"/>
  <c r="A300" i="4"/>
  <c r="B299" i="4"/>
  <c r="L299" i="4" s="1"/>
  <c r="E299" i="4" l="1"/>
  <c r="C299" i="4"/>
  <c r="D299" i="4"/>
  <c r="H299" i="4"/>
  <c r="K299" i="4"/>
  <c r="F299" i="4"/>
  <c r="I299" i="4"/>
  <c r="J299" i="4"/>
  <c r="G299" i="4"/>
  <c r="A301" i="4"/>
  <c r="B300" i="4"/>
  <c r="L300" i="4" s="1"/>
  <c r="E300" i="4" l="1"/>
  <c r="C300" i="4"/>
  <c r="I300" i="4"/>
  <c r="K300" i="4"/>
  <c r="D300" i="4"/>
  <c r="G300" i="4"/>
  <c r="F300" i="4"/>
  <c r="B301" i="4"/>
  <c r="L301" i="4" s="1"/>
  <c r="A302" i="4"/>
  <c r="H300" i="4"/>
  <c r="J300" i="4"/>
  <c r="E301" i="4" l="1"/>
  <c r="G301" i="4"/>
  <c r="C301" i="4"/>
  <c r="A303" i="4"/>
  <c r="B302" i="4"/>
  <c r="L302" i="4" s="1"/>
  <c r="J301" i="4"/>
  <c r="K301" i="4"/>
  <c r="H301" i="4"/>
  <c r="D301" i="4"/>
  <c r="F301" i="4"/>
  <c r="I301" i="4"/>
  <c r="E302" i="4" l="1"/>
  <c r="C302" i="4"/>
  <c r="G302" i="4"/>
  <c r="I302" i="4"/>
  <c r="K302" i="4"/>
  <c r="J302" i="4"/>
  <c r="H302" i="4"/>
  <c r="F302" i="4"/>
  <c r="D302" i="4"/>
  <c r="A304" i="4"/>
  <c r="B303" i="4"/>
  <c r="L303" i="4" s="1"/>
  <c r="E303" i="4" l="1"/>
  <c r="C303" i="4"/>
  <c r="K303" i="4"/>
  <c r="D303" i="4"/>
  <c r="F303" i="4"/>
  <c r="I303" i="4"/>
  <c r="H303" i="4"/>
  <c r="J303" i="4"/>
  <c r="G303" i="4"/>
  <c r="B304" i="4"/>
  <c r="L304" i="4" s="1"/>
  <c r="A305" i="4"/>
  <c r="E304" i="4" l="1"/>
  <c r="C304" i="4"/>
  <c r="B305" i="4"/>
  <c r="L305" i="4" s="1"/>
  <c r="A306" i="4"/>
  <c r="K304" i="4"/>
  <c r="F304" i="4"/>
  <c r="D304" i="4"/>
  <c r="H304" i="4"/>
  <c r="G304" i="4"/>
  <c r="I304" i="4"/>
  <c r="J304" i="4"/>
  <c r="E305" i="4" l="1"/>
  <c r="G305" i="4"/>
  <c r="C305" i="4"/>
  <c r="D305" i="4"/>
  <c r="H305" i="4"/>
  <c r="B306" i="4"/>
  <c r="L306" i="4" s="1"/>
  <c r="A307" i="4"/>
  <c r="K305" i="4"/>
  <c r="F305" i="4"/>
  <c r="I305" i="4"/>
  <c r="J305" i="4"/>
  <c r="E306" i="4" l="1"/>
  <c r="C306" i="4"/>
  <c r="D306" i="4"/>
  <c r="I306" i="4"/>
  <c r="A308" i="4"/>
  <c r="B307" i="4"/>
  <c r="L307" i="4" s="1"/>
  <c r="G306" i="4"/>
  <c r="K306" i="4"/>
  <c r="H306" i="4"/>
  <c r="F306" i="4"/>
  <c r="J306" i="4"/>
  <c r="E307" i="4" l="1"/>
  <c r="C307" i="4"/>
  <c r="K307" i="4"/>
  <c r="H307" i="4"/>
  <c r="J307" i="4"/>
  <c r="G307" i="4"/>
  <c r="D307" i="4"/>
  <c r="F307" i="4"/>
  <c r="I307" i="4"/>
  <c r="B308" i="4"/>
  <c r="L308" i="4" s="1"/>
  <c r="A309" i="4"/>
  <c r="E308" i="4" l="1"/>
  <c r="F308" i="4"/>
  <c r="C308" i="4"/>
  <c r="B309" i="4"/>
  <c r="L309" i="4" s="1"/>
  <c r="A310" i="4"/>
  <c r="G308" i="4"/>
  <c r="K308" i="4"/>
  <c r="D308" i="4"/>
  <c r="J308" i="4"/>
  <c r="I308" i="4"/>
  <c r="H308" i="4"/>
  <c r="E309" i="4" l="1"/>
  <c r="C309" i="4"/>
  <c r="B310" i="4"/>
  <c r="L310" i="4" s="1"/>
  <c r="A311" i="4"/>
  <c r="G309" i="4"/>
  <c r="K309" i="4"/>
  <c r="H309" i="4"/>
  <c r="D309" i="4"/>
  <c r="I309" i="4"/>
  <c r="F309" i="4"/>
  <c r="J309" i="4"/>
  <c r="E310" i="4" l="1"/>
  <c r="C310" i="4"/>
  <c r="G310" i="4"/>
  <c r="D310" i="4"/>
  <c r="I310" i="4"/>
  <c r="K310" i="4"/>
  <c r="J310" i="4"/>
  <c r="H310" i="4"/>
  <c r="F310" i="4"/>
  <c r="A312" i="4"/>
  <c r="B311" i="4"/>
  <c r="L311" i="4" s="1"/>
  <c r="E311" i="4" l="1"/>
  <c r="C311" i="4"/>
  <c r="H311" i="4"/>
  <c r="I311" i="4"/>
  <c r="J311" i="4"/>
  <c r="F311" i="4"/>
  <c r="G311" i="4"/>
  <c r="K311" i="4"/>
  <c r="B312" i="4"/>
  <c r="L312" i="4" s="1"/>
  <c r="A313" i="4"/>
  <c r="D311" i="4"/>
  <c r="D312" i="4" l="1"/>
  <c r="E312" i="4"/>
  <c r="C312" i="4"/>
  <c r="G312" i="4"/>
  <c r="A314" i="4"/>
  <c r="B313" i="4"/>
  <c r="L313" i="4" s="1"/>
  <c r="K312" i="4"/>
  <c r="I312" i="4"/>
  <c r="H312" i="4"/>
  <c r="J312" i="4"/>
  <c r="F312" i="4"/>
  <c r="E313" i="4" l="1"/>
  <c r="C313" i="4"/>
  <c r="K313" i="4"/>
  <c r="D313" i="4"/>
  <c r="G313" i="4"/>
  <c r="I313" i="4"/>
  <c r="H313" i="4"/>
  <c r="J313" i="4"/>
  <c r="F313" i="4"/>
  <c r="A315" i="4"/>
  <c r="B314" i="4"/>
  <c r="L314" i="4" s="1"/>
  <c r="E314" i="4" l="1"/>
  <c r="C314" i="4"/>
  <c r="A316" i="4"/>
  <c r="B315" i="4"/>
  <c r="L315" i="4" s="1"/>
  <c r="D314" i="4"/>
  <c r="I314" i="4"/>
  <c r="J314" i="4"/>
  <c r="F314" i="4"/>
  <c r="G314" i="4"/>
  <c r="K314" i="4"/>
  <c r="H314" i="4"/>
  <c r="E315" i="4" l="1"/>
  <c r="C315" i="4"/>
  <c r="B316" i="4"/>
  <c r="L316" i="4" s="1"/>
  <c r="A317" i="4"/>
  <c r="G315" i="4"/>
  <c r="K315" i="4"/>
  <c r="F315" i="4"/>
  <c r="D315" i="4"/>
  <c r="H315" i="4"/>
  <c r="J315" i="4"/>
  <c r="I315" i="4"/>
  <c r="E316" i="4" l="1"/>
  <c r="C316" i="4"/>
  <c r="B317" i="4"/>
  <c r="L317" i="4" s="1"/>
  <c r="A318" i="4"/>
  <c r="J316" i="4"/>
  <c r="D316" i="4"/>
  <c r="F316" i="4"/>
  <c r="I316" i="4"/>
  <c r="H316" i="4"/>
  <c r="G316" i="4"/>
  <c r="K316" i="4"/>
  <c r="E317" i="4" l="1"/>
  <c r="C317" i="4"/>
  <c r="A319" i="4"/>
  <c r="B318" i="4"/>
  <c r="L318" i="4" s="1"/>
  <c r="K317" i="4"/>
  <c r="J317" i="4"/>
  <c r="F317" i="4"/>
  <c r="D317" i="4"/>
  <c r="G317" i="4"/>
  <c r="I317" i="4"/>
  <c r="H317" i="4"/>
  <c r="E318" i="4" l="1"/>
  <c r="C318" i="4"/>
  <c r="D318" i="4"/>
  <c r="K318" i="4"/>
  <c r="H318" i="4"/>
  <c r="I318" i="4"/>
  <c r="J318" i="4"/>
  <c r="F318" i="4"/>
  <c r="G318" i="4"/>
  <c r="A320" i="4"/>
  <c r="B319" i="4"/>
  <c r="L319" i="4" s="1"/>
  <c r="E319" i="4" l="1"/>
  <c r="C319" i="4"/>
  <c r="I319" i="4"/>
  <c r="K319" i="4"/>
  <c r="G319" i="4"/>
  <c r="D319" i="4"/>
  <c r="H319" i="4"/>
  <c r="J319" i="4"/>
  <c r="F319" i="4"/>
  <c r="B320" i="4"/>
  <c r="E320" i="4" s="1"/>
  <c r="A321" i="4"/>
  <c r="L320" i="4" l="1"/>
  <c r="C320" i="4"/>
  <c r="J320" i="4"/>
  <c r="K320" i="4"/>
  <c r="H320" i="4"/>
  <c r="D320" i="4"/>
  <c r="F320" i="4"/>
  <c r="I320" i="4"/>
  <c r="G320" i="4"/>
  <c r="B321" i="4"/>
  <c r="L321" i="4" s="1"/>
  <c r="A322" i="4"/>
  <c r="E321" i="4" l="1"/>
  <c r="C321" i="4"/>
  <c r="J321" i="4"/>
  <c r="D321" i="4"/>
  <c r="G321" i="4"/>
  <c r="I321" i="4"/>
  <c r="H321" i="4"/>
  <c r="K321" i="4"/>
  <c r="F321" i="4"/>
  <c r="A323" i="4"/>
  <c r="B322" i="4"/>
  <c r="L322" i="4" s="1"/>
  <c r="E322" i="4" l="1"/>
  <c r="C322" i="4"/>
  <c r="K322" i="4"/>
  <c r="J322" i="4"/>
  <c r="F322" i="4"/>
  <c r="D322" i="4"/>
  <c r="G322" i="4"/>
  <c r="I322" i="4"/>
  <c r="H322" i="4"/>
  <c r="A324" i="4"/>
  <c r="B323" i="4"/>
  <c r="L323" i="4" s="1"/>
  <c r="E323" i="4" l="1"/>
  <c r="C323" i="4"/>
  <c r="B324" i="4"/>
  <c r="L324" i="4" s="1"/>
  <c r="A325" i="4"/>
  <c r="J323" i="4"/>
  <c r="F323" i="4"/>
  <c r="H323" i="4"/>
  <c r="D323" i="4"/>
  <c r="K323" i="4"/>
  <c r="I323" i="4"/>
  <c r="G323" i="4"/>
  <c r="K324" i="4" l="1"/>
  <c r="G324" i="4"/>
  <c r="E324" i="4"/>
  <c r="C324" i="4"/>
  <c r="B325" i="4"/>
  <c r="L325" i="4" s="1"/>
  <c r="A326" i="4"/>
  <c r="I324" i="4"/>
  <c r="D324" i="4"/>
  <c r="J324" i="4"/>
  <c r="F324" i="4"/>
  <c r="H324" i="4"/>
  <c r="E325" i="4" l="1"/>
  <c r="C325" i="4"/>
  <c r="B326" i="4"/>
  <c r="L326" i="4" s="1"/>
  <c r="A327" i="4"/>
  <c r="D325" i="4"/>
  <c r="I325" i="4"/>
  <c r="J325" i="4"/>
  <c r="K325" i="4"/>
  <c r="G325" i="4"/>
  <c r="H325" i="4"/>
  <c r="F325" i="4"/>
  <c r="E326" i="4" l="1"/>
  <c r="C326" i="4"/>
  <c r="A328" i="4"/>
  <c r="B327" i="4"/>
  <c r="L327" i="4" s="1"/>
  <c r="F326" i="4"/>
  <c r="J326" i="4"/>
  <c r="K326" i="4"/>
  <c r="D326" i="4"/>
  <c r="G326" i="4"/>
  <c r="I326" i="4"/>
  <c r="H326" i="4"/>
  <c r="E327" i="4" l="1"/>
  <c r="C327" i="4"/>
  <c r="J327" i="4"/>
  <c r="H327" i="4"/>
  <c r="D327" i="4"/>
  <c r="K327" i="4"/>
  <c r="I327" i="4"/>
  <c r="G327" i="4"/>
  <c r="F327" i="4"/>
  <c r="B328" i="4"/>
  <c r="L328" i="4" s="1"/>
  <c r="A329" i="4"/>
  <c r="E328" i="4" l="1"/>
  <c r="C328" i="4"/>
  <c r="B329" i="4"/>
  <c r="E329" i="4" s="1"/>
  <c r="A330" i="4"/>
  <c r="I328" i="4"/>
  <c r="K328" i="4"/>
  <c r="G328" i="4"/>
  <c r="D328" i="4"/>
  <c r="J328" i="4"/>
  <c r="F328" i="4"/>
  <c r="H328" i="4"/>
  <c r="L329" i="4" l="1"/>
  <c r="C329" i="4"/>
  <c r="A331" i="4"/>
  <c r="B330" i="4"/>
  <c r="L330" i="4" s="1"/>
  <c r="D329" i="4"/>
  <c r="K329" i="4"/>
  <c r="I329" i="4"/>
  <c r="H329" i="4"/>
  <c r="G329" i="4"/>
  <c r="F329" i="4"/>
  <c r="J329" i="4"/>
  <c r="E330" i="4" l="1"/>
  <c r="C330" i="4"/>
  <c r="G330" i="4"/>
  <c r="I330" i="4"/>
  <c r="K330" i="4"/>
  <c r="H330" i="4"/>
  <c r="J330" i="4"/>
  <c r="D330" i="4"/>
  <c r="F330" i="4"/>
  <c r="A332" i="4"/>
  <c r="B331" i="4"/>
  <c r="L331" i="4" s="1"/>
  <c r="E331" i="4" l="1"/>
  <c r="C331" i="4"/>
  <c r="B332" i="4"/>
  <c r="L332" i="4" s="1"/>
  <c r="A333" i="4"/>
  <c r="D331" i="4"/>
  <c r="K331" i="4"/>
  <c r="G331" i="4"/>
  <c r="I331" i="4"/>
  <c r="F331" i="4"/>
  <c r="J331" i="4"/>
  <c r="H331" i="4"/>
  <c r="E332" i="4" l="1"/>
  <c r="C332" i="4"/>
  <c r="B333" i="4"/>
  <c r="L333" i="4" s="1"/>
  <c r="A334" i="4"/>
  <c r="F332" i="4"/>
  <c r="K332" i="4"/>
  <c r="G332" i="4"/>
  <c r="D332" i="4"/>
  <c r="J332" i="4"/>
  <c r="I332" i="4"/>
  <c r="H332" i="4"/>
  <c r="E333" i="4" l="1"/>
  <c r="C333" i="4"/>
  <c r="A335" i="4"/>
  <c r="B334" i="4"/>
  <c r="L334" i="4" s="1"/>
  <c r="J333" i="4"/>
  <c r="D333" i="4"/>
  <c r="F333" i="4"/>
  <c r="I333" i="4"/>
  <c r="K333" i="4"/>
  <c r="H333" i="4"/>
  <c r="G333" i="4"/>
  <c r="E334" i="4" l="1"/>
  <c r="C334" i="4"/>
  <c r="F334" i="4"/>
  <c r="D334" i="4"/>
  <c r="G334" i="4"/>
  <c r="I334" i="4"/>
  <c r="H334" i="4"/>
  <c r="J334" i="4"/>
  <c r="K334" i="4"/>
  <c r="A336" i="4"/>
  <c r="B335" i="4"/>
  <c r="L335" i="4" s="1"/>
  <c r="E335" i="4" l="1"/>
  <c r="C335" i="4"/>
  <c r="J335" i="4"/>
  <c r="H335" i="4"/>
  <c r="F335" i="4"/>
  <c r="D335" i="4"/>
  <c r="K335" i="4"/>
  <c r="I335" i="4"/>
  <c r="G335" i="4"/>
  <c r="B336" i="4"/>
  <c r="L336" i="4" s="1"/>
  <c r="A337" i="4"/>
  <c r="E336" i="4" l="1"/>
  <c r="C336" i="4"/>
  <c r="J336" i="4"/>
  <c r="K336" i="4"/>
  <c r="H336" i="4"/>
  <c r="D336" i="4"/>
  <c r="G336" i="4"/>
  <c r="I336" i="4"/>
  <c r="F336" i="4"/>
  <c r="B337" i="4"/>
  <c r="L337" i="4" s="1"/>
  <c r="A338" i="4"/>
  <c r="E337" i="4" l="1"/>
  <c r="C337" i="4"/>
  <c r="J337" i="4"/>
  <c r="D337" i="4"/>
  <c r="F337" i="4"/>
  <c r="I337" i="4"/>
  <c r="G337" i="4"/>
  <c r="K337" i="4"/>
  <c r="H337" i="4"/>
  <c r="B338" i="4"/>
  <c r="K338" i="4" s="1"/>
  <c r="A339" i="4"/>
  <c r="E338" i="4" l="1"/>
  <c r="G338" i="4"/>
  <c r="L338" i="4"/>
  <c r="C338" i="4"/>
  <c r="A340" i="4"/>
  <c r="B339" i="4"/>
  <c r="L339" i="4" s="1"/>
  <c r="F338" i="4"/>
  <c r="D338" i="4"/>
  <c r="H338" i="4"/>
  <c r="I338" i="4"/>
  <c r="J338" i="4"/>
  <c r="E339" i="4" l="1"/>
  <c r="C339" i="4"/>
  <c r="H339" i="4"/>
  <c r="K339" i="4"/>
  <c r="G339" i="4"/>
  <c r="I339" i="4"/>
  <c r="D339" i="4"/>
  <c r="J339" i="4"/>
  <c r="F339" i="4"/>
  <c r="B340" i="4"/>
  <c r="L340" i="4" s="1"/>
  <c r="A341" i="4"/>
  <c r="E340" i="4" l="1"/>
  <c r="C340" i="4"/>
  <c r="A342" i="4"/>
  <c r="B341" i="4"/>
  <c r="L341" i="4" s="1"/>
  <c r="I340" i="4"/>
  <c r="J340" i="4"/>
  <c r="F340" i="4"/>
  <c r="H340" i="4"/>
  <c r="K340" i="4"/>
  <c r="G340" i="4"/>
  <c r="D340" i="4"/>
  <c r="E341" i="4" l="1"/>
  <c r="H341" i="4"/>
  <c r="C341" i="4"/>
  <c r="B342" i="4"/>
  <c r="L342" i="4" s="1"/>
  <c r="A343" i="4"/>
  <c r="F341" i="4"/>
  <c r="K341" i="4"/>
  <c r="G341" i="4"/>
  <c r="D341" i="4"/>
  <c r="J341" i="4"/>
  <c r="I341" i="4"/>
  <c r="E342" i="4" l="1"/>
  <c r="C342" i="4"/>
  <c r="B343" i="4"/>
  <c r="L343" i="4" s="1"/>
  <c r="A344" i="4"/>
  <c r="F342" i="4"/>
  <c r="K342" i="4"/>
  <c r="D342" i="4"/>
  <c r="H342" i="4"/>
  <c r="J342" i="4"/>
  <c r="I342" i="4"/>
  <c r="G342" i="4"/>
  <c r="E343" i="4" l="1"/>
  <c r="C343" i="4"/>
  <c r="F343" i="4"/>
  <c r="D343" i="4"/>
  <c r="K343" i="4"/>
  <c r="I343" i="4"/>
  <c r="G343" i="4"/>
  <c r="J343" i="4"/>
  <c r="H343" i="4"/>
  <c r="B344" i="4"/>
  <c r="L344" i="4" s="1"/>
  <c r="A345" i="4"/>
  <c r="E344" i="4" l="1"/>
  <c r="C344" i="4"/>
  <c r="J344" i="4"/>
  <c r="D344" i="4"/>
  <c r="G344" i="4"/>
  <c r="I344" i="4"/>
  <c r="F344" i="4"/>
  <c r="K344" i="4"/>
  <c r="H344" i="4"/>
  <c r="B345" i="4"/>
  <c r="L345" i="4" s="1"/>
  <c r="A346" i="4"/>
  <c r="E345" i="4" l="1"/>
  <c r="C345" i="4"/>
  <c r="F345" i="4"/>
  <c r="K345" i="4"/>
  <c r="J345" i="4"/>
  <c r="D345" i="4"/>
  <c r="H345" i="4"/>
  <c r="I345" i="4"/>
  <c r="G345" i="4"/>
  <c r="A347" i="4"/>
  <c r="B346" i="4"/>
  <c r="L346" i="4" s="1"/>
  <c r="E346" i="4" l="1"/>
  <c r="C346" i="4"/>
  <c r="B347" i="4"/>
  <c r="H347" i="4" s="1"/>
  <c r="A348" i="4"/>
  <c r="J346" i="4"/>
  <c r="D346" i="4"/>
  <c r="H346" i="4"/>
  <c r="I346" i="4"/>
  <c r="F346" i="4"/>
  <c r="G346" i="4"/>
  <c r="K346" i="4"/>
  <c r="E347" i="4" l="1"/>
  <c r="L347" i="4"/>
  <c r="C347" i="4"/>
  <c r="D347" i="4"/>
  <c r="B348" i="4"/>
  <c r="L348" i="4" s="1"/>
  <c r="A349" i="4"/>
  <c r="K347" i="4"/>
  <c r="I347" i="4"/>
  <c r="F347" i="4"/>
  <c r="G347" i="4"/>
  <c r="J347" i="4"/>
  <c r="E348" i="4" l="1"/>
  <c r="C348" i="4"/>
  <c r="B349" i="4"/>
  <c r="L349" i="4" s="1"/>
  <c r="A350" i="4"/>
  <c r="D348" i="4"/>
  <c r="J348" i="4"/>
  <c r="F348" i="4"/>
  <c r="H348" i="4"/>
  <c r="I348" i="4"/>
  <c r="K348" i="4"/>
  <c r="G348" i="4"/>
  <c r="E349" i="4" l="1"/>
  <c r="C349" i="4"/>
  <c r="D349" i="4"/>
  <c r="G349" i="4"/>
  <c r="H349" i="4"/>
  <c r="A351" i="4"/>
  <c r="B350" i="4"/>
  <c r="L350" i="4" s="1"/>
  <c r="F349" i="4"/>
  <c r="I349" i="4"/>
  <c r="J349" i="4"/>
  <c r="K349" i="4"/>
  <c r="E350" i="4" l="1"/>
  <c r="C350" i="4"/>
  <c r="K350" i="4"/>
  <c r="J350" i="4"/>
  <c r="D350" i="4"/>
  <c r="F350" i="4"/>
  <c r="G350" i="4"/>
  <c r="I350" i="4"/>
  <c r="H350" i="4"/>
  <c r="B351" i="4"/>
  <c r="L351" i="4" s="1"/>
  <c r="A352" i="4"/>
  <c r="E351" i="4" l="1"/>
  <c r="C351" i="4"/>
  <c r="B352" i="4"/>
  <c r="J352" i="4" s="1"/>
  <c r="A353" i="4"/>
  <c r="D351" i="4"/>
  <c r="F351" i="4"/>
  <c r="I351" i="4"/>
  <c r="H351" i="4"/>
  <c r="J351" i="4"/>
  <c r="K351" i="4"/>
  <c r="G351" i="4"/>
  <c r="E352" i="4" l="1"/>
  <c r="L352" i="4"/>
  <c r="F352" i="4"/>
  <c r="C352" i="4"/>
  <c r="B353" i="4"/>
  <c r="L353" i="4" s="1"/>
  <c r="A354" i="4"/>
  <c r="K352" i="4"/>
  <c r="I352" i="4"/>
  <c r="G352" i="4"/>
  <c r="H352" i="4"/>
  <c r="D352" i="4"/>
  <c r="E353" i="4" l="1"/>
  <c r="C353" i="4"/>
  <c r="A355" i="4"/>
  <c r="B354" i="4"/>
  <c r="L354" i="4" s="1"/>
  <c r="D353" i="4"/>
  <c r="K353" i="4"/>
  <c r="I353" i="4"/>
  <c r="H353" i="4"/>
  <c r="G353" i="4"/>
  <c r="J353" i="4"/>
  <c r="F353" i="4"/>
  <c r="E354" i="4" l="1"/>
  <c r="C354" i="4"/>
  <c r="K354" i="4"/>
  <c r="D354" i="4"/>
  <c r="F354" i="4"/>
  <c r="H354" i="4"/>
  <c r="I354" i="4"/>
  <c r="G354" i="4"/>
  <c r="J354" i="4"/>
  <c r="B355" i="4"/>
  <c r="L355" i="4" s="1"/>
  <c r="A356" i="4"/>
  <c r="E355" i="4" l="1"/>
  <c r="C355" i="4"/>
  <c r="B356" i="4"/>
  <c r="L356" i="4" s="1"/>
  <c r="A357" i="4"/>
  <c r="K355" i="4"/>
  <c r="J355" i="4"/>
  <c r="H355" i="4"/>
  <c r="D355" i="4"/>
  <c r="G355" i="4"/>
  <c r="I355" i="4"/>
  <c r="F355" i="4"/>
  <c r="E356" i="4" l="1"/>
  <c r="C356" i="4"/>
  <c r="D356" i="4"/>
  <c r="J356" i="4"/>
  <c r="H356" i="4"/>
  <c r="F356" i="4"/>
  <c r="K356" i="4"/>
  <c r="I356" i="4"/>
  <c r="G356" i="4"/>
  <c r="A358" i="4"/>
  <c r="B357" i="4"/>
  <c r="J357" i="4" s="1"/>
  <c r="G357" i="4" l="1"/>
  <c r="E357" i="4"/>
  <c r="L357" i="4"/>
  <c r="C357" i="4"/>
  <c r="D357" i="4"/>
  <c r="H357" i="4"/>
  <c r="F357" i="4"/>
  <c r="I357" i="4"/>
  <c r="K357" i="4"/>
  <c r="B358" i="4"/>
  <c r="L358" i="4" s="1"/>
  <c r="A359" i="4"/>
  <c r="E358" i="4" l="1"/>
  <c r="C358" i="4"/>
  <c r="B359" i="4"/>
  <c r="L359" i="4" s="1"/>
  <c r="A360" i="4"/>
  <c r="D358" i="4"/>
  <c r="J358" i="4"/>
  <c r="F358" i="4"/>
  <c r="K358" i="4"/>
  <c r="H358" i="4"/>
  <c r="G358" i="4"/>
  <c r="I358" i="4"/>
  <c r="E359" i="4" l="1"/>
  <c r="I359" i="4"/>
  <c r="C359" i="4"/>
  <c r="A361" i="4"/>
  <c r="B360" i="4"/>
  <c r="L360" i="4" s="1"/>
  <c r="K359" i="4"/>
  <c r="H359" i="4"/>
  <c r="J359" i="4"/>
  <c r="F359" i="4"/>
  <c r="D359" i="4"/>
  <c r="G359" i="4"/>
  <c r="E360" i="4" l="1"/>
  <c r="C360" i="4"/>
  <c r="B361" i="4"/>
  <c r="L361" i="4" s="1"/>
  <c r="A362" i="4"/>
  <c r="G360" i="4"/>
  <c r="H360" i="4"/>
  <c r="D360" i="4"/>
  <c r="J360" i="4"/>
  <c r="I360" i="4"/>
  <c r="K360" i="4"/>
  <c r="F360" i="4"/>
  <c r="E361" i="4" l="1"/>
  <c r="C361" i="4"/>
  <c r="H361" i="4"/>
  <c r="G361" i="4"/>
  <c r="I361" i="4"/>
  <c r="A363" i="4"/>
  <c r="B362" i="4"/>
  <c r="L362" i="4" s="1"/>
  <c r="D361" i="4"/>
  <c r="F361" i="4"/>
  <c r="J361" i="4"/>
  <c r="K361" i="4"/>
  <c r="E362" i="4" l="1"/>
  <c r="C362" i="4"/>
  <c r="I362" i="4"/>
  <c r="D362" i="4"/>
  <c r="J362" i="4"/>
  <c r="H362" i="4"/>
  <c r="F362" i="4"/>
  <c r="K362" i="4"/>
  <c r="G362" i="4"/>
  <c r="A364" i="4"/>
  <c r="B363" i="4"/>
  <c r="L363" i="4" s="1"/>
  <c r="E363" i="4" l="1"/>
  <c r="C363" i="4"/>
  <c r="D363" i="4"/>
  <c r="K363" i="4"/>
  <c r="H363" i="4"/>
  <c r="I363" i="4"/>
  <c r="G363" i="4"/>
  <c r="F363" i="4"/>
  <c r="J363" i="4"/>
  <c r="A365" i="4"/>
  <c r="B364" i="4"/>
  <c r="L364" i="4" s="1"/>
  <c r="E364" i="4" l="1"/>
  <c r="C364" i="4"/>
  <c r="B365" i="4"/>
  <c r="L365" i="4" s="1"/>
  <c r="A366" i="4"/>
  <c r="H364" i="4"/>
  <c r="I364" i="4"/>
  <c r="G364" i="4"/>
  <c r="F364" i="4"/>
  <c r="J364" i="4"/>
  <c r="D364" i="4"/>
  <c r="K364" i="4"/>
  <c r="E365" i="4" l="1"/>
  <c r="C365" i="4"/>
  <c r="B366" i="4"/>
  <c r="L366" i="4" s="1"/>
  <c r="A367" i="4"/>
  <c r="K365" i="4"/>
  <c r="H365" i="4"/>
  <c r="F365" i="4"/>
  <c r="I365" i="4"/>
  <c r="J365" i="4"/>
  <c r="G365" i="4"/>
  <c r="D365" i="4"/>
  <c r="E366" i="4" l="1"/>
  <c r="C366" i="4"/>
  <c r="A368" i="4"/>
  <c r="B367" i="4"/>
  <c r="L367" i="4" s="1"/>
  <c r="D366" i="4"/>
  <c r="I366" i="4"/>
  <c r="F366" i="4"/>
  <c r="J366" i="4"/>
  <c r="G366" i="4"/>
  <c r="K366" i="4"/>
  <c r="H366" i="4"/>
  <c r="E367" i="4" l="1"/>
  <c r="C367" i="4"/>
  <c r="D367" i="4"/>
  <c r="I367" i="4"/>
  <c r="F367" i="4"/>
  <c r="J367" i="4"/>
  <c r="H367" i="4"/>
  <c r="K367" i="4"/>
  <c r="G367" i="4"/>
  <c r="A369" i="4"/>
  <c r="B368" i="4"/>
  <c r="L368" i="4" s="1"/>
  <c r="E368" i="4" l="1"/>
  <c r="C368" i="4"/>
  <c r="A370" i="4"/>
  <c r="B369" i="4"/>
  <c r="L369" i="4" s="1"/>
  <c r="H368" i="4"/>
  <c r="J368" i="4"/>
  <c r="K368" i="4"/>
  <c r="D368" i="4"/>
  <c r="G368" i="4"/>
  <c r="I368" i="4"/>
  <c r="F368" i="4"/>
  <c r="E369" i="4" l="1"/>
  <c r="C369" i="4"/>
  <c r="D369" i="4"/>
  <c r="I369" i="4"/>
  <c r="K369" i="4"/>
  <c r="H369" i="4"/>
  <c r="F369" i="4"/>
  <c r="J369" i="4"/>
  <c r="G369" i="4"/>
  <c r="A371" i="4"/>
  <c r="B370" i="4"/>
  <c r="D370" i="4" s="1"/>
  <c r="E370" i="4" l="1"/>
  <c r="L370" i="4"/>
  <c r="C370" i="4"/>
  <c r="K370" i="4"/>
  <c r="F370" i="4"/>
  <c r="I370" i="4"/>
  <c r="G370" i="4"/>
  <c r="J370" i="4"/>
  <c r="H370" i="4"/>
  <c r="A372" i="4"/>
  <c r="B371" i="4"/>
  <c r="L371" i="4" s="1"/>
  <c r="E371" i="4" l="1"/>
  <c r="C371" i="4"/>
  <c r="B372" i="4"/>
  <c r="L372" i="4" s="1"/>
  <c r="A373" i="4"/>
  <c r="G371" i="4"/>
  <c r="I371" i="4"/>
  <c r="K371" i="4"/>
  <c r="J371" i="4"/>
  <c r="H371" i="4"/>
  <c r="D371" i="4"/>
  <c r="F371" i="4"/>
  <c r="E372" i="4" l="1"/>
  <c r="C372" i="4"/>
  <c r="A374" i="4"/>
  <c r="B373" i="4"/>
  <c r="L373" i="4" s="1"/>
  <c r="K372" i="4"/>
  <c r="F372" i="4"/>
  <c r="D372" i="4"/>
  <c r="H372" i="4"/>
  <c r="G372" i="4"/>
  <c r="I372" i="4"/>
  <c r="J372" i="4"/>
  <c r="E373" i="4" l="1"/>
  <c r="C373" i="4"/>
  <c r="I373" i="4"/>
  <c r="D373" i="4"/>
  <c r="F373" i="4"/>
  <c r="G373" i="4"/>
  <c r="H373" i="4"/>
  <c r="J373" i="4"/>
  <c r="K373" i="4"/>
  <c r="B374" i="4"/>
  <c r="L374" i="4" s="1"/>
  <c r="A375" i="4"/>
  <c r="E374" i="4" l="1"/>
  <c r="C374" i="4"/>
  <c r="A376" i="4"/>
  <c r="B375" i="4"/>
  <c r="D375" i="4" s="1"/>
  <c r="D374" i="4"/>
  <c r="H374" i="4"/>
  <c r="F374" i="4"/>
  <c r="G374" i="4"/>
  <c r="J374" i="4"/>
  <c r="K374" i="4"/>
  <c r="I374" i="4"/>
  <c r="E375" i="4" l="1"/>
  <c r="L375" i="4"/>
  <c r="F375" i="4"/>
  <c r="J375" i="4"/>
  <c r="C375" i="4"/>
  <c r="G375" i="4"/>
  <c r="I375" i="4"/>
  <c r="K375" i="4"/>
  <c r="H375" i="4"/>
  <c r="A377" i="4"/>
  <c r="B376" i="4"/>
  <c r="L376" i="4" s="1"/>
  <c r="E376" i="4" l="1"/>
  <c r="C376" i="4"/>
  <c r="H376" i="4"/>
  <c r="J376" i="4"/>
  <c r="D376" i="4"/>
  <c r="K376" i="4"/>
  <c r="F376" i="4"/>
  <c r="I376" i="4"/>
  <c r="G376" i="4"/>
  <c r="B377" i="4"/>
  <c r="L377" i="4" s="1"/>
  <c r="A378" i="4"/>
  <c r="E377" i="4" l="1"/>
  <c r="C377" i="4"/>
  <c r="I377" i="4"/>
  <c r="K377" i="4"/>
  <c r="D377" i="4"/>
  <c r="G377" i="4"/>
  <c r="H377" i="4"/>
  <c r="F377" i="4"/>
  <c r="B378" i="4"/>
  <c r="K378" i="4" s="1"/>
  <c r="A379" i="4"/>
  <c r="J377" i="4"/>
  <c r="L378" i="4" l="1"/>
  <c r="E378" i="4"/>
  <c r="D378" i="4"/>
  <c r="C378" i="4"/>
  <c r="F378" i="4"/>
  <c r="J378" i="4"/>
  <c r="H378" i="4"/>
  <c r="G378" i="4"/>
  <c r="B379" i="4"/>
  <c r="L379" i="4" s="1"/>
  <c r="A380" i="4"/>
  <c r="I378" i="4"/>
  <c r="E379" i="4" l="1"/>
  <c r="F379" i="4"/>
  <c r="C379" i="4"/>
  <c r="I379" i="4"/>
  <c r="H379" i="4"/>
  <c r="A381" i="4"/>
  <c r="B380" i="4"/>
  <c r="I380" i="4" s="1"/>
  <c r="K379" i="4"/>
  <c r="J379" i="4"/>
  <c r="G379" i="4"/>
  <c r="D379" i="4"/>
  <c r="E380" i="4" l="1"/>
  <c r="L380" i="4"/>
  <c r="C380" i="4"/>
  <c r="D380" i="4"/>
  <c r="H380" i="4"/>
  <c r="J380" i="4"/>
  <c r="G380" i="4"/>
  <c r="F380" i="4"/>
  <c r="K380" i="4"/>
  <c r="B381" i="4"/>
  <c r="L381" i="4" s="1"/>
  <c r="A382" i="4"/>
  <c r="E381" i="4" l="1"/>
  <c r="C381" i="4"/>
  <c r="K381" i="4"/>
  <c r="F381" i="4"/>
  <c r="H381" i="4"/>
  <c r="I381" i="4"/>
  <c r="G381" i="4"/>
  <c r="J381" i="4"/>
  <c r="D381" i="4"/>
  <c r="A383" i="4"/>
  <c r="B382" i="4"/>
  <c r="L382" i="4" s="1"/>
  <c r="E382" i="4" l="1"/>
  <c r="C382" i="4"/>
  <c r="A384" i="4"/>
  <c r="B383" i="4"/>
  <c r="J383" i="4" s="1"/>
  <c r="K382" i="4"/>
  <c r="I382" i="4"/>
  <c r="G382" i="4"/>
  <c r="H382" i="4"/>
  <c r="J382" i="4"/>
  <c r="D382" i="4"/>
  <c r="F382" i="4"/>
  <c r="E383" i="4" l="1"/>
  <c r="L383" i="4"/>
  <c r="C383" i="4"/>
  <c r="K383" i="4"/>
  <c r="D383" i="4"/>
  <c r="H383" i="4"/>
  <c r="F383" i="4"/>
  <c r="I383" i="4"/>
  <c r="G383" i="4"/>
  <c r="A385" i="4"/>
  <c r="B384" i="4"/>
  <c r="L384" i="4" s="1"/>
  <c r="E384" i="4" l="1"/>
  <c r="C384" i="4"/>
  <c r="A386" i="4"/>
  <c r="B385" i="4"/>
  <c r="K385" i="4" s="1"/>
  <c r="H384" i="4"/>
  <c r="D384" i="4"/>
  <c r="G384" i="4"/>
  <c r="J384" i="4"/>
  <c r="F384" i="4"/>
  <c r="I384" i="4"/>
  <c r="K384" i="4"/>
  <c r="I385" i="4" l="1"/>
  <c r="E385" i="4"/>
  <c r="L385" i="4"/>
  <c r="C385" i="4"/>
  <c r="J385" i="4"/>
  <c r="H385" i="4"/>
  <c r="F385" i="4"/>
  <c r="G385" i="4"/>
  <c r="B386" i="4"/>
  <c r="L386" i="4" s="1"/>
  <c r="A387" i="4"/>
  <c r="D385" i="4"/>
  <c r="E386" i="4" l="1"/>
  <c r="C386" i="4"/>
  <c r="B387" i="4"/>
  <c r="L387" i="4" s="1"/>
  <c r="A388" i="4"/>
  <c r="J386" i="4"/>
  <c r="K386" i="4"/>
  <c r="G386" i="4"/>
  <c r="F386" i="4"/>
  <c r="D386" i="4"/>
  <c r="H386" i="4"/>
  <c r="I386" i="4"/>
  <c r="E387" i="4" l="1"/>
  <c r="C387" i="4"/>
  <c r="A389" i="4"/>
  <c r="B388" i="4"/>
  <c r="L388" i="4" s="1"/>
  <c r="J387" i="4"/>
  <c r="G387" i="4"/>
  <c r="F387" i="4"/>
  <c r="H387" i="4"/>
  <c r="K387" i="4"/>
  <c r="D387" i="4"/>
  <c r="I387" i="4"/>
  <c r="G388" i="4" l="1"/>
  <c r="E388" i="4"/>
  <c r="K388" i="4"/>
  <c r="C388" i="4"/>
  <c r="D388" i="4"/>
  <c r="J388" i="4"/>
  <c r="H388" i="4"/>
  <c r="F388" i="4"/>
  <c r="I388" i="4"/>
  <c r="B389" i="4"/>
  <c r="L389" i="4" s="1"/>
  <c r="A390" i="4"/>
  <c r="E389" i="4" l="1"/>
  <c r="C389" i="4"/>
  <c r="A391" i="4"/>
  <c r="B390" i="4"/>
  <c r="L390" i="4" s="1"/>
  <c r="F389" i="4"/>
  <c r="J389" i="4"/>
  <c r="D389" i="4"/>
  <c r="I389" i="4"/>
  <c r="G389" i="4"/>
  <c r="H389" i="4"/>
  <c r="K389" i="4"/>
  <c r="J390" i="4"/>
  <c r="E390" i="4" l="1"/>
  <c r="C390" i="4"/>
  <c r="I390" i="4"/>
  <c r="F390" i="4"/>
  <c r="G390" i="4"/>
  <c r="K390" i="4"/>
  <c r="H390" i="4"/>
  <c r="D390" i="4"/>
  <c r="A392" i="4"/>
  <c r="B391" i="4"/>
  <c r="L391" i="4" s="1"/>
  <c r="E391" i="4" l="1"/>
  <c r="C391" i="4"/>
  <c r="K391" i="4"/>
  <c r="D391" i="4"/>
  <c r="I391" i="4"/>
  <c r="H391" i="4"/>
  <c r="F391" i="4"/>
  <c r="G391" i="4"/>
  <c r="J391" i="4"/>
  <c r="B392" i="4"/>
  <c r="L392" i="4" s="1"/>
  <c r="A393" i="4"/>
  <c r="E392" i="4" l="1"/>
  <c r="C392" i="4"/>
  <c r="K392" i="4"/>
  <c r="I392" i="4"/>
  <c r="D392" i="4"/>
  <c r="G392" i="4"/>
  <c r="J392" i="4"/>
  <c r="H392" i="4"/>
  <c r="F392" i="4"/>
  <c r="B393" i="4"/>
  <c r="K393" i="4" s="1"/>
  <c r="A394" i="4"/>
  <c r="G393" i="4" l="1"/>
  <c r="E393" i="4"/>
  <c r="L393" i="4"/>
  <c r="H393" i="4"/>
  <c r="C393" i="4"/>
  <c r="D393" i="4"/>
  <c r="B394" i="4"/>
  <c r="L394" i="4" s="1"/>
  <c r="A395" i="4"/>
  <c r="J393" i="4"/>
  <c r="I393" i="4"/>
  <c r="F393" i="4"/>
  <c r="E394" i="4" l="1"/>
  <c r="C394" i="4"/>
  <c r="A396" i="4"/>
  <c r="B395" i="4"/>
  <c r="L395" i="4" s="1"/>
  <c r="I394" i="4"/>
  <c r="K394" i="4"/>
  <c r="G394" i="4"/>
  <c r="D394" i="4"/>
  <c r="F394" i="4"/>
  <c r="J394" i="4"/>
  <c r="H394" i="4"/>
  <c r="K395" i="4" l="1"/>
  <c r="E395" i="4"/>
  <c r="H395" i="4"/>
  <c r="C395" i="4"/>
  <c r="G395" i="4"/>
  <c r="J395" i="4"/>
  <c r="F395" i="4"/>
  <c r="B396" i="4"/>
  <c r="L396" i="4" s="1"/>
  <c r="A397" i="4"/>
  <c r="D395" i="4"/>
  <c r="I395" i="4"/>
  <c r="E396" i="4" l="1"/>
  <c r="C396" i="4"/>
  <c r="H396" i="4"/>
  <c r="K396" i="4"/>
  <c r="G396" i="4"/>
  <c r="F396" i="4"/>
  <c r="B397" i="4"/>
  <c r="L397" i="4" s="1"/>
  <c r="A398" i="4"/>
  <c r="I396" i="4"/>
  <c r="D396" i="4"/>
  <c r="J396" i="4"/>
  <c r="E397" i="4" l="1"/>
  <c r="C397" i="4"/>
  <c r="A399" i="4"/>
  <c r="B398" i="4"/>
  <c r="L398" i="4" s="1"/>
  <c r="K397" i="4"/>
  <c r="J397" i="4"/>
  <c r="D397" i="4"/>
  <c r="H397" i="4"/>
  <c r="F397" i="4"/>
  <c r="G397" i="4"/>
  <c r="I397" i="4"/>
  <c r="E398" i="4" l="1"/>
  <c r="C398" i="4"/>
  <c r="B399" i="4"/>
  <c r="H399" i="4" s="1"/>
  <c r="A400" i="4"/>
  <c r="I398" i="4"/>
  <c r="D398" i="4"/>
  <c r="J398" i="4"/>
  <c r="H398" i="4"/>
  <c r="F398" i="4"/>
  <c r="G398" i="4"/>
  <c r="K398" i="4"/>
  <c r="I399" i="4" l="1"/>
  <c r="E399" i="4"/>
  <c r="L399" i="4"/>
  <c r="D399" i="4"/>
  <c r="K399" i="4"/>
  <c r="J399" i="4"/>
  <c r="F399" i="4"/>
  <c r="C399" i="4"/>
  <c r="A401" i="4"/>
  <c r="B400" i="4"/>
  <c r="L400" i="4" s="1"/>
  <c r="G399" i="4"/>
  <c r="E400" i="4" l="1"/>
  <c r="C400" i="4"/>
  <c r="K400" i="4"/>
  <c r="J400" i="4"/>
  <c r="F400" i="4"/>
  <c r="G400" i="4"/>
  <c r="D400" i="4"/>
  <c r="H400" i="4"/>
  <c r="I400" i="4"/>
  <c r="B401" i="4"/>
  <c r="L401" i="4" s="1"/>
  <c r="A402" i="4"/>
  <c r="E401" i="4" l="1"/>
  <c r="C401" i="4"/>
  <c r="F401" i="4"/>
  <c r="D401" i="4"/>
  <c r="G401" i="4"/>
  <c r="I401" i="4"/>
  <c r="J401" i="4"/>
  <c r="K401" i="4"/>
  <c r="H401" i="4"/>
  <c r="B402" i="4"/>
  <c r="L402" i="4" s="1"/>
  <c r="A403" i="4"/>
  <c r="E402" i="4" l="1"/>
  <c r="C402" i="4"/>
  <c r="J402" i="4"/>
  <c r="K402" i="4"/>
  <c r="H402" i="4"/>
  <c r="D402" i="4"/>
  <c r="I402" i="4"/>
  <c r="G402" i="4"/>
  <c r="F402" i="4"/>
  <c r="A404" i="4"/>
  <c r="B403" i="4"/>
  <c r="L403" i="4" s="1"/>
  <c r="E403" i="4" l="1"/>
  <c r="C403" i="4"/>
  <c r="A405" i="4"/>
  <c r="B404" i="4"/>
  <c r="D404" i="4" s="1"/>
  <c r="K403" i="4"/>
  <c r="J403" i="4"/>
  <c r="G403" i="4"/>
  <c r="I403" i="4"/>
  <c r="H403" i="4"/>
  <c r="D403" i="4"/>
  <c r="F403" i="4"/>
  <c r="E404" i="4" l="1"/>
  <c r="L404" i="4"/>
  <c r="C404" i="4"/>
  <c r="I404" i="4"/>
  <c r="H404" i="4"/>
  <c r="K404" i="4"/>
  <c r="J404" i="4"/>
  <c r="B405" i="4"/>
  <c r="E405" i="4" s="1"/>
  <c r="A406" i="4"/>
  <c r="F404" i="4"/>
  <c r="G404" i="4"/>
  <c r="L405" i="4" l="1"/>
  <c r="D405" i="4"/>
  <c r="C405" i="4"/>
  <c r="G405" i="4"/>
  <c r="A407" i="4"/>
  <c r="B406" i="4"/>
  <c r="L406" i="4" s="1"/>
  <c r="I405" i="4"/>
  <c r="K405" i="4"/>
  <c r="H405" i="4"/>
  <c r="J405" i="4"/>
  <c r="F405" i="4"/>
  <c r="F406" i="4" l="1"/>
  <c r="E406" i="4"/>
  <c r="H406" i="4"/>
  <c r="C406" i="4"/>
  <c r="B407" i="4"/>
  <c r="L407" i="4" s="1"/>
  <c r="A408" i="4"/>
  <c r="K406" i="4"/>
  <c r="D406" i="4"/>
  <c r="G406" i="4"/>
  <c r="J406" i="4"/>
  <c r="I406" i="4"/>
  <c r="E407" i="4" l="1"/>
  <c r="C407" i="4"/>
  <c r="G407" i="4"/>
  <c r="H407" i="4"/>
  <c r="I407" i="4"/>
  <c r="K407" i="4"/>
  <c r="F407" i="4"/>
  <c r="D407" i="4"/>
  <c r="J407" i="4"/>
  <c r="A409" i="4"/>
  <c r="B408" i="4"/>
  <c r="L408" i="4" s="1"/>
  <c r="E408" i="4" l="1"/>
  <c r="C408" i="4"/>
  <c r="H408" i="4"/>
  <c r="G408" i="4"/>
  <c r="F408" i="4"/>
  <c r="K408" i="4"/>
  <c r="J408" i="4"/>
  <c r="D408" i="4"/>
  <c r="I408" i="4"/>
  <c r="B409" i="4"/>
  <c r="L409" i="4" s="1"/>
  <c r="A410" i="4"/>
  <c r="E409" i="4" l="1"/>
  <c r="I409" i="4"/>
  <c r="C409" i="4"/>
  <c r="H409" i="4"/>
  <c r="F409" i="4"/>
  <c r="B410" i="4"/>
  <c r="D410" i="4" s="1"/>
  <c r="A411" i="4"/>
  <c r="D409" i="4"/>
  <c r="J409" i="4"/>
  <c r="K409" i="4"/>
  <c r="G409" i="4"/>
  <c r="E410" i="4" l="1"/>
  <c r="L410" i="4"/>
  <c r="G410" i="4"/>
  <c r="J410" i="4"/>
  <c r="H410" i="4"/>
  <c r="C410" i="4"/>
  <c r="A412" i="4"/>
  <c r="B411" i="4"/>
  <c r="L411" i="4" s="1"/>
  <c r="K410" i="4"/>
  <c r="F410" i="4"/>
  <c r="I410" i="4"/>
  <c r="E411" i="4" l="1"/>
  <c r="C411" i="4"/>
  <c r="G411" i="4"/>
  <c r="K411" i="4"/>
  <c r="H411" i="4"/>
  <c r="I411" i="4"/>
  <c r="D411" i="4"/>
  <c r="J411" i="4"/>
  <c r="F411" i="4"/>
  <c r="A413" i="4"/>
  <c r="B412" i="4"/>
  <c r="L412" i="4" s="1"/>
  <c r="E412" i="4" l="1"/>
  <c r="C412" i="4"/>
  <c r="J412" i="4"/>
  <c r="I412" i="4"/>
  <c r="H412" i="4"/>
  <c r="D412" i="4"/>
  <c r="F412" i="4"/>
  <c r="K412" i="4"/>
  <c r="G412" i="4"/>
  <c r="A414" i="4"/>
  <c r="B413" i="4"/>
  <c r="G413" i="4" s="1"/>
  <c r="L413" i="4" l="1"/>
  <c r="D413" i="4"/>
  <c r="E413" i="4"/>
  <c r="K413" i="4"/>
  <c r="C413" i="4"/>
  <c r="F413" i="4"/>
  <c r="I413" i="4"/>
  <c r="J413" i="4"/>
  <c r="H413" i="4"/>
  <c r="B414" i="4"/>
  <c r="L414" i="4" s="1"/>
  <c r="A415" i="4"/>
  <c r="E414" i="4" l="1"/>
  <c r="C414" i="4"/>
  <c r="A416" i="4"/>
  <c r="B415" i="4"/>
  <c r="F415" i="4" s="1"/>
  <c r="J414" i="4"/>
  <c r="K414" i="4"/>
  <c r="G414" i="4"/>
  <c r="F414" i="4"/>
  <c r="D414" i="4"/>
  <c r="H414" i="4"/>
  <c r="I414" i="4"/>
  <c r="E415" i="4" l="1"/>
  <c r="L415" i="4"/>
  <c r="C415" i="4"/>
  <c r="H415" i="4"/>
  <c r="J415" i="4"/>
  <c r="G415" i="4"/>
  <c r="K415" i="4"/>
  <c r="B416" i="4"/>
  <c r="L416" i="4" s="1"/>
  <c r="A417" i="4"/>
  <c r="I415" i="4"/>
  <c r="D415" i="4"/>
  <c r="E416" i="4" l="1"/>
  <c r="C416" i="4"/>
  <c r="I416" i="4"/>
  <c r="F416" i="4"/>
  <c r="K416" i="4"/>
  <c r="G416" i="4"/>
  <c r="D416" i="4"/>
  <c r="J416" i="4"/>
  <c r="H416" i="4"/>
  <c r="B417" i="4"/>
  <c r="L417" i="4" s="1"/>
  <c r="A418" i="4"/>
  <c r="E417" i="4" l="1"/>
  <c r="C417" i="4"/>
  <c r="B418" i="4"/>
  <c r="L418" i="4" s="1"/>
  <c r="A419" i="4"/>
  <c r="D417" i="4"/>
  <c r="K417" i="4"/>
  <c r="F417" i="4"/>
  <c r="G417" i="4"/>
  <c r="J417" i="4"/>
  <c r="I417" i="4"/>
  <c r="H417" i="4"/>
  <c r="E418" i="4" l="1"/>
  <c r="C418" i="4"/>
  <c r="K418" i="4"/>
  <c r="H418" i="4"/>
  <c r="D418" i="4"/>
  <c r="G418" i="4"/>
  <c r="F418" i="4"/>
  <c r="J418" i="4"/>
  <c r="A420" i="4"/>
  <c r="B419" i="4"/>
  <c r="L419" i="4" s="1"/>
  <c r="I418" i="4"/>
  <c r="E419" i="4" l="1"/>
  <c r="C419" i="4"/>
  <c r="K419" i="4"/>
  <c r="I419" i="4"/>
  <c r="G419" i="4"/>
  <c r="J419" i="4"/>
  <c r="D419" i="4"/>
  <c r="H419" i="4"/>
  <c r="F419" i="4"/>
  <c r="A421" i="4"/>
  <c r="B420" i="4"/>
  <c r="L420" i="4" s="1"/>
  <c r="E420" i="4" l="1"/>
  <c r="C420" i="4"/>
  <c r="K420" i="4"/>
  <c r="D420" i="4"/>
  <c r="H420" i="4"/>
  <c r="F420" i="4"/>
  <c r="G420" i="4"/>
  <c r="J420" i="4"/>
  <c r="B421" i="4"/>
  <c r="L421" i="4" s="1"/>
  <c r="A422" i="4"/>
  <c r="I420" i="4"/>
  <c r="E421" i="4" l="1"/>
  <c r="C421" i="4"/>
  <c r="B422" i="4"/>
  <c r="L422" i="4" s="1"/>
  <c r="A423" i="4"/>
  <c r="F421" i="4"/>
  <c r="D421" i="4"/>
  <c r="G421" i="4"/>
  <c r="H421" i="4"/>
  <c r="I421" i="4"/>
  <c r="J421" i="4"/>
  <c r="K421" i="4"/>
  <c r="E422" i="4" l="1"/>
  <c r="I422" i="4"/>
  <c r="C422" i="4"/>
  <c r="A424" i="4"/>
  <c r="B423" i="4"/>
  <c r="L423" i="4" s="1"/>
  <c r="J422" i="4"/>
  <c r="D422" i="4"/>
  <c r="F422" i="4"/>
  <c r="G422" i="4"/>
  <c r="H422" i="4"/>
  <c r="K422" i="4"/>
  <c r="E423" i="4" l="1"/>
  <c r="C423" i="4"/>
  <c r="A425" i="4"/>
  <c r="B424" i="4"/>
  <c r="L424" i="4" s="1"/>
  <c r="J423" i="4"/>
  <c r="K423" i="4"/>
  <c r="G423" i="4"/>
  <c r="D423" i="4"/>
  <c r="I423" i="4"/>
  <c r="H423" i="4"/>
  <c r="F423" i="4"/>
  <c r="E424" i="4" l="1"/>
  <c r="C424" i="4"/>
  <c r="K424" i="4"/>
  <c r="H424" i="4"/>
  <c r="D424" i="4"/>
  <c r="G424" i="4"/>
  <c r="F424" i="4"/>
  <c r="I424" i="4"/>
  <c r="J424" i="4"/>
  <c r="B425" i="4"/>
  <c r="L425" i="4" s="1"/>
  <c r="A426" i="4"/>
  <c r="E425" i="4" l="1"/>
  <c r="C425" i="4"/>
  <c r="J425" i="4"/>
  <c r="D425" i="4"/>
  <c r="I425" i="4"/>
  <c r="F425" i="4"/>
  <c r="G425" i="4"/>
  <c r="H425" i="4"/>
  <c r="K425" i="4"/>
  <c r="A427" i="4"/>
  <c r="B426" i="4"/>
  <c r="L426" i="4" s="1"/>
  <c r="E426" i="4" l="1"/>
  <c r="C426" i="4"/>
  <c r="K426" i="4"/>
  <c r="J426" i="4"/>
  <c r="F426" i="4"/>
  <c r="G426" i="4"/>
  <c r="D426" i="4"/>
  <c r="I426" i="4"/>
  <c r="H426" i="4"/>
  <c r="A428" i="4"/>
  <c r="B427" i="4"/>
  <c r="L427" i="4" s="1"/>
  <c r="E427" i="4" l="1"/>
  <c r="C427" i="4"/>
  <c r="G427" i="4"/>
  <c r="I427" i="4"/>
  <c r="J427" i="4"/>
  <c r="H427" i="4"/>
  <c r="F427" i="4"/>
  <c r="K427" i="4"/>
  <c r="A429" i="4"/>
  <c r="B428" i="4"/>
  <c r="F428" i="4" s="1"/>
  <c r="D427" i="4"/>
  <c r="E428" i="4" l="1"/>
  <c r="L428" i="4"/>
  <c r="D428" i="4"/>
  <c r="H428" i="4"/>
  <c r="C428" i="4"/>
  <c r="B429" i="4"/>
  <c r="L429" i="4" s="1"/>
  <c r="A430" i="4"/>
  <c r="G428" i="4"/>
  <c r="K428" i="4"/>
  <c r="I428" i="4"/>
  <c r="J428" i="4"/>
  <c r="E429" i="4" l="1"/>
  <c r="C429" i="4"/>
  <c r="I429" i="4"/>
  <c r="A431" i="4"/>
  <c r="B430" i="4"/>
  <c r="L430" i="4" s="1"/>
  <c r="J429" i="4"/>
  <c r="D429" i="4"/>
  <c r="H429" i="4"/>
  <c r="F429" i="4"/>
  <c r="G429" i="4"/>
  <c r="K429" i="4"/>
  <c r="E430" i="4" l="1"/>
  <c r="H430" i="4"/>
  <c r="C430" i="4"/>
  <c r="B431" i="4"/>
  <c r="L431" i="4" s="1"/>
  <c r="A432" i="4"/>
  <c r="G430" i="4"/>
  <c r="I430" i="4"/>
  <c r="F430" i="4"/>
  <c r="K430" i="4"/>
  <c r="J430" i="4"/>
  <c r="D430" i="4"/>
  <c r="E431" i="4" l="1"/>
  <c r="C431" i="4"/>
  <c r="A433" i="4"/>
  <c r="B432" i="4"/>
  <c r="L432" i="4" s="1"/>
  <c r="D431" i="4"/>
  <c r="H431" i="4"/>
  <c r="I431" i="4"/>
  <c r="K431" i="4"/>
  <c r="F431" i="4"/>
  <c r="J431" i="4"/>
  <c r="G431" i="4"/>
  <c r="E432" i="4" l="1"/>
  <c r="C432" i="4"/>
  <c r="H432" i="4"/>
  <c r="D432" i="4"/>
  <c r="K432" i="4"/>
  <c r="I432" i="4"/>
  <c r="G432" i="4"/>
  <c r="J432" i="4"/>
  <c r="F432" i="4"/>
  <c r="B433" i="4"/>
  <c r="L433" i="4" s="1"/>
  <c r="A434" i="4"/>
  <c r="E433" i="4" l="1"/>
  <c r="C433" i="4"/>
  <c r="F433" i="4"/>
  <c r="J433" i="4"/>
  <c r="D433" i="4"/>
  <c r="H433" i="4"/>
  <c r="I433" i="4"/>
  <c r="K433" i="4"/>
  <c r="G433" i="4"/>
  <c r="A435" i="4"/>
  <c r="B434" i="4"/>
  <c r="L434" i="4" s="1"/>
  <c r="E434" i="4" l="1"/>
  <c r="C434" i="4"/>
  <c r="G434" i="4"/>
  <c r="F434" i="4"/>
  <c r="I434" i="4"/>
  <c r="K434" i="4"/>
  <c r="J434" i="4"/>
  <c r="D434" i="4"/>
  <c r="H434" i="4"/>
  <c r="A436" i="4"/>
  <c r="B435" i="4"/>
  <c r="L435" i="4" s="1"/>
  <c r="E435" i="4" l="1"/>
  <c r="C435" i="4"/>
  <c r="K435" i="4"/>
  <c r="H435" i="4"/>
  <c r="F435" i="4"/>
  <c r="D435" i="4"/>
  <c r="G435" i="4"/>
  <c r="I435" i="4"/>
  <c r="J435" i="4"/>
  <c r="A437" i="4"/>
  <c r="B436" i="4"/>
  <c r="L436" i="4" s="1"/>
  <c r="E436" i="4" l="1"/>
  <c r="G436" i="4"/>
  <c r="C436" i="4"/>
  <c r="J436" i="4"/>
  <c r="H436" i="4"/>
  <c r="K436" i="4"/>
  <c r="F436" i="4"/>
  <c r="B437" i="4"/>
  <c r="K437" i="4" s="1"/>
  <c r="A438" i="4"/>
  <c r="D436" i="4"/>
  <c r="I436" i="4"/>
  <c r="L437" i="4" l="1"/>
  <c r="E437" i="4"/>
  <c r="C437" i="4"/>
  <c r="I437" i="4"/>
  <c r="H437" i="4"/>
  <c r="B438" i="4"/>
  <c r="L438" i="4" s="1"/>
  <c r="A439" i="4"/>
  <c r="F437" i="4"/>
  <c r="G437" i="4"/>
  <c r="D437" i="4"/>
  <c r="J437" i="4"/>
  <c r="E438" i="4" l="1"/>
  <c r="G438" i="4"/>
  <c r="C438" i="4"/>
  <c r="A440" i="4"/>
  <c r="B439" i="4"/>
  <c r="E439" i="4" s="1"/>
  <c r="J438" i="4"/>
  <c r="K438" i="4"/>
  <c r="H438" i="4"/>
  <c r="D438" i="4"/>
  <c r="F438" i="4"/>
  <c r="I438" i="4"/>
  <c r="L439" i="4" l="1"/>
  <c r="C439" i="4"/>
  <c r="K439" i="4"/>
  <c r="I439" i="4"/>
  <c r="H439" i="4"/>
  <c r="F439" i="4"/>
  <c r="J439" i="4"/>
  <c r="G439" i="4"/>
  <c r="D439" i="4"/>
  <c r="A441" i="4"/>
  <c r="B440" i="4"/>
  <c r="L440" i="4" s="1"/>
  <c r="E440" i="4" l="1"/>
  <c r="C440" i="4"/>
  <c r="D440" i="4"/>
  <c r="K440" i="4"/>
  <c r="H440" i="4"/>
  <c r="I440" i="4"/>
  <c r="G440" i="4"/>
  <c r="F440" i="4"/>
  <c r="J440" i="4"/>
  <c r="B441" i="4"/>
  <c r="L441" i="4" s="1"/>
  <c r="A442" i="4"/>
  <c r="E441" i="4" l="1"/>
  <c r="F441" i="4"/>
  <c r="C441" i="4"/>
  <c r="A443" i="4"/>
  <c r="B442" i="4"/>
  <c r="G442" i="4" s="1"/>
  <c r="K441" i="4"/>
  <c r="J441" i="4"/>
  <c r="D441" i="4"/>
  <c r="G441" i="4"/>
  <c r="I441" i="4"/>
  <c r="H441" i="4"/>
  <c r="D442" i="4" l="1"/>
  <c r="E442" i="4"/>
  <c r="L442" i="4"/>
  <c r="I442" i="4"/>
  <c r="C442" i="4"/>
  <c r="A444" i="4"/>
  <c r="B443" i="4"/>
  <c r="L443" i="4" s="1"/>
  <c r="K442" i="4"/>
  <c r="F442" i="4"/>
  <c r="J442" i="4"/>
  <c r="H442" i="4"/>
  <c r="E443" i="4" l="1"/>
  <c r="C443" i="4"/>
  <c r="K443" i="4"/>
  <c r="J443" i="4"/>
  <c r="D443" i="4"/>
  <c r="H443" i="4"/>
  <c r="F443" i="4"/>
  <c r="I443" i="4"/>
  <c r="G443" i="4"/>
  <c r="A445" i="4"/>
  <c r="B444" i="4"/>
  <c r="L444" i="4" s="1"/>
  <c r="E444" i="4" l="1"/>
  <c r="C444" i="4"/>
  <c r="K444" i="4"/>
  <c r="I444" i="4"/>
  <c r="G444" i="4"/>
  <c r="J444" i="4"/>
  <c r="F444" i="4"/>
  <c r="D444" i="4"/>
  <c r="H444" i="4"/>
  <c r="B445" i="4"/>
  <c r="L445" i="4" s="1"/>
  <c r="A446" i="4"/>
  <c r="E445" i="4" l="1"/>
  <c r="C445" i="4"/>
  <c r="B446" i="4"/>
  <c r="L446" i="4" s="1"/>
  <c r="A447" i="4"/>
  <c r="K445" i="4"/>
  <c r="F445" i="4"/>
  <c r="I445" i="4"/>
  <c r="D445" i="4"/>
  <c r="J445" i="4"/>
  <c r="G445" i="4"/>
  <c r="H445" i="4"/>
  <c r="E446" i="4" l="1"/>
  <c r="C446" i="4"/>
  <c r="K446" i="4"/>
  <c r="I446" i="4"/>
  <c r="D446" i="4"/>
  <c r="F446" i="4"/>
  <c r="G446" i="4"/>
  <c r="A448" i="4"/>
  <c r="B447" i="4"/>
  <c r="L447" i="4" s="1"/>
  <c r="H446" i="4"/>
  <c r="J446" i="4"/>
  <c r="E447" i="4" l="1"/>
  <c r="C447" i="4"/>
  <c r="H447" i="4"/>
  <c r="I447" i="4"/>
  <c r="K447" i="4"/>
  <c r="J447" i="4"/>
  <c r="F447" i="4"/>
  <c r="D447" i="4"/>
  <c r="G447" i="4"/>
  <c r="A449" i="4"/>
  <c r="B448" i="4"/>
  <c r="I448" i="4" s="1"/>
  <c r="E448" i="4" l="1"/>
  <c r="L448" i="4"/>
  <c r="C448" i="4"/>
  <c r="H448" i="4"/>
  <c r="J448" i="4"/>
  <c r="F448" i="4"/>
  <c r="G448" i="4"/>
  <c r="K448" i="4"/>
  <c r="D448" i="4"/>
  <c r="B449" i="4"/>
  <c r="L449" i="4" s="1"/>
  <c r="A450" i="4"/>
  <c r="E449" i="4" l="1"/>
  <c r="C449" i="4"/>
  <c r="D449" i="4"/>
  <c r="I449" i="4"/>
  <c r="F449" i="4"/>
  <c r="K449" i="4"/>
  <c r="G449" i="4"/>
  <c r="H449" i="4"/>
  <c r="J449" i="4"/>
  <c r="A451" i="4"/>
  <c r="B450" i="4"/>
  <c r="L450" i="4" s="1"/>
  <c r="E450" i="4" l="1"/>
  <c r="C450" i="4"/>
  <c r="D450" i="4"/>
  <c r="G450" i="4"/>
  <c r="K450" i="4"/>
  <c r="H450" i="4"/>
  <c r="F450" i="4"/>
  <c r="I450" i="4"/>
  <c r="A452" i="4"/>
  <c r="B451" i="4"/>
  <c r="L451" i="4" s="1"/>
  <c r="J450" i="4"/>
  <c r="E451" i="4" l="1"/>
  <c r="C451" i="4"/>
  <c r="G451" i="4"/>
  <c r="H451" i="4"/>
  <c r="I451" i="4"/>
  <c r="K451" i="4"/>
  <c r="F451" i="4"/>
  <c r="D451" i="4"/>
  <c r="J451" i="4"/>
  <c r="A453" i="4"/>
  <c r="B452" i="4"/>
  <c r="L452" i="4" s="1"/>
  <c r="E452" i="4" l="1"/>
  <c r="C452" i="4"/>
  <c r="I452" i="4"/>
  <c r="D452" i="4"/>
  <c r="J452" i="4"/>
  <c r="H452" i="4"/>
  <c r="F452" i="4"/>
  <c r="K452" i="4"/>
  <c r="G452" i="4"/>
  <c r="B453" i="4"/>
  <c r="L453" i="4" s="1"/>
  <c r="A454" i="4"/>
  <c r="E453" i="4" l="1"/>
  <c r="C453" i="4"/>
  <c r="B454" i="4"/>
  <c r="L454" i="4" s="1"/>
  <c r="A455" i="4"/>
  <c r="F453" i="4"/>
  <c r="H453" i="4"/>
  <c r="G453" i="4"/>
  <c r="J453" i="4"/>
  <c r="D453" i="4"/>
  <c r="I453" i="4"/>
  <c r="K453" i="4"/>
  <c r="E454" i="4" l="1"/>
  <c r="I454" i="4"/>
  <c r="C454" i="4"/>
  <c r="J454" i="4"/>
  <c r="A456" i="4"/>
  <c r="B455" i="4"/>
  <c r="L455" i="4" s="1"/>
  <c r="G454" i="4"/>
  <c r="K454" i="4"/>
  <c r="F454" i="4"/>
  <c r="H454" i="4"/>
  <c r="D454" i="4"/>
  <c r="E455" i="4" l="1"/>
  <c r="C455" i="4"/>
  <c r="D455" i="4"/>
  <c r="K455" i="4"/>
  <c r="I455" i="4"/>
  <c r="J455" i="4"/>
  <c r="H455" i="4"/>
  <c r="F455" i="4"/>
  <c r="G455" i="4"/>
  <c r="A457" i="4"/>
  <c r="B456" i="4"/>
  <c r="L456" i="4" s="1"/>
  <c r="E456" i="4" l="1"/>
  <c r="C456" i="4"/>
  <c r="D456" i="4"/>
  <c r="K456" i="4"/>
  <c r="I456" i="4"/>
  <c r="H456" i="4"/>
  <c r="F456" i="4"/>
  <c r="J456" i="4"/>
  <c r="G456" i="4"/>
  <c r="A458" i="4"/>
  <c r="B457" i="4"/>
  <c r="L457" i="4" s="1"/>
  <c r="E457" i="4" l="1"/>
  <c r="C457" i="4"/>
  <c r="B458" i="4"/>
  <c r="L458" i="4" s="1"/>
  <c r="A459" i="4"/>
  <c r="I457" i="4"/>
  <c r="K457" i="4"/>
  <c r="H457" i="4"/>
  <c r="J457" i="4"/>
  <c r="D457" i="4"/>
  <c r="F457" i="4"/>
  <c r="G457" i="4"/>
  <c r="E458" i="4" l="1"/>
  <c r="C458" i="4"/>
  <c r="A460" i="4"/>
  <c r="B459" i="4"/>
  <c r="L459" i="4" s="1"/>
  <c r="D458" i="4"/>
  <c r="G458" i="4"/>
  <c r="K458" i="4"/>
  <c r="I458" i="4"/>
  <c r="H458" i="4"/>
  <c r="J458" i="4"/>
  <c r="F458" i="4"/>
  <c r="E459" i="4" l="1"/>
  <c r="C459" i="4"/>
  <c r="G459" i="4"/>
  <c r="K459" i="4"/>
  <c r="H459" i="4"/>
  <c r="D459" i="4"/>
  <c r="J459" i="4"/>
  <c r="F459" i="4"/>
  <c r="A461" i="4"/>
  <c r="B460" i="4"/>
  <c r="L460" i="4" s="1"/>
  <c r="I459" i="4"/>
  <c r="E460" i="4" l="1"/>
  <c r="D460" i="4"/>
  <c r="C460" i="4"/>
  <c r="K460" i="4"/>
  <c r="J460" i="4"/>
  <c r="G460" i="4"/>
  <c r="F460" i="4"/>
  <c r="I460" i="4"/>
  <c r="H460" i="4"/>
  <c r="B461" i="4"/>
  <c r="L461" i="4" s="1"/>
  <c r="A462" i="4"/>
  <c r="E461" i="4" l="1"/>
  <c r="G461" i="4"/>
  <c r="C461" i="4"/>
  <c r="H461" i="4"/>
  <c r="B462" i="4"/>
  <c r="I462" i="4" s="1"/>
  <c r="A463" i="4"/>
  <c r="F461" i="4"/>
  <c r="K461" i="4"/>
  <c r="D461" i="4"/>
  <c r="I461" i="4"/>
  <c r="J461" i="4"/>
  <c r="E462" i="4" l="1"/>
  <c r="L462" i="4"/>
  <c r="C462" i="4"/>
  <c r="A464" i="4"/>
  <c r="B463" i="4"/>
  <c r="L463" i="4" s="1"/>
  <c r="K462" i="4"/>
  <c r="J462" i="4"/>
  <c r="G462" i="4"/>
  <c r="F462" i="4"/>
  <c r="H462" i="4"/>
  <c r="D462" i="4"/>
  <c r="E463" i="4" l="1"/>
  <c r="C463" i="4"/>
  <c r="H463" i="4"/>
  <c r="D463" i="4"/>
  <c r="F463" i="4"/>
  <c r="J463" i="4"/>
  <c r="G463" i="4"/>
  <c r="K463" i="4"/>
  <c r="I463" i="4"/>
  <c r="A465" i="4"/>
  <c r="B464" i="4"/>
  <c r="L464" i="4" s="1"/>
  <c r="E464" i="4" l="1"/>
  <c r="C464" i="4"/>
  <c r="H464" i="4"/>
  <c r="I464" i="4"/>
  <c r="J464" i="4"/>
  <c r="F464" i="4"/>
  <c r="K464" i="4"/>
  <c r="G464" i="4"/>
  <c r="D464" i="4"/>
  <c r="A466" i="4"/>
  <c r="B465" i="4"/>
  <c r="L465" i="4" s="1"/>
  <c r="E465" i="4" l="1"/>
  <c r="C465" i="4"/>
  <c r="B466" i="4"/>
  <c r="I466" i="4" s="1"/>
  <c r="A467" i="4"/>
  <c r="G465" i="4"/>
  <c r="I465" i="4"/>
  <c r="H465" i="4"/>
  <c r="D465" i="4"/>
  <c r="J465" i="4"/>
  <c r="F465" i="4"/>
  <c r="K465" i="4"/>
  <c r="E466" i="4" l="1"/>
  <c r="L466" i="4"/>
  <c r="K466" i="4"/>
  <c r="C466" i="4"/>
  <c r="J466" i="4"/>
  <c r="A468" i="4"/>
  <c r="B467" i="4"/>
  <c r="L467" i="4" s="1"/>
  <c r="D466" i="4"/>
  <c r="H466" i="4"/>
  <c r="G466" i="4"/>
  <c r="F466" i="4"/>
  <c r="E467" i="4" l="1"/>
  <c r="C467" i="4"/>
  <c r="G467" i="4"/>
  <c r="F467" i="4"/>
  <c r="K467" i="4"/>
  <c r="H467" i="4"/>
  <c r="J467" i="4"/>
  <c r="D467" i="4"/>
  <c r="A469" i="4"/>
  <c r="B468" i="4"/>
  <c r="L468" i="4" s="1"/>
  <c r="I467" i="4"/>
  <c r="E468" i="4" l="1"/>
  <c r="C468" i="4"/>
  <c r="J468" i="4"/>
  <c r="G468" i="4"/>
  <c r="K468" i="4"/>
  <c r="I468" i="4"/>
  <c r="H468" i="4"/>
  <c r="F468" i="4"/>
  <c r="B469" i="4"/>
  <c r="L469" i="4" s="1"/>
  <c r="A470" i="4"/>
  <c r="D468" i="4"/>
  <c r="E469" i="4" l="1"/>
  <c r="C469" i="4"/>
  <c r="I469" i="4"/>
  <c r="G469" i="4"/>
  <c r="H469" i="4"/>
  <c r="K469" i="4"/>
  <c r="J469" i="4"/>
  <c r="D469" i="4"/>
  <c r="F469" i="4"/>
  <c r="B470" i="4"/>
  <c r="L470" i="4" s="1"/>
  <c r="A471" i="4"/>
  <c r="E470" i="4" l="1"/>
  <c r="C470" i="4"/>
  <c r="A472" i="4"/>
  <c r="B471" i="4"/>
  <c r="L471" i="4" s="1"/>
  <c r="I470" i="4"/>
  <c r="K470" i="4"/>
  <c r="H470" i="4"/>
  <c r="F470" i="4"/>
  <c r="D470" i="4"/>
  <c r="G470" i="4"/>
  <c r="J470" i="4"/>
  <c r="E471" i="4" l="1"/>
  <c r="C471" i="4"/>
  <c r="H471" i="4"/>
  <c r="K471" i="4"/>
  <c r="F471" i="4"/>
  <c r="G471" i="4"/>
  <c r="I471" i="4"/>
  <c r="J471" i="4"/>
  <c r="B472" i="4"/>
  <c r="L472" i="4" s="1"/>
  <c r="A473" i="4"/>
  <c r="D471" i="4"/>
  <c r="E472" i="4" l="1"/>
  <c r="C472" i="4"/>
  <c r="B473" i="4"/>
  <c r="L473" i="4" s="1"/>
  <c r="A474" i="4"/>
  <c r="H472" i="4"/>
  <c r="G472" i="4"/>
  <c r="K472" i="4"/>
  <c r="D472" i="4"/>
  <c r="J472" i="4"/>
  <c r="I472" i="4"/>
  <c r="F472" i="4"/>
  <c r="E473" i="4" l="1"/>
  <c r="G473" i="4"/>
  <c r="C473" i="4"/>
  <c r="B474" i="4"/>
  <c r="L474" i="4" s="1"/>
  <c r="A475" i="4"/>
  <c r="D473" i="4"/>
  <c r="K473" i="4"/>
  <c r="J473" i="4"/>
  <c r="I473" i="4"/>
  <c r="F473" i="4"/>
  <c r="H473" i="4"/>
  <c r="E474" i="4" l="1"/>
  <c r="C474" i="4"/>
  <c r="A476" i="4"/>
  <c r="B475" i="4"/>
  <c r="L475" i="4" s="1"/>
  <c r="D474" i="4"/>
  <c r="I474" i="4"/>
  <c r="K474" i="4"/>
  <c r="J474" i="4"/>
  <c r="F474" i="4"/>
  <c r="G474" i="4"/>
  <c r="H474" i="4"/>
  <c r="E475" i="4" l="1"/>
  <c r="I475" i="4"/>
  <c r="C475" i="4"/>
  <c r="G475" i="4"/>
  <c r="D475" i="4"/>
  <c r="J475" i="4"/>
  <c r="F475" i="4"/>
  <c r="K475" i="4"/>
  <c r="H475" i="4"/>
  <c r="A477" i="4"/>
  <c r="B476" i="4"/>
  <c r="L476" i="4" s="1"/>
  <c r="E476" i="4" l="1"/>
  <c r="C476" i="4"/>
  <c r="B477" i="4"/>
  <c r="L477" i="4" s="1"/>
  <c r="A478" i="4"/>
  <c r="J476" i="4"/>
  <c r="D476" i="4"/>
  <c r="G476" i="4"/>
  <c r="F476" i="4"/>
  <c r="I476" i="4"/>
  <c r="K476" i="4"/>
  <c r="H476" i="4"/>
  <c r="E477" i="4" l="1"/>
  <c r="C477" i="4"/>
  <c r="B478" i="4"/>
  <c r="L478" i="4" s="1"/>
  <c r="A479" i="4"/>
  <c r="F477" i="4"/>
  <c r="K477" i="4"/>
  <c r="G477" i="4"/>
  <c r="D477" i="4"/>
  <c r="I477" i="4"/>
  <c r="H477" i="4"/>
  <c r="J477" i="4"/>
  <c r="E478" i="4" l="1"/>
  <c r="C478" i="4"/>
  <c r="D478" i="4"/>
  <c r="H478" i="4"/>
  <c r="K478" i="4"/>
  <c r="J478" i="4"/>
  <c r="G478" i="4"/>
  <c r="F478" i="4"/>
  <c r="I478" i="4"/>
  <c r="A480" i="4"/>
  <c r="B479" i="4"/>
  <c r="L479" i="4" s="1"/>
  <c r="E479" i="4" l="1"/>
  <c r="I479" i="4"/>
  <c r="C479" i="4"/>
  <c r="A481" i="4"/>
  <c r="B480" i="4"/>
  <c r="L480" i="4" s="1"/>
  <c r="H479" i="4"/>
  <c r="D479" i="4"/>
  <c r="F479" i="4"/>
  <c r="J479" i="4"/>
  <c r="G479" i="4"/>
  <c r="K479" i="4"/>
  <c r="E480" i="4" l="1"/>
  <c r="C480" i="4"/>
  <c r="J480" i="4"/>
  <c r="H480" i="4"/>
  <c r="I480" i="4"/>
  <c r="G480" i="4"/>
  <c r="D480" i="4"/>
  <c r="K480" i="4"/>
  <c r="F480" i="4"/>
  <c r="B481" i="4"/>
  <c r="L481" i="4" s="1"/>
  <c r="A482" i="4"/>
  <c r="E481" i="4" l="1"/>
  <c r="C481" i="4"/>
  <c r="D481" i="4"/>
  <c r="K481" i="4"/>
  <c r="J481" i="4"/>
  <c r="I481" i="4"/>
  <c r="F481" i="4"/>
  <c r="H481" i="4"/>
  <c r="G481" i="4"/>
  <c r="B482" i="4"/>
  <c r="L482" i="4" s="1"/>
  <c r="A483" i="4"/>
  <c r="E482" i="4" l="1"/>
  <c r="C482" i="4"/>
  <c r="D482" i="4"/>
  <c r="I482" i="4"/>
  <c r="K482" i="4"/>
  <c r="J482" i="4"/>
  <c r="F482" i="4"/>
  <c r="H482" i="4"/>
  <c r="G482" i="4"/>
  <c r="A484" i="4"/>
  <c r="B483" i="4"/>
  <c r="I483" i="4" s="1"/>
  <c r="E483" i="4" l="1"/>
  <c r="L483" i="4"/>
  <c r="C483" i="4"/>
  <c r="G483" i="4"/>
  <c r="K483" i="4"/>
  <c r="H483" i="4"/>
  <c r="D483" i="4"/>
  <c r="A485" i="4"/>
  <c r="B484" i="4"/>
  <c r="L484" i="4" s="1"/>
  <c r="F483" i="4"/>
  <c r="J483" i="4"/>
  <c r="E484" i="4" l="1"/>
  <c r="C484" i="4"/>
  <c r="A486" i="4"/>
  <c r="B485" i="4"/>
  <c r="L485" i="4" s="1"/>
  <c r="J484" i="4"/>
  <c r="I484" i="4"/>
  <c r="K484" i="4"/>
  <c r="H484" i="4"/>
  <c r="D484" i="4"/>
  <c r="G484" i="4"/>
  <c r="F484" i="4"/>
  <c r="E485" i="4" l="1"/>
  <c r="C485" i="4"/>
  <c r="F485" i="4"/>
  <c r="J485" i="4"/>
  <c r="K485" i="4"/>
  <c r="D485" i="4"/>
  <c r="G485" i="4"/>
  <c r="I485" i="4"/>
  <c r="H485" i="4"/>
  <c r="B486" i="4"/>
  <c r="L486" i="4" s="1"/>
  <c r="A487" i="4"/>
  <c r="E486" i="4" l="1"/>
  <c r="C486" i="4"/>
  <c r="A488" i="4"/>
  <c r="B487" i="4"/>
  <c r="L487" i="4" s="1"/>
  <c r="D486" i="4"/>
  <c r="H486" i="4"/>
  <c r="K486" i="4"/>
  <c r="J486" i="4"/>
  <c r="G486" i="4"/>
  <c r="F486" i="4"/>
  <c r="I486" i="4"/>
  <c r="J487" i="4" l="1"/>
  <c r="E487" i="4"/>
  <c r="C487" i="4"/>
  <c r="K487" i="4"/>
  <c r="H487" i="4"/>
  <c r="F487" i="4"/>
  <c r="D487" i="4"/>
  <c r="G487" i="4"/>
  <c r="A489" i="4"/>
  <c r="B488" i="4"/>
  <c r="L488" i="4" s="1"/>
  <c r="I487" i="4"/>
  <c r="E488" i="4" l="1"/>
  <c r="C488" i="4"/>
  <c r="I488" i="4"/>
  <c r="G488" i="4"/>
  <c r="K488" i="4"/>
  <c r="D488" i="4"/>
  <c r="J488" i="4"/>
  <c r="H488" i="4"/>
  <c r="F488" i="4"/>
  <c r="B489" i="4"/>
  <c r="L489" i="4" s="1"/>
  <c r="A490" i="4"/>
  <c r="E489" i="4" l="1"/>
  <c r="C489" i="4"/>
  <c r="B490" i="4"/>
  <c r="E490" i="4" s="1"/>
  <c r="A491" i="4"/>
  <c r="F489" i="4"/>
  <c r="J489" i="4"/>
  <c r="K489" i="4"/>
  <c r="G489" i="4"/>
  <c r="I489" i="4"/>
  <c r="H489" i="4"/>
  <c r="D489" i="4"/>
  <c r="L490" i="4" l="1"/>
  <c r="C490" i="4"/>
  <c r="B491" i="4"/>
  <c r="L491" i="4" s="1"/>
  <c r="A492" i="4"/>
  <c r="D490" i="4"/>
  <c r="K490" i="4"/>
  <c r="G490" i="4"/>
  <c r="F490" i="4"/>
  <c r="H490" i="4"/>
  <c r="J490" i="4"/>
  <c r="I490" i="4"/>
  <c r="E491" i="4" l="1"/>
  <c r="C491" i="4"/>
  <c r="A493" i="4"/>
  <c r="B492" i="4"/>
  <c r="L492" i="4" s="1"/>
  <c r="K491" i="4"/>
  <c r="J491" i="4"/>
  <c r="G491" i="4"/>
  <c r="D491" i="4"/>
  <c r="I491" i="4"/>
  <c r="H491" i="4"/>
  <c r="F491" i="4"/>
  <c r="E492" i="4" l="1"/>
  <c r="C492" i="4"/>
  <c r="B493" i="4"/>
  <c r="L493" i="4" s="1"/>
  <c r="A494" i="4"/>
  <c r="D492" i="4"/>
  <c r="H492" i="4"/>
  <c r="G492" i="4"/>
  <c r="F492" i="4"/>
  <c r="I492" i="4"/>
  <c r="J492" i="4"/>
  <c r="K492" i="4"/>
  <c r="E493" i="4" l="1"/>
  <c r="H493" i="4"/>
  <c r="C493" i="4"/>
  <c r="D493" i="4"/>
  <c r="I493" i="4"/>
  <c r="K493" i="4"/>
  <c r="F493" i="4"/>
  <c r="G493" i="4"/>
  <c r="J493" i="4"/>
  <c r="A495" i="4"/>
  <c r="B494" i="4"/>
  <c r="L494" i="4" s="1"/>
  <c r="E494" i="4" l="1"/>
  <c r="I494" i="4"/>
  <c r="C494" i="4"/>
  <c r="A496" i="4"/>
  <c r="B495" i="4"/>
  <c r="L495" i="4" s="1"/>
  <c r="D494" i="4"/>
  <c r="K494" i="4"/>
  <c r="J494" i="4"/>
  <c r="H494" i="4"/>
  <c r="G494" i="4"/>
  <c r="F494" i="4"/>
  <c r="E495" i="4" l="1"/>
  <c r="C495" i="4"/>
  <c r="A497" i="4"/>
  <c r="B496" i="4"/>
  <c r="L496" i="4" s="1"/>
  <c r="H495" i="4"/>
  <c r="G495" i="4"/>
  <c r="I495" i="4"/>
  <c r="K495" i="4"/>
  <c r="J495" i="4"/>
  <c r="D495" i="4"/>
  <c r="F495" i="4"/>
  <c r="E496" i="4" l="1"/>
  <c r="C496" i="4"/>
  <c r="H496" i="4"/>
  <c r="D496" i="4"/>
  <c r="K496" i="4"/>
  <c r="F496" i="4"/>
  <c r="I496" i="4"/>
  <c r="G496" i="4"/>
  <c r="J496" i="4"/>
  <c r="A498" i="4"/>
  <c r="B497" i="4"/>
  <c r="L497" i="4" s="1"/>
  <c r="E497" i="4" l="1"/>
  <c r="C497" i="4"/>
  <c r="J497" i="4"/>
  <c r="D497" i="4"/>
  <c r="I497" i="4"/>
  <c r="G497" i="4"/>
  <c r="K497" i="4"/>
  <c r="F497" i="4"/>
  <c r="H497" i="4"/>
  <c r="A499" i="4"/>
  <c r="B498" i="4"/>
  <c r="L498" i="4" s="1"/>
  <c r="E498" i="4" l="1"/>
  <c r="C498" i="4"/>
  <c r="K498" i="4"/>
  <c r="I498" i="4"/>
  <c r="G498" i="4"/>
  <c r="H498" i="4"/>
  <c r="D498" i="4"/>
  <c r="F498" i="4"/>
  <c r="A500" i="4"/>
  <c r="B499" i="4"/>
  <c r="L499" i="4" s="1"/>
  <c r="J498" i="4"/>
  <c r="E499" i="4" l="1"/>
  <c r="C499" i="4"/>
  <c r="G499" i="4"/>
  <c r="I499" i="4"/>
  <c r="F499" i="4"/>
  <c r="J499" i="4"/>
  <c r="H499" i="4"/>
  <c r="D499" i="4"/>
  <c r="K499" i="4"/>
  <c r="B500" i="4"/>
  <c r="L500" i="4" s="1"/>
  <c r="A501" i="4"/>
  <c r="E500" i="4" l="1"/>
  <c r="C500" i="4"/>
  <c r="K500" i="4"/>
  <c r="J500" i="4"/>
  <c r="F500" i="4"/>
  <c r="D500" i="4"/>
  <c r="H500" i="4"/>
  <c r="I500" i="4"/>
  <c r="G500" i="4"/>
  <c r="B501" i="4"/>
  <c r="L501" i="4" s="1"/>
  <c r="A502" i="4"/>
  <c r="E501" i="4" l="1"/>
  <c r="H501" i="4"/>
  <c r="C501" i="4"/>
  <c r="B502" i="4"/>
  <c r="L502" i="4" s="1"/>
  <c r="A503" i="4"/>
  <c r="F501" i="4"/>
  <c r="D501" i="4"/>
  <c r="G501" i="4"/>
  <c r="J501" i="4"/>
  <c r="I501" i="4"/>
  <c r="K501" i="4"/>
  <c r="E502" i="4" l="1"/>
  <c r="C502" i="4"/>
  <c r="A504" i="4"/>
  <c r="B503" i="4"/>
  <c r="L503" i="4" s="1"/>
  <c r="J502" i="4"/>
  <c r="K502" i="4"/>
  <c r="H502" i="4"/>
  <c r="D502" i="4"/>
  <c r="I502" i="4"/>
  <c r="G502" i="4"/>
  <c r="F502" i="4"/>
  <c r="E503" i="4" l="1"/>
  <c r="C503" i="4"/>
  <c r="K503" i="4"/>
  <c r="D503" i="4"/>
  <c r="I503" i="4"/>
  <c r="H503" i="4"/>
  <c r="F503" i="4"/>
  <c r="J503" i="4"/>
  <c r="G503" i="4"/>
  <c r="B504" i="4"/>
  <c r="L504" i="4" s="1"/>
  <c r="A505" i="4"/>
  <c r="E504" i="4" l="1"/>
  <c r="C504" i="4"/>
  <c r="B505" i="4"/>
  <c r="L505" i="4" s="1"/>
  <c r="A506" i="4"/>
  <c r="J504" i="4"/>
  <c r="H504" i="4"/>
  <c r="G504" i="4"/>
  <c r="D504" i="4"/>
  <c r="K504" i="4"/>
  <c r="I504" i="4"/>
  <c r="F504" i="4"/>
  <c r="E505" i="4" l="1"/>
  <c r="C505" i="4"/>
  <c r="B506" i="4"/>
  <c r="L506" i="4" s="1"/>
  <c r="A507" i="4"/>
  <c r="F505" i="4"/>
  <c r="K505" i="4"/>
  <c r="J505" i="4"/>
  <c r="H505" i="4"/>
  <c r="D505" i="4"/>
  <c r="G505" i="4"/>
  <c r="I505" i="4"/>
  <c r="E506" i="4" l="1"/>
  <c r="D506" i="4"/>
  <c r="C506" i="4"/>
  <c r="B507" i="4"/>
  <c r="L507" i="4" s="1"/>
  <c r="A508" i="4"/>
  <c r="I506" i="4"/>
  <c r="K506" i="4"/>
  <c r="F506" i="4"/>
  <c r="J506" i="4"/>
  <c r="G506" i="4"/>
  <c r="H506" i="4"/>
  <c r="E507" i="4" l="1"/>
  <c r="C507" i="4"/>
  <c r="B508" i="4"/>
  <c r="L508" i="4" s="1"/>
  <c r="A509" i="4"/>
  <c r="K507" i="4"/>
  <c r="I507" i="4"/>
  <c r="H507" i="4"/>
  <c r="F507" i="4"/>
  <c r="J507" i="4"/>
  <c r="G507" i="4"/>
  <c r="D507" i="4"/>
  <c r="E508" i="4" l="1"/>
  <c r="C508" i="4"/>
  <c r="B509" i="4"/>
  <c r="L509" i="4" s="1"/>
  <c r="A510" i="4"/>
  <c r="K508" i="4"/>
  <c r="I508" i="4"/>
  <c r="D508" i="4"/>
  <c r="G508" i="4"/>
  <c r="J508" i="4"/>
  <c r="F508" i="4"/>
  <c r="H508" i="4"/>
  <c r="E509" i="4" l="1"/>
  <c r="C509" i="4"/>
  <c r="B510" i="4"/>
  <c r="L510" i="4" s="1"/>
  <c r="A511" i="4"/>
  <c r="K509" i="4"/>
  <c r="J509" i="4"/>
  <c r="H509" i="4"/>
  <c r="D509" i="4"/>
  <c r="F509" i="4"/>
  <c r="I509" i="4"/>
  <c r="G509" i="4"/>
  <c r="E510" i="4" l="1"/>
  <c r="C510" i="4"/>
  <c r="A512" i="4"/>
  <c r="B511" i="4"/>
  <c r="L511" i="4" s="1"/>
  <c r="G510" i="4"/>
  <c r="J510" i="4"/>
  <c r="H510" i="4"/>
  <c r="D510" i="4"/>
  <c r="F510" i="4"/>
  <c r="I510" i="4"/>
  <c r="K510" i="4"/>
  <c r="E511" i="4" l="1"/>
  <c r="C511" i="4"/>
  <c r="A513" i="4"/>
  <c r="B512" i="4"/>
  <c r="L512" i="4" s="1"/>
  <c r="G511" i="4"/>
  <c r="J511" i="4"/>
  <c r="H511" i="4"/>
  <c r="D511" i="4"/>
  <c r="K511" i="4"/>
  <c r="I511" i="4"/>
  <c r="F511" i="4"/>
  <c r="E512" i="4" l="1"/>
  <c r="C512" i="4"/>
  <c r="K512" i="4"/>
  <c r="J512" i="4"/>
  <c r="D512" i="4"/>
  <c r="H512" i="4"/>
  <c r="I512" i="4"/>
  <c r="G512" i="4"/>
  <c r="F512" i="4"/>
  <c r="B513" i="4"/>
  <c r="L513" i="4" s="1"/>
  <c r="A514" i="4"/>
  <c r="E513" i="4" l="1"/>
  <c r="C513" i="4"/>
  <c r="H513" i="4"/>
  <c r="B514" i="4"/>
  <c r="E514" i="4" s="1"/>
  <c r="A515" i="4"/>
  <c r="F513" i="4"/>
  <c r="D513" i="4"/>
  <c r="G513" i="4"/>
  <c r="I513" i="4"/>
  <c r="J513" i="4"/>
  <c r="K513" i="4"/>
  <c r="L514" i="4" l="1"/>
  <c r="H514" i="4"/>
  <c r="C514" i="4"/>
  <c r="I514" i="4"/>
  <c r="A516" i="4"/>
  <c r="B515" i="4"/>
  <c r="L515" i="4" s="1"/>
  <c r="K514" i="4"/>
  <c r="J514" i="4"/>
  <c r="D514" i="4"/>
  <c r="G514" i="4"/>
  <c r="F514" i="4"/>
  <c r="E515" i="4" l="1"/>
  <c r="C515" i="4"/>
  <c r="B516" i="4"/>
  <c r="L516" i="4" s="1"/>
  <c r="A517" i="4"/>
  <c r="J515" i="4"/>
  <c r="K515" i="4"/>
  <c r="H515" i="4"/>
  <c r="F515" i="4"/>
  <c r="D515" i="4"/>
  <c r="G515" i="4"/>
  <c r="I515" i="4"/>
  <c r="E516" i="4" l="1"/>
  <c r="C516" i="4"/>
  <c r="A518" i="4"/>
  <c r="B517" i="4"/>
  <c r="L517" i="4" s="1"/>
  <c r="D516" i="4"/>
  <c r="K516" i="4"/>
  <c r="I516" i="4"/>
  <c r="H516" i="4"/>
  <c r="J516" i="4"/>
  <c r="G516" i="4"/>
  <c r="F516" i="4"/>
  <c r="E517" i="4" l="1"/>
  <c r="C517" i="4"/>
  <c r="I517" i="4"/>
  <c r="K517" i="4"/>
  <c r="J517" i="4"/>
  <c r="H517" i="4"/>
  <c r="F517" i="4"/>
  <c r="G517" i="4"/>
  <c r="D517" i="4"/>
  <c r="B518" i="4"/>
  <c r="L518" i="4" s="1"/>
  <c r="A519" i="4"/>
  <c r="E518" i="4" l="1"/>
  <c r="C518" i="4"/>
  <c r="A520" i="4"/>
  <c r="B519" i="4"/>
  <c r="L519" i="4" s="1"/>
  <c r="I518" i="4"/>
  <c r="K518" i="4"/>
  <c r="G518" i="4"/>
  <c r="D518" i="4"/>
  <c r="J518" i="4"/>
  <c r="H518" i="4"/>
  <c r="F518" i="4"/>
  <c r="E519" i="4" l="1"/>
  <c r="C519" i="4"/>
  <c r="D519" i="4"/>
  <c r="K519" i="4"/>
  <c r="I519" i="4"/>
  <c r="J519" i="4"/>
  <c r="H519" i="4"/>
  <c r="F519" i="4"/>
  <c r="G519" i="4"/>
  <c r="A521" i="4"/>
  <c r="B520" i="4"/>
  <c r="L520" i="4" s="1"/>
  <c r="E520" i="4" l="1"/>
  <c r="C520" i="4"/>
  <c r="H520" i="4"/>
  <c r="J520" i="4"/>
  <c r="G520" i="4"/>
  <c r="F520" i="4"/>
  <c r="D520" i="4"/>
  <c r="I520" i="4"/>
  <c r="K520" i="4"/>
  <c r="B521" i="4"/>
  <c r="H521" i="4" s="1"/>
  <c r="A522" i="4"/>
  <c r="L521" i="4" l="1"/>
  <c r="E521" i="4"/>
  <c r="C521" i="4"/>
  <c r="J521" i="4"/>
  <c r="I521" i="4"/>
  <c r="G521" i="4"/>
  <c r="F521" i="4"/>
  <c r="K521" i="4"/>
  <c r="D521" i="4"/>
  <c r="B522" i="4"/>
  <c r="L522" i="4" s="1"/>
  <c r="A523" i="4"/>
  <c r="E522" i="4" l="1"/>
  <c r="C522" i="4"/>
  <c r="J522" i="4"/>
  <c r="I522" i="4"/>
  <c r="H522" i="4"/>
  <c r="D522" i="4"/>
  <c r="F522" i="4"/>
  <c r="G522" i="4"/>
  <c r="K522" i="4"/>
  <c r="B523" i="4"/>
  <c r="D523" i="4" s="1"/>
  <c r="A524" i="4"/>
  <c r="L523" i="4" l="1"/>
  <c r="E523" i="4"/>
  <c r="F523" i="4"/>
  <c r="C523" i="4"/>
  <c r="A525" i="4"/>
  <c r="B524" i="4"/>
  <c r="L524" i="4" s="1"/>
  <c r="H523" i="4"/>
  <c r="G523" i="4"/>
  <c r="J523" i="4"/>
  <c r="K523" i="4"/>
  <c r="I523" i="4"/>
  <c r="E524" i="4" l="1"/>
  <c r="C524" i="4"/>
  <c r="K524" i="4"/>
  <c r="H524" i="4"/>
  <c r="G524" i="4"/>
  <c r="J524" i="4"/>
  <c r="F524" i="4"/>
  <c r="D524" i="4"/>
  <c r="A526" i="4"/>
  <c r="B525" i="4"/>
  <c r="E525" i="4" s="1"/>
  <c r="I524" i="4"/>
  <c r="L525" i="4" l="1"/>
  <c r="C525" i="4"/>
  <c r="F525" i="4"/>
  <c r="K525" i="4"/>
  <c r="G525" i="4"/>
  <c r="D525" i="4"/>
  <c r="J525" i="4"/>
  <c r="I525" i="4"/>
  <c r="H525" i="4"/>
  <c r="B526" i="4"/>
  <c r="L526" i="4" s="1"/>
  <c r="A527" i="4"/>
  <c r="E526" i="4" l="1"/>
  <c r="C526" i="4"/>
  <c r="A528" i="4"/>
  <c r="B527" i="4"/>
  <c r="L527" i="4" s="1"/>
  <c r="D526" i="4"/>
  <c r="I526" i="4"/>
  <c r="G526" i="4"/>
  <c r="F526" i="4"/>
  <c r="J526" i="4"/>
  <c r="K526" i="4"/>
  <c r="H526" i="4"/>
  <c r="E527" i="4" l="1"/>
  <c r="D527" i="4"/>
  <c r="C527" i="4"/>
  <c r="I527" i="4"/>
  <c r="K527" i="4"/>
  <c r="J527" i="4"/>
  <c r="H527" i="4"/>
  <c r="F527" i="4"/>
  <c r="G527" i="4"/>
  <c r="A529" i="4"/>
  <c r="B528" i="4"/>
  <c r="L528" i="4" s="1"/>
  <c r="E528" i="4" l="1"/>
  <c r="C528" i="4"/>
  <c r="D528" i="4"/>
  <c r="K528" i="4"/>
  <c r="I528" i="4"/>
  <c r="H528" i="4"/>
  <c r="J528" i="4"/>
  <c r="G528" i="4"/>
  <c r="F528" i="4"/>
  <c r="B529" i="4"/>
  <c r="L529" i="4" s="1"/>
  <c r="A530" i="4"/>
  <c r="E529" i="4" l="1"/>
  <c r="H529" i="4"/>
  <c r="C529" i="4"/>
  <c r="B530" i="4"/>
  <c r="E530" i="4" s="1"/>
  <c r="A531" i="4"/>
  <c r="K529" i="4"/>
  <c r="I529" i="4"/>
  <c r="J529" i="4"/>
  <c r="G529" i="4"/>
  <c r="F529" i="4"/>
  <c r="D529" i="4"/>
  <c r="L530" i="4" l="1"/>
  <c r="C530" i="4"/>
  <c r="A532" i="4"/>
  <c r="B531" i="4"/>
  <c r="L531" i="4" s="1"/>
  <c r="D530" i="4"/>
  <c r="I530" i="4"/>
  <c r="G530" i="4"/>
  <c r="J530" i="4"/>
  <c r="K530" i="4"/>
  <c r="F530" i="4"/>
  <c r="H530" i="4"/>
  <c r="E531" i="4" l="1"/>
  <c r="C531" i="4"/>
  <c r="G531" i="4"/>
  <c r="K531" i="4"/>
  <c r="F531" i="4"/>
  <c r="I531" i="4"/>
  <c r="H531" i="4"/>
  <c r="J531" i="4"/>
  <c r="D531" i="4"/>
  <c r="A533" i="4"/>
  <c r="B532" i="4"/>
  <c r="L532" i="4" s="1"/>
  <c r="E532" i="4" l="1"/>
  <c r="C532" i="4"/>
  <c r="B533" i="4"/>
  <c r="L533" i="4" s="1"/>
  <c r="A534" i="4"/>
  <c r="J532" i="4"/>
  <c r="G532" i="4"/>
  <c r="H532" i="4"/>
  <c r="K532" i="4"/>
  <c r="F532" i="4"/>
  <c r="I532" i="4"/>
  <c r="D532" i="4"/>
  <c r="E533" i="4" l="1"/>
  <c r="H533" i="4"/>
  <c r="C533" i="4"/>
  <c r="K533" i="4"/>
  <c r="I533" i="4"/>
  <c r="J533" i="4"/>
  <c r="F533" i="4"/>
  <c r="D533" i="4"/>
  <c r="B534" i="4"/>
  <c r="L534" i="4" s="1"/>
  <c r="A535" i="4"/>
  <c r="G533" i="4"/>
  <c r="E534" i="4" l="1"/>
  <c r="C534" i="4"/>
  <c r="B535" i="4"/>
  <c r="L535" i="4" s="1"/>
  <c r="A536" i="4"/>
  <c r="D534" i="4"/>
  <c r="H534" i="4"/>
  <c r="G534" i="4"/>
  <c r="J534" i="4"/>
  <c r="K534" i="4"/>
  <c r="I534" i="4"/>
  <c r="F534" i="4"/>
  <c r="E535" i="4" l="1"/>
  <c r="C535" i="4"/>
  <c r="A537" i="4"/>
  <c r="B536" i="4"/>
  <c r="L536" i="4" s="1"/>
  <c r="J535" i="4"/>
  <c r="I535" i="4"/>
  <c r="K535" i="4"/>
  <c r="H535" i="4"/>
  <c r="F535" i="4"/>
  <c r="D535" i="4"/>
  <c r="G535" i="4"/>
  <c r="E536" i="4" l="1"/>
  <c r="C536" i="4"/>
  <c r="H536" i="4"/>
  <c r="J536" i="4"/>
  <c r="D536" i="4"/>
  <c r="K536" i="4"/>
  <c r="F536" i="4"/>
  <c r="I536" i="4"/>
  <c r="G536" i="4"/>
  <c r="B537" i="4"/>
  <c r="L537" i="4" s="1"/>
  <c r="A538" i="4"/>
  <c r="E537" i="4" l="1"/>
  <c r="C537" i="4"/>
  <c r="B538" i="4"/>
  <c r="L538" i="4" s="1"/>
  <c r="A539" i="4"/>
  <c r="J537" i="4"/>
  <c r="D537" i="4"/>
  <c r="H537" i="4"/>
  <c r="I537" i="4"/>
  <c r="F537" i="4"/>
  <c r="K537" i="4"/>
  <c r="G537" i="4"/>
  <c r="E538" i="4" l="1"/>
  <c r="C538" i="4"/>
  <c r="B539" i="4"/>
  <c r="L539" i="4" s="1"/>
  <c r="A540" i="4"/>
  <c r="D538" i="4"/>
  <c r="F538" i="4"/>
  <c r="K538" i="4"/>
  <c r="G538" i="4"/>
  <c r="J538" i="4"/>
  <c r="I538" i="4"/>
  <c r="H538" i="4"/>
  <c r="E539" i="4" l="1"/>
  <c r="C539" i="4"/>
  <c r="A541" i="4"/>
  <c r="B540" i="4"/>
  <c r="L540" i="4" s="1"/>
  <c r="G539" i="4"/>
  <c r="D539" i="4"/>
  <c r="F539" i="4"/>
  <c r="J539" i="4"/>
  <c r="K539" i="4"/>
  <c r="H539" i="4"/>
  <c r="I539" i="4"/>
  <c r="E540" i="4" l="1"/>
  <c r="C540" i="4"/>
  <c r="K540" i="4"/>
  <c r="D540" i="4"/>
  <c r="H540" i="4"/>
  <c r="I540" i="4"/>
  <c r="G540" i="4"/>
  <c r="J540" i="4"/>
  <c r="F540" i="4"/>
  <c r="B541" i="4"/>
  <c r="L541" i="4" s="1"/>
  <c r="A542" i="4"/>
  <c r="E541" i="4" l="1"/>
  <c r="C541" i="4"/>
  <c r="A543" i="4"/>
  <c r="B542" i="4"/>
  <c r="L542" i="4" s="1"/>
  <c r="F541" i="4"/>
  <c r="J541" i="4"/>
  <c r="K541" i="4"/>
  <c r="H541" i="4"/>
  <c r="I541" i="4"/>
  <c r="G541" i="4"/>
  <c r="D541" i="4"/>
  <c r="E542" i="4" l="1"/>
  <c r="C542" i="4"/>
  <c r="K542" i="4"/>
  <c r="F542" i="4"/>
  <c r="G542" i="4"/>
  <c r="H542" i="4"/>
  <c r="I542" i="4"/>
  <c r="J542" i="4"/>
  <c r="D542" i="4"/>
  <c r="A544" i="4"/>
  <c r="B543" i="4"/>
  <c r="L543" i="4" s="1"/>
  <c r="E543" i="4" l="1"/>
  <c r="C543" i="4"/>
  <c r="G543" i="4"/>
  <c r="F543" i="4"/>
  <c r="I543" i="4"/>
  <c r="K543" i="4"/>
  <c r="J543" i="4"/>
  <c r="H543" i="4"/>
  <c r="D543" i="4"/>
  <c r="B544" i="4"/>
  <c r="L544" i="4" s="1"/>
  <c r="A545" i="4"/>
  <c r="E544" i="4" l="1"/>
  <c r="C544" i="4"/>
  <c r="B545" i="4"/>
  <c r="L545" i="4" s="1"/>
  <c r="A546" i="4"/>
  <c r="J544" i="4"/>
  <c r="G544" i="4"/>
  <c r="D544" i="4"/>
  <c r="K544" i="4"/>
  <c r="I544" i="4"/>
  <c r="H544" i="4"/>
  <c r="F544" i="4"/>
  <c r="E545" i="4" l="1"/>
  <c r="C545" i="4"/>
  <c r="A547" i="4"/>
  <c r="B546" i="4"/>
  <c r="L546" i="4" s="1"/>
  <c r="I545" i="4"/>
  <c r="K545" i="4"/>
  <c r="F545" i="4"/>
  <c r="D545" i="4"/>
  <c r="H545" i="4"/>
  <c r="J545" i="4"/>
  <c r="G545" i="4"/>
  <c r="E546" i="4" l="1"/>
  <c r="C546" i="4"/>
  <c r="J546" i="4"/>
  <c r="K546" i="4"/>
  <c r="G546" i="4"/>
  <c r="D546" i="4"/>
  <c r="H546" i="4"/>
  <c r="I546" i="4"/>
  <c r="F546" i="4"/>
  <c r="A548" i="4"/>
  <c r="B547" i="4"/>
  <c r="L547" i="4" s="1"/>
  <c r="E547" i="4" l="1"/>
  <c r="C547" i="4"/>
  <c r="A549" i="4"/>
  <c r="B548" i="4"/>
  <c r="L548" i="4" s="1"/>
  <c r="J547" i="4"/>
  <c r="D547" i="4"/>
  <c r="G547" i="4"/>
  <c r="I547" i="4"/>
  <c r="F547" i="4"/>
  <c r="K547" i="4"/>
  <c r="H547" i="4"/>
  <c r="E548" i="4" l="1"/>
  <c r="C548" i="4"/>
  <c r="H548" i="4"/>
  <c r="J548" i="4"/>
  <c r="D548" i="4"/>
  <c r="K548" i="4"/>
  <c r="F548" i="4"/>
  <c r="I548" i="4"/>
  <c r="G548" i="4"/>
  <c r="B549" i="4"/>
  <c r="L549" i="4" s="1"/>
  <c r="A550" i="4"/>
  <c r="E549" i="4" l="1"/>
  <c r="C549" i="4"/>
  <c r="B550" i="4"/>
  <c r="E550" i="4" s="1"/>
  <c r="A551" i="4"/>
  <c r="J549" i="4"/>
  <c r="D549" i="4"/>
  <c r="H549" i="4"/>
  <c r="I549" i="4"/>
  <c r="F549" i="4"/>
  <c r="K549" i="4"/>
  <c r="G549" i="4"/>
  <c r="L550" i="4" l="1"/>
  <c r="C550" i="4"/>
  <c r="A552" i="4"/>
  <c r="B551" i="4"/>
  <c r="L551" i="4" s="1"/>
  <c r="D550" i="4"/>
  <c r="K550" i="4"/>
  <c r="H550" i="4"/>
  <c r="I550" i="4"/>
  <c r="J550" i="4"/>
  <c r="G550" i="4"/>
  <c r="F550" i="4"/>
  <c r="E551" i="4" l="1"/>
  <c r="C551" i="4"/>
  <c r="G551" i="4"/>
  <c r="K551" i="4"/>
  <c r="H551" i="4"/>
  <c r="I551" i="4"/>
  <c r="D551" i="4"/>
  <c r="J551" i="4"/>
  <c r="F551" i="4"/>
  <c r="A553" i="4"/>
  <c r="B552" i="4"/>
  <c r="L552" i="4" s="1"/>
  <c r="E552" i="4" l="1"/>
  <c r="C552" i="4"/>
  <c r="B553" i="4"/>
  <c r="L553" i="4" s="1"/>
  <c r="A554" i="4"/>
  <c r="K552" i="4"/>
  <c r="J552" i="4"/>
  <c r="D552" i="4"/>
  <c r="H552" i="4"/>
  <c r="I552" i="4"/>
  <c r="G552" i="4"/>
  <c r="F552" i="4"/>
  <c r="E553" i="4" l="1"/>
  <c r="C553" i="4"/>
  <c r="B554" i="4"/>
  <c r="L554" i="4" s="1"/>
  <c r="A555" i="4"/>
  <c r="F553" i="4"/>
  <c r="J553" i="4"/>
  <c r="G553" i="4"/>
  <c r="D553" i="4"/>
  <c r="I553" i="4"/>
  <c r="K553" i="4"/>
  <c r="H553" i="4"/>
  <c r="E554" i="4" l="1"/>
  <c r="C554" i="4"/>
  <c r="B555" i="4"/>
  <c r="L555" i="4" s="1"/>
  <c r="A556" i="4"/>
  <c r="K554" i="4"/>
  <c r="D554" i="4"/>
  <c r="G554" i="4"/>
  <c r="F554" i="4"/>
  <c r="I554" i="4"/>
  <c r="H554" i="4"/>
  <c r="J554" i="4"/>
  <c r="E555" i="4" l="1"/>
  <c r="C555" i="4"/>
  <c r="A557" i="4"/>
  <c r="B556" i="4"/>
  <c r="L556" i="4" s="1"/>
  <c r="J555" i="4"/>
  <c r="D555" i="4"/>
  <c r="G555" i="4"/>
  <c r="I555" i="4"/>
  <c r="K555" i="4"/>
  <c r="H555" i="4"/>
  <c r="F555" i="4"/>
  <c r="E556" i="4" l="1"/>
  <c r="C556" i="4"/>
  <c r="B557" i="4"/>
  <c r="L557" i="4" s="1"/>
  <c r="A558" i="4"/>
  <c r="J556" i="4"/>
  <c r="G556" i="4"/>
  <c r="F556" i="4"/>
  <c r="D556" i="4"/>
  <c r="K556" i="4"/>
  <c r="I556" i="4"/>
  <c r="H556" i="4"/>
  <c r="E557" i="4" l="1"/>
  <c r="C557" i="4"/>
  <c r="A559" i="4"/>
  <c r="B558" i="4"/>
  <c r="L558" i="4" s="1"/>
  <c r="J557" i="4"/>
  <c r="K557" i="4"/>
  <c r="D557" i="4"/>
  <c r="F557" i="4"/>
  <c r="G557" i="4"/>
  <c r="I557" i="4"/>
  <c r="H557" i="4"/>
  <c r="E558" i="4" l="1"/>
  <c r="C558" i="4"/>
  <c r="D558" i="4"/>
  <c r="K558" i="4"/>
  <c r="H558" i="4"/>
  <c r="F558" i="4"/>
  <c r="J558" i="4"/>
  <c r="I558" i="4"/>
  <c r="G558" i="4"/>
  <c r="B559" i="4"/>
  <c r="L559" i="4" s="1"/>
  <c r="A560" i="4"/>
  <c r="E559" i="4" l="1"/>
  <c r="C559" i="4"/>
  <c r="A561" i="4"/>
  <c r="B560" i="4"/>
  <c r="L560" i="4" s="1"/>
  <c r="H559" i="4"/>
  <c r="G559" i="4"/>
  <c r="K559" i="4"/>
  <c r="J559" i="4"/>
  <c r="D559" i="4"/>
  <c r="I559" i="4"/>
  <c r="F559" i="4"/>
  <c r="E560" i="4" l="1"/>
  <c r="C560" i="4"/>
  <c r="H560" i="4"/>
  <c r="G560" i="4"/>
  <c r="F560" i="4"/>
  <c r="K560" i="4"/>
  <c r="I560" i="4"/>
  <c r="D560" i="4"/>
  <c r="B561" i="4"/>
  <c r="L561" i="4" s="1"/>
  <c r="A562" i="4"/>
  <c r="J560" i="4"/>
  <c r="E561" i="4" l="1"/>
  <c r="C561" i="4"/>
  <c r="K561" i="4"/>
  <c r="J561" i="4"/>
  <c r="F561" i="4"/>
  <c r="G561" i="4"/>
  <c r="D561" i="4"/>
  <c r="H561" i="4"/>
  <c r="A563" i="4"/>
  <c r="B562" i="4"/>
  <c r="L562" i="4" s="1"/>
  <c r="I561" i="4"/>
  <c r="E562" i="4" l="1"/>
  <c r="C562" i="4"/>
  <c r="A564" i="4"/>
  <c r="B563" i="4"/>
  <c r="L563" i="4" s="1"/>
  <c r="I562" i="4"/>
  <c r="J562" i="4"/>
  <c r="D562" i="4"/>
  <c r="F562" i="4"/>
  <c r="H562" i="4"/>
  <c r="G562" i="4"/>
  <c r="K562" i="4"/>
  <c r="E563" i="4" l="1"/>
  <c r="C563" i="4"/>
  <c r="G563" i="4"/>
  <c r="K563" i="4"/>
  <c r="D563" i="4"/>
  <c r="H563" i="4"/>
  <c r="J563" i="4"/>
  <c r="I563" i="4"/>
  <c r="F563" i="4"/>
  <c r="A565" i="4"/>
  <c r="B564" i="4"/>
  <c r="L564" i="4" s="1"/>
  <c r="E564" i="4" l="1"/>
  <c r="C564" i="4"/>
  <c r="B565" i="4"/>
  <c r="L565" i="4" s="1"/>
  <c r="A566" i="4"/>
  <c r="K564" i="4"/>
  <c r="J564" i="4"/>
  <c r="F564" i="4"/>
  <c r="D564" i="4"/>
  <c r="H564" i="4"/>
  <c r="I564" i="4"/>
  <c r="G564" i="4"/>
  <c r="E565" i="4" l="1"/>
  <c r="C565" i="4"/>
  <c r="B566" i="4"/>
  <c r="L566" i="4" s="1"/>
  <c r="A567" i="4"/>
  <c r="F565" i="4"/>
  <c r="D565" i="4"/>
  <c r="G565" i="4"/>
  <c r="I565" i="4"/>
  <c r="J565" i="4"/>
  <c r="K565" i="4"/>
  <c r="H565" i="4"/>
  <c r="E566" i="4" l="1"/>
  <c r="C566" i="4"/>
  <c r="A568" i="4"/>
  <c r="B567" i="4"/>
  <c r="L567" i="4" s="1"/>
  <c r="K566" i="4"/>
  <c r="I566" i="4"/>
  <c r="H566" i="4"/>
  <c r="J566" i="4"/>
  <c r="D566" i="4"/>
  <c r="G566" i="4"/>
  <c r="F566" i="4"/>
  <c r="E567" i="4" l="1"/>
  <c r="C567" i="4"/>
  <c r="D567" i="4"/>
  <c r="G567" i="4"/>
  <c r="K567" i="4"/>
  <c r="I567" i="4"/>
  <c r="J567" i="4"/>
  <c r="H567" i="4"/>
  <c r="F567" i="4"/>
  <c r="A569" i="4"/>
  <c r="B568" i="4"/>
  <c r="L568" i="4" s="1"/>
  <c r="E568" i="4" l="1"/>
  <c r="C568" i="4"/>
  <c r="G568" i="4"/>
  <c r="J568" i="4"/>
  <c r="K568" i="4"/>
  <c r="F568" i="4"/>
  <c r="D568" i="4"/>
  <c r="H568" i="4"/>
  <c r="I568" i="4"/>
  <c r="B569" i="4"/>
  <c r="L569" i="4" s="1"/>
  <c r="A570" i="4"/>
  <c r="E569" i="4" l="1"/>
  <c r="C569" i="4"/>
  <c r="B570" i="4"/>
  <c r="L570" i="4" s="1"/>
  <c r="A571" i="4"/>
  <c r="K569" i="4"/>
  <c r="I569" i="4"/>
  <c r="F569" i="4"/>
  <c r="G569" i="4"/>
  <c r="J569" i="4"/>
  <c r="D569" i="4"/>
  <c r="H569" i="4"/>
  <c r="G570" i="4" l="1"/>
  <c r="F570" i="4"/>
  <c r="I570" i="4"/>
  <c r="E570" i="4"/>
  <c r="C570" i="4"/>
  <c r="J570" i="4"/>
  <c r="H570" i="4"/>
  <c r="K570" i="4"/>
  <c r="A572" i="4"/>
  <c r="B571" i="4"/>
  <c r="L571" i="4" s="1"/>
  <c r="D570" i="4"/>
  <c r="E571" i="4" l="1"/>
  <c r="C571" i="4"/>
  <c r="H571" i="4"/>
  <c r="I571" i="4"/>
  <c r="K571" i="4"/>
  <c r="J571" i="4"/>
  <c r="G571" i="4"/>
  <c r="F571" i="4"/>
  <c r="D571" i="4"/>
  <c r="A573" i="4"/>
  <c r="B572" i="4"/>
  <c r="L572" i="4" s="1"/>
  <c r="E572" i="4" l="1"/>
  <c r="C572" i="4"/>
  <c r="H572" i="4"/>
  <c r="J572" i="4"/>
  <c r="G572" i="4"/>
  <c r="K572" i="4"/>
  <c r="I572" i="4"/>
  <c r="D572" i="4"/>
  <c r="F572" i="4"/>
  <c r="B573" i="4"/>
  <c r="L573" i="4" s="1"/>
  <c r="A574" i="4"/>
  <c r="E573" i="4" l="1"/>
  <c r="C573" i="4"/>
  <c r="I573" i="4"/>
  <c r="K573" i="4"/>
  <c r="H573" i="4"/>
  <c r="J573" i="4"/>
  <c r="D573" i="4"/>
  <c r="F573" i="4"/>
  <c r="G573" i="4"/>
  <c r="B574" i="4"/>
  <c r="L574" i="4" s="1"/>
  <c r="A575" i="4"/>
  <c r="E574" i="4" l="1"/>
  <c r="C574" i="4"/>
  <c r="D574" i="4"/>
  <c r="H574" i="4"/>
  <c r="J574" i="4"/>
  <c r="G574" i="4"/>
  <c r="I574" i="4"/>
  <c r="K574" i="4"/>
  <c r="F574" i="4"/>
  <c r="A576" i="4"/>
  <c r="B575" i="4"/>
  <c r="L575" i="4" s="1"/>
  <c r="E575" i="4" l="1"/>
  <c r="C575" i="4"/>
  <c r="A577" i="4"/>
  <c r="B576" i="4"/>
  <c r="D576" i="4" s="1"/>
  <c r="G575" i="4"/>
  <c r="K575" i="4"/>
  <c r="H575" i="4"/>
  <c r="D575" i="4"/>
  <c r="I575" i="4"/>
  <c r="F575" i="4"/>
  <c r="J575" i="4"/>
  <c r="E576" i="4" l="1"/>
  <c r="L576" i="4"/>
  <c r="I576" i="4"/>
  <c r="K576" i="4"/>
  <c r="C576" i="4"/>
  <c r="F576" i="4"/>
  <c r="B577" i="4"/>
  <c r="G577" i="4" s="1"/>
  <c r="A578" i="4"/>
  <c r="G576" i="4"/>
  <c r="H576" i="4"/>
  <c r="J576" i="4"/>
  <c r="E577" i="4" l="1"/>
  <c r="L577" i="4"/>
  <c r="H577" i="4"/>
  <c r="C577" i="4"/>
  <c r="B578" i="4"/>
  <c r="L578" i="4" s="1"/>
  <c r="A579" i="4"/>
  <c r="I577" i="4"/>
  <c r="D577" i="4"/>
  <c r="J577" i="4"/>
  <c r="F577" i="4"/>
  <c r="K577" i="4"/>
  <c r="E578" i="4" l="1"/>
  <c r="C578" i="4"/>
  <c r="K578" i="4"/>
  <c r="I578" i="4"/>
  <c r="G578" i="4"/>
  <c r="F578" i="4"/>
  <c r="D578" i="4"/>
  <c r="H578" i="4"/>
  <c r="J578" i="4"/>
  <c r="A580" i="4"/>
  <c r="B579" i="4"/>
  <c r="J579" i="4" s="1"/>
  <c r="E579" i="4" l="1"/>
  <c r="L579" i="4"/>
  <c r="F579" i="4"/>
  <c r="I579" i="4"/>
  <c r="H579" i="4"/>
  <c r="C579" i="4"/>
  <c r="G579" i="4"/>
  <c r="D579" i="4"/>
  <c r="K579" i="4"/>
  <c r="A581" i="4"/>
  <c r="B580" i="4"/>
  <c r="L580" i="4" s="1"/>
  <c r="E580" i="4" l="1"/>
  <c r="C580" i="4"/>
  <c r="D580" i="4"/>
  <c r="K580" i="4"/>
  <c r="I580" i="4"/>
  <c r="H580" i="4"/>
  <c r="J580" i="4"/>
  <c r="G580" i="4"/>
  <c r="F580" i="4"/>
  <c r="A582" i="4"/>
  <c r="B581" i="4"/>
  <c r="H581" i="4" s="1"/>
  <c r="E581" i="4" l="1"/>
  <c r="L581" i="4"/>
  <c r="C581" i="4"/>
  <c r="A583" i="4"/>
  <c r="B582" i="4"/>
  <c r="L582" i="4" s="1"/>
  <c r="J581" i="4"/>
  <c r="D581" i="4"/>
  <c r="G581" i="4"/>
  <c r="K581" i="4"/>
  <c r="I581" i="4"/>
  <c r="F581" i="4"/>
  <c r="E582" i="4" l="1"/>
  <c r="C582" i="4"/>
  <c r="K582" i="4"/>
  <c r="J582" i="4"/>
  <c r="G582" i="4"/>
  <c r="H582" i="4"/>
  <c r="I582" i="4"/>
  <c r="D582" i="4"/>
  <c r="F582" i="4"/>
  <c r="A584" i="4"/>
  <c r="B583" i="4"/>
  <c r="L583" i="4" s="1"/>
  <c r="E583" i="4" l="1"/>
  <c r="C583" i="4"/>
  <c r="G583" i="4"/>
  <c r="D583" i="4"/>
  <c r="K583" i="4"/>
  <c r="I583" i="4"/>
  <c r="F583" i="4"/>
  <c r="H583" i="4"/>
  <c r="J583" i="4"/>
  <c r="A585" i="4"/>
  <c r="B584" i="4"/>
  <c r="L584" i="4" s="1"/>
  <c r="E584" i="4" l="1"/>
  <c r="C584" i="4"/>
  <c r="B585" i="4"/>
  <c r="L585" i="4" s="1"/>
  <c r="A586" i="4"/>
  <c r="K584" i="4"/>
  <c r="J584" i="4"/>
  <c r="H584" i="4"/>
  <c r="G584" i="4"/>
  <c r="F584" i="4"/>
  <c r="I584" i="4"/>
  <c r="D584" i="4"/>
  <c r="E585" i="4" l="1"/>
  <c r="H585" i="4"/>
  <c r="C585" i="4"/>
  <c r="I585" i="4"/>
  <c r="B586" i="4"/>
  <c r="L586" i="4" s="1"/>
  <c r="A587" i="4"/>
  <c r="F585" i="4"/>
  <c r="G585" i="4"/>
  <c r="K585" i="4"/>
  <c r="D585" i="4"/>
  <c r="J585" i="4"/>
  <c r="E586" i="4" l="1"/>
  <c r="I586" i="4"/>
  <c r="C586" i="4"/>
  <c r="A588" i="4"/>
  <c r="B587" i="4"/>
  <c r="J587" i="4" s="1"/>
  <c r="K586" i="4"/>
  <c r="H586" i="4"/>
  <c r="G586" i="4"/>
  <c r="F586" i="4"/>
  <c r="J586" i="4"/>
  <c r="D586" i="4"/>
  <c r="I587" i="4" l="1"/>
  <c r="L587" i="4"/>
  <c r="E587" i="4"/>
  <c r="H587" i="4"/>
  <c r="C587" i="4"/>
  <c r="D587" i="4"/>
  <c r="K587" i="4"/>
  <c r="F587" i="4"/>
  <c r="G587" i="4"/>
  <c r="B588" i="4"/>
  <c r="L588" i="4" s="1"/>
  <c r="A589" i="4"/>
  <c r="E588" i="4" l="1"/>
  <c r="C588" i="4"/>
  <c r="A590" i="4"/>
  <c r="B589" i="4"/>
  <c r="L589" i="4" s="1"/>
  <c r="J588" i="4"/>
  <c r="I588" i="4"/>
  <c r="D588" i="4"/>
  <c r="H588" i="4"/>
  <c r="K588" i="4"/>
  <c r="G588" i="4"/>
  <c r="F588" i="4"/>
  <c r="E589" i="4" l="1"/>
  <c r="C589" i="4"/>
  <c r="K589" i="4"/>
  <c r="I589" i="4"/>
  <c r="J589" i="4"/>
  <c r="G589" i="4"/>
  <c r="F589" i="4"/>
  <c r="D589" i="4"/>
  <c r="H589" i="4"/>
  <c r="B590" i="4"/>
  <c r="L590" i="4" s="1"/>
  <c r="A591" i="4"/>
  <c r="E590" i="4" l="1"/>
  <c r="C590" i="4"/>
  <c r="J590" i="4"/>
  <c r="D590" i="4"/>
  <c r="G590" i="4"/>
  <c r="K590" i="4"/>
  <c r="I590" i="4"/>
  <c r="F590" i="4"/>
  <c r="H590" i="4"/>
  <c r="A592" i="4"/>
  <c r="B591" i="4"/>
  <c r="L591" i="4" s="1"/>
  <c r="E591" i="4" l="1"/>
  <c r="C591" i="4"/>
  <c r="B592" i="4"/>
  <c r="L592" i="4" s="1"/>
  <c r="A593" i="4"/>
  <c r="K591" i="4"/>
  <c r="H591" i="4"/>
  <c r="G591" i="4"/>
  <c r="D591" i="4"/>
  <c r="F591" i="4"/>
  <c r="J591" i="4"/>
  <c r="I591" i="4"/>
  <c r="E592" i="4" l="1"/>
  <c r="C592" i="4"/>
  <c r="A594" i="4"/>
  <c r="B593" i="4"/>
  <c r="L593" i="4" s="1"/>
  <c r="J592" i="4"/>
  <c r="I592" i="4"/>
  <c r="H592" i="4"/>
  <c r="F592" i="4"/>
  <c r="D592" i="4"/>
  <c r="K592" i="4"/>
  <c r="G592" i="4"/>
  <c r="E593" i="4" l="1"/>
  <c r="C593" i="4"/>
  <c r="F593" i="4"/>
  <c r="H593" i="4"/>
  <c r="K593" i="4"/>
  <c r="J593" i="4"/>
  <c r="G593" i="4"/>
  <c r="D593" i="4"/>
  <c r="I593" i="4"/>
  <c r="B594" i="4"/>
  <c r="L594" i="4" s="1"/>
  <c r="A595" i="4"/>
  <c r="E594" i="4" l="1"/>
  <c r="C594" i="4"/>
  <c r="K594" i="4"/>
  <c r="J594" i="4"/>
  <c r="D594" i="4"/>
  <c r="G594" i="4"/>
  <c r="I594" i="4"/>
  <c r="H594" i="4"/>
  <c r="F594" i="4"/>
  <c r="A596" i="4"/>
  <c r="B595" i="4"/>
  <c r="G595" i="4" s="1"/>
  <c r="E595" i="4" l="1"/>
  <c r="L595" i="4"/>
  <c r="H595" i="4"/>
  <c r="F595" i="4"/>
  <c r="C595" i="4"/>
  <c r="D595" i="4"/>
  <c r="B596" i="4"/>
  <c r="D596" i="4" s="1"/>
  <c r="A597" i="4"/>
  <c r="K595" i="4"/>
  <c r="J595" i="4"/>
  <c r="I595" i="4"/>
  <c r="E596" i="4" l="1"/>
  <c r="H596" i="4"/>
  <c r="L596" i="4"/>
  <c r="I596" i="4"/>
  <c r="C596" i="4"/>
  <c r="A598" i="4"/>
  <c r="B597" i="4"/>
  <c r="L597" i="4" s="1"/>
  <c r="K596" i="4"/>
  <c r="J596" i="4"/>
  <c r="F596" i="4"/>
  <c r="G596" i="4"/>
  <c r="J597" i="4" l="1"/>
  <c r="D597" i="4"/>
  <c r="F597" i="4"/>
  <c r="E597" i="4"/>
  <c r="G597" i="4"/>
  <c r="C597" i="4"/>
  <c r="H597" i="4"/>
  <c r="K597" i="4"/>
  <c r="I597" i="4"/>
  <c r="A599" i="4"/>
  <c r="B598" i="4"/>
  <c r="L598" i="4" s="1"/>
  <c r="E598" i="4" l="1"/>
  <c r="C598" i="4"/>
  <c r="J598" i="4"/>
  <c r="H598" i="4"/>
  <c r="K598" i="4"/>
  <c r="G598" i="4"/>
  <c r="F598" i="4"/>
  <c r="D598" i="4"/>
  <c r="I598" i="4"/>
  <c r="A600" i="4"/>
  <c r="B599" i="4"/>
  <c r="L599" i="4" s="1"/>
  <c r="F599" i="4" l="1"/>
  <c r="I599" i="4"/>
  <c r="E599" i="4"/>
  <c r="C599" i="4"/>
  <c r="B600" i="4"/>
  <c r="L600" i="4" s="1"/>
  <c r="A601" i="4"/>
  <c r="G599" i="4"/>
  <c r="K599" i="4"/>
  <c r="J599" i="4"/>
  <c r="H599" i="4"/>
  <c r="D599" i="4"/>
  <c r="E600" i="4" l="1"/>
  <c r="C600" i="4"/>
  <c r="B601" i="4"/>
  <c r="K601" i="4" s="1"/>
  <c r="A602" i="4"/>
  <c r="K600" i="4"/>
  <c r="D600" i="4"/>
  <c r="F600" i="4"/>
  <c r="I600" i="4"/>
  <c r="H600" i="4"/>
  <c r="J600" i="4"/>
  <c r="G600" i="4"/>
  <c r="E601" i="4" l="1"/>
  <c r="L601" i="4"/>
  <c r="I601" i="4"/>
  <c r="G601" i="4"/>
  <c r="C601" i="4"/>
  <c r="H601" i="4"/>
  <c r="B602" i="4"/>
  <c r="L602" i="4" s="1"/>
  <c r="A603" i="4"/>
  <c r="J601" i="4"/>
  <c r="D601" i="4"/>
  <c r="F601" i="4"/>
  <c r="E602" i="4" l="1"/>
  <c r="C602" i="4"/>
  <c r="A604" i="4"/>
  <c r="B603" i="4"/>
  <c r="L603" i="4" s="1"/>
  <c r="D602" i="4"/>
  <c r="K602" i="4"/>
  <c r="I602" i="4"/>
  <c r="H602" i="4"/>
  <c r="F602" i="4"/>
  <c r="J602" i="4"/>
  <c r="G602" i="4"/>
  <c r="E603" i="4" l="1"/>
  <c r="C603" i="4"/>
  <c r="K603" i="4"/>
  <c r="J603" i="4"/>
  <c r="G603" i="4"/>
  <c r="D603" i="4"/>
  <c r="I603" i="4"/>
  <c r="H603" i="4"/>
  <c r="F603" i="4"/>
  <c r="A605" i="4"/>
  <c r="B604" i="4"/>
  <c r="L604" i="4" s="1"/>
  <c r="E604" i="4" l="1"/>
  <c r="C604" i="4"/>
  <c r="B605" i="4"/>
  <c r="L605" i="4" s="1"/>
  <c r="A606" i="4"/>
  <c r="J604" i="4"/>
  <c r="H604" i="4"/>
  <c r="G604" i="4"/>
  <c r="D604" i="4"/>
  <c r="K604" i="4"/>
  <c r="I604" i="4"/>
  <c r="F604" i="4"/>
  <c r="E605" i="4" l="1"/>
  <c r="C605" i="4"/>
  <c r="B606" i="4"/>
  <c r="L606" i="4" s="1"/>
  <c r="A607" i="4"/>
  <c r="F605" i="4"/>
  <c r="K605" i="4"/>
  <c r="G605" i="4"/>
  <c r="D605" i="4"/>
  <c r="H605" i="4"/>
  <c r="I605" i="4"/>
  <c r="J605" i="4"/>
  <c r="E606" i="4" l="1"/>
  <c r="C606" i="4"/>
  <c r="A608" i="4"/>
  <c r="B607" i="4"/>
  <c r="L607" i="4" s="1"/>
  <c r="D606" i="4"/>
  <c r="K606" i="4"/>
  <c r="I606" i="4"/>
  <c r="G606" i="4"/>
  <c r="F606" i="4"/>
  <c r="J606" i="4"/>
  <c r="H606" i="4"/>
  <c r="E607" i="4" l="1"/>
  <c r="C607" i="4"/>
  <c r="K607" i="4"/>
  <c r="J607" i="4"/>
  <c r="G607" i="4"/>
  <c r="D607" i="4"/>
  <c r="I607" i="4"/>
  <c r="H607" i="4"/>
  <c r="F607" i="4"/>
  <c r="A609" i="4"/>
  <c r="B608" i="4"/>
  <c r="L608" i="4" s="1"/>
  <c r="E608" i="4" l="1"/>
  <c r="C608" i="4"/>
  <c r="J608" i="4"/>
  <c r="D608" i="4"/>
  <c r="K608" i="4"/>
  <c r="I608" i="4"/>
  <c r="H608" i="4"/>
  <c r="F608" i="4"/>
  <c r="G608" i="4"/>
  <c r="A610" i="4"/>
  <c r="B609" i="4"/>
  <c r="L609" i="4" s="1"/>
  <c r="E609" i="4" l="1"/>
  <c r="C609" i="4"/>
  <c r="B610" i="4"/>
  <c r="L610" i="4" s="1"/>
  <c r="A611" i="4"/>
  <c r="J609" i="4"/>
  <c r="D609" i="4"/>
  <c r="I609" i="4"/>
  <c r="H609" i="4"/>
  <c r="F609" i="4"/>
  <c r="K609" i="4"/>
  <c r="G609" i="4"/>
  <c r="E610" i="4" l="1"/>
  <c r="C610" i="4"/>
  <c r="A612" i="4"/>
  <c r="B611" i="4"/>
  <c r="L611" i="4" s="1"/>
  <c r="G610" i="4"/>
  <c r="J610" i="4"/>
  <c r="F610" i="4"/>
  <c r="H610" i="4"/>
  <c r="D610" i="4"/>
  <c r="I610" i="4"/>
  <c r="K610" i="4"/>
  <c r="E611" i="4" l="1"/>
  <c r="C611" i="4"/>
  <c r="A613" i="4"/>
  <c r="B612" i="4"/>
  <c r="L612" i="4" s="1"/>
  <c r="G611" i="4"/>
  <c r="J611" i="4"/>
  <c r="H611" i="4"/>
  <c r="D611" i="4"/>
  <c r="K611" i="4"/>
  <c r="I611" i="4"/>
  <c r="F611" i="4"/>
  <c r="E612" i="4" l="1"/>
  <c r="C612" i="4"/>
  <c r="K612" i="4"/>
  <c r="J612" i="4"/>
  <c r="F612" i="4"/>
  <c r="D612" i="4"/>
  <c r="H612" i="4"/>
  <c r="I612" i="4"/>
  <c r="G612" i="4"/>
  <c r="B613" i="4"/>
  <c r="L613" i="4" s="1"/>
  <c r="A614" i="4"/>
  <c r="E613" i="4" l="1"/>
  <c r="H613" i="4"/>
  <c r="C613" i="4"/>
  <c r="B614" i="4"/>
  <c r="E614" i="4" s="1"/>
  <c r="A615" i="4"/>
  <c r="F613" i="4"/>
  <c r="D613" i="4"/>
  <c r="G613" i="4"/>
  <c r="I613" i="4"/>
  <c r="J613" i="4"/>
  <c r="K613" i="4"/>
  <c r="L614" i="4" l="1"/>
  <c r="C614" i="4"/>
  <c r="A616" i="4"/>
  <c r="B615" i="4"/>
  <c r="L615" i="4" s="1"/>
  <c r="K614" i="4"/>
  <c r="I614" i="4"/>
  <c r="H614" i="4"/>
  <c r="J614" i="4"/>
  <c r="D614" i="4"/>
  <c r="G614" i="4"/>
  <c r="F614" i="4"/>
  <c r="E615" i="4" l="1"/>
  <c r="C615" i="4"/>
  <c r="J615" i="4"/>
  <c r="I615" i="4"/>
  <c r="K615" i="4"/>
  <c r="H615" i="4"/>
  <c r="F615" i="4"/>
  <c r="D615" i="4"/>
  <c r="G615" i="4"/>
  <c r="B616" i="4"/>
  <c r="L616" i="4" s="1"/>
  <c r="A617" i="4"/>
  <c r="E616" i="4" l="1"/>
  <c r="C616" i="4"/>
  <c r="J616" i="4"/>
  <c r="G616" i="4"/>
  <c r="K616" i="4"/>
  <c r="D616" i="4"/>
  <c r="I616" i="4"/>
  <c r="H616" i="4"/>
  <c r="F616" i="4"/>
  <c r="B617" i="4"/>
  <c r="L617" i="4" s="1"/>
  <c r="A618" i="4"/>
  <c r="E617" i="4" l="1"/>
  <c r="C617" i="4"/>
  <c r="J617" i="4"/>
  <c r="H617" i="4"/>
  <c r="F617" i="4"/>
  <c r="D617" i="4"/>
  <c r="I617" i="4"/>
  <c r="K617" i="4"/>
  <c r="G617" i="4"/>
  <c r="B618" i="4"/>
  <c r="L618" i="4" s="1"/>
  <c r="A619" i="4"/>
  <c r="E618" i="4" l="1"/>
  <c r="C618" i="4"/>
  <c r="A620" i="4"/>
  <c r="B619" i="4"/>
  <c r="L619" i="4" s="1"/>
  <c r="K618" i="4"/>
  <c r="H618" i="4"/>
  <c r="J618" i="4"/>
  <c r="D618" i="4"/>
  <c r="F618" i="4"/>
  <c r="I618" i="4"/>
  <c r="G618" i="4"/>
  <c r="E619" i="4" l="1"/>
  <c r="C619" i="4"/>
  <c r="G619" i="4"/>
  <c r="H619" i="4"/>
  <c r="J619" i="4"/>
  <c r="K619" i="4"/>
  <c r="F619" i="4"/>
  <c r="A621" i="4"/>
  <c r="B620" i="4"/>
  <c r="L620" i="4" s="1"/>
  <c r="I619" i="4"/>
  <c r="D619" i="4"/>
  <c r="E620" i="4" l="1"/>
  <c r="C620" i="4"/>
  <c r="K620" i="4"/>
  <c r="J620" i="4"/>
  <c r="F620" i="4"/>
  <c r="D620" i="4"/>
  <c r="H620" i="4"/>
  <c r="I620" i="4"/>
  <c r="G620" i="4"/>
  <c r="B621" i="4"/>
  <c r="L621" i="4" s="1"/>
  <c r="A622" i="4"/>
  <c r="E621" i="4" l="1"/>
  <c r="C621" i="4"/>
  <c r="B622" i="4"/>
  <c r="L622" i="4" s="1"/>
  <c r="A623" i="4"/>
  <c r="F621" i="4"/>
  <c r="D621" i="4"/>
  <c r="G621" i="4"/>
  <c r="I621" i="4"/>
  <c r="J621" i="4"/>
  <c r="K621" i="4"/>
  <c r="H621" i="4"/>
  <c r="E622" i="4" l="1"/>
  <c r="C622" i="4"/>
  <c r="K622" i="4"/>
  <c r="I622" i="4"/>
  <c r="J622" i="4"/>
  <c r="F622" i="4"/>
  <c r="D622" i="4"/>
  <c r="G622" i="4"/>
  <c r="H622" i="4"/>
  <c r="A624" i="4"/>
  <c r="B623" i="4"/>
  <c r="L623" i="4" s="1"/>
  <c r="E623" i="4" l="1"/>
  <c r="C623" i="4"/>
  <c r="B624" i="4"/>
  <c r="L624" i="4" s="1"/>
  <c r="A625" i="4"/>
  <c r="D623" i="4"/>
  <c r="H623" i="4"/>
  <c r="I623" i="4"/>
  <c r="K623" i="4"/>
  <c r="F623" i="4"/>
  <c r="G623" i="4"/>
  <c r="J623" i="4"/>
  <c r="J624" i="4" l="1"/>
  <c r="D624" i="4"/>
  <c r="E624" i="4"/>
  <c r="C624" i="4"/>
  <c r="B625" i="4"/>
  <c r="L625" i="4" s="1"/>
  <c r="A626" i="4"/>
  <c r="H624" i="4"/>
  <c r="F624" i="4"/>
  <c r="G624" i="4"/>
  <c r="K624" i="4"/>
  <c r="I624" i="4"/>
  <c r="E625" i="4" l="1"/>
  <c r="C625" i="4"/>
  <c r="A627" i="4"/>
  <c r="B626" i="4"/>
  <c r="L626" i="4" s="1"/>
  <c r="F625" i="4"/>
  <c r="I625" i="4"/>
  <c r="G625" i="4"/>
  <c r="J625" i="4"/>
  <c r="H625" i="4"/>
  <c r="D625" i="4"/>
  <c r="K625" i="4"/>
  <c r="E626" i="4" l="1"/>
  <c r="C626" i="4"/>
  <c r="B627" i="4"/>
  <c r="L627" i="4" s="1"/>
  <c r="A628" i="4"/>
  <c r="K626" i="4"/>
  <c r="D626" i="4"/>
  <c r="I626" i="4"/>
  <c r="H626" i="4"/>
  <c r="F626" i="4"/>
  <c r="G626" i="4"/>
  <c r="J626" i="4"/>
  <c r="E627" i="4" l="1"/>
  <c r="C627" i="4"/>
  <c r="A629" i="4"/>
  <c r="B628" i="4"/>
  <c r="L628" i="4" s="1"/>
  <c r="H627" i="4"/>
  <c r="F627" i="4"/>
  <c r="G627" i="4"/>
  <c r="J627" i="4"/>
  <c r="D627" i="4"/>
  <c r="I627" i="4"/>
  <c r="K627" i="4"/>
  <c r="E628" i="4" l="1"/>
  <c r="C628" i="4"/>
  <c r="H628" i="4"/>
  <c r="J628" i="4"/>
  <c r="K628" i="4"/>
  <c r="D628" i="4"/>
  <c r="G628" i="4"/>
  <c r="F628" i="4"/>
  <c r="I628" i="4"/>
  <c r="A630" i="4"/>
  <c r="B629" i="4"/>
  <c r="L629" i="4" s="1"/>
  <c r="E629" i="4" l="1"/>
  <c r="H629" i="4"/>
  <c r="C629" i="4"/>
  <c r="I629" i="4"/>
  <c r="K629" i="4"/>
  <c r="F629" i="4"/>
  <c r="G629" i="4"/>
  <c r="J629" i="4"/>
  <c r="D629" i="4"/>
  <c r="B630" i="4"/>
  <c r="L630" i="4" s="1"/>
  <c r="A631" i="4"/>
  <c r="E630" i="4" l="1"/>
  <c r="C630" i="4"/>
  <c r="A632" i="4"/>
  <c r="B631" i="4"/>
  <c r="F631" i="4" s="1"/>
  <c r="K630" i="4"/>
  <c r="J630" i="4"/>
  <c r="H630" i="4"/>
  <c r="D630" i="4"/>
  <c r="F630" i="4"/>
  <c r="G630" i="4"/>
  <c r="I630" i="4"/>
  <c r="D631" i="4" l="1"/>
  <c r="K631" i="4"/>
  <c r="E631" i="4"/>
  <c r="L631" i="4"/>
  <c r="I631" i="4"/>
  <c r="C631" i="4"/>
  <c r="G631" i="4"/>
  <c r="J631" i="4"/>
  <c r="H631" i="4"/>
  <c r="A633" i="4"/>
  <c r="B632" i="4"/>
  <c r="L632" i="4" s="1"/>
  <c r="E632" i="4" l="1"/>
  <c r="C632" i="4"/>
  <c r="B633" i="4"/>
  <c r="L633" i="4" s="1"/>
  <c r="A634" i="4"/>
  <c r="K632" i="4"/>
  <c r="J632" i="4"/>
  <c r="D632" i="4"/>
  <c r="H632" i="4"/>
  <c r="I632" i="4"/>
  <c r="G632" i="4"/>
  <c r="F632" i="4"/>
  <c r="E633" i="4" l="1"/>
  <c r="C633" i="4"/>
  <c r="B634" i="4"/>
  <c r="L634" i="4" s="1"/>
  <c r="A635" i="4"/>
  <c r="F633" i="4"/>
  <c r="D633" i="4"/>
  <c r="G633" i="4"/>
  <c r="I633" i="4"/>
  <c r="K633" i="4"/>
  <c r="J633" i="4"/>
  <c r="H633" i="4"/>
  <c r="E634" i="4" l="1"/>
  <c r="C634" i="4"/>
  <c r="A636" i="4"/>
  <c r="B635" i="4"/>
  <c r="L635" i="4" s="1"/>
  <c r="K634" i="4"/>
  <c r="I634" i="4"/>
  <c r="G634" i="4"/>
  <c r="F634" i="4"/>
  <c r="H634" i="4"/>
  <c r="J634" i="4"/>
  <c r="D634" i="4"/>
  <c r="E635" i="4" l="1"/>
  <c r="C635" i="4"/>
  <c r="A637" i="4"/>
  <c r="B636" i="4"/>
  <c r="L636" i="4" s="1"/>
  <c r="I635" i="4"/>
  <c r="D635" i="4"/>
  <c r="J635" i="4"/>
  <c r="H635" i="4"/>
  <c r="F635" i="4"/>
  <c r="K635" i="4"/>
  <c r="G635" i="4"/>
  <c r="E636" i="4" l="1"/>
  <c r="C636" i="4"/>
  <c r="I636" i="4"/>
  <c r="F636" i="4"/>
  <c r="J636" i="4"/>
  <c r="H636" i="4"/>
  <c r="G636" i="4"/>
  <c r="D636" i="4"/>
  <c r="K636" i="4"/>
  <c r="A638" i="4"/>
  <c r="B637" i="4"/>
  <c r="L637" i="4" s="1"/>
  <c r="E637" i="4" l="1"/>
  <c r="C637" i="4"/>
  <c r="F637" i="4"/>
  <c r="G637" i="4"/>
  <c r="D637" i="4"/>
  <c r="K637" i="4"/>
  <c r="I637" i="4"/>
  <c r="H637" i="4"/>
  <c r="J637" i="4"/>
  <c r="B638" i="4"/>
  <c r="L638" i="4" s="1"/>
  <c r="A639" i="4"/>
  <c r="E638" i="4" l="1"/>
  <c r="C638" i="4"/>
  <c r="A640" i="4"/>
  <c r="B639" i="4"/>
  <c r="I639" i="4" s="1"/>
  <c r="D638" i="4"/>
  <c r="H638" i="4"/>
  <c r="K638" i="4"/>
  <c r="F638" i="4"/>
  <c r="J638" i="4"/>
  <c r="G638" i="4"/>
  <c r="I638" i="4"/>
  <c r="E639" i="4" l="1"/>
  <c r="L639" i="4"/>
  <c r="D639" i="4"/>
  <c r="F639" i="4"/>
  <c r="C639" i="4"/>
  <c r="H639" i="4"/>
  <c r="J639" i="4"/>
  <c r="G639" i="4"/>
  <c r="K639" i="4"/>
  <c r="A641" i="4"/>
  <c r="B640" i="4"/>
  <c r="L640" i="4" s="1"/>
  <c r="E640" i="4" l="1"/>
  <c r="C640" i="4"/>
  <c r="H640" i="4"/>
  <c r="J640" i="4"/>
  <c r="D640" i="4"/>
  <c r="K640" i="4"/>
  <c r="F640" i="4"/>
  <c r="I640" i="4"/>
  <c r="G640" i="4"/>
  <c r="B641" i="4"/>
  <c r="L641" i="4" s="1"/>
  <c r="A642" i="4"/>
  <c r="E641" i="4" l="1"/>
  <c r="C641" i="4"/>
  <c r="K641" i="4"/>
  <c r="J641" i="4"/>
  <c r="H641" i="4"/>
  <c r="D641" i="4"/>
  <c r="F641" i="4"/>
  <c r="I641" i="4"/>
  <c r="G641" i="4"/>
  <c r="B642" i="4"/>
  <c r="L642" i="4" s="1"/>
  <c r="A643" i="4"/>
  <c r="E642" i="4" l="1"/>
  <c r="C642" i="4"/>
  <c r="A644" i="4"/>
  <c r="B643" i="4"/>
  <c r="L643" i="4" s="1"/>
  <c r="K642" i="4"/>
  <c r="H642" i="4"/>
  <c r="J642" i="4"/>
  <c r="F642" i="4"/>
  <c r="I642" i="4"/>
  <c r="G642" i="4"/>
  <c r="D642" i="4"/>
  <c r="I643" i="4" l="1"/>
  <c r="K643" i="4"/>
  <c r="E643" i="4"/>
  <c r="C643" i="4"/>
  <c r="G643" i="4"/>
  <c r="J643" i="4"/>
  <c r="F643" i="4"/>
  <c r="H643" i="4"/>
  <c r="B644" i="4"/>
  <c r="L644" i="4" s="1"/>
  <c r="A645" i="4"/>
  <c r="D643" i="4"/>
  <c r="E644" i="4" l="1"/>
  <c r="C644" i="4"/>
  <c r="A646" i="4"/>
  <c r="B645" i="4"/>
  <c r="L645" i="4" s="1"/>
  <c r="G644" i="4"/>
  <c r="D644" i="4"/>
  <c r="F644" i="4"/>
  <c r="I644" i="4"/>
  <c r="J644" i="4"/>
  <c r="K644" i="4"/>
  <c r="H644" i="4"/>
  <c r="E645" i="4" l="1"/>
  <c r="C645" i="4"/>
  <c r="K645" i="4"/>
  <c r="J645" i="4"/>
  <c r="F645" i="4"/>
  <c r="I645" i="4"/>
  <c r="A647" i="4"/>
  <c r="B646" i="4"/>
  <c r="L646" i="4" s="1"/>
  <c r="D645" i="4"/>
  <c r="G645" i="4"/>
  <c r="H645" i="4"/>
  <c r="E646" i="4" l="1"/>
  <c r="C646" i="4"/>
  <c r="K646" i="4"/>
  <c r="D646" i="4"/>
  <c r="G646" i="4"/>
  <c r="I646" i="4"/>
  <c r="J646" i="4"/>
  <c r="F646" i="4"/>
  <c r="H646" i="4"/>
  <c r="A648" i="4"/>
  <c r="B647" i="4"/>
  <c r="L647" i="4" s="1"/>
  <c r="E647" i="4" l="1"/>
  <c r="C647" i="4"/>
  <c r="G647" i="4"/>
  <c r="F647" i="4"/>
  <c r="I647" i="4"/>
  <c r="K647" i="4"/>
  <c r="J647" i="4"/>
  <c r="D647" i="4"/>
  <c r="H647" i="4"/>
  <c r="A649" i="4"/>
  <c r="B648" i="4"/>
  <c r="L648" i="4" s="1"/>
  <c r="E648" i="4" l="1"/>
  <c r="C648" i="4"/>
  <c r="D648" i="4"/>
  <c r="J648" i="4"/>
  <c r="I648" i="4"/>
  <c r="H648" i="4"/>
  <c r="F648" i="4"/>
  <c r="K648" i="4"/>
  <c r="G648" i="4"/>
  <c r="B649" i="4"/>
  <c r="L649" i="4" s="1"/>
  <c r="A650" i="4"/>
  <c r="E649" i="4" l="1"/>
  <c r="C649" i="4"/>
  <c r="B650" i="4"/>
  <c r="E650" i="4" s="1"/>
  <c r="A651" i="4"/>
  <c r="K649" i="4"/>
  <c r="J649" i="4"/>
  <c r="D649" i="4"/>
  <c r="H649" i="4"/>
  <c r="F649" i="4"/>
  <c r="I649" i="4"/>
  <c r="G649" i="4"/>
  <c r="L650" i="4" l="1"/>
  <c r="C650" i="4"/>
  <c r="B651" i="4"/>
  <c r="L651" i="4" s="1"/>
  <c r="A652" i="4"/>
  <c r="J650" i="4"/>
  <c r="D650" i="4"/>
  <c r="I650" i="4"/>
  <c r="F650" i="4"/>
  <c r="H650" i="4"/>
  <c r="G650" i="4"/>
  <c r="K650" i="4"/>
  <c r="E651" i="4" l="1"/>
  <c r="C651" i="4"/>
  <c r="A653" i="4"/>
  <c r="B652" i="4"/>
  <c r="L652" i="4" s="1"/>
  <c r="K651" i="4"/>
  <c r="J651" i="4"/>
  <c r="G651" i="4"/>
  <c r="D651" i="4"/>
  <c r="I651" i="4"/>
  <c r="H651" i="4"/>
  <c r="F651" i="4"/>
  <c r="E652" i="4" l="1"/>
  <c r="C652" i="4"/>
  <c r="D652" i="4"/>
  <c r="K652" i="4"/>
  <c r="H652" i="4"/>
  <c r="I652" i="4"/>
  <c r="G652" i="4"/>
  <c r="J652" i="4"/>
  <c r="F652" i="4"/>
  <c r="A654" i="4"/>
  <c r="B653" i="4"/>
  <c r="L653" i="4" s="1"/>
  <c r="E653" i="4" l="1"/>
  <c r="C653" i="4"/>
  <c r="K653" i="4"/>
  <c r="J653" i="4"/>
  <c r="D653" i="4"/>
  <c r="G653" i="4"/>
  <c r="H653" i="4"/>
  <c r="I653" i="4"/>
  <c r="F653" i="4"/>
  <c r="A655" i="4"/>
  <c r="B654" i="4"/>
  <c r="L654" i="4" s="1"/>
  <c r="E654" i="4" l="1"/>
  <c r="I654" i="4"/>
  <c r="C654" i="4"/>
  <c r="B655" i="4"/>
  <c r="D655" i="4" s="1"/>
  <c r="A656" i="4"/>
  <c r="K654" i="4"/>
  <c r="J654" i="4"/>
  <c r="F654" i="4"/>
  <c r="G654" i="4"/>
  <c r="H654" i="4"/>
  <c r="D654" i="4"/>
  <c r="E655" i="4" l="1"/>
  <c r="L655" i="4"/>
  <c r="C655" i="4"/>
  <c r="A657" i="4"/>
  <c r="B656" i="4"/>
  <c r="L656" i="4" s="1"/>
  <c r="K655" i="4"/>
  <c r="I655" i="4"/>
  <c r="H655" i="4"/>
  <c r="F655" i="4"/>
  <c r="J655" i="4"/>
  <c r="G655" i="4"/>
  <c r="E656" i="4" l="1"/>
  <c r="C656" i="4"/>
  <c r="D656" i="4"/>
  <c r="I656" i="4"/>
  <c r="G656" i="4"/>
  <c r="F656" i="4"/>
  <c r="J656" i="4"/>
  <c r="K656" i="4"/>
  <c r="H656" i="4"/>
  <c r="B657" i="4"/>
  <c r="L657" i="4" s="1"/>
  <c r="A658" i="4"/>
  <c r="E657" i="4" l="1"/>
  <c r="C657" i="4"/>
  <c r="K657" i="4"/>
  <c r="I657" i="4"/>
  <c r="J657" i="4"/>
  <c r="F657" i="4"/>
  <c r="D657" i="4"/>
  <c r="G657" i="4"/>
  <c r="H657" i="4"/>
  <c r="B658" i="4"/>
  <c r="L658" i="4" s="1"/>
  <c r="A659" i="4"/>
  <c r="E658" i="4" l="1"/>
  <c r="C658" i="4"/>
  <c r="B659" i="4"/>
  <c r="L659" i="4" s="1"/>
  <c r="A660" i="4"/>
  <c r="K658" i="4"/>
  <c r="J658" i="4"/>
  <c r="D658" i="4"/>
  <c r="H658" i="4"/>
  <c r="G658" i="4"/>
  <c r="F658" i="4"/>
  <c r="I658" i="4"/>
  <c r="E659" i="4" l="1"/>
  <c r="J659" i="4"/>
  <c r="C659" i="4"/>
  <c r="G659" i="4"/>
  <c r="A661" i="4"/>
  <c r="B660" i="4"/>
  <c r="L660" i="4" s="1"/>
  <c r="K659" i="4"/>
  <c r="D659" i="4"/>
  <c r="H659" i="4"/>
  <c r="F659" i="4"/>
  <c r="I659" i="4"/>
  <c r="E660" i="4" l="1"/>
  <c r="C660" i="4"/>
  <c r="A662" i="4"/>
  <c r="B661" i="4"/>
  <c r="L661" i="4" s="1"/>
  <c r="D660" i="4"/>
  <c r="K660" i="4"/>
  <c r="I660" i="4"/>
  <c r="G660" i="4"/>
  <c r="J660" i="4"/>
  <c r="F660" i="4"/>
  <c r="H660" i="4"/>
  <c r="E661" i="4" l="1"/>
  <c r="C661" i="4"/>
  <c r="K661" i="4"/>
  <c r="D661" i="4"/>
  <c r="G661" i="4"/>
  <c r="I661" i="4"/>
  <c r="H661" i="4"/>
  <c r="J661" i="4"/>
  <c r="F661" i="4"/>
  <c r="A663" i="4"/>
  <c r="B662" i="4"/>
  <c r="L662" i="4" s="1"/>
  <c r="E662" i="4" l="1"/>
  <c r="C662" i="4"/>
  <c r="H662" i="4"/>
  <c r="K662" i="4"/>
  <c r="J662" i="4"/>
  <c r="D662" i="4"/>
  <c r="F662" i="4"/>
  <c r="G662" i="4"/>
  <c r="I662" i="4"/>
  <c r="B663" i="4"/>
  <c r="L663" i="4" s="1"/>
  <c r="A664" i="4"/>
  <c r="E663" i="4" l="1"/>
  <c r="C663" i="4"/>
  <c r="J663" i="4"/>
  <c r="G663" i="4"/>
  <c r="K663" i="4"/>
  <c r="D663" i="4"/>
  <c r="H663" i="4"/>
  <c r="I663" i="4"/>
  <c r="F663" i="4"/>
  <c r="A665" i="4"/>
  <c r="B664" i="4"/>
  <c r="L664" i="4" s="1"/>
  <c r="E664" i="4" l="1"/>
  <c r="C664" i="4"/>
  <c r="K664" i="4"/>
  <c r="J664" i="4"/>
  <c r="G664" i="4"/>
  <c r="I664" i="4"/>
  <c r="F664" i="4"/>
  <c r="H664" i="4"/>
  <c r="A666" i="4"/>
  <c r="B665" i="4"/>
  <c r="K665" i="4" s="1"/>
  <c r="D664" i="4"/>
  <c r="E665" i="4" l="1"/>
  <c r="L665" i="4"/>
  <c r="F665" i="4"/>
  <c r="C665" i="4"/>
  <c r="J665" i="4"/>
  <c r="D665" i="4"/>
  <c r="H665" i="4"/>
  <c r="I665" i="4"/>
  <c r="G665" i="4"/>
  <c r="B666" i="4"/>
  <c r="L666" i="4" s="1"/>
  <c r="A667" i="4"/>
  <c r="E666" i="4" l="1"/>
  <c r="C666" i="4"/>
  <c r="K666" i="4"/>
  <c r="I666" i="4"/>
  <c r="J666" i="4"/>
  <c r="D666" i="4"/>
  <c r="G666" i="4"/>
  <c r="H666" i="4"/>
  <c r="F666" i="4"/>
  <c r="B667" i="4"/>
  <c r="L667" i="4" s="1"/>
  <c r="A668" i="4"/>
  <c r="E667" i="4" l="1"/>
  <c r="C667" i="4"/>
  <c r="G667" i="4"/>
  <c r="I667" i="4"/>
  <c r="J667" i="4"/>
  <c r="F667" i="4"/>
  <c r="D667" i="4"/>
  <c r="K667" i="4"/>
  <c r="H667" i="4"/>
  <c r="A669" i="4"/>
  <c r="B668" i="4"/>
  <c r="L668" i="4" s="1"/>
  <c r="E668" i="4" l="1"/>
  <c r="C668" i="4"/>
  <c r="A670" i="4"/>
  <c r="B669" i="4"/>
  <c r="L669" i="4" s="1"/>
  <c r="J668" i="4"/>
  <c r="D668" i="4"/>
  <c r="I668" i="4"/>
  <c r="H668" i="4"/>
  <c r="F668" i="4"/>
  <c r="K668" i="4"/>
  <c r="G668" i="4"/>
  <c r="E669" i="4" l="1"/>
  <c r="C669" i="4"/>
  <c r="H669" i="4"/>
  <c r="F669" i="4"/>
  <c r="G669" i="4"/>
  <c r="K669" i="4"/>
  <c r="I669" i="4"/>
  <c r="D669" i="4"/>
  <c r="J669" i="4"/>
  <c r="B670" i="4"/>
  <c r="L670" i="4" s="1"/>
  <c r="A671" i="4"/>
  <c r="E670" i="4" l="1"/>
  <c r="C670" i="4"/>
  <c r="B671" i="4"/>
  <c r="L671" i="4" s="1"/>
  <c r="A672" i="4"/>
  <c r="F670" i="4"/>
  <c r="J670" i="4"/>
  <c r="D670" i="4"/>
  <c r="K670" i="4"/>
  <c r="G670" i="4"/>
  <c r="I670" i="4"/>
  <c r="H670" i="4"/>
  <c r="E671" i="4" l="1"/>
  <c r="C671" i="4"/>
  <c r="A673" i="4"/>
  <c r="B672" i="4"/>
  <c r="L672" i="4" s="1"/>
  <c r="D671" i="4"/>
  <c r="J671" i="4"/>
  <c r="F671" i="4"/>
  <c r="H671" i="4"/>
  <c r="I671" i="4"/>
  <c r="K671" i="4"/>
  <c r="G671" i="4"/>
  <c r="E672" i="4" l="1"/>
  <c r="C672" i="4"/>
  <c r="D672" i="4"/>
  <c r="G672" i="4"/>
  <c r="K672" i="4"/>
  <c r="I672" i="4"/>
  <c r="H672" i="4"/>
  <c r="J672" i="4"/>
  <c r="F672" i="4"/>
  <c r="A674" i="4"/>
  <c r="B673" i="4"/>
  <c r="L673" i="4" s="1"/>
  <c r="E673" i="4" l="1"/>
  <c r="C673" i="4"/>
  <c r="D673" i="4"/>
  <c r="K673" i="4"/>
  <c r="G673" i="4"/>
  <c r="I673" i="4"/>
  <c r="F673" i="4"/>
  <c r="J673" i="4"/>
  <c r="H673" i="4"/>
  <c r="B674" i="4"/>
  <c r="L674" i="4" s="1"/>
  <c r="A675" i="4"/>
  <c r="E674" i="4" l="1"/>
  <c r="C674" i="4"/>
  <c r="B675" i="4"/>
  <c r="L675" i="4" s="1"/>
  <c r="A676" i="4"/>
  <c r="K674" i="4"/>
  <c r="I674" i="4"/>
  <c r="H674" i="4"/>
  <c r="J674" i="4"/>
  <c r="G674" i="4"/>
  <c r="D674" i="4"/>
  <c r="F674" i="4"/>
  <c r="E675" i="4" l="1"/>
  <c r="C675" i="4"/>
  <c r="A677" i="4"/>
  <c r="B676" i="4"/>
  <c r="L676" i="4" s="1"/>
  <c r="K675" i="4"/>
  <c r="I675" i="4"/>
  <c r="J675" i="4"/>
  <c r="G675" i="4"/>
  <c r="H675" i="4"/>
  <c r="F675" i="4"/>
  <c r="D675" i="4"/>
  <c r="E676" i="4" l="1"/>
  <c r="C676" i="4"/>
  <c r="K676" i="4"/>
  <c r="H676" i="4"/>
  <c r="I676" i="4"/>
  <c r="G676" i="4"/>
  <c r="F676" i="4"/>
  <c r="D676" i="4"/>
  <c r="J676" i="4"/>
  <c r="A678" i="4"/>
  <c r="B677" i="4"/>
  <c r="L677" i="4" s="1"/>
  <c r="E677" i="4" l="1"/>
  <c r="C677" i="4"/>
  <c r="H677" i="4"/>
  <c r="G677" i="4"/>
  <c r="F677" i="4"/>
  <c r="I677" i="4"/>
  <c r="K677" i="4"/>
  <c r="J677" i="4"/>
  <c r="D677" i="4"/>
  <c r="B678" i="4"/>
  <c r="H678" i="4" s="1"/>
  <c r="A679" i="4"/>
  <c r="E678" i="4" l="1"/>
  <c r="L678" i="4"/>
  <c r="C678" i="4"/>
  <c r="I678" i="4"/>
  <c r="K678" i="4"/>
  <c r="G678" i="4"/>
  <c r="F678" i="4"/>
  <c r="J678" i="4"/>
  <c r="D678" i="4"/>
  <c r="B679" i="4"/>
  <c r="H679" i="4" s="1"/>
  <c r="A680" i="4"/>
  <c r="E679" i="4" l="1"/>
  <c r="L679" i="4"/>
  <c r="C679" i="4"/>
  <c r="K679" i="4"/>
  <c r="D679" i="4"/>
  <c r="F679" i="4"/>
  <c r="I679" i="4"/>
  <c r="J679" i="4"/>
  <c r="G679" i="4"/>
  <c r="A681" i="4"/>
  <c r="B680" i="4"/>
  <c r="L680" i="4" s="1"/>
  <c r="E680" i="4" l="1"/>
  <c r="C680" i="4"/>
  <c r="A682" i="4"/>
  <c r="B681" i="4"/>
  <c r="L681" i="4" s="1"/>
  <c r="H680" i="4"/>
  <c r="D680" i="4"/>
  <c r="G680" i="4"/>
  <c r="I680" i="4"/>
  <c r="J680" i="4"/>
  <c r="F680" i="4"/>
  <c r="K680" i="4"/>
  <c r="E681" i="4" l="1"/>
  <c r="C681" i="4"/>
  <c r="I681" i="4"/>
  <c r="K681" i="4"/>
  <c r="H681" i="4"/>
  <c r="D681" i="4"/>
  <c r="G681" i="4"/>
  <c r="J681" i="4"/>
  <c r="F681" i="4"/>
  <c r="B682" i="4"/>
  <c r="L682" i="4" s="1"/>
  <c r="A683" i="4"/>
  <c r="E682" i="4" l="1"/>
  <c r="C682" i="4"/>
  <c r="B683" i="4"/>
  <c r="E683" i="4" s="1"/>
  <c r="A684" i="4"/>
  <c r="K682" i="4"/>
  <c r="J682" i="4"/>
  <c r="D682" i="4"/>
  <c r="G682" i="4"/>
  <c r="F682" i="4"/>
  <c r="I682" i="4"/>
  <c r="H682" i="4"/>
  <c r="L683" i="4" l="1"/>
  <c r="C683" i="4"/>
  <c r="I683" i="4"/>
  <c r="K683" i="4"/>
  <c r="G683" i="4"/>
  <c r="D683" i="4"/>
  <c r="J683" i="4"/>
  <c r="H683" i="4"/>
  <c r="F683" i="4"/>
  <c r="A685" i="4"/>
  <c r="B684" i="4"/>
  <c r="L684" i="4" s="1"/>
  <c r="E684" i="4" l="1"/>
  <c r="C684" i="4"/>
  <c r="K684" i="4"/>
  <c r="J684" i="4"/>
  <c r="D684" i="4"/>
  <c r="H684" i="4"/>
  <c r="F684" i="4"/>
  <c r="I684" i="4"/>
  <c r="G684" i="4"/>
  <c r="A686" i="4"/>
  <c r="B685" i="4"/>
  <c r="L685" i="4" s="1"/>
  <c r="E685" i="4" l="1"/>
  <c r="C685" i="4"/>
  <c r="H685" i="4"/>
  <c r="D685" i="4"/>
  <c r="I685" i="4"/>
  <c r="J685" i="4"/>
  <c r="F685" i="4"/>
  <c r="K685" i="4"/>
  <c r="G685" i="4"/>
  <c r="A687" i="4"/>
  <c r="B686" i="4"/>
  <c r="L686" i="4" s="1"/>
  <c r="E686" i="4" l="1"/>
  <c r="C686" i="4"/>
  <c r="K686" i="4"/>
  <c r="J686" i="4"/>
  <c r="H686" i="4"/>
  <c r="G686" i="4"/>
  <c r="I686" i="4"/>
  <c r="B687" i="4"/>
  <c r="L687" i="4" s="1"/>
  <c r="A688" i="4"/>
  <c r="F686" i="4"/>
  <c r="D686" i="4"/>
  <c r="E687" i="4" l="1"/>
  <c r="C687" i="4"/>
  <c r="K687" i="4"/>
  <c r="I687" i="4"/>
  <c r="G687" i="4"/>
  <c r="J687" i="4"/>
  <c r="F687" i="4"/>
  <c r="H687" i="4"/>
  <c r="D687" i="4"/>
  <c r="B688" i="4"/>
  <c r="L688" i="4" s="1"/>
  <c r="A689" i="4"/>
  <c r="E688" i="4" l="1"/>
  <c r="C688" i="4"/>
  <c r="A690" i="4"/>
  <c r="B689" i="4"/>
  <c r="L689" i="4" s="1"/>
  <c r="K688" i="4"/>
  <c r="J688" i="4"/>
  <c r="G688" i="4"/>
  <c r="D688" i="4"/>
  <c r="H688" i="4"/>
  <c r="I688" i="4"/>
  <c r="F688" i="4"/>
  <c r="E689" i="4" l="1"/>
  <c r="C689" i="4"/>
  <c r="D689" i="4"/>
  <c r="H689" i="4"/>
  <c r="I689" i="4"/>
  <c r="J689" i="4"/>
  <c r="K689" i="4"/>
  <c r="B690" i="4"/>
  <c r="L690" i="4" s="1"/>
  <c r="A691" i="4"/>
  <c r="F689" i="4"/>
  <c r="G689" i="4"/>
  <c r="E690" i="4" l="1"/>
  <c r="C690" i="4"/>
  <c r="B691" i="4"/>
  <c r="L691" i="4" s="1"/>
  <c r="A692" i="4"/>
  <c r="K690" i="4"/>
  <c r="H690" i="4"/>
  <c r="D690" i="4"/>
  <c r="G690" i="4"/>
  <c r="I690" i="4"/>
  <c r="F690" i="4"/>
  <c r="J690" i="4"/>
  <c r="E691" i="4" l="1"/>
  <c r="C691" i="4"/>
  <c r="I691" i="4"/>
  <c r="D691" i="4"/>
  <c r="J691" i="4"/>
  <c r="H691" i="4"/>
  <c r="F691" i="4"/>
  <c r="K691" i="4"/>
  <c r="G691" i="4"/>
  <c r="A693" i="4"/>
  <c r="B692" i="4"/>
  <c r="L692" i="4" s="1"/>
  <c r="E692" i="4" l="1"/>
  <c r="C692" i="4"/>
  <c r="A694" i="4"/>
  <c r="B693" i="4"/>
  <c r="L693" i="4" s="1"/>
  <c r="K692" i="4"/>
  <c r="J692" i="4"/>
  <c r="G692" i="4"/>
  <c r="D692" i="4"/>
  <c r="F692" i="4"/>
  <c r="I692" i="4"/>
  <c r="H692" i="4"/>
  <c r="E693" i="4" l="1"/>
  <c r="C693" i="4"/>
  <c r="H693" i="4"/>
  <c r="D693" i="4"/>
  <c r="I693" i="4"/>
  <c r="J693" i="4"/>
  <c r="F693" i="4"/>
  <c r="K693" i="4"/>
  <c r="G693" i="4"/>
  <c r="A695" i="4"/>
  <c r="B694" i="4"/>
  <c r="L694" i="4" s="1"/>
  <c r="E694" i="4" l="1"/>
  <c r="C694" i="4"/>
  <c r="K694" i="4"/>
  <c r="J694" i="4"/>
  <c r="H694" i="4"/>
  <c r="G694" i="4"/>
  <c r="D694" i="4"/>
  <c r="F694" i="4"/>
  <c r="I694" i="4"/>
  <c r="A696" i="4"/>
  <c r="B695" i="4"/>
  <c r="L695" i="4" s="1"/>
  <c r="E695" i="4" l="1"/>
  <c r="I695" i="4"/>
  <c r="C695" i="4"/>
  <c r="K695" i="4"/>
  <c r="J695" i="4"/>
  <c r="F695" i="4"/>
  <c r="G695" i="4"/>
  <c r="D695" i="4"/>
  <c r="A697" i="4"/>
  <c r="B696" i="4"/>
  <c r="L696" i="4" s="1"/>
  <c r="H695" i="4"/>
  <c r="E696" i="4" l="1"/>
  <c r="C696" i="4"/>
  <c r="K696" i="4"/>
  <c r="I696" i="4"/>
  <c r="J696" i="4"/>
  <c r="G696" i="4"/>
  <c r="D696" i="4"/>
  <c r="H696" i="4"/>
  <c r="F696" i="4"/>
  <c r="A698" i="4"/>
  <c r="B697" i="4"/>
  <c r="L697" i="4" s="1"/>
  <c r="E697" i="4" l="1"/>
  <c r="C697" i="4"/>
  <c r="H697" i="4"/>
  <c r="I697" i="4"/>
  <c r="G697" i="4"/>
  <c r="J697" i="4"/>
  <c r="F697" i="4"/>
  <c r="K697" i="4"/>
  <c r="D697" i="4"/>
  <c r="A699" i="4"/>
  <c r="B698" i="4"/>
  <c r="L698" i="4" s="1"/>
  <c r="E698" i="4" l="1"/>
  <c r="C698" i="4"/>
  <c r="A700" i="4"/>
  <c r="B699" i="4"/>
  <c r="L699" i="4" s="1"/>
  <c r="K698" i="4"/>
  <c r="J698" i="4"/>
  <c r="H698" i="4"/>
  <c r="F698" i="4"/>
  <c r="D698" i="4"/>
  <c r="G698" i="4"/>
  <c r="I698" i="4"/>
  <c r="E699" i="4" l="1"/>
  <c r="C699" i="4"/>
  <c r="I699" i="4"/>
  <c r="K699" i="4"/>
  <c r="G699" i="4"/>
  <c r="D699" i="4"/>
  <c r="J699" i="4"/>
  <c r="H699" i="4"/>
  <c r="F699" i="4"/>
  <c r="A701" i="4"/>
  <c r="B700" i="4"/>
  <c r="L700" i="4" s="1"/>
  <c r="E700" i="4" l="1"/>
  <c r="C700" i="4"/>
  <c r="K700" i="4"/>
  <c r="J700" i="4"/>
  <c r="G700" i="4"/>
  <c r="D700" i="4"/>
  <c r="F700" i="4"/>
  <c r="I700" i="4"/>
  <c r="H700" i="4"/>
  <c r="A702" i="4"/>
  <c r="B701" i="4"/>
  <c r="L701" i="4" s="1"/>
  <c r="E701" i="4" l="1"/>
  <c r="C701" i="4"/>
  <c r="H701" i="4"/>
  <c r="D701" i="4"/>
  <c r="F701" i="4"/>
  <c r="J701" i="4"/>
  <c r="I701" i="4"/>
  <c r="K701" i="4"/>
  <c r="G701" i="4"/>
  <c r="A703" i="4"/>
  <c r="B702" i="4"/>
  <c r="L702" i="4" s="1"/>
  <c r="E702" i="4" l="1"/>
  <c r="C702" i="4"/>
  <c r="A704" i="4"/>
  <c r="B703" i="4"/>
  <c r="L703" i="4" s="1"/>
  <c r="F702" i="4"/>
  <c r="K702" i="4"/>
  <c r="J702" i="4"/>
  <c r="H702" i="4"/>
  <c r="D702" i="4"/>
  <c r="G702" i="4"/>
  <c r="I702" i="4"/>
  <c r="E703" i="4" l="1"/>
  <c r="C703" i="4"/>
  <c r="K703" i="4"/>
  <c r="D703" i="4"/>
  <c r="H703" i="4"/>
  <c r="G703" i="4"/>
  <c r="F703" i="4"/>
  <c r="J703" i="4"/>
  <c r="B704" i="4"/>
  <c r="E704" i="4" s="1"/>
  <c r="A705" i="4"/>
  <c r="I703" i="4"/>
  <c r="L704" i="4" l="1"/>
  <c r="C704" i="4"/>
  <c r="A706" i="4"/>
  <c r="B705" i="4"/>
  <c r="L705" i="4" s="1"/>
  <c r="G704" i="4"/>
  <c r="D704" i="4"/>
  <c r="H704" i="4"/>
  <c r="I704" i="4"/>
  <c r="J704" i="4"/>
  <c r="K704" i="4"/>
  <c r="F704" i="4"/>
  <c r="E705" i="4" l="1"/>
  <c r="C705" i="4"/>
  <c r="B706" i="4"/>
  <c r="L706" i="4" s="1"/>
  <c r="A707" i="4"/>
  <c r="K705" i="4"/>
  <c r="J705" i="4"/>
  <c r="D705" i="4"/>
  <c r="G705" i="4"/>
  <c r="H705" i="4"/>
  <c r="I705" i="4"/>
  <c r="F705" i="4"/>
  <c r="E706" i="4" l="1"/>
  <c r="C706" i="4"/>
  <c r="B707" i="4"/>
  <c r="L707" i="4" s="1"/>
  <c r="A708" i="4"/>
  <c r="J706" i="4"/>
  <c r="G706" i="4"/>
  <c r="F706" i="4"/>
  <c r="K706" i="4"/>
  <c r="D706" i="4"/>
  <c r="H706" i="4"/>
  <c r="I706" i="4"/>
  <c r="E707" i="4" l="1"/>
  <c r="C707" i="4"/>
  <c r="A709" i="4"/>
  <c r="B708" i="4"/>
  <c r="L708" i="4" s="1"/>
  <c r="D707" i="4"/>
  <c r="G707" i="4"/>
  <c r="K707" i="4"/>
  <c r="I707" i="4"/>
  <c r="J707" i="4"/>
  <c r="H707" i="4"/>
  <c r="F707" i="4"/>
  <c r="E708" i="4" l="1"/>
  <c r="C708" i="4"/>
  <c r="H708" i="4"/>
  <c r="G708" i="4"/>
  <c r="K708" i="4"/>
  <c r="I708" i="4"/>
  <c r="F708" i="4"/>
  <c r="J708" i="4"/>
  <c r="D708" i="4"/>
  <c r="A710" i="4"/>
  <c r="B709" i="4"/>
  <c r="L709" i="4" s="1"/>
  <c r="E709" i="4" l="1"/>
  <c r="C709" i="4"/>
  <c r="A711" i="4"/>
  <c r="B710" i="4"/>
  <c r="L710" i="4" s="1"/>
  <c r="H709" i="4"/>
  <c r="K709" i="4"/>
  <c r="I709" i="4"/>
  <c r="D709" i="4"/>
  <c r="F709" i="4"/>
  <c r="J709" i="4"/>
  <c r="G709" i="4"/>
  <c r="E710" i="4" l="1"/>
  <c r="C710" i="4"/>
  <c r="K710" i="4"/>
  <c r="J710" i="4"/>
  <c r="H710" i="4"/>
  <c r="G710" i="4"/>
  <c r="D710" i="4"/>
  <c r="F710" i="4"/>
  <c r="I710" i="4"/>
  <c r="A712" i="4"/>
  <c r="B711" i="4"/>
  <c r="L711" i="4" s="1"/>
  <c r="E711" i="4" l="1"/>
  <c r="C711" i="4"/>
  <c r="K711" i="4"/>
  <c r="J711" i="4"/>
  <c r="F711" i="4"/>
  <c r="H711" i="4"/>
  <c r="D711" i="4"/>
  <c r="I711" i="4"/>
  <c r="G711" i="4"/>
  <c r="A713" i="4"/>
  <c r="B712" i="4"/>
  <c r="L712" i="4" s="1"/>
  <c r="E712" i="4" l="1"/>
  <c r="C712" i="4"/>
  <c r="A714" i="4"/>
  <c r="B713" i="4"/>
  <c r="L713" i="4" s="1"/>
  <c r="H712" i="4"/>
  <c r="J712" i="4"/>
  <c r="G712" i="4"/>
  <c r="D712" i="4"/>
  <c r="K712" i="4"/>
  <c r="I712" i="4"/>
  <c r="F712" i="4"/>
  <c r="H713" i="4" l="1"/>
  <c r="G713" i="4"/>
  <c r="D713" i="4"/>
  <c r="I713" i="4"/>
  <c r="E713" i="4"/>
  <c r="F713" i="4"/>
  <c r="C713" i="4"/>
  <c r="J713" i="4"/>
  <c r="K713" i="4"/>
  <c r="B714" i="4"/>
  <c r="L714" i="4" s="1"/>
  <c r="A715" i="4"/>
  <c r="E714" i="4" l="1"/>
  <c r="C714" i="4"/>
  <c r="K714" i="4"/>
  <c r="D714" i="4"/>
  <c r="H714" i="4"/>
  <c r="G714" i="4"/>
  <c r="I714" i="4"/>
  <c r="J714" i="4"/>
  <c r="F714" i="4"/>
  <c r="A716" i="4"/>
  <c r="B715" i="4"/>
  <c r="L715" i="4" s="1"/>
  <c r="E715" i="4" l="1"/>
  <c r="C715" i="4"/>
  <c r="D715" i="4"/>
  <c r="K715" i="4"/>
  <c r="I715" i="4"/>
  <c r="J715" i="4"/>
  <c r="H715" i="4"/>
  <c r="F715" i="4"/>
  <c r="G715" i="4"/>
  <c r="A717" i="4"/>
  <c r="B716" i="4"/>
  <c r="L716" i="4" s="1"/>
  <c r="E716" i="4" l="1"/>
  <c r="C716" i="4"/>
  <c r="K716" i="4"/>
  <c r="I716" i="4"/>
  <c r="G716" i="4"/>
  <c r="J716" i="4"/>
  <c r="D716" i="4"/>
  <c r="H716" i="4"/>
  <c r="F716" i="4"/>
  <c r="A718" i="4"/>
  <c r="B717" i="4"/>
  <c r="L717" i="4" s="1"/>
  <c r="E717" i="4" l="1"/>
  <c r="C717" i="4"/>
  <c r="J717" i="4"/>
  <c r="G717" i="4"/>
  <c r="I717" i="4"/>
  <c r="K717" i="4"/>
  <c r="H717" i="4"/>
  <c r="F717" i="4"/>
  <c r="D717" i="4"/>
  <c r="A719" i="4"/>
  <c r="B718" i="4"/>
  <c r="L718" i="4" s="1"/>
  <c r="E718" i="4" l="1"/>
  <c r="C718" i="4"/>
  <c r="K718" i="4"/>
  <c r="D718" i="4"/>
  <c r="H718" i="4"/>
  <c r="I718" i="4"/>
  <c r="J718" i="4"/>
  <c r="G718" i="4"/>
  <c r="F718" i="4"/>
  <c r="B719" i="4"/>
  <c r="L719" i="4" s="1"/>
  <c r="A720" i="4"/>
  <c r="E719" i="4" l="1"/>
  <c r="C719" i="4"/>
  <c r="B720" i="4"/>
  <c r="F720" i="4" s="1"/>
  <c r="A721" i="4"/>
  <c r="J719" i="4"/>
  <c r="D719" i="4"/>
  <c r="K719" i="4"/>
  <c r="I719" i="4"/>
  <c r="G719" i="4"/>
  <c r="H719" i="4"/>
  <c r="F719" i="4"/>
  <c r="H720" i="4" l="1"/>
  <c r="L720" i="4"/>
  <c r="E720" i="4"/>
  <c r="J720" i="4"/>
  <c r="C720" i="4"/>
  <c r="K720" i="4"/>
  <c r="B721" i="4"/>
  <c r="L721" i="4" s="1"/>
  <c r="A722" i="4"/>
  <c r="I720" i="4"/>
  <c r="G720" i="4"/>
  <c r="D720" i="4"/>
  <c r="E721" i="4" l="1"/>
  <c r="C721" i="4"/>
  <c r="A723" i="4"/>
  <c r="B722" i="4"/>
  <c r="L722" i="4" s="1"/>
  <c r="D721" i="4"/>
  <c r="I721" i="4"/>
  <c r="H721" i="4"/>
  <c r="J721" i="4"/>
  <c r="G721" i="4"/>
  <c r="F721" i="4"/>
  <c r="K721" i="4"/>
  <c r="E722" i="4" l="1"/>
  <c r="C722" i="4"/>
  <c r="K722" i="4"/>
  <c r="J722" i="4"/>
  <c r="D722" i="4"/>
  <c r="G722" i="4"/>
  <c r="H722" i="4"/>
  <c r="F722" i="4"/>
  <c r="I722" i="4"/>
  <c r="B723" i="4"/>
  <c r="L723" i="4" s="1"/>
  <c r="A724" i="4"/>
  <c r="E723" i="4" l="1"/>
  <c r="C723" i="4"/>
  <c r="K723" i="4"/>
  <c r="D723" i="4"/>
  <c r="G723" i="4"/>
  <c r="I723" i="4"/>
  <c r="J723" i="4"/>
  <c r="F723" i="4"/>
  <c r="H723" i="4"/>
  <c r="A725" i="4"/>
  <c r="B724" i="4"/>
  <c r="L724" i="4" s="1"/>
  <c r="E724" i="4" l="1"/>
  <c r="C724" i="4"/>
  <c r="A726" i="4"/>
  <c r="B725" i="4"/>
  <c r="L725" i="4" s="1"/>
  <c r="K724" i="4"/>
  <c r="J724" i="4"/>
  <c r="H724" i="4"/>
  <c r="G724" i="4"/>
  <c r="D724" i="4"/>
  <c r="F724" i="4"/>
  <c r="I724" i="4"/>
  <c r="E725" i="4" l="1"/>
  <c r="C725" i="4"/>
  <c r="G725" i="4"/>
  <c r="H725" i="4"/>
  <c r="I725" i="4"/>
  <c r="D725" i="4"/>
  <c r="J725" i="4"/>
  <c r="F725" i="4"/>
  <c r="K725" i="4"/>
  <c r="B726" i="4"/>
  <c r="L726" i="4" s="1"/>
  <c r="A727" i="4"/>
  <c r="E726" i="4" l="1"/>
  <c r="C726" i="4"/>
  <c r="B727" i="4"/>
  <c r="I727" i="4" s="1"/>
  <c r="A728" i="4"/>
  <c r="I726" i="4"/>
  <c r="F726" i="4"/>
  <c r="G726" i="4"/>
  <c r="J726" i="4"/>
  <c r="K726" i="4"/>
  <c r="H726" i="4"/>
  <c r="D726" i="4"/>
  <c r="K727" i="4" l="1"/>
  <c r="E727" i="4"/>
  <c r="L727" i="4"/>
  <c r="C727" i="4"/>
  <c r="A729" i="4"/>
  <c r="B728" i="4"/>
  <c r="L728" i="4" s="1"/>
  <c r="D727" i="4"/>
  <c r="H727" i="4"/>
  <c r="J727" i="4"/>
  <c r="G727" i="4"/>
  <c r="F727" i="4"/>
  <c r="E728" i="4" l="1"/>
  <c r="C728" i="4"/>
  <c r="G728" i="4"/>
  <c r="D728" i="4"/>
  <c r="H728" i="4"/>
  <c r="J728" i="4"/>
  <c r="K728" i="4"/>
  <c r="I728" i="4"/>
  <c r="A730" i="4"/>
  <c r="B729" i="4"/>
  <c r="L729" i="4" s="1"/>
  <c r="F728" i="4"/>
  <c r="E729" i="4" l="1"/>
  <c r="C729" i="4"/>
  <c r="H729" i="4"/>
  <c r="G729" i="4"/>
  <c r="K729" i="4"/>
  <c r="I729" i="4"/>
  <c r="F729" i="4"/>
  <c r="J729" i="4"/>
  <c r="A731" i="4"/>
  <c r="B730" i="4"/>
  <c r="L730" i="4" s="1"/>
  <c r="D729" i="4"/>
  <c r="E730" i="4" l="1"/>
  <c r="C730" i="4"/>
  <c r="J730" i="4"/>
  <c r="I730" i="4"/>
  <c r="G730" i="4"/>
  <c r="D730" i="4"/>
  <c r="H730" i="4"/>
  <c r="K730" i="4"/>
  <c r="F730" i="4"/>
  <c r="B731" i="4"/>
  <c r="L731" i="4" s="1"/>
  <c r="A732" i="4"/>
  <c r="E731" i="4" l="1"/>
  <c r="C731" i="4"/>
  <c r="A733" i="4"/>
  <c r="B732" i="4"/>
  <c r="L732" i="4" s="1"/>
  <c r="D731" i="4"/>
  <c r="K731" i="4"/>
  <c r="H731" i="4"/>
  <c r="J731" i="4"/>
  <c r="F731" i="4"/>
  <c r="G731" i="4"/>
  <c r="I731" i="4"/>
  <c r="F732" i="4" l="1"/>
  <c r="E732" i="4"/>
  <c r="C732" i="4"/>
  <c r="D732" i="4"/>
  <c r="J732" i="4"/>
  <c r="I732" i="4"/>
  <c r="K732" i="4"/>
  <c r="G732" i="4"/>
  <c r="H732" i="4"/>
  <c r="A734" i="4"/>
  <c r="B733" i="4"/>
  <c r="I733" i="4" s="1"/>
  <c r="E733" i="4" l="1"/>
  <c r="L733" i="4"/>
  <c r="C733" i="4"/>
  <c r="D733" i="4"/>
  <c r="K733" i="4"/>
  <c r="H733" i="4"/>
  <c r="G733" i="4"/>
  <c r="F733" i="4"/>
  <c r="J733" i="4"/>
  <c r="B734" i="4"/>
  <c r="L734" i="4" s="1"/>
  <c r="A735" i="4"/>
  <c r="E734" i="4" l="1"/>
  <c r="H734" i="4"/>
  <c r="C734" i="4"/>
  <c r="D734" i="4"/>
  <c r="F734" i="4"/>
  <c r="J734" i="4"/>
  <c r="I734" i="4"/>
  <c r="G734" i="4"/>
  <c r="B735" i="4"/>
  <c r="L735" i="4" s="1"/>
  <c r="A736" i="4"/>
  <c r="K734" i="4"/>
  <c r="E735" i="4" l="1"/>
  <c r="C735" i="4"/>
  <c r="A737" i="4"/>
  <c r="B736" i="4"/>
  <c r="L736" i="4" s="1"/>
  <c r="G735" i="4"/>
  <c r="D735" i="4"/>
  <c r="K735" i="4"/>
  <c r="I735" i="4"/>
  <c r="F735" i="4"/>
  <c r="J735" i="4"/>
  <c r="H735" i="4"/>
  <c r="E736" i="4" l="1"/>
  <c r="C736" i="4"/>
  <c r="H736" i="4"/>
  <c r="F736" i="4"/>
  <c r="D736" i="4"/>
  <c r="G736" i="4"/>
  <c r="J736" i="4"/>
  <c r="I736" i="4"/>
  <c r="K736" i="4"/>
  <c r="A738" i="4"/>
  <c r="B737" i="4"/>
  <c r="L737" i="4" s="1"/>
  <c r="E737" i="4" l="1"/>
  <c r="C737" i="4"/>
  <c r="H737" i="4"/>
  <c r="K737" i="4"/>
  <c r="I737" i="4"/>
  <c r="G737" i="4"/>
  <c r="J737" i="4"/>
  <c r="F737" i="4"/>
  <c r="A739" i="4"/>
  <c r="B738" i="4"/>
  <c r="K738" i="4" s="1"/>
  <c r="D737" i="4"/>
  <c r="E738" i="4" l="1"/>
  <c r="L738" i="4"/>
  <c r="I738" i="4"/>
  <c r="C738" i="4"/>
  <c r="D738" i="4"/>
  <c r="G738" i="4"/>
  <c r="J738" i="4"/>
  <c r="F738" i="4"/>
  <c r="A740" i="4"/>
  <c r="B739" i="4"/>
  <c r="L739" i="4" s="1"/>
  <c r="H738" i="4"/>
  <c r="E739" i="4" l="1"/>
  <c r="C739" i="4"/>
  <c r="I739" i="4"/>
  <c r="D739" i="4"/>
  <c r="G739" i="4"/>
  <c r="K739" i="4"/>
  <c r="H739" i="4"/>
  <c r="F739" i="4"/>
  <c r="J739" i="4"/>
  <c r="A741" i="4"/>
  <c r="B740" i="4"/>
  <c r="L740" i="4" s="1"/>
  <c r="E740" i="4" l="1"/>
  <c r="C740" i="4"/>
  <c r="J740" i="4"/>
  <c r="D740" i="4"/>
  <c r="I740" i="4"/>
  <c r="H740" i="4"/>
  <c r="F740" i="4"/>
  <c r="K740" i="4"/>
  <c r="G740" i="4"/>
  <c r="A742" i="4"/>
  <c r="B741" i="4"/>
  <c r="L741" i="4" s="1"/>
  <c r="E741" i="4" l="1"/>
  <c r="D741" i="4"/>
  <c r="C741" i="4"/>
  <c r="I741" i="4"/>
  <c r="B742" i="4"/>
  <c r="L742" i="4" s="1"/>
  <c r="A743" i="4"/>
  <c r="H741" i="4"/>
  <c r="G741" i="4"/>
  <c r="F741" i="4"/>
  <c r="K741" i="4"/>
  <c r="J741" i="4"/>
  <c r="E742" i="4" l="1"/>
  <c r="C742" i="4"/>
  <c r="A744" i="4"/>
  <c r="B743" i="4"/>
  <c r="L743" i="4" s="1"/>
  <c r="D742" i="4"/>
  <c r="K742" i="4"/>
  <c r="F742" i="4"/>
  <c r="J742" i="4"/>
  <c r="G742" i="4"/>
  <c r="I742" i="4"/>
  <c r="H742" i="4"/>
  <c r="E743" i="4" l="1"/>
  <c r="C743" i="4"/>
  <c r="J743" i="4"/>
  <c r="H743" i="4"/>
  <c r="F743" i="4"/>
  <c r="I743" i="4"/>
  <c r="K743" i="4"/>
  <c r="G743" i="4"/>
  <c r="D743" i="4"/>
  <c r="A745" i="4"/>
  <c r="B744" i="4"/>
  <c r="L744" i="4" s="1"/>
  <c r="E744" i="4" l="1"/>
  <c r="C744" i="4"/>
  <c r="K744" i="4"/>
  <c r="J744" i="4"/>
  <c r="H744" i="4"/>
  <c r="D744" i="4"/>
  <c r="I744" i="4"/>
  <c r="G744" i="4"/>
  <c r="F744" i="4"/>
  <c r="B745" i="4"/>
  <c r="I745" i="4" s="1"/>
  <c r="A746" i="4"/>
  <c r="E745" i="4" l="1"/>
  <c r="L745" i="4"/>
  <c r="C745" i="4"/>
  <c r="B746" i="4"/>
  <c r="L746" i="4" s="1"/>
  <c r="A747" i="4"/>
  <c r="D745" i="4"/>
  <c r="K745" i="4"/>
  <c r="G745" i="4"/>
  <c r="F745" i="4"/>
  <c r="J745" i="4"/>
  <c r="H745" i="4"/>
  <c r="E746" i="4" l="1"/>
  <c r="C746" i="4"/>
  <c r="I746" i="4"/>
  <c r="K746" i="4"/>
  <c r="G746" i="4"/>
  <c r="B747" i="4"/>
  <c r="L747" i="4" s="1"/>
  <c r="A748" i="4"/>
  <c r="D746" i="4"/>
  <c r="H746" i="4"/>
  <c r="F746" i="4"/>
  <c r="J746" i="4"/>
  <c r="E747" i="4" l="1"/>
  <c r="C747" i="4"/>
  <c r="B748" i="4"/>
  <c r="L748" i="4" s="1"/>
  <c r="A749" i="4"/>
  <c r="I747" i="4"/>
  <c r="K747" i="4"/>
  <c r="H747" i="4"/>
  <c r="F747" i="4"/>
  <c r="D747" i="4"/>
  <c r="G747" i="4"/>
  <c r="J747" i="4"/>
  <c r="E748" i="4" l="1"/>
  <c r="D748" i="4"/>
  <c r="C748" i="4"/>
  <c r="B749" i="4"/>
  <c r="L749" i="4" s="1"/>
  <c r="A750" i="4"/>
  <c r="H748" i="4"/>
  <c r="K748" i="4"/>
  <c r="I748" i="4"/>
  <c r="G748" i="4"/>
  <c r="F748" i="4"/>
  <c r="J748" i="4"/>
  <c r="E749" i="4" l="1"/>
  <c r="C749" i="4"/>
  <c r="H749" i="4"/>
  <c r="I749" i="4"/>
  <c r="F749" i="4"/>
  <c r="G749" i="4"/>
  <c r="K749" i="4"/>
  <c r="J749" i="4"/>
  <c r="D749" i="4"/>
  <c r="B750" i="4"/>
  <c r="L750" i="4" s="1"/>
  <c r="A751" i="4"/>
  <c r="E750" i="4" l="1"/>
  <c r="H750" i="4"/>
  <c r="C750" i="4"/>
  <c r="I750" i="4"/>
  <c r="B751" i="4"/>
  <c r="K751" i="4" s="1"/>
  <c r="A752" i="4"/>
  <c r="D750" i="4"/>
  <c r="F750" i="4"/>
  <c r="J750" i="4"/>
  <c r="K750" i="4"/>
  <c r="G750" i="4"/>
  <c r="E751" i="4" l="1"/>
  <c r="L751" i="4"/>
  <c r="C751" i="4"/>
  <c r="J751" i="4"/>
  <c r="H751" i="4"/>
  <c r="F751" i="4"/>
  <c r="G751" i="4"/>
  <c r="I751" i="4"/>
  <c r="B752" i="4"/>
  <c r="L752" i="4" s="1"/>
  <c r="A753" i="4"/>
  <c r="D751" i="4"/>
  <c r="E752" i="4" l="1"/>
  <c r="C752" i="4"/>
  <c r="B753" i="4"/>
  <c r="L753" i="4" s="1"/>
  <c r="A754" i="4"/>
  <c r="J752" i="4"/>
  <c r="K752" i="4"/>
  <c r="H752" i="4"/>
  <c r="D752" i="4"/>
  <c r="F752" i="4"/>
  <c r="I752" i="4"/>
  <c r="G752" i="4"/>
  <c r="E753" i="4" l="1"/>
  <c r="C753" i="4"/>
  <c r="K753" i="4"/>
  <c r="F753" i="4"/>
  <c r="J753" i="4"/>
  <c r="H753" i="4"/>
  <c r="G753" i="4"/>
  <c r="B754" i="4"/>
  <c r="L754" i="4" s="1"/>
  <c r="A755" i="4"/>
  <c r="I753" i="4"/>
  <c r="D753" i="4"/>
  <c r="E754" i="4" l="1"/>
  <c r="G754" i="4"/>
  <c r="C754" i="4"/>
  <c r="F754" i="4"/>
  <c r="K754" i="4"/>
  <c r="J754" i="4"/>
  <c r="D754" i="4"/>
  <c r="H754" i="4"/>
  <c r="I754" i="4"/>
  <c r="B755" i="4"/>
  <c r="L755" i="4" s="1"/>
  <c r="A756" i="4"/>
  <c r="E755" i="4" l="1"/>
  <c r="C755" i="4"/>
  <c r="A757" i="4"/>
  <c r="B756" i="4"/>
  <c r="F756" i="4" s="1"/>
  <c r="K755" i="4"/>
  <c r="J755" i="4"/>
  <c r="I755" i="4"/>
  <c r="H755" i="4"/>
  <c r="F755" i="4"/>
  <c r="D755" i="4"/>
  <c r="G755" i="4"/>
  <c r="E756" i="4" l="1"/>
  <c r="L756" i="4"/>
  <c r="J756" i="4"/>
  <c r="C756" i="4"/>
  <c r="I756" i="4"/>
  <c r="D756" i="4"/>
  <c r="G756" i="4"/>
  <c r="K756" i="4"/>
  <c r="H756" i="4"/>
  <c r="A758" i="4"/>
  <c r="B757" i="4"/>
  <c r="L757" i="4" s="1"/>
  <c r="E757" i="4" l="1"/>
  <c r="C757" i="4"/>
  <c r="H757" i="4"/>
  <c r="D757" i="4"/>
  <c r="G757" i="4"/>
  <c r="I757" i="4"/>
  <c r="K757" i="4"/>
  <c r="J757" i="4"/>
  <c r="F757" i="4"/>
  <c r="A759" i="4"/>
  <c r="B758" i="4"/>
  <c r="L758" i="4" s="1"/>
  <c r="E758" i="4" l="1"/>
  <c r="C758" i="4"/>
  <c r="B759" i="4"/>
  <c r="L759" i="4" s="1"/>
  <c r="A760" i="4"/>
  <c r="G758" i="4"/>
  <c r="J758" i="4"/>
  <c r="K758" i="4"/>
  <c r="F758" i="4"/>
  <c r="D758" i="4"/>
  <c r="I758" i="4"/>
  <c r="H758" i="4"/>
  <c r="E759" i="4" l="1"/>
  <c r="C759" i="4"/>
  <c r="B760" i="4"/>
  <c r="L760" i="4" s="1"/>
  <c r="A761" i="4"/>
  <c r="K759" i="4"/>
  <c r="D759" i="4"/>
  <c r="H759" i="4"/>
  <c r="G759" i="4"/>
  <c r="I759" i="4"/>
  <c r="F759" i="4"/>
  <c r="J759" i="4"/>
  <c r="E760" i="4" l="1"/>
  <c r="C760" i="4"/>
  <c r="A762" i="4"/>
  <c r="B761" i="4"/>
  <c r="L761" i="4" s="1"/>
  <c r="G760" i="4"/>
  <c r="K760" i="4"/>
  <c r="I760" i="4"/>
  <c r="D760" i="4"/>
  <c r="J760" i="4"/>
  <c r="F760" i="4"/>
  <c r="H760" i="4"/>
  <c r="E761" i="4" l="1"/>
  <c r="C761" i="4"/>
  <c r="I761" i="4"/>
  <c r="K761" i="4"/>
  <c r="D761" i="4"/>
  <c r="J761" i="4"/>
  <c r="H761" i="4"/>
  <c r="F761" i="4"/>
  <c r="G761" i="4"/>
  <c r="B762" i="4"/>
  <c r="L762" i="4" s="1"/>
  <c r="A763" i="4"/>
  <c r="E762" i="4" l="1"/>
  <c r="C762" i="4"/>
  <c r="B763" i="4"/>
  <c r="L763" i="4" s="1"/>
  <c r="A764" i="4"/>
  <c r="J762" i="4"/>
  <c r="K762" i="4"/>
  <c r="D762" i="4"/>
  <c r="F762" i="4"/>
  <c r="I762" i="4"/>
  <c r="H762" i="4"/>
  <c r="G762" i="4"/>
  <c r="E763" i="4" l="1"/>
  <c r="C763" i="4"/>
  <c r="K763" i="4"/>
  <c r="F763" i="4"/>
  <c r="I763" i="4"/>
  <c r="G763" i="4"/>
  <c r="J763" i="4"/>
  <c r="H763" i="4"/>
  <c r="D763" i="4"/>
  <c r="B764" i="4"/>
  <c r="L764" i="4" s="1"/>
  <c r="A765" i="4"/>
  <c r="E764" i="4" l="1"/>
  <c r="C764" i="4"/>
  <c r="A766" i="4"/>
  <c r="B765" i="4"/>
  <c r="L765" i="4" s="1"/>
  <c r="I764" i="4"/>
  <c r="D764" i="4"/>
  <c r="G764" i="4"/>
  <c r="K764" i="4"/>
  <c r="F764" i="4"/>
  <c r="H764" i="4"/>
  <c r="J764" i="4"/>
  <c r="E765" i="4" l="1"/>
  <c r="K765" i="4"/>
  <c r="H765" i="4"/>
  <c r="C765" i="4"/>
  <c r="G765" i="4"/>
  <c r="B766" i="4"/>
  <c r="L766" i="4" s="1"/>
  <c r="A767" i="4"/>
  <c r="F765" i="4"/>
  <c r="I765" i="4"/>
  <c r="J765" i="4"/>
  <c r="D765" i="4"/>
  <c r="E766" i="4" l="1"/>
  <c r="C766" i="4"/>
  <c r="I766" i="4"/>
  <c r="D766" i="4"/>
  <c r="H766" i="4"/>
  <c r="J766" i="4"/>
  <c r="F766" i="4"/>
  <c r="K766" i="4"/>
  <c r="G766" i="4"/>
  <c r="A768" i="4"/>
  <c r="B767" i="4"/>
  <c r="L767" i="4" s="1"/>
  <c r="E767" i="4" l="1"/>
  <c r="C767" i="4"/>
  <c r="J767" i="4"/>
  <c r="I767" i="4"/>
  <c r="F767" i="4"/>
  <c r="H767" i="4"/>
  <c r="D767" i="4"/>
  <c r="G767" i="4"/>
  <c r="K767" i="4"/>
  <c r="A769" i="4"/>
  <c r="B768" i="4"/>
  <c r="L768" i="4" s="1"/>
  <c r="E768" i="4" l="1"/>
  <c r="C768" i="4"/>
  <c r="G768" i="4"/>
  <c r="K768" i="4"/>
  <c r="H768" i="4"/>
  <c r="I768" i="4"/>
  <c r="F768" i="4"/>
  <c r="J768" i="4"/>
  <c r="D768" i="4"/>
  <c r="A770" i="4"/>
  <c r="B769" i="4"/>
  <c r="L769" i="4" s="1"/>
  <c r="E769" i="4" l="1"/>
  <c r="C769" i="4"/>
  <c r="B770" i="4"/>
  <c r="L770" i="4" s="1"/>
  <c r="A771" i="4"/>
  <c r="K769" i="4"/>
  <c r="I769" i="4"/>
  <c r="G769" i="4"/>
  <c r="F769" i="4"/>
  <c r="J769" i="4"/>
  <c r="D769" i="4"/>
  <c r="H769" i="4"/>
  <c r="E770" i="4" l="1"/>
  <c r="C770" i="4"/>
  <c r="A772" i="4"/>
  <c r="B771" i="4"/>
  <c r="L771" i="4" s="1"/>
  <c r="J770" i="4"/>
  <c r="I770" i="4"/>
  <c r="F770" i="4"/>
  <c r="H770" i="4"/>
  <c r="G770" i="4"/>
  <c r="D770" i="4"/>
  <c r="K770" i="4"/>
  <c r="E771" i="4" l="1"/>
  <c r="C771" i="4"/>
  <c r="K771" i="4"/>
  <c r="I771" i="4"/>
  <c r="F771" i="4"/>
  <c r="G771" i="4"/>
  <c r="J771" i="4"/>
  <c r="H771" i="4"/>
  <c r="D771" i="4"/>
  <c r="B772" i="4"/>
  <c r="L772" i="4" s="1"/>
  <c r="A773" i="4"/>
  <c r="E772" i="4" l="1"/>
  <c r="J772" i="4"/>
  <c r="C772" i="4"/>
  <c r="A774" i="4"/>
  <c r="B773" i="4"/>
  <c r="F773" i="4" s="1"/>
  <c r="K772" i="4"/>
  <c r="D772" i="4"/>
  <c r="H772" i="4"/>
  <c r="G772" i="4"/>
  <c r="F772" i="4"/>
  <c r="I772" i="4"/>
  <c r="E773" i="4" l="1"/>
  <c r="K773" i="4"/>
  <c r="L773" i="4"/>
  <c r="D773" i="4"/>
  <c r="I773" i="4"/>
  <c r="C773" i="4"/>
  <c r="H773" i="4"/>
  <c r="G773" i="4"/>
  <c r="B774" i="4"/>
  <c r="E774" i="4" s="1"/>
  <c r="A775" i="4"/>
  <c r="J773" i="4"/>
  <c r="L774" i="4" l="1"/>
  <c r="C774" i="4"/>
  <c r="A776" i="4"/>
  <c r="B775" i="4"/>
  <c r="I775" i="4" s="1"/>
  <c r="K774" i="4"/>
  <c r="J774" i="4"/>
  <c r="F774" i="4"/>
  <c r="D774" i="4"/>
  <c r="H774" i="4"/>
  <c r="G774" i="4"/>
  <c r="I774" i="4"/>
  <c r="D775" i="4" l="1"/>
  <c r="E775" i="4"/>
  <c r="G775" i="4"/>
  <c r="L775" i="4"/>
  <c r="C775" i="4"/>
  <c r="K775" i="4"/>
  <c r="F775" i="4"/>
  <c r="H775" i="4"/>
  <c r="J775" i="4"/>
  <c r="A777" i="4"/>
  <c r="B776" i="4"/>
  <c r="E776" i="4" s="1"/>
  <c r="L776" i="4" l="1"/>
  <c r="C776" i="4"/>
  <c r="H776" i="4"/>
  <c r="F776" i="4"/>
  <c r="G776" i="4"/>
  <c r="D776" i="4"/>
  <c r="I776" i="4"/>
  <c r="K776" i="4"/>
  <c r="J776" i="4"/>
  <c r="A778" i="4"/>
  <c r="B777" i="4"/>
  <c r="L777" i="4" s="1"/>
  <c r="E777" i="4" l="1"/>
  <c r="C777" i="4"/>
  <c r="K777" i="4"/>
  <c r="J777" i="4"/>
  <c r="H777" i="4"/>
  <c r="G777" i="4"/>
  <c r="F777" i="4"/>
  <c r="I777" i="4"/>
  <c r="A779" i="4"/>
  <c r="B778" i="4"/>
  <c r="L778" i="4" s="1"/>
  <c r="D777" i="4"/>
  <c r="E778" i="4" l="1"/>
  <c r="C778" i="4"/>
  <c r="F778" i="4"/>
  <c r="I778" i="4"/>
  <c r="K778" i="4"/>
  <c r="J778" i="4"/>
  <c r="H778" i="4"/>
  <c r="G778" i="4"/>
  <c r="D778" i="4"/>
  <c r="A780" i="4"/>
  <c r="B779" i="4"/>
  <c r="L779" i="4" s="1"/>
  <c r="E779" i="4" l="1"/>
  <c r="C779" i="4"/>
  <c r="J779" i="4"/>
  <c r="K779" i="4"/>
  <c r="H779" i="4"/>
  <c r="F779" i="4"/>
  <c r="I779" i="4"/>
  <c r="B780" i="4"/>
  <c r="I780" i="4" s="1"/>
  <c r="A781" i="4"/>
  <c r="G779" i="4"/>
  <c r="D779" i="4"/>
  <c r="E780" i="4" l="1"/>
  <c r="L780" i="4"/>
  <c r="J780" i="4"/>
  <c r="F780" i="4"/>
  <c r="C780" i="4"/>
  <c r="B781" i="4"/>
  <c r="E781" i="4" s="1"/>
  <c r="A782" i="4"/>
  <c r="H780" i="4"/>
  <c r="G780" i="4"/>
  <c r="K780" i="4"/>
  <c r="D780" i="4"/>
  <c r="L781" i="4" l="1"/>
  <c r="C781" i="4"/>
  <c r="A783" i="4"/>
  <c r="B782" i="4"/>
  <c r="K782" i="4" s="1"/>
  <c r="K781" i="4"/>
  <c r="J781" i="4"/>
  <c r="D781" i="4"/>
  <c r="G781" i="4"/>
  <c r="I781" i="4"/>
  <c r="H781" i="4"/>
  <c r="F781" i="4"/>
  <c r="F782" i="4" l="1"/>
  <c r="H782" i="4"/>
  <c r="E782" i="4"/>
  <c r="L782" i="4"/>
  <c r="C782" i="4"/>
  <c r="D782" i="4"/>
  <c r="J782" i="4"/>
  <c r="G782" i="4"/>
  <c r="A784" i="4"/>
  <c r="B783" i="4"/>
  <c r="L783" i="4" s="1"/>
  <c r="I782" i="4"/>
  <c r="E783" i="4" l="1"/>
  <c r="C783" i="4"/>
  <c r="D783" i="4"/>
  <c r="J783" i="4"/>
  <c r="F783" i="4"/>
  <c r="H783" i="4"/>
  <c r="I783" i="4"/>
  <c r="K783" i="4"/>
  <c r="G783" i="4"/>
  <c r="A785" i="4"/>
  <c r="B784" i="4"/>
  <c r="L784" i="4" s="1"/>
  <c r="E784" i="4" l="1"/>
  <c r="C784" i="4"/>
  <c r="B785" i="4"/>
  <c r="L785" i="4" s="1"/>
  <c r="A786" i="4"/>
  <c r="K784" i="4"/>
  <c r="D784" i="4"/>
  <c r="H784" i="4"/>
  <c r="I784" i="4"/>
  <c r="F784" i="4"/>
  <c r="J784" i="4"/>
  <c r="G784" i="4"/>
  <c r="G785" i="4" l="1"/>
  <c r="E785" i="4"/>
  <c r="C785" i="4"/>
  <c r="J785" i="4"/>
  <c r="F785" i="4"/>
  <c r="H785" i="4"/>
  <c r="I785" i="4"/>
  <c r="B786" i="4"/>
  <c r="L786" i="4" s="1"/>
  <c r="A787" i="4"/>
  <c r="K785" i="4"/>
  <c r="D785" i="4"/>
  <c r="E786" i="4" l="1"/>
  <c r="D786" i="4"/>
  <c r="C786" i="4"/>
  <c r="H786" i="4"/>
  <c r="F786" i="4"/>
  <c r="K786" i="4"/>
  <c r="I786" i="4"/>
  <c r="G786" i="4"/>
  <c r="B787" i="4"/>
  <c r="E787" i="4" s="1"/>
  <c r="A788" i="4"/>
  <c r="J786" i="4"/>
  <c r="L787" i="4" l="1"/>
  <c r="C787" i="4"/>
  <c r="B788" i="4"/>
  <c r="L788" i="4" s="1"/>
  <c r="A789" i="4"/>
  <c r="D787" i="4"/>
  <c r="J787" i="4"/>
  <c r="H787" i="4"/>
  <c r="F787" i="4"/>
  <c r="G787" i="4"/>
  <c r="K787" i="4"/>
  <c r="I787" i="4"/>
  <c r="E788" i="4" l="1"/>
  <c r="C788" i="4"/>
  <c r="B789" i="4"/>
  <c r="L789" i="4" s="1"/>
  <c r="A790" i="4"/>
  <c r="H788" i="4"/>
  <c r="J788" i="4"/>
  <c r="G788" i="4"/>
  <c r="K788" i="4"/>
  <c r="I788" i="4"/>
  <c r="F788" i="4"/>
  <c r="D788" i="4"/>
  <c r="E789" i="4" l="1"/>
  <c r="C789" i="4"/>
  <c r="H789" i="4"/>
  <c r="I789" i="4"/>
  <c r="G789" i="4"/>
  <c r="K789" i="4"/>
  <c r="J789" i="4"/>
  <c r="F789" i="4"/>
  <c r="D789" i="4"/>
  <c r="B790" i="4"/>
  <c r="L790" i="4" s="1"/>
  <c r="A791" i="4"/>
  <c r="E790" i="4" l="1"/>
  <c r="C790" i="4"/>
  <c r="B791" i="4"/>
  <c r="L791" i="4" s="1"/>
  <c r="A792" i="4"/>
  <c r="K790" i="4"/>
  <c r="H790" i="4"/>
  <c r="G790" i="4"/>
  <c r="D790" i="4"/>
  <c r="F790" i="4"/>
  <c r="J790" i="4"/>
  <c r="I790" i="4"/>
  <c r="E791" i="4" l="1"/>
  <c r="C791" i="4"/>
  <c r="K791" i="4"/>
  <c r="J791" i="4"/>
  <c r="F791" i="4"/>
  <c r="H791" i="4"/>
  <c r="G791" i="4"/>
  <c r="D791" i="4"/>
  <c r="I791" i="4"/>
  <c r="A793" i="4"/>
  <c r="B792" i="4"/>
  <c r="L792" i="4" s="1"/>
  <c r="E792" i="4" l="1"/>
  <c r="C792" i="4"/>
  <c r="K792" i="4"/>
  <c r="J792" i="4"/>
  <c r="G792" i="4"/>
  <c r="D792" i="4"/>
  <c r="H792" i="4"/>
  <c r="I792" i="4"/>
  <c r="F792" i="4"/>
  <c r="A794" i="4"/>
  <c r="B793" i="4"/>
  <c r="L793" i="4" s="1"/>
  <c r="E793" i="4" l="1"/>
  <c r="C793" i="4"/>
  <c r="B794" i="4"/>
  <c r="J794" i="4" s="1"/>
  <c r="A795" i="4"/>
  <c r="H793" i="4"/>
  <c r="D793" i="4"/>
  <c r="I793" i="4"/>
  <c r="J793" i="4"/>
  <c r="F793" i="4"/>
  <c r="K793" i="4"/>
  <c r="G793" i="4"/>
  <c r="E794" i="4" l="1"/>
  <c r="L794" i="4"/>
  <c r="C794" i="4"/>
  <c r="A796" i="4"/>
  <c r="B795" i="4"/>
  <c r="L795" i="4" s="1"/>
  <c r="K794" i="4"/>
  <c r="H794" i="4"/>
  <c r="F794" i="4"/>
  <c r="D794" i="4"/>
  <c r="G794" i="4"/>
  <c r="I794" i="4"/>
  <c r="E795" i="4" l="1"/>
  <c r="C795" i="4"/>
  <c r="J795" i="4"/>
  <c r="K795" i="4"/>
  <c r="H795" i="4"/>
  <c r="F795" i="4"/>
  <c r="D795" i="4"/>
  <c r="G795" i="4"/>
  <c r="I795" i="4"/>
  <c r="A797" i="4"/>
  <c r="B796" i="4"/>
  <c r="L796" i="4" s="1"/>
  <c r="E796" i="4" l="1"/>
  <c r="C796" i="4"/>
  <c r="A798" i="4"/>
  <c r="B797" i="4"/>
  <c r="L797" i="4" s="1"/>
  <c r="K796" i="4"/>
  <c r="D796" i="4"/>
  <c r="F796" i="4"/>
  <c r="I796" i="4"/>
  <c r="H796" i="4"/>
  <c r="J796" i="4"/>
  <c r="G796" i="4"/>
  <c r="E797" i="4" l="1"/>
  <c r="C797" i="4"/>
  <c r="H797" i="4"/>
  <c r="D797" i="4"/>
  <c r="I797" i="4"/>
  <c r="J797" i="4"/>
  <c r="F797" i="4"/>
  <c r="K797" i="4"/>
  <c r="G797" i="4"/>
  <c r="A799" i="4"/>
  <c r="B798" i="4"/>
  <c r="L798" i="4" s="1"/>
  <c r="E798" i="4" l="1"/>
  <c r="C798" i="4"/>
  <c r="K798" i="4"/>
  <c r="J798" i="4"/>
  <c r="H798" i="4"/>
  <c r="G798" i="4"/>
  <c r="D798" i="4"/>
  <c r="F798" i="4"/>
  <c r="I798" i="4"/>
  <c r="A800" i="4"/>
  <c r="B799" i="4"/>
  <c r="L799" i="4" s="1"/>
  <c r="E799" i="4" l="1"/>
  <c r="C799" i="4"/>
  <c r="K799" i="4"/>
  <c r="J799" i="4"/>
  <c r="F799" i="4"/>
  <c r="H799" i="4"/>
  <c r="D799" i="4"/>
  <c r="I799" i="4"/>
  <c r="G799" i="4"/>
  <c r="A801" i="4"/>
  <c r="B800" i="4"/>
  <c r="L800" i="4" s="1"/>
  <c r="E800" i="4" l="1"/>
  <c r="C800" i="4"/>
  <c r="K800" i="4"/>
  <c r="J800" i="4"/>
  <c r="G800" i="4"/>
  <c r="D800" i="4"/>
  <c r="H800" i="4"/>
  <c r="I800" i="4"/>
  <c r="F800" i="4"/>
  <c r="A802" i="4"/>
  <c r="B801" i="4"/>
  <c r="L801" i="4" s="1"/>
  <c r="E801" i="4" l="1"/>
  <c r="C801" i="4"/>
  <c r="H801" i="4"/>
  <c r="D801" i="4"/>
  <c r="I801" i="4"/>
  <c r="J801" i="4"/>
  <c r="F801" i="4"/>
  <c r="K801" i="4"/>
  <c r="G801" i="4"/>
  <c r="B802" i="4"/>
  <c r="L802" i="4" s="1"/>
  <c r="A803" i="4"/>
  <c r="E802" i="4" l="1"/>
  <c r="C802" i="4"/>
  <c r="A804" i="4"/>
  <c r="B803" i="4"/>
  <c r="E803" i="4" s="1"/>
  <c r="K802" i="4"/>
  <c r="J802" i="4"/>
  <c r="H802" i="4"/>
  <c r="F802" i="4"/>
  <c r="D802" i="4"/>
  <c r="G802" i="4"/>
  <c r="I802" i="4"/>
  <c r="L803" i="4" l="1"/>
  <c r="C803" i="4"/>
  <c r="J803" i="4"/>
  <c r="D803" i="4"/>
  <c r="I803" i="4"/>
  <c r="K803" i="4"/>
  <c r="H803" i="4"/>
  <c r="F803" i="4"/>
  <c r="G803" i="4"/>
  <c r="A805" i="4"/>
  <c r="B804" i="4"/>
  <c r="L804" i="4" s="1"/>
  <c r="E804" i="4" l="1"/>
  <c r="C804" i="4"/>
  <c r="A806" i="4"/>
  <c r="B805" i="4"/>
  <c r="L805" i="4" s="1"/>
  <c r="K804" i="4"/>
  <c r="J804" i="4"/>
  <c r="G804" i="4"/>
  <c r="D804" i="4"/>
  <c r="F804" i="4"/>
  <c r="I804" i="4"/>
  <c r="H804" i="4"/>
  <c r="E805" i="4" l="1"/>
  <c r="C805" i="4"/>
  <c r="H805" i="4"/>
  <c r="I805" i="4"/>
  <c r="J805" i="4"/>
  <c r="F805" i="4"/>
  <c r="K805" i="4"/>
  <c r="G805" i="4"/>
  <c r="A807" i="4"/>
  <c r="B806" i="4"/>
  <c r="L806" i="4" s="1"/>
  <c r="D805" i="4"/>
  <c r="E806" i="4" l="1"/>
  <c r="C806" i="4"/>
  <c r="K806" i="4"/>
  <c r="I806" i="4"/>
  <c r="G806" i="4"/>
  <c r="J806" i="4"/>
  <c r="H806" i="4"/>
  <c r="D806" i="4"/>
  <c r="F806" i="4"/>
  <c r="B807" i="4"/>
  <c r="L807" i="4" s="1"/>
  <c r="A808" i="4"/>
  <c r="E807" i="4" l="1"/>
  <c r="C807" i="4"/>
  <c r="A809" i="4"/>
  <c r="B808" i="4"/>
  <c r="L808" i="4" s="1"/>
  <c r="K807" i="4"/>
  <c r="J807" i="4"/>
  <c r="F807" i="4"/>
  <c r="H807" i="4"/>
  <c r="D807" i="4"/>
  <c r="I807" i="4"/>
  <c r="G807" i="4"/>
  <c r="E808" i="4" l="1"/>
  <c r="C808" i="4"/>
  <c r="A810" i="4"/>
  <c r="B809" i="4"/>
  <c r="L809" i="4" s="1"/>
  <c r="H808" i="4"/>
  <c r="J808" i="4"/>
  <c r="G808" i="4"/>
  <c r="D808" i="4"/>
  <c r="K808" i="4"/>
  <c r="I808" i="4"/>
  <c r="F808" i="4"/>
  <c r="E809" i="4" l="1"/>
  <c r="C809" i="4"/>
  <c r="J809" i="4"/>
  <c r="D809" i="4"/>
  <c r="H809" i="4"/>
  <c r="I809" i="4"/>
  <c r="G809" i="4"/>
  <c r="F809" i="4"/>
  <c r="K809" i="4"/>
  <c r="B810" i="4"/>
  <c r="L810" i="4" s="1"/>
  <c r="A811" i="4"/>
  <c r="E810" i="4" l="1"/>
  <c r="C810" i="4"/>
  <c r="B811" i="4"/>
  <c r="L811" i="4" s="1"/>
  <c r="A812" i="4"/>
  <c r="K810" i="4"/>
  <c r="J810" i="4"/>
  <c r="D810" i="4"/>
  <c r="H810" i="4"/>
  <c r="G810" i="4"/>
  <c r="I810" i="4"/>
  <c r="F810" i="4"/>
  <c r="E811" i="4" l="1"/>
  <c r="C811" i="4"/>
  <c r="G811" i="4"/>
  <c r="J811" i="4"/>
  <c r="A813" i="4"/>
  <c r="B812" i="4"/>
  <c r="E812" i="4" s="1"/>
  <c r="H811" i="4"/>
  <c r="D811" i="4"/>
  <c r="K811" i="4"/>
  <c r="F811" i="4"/>
  <c r="I811" i="4"/>
  <c r="L812" i="4" l="1"/>
  <c r="C812" i="4"/>
  <c r="K812" i="4"/>
  <c r="D812" i="4"/>
  <c r="H812" i="4"/>
  <c r="F812" i="4"/>
  <c r="I812" i="4"/>
  <c r="G812" i="4"/>
  <c r="J812" i="4"/>
  <c r="B813" i="4"/>
  <c r="L813" i="4" s="1"/>
  <c r="A814" i="4"/>
  <c r="E813" i="4" l="1"/>
  <c r="C813" i="4"/>
  <c r="J813" i="4"/>
  <c r="I813" i="4"/>
  <c r="G813" i="4"/>
  <c r="K813" i="4"/>
  <c r="H813" i="4"/>
  <c r="D813" i="4"/>
  <c r="F813" i="4"/>
  <c r="A815" i="4"/>
  <c r="B814" i="4"/>
  <c r="L814" i="4" s="1"/>
  <c r="E814" i="4" l="1"/>
  <c r="G814" i="4"/>
  <c r="C814" i="4"/>
  <c r="H814" i="4"/>
  <c r="B815" i="4"/>
  <c r="L815" i="4" s="1"/>
  <c r="A816" i="4"/>
  <c r="K814" i="4"/>
  <c r="J814" i="4"/>
  <c r="I814" i="4"/>
  <c r="F814" i="4"/>
  <c r="D814" i="4"/>
  <c r="I815" i="4" l="1"/>
  <c r="E815" i="4"/>
  <c r="C815" i="4"/>
  <c r="J815" i="4"/>
  <c r="G815" i="4"/>
  <c r="K815" i="4"/>
  <c r="H815" i="4"/>
  <c r="F815" i="4"/>
  <c r="A817" i="4"/>
  <c r="B816" i="4"/>
  <c r="L816" i="4" s="1"/>
  <c r="D815" i="4"/>
  <c r="E816" i="4" l="1"/>
  <c r="C816" i="4"/>
  <c r="G816" i="4"/>
  <c r="I816" i="4"/>
  <c r="J816" i="4"/>
  <c r="K816" i="4"/>
  <c r="F816" i="4"/>
  <c r="D816" i="4"/>
  <c r="H816" i="4"/>
  <c r="A818" i="4"/>
  <c r="B817" i="4"/>
  <c r="L817" i="4" s="1"/>
  <c r="E817" i="4" l="1"/>
  <c r="C817" i="4"/>
  <c r="J817" i="4"/>
  <c r="H817" i="4"/>
  <c r="K817" i="4"/>
  <c r="G817" i="4"/>
  <c r="D817" i="4"/>
  <c r="I817" i="4"/>
  <c r="F817" i="4"/>
  <c r="B818" i="4"/>
  <c r="L818" i="4" s="1"/>
  <c r="A819" i="4"/>
  <c r="E818" i="4" l="1"/>
  <c r="C818" i="4"/>
  <c r="B819" i="4"/>
  <c r="L819" i="4" s="1"/>
  <c r="A820" i="4"/>
  <c r="F818" i="4"/>
  <c r="I818" i="4"/>
  <c r="G818" i="4"/>
  <c r="J818" i="4"/>
  <c r="H818" i="4"/>
  <c r="D818" i="4"/>
  <c r="K818" i="4"/>
  <c r="E819" i="4" l="1"/>
  <c r="C819" i="4"/>
  <c r="A821" i="4"/>
  <c r="B820" i="4"/>
  <c r="L820" i="4" s="1"/>
  <c r="K819" i="4"/>
  <c r="J819" i="4"/>
  <c r="D819" i="4"/>
  <c r="I819" i="4"/>
  <c r="H819" i="4"/>
  <c r="F819" i="4"/>
  <c r="G819" i="4"/>
  <c r="E820" i="4" l="1"/>
  <c r="C820" i="4"/>
  <c r="H820" i="4"/>
  <c r="J820" i="4"/>
  <c r="G820" i="4"/>
  <c r="K820" i="4"/>
  <c r="I820" i="4"/>
  <c r="D820" i="4"/>
  <c r="F820" i="4"/>
  <c r="A822" i="4"/>
  <c r="B821" i="4"/>
  <c r="L821" i="4" s="1"/>
  <c r="E821" i="4" l="1"/>
  <c r="C821" i="4"/>
  <c r="H821" i="4"/>
  <c r="J821" i="4"/>
  <c r="D821" i="4"/>
  <c r="K821" i="4"/>
  <c r="F821" i="4"/>
  <c r="I821" i="4"/>
  <c r="G821" i="4"/>
  <c r="A823" i="4"/>
  <c r="B822" i="4"/>
  <c r="L822" i="4" s="1"/>
  <c r="E822" i="4" l="1"/>
  <c r="C822" i="4"/>
  <c r="A824" i="4"/>
  <c r="B823" i="4"/>
  <c r="I823" i="4" s="1"/>
  <c r="K822" i="4"/>
  <c r="J822" i="4"/>
  <c r="H822" i="4"/>
  <c r="G822" i="4"/>
  <c r="I822" i="4"/>
  <c r="F822" i="4"/>
  <c r="D822" i="4"/>
  <c r="H823" i="4" l="1"/>
  <c r="D823" i="4"/>
  <c r="E823" i="4"/>
  <c r="L823" i="4"/>
  <c r="C823" i="4"/>
  <c r="K823" i="4"/>
  <c r="G823" i="4"/>
  <c r="J823" i="4"/>
  <c r="F823" i="4"/>
  <c r="A825" i="4"/>
  <c r="B824" i="4"/>
  <c r="L824" i="4" s="1"/>
  <c r="E824" i="4" l="1"/>
  <c r="C824" i="4"/>
  <c r="A826" i="4"/>
  <c r="B825" i="4"/>
  <c r="L825" i="4" s="1"/>
  <c r="H824" i="4"/>
  <c r="J824" i="4"/>
  <c r="G824" i="4"/>
  <c r="D824" i="4"/>
  <c r="K824" i="4"/>
  <c r="I824" i="4"/>
  <c r="F824" i="4"/>
  <c r="E825" i="4" l="1"/>
  <c r="C825" i="4"/>
  <c r="J825" i="4"/>
  <c r="I825" i="4"/>
  <c r="G825" i="4"/>
  <c r="F825" i="4"/>
  <c r="K825" i="4"/>
  <c r="D825" i="4"/>
  <c r="H825" i="4"/>
  <c r="B826" i="4"/>
  <c r="L826" i="4" s="1"/>
  <c r="A827" i="4"/>
  <c r="E826" i="4" l="1"/>
  <c r="C826" i="4"/>
  <c r="A828" i="4"/>
  <c r="B827" i="4"/>
  <c r="E827" i="4" s="1"/>
  <c r="K826" i="4"/>
  <c r="J826" i="4"/>
  <c r="F826" i="4"/>
  <c r="D826" i="4"/>
  <c r="H826" i="4"/>
  <c r="G826" i="4"/>
  <c r="I826" i="4"/>
  <c r="L827" i="4" l="1"/>
  <c r="C827" i="4"/>
  <c r="D827" i="4"/>
  <c r="F827" i="4"/>
  <c r="K827" i="4"/>
  <c r="I827" i="4"/>
  <c r="G827" i="4"/>
  <c r="J827" i="4"/>
  <c r="H827" i="4"/>
  <c r="B828" i="4"/>
  <c r="L828" i="4" s="1"/>
  <c r="A829" i="4"/>
  <c r="E828" i="4" l="1"/>
  <c r="C828" i="4"/>
  <c r="A830" i="4"/>
  <c r="B829" i="4"/>
  <c r="L829" i="4" s="1"/>
  <c r="K828" i="4"/>
  <c r="J828" i="4"/>
  <c r="H828" i="4"/>
  <c r="G828" i="4"/>
  <c r="D828" i="4"/>
  <c r="F828" i="4"/>
  <c r="I828" i="4"/>
  <c r="E829" i="4" l="1"/>
  <c r="C829" i="4"/>
  <c r="G829" i="4"/>
  <c r="K829" i="4"/>
  <c r="H829" i="4"/>
  <c r="I829" i="4"/>
  <c r="D829" i="4"/>
  <c r="J829" i="4"/>
  <c r="F829" i="4"/>
  <c r="A831" i="4"/>
  <c r="B830" i="4"/>
  <c r="L830" i="4" s="1"/>
  <c r="E830" i="4" l="1"/>
  <c r="C830" i="4"/>
  <c r="I830" i="4"/>
  <c r="F830" i="4"/>
  <c r="K830" i="4"/>
  <c r="J830" i="4"/>
  <c r="D830" i="4"/>
  <c r="H830" i="4"/>
  <c r="G830" i="4"/>
  <c r="B831" i="4"/>
  <c r="L831" i="4" s="1"/>
  <c r="A832" i="4"/>
  <c r="E831" i="4" l="1"/>
  <c r="C831" i="4"/>
  <c r="G831" i="4"/>
  <c r="A833" i="4"/>
  <c r="B832" i="4"/>
  <c r="L832" i="4" s="1"/>
  <c r="I831" i="4"/>
  <c r="K831" i="4"/>
  <c r="F831" i="4"/>
  <c r="D831" i="4"/>
  <c r="H831" i="4"/>
  <c r="J831" i="4"/>
  <c r="E832" i="4" l="1"/>
  <c r="C832" i="4"/>
  <c r="H832" i="4"/>
  <c r="I832" i="4"/>
  <c r="D832" i="4"/>
  <c r="J832" i="4"/>
  <c r="F832" i="4"/>
  <c r="G832" i="4"/>
  <c r="K832" i="4"/>
  <c r="A834" i="4"/>
  <c r="B833" i="4"/>
  <c r="L833" i="4" s="1"/>
  <c r="E833" i="4" l="1"/>
  <c r="C833" i="4"/>
  <c r="I833" i="4"/>
  <c r="K833" i="4"/>
  <c r="J833" i="4"/>
  <c r="D833" i="4"/>
  <c r="F833" i="4"/>
  <c r="G833" i="4"/>
  <c r="H833" i="4"/>
  <c r="A835" i="4"/>
  <c r="B834" i="4"/>
  <c r="L834" i="4" s="1"/>
  <c r="E834" i="4" l="1"/>
  <c r="C834" i="4"/>
  <c r="K834" i="4"/>
  <c r="F834" i="4"/>
  <c r="D834" i="4"/>
  <c r="H834" i="4"/>
  <c r="G834" i="4"/>
  <c r="I834" i="4"/>
  <c r="J834" i="4"/>
  <c r="B835" i="4"/>
  <c r="E835" i="4" s="1"/>
  <c r="A836" i="4"/>
  <c r="L835" i="4" l="1"/>
  <c r="C835" i="4"/>
  <c r="J835" i="4"/>
  <c r="K835" i="4"/>
  <c r="G835" i="4"/>
  <c r="D835" i="4"/>
  <c r="H835" i="4"/>
  <c r="I835" i="4"/>
  <c r="F835" i="4"/>
  <c r="A837" i="4"/>
  <c r="B836" i="4"/>
  <c r="L836" i="4" s="1"/>
  <c r="E836" i="4" l="1"/>
  <c r="C836" i="4"/>
  <c r="D836" i="4"/>
  <c r="H836" i="4"/>
  <c r="K836" i="4"/>
  <c r="G836" i="4"/>
  <c r="I836" i="4"/>
  <c r="F836" i="4"/>
  <c r="J836" i="4"/>
  <c r="A838" i="4"/>
  <c r="B837" i="4"/>
  <c r="L837" i="4" s="1"/>
  <c r="E837" i="4" l="1"/>
  <c r="C837" i="4"/>
  <c r="J837" i="4"/>
  <c r="H837" i="4"/>
  <c r="G837" i="4"/>
  <c r="I837" i="4"/>
  <c r="F837" i="4"/>
  <c r="K837" i="4"/>
  <c r="B838" i="4"/>
  <c r="H838" i="4" s="1"/>
  <c r="A839" i="4"/>
  <c r="D837" i="4"/>
  <c r="E838" i="4" l="1"/>
  <c r="L838" i="4"/>
  <c r="C838" i="4"/>
  <c r="I838" i="4"/>
  <c r="F838" i="4"/>
  <c r="J838" i="4"/>
  <c r="D838" i="4"/>
  <c r="G838" i="4"/>
  <c r="K838" i="4"/>
  <c r="B839" i="4"/>
  <c r="L839" i="4" s="1"/>
  <c r="A840" i="4"/>
  <c r="E839" i="4" l="1"/>
  <c r="C839" i="4"/>
  <c r="I839" i="4"/>
  <c r="J839" i="4"/>
  <c r="H839" i="4"/>
  <c r="G839" i="4"/>
  <c r="F839" i="4"/>
  <c r="K839" i="4"/>
  <c r="D839" i="4"/>
  <c r="B840" i="4"/>
  <c r="L840" i="4" s="1"/>
  <c r="A841" i="4"/>
  <c r="E840" i="4" l="1"/>
  <c r="C840" i="4"/>
  <c r="A842" i="4"/>
  <c r="B841" i="4"/>
  <c r="L841" i="4" s="1"/>
  <c r="G840" i="4"/>
  <c r="K840" i="4"/>
  <c r="I840" i="4"/>
  <c r="F840" i="4"/>
  <c r="J840" i="4"/>
  <c r="H840" i="4"/>
  <c r="D840" i="4"/>
  <c r="E841" i="4" l="1"/>
  <c r="C841" i="4"/>
  <c r="K841" i="4"/>
  <c r="I841" i="4"/>
  <c r="G841" i="4"/>
  <c r="J841" i="4"/>
  <c r="D841" i="4"/>
  <c r="H841" i="4"/>
  <c r="F841" i="4"/>
  <c r="B842" i="4"/>
  <c r="L842" i="4" s="1"/>
  <c r="A843" i="4"/>
  <c r="E842" i="4" l="1"/>
  <c r="C842" i="4"/>
  <c r="A844" i="4"/>
  <c r="B843" i="4"/>
  <c r="L843" i="4" s="1"/>
  <c r="J842" i="4"/>
  <c r="D842" i="4"/>
  <c r="I842" i="4"/>
  <c r="F842" i="4"/>
  <c r="H842" i="4"/>
  <c r="G842" i="4"/>
  <c r="K842" i="4"/>
  <c r="E843" i="4" l="1"/>
  <c r="C843" i="4"/>
  <c r="K843" i="4"/>
  <c r="I843" i="4"/>
  <c r="J843" i="4"/>
  <c r="D843" i="4"/>
  <c r="A845" i="4"/>
  <c r="B844" i="4"/>
  <c r="L844" i="4" s="1"/>
  <c r="F843" i="4"/>
  <c r="G843" i="4"/>
  <c r="H843" i="4"/>
  <c r="E844" i="4" l="1"/>
  <c r="C844" i="4"/>
  <c r="K844" i="4"/>
  <c r="D844" i="4"/>
  <c r="F844" i="4"/>
  <c r="I844" i="4"/>
  <c r="J844" i="4"/>
  <c r="H844" i="4"/>
  <c r="G844" i="4"/>
  <c r="A846" i="4"/>
  <c r="B845" i="4"/>
  <c r="L845" i="4" s="1"/>
  <c r="E845" i="4" l="1"/>
  <c r="C845" i="4"/>
  <c r="B846" i="4"/>
  <c r="L846" i="4" s="1"/>
  <c r="A847" i="4"/>
  <c r="I845" i="4"/>
  <c r="F845" i="4"/>
  <c r="J845" i="4"/>
  <c r="H845" i="4"/>
  <c r="G845" i="4"/>
  <c r="D845" i="4"/>
  <c r="K845" i="4"/>
  <c r="E846" i="4" l="1"/>
  <c r="C846" i="4"/>
  <c r="A848" i="4"/>
  <c r="B847" i="4"/>
  <c r="L847" i="4" s="1"/>
  <c r="K846" i="4"/>
  <c r="I846" i="4"/>
  <c r="J846" i="4"/>
  <c r="H846" i="4"/>
  <c r="G846" i="4"/>
  <c r="D846" i="4"/>
  <c r="F846" i="4"/>
  <c r="E847" i="4" l="1"/>
  <c r="C847" i="4"/>
  <c r="I847" i="4"/>
  <c r="K847" i="4"/>
  <c r="D847" i="4"/>
  <c r="J847" i="4"/>
  <c r="G847" i="4"/>
  <c r="F847" i="4"/>
  <c r="H847" i="4"/>
  <c r="A849" i="4"/>
  <c r="B848" i="4"/>
  <c r="L848" i="4" s="1"/>
  <c r="E848" i="4" l="1"/>
  <c r="C848" i="4"/>
  <c r="A850" i="4"/>
  <c r="B849" i="4"/>
  <c r="L849" i="4" s="1"/>
  <c r="H848" i="4"/>
  <c r="I848" i="4"/>
  <c r="F848" i="4"/>
  <c r="J848" i="4"/>
  <c r="G848" i="4"/>
  <c r="D848" i="4"/>
  <c r="K848" i="4"/>
  <c r="E849" i="4" l="1"/>
  <c r="C849" i="4"/>
  <c r="J849" i="4"/>
  <c r="D849" i="4"/>
  <c r="H849" i="4"/>
  <c r="I849" i="4"/>
  <c r="G849" i="4"/>
  <c r="F849" i="4"/>
  <c r="K849" i="4"/>
  <c r="B850" i="4"/>
  <c r="L850" i="4" s="1"/>
  <c r="A851" i="4"/>
  <c r="E850" i="4" l="1"/>
  <c r="C850" i="4"/>
  <c r="B851" i="4"/>
  <c r="E851" i="4" s="1"/>
  <c r="A852" i="4"/>
  <c r="K850" i="4"/>
  <c r="J850" i="4"/>
  <c r="D850" i="4"/>
  <c r="H850" i="4"/>
  <c r="G850" i="4"/>
  <c r="I850" i="4"/>
  <c r="F850" i="4"/>
  <c r="L851" i="4" l="1"/>
  <c r="C851" i="4"/>
  <c r="A853" i="4"/>
  <c r="B852" i="4"/>
  <c r="L852" i="4" s="1"/>
  <c r="D851" i="4"/>
  <c r="G851" i="4"/>
  <c r="K851" i="4"/>
  <c r="F851" i="4"/>
  <c r="J851" i="4"/>
  <c r="H851" i="4"/>
  <c r="I851" i="4"/>
  <c r="E852" i="4" l="1"/>
  <c r="C852" i="4"/>
  <c r="K852" i="4"/>
  <c r="D852" i="4"/>
  <c r="F852" i="4"/>
  <c r="I852" i="4"/>
  <c r="H852" i="4"/>
  <c r="J852" i="4"/>
  <c r="G852" i="4"/>
  <c r="B853" i="4"/>
  <c r="L853" i="4" s="1"/>
  <c r="A854" i="4"/>
  <c r="E853" i="4" l="1"/>
  <c r="C853" i="4"/>
  <c r="B854" i="4"/>
  <c r="L854" i="4" s="1"/>
  <c r="A855" i="4"/>
  <c r="H853" i="4"/>
  <c r="I853" i="4"/>
  <c r="J853" i="4"/>
  <c r="F853" i="4"/>
  <c r="K853" i="4"/>
  <c r="G853" i="4"/>
  <c r="D853" i="4"/>
  <c r="E854" i="4" l="1"/>
  <c r="C854" i="4"/>
  <c r="A856" i="4"/>
  <c r="B855" i="4"/>
  <c r="L855" i="4" s="1"/>
  <c r="K854" i="4"/>
  <c r="J854" i="4"/>
  <c r="H854" i="4"/>
  <c r="G854" i="4"/>
  <c r="D854" i="4"/>
  <c r="F854" i="4"/>
  <c r="I854" i="4"/>
  <c r="E855" i="4" l="1"/>
  <c r="C855" i="4"/>
  <c r="K855" i="4"/>
  <c r="J855" i="4"/>
  <c r="F855" i="4"/>
  <c r="H855" i="4"/>
  <c r="D855" i="4"/>
  <c r="I855" i="4"/>
  <c r="G855" i="4"/>
  <c r="A857" i="4"/>
  <c r="B856" i="4"/>
  <c r="L856" i="4" s="1"/>
  <c r="E856" i="4" l="1"/>
  <c r="C856" i="4"/>
  <c r="K856" i="4"/>
  <c r="J856" i="4"/>
  <c r="G856" i="4"/>
  <c r="D856" i="4"/>
  <c r="H856" i="4"/>
  <c r="I856" i="4"/>
  <c r="F856" i="4"/>
  <c r="B857" i="4"/>
  <c r="L857" i="4" s="1"/>
  <c r="A858" i="4"/>
  <c r="E857" i="4" l="1"/>
  <c r="C857" i="4"/>
  <c r="H857" i="4"/>
  <c r="D857" i="4"/>
  <c r="I857" i="4"/>
  <c r="J857" i="4"/>
  <c r="F857" i="4"/>
  <c r="G857" i="4"/>
  <c r="B858" i="4"/>
  <c r="L858" i="4" s="1"/>
  <c r="A859" i="4"/>
  <c r="K857" i="4"/>
  <c r="E858" i="4" l="1"/>
  <c r="C858" i="4"/>
  <c r="A860" i="4"/>
  <c r="B859" i="4"/>
  <c r="L859" i="4" s="1"/>
  <c r="K858" i="4"/>
  <c r="H858" i="4"/>
  <c r="F858" i="4"/>
  <c r="I858" i="4"/>
  <c r="J858" i="4"/>
  <c r="G858" i="4"/>
  <c r="D858" i="4"/>
  <c r="J859" i="4" l="1"/>
  <c r="E859" i="4"/>
  <c r="C859" i="4"/>
  <c r="I859" i="4"/>
  <c r="D859" i="4"/>
  <c r="H859" i="4"/>
  <c r="F859" i="4"/>
  <c r="K859" i="4"/>
  <c r="G859" i="4"/>
  <c r="A861" i="4"/>
  <c r="B860" i="4"/>
  <c r="L860" i="4" s="1"/>
  <c r="E860" i="4" l="1"/>
  <c r="C860" i="4"/>
  <c r="D860" i="4"/>
  <c r="I860" i="4"/>
  <c r="F860" i="4"/>
  <c r="J860" i="4"/>
  <c r="H860" i="4"/>
  <c r="G860" i="4"/>
  <c r="K860" i="4"/>
  <c r="B861" i="4"/>
  <c r="L861" i="4" s="1"/>
  <c r="A862" i="4"/>
  <c r="E861" i="4" l="1"/>
  <c r="C861" i="4"/>
  <c r="B862" i="4"/>
  <c r="L862" i="4" s="1"/>
  <c r="A863" i="4"/>
  <c r="H861" i="4"/>
  <c r="D861" i="4"/>
  <c r="K861" i="4"/>
  <c r="F861" i="4"/>
  <c r="I861" i="4"/>
  <c r="G861" i="4"/>
  <c r="J861" i="4"/>
  <c r="E862" i="4" l="1"/>
  <c r="C862" i="4"/>
  <c r="A864" i="4"/>
  <c r="B863" i="4"/>
  <c r="L863" i="4" s="1"/>
  <c r="J862" i="4"/>
  <c r="D862" i="4"/>
  <c r="I862" i="4"/>
  <c r="H862" i="4"/>
  <c r="G862" i="4"/>
  <c r="K862" i="4"/>
  <c r="F862" i="4"/>
  <c r="E863" i="4" l="1"/>
  <c r="C863" i="4"/>
  <c r="B864" i="4"/>
  <c r="L864" i="4" s="1"/>
  <c r="A865" i="4"/>
  <c r="K863" i="4"/>
  <c r="J863" i="4"/>
  <c r="H863" i="4"/>
  <c r="G863" i="4"/>
  <c r="D863" i="4"/>
  <c r="F863" i="4"/>
  <c r="I863" i="4"/>
  <c r="E864" i="4" l="1"/>
  <c r="C864" i="4"/>
  <c r="B865" i="4"/>
  <c r="L865" i="4" s="1"/>
  <c r="A866" i="4"/>
  <c r="G864" i="4"/>
  <c r="D864" i="4"/>
  <c r="I864" i="4"/>
  <c r="H864" i="4"/>
  <c r="J864" i="4"/>
  <c r="F864" i="4"/>
  <c r="K864" i="4"/>
  <c r="E865" i="4" l="1"/>
  <c r="C865" i="4"/>
  <c r="B866" i="4"/>
  <c r="L866" i="4" s="1"/>
  <c r="A867" i="4"/>
  <c r="I865" i="4"/>
  <c r="D865" i="4"/>
  <c r="G865" i="4"/>
  <c r="J865" i="4"/>
  <c r="F865" i="4"/>
  <c r="K865" i="4"/>
  <c r="H865" i="4"/>
  <c r="E866" i="4" l="1"/>
  <c r="C866" i="4"/>
  <c r="A868" i="4"/>
  <c r="B867" i="4"/>
  <c r="L867" i="4" s="1"/>
  <c r="J866" i="4"/>
  <c r="D866" i="4"/>
  <c r="I866" i="4"/>
  <c r="F866" i="4"/>
  <c r="H866" i="4"/>
  <c r="G866" i="4"/>
  <c r="K866" i="4"/>
  <c r="E867" i="4" l="1"/>
  <c r="C867" i="4"/>
  <c r="K867" i="4"/>
  <c r="J867" i="4"/>
  <c r="H867" i="4"/>
  <c r="D867" i="4"/>
  <c r="G867" i="4"/>
  <c r="F867" i="4"/>
  <c r="I867" i="4"/>
  <c r="B868" i="4"/>
  <c r="L868" i="4" s="1"/>
  <c r="A869" i="4"/>
  <c r="E868" i="4" l="1"/>
  <c r="F868" i="4"/>
  <c r="C868" i="4"/>
  <c r="K868" i="4"/>
  <c r="I868" i="4"/>
  <c r="G868" i="4"/>
  <c r="J868" i="4"/>
  <c r="D868" i="4"/>
  <c r="H868" i="4"/>
  <c r="A870" i="4"/>
  <c r="B869" i="4"/>
  <c r="L869" i="4" s="1"/>
  <c r="E869" i="4" l="1"/>
  <c r="C869" i="4"/>
  <c r="I869" i="4"/>
  <c r="J869" i="4"/>
  <c r="D869" i="4"/>
  <c r="F869" i="4"/>
  <c r="K869" i="4"/>
  <c r="G869" i="4"/>
  <c r="H869" i="4"/>
  <c r="A871" i="4"/>
  <c r="B870" i="4"/>
  <c r="L870" i="4" s="1"/>
  <c r="E870" i="4" l="1"/>
  <c r="C870" i="4"/>
  <c r="J870" i="4"/>
  <c r="F870" i="4"/>
  <c r="I870" i="4"/>
  <c r="H870" i="4"/>
  <c r="G870" i="4"/>
  <c r="D870" i="4"/>
  <c r="B871" i="4"/>
  <c r="L871" i="4" s="1"/>
  <c r="A872" i="4"/>
  <c r="K870" i="4"/>
  <c r="E871" i="4" l="1"/>
  <c r="C871" i="4"/>
  <c r="D871" i="4"/>
  <c r="K871" i="4"/>
  <c r="I871" i="4"/>
  <c r="H871" i="4"/>
  <c r="G871" i="4"/>
  <c r="F871" i="4"/>
  <c r="J871" i="4"/>
  <c r="B872" i="4"/>
  <c r="L872" i="4" s="1"/>
  <c r="A873" i="4"/>
  <c r="E872" i="4" l="1"/>
  <c r="C872" i="4"/>
  <c r="K872" i="4"/>
  <c r="D872" i="4"/>
  <c r="H872" i="4"/>
  <c r="I872" i="4"/>
  <c r="F872" i="4"/>
  <c r="J872" i="4"/>
  <c r="G872" i="4"/>
  <c r="B873" i="4"/>
  <c r="L873" i="4" s="1"/>
  <c r="A874" i="4"/>
  <c r="E873" i="4" l="1"/>
  <c r="C873" i="4"/>
  <c r="B874" i="4"/>
  <c r="L874" i="4" s="1"/>
  <c r="A875" i="4"/>
  <c r="K873" i="4"/>
  <c r="J873" i="4"/>
  <c r="H873" i="4"/>
  <c r="G873" i="4"/>
  <c r="I873" i="4"/>
  <c r="F873" i="4"/>
  <c r="D873" i="4"/>
  <c r="K874" i="4" l="1"/>
  <c r="F874" i="4"/>
  <c r="I874" i="4"/>
  <c r="G874" i="4"/>
  <c r="E874" i="4"/>
  <c r="C874" i="4"/>
  <c r="B875" i="4"/>
  <c r="L875" i="4" s="1"/>
  <c r="A876" i="4"/>
  <c r="J874" i="4"/>
  <c r="H874" i="4"/>
  <c r="D874" i="4"/>
  <c r="E875" i="4" l="1"/>
  <c r="C875" i="4"/>
  <c r="A877" i="4"/>
  <c r="B876" i="4"/>
  <c r="L876" i="4" s="1"/>
  <c r="K875" i="4"/>
  <c r="I875" i="4"/>
  <c r="H875" i="4"/>
  <c r="F875" i="4"/>
  <c r="J875" i="4"/>
  <c r="G875" i="4"/>
  <c r="D875" i="4"/>
  <c r="E876" i="4" l="1"/>
  <c r="C876" i="4"/>
  <c r="G876" i="4"/>
  <c r="I876" i="4"/>
  <c r="H876" i="4"/>
  <c r="F876" i="4"/>
  <c r="K876" i="4"/>
  <c r="J876" i="4"/>
  <c r="D876" i="4"/>
  <c r="A878" i="4"/>
  <c r="B877" i="4"/>
  <c r="L877" i="4" s="1"/>
  <c r="E877" i="4" l="1"/>
  <c r="C877" i="4"/>
  <c r="H877" i="4"/>
  <c r="K877" i="4"/>
  <c r="I877" i="4"/>
  <c r="D877" i="4"/>
  <c r="F877" i="4"/>
  <c r="J877" i="4"/>
  <c r="G877" i="4"/>
  <c r="B878" i="4"/>
  <c r="L878" i="4" s="1"/>
  <c r="A879" i="4"/>
  <c r="E878" i="4" l="1"/>
  <c r="C878" i="4"/>
  <c r="B879" i="4"/>
  <c r="L879" i="4" s="1"/>
  <c r="A880" i="4"/>
  <c r="I878" i="4"/>
  <c r="J878" i="4"/>
  <c r="D878" i="4"/>
  <c r="H878" i="4"/>
  <c r="K878" i="4"/>
  <c r="F878" i="4"/>
  <c r="G878" i="4"/>
  <c r="E879" i="4" l="1"/>
  <c r="C879" i="4"/>
  <c r="B880" i="4"/>
  <c r="L880" i="4" s="1"/>
  <c r="A881" i="4"/>
  <c r="J879" i="4"/>
  <c r="D879" i="4"/>
  <c r="I879" i="4"/>
  <c r="H879" i="4"/>
  <c r="G879" i="4"/>
  <c r="F879" i="4"/>
  <c r="K879" i="4"/>
  <c r="E880" i="4" l="1"/>
  <c r="C880" i="4"/>
  <c r="J880" i="4"/>
  <c r="D880" i="4"/>
  <c r="G880" i="4"/>
  <c r="I880" i="4"/>
  <c r="H880" i="4"/>
  <c r="K880" i="4"/>
  <c r="F880" i="4"/>
  <c r="A882" i="4"/>
  <c r="B881" i="4"/>
  <c r="L881" i="4" s="1"/>
  <c r="E881" i="4" l="1"/>
  <c r="C881" i="4"/>
  <c r="I881" i="4"/>
  <c r="K881" i="4"/>
  <c r="H881" i="4"/>
  <c r="D881" i="4"/>
  <c r="G881" i="4"/>
  <c r="J881" i="4"/>
  <c r="F881" i="4"/>
  <c r="B882" i="4"/>
  <c r="L882" i="4" s="1"/>
  <c r="A883" i="4"/>
  <c r="E882" i="4" l="1"/>
  <c r="C882" i="4"/>
  <c r="A884" i="4"/>
  <c r="B883" i="4"/>
  <c r="L883" i="4" s="1"/>
  <c r="K882" i="4"/>
  <c r="I882" i="4"/>
  <c r="J882" i="4"/>
  <c r="F882" i="4"/>
  <c r="G882" i="4"/>
  <c r="H882" i="4"/>
  <c r="D882" i="4"/>
  <c r="E883" i="4" l="1"/>
  <c r="C883" i="4"/>
  <c r="K883" i="4"/>
  <c r="H883" i="4"/>
  <c r="F883" i="4"/>
  <c r="D883" i="4"/>
  <c r="G883" i="4"/>
  <c r="I883" i="4"/>
  <c r="J883" i="4"/>
  <c r="A885" i="4"/>
  <c r="B884" i="4"/>
  <c r="L884" i="4" s="1"/>
  <c r="E884" i="4" l="1"/>
  <c r="C884" i="4"/>
  <c r="K884" i="4"/>
  <c r="I884" i="4"/>
  <c r="G884" i="4"/>
  <c r="J884" i="4"/>
  <c r="F884" i="4"/>
  <c r="H884" i="4"/>
  <c r="D884" i="4"/>
  <c r="A886" i="4"/>
  <c r="B885" i="4"/>
  <c r="L885" i="4" s="1"/>
  <c r="E885" i="4" l="1"/>
  <c r="C885" i="4"/>
  <c r="B886" i="4"/>
  <c r="L886" i="4" s="1"/>
  <c r="A887" i="4"/>
  <c r="H885" i="4"/>
  <c r="K885" i="4"/>
  <c r="F885" i="4"/>
  <c r="D885" i="4"/>
  <c r="J885" i="4"/>
  <c r="I885" i="4"/>
  <c r="G885" i="4"/>
  <c r="E886" i="4" l="1"/>
  <c r="C886" i="4"/>
  <c r="B887" i="4"/>
  <c r="L887" i="4" s="1"/>
  <c r="A888" i="4"/>
  <c r="J886" i="4"/>
  <c r="H886" i="4"/>
  <c r="F886" i="4"/>
  <c r="D886" i="4"/>
  <c r="I886" i="4"/>
  <c r="K886" i="4"/>
  <c r="G886" i="4"/>
  <c r="E887" i="4" l="1"/>
  <c r="C887" i="4"/>
  <c r="A889" i="4"/>
  <c r="B888" i="4"/>
  <c r="L888" i="4" s="1"/>
  <c r="G887" i="4"/>
  <c r="J887" i="4"/>
  <c r="F887" i="4"/>
  <c r="D887" i="4"/>
  <c r="K887" i="4"/>
  <c r="I887" i="4"/>
  <c r="H887" i="4"/>
  <c r="E888" i="4" l="1"/>
  <c r="C888" i="4"/>
  <c r="H888" i="4"/>
  <c r="G888" i="4"/>
  <c r="I888" i="4"/>
  <c r="F888" i="4"/>
  <c r="J888" i="4"/>
  <c r="K888" i="4"/>
  <c r="D888" i="4"/>
  <c r="A890" i="4"/>
  <c r="B889" i="4"/>
  <c r="L889" i="4" s="1"/>
  <c r="E889" i="4" l="1"/>
  <c r="C889" i="4"/>
  <c r="A891" i="4"/>
  <c r="B890" i="4"/>
  <c r="L890" i="4" s="1"/>
  <c r="D889" i="4"/>
  <c r="I889" i="4"/>
  <c r="K889" i="4"/>
  <c r="G889" i="4"/>
  <c r="J889" i="4"/>
  <c r="F889" i="4"/>
  <c r="H889" i="4"/>
  <c r="E890" i="4" l="1"/>
  <c r="C890" i="4"/>
  <c r="I890" i="4"/>
  <c r="D890" i="4"/>
  <c r="F890" i="4"/>
  <c r="K890" i="4"/>
  <c r="G890" i="4"/>
  <c r="J890" i="4"/>
  <c r="B891" i="4"/>
  <c r="E891" i="4" s="1"/>
  <c r="A892" i="4"/>
  <c r="H890" i="4"/>
  <c r="L891" i="4" l="1"/>
  <c r="C891" i="4"/>
  <c r="B892" i="4"/>
  <c r="L892" i="4" s="1"/>
  <c r="A893" i="4"/>
  <c r="K891" i="4"/>
  <c r="I891" i="4"/>
  <c r="J891" i="4"/>
  <c r="H891" i="4"/>
  <c r="D891" i="4"/>
  <c r="G891" i="4"/>
  <c r="F891" i="4"/>
  <c r="E892" i="4" l="1"/>
  <c r="F892" i="4"/>
  <c r="C892" i="4"/>
  <c r="A894" i="4"/>
  <c r="B893" i="4"/>
  <c r="K893" i="4" s="1"/>
  <c r="H892" i="4"/>
  <c r="J892" i="4"/>
  <c r="G892" i="4"/>
  <c r="D892" i="4"/>
  <c r="I892" i="4"/>
  <c r="K892" i="4"/>
  <c r="E893" i="4" l="1"/>
  <c r="L893" i="4"/>
  <c r="C893" i="4"/>
  <c r="H893" i="4"/>
  <c r="J893" i="4"/>
  <c r="F893" i="4"/>
  <c r="G893" i="4"/>
  <c r="D893" i="4"/>
  <c r="B894" i="4"/>
  <c r="L894" i="4" s="1"/>
  <c r="A895" i="4"/>
  <c r="I893" i="4"/>
  <c r="E894" i="4" l="1"/>
  <c r="C894" i="4"/>
  <c r="D894" i="4"/>
  <c r="H894" i="4"/>
  <c r="G894" i="4"/>
  <c r="K894" i="4"/>
  <c r="F894" i="4"/>
  <c r="J894" i="4"/>
  <c r="I894" i="4"/>
  <c r="B895" i="4"/>
  <c r="D895" i="4" s="1"/>
  <c r="A896" i="4"/>
  <c r="H895" i="4" l="1"/>
  <c r="E895" i="4"/>
  <c r="L895" i="4"/>
  <c r="C895" i="4"/>
  <c r="A897" i="4"/>
  <c r="B896" i="4"/>
  <c r="L896" i="4" s="1"/>
  <c r="K895" i="4"/>
  <c r="J895" i="4"/>
  <c r="G895" i="4"/>
  <c r="I895" i="4"/>
  <c r="F895" i="4"/>
  <c r="E896" i="4" l="1"/>
  <c r="C896" i="4"/>
  <c r="H896" i="4"/>
  <c r="I896" i="4"/>
  <c r="F896" i="4"/>
  <c r="K896" i="4"/>
  <c r="J896" i="4"/>
  <c r="G896" i="4"/>
  <c r="D896" i="4"/>
  <c r="B897" i="4"/>
  <c r="L897" i="4" s="1"/>
  <c r="A898" i="4"/>
  <c r="E897" i="4" l="1"/>
  <c r="C897" i="4"/>
  <c r="B898" i="4"/>
  <c r="H898" i="4" s="1"/>
  <c r="A899" i="4"/>
  <c r="I897" i="4"/>
  <c r="D897" i="4"/>
  <c r="G897" i="4"/>
  <c r="H897" i="4"/>
  <c r="J897" i="4"/>
  <c r="F897" i="4"/>
  <c r="K897" i="4"/>
  <c r="D898" i="4" l="1"/>
  <c r="E898" i="4"/>
  <c r="L898" i="4"/>
  <c r="G898" i="4"/>
  <c r="C898" i="4"/>
  <c r="B899" i="4"/>
  <c r="L899" i="4" s="1"/>
  <c r="A900" i="4"/>
  <c r="K898" i="4"/>
  <c r="J898" i="4"/>
  <c r="F898" i="4"/>
  <c r="I898" i="4"/>
  <c r="E899" i="4" l="1"/>
  <c r="C899" i="4"/>
  <c r="A901" i="4"/>
  <c r="B900" i="4"/>
  <c r="L900" i="4" s="1"/>
  <c r="J899" i="4"/>
  <c r="D899" i="4"/>
  <c r="G899" i="4"/>
  <c r="H899" i="4"/>
  <c r="F899" i="4"/>
  <c r="I899" i="4"/>
  <c r="K899" i="4"/>
  <c r="E900" i="4" l="1"/>
  <c r="C900" i="4"/>
  <c r="K900" i="4"/>
  <c r="I900" i="4"/>
  <c r="G900" i="4"/>
  <c r="F900" i="4"/>
  <c r="J900" i="4"/>
  <c r="D900" i="4"/>
  <c r="H900" i="4"/>
  <c r="B901" i="4"/>
  <c r="L901" i="4" s="1"/>
  <c r="A902" i="4"/>
  <c r="E901" i="4" l="1"/>
  <c r="G901" i="4"/>
  <c r="C901" i="4"/>
  <c r="B902" i="4"/>
  <c r="L902" i="4" s="1"/>
  <c r="A903" i="4"/>
  <c r="H901" i="4"/>
  <c r="K901" i="4"/>
  <c r="D901" i="4"/>
  <c r="I901" i="4"/>
  <c r="J901" i="4"/>
  <c r="F901" i="4"/>
  <c r="E902" i="4" l="1"/>
  <c r="C902" i="4"/>
  <c r="B903" i="4"/>
  <c r="L903" i="4" s="1"/>
  <c r="A904" i="4"/>
  <c r="K902" i="4"/>
  <c r="I902" i="4"/>
  <c r="G902" i="4"/>
  <c r="J902" i="4"/>
  <c r="F902" i="4"/>
  <c r="H902" i="4"/>
  <c r="D902" i="4"/>
  <c r="E903" i="4" l="1"/>
  <c r="C903" i="4"/>
  <c r="B904" i="4"/>
  <c r="L904" i="4" s="1"/>
  <c r="A905" i="4"/>
  <c r="K903" i="4"/>
  <c r="D903" i="4"/>
  <c r="H903" i="4"/>
  <c r="G903" i="4"/>
  <c r="I903" i="4"/>
  <c r="F903" i="4"/>
  <c r="J903" i="4"/>
  <c r="E904" i="4" l="1"/>
  <c r="C904" i="4"/>
  <c r="A906" i="4"/>
  <c r="B905" i="4"/>
  <c r="L905" i="4" s="1"/>
  <c r="I904" i="4"/>
  <c r="K904" i="4"/>
  <c r="G904" i="4"/>
  <c r="D904" i="4"/>
  <c r="J904" i="4"/>
  <c r="H904" i="4"/>
  <c r="F904" i="4"/>
  <c r="E905" i="4" l="1"/>
  <c r="C905" i="4"/>
  <c r="H905" i="4"/>
  <c r="J905" i="4"/>
  <c r="K905" i="4"/>
  <c r="F905" i="4"/>
  <c r="D905" i="4"/>
  <c r="I905" i="4"/>
  <c r="G905" i="4"/>
  <c r="B906" i="4"/>
  <c r="L906" i="4" s="1"/>
  <c r="A907" i="4"/>
  <c r="E906" i="4" l="1"/>
  <c r="C906" i="4"/>
  <c r="J906" i="4"/>
  <c r="H906" i="4"/>
  <c r="G906" i="4"/>
  <c r="K906" i="4"/>
  <c r="F906" i="4"/>
  <c r="D906" i="4"/>
  <c r="I906" i="4"/>
  <c r="B907" i="4"/>
  <c r="L907" i="4" s="1"/>
  <c r="A908" i="4"/>
  <c r="E907" i="4" l="1"/>
  <c r="C907" i="4"/>
  <c r="B908" i="4"/>
  <c r="L908" i="4" s="1"/>
  <c r="A909" i="4"/>
  <c r="I907" i="4"/>
  <c r="J907" i="4"/>
  <c r="G907" i="4"/>
  <c r="H907" i="4"/>
  <c r="F907" i="4"/>
  <c r="K907" i="4"/>
  <c r="D907" i="4"/>
  <c r="E908" i="4" l="1"/>
  <c r="C908" i="4"/>
  <c r="J908" i="4"/>
  <c r="I908" i="4"/>
  <c r="D908" i="4"/>
  <c r="H908" i="4"/>
  <c r="F908" i="4"/>
  <c r="K908" i="4"/>
  <c r="G908" i="4"/>
  <c r="B909" i="4"/>
  <c r="L909" i="4" s="1"/>
  <c r="A910" i="4"/>
  <c r="E909" i="4" l="1"/>
  <c r="C909" i="4"/>
  <c r="B910" i="4"/>
  <c r="E910" i="4" s="1"/>
  <c r="A911" i="4"/>
  <c r="K909" i="4"/>
  <c r="J909" i="4"/>
  <c r="D909" i="4"/>
  <c r="G909" i="4"/>
  <c r="I909" i="4"/>
  <c r="H909" i="4"/>
  <c r="F909" i="4"/>
  <c r="L910" i="4" l="1"/>
  <c r="C910" i="4"/>
  <c r="K910" i="4"/>
  <c r="J910" i="4"/>
  <c r="F910" i="4"/>
  <c r="H910" i="4"/>
  <c r="D910" i="4"/>
  <c r="I910" i="4"/>
  <c r="G910" i="4"/>
  <c r="B911" i="4"/>
  <c r="L911" i="4" s="1"/>
  <c r="A912" i="4"/>
  <c r="E911" i="4" l="1"/>
  <c r="C911" i="4"/>
  <c r="A913" i="4"/>
  <c r="B912" i="4"/>
  <c r="L912" i="4" s="1"/>
  <c r="K911" i="4"/>
  <c r="J911" i="4"/>
  <c r="F911" i="4"/>
  <c r="D911" i="4"/>
  <c r="G911" i="4"/>
  <c r="I911" i="4"/>
  <c r="H911" i="4"/>
  <c r="E912" i="4" l="1"/>
  <c r="C912" i="4"/>
  <c r="A914" i="4"/>
  <c r="B913" i="4"/>
  <c r="L913" i="4" s="1"/>
  <c r="G912" i="4"/>
  <c r="H912" i="4"/>
  <c r="K912" i="4"/>
  <c r="I912" i="4"/>
  <c r="D912" i="4"/>
  <c r="J912" i="4"/>
  <c r="F912" i="4"/>
  <c r="E913" i="4" l="1"/>
  <c r="C913" i="4"/>
  <c r="I913" i="4"/>
  <c r="K913" i="4"/>
  <c r="D913" i="4"/>
  <c r="J913" i="4"/>
  <c r="H913" i="4"/>
  <c r="F913" i="4"/>
  <c r="G913" i="4"/>
  <c r="B914" i="4"/>
  <c r="L914" i="4" s="1"/>
  <c r="A915" i="4"/>
  <c r="E914" i="4" l="1"/>
  <c r="C914" i="4"/>
  <c r="A916" i="4"/>
  <c r="B915" i="4"/>
  <c r="L915" i="4" s="1"/>
  <c r="J914" i="4"/>
  <c r="D914" i="4"/>
  <c r="I914" i="4"/>
  <c r="F914" i="4"/>
  <c r="H914" i="4"/>
  <c r="G914" i="4"/>
  <c r="K914" i="4"/>
  <c r="E915" i="4" l="1"/>
  <c r="C915" i="4"/>
  <c r="K915" i="4"/>
  <c r="I915" i="4"/>
  <c r="J915" i="4"/>
  <c r="F915" i="4"/>
  <c r="D915" i="4"/>
  <c r="G915" i="4"/>
  <c r="H915" i="4"/>
  <c r="A917" i="4"/>
  <c r="B916" i="4"/>
  <c r="L916" i="4" s="1"/>
  <c r="E916" i="4" l="1"/>
  <c r="C916" i="4"/>
  <c r="K916" i="4"/>
  <c r="J916" i="4"/>
  <c r="H916" i="4"/>
  <c r="G916" i="4"/>
  <c r="D916" i="4"/>
  <c r="F916" i="4"/>
  <c r="I916" i="4"/>
  <c r="A918" i="4"/>
  <c r="B917" i="4"/>
  <c r="L917" i="4" s="1"/>
  <c r="E917" i="4" l="1"/>
  <c r="C917" i="4"/>
  <c r="J917" i="4"/>
  <c r="G917" i="4"/>
  <c r="H917" i="4"/>
  <c r="D917" i="4"/>
  <c r="K917" i="4"/>
  <c r="I917" i="4"/>
  <c r="F917" i="4"/>
  <c r="B918" i="4"/>
  <c r="L918" i="4" s="1"/>
  <c r="A919" i="4"/>
  <c r="E918" i="4" l="1"/>
  <c r="C918" i="4"/>
  <c r="B919" i="4"/>
  <c r="L919" i="4" s="1"/>
  <c r="A920" i="4"/>
  <c r="I918" i="4"/>
  <c r="F918" i="4"/>
  <c r="K918" i="4"/>
  <c r="H918" i="4"/>
  <c r="G918" i="4"/>
  <c r="D918" i="4"/>
  <c r="J919" i="4"/>
  <c r="J918" i="4"/>
  <c r="H919" i="4" l="1"/>
  <c r="E919" i="4"/>
  <c r="C919" i="4"/>
  <c r="I919" i="4"/>
  <c r="F919" i="4"/>
  <c r="K919" i="4"/>
  <c r="A921" i="4"/>
  <c r="B920" i="4"/>
  <c r="L920" i="4" s="1"/>
  <c r="G919" i="4"/>
  <c r="D919" i="4"/>
  <c r="E920" i="4" l="1"/>
  <c r="C920" i="4"/>
  <c r="H920" i="4"/>
  <c r="I920" i="4"/>
  <c r="D920" i="4"/>
  <c r="G920" i="4"/>
  <c r="J920" i="4"/>
  <c r="F920" i="4"/>
  <c r="K920" i="4"/>
  <c r="B921" i="4"/>
  <c r="L921" i="4" s="1"/>
  <c r="A922" i="4"/>
  <c r="E921" i="4" l="1"/>
  <c r="C921" i="4"/>
  <c r="B922" i="4"/>
  <c r="L922" i="4" s="1"/>
  <c r="A923" i="4"/>
  <c r="I921" i="4"/>
  <c r="J921" i="4"/>
  <c r="F921" i="4"/>
  <c r="K921" i="4"/>
  <c r="H921" i="4"/>
  <c r="D921" i="4"/>
  <c r="G921" i="4"/>
  <c r="E922" i="4" l="1"/>
  <c r="C922" i="4"/>
  <c r="B923" i="4"/>
  <c r="L923" i="4" s="1"/>
  <c r="A924" i="4"/>
  <c r="K922" i="4"/>
  <c r="J922" i="4"/>
  <c r="D922" i="4"/>
  <c r="H922" i="4"/>
  <c r="G922" i="4"/>
  <c r="I922" i="4"/>
  <c r="F922" i="4"/>
  <c r="E923" i="4" l="1"/>
  <c r="C923" i="4"/>
  <c r="A925" i="4"/>
  <c r="B924" i="4"/>
  <c r="F924" i="4" s="1"/>
  <c r="D923" i="4"/>
  <c r="G923" i="4"/>
  <c r="F923" i="4"/>
  <c r="K923" i="4"/>
  <c r="I923" i="4"/>
  <c r="J923" i="4"/>
  <c r="H923" i="4"/>
  <c r="E924" i="4" l="1"/>
  <c r="L924" i="4"/>
  <c r="C924" i="4"/>
  <c r="G924" i="4"/>
  <c r="K924" i="4"/>
  <c r="H924" i="4"/>
  <c r="J924" i="4"/>
  <c r="D924" i="4"/>
  <c r="I924" i="4"/>
  <c r="B925" i="4"/>
  <c r="L925" i="4" s="1"/>
  <c r="A926" i="4"/>
  <c r="E925" i="4" l="1"/>
  <c r="C925" i="4"/>
  <c r="B926" i="4"/>
  <c r="L926" i="4" s="1"/>
  <c r="A927" i="4"/>
  <c r="J925" i="4"/>
  <c r="H925" i="4"/>
  <c r="F925" i="4"/>
  <c r="K925" i="4"/>
  <c r="I925" i="4"/>
  <c r="D925" i="4"/>
  <c r="G925" i="4"/>
  <c r="E926" i="4" l="1"/>
  <c r="C926" i="4"/>
  <c r="B927" i="4"/>
  <c r="L927" i="4" s="1"/>
  <c r="A928" i="4"/>
  <c r="K926" i="4"/>
  <c r="H926" i="4"/>
  <c r="G926" i="4"/>
  <c r="D926" i="4"/>
  <c r="F926" i="4"/>
  <c r="I926" i="4"/>
  <c r="J926" i="4"/>
  <c r="E927" i="4" l="1"/>
  <c r="C927" i="4"/>
  <c r="A929" i="4"/>
  <c r="B928" i="4"/>
  <c r="L928" i="4" s="1"/>
  <c r="K927" i="4"/>
  <c r="J927" i="4"/>
  <c r="F927" i="4"/>
  <c r="H927" i="4"/>
  <c r="D927" i="4"/>
  <c r="I927" i="4"/>
  <c r="G927" i="4"/>
  <c r="E928" i="4" l="1"/>
  <c r="C928" i="4"/>
  <c r="K928" i="4"/>
  <c r="J928" i="4"/>
  <c r="G928" i="4"/>
  <c r="F928" i="4"/>
  <c r="D928" i="4"/>
  <c r="H928" i="4"/>
  <c r="I928" i="4"/>
  <c r="A930" i="4"/>
  <c r="B929" i="4"/>
  <c r="L929" i="4" s="1"/>
  <c r="E929" i="4" l="1"/>
  <c r="C929" i="4"/>
  <c r="H929" i="4"/>
  <c r="D929" i="4"/>
  <c r="I929" i="4"/>
  <c r="J929" i="4"/>
  <c r="F929" i="4"/>
  <c r="K929" i="4"/>
  <c r="G929" i="4"/>
  <c r="B930" i="4"/>
  <c r="L930" i="4" s="1"/>
  <c r="A931" i="4"/>
  <c r="E930" i="4" l="1"/>
  <c r="C930" i="4"/>
  <c r="K930" i="4"/>
  <c r="J930" i="4"/>
  <c r="H930" i="4"/>
  <c r="F930" i="4"/>
  <c r="D930" i="4"/>
  <c r="G930" i="4"/>
  <c r="I930" i="4"/>
  <c r="A932" i="4"/>
  <c r="B931" i="4"/>
  <c r="L931" i="4" s="1"/>
  <c r="E931" i="4" l="1"/>
  <c r="C931" i="4"/>
  <c r="B932" i="4"/>
  <c r="L932" i="4" s="1"/>
  <c r="A933" i="4"/>
  <c r="I931" i="4"/>
  <c r="K931" i="4"/>
  <c r="G931" i="4"/>
  <c r="D931" i="4"/>
  <c r="J931" i="4"/>
  <c r="H931" i="4"/>
  <c r="F931" i="4"/>
  <c r="E932" i="4" l="1"/>
  <c r="C932" i="4"/>
  <c r="A934" i="4"/>
  <c r="B933" i="4"/>
  <c r="L933" i="4" s="1"/>
  <c r="K932" i="4"/>
  <c r="J932" i="4"/>
  <c r="D932" i="4"/>
  <c r="H932" i="4"/>
  <c r="F932" i="4"/>
  <c r="I932" i="4"/>
  <c r="G932" i="4"/>
  <c r="E933" i="4" l="1"/>
  <c r="C933" i="4"/>
  <c r="J933" i="4"/>
  <c r="D933" i="4"/>
  <c r="F933" i="4"/>
  <c r="I933" i="4"/>
  <c r="G933" i="4"/>
  <c r="K933" i="4"/>
  <c r="H933" i="4"/>
  <c r="B934" i="4"/>
  <c r="L934" i="4" s="1"/>
  <c r="A935" i="4"/>
  <c r="E934" i="4" l="1"/>
  <c r="H934" i="4"/>
  <c r="C934" i="4"/>
  <c r="B935" i="4"/>
  <c r="L935" i="4" s="1"/>
  <c r="A936" i="4"/>
  <c r="K934" i="4"/>
  <c r="J934" i="4"/>
  <c r="D934" i="4"/>
  <c r="G934" i="4"/>
  <c r="I934" i="4"/>
  <c r="F934" i="4"/>
  <c r="E935" i="4" l="1"/>
  <c r="C935" i="4"/>
  <c r="B936" i="4"/>
  <c r="L936" i="4" s="1"/>
  <c r="A937" i="4"/>
  <c r="G935" i="4"/>
  <c r="K935" i="4"/>
  <c r="H935" i="4"/>
  <c r="D935" i="4"/>
  <c r="F935" i="4"/>
  <c r="J935" i="4"/>
  <c r="I935" i="4"/>
  <c r="E936" i="4" l="1"/>
  <c r="C936" i="4"/>
  <c r="A938" i="4"/>
  <c r="B937" i="4"/>
  <c r="L937" i="4" s="1"/>
  <c r="H936" i="4"/>
  <c r="J936" i="4"/>
  <c r="G936" i="4"/>
  <c r="D936" i="4"/>
  <c r="K936" i="4"/>
  <c r="I936" i="4"/>
  <c r="F936" i="4"/>
  <c r="E937" i="4" l="1"/>
  <c r="C937" i="4"/>
  <c r="J937" i="4"/>
  <c r="D937" i="4"/>
  <c r="H937" i="4"/>
  <c r="I937" i="4"/>
  <c r="G937" i="4"/>
  <c r="F937" i="4"/>
  <c r="K937" i="4"/>
  <c r="B938" i="4"/>
  <c r="L938" i="4" s="1"/>
  <c r="A939" i="4"/>
  <c r="E938" i="4" l="1"/>
  <c r="C938" i="4"/>
  <c r="K938" i="4"/>
  <c r="J938" i="4"/>
  <c r="D938" i="4"/>
  <c r="H938" i="4"/>
  <c r="G938" i="4"/>
  <c r="I938" i="4"/>
  <c r="F938" i="4"/>
  <c r="B939" i="4"/>
  <c r="L939" i="4" s="1"/>
  <c r="A940" i="4"/>
  <c r="E939" i="4" l="1"/>
  <c r="C939" i="4"/>
  <c r="B940" i="4"/>
  <c r="L940" i="4" s="1"/>
  <c r="A941" i="4"/>
  <c r="D939" i="4"/>
  <c r="K939" i="4"/>
  <c r="F939" i="4"/>
  <c r="I939" i="4"/>
  <c r="G939" i="4"/>
  <c r="J939" i="4"/>
  <c r="H939" i="4"/>
  <c r="E940" i="4" l="1"/>
  <c r="C940" i="4"/>
  <c r="I940" i="4"/>
  <c r="J940" i="4"/>
  <c r="A942" i="4"/>
  <c r="B941" i="4"/>
  <c r="L941" i="4" s="1"/>
  <c r="F940" i="4"/>
  <c r="K940" i="4"/>
  <c r="G940" i="4"/>
  <c r="H940" i="4"/>
  <c r="D940" i="4"/>
  <c r="E941" i="4" l="1"/>
  <c r="C941" i="4"/>
  <c r="J941" i="4"/>
  <c r="F941" i="4"/>
  <c r="G941" i="4"/>
  <c r="K941" i="4"/>
  <c r="H941" i="4"/>
  <c r="I941" i="4"/>
  <c r="D941" i="4"/>
  <c r="A943" i="4"/>
  <c r="B942" i="4"/>
  <c r="L942" i="4" s="1"/>
  <c r="E942" i="4" l="1"/>
  <c r="C942" i="4"/>
  <c r="I942" i="4"/>
  <c r="J942" i="4"/>
  <c r="K942" i="4"/>
  <c r="F942" i="4"/>
  <c r="H942" i="4"/>
  <c r="D942" i="4"/>
  <c r="G942" i="4"/>
  <c r="A944" i="4"/>
  <c r="B943" i="4"/>
  <c r="L943" i="4" s="1"/>
  <c r="E943" i="4" l="1"/>
  <c r="C943" i="4"/>
  <c r="I943" i="4"/>
  <c r="K943" i="4"/>
  <c r="D943" i="4"/>
  <c r="J943" i="4"/>
  <c r="H943" i="4"/>
  <c r="G943" i="4"/>
  <c r="F943" i="4"/>
  <c r="A945" i="4"/>
  <c r="B944" i="4"/>
  <c r="L944" i="4" s="1"/>
  <c r="E944" i="4" l="1"/>
  <c r="C944" i="4"/>
  <c r="H944" i="4"/>
  <c r="G944" i="4"/>
  <c r="K944" i="4"/>
  <c r="I944" i="4"/>
  <c r="D944" i="4"/>
  <c r="J944" i="4"/>
  <c r="F944" i="4"/>
  <c r="A946" i="4"/>
  <c r="B945" i="4"/>
  <c r="L945" i="4" s="1"/>
  <c r="E945" i="4" l="1"/>
  <c r="C945" i="4"/>
  <c r="B946" i="4"/>
  <c r="E946" i="4" s="1"/>
  <c r="A947" i="4"/>
  <c r="K945" i="4"/>
  <c r="J945" i="4"/>
  <c r="H945" i="4"/>
  <c r="G945" i="4"/>
  <c r="D945" i="4"/>
  <c r="F945" i="4"/>
  <c r="I945" i="4"/>
  <c r="L946" i="4" l="1"/>
  <c r="C946" i="4"/>
  <c r="B947" i="4"/>
  <c r="L947" i="4" s="1"/>
  <c r="A948" i="4"/>
  <c r="J946" i="4"/>
  <c r="D946" i="4"/>
  <c r="I946" i="4"/>
  <c r="H946" i="4"/>
  <c r="G946" i="4"/>
  <c r="K946" i="4"/>
  <c r="F946" i="4"/>
  <c r="E947" i="4" l="1"/>
  <c r="C947" i="4"/>
  <c r="A949" i="4"/>
  <c r="B948" i="4"/>
  <c r="L948" i="4" s="1"/>
  <c r="J947" i="4"/>
  <c r="D947" i="4"/>
  <c r="G947" i="4"/>
  <c r="I947" i="4"/>
  <c r="K947" i="4"/>
  <c r="H947" i="4"/>
  <c r="F947" i="4"/>
  <c r="E948" i="4" l="1"/>
  <c r="C948" i="4"/>
  <c r="K948" i="4"/>
  <c r="J948" i="4"/>
  <c r="G948" i="4"/>
  <c r="D948" i="4"/>
  <c r="F948" i="4"/>
  <c r="I948" i="4"/>
  <c r="H948" i="4"/>
  <c r="A950" i="4"/>
  <c r="B949" i="4"/>
  <c r="L949" i="4" s="1"/>
  <c r="E949" i="4" l="1"/>
  <c r="C949" i="4"/>
  <c r="H949" i="4"/>
  <c r="D949" i="4"/>
  <c r="I949" i="4"/>
  <c r="J949" i="4"/>
  <c r="F949" i="4"/>
  <c r="K949" i="4"/>
  <c r="G949" i="4"/>
  <c r="A951" i="4"/>
  <c r="B950" i="4"/>
  <c r="L950" i="4" s="1"/>
  <c r="E950" i="4" l="1"/>
  <c r="C950" i="4"/>
  <c r="A952" i="4"/>
  <c r="B951" i="4"/>
  <c r="L951" i="4" s="1"/>
  <c r="K950" i="4"/>
  <c r="J950" i="4"/>
  <c r="H950" i="4"/>
  <c r="G950" i="4"/>
  <c r="D950" i="4"/>
  <c r="F950" i="4"/>
  <c r="I950" i="4"/>
  <c r="E951" i="4" l="1"/>
  <c r="C951" i="4"/>
  <c r="B952" i="4"/>
  <c r="L952" i="4" s="1"/>
  <c r="A953" i="4"/>
  <c r="K951" i="4"/>
  <c r="J951" i="4"/>
  <c r="F951" i="4"/>
  <c r="H951" i="4"/>
  <c r="D951" i="4"/>
  <c r="I951" i="4"/>
  <c r="G951" i="4"/>
  <c r="E952" i="4" l="1"/>
  <c r="C952" i="4"/>
  <c r="B953" i="4"/>
  <c r="L953" i="4" s="1"/>
  <c r="A954" i="4"/>
  <c r="H952" i="4"/>
  <c r="D952" i="4"/>
  <c r="K952" i="4"/>
  <c r="I952" i="4"/>
  <c r="F952" i="4"/>
  <c r="J952" i="4"/>
  <c r="G952" i="4"/>
  <c r="E953" i="4" l="1"/>
  <c r="C953" i="4"/>
  <c r="D953" i="4"/>
  <c r="G953" i="4"/>
  <c r="F953" i="4"/>
  <c r="I953" i="4"/>
  <c r="K953" i="4"/>
  <c r="H953" i="4"/>
  <c r="J953" i="4"/>
  <c r="A955" i="4"/>
  <c r="B954" i="4"/>
  <c r="K954" i="4" s="1"/>
  <c r="E954" i="4" l="1"/>
  <c r="L954" i="4"/>
  <c r="D954" i="4"/>
  <c r="G954" i="4"/>
  <c r="H954" i="4"/>
  <c r="C954" i="4"/>
  <c r="B955" i="4"/>
  <c r="F955" i="4" s="1"/>
  <c r="A956" i="4"/>
  <c r="F954" i="4"/>
  <c r="J954" i="4"/>
  <c r="I954" i="4"/>
  <c r="J955" i="4" l="1"/>
  <c r="H955" i="4"/>
  <c r="E955" i="4"/>
  <c r="L955" i="4"/>
  <c r="G955" i="4"/>
  <c r="C955" i="4"/>
  <c r="K955" i="4"/>
  <c r="B956" i="4"/>
  <c r="E956" i="4" s="1"/>
  <c r="A957" i="4"/>
  <c r="D955" i="4"/>
  <c r="I955" i="4"/>
  <c r="L956" i="4" l="1"/>
  <c r="C956" i="4"/>
  <c r="K956" i="4"/>
  <c r="D956" i="4"/>
  <c r="F956" i="4"/>
  <c r="I956" i="4"/>
  <c r="H956" i="4"/>
  <c r="J956" i="4"/>
  <c r="G956" i="4"/>
  <c r="B957" i="4"/>
  <c r="J957" i="4" s="1"/>
  <c r="A958" i="4"/>
  <c r="E957" i="4" l="1"/>
  <c r="L957" i="4"/>
  <c r="I957" i="4"/>
  <c r="C957" i="4"/>
  <c r="H957" i="4"/>
  <c r="D957" i="4"/>
  <c r="A959" i="4"/>
  <c r="B958" i="4"/>
  <c r="L958" i="4" s="1"/>
  <c r="F957" i="4"/>
  <c r="G957" i="4"/>
  <c r="K957" i="4"/>
  <c r="E958" i="4" l="1"/>
  <c r="C958" i="4"/>
  <c r="B959" i="4"/>
  <c r="L959" i="4" s="1"/>
  <c r="A960" i="4"/>
  <c r="K958" i="4"/>
  <c r="J958" i="4"/>
  <c r="H958" i="4"/>
  <c r="F958" i="4"/>
  <c r="D958" i="4"/>
  <c r="G958" i="4"/>
  <c r="I958" i="4"/>
  <c r="E959" i="4" l="1"/>
  <c r="C959" i="4"/>
  <c r="K959" i="4"/>
  <c r="D959" i="4"/>
  <c r="G959" i="4"/>
  <c r="I959" i="4"/>
  <c r="H959" i="4"/>
  <c r="J959" i="4"/>
  <c r="F959" i="4"/>
  <c r="A961" i="4"/>
  <c r="B960" i="4"/>
  <c r="I960" i="4" s="1"/>
  <c r="E960" i="4" l="1"/>
  <c r="L960" i="4"/>
  <c r="H960" i="4"/>
  <c r="G960" i="4"/>
  <c r="C960" i="4"/>
  <c r="B961" i="4"/>
  <c r="H961" i="4" s="1"/>
  <c r="A962" i="4"/>
  <c r="K960" i="4"/>
  <c r="F960" i="4"/>
  <c r="J960" i="4"/>
  <c r="D960" i="4"/>
  <c r="E961" i="4" l="1"/>
  <c r="L961" i="4"/>
  <c r="I961" i="4"/>
  <c r="J961" i="4"/>
  <c r="C961" i="4"/>
  <c r="G961" i="4"/>
  <c r="B962" i="4"/>
  <c r="G962" i="4" s="1"/>
  <c r="A963" i="4"/>
  <c r="F961" i="4"/>
  <c r="K961" i="4"/>
  <c r="D961" i="4"/>
  <c r="E962" i="4" l="1"/>
  <c r="L962" i="4"/>
  <c r="K962" i="4"/>
  <c r="H962" i="4"/>
  <c r="C962" i="4"/>
  <c r="A964" i="4"/>
  <c r="B963" i="4"/>
  <c r="L963" i="4" s="1"/>
  <c r="D962" i="4"/>
  <c r="I962" i="4"/>
  <c r="F962" i="4"/>
  <c r="J962" i="4"/>
  <c r="E963" i="4" l="1"/>
  <c r="C963" i="4"/>
  <c r="A965" i="4"/>
  <c r="B964" i="4"/>
  <c r="K964" i="4" s="1"/>
  <c r="K963" i="4"/>
  <c r="J963" i="4"/>
  <c r="D963" i="4"/>
  <c r="I963" i="4"/>
  <c r="H963" i="4"/>
  <c r="F963" i="4"/>
  <c r="G963" i="4"/>
  <c r="L964" i="4" l="1"/>
  <c r="E964" i="4"/>
  <c r="H964" i="4"/>
  <c r="C964" i="4"/>
  <c r="I964" i="4"/>
  <c r="J964" i="4"/>
  <c r="G964" i="4"/>
  <c r="F964" i="4"/>
  <c r="A966" i="4"/>
  <c r="B965" i="4"/>
  <c r="L965" i="4" s="1"/>
  <c r="D964" i="4"/>
  <c r="E965" i="4" l="1"/>
  <c r="C965" i="4"/>
  <c r="H965" i="4"/>
  <c r="I965" i="4"/>
  <c r="F965" i="4"/>
  <c r="G965" i="4"/>
  <c r="K965" i="4"/>
  <c r="J965" i="4"/>
  <c r="D965" i="4"/>
  <c r="B966" i="4"/>
  <c r="L966" i="4" s="1"/>
  <c r="A967" i="4"/>
  <c r="E966" i="4" l="1"/>
  <c r="D966" i="4"/>
  <c r="C966" i="4"/>
  <c r="H966" i="4"/>
  <c r="A968" i="4"/>
  <c r="B967" i="4"/>
  <c r="H967" i="4" s="1"/>
  <c r="K966" i="4"/>
  <c r="I966" i="4"/>
  <c r="J966" i="4"/>
  <c r="G966" i="4"/>
  <c r="F966" i="4"/>
  <c r="E967" i="4" l="1"/>
  <c r="L967" i="4"/>
  <c r="C967" i="4"/>
  <c r="B968" i="4"/>
  <c r="L968" i="4" s="1"/>
  <c r="A969" i="4"/>
  <c r="D967" i="4"/>
  <c r="J967" i="4"/>
  <c r="F967" i="4"/>
  <c r="K967" i="4"/>
  <c r="I967" i="4"/>
  <c r="G967" i="4"/>
  <c r="E968" i="4" l="1"/>
  <c r="C968" i="4"/>
  <c r="B969" i="4"/>
  <c r="L969" i="4" s="1"/>
  <c r="A970" i="4"/>
  <c r="I968" i="4"/>
  <c r="J968" i="4"/>
  <c r="H968" i="4"/>
  <c r="F968" i="4"/>
  <c r="K968" i="4"/>
  <c r="G968" i="4"/>
  <c r="D968" i="4"/>
  <c r="E969" i="4" l="1"/>
  <c r="C969" i="4"/>
  <c r="B970" i="4"/>
  <c r="L970" i="4" s="1"/>
  <c r="A971" i="4"/>
  <c r="H969" i="4"/>
  <c r="I969" i="4"/>
  <c r="G969" i="4"/>
  <c r="J969" i="4"/>
  <c r="K969" i="4"/>
  <c r="F969" i="4"/>
  <c r="D969" i="4"/>
  <c r="E970" i="4" l="1"/>
  <c r="C970" i="4"/>
  <c r="A972" i="4"/>
  <c r="B971" i="4"/>
  <c r="L971" i="4" s="1"/>
  <c r="J970" i="4"/>
  <c r="K970" i="4"/>
  <c r="F970" i="4"/>
  <c r="D970" i="4"/>
  <c r="H970" i="4"/>
  <c r="G970" i="4"/>
  <c r="I970" i="4"/>
  <c r="E971" i="4" l="1"/>
  <c r="J971" i="4"/>
  <c r="C971" i="4"/>
  <c r="I971" i="4"/>
  <c r="D971" i="4"/>
  <c r="K971" i="4"/>
  <c r="G971" i="4"/>
  <c r="H971" i="4"/>
  <c r="F971" i="4"/>
  <c r="A973" i="4"/>
  <c r="B972" i="4"/>
  <c r="L972" i="4" s="1"/>
  <c r="E972" i="4" l="1"/>
  <c r="C972" i="4"/>
  <c r="K972" i="4"/>
  <c r="I972" i="4"/>
  <c r="G972" i="4"/>
  <c r="J972" i="4"/>
  <c r="D972" i="4"/>
  <c r="F972" i="4"/>
  <c r="H972" i="4"/>
  <c r="A974" i="4"/>
  <c r="B973" i="4"/>
  <c r="L973" i="4" s="1"/>
  <c r="E973" i="4" l="1"/>
  <c r="C973" i="4"/>
  <c r="B974" i="4"/>
  <c r="D974" i="4" s="1"/>
  <c r="A975" i="4"/>
  <c r="I973" i="4"/>
  <c r="J973" i="4"/>
  <c r="G973" i="4"/>
  <c r="H973" i="4"/>
  <c r="F973" i="4"/>
  <c r="D973" i="4"/>
  <c r="K973" i="4"/>
  <c r="H974" i="4" l="1"/>
  <c r="E974" i="4"/>
  <c r="L974" i="4"/>
  <c r="C974" i="4"/>
  <c r="I974" i="4"/>
  <c r="G974" i="4"/>
  <c r="A976" i="4"/>
  <c r="B975" i="4"/>
  <c r="L975" i="4" s="1"/>
  <c r="K974" i="4"/>
  <c r="F974" i="4"/>
  <c r="J974" i="4"/>
  <c r="E975" i="4" l="1"/>
  <c r="C975" i="4"/>
  <c r="K975" i="4"/>
  <c r="D975" i="4"/>
  <c r="G975" i="4"/>
  <c r="J975" i="4"/>
  <c r="F975" i="4"/>
  <c r="I975" i="4"/>
  <c r="H975" i="4"/>
  <c r="A977" i="4"/>
  <c r="B976" i="4"/>
  <c r="L976" i="4" s="1"/>
  <c r="E976" i="4" l="1"/>
  <c r="C976" i="4"/>
  <c r="G976" i="4"/>
  <c r="I976" i="4"/>
  <c r="D976" i="4"/>
  <c r="F976" i="4"/>
  <c r="J976" i="4"/>
  <c r="H976" i="4"/>
  <c r="K976" i="4"/>
  <c r="A978" i="4"/>
  <c r="B977" i="4"/>
  <c r="E977" i="4" s="1"/>
  <c r="L977" i="4" l="1"/>
  <c r="C977" i="4"/>
  <c r="I977" i="4"/>
  <c r="K977" i="4"/>
  <c r="D977" i="4"/>
  <c r="J977" i="4"/>
  <c r="G977" i="4"/>
  <c r="F977" i="4"/>
  <c r="H977" i="4"/>
  <c r="A979" i="4"/>
  <c r="B978" i="4"/>
  <c r="L978" i="4" s="1"/>
  <c r="E978" i="4" l="1"/>
  <c r="C978" i="4"/>
  <c r="D978" i="4"/>
  <c r="K978" i="4"/>
  <c r="F978" i="4"/>
  <c r="I978" i="4"/>
  <c r="H978" i="4"/>
  <c r="G978" i="4"/>
  <c r="J978" i="4"/>
  <c r="A980" i="4"/>
  <c r="B979" i="4"/>
  <c r="L979" i="4" s="1"/>
  <c r="E979" i="4" l="1"/>
  <c r="C979" i="4"/>
  <c r="K979" i="4"/>
  <c r="I979" i="4"/>
  <c r="J979" i="4"/>
  <c r="F979" i="4"/>
  <c r="D979" i="4"/>
  <c r="G979" i="4"/>
  <c r="H979" i="4"/>
  <c r="A981" i="4"/>
  <c r="B980" i="4"/>
  <c r="E980" i="4" s="1"/>
  <c r="L980" i="4" l="1"/>
  <c r="C980" i="4"/>
  <c r="A982" i="4"/>
  <c r="B981" i="4"/>
  <c r="L981" i="4" s="1"/>
  <c r="K980" i="4"/>
  <c r="J980" i="4"/>
  <c r="H980" i="4"/>
  <c r="G980" i="4"/>
  <c r="D980" i="4"/>
  <c r="F980" i="4"/>
  <c r="I980" i="4"/>
  <c r="E981" i="4" l="1"/>
  <c r="C981" i="4"/>
  <c r="J981" i="4"/>
  <c r="G981" i="4"/>
  <c r="D981" i="4"/>
  <c r="K981" i="4"/>
  <c r="I981" i="4"/>
  <c r="F981" i="4"/>
  <c r="H981" i="4"/>
  <c r="B982" i="4"/>
  <c r="L982" i="4" s="1"/>
  <c r="A983" i="4"/>
  <c r="E982" i="4" l="1"/>
  <c r="C982" i="4"/>
  <c r="K982" i="4"/>
  <c r="I982" i="4"/>
  <c r="F982" i="4"/>
  <c r="J982" i="4"/>
  <c r="H982" i="4"/>
  <c r="D982" i="4"/>
  <c r="G982" i="4"/>
  <c r="B983" i="4"/>
  <c r="L983" i="4" s="1"/>
  <c r="A984" i="4"/>
  <c r="E983" i="4" l="1"/>
  <c r="C983" i="4"/>
  <c r="G983" i="4"/>
  <c r="K983" i="4"/>
  <c r="F983" i="4"/>
  <c r="D983" i="4"/>
  <c r="I983" i="4"/>
  <c r="J983" i="4"/>
  <c r="H983" i="4"/>
  <c r="A985" i="4"/>
  <c r="B984" i="4"/>
  <c r="L984" i="4" s="1"/>
  <c r="E984" i="4" l="1"/>
  <c r="C984" i="4"/>
  <c r="H984" i="4"/>
  <c r="D984" i="4"/>
  <c r="G984" i="4"/>
  <c r="I984" i="4"/>
  <c r="J984" i="4"/>
  <c r="K984" i="4"/>
  <c r="F984" i="4"/>
  <c r="A986" i="4"/>
  <c r="B985" i="4"/>
  <c r="L985" i="4" s="1"/>
  <c r="E985" i="4" l="1"/>
  <c r="C985" i="4"/>
  <c r="B986" i="4"/>
  <c r="L986" i="4" s="1"/>
  <c r="A987" i="4"/>
  <c r="K985" i="4"/>
  <c r="J985" i="4"/>
  <c r="H985" i="4"/>
  <c r="G985" i="4"/>
  <c r="D985" i="4"/>
  <c r="F985" i="4"/>
  <c r="I985" i="4"/>
  <c r="E986" i="4" l="1"/>
  <c r="C986" i="4"/>
  <c r="B987" i="4"/>
  <c r="L987" i="4" s="1"/>
  <c r="A988" i="4"/>
  <c r="J986" i="4"/>
  <c r="D986" i="4"/>
  <c r="I986" i="4"/>
  <c r="H986" i="4"/>
  <c r="G986" i="4"/>
  <c r="K986" i="4"/>
  <c r="F986" i="4"/>
  <c r="E987" i="4" l="1"/>
  <c r="C987" i="4"/>
  <c r="K987" i="4"/>
  <c r="J987" i="4"/>
  <c r="G987" i="4"/>
  <c r="D987" i="4"/>
  <c r="I987" i="4"/>
  <c r="H987" i="4"/>
  <c r="F987" i="4"/>
  <c r="A989" i="4"/>
  <c r="B988" i="4"/>
  <c r="L988" i="4" s="1"/>
  <c r="E988" i="4" l="1"/>
  <c r="C988" i="4"/>
  <c r="A990" i="4"/>
  <c r="B989" i="4"/>
  <c r="L989" i="4" s="1"/>
  <c r="J988" i="4"/>
  <c r="K988" i="4"/>
  <c r="H988" i="4"/>
  <c r="D988" i="4"/>
  <c r="G988" i="4"/>
  <c r="I988" i="4"/>
  <c r="F988" i="4"/>
  <c r="E989" i="4" l="1"/>
  <c r="C989" i="4"/>
  <c r="H989" i="4"/>
  <c r="J989" i="4"/>
  <c r="G989" i="4"/>
  <c r="I989" i="4"/>
  <c r="B990" i="4"/>
  <c r="L990" i="4" s="1"/>
  <c r="A991" i="4"/>
  <c r="K989" i="4"/>
  <c r="F989" i="4"/>
  <c r="D989" i="4"/>
  <c r="E990" i="4" l="1"/>
  <c r="C990" i="4"/>
  <c r="I990" i="4"/>
  <c r="K990" i="4"/>
  <c r="J990" i="4"/>
  <c r="D990" i="4"/>
  <c r="G990" i="4"/>
  <c r="F990" i="4"/>
  <c r="H990" i="4"/>
  <c r="A992" i="4"/>
  <c r="B991" i="4"/>
  <c r="H991" i="4" s="1"/>
  <c r="E991" i="4" l="1"/>
  <c r="L991" i="4"/>
  <c r="C991" i="4"/>
  <c r="D991" i="4"/>
  <c r="J991" i="4"/>
  <c r="F991" i="4"/>
  <c r="K991" i="4"/>
  <c r="G991" i="4"/>
  <c r="I991" i="4"/>
  <c r="A993" i="4"/>
  <c r="B992" i="4"/>
  <c r="L992" i="4" s="1"/>
  <c r="E992" i="4" l="1"/>
  <c r="D992" i="4"/>
  <c r="C992" i="4"/>
  <c r="A994" i="4"/>
  <c r="B993" i="4"/>
  <c r="F993" i="4" s="1"/>
  <c r="K992" i="4"/>
  <c r="I992" i="4"/>
  <c r="F992" i="4"/>
  <c r="J992" i="4"/>
  <c r="G992" i="4"/>
  <c r="H992" i="4"/>
  <c r="E993" i="4" l="1"/>
  <c r="L993" i="4"/>
  <c r="J993" i="4"/>
  <c r="I993" i="4"/>
  <c r="C993" i="4"/>
  <c r="H993" i="4"/>
  <c r="K993" i="4"/>
  <c r="D993" i="4"/>
  <c r="G993" i="4"/>
  <c r="B994" i="4"/>
  <c r="L994" i="4" s="1"/>
  <c r="A995" i="4"/>
  <c r="E994" i="4" l="1"/>
  <c r="C994" i="4"/>
  <c r="B995" i="4"/>
  <c r="L995" i="4" s="1"/>
  <c r="A996" i="4"/>
  <c r="J994" i="4"/>
  <c r="K994" i="4"/>
  <c r="F994" i="4"/>
  <c r="G994" i="4"/>
  <c r="D994" i="4"/>
  <c r="H994" i="4"/>
  <c r="I994" i="4"/>
  <c r="E995" i="4" l="1"/>
  <c r="C995" i="4"/>
  <c r="K995" i="4"/>
  <c r="H995" i="4"/>
  <c r="F995" i="4"/>
  <c r="J995" i="4"/>
  <c r="G995" i="4"/>
  <c r="I995" i="4"/>
  <c r="D995" i="4"/>
  <c r="A997" i="4"/>
  <c r="B996" i="4"/>
  <c r="L996" i="4" s="1"/>
  <c r="E996" i="4" l="1"/>
  <c r="C996" i="4"/>
  <c r="D996" i="4"/>
  <c r="K996" i="4"/>
  <c r="H996" i="4"/>
  <c r="F996" i="4"/>
  <c r="J996" i="4"/>
  <c r="G996" i="4"/>
  <c r="A998" i="4"/>
  <c r="B997" i="4"/>
  <c r="L997" i="4" s="1"/>
  <c r="I996" i="4"/>
  <c r="E997" i="4" l="1"/>
  <c r="C997" i="4"/>
  <c r="K997" i="4"/>
  <c r="I997" i="4"/>
  <c r="H997" i="4"/>
  <c r="F997" i="4"/>
  <c r="J997" i="4"/>
  <c r="D997" i="4"/>
  <c r="G997" i="4"/>
  <c r="B998" i="4"/>
  <c r="L998" i="4" s="1"/>
  <c r="A999" i="4"/>
  <c r="E998" i="4" l="1"/>
  <c r="C998" i="4"/>
  <c r="D998" i="4"/>
  <c r="G998" i="4"/>
  <c r="K998" i="4"/>
  <c r="F998" i="4"/>
  <c r="J998" i="4"/>
  <c r="I998" i="4"/>
  <c r="H998" i="4"/>
  <c r="A1000" i="4"/>
  <c r="B999" i="4"/>
  <c r="L999" i="4" s="1"/>
  <c r="E999" i="4" l="1"/>
  <c r="C999" i="4"/>
  <c r="A1001" i="4"/>
  <c r="B1000" i="4"/>
  <c r="L1000" i="4" s="1"/>
  <c r="G999" i="4"/>
  <c r="K999" i="4"/>
  <c r="D999" i="4"/>
  <c r="J999" i="4"/>
  <c r="H999" i="4"/>
  <c r="F999" i="4"/>
  <c r="I999" i="4"/>
  <c r="E1000" i="4" l="1"/>
  <c r="C1000" i="4"/>
  <c r="H1000" i="4"/>
  <c r="I1000" i="4"/>
  <c r="J1000" i="4"/>
  <c r="F1000" i="4"/>
  <c r="K1000" i="4"/>
  <c r="G1000" i="4"/>
  <c r="D1000" i="4"/>
  <c r="B1001" i="4"/>
  <c r="L1001" i="4" s="1"/>
  <c r="A1002" i="4"/>
  <c r="E1001" i="4" l="1"/>
  <c r="D1001" i="4"/>
  <c r="C1001" i="4"/>
  <c r="B1002" i="4"/>
  <c r="L1002" i="4" s="1"/>
  <c r="A1003" i="4"/>
  <c r="K1001" i="4"/>
  <c r="G1001" i="4"/>
  <c r="F1001" i="4"/>
  <c r="I1001" i="4"/>
  <c r="J1001" i="4"/>
  <c r="H1001" i="4"/>
  <c r="K1002" i="4" l="1"/>
  <c r="E1002" i="4"/>
  <c r="H1002" i="4"/>
  <c r="C1002" i="4"/>
  <c r="B1003" i="4"/>
  <c r="L1003" i="4" s="1"/>
  <c r="A1004" i="4"/>
  <c r="I1002" i="4"/>
  <c r="F1002" i="4"/>
  <c r="D1002" i="4"/>
  <c r="G1002" i="4"/>
  <c r="J1002" i="4"/>
  <c r="E1003" i="4" l="1"/>
  <c r="C1003" i="4"/>
  <c r="J1003" i="4"/>
  <c r="K1003" i="4"/>
  <c r="G1003" i="4"/>
  <c r="D1003" i="4"/>
  <c r="I1003" i="4"/>
  <c r="H1003" i="4"/>
  <c r="F1003" i="4"/>
  <c r="A1005" i="4"/>
  <c r="B1004" i="4"/>
  <c r="L1004" i="4" s="1"/>
  <c r="E1004" i="4" l="1"/>
  <c r="C1004" i="4"/>
  <c r="A1006" i="4"/>
  <c r="B1005" i="4"/>
  <c r="L1005" i="4" s="1"/>
  <c r="K1004" i="4"/>
  <c r="I1004" i="4"/>
  <c r="G1004" i="4"/>
  <c r="J1004" i="4"/>
  <c r="H1004" i="4"/>
  <c r="F1004" i="4"/>
  <c r="D1004" i="4"/>
  <c r="K1005" i="4" l="1"/>
  <c r="H1005" i="4"/>
  <c r="F1005" i="4"/>
  <c r="E1005" i="4"/>
  <c r="C1005" i="4"/>
  <c r="G1005" i="4"/>
  <c r="I1005" i="4"/>
  <c r="D1005" i="4"/>
  <c r="J1005" i="4"/>
  <c r="B1006" i="4"/>
  <c r="L1006" i="4" s="1"/>
  <c r="A1007" i="4"/>
  <c r="E1006" i="4" l="1"/>
  <c r="C1006" i="4"/>
  <c r="D1006" i="4"/>
  <c r="J1006" i="4"/>
  <c r="K1006" i="4"/>
  <c r="I1006" i="4"/>
  <c r="G1006" i="4"/>
  <c r="H1006" i="4"/>
  <c r="F1006" i="4"/>
  <c r="B1007" i="4"/>
  <c r="L1007" i="4" s="1"/>
  <c r="A1008" i="4"/>
  <c r="E1007" i="4" l="1"/>
  <c r="C1007" i="4"/>
  <c r="D1007" i="4"/>
  <c r="K1007" i="4"/>
  <c r="I1007" i="4"/>
  <c r="G1007" i="4"/>
  <c r="J1007" i="4"/>
  <c r="H1007" i="4"/>
  <c r="F1007" i="4"/>
  <c r="A1009" i="4"/>
  <c r="B1008" i="4"/>
  <c r="L1008" i="4" s="1"/>
  <c r="E1008" i="4" l="1"/>
  <c r="C1008" i="4"/>
  <c r="G1008" i="4"/>
  <c r="F1008" i="4"/>
  <c r="K1008" i="4"/>
  <c r="H1008" i="4"/>
  <c r="I1008" i="4"/>
  <c r="D1008" i="4"/>
  <c r="B1009" i="4"/>
  <c r="L1009" i="4" s="1"/>
  <c r="A1010" i="4"/>
  <c r="J1008" i="4"/>
  <c r="E1009" i="4" l="1"/>
  <c r="I1009" i="4"/>
  <c r="C1009" i="4"/>
  <c r="B1010" i="4"/>
  <c r="L1010" i="4" s="1"/>
  <c r="A1011" i="4"/>
  <c r="D1009" i="4"/>
  <c r="G1009" i="4"/>
  <c r="K1009" i="4"/>
  <c r="J1009" i="4"/>
  <c r="H1009" i="4"/>
  <c r="F1009" i="4"/>
  <c r="E1010" i="4" l="1"/>
  <c r="C1010" i="4"/>
  <c r="F1010" i="4"/>
  <c r="D1010" i="4"/>
  <c r="J1010" i="4"/>
  <c r="G1010" i="4"/>
  <c r="K1010" i="4"/>
  <c r="I1010" i="4"/>
  <c r="B1011" i="4"/>
  <c r="L1011" i="4" s="1"/>
  <c r="A1012" i="4"/>
  <c r="H1010" i="4"/>
  <c r="E1011" i="4" l="1"/>
  <c r="C1011" i="4"/>
  <c r="B1012" i="4"/>
  <c r="L1012" i="4" s="1"/>
  <c r="A1013" i="4"/>
  <c r="D1011" i="4"/>
  <c r="J1011" i="4"/>
  <c r="G1011" i="4"/>
  <c r="H1011" i="4"/>
  <c r="F1011" i="4"/>
  <c r="K1011" i="4"/>
  <c r="I1011" i="4"/>
  <c r="E1012" i="4" l="1"/>
  <c r="D1012" i="4"/>
  <c r="C1012" i="4"/>
  <c r="B1013" i="4"/>
  <c r="L1013" i="4" s="1"/>
  <c r="A1014" i="4"/>
  <c r="H1012" i="4"/>
  <c r="K1012" i="4"/>
  <c r="F1012" i="4"/>
  <c r="I1012" i="4"/>
  <c r="G1012" i="4"/>
  <c r="J1012" i="4"/>
  <c r="E1013" i="4" l="1"/>
  <c r="C1013" i="4"/>
  <c r="B1014" i="4"/>
  <c r="L1014" i="4" s="1"/>
  <c r="A1015" i="4"/>
  <c r="H1013" i="4"/>
  <c r="I1013" i="4"/>
  <c r="F1013" i="4"/>
  <c r="G1013" i="4"/>
  <c r="K1013" i="4"/>
  <c r="J1013" i="4"/>
  <c r="D1013" i="4"/>
  <c r="E1014" i="4" l="1"/>
  <c r="C1014" i="4"/>
  <c r="D1014" i="4"/>
  <c r="J1014" i="4"/>
  <c r="H1014" i="4"/>
  <c r="G1014" i="4"/>
  <c r="K1014" i="4"/>
  <c r="F1014" i="4"/>
  <c r="I1014" i="4"/>
  <c r="A1016" i="4"/>
  <c r="B1015" i="4"/>
  <c r="L1015" i="4" s="1"/>
  <c r="E1015" i="4" l="1"/>
  <c r="C1015" i="4"/>
  <c r="H1015" i="4"/>
  <c r="A1017" i="4"/>
  <c r="B1016" i="4"/>
  <c r="L1016" i="4" s="1"/>
  <c r="J1015" i="4"/>
  <c r="I1015" i="4"/>
  <c r="G1015" i="4"/>
  <c r="F1015" i="4"/>
  <c r="D1015" i="4"/>
  <c r="K1015" i="4"/>
  <c r="E1016" i="4" l="1"/>
  <c r="C1016" i="4"/>
  <c r="A1018" i="4"/>
  <c r="B1017" i="4"/>
  <c r="J1017" i="4" s="1"/>
  <c r="H1016" i="4"/>
  <c r="J1016" i="4"/>
  <c r="G1016" i="4"/>
  <c r="D1016" i="4"/>
  <c r="I1016" i="4"/>
  <c r="K1016" i="4"/>
  <c r="F1016" i="4"/>
  <c r="E1017" i="4" l="1"/>
  <c r="L1017" i="4"/>
  <c r="C1017" i="4"/>
  <c r="I1017" i="4"/>
  <c r="G1017" i="4"/>
  <c r="K1017" i="4"/>
  <c r="F1017" i="4"/>
  <c r="D1017" i="4"/>
  <c r="H1017" i="4"/>
  <c r="B1018" i="4"/>
  <c r="L1018" i="4" s="1"/>
  <c r="A1019" i="4"/>
  <c r="E1018" i="4" l="1"/>
  <c r="C1018" i="4"/>
  <c r="J1018" i="4"/>
  <c r="I1018" i="4"/>
  <c r="F1018" i="4"/>
  <c r="H1018" i="4"/>
  <c r="G1018" i="4"/>
  <c r="D1018" i="4"/>
  <c r="K1018" i="4"/>
  <c r="A1020" i="4"/>
  <c r="B1019" i="4"/>
  <c r="L1019" i="4" s="1"/>
  <c r="E1019" i="4" l="1"/>
  <c r="C1019" i="4"/>
  <c r="A1021" i="4"/>
  <c r="B1020" i="4"/>
  <c r="L1020" i="4" s="1"/>
  <c r="D1019" i="4"/>
  <c r="J1019" i="4"/>
  <c r="H1019" i="4"/>
  <c r="F1019" i="4"/>
  <c r="K1019" i="4"/>
  <c r="I1019" i="4"/>
  <c r="G1019" i="4"/>
  <c r="E1020" i="4" l="1"/>
  <c r="C1020" i="4"/>
  <c r="D1020" i="4"/>
  <c r="H1020" i="4"/>
  <c r="K1020" i="4"/>
  <c r="J1020" i="4"/>
  <c r="F1020" i="4"/>
  <c r="I1020" i="4"/>
  <c r="G1020" i="4"/>
  <c r="A1022" i="4"/>
  <c r="B1021" i="4"/>
  <c r="L1021" i="4" s="1"/>
  <c r="E1021" i="4" l="1"/>
  <c r="C1021" i="4"/>
  <c r="J1021" i="4"/>
  <c r="K1021" i="4"/>
  <c r="F1021" i="4"/>
  <c r="I1021" i="4"/>
  <c r="G1021" i="4"/>
  <c r="D1021" i="4"/>
  <c r="H1021" i="4"/>
  <c r="B1022" i="4"/>
  <c r="K1022" i="4" s="1"/>
  <c r="A1023" i="4"/>
  <c r="E1022" i="4" l="1"/>
  <c r="L1022" i="4"/>
  <c r="C1022" i="4"/>
  <c r="H1022" i="4"/>
  <c r="B1023" i="4"/>
  <c r="K1023" i="4" s="1"/>
  <c r="A1024" i="4"/>
  <c r="J1022" i="4"/>
  <c r="I1022" i="4"/>
  <c r="F1022" i="4"/>
  <c r="G1022" i="4"/>
  <c r="D1022" i="4"/>
  <c r="I1023" i="4" l="1"/>
  <c r="G1023" i="4"/>
  <c r="L1023" i="4"/>
  <c r="E1023" i="4"/>
  <c r="C1023" i="4"/>
  <c r="D1023" i="4"/>
  <c r="J1023" i="4"/>
  <c r="F1023" i="4"/>
  <c r="H1023" i="4"/>
  <c r="A1025" i="4"/>
  <c r="B1024" i="4"/>
  <c r="L1024" i="4" s="1"/>
  <c r="E1024" i="4" l="1"/>
  <c r="C1024" i="4"/>
  <c r="H1024" i="4"/>
  <c r="G1024" i="4"/>
  <c r="K1024" i="4"/>
  <c r="I1024" i="4"/>
  <c r="D1024" i="4"/>
  <c r="J1024" i="4"/>
  <c r="F1024" i="4"/>
  <c r="A1026" i="4"/>
  <c r="B1025" i="4"/>
  <c r="L1025" i="4" s="1"/>
  <c r="E1025" i="4" l="1"/>
  <c r="C1025" i="4"/>
  <c r="K1025" i="4"/>
  <c r="J1025" i="4"/>
  <c r="H1025" i="4"/>
  <c r="G1025" i="4"/>
  <c r="F1025" i="4"/>
  <c r="I1025" i="4"/>
  <c r="A1027" i="4"/>
  <c r="B1026" i="4"/>
  <c r="L1026" i="4" s="1"/>
  <c r="D1025" i="4"/>
  <c r="E1026" i="4" l="1"/>
  <c r="C1026" i="4"/>
  <c r="J1026" i="4"/>
  <c r="D1026" i="4"/>
  <c r="I1026" i="4"/>
  <c r="F1026" i="4"/>
  <c r="H1026" i="4"/>
  <c r="G1026" i="4"/>
  <c r="K1026" i="4"/>
  <c r="A1028" i="4"/>
  <c r="B1027" i="4"/>
  <c r="L1027" i="4" s="1"/>
  <c r="E1027" i="4" l="1"/>
  <c r="C1027" i="4"/>
  <c r="J1027" i="4"/>
  <c r="D1027" i="4"/>
  <c r="I1027" i="4"/>
  <c r="F1027" i="4"/>
  <c r="G1027" i="4"/>
  <c r="H1027" i="4"/>
  <c r="B1028" i="4"/>
  <c r="L1028" i="4" s="1"/>
  <c r="A1029" i="4"/>
  <c r="K1027" i="4"/>
  <c r="E1028" i="4" l="1"/>
  <c r="C1028" i="4"/>
  <c r="B1029" i="4"/>
  <c r="E1029" i="4" s="1"/>
  <c r="A1030" i="4"/>
  <c r="D1028" i="4"/>
  <c r="J1028" i="4"/>
  <c r="H1028" i="4"/>
  <c r="K1028" i="4"/>
  <c r="G1028" i="4"/>
  <c r="I1028" i="4"/>
  <c r="F1028" i="4"/>
  <c r="L1029" i="4" l="1"/>
  <c r="C1029" i="4"/>
  <c r="J1029" i="4"/>
  <c r="G1029" i="4"/>
  <c r="H1029" i="4"/>
  <c r="D1029" i="4"/>
  <c r="K1029" i="4"/>
  <c r="I1029" i="4"/>
  <c r="F1029" i="4"/>
  <c r="B1030" i="4"/>
  <c r="L1030" i="4" s="1"/>
  <c r="A1031" i="4"/>
  <c r="E1030" i="4" l="1"/>
  <c r="C1030" i="4"/>
  <c r="B1031" i="4"/>
  <c r="L1031" i="4" s="1"/>
  <c r="A1032" i="4"/>
  <c r="I1030" i="4"/>
  <c r="G1030" i="4"/>
  <c r="H1030" i="4"/>
  <c r="K1030" i="4"/>
  <c r="F1030" i="4"/>
  <c r="J1030" i="4"/>
  <c r="D1030" i="4"/>
  <c r="E1031" i="4" l="1"/>
  <c r="C1031" i="4"/>
  <c r="A1033" i="4"/>
  <c r="B1032" i="4"/>
  <c r="L1032" i="4" s="1"/>
  <c r="I1031" i="4"/>
  <c r="K1031" i="4"/>
  <c r="D1031" i="4"/>
  <c r="J1031" i="4"/>
  <c r="H1031" i="4"/>
  <c r="G1031" i="4"/>
  <c r="F1031" i="4"/>
  <c r="E1032" i="4" l="1"/>
  <c r="C1032" i="4"/>
  <c r="H1032" i="4"/>
  <c r="G1032" i="4"/>
  <c r="K1032" i="4"/>
  <c r="I1032" i="4"/>
  <c r="D1032" i="4"/>
  <c r="J1032" i="4"/>
  <c r="F1032" i="4"/>
  <c r="A1034" i="4"/>
  <c r="B1033" i="4"/>
  <c r="L1033" i="4" s="1"/>
  <c r="E1033" i="4" l="1"/>
  <c r="C1033" i="4"/>
  <c r="K1033" i="4"/>
  <c r="J1033" i="4"/>
  <c r="H1033" i="4"/>
  <c r="G1033" i="4"/>
  <c r="D1033" i="4"/>
  <c r="F1033" i="4"/>
  <c r="I1033" i="4"/>
  <c r="B1034" i="4"/>
  <c r="L1034" i="4" s="1"/>
  <c r="A1035" i="4"/>
  <c r="E1034" i="4" l="1"/>
  <c r="C1034" i="4"/>
  <c r="B1035" i="4"/>
  <c r="L1035" i="4" s="1"/>
  <c r="A1036" i="4"/>
  <c r="J1034" i="4"/>
  <c r="D1034" i="4"/>
  <c r="I1034" i="4"/>
  <c r="H1034" i="4"/>
  <c r="G1034" i="4"/>
  <c r="K1034" i="4"/>
  <c r="F1034" i="4"/>
  <c r="E1035" i="4" l="1"/>
  <c r="C1035" i="4"/>
  <c r="A1037" i="4"/>
  <c r="B1036" i="4"/>
  <c r="L1036" i="4" s="1"/>
  <c r="J1035" i="4"/>
  <c r="D1035" i="4"/>
  <c r="G1035" i="4"/>
  <c r="I1035" i="4"/>
  <c r="F1035" i="4"/>
  <c r="K1035" i="4"/>
  <c r="H1035" i="4"/>
  <c r="E1036" i="4" l="1"/>
  <c r="C1036" i="4"/>
  <c r="K1036" i="4"/>
  <c r="D1036" i="4"/>
  <c r="F1036" i="4"/>
  <c r="I1036" i="4"/>
  <c r="H1036" i="4"/>
  <c r="J1036" i="4"/>
  <c r="G1036" i="4"/>
  <c r="B1037" i="4"/>
  <c r="L1037" i="4" s="1"/>
  <c r="A1038" i="4"/>
  <c r="E1037" i="4" l="1"/>
  <c r="C1037" i="4"/>
  <c r="A1039" i="4"/>
  <c r="B1038" i="4"/>
  <c r="L1038" i="4" s="1"/>
  <c r="H1037" i="4"/>
  <c r="I1037" i="4"/>
  <c r="J1037" i="4"/>
  <c r="F1037" i="4"/>
  <c r="K1037" i="4"/>
  <c r="G1037" i="4"/>
  <c r="D1037" i="4"/>
  <c r="E1038" i="4" l="1"/>
  <c r="C1038" i="4"/>
  <c r="K1038" i="4"/>
  <c r="J1038" i="4"/>
  <c r="H1038" i="4"/>
  <c r="G1038" i="4"/>
  <c r="D1038" i="4"/>
  <c r="F1038" i="4"/>
  <c r="I1038" i="4"/>
  <c r="A1040" i="4"/>
  <c r="B1039" i="4"/>
  <c r="L1039" i="4" s="1"/>
  <c r="E1039" i="4" l="1"/>
  <c r="C1039" i="4"/>
  <c r="K1039" i="4"/>
  <c r="J1039" i="4"/>
  <c r="F1039" i="4"/>
  <c r="H1039" i="4"/>
  <c r="D1039" i="4"/>
  <c r="I1039" i="4"/>
  <c r="G1039" i="4"/>
  <c r="A1041" i="4"/>
  <c r="B1040" i="4"/>
  <c r="L1040" i="4" s="1"/>
  <c r="E1040" i="4" l="1"/>
  <c r="K1040" i="4"/>
  <c r="C1040" i="4"/>
  <c r="H1040" i="4"/>
  <c r="J1040" i="4"/>
  <c r="G1040" i="4"/>
  <c r="F1040" i="4"/>
  <c r="I1040" i="4"/>
  <c r="A1042" i="4"/>
  <c r="B1041" i="4"/>
  <c r="L1041" i="4" s="1"/>
  <c r="D1040" i="4"/>
  <c r="E1041" i="4" l="1"/>
  <c r="C1041" i="4"/>
  <c r="J1041" i="4"/>
  <c r="D1041" i="4"/>
  <c r="H1041" i="4"/>
  <c r="I1041" i="4"/>
  <c r="G1041" i="4"/>
  <c r="F1041" i="4"/>
  <c r="K1041" i="4"/>
  <c r="B1042" i="4"/>
  <c r="L1042" i="4" s="1"/>
  <c r="A1043" i="4"/>
  <c r="E1042" i="4" l="1"/>
  <c r="C1042" i="4"/>
  <c r="A1044" i="4"/>
  <c r="B1043" i="4"/>
  <c r="L1043" i="4" s="1"/>
  <c r="K1042" i="4"/>
  <c r="D1042" i="4"/>
  <c r="H1042" i="4"/>
  <c r="G1042" i="4"/>
  <c r="I1042" i="4"/>
  <c r="F1042" i="4"/>
  <c r="J1042" i="4"/>
  <c r="E1043" i="4" l="1"/>
  <c r="C1043" i="4"/>
  <c r="D1043" i="4"/>
  <c r="K1043" i="4"/>
  <c r="F1043" i="4"/>
  <c r="G1043" i="4"/>
  <c r="J1043" i="4"/>
  <c r="H1043" i="4"/>
  <c r="I1043" i="4"/>
  <c r="B1044" i="4"/>
  <c r="L1044" i="4" s="1"/>
  <c r="A1045" i="4"/>
  <c r="E1044" i="4" l="1"/>
  <c r="C1044" i="4"/>
  <c r="A1046" i="4"/>
  <c r="B1045" i="4"/>
  <c r="L1045" i="4" s="1"/>
  <c r="K1044" i="4"/>
  <c r="J1044" i="4"/>
  <c r="H1044" i="4"/>
  <c r="G1044" i="4"/>
  <c r="D1044" i="4"/>
  <c r="F1044" i="4"/>
  <c r="I1044" i="4"/>
  <c r="E1045" i="4" l="1"/>
  <c r="F1045" i="4"/>
  <c r="C1045" i="4"/>
  <c r="G1045" i="4"/>
  <c r="B1046" i="4"/>
  <c r="L1046" i="4" s="1"/>
  <c r="A1047" i="4"/>
  <c r="J1045" i="4"/>
  <c r="K1045" i="4"/>
  <c r="H1045" i="4"/>
  <c r="D1045" i="4"/>
  <c r="I1045" i="4"/>
  <c r="E1046" i="4" l="1"/>
  <c r="C1046" i="4"/>
  <c r="B1047" i="4"/>
  <c r="H1047" i="4" s="1"/>
  <c r="A1048" i="4"/>
  <c r="I1046" i="4"/>
  <c r="J1046" i="4"/>
  <c r="D1046" i="4"/>
  <c r="G1046" i="4"/>
  <c r="H1046" i="4"/>
  <c r="F1046" i="4"/>
  <c r="K1046" i="4"/>
  <c r="E1047" i="4" l="1"/>
  <c r="L1047" i="4"/>
  <c r="C1047" i="4"/>
  <c r="A1049" i="4"/>
  <c r="B1048" i="4"/>
  <c r="L1048" i="4" s="1"/>
  <c r="I1047" i="4"/>
  <c r="K1047" i="4"/>
  <c r="D1047" i="4"/>
  <c r="G1047" i="4"/>
  <c r="J1047" i="4"/>
  <c r="F1047" i="4"/>
  <c r="E1048" i="4" l="1"/>
  <c r="C1048" i="4"/>
  <c r="H1048" i="4"/>
  <c r="I1048" i="4"/>
  <c r="F1048" i="4"/>
  <c r="J1048" i="4"/>
  <c r="G1048" i="4"/>
  <c r="D1048" i="4"/>
  <c r="K1048" i="4"/>
  <c r="A1050" i="4"/>
  <c r="B1049" i="4"/>
  <c r="L1049" i="4" s="1"/>
  <c r="E1049" i="4" l="1"/>
  <c r="C1049" i="4"/>
  <c r="D1049" i="4"/>
  <c r="K1049" i="4"/>
  <c r="G1049" i="4"/>
  <c r="I1049" i="4"/>
  <c r="F1049" i="4"/>
  <c r="J1049" i="4"/>
  <c r="H1049" i="4"/>
  <c r="B1050" i="4"/>
  <c r="E1050" i="4" s="1"/>
  <c r="A1051" i="4"/>
  <c r="L1050" i="4" l="1"/>
  <c r="C1050" i="4"/>
  <c r="K1050" i="4"/>
  <c r="J1050" i="4"/>
  <c r="D1050" i="4"/>
  <c r="H1050" i="4"/>
  <c r="G1050" i="4"/>
  <c r="I1050" i="4"/>
  <c r="F1050" i="4"/>
  <c r="B1051" i="4"/>
  <c r="L1051" i="4" s="1"/>
  <c r="A1052" i="4"/>
  <c r="E1051" i="4" l="1"/>
  <c r="C1051" i="4"/>
  <c r="A1053" i="4"/>
  <c r="B1052" i="4"/>
  <c r="L1052" i="4" s="1"/>
  <c r="J1051" i="4"/>
  <c r="D1051" i="4"/>
  <c r="G1051" i="4"/>
  <c r="I1051" i="4"/>
  <c r="K1051" i="4"/>
  <c r="H1051" i="4"/>
  <c r="F1051" i="4"/>
  <c r="H1052" i="4" l="1"/>
  <c r="D1052" i="4"/>
  <c r="F1052" i="4"/>
  <c r="I1052" i="4"/>
  <c r="E1052" i="4"/>
  <c r="C1052" i="4"/>
  <c r="K1052" i="4"/>
  <c r="J1052" i="4"/>
  <c r="G1052" i="4"/>
  <c r="B1053" i="4"/>
  <c r="L1053" i="4" s="1"/>
  <c r="A1054" i="4"/>
  <c r="E1053" i="4" l="1"/>
  <c r="C1053" i="4"/>
  <c r="H1053" i="4"/>
  <c r="D1053" i="4"/>
  <c r="I1053" i="4"/>
  <c r="J1053" i="4"/>
  <c r="F1053" i="4"/>
  <c r="K1053" i="4"/>
  <c r="G1053" i="4"/>
  <c r="A1055" i="4"/>
  <c r="B1054" i="4"/>
  <c r="L1054" i="4" s="1"/>
  <c r="E1054" i="4" l="1"/>
  <c r="C1054" i="4"/>
  <c r="K1054" i="4"/>
  <c r="H1054" i="4"/>
  <c r="G1054" i="4"/>
  <c r="I1054" i="4"/>
  <c r="J1054" i="4"/>
  <c r="B1055" i="4"/>
  <c r="L1055" i="4" s="1"/>
  <c r="A1056" i="4"/>
  <c r="F1054" i="4"/>
  <c r="D1054" i="4"/>
  <c r="E1055" i="4" l="1"/>
  <c r="C1055" i="4"/>
  <c r="A1057" i="4"/>
  <c r="B1056" i="4"/>
  <c r="L1056" i="4" s="1"/>
  <c r="K1055" i="4"/>
  <c r="H1055" i="4"/>
  <c r="D1055" i="4"/>
  <c r="I1055" i="4"/>
  <c r="G1055" i="4"/>
  <c r="J1055" i="4"/>
  <c r="F1055" i="4"/>
  <c r="E1056" i="4" l="1"/>
  <c r="C1056" i="4"/>
  <c r="K1056" i="4"/>
  <c r="J1056" i="4"/>
  <c r="G1056" i="4"/>
  <c r="D1056" i="4"/>
  <c r="H1056" i="4"/>
  <c r="I1056" i="4"/>
  <c r="F1056" i="4"/>
  <c r="A1058" i="4"/>
  <c r="B1057" i="4"/>
  <c r="L1057" i="4" s="1"/>
  <c r="E1057" i="4" l="1"/>
  <c r="C1057" i="4"/>
  <c r="H1057" i="4"/>
  <c r="D1057" i="4"/>
  <c r="I1057" i="4"/>
  <c r="J1057" i="4"/>
  <c r="F1057" i="4"/>
  <c r="K1057" i="4"/>
  <c r="G1057" i="4"/>
  <c r="B1058" i="4"/>
  <c r="L1058" i="4" s="1"/>
  <c r="A1059" i="4"/>
  <c r="E1058" i="4" l="1"/>
  <c r="C1058" i="4"/>
  <c r="K1058" i="4"/>
  <c r="J1058" i="4"/>
  <c r="H1058" i="4"/>
  <c r="F1058" i="4"/>
  <c r="I1058" i="4"/>
  <c r="G1058" i="4"/>
  <c r="A1060" i="4"/>
  <c r="B1059" i="4"/>
  <c r="L1059" i="4" s="1"/>
  <c r="D1058" i="4"/>
  <c r="E1059" i="4" l="1"/>
  <c r="K1059" i="4"/>
  <c r="C1059" i="4"/>
  <c r="D1059" i="4"/>
  <c r="J1059" i="4"/>
  <c r="I1059" i="4"/>
  <c r="G1059" i="4"/>
  <c r="H1059" i="4"/>
  <c r="A1061" i="4"/>
  <c r="B1060" i="4"/>
  <c r="L1060" i="4" s="1"/>
  <c r="F1059" i="4"/>
  <c r="E1060" i="4" l="1"/>
  <c r="C1060" i="4"/>
  <c r="K1060" i="4"/>
  <c r="I1060" i="4"/>
  <c r="G1060" i="4"/>
  <c r="D1060" i="4"/>
  <c r="H1060" i="4"/>
  <c r="F1060" i="4"/>
  <c r="A1062" i="4"/>
  <c r="B1061" i="4"/>
  <c r="L1061" i="4" s="1"/>
  <c r="J1060" i="4"/>
  <c r="E1061" i="4" l="1"/>
  <c r="C1061" i="4"/>
  <c r="J1061" i="4"/>
  <c r="D1061" i="4"/>
  <c r="I1061" i="4"/>
  <c r="G1061" i="4"/>
  <c r="K1061" i="4"/>
  <c r="H1061" i="4"/>
  <c r="F1061" i="4"/>
  <c r="A1063" i="4"/>
  <c r="B1062" i="4"/>
  <c r="L1062" i="4" s="1"/>
  <c r="E1062" i="4" l="1"/>
  <c r="C1062" i="4"/>
  <c r="K1062" i="4"/>
  <c r="J1062" i="4"/>
  <c r="F1062" i="4"/>
  <c r="H1062" i="4"/>
  <c r="D1062" i="4"/>
  <c r="I1062" i="4"/>
  <c r="G1062" i="4"/>
  <c r="B1063" i="4"/>
  <c r="L1063" i="4" s="1"/>
  <c r="A1064" i="4"/>
  <c r="E1063" i="4" l="1"/>
  <c r="C1063" i="4"/>
  <c r="A1065" i="4"/>
  <c r="B1064" i="4"/>
  <c r="L1064" i="4" s="1"/>
  <c r="G1063" i="4"/>
  <c r="J1063" i="4"/>
  <c r="F1063" i="4"/>
  <c r="D1063" i="4"/>
  <c r="K1063" i="4"/>
  <c r="I1063" i="4"/>
  <c r="H1063" i="4"/>
  <c r="E1064" i="4" l="1"/>
  <c r="C1064" i="4"/>
  <c r="A1066" i="4"/>
  <c r="B1065" i="4"/>
  <c r="L1065" i="4" s="1"/>
  <c r="H1064" i="4"/>
  <c r="G1064" i="4"/>
  <c r="K1064" i="4"/>
  <c r="I1064" i="4"/>
  <c r="D1064" i="4"/>
  <c r="J1064" i="4"/>
  <c r="F1064" i="4"/>
  <c r="E1065" i="4" l="1"/>
  <c r="C1065" i="4"/>
  <c r="I1065" i="4"/>
  <c r="K1065" i="4"/>
  <c r="H1065" i="4"/>
  <c r="D1065" i="4"/>
  <c r="J1065" i="4"/>
  <c r="F1065" i="4"/>
  <c r="G1065" i="4"/>
  <c r="B1066" i="4"/>
  <c r="L1066" i="4" s="1"/>
  <c r="A1067" i="4"/>
  <c r="E1066" i="4" l="1"/>
  <c r="C1066" i="4"/>
  <c r="B1067" i="4"/>
  <c r="L1067" i="4" s="1"/>
  <c r="A1068" i="4"/>
  <c r="K1066" i="4"/>
  <c r="J1066" i="4"/>
  <c r="D1066" i="4"/>
  <c r="H1066" i="4"/>
  <c r="G1066" i="4"/>
  <c r="I1066" i="4"/>
  <c r="F1066" i="4"/>
  <c r="E1067" i="4" l="1"/>
  <c r="C1067" i="4"/>
  <c r="A1069" i="4"/>
  <c r="B1068" i="4"/>
  <c r="L1068" i="4" s="1"/>
  <c r="K1067" i="4"/>
  <c r="J1067" i="4"/>
  <c r="G1067" i="4"/>
  <c r="F1067" i="4"/>
  <c r="D1067" i="4"/>
  <c r="I1067" i="4"/>
  <c r="H1067" i="4"/>
  <c r="E1068" i="4" l="1"/>
  <c r="C1068" i="4"/>
  <c r="J1068" i="4"/>
  <c r="D1068" i="4"/>
  <c r="G1068" i="4"/>
  <c r="I1068" i="4"/>
  <c r="F1068" i="4"/>
  <c r="K1068" i="4"/>
  <c r="H1068" i="4"/>
  <c r="A1070" i="4"/>
  <c r="B1069" i="4"/>
  <c r="L1069" i="4" s="1"/>
  <c r="E1069" i="4" l="1"/>
  <c r="C1069" i="4"/>
  <c r="H1069" i="4"/>
  <c r="J1069" i="4"/>
  <c r="D1069" i="4"/>
  <c r="K1069" i="4"/>
  <c r="F1069" i="4"/>
  <c r="I1069" i="4"/>
  <c r="G1069" i="4"/>
  <c r="A1071" i="4"/>
  <c r="B1070" i="4"/>
  <c r="L1070" i="4" s="1"/>
  <c r="E1070" i="4" l="1"/>
  <c r="C1070" i="4"/>
  <c r="J1070" i="4"/>
  <c r="D1070" i="4"/>
  <c r="I1070" i="4"/>
  <c r="H1070" i="4"/>
  <c r="F1070" i="4"/>
  <c r="K1070" i="4"/>
  <c r="G1070" i="4"/>
  <c r="A1072" i="4"/>
  <c r="B1071" i="4"/>
  <c r="L1071" i="4" s="1"/>
  <c r="E1071" i="4" l="1"/>
  <c r="C1071" i="4"/>
  <c r="A1073" i="4"/>
  <c r="B1072" i="4"/>
  <c r="L1072" i="4" s="1"/>
  <c r="D1071" i="4"/>
  <c r="K1071" i="4"/>
  <c r="J1071" i="4"/>
  <c r="F1071" i="4"/>
  <c r="I1071" i="4"/>
  <c r="G1071" i="4"/>
  <c r="H1071" i="4"/>
  <c r="E1072" i="4" l="1"/>
  <c r="C1072" i="4"/>
  <c r="K1072" i="4"/>
  <c r="I1072" i="4"/>
  <c r="G1072" i="4"/>
  <c r="F1072" i="4"/>
  <c r="J1072" i="4"/>
  <c r="D1072" i="4"/>
  <c r="H1072" i="4"/>
  <c r="A1074" i="4"/>
  <c r="B1073" i="4"/>
  <c r="L1073" i="4" s="1"/>
  <c r="E1073" i="4" l="1"/>
  <c r="C1073" i="4"/>
  <c r="K1073" i="4"/>
  <c r="G1073" i="4"/>
  <c r="H1073" i="4"/>
  <c r="D1073" i="4"/>
  <c r="F1073" i="4"/>
  <c r="I1073" i="4"/>
  <c r="J1073" i="4"/>
  <c r="B1074" i="4"/>
  <c r="L1074" i="4" s="1"/>
  <c r="A1075" i="4"/>
  <c r="E1074" i="4" l="1"/>
  <c r="C1074" i="4"/>
  <c r="J1074" i="4"/>
  <c r="K1074" i="4"/>
  <c r="D1074" i="4"/>
  <c r="H1074" i="4"/>
  <c r="I1074" i="4"/>
  <c r="G1074" i="4"/>
  <c r="F1074" i="4"/>
  <c r="B1075" i="4"/>
  <c r="L1075" i="4" s="1"/>
  <c r="A1076" i="4"/>
  <c r="E1075" i="4" l="1"/>
  <c r="C1075" i="4"/>
  <c r="A1077" i="4"/>
  <c r="B1076" i="4"/>
  <c r="L1076" i="4" s="1"/>
  <c r="D1075" i="4"/>
  <c r="G1075" i="4"/>
  <c r="K1075" i="4"/>
  <c r="F1075" i="4"/>
  <c r="I1075" i="4"/>
  <c r="J1075" i="4"/>
  <c r="H1075" i="4"/>
  <c r="E1076" i="4" l="1"/>
  <c r="C1076" i="4"/>
  <c r="G1076" i="4"/>
  <c r="K1076" i="4"/>
  <c r="D1076" i="4"/>
  <c r="H1076" i="4"/>
  <c r="I1076" i="4"/>
  <c r="F1076" i="4"/>
  <c r="A1078" i="4"/>
  <c r="B1077" i="4"/>
  <c r="L1077" i="4" s="1"/>
  <c r="J1076" i="4"/>
  <c r="E1077" i="4" l="1"/>
  <c r="C1077" i="4"/>
  <c r="H1077" i="4"/>
  <c r="I1077" i="4"/>
  <c r="K1077" i="4"/>
  <c r="F1077" i="4"/>
  <c r="J1077" i="4"/>
  <c r="G1077" i="4"/>
  <c r="D1077" i="4"/>
  <c r="A1079" i="4"/>
  <c r="B1078" i="4"/>
  <c r="L1078" i="4" s="1"/>
  <c r="E1078" i="4" l="1"/>
  <c r="G1078" i="4"/>
  <c r="C1078" i="4"/>
  <c r="K1078" i="4"/>
  <c r="J1078" i="4"/>
  <c r="D1078" i="4"/>
  <c r="H1078" i="4"/>
  <c r="A1080" i="4"/>
  <c r="B1079" i="4"/>
  <c r="L1079" i="4" s="1"/>
  <c r="F1078" i="4"/>
  <c r="I1078" i="4"/>
  <c r="E1079" i="4" l="1"/>
  <c r="C1079" i="4"/>
  <c r="G1079" i="4"/>
  <c r="J1079" i="4"/>
  <c r="F1079" i="4"/>
  <c r="K1079" i="4"/>
  <c r="I1079" i="4"/>
  <c r="D1079" i="4"/>
  <c r="H1079" i="4"/>
  <c r="B1080" i="4"/>
  <c r="L1080" i="4" s="1"/>
  <c r="A1081" i="4"/>
  <c r="E1080" i="4" l="1"/>
  <c r="C1080" i="4"/>
  <c r="A1082" i="4"/>
  <c r="B1081" i="4"/>
  <c r="L1081" i="4" s="1"/>
  <c r="K1080" i="4"/>
  <c r="G1080" i="4"/>
  <c r="D1080" i="4"/>
  <c r="H1080" i="4"/>
  <c r="I1080" i="4"/>
  <c r="F1080" i="4"/>
  <c r="J1080" i="4"/>
  <c r="E1081" i="4" l="1"/>
  <c r="C1081" i="4"/>
  <c r="G1081" i="4"/>
  <c r="H1081" i="4"/>
  <c r="D1081" i="4"/>
  <c r="I1081" i="4"/>
  <c r="K1081" i="4"/>
  <c r="J1081" i="4"/>
  <c r="F1081" i="4"/>
  <c r="B1082" i="4"/>
  <c r="L1082" i="4" s="1"/>
  <c r="A1083" i="4"/>
  <c r="E1082" i="4" l="1"/>
  <c r="C1082" i="4"/>
  <c r="B1083" i="4"/>
  <c r="L1083" i="4" s="1"/>
  <c r="A1084" i="4"/>
  <c r="F1082" i="4"/>
  <c r="H1082" i="4"/>
  <c r="K1082" i="4"/>
  <c r="J1082" i="4"/>
  <c r="D1082" i="4"/>
  <c r="G1082" i="4"/>
  <c r="I1082" i="4"/>
  <c r="E1083" i="4" l="1"/>
  <c r="C1083" i="4"/>
  <c r="K1083" i="4"/>
  <c r="J1083" i="4"/>
  <c r="D1083" i="4"/>
  <c r="G1083" i="4"/>
  <c r="F1083" i="4"/>
  <c r="I1083" i="4"/>
  <c r="H1083" i="4"/>
  <c r="A1085" i="4"/>
  <c r="B1084" i="4"/>
  <c r="L1084" i="4" s="1"/>
  <c r="E1084" i="4" l="1"/>
  <c r="C1084" i="4"/>
  <c r="J1084" i="4"/>
  <c r="F1084" i="4"/>
  <c r="H1084" i="4"/>
  <c r="D1084" i="4"/>
  <c r="G1084" i="4"/>
  <c r="I1084" i="4"/>
  <c r="K1084" i="4"/>
  <c r="A1086" i="4"/>
  <c r="B1085" i="4"/>
  <c r="L1085" i="4" s="1"/>
  <c r="E1085" i="4" l="1"/>
  <c r="C1085" i="4"/>
  <c r="K1085" i="4"/>
  <c r="I1085" i="4"/>
  <c r="H1085" i="4"/>
  <c r="D1085" i="4"/>
  <c r="F1085" i="4"/>
  <c r="A1087" i="4"/>
  <c r="B1086" i="4"/>
  <c r="L1086" i="4" s="1"/>
  <c r="G1085" i="4"/>
  <c r="J1085" i="4"/>
  <c r="E1086" i="4" l="1"/>
  <c r="C1086" i="4"/>
  <c r="K1086" i="4"/>
  <c r="J1086" i="4"/>
  <c r="H1086" i="4"/>
  <c r="D1086" i="4"/>
  <c r="F1086" i="4"/>
  <c r="I1086" i="4"/>
  <c r="G1086" i="4"/>
  <c r="A1088" i="4"/>
  <c r="B1087" i="4"/>
  <c r="L1087" i="4" s="1"/>
  <c r="E1087" i="4" l="1"/>
  <c r="C1087" i="4"/>
  <c r="B1088" i="4"/>
  <c r="L1088" i="4" s="1"/>
  <c r="A1089" i="4"/>
  <c r="K1087" i="4"/>
  <c r="H1087" i="4"/>
  <c r="D1087" i="4"/>
  <c r="G1087" i="4"/>
  <c r="I1087" i="4"/>
  <c r="F1087" i="4"/>
  <c r="J1087" i="4"/>
  <c r="E1088" i="4" l="1"/>
  <c r="C1088" i="4"/>
  <c r="A1090" i="4"/>
  <c r="B1089" i="4"/>
  <c r="L1089" i="4" s="1"/>
  <c r="K1088" i="4"/>
  <c r="I1088" i="4"/>
  <c r="F1088" i="4"/>
  <c r="J1088" i="4"/>
  <c r="G1088" i="4"/>
  <c r="D1088" i="4"/>
  <c r="H1088" i="4"/>
  <c r="E1089" i="4" l="1"/>
  <c r="C1089" i="4"/>
  <c r="B1090" i="4"/>
  <c r="L1090" i="4" s="1"/>
  <c r="A1091" i="4"/>
  <c r="K1089" i="4"/>
  <c r="J1089" i="4"/>
  <c r="H1089" i="4"/>
  <c r="G1089" i="4"/>
  <c r="D1089" i="4"/>
  <c r="I1089" i="4"/>
  <c r="F1089" i="4"/>
  <c r="E1090" i="4" l="1"/>
  <c r="C1090" i="4"/>
  <c r="B1091" i="4"/>
  <c r="L1091" i="4" s="1"/>
  <c r="A1092" i="4"/>
  <c r="J1090" i="4"/>
  <c r="H1090" i="4"/>
  <c r="D1090" i="4"/>
  <c r="I1090" i="4"/>
  <c r="G1090" i="4"/>
  <c r="K1090" i="4"/>
  <c r="F1090" i="4"/>
  <c r="E1091" i="4" l="1"/>
  <c r="C1091" i="4"/>
  <c r="A1093" i="4"/>
  <c r="B1092" i="4"/>
  <c r="L1092" i="4" s="1"/>
  <c r="G1091" i="4"/>
  <c r="I1091" i="4"/>
  <c r="J1091" i="4"/>
  <c r="F1091" i="4"/>
  <c r="D1091" i="4"/>
  <c r="K1091" i="4"/>
  <c r="H1091" i="4"/>
  <c r="E1092" i="4" l="1"/>
  <c r="C1092" i="4"/>
  <c r="A1094" i="4"/>
  <c r="B1093" i="4"/>
  <c r="L1093" i="4" s="1"/>
  <c r="G1092" i="4"/>
  <c r="D1092" i="4"/>
  <c r="I1092" i="4"/>
  <c r="J1092" i="4"/>
  <c r="K1092" i="4"/>
  <c r="F1092" i="4"/>
  <c r="H1092" i="4"/>
  <c r="E1093" i="4" l="1"/>
  <c r="C1093" i="4"/>
  <c r="H1093" i="4"/>
  <c r="J1093" i="4"/>
  <c r="D1093" i="4"/>
  <c r="K1093" i="4"/>
  <c r="F1093" i="4"/>
  <c r="I1093" i="4"/>
  <c r="G1093" i="4"/>
  <c r="A1095" i="4"/>
  <c r="B1094" i="4"/>
  <c r="L1094" i="4" s="1"/>
  <c r="E1094" i="4" l="1"/>
  <c r="C1094" i="4"/>
  <c r="I1094" i="4"/>
  <c r="K1094" i="4"/>
  <c r="F1094" i="4"/>
  <c r="D1094" i="4"/>
  <c r="J1094" i="4"/>
  <c r="H1094" i="4"/>
  <c r="G1094" i="4"/>
  <c r="B1095" i="4"/>
  <c r="L1095" i="4" s="1"/>
  <c r="A1096" i="4"/>
  <c r="E1095" i="4" l="1"/>
  <c r="C1095" i="4"/>
  <c r="B1096" i="4"/>
  <c r="L1096" i="4" s="1"/>
  <c r="A1097" i="4"/>
  <c r="K1095" i="4"/>
  <c r="J1095" i="4"/>
  <c r="G1095" i="4"/>
  <c r="D1095" i="4"/>
  <c r="H1095" i="4"/>
  <c r="I1095" i="4"/>
  <c r="F1095" i="4"/>
  <c r="E1096" i="4" l="1"/>
  <c r="C1096" i="4"/>
  <c r="J1096" i="4"/>
  <c r="D1096" i="4"/>
  <c r="G1096" i="4"/>
  <c r="I1096" i="4"/>
  <c r="H1096" i="4"/>
  <c r="K1096" i="4"/>
  <c r="F1096" i="4"/>
  <c r="A1098" i="4"/>
  <c r="B1097" i="4"/>
  <c r="L1097" i="4" s="1"/>
  <c r="E1097" i="4" l="1"/>
  <c r="C1097" i="4"/>
  <c r="K1097" i="4"/>
  <c r="G1097" i="4"/>
  <c r="F1097" i="4"/>
  <c r="D1097" i="4"/>
  <c r="J1097" i="4"/>
  <c r="I1097" i="4"/>
  <c r="H1097" i="4"/>
  <c r="B1098" i="4"/>
  <c r="L1098" i="4" s="1"/>
  <c r="A1099" i="4"/>
  <c r="E1098" i="4" l="1"/>
  <c r="C1098" i="4"/>
  <c r="K1098" i="4"/>
  <c r="J1098" i="4"/>
  <c r="G1098" i="4"/>
  <c r="D1098" i="4"/>
  <c r="F1098" i="4"/>
  <c r="I1098" i="4"/>
  <c r="A1100" i="4"/>
  <c r="B1099" i="4"/>
  <c r="L1099" i="4" s="1"/>
  <c r="H1098" i="4"/>
  <c r="E1099" i="4" l="1"/>
  <c r="C1099" i="4"/>
  <c r="J1099" i="4"/>
  <c r="D1099" i="4"/>
  <c r="F1099" i="4"/>
  <c r="K1099" i="4"/>
  <c r="G1099" i="4"/>
  <c r="I1099" i="4"/>
  <c r="H1099" i="4"/>
  <c r="B1100" i="4"/>
  <c r="L1100" i="4" s="1"/>
  <c r="A1101" i="4"/>
  <c r="E1100" i="4" l="1"/>
  <c r="C1100" i="4"/>
  <c r="K1100" i="4"/>
  <c r="D1100" i="4"/>
  <c r="F1100" i="4"/>
  <c r="I1100" i="4"/>
  <c r="J1100" i="4"/>
  <c r="H1100" i="4"/>
  <c r="G1100" i="4"/>
  <c r="A1102" i="4"/>
  <c r="B1101" i="4"/>
  <c r="L1101" i="4" s="1"/>
  <c r="E1101" i="4" l="1"/>
  <c r="C1101" i="4"/>
  <c r="I1101" i="4"/>
  <c r="G1101" i="4"/>
  <c r="K1101" i="4"/>
  <c r="H1101" i="4"/>
  <c r="D1101" i="4"/>
  <c r="B1102" i="4"/>
  <c r="E1102" i="4" s="1"/>
  <c r="A1103" i="4"/>
  <c r="F1101" i="4"/>
  <c r="J1101" i="4"/>
  <c r="L1102" i="4" l="1"/>
  <c r="C1102" i="4"/>
  <c r="B1103" i="4"/>
  <c r="L1103" i="4" s="1"/>
  <c r="A1104" i="4"/>
  <c r="I1102" i="4"/>
  <c r="J1102" i="4"/>
  <c r="D1102" i="4"/>
  <c r="H1102" i="4"/>
  <c r="G1102" i="4"/>
  <c r="F1102" i="4"/>
  <c r="K1102" i="4"/>
  <c r="E1103" i="4" l="1"/>
  <c r="C1103" i="4"/>
  <c r="A1105" i="4"/>
  <c r="B1104" i="4"/>
  <c r="L1104" i="4" s="1"/>
  <c r="I1103" i="4"/>
  <c r="K1103" i="4"/>
  <c r="F1103" i="4"/>
  <c r="H1103" i="4"/>
  <c r="J1103" i="4"/>
  <c r="D1103" i="4"/>
  <c r="G1103" i="4"/>
  <c r="E1104" i="4" l="1"/>
  <c r="C1104" i="4"/>
  <c r="H1104" i="4"/>
  <c r="K1104" i="4"/>
  <c r="D1104" i="4"/>
  <c r="G1104" i="4"/>
  <c r="J1104" i="4"/>
  <c r="I1104" i="4"/>
  <c r="F1104" i="4"/>
  <c r="A1106" i="4"/>
  <c r="B1105" i="4"/>
  <c r="L1105" i="4" s="1"/>
  <c r="E1105" i="4" l="1"/>
  <c r="C1105" i="4"/>
  <c r="D1105" i="4"/>
  <c r="G1105" i="4"/>
  <c r="F1105" i="4"/>
  <c r="I1105" i="4"/>
  <c r="J1105" i="4"/>
  <c r="K1105" i="4"/>
  <c r="H1105" i="4"/>
  <c r="B1106" i="4"/>
  <c r="L1106" i="4" s="1"/>
  <c r="A1107" i="4"/>
  <c r="E1106" i="4" l="1"/>
  <c r="C1106" i="4"/>
  <c r="F1106" i="4"/>
  <c r="J1106" i="4"/>
  <c r="D1106" i="4"/>
  <c r="K1106" i="4"/>
  <c r="I1106" i="4"/>
  <c r="G1106" i="4"/>
  <c r="B1107" i="4"/>
  <c r="H1107" i="4" s="1"/>
  <c r="A1108" i="4"/>
  <c r="H1106" i="4"/>
  <c r="F1107" i="4" l="1"/>
  <c r="E1107" i="4"/>
  <c r="L1107" i="4"/>
  <c r="J1107" i="4"/>
  <c r="C1107" i="4"/>
  <c r="A1109" i="4"/>
  <c r="B1108" i="4"/>
  <c r="L1108" i="4" s="1"/>
  <c r="D1107" i="4"/>
  <c r="G1107" i="4"/>
  <c r="K1107" i="4"/>
  <c r="I1107" i="4"/>
  <c r="E1108" i="4" l="1"/>
  <c r="C1108" i="4"/>
  <c r="H1108" i="4"/>
  <c r="G1108" i="4"/>
  <c r="K1108" i="4"/>
  <c r="D1108" i="4"/>
  <c r="J1108" i="4"/>
  <c r="I1108" i="4"/>
  <c r="F1108" i="4"/>
  <c r="A1110" i="4"/>
  <c r="B1109" i="4"/>
  <c r="L1109" i="4" s="1"/>
  <c r="E1109" i="4" l="1"/>
  <c r="C1109" i="4"/>
  <c r="H1109" i="4"/>
  <c r="I1109" i="4"/>
  <c r="G1109" i="4"/>
  <c r="J1109" i="4"/>
  <c r="D1109" i="4"/>
  <c r="K1109" i="4"/>
  <c r="F1109" i="4"/>
  <c r="B1110" i="4"/>
  <c r="L1110" i="4" s="1"/>
  <c r="A1111" i="4"/>
  <c r="E1110" i="4" l="1"/>
  <c r="C1110" i="4"/>
  <c r="A1112" i="4"/>
  <c r="B1111" i="4"/>
  <c r="L1111" i="4" s="1"/>
  <c r="K1110" i="4"/>
  <c r="J1110" i="4"/>
  <c r="H1110" i="4"/>
  <c r="G1110" i="4"/>
  <c r="F1110" i="4"/>
  <c r="I1110" i="4"/>
  <c r="D1110" i="4"/>
  <c r="D1111" i="4" l="1"/>
  <c r="E1111" i="4"/>
  <c r="C1111" i="4"/>
  <c r="K1111" i="4"/>
  <c r="I1111" i="4"/>
  <c r="G1111" i="4"/>
  <c r="J1111" i="4"/>
  <c r="F1111" i="4"/>
  <c r="H1111" i="4"/>
  <c r="A1113" i="4"/>
  <c r="B1112" i="4"/>
  <c r="L1112" i="4" s="1"/>
  <c r="E1112" i="4" l="1"/>
  <c r="C1112" i="4"/>
  <c r="K1112" i="4"/>
  <c r="I1112" i="4"/>
  <c r="F1112" i="4"/>
  <c r="J1112" i="4"/>
  <c r="D1112" i="4"/>
  <c r="H1112" i="4"/>
  <c r="G1112" i="4"/>
  <c r="A1114" i="4"/>
  <c r="B1113" i="4"/>
  <c r="L1113" i="4" s="1"/>
  <c r="E1113" i="4" l="1"/>
  <c r="C1113" i="4"/>
  <c r="H1113" i="4"/>
  <c r="F1113" i="4"/>
  <c r="K1113" i="4"/>
  <c r="G1113" i="4"/>
  <c r="D1113" i="4"/>
  <c r="I1113" i="4"/>
  <c r="J1113" i="4"/>
  <c r="B1114" i="4"/>
  <c r="D1114" i="4" s="1"/>
  <c r="A1115" i="4"/>
  <c r="E1114" i="4" l="1"/>
  <c r="L1114" i="4"/>
  <c r="C1114" i="4"/>
  <c r="A1116" i="4"/>
  <c r="B1115" i="4"/>
  <c r="L1115" i="4" s="1"/>
  <c r="K1114" i="4"/>
  <c r="G1114" i="4"/>
  <c r="J1114" i="4"/>
  <c r="I1114" i="4"/>
  <c r="H1114" i="4"/>
  <c r="F1114" i="4"/>
  <c r="E1115" i="4" l="1"/>
  <c r="C1115" i="4"/>
  <c r="J1115" i="4"/>
  <c r="K1115" i="4"/>
  <c r="H1115" i="4"/>
  <c r="F1115" i="4"/>
  <c r="D1115" i="4"/>
  <c r="G1115" i="4"/>
  <c r="I1115" i="4"/>
  <c r="A1117" i="4"/>
  <c r="B1116" i="4"/>
  <c r="L1116" i="4" s="1"/>
  <c r="E1116" i="4" l="1"/>
  <c r="C1116" i="4"/>
  <c r="B1117" i="4"/>
  <c r="L1117" i="4" s="1"/>
  <c r="A1118" i="4"/>
  <c r="K1116" i="4"/>
  <c r="D1116" i="4"/>
  <c r="F1116" i="4"/>
  <c r="I1116" i="4"/>
  <c r="H1116" i="4"/>
  <c r="J1116" i="4"/>
  <c r="G1116" i="4"/>
  <c r="E1117" i="4" l="1"/>
  <c r="C1117" i="4"/>
  <c r="A1119" i="4"/>
  <c r="B1118" i="4"/>
  <c r="L1118" i="4" s="1"/>
  <c r="H1117" i="4"/>
  <c r="D1117" i="4"/>
  <c r="I1117" i="4"/>
  <c r="J1117" i="4"/>
  <c r="F1117" i="4"/>
  <c r="K1117" i="4"/>
  <c r="G1117" i="4"/>
  <c r="E1118" i="4" l="1"/>
  <c r="C1118" i="4"/>
  <c r="K1118" i="4"/>
  <c r="J1118" i="4"/>
  <c r="H1118" i="4"/>
  <c r="G1118" i="4"/>
  <c r="D1118" i="4"/>
  <c r="F1118" i="4"/>
  <c r="I1118" i="4"/>
  <c r="A1120" i="4"/>
  <c r="B1119" i="4"/>
  <c r="L1119" i="4" s="1"/>
  <c r="E1119" i="4" l="1"/>
  <c r="C1119" i="4"/>
  <c r="K1119" i="4"/>
  <c r="J1119" i="4"/>
  <c r="F1119" i="4"/>
  <c r="H1119" i="4"/>
  <c r="D1119" i="4"/>
  <c r="I1119" i="4"/>
  <c r="G1119" i="4"/>
  <c r="A1121" i="4"/>
  <c r="B1120" i="4"/>
  <c r="L1120" i="4" s="1"/>
  <c r="E1120" i="4" l="1"/>
  <c r="C1120" i="4"/>
  <c r="K1120" i="4"/>
  <c r="J1120" i="4"/>
  <c r="G1120" i="4"/>
  <c r="D1120" i="4"/>
  <c r="H1120" i="4"/>
  <c r="I1120" i="4"/>
  <c r="F1120" i="4"/>
  <c r="A1122" i="4"/>
  <c r="B1121" i="4"/>
  <c r="L1121" i="4" s="1"/>
  <c r="E1121" i="4" l="1"/>
  <c r="C1121" i="4"/>
  <c r="H1121" i="4"/>
  <c r="D1121" i="4"/>
  <c r="I1121" i="4"/>
  <c r="J1121" i="4"/>
  <c r="F1121" i="4"/>
  <c r="K1121" i="4"/>
  <c r="G1121" i="4"/>
  <c r="B1122" i="4"/>
  <c r="L1122" i="4" s="1"/>
  <c r="A1123" i="4"/>
  <c r="E1122" i="4" l="1"/>
  <c r="C1122" i="4"/>
  <c r="A1124" i="4"/>
  <c r="B1123" i="4"/>
  <c r="L1123" i="4" s="1"/>
  <c r="K1122" i="4"/>
  <c r="J1122" i="4"/>
  <c r="H1122" i="4"/>
  <c r="F1122" i="4"/>
  <c r="D1122" i="4"/>
  <c r="G1122" i="4"/>
  <c r="I1122" i="4"/>
  <c r="G1123" i="4" l="1"/>
  <c r="D1123" i="4"/>
  <c r="E1123" i="4"/>
  <c r="C1123" i="4"/>
  <c r="A1125" i="4"/>
  <c r="B1124" i="4"/>
  <c r="L1124" i="4" s="1"/>
  <c r="J1123" i="4"/>
  <c r="I1123" i="4"/>
  <c r="K1123" i="4"/>
  <c r="H1123" i="4"/>
  <c r="F1123" i="4"/>
  <c r="E1124" i="4" l="1"/>
  <c r="C1124" i="4"/>
  <c r="K1124" i="4"/>
  <c r="D1124" i="4"/>
  <c r="H1124" i="4"/>
  <c r="F1124" i="4"/>
  <c r="I1124" i="4"/>
  <c r="G1124" i="4"/>
  <c r="J1124" i="4"/>
  <c r="A1126" i="4"/>
  <c r="B1125" i="4"/>
  <c r="L1125" i="4" s="1"/>
  <c r="E1125" i="4" l="1"/>
  <c r="C1125" i="4"/>
  <c r="J1125" i="4"/>
  <c r="G1125" i="4"/>
  <c r="K1125" i="4"/>
  <c r="H1125" i="4"/>
  <c r="F1125" i="4"/>
  <c r="D1125" i="4"/>
  <c r="I1125" i="4"/>
  <c r="B1126" i="4"/>
  <c r="L1126" i="4" s="1"/>
  <c r="A1127" i="4"/>
  <c r="E1126" i="4" l="1"/>
  <c r="G1126" i="4"/>
  <c r="C1126" i="4"/>
  <c r="B1127" i="4"/>
  <c r="L1127" i="4" s="1"/>
  <c r="A1128" i="4"/>
  <c r="K1126" i="4"/>
  <c r="J1126" i="4"/>
  <c r="F1126" i="4"/>
  <c r="H1126" i="4"/>
  <c r="I1126" i="4"/>
  <c r="D1126" i="4"/>
  <c r="E1127" i="4" l="1"/>
  <c r="C1127" i="4"/>
  <c r="A1129" i="4"/>
  <c r="B1128" i="4"/>
  <c r="L1128" i="4" s="1"/>
  <c r="K1127" i="4"/>
  <c r="D1127" i="4"/>
  <c r="G1127" i="4"/>
  <c r="I1127" i="4"/>
  <c r="H1127" i="4"/>
  <c r="J1127" i="4"/>
  <c r="F1127" i="4"/>
  <c r="E1128" i="4" l="1"/>
  <c r="C1128" i="4"/>
  <c r="G1128" i="4"/>
  <c r="D1128" i="4"/>
  <c r="K1128" i="4"/>
  <c r="I1128" i="4"/>
  <c r="F1128" i="4"/>
  <c r="J1128" i="4"/>
  <c r="H1128" i="4"/>
  <c r="A1130" i="4"/>
  <c r="B1129" i="4"/>
  <c r="L1129" i="4" s="1"/>
  <c r="E1129" i="4" l="1"/>
  <c r="C1129" i="4"/>
  <c r="I1129" i="4"/>
  <c r="K1129" i="4"/>
  <c r="D1129" i="4"/>
  <c r="J1129" i="4"/>
  <c r="G1129" i="4"/>
  <c r="F1129" i="4"/>
  <c r="H1129" i="4"/>
  <c r="B1130" i="4"/>
  <c r="L1130" i="4" s="1"/>
  <c r="A1131" i="4"/>
  <c r="E1130" i="4" l="1"/>
  <c r="C1130" i="4"/>
  <c r="A1132" i="4"/>
  <c r="B1131" i="4"/>
  <c r="L1131" i="4" s="1"/>
  <c r="J1130" i="4"/>
  <c r="D1130" i="4"/>
  <c r="I1130" i="4"/>
  <c r="F1130" i="4"/>
  <c r="H1130" i="4"/>
  <c r="G1130" i="4"/>
  <c r="K1130" i="4"/>
  <c r="E1131" i="4" l="1"/>
  <c r="C1131" i="4"/>
  <c r="K1131" i="4"/>
  <c r="I1131" i="4"/>
  <c r="J1131" i="4"/>
  <c r="F1131" i="4"/>
  <c r="D1131" i="4"/>
  <c r="G1131" i="4"/>
  <c r="H1131" i="4"/>
  <c r="A1133" i="4"/>
  <c r="B1132" i="4"/>
  <c r="L1132" i="4" s="1"/>
  <c r="E1132" i="4" l="1"/>
  <c r="C1132" i="4"/>
  <c r="K1132" i="4"/>
  <c r="J1132" i="4"/>
  <c r="H1132" i="4"/>
  <c r="G1132" i="4"/>
  <c r="D1132" i="4"/>
  <c r="F1132" i="4"/>
  <c r="I1132" i="4"/>
  <c r="A1134" i="4"/>
  <c r="B1133" i="4"/>
  <c r="L1133" i="4" s="1"/>
  <c r="E1133" i="4" l="1"/>
  <c r="C1133" i="4"/>
  <c r="J1133" i="4"/>
  <c r="G1133" i="4"/>
  <c r="D1133" i="4"/>
  <c r="K1133" i="4"/>
  <c r="H1133" i="4"/>
  <c r="I1133" i="4"/>
  <c r="F1133" i="4"/>
  <c r="B1134" i="4"/>
  <c r="L1134" i="4" s="1"/>
  <c r="A1135" i="4"/>
  <c r="E1134" i="4" l="1"/>
  <c r="C1134" i="4"/>
  <c r="B1135" i="4"/>
  <c r="L1135" i="4" s="1"/>
  <c r="A1136" i="4"/>
  <c r="I1134" i="4"/>
  <c r="F1134" i="4"/>
  <c r="K1134" i="4"/>
  <c r="D1134" i="4"/>
  <c r="G1134" i="4"/>
  <c r="H1134" i="4"/>
  <c r="J1134" i="4"/>
  <c r="E1135" i="4" l="1"/>
  <c r="I1135" i="4"/>
  <c r="C1135" i="4"/>
  <c r="H1135" i="4"/>
  <c r="B1136" i="4"/>
  <c r="L1136" i="4" s="1"/>
  <c r="A1137" i="4"/>
  <c r="G1135" i="4"/>
  <c r="F1135" i="4"/>
  <c r="K1135" i="4"/>
  <c r="D1135" i="4"/>
  <c r="J1135" i="4"/>
  <c r="E1136" i="4" l="1"/>
  <c r="C1136" i="4"/>
  <c r="A1138" i="4"/>
  <c r="B1137" i="4"/>
  <c r="L1137" i="4" s="1"/>
  <c r="H1136" i="4"/>
  <c r="G1136" i="4"/>
  <c r="K1136" i="4"/>
  <c r="I1136" i="4"/>
  <c r="D1136" i="4"/>
  <c r="J1136" i="4"/>
  <c r="F1136" i="4"/>
  <c r="E1137" i="4" l="1"/>
  <c r="C1137" i="4"/>
  <c r="A1139" i="4"/>
  <c r="B1138" i="4"/>
  <c r="L1138" i="4" s="1"/>
  <c r="I1137" i="4"/>
  <c r="K1137" i="4"/>
  <c r="H1137" i="4"/>
  <c r="D1137" i="4"/>
  <c r="G1137" i="4"/>
  <c r="J1137" i="4"/>
  <c r="F1137" i="4"/>
  <c r="E1138" i="4" l="1"/>
  <c r="C1138" i="4"/>
  <c r="K1138" i="4"/>
  <c r="J1138" i="4"/>
  <c r="D1138" i="4"/>
  <c r="H1138" i="4"/>
  <c r="G1138" i="4"/>
  <c r="I1138" i="4"/>
  <c r="F1138" i="4"/>
  <c r="B1139" i="4"/>
  <c r="L1139" i="4" s="1"/>
  <c r="A1140" i="4"/>
  <c r="E1139" i="4" l="1"/>
  <c r="C1139" i="4"/>
  <c r="B1140" i="4"/>
  <c r="L1140" i="4" s="1"/>
  <c r="A1141" i="4"/>
  <c r="D1139" i="4"/>
  <c r="K1139" i="4"/>
  <c r="F1139" i="4"/>
  <c r="I1139" i="4"/>
  <c r="G1139" i="4"/>
  <c r="J1139" i="4"/>
  <c r="H1139" i="4"/>
  <c r="E1140" i="4" l="1"/>
  <c r="F1140" i="4"/>
  <c r="C1140" i="4"/>
  <c r="A1142" i="4"/>
  <c r="B1141" i="4"/>
  <c r="L1141" i="4" s="1"/>
  <c r="K1140" i="4"/>
  <c r="J1140" i="4"/>
  <c r="H1140" i="4"/>
  <c r="G1140" i="4"/>
  <c r="I1140" i="4"/>
  <c r="D1140" i="4"/>
  <c r="E1141" i="4" l="1"/>
  <c r="C1141" i="4"/>
  <c r="I1141" i="4"/>
  <c r="D1141" i="4"/>
  <c r="J1141" i="4"/>
  <c r="F1141" i="4"/>
  <c r="H1141" i="4"/>
  <c r="G1141" i="4"/>
  <c r="K1141" i="4"/>
  <c r="B1142" i="4"/>
  <c r="L1142" i="4" s="1"/>
  <c r="A1143" i="4"/>
  <c r="E1142" i="4" l="1"/>
  <c r="C1142" i="4"/>
  <c r="B1143" i="4"/>
  <c r="L1143" i="4" s="1"/>
  <c r="A1144" i="4"/>
  <c r="I1142" i="4"/>
  <c r="K1142" i="4"/>
  <c r="J1142" i="4"/>
  <c r="D1142" i="4"/>
  <c r="G1142" i="4"/>
  <c r="H1142" i="4"/>
  <c r="F1142" i="4"/>
  <c r="E1143" i="4" l="1"/>
  <c r="C1143" i="4"/>
  <c r="I1143" i="4"/>
  <c r="K1143" i="4"/>
  <c r="F1143" i="4"/>
  <c r="D1143" i="4"/>
  <c r="G1143" i="4"/>
  <c r="J1143" i="4"/>
  <c r="H1143" i="4"/>
  <c r="B1144" i="4"/>
  <c r="L1144" i="4" s="1"/>
  <c r="A1145" i="4"/>
  <c r="E1144" i="4" l="1"/>
  <c r="C1144" i="4"/>
  <c r="H1144" i="4"/>
  <c r="I1144" i="4"/>
  <c r="F1144" i="4"/>
  <c r="G1144" i="4"/>
  <c r="J1144" i="4"/>
  <c r="D1144" i="4"/>
  <c r="K1144" i="4"/>
  <c r="A1146" i="4"/>
  <c r="B1145" i="4"/>
  <c r="L1145" i="4" s="1"/>
  <c r="E1145" i="4" l="1"/>
  <c r="C1145" i="4"/>
  <c r="B1146" i="4"/>
  <c r="L1146" i="4" s="1"/>
  <c r="A1147" i="4"/>
  <c r="D1145" i="4"/>
  <c r="H1145" i="4"/>
  <c r="K1145" i="4"/>
  <c r="G1145" i="4"/>
  <c r="I1145" i="4"/>
  <c r="F1145" i="4"/>
  <c r="J1145" i="4"/>
  <c r="J1146" i="4" l="1"/>
  <c r="E1146" i="4"/>
  <c r="H1146" i="4"/>
  <c r="C1146" i="4"/>
  <c r="B1147" i="4"/>
  <c r="L1147" i="4" s="1"/>
  <c r="A1148" i="4"/>
  <c r="K1146" i="4"/>
  <c r="F1146" i="4"/>
  <c r="I1146" i="4"/>
  <c r="G1146" i="4"/>
  <c r="D1146" i="4"/>
  <c r="E1147" i="4" l="1"/>
  <c r="C1147" i="4"/>
  <c r="B1148" i="4"/>
  <c r="G1148" i="4" s="1"/>
  <c r="A1149" i="4"/>
  <c r="D1147" i="4"/>
  <c r="K1147" i="4"/>
  <c r="F1147" i="4"/>
  <c r="J1147" i="4"/>
  <c r="H1147" i="4"/>
  <c r="I1147" i="4"/>
  <c r="G1147" i="4"/>
  <c r="D1148" i="4" l="1"/>
  <c r="H1148" i="4"/>
  <c r="E1148" i="4"/>
  <c r="L1148" i="4"/>
  <c r="I1148" i="4"/>
  <c r="C1148" i="4"/>
  <c r="B1149" i="4"/>
  <c r="L1149" i="4" s="1"/>
  <c r="A1150" i="4"/>
  <c r="K1148" i="4"/>
  <c r="F1148" i="4"/>
  <c r="J1148" i="4"/>
  <c r="E1149" i="4" l="1"/>
  <c r="C1149" i="4"/>
  <c r="A1151" i="4"/>
  <c r="B1150" i="4"/>
  <c r="L1150" i="4" s="1"/>
  <c r="D1149" i="4"/>
  <c r="K1149" i="4"/>
  <c r="F1149" i="4"/>
  <c r="I1149" i="4"/>
  <c r="G1149" i="4"/>
  <c r="J1149" i="4"/>
  <c r="H1149" i="4"/>
  <c r="E1150" i="4" l="1"/>
  <c r="C1150" i="4"/>
  <c r="K1150" i="4"/>
  <c r="I1150" i="4"/>
  <c r="G1150" i="4"/>
  <c r="D1150" i="4"/>
  <c r="J1150" i="4"/>
  <c r="F1150" i="4"/>
  <c r="H1150" i="4"/>
  <c r="A1152" i="4"/>
  <c r="B1151" i="4"/>
  <c r="L1151" i="4" s="1"/>
  <c r="E1151" i="4" l="1"/>
  <c r="C1151" i="4"/>
  <c r="A1153" i="4"/>
  <c r="B1152" i="4"/>
  <c r="L1152" i="4" s="1"/>
  <c r="K1151" i="4"/>
  <c r="H1151" i="4"/>
  <c r="F1151" i="4"/>
  <c r="D1151" i="4"/>
  <c r="G1151" i="4"/>
  <c r="I1151" i="4"/>
  <c r="J1151" i="4"/>
  <c r="E1152" i="4" l="1"/>
  <c r="K1152" i="4"/>
  <c r="C1152" i="4"/>
  <c r="D1152" i="4"/>
  <c r="A1154" i="4"/>
  <c r="B1153" i="4"/>
  <c r="L1153" i="4" s="1"/>
  <c r="G1152" i="4"/>
  <c r="F1152" i="4"/>
  <c r="I1152" i="4"/>
  <c r="J1152" i="4"/>
  <c r="H1152" i="4"/>
  <c r="E1153" i="4" l="1"/>
  <c r="C1153" i="4"/>
  <c r="B1154" i="4"/>
  <c r="L1154" i="4" s="1"/>
  <c r="A1155" i="4"/>
  <c r="I1153" i="4"/>
  <c r="J1153" i="4"/>
  <c r="H1153" i="4"/>
  <c r="F1153" i="4"/>
  <c r="D1153" i="4"/>
  <c r="G1153" i="4"/>
  <c r="K1153" i="4"/>
  <c r="H1154" i="4" l="1"/>
  <c r="E1154" i="4"/>
  <c r="C1154" i="4"/>
  <c r="F1154" i="4"/>
  <c r="G1154" i="4"/>
  <c r="K1154" i="4"/>
  <c r="I1154" i="4"/>
  <c r="D1154" i="4"/>
  <c r="J1154" i="4"/>
  <c r="B1155" i="4"/>
  <c r="L1155" i="4" s="1"/>
  <c r="A1156" i="4"/>
  <c r="E1155" i="4" l="1"/>
  <c r="C1155" i="4"/>
  <c r="D1155" i="4"/>
  <c r="I1155" i="4"/>
  <c r="F1155" i="4"/>
  <c r="K1155" i="4"/>
  <c r="J1155" i="4"/>
  <c r="H1155" i="4"/>
  <c r="G1155" i="4"/>
  <c r="B1156" i="4"/>
  <c r="J1156" i="4" s="1"/>
  <c r="A1157" i="4"/>
  <c r="L1156" i="4" l="1"/>
  <c r="E1156" i="4"/>
  <c r="H1156" i="4"/>
  <c r="C1156" i="4"/>
  <c r="B1157" i="4"/>
  <c r="L1157" i="4" s="1"/>
  <c r="A1158" i="4"/>
  <c r="K1156" i="4"/>
  <c r="I1156" i="4"/>
  <c r="F1156" i="4"/>
  <c r="G1156" i="4"/>
  <c r="D1156" i="4"/>
  <c r="E1157" i="4" l="1"/>
  <c r="C1157" i="4"/>
  <c r="A1159" i="4"/>
  <c r="B1158" i="4"/>
  <c r="L1158" i="4" s="1"/>
  <c r="H1157" i="4"/>
  <c r="I1157" i="4"/>
  <c r="D1157" i="4"/>
  <c r="J1157" i="4"/>
  <c r="F1157" i="4"/>
  <c r="K1157" i="4"/>
  <c r="G1157" i="4"/>
  <c r="E1158" i="4" l="1"/>
  <c r="C1158" i="4"/>
  <c r="K1158" i="4"/>
  <c r="I1158" i="4"/>
  <c r="J1158" i="4"/>
  <c r="F1158" i="4"/>
  <c r="H1158" i="4"/>
  <c r="G1158" i="4"/>
  <c r="D1158" i="4"/>
  <c r="B1159" i="4"/>
  <c r="L1159" i="4" s="1"/>
  <c r="A1160" i="4"/>
  <c r="E1159" i="4" l="1"/>
  <c r="C1159" i="4"/>
  <c r="K1159" i="4"/>
  <c r="D1159" i="4"/>
  <c r="I1159" i="4"/>
  <c r="G1159" i="4"/>
  <c r="H1159" i="4"/>
  <c r="J1159" i="4"/>
  <c r="F1159" i="4"/>
  <c r="A1161" i="4"/>
  <c r="B1160" i="4"/>
  <c r="L1160" i="4" s="1"/>
  <c r="E1160" i="4" l="1"/>
  <c r="C1160" i="4"/>
  <c r="B1161" i="4"/>
  <c r="L1161" i="4" s="1"/>
  <c r="A1162" i="4"/>
  <c r="K1160" i="4"/>
  <c r="J1160" i="4"/>
  <c r="G1160" i="4"/>
  <c r="D1160" i="4"/>
  <c r="H1160" i="4"/>
  <c r="I1160" i="4"/>
  <c r="F1160" i="4"/>
  <c r="H1161" i="4" l="1"/>
  <c r="E1161" i="4"/>
  <c r="F1161" i="4"/>
  <c r="C1161" i="4"/>
  <c r="D1161" i="4"/>
  <c r="A1163" i="4"/>
  <c r="B1162" i="4"/>
  <c r="L1162" i="4" s="1"/>
  <c r="G1161" i="4"/>
  <c r="J1161" i="4"/>
  <c r="K1161" i="4"/>
  <c r="I1161" i="4"/>
  <c r="E1162" i="4" l="1"/>
  <c r="C1162" i="4"/>
  <c r="K1162" i="4"/>
  <c r="D1162" i="4"/>
  <c r="H1162" i="4"/>
  <c r="G1162" i="4"/>
  <c r="I1162" i="4"/>
  <c r="F1162" i="4"/>
  <c r="J1162" i="4"/>
  <c r="A1164" i="4"/>
  <c r="B1163" i="4"/>
  <c r="L1163" i="4" s="1"/>
  <c r="E1163" i="4" l="1"/>
  <c r="C1163" i="4"/>
  <c r="D1163" i="4"/>
  <c r="J1163" i="4"/>
  <c r="H1163" i="4"/>
  <c r="F1163" i="4"/>
  <c r="I1163" i="4"/>
  <c r="G1163" i="4"/>
  <c r="K1163" i="4"/>
  <c r="B1164" i="4"/>
  <c r="L1164" i="4" s="1"/>
  <c r="A1165" i="4"/>
  <c r="E1164" i="4" l="1"/>
  <c r="C1164" i="4"/>
  <c r="K1164" i="4"/>
  <c r="G1164" i="4"/>
  <c r="D1164" i="4"/>
  <c r="F1164" i="4"/>
  <c r="J1164" i="4"/>
  <c r="A1166" i="4"/>
  <c r="B1165" i="4"/>
  <c r="L1165" i="4" s="1"/>
  <c r="H1164" i="4"/>
  <c r="I1164" i="4"/>
  <c r="E1165" i="4" l="1"/>
  <c r="C1165" i="4"/>
  <c r="H1165" i="4"/>
  <c r="J1165" i="4"/>
  <c r="F1165" i="4"/>
  <c r="I1165" i="4"/>
  <c r="K1165" i="4"/>
  <c r="G1165" i="4"/>
  <c r="D1165" i="4"/>
  <c r="B1166" i="4"/>
  <c r="L1166" i="4" s="1"/>
  <c r="A1167" i="4"/>
  <c r="E1166" i="4" l="1"/>
  <c r="C1166" i="4"/>
  <c r="B1167" i="4"/>
  <c r="L1167" i="4" s="1"/>
  <c r="A1168" i="4"/>
  <c r="K1166" i="4"/>
  <c r="H1166" i="4"/>
  <c r="G1166" i="4"/>
  <c r="J1166" i="4"/>
  <c r="D1166" i="4"/>
  <c r="F1166" i="4"/>
  <c r="I1166" i="4"/>
  <c r="E1167" i="4" l="1"/>
  <c r="C1167" i="4"/>
  <c r="B1168" i="4"/>
  <c r="L1168" i="4" s="1"/>
  <c r="A1169" i="4"/>
  <c r="K1167" i="4"/>
  <c r="J1167" i="4"/>
  <c r="F1167" i="4"/>
  <c r="G1167" i="4"/>
  <c r="H1167" i="4"/>
  <c r="I1167" i="4"/>
  <c r="D1167" i="4"/>
  <c r="D1168" i="4" l="1"/>
  <c r="H1168" i="4"/>
  <c r="J1168" i="4"/>
  <c r="G1168" i="4"/>
  <c r="I1168" i="4"/>
  <c r="F1168" i="4"/>
  <c r="E1168" i="4"/>
  <c r="C1168" i="4"/>
  <c r="B1169" i="4"/>
  <c r="L1169" i="4" s="1"/>
  <c r="A1170" i="4"/>
  <c r="K1168" i="4"/>
  <c r="E1169" i="4" l="1"/>
  <c r="C1169" i="4"/>
  <c r="A1171" i="4"/>
  <c r="B1170" i="4"/>
  <c r="L1170" i="4" s="1"/>
  <c r="H1169" i="4"/>
  <c r="I1169" i="4"/>
  <c r="J1169" i="4"/>
  <c r="F1169" i="4"/>
  <c r="K1169" i="4"/>
  <c r="G1169" i="4"/>
  <c r="D1169" i="4"/>
  <c r="E1170" i="4" l="1"/>
  <c r="C1170" i="4"/>
  <c r="K1170" i="4"/>
  <c r="I1170" i="4"/>
  <c r="J1170" i="4"/>
  <c r="F1170" i="4"/>
  <c r="G1170" i="4"/>
  <c r="H1170" i="4"/>
  <c r="D1170" i="4"/>
  <c r="B1171" i="4"/>
  <c r="L1171" i="4" s="1"/>
  <c r="A1172" i="4"/>
  <c r="E1171" i="4" l="1"/>
  <c r="C1171" i="4"/>
  <c r="B1172" i="4"/>
  <c r="L1172" i="4" s="1"/>
  <c r="A1173" i="4"/>
  <c r="J1171" i="4"/>
  <c r="I1171" i="4"/>
  <c r="K1171" i="4"/>
  <c r="H1171" i="4"/>
  <c r="F1171" i="4"/>
  <c r="D1171" i="4"/>
  <c r="G1171" i="4"/>
  <c r="E1172" i="4" l="1"/>
  <c r="C1172" i="4"/>
  <c r="A1174" i="4"/>
  <c r="B1173" i="4"/>
  <c r="L1173" i="4" s="1"/>
  <c r="K1172" i="4"/>
  <c r="J1172" i="4"/>
  <c r="G1172" i="4"/>
  <c r="D1172" i="4"/>
  <c r="F1172" i="4"/>
  <c r="I1172" i="4"/>
  <c r="H1172" i="4"/>
  <c r="E1173" i="4" l="1"/>
  <c r="C1173" i="4"/>
  <c r="H1173" i="4"/>
  <c r="D1173" i="4"/>
  <c r="I1173" i="4"/>
  <c r="J1173" i="4"/>
  <c r="F1173" i="4"/>
  <c r="K1173" i="4"/>
  <c r="G1173" i="4"/>
  <c r="A1175" i="4"/>
  <c r="B1174" i="4"/>
  <c r="L1174" i="4" s="1"/>
  <c r="E1174" i="4" l="1"/>
  <c r="C1174" i="4"/>
  <c r="K1174" i="4"/>
  <c r="J1174" i="4"/>
  <c r="H1174" i="4"/>
  <c r="G1174" i="4"/>
  <c r="D1174" i="4"/>
  <c r="F1174" i="4"/>
  <c r="I1174" i="4"/>
  <c r="A1176" i="4"/>
  <c r="B1175" i="4"/>
  <c r="E1175" i="4" s="1"/>
  <c r="L1175" i="4" l="1"/>
  <c r="C1175" i="4"/>
  <c r="K1175" i="4"/>
  <c r="J1175" i="4"/>
  <c r="F1175" i="4"/>
  <c r="H1175" i="4"/>
  <c r="D1175" i="4"/>
  <c r="I1175" i="4"/>
  <c r="G1175" i="4"/>
  <c r="A1177" i="4"/>
  <c r="B1176" i="4"/>
  <c r="L1176" i="4" s="1"/>
  <c r="E1176" i="4" l="1"/>
  <c r="C1176" i="4"/>
  <c r="K1176" i="4"/>
  <c r="J1176" i="4"/>
  <c r="G1176" i="4"/>
  <c r="D1176" i="4"/>
  <c r="H1176" i="4"/>
  <c r="I1176" i="4"/>
  <c r="F1176" i="4"/>
  <c r="A1178" i="4"/>
  <c r="B1177" i="4"/>
  <c r="L1177" i="4" s="1"/>
  <c r="E1177" i="4" l="1"/>
  <c r="C1177" i="4"/>
  <c r="B1178" i="4"/>
  <c r="L1178" i="4" s="1"/>
  <c r="A1179" i="4"/>
  <c r="H1177" i="4"/>
  <c r="D1177" i="4"/>
  <c r="I1177" i="4"/>
  <c r="J1177" i="4"/>
  <c r="F1177" i="4"/>
  <c r="K1177" i="4"/>
  <c r="G1177" i="4"/>
  <c r="J1178" i="4" l="1"/>
  <c r="E1178" i="4"/>
  <c r="C1178" i="4"/>
  <c r="A1180" i="4"/>
  <c r="B1179" i="4"/>
  <c r="E1179" i="4" s="1"/>
  <c r="K1178" i="4"/>
  <c r="H1178" i="4"/>
  <c r="F1178" i="4"/>
  <c r="D1178" i="4"/>
  <c r="G1178" i="4"/>
  <c r="I1178" i="4"/>
  <c r="L1179" i="4" l="1"/>
  <c r="C1179" i="4"/>
  <c r="J1179" i="4"/>
  <c r="K1179" i="4"/>
  <c r="H1179" i="4"/>
  <c r="F1179" i="4"/>
  <c r="D1179" i="4"/>
  <c r="G1179" i="4"/>
  <c r="I1179" i="4"/>
  <c r="A1181" i="4"/>
  <c r="B1180" i="4"/>
  <c r="L1180" i="4" s="1"/>
  <c r="E1180" i="4" l="1"/>
  <c r="C1180" i="4"/>
  <c r="B1181" i="4"/>
  <c r="L1181" i="4" s="1"/>
  <c r="A1182" i="4"/>
  <c r="K1180" i="4"/>
  <c r="D1180" i="4"/>
  <c r="H1180" i="4"/>
  <c r="F1180" i="4"/>
  <c r="I1180" i="4"/>
  <c r="G1180" i="4"/>
  <c r="J1180" i="4"/>
  <c r="E1181" i="4" l="1"/>
  <c r="C1181" i="4"/>
  <c r="A1183" i="4"/>
  <c r="B1182" i="4"/>
  <c r="L1182" i="4" s="1"/>
  <c r="H1181" i="4"/>
  <c r="D1181" i="4"/>
  <c r="I1181" i="4"/>
  <c r="F1181" i="4"/>
  <c r="J1181" i="4"/>
  <c r="K1181" i="4"/>
  <c r="G1181" i="4"/>
  <c r="E1182" i="4" l="1"/>
  <c r="C1182" i="4"/>
  <c r="K1182" i="4"/>
  <c r="J1182" i="4"/>
  <c r="H1182" i="4"/>
  <c r="G1182" i="4"/>
  <c r="D1182" i="4"/>
  <c r="F1182" i="4"/>
  <c r="I1182" i="4"/>
  <c r="A1184" i="4"/>
  <c r="B1183" i="4"/>
  <c r="L1183" i="4" s="1"/>
  <c r="E1183" i="4" l="1"/>
  <c r="C1183" i="4"/>
  <c r="K1183" i="4"/>
  <c r="J1183" i="4"/>
  <c r="F1183" i="4"/>
  <c r="H1183" i="4"/>
  <c r="D1183" i="4"/>
  <c r="I1183" i="4"/>
  <c r="G1183" i="4"/>
  <c r="A1185" i="4"/>
  <c r="B1184" i="4"/>
  <c r="L1184" i="4" s="1"/>
  <c r="E1184" i="4" l="1"/>
  <c r="C1184" i="4"/>
  <c r="A1186" i="4"/>
  <c r="B1185" i="4"/>
  <c r="E1185" i="4" s="1"/>
  <c r="K1184" i="4"/>
  <c r="J1184" i="4"/>
  <c r="G1184" i="4"/>
  <c r="D1184" i="4"/>
  <c r="F1184" i="4"/>
  <c r="H1184" i="4"/>
  <c r="I1184" i="4"/>
  <c r="L1185" i="4" l="1"/>
  <c r="C1185" i="4"/>
  <c r="J1185" i="4"/>
  <c r="H1185" i="4"/>
  <c r="I1185" i="4"/>
  <c r="G1185" i="4"/>
  <c r="K1185" i="4"/>
  <c r="F1185" i="4"/>
  <c r="B1186" i="4"/>
  <c r="L1186" i="4" s="1"/>
  <c r="A1187" i="4"/>
  <c r="D1185" i="4"/>
  <c r="E1186" i="4" l="1"/>
  <c r="C1186" i="4"/>
  <c r="B1187" i="4"/>
  <c r="L1187" i="4" s="1"/>
  <c r="A1188" i="4"/>
  <c r="K1186" i="4"/>
  <c r="H1186" i="4"/>
  <c r="F1186" i="4"/>
  <c r="J1186" i="4"/>
  <c r="I1186" i="4"/>
  <c r="D1186" i="4"/>
  <c r="G1186" i="4"/>
  <c r="E1187" i="4" l="1"/>
  <c r="C1187" i="4"/>
  <c r="B1188" i="4"/>
  <c r="L1188" i="4" s="1"/>
  <c r="A1189" i="4"/>
  <c r="K1187" i="4"/>
  <c r="F1187" i="4"/>
  <c r="D1187" i="4"/>
  <c r="G1187" i="4"/>
  <c r="J1187" i="4"/>
  <c r="I1187" i="4"/>
  <c r="H1187" i="4"/>
  <c r="H1188" i="4" l="1"/>
  <c r="D1188" i="4"/>
  <c r="I1188" i="4"/>
  <c r="G1188" i="4"/>
  <c r="E1188" i="4"/>
  <c r="F1188" i="4"/>
  <c r="C1188" i="4"/>
  <c r="A1190" i="4"/>
  <c r="B1189" i="4"/>
  <c r="L1189" i="4" s="1"/>
  <c r="J1188" i="4"/>
  <c r="K1188" i="4"/>
  <c r="E1189" i="4" l="1"/>
  <c r="C1189" i="4"/>
  <c r="A1191" i="4"/>
  <c r="B1190" i="4"/>
  <c r="L1190" i="4" s="1"/>
  <c r="F1189" i="4"/>
  <c r="K1189" i="4"/>
  <c r="G1189" i="4"/>
  <c r="I1189" i="4"/>
  <c r="D1189" i="4"/>
  <c r="H1189" i="4"/>
  <c r="J1189" i="4"/>
  <c r="E1190" i="4" l="1"/>
  <c r="C1190" i="4"/>
  <c r="B1191" i="4"/>
  <c r="L1191" i="4" s="1"/>
  <c r="A1192" i="4"/>
  <c r="J1190" i="4"/>
  <c r="K1190" i="4"/>
  <c r="F1190" i="4"/>
  <c r="D1190" i="4"/>
  <c r="H1190" i="4"/>
  <c r="I1190" i="4"/>
  <c r="G1190" i="4"/>
  <c r="E1191" i="4" l="1"/>
  <c r="D1191" i="4"/>
  <c r="C1191" i="4"/>
  <c r="F1191" i="4"/>
  <c r="G1191" i="4"/>
  <c r="I1191" i="4"/>
  <c r="H1191" i="4"/>
  <c r="K1191" i="4"/>
  <c r="J1191" i="4"/>
  <c r="B1192" i="4"/>
  <c r="L1192" i="4" s="1"/>
  <c r="A1193" i="4"/>
  <c r="E1192" i="4" l="1"/>
  <c r="C1192" i="4"/>
  <c r="H1192" i="4"/>
  <c r="I1192" i="4"/>
  <c r="F1192" i="4"/>
  <c r="J1192" i="4"/>
  <c r="G1192" i="4"/>
  <c r="D1192" i="4"/>
  <c r="K1192" i="4"/>
  <c r="A1194" i="4"/>
  <c r="B1193" i="4"/>
  <c r="L1193" i="4" s="1"/>
  <c r="E1193" i="4" l="1"/>
  <c r="C1193" i="4"/>
  <c r="I1193" i="4"/>
  <c r="K1193" i="4"/>
  <c r="H1193" i="4"/>
  <c r="G1193" i="4"/>
  <c r="J1193" i="4"/>
  <c r="F1193" i="4"/>
  <c r="D1193" i="4"/>
  <c r="A1195" i="4"/>
  <c r="B1194" i="4"/>
  <c r="L1194" i="4" s="1"/>
  <c r="E1194" i="4" l="1"/>
  <c r="C1194" i="4"/>
  <c r="K1194" i="4"/>
  <c r="F1194" i="4"/>
  <c r="D1194" i="4"/>
  <c r="H1194" i="4"/>
  <c r="G1194" i="4"/>
  <c r="I1194" i="4"/>
  <c r="J1194" i="4"/>
  <c r="B1195" i="4"/>
  <c r="L1195" i="4" s="1"/>
  <c r="A1196" i="4"/>
  <c r="E1195" i="4" l="1"/>
  <c r="C1195" i="4"/>
  <c r="B1196" i="4"/>
  <c r="L1196" i="4" s="1"/>
  <c r="A1197" i="4"/>
  <c r="D1195" i="4"/>
  <c r="H1195" i="4"/>
  <c r="K1195" i="4"/>
  <c r="F1195" i="4"/>
  <c r="I1195" i="4"/>
  <c r="G1195" i="4"/>
  <c r="J1195" i="4"/>
  <c r="E1196" i="4" l="1"/>
  <c r="F1196" i="4"/>
  <c r="C1196" i="4"/>
  <c r="I1196" i="4"/>
  <c r="A1198" i="4"/>
  <c r="B1197" i="4"/>
  <c r="L1197" i="4" s="1"/>
  <c r="K1196" i="4"/>
  <c r="J1196" i="4"/>
  <c r="H1196" i="4"/>
  <c r="G1196" i="4"/>
  <c r="D1196" i="4"/>
  <c r="E1197" i="4" l="1"/>
  <c r="C1197" i="4"/>
  <c r="K1197" i="4"/>
  <c r="H1197" i="4"/>
  <c r="I1197" i="4"/>
  <c r="D1197" i="4"/>
  <c r="J1197" i="4"/>
  <c r="F1197" i="4"/>
  <c r="G1197" i="4"/>
  <c r="B1198" i="4"/>
  <c r="L1198" i="4" s="1"/>
  <c r="A1199" i="4"/>
  <c r="E1198" i="4" l="1"/>
  <c r="C1198" i="4"/>
  <c r="I1198" i="4"/>
  <c r="K1198" i="4"/>
  <c r="G1198" i="4"/>
  <c r="J1198" i="4"/>
  <c r="D1198" i="4"/>
  <c r="H1198" i="4"/>
  <c r="F1198" i="4"/>
  <c r="B1199" i="4"/>
  <c r="L1199" i="4" s="1"/>
  <c r="A1200" i="4"/>
  <c r="E1199" i="4" l="1"/>
  <c r="H1199" i="4"/>
  <c r="C1199" i="4"/>
  <c r="B1200" i="4"/>
  <c r="L1200" i="4" s="1"/>
  <c r="A1201" i="4"/>
  <c r="I1199" i="4"/>
  <c r="K1199" i="4"/>
  <c r="G1199" i="4"/>
  <c r="F1199" i="4"/>
  <c r="D1199" i="4"/>
  <c r="J1199" i="4"/>
  <c r="I1200" i="4" l="1"/>
  <c r="F1200" i="4"/>
  <c r="E1200" i="4"/>
  <c r="K1200" i="4"/>
  <c r="C1200" i="4"/>
  <c r="D1200" i="4"/>
  <c r="A1202" i="4"/>
  <c r="B1201" i="4"/>
  <c r="L1201" i="4" s="1"/>
  <c r="H1200" i="4"/>
  <c r="J1200" i="4"/>
  <c r="G1200" i="4"/>
  <c r="E1201" i="4" l="1"/>
  <c r="C1201" i="4"/>
  <c r="B1202" i="4"/>
  <c r="J1202" i="4" s="1"/>
  <c r="A1203" i="4"/>
  <c r="D1201" i="4"/>
  <c r="H1201" i="4"/>
  <c r="K1201" i="4"/>
  <c r="G1201" i="4"/>
  <c r="I1201" i="4"/>
  <c r="F1201" i="4"/>
  <c r="J1201" i="4"/>
  <c r="E1202" i="4" l="1"/>
  <c r="L1202" i="4"/>
  <c r="G1202" i="4"/>
  <c r="C1202" i="4"/>
  <c r="H1202" i="4"/>
  <c r="B1203" i="4"/>
  <c r="L1203" i="4" s="1"/>
  <c r="A1204" i="4"/>
  <c r="K1202" i="4"/>
  <c r="F1202" i="4"/>
  <c r="I1202" i="4"/>
  <c r="D1202" i="4"/>
  <c r="E1203" i="4" l="1"/>
  <c r="C1203" i="4"/>
  <c r="A1205" i="4"/>
  <c r="B1204" i="4"/>
  <c r="L1204" i="4" s="1"/>
  <c r="J1203" i="4"/>
  <c r="K1203" i="4"/>
  <c r="H1203" i="4"/>
  <c r="F1203" i="4"/>
  <c r="D1203" i="4"/>
  <c r="G1203" i="4"/>
  <c r="I1203" i="4"/>
  <c r="E1204" i="4" l="1"/>
  <c r="C1204" i="4"/>
  <c r="K1204" i="4"/>
  <c r="D1204" i="4"/>
  <c r="H1204" i="4"/>
  <c r="F1204" i="4"/>
  <c r="I1204" i="4"/>
  <c r="G1204" i="4"/>
  <c r="J1204" i="4"/>
  <c r="B1205" i="4"/>
  <c r="L1205" i="4" s="1"/>
  <c r="A1206" i="4"/>
  <c r="E1205" i="4" l="1"/>
  <c r="C1205" i="4"/>
  <c r="B1206" i="4"/>
  <c r="L1206" i="4" s="1"/>
  <c r="A1207" i="4"/>
  <c r="J1205" i="4"/>
  <c r="D1205" i="4"/>
  <c r="I1205" i="4"/>
  <c r="G1205" i="4"/>
  <c r="K1205" i="4"/>
  <c r="H1205" i="4"/>
  <c r="F1205" i="4"/>
  <c r="E1206" i="4" l="1"/>
  <c r="C1206" i="4"/>
  <c r="A1208" i="4"/>
  <c r="B1207" i="4"/>
  <c r="L1207" i="4" s="1"/>
  <c r="K1206" i="4"/>
  <c r="J1206" i="4"/>
  <c r="F1206" i="4"/>
  <c r="H1206" i="4"/>
  <c r="G1206" i="4"/>
  <c r="D1206" i="4"/>
  <c r="I1206" i="4"/>
  <c r="E1207" i="4" l="1"/>
  <c r="C1207" i="4"/>
  <c r="K1207" i="4"/>
  <c r="F1207" i="4"/>
  <c r="D1207" i="4"/>
  <c r="G1207" i="4"/>
  <c r="I1207" i="4"/>
  <c r="H1207" i="4"/>
  <c r="J1207" i="4"/>
  <c r="A1209" i="4"/>
  <c r="B1208" i="4"/>
  <c r="L1208" i="4" s="1"/>
  <c r="E1208" i="4" l="1"/>
  <c r="C1208" i="4"/>
  <c r="A1210" i="4"/>
  <c r="B1209" i="4"/>
  <c r="L1209" i="4" s="1"/>
  <c r="G1208" i="4"/>
  <c r="J1208" i="4"/>
  <c r="H1208" i="4"/>
  <c r="D1208" i="4"/>
  <c r="K1208" i="4"/>
  <c r="I1208" i="4"/>
  <c r="F1208" i="4"/>
  <c r="K1209" i="4" l="1"/>
  <c r="E1209" i="4"/>
  <c r="C1209" i="4"/>
  <c r="I1209" i="4"/>
  <c r="D1209" i="4"/>
  <c r="G1209" i="4"/>
  <c r="J1209" i="4"/>
  <c r="H1209" i="4"/>
  <c r="F1209" i="4"/>
  <c r="A1211" i="4"/>
  <c r="B1210" i="4"/>
  <c r="L1210" i="4" s="1"/>
  <c r="E1210" i="4" l="1"/>
  <c r="C1210" i="4"/>
  <c r="B1211" i="4"/>
  <c r="L1211" i="4" s="1"/>
  <c r="A1212" i="4"/>
  <c r="F1210" i="4"/>
  <c r="K1210" i="4"/>
  <c r="J1210" i="4"/>
  <c r="D1210" i="4"/>
  <c r="G1210" i="4"/>
  <c r="H1210" i="4"/>
  <c r="I1210" i="4"/>
  <c r="E1211" i="4" l="1"/>
  <c r="C1211" i="4"/>
  <c r="A1213" i="4"/>
  <c r="B1212" i="4"/>
  <c r="L1212" i="4" s="1"/>
  <c r="D1211" i="4"/>
  <c r="H1211" i="4"/>
  <c r="F1211" i="4"/>
  <c r="I1211" i="4"/>
  <c r="G1211" i="4"/>
  <c r="K1211" i="4"/>
  <c r="J1211" i="4"/>
  <c r="E1212" i="4" l="1"/>
  <c r="D1212" i="4"/>
  <c r="C1212" i="4"/>
  <c r="H1212" i="4"/>
  <c r="I1212" i="4"/>
  <c r="J1212" i="4"/>
  <c r="F1212" i="4"/>
  <c r="G1212" i="4"/>
  <c r="K1212" i="4"/>
  <c r="B1213" i="4"/>
  <c r="D1213" i="4" s="1"/>
  <c r="A1214" i="4"/>
  <c r="E1213" i="4" l="1"/>
  <c r="L1213" i="4"/>
  <c r="C1213" i="4"/>
  <c r="B1214" i="4"/>
  <c r="L1214" i="4" s="1"/>
  <c r="A1215" i="4"/>
  <c r="H1213" i="4"/>
  <c r="K1213" i="4"/>
  <c r="J1213" i="4"/>
  <c r="F1213" i="4"/>
  <c r="G1213" i="4"/>
  <c r="I1213" i="4"/>
  <c r="K1214" i="4"/>
  <c r="E1214" i="4" l="1"/>
  <c r="C1214" i="4"/>
  <c r="I1214" i="4"/>
  <c r="F1214" i="4"/>
  <c r="H1214" i="4"/>
  <c r="D1214" i="4"/>
  <c r="B1215" i="4"/>
  <c r="L1215" i="4" s="1"/>
  <c r="A1216" i="4"/>
  <c r="G1214" i="4"/>
  <c r="J1214" i="4"/>
  <c r="E1215" i="4" l="1"/>
  <c r="C1215" i="4"/>
  <c r="A1217" i="4"/>
  <c r="B1216" i="4"/>
  <c r="L1216" i="4" s="1"/>
  <c r="K1215" i="4"/>
  <c r="G1215" i="4"/>
  <c r="F1215" i="4"/>
  <c r="I1215" i="4"/>
  <c r="J1215" i="4"/>
  <c r="D1215" i="4"/>
  <c r="H1215" i="4"/>
  <c r="E1216" i="4" l="1"/>
  <c r="C1216" i="4"/>
  <c r="H1216" i="4"/>
  <c r="I1216" i="4"/>
  <c r="F1216" i="4"/>
  <c r="G1216" i="4"/>
  <c r="K1216" i="4"/>
  <c r="J1216" i="4"/>
  <c r="D1216" i="4"/>
  <c r="A1218" i="4"/>
  <c r="B1217" i="4"/>
  <c r="L1217" i="4" s="1"/>
  <c r="E1217" i="4" l="1"/>
  <c r="C1217" i="4"/>
  <c r="D1217" i="4"/>
  <c r="H1217" i="4"/>
  <c r="I1217" i="4"/>
  <c r="G1217" i="4"/>
  <c r="J1217" i="4"/>
  <c r="F1217" i="4"/>
  <c r="K1217" i="4"/>
  <c r="A1219" i="4"/>
  <c r="B1218" i="4"/>
  <c r="L1218" i="4" s="1"/>
  <c r="E1218" i="4" l="1"/>
  <c r="C1218" i="4"/>
  <c r="K1218" i="4"/>
  <c r="H1218" i="4"/>
  <c r="G1218" i="4"/>
  <c r="I1218" i="4"/>
  <c r="F1218" i="4"/>
  <c r="J1218" i="4"/>
  <c r="D1218" i="4"/>
  <c r="A1220" i="4"/>
  <c r="B1219" i="4"/>
  <c r="L1219" i="4" s="1"/>
  <c r="E1219" i="4" l="1"/>
  <c r="C1219" i="4"/>
  <c r="I1219" i="4"/>
  <c r="J1219" i="4"/>
  <c r="H1219" i="4"/>
  <c r="F1219" i="4"/>
  <c r="K1219" i="4"/>
  <c r="G1219" i="4"/>
  <c r="D1219" i="4"/>
  <c r="B1220" i="4"/>
  <c r="L1220" i="4" s="1"/>
  <c r="A1221" i="4"/>
  <c r="E1220" i="4" l="1"/>
  <c r="D1220" i="4"/>
  <c r="C1220" i="4"/>
  <c r="B1221" i="4"/>
  <c r="L1221" i="4" s="1"/>
  <c r="A1222" i="4"/>
  <c r="H1220" i="4"/>
  <c r="I1220" i="4"/>
  <c r="G1220" i="4"/>
  <c r="F1220" i="4"/>
  <c r="K1220" i="4"/>
  <c r="J1220" i="4"/>
  <c r="E1221" i="4" l="1"/>
  <c r="C1221" i="4"/>
  <c r="B1222" i="4"/>
  <c r="L1222" i="4" s="1"/>
  <c r="A1223" i="4"/>
  <c r="H1221" i="4"/>
  <c r="G1221" i="4"/>
  <c r="K1221" i="4"/>
  <c r="D1221" i="4"/>
  <c r="J1221" i="4"/>
  <c r="I1221" i="4"/>
  <c r="F1221" i="4"/>
  <c r="E1222" i="4" l="1"/>
  <c r="C1222" i="4"/>
  <c r="B1223" i="4"/>
  <c r="L1223" i="4" s="1"/>
  <c r="A1224" i="4"/>
  <c r="D1222" i="4"/>
  <c r="K1222" i="4"/>
  <c r="G1222" i="4"/>
  <c r="I1222" i="4"/>
  <c r="H1222" i="4"/>
  <c r="F1222" i="4"/>
  <c r="J1222" i="4"/>
  <c r="E1223" i="4" l="1"/>
  <c r="C1223" i="4"/>
  <c r="K1223" i="4"/>
  <c r="J1223" i="4"/>
  <c r="F1223" i="4"/>
  <c r="H1223" i="4"/>
  <c r="D1223" i="4"/>
  <c r="I1223" i="4"/>
  <c r="G1223" i="4"/>
  <c r="A1225" i="4"/>
  <c r="B1224" i="4"/>
  <c r="L1224" i="4" s="1"/>
  <c r="E1224" i="4" l="1"/>
  <c r="C1224" i="4"/>
  <c r="A1226" i="4"/>
  <c r="B1225" i="4"/>
  <c r="L1225" i="4" s="1"/>
  <c r="H1224" i="4"/>
  <c r="J1224" i="4"/>
  <c r="G1224" i="4"/>
  <c r="I1224" i="4"/>
  <c r="K1224" i="4"/>
  <c r="D1224" i="4"/>
  <c r="F1224" i="4"/>
  <c r="E1225" i="4" l="1"/>
  <c r="C1225" i="4"/>
  <c r="I1225" i="4"/>
  <c r="K1225" i="4"/>
  <c r="H1225" i="4"/>
  <c r="G1225" i="4"/>
  <c r="D1225" i="4"/>
  <c r="J1225" i="4"/>
  <c r="F1225" i="4"/>
  <c r="B1226" i="4"/>
  <c r="L1226" i="4" s="1"/>
  <c r="A1227" i="4"/>
  <c r="E1226" i="4" l="1"/>
  <c r="C1226" i="4"/>
  <c r="B1227" i="4"/>
  <c r="L1227" i="4" s="1"/>
  <c r="A1228" i="4"/>
  <c r="K1226" i="4"/>
  <c r="J1226" i="4"/>
  <c r="D1226" i="4"/>
  <c r="H1226" i="4"/>
  <c r="G1226" i="4"/>
  <c r="I1226" i="4"/>
  <c r="F1226" i="4"/>
  <c r="E1227" i="4" l="1"/>
  <c r="C1227" i="4"/>
  <c r="A1229" i="4"/>
  <c r="B1228" i="4"/>
  <c r="L1228" i="4" s="1"/>
  <c r="D1227" i="4"/>
  <c r="G1227" i="4"/>
  <c r="K1227" i="4"/>
  <c r="I1227" i="4"/>
  <c r="J1227" i="4"/>
  <c r="H1227" i="4"/>
  <c r="F1227" i="4"/>
  <c r="E1228" i="4" l="1"/>
  <c r="C1228" i="4"/>
  <c r="K1228" i="4"/>
  <c r="J1228" i="4"/>
  <c r="D1228" i="4"/>
  <c r="H1228" i="4"/>
  <c r="F1228" i="4"/>
  <c r="I1228" i="4"/>
  <c r="G1228" i="4"/>
  <c r="A1230" i="4"/>
  <c r="B1229" i="4"/>
  <c r="L1229" i="4" s="1"/>
  <c r="E1229" i="4" l="1"/>
  <c r="C1229" i="4"/>
  <c r="J1229" i="4"/>
  <c r="D1229" i="4"/>
  <c r="I1229" i="4"/>
  <c r="G1229" i="4"/>
  <c r="F1229" i="4"/>
  <c r="K1229" i="4"/>
  <c r="H1229" i="4"/>
  <c r="B1230" i="4"/>
  <c r="L1230" i="4" s="1"/>
  <c r="A1231" i="4"/>
  <c r="E1230" i="4" l="1"/>
  <c r="C1230" i="4"/>
  <c r="K1230" i="4"/>
  <c r="H1230" i="4"/>
  <c r="F1230" i="4"/>
  <c r="J1230" i="4"/>
  <c r="D1230" i="4"/>
  <c r="G1230" i="4"/>
  <c r="I1230" i="4"/>
  <c r="A1232" i="4"/>
  <c r="B1231" i="4"/>
  <c r="L1231" i="4" s="1"/>
  <c r="E1231" i="4" l="1"/>
  <c r="C1231" i="4"/>
  <c r="A1233" i="4"/>
  <c r="B1232" i="4"/>
  <c r="L1232" i="4" s="1"/>
  <c r="K1231" i="4"/>
  <c r="J1231" i="4"/>
  <c r="F1231" i="4"/>
  <c r="D1231" i="4"/>
  <c r="G1231" i="4"/>
  <c r="I1231" i="4"/>
  <c r="H1231" i="4"/>
  <c r="E1232" i="4" l="1"/>
  <c r="C1232" i="4"/>
  <c r="G1232" i="4"/>
  <c r="H1232" i="4"/>
  <c r="D1232" i="4"/>
  <c r="K1232" i="4"/>
  <c r="I1232" i="4"/>
  <c r="F1232" i="4"/>
  <c r="A1234" i="4"/>
  <c r="B1233" i="4"/>
  <c r="L1233" i="4" s="1"/>
  <c r="J1232" i="4"/>
  <c r="E1233" i="4" l="1"/>
  <c r="C1233" i="4"/>
  <c r="J1233" i="4"/>
  <c r="K1233" i="4"/>
  <c r="I1233" i="4"/>
  <c r="D1233" i="4"/>
  <c r="G1233" i="4"/>
  <c r="H1233" i="4"/>
  <c r="F1233" i="4"/>
  <c r="B1234" i="4"/>
  <c r="L1234" i="4" s="1"/>
  <c r="A1235" i="4"/>
  <c r="E1234" i="4" l="1"/>
  <c r="C1234" i="4"/>
  <c r="B1235" i="4"/>
  <c r="L1235" i="4" s="1"/>
  <c r="A1236" i="4"/>
  <c r="F1234" i="4"/>
  <c r="K1234" i="4"/>
  <c r="G1234" i="4"/>
  <c r="D1234" i="4"/>
  <c r="H1234" i="4"/>
  <c r="I1234" i="4"/>
  <c r="J1234" i="4"/>
  <c r="E1235" i="4" l="1"/>
  <c r="C1235" i="4"/>
  <c r="A1237" i="4"/>
  <c r="B1236" i="4"/>
  <c r="L1236" i="4" s="1"/>
  <c r="D1235" i="4"/>
  <c r="G1235" i="4"/>
  <c r="K1235" i="4"/>
  <c r="H1235" i="4"/>
  <c r="F1235" i="4"/>
  <c r="I1235" i="4"/>
  <c r="J1235" i="4"/>
  <c r="E1236" i="4" l="1"/>
  <c r="C1236" i="4"/>
  <c r="H1236" i="4"/>
  <c r="D1236" i="4"/>
  <c r="K1236" i="4"/>
  <c r="G1236" i="4"/>
  <c r="F1236" i="4"/>
  <c r="I1236" i="4"/>
  <c r="J1236" i="4"/>
  <c r="A1238" i="4"/>
  <c r="B1237" i="4"/>
  <c r="L1237" i="4" s="1"/>
  <c r="E1237" i="4" l="1"/>
  <c r="C1237" i="4"/>
  <c r="H1237" i="4"/>
  <c r="K1237" i="4"/>
  <c r="F1237" i="4"/>
  <c r="D1237" i="4"/>
  <c r="G1237" i="4"/>
  <c r="I1237" i="4"/>
  <c r="B1238" i="4"/>
  <c r="H1238" i="4" s="1"/>
  <c r="A1239" i="4"/>
  <c r="J1237" i="4"/>
  <c r="E1238" i="4" l="1"/>
  <c r="L1238" i="4"/>
  <c r="D1238" i="4"/>
  <c r="C1238" i="4"/>
  <c r="B1239" i="4"/>
  <c r="L1239" i="4" s="1"/>
  <c r="A1240" i="4"/>
  <c r="K1238" i="4"/>
  <c r="I1238" i="4"/>
  <c r="F1238" i="4"/>
  <c r="G1238" i="4"/>
  <c r="J1238" i="4"/>
  <c r="E1239" i="4" l="1"/>
  <c r="C1239" i="4"/>
  <c r="B1240" i="4"/>
  <c r="L1240" i="4" s="1"/>
  <c r="A1241" i="4"/>
  <c r="J1239" i="4"/>
  <c r="K1239" i="4"/>
  <c r="F1239" i="4"/>
  <c r="D1239" i="4"/>
  <c r="G1239" i="4"/>
  <c r="H1239" i="4"/>
  <c r="I1239" i="4"/>
  <c r="E1240" i="4" l="1"/>
  <c r="C1240" i="4"/>
  <c r="A1242" i="4"/>
  <c r="B1241" i="4"/>
  <c r="L1241" i="4" s="1"/>
  <c r="K1240" i="4"/>
  <c r="I1240" i="4"/>
  <c r="F1240" i="4"/>
  <c r="J1240" i="4"/>
  <c r="G1240" i="4"/>
  <c r="D1240" i="4"/>
  <c r="H1240" i="4"/>
  <c r="E1241" i="4" l="1"/>
  <c r="C1241" i="4"/>
  <c r="B1242" i="4"/>
  <c r="L1242" i="4" s="1"/>
  <c r="A1243" i="4"/>
  <c r="H1241" i="4"/>
  <c r="K1241" i="4"/>
  <c r="G1241" i="4"/>
  <c r="D1241" i="4"/>
  <c r="J1241" i="4"/>
  <c r="I1241" i="4"/>
  <c r="F1241" i="4"/>
  <c r="E1242" i="4" l="1"/>
  <c r="I1242" i="4"/>
  <c r="C1242" i="4"/>
  <c r="K1242" i="4"/>
  <c r="H1242" i="4"/>
  <c r="F1242" i="4"/>
  <c r="G1242" i="4"/>
  <c r="D1242" i="4"/>
  <c r="J1242" i="4"/>
  <c r="B1243" i="4"/>
  <c r="L1243" i="4" s="1"/>
  <c r="A1244" i="4"/>
  <c r="E1243" i="4" l="1"/>
  <c r="C1243" i="4"/>
  <c r="D1243" i="4"/>
  <c r="J1243" i="4"/>
  <c r="H1243" i="4"/>
  <c r="F1243" i="4"/>
  <c r="G1243" i="4"/>
  <c r="K1243" i="4"/>
  <c r="I1243" i="4"/>
  <c r="A1245" i="4"/>
  <c r="B1244" i="4"/>
  <c r="L1244" i="4" s="1"/>
  <c r="E1244" i="4" l="1"/>
  <c r="C1244" i="4"/>
  <c r="B1245" i="4"/>
  <c r="L1245" i="4" s="1"/>
  <c r="A1246" i="4"/>
  <c r="D1244" i="4"/>
  <c r="K1244" i="4"/>
  <c r="H1244" i="4"/>
  <c r="I1244" i="4"/>
  <c r="F1244" i="4"/>
  <c r="J1244" i="4"/>
  <c r="G1244" i="4"/>
  <c r="E1245" i="4" l="1"/>
  <c r="C1245" i="4"/>
  <c r="A1247" i="4"/>
  <c r="B1246" i="4"/>
  <c r="L1246" i="4" s="1"/>
  <c r="H1245" i="4"/>
  <c r="J1245" i="4"/>
  <c r="D1245" i="4"/>
  <c r="K1245" i="4"/>
  <c r="F1245" i="4"/>
  <c r="I1245" i="4"/>
  <c r="G1245" i="4"/>
  <c r="E1246" i="4" l="1"/>
  <c r="C1246" i="4"/>
  <c r="A1248" i="4"/>
  <c r="B1247" i="4"/>
  <c r="L1247" i="4" s="1"/>
  <c r="K1246" i="4"/>
  <c r="J1246" i="4"/>
  <c r="H1246" i="4"/>
  <c r="G1246" i="4"/>
  <c r="D1246" i="4"/>
  <c r="F1246" i="4"/>
  <c r="I1246" i="4"/>
  <c r="E1247" i="4" l="1"/>
  <c r="C1247" i="4"/>
  <c r="K1247" i="4"/>
  <c r="J1247" i="4"/>
  <c r="F1247" i="4"/>
  <c r="H1247" i="4"/>
  <c r="D1247" i="4"/>
  <c r="I1247" i="4"/>
  <c r="G1247" i="4"/>
  <c r="A1249" i="4"/>
  <c r="B1248" i="4"/>
  <c r="L1248" i="4" s="1"/>
  <c r="E1248" i="4" l="1"/>
  <c r="C1248" i="4"/>
  <c r="H1248" i="4"/>
  <c r="J1248" i="4"/>
  <c r="G1248" i="4"/>
  <c r="D1248" i="4"/>
  <c r="K1248" i="4"/>
  <c r="I1248" i="4"/>
  <c r="F1248" i="4"/>
  <c r="A1250" i="4"/>
  <c r="B1249" i="4"/>
  <c r="L1249" i="4" s="1"/>
  <c r="E1249" i="4" l="1"/>
  <c r="C1249" i="4"/>
  <c r="I1249" i="4"/>
  <c r="K1249" i="4"/>
  <c r="H1249" i="4"/>
  <c r="G1249" i="4"/>
  <c r="D1249" i="4"/>
  <c r="J1249" i="4"/>
  <c r="F1249" i="4"/>
  <c r="B1250" i="4"/>
  <c r="L1250" i="4" s="1"/>
  <c r="A1251" i="4"/>
  <c r="E1250" i="4" l="1"/>
  <c r="C1250" i="4"/>
  <c r="B1251" i="4"/>
  <c r="E1251" i="4" s="1"/>
  <c r="A1252" i="4"/>
  <c r="K1250" i="4"/>
  <c r="J1250" i="4"/>
  <c r="D1250" i="4"/>
  <c r="H1250" i="4"/>
  <c r="G1250" i="4"/>
  <c r="I1250" i="4"/>
  <c r="F1250" i="4"/>
  <c r="L1251" i="4" l="1"/>
  <c r="C1251" i="4"/>
  <c r="A1253" i="4"/>
  <c r="B1252" i="4"/>
  <c r="L1252" i="4" s="1"/>
  <c r="D1251" i="4"/>
  <c r="G1251" i="4"/>
  <c r="K1251" i="4"/>
  <c r="I1251" i="4"/>
  <c r="J1251" i="4"/>
  <c r="H1251" i="4"/>
  <c r="F1251" i="4"/>
  <c r="E1252" i="4" l="1"/>
  <c r="C1252" i="4"/>
  <c r="K1252" i="4"/>
  <c r="J1252" i="4"/>
  <c r="G1252" i="4"/>
  <c r="D1252" i="4"/>
  <c r="F1252" i="4"/>
  <c r="I1252" i="4"/>
  <c r="H1252" i="4"/>
  <c r="A1254" i="4"/>
  <c r="B1253" i="4"/>
  <c r="L1253" i="4" s="1"/>
  <c r="E1253" i="4" l="1"/>
  <c r="C1253" i="4"/>
  <c r="A1255" i="4"/>
  <c r="B1254" i="4"/>
  <c r="L1254" i="4" s="1"/>
  <c r="H1253" i="4"/>
  <c r="D1253" i="4"/>
  <c r="I1253" i="4"/>
  <c r="J1253" i="4"/>
  <c r="F1253" i="4"/>
  <c r="K1253" i="4"/>
  <c r="G1253" i="4"/>
  <c r="E1254" i="4" l="1"/>
  <c r="C1254" i="4"/>
  <c r="K1254" i="4"/>
  <c r="J1254" i="4"/>
  <c r="F1254" i="4"/>
  <c r="H1254" i="4"/>
  <c r="G1254" i="4"/>
  <c r="D1254" i="4"/>
  <c r="I1254" i="4"/>
  <c r="A1256" i="4"/>
  <c r="B1255" i="4"/>
  <c r="L1255" i="4" s="1"/>
  <c r="E1255" i="4" l="1"/>
  <c r="C1255" i="4"/>
  <c r="K1255" i="4"/>
  <c r="J1255" i="4"/>
  <c r="F1255" i="4"/>
  <c r="H1255" i="4"/>
  <c r="D1255" i="4"/>
  <c r="I1255" i="4"/>
  <c r="G1255" i="4"/>
  <c r="A1257" i="4"/>
  <c r="B1256" i="4"/>
  <c r="L1256" i="4" s="1"/>
  <c r="E1256" i="4" l="1"/>
  <c r="C1256" i="4"/>
  <c r="A1258" i="4"/>
  <c r="B1257" i="4"/>
  <c r="L1257" i="4" s="1"/>
  <c r="H1256" i="4"/>
  <c r="J1256" i="4"/>
  <c r="G1256" i="4"/>
  <c r="D1256" i="4"/>
  <c r="K1256" i="4"/>
  <c r="I1256" i="4"/>
  <c r="F1256" i="4"/>
  <c r="K1257" i="4" l="1"/>
  <c r="E1257" i="4"/>
  <c r="C1257" i="4"/>
  <c r="I1257" i="4"/>
  <c r="D1257" i="4"/>
  <c r="G1257" i="4"/>
  <c r="J1257" i="4"/>
  <c r="F1257" i="4"/>
  <c r="A1259" i="4"/>
  <c r="B1258" i="4"/>
  <c r="E1258" i="4" s="1"/>
  <c r="H1257" i="4"/>
  <c r="L1258" i="4" l="1"/>
  <c r="C1258" i="4"/>
  <c r="K1258" i="4"/>
  <c r="D1258" i="4"/>
  <c r="H1258" i="4"/>
  <c r="G1258" i="4"/>
  <c r="I1258" i="4"/>
  <c r="F1258" i="4"/>
  <c r="J1258" i="4"/>
  <c r="A1260" i="4"/>
  <c r="B1259" i="4"/>
  <c r="L1259" i="4" s="1"/>
  <c r="E1259" i="4" l="1"/>
  <c r="C1259" i="4"/>
  <c r="K1259" i="4"/>
  <c r="G1259" i="4"/>
  <c r="D1259" i="4"/>
  <c r="I1259" i="4"/>
  <c r="J1259" i="4"/>
  <c r="H1259" i="4"/>
  <c r="F1259" i="4"/>
  <c r="A1261" i="4"/>
  <c r="B1260" i="4"/>
  <c r="L1260" i="4" s="1"/>
  <c r="E1260" i="4" l="1"/>
  <c r="C1260" i="4"/>
  <c r="J1260" i="4"/>
  <c r="I1260" i="4"/>
  <c r="G1260" i="4"/>
  <c r="H1260" i="4"/>
  <c r="F1260" i="4"/>
  <c r="D1260" i="4"/>
  <c r="K1260" i="4"/>
  <c r="B1261" i="4"/>
  <c r="L1261" i="4" s="1"/>
  <c r="A1262" i="4"/>
  <c r="E1261" i="4" l="1"/>
  <c r="C1261" i="4"/>
  <c r="H1261" i="4"/>
  <c r="J1261" i="4"/>
  <c r="F1261" i="4"/>
  <c r="D1261" i="4"/>
  <c r="G1261" i="4"/>
  <c r="K1261" i="4"/>
  <c r="I1261" i="4"/>
  <c r="B1262" i="4"/>
  <c r="L1262" i="4" s="1"/>
  <c r="A1263" i="4"/>
  <c r="E1262" i="4" l="1"/>
  <c r="C1262" i="4"/>
  <c r="A1264" i="4"/>
  <c r="B1263" i="4"/>
  <c r="H1263" i="4" s="1"/>
  <c r="D1262" i="4"/>
  <c r="J1262" i="4"/>
  <c r="H1262" i="4"/>
  <c r="G1262" i="4"/>
  <c r="F1262" i="4"/>
  <c r="I1262" i="4"/>
  <c r="K1262" i="4"/>
  <c r="D1263" i="4" l="1"/>
  <c r="L1263" i="4"/>
  <c r="E1263" i="4"/>
  <c r="C1263" i="4"/>
  <c r="K1263" i="4"/>
  <c r="A1265" i="4"/>
  <c r="B1264" i="4"/>
  <c r="L1264" i="4" s="1"/>
  <c r="J1263" i="4"/>
  <c r="I1263" i="4"/>
  <c r="G1263" i="4"/>
  <c r="F1263" i="4"/>
  <c r="E1264" i="4" l="1"/>
  <c r="C1264" i="4"/>
  <c r="K1264" i="4"/>
  <c r="D1264" i="4"/>
  <c r="H1264" i="4"/>
  <c r="I1264" i="4"/>
  <c r="F1264" i="4"/>
  <c r="J1264" i="4"/>
  <c r="G1264" i="4"/>
  <c r="B1265" i="4"/>
  <c r="L1265" i="4" s="1"/>
  <c r="A1266" i="4"/>
  <c r="E1265" i="4" l="1"/>
  <c r="C1265" i="4"/>
  <c r="A1267" i="4"/>
  <c r="B1266" i="4"/>
  <c r="L1266" i="4" s="1"/>
  <c r="H1265" i="4"/>
  <c r="D1265" i="4"/>
  <c r="I1265" i="4"/>
  <c r="F1265" i="4"/>
  <c r="K1265" i="4"/>
  <c r="G1265" i="4"/>
  <c r="J1265" i="4"/>
  <c r="E1266" i="4" l="1"/>
  <c r="C1266" i="4"/>
  <c r="B1267" i="4"/>
  <c r="L1267" i="4" s="1"/>
  <c r="A1268" i="4"/>
  <c r="K1266" i="4"/>
  <c r="J1266" i="4"/>
  <c r="G1266" i="4"/>
  <c r="D1266" i="4"/>
  <c r="I1266" i="4"/>
  <c r="H1266" i="4"/>
  <c r="F1266" i="4"/>
  <c r="E1267" i="4" l="1"/>
  <c r="C1267" i="4"/>
  <c r="B1268" i="4"/>
  <c r="L1268" i="4" s="1"/>
  <c r="A1269" i="4"/>
  <c r="J1267" i="4"/>
  <c r="H1267" i="4"/>
  <c r="F1267" i="4"/>
  <c r="D1267" i="4"/>
  <c r="G1267" i="4"/>
  <c r="I1267" i="4"/>
  <c r="K1267" i="4"/>
  <c r="E1268" i="4" l="1"/>
  <c r="C1268" i="4"/>
  <c r="A1270" i="4"/>
  <c r="B1269" i="4"/>
  <c r="L1269" i="4" s="1"/>
  <c r="D1268" i="4"/>
  <c r="K1268" i="4"/>
  <c r="J1268" i="4"/>
  <c r="F1268" i="4"/>
  <c r="I1268" i="4"/>
  <c r="H1268" i="4"/>
  <c r="G1268" i="4"/>
  <c r="E1269" i="4" l="1"/>
  <c r="C1269" i="4"/>
  <c r="H1269" i="4"/>
  <c r="G1269" i="4"/>
  <c r="I1269" i="4"/>
  <c r="K1269" i="4"/>
  <c r="J1269" i="4"/>
  <c r="F1269" i="4"/>
  <c r="A1271" i="4"/>
  <c r="B1270" i="4"/>
  <c r="L1270" i="4" s="1"/>
  <c r="D1269" i="4"/>
  <c r="J1270" i="4" l="1"/>
  <c r="E1270" i="4"/>
  <c r="G1270" i="4"/>
  <c r="C1270" i="4"/>
  <c r="H1270" i="4"/>
  <c r="B1271" i="4"/>
  <c r="L1271" i="4" s="1"/>
  <c r="A1272" i="4"/>
  <c r="I1270" i="4"/>
  <c r="K1270" i="4"/>
  <c r="F1270" i="4"/>
  <c r="D1270" i="4"/>
  <c r="E1271" i="4" l="1"/>
  <c r="C1271" i="4"/>
  <c r="A1273" i="4"/>
  <c r="B1272" i="4"/>
  <c r="L1272" i="4" s="1"/>
  <c r="K1271" i="4"/>
  <c r="I1271" i="4"/>
  <c r="H1271" i="4"/>
  <c r="J1271" i="4"/>
  <c r="G1271" i="4"/>
  <c r="F1271" i="4"/>
  <c r="D1271" i="4"/>
  <c r="E1272" i="4" l="1"/>
  <c r="C1272" i="4"/>
  <c r="G1272" i="4"/>
  <c r="J1272" i="4"/>
  <c r="I1272" i="4"/>
  <c r="F1272" i="4"/>
  <c r="K1272" i="4"/>
  <c r="H1272" i="4"/>
  <c r="D1272" i="4"/>
  <c r="A1274" i="4"/>
  <c r="B1273" i="4"/>
  <c r="L1273" i="4" s="1"/>
  <c r="E1273" i="4" l="1"/>
  <c r="C1273" i="4"/>
  <c r="J1273" i="4"/>
  <c r="D1273" i="4"/>
  <c r="H1273" i="4"/>
  <c r="I1273" i="4"/>
  <c r="F1273" i="4"/>
  <c r="G1273" i="4"/>
  <c r="K1273" i="4"/>
  <c r="A1275" i="4"/>
  <c r="B1274" i="4"/>
  <c r="L1274" i="4" s="1"/>
  <c r="E1274" i="4" l="1"/>
  <c r="C1274" i="4"/>
  <c r="K1274" i="4"/>
  <c r="H1274" i="4"/>
  <c r="G1274" i="4"/>
  <c r="J1274" i="4"/>
  <c r="I1274" i="4"/>
  <c r="F1274" i="4"/>
  <c r="B1275" i="4"/>
  <c r="L1275" i="4" s="1"/>
  <c r="A1276" i="4"/>
  <c r="D1274" i="4"/>
  <c r="E1275" i="4" l="1"/>
  <c r="C1275" i="4"/>
  <c r="K1275" i="4"/>
  <c r="J1275" i="4"/>
  <c r="F1275" i="4"/>
  <c r="I1275" i="4"/>
  <c r="G1275" i="4"/>
  <c r="H1275" i="4"/>
  <c r="A1277" i="4"/>
  <c r="B1276" i="4"/>
  <c r="K1276" i="4" s="1"/>
  <c r="D1275" i="4"/>
  <c r="E1276" i="4" l="1"/>
  <c r="L1276" i="4"/>
  <c r="C1276" i="4"/>
  <c r="H1276" i="4"/>
  <c r="I1276" i="4"/>
  <c r="D1276" i="4"/>
  <c r="G1276" i="4"/>
  <c r="F1276" i="4"/>
  <c r="J1276" i="4"/>
  <c r="B1277" i="4"/>
  <c r="L1277" i="4" s="1"/>
  <c r="A1278" i="4"/>
  <c r="E1277" i="4" l="1"/>
  <c r="C1277" i="4"/>
  <c r="B1278" i="4"/>
  <c r="L1278" i="4" s="1"/>
  <c r="A1279" i="4"/>
  <c r="J1277" i="4"/>
  <c r="D1277" i="4"/>
  <c r="H1277" i="4"/>
  <c r="F1277" i="4"/>
  <c r="G1277" i="4"/>
  <c r="I1277" i="4"/>
  <c r="K1277" i="4"/>
  <c r="J1278" i="4" l="1"/>
  <c r="H1278" i="4"/>
  <c r="G1278" i="4"/>
  <c r="E1278" i="4"/>
  <c r="C1278" i="4"/>
  <c r="B1279" i="4"/>
  <c r="L1279" i="4" s="1"/>
  <c r="A1280" i="4"/>
  <c r="F1278" i="4"/>
  <c r="D1278" i="4"/>
  <c r="K1278" i="4"/>
  <c r="I1278" i="4"/>
  <c r="E1279" i="4" l="1"/>
  <c r="C1279" i="4"/>
  <c r="A1281" i="4"/>
  <c r="B1280" i="4"/>
  <c r="L1280" i="4" s="1"/>
  <c r="K1279" i="4"/>
  <c r="J1279" i="4"/>
  <c r="F1279" i="4"/>
  <c r="I1279" i="4"/>
  <c r="D1279" i="4"/>
  <c r="G1279" i="4"/>
  <c r="H1279" i="4"/>
  <c r="E1280" i="4" l="1"/>
  <c r="I1280" i="4"/>
  <c r="C1280" i="4"/>
  <c r="G1280" i="4"/>
  <c r="K1280" i="4"/>
  <c r="F1280" i="4"/>
  <c r="J1280" i="4"/>
  <c r="D1280" i="4"/>
  <c r="H1280" i="4"/>
  <c r="A1282" i="4"/>
  <c r="B1281" i="4"/>
  <c r="L1281" i="4" s="1"/>
  <c r="E1281" i="4" l="1"/>
  <c r="D1281" i="4"/>
  <c r="C1281" i="4"/>
  <c r="K1281" i="4"/>
  <c r="J1281" i="4"/>
  <c r="G1281" i="4"/>
  <c r="I1281" i="4"/>
  <c r="F1281" i="4"/>
  <c r="H1281" i="4"/>
  <c r="B1282" i="4"/>
  <c r="L1282" i="4" s="1"/>
  <c r="A1283" i="4"/>
  <c r="E1282" i="4" l="1"/>
  <c r="C1282" i="4"/>
  <c r="I1282" i="4"/>
  <c r="K1282" i="4"/>
  <c r="D1282" i="4"/>
  <c r="F1282" i="4"/>
  <c r="G1282" i="4"/>
  <c r="J1282" i="4"/>
  <c r="A1284" i="4"/>
  <c r="B1283" i="4"/>
  <c r="L1283" i="4" s="1"/>
  <c r="H1282" i="4"/>
  <c r="E1283" i="4" l="1"/>
  <c r="C1283" i="4"/>
  <c r="K1283" i="4"/>
  <c r="I1283" i="4"/>
  <c r="G1283" i="4"/>
  <c r="J1283" i="4"/>
  <c r="F1283" i="4"/>
  <c r="H1283" i="4"/>
  <c r="D1283" i="4"/>
  <c r="A1285" i="4"/>
  <c r="B1284" i="4"/>
  <c r="D1284" i="4" s="1"/>
  <c r="E1284" i="4" l="1"/>
  <c r="L1284" i="4"/>
  <c r="C1284" i="4"/>
  <c r="A1286" i="4"/>
  <c r="B1285" i="4"/>
  <c r="L1285" i="4" s="1"/>
  <c r="G1284" i="4"/>
  <c r="I1284" i="4"/>
  <c r="H1284" i="4"/>
  <c r="J1284" i="4"/>
  <c r="K1284" i="4"/>
  <c r="F1284" i="4"/>
  <c r="E1285" i="4" l="1"/>
  <c r="C1285" i="4"/>
  <c r="K1285" i="4"/>
  <c r="D1285" i="4"/>
  <c r="H1285" i="4"/>
  <c r="J1285" i="4"/>
  <c r="G1285" i="4"/>
  <c r="F1285" i="4"/>
  <c r="A1287" i="4"/>
  <c r="B1286" i="4"/>
  <c r="L1286" i="4" s="1"/>
  <c r="I1285" i="4"/>
  <c r="E1286" i="4" l="1"/>
  <c r="F1286" i="4"/>
  <c r="C1286" i="4"/>
  <c r="H1286" i="4"/>
  <c r="K1286" i="4"/>
  <c r="I1286" i="4"/>
  <c r="J1286" i="4"/>
  <c r="D1286" i="4"/>
  <c r="G1286" i="4"/>
  <c r="B1287" i="4"/>
  <c r="L1287" i="4" s="1"/>
  <c r="A1288" i="4"/>
  <c r="E1287" i="4" l="1"/>
  <c r="C1287" i="4"/>
  <c r="A1289" i="4"/>
  <c r="B1288" i="4"/>
  <c r="L1288" i="4" s="1"/>
  <c r="D1287" i="4"/>
  <c r="I1287" i="4"/>
  <c r="H1287" i="4"/>
  <c r="F1287" i="4"/>
  <c r="G1287" i="4"/>
  <c r="K1287" i="4"/>
  <c r="J1287" i="4"/>
  <c r="E1288" i="4" l="1"/>
  <c r="C1288" i="4"/>
  <c r="G1288" i="4"/>
  <c r="F1288" i="4"/>
  <c r="K1288" i="4"/>
  <c r="H1288" i="4"/>
  <c r="D1288" i="4"/>
  <c r="I1288" i="4"/>
  <c r="J1288" i="4"/>
  <c r="B1289" i="4"/>
  <c r="L1289" i="4" s="1"/>
  <c r="A1290" i="4"/>
  <c r="E1289" i="4" l="1"/>
  <c r="C1289" i="4"/>
  <c r="I1289" i="4"/>
  <c r="J1289" i="4"/>
  <c r="F1289" i="4"/>
  <c r="K1289" i="4"/>
  <c r="H1289" i="4"/>
  <c r="D1289" i="4"/>
  <c r="G1289" i="4"/>
  <c r="B1290" i="4"/>
  <c r="L1290" i="4" s="1"/>
  <c r="A1291" i="4"/>
  <c r="E1290" i="4" l="1"/>
  <c r="H1290" i="4"/>
  <c r="C1290" i="4"/>
  <c r="B1291" i="4"/>
  <c r="L1291" i="4" s="1"/>
  <c r="A1292" i="4"/>
  <c r="K1290" i="4"/>
  <c r="F1290" i="4"/>
  <c r="I1290" i="4"/>
  <c r="G1290" i="4"/>
  <c r="J1290" i="4"/>
  <c r="D1290" i="4"/>
  <c r="E1291" i="4" l="1"/>
  <c r="C1291" i="4"/>
  <c r="A1293" i="4"/>
  <c r="B1292" i="4"/>
  <c r="L1292" i="4" s="1"/>
  <c r="J1291" i="4"/>
  <c r="G1291" i="4"/>
  <c r="F1291" i="4"/>
  <c r="D1291" i="4"/>
  <c r="H1291" i="4"/>
  <c r="I1291" i="4"/>
  <c r="K1291" i="4"/>
  <c r="E1292" i="4" l="1"/>
  <c r="C1292" i="4"/>
  <c r="H1292" i="4"/>
  <c r="F1292" i="4"/>
  <c r="I1292" i="4"/>
  <c r="G1292" i="4"/>
  <c r="J1292" i="4"/>
  <c r="D1292" i="4"/>
  <c r="K1292" i="4"/>
  <c r="A1294" i="4"/>
  <c r="B1293" i="4"/>
  <c r="L1293" i="4" s="1"/>
  <c r="E1293" i="4" l="1"/>
  <c r="I1293" i="4"/>
  <c r="C1293" i="4"/>
  <c r="H1293" i="4"/>
  <c r="D1293" i="4"/>
  <c r="F1293" i="4"/>
  <c r="J1293" i="4"/>
  <c r="G1293" i="4"/>
  <c r="K1293" i="4"/>
  <c r="B1294" i="4"/>
  <c r="L1294" i="4" s="1"/>
  <c r="A1295" i="4"/>
  <c r="E1294" i="4" l="1"/>
  <c r="C1294" i="4"/>
  <c r="J1294" i="4"/>
  <c r="K1294" i="4"/>
  <c r="F1294" i="4"/>
  <c r="D1294" i="4"/>
  <c r="I1294" i="4"/>
  <c r="H1294" i="4"/>
  <c r="G1294" i="4"/>
  <c r="B1295" i="4"/>
  <c r="L1295" i="4" s="1"/>
  <c r="A1296" i="4"/>
  <c r="E1295" i="4" l="1"/>
  <c r="C1295" i="4"/>
  <c r="I1295" i="4"/>
  <c r="D1295" i="4"/>
  <c r="J1295" i="4"/>
  <c r="G1295" i="4"/>
  <c r="K1295" i="4"/>
  <c r="F1295" i="4"/>
  <c r="A1297" i="4"/>
  <c r="B1296" i="4"/>
  <c r="J1296" i="4" s="1"/>
  <c r="H1295" i="4"/>
  <c r="E1296" i="4" l="1"/>
  <c r="L1296" i="4"/>
  <c r="C1296" i="4"/>
  <c r="G1296" i="4"/>
  <c r="H1296" i="4"/>
  <c r="D1296" i="4"/>
  <c r="K1296" i="4"/>
  <c r="I1296" i="4"/>
  <c r="F1296" i="4"/>
  <c r="B1297" i="4"/>
  <c r="L1297" i="4" s="1"/>
  <c r="A1298" i="4"/>
  <c r="E1297" i="4" l="1"/>
  <c r="C1297" i="4"/>
  <c r="B1298" i="4"/>
  <c r="G1298" i="4" s="1"/>
  <c r="A1299" i="4"/>
  <c r="J1297" i="4"/>
  <c r="F1297" i="4"/>
  <c r="K1297" i="4"/>
  <c r="H1297" i="4"/>
  <c r="D1297" i="4"/>
  <c r="I1297" i="4"/>
  <c r="G1297" i="4"/>
  <c r="E1298" i="4" l="1"/>
  <c r="L1298" i="4"/>
  <c r="I1298" i="4"/>
  <c r="C1298" i="4"/>
  <c r="B1299" i="4"/>
  <c r="E1299" i="4" s="1"/>
  <c r="A1300" i="4"/>
  <c r="F1298" i="4"/>
  <c r="D1298" i="4"/>
  <c r="H1298" i="4"/>
  <c r="K1298" i="4"/>
  <c r="J1298" i="4"/>
  <c r="L1299" i="4" l="1"/>
  <c r="C1299" i="4"/>
  <c r="K1299" i="4"/>
  <c r="D1299" i="4"/>
  <c r="I1299" i="4"/>
  <c r="H1299" i="4"/>
  <c r="F1299" i="4"/>
  <c r="G1299" i="4"/>
  <c r="J1299" i="4"/>
  <c r="B1300" i="4"/>
  <c r="L1300" i="4" s="1"/>
  <c r="A1301" i="4"/>
  <c r="E1300" i="4" l="1"/>
  <c r="C1300" i="4"/>
  <c r="D1300" i="4"/>
  <c r="I1300" i="4"/>
  <c r="H1300" i="4"/>
  <c r="F1300" i="4"/>
  <c r="J1300" i="4"/>
  <c r="G1300" i="4"/>
  <c r="K1300" i="4"/>
  <c r="A1302" i="4"/>
  <c r="B1301" i="4"/>
  <c r="L1301" i="4" s="1"/>
  <c r="E1301" i="4" l="1"/>
  <c r="C1301" i="4"/>
  <c r="K1301" i="4"/>
  <c r="J1301" i="4"/>
  <c r="D1301" i="4"/>
  <c r="G1301" i="4"/>
  <c r="H1301" i="4"/>
  <c r="F1301" i="4"/>
  <c r="B1302" i="4"/>
  <c r="L1302" i="4" s="1"/>
  <c r="A1303" i="4"/>
  <c r="I1301" i="4"/>
  <c r="E1302" i="4" l="1"/>
  <c r="C1302" i="4"/>
  <c r="K1302" i="4"/>
  <c r="I1302" i="4"/>
  <c r="G1302" i="4"/>
  <c r="J1302" i="4"/>
  <c r="F1302" i="4"/>
  <c r="H1302" i="4"/>
  <c r="D1302" i="4"/>
  <c r="A1304" i="4"/>
  <c r="B1303" i="4"/>
  <c r="L1303" i="4" s="1"/>
  <c r="E1303" i="4" l="1"/>
  <c r="C1303" i="4"/>
  <c r="G1303" i="4"/>
  <c r="J1303" i="4"/>
  <c r="F1303" i="4"/>
  <c r="K1303" i="4"/>
  <c r="I1303" i="4"/>
  <c r="H1303" i="4"/>
  <c r="A1305" i="4"/>
  <c r="B1304" i="4"/>
  <c r="L1304" i="4" s="1"/>
  <c r="D1303" i="4"/>
  <c r="E1304" i="4" l="1"/>
  <c r="C1304" i="4"/>
  <c r="A1306" i="4"/>
  <c r="B1305" i="4"/>
  <c r="L1305" i="4" s="1"/>
  <c r="H1304" i="4"/>
  <c r="J1304" i="4"/>
  <c r="F1304" i="4"/>
  <c r="G1304" i="4"/>
  <c r="K1304" i="4"/>
  <c r="I1304" i="4"/>
  <c r="D1304" i="4"/>
  <c r="E1305" i="4" l="1"/>
  <c r="C1305" i="4"/>
  <c r="I1305" i="4"/>
  <c r="K1305" i="4"/>
  <c r="H1305" i="4"/>
  <c r="G1305" i="4"/>
  <c r="D1305" i="4"/>
  <c r="J1305" i="4"/>
  <c r="F1305" i="4"/>
  <c r="B1306" i="4"/>
  <c r="L1306" i="4" s="1"/>
  <c r="A1307" i="4"/>
  <c r="E1306" i="4" l="1"/>
  <c r="C1306" i="4"/>
  <c r="B1307" i="4"/>
  <c r="L1307" i="4" s="1"/>
  <c r="A1308" i="4"/>
  <c r="K1306" i="4"/>
  <c r="I1306" i="4"/>
  <c r="H1306" i="4"/>
  <c r="G1306" i="4"/>
  <c r="F1306" i="4"/>
  <c r="D1306" i="4"/>
  <c r="J1306" i="4"/>
  <c r="K1307" i="4" l="1"/>
  <c r="E1307" i="4"/>
  <c r="C1307" i="4"/>
  <c r="A1309" i="4"/>
  <c r="B1308" i="4"/>
  <c r="L1308" i="4" s="1"/>
  <c r="I1307" i="4"/>
  <c r="D1307" i="4"/>
  <c r="J1307" i="4"/>
  <c r="H1307" i="4"/>
  <c r="G1307" i="4"/>
  <c r="F1307" i="4"/>
  <c r="E1308" i="4" l="1"/>
  <c r="C1308" i="4"/>
  <c r="H1308" i="4"/>
  <c r="J1308" i="4"/>
  <c r="F1308" i="4"/>
  <c r="G1308" i="4"/>
  <c r="K1308" i="4"/>
  <c r="I1308" i="4"/>
  <c r="D1308" i="4"/>
  <c r="A1310" i="4"/>
  <c r="B1309" i="4"/>
  <c r="L1309" i="4" s="1"/>
  <c r="E1309" i="4" l="1"/>
  <c r="C1309" i="4"/>
  <c r="K1309" i="4"/>
  <c r="H1309" i="4"/>
  <c r="G1309" i="4"/>
  <c r="J1309" i="4"/>
  <c r="D1309" i="4"/>
  <c r="F1309" i="4"/>
  <c r="I1309" i="4"/>
  <c r="A1311" i="4"/>
  <c r="B1310" i="4"/>
  <c r="L1310" i="4" s="1"/>
  <c r="E1310" i="4" l="1"/>
  <c r="C1310" i="4"/>
  <c r="D1310" i="4"/>
  <c r="H1310" i="4"/>
  <c r="G1310" i="4"/>
  <c r="I1310" i="4"/>
  <c r="K1310" i="4"/>
  <c r="F1310" i="4"/>
  <c r="J1310" i="4"/>
  <c r="A1312" i="4"/>
  <c r="B1311" i="4"/>
  <c r="L1311" i="4" s="1"/>
  <c r="E1311" i="4" l="1"/>
  <c r="C1311" i="4"/>
  <c r="D1311" i="4"/>
  <c r="K1311" i="4"/>
  <c r="I1311" i="4"/>
  <c r="H1311" i="4"/>
  <c r="G1311" i="4"/>
  <c r="J1311" i="4"/>
  <c r="F1311" i="4"/>
  <c r="B1312" i="4"/>
  <c r="L1312" i="4" s="1"/>
  <c r="A1313" i="4"/>
  <c r="E1312" i="4" l="1"/>
  <c r="C1312" i="4"/>
  <c r="A1314" i="4"/>
  <c r="B1313" i="4"/>
  <c r="J1313" i="4" s="1"/>
  <c r="K1312" i="4"/>
  <c r="J1312" i="4"/>
  <c r="G1312" i="4"/>
  <c r="D1312" i="4"/>
  <c r="H1312" i="4"/>
  <c r="I1312" i="4"/>
  <c r="F1312" i="4"/>
  <c r="E1313" i="4" l="1"/>
  <c r="L1313" i="4"/>
  <c r="C1313" i="4"/>
  <c r="F1313" i="4"/>
  <c r="K1313" i="4"/>
  <c r="G1313" i="4"/>
  <c r="H1313" i="4"/>
  <c r="B1314" i="4"/>
  <c r="L1314" i="4" s="1"/>
  <c r="A1315" i="4"/>
  <c r="I1313" i="4"/>
  <c r="D1313" i="4"/>
  <c r="E1314" i="4" l="1"/>
  <c r="C1314" i="4"/>
  <c r="J1314" i="4"/>
  <c r="K1314" i="4"/>
  <c r="D1314" i="4"/>
  <c r="F1314" i="4"/>
  <c r="H1314" i="4"/>
  <c r="I1314" i="4"/>
  <c r="G1314" i="4"/>
  <c r="B1315" i="4"/>
  <c r="L1315" i="4" s="1"/>
  <c r="A1316" i="4"/>
  <c r="E1315" i="4" l="1"/>
  <c r="C1315" i="4"/>
  <c r="D1315" i="4"/>
  <c r="K1315" i="4"/>
  <c r="F1315" i="4"/>
  <c r="I1315" i="4"/>
  <c r="H1315" i="4"/>
  <c r="J1315" i="4"/>
  <c r="G1315" i="4"/>
  <c r="B1316" i="4"/>
  <c r="L1316" i="4" s="1"/>
  <c r="A1317" i="4"/>
  <c r="E1316" i="4" l="1"/>
  <c r="C1316" i="4"/>
  <c r="A1318" i="4"/>
  <c r="B1317" i="4"/>
  <c r="D1317" i="4" s="1"/>
  <c r="G1316" i="4"/>
  <c r="F1316" i="4"/>
  <c r="K1316" i="4"/>
  <c r="H1316" i="4"/>
  <c r="D1316" i="4"/>
  <c r="J1316" i="4"/>
  <c r="I1316" i="4"/>
  <c r="G1317" i="4" l="1"/>
  <c r="I1317" i="4"/>
  <c r="E1317" i="4"/>
  <c r="L1317" i="4"/>
  <c r="C1317" i="4"/>
  <c r="H1317" i="4"/>
  <c r="K1317" i="4"/>
  <c r="J1317" i="4"/>
  <c r="F1317" i="4"/>
  <c r="B1318" i="4"/>
  <c r="H1318" i="4" s="1"/>
  <c r="A1319" i="4"/>
  <c r="E1318" i="4" l="1"/>
  <c r="L1318" i="4"/>
  <c r="C1318" i="4"/>
  <c r="A1320" i="4"/>
  <c r="B1319" i="4"/>
  <c r="L1319" i="4" s="1"/>
  <c r="F1318" i="4"/>
  <c r="D1318" i="4"/>
  <c r="K1318" i="4"/>
  <c r="G1318" i="4"/>
  <c r="I1318" i="4"/>
  <c r="J1318" i="4"/>
  <c r="E1319" i="4" l="1"/>
  <c r="C1319" i="4"/>
  <c r="A1321" i="4"/>
  <c r="B1320" i="4"/>
  <c r="L1320" i="4" s="1"/>
  <c r="K1319" i="4"/>
  <c r="D1319" i="4"/>
  <c r="H1319" i="4"/>
  <c r="I1319" i="4"/>
  <c r="J1319" i="4"/>
  <c r="G1319" i="4"/>
  <c r="F1319" i="4"/>
  <c r="E1320" i="4" l="1"/>
  <c r="C1320" i="4"/>
  <c r="G1320" i="4"/>
  <c r="D1320" i="4"/>
  <c r="K1320" i="4"/>
  <c r="I1320" i="4"/>
  <c r="H1320" i="4"/>
  <c r="J1320" i="4"/>
  <c r="F1320" i="4"/>
  <c r="A1322" i="4"/>
  <c r="B1321" i="4"/>
  <c r="L1321" i="4" s="1"/>
  <c r="E1321" i="4" l="1"/>
  <c r="C1321" i="4"/>
  <c r="I1321" i="4"/>
  <c r="K1321" i="4"/>
  <c r="J1321" i="4"/>
  <c r="D1321" i="4"/>
  <c r="H1321" i="4"/>
  <c r="G1321" i="4"/>
  <c r="F1321" i="4"/>
  <c r="B1322" i="4"/>
  <c r="L1322" i="4" s="1"/>
  <c r="A1323" i="4"/>
  <c r="E1322" i="4" l="1"/>
  <c r="C1322" i="4"/>
  <c r="B1323" i="4"/>
  <c r="L1323" i="4" s="1"/>
  <c r="A1324" i="4"/>
  <c r="K1322" i="4"/>
  <c r="J1322" i="4"/>
  <c r="F1322" i="4"/>
  <c r="G1322" i="4"/>
  <c r="H1322" i="4"/>
  <c r="I1322" i="4"/>
  <c r="D1322" i="4"/>
  <c r="I1323" i="4" l="1"/>
  <c r="K1323" i="4"/>
  <c r="E1323" i="4"/>
  <c r="C1323" i="4"/>
  <c r="B1324" i="4"/>
  <c r="L1324" i="4" s="1"/>
  <c r="A1325" i="4"/>
  <c r="J1323" i="4"/>
  <c r="H1323" i="4"/>
  <c r="F1323" i="4"/>
  <c r="G1323" i="4"/>
  <c r="D1323" i="4"/>
  <c r="E1324" i="4" l="1"/>
  <c r="C1324" i="4"/>
  <c r="A1326" i="4"/>
  <c r="B1325" i="4"/>
  <c r="L1325" i="4" s="1"/>
  <c r="G1324" i="4"/>
  <c r="J1324" i="4"/>
  <c r="H1324" i="4"/>
  <c r="D1324" i="4"/>
  <c r="F1324" i="4"/>
  <c r="K1324" i="4"/>
  <c r="I1324" i="4"/>
  <c r="E1325" i="4" l="1"/>
  <c r="C1325" i="4"/>
  <c r="H1325" i="4"/>
  <c r="I1325" i="4"/>
  <c r="G1325" i="4"/>
  <c r="J1325" i="4"/>
  <c r="D1325" i="4"/>
  <c r="K1325" i="4"/>
  <c r="F1325" i="4"/>
  <c r="B1326" i="4"/>
  <c r="L1326" i="4" s="1"/>
  <c r="A1327" i="4"/>
  <c r="E1326" i="4" l="1"/>
  <c r="C1326" i="4"/>
  <c r="A1328" i="4"/>
  <c r="B1327" i="4"/>
  <c r="L1327" i="4" s="1"/>
  <c r="I1326" i="4"/>
  <c r="K1326" i="4"/>
  <c r="H1326" i="4"/>
  <c r="G1326" i="4"/>
  <c r="J1326" i="4"/>
  <c r="D1326" i="4"/>
  <c r="F1326" i="4"/>
  <c r="E1327" i="4" l="1"/>
  <c r="F1327" i="4"/>
  <c r="C1327" i="4"/>
  <c r="A1329" i="4"/>
  <c r="B1328" i="4"/>
  <c r="L1328" i="4" s="1"/>
  <c r="D1327" i="4"/>
  <c r="K1327" i="4"/>
  <c r="I1327" i="4"/>
  <c r="H1327" i="4"/>
  <c r="G1327" i="4"/>
  <c r="J1327" i="4"/>
  <c r="E1328" i="4" l="1"/>
  <c r="C1328" i="4"/>
  <c r="K1328" i="4"/>
  <c r="D1328" i="4"/>
  <c r="H1328" i="4"/>
  <c r="I1328" i="4"/>
  <c r="F1328" i="4"/>
  <c r="J1328" i="4"/>
  <c r="G1328" i="4"/>
  <c r="B1329" i="4"/>
  <c r="L1329" i="4" s="1"/>
  <c r="A1330" i="4"/>
  <c r="E1329" i="4" l="1"/>
  <c r="C1329" i="4"/>
  <c r="K1329" i="4"/>
  <c r="G1329" i="4"/>
  <c r="D1329" i="4"/>
  <c r="I1329" i="4"/>
  <c r="H1329" i="4"/>
  <c r="J1329" i="4"/>
  <c r="F1329" i="4"/>
  <c r="A1331" i="4"/>
  <c r="B1330" i="4"/>
  <c r="L1330" i="4" s="1"/>
  <c r="E1330" i="4" l="1"/>
  <c r="C1330" i="4"/>
  <c r="J1330" i="4"/>
  <c r="K1330" i="4"/>
  <c r="D1330" i="4"/>
  <c r="H1330" i="4"/>
  <c r="I1330" i="4"/>
  <c r="G1330" i="4"/>
  <c r="F1330" i="4"/>
  <c r="B1331" i="4"/>
  <c r="L1331" i="4" s="1"/>
  <c r="A1332" i="4"/>
  <c r="E1331" i="4" l="1"/>
  <c r="C1331" i="4"/>
  <c r="B1332" i="4"/>
  <c r="L1332" i="4" s="1"/>
  <c r="A1333" i="4"/>
  <c r="G1331" i="4"/>
  <c r="J1331" i="4"/>
  <c r="D1331" i="4"/>
  <c r="H1331" i="4"/>
  <c r="I1331" i="4"/>
  <c r="K1331" i="4"/>
  <c r="F1331" i="4"/>
  <c r="E1332" i="4" l="1"/>
  <c r="H1332" i="4"/>
  <c r="C1332" i="4"/>
  <c r="B1333" i="4"/>
  <c r="L1333" i="4" s="1"/>
  <c r="A1334" i="4"/>
  <c r="J1332" i="4"/>
  <c r="G1332" i="4"/>
  <c r="K1332" i="4"/>
  <c r="D1332" i="4"/>
  <c r="I1332" i="4"/>
  <c r="F1332" i="4"/>
  <c r="E1333" i="4" l="1"/>
  <c r="C1333" i="4"/>
  <c r="H1333" i="4"/>
  <c r="K1333" i="4"/>
  <c r="D1333" i="4"/>
  <c r="F1333" i="4"/>
  <c r="I1333" i="4"/>
  <c r="G1333" i="4"/>
  <c r="J1333" i="4"/>
  <c r="B1334" i="4"/>
  <c r="L1334" i="4" s="1"/>
  <c r="A1335" i="4"/>
  <c r="E1334" i="4" l="1"/>
  <c r="C1334" i="4"/>
  <c r="F1334" i="4"/>
  <c r="K1334" i="4"/>
  <c r="H1334" i="4"/>
  <c r="J1334" i="4"/>
  <c r="D1334" i="4"/>
  <c r="G1334" i="4"/>
  <c r="I1334" i="4"/>
  <c r="B1335" i="4"/>
  <c r="L1335" i="4" s="1"/>
  <c r="A1336" i="4"/>
  <c r="E1335" i="4" l="1"/>
  <c r="C1335" i="4"/>
  <c r="I1335" i="4"/>
  <c r="K1335" i="4"/>
  <c r="D1335" i="4"/>
  <c r="H1335" i="4"/>
  <c r="G1335" i="4"/>
  <c r="F1335" i="4"/>
  <c r="B1336" i="4"/>
  <c r="E1336" i="4" s="1"/>
  <c r="A1337" i="4"/>
  <c r="J1335" i="4"/>
  <c r="L1336" i="4" l="1"/>
  <c r="H1336" i="4"/>
  <c r="C1336" i="4"/>
  <c r="A1338" i="4"/>
  <c r="B1337" i="4"/>
  <c r="L1337" i="4" s="1"/>
  <c r="J1336" i="4"/>
  <c r="D1336" i="4"/>
  <c r="G1336" i="4"/>
  <c r="K1336" i="4"/>
  <c r="F1336" i="4"/>
  <c r="I1336" i="4"/>
  <c r="E1337" i="4" l="1"/>
  <c r="C1337" i="4"/>
  <c r="H1337" i="4"/>
  <c r="J1337" i="4"/>
  <c r="I1337" i="4"/>
  <c r="F1337" i="4"/>
  <c r="G1337" i="4"/>
  <c r="K1337" i="4"/>
  <c r="D1337" i="4"/>
  <c r="B1338" i="4"/>
  <c r="L1338" i="4" s="1"/>
  <c r="A1339" i="4"/>
  <c r="E1338" i="4" l="1"/>
  <c r="C1338" i="4"/>
  <c r="A1340" i="4"/>
  <c r="B1339" i="4"/>
  <c r="L1339" i="4" s="1"/>
  <c r="K1338" i="4"/>
  <c r="H1338" i="4"/>
  <c r="F1338" i="4"/>
  <c r="D1338" i="4"/>
  <c r="G1338" i="4"/>
  <c r="I1338" i="4"/>
  <c r="J1338" i="4"/>
  <c r="E1339" i="4" l="1"/>
  <c r="C1339" i="4"/>
  <c r="J1339" i="4"/>
  <c r="D1339" i="4"/>
  <c r="G1339" i="4"/>
  <c r="I1339" i="4"/>
  <c r="K1339" i="4"/>
  <c r="H1339" i="4"/>
  <c r="F1339" i="4"/>
  <c r="A1341" i="4"/>
  <c r="B1340" i="4"/>
  <c r="L1340" i="4" s="1"/>
  <c r="E1340" i="4" l="1"/>
  <c r="C1340" i="4"/>
  <c r="K1340" i="4"/>
  <c r="J1340" i="4"/>
  <c r="I1340" i="4"/>
  <c r="D1340" i="4"/>
  <c r="H1340" i="4"/>
  <c r="F1340" i="4"/>
  <c r="G1340" i="4"/>
  <c r="A1342" i="4"/>
  <c r="B1341" i="4"/>
  <c r="L1341" i="4" s="1"/>
  <c r="E1341" i="4" l="1"/>
  <c r="C1341" i="4"/>
  <c r="J1341" i="4"/>
  <c r="D1341" i="4"/>
  <c r="I1341" i="4"/>
  <c r="G1341" i="4"/>
  <c r="K1341" i="4"/>
  <c r="H1341" i="4"/>
  <c r="F1341" i="4"/>
  <c r="B1342" i="4"/>
  <c r="L1342" i="4" s="1"/>
  <c r="A1343" i="4"/>
  <c r="E1342" i="4" l="1"/>
  <c r="C1342" i="4"/>
  <c r="K1342" i="4"/>
  <c r="H1342" i="4"/>
  <c r="D1342" i="4"/>
  <c r="J1342" i="4"/>
  <c r="F1342" i="4"/>
  <c r="I1342" i="4"/>
  <c r="G1342" i="4"/>
  <c r="B1343" i="4"/>
  <c r="L1343" i="4" s="1"/>
  <c r="A1344" i="4"/>
  <c r="E1343" i="4" l="1"/>
  <c r="I1343" i="4"/>
  <c r="C1343" i="4"/>
  <c r="D1343" i="4"/>
  <c r="F1343" i="4"/>
  <c r="G1343" i="4"/>
  <c r="K1343" i="4"/>
  <c r="H1343" i="4"/>
  <c r="A1345" i="4"/>
  <c r="B1344" i="4"/>
  <c r="L1344" i="4" s="1"/>
  <c r="J1343" i="4"/>
  <c r="E1344" i="4" l="1"/>
  <c r="C1344" i="4"/>
  <c r="A1346" i="4"/>
  <c r="B1345" i="4"/>
  <c r="L1345" i="4" s="1"/>
  <c r="G1344" i="4"/>
  <c r="D1344" i="4"/>
  <c r="K1344" i="4"/>
  <c r="I1344" i="4"/>
  <c r="F1344" i="4"/>
  <c r="J1344" i="4"/>
  <c r="H1344" i="4"/>
  <c r="E1345" i="4" l="1"/>
  <c r="C1345" i="4"/>
  <c r="I1345" i="4"/>
  <c r="D1345" i="4"/>
  <c r="G1345" i="4"/>
  <c r="J1345" i="4"/>
  <c r="H1345" i="4"/>
  <c r="F1345" i="4"/>
  <c r="K1345" i="4"/>
  <c r="A1347" i="4"/>
  <c r="B1346" i="4"/>
  <c r="L1346" i="4" s="1"/>
  <c r="E1346" i="4" l="1"/>
  <c r="C1346" i="4"/>
  <c r="A1348" i="4"/>
  <c r="B1347" i="4"/>
  <c r="L1347" i="4" s="1"/>
  <c r="F1346" i="4"/>
  <c r="K1346" i="4"/>
  <c r="G1346" i="4"/>
  <c r="D1346" i="4"/>
  <c r="H1346" i="4"/>
  <c r="I1346" i="4"/>
  <c r="J1346" i="4"/>
  <c r="E1347" i="4" l="1"/>
  <c r="C1347" i="4"/>
  <c r="D1347" i="4"/>
  <c r="I1347" i="4"/>
  <c r="J1347" i="4"/>
  <c r="H1347" i="4"/>
  <c r="F1347" i="4"/>
  <c r="K1347" i="4"/>
  <c r="G1347" i="4"/>
  <c r="B1348" i="4"/>
  <c r="L1348" i="4" s="1"/>
  <c r="A1349" i="4"/>
  <c r="E1348" i="4" l="1"/>
  <c r="C1348" i="4"/>
  <c r="H1348" i="4"/>
  <c r="J1348" i="4"/>
  <c r="I1348" i="4"/>
  <c r="F1348" i="4"/>
  <c r="D1348" i="4"/>
  <c r="K1348" i="4"/>
  <c r="G1348" i="4"/>
  <c r="A1350" i="4"/>
  <c r="B1349" i="4"/>
  <c r="L1349" i="4" s="1"/>
  <c r="E1349" i="4" l="1"/>
  <c r="C1349" i="4"/>
  <c r="H1349" i="4"/>
  <c r="D1349" i="4"/>
  <c r="K1349" i="4"/>
  <c r="I1349" i="4"/>
  <c r="G1349" i="4"/>
  <c r="J1349" i="4"/>
  <c r="F1349" i="4"/>
  <c r="A1351" i="4"/>
  <c r="B1350" i="4"/>
  <c r="L1350" i="4" s="1"/>
  <c r="E1350" i="4" l="1"/>
  <c r="C1350" i="4"/>
  <c r="K1350" i="4"/>
  <c r="J1350" i="4"/>
  <c r="G1350" i="4"/>
  <c r="H1350" i="4"/>
  <c r="I1350" i="4"/>
  <c r="D1350" i="4"/>
  <c r="F1350" i="4"/>
  <c r="A1352" i="4"/>
  <c r="B1351" i="4"/>
  <c r="D1351" i="4" s="1"/>
  <c r="E1351" i="4" l="1"/>
  <c r="L1351" i="4"/>
  <c r="C1351" i="4"/>
  <c r="A1353" i="4"/>
  <c r="B1352" i="4"/>
  <c r="L1352" i="4" s="1"/>
  <c r="K1351" i="4"/>
  <c r="H1351" i="4"/>
  <c r="I1351" i="4"/>
  <c r="G1351" i="4"/>
  <c r="F1351" i="4"/>
  <c r="J1351" i="4"/>
  <c r="E1352" i="4" l="1"/>
  <c r="C1352" i="4"/>
  <c r="H1352" i="4"/>
  <c r="J1352" i="4"/>
  <c r="G1352" i="4"/>
  <c r="A1354" i="4"/>
  <c r="B1353" i="4"/>
  <c r="L1353" i="4" s="1"/>
  <c r="K1352" i="4"/>
  <c r="F1352" i="4"/>
  <c r="I1352" i="4"/>
  <c r="D1352" i="4"/>
  <c r="E1353" i="4" l="1"/>
  <c r="C1353" i="4"/>
  <c r="B1354" i="4"/>
  <c r="L1354" i="4" s="1"/>
  <c r="A1355" i="4"/>
  <c r="I1353" i="4"/>
  <c r="J1353" i="4"/>
  <c r="F1353" i="4"/>
  <c r="G1353" i="4"/>
  <c r="K1353" i="4"/>
  <c r="H1353" i="4"/>
  <c r="D1353" i="4"/>
  <c r="E1354" i="4" l="1"/>
  <c r="C1354" i="4"/>
  <c r="B1355" i="4"/>
  <c r="L1355" i="4" s="1"/>
  <c r="A1356" i="4"/>
  <c r="K1354" i="4"/>
  <c r="J1354" i="4"/>
  <c r="I1354" i="4"/>
  <c r="F1354" i="4"/>
  <c r="D1354" i="4"/>
  <c r="H1354" i="4"/>
  <c r="G1354" i="4"/>
  <c r="E1355" i="4" l="1"/>
  <c r="C1355" i="4"/>
  <c r="A1357" i="4"/>
  <c r="B1356" i="4"/>
  <c r="L1356" i="4" s="1"/>
  <c r="D1355" i="4"/>
  <c r="K1355" i="4"/>
  <c r="I1355" i="4"/>
  <c r="J1355" i="4"/>
  <c r="H1355" i="4"/>
  <c r="F1355" i="4"/>
  <c r="G1355" i="4"/>
  <c r="E1356" i="4" l="1"/>
  <c r="C1356" i="4"/>
  <c r="K1356" i="4"/>
  <c r="D1356" i="4"/>
  <c r="F1356" i="4"/>
  <c r="I1356" i="4"/>
  <c r="H1356" i="4"/>
  <c r="J1356" i="4"/>
  <c r="G1356" i="4"/>
  <c r="B1357" i="4"/>
  <c r="L1357" i="4" s="1"/>
  <c r="A1358" i="4"/>
  <c r="E1357" i="4" l="1"/>
  <c r="C1357" i="4"/>
  <c r="A1359" i="4"/>
  <c r="B1358" i="4"/>
  <c r="L1358" i="4" s="1"/>
  <c r="H1357" i="4"/>
  <c r="D1357" i="4"/>
  <c r="I1357" i="4"/>
  <c r="K1357" i="4"/>
  <c r="G1357" i="4"/>
  <c r="J1357" i="4"/>
  <c r="F1357" i="4"/>
  <c r="J1358" i="4" l="1"/>
  <c r="G1358" i="4"/>
  <c r="H1358" i="4"/>
  <c r="E1358" i="4"/>
  <c r="F1358" i="4"/>
  <c r="C1358" i="4"/>
  <c r="K1358" i="4"/>
  <c r="I1358" i="4"/>
  <c r="D1358" i="4"/>
  <c r="A1360" i="4"/>
  <c r="B1359" i="4"/>
  <c r="L1359" i="4" s="1"/>
  <c r="E1359" i="4" l="1"/>
  <c r="C1359" i="4"/>
  <c r="K1359" i="4"/>
  <c r="J1359" i="4"/>
  <c r="F1359" i="4"/>
  <c r="H1359" i="4"/>
  <c r="G1359" i="4"/>
  <c r="D1359" i="4"/>
  <c r="I1359" i="4"/>
  <c r="A1361" i="4"/>
  <c r="B1360" i="4"/>
  <c r="I1360" i="4" s="1"/>
  <c r="E1360" i="4" l="1"/>
  <c r="L1360" i="4"/>
  <c r="C1360" i="4"/>
  <c r="H1360" i="4"/>
  <c r="D1360" i="4"/>
  <c r="J1360" i="4"/>
  <c r="G1360" i="4"/>
  <c r="K1360" i="4"/>
  <c r="B1361" i="4"/>
  <c r="L1361" i="4" s="1"/>
  <c r="A1362" i="4"/>
  <c r="F1360" i="4"/>
  <c r="E1361" i="4" l="1"/>
  <c r="C1361" i="4"/>
  <c r="B1362" i="4"/>
  <c r="L1362" i="4" s="1"/>
  <c r="A1363" i="4"/>
  <c r="J1361" i="4"/>
  <c r="F1361" i="4"/>
  <c r="K1361" i="4"/>
  <c r="I1361" i="4"/>
  <c r="D1361" i="4"/>
  <c r="H1361" i="4"/>
  <c r="G1361" i="4"/>
  <c r="E1362" i="4" l="1"/>
  <c r="C1362" i="4"/>
  <c r="B1363" i="4"/>
  <c r="L1363" i="4" s="1"/>
  <c r="A1364" i="4"/>
  <c r="K1362" i="4"/>
  <c r="J1362" i="4"/>
  <c r="D1362" i="4"/>
  <c r="H1362" i="4"/>
  <c r="G1362" i="4"/>
  <c r="I1362" i="4"/>
  <c r="F1362" i="4"/>
  <c r="H1363" i="4" l="1"/>
  <c r="I1363" i="4"/>
  <c r="J1363" i="4"/>
  <c r="G1363" i="4"/>
  <c r="E1363" i="4"/>
  <c r="C1363" i="4"/>
  <c r="B1364" i="4"/>
  <c r="E1364" i="4" s="1"/>
  <c r="A1365" i="4"/>
  <c r="D1363" i="4"/>
  <c r="K1363" i="4"/>
  <c r="F1363" i="4"/>
  <c r="L1364" i="4" l="1"/>
  <c r="C1364" i="4"/>
  <c r="B1365" i="4"/>
  <c r="L1365" i="4" s="1"/>
  <c r="A1366" i="4"/>
  <c r="K1364" i="4"/>
  <c r="D1364" i="4"/>
  <c r="F1364" i="4"/>
  <c r="J1364" i="4"/>
  <c r="G1364" i="4"/>
  <c r="I1364" i="4"/>
  <c r="H1364" i="4"/>
  <c r="E1365" i="4" l="1"/>
  <c r="C1365" i="4"/>
  <c r="B1366" i="4"/>
  <c r="L1366" i="4" s="1"/>
  <c r="A1367" i="4"/>
  <c r="H1365" i="4"/>
  <c r="J1365" i="4"/>
  <c r="F1365" i="4"/>
  <c r="K1365" i="4"/>
  <c r="G1365" i="4"/>
  <c r="I1365" i="4"/>
  <c r="D1365" i="4"/>
  <c r="E1366" i="4" l="1"/>
  <c r="C1366" i="4"/>
  <c r="A1368" i="4"/>
  <c r="B1367" i="4"/>
  <c r="L1367" i="4" s="1"/>
  <c r="K1366" i="4"/>
  <c r="J1366" i="4"/>
  <c r="H1366" i="4"/>
  <c r="G1366" i="4"/>
  <c r="D1366" i="4"/>
  <c r="F1366" i="4"/>
  <c r="I1366" i="4"/>
  <c r="E1367" i="4" l="1"/>
  <c r="C1367" i="4"/>
  <c r="K1367" i="4"/>
  <c r="J1367" i="4"/>
  <c r="F1367" i="4"/>
  <c r="H1367" i="4"/>
  <c r="D1367" i="4"/>
  <c r="I1367" i="4"/>
  <c r="G1367" i="4"/>
  <c r="A1369" i="4"/>
  <c r="B1368" i="4"/>
  <c r="L1368" i="4" s="1"/>
  <c r="E1368" i="4" l="1"/>
  <c r="C1368" i="4"/>
  <c r="K1368" i="4"/>
  <c r="J1368" i="4"/>
  <c r="G1368" i="4"/>
  <c r="D1368" i="4"/>
  <c r="H1368" i="4"/>
  <c r="I1368" i="4"/>
  <c r="F1368" i="4"/>
  <c r="B1369" i="4"/>
  <c r="L1369" i="4" s="1"/>
  <c r="A1370" i="4"/>
  <c r="E1369" i="4" l="1"/>
  <c r="C1369" i="4"/>
  <c r="H1369" i="4"/>
  <c r="K1369" i="4"/>
  <c r="D1369" i="4"/>
  <c r="I1369" i="4"/>
  <c r="G1369" i="4"/>
  <c r="J1369" i="4"/>
  <c r="F1369" i="4"/>
  <c r="B1370" i="4"/>
  <c r="L1370" i="4" s="1"/>
  <c r="A1371" i="4"/>
  <c r="E1370" i="4" l="1"/>
  <c r="G1370" i="4"/>
  <c r="C1370" i="4"/>
  <c r="B1371" i="4"/>
  <c r="H1371" i="4" s="1"/>
  <c r="A1372" i="4"/>
  <c r="K1370" i="4"/>
  <c r="H1370" i="4"/>
  <c r="F1370" i="4"/>
  <c r="J1370" i="4"/>
  <c r="I1370" i="4"/>
  <c r="D1370" i="4"/>
  <c r="E1371" i="4" l="1"/>
  <c r="L1371" i="4"/>
  <c r="K1371" i="4"/>
  <c r="C1371" i="4"/>
  <c r="B1372" i="4"/>
  <c r="J1372" i="4" s="1"/>
  <c r="A1373" i="4"/>
  <c r="J1371" i="4"/>
  <c r="D1371" i="4"/>
  <c r="G1371" i="4"/>
  <c r="F1371" i="4"/>
  <c r="I1371" i="4"/>
  <c r="E1372" i="4" l="1"/>
  <c r="L1372" i="4"/>
  <c r="G1372" i="4"/>
  <c r="C1372" i="4"/>
  <c r="A1374" i="4"/>
  <c r="B1373" i="4"/>
  <c r="L1373" i="4" s="1"/>
  <c r="K1372" i="4"/>
  <c r="H1372" i="4"/>
  <c r="I1372" i="4"/>
  <c r="D1372" i="4"/>
  <c r="F1372" i="4"/>
  <c r="E1373" i="4" l="1"/>
  <c r="C1373" i="4"/>
  <c r="H1373" i="4"/>
  <c r="D1373" i="4"/>
  <c r="I1373" i="4"/>
  <c r="G1373" i="4"/>
  <c r="J1373" i="4"/>
  <c r="F1373" i="4"/>
  <c r="K1373" i="4"/>
  <c r="A1375" i="4"/>
  <c r="B1374" i="4"/>
  <c r="L1374" i="4" s="1"/>
  <c r="E1374" i="4" l="1"/>
  <c r="C1374" i="4"/>
  <c r="K1374" i="4"/>
  <c r="D1374" i="4"/>
  <c r="F1374" i="4"/>
  <c r="I1374" i="4"/>
  <c r="H1374" i="4"/>
  <c r="G1374" i="4"/>
  <c r="J1374" i="4"/>
  <c r="B1375" i="4"/>
  <c r="L1375" i="4" s="1"/>
  <c r="A1376" i="4"/>
  <c r="E1375" i="4" l="1"/>
  <c r="C1375" i="4"/>
  <c r="A1377" i="4"/>
  <c r="B1376" i="4"/>
  <c r="J1376" i="4" s="1"/>
  <c r="K1375" i="4"/>
  <c r="J1375" i="4"/>
  <c r="F1375" i="4"/>
  <c r="D1375" i="4"/>
  <c r="I1375" i="4"/>
  <c r="G1375" i="4"/>
  <c r="H1375" i="4"/>
  <c r="G1376" i="4" l="1"/>
  <c r="E1376" i="4"/>
  <c r="L1376" i="4"/>
  <c r="C1376" i="4"/>
  <c r="K1376" i="4"/>
  <c r="H1376" i="4"/>
  <c r="I1376" i="4"/>
  <c r="B1377" i="4"/>
  <c r="L1377" i="4" s="1"/>
  <c r="A1378" i="4"/>
  <c r="F1376" i="4"/>
  <c r="D1376" i="4"/>
  <c r="E1377" i="4" l="1"/>
  <c r="C1377" i="4"/>
  <c r="A1379" i="4"/>
  <c r="B1378" i="4"/>
  <c r="L1378" i="4" s="1"/>
  <c r="H1377" i="4"/>
  <c r="D1377" i="4"/>
  <c r="J1377" i="4"/>
  <c r="I1377" i="4"/>
  <c r="F1377" i="4"/>
  <c r="K1377" i="4"/>
  <c r="G1377" i="4"/>
  <c r="E1378" i="4" l="1"/>
  <c r="C1378" i="4"/>
  <c r="K1378" i="4"/>
  <c r="D1378" i="4"/>
  <c r="G1378" i="4"/>
  <c r="J1378" i="4"/>
  <c r="I1378" i="4"/>
  <c r="H1378" i="4"/>
  <c r="F1378" i="4"/>
  <c r="B1379" i="4"/>
  <c r="L1379" i="4" s="1"/>
  <c r="A1380" i="4"/>
  <c r="E1379" i="4" l="1"/>
  <c r="C1379" i="4"/>
  <c r="B1380" i="4"/>
  <c r="D1380" i="4" s="1"/>
  <c r="A1381" i="4"/>
  <c r="J1379" i="4"/>
  <c r="D1379" i="4"/>
  <c r="G1379" i="4"/>
  <c r="I1379" i="4"/>
  <c r="K1379" i="4"/>
  <c r="H1379" i="4"/>
  <c r="F1379" i="4"/>
  <c r="J1380" i="4" l="1"/>
  <c r="G1380" i="4"/>
  <c r="E1380" i="4"/>
  <c r="L1380" i="4"/>
  <c r="C1380" i="4"/>
  <c r="B1381" i="4"/>
  <c r="L1381" i="4" s="1"/>
  <c r="A1382" i="4"/>
  <c r="K1380" i="4"/>
  <c r="H1380" i="4"/>
  <c r="F1380" i="4"/>
  <c r="I1380" i="4"/>
  <c r="E1381" i="4" l="1"/>
  <c r="C1381" i="4"/>
  <c r="H1381" i="4"/>
  <c r="I1381" i="4"/>
  <c r="J1381" i="4"/>
  <c r="F1381" i="4"/>
  <c r="D1381" i="4"/>
  <c r="K1381" i="4"/>
  <c r="G1381" i="4"/>
  <c r="B1382" i="4"/>
  <c r="L1382" i="4" s="1"/>
  <c r="A1383" i="4"/>
  <c r="E1382" i="4" l="1"/>
  <c r="C1382" i="4"/>
  <c r="K1382" i="4"/>
  <c r="J1382" i="4"/>
  <c r="H1382" i="4"/>
  <c r="G1382" i="4"/>
  <c r="I1382" i="4"/>
  <c r="D1382" i="4"/>
  <c r="F1382" i="4"/>
  <c r="A1384" i="4"/>
  <c r="B1383" i="4"/>
  <c r="L1383" i="4" s="1"/>
  <c r="E1383" i="4" l="1"/>
  <c r="I1383" i="4"/>
  <c r="C1383" i="4"/>
  <c r="H1383" i="4"/>
  <c r="A1385" i="4"/>
  <c r="B1384" i="4"/>
  <c r="H1384" i="4" s="1"/>
  <c r="K1383" i="4"/>
  <c r="J1383" i="4"/>
  <c r="F1383" i="4"/>
  <c r="G1383" i="4"/>
  <c r="D1383" i="4"/>
  <c r="F1384" i="4" l="1"/>
  <c r="I1384" i="4"/>
  <c r="J1384" i="4"/>
  <c r="E1384" i="4"/>
  <c r="L1384" i="4"/>
  <c r="D1384" i="4"/>
  <c r="C1384" i="4"/>
  <c r="K1384" i="4"/>
  <c r="B1385" i="4"/>
  <c r="L1385" i="4" s="1"/>
  <c r="A1386" i="4"/>
  <c r="G1384" i="4"/>
  <c r="E1385" i="4" l="1"/>
  <c r="C1385" i="4"/>
  <c r="A1387" i="4"/>
  <c r="B1386" i="4"/>
  <c r="L1386" i="4" s="1"/>
  <c r="H1385" i="4"/>
  <c r="D1385" i="4"/>
  <c r="J1385" i="4"/>
  <c r="I1385" i="4"/>
  <c r="F1385" i="4"/>
  <c r="G1385" i="4"/>
  <c r="K1385" i="4"/>
  <c r="E1386" i="4" l="1"/>
  <c r="C1386" i="4"/>
  <c r="K1386" i="4"/>
  <c r="D1386" i="4"/>
  <c r="G1386" i="4"/>
  <c r="I1386" i="4"/>
  <c r="J1386" i="4"/>
  <c r="H1386" i="4"/>
  <c r="F1386" i="4"/>
  <c r="B1387" i="4"/>
  <c r="L1387" i="4" s="1"/>
  <c r="A1388" i="4"/>
  <c r="E1387" i="4" l="1"/>
  <c r="C1387" i="4"/>
  <c r="A1389" i="4"/>
  <c r="B1388" i="4"/>
  <c r="L1388" i="4" s="1"/>
  <c r="J1387" i="4"/>
  <c r="D1387" i="4"/>
  <c r="G1387" i="4"/>
  <c r="I1387" i="4"/>
  <c r="F1387" i="4"/>
  <c r="K1387" i="4"/>
  <c r="H1387" i="4"/>
  <c r="E1388" i="4" l="1"/>
  <c r="C1388" i="4"/>
  <c r="K1388" i="4"/>
  <c r="J1388" i="4"/>
  <c r="G1388" i="4"/>
  <c r="D1388" i="4"/>
  <c r="F1388" i="4"/>
  <c r="I1388" i="4"/>
  <c r="H1388" i="4"/>
  <c r="A1390" i="4"/>
  <c r="B1389" i="4"/>
  <c r="L1389" i="4" s="1"/>
  <c r="E1389" i="4" l="1"/>
  <c r="C1389" i="4"/>
  <c r="A1391" i="4"/>
  <c r="B1390" i="4"/>
  <c r="L1390" i="4" s="1"/>
  <c r="H1389" i="4"/>
  <c r="D1389" i="4"/>
  <c r="I1389" i="4"/>
  <c r="J1389" i="4"/>
  <c r="F1389" i="4"/>
  <c r="K1389" i="4"/>
  <c r="G1389" i="4"/>
  <c r="E1390" i="4" l="1"/>
  <c r="C1390" i="4"/>
  <c r="K1390" i="4"/>
  <c r="J1390" i="4"/>
  <c r="G1390" i="4"/>
  <c r="D1390" i="4"/>
  <c r="H1390" i="4"/>
  <c r="I1390" i="4"/>
  <c r="F1390" i="4"/>
  <c r="B1391" i="4"/>
  <c r="L1391" i="4" s="1"/>
  <c r="A1392" i="4"/>
  <c r="E1391" i="4" l="1"/>
  <c r="C1391" i="4"/>
  <c r="A1393" i="4"/>
  <c r="B1392" i="4"/>
  <c r="L1392" i="4" s="1"/>
  <c r="K1391" i="4"/>
  <c r="I1391" i="4"/>
  <c r="F1391" i="4"/>
  <c r="J1391" i="4"/>
  <c r="H1391" i="4"/>
  <c r="D1391" i="4"/>
  <c r="G1391" i="4"/>
  <c r="E1392" i="4" l="1"/>
  <c r="C1392" i="4"/>
  <c r="I1392" i="4"/>
  <c r="K1392" i="4"/>
  <c r="G1392" i="4"/>
  <c r="D1392" i="4"/>
  <c r="J1392" i="4"/>
  <c r="H1392" i="4"/>
  <c r="F1392" i="4"/>
  <c r="A1394" i="4"/>
  <c r="B1393" i="4"/>
  <c r="L1393" i="4" s="1"/>
  <c r="E1393" i="4" l="1"/>
  <c r="C1393" i="4"/>
  <c r="B1394" i="4"/>
  <c r="L1394" i="4" s="1"/>
  <c r="A1395" i="4"/>
  <c r="H1393" i="4"/>
  <c r="D1393" i="4"/>
  <c r="F1393" i="4"/>
  <c r="I1393" i="4"/>
  <c r="J1393" i="4"/>
  <c r="K1393" i="4"/>
  <c r="G1393" i="4"/>
  <c r="E1394" i="4" l="1"/>
  <c r="H1394" i="4"/>
  <c r="C1394" i="4"/>
  <c r="K1394" i="4"/>
  <c r="I1394" i="4"/>
  <c r="F1394" i="4"/>
  <c r="D1394" i="4"/>
  <c r="J1394" i="4"/>
  <c r="A1396" i="4"/>
  <c r="B1395" i="4"/>
  <c r="L1395" i="4" s="1"/>
  <c r="G1394" i="4"/>
  <c r="E1395" i="4" l="1"/>
  <c r="C1395" i="4"/>
  <c r="B1396" i="4"/>
  <c r="L1396" i="4" s="1"/>
  <c r="A1397" i="4"/>
  <c r="K1395" i="4"/>
  <c r="D1395" i="4"/>
  <c r="I1395" i="4"/>
  <c r="H1395" i="4"/>
  <c r="F1395" i="4"/>
  <c r="J1395" i="4"/>
  <c r="G1395" i="4"/>
  <c r="E1396" i="4" l="1"/>
  <c r="C1396" i="4"/>
  <c r="B1397" i="4"/>
  <c r="L1397" i="4" s="1"/>
  <c r="A1398" i="4"/>
  <c r="K1396" i="4"/>
  <c r="D1396" i="4"/>
  <c r="J1396" i="4"/>
  <c r="G1396" i="4"/>
  <c r="F1396" i="4"/>
  <c r="I1396" i="4"/>
  <c r="H1396" i="4"/>
  <c r="E1397" i="4" l="1"/>
  <c r="G1397" i="4"/>
  <c r="C1397" i="4"/>
  <c r="A1399" i="4"/>
  <c r="B1398" i="4"/>
  <c r="L1398" i="4" s="1"/>
  <c r="D1397" i="4"/>
  <c r="K1397" i="4"/>
  <c r="I1397" i="4"/>
  <c r="H1397" i="4"/>
  <c r="F1397" i="4"/>
  <c r="J1397" i="4"/>
  <c r="E1398" i="4" l="1"/>
  <c r="C1398" i="4"/>
  <c r="K1398" i="4"/>
  <c r="I1398" i="4"/>
  <c r="J1398" i="4"/>
  <c r="H1398" i="4"/>
  <c r="G1398" i="4"/>
  <c r="D1398" i="4"/>
  <c r="F1398" i="4"/>
  <c r="B1399" i="4"/>
  <c r="L1399" i="4" s="1"/>
  <c r="A1400" i="4"/>
  <c r="E1399" i="4" l="1"/>
  <c r="C1399" i="4"/>
  <c r="K1399" i="4"/>
  <c r="H1399" i="4"/>
  <c r="D1399" i="4"/>
  <c r="G1399" i="4"/>
  <c r="I1399" i="4"/>
  <c r="F1399" i="4"/>
  <c r="J1399" i="4"/>
  <c r="B1400" i="4"/>
  <c r="L1400" i="4" s="1"/>
  <c r="A1401" i="4"/>
  <c r="E1400" i="4" l="1"/>
  <c r="C1400" i="4"/>
  <c r="K1400" i="4"/>
  <c r="J1400" i="4"/>
  <c r="G1400" i="4"/>
  <c r="D1400" i="4"/>
  <c r="H1400" i="4"/>
  <c r="I1400" i="4"/>
  <c r="F1400" i="4"/>
  <c r="A1402" i="4"/>
  <c r="B1401" i="4"/>
  <c r="L1401" i="4" s="1"/>
  <c r="E1401" i="4" l="1"/>
  <c r="C1401" i="4"/>
  <c r="J1401" i="4"/>
  <c r="H1401" i="4"/>
  <c r="D1401" i="4"/>
  <c r="K1401" i="4"/>
  <c r="I1401" i="4"/>
  <c r="G1401" i="4"/>
  <c r="F1401" i="4"/>
  <c r="B1402" i="4"/>
  <c r="L1402" i="4" s="1"/>
  <c r="A1403" i="4"/>
  <c r="E1402" i="4" l="1"/>
  <c r="C1402" i="4"/>
  <c r="J1402" i="4"/>
  <c r="K1402" i="4"/>
  <c r="I1402" i="4"/>
  <c r="H1402" i="4"/>
  <c r="G1402" i="4"/>
  <c r="D1402" i="4"/>
  <c r="F1402" i="4"/>
  <c r="B1403" i="4"/>
  <c r="L1403" i="4" s="1"/>
  <c r="A1404" i="4"/>
  <c r="E1403" i="4" l="1"/>
  <c r="C1403" i="4"/>
  <c r="K1403" i="4"/>
  <c r="J1403" i="4"/>
  <c r="G1403" i="4"/>
  <c r="D1403" i="4"/>
  <c r="I1403" i="4"/>
  <c r="H1403" i="4"/>
  <c r="F1403" i="4"/>
  <c r="A1405" i="4"/>
  <c r="B1404" i="4"/>
  <c r="L1404" i="4" s="1"/>
  <c r="E1404" i="4" l="1"/>
  <c r="C1404" i="4"/>
  <c r="A1406" i="4"/>
  <c r="B1405" i="4"/>
  <c r="L1405" i="4" s="1"/>
  <c r="H1404" i="4"/>
  <c r="K1404" i="4"/>
  <c r="D1404" i="4"/>
  <c r="J1404" i="4"/>
  <c r="I1404" i="4"/>
  <c r="G1404" i="4"/>
  <c r="F1404" i="4"/>
  <c r="J1405" i="4" l="1"/>
  <c r="E1405" i="4"/>
  <c r="C1405" i="4"/>
  <c r="D1405" i="4"/>
  <c r="H1405" i="4"/>
  <c r="I1405" i="4"/>
  <c r="G1405" i="4"/>
  <c r="K1405" i="4"/>
  <c r="A1407" i="4"/>
  <c r="B1406" i="4"/>
  <c r="L1406" i="4" s="1"/>
  <c r="F1405" i="4"/>
  <c r="E1406" i="4" l="1"/>
  <c r="C1406" i="4"/>
  <c r="K1406" i="4"/>
  <c r="J1406" i="4"/>
  <c r="H1406" i="4"/>
  <c r="G1406" i="4"/>
  <c r="D1406" i="4"/>
  <c r="F1406" i="4"/>
  <c r="I1406" i="4"/>
  <c r="A1408" i="4"/>
  <c r="B1407" i="4"/>
  <c r="L1407" i="4" s="1"/>
  <c r="E1407" i="4" l="1"/>
  <c r="C1407" i="4"/>
  <c r="K1407" i="4"/>
  <c r="D1407" i="4"/>
  <c r="I1407" i="4"/>
  <c r="G1407" i="4"/>
  <c r="H1407" i="4"/>
  <c r="J1407" i="4"/>
  <c r="F1407" i="4"/>
  <c r="B1408" i="4"/>
  <c r="L1408" i="4" s="1"/>
  <c r="A1409" i="4"/>
  <c r="E1408" i="4" l="1"/>
  <c r="C1408" i="4"/>
  <c r="A1410" i="4"/>
  <c r="B1409" i="4"/>
  <c r="L1409" i="4" s="1"/>
  <c r="K1408" i="4"/>
  <c r="J1408" i="4"/>
  <c r="G1408" i="4"/>
  <c r="D1408" i="4"/>
  <c r="H1408" i="4"/>
  <c r="I1408" i="4"/>
  <c r="F1408" i="4"/>
  <c r="E1409" i="4" l="1"/>
  <c r="C1409" i="4"/>
  <c r="H1409" i="4"/>
  <c r="D1409" i="4"/>
  <c r="I1409" i="4"/>
  <c r="J1409" i="4"/>
  <c r="F1409" i="4"/>
  <c r="K1409" i="4"/>
  <c r="G1409" i="4"/>
  <c r="B1410" i="4"/>
  <c r="L1410" i="4" s="1"/>
  <c r="A1411" i="4"/>
  <c r="E1410" i="4" l="1"/>
  <c r="C1410" i="4"/>
  <c r="A1412" i="4"/>
  <c r="B1411" i="4"/>
  <c r="L1411" i="4" s="1"/>
  <c r="K1410" i="4"/>
  <c r="J1410" i="4"/>
  <c r="H1410" i="4"/>
  <c r="F1410" i="4"/>
  <c r="D1410" i="4"/>
  <c r="G1410" i="4"/>
  <c r="I1410" i="4"/>
  <c r="E1411" i="4" l="1"/>
  <c r="C1411" i="4"/>
  <c r="A1413" i="4"/>
  <c r="B1412" i="4"/>
  <c r="L1412" i="4" s="1"/>
  <c r="J1411" i="4"/>
  <c r="D1411" i="4"/>
  <c r="G1411" i="4"/>
  <c r="I1411" i="4"/>
  <c r="K1411" i="4"/>
  <c r="H1411" i="4"/>
  <c r="F1411" i="4"/>
  <c r="E1412" i="4" l="1"/>
  <c r="C1412" i="4"/>
  <c r="K1412" i="4"/>
  <c r="J1412" i="4"/>
  <c r="D1412" i="4"/>
  <c r="H1412" i="4"/>
  <c r="F1412" i="4"/>
  <c r="I1412" i="4"/>
  <c r="G1412" i="4"/>
  <c r="A1414" i="4"/>
  <c r="B1413" i="4"/>
  <c r="L1413" i="4" s="1"/>
  <c r="E1413" i="4" l="1"/>
  <c r="C1413" i="4"/>
  <c r="J1413" i="4"/>
  <c r="D1413" i="4"/>
  <c r="I1413" i="4"/>
  <c r="G1413" i="4"/>
  <c r="K1413" i="4"/>
  <c r="H1413" i="4"/>
  <c r="F1413" i="4"/>
  <c r="B1414" i="4"/>
  <c r="L1414" i="4" s="1"/>
  <c r="A1415" i="4"/>
  <c r="E1414" i="4" l="1"/>
  <c r="C1414" i="4"/>
  <c r="B1415" i="4"/>
  <c r="L1415" i="4" s="1"/>
  <c r="A1416" i="4"/>
  <c r="K1414" i="4"/>
  <c r="J1414" i="4"/>
  <c r="F1414" i="4"/>
  <c r="H1414" i="4"/>
  <c r="D1414" i="4"/>
  <c r="I1414" i="4"/>
  <c r="G1414" i="4"/>
  <c r="E1415" i="4" l="1"/>
  <c r="C1415" i="4"/>
  <c r="G1415" i="4"/>
  <c r="J1415" i="4"/>
  <c r="F1415" i="4"/>
  <c r="D1415" i="4"/>
  <c r="K1415" i="4"/>
  <c r="I1415" i="4"/>
  <c r="H1415" i="4"/>
  <c r="A1417" i="4"/>
  <c r="B1416" i="4"/>
  <c r="L1416" i="4" s="1"/>
  <c r="E1416" i="4" l="1"/>
  <c r="C1416" i="4"/>
  <c r="H1416" i="4"/>
  <c r="J1416" i="4"/>
  <c r="G1416" i="4"/>
  <c r="D1416" i="4"/>
  <c r="K1416" i="4"/>
  <c r="I1416" i="4"/>
  <c r="F1416" i="4"/>
  <c r="A1418" i="4"/>
  <c r="B1417" i="4"/>
  <c r="L1417" i="4" s="1"/>
  <c r="E1417" i="4" l="1"/>
  <c r="C1417" i="4"/>
  <c r="I1417" i="4"/>
  <c r="K1417" i="4"/>
  <c r="H1417" i="4"/>
  <c r="J1417" i="4"/>
  <c r="B1418" i="4"/>
  <c r="L1418" i="4" s="1"/>
  <c r="A1419" i="4"/>
  <c r="G1417" i="4"/>
  <c r="F1417" i="4"/>
  <c r="D1417" i="4"/>
  <c r="E1418" i="4" l="1"/>
  <c r="C1418" i="4"/>
  <c r="K1418" i="4"/>
  <c r="D1418" i="4"/>
  <c r="H1418" i="4"/>
  <c r="G1418" i="4"/>
  <c r="I1418" i="4"/>
  <c r="J1418" i="4"/>
  <c r="F1418" i="4"/>
  <c r="B1419" i="4"/>
  <c r="L1419" i="4" s="1"/>
  <c r="A1420" i="4"/>
  <c r="E1419" i="4" l="1"/>
  <c r="C1419" i="4"/>
  <c r="A1421" i="4"/>
  <c r="B1420" i="4"/>
  <c r="L1420" i="4" s="1"/>
  <c r="D1419" i="4"/>
  <c r="J1419" i="4"/>
  <c r="K1419" i="4"/>
  <c r="F1419" i="4"/>
  <c r="I1419" i="4"/>
  <c r="G1419" i="4"/>
  <c r="H1419" i="4"/>
  <c r="E1420" i="4" l="1"/>
  <c r="C1420" i="4"/>
  <c r="D1420" i="4"/>
  <c r="H1420" i="4"/>
  <c r="K1420" i="4"/>
  <c r="G1420" i="4"/>
  <c r="I1420" i="4"/>
  <c r="F1420" i="4"/>
  <c r="A1422" i="4"/>
  <c r="B1421" i="4"/>
  <c r="L1421" i="4" s="1"/>
  <c r="J1420" i="4"/>
  <c r="E1421" i="4" l="1"/>
  <c r="C1421" i="4"/>
  <c r="K1421" i="4"/>
  <c r="H1421" i="4"/>
  <c r="G1421" i="4"/>
  <c r="D1421" i="4"/>
  <c r="F1421" i="4"/>
  <c r="J1421" i="4"/>
  <c r="I1421" i="4"/>
  <c r="B1422" i="4"/>
  <c r="L1422" i="4" s="1"/>
  <c r="A1423" i="4"/>
  <c r="E1422" i="4" l="1"/>
  <c r="C1422" i="4"/>
  <c r="J1422" i="4"/>
  <c r="D1422" i="4"/>
  <c r="I1422" i="4"/>
  <c r="H1422" i="4"/>
  <c r="F1422" i="4"/>
  <c r="K1422" i="4"/>
  <c r="G1422" i="4"/>
  <c r="A1424" i="4"/>
  <c r="B1423" i="4"/>
  <c r="L1423" i="4" s="1"/>
  <c r="E1423" i="4" l="1"/>
  <c r="C1423" i="4"/>
  <c r="G1423" i="4"/>
  <c r="F1423" i="4"/>
  <c r="K1423" i="4"/>
  <c r="I1423" i="4"/>
  <c r="D1423" i="4"/>
  <c r="J1423" i="4"/>
  <c r="H1423" i="4"/>
  <c r="A1425" i="4"/>
  <c r="B1424" i="4"/>
  <c r="L1424" i="4" s="1"/>
  <c r="E1424" i="4" l="1"/>
  <c r="C1424" i="4"/>
  <c r="B1425" i="4"/>
  <c r="L1425" i="4" s="1"/>
  <c r="A1426" i="4"/>
  <c r="F1424" i="4"/>
  <c r="J1424" i="4"/>
  <c r="H1424" i="4"/>
  <c r="K1424" i="4"/>
  <c r="G1424" i="4"/>
  <c r="I1424" i="4"/>
  <c r="D1424" i="4"/>
  <c r="E1425" i="4" l="1"/>
  <c r="C1425" i="4"/>
  <c r="B1426" i="4"/>
  <c r="L1426" i="4" s="1"/>
  <c r="A1427" i="4"/>
  <c r="K1425" i="4"/>
  <c r="J1425" i="4"/>
  <c r="D1425" i="4"/>
  <c r="H1425" i="4"/>
  <c r="F1425" i="4"/>
  <c r="I1425" i="4"/>
  <c r="G1425" i="4"/>
  <c r="E1426" i="4" l="1"/>
  <c r="C1426" i="4"/>
  <c r="B1427" i="4"/>
  <c r="L1427" i="4" s="1"/>
  <c r="A1428" i="4"/>
  <c r="I1426" i="4"/>
  <c r="K1426" i="4"/>
  <c r="G1426" i="4"/>
  <c r="J1426" i="4"/>
  <c r="D1426" i="4"/>
  <c r="F1426" i="4"/>
  <c r="H1426" i="4"/>
  <c r="E1427" i="4" l="1"/>
  <c r="C1427" i="4"/>
  <c r="A1429" i="4"/>
  <c r="B1428" i="4"/>
  <c r="L1428" i="4" s="1"/>
  <c r="D1427" i="4"/>
  <c r="G1427" i="4"/>
  <c r="K1427" i="4"/>
  <c r="I1427" i="4"/>
  <c r="J1427" i="4"/>
  <c r="H1427" i="4"/>
  <c r="F1427" i="4"/>
  <c r="E1428" i="4" l="1"/>
  <c r="C1428" i="4"/>
  <c r="A1430" i="4"/>
  <c r="B1429" i="4"/>
  <c r="L1429" i="4" s="1"/>
  <c r="K1428" i="4"/>
  <c r="J1428" i="4"/>
  <c r="H1428" i="4"/>
  <c r="G1428" i="4"/>
  <c r="D1428" i="4"/>
  <c r="F1428" i="4"/>
  <c r="I1428" i="4"/>
  <c r="E1429" i="4" l="1"/>
  <c r="C1429" i="4"/>
  <c r="D1429" i="4"/>
  <c r="G1429" i="4"/>
  <c r="I1429" i="4"/>
  <c r="J1429" i="4"/>
  <c r="K1429" i="4"/>
  <c r="F1429" i="4"/>
  <c r="H1429" i="4"/>
  <c r="B1430" i="4"/>
  <c r="L1430" i="4" s="1"/>
  <c r="A1431" i="4"/>
  <c r="E1430" i="4" l="1"/>
  <c r="C1430" i="4"/>
  <c r="B1431" i="4"/>
  <c r="L1431" i="4" s="1"/>
  <c r="A1432" i="4"/>
  <c r="K1430" i="4"/>
  <c r="I1430" i="4"/>
  <c r="F1430" i="4"/>
  <c r="J1430" i="4"/>
  <c r="H1430" i="4"/>
  <c r="D1430" i="4"/>
  <c r="G1430" i="4"/>
  <c r="E1431" i="4" l="1"/>
  <c r="C1431" i="4"/>
  <c r="A1433" i="4"/>
  <c r="B1432" i="4"/>
  <c r="L1432" i="4" s="1"/>
  <c r="G1431" i="4"/>
  <c r="K1431" i="4"/>
  <c r="F1431" i="4"/>
  <c r="D1431" i="4"/>
  <c r="J1431" i="4"/>
  <c r="I1431" i="4"/>
  <c r="H1431" i="4"/>
  <c r="E1432" i="4" l="1"/>
  <c r="C1432" i="4"/>
  <c r="H1432" i="4"/>
  <c r="G1432" i="4"/>
  <c r="K1432" i="4"/>
  <c r="I1432" i="4"/>
  <c r="D1432" i="4"/>
  <c r="J1432" i="4"/>
  <c r="F1432" i="4"/>
  <c r="A1434" i="4"/>
  <c r="B1433" i="4"/>
  <c r="L1433" i="4" s="1"/>
  <c r="E1433" i="4" l="1"/>
  <c r="C1433" i="4"/>
  <c r="I1433" i="4"/>
  <c r="K1433" i="4"/>
  <c r="H1433" i="4"/>
  <c r="D1433" i="4"/>
  <c r="G1433" i="4"/>
  <c r="J1433" i="4"/>
  <c r="F1433" i="4"/>
  <c r="B1434" i="4"/>
  <c r="L1434" i="4" s="1"/>
  <c r="A1435" i="4"/>
  <c r="E1434" i="4" l="1"/>
  <c r="C1434" i="4"/>
  <c r="A1436" i="4"/>
  <c r="B1435" i="4"/>
  <c r="L1435" i="4" s="1"/>
  <c r="K1434" i="4"/>
  <c r="J1434" i="4"/>
  <c r="F1434" i="4"/>
  <c r="D1434" i="4"/>
  <c r="H1434" i="4"/>
  <c r="G1434" i="4"/>
  <c r="I1434" i="4"/>
  <c r="E1435" i="4" l="1"/>
  <c r="C1435" i="4"/>
  <c r="B1436" i="4"/>
  <c r="L1436" i="4" s="1"/>
  <c r="A1437" i="4"/>
  <c r="I1435" i="4"/>
  <c r="K1435" i="4"/>
  <c r="D1435" i="4"/>
  <c r="F1435" i="4"/>
  <c r="J1435" i="4"/>
  <c r="G1435" i="4"/>
  <c r="H1435" i="4"/>
  <c r="E1436" i="4" l="1"/>
  <c r="C1436" i="4"/>
  <c r="A1438" i="4"/>
  <c r="B1437" i="4"/>
  <c r="L1437" i="4" s="1"/>
  <c r="K1436" i="4"/>
  <c r="J1436" i="4"/>
  <c r="H1436" i="4"/>
  <c r="G1436" i="4"/>
  <c r="D1436" i="4"/>
  <c r="F1436" i="4"/>
  <c r="I1436" i="4"/>
  <c r="E1437" i="4" l="1"/>
  <c r="C1437" i="4"/>
  <c r="G1437" i="4"/>
  <c r="K1437" i="4"/>
  <c r="H1437" i="4"/>
  <c r="I1437" i="4"/>
  <c r="D1437" i="4"/>
  <c r="J1437" i="4"/>
  <c r="F1437" i="4"/>
  <c r="B1438" i="4"/>
  <c r="L1438" i="4" s="1"/>
  <c r="A1439" i="4"/>
  <c r="E1438" i="4" l="1"/>
  <c r="C1438" i="4"/>
  <c r="I1438" i="4"/>
  <c r="F1438" i="4"/>
  <c r="K1438" i="4"/>
  <c r="J1438" i="4"/>
  <c r="D1438" i="4"/>
  <c r="H1438" i="4"/>
  <c r="G1438" i="4"/>
  <c r="B1439" i="4"/>
  <c r="L1439" i="4" s="1"/>
  <c r="A1440" i="4"/>
  <c r="E1439" i="4" l="1"/>
  <c r="C1439" i="4"/>
  <c r="A1441" i="4"/>
  <c r="B1440" i="4"/>
  <c r="L1440" i="4" s="1"/>
  <c r="G1439" i="4"/>
  <c r="K1439" i="4"/>
  <c r="F1439" i="4"/>
  <c r="D1439" i="4"/>
  <c r="J1439" i="4"/>
  <c r="I1439" i="4"/>
  <c r="H1439" i="4"/>
  <c r="E1440" i="4" l="1"/>
  <c r="C1440" i="4"/>
  <c r="A1442" i="4"/>
  <c r="B1441" i="4"/>
  <c r="L1441" i="4" s="1"/>
  <c r="H1440" i="4"/>
  <c r="G1440" i="4"/>
  <c r="K1440" i="4"/>
  <c r="I1440" i="4"/>
  <c r="D1440" i="4"/>
  <c r="J1440" i="4"/>
  <c r="F1440" i="4"/>
  <c r="E1441" i="4" l="1"/>
  <c r="C1441" i="4"/>
  <c r="I1441" i="4"/>
  <c r="K1441" i="4"/>
  <c r="H1441" i="4"/>
  <c r="D1441" i="4"/>
  <c r="G1441" i="4"/>
  <c r="J1441" i="4"/>
  <c r="F1441" i="4"/>
  <c r="B1442" i="4"/>
  <c r="L1442" i="4" s="1"/>
  <c r="A1443" i="4"/>
  <c r="E1442" i="4" l="1"/>
  <c r="C1442" i="4"/>
  <c r="A1444" i="4"/>
  <c r="B1443" i="4"/>
  <c r="E1443" i="4" s="1"/>
  <c r="K1442" i="4"/>
  <c r="J1442" i="4"/>
  <c r="F1442" i="4"/>
  <c r="D1442" i="4"/>
  <c r="H1442" i="4"/>
  <c r="G1442" i="4"/>
  <c r="I1442" i="4"/>
  <c r="L1443" i="4" l="1"/>
  <c r="C1443" i="4"/>
  <c r="D1443" i="4"/>
  <c r="J1443" i="4"/>
  <c r="K1443" i="4"/>
  <c r="F1443" i="4"/>
  <c r="I1443" i="4"/>
  <c r="G1443" i="4"/>
  <c r="H1443" i="4"/>
  <c r="A1445" i="4"/>
  <c r="B1444" i="4"/>
  <c r="L1444" i="4" s="1"/>
  <c r="E1444" i="4" l="1"/>
  <c r="C1444" i="4"/>
  <c r="D1444" i="4"/>
  <c r="H1444" i="4"/>
  <c r="K1444" i="4"/>
  <c r="G1444" i="4"/>
  <c r="I1444" i="4"/>
  <c r="F1444" i="4"/>
  <c r="J1444" i="4"/>
  <c r="A1446" i="4"/>
  <c r="B1445" i="4"/>
  <c r="L1445" i="4" s="1"/>
  <c r="E1445" i="4" l="1"/>
  <c r="C1445" i="4"/>
  <c r="J1445" i="4"/>
  <c r="G1445" i="4"/>
  <c r="H1445" i="4"/>
  <c r="D1445" i="4"/>
  <c r="K1445" i="4"/>
  <c r="F1445" i="4"/>
  <c r="I1445" i="4"/>
  <c r="A1447" i="4"/>
  <c r="B1446" i="4"/>
  <c r="L1446" i="4" s="1"/>
  <c r="E1446" i="4" l="1"/>
  <c r="C1446" i="4"/>
  <c r="I1446" i="4"/>
  <c r="F1446" i="4"/>
  <c r="K1446" i="4"/>
  <c r="H1446" i="4"/>
  <c r="G1446" i="4"/>
  <c r="B1447" i="4"/>
  <c r="E1447" i="4" s="1"/>
  <c r="A1448" i="4"/>
  <c r="D1446" i="4"/>
  <c r="J1446" i="4"/>
  <c r="L1447" i="4" l="1"/>
  <c r="C1447" i="4"/>
  <c r="A1449" i="4"/>
  <c r="B1448" i="4"/>
  <c r="L1448" i="4" s="1"/>
  <c r="G1447" i="4"/>
  <c r="J1447" i="4"/>
  <c r="I1447" i="4"/>
  <c r="H1447" i="4"/>
  <c r="K1447" i="4"/>
  <c r="F1447" i="4"/>
  <c r="D1447" i="4"/>
  <c r="E1448" i="4" l="1"/>
  <c r="C1448" i="4"/>
  <c r="H1448" i="4"/>
  <c r="G1448" i="4"/>
  <c r="K1448" i="4"/>
  <c r="I1448" i="4"/>
  <c r="D1448" i="4"/>
  <c r="J1448" i="4"/>
  <c r="F1448" i="4"/>
  <c r="A1450" i="4"/>
  <c r="B1449" i="4"/>
  <c r="L1449" i="4" s="1"/>
  <c r="E1449" i="4" l="1"/>
  <c r="C1449" i="4"/>
  <c r="I1449" i="4"/>
  <c r="K1449" i="4"/>
  <c r="H1449" i="4"/>
  <c r="D1449" i="4"/>
  <c r="G1449" i="4"/>
  <c r="J1449" i="4"/>
  <c r="F1449" i="4"/>
  <c r="B1450" i="4"/>
  <c r="L1450" i="4" s="1"/>
  <c r="A1451" i="4"/>
  <c r="E1450" i="4" l="1"/>
  <c r="K1450" i="4"/>
  <c r="C1450" i="4"/>
  <c r="H1450" i="4"/>
  <c r="I1450" i="4"/>
  <c r="G1450" i="4"/>
  <c r="F1450" i="4"/>
  <c r="A1452" i="4"/>
  <c r="B1451" i="4"/>
  <c r="L1451" i="4" s="1"/>
  <c r="J1450" i="4"/>
  <c r="D1450" i="4"/>
  <c r="E1451" i="4" l="1"/>
  <c r="C1451" i="4"/>
  <c r="D1451" i="4"/>
  <c r="G1451" i="4"/>
  <c r="K1451" i="4"/>
  <c r="I1451" i="4"/>
  <c r="H1451" i="4"/>
  <c r="F1451" i="4"/>
  <c r="A1453" i="4"/>
  <c r="B1452" i="4"/>
  <c r="L1452" i="4" s="1"/>
  <c r="J1451" i="4"/>
  <c r="E1452" i="4" l="1"/>
  <c r="C1452" i="4"/>
  <c r="A1454" i="4"/>
  <c r="B1453" i="4"/>
  <c r="L1453" i="4" s="1"/>
  <c r="H1452" i="4"/>
  <c r="D1452" i="4"/>
  <c r="K1452" i="4"/>
  <c r="F1452" i="4"/>
  <c r="J1452" i="4"/>
  <c r="I1452" i="4"/>
  <c r="G1452" i="4"/>
  <c r="E1453" i="4" l="1"/>
  <c r="C1453" i="4"/>
  <c r="H1453" i="4"/>
  <c r="D1453" i="4"/>
  <c r="I1453" i="4"/>
  <c r="J1453" i="4"/>
  <c r="F1453" i="4"/>
  <c r="K1453" i="4"/>
  <c r="G1453" i="4"/>
  <c r="A1455" i="4"/>
  <c r="B1454" i="4"/>
  <c r="L1454" i="4" s="1"/>
  <c r="E1454" i="4" l="1"/>
  <c r="C1454" i="4"/>
  <c r="B1455" i="4"/>
  <c r="L1455" i="4" s="1"/>
  <c r="A1456" i="4"/>
  <c r="K1454" i="4"/>
  <c r="I1454" i="4"/>
  <c r="J1454" i="4"/>
  <c r="H1454" i="4"/>
  <c r="G1454" i="4"/>
  <c r="D1454" i="4"/>
  <c r="F1454" i="4"/>
  <c r="E1455" i="4" l="1"/>
  <c r="C1455" i="4"/>
  <c r="A1457" i="4"/>
  <c r="B1456" i="4"/>
  <c r="L1456" i="4" s="1"/>
  <c r="K1455" i="4"/>
  <c r="H1455" i="4"/>
  <c r="D1455" i="4"/>
  <c r="I1455" i="4"/>
  <c r="G1455" i="4"/>
  <c r="J1455" i="4"/>
  <c r="F1455" i="4"/>
  <c r="E1456" i="4" l="1"/>
  <c r="C1456" i="4"/>
  <c r="H1456" i="4"/>
  <c r="J1456" i="4"/>
  <c r="G1456" i="4"/>
  <c r="D1456" i="4"/>
  <c r="K1456" i="4"/>
  <c r="I1456" i="4"/>
  <c r="F1456" i="4"/>
  <c r="A1458" i="4"/>
  <c r="B1457" i="4"/>
  <c r="L1457" i="4" s="1"/>
  <c r="E1457" i="4" l="1"/>
  <c r="C1457" i="4"/>
  <c r="J1457" i="4"/>
  <c r="D1457" i="4"/>
  <c r="H1457" i="4"/>
  <c r="I1457" i="4"/>
  <c r="G1457" i="4"/>
  <c r="F1457" i="4"/>
  <c r="K1457" i="4"/>
  <c r="B1458" i="4"/>
  <c r="L1458" i="4" s="1"/>
  <c r="A1459" i="4"/>
  <c r="E1458" i="4" l="1"/>
  <c r="C1458" i="4"/>
  <c r="K1458" i="4"/>
  <c r="J1458" i="4"/>
  <c r="F1458" i="4"/>
  <c r="I1458" i="4"/>
  <c r="H1458" i="4"/>
  <c r="G1458" i="4"/>
  <c r="B1459" i="4"/>
  <c r="E1459" i="4" s="1"/>
  <c r="A1460" i="4"/>
  <c r="D1458" i="4"/>
  <c r="L1459" i="4" l="1"/>
  <c r="H1459" i="4"/>
  <c r="C1459" i="4"/>
  <c r="A1461" i="4"/>
  <c r="B1460" i="4"/>
  <c r="L1460" i="4" s="1"/>
  <c r="D1459" i="4"/>
  <c r="K1459" i="4"/>
  <c r="I1459" i="4"/>
  <c r="F1459" i="4"/>
  <c r="G1459" i="4"/>
  <c r="J1459" i="4"/>
  <c r="E1460" i="4" l="1"/>
  <c r="C1460" i="4"/>
  <c r="B1461" i="4"/>
  <c r="L1461" i="4" s="1"/>
  <c r="A1462" i="4"/>
  <c r="K1460" i="4"/>
  <c r="D1460" i="4"/>
  <c r="F1460" i="4"/>
  <c r="I1460" i="4"/>
  <c r="H1460" i="4"/>
  <c r="J1460" i="4"/>
  <c r="G1460" i="4"/>
  <c r="E1461" i="4" l="1"/>
  <c r="C1461" i="4"/>
  <c r="B1462" i="4"/>
  <c r="L1462" i="4" s="1"/>
  <c r="A1463" i="4"/>
  <c r="H1461" i="4"/>
  <c r="I1461" i="4"/>
  <c r="J1461" i="4"/>
  <c r="F1461" i="4"/>
  <c r="K1461" i="4"/>
  <c r="G1461" i="4"/>
  <c r="D1461" i="4"/>
  <c r="E1462" i="4" l="1"/>
  <c r="C1462" i="4"/>
  <c r="A1464" i="4"/>
  <c r="B1463" i="4"/>
  <c r="L1463" i="4" s="1"/>
  <c r="K1462" i="4"/>
  <c r="J1462" i="4"/>
  <c r="H1462" i="4"/>
  <c r="G1462" i="4"/>
  <c r="D1462" i="4"/>
  <c r="F1462" i="4"/>
  <c r="I1462" i="4"/>
  <c r="E1463" i="4" l="1"/>
  <c r="C1463" i="4"/>
  <c r="K1463" i="4"/>
  <c r="J1463" i="4"/>
  <c r="F1463" i="4"/>
  <c r="H1463" i="4"/>
  <c r="D1463" i="4"/>
  <c r="I1463" i="4"/>
  <c r="G1463" i="4"/>
  <c r="A1465" i="4"/>
  <c r="B1464" i="4"/>
  <c r="L1464" i="4" s="1"/>
  <c r="E1464" i="4" l="1"/>
  <c r="C1464" i="4"/>
  <c r="H1464" i="4"/>
  <c r="J1464" i="4"/>
  <c r="G1464" i="4"/>
  <c r="D1464" i="4"/>
  <c r="K1464" i="4"/>
  <c r="I1464" i="4"/>
  <c r="F1464" i="4"/>
  <c r="A1466" i="4"/>
  <c r="B1465" i="4"/>
  <c r="L1465" i="4" s="1"/>
  <c r="E1465" i="4" l="1"/>
  <c r="C1465" i="4"/>
  <c r="J1465" i="4"/>
  <c r="D1465" i="4"/>
  <c r="H1465" i="4"/>
  <c r="I1465" i="4"/>
  <c r="F1465" i="4"/>
  <c r="G1465" i="4"/>
  <c r="K1465" i="4"/>
  <c r="B1466" i="4"/>
  <c r="L1466" i="4" s="1"/>
  <c r="A1467" i="4"/>
  <c r="E1466" i="4" l="1"/>
  <c r="C1466" i="4"/>
  <c r="A1468" i="4"/>
  <c r="B1467" i="4"/>
  <c r="L1467" i="4" s="1"/>
  <c r="K1466" i="4"/>
  <c r="J1466" i="4"/>
  <c r="F1466" i="4"/>
  <c r="D1466" i="4"/>
  <c r="H1466" i="4"/>
  <c r="G1466" i="4"/>
  <c r="I1466" i="4"/>
  <c r="E1467" i="4" l="1"/>
  <c r="F1467" i="4"/>
  <c r="C1467" i="4"/>
  <c r="J1467" i="4"/>
  <c r="A1469" i="4"/>
  <c r="B1468" i="4"/>
  <c r="L1468" i="4" s="1"/>
  <c r="D1467" i="4"/>
  <c r="G1467" i="4"/>
  <c r="I1467" i="4"/>
  <c r="H1467" i="4"/>
  <c r="K1467" i="4"/>
  <c r="E1468" i="4" l="1"/>
  <c r="C1468" i="4"/>
  <c r="D1468" i="4"/>
  <c r="H1468" i="4"/>
  <c r="G1468" i="4"/>
  <c r="I1468" i="4"/>
  <c r="F1468" i="4"/>
  <c r="J1468" i="4"/>
  <c r="K1468" i="4"/>
  <c r="A1470" i="4"/>
  <c r="B1469" i="4"/>
  <c r="E1469" i="4" s="1"/>
  <c r="L1469" i="4" l="1"/>
  <c r="C1469" i="4"/>
  <c r="D1469" i="4"/>
  <c r="K1469" i="4"/>
  <c r="I1469" i="4"/>
  <c r="F1469" i="4"/>
  <c r="J1469" i="4"/>
  <c r="G1469" i="4"/>
  <c r="H1469" i="4"/>
  <c r="B1470" i="4"/>
  <c r="L1470" i="4" s="1"/>
  <c r="A1471" i="4"/>
  <c r="E1470" i="4" l="1"/>
  <c r="C1470" i="4"/>
  <c r="J1470" i="4"/>
  <c r="K1470" i="4"/>
  <c r="F1470" i="4"/>
  <c r="D1470" i="4"/>
  <c r="H1470" i="4"/>
  <c r="I1470" i="4"/>
  <c r="G1470" i="4"/>
  <c r="B1471" i="4"/>
  <c r="L1471" i="4" s="1"/>
  <c r="A1472" i="4"/>
  <c r="E1471" i="4" l="1"/>
  <c r="C1471" i="4"/>
  <c r="A1473" i="4"/>
  <c r="B1472" i="4"/>
  <c r="L1472" i="4" s="1"/>
  <c r="G1471" i="4"/>
  <c r="J1471" i="4"/>
  <c r="F1471" i="4"/>
  <c r="D1471" i="4"/>
  <c r="K1471" i="4"/>
  <c r="I1471" i="4"/>
  <c r="H1471" i="4"/>
  <c r="E1472" i="4" l="1"/>
  <c r="C1472" i="4"/>
  <c r="A1474" i="4"/>
  <c r="B1473" i="4"/>
  <c r="L1473" i="4" s="1"/>
  <c r="H1472" i="4"/>
  <c r="G1472" i="4"/>
  <c r="K1472" i="4"/>
  <c r="I1472" i="4"/>
  <c r="D1472" i="4"/>
  <c r="J1472" i="4"/>
  <c r="F1472" i="4"/>
  <c r="E1473" i="4" l="1"/>
  <c r="C1473" i="4"/>
  <c r="I1473" i="4"/>
  <c r="K1473" i="4"/>
  <c r="H1473" i="4"/>
  <c r="D1473" i="4"/>
  <c r="G1473" i="4"/>
  <c r="J1473" i="4"/>
  <c r="F1473" i="4"/>
  <c r="B1474" i="4"/>
  <c r="L1474" i="4" s="1"/>
  <c r="A1475" i="4"/>
  <c r="E1474" i="4" l="1"/>
  <c r="C1474" i="4"/>
  <c r="A1476" i="4"/>
  <c r="B1475" i="4"/>
  <c r="L1475" i="4" s="1"/>
  <c r="K1474" i="4"/>
  <c r="J1474" i="4"/>
  <c r="F1474" i="4"/>
  <c r="D1474" i="4"/>
  <c r="H1474" i="4"/>
  <c r="G1474" i="4"/>
  <c r="I1474" i="4"/>
  <c r="E1475" i="4" l="1"/>
  <c r="C1475" i="4"/>
  <c r="D1475" i="4"/>
  <c r="K1475" i="4"/>
  <c r="F1475" i="4"/>
  <c r="I1475" i="4"/>
  <c r="G1475" i="4"/>
  <c r="J1475" i="4"/>
  <c r="H1475" i="4"/>
  <c r="B1476" i="4"/>
  <c r="L1476" i="4" s="1"/>
  <c r="A1477" i="4"/>
  <c r="E1476" i="4" l="1"/>
  <c r="C1476" i="4"/>
  <c r="A1478" i="4"/>
  <c r="B1477" i="4"/>
  <c r="L1477" i="4" s="1"/>
  <c r="K1476" i="4"/>
  <c r="J1476" i="4"/>
  <c r="H1476" i="4"/>
  <c r="G1476" i="4"/>
  <c r="D1476" i="4"/>
  <c r="F1476" i="4"/>
  <c r="I1476" i="4"/>
  <c r="E1477" i="4" l="1"/>
  <c r="C1477" i="4"/>
  <c r="G1477" i="4"/>
  <c r="K1477" i="4"/>
  <c r="H1477" i="4"/>
  <c r="I1477" i="4"/>
  <c r="D1477" i="4"/>
  <c r="J1477" i="4"/>
  <c r="F1477" i="4"/>
  <c r="B1478" i="4"/>
  <c r="L1478" i="4" s="1"/>
  <c r="A1479" i="4"/>
  <c r="E1478" i="4" l="1"/>
  <c r="C1478" i="4"/>
  <c r="B1479" i="4"/>
  <c r="L1479" i="4" s="1"/>
  <c r="A1480" i="4"/>
  <c r="I1478" i="4"/>
  <c r="F1478" i="4"/>
  <c r="K1478" i="4"/>
  <c r="J1478" i="4"/>
  <c r="D1478" i="4"/>
  <c r="H1478" i="4"/>
  <c r="G1478" i="4"/>
  <c r="E1479" i="4" l="1"/>
  <c r="H1479" i="4"/>
  <c r="C1479" i="4"/>
  <c r="A1481" i="4"/>
  <c r="B1480" i="4"/>
  <c r="L1480" i="4" s="1"/>
  <c r="I1479" i="4"/>
  <c r="G1479" i="4"/>
  <c r="K1479" i="4"/>
  <c r="D1479" i="4"/>
  <c r="F1479" i="4"/>
  <c r="J1479" i="4"/>
  <c r="E1480" i="4" l="1"/>
  <c r="C1480" i="4"/>
  <c r="H1480" i="4"/>
  <c r="G1480" i="4"/>
  <c r="K1480" i="4"/>
  <c r="I1480" i="4"/>
  <c r="D1480" i="4"/>
  <c r="J1480" i="4"/>
  <c r="F1480" i="4"/>
  <c r="A1482" i="4"/>
  <c r="B1481" i="4"/>
  <c r="L1481" i="4" s="1"/>
  <c r="E1481" i="4" l="1"/>
  <c r="C1481" i="4"/>
  <c r="B1482" i="4"/>
  <c r="L1482" i="4" s="1"/>
  <c r="A1483" i="4"/>
  <c r="I1481" i="4"/>
  <c r="D1481" i="4"/>
  <c r="G1481" i="4"/>
  <c r="J1481" i="4"/>
  <c r="F1481" i="4"/>
  <c r="K1481" i="4"/>
  <c r="H1481" i="4"/>
  <c r="J1482" i="4" l="1"/>
  <c r="E1482" i="4"/>
  <c r="C1482" i="4"/>
  <c r="A1484" i="4"/>
  <c r="B1483" i="4"/>
  <c r="L1483" i="4" s="1"/>
  <c r="K1482" i="4"/>
  <c r="F1482" i="4"/>
  <c r="D1482" i="4"/>
  <c r="H1482" i="4"/>
  <c r="G1482" i="4"/>
  <c r="I1482" i="4"/>
  <c r="E1483" i="4" l="1"/>
  <c r="C1483" i="4"/>
  <c r="A1485" i="4"/>
  <c r="B1484" i="4"/>
  <c r="L1484" i="4" s="1"/>
  <c r="D1483" i="4"/>
  <c r="I1483" i="4"/>
  <c r="G1483" i="4"/>
  <c r="H1483" i="4"/>
  <c r="J1483" i="4"/>
  <c r="K1483" i="4"/>
  <c r="F1483" i="4"/>
  <c r="E1484" i="4" l="1"/>
  <c r="C1484" i="4"/>
  <c r="D1484" i="4"/>
  <c r="K1484" i="4"/>
  <c r="G1484" i="4"/>
  <c r="I1484" i="4"/>
  <c r="F1484" i="4"/>
  <c r="J1484" i="4"/>
  <c r="H1484" i="4"/>
  <c r="A1486" i="4"/>
  <c r="B1485" i="4"/>
  <c r="L1485" i="4" s="1"/>
  <c r="E1485" i="4" l="1"/>
  <c r="C1485" i="4"/>
  <c r="I1485" i="4"/>
  <c r="G1485" i="4"/>
  <c r="J1485" i="4"/>
  <c r="H1485" i="4"/>
  <c r="F1485" i="4"/>
  <c r="D1485" i="4"/>
  <c r="K1485" i="4"/>
  <c r="B1486" i="4"/>
  <c r="L1486" i="4" s="1"/>
  <c r="A1487" i="4"/>
  <c r="E1486" i="4" l="1"/>
  <c r="C1486" i="4"/>
  <c r="B1487" i="4"/>
  <c r="L1487" i="4" s="1"/>
  <c r="A1488" i="4"/>
  <c r="K1486" i="4"/>
  <c r="I1486" i="4"/>
  <c r="H1486" i="4"/>
  <c r="G1486" i="4"/>
  <c r="F1486" i="4"/>
  <c r="D1486" i="4"/>
  <c r="J1486" i="4"/>
  <c r="E1487" i="4" l="1"/>
  <c r="C1487" i="4"/>
  <c r="B1488" i="4"/>
  <c r="L1488" i="4" s="1"/>
  <c r="A1489" i="4"/>
  <c r="I1487" i="4"/>
  <c r="K1487" i="4"/>
  <c r="D1487" i="4"/>
  <c r="G1487" i="4"/>
  <c r="J1487" i="4"/>
  <c r="F1487" i="4"/>
  <c r="H1487" i="4"/>
  <c r="E1488" i="4" l="1"/>
  <c r="C1488" i="4"/>
  <c r="D1488" i="4"/>
  <c r="G1488" i="4"/>
  <c r="F1488" i="4"/>
  <c r="K1488" i="4"/>
  <c r="I1488" i="4"/>
  <c r="H1488" i="4"/>
  <c r="J1488" i="4"/>
  <c r="A1490" i="4"/>
  <c r="B1489" i="4"/>
  <c r="L1489" i="4" s="1"/>
  <c r="E1489" i="4" l="1"/>
  <c r="G1489" i="4"/>
  <c r="C1489" i="4"/>
  <c r="B1490" i="4"/>
  <c r="L1490" i="4" s="1"/>
  <c r="A1491" i="4"/>
  <c r="K1489" i="4"/>
  <c r="I1489" i="4"/>
  <c r="D1489" i="4"/>
  <c r="F1489" i="4"/>
  <c r="J1489" i="4"/>
  <c r="H1489" i="4"/>
  <c r="J1490" i="4" l="1"/>
  <c r="E1490" i="4"/>
  <c r="C1490" i="4"/>
  <c r="A1492" i="4"/>
  <c r="B1491" i="4"/>
  <c r="L1491" i="4" s="1"/>
  <c r="K1490" i="4"/>
  <c r="I1490" i="4"/>
  <c r="H1490" i="4"/>
  <c r="F1490" i="4"/>
  <c r="G1490" i="4"/>
  <c r="D1490" i="4"/>
  <c r="E1491" i="4" l="1"/>
  <c r="C1491" i="4"/>
  <c r="J1491" i="4"/>
  <c r="D1491" i="4"/>
  <c r="G1491" i="4"/>
  <c r="I1491" i="4"/>
  <c r="K1491" i="4"/>
  <c r="H1491" i="4"/>
  <c r="F1491" i="4"/>
  <c r="A1493" i="4"/>
  <c r="B1492" i="4"/>
  <c r="L1492" i="4" s="1"/>
  <c r="E1492" i="4" l="1"/>
  <c r="C1492" i="4"/>
  <c r="I1492" i="4"/>
  <c r="H1492" i="4"/>
  <c r="J1492" i="4"/>
  <c r="D1492" i="4"/>
  <c r="F1492" i="4"/>
  <c r="G1492" i="4"/>
  <c r="K1492" i="4"/>
  <c r="B1493" i="4"/>
  <c r="E1493" i="4" s="1"/>
  <c r="A1494" i="4"/>
  <c r="L1493" i="4" l="1"/>
  <c r="C1493" i="4"/>
  <c r="H1493" i="4"/>
  <c r="K1493" i="4"/>
  <c r="I1493" i="4"/>
  <c r="D1493" i="4"/>
  <c r="F1493" i="4"/>
  <c r="J1493" i="4"/>
  <c r="G1493" i="4"/>
  <c r="A1495" i="4"/>
  <c r="B1494" i="4"/>
  <c r="L1494" i="4" s="1"/>
  <c r="E1494" i="4" l="1"/>
  <c r="C1494" i="4"/>
  <c r="K1494" i="4"/>
  <c r="J1494" i="4"/>
  <c r="H1494" i="4"/>
  <c r="D1494" i="4"/>
  <c r="G1494" i="4"/>
  <c r="I1494" i="4"/>
  <c r="F1494" i="4"/>
  <c r="A1496" i="4"/>
  <c r="B1495" i="4"/>
  <c r="L1495" i="4" s="1"/>
  <c r="E1495" i="4" l="1"/>
  <c r="C1495" i="4"/>
  <c r="B1496" i="4"/>
  <c r="L1496" i="4" s="1"/>
  <c r="A1497" i="4"/>
  <c r="K1495" i="4"/>
  <c r="J1495" i="4"/>
  <c r="G1495" i="4"/>
  <c r="H1495" i="4"/>
  <c r="D1495" i="4"/>
  <c r="F1495" i="4"/>
  <c r="I1495" i="4"/>
  <c r="I1496" i="4" l="1"/>
  <c r="F1496" i="4"/>
  <c r="E1496" i="4"/>
  <c r="C1496" i="4"/>
  <c r="B1497" i="4"/>
  <c r="L1497" i="4" s="1"/>
  <c r="A1498" i="4"/>
  <c r="G1496" i="4"/>
  <c r="H1496" i="4"/>
  <c r="J1496" i="4"/>
  <c r="D1496" i="4"/>
  <c r="K1496" i="4"/>
  <c r="E1497" i="4" l="1"/>
  <c r="C1497" i="4"/>
  <c r="B1498" i="4"/>
  <c r="L1498" i="4" s="1"/>
  <c r="A1499" i="4"/>
  <c r="D1497" i="4"/>
  <c r="I1497" i="4"/>
  <c r="H1497" i="4"/>
  <c r="F1497" i="4"/>
  <c r="G1497" i="4"/>
  <c r="J1497" i="4"/>
  <c r="K1497" i="4"/>
  <c r="E1498" i="4" l="1"/>
  <c r="H1498" i="4"/>
  <c r="C1498" i="4"/>
  <c r="A1500" i="4"/>
  <c r="B1499" i="4"/>
  <c r="L1499" i="4" s="1"/>
  <c r="F1498" i="4"/>
  <c r="J1498" i="4"/>
  <c r="I1498" i="4"/>
  <c r="G1498" i="4"/>
  <c r="K1498" i="4"/>
  <c r="D1498" i="4"/>
  <c r="E1499" i="4" l="1"/>
  <c r="C1499" i="4"/>
  <c r="K1499" i="4"/>
  <c r="I1499" i="4"/>
  <c r="H1499" i="4"/>
  <c r="F1499" i="4"/>
  <c r="J1499" i="4"/>
  <c r="G1499" i="4"/>
  <c r="D1499" i="4"/>
  <c r="A1501" i="4"/>
  <c r="B1500" i="4"/>
  <c r="L1500" i="4" s="1"/>
  <c r="E1500" i="4" l="1"/>
  <c r="C1500" i="4"/>
  <c r="H1500" i="4"/>
  <c r="J1500" i="4"/>
  <c r="I1500" i="4"/>
  <c r="F1500" i="4"/>
  <c r="G1500" i="4"/>
  <c r="D1500" i="4"/>
  <c r="K1500" i="4"/>
  <c r="B1501" i="4"/>
  <c r="L1501" i="4" s="1"/>
  <c r="A1502" i="4"/>
  <c r="E1501" i="4" l="1"/>
  <c r="C1501" i="4"/>
  <c r="H1501" i="4"/>
  <c r="J1501" i="4"/>
  <c r="D1501" i="4"/>
  <c r="K1501" i="4"/>
  <c r="F1501" i="4"/>
  <c r="I1501" i="4"/>
  <c r="G1501" i="4"/>
  <c r="A1503" i="4"/>
  <c r="B1502" i="4"/>
  <c r="L1502" i="4" s="1"/>
  <c r="E1502" i="4" l="1"/>
  <c r="C1502" i="4"/>
  <c r="K1502" i="4"/>
  <c r="J1502" i="4"/>
  <c r="H1502" i="4"/>
  <c r="G1502" i="4"/>
  <c r="F1502" i="4"/>
  <c r="I1502" i="4"/>
  <c r="A1504" i="4"/>
  <c r="B1503" i="4"/>
  <c r="E1503" i="4" s="1"/>
  <c r="D1502" i="4"/>
  <c r="L1503" i="4" l="1"/>
  <c r="C1503" i="4"/>
  <c r="K1503" i="4"/>
  <c r="I1503" i="4"/>
  <c r="G1503" i="4"/>
  <c r="J1503" i="4"/>
  <c r="F1503" i="4"/>
  <c r="H1503" i="4"/>
  <c r="D1503" i="4"/>
  <c r="B1504" i="4"/>
  <c r="L1504" i="4" s="1"/>
  <c r="A1505" i="4"/>
  <c r="E1504" i="4" l="1"/>
  <c r="C1504" i="4"/>
  <c r="A1506" i="4"/>
  <c r="B1505" i="4"/>
  <c r="L1505" i="4" s="1"/>
  <c r="H1504" i="4"/>
  <c r="J1504" i="4"/>
  <c r="G1504" i="4"/>
  <c r="D1504" i="4"/>
  <c r="K1504" i="4"/>
  <c r="I1504" i="4"/>
  <c r="F1504" i="4"/>
  <c r="E1505" i="4" l="1"/>
  <c r="C1505" i="4"/>
  <c r="J1505" i="4"/>
  <c r="D1505" i="4"/>
  <c r="H1505" i="4"/>
  <c r="I1505" i="4"/>
  <c r="G1505" i="4"/>
  <c r="F1505" i="4"/>
  <c r="K1505" i="4"/>
  <c r="B1506" i="4"/>
  <c r="L1506" i="4" s="1"/>
  <c r="A1507" i="4"/>
  <c r="E1506" i="4" l="1"/>
  <c r="C1506" i="4"/>
  <c r="A1508" i="4"/>
  <c r="B1507" i="4"/>
  <c r="L1507" i="4" s="1"/>
  <c r="K1506" i="4"/>
  <c r="J1506" i="4"/>
  <c r="F1506" i="4"/>
  <c r="D1506" i="4"/>
  <c r="H1506" i="4"/>
  <c r="G1506" i="4"/>
  <c r="I1506" i="4"/>
  <c r="K1507" i="4" l="1"/>
  <c r="E1507" i="4"/>
  <c r="C1507" i="4"/>
  <c r="J1507" i="4"/>
  <c r="D1507" i="4"/>
  <c r="I1507" i="4"/>
  <c r="A1509" i="4"/>
  <c r="B1508" i="4"/>
  <c r="L1508" i="4" s="1"/>
  <c r="F1507" i="4"/>
  <c r="G1507" i="4"/>
  <c r="H1507" i="4"/>
  <c r="E1508" i="4" l="1"/>
  <c r="C1508" i="4"/>
  <c r="D1508" i="4"/>
  <c r="K1508" i="4"/>
  <c r="G1508" i="4"/>
  <c r="I1508" i="4"/>
  <c r="F1508" i="4"/>
  <c r="J1508" i="4"/>
  <c r="H1508" i="4"/>
  <c r="A1510" i="4"/>
  <c r="B1509" i="4"/>
  <c r="L1509" i="4" s="1"/>
  <c r="E1509" i="4" l="1"/>
  <c r="C1509" i="4"/>
  <c r="H1509" i="4"/>
  <c r="D1509" i="4"/>
  <c r="K1509" i="4"/>
  <c r="F1509" i="4"/>
  <c r="I1509" i="4"/>
  <c r="J1509" i="4"/>
  <c r="G1509" i="4"/>
  <c r="A1511" i="4"/>
  <c r="B1510" i="4"/>
  <c r="L1510" i="4" s="1"/>
  <c r="E1510" i="4" l="1"/>
  <c r="C1510" i="4"/>
  <c r="B1511" i="4"/>
  <c r="L1511" i="4" s="1"/>
  <c r="A1512" i="4"/>
  <c r="J1510" i="4"/>
  <c r="K1510" i="4"/>
  <c r="F1510" i="4"/>
  <c r="D1510" i="4"/>
  <c r="H1510" i="4"/>
  <c r="I1510" i="4"/>
  <c r="G1510" i="4"/>
  <c r="E1511" i="4" l="1"/>
  <c r="C1511" i="4"/>
  <c r="A1513" i="4"/>
  <c r="B1512" i="4"/>
  <c r="L1512" i="4" s="1"/>
  <c r="G1511" i="4"/>
  <c r="J1511" i="4"/>
  <c r="F1511" i="4"/>
  <c r="D1511" i="4"/>
  <c r="K1511" i="4"/>
  <c r="I1511" i="4"/>
  <c r="H1511" i="4"/>
  <c r="E1512" i="4" l="1"/>
  <c r="C1512" i="4"/>
  <c r="H1512" i="4"/>
  <c r="K1512" i="4"/>
  <c r="G1512" i="4"/>
  <c r="D1512" i="4"/>
  <c r="J1512" i="4"/>
  <c r="I1512" i="4"/>
  <c r="F1512" i="4"/>
  <c r="A1514" i="4"/>
  <c r="B1513" i="4"/>
  <c r="L1513" i="4" s="1"/>
  <c r="E1513" i="4" l="1"/>
  <c r="C1513" i="4"/>
  <c r="B1514" i="4"/>
  <c r="E1514" i="4" s="1"/>
  <c r="A1515" i="4"/>
  <c r="J1513" i="4"/>
  <c r="D1513" i="4"/>
  <c r="H1513" i="4"/>
  <c r="I1513" i="4"/>
  <c r="G1513" i="4"/>
  <c r="F1513" i="4"/>
  <c r="K1513" i="4"/>
  <c r="L1514" i="4" l="1"/>
  <c r="C1514" i="4"/>
  <c r="B1515" i="4"/>
  <c r="L1515" i="4" s="1"/>
  <c r="A1516" i="4"/>
  <c r="K1514" i="4"/>
  <c r="J1514" i="4"/>
  <c r="D1514" i="4"/>
  <c r="H1514" i="4"/>
  <c r="G1514" i="4"/>
  <c r="I1514" i="4"/>
  <c r="F1514" i="4"/>
  <c r="E1515" i="4" l="1"/>
  <c r="C1515" i="4"/>
  <c r="A1517" i="4"/>
  <c r="B1516" i="4"/>
  <c r="L1516" i="4" s="1"/>
  <c r="D1515" i="4"/>
  <c r="G1515" i="4"/>
  <c r="K1515" i="4"/>
  <c r="I1515" i="4"/>
  <c r="J1515" i="4"/>
  <c r="H1515" i="4"/>
  <c r="F1515" i="4"/>
  <c r="E1516" i="4" l="1"/>
  <c r="C1516" i="4"/>
  <c r="K1516" i="4"/>
  <c r="J1516" i="4"/>
  <c r="D1516" i="4"/>
  <c r="H1516" i="4"/>
  <c r="F1516" i="4"/>
  <c r="I1516" i="4"/>
  <c r="G1516" i="4"/>
  <c r="A1518" i="4"/>
  <c r="B1517" i="4"/>
  <c r="L1517" i="4" s="1"/>
  <c r="E1517" i="4" l="1"/>
  <c r="C1517" i="4"/>
  <c r="H1517" i="4"/>
  <c r="D1517" i="4"/>
  <c r="I1517" i="4"/>
  <c r="J1517" i="4"/>
  <c r="F1517" i="4"/>
  <c r="K1517" i="4"/>
  <c r="G1517" i="4"/>
  <c r="A1519" i="4"/>
  <c r="B1518" i="4"/>
  <c r="L1518" i="4" s="1"/>
  <c r="E1518" i="4" l="1"/>
  <c r="C1518" i="4"/>
  <c r="K1518" i="4"/>
  <c r="J1518" i="4"/>
  <c r="H1518" i="4"/>
  <c r="G1518" i="4"/>
  <c r="D1518" i="4"/>
  <c r="F1518" i="4"/>
  <c r="I1518" i="4"/>
  <c r="A1520" i="4"/>
  <c r="B1519" i="4"/>
  <c r="L1519" i="4" s="1"/>
  <c r="E1519" i="4" l="1"/>
  <c r="C1519" i="4"/>
  <c r="K1519" i="4"/>
  <c r="J1519" i="4"/>
  <c r="F1519" i="4"/>
  <c r="H1519" i="4"/>
  <c r="D1519" i="4"/>
  <c r="I1519" i="4"/>
  <c r="G1519" i="4"/>
  <c r="A1521" i="4"/>
  <c r="B1520" i="4"/>
  <c r="L1520" i="4" s="1"/>
  <c r="E1520" i="4" l="1"/>
  <c r="C1520" i="4"/>
  <c r="H1520" i="4"/>
  <c r="J1520" i="4"/>
  <c r="G1520" i="4"/>
  <c r="D1520" i="4"/>
  <c r="K1520" i="4"/>
  <c r="I1520" i="4"/>
  <c r="F1520" i="4"/>
  <c r="A1522" i="4"/>
  <c r="B1521" i="4"/>
  <c r="L1521" i="4" s="1"/>
  <c r="E1521" i="4" l="1"/>
  <c r="C1521" i="4"/>
  <c r="J1521" i="4"/>
  <c r="D1521" i="4"/>
  <c r="H1521" i="4"/>
  <c r="I1521" i="4"/>
  <c r="G1521" i="4"/>
  <c r="F1521" i="4"/>
  <c r="K1521" i="4"/>
  <c r="B1522" i="4"/>
  <c r="L1522" i="4" s="1"/>
  <c r="A1523" i="4"/>
  <c r="E1522" i="4" l="1"/>
  <c r="C1522" i="4"/>
  <c r="B1523" i="4"/>
  <c r="L1523" i="4" s="1"/>
  <c r="A1524" i="4"/>
  <c r="K1522" i="4"/>
  <c r="J1522" i="4"/>
  <c r="D1522" i="4"/>
  <c r="H1522" i="4"/>
  <c r="G1522" i="4"/>
  <c r="I1522" i="4"/>
  <c r="F1522" i="4"/>
  <c r="E1523" i="4" l="1"/>
  <c r="C1523" i="4"/>
  <c r="D1523" i="4"/>
  <c r="G1523" i="4"/>
  <c r="K1523" i="4"/>
  <c r="I1523" i="4"/>
  <c r="J1523" i="4"/>
  <c r="H1523" i="4"/>
  <c r="F1523" i="4"/>
  <c r="A1525" i="4"/>
  <c r="B1524" i="4"/>
  <c r="L1524" i="4" s="1"/>
  <c r="E1524" i="4" l="1"/>
  <c r="C1524" i="4"/>
  <c r="K1524" i="4"/>
  <c r="J1524" i="4"/>
  <c r="G1524" i="4"/>
  <c r="D1524" i="4"/>
  <c r="F1524" i="4"/>
  <c r="I1524" i="4"/>
  <c r="H1524" i="4"/>
  <c r="A1526" i="4"/>
  <c r="B1525" i="4"/>
  <c r="L1525" i="4" s="1"/>
  <c r="E1525" i="4" l="1"/>
  <c r="C1525" i="4"/>
  <c r="H1525" i="4"/>
  <c r="D1525" i="4"/>
  <c r="I1525" i="4"/>
  <c r="J1525" i="4"/>
  <c r="F1525" i="4"/>
  <c r="K1525" i="4"/>
  <c r="G1525" i="4"/>
  <c r="A1527" i="4"/>
  <c r="B1526" i="4"/>
  <c r="L1526" i="4" s="1"/>
  <c r="E1526" i="4" l="1"/>
  <c r="C1526" i="4"/>
  <c r="K1526" i="4"/>
  <c r="J1526" i="4"/>
  <c r="H1526" i="4"/>
  <c r="G1526" i="4"/>
  <c r="D1526" i="4"/>
  <c r="F1526" i="4"/>
  <c r="I1526" i="4"/>
  <c r="A1528" i="4"/>
  <c r="B1527" i="4"/>
  <c r="L1527" i="4" s="1"/>
  <c r="E1527" i="4" l="1"/>
  <c r="C1527" i="4"/>
  <c r="K1527" i="4"/>
  <c r="J1527" i="4"/>
  <c r="F1527" i="4"/>
  <c r="H1527" i="4"/>
  <c r="I1527" i="4"/>
  <c r="G1527" i="4"/>
  <c r="A1529" i="4"/>
  <c r="B1528" i="4"/>
  <c r="L1528" i="4" s="1"/>
  <c r="D1527" i="4"/>
  <c r="K1528" i="4" l="1"/>
  <c r="D1528" i="4"/>
  <c r="I1528" i="4"/>
  <c r="E1528" i="4"/>
  <c r="F1528" i="4"/>
  <c r="C1528" i="4"/>
  <c r="H1528" i="4"/>
  <c r="G1528" i="4"/>
  <c r="J1528" i="4"/>
  <c r="B1529" i="4"/>
  <c r="E1529" i="4" s="1"/>
  <c r="A1530" i="4"/>
  <c r="L1529" i="4" l="1"/>
  <c r="C1529" i="4"/>
  <c r="B1530" i="4"/>
  <c r="L1530" i="4" s="1"/>
  <c r="A1531" i="4"/>
  <c r="J1529" i="4"/>
  <c r="F1529" i="4"/>
  <c r="K1529" i="4"/>
  <c r="D1529" i="4"/>
  <c r="I1529" i="4"/>
  <c r="G1529" i="4"/>
  <c r="H1529" i="4"/>
  <c r="E1530" i="4" l="1"/>
  <c r="C1530" i="4"/>
  <c r="A1532" i="4"/>
  <c r="B1531" i="4"/>
  <c r="L1531" i="4" s="1"/>
  <c r="K1530" i="4"/>
  <c r="J1530" i="4"/>
  <c r="F1530" i="4"/>
  <c r="D1530" i="4"/>
  <c r="H1530" i="4"/>
  <c r="G1530" i="4"/>
  <c r="I1530" i="4"/>
  <c r="E1531" i="4" l="1"/>
  <c r="C1531" i="4"/>
  <c r="D1531" i="4"/>
  <c r="J1531" i="4"/>
  <c r="H1531" i="4"/>
  <c r="G1531" i="4"/>
  <c r="K1531" i="4"/>
  <c r="F1531" i="4"/>
  <c r="I1531" i="4"/>
  <c r="A1533" i="4"/>
  <c r="B1532" i="4"/>
  <c r="L1532" i="4" s="1"/>
  <c r="E1532" i="4" l="1"/>
  <c r="C1532" i="4"/>
  <c r="D1532" i="4"/>
  <c r="I1532" i="4"/>
  <c r="F1532" i="4"/>
  <c r="G1532" i="4"/>
  <c r="J1532" i="4"/>
  <c r="H1532" i="4"/>
  <c r="K1532" i="4"/>
  <c r="A1534" i="4"/>
  <c r="B1533" i="4"/>
  <c r="L1533" i="4" s="1"/>
  <c r="E1533" i="4" l="1"/>
  <c r="C1533" i="4"/>
  <c r="B1534" i="4"/>
  <c r="L1534" i="4" s="1"/>
  <c r="A1535" i="4"/>
  <c r="J1533" i="4"/>
  <c r="G1533" i="4"/>
  <c r="I1533" i="4"/>
  <c r="H1533" i="4"/>
  <c r="F1533" i="4"/>
  <c r="D1533" i="4"/>
  <c r="K1533" i="4"/>
  <c r="K1534" i="4" l="1"/>
  <c r="J1534" i="4"/>
  <c r="D1534" i="4"/>
  <c r="E1534" i="4"/>
  <c r="C1534" i="4"/>
  <c r="B1535" i="4"/>
  <c r="L1535" i="4" s="1"/>
  <c r="A1536" i="4"/>
  <c r="I1534" i="4"/>
  <c r="H1534" i="4"/>
  <c r="G1534" i="4"/>
  <c r="F1534" i="4"/>
  <c r="E1535" i="4" l="1"/>
  <c r="C1535" i="4"/>
  <c r="G1535" i="4"/>
  <c r="D1535" i="4"/>
  <c r="F1535" i="4"/>
  <c r="H1535" i="4"/>
  <c r="J1535" i="4"/>
  <c r="I1535" i="4"/>
  <c r="K1535" i="4"/>
  <c r="A1537" i="4"/>
  <c r="B1536" i="4"/>
  <c r="L1536" i="4" s="1"/>
  <c r="E1536" i="4" l="1"/>
  <c r="C1536" i="4"/>
  <c r="H1536" i="4"/>
  <c r="I1536" i="4"/>
  <c r="K1536" i="4"/>
  <c r="F1536" i="4"/>
  <c r="G1536" i="4"/>
  <c r="D1536" i="4"/>
  <c r="J1536" i="4"/>
  <c r="B1537" i="4"/>
  <c r="L1537" i="4" s="1"/>
  <c r="A1538" i="4"/>
  <c r="E1537" i="4" l="1"/>
  <c r="C1537" i="4"/>
  <c r="J1537" i="4"/>
  <c r="K1537" i="4"/>
  <c r="G1537" i="4"/>
  <c r="F1537" i="4"/>
  <c r="D1537" i="4"/>
  <c r="I1537" i="4"/>
  <c r="H1537" i="4"/>
  <c r="B1538" i="4"/>
  <c r="L1538" i="4" s="1"/>
  <c r="A1539" i="4"/>
  <c r="E1538" i="4" l="1"/>
  <c r="C1538" i="4"/>
  <c r="F1538" i="4"/>
  <c r="D1538" i="4"/>
  <c r="K1538" i="4"/>
  <c r="J1538" i="4"/>
  <c r="G1538" i="4"/>
  <c r="H1538" i="4"/>
  <c r="B1539" i="4"/>
  <c r="L1539" i="4" s="1"/>
  <c r="A1540" i="4"/>
  <c r="I1538" i="4"/>
  <c r="E1539" i="4" l="1"/>
  <c r="C1539" i="4"/>
  <c r="I1539" i="4"/>
  <c r="K1539" i="4"/>
  <c r="D1539" i="4"/>
  <c r="H1539" i="4"/>
  <c r="J1539" i="4"/>
  <c r="F1539" i="4"/>
  <c r="G1539" i="4"/>
  <c r="A1541" i="4"/>
  <c r="B1540" i="4"/>
  <c r="I1540" i="4" s="1"/>
  <c r="E1540" i="4" l="1"/>
  <c r="L1540" i="4"/>
  <c r="G1540" i="4"/>
  <c r="K1540" i="4"/>
  <c r="F1540" i="4"/>
  <c r="D1540" i="4"/>
  <c r="C1540" i="4"/>
  <c r="H1540" i="4"/>
  <c r="A1542" i="4"/>
  <c r="B1541" i="4"/>
  <c r="L1541" i="4" s="1"/>
  <c r="J1540" i="4"/>
  <c r="E1541" i="4" l="1"/>
  <c r="C1541" i="4"/>
  <c r="D1541" i="4"/>
  <c r="H1541" i="4"/>
  <c r="F1541" i="4"/>
  <c r="G1541" i="4"/>
  <c r="K1541" i="4"/>
  <c r="J1541" i="4"/>
  <c r="I1541" i="4"/>
  <c r="A1543" i="4"/>
  <c r="B1542" i="4"/>
  <c r="L1542" i="4" s="1"/>
  <c r="E1542" i="4" l="1"/>
  <c r="C1542" i="4"/>
  <c r="H1542" i="4"/>
  <c r="D1542" i="4"/>
  <c r="K1542" i="4"/>
  <c r="F1542" i="4"/>
  <c r="G1542" i="4"/>
  <c r="I1542" i="4"/>
  <c r="J1542" i="4"/>
  <c r="B1543" i="4"/>
  <c r="L1543" i="4" s="1"/>
  <c r="A1544" i="4"/>
  <c r="E1543" i="4" l="1"/>
  <c r="H1543" i="4"/>
  <c r="C1543" i="4"/>
  <c r="D1543" i="4"/>
  <c r="K1543" i="4"/>
  <c r="I1543" i="4"/>
  <c r="J1543" i="4"/>
  <c r="G1543" i="4"/>
  <c r="F1543" i="4"/>
  <c r="A1545" i="4"/>
  <c r="B1544" i="4"/>
  <c r="L1544" i="4" s="1"/>
  <c r="E1544" i="4" l="1"/>
  <c r="C1544" i="4"/>
  <c r="D1544" i="4"/>
  <c r="G1544" i="4"/>
  <c r="K1544" i="4"/>
  <c r="I1544" i="4"/>
  <c r="H1544" i="4"/>
  <c r="J1544" i="4"/>
  <c r="F1544" i="4"/>
  <c r="A1546" i="4"/>
  <c r="B1545" i="4"/>
  <c r="G1545" i="4" s="1"/>
  <c r="E1545" i="4" l="1"/>
  <c r="L1545" i="4"/>
  <c r="C1545" i="4"/>
  <c r="I1545" i="4"/>
  <c r="K1545" i="4"/>
  <c r="F1545" i="4"/>
  <c r="H1545" i="4"/>
  <c r="J1545" i="4"/>
  <c r="D1545" i="4"/>
  <c r="B1546" i="4"/>
  <c r="L1546" i="4" s="1"/>
  <c r="A1547" i="4"/>
  <c r="E1546" i="4" l="1"/>
  <c r="C1546" i="4"/>
  <c r="D1546" i="4"/>
  <c r="K1546" i="4"/>
  <c r="H1546" i="4"/>
  <c r="J1546" i="4"/>
  <c r="G1546" i="4"/>
  <c r="I1546" i="4"/>
  <c r="F1546" i="4"/>
  <c r="B1547" i="4"/>
  <c r="H1547" i="4" s="1"/>
  <c r="A1548" i="4"/>
  <c r="E1547" i="4" l="1"/>
  <c r="L1547" i="4"/>
  <c r="K1547" i="4"/>
  <c r="C1547" i="4"/>
  <c r="D1547" i="4"/>
  <c r="I1547" i="4"/>
  <c r="A1549" i="4"/>
  <c r="B1548" i="4"/>
  <c r="L1548" i="4" s="1"/>
  <c r="F1547" i="4"/>
  <c r="G1547" i="4"/>
  <c r="J1547" i="4"/>
  <c r="E1548" i="4" l="1"/>
  <c r="C1548" i="4"/>
  <c r="G1548" i="4"/>
  <c r="J1548" i="4"/>
  <c r="I1548" i="4"/>
  <c r="D1548" i="4"/>
  <c r="H1548" i="4"/>
  <c r="F1548" i="4"/>
  <c r="K1548" i="4"/>
  <c r="A1550" i="4"/>
  <c r="B1549" i="4"/>
  <c r="L1549" i="4" s="1"/>
  <c r="E1549" i="4" l="1"/>
  <c r="C1549" i="4"/>
  <c r="H1549" i="4"/>
  <c r="D1549" i="4"/>
  <c r="G1549" i="4"/>
  <c r="J1549" i="4"/>
  <c r="K1549" i="4"/>
  <c r="F1549" i="4"/>
  <c r="I1549" i="4"/>
  <c r="B1550" i="4"/>
  <c r="K1550" i="4" s="1"/>
  <c r="A1551" i="4"/>
  <c r="E1550" i="4" l="1"/>
  <c r="L1550" i="4"/>
  <c r="C1550" i="4"/>
  <c r="A1552" i="4"/>
  <c r="B1551" i="4"/>
  <c r="L1551" i="4" s="1"/>
  <c r="J1550" i="4"/>
  <c r="I1550" i="4"/>
  <c r="F1550" i="4"/>
  <c r="H1550" i="4"/>
  <c r="G1550" i="4"/>
  <c r="D1550" i="4"/>
  <c r="E1551" i="4" l="1"/>
  <c r="C1551" i="4"/>
  <c r="G1551" i="4"/>
  <c r="I1551" i="4"/>
  <c r="H1551" i="4"/>
  <c r="F1551" i="4"/>
  <c r="J1551" i="4"/>
  <c r="K1551" i="4"/>
  <c r="D1551" i="4"/>
  <c r="B1552" i="4"/>
  <c r="L1552" i="4" s="1"/>
  <c r="A1553" i="4"/>
  <c r="E1552" i="4" l="1"/>
  <c r="C1552" i="4"/>
  <c r="K1552" i="4"/>
  <c r="D1552" i="4"/>
  <c r="F1552" i="4"/>
  <c r="J1552" i="4"/>
  <c r="I1552" i="4"/>
  <c r="H1552" i="4"/>
  <c r="G1552" i="4"/>
  <c r="A1554" i="4"/>
  <c r="B1553" i="4"/>
  <c r="L1553" i="4" s="1"/>
  <c r="E1553" i="4" l="1"/>
  <c r="C1553" i="4"/>
  <c r="A1555" i="4"/>
  <c r="B1554" i="4"/>
  <c r="I1554" i="4" s="1"/>
  <c r="K1553" i="4"/>
  <c r="H1553" i="4"/>
  <c r="G1553" i="4"/>
  <c r="J1553" i="4"/>
  <c r="D1553" i="4"/>
  <c r="F1553" i="4"/>
  <c r="I1553" i="4"/>
  <c r="E1554" i="4" l="1"/>
  <c r="L1554" i="4"/>
  <c r="C1554" i="4"/>
  <c r="F1554" i="4"/>
  <c r="J1554" i="4"/>
  <c r="G1554" i="4"/>
  <c r="D1554" i="4"/>
  <c r="H1554" i="4"/>
  <c r="A1556" i="4"/>
  <c r="B1555" i="4"/>
  <c r="L1555" i="4" s="1"/>
  <c r="K1554" i="4"/>
  <c r="E1555" i="4" l="1"/>
  <c r="C1555" i="4"/>
  <c r="K1555" i="4"/>
  <c r="I1555" i="4"/>
  <c r="G1555" i="4"/>
  <c r="F1555" i="4"/>
  <c r="J1555" i="4"/>
  <c r="H1555" i="4"/>
  <c r="D1555" i="4"/>
  <c r="A1557" i="4"/>
  <c r="B1556" i="4"/>
  <c r="L1556" i="4" s="1"/>
  <c r="E1556" i="4" l="1"/>
  <c r="C1556" i="4"/>
  <c r="I1556" i="4"/>
  <c r="J1556" i="4"/>
  <c r="D1556" i="4"/>
  <c r="G1556" i="4"/>
  <c r="K1556" i="4"/>
  <c r="A1558" i="4"/>
  <c r="B1557" i="4"/>
  <c r="L1557" i="4" s="1"/>
  <c r="H1556" i="4"/>
  <c r="F1556" i="4"/>
  <c r="E1557" i="4" l="1"/>
  <c r="C1557" i="4"/>
  <c r="D1557" i="4"/>
  <c r="H1557" i="4"/>
  <c r="G1557" i="4"/>
  <c r="J1557" i="4"/>
  <c r="K1557" i="4"/>
  <c r="I1557" i="4"/>
  <c r="F1557" i="4"/>
  <c r="B1558" i="4"/>
  <c r="L1558" i="4" s="1"/>
  <c r="A1559" i="4"/>
  <c r="E1558" i="4" l="1"/>
  <c r="C1558" i="4"/>
  <c r="B1559" i="4"/>
  <c r="L1559" i="4" s="1"/>
  <c r="A1560" i="4"/>
  <c r="J1558" i="4"/>
  <c r="I1558" i="4"/>
  <c r="D1558" i="4"/>
  <c r="H1558" i="4"/>
  <c r="G1558" i="4"/>
  <c r="K1558" i="4"/>
  <c r="F1558" i="4"/>
  <c r="E1559" i="4" l="1"/>
  <c r="C1559" i="4"/>
  <c r="D1559" i="4"/>
  <c r="J1559" i="4"/>
  <c r="F1559" i="4"/>
  <c r="H1559" i="4"/>
  <c r="K1559" i="4"/>
  <c r="G1559" i="4"/>
  <c r="A1561" i="4"/>
  <c r="B1560" i="4"/>
  <c r="L1560" i="4" s="1"/>
  <c r="I1559" i="4"/>
  <c r="E1560" i="4" l="1"/>
  <c r="G1560" i="4"/>
  <c r="C1560" i="4"/>
  <c r="F1560" i="4"/>
  <c r="D1560" i="4"/>
  <c r="B1561" i="4"/>
  <c r="L1561" i="4" s="1"/>
  <c r="A1562" i="4"/>
  <c r="J1560" i="4"/>
  <c r="H1560" i="4"/>
  <c r="K1560" i="4"/>
  <c r="I1560" i="4"/>
  <c r="E1561" i="4" l="1"/>
  <c r="C1561" i="4"/>
  <c r="A1563" i="4"/>
  <c r="B1562" i="4"/>
  <c r="L1562" i="4" s="1"/>
  <c r="H1561" i="4"/>
  <c r="G1561" i="4"/>
  <c r="I1561" i="4"/>
  <c r="D1561" i="4"/>
  <c r="F1561" i="4"/>
  <c r="K1561" i="4"/>
  <c r="J1561" i="4"/>
  <c r="E1562" i="4" l="1"/>
  <c r="C1562" i="4"/>
  <c r="H1562" i="4"/>
  <c r="A1564" i="4"/>
  <c r="B1563" i="4"/>
  <c r="L1563" i="4" s="1"/>
  <c r="D1562" i="4"/>
  <c r="J1562" i="4"/>
  <c r="I1562" i="4"/>
  <c r="F1562" i="4"/>
  <c r="G1562" i="4"/>
  <c r="K1562" i="4"/>
  <c r="E1563" i="4" l="1"/>
  <c r="C1563" i="4"/>
  <c r="H1563" i="4"/>
  <c r="D1563" i="4"/>
  <c r="I1563" i="4"/>
  <c r="F1563" i="4"/>
  <c r="G1563" i="4"/>
  <c r="J1563" i="4"/>
  <c r="B1564" i="4"/>
  <c r="L1564" i="4" s="1"/>
  <c r="A1565" i="4"/>
  <c r="K1563" i="4"/>
  <c r="E1564" i="4" l="1"/>
  <c r="C1564" i="4"/>
  <c r="H1564" i="4"/>
  <c r="G1564" i="4"/>
  <c r="K1564" i="4"/>
  <c r="F1564" i="4"/>
  <c r="D1564" i="4"/>
  <c r="I1564" i="4"/>
  <c r="J1564" i="4"/>
  <c r="B1565" i="4"/>
  <c r="H1565" i="4" s="1"/>
  <c r="A1566" i="4"/>
  <c r="E1565" i="4" l="1"/>
  <c r="L1565" i="4"/>
  <c r="K1565" i="4"/>
  <c r="C1565" i="4"/>
  <c r="D1565" i="4"/>
  <c r="J1565" i="4"/>
  <c r="I1565" i="4"/>
  <c r="F1565" i="4"/>
  <c r="A1567" i="4"/>
  <c r="B1566" i="4"/>
  <c r="L1566" i="4" s="1"/>
  <c r="G1565" i="4"/>
  <c r="E1566" i="4" l="1"/>
  <c r="C1566" i="4"/>
  <c r="B1567" i="4"/>
  <c r="L1567" i="4" s="1"/>
  <c r="A1568" i="4"/>
  <c r="K1566" i="4"/>
  <c r="J1566" i="4"/>
  <c r="F1566" i="4"/>
  <c r="H1566" i="4"/>
  <c r="I1566" i="4"/>
  <c r="G1566" i="4"/>
  <c r="D1566" i="4"/>
  <c r="E1567" i="4" l="1"/>
  <c r="C1567" i="4"/>
  <c r="A1569" i="4"/>
  <c r="B1568" i="4"/>
  <c r="L1568" i="4" s="1"/>
  <c r="K1567" i="4"/>
  <c r="G1567" i="4"/>
  <c r="F1567" i="4"/>
  <c r="J1567" i="4"/>
  <c r="H1567" i="4"/>
  <c r="I1567" i="4"/>
  <c r="D1567" i="4"/>
  <c r="E1568" i="4" l="1"/>
  <c r="C1568" i="4"/>
  <c r="H1568" i="4"/>
  <c r="D1568" i="4"/>
  <c r="K1568" i="4"/>
  <c r="J1568" i="4"/>
  <c r="I1568" i="4"/>
  <c r="F1568" i="4"/>
  <c r="G1568" i="4"/>
  <c r="B1569" i="4"/>
  <c r="L1569" i="4" s="1"/>
  <c r="A1570" i="4"/>
  <c r="E1569" i="4" l="1"/>
  <c r="C1569" i="4"/>
  <c r="B1570" i="4"/>
  <c r="L1570" i="4" s="1"/>
  <c r="A1571" i="4"/>
  <c r="D1569" i="4"/>
  <c r="K1569" i="4"/>
  <c r="G1569" i="4"/>
  <c r="F1569" i="4"/>
  <c r="I1569" i="4"/>
  <c r="J1569" i="4"/>
  <c r="H1569" i="4"/>
  <c r="J1570" i="4" l="1"/>
  <c r="E1570" i="4"/>
  <c r="C1570" i="4"/>
  <c r="B1571" i="4"/>
  <c r="L1571" i="4" s="1"/>
  <c r="A1572" i="4"/>
  <c r="K1570" i="4"/>
  <c r="D1570" i="4"/>
  <c r="H1570" i="4"/>
  <c r="G1570" i="4"/>
  <c r="I1570" i="4"/>
  <c r="F1570" i="4"/>
  <c r="E1571" i="4" l="1"/>
  <c r="C1571" i="4"/>
  <c r="A1573" i="4"/>
  <c r="B1572" i="4"/>
  <c r="L1572" i="4" s="1"/>
  <c r="J1571" i="4"/>
  <c r="K1571" i="4"/>
  <c r="G1571" i="4"/>
  <c r="D1571" i="4"/>
  <c r="I1571" i="4"/>
  <c r="H1571" i="4"/>
  <c r="F1571" i="4"/>
  <c r="E1572" i="4" l="1"/>
  <c r="C1572" i="4"/>
  <c r="K1572" i="4"/>
  <c r="G1572" i="4"/>
  <c r="D1572" i="4"/>
  <c r="F1572" i="4"/>
  <c r="I1572" i="4"/>
  <c r="J1572" i="4"/>
  <c r="H1572" i="4"/>
  <c r="A1574" i="4"/>
  <c r="B1573" i="4"/>
  <c r="L1573" i="4" s="1"/>
  <c r="E1573" i="4" l="1"/>
  <c r="C1573" i="4"/>
  <c r="J1573" i="4"/>
  <c r="G1573" i="4"/>
  <c r="H1573" i="4"/>
  <c r="D1573" i="4"/>
  <c r="K1573" i="4"/>
  <c r="I1573" i="4"/>
  <c r="F1573" i="4"/>
  <c r="B1574" i="4"/>
  <c r="L1574" i="4" s="1"/>
  <c r="A1575" i="4"/>
  <c r="E1574" i="4" l="1"/>
  <c r="C1574" i="4"/>
  <c r="B1575" i="4"/>
  <c r="L1575" i="4" s="1"/>
  <c r="A1576" i="4"/>
  <c r="I1574" i="4"/>
  <c r="G1574" i="4"/>
  <c r="H1574" i="4"/>
  <c r="K1574" i="4"/>
  <c r="J1574" i="4"/>
  <c r="D1574" i="4"/>
  <c r="F1574" i="4"/>
  <c r="K1575" i="4" l="1"/>
  <c r="E1575" i="4"/>
  <c r="H1575" i="4"/>
  <c r="C1575" i="4"/>
  <c r="B1576" i="4"/>
  <c r="L1576" i="4" s="1"/>
  <c r="A1577" i="4"/>
  <c r="I1575" i="4"/>
  <c r="D1575" i="4"/>
  <c r="G1575" i="4"/>
  <c r="J1575" i="4"/>
  <c r="F1575" i="4"/>
  <c r="E1576" i="4" l="1"/>
  <c r="C1576" i="4"/>
  <c r="B1577" i="4"/>
  <c r="L1577" i="4" s="1"/>
  <c r="A1578" i="4"/>
  <c r="H1576" i="4"/>
  <c r="D1576" i="4"/>
  <c r="K1576" i="4"/>
  <c r="I1576" i="4"/>
  <c r="F1576" i="4"/>
  <c r="J1576" i="4"/>
  <c r="G1576" i="4"/>
  <c r="E1577" i="4" l="1"/>
  <c r="C1577" i="4"/>
  <c r="A1579" i="4"/>
  <c r="B1578" i="4"/>
  <c r="L1578" i="4" s="1"/>
  <c r="D1577" i="4"/>
  <c r="F1577" i="4"/>
  <c r="J1577" i="4"/>
  <c r="H1577" i="4"/>
  <c r="K1577" i="4"/>
  <c r="G1577" i="4"/>
  <c r="I1577" i="4"/>
  <c r="E1578" i="4" l="1"/>
  <c r="C1578" i="4"/>
  <c r="K1578" i="4"/>
  <c r="J1578" i="4"/>
  <c r="F1578" i="4"/>
  <c r="D1578" i="4"/>
  <c r="H1578" i="4"/>
  <c r="G1578" i="4"/>
  <c r="I1578" i="4"/>
  <c r="A1580" i="4"/>
  <c r="B1579" i="4"/>
  <c r="L1579" i="4" s="1"/>
  <c r="E1579" i="4" l="1"/>
  <c r="C1579" i="4"/>
  <c r="J1579" i="4"/>
  <c r="D1579" i="4"/>
  <c r="G1579" i="4"/>
  <c r="F1579" i="4"/>
  <c r="K1579" i="4"/>
  <c r="H1579" i="4"/>
  <c r="I1579" i="4"/>
  <c r="B1580" i="4"/>
  <c r="E1580" i="4" s="1"/>
  <c r="A1581" i="4"/>
  <c r="L1580" i="4" l="1"/>
  <c r="C1580" i="4"/>
  <c r="K1580" i="4"/>
  <c r="J1580" i="4"/>
  <c r="H1580" i="4"/>
  <c r="G1580" i="4"/>
  <c r="D1580" i="4"/>
  <c r="F1580" i="4"/>
  <c r="I1580" i="4"/>
  <c r="A1582" i="4"/>
  <c r="B1581" i="4"/>
  <c r="L1581" i="4" s="1"/>
  <c r="E1581" i="4" l="1"/>
  <c r="C1581" i="4"/>
  <c r="B1582" i="4"/>
  <c r="L1582" i="4" s="1"/>
  <c r="A1583" i="4"/>
  <c r="G1581" i="4"/>
  <c r="K1581" i="4"/>
  <c r="H1581" i="4"/>
  <c r="I1581" i="4"/>
  <c r="D1581" i="4"/>
  <c r="J1581" i="4"/>
  <c r="F1581" i="4"/>
  <c r="E1582" i="4" l="1"/>
  <c r="C1582" i="4"/>
  <c r="A1584" i="4"/>
  <c r="B1583" i="4"/>
  <c r="L1583" i="4" s="1"/>
  <c r="I1582" i="4"/>
  <c r="F1582" i="4"/>
  <c r="K1582" i="4"/>
  <c r="H1582" i="4"/>
  <c r="D1582" i="4"/>
  <c r="J1582" i="4"/>
  <c r="G1582" i="4"/>
  <c r="E1583" i="4" l="1"/>
  <c r="C1583" i="4"/>
  <c r="I1583" i="4"/>
  <c r="K1583" i="4"/>
  <c r="F1583" i="4"/>
  <c r="D1583" i="4"/>
  <c r="J1583" i="4"/>
  <c r="G1583" i="4"/>
  <c r="H1583" i="4"/>
  <c r="B1584" i="4"/>
  <c r="L1584" i="4" s="1"/>
  <c r="A1585" i="4"/>
  <c r="E1584" i="4" l="1"/>
  <c r="F1584" i="4"/>
  <c r="C1584" i="4"/>
  <c r="B1585" i="4"/>
  <c r="L1585" i="4" s="1"/>
  <c r="A1586" i="4"/>
  <c r="D1584" i="4"/>
  <c r="G1584" i="4"/>
  <c r="I1584" i="4"/>
  <c r="J1584" i="4"/>
  <c r="K1584" i="4"/>
  <c r="H1584" i="4"/>
  <c r="E1585" i="4" l="1"/>
  <c r="C1585" i="4"/>
  <c r="I1585" i="4"/>
  <c r="H1585" i="4"/>
  <c r="K1585" i="4"/>
  <c r="F1585" i="4"/>
  <c r="G1585" i="4"/>
  <c r="A1587" i="4"/>
  <c r="B1586" i="4"/>
  <c r="L1586" i="4" s="1"/>
  <c r="D1585" i="4"/>
  <c r="J1585" i="4"/>
  <c r="E1586" i="4" l="1"/>
  <c r="C1586" i="4"/>
  <c r="K1586" i="4"/>
  <c r="D1586" i="4"/>
  <c r="G1586" i="4"/>
  <c r="H1586" i="4"/>
  <c r="I1586" i="4"/>
  <c r="J1586" i="4"/>
  <c r="F1586" i="4"/>
  <c r="A1588" i="4"/>
  <c r="B1587" i="4"/>
  <c r="L1587" i="4" s="1"/>
  <c r="E1587" i="4" l="1"/>
  <c r="C1587" i="4"/>
  <c r="K1587" i="4"/>
  <c r="J1587" i="4"/>
  <c r="G1587" i="4"/>
  <c r="I1587" i="4"/>
  <c r="H1587" i="4"/>
  <c r="D1587" i="4"/>
  <c r="F1587" i="4"/>
  <c r="A1589" i="4"/>
  <c r="B1588" i="4"/>
  <c r="L1588" i="4" s="1"/>
  <c r="E1588" i="4" l="1"/>
  <c r="C1588" i="4"/>
  <c r="H1588" i="4"/>
  <c r="K1588" i="4"/>
  <c r="G1588" i="4"/>
  <c r="I1588" i="4"/>
  <c r="D1588" i="4"/>
  <c r="J1588" i="4"/>
  <c r="F1588" i="4"/>
  <c r="B1589" i="4"/>
  <c r="L1589" i="4" s="1"/>
  <c r="A1590" i="4"/>
  <c r="E1589" i="4" l="1"/>
  <c r="C1589" i="4"/>
  <c r="B1590" i="4"/>
  <c r="L1590" i="4" s="1"/>
  <c r="A1591" i="4"/>
  <c r="F1589" i="4"/>
  <c r="I1589" i="4"/>
  <c r="K1589" i="4"/>
  <c r="J1589" i="4"/>
  <c r="H1589" i="4"/>
  <c r="G1589" i="4"/>
  <c r="D1589" i="4"/>
  <c r="E1590" i="4" l="1"/>
  <c r="C1590" i="4"/>
  <c r="A1592" i="4"/>
  <c r="B1591" i="4"/>
  <c r="L1591" i="4" s="1"/>
  <c r="G1590" i="4"/>
  <c r="K1590" i="4"/>
  <c r="H1590" i="4"/>
  <c r="D1590" i="4"/>
  <c r="J1590" i="4"/>
  <c r="I1590" i="4"/>
  <c r="F1590" i="4"/>
  <c r="E1591" i="4" l="1"/>
  <c r="C1591" i="4"/>
  <c r="H1591" i="4"/>
  <c r="K1591" i="4"/>
  <c r="I1591" i="4"/>
  <c r="D1591" i="4"/>
  <c r="F1591" i="4"/>
  <c r="J1591" i="4"/>
  <c r="G1591" i="4"/>
  <c r="A1593" i="4"/>
  <c r="B1592" i="4"/>
  <c r="L1592" i="4" s="1"/>
  <c r="E1592" i="4" l="1"/>
  <c r="C1592" i="4"/>
  <c r="H1592" i="4"/>
  <c r="J1592" i="4"/>
  <c r="D1592" i="4"/>
  <c r="K1592" i="4"/>
  <c r="F1592" i="4"/>
  <c r="I1592" i="4"/>
  <c r="G1592" i="4"/>
  <c r="B1593" i="4"/>
  <c r="L1593" i="4" s="1"/>
  <c r="A1594" i="4"/>
  <c r="E1593" i="4" l="1"/>
  <c r="C1593" i="4"/>
  <c r="B1594" i="4"/>
  <c r="L1594" i="4" s="1"/>
  <c r="A1595" i="4"/>
  <c r="K1593" i="4"/>
  <c r="J1593" i="4"/>
  <c r="H1593" i="4"/>
  <c r="D1593" i="4"/>
  <c r="F1593" i="4"/>
  <c r="I1593" i="4"/>
  <c r="G1593" i="4"/>
  <c r="E1594" i="4" l="1"/>
  <c r="C1594" i="4"/>
  <c r="K1594" i="4"/>
  <c r="J1594" i="4"/>
  <c r="G1594" i="4"/>
  <c r="D1594" i="4"/>
  <c r="H1594" i="4"/>
  <c r="F1594" i="4"/>
  <c r="I1594" i="4"/>
  <c r="B1595" i="4"/>
  <c r="L1595" i="4" s="1"/>
  <c r="A1596" i="4"/>
  <c r="E1595" i="4" l="1"/>
  <c r="C1595" i="4"/>
  <c r="A1597" i="4"/>
  <c r="B1596" i="4"/>
  <c r="L1596" i="4" s="1"/>
  <c r="H1595" i="4"/>
  <c r="D1595" i="4"/>
  <c r="I1595" i="4"/>
  <c r="J1595" i="4"/>
  <c r="F1595" i="4"/>
  <c r="K1595" i="4"/>
  <c r="G1595" i="4"/>
  <c r="E1596" i="4" l="1"/>
  <c r="C1596" i="4"/>
  <c r="B1597" i="4"/>
  <c r="L1597" i="4" s="1"/>
  <c r="A1598" i="4"/>
  <c r="H1596" i="4"/>
  <c r="K1596" i="4"/>
  <c r="F1596" i="4"/>
  <c r="D1596" i="4"/>
  <c r="G1596" i="4"/>
  <c r="I1596" i="4"/>
  <c r="J1596" i="4"/>
  <c r="E1597" i="4" l="1"/>
  <c r="G1597" i="4"/>
  <c r="C1597" i="4"/>
  <c r="H1597" i="4"/>
  <c r="B1598" i="4"/>
  <c r="L1598" i="4" s="1"/>
  <c r="A1599" i="4"/>
  <c r="K1597" i="4"/>
  <c r="D1597" i="4"/>
  <c r="I1597" i="4"/>
  <c r="J1597" i="4"/>
  <c r="F1597" i="4"/>
  <c r="E1598" i="4" l="1"/>
  <c r="C1598" i="4"/>
  <c r="A1600" i="4"/>
  <c r="B1599" i="4"/>
  <c r="L1599" i="4" s="1"/>
  <c r="J1598" i="4"/>
  <c r="F1598" i="4"/>
  <c r="K1598" i="4"/>
  <c r="D1598" i="4"/>
  <c r="G1598" i="4"/>
  <c r="I1598" i="4"/>
  <c r="H1598" i="4"/>
  <c r="E1599" i="4" l="1"/>
  <c r="C1599" i="4"/>
  <c r="G1599" i="4"/>
  <c r="D1599" i="4"/>
  <c r="H1599" i="4"/>
  <c r="J1599" i="4"/>
  <c r="I1599" i="4"/>
  <c r="F1599" i="4"/>
  <c r="K1599" i="4"/>
  <c r="A1601" i="4"/>
  <c r="B1600" i="4"/>
  <c r="L1600" i="4" s="1"/>
  <c r="E1600" i="4" l="1"/>
  <c r="C1600" i="4"/>
  <c r="J1600" i="4"/>
  <c r="K1600" i="4"/>
  <c r="G1600" i="4"/>
  <c r="D1600" i="4"/>
  <c r="F1600" i="4"/>
  <c r="I1600" i="4"/>
  <c r="H1600" i="4"/>
  <c r="B1601" i="4"/>
  <c r="E1601" i="4" s="1"/>
  <c r="A1602" i="4"/>
  <c r="L1601" i="4" l="1"/>
  <c r="C1601" i="4"/>
  <c r="B1602" i="4"/>
  <c r="L1602" i="4" s="1"/>
  <c r="A1603" i="4"/>
  <c r="F1601" i="4"/>
  <c r="J1601" i="4"/>
  <c r="D1601" i="4"/>
  <c r="K1601" i="4"/>
  <c r="I1601" i="4"/>
  <c r="G1601" i="4"/>
  <c r="H1601" i="4"/>
  <c r="E1602" i="4" l="1"/>
  <c r="C1602" i="4"/>
  <c r="A1604" i="4"/>
  <c r="B1603" i="4"/>
  <c r="L1603" i="4" s="1"/>
  <c r="I1602" i="4"/>
  <c r="G1602" i="4"/>
  <c r="F1602" i="4"/>
  <c r="K1602" i="4"/>
  <c r="H1602" i="4"/>
  <c r="D1602" i="4"/>
  <c r="J1602" i="4"/>
  <c r="E1603" i="4" l="1"/>
  <c r="C1603" i="4"/>
  <c r="H1603" i="4"/>
  <c r="K1603" i="4"/>
  <c r="I1603" i="4"/>
  <c r="D1603" i="4"/>
  <c r="F1603" i="4"/>
  <c r="J1603" i="4"/>
  <c r="G1603" i="4"/>
  <c r="A1605" i="4"/>
  <c r="B1604" i="4"/>
  <c r="L1604" i="4" s="1"/>
  <c r="E1604" i="4" l="1"/>
  <c r="C1604" i="4"/>
  <c r="H1604" i="4"/>
  <c r="J1604" i="4"/>
  <c r="D1604" i="4"/>
  <c r="K1604" i="4"/>
  <c r="I1604" i="4"/>
  <c r="G1604" i="4"/>
  <c r="F1604" i="4"/>
  <c r="B1605" i="4"/>
  <c r="L1605" i="4" s="1"/>
  <c r="A1606" i="4"/>
  <c r="E1605" i="4" l="1"/>
  <c r="G1605" i="4"/>
  <c r="C1605" i="4"/>
  <c r="I1605" i="4"/>
  <c r="B1606" i="4"/>
  <c r="L1606" i="4" s="1"/>
  <c r="A1607" i="4"/>
  <c r="K1605" i="4"/>
  <c r="J1605" i="4"/>
  <c r="H1605" i="4"/>
  <c r="F1605" i="4"/>
  <c r="D1605" i="4"/>
  <c r="E1606" i="4" l="1"/>
  <c r="C1606" i="4"/>
  <c r="A1608" i="4"/>
  <c r="B1607" i="4"/>
  <c r="L1607" i="4" s="1"/>
  <c r="K1606" i="4"/>
  <c r="I1606" i="4"/>
  <c r="G1606" i="4"/>
  <c r="J1606" i="4"/>
  <c r="H1606" i="4"/>
  <c r="D1606" i="4"/>
  <c r="F1606" i="4"/>
  <c r="E1607" i="4" l="1"/>
  <c r="C1607" i="4"/>
  <c r="G1607" i="4"/>
  <c r="H1607" i="4"/>
  <c r="D1607" i="4"/>
  <c r="K1607" i="4"/>
  <c r="I1607" i="4"/>
  <c r="F1607" i="4"/>
  <c r="J1607" i="4"/>
  <c r="A1609" i="4"/>
  <c r="B1608" i="4"/>
  <c r="L1608" i="4" s="1"/>
  <c r="E1608" i="4" l="1"/>
  <c r="C1608" i="4"/>
  <c r="B1609" i="4"/>
  <c r="L1609" i="4" s="1"/>
  <c r="A1610" i="4"/>
  <c r="K1608" i="4"/>
  <c r="J1608" i="4"/>
  <c r="D1608" i="4"/>
  <c r="H1608" i="4"/>
  <c r="I1608" i="4"/>
  <c r="G1608" i="4"/>
  <c r="F1608" i="4"/>
  <c r="E1609" i="4" l="1"/>
  <c r="J1609" i="4"/>
  <c r="C1609" i="4"/>
  <c r="B1610" i="4"/>
  <c r="L1610" i="4" s="1"/>
  <c r="A1611" i="4"/>
  <c r="F1609" i="4"/>
  <c r="K1609" i="4"/>
  <c r="H1609" i="4"/>
  <c r="G1609" i="4"/>
  <c r="D1609" i="4"/>
  <c r="I1609" i="4"/>
  <c r="E1610" i="4" l="1"/>
  <c r="C1610" i="4"/>
  <c r="A1612" i="4"/>
  <c r="B1611" i="4"/>
  <c r="L1611" i="4" s="1"/>
  <c r="D1610" i="4"/>
  <c r="J1610" i="4"/>
  <c r="K1610" i="4"/>
  <c r="G1610" i="4"/>
  <c r="I1610" i="4"/>
  <c r="H1610" i="4"/>
  <c r="F1610" i="4"/>
  <c r="E1611" i="4" l="1"/>
  <c r="C1611" i="4"/>
  <c r="H1611" i="4"/>
  <c r="D1611" i="4"/>
  <c r="K1611" i="4"/>
  <c r="F1611" i="4"/>
  <c r="I1611" i="4"/>
  <c r="G1611" i="4"/>
  <c r="J1611" i="4"/>
  <c r="B1612" i="4"/>
  <c r="L1612" i="4" s="1"/>
  <c r="A1613" i="4"/>
  <c r="E1612" i="4" l="1"/>
  <c r="C1612" i="4"/>
  <c r="B1613" i="4"/>
  <c r="E1613" i="4" s="1"/>
  <c r="A1614" i="4"/>
  <c r="H1612" i="4"/>
  <c r="K1612" i="4"/>
  <c r="I1612" i="4"/>
  <c r="D1612" i="4"/>
  <c r="F1612" i="4"/>
  <c r="J1612" i="4"/>
  <c r="G1612" i="4"/>
  <c r="L1613" i="4" l="1"/>
  <c r="C1613" i="4"/>
  <c r="B1614" i="4"/>
  <c r="L1614" i="4" s="1"/>
  <c r="A1615" i="4"/>
  <c r="K1613" i="4"/>
  <c r="I1613" i="4"/>
  <c r="H1613" i="4"/>
  <c r="J1613" i="4"/>
  <c r="D1613" i="4"/>
  <c r="F1613" i="4"/>
  <c r="G1613" i="4"/>
  <c r="E1614" i="4" l="1"/>
  <c r="C1614" i="4"/>
  <c r="A1616" i="4"/>
  <c r="B1615" i="4"/>
  <c r="L1615" i="4" s="1"/>
  <c r="D1614" i="4"/>
  <c r="G1614" i="4"/>
  <c r="H1614" i="4"/>
  <c r="I1614" i="4"/>
  <c r="F1614" i="4"/>
  <c r="J1614" i="4"/>
  <c r="K1614" i="4"/>
  <c r="E1615" i="4" l="1"/>
  <c r="C1615" i="4"/>
  <c r="G1615" i="4"/>
  <c r="J1615" i="4"/>
  <c r="H1615" i="4"/>
  <c r="D1615" i="4"/>
  <c r="K1615" i="4"/>
  <c r="I1615" i="4"/>
  <c r="F1615" i="4"/>
  <c r="A1617" i="4"/>
  <c r="B1616" i="4"/>
  <c r="L1616" i="4" s="1"/>
  <c r="E1616" i="4" l="1"/>
  <c r="C1616" i="4"/>
  <c r="I1616" i="4"/>
  <c r="K1616" i="4"/>
  <c r="G1616" i="4"/>
  <c r="D1616" i="4"/>
  <c r="J1616" i="4"/>
  <c r="F1616" i="4"/>
  <c r="H1616" i="4"/>
  <c r="B1617" i="4"/>
  <c r="L1617" i="4" s="1"/>
  <c r="A1618" i="4"/>
  <c r="E1617" i="4" l="1"/>
  <c r="C1617" i="4"/>
  <c r="A1619" i="4"/>
  <c r="B1618" i="4"/>
  <c r="L1618" i="4" s="1"/>
  <c r="J1617" i="4"/>
  <c r="H1617" i="4"/>
  <c r="D1617" i="4"/>
  <c r="I1617" i="4"/>
  <c r="F1617" i="4"/>
  <c r="K1617" i="4"/>
  <c r="G1617" i="4"/>
  <c r="E1618" i="4" l="1"/>
  <c r="H1618" i="4"/>
  <c r="C1618" i="4"/>
  <c r="A1620" i="4"/>
  <c r="B1619" i="4"/>
  <c r="L1619" i="4" s="1"/>
  <c r="K1618" i="4"/>
  <c r="I1618" i="4"/>
  <c r="J1618" i="4"/>
  <c r="F1618" i="4"/>
  <c r="D1618" i="4"/>
  <c r="G1618" i="4"/>
  <c r="E1619" i="4" l="1"/>
  <c r="C1619" i="4"/>
  <c r="B1620" i="4"/>
  <c r="L1620" i="4" s="1"/>
  <c r="A1621" i="4"/>
  <c r="K1619" i="4"/>
  <c r="D1619" i="4"/>
  <c r="I1619" i="4"/>
  <c r="H1619" i="4"/>
  <c r="F1619" i="4"/>
  <c r="J1619" i="4"/>
  <c r="G1619" i="4"/>
  <c r="E1620" i="4" l="1"/>
  <c r="C1620" i="4"/>
  <c r="B1621" i="4"/>
  <c r="L1621" i="4" s="1"/>
  <c r="A1622" i="4"/>
  <c r="G1620" i="4"/>
  <c r="D1620" i="4"/>
  <c r="K1620" i="4"/>
  <c r="I1620" i="4"/>
  <c r="F1620" i="4"/>
  <c r="J1620" i="4"/>
  <c r="H1620" i="4"/>
  <c r="E1621" i="4" l="1"/>
  <c r="C1621" i="4"/>
  <c r="B1622" i="4"/>
  <c r="L1622" i="4" s="1"/>
  <c r="A1623" i="4"/>
  <c r="F1621" i="4"/>
  <c r="J1621" i="4"/>
  <c r="K1621" i="4"/>
  <c r="G1621" i="4"/>
  <c r="D1621" i="4"/>
  <c r="H1621" i="4"/>
  <c r="I1621" i="4"/>
  <c r="E1622" i="4" l="1"/>
  <c r="C1622" i="4"/>
  <c r="A1624" i="4"/>
  <c r="B1623" i="4"/>
  <c r="L1623" i="4" s="1"/>
  <c r="G1622" i="4"/>
  <c r="J1622" i="4"/>
  <c r="H1622" i="4"/>
  <c r="D1622" i="4"/>
  <c r="K1622" i="4"/>
  <c r="I1622" i="4"/>
  <c r="F1622" i="4"/>
  <c r="E1623" i="4" l="1"/>
  <c r="C1623" i="4"/>
  <c r="H1623" i="4"/>
  <c r="K1623" i="4"/>
  <c r="I1623" i="4"/>
  <c r="D1623" i="4"/>
  <c r="F1623" i="4"/>
  <c r="J1623" i="4"/>
  <c r="G1623" i="4"/>
  <c r="A1625" i="4"/>
  <c r="B1624" i="4"/>
  <c r="L1624" i="4" s="1"/>
  <c r="E1624" i="4" l="1"/>
  <c r="C1624" i="4"/>
  <c r="H1624" i="4"/>
  <c r="J1624" i="4"/>
  <c r="D1624" i="4"/>
  <c r="K1624" i="4"/>
  <c r="F1624" i="4"/>
  <c r="I1624" i="4"/>
  <c r="G1624" i="4"/>
  <c r="B1625" i="4"/>
  <c r="L1625" i="4" s="1"/>
  <c r="A1626" i="4"/>
  <c r="E1625" i="4" l="1"/>
  <c r="C1625" i="4"/>
  <c r="K1625" i="4"/>
  <c r="J1625" i="4"/>
  <c r="H1625" i="4"/>
  <c r="D1625" i="4"/>
  <c r="F1625" i="4"/>
  <c r="I1625" i="4"/>
  <c r="G1625" i="4"/>
  <c r="B1626" i="4"/>
  <c r="L1626" i="4" s="1"/>
  <c r="A1627" i="4"/>
  <c r="E1626" i="4" l="1"/>
  <c r="C1626" i="4"/>
  <c r="K1626" i="4"/>
  <c r="J1626" i="4"/>
  <c r="G1626" i="4"/>
  <c r="D1626" i="4"/>
  <c r="H1626" i="4"/>
  <c r="F1626" i="4"/>
  <c r="I1626" i="4"/>
  <c r="B1627" i="4"/>
  <c r="L1627" i="4" s="1"/>
  <c r="A1628" i="4"/>
  <c r="E1627" i="4" l="1"/>
  <c r="C1627" i="4"/>
  <c r="H1627" i="4"/>
  <c r="D1627" i="4"/>
  <c r="I1627" i="4"/>
  <c r="J1627" i="4"/>
  <c r="F1627" i="4"/>
  <c r="K1627" i="4"/>
  <c r="G1627" i="4"/>
  <c r="A1629" i="4"/>
  <c r="B1628" i="4"/>
  <c r="L1628" i="4" s="1"/>
  <c r="E1628" i="4" l="1"/>
  <c r="C1628" i="4"/>
  <c r="B1629" i="4"/>
  <c r="L1629" i="4" s="1"/>
  <c r="A1630" i="4"/>
  <c r="H1628" i="4"/>
  <c r="K1628" i="4"/>
  <c r="F1628" i="4"/>
  <c r="D1628" i="4"/>
  <c r="J1628" i="4"/>
  <c r="I1628" i="4"/>
  <c r="G1628" i="4"/>
  <c r="E1629" i="4" l="1"/>
  <c r="H1629" i="4"/>
  <c r="C1629" i="4"/>
  <c r="G1629" i="4"/>
  <c r="B1630" i="4"/>
  <c r="L1630" i="4" s="1"/>
  <c r="A1631" i="4"/>
  <c r="K1629" i="4"/>
  <c r="J1629" i="4"/>
  <c r="F1629" i="4"/>
  <c r="D1629" i="4"/>
  <c r="I1629" i="4"/>
  <c r="E1630" i="4" l="1"/>
  <c r="C1630" i="4"/>
  <c r="A1632" i="4"/>
  <c r="B1631" i="4"/>
  <c r="L1631" i="4" s="1"/>
  <c r="J1630" i="4"/>
  <c r="F1630" i="4"/>
  <c r="K1630" i="4"/>
  <c r="D1630" i="4"/>
  <c r="G1630" i="4"/>
  <c r="I1630" i="4"/>
  <c r="H1630" i="4"/>
  <c r="E1631" i="4" l="1"/>
  <c r="C1631" i="4"/>
  <c r="G1631" i="4"/>
  <c r="D1631" i="4"/>
  <c r="H1631" i="4"/>
  <c r="J1631" i="4"/>
  <c r="I1631" i="4"/>
  <c r="F1631" i="4"/>
  <c r="K1631" i="4"/>
  <c r="A1633" i="4"/>
  <c r="B1632" i="4"/>
  <c r="L1632" i="4" s="1"/>
  <c r="E1632" i="4" l="1"/>
  <c r="C1632" i="4"/>
  <c r="J1632" i="4"/>
  <c r="D1632" i="4"/>
  <c r="G1632" i="4"/>
  <c r="I1632" i="4"/>
  <c r="F1632" i="4"/>
  <c r="K1632" i="4"/>
  <c r="H1632" i="4"/>
  <c r="B1633" i="4"/>
  <c r="H1633" i="4" s="1"/>
  <c r="A1634" i="4"/>
  <c r="E1633" i="4" l="1"/>
  <c r="L1633" i="4"/>
  <c r="C1633" i="4"/>
  <c r="B1634" i="4"/>
  <c r="L1634" i="4" s="1"/>
  <c r="A1635" i="4"/>
  <c r="K1633" i="4"/>
  <c r="J1633" i="4"/>
  <c r="F1633" i="4"/>
  <c r="G1633" i="4"/>
  <c r="D1633" i="4"/>
  <c r="I1633" i="4"/>
  <c r="E1634" i="4" l="1"/>
  <c r="C1634" i="4"/>
  <c r="K1634" i="4"/>
  <c r="A1636" i="4"/>
  <c r="B1635" i="4"/>
  <c r="L1635" i="4" s="1"/>
  <c r="J1634" i="4"/>
  <c r="D1634" i="4"/>
  <c r="I1634" i="4"/>
  <c r="F1634" i="4"/>
  <c r="G1634" i="4"/>
  <c r="H1634" i="4"/>
  <c r="E1635" i="4" l="1"/>
  <c r="C1635" i="4"/>
  <c r="I1635" i="4"/>
  <c r="H1635" i="4"/>
  <c r="F1635" i="4"/>
  <c r="K1635" i="4"/>
  <c r="G1635" i="4"/>
  <c r="D1635" i="4"/>
  <c r="J1635" i="4"/>
  <c r="A1637" i="4"/>
  <c r="B1636" i="4"/>
  <c r="L1636" i="4" s="1"/>
  <c r="E1636" i="4" l="1"/>
  <c r="C1636" i="4"/>
  <c r="K1636" i="4"/>
  <c r="G1636" i="4"/>
  <c r="I1636" i="4"/>
  <c r="D1636" i="4"/>
  <c r="J1636" i="4"/>
  <c r="F1636" i="4"/>
  <c r="H1636" i="4"/>
  <c r="B1637" i="4"/>
  <c r="L1637" i="4" s="1"/>
  <c r="A1638" i="4"/>
  <c r="E1637" i="4" l="1"/>
  <c r="C1637" i="4"/>
  <c r="B1638" i="4"/>
  <c r="E1638" i="4" s="1"/>
  <c r="A1639" i="4"/>
  <c r="F1637" i="4"/>
  <c r="I1637" i="4"/>
  <c r="K1637" i="4"/>
  <c r="J1637" i="4"/>
  <c r="H1637" i="4"/>
  <c r="G1637" i="4"/>
  <c r="D1637" i="4"/>
  <c r="L1638" i="4" l="1"/>
  <c r="C1638" i="4"/>
  <c r="A1640" i="4"/>
  <c r="B1639" i="4"/>
  <c r="L1639" i="4" s="1"/>
  <c r="I1638" i="4"/>
  <c r="K1638" i="4"/>
  <c r="H1638" i="4"/>
  <c r="D1638" i="4"/>
  <c r="J1638" i="4"/>
  <c r="G1638" i="4"/>
  <c r="F1638" i="4"/>
  <c r="E1639" i="4" l="1"/>
  <c r="C1639" i="4"/>
  <c r="D1639" i="4"/>
  <c r="G1639" i="4"/>
  <c r="K1639" i="4"/>
  <c r="I1639" i="4"/>
  <c r="J1639" i="4"/>
  <c r="H1639" i="4"/>
  <c r="F1639" i="4"/>
  <c r="A1641" i="4"/>
  <c r="B1640" i="4"/>
  <c r="L1640" i="4" s="1"/>
  <c r="E1640" i="4" l="1"/>
  <c r="C1640" i="4"/>
  <c r="B1641" i="4"/>
  <c r="L1641" i="4" s="1"/>
  <c r="A1642" i="4"/>
  <c r="K1640" i="4"/>
  <c r="J1640" i="4"/>
  <c r="F1640" i="4"/>
  <c r="D1640" i="4"/>
  <c r="H1640" i="4"/>
  <c r="I1640" i="4"/>
  <c r="G1640" i="4"/>
  <c r="E1641" i="4" l="1"/>
  <c r="C1641" i="4"/>
  <c r="B1642" i="4"/>
  <c r="L1642" i="4" s="1"/>
  <c r="A1643" i="4"/>
  <c r="F1641" i="4"/>
  <c r="D1641" i="4"/>
  <c r="J1641" i="4"/>
  <c r="K1641" i="4"/>
  <c r="I1641" i="4"/>
  <c r="G1641" i="4"/>
  <c r="H1641" i="4"/>
  <c r="E1642" i="4" l="1"/>
  <c r="C1642" i="4"/>
  <c r="B1643" i="4"/>
  <c r="L1643" i="4" s="1"/>
  <c r="A1644" i="4"/>
  <c r="K1642" i="4"/>
  <c r="D1642" i="4"/>
  <c r="I1642" i="4"/>
  <c r="H1642" i="4"/>
  <c r="F1642" i="4"/>
  <c r="G1642" i="4"/>
  <c r="J1642" i="4"/>
  <c r="E1643" i="4" l="1"/>
  <c r="C1643" i="4"/>
  <c r="A1645" i="4"/>
  <c r="B1644" i="4"/>
  <c r="L1644" i="4" s="1"/>
  <c r="J1643" i="4"/>
  <c r="D1643" i="4"/>
  <c r="G1643" i="4"/>
  <c r="I1643" i="4"/>
  <c r="K1643" i="4"/>
  <c r="H1643" i="4"/>
  <c r="F1643" i="4"/>
  <c r="E1644" i="4" l="1"/>
  <c r="C1644" i="4"/>
  <c r="B1645" i="4"/>
  <c r="L1645" i="4" s="1"/>
  <c r="A1646" i="4"/>
  <c r="H1644" i="4"/>
  <c r="J1644" i="4"/>
  <c r="F1644" i="4"/>
  <c r="D1644" i="4"/>
  <c r="K1644" i="4"/>
  <c r="I1644" i="4"/>
  <c r="G1644" i="4"/>
  <c r="E1645" i="4" l="1"/>
  <c r="C1645" i="4"/>
  <c r="B1646" i="4"/>
  <c r="L1646" i="4" s="1"/>
  <c r="A1647" i="4"/>
  <c r="J1645" i="4"/>
  <c r="D1645" i="4"/>
  <c r="F1645" i="4"/>
  <c r="I1645" i="4"/>
  <c r="K1645" i="4"/>
  <c r="G1645" i="4"/>
  <c r="H1645" i="4"/>
  <c r="E1646" i="4" l="1"/>
  <c r="C1646" i="4"/>
  <c r="A1648" i="4"/>
  <c r="B1647" i="4"/>
  <c r="L1647" i="4" s="1"/>
  <c r="K1646" i="4"/>
  <c r="D1646" i="4"/>
  <c r="F1646" i="4"/>
  <c r="I1646" i="4"/>
  <c r="J1646" i="4"/>
  <c r="G1646" i="4"/>
  <c r="H1646" i="4"/>
  <c r="E1647" i="4" l="1"/>
  <c r="C1647" i="4"/>
  <c r="G1647" i="4"/>
  <c r="K1647" i="4"/>
  <c r="H1647" i="4"/>
  <c r="I1647" i="4"/>
  <c r="D1647" i="4"/>
  <c r="J1647" i="4"/>
  <c r="F1647" i="4"/>
  <c r="A1649" i="4"/>
  <c r="B1648" i="4"/>
  <c r="L1648" i="4" s="1"/>
  <c r="E1648" i="4" l="1"/>
  <c r="C1648" i="4"/>
  <c r="I1648" i="4"/>
  <c r="G1648" i="4"/>
  <c r="D1648" i="4"/>
  <c r="J1648" i="4"/>
  <c r="F1648" i="4"/>
  <c r="K1648" i="4"/>
  <c r="H1648" i="4"/>
  <c r="A1650" i="4"/>
  <c r="B1649" i="4"/>
  <c r="L1649" i="4" s="1"/>
  <c r="E1649" i="4" l="1"/>
  <c r="G1649" i="4"/>
  <c r="C1649" i="4"/>
  <c r="A1651" i="4"/>
  <c r="B1650" i="4"/>
  <c r="L1650" i="4" s="1"/>
  <c r="K1649" i="4"/>
  <c r="J1649" i="4"/>
  <c r="H1649" i="4"/>
  <c r="D1649" i="4"/>
  <c r="I1649" i="4"/>
  <c r="F1649" i="4"/>
  <c r="E1650" i="4" l="1"/>
  <c r="H1650" i="4"/>
  <c r="C1650" i="4"/>
  <c r="B1651" i="4"/>
  <c r="L1651" i="4" s="1"/>
  <c r="A1652" i="4"/>
  <c r="K1650" i="4"/>
  <c r="J1650" i="4"/>
  <c r="F1650" i="4"/>
  <c r="D1650" i="4"/>
  <c r="G1650" i="4"/>
  <c r="I1650" i="4"/>
  <c r="E1651" i="4" l="1"/>
  <c r="C1651" i="4"/>
  <c r="A1653" i="4"/>
  <c r="B1652" i="4"/>
  <c r="L1652" i="4" s="1"/>
  <c r="K1651" i="4"/>
  <c r="I1651" i="4"/>
  <c r="H1651" i="4"/>
  <c r="F1651" i="4"/>
  <c r="J1651" i="4"/>
  <c r="G1651" i="4"/>
  <c r="D1651" i="4"/>
  <c r="E1652" i="4" l="1"/>
  <c r="C1652" i="4"/>
  <c r="D1652" i="4"/>
  <c r="K1652" i="4"/>
  <c r="I1652" i="4"/>
  <c r="G1652" i="4"/>
  <c r="J1652" i="4"/>
  <c r="F1652" i="4"/>
  <c r="H1652" i="4"/>
  <c r="B1653" i="4"/>
  <c r="L1653" i="4" s="1"/>
  <c r="A1654" i="4"/>
  <c r="E1653" i="4" l="1"/>
  <c r="C1653" i="4"/>
  <c r="B1654" i="4"/>
  <c r="L1654" i="4" s="1"/>
  <c r="A1655" i="4"/>
  <c r="F1653" i="4"/>
  <c r="J1653" i="4"/>
  <c r="K1653" i="4"/>
  <c r="G1653" i="4"/>
  <c r="D1653" i="4"/>
  <c r="H1653" i="4"/>
  <c r="I1653" i="4"/>
  <c r="E1654" i="4" l="1"/>
  <c r="C1654" i="4"/>
  <c r="A1656" i="4"/>
  <c r="B1655" i="4"/>
  <c r="L1655" i="4" s="1"/>
  <c r="K1654" i="4"/>
  <c r="J1654" i="4"/>
  <c r="D1654" i="4"/>
  <c r="G1654" i="4"/>
  <c r="F1654" i="4"/>
  <c r="I1654" i="4"/>
  <c r="H1654" i="4"/>
  <c r="E1655" i="4" l="1"/>
  <c r="C1655" i="4"/>
  <c r="D1655" i="4"/>
  <c r="G1655" i="4"/>
  <c r="K1655" i="4"/>
  <c r="I1655" i="4"/>
  <c r="J1655" i="4"/>
  <c r="H1655" i="4"/>
  <c r="F1655" i="4"/>
  <c r="A1657" i="4"/>
  <c r="B1656" i="4"/>
  <c r="L1656" i="4" s="1"/>
  <c r="E1656" i="4" l="1"/>
  <c r="C1656" i="4"/>
  <c r="B1657" i="4"/>
  <c r="L1657" i="4" s="1"/>
  <c r="A1658" i="4"/>
  <c r="K1656" i="4"/>
  <c r="J1656" i="4"/>
  <c r="F1656" i="4"/>
  <c r="D1656" i="4"/>
  <c r="H1656" i="4"/>
  <c r="I1656" i="4"/>
  <c r="G1656" i="4"/>
  <c r="E1657" i="4" l="1"/>
  <c r="H1657" i="4"/>
  <c r="C1657" i="4"/>
  <c r="G1657" i="4"/>
  <c r="B1658" i="4"/>
  <c r="L1658" i="4" s="1"/>
  <c r="A1659" i="4"/>
  <c r="F1657" i="4"/>
  <c r="D1657" i="4"/>
  <c r="I1657" i="4"/>
  <c r="J1657" i="4"/>
  <c r="K1657" i="4"/>
  <c r="E1658" i="4" l="1"/>
  <c r="C1658" i="4"/>
  <c r="B1659" i="4"/>
  <c r="L1659" i="4" s="1"/>
  <c r="A1660" i="4"/>
  <c r="K1658" i="4"/>
  <c r="D1658" i="4"/>
  <c r="I1658" i="4"/>
  <c r="F1658" i="4"/>
  <c r="J1658" i="4"/>
  <c r="G1658" i="4"/>
  <c r="H1658" i="4"/>
  <c r="E1659" i="4" l="1"/>
  <c r="C1659" i="4"/>
  <c r="A1661" i="4"/>
  <c r="B1660" i="4"/>
  <c r="L1660" i="4" s="1"/>
  <c r="J1659" i="4"/>
  <c r="I1659" i="4"/>
  <c r="K1659" i="4"/>
  <c r="H1659" i="4"/>
  <c r="F1659" i="4"/>
  <c r="D1659" i="4"/>
  <c r="G1659" i="4"/>
  <c r="E1660" i="4" l="1"/>
  <c r="C1660" i="4"/>
  <c r="H1660" i="4"/>
  <c r="J1660" i="4"/>
  <c r="D1660" i="4"/>
  <c r="K1660" i="4"/>
  <c r="F1660" i="4"/>
  <c r="I1660" i="4"/>
  <c r="G1660" i="4"/>
  <c r="B1661" i="4"/>
  <c r="L1661" i="4" s="1"/>
  <c r="A1662" i="4"/>
  <c r="E1661" i="4" l="1"/>
  <c r="C1661" i="4"/>
  <c r="B1662" i="4"/>
  <c r="L1662" i="4" s="1"/>
  <c r="A1663" i="4"/>
  <c r="J1661" i="4"/>
  <c r="K1661" i="4"/>
  <c r="G1661" i="4"/>
  <c r="H1661" i="4"/>
  <c r="F1661" i="4"/>
  <c r="D1661" i="4"/>
  <c r="I1661" i="4"/>
  <c r="E1662" i="4" l="1"/>
  <c r="C1662" i="4"/>
  <c r="I1662" i="4"/>
  <c r="K1662" i="4"/>
  <c r="D1662" i="4"/>
  <c r="G1662" i="4"/>
  <c r="J1662" i="4"/>
  <c r="H1662" i="4"/>
  <c r="F1662" i="4"/>
  <c r="B1663" i="4"/>
  <c r="L1663" i="4" s="1"/>
  <c r="A1664" i="4"/>
  <c r="E1663" i="4" l="1"/>
  <c r="D1663" i="4"/>
  <c r="C1663" i="4"/>
  <c r="A1665" i="4"/>
  <c r="B1664" i="4"/>
  <c r="F1664" i="4" s="1"/>
  <c r="G1663" i="4"/>
  <c r="H1663" i="4"/>
  <c r="K1663" i="4"/>
  <c r="I1663" i="4"/>
  <c r="F1663" i="4"/>
  <c r="J1663" i="4"/>
  <c r="H1664" i="4" l="1"/>
  <c r="E1664" i="4"/>
  <c r="L1664" i="4"/>
  <c r="C1664" i="4"/>
  <c r="D1664" i="4"/>
  <c r="G1664" i="4"/>
  <c r="K1664" i="4"/>
  <c r="J1664" i="4"/>
  <c r="A1666" i="4"/>
  <c r="B1665" i="4"/>
  <c r="L1665" i="4" s="1"/>
  <c r="I1664" i="4"/>
  <c r="E1665" i="4" l="1"/>
  <c r="H1665" i="4"/>
  <c r="C1665" i="4"/>
  <c r="D1665" i="4"/>
  <c r="B1666" i="4"/>
  <c r="L1666" i="4" s="1"/>
  <c r="A1667" i="4"/>
  <c r="K1665" i="4"/>
  <c r="G1665" i="4"/>
  <c r="F1665" i="4"/>
  <c r="I1665" i="4"/>
  <c r="J1665" i="4"/>
  <c r="E1666" i="4" l="1"/>
  <c r="C1666" i="4"/>
  <c r="A1668" i="4"/>
  <c r="B1667" i="4"/>
  <c r="L1667" i="4" s="1"/>
  <c r="G1666" i="4"/>
  <c r="J1666" i="4"/>
  <c r="D1666" i="4"/>
  <c r="H1666" i="4"/>
  <c r="I1666" i="4"/>
  <c r="K1666" i="4"/>
  <c r="F1666" i="4"/>
  <c r="E1667" i="4" l="1"/>
  <c r="C1667" i="4"/>
  <c r="G1667" i="4"/>
  <c r="D1667" i="4"/>
  <c r="H1667" i="4"/>
  <c r="J1667" i="4"/>
  <c r="I1667" i="4"/>
  <c r="F1667" i="4"/>
  <c r="K1667" i="4"/>
  <c r="A1669" i="4"/>
  <c r="B1668" i="4"/>
  <c r="L1668" i="4" s="1"/>
  <c r="E1668" i="4" l="1"/>
  <c r="C1668" i="4"/>
  <c r="K1668" i="4"/>
  <c r="D1668" i="4"/>
  <c r="I1668" i="4"/>
  <c r="H1668" i="4"/>
  <c r="J1668" i="4"/>
  <c r="G1668" i="4"/>
  <c r="F1668" i="4"/>
  <c r="B1669" i="4"/>
  <c r="L1669" i="4" s="1"/>
  <c r="A1670" i="4"/>
  <c r="E1669" i="4" l="1"/>
  <c r="C1669" i="4"/>
  <c r="B1670" i="4"/>
  <c r="L1670" i="4" s="1"/>
  <c r="A1671" i="4"/>
  <c r="D1669" i="4"/>
  <c r="K1669" i="4"/>
  <c r="I1669" i="4"/>
  <c r="J1669" i="4"/>
  <c r="H1669" i="4"/>
  <c r="F1669" i="4"/>
  <c r="G1669" i="4"/>
  <c r="E1670" i="4" l="1"/>
  <c r="C1670" i="4"/>
  <c r="A1672" i="4"/>
  <c r="B1671" i="4"/>
  <c r="L1671" i="4" s="1"/>
  <c r="G1670" i="4"/>
  <c r="H1670" i="4"/>
  <c r="D1670" i="4"/>
  <c r="K1670" i="4"/>
  <c r="J1670" i="4"/>
  <c r="I1670" i="4"/>
  <c r="F1670" i="4"/>
  <c r="E1671" i="4" l="1"/>
  <c r="I1671" i="4"/>
  <c r="C1671" i="4"/>
  <c r="A1673" i="4"/>
  <c r="B1672" i="4"/>
  <c r="L1672" i="4" s="1"/>
  <c r="G1671" i="4"/>
  <c r="K1671" i="4"/>
  <c r="H1671" i="4"/>
  <c r="D1671" i="4"/>
  <c r="J1671" i="4"/>
  <c r="F1671" i="4"/>
  <c r="E1672" i="4" l="1"/>
  <c r="C1672" i="4"/>
  <c r="J1672" i="4"/>
  <c r="K1672" i="4"/>
  <c r="G1672" i="4"/>
  <c r="D1672" i="4"/>
  <c r="I1672" i="4"/>
  <c r="F1672" i="4"/>
  <c r="H1672" i="4"/>
  <c r="B1673" i="4"/>
  <c r="L1673" i="4" s="1"/>
  <c r="A1674" i="4"/>
  <c r="E1673" i="4" l="1"/>
  <c r="C1673" i="4"/>
  <c r="H1673" i="4"/>
  <c r="F1673" i="4"/>
  <c r="D1673" i="4"/>
  <c r="K1673" i="4"/>
  <c r="I1673" i="4"/>
  <c r="J1673" i="4"/>
  <c r="G1673" i="4"/>
  <c r="A1675" i="4"/>
  <c r="B1674" i="4"/>
  <c r="L1674" i="4" s="1"/>
  <c r="E1674" i="4" l="1"/>
  <c r="C1674" i="4"/>
  <c r="B1675" i="4"/>
  <c r="L1675" i="4" s="1"/>
  <c r="A1676" i="4"/>
  <c r="J1674" i="4"/>
  <c r="K1674" i="4"/>
  <c r="H1674" i="4"/>
  <c r="D1674" i="4"/>
  <c r="G1674" i="4"/>
  <c r="I1674" i="4"/>
  <c r="F1674" i="4"/>
  <c r="E1675" i="4" l="1"/>
  <c r="C1675" i="4"/>
  <c r="B1676" i="4"/>
  <c r="L1676" i="4" s="1"/>
  <c r="A1677" i="4"/>
  <c r="K1675" i="4"/>
  <c r="D1675" i="4"/>
  <c r="H1675" i="4"/>
  <c r="F1675" i="4"/>
  <c r="G1675" i="4"/>
  <c r="J1675" i="4"/>
  <c r="I1675" i="4"/>
  <c r="E1676" i="4" l="1"/>
  <c r="C1676" i="4"/>
  <c r="B1677" i="4"/>
  <c r="L1677" i="4" s="1"/>
  <c r="A1678" i="4"/>
  <c r="J1676" i="4"/>
  <c r="H1676" i="4"/>
  <c r="F1676" i="4"/>
  <c r="K1676" i="4"/>
  <c r="G1676" i="4"/>
  <c r="D1676" i="4"/>
  <c r="I1676" i="4"/>
  <c r="E1677" i="4" l="1"/>
  <c r="C1677" i="4"/>
  <c r="B1678" i="4"/>
  <c r="L1678" i="4" s="1"/>
  <c r="A1679" i="4"/>
  <c r="F1677" i="4"/>
  <c r="H1677" i="4"/>
  <c r="D1677" i="4"/>
  <c r="J1677" i="4"/>
  <c r="G1677" i="4"/>
  <c r="I1677" i="4"/>
  <c r="K1677" i="4"/>
  <c r="E1678" i="4" l="1"/>
  <c r="C1678" i="4"/>
  <c r="B1679" i="4"/>
  <c r="L1679" i="4" s="1"/>
  <c r="A1680" i="4"/>
  <c r="D1678" i="4"/>
  <c r="K1678" i="4"/>
  <c r="G1678" i="4"/>
  <c r="I1678" i="4"/>
  <c r="H1678" i="4"/>
  <c r="J1678" i="4"/>
  <c r="F1678" i="4"/>
  <c r="E1679" i="4" l="1"/>
  <c r="C1679" i="4"/>
  <c r="A1681" i="4"/>
  <c r="B1680" i="4"/>
  <c r="L1680" i="4" s="1"/>
  <c r="D1679" i="4"/>
  <c r="K1679" i="4"/>
  <c r="I1679" i="4"/>
  <c r="H1679" i="4"/>
  <c r="F1679" i="4"/>
  <c r="J1679" i="4"/>
  <c r="G1679" i="4"/>
  <c r="E1680" i="4" l="1"/>
  <c r="C1680" i="4"/>
  <c r="B1681" i="4"/>
  <c r="L1681" i="4" s="1"/>
  <c r="A1682" i="4"/>
  <c r="D1680" i="4"/>
  <c r="K1680" i="4"/>
  <c r="I1680" i="4"/>
  <c r="H1680" i="4"/>
  <c r="J1680" i="4"/>
  <c r="F1680" i="4"/>
  <c r="G1680" i="4"/>
  <c r="E1681" i="4" l="1"/>
  <c r="C1681" i="4"/>
  <c r="B1682" i="4"/>
  <c r="L1682" i="4" s="1"/>
  <c r="A1683" i="4"/>
  <c r="K1681" i="4"/>
  <c r="J1681" i="4"/>
  <c r="F1681" i="4"/>
  <c r="G1681" i="4"/>
  <c r="D1681" i="4"/>
  <c r="I1681" i="4"/>
  <c r="H1681" i="4"/>
  <c r="E1682" i="4" l="1"/>
  <c r="C1682" i="4"/>
  <c r="A1684" i="4"/>
  <c r="B1683" i="4"/>
  <c r="L1683" i="4" s="1"/>
  <c r="G1682" i="4"/>
  <c r="K1682" i="4"/>
  <c r="H1682" i="4"/>
  <c r="F1682" i="4"/>
  <c r="J1682" i="4"/>
  <c r="D1682" i="4"/>
  <c r="I1682" i="4"/>
  <c r="E1683" i="4" l="1"/>
  <c r="C1683" i="4"/>
  <c r="G1683" i="4"/>
  <c r="J1683" i="4"/>
  <c r="H1683" i="4"/>
  <c r="D1683" i="4"/>
  <c r="K1683" i="4"/>
  <c r="I1683" i="4"/>
  <c r="F1683" i="4"/>
  <c r="A1685" i="4"/>
  <c r="B1684" i="4"/>
  <c r="L1684" i="4" s="1"/>
  <c r="E1684" i="4" l="1"/>
  <c r="C1684" i="4"/>
  <c r="J1684" i="4"/>
  <c r="D1684" i="4"/>
  <c r="F1684" i="4"/>
  <c r="I1684" i="4"/>
  <c r="H1684" i="4"/>
  <c r="K1684" i="4"/>
  <c r="G1684" i="4"/>
  <c r="A1686" i="4"/>
  <c r="B1685" i="4"/>
  <c r="L1685" i="4" s="1"/>
  <c r="E1685" i="4" l="1"/>
  <c r="K1685" i="4"/>
  <c r="C1685" i="4"/>
  <c r="H1685" i="4"/>
  <c r="B1686" i="4"/>
  <c r="L1686" i="4" s="1"/>
  <c r="A1687" i="4"/>
  <c r="F1685" i="4"/>
  <c r="J1685" i="4"/>
  <c r="D1685" i="4"/>
  <c r="G1685" i="4"/>
  <c r="I1685" i="4"/>
  <c r="E1686" i="4" l="1"/>
  <c r="C1686" i="4"/>
  <c r="A1688" i="4"/>
  <c r="B1687" i="4"/>
  <c r="L1687" i="4" s="1"/>
  <c r="J1686" i="4"/>
  <c r="D1686" i="4"/>
  <c r="G1686" i="4"/>
  <c r="F1686" i="4"/>
  <c r="K1686" i="4"/>
  <c r="H1686" i="4"/>
  <c r="I1686" i="4"/>
  <c r="E1687" i="4" l="1"/>
  <c r="C1687" i="4"/>
  <c r="H1687" i="4"/>
  <c r="J1687" i="4"/>
  <c r="K1687" i="4"/>
  <c r="D1687" i="4"/>
  <c r="F1687" i="4"/>
  <c r="I1687" i="4"/>
  <c r="G1687" i="4"/>
  <c r="A1689" i="4"/>
  <c r="B1688" i="4"/>
  <c r="L1688" i="4" s="1"/>
  <c r="E1688" i="4" l="1"/>
  <c r="C1688" i="4"/>
  <c r="H1688" i="4"/>
  <c r="J1688" i="4"/>
  <c r="D1688" i="4"/>
  <c r="K1688" i="4"/>
  <c r="F1688" i="4"/>
  <c r="I1688" i="4"/>
  <c r="G1688" i="4"/>
  <c r="B1689" i="4"/>
  <c r="L1689" i="4" s="1"/>
  <c r="A1690" i="4"/>
  <c r="E1689" i="4" l="1"/>
  <c r="C1689" i="4"/>
  <c r="K1689" i="4"/>
  <c r="J1689" i="4"/>
  <c r="F1689" i="4"/>
  <c r="H1689" i="4"/>
  <c r="D1689" i="4"/>
  <c r="I1689" i="4"/>
  <c r="G1689" i="4"/>
  <c r="B1690" i="4"/>
  <c r="L1690" i="4" s="1"/>
  <c r="A1691" i="4"/>
  <c r="E1690" i="4" l="1"/>
  <c r="C1690" i="4"/>
  <c r="B1691" i="4"/>
  <c r="L1691" i="4" s="1"/>
  <c r="A1692" i="4"/>
  <c r="K1690" i="4"/>
  <c r="J1690" i="4"/>
  <c r="G1690" i="4"/>
  <c r="I1690" i="4"/>
  <c r="H1690" i="4"/>
  <c r="F1690" i="4"/>
  <c r="D1690" i="4"/>
  <c r="E1691" i="4" l="1"/>
  <c r="C1691" i="4"/>
  <c r="A1693" i="4"/>
  <c r="B1692" i="4"/>
  <c r="L1692" i="4" s="1"/>
  <c r="H1691" i="4"/>
  <c r="D1691" i="4"/>
  <c r="I1691" i="4"/>
  <c r="J1691" i="4"/>
  <c r="F1691" i="4"/>
  <c r="K1691" i="4"/>
  <c r="G1691" i="4"/>
  <c r="E1692" i="4" l="1"/>
  <c r="C1692" i="4"/>
  <c r="H1692" i="4"/>
  <c r="G1692" i="4"/>
  <c r="K1692" i="4"/>
  <c r="D1692" i="4"/>
  <c r="J1692" i="4"/>
  <c r="I1692" i="4"/>
  <c r="F1692" i="4"/>
  <c r="B1693" i="4"/>
  <c r="L1693" i="4" s="1"/>
  <c r="A1694" i="4"/>
  <c r="E1693" i="4" l="1"/>
  <c r="C1693" i="4"/>
  <c r="K1693" i="4"/>
  <c r="I1693" i="4"/>
  <c r="H1693" i="4"/>
  <c r="D1693" i="4"/>
  <c r="J1693" i="4"/>
  <c r="F1693" i="4"/>
  <c r="G1693" i="4"/>
  <c r="B1694" i="4"/>
  <c r="L1694" i="4" s="1"/>
  <c r="A1695" i="4"/>
  <c r="E1694" i="4" l="1"/>
  <c r="C1694" i="4"/>
  <c r="B1695" i="4"/>
  <c r="D1695" i="4" s="1"/>
  <c r="A1696" i="4"/>
  <c r="D1694" i="4"/>
  <c r="K1694" i="4"/>
  <c r="G1694" i="4"/>
  <c r="I1694" i="4"/>
  <c r="H1694" i="4"/>
  <c r="J1694" i="4"/>
  <c r="F1694" i="4"/>
  <c r="E1695" i="4" l="1"/>
  <c r="L1695" i="4"/>
  <c r="C1695" i="4"/>
  <c r="A1697" i="4"/>
  <c r="B1696" i="4"/>
  <c r="L1696" i="4" s="1"/>
  <c r="G1695" i="4"/>
  <c r="H1695" i="4"/>
  <c r="K1695" i="4"/>
  <c r="I1695" i="4"/>
  <c r="F1695" i="4"/>
  <c r="J1695" i="4"/>
  <c r="E1696" i="4" l="1"/>
  <c r="C1696" i="4"/>
  <c r="I1696" i="4"/>
  <c r="F1696" i="4"/>
  <c r="H1696" i="4"/>
  <c r="G1696" i="4"/>
  <c r="K1696" i="4"/>
  <c r="J1696" i="4"/>
  <c r="D1696" i="4"/>
  <c r="B1697" i="4"/>
  <c r="L1697" i="4" s="1"/>
  <c r="A1698" i="4"/>
  <c r="E1697" i="4" l="1"/>
  <c r="C1697" i="4"/>
  <c r="B1698" i="4"/>
  <c r="K1698" i="4" s="1"/>
  <c r="A1699" i="4"/>
  <c r="F1697" i="4"/>
  <c r="K1697" i="4"/>
  <c r="I1697" i="4"/>
  <c r="D1697" i="4"/>
  <c r="J1697" i="4"/>
  <c r="G1697" i="4"/>
  <c r="F1698" i="4"/>
  <c r="H1697" i="4"/>
  <c r="G1698" i="4" l="1"/>
  <c r="H1698" i="4"/>
  <c r="E1698" i="4"/>
  <c r="L1698" i="4"/>
  <c r="C1698" i="4"/>
  <c r="A1700" i="4"/>
  <c r="B1699" i="4"/>
  <c r="L1699" i="4" s="1"/>
  <c r="I1698" i="4"/>
  <c r="D1698" i="4"/>
  <c r="J1698" i="4"/>
  <c r="E1699" i="4" l="1"/>
  <c r="C1699" i="4"/>
  <c r="H1699" i="4"/>
  <c r="I1699" i="4"/>
  <c r="J1699" i="4"/>
  <c r="F1699" i="4"/>
  <c r="G1699" i="4"/>
  <c r="K1699" i="4"/>
  <c r="D1699" i="4"/>
  <c r="B1700" i="4"/>
  <c r="L1700" i="4" s="1"/>
  <c r="A1701" i="4"/>
  <c r="E1700" i="4" l="1"/>
  <c r="C1700" i="4"/>
  <c r="B1701" i="4"/>
  <c r="L1701" i="4" s="1"/>
  <c r="A1702" i="4"/>
  <c r="H1700" i="4"/>
  <c r="D1700" i="4"/>
  <c r="K1700" i="4"/>
  <c r="I1700" i="4"/>
  <c r="G1700" i="4"/>
  <c r="F1700" i="4"/>
  <c r="J1700" i="4"/>
  <c r="E1701" i="4" l="1"/>
  <c r="C1701" i="4"/>
  <c r="A1703" i="4"/>
  <c r="B1702" i="4"/>
  <c r="L1702" i="4" s="1"/>
  <c r="K1701" i="4"/>
  <c r="J1701" i="4"/>
  <c r="H1701" i="4"/>
  <c r="D1701" i="4"/>
  <c r="I1701" i="4"/>
  <c r="G1701" i="4"/>
  <c r="F1701" i="4"/>
  <c r="E1702" i="4" l="1"/>
  <c r="C1702" i="4"/>
  <c r="K1702" i="4"/>
  <c r="J1702" i="4"/>
  <c r="D1702" i="4"/>
  <c r="H1702" i="4"/>
  <c r="F1702" i="4"/>
  <c r="I1702" i="4"/>
  <c r="B1703" i="4"/>
  <c r="L1703" i="4" s="1"/>
  <c r="A1704" i="4"/>
  <c r="G1702" i="4"/>
  <c r="E1703" i="4" l="1"/>
  <c r="C1703" i="4"/>
  <c r="G1703" i="4"/>
  <c r="J1703" i="4"/>
  <c r="D1703" i="4"/>
  <c r="F1703" i="4"/>
  <c r="K1703" i="4"/>
  <c r="H1703" i="4"/>
  <c r="I1703" i="4"/>
  <c r="A1705" i="4"/>
  <c r="B1704" i="4"/>
  <c r="L1704" i="4" s="1"/>
  <c r="E1704" i="4" l="1"/>
  <c r="C1704" i="4"/>
  <c r="B1705" i="4"/>
  <c r="D1705" i="4" s="1"/>
  <c r="A1706" i="4"/>
  <c r="H1704" i="4"/>
  <c r="I1704" i="4"/>
  <c r="F1704" i="4"/>
  <c r="J1704" i="4"/>
  <c r="K1704" i="4"/>
  <c r="G1704" i="4"/>
  <c r="D1704" i="4"/>
  <c r="H1705" i="4" l="1"/>
  <c r="E1705" i="4"/>
  <c r="L1705" i="4"/>
  <c r="C1705" i="4"/>
  <c r="A1707" i="4"/>
  <c r="B1706" i="4"/>
  <c r="E1706" i="4" s="1"/>
  <c r="K1705" i="4"/>
  <c r="I1705" i="4"/>
  <c r="G1705" i="4"/>
  <c r="J1705" i="4"/>
  <c r="F1705" i="4"/>
  <c r="L1706" i="4" l="1"/>
  <c r="C1706" i="4"/>
  <c r="G1706" i="4"/>
  <c r="F1706" i="4"/>
  <c r="D1706" i="4"/>
  <c r="K1706" i="4"/>
  <c r="I1706" i="4"/>
  <c r="J1706" i="4"/>
  <c r="H1706" i="4"/>
  <c r="A1708" i="4"/>
  <c r="B1707" i="4"/>
  <c r="L1707" i="4" s="1"/>
  <c r="E1707" i="4" l="1"/>
  <c r="C1707" i="4"/>
  <c r="K1707" i="4"/>
  <c r="I1707" i="4"/>
  <c r="G1707" i="4"/>
  <c r="J1707" i="4"/>
  <c r="H1707" i="4"/>
  <c r="D1707" i="4"/>
  <c r="F1707" i="4"/>
  <c r="A1709" i="4"/>
  <c r="B1708" i="4"/>
  <c r="L1708" i="4" s="1"/>
  <c r="E1708" i="4" l="1"/>
  <c r="C1708" i="4"/>
  <c r="D1708" i="4"/>
  <c r="F1708" i="4"/>
  <c r="K1708" i="4"/>
  <c r="I1708" i="4"/>
  <c r="H1708" i="4"/>
  <c r="J1708" i="4"/>
  <c r="G1708" i="4"/>
  <c r="B1709" i="4"/>
  <c r="L1709" i="4" s="1"/>
  <c r="A1710" i="4"/>
  <c r="E1709" i="4" l="1"/>
  <c r="C1709" i="4"/>
  <c r="B1710" i="4"/>
  <c r="L1710" i="4" s="1"/>
  <c r="A1711" i="4"/>
  <c r="K1709" i="4"/>
  <c r="I1709" i="4"/>
  <c r="J1709" i="4"/>
  <c r="H1709" i="4"/>
  <c r="G1709" i="4"/>
  <c r="F1709" i="4"/>
  <c r="D1709" i="4"/>
  <c r="E1710" i="4" l="1"/>
  <c r="C1710" i="4"/>
  <c r="K1710" i="4"/>
  <c r="G1710" i="4"/>
  <c r="A1712" i="4"/>
  <c r="B1711" i="4"/>
  <c r="E1711" i="4" s="1"/>
  <c r="F1710" i="4"/>
  <c r="I1710" i="4"/>
  <c r="D1710" i="4"/>
  <c r="H1710" i="4"/>
  <c r="J1710" i="4"/>
  <c r="L1711" i="4" l="1"/>
  <c r="C1711" i="4"/>
  <c r="G1711" i="4"/>
  <c r="D1711" i="4"/>
  <c r="K1711" i="4"/>
  <c r="I1711" i="4"/>
  <c r="F1711" i="4"/>
  <c r="J1711" i="4"/>
  <c r="H1711" i="4"/>
  <c r="A1713" i="4"/>
  <c r="B1712" i="4"/>
  <c r="L1712" i="4" s="1"/>
  <c r="E1712" i="4" l="1"/>
  <c r="C1712" i="4"/>
  <c r="J1712" i="4"/>
  <c r="F1712" i="4"/>
  <c r="I1712" i="4"/>
  <c r="H1712" i="4"/>
  <c r="K1712" i="4"/>
  <c r="G1712" i="4"/>
  <c r="D1712" i="4"/>
  <c r="A1714" i="4"/>
  <c r="B1713" i="4"/>
  <c r="L1713" i="4" s="1"/>
  <c r="E1713" i="4" l="1"/>
  <c r="C1713" i="4"/>
  <c r="G1713" i="4"/>
  <c r="F1713" i="4"/>
  <c r="J1713" i="4"/>
  <c r="D1713" i="4"/>
  <c r="K1713" i="4"/>
  <c r="I1713" i="4"/>
  <c r="H1713" i="4"/>
  <c r="A1715" i="4"/>
  <c r="B1714" i="4"/>
  <c r="L1714" i="4" s="1"/>
  <c r="E1714" i="4" l="1"/>
  <c r="G1714" i="4"/>
  <c r="C1714" i="4"/>
  <c r="D1714" i="4"/>
  <c r="I1714" i="4"/>
  <c r="J1714" i="4"/>
  <c r="H1714" i="4"/>
  <c r="K1714" i="4"/>
  <c r="F1714" i="4"/>
  <c r="B1715" i="4"/>
  <c r="L1715" i="4" s="1"/>
  <c r="A1716" i="4"/>
  <c r="E1715" i="4" l="1"/>
  <c r="C1715" i="4"/>
  <c r="B1716" i="4"/>
  <c r="L1716" i="4" s="1"/>
  <c r="A1717" i="4"/>
  <c r="H1715" i="4"/>
  <c r="D1715" i="4"/>
  <c r="I1715" i="4"/>
  <c r="K1715" i="4"/>
  <c r="F1715" i="4"/>
  <c r="G1715" i="4"/>
  <c r="J1715" i="4"/>
  <c r="G1716" i="4" l="1"/>
  <c r="J1716" i="4"/>
  <c r="E1716" i="4"/>
  <c r="C1716" i="4"/>
  <c r="B1717" i="4"/>
  <c r="L1717" i="4" s="1"/>
  <c r="A1718" i="4"/>
  <c r="H1716" i="4"/>
  <c r="K1716" i="4"/>
  <c r="F1716" i="4"/>
  <c r="I1716" i="4"/>
  <c r="D1716" i="4"/>
  <c r="E1717" i="4" l="1"/>
  <c r="H1717" i="4"/>
  <c r="C1717" i="4"/>
  <c r="A1719" i="4"/>
  <c r="B1718" i="4"/>
  <c r="L1718" i="4" s="1"/>
  <c r="K1717" i="4"/>
  <c r="I1717" i="4"/>
  <c r="J1717" i="4"/>
  <c r="F1717" i="4"/>
  <c r="D1717" i="4"/>
  <c r="G1717" i="4"/>
  <c r="E1718" i="4" l="1"/>
  <c r="C1718" i="4"/>
  <c r="J1718" i="4"/>
  <c r="K1718" i="4"/>
  <c r="G1718" i="4"/>
  <c r="F1718" i="4"/>
  <c r="D1718" i="4"/>
  <c r="H1718" i="4"/>
  <c r="I1718" i="4"/>
  <c r="B1719" i="4"/>
  <c r="L1719" i="4" s="1"/>
  <c r="A1720" i="4"/>
  <c r="E1719" i="4" l="1"/>
  <c r="C1719" i="4"/>
  <c r="A1721" i="4"/>
  <c r="B1720" i="4"/>
  <c r="L1720" i="4" s="1"/>
  <c r="H1719" i="4"/>
  <c r="D1719" i="4"/>
  <c r="K1719" i="4"/>
  <c r="G1719" i="4"/>
  <c r="I1719" i="4"/>
  <c r="F1719" i="4"/>
  <c r="J1719" i="4"/>
  <c r="E1720" i="4" l="1"/>
  <c r="C1720" i="4"/>
  <c r="G1720" i="4"/>
  <c r="K1720" i="4"/>
  <c r="H1720" i="4"/>
  <c r="J1720" i="4"/>
  <c r="F1720" i="4"/>
  <c r="D1720" i="4"/>
  <c r="I1720" i="4"/>
  <c r="B1721" i="4"/>
  <c r="L1721" i="4" s="1"/>
  <c r="A1722" i="4"/>
  <c r="E1721" i="4" l="1"/>
  <c r="C1721" i="4"/>
  <c r="A1723" i="4"/>
  <c r="B1722" i="4"/>
  <c r="L1722" i="4" s="1"/>
  <c r="K1721" i="4"/>
  <c r="J1721" i="4"/>
  <c r="F1721" i="4"/>
  <c r="D1721" i="4"/>
  <c r="H1721" i="4"/>
  <c r="I1721" i="4"/>
  <c r="G1721" i="4"/>
  <c r="E1722" i="4" l="1"/>
  <c r="C1722" i="4"/>
  <c r="A1724" i="4"/>
  <c r="B1723" i="4"/>
  <c r="L1723" i="4" s="1"/>
  <c r="D1722" i="4"/>
  <c r="K1722" i="4"/>
  <c r="I1722" i="4"/>
  <c r="H1722" i="4"/>
  <c r="F1722" i="4"/>
  <c r="G1722" i="4"/>
  <c r="J1722" i="4"/>
  <c r="E1723" i="4" l="1"/>
  <c r="C1723" i="4"/>
  <c r="G1723" i="4"/>
  <c r="I1723" i="4"/>
  <c r="H1723" i="4"/>
  <c r="J1723" i="4"/>
  <c r="K1723" i="4"/>
  <c r="D1723" i="4"/>
  <c r="F1723" i="4"/>
  <c r="B1724" i="4"/>
  <c r="L1724" i="4" s="1"/>
  <c r="A1725" i="4"/>
  <c r="E1724" i="4" l="1"/>
  <c r="C1724" i="4"/>
  <c r="D1724" i="4"/>
  <c r="K1724" i="4"/>
  <c r="F1724" i="4"/>
  <c r="I1724" i="4"/>
  <c r="H1724" i="4"/>
  <c r="J1724" i="4"/>
  <c r="G1724" i="4"/>
  <c r="B1725" i="4"/>
  <c r="L1725" i="4" s="1"/>
  <c r="A1726" i="4"/>
  <c r="E1725" i="4" l="1"/>
  <c r="C1725" i="4"/>
  <c r="J1725" i="4"/>
  <c r="K1725" i="4"/>
  <c r="G1725" i="4"/>
  <c r="D1725" i="4"/>
  <c r="F1725" i="4"/>
  <c r="H1725" i="4"/>
  <c r="I1725" i="4"/>
  <c r="A1727" i="4"/>
  <c r="B1726" i="4"/>
  <c r="L1726" i="4" s="1"/>
  <c r="E1726" i="4" l="1"/>
  <c r="C1726" i="4"/>
  <c r="K1726" i="4"/>
  <c r="J1726" i="4"/>
  <c r="G1726" i="4"/>
  <c r="H1726" i="4"/>
  <c r="D1726" i="4"/>
  <c r="F1726" i="4"/>
  <c r="B1727" i="4"/>
  <c r="I1727" i="4" s="1"/>
  <c r="A1728" i="4"/>
  <c r="I1726" i="4"/>
  <c r="E1727" i="4" l="1"/>
  <c r="L1727" i="4"/>
  <c r="J1727" i="4"/>
  <c r="C1727" i="4"/>
  <c r="K1727" i="4"/>
  <c r="H1727" i="4"/>
  <c r="F1727" i="4"/>
  <c r="G1727" i="4"/>
  <c r="A1729" i="4"/>
  <c r="B1728" i="4"/>
  <c r="L1728" i="4" s="1"/>
  <c r="D1727" i="4"/>
  <c r="E1728" i="4" l="1"/>
  <c r="C1728" i="4"/>
  <c r="K1728" i="4"/>
  <c r="H1728" i="4"/>
  <c r="I1728" i="4"/>
  <c r="F1728" i="4"/>
  <c r="J1728" i="4"/>
  <c r="G1728" i="4"/>
  <c r="A1730" i="4"/>
  <c r="B1729" i="4"/>
  <c r="L1729" i="4" s="1"/>
  <c r="D1728" i="4"/>
  <c r="E1729" i="4" l="1"/>
  <c r="C1729" i="4"/>
  <c r="I1729" i="4"/>
  <c r="H1729" i="4"/>
  <c r="F1729" i="4"/>
  <c r="J1729" i="4"/>
  <c r="D1729" i="4"/>
  <c r="G1729" i="4"/>
  <c r="K1729" i="4"/>
  <c r="A1731" i="4"/>
  <c r="B1730" i="4"/>
  <c r="L1730" i="4" s="1"/>
  <c r="E1730" i="4" l="1"/>
  <c r="C1730" i="4"/>
  <c r="B1731" i="4"/>
  <c r="L1731" i="4" s="1"/>
  <c r="A1732" i="4"/>
  <c r="D1730" i="4"/>
  <c r="J1730" i="4"/>
  <c r="K1730" i="4"/>
  <c r="F1730" i="4"/>
  <c r="H1730" i="4"/>
  <c r="I1730" i="4"/>
  <c r="G1730" i="4"/>
  <c r="E1731" i="4" l="1"/>
  <c r="C1731" i="4"/>
  <c r="K1731" i="4"/>
  <c r="J1731" i="4"/>
  <c r="G1731" i="4"/>
  <c r="D1731" i="4"/>
  <c r="I1731" i="4"/>
  <c r="H1731" i="4"/>
  <c r="F1731" i="4"/>
  <c r="A1733" i="4"/>
  <c r="B1732" i="4"/>
  <c r="L1732" i="4" s="1"/>
  <c r="E1732" i="4" l="1"/>
  <c r="D1732" i="4"/>
  <c r="C1732" i="4"/>
  <c r="I1732" i="4"/>
  <c r="B1733" i="4"/>
  <c r="L1733" i="4" s="1"/>
  <c r="A1734" i="4"/>
  <c r="F1732" i="4"/>
  <c r="K1732" i="4"/>
  <c r="G1732" i="4"/>
  <c r="H1732" i="4"/>
  <c r="J1732" i="4"/>
  <c r="D1733" i="4" l="1"/>
  <c r="E1733" i="4"/>
  <c r="C1733" i="4"/>
  <c r="A1735" i="4"/>
  <c r="B1734" i="4"/>
  <c r="L1734" i="4" s="1"/>
  <c r="K1733" i="4"/>
  <c r="F1733" i="4"/>
  <c r="I1733" i="4"/>
  <c r="G1733" i="4"/>
  <c r="H1733" i="4"/>
  <c r="J1733" i="4"/>
  <c r="E1734" i="4" l="1"/>
  <c r="C1734" i="4"/>
  <c r="A1736" i="4"/>
  <c r="B1735" i="4"/>
  <c r="L1735" i="4" s="1"/>
  <c r="K1734" i="4"/>
  <c r="H1734" i="4"/>
  <c r="J1734" i="4"/>
  <c r="I1734" i="4"/>
  <c r="G1734" i="4"/>
  <c r="D1734" i="4"/>
  <c r="F1734" i="4"/>
  <c r="E1735" i="4" l="1"/>
  <c r="I1735" i="4"/>
  <c r="C1735" i="4"/>
  <c r="H1735" i="4"/>
  <c r="G1735" i="4"/>
  <c r="J1735" i="4"/>
  <c r="F1735" i="4"/>
  <c r="A1737" i="4"/>
  <c r="B1736" i="4"/>
  <c r="L1736" i="4" s="1"/>
  <c r="K1735" i="4"/>
  <c r="D1735" i="4"/>
  <c r="E1736" i="4" l="1"/>
  <c r="C1736" i="4"/>
  <c r="K1736" i="4"/>
  <c r="J1736" i="4"/>
  <c r="H1736" i="4"/>
  <c r="G1736" i="4"/>
  <c r="F1736" i="4"/>
  <c r="I1736" i="4"/>
  <c r="D1736" i="4"/>
  <c r="B1737" i="4"/>
  <c r="L1737" i="4" s="1"/>
  <c r="A1738" i="4"/>
  <c r="E1737" i="4" l="1"/>
  <c r="H1737" i="4"/>
  <c r="C1737" i="4"/>
  <c r="D1737" i="4"/>
  <c r="I1737" i="4"/>
  <c r="B1738" i="4"/>
  <c r="L1738" i="4" s="1"/>
  <c r="A1739" i="4"/>
  <c r="J1737" i="4"/>
  <c r="G1737" i="4"/>
  <c r="K1737" i="4"/>
  <c r="F1737" i="4"/>
  <c r="E1738" i="4" l="1"/>
  <c r="C1738" i="4"/>
  <c r="G1738" i="4"/>
  <c r="J1738" i="4"/>
  <c r="D1738" i="4"/>
  <c r="K1738" i="4"/>
  <c r="H1738" i="4"/>
  <c r="I1738" i="4"/>
  <c r="F1738" i="4"/>
  <c r="A1740" i="4"/>
  <c r="B1739" i="4"/>
  <c r="L1739" i="4" s="1"/>
  <c r="E1739" i="4" l="1"/>
  <c r="C1739" i="4"/>
  <c r="H1739" i="4"/>
  <c r="D1739" i="4"/>
  <c r="K1739" i="4"/>
  <c r="I1739" i="4"/>
  <c r="F1739" i="4"/>
  <c r="G1739" i="4"/>
  <c r="J1739" i="4"/>
  <c r="B1740" i="4"/>
  <c r="L1740" i="4" s="1"/>
  <c r="A1741" i="4"/>
  <c r="E1740" i="4" l="1"/>
  <c r="C1740" i="4"/>
  <c r="H1740" i="4"/>
  <c r="K1740" i="4"/>
  <c r="F1740" i="4"/>
  <c r="D1740" i="4"/>
  <c r="J1740" i="4"/>
  <c r="I1740" i="4"/>
  <c r="G1740" i="4"/>
  <c r="B1741" i="4"/>
  <c r="G1741" i="4" s="1"/>
  <c r="A1742" i="4"/>
  <c r="E1741" i="4" l="1"/>
  <c r="L1741" i="4"/>
  <c r="D1741" i="4"/>
  <c r="C1741" i="4"/>
  <c r="K1741" i="4"/>
  <c r="J1741" i="4"/>
  <c r="F1741" i="4"/>
  <c r="B1742" i="4"/>
  <c r="L1742" i="4" s="1"/>
  <c r="A1743" i="4"/>
  <c r="H1741" i="4"/>
  <c r="I1741" i="4"/>
  <c r="E1742" i="4" l="1"/>
  <c r="C1742" i="4"/>
  <c r="K1742" i="4"/>
  <c r="I1742" i="4"/>
  <c r="J1742" i="4"/>
  <c r="H1742" i="4"/>
  <c r="F1742" i="4"/>
  <c r="G1742" i="4"/>
  <c r="B1743" i="4"/>
  <c r="L1743" i="4" s="1"/>
  <c r="A1744" i="4"/>
  <c r="D1742" i="4"/>
  <c r="E1743" i="4" l="1"/>
  <c r="C1743" i="4"/>
  <c r="B1744" i="4"/>
  <c r="L1744" i="4" s="1"/>
  <c r="A1745" i="4"/>
  <c r="G1743" i="4"/>
  <c r="I1743" i="4"/>
  <c r="F1743" i="4"/>
  <c r="D1743" i="4"/>
  <c r="J1743" i="4"/>
  <c r="K1743" i="4"/>
  <c r="H1743" i="4"/>
  <c r="E1744" i="4" l="1"/>
  <c r="C1744" i="4"/>
  <c r="A1746" i="4"/>
  <c r="B1745" i="4"/>
  <c r="L1745" i="4" s="1"/>
  <c r="I1744" i="4"/>
  <c r="J1744" i="4"/>
  <c r="H1744" i="4"/>
  <c r="G1744" i="4"/>
  <c r="F1744" i="4"/>
  <c r="D1744" i="4"/>
  <c r="K1744" i="4"/>
  <c r="E1745" i="4" l="1"/>
  <c r="C1745" i="4"/>
  <c r="F1745" i="4"/>
  <c r="J1745" i="4"/>
  <c r="I1745" i="4"/>
  <c r="G1745" i="4"/>
  <c r="D1745" i="4"/>
  <c r="K1745" i="4"/>
  <c r="B1746" i="4"/>
  <c r="L1746" i="4" s="1"/>
  <c r="A1747" i="4"/>
  <c r="H1745" i="4"/>
  <c r="E1746" i="4" l="1"/>
  <c r="C1746" i="4"/>
  <c r="I1746" i="4"/>
  <c r="D1746" i="4"/>
  <c r="J1746" i="4"/>
  <c r="H1746" i="4"/>
  <c r="G1746" i="4"/>
  <c r="F1746" i="4"/>
  <c r="K1746" i="4"/>
  <c r="A1748" i="4"/>
  <c r="B1747" i="4"/>
  <c r="L1747" i="4" s="1"/>
  <c r="E1747" i="4" l="1"/>
  <c r="C1747" i="4"/>
  <c r="B1748" i="4"/>
  <c r="L1748" i="4" s="1"/>
  <c r="A1749" i="4"/>
  <c r="H1747" i="4"/>
  <c r="K1747" i="4"/>
  <c r="I1747" i="4"/>
  <c r="D1747" i="4"/>
  <c r="F1747" i="4"/>
  <c r="J1747" i="4"/>
  <c r="G1747" i="4"/>
  <c r="E1748" i="4" l="1"/>
  <c r="H1748" i="4"/>
  <c r="C1748" i="4"/>
  <c r="I1748" i="4"/>
  <c r="K1748" i="4"/>
  <c r="G1748" i="4"/>
  <c r="A1750" i="4"/>
  <c r="B1749" i="4"/>
  <c r="L1749" i="4" s="1"/>
  <c r="F1748" i="4"/>
  <c r="J1748" i="4"/>
  <c r="D1748" i="4"/>
  <c r="E1749" i="4" l="1"/>
  <c r="C1749" i="4"/>
  <c r="K1749" i="4"/>
  <c r="I1749" i="4"/>
  <c r="G1749" i="4"/>
  <c r="J1749" i="4"/>
  <c r="D1749" i="4"/>
  <c r="F1749" i="4"/>
  <c r="H1749" i="4"/>
  <c r="B1750" i="4"/>
  <c r="L1750" i="4" s="1"/>
  <c r="A1751" i="4"/>
  <c r="E1750" i="4" l="1"/>
  <c r="C1750" i="4"/>
  <c r="B1751" i="4"/>
  <c r="L1751" i="4" s="1"/>
  <c r="A1752" i="4"/>
  <c r="K1750" i="4"/>
  <c r="H1750" i="4"/>
  <c r="D1750" i="4"/>
  <c r="F1750" i="4"/>
  <c r="I1750" i="4"/>
  <c r="G1750" i="4"/>
  <c r="J1750" i="4"/>
  <c r="E1751" i="4" l="1"/>
  <c r="C1751" i="4"/>
  <c r="G1751" i="4"/>
  <c r="J1751" i="4"/>
  <c r="H1751" i="4"/>
  <c r="D1751" i="4"/>
  <c r="K1751" i="4"/>
  <c r="F1751" i="4"/>
  <c r="I1751" i="4"/>
  <c r="A1753" i="4"/>
  <c r="B1752" i="4"/>
  <c r="L1752" i="4" s="1"/>
  <c r="E1752" i="4" l="1"/>
  <c r="C1752" i="4"/>
  <c r="K1752" i="4"/>
  <c r="J1752" i="4"/>
  <c r="G1752" i="4"/>
  <c r="D1752" i="4"/>
  <c r="H1752" i="4"/>
  <c r="F1752" i="4"/>
  <c r="I1752" i="4"/>
  <c r="A1754" i="4"/>
  <c r="B1753" i="4"/>
  <c r="L1753" i="4" s="1"/>
  <c r="E1753" i="4" l="1"/>
  <c r="C1753" i="4"/>
  <c r="A1755" i="4"/>
  <c r="B1754" i="4"/>
  <c r="L1754" i="4" s="1"/>
  <c r="I1753" i="4"/>
  <c r="K1753" i="4"/>
  <c r="D1753" i="4"/>
  <c r="F1753" i="4"/>
  <c r="J1753" i="4"/>
  <c r="G1753" i="4"/>
  <c r="H1753" i="4"/>
  <c r="E1754" i="4" l="1"/>
  <c r="C1754" i="4"/>
  <c r="I1754" i="4"/>
  <c r="K1754" i="4"/>
  <c r="G1754" i="4"/>
  <c r="J1754" i="4"/>
  <c r="D1754" i="4"/>
  <c r="H1754" i="4"/>
  <c r="F1754" i="4"/>
  <c r="A1756" i="4"/>
  <c r="B1755" i="4"/>
  <c r="L1755" i="4" s="1"/>
  <c r="E1755" i="4" l="1"/>
  <c r="C1755" i="4"/>
  <c r="H1755" i="4"/>
  <c r="D1755" i="4"/>
  <c r="K1755" i="4"/>
  <c r="F1755" i="4"/>
  <c r="J1755" i="4"/>
  <c r="I1755" i="4"/>
  <c r="G1755" i="4"/>
  <c r="A1757" i="4"/>
  <c r="B1756" i="4"/>
  <c r="D1756" i="4" s="1"/>
  <c r="I1756" i="4" l="1"/>
  <c r="E1756" i="4"/>
  <c r="L1756" i="4"/>
  <c r="C1756" i="4"/>
  <c r="B1757" i="4"/>
  <c r="L1757" i="4" s="1"/>
  <c r="A1758" i="4"/>
  <c r="H1756" i="4"/>
  <c r="J1756" i="4"/>
  <c r="G1756" i="4"/>
  <c r="F1756" i="4"/>
  <c r="K1756" i="4"/>
  <c r="E1757" i="4" l="1"/>
  <c r="H1757" i="4"/>
  <c r="C1757" i="4"/>
  <c r="G1757" i="4"/>
  <c r="B1758" i="4"/>
  <c r="L1758" i="4" s="1"/>
  <c r="A1759" i="4"/>
  <c r="K1757" i="4"/>
  <c r="D1757" i="4"/>
  <c r="I1757" i="4"/>
  <c r="J1757" i="4"/>
  <c r="F1757" i="4"/>
  <c r="E1758" i="4" l="1"/>
  <c r="C1758" i="4"/>
  <c r="B1759" i="4"/>
  <c r="L1759" i="4" s="1"/>
  <c r="A1760" i="4"/>
  <c r="J1758" i="4"/>
  <c r="D1758" i="4"/>
  <c r="G1758" i="4"/>
  <c r="I1758" i="4"/>
  <c r="H1758" i="4"/>
  <c r="F1758" i="4"/>
  <c r="K1758" i="4"/>
  <c r="E1759" i="4" l="1"/>
  <c r="C1759" i="4"/>
  <c r="G1759" i="4"/>
  <c r="J1759" i="4"/>
  <c r="I1759" i="4"/>
  <c r="F1759" i="4"/>
  <c r="K1759" i="4"/>
  <c r="D1759" i="4"/>
  <c r="H1759" i="4"/>
  <c r="A1761" i="4"/>
  <c r="B1760" i="4"/>
  <c r="L1760" i="4" s="1"/>
  <c r="E1760" i="4" l="1"/>
  <c r="C1760" i="4"/>
  <c r="J1760" i="4"/>
  <c r="D1760" i="4"/>
  <c r="G1760" i="4"/>
  <c r="I1760" i="4"/>
  <c r="F1760" i="4"/>
  <c r="K1760" i="4"/>
  <c r="H1760" i="4"/>
  <c r="B1761" i="4"/>
  <c r="H1761" i="4" s="1"/>
  <c r="A1762" i="4"/>
  <c r="E1761" i="4" l="1"/>
  <c r="L1761" i="4"/>
  <c r="C1761" i="4"/>
  <c r="B1762" i="4"/>
  <c r="L1762" i="4" s="1"/>
  <c r="A1763" i="4"/>
  <c r="K1761" i="4"/>
  <c r="J1761" i="4"/>
  <c r="F1761" i="4"/>
  <c r="G1761" i="4"/>
  <c r="D1761" i="4"/>
  <c r="I1761" i="4"/>
  <c r="E1762" i="4" l="1"/>
  <c r="C1762" i="4"/>
  <c r="A1764" i="4"/>
  <c r="B1763" i="4"/>
  <c r="L1763" i="4" s="1"/>
  <c r="J1762" i="4"/>
  <c r="G1762" i="4"/>
  <c r="K1762" i="4"/>
  <c r="D1762" i="4"/>
  <c r="H1762" i="4"/>
  <c r="I1762" i="4"/>
  <c r="F1762" i="4"/>
  <c r="E1763" i="4" l="1"/>
  <c r="C1763" i="4"/>
  <c r="J1763" i="4"/>
  <c r="I1763" i="4"/>
  <c r="K1763" i="4"/>
  <c r="H1763" i="4"/>
  <c r="F1763" i="4"/>
  <c r="D1763" i="4"/>
  <c r="G1763" i="4"/>
  <c r="A1765" i="4"/>
  <c r="B1764" i="4"/>
  <c r="L1764" i="4" s="1"/>
  <c r="E1764" i="4" l="1"/>
  <c r="C1764" i="4"/>
  <c r="J1764" i="4"/>
  <c r="H1764" i="4"/>
  <c r="G1764" i="4"/>
  <c r="D1764" i="4"/>
  <c r="K1764" i="4"/>
  <c r="I1764" i="4"/>
  <c r="F1764" i="4"/>
  <c r="B1765" i="4"/>
  <c r="L1765" i="4" s="1"/>
  <c r="A1766" i="4"/>
  <c r="E1765" i="4" l="1"/>
  <c r="C1765" i="4"/>
  <c r="B1766" i="4"/>
  <c r="L1766" i="4" s="1"/>
  <c r="A1767" i="4"/>
  <c r="J1765" i="4"/>
  <c r="I1765" i="4"/>
  <c r="K1765" i="4"/>
  <c r="G1765" i="4"/>
  <c r="H1765" i="4"/>
  <c r="D1765" i="4"/>
  <c r="F1765" i="4"/>
  <c r="E1766" i="4" l="1"/>
  <c r="C1766" i="4"/>
  <c r="A1768" i="4"/>
  <c r="B1767" i="4"/>
  <c r="L1767" i="4" s="1"/>
  <c r="I1766" i="4"/>
  <c r="K1766" i="4"/>
  <c r="G1766" i="4"/>
  <c r="D1766" i="4"/>
  <c r="J1766" i="4"/>
  <c r="H1766" i="4"/>
  <c r="F1766" i="4"/>
  <c r="E1767" i="4" l="1"/>
  <c r="C1767" i="4"/>
  <c r="H1767" i="4"/>
  <c r="D1767" i="4"/>
  <c r="I1767" i="4"/>
  <c r="J1767" i="4"/>
  <c r="F1767" i="4"/>
  <c r="K1767" i="4"/>
  <c r="G1767" i="4"/>
  <c r="A1769" i="4"/>
  <c r="B1768" i="4"/>
  <c r="L1768" i="4" s="1"/>
  <c r="E1768" i="4" l="1"/>
  <c r="C1768" i="4"/>
  <c r="H1768" i="4"/>
  <c r="J1768" i="4"/>
  <c r="F1768" i="4"/>
  <c r="D1768" i="4"/>
  <c r="K1768" i="4"/>
  <c r="I1768" i="4"/>
  <c r="G1768" i="4"/>
  <c r="B1769" i="4"/>
  <c r="L1769" i="4" s="1"/>
  <c r="A1770" i="4"/>
  <c r="E1769" i="4" l="1"/>
  <c r="C1769" i="4"/>
  <c r="B1770" i="4"/>
  <c r="E1770" i="4" s="1"/>
  <c r="A1771" i="4"/>
  <c r="K1769" i="4"/>
  <c r="J1769" i="4"/>
  <c r="H1769" i="4"/>
  <c r="D1769" i="4"/>
  <c r="I1769" i="4"/>
  <c r="G1769" i="4"/>
  <c r="F1769" i="4"/>
  <c r="L1770" i="4" l="1"/>
  <c r="C1770" i="4"/>
  <c r="B1771" i="4"/>
  <c r="L1771" i="4" s="1"/>
  <c r="A1772" i="4"/>
  <c r="J1770" i="4"/>
  <c r="D1770" i="4"/>
  <c r="I1770" i="4"/>
  <c r="F1770" i="4"/>
  <c r="G1770" i="4"/>
  <c r="H1770" i="4"/>
  <c r="K1770" i="4"/>
  <c r="E1771" i="4" l="1"/>
  <c r="C1771" i="4"/>
  <c r="A1773" i="4"/>
  <c r="B1772" i="4"/>
  <c r="L1772" i="4" s="1"/>
  <c r="H1771" i="4"/>
  <c r="I1771" i="4"/>
  <c r="G1771" i="4"/>
  <c r="J1771" i="4"/>
  <c r="F1771" i="4"/>
  <c r="D1771" i="4"/>
  <c r="K1771" i="4"/>
  <c r="E1772" i="4" l="1"/>
  <c r="C1772" i="4"/>
  <c r="D1772" i="4"/>
  <c r="J1772" i="4"/>
  <c r="H1772" i="4"/>
  <c r="K1772" i="4"/>
  <c r="F1772" i="4"/>
  <c r="I1772" i="4"/>
  <c r="G1772" i="4"/>
  <c r="B1773" i="4"/>
  <c r="L1773" i="4" s="1"/>
  <c r="A1774" i="4"/>
  <c r="E1773" i="4" l="1"/>
  <c r="C1773" i="4"/>
  <c r="A1775" i="4"/>
  <c r="B1774" i="4"/>
  <c r="L1774" i="4" s="1"/>
  <c r="I1773" i="4"/>
  <c r="K1773" i="4"/>
  <c r="F1773" i="4"/>
  <c r="D1773" i="4"/>
  <c r="J1773" i="4"/>
  <c r="H1773" i="4"/>
  <c r="G1773" i="4"/>
  <c r="E1774" i="4" l="1"/>
  <c r="C1774" i="4"/>
  <c r="A1776" i="4"/>
  <c r="B1775" i="4"/>
  <c r="L1775" i="4" s="1"/>
  <c r="K1774" i="4"/>
  <c r="J1774" i="4"/>
  <c r="G1774" i="4"/>
  <c r="D1774" i="4"/>
  <c r="H1774" i="4"/>
  <c r="I1774" i="4"/>
  <c r="F1774" i="4"/>
  <c r="E1775" i="4" l="1"/>
  <c r="C1775" i="4"/>
  <c r="H1775" i="4"/>
  <c r="J1775" i="4"/>
  <c r="D1775" i="4"/>
  <c r="K1775" i="4"/>
  <c r="F1775" i="4"/>
  <c r="I1775" i="4"/>
  <c r="G1775" i="4"/>
  <c r="A1777" i="4"/>
  <c r="B1776" i="4"/>
  <c r="L1776" i="4" s="1"/>
  <c r="E1776" i="4" l="1"/>
  <c r="C1776" i="4"/>
  <c r="H1776" i="4"/>
  <c r="I1776" i="4"/>
  <c r="K1776" i="4"/>
  <c r="J1776" i="4"/>
  <c r="D1776" i="4"/>
  <c r="F1776" i="4"/>
  <c r="G1776" i="4"/>
  <c r="B1777" i="4"/>
  <c r="L1777" i="4" s="1"/>
  <c r="A1778" i="4"/>
  <c r="E1777" i="4" l="1"/>
  <c r="C1777" i="4"/>
  <c r="B1778" i="4"/>
  <c r="E1778" i="4" s="1"/>
  <c r="A1779" i="4"/>
  <c r="F1777" i="4"/>
  <c r="I1777" i="4"/>
  <c r="K1777" i="4"/>
  <c r="D1777" i="4"/>
  <c r="J1777" i="4"/>
  <c r="G1777" i="4"/>
  <c r="H1777" i="4"/>
  <c r="L1778" i="4" l="1"/>
  <c r="C1778" i="4"/>
  <c r="G1778" i="4"/>
  <c r="I1778" i="4"/>
  <c r="H1778" i="4"/>
  <c r="K1778" i="4"/>
  <c r="F1778" i="4"/>
  <c r="D1778" i="4"/>
  <c r="J1778" i="4"/>
  <c r="A1780" i="4"/>
  <c r="B1779" i="4"/>
  <c r="L1779" i="4" s="1"/>
  <c r="E1779" i="4" l="1"/>
  <c r="C1779" i="4"/>
  <c r="I1779" i="4"/>
  <c r="K1779" i="4"/>
  <c r="D1779" i="4"/>
  <c r="J1779" i="4"/>
  <c r="H1779" i="4"/>
  <c r="G1779" i="4"/>
  <c r="F1779" i="4"/>
  <c r="A1781" i="4"/>
  <c r="B1780" i="4"/>
  <c r="L1780" i="4" s="1"/>
  <c r="E1780" i="4" l="1"/>
  <c r="C1780" i="4"/>
  <c r="G1780" i="4"/>
  <c r="D1780" i="4"/>
  <c r="F1780" i="4"/>
  <c r="I1780" i="4"/>
  <c r="H1780" i="4"/>
  <c r="K1780" i="4"/>
  <c r="B1781" i="4"/>
  <c r="E1781" i="4" s="1"/>
  <c r="A1782" i="4"/>
  <c r="J1780" i="4"/>
  <c r="L1781" i="4" l="1"/>
  <c r="C1781" i="4"/>
  <c r="B1782" i="4"/>
  <c r="L1782" i="4" s="1"/>
  <c r="A1783" i="4"/>
  <c r="K1781" i="4"/>
  <c r="D1781" i="4"/>
  <c r="H1781" i="4"/>
  <c r="G1781" i="4"/>
  <c r="I1781" i="4"/>
  <c r="J1781" i="4"/>
  <c r="F1781" i="4"/>
  <c r="E1782" i="4" l="1"/>
  <c r="C1782" i="4"/>
  <c r="A1784" i="4"/>
  <c r="B1783" i="4"/>
  <c r="L1783" i="4" s="1"/>
  <c r="D1782" i="4"/>
  <c r="K1782" i="4"/>
  <c r="I1782" i="4"/>
  <c r="H1782" i="4"/>
  <c r="F1782" i="4"/>
  <c r="G1782" i="4"/>
  <c r="J1782" i="4"/>
  <c r="E1783" i="4" l="1"/>
  <c r="C1783" i="4"/>
  <c r="K1783" i="4"/>
  <c r="J1783" i="4"/>
  <c r="G1783" i="4"/>
  <c r="D1783" i="4"/>
  <c r="I1783" i="4"/>
  <c r="H1783" i="4"/>
  <c r="F1783" i="4"/>
  <c r="A1785" i="4"/>
  <c r="B1784" i="4"/>
  <c r="L1784" i="4" s="1"/>
  <c r="E1784" i="4" l="1"/>
  <c r="C1784" i="4"/>
  <c r="K1784" i="4"/>
  <c r="J1784" i="4"/>
  <c r="F1784" i="4"/>
  <c r="D1784" i="4"/>
  <c r="H1784" i="4"/>
  <c r="I1784" i="4"/>
  <c r="G1784" i="4"/>
  <c r="B1785" i="4"/>
  <c r="L1785" i="4" s="1"/>
  <c r="A1786" i="4"/>
  <c r="E1785" i="4" l="1"/>
  <c r="C1785" i="4"/>
  <c r="B1786" i="4"/>
  <c r="L1786" i="4" s="1"/>
  <c r="A1787" i="4"/>
  <c r="J1785" i="4"/>
  <c r="G1785" i="4"/>
  <c r="F1785" i="4"/>
  <c r="D1785" i="4"/>
  <c r="H1785" i="4"/>
  <c r="K1785" i="4"/>
  <c r="I1785" i="4"/>
  <c r="E1786" i="4" l="1"/>
  <c r="C1786" i="4"/>
  <c r="A1788" i="4"/>
  <c r="B1787" i="4"/>
  <c r="L1787" i="4" s="1"/>
  <c r="G1786" i="4"/>
  <c r="K1786" i="4"/>
  <c r="H1786" i="4"/>
  <c r="F1786" i="4"/>
  <c r="I1786" i="4"/>
  <c r="J1786" i="4"/>
  <c r="D1786" i="4"/>
  <c r="E1787" i="4" l="1"/>
  <c r="C1787" i="4"/>
  <c r="K1787" i="4"/>
  <c r="J1787" i="4"/>
  <c r="H1787" i="4"/>
  <c r="D1787" i="4"/>
  <c r="G1787" i="4"/>
  <c r="F1787" i="4"/>
  <c r="I1787" i="4"/>
  <c r="A1789" i="4"/>
  <c r="B1788" i="4"/>
  <c r="L1788" i="4" s="1"/>
  <c r="E1788" i="4" l="1"/>
  <c r="C1788" i="4"/>
  <c r="H1788" i="4"/>
  <c r="I1788" i="4"/>
  <c r="J1788" i="4"/>
  <c r="K1788" i="4"/>
  <c r="G1788" i="4"/>
  <c r="F1788" i="4"/>
  <c r="D1788" i="4"/>
  <c r="B1789" i="4"/>
  <c r="E1789" i="4" s="1"/>
  <c r="A1790" i="4"/>
  <c r="L1789" i="4" l="1"/>
  <c r="C1789" i="4"/>
  <c r="H1789" i="4"/>
  <c r="A1791" i="4"/>
  <c r="B1790" i="4"/>
  <c r="L1790" i="4" s="1"/>
  <c r="I1789" i="4"/>
  <c r="K1789" i="4"/>
  <c r="F1789" i="4"/>
  <c r="J1789" i="4"/>
  <c r="D1789" i="4"/>
  <c r="G1789" i="4"/>
  <c r="E1790" i="4" l="1"/>
  <c r="C1790" i="4"/>
  <c r="J1790" i="4"/>
  <c r="D1790" i="4"/>
  <c r="K1790" i="4"/>
  <c r="H1790" i="4"/>
  <c r="I1790" i="4"/>
  <c r="G1790" i="4"/>
  <c r="F1790" i="4"/>
  <c r="A1792" i="4"/>
  <c r="B1791" i="4"/>
  <c r="L1791" i="4" s="1"/>
  <c r="E1791" i="4" l="1"/>
  <c r="C1791" i="4"/>
  <c r="K1791" i="4"/>
  <c r="J1791" i="4"/>
  <c r="G1791" i="4"/>
  <c r="D1791" i="4"/>
  <c r="I1791" i="4"/>
  <c r="H1791" i="4"/>
  <c r="F1791" i="4"/>
  <c r="A1793" i="4"/>
  <c r="B1792" i="4"/>
  <c r="L1792" i="4" s="1"/>
  <c r="E1792" i="4" l="1"/>
  <c r="C1792" i="4"/>
  <c r="D1792" i="4"/>
  <c r="H1792" i="4"/>
  <c r="F1792" i="4"/>
  <c r="I1792" i="4"/>
  <c r="K1792" i="4"/>
  <c r="J1792" i="4"/>
  <c r="G1792" i="4"/>
  <c r="B1793" i="4"/>
  <c r="L1793" i="4" s="1"/>
  <c r="A1794" i="4"/>
  <c r="E1793" i="4" l="1"/>
  <c r="C1793" i="4"/>
  <c r="G1793" i="4"/>
  <c r="B1794" i="4"/>
  <c r="L1794" i="4" s="1"/>
  <c r="A1795" i="4"/>
  <c r="I1793" i="4"/>
  <c r="K1793" i="4"/>
  <c r="F1793" i="4"/>
  <c r="H1793" i="4"/>
  <c r="J1793" i="4"/>
  <c r="D1793" i="4"/>
  <c r="K1794" i="4" l="1"/>
  <c r="G1794" i="4"/>
  <c r="E1794" i="4"/>
  <c r="C1794" i="4"/>
  <c r="B1795" i="4"/>
  <c r="L1795" i="4" s="1"/>
  <c r="A1796" i="4"/>
  <c r="J1794" i="4"/>
  <c r="D1794" i="4"/>
  <c r="F1794" i="4"/>
  <c r="I1794" i="4"/>
  <c r="H1794" i="4"/>
  <c r="E1795" i="4" l="1"/>
  <c r="C1795" i="4"/>
  <c r="A1797" i="4"/>
  <c r="B1796" i="4"/>
  <c r="L1796" i="4" s="1"/>
  <c r="G1795" i="4"/>
  <c r="K1795" i="4"/>
  <c r="H1795" i="4"/>
  <c r="J1795" i="4"/>
  <c r="D1795" i="4"/>
  <c r="F1795" i="4"/>
  <c r="I1795" i="4"/>
  <c r="E1796" i="4" l="1"/>
  <c r="C1796" i="4"/>
  <c r="G1796" i="4"/>
  <c r="I1796" i="4"/>
  <c r="F1796" i="4"/>
  <c r="J1796" i="4"/>
  <c r="H1796" i="4"/>
  <c r="D1796" i="4"/>
  <c r="K1796" i="4"/>
  <c r="A1798" i="4"/>
  <c r="B1797" i="4"/>
  <c r="L1797" i="4" s="1"/>
  <c r="E1797" i="4" l="1"/>
  <c r="C1797" i="4"/>
  <c r="B1798" i="4"/>
  <c r="E1798" i="4" s="1"/>
  <c r="A1799" i="4"/>
  <c r="F1797" i="4"/>
  <c r="I1797" i="4"/>
  <c r="G1797" i="4"/>
  <c r="H1797" i="4"/>
  <c r="K1797" i="4"/>
  <c r="J1797" i="4"/>
  <c r="D1797" i="4"/>
  <c r="L1798" i="4" l="1"/>
  <c r="C1798" i="4"/>
  <c r="A1800" i="4"/>
  <c r="B1799" i="4"/>
  <c r="L1799" i="4" s="1"/>
  <c r="I1798" i="4"/>
  <c r="H1798" i="4"/>
  <c r="K1798" i="4"/>
  <c r="J1798" i="4"/>
  <c r="D1798" i="4"/>
  <c r="G1798" i="4"/>
  <c r="F1798" i="4"/>
  <c r="E1799" i="4" l="1"/>
  <c r="C1799" i="4"/>
  <c r="H1799" i="4"/>
  <c r="K1799" i="4"/>
  <c r="D1799" i="4"/>
  <c r="F1799" i="4"/>
  <c r="J1799" i="4"/>
  <c r="G1799" i="4"/>
  <c r="B1800" i="4"/>
  <c r="L1800" i="4" s="1"/>
  <c r="A1801" i="4"/>
  <c r="I1799" i="4"/>
  <c r="E1800" i="4" l="1"/>
  <c r="C1800" i="4"/>
  <c r="H1800" i="4"/>
  <c r="I1800" i="4"/>
  <c r="G1800" i="4"/>
  <c r="J1800" i="4"/>
  <c r="D1800" i="4"/>
  <c r="K1800" i="4"/>
  <c r="F1800" i="4"/>
  <c r="A1802" i="4"/>
  <c r="B1801" i="4"/>
  <c r="L1801" i="4" s="1"/>
  <c r="E1801" i="4" l="1"/>
  <c r="C1801" i="4"/>
  <c r="D1801" i="4"/>
  <c r="K1801" i="4"/>
  <c r="J1801" i="4"/>
  <c r="I1801" i="4"/>
  <c r="F1801" i="4"/>
  <c r="H1801" i="4"/>
  <c r="G1801" i="4"/>
  <c r="B1802" i="4"/>
  <c r="L1802" i="4" s="1"/>
  <c r="A1803" i="4"/>
  <c r="E1802" i="4" l="1"/>
  <c r="C1802" i="4"/>
  <c r="D1802" i="4"/>
  <c r="H1802" i="4"/>
  <c r="K1802" i="4"/>
  <c r="G1802" i="4"/>
  <c r="I1802" i="4"/>
  <c r="F1802" i="4"/>
  <c r="J1802" i="4"/>
  <c r="B1803" i="4"/>
  <c r="L1803" i="4" s="1"/>
  <c r="A1804" i="4"/>
  <c r="E1803" i="4" l="1"/>
  <c r="C1803" i="4"/>
  <c r="A1805" i="4"/>
  <c r="B1804" i="4"/>
  <c r="L1804" i="4" s="1"/>
  <c r="H1803" i="4"/>
  <c r="J1803" i="4"/>
  <c r="G1803" i="4"/>
  <c r="I1803" i="4"/>
  <c r="K1803" i="4"/>
  <c r="F1803" i="4"/>
  <c r="D1803" i="4"/>
  <c r="E1804" i="4" l="1"/>
  <c r="C1804" i="4"/>
  <c r="H1804" i="4"/>
  <c r="I1804" i="4"/>
  <c r="G1804" i="4"/>
  <c r="J1804" i="4"/>
  <c r="K1804" i="4"/>
  <c r="F1804" i="4"/>
  <c r="D1804" i="4"/>
  <c r="B1805" i="4"/>
  <c r="L1805" i="4" s="1"/>
  <c r="A1806" i="4"/>
  <c r="E1805" i="4" l="1"/>
  <c r="C1805" i="4"/>
  <c r="B1806" i="4"/>
  <c r="L1806" i="4" s="1"/>
  <c r="A1807" i="4"/>
  <c r="D1805" i="4"/>
  <c r="K1805" i="4"/>
  <c r="J1805" i="4"/>
  <c r="I1805" i="4"/>
  <c r="F1805" i="4"/>
  <c r="G1805" i="4"/>
  <c r="H1805" i="4"/>
  <c r="E1806" i="4" l="1"/>
  <c r="C1806" i="4"/>
  <c r="B1807" i="4"/>
  <c r="L1807" i="4" s="1"/>
  <c r="A1808" i="4"/>
  <c r="D1806" i="4"/>
  <c r="K1806" i="4"/>
  <c r="G1806" i="4"/>
  <c r="I1806" i="4"/>
  <c r="H1806" i="4"/>
  <c r="J1806" i="4"/>
  <c r="F1806" i="4"/>
  <c r="E1807" i="4" l="1"/>
  <c r="D1807" i="4"/>
  <c r="C1807" i="4"/>
  <c r="A1809" i="4"/>
  <c r="B1808" i="4"/>
  <c r="L1808" i="4" s="1"/>
  <c r="G1807" i="4"/>
  <c r="J1807" i="4"/>
  <c r="H1807" i="4"/>
  <c r="I1807" i="4"/>
  <c r="K1807" i="4"/>
  <c r="F1807" i="4"/>
  <c r="E1808" i="4" l="1"/>
  <c r="I1808" i="4"/>
  <c r="C1808" i="4"/>
  <c r="B1809" i="4"/>
  <c r="L1809" i="4" s="1"/>
  <c r="A1810" i="4"/>
  <c r="D1808" i="4"/>
  <c r="G1808" i="4"/>
  <c r="K1808" i="4"/>
  <c r="F1808" i="4"/>
  <c r="J1808" i="4"/>
  <c r="H1808" i="4"/>
  <c r="E1809" i="4" l="1"/>
  <c r="C1809" i="4"/>
  <c r="B1810" i="4"/>
  <c r="L1810" i="4" s="1"/>
  <c r="A1811" i="4"/>
  <c r="J1809" i="4"/>
  <c r="G1809" i="4"/>
  <c r="I1809" i="4"/>
  <c r="K1809" i="4"/>
  <c r="H1809" i="4"/>
  <c r="D1809" i="4"/>
  <c r="F1809" i="4"/>
  <c r="E1810" i="4" l="1"/>
  <c r="C1810" i="4"/>
  <c r="D1810" i="4"/>
  <c r="K1810" i="4"/>
  <c r="F1810" i="4"/>
  <c r="J1810" i="4"/>
  <c r="G1810" i="4"/>
  <c r="H1810" i="4"/>
  <c r="I1810" i="4"/>
  <c r="A1812" i="4"/>
  <c r="B1811" i="4"/>
  <c r="L1811" i="4" s="1"/>
  <c r="E1811" i="4" l="1"/>
  <c r="C1811" i="4"/>
  <c r="A1813" i="4"/>
  <c r="B1812" i="4"/>
  <c r="D1812" i="4" s="1"/>
  <c r="K1811" i="4"/>
  <c r="D1811" i="4"/>
  <c r="I1811" i="4"/>
  <c r="H1811" i="4"/>
  <c r="F1811" i="4"/>
  <c r="J1811" i="4"/>
  <c r="G1811" i="4"/>
  <c r="E1812" i="4" l="1"/>
  <c r="L1812" i="4"/>
  <c r="C1812" i="4"/>
  <c r="H1812" i="4"/>
  <c r="J1812" i="4"/>
  <c r="G1812" i="4"/>
  <c r="K1812" i="4"/>
  <c r="F1812" i="4"/>
  <c r="I1812" i="4"/>
  <c r="B1813" i="4"/>
  <c r="L1813" i="4" s="1"/>
  <c r="A1814" i="4"/>
  <c r="E1813" i="4" l="1"/>
  <c r="H1813" i="4"/>
  <c r="C1813" i="4"/>
  <c r="G1813" i="4"/>
  <c r="B1814" i="4"/>
  <c r="L1814" i="4" s="1"/>
  <c r="A1815" i="4"/>
  <c r="F1813" i="4"/>
  <c r="J1813" i="4"/>
  <c r="D1813" i="4"/>
  <c r="I1813" i="4"/>
  <c r="K1813" i="4"/>
  <c r="E1814" i="4" l="1"/>
  <c r="C1814" i="4"/>
  <c r="B1815" i="4"/>
  <c r="I1815" i="4" s="1"/>
  <c r="A1816" i="4"/>
  <c r="D1814" i="4"/>
  <c r="J1814" i="4"/>
  <c r="F1814" i="4"/>
  <c r="H1814" i="4"/>
  <c r="K1814" i="4"/>
  <c r="G1814" i="4"/>
  <c r="I1814" i="4"/>
  <c r="E1815" i="4" l="1"/>
  <c r="L1815" i="4"/>
  <c r="C1815" i="4"/>
  <c r="A1817" i="4"/>
  <c r="B1816" i="4"/>
  <c r="L1816" i="4" s="1"/>
  <c r="H1815" i="4"/>
  <c r="D1815" i="4"/>
  <c r="J1815" i="4"/>
  <c r="G1815" i="4"/>
  <c r="F1815" i="4"/>
  <c r="K1815" i="4"/>
  <c r="E1816" i="4" l="1"/>
  <c r="C1816" i="4"/>
  <c r="H1816" i="4"/>
  <c r="K1816" i="4"/>
  <c r="G1816" i="4"/>
  <c r="D1816" i="4"/>
  <c r="I1816" i="4"/>
  <c r="J1816" i="4"/>
  <c r="F1816" i="4"/>
  <c r="B1817" i="4"/>
  <c r="L1817" i="4" s="1"/>
  <c r="A1818" i="4"/>
  <c r="E1817" i="4" l="1"/>
  <c r="C1817" i="4"/>
  <c r="A1819" i="4"/>
  <c r="B1818" i="4"/>
  <c r="L1818" i="4" s="1"/>
  <c r="I1817" i="4"/>
  <c r="D1817" i="4"/>
  <c r="J1817" i="4"/>
  <c r="F1817" i="4"/>
  <c r="H1817" i="4"/>
  <c r="K1817" i="4"/>
  <c r="G1817" i="4"/>
  <c r="E1818" i="4" l="1"/>
  <c r="C1818" i="4"/>
  <c r="D1818" i="4"/>
  <c r="K1818" i="4"/>
  <c r="G1818" i="4"/>
  <c r="J1818" i="4"/>
  <c r="H1818" i="4"/>
  <c r="F1818" i="4"/>
  <c r="I1818" i="4"/>
  <c r="B1819" i="4"/>
  <c r="L1819" i="4" s="1"/>
  <c r="A1820" i="4"/>
  <c r="E1819" i="4" l="1"/>
  <c r="C1819" i="4"/>
  <c r="A1821" i="4"/>
  <c r="B1820" i="4"/>
  <c r="L1820" i="4" s="1"/>
  <c r="H1819" i="4"/>
  <c r="I1819" i="4"/>
  <c r="K1819" i="4"/>
  <c r="F1819" i="4"/>
  <c r="J1819" i="4"/>
  <c r="G1819" i="4"/>
  <c r="D1819" i="4"/>
  <c r="E1820" i="4" l="1"/>
  <c r="D1820" i="4"/>
  <c r="C1820" i="4"/>
  <c r="I1820" i="4"/>
  <c r="A1822" i="4"/>
  <c r="B1821" i="4"/>
  <c r="L1821" i="4" s="1"/>
  <c r="H1820" i="4"/>
  <c r="K1820" i="4"/>
  <c r="F1820" i="4"/>
  <c r="G1820" i="4"/>
  <c r="J1820" i="4"/>
  <c r="E1821" i="4" l="1"/>
  <c r="C1821" i="4"/>
  <c r="K1821" i="4"/>
  <c r="I1821" i="4"/>
  <c r="H1821" i="4"/>
  <c r="F1821" i="4"/>
  <c r="G1821" i="4"/>
  <c r="J1821" i="4"/>
  <c r="D1821" i="4"/>
  <c r="B1822" i="4"/>
  <c r="L1822" i="4" s="1"/>
  <c r="A1823" i="4"/>
  <c r="E1822" i="4" l="1"/>
  <c r="C1822" i="4"/>
  <c r="A1824" i="4"/>
  <c r="B1823" i="4"/>
  <c r="L1823" i="4" s="1"/>
  <c r="D1822" i="4"/>
  <c r="K1822" i="4"/>
  <c r="H1822" i="4"/>
  <c r="J1822" i="4"/>
  <c r="F1822" i="4"/>
  <c r="G1822" i="4"/>
  <c r="I1822" i="4"/>
  <c r="E1823" i="4" l="1"/>
  <c r="I1823" i="4"/>
  <c r="C1823" i="4"/>
  <c r="A1825" i="4"/>
  <c r="B1824" i="4"/>
  <c r="L1824" i="4" s="1"/>
  <c r="G1823" i="4"/>
  <c r="K1823" i="4"/>
  <c r="H1823" i="4"/>
  <c r="D1823" i="4"/>
  <c r="J1823" i="4"/>
  <c r="F1823" i="4"/>
  <c r="E1824" i="4" l="1"/>
  <c r="C1824" i="4"/>
  <c r="J1824" i="4"/>
  <c r="D1824" i="4"/>
  <c r="G1824" i="4"/>
  <c r="K1824" i="4"/>
  <c r="I1824" i="4"/>
  <c r="H1824" i="4"/>
  <c r="F1824" i="4"/>
  <c r="B1825" i="4"/>
  <c r="L1825" i="4" s="1"/>
  <c r="A1826" i="4"/>
  <c r="E1825" i="4" l="1"/>
  <c r="C1825" i="4"/>
  <c r="F1825" i="4"/>
  <c r="J1825" i="4"/>
  <c r="K1825" i="4"/>
  <c r="I1825" i="4"/>
  <c r="G1825" i="4"/>
  <c r="D1825" i="4"/>
  <c r="H1825" i="4"/>
  <c r="B1826" i="4"/>
  <c r="L1826" i="4" s="1"/>
  <c r="A1827" i="4"/>
  <c r="E1826" i="4" l="1"/>
  <c r="C1826" i="4"/>
  <c r="A1828" i="4"/>
  <c r="B1827" i="4"/>
  <c r="L1827" i="4" s="1"/>
  <c r="D1826" i="4"/>
  <c r="H1826" i="4"/>
  <c r="K1826" i="4"/>
  <c r="J1826" i="4"/>
  <c r="G1826" i="4"/>
  <c r="F1826" i="4"/>
  <c r="I1826" i="4"/>
  <c r="J1827" i="4" l="1"/>
  <c r="E1827" i="4"/>
  <c r="C1827" i="4"/>
  <c r="A1829" i="4"/>
  <c r="B1828" i="4"/>
  <c r="L1828" i="4" s="1"/>
  <c r="H1827" i="4"/>
  <c r="K1827" i="4"/>
  <c r="F1827" i="4"/>
  <c r="G1827" i="4"/>
  <c r="D1827" i="4"/>
  <c r="I1827" i="4"/>
  <c r="E1828" i="4" l="1"/>
  <c r="C1828" i="4"/>
  <c r="H1828" i="4"/>
  <c r="J1828" i="4"/>
  <c r="D1828" i="4"/>
  <c r="K1828" i="4"/>
  <c r="F1828" i="4"/>
  <c r="I1828" i="4"/>
  <c r="G1828" i="4"/>
  <c r="B1829" i="4"/>
  <c r="L1829" i="4" s="1"/>
  <c r="A1830" i="4"/>
  <c r="E1829" i="4" l="1"/>
  <c r="C1829" i="4"/>
  <c r="A1831" i="4"/>
  <c r="B1830" i="4"/>
  <c r="L1830" i="4" s="1"/>
  <c r="D1829" i="4"/>
  <c r="J1829" i="4"/>
  <c r="K1829" i="4"/>
  <c r="F1829" i="4"/>
  <c r="I1829" i="4"/>
  <c r="G1829" i="4"/>
  <c r="H1829" i="4"/>
  <c r="E1830" i="4" l="1"/>
  <c r="C1830" i="4"/>
  <c r="D1830" i="4"/>
  <c r="G1830" i="4"/>
  <c r="K1830" i="4"/>
  <c r="I1830" i="4"/>
  <c r="H1830" i="4"/>
  <c r="J1830" i="4"/>
  <c r="F1830" i="4"/>
  <c r="A1832" i="4"/>
  <c r="B1831" i="4"/>
  <c r="L1831" i="4" s="1"/>
  <c r="E1831" i="4" l="1"/>
  <c r="C1831" i="4"/>
  <c r="I1831" i="4"/>
  <c r="G1831" i="4"/>
  <c r="K1831" i="4"/>
  <c r="D1831" i="4"/>
  <c r="F1831" i="4"/>
  <c r="J1831" i="4"/>
  <c r="H1831" i="4"/>
  <c r="A1833" i="4"/>
  <c r="B1832" i="4"/>
  <c r="L1832" i="4" s="1"/>
  <c r="E1832" i="4" l="1"/>
  <c r="D1832" i="4"/>
  <c r="C1832" i="4"/>
  <c r="J1832" i="4"/>
  <c r="F1832" i="4"/>
  <c r="H1832" i="4"/>
  <c r="G1832" i="4"/>
  <c r="K1832" i="4"/>
  <c r="B1833" i="4"/>
  <c r="G1833" i="4" s="1"/>
  <c r="A1834" i="4"/>
  <c r="I1832" i="4"/>
  <c r="E1833" i="4" l="1"/>
  <c r="L1833" i="4"/>
  <c r="C1833" i="4"/>
  <c r="F1833" i="4"/>
  <c r="K1833" i="4"/>
  <c r="D1833" i="4"/>
  <c r="H1833" i="4"/>
  <c r="J1833" i="4"/>
  <c r="B1834" i="4"/>
  <c r="L1834" i="4" s="1"/>
  <c r="A1835" i="4"/>
  <c r="I1833" i="4"/>
  <c r="E1834" i="4" l="1"/>
  <c r="C1834" i="4"/>
  <c r="A1836" i="4"/>
  <c r="B1835" i="4"/>
  <c r="L1835" i="4" s="1"/>
  <c r="K1834" i="4"/>
  <c r="J1834" i="4"/>
  <c r="G1834" i="4"/>
  <c r="D1834" i="4"/>
  <c r="I1834" i="4"/>
  <c r="H1834" i="4"/>
  <c r="F1834" i="4"/>
  <c r="E1835" i="4" l="1"/>
  <c r="C1835" i="4"/>
  <c r="H1835" i="4"/>
  <c r="D1835" i="4"/>
  <c r="F1835" i="4"/>
  <c r="J1835" i="4"/>
  <c r="G1835" i="4"/>
  <c r="K1835" i="4"/>
  <c r="I1835" i="4"/>
  <c r="A1837" i="4"/>
  <c r="B1836" i="4"/>
  <c r="L1836" i="4" s="1"/>
  <c r="E1836" i="4" l="1"/>
  <c r="C1836" i="4"/>
  <c r="H1836" i="4"/>
  <c r="K1836" i="4"/>
  <c r="G1836" i="4"/>
  <c r="D1836" i="4"/>
  <c r="I1836" i="4"/>
  <c r="J1836" i="4"/>
  <c r="F1836" i="4"/>
  <c r="B1837" i="4"/>
  <c r="K1837" i="4" s="1"/>
  <c r="A1838" i="4"/>
  <c r="E1837" i="4" l="1"/>
  <c r="L1837" i="4"/>
  <c r="C1837" i="4"/>
  <c r="B1838" i="4"/>
  <c r="L1838" i="4" s="1"/>
  <c r="A1839" i="4"/>
  <c r="I1837" i="4"/>
  <c r="D1837" i="4"/>
  <c r="J1837" i="4"/>
  <c r="H1837" i="4"/>
  <c r="F1837" i="4"/>
  <c r="G1837" i="4"/>
  <c r="E1838" i="4" l="1"/>
  <c r="C1838" i="4"/>
  <c r="B1839" i="4"/>
  <c r="L1839" i="4" s="1"/>
  <c r="A1840" i="4"/>
  <c r="D1838" i="4"/>
  <c r="J1838" i="4"/>
  <c r="G1838" i="4"/>
  <c r="H1838" i="4"/>
  <c r="I1838" i="4"/>
  <c r="K1838" i="4"/>
  <c r="F1838" i="4"/>
  <c r="E1839" i="4" l="1"/>
  <c r="C1839" i="4"/>
  <c r="G1839" i="4"/>
  <c r="K1839" i="4"/>
  <c r="H1839" i="4"/>
  <c r="I1839" i="4"/>
  <c r="D1839" i="4"/>
  <c r="J1839" i="4"/>
  <c r="F1839" i="4"/>
  <c r="A1841" i="4"/>
  <c r="B1840" i="4"/>
  <c r="L1840" i="4" s="1"/>
  <c r="E1840" i="4" l="1"/>
  <c r="C1840" i="4"/>
  <c r="B1841" i="4"/>
  <c r="L1841" i="4" s="1"/>
  <c r="A1842" i="4"/>
  <c r="K1840" i="4"/>
  <c r="J1840" i="4"/>
  <c r="D1840" i="4"/>
  <c r="H1840" i="4"/>
  <c r="I1840" i="4"/>
  <c r="G1840" i="4"/>
  <c r="F1840" i="4"/>
  <c r="E1841" i="4" l="1"/>
  <c r="H1841" i="4"/>
  <c r="C1841" i="4"/>
  <c r="J1841" i="4"/>
  <c r="B1842" i="4"/>
  <c r="L1842" i="4" s="1"/>
  <c r="A1843" i="4"/>
  <c r="F1841" i="4"/>
  <c r="I1841" i="4"/>
  <c r="K1841" i="4"/>
  <c r="G1841" i="4"/>
  <c r="D1841" i="4"/>
  <c r="E1842" i="4" l="1"/>
  <c r="C1842" i="4"/>
  <c r="I1842" i="4"/>
  <c r="D1842" i="4"/>
  <c r="J1842" i="4"/>
  <c r="G1842" i="4"/>
  <c r="F1842" i="4"/>
  <c r="K1842" i="4"/>
  <c r="H1842" i="4"/>
  <c r="A1844" i="4"/>
  <c r="B1843" i="4"/>
  <c r="L1843" i="4" s="1"/>
  <c r="E1843" i="4" l="1"/>
  <c r="C1843" i="4"/>
  <c r="A1845" i="4"/>
  <c r="B1844" i="4"/>
  <c r="L1844" i="4" s="1"/>
  <c r="H1843" i="4"/>
  <c r="J1843" i="4"/>
  <c r="G1843" i="4"/>
  <c r="K1843" i="4"/>
  <c r="I1843" i="4"/>
  <c r="D1843" i="4"/>
  <c r="F1843" i="4"/>
  <c r="E1844" i="4" l="1"/>
  <c r="C1844" i="4"/>
  <c r="H1844" i="4"/>
  <c r="J1844" i="4"/>
  <c r="D1844" i="4"/>
  <c r="K1844" i="4"/>
  <c r="F1844" i="4"/>
  <c r="I1844" i="4"/>
  <c r="G1844" i="4"/>
  <c r="B1845" i="4"/>
  <c r="L1845" i="4" s="1"/>
  <c r="A1846" i="4"/>
  <c r="E1845" i="4" l="1"/>
  <c r="C1845" i="4"/>
  <c r="B1846" i="4"/>
  <c r="L1846" i="4" s="1"/>
  <c r="A1847" i="4"/>
  <c r="K1845" i="4"/>
  <c r="J1845" i="4"/>
  <c r="H1845" i="4"/>
  <c r="D1845" i="4"/>
  <c r="F1845" i="4"/>
  <c r="I1845" i="4"/>
  <c r="G1845" i="4"/>
  <c r="E1846" i="4" l="1"/>
  <c r="C1846" i="4"/>
  <c r="I1846" i="4"/>
  <c r="G1846" i="4"/>
  <c r="A1848" i="4"/>
  <c r="B1847" i="4"/>
  <c r="E1847" i="4" s="1"/>
  <c r="K1846" i="4"/>
  <c r="J1846" i="4"/>
  <c r="H1846" i="4"/>
  <c r="F1846" i="4"/>
  <c r="D1846" i="4"/>
  <c r="L1847" i="4" l="1"/>
  <c r="C1847" i="4"/>
  <c r="G1847" i="4"/>
  <c r="J1847" i="4"/>
  <c r="H1847" i="4"/>
  <c r="D1847" i="4"/>
  <c r="K1847" i="4"/>
  <c r="I1847" i="4"/>
  <c r="F1847" i="4"/>
  <c r="A1849" i="4"/>
  <c r="B1848" i="4"/>
  <c r="L1848" i="4" s="1"/>
  <c r="E1848" i="4" l="1"/>
  <c r="C1848" i="4"/>
  <c r="K1848" i="4"/>
  <c r="D1848" i="4"/>
  <c r="H1848" i="4"/>
  <c r="I1848" i="4"/>
  <c r="G1848" i="4"/>
  <c r="F1848" i="4"/>
  <c r="J1848" i="4"/>
  <c r="A1850" i="4"/>
  <c r="B1849" i="4"/>
  <c r="L1849" i="4" s="1"/>
  <c r="E1849" i="4" l="1"/>
  <c r="C1849" i="4"/>
  <c r="B1850" i="4"/>
  <c r="L1850" i="4" s="1"/>
  <c r="A1851" i="4"/>
  <c r="F1849" i="4"/>
  <c r="I1849" i="4"/>
  <c r="K1849" i="4"/>
  <c r="J1849" i="4"/>
  <c r="H1849" i="4"/>
  <c r="G1849" i="4"/>
  <c r="D1849" i="4"/>
  <c r="E1850" i="4" l="1"/>
  <c r="C1850" i="4"/>
  <c r="A1852" i="4"/>
  <c r="B1851" i="4"/>
  <c r="L1851" i="4" s="1"/>
  <c r="I1850" i="4"/>
  <c r="K1850" i="4"/>
  <c r="H1850" i="4"/>
  <c r="D1850" i="4"/>
  <c r="J1850" i="4"/>
  <c r="G1850" i="4"/>
  <c r="F1850" i="4"/>
  <c r="E1851" i="4" l="1"/>
  <c r="C1851" i="4"/>
  <c r="H1851" i="4"/>
  <c r="K1851" i="4"/>
  <c r="I1851" i="4"/>
  <c r="D1851" i="4"/>
  <c r="F1851" i="4"/>
  <c r="J1851" i="4"/>
  <c r="G1851" i="4"/>
  <c r="A1853" i="4"/>
  <c r="B1852" i="4"/>
  <c r="L1852" i="4" s="1"/>
  <c r="E1852" i="4" l="1"/>
  <c r="C1852" i="4"/>
  <c r="B1853" i="4"/>
  <c r="L1853" i="4" s="1"/>
  <c r="A1854" i="4"/>
  <c r="H1852" i="4"/>
  <c r="J1852" i="4"/>
  <c r="D1852" i="4"/>
  <c r="K1852" i="4"/>
  <c r="F1852" i="4"/>
  <c r="I1852" i="4"/>
  <c r="G1852" i="4"/>
  <c r="E1853" i="4" l="1"/>
  <c r="C1853" i="4"/>
  <c r="B1854" i="4"/>
  <c r="L1854" i="4" s="1"/>
  <c r="A1855" i="4"/>
  <c r="K1853" i="4"/>
  <c r="J1853" i="4"/>
  <c r="H1853" i="4"/>
  <c r="D1853" i="4"/>
  <c r="I1853" i="4"/>
  <c r="G1853" i="4"/>
  <c r="F1853" i="4"/>
  <c r="E1854" i="4" l="1"/>
  <c r="H1854" i="4"/>
  <c r="C1854" i="4"/>
  <c r="A1856" i="4"/>
  <c r="B1855" i="4"/>
  <c r="L1855" i="4" s="1"/>
  <c r="K1854" i="4"/>
  <c r="J1854" i="4"/>
  <c r="D1854" i="4"/>
  <c r="F1854" i="4"/>
  <c r="I1854" i="4"/>
  <c r="G1854" i="4"/>
  <c r="E1855" i="4" l="1"/>
  <c r="C1855" i="4"/>
  <c r="B1856" i="4"/>
  <c r="L1856" i="4" s="1"/>
  <c r="A1857" i="4"/>
  <c r="G1855" i="4"/>
  <c r="F1855" i="4"/>
  <c r="K1855" i="4"/>
  <c r="D1855" i="4"/>
  <c r="H1855" i="4"/>
  <c r="J1855" i="4"/>
  <c r="I1855" i="4"/>
  <c r="E1856" i="4" l="1"/>
  <c r="C1856" i="4"/>
  <c r="A1858" i="4"/>
  <c r="B1857" i="4"/>
  <c r="L1857" i="4" s="1"/>
  <c r="K1856" i="4"/>
  <c r="D1856" i="4"/>
  <c r="H1856" i="4"/>
  <c r="I1856" i="4"/>
  <c r="G1856" i="4"/>
  <c r="F1856" i="4"/>
  <c r="J1856" i="4"/>
  <c r="E1857" i="4" l="1"/>
  <c r="C1857" i="4"/>
  <c r="F1857" i="4"/>
  <c r="I1857" i="4"/>
  <c r="K1857" i="4"/>
  <c r="J1857" i="4"/>
  <c r="H1857" i="4"/>
  <c r="G1857" i="4"/>
  <c r="D1857" i="4"/>
  <c r="B1858" i="4"/>
  <c r="L1858" i="4" s="1"/>
  <c r="A1859" i="4"/>
  <c r="E1858" i="4" l="1"/>
  <c r="C1858" i="4"/>
  <c r="A1860" i="4"/>
  <c r="B1859" i="4"/>
  <c r="L1859" i="4" s="1"/>
  <c r="I1858" i="4"/>
  <c r="K1858" i="4"/>
  <c r="H1858" i="4"/>
  <c r="D1858" i="4"/>
  <c r="J1858" i="4"/>
  <c r="G1858" i="4"/>
  <c r="F1858" i="4"/>
  <c r="E1859" i="4" l="1"/>
  <c r="C1859" i="4"/>
  <c r="D1859" i="4"/>
  <c r="K1859" i="4"/>
  <c r="I1859" i="4"/>
  <c r="H1859" i="4"/>
  <c r="F1859" i="4"/>
  <c r="J1859" i="4"/>
  <c r="G1859" i="4"/>
  <c r="A1861" i="4"/>
  <c r="B1860" i="4"/>
  <c r="L1860" i="4" s="1"/>
  <c r="E1860" i="4" l="1"/>
  <c r="C1860" i="4"/>
  <c r="K1860" i="4"/>
  <c r="J1860" i="4"/>
  <c r="D1860" i="4"/>
  <c r="H1860" i="4"/>
  <c r="I1860" i="4"/>
  <c r="G1860" i="4"/>
  <c r="F1860" i="4"/>
  <c r="B1861" i="4"/>
  <c r="L1861" i="4" s="1"/>
  <c r="A1862" i="4"/>
  <c r="E1861" i="4" l="1"/>
  <c r="C1861" i="4"/>
  <c r="F1861" i="4"/>
  <c r="H1861" i="4"/>
  <c r="J1861" i="4"/>
  <c r="D1861" i="4"/>
  <c r="I1861" i="4"/>
  <c r="K1861" i="4"/>
  <c r="G1861" i="4"/>
  <c r="B1862" i="4"/>
  <c r="L1862" i="4" s="1"/>
  <c r="A1863" i="4"/>
  <c r="E1862" i="4" l="1"/>
  <c r="C1862" i="4"/>
  <c r="A1864" i="4"/>
  <c r="B1863" i="4"/>
  <c r="L1863" i="4" s="1"/>
  <c r="K1862" i="4"/>
  <c r="I1862" i="4"/>
  <c r="G1862" i="4"/>
  <c r="F1862" i="4"/>
  <c r="J1862" i="4"/>
  <c r="H1862" i="4"/>
  <c r="D1862" i="4"/>
  <c r="D1863" i="4" l="1"/>
  <c r="E1863" i="4"/>
  <c r="C1863" i="4"/>
  <c r="H1863" i="4"/>
  <c r="I1863" i="4"/>
  <c r="J1863" i="4"/>
  <c r="K1863" i="4"/>
  <c r="A1865" i="4"/>
  <c r="B1864" i="4"/>
  <c r="L1864" i="4" s="1"/>
  <c r="F1863" i="4"/>
  <c r="G1863" i="4"/>
  <c r="E1864" i="4" l="1"/>
  <c r="C1864" i="4"/>
  <c r="A1866" i="4"/>
  <c r="B1865" i="4"/>
  <c r="L1865" i="4" s="1"/>
  <c r="H1864" i="4"/>
  <c r="G1864" i="4"/>
  <c r="D1864" i="4"/>
  <c r="K1864" i="4"/>
  <c r="F1864" i="4"/>
  <c r="I1864" i="4"/>
  <c r="J1864" i="4"/>
  <c r="E1865" i="4" l="1"/>
  <c r="C1865" i="4"/>
  <c r="K1865" i="4"/>
  <c r="D1865" i="4"/>
  <c r="F1865" i="4"/>
  <c r="I1865" i="4"/>
  <c r="G1865" i="4"/>
  <c r="J1865" i="4"/>
  <c r="H1865" i="4"/>
  <c r="B1866" i="4"/>
  <c r="L1866" i="4" s="1"/>
  <c r="A1867" i="4"/>
  <c r="E1866" i="4" l="1"/>
  <c r="C1866" i="4"/>
  <c r="A1868" i="4"/>
  <c r="B1867" i="4"/>
  <c r="L1867" i="4" s="1"/>
  <c r="K1866" i="4"/>
  <c r="J1866" i="4"/>
  <c r="H1866" i="4"/>
  <c r="D1866" i="4"/>
  <c r="F1866" i="4"/>
  <c r="I1866" i="4"/>
  <c r="G1866" i="4"/>
  <c r="E1867" i="4" l="1"/>
  <c r="C1867" i="4"/>
  <c r="G1867" i="4"/>
  <c r="J1867" i="4"/>
  <c r="H1867" i="4"/>
  <c r="K1867" i="4"/>
  <c r="F1867" i="4"/>
  <c r="A1869" i="4"/>
  <c r="B1868" i="4"/>
  <c r="L1868" i="4" s="1"/>
  <c r="I1867" i="4"/>
  <c r="D1867" i="4"/>
  <c r="E1868" i="4" l="1"/>
  <c r="C1868" i="4"/>
  <c r="K1868" i="4"/>
  <c r="D1868" i="4"/>
  <c r="H1868" i="4"/>
  <c r="F1868" i="4"/>
  <c r="I1868" i="4"/>
  <c r="G1868" i="4"/>
  <c r="J1868" i="4"/>
  <c r="B1869" i="4"/>
  <c r="L1869" i="4" s="1"/>
  <c r="A1870" i="4"/>
  <c r="E1869" i="4" l="1"/>
  <c r="C1869" i="4"/>
  <c r="B1870" i="4"/>
  <c r="E1870" i="4" s="1"/>
  <c r="A1871" i="4"/>
  <c r="F1869" i="4"/>
  <c r="K1869" i="4"/>
  <c r="D1869" i="4"/>
  <c r="G1869" i="4"/>
  <c r="J1869" i="4"/>
  <c r="H1869" i="4"/>
  <c r="I1869" i="4"/>
  <c r="L1870" i="4" l="1"/>
  <c r="C1870" i="4"/>
  <c r="A1872" i="4"/>
  <c r="B1871" i="4"/>
  <c r="L1871" i="4" s="1"/>
  <c r="D1870" i="4"/>
  <c r="K1870" i="4"/>
  <c r="I1870" i="4"/>
  <c r="G1870" i="4"/>
  <c r="F1870" i="4"/>
  <c r="J1870" i="4"/>
  <c r="H1870" i="4"/>
  <c r="E1871" i="4" l="1"/>
  <c r="C1871" i="4"/>
  <c r="K1871" i="4"/>
  <c r="J1871" i="4"/>
  <c r="G1871" i="4"/>
  <c r="D1871" i="4"/>
  <c r="I1871" i="4"/>
  <c r="H1871" i="4"/>
  <c r="F1871" i="4"/>
  <c r="A1873" i="4"/>
  <c r="B1872" i="4"/>
  <c r="L1872" i="4" s="1"/>
  <c r="E1872" i="4" l="1"/>
  <c r="C1872" i="4"/>
  <c r="B1873" i="4"/>
  <c r="L1873" i="4" s="1"/>
  <c r="A1874" i="4"/>
  <c r="J1872" i="4"/>
  <c r="H1872" i="4"/>
  <c r="G1872" i="4"/>
  <c r="D1872" i="4"/>
  <c r="K1872" i="4"/>
  <c r="I1872" i="4"/>
  <c r="F1872" i="4"/>
  <c r="D1873" i="4" l="1"/>
  <c r="E1873" i="4"/>
  <c r="C1873" i="4"/>
  <c r="B1874" i="4"/>
  <c r="L1874" i="4" s="1"/>
  <c r="A1875" i="4"/>
  <c r="F1873" i="4"/>
  <c r="I1873" i="4"/>
  <c r="G1873" i="4"/>
  <c r="K1873" i="4"/>
  <c r="H1873" i="4"/>
  <c r="J1873" i="4"/>
  <c r="E1874" i="4" l="1"/>
  <c r="C1874" i="4"/>
  <c r="B1875" i="4"/>
  <c r="L1875" i="4" s="1"/>
  <c r="A1876" i="4"/>
  <c r="G1874" i="4"/>
  <c r="I1874" i="4"/>
  <c r="J1874" i="4"/>
  <c r="F1874" i="4"/>
  <c r="K1874" i="4"/>
  <c r="H1874" i="4"/>
  <c r="D1874" i="4"/>
  <c r="E1875" i="4" l="1"/>
  <c r="C1875" i="4"/>
  <c r="B1876" i="4"/>
  <c r="L1876" i="4" s="1"/>
  <c r="A1877" i="4"/>
  <c r="K1875" i="4"/>
  <c r="D1875" i="4"/>
  <c r="F1875" i="4"/>
  <c r="I1875" i="4"/>
  <c r="H1875" i="4"/>
  <c r="J1875" i="4"/>
  <c r="G1875" i="4"/>
  <c r="E1876" i="4" l="1"/>
  <c r="C1876" i="4"/>
  <c r="B1877" i="4"/>
  <c r="L1877" i="4" s="1"/>
  <c r="A1878" i="4"/>
  <c r="J1876" i="4"/>
  <c r="G1876" i="4"/>
  <c r="D1876" i="4"/>
  <c r="K1876" i="4"/>
  <c r="I1876" i="4"/>
  <c r="F1876" i="4"/>
  <c r="H1876" i="4"/>
  <c r="E1877" i="4" l="1"/>
  <c r="C1877" i="4"/>
  <c r="B1878" i="4"/>
  <c r="L1878" i="4" s="1"/>
  <c r="A1879" i="4"/>
  <c r="F1877" i="4"/>
  <c r="J1877" i="4"/>
  <c r="K1877" i="4"/>
  <c r="G1877" i="4"/>
  <c r="D1877" i="4"/>
  <c r="H1877" i="4"/>
  <c r="I1877" i="4"/>
  <c r="E1878" i="4" l="1"/>
  <c r="C1878" i="4"/>
  <c r="A1880" i="4"/>
  <c r="B1879" i="4"/>
  <c r="L1879" i="4" s="1"/>
  <c r="K1878" i="4"/>
  <c r="J1878" i="4"/>
  <c r="H1878" i="4"/>
  <c r="D1878" i="4"/>
  <c r="I1878" i="4"/>
  <c r="G1878" i="4"/>
  <c r="F1878" i="4"/>
  <c r="E1879" i="4" l="1"/>
  <c r="C1879" i="4"/>
  <c r="H1879" i="4"/>
  <c r="K1879" i="4"/>
  <c r="I1879" i="4"/>
  <c r="D1879" i="4"/>
  <c r="F1879" i="4"/>
  <c r="J1879" i="4"/>
  <c r="G1879" i="4"/>
  <c r="A1881" i="4"/>
  <c r="B1880" i="4"/>
  <c r="L1880" i="4" s="1"/>
  <c r="E1880" i="4" l="1"/>
  <c r="C1880" i="4"/>
  <c r="H1880" i="4"/>
  <c r="J1880" i="4"/>
  <c r="D1880" i="4"/>
  <c r="K1880" i="4"/>
  <c r="F1880" i="4"/>
  <c r="I1880" i="4"/>
  <c r="G1880" i="4"/>
  <c r="B1881" i="4"/>
  <c r="L1881" i="4" s="1"/>
  <c r="A1882" i="4"/>
  <c r="E1881" i="4" l="1"/>
  <c r="C1881" i="4"/>
  <c r="B1882" i="4"/>
  <c r="L1882" i="4" s="1"/>
  <c r="A1883" i="4"/>
  <c r="K1881" i="4"/>
  <c r="J1881" i="4"/>
  <c r="H1881" i="4"/>
  <c r="D1881" i="4"/>
  <c r="F1881" i="4"/>
  <c r="I1881" i="4"/>
  <c r="G1881" i="4"/>
  <c r="E1882" i="4" l="1"/>
  <c r="C1882" i="4"/>
  <c r="A1884" i="4"/>
  <c r="B1883" i="4"/>
  <c r="L1883" i="4" s="1"/>
  <c r="K1882" i="4"/>
  <c r="J1882" i="4"/>
  <c r="H1882" i="4"/>
  <c r="D1882" i="4"/>
  <c r="F1882" i="4"/>
  <c r="I1882" i="4"/>
  <c r="G1882" i="4"/>
  <c r="E1883" i="4" l="1"/>
  <c r="C1883" i="4"/>
  <c r="B1884" i="4"/>
  <c r="L1884" i="4" s="1"/>
  <c r="A1885" i="4"/>
  <c r="G1883" i="4"/>
  <c r="J1883" i="4"/>
  <c r="H1883" i="4"/>
  <c r="K1883" i="4"/>
  <c r="I1883" i="4"/>
  <c r="F1883" i="4"/>
  <c r="D1883" i="4"/>
  <c r="E1884" i="4" l="1"/>
  <c r="C1884" i="4"/>
  <c r="B1885" i="4"/>
  <c r="L1885" i="4" s="1"/>
  <c r="A1886" i="4"/>
  <c r="K1884" i="4"/>
  <c r="J1884" i="4"/>
  <c r="F1884" i="4"/>
  <c r="I1884" i="4"/>
  <c r="D1884" i="4"/>
  <c r="H1884" i="4"/>
  <c r="G1884" i="4"/>
  <c r="E1885" i="4" l="1"/>
  <c r="H1885" i="4"/>
  <c r="C1885" i="4"/>
  <c r="B1886" i="4"/>
  <c r="L1886" i="4" s="1"/>
  <c r="A1887" i="4"/>
  <c r="F1885" i="4"/>
  <c r="K1885" i="4"/>
  <c r="J1885" i="4"/>
  <c r="D1885" i="4"/>
  <c r="G1885" i="4"/>
  <c r="I1885" i="4"/>
  <c r="E1886" i="4" l="1"/>
  <c r="C1886" i="4"/>
  <c r="D1886" i="4"/>
  <c r="H1886" i="4"/>
  <c r="K1886" i="4"/>
  <c r="I1886" i="4"/>
  <c r="J1886" i="4"/>
  <c r="G1886" i="4"/>
  <c r="F1886" i="4"/>
  <c r="A1888" i="4"/>
  <c r="B1887" i="4"/>
  <c r="L1887" i="4" s="1"/>
  <c r="E1887" i="4" l="1"/>
  <c r="C1887" i="4"/>
  <c r="H1887" i="4"/>
  <c r="D1887" i="4"/>
  <c r="K1887" i="4"/>
  <c r="J1887" i="4"/>
  <c r="I1887" i="4"/>
  <c r="F1887" i="4"/>
  <c r="G1887" i="4"/>
  <c r="B1888" i="4"/>
  <c r="L1888" i="4" s="1"/>
  <c r="A1889" i="4"/>
  <c r="E1888" i="4" l="1"/>
  <c r="K1888" i="4"/>
  <c r="C1888" i="4"/>
  <c r="A1890" i="4"/>
  <c r="B1889" i="4"/>
  <c r="L1889" i="4" s="1"/>
  <c r="D1888" i="4"/>
  <c r="H1888" i="4"/>
  <c r="J1888" i="4"/>
  <c r="G1888" i="4"/>
  <c r="F1888" i="4"/>
  <c r="I1888" i="4"/>
  <c r="G1889" i="4" l="1"/>
  <c r="E1889" i="4"/>
  <c r="I1889" i="4"/>
  <c r="H1889" i="4"/>
  <c r="C1889" i="4"/>
  <c r="K1889" i="4"/>
  <c r="D1889" i="4"/>
  <c r="F1889" i="4"/>
  <c r="J1889" i="4"/>
  <c r="B1890" i="4"/>
  <c r="L1890" i="4" s="1"/>
  <c r="A1891" i="4"/>
  <c r="E1890" i="4" l="1"/>
  <c r="C1890" i="4"/>
  <c r="K1890" i="4"/>
  <c r="J1890" i="4"/>
  <c r="D1890" i="4"/>
  <c r="F1890" i="4"/>
  <c r="H1890" i="4"/>
  <c r="I1890" i="4"/>
  <c r="G1890" i="4"/>
  <c r="B1891" i="4"/>
  <c r="L1891" i="4" s="1"/>
  <c r="A1892" i="4"/>
  <c r="E1891" i="4" l="1"/>
  <c r="C1891" i="4"/>
  <c r="G1891" i="4"/>
  <c r="H1891" i="4"/>
  <c r="J1891" i="4"/>
  <c r="I1891" i="4"/>
  <c r="F1891" i="4"/>
  <c r="A1893" i="4"/>
  <c r="B1892" i="4"/>
  <c r="E1892" i="4" s="1"/>
  <c r="K1891" i="4"/>
  <c r="D1891" i="4"/>
  <c r="L1892" i="4" l="1"/>
  <c r="C1892" i="4"/>
  <c r="B1893" i="4"/>
  <c r="L1893" i="4" s="1"/>
  <c r="A1894" i="4"/>
  <c r="K1892" i="4"/>
  <c r="J1892" i="4"/>
  <c r="F1892" i="4"/>
  <c r="D1892" i="4"/>
  <c r="H1892" i="4"/>
  <c r="I1892" i="4"/>
  <c r="G1892" i="4"/>
  <c r="E1893" i="4" l="1"/>
  <c r="H1893" i="4"/>
  <c r="C1893" i="4"/>
  <c r="B1894" i="4"/>
  <c r="L1894" i="4" s="1"/>
  <c r="A1895" i="4"/>
  <c r="F1893" i="4"/>
  <c r="K1893" i="4"/>
  <c r="J1893" i="4"/>
  <c r="D1893" i="4"/>
  <c r="G1893" i="4"/>
  <c r="I1893" i="4"/>
  <c r="E1894" i="4" l="1"/>
  <c r="C1894" i="4"/>
  <c r="B1895" i="4"/>
  <c r="L1895" i="4" s="1"/>
  <c r="A1896" i="4"/>
  <c r="D1894" i="4"/>
  <c r="I1894" i="4"/>
  <c r="J1894" i="4"/>
  <c r="G1894" i="4"/>
  <c r="F1894" i="4"/>
  <c r="H1894" i="4"/>
  <c r="K1894" i="4"/>
  <c r="E1895" i="4" l="1"/>
  <c r="C1895" i="4"/>
  <c r="A1897" i="4"/>
  <c r="B1896" i="4"/>
  <c r="L1896" i="4" s="1"/>
  <c r="H1895" i="4"/>
  <c r="G1895" i="4"/>
  <c r="K1895" i="4"/>
  <c r="D1895" i="4"/>
  <c r="J1895" i="4"/>
  <c r="I1895" i="4"/>
  <c r="F1895" i="4"/>
  <c r="E1896" i="4" l="1"/>
  <c r="C1896" i="4"/>
  <c r="H1896" i="4"/>
  <c r="J1896" i="4"/>
  <c r="I1896" i="4"/>
  <c r="G1896" i="4"/>
  <c r="D1896" i="4"/>
  <c r="K1896" i="4"/>
  <c r="F1896" i="4"/>
  <c r="B1897" i="4"/>
  <c r="L1897" i="4" s="1"/>
  <c r="A1898" i="4"/>
  <c r="E1897" i="4" l="1"/>
  <c r="C1897" i="4"/>
  <c r="K1897" i="4"/>
  <c r="H1897" i="4"/>
  <c r="F1897" i="4"/>
  <c r="D1897" i="4"/>
  <c r="I1897" i="4"/>
  <c r="G1897" i="4"/>
  <c r="J1897" i="4"/>
  <c r="A1899" i="4"/>
  <c r="B1898" i="4"/>
  <c r="J1898" i="4" s="1"/>
  <c r="E1898" i="4" l="1"/>
  <c r="L1898" i="4"/>
  <c r="C1898" i="4"/>
  <c r="K1898" i="4"/>
  <c r="I1898" i="4"/>
  <c r="G1898" i="4"/>
  <c r="F1898" i="4"/>
  <c r="A1900" i="4"/>
  <c r="B1899" i="4"/>
  <c r="L1899" i="4" s="1"/>
  <c r="D1898" i="4"/>
  <c r="H1898" i="4"/>
  <c r="E1899" i="4" l="1"/>
  <c r="C1899" i="4"/>
  <c r="I1899" i="4"/>
  <c r="G1899" i="4"/>
  <c r="J1899" i="4"/>
  <c r="H1899" i="4"/>
  <c r="K1899" i="4"/>
  <c r="D1899" i="4"/>
  <c r="F1899" i="4"/>
  <c r="B1900" i="4"/>
  <c r="L1900" i="4" s="1"/>
  <c r="A1901" i="4"/>
  <c r="E1900" i="4" l="1"/>
  <c r="C1900" i="4"/>
  <c r="B1901" i="4"/>
  <c r="L1901" i="4" s="1"/>
  <c r="A1902" i="4"/>
  <c r="K1900" i="4"/>
  <c r="J1900" i="4"/>
  <c r="G1900" i="4"/>
  <c r="D1900" i="4"/>
  <c r="H1900" i="4"/>
  <c r="F1900" i="4"/>
  <c r="I1900" i="4"/>
  <c r="E1901" i="4" l="1"/>
  <c r="C1901" i="4"/>
  <c r="A1903" i="4"/>
  <c r="B1902" i="4"/>
  <c r="L1902" i="4" s="1"/>
  <c r="F1901" i="4"/>
  <c r="G1901" i="4"/>
  <c r="D1901" i="4"/>
  <c r="I1901" i="4"/>
  <c r="K1901" i="4"/>
  <c r="J1901" i="4"/>
  <c r="H1901" i="4"/>
  <c r="E1902" i="4" l="1"/>
  <c r="C1902" i="4"/>
  <c r="I1902" i="4"/>
  <c r="K1902" i="4"/>
  <c r="D1902" i="4"/>
  <c r="H1902" i="4"/>
  <c r="J1902" i="4"/>
  <c r="G1902" i="4"/>
  <c r="F1902" i="4"/>
  <c r="A1904" i="4"/>
  <c r="B1903" i="4"/>
  <c r="L1903" i="4" s="1"/>
  <c r="E1903" i="4" l="1"/>
  <c r="C1903" i="4"/>
  <c r="H1903" i="4"/>
  <c r="K1903" i="4"/>
  <c r="I1903" i="4"/>
  <c r="D1903" i="4"/>
  <c r="F1903" i="4"/>
  <c r="J1903" i="4"/>
  <c r="G1903" i="4"/>
  <c r="A1905" i="4"/>
  <c r="B1904" i="4"/>
  <c r="L1904" i="4" s="1"/>
  <c r="E1904" i="4" l="1"/>
  <c r="C1904" i="4"/>
  <c r="H1904" i="4"/>
  <c r="J1904" i="4"/>
  <c r="D1904" i="4"/>
  <c r="F1904" i="4"/>
  <c r="I1904" i="4"/>
  <c r="G1904" i="4"/>
  <c r="K1904" i="4"/>
  <c r="B1905" i="4"/>
  <c r="L1905" i="4" s="1"/>
  <c r="A1906" i="4"/>
  <c r="E1905" i="4" l="1"/>
  <c r="C1905" i="4"/>
  <c r="K1905" i="4"/>
  <c r="J1905" i="4"/>
  <c r="H1905" i="4"/>
  <c r="D1905" i="4"/>
  <c r="F1905" i="4"/>
  <c r="G1905" i="4"/>
  <c r="B1906" i="4"/>
  <c r="L1906" i="4" s="1"/>
  <c r="A1907" i="4"/>
  <c r="I1905" i="4"/>
  <c r="E1906" i="4" l="1"/>
  <c r="C1906" i="4"/>
  <c r="G1906" i="4"/>
  <c r="B1907" i="4"/>
  <c r="J1907" i="4" s="1"/>
  <c r="A1908" i="4"/>
  <c r="K1906" i="4"/>
  <c r="H1906" i="4"/>
  <c r="I1906" i="4"/>
  <c r="F1906" i="4"/>
  <c r="J1906" i="4"/>
  <c r="D1906" i="4"/>
  <c r="D1907" i="4" l="1"/>
  <c r="F1907" i="4"/>
  <c r="K1907" i="4"/>
  <c r="I1907" i="4"/>
  <c r="E1907" i="4"/>
  <c r="L1907" i="4"/>
  <c r="C1907" i="4"/>
  <c r="G1907" i="4"/>
  <c r="H1907" i="4"/>
  <c r="A1909" i="4"/>
  <c r="B1908" i="4"/>
  <c r="L1908" i="4" s="1"/>
  <c r="E1908" i="4" l="1"/>
  <c r="C1908" i="4"/>
  <c r="K1908" i="4"/>
  <c r="D1908" i="4"/>
  <c r="H1908" i="4"/>
  <c r="I1908" i="4"/>
  <c r="G1908" i="4"/>
  <c r="F1908" i="4"/>
  <c r="J1908" i="4"/>
  <c r="B1909" i="4"/>
  <c r="J1909" i="4" s="1"/>
  <c r="A1910" i="4"/>
  <c r="E1909" i="4" l="1"/>
  <c r="L1909" i="4"/>
  <c r="C1909" i="4"/>
  <c r="F1909" i="4"/>
  <c r="D1909" i="4"/>
  <c r="I1909" i="4"/>
  <c r="G1909" i="4"/>
  <c r="H1909" i="4"/>
  <c r="B1910" i="4"/>
  <c r="L1910" i="4" s="1"/>
  <c r="A1911" i="4"/>
  <c r="K1909" i="4"/>
  <c r="E1910" i="4" l="1"/>
  <c r="G1910" i="4"/>
  <c r="C1910" i="4"/>
  <c r="B1911" i="4"/>
  <c r="L1911" i="4" s="1"/>
  <c r="A1912" i="4"/>
  <c r="I1910" i="4"/>
  <c r="J1910" i="4"/>
  <c r="D1910" i="4"/>
  <c r="K1910" i="4"/>
  <c r="H1910" i="4"/>
  <c r="F1910" i="4"/>
  <c r="E1911" i="4" l="1"/>
  <c r="D1911" i="4"/>
  <c r="C1911" i="4"/>
  <c r="K1911" i="4"/>
  <c r="F1911" i="4"/>
  <c r="H1911" i="4"/>
  <c r="A1913" i="4"/>
  <c r="B1912" i="4"/>
  <c r="L1912" i="4" s="1"/>
  <c r="I1911" i="4"/>
  <c r="G1911" i="4"/>
  <c r="J1911" i="4"/>
  <c r="E1912" i="4" l="1"/>
  <c r="I1912" i="4"/>
  <c r="C1912" i="4"/>
  <c r="D1912" i="4"/>
  <c r="B1913" i="4"/>
  <c r="L1913" i="4" s="1"/>
  <c r="A1914" i="4"/>
  <c r="J1912" i="4"/>
  <c r="G1912" i="4"/>
  <c r="K1912" i="4"/>
  <c r="H1912" i="4"/>
  <c r="F1912" i="4"/>
  <c r="E1913" i="4" l="1"/>
  <c r="C1913" i="4"/>
  <c r="B1914" i="4"/>
  <c r="L1914" i="4" s="1"/>
  <c r="A1915" i="4"/>
  <c r="F1913" i="4"/>
  <c r="D1913" i="4"/>
  <c r="K1913" i="4"/>
  <c r="I1913" i="4"/>
  <c r="G1913" i="4"/>
  <c r="J1913" i="4"/>
  <c r="H1913" i="4"/>
  <c r="E1914" i="4" l="1"/>
  <c r="C1914" i="4"/>
  <c r="B1915" i="4"/>
  <c r="L1915" i="4" s="1"/>
  <c r="A1916" i="4"/>
  <c r="J1914" i="4"/>
  <c r="H1914" i="4"/>
  <c r="I1914" i="4"/>
  <c r="D1914" i="4"/>
  <c r="K1914" i="4"/>
  <c r="G1914" i="4"/>
  <c r="F1914" i="4"/>
  <c r="E1915" i="4" l="1"/>
  <c r="C1915" i="4"/>
  <c r="H1915" i="4"/>
  <c r="I1915" i="4"/>
  <c r="F1915" i="4"/>
  <c r="K1915" i="4"/>
  <c r="J1915" i="4"/>
  <c r="G1915" i="4"/>
  <c r="B1916" i="4"/>
  <c r="L1916" i="4" s="1"/>
  <c r="A1917" i="4"/>
  <c r="D1915" i="4"/>
  <c r="E1916" i="4" l="1"/>
  <c r="G1916" i="4"/>
  <c r="C1916" i="4"/>
  <c r="F1916" i="4"/>
  <c r="H1916" i="4"/>
  <c r="D1916" i="4"/>
  <c r="I1916" i="4"/>
  <c r="J1916" i="4"/>
  <c r="A1918" i="4"/>
  <c r="B1917" i="4"/>
  <c r="L1917" i="4" s="1"/>
  <c r="K1916" i="4"/>
  <c r="E1917" i="4" l="1"/>
  <c r="C1917" i="4"/>
  <c r="I1917" i="4"/>
  <c r="H1917" i="4"/>
  <c r="D1917" i="4"/>
  <c r="G1917" i="4"/>
  <c r="J1917" i="4"/>
  <c r="F1917" i="4"/>
  <c r="K1917" i="4"/>
  <c r="A1919" i="4"/>
  <c r="B1918" i="4"/>
  <c r="L1918" i="4" s="1"/>
  <c r="E1918" i="4" l="1"/>
  <c r="C1918" i="4"/>
  <c r="J1918" i="4"/>
  <c r="D1918" i="4"/>
  <c r="H1918" i="4"/>
  <c r="F1918" i="4"/>
  <c r="G1918" i="4"/>
  <c r="K1918" i="4"/>
  <c r="I1918" i="4"/>
  <c r="B1919" i="4"/>
  <c r="L1919" i="4" s="1"/>
  <c r="A1920" i="4"/>
  <c r="E1919" i="4" l="1"/>
  <c r="I1919" i="4"/>
  <c r="C1919" i="4"/>
  <c r="A1921" i="4"/>
  <c r="B1920" i="4"/>
  <c r="L1920" i="4" s="1"/>
  <c r="G1919" i="4"/>
  <c r="J1919" i="4"/>
  <c r="K1919" i="4"/>
  <c r="H1919" i="4"/>
  <c r="D1919" i="4"/>
  <c r="F1919" i="4"/>
  <c r="E1920" i="4" l="1"/>
  <c r="D1920" i="4"/>
  <c r="C1920" i="4"/>
  <c r="A1922" i="4"/>
  <c r="B1921" i="4"/>
  <c r="L1921" i="4" s="1"/>
  <c r="I1920" i="4"/>
  <c r="K1920" i="4"/>
  <c r="F1920" i="4"/>
  <c r="G1920" i="4"/>
  <c r="H1920" i="4"/>
  <c r="J1920" i="4"/>
  <c r="E1921" i="4" l="1"/>
  <c r="H1921" i="4"/>
  <c r="C1921" i="4"/>
  <c r="F1921" i="4"/>
  <c r="D1921" i="4"/>
  <c r="G1921" i="4"/>
  <c r="I1921" i="4"/>
  <c r="K1921" i="4"/>
  <c r="J1921" i="4"/>
  <c r="B1922" i="4"/>
  <c r="L1922" i="4" s="1"/>
  <c r="A1923" i="4"/>
  <c r="E1922" i="4" l="1"/>
  <c r="C1922" i="4"/>
  <c r="B1923" i="4"/>
  <c r="L1923" i="4" s="1"/>
  <c r="A1924" i="4"/>
  <c r="K1922" i="4"/>
  <c r="D1922" i="4"/>
  <c r="G1922" i="4"/>
  <c r="F1922" i="4"/>
  <c r="I1922" i="4"/>
  <c r="H1922" i="4"/>
  <c r="J1922" i="4"/>
  <c r="D1923" i="4" l="1"/>
  <c r="E1923" i="4"/>
  <c r="C1923" i="4"/>
  <c r="H1923" i="4"/>
  <c r="I1923" i="4"/>
  <c r="G1923" i="4"/>
  <c r="K1923" i="4"/>
  <c r="A1925" i="4"/>
  <c r="B1924" i="4"/>
  <c r="G1924" i="4" s="1"/>
  <c r="J1923" i="4"/>
  <c r="F1923" i="4"/>
  <c r="H1924" i="4" l="1"/>
  <c r="E1924" i="4"/>
  <c r="L1924" i="4"/>
  <c r="I1924" i="4"/>
  <c r="C1924" i="4"/>
  <c r="D1924" i="4"/>
  <c r="K1924" i="4"/>
  <c r="F1924" i="4"/>
  <c r="J1924" i="4"/>
  <c r="A1926" i="4"/>
  <c r="B1925" i="4"/>
  <c r="L1925" i="4" s="1"/>
  <c r="E1925" i="4" l="1"/>
  <c r="G1925" i="4"/>
  <c r="C1925" i="4"/>
  <c r="A1927" i="4"/>
  <c r="B1926" i="4"/>
  <c r="D1926" i="4" s="1"/>
  <c r="J1925" i="4"/>
  <c r="F1925" i="4"/>
  <c r="K1925" i="4"/>
  <c r="I1925" i="4"/>
  <c r="D1925" i="4"/>
  <c r="H1925" i="4"/>
  <c r="E1926" i="4" l="1"/>
  <c r="L1926" i="4"/>
  <c r="C1926" i="4"/>
  <c r="J1926" i="4"/>
  <c r="H1926" i="4"/>
  <c r="F1926" i="4"/>
  <c r="K1926" i="4"/>
  <c r="G1926" i="4"/>
  <c r="I1926" i="4"/>
  <c r="A1928" i="4"/>
  <c r="B1927" i="4"/>
  <c r="L1927" i="4" s="1"/>
  <c r="E1927" i="4" l="1"/>
  <c r="C1927" i="4"/>
  <c r="A1929" i="4"/>
  <c r="B1928" i="4"/>
  <c r="L1928" i="4" s="1"/>
  <c r="H1927" i="4"/>
  <c r="J1927" i="4"/>
  <c r="K1927" i="4"/>
  <c r="G1927" i="4"/>
  <c r="I1927" i="4"/>
  <c r="D1927" i="4"/>
  <c r="F1927" i="4"/>
  <c r="E1928" i="4" l="1"/>
  <c r="C1928" i="4"/>
  <c r="H1928" i="4"/>
  <c r="J1928" i="4"/>
  <c r="G1928" i="4"/>
  <c r="F1928" i="4"/>
  <c r="I1928" i="4"/>
  <c r="K1928" i="4"/>
  <c r="D1928" i="4"/>
  <c r="B1929" i="4"/>
  <c r="L1929" i="4" s="1"/>
  <c r="A1930" i="4"/>
  <c r="E1929" i="4" l="1"/>
  <c r="C1929" i="4"/>
  <c r="H1929" i="4"/>
  <c r="A1931" i="4"/>
  <c r="B1930" i="4"/>
  <c r="L1930" i="4" s="1"/>
  <c r="K1929" i="4"/>
  <c r="J1929" i="4"/>
  <c r="F1929" i="4"/>
  <c r="I1929" i="4"/>
  <c r="D1929" i="4"/>
  <c r="G1929" i="4"/>
  <c r="E1930" i="4" l="1"/>
  <c r="C1930" i="4"/>
  <c r="I1930" i="4"/>
  <c r="K1930" i="4"/>
  <c r="J1930" i="4"/>
  <c r="G1930" i="4"/>
  <c r="D1930" i="4"/>
  <c r="A1932" i="4"/>
  <c r="B1931" i="4"/>
  <c r="L1931" i="4" s="1"/>
  <c r="F1930" i="4"/>
  <c r="H1930" i="4"/>
  <c r="E1931" i="4" l="1"/>
  <c r="C1931" i="4"/>
  <c r="G1931" i="4"/>
  <c r="J1931" i="4"/>
  <c r="I1931" i="4"/>
  <c r="D1931" i="4"/>
  <c r="F1931" i="4"/>
  <c r="K1931" i="4"/>
  <c r="H1931" i="4"/>
  <c r="A1933" i="4"/>
  <c r="B1932" i="4"/>
  <c r="L1932" i="4" s="1"/>
  <c r="E1932" i="4" l="1"/>
  <c r="C1932" i="4"/>
  <c r="A1934" i="4"/>
  <c r="B1933" i="4"/>
  <c r="L1933" i="4" s="1"/>
  <c r="K1932" i="4"/>
  <c r="G1932" i="4"/>
  <c r="D1932" i="4"/>
  <c r="H1932" i="4"/>
  <c r="J1932" i="4"/>
  <c r="I1932" i="4"/>
  <c r="F1932" i="4"/>
  <c r="E1933" i="4" l="1"/>
  <c r="C1933" i="4"/>
  <c r="F1933" i="4"/>
  <c r="H1933" i="4"/>
  <c r="G1933" i="4"/>
  <c r="K1933" i="4"/>
  <c r="J1933" i="4"/>
  <c r="D1933" i="4"/>
  <c r="I1933" i="4"/>
  <c r="B1934" i="4"/>
  <c r="L1934" i="4" s="1"/>
  <c r="A1935" i="4"/>
  <c r="E1934" i="4" l="1"/>
  <c r="C1934" i="4"/>
  <c r="D1934" i="4"/>
  <c r="K1934" i="4"/>
  <c r="H1934" i="4"/>
  <c r="J1934" i="4"/>
  <c r="I1934" i="4"/>
  <c r="G1934" i="4"/>
  <c r="F1934" i="4"/>
  <c r="A1936" i="4"/>
  <c r="B1935" i="4"/>
  <c r="L1935" i="4" s="1"/>
  <c r="E1935" i="4" l="1"/>
  <c r="C1935" i="4"/>
  <c r="K1935" i="4"/>
  <c r="D1935" i="4"/>
  <c r="H1935" i="4"/>
  <c r="F1935" i="4"/>
  <c r="I1935" i="4"/>
  <c r="J1935" i="4"/>
  <c r="G1935" i="4"/>
  <c r="B1936" i="4"/>
  <c r="L1936" i="4" s="1"/>
  <c r="A1937" i="4"/>
  <c r="E1936" i="4" l="1"/>
  <c r="C1936" i="4"/>
  <c r="H1936" i="4"/>
  <c r="G1936" i="4"/>
  <c r="J1936" i="4"/>
  <c r="F1936" i="4"/>
  <c r="K1936" i="4"/>
  <c r="I1936" i="4"/>
  <c r="D1936" i="4"/>
  <c r="A1938" i="4"/>
  <c r="B1937" i="4"/>
  <c r="L1937" i="4" s="1"/>
  <c r="E1937" i="4" l="1"/>
  <c r="C1937" i="4"/>
  <c r="A1939" i="4"/>
  <c r="B1938" i="4"/>
  <c r="L1938" i="4" s="1"/>
  <c r="F1937" i="4"/>
  <c r="I1937" i="4"/>
  <c r="G1937" i="4"/>
  <c r="J1937" i="4"/>
  <c r="D1937" i="4"/>
  <c r="K1937" i="4"/>
  <c r="H1937" i="4"/>
  <c r="I1938" i="4" l="1"/>
  <c r="H1938" i="4"/>
  <c r="E1938" i="4"/>
  <c r="C1938" i="4"/>
  <c r="A1940" i="4"/>
  <c r="B1939" i="4"/>
  <c r="L1939" i="4" s="1"/>
  <c r="K1938" i="4"/>
  <c r="J1938" i="4"/>
  <c r="D1938" i="4"/>
  <c r="F1938" i="4"/>
  <c r="G1938" i="4"/>
  <c r="G1939" i="4" l="1"/>
  <c r="E1939" i="4"/>
  <c r="C1939" i="4"/>
  <c r="J1939" i="4"/>
  <c r="K1939" i="4"/>
  <c r="H1939" i="4"/>
  <c r="I1939" i="4"/>
  <c r="F1939" i="4"/>
  <c r="D1939" i="4"/>
  <c r="A1941" i="4"/>
  <c r="B1940" i="4"/>
  <c r="L1940" i="4" s="1"/>
  <c r="E1940" i="4" l="1"/>
  <c r="C1940" i="4"/>
  <c r="I1940" i="4"/>
  <c r="H1940" i="4"/>
  <c r="D1940" i="4"/>
  <c r="K1940" i="4"/>
  <c r="J1940" i="4"/>
  <c r="G1940" i="4"/>
  <c r="F1940" i="4"/>
  <c r="A1942" i="4"/>
  <c r="B1941" i="4"/>
  <c r="L1941" i="4" s="1"/>
  <c r="E1941" i="4" l="1"/>
  <c r="H1941" i="4"/>
  <c r="C1941" i="4"/>
  <c r="J1941" i="4"/>
  <c r="K1941" i="4"/>
  <c r="D1941" i="4"/>
  <c r="F1941" i="4"/>
  <c r="G1941" i="4"/>
  <c r="I1941" i="4"/>
  <c r="B1942" i="4"/>
  <c r="L1942" i="4" s="1"/>
  <c r="A1943" i="4"/>
  <c r="E1942" i="4" l="1"/>
  <c r="C1942" i="4"/>
  <c r="D1942" i="4"/>
  <c r="J1942" i="4"/>
  <c r="H1942" i="4"/>
  <c r="F1942" i="4"/>
  <c r="G1942" i="4"/>
  <c r="K1942" i="4"/>
  <c r="I1942" i="4"/>
  <c r="A1944" i="4"/>
  <c r="B1943" i="4"/>
  <c r="L1943" i="4" s="1"/>
  <c r="E1943" i="4" l="1"/>
  <c r="K1943" i="4"/>
  <c r="C1943" i="4"/>
  <c r="J1943" i="4"/>
  <c r="H1943" i="4"/>
  <c r="I1943" i="4"/>
  <c r="G1943" i="4"/>
  <c r="F1943" i="4"/>
  <c r="B1944" i="4"/>
  <c r="E1944" i="4" s="1"/>
  <c r="A1945" i="4"/>
  <c r="D1943" i="4"/>
  <c r="L1944" i="4" l="1"/>
  <c r="C1944" i="4"/>
  <c r="H1944" i="4"/>
  <c r="D1944" i="4"/>
  <c r="I1944" i="4"/>
  <c r="J1944" i="4"/>
  <c r="F1944" i="4"/>
  <c r="K1944" i="4"/>
  <c r="G1944" i="4"/>
  <c r="B1945" i="4"/>
  <c r="L1945" i="4" s="1"/>
  <c r="A1946" i="4"/>
  <c r="E1945" i="4" l="1"/>
  <c r="C1945" i="4"/>
  <c r="B1946" i="4"/>
  <c r="L1946" i="4" s="1"/>
  <c r="A1947" i="4"/>
  <c r="K1945" i="4"/>
  <c r="J1945" i="4"/>
  <c r="D1945" i="4"/>
  <c r="F1945" i="4"/>
  <c r="I1945" i="4"/>
  <c r="G1945" i="4"/>
  <c r="H1945" i="4"/>
  <c r="E1946" i="4" l="1"/>
  <c r="C1946" i="4"/>
  <c r="A1948" i="4"/>
  <c r="B1947" i="4"/>
  <c r="L1947" i="4" s="1"/>
  <c r="K1946" i="4"/>
  <c r="I1946" i="4"/>
  <c r="G1946" i="4"/>
  <c r="H1946" i="4"/>
  <c r="J1946" i="4"/>
  <c r="F1946" i="4"/>
  <c r="D1946" i="4"/>
  <c r="E1947" i="4" l="1"/>
  <c r="C1947" i="4"/>
  <c r="G1947" i="4"/>
  <c r="H1947" i="4"/>
  <c r="D1947" i="4"/>
  <c r="K1947" i="4"/>
  <c r="I1947" i="4"/>
  <c r="F1947" i="4"/>
  <c r="J1947" i="4"/>
  <c r="A1949" i="4"/>
  <c r="B1948" i="4"/>
  <c r="L1948" i="4" s="1"/>
  <c r="E1948" i="4" l="1"/>
  <c r="C1948" i="4"/>
  <c r="A1950" i="4"/>
  <c r="B1949" i="4"/>
  <c r="L1949" i="4" s="1"/>
  <c r="K1948" i="4"/>
  <c r="D1948" i="4"/>
  <c r="H1948" i="4"/>
  <c r="F1948" i="4"/>
  <c r="I1948" i="4"/>
  <c r="G1948" i="4"/>
  <c r="J1948" i="4"/>
  <c r="E1949" i="4" l="1"/>
  <c r="H1949" i="4"/>
  <c r="C1949" i="4"/>
  <c r="B1950" i="4"/>
  <c r="E1950" i="4" s="1"/>
  <c r="A1951" i="4"/>
  <c r="F1949" i="4"/>
  <c r="D1949" i="4"/>
  <c r="G1949" i="4"/>
  <c r="I1949" i="4"/>
  <c r="J1949" i="4"/>
  <c r="K1949" i="4"/>
  <c r="L1950" i="4" l="1"/>
  <c r="C1950" i="4"/>
  <c r="A1952" i="4"/>
  <c r="B1951" i="4"/>
  <c r="L1951" i="4" s="1"/>
  <c r="K1950" i="4"/>
  <c r="I1950" i="4"/>
  <c r="H1950" i="4"/>
  <c r="J1950" i="4"/>
  <c r="D1950" i="4"/>
  <c r="G1950" i="4"/>
  <c r="F1950" i="4"/>
  <c r="E1951" i="4" l="1"/>
  <c r="C1951" i="4"/>
  <c r="J1951" i="4"/>
  <c r="I1951" i="4"/>
  <c r="K1951" i="4"/>
  <c r="H1951" i="4"/>
  <c r="F1951" i="4"/>
  <c r="D1951" i="4"/>
  <c r="G1951" i="4"/>
  <c r="A1953" i="4"/>
  <c r="B1952" i="4"/>
  <c r="L1952" i="4" s="1"/>
  <c r="E1952" i="4" l="1"/>
  <c r="C1952" i="4"/>
  <c r="B1953" i="4"/>
  <c r="L1953" i="4" s="1"/>
  <c r="A1954" i="4"/>
  <c r="J1952" i="4"/>
  <c r="G1952" i="4"/>
  <c r="F1952" i="4"/>
  <c r="D1952" i="4"/>
  <c r="K1952" i="4"/>
  <c r="I1952" i="4"/>
  <c r="H1952" i="4"/>
  <c r="E1953" i="4" l="1"/>
  <c r="C1953" i="4"/>
  <c r="A1955" i="4"/>
  <c r="B1954" i="4"/>
  <c r="L1954" i="4" s="1"/>
  <c r="J1953" i="4"/>
  <c r="K1953" i="4"/>
  <c r="D1953" i="4"/>
  <c r="G1953" i="4"/>
  <c r="I1953" i="4"/>
  <c r="F1953" i="4"/>
  <c r="H1953" i="4"/>
  <c r="E1954" i="4" l="1"/>
  <c r="C1954" i="4"/>
  <c r="D1954" i="4"/>
  <c r="J1954" i="4"/>
  <c r="H1954" i="4"/>
  <c r="F1954" i="4"/>
  <c r="G1954" i="4"/>
  <c r="K1954" i="4"/>
  <c r="I1954" i="4"/>
  <c r="A1956" i="4"/>
  <c r="B1955" i="4"/>
  <c r="L1955" i="4" s="1"/>
  <c r="E1955" i="4" l="1"/>
  <c r="C1955" i="4"/>
  <c r="H1955" i="4"/>
  <c r="J1955" i="4"/>
  <c r="D1955" i="4"/>
  <c r="K1955" i="4"/>
  <c r="F1955" i="4"/>
  <c r="I1955" i="4"/>
  <c r="G1955" i="4"/>
  <c r="A1957" i="4"/>
  <c r="B1956" i="4"/>
  <c r="L1956" i="4" s="1"/>
  <c r="E1956" i="4" l="1"/>
  <c r="F1956" i="4"/>
  <c r="C1956" i="4"/>
  <c r="B1957" i="4"/>
  <c r="L1957" i="4" s="1"/>
  <c r="A1958" i="4"/>
  <c r="J1956" i="4"/>
  <c r="H1956" i="4"/>
  <c r="D1956" i="4"/>
  <c r="I1956" i="4"/>
  <c r="K1956" i="4"/>
  <c r="G1956" i="4"/>
  <c r="E1957" i="4" l="1"/>
  <c r="C1957" i="4"/>
  <c r="A1959" i="4"/>
  <c r="B1958" i="4"/>
  <c r="L1958" i="4" s="1"/>
  <c r="K1957" i="4"/>
  <c r="J1957" i="4"/>
  <c r="D1957" i="4"/>
  <c r="F1957" i="4"/>
  <c r="I1957" i="4"/>
  <c r="G1957" i="4"/>
  <c r="H1957" i="4"/>
  <c r="E1958" i="4" l="1"/>
  <c r="C1958" i="4"/>
  <c r="K1958" i="4"/>
  <c r="J1958" i="4"/>
  <c r="D1958" i="4"/>
  <c r="F1958" i="4"/>
  <c r="I1958" i="4"/>
  <c r="G1958" i="4"/>
  <c r="H1958" i="4"/>
  <c r="B1959" i="4"/>
  <c r="L1959" i="4" s="1"/>
  <c r="A1960" i="4"/>
  <c r="E1959" i="4" l="1"/>
  <c r="C1959" i="4"/>
  <c r="A1961" i="4"/>
  <c r="B1960" i="4"/>
  <c r="E1960" i="4" s="1"/>
  <c r="G1959" i="4"/>
  <c r="J1959" i="4"/>
  <c r="H1959" i="4"/>
  <c r="D1959" i="4"/>
  <c r="K1959" i="4"/>
  <c r="I1959" i="4"/>
  <c r="F1959" i="4"/>
  <c r="L1960" i="4" l="1"/>
  <c r="C1960" i="4"/>
  <c r="K1960" i="4"/>
  <c r="J1960" i="4"/>
  <c r="F1960" i="4"/>
  <c r="D1960" i="4"/>
  <c r="H1960" i="4"/>
  <c r="I1960" i="4"/>
  <c r="G1960" i="4"/>
  <c r="B1961" i="4"/>
  <c r="L1961" i="4" s="1"/>
  <c r="A1962" i="4"/>
  <c r="E1961" i="4" l="1"/>
  <c r="C1961" i="4"/>
  <c r="F1961" i="4"/>
  <c r="D1961" i="4"/>
  <c r="G1961" i="4"/>
  <c r="I1961" i="4"/>
  <c r="J1961" i="4"/>
  <c r="K1961" i="4"/>
  <c r="B1962" i="4"/>
  <c r="H1962" i="4" s="1"/>
  <c r="A1963" i="4"/>
  <c r="H1961" i="4"/>
  <c r="E1962" i="4" l="1"/>
  <c r="L1962" i="4"/>
  <c r="C1962" i="4"/>
  <c r="A1964" i="4"/>
  <c r="B1963" i="4"/>
  <c r="L1963" i="4" s="1"/>
  <c r="K1962" i="4"/>
  <c r="I1962" i="4"/>
  <c r="J1962" i="4"/>
  <c r="F1962" i="4"/>
  <c r="D1962" i="4"/>
  <c r="G1962" i="4"/>
  <c r="E1963" i="4" l="1"/>
  <c r="C1963" i="4"/>
  <c r="J1963" i="4"/>
  <c r="K1963" i="4"/>
  <c r="H1963" i="4"/>
  <c r="F1963" i="4"/>
  <c r="D1963" i="4"/>
  <c r="G1963" i="4"/>
  <c r="I1963" i="4"/>
  <c r="A1965" i="4"/>
  <c r="B1964" i="4"/>
  <c r="L1964" i="4" s="1"/>
  <c r="E1964" i="4" l="1"/>
  <c r="C1964" i="4"/>
  <c r="B1965" i="4"/>
  <c r="L1965" i="4" s="1"/>
  <c r="A1966" i="4"/>
  <c r="D1964" i="4"/>
  <c r="F1964" i="4"/>
  <c r="J1964" i="4"/>
  <c r="I1964" i="4"/>
  <c r="G1964" i="4"/>
  <c r="K1964" i="4"/>
  <c r="H1964" i="4"/>
  <c r="E1965" i="4" l="1"/>
  <c r="C1965" i="4"/>
  <c r="B1966" i="4"/>
  <c r="L1966" i="4" s="1"/>
  <c r="A1967" i="4"/>
  <c r="K1965" i="4"/>
  <c r="J1965" i="4"/>
  <c r="F1965" i="4"/>
  <c r="D1965" i="4"/>
  <c r="I1965" i="4"/>
  <c r="G1965" i="4"/>
  <c r="H1965" i="4"/>
  <c r="E1966" i="4" l="1"/>
  <c r="C1966" i="4"/>
  <c r="B1967" i="4"/>
  <c r="L1967" i="4" s="1"/>
  <c r="A1968" i="4"/>
  <c r="I1966" i="4"/>
  <c r="J1966" i="4"/>
  <c r="D1966" i="4"/>
  <c r="H1966" i="4"/>
  <c r="F1966" i="4"/>
  <c r="G1966" i="4"/>
  <c r="K1966" i="4"/>
  <c r="E1967" i="4" l="1"/>
  <c r="C1967" i="4"/>
  <c r="A1969" i="4"/>
  <c r="B1968" i="4"/>
  <c r="L1968" i="4" s="1"/>
  <c r="I1967" i="4"/>
  <c r="K1967" i="4"/>
  <c r="H1967" i="4"/>
  <c r="F1967" i="4"/>
  <c r="D1967" i="4"/>
  <c r="G1967" i="4"/>
  <c r="J1967" i="4"/>
  <c r="E1968" i="4" l="1"/>
  <c r="I1968" i="4"/>
  <c r="C1968" i="4"/>
  <c r="H1968" i="4"/>
  <c r="K1968" i="4"/>
  <c r="D1968" i="4"/>
  <c r="G1968" i="4"/>
  <c r="F1968" i="4"/>
  <c r="J1968" i="4"/>
  <c r="A1970" i="4"/>
  <c r="B1969" i="4"/>
  <c r="H1969" i="4" s="1"/>
  <c r="E1969" i="4" l="1"/>
  <c r="L1969" i="4"/>
  <c r="C1969" i="4"/>
  <c r="B1970" i="4"/>
  <c r="L1970" i="4" s="1"/>
  <c r="A1971" i="4"/>
  <c r="I1969" i="4"/>
  <c r="K1969" i="4"/>
  <c r="D1969" i="4"/>
  <c r="F1969" i="4"/>
  <c r="G1969" i="4"/>
  <c r="J1969" i="4"/>
  <c r="E1970" i="4" l="1"/>
  <c r="C1970" i="4"/>
  <c r="A1972" i="4"/>
  <c r="B1971" i="4"/>
  <c r="L1971" i="4" s="1"/>
  <c r="K1970" i="4"/>
  <c r="J1970" i="4"/>
  <c r="H1970" i="4"/>
  <c r="D1970" i="4"/>
  <c r="F1970" i="4"/>
  <c r="I1970" i="4"/>
  <c r="G1970" i="4"/>
  <c r="E1971" i="4" l="1"/>
  <c r="C1971" i="4"/>
  <c r="G1971" i="4"/>
  <c r="H1971" i="4"/>
  <c r="D1971" i="4"/>
  <c r="K1971" i="4"/>
  <c r="I1971" i="4"/>
  <c r="F1971" i="4"/>
  <c r="J1971" i="4"/>
  <c r="A1973" i="4"/>
  <c r="B1972" i="4"/>
  <c r="L1972" i="4" s="1"/>
  <c r="E1972" i="4" l="1"/>
  <c r="C1972" i="4"/>
  <c r="K1972" i="4"/>
  <c r="J1972" i="4"/>
  <c r="H1972" i="4"/>
  <c r="G1972" i="4"/>
  <c r="D1972" i="4"/>
  <c r="F1972" i="4"/>
  <c r="I1972" i="4"/>
  <c r="B1973" i="4"/>
  <c r="E1973" i="4" s="1"/>
  <c r="A1974" i="4"/>
  <c r="L1973" i="4" l="1"/>
  <c r="H1973" i="4"/>
  <c r="C1973" i="4"/>
  <c r="A1975" i="4"/>
  <c r="B1974" i="4"/>
  <c r="L1974" i="4" s="1"/>
  <c r="F1973" i="4"/>
  <c r="J1973" i="4"/>
  <c r="G1973" i="4"/>
  <c r="K1973" i="4"/>
  <c r="D1973" i="4"/>
  <c r="I1973" i="4"/>
  <c r="E1974" i="4" l="1"/>
  <c r="C1974" i="4"/>
  <c r="I1974" i="4"/>
  <c r="D1974" i="4"/>
  <c r="J1974" i="4"/>
  <c r="G1974" i="4"/>
  <c r="F1974" i="4"/>
  <c r="H1974" i="4"/>
  <c r="K1974" i="4"/>
  <c r="B1975" i="4"/>
  <c r="L1975" i="4" s="1"/>
  <c r="A1976" i="4"/>
  <c r="E1975" i="4" l="1"/>
  <c r="C1975" i="4"/>
  <c r="A1977" i="4"/>
  <c r="B1976" i="4"/>
  <c r="L1976" i="4" s="1"/>
  <c r="K1975" i="4"/>
  <c r="D1975" i="4"/>
  <c r="I1975" i="4"/>
  <c r="H1975" i="4"/>
  <c r="F1975" i="4"/>
  <c r="J1975" i="4"/>
  <c r="G1975" i="4"/>
  <c r="E1976" i="4" l="1"/>
  <c r="C1976" i="4"/>
  <c r="J1976" i="4"/>
  <c r="G1976" i="4"/>
  <c r="D1976" i="4"/>
  <c r="K1976" i="4"/>
  <c r="I1976" i="4"/>
  <c r="H1976" i="4"/>
  <c r="F1976" i="4"/>
  <c r="B1977" i="4"/>
  <c r="L1977" i="4" s="1"/>
  <c r="A1978" i="4"/>
  <c r="E1977" i="4" l="1"/>
  <c r="C1977" i="4"/>
  <c r="B1978" i="4"/>
  <c r="L1978" i="4" s="1"/>
  <c r="A1979" i="4"/>
  <c r="J1977" i="4"/>
  <c r="H1977" i="4"/>
  <c r="D1977" i="4"/>
  <c r="I1977" i="4"/>
  <c r="F1977" i="4"/>
  <c r="G1977" i="4"/>
  <c r="K1977" i="4"/>
  <c r="E1978" i="4" l="1"/>
  <c r="C1978" i="4"/>
  <c r="A1980" i="4"/>
  <c r="B1979" i="4"/>
  <c r="L1979" i="4" s="1"/>
  <c r="K1978" i="4"/>
  <c r="J1978" i="4"/>
  <c r="H1978" i="4"/>
  <c r="D1978" i="4"/>
  <c r="F1978" i="4"/>
  <c r="I1978" i="4"/>
  <c r="G1978" i="4"/>
  <c r="E1979" i="4" l="1"/>
  <c r="C1979" i="4"/>
  <c r="G1979" i="4"/>
  <c r="J1979" i="4"/>
  <c r="D1979" i="4"/>
  <c r="K1979" i="4"/>
  <c r="H1979" i="4"/>
  <c r="I1979" i="4"/>
  <c r="F1979" i="4"/>
  <c r="A1981" i="4"/>
  <c r="B1980" i="4"/>
  <c r="L1980" i="4" s="1"/>
  <c r="E1980" i="4" l="1"/>
  <c r="C1980" i="4"/>
  <c r="B1981" i="4"/>
  <c r="L1981" i="4" s="1"/>
  <c r="A1982" i="4"/>
  <c r="K1980" i="4"/>
  <c r="J1980" i="4"/>
  <c r="F1980" i="4"/>
  <c r="D1980" i="4"/>
  <c r="H1980" i="4"/>
  <c r="I1980" i="4"/>
  <c r="G1980" i="4"/>
  <c r="E1981" i="4" l="1"/>
  <c r="C1981" i="4"/>
  <c r="B1982" i="4"/>
  <c r="L1982" i="4" s="1"/>
  <c r="A1983" i="4"/>
  <c r="F1981" i="4"/>
  <c r="K1981" i="4"/>
  <c r="J1981" i="4"/>
  <c r="D1981" i="4"/>
  <c r="G1981" i="4"/>
  <c r="I1981" i="4"/>
  <c r="H1981" i="4"/>
  <c r="E1982" i="4" l="1"/>
  <c r="C1982" i="4"/>
  <c r="A1984" i="4"/>
  <c r="B1983" i="4"/>
  <c r="L1983" i="4" s="1"/>
  <c r="D1982" i="4"/>
  <c r="J1982" i="4"/>
  <c r="G1982" i="4"/>
  <c r="F1982" i="4"/>
  <c r="H1982" i="4"/>
  <c r="K1982" i="4"/>
  <c r="I1982" i="4"/>
  <c r="E1983" i="4" l="1"/>
  <c r="C1983" i="4"/>
  <c r="H1983" i="4"/>
  <c r="K1983" i="4"/>
  <c r="D1983" i="4"/>
  <c r="J1983" i="4"/>
  <c r="I1983" i="4"/>
  <c r="F1983" i="4"/>
  <c r="G1983" i="4"/>
  <c r="A1985" i="4"/>
  <c r="B1984" i="4"/>
  <c r="L1984" i="4" s="1"/>
  <c r="E1984" i="4" l="1"/>
  <c r="C1984" i="4"/>
  <c r="H1984" i="4"/>
  <c r="J1984" i="4"/>
  <c r="D1984" i="4"/>
  <c r="K1984" i="4"/>
  <c r="F1984" i="4"/>
  <c r="I1984" i="4"/>
  <c r="G1984" i="4"/>
  <c r="B1985" i="4"/>
  <c r="L1985" i="4" s="1"/>
  <c r="A1986" i="4"/>
  <c r="E1985" i="4" l="1"/>
  <c r="I1985" i="4"/>
  <c r="C1985" i="4"/>
  <c r="B1986" i="4"/>
  <c r="L1986" i="4" s="1"/>
  <c r="A1987" i="4"/>
  <c r="K1985" i="4"/>
  <c r="J1985" i="4"/>
  <c r="H1985" i="4"/>
  <c r="G1985" i="4"/>
  <c r="F1985" i="4"/>
  <c r="D1985" i="4"/>
  <c r="E1986" i="4" l="1"/>
  <c r="C1986" i="4"/>
  <c r="J1986" i="4"/>
  <c r="A1988" i="4"/>
  <c r="B1987" i="4"/>
  <c r="L1987" i="4" s="1"/>
  <c r="K1986" i="4"/>
  <c r="H1986" i="4"/>
  <c r="F1986" i="4"/>
  <c r="G1986" i="4"/>
  <c r="I1986" i="4"/>
  <c r="D1986" i="4"/>
  <c r="E1987" i="4" l="1"/>
  <c r="C1987" i="4"/>
  <c r="G1987" i="4"/>
  <c r="D1987" i="4"/>
  <c r="K1987" i="4"/>
  <c r="I1987" i="4"/>
  <c r="F1987" i="4"/>
  <c r="J1987" i="4"/>
  <c r="H1987" i="4"/>
  <c r="A1989" i="4"/>
  <c r="B1988" i="4"/>
  <c r="L1988" i="4" s="1"/>
  <c r="E1988" i="4" l="1"/>
  <c r="C1988" i="4"/>
  <c r="A1990" i="4"/>
  <c r="B1989" i="4"/>
  <c r="L1989" i="4" s="1"/>
  <c r="K1988" i="4"/>
  <c r="D1988" i="4"/>
  <c r="H1988" i="4"/>
  <c r="I1988" i="4"/>
  <c r="G1988" i="4"/>
  <c r="F1988" i="4"/>
  <c r="J1988" i="4"/>
  <c r="E1989" i="4" l="1"/>
  <c r="C1989" i="4"/>
  <c r="F1989" i="4"/>
  <c r="K1989" i="4"/>
  <c r="J1989" i="4"/>
  <c r="D1989" i="4"/>
  <c r="G1989" i="4"/>
  <c r="I1989" i="4"/>
  <c r="H1989" i="4"/>
  <c r="A1991" i="4"/>
  <c r="B1990" i="4"/>
  <c r="L1990" i="4" s="1"/>
  <c r="E1990" i="4" l="1"/>
  <c r="C1990" i="4"/>
  <c r="A1992" i="4"/>
  <c r="B1991" i="4"/>
  <c r="L1991" i="4" s="1"/>
  <c r="D1990" i="4"/>
  <c r="J1990" i="4"/>
  <c r="G1990" i="4"/>
  <c r="F1990" i="4"/>
  <c r="H1990" i="4"/>
  <c r="K1990" i="4"/>
  <c r="I1990" i="4"/>
  <c r="E1991" i="4" l="1"/>
  <c r="C1991" i="4"/>
  <c r="H1991" i="4"/>
  <c r="K1991" i="4"/>
  <c r="D1991" i="4"/>
  <c r="J1991" i="4"/>
  <c r="I1991" i="4"/>
  <c r="F1991" i="4"/>
  <c r="G1991" i="4"/>
  <c r="A1993" i="4"/>
  <c r="B1992" i="4"/>
  <c r="L1992" i="4" s="1"/>
  <c r="E1992" i="4" l="1"/>
  <c r="C1992" i="4"/>
  <c r="H1992" i="4"/>
  <c r="J1992" i="4"/>
  <c r="D1992" i="4"/>
  <c r="K1992" i="4"/>
  <c r="F1992" i="4"/>
  <c r="I1992" i="4"/>
  <c r="G1992" i="4"/>
  <c r="B1993" i="4"/>
  <c r="L1993" i="4" s="1"/>
  <c r="A1994" i="4"/>
  <c r="E1993" i="4" l="1"/>
  <c r="C1993" i="4"/>
  <c r="B1994" i="4"/>
  <c r="L1994" i="4" s="1"/>
  <c r="A1995" i="4"/>
  <c r="K1993" i="4"/>
  <c r="J1993" i="4"/>
  <c r="H1993" i="4"/>
  <c r="D1993" i="4"/>
  <c r="F1993" i="4"/>
  <c r="I1993" i="4"/>
  <c r="G1993" i="4"/>
  <c r="E1994" i="4" l="1"/>
  <c r="C1994" i="4"/>
  <c r="I1994" i="4"/>
  <c r="G1994" i="4"/>
  <c r="A1996" i="4"/>
  <c r="B1995" i="4"/>
  <c r="L1995" i="4" s="1"/>
  <c r="K1994" i="4"/>
  <c r="J1994" i="4"/>
  <c r="H1994" i="4"/>
  <c r="F1994" i="4"/>
  <c r="D1994" i="4"/>
  <c r="E1995" i="4" l="1"/>
  <c r="C1995" i="4"/>
  <c r="G1995" i="4"/>
  <c r="J1995" i="4"/>
  <c r="H1995" i="4"/>
  <c r="D1995" i="4"/>
  <c r="K1995" i="4"/>
  <c r="I1995" i="4"/>
  <c r="F1995" i="4"/>
  <c r="A1997" i="4"/>
  <c r="B1996" i="4"/>
  <c r="L1996" i="4" s="1"/>
  <c r="E1996" i="4" l="1"/>
  <c r="C1996" i="4"/>
  <c r="K1996" i="4"/>
  <c r="D1996" i="4"/>
  <c r="H1996" i="4"/>
  <c r="F1996" i="4"/>
  <c r="I1996" i="4"/>
  <c r="G1996" i="4"/>
  <c r="J1996" i="4"/>
  <c r="A1998" i="4"/>
  <c r="B1997" i="4"/>
  <c r="L1997" i="4" s="1"/>
  <c r="E1997" i="4" l="1"/>
  <c r="C1997" i="4"/>
  <c r="B1998" i="4"/>
  <c r="L1998" i="4" s="1"/>
  <c r="A1999" i="4"/>
  <c r="F1997" i="4"/>
  <c r="I1997" i="4"/>
  <c r="K1997" i="4"/>
  <c r="J1997" i="4"/>
  <c r="H1997" i="4"/>
  <c r="G1997" i="4"/>
  <c r="D1997" i="4"/>
  <c r="E1998" i="4" l="1"/>
  <c r="C1998" i="4"/>
  <c r="B1999" i="4"/>
  <c r="L1999" i="4" s="1"/>
  <c r="A2000" i="4"/>
  <c r="I1998" i="4"/>
  <c r="K1998" i="4"/>
  <c r="H1998" i="4"/>
  <c r="D1998" i="4"/>
  <c r="J1998" i="4"/>
  <c r="G1998" i="4"/>
  <c r="F1998" i="4"/>
  <c r="E1999" i="4" l="1"/>
  <c r="C1999" i="4"/>
  <c r="A2001" i="4"/>
  <c r="B2000" i="4"/>
  <c r="L2000" i="4" s="1"/>
  <c r="H1999" i="4"/>
  <c r="K1999" i="4"/>
  <c r="I1999" i="4"/>
  <c r="D1999" i="4"/>
  <c r="F1999" i="4"/>
  <c r="J1999" i="4"/>
  <c r="G1999" i="4"/>
  <c r="E2000" i="4" l="1"/>
  <c r="C2000" i="4"/>
  <c r="H2000" i="4"/>
  <c r="J2000" i="4"/>
  <c r="D2000" i="4"/>
  <c r="K2000" i="4"/>
  <c r="F2000" i="4"/>
  <c r="I2000" i="4"/>
  <c r="G2000" i="4"/>
  <c r="B2001" i="4"/>
  <c r="L2001" i="4" s="1"/>
  <c r="A2002" i="4"/>
  <c r="E2001" i="4" l="1"/>
  <c r="C2001" i="4"/>
  <c r="B2002" i="4"/>
  <c r="L2002" i="4" s="1"/>
  <c r="A2003" i="4"/>
  <c r="K2001" i="4"/>
  <c r="J2001" i="4"/>
  <c r="H2001" i="4"/>
  <c r="D2001" i="4"/>
  <c r="F2001" i="4"/>
  <c r="I2001" i="4"/>
  <c r="G2001" i="4"/>
  <c r="E2002" i="4" l="1"/>
  <c r="C2002" i="4"/>
  <c r="A2004" i="4"/>
  <c r="B2003" i="4"/>
  <c r="L2003" i="4" s="1"/>
  <c r="K2002" i="4"/>
  <c r="J2002" i="4"/>
  <c r="H2002" i="4"/>
  <c r="D2002" i="4"/>
  <c r="F2002" i="4"/>
  <c r="I2002" i="4"/>
  <c r="G2002" i="4"/>
  <c r="E2003" i="4" l="1"/>
  <c r="C2003" i="4"/>
  <c r="G2003" i="4"/>
  <c r="J2003" i="4"/>
  <c r="H2003" i="4"/>
  <c r="D2003" i="4"/>
  <c r="K2003" i="4"/>
  <c r="I2003" i="4"/>
  <c r="F2003" i="4"/>
  <c r="A2005" i="4"/>
  <c r="B2004" i="4"/>
  <c r="L2004" i="4" s="1"/>
  <c r="E2004" i="4" l="1"/>
  <c r="C2004" i="4"/>
  <c r="K2004" i="4"/>
  <c r="I2004" i="4"/>
  <c r="J2004" i="4"/>
  <c r="D2004" i="4"/>
  <c r="F2004" i="4"/>
  <c r="H2004" i="4"/>
  <c r="G2004" i="4"/>
  <c r="B2005" i="4"/>
  <c r="L2005" i="4" s="1"/>
  <c r="A2006" i="4"/>
  <c r="E2005" i="4" l="1"/>
  <c r="C2005" i="4"/>
  <c r="B2006" i="4"/>
  <c r="J2006" i="4" s="1"/>
  <c r="A2007" i="4"/>
  <c r="J2005" i="4"/>
  <c r="D2005" i="4"/>
  <c r="I2005" i="4"/>
  <c r="H2005" i="4"/>
  <c r="F2005" i="4"/>
  <c r="K2005" i="4"/>
  <c r="G2005" i="4"/>
  <c r="H2006" i="4" l="1"/>
  <c r="E2006" i="4"/>
  <c r="L2006" i="4"/>
  <c r="C2006" i="4"/>
  <c r="B2007" i="4"/>
  <c r="L2007" i="4" s="1"/>
  <c r="A2008" i="4"/>
  <c r="K2006" i="4"/>
  <c r="I2006" i="4"/>
  <c r="G2006" i="4"/>
  <c r="F2006" i="4"/>
  <c r="D2006" i="4"/>
  <c r="H2007" i="4" l="1"/>
  <c r="E2007" i="4"/>
  <c r="C2007" i="4"/>
  <c r="B2008" i="4"/>
  <c r="L2008" i="4" s="1"/>
  <c r="A2009" i="4"/>
  <c r="J2007" i="4"/>
  <c r="I2007" i="4"/>
  <c r="F2007" i="4"/>
  <c r="K2007" i="4"/>
  <c r="G2007" i="4"/>
  <c r="D2007" i="4"/>
  <c r="E2008" i="4" l="1"/>
  <c r="C2008" i="4"/>
  <c r="B2009" i="4"/>
  <c r="L2009" i="4" s="1"/>
  <c r="A2010" i="4"/>
  <c r="I2008" i="4"/>
  <c r="F2008" i="4"/>
  <c r="K2008" i="4"/>
  <c r="D2008" i="4"/>
  <c r="H2008" i="4"/>
  <c r="J2008" i="4"/>
  <c r="G2008" i="4"/>
  <c r="E2009" i="4" l="1"/>
  <c r="C2009" i="4"/>
  <c r="K2009" i="4"/>
  <c r="J2009" i="4"/>
  <c r="F2009" i="4"/>
  <c r="I2009" i="4"/>
  <c r="D2009" i="4"/>
  <c r="G2009" i="4"/>
  <c r="H2009" i="4"/>
  <c r="A2011" i="4"/>
  <c r="B2010" i="4"/>
  <c r="L2010" i="4" s="1"/>
  <c r="E2010" i="4" l="1"/>
  <c r="C2010" i="4"/>
  <c r="A2012" i="4"/>
  <c r="B2011" i="4"/>
  <c r="L2011" i="4" s="1"/>
  <c r="K2010" i="4"/>
  <c r="J2010" i="4"/>
  <c r="H2010" i="4"/>
  <c r="D2010" i="4"/>
  <c r="I2010" i="4"/>
  <c r="G2010" i="4"/>
  <c r="F2010" i="4"/>
  <c r="E2011" i="4" l="1"/>
  <c r="C2011" i="4"/>
  <c r="K2011" i="4"/>
  <c r="J2011" i="4"/>
  <c r="D2011" i="4"/>
  <c r="H2011" i="4"/>
  <c r="F2011" i="4"/>
  <c r="I2011" i="4"/>
  <c r="G2011" i="4"/>
  <c r="A2013" i="4"/>
  <c r="B2012" i="4"/>
  <c r="L2012" i="4" s="1"/>
  <c r="E2012" i="4" l="1"/>
  <c r="C2012" i="4"/>
  <c r="K2012" i="4"/>
  <c r="I2012" i="4"/>
  <c r="F2012" i="4"/>
  <c r="J2012" i="4"/>
  <c r="H2012" i="4"/>
  <c r="D2012" i="4"/>
  <c r="G2012" i="4"/>
  <c r="B2013" i="4"/>
  <c r="E2013" i="4" s="1"/>
  <c r="A2014" i="4"/>
  <c r="L2013" i="4" l="1"/>
  <c r="C2013" i="4"/>
  <c r="A2015" i="4"/>
  <c r="B2014" i="4"/>
  <c r="L2014" i="4" s="1"/>
  <c r="K2013" i="4"/>
  <c r="J2013" i="4"/>
  <c r="F2013" i="4"/>
  <c r="D2013" i="4"/>
  <c r="G2013" i="4"/>
  <c r="H2013" i="4"/>
  <c r="I2013" i="4"/>
  <c r="E2014" i="4" l="1"/>
  <c r="C2014" i="4"/>
  <c r="B2015" i="4"/>
  <c r="L2015" i="4" s="1"/>
  <c r="A2016" i="4"/>
  <c r="K2014" i="4"/>
  <c r="J2014" i="4"/>
  <c r="F2014" i="4"/>
  <c r="D2014" i="4"/>
  <c r="H2014" i="4"/>
  <c r="G2014" i="4"/>
  <c r="I2014" i="4"/>
  <c r="E2015" i="4" l="1"/>
  <c r="C2015" i="4"/>
  <c r="B2016" i="4"/>
  <c r="L2016" i="4" s="1"/>
  <c r="A2017" i="4"/>
  <c r="K2015" i="4"/>
  <c r="J2015" i="4"/>
  <c r="G2015" i="4"/>
  <c r="D2015" i="4"/>
  <c r="I2015" i="4"/>
  <c r="H2015" i="4"/>
  <c r="F2015" i="4"/>
  <c r="E2016" i="4" l="1"/>
  <c r="C2016" i="4"/>
  <c r="A2018" i="4"/>
  <c r="B2017" i="4"/>
  <c r="L2017" i="4" s="1"/>
  <c r="D2016" i="4"/>
  <c r="K2016" i="4"/>
  <c r="H2016" i="4"/>
  <c r="I2016" i="4"/>
  <c r="G2016" i="4"/>
  <c r="J2016" i="4"/>
  <c r="F2016" i="4"/>
  <c r="E2017" i="4" l="1"/>
  <c r="C2017" i="4"/>
  <c r="K2017" i="4"/>
  <c r="J2017" i="4"/>
  <c r="F2017" i="4"/>
  <c r="D2017" i="4"/>
  <c r="G2017" i="4"/>
  <c r="H2017" i="4"/>
  <c r="I2017" i="4"/>
  <c r="A2019" i="4"/>
  <c r="B2018" i="4"/>
  <c r="L2018" i="4" s="1"/>
  <c r="E2018" i="4" l="1"/>
  <c r="C2018" i="4"/>
  <c r="A2020" i="4"/>
  <c r="B2019" i="4"/>
  <c r="L2019" i="4" s="1"/>
  <c r="K2018" i="4"/>
  <c r="J2018" i="4"/>
  <c r="H2018" i="4"/>
  <c r="D2018" i="4"/>
  <c r="I2018" i="4"/>
  <c r="G2018" i="4"/>
  <c r="F2018" i="4"/>
  <c r="E2019" i="4" l="1"/>
  <c r="C2019" i="4"/>
  <c r="K2019" i="4"/>
  <c r="J2019" i="4"/>
  <c r="D2019" i="4"/>
  <c r="H2019" i="4"/>
  <c r="F2019" i="4"/>
  <c r="I2019" i="4"/>
  <c r="G2019" i="4"/>
  <c r="A2021" i="4"/>
  <c r="B2020" i="4"/>
  <c r="L2020" i="4" s="1"/>
  <c r="E2020" i="4" l="1"/>
  <c r="C2020" i="4"/>
  <c r="K2020" i="4"/>
  <c r="I2020" i="4"/>
  <c r="J2020" i="4"/>
  <c r="H2020" i="4"/>
  <c r="D2020" i="4"/>
  <c r="G2020" i="4"/>
  <c r="F2020" i="4"/>
  <c r="B2021" i="4"/>
  <c r="L2021" i="4" s="1"/>
  <c r="A2022" i="4"/>
  <c r="E2021" i="4" l="1"/>
  <c r="C2021" i="4"/>
  <c r="K2021" i="4"/>
  <c r="I2021" i="4"/>
  <c r="G2021" i="4"/>
  <c r="J2021" i="4"/>
  <c r="D2021" i="4"/>
  <c r="H2021" i="4"/>
  <c r="F2021" i="4"/>
  <c r="B2022" i="4"/>
  <c r="I2022" i="4" s="1"/>
  <c r="A2023" i="4"/>
  <c r="E2022" i="4" l="1"/>
  <c r="L2022" i="4"/>
  <c r="C2022" i="4"/>
  <c r="K2022" i="4"/>
  <c r="H2022" i="4"/>
  <c r="G2022" i="4"/>
  <c r="D2022" i="4"/>
  <c r="J2022" i="4"/>
  <c r="F2022" i="4"/>
  <c r="A2024" i="4"/>
  <c r="B2023" i="4"/>
  <c r="L2023" i="4" s="1"/>
  <c r="E2023" i="4" l="1"/>
  <c r="C2023" i="4"/>
  <c r="G2023" i="4"/>
  <c r="I2023" i="4"/>
  <c r="K2023" i="4"/>
  <c r="F2023" i="4"/>
  <c r="H2023" i="4"/>
  <c r="J2023" i="4"/>
  <c r="D2023" i="4"/>
  <c r="B2024" i="4"/>
  <c r="L2024" i="4" s="1"/>
  <c r="A2025" i="4"/>
  <c r="E2024" i="4" l="1"/>
  <c r="C2024" i="4"/>
  <c r="B2025" i="4"/>
  <c r="L2025" i="4" s="1"/>
  <c r="A2026" i="4"/>
  <c r="G2024" i="4"/>
  <c r="K2024" i="4"/>
  <c r="H2024" i="4"/>
  <c r="I2024" i="4"/>
  <c r="D2024" i="4"/>
  <c r="J2024" i="4"/>
  <c r="F2024" i="4"/>
  <c r="E2025" i="4" l="1"/>
  <c r="C2025" i="4"/>
  <c r="B2026" i="4"/>
  <c r="L2026" i="4" s="1"/>
  <c r="A2027" i="4"/>
  <c r="I2025" i="4"/>
  <c r="K2025" i="4"/>
  <c r="H2025" i="4"/>
  <c r="D2025" i="4"/>
  <c r="G2025" i="4"/>
  <c r="F2025" i="4"/>
  <c r="J2025" i="4"/>
  <c r="E2026" i="4" l="1"/>
  <c r="C2026" i="4"/>
  <c r="G2026" i="4"/>
  <c r="J2026" i="4"/>
  <c r="F2026" i="4"/>
  <c r="D2026" i="4"/>
  <c r="K2026" i="4"/>
  <c r="I2026" i="4"/>
  <c r="H2026" i="4"/>
  <c r="A2028" i="4"/>
  <c r="B2027" i="4"/>
  <c r="L2027" i="4" s="1"/>
  <c r="E2027" i="4" l="1"/>
  <c r="C2027" i="4"/>
  <c r="B2028" i="4"/>
  <c r="L2028" i="4" s="1"/>
  <c r="A2029" i="4"/>
  <c r="G2027" i="4"/>
  <c r="I2027" i="4"/>
  <c r="K2027" i="4"/>
  <c r="J2027" i="4"/>
  <c r="F2027" i="4"/>
  <c r="H2027" i="4"/>
  <c r="D2027" i="4"/>
  <c r="E2028" i="4" l="1"/>
  <c r="C2028" i="4"/>
  <c r="A2030" i="4"/>
  <c r="B2029" i="4"/>
  <c r="L2029" i="4" s="1"/>
  <c r="G2028" i="4"/>
  <c r="F2028" i="4"/>
  <c r="D2028" i="4"/>
  <c r="K2028" i="4"/>
  <c r="I2028" i="4"/>
  <c r="H2028" i="4"/>
  <c r="J2028" i="4"/>
  <c r="E2029" i="4" l="1"/>
  <c r="C2029" i="4"/>
  <c r="G2029" i="4"/>
  <c r="F2029" i="4"/>
  <c r="D2029" i="4"/>
  <c r="I2029" i="4"/>
  <c r="J2029" i="4"/>
  <c r="K2029" i="4"/>
  <c r="H2029" i="4"/>
  <c r="B2030" i="4"/>
  <c r="L2030" i="4" s="1"/>
  <c r="A2031" i="4"/>
  <c r="E2030" i="4" l="1"/>
  <c r="C2030" i="4"/>
  <c r="B2031" i="4"/>
  <c r="L2031" i="4" s="1"/>
  <c r="A2032" i="4"/>
  <c r="J2030" i="4"/>
  <c r="I2030" i="4"/>
  <c r="G2030" i="4"/>
  <c r="K2030" i="4"/>
  <c r="H2030" i="4"/>
  <c r="F2030" i="4"/>
  <c r="D2030" i="4"/>
  <c r="D2031" i="4" l="1"/>
  <c r="E2031" i="4"/>
  <c r="C2031" i="4"/>
  <c r="B2032" i="4"/>
  <c r="L2032" i="4" s="1"/>
  <c r="A2033" i="4"/>
  <c r="K2031" i="4"/>
  <c r="H2031" i="4"/>
  <c r="F2031" i="4"/>
  <c r="I2031" i="4"/>
  <c r="G2031" i="4"/>
  <c r="J2031" i="4"/>
  <c r="E2032" i="4" l="1"/>
  <c r="C2032" i="4"/>
  <c r="B2033" i="4"/>
  <c r="L2033" i="4" s="1"/>
  <c r="A2034" i="4"/>
  <c r="K2032" i="4"/>
  <c r="D2032" i="4"/>
  <c r="H2032" i="4"/>
  <c r="I2032" i="4"/>
  <c r="G2032" i="4"/>
  <c r="F2032" i="4"/>
  <c r="J2032" i="4"/>
  <c r="E2033" i="4" l="1"/>
  <c r="C2033" i="4"/>
  <c r="F2033" i="4"/>
  <c r="D2033" i="4"/>
  <c r="I2033" i="4"/>
  <c r="K2033" i="4"/>
  <c r="H2033" i="4"/>
  <c r="J2033" i="4"/>
  <c r="G2033" i="4"/>
  <c r="A2035" i="4"/>
  <c r="B2034" i="4"/>
  <c r="L2034" i="4" s="1"/>
  <c r="E2034" i="4" l="1"/>
  <c r="C2034" i="4"/>
  <c r="K2034" i="4"/>
  <c r="I2034" i="4"/>
  <c r="G2034" i="4"/>
  <c r="F2034" i="4"/>
  <c r="J2034" i="4"/>
  <c r="H2034" i="4"/>
  <c r="D2034" i="4"/>
  <c r="A2036" i="4"/>
  <c r="B2035" i="4"/>
  <c r="L2035" i="4" s="1"/>
  <c r="E2035" i="4" l="1"/>
  <c r="C2035" i="4"/>
  <c r="A2037" i="4"/>
  <c r="B2036" i="4"/>
  <c r="L2036" i="4" s="1"/>
  <c r="H2035" i="4"/>
  <c r="D2035" i="4"/>
  <c r="I2035" i="4"/>
  <c r="J2035" i="4"/>
  <c r="F2035" i="4"/>
  <c r="K2035" i="4"/>
  <c r="G2035" i="4"/>
  <c r="E2036" i="4" l="1"/>
  <c r="K2036" i="4"/>
  <c r="C2036" i="4"/>
  <c r="H2036" i="4"/>
  <c r="J2036" i="4"/>
  <c r="F2036" i="4"/>
  <c r="I2036" i="4"/>
  <c r="G2036" i="4"/>
  <c r="D2036" i="4"/>
  <c r="B2037" i="4"/>
  <c r="L2037" i="4" s="1"/>
  <c r="A2038" i="4"/>
  <c r="E2037" i="4" l="1"/>
  <c r="C2037" i="4"/>
  <c r="K2037" i="4"/>
  <c r="D2037" i="4"/>
  <c r="F2037" i="4"/>
  <c r="I2037" i="4"/>
  <c r="G2037" i="4"/>
  <c r="J2037" i="4"/>
  <c r="H2037" i="4"/>
  <c r="A2039" i="4"/>
  <c r="B2038" i="4"/>
  <c r="L2038" i="4" s="1"/>
  <c r="E2038" i="4" l="1"/>
  <c r="C2038" i="4"/>
  <c r="K2038" i="4"/>
  <c r="H2038" i="4"/>
  <c r="J2038" i="4"/>
  <c r="I2038" i="4"/>
  <c r="B2039" i="4"/>
  <c r="L2039" i="4" s="1"/>
  <c r="A2040" i="4"/>
  <c r="F2038" i="4"/>
  <c r="G2038" i="4"/>
  <c r="D2038" i="4"/>
  <c r="E2039" i="4" l="1"/>
  <c r="C2039" i="4"/>
  <c r="A2041" i="4"/>
  <c r="B2040" i="4"/>
  <c r="L2040" i="4" s="1"/>
  <c r="G2039" i="4"/>
  <c r="D2039" i="4"/>
  <c r="I2039" i="4"/>
  <c r="F2039" i="4"/>
  <c r="J2039" i="4"/>
  <c r="H2039" i="4"/>
  <c r="K2039" i="4"/>
  <c r="E2040" i="4" l="1"/>
  <c r="C2040" i="4"/>
  <c r="K2040" i="4"/>
  <c r="J2040" i="4"/>
  <c r="F2040" i="4"/>
  <c r="D2040" i="4"/>
  <c r="H2040" i="4"/>
  <c r="I2040" i="4"/>
  <c r="G2040" i="4"/>
  <c r="A2042" i="4"/>
  <c r="B2041" i="4"/>
  <c r="L2041" i="4" s="1"/>
  <c r="E2041" i="4" l="1"/>
  <c r="C2041" i="4"/>
  <c r="F2041" i="4"/>
  <c r="K2041" i="4"/>
  <c r="J2041" i="4"/>
  <c r="D2041" i="4"/>
  <c r="G2041" i="4"/>
  <c r="I2041" i="4"/>
  <c r="H2041" i="4"/>
  <c r="B2042" i="4"/>
  <c r="L2042" i="4" s="1"/>
  <c r="A2043" i="4"/>
  <c r="E2042" i="4" l="1"/>
  <c r="C2042" i="4"/>
  <c r="D2042" i="4"/>
  <c r="J2042" i="4"/>
  <c r="G2042" i="4"/>
  <c r="F2042" i="4"/>
  <c r="H2042" i="4"/>
  <c r="K2042" i="4"/>
  <c r="I2042" i="4"/>
  <c r="A2044" i="4"/>
  <c r="B2043" i="4"/>
  <c r="L2043" i="4" s="1"/>
  <c r="E2043" i="4" l="1"/>
  <c r="G2043" i="4"/>
  <c r="C2043" i="4"/>
  <c r="H2043" i="4"/>
  <c r="K2043" i="4"/>
  <c r="D2043" i="4"/>
  <c r="I2043" i="4"/>
  <c r="F2043" i="4"/>
  <c r="A2045" i="4"/>
  <c r="B2044" i="4"/>
  <c r="L2044" i="4" s="1"/>
  <c r="J2043" i="4"/>
  <c r="E2044" i="4" l="1"/>
  <c r="G2044" i="4"/>
  <c r="C2044" i="4"/>
  <c r="F2044" i="4"/>
  <c r="I2044" i="4"/>
  <c r="H2044" i="4"/>
  <c r="J2044" i="4"/>
  <c r="B2045" i="4"/>
  <c r="L2045" i="4" s="1"/>
  <c r="A2046" i="4"/>
  <c r="K2044" i="4"/>
  <c r="D2044" i="4"/>
  <c r="E2045" i="4" l="1"/>
  <c r="F2045" i="4"/>
  <c r="C2045" i="4"/>
  <c r="A2047" i="4"/>
  <c r="B2046" i="4"/>
  <c r="L2046" i="4" s="1"/>
  <c r="K2045" i="4"/>
  <c r="G2045" i="4"/>
  <c r="H2045" i="4"/>
  <c r="I2045" i="4"/>
  <c r="J2045" i="4"/>
  <c r="D2045" i="4"/>
  <c r="E2046" i="4" l="1"/>
  <c r="C2046" i="4"/>
  <c r="D2046" i="4"/>
  <c r="K2046" i="4"/>
  <c r="I2046" i="4"/>
  <c r="G2046" i="4"/>
  <c r="J2046" i="4"/>
  <c r="F2046" i="4"/>
  <c r="A2048" i="4"/>
  <c r="B2047" i="4"/>
  <c r="L2047" i="4" s="1"/>
  <c r="H2046" i="4"/>
  <c r="E2047" i="4" l="1"/>
  <c r="C2047" i="4"/>
  <c r="G2047" i="4"/>
  <c r="H2047" i="4"/>
  <c r="D2047" i="4"/>
  <c r="K2047" i="4"/>
  <c r="I2047" i="4"/>
  <c r="F2047" i="4"/>
  <c r="J2047" i="4"/>
  <c r="B2048" i="4"/>
  <c r="L2048" i="4" s="1"/>
  <c r="A2049" i="4"/>
  <c r="E2048" i="4" l="1"/>
  <c r="C2048" i="4"/>
  <c r="B2049" i="4"/>
  <c r="L2049" i="4" s="1"/>
  <c r="A2050" i="4"/>
  <c r="K2048" i="4"/>
  <c r="D2048" i="4"/>
  <c r="H2048" i="4"/>
  <c r="I2048" i="4"/>
  <c r="G2048" i="4"/>
  <c r="J2048" i="4"/>
  <c r="F2048" i="4"/>
  <c r="E2049" i="4" l="1"/>
  <c r="C2049" i="4"/>
  <c r="F2049" i="4"/>
  <c r="K2049" i="4"/>
  <c r="G2049" i="4"/>
  <c r="D2049" i="4"/>
  <c r="J2049" i="4"/>
  <c r="I2049" i="4"/>
  <c r="H2049" i="4"/>
  <c r="B2050" i="4"/>
  <c r="L2050" i="4" s="1"/>
  <c r="A2051" i="4"/>
  <c r="E2050" i="4" l="1"/>
  <c r="H2050" i="4"/>
  <c r="C2050" i="4"/>
  <c r="A2052" i="4"/>
  <c r="B2051" i="4"/>
  <c r="L2051" i="4" s="1"/>
  <c r="K2050" i="4"/>
  <c r="I2050" i="4"/>
  <c r="F2050" i="4"/>
  <c r="J2050" i="4"/>
  <c r="D2050" i="4"/>
  <c r="G2050" i="4"/>
  <c r="E2051" i="4" l="1"/>
  <c r="C2051" i="4"/>
  <c r="J2051" i="4"/>
  <c r="K2051" i="4"/>
  <c r="H2051" i="4"/>
  <c r="F2051" i="4"/>
  <c r="D2051" i="4"/>
  <c r="G2051" i="4"/>
  <c r="I2051" i="4"/>
  <c r="A2053" i="4"/>
  <c r="B2052" i="4"/>
  <c r="L2052" i="4" s="1"/>
  <c r="E2052" i="4" l="1"/>
  <c r="C2052" i="4"/>
  <c r="D2052" i="4"/>
  <c r="F2052" i="4"/>
  <c r="J2052" i="4"/>
  <c r="I2052" i="4"/>
  <c r="H2052" i="4"/>
  <c r="K2052" i="4"/>
  <c r="G2052" i="4"/>
  <c r="B2053" i="4"/>
  <c r="L2053" i="4" s="1"/>
  <c r="A2054" i="4"/>
  <c r="E2053" i="4" l="1"/>
  <c r="H2053" i="4"/>
  <c r="C2053" i="4"/>
  <c r="G2053" i="4"/>
  <c r="B2054" i="4"/>
  <c r="L2054" i="4" s="1"/>
  <c r="A2055" i="4"/>
  <c r="K2053" i="4"/>
  <c r="J2053" i="4"/>
  <c r="F2053" i="4"/>
  <c r="D2053" i="4"/>
  <c r="I2053" i="4"/>
  <c r="E2054" i="4" l="1"/>
  <c r="C2054" i="4"/>
  <c r="I2054" i="4"/>
  <c r="J2054" i="4"/>
  <c r="H2054" i="4"/>
  <c r="F2054" i="4"/>
  <c r="K2054" i="4"/>
  <c r="G2054" i="4"/>
  <c r="D2054" i="4"/>
  <c r="B2055" i="4"/>
  <c r="E2055" i="4" s="1"/>
  <c r="A2056" i="4"/>
  <c r="L2055" i="4" l="1"/>
  <c r="C2055" i="4"/>
  <c r="H2055" i="4"/>
  <c r="K2055" i="4"/>
  <c r="I2055" i="4"/>
  <c r="D2055" i="4"/>
  <c r="F2055" i="4"/>
  <c r="J2055" i="4"/>
  <c r="G2055" i="4"/>
  <c r="B2056" i="4"/>
  <c r="L2056" i="4" s="1"/>
  <c r="A2057" i="4"/>
  <c r="E2056" i="4" l="1"/>
  <c r="C2056" i="4"/>
  <c r="H2056" i="4"/>
  <c r="J2056" i="4"/>
  <c r="D2056" i="4"/>
  <c r="K2056" i="4"/>
  <c r="F2056" i="4"/>
  <c r="I2056" i="4"/>
  <c r="G2056" i="4"/>
  <c r="B2057" i="4"/>
  <c r="L2057" i="4" s="1"/>
  <c r="A2058" i="4"/>
  <c r="E2057" i="4" l="1"/>
  <c r="C2057" i="4"/>
  <c r="K2057" i="4"/>
  <c r="J2057" i="4"/>
  <c r="H2057" i="4"/>
  <c r="I2057" i="4"/>
  <c r="G2057" i="4"/>
  <c r="F2057" i="4"/>
  <c r="B2058" i="4"/>
  <c r="L2058" i="4" s="1"/>
  <c r="A2059" i="4"/>
  <c r="D2057" i="4"/>
  <c r="E2058" i="4" l="1"/>
  <c r="C2058" i="4"/>
  <c r="B2059" i="4"/>
  <c r="L2059" i="4" s="1"/>
  <c r="A2060" i="4"/>
  <c r="K2058" i="4"/>
  <c r="H2058" i="4"/>
  <c r="D2058" i="4"/>
  <c r="F2058" i="4"/>
  <c r="I2058" i="4"/>
  <c r="G2058" i="4"/>
  <c r="J2058" i="4"/>
  <c r="J2059" i="4" l="1"/>
  <c r="H2059" i="4"/>
  <c r="E2059" i="4"/>
  <c r="K2059" i="4"/>
  <c r="C2059" i="4"/>
  <c r="D2059" i="4"/>
  <c r="A2061" i="4"/>
  <c r="B2060" i="4"/>
  <c r="L2060" i="4" s="1"/>
  <c r="G2059" i="4"/>
  <c r="F2059" i="4"/>
  <c r="I2059" i="4"/>
  <c r="E2060" i="4" l="1"/>
  <c r="C2060" i="4"/>
  <c r="K2060" i="4"/>
  <c r="D2060" i="4"/>
  <c r="H2060" i="4"/>
  <c r="I2060" i="4"/>
  <c r="G2060" i="4"/>
  <c r="F2060" i="4"/>
  <c r="J2060" i="4"/>
  <c r="B2061" i="4"/>
  <c r="L2061" i="4" s="1"/>
  <c r="A2062" i="4"/>
  <c r="E2061" i="4" l="1"/>
  <c r="H2061" i="4"/>
  <c r="C2061" i="4"/>
  <c r="J2061" i="4"/>
  <c r="F2061" i="4"/>
  <c r="D2061" i="4"/>
  <c r="G2061" i="4"/>
  <c r="I2061" i="4"/>
  <c r="K2061" i="4"/>
  <c r="A2063" i="4"/>
  <c r="B2062" i="4"/>
  <c r="L2062" i="4" s="1"/>
  <c r="E2062" i="4" l="1"/>
  <c r="C2062" i="4"/>
  <c r="B2063" i="4"/>
  <c r="L2063" i="4" s="1"/>
  <c r="A2064" i="4"/>
  <c r="D2062" i="4"/>
  <c r="I2062" i="4"/>
  <c r="J2062" i="4"/>
  <c r="G2062" i="4"/>
  <c r="F2062" i="4"/>
  <c r="H2062" i="4"/>
  <c r="K2062" i="4"/>
  <c r="E2063" i="4" l="1"/>
  <c r="C2063" i="4"/>
  <c r="B2064" i="4"/>
  <c r="L2064" i="4" s="1"/>
  <c r="A2065" i="4"/>
  <c r="H2063" i="4"/>
  <c r="D2063" i="4"/>
  <c r="J2063" i="4"/>
  <c r="I2063" i="4"/>
  <c r="F2063" i="4"/>
  <c r="G2063" i="4"/>
  <c r="K2063" i="4"/>
  <c r="E2064" i="4" l="1"/>
  <c r="C2064" i="4"/>
  <c r="B2065" i="4"/>
  <c r="L2065" i="4" s="1"/>
  <c r="A2066" i="4"/>
  <c r="H2064" i="4"/>
  <c r="J2064" i="4"/>
  <c r="D2064" i="4"/>
  <c r="K2064" i="4"/>
  <c r="F2064" i="4"/>
  <c r="I2064" i="4"/>
  <c r="G2064" i="4"/>
  <c r="E2065" i="4" l="1"/>
  <c r="C2065" i="4"/>
  <c r="B2066" i="4"/>
  <c r="L2066" i="4" s="1"/>
  <c r="A2067" i="4"/>
  <c r="K2065" i="4"/>
  <c r="J2065" i="4"/>
  <c r="H2065" i="4"/>
  <c r="D2065" i="4"/>
  <c r="F2065" i="4"/>
  <c r="I2065" i="4"/>
  <c r="G2065" i="4"/>
  <c r="E2066" i="4" l="1"/>
  <c r="C2066" i="4"/>
  <c r="K2066" i="4"/>
  <c r="J2066" i="4"/>
  <c r="H2066" i="4"/>
  <c r="D2066" i="4"/>
  <c r="F2066" i="4"/>
  <c r="I2066" i="4"/>
  <c r="G2066" i="4"/>
  <c r="A2068" i="4"/>
  <c r="B2067" i="4"/>
  <c r="L2067" i="4" s="1"/>
  <c r="E2067" i="4" l="1"/>
  <c r="C2067" i="4"/>
  <c r="G2067" i="4"/>
  <c r="J2067" i="4"/>
  <c r="H2067" i="4"/>
  <c r="D2067" i="4"/>
  <c r="K2067" i="4"/>
  <c r="I2067" i="4"/>
  <c r="F2067" i="4"/>
  <c r="A2069" i="4"/>
  <c r="B2068" i="4"/>
  <c r="L2068" i="4" s="1"/>
  <c r="E2068" i="4" l="1"/>
  <c r="G2068" i="4"/>
  <c r="C2068" i="4"/>
  <c r="I2068" i="4"/>
  <c r="K2068" i="4"/>
  <c r="J2068" i="4"/>
  <c r="H2068" i="4"/>
  <c r="F2068" i="4"/>
  <c r="B2069" i="4"/>
  <c r="L2069" i="4" s="1"/>
  <c r="A2070" i="4"/>
  <c r="D2068" i="4"/>
  <c r="E2069" i="4" l="1"/>
  <c r="C2069" i="4"/>
  <c r="B2070" i="4"/>
  <c r="L2070" i="4" s="1"/>
  <c r="A2071" i="4"/>
  <c r="F2069" i="4"/>
  <c r="I2069" i="4"/>
  <c r="K2069" i="4"/>
  <c r="J2069" i="4"/>
  <c r="H2069" i="4"/>
  <c r="G2069" i="4"/>
  <c r="D2069" i="4"/>
  <c r="D2070" i="4" l="1"/>
  <c r="E2070" i="4"/>
  <c r="C2070" i="4"/>
  <c r="A2072" i="4"/>
  <c r="B2071" i="4"/>
  <c r="L2071" i="4" s="1"/>
  <c r="I2070" i="4"/>
  <c r="J2070" i="4"/>
  <c r="G2070" i="4"/>
  <c r="F2070" i="4"/>
  <c r="K2070" i="4"/>
  <c r="H2070" i="4"/>
  <c r="E2071" i="4" l="1"/>
  <c r="C2071" i="4"/>
  <c r="H2071" i="4"/>
  <c r="K2071" i="4"/>
  <c r="I2071" i="4"/>
  <c r="D2071" i="4"/>
  <c r="F2071" i="4"/>
  <c r="J2071" i="4"/>
  <c r="G2071" i="4"/>
  <c r="A2073" i="4"/>
  <c r="B2072" i="4"/>
  <c r="L2072" i="4" s="1"/>
  <c r="E2072" i="4" l="1"/>
  <c r="C2072" i="4"/>
  <c r="H2072" i="4"/>
  <c r="D2072" i="4"/>
  <c r="K2072" i="4"/>
  <c r="F2072" i="4"/>
  <c r="I2072" i="4"/>
  <c r="G2072" i="4"/>
  <c r="J2072" i="4"/>
  <c r="A2074" i="4"/>
  <c r="B2073" i="4"/>
  <c r="L2073" i="4" s="1"/>
  <c r="E2073" i="4" l="1"/>
  <c r="C2073" i="4"/>
  <c r="B2074" i="4"/>
  <c r="L2074" i="4" s="1"/>
  <c r="A2075" i="4"/>
  <c r="K2073" i="4"/>
  <c r="J2073" i="4"/>
  <c r="H2073" i="4"/>
  <c r="D2073" i="4"/>
  <c r="F2073" i="4"/>
  <c r="I2073" i="4"/>
  <c r="G2073" i="4"/>
  <c r="E2074" i="4" l="1"/>
  <c r="C2074" i="4"/>
  <c r="A2076" i="4"/>
  <c r="B2075" i="4"/>
  <c r="L2075" i="4" s="1"/>
  <c r="K2074" i="4"/>
  <c r="J2074" i="4"/>
  <c r="H2074" i="4"/>
  <c r="D2074" i="4"/>
  <c r="F2074" i="4"/>
  <c r="I2074" i="4"/>
  <c r="G2074" i="4"/>
  <c r="E2075" i="4" l="1"/>
  <c r="C2075" i="4"/>
  <c r="G2075" i="4"/>
  <c r="J2075" i="4"/>
  <c r="H2075" i="4"/>
  <c r="D2075" i="4"/>
  <c r="K2075" i="4"/>
  <c r="I2075" i="4"/>
  <c r="F2075" i="4"/>
  <c r="A2077" i="4"/>
  <c r="B2076" i="4"/>
  <c r="L2076" i="4" s="1"/>
  <c r="E2076" i="4" l="1"/>
  <c r="C2076" i="4"/>
  <c r="K2076" i="4"/>
  <c r="J2076" i="4"/>
  <c r="F2076" i="4"/>
  <c r="D2076" i="4"/>
  <c r="H2076" i="4"/>
  <c r="I2076" i="4"/>
  <c r="G2076" i="4"/>
  <c r="B2077" i="4"/>
  <c r="E2077" i="4" s="1"/>
  <c r="A2078" i="4"/>
  <c r="L2077" i="4" l="1"/>
  <c r="C2077" i="4"/>
  <c r="F2077" i="4"/>
  <c r="K2077" i="4"/>
  <c r="J2077" i="4"/>
  <c r="D2077" i="4"/>
  <c r="G2077" i="4"/>
  <c r="I2077" i="4"/>
  <c r="A2079" i="4"/>
  <c r="B2078" i="4"/>
  <c r="G2078" i="4" s="1"/>
  <c r="H2077" i="4"/>
  <c r="J2078" i="4" l="1"/>
  <c r="E2078" i="4"/>
  <c r="L2078" i="4"/>
  <c r="C2078" i="4"/>
  <c r="D2078" i="4"/>
  <c r="H2078" i="4"/>
  <c r="K2078" i="4"/>
  <c r="I2078" i="4"/>
  <c r="F2078" i="4"/>
  <c r="A2080" i="4"/>
  <c r="B2079" i="4"/>
  <c r="L2079" i="4" s="1"/>
  <c r="E2079" i="4" l="1"/>
  <c r="C2079" i="4"/>
  <c r="H2079" i="4"/>
  <c r="D2079" i="4"/>
  <c r="J2079" i="4"/>
  <c r="I2079" i="4"/>
  <c r="F2079" i="4"/>
  <c r="G2079" i="4"/>
  <c r="K2079" i="4"/>
  <c r="B2080" i="4"/>
  <c r="L2080" i="4" s="1"/>
  <c r="A2081" i="4"/>
  <c r="E2080" i="4" l="1"/>
  <c r="C2080" i="4"/>
  <c r="B2081" i="4"/>
  <c r="L2081" i="4" s="1"/>
  <c r="A2082" i="4"/>
  <c r="H2080" i="4"/>
  <c r="D2080" i="4"/>
  <c r="K2080" i="4"/>
  <c r="F2080" i="4"/>
  <c r="I2080" i="4"/>
  <c r="G2080" i="4"/>
  <c r="J2080" i="4"/>
  <c r="E2081" i="4" l="1"/>
  <c r="C2081" i="4"/>
  <c r="B2082" i="4"/>
  <c r="L2082" i="4" s="1"/>
  <c r="A2083" i="4"/>
  <c r="K2081" i="4"/>
  <c r="J2081" i="4"/>
  <c r="H2081" i="4"/>
  <c r="D2081" i="4"/>
  <c r="F2081" i="4"/>
  <c r="I2081" i="4"/>
  <c r="G2081" i="4"/>
  <c r="E2082" i="4" l="1"/>
  <c r="C2082" i="4"/>
  <c r="A2084" i="4"/>
  <c r="B2083" i="4"/>
  <c r="L2083" i="4" s="1"/>
  <c r="K2082" i="4"/>
  <c r="J2082" i="4"/>
  <c r="G2082" i="4"/>
  <c r="H2082" i="4"/>
  <c r="D2082" i="4"/>
  <c r="I2082" i="4"/>
  <c r="F2082" i="4"/>
  <c r="E2083" i="4" l="1"/>
  <c r="C2083" i="4"/>
  <c r="G2083" i="4"/>
  <c r="H2083" i="4"/>
  <c r="K2083" i="4"/>
  <c r="I2083" i="4"/>
  <c r="F2083" i="4"/>
  <c r="J2083" i="4"/>
  <c r="D2083" i="4"/>
  <c r="A2085" i="4"/>
  <c r="B2084" i="4"/>
  <c r="L2084" i="4" s="1"/>
  <c r="E2084" i="4" l="1"/>
  <c r="C2084" i="4"/>
  <c r="B2085" i="4"/>
  <c r="L2085" i="4" s="1"/>
  <c r="A2086" i="4"/>
  <c r="I2084" i="4"/>
  <c r="G2084" i="4"/>
  <c r="F2084" i="4"/>
  <c r="D2084" i="4"/>
  <c r="K2084" i="4"/>
  <c r="J2084" i="4"/>
  <c r="H2084" i="4"/>
  <c r="E2085" i="4" l="1"/>
  <c r="D2085" i="4"/>
  <c r="C2085" i="4"/>
  <c r="A2087" i="4"/>
  <c r="B2086" i="4"/>
  <c r="L2086" i="4" s="1"/>
  <c r="F2085" i="4"/>
  <c r="J2085" i="4"/>
  <c r="K2085" i="4"/>
  <c r="H2085" i="4"/>
  <c r="G2085" i="4"/>
  <c r="I2085" i="4"/>
  <c r="E2086" i="4" l="1"/>
  <c r="D2086" i="4"/>
  <c r="C2086" i="4"/>
  <c r="A2088" i="4"/>
  <c r="B2087" i="4"/>
  <c r="E2087" i="4" s="1"/>
  <c r="K2086" i="4"/>
  <c r="J2086" i="4"/>
  <c r="G2086" i="4"/>
  <c r="F2086" i="4"/>
  <c r="I2086" i="4"/>
  <c r="H2086" i="4"/>
  <c r="L2087" i="4" l="1"/>
  <c r="C2087" i="4"/>
  <c r="K2087" i="4"/>
  <c r="I2087" i="4"/>
  <c r="H2087" i="4"/>
  <c r="F2087" i="4"/>
  <c r="J2087" i="4"/>
  <c r="G2087" i="4"/>
  <c r="D2087" i="4"/>
  <c r="A2089" i="4"/>
  <c r="B2088" i="4"/>
  <c r="L2088" i="4" s="1"/>
  <c r="E2088" i="4" l="1"/>
  <c r="C2088" i="4"/>
  <c r="D2088" i="4"/>
  <c r="J2088" i="4"/>
  <c r="H2088" i="4"/>
  <c r="F2088" i="4"/>
  <c r="G2088" i="4"/>
  <c r="K2088" i="4"/>
  <c r="I2088" i="4"/>
  <c r="A2090" i="4"/>
  <c r="B2089" i="4"/>
  <c r="L2089" i="4" s="1"/>
  <c r="E2089" i="4" l="1"/>
  <c r="C2089" i="4"/>
  <c r="J2089" i="4"/>
  <c r="D2089" i="4"/>
  <c r="G2089" i="4"/>
  <c r="K2089" i="4"/>
  <c r="H2089" i="4"/>
  <c r="I2089" i="4"/>
  <c r="F2089" i="4"/>
  <c r="B2090" i="4"/>
  <c r="L2090" i="4" s="1"/>
  <c r="A2091" i="4"/>
  <c r="E2090" i="4" l="1"/>
  <c r="C2090" i="4"/>
  <c r="A2092" i="4"/>
  <c r="B2091" i="4"/>
  <c r="J2091" i="4" s="1"/>
  <c r="I2090" i="4"/>
  <c r="K2090" i="4"/>
  <c r="H2090" i="4"/>
  <c r="F2090" i="4"/>
  <c r="D2090" i="4"/>
  <c r="G2090" i="4"/>
  <c r="J2090" i="4"/>
  <c r="L2091" i="4" l="1"/>
  <c r="E2091" i="4"/>
  <c r="C2091" i="4"/>
  <c r="D2091" i="4"/>
  <c r="H2091" i="4"/>
  <c r="K2091" i="4"/>
  <c r="F2091" i="4"/>
  <c r="A2093" i="4"/>
  <c r="B2092" i="4"/>
  <c r="L2092" i="4" s="1"/>
  <c r="G2091" i="4"/>
  <c r="I2091" i="4"/>
  <c r="E2092" i="4" l="1"/>
  <c r="C2092" i="4"/>
  <c r="H2092" i="4"/>
  <c r="G2092" i="4"/>
  <c r="K2092" i="4"/>
  <c r="D2092" i="4"/>
  <c r="J2092" i="4"/>
  <c r="I2092" i="4"/>
  <c r="F2092" i="4"/>
  <c r="B2093" i="4"/>
  <c r="L2093" i="4" s="1"/>
  <c r="A2094" i="4"/>
  <c r="E2093" i="4" l="1"/>
  <c r="C2093" i="4"/>
  <c r="D2093" i="4"/>
  <c r="J2093" i="4"/>
  <c r="I2093" i="4"/>
  <c r="F2093" i="4"/>
  <c r="K2093" i="4"/>
  <c r="H2093" i="4"/>
  <c r="G2093" i="4"/>
  <c r="B2094" i="4"/>
  <c r="L2094" i="4" s="1"/>
  <c r="A2095" i="4"/>
  <c r="E2094" i="4" l="1"/>
  <c r="J2094" i="4"/>
  <c r="C2094" i="4"/>
  <c r="A2096" i="4"/>
  <c r="B2095" i="4"/>
  <c r="L2095" i="4" s="1"/>
  <c r="K2094" i="4"/>
  <c r="D2094" i="4"/>
  <c r="H2094" i="4"/>
  <c r="G2094" i="4"/>
  <c r="F2094" i="4"/>
  <c r="I2094" i="4"/>
  <c r="E2095" i="4" l="1"/>
  <c r="I2095" i="4"/>
  <c r="C2095" i="4"/>
  <c r="A2097" i="4"/>
  <c r="B2096" i="4"/>
  <c r="L2096" i="4" s="1"/>
  <c r="G2095" i="4"/>
  <c r="H2095" i="4"/>
  <c r="J2095" i="4"/>
  <c r="K2095" i="4"/>
  <c r="F2095" i="4"/>
  <c r="D2095" i="4"/>
  <c r="E2096" i="4" l="1"/>
  <c r="K2096" i="4"/>
  <c r="C2096" i="4"/>
  <c r="I2096" i="4"/>
  <c r="B2097" i="4"/>
  <c r="L2097" i="4" s="1"/>
  <c r="A2098" i="4"/>
  <c r="F2096" i="4"/>
  <c r="G2096" i="4"/>
  <c r="D2096" i="4"/>
  <c r="H2096" i="4"/>
  <c r="J2096" i="4"/>
  <c r="E2097" i="4" l="1"/>
  <c r="C2097" i="4"/>
  <c r="I2097" i="4"/>
  <c r="H2097" i="4"/>
  <c r="D2097" i="4"/>
  <c r="F2097" i="4"/>
  <c r="K2097" i="4"/>
  <c r="G2097" i="4"/>
  <c r="B2098" i="4"/>
  <c r="D2098" i="4" s="1"/>
  <c r="A2099" i="4"/>
  <c r="J2097" i="4"/>
  <c r="E2098" i="4" l="1"/>
  <c r="L2098" i="4"/>
  <c r="K2098" i="4"/>
  <c r="C2098" i="4"/>
  <c r="A2100" i="4"/>
  <c r="B2099" i="4"/>
  <c r="I2099" i="4" s="1"/>
  <c r="J2098" i="4"/>
  <c r="F2098" i="4"/>
  <c r="G2098" i="4"/>
  <c r="H2098" i="4"/>
  <c r="I2098" i="4"/>
  <c r="E2099" i="4" l="1"/>
  <c r="L2099" i="4"/>
  <c r="H2099" i="4"/>
  <c r="C2099" i="4"/>
  <c r="D2099" i="4"/>
  <c r="K2099" i="4"/>
  <c r="F2099" i="4"/>
  <c r="G2099" i="4"/>
  <c r="J2099" i="4"/>
  <c r="A2101" i="4"/>
  <c r="B2100" i="4"/>
  <c r="L2100" i="4" s="1"/>
  <c r="E2100" i="4" l="1"/>
  <c r="C2100" i="4"/>
  <c r="H2100" i="4"/>
  <c r="I2100" i="4"/>
  <c r="K2100" i="4"/>
  <c r="D2100" i="4"/>
  <c r="F2100" i="4"/>
  <c r="J2100" i="4"/>
  <c r="G2100" i="4"/>
  <c r="A2102" i="4"/>
  <c r="B2101" i="4"/>
  <c r="H2101" i="4" s="1"/>
  <c r="E2101" i="4" l="1"/>
  <c r="L2101" i="4"/>
  <c r="C2101" i="4"/>
  <c r="B2102" i="4"/>
  <c r="H2102" i="4" s="1"/>
  <c r="A2103" i="4"/>
  <c r="F2101" i="4"/>
  <c r="J2101" i="4"/>
  <c r="G2101" i="4"/>
  <c r="D2101" i="4"/>
  <c r="K2101" i="4"/>
  <c r="I2101" i="4"/>
  <c r="E2102" i="4" l="1"/>
  <c r="L2102" i="4"/>
  <c r="I2102" i="4"/>
  <c r="C2102" i="4"/>
  <c r="A2104" i="4"/>
  <c r="B2103" i="4"/>
  <c r="L2103" i="4" s="1"/>
  <c r="G2102" i="4"/>
  <c r="J2102" i="4"/>
  <c r="K2102" i="4"/>
  <c r="F2102" i="4"/>
  <c r="D2102" i="4"/>
  <c r="E2103" i="4" l="1"/>
  <c r="C2103" i="4"/>
  <c r="G2103" i="4"/>
  <c r="J2103" i="4"/>
  <c r="D2103" i="4"/>
  <c r="K2103" i="4"/>
  <c r="F2103" i="4"/>
  <c r="I2103" i="4"/>
  <c r="H2103" i="4"/>
  <c r="A2105" i="4"/>
  <c r="B2104" i="4"/>
  <c r="L2104" i="4" s="1"/>
  <c r="E2104" i="4" l="1"/>
  <c r="I2104" i="4"/>
  <c r="C2104" i="4"/>
  <c r="A2106" i="4"/>
  <c r="B2105" i="4"/>
  <c r="L2105" i="4" s="1"/>
  <c r="H2104" i="4"/>
  <c r="J2104" i="4"/>
  <c r="D2104" i="4"/>
  <c r="G2104" i="4"/>
  <c r="F2104" i="4"/>
  <c r="K2104" i="4"/>
  <c r="E2105" i="4" l="1"/>
  <c r="D2105" i="4"/>
  <c r="C2105" i="4"/>
  <c r="F2105" i="4"/>
  <c r="A2107" i="4"/>
  <c r="B2106" i="4"/>
  <c r="J2106" i="4" s="1"/>
  <c r="G2105" i="4"/>
  <c r="I2105" i="4"/>
  <c r="K2105" i="4"/>
  <c r="H2105" i="4"/>
  <c r="J2105" i="4"/>
  <c r="E2106" i="4" l="1"/>
  <c r="L2106" i="4"/>
  <c r="F2106" i="4"/>
  <c r="H2106" i="4"/>
  <c r="G2106" i="4"/>
  <c r="I2106" i="4"/>
  <c r="C2106" i="4"/>
  <c r="D2106" i="4"/>
  <c r="K2106" i="4"/>
  <c r="B2107" i="4"/>
  <c r="L2107" i="4" s="1"/>
  <c r="A2108" i="4"/>
  <c r="E2107" i="4" l="1"/>
  <c r="C2107" i="4"/>
  <c r="A2109" i="4"/>
  <c r="B2108" i="4"/>
  <c r="G2108" i="4" s="1"/>
  <c r="H2107" i="4"/>
  <c r="I2107" i="4"/>
  <c r="K2107" i="4"/>
  <c r="J2107" i="4"/>
  <c r="F2107" i="4"/>
  <c r="G2107" i="4"/>
  <c r="D2107" i="4"/>
  <c r="E2108" i="4" l="1"/>
  <c r="L2108" i="4"/>
  <c r="C2108" i="4"/>
  <c r="B2109" i="4"/>
  <c r="L2109" i="4" s="1"/>
  <c r="A2110" i="4"/>
  <c r="H2108" i="4"/>
  <c r="K2108" i="4"/>
  <c r="D2108" i="4"/>
  <c r="J2108" i="4"/>
  <c r="F2108" i="4"/>
  <c r="I2108" i="4"/>
  <c r="E2109" i="4" l="1"/>
  <c r="C2109" i="4"/>
  <c r="B2110" i="4"/>
  <c r="L2110" i="4" s="1"/>
  <c r="A2111" i="4"/>
  <c r="J2109" i="4"/>
  <c r="K2109" i="4"/>
  <c r="G2109" i="4"/>
  <c r="I2109" i="4"/>
  <c r="D2109" i="4"/>
  <c r="H2109" i="4"/>
  <c r="F2109" i="4"/>
  <c r="E2110" i="4" l="1"/>
  <c r="C2110" i="4"/>
  <c r="B2111" i="4"/>
  <c r="L2111" i="4" s="1"/>
  <c r="A2112" i="4"/>
  <c r="D2110" i="4"/>
  <c r="I2110" i="4"/>
  <c r="K2110" i="4"/>
  <c r="J2110" i="4"/>
  <c r="F2110" i="4"/>
  <c r="H2110" i="4"/>
  <c r="G2110" i="4"/>
  <c r="F2111" i="4" l="1"/>
  <c r="J2111" i="4"/>
  <c r="D2111" i="4"/>
  <c r="H2111" i="4"/>
  <c r="E2111" i="4"/>
  <c r="I2111" i="4"/>
  <c r="C2111" i="4"/>
  <c r="B2112" i="4"/>
  <c r="L2112" i="4" s="1"/>
  <c r="A2113" i="4"/>
  <c r="G2111" i="4"/>
  <c r="K2111" i="4"/>
  <c r="E2112" i="4" l="1"/>
  <c r="C2112" i="4"/>
  <c r="H2112" i="4"/>
  <c r="J2112" i="4"/>
  <c r="I2112" i="4"/>
  <c r="G2112" i="4"/>
  <c r="F2112" i="4"/>
  <c r="K2112" i="4"/>
  <c r="D2112" i="4"/>
  <c r="B2113" i="4"/>
  <c r="L2113" i="4" s="1"/>
  <c r="A2114" i="4"/>
  <c r="E2113" i="4" l="1"/>
  <c r="C2113" i="4"/>
  <c r="K2113" i="4"/>
  <c r="I2113" i="4"/>
  <c r="F2113" i="4"/>
  <c r="J2113" i="4"/>
  <c r="D2113" i="4"/>
  <c r="G2113" i="4"/>
  <c r="H2113" i="4"/>
  <c r="B2114" i="4"/>
  <c r="L2114" i="4" s="1"/>
  <c r="A2115" i="4"/>
  <c r="E2114" i="4" l="1"/>
  <c r="I2114" i="4"/>
  <c r="C2114" i="4"/>
  <c r="D2114" i="4"/>
  <c r="F2114" i="4"/>
  <c r="J2114" i="4"/>
  <c r="H2114" i="4"/>
  <c r="G2114" i="4"/>
  <c r="K2114" i="4"/>
  <c r="B2115" i="4"/>
  <c r="L2115" i="4" s="1"/>
  <c r="A2116" i="4"/>
  <c r="E2115" i="4" l="1"/>
  <c r="C2115" i="4"/>
  <c r="A2117" i="4"/>
  <c r="B2116" i="4"/>
  <c r="L2116" i="4" s="1"/>
  <c r="D2115" i="4"/>
  <c r="G2115" i="4"/>
  <c r="J2115" i="4"/>
  <c r="K2115" i="4"/>
  <c r="H2115" i="4"/>
  <c r="F2115" i="4"/>
  <c r="I2115" i="4"/>
  <c r="H2116" i="4" l="1"/>
  <c r="K2116" i="4"/>
  <c r="E2116" i="4"/>
  <c r="J2116" i="4"/>
  <c r="C2116" i="4"/>
  <c r="F2116" i="4"/>
  <c r="G2116" i="4"/>
  <c r="I2116" i="4"/>
  <c r="D2116" i="4"/>
  <c r="A2118" i="4"/>
  <c r="B2117" i="4"/>
  <c r="H2117" i="4" s="1"/>
  <c r="E2117" i="4" l="1"/>
  <c r="L2117" i="4"/>
  <c r="C2117" i="4"/>
  <c r="I2117" i="4"/>
  <c r="K2117" i="4"/>
  <c r="F2117" i="4"/>
  <c r="J2117" i="4"/>
  <c r="D2117" i="4"/>
  <c r="G2117" i="4"/>
  <c r="B2118" i="4"/>
  <c r="L2118" i="4" s="1"/>
  <c r="A2119" i="4"/>
  <c r="E2118" i="4" l="1"/>
  <c r="I2118" i="4"/>
  <c r="C2118" i="4"/>
  <c r="D2118" i="4"/>
  <c r="K2118" i="4"/>
  <c r="F2118" i="4"/>
  <c r="G2118" i="4"/>
  <c r="J2118" i="4"/>
  <c r="H2118" i="4"/>
  <c r="B2119" i="4"/>
  <c r="L2119" i="4" s="1"/>
  <c r="A2120" i="4"/>
  <c r="E2119" i="4" l="1"/>
  <c r="J2119" i="4"/>
  <c r="C2119" i="4"/>
  <c r="A2121" i="4"/>
  <c r="B2120" i="4"/>
  <c r="E2120" i="4" s="1"/>
  <c r="I2119" i="4"/>
  <c r="G2119" i="4"/>
  <c r="D2119" i="4"/>
  <c r="K2119" i="4"/>
  <c r="F2119" i="4"/>
  <c r="H2119" i="4"/>
  <c r="K2120" i="4" l="1"/>
  <c r="I2120" i="4"/>
  <c r="L2120" i="4"/>
  <c r="C2120" i="4"/>
  <c r="D2120" i="4"/>
  <c r="G2120" i="4"/>
  <c r="F2120" i="4"/>
  <c r="J2120" i="4"/>
  <c r="H2120" i="4"/>
  <c r="A2122" i="4"/>
  <c r="B2121" i="4"/>
  <c r="L2121" i="4" s="1"/>
  <c r="E2121" i="4" l="1"/>
  <c r="C2121" i="4"/>
  <c r="J2121" i="4"/>
  <c r="G2121" i="4"/>
  <c r="K2121" i="4"/>
  <c r="F2121" i="4"/>
  <c r="D2121" i="4"/>
  <c r="I2121" i="4"/>
  <c r="H2121" i="4"/>
  <c r="B2122" i="4"/>
  <c r="L2122" i="4" s="1"/>
  <c r="A2123" i="4"/>
  <c r="E2122" i="4" l="1"/>
  <c r="C2122" i="4"/>
  <c r="A2124" i="4"/>
  <c r="B2123" i="4"/>
  <c r="L2123" i="4" s="1"/>
  <c r="K2122" i="4"/>
  <c r="D2122" i="4"/>
  <c r="H2122" i="4"/>
  <c r="F2122" i="4"/>
  <c r="I2122" i="4"/>
  <c r="G2122" i="4"/>
  <c r="J2122" i="4"/>
  <c r="E2123" i="4" l="1"/>
  <c r="C2123" i="4"/>
  <c r="A2125" i="4"/>
  <c r="B2124" i="4"/>
  <c r="L2124" i="4" s="1"/>
  <c r="J2123" i="4"/>
  <c r="K2123" i="4"/>
  <c r="H2123" i="4"/>
  <c r="D2123" i="4"/>
  <c r="G2123" i="4"/>
  <c r="I2123" i="4"/>
  <c r="F2123" i="4"/>
  <c r="E2124" i="4" l="1"/>
  <c r="C2124" i="4"/>
  <c r="D2124" i="4"/>
  <c r="F2124" i="4"/>
  <c r="K2124" i="4"/>
  <c r="I2124" i="4"/>
  <c r="H2124" i="4"/>
  <c r="J2124" i="4"/>
  <c r="G2124" i="4"/>
  <c r="A2126" i="4"/>
  <c r="B2125" i="4"/>
  <c r="L2125" i="4" s="1"/>
  <c r="E2125" i="4" l="1"/>
  <c r="C2125" i="4"/>
  <c r="I2125" i="4"/>
  <c r="K2125" i="4"/>
  <c r="F2125" i="4"/>
  <c r="J2125" i="4"/>
  <c r="D2125" i="4"/>
  <c r="G2125" i="4"/>
  <c r="H2125" i="4"/>
  <c r="B2126" i="4"/>
  <c r="L2126" i="4" s="1"/>
  <c r="A2127" i="4"/>
  <c r="E2126" i="4" l="1"/>
  <c r="C2126" i="4"/>
  <c r="B2127" i="4"/>
  <c r="L2127" i="4" s="1"/>
  <c r="A2128" i="4"/>
  <c r="K2126" i="4"/>
  <c r="D2126" i="4"/>
  <c r="H2126" i="4"/>
  <c r="I2126" i="4"/>
  <c r="F2126" i="4"/>
  <c r="G2126" i="4"/>
  <c r="J2126" i="4"/>
  <c r="E2127" i="4" l="1"/>
  <c r="C2127" i="4"/>
  <c r="A2129" i="4"/>
  <c r="B2128" i="4"/>
  <c r="L2128" i="4" s="1"/>
  <c r="H2127" i="4"/>
  <c r="J2127" i="4"/>
  <c r="D2127" i="4"/>
  <c r="F2127" i="4"/>
  <c r="G2127" i="4"/>
  <c r="I2127" i="4"/>
  <c r="K2127" i="4"/>
  <c r="E2128" i="4" l="1"/>
  <c r="C2128" i="4"/>
  <c r="H2128" i="4"/>
  <c r="G2128" i="4"/>
  <c r="I2128" i="4"/>
  <c r="K2128" i="4"/>
  <c r="F2128" i="4"/>
  <c r="J2128" i="4"/>
  <c r="D2128" i="4"/>
  <c r="B2129" i="4"/>
  <c r="L2129" i="4" s="1"/>
  <c r="A2130" i="4"/>
  <c r="E2129" i="4" l="1"/>
  <c r="C2129" i="4"/>
  <c r="D2129" i="4"/>
  <c r="H2129" i="4"/>
  <c r="I2129" i="4"/>
  <c r="K2129" i="4"/>
  <c r="F2129" i="4"/>
  <c r="J2129" i="4"/>
  <c r="G2129" i="4"/>
  <c r="B2130" i="4"/>
  <c r="L2130" i="4" s="1"/>
  <c r="A2131" i="4"/>
  <c r="E2130" i="4" l="1"/>
  <c r="C2130" i="4"/>
  <c r="A2132" i="4"/>
  <c r="B2131" i="4"/>
  <c r="L2131" i="4" s="1"/>
  <c r="G2130" i="4"/>
  <c r="H2130" i="4"/>
  <c r="I2130" i="4"/>
  <c r="K2130" i="4"/>
  <c r="F2130" i="4"/>
  <c r="J2130" i="4"/>
  <c r="D2130" i="4"/>
  <c r="E2131" i="4" l="1"/>
  <c r="C2131" i="4"/>
  <c r="A2133" i="4"/>
  <c r="B2132" i="4"/>
  <c r="L2132" i="4" s="1"/>
  <c r="G2131" i="4"/>
  <c r="K2131" i="4"/>
  <c r="H2131" i="4"/>
  <c r="I2131" i="4"/>
  <c r="D2131" i="4"/>
  <c r="J2131" i="4"/>
  <c r="F2131" i="4"/>
  <c r="E2132" i="4" l="1"/>
  <c r="C2132" i="4"/>
  <c r="K2132" i="4"/>
  <c r="J2132" i="4"/>
  <c r="H2132" i="4"/>
  <c r="D2132" i="4"/>
  <c r="G2132" i="4"/>
  <c r="I2132" i="4"/>
  <c r="F2132" i="4"/>
  <c r="B2133" i="4"/>
  <c r="L2133" i="4" s="1"/>
  <c r="A2134" i="4"/>
  <c r="E2133" i="4" l="1"/>
  <c r="C2133" i="4"/>
  <c r="B2134" i="4"/>
  <c r="L2134" i="4" s="1"/>
  <c r="A2135" i="4"/>
  <c r="F2133" i="4"/>
  <c r="G2133" i="4"/>
  <c r="D2133" i="4"/>
  <c r="I2133" i="4"/>
  <c r="H2133" i="4"/>
  <c r="J2133" i="4"/>
  <c r="K2133" i="4"/>
  <c r="E2134" i="4" l="1"/>
  <c r="C2134" i="4"/>
  <c r="A2136" i="4"/>
  <c r="B2135" i="4"/>
  <c r="E2135" i="4" s="1"/>
  <c r="J2134" i="4"/>
  <c r="D2134" i="4"/>
  <c r="H2134" i="4"/>
  <c r="I2134" i="4"/>
  <c r="K2134" i="4"/>
  <c r="G2134" i="4"/>
  <c r="F2134" i="4"/>
  <c r="L2135" i="4" l="1"/>
  <c r="C2135" i="4"/>
  <c r="A2137" i="4"/>
  <c r="B2136" i="4"/>
  <c r="L2136" i="4" s="1"/>
  <c r="H2135" i="4"/>
  <c r="K2135" i="4"/>
  <c r="J2135" i="4"/>
  <c r="D2135" i="4"/>
  <c r="G2135" i="4"/>
  <c r="F2135" i="4"/>
  <c r="I2135" i="4"/>
  <c r="E2136" i="4" l="1"/>
  <c r="C2136" i="4"/>
  <c r="H2136" i="4"/>
  <c r="K2136" i="4"/>
  <c r="I2136" i="4"/>
  <c r="D2136" i="4"/>
  <c r="F2136" i="4"/>
  <c r="J2136" i="4"/>
  <c r="G2136" i="4"/>
  <c r="B2137" i="4"/>
  <c r="L2137" i="4" s="1"/>
  <c r="A2138" i="4"/>
  <c r="E2137" i="4" l="1"/>
  <c r="C2137" i="4"/>
  <c r="B2138" i="4"/>
  <c r="L2138" i="4" s="1"/>
  <c r="A2139" i="4"/>
  <c r="K2137" i="4"/>
  <c r="J2137" i="4"/>
  <c r="F2137" i="4"/>
  <c r="D2137" i="4"/>
  <c r="H2137" i="4"/>
  <c r="I2137" i="4"/>
  <c r="G2137" i="4"/>
  <c r="E2138" i="4" l="1"/>
  <c r="C2138" i="4"/>
  <c r="J2138" i="4"/>
  <c r="D2138" i="4"/>
  <c r="I2138" i="4"/>
  <c r="F2138" i="4"/>
  <c r="H2138" i="4"/>
  <c r="B2139" i="4"/>
  <c r="L2139" i="4" s="1"/>
  <c r="A2140" i="4"/>
  <c r="K2138" i="4"/>
  <c r="G2138" i="4"/>
  <c r="E2139" i="4" l="1"/>
  <c r="C2139" i="4"/>
  <c r="B2140" i="4"/>
  <c r="L2140" i="4" s="1"/>
  <c r="A2141" i="4"/>
  <c r="J2139" i="4"/>
  <c r="H2139" i="4"/>
  <c r="D2139" i="4"/>
  <c r="G2139" i="4"/>
  <c r="K2139" i="4"/>
  <c r="F2139" i="4"/>
  <c r="I2139" i="4"/>
  <c r="E2140" i="4" l="1"/>
  <c r="C2140" i="4"/>
  <c r="D2140" i="4"/>
  <c r="I2140" i="4"/>
  <c r="F2140" i="4"/>
  <c r="J2140" i="4"/>
  <c r="G2140" i="4"/>
  <c r="K2140" i="4"/>
  <c r="H2140" i="4"/>
  <c r="B2141" i="4"/>
  <c r="H2141" i="4" s="1"/>
  <c r="A2142" i="4"/>
  <c r="E2141" i="4" l="1"/>
  <c r="L2141" i="4"/>
  <c r="G2141" i="4"/>
  <c r="C2141" i="4"/>
  <c r="A2143" i="4"/>
  <c r="B2142" i="4"/>
  <c r="L2142" i="4" s="1"/>
  <c r="J2141" i="4"/>
  <c r="K2141" i="4"/>
  <c r="D2141" i="4"/>
  <c r="F2141" i="4"/>
  <c r="I2141" i="4"/>
  <c r="E2142" i="4" l="1"/>
  <c r="C2142" i="4"/>
  <c r="J2142" i="4"/>
  <c r="I2142" i="4"/>
  <c r="F2142" i="4"/>
  <c r="K2142" i="4"/>
  <c r="H2142" i="4"/>
  <c r="D2142" i="4"/>
  <c r="G2142" i="4"/>
  <c r="A2144" i="4"/>
  <c r="B2143" i="4"/>
  <c r="L2143" i="4" s="1"/>
  <c r="E2143" i="4" l="1"/>
  <c r="C2143" i="4"/>
  <c r="H2143" i="4"/>
  <c r="K2143" i="4"/>
  <c r="J2143" i="4"/>
  <c r="D2143" i="4"/>
  <c r="I2143" i="4"/>
  <c r="F2143" i="4"/>
  <c r="G2143" i="4"/>
  <c r="A2145" i="4"/>
  <c r="B2144" i="4"/>
  <c r="L2144" i="4" s="1"/>
  <c r="E2144" i="4" l="1"/>
  <c r="C2144" i="4"/>
  <c r="H2144" i="4"/>
  <c r="F2144" i="4"/>
  <c r="K2144" i="4"/>
  <c r="I2144" i="4"/>
  <c r="D2144" i="4"/>
  <c r="J2144" i="4"/>
  <c r="G2144" i="4"/>
  <c r="B2145" i="4"/>
  <c r="H2145" i="4" s="1"/>
  <c r="A2146" i="4"/>
  <c r="E2145" i="4" l="1"/>
  <c r="L2145" i="4"/>
  <c r="G2145" i="4"/>
  <c r="C2145" i="4"/>
  <c r="B2146" i="4"/>
  <c r="L2146" i="4" s="1"/>
  <c r="A2147" i="4"/>
  <c r="K2145" i="4"/>
  <c r="J2145" i="4"/>
  <c r="F2145" i="4"/>
  <c r="D2145" i="4"/>
  <c r="I2145" i="4"/>
  <c r="E2146" i="4" l="1"/>
  <c r="C2146" i="4"/>
  <c r="B2147" i="4"/>
  <c r="L2147" i="4" s="1"/>
  <c r="A2148" i="4"/>
  <c r="J2146" i="4"/>
  <c r="H2146" i="4"/>
  <c r="I2146" i="4"/>
  <c r="F2146" i="4"/>
  <c r="K2146" i="4"/>
  <c r="G2146" i="4"/>
  <c r="D2146" i="4"/>
  <c r="E2147" i="4" l="1"/>
  <c r="C2147" i="4"/>
  <c r="J2147" i="4"/>
  <c r="H2147" i="4"/>
  <c r="F2147" i="4"/>
  <c r="K2147" i="4"/>
  <c r="G2147" i="4"/>
  <c r="D2147" i="4"/>
  <c r="I2147" i="4"/>
  <c r="A2149" i="4"/>
  <c r="B2148" i="4"/>
  <c r="L2148" i="4" s="1"/>
  <c r="E2148" i="4" l="1"/>
  <c r="C2148" i="4"/>
  <c r="B2149" i="4"/>
  <c r="L2149" i="4" s="1"/>
  <c r="A2150" i="4"/>
  <c r="K2148" i="4"/>
  <c r="J2148" i="4"/>
  <c r="D2148" i="4"/>
  <c r="H2148" i="4"/>
  <c r="F2148" i="4"/>
  <c r="I2148" i="4"/>
  <c r="G2148" i="4"/>
  <c r="E2149" i="4" l="1"/>
  <c r="C2149" i="4"/>
  <c r="B2150" i="4"/>
  <c r="L2150" i="4" s="1"/>
  <c r="A2151" i="4"/>
  <c r="F2149" i="4"/>
  <c r="I2149" i="4"/>
  <c r="K2149" i="4"/>
  <c r="H2149" i="4"/>
  <c r="D2149" i="4"/>
  <c r="J2149" i="4"/>
  <c r="G2149" i="4"/>
  <c r="E2150" i="4" l="1"/>
  <c r="C2150" i="4"/>
  <c r="D2150" i="4"/>
  <c r="K2150" i="4"/>
  <c r="I2150" i="4"/>
  <c r="J2150" i="4"/>
  <c r="G2150" i="4"/>
  <c r="F2150" i="4"/>
  <c r="H2150" i="4"/>
  <c r="B2151" i="4"/>
  <c r="L2151" i="4" s="1"/>
  <c r="A2152" i="4"/>
  <c r="E2151" i="4" l="1"/>
  <c r="C2151" i="4"/>
  <c r="H2151" i="4"/>
  <c r="K2151" i="4"/>
  <c r="D2151" i="4"/>
  <c r="J2151" i="4"/>
  <c r="I2151" i="4"/>
  <c r="F2151" i="4"/>
  <c r="G2151" i="4"/>
  <c r="A2153" i="4"/>
  <c r="B2152" i="4"/>
  <c r="L2152" i="4" s="1"/>
  <c r="E2152" i="4" l="1"/>
  <c r="C2152" i="4"/>
  <c r="H2152" i="4"/>
  <c r="J2152" i="4"/>
  <c r="K2152" i="4"/>
  <c r="F2152" i="4"/>
  <c r="I2152" i="4"/>
  <c r="G2152" i="4"/>
  <c r="B2153" i="4"/>
  <c r="L2153" i="4" s="1"/>
  <c r="A2154" i="4"/>
  <c r="D2152" i="4"/>
  <c r="G2153" i="4" l="1"/>
  <c r="E2153" i="4"/>
  <c r="F2153" i="4"/>
  <c r="C2153" i="4"/>
  <c r="I2153" i="4"/>
  <c r="B2154" i="4"/>
  <c r="E2154" i="4" s="1"/>
  <c r="A2155" i="4"/>
  <c r="K2153" i="4"/>
  <c r="J2153" i="4"/>
  <c r="H2153" i="4"/>
  <c r="D2153" i="4"/>
  <c r="L2154" i="4" l="1"/>
  <c r="C2154" i="4"/>
  <c r="A2156" i="4"/>
  <c r="B2155" i="4"/>
  <c r="L2155" i="4" s="1"/>
  <c r="K2154" i="4"/>
  <c r="D2154" i="4"/>
  <c r="F2154" i="4"/>
  <c r="I2154" i="4"/>
  <c r="G2154" i="4"/>
  <c r="J2154" i="4"/>
  <c r="H2154" i="4"/>
  <c r="E2155" i="4" l="1"/>
  <c r="C2155" i="4"/>
  <c r="G2155" i="4"/>
  <c r="D2155" i="4"/>
  <c r="K2155" i="4"/>
  <c r="I2155" i="4"/>
  <c r="F2155" i="4"/>
  <c r="J2155" i="4"/>
  <c r="H2155" i="4"/>
  <c r="A2157" i="4"/>
  <c r="B2156" i="4"/>
  <c r="L2156" i="4" s="1"/>
  <c r="E2156" i="4" l="1"/>
  <c r="C2156" i="4"/>
  <c r="K2156" i="4"/>
  <c r="J2156" i="4"/>
  <c r="F2156" i="4"/>
  <c r="D2156" i="4"/>
  <c r="H2156" i="4"/>
  <c r="I2156" i="4"/>
  <c r="G2156" i="4"/>
  <c r="B2157" i="4"/>
  <c r="L2157" i="4" s="1"/>
  <c r="A2158" i="4"/>
  <c r="E2157" i="4" l="1"/>
  <c r="C2157" i="4"/>
  <c r="H2157" i="4"/>
  <c r="B2158" i="4"/>
  <c r="L2158" i="4" s="1"/>
  <c r="A2159" i="4"/>
  <c r="F2157" i="4"/>
  <c r="K2157" i="4"/>
  <c r="G2157" i="4"/>
  <c r="I2157" i="4"/>
  <c r="D2157" i="4"/>
  <c r="J2157" i="4"/>
  <c r="I2158" i="4" l="1"/>
  <c r="J2158" i="4"/>
  <c r="G2158" i="4"/>
  <c r="E2158" i="4"/>
  <c r="F2158" i="4"/>
  <c r="C2158" i="4"/>
  <c r="A2160" i="4"/>
  <c r="B2159" i="4"/>
  <c r="E2159" i="4" s="1"/>
  <c r="D2158" i="4"/>
  <c r="K2158" i="4"/>
  <c r="H2158" i="4"/>
  <c r="L2159" i="4" l="1"/>
  <c r="C2159" i="4"/>
  <c r="H2159" i="4"/>
  <c r="K2159" i="4"/>
  <c r="D2159" i="4"/>
  <c r="J2159" i="4"/>
  <c r="I2159" i="4"/>
  <c r="F2159" i="4"/>
  <c r="G2159" i="4"/>
  <c r="A2161" i="4"/>
  <c r="B2160" i="4"/>
  <c r="L2160" i="4" s="1"/>
  <c r="E2160" i="4" l="1"/>
  <c r="C2160" i="4"/>
  <c r="H2160" i="4"/>
  <c r="D2160" i="4"/>
  <c r="K2160" i="4"/>
  <c r="F2160" i="4"/>
  <c r="I2160" i="4"/>
  <c r="G2160" i="4"/>
  <c r="J2160" i="4"/>
  <c r="A2162" i="4"/>
  <c r="B2161" i="4"/>
  <c r="E2161" i="4" s="1"/>
  <c r="L2161" i="4" l="1"/>
  <c r="C2161" i="4"/>
  <c r="K2161" i="4"/>
  <c r="J2161" i="4"/>
  <c r="H2161" i="4"/>
  <c r="D2161" i="4"/>
  <c r="F2161" i="4"/>
  <c r="I2161" i="4"/>
  <c r="G2161" i="4"/>
  <c r="B2162" i="4"/>
  <c r="L2162" i="4" s="1"/>
  <c r="A2163" i="4"/>
  <c r="E2162" i="4" l="1"/>
  <c r="C2162" i="4"/>
  <c r="A2164" i="4"/>
  <c r="B2163" i="4"/>
  <c r="L2163" i="4" s="1"/>
  <c r="K2162" i="4"/>
  <c r="J2162" i="4"/>
  <c r="H2162" i="4"/>
  <c r="D2162" i="4"/>
  <c r="F2162" i="4"/>
  <c r="I2162" i="4"/>
  <c r="G2162" i="4"/>
  <c r="E2163" i="4" l="1"/>
  <c r="C2163" i="4"/>
  <c r="G2163" i="4"/>
  <c r="J2163" i="4"/>
  <c r="D2163" i="4"/>
  <c r="K2163" i="4"/>
  <c r="I2163" i="4"/>
  <c r="F2163" i="4"/>
  <c r="H2163" i="4"/>
  <c r="A2165" i="4"/>
  <c r="B2164" i="4"/>
  <c r="L2164" i="4" s="1"/>
  <c r="E2164" i="4" l="1"/>
  <c r="C2164" i="4"/>
  <c r="K2164" i="4"/>
  <c r="J2164" i="4"/>
  <c r="D2164" i="4"/>
  <c r="H2164" i="4"/>
  <c r="I2164" i="4"/>
  <c r="G2164" i="4"/>
  <c r="F2164" i="4"/>
  <c r="B2165" i="4"/>
  <c r="L2165" i="4" s="1"/>
  <c r="A2166" i="4"/>
  <c r="E2165" i="4" l="1"/>
  <c r="C2165" i="4"/>
  <c r="B2166" i="4"/>
  <c r="L2166" i="4" s="1"/>
  <c r="A2167" i="4"/>
  <c r="F2165" i="4"/>
  <c r="K2165" i="4"/>
  <c r="H2165" i="4"/>
  <c r="I2165" i="4"/>
  <c r="D2165" i="4"/>
  <c r="G2165" i="4"/>
  <c r="J2165" i="4"/>
  <c r="E2166" i="4" l="1"/>
  <c r="C2166" i="4"/>
  <c r="D2166" i="4"/>
  <c r="H2166" i="4"/>
  <c r="J2166" i="4"/>
  <c r="K2166" i="4"/>
  <c r="G2166" i="4"/>
  <c r="F2166" i="4"/>
  <c r="A2168" i="4"/>
  <c r="B2167" i="4"/>
  <c r="L2167" i="4" s="1"/>
  <c r="I2166" i="4"/>
  <c r="E2167" i="4" l="1"/>
  <c r="J2167" i="4"/>
  <c r="C2167" i="4"/>
  <c r="B2168" i="4"/>
  <c r="L2168" i="4" s="1"/>
  <c r="A2169" i="4"/>
  <c r="I2167" i="4"/>
  <c r="H2167" i="4"/>
  <c r="F2167" i="4"/>
  <c r="K2167" i="4"/>
  <c r="G2167" i="4"/>
  <c r="D2167" i="4"/>
  <c r="E2168" i="4" l="1"/>
  <c r="C2168" i="4"/>
  <c r="K2168" i="4"/>
  <c r="H2168" i="4"/>
  <c r="F2168" i="4"/>
  <c r="J2168" i="4"/>
  <c r="G2168" i="4"/>
  <c r="D2168" i="4"/>
  <c r="A2170" i="4"/>
  <c r="B2169" i="4"/>
  <c r="L2169" i="4" s="1"/>
  <c r="I2168" i="4"/>
  <c r="E2169" i="4" l="1"/>
  <c r="C2169" i="4"/>
  <c r="K2169" i="4"/>
  <c r="I2169" i="4"/>
  <c r="F2169" i="4"/>
  <c r="J2169" i="4"/>
  <c r="G2169" i="4"/>
  <c r="D2169" i="4"/>
  <c r="H2169" i="4"/>
  <c r="B2170" i="4"/>
  <c r="L2170" i="4" s="1"/>
  <c r="A2171" i="4"/>
  <c r="E2170" i="4" l="1"/>
  <c r="C2170" i="4"/>
  <c r="A2172" i="4"/>
  <c r="B2171" i="4"/>
  <c r="L2171" i="4" s="1"/>
  <c r="J2170" i="4"/>
  <c r="K2170" i="4"/>
  <c r="G2170" i="4"/>
  <c r="I2170" i="4"/>
  <c r="D2170" i="4"/>
  <c r="H2170" i="4"/>
  <c r="F2170" i="4"/>
  <c r="E2171" i="4" l="1"/>
  <c r="C2171" i="4"/>
  <c r="K2171" i="4"/>
  <c r="H2171" i="4"/>
  <c r="F2171" i="4"/>
  <c r="G2171" i="4"/>
  <c r="I2171" i="4"/>
  <c r="J2171" i="4"/>
  <c r="A2173" i="4"/>
  <c r="B2172" i="4"/>
  <c r="L2172" i="4" s="1"/>
  <c r="D2171" i="4"/>
  <c r="E2172" i="4" l="1"/>
  <c r="K2172" i="4"/>
  <c r="C2172" i="4"/>
  <c r="B2173" i="4"/>
  <c r="L2173" i="4" s="1"/>
  <c r="A2174" i="4"/>
  <c r="H2172" i="4"/>
  <c r="J2172" i="4"/>
  <c r="F2172" i="4"/>
  <c r="D2172" i="4"/>
  <c r="G2172" i="4"/>
  <c r="I2172" i="4"/>
  <c r="E2173" i="4" l="1"/>
  <c r="C2173" i="4"/>
  <c r="B2174" i="4"/>
  <c r="L2174" i="4" s="1"/>
  <c r="A2175" i="4"/>
  <c r="I2173" i="4"/>
  <c r="F2173" i="4"/>
  <c r="K2173" i="4"/>
  <c r="D2173" i="4"/>
  <c r="J2173" i="4"/>
  <c r="G2173" i="4"/>
  <c r="H2173" i="4"/>
  <c r="E2174" i="4" l="1"/>
  <c r="C2174" i="4"/>
  <c r="D2174" i="4"/>
  <c r="K2174" i="4"/>
  <c r="I2174" i="4"/>
  <c r="H2174" i="4"/>
  <c r="F2174" i="4"/>
  <c r="J2174" i="4"/>
  <c r="G2174" i="4"/>
  <c r="A2176" i="4"/>
  <c r="B2175" i="4"/>
  <c r="L2175" i="4" s="1"/>
  <c r="E2175" i="4" l="1"/>
  <c r="C2175" i="4"/>
  <c r="G2175" i="4"/>
  <c r="H2175" i="4"/>
  <c r="D2175" i="4"/>
  <c r="K2175" i="4"/>
  <c r="I2175" i="4"/>
  <c r="F2175" i="4"/>
  <c r="J2175" i="4"/>
  <c r="A2177" i="4"/>
  <c r="B2176" i="4"/>
  <c r="L2176" i="4" s="1"/>
  <c r="E2176" i="4" l="1"/>
  <c r="C2176" i="4"/>
  <c r="B2177" i="4"/>
  <c r="L2177" i="4" s="1"/>
  <c r="A2178" i="4"/>
  <c r="K2176" i="4"/>
  <c r="J2176" i="4"/>
  <c r="F2176" i="4"/>
  <c r="D2176" i="4"/>
  <c r="H2176" i="4"/>
  <c r="I2176" i="4"/>
  <c r="G2176" i="4"/>
  <c r="E2177" i="4" l="1"/>
  <c r="H2177" i="4"/>
  <c r="C2177" i="4"/>
  <c r="G2177" i="4"/>
  <c r="B2178" i="4"/>
  <c r="L2178" i="4" s="1"/>
  <c r="A2179" i="4"/>
  <c r="F2177" i="4"/>
  <c r="J2177" i="4"/>
  <c r="D2177" i="4"/>
  <c r="K2177" i="4"/>
  <c r="I2177" i="4"/>
  <c r="E2178" i="4" l="1"/>
  <c r="C2178" i="4"/>
  <c r="A2180" i="4"/>
  <c r="B2179" i="4"/>
  <c r="E2179" i="4" s="1"/>
  <c r="J2178" i="4"/>
  <c r="K2178" i="4"/>
  <c r="D2178" i="4"/>
  <c r="G2178" i="4"/>
  <c r="F2178" i="4"/>
  <c r="I2178" i="4"/>
  <c r="H2178" i="4"/>
  <c r="L2179" i="4" l="1"/>
  <c r="C2179" i="4"/>
  <c r="H2179" i="4"/>
  <c r="K2179" i="4"/>
  <c r="F2179" i="4"/>
  <c r="I2179" i="4"/>
  <c r="G2179" i="4"/>
  <c r="J2179" i="4"/>
  <c r="A2181" i="4"/>
  <c r="B2180" i="4"/>
  <c r="L2180" i="4" s="1"/>
  <c r="D2179" i="4"/>
  <c r="E2180" i="4" l="1"/>
  <c r="C2180" i="4"/>
  <c r="H2180" i="4"/>
  <c r="G2180" i="4"/>
  <c r="K2180" i="4"/>
  <c r="D2180" i="4"/>
  <c r="J2180" i="4"/>
  <c r="I2180" i="4"/>
  <c r="F2180" i="4"/>
  <c r="B2181" i="4"/>
  <c r="L2181" i="4" s="1"/>
  <c r="A2182" i="4"/>
  <c r="E2181" i="4" l="1"/>
  <c r="C2181" i="4"/>
  <c r="B2182" i="4"/>
  <c r="L2182" i="4" s="1"/>
  <c r="A2183" i="4"/>
  <c r="D2181" i="4"/>
  <c r="K2181" i="4"/>
  <c r="I2181" i="4"/>
  <c r="J2181" i="4"/>
  <c r="H2181" i="4"/>
  <c r="G2181" i="4"/>
  <c r="F2181" i="4"/>
  <c r="F2182" i="4" l="1"/>
  <c r="K2182" i="4"/>
  <c r="E2182" i="4"/>
  <c r="I2182" i="4"/>
  <c r="C2182" i="4"/>
  <c r="G2182" i="4"/>
  <c r="B2183" i="4"/>
  <c r="L2183" i="4" s="1"/>
  <c r="A2184" i="4"/>
  <c r="D2182" i="4"/>
  <c r="J2182" i="4"/>
  <c r="H2182" i="4"/>
  <c r="E2183" i="4" l="1"/>
  <c r="C2183" i="4"/>
  <c r="A2185" i="4"/>
  <c r="B2184" i="4"/>
  <c r="L2184" i="4" s="1"/>
  <c r="G2183" i="4"/>
  <c r="D2183" i="4"/>
  <c r="K2183" i="4"/>
  <c r="I2183" i="4"/>
  <c r="F2183" i="4"/>
  <c r="J2183" i="4"/>
  <c r="H2183" i="4"/>
  <c r="E2184" i="4" l="1"/>
  <c r="C2184" i="4"/>
  <c r="D2184" i="4"/>
  <c r="K2184" i="4"/>
  <c r="I2184" i="4"/>
  <c r="H2184" i="4"/>
  <c r="J2184" i="4"/>
  <c r="G2184" i="4"/>
  <c r="F2184" i="4"/>
  <c r="A2186" i="4"/>
  <c r="B2185" i="4"/>
  <c r="L2185" i="4" s="1"/>
  <c r="E2185" i="4" l="1"/>
  <c r="C2185" i="4"/>
  <c r="F2185" i="4"/>
  <c r="K2185" i="4"/>
  <c r="H2185" i="4"/>
  <c r="G2185" i="4"/>
  <c r="J2185" i="4"/>
  <c r="D2185" i="4"/>
  <c r="I2185" i="4"/>
  <c r="B2186" i="4"/>
  <c r="L2186" i="4" s="1"/>
  <c r="A2187" i="4"/>
  <c r="E2186" i="4" l="1"/>
  <c r="C2186" i="4"/>
  <c r="B2187" i="4"/>
  <c r="L2187" i="4" s="1"/>
  <c r="A2188" i="4"/>
  <c r="J2186" i="4"/>
  <c r="K2186" i="4"/>
  <c r="F2186" i="4"/>
  <c r="D2186" i="4"/>
  <c r="I2186" i="4"/>
  <c r="H2186" i="4"/>
  <c r="G2186" i="4"/>
  <c r="E2187" i="4" l="1"/>
  <c r="J2187" i="4"/>
  <c r="C2187" i="4"/>
  <c r="I2187" i="4"/>
  <c r="K2187" i="4"/>
  <c r="H2187" i="4"/>
  <c r="F2187" i="4"/>
  <c r="G2187" i="4"/>
  <c r="A2189" i="4"/>
  <c r="B2188" i="4"/>
  <c r="L2188" i="4" s="1"/>
  <c r="D2187" i="4"/>
  <c r="E2188" i="4" l="1"/>
  <c r="C2188" i="4"/>
  <c r="H2188" i="4"/>
  <c r="D2188" i="4"/>
  <c r="G2188" i="4"/>
  <c r="F2188" i="4"/>
  <c r="I2188" i="4"/>
  <c r="J2188" i="4"/>
  <c r="K2188" i="4"/>
  <c r="B2189" i="4"/>
  <c r="L2189" i="4" s="1"/>
  <c r="A2190" i="4"/>
  <c r="E2189" i="4" l="1"/>
  <c r="I2189" i="4"/>
  <c r="C2189" i="4"/>
  <c r="D2189" i="4"/>
  <c r="H2189" i="4"/>
  <c r="B2190" i="4"/>
  <c r="L2190" i="4" s="1"/>
  <c r="A2191" i="4"/>
  <c r="J2189" i="4"/>
  <c r="F2189" i="4"/>
  <c r="G2189" i="4"/>
  <c r="K2189" i="4"/>
  <c r="E2190" i="4" l="1"/>
  <c r="I2190" i="4"/>
  <c r="C2190" i="4"/>
  <c r="A2192" i="4"/>
  <c r="B2191" i="4"/>
  <c r="L2191" i="4" s="1"/>
  <c r="J2190" i="4"/>
  <c r="H2190" i="4"/>
  <c r="G2190" i="4"/>
  <c r="K2190" i="4"/>
  <c r="F2190" i="4"/>
  <c r="D2190" i="4"/>
  <c r="E2191" i="4" l="1"/>
  <c r="C2191" i="4"/>
  <c r="H2191" i="4"/>
  <c r="I2191" i="4"/>
  <c r="G2191" i="4"/>
  <c r="J2191" i="4"/>
  <c r="D2191" i="4"/>
  <c r="K2191" i="4"/>
  <c r="F2191" i="4"/>
  <c r="A2193" i="4"/>
  <c r="B2192" i="4"/>
  <c r="L2192" i="4" s="1"/>
  <c r="E2192" i="4" l="1"/>
  <c r="C2192" i="4"/>
  <c r="H2192" i="4"/>
  <c r="K2192" i="4"/>
  <c r="I2192" i="4"/>
  <c r="D2192" i="4"/>
  <c r="F2192" i="4"/>
  <c r="J2192" i="4"/>
  <c r="G2192" i="4"/>
  <c r="A2194" i="4"/>
  <c r="B2193" i="4"/>
  <c r="L2193" i="4" s="1"/>
  <c r="E2193" i="4" l="1"/>
  <c r="C2193" i="4"/>
  <c r="B2194" i="4"/>
  <c r="L2194" i="4" s="1"/>
  <c r="A2195" i="4"/>
  <c r="K2193" i="4"/>
  <c r="J2193" i="4"/>
  <c r="H2193" i="4"/>
  <c r="D2193" i="4"/>
  <c r="F2193" i="4"/>
  <c r="I2193" i="4"/>
  <c r="G2193" i="4"/>
  <c r="E2194" i="4" l="1"/>
  <c r="C2194" i="4"/>
  <c r="A2196" i="4"/>
  <c r="B2195" i="4"/>
  <c r="L2195" i="4" s="1"/>
  <c r="K2194" i="4"/>
  <c r="H2194" i="4"/>
  <c r="J2194" i="4"/>
  <c r="D2194" i="4"/>
  <c r="F2194" i="4"/>
  <c r="I2194" i="4"/>
  <c r="G2194" i="4"/>
  <c r="E2195" i="4" l="1"/>
  <c r="C2195" i="4"/>
  <c r="G2195" i="4"/>
  <c r="J2195" i="4"/>
  <c r="H2195" i="4"/>
  <c r="D2195" i="4"/>
  <c r="K2195" i="4"/>
  <c r="I2195" i="4"/>
  <c r="F2195" i="4"/>
  <c r="A2197" i="4"/>
  <c r="B2196" i="4"/>
  <c r="L2196" i="4" s="1"/>
  <c r="E2196" i="4" l="1"/>
  <c r="C2196" i="4"/>
  <c r="K2196" i="4"/>
  <c r="J2196" i="4"/>
  <c r="F2196" i="4"/>
  <c r="D2196" i="4"/>
  <c r="H2196" i="4"/>
  <c r="I2196" i="4"/>
  <c r="G2196" i="4"/>
  <c r="B2197" i="4"/>
  <c r="L2197" i="4" s="1"/>
  <c r="A2198" i="4"/>
  <c r="E2197" i="4" l="1"/>
  <c r="C2197" i="4"/>
  <c r="B2198" i="4"/>
  <c r="J2198" i="4" s="1"/>
  <c r="A2199" i="4"/>
  <c r="J2197" i="4"/>
  <c r="G2197" i="4"/>
  <c r="K2197" i="4"/>
  <c r="H2197" i="4"/>
  <c r="F2197" i="4"/>
  <c r="D2197" i="4"/>
  <c r="I2197" i="4"/>
  <c r="I2198" i="4" l="1"/>
  <c r="D2198" i="4"/>
  <c r="H2198" i="4"/>
  <c r="E2198" i="4"/>
  <c r="L2198" i="4"/>
  <c r="G2198" i="4"/>
  <c r="F2198" i="4"/>
  <c r="C2198" i="4"/>
  <c r="B2199" i="4"/>
  <c r="L2199" i="4" s="1"/>
  <c r="A2200" i="4"/>
  <c r="K2198" i="4"/>
  <c r="E2199" i="4" l="1"/>
  <c r="C2199" i="4"/>
  <c r="A2201" i="4"/>
  <c r="B2200" i="4"/>
  <c r="L2200" i="4" s="1"/>
  <c r="H2199" i="4"/>
  <c r="J2199" i="4"/>
  <c r="F2199" i="4"/>
  <c r="K2199" i="4"/>
  <c r="G2199" i="4"/>
  <c r="D2199" i="4"/>
  <c r="I2199" i="4"/>
  <c r="E2200" i="4" l="1"/>
  <c r="C2200" i="4"/>
  <c r="H2200" i="4"/>
  <c r="I2200" i="4"/>
  <c r="G2200" i="4"/>
  <c r="J2200" i="4"/>
  <c r="D2200" i="4"/>
  <c r="K2200" i="4"/>
  <c r="F2200" i="4"/>
  <c r="B2201" i="4"/>
  <c r="L2201" i="4" s="1"/>
  <c r="A2202" i="4"/>
  <c r="E2201" i="4" l="1"/>
  <c r="C2201" i="4"/>
  <c r="B2202" i="4"/>
  <c r="L2202" i="4" s="1"/>
  <c r="A2203" i="4"/>
  <c r="K2201" i="4"/>
  <c r="H2201" i="4"/>
  <c r="J2201" i="4"/>
  <c r="D2201" i="4"/>
  <c r="F2201" i="4"/>
  <c r="I2201" i="4"/>
  <c r="G2201" i="4"/>
  <c r="E2202" i="4" l="1"/>
  <c r="K2202" i="4"/>
  <c r="C2202" i="4"/>
  <c r="J2202" i="4"/>
  <c r="A2204" i="4"/>
  <c r="B2203" i="4"/>
  <c r="L2203" i="4" s="1"/>
  <c r="I2202" i="4"/>
  <c r="F2202" i="4"/>
  <c r="G2202" i="4"/>
  <c r="H2202" i="4"/>
  <c r="D2202" i="4"/>
  <c r="E2203" i="4" l="1"/>
  <c r="C2203" i="4"/>
  <c r="G2203" i="4"/>
  <c r="J2203" i="4"/>
  <c r="H2203" i="4"/>
  <c r="D2203" i="4"/>
  <c r="K2203" i="4"/>
  <c r="I2203" i="4"/>
  <c r="F2203" i="4"/>
  <c r="A2205" i="4"/>
  <c r="B2204" i="4"/>
  <c r="L2204" i="4" s="1"/>
  <c r="E2204" i="4" l="1"/>
  <c r="C2204" i="4"/>
  <c r="K2204" i="4"/>
  <c r="D2204" i="4"/>
  <c r="H2204" i="4"/>
  <c r="F2204" i="4"/>
  <c r="I2204" i="4"/>
  <c r="G2204" i="4"/>
  <c r="J2204" i="4"/>
  <c r="B2205" i="4"/>
  <c r="L2205" i="4" s="1"/>
  <c r="A2206" i="4"/>
  <c r="E2205" i="4" l="1"/>
  <c r="H2205" i="4"/>
  <c r="C2205" i="4"/>
  <c r="B2206" i="4"/>
  <c r="L2206" i="4" s="1"/>
  <c r="A2207" i="4"/>
  <c r="F2205" i="4"/>
  <c r="I2205" i="4"/>
  <c r="K2205" i="4"/>
  <c r="G2205" i="4"/>
  <c r="D2205" i="4"/>
  <c r="J2205" i="4"/>
  <c r="E2206" i="4" l="1"/>
  <c r="C2206" i="4"/>
  <c r="B2207" i="4"/>
  <c r="L2207" i="4" s="1"/>
  <c r="A2208" i="4"/>
  <c r="I2206" i="4"/>
  <c r="J2206" i="4"/>
  <c r="G2206" i="4"/>
  <c r="F2206" i="4"/>
  <c r="K2206" i="4"/>
  <c r="H2206" i="4"/>
  <c r="D2206" i="4"/>
  <c r="E2207" i="4" l="1"/>
  <c r="C2207" i="4"/>
  <c r="B2208" i="4"/>
  <c r="L2208" i="4" s="1"/>
  <c r="A2209" i="4"/>
  <c r="H2207" i="4"/>
  <c r="K2207" i="4"/>
  <c r="I2207" i="4"/>
  <c r="D2207" i="4"/>
  <c r="F2207" i="4"/>
  <c r="J2207" i="4"/>
  <c r="G2207" i="4"/>
  <c r="E2208" i="4" l="1"/>
  <c r="C2208" i="4"/>
  <c r="B2209" i="4"/>
  <c r="L2209" i="4" s="1"/>
  <c r="A2210" i="4"/>
  <c r="H2208" i="4"/>
  <c r="J2208" i="4"/>
  <c r="D2208" i="4"/>
  <c r="K2208" i="4"/>
  <c r="F2208" i="4"/>
  <c r="I2208" i="4"/>
  <c r="G2208" i="4"/>
  <c r="E2209" i="4" l="1"/>
  <c r="C2209" i="4"/>
  <c r="B2210" i="4"/>
  <c r="L2210" i="4" s="1"/>
  <c r="A2211" i="4"/>
  <c r="K2209" i="4"/>
  <c r="J2209" i="4"/>
  <c r="H2209" i="4"/>
  <c r="D2209" i="4"/>
  <c r="F2209" i="4"/>
  <c r="I2209" i="4"/>
  <c r="G2209" i="4"/>
  <c r="E2210" i="4" l="1"/>
  <c r="C2210" i="4"/>
  <c r="A2212" i="4"/>
  <c r="B2211" i="4"/>
  <c r="L2211" i="4" s="1"/>
  <c r="K2210" i="4"/>
  <c r="J2210" i="4"/>
  <c r="H2210" i="4"/>
  <c r="D2210" i="4"/>
  <c r="F2210" i="4"/>
  <c r="I2210" i="4"/>
  <c r="G2210" i="4"/>
  <c r="E2211" i="4" l="1"/>
  <c r="C2211" i="4"/>
  <c r="A2213" i="4"/>
  <c r="B2212" i="4"/>
  <c r="L2212" i="4" s="1"/>
  <c r="G2211" i="4"/>
  <c r="J2211" i="4"/>
  <c r="D2211" i="4"/>
  <c r="K2211" i="4"/>
  <c r="H2211" i="4"/>
  <c r="I2211" i="4"/>
  <c r="F2211" i="4"/>
  <c r="E2212" i="4" l="1"/>
  <c r="C2212" i="4"/>
  <c r="K2212" i="4"/>
  <c r="J2212" i="4"/>
  <c r="D2212" i="4"/>
  <c r="H2212" i="4"/>
  <c r="F2212" i="4"/>
  <c r="I2212" i="4"/>
  <c r="G2212" i="4"/>
  <c r="B2213" i="4"/>
  <c r="L2213" i="4" s="1"/>
  <c r="A2214" i="4"/>
  <c r="E2213" i="4" l="1"/>
  <c r="C2213" i="4"/>
  <c r="B2214" i="4"/>
  <c r="L2214" i="4" s="1"/>
  <c r="A2215" i="4"/>
  <c r="F2213" i="4"/>
  <c r="K2213" i="4"/>
  <c r="H2213" i="4"/>
  <c r="G2213" i="4"/>
  <c r="J2213" i="4"/>
  <c r="D2213" i="4"/>
  <c r="I2213" i="4"/>
  <c r="E2214" i="4" l="1"/>
  <c r="C2214" i="4"/>
  <c r="A2216" i="4"/>
  <c r="B2215" i="4"/>
  <c r="L2215" i="4" s="1"/>
  <c r="D2214" i="4"/>
  <c r="K2214" i="4"/>
  <c r="I2214" i="4"/>
  <c r="G2214" i="4"/>
  <c r="F2214" i="4"/>
  <c r="J2214" i="4"/>
  <c r="H2214" i="4"/>
  <c r="E2215" i="4" l="1"/>
  <c r="C2215" i="4"/>
  <c r="I2215" i="4"/>
  <c r="K2215" i="4"/>
  <c r="G2215" i="4"/>
  <c r="D2215" i="4"/>
  <c r="J2215" i="4"/>
  <c r="H2215" i="4"/>
  <c r="F2215" i="4"/>
  <c r="A2217" i="4"/>
  <c r="B2216" i="4"/>
  <c r="L2216" i="4" s="1"/>
  <c r="E2216" i="4" l="1"/>
  <c r="C2216" i="4"/>
  <c r="J2216" i="4"/>
  <c r="G2216" i="4"/>
  <c r="D2216" i="4"/>
  <c r="K2216" i="4"/>
  <c r="I2216" i="4"/>
  <c r="H2216" i="4"/>
  <c r="F2216" i="4"/>
  <c r="B2217" i="4"/>
  <c r="L2217" i="4" s="1"/>
  <c r="A2218" i="4"/>
  <c r="E2217" i="4" l="1"/>
  <c r="C2217" i="4"/>
  <c r="B2218" i="4"/>
  <c r="L2218" i="4" s="1"/>
  <c r="A2219" i="4"/>
  <c r="J2217" i="4"/>
  <c r="K2217" i="4"/>
  <c r="H2217" i="4"/>
  <c r="G2217" i="4"/>
  <c r="D2217" i="4"/>
  <c r="F2217" i="4"/>
  <c r="I2217" i="4"/>
  <c r="E2218" i="4" l="1"/>
  <c r="C2218" i="4"/>
  <c r="D2218" i="4"/>
  <c r="H2218" i="4"/>
  <c r="G2218" i="4"/>
  <c r="F2218" i="4"/>
  <c r="J2218" i="4"/>
  <c r="A2220" i="4"/>
  <c r="B2219" i="4"/>
  <c r="L2219" i="4" s="1"/>
  <c r="K2218" i="4"/>
  <c r="I2218" i="4"/>
  <c r="E2219" i="4" l="1"/>
  <c r="C2219" i="4"/>
  <c r="D2219" i="4"/>
  <c r="K2219" i="4"/>
  <c r="F2219" i="4"/>
  <c r="I2219" i="4"/>
  <c r="H2219" i="4"/>
  <c r="J2219" i="4"/>
  <c r="G2219" i="4"/>
  <c r="A2221" i="4"/>
  <c r="B2220" i="4"/>
  <c r="L2220" i="4" s="1"/>
  <c r="E2220" i="4" l="1"/>
  <c r="C2220" i="4"/>
  <c r="B2221" i="4"/>
  <c r="L2221" i="4" s="1"/>
  <c r="A2222" i="4"/>
  <c r="K2220" i="4"/>
  <c r="J2220" i="4"/>
  <c r="D2220" i="4"/>
  <c r="H2220" i="4"/>
  <c r="F2220" i="4"/>
  <c r="I2220" i="4"/>
  <c r="G2220" i="4"/>
  <c r="E2221" i="4" l="1"/>
  <c r="C2221" i="4"/>
  <c r="B2222" i="4"/>
  <c r="L2222" i="4" s="1"/>
  <c r="A2223" i="4"/>
  <c r="F2221" i="4"/>
  <c r="J2221" i="4"/>
  <c r="G2221" i="4"/>
  <c r="H2221" i="4"/>
  <c r="D2221" i="4"/>
  <c r="I2221" i="4"/>
  <c r="K2221" i="4"/>
  <c r="E2222" i="4" l="1"/>
  <c r="C2222" i="4"/>
  <c r="A2224" i="4"/>
  <c r="B2223" i="4"/>
  <c r="L2223" i="4" s="1"/>
  <c r="K2222" i="4"/>
  <c r="J2222" i="4"/>
  <c r="D2222" i="4"/>
  <c r="G2222" i="4"/>
  <c r="F2222" i="4"/>
  <c r="I2222" i="4"/>
  <c r="H2222" i="4"/>
  <c r="E2223" i="4" l="1"/>
  <c r="C2223" i="4"/>
  <c r="K2223" i="4"/>
  <c r="J2223" i="4"/>
  <c r="G2223" i="4"/>
  <c r="D2223" i="4"/>
  <c r="I2223" i="4"/>
  <c r="H2223" i="4"/>
  <c r="F2223" i="4"/>
  <c r="A2225" i="4"/>
  <c r="B2224" i="4"/>
  <c r="L2224" i="4" s="1"/>
  <c r="E2224" i="4" l="1"/>
  <c r="C2224" i="4"/>
  <c r="J2224" i="4"/>
  <c r="H2224" i="4"/>
  <c r="G2224" i="4"/>
  <c r="D2224" i="4"/>
  <c r="K2224" i="4"/>
  <c r="I2224" i="4"/>
  <c r="F2224" i="4"/>
  <c r="B2225" i="4"/>
  <c r="L2225" i="4" s="1"/>
  <c r="A2226" i="4"/>
  <c r="E2225" i="4" l="1"/>
  <c r="C2225" i="4"/>
  <c r="B2226" i="4"/>
  <c r="L2226" i="4" s="1"/>
  <c r="A2227" i="4"/>
  <c r="F2225" i="4"/>
  <c r="J2225" i="4"/>
  <c r="K2225" i="4"/>
  <c r="G2225" i="4"/>
  <c r="D2225" i="4"/>
  <c r="H2225" i="4"/>
  <c r="I2225" i="4"/>
  <c r="E2226" i="4" l="1"/>
  <c r="C2226" i="4"/>
  <c r="K2226" i="4"/>
  <c r="J2226" i="4"/>
  <c r="H2226" i="4"/>
  <c r="D2226" i="4"/>
  <c r="I2226" i="4"/>
  <c r="G2226" i="4"/>
  <c r="F2226" i="4"/>
  <c r="A2228" i="4"/>
  <c r="B2227" i="4"/>
  <c r="L2227" i="4" s="1"/>
  <c r="E2227" i="4" l="1"/>
  <c r="C2227" i="4"/>
  <c r="H2227" i="4"/>
  <c r="D2227" i="4"/>
  <c r="I2227" i="4"/>
  <c r="J2227" i="4"/>
  <c r="F2227" i="4"/>
  <c r="K2227" i="4"/>
  <c r="G2227" i="4"/>
  <c r="A2229" i="4"/>
  <c r="B2228" i="4"/>
  <c r="L2228" i="4" s="1"/>
  <c r="E2228" i="4" l="1"/>
  <c r="C2228" i="4"/>
  <c r="H2228" i="4"/>
  <c r="J2228" i="4"/>
  <c r="D2228" i="4"/>
  <c r="K2228" i="4"/>
  <c r="F2228" i="4"/>
  <c r="I2228" i="4"/>
  <c r="G2228" i="4"/>
  <c r="B2229" i="4"/>
  <c r="L2229" i="4" s="1"/>
  <c r="A2230" i="4"/>
  <c r="E2229" i="4" l="1"/>
  <c r="C2229" i="4"/>
  <c r="K2229" i="4"/>
  <c r="J2229" i="4"/>
  <c r="H2229" i="4"/>
  <c r="I2229" i="4"/>
  <c r="G2229" i="4"/>
  <c r="F2229" i="4"/>
  <c r="B2230" i="4"/>
  <c r="L2230" i="4" s="1"/>
  <c r="A2231" i="4"/>
  <c r="D2229" i="4"/>
  <c r="E2230" i="4" l="1"/>
  <c r="F2230" i="4"/>
  <c r="C2230" i="4"/>
  <c r="A2232" i="4"/>
  <c r="B2231" i="4"/>
  <c r="L2231" i="4" s="1"/>
  <c r="K2230" i="4"/>
  <c r="I2230" i="4"/>
  <c r="H2230" i="4"/>
  <c r="J2230" i="4"/>
  <c r="G2230" i="4"/>
  <c r="D2230" i="4"/>
  <c r="E2231" i="4" l="1"/>
  <c r="C2231" i="4"/>
  <c r="I2231" i="4"/>
  <c r="J2231" i="4"/>
  <c r="F2231" i="4"/>
  <c r="H2231" i="4"/>
  <c r="K2231" i="4"/>
  <c r="G2231" i="4"/>
  <c r="B2232" i="4"/>
  <c r="L2232" i="4" s="1"/>
  <c r="A2233" i="4"/>
  <c r="D2231" i="4"/>
  <c r="E2232" i="4" l="1"/>
  <c r="C2232" i="4"/>
  <c r="B2233" i="4"/>
  <c r="L2233" i="4" s="1"/>
  <c r="A2234" i="4"/>
  <c r="D2232" i="4"/>
  <c r="J2232" i="4"/>
  <c r="H2232" i="4"/>
  <c r="I2232" i="4"/>
  <c r="F2232" i="4"/>
  <c r="K2232" i="4"/>
  <c r="G2232" i="4"/>
  <c r="E2233" i="4" l="1"/>
  <c r="C2233" i="4"/>
  <c r="B2234" i="4"/>
  <c r="L2234" i="4" s="1"/>
  <c r="A2235" i="4"/>
  <c r="K2233" i="4"/>
  <c r="I2233" i="4"/>
  <c r="H2233" i="4"/>
  <c r="J2233" i="4"/>
  <c r="F2233" i="4"/>
  <c r="D2233" i="4"/>
  <c r="G2233" i="4"/>
  <c r="E2234" i="4" l="1"/>
  <c r="C2234" i="4"/>
  <c r="A2236" i="4"/>
  <c r="B2235" i="4"/>
  <c r="L2235" i="4" s="1"/>
  <c r="J2234" i="4"/>
  <c r="D2234" i="4"/>
  <c r="I2234" i="4"/>
  <c r="H2234" i="4"/>
  <c r="K2234" i="4"/>
  <c r="G2234" i="4"/>
  <c r="F2234" i="4"/>
  <c r="E2235" i="4" l="1"/>
  <c r="C2235" i="4"/>
  <c r="K2235" i="4"/>
  <c r="J2235" i="4"/>
  <c r="D2235" i="4"/>
  <c r="H2235" i="4"/>
  <c r="F2235" i="4"/>
  <c r="I2235" i="4"/>
  <c r="G2235" i="4"/>
  <c r="A2237" i="4"/>
  <c r="B2236" i="4"/>
  <c r="L2236" i="4" s="1"/>
  <c r="E2236" i="4" l="1"/>
  <c r="C2236" i="4"/>
  <c r="K2236" i="4"/>
  <c r="I2236" i="4"/>
  <c r="G2236" i="4"/>
  <c r="F2236" i="4"/>
  <c r="J2236" i="4"/>
  <c r="D2236" i="4"/>
  <c r="H2236" i="4"/>
  <c r="A2238" i="4"/>
  <c r="B2237" i="4"/>
  <c r="L2237" i="4" s="1"/>
  <c r="E2237" i="4" l="1"/>
  <c r="H2237" i="4"/>
  <c r="C2237" i="4"/>
  <c r="F2237" i="4"/>
  <c r="D2237" i="4"/>
  <c r="I2237" i="4"/>
  <c r="K2237" i="4"/>
  <c r="J2237" i="4"/>
  <c r="G2237" i="4"/>
  <c r="B2238" i="4"/>
  <c r="L2238" i="4" s="1"/>
  <c r="A2239" i="4"/>
  <c r="E2238" i="4" l="1"/>
  <c r="C2238" i="4"/>
  <c r="I2238" i="4"/>
  <c r="H2238" i="4"/>
  <c r="K2238" i="4"/>
  <c r="D2238" i="4"/>
  <c r="J2238" i="4"/>
  <c r="G2238" i="4"/>
  <c r="F2238" i="4"/>
  <c r="B2239" i="4"/>
  <c r="L2239" i="4" s="1"/>
  <c r="A2240" i="4"/>
  <c r="E2239" i="4" l="1"/>
  <c r="C2239" i="4"/>
  <c r="B2240" i="4"/>
  <c r="F2240" i="4" s="1"/>
  <c r="A2241" i="4"/>
  <c r="J2239" i="4"/>
  <c r="I2239" i="4"/>
  <c r="H2239" i="4"/>
  <c r="F2239" i="4"/>
  <c r="K2239" i="4"/>
  <c r="G2239" i="4"/>
  <c r="D2239" i="4"/>
  <c r="E2240" i="4" l="1"/>
  <c r="L2240" i="4"/>
  <c r="K2240" i="4"/>
  <c r="G2240" i="4"/>
  <c r="C2240" i="4"/>
  <c r="B2241" i="4"/>
  <c r="L2241" i="4" s="1"/>
  <c r="A2242" i="4"/>
  <c r="I2240" i="4"/>
  <c r="D2240" i="4"/>
  <c r="H2240" i="4"/>
  <c r="J2240" i="4"/>
  <c r="E2241" i="4" l="1"/>
  <c r="C2241" i="4"/>
  <c r="B2242" i="4"/>
  <c r="L2242" i="4" s="1"/>
  <c r="A2243" i="4"/>
  <c r="K2241" i="4"/>
  <c r="I2241" i="4"/>
  <c r="H2241" i="4"/>
  <c r="J2241" i="4"/>
  <c r="F2241" i="4"/>
  <c r="D2241" i="4"/>
  <c r="G2241" i="4"/>
  <c r="E2242" i="4" l="1"/>
  <c r="C2242" i="4"/>
  <c r="A2244" i="4"/>
  <c r="B2243" i="4"/>
  <c r="L2243" i="4" s="1"/>
  <c r="K2242" i="4"/>
  <c r="J2242" i="4"/>
  <c r="H2242" i="4"/>
  <c r="D2242" i="4"/>
  <c r="I2242" i="4"/>
  <c r="G2242" i="4"/>
  <c r="F2242" i="4"/>
  <c r="E2243" i="4" l="1"/>
  <c r="C2243" i="4"/>
  <c r="K2243" i="4"/>
  <c r="J2243" i="4"/>
  <c r="D2243" i="4"/>
  <c r="H2243" i="4"/>
  <c r="F2243" i="4"/>
  <c r="I2243" i="4"/>
  <c r="G2243" i="4"/>
  <c r="A2245" i="4"/>
  <c r="B2244" i="4"/>
  <c r="L2244" i="4" s="1"/>
  <c r="E2244" i="4" l="1"/>
  <c r="C2244" i="4"/>
  <c r="K2244" i="4"/>
  <c r="I2244" i="4"/>
  <c r="F2244" i="4"/>
  <c r="J2244" i="4"/>
  <c r="H2244" i="4"/>
  <c r="D2244" i="4"/>
  <c r="G2244" i="4"/>
  <c r="B2245" i="4"/>
  <c r="L2245" i="4" s="1"/>
  <c r="A2246" i="4"/>
  <c r="E2245" i="4" l="1"/>
  <c r="C2245" i="4"/>
  <c r="B2246" i="4"/>
  <c r="L2246" i="4" s="1"/>
  <c r="A2247" i="4"/>
  <c r="K2245" i="4"/>
  <c r="F2245" i="4"/>
  <c r="D2245" i="4"/>
  <c r="G2245" i="4"/>
  <c r="H2245" i="4"/>
  <c r="I2245" i="4"/>
  <c r="J2245" i="4"/>
  <c r="J2246" i="4" l="1"/>
  <c r="E2246" i="4"/>
  <c r="C2246" i="4"/>
  <c r="A2248" i="4"/>
  <c r="B2247" i="4"/>
  <c r="L2247" i="4" s="1"/>
  <c r="K2246" i="4"/>
  <c r="H2246" i="4"/>
  <c r="I2246" i="4"/>
  <c r="G2246" i="4"/>
  <c r="F2246" i="4"/>
  <c r="D2246" i="4"/>
  <c r="E2247" i="4" l="1"/>
  <c r="C2247" i="4"/>
  <c r="K2247" i="4"/>
  <c r="D2247" i="4"/>
  <c r="H2247" i="4"/>
  <c r="F2247" i="4"/>
  <c r="I2247" i="4"/>
  <c r="G2247" i="4"/>
  <c r="J2247" i="4"/>
  <c r="A2249" i="4"/>
  <c r="B2248" i="4"/>
  <c r="L2248" i="4" s="1"/>
  <c r="E2248" i="4" l="1"/>
  <c r="C2248" i="4"/>
  <c r="K2248" i="4"/>
  <c r="J2248" i="4"/>
  <c r="F2248" i="4"/>
  <c r="D2248" i="4"/>
  <c r="H2248" i="4"/>
  <c r="I2248" i="4"/>
  <c r="G2248" i="4"/>
  <c r="B2249" i="4"/>
  <c r="L2249" i="4" s="1"/>
  <c r="A2250" i="4"/>
  <c r="E2249" i="4" l="1"/>
  <c r="H2249" i="4"/>
  <c r="C2249" i="4"/>
  <c r="B2250" i="4"/>
  <c r="L2250" i="4" s="1"/>
  <c r="A2251" i="4"/>
  <c r="F2249" i="4"/>
  <c r="J2249" i="4"/>
  <c r="G2249" i="4"/>
  <c r="D2249" i="4"/>
  <c r="I2249" i="4"/>
  <c r="K2249" i="4"/>
  <c r="E2250" i="4" l="1"/>
  <c r="C2250" i="4"/>
  <c r="I2250" i="4"/>
  <c r="K2250" i="4"/>
  <c r="G2250" i="4"/>
  <c r="H2250" i="4"/>
  <c r="F2250" i="4"/>
  <c r="J2250" i="4"/>
  <c r="A2252" i="4"/>
  <c r="B2251" i="4"/>
  <c r="L2251" i="4" s="1"/>
  <c r="D2250" i="4"/>
  <c r="E2251" i="4" l="1"/>
  <c r="C2251" i="4"/>
  <c r="D2251" i="4"/>
  <c r="K2251" i="4"/>
  <c r="I2251" i="4"/>
  <c r="J2251" i="4"/>
  <c r="H2251" i="4"/>
  <c r="F2251" i="4"/>
  <c r="G2251" i="4"/>
  <c r="A2253" i="4"/>
  <c r="B2252" i="4"/>
  <c r="L2252" i="4" s="1"/>
  <c r="I2252" i="4" l="1"/>
  <c r="H2252" i="4"/>
  <c r="K2252" i="4"/>
  <c r="E2252" i="4"/>
  <c r="C2252" i="4"/>
  <c r="D2252" i="4"/>
  <c r="G2252" i="4"/>
  <c r="J2252" i="4"/>
  <c r="F2252" i="4"/>
  <c r="B2253" i="4"/>
  <c r="E2253" i="4" s="1"/>
  <c r="A2254" i="4"/>
  <c r="L2253" i="4" l="1"/>
  <c r="C2253" i="4"/>
  <c r="A2255" i="4"/>
  <c r="B2254" i="4"/>
  <c r="L2254" i="4" s="1"/>
  <c r="K2253" i="4"/>
  <c r="J2253" i="4"/>
  <c r="F2253" i="4"/>
  <c r="D2253" i="4"/>
  <c r="G2253" i="4"/>
  <c r="H2253" i="4"/>
  <c r="I2253" i="4"/>
  <c r="E2254" i="4" l="1"/>
  <c r="C2254" i="4"/>
  <c r="K2254" i="4"/>
  <c r="I2254" i="4"/>
  <c r="G2254" i="4"/>
  <c r="F2254" i="4"/>
  <c r="J2254" i="4"/>
  <c r="H2254" i="4"/>
  <c r="D2254" i="4"/>
  <c r="A2256" i="4"/>
  <c r="B2255" i="4"/>
  <c r="L2255" i="4" s="1"/>
  <c r="E2255" i="4" l="1"/>
  <c r="C2255" i="4"/>
  <c r="K2255" i="4"/>
  <c r="J2255" i="4"/>
  <c r="D2255" i="4"/>
  <c r="H2255" i="4"/>
  <c r="F2255" i="4"/>
  <c r="I2255" i="4"/>
  <c r="G2255" i="4"/>
  <c r="A2257" i="4"/>
  <c r="B2256" i="4"/>
  <c r="L2256" i="4" s="1"/>
  <c r="E2256" i="4" l="1"/>
  <c r="C2256" i="4"/>
  <c r="I2256" i="4"/>
  <c r="K2256" i="4"/>
  <c r="F2256" i="4"/>
  <c r="J2256" i="4"/>
  <c r="G2256" i="4"/>
  <c r="H2256" i="4"/>
  <c r="D2256" i="4"/>
  <c r="B2257" i="4"/>
  <c r="L2257" i="4" s="1"/>
  <c r="A2258" i="4"/>
  <c r="E2257" i="4" l="1"/>
  <c r="C2257" i="4"/>
  <c r="B2258" i="4"/>
  <c r="L2258" i="4" s="1"/>
  <c r="A2259" i="4"/>
  <c r="K2257" i="4"/>
  <c r="D2257" i="4"/>
  <c r="H2257" i="4"/>
  <c r="I2257" i="4"/>
  <c r="G2257" i="4"/>
  <c r="J2257" i="4"/>
  <c r="F2257" i="4"/>
  <c r="E2258" i="4" l="1"/>
  <c r="C2258" i="4"/>
  <c r="A2260" i="4"/>
  <c r="B2259" i="4"/>
  <c r="L2259" i="4" s="1"/>
  <c r="I2258" i="4"/>
  <c r="G2258" i="4"/>
  <c r="K2258" i="4"/>
  <c r="H2258" i="4"/>
  <c r="D2258" i="4"/>
  <c r="F2258" i="4"/>
  <c r="J2258" i="4"/>
  <c r="E2259" i="4" l="1"/>
  <c r="C2259" i="4"/>
  <c r="A2261" i="4"/>
  <c r="B2260" i="4"/>
  <c r="L2260" i="4" s="1"/>
  <c r="I2259" i="4"/>
  <c r="K2259" i="4"/>
  <c r="H2259" i="4"/>
  <c r="J2259" i="4"/>
  <c r="D2259" i="4"/>
  <c r="F2259" i="4"/>
  <c r="G2259" i="4"/>
  <c r="E2260" i="4" l="1"/>
  <c r="C2260" i="4"/>
  <c r="H2260" i="4"/>
  <c r="K2260" i="4"/>
  <c r="I2260" i="4"/>
  <c r="D2260" i="4"/>
  <c r="F2260" i="4"/>
  <c r="J2260" i="4"/>
  <c r="G2260" i="4"/>
  <c r="B2261" i="4"/>
  <c r="L2261" i="4" s="1"/>
  <c r="A2262" i="4"/>
  <c r="E2261" i="4" l="1"/>
  <c r="C2261" i="4"/>
  <c r="B2262" i="4"/>
  <c r="L2262" i="4" s="1"/>
  <c r="A2263" i="4"/>
  <c r="K2261" i="4"/>
  <c r="J2261" i="4"/>
  <c r="H2261" i="4"/>
  <c r="D2261" i="4"/>
  <c r="F2261" i="4"/>
  <c r="I2261" i="4"/>
  <c r="G2261" i="4"/>
  <c r="E2262" i="4" l="1"/>
  <c r="C2262" i="4"/>
  <c r="A2264" i="4"/>
  <c r="B2263" i="4"/>
  <c r="L2263" i="4" s="1"/>
  <c r="K2262" i="4"/>
  <c r="J2262" i="4"/>
  <c r="H2262" i="4"/>
  <c r="D2262" i="4"/>
  <c r="F2262" i="4"/>
  <c r="I2262" i="4"/>
  <c r="G2262" i="4"/>
  <c r="E2263" i="4" l="1"/>
  <c r="C2263" i="4"/>
  <c r="G2263" i="4"/>
  <c r="J2263" i="4"/>
  <c r="D2263" i="4"/>
  <c r="K2263" i="4"/>
  <c r="I2263" i="4"/>
  <c r="F2263" i="4"/>
  <c r="H2263" i="4"/>
  <c r="A2265" i="4"/>
  <c r="B2264" i="4"/>
  <c r="L2264" i="4" s="1"/>
  <c r="E2264" i="4" l="1"/>
  <c r="C2264" i="4"/>
  <c r="K2264" i="4"/>
  <c r="J2264" i="4"/>
  <c r="D2264" i="4"/>
  <c r="H2264" i="4"/>
  <c r="I2264" i="4"/>
  <c r="G2264" i="4"/>
  <c r="F2264" i="4"/>
  <c r="B2265" i="4"/>
  <c r="L2265" i="4" s="1"/>
  <c r="A2266" i="4"/>
  <c r="E2265" i="4" l="1"/>
  <c r="C2265" i="4"/>
  <c r="B2266" i="4"/>
  <c r="L2266" i="4" s="1"/>
  <c r="A2267" i="4"/>
  <c r="F2265" i="4"/>
  <c r="I2265" i="4"/>
  <c r="K2265" i="4"/>
  <c r="J2265" i="4"/>
  <c r="H2265" i="4"/>
  <c r="G2265" i="4"/>
  <c r="D2265" i="4"/>
  <c r="E2266" i="4" l="1"/>
  <c r="C2266" i="4"/>
  <c r="I2266" i="4"/>
  <c r="K2266" i="4"/>
  <c r="H2266" i="4"/>
  <c r="D2266" i="4"/>
  <c r="J2266" i="4"/>
  <c r="G2266" i="4"/>
  <c r="F2266" i="4"/>
  <c r="A2268" i="4"/>
  <c r="B2267" i="4"/>
  <c r="L2267" i="4" s="1"/>
  <c r="E2267" i="4" l="1"/>
  <c r="C2267" i="4"/>
  <c r="H2267" i="4"/>
  <c r="K2267" i="4"/>
  <c r="I2267" i="4"/>
  <c r="D2267" i="4"/>
  <c r="F2267" i="4"/>
  <c r="J2267" i="4"/>
  <c r="G2267" i="4"/>
  <c r="A2269" i="4"/>
  <c r="B2268" i="4"/>
  <c r="L2268" i="4" s="1"/>
  <c r="E2268" i="4" l="1"/>
  <c r="C2268" i="4"/>
  <c r="H2268" i="4"/>
  <c r="J2268" i="4"/>
  <c r="F2268" i="4"/>
  <c r="G2268" i="4"/>
  <c r="I2268" i="4"/>
  <c r="B2269" i="4"/>
  <c r="E2269" i="4" s="1"/>
  <c r="A2270" i="4"/>
  <c r="K2268" i="4"/>
  <c r="D2268" i="4"/>
  <c r="L2269" i="4" l="1"/>
  <c r="C2269" i="4"/>
  <c r="B2270" i="4"/>
  <c r="L2270" i="4" s="1"/>
  <c r="A2271" i="4"/>
  <c r="K2269" i="4"/>
  <c r="F2269" i="4"/>
  <c r="I2269" i="4"/>
  <c r="G2269" i="4"/>
  <c r="H2269" i="4"/>
  <c r="J2269" i="4"/>
  <c r="D2269" i="4"/>
  <c r="E2270" i="4" l="1"/>
  <c r="C2270" i="4"/>
  <c r="A2272" i="4"/>
  <c r="B2271" i="4"/>
  <c r="L2271" i="4" s="1"/>
  <c r="K2270" i="4"/>
  <c r="I2270" i="4"/>
  <c r="G2270" i="4"/>
  <c r="J2270" i="4"/>
  <c r="H2270" i="4"/>
  <c r="D2270" i="4"/>
  <c r="F2270" i="4"/>
  <c r="E2271" i="4" l="1"/>
  <c r="C2271" i="4"/>
  <c r="G2271" i="4"/>
  <c r="J2271" i="4"/>
  <c r="H2271" i="4"/>
  <c r="F2271" i="4"/>
  <c r="D2271" i="4"/>
  <c r="K2271" i="4"/>
  <c r="I2271" i="4"/>
  <c r="A2273" i="4"/>
  <c r="B2272" i="4"/>
  <c r="L2272" i="4" s="1"/>
  <c r="E2272" i="4" l="1"/>
  <c r="C2272" i="4"/>
  <c r="K2272" i="4"/>
  <c r="J2272" i="4"/>
  <c r="D2272" i="4"/>
  <c r="H2272" i="4"/>
  <c r="F2272" i="4"/>
  <c r="I2272" i="4"/>
  <c r="G2272" i="4"/>
  <c r="B2273" i="4"/>
  <c r="L2273" i="4" s="1"/>
  <c r="A2274" i="4"/>
  <c r="E2273" i="4" l="1"/>
  <c r="C2273" i="4"/>
  <c r="B2274" i="4"/>
  <c r="F2274" i="4" s="1"/>
  <c r="A2275" i="4"/>
  <c r="F2273" i="4"/>
  <c r="I2273" i="4"/>
  <c r="K2273" i="4"/>
  <c r="J2273" i="4"/>
  <c r="H2273" i="4"/>
  <c r="D2273" i="4"/>
  <c r="G2273" i="4"/>
  <c r="J2274" i="4" l="1"/>
  <c r="G2274" i="4"/>
  <c r="E2274" i="4"/>
  <c r="L2274" i="4"/>
  <c r="C2274" i="4"/>
  <c r="B2275" i="4"/>
  <c r="L2275" i="4" s="1"/>
  <c r="A2276" i="4"/>
  <c r="I2274" i="4"/>
  <c r="H2274" i="4"/>
  <c r="K2274" i="4"/>
  <c r="D2274" i="4"/>
  <c r="E2275" i="4" l="1"/>
  <c r="C2275" i="4"/>
  <c r="A2277" i="4"/>
  <c r="B2276" i="4"/>
  <c r="L2276" i="4" s="1"/>
  <c r="H2275" i="4"/>
  <c r="J2275" i="4"/>
  <c r="G2275" i="4"/>
  <c r="K2275" i="4"/>
  <c r="I2275" i="4"/>
  <c r="D2275" i="4"/>
  <c r="F2275" i="4"/>
  <c r="E2276" i="4" l="1"/>
  <c r="C2276" i="4"/>
  <c r="H2276" i="4"/>
  <c r="D2276" i="4"/>
  <c r="K2276" i="4"/>
  <c r="F2276" i="4"/>
  <c r="I2276" i="4"/>
  <c r="G2276" i="4"/>
  <c r="J2276" i="4"/>
  <c r="A2278" i="4"/>
  <c r="B2277" i="4"/>
  <c r="L2277" i="4" s="1"/>
  <c r="E2277" i="4" l="1"/>
  <c r="C2277" i="4"/>
  <c r="K2277" i="4"/>
  <c r="J2277" i="4"/>
  <c r="H2277" i="4"/>
  <c r="D2277" i="4"/>
  <c r="F2277" i="4"/>
  <c r="I2277" i="4"/>
  <c r="G2277" i="4"/>
  <c r="B2278" i="4"/>
  <c r="E2278" i="4" s="1"/>
  <c r="A2279" i="4"/>
  <c r="L2278" i="4" l="1"/>
  <c r="C2278" i="4"/>
  <c r="A2280" i="4"/>
  <c r="B2279" i="4"/>
  <c r="L2279" i="4" s="1"/>
  <c r="K2278" i="4"/>
  <c r="J2278" i="4"/>
  <c r="H2278" i="4"/>
  <c r="D2278" i="4"/>
  <c r="F2278" i="4"/>
  <c r="I2278" i="4"/>
  <c r="G2278" i="4"/>
  <c r="E2279" i="4" l="1"/>
  <c r="C2279" i="4"/>
  <c r="G2279" i="4"/>
  <c r="J2279" i="4"/>
  <c r="H2279" i="4"/>
  <c r="D2279" i="4"/>
  <c r="K2279" i="4"/>
  <c r="I2279" i="4"/>
  <c r="F2279" i="4"/>
  <c r="A2281" i="4"/>
  <c r="B2280" i="4"/>
  <c r="L2280" i="4" s="1"/>
  <c r="E2280" i="4" l="1"/>
  <c r="C2280" i="4"/>
  <c r="K2280" i="4"/>
  <c r="I2280" i="4"/>
  <c r="J2280" i="4"/>
  <c r="D2280" i="4"/>
  <c r="G2280" i="4"/>
  <c r="H2280" i="4"/>
  <c r="F2280" i="4"/>
  <c r="A2282" i="4"/>
  <c r="B2281" i="4"/>
  <c r="L2281" i="4" s="1"/>
  <c r="E2281" i="4" l="1"/>
  <c r="C2281" i="4"/>
  <c r="B2282" i="4"/>
  <c r="L2282" i="4" s="1"/>
  <c r="A2283" i="4"/>
  <c r="G2281" i="4"/>
  <c r="J2281" i="4"/>
  <c r="D2281" i="4"/>
  <c r="I2281" i="4"/>
  <c r="H2281" i="4"/>
  <c r="F2281" i="4"/>
  <c r="K2281" i="4"/>
  <c r="D2282" i="4" l="1"/>
  <c r="E2282" i="4"/>
  <c r="G2282" i="4"/>
  <c r="C2282" i="4"/>
  <c r="I2282" i="4"/>
  <c r="B2283" i="4"/>
  <c r="L2283" i="4" s="1"/>
  <c r="A2284" i="4"/>
  <c r="K2282" i="4"/>
  <c r="H2282" i="4"/>
  <c r="F2282" i="4"/>
  <c r="J2282" i="4"/>
  <c r="E2283" i="4" l="1"/>
  <c r="C2283" i="4"/>
  <c r="K2283" i="4"/>
  <c r="D2283" i="4"/>
  <c r="H2283" i="4"/>
  <c r="F2283" i="4"/>
  <c r="I2283" i="4"/>
  <c r="G2283" i="4"/>
  <c r="J2283" i="4"/>
  <c r="B2284" i="4"/>
  <c r="L2284" i="4" s="1"/>
  <c r="A2285" i="4"/>
  <c r="E2284" i="4" l="1"/>
  <c r="C2284" i="4"/>
  <c r="H2284" i="4"/>
  <c r="I2284" i="4"/>
  <c r="G2284" i="4"/>
  <c r="J2284" i="4"/>
  <c r="D2284" i="4"/>
  <c r="K2284" i="4"/>
  <c r="F2284" i="4"/>
  <c r="B2285" i="4"/>
  <c r="E2285" i="4" s="1"/>
  <c r="A2286" i="4"/>
  <c r="L2285" i="4" l="1"/>
  <c r="C2285" i="4"/>
  <c r="K2285" i="4"/>
  <c r="H2285" i="4"/>
  <c r="D2285" i="4"/>
  <c r="F2285" i="4"/>
  <c r="I2285" i="4"/>
  <c r="G2285" i="4"/>
  <c r="J2285" i="4"/>
  <c r="A2287" i="4"/>
  <c r="B2286" i="4"/>
  <c r="L2286" i="4" s="1"/>
  <c r="E2286" i="4" l="1"/>
  <c r="C2286" i="4"/>
  <c r="A2288" i="4"/>
  <c r="B2287" i="4"/>
  <c r="L2287" i="4" s="1"/>
  <c r="K2286" i="4"/>
  <c r="J2286" i="4"/>
  <c r="H2286" i="4"/>
  <c r="D2286" i="4"/>
  <c r="I2286" i="4"/>
  <c r="G2286" i="4"/>
  <c r="F2286" i="4"/>
  <c r="E2287" i="4" l="1"/>
  <c r="C2287" i="4"/>
  <c r="D2287" i="4"/>
  <c r="G2287" i="4"/>
  <c r="H2287" i="4"/>
  <c r="K2287" i="4"/>
  <c r="I2287" i="4"/>
  <c r="F2287" i="4"/>
  <c r="J2287" i="4"/>
  <c r="A2289" i="4"/>
  <c r="B2288" i="4"/>
  <c r="L2288" i="4" s="1"/>
  <c r="E2288" i="4" l="1"/>
  <c r="C2288" i="4"/>
  <c r="G2288" i="4"/>
  <c r="H2288" i="4"/>
  <c r="J2288" i="4"/>
  <c r="D2288" i="4"/>
  <c r="K2288" i="4"/>
  <c r="I2288" i="4"/>
  <c r="F2288" i="4"/>
  <c r="B2289" i="4"/>
  <c r="L2289" i="4" s="1"/>
  <c r="A2290" i="4"/>
  <c r="E2289" i="4" l="1"/>
  <c r="C2289" i="4"/>
  <c r="J2289" i="4"/>
  <c r="D2289" i="4"/>
  <c r="K2289" i="4"/>
  <c r="F2289" i="4"/>
  <c r="H2289" i="4"/>
  <c r="I2289" i="4"/>
  <c r="G2289" i="4"/>
  <c r="B2290" i="4"/>
  <c r="H2290" i="4" s="1"/>
  <c r="A2291" i="4"/>
  <c r="E2290" i="4" l="1"/>
  <c r="L2290" i="4"/>
  <c r="C2290" i="4"/>
  <c r="B2291" i="4"/>
  <c r="L2291" i="4" s="1"/>
  <c r="A2292" i="4"/>
  <c r="K2290" i="4"/>
  <c r="D2290" i="4"/>
  <c r="F2290" i="4"/>
  <c r="G2290" i="4"/>
  <c r="J2290" i="4"/>
  <c r="I2290" i="4"/>
  <c r="E2291" i="4" l="1"/>
  <c r="C2291" i="4"/>
  <c r="J2291" i="4"/>
  <c r="H2291" i="4"/>
  <c r="F2291" i="4"/>
  <c r="K2291" i="4"/>
  <c r="G2291" i="4"/>
  <c r="I2291" i="4"/>
  <c r="D2291" i="4"/>
  <c r="B2292" i="4"/>
  <c r="L2292" i="4" s="1"/>
  <c r="A2293" i="4"/>
  <c r="E2292" i="4" l="1"/>
  <c r="C2292" i="4"/>
  <c r="K2292" i="4"/>
  <c r="D2292" i="4"/>
  <c r="H2292" i="4"/>
  <c r="F2292" i="4"/>
  <c r="I2292" i="4"/>
  <c r="G2292" i="4"/>
  <c r="J2292" i="4"/>
  <c r="A2294" i="4"/>
  <c r="B2293" i="4"/>
  <c r="L2293" i="4" s="1"/>
  <c r="E2293" i="4" l="1"/>
  <c r="C2293" i="4"/>
  <c r="F2293" i="4"/>
  <c r="J2293" i="4"/>
  <c r="G2293" i="4"/>
  <c r="H2293" i="4"/>
  <c r="I2293" i="4"/>
  <c r="K2293" i="4"/>
  <c r="B2294" i="4"/>
  <c r="L2294" i="4" s="1"/>
  <c r="A2295" i="4"/>
  <c r="D2293" i="4"/>
  <c r="E2294" i="4" l="1"/>
  <c r="C2294" i="4"/>
  <c r="A2296" i="4"/>
  <c r="B2295" i="4"/>
  <c r="H2295" i="4" s="1"/>
  <c r="K2294" i="4"/>
  <c r="J2294" i="4"/>
  <c r="I2294" i="4"/>
  <c r="H2294" i="4"/>
  <c r="D2294" i="4"/>
  <c r="G2294" i="4"/>
  <c r="F2294" i="4"/>
  <c r="D2295" i="4"/>
  <c r="E2295" i="4" l="1"/>
  <c r="L2295" i="4"/>
  <c r="C2295" i="4"/>
  <c r="I2295" i="4"/>
  <c r="K2295" i="4"/>
  <c r="F2295" i="4"/>
  <c r="J2295" i="4"/>
  <c r="G2295" i="4"/>
  <c r="B2296" i="4"/>
  <c r="L2296" i="4" s="1"/>
  <c r="A2297" i="4"/>
  <c r="E2296" i="4" l="1"/>
  <c r="C2296" i="4"/>
  <c r="B2297" i="4"/>
  <c r="L2297" i="4" s="1"/>
  <c r="A2298" i="4"/>
  <c r="J2296" i="4"/>
  <c r="G2296" i="4"/>
  <c r="F2296" i="4"/>
  <c r="H2296" i="4"/>
  <c r="D2296" i="4"/>
  <c r="K2296" i="4"/>
  <c r="I2296" i="4"/>
  <c r="E2297" i="4" l="1"/>
  <c r="C2297" i="4"/>
  <c r="B2298" i="4"/>
  <c r="E2298" i="4" s="1"/>
  <c r="A2299" i="4"/>
  <c r="J2297" i="4"/>
  <c r="K2297" i="4"/>
  <c r="I2297" i="4"/>
  <c r="H2297" i="4"/>
  <c r="G2297" i="4"/>
  <c r="D2297" i="4"/>
  <c r="F2297" i="4"/>
  <c r="L2298" i="4" l="1"/>
  <c r="C2298" i="4"/>
  <c r="B2299" i="4"/>
  <c r="L2299" i="4" s="1"/>
  <c r="A2300" i="4"/>
  <c r="D2298" i="4"/>
  <c r="I2298" i="4"/>
  <c r="J2298" i="4"/>
  <c r="H2298" i="4"/>
  <c r="F2298" i="4"/>
  <c r="G2298" i="4"/>
  <c r="K2298" i="4"/>
  <c r="E2299" i="4" l="1"/>
  <c r="C2299" i="4"/>
  <c r="A2301" i="4"/>
  <c r="B2300" i="4"/>
  <c r="L2300" i="4" s="1"/>
  <c r="H2299" i="4"/>
  <c r="J2299" i="4"/>
  <c r="I2299" i="4"/>
  <c r="G2299" i="4"/>
  <c r="D2299" i="4"/>
  <c r="K2299" i="4"/>
  <c r="F2299" i="4"/>
  <c r="E2300" i="4" l="1"/>
  <c r="C2300" i="4"/>
  <c r="H2300" i="4"/>
  <c r="D2300" i="4"/>
  <c r="K2300" i="4"/>
  <c r="G2300" i="4"/>
  <c r="I2300" i="4"/>
  <c r="J2300" i="4"/>
  <c r="F2300" i="4"/>
  <c r="B2301" i="4"/>
  <c r="L2301" i="4" s="1"/>
  <c r="A2302" i="4"/>
  <c r="E2301" i="4" l="1"/>
  <c r="C2301" i="4"/>
  <c r="A2303" i="4"/>
  <c r="B2302" i="4"/>
  <c r="G2302" i="4" s="1"/>
  <c r="K2301" i="4"/>
  <c r="H2301" i="4"/>
  <c r="D2301" i="4"/>
  <c r="F2301" i="4"/>
  <c r="J2301" i="4"/>
  <c r="I2301" i="4"/>
  <c r="G2301" i="4"/>
  <c r="E2302" i="4" l="1"/>
  <c r="L2302" i="4"/>
  <c r="D2302" i="4"/>
  <c r="I2302" i="4"/>
  <c r="F2302" i="4"/>
  <c r="C2302" i="4"/>
  <c r="K2302" i="4"/>
  <c r="H2302" i="4"/>
  <c r="J2302" i="4"/>
  <c r="B2303" i="4"/>
  <c r="L2303" i="4" s="1"/>
  <c r="A2304" i="4"/>
  <c r="E2303" i="4" l="1"/>
  <c r="C2303" i="4"/>
  <c r="A2305" i="4"/>
  <c r="B2304" i="4"/>
  <c r="J2304" i="4" s="1"/>
  <c r="G2303" i="4"/>
  <c r="J2303" i="4"/>
  <c r="H2303" i="4"/>
  <c r="D2303" i="4"/>
  <c r="F2303" i="4"/>
  <c r="I2303" i="4"/>
  <c r="K2303" i="4"/>
  <c r="E2304" i="4" l="1"/>
  <c r="L2304" i="4"/>
  <c r="C2304" i="4"/>
  <c r="F2304" i="4"/>
  <c r="A2306" i="4"/>
  <c r="B2305" i="4"/>
  <c r="D2305" i="4" s="1"/>
  <c r="H2304" i="4"/>
  <c r="I2304" i="4"/>
  <c r="G2304" i="4"/>
  <c r="K2304" i="4"/>
  <c r="D2304" i="4"/>
  <c r="E2305" i="4" l="1"/>
  <c r="L2305" i="4"/>
  <c r="K2305" i="4"/>
  <c r="C2305" i="4"/>
  <c r="I2305" i="4"/>
  <c r="G2305" i="4"/>
  <c r="H2305" i="4"/>
  <c r="B2306" i="4"/>
  <c r="L2306" i="4" s="1"/>
  <c r="A2307" i="4"/>
  <c r="F2305" i="4"/>
  <c r="J2305" i="4"/>
  <c r="E2306" i="4" l="1"/>
  <c r="C2306" i="4"/>
  <c r="K2306" i="4"/>
  <c r="I2306" i="4"/>
  <c r="G2306" i="4"/>
  <c r="D2306" i="4"/>
  <c r="J2306" i="4"/>
  <c r="H2306" i="4"/>
  <c r="F2306" i="4"/>
  <c r="A2308" i="4"/>
  <c r="B2307" i="4"/>
  <c r="L2307" i="4" s="1"/>
  <c r="E2307" i="4" l="1"/>
  <c r="C2307" i="4"/>
  <c r="J2307" i="4"/>
  <c r="K2307" i="4"/>
  <c r="H2307" i="4"/>
  <c r="F2307" i="4"/>
  <c r="D2307" i="4"/>
  <c r="G2307" i="4"/>
  <c r="I2307" i="4"/>
  <c r="B2308" i="4"/>
  <c r="L2308" i="4" s="1"/>
  <c r="A2309" i="4"/>
  <c r="K2308" i="4" l="1"/>
  <c r="E2308" i="4"/>
  <c r="D2308" i="4"/>
  <c r="C2308" i="4"/>
  <c r="A2310" i="4"/>
  <c r="B2309" i="4"/>
  <c r="L2309" i="4" s="1"/>
  <c r="I2308" i="4"/>
  <c r="H2308" i="4"/>
  <c r="F2308" i="4"/>
  <c r="J2308" i="4"/>
  <c r="G2308" i="4"/>
  <c r="G2309" i="4" l="1"/>
  <c r="E2309" i="4"/>
  <c r="C2309" i="4"/>
  <c r="A2311" i="4"/>
  <c r="B2310" i="4"/>
  <c r="I2310" i="4" s="1"/>
  <c r="J2309" i="4"/>
  <c r="D2309" i="4"/>
  <c r="H2309" i="4"/>
  <c r="F2309" i="4"/>
  <c r="K2309" i="4"/>
  <c r="I2309" i="4"/>
  <c r="E2310" i="4" l="1"/>
  <c r="L2310" i="4"/>
  <c r="F2310" i="4"/>
  <c r="K2310" i="4"/>
  <c r="C2310" i="4"/>
  <c r="J2310" i="4"/>
  <c r="D2310" i="4"/>
  <c r="H2310" i="4"/>
  <c r="G2310" i="4"/>
  <c r="A2312" i="4"/>
  <c r="B2311" i="4"/>
  <c r="L2311" i="4" s="1"/>
  <c r="E2311" i="4" l="1"/>
  <c r="C2311" i="4"/>
  <c r="H2311" i="4"/>
  <c r="F2311" i="4"/>
  <c r="K2311" i="4"/>
  <c r="J2311" i="4"/>
  <c r="I2311" i="4"/>
  <c r="D2311" i="4"/>
  <c r="G2311" i="4"/>
  <c r="A2313" i="4"/>
  <c r="B2312" i="4"/>
  <c r="L2312" i="4" s="1"/>
  <c r="E2312" i="4" l="1"/>
  <c r="C2312" i="4"/>
  <c r="K2312" i="4"/>
  <c r="I2312" i="4"/>
  <c r="J2312" i="4"/>
  <c r="F2312" i="4"/>
  <c r="D2312" i="4"/>
  <c r="G2312" i="4"/>
  <c r="B2313" i="4"/>
  <c r="L2313" i="4" s="1"/>
  <c r="A2314" i="4"/>
  <c r="H2312" i="4"/>
  <c r="E2313" i="4" l="1"/>
  <c r="F2313" i="4"/>
  <c r="C2313" i="4"/>
  <c r="J2313" i="4"/>
  <c r="H2313" i="4"/>
  <c r="B2314" i="4"/>
  <c r="L2314" i="4" s="1"/>
  <c r="A2315" i="4"/>
  <c r="I2313" i="4"/>
  <c r="G2313" i="4"/>
  <c r="K2313" i="4"/>
  <c r="D2313" i="4"/>
  <c r="E2314" i="4" l="1"/>
  <c r="C2314" i="4"/>
  <c r="A2316" i="4"/>
  <c r="B2315" i="4"/>
  <c r="L2315" i="4" s="1"/>
  <c r="K2314" i="4"/>
  <c r="J2314" i="4"/>
  <c r="H2314" i="4"/>
  <c r="D2314" i="4"/>
  <c r="F2314" i="4"/>
  <c r="I2314" i="4"/>
  <c r="G2314" i="4"/>
  <c r="E2315" i="4" l="1"/>
  <c r="C2315" i="4"/>
  <c r="K2315" i="4"/>
  <c r="F2315" i="4"/>
  <c r="D2315" i="4"/>
  <c r="I2315" i="4"/>
  <c r="H2315" i="4"/>
  <c r="J2315" i="4"/>
  <c r="G2315" i="4"/>
  <c r="A2317" i="4"/>
  <c r="B2316" i="4"/>
  <c r="L2316" i="4" s="1"/>
  <c r="E2316" i="4" l="1"/>
  <c r="C2316" i="4"/>
  <c r="J2316" i="4"/>
  <c r="G2316" i="4"/>
  <c r="D2316" i="4"/>
  <c r="K2316" i="4"/>
  <c r="I2316" i="4"/>
  <c r="H2316" i="4"/>
  <c r="F2316" i="4"/>
  <c r="A2318" i="4"/>
  <c r="B2317" i="4"/>
  <c r="L2317" i="4" s="1"/>
  <c r="E2317" i="4" l="1"/>
  <c r="C2317" i="4"/>
  <c r="B2318" i="4"/>
  <c r="H2318" i="4" s="1"/>
  <c r="A2319" i="4"/>
  <c r="F2317" i="4"/>
  <c r="I2317" i="4"/>
  <c r="K2317" i="4"/>
  <c r="J2317" i="4"/>
  <c r="G2317" i="4"/>
  <c r="D2317" i="4"/>
  <c r="H2317" i="4"/>
  <c r="E2318" i="4" l="1"/>
  <c r="L2318" i="4"/>
  <c r="J2318" i="4"/>
  <c r="C2318" i="4"/>
  <c r="A2320" i="4"/>
  <c r="B2319" i="4"/>
  <c r="L2319" i="4" s="1"/>
  <c r="K2318" i="4"/>
  <c r="D2318" i="4"/>
  <c r="I2318" i="4"/>
  <c r="G2318" i="4"/>
  <c r="F2318" i="4"/>
  <c r="E2319" i="4" l="1"/>
  <c r="C2319" i="4"/>
  <c r="H2319" i="4"/>
  <c r="J2319" i="4"/>
  <c r="F2319" i="4"/>
  <c r="I2319" i="4"/>
  <c r="K2319" i="4"/>
  <c r="G2319" i="4"/>
  <c r="D2319" i="4"/>
  <c r="A2321" i="4"/>
  <c r="B2320" i="4"/>
  <c r="L2320" i="4" s="1"/>
  <c r="E2320" i="4" l="1"/>
  <c r="C2320" i="4"/>
  <c r="H2320" i="4"/>
  <c r="D2320" i="4"/>
  <c r="K2320" i="4"/>
  <c r="F2320" i="4"/>
  <c r="G2320" i="4"/>
  <c r="I2320" i="4"/>
  <c r="J2320" i="4"/>
  <c r="B2321" i="4"/>
  <c r="L2321" i="4" s="1"/>
  <c r="A2322" i="4"/>
  <c r="E2321" i="4" l="1"/>
  <c r="C2321" i="4"/>
  <c r="K2321" i="4"/>
  <c r="J2321" i="4"/>
  <c r="H2321" i="4"/>
  <c r="D2321" i="4"/>
  <c r="F2321" i="4"/>
  <c r="I2321" i="4"/>
  <c r="G2321" i="4"/>
  <c r="B2322" i="4"/>
  <c r="E2322" i="4" s="1"/>
  <c r="A2323" i="4"/>
  <c r="L2322" i="4" l="1"/>
  <c r="C2322" i="4"/>
  <c r="K2322" i="4"/>
  <c r="J2322" i="4"/>
  <c r="H2322" i="4"/>
  <c r="D2322" i="4"/>
  <c r="I2322" i="4"/>
  <c r="G2322" i="4"/>
  <c r="F2322" i="4"/>
  <c r="A2324" i="4"/>
  <c r="B2323" i="4"/>
  <c r="L2323" i="4" s="1"/>
  <c r="E2323" i="4" l="1"/>
  <c r="C2323" i="4"/>
  <c r="G2323" i="4"/>
  <c r="J2323" i="4"/>
  <c r="H2323" i="4"/>
  <c r="I2323" i="4"/>
  <c r="F2323" i="4"/>
  <c r="A2325" i="4"/>
  <c r="B2324" i="4"/>
  <c r="D2324" i="4" s="1"/>
  <c r="K2323" i="4"/>
  <c r="D2323" i="4"/>
  <c r="E2324" i="4" l="1"/>
  <c r="I2324" i="4"/>
  <c r="L2324" i="4"/>
  <c r="K2324" i="4"/>
  <c r="C2324" i="4"/>
  <c r="H2324" i="4"/>
  <c r="A2326" i="4"/>
  <c r="B2325" i="4"/>
  <c r="L2325" i="4" s="1"/>
  <c r="G2324" i="4"/>
  <c r="F2324" i="4"/>
  <c r="J2324" i="4"/>
  <c r="E2325" i="4" l="1"/>
  <c r="G2325" i="4"/>
  <c r="C2325" i="4"/>
  <c r="B2326" i="4"/>
  <c r="L2326" i="4" s="1"/>
  <c r="A2327" i="4"/>
  <c r="F2325" i="4"/>
  <c r="D2325" i="4"/>
  <c r="I2325" i="4"/>
  <c r="J2325" i="4"/>
  <c r="K2325" i="4"/>
  <c r="H2325" i="4"/>
  <c r="E2326" i="4" l="1"/>
  <c r="C2326" i="4"/>
  <c r="A2328" i="4"/>
  <c r="B2327" i="4"/>
  <c r="L2327" i="4" s="1"/>
  <c r="K2326" i="4"/>
  <c r="I2326" i="4"/>
  <c r="G2326" i="4"/>
  <c r="F2326" i="4"/>
  <c r="H2326" i="4"/>
  <c r="D2326" i="4"/>
  <c r="J2326" i="4"/>
  <c r="E2327" i="4" l="1"/>
  <c r="C2327" i="4"/>
  <c r="H2327" i="4"/>
  <c r="J2327" i="4"/>
  <c r="F2327" i="4"/>
  <c r="K2327" i="4"/>
  <c r="G2327" i="4"/>
  <c r="I2327" i="4"/>
  <c r="D2327" i="4"/>
  <c r="B2328" i="4"/>
  <c r="L2328" i="4" s="1"/>
  <c r="A2329" i="4"/>
  <c r="E2328" i="4" l="1"/>
  <c r="C2328" i="4"/>
  <c r="B2329" i="4"/>
  <c r="L2329" i="4" s="1"/>
  <c r="A2330" i="4"/>
  <c r="H2328" i="4"/>
  <c r="J2328" i="4"/>
  <c r="D2328" i="4"/>
  <c r="K2328" i="4"/>
  <c r="F2328" i="4"/>
  <c r="I2328" i="4"/>
  <c r="G2328" i="4"/>
  <c r="E2329" i="4" l="1"/>
  <c r="C2329" i="4"/>
  <c r="K2329" i="4"/>
  <c r="J2329" i="4"/>
  <c r="H2329" i="4"/>
  <c r="D2329" i="4"/>
  <c r="F2329" i="4"/>
  <c r="I2329" i="4"/>
  <c r="G2329" i="4"/>
  <c r="B2330" i="4"/>
  <c r="L2330" i="4" s="1"/>
  <c r="A2331" i="4"/>
  <c r="E2330" i="4" l="1"/>
  <c r="C2330" i="4"/>
  <c r="K2330" i="4"/>
  <c r="J2330" i="4"/>
  <c r="H2330" i="4"/>
  <c r="D2330" i="4"/>
  <c r="F2330" i="4"/>
  <c r="I2330" i="4"/>
  <c r="G2330" i="4"/>
  <c r="A2332" i="4"/>
  <c r="B2331" i="4"/>
  <c r="L2331" i="4" s="1"/>
  <c r="E2331" i="4" l="1"/>
  <c r="C2331" i="4"/>
  <c r="G2331" i="4"/>
  <c r="J2331" i="4"/>
  <c r="H2331" i="4"/>
  <c r="K2331" i="4"/>
  <c r="I2331" i="4"/>
  <c r="F2331" i="4"/>
  <c r="A2333" i="4"/>
  <c r="B2332" i="4"/>
  <c r="I2332" i="4" s="1"/>
  <c r="D2331" i="4"/>
  <c r="E2332" i="4" l="1"/>
  <c r="L2332" i="4"/>
  <c r="D2332" i="4"/>
  <c r="C2332" i="4"/>
  <c r="B2333" i="4"/>
  <c r="L2333" i="4" s="1"/>
  <c r="A2334" i="4"/>
  <c r="K2332" i="4"/>
  <c r="G2332" i="4"/>
  <c r="F2332" i="4"/>
  <c r="J2332" i="4"/>
  <c r="H2332" i="4"/>
  <c r="E2333" i="4" l="1"/>
  <c r="C2333" i="4"/>
  <c r="B2334" i="4"/>
  <c r="L2334" i="4" s="1"/>
  <c r="A2335" i="4"/>
  <c r="F2333" i="4"/>
  <c r="H2333" i="4"/>
  <c r="G2333" i="4"/>
  <c r="J2333" i="4"/>
  <c r="D2333" i="4"/>
  <c r="I2333" i="4"/>
  <c r="K2333" i="4"/>
  <c r="E2334" i="4" l="1"/>
  <c r="C2334" i="4"/>
  <c r="A2336" i="4"/>
  <c r="B2335" i="4"/>
  <c r="L2335" i="4" s="1"/>
  <c r="D2334" i="4"/>
  <c r="I2334" i="4"/>
  <c r="G2334" i="4"/>
  <c r="F2334" i="4"/>
  <c r="J2334" i="4"/>
  <c r="H2334" i="4"/>
  <c r="K2334" i="4"/>
  <c r="E2335" i="4" l="1"/>
  <c r="C2335" i="4"/>
  <c r="K2335" i="4"/>
  <c r="J2335" i="4"/>
  <c r="D2335" i="4"/>
  <c r="I2335" i="4"/>
  <c r="H2335" i="4"/>
  <c r="F2335" i="4"/>
  <c r="G2335" i="4"/>
  <c r="A2337" i="4"/>
  <c r="B2336" i="4"/>
  <c r="L2336" i="4" s="1"/>
  <c r="E2336" i="4" l="1"/>
  <c r="C2336" i="4"/>
  <c r="J2336" i="4"/>
  <c r="G2336" i="4"/>
  <c r="D2336" i="4"/>
  <c r="K2336" i="4"/>
  <c r="I2336" i="4"/>
  <c r="H2336" i="4"/>
  <c r="F2336" i="4"/>
  <c r="B2337" i="4"/>
  <c r="E2337" i="4" s="1"/>
  <c r="A2338" i="4"/>
  <c r="L2337" i="4" l="1"/>
  <c r="C2337" i="4"/>
  <c r="J2337" i="4"/>
  <c r="K2337" i="4"/>
  <c r="H2337" i="4"/>
  <c r="G2337" i="4"/>
  <c r="D2337" i="4"/>
  <c r="F2337" i="4"/>
  <c r="I2337" i="4"/>
  <c r="B2338" i="4"/>
  <c r="L2338" i="4" s="1"/>
  <c r="A2339" i="4"/>
  <c r="E2338" i="4" l="1"/>
  <c r="C2338" i="4"/>
  <c r="D2338" i="4"/>
  <c r="H2338" i="4"/>
  <c r="G2338" i="4"/>
  <c r="I2338" i="4"/>
  <c r="K2338" i="4"/>
  <c r="J2338" i="4"/>
  <c r="F2338" i="4"/>
  <c r="A2340" i="4"/>
  <c r="B2339" i="4"/>
  <c r="L2339" i="4" s="1"/>
  <c r="E2339" i="4" l="1"/>
  <c r="C2339" i="4"/>
  <c r="A2341" i="4"/>
  <c r="B2340" i="4"/>
  <c r="L2340" i="4" s="1"/>
  <c r="D2339" i="4"/>
  <c r="K2339" i="4"/>
  <c r="I2339" i="4"/>
  <c r="H2339" i="4"/>
  <c r="F2339" i="4"/>
  <c r="J2339" i="4"/>
  <c r="G2339" i="4"/>
  <c r="E2340" i="4" l="1"/>
  <c r="C2340" i="4"/>
  <c r="K2340" i="4"/>
  <c r="J2340" i="4"/>
  <c r="D2340" i="4"/>
  <c r="H2340" i="4"/>
  <c r="I2340" i="4"/>
  <c r="G2340" i="4"/>
  <c r="F2340" i="4"/>
  <c r="B2341" i="4"/>
  <c r="L2341" i="4" s="1"/>
  <c r="A2342" i="4"/>
  <c r="E2341" i="4" l="1"/>
  <c r="G2341" i="4"/>
  <c r="C2341" i="4"/>
  <c r="B2342" i="4"/>
  <c r="L2342" i="4" s="1"/>
  <c r="A2343" i="4"/>
  <c r="F2341" i="4"/>
  <c r="H2341" i="4"/>
  <c r="J2341" i="4"/>
  <c r="D2341" i="4"/>
  <c r="I2341" i="4"/>
  <c r="K2341" i="4"/>
  <c r="E2342" i="4" l="1"/>
  <c r="C2342" i="4"/>
  <c r="A2344" i="4"/>
  <c r="B2343" i="4"/>
  <c r="L2343" i="4" s="1"/>
  <c r="K2342" i="4"/>
  <c r="I2342" i="4"/>
  <c r="G2342" i="4"/>
  <c r="F2342" i="4"/>
  <c r="J2342" i="4"/>
  <c r="H2342" i="4"/>
  <c r="D2342" i="4"/>
  <c r="E2343" i="4" l="1"/>
  <c r="C2343" i="4"/>
  <c r="H2343" i="4"/>
  <c r="D2343" i="4"/>
  <c r="I2343" i="4"/>
  <c r="J2343" i="4"/>
  <c r="F2343" i="4"/>
  <c r="K2343" i="4"/>
  <c r="G2343" i="4"/>
  <c r="A2345" i="4"/>
  <c r="B2344" i="4"/>
  <c r="L2344" i="4" s="1"/>
  <c r="E2344" i="4" l="1"/>
  <c r="C2344" i="4"/>
  <c r="H2344" i="4"/>
  <c r="J2344" i="4"/>
  <c r="D2344" i="4"/>
  <c r="K2344" i="4"/>
  <c r="F2344" i="4"/>
  <c r="I2344" i="4"/>
  <c r="G2344" i="4"/>
  <c r="B2345" i="4"/>
  <c r="L2345" i="4" s="1"/>
  <c r="A2346" i="4"/>
  <c r="E2345" i="4" l="1"/>
  <c r="C2345" i="4"/>
  <c r="B2346" i="4"/>
  <c r="L2346" i="4" s="1"/>
  <c r="A2347" i="4"/>
  <c r="K2345" i="4"/>
  <c r="J2345" i="4"/>
  <c r="D2345" i="4"/>
  <c r="F2345" i="4"/>
  <c r="H2345" i="4"/>
  <c r="I2345" i="4"/>
  <c r="G2345" i="4"/>
  <c r="E2346" i="4" l="1"/>
  <c r="I2346" i="4"/>
  <c r="C2346" i="4"/>
  <c r="J2346" i="4"/>
  <c r="A2348" i="4"/>
  <c r="B2347" i="4"/>
  <c r="L2347" i="4" s="1"/>
  <c r="K2346" i="4"/>
  <c r="H2346" i="4"/>
  <c r="F2346" i="4"/>
  <c r="G2346" i="4"/>
  <c r="D2346" i="4"/>
  <c r="E2347" i="4" l="1"/>
  <c r="C2347" i="4"/>
  <c r="G2347" i="4"/>
  <c r="H2347" i="4"/>
  <c r="D2347" i="4"/>
  <c r="K2347" i="4"/>
  <c r="I2347" i="4"/>
  <c r="F2347" i="4"/>
  <c r="J2347" i="4"/>
  <c r="A2349" i="4"/>
  <c r="B2348" i="4"/>
  <c r="L2348" i="4" s="1"/>
  <c r="E2348" i="4" l="1"/>
  <c r="C2348" i="4"/>
  <c r="A2350" i="4"/>
  <c r="B2349" i="4"/>
  <c r="L2349" i="4" s="1"/>
  <c r="K2348" i="4"/>
  <c r="I2348" i="4"/>
  <c r="G2348" i="4"/>
  <c r="D2348" i="4"/>
  <c r="H2348" i="4"/>
  <c r="J2348" i="4"/>
  <c r="F2348" i="4"/>
  <c r="E2349" i="4" l="1"/>
  <c r="D2349" i="4"/>
  <c r="C2349" i="4"/>
  <c r="H2349" i="4"/>
  <c r="J2349" i="4"/>
  <c r="B2350" i="4"/>
  <c r="L2350" i="4" s="1"/>
  <c r="A2351" i="4"/>
  <c r="F2349" i="4"/>
  <c r="G2349" i="4"/>
  <c r="I2349" i="4"/>
  <c r="K2349" i="4"/>
  <c r="E2350" i="4" l="1"/>
  <c r="C2350" i="4"/>
  <c r="D2350" i="4"/>
  <c r="J2350" i="4"/>
  <c r="G2350" i="4"/>
  <c r="F2350" i="4"/>
  <c r="I2350" i="4"/>
  <c r="H2350" i="4"/>
  <c r="K2350" i="4"/>
  <c r="B2351" i="4"/>
  <c r="L2351" i="4" s="1"/>
  <c r="A2352" i="4"/>
  <c r="E2351" i="4" l="1"/>
  <c r="C2351" i="4"/>
  <c r="H2351" i="4"/>
  <c r="J2351" i="4"/>
  <c r="I2351" i="4"/>
  <c r="F2351" i="4"/>
  <c r="G2351" i="4"/>
  <c r="K2351" i="4"/>
  <c r="D2351" i="4"/>
  <c r="A2353" i="4"/>
  <c r="B2352" i="4"/>
  <c r="L2352" i="4" s="1"/>
  <c r="E2352" i="4" l="1"/>
  <c r="C2352" i="4"/>
  <c r="B2353" i="4"/>
  <c r="L2353" i="4" s="1"/>
  <c r="A2354" i="4"/>
  <c r="H2352" i="4"/>
  <c r="J2352" i="4"/>
  <c r="D2352" i="4"/>
  <c r="G2352" i="4"/>
  <c r="K2352" i="4"/>
  <c r="F2352" i="4"/>
  <c r="I2352" i="4"/>
  <c r="J2353" i="4" l="1"/>
  <c r="D2353" i="4"/>
  <c r="F2353" i="4"/>
  <c r="E2353" i="4"/>
  <c r="C2353" i="4"/>
  <c r="H2353" i="4"/>
  <c r="B2354" i="4"/>
  <c r="L2354" i="4" s="1"/>
  <c r="A2355" i="4"/>
  <c r="K2353" i="4"/>
  <c r="I2353" i="4"/>
  <c r="G2353" i="4"/>
  <c r="E2354" i="4" l="1"/>
  <c r="C2354" i="4"/>
  <c r="A2356" i="4"/>
  <c r="B2355" i="4"/>
  <c r="E2355" i="4" s="1"/>
  <c r="K2354" i="4"/>
  <c r="H2354" i="4"/>
  <c r="D2354" i="4"/>
  <c r="F2354" i="4"/>
  <c r="I2354" i="4"/>
  <c r="G2354" i="4"/>
  <c r="J2354" i="4"/>
  <c r="L2355" i="4" l="1"/>
  <c r="C2355" i="4"/>
  <c r="A2357" i="4"/>
  <c r="B2356" i="4"/>
  <c r="J2356" i="4" s="1"/>
  <c r="G2355" i="4"/>
  <c r="J2355" i="4"/>
  <c r="H2355" i="4"/>
  <c r="D2355" i="4"/>
  <c r="K2355" i="4"/>
  <c r="I2355" i="4"/>
  <c r="F2355" i="4"/>
  <c r="E2356" i="4" l="1"/>
  <c r="L2356" i="4"/>
  <c r="C2356" i="4"/>
  <c r="K2356" i="4"/>
  <c r="I2356" i="4"/>
  <c r="G2356" i="4"/>
  <c r="F2356" i="4"/>
  <c r="A2358" i="4"/>
  <c r="B2357" i="4"/>
  <c r="L2357" i="4" s="1"/>
  <c r="D2356" i="4"/>
  <c r="H2356" i="4"/>
  <c r="E2357" i="4" l="1"/>
  <c r="C2357" i="4"/>
  <c r="B2358" i="4"/>
  <c r="L2358" i="4" s="1"/>
  <c r="A2359" i="4"/>
  <c r="I2357" i="4"/>
  <c r="K2357" i="4"/>
  <c r="H2357" i="4"/>
  <c r="D2357" i="4"/>
  <c r="F2357" i="4"/>
  <c r="J2357" i="4"/>
  <c r="G2357" i="4"/>
  <c r="E2358" i="4" l="1"/>
  <c r="C2358" i="4"/>
  <c r="K2358" i="4"/>
  <c r="D2358" i="4"/>
  <c r="F2358" i="4"/>
  <c r="H2358" i="4"/>
  <c r="G2358" i="4"/>
  <c r="I2358" i="4"/>
  <c r="B2359" i="4"/>
  <c r="L2359" i="4" s="1"/>
  <c r="A2360" i="4"/>
  <c r="J2358" i="4"/>
  <c r="E2359" i="4" l="1"/>
  <c r="C2359" i="4"/>
  <c r="A2361" i="4"/>
  <c r="B2360" i="4"/>
  <c r="L2360" i="4" s="1"/>
  <c r="I2359" i="4"/>
  <c r="J2359" i="4"/>
  <c r="D2359" i="4"/>
  <c r="F2359" i="4"/>
  <c r="H2359" i="4"/>
  <c r="K2359" i="4"/>
  <c r="G2359" i="4"/>
  <c r="J2360" i="4" l="1"/>
  <c r="D2360" i="4"/>
  <c r="F2360" i="4"/>
  <c r="E2360" i="4"/>
  <c r="C2360" i="4"/>
  <c r="I2360" i="4"/>
  <c r="H2360" i="4"/>
  <c r="K2360" i="4"/>
  <c r="G2360" i="4"/>
  <c r="A2362" i="4"/>
  <c r="B2361" i="4"/>
  <c r="E2361" i="4" s="1"/>
  <c r="L2361" i="4" l="1"/>
  <c r="C2361" i="4"/>
  <c r="B2362" i="4"/>
  <c r="J2362" i="4" s="1"/>
  <c r="A2363" i="4"/>
  <c r="F2361" i="4"/>
  <c r="G2361" i="4"/>
  <c r="K2361" i="4"/>
  <c r="H2361" i="4"/>
  <c r="D2361" i="4"/>
  <c r="I2361" i="4"/>
  <c r="J2361" i="4"/>
  <c r="D2362" i="4" l="1"/>
  <c r="E2362" i="4"/>
  <c r="L2362" i="4"/>
  <c r="C2362" i="4"/>
  <c r="G2362" i="4"/>
  <c r="F2362" i="4"/>
  <c r="H2362" i="4"/>
  <c r="A2364" i="4"/>
  <c r="B2363" i="4"/>
  <c r="L2363" i="4" s="1"/>
  <c r="I2362" i="4"/>
  <c r="K2362" i="4"/>
  <c r="E2363" i="4" l="1"/>
  <c r="C2363" i="4"/>
  <c r="F2363" i="4"/>
  <c r="G2363" i="4"/>
  <c r="H2363" i="4"/>
  <c r="J2363" i="4"/>
  <c r="I2363" i="4"/>
  <c r="K2363" i="4"/>
  <c r="D2363" i="4"/>
  <c r="A2365" i="4"/>
  <c r="B2364" i="4"/>
  <c r="L2364" i="4" s="1"/>
  <c r="E2364" i="4" l="1"/>
  <c r="C2364" i="4"/>
  <c r="G2364" i="4"/>
  <c r="D2364" i="4"/>
  <c r="H2364" i="4"/>
  <c r="K2364" i="4"/>
  <c r="J2364" i="4"/>
  <c r="I2364" i="4"/>
  <c r="F2364" i="4"/>
  <c r="B2365" i="4"/>
  <c r="L2365" i="4" s="1"/>
  <c r="A2366" i="4"/>
  <c r="E2365" i="4" l="1"/>
  <c r="C2365" i="4"/>
  <c r="A2367" i="4"/>
  <c r="B2366" i="4"/>
  <c r="L2366" i="4" s="1"/>
  <c r="H2365" i="4"/>
  <c r="K2365" i="4"/>
  <c r="D2365" i="4"/>
  <c r="F2365" i="4"/>
  <c r="G2365" i="4"/>
  <c r="I2365" i="4"/>
  <c r="J2365" i="4"/>
  <c r="E2366" i="4" l="1"/>
  <c r="C2366" i="4"/>
  <c r="J2366" i="4"/>
  <c r="K2366" i="4"/>
  <c r="I2366" i="4"/>
  <c r="G2366" i="4"/>
  <c r="F2366" i="4"/>
  <c r="H2366" i="4"/>
  <c r="B2367" i="4"/>
  <c r="E2367" i="4" s="1"/>
  <c r="A2368" i="4"/>
  <c r="D2366" i="4"/>
  <c r="L2367" i="4" l="1"/>
  <c r="C2367" i="4"/>
  <c r="B2368" i="4"/>
  <c r="L2368" i="4" s="1"/>
  <c r="A2369" i="4"/>
  <c r="I2367" i="4"/>
  <c r="G2367" i="4"/>
  <c r="K2367" i="4"/>
  <c r="F2367" i="4"/>
  <c r="H2367" i="4"/>
  <c r="D2367" i="4"/>
  <c r="J2367" i="4"/>
  <c r="E2368" i="4" l="1"/>
  <c r="C2368" i="4"/>
  <c r="B2369" i="4"/>
  <c r="L2369" i="4" s="1"/>
  <c r="A2370" i="4"/>
  <c r="J2368" i="4"/>
  <c r="I2368" i="4"/>
  <c r="F2368" i="4"/>
  <c r="D2368" i="4"/>
  <c r="G2368" i="4"/>
  <c r="K2368" i="4"/>
  <c r="H2368" i="4"/>
  <c r="E2369" i="4" l="1"/>
  <c r="C2369" i="4"/>
  <c r="F2369" i="4"/>
  <c r="H2369" i="4"/>
  <c r="K2369" i="4"/>
  <c r="I2369" i="4"/>
  <c r="G2369" i="4"/>
  <c r="J2369" i="4"/>
  <c r="B2370" i="4"/>
  <c r="L2370" i="4" s="1"/>
  <c r="A2371" i="4"/>
  <c r="D2369" i="4"/>
  <c r="E2370" i="4" l="1"/>
  <c r="C2370" i="4"/>
  <c r="A2372" i="4"/>
  <c r="B2371" i="4"/>
  <c r="L2371" i="4" s="1"/>
  <c r="I2370" i="4"/>
  <c r="F2370" i="4"/>
  <c r="K2370" i="4"/>
  <c r="H2370" i="4"/>
  <c r="G2370" i="4"/>
  <c r="J2370" i="4"/>
  <c r="D2370" i="4"/>
  <c r="E2371" i="4" l="1"/>
  <c r="C2371" i="4"/>
  <c r="A2373" i="4"/>
  <c r="B2372" i="4"/>
  <c r="L2372" i="4" s="1"/>
  <c r="F2371" i="4"/>
  <c r="I2371" i="4"/>
  <c r="K2371" i="4"/>
  <c r="J2371" i="4"/>
  <c r="D2371" i="4"/>
  <c r="H2371" i="4"/>
  <c r="G2371" i="4"/>
  <c r="E2372" i="4" l="1"/>
  <c r="C2372" i="4"/>
  <c r="G2372" i="4"/>
  <c r="J2372" i="4"/>
  <c r="D2372" i="4"/>
  <c r="F2372" i="4"/>
  <c r="K2372" i="4"/>
  <c r="H2372" i="4"/>
  <c r="I2372" i="4"/>
  <c r="B2373" i="4"/>
  <c r="L2373" i="4" s="1"/>
  <c r="A2374" i="4"/>
  <c r="E2373" i="4" l="1"/>
  <c r="C2373" i="4"/>
  <c r="A2375" i="4"/>
  <c r="B2374" i="4"/>
  <c r="E2374" i="4" s="1"/>
  <c r="H2373" i="4"/>
  <c r="G2373" i="4"/>
  <c r="D2373" i="4"/>
  <c r="J2373" i="4"/>
  <c r="I2373" i="4"/>
  <c r="K2373" i="4"/>
  <c r="F2373" i="4"/>
  <c r="L2374" i="4" l="1"/>
  <c r="I2374" i="4"/>
  <c r="C2374" i="4"/>
  <c r="G2374" i="4"/>
  <c r="B2375" i="4"/>
  <c r="L2375" i="4" s="1"/>
  <c r="A2376" i="4"/>
  <c r="D2374" i="4"/>
  <c r="K2374" i="4"/>
  <c r="H2374" i="4"/>
  <c r="J2374" i="4"/>
  <c r="F2374" i="4"/>
  <c r="E2375" i="4" l="1"/>
  <c r="I2375" i="4"/>
  <c r="C2375" i="4"/>
  <c r="A2377" i="4"/>
  <c r="B2376" i="4"/>
  <c r="L2376" i="4" s="1"/>
  <c r="D2375" i="4"/>
  <c r="J2375" i="4"/>
  <c r="K2375" i="4"/>
  <c r="F2375" i="4"/>
  <c r="H2375" i="4"/>
  <c r="G2375" i="4"/>
  <c r="E2376" i="4" l="1"/>
  <c r="C2376" i="4"/>
  <c r="I2376" i="4"/>
  <c r="H2376" i="4"/>
  <c r="K2376" i="4"/>
  <c r="G2376" i="4"/>
  <c r="D2376" i="4"/>
  <c r="F2376" i="4"/>
  <c r="J2376" i="4"/>
  <c r="B2377" i="4"/>
  <c r="L2377" i="4" s="1"/>
  <c r="A2378" i="4"/>
  <c r="E2377" i="4" l="1"/>
  <c r="C2377" i="4"/>
  <c r="A2379" i="4"/>
  <c r="B2378" i="4"/>
  <c r="L2378" i="4" s="1"/>
  <c r="F2377" i="4"/>
  <c r="K2377" i="4"/>
  <c r="G2377" i="4"/>
  <c r="D2377" i="4"/>
  <c r="J2377" i="4"/>
  <c r="H2377" i="4"/>
  <c r="I2377" i="4"/>
  <c r="E2378" i="4" l="1"/>
  <c r="D2378" i="4"/>
  <c r="C2378" i="4"/>
  <c r="B2379" i="4"/>
  <c r="L2379" i="4" s="1"/>
  <c r="A2380" i="4"/>
  <c r="K2378" i="4"/>
  <c r="J2378" i="4"/>
  <c r="H2378" i="4"/>
  <c r="I2378" i="4"/>
  <c r="G2378" i="4"/>
  <c r="F2378" i="4"/>
  <c r="E2379" i="4" l="1"/>
  <c r="C2379" i="4"/>
  <c r="D2379" i="4"/>
  <c r="F2379" i="4"/>
  <c r="J2379" i="4"/>
  <c r="K2379" i="4"/>
  <c r="H2379" i="4"/>
  <c r="G2379" i="4"/>
  <c r="I2379" i="4"/>
  <c r="A2381" i="4"/>
  <c r="B2380" i="4"/>
  <c r="L2380" i="4" s="1"/>
  <c r="E2380" i="4" l="1"/>
  <c r="C2380" i="4"/>
  <c r="A2382" i="4"/>
  <c r="B2381" i="4"/>
  <c r="L2381" i="4" s="1"/>
  <c r="G2380" i="4"/>
  <c r="K2380" i="4"/>
  <c r="F2380" i="4"/>
  <c r="H2380" i="4"/>
  <c r="J2380" i="4"/>
  <c r="D2380" i="4"/>
  <c r="I2380" i="4"/>
  <c r="E2381" i="4" l="1"/>
  <c r="C2381" i="4"/>
  <c r="F2381" i="4"/>
  <c r="J2381" i="4"/>
  <c r="H2381" i="4"/>
  <c r="I2381" i="4"/>
  <c r="D2381" i="4"/>
  <c r="K2381" i="4"/>
  <c r="G2381" i="4"/>
  <c r="A2383" i="4"/>
  <c r="B2382" i="4"/>
  <c r="L2382" i="4" s="1"/>
  <c r="E2382" i="4" l="1"/>
  <c r="C2382" i="4"/>
  <c r="I2382" i="4"/>
  <c r="D2382" i="4"/>
  <c r="H2382" i="4"/>
  <c r="F2382" i="4"/>
  <c r="K2382" i="4"/>
  <c r="G2382" i="4"/>
  <c r="J2382" i="4"/>
  <c r="B2383" i="4"/>
  <c r="L2383" i="4" s="1"/>
  <c r="A2384" i="4"/>
  <c r="E2383" i="4" l="1"/>
  <c r="C2383" i="4"/>
  <c r="A2385" i="4"/>
  <c r="B2384" i="4"/>
  <c r="L2384" i="4" s="1"/>
  <c r="F2383" i="4"/>
  <c r="K2383" i="4"/>
  <c r="H2383" i="4"/>
  <c r="D2383" i="4"/>
  <c r="I2383" i="4"/>
  <c r="G2383" i="4"/>
  <c r="J2383" i="4"/>
  <c r="E2384" i="4" l="1"/>
  <c r="C2384" i="4"/>
  <c r="I2384" i="4"/>
  <c r="G2384" i="4"/>
  <c r="K2384" i="4"/>
  <c r="D2384" i="4"/>
  <c r="F2384" i="4"/>
  <c r="J2384" i="4"/>
  <c r="H2384" i="4"/>
  <c r="A2386" i="4"/>
  <c r="B2385" i="4"/>
  <c r="L2385" i="4" s="1"/>
  <c r="E2385" i="4" l="1"/>
  <c r="D2385" i="4"/>
  <c r="C2385" i="4"/>
  <c r="F2385" i="4"/>
  <c r="H2385" i="4"/>
  <c r="K2385" i="4"/>
  <c r="I2385" i="4"/>
  <c r="G2385" i="4"/>
  <c r="J2385" i="4"/>
  <c r="B2386" i="4"/>
  <c r="L2386" i="4" s="1"/>
  <c r="A2387" i="4"/>
  <c r="E2386" i="4" l="1"/>
  <c r="C2386" i="4"/>
  <c r="B2387" i="4"/>
  <c r="L2387" i="4" s="1"/>
  <c r="A2388" i="4"/>
  <c r="I2386" i="4"/>
  <c r="D2386" i="4"/>
  <c r="F2386" i="4"/>
  <c r="K2386" i="4"/>
  <c r="H2386" i="4"/>
  <c r="G2386" i="4"/>
  <c r="J2386" i="4"/>
  <c r="E2387" i="4" l="1"/>
  <c r="G2387" i="4"/>
  <c r="C2387" i="4"/>
  <c r="A2389" i="4"/>
  <c r="B2388" i="4"/>
  <c r="L2388" i="4" s="1"/>
  <c r="I2387" i="4"/>
  <c r="D2387" i="4"/>
  <c r="F2387" i="4"/>
  <c r="H2387" i="4"/>
  <c r="K2387" i="4"/>
  <c r="J2387" i="4"/>
  <c r="E2388" i="4" l="1"/>
  <c r="C2388" i="4"/>
  <c r="I2388" i="4"/>
  <c r="D2388" i="4"/>
  <c r="F2388" i="4"/>
  <c r="G2388" i="4"/>
  <c r="H2388" i="4"/>
  <c r="K2388" i="4"/>
  <c r="J2388" i="4"/>
  <c r="B2389" i="4"/>
  <c r="L2389" i="4" s="1"/>
  <c r="A2390" i="4"/>
  <c r="E2389" i="4" l="1"/>
  <c r="C2389" i="4"/>
  <c r="A2391" i="4"/>
  <c r="B2390" i="4"/>
  <c r="L2390" i="4" s="1"/>
  <c r="F2389" i="4"/>
  <c r="J2389" i="4"/>
  <c r="I2389" i="4"/>
  <c r="G2389" i="4"/>
  <c r="K2389" i="4"/>
  <c r="H2389" i="4"/>
  <c r="D2389" i="4"/>
  <c r="E2390" i="4" l="1"/>
  <c r="C2390" i="4"/>
  <c r="G2390" i="4"/>
  <c r="K2390" i="4"/>
  <c r="I2390" i="4"/>
  <c r="D2390" i="4"/>
  <c r="F2390" i="4"/>
  <c r="J2390" i="4"/>
  <c r="H2390" i="4"/>
  <c r="B2391" i="4"/>
  <c r="L2391" i="4" s="1"/>
  <c r="A2392" i="4"/>
  <c r="E2391" i="4" l="1"/>
  <c r="C2391" i="4"/>
  <c r="I2391" i="4"/>
  <c r="F2391" i="4"/>
  <c r="K2391" i="4"/>
  <c r="H2391" i="4"/>
  <c r="J2391" i="4"/>
  <c r="D2391" i="4"/>
  <c r="G2391" i="4"/>
  <c r="A2393" i="4"/>
  <c r="B2392" i="4"/>
  <c r="L2392" i="4" s="1"/>
  <c r="E2392" i="4" l="1"/>
  <c r="C2392" i="4"/>
  <c r="A2394" i="4"/>
  <c r="B2393" i="4"/>
  <c r="L2393" i="4" s="1"/>
  <c r="K2392" i="4"/>
  <c r="J2392" i="4"/>
  <c r="G2392" i="4"/>
  <c r="D2392" i="4"/>
  <c r="F2392" i="4"/>
  <c r="I2392" i="4"/>
  <c r="H2392" i="4"/>
  <c r="E2393" i="4" l="1"/>
  <c r="D2393" i="4"/>
  <c r="C2393" i="4"/>
  <c r="F2393" i="4"/>
  <c r="K2393" i="4"/>
  <c r="G2393" i="4"/>
  <c r="I2393" i="4"/>
  <c r="H2393" i="4"/>
  <c r="J2393" i="4"/>
  <c r="A2395" i="4"/>
  <c r="B2394" i="4"/>
  <c r="L2394" i="4" s="1"/>
  <c r="E2394" i="4" l="1"/>
  <c r="C2394" i="4"/>
  <c r="B2395" i="4"/>
  <c r="L2395" i="4" s="1"/>
  <c r="A2396" i="4"/>
  <c r="K2394" i="4"/>
  <c r="G2394" i="4"/>
  <c r="F2394" i="4"/>
  <c r="I2394" i="4"/>
  <c r="H2394" i="4"/>
  <c r="J2394" i="4"/>
  <c r="K2395" i="4"/>
  <c r="D2394" i="4"/>
  <c r="E2395" i="4" l="1"/>
  <c r="C2395" i="4"/>
  <c r="D2395" i="4"/>
  <c r="G2395" i="4"/>
  <c r="F2395" i="4"/>
  <c r="J2395" i="4"/>
  <c r="H2395" i="4"/>
  <c r="I2395" i="4"/>
  <c r="B2396" i="4"/>
  <c r="L2396" i="4" s="1"/>
  <c r="A2397" i="4"/>
  <c r="E2396" i="4" l="1"/>
  <c r="C2396" i="4"/>
  <c r="B2397" i="4"/>
  <c r="H2397" i="4" s="1"/>
  <c r="A2398" i="4"/>
  <c r="J2396" i="4"/>
  <c r="I2396" i="4"/>
  <c r="K2396" i="4"/>
  <c r="F2396" i="4"/>
  <c r="G2396" i="4"/>
  <c r="H2396" i="4"/>
  <c r="D2396" i="4"/>
  <c r="G2397" i="4" l="1"/>
  <c r="E2397" i="4"/>
  <c r="L2397" i="4"/>
  <c r="K2397" i="4"/>
  <c r="J2397" i="4"/>
  <c r="C2397" i="4"/>
  <c r="A2399" i="4"/>
  <c r="B2398" i="4"/>
  <c r="L2398" i="4" s="1"/>
  <c r="F2397" i="4"/>
  <c r="I2397" i="4"/>
  <c r="D2397" i="4"/>
  <c r="E2398" i="4" l="1"/>
  <c r="C2398" i="4"/>
  <c r="I2398" i="4"/>
  <c r="K2398" i="4"/>
  <c r="H2398" i="4"/>
  <c r="D2398" i="4"/>
  <c r="G2398" i="4"/>
  <c r="J2398" i="4"/>
  <c r="F2398" i="4"/>
  <c r="A2400" i="4"/>
  <c r="B2399" i="4"/>
  <c r="L2399" i="4" s="1"/>
  <c r="E2399" i="4" l="1"/>
  <c r="G2399" i="4"/>
  <c r="C2399" i="4"/>
  <c r="D2399" i="4"/>
  <c r="K2399" i="4"/>
  <c r="F2399" i="4"/>
  <c r="I2399" i="4"/>
  <c r="H2399" i="4"/>
  <c r="J2399" i="4"/>
  <c r="A2401" i="4"/>
  <c r="B2400" i="4"/>
  <c r="L2400" i="4" s="1"/>
  <c r="E2400" i="4" l="1"/>
  <c r="C2400" i="4"/>
  <c r="G2400" i="4"/>
  <c r="K2400" i="4"/>
  <c r="H2400" i="4"/>
  <c r="J2400" i="4"/>
  <c r="D2400" i="4"/>
  <c r="I2400" i="4"/>
  <c r="F2400" i="4"/>
  <c r="A2402" i="4"/>
  <c r="B2401" i="4"/>
  <c r="F2401" i="4" s="1"/>
  <c r="E2401" i="4" l="1"/>
  <c r="L2401" i="4"/>
  <c r="J2401" i="4"/>
  <c r="C2401" i="4"/>
  <c r="H2401" i="4"/>
  <c r="G2401" i="4"/>
  <c r="K2401" i="4"/>
  <c r="D2401" i="4"/>
  <c r="B2402" i="4"/>
  <c r="L2402" i="4" s="1"/>
  <c r="A2403" i="4"/>
  <c r="I2401" i="4"/>
  <c r="E2402" i="4" l="1"/>
  <c r="C2402" i="4"/>
  <c r="A2404" i="4"/>
  <c r="B2403" i="4"/>
  <c r="L2403" i="4" s="1"/>
  <c r="K2402" i="4"/>
  <c r="F2402" i="4"/>
  <c r="J2402" i="4"/>
  <c r="H2402" i="4"/>
  <c r="I2402" i="4"/>
  <c r="G2402" i="4"/>
  <c r="D2402" i="4"/>
  <c r="E2403" i="4" l="1"/>
  <c r="I2403" i="4"/>
  <c r="C2403" i="4"/>
  <c r="D2403" i="4"/>
  <c r="G2403" i="4"/>
  <c r="K2403" i="4"/>
  <c r="J2403" i="4"/>
  <c r="H2403" i="4"/>
  <c r="F2403" i="4"/>
  <c r="A2405" i="4"/>
  <c r="B2404" i="4"/>
  <c r="L2404" i="4" s="1"/>
  <c r="E2404" i="4" l="1"/>
  <c r="C2404" i="4"/>
  <c r="B2405" i="4"/>
  <c r="L2405" i="4" s="1"/>
  <c r="A2406" i="4"/>
  <c r="D2404" i="4"/>
  <c r="K2404" i="4"/>
  <c r="I2404" i="4"/>
  <c r="F2404" i="4"/>
  <c r="G2404" i="4"/>
  <c r="J2404" i="4"/>
  <c r="H2404" i="4"/>
  <c r="E2405" i="4" l="1"/>
  <c r="C2405" i="4"/>
  <c r="A2407" i="4"/>
  <c r="B2406" i="4"/>
  <c r="L2406" i="4" s="1"/>
  <c r="F2405" i="4"/>
  <c r="D2405" i="4"/>
  <c r="I2405" i="4"/>
  <c r="G2405" i="4"/>
  <c r="K2405" i="4"/>
  <c r="H2405" i="4"/>
  <c r="J2405" i="4"/>
  <c r="E2406" i="4" l="1"/>
  <c r="C2406" i="4"/>
  <c r="J2406" i="4"/>
  <c r="G2406" i="4"/>
  <c r="D2406" i="4"/>
  <c r="K2406" i="4"/>
  <c r="I2406" i="4"/>
  <c r="H2406" i="4"/>
  <c r="F2406" i="4"/>
  <c r="B2407" i="4"/>
  <c r="L2407" i="4" s="1"/>
  <c r="A2408" i="4"/>
  <c r="E2407" i="4" l="1"/>
  <c r="C2407" i="4"/>
  <c r="A2409" i="4"/>
  <c r="B2408" i="4"/>
  <c r="L2408" i="4" s="1"/>
  <c r="J2407" i="4"/>
  <c r="D2407" i="4"/>
  <c r="F2407" i="4"/>
  <c r="H2407" i="4"/>
  <c r="I2407" i="4"/>
  <c r="K2407" i="4"/>
  <c r="G2407" i="4"/>
  <c r="E2408" i="4" l="1"/>
  <c r="C2408" i="4"/>
  <c r="K2408" i="4"/>
  <c r="J2408" i="4"/>
  <c r="F2408" i="4"/>
  <c r="H2408" i="4"/>
  <c r="D2408" i="4"/>
  <c r="G2408" i="4"/>
  <c r="I2408" i="4"/>
  <c r="A2410" i="4"/>
  <c r="B2409" i="4"/>
  <c r="L2409" i="4" s="1"/>
  <c r="E2409" i="4" l="1"/>
  <c r="C2409" i="4"/>
  <c r="B2410" i="4"/>
  <c r="L2410" i="4" s="1"/>
  <c r="A2411" i="4"/>
  <c r="F2409" i="4"/>
  <c r="K2409" i="4"/>
  <c r="D2409" i="4"/>
  <c r="H2409" i="4"/>
  <c r="J2409" i="4"/>
  <c r="I2409" i="4"/>
  <c r="G2409" i="4"/>
  <c r="E2410" i="4" l="1"/>
  <c r="C2410" i="4"/>
  <c r="A2412" i="4"/>
  <c r="B2411" i="4"/>
  <c r="L2411" i="4" s="1"/>
  <c r="D2410" i="4"/>
  <c r="G2410" i="4"/>
  <c r="I2410" i="4"/>
  <c r="J2410" i="4"/>
  <c r="F2410" i="4"/>
  <c r="K2410" i="4"/>
  <c r="H2410" i="4"/>
  <c r="E2411" i="4" l="1"/>
  <c r="C2411" i="4"/>
  <c r="J2411" i="4"/>
  <c r="D2411" i="4"/>
  <c r="I2411" i="4"/>
  <c r="F2411" i="4"/>
  <c r="H2411" i="4"/>
  <c r="K2411" i="4"/>
  <c r="G2411" i="4"/>
  <c r="B2412" i="4"/>
  <c r="L2412" i="4" s="1"/>
  <c r="A2413" i="4"/>
  <c r="E2412" i="4" l="1"/>
  <c r="C2412" i="4"/>
  <c r="K2412" i="4"/>
  <c r="I2412" i="4"/>
  <c r="H2412" i="4"/>
  <c r="J2412" i="4"/>
  <c r="D2412" i="4"/>
  <c r="F2412" i="4"/>
  <c r="G2412" i="4"/>
  <c r="B2413" i="4"/>
  <c r="L2413" i="4" s="1"/>
  <c r="A2414" i="4"/>
  <c r="E2413" i="4" l="1"/>
  <c r="C2413" i="4"/>
  <c r="A2415" i="4"/>
  <c r="B2414" i="4"/>
  <c r="L2414" i="4" s="1"/>
  <c r="F2413" i="4"/>
  <c r="H2413" i="4"/>
  <c r="K2413" i="4"/>
  <c r="J2413" i="4"/>
  <c r="G2413" i="4"/>
  <c r="F2414" i="4"/>
  <c r="D2414" i="4"/>
  <c r="D2413" i="4"/>
  <c r="I2413" i="4"/>
  <c r="H2414" i="4" l="1"/>
  <c r="G2414" i="4"/>
  <c r="K2414" i="4"/>
  <c r="J2414" i="4"/>
  <c r="I2414" i="4"/>
  <c r="E2414" i="4"/>
  <c r="C2414" i="4"/>
  <c r="A2416" i="4"/>
  <c r="B2415" i="4"/>
  <c r="E2415" i="4" s="1"/>
  <c r="L2415" i="4" l="1"/>
  <c r="C2415" i="4"/>
  <c r="I2415" i="4"/>
  <c r="K2415" i="4"/>
  <c r="H2415" i="4"/>
  <c r="J2415" i="4"/>
  <c r="D2415" i="4"/>
  <c r="G2415" i="4"/>
  <c r="F2415" i="4"/>
  <c r="A2417" i="4"/>
  <c r="B2416" i="4"/>
  <c r="L2416" i="4" s="1"/>
  <c r="E2416" i="4" l="1"/>
  <c r="C2416" i="4"/>
  <c r="K2416" i="4"/>
  <c r="G2416" i="4"/>
  <c r="F2416" i="4"/>
  <c r="J2416" i="4"/>
  <c r="D2416" i="4"/>
  <c r="H2416" i="4"/>
  <c r="I2416" i="4"/>
  <c r="A2418" i="4"/>
  <c r="B2417" i="4"/>
  <c r="L2417" i="4" s="1"/>
  <c r="E2417" i="4" l="1"/>
  <c r="C2417" i="4"/>
  <c r="I2417" i="4"/>
  <c r="G2417" i="4"/>
  <c r="H2417" i="4"/>
  <c r="F2417" i="4"/>
  <c r="K2417" i="4"/>
  <c r="J2417" i="4"/>
  <c r="D2417" i="4"/>
  <c r="A2419" i="4"/>
  <c r="B2418" i="4"/>
  <c r="L2418" i="4" s="1"/>
  <c r="E2418" i="4" l="1"/>
  <c r="C2418" i="4"/>
  <c r="H2418" i="4"/>
  <c r="K2418" i="4"/>
  <c r="I2418" i="4"/>
  <c r="D2418" i="4"/>
  <c r="G2418" i="4"/>
  <c r="B2419" i="4"/>
  <c r="L2419" i="4" s="1"/>
  <c r="A2420" i="4"/>
  <c r="F2418" i="4"/>
  <c r="J2418" i="4"/>
  <c r="E2419" i="4" l="1"/>
  <c r="C2419" i="4"/>
  <c r="A2421" i="4"/>
  <c r="B2420" i="4"/>
  <c r="L2420" i="4" s="1"/>
  <c r="I2419" i="4"/>
  <c r="H2419" i="4"/>
  <c r="J2419" i="4"/>
  <c r="K2419" i="4"/>
  <c r="D2419" i="4"/>
  <c r="G2419" i="4"/>
  <c r="F2419" i="4"/>
  <c r="E2420" i="4" l="1"/>
  <c r="C2420" i="4"/>
  <c r="B2421" i="4"/>
  <c r="L2421" i="4" s="1"/>
  <c r="A2422" i="4"/>
  <c r="J2420" i="4"/>
  <c r="I2420" i="4"/>
  <c r="F2420" i="4"/>
  <c r="G2420" i="4"/>
  <c r="K2420" i="4"/>
  <c r="H2420" i="4"/>
  <c r="D2420" i="4"/>
  <c r="E2421" i="4" l="1"/>
  <c r="C2421" i="4"/>
  <c r="A2423" i="4"/>
  <c r="B2422" i="4"/>
  <c r="L2422" i="4" s="1"/>
  <c r="K2421" i="4"/>
  <c r="J2421" i="4"/>
  <c r="F2421" i="4"/>
  <c r="D2421" i="4"/>
  <c r="H2421" i="4"/>
  <c r="I2421" i="4"/>
  <c r="G2421" i="4"/>
  <c r="E2422" i="4" l="1"/>
  <c r="C2422" i="4"/>
  <c r="A2424" i="4"/>
  <c r="B2423" i="4"/>
  <c r="L2423" i="4" s="1"/>
  <c r="J2422" i="4"/>
  <c r="H2422" i="4"/>
  <c r="D2422" i="4"/>
  <c r="K2422" i="4"/>
  <c r="I2422" i="4"/>
  <c r="G2422" i="4"/>
  <c r="F2422" i="4"/>
  <c r="E2423" i="4" l="1"/>
  <c r="C2423" i="4"/>
  <c r="J2423" i="4"/>
  <c r="F2423" i="4"/>
  <c r="D2423" i="4"/>
  <c r="H2423" i="4"/>
  <c r="I2423" i="4"/>
  <c r="K2423" i="4"/>
  <c r="G2423" i="4"/>
  <c r="A2425" i="4"/>
  <c r="B2424" i="4"/>
  <c r="L2424" i="4" s="1"/>
  <c r="E2424" i="4" l="1"/>
  <c r="C2424" i="4"/>
  <c r="K2424" i="4"/>
  <c r="J2424" i="4"/>
  <c r="F2424" i="4"/>
  <c r="H2424" i="4"/>
  <c r="D2424" i="4"/>
  <c r="G2424" i="4"/>
  <c r="I2424" i="4"/>
  <c r="A2426" i="4"/>
  <c r="B2425" i="4"/>
  <c r="L2425" i="4" s="1"/>
  <c r="E2425" i="4" l="1"/>
  <c r="C2425" i="4"/>
  <c r="F2425" i="4"/>
  <c r="K2425" i="4"/>
  <c r="H2425" i="4"/>
  <c r="D2425" i="4"/>
  <c r="J2425" i="4"/>
  <c r="I2425" i="4"/>
  <c r="G2425" i="4"/>
  <c r="B2426" i="4"/>
  <c r="L2426" i="4" s="1"/>
  <c r="A2427" i="4"/>
  <c r="E2426" i="4" l="1"/>
  <c r="C2426" i="4"/>
  <c r="A2428" i="4"/>
  <c r="B2427" i="4"/>
  <c r="L2427" i="4" s="1"/>
  <c r="D2426" i="4"/>
  <c r="F2426" i="4"/>
  <c r="I2426" i="4"/>
  <c r="J2426" i="4"/>
  <c r="H2426" i="4"/>
  <c r="K2426" i="4"/>
  <c r="G2426" i="4"/>
  <c r="E2427" i="4" l="1"/>
  <c r="C2427" i="4"/>
  <c r="A2429" i="4"/>
  <c r="B2428" i="4"/>
  <c r="L2428" i="4" s="1"/>
  <c r="J2427" i="4"/>
  <c r="D2427" i="4"/>
  <c r="I2427" i="4"/>
  <c r="G2427" i="4"/>
  <c r="F2427" i="4"/>
  <c r="K2427" i="4"/>
  <c r="H2427" i="4"/>
  <c r="E2428" i="4" l="1"/>
  <c r="C2428" i="4"/>
  <c r="K2428" i="4"/>
  <c r="J2428" i="4"/>
  <c r="D2428" i="4"/>
  <c r="F2428" i="4"/>
  <c r="G2428" i="4"/>
  <c r="I2428" i="4"/>
  <c r="H2428" i="4"/>
  <c r="A2430" i="4"/>
  <c r="B2429" i="4"/>
  <c r="L2429" i="4" s="1"/>
  <c r="E2429" i="4" l="1"/>
  <c r="C2429" i="4"/>
  <c r="F2429" i="4"/>
  <c r="J2429" i="4"/>
  <c r="H2429" i="4"/>
  <c r="D2429" i="4"/>
  <c r="K2429" i="4"/>
  <c r="I2429" i="4"/>
  <c r="G2429" i="4"/>
  <c r="A2431" i="4"/>
  <c r="B2430" i="4"/>
  <c r="L2430" i="4" s="1"/>
  <c r="E2430" i="4" l="1"/>
  <c r="C2430" i="4"/>
  <c r="J2430" i="4"/>
  <c r="G2430" i="4"/>
  <c r="D2430" i="4"/>
  <c r="K2430" i="4"/>
  <c r="I2430" i="4"/>
  <c r="H2430" i="4"/>
  <c r="F2430" i="4"/>
  <c r="B2431" i="4"/>
  <c r="L2431" i="4" s="1"/>
  <c r="A2432" i="4"/>
  <c r="E2431" i="4" l="1"/>
  <c r="C2431" i="4"/>
  <c r="A2433" i="4"/>
  <c r="B2432" i="4"/>
  <c r="L2432" i="4" s="1"/>
  <c r="I2431" i="4"/>
  <c r="F2431" i="4"/>
  <c r="K2431" i="4"/>
  <c r="H2431" i="4"/>
  <c r="J2431" i="4"/>
  <c r="D2431" i="4"/>
  <c r="G2431" i="4"/>
  <c r="E2432" i="4" l="1"/>
  <c r="C2432" i="4"/>
  <c r="K2432" i="4"/>
  <c r="J2432" i="4"/>
  <c r="F2432" i="4"/>
  <c r="D2432" i="4"/>
  <c r="H2432" i="4"/>
  <c r="G2432" i="4"/>
  <c r="A2434" i="4"/>
  <c r="B2433" i="4"/>
  <c r="L2433" i="4" s="1"/>
  <c r="I2432" i="4"/>
  <c r="E2433" i="4" l="1"/>
  <c r="C2433" i="4"/>
  <c r="A2435" i="4"/>
  <c r="B2434" i="4"/>
  <c r="L2434" i="4" s="1"/>
  <c r="F2433" i="4"/>
  <c r="G2433" i="4"/>
  <c r="K2433" i="4"/>
  <c r="H2433" i="4"/>
  <c r="D2433" i="4"/>
  <c r="J2433" i="4"/>
  <c r="I2433" i="4"/>
  <c r="E2434" i="4" l="1"/>
  <c r="C2434" i="4"/>
  <c r="D2434" i="4"/>
  <c r="G2434" i="4"/>
  <c r="I2434" i="4"/>
  <c r="J2434" i="4"/>
  <c r="F2434" i="4"/>
  <c r="K2434" i="4"/>
  <c r="H2434" i="4"/>
  <c r="A2436" i="4"/>
  <c r="B2435" i="4"/>
  <c r="L2435" i="4" s="1"/>
  <c r="E2435" i="4" l="1"/>
  <c r="C2435" i="4"/>
  <c r="J2435" i="4"/>
  <c r="D2435" i="4"/>
  <c r="F2435" i="4"/>
  <c r="I2435" i="4"/>
  <c r="H2435" i="4"/>
  <c r="K2435" i="4"/>
  <c r="G2435" i="4"/>
  <c r="B2436" i="4"/>
  <c r="E2436" i="4" s="1"/>
  <c r="A2437" i="4"/>
  <c r="L2436" i="4" l="1"/>
  <c r="C2436" i="4"/>
  <c r="A2438" i="4"/>
  <c r="B2437" i="4"/>
  <c r="L2437" i="4" s="1"/>
  <c r="K2436" i="4"/>
  <c r="I2436" i="4"/>
  <c r="H2436" i="4"/>
  <c r="D2436" i="4"/>
  <c r="F2436" i="4"/>
  <c r="G2436" i="4"/>
  <c r="J2436" i="4"/>
  <c r="E2437" i="4" l="1"/>
  <c r="C2437" i="4"/>
  <c r="F2437" i="4"/>
  <c r="H2437" i="4"/>
  <c r="K2437" i="4"/>
  <c r="I2437" i="4"/>
  <c r="D2437" i="4"/>
  <c r="J2437" i="4"/>
  <c r="B2438" i="4"/>
  <c r="L2438" i="4" s="1"/>
  <c r="A2439" i="4"/>
  <c r="G2437" i="4"/>
  <c r="E2438" i="4" l="1"/>
  <c r="C2438" i="4"/>
  <c r="A2440" i="4"/>
  <c r="B2439" i="4"/>
  <c r="L2439" i="4" s="1"/>
  <c r="D2438" i="4"/>
  <c r="K2438" i="4"/>
  <c r="G2438" i="4"/>
  <c r="I2438" i="4"/>
  <c r="H2438" i="4"/>
  <c r="F2438" i="4"/>
  <c r="J2438" i="4"/>
  <c r="E2439" i="4" l="1"/>
  <c r="C2439" i="4"/>
  <c r="I2439" i="4"/>
  <c r="F2439" i="4"/>
  <c r="K2439" i="4"/>
  <c r="H2439" i="4"/>
  <c r="J2439" i="4"/>
  <c r="D2439" i="4"/>
  <c r="G2439" i="4"/>
  <c r="A2441" i="4"/>
  <c r="B2440" i="4"/>
  <c r="L2440" i="4" s="1"/>
  <c r="E2440" i="4" l="1"/>
  <c r="C2440" i="4"/>
  <c r="K2440" i="4"/>
  <c r="J2440" i="4"/>
  <c r="F2440" i="4"/>
  <c r="H2440" i="4"/>
  <c r="D2440" i="4"/>
  <c r="G2440" i="4"/>
  <c r="I2440" i="4"/>
  <c r="A2442" i="4"/>
  <c r="B2441" i="4"/>
  <c r="L2441" i="4" s="1"/>
  <c r="E2441" i="4" l="1"/>
  <c r="C2441" i="4"/>
  <c r="F2441" i="4"/>
  <c r="K2441" i="4"/>
  <c r="D2441" i="4"/>
  <c r="H2441" i="4"/>
  <c r="J2441" i="4"/>
  <c r="I2441" i="4"/>
  <c r="G2441" i="4"/>
  <c r="B2442" i="4"/>
  <c r="L2442" i="4" s="1"/>
  <c r="A2443" i="4"/>
  <c r="E2442" i="4" l="1"/>
  <c r="C2442" i="4"/>
  <c r="A2444" i="4"/>
  <c r="B2443" i="4"/>
  <c r="L2443" i="4" s="1"/>
  <c r="D2442" i="4"/>
  <c r="I2442" i="4"/>
  <c r="F2442" i="4"/>
  <c r="J2442" i="4"/>
  <c r="H2442" i="4"/>
  <c r="K2442" i="4"/>
  <c r="G2442" i="4"/>
  <c r="E2443" i="4" l="1"/>
  <c r="C2443" i="4"/>
  <c r="A2445" i="4"/>
  <c r="B2444" i="4"/>
  <c r="L2444" i="4" s="1"/>
  <c r="J2443" i="4"/>
  <c r="D2443" i="4"/>
  <c r="I2443" i="4"/>
  <c r="G2443" i="4"/>
  <c r="F2443" i="4"/>
  <c r="K2443" i="4"/>
  <c r="H2443" i="4"/>
  <c r="E2444" i="4" l="1"/>
  <c r="C2444" i="4"/>
  <c r="K2444" i="4"/>
  <c r="J2444" i="4"/>
  <c r="D2444" i="4"/>
  <c r="F2444" i="4"/>
  <c r="G2444" i="4"/>
  <c r="I2444" i="4"/>
  <c r="H2444" i="4"/>
  <c r="A2446" i="4"/>
  <c r="B2445" i="4"/>
  <c r="L2445" i="4" s="1"/>
  <c r="E2445" i="4" l="1"/>
  <c r="C2445" i="4"/>
  <c r="F2445" i="4"/>
  <c r="J2445" i="4"/>
  <c r="H2445" i="4"/>
  <c r="D2445" i="4"/>
  <c r="K2445" i="4"/>
  <c r="I2445" i="4"/>
  <c r="G2445" i="4"/>
  <c r="A2447" i="4"/>
  <c r="B2446" i="4"/>
  <c r="L2446" i="4" s="1"/>
  <c r="E2446" i="4" l="1"/>
  <c r="C2446" i="4"/>
  <c r="K2446" i="4"/>
  <c r="J2446" i="4"/>
  <c r="G2446" i="4"/>
  <c r="H2446" i="4"/>
  <c r="D2446" i="4"/>
  <c r="F2446" i="4"/>
  <c r="I2446" i="4"/>
  <c r="B2447" i="4"/>
  <c r="L2447" i="4" s="1"/>
  <c r="A2448" i="4"/>
  <c r="E2447" i="4" l="1"/>
  <c r="C2447" i="4"/>
  <c r="B2448" i="4"/>
  <c r="E2448" i="4" s="1"/>
  <c r="A2449" i="4"/>
  <c r="I2447" i="4"/>
  <c r="K2447" i="4"/>
  <c r="G2447" i="4"/>
  <c r="J2447" i="4"/>
  <c r="D2447" i="4"/>
  <c r="F2447" i="4"/>
  <c r="H2447" i="4"/>
  <c r="L2448" i="4" l="1"/>
  <c r="C2448" i="4"/>
  <c r="I2448" i="4"/>
  <c r="K2448" i="4"/>
  <c r="G2448" i="4"/>
  <c r="D2448" i="4"/>
  <c r="J2448" i="4"/>
  <c r="F2448" i="4"/>
  <c r="H2448" i="4"/>
  <c r="A2450" i="4"/>
  <c r="B2449" i="4"/>
  <c r="L2449" i="4" s="1"/>
  <c r="E2449" i="4" l="1"/>
  <c r="C2449" i="4"/>
  <c r="F2449" i="4"/>
  <c r="K2449" i="4"/>
  <c r="H2449" i="4"/>
  <c r="I2449" i="4"/>
  <c r="D2449" i="4"/>
  <c r="J2449" i="4"/>
  <c r="G2449" i="4"/>
  <c r="B2450" i="4"/>
  <c r="L2450" i="4" s="1"/>
  <c r="A2451" i="4"/>
  <c r="E2450" i="4" l="1"/>
  <c r="C2450" i="4"/>
  <c r="B2451" i="4"/>
  <c r="L2451" i="4" s="1"/>
  <c r="A2452" i="4"/>
  <c r="I2450" i="4"/>
  <c r="K2450" i="4"/>
  <c r="D2450" i="4"/>
  <c r="G2450" i="4"/>
  <c r="H2450" i="4"/>
  <c r="F2450" i="4"/>
  <c r="J2450" i="4"/>
  <c r="F2451" i="4" l="1"/>
  <c r="D2451" i="4"/>
  <c r="J2451" i="4"/>
  <c r="G2451" i="4"/>
  <c r="E2451" i="4"/>
  <c r="K2451" i="4"/>
  <c r="C2451" i="4"/>
  <c r="B2452" i="4"/>
  <c r="L2452" i="4" s="1"/>
  <c r="A2453" i="4"/>
  <c r="H2451" i="4"/>
  <c r="I2451" i="4"/>
  <c r="E2452" i="4" l="1"/>
  <c r="C2452" i="4"/>
  <c r="B2453" i="4"/>
  <c r="L2453" i="4" s="1"/>
  <c r="A2454" i="4"/>
  <c r="J2452" i="4"/>
  <c r="H2452" i="4"/>
  <c r="D2452" i="4"/>
  <c r="K2452" i="4"/>
  <c r="F2452" i="4"/>
  <c r="I2452" i="4"/>
  <c r="G2452" i="4"/>
  <c r="E2453" i="4" l="1"/>
  <c r="C2453" i="4"/>
  <c r="K2453" i="4"/>
  <c r="D2453" i="4"/>
  <c r="H2453" i="4"/>
  <c r="I2453" i="4"/>
  <c r="G2453" i="4"/>
  <c r="J2453" i="4"/>
  <c r="F2453" i="4"/>
  <c r="B2454" i="4"/>
  <c r="L2454" i="4" s="1"/>
  <c r="A2455" i="4"/>
  <c r="E2454" i="4" l="1"/>
  <c r="C2454" i="4"/>
  <c r="D2454" i="4"/>
  <c r="G2454" i="4"/>
  <c r="K2454" i="4"/>
  <c r="H2454" i="4"/>
  <c r="I2454" i="4"/>
  <c r="F2454" i="4"/>
  <c r="J2454" i="4"/>
  <c r="B2455" i="4"/>
  <c r="L2455" i="4" s="1"/>
  <c r="A2456" i="4"/>
  <c r="E2455" i="4" l="1"/>
  <c r="C2455" i="4"/>
  <c r="B2456" i="4"/>
  <c r="L2456" i="4" s="1"/>
  <c r="A2457" i="4"/>
  <c r="K2455" i="4"/>
  <c r="I2455" i="4"/>
  <c r="J2455" i="4"/>
  <c r="G2455" i="4"/>
  <c r="F2455" i="4"/>
  <c r="D2455" i="4"/>
  <c r="H2455" i="4"/>
  <c r="D2456" i="4" l="1"/>
  <c r="G2456" i="4"/>
  <c r="I2456" i="4"/>
  <c r="E2456" i="4"/>
  <c r="C2456" i="4"/>
  <c r="A2458" i="4"/>
  <c r="B2457" i="4"/>
  <c r="L2457" i="4" s="1"/>
  <c r="K2456" i="4"/>
  <c r="J2456" i="4"/>
  <c r="F2456" i="4"/>
  <c r="H2456" i="4"/>
  <c r="E2457" i="4" l="1"/>
  <c r="C2457" i="4"/>
  <c r="F2457" i="4"/>
  <c r="I2457" i="4"/>
  <c r="D2457" i="4"/>
  <c r="J2457" i="4"/>
  <c r="G2457" i="4"/>
  <c r="K2457" i="4"/>
  <c r="H2457" i="4"/>
  <c r="B2458" i="4"/>
  <c r="L2458" i="4" s="1"/>
  <c r="A2459" i="4"/>
  <c r="E2458" i="4" l="1"/>
  <c r="C2458" i="4"/>
  <c r="A2460" i="4"/>
  <c r="B2459" i="4"/>
  <c r="L2459" i="4" s="1"/>
  <c r="F2458" i="4"/>
  <c r="I2458" i="4"/>
  <c r="H2458" i="4"/>
  <c r="K2458" i="4"/>
  <c r="G2458" i="4"/>
  <c r="J2458" i="4"/>
  <c r="D2458" i="4"/>
  <c r="E2459" i="4" l="1"/>
  <c r="C2459" i="4"/>
  <c r="A2461" i="4"/>
  <c r="B2460" i="4"/>
  <c r="L2460" i="4" s="1"/>
  <c r="F2459" i="4"/>
  <c r="K2459" i="4"/>
  <c r="G2459" i="4"/>
  <c r="I2459" i="4"/>
  <c r="D2459" i="4"/>
  <c r="J2459" i="4"/>
  <c r="H2459" i="4"/>
  <c r="E2460" i="4" l="1"/>
  <c r="C2460" i="4"/>
  <c r="D2460" i="4"/>
  <c r="I2460" i="4"/>
  <c r="F2460" i="4"/>
  <c r="G2460" i="4"/>
  <c r="J2460" i="4"/>
  <c r="H2460" i="4"/>
  <c r="K2460" i="4"/>
  <c r="A2462" i="4"/>
  <c r="B2461" i="4"/>
  <c r="L2461" i="4" s="1"/>
  <c r="E2461" i="4" l="1"/>
  <c r="C2461" i="4"/>
  <c r="F2461" i="4"/>
  <c r="K2461" i="4"/>
  <c r="H2461" i="4"/>
  <c r="G2461" i="4"/>
  <c r="J2461" i="4"/>
  <c r="D2461" i="4"/>
  <c r="I2461" i="4"/>
  <c r="A2463" i="4"/>
  <c r="B2462" i="4"/>
  <c r="L2462" i="4" s="1"/>
  <c r="E2462" i="4" l="1"/>
  <c r="C2462" i="4"/>
  <c r="K2462" i="4"/>
  <c r="J2462" i="4"/>
  <c r="G2462" i="4"/>
  <c r="F2462" i="4"/>
  <c r="I2462" i="4"/>
  <c r="H2462" i="4"/>
  <c r="B2463" i="4"/>
  <c r="L2463" i="4" s="1"/>
  <c r="A2464" i="4"/>
  <c r="D2462" i="4"/>
  <c r="E2463" i="4" l="1"/>
  <c r="F2463" i="4"/>
  <c r="C2463" i="4"/>
  <c r="I2463" i="4"/>
  <c r="J2463" i="4"/>
  <c r="H2463" i="4"/>
  <c r="D2463" i="4"/>
  <c r="G2463" i="4"/>
  <c r="K2463" i="4"/>
  <c r="B2464" i="4"/>
  <c r="L2464" i="4" s="1"/>
  <c r="A2465" i="4"/>
  <c r="E2464" i="4" l="1"/>
  <c r="C2464" i="4"/>
  <c r="A2466" i="4"/>
  <c r="B2465" i="4"/>
  <c r="L2465" i="4" s="1"/>
  <c r="I2464" i="4"/>
  <c r="K2464" i="4"/>
  <c r="D2464" i="4"/>
  <c r="J2464" i="4"/>
  <c r="H2464" i="4"/>
  <c r="G2464" i="4"/>
  <c r="F2464" i="4"/>
  <c r="H2465" i="4" l="1"/>
  <c r="E2465" i="4"/>
  <c r="F2465" i="4"/>
  <c r="C2465" i="4"/>
  <c r="J2465" i="4"/>
  <c r="I2465" i="4"/>
  <c r="G2465" i="4"/>
  <c r="D2465" i="4"/>
  <c r="K2465" i="4"/>
  <c r="A2467" i="4"/>
  <c r="B2466" i="4"/>
  <c r="L2466" i="4" s="1"/>
  <c r="E2466" i="4" l="1"/>
  <c r="C2466" i="4"/>
  <c r="K2466" i="4"/>
  <c r="I2466" i="4"/>
  <c r="J2466" i="4"/>
  <c r="G2466" i="4"/>
  <c r="F2466" i="4"/>
  <c r="D2466" i="4"/>
  <c r="A2468" i="4"/>
  <c r="B2467" i="4"/>
  <c r="L2467" i="4" s="1"/>
  <c r="H2466" i="4"/>
  <c r="J2467" i="4" l="1"/>
  <c r="E2467" i="4"/>
  <c r="G2467" i="4"/>
  <c r="C2467" i="4"/>
  <c r="I2467" i="4"/>
  <c r="A2469" i="4"/>
  <c r="B2468" i="4"/>
  <c r="L2468" i="4" s="1"/>
  <c r="K2467" i="4"/>
  <c r="F2467" i="4"/>
  <c r="D2467" i="4"/>
  <c r="H2467" i="4"/>
  <c r="E2468" i="4" l="1"/>
  <c r="C2468" i="4"/>
  <c r="K2468" i="4"/>
  <c r="J2468" i="4"/>
  <c r="H2468" i="4"/>
  <c r="F2468" i="4"/>
  <c r="G2468" i="4"/>
  <c r="D2468" i="4"/>
  <c r="I2468" i="4"/>
  <c r="A2470" i="4"/>
  <c r="B2469" i="4"/>
  <c r="L2469" i="4" s="1"/>
  <c r="E2469" i="4" l="1"/>
  <c r="C2469" i="4"/>
  <c r="J2469" i="4"/>
  <c r="H2469" i="4"/>
  <c r="K2469" i="4"/>
  <c r="F2469" i="4"/>
  <c r="G2469" i="4"/>
  <c r="D2469" i="4"/>
  <c r="I2469" i="4"/>
  <c r="A2471" i="4"/>
  <c r="B2470" i="4"/>
  <c r="L2470" i="4" s="1"/>
  <c r="E2470" i="4" l="1"/>
  <c r="C2470" i="4"/>
  <c r="B2471" i="4"/>
  <c r="L2471" i="4" s="1"/>
  <c r="A2472" i="4"/>
  <c r="K2470" i="4"/>
  <c r="J2470" i="4"/>
  <c r="D2470" i="4"/>
  <c r="F2470" i="4"/>
  <c r="G2470" i="4"/>
  <c r="I2470" i="4"/>
  <c r="H2470" i="4"/>
  <c r="E2471" i="4" l="1"/>
  <c r="C2471" i="4"/>
  <c r="A2473" i="4"/>
  <c r="B2472" i="4"/>
  <c r="L2472" i="4" s="1"/>
  <c r="K2471" i="4"/>
  <c r="J2471" i="4"/>
  <c r="F2471" i="4"/>
  <c r="D2471" i="4"/>
  <c r="I2471" i="4"/>
  <c r="G2471" i="4"/>
  <c r="H2471" i="4"/>
  <c r="E2472" i="4" l="1"/>
  <c r="C2472" i="4"/>
  <c r="D2472" i="4"/>
  <c r="H2472" i="4"/>
  <c r="I2472" i="4"/>
  <c r="K2472" i="4"/>
  <c r="J2472" i="4"/>
  <c r="G2472" i="4"/>
  <c r="F2472" i="4"/>
  <c r="B2473" i="4"/>
  <c r="L2473" i="4" s="1"/>
  <c r="A2474" i="4"/>
  <c r="E2473" i="4" l="1"/>
  <c r="C2473" i="4"/>
  <c r="B2474" i="4"/>
  <c r="L2474" i="4" s="1"/>
  <c r="A2475" i="4"/>
  <c r="H2473" i="4"/>
  <c r="G2473" i="4"/>
  <c r="K2473" i="4"/>
  <c r="I2473" i="4"/>
  <c r="F2473" i="4"/>
  <c r="J2473" i="4"/>
  <c r="D2473" i="4"/>
  <c r="E2474" i="4" l="1"/>
  <c r="C2474" i="4"/>
  <c r="I2474" i="4"/>
  <c r="A2476" i="4"/>
  <c r="B2475" i="4"/>
  <c r="E2475" i="4" s="1"/>
  <c r="J2474" i="4"/>
  <c r="H2474" i="4"/>
  <c r="G2474" i="4"/>
  <c r="D2474" i="4"/>
  <c r="K2474" i="4"/>
  <c r="F2474" i="4"/>
  <c r="L2475" i="4" l="1"/>
  <c r="C2475" i="4"/>
  <c r="A2477" i="4"/>
  <c r="B2476" i="4"/>
  <c r="L2476" i="4" s="1"/>
  <c r="K2475" i="4"/>
  <c r="G2475" i="4"/>
  <c r="F2475" i="4"/>
  <c r="D2475" i="4"/>
  <c r="H2475" i="4"/>
  <c r="I2475" i="4"/>
  <c r="J2475" i="4"/>
  <c r="E2476" i="4" l="1"/>
  <c r="C2476" i="4"/>
  <c r="K2476" i="4"/>
  <c r="J2476" i="4"/>
  <c r="D2476" i="4"/>
  <c r="F2476" i="4"/>
  <c r="G2476" i="4"/>
  <c r="I2476" i="4"/>
  <c r="H2476" i="4"/>
  <c r="A2478" i="4"/>
  <c r="B2477" i="4"/>
  <c r="L2477" i="4" s="1"/>
  <c r="E2477" i="4" l="1"/>
  <c r="C2477" i="4"/>
  <c r="D2477" i="4"/>
  <c r="K2477" i="4"/>
  <c r="I2477" i="4"/>
  <c r="H2477" i="4"/>
  <c r="J2477" i="4"/>
  <c r="F2477" i="4"/>
  <c r="G2477" i="4"/>
  <c r="A2479" i="4"/>
  <c r="B2478" i="4"/>
  <c r="L2478" i="4" s="1"/>
  <c r="E2478" i="4" l="1"/>
  <c r="I2478" i="4"/>
  <c r="C2478" i="4"/>
  <c r="K2478" i="4"/>
  <c r="J2478" i="4"/>
  <c r="F2478" i="4"/>
  <c r="H2478" i="4"/>
  <c r="G2478" i="4"/>
  <c r="B2479" i="4"/>
  <c r="L2479" i="4" s="1"/>
  <c r="A2480" i="4"/>
  <c r="D2478" i="4"/>
  <c r="E2479" i="4" l="1"/>
  <c r="C2479" i="4"/>
  <c r="K2479" i="4"/>
  <c r="J2479" i="4"/>
  <c r="G2479" i="4"/>
  <c r="D2479" i="4"/>
  <c r="F2479" i="4"/>
  <c r="H2479" i="4"/>
  <c r="I2479" i="4"/>
  <c r="B2480" i="4"/>
  <c r="L2480" i="4" s="1"/>
  <c r="A2481" i="4"/>
  <c r="E2480" i="4" l="1"/>
  <c r="F2480" i="4"/>
  <c r="C2480" i="4"/>
  <c r="A2482" i="4"/>
  <c r="B2481" i="4"/>
  <c r="L2481" i="4" s="1"/>
  <c r="D2480" i="4"/>
  <c r="G2480" i="4"/>
  <c r="K2480" i="4"/>
  <c r="J2480" i="4"/>
  <c r="H2480" i="4"/>
  <c r="I2480" i="4"/>
  <c r="D2481" i="4" l="1"/>
  <c r="I2481" i="4"/>
  <c r="E2481" i="4"/>
  <c r="C2481" i="4"/>
  <c r="B2482" i="4"/>
  <c r="L2482" i="4" s="1"/>
  <c r="A2483" i="4"/>
  <c r="F2481" i="4"/>
  <c r="J2481" i="4"/>
  <c r="H2481" i="4"/>
  <c r="G2481" i="4"/>
  <c r="K2481" i="4"/>
  <c r="F2482" i="4" l="1"/>
  <c r="E2482" i="4"/>
  <c r="D2482" i="4"/>
  <c r="C2482" i="4"/>
  <c r="I2482" i="4"/>
  <c r="J2482" i="4"/>
  <c r="H2482" i="4"/>
  <c r="G2482" i="4"/>
  <c r="A2484" i="4"/>
  <c r="B2483" i="4"/>
  <c r="L2483" i="4" s="1"/>
  <c r="K2482" i="4"/>
  <c r="E2483" i="4" l="1"/>
  <c r="C2483" i="4"/>
  <c r="B2484" i="4"/>
  <c r="L2484" i="4" s="1"/>
  <c r="A2485" i="4"/>
  <c r="H2483" i="4"/>
  <c r="G2483" i="4"/>
  <c r="I2483" i="4"/>
  <c r="K2483" i="4"/>
  <c r="F2483" i="4"/>
  <c r="J2483" i="4"/>
  <c r="D2483" i="4"/>
  <c r="K2484" i="4" l="1"/>
  <c r="H2484" i="4"/>
  <c r="D2484" i="4"/>
  <c r="E2484" i="4"/>
  <c r="I2484" i="4"/>
  <c r="C2484" i="4"/>
  <c r="A2486" i="4"/>
  <c r="B2485" i="4"/>
  <c r="L2485" i="4" s="1"/>
  <c r="J2484" i="4"/>
  <c r="F2484" i="4"/>
  <c r="G2484" i="4"/>
  <c r="E2485" i="4" l="1"/>
  <c r="C2485" i="4"/>
  <c r="B2486" i="4"/>
  <c r="L2486" i="4" s="1"/>
  <c r="A2487" i="4"/>
  <c r="F2485" i="4"/>
  <c r="K2485" i="4"/>
  <c r="G2485" i="4"/>
  <c r="D2485" i="4"/>
  <c r="H2485" i="4"/>
  <c r="J2485" i="4"/>
  <c r="I2485" i="4"/>
  <c r="E2486" i="4" l="1"/>
  <c r="C2486" i="4"/>
  <c r="A2488" i="4"/>
  <c r="B2487" i="4"/>
  <c r="L2487" i="4" s="1"/>
  <c r="K2486" i="4"/>
  <c r="I2486" i="4"/>
  <c r="J2486" i="4"/>
  <c r="G2486" i="4"/>
  <c r="F2486" i="4"/>
  <c r="H2486" i="4"/>
  <c r="D2486" i="4"/>
  <c r="E2487" i="4" l="1"/>
  <c r="C2487" i="4"/>
  <c r="J2487" i="4"/>
  <c r="I2487" i="4"/>
  <c r="F2487" i="4"/>
  <c r="H2487" i="4"/>
  <c r="D2487" i="4"/>
  <c r="G2487" i="4"/>
  <c r="K2487" i="4"/>
  <c r="B2488" i="4"/>
  <c r="L2488" i="4" s="1"/>
  <c r="A2489" i="4"/>
  <c r="E2488" i="4" l="1"/>
  <c r="C2488" i="4"/>
  <c r="K2488" i="4"/>
  <c r="J2488" i="4"/>
  <c r="G2488" i="4"/>
  <c r="D2488" i="4"/>
  <c r="F2488" i="4"/>
  <c r="I2488" i="4"/>
  <c r="H2488" i="4"/>
  <c r="A2490" i="4"/>
  <c r="B2489" i="4"/>
  <c r="H2489" i="4" s="1"/>
  <c r="L2489" i="4" l="1"/>
  <c r="E2489" i="4"/>
  <c r="K2489" i="4"/>
  <c r="C2489" i="4"/>
  <c r="F2489" i="4"/>
  <c r="G2489" i="4"/>
  <c r="J2489" i="4"/>
  <c r="D2489" i="4"/>
  <c r="A2491" i="4"/>
  <c r="B2490" i="4"/>
  <c r="L2490" i="4" s="1"/>
  <c r="I2489" i="4"/>
  <c r="E2490" i="4" l="1"/>
  <c r="C2490" i="4"/>
  <c r="I2490" i="4"/>
  <c r="G2490" i="4"/>
  <c r="F2490" i="4"/>
  <c r="K2490" i="4"/>
  <c r="J2490" i="4"/>
  <c r="D2490" i="4"/>
  <c r="H2490" i="4"/>
  <c r="A2492" i="4"/>
  <c r="B2491" i="4"/>
  <c r="L2491" i="4" s="1"/>
  <c r="I2491" i="4" l="1"/>
  <c r="K2491" i="4"/>
  <c r="E2491" i="4"/>
  <c r="C2491" i="4"/>
  <c r="J2491" i="4"/>
  <c r="D2491" i="4"/>
  <c r="G2491" i="4"/>
  <c r="F2491" i="4"/>
  <c r="H2491" i="4"/>
  <c r="A2493" i="4"/>
  <c r="B2492" i="4"/>
  <c r="L2492" i="4" s="1"/>
  <c r="E2492" i="4" l="1"/>
  <c r="C2492" i="4"/>
  <c r="A2494" i="4"/>
  <c r="B2493" i="4"/>
  <c r="L2493" i="4" s="1"/>
  <c r="J2492" i="4"/>
  <c r="F2492" i="4"/>
  <c r="G2492" i="4"/>
  <c r="K2492" i="4"/>
  <c r="H2492" i="4"/>
  <c r="D2492" i="4"/>
  <c r="I2492" i="4"/>
  <c r="J2493" i="4" l="1"/>
  <c r="G2493" i="4"/>
  <c r="K2493" i="4"/>
  <c r="E2493" i="4"/>
  <c r="D2493" i="4"/>
  <c r="C2493" i="4"/>
  <c r="I2493" i="4"/>
  <c r="H2493" i="4"/>
  <c r="F2493" i="4"/>
  <c r="A2495" i="4"/>
  <c r="B2494" i="4"/>
  <c r="E2494" i="4" s="1"/>
  <c r="L2494" i="4" l="1"/>
  <c r="C2494" i="4"/>
  <c r="B2495" i="4"/>
  <c r="F2495" i="4" s="1"/>
  <c r="A2496" i="4"/>
  <c r="D2494" i="4"/>
  <c r="K2494" i="4"/>
  <c r="J2494" i="4"/>
  <c r="G2494" i="4"/>
  <c r="I2494" i="4"/>
  <c r="H2494" i="4"/>
  <c r="F2494" i="4"/>
  <c r="G2495" i="4" l="1"/>
  <c r="E2495" i="4"/>
  <c r="L2495" i="4"/>
  <c r="J2495" i="4"/>
  <c r="C2495" i="4"/>
  <c r="H2495" i="4"/>
  <c r="D2495" i="4"/>
  <c r="I2495" i="4"/>
  <c r="A2497" i="4"/>
  <c r="B2496" i="4"/>
  <c r="L2496" i="4" s="1"/>
  <c r="K2495" i="4"/>
  <c r="E2496" i="4" l="1"/>
  <c r="C2496" i="4"/>
  <c r="G2496" i="4"/>
  <c r="K2496" i="4"/>
  <c r="I2496" i="4"/>
  <c r="D2496" i="4"/>
  <c r="H2496" i="4"/>
  <c r="J2496" i="4"/>
  <c r="F2496" i="4"/>
  <c r="A2498" i="4"/>
  <c r="B2497" i="4"/>
  <c r="L2497" i="4" s="1"/>
  <c r="E2497" i="4" l="1"/>
  <c r="C2497" i="4"/>
  <c r="B2498" i="4"/>
  <c r="H2498" i="4" s="1"/>
  <c r="A2499" i="4"/>
  <c r="H2497" i="4"/>
  <c r="F2497" i="4"/>
  <c r="K2497" i="4"/>
  <c r="J2497" i="4"/>
  <c r="I2497" i="4"/>
  <c r="D2497" i="4"/>
  <c r="G2497" i="4"/>
  <c r="E2498" i="4" l="1"/>
  <c r="L2498" i="4"/>
  <c r="J2498" i="4"/>
  <c r="I2498" i="4"/>
  <c r="G2498" i="4"/>
  <c r="C2498" i="4"/>
  <c r="B2499" i="4"/>
  <c r="L2499" i="4" s="1"/>
  <c r="A2500" i="4"/>
  <c r="F2498" i="4"/>
  <c r="D2498" i="4"/>
  <c r="K2498" i="4"/>
  <c r="E2499" i="4" l="1"/>
  <c r="C2499" i="4"/>
  <c r="K2499" i="4"/>
  <c r="J2499" i="4"/>
  <c r="H2499" i="4"/>
  <c r="G2499" i="4"/>
  <c r="I2499" i="4"/>
  <c r="D2499" i="4"/>
  <c r="F2499" i="4"/>
  <c r="A2501" i="4"/>
  <c r="B2500" i="4"/>
  <c r="L2500" i="4" s="1"/>
  <c r="E2500" i="4" l="1"/>
  <c r="C2500" i="4"/>
  <c r="I2500" i="4"/>
  <c r="J2500" i="4"/>
  <c r="F2500" i="4"/>
  <c r="G2500" i="4"/>
  <c r="H2500" i="4"/>
  <c r="K2500" i="4"/>
  <c r="D2500" i="4"/>
  <c r="B2501" i="4"/>
  <c r="L2501" i="4" s="1"/>
  <c r="A2502" i="4"/>
  <c r="E2501" i="4" l="1"/>
  <c r="C2501" i="4"/>
  <c r="B2502" i="4"/>
  <c r="L2502" i="4" s="1"/>
  <c r="A2503" i="4"/>
  <c r="J2501" i="4"/>
  <c r="D2501" i="4"/>
  <c r="G2501" i="4"/>
  <c r="F2501" i="4"/>
  <c r="K2501" i="4"/>
  <c r="H2501" i="4"/>
  <c r="I2501" i="4"/>
  <c r="G2502" i="4" l="1"/>
  <c r="I2502" i="4"/>
  <c r="F2502" i="4"/>
  <c r="E2502" i="4"/>
  <c r="C2502" i="4"/>
  <c r="A2504" i="4"/>
  <c r="B2503" i="4"/>
  <c r="L2503" i="4" s="1"/>
  <c r="D2502" i="4"/>
  <c r="J2502" i="4"/>
  <c r="H2502" i="4"/>
  <c r="K2502" i="4"/>
  <c r="E2503" i="4" l="1"/>
  <c r="C2503" i="4"/>
  <c r="B2504" i="4"/>
  <c r="L2504" i="4" s="1"/>
  <c r="A2505" i="4"/>
  <c r="J2503" i="4"/>
  <c r="K2503" i="4"/>
  <c r="G2503" i="4"/>
  <c r="I2503" i="4"/>
  <c r="F2503" i="4"/>
  <c r="D2503" i="4"/>
  <c r="H2503" i="4"/>
  <c r="J2504" i="4" l="1"/>
  <c r="D2504" i="4"/>
  <c r="E2504" i="4"/>
  <c r="C2504" i="4"/>
  <c r="H2504" i="4"/>
  <c r="A2506" i="4"/>
  <c r="B2505" i="4"/>
  <c r="L2505" i="4" s="1"/>
  <c r="K2504" i="4"/>
  <c r="I2504" i="4"/>
  <c r="G2504" i="4"/>
  <c r="F2504" i="4"/>
  <c r="E2505" i="4" l="1"/>
  <c r="C2505" i="4"/>
  <c r="I2505" i="4"/>
  <c r="F2505" i="4"/>
  <c r="K2505" i="4"/>
  <c r="H2505" i="4"/>
  <c r="D2505" i="4"/>
  <c r="J2505" i="4"/>
  <c r="G2505" i="4"/>
  <c r="B2506" i="4"/>
  <c r="L2506" i="4" s="1"/>
  <c r="A2507" i="4"/>
  <c r="E2506" i="4" l="1"/>
  <c r="C2506" i="4"/>
  <c r="I2506" i="4"/>
  <c r="F2506" i="4"/>
  <c r="K2506" i="4"/>
  <c r="J2506" i="4"/>
  <c r="H2506" i="4"/>
  <c r="G2506" i="4"/>
  <c r="D2506" i="4"/>
  <c r="A2508" i="4"/>
  <c r="B2507" i="4"/>
  <c r="L2507" i="4" s="1"/>
  <c r="E2507" i="4" l="1"/>
  <c r="C2507" i="4"/>
  <c r="J2507" i="4"/>
  <c r="K2507" i="4"/>
  <c r="H2507" i="4"/>
  <c r="D2507" i="4"/>
  <c r="G2507" i="4"/>
  <c r="I2507" i="4"/>
  <c r="F2507" i="4"/>
  <c r="A2509" i="4"/>
  <c r="B2508" i="4"/>
  <c r="L2508" i="4" s="1"/>
  <c r="E2508" i="4" l="1"/>
  <c r="C2508" i="4"/>
  <c r="A2510" i="4"/>
  <c r="B2509" i="4"/>
  <c r="L2509" i="4" s="1"/>
  <c r="K2508" i="4"/>
  <c r="J2508" i="4"/>
  <c r="D2508" i="4"/>
  <c r="F2508" i="4"/>
  <c r="G2508" i="4"/>
  <c r="I2508" i="4"/>
  <c r="H2508" i="4"/>
  <c r="E2509" i="4" l="1"/>
  <c r="H2509" i="4"/>
  <c r="C2509" i="4"/>
  <c r="I2509" i="4"/>
  <c r="K2509" i="4"/>
  <c r="F2509" i="4"/>
  <c r="D2509" i="4"/>
  <c r="G2509" i="4"/>
  <c r="J2509" i="4"/>
  <c r="A2511" i="4"/>
  <c r="B2510" i="4"/>
  <c r="L2510" i="4" s="1"/>
  <c r="E2510" i="4" l="1"/>
  <c r="C2510" i="4"/>
  <c r="A2512" i="4"/>
  <c r="B2511" i="4"/>
  <c r="L2511" i="4" s="1"/>
  <c r="D2510" i="4"/>
  <c r="K2510" i="4"/>
  <c r="I2510" i="4"/>
  <c r="G2510" i="4"/>
  <c r="F2510" i="4"/>
  <c r="J2510" i="4"/>
  <c r="H2510" i="4"/>
  <c r="E2511" i="4" l="1"/>
  <c r="C2511" i="4"/>
  <c r="J2511" i="4"/>
  <c r="G2511" i="4"/>
  <c r="H2511" i="4"/>
  <c r="K2511" i="4"/>
  <c r="F2511" i="4"/>
  <c r="A2513" i="4"/>
  <c r="B2512" i="4"/>
  <c r="L2512" i="4" s="1"/>
  <c r="D2511" i="4"/>
  <c r="I2511" i="4"/>
  <c r="E2512" i="4" l="1"/>
  <c r="C2512" i="4"/>
  <c r="G2512" i="4"/>
  <c r="K2512" i="4"/>
  <c r="F2512" i="4"/>
  <c r="I2512" i="4"/>
  <c r="D2512" i="4"/>
  <c r="H2512" i="4"/>
  <c r="J2512" i="4"/>
  <c r="B2513" i="4"/>
  <c r="L2513" i="4" s="1"/>
  <c r="A2514" i="4"/>
  <c r="E2513" i="4" l="1"/>
  <c r="C2513" i="4"/>
  <c r="B2514" i="4"/>
  <c r="L2514" i="4" s="1"/>
  <c r="A2515" i="4"/>
  <c r="F2513" i="4"/>
  <c r="K2513" i="4"/>
  <c r="D2513" i="4"/>
  <c r="H2513" i="4"/>
  <c r="J2513" i="4"/>
  <c r="I2513" i="4"/>
  <c r="G2513" i="4"/>
  <c r="E2514" i="4" l="1"/>
  <c r="D2514" i="4"/>
  <c r="C2514" i="4"/>
  <c r="A2516" i="4"/>
  <c r="B2515" i="4"/>
  <c r="L2515" i="4" s="1"/>
  <c r="K2514" i="4"/>
  <c r="F2514" i="4"/>
  <c r="J2514" i="4"/>
  <c r="G2514" i="4"/>
  <c r="H2514" i="4"/>
  <c r="I2514" i="4"/>
  <c r="E2515" i="4" l="1"/>
  <c r="C2515" i="4"/>
  <c r="K2515" i="4"/>
  <c r="J2515" i="4"/>
  <c r="G2515" i="4"/>
  <c r="D2515" i="4"/>
  <c r="F2515" i="4"/>
  <c r="I2515" i="4"/>
  <c r="H2515" i="4"/>
  <c r="A2517" i="4"/>
  <c r="B2516" i="4"/>
  <c r="L2516" i="4" s="1"/>
  <c r="E2516" i="4" l="1"/>
  <c r="C2516" i="4"/>
  <c r="K2516" i="4"/>
  <c r="D2516" i="4"/>
  <c r="F2516" i="4"/>
  <c r="G2516" i="4"/>
  <c r="I2516" i="4"/>
  <c r="H2516" i="4"/>
  <c r="J2516" i="4"/>
  <c r="A2518" i="4"/>
  <c r="B2517" i="4"/>
  <c r="L2517" i="4" s="1"/>
  <c r="E2517" i="4" l="1"/>
  <c r="C2517" i="4"/>
  <c r="A2519" i="4"/>
  <c r="B2518" i="4"/>
  <c r="L2518" i="4" s="1"/>
  <c r="F2517" i="4"/>
  <c r="J2517" i="4"/>
  <c r="H2517" i="4"/>
  <c r="D2517" i="4"/>
  <c r="K2517" i="4"/>
  <c r="I2517" i="4"/>
  <c r="G2517" i="4"/>
  <c r="E2518" i="4" l="1"/>
  <c r="C2518" i="4"/>
  <c r="J2518" i="4"/>
  <c r="G2518" i="4"/>
  <c r="D2518" i="4"/>
  <c r="K2518" i="4"/>
  <c r="I2518" i="4"/>
  <c r="H2518" i="4"/>
  <c r="F2518" i="4"/>
  <c r="B2519" i="4"/>
  <c r="L2519" i="4" s="1"/>
  <c r="A2520" i="4"/>
  <c r="E2519" i="4" l="1"/>
  <c r="C2519" i="4"/>
  <c r="A2521" i="4"/>
  <c r="B2520" i="4"/>
  <c r="L2520" i="4" s="1"/>
  <c r="I2519" i="4"/>
  <c r="G2519" i="4"/>
  <c r="F2519" i="4"/>
  <c r="H2519" i="4"/>
  <c r="J2519" i="4"/>
  <c r="K2519" i="4"/>
  <c r="D2519" i="4"/>
  <c r="E2520" i="4" l="1"/>
  <c r="C2520" i="4"/>
  <c r="G2520" i="4"/>
  <c r="K2520" i="4"/>
  <c r="F2520" i="4"/>
  <c r="I2520" i="4"/>
  <c r="D2520" i="4"/>
  <c r="H2520" i="4"/>
  <c r="J2520" i="4"/>
  <c r="B2521" i="4"/>
  <c r="E2521" i="4" s="1"/>
  <c r="A2522" i="4"/>
  <c r="L2521" i="4" l="1"/>
  <c r="C2521" i="4"/>
  <c r="B2522" i="4"/>
  <c r="L2522" i="4" s="1"/>
  <c r="A2523" i="4"/>
  <c r="F2521" i="4"/>
  <c r="K2521" i="4"/>
  <c r="D2521" i="4"/>
  <c r="H2521" i="4"/>
  <c r="J2521" i="4"/>
  <c r="I2521" i="4"/>
  <c r="G2521" i="4"/>
  <c r="E2522" i="4" l="1"/>
  <c r="C2522" i="4"/>
  <c r="K2522" i="4"/>
  <c r="F2522" i="4"/>
  <c r="I2522" i="4"/>
  <c r="D2522" i="4"/>
  <c r="H2522" i="4"/>
  <c r="J2522" i="4"/>
  <c r="G2522" i="4"/>
  <c r="A2524" i="4"/>
  <c r="B2523" i="4"/>
  <c r="L2523" i="4" s="1"/>
  <c r="E2523" i="4" l="1"/>
  <c r="C2523" i="4"/>
  <c r="K2523" i="4"/>
  <c r="J2523" i="4"/>
  <c r="G2523" i="4"/>
  <c r="D2523" i="4"/>
  <c r="F2523" i="4"/>
  <c r="I2523" i="4"/>
  <c r="H2523" i="4"/>
  <c r="A2525" i="4"/>
  <c r="B2524" i="4"/>
  <c r="L2524" i="4" s="1"/>
  <c r="E2524" i="4" l="1"/>
  <c r="C2524" i="4"/>
  <c r="K2524" i="4"/>
  <c r="J2524" i="4"/>
  <c r="G2524" i="4"/>
  <c r="D2524" i="4"/>
  <c r="F2524" i="4"/>
  <c r="I2524" i="4"/>
  <c r="H2524" i="4"/>
  <c r="A2526" i="4"/>
  <c r="B2525" i="4"/>
  <c r="L2525" i="4" s="1"/>
  <c r="E2525" i="4" l="1"/>
  <c r="I2525" i="4"/>
  <c r="C2525" i="4"/>
  <c r="F2525" i="4"/>
  <c r="J2525" i="4"/>
  <c r="H2525" i="4"/>
  <c r="K2525" i="4"/>
  <c r="G2525" i="4"/>
  <c r="A2527" i="4"/>
  <c r="B2526" i="4"/>
  <c r="L2526" i="4" s="1"/>
  <c r="D2525" i="4"/>
  <c r="E2526" i="4" l="1"/>
  <c r="K2526" i="4"/>
  <c r="C2526" i="4"/>
  <c r="J2526" i="4"/>
  <c r="G2526" i="4"/>
  <c r="H2526" i="4"/>
  <c r="I2526" i="4"/>
  <c r="F2526" i="4"/>
  <c r="B2527" i="4"/>
  <c r="L2527" i="4" s="1"/>
  <c r="A2528" i="4"/>
  <c r="D2526" i="4"/>
  <c r="E2527" i="4" l="1"/>
  <c r="D2527" i="4"/>
  <c r="C2527" i="4"/>
  <c r="B2528" i="4"/>
  <c r="L2528" i="4" s="1"/>
  <c r="A2529" i="4"/>
  <c r="I2527" i="4"/>
  <c r="G2527" i="4"/>
  <c r="K2527" i="4"/>
  <c r="H2527" i="4"/>
  <c r="F2527" i="4"/>
  <c r="J2527" i="4"/>
  <c r="E2528" i="4" l="1"/>
  <c r="C2528" i="4"/>
  <c r="B2529" i="4"/>
  <c r="L2529" i="4" s="1"/>
  <c r="A2530" i="4"/>
  <c r="K2528" i="4"/>
  <c r="I2528" i="4"/>
  <c r="J2528" i="4"/>
  <c r="F2528" i="4"/>
  <c r="G2528" i="4"/>
  <c r="D2528" i="4"/>
  <c r="H2528" i="4"/>
  <c r="J2529" i="4" l="1"/>
  <c r="D2529" i="4"/>
  <c r="H2529" i="4"/>
  <c r="I2529" i="4"/>
  <c r="E2529" i="4"/>
  <c r="G2529" i="4"/>
  <c r="C2529" i="4"/>
  <c r="B2530" i="4"/>
  <c r="L2530" i="4" s="1"/>
  <c r="A2531" i="4"/>
  <c r="F2529" i="4"/>
  <c r="K2529" i="4"/>
  <c r="E2530" i="4" l="1"/>
  <c r="C2530" i="4"/>
  <c r="B2531" i="4"/>
  <c r="E2531" i="4" s="1"/>
  <c r="A2532" i="4"/>
  <c r="K2530" i="4"/>
  <c r="G2530" i="4"/>
  <c r="J2530" i="4"/>
  <c r="H2530" i="4"/>
  <c r="D2530" i="4"/>
  <c r="I2530" i="4"/>
  <c r="F2530" i="4"/>
  <c r="L2531" i="4" l="1"/>
  <c r="C2531" i="4"/>
  <c r="A2533" i="4"/>
  <c r="B2532" i="4"/>
  <c r="L2532" i="4" s="1"/>
  <c r="J2531" i="4"/>
  <c r="D2531" i="4"/>
  <c r="K2531" i="4"/>
  <c r="I2531" i="4"/>
  <c r="H2531" i="4"/>
  <c r="G2531" i="4"/>
  <c r="F2531" i="4"/>
  <c r="E2532" i="4" l="1"/>
  <c r="C2532" i="4"/>
  <c r="K2532" i="4"/>
  <c r="I2532" i="4"/>
  <c r="D2532" i="4"/>
  <c r="F2532" i="4"/>
  <c r="G2532" i="4"/>
  <c r="H2532" i="4"/>
  <c r="J2532" i="4"/>
  <c r="B2533" i="4"/>
  <c r="L2533" i="4" s="1"/>
  <c r="A2534" i="4"/>
  <c r="E2533" i="4" l="1"/>
  <c r="C2533" i="4"/>
  <c r="A2535" i="4"/>
  <c r="B2534" i="4"/>
  <c r="L2534" i="4" s="1"/>
  <c r="F2533" i="4"/>
  <c r="D2533" i="4"/>
  <c r="K2533" i="4"/>
  <c r="I2533" i="4"/>
  <c r="G2533" i="4"/>
  <c r="J2533" i="4"/>
  <c r="H2533" i="4"/>
  <c r="E2534" i="4" l="1"/>
  <c r="C2534" i="4"/>
  <c r="B2535" i="4"/>
  <c r="F2535" i="4" s="1"/>
  <c r="A2536" i="4"/>
  <c r="K2534" i="4"/>
  <c r="J2534" i="4"/>
  <c r="G2534" i="4"/>
  <c r="H2534" i="4"/>
  <c r="D2534" i="4"/>
  <c r="I2534" i="4"/>
  <c r="F2534" i="4"/>
  <c r="E2535" i="4" l="1"/>
  <c r="L2535" i="4"/>
  <c r="J2535" i="4"/>
  <c r="K2535" i="4"/>
  <c r="D2535" i="4"/>
  <c r="G2535" i="4"/>
  <c r="C2535" i="4"/>
  <c r="B2536" i="4"/>
  <c r="L2536" i="4" s="1"/>
  <c r="A2537" i="4"/>
  <c r="I2535" i="4"/>
  <c r="H2535" i="4"/>
  <c r="E2536" i="4" l="1"/>
  <c r="C2536" i="4"/>
  <c r="B2537" i="4"/>
  <c r="L2537" i="4" s="1"/>
  <c r="A2538" i="4"/>
  <c r="I2536" i="4"/>
  <c r="H2536" i="4"/>
  <c r="K2536" i="4"/>
  <c r="G2536" i="4"/>
  <c r="D2536" i="4"/>
  <c r="J2536" i="4"/>
  <c r="F2536" i="4"/>
  <c r="E2537" i="4" l="1"/>
  <c r="C2537" i="4"/>
  <c r="F2537" i="4"/>
  <c r="I2537" i="4"/>
  <c r="D2537" i="4"/>
  <c r="J2537" i="4"/>
  <c r="G2537" i="4"/>
  <c r="K2537" i="4"/>
  <c r="H2537" i="4"/>
  <c r="B2538" i="4"/>
  <c r="L2538" i="4" s="1"/>
  <c r="A2539" i="4"/>
  <c r="E2538" i="4" l="1"/>
  <c r="C2538" i="4"/>
  <c r="B2539" i="4"/>
  <c r="F2539" i="4" s="1"/>
  <c r="A2540" i="4"/>
  <c r="I2538" i="4"/>
  <c r="K2538" i="4"/>
  <c r="D2538" i="4"/>
  <c r="J2538" i="4"/>
  <c r="H2538" i="4"/>
  <c r="G2538" i="4"/>
  <c r="F2538" i="4"/>
  <c r="D2539" i="4" l="1"/>
  <c r="G2539" i="4"/>
  <c r="J2539" i="4"/>
  <c r="E2539" i="4"/>
  <c r="L2539" i="4"/>
  <c r="C2539" i="4"/>
  <c r="B2540" i="4"/>
  <c r="L2540" i="4" s="1"/>
  <c r="A2541" i="4"/>
  <c r="I2539" i="4"/>
  <c r="K2539" i="4"/>
  <c r="H2539" i="4"/>
  <c r="E2540" i="4" l="1"/>
  <c r="C2540" i="4"/>
  <c r="J2540" i="4"/>
  <c r="F2540" i="4"/>
  <c r="G2540" i="4"/>
  <c r="I2540" i="4"/>
  <c r="K2540" i="4"/>
  <c r="H2540" i="4"/>
  <c r="D2540" i="4"/>
  <c r="B2541" i="4"/>
  <c r="L2541" i="4" s="1"/>
  <c r="A2542" i="4"/>
  <c r="E2541" i="4" l="1"/>
  <c r="C2541" i="4"/>
  <c r="J2541" i="4"/>
  <c r="D2541" i="4"/>
  <c r="F2541" i="4"/>
  <c r="I2541" i="4"/>
  <c r="K2541" i="4"/>
  <c r="G2541" i="4"/>
  <c r="H2541" i="4"/>
  <c r="A2543" i="4"/>
  <c r="B2542" i="4"/>
  <c r="L2542" i="4" s="1"/>
  <c r="E2542" i="4" l="1"/>
  <c r="C2542" i="4"/>
  <c r="A2544" i="4"/>
  <c r="B2543" i="4"/>
  <c r="E2543" i="4" s="1"/>
  <c r="K2542" i="4"/>
  <c r="J2542" i="4"/>
  <c r="G2542" i="4"/>
  <c r="H2542" i="4"/>
  <c r="D2542" i="4"/>
  <c r="F2542" i="4"/>
  <c r="I2542" i="4"/>
  <c r="L2543" i="4" l="1"/>
  <c r="H2543" i="4"/>
  <c r="C2543" i="4"/>
  <c r="B2544" i="4"/>
  <c r="G2544" i="4" s="1"/>
  <c r="A2545" i="4"/>
  <c r="D2543" i="4"/>
  <c r="I2543" i="4"/>
  <c r="G2543" i="4"/>
  <c r="F2543" i="4"/>
  <c r="J2543" i="4"/>
  <c r="K2543" i="4"/>
  <c r="I2544" i="4" l="1"/>
  <c r="H2544" i="4"/>
  <c r="E2544" i="4"/>
  <c r="L2544" i="4"/>
  <c r="J2544" i="4"/>
  <c r="C2544" i="4"/>
  <c r="B2545" i="4"/>
  <c r="L2545" i="4" s="1"/>
  <c r="A2546" i="4"/>
  <c r="K2544" i="4"/>
  <c r="F2544" i="4"/>
  <c r="D2544" i="4"/>
  <c r="E2545" i="4" l="1"/>
  <c r="C2545" i="4"/>
  <c r="B2546" i="4"/>
  <c r="L2546" i="4" s="1"/>
  <c r="A2547" i="4"/>
  <c r="F2545" i="4"/>
  <c r="K2545" i="4"/>
  <c r="H2545" i="4"/>
  <c r="I2545" i="4"/>
  <c r="D2545" i="4"/>
  <c r="J2545" i="4"/>
  <c r="G2545" i="4"/>
  <c r="E2546" i="4" l="1"/>
  <c r="C2546" i="4"/>
  <c r="B2547" i="4"/>
  <c r="G2547" i="4" s="1"/>
  <c r="A2548" i="4"/>
  <c r="I2546" i="4"/>
  <c r="K2546" i="4"/>
  <c r="F2546" i="4"/>
  <c r="D2546" i="4"/>
  <c r="J2546" i="4"/>
  <c r="H2546" i="4"/>
  <c r="G2546" i="4"/>
  <c r="E2547" i="4" l="1"/>
  <c r="L2547" i="4"/>
  <c r="C2547" i="4"/>
  <c r="A2549" i="4"/>
  <c r="B2548" i="4"/>
  <c r="L2548" i="4" s="1"/>
  <c r="D2547" i="4"/>
  <c r="H2547" i="4"/>
  <c r="K2547" i="4"/>
  <c r="I2547" i="4"/>
  <c r="J2547" i="4"/>
  <c r="F2547" i="4"/>
  <c r="E2548" i="4" l="1"/>
  <c r="C2548" i="4"/>
  <c r="K2548" i="4"/>
  <c r="I2548" i="4"/>
  <c r="H2548" i="4"/>
  <c r="J2548" i="4"/>
  <c r="D2548" i="4"/>
  <c r="F2548" i="4"/>
  <c r="G2548" i="4"/>
  <c r="A2550" i="4"/>
  <c r="B2549" i="4"/>
  <c r="E2549" i="4" s="1"/>
  <c r="L2549" i="4" l="1"/>
  <c r="C2549" i="4"/>
  <c r="J2549" i="4"/>
  <c r="I2549" i="4"/>
  <c r="H2549" i="4"/>
  <c r="K2549" i="4"/>
  <c r="G2549" i="4"/>
  <c r="D2549" i="4"/>
  <c r="F2549" i="4"/>
  <c r="A2551" i="4"/>
  <c r="B2550" i="4"/>
  <c r="L2550" i="4" s="1"/>
  <c r="E2550" i="4" l="1"/>
  <c r="C2550" i="4"/>
  <c r="K2550" i="4"/>
  <c r="J2550" i="4"/>
  <c r="G2550" i="4"/>
  <c r="H2550" i="4"/>
  <c r="D2550" i="4"/>
  <c r="F2550" i="4"/>
  <c r="A2552" i="4"/>
  <c r="B2551" i="4"/>
  <c r="L2551" i="4" s="1"/>
  <c r="I2550" i="4"/>
  <c r="E2551" i="4" l="1"/>
  <c r="C2551" i="4"/>
  <c r="J2551" i="4"/>
  <c r="K2551" i="4"/>
  <c r="G2551" i="4"/>
  <c r="H2551" i="4"/>
  <c r="D2551" i="4"/>
  <c r="F2551" i="4"/>
  <c r="I2551" i="4"/>
  <c r="A2553" i="4"/>
  <c r="B2552" i="4"/>
  <c r="L2552" i="4" s="1"/>
  <c r="E2552" i="4" l="1"/>
  <c r="C2552" i="4"/>
  <c r="A2554" i="4"/>
  <c r="B2553" i="4"/>
  <c r="L2553" i="4" s="1"/>
  <c r="G2552" i="4"/>
  <c r="J2552" i="4"/>
  <c r="D2552" i="4"/>
  <c r="F2552" i="4"/>
  <c r="I2552" i="4"/>
  <c r="K2552" i="4"/>
  <c r="H2552" i="4"/>
  <c r="D2553" i="4" l="1"/>
  <c r="E2553" i="4"/>
  <c r="C2553" i="4"/>
  <c r="F2553" i="4"/>
  <c r="I2553" i="4"/>
  <c r="H2553" i="4"/>
  <c r="K2553" i="4"/>
  <c r="G2553" i="4"/>
  <c r="J2553" i="4"/>
  <c r="B2554" i="4"/>
  <c r="L2554" i="4" s="1"/>
  <c r="A2555" i="4"/>
  <c r="E2554" i="4" l="1"/>
  <c r="C2554" i="4"/>
  <c r="A2556" i="4"/>
  <c r="B2555" i="4"/>
  <c r="L2555" i="4" s="1"/>
  <c r="K2554" i="4"/>
  <c r="D2554" i="4"/>
  <c r="H2554" i="4"/>
  <c r="I2554" i="4"/>
  <c r="G2554" i="4"/>
  <c r="F2554" i="4"/>
  <c r="J2554" i="4"/>
  <c r="E2555" i="4" l="1"/>
  <c r="C2555" i="4"/>
  <c r="D2555" i="4"/>
  <c r="I2555" i="4"/>
  <c r="K2555" i="4"/>
  <c r="J2555" i="4"/>
  <c r="G2555" i="4"/>
  <c r="H2555" i="4"/>
  <c r="F2555" i="4"/>
  <c r="A2557" i="4"/>
  <c r="B2556" i="4"/>
  <c r="E2556" i="4" s="1"/>
  <c r="L2556" i="4" l="1"/>
  <c r="C2556" i="4"/>
  <c r="K2556" i="4"/>
  <c r="J2556" i="4"/>
  <c r="D2556" i="4"/>
  <c r="F2556" i="4"/>
  <c r="G2556" i="4"/>
  <c r="I2556" i="4"/>
  <c r="H2556" i="4"/>
  <c r="A2558" i="4"/>
  <c r="B2557" i="4"/>
  <c r="L2557" i="4" s="1"/>
  <c r="E2557" i="4" l="1"/>
  <c r="C2557" i="4"/>
  <c r="A2559" i="4"/>
  <c r="B2558" i="4"/>
  <c r="L2558" i="4" s="1"/>
  <c r="F2557" i="4"/>
  <c r="D2557" i="4"/>
  <c r="H2557" i="4"/>
  <c r="I2557" i="4"/>
  <c r="J2557" i="4"/>
  <c r="G2557" i="4"/>
  <c r="K2557" i="4"/>
  <c r="E2558" i="4" l="1"/>
  <c r="C2558" i="4"/>
  <c r="J2558" i="4"/>
  <c r="G2558" i="4"/>
  <c r="D2558" i="4"/>
  <c r="K2558" i="4"/>
  <c r="I2558" i="4"/>
  <c r="H2558" i="4"/>
  <c r="F2558" i="4"/>
  <c r="B2559" i="4"/>
  <c r="L2559" i="4" s="1"/>
  <c r="A2560" i="4"/>
  <c r="E2559" i="4" l="1"/>
  <c r="C2559" i="4"/>
  <c r="J2559" i="4"/>
  <c r="D2559" i="4"/>
  <c r="F2559" i="4"/>
  <c r="H2559" i="4"/>
  <c r="I2559" i="4"/>
  <c r="K2559" i="4"/>
  <c r="G2559" i="4"/>
  <c r="A2561" i="4"/>
  <c r="B2560" i="4"/>
  <c r="L2560" i="4" s="1"/>
  <c r="E2560" i="4" l="1"/>
  <c r="C2560" i="4"/>
  <c r="A2562" i="4"/>
  <c r="B2561" i="4"/>
  <c r="L2561" i="4" s="1"/>
  <c r="K2560" i="4"/>
  <c r="J2560" i="4"/>
  <c r="F2560" i="4"/>
  <c r="H2560" i="4"/>
  <c r="D2560" i="4"/>
  <c r="G2560" i="4"/>
  <c r="I2560" i="4"/>
  <c r="K2561" i="4" l="1"/>
  <c r="E2561" i="4"/>
  <c r="C2561" i="4"/>
  <c r="F2561" i="4"/>
  <c r="D2561" i="4"/>
  <c r="H2561" i="4"/>
  <c r="J2561" i="4"/>
  <c r="I2561" i="4"/>
  <c r="G2561" i="4"/>
  <c r="A2563" i="4"/>
  <c r="B2562" i="4"/>
  <c r="L2562" i="4" s="1"/>
  <c r="E2562" i="4" l="1"/>
  <c r="C2562" i="4"/>
  <c r="J2562" i="4"/>
  <c r="H2562" i="4"/>
  <c r="F2562" i="4"/>
  <c r="K2562" i="4"/>
  <c r="G2562" i="4"/>
  <c r="D2562" i="4"/>
  <c r="I2562" i="4"/>
  <c r="B2563" i="4"/>
  <c r="L2563" i="4" s="1"/>
  <c r="A2564" i="4"/>
  <c r="E2563" i="4" l="1"/>
  <c r="C2563" i="4"/>
  <c r="B2564" i="4"/>
  <c r="L2564" i="4" s="1"/>
  <c r="A2565" i="4"/>
  <c r="K2563" i="4"/>
  <c r="G2563" i="4"/>
  <c r="D2563" i="4"/>
  <c r="F2563" i="4"/>
  <c r="I2563" i="4"/>
  <c r="H2563" i="4"/>
  <c r="J2563" i="4"/>
  <c r="E2564" i="4" l="1"/>
  <c r="C2564" i="4"/>
  <c r="K2564" i="4"/>
  <c r="J2564" i="4"/>
  <c r="F2564" i="4"/>
  <c r="G2564" i="4"/>
  <c r="I2564" i="4"/>
  <c r="H2564" i="4"/>
  <c r="A2566" i="4"/>
  <c r="B2565" i="4"/>
  <c r="L2565" i="4" s="1"/>
  <c r="D2564" i="4"/>
  <c r="E2565" i="4" l="1"/>
  <c r="C2565" i="4"/>
  <c r="B2566" i="4"/>
  <c r="L2566" i="4" s="1"/>
  <c r="A2567" i="4"/>
  <c r="F2565" i="4"/>
  <c r="I2565" i="4"/>
  <c r="G2565" i="4"/>
  <c r="J2565" i="4"/>
  <c r="H2565" i="4"/>
  <c r="D2565" i="4"/>
  <c r="K2565" i="4"/>
  <c r="E2566" i="4" l="1"/>
  <c r="C2566" i="4"/>
  <c r="D2566" i="4"/>
  <c r="B2567" i="4"/>
  <c r="L2567" i="4" s="1"/>
  <c r="A2568" i="4"/>
  <c r="J2566" i="4"/>
  <c r="G2566" i="4"/>
  <c r="I2566" i="4"/>
  <c r="H2566" i="4"/>
  <c r="F2566" i="4"/>
  <c r="K2566" i="4"/>
  <c r="E2567" i="4" l="1"/>
  <c r="C2567" i="4"/>
  <c r="A2569" i="4"/>
  <c r="B2568" i="4"/>
  <c r="L2568" i="4" s="1"/>
  <c r="I2567" i="4"/>
  <c r="J2567" i="4"/>
  <c r="D2567" i="4"/>
  <c r="G2567" i="4"/>
  <c r="F2567" i="4"/>
  <c r="K2567" i="4"/>
  <c r="H2567" i="4"/>
  <c r="E2568" i="4" l="1"/>
  <c r="C2568" i="4"/>
  <c r="K2568" i="4"/>
  <c r="H2568" i="4"/>
  <c r="D2568" i="4"/>
  <c r="G2568" i="4"/>
  <c r="I2568" i="4"/>
  <c r="J2568" i="4"/>
  <c r="F2568" i="4"/>
  <c r="B2569" i="4"/>
  <c r="L2569" i="4" s="1"/>
  <c r="A2570" i="4"/>
  <c r="E2569" i="4" l="1"/>
  <c r="C2569" i="4"/>
  <c r="B2570" i="4"/>
  <c r="L2570" i="4" s="1"/>
  <c r="A2571" i="4"/>
  <c r="F2569" i="4"/>
  <c r="K2569" i="4"/>
  <c r="D2569" i="4"/>
  <c r="H2569" i="4"/>
  <c r="J2569" i="4"/>
  <c r="I2569" i="4"/>
  <c r="G2569" i="4"/>
  <c r="E2570" i="4" l="1"/>
  <c r="C2570" i="4"/>
  <c r="A2572" i="4"/>
  <c r="B2571" i="4"/>
  <c r="L2571" i="4" s="1"/>
  <c r="D2570" i="4"/>
  <c r="G2570" i="4"/>
  <c r="I2570" i="4"/>
  <c r="J2570" i="4"/>
  <c r="F2570" i="4"/>
  <c r="K2570" i="4"/>
  <c r="H2570" i="4"/>
  <c r="E2571" i="4" l="1"/>
  <c r="C2571" i="4"/>
  <c r="J2571" i="4"/>
  <c r="D2571" i="4"/>
  <c r="I2571" i="4"/>
  <c r="F2571" i="4"/>
  <c r="H2571" i="4"/>
  <c r="K2571" i="4"/>
  <c r="G2571" i="4"/>
  <c r="B2572" i="4"/>
  <c r="L2572" i="4" s="1"/>
  <c r="A2573" i="4"/>
  <c r="E2572" i="4" l="1"/>
  <c r="C2572" i="4"/>
  <c r="A2574" i="4"/>
  <c r="B2573" i="4"/>
  <c r="L2573" i="4" s="1"/>
  <c r="K2572" i="4"/>
  <c r="I2572" i="4"/>
  <c r="H2572" i="4"/>
  <c r="J2572" i="4"/>
  <c r="G2572" i="4"/>
  <c r="D2572" i="4"/>
  <c r="F2572" i="4"/>
  <c r="E2573" i="4" l="1"/>
  <c r="C2573" i="4"/>
  <c r="F2573" i="4"/>
  <c r="H2573" i="4"/>
  <c r="K2573" i="4"/>
  <c r="D2573" i="4"/>
  <c r="G2573" i="4"/>
  <c r="A2575" i="4"/>
  <c r="B2574" i="4"/>
  <c r="E2574" i="4" s="1"/>
  <c r="J2573" i="4"/>
  <c r="I2573" i="4"/>
  <c r="L2574" i="4" l="1"/>
  <c r="C2574" i="4"/>
  <c r="J2574" i="4"/>
  <c r="D2574" i="4"/>
  <c r="K2574" i="4"/>
  <c r="I2574" i="4"/>
  <c r="H2574" i="4"/>
  <c r="F2574" i="4"/>
  <c r="G2574" i="4"/>
  <c r="B2575" i="4"/>
  <c r="L2575" i="4" s="1"/>
  <c r="A2576" i="4"/>
  <c r="E2575" i="4" l="1"/>
  <c r="C2575" i="4"/>
  <c r="A2577" i="4"/>
  <c r="B2576" i="4"/>
  <c r="L2576" i="4" s="1"/>
  <c r="I2575" i="4"/>
  <c r="G2575" i="4"/>
  <c r="F2575" i="4"/>
  <c r="H2575" i="4"/>
  <c r="J2575" i="4"/>
  <c r="K2575" i="4"/>
  <c r="D2575" i="4"/>
  <c r="E2576" i="4" l="1"/>
  <c r="C2576" i="4"/>
  <c r="G2576" i="4"/>
  <c r="H2576" i="4"/>
  <c r="K2576" i="4"/>
  <c r="I2576" i="4"/>
  <c r="D2576" i="4"/>
  <c r="J2576" i="4"/>
  <c r="F2576" i="4"/>
  <c r="A2578" i="4"/>
  <c r="B2577" i="4"/>
  <c r="L2577" i="4" s="1"/>
  <c r="E2577" i="4" l="1"/>
  <c r="C2577" i="4"/>
  <c r="B2578" i="4"/>
  <c r="H2578" i="4" s="1"/>
  <c r="A2579" i="4"/>
  <c r="H2577" i="4"/>
  <c r="K2577" i="4"/>
  <c r="D2577" i="4"/>
  <c r="J2577" i="4"/>
  <c r="I2577" i="4"/>
  <c r="G2577" i="4"/>
  <c r="F2577" i="4"/>
  <c r="D2578" i="4" l="1"/>
  <c r="E2578" i="4"/>
  <c r="L2578" i="4"/>
  <c r="C2578" i="4"/>
  <c r="B2579" i="4"/>
  <c r="L2579" i="4" s="1"/>
  <c r="A2580" i="4"/>
  <c r="I2578" i="4"/>
  <c r="G2578" i="4"/>
  <c r="J2578" i="4"/>
  <c r="K2578" i="4"/>
  <c r="F2578" i="4"/>
  <c r="E2579" i="4" l="1"/>
  <c r="C2579" i="4"/>
  <c r="K2579" i="4"/>
  <c r="G2579" i="4"/>
  <c r="D2579" i="4"/>
  <c r="I2579" i="4"/>
  <c r="F2579" i="4"/>
  <c r="J2579" i="4"/>
  <c r="H2579" i="4"/>
  <c r="A2581" i="4"/>
  <c r="B2580" i="4"/>
  <c r="L2580" i="4" s="1"/>
  <c r="E2580" i="4" l="1"/>
  <c r="C2580" i="4"/>
  <c r="G2580" i="4"/>
  <c r="J2580" i="4"/>
  <c r="I2580" i="4"/>
  <c r="K2580" i="4"/>
  <c r="F2580" i="4"/>
  <c r="D2580" i="4"/>
  <c r="H2580" i="4"/>
  <c r="A2582" i="4"/>
  <c r="B2581" i="4"/>
  <c r="L2581" i="4" s="1"/>
  <c r="E2581" i="4" l="1"/>
  <c r="C2581" i="4"/>
  <c r="F2581" i="4"/>
  <c r="D2581" i="4"/>
  <c r="H2581" i="4"/>
  <c r="I2581" i="4"/>
  <c r="G2581" i="4"/>
  <c r="K2581" i="4"/>
  <c r="A2583" i="4"/>
  <c r="B2582" i="4"/>
  <c r="L2582" i="4" s="1"/>
  <c r="J2581" i="4"/>
  <c r="D2582" i="4" l="1"/>
  <c r="E2582" i="4"/>
  <c r="C2582" i="4"/>
  <c r="K2582" i="4"/>
  <c r="H2582" i="4"/>
  <c r="I2582" i="4"/>
  <c r="F2582" i="4"/>
  <c r="J2582" i="4"/>
  <c r="B2583" i="4"/>
  <c r="L2583" i="4" s="1"/>
  <c r="A2584" i="4"/>
  <c r="G2582" i="4"/>
  <c r="E2583" i="4" l="1"/>
  <c r="C2583" i="4"/>
  <c r="B2584" i="4"/>
  <c r="L2584" i="4" s="1"/>
  <c r="A2585" i="4"/>
  <c r="I2583" i="4"/>
  <c r="J2583" i="4"/>
  <c r="G2583" i="4"/>
  <c r="F2583" i="4"/>
  <c r="K2583" i="4"/>
  <c r="H2583" i="4"/>
  <c r="D2583" i="4"/>
  <c r="E2584" i="4" l="1"/>
  <c r="C2584" i="4"/>
  <c r="A2586" i="4"/>
  <c r="B2585" i="4"/>
  <c r="L2585" i="4" s="1"/>
  <c r="K2584" i="4"/>
  <c r="J2584" i="4"/>
  <c r="H2584" i="4"/>
  <c r="G2584" i="4"/>
  <c r="D2584" i="4"/>
  <c r="I2584" i="4"/>
  <c r="F2584" i="4"/>
  <c r="E2585" i="4" l="1"/>
  <c r="C2585" i="4"/>
  <c r="F2585" i="4"/>
  <c r="I2585" i="4"/>
  <c r="H2585" i="4"/>
  <c r="J2585" i="4"/>
  <c r="K2585" i="4"/>
  <c r="G2585" i="4"/>
  <c r="D2585" i="4"/>
  <c r="B2586" i="4"/>
  <c r="L2586" i="4" s="1"/>
  <c r="A2587" i="4"/>
  <c r="E2586" i="4" l="1"/>
  <c r="C2586" i="4"/>
  <c r="A2588" i="4"/>
  <c r="B2587" i="4"/>
  <c r="L2587" i="4" s="1"/>
  <c r="D2586" i="4"/>
  <c r="G2586" i="4"/>
  <c r="I2586" i="4"/>
  <c r="J2586" i="4"/>
  <c r="F2586" i="4"/>
  <c r="K2586" i="4"/>
  <c r="H2586" i="4"/>
  <c r="E2587" i="4" l="1"/>
  <c r="C2587" i="4"/>
  <c r="I2587" i="4"/>
  <c r="K2587" i="4"/>
  <c r="D2587" i="4"/>
  <c r="F2587" i="4"/>
  <c r="J2587" i="4"/>
  <c r="H2587" i="4"/>
  <c r="G2587" i="4"/>
  <c r="B2588" i="4"/>
  <c r="L2588" i="4" s="1"/>
  <c r="A2589" i="4"/>
  <c r="E2588" i="4" l="1"/>
  <c r="C2588" i="4"/>
  <c r="K2588" i="4"/>
  <c r="I2588" i="4"/>
  <c r="H2588" i="4"/>
  <c r="J2588" i="4"/>
  <c r="D2588" i="4"/>
  <c r="F2588" i="4"/>
  <c r="G2588" i="4"/>
  <c r="A2590" i="4"/>
  <c r="B2589" i="4"/>
  <c r="L2589" i="4" s="1"/>
  <c r="E2589" i="4" l="1"/>
  <c r="C2589" i="4"/>
  <c r="A2591" i="4"/>
  <c r="B2590" i="4"/>
  <c r="L2590" i="4" s="1"/>
  <c r="F2589" i="4"/>
  <c r="H2589" i="4"/>
  <c r="K2589" i="4"/>
  <c r="I2589" i="4"/>
  <c r="D2589" i="4"/>
  <c r="J2589" i="4"/>
  <c r="G2589" i="4"/>
  <c r="E2590" i="4" l="1"/>
  <c r="C2590" i="4"/>
  <c r="J2590" i="4"/>
  <c r="F2590" i="4"/>
  <c r="D2590" i="4"/>
  <c r="K2590" i="4"/>
  <c r="G2590" i="4"/>
  <c r="I2590" i="4"/>
  <c r="H2590" i="4"/>
  <c r="A2592" i="4"/>
  <c r="B2591" i="4"/>
  <c r="L2591" i="4" s="1"/>
  <c r="E2591" i="4" l="1"/>
  <c r="C2591" i="4"/>
  <c r="I2591" i="4"/>
  <c r="K2591" i="4"/>
  <c r="G2591" i="4"/>
  <c r="D2591" i="4"/>
  <c r="J2591" i="4"/>
  <c r="H2591" i="4"/>
  <c r="F2591" i="4"/>
  <c r="A2593" i="4"/>
  <c r="B2592" i="4"/>
  <c r="L2592" i="4" s="1"/>
  <c r="E2592" i="4" l="1"/>
  <c r="C2592" i="4"/>
  <c r="K2592" i="4"/>
  <c r="I2592" i="4"/>
  <c r="H2592" i="4"/>
  <c r="J2592" i="4"/>
  <c r="G2592" i="4"/>
  <c r="B2593" i="4"/>
  <c r="G2593" i="4" s="1"/>
  <c r="A2594" i="4"/>
  <c r="F2592" i="4"/>
  <c r="D2592" i="4"/>
  <c r="I2593" i="4" l="1"/>
  <c r="J2593" i="4"/>
  <c r="E2593" i="4"/>
  <c r="L2593" i="4"/>
  <c r="C2593" i="4"/>
  <c r="B2594" i="4"/>
  <c r="L2594" i="4" s="1"/>
  <c r="A2595" i="4"/>
  <c r="F2593" i="4"/>
  <c r="K2593" i="4"/>
  <c r="H2593" i="4"/>
  <c r="D2593" i="4"/>
  <c r="E2594" i="4" l="1"/>
  <c r="C2594" i="4"/>
  <c r="B2595" i="4"/>
  <c r="L2595" i="4" s="1"/>
  <c r="A2596" i="4"/>
  <c r="J2594" i="4"/>
  <c r="D2594" i="4"/>
  <c r="I2594" i="4"/>
  <c r="H2594" i="4"/>
  <c r="K2594" i="4"/>
  <c r="G2594" i="4"/>
  <c r="F2594" i="4"/>
  <c r="E2595" i="4" l="1"/>
  <c r="C2595" i="4"/>
  <c r="A2597" i="4"/>
  <c r="B2596" i="4"/>
  <c r="L2596" i="4" s="1"/>
  <c r="G2595" i="4"/>
  <c r="F2595" i="4"/>
  <c r="D2595" i="4"/>
  <c r="H2595" i="4"/>
  <c r="I2595" i="4"/>
  <c r="K2595" i="4"/>
  <c r="J2595" i="4"/>
  <c r="E2596" i="4" l="1"/>
  <c r="C2596" i="4"/>
  <c r="K2596" i="4"/>
  <c r="J2596" i="4"/>
  <c r="D2596" i="4"/>
  <c r="F2596" i="4"/>
  <c r="G2596" i="4"/>
  <c r="I2596" i="4"/>
  <c r="H2596" i="4"/>
  <c r="A2598" i="4"/>
  <c r="B2597" i="4"/>
  <c r="L2597" i="4" s="1"/>
  <c r="E2597" i="4" l="1"/>
  <c r="C2597" i="4"/>
  <c r="I2597" i="4"/>
  <c r="K2597" i="4"/>
  <c r="F2597" i="4"/>
  <c r="D2597" i="4"/>
  <c r="J2597" i="4"/>
  <c r="H2597" i="4"/>
  <c r="G2597" i="4"/>
  <c r="A2599" i="4"/>
  <c r="B2598" i="4"/>
  <c r="L2598" i="4" s="1"/>
  <c r="E2598" i="4" l="1"/>
  <c r="C2598" i="4"/>
  <c r="B2599" i="4"/>
  <c r="L2599" i="4" s="1"/>
  <c r="A2600" i="4"/>
  <c r="K2598" i="4"/>
  <c r="J2598" i="4"/>
  <c r="G2598" i="4"/>
  <c r="H2598" i="4"/>
  <c r="D2598" i="4"/>
  <c r="F2598" i="4"/>
  <c r="I2598" i="4"/>
  <c r="E2599" i="4" l="1"/>
  <c r="C2599" i="4"/>
  <c r="B2600" i="4"/>
  <c r="L2600" i="4" s="1"/>
  <c r="A2601" i="4"/>
  <c r="J2599" i="4"/>
  <c r="F2599" i="4"/>
  <c r="D2599" i="4"/>
  <c r="G2599" i="4"/>
  <c r="I2599" i="4"/>
  <c r="H2599" i="4"/>
  <c r="K2599" i="4"/>
  <c r="E2600" i="4" l="1"/>
  <c r="C2600" i="4"/>
  <c r="B2601" i="4"/>
  <c r="L2601" i="4" s="1"/>
  <c r="A2602" i="4"/>
  <c r="K2600" i="4"/>
  <c r="I2600" i="4"/>
  <c r="H2600" i="4"/>
  <c r="J2600" i="4"/>
  <c r="G2600" i="4"/>
  <c r="D2600" i="4"/>
  <c r="F2600" i="4"/>
  <c r="E2601" i="4" l="1"/>
  <c r="C2601" i="4"/>
  <c r="F2601" i="4"/>
  <c r="K2601" i="4"/>
  <c r="H2601" i="4"/>
  <c r="I2601" i="4"/>
  <c r="D2601" i="4"/>
  <c r="J2601" i="4"/>
  <c r="G2601" i="4"/>
  <c r="B2602" i="4"/>
  <c r="L2602" i="4" s="1"/>
  <c r="A2603" i="4"/>
  <c r="E2602" i="4" l="1"/>
  <c r="C2602" i="4"/>
  <c r="I2602" i="4"/>
  <c r="K2602" i="4"/>
  <c r="D2602" i="4"/>
  <c r="J2602" i="4"/>
  <c r="H2602" i="4"/>
  <c r="G2602" i="4"/>
  <c r="F2602" i="4"/>
  <c r="B2603" i="4"/>
  <c r="E2603" i="4" s="1"/>
  <c r="A2604" i="4"/>
  <c r="L2603" i="4" l="1"/>
  <c r="C2603" i="4"/>
  <c r="A2605" i="4"/>
  <c r="B2604" i="4"/>
  <c r="L2604" i="4" s="1"/>
  <c r="D2603" i="4"/>
  <c r="F2603" i="4"/>
  <c r="H2603" i="4"/>
  <c r="I2603" i="4"/>
  <c r="J2603" i="4"/>
  <c r="K2603" i="4"/>
  <c r="G2603" i="4"/>
  <c r="E2604" i="4" l="1"/>
  <c r="C2604" i="4"/>
  <c r="A2606" i="4"/>
  <c r="B2605" i="4"/>
  <c r="E2605" i="4" s="1"/>
  <c r="K2604" i="4"/>
  <c r="I2604" i="4"/>
  <c r="H2604" i="4"/>
  <c r="J2604" i="4"/>
  <c r="D2604" i="4"/>
  <c r="F2604" i="4"/>
  <c r="G2604" i="4"/>
  <c r="L2605" i="4" l="1"/>
  <c r="C2605" i="4"/>
  <c r="I2605" i="4"/>
  <c r="K2605" i="4"/>
  <c r="F2605" i="4"/>
  <c r="D2605" i="4"/>
  <c r="J2605" i="4"/>
  <c r="H2605" i="4"/>
  <c r="G2605" i="4"/>
  <c r="A2607" i="4"/>
  <c r="B2606" i="4"/>
  <c r="L2606" i="4" s="1"/>
  <c r="E2606" i="4" l="1"/>
  <c r="C2606" i="4"/>
  <c r="B2607" i="4"/>
  <c r="L2607" i="4" s="1"/>
  <c r="A2608" i="4"/>
  <c r="J2606" i="4"/>
  <c r="H2606" i="4"/>
  <c r="D2606" i="4"/>
  <c r="K2606" i="4"/>
  <c r="I2606" i="4"/>
  <c r="G2606" i="4"/>
  <c r="F2606" i="4"/>
  <c r="F2607" i="4" l="1"/>
  <c r="E2607" i="4"/>
  <c r="C2607" i="4"/>
  <c r="A2609" i="4"/>
  <c r="B2608" i="4"/>
  <c r="L2608" i="4" s="1"/>
  <c r="J2607" i="4"/>
  <c r="D2607" i="4"/>
  <c r="H2607" i="4"/>
  <c r="K2607" i="4"/>
  <c r="G2607" i="4"/>
  <c r="I2607" i="4"/>
  <c r="E2608" i="4" l="1"/>
  <c r="C2608" i="4"/>
  <c r="K2608" i="4"/>
  <c r="D2608" i="4"/>
  <c r="G2608" i="4"/>
  <c r="I2608" i="4"/>
  <c r="J2608" i="4"/>
  <c r="F2608" i="4"/>
  <c r="H2608" i="4"/>
  <c r="A2610" i="4"/>
  <c r="B2609" i="4"/>
  <c r="L2609" i="4" s="1"/>
  <c r="E2609" i="4" l="1"/>
  <c r="C2609" i="4"/>
  <c r="F2609" i="4"/>
  <c r="J2609" i="4"/>
  <c r="I2609" i="4"/>
  <c r="G2609" i="4"/>
  <c r="K2609" i="4"/>
  <c r="D2609" i="4"/>
  <c r="H2609" i="4"/>
  <c r="B2610" i="4"/>
  <c r="L2610" i="4" s="1"/>
  <c r="A2611" i="4"/>
  <c r="E2610" i="4" l="1"/>
  <c r="C2610" i="4"/>
  <c r="D2610" i="4"/>
  <c r="I2610" i="4"/>
  <c r="F2610" i="4"/>
  <c r="J2610" i="4"/>
  <c r="H2610" i="4"/>
  <c r="K2610" i="4"/>
  <c r="G2610" i="4"/>
  <c r="A2612" i="4"/>
  <c r="B2611" i="4"/>
  <c r="L2611" i="4" s="1"/>
  <c r="E2611" i="4" l="1"/>
  <c r="C2611" i="4"/>
  <c r="A2613" i="4"/>
  <c r="B2612" i="4"/>
  <c r="D2612" i="4" s="1"/>
  <c r="K2611" i="4"/>
  <c r="J2611" i="4"/>
  <c r="G2611" i="4"/>
  <c r="D2611" i="4"/>
  <c r="F2611" i="4"/>
  <c r="I2611" i="4"/>
  <c r="H2611" i="4"/>
  <c r="J2612" i="4" l="1"/>
  <c r="E2612" i="4"/>
  <c r="L2612" i="4"/>
  <c r="C2612" i="4"/>
  <c r="K2612" i="4"/>
  <c r="I2612" i="4"/>
  <c r="H2612" i="4"/>
  <c r="F2612" i="4"/>
  <c r="A2614" i="4"/>
  <c r="B2613" i="4"/>
  <c r="L2613" i="4" s="1"/>
  <c r="G2612" i="4"/>
  <c r="E2613" i="4" l="1"/>
  <c r="C2613" i="4"/>
  <c r="F2613" i="4"/>
  <c r="I2613" i="4"/>
  <c r="G2613" i="4"/>
  <c r="J2613" i="4"/>
  <c r="H2613" i="4"/>
  <c r="D2613" i="4"/>
  <c r="K2613" i="4"/>
  <c r="B2614" i="4"/>
  <c r="E2614" i="4" s="1"/>
  <c r="A2615" i="4"/>
  <c r="L2614" i="4" l="1"/>
  <c r="C2614" i="4"/>
  <c r="B2615" i="4"/>
  <c r="L2615" i="4" s="1"/>
  <c r="A2616" i="4"/>
  <c r="D2614" i="4"/>
  <c r="K2614" i="4"/>
  <c r="G2614" i="4"/>
  <c r="I2614" i="4"/>
  <c r="H2614" i="4"/>
  <c r="J2614" i="4"/>
  <c r="F2614" i="4"/>
  <c r="E2615" i="4" l="1"/>
  <c r="C2615" i="4"/>
  <c r="A2617" i="4"/>
  <c r="B2616" i="4"/>
  <c r="L2616" i="4" s="1"/>
  <c r="I2615" i="4"/>
  <c r="K2615" i="4"/>
  <c r="G2615" i="4"/>
  <c r="D2615" i="4"/>
  <c r="J2615" i="4"/>
  <c r="H2615" i="4"/>
  <c r="F2615" i="4"/>
  <c r="E2616" i="4" l="1"/>
  <c r="C2616" i="4"/>
  <c r="K2616" i="4"/>
  <c r="I2616" i="4"/>
  <c r="H2616" i="4"/>
  <c r="J2616" i="4"/>
  <c r="G2616" i="4"/>
  <c r="D2616" i="4"/>
  <c r="F2616" i="4"/>
  <c r="B2617" i="4"/>
  <c r="E2617" i="4" s="1"/>
  <c r="A2618" i="4"/>
  <c r="L2617" i="4" l="1"/>
  <c r="C2617" i="4"/>
  <c r="I2617" i="4"/>
  <c r="D2617" i="4"/>
  <c r="H2617" i="4"/>
  <c r="J2617" i="4"/>
  <c r="G2617" i="4"/>
  <c r="K2617" i="4"/>
  <c r="F2617" i="4"/>
  <c r="A2619" i="4"/>
  <c r="B2618" i="4"/>
  <c r="L2618" i="4" s="1"/>
  <c r="E2618" i="4" l="1"/>
  <c r="C2618" i="4"/>
  <c r="J2618" i="4"/>
  <c r="D2618" i="4"/>
  <c r="I2618" i="4"/>
  <c r="H2618" i="4"/>
  <c r="K2618" i="4"/>
  <c r="G2618" i="4"/>
  <c r="F2618" i="4"/>
  <c r="B2619" i="4"/>
  <c r="L2619" i="4" s="1"/>
  <c r="A2620" i="4"/>
  <c r="E2619" i="4" l="1"/>
  <c r="C2619" i="4"/>
  <c r="G2619" i="4"/>
  <c r="H2619" i="4"/>
  <c r="B2620" i="4"/>
  <c r="L2620" i="4" s="1"/>
  <c r="A2621" i="4"/>
  <c r="F2619" i="4"/>
  <c r="J2619" i="4"/>
  <c r="I2619" i="4"/>
  <c r="K2619" i="4"/>
  <c r="D2619" i="4"/>
  <c r="E2620" i="4" l="1"/>
  <c r="C2620" i="4"/>
  <c r="A2622" i="4"/>
  <c r="B2621" i="4"/>
  <c r="L2621" i="4" s="1"/>
  <c r="J2620" i="4"/>
  <c r="H2620" i="4"/>
  <c r="I2620" i="4"/>
  <c r="K2620" i="4"/>
  <c r="G2620" i="4"/>
  <c r="F2620" i="4"/>
  <c r="D2620" i="4"/>
  <c r="E2621" i="4" l="1"/>
  <c r="C2621" i="4"/>
  <c r="H2621" i="4"/>
  <c r="J2621" i="4"/>
  <c r="D2621" i="4"/>
  <c r="K2621" i="4"/>
  <c r="F2621" i="4"/>
  <c r="I2621" i="4"/>
  <c r="G2621" i="4"/>
  <c r="A2623" i="4"/>
  <c r="B2622" i="4"/>
  <c r="E2622" i="4" s="1"/>
  <c r="L2622" i="4" l="1"/>
  <c r="C2622" i="4"/>
  <c r="H2622" i="4"/>
  <c r="J2622" i="4"/>
  <c r="F2622" i="4"/>
  <c r="K2622" i="4"/>
  <c r="G2622" i="4"/>
  <c r="D2622" i="4"/>
  <c r="I2622" i="4"/>
  <c r="B2623" i="4"/>
  <c r="E2623" i="4" s="1"/>
  <c r="A2624" i="4"/>
  <c r="L2623" i="4" l="1"/>
  <c r="C2623" i="4"/>
  <c r="B2624" i="4"/>
  <c r="L2624" i="4" s="1"/>
  <c r="A2625" i="4"/>
  <c r="K2623" i="4"/>
  <c r="J2623" i="4"/>
  <c r="H2623" i="4"/>
  <c r="D2623" i="4"/>
  <c r="F2623" i="4"/>
  <c r="I2623" i="4"/>
  <c r="G2623" i="4"/>
  <c r="E2624" i="4" l="1"/>
  <c r="C2624" i="4"/>
  <c r="A2626" i="4"/>
  <c r="B2625" i="4"/>
  <c r="L2625" i="4" s="1"/>
  <c r="K2624" i="4"/>
  <c r="J2624" i="4"/>
  <c r="G2624" i="4"/>
  <c r="D2624" i="4"/>
  <c r="H2624" i="4"/>
  <c r="F2624" i="4"/>
  <c r="I2624" i="4"/>
  <c r="E2625" i="4" l="1"/>
  <c r="C2625" i="4"/>
  <c r="H2625" i="4"/>
  <c r="D2625" i="4"/>
  <c r="I2625" i="4"/>
  <c r="J2625" i="4"/>
  <c r="F2625" i="4"/>
  <c r="K2625" i="4"/>
  <c r="G2625" i="4"/>
  <c r="A2627" i="4"/>
  <c r="B2626" i="4"/>
  <c r="L2626" i="4" s="1"/>
  <c r="E2626" i="4" l="1"/>
  <c r="C2626" i="4"/>
  <c r="H2626" i="4"/>
  <c r="K2626" i="4"/>
  <c r="F2626" i="4"/>
  <c r="D2626" i="4"/>
  <c r="J2626" i="4"/>
  <c r="I2626" i="4"/>
  <c r="G2626" i="4"/>
  <c r="B2627" i="4"/>
  <c r="H2627" i="4" s="1"/>
  <c r="A2628" i="4"/>
  <c r="E2627" i="4" l="1"/>
  <c r="L2627" i="4"/>
  <c r="G2627" i="4"/>
  <c r="C2627" i="4"/>
  <c r="B2628" i="4"/>
  <c r="L2628" i="4" s="1"/>
  <c r="A2629" i="4"/>
  <c r="K2627" i="4"/>
  <c r="J2627" i="4"/>
  <c r="D2627" i="4"/>
  <c r="F2627" i="4"/>
  <c r="I2627" i="4"/>
  <c r="E2628" i="4" l="1"/>
  <c r="C2628" i="4"/>
  <c r="A2630" i="4"/>
  <c r="B2629" i="4"/>
  <c r="L2629" i="4" s="1"/>
  <c r="J2628" i="4"/>
  <c r="F2628" i="4"/>
  <c r="K2628" i="4"/>
  <c r="D2628" i="4"/>
  <c r="G2628" i="4"/>
  <c r="I2628" i="4"/>
  <c r="H2628" i="4"/>
  <c r="E2629" i="4" l="1"/>
  <c r="C2629" i="4"/>
  <c r="G2629" i="4"/>
  <c r="J2629" i="4"/>
  <c r="I2629" i="4"/>
  <c r="F2629" i="4"/>
  <c r="K2629" i="4"/>
  <c r="D2629" i="4"/>
  <c r="H2629" i="4"/>
  <c r="A2631" i="4"/>
  <c r="B2630" i="4"/>
  <c r="L2630" i="4" s="1"/>
  <c r="E2630" i="4" l="1"/>
  <c r="C2630" i="4"/>
  <c r="J2630" i="4"/>
  <c r="D2630" i="4"/>
  <c r="G2630" i="4"/>
  <c r="I2630" i="4"/>
  <c r="F2630" i="4"/>
  <c r="K2630" i="4"/>
  <c r="H2630" i="4"/>
  <c r="B2631" i="4"/>
  <c r="H2631" i="4" s="1"/>
  <c r="A2632" i="4"/>
  <c r="E2631" i="4" l="1"/>
  <c r="L2631" i="4"/>
  <c r="C2631" i="4"/>
  <c r="B2632" i="4"/>
  <c r="L2632" i="4" s="1"/>
  <c r="A2633" i="4"/>
  <c r="K2631" i="4"/>
  <c r="J2631" i="4"/>
  <c r="F2631" i="4"/>
  <c r="G2631" i="4"/>
  <c r="D2631" i="4"/>
  <c r="I2631" i="4"/>
  <c r="E2632" i="4" l="1"/>
  <c r="C2632" i="4"/>
  <c r="J2632" i="4"/>
  <c r="G2632" i="4"/>
  <c r="K2632" i="4"/>
  <c r="D2632" i="4"/>
  <c r="H2632" i="4"/>
  <c r="I2632" i="4"/>
  <c r="F2632" i="4"/>
  <c r="A2634" i="4"/>
  <c r="B2633" i="4"/>
  <c r="L2633" i="4" s="1"/>
  <c r="E2633" i="4" l="1"/>
  <c r="C2633" i="4"/>
  <c r="J2633" i="4"/>
  <c r="I2633" i="4"/>
  <c r="K2633" i="4"/>
  <c r="H2633" i="4"/>
  <c r="F2633" i="4"/>
  <c r="D2633" i="4"/>
  <c r="G2633" i="4"/>
  <c r="A2635" i="4"/>
  <c r="B2634" i="4"/>
  <c r="L2634" i="4" s="1"/>
  <c r="E2634" i="4" l="1"/>
  <c r="C2634" i="4"/>
  <c r="B2635" i="4"/>
  <c r="H2635" i="4" s="1"/>
  <c r="A2636" i="4"/>
  <c r="J2634" i="4"/>
  <c r="K2634" i="4"/>
  <c r="F2634" i="4"/>
  <c r="D2634" i="4"/>
  <c r="H2634" i="4"/>
  <c r="I2634" i="4"/>
  <c r="G2634" i="4"/>
  <c r="E2635" i="4" l="1"/>
  <c r="L2635" i="4"/>
  <c r="K2635" i="4"/>
  <c r="C2635" i="4"/>
  <c r="B2636" i="4"/>
  <c r="D2636" i="4" s="1"/>
  <c r="A2637" i="4"/>
  <c r="G2635" i="4"/>
  <c r="F2635" i="4"/>
  <c r="D2635" i="4"/>
  <c r="I2635" i="4"/>
  <c r="J2635" i="4"/>
  <c r="E2636" i="4" l="1"/>
  <c r="L2636" i="4"/>
  <c r="C2636" i="4"/>
  <c r="A2638" i="4"/>
  <c r="B2637" i="4"/>
  <c r="L2637" i="4" s="1"/>
  <c r="K2636" i="4"/>
  <c r="F2636" i="4"/>
  <c r="J2636" i="4"/>
  <c r="G2636" i="4"/>
  <c r="H2636" i="4"/>
  <c r="I2636" i="4"/>
  <c r="E2637" i="4" l="1"/>
  <c r="C2637" i="4"/>
  <c r="D2637" i="4"/>
  <c r="H2637" i="4"/>
  <c r="F2637" i="4"/>
  <c r="G2637" i="4"/>
  <c r="K2637" i="4"/>
  <c r="J2637" i="4"/>
  <c r="A2639" i="4"/>
  <c r="B2638" i="4"/>
  <c r="L2638" i="4" s="1"/>
  <c r="I2637" i="4"/>
  <c r="E2638" i="4" l="1"/>
  <c r="I2638" i="4"/>
  <c r="C2638" i="4"/>
  <c r="K2638" i="4"/>
  <c r="D2638" i="4"/>
  <c r="J2638" i="4"/>
  <c r="H2638" i="4"/>
  <c r="F2638" i="4"/>
  <c r="G2638" i="4"/>
  <c r="B2639" i="4"/>
  <c r="L2639" i="4" s="1"/>
  <c r="A2640" i="4"/>
  <c r="E2639" i="4" l="1"/>
  <c r="C2639" i="4"/>
  <c r="B2640" i="4"/>
  <c r="D2640" i="4" s="1"/>
  <c r="A2641" i="4"/>
  <c r="F2639" i="4"/>
  <c r="D2639" i="4"/>
  <c r="K2639" i="4"/>
  <c r="G2639" i="4"/>
  <c r="H2639" i="4"/>
  <c r="J2639" i="4"/>
  <c r="I2639" i="4"/>
  <c r="E2640" i="4" l="1"/>
  <c r="L2640" i="4"/>
  <c r="C2640" i="4"/>
  <c r="K2640" i="4"/>
  <c r="H2640" i="4"/>
  <c r="F2640" i="4"/>
  <c r="J2640" i="4"/>
  <c r="A2642" i="4"/>
  <c r="B2641" i="4"/>
  <c r="L2641" i="4" s="1"/>
  <c r="G2640" i="4"/>
  <c r="I2640" i="4"/>
  <c r="E2641" i="4" l="1"/>
  <c r="C2641" i="4"/>
  <c r="G2641" i="4"/>
  <c r="D2641" i="4"/>
  <c r="F2641" i="4"/>
  <c r="J2641" i="4"/>
  <c r="H2641" i="4"/>
  <c r="I2641" i="4"/>
  <c r="K2641" i="4"/>
  <c r="B2642" i="4"/>
  <c r="L2642" i="4" s="1"/>
  <c r="A2643" i="4"/>
  <c r="E2642" i="4" l="1"/>
  <c r="C2642" i="4"/>
  <c r="J2642" i="4"/>
  <c r="G2642" i="4"/>
  <c r="K2642" i="4"/>
  <c r="I2642" i="4"/>
  <c r="F2642" i="4"/>
  <c r="D2642" i="4"/>
  <c r="H2642" i="4"/>
  <c r="B2643" i="4"/>
  <c r="L2643" i="4" s="1"/>
  <c r="A2644" i="4"/>
  <c r="E2643" i="4" l="1"/>
  <c r="I2643" i="4"/>
  <c r="C2643" i="4"/>
  <c r="D2643" i="4"/>
  <c r="H2643" i="4"/>
  <c r="G2643" i="4"/>
  <c r="B2644" i="4"/>
  <c r="L2644" i="4" s="1"/>
  <c r="A2645" i="4"/>
  <c r="F2643" i="4"/>
  <c r="J2643" i="4"/>
  <c r="K2643" i="4"/>
  <c r="E2644" i="4" l="1"/>
  <c r="C2644" i="4"/>
  <c r="A2646" i="4"/>
  <c r="B2645" i="4"/>
  <c r="L2645" i="4" s="1"/>
  <c r="I2644" i="4"/>
  <c r="F2644" i="4"/>
  <c r="K2644" i="4"/>
  <c r="D2644" i="4"/>
  <c r="G2644" i="4"/>
  <c r="J2644" i="4"/>
  <c r="H2644" i="4"/>
  <c r="E2645" i="4" l="1"/>
  <c r="C2645" i="4"/>
  <c r="D2645" i="4"/>
  <c r="J2645" i="4"/>
  <c r="H2645" i="4"/>
  <c r="F2645" i="4"/>
  <c r="G2645" i="4"/>
  <c r="I2645" i="4"/>
  <c r="K2645" i="4"/>
  <c r="B2646" i="4"/>
  <c r="L2646" i="4" s="1"/>
  <c r="A2647" i="4"/>
  <c r="E2646" i="4" l="1"/>
  <c r="C2646" i="4"/>
  <c r="D2646" i="4"/>
  <c r="J2646" i="4"/>
  <c r="F2646" i="4"/>
  <c r="G2646" i="4"/>
  <c r="K2646" i="4"/>
  <c r="I2646" i="4"/>
  <c r="H2646" i="4"/>
  <c r="B2647" i="4"/>
  <c r="L2647" i="4" s="1"/>
  <c r="A2648" i="4"/>
  <c r="E2647" i="4" l="1"/>
  <c r="C2647" i="4"/>
  <c r="B2648" i="4"/>
  <c r="L2648" i="4" s="1"/>
  <c r="A2649" i="4"/>
  <c r="K2647" i="4"/>
  <c r="F2647" i="4"/>
  <c r="G2647" i="4"/>
  <c r="I2647" i="4"/>
  <c r="J2647" i="4"/>
  <c r="D2647" i="4"/>
  <c r="H2647" i="4"/>
  <c r="E2648" i="4" l="1"/>
  <c r="H2648" i="4"/>
  <c r="C2648" i="4"/>
  <c r="A2650" i="4"/>
  <c r="B2649" i="4"/>
  <c r="L2649" i="4" s="1"/>
  <c r="D2648" i="4"/>
  <c r="I2648" i="4"/>
  <c r="G2648" i="4"/>
  <c r="J2648" i="4"/>
  <c r="K2648" i="4"/>
  <c r="F2648" i="4"/>
  <c r="E2649" i="4" l="1"/>
  <c r="C2649" i="4"/>
  <c r="I2649" i="4"/>
  <c r="H2649" i="4"/>
  <c r="F2649" i="4"/>
  <c r="K2649" i="4"/>
  <c r="G2649" i="4"/>
  <c r="D2649" i="4"/>
  <c r="J2649" i="4"/>
  <c r="A2651" i="4"/>
  <c r="B2650" i="4"/>
  <c r="L2650" i="4" s="1"/>
  <c r="E2650" i="4" l="1"/>
  <c r="C2650" i="4"/>
  <c r="K2650" i="4"/>
  <c r="G2650" i="4"/>
  <c r="I2650" i="4"/>
  <c r="D2650" i="4"/>
  <c r="J2650" i="4"/>
  <c r="F2650" i="4"/>
  <c r="H2650" i="4"/>
  <c r="B2651" i="4"/>
  <c r="L2651" i="4" s="1"/>
  <c r="A2652" i="4"/>
  <c r="E2651" i="4" l="1"/>
  <c r="C2651" i="4"/>
  <c r="F2651" i="4"/>
  <c r="I2651" i="4"/>
  <c r="K2651" i="4"/>
  <c r="J2651" i="4"/>
  <c r="G2651" i="4"/>
  <c r="B2652" i="4"/>
  <c r="L2652" i="4" s="1"/>
  <c r="A2653" i="4"/>
  <c r="D2651" i="4"/>
  <c r="H2651" i="4"/>
  <c r="E2652" i="4" l="1"/>
  <c r="C2652" i="4"/>
  <c r="A2654" i="4"/>
  <c r="B2653" i="4"/>
  <c r="E2653" i="4" s="1"/>
  <c r="I2652" i="4"/>
  <c r="D2652" i="4"/>
  <c r="G2652" i="4"/>
  <c r="J2652" i="4"/>
  <c r="F2652" i="4"/>
  <c r="K2652" i="4"/>
  <c r="H2652" i="4"/>
  <c r="L2653" i="4" l="1"/>
  <c r="I2653" i="4"/>
  <c r="C2653" i="4"/>
  <c r="H2653" i="4"/>
  <c r="D2653" i="4"/>
  <c r="F2653" i="4"/>
  <c r="K2653" i="4"/>
  <c r="G2653" i="4"/>
  <c r="J2653" i="4"/>
  <c r="A2655" i="4"/>
  <c r="B2654" i="4"/>
  <c r="L2654" i="4" s="1"/>
  <c r="E2654" i="4" l="1"/>
  <c r="J2654" i="4"/>
  <c r="C2654" i="4"/>
  <c r="H2654" i="4"/>
  <c r="F2654" i="4"/>
  <c r="K2654" i="4"/>
  <c r="G2654" i="4"/>
  <c r="D2654" i="4"/>
  <c r="I2654" i="4"/>
  <c r="A2656" i="4"/>
  <c r="B2655" i="4"/>
  <c r="L2655" i="4" s="1"/>
  <c r="E2655" i="4" l="1"/>
  <c r="C2655" i="4"/>
  <c r="K2655" i="4"/>
  <c r="D2655" i="4"/>
  <c r="I2655" i="4"/>
  <c r="J2655" i="4"/>
  <c r="G2655" i="4"/>
  <c r="B2656" i="4"/>
  <c r="L2656" i="4" s="1"/>
  <c r="A2657" i="4"/>
  <c r="F2655" i="4"/>
  <c r="H2655" i="4"/>
  <c r="E2656" i="4" l="1"/>
  <c r="C2656" i="4"/>
  <c r="I2656" i="4"/>
  <c r="J2656" i="4"/>
  <c r="H2656" i="4"/>
  <c r="F2656" i="4"/>
  <c r="G2656" i="4"/>
  <c r="K2656" i="4"/>
  <c r="D2656" i="4"/>
  <c r="A2658" i="4"/>
  <c r="B2657" i="4"/>
  <c r="E2657" i="4" s="1"/>
  <c r="L2657" i="4" l="1"/>
  <c r="C2657" i="4"/>
  <c r="H2657" i="4"/>
  <c r="D2657" i="4"/>
  <c r="I2657" i="4"/>
  <c r="G2657" i="4"/>
  <c r="K2657" i="4"/>
  <c r="F2657" i="4"/>
  <c r="J2657" i="4"/>
  <c r="B2658" i="4"/>
  <c r="I2658" i="4" s="1"/>
  <c r="A2659" i="4"/>
  <c r="G2658" i="4" l="1"/>
  <c r="L2658" i="4"/>
  <c r="J2658" i="4"/>
  <c r="E2658" i="4"/>
  <c r="C2658" i="4"/>
  <c r="B2659" i="4"/>
  <c r="E2659" i="4" s="1"/>
  <c r="A2660" i="4"/>
  <c r="H2658" i="4"/>
  <c r="K2658" i="4"/>
  <c r="F2658" i="4"/>
  <c r="D2658" i="4"/>
  <c r="L2659" i="4" l="1"/>
  <c r="C2659" i="4"/>
  <c r="D2659" i="4"/>
  <c r="J2659" i="4"/>
  <c r="H2659" i="4"/>
  <c r="G2659" i="4"/>
  <c r="I2659" i="4"/>
  <c r="K2659" i="4"/>
  <c r="F2659" i="4"/>
  <c r="B2660" i="4"/>
  <c r="L2660" i="4" s="1"/>
  <c r="A2661" i="4"/>
  <c r="E2660" i="4" l="1"/>
  <c r="C2660" i="4"/>
  <c r="B2661" i="4"/>
  <c r="L2661" i="4" s="1"/>
  <c r="A2662" i="4"/>
  <c r="D2660" i="4"/>
  <c r="K2660" i="4"/>
  <c r="G2660" i="4"/>
  <c r="J2660" i="4"/>
  <c r="H2660" i="4"/>
  <c r="I2660" i="4"/>
  <c r="F2660" i="4"/>
  <c r="E2661" i="4" l="1"/>
  <c r="C2661" i="4"/>
  <c r="G2661" i="4"/>
  <c r="J2661" i="4"/>
  <c r="H2661" i="4"/>
  <c r="F2661" i="4"/>
  <c r="A2663" i="4"/>
  <c r="B2662" i="4"/>
  <c r="L2662" i="4" s="1"/>
  <c r="D2661" i="4"/>
  <c r="K2661" i="4"/>
  <c r="I2661" i="4"/>
  <c r="E2662" i="4" l="1"/>
  <c r="C2662" i="4"/>
  <c r="D2662" i="4"/>
  <c r="J2662" i="4"/>
  <c r="H2662" i="4"/>
  <c r="G2662" i="4"/>
  <c r="K2662" i="4"/>
  <c r="I2662" i="4"/>
  <c r="F2662" i="4"/>
  <c r="A2664" i="4"/>
  <c r="B2663" i="4"/>
  <c r="L2663" i="4" s="1"/>
  <c r="E2663" i="4" l="1"/>
  <c r="C2663" i="4"/>
  <c r="J2663" i="4"/>
  <c r="K2663" i="4"/>
  <c r="I2663" i="4"/>
  <c r="D2663" i="4"/>
  <c r="F2663" i="4"/>
  <c r="G2663" i="4"/>
  <c r="H2663" i="4"/>
  <c r="A2665" i="4"/>
  <c r="B2664" i="4"/>
  <c r="L2664" i="4" s="1"/>
  <c r="E2664" i="4" l="1"/>
  <c r="C2664" i="4"/>
  <c r="A2666" i="4"/>
  <c r="B2665" i="4"/>
  <c r="L2665" i="4" s="1"/>
  <c r="D2664" i="4"/>
  <c r="K2664" i="4"/>
  <c r="J2664" i="4"/>
  <c r="H2664" i="4"/>
  <c r="G2664" i="4"/>
  <c r="F2664" i="4"/>
  <c r="I2664" i="4"/>
  <c r="E2665" i="4" l="1"/>
  <c r="C2665" i="4"/>
  <c r="G2665" i="4"/>
  <c r="I2665" i="4"/>
  <c r="K2665" i="4"/>
  <c r="H2665" i="4"/>
  <c r="J2665" i="4"/>
  <c r="D2665" i="4"/>
  <c r="F2665" i="4"/>
  <c r="B2666" i="4"/>
  <c r="L2666" i="4" s="1"/>
  <c r="A2667" i="4"/>
  <c r="E2666" i="4" l="1"/>
  <c r="C2666" i="4"/>
  <c r="A2668" i="4"/>
  <c r="B2667" i="4"/>
  <c r="J2667" i="4" s="1"/>
  <c r="I2666" i="4"/>
  <c r="F2666" i="4"/>
  <c r="G2666" i="4"/>
  <c r="J2666" i="4"/>
  <c r="H2666" i="4"/>
  <c r="K2666" i="4"/>
  <c r="D2666" i="4"/>
  <c r="E2667" i="4" l="1"/>
  <c r="L2667" i="4"/>
  <c r="H2667" i="4"/>
  <c r="C2667" i="4"/>
  <c r="G2667" i="4"/>
  <c r="F2667" i="4"/>
  <c r="K2667" i="4"/>
  <c r="I2667" i="4"/>
  <c r="B2668" i="4"/>
  <c r="L2668" i="4" s="1"/>
  <c r="A2669" i="4"/>
  <c r="D2667" i="4"/>
  <c r="E2668" i="4" l="1"/>
  <c r="C2668" i="4"/>
  <c r="K2668" i="4"/>
  <c r="I2668" i="4"/>
  <c r="J2668" i="4"/>
  <c r="H2668" i="4"/>
  <c r="F2668" i="4"/>
  <c r="D2668" i="4"/>
  <c r="G2668" i="4"/>
  <c r="B2669" i="4"/>
  <c r="L2669" i="4" s="1"/>
  <c r="A2670" i="4"/>
  <c r="E2669" i="4" l="1"/>
  <c r="C2669" i="4"/>
  <c r="H2669" i="4"/>
  <c r="J2669" i="4"/>
  <c r="G2669" i="4"/>
  <c r="K2669" i="4"/>
  <c r="I2669" i="4"/>
  <c r="F2669" i="4"/>
  <c r="A2671" i="4"/>
  <c r="B2670" i="4"/>
  <c r="F2670" i="4" s="1"/>
  <c r="D2669" i="4"/>
  <c r="E2670" i="4" l="1"/>
  <c r="L2670" i="4"/>
  <c r="I2670" i="4"/>
  <c r="C2670" i="4"/>
  <c r="K2670" i="4"/>
  <c r="H2670" i="4"/>
  <c r="D2670" i="4"/>
  <c r="J2670" i="4"/>
  <c r="G2670" i="4"/>
  <c r="A2672" i="4"/>
  <c r="B2671" i="4"/>
  <c r="L2671" i="4" s="1"/>
  <c r="E2671" i="4" l="1"/>
  <c r="C2671" i="4"/>
  <c r="F2671" i="4"/>
  <c r="G2671" i="4"/>
  <c r="K2671" i="4"/>
  <c r="I2671" i="4"/>
  <c r="J2671" i="4"/>
  <c r="H2671" i="4"/>
  <c r="D2671" i="4"/>
  <c r="B2672" i="4"/>
  <c r="L2672" i="4" s="1"/>
  <c r="A2673" i="4"/>
  <c r="E2672" i="4" l="1"/>
  <c r="C2672" i="4"/>
  <c r="A2674" i="4"/>
  <c r="B2673" i="4"/>
  <c r="L2673" i="4" s="1"/>
  <c r="G2672" i="4"/>
  <c r="F2672" i="4"/>
  <c r="D2672" i="4"/>
  <c r="K2672" i="4"/>
  <c r="H2672" i="4"/>
  <c r="J2672" i="4"/>
  <c r="K2673" i="4"/>
  <c r="J2673" i="4"/>
  <c r="I2673" i="4"/>
  <c r="I2672" i="4"/>
  <c r="E2673" i="4" l="1"/>
  <c r="C2673" i="4"/>
  <c r="H2673" i="4"/>
  <c r="G2673" i="4"/>
  <c r="D2673" i="4"/>
  <c r="F2673" i="4"/>
  <c r="A2675" i="4"/>
  <c r="B2674" i="4"/>
  <c r="L2674" i="4" s="1"/>
  <c r="E2674" i="4" l="1"/>
  <c r="C2674" i="4"/>
  <c r="B2675" i="4"/>
  <c r="K2675" i="4" s="1"/>
  <c r="A2676" i="4"/>
  <c r="H2674" i="4"/>
  <c r="D2674" i="4"/>
  <c r="J2674" i="4"/>
  <c r="I2674" i="4"/>
  <c r="F2674" i="4"/>
  <c r="K2674" i="4"/>
  <c r="G2674" i="4"/>
  <c r="E2675" i="4" l="1"/>
  <c r="L2675" i="4"/>
  <c r="H2675" i="4"/>
  <c r="C2675" i="4"/>
  <c r="B2676" i="4"/>
  <c r="L2676" i="4" s="1"/>
  <c r="A2677" i="4"/>
  <c r="G2675" i="4"/>
  <c r="F2675" i="4"/>
  <c r="D2675" i="4"/>
  <c r="J2675" i="4"/>
  <c r="I2675" i="4"/>
  <c r="E2676" i="4" l="1"/>
  <c r="C2676" i="4"/>
  <c r="K2676" i="4"/>
  <c r="G2676" i="4"/>
  <c r="I2676" i="4"/>
  <c r="H2676" i="4"/>
  <c r="D2676" i="4"/>
  <c r="F2676" i="4"/>
  <c r="J2676" i="4"/>
  <c r="A2678" i="4"/>
  <c r="B2677" i="4"/>
  <c r="L2677" i="4" s="1"/>
  <c r="E2677" i="4" l="1"/>
  <c r="D2677" i="4"/>
  <c r="C2677" i="4"/>
  <c r="A2679" i="4"/>
  <c r="B2678" i="4"/>
  <c r="I2678" i="4" s="1"/>
  <c r="G2677" i="4"/>
  <c r="J2677" i="4"/>
  <c r="H2677" i="4"/>
  <c r="I2677" i="4"/>
  <c r="F2677" i="4"/>
  <c r="K2677" i="4"/>
  <c r="L2678" i="4" l="1"/>
  <c r="E2678" i="4"/>
  <c r="K2678" i="4"/>
  <c r="D2678" i="4"/>
  <c r="C2678" i="4"/>
  <c r="F2678" i="4"/>
  <c r="G2678" i="4"/>
  <c r="H2678" i="4"/>
  <c r="A2680" i="4"/>
  <c r="B2679" i="4"/>
  <c r="G2679" i="4" s="1"/>
  <c r="J2678" i="4"/>
  <c r="E2679" i="4" l="1"/>
  <c r="L2679" i="4"/>
  <c r="C2679" i="4"/>
  <c r="H2679" i="4"/>
  <c r="I2679" i="4"/>
  <c r="D2679" i="4"/>
  <c r="F2679" i="4"/>
  <c r="J2679" i="4"/>
  <c r="K2679" i="4"/>
  <c r="B2680" i="4"/>
  <c r="L2680" i="4" s="1"/>
  <c r="A2681" i="4"/>
  <c r="E2680" i="4" l="1"/>
  <c r="C2680" i="4"/>
  <c r="A2682" i="4"/>
  <c r="B2681" i="4"/>
  <c r="L2681" i="4" s="1"/>
  <c r="J2680" i="4"/>
  <c r="I2680" i="4"/>
  <c r="K2680" i="4"/>
  <c r="D2680" i="4"/>
  <c r="H2680" i="4"/>
  <c r="F2680" i="4"/>
  <c r="G2680" i="4"/>
  <c r="E2681" i="4" l="1"/>
  <c r="C2681" i="4"/>
  <c r="H2681" i="4"/>
  <c r="J2681" i="4"/>
  <c r="D2681" i="4"/>
  <c r="G2681" i="4"/>
  <c r="I2681" i="4"/>
  <c r="K2681" i="4"/>
  <c r="F2681" i="4"/>
  <c r="A2683" i="4"/>
  <c r="B2682" i="4"/>
  <c r="L2682" i="4" s="1"/>
  <c r="E2682" i="4" l="1"/>
  <c r="C2682" i="4"/>
  <c r="H2682" i="4"/>
  <c r="I2682" i="4"/>
  <c r="G2682" i="4"/>
  <c r="D2682" i="4"/>
  <c r="J2682" i="4"/>
  <c r="K2682" i="4"/>
  <c r="F2682" i="4"/>
  <c r="B2683" i="4"/>
  <c r="L2683" i="4" s="1"/>
  <c r="A2684" i="4"/>
  <c r="E2683" i="4" l="1"/>
  <c r="C2683" i="4"/>
  <c r="D2683" i="4"/>
  <c r="K2683" i="4"/>
  <c r="G2683" i="4"/>
  <c r="I2683" i="4"/>
  <c r="H2683" i="4"/>
  <c r="F2683" i="4"/>
  <c r="J2683" i="4"/>
  <c r="A2685" i="4"/>
  <c r="B2684" i="4"/>
  <c r="L2684" i="4" s="1"/>
  <c r="E2684" i="4" l="1"/>
  <c r="C2684" i="4"/>
  <c r="A2686" i="4"/>
  <c r="B2685" i="4"/>
  <c r="L2685" i="4" s="1"/>
  <c r="D2684" i="4"/>
  <c r="H2684" i="4"/>
  <c r="G2684" i="4"/>
  <c r="F2684" i="4"/>
  <c r="K2684" i="4"/>
  <c r="I2684" i="4"/>
  <c r="J2684" i="4"/>
  <c r="E2685" i="4" l="1"/>
  <c r="C2685" i="4"/>
  <c r="D2685" i="4"/>
  <c r="G2685" i="4"/>
  <c r="J2685" i="4"/>
  <c r="K2685" i="4"/>
  <c r="H2685" i="4"/>
  <c r="F2685" i="4"/>
  <c r="I2685" i="4"/>
  <c r="A2687" i="4"/>
  <c r="B2686" i="4"/>
  <c r="K2686" i="4" s="1"/>
  <c r="E2686" i="4" l="1"/>
  <c r="L2686" i="4"/>
  <c r="C2686" i="4"/>
  <c r="J2686" i="4"/>
  <c r="F2686" i="4"/>
  <c r="I2686" i="4"/>
  <c r="G2686" i="4"/>
  <c r="D2686" i="4"/>
  <c r="H2686" i="4"/>
  <c r="B2687" i="4"/>
  <c r="L2687" i="4" s="1"/>
  <c r="A2688" i="4"/>
  <c r="E2687" i="4" l="1"/>
  <c r="C2687" i="4"/>
  <c r="B2688" i="4"/>
  <c r="L2688" i="4" s="1"/>
  <c r="A2689" i="4"/>
  <c r="I2687" i="4"/>
  <c r="G2687" i="4"/>
  <c r="K2687" i="4"/>
  <c r="J2687" i="4"/>
  <c r="H2687" i="4"/>
  <c r="D2687" i="4"/>
  <c r="F2687" i="4"/>
  <c r="E2688" i="4" l="1"/>
  <c r="C2688" i="4"/>
  <c r="A2690" i="4"/>
  <c r="B2689" i="4"/>
  <c r="E2689" i="4" s="1"/>
  <c r="D2688" i="4"/>
  <c r="K2688" i="4"/>
  <c r="H2688" i="4"/>
  <c r="I2688" i="4"/>
  <c r="J2688" i="4"/>
  <c r="F2688" i="4"/>
  <c r="G2688" i="4"/>
  <c r="L2689" i="4" l="1"/>
  <c r="C2689" i="4"/>
  <c r="I2689" i="4"/>
  <c r="K2689" i="4"/>
  <c r="G2689" i="4"/>
  <c r="J2689" i="4"/>
  <c r="D2689" i="4"/>
  <c r="H2689" i="4"/>
  <c r="F2689" i="4"/>
  <c r="A2691" i="4"/>
  <c r="B2690" i="4"/>
  <c r="L2690" i="4" s="1"/>
  <c r="E2690" i="4" l="1"/>
  <c r="C2690" i="4"/>
  <c r="B2691" i="4"/>
  <c r="L2691" i="4" s="1"/>
  <c r="A2692" i="4"/>
  <c r="D2690" i="4"/>
  <c r="G2690" i="4"/>
  <c r="F2690" i="4"/>
  <c r="K2690" i="4"/>
  <c r="H2690" i="4"/>
  <c r="J2690" i="4"/>
  <c r="I2690" i="4"/>
  <c r="E2691" i="4" l="1"/>
  <c r="D2691" i="4"/>
  <c r="C2691" i="4"/>
  <c r="F2691" i="4"/>
  <c r="A2693" i="4"/>
  <c r="B2692" i="4"/>
  <c r="L2692" i="4" s="1"/>
  <c r="K2691" i="4"/>
  <c r="J2691" i="4"/>
  <c r="G2691" i="4"/>
  <c r="I2691" i="4"/>
  <c r="H2691" i="4"/>
  <c r="E2692" i="4" l="1"/>
  <c r="C2692" i="4"/>
  <c r="A2694" i="4"/>
  <c r="B2693" i="4"/>
  <c r="J2693" i="4" s="1"/>
  <c r="K2692" i="4"/>
  <c r="J2692" i="4"/>
  <c r="H2692" i="4"/>
  <c r="D2692" i="4"/>
  <c r="F2692" i="4"/>
  <c r="G2692" i="4"/>
  <c r="I2692" i="4"/>
  <c r="E2693" i="4" l="1"/>
  <c r="L2693" i="4"/>
  <c r="G2693" i="4"/>
  <c r="C2693" i="4"/>
  <c r="D2693" i="4"/>
  <c r="B2694" i="4"/>
  <c r="K2694" i="4" s="1"/>
  <c r="A2695" i="4"/>
  <c r="F2693" i="4"/>
  <c r="H2693" i="4"/>
  <c r="I2693" i="4"/>
  <c r="K2693" i="4"/>
  <c r="E2694" i="4" l="1"/>
  <c r="L2694" i="4"/>
  <c r="G2694" i="4"/>
  <c r="H2694" i="4"/>
  <c r="F2694" i="4"/>
  <c r="C2694" i="4"/>
  <c r="A2696" i="4"/>
  <c r="B2695" i="4"/>
  <c r="L2695" i="4" s="1"/>
  <c r="J2694" i="4"/>
  <c r="I2694" i="4"/>
  <c r="D2694" i="4"/>
  <c r="E2695" i="4" l="1"/>
  <c r="C2695" i="4"/>
  <c r="A2697" i="4"/>
  <c r="B2696" i="4"/>
  <c r="L2696" i="4" s="1"/>
  <c r="K2695" i="4"/>
  <c r="J2695" i="4"/>
  <c r="G2695" i="4"/>
  <c r="I2695" i="4"/>
  <c r="F2695" i="4"/>
  <c r="D2695" i="4"/>
  <c r="H2695" i="4"/>
  <c r="E2696" i="4" l="1"/>
  <c r="C2696" i="4"/>
  <c r="G2696" i="4"/>
  <c r="F2696" i="4"/>
  <c r="I2696" i="4"/>
  <c r="K2696" i="4"/>
  <c r="H2696" i="4"/>
  <c r="D2696" i="4"/>
  <c r="J2696" i="4"/>
  <c r="B2697" i="4"/>
  <c r="L2697" i="4" s="1"/>
  <c r="A2698" i="4"/>
  <c r="E2697" i="4" l="1"/>
  <c r="C2697" i="4"/>
  <c r="G2697" i="4"/>
  <c r="H2697" i="4"/>
  <c r="J2697" i="4"/>
  <c r="D2697" i="4"/>
  <c r="K2697" i="4"/>
  <c r="I2697" i="4"/>
  <c r="F2697" i="4"/>
  <c r="A2699" i="4"/>
  <c r="B2698" i="4"/>
  <c r="L2698" i="4" s="1"/>
  <c r="E2698" i="4" l="1"/>
  <c r="C2698" i="4"/>
  <c r="I2698" i="4"/>
  <c r="H2698" i="4"/>
  <c r="F2698" i="4"/>
  <c r="D2698" i="4"/>
  <c r="J2698" i="4"/>
  <c r="K2698" i="4"/>
  <c r="G2698" i="4"/>
  <c r="B2699" i="4"/>
  <c r="L2699" i="4" s="1"/>
  <c r="A2700" i="4"/>
  <c r="E2699" i="4" l="1"/>
  <c r="H2699" i="4"/>
  <c r="C2699" i="4"/>
  <c r="A2701" i="4"/>
  <c r="B2700" i="4"/>
  <c r="L2700" i="4" s="1"/>
  <c r="D2699" i="4"/>
  <c r="I2699" i="4"/>
  <c r="F2699" i="4"/>
  <c r="J2699" i="4"/>
  <c r="K2699" i="4"/>
  <c r="G2699" i="4"/>
  <c r="E2700" i="4" l="1"/>
  <c r="C2700" i="4"/>
  <c r="K2700" i="4"/>
  <c r="I2700" i="4"/>
  <c r="G2700" i="4"/>
  <c r="F2700" i="4"/>
  <c r="D2700" i="4"/>
  <c r="J2700" i="4"/>
  <c r="H2700" i="4"/>
  <c r="A2702" i="4"/>
  <c r="B2701" i="4"/>
  <c r="L2701" i="4" s="1"/>
  <c r="E2701" i="4" l="1"/>
  <c r="C2701" i="4"/>
  <c r="H2701" i="4"/>
  <c r="K2701" i="4"/>
  <c r="G2701" i="4"/>
  <c r="D2701" i="4"/>
  <c r="I2701" i="4"/>
  <c r="J2701" i="4"/>
  <c r="F2701" i="4"/>
  <c r="A2703" i="4"/>
  <c r="B2702" i="4"/>
  <c r="L2702" i="4" s="1"/>
  <c r="E2702" i="4" l="1"/>
  <c r="J2702" i="4"/>
  <c r="C2702" i="4"/>
  <c r="B2703" i="4"/>
  <c r="L2703" i="4" s="1"/>
  <c r="A2704" i="4"/>
  <c r="D2702" i="4"/>
  <c r="G2702" i="4"/>
  <c r="I2702" i="4"/>
  <c r="K2702" i="4"/>
  <c r="F2702" i="4"/>
  <c r="H2702" i="4"/>
  <c r="E2703" i="4" l="1"/>
  <c r="C2703" i="4"/>
  <c r="B2704" i="4"/>
  <c r="L2704" i="4" s="1"/>
  <c r="A2705" i="4"/>
  <c r="D2703" i="4"/>
  <c r="K2703" i="4"/>
  <c r="G2703" i="4"/>
  <c r="I2703" i="4"/>
  <c r="J2703" i="4"/>
  <c r="H2703" i="4"/>
  <c r="F2703" i="4"/>
  <c r="E2704" i="4" l="1"/>
  <c r="C2704" i="4"/>
  <c r="B2705" i="4"/>
  <c r="L2705" i="4" s="1"/>
  <c r="A2706" i="4"/>
  <c r="I2704" i="4"/>
  <c r="K2704" i="4"/>
  <c r="J2704" i="4"/>
  <c r="D2704" i="4"/>
  <c r="G2704" i="4"/>
  <c r="H2704" i="4"/>
  <c r="F2704" i="4"/>
  <c r="E2705" i="4" l="1"/>
  <c r="C2705" i="4"/>
  <c r="A2707" i="4"/>
  <c r="B2706" i="4"/>
  <c r="L2706" i="4" s="1"/>
  <c r="G2705" i="4"/>
  <c r="I2705" i="4"/>
  <c r="K2705" i="4"/>
  <c r="J2705" i="4"/>
  <c r="H2705" i="4"/>
  <c r="D2705" i="4"/>
  <c r="F2705" i="4"/>
  <c r="E2706" i="4" l="1"/>
  <c r="C2706" i="4"/>
  <c r="I2706" i="4"/>
  <c r="G2706" i="4"/>
  <c r="J2706" i="4"/>
  <c r="D2706" i="4"/>
  <c r="H2706" i="4"/>
  <c r="K2706" i="4"/>
  <c r="F2706" i="4"/>
  <c r="B2707" i="4"/>
  <c r="L2707" i="4" s="1"/>
  <c r="A2708" i="4"/>
  <c r="E2707" i="4" l="1"/>
  <c r="C2707" i="4"/>
  <c r="B2708" i="4"/>
  <c r="L2708" i="4" s="1"/>
  <c r="A2709" i="4"/>
  <c r="J2707" i="4"/>
  <c r="D2707" i="4"/>
  <c r="F2707" i="4"/>
  <c r="I2707" i="4"/>
  <c r="G2707" i="4"/>
  <c r="K2707" i="4"/>
  <c r="H2707" i="4"/>
  <c r="E2708" i="4" l="1"/>
  <c r="C2708" i="4"/>
  <c r="B2709" i="4"/>
  <c r="L2709" i="4" s="1"/>
  <c r="A2710" i="4"/>
  <c r="K2708" i="4"/>
  <c r="J2708" i="4"/>
  <c r="H2708" i="4"/>
  <c r="D2708" i="4"/>
  <c r="G2708" i="4"/>
  <c r="F2708" i="4"/>
  <c r="I2708" i="4"/>
  <c r="E2709" i="4" l="1"/>
  <c r="C2709" i="4"/>
  <c r="A2711" i="4"/>
  <c r="B2710" i="4"/>
  <c r="L2710" i="4" s="1"/>
  <c r="D2709" i="4"/>
  <c r="G2709" i="4"/>
  <c r="K2709" i="4"/>
  <c r="I2709" i="4"/>
  <c r="J2709" i="4"/>
  <c r="H2709" i="4"/>
  <c r="F2709" i="4"/>
  <c r="E2710" i="4" l="1"/>
  <c r="C2710" i="4"/>
  <c r="D2710" i="4"/>
  <c r="J2710" i="4"/>
  <c r="F2710" i="4"/>
  <c r="G2710" i="4"/>
  <c r="H2710" i="4"/>
  <c r="I2710" i="4"/>
  <c r="K2710" i="4"/>
  <c r="B2711" i="4"/>
  <c r="L2711" i="4" s="1"/>
  <c r="A2712" i="4"/>
  <c r="E2711" i="4" l="1"/>
  <c r="C2711" i="4"/>
  <c r="A2713" i="4"/>
  <c r="B2712" i="4"/>
  <c r="L2712" i="4" s="1"/>
  <c r="J2711" i="4"/>
  <c r="D2711" i="4"/>
  <c r="K2711" i="4"/>
  <c r="I2711" i="4"/>
  <c r="F2711" i="4"/>
  <c r="H2711" i="4"/>
  <c r="G2711" i="4"/>
  <c r="E2712" i="4" l="1"/>
  <c r="C2712" i="4"/>
  <c r="G2712" i="4"/>
  <c r="F2712" i="4"/>
  <c r="H2712" i="4"/>
  <c r="I2712" i="4"/>
  <c r="K2712" i="4"/>
  <c r="D2712" i="4"/>
  <c r="J2712" i="4"/>
  <c r="B2713" i="4"/>
  <c r="L2713" i="4" s="1"/>
  <c r="A2714" i="4"/>
  <c r="E2713" i="4" l="1"/>
  <c r="C2713" i="4"/>
  <c r="A2715" i="4"/>
  <c r="B2714" i="4"/>
  <c r="E2714" i="4" s="1"/>
  <c r="G2713" i="4"/>
  <c r="H2713" i="4"/>
  <c r="I2713" i="4"/>
  <c r="K2713" i="4"/>
  <c r="F2713" i="4"/>
  <c r="J2713" i="4"/>
  <c r="D2713" i="4"/>
  <c r="L2714" i="4" l="1"/>
  <c r="C2714" i="4"/>
  <c r="D2714" i="4"/>
  <c r="A2716" i="4"/>
  <c r="B2715" i="4"/>
  <c r="L2715" i="4" s="1"/>
  <c r="G2714" i="4"/>
  <c r="K2714" i="4"/>
  <c r="I2714" i="4"/>
  <c r="H2714" i="4"/>
  <c r="J2714" i="4"/>
  <c r="F2714" i="4"/>
  <c r="D2715" i="4" l="1"/>
  <c r="F2715" i="4"/>
  <c r="E2715" i="4"/>
  <c r="K2715" i="4"/>
  <c r="C2715" i="4"/>
  <c r="B2716" i="4"/>
  <c r="K2716" i="4" s="1"/>
  <c r="A2717" i="4"/>
  <c r="J2715" i="4"/>
  <c r="G2715" i="4"/>
  <c r="H2715" i="4"/>
  <c r="I2715" i="4"/>
  <c r="G2716" i="4" l="1"/>
  <c r="E2716" i="4"/>
  <c r="L2716" i="4"/>
  <c r="D2716" i="4"/>
  <c r="C2716" i="4"/>
  <c r="A2718" i="4"/>
  <c r="B2717" i="4"/>
  <c r="E2717" i="4" s="1"/>
  <c r="J2716" i="4"/>
  <c r="H2716" i="4"/>
  <c r="F2716" i="4"/>
  <c r="I2716" i="4"/>
  <c r="L2717" i="4" l="1"/>
  <c r="C2717" i="4"/>
  <c r="A2719" i="4"/>
  <c r="B2718" i="4"/>
  <c r="L2718" i="4" s="1"/>
  <c r="K2717" i="4"/>
  <c r="J2717" i="4"/>
  <c r="G2717" i="4"/>
  <c r="D2717" i="4"/>
  <c r="I2717" i="4"/>
  <c r="H2717" i="4"/>
  <c r="F2717" i="4"/>
  <c r="E2718" i="4" l="1"/>
  <c r="C2718" i="4"/>
  <c r="G2718" i="4"/>
  <c r="D2718" i="4"/>
  <c r="K2718" i="4"/>
  <c r="I2718" i="4"/>
  <c r="F2718" i="4"/>
  <c r="J2718" i="4"/>
  <c r="H2718" i="4"/>
  <c r="B2719" i="4"/>
  <c r="L2719" i="4" s="1"/>
  <c r="A2720" i="4"/>
  <c r="E2719" i="4" l="1"/>
  <c r="C2719" i="4"/>
  <c r="B2720" i="4"/>
  <c r="L2720" i="4" s="1"/>
  <c r="A2721" i="4"/>
  <c r="F2719" i="4"/>
  <c r="J2719" i="4"/>
  <c r="I2719" i="4"/>
  <c r="K2719" i="4"/>
  <c r="G2719" i="4"/>
  <c r="D2719" i="4"/>
  <c r="H2719" i="4"/>
  <c r="E2720" i="4" l="1"/>
  <c r="F2720" i="4"/>
  <c r="C2720" i="4"/>
  <c r="H2720" i="4"/>
  <c r="A2722" i="4"/>
  <c r="B2721" i="4"/>
  <c r="L2721" i="4" s="1"/>
  <c r="K2720" i="4"/>
  <c r="J2720" i="4"/>
  <c r="G2720" i="4"/>
  <c r="I2720" i="4"/>
  <c r="D2720" i="4"/>
  <c r="E2721" i="4" l="1"/>
  <c r="C2721" i="4"/>
  <c r="G2721" i="4"/>
  <c r="I2721" i="4"/>
  <c r="H2721" i="4"/>
  <c r="J2721" i="4"/>
  <c r="K2721" i="4"/>
  <c r="F2721" i="4"/>
  <c r="D2721" i="4"/>
  <c r="A2723" i="4"/>
  <c r="B2722" i="4"/>
  <c r="L2722" i="4" s="1"/>
  <c r="E2722" i="4" l="1"/>
  <c r="C2722" i="4"/>
  <c r="K2722" i="4"/>
  <c r="F2722" i="4"/>
  <c r="D2722" i="4"/>
  <c r="H2722" i="4"/>
  <c r="I2722" i="4"/>
  <c r="G2722" i="4"/>
  <c r="J2722" i="4"/>
  <c r="A2724" i="4"/>
  <c r="B2723" i="4"/>
  <c r="L2723" i="4" s="1"/>
  <c r="E2723" i="4" l="1"/>
  <c r="H2723" i="4"/>
  <c r="C2723" i="4"/>
  <c r="F2723" i="4"/>
  <c r="J2723" i="4"/>
  <c r="K2723" i="4"/>
  <c r="D2723" i="4"/>
  <c r="I2723" i="4"/>
  <c r="B2724" i="4"/>
  <c r="L2724" i="4" s="1"/>
  <c r="A2725" i="4"/>
  <c r="G2723" i="4"/>
  <c r="E2724" i="4" l="1"/>
  <c r="C2724" i="4"/>
  <c r="K2724" i="4"/>
  <c r="D2724" i="4"/>
  <c r="H2724" i="4"/>
  <c r="I2724" i="4"/>
  <c r="F2724" i="4"/>
  <c r="G2724" i="4"/>
  <c r="J2724" i="4"/>
  <c r="B2725" i="4"/>
  <c r="H2725" i="4" s="1"/>
  <c r="A2726" i="4"/>
  <c r="E2725" i="4" l="1"/>
  <c r="L2725" i="4"/>
  <c r="K2725" i="4"/>
  <c r="C2725" i="4"/>
  <c r="B2726" i="4"/>
  <c r="K2726" i="4" s="1"/>
  <c r="A2727" i="4"/>
  <c r="G2725" i="4"/>
  <c r="J2725" i="4"/>
  <c r="I2725" i="4"/>
  <c r="D2725" i="4"/>
  <c r="F2725" i="4"/>
  <c r="J2726" i="4" l="1"/>
  <c r="F2726" i="4"/>
  <c r="G2726" i="4"/>
  <c r="H2726" i="4"/>
  <c r="E2726" i="4"/>
  <c r="L2726" i="4"/>
  <c r="D2726" i="4"/>
  <c r="I2726" i="4"/>
  <c r="C2726" i="4"/>
  <c r="A2728" i="4"/>
  <c r="B2727" i="4"/>
  <c r="E2727" i="4" s="1"/>
  <c r="L2727" i="4" l="1"/>
  <c r="C2727" i="4"/>
  <c r="K2727" i="4"/>
  <c r="I2727" i="4"/>
  <c r="J2727" i="4"/>
  <c r="F2727" i="4"/>
  <c r="D2727" i="4"/>
  <c r="G2727" i="4"/>
  <c r="A2729" i="4"/>
  <c r="B2728" i="4"/>
  <c r="E2728" i="4" s="1"/>
  <c r="H2727" i="4"/>
  <c r="L2728" i="4" l="1"/>
  <c r="C2728" i="4"/>
  <c r="G2728" i="4"/>
  <c r="H2728" i="4"/>
  <c r="I2728" i="4"/>
  <c r="F2728" i="4"/>
  <c r="J2728" i="4"/>
  <c r="D2728" i="4"/>
  <c r="K2728" i="4"/>
  <c r="B2729" i="4"/>
  <c r="L2729" i="4" s="1"/>
  <c r="A2730" i="4"/>
  <c r="E2729" i="4" l="1"/>
  <c r="C2729" i="4"/>
  <c r="A2731" i="4"/>
  <c r="B2730" i="4"/>
  <c r="L2730" i="4" s="1"/>
  <c r="G2729" i="4"/>
  <c r="H2729" i="4"/>
  <c r="J2729" i="4"/>
  <c r="F2729" i="4"/>
  <c r="I2729" i="4"/>
  <c r="K2729" i="4"/>
  <c r="D2729" i="4"/>
  <c r="E2730" i="4" l="1"/>
  <c r="C2730" i="4"/>
  <c r="K2730" i="4"/>
  <c r="J2730" i="4"/>
  <c r="F2730" i="4"/>
  <c r="D2730" i="4"/>
  <c r="H2730" i="4"/>
  <c r="I2730" i="4"/>
  <c r="G2730" i="4"/>
  <c r="B2731" i="4"/>
  <c r="L2731" i="4" s="1"/>
  <c r="A2732" i="4"/>
  <c r="E2731" i="4" l="1"/>
  <c r="C2731" i="4"/>
  <c r="H2731" i="4"/>
  <c r="B2732" i="4"/>
  <c r="L2732" i="4" s="1"/>
  <c r="A2733" i="4"/>
  <c r="F2731" i="4"/>
  <c r="K2731" i="4"/>
  <c r="J2731" i="4"/>
  <c r="D2731" i="4"/>
  <c r="G2731" i="4"/>
  <c r="I2731" i="4"/>
  <c r="E2732" i="4" l="1"/>
  <c r="C2732" i="4"/>
  <c r="D2732" i="4"/>
  <c r="J2732" i="4"/>
  <c r="G2732" i="4"/>
  <c r="F2732" i="4"/>
  <c r="I2732" i="4"/>
  <c r="H2732" i="4"/>
  <c r="K2732" i="4"/>
  <c r="B2733" i="4"/>
  <c r="L2733" i="4" s="1"/>
  <c r="A2734" i="4"/>
  <c r="E2733" i="4" l="1"/>
  <c r="C2733" i="4"/>
  <c r="B2734" i="4"/>
  <c r="L2734" i="4" s="1"/>
  <c r="A2735" i="4"/>
  <c r="H2733" i="4"/>
  <c r="D2733" i="4"/>
  <c r="J2733" i="4"/>
  <c r="I2733" i="4"/>
  <c r="F2733" i="4"/>
  <c r="G2733" i="4"/>
  <c r="K2733" i="4"/>
  <c r="E2734" i="4" l="1"/>
  <c r="C2734" i="4"/>
  <c r="B2735" i="4"/>
  <c r="L2735" i="4" s="1"/>
  <c r="A2736" i="4"/>
  <c r="H2734" i="4"/>
  <c r="J2734" i="4"/>
  <c r="D2734" i="4"/>
  <c r="K2734" i="4"/>
  <c r="F2734" i="4"/>
  <c r="I2734" i="4"/>
  <c r="G2734" i="4"/>
  <c r="E2735" i="4" l="1"/>
  <c r="C2735" i="4"/>
  <c r="K2735" i="4"/>
  <c r="J2735" i="4"/>
  <c r="H2735" i="4"/>
  <c r="D2735" i="4"/>
  <c r="F2735" i="4"/>
  <c r="I2735" i="4"/>
  <c r="G2735" i="4"/>
  <c r="B2736" i="4"/>
  <c r="L2736" i="4" s="1"/>
  <c r="A2737" i="4"/>
  <c r="E2736" i="4" l="1"/>
  <c r="C2736" i="4"/>
  <c r="K2736" i="4"/>
  <c r="J2736" i="4"/>
  <c r="G2736" i="4"/>
  <c r="D2736" i="4"/>
  <c r="H2736" i="4"/>
  <c r="F2736" i="4"/>
  <c r="I2736" i="4"/>
  <c r="B2737" i="4"/>
  <c r="L2737" i="4" s="1"/>
  <c r="A2738" i="4"/>
  <c r="E2737" i="4" l="1"/>
  <c r="C2737" i="4"/>
  <c r="H2737" i="4"/>
  <c r="D2737" i="4"/>
  <c r="I2737" i="4"/>
  <c r="F2737" i="4"/>
  <c r="J2737" i="4"/>
  <c r="K2737" i="4"/>
  <c r="G2737" i="4"/>
  <c r="A2739" i="4"/>
  <c r="B2738" i="4"/>
  <c r="L2738" i="4" s="1"/>
  <c r="E2738" i="4" l="1"/>
  <c r="C2738" i="4"/>
  <c r="B2739" i="4"/>
  <c r="L2739" i="4" s="1"/>
  <c r="A2740" i="4"/>
  <c r="H2738" i="4"/>
  <c r="K2738" i="4"/>
  <c r="F2738" i="4"/>
  <c r="I2738" i="4"/>
  <c r="D2738" i="4"/>
  <c r="J2738" i="4"/>
  <c r="G2738" i="4"/>
  <c r="E2739" i="4" l="1"/>
  <c r="C2739" i="4"/>
  <c r="G2739" i="4"/>
  <c r="H2739" i="4"/>
  <c r="B2740" i="4"/>
  <c r="L2740" i="4" s="1"/>
  <c r="A2741" i="4"/>
  <c r="K2739" i="4"/>
  <c r="F2739" i="4"/>
  <c r="D2739" i="4"/>
  <c r="I2739" i="4"/>
  <c r="J2739" i="4"/>
  <c r="E2740" i="4" l="1"/>
  <c r="C2740" i="4"/>
  <c r="A2742" i="4"/>
  <c r="B2741" i="4"/>
  <c r="L2741" i="4" s="1"/>
  <c r="J2740" i="4"/>
  <c r="F2740" i="4"/>
  <c r="D2740" i="4"/>
  <c r="K2740" i="4"/>
  <c r="G2740" i="4"/>
  <c r="I2740" i="4"/>
  <c r="H2740" i="4"/>
  <c r="E2741" i="4" l="1"/>
  <c r="C2741" i="4"/>
  <c r="G2741" i="4"/>
  <c r="J2741" i="4"/>
  <c r="I2741" i="4"/>
  <c r="K2741" i="4"/>
  <c r="D2741" i="4"/>
  <c r="H2741" i="4"/>
  <c r="F2741" i="4"/>
  <c r="A2743" i="4"/>
  <c r="B2742" i="4"/>
  <c r="E2742" i="4" s="1"/>
  <c r="L2742" i="4" l="1"/>
  <c r="C2742" i="4"/>
  <c r="J2742" i="4"/>
  <c r="K2742" i="4"/>
  <c r="G2742" i="4"/>
  <c r="D2742" i="4"/>
  <c r="F2742" i="4"/>
  <c r="I2742" i="4"/>
  <c r="H2742" i="4"/>
  <c r="B2743" i="4"/>
  <c r="H2743" i="4" s="1"/>
  <c r="A2744" i="4"/>
  <c r="E2743" i="4" l="1"/>
  <c r="L2743" i="4"/>
  <c r="C2743" i="4"/>
  <c r="B2744" i="4"/>
  <c r="L2744" i="4" s="1"/>
  <c r="A2745" i="4"/>
  <c r="F2743" i="4"/>
  <c r="J2743" i="4"/>
  <c r="K2743" i="4"/>
  <c r="D2743" i="4"/>
  <c r="I2743" i="4"/>
  <c r="G2743" i="4"/>
  <c r="E2744" i="4" l="1"/>
  <c r="C2744" i="4"/>
  <c r="A2746" i="4"/>
  <c r="B2745" i="4"/>
  <c r="L2745" i="4" s="1"/>
  <c r="I2744" i="4"/>
  <c r="G2744" i="4"/>
  <c r="F2744" i="4"/>
  <c r="K2744" i="4"/>
  <c r="H2744" i="4"/>
  <c r="D2744" i="4"/>
  <c r="J2744" i="4"/>
  <c r="E2745" i="4" l="1"/>
  <c r="C2745" i="4"/>
  <c r="B2746" i="4"/>
  <c r="L2746" i="4" s="1"/>
  <c r="A2747" i="4"/>
  <c r="H2745" i="4"/>
  <c r="K2745" i="4"/>
  <c r="I2745" i="4"/>
  <c r="D2745" i="4"/>
  <c r="F2745" i="4"/>
  <c r="J2745" i="4"/>
  <c r="G2745" i="4"/>
  <c r="E2746" i="4" l="1"/>
  <c r="C2746" i="4"/>
  <c r="B2747" i="4"/>
  <c r="L2747" i="4" s="1"/>
  <c r="A2748" i="4"/>
  <c r="H2746" i="4"/>
  <c r="J2746" i="4"/>
  <c r="D2746" i="4"/>
  <c r="K2746" i="4"/>
  <c r="I2746" i="4"/>
  <c r="G2746" i="4"/>
  <c r="F2746" i="4"/>
  <c r="E2747" i="4" l="1"/>
  <c r="C2747" i="4"/>
  <c r="B2748" i="4"/>
  <c r="L2748" i="4" s="1"/>
  <c r="A2749" i="4"/>
  <c r="K2747" i="4"/>
  <c r="J2747" i="4"/>
  <c r="I2747" i="4"/>
  <c r="G2747" i="4"/>
  <c r="H2747" i="4"/>
  <c r="D2747" i="4"/>
  <c r="F2747" i="4"/>
  <c r="E2748" i="4" l="1"/>
  <c r="C2748" i="4"/>
  <c r="A2750" i="4"/>
  <c r="B2749" i="4"/>
  <c r="L2749" i="4" s="1"/>
  <c r="K2748" i="4"/>
  <c r="J2748" i="4"/>
  <c r="F2748" i="4"/>
  <c r="H2748" i="4"/>
  <c r="D2748" i="4"/>
  <c r="I2748" i="4"/>
  <c r="G2748" i="4"/>
  <c r="E2749" i="4" l="1"/>
  <c r="C2749" i="4"/>
  <c r="G2749" i="4"/>
  <c r="J2749" i="4"/>
  <c r="H2749" i="4"/>
  <c r="D2749" i="4"/>
  <c r="K2749" i="4"/>
  <c r="I2749" i="4"/>
  <c r="F2749" i="4"/>
  <c r="A2751" i="4"/>
  <c r="B2750" i="4"/>
  <c r="L2750" i="4" s="1"/>
  <c r="E2750" i="4" l="1"/>
  <c r="C2750" i="4"/>
  <c r="K2750" i="4"/>
  <c r="J2750" i="4"/>
  <c r="G2750" i="4"/>
  <c r="D2750" i="4"/>
  <c r="H2750" i="4"/>
  <c r="I2750" i="4"/>
  <c r="F2750" i="4"/>
  <c r="B2751" i="4"/>
  <c r="L2751" i="4" s="1"/>
  <c r="A2752" i="4"/>
  <c r="E2751" i="4" l="1"/>
  <c r="C2751" i="4"/>
  <c r="F2751" i="4"/>
  <c r="K2751" i="4"/>
  <c r="H2751" i="4"/>
  <c r="J2751" i="4"/>
  <c r="D2751" i="4"/>
  <c r="I2751" i="4"/>
  <c r="G2751" i="4"/>
  <c r="B2752" i="4"/>
  <c r="L2752" i="4" s="1"/>
  <c r="A2753" i="4"/>
  <c r="E2752" i="4" l="1"/>
  <c r="C2752" i="4"/>
  <c r="D2752" i="4"/>
  <c r="K2752" i="4"/>
  <c r="I2752" i="4"/>
  <c r="H2752" i="4"/>
  <c r="F2752" i="4"/>
  <c r="J2752" i="4"/>
  <c r="G2752" i="4"/>
  <c r="A2754" i="4"/>
  <c r="B2753" i="4"/>
  <c r="L2753" i="4" s="1"/>
  <c r="E2753" i="4" l="1"/>
  <c r="C2753" i="4"/>
  <c r="A2755" i="4"/>
  <c r="B2754" i="4"/>
  <c r="L2754" i="4" s="1"/>
  <c r="G2753" i="4"/>
  <c r="D2753" i="4"/>
  <c r="K2753" i="4"/>
  <c r="H2753" i="4"/>
  <c r="I2753" i="4"/>
  <c r="J2753" i="4"/>
  <c r="F2753" i="4"/>
  <c r="E2754" i="4" l="1"/>
  <c r="C2754" i="4"/>
  <c r="K2754" i="4"/>
  <c r="J2754" i="4"/>
  <c r="D2754" i="4"/>
  <c r="H2754" i="4"/>
  <c r="I2754" i="4"/>
  <c r="G2754" i="4"/>
  <c r="F2754" i="4"/>
  <c r="B2755" i="4"/>
  <c r="L2755" i="4" s="1"/>
  <c r="A2756" i="4"/>
  <c r="H2755" i="4" l="1"/>
  <c r="E2755" i="4"/>
  <c r="C2755" i="4"/>
  <c r="B2756" i="4"/>
  <c r="L2756" i="4" s="1"/>
  <c r="A2757" i="4"/>
  <c r="F2755" i="4"/>
  <c r="K2755" i="4"/>
  <c r="J2755" i="4"/>
  <c r="D2755" i="4"/>
  <c r="G2755" i="4"/>
  <c r="I2755" i="4"/>
  <c r="E2756" i="4" l="1"/>
  <c r="C2756" i="4"/>
  <c r="F2756" i="4"/>
  <c r="D2756" i="4"/>
  <c r="G2756" i="4"/>
  <c r="K2756" i="4"/>
  <c r="J2756" i="4"/>
  <c r="H2756" i="4"/>
  <c r="A2758" i="4"/>
  <c r="B2757" i="4"/>
  <c r="L2757" i="4" s="1"/>
  <c r="I2756" i="4"/>
  <c r="E2757" i="4" l="1"/>
  <c r="C2757" i="4"/>
  <c r="I2757" i="4"/>
  <c r="K2757" i="4"/>
  <c r="D2757" i="4"/>
  <c r="J2757" i="4"/>
  <c r="H2757" i="4"/>
  <c r="F2757" i="4"/>
  <c r="G2757" i="4"/>
  <c r="A2759" i="4"/>
  <c r="B2758" i="4"/>
  <c r="L2758" i="4" s="1"/>
  <c r="E2758" i="4" l="1"/>
  <c r="C2758" i="4"/>
  <c r="D2758" i="4"/>
  <c r="K2758" i="4"/>
  <c r="I2758" i="4"/>
  <c r="H2758" i="4"/>
  <c r="J2758" i="4"/>
  <c r="F2758" i="4"/>
  <c r="G2758" i="4"/>
  <c r="B2759" i="4"/>
  <c r="H2759" i="4" s="1"/>
  <c r="A2760" i="4"/>
  <c r="E2759" i="4" l="1"/>
  <c r="L2759" i="4"/>
  <c r="C2759" i="4"/>
  <c r="K2759" i="4"/>
  <c r="J2759" i="4"/>
  <c r="F2759" i="4"/>
  <c r="G2759" i="4"/>
  <c r="D2759" i="4"/>
  <c r="I2759" i="4"/>
  <c r="B2760" i="4"/>
  <c r="L2760" i="4" s="1"/>
  <c r="A2761" i="4"/>
  <c r="E2760" i="4" l="1"/>
  <c r="C2760" i="4"/>
  <c r="G2760" i="4"/>
  <c r="H2760" i="4"/>
  <c r="F2760" i="4"/>
  <c r="I2760" i="4"/>
  <c r="K2760" i="4"/>
  <c r="D2760" i="4"/>
  <c r="A2762" i="4"/>
  <c r="B2761" i="4"/>
  <c r="F2761" i="4" s="1"/>
  <c r="J2760" i="4"/>
  <c r="E2761" i="4" l="1"/>
  <c r="L2761" i="4"/>
  <c r="I2761" i="4"/>
  <c r="J2761" i="4"/>
  <c r="C2761" i="4"/>
  <c r="B2762" i="4"/>
  <c r="L2762" i="4" s="1"/>
  <c r="A2763" i="4"/>
  <c r="K2761" i="4"/>
  <c r="G2761" i="4"/>
  <c r="H2761" i="4"/>
  <c r="D2761" i="4"/>
  <c r="E2762" i="4" l="1"/>
  <c r="C2762" i="4"/>
  <c r="B2763" i="4"/>
  <c r="L2763" i="4" s="1"/>
  <c r="A2764" i="4"/>
  <c r="J2762" i="4"/>
  <c r="H2762" i="4"/>
  <c r="D2762" i="4"/>
  <c r="F2762" i="4"/>
  <c r="K2762" i="4"/>
  <c r="I2762" i="4"/>
  <c r="G2762" i="4"/>
  <c r="E2763" i="4" l="1"/>
  <c r="C2763" i="4"/>
  <c r="B2764" i="4"/>
  <c r="L2764" i="4" s="1"/>
  <c r="A2765" i="4"/>
  <c r="F2763" i="4"/>
  <c r="H2763" i="4"/>
  <c r="J2763" i="4"/>
  <c r="D2763" i="4"/>
  <c r="I2763" i="4"/>
  <c r="K2763" i="4"/>
  <c r="G2763" i="4"/>
  <c r="E2764" i="4" l="1"/>
  <c r="C2764" i="4"/>
  <c r="A2766" i="4"/>
  <c r="B2765" i="4"/>
  <c r="L2765" i="4" s="1"/>
  <c r="K2764" i="4"/>
  <c r="I2764" i="4"/>
  <c r="G2764" i="4"/>
  <c r="F2764" i="4"/>
  <c r="J2764" i="4"/>
  <c r="H2764" i="4"/>
  <c r="D2764" i="4"/>
  <c r="E2765" i="4" l="1"/>
  <c r="C2765" i="4"/>
  <c r="H2765" i="4"/>
  <c r="D2765" i="4"/>
  <c r="I2765" i="4"/>
  <c r="J2765" i="4"/>
  <c r="F2765" i="4"/>
  <c r="K2765" i="4"/>
  <c r="G2765" i="4"/>
  <c r="A2767" i="4"/>
  <c r="B2766" i="4"/>
  <c r="L2766" i="4" s="1"/>
  <c r="E2766" i="4" l="1"/>
  <c r="C2766" i="4"/>
  <c r="H2766" i="4"/>
  <c r="J2766" i="4"/>
  <c r="D2766" i="4"/>
  <c r="K2766" i="4"/>
  <c r="F2766" i="4"/>
  <c r="I2766" i="4"/>
  <c r="G2766" i="4"/>
  <c r="B2767" i="4"/>
  <c r="L2767" i="4" s="1"/>
  <c r="A2768" i="4"/>
  <c r="E2767" i="4" l="1"/>
  <c r="C2767" i="4"/>
  <c r="B2768" i="4"/>
  <c r="L2768" i="4" s="1"/>
  <c r="A2769" i="4"/>
  <c r="K2767" i="4"/>
  <c r="J2767" i="4"/>
  <c r="H2767" i="4"/>
  <c r="D2767" i="4"/>
  <c r="F2767" i="4"/>
  <c r="I2767" i="4"/>
  <c r="G2767" i="4"/>
  <c r="E2768" i="4" l="1"/>
  <c r="C2768" i="4"/>
  <c r="K2768" i="4"/>
  <c r="J2768" i="4"/>
  <c r="G2768" i="4"/>
  <c r="D2768" i="4"/>
  <c r="H2768" i="4"/>
  <c r="F2768" i="4"/>
  <c r="I2768" i="4"/>
  <c r="B2769" i="4"/>
  <c r="L2769" i="4" s="1"/>
  <c r="A2770" i="4"/>
  <c r="E2769" i="4" l="1"/>
  <c r="C2769" i="4"/>
  <c r="H2769" i="4"/>
  <c r="D2769" i="4"/>
  <c r="I2769" i="4"/>
  <c r="J2769" i="4"/>
  <c r="F2769" i="4"/>
  <c r="K2769" i="4"/>
  <c r="G2769" i="4"/>
  <c r="A2771" i="4"/>
  <c r="B2770" i="4"/>
  <c r="L2770" i="4" s="1"/>
  <c r="E2770" i="4" l="1"/>
  <c r="C2770" i="4"/>
  <c r="H2770" i="4"/>
  <c r="K2770" i="4"/>
  <c r="F2770" i="4"/>
  <c r="D2770" i="4"/>
  <c r="I2770" i="4"/>
  <c r="G2770" i="4"/>
  <c r="B2771" i="4"/>
  <c r="L2771" i="4" s="1"/>
  <c r="A2772" i="4"/>
  <c r="J2770" i="4"/>
  <c r="E2771" i="4" l="1"/>
  <c r="C2771" i="4"/>
  <c r="A2773" i="4"/>
  <c r="B2772" i="4"/>
  <c r="L2772" i="4" s="1"/>
  <c r="K2771" i="4"/>
  <c r="I2771" i="4"/>
  <c r="J2771" i="4"/>
  <c r="F2771" i="4"/>
  <c r="D2771" i="4"/>
  <c r="K2772" i="4"/>
  <c r="G2771" i="4"/>
  <c r="F2772" i="4"/>
  <c r="H2771" i="4"/>
  <c r="E2772" i="4" l="1"/>
  <c r="C2772" i="4"/>
  <c r="J2772" i="4"/>
  <c r="G2772" i="4"/>
  <c r="D2772" i="4"/>
  <c r="I2772" i="4"/>
  <c r="H2772" i="4"/>
  <c r="A2774" i="4"/>
  <c r="B2773" i="4"/>
  <c r="E2773" i="4" s="1"/>
  <c r="L2773" i="4" l="1"/>
  <c r="C2773" i="4"/>
  <c r="G2773" i="4"/>
  <c r="K2773" i="4"/>
  <c r="D2773" i="4"/>
  <c r="J2773" i="4"/>
  <c r="I2773" i="4"/>
  <c r="F2773" i="4"/>
  <c r="H2773" i="4"/>
  <c r="A2775" i="4"/>
  <c r="B2774" i="4"/>
  <c r="E2774" i="4" s="1"/>
  <c r="L2774" i="4" l="1"/>
  <c r="C2774" i="4"/>
  <c r="B2775" i="4"/>
  <c r="E2775" i="4" s="1"/>
  <c r="A2776" i="4"/>
  <c r="J2774" i="4"/>
  <c r="K2774" i="4"/>
  <c r="G2774" i="4"/>
  <c r="D2774" i="4"/>
  <c r="F2774" i="4"/>
  <c r="I2774" i="4"/>
  <c r="H2774" i="4"/>
  <c r="L2775" i="4" l="1"/>
  <c r="H2775" i="4"/>
  <c r="C2775" i="4"/>
  <c r="B2776" i="4"/>
  <c r="L2776" i="4" s="1"/>
  <c r="A2777" i="4"/>
  <c r="F2775" i="4"/>
  <c r="J2775" i="4"/>
  <c r="D2775" i="4"/>
  <c r="K2775" i="4"/>
  <c r="I2775" i="4"/>
  <c r="G2775" i="4"/>
  <c r="E2776" i="4" l="1"/>
  <c r="C2776" i="4"/>
  <c r="A2778" i="4"/>
  <c r="B2777" i="4"/>
  <c r="L2777" i="4" s="1"/>
  <c r="I2776" i="4"/>
  <c r="G2776" i="4"/>
  <c r="F2776" i="4"/>
  <c r="D2776" i="4"/>
  <c r="K2776" i="4"/>
  <c r="H2776" i="4"/>
  <c r="J2776" i="4"/>
  <c r="E2777" i="4" l="1"/>
  <c r="C2777" i="4"/>
  <c r="B2778" i="4"/>
  <c r="E2778" i="4" s="1"/>
  <c r="A2779" i="4"/>
  <c r="H2777" i="4"/>
  <c r="K2777" i="4"/>
  <c r="I2777" i="4"/>
  <c r="D2777" i="4"/>
  <c r="F2777" i="4"/>
  <c r="J2777" i="4"/>
  <c r="G2777" i="4"/>
  <c r="L2778" i="4" l="1"/>
  <c r="C2778" i="4"/>
  <c r="B2779" i="4"/>
  <c r="E2779" i="4" s="1"/>
  <c r="A2780" i="4"/>
  <c r="H2778" i="4"/>
  <c r="D2778" i="4"/>
  <c r="K2778" i="4"/>
  <c r="I2778" i="4"/>
  <c r="G2778" i="4"/>
  <c r="F2778" i="4"/>
  <c r="J2778" i="4"/>
  <c r="L2779" i="4" l="1"/>
  <c r="C2779" i="4"/>
  <c r="B2780" i="4"/>
  <c r="E2780" i="4" s="1"/>
  <c r="A2781" i="4"/>
  <c r="K2779" i="4"/>
  <c r="J2779" i="4"/>
  <c r="H2779" i="4"/>
  <c r="D2779" i="4"/>
  <c r="F2779" i="4"/>
  <c r="I2779" i="4"/>
  <c r="G2779" i="4"/>
  <c r="L2780" i="4" l="1"/>
  <c r="C2780" i="4"/>
  <c r="A2782" i="4"/>
  <c r="B2781" i="4"/>
  <c r="E2781" i="4" s="1"/>
  <c r="K2780" i="4"/>
  <c r="H2780" i="4"/>
  <c r="D2780" i="4"/>
  <c r="F2780" i="4"/>
  <c r="I2780" i="4"/>
  <c r="G2780" i="4"/>
  <c r="J2780" i="4"/>
  <c r="L2781" i="4" l="1"/>
  <c r="C2781" i="4"/>
  <c r="G2781" i="4"/>
  <c r="J2781" i="4"/>
  <c r="D2781" i="4"/>
  <c r="K2781" i="4"/>
  <c r="I2781" i="4"/>
  <c r="F2781" i="4"/>
  <c r="H2781" i="4"/>
  <c r="A2783" i="4"/>
  <c r="B2782" i="4"/>
  <c r="L2782" i="4" s="1"/>
  <c r="E2782" i="4" l="1"/>
  <c r="C2782" i="4"/>
  <c r="K2782" i="4"/>
  <c r="J2782" i="4"/>
  <c r="D2782" i="4"/>
  <c r="H2782" i="4"/>
  <c r="I2782" i="4"/>
  <c r="G2782" i="4"/>
  <c r="F2782" i="4"/>
  <c r="B2783" i="4"/>
  <c r="L2783" i="4" s="1"/>
  <c r="A2784" i="4"/>
  <c r="E2783" i="4" l="1"/>
  <c r="C2783" i="4"/>
  <c r="F2783" i="4"/>
  <c r="I2783" i="4"/>
  <c r="K2783" i="4"/>
  <c r="J2783" i="4"/>
  <c r="H2783" i="4"/>
  <c r="G2783" i="4"/>
  <c r="D2783" i="4"/>
  <c r="B2784" i="4"/>
  <c r="L2784" i="4" s="1"/>
  <c r="A2785" i="4"/>
  <c r="E2784" i="4" l="1"/>
  <c r="C2784" i="4"/>
  <c r="I2784" i="4"/>
  <c r="K2784" i="4"/>
  <c r="G2784" i="4"/>
  <c r="D2784" i="4"/>
  <c r="J2784" i="4"/>
  <c r="H2784" i="4"/>
  <c r="F2784" i="4"/>
  <c r="A2786" i="4"/>
  <c r="B2785" i="4"/>
  <c r="L2785" i="4" s="1"/>
  <c r="E2785" i="4" l="1"/>
  <c r="C2785" i="4"/>
  <c r="A2787" i="4"/>
  <c r="B2786" i="4"/>
  <c r="L2786" i="4" s="1"/>
  <c r="D2785" i="4"/>
  <c r="K2785" i="4"/>
  <c r="I2785" i="4"/>
  <c r="H2785" i="4"/>
  <c r="F2785" i="4"/>
  <c r="J2785" i="4"/>
  <c r="G2785" i="4"/>
  <c r="E2786" i="4" l="1"/>
  <c r="C2786" i="4"/>
  <c r="K2786" i="4"/>
  <c r="J2786" i="4"/>
  <c r="D2786" i="4"/>
  <c r="H2786" i="4"/>
  <c r="I2786" i="4"/>
  <c r="G2786" i="4"/>
  <c r="F2786" i="4"/>
  <c r="B2787" i="4"/>
  <c r="L2787" i="4" s="1"/>
  <c r="A2788" i="4"/>
  <c r="E2787" i="4" l="1"/>
  <c r="G2787" i="4"/>
  <c r="C2787" i="4"/>
  <c r="A2789" i="4"/>
  <c r="B2788" i="4"/>
  <c r="I2788" i="4" s="1"/>
  <c r="F2787" i="4"/>
  <c r="H2787" i="4"/>
  <c r="J2787" i="4"/>
  <c r="D2787" i="4"/>
  <c r="I2787" i="4"/>
  <c r="K2787" i="4"/>
  <c r="E2788" i="4" l="1"/>
  <c r="L2788" i="4"/>
  <c r="D2788" i="4"/>
  <c r="C2788" i="4"/>
  <c r="K2788" i="4"/>
  <c r="F2788" i="4"/>
  <c r="J2788" i="4"/>
  <c r="G2788" i="4"/>
  <c r="A2790" i="4"/>
  <c r="B2789" i="4"/>
  <c r="L2789" i="4" s="1"/>
  <c r="H2788" i="4"/>
  <c r="E2789" i="4" l="1"/>
  <c r="C2789" i="4"/>
  <c r="J2789" i="4"/>
  <c r="K2789" i="4"/>
  <c r="G2789" i="4"/>
  <c r="D2789" i="4"/>
  <c r="I2789" i="4"/>
  <c r="H2789" i="4"/>
  <c r="F2789" i="4"/>
  <c r="A2791" i="4"/>
  <c r="B2790" i="4"/>
  <c r="L2790" i="4" s="1"/>
  <c r="E2790" i="4" l="1"/>
  <c r="C2790" i="4"/>
  <c r="A2792" i="4"/>
  <c r="B2791" i="4"/>
  <c r="L2791" i="4" s="1"/>
  <c r="I2790" i="4"/>
  <c r="J2790" i="4"/>
  <c r="H2790" i="4"/>
  <c r="F2790" i="4"/>
  <c r="K2790" i="4"/>
  <c r="G2790" i="4"/>
  <c r="D2790" i="4"/>
  <c r="E2791" i="4" l="1"/>
  <c r="H2791" i="4"/>
  <c r="C2791" i="4"/>
  <c r="B2792" i="4"/>
  <c r="L2792" i="4" s="1"/>
  <c r="A2793" i="4"/>
  <c r="K2791" i="4"/>
  <c r="J2791" i="4"/>
  <c r="F2791" i="4"/>
  <c r="D2791" i="4"/>
  <c r="G2791" i="4"/>
  <c r="I2791" i="4"/>
  <c r="E2792" i="4" l="1"/>
  <c r="H2792" i="4"/>
  <c r="C2792" i="4"/>
  <c r="A2794" i="4"/>
  <c r="B2793" i="4"/>
  <c r="L2793" i="4" s="1"/>
  <c r="G2792" i="4"/>
  <c r="K2792" i="4"/>
  <c r="J2792" i="4"/>
  <c r="D2792" i="4"/>
  <c r="I2792" i="4"/>
  <c r="F2792" i="4"/>
  <c r="E2793" i="4" l="1"/>
  <c r="C2793" i="4"/>
  <c r="G2793" i="4"/>
  <c r="J2793" i="4"/>
  <c r="H2793" i="4"/>
  <c r="D2793" i="4"/>
  <c r="K2793" i="4"/>
  <c r="I2793" i="4"/>
  <c r="F2793" i="4"/>
  <c r="A2795" i="4"/>
  <c r="B2794" i="4"/>
  <c r="L2794" i="4" s="1"/>
  <c r="E2794" i="4" l="1"/>
  <c r="C2794" i="4"/>
  <c r="A2796" i="4"/>
  <c r="B2795" i="4"/>
  <c r="L2795" i="4" s="1"/>
  <c r="K2794" i="4"/>
  <c r="D2794" i="4"/>
  <c r="H2794" i="4"/>
  <c r="G2794" i="4"/>
  <c r="I2794" i="4"/>
  <c r="J2794" i="4"/>
  <c r="F2794" i="4"/>
  <c r="K2795" i="4" l="1"/>
  <c r="E2795" i="4"/>
  <c r="C2795" i="4"/>
  <c r="D2795" i="4"/>
  <c r="I2795" i="4"/>
  <c r="F2795" i="4"/>
  <c r="J2795" i="4"/>
  <c r="G2795" i="4"/>
  <c r="H2795" i="4"/>
  <c r="A2797" i="4"/>
  <c r="B2796" i="4"/>
  <c r="L2796" i="4" s="1"/>
  <c r="E2796" i="4" l="1"/>
  <c r="C2796" i="4"/>
  <c r="G2796" i="4"/>
  <c r="H2796" i="4"/>
  <c r="D2796" i="4"/>
  <c r="F2796" i="4"/>
  <c r="I2796" i="4"/>
  <c r="K2796" i="4"/>
  <c r="J2796" i="4"/>
  <c r="B2797" i="4"/>
  <c r="I2797" i="4" s="1"/>
  <c r="A2798" i="4"/>
  <c r="K2797" i="4" l="1"/>
  <c r="E2797" i="4"/>
  <c r="F2797" i="4"/>
  <c r="L2797" i="4"/>
  <c r="D2797" i="4"/>
  <c r="C2797" i="4"/>
  <c r="A2799" i="4"/>
  <c r="B2798" i="4"/>
  <c r="L2798" i="4" s="1"/>
  <c r="G2797" i="4"/>
  <c r="J2797" i="4"/>
  <c r="H2797" i="4"/>
  <c r="E2798" i="4" l="1"/>
  <c r="C2798" i="4"/>
  <c r="K2798" i="4"/>
  <c r="J2798" i="4"/>
  <c r="D2798" i="4"/>
  <c r="H2798" i="4"/>
  <c r="I2798" i="4"/>
  <c r="G2798" i="4"/>
  <c r="F2798" i="4"/>
  <c r="B2799" i="4"/>
  <c r="L2799" i="4" s="1"/>
  <c r="A2800" i="4"/>
  <c r="E2799" i="4" l="1"/>
  <c r="C2799" i="4"/>
  <c r="F2799" i="4"/>
  <c r="K2799" i="4"/>
  <c r="H2799" i="4"/>
  <c r="G2799" i="4"/>
  <c r="J2799" i="4"/>
  <c r="D2799" i="4"/>
  <c r="I2799" i="4"/>
  <c r="B2800" i="4"/>
  <c r="L2800" i="4" s="1"/>
  <c r="A2801" i="4"/>
  <c r="E2800" i="4" l="1"/>
  <c r="C2800" i="4"/>
  <c r="D2800" i="4"/>
  <c r="K2800" i="4"/>
  <c r="I2800" i="4"/>
  <c r="H2800" i="4"/>
  <c r="F2800" i="4"/>
  <c r="J2800" i="4"/>
  <c r="G2800" i="4"/>
  <c r="A2802" i="4"/>
  <c r="B2801" i="4"/>
  <c r="L2801" i="4" s="1"/>
  <c r="E2801" i="4" l="1"/>
  <c r="C2801" i="4"/>
  <c r="A2803" i="4"/>
  <c r="B2802" i="4"/>
  <c r="L2802" i="4" s="1"/>
  <c r="J2802" i="4"/>
  <c r="G2801" i="4"/>
  <c r="J2801" i="4"/>
  <c r="H2801" i="4"/>
  <c r="D2801" i="4"/>
  <c r="K2801" i="4"/>
  <c r="I2801" i="4"/>
  <c r="F2801" i="4"/>
  <c r="D2802" i="4" l="1"/>
  <c r="E2802" i="4"/>
  <c r="C2802" i="4"/>
  <c r="K2802" i="4"/>
  <c r="F2802" i="4"/>
  <c r="I2802" i="4"/>
  <c r="G2802" i="4"/>
  <c r="H2802" i="4"/>
  <c r="B2803" i="4"/>
  <c r="E2803" i="4" s="1"/>
  <c r="A2804" i="4"/>
  <c r="L2803" i="4" l="1"/>
  <c r="C2803" i="4"/>
  <c r="A2805" i="4"/>
  <c r="B2804" i="4"/>
  <c r="L2804" i="4" s="1"/>
  <c r="F2803" i="4"/>
  <c r="G2803" i="4"/>
  <c r="D2803" i="4"/>
  <c r="I2803" i="4"/>
  <c r="K2803" i="4"/>
  <c r="J2803" i="4"/>
  <c r="H2803" i="4"/>
  <c r="E2804" i="4" l="1"/>
  <c r="C2804" i="4"/>
  <c r="I2804" i="4"/>
  <c r="J2804" i="4"/>
  <c r="H2804" i="4"/>
  <c r="F2804" i="4"/>
  <c r="K2804" i="4"/>
  <c r="D2804" i="4"/>
  <c r="G2804" i="4"/>
  <c r="A2806" i="4"/>
  <c r="B2805" i="4"/>
  <c r="L2805" i="4" s="1"/>
  <c r="E2805" i="4" l="1"/>
  <c r="C2805" i="4"/>
  <c r="D2805" i="4"/>
  <c r="K2805" i="4"/>
  <c r="I2805" i="4"/>
  <c r="H2805" i="4"/>
  <c r="F2805" i="4"/>
  <c r="J2805" i="4"/>
  <c r="G2805" i="4"/>
  <c r="A2807" i="4"/>
  <c r="B2806" i="4"/>
  <c r="L2806" i="4" s="1"/>
  <c r="E2806" i="4" l="1"/>
  <c r="C2806" i="4"/>
  <c r="B2807" i="4"/>
  <c r="L2807" i="4" s="1"/>
  <c r="A2808" i="4"/>
  <c r="D2806" i="4"/>
  <c r="G2806" i="4"/>
  <c r="F2806" i="4"/>
  <c r="K2806" i="4"/>
  <c r="I2806" i="4"/>
  <c r="H2806" i="4"/>
  <c r="J2806" i="4"/>
  <c r="E2807" i="4" l="1"/>
  <c r="H2807" i="4"/>
  <c r="C2807" i="4"/>
  <c r="B2808" i="4"/>
  <c r="L2808" i="4" s="1"/>
  <c r="A2809" i="4"/>
  <c r="K2807" i="4"/>
  <c r="J2807" i="4"/>
  <c r="F2807" i="4"/>
  <c r="G2807" i="4"/>
  <c r="D2807" i="4"/>
  <c r="I2807" i="4"/>
  <c r="E2808" i="4" l="1"/>
  <c r="C2808" i="4"/>
  <c r="A2810" i="4"/>
  <c r="B2809" i="4"/>
  <c r="L2809" i="4" s="1"/>
  <c r="G2808" i="4"/>
  <c r="J2808" i="4"/>
  <c r="I2808" i="4"/>
  <c r="K2808" i="4"/>
  <c r="H2808" i="4"/>
  <c r="D2808" i="4"/>
  <c r="F2808" i="4"/>
  <c r="E2809" i="4" l="1"/>
  <c r="C2809" i="4"/>
  <c r="A2811" i="4"/>
  <c r="B2810" i="4"/>
  <c r="L2810" i="4" s="1"/>
  <c r="G2809" i="4"/>
  <c r="J2809" i="4"/>
  <c r="I2809" i="4"/>
  <c r="F2809" i="4"/>
  <c r="K2809" i="4"/>
  <c r="D2809" i="4"/>
  <c r="H2809" i="4"/>
  <c r="E2810" i="4" l="1"/>
  <c r="C2810" i="4"/>
  <c r="K2810" i="4"/>
  <c r="J2810" i="4"/>
  <c r="F2810" i="4"/>
  <c r="D2810" i="4"/>
  <c r="H2810" i="4"/>
  <c r="I2810" i="4"/>
  <c r="G2810" i="4"/>
  <c r="B2811" i="4"/>
  <c r="H2811" i="4" s="1"/>
  <c r="A2812" i="4"/>
  <c r="E2811" i="4" l="1"/>
  <c r="L2811" i="4"/>
  <c r="C2811" i="4"/>
  <c r="G2811" i="4"/>
  <c r="B2812" i="4"/>
  <c r="L2812" i="4" s="1"/>
  <c r="A2813" i="4"/>
  <c r="F2811" i="4"/>
  <c r="D2811" i="4"/>
  <c r="I2811" i="4"/>
  <c r="J2811" i="4"/>
  <c r="K2811" i="4"/>
  <c r="E2812" i="4" l="1"/>
  <c r="C2812" i="4"/>
  <c r="B2813" i="4"/>
  <c r="L2813" i="4" s="1"/>
  <c r="A2814" i="4"/>
  <c r="K2812" i="4"/>
  <c r="D2812" i="4"/>
  <c r="I2812" i="4"/>
  <c r="G2812" i="4"/>
  <c r="F2812" i="4"/>
  <c r="J2812" i="4"/>
  <c r="H2812" i="4"/>
  <c r="E2813" i="4" l="1"/>
  <c r="C2813" i="4"/>
  <c r="A2815" i="4"/>
  <c r="B2814" i="4"/>
  <c r="L2814" i="4" s="1"/>
  <c r="H2813" i="4"/>
  <c r="J2813" i="4"/>
  <c r="F2813" i="4"/>
  <c r="K2813" i="4"/>
  <c r="G2813" i="4"/>
  <c r="D2813" i="4"/>
  <c r="I2813" i="4"/>
  <c r="E2814" i="4" l="1"/>
  <c r="C2814" i="4"/>
  <c r="H2814" i="4"/>
  <c r="J2814" i="4"/>
  <c r="D2814" i="4"/>
  <c r="K2814" i="4"/>
  <c r="I2814" i="4"/>
  <c r="G2814" i="4"/>
  <c r="F2814" i="4"/>
  <c r="B2815" i="4"/>
  <c r="L2815" i="4" s="1"/>
  <c r="A2816" i="4"/>
  <c r="E2815" i="4" l="1"/>
  <c r="H2815" i="4"/>
  <c r="C2815" i="4"/>
  <c r="A2817" i="4"/>
  <c r="B2816" i="4"/>
  <c r="K2816" i="4" s="1"/>
  <c r="K2815" i="4"/>
  <c r="J2815" i="4"/>
  <c r="F2815" i="4"/>
  <c r="D2815" i="4"/>
  <c r="G2815" i="4"/>
  <c r="I2815" i="4"/>
  <c r="E2816" i="4" l="1"/>
  <c r="L2816" i="4"/>
  <c r="C2816" i="4"/>
  <c r="J2816" i="4"/>
  <c r="D2816" i="4"/>
  <c r="F2816" i="4"/>
  <c r="G2816" i="4"/>
  <c r="H2816" i="4"/>
  <c r="A2818" i="4"/>
  <c r="B2817" i="4"/>
  <c r="E2817" i="4" s="1"/>
  <c r="I2816" i="4"/>
  <c r="L2817" i="4" l="1"/>
  <c r="C2817" i="4"/>
  <c r="H2817" i="4"/>
  <c r="J2817" i="4"/>
  <c r="D2817" i="4"/>
  <c r="K2817" i="4"/>
  <c r="F2817" i="4"/>
  <c r="I2817" i="4"/>
  <c r="G2817" i="4"/>
  <c r="A2819" i="4"/>
  <c r="B2818" i="4"/>
  <c r="L2818" i="4" s="1"/>
  <c r="E2818" i="4" l="1"/>
  <c r="C2818" i="4"/>
  <c r="H2818" i="4"/>
  <c r="I2818" i="4"/>
  <c r="D2818" i="4"/>
  <c r="F2818" i="4"/>
  <c r="J2818" i="4"/>
  <c r="G2818" i="4"/>
  <c r="K2818" i="4"/>
  <c r="B2819" i="4"/>
  <c r="L2819" i="4" s="1"/>
  <c r="A2820" i="4"/>
  <c r="E2819" i="4" l="1"/>
  <c r="C2819" i="4"/>
  <c r="B2820" i="4"/>
  <c r="L2820" i="4" s="1"/>
  <c r="A2821" i="4"/>
  <c r="K2819" i="4"/>
  <c r="I2819" i="4"/>
  <c r="H2819" i="4"/>
  <c r="J2819" i="4"/>
  <c r="D2819" i="4"/>
  <c r="F2819" i="4"/>
  <c r="G2819" i="4"/>
  <c r="E2820" i="4" l="1"/>
  <c r="C2820" i="4"/>
  <c r="A2822" i="4"/>
  <c r="B2821" i="4"/>
  <c r="L2821" i="4" s="1"/>
  <c r="D2820" i="4"/>
  <c r="G2820" i="4"/>
  <c r="K2820" i="4"/>
  <c r="H2820" i="4"/>
  <c r="F2820" i="4"/>
  <c r="J2820" i="4"/>
  <c r="I2820" i="4"/>
  <c r="E2821" i="4" l="1"/>
  <c r="C2821" i="4"/>
  <c r="G2821" i="4"/>
  <c r="I2821" i="4"/>
  <c r="F2821" i="4"/>
  <c r="J2821" i="4"/>
  <c r="H2821" i="4"/>
  <c r="D2821" i="4"/>
  <c r="K2821" i="4"/>
  <c r="B2822" i="4"/>
  <c r="L2822" i="4" s="1"/>
  <c r="A2823" i="4"/>
  <c r="E2822" i="4" l="1"/>
  <c r="C2822" i="4"/>
  <c r="B2823" i="4"/>
  <c r="H2823" i="4" s="1"/>
  <c r="A2824" i="4"/>
  <c r="I2822" i="4"/>
  <c r="G2822" i="4"/>
  <c r="K2822" i="4"/>
  <c r="F2822" i="4"/>
  <c r="D2822" i="4"/>
  <c r="J2822" i="4"/>
  <c r="H2822" i="4"/>
  <c r="E2823" i="4" l="1"/>
  <c r="L2823" i="4"/>
  <c r="C2823" i="4"/>
  <c r="F2823" i="4"/>
  <c r="J2823" i="4"/>
  <c r="G2823" i="4"/>
  <c r="I2823" i="4"/>
  <c r="B2824" i="4"/>
  <c r="L2824" i="4" s="1"/>
  <c r="A2825" i="4"/>
  <c r="K2823" i="4"/>
  <c r="D2823" i="4"/>
  <c r="E2824" i="4" l="1"/>
  <c r="C2824" i="4"/>
  <c r="A2826" i="4"/>
  <c r="B2825" i="4"/>
  <c r="L2825" i="4" s="1"/>
  <c r="I2824" i="4"/>
  <c r="D2824" i="4"/>
  <c r="J2824" i="4"/>
  <c r="G2824" i="4"/>
  <c r="F2824" i="4"/>
  <c r="K2824" i="4"/>
  <c r="H2824" i="4"/>
  <c r="E2825" i="4" l="1"/>
  <c r="C2825" i="4"/>
  <c r="B2826" i="4"/>
  <c r="L2826" i="4" s="1"/>
  <c r="A2827" i="4"/>
  <c r="D2825" i="4"/>
  <c r="K2825" i="4"/>
  <c r="I2825" i="4"/>
  <c r="H2825" i="4"/>
  <c r="F2825" i="4"/>
  <c r="J2825" i="4"/>
  <c r="G2825" i="4"/>
  <c r="E2826" i="4" l="1"/>
  <c r="C2826" i="4"/>
  <c r="B2827" i="4"/>
  <c r="L2827" i="4" s="1"/>
  <c r="A2828" i="4"/>
  <c r="K2826" i="4"/>
  <c r="J2826" i="4"/>
  <c r="D2826" i="4"/>
  <c r="H2826" i="4"/>
  <c r="I2826" i="4"/>
  <c r="G2826" i="4"/>
  <c r="F2826" i="4"/>
  <c r="E2827" i="4" l="1"/>
  <c r="C2827" i="4"/>
  <c r="B2828" i="4"/>
  <c r="L2828" i="4" s="1"/>
  <c r="A2829" i="4"/>
  <c r="K2827" i="4"/>
  <c r="J2827" i="4"/>
  <c r="H2827" i="4"/>
  <c r="D2827" i="4"/>
  <c r="F2827" i="4"/>
  <c r="I2827" i="4"/>
  <c r="G2827" i="4"/>
  <c r="E2828" i="4" l="1"/>
  <c r="C2828" i="4"/>
  <c r="A2830" i="4"/>
  <c r="B2829" i="4"/>
  <c r="L2829" i="4" s="1"/>
  <c r="G2828" i="4"/>
  <c r="J2828" i="4"/>
  <c r="H2828" i="4"/>
  <c r="D2828" i="4"/>
  <c r="F2828" i="4"/>
  <c r="I2828" i="4"/>
  <c r="K2828" i="4"/>
  <c r="E2829" i="4" l="1"/>
  <c r="C2829" i="4"/>
  <c r="G2829" i="4"/>
  <c r="J2829" i="4"/>
  <c r="H2829" i="4"/>
  <c r="D2829" i="4"/>
  <c r="K2829" i="4"/>
  <c r="I2829" i="4"/>
  <c r="F2829" i="4"/>
  <c r="A2831" i="4"/>
  <c r="B2830" i="4"/>
  <c r="E2830" i="4" s="1"/>
  <c r="L2830" i="4" l="1"/>
  <c r="C2830" i="4"/>
  <c r="K2830" i="4"/>
  <c r="J2830" i="4"/>
  <c r="D2830" i="4"/>
  <c r="H2830" i="4"/>
  <c r="G2830" i="4"/>
  <c r="I2830" i="4"/>
  <c r="F2830" i="4"/>
  <c r="B2831" i="4"/>
  <c r="E2831" i="4" s="1"/>
  <c r="A2832" i="4"/>
  <c r="L2831" i="4" l="1"/>
  <c r="C2831" i="4"/>
  <c r="F2831" i="4"/>
  <c r="I2831" i="4"/>
  <c r="K2831" i="4"/>
  <c r="J2831" i="4"/>
  <c r="H2831" i="4"/>
  <c r="G2831" i="4"/>
  <c r="D2831" i="4"/>
  <c r="B2832" i="4"/>
  <c r="L2832" i="4" s="1"/>
  <c r="A2833" i="4"/>
  <c r="E2832" i="4" l="1"/>
  <c r="C2832" i="4"/>
  <c r="I2832" i="4"/>
  <c r="K2832" i="4"/>
  <c r="G2832" i="4"/>
  <c r="D2832" i="4"/>
  <c r="J2832" i="4"/>
  <c r="H2832" i="4"/>
  <c r="F2832" i="4"/>
  <c r="A2834" i="4"/>
  <c r="B2833" i="4"/>
  <c r="L2833" i="4" s="1"/>
  <c r="E2833" i="4" l="1"/>
  <c r="C2833" i="4"/>
  <c r="A2835" i="4"/>
  <c r="B2834" i="4"/>
  <c r="L2834" i="4" s="1"/>
  <c r="D2833" i="4"/>
  <c r="K2833" i="4"/>
  <c r="I2833" i="4"/>
  <c r="H2833" i="4"/>
  <c r="F2833" i="4"/>
  <c r="J2833" i="4"/>
  <c r="G2833" i="4"/>
  <c r="E2834" i="4" l="1"/>
  <c r="C2834" i="4"/>
  <c r="K2834" i="4"/>
  <c r="J2834" i="4"/>
  <c r="D2834" i="4"/>
  <c r="H2834" i="4"/>
  <c r="F2834" i="4"/>
  <c r="I2834" i="4"/>
  <c r="G2834" i="4"/>
  <c r="B2835" i="4"/>
  <c r="E2835" i="4" s="1"/>
  <c r="A2836" i="4"/>
  <c r="L2835" i="4" l="1"/>
  <c r="C2835" i="4"/>
  <c r="A2837" i="4"/>
  <c r="B2836" i="4"/>
  <c r="L2836" i="4" s="1"/>
  <c r="F2835" i="4"/>
  <c r="I2835" i="4"/>
  <c r="K2835" i="4"/>
  <c r="H2835" i="4"/>
  <c r="D2835" i="4"/>
  <c r="J2835" i="4"/>
  <c r="G2835" i="4"/>
  <c r="E2836" i="4" l="1"/>
  <c r="C2836" i="4"/>
  <c r="D2836" i="4"/>
  <c r="K2836" i="4"/>
  <c r="G2836" i="4"/>
  <c r="I2836" i="4"/>
  <c r="H2836" i="4"/>
  <c r="J2836" i="4"/>
  <c r="F2836" i="4"/>
  <c r="B2837" i="4"/>
  <c r="L2837" i="4" s="1"/>
  <c r="A2838" i="4"/>
  <c r="E2837" i="4" l="1"/>
  <c r="C2837" i="4"/>
  <c r="I2837" i="4"/>
  <c r="K2837" i="4"/>
  <c r="D2837" i="4"/>
  <c r="J2837" i="4"/>
  <c r="H2837" i="4"/>
  <c r="F2837" i="4"/>
  <c r="G2837" i="4"/>
  <c r="A2839" i="4"/>
  <c r="B2838" i="4"/>
  <c r="L2838" i="4" s="1"/>
  <c r="E2838" i="4" l="1"/>
  <c r="C2838" i="4"/>
  <c r="B2839" i="4"/>
  <c r="L2839" i="4" s="1"/>
  <c r="A2840" i="4"/>
  <c r="D2838" i="4"/>
  <c r="G2838" i="4"/>
  <c r="K2838" i="4"/>
  <c r="H2838" i="4"/>
  <c r="I2838" i="4"/>
  <c r="J2838" i="4"/>
  <c r="F2838" i="4"/>
  <c r="E2839" i="4" l="1"/>
  <c r="H2839" i="4"/>
  <c r="C2839" i="4"/>
  <c r="D2839" i="4"/>
  <c r="B2840" i="4"/>
  <c r="L2840" i="4" s="1"/>
  <c r="A2841" i="4"/>
  <c r="K2839" i="4"/>
  <c r="J2839" i="4"/>
  <c r="F2839" i="4"/>
  <c r="G2839" i="4"/>
  <c r="I2839" i="4"/>
  <c r="E2840" i="4" l="1"/>
  <c r="C2840" i="4"/>
  <c r="A2842" i="4"/>
  <c r="B2841" i="4"/>
  <c r="L2841" i="4" s="1"/>
  <c r="G2840" i="4"/>
  <c r="I2840" i="4"/>
  <c r="K2840" i="4"/>
  <c r="H2840" i="4"/>
  <c r="J2840" i="4"/>
  <c r="D2840" i="4"/>
  <c r="F2840" i="4"/>
  <c r="E2841" i="4" l="1"/>
  <c r="C2841" i="4"/>
  <c r="G2841" i="4"/>
  <c r="J2841" i="4"/>
  <c r="H2841" i="4"/>
  <c r="D2841" i="4"/>
  <c r="K2841" i="4"/>
  <c r="I2841" i="4"/>
  <c r="F2841" i="4"/>
  <c r="A2843" i="4"/>
  <c r="B2842" i="4"/>
  <c r="E2842" i="4" s="1"/>
  <c r="L2842" i="4" l="1"/>
  <c r="C2842" i="4"/>
  <c r="J2842" i="4"/>
  <c r="D2842" i="4"/>
  <c r="I2842" i="4"/>
  <c r="F2842" i="4"/>
  <c r="H2842" i="4"/>
  <c r="K2842" i="4"/>
  <c r="G2842" i="4"/>
  <c r="B2843" i="4"/>
  <c r="H2843" i="4" s="1"/>
  <c r="A2844" i="4"/>
  <c r="L2843" i="4" l="1"/>
  <c r="E2843" i="4"/>
  <c r="G2843" i="4"/>
  <c r="C2843" i="4"/>
  <c r="B2844" i="4"/>
  <c r="L2844" i="4" s="1"/>
  <c r="A2845" i="4"/>
  <c r="F2843" i="4"/>
  <c r="J2843" i="4"/>
  <c r="D2843" i="4"/>
  <c r="K2843" i="4"/>
  <c r="I2843" i="4"/>
  <c r="E2844" i="4" l="1"/>
  <c r="C2844" i="4"/>
  <c r="B2845" i="4"/>
  <c r="L2845" i="4" s="1"/>
  <c r="A2846" i="4"/>
  <c r="J2844" i="4"/>
  <c r="K2844" i="4"/>
  <c r="G2844" i="4"/>
  <c r="F2844" i="4"/>
  <c r="D2844" i="4"/>
  <c r="H2844" i="4"/>
  <c r="I2844" i="4"/>
  <c r="E2845" i="4" l="1"/>
  <c r="C2845" i="4"/>
  <c r="A2847" i="4"/>
  <c r="B2846" i="4"/>
  <c r="L2846" i="4" s="1"/>
  <c r="H2845" i="4"/>
  <c r="D2845" i="4"/>
  <c r="K2845" i="4"/>
  <c r="F2845" i="4"/>
  <c r="I2845" i="4"/>
  <c r="G2845" i="4"/>
  <c r="J2845" i="4"/>
  <c r="E2846" i="4" l="1"/>
  <c r="C2846" i="4"/>
  <c r="H2846" i="4"/>
  <c r="D2846" i="4"/>
  <c r="I2846" i="4"/>
  <c r="J2846" i="4"/>
  <c r="F2846" i="4"/>
  <c r="K2846" i="4"/>
  <c r="G2846" i="4"/>
  <c r="B2847" i="4"/>
  <c r="E2847" i="4" s="1"/>
  <c r="A2848" i="4"/>
  <c r="L2847" i="4" l="1"/>
  <c r="C2847" i="4"/>
  <c r="B2848" i="4"/>
  <c r="L2848" i="4" s="1"/>
  <c r="A2849" i="4"/>
  <c r="K2847" i="4"/>
  <c r="J2847" i="4"/>
  <c r="H2847" i="4"/>
  <c r="D2847" i="4"/>
  <c r="F2847" i="4"/>
  <c r="I2847" i="4"/>
  <c r="G2847" i="4"/>
  <c r="E2848" i="4" l="1"/>
  <c r="C2848" i="4"/>
  <c r="B2849" i="4"/>
  <c r="L2849" i="4" s="1"/>
  <c r="A2850" i="4"/>
  <c r="K2848" i="4"/>
  <c r="J2848" i="4"/>
  <c r="G2848" i="4"/>
  <c r="D2848" i="4"/>
  <c r="H2848" i="4"/>
  <c r="F2848" i="4"/>
  <c r="I2848" i="4"/>
  <c r="E2849" i="4" l="1"/>
  <c r="C2849" i="4"/>
  <c r="A2851" i="4"/>
  <c r="B2850" i="4"/>
  <c r="L2850" i="4" s="1"/>
  <c r="H2849" i="4"/>
  <c r="D2849" i="4"/>
  <c r="I2849" i="4"/>
  <c r="J2849" i="4"/>
  <c r="F2849" i="4"/>
  <c r="K2849" i="4"/>
  <c r="G2849" i="4"/>
  <c r="E2850" i="4" l="1"/>
  <c r="C2850" i="4"/>
  <c r="H2850" i="4"/>
  <c r="K2850" i="4"/>
  <c r="F2850" i="4"/>
  <c r="D2850" i="4"/>
  <c r="J2850" i="4"/>
  <c r="I2850" i="4"/>
  <c r="G2850" i="4"/>
  <c r="B2851" i="4"/>
  <c r="L2851" i="4" s="1"/>
  <c r="A2852" i="4"/>
  <c r="E2851" i="4" l="1"/>
  <c r="H2851" i="4"/>
  <c r="C2851" i="4"/>
  <c r="G2851" i="4"/>
  <c r="B2852" i="4"/>
  <c r="L2852" i="4" s="1"/>
  <c r="A2853" i="4"/>
  <c r="K2851" i="4"/>
  <c r="J2851" i="4"/>
  <c r="F2851" i="4"/>
  <c r="D2851" i="4"/>
  <c r="I2851" i="4"/>
  <c r="F2852" i="4" l="1"/>
  <c r="E2852" i="4"/>
  <c r="C2852" i="4"/>
  <c r="A2854" i="4"/>
  <c r="B2853" i="4"/>
  <c r="L2853" i="4" s="1"/>
  <c r="J2852" i="4"/>
  <c r="K2852" i="4"/>
  <c r="H2852" i="4"/>
  <c r="I2852" i="4"/>
  <c r="G2852" i="4"/>
  <c r="D2852" i="4"/>
  <c r="E2853" i="4" l="1"/>
  <c r="C2853" i="4"/>
  <c r="G2853" i="4"/>
  <c r="J2853" i="4"/>
  <c r="I2853" i="4"/>
  <c r="F2853" i="4"/>
  <c r="K2853" i="4"/>
  <c r="D2853" i="4"/>
  <c r="H2853" i="4"/>
  <c r="A2855" i="4"/>
  <c r="B2854" i="4"/>
  <c r="L2854" i="4" s="1"/>
  <c r="E2854" i="4" l="1"/>
  <c r="C2854" i="4"/>
  <c r="J2854" i="4"/>
  <c r="F2854" i="4"/>
  <c r="G2854" i="4"/>
  <c r="K2854" i="4"/>
  <c r="H2854" i="4"/>
  <c r="D2854" i="4"/>
  <c r="I2854" i="4"/>
  <c r="A2856" i="4"/>
  <c r="B2855" i="4"/>
  <c r="L2855" i="4" s="1"/>
  <c r="E2855" i="4" l="1"/>
  <c r="C2855" i="4"/>
  <c r="A2857" i="4"/>
  <c r="B2856" i="4"/>
  <c r="L2856" i="4" s="1"/>
  <c r="J2855" i="4"/>
  <c r="H2855" i="4"/>
  <c r="D2855" i="4"/>
  <c r="F2855" i="4"/>
  <c r="I2855" i="4"/>
  <c r="G2855" i="4"/>
  <c r="K2855" i="4"/>
  <c r="E2856" i="4" l="1"/>
  <c r="C2856" i="4"/>
  <c r="K2856" i="4"/>
  <c r="I2856" i="4"/>
  <c r="G2856" i="4"/>
  <c r="H2856" i="4"/>
  <c r="J2856" i="4"/>
  <c r="D2856" i="4"/>
  <c r="F2856" i="4"/>
  <c r="A2858" i="4"/>
  <c r="B2857" i="4"/>
  <c r="L2857" i="4" s="1"/>
  <c r="E2857" i="4" l="1"/>
  <c r="C2857" i="4"/>
  <c r="D2857" i="4"/>
  <c r="G2857" i="4"/>
  <c r="K2857" i="4"/>
  <c r="I2857" i="4"/>
  <c r="J2857" i="4"/>
  <c r="H2857" i="4"/>
  <c r="F2857" i="4"/>
  <c r="A2859" i="4"/>
  <c r="B2858" i="4"/>
  <c r="L2858" i="4" s="1"/>
  <c r="E2858" i="4" l="1"/>
  <c r="C2858" i="4"/>
  <c r="B2859" i="4"/>
  <c r="L2859" i="4" s="1"/>
  <c r="A2860" i="4"/>
  <c r="J2858" i="4"/>
  <c r="H2858" i="4"/>
  <c r="G2858" i="4"/>
  <c r="D2858" i="4"/>
  <c r="K2858" i="4"/>
  <c r="I2858" i="4"/>
  <c r="F2858" i="4"/>
  <c r="E2859" i="4" l="1"/>
  <c r="C2859" i="4"/>
  <c r="B2860" i="4"/>
  <c r="L2860" i="4" s="1"/>
  <c r="A2861" i="4"/>
  <c r="J2859" i="4"/>
  <c r="I2859" i="4"/>
  <c r="K2859" i="4"/>
  <c r="G2859" i="4"/>
  <c r="H2859" i="4"/>
  <c r="D2859" i="4"/>
  <c r="F2859" i="4"/>
  <c r="E2860" i="4" l="1"/>
  <c r="C2860" i="4"/>
  <c r="A2862" i="4"/>
  <c r="B2861" i="4"/>
  <c r="L2861" i="4" s="1"/>
  <c r="I2860" i="4"/>
  <c r="K2860" i="4"/>
  <c r="G2860" i="4"/>
  <c r="D2860" i="4"/>
  <c r="J2860" i="4"/>
  <c r="H2860" i="4"/>
  <c r="F2860" i="4"/>
  <c r="E2861" i="4" l="1"/>
  <c r="C2861" i="4"/>
  <c r="H2861" i="4"/>
  <c r="D2861" i="4"/>
  <c r="I2861" i="4"/>
  <c r="J2861" i="4"/>
  <c r="F2861" i="4"/>
  <c r="K2861" i="4"/>
  <c r="G2861" i="4"/>
  <c r="A2863" i="4"/>
  <c r="B2862" i="4"/>
  <c r="L2862" i="4" s="1"/>
  <c r="E2862" i="4" l="1"/>
  <c r="C2862" i="4"/>
  <c r="H2862" i="4"/>
  <c r="J2862" i="4"/>
  <c r="D2862" i="4"/>
  <c r="K2862" i="4"/>
  <c r="F2862" i="4"/>
  <c r="I2862" i="4"/>
  <c r="G2862" i="4"/>
  <c r="B2863" i="4"/>
  <c r="L2863" i="4" s="1"/>
  <c r="A2864" i="4"/>
  <c r="E2863" i="4" l="1"/>
  <c r="C2863" i="4"/>
  <c r="K2863" i="4"/>
  <c r="J2863" i="4"/>
  <c r="H2863" i="4"/>
  <c r="D2863" i="4"/>
  <c r="F2863" i="4"/>
  <c r="I2863" i="4"/>
  <c r="G2863" i="4"/>
  <c r="B2864" i="4"/>
  <c r="L2864" i="4" s="1"/>
  <c r="A2865" i="4"/>
  <c r="E2864" i="4" l="1"/>
  <c r="C2864" i="4"/>
  <c r="K2864" i="4"/>
  <c r="J2864" i="4"/>
  <c r="H2864" i="4"/>
  <c r="G2864" i="4"/>
  <c r="D2864" i="4"/>
  <c r="I2864" i="4"/>
  <c r="F2864" i="4"/>
  <c r="B2865" i="4"/>
  <c r="L2865" i="4" s="1"/>
  <c r="A2866" i="4"/>
  <c r="E2865" i="4" l="1"/>
  <c r="C2865" i="4"/>
  <c r="H2865" i="4"/>
  <c r="D2865" i="4"/>
  <c r="I2865" i="4"/>
  <c r="J2865" i="4"/>
  <c r="F2865" i="4"/>
  <c r="K2865" i="4"/>
  <c r="G2865" i="4"/>
  <c r="A2867" i="4"/>
  <c r="B2866" i="4"/>
  <c r="L2866" i="4" s="1"/>
  <c r="E2866" i="4" l="1"/>
  <c r="C2866" i="4"/>
  <c r="B2867" i="4"/>
  <c r="L2867" i="4" s="1"/>
  <c r="A2868" i="4"/>
  <c r="H2866" i="4"/>
  <c r="K2866" i="4"/>
  <c r="F2866" i="4"/>
  <c r="D2866" i="4"/>
  <c r="J2866" i="4"/>
  <c r="I2866" i="4"/>
  <c r="G2866" i="4"/>
  <c r="E2867" i="4" l="1"/>
  <c r="G2867" i="4"/>
  <c r="C2867" i="4"/>
  <c r="J2867" i="4"/>
  <c r="K2867" i="4"/>
  <c r="I2867" i="4"/>
  <c r="F2867" i="4"/>
  <c r="H2867" i="4"/>
  <c r="D2867" i="4"/>
  <c r="B2868" i="4"/>
  <c r="L2868" i="4" s="1"/>
  <c r="A2869" i="4"/>
  <c r="E2868" i="4" l="1"/>
  <c r="C2868" i="4"/>
  <c r="A2870" i="4"/>
  <c r="B2869" i="4"/>
  <c r="L2869" i="4" s="1"/>
  <c r="J2868" i="4"/>
  <c r="F2868" i="4"/>
  <c r="K2868" i="4"/>
  <c r="D2868" i="4"/>
  <c r="G2868" i="4"/>
  <c r="I2868" i="4"/>
  <c r="H2868" i="4"/>
  <c r="E2869" i="4" l="1"/>
  <c r="C2869" i="4"/>
  <c r="A2871" i="4"/>
  <c r="B2870" i="4"/>
  <c r="L2870" i="4" s="1"/>
  <c r="G2869" i="4"/>
  <c r="D2869" i="4"/>
  <c r="H2869" i="4"/>
  <c r="J2869" i="4"/>
  <c r="I2869" i="4"/>
  <c r="F2869" i="4"/>
  <c r="K2869" i="4"/>
  <c r="E2870" i="4" l="1"/>
  <c r="C2870" i="4"/>
  <c r="J2870" i="4"/>
  <c r="K2870" i="4"/>
  <c r="G2870" i="4"/>
  <c r="D2870" i="4"/>
  <c r="F2870" i="4"/>
  <c r="I2870" i="4"/>
  <c r="H2870" i="4"/>
  <c r="B2871" i="4"/>
  <c r="L2871" i="4" s="1"/>
  <c r="A2872" i="4"/>
  <c r="E2871" i="4" l="1"/>
  <c r="C2871" i="4"/>
  <c r="F2871" i="4"/>
  <c r="D2871" i="4"/>
  <c r="K2871" i="4"/>
  <c r="I2871" i="4"/>
  <c r="G2871" i="4"/>
  <c r="J2871" i="4"/>
  <c r="B2872" i="4"/>
  <c r="L2872" i="4" s="1"/>
  <c r="A2873" i="4"/>
  <c r="H2871" i="4"/>
  <c r="E2872" i="4" l="1"/>
  <c r="I2872" i="4"/>
  <c r="C2872" i="4"/>
  <c r="H2872" i="4"/>
  <c r="A2874" i="4"/>
  <c r="B2873" i="4"/>
  <c r="L2873" i="4" s="1"/>
  <c r="G2872" i="4"/>
  <c r="F2872" i="4"/>
  <c r="K2872" i="4"/>
  <c r="D2872" i="4"/>
  <c r="J2872" i="4"/>
  <c r="E2873" i="4" l="1"/>
  <c r="C2873" i="4"/>
  <c r="H2873" i="4"/>
  <c r="K2873" i="4"/>
  <c r="I2873" i="4"/>
  <c r="D2873" i="4"/>
  <c r="F2873" i="4"/>
  <c r="J2873" i="4"/>
  <c r="G2873" i="4"/>
  <c r="A2875" i="4"/>
  <c r="B2874" i="4"/>
  <c r="E2874" i="4" s="1"/>
  <c r="L2874" i="4" l="1"/>
  <c r="C2874" i="4"/>
  <c r="H2874" i="4"/>
  <c r="J2874" i="4"/>
  <c r="I2874" i="4"/>
  <c r="D2874" i="4"/>
  <c r="K2874" i="4"/>
  <c r="G2874" i="4"/>
  <c r="F2874" i="4"/>
  <c r="B2875" i="4"/>
  <c r="E2875" i="4" s="1"/>
  <c r="A2876" i="4"/>
  <c r="L2875" i="4" l="1"/>
  <c r="C2875" i="4"/>
  <c r="K2875" i="4"/>
  <c r="J2875" i="4"/>
  <c r="I2875" i="4"/>
  <c r="H2875" i="4"/>
  <c r="G2875" i="4"/>
  <c r="D2875" i="4"/>
  <c r="F2875" i="4"/>
  <c r="B2876" i="4"/>
  <c r="G2876" i="4" s="1"/>
  <c r="A2877" i="4"/>
  <c r="D2876" i="4" l="1"/>
  <c r="E2876" i="4"/>
  <c r="F2876" i="4"/>
  <c r="L2876" i="4"/>
  <c r="K2876" i="4"/>
  <c r="C2876" i="4"/>
  <c r="H2876" i="4"/>
  <c r="B2877" i="4"/>
  <c r="K2877" i="4" s="1"/>
  <c r="A2878" i="4"/>
  <c r="I2876" i="4"/>
  <c r="J2876" i="4"/>
  <c r="L2877" i="4" l="1"/>
  <c r="J2877" i="4"/>
  <c r="E2877" i="4"/>
  <c r="D2877" i="4"/>
  <c r="C2877" i="4"/>
  <c r="B2878" i="4"/>
  <c r="L2878" i="4" s="1"/>
  <c r="A2879" i="4"/>
  <c r="G2877" i="4"/>
  <c r="I2877" i="4"/>
  <c r="F2877" i="4"/>
  <c r="H2877" i="4"/>
  <c r="E2878" i="4" l="1"/>
  <c r="C2878" i="4"/>
  <c r="A2880" i="4"/>
  <c r="B2879" i="4"/>
  <c r="E2879" i="4" s="1"/>
  <c r="K2878" i="4"/>
  <c r="J2878" i="4"/>
  <c r="D2878" i="4"/>
  <c r="H2878" i="4"/>
  <c r="F2878" i="4"/>
  <c r="I2878" i="4"/>
  <c r="G2878" i="4"/>
  <c r="L2879" i="4" l="1"/>
  <c r="C2879" i="4"/>
  <c r="F2879" i="4"/>
  <c r="I2879" i="4"/>
  <c r="G2879" i="4"/>
  <c r="K2879" i="4"/>
  <c r="J2879" i="4"/>
  <c r="H2879" i="4"/>
  <c r="D2879" i="4"/>
  <c r="A2881" i="4"/>
  <c r="B2880" i="4"/>
  <c r="L2880" i="4" s="1"/>
  <c r="E2880" i="4" l="1"/>
  <c r="C2880" i="4"/>
  <c r="I2880" i="4"/>
  <c r="D2880" i="4"/>
  <c r="K2880" i="4"/>
  <c r="J2880" i="4"/>
  <c r="H2880" i="4"/>
  <c r="F2880" i="4"/>
  <c r="G2880" i="4"/>
  <c r="A2882" i="4"/>
  <c r="B2881" i="4"/>
  <c r="L2881" i="4" s="1"/>
  <c r="E2881" i="4" l="1"/>
  <c r="C2881" i="4"/>
  <c r="A2883" i="4"/>
  <c r="B2882" i="4"/>
  <c r="L2882" i="4" s="1"/>
  <c r="D2881" i="4"/>
  <c r="K2881" i="4"/>
  <c r="J2881" i="4"/>
  <c r="I2881" i="4"/>
  <c r="H2881" i="4"/>
  <c r="F2881" i="4"/>
  <c r="G2881" i="4"/>
  <c r="E2882" i="4" l="1"/>
  <c r="C2882" i="4"/>
  <c r="K2882" i="4"/>
  <c r="J2882" i="4"/>
  <c r="D2882" i="4"/>
  <c r="H2882" i="4"/>
  <c r="I2882" i="4"/>
  <c r="G2882" i="4"/>
  <c r="F2882" i="4"/>
  <c r="A2884" i="4"/>
  <c r="B2883" i="4"/>
  <c r="G2883" i="4" s="1"/>
  <c r="L2883" i="4" l="1"/>
  <c r="E2883" i="4"/>
  <c r="C2883" i="4"/>
  <c r="B2884" i="4"/>
  <c r="L2884" i="4" s="1"/>
  <c r="A2885" i="4"/>
  <c r="F2883" i="4"/>
  <c r="J2883" i="4"/>
  <c r="D2883" i="4"/>
  <c r="H2883" i="4"/>
  <c r="I2883" i="4"/>
  <c r="K2883" i="4"/>
  <c r="E2884" i="4" l="1"/>
  <c r="C2884" i="4"/>
  <c r="B2885" i="4"/>
  <c r="L2885" i="4" s="1"/>
  <c r="A2886" i="4"/>
  <c r="K2884" i="4"/>
  <c r="G2884" i="4"/>
  <c r="D2884" i="4"/>
  <c r="H2884" i="4"/>
  <c r="I2884" i="4"/>
  <c r="F2884" i="4"/>
  <c r="J2884" i="4"/>
  <c r="E2885" i="4" l="1"/>
  <c r="C2885" i="4"/>
  <c r="I2885" i="4"/>
  <c r="K2885" i="4"/>
  <c r="H2885" i="4"/>
  <c r="D2885" i="4"/>
  <c r="F2885" i="4"/>
  <c r="J2885" i="4"/>
  <c r="G2885" i="4"/>
  <c r="B2886" i="4"/>
  <c r="J2886" i="4" s="1"/>
  <c r="A2887" i="4"/>
  <c r="E2886" i="4" l="1"/>
  <c r="L2886" i="4"/>
  <c r="D2886" i="4"/>
  <c r="C2886" i="4"/>
  <c r="I2886" i="4"/>
  <c r="A2888" i="4"/>
  <c r="B2887" i="4"/>
  <c r="D2887" i="4" s="1"/>
  <c r="H2886" i="4"/>
  <c r="F2886" i="4"/>
  <c r="G2886" i="4"/>
  <c r="K2886" i="4"/>
  <c r="E2887" i="4" l="1"/>
  <c r="L2887" i="4"/>
  <c r="F2887" i="4"/>
  <c r="C2887" i="4"/>
  <c r="K2887" i="4"/>
  <c r="I2887" i="4"/>
  <c r="G2887" i="4"/>
  <c r="H2887" i="4"/>
  <c r="B2888" i="4"/>
  <c r="L2888" i="4" s="1"/>
  <c r="A2889" i="4"/>
  <c r="J2887" i="4"/>
  <c r="E2888" i="4" l="1"/>
  <c r="C2888" i="4"/>
  <c r="G2888" i="4"/>
  <c r="I2888" i="4"/>
  <c r="H2888" i="4"/>
  <c r="K2888" i="4"/>
  <c r="F2888" i="4"/>
  <c r="J2888" i="4"/>
  <c r="D2888" i="4"/>
  <c r="A2890" i="4"/>
  <c r="B2889" i="4"/>
  <c r="L2889" i="4" s="1"/>
  <c r="E2889" i="4" l="1"/>
  <c r="C2889" i="4"/>
  <c r="A2891" i="4"/>
  <c r="B2890" i="4"/>
  <c r="F2890" i="4" s="1"/>
  <c r="G2889" i="4"/>
  <c r="J2889" i="4"/>
  <c r="I2889" i="4"/>
  <c r="H2889" i="4"/>
  <c r="D2889" i="4"/>
  <c r="K2889" i="4"/>
  <c r="F2889" i="4"/>
  <c r="D2890" i="4" l="1"/>
  <c r="E2890" i="4"/>
  <c r="L2890" i="4"/>
  <c r="C2890" i="4"/>
  <c r="G2890" i="4"/>
  <c r="K2890" i="4"/>
  <c r="I2890" i="4"/>
  <c r="H2890" i="4"/>
  <c r="J2890" i="4"/>
  <c r="B2891" i="4"/>
  <c r="L2891" i="4" s="1"/>
  <c r="A2892" i="4"/>
  <c r="E2891" i="4" l="1"/>
  <c r="C2891" i="4"/>
  <c r="B2892" i="4"/>
  <c r="E2892" i="4" s="1"/>
  <c r="A2893" i="4"/>
  <c r="K2891" i="4"/>
  <c r="I2891" i="4"/>
  <c r="F2891" i="4"/>
  <c r="J2891" i="4"/>
  <c r="H2891" i="4"/>
  <c r="G2891" i="4"/>
  <c r="D2891" i="4"/>
  <c r="J2892" i="4" l="1"/>
  <c r="L2892" i="4"/>
  <c r="H2892" i="4"/>
  <c r="C2892" i="4"/>
  <c r="A2894" i="4"/>
  <c r="B2893" i="4"/>
  <c r="E2893" i="4" s="1"/>
  <c r="I2892" i="4"/>
  <c r="D2892" i="4"/>
  <c r="F2892" i="4"/>
  <c r="G2892" i="4"/>
  <c r="K2892" i="4"/>
  <c r="L2893" i="4" l="1"/>
  <c r="C2893" i="4"/>
  <c r="G2893" i="4"/>
  <c r="I2893" i="4"/>
  <c r="F2893" i="4"/>
  <c r="H2893" i="4"/>
  <c r="J2893" i="4"/>
  <c r="D2893" i="4"/>
  <c r="K2893" i="4"/>
  <c r="A2895" i="4"/>
  <c r="B2894" i="4"/>
  <c r="E2894" i="4" s="1"/>
  <c r="L2894" i="4" l="1"/>
  <c r="C2894" i="4"/>
  <c r="B2895" i="4"/>
  <c r="E2895" i="4" s="1"/>
  <c r="A2896" i="4"/>
  <c r="H2894" i="4"/>
  <c r="D2894" i="4"/>
  <c r="K2894" i="4"/>
  <c r="G2894" i="4"/>
  <c r="I2894" i="4"/>
  <c r="F2894" i="4"/>
  <c r="J2894" i="4"/>
  <c r="L2895" i="4" l="1"/>
  <c r="C2895" i="4"/>
  <c r="I2895" i="4"/>
  <c r="K2895" i="4"/>
  <c r="J2895" i="4"/>
  <c r="D2895" i="4"/>
  <c r="F2895" i="4"/>
  <c r="H2895" i="4"/>
  <c r="G2895" i="4"/>
  <c r="B2896" i="4"/>
  <c r="E2896" i="4" s="1"/>
  <c r="A2897" i="4"/>
  <c r="L2896" i="4" l="1"/>
  <c r="C2896" i="4"/>
  <c r="I2896" i="4"/>
  <c r="K2896" i="4"/>
  <c r="D2896" i="4"/>
  <c r="J2896" i="4"/>
  <c r="G2896" i="4"/>
  <c r="H2896" i="4"/>
  <c r="F2896" i="4"/>
  <c r="A2898" i="4"/>
  <c r="B2897" i="4"/>
  <c r="L2897" i="4" s="1"/>
  <c r="E2897" i="4" l="1"/>
  <c r="C2897" i="4"/>
  <c r="A2899" i="4"/>
  <c r="B2898" i="4"/>
  <c r="L2898" i="4" s="1"/>
  <c r="H2897" i="4"/>
  <c r="D2897" i="4"/>
  <c r="G2897" i="4"/>
  <c r="I2897" i="4"/>
  <c r="K2897" i="4"/>
  <c r="J2897" i="4"/>
  <c r="F2897" i="4"/>
  <c r="E2898" i="4" l="1"/>
  <c r="D2898" i="4"/>
  <c r="C2898" i="4"/>
  <c r="H2898" i="4"/>
  <c r="J2898" i="4"/>
  <c r="F2898" i="4"/>
  <c r="K2898" i="4"/>
  <c r="I2898" i="4"/>
  <c r="G2898" i="4"/>
  <c r="B2899" i="4"/>
  <c r="E2899" i="4" s="1"/>
  <c r="A2900" i="4"/>
  <c r="L2899" i="4" l="1"/>
  <c r="C2899" i="4"/>
  <c r="G2899" i="4"/>
  <c r="H2899" i="4"/>
  <c r="J2899" i="4"/>
  <c r="K2899" i="4"/>
  <c r="D2899" i="4"/>
  <c r="F2899" i="4"/>
  <c r="I2899" i="4"/>
  <c r="A2901" i="4"/>
  <c r="B2900" i="4"/>
  <c r="L2900" i="4" s="1"/>
  <c r="E2900" i="4" l="1"/>
  <c r="C2900" i="4"/>
  <c r="K2900" i="4"/>
  <c r="I2900" i="4"/>
  <c r="J2900" i="4"/>
  <c r="H2900" i="4"/>
  <c r="F2900" i="4"/>
  <c r="G2900" i="4"/>
  <c r="B2901" i="4"/>
  <c r="L2901" i="4" s="1"/>
  <c r="A2902" i="4"/>
  <c r="D2900" i="4"/>
  <c r="I2901" i="4" l="1"/>
  <c r="E2901" i="4"/>
  <c r="K2901" i="4"/>
  <c r="H2901" i="4"/>
  <c r="C2901" i="4"/>
  <c r="D2901" i="4"/>
  <c r="G2901" i="4"/>
  <c r="J2901" i="4"/>
  <c r="F2901" i="4"/>
  <c r="A2903" i="4"/>
  <c r="B2902" i="4"/>
  <c r="E2902" i="4" s="1"/>
  <c r="L2902" i="4" l="1"/>
  <c r="C2902" i="4"/>
  <c r="F2902" i="4"/>
  <c r="B2903" i="4"/>
  <c r="G2903" i="4" s="1"/>
  <c r="A2904" i="4"/>
  <c r="I2902" i="4"/>
  <c r="K2902" i="4"/>
  <c r="D2902" i="4"/>
  <c r="J2902" i="4"/>
  <c r="H2902" i="4"/>
  <c r="G2902" i="4"/>
  <c r="E2903" i="4" l="1"/>
  <c r="L2903" i="4"/>
  <c r="K2903" i="4"/>
  <c r="H2903" i="4"/>
  <c r="C2903" i="4"/>
  <c r="A2905" i="4"/>
  <c r="B2904" i="4"/>
  <c r="L2904" i="4" s="1"/>
  <c r="F2903" i="4"/>
  <c r="D2903" i="4"/>
  <c r="I2903" i="4"/>
  <c r="J2903" i="4"/>
  <c r="E2904" i="4" l="1"/>
  <c r="C2904" i="4"/>
  <c r="A2906" i="4"/>
  <c r="B2905" i="4"/>
  <c r="L2905" i="4" s="1"/>
  <c r="K2904" i="4"/>
  <c r="D2904" i="4"/>
  <c r="G2904" i="4"/>
  <c r="I2904" i="4"/>
  <c r="J2904" i="4"/>
  <c r="F2904" i="4"/>
  <c r="H2904" i="4"/>
  <c r="E2905" i="4" l="1"/>
  <c r="C2905" i="4"/>
  <c r="D2905" i="4"/>
  <c r="K2905" i="4"/>
  <c r="I2905" i="4"/>
  <c r="J2905" i="4"/>
  <c r="H2905" i="4"/>
  <c r="F2905" i="4"/>
  <c r="G2905" i="4"/>
  <c r="A2907" i="4"/>
  <c r="B2906" i="4"/>
  <c r="L2906" i="4" s="1"/>
  <c r="E2906" i="4" l="1"/>
  <c r="C2906" i="4"/>
  <c r="D2906" i="4"/>
  <c r="G2906" i="4"/>
  <c r="J2906" i="4"/>
  <c r="I2906" i="4"/>
  <c r="F2906" i="4"/>
  <c r="K2906" i="4"/>
  <c r="H2906" i="4"/>
  <c r="B2907" i="4"/>
  <c r="L2907" i="4" s="1"/>
  <c r="A2908" i="4"/>
  <c r="E2907" i="4" l="1"/>
  <c r="C2907" i="4"/>
  <c r="B2908" i="4"/>
  <c r="L2908" i="4" s="1"/>
  <c r="A2909" i="4"/>
  <c r="K2907" i="4"/>
  <c r="I2907" i="4"/>
  <c r="J2907" i="4"/>
  <c r="F2907" i="4"/>
  <c r="D2907" i="4"/>
  <c r="F2908" i="4"/>
  <c r="H2908" i="4"/>
  <c r="G2907" i="4"/>
  <c r="J2908" i="4"/>
  <c r="H2907" i="4"/>
  <c r="K2908" i="4" l="1"/>
  <c r="E2908" i="4"/>
  <c r="G2908" i="4"/>
  <c r="C2908" i="4"/>
  <c r="B2909" i="4"/>
  <c r="L2909" i="4" s="1"/>
  <c r="A2910" i="4"/>
  <c r="I2908" i="4"/>
  <c r="D2908" i="4"/>
  <c r="E2909" i="4" l="1"/>
  <c r="C2909" i="4"/>
  <c r="H2909" i="4"/>
  <c r="G2909" i="4"/>
  <c r="D2909" i="4"/>
  <c r="I2909" i="4"/>
  <c r="J2909" i="4"/>
  <c r="K2909" i="4"/>
  <c r="F2909" i="4"/>
  <c r="A2911" i="4"/>
  <c r="B2910" i="4"/>
  <c r="L2910" i="4" s="1"/>
  <c r="E2910" i="4" l="1"/>
  <c r="D2910" i="4"/>
  <c r="C2910" i="4"/>
  <c r="K2910" i="4"/>
  <c r="H2910" i="4"/>
  <c r="I2910" i="4"/>
  <c r="G2910" i="4"/>
  <c r="B2911" i="4"/>
  <c r="L2911" i="4" s="1"/>
  <c r="A2912" i="4"/>
  <c r="F2910" i="4"/>
  <c r="J2910" i="4"/>
  <c r="G2911" i="4" l="1"/>
  <c r="E2911" i="4"/>
  <c r="F2911" i="4"/>
  <c r="C2911" i="4"/>
  <c r="I2911" i="4"/>
  <c r="H2911" i="4"/>
  <c r="B2912" i="4"/>
  <c r="L2912" i="4" s="1"/>
  <c r="A2913" i="4"/>
  <c r="D2911" i="4"/>
  <c r="J2911" i="4"/>
  <c r="K2911" i="4"/>
  <c r="E2912" i="4" l="1"/>
  <c r="C2912" i="4"/>
  <c r="A2914" i="4"/>
  <c r="B2913" i="4"/>
  <c r="L2913" i="4" s="1"/>
  <c r="K2912" i="4"/>
  <c r="G2912" i="4"/>
  <c r="H2912" i="4"/>
  <c r="F2912" i="4"/>
  <c r="I2912" i="4"/>
  <c r="J2912" i="4"/>
  <c r="D2912" i="4"/>
  <c r="E2913" i="4" l="1"/>
  <c r="C2913" i="4"/>
  <c r="H2913" i="4"/>
  <c r="J2913" i="4"/>
  <c r="D2913" i="4"/>
  <c r="I2913" i="4"/>
  <c r="K2913" i="4"/>
  <c r="F2913" i="4"/>
  <c r="G2913" i="4"/>
  <c r="B2914" i="4"/>
  <c r="J2914" i="4" s="1"/>
  <c r="A2915" i="4"/>
  <c r="E2914" i="4" l="1"/>
  <c r="L2914" i="4"/>
  <c r="C2914" i="4"/>
  <c r="B2915" i="4"/>
  <c r="D2915" i="4" s="1"/>
  <c r="A2916" i="4"/>
  <c r="H2914" i="4"/>
  <c r="D2914" i="4"/>
  <c r="I2914" i="4"/>
  <c r="F2914" i="4"/>
  <c r="G2914" i="4"/>
  <c r="K2914" i="4"/>
  <c r="E2915" i="4" l="1"/>
  <c r="L2915" i="4"/>
  <c r="K2915" i="4"/>
  <c r="C2915" i="4"/>
  <c r="B2916" i="4"/>
  <c r="L2916" i="4" s="1"/>
  <c r="A2917" i="4"/>
  <c r="F2915" i="4"/>
  <c r="J2915" i="4"/>
  <c r="G2915" i="4"/>
  <c r="I2915" i="4"/>
  <c r="H2915" i="4"/>
  <c r="E2916" i="4" l="1"/>
  <c r="C2916" i="4"/>
  <c r="I2916" i="4"/>
  <c r="A2918" i="4"/>
  <c r="B2917" i="4"/>
  <c r="L2917" i="4" s="1"/>
  <c r="D2916" i="4"/>
  <c r="K2916" i="4"/>
  <c r="H2916" i="4"/>
  <c r="J2916" i="4"/>
  <c r="F2916" i="4"/>
  <c r="G2916" i="4"/>
  <c r="E2917" i="4" l="1"/>
  <c r="C2917" i="4"/>
  <c r="B2918" i="4"/>
  <c r="L2918" i="4" s="1"/>
  <c r="A2919" i="4"/>
  <c r="G2917" i="4"/>
  <c r="F2917" i="4"/>
  <c r="H2917" i="4"/>
  <c r="K2917" i="4"/>
  <c r="J2917" i="4"/>
  <c r="D2917" i="4"/>
  <c r="I2917" i="4"/>
  <c r="E2918" i="4" l="1"/>
  <c r="C2918" i="4"/>
  <c r="B2919" i="4"/>
  <c r="L2919" i="4" s="1"/>
  <c r="A2920" i="4"/>
  <c r="G2918" i="4"/>
  <c r="J2918" i="4"/>
  <c r="H2918" i="4"/>
  <c r="F2918" i="4"/>
  <c r="D2918" i="4"/>
  <c r="I2918" i="4"/>
  <c r="K2918" i="4"/>
  <c r="E2919" i="4" l="1"/>
  <c r="C2919" i="4"/>
  <c r="A2921" i="4"/>
  <c r="B2920" i="4"/>
  <c r="L2920" i="4" s="1"/>
  <c r="J2919" i="4"/>
  <c r="D2919" i="4"/>
  <c r="G2919" i="4"/>
  <c r="I2919" i="4"/>
  <c r="H2919" i="4"/>
  <c r="F2919" i="4"/>
  <c r="K2919" i="4"/>
  <c r="E2920" i="4" l="1"/>
  <c r="H2920" i="4"/>
  <c r="C2920" i="4"/>
  <c r="A2922" i="4"/>
  <c r="B2921" i="4"/>
  <c r="E2921" i="4" s="1"/>
  <c r="G2920" i="4"/>
  <c r="F2920" i="4"/>
  <c r="J2920" i="4"/>
  <c r="D2920" i="4"/>
  <c r="I2920" i="4"/>
  <c r="K2920" i="4"/>
  <c r="L2921" i="4" l="1"/>
  <c r="C2921" i="4"/>
  <c r="G2921" i="4"/>
  <c r="J2921" i="4"/>
  <c r="K2921" i="4"/>
  <c r="D2921" i="4"/>
  <c r="F2921" i="4"/>
  <c r="H2921" i="4"/>
  <c r="I2921" i="4"/>
  <c r="B2922" i="4"/>
  <c r="E2922" i="4" s="1"/>
  <c r="A2923" i="4"/>
  <c r="L2922" i="4" l="1"/>
  <c r="C2922" i="4"/>
  <c r="B2923" i="4"/>
  <c r="L2923" i="4" s="1"/>
  <c r="A2924" i="4"/>
  <c r="J2922" i="4"/>
  <c r="G2922" i="4"/>
  <c r="F2922" i="4"/>
  <c r="I2922" i="4"/>
  <c r="K2922" i="4"/>
  <c r="D2922" i="4"/>
  <c r="H2922" i="4"/>
  <c r="E2923" i="4" l="1"/>
  <c r="C2923" i="4"/>
  <c r="B2924" i="4"/>
  <c r="L2924" i="4" s="1"/>
  <c r="A2925" i="4"/>
  <c r="F2923" i="4"/>
  <c r="K2923" i="4"/>
  <c r="H2923" i="4"/>
  <c r="J2923" i="4"/>
  <c r="D2923" i="4"/>
  <c r="I2923" i="4"/>
  <c r="G2923" i="4"/>
  <c r="E2924" i="4" l="1"/>
  <c r="C2924" i="4"/>
  <c r="K2924" i="4"/>
  <c r="J2924" i="4"/>
  <c r="G2924" i="4"/>
  <c r="F2924" i="4"/>
  <c r="I2924" i="4"/>
  <c r="H2924" i="4"/>
  <c r="D2924" i="4"/>
  <c r="A2926" i="4"/>
  <c r="B2925" i="4"/>
  <c r="L2925" i="4" s="1"/>
  <c r="E2925" i="4" l="1"/>
  <c r="C2925" i="4"/>
  <c r="B2926" i="4"/>
  <c r="L2926" i="4" s="1"/>
  <c r="A2927" i="4"/>
  <c r="G2925" i="4"/>
  <c r="J2925" i="4"/>
  <c r="I2925" i="4"/>
  <c r="K2925" i="4"/>
  <c r="H2925" i="4"/>
  <c r="F2925" i="4"/>
  <c r="D2925" i="4"/>
  <c r="E2926" i="4" l="1"/>
  <c r="C2926" i="4"/>
  <c r="B2927" i="4"/>
  <c r="L2927" i="4" s="1"/>
  <c r="A2928" i="4"/>
  <c r="I2926" i="4"/>
  <c r="K2926" i="4"/>
  <c r="D2926" i="4"/>
  <c r="G2926" i="4"/>
  <c r="J2926" i="4"/>
  <c r="F2926" i="4"/>
  <c r="H2926" i="4"/>
  <c r="E2927" i="4" l="1"/>
  <c r="C2927" i="4"/>
  <c r="B2928" i="4"/>
  <c r="L2928" i="4" s="1"/>
  <c r="A2929" i="4"/>
  <c r="K2927" i="4"/>
  <c r="I2927" i="4"/>
  <c r="J2927" i="4"/>
  <c r="H2927" i="4"/>
  <c r="F2927" i="4"/>
  <c r="D2927" i="4"/>
  <c r="G2927" i="4"/>
  <c r="E2928" i="4" l="1"/>
  <c r="C2928" i="4"/>
  <c r="A2930" i="4"/>
  <c r="B2929" i="4"/>
  <c r="L2929" i="4" s="1"/>
  <c r="I2928" i="4"/>
  <c r="K2928" i="4"/>
  <c r="F2928" i="4"/>
  <c r="D2928" i="4"/>
  <c r="J2928" i="4"/>
  <c r="H2928" i="4"/>
  <c r="G2928" i="4"/>
  <c r="E2929" i="4" l="1"/>
  <c r="C2929" i="4"/>
  <c r="G2929" i="4"/>
  <c r="F2929" i="4"/>
  <c r="H2929" i="4"/>
  <c r="I2929" i="4"/>
  <c r="K2929" i="4"/>
  <c r="J2929" i="4"/>
  <c r="D2929" i="4"/>
  <c r="B2930" i="4"/>
  <c r="L2930" i="4" s="1"/>
  <c r="A2931" i="4"/>
  <c r="E2930" i="4" l="1"/>
  <c r="C2930" i="4"/>
  <c r="B2931" i="4"/>
  <c r="L2931" i="4" s="1"/>
  <c r="A2932" i="4"/>
  <c r="G2930" i="4"/>
  <c r="I2930" i="4"/>
  <c r="H2930" i="4"/>
  <c r="J2930" i="4"/>
  <c r="K2930" i="4"/>
  <c r="F2930" i="4"/>
  <c r="D2930" i="4"/>
  <c r="E2931" i="4" l="1"/>
  <c r="J2931" i="4"/>
  <c r="C2931" i="4"/>
  <c r="G2931" i="4"/>
  <c r="H2931" i="4"/>
  <c r="B2932" i="4"/>
  <c r="L2932" i="4" s="1"/>
  <c r="A2933" i="4"/>
  <c r="K2931" i="4"/>
  <c r="I2931" i="4"/>
  <c r="D2931" i="4"/>
  <c r="F2931" i="4"/>
  <c r="E2932" i="4" l="1"/>
  <c r="C2932" i="4"/>
  <c r="J2932" i="4"/>
  <c r="H2932" i="4"/>
  <c r="K2932" i="4"/>
  <c r="F2932" i="4"/>
  <c r="D2932" i="4"/>
  <c r="G2932" i="4"/>
  <c r="I2932" i="4"/>
  <c r="A2934" i="4"/>
  <c r="B2933" i="4"/>
  <c r="E2933" i="4" s="1"/>
  <c r="L2933" i="4" l="1"/>
  <c r="C2933" i="4"/>
  <c r="H2933" i="4"/>
  <c r="D2933" i="4"/>
  <c r="K2933" i="4"/>
  <c r="F2933" i="4"/>
  <c r="I2933" i="4"/>
  <c r="G2933" i="4"/>
  <c r="J2933" i="4"/>
  <c r="B2934" i="4"/>
  <c r="E2934" i="4" s="1"/>
  <c r="A2935" i="4"/>
  <c r="L2934" i="4" l="1"/>
  <c r="H2934" i="4"/>
  <c r="C2934" i="4"/>
  <c r="I2934" i="4"/>
  <c r="B2935" i="4"/>
  <c r="L2935" i="4" s="1"/>
  <c r="A2936" i="4"/>
  <c r="K2934" i="4"/>
  <c r="F2934" i="4"/>
  <c r="D2934" i="4"/>
  <c r="G2934" i="4"/>
  <c r="J2934" i="4"/>
  <c r="E2935" i="4" l="1"/>
  <c r="C2935" i="4"/>
  <c r="B2936" i="4"/>
  <c r="L2936" i="4" s="1"/>
  <c r="A2937" i="4"/>
  <c r="D2935" i="4"/>
  <c r="J2935" i="4"/>
  <c r="K2935" i="4"/>
  <c r="H2935" i="4"/>
  <c r="G2935" i="4"/>
  <c r="F2935" i="4"/>
  <c r="I2935" i="4"/>
  <c r="E2936" i="4" l="1"/>
  <c r="C2936" i="4"/>
  <c r="A2938" i="4"/>
  <c r="B2937" i="4"/>
  <c r="L2937" i="4" s="1"/>
  <c r="K2936" i="4"/>
  <c r="D2936" i="4"/>
  <c r="I2936" i="4"/>
  <c r="G2936" i="4"/>
  <c r="F2936" i="4"/>
  <c r="J2936" i="4"/>
  <c r="H2936" i="4"/>
  <c r="E2937" i="4" l="1"/>
  <c r="C2937" i="4"/>
  <c r="H2937" i="4"/>
  <c r="K2937" i="4"/>
  <c r="I2937" i="4"/>
  <c r="D2937" i="4"/>
  <c r="F2937" i="4"/>
  <c r="J2937" i="4"/>
  <c r="G2937" i="4"/>
  <c r="A2939" i="4"/>
  <c r="B2938" i="4"/>
  <c r="E2938" i="4" s="1"/>
  <c r="L2938" i="4" l="1"/>
  <c r="C2938" i="4"/>
  <c r="J2938" i="4"/>
  <c r="H2938" i="4"/>
  <c r="F2938" i="4"/>
  <c r="G2938" i="4"/>
  <c r="D2938" i="4"/>
  <c r="I2938" i="4"/>
  <c r="K2938" i="4"/>
  <c r="B2939" i="4"/>
  <c r="E2939" i="4" s="1"/>
  <c r="A2940" i="4"/>
  <c r="L2939" i="4" l="1"/>
  <c r="C2939" i="4"/>
  <c r="F2939" i="4"/>
  <c r="I2939" i="4"/>
  <c r="H2939" i="4"/>
  <c r="J2939" i="4"/>
  <c r="G2939" i="4"/>
  <c r="D2939" i="4"/>
  <c r="K2939" i="4"/>
  <c r="B2940" i="4"/>
  <c r="L2940" i="4" s="1"/>
  <c r="A2941" i="4"/>
  <c r="E2940" i="4" l="1"/>
  <c r="C2940" i="4"/>
  <c r="K2940" i="4"/>
  <c r="J2940" i="4"/>
  <c r="G2940" i="4"/>
  <c r="D2940" i="4"/>
  <c r="I2940" i="4"/>
  <c r="H2940" i="4"/>
  <c r="F2940" i="4"/>
  <c r="A2942" i="4"/>
  <c r="B2941" i="4"/>
  <c r="L2941" i="4" s="1"/>
  <c r="E2941" i="4" l="1"/>
  <c r="C2941" i="4"/>
  <c r="A2943" i="4"/>
  <c r="B2942" i="4"/>
  <c r="L2942" i="4" s="1"/>
  <c r="K2941" i="4"/>
  <c r="G2941" i="4"/>
  <c r="J2941" i="4"/>
  <c r="D2941" i="4"/>
  <c r="I2941" i="4"/>
  <c r="H2941" i="4"/>
  <c r="F2941" i="4"/>
  <c r="E2942" i="4" l="1"/>
  <c r="C2942" i="4"/>
  <c r="G2942" i="4"/>
  <c r="J2942" i="4"/>
  <c r="F2942" i="4"/>
  <c r="D2942" i="4"/>
  <c r="K2942" i="4"/>
  <c r="I2942" i="4"/>
  <c r="H2942" i="4"/>
  <c r="A2944" i="4"/>
  <c r="B2943" i="4"/>
  <c r="L2943" i="4" s="1"/>
  <c r="E2943" i="4" l="1"/>
  <c r="C2943" i="4"/>
  <c r="J2943" i="4"/>
  <c r="D2943" i="4"/>
  <c r="I2943" i="4"/>
  <c r="H2943" i="4"/>
  <c r="F2943" i="4"/>
  <c r="K2943" i="4"/>
  <c r="G2943" i="4"/>
  <c r="B2944" i="4"/>
  <c r="L2944" i="4" s="1"/>
  <c r="A2945" i="4"/>
  <c r="E2944" i="4" l="1"/>
  <c r="C2944" i="4"/>
  <c r="K2944" i="4"/>
  <c r="J2944" i="4"/>
  <c r="H2944" i="4"/>
  <c r="D2944" i="4"/>
  <c r="G2944" i="4"/>
  <c r="I2944" i="4"/>
  <c r="F2944" i="4"/>
  <c r="A2946" i="4"/>
  <c r="B2945" i="4"/>
  <c r="L2945" i="4" s="1"/>
  <c r="E2945" i="4" l="1"/>
  <c r="C2945" i="4"/>
  <c r="A2947" i="4"/>
  <c r="B2946" i="4"/>
  <c r="L2946" i="4" s="1"/>
  <c r="G2945" i="4"/>
  <c r="D2945" i="4"/>
  <c r="I2945" i="4"/>
  <c r="H2945" i="4"/>
  <c r="J2945" i="4"/>
  <c r="K2945" i="4"/>
  <c r="F2945" i="4"/>
  <c r="E2946" i="4" l="1"/>
  <c r="C2946" i="4"/>
  <c r="J2946" i="4"/>
  <c r="I2946" i="4"/>
  <c r="F2946" i="4"/>
  <c r="H2946" i="4"/>
  <c r="K2946" i="4"/>
  <c r="G2946" i="4"/>
  <c r="D2946" i="4"/>
  <c r="B2947" i="4"/>
  <c r="L2947" i="4" s="1"/>
  <c r="A2948" i="4"/>
  <c r="E2947" i="4" l="1"/>
  <c r="C2947" i="4"/>
  <c r="G2947" i="4"/>
  <c r="H2947" i="4"/>
  <c r="B2948" i="4"/>
  <c r="L2948" i="4" s="1"/>
  <c r="A2949" i="4"/>
  <c r="F2947" i="4"/>
  <c r="K2947" i="4"/>
  <c r="I2947" i="4"/>
  <c r="D2947" i="4"/>
  <c r="J2947" i="4"/>
  <c r="H2948" i="4" l="1"/>
  <c r="E2948" i="4"/>
  <c r="C2948" i="4"/>
  <c r="D2948" i="4"/>
  <c r="A2950" i="4"/>
  <c r="B2949" i="4"/>
  <c r="L2949" i="4" s="1"/>
  <c r="K2948" i="4"/>
  <c r="I2948" i="4"/>
  <c r="F2948" i="4"/>
  <c r="G2948" i="4"/>
  <c r="J2948" i="4"/>
  <c r="E2949" i="4" l="1"/>
  <c r="C2949" i="4"/>
  <c r="A2951" i="4"/>
  <c r="B2950" i="4"/>
  <c r="L2950" i="4" s="1"/>
  <c r="J2949" i="4"/>
  <c r="H2949" i="4"/>
  <c r="F2949" i="4"/>
  <c r="K2949" i="4"/>
  <c r="D2949" i="4"/>
  <c r="I2949" i="4"/>
  <c r="G2949" i="4"/>
  <c r="E2950" i="4" l="1"/>
  <c r="C2950" i="4"/>
  <c r="I2950" i="4"/>
  <c r="D2950" i="4"/>
  <c r="J2950" i="4"/>
  <c r="H2950" i="4"/>
  <c r="F2950" i="4"/>
  <c r="K2950" i="4"/>
  <c r="G2950" i="4"/>
  <c r="B2951" i="4"/>
  <c r="H2951" i="4" s="1"/>
  <c r="A2952" i="4"/>
  <c r="E2951" i="4" l="1"/>
  <c r="L2951" i="4"/>
  <c r="D2951" i="4"/>
  <c r="C2951" i="4"/>
  <c r="B2952" i="4"/>
  <c r="G2952" i="4" s="1"/>
  <c r="A2953" i="4"/>
  <c r="K2951" i="4"/>
  <c r="G2951" i="4"/>
  <c r="I2951" i="4"/>
  <c r="J2951" i="4"/>
  <c r="F2951" i="4"/>
  <c r="E2952" i="4" l="1"/>
  <c r="L2952" i="4"/>
  <c r="D2952" i="4"/>
  <c r="C2952" i="4"/>
  <c r="J2952" i="4"/>
  <c r="B2953" i="4"/>
  <c r="E2953" i="4" s="1"/>
  <c r="A2954" i="4"/>
  <c r="I2952" i="4"/>
  <c r="F2952" i="4"/>
  <c r="H2952" i="4"/>
  <c r="K2952" i="4"/>
  <c r="L2953" i="4" l="1"/>
  <c r="C2953" i="4"/>
  <c r="J2953" i="4"/>
  <c r="D2953" i="4"/>
  <c r="H2953" i="4"/>
  <c r="F2953" i="4"/>
  <c r="G2953" i="4"/>
  <c r="K2953" i="4"/>
  <c r="I2953" i="4"/>
  <c r="A2955" i="4"/>
  <c r="B2954" i="4"/>
  <c r="E2954" i="4" s="1"/>
  <c r="L2954" i="4" l="1"/>
  <c r="C2954" i="4"/>
  <c r="J2954" i="4"/>
  <c r="G2954" i="4"/>
  <c r="D2954" i="4"/>
  <c r="K2954" i="4"/>
  <c r="F2954" i="4"/>
  <c r="H2954" i="4"/>
  <c r="I2954" i="4"/>
  <c r="B2955" i="4"/>
  <c r="E2955" i="4" s="1"/>
  <c r="A2956" i="4"/>
  <c r="L2955" i="4" l="1"/>
  <c r="K2955" i="4"/>
  <c r="C2955" i="4"/>
  <c r="G2955" i="4"/>
  <c r="A2957" i="4"/>
  <c r="B2956" i="4"/>
  <c r="J2956" i="4" s="1"/>
  <c r="J2955" i="4"/>
  <c r="D2955" i="4"/>
  <c r="I2955" i="4"/>
  <c r="F2955" i="4"/>
  <c r="H2955" i="4"/>
  <c r="E2956" i="4" l="1"/>
  <c r="L2956" i="4"/>
  <c r="C2956" i="4"/>
  <c r="I2956" i="4"/>
  <c r="H2956" i="4"/>
  <c r="F2956" i="4"/>
  <c r="D2956" i="4"/>
  <c r="B2957" i="4"/>
  <c r="L2957" i="4" s="1"/>
  <c r="A2958" i="4"/>
  <c r="G2956" i="4"/>
  <c r="K2956" i="4"/>
  <c r="E2957" i="4" l="1"/>
  <c r="C2957" i="4"/>
  <c r="H2957" i="4"/>
  <c r="D2957" i="4"/>
  <c r="J2957" i="4"/>
  <c r="I2957" i="4"/>
  <c r="F2957" i="4"/>
  <c r="G2957" i="4"/>
  <c r="K2957" i="4"/>
  <c r="B2958" i="4"/>
  <c r="L2958" i="4" s="1"/>
  <c r="A2959" i="4"/>
  <c r="E2958" i="4" l="1"/>
  <c r="D2958" i="4"/>
  <c r="C2958" i="4"/>
  <c r="A2960" i="4"/>
  <c r="B2959" i="4"/>
  <c r="L2959" i="4" s="1"/>
  <c r="H2958" i="4"/>
  <c r="K2958" i="4"/>
  <c r="F2958" i="4"/>
  <c r="I2958" i="4"/>
  <c r="G2958" i="4"/>
  <c r="J2958" i="4"/>
  <c r="E2959" i="4" l="1"/>
  <c r="F2959" i="4"/>
  <c r="C2959" i="4"/>
  <c r="K2959" i="4"/>
  <c r="I2959" i="4"/>
  <c r="G2959" i="4"/>
  <c r="J2959" i="4"/>
  <c r="H2959" i="4"/>
  <c r="D2959" i="4"/>
  <c r="B2960" i="4"/>
  <c r="L2960" i="4" s="1"/>
  <c r="A2961" i="4"/>
  <c r="E2960" i="4" l="1"/>
  <c r="C2960" i="4"/>
  <c r="A2962" i="4"/>
  <c r="B2961" i="4"/>
  <c r="L2961" i="4" s="1"/>
  <c r="K2960" i="4"/>
  <c r="I2960" i="4"/>
  <c r="H2960" i="4"/>
  <c r="F2960" i="4"/>
  <c r="J2960" i="4"/>
  <c r="G2960" i="4"/>
  <c r="D2960" i="4"/>
  <c r="E2961" i="4" l="1"/>
  <c r="J2961" i="4"/>
  <c r="C2961" i="4"/>
  <c r="H2961" i="4"/>
  <c r="D2961" i="4"/>
  <c r="I2961" i="4"/>
  <c r="F2961" i="4"/>
  <c r="G2961" i="4"/>
  <c r="K2961" i="4"/>
  <c r="B2962" i="4"/>
  <c r="L2962" i="4" s="1"/>
  <c r="A2963" i="4"/>
  <c r="E2962" i="4" l="1"/>
  <c r="C2962" i="4"/>
  <c r="H2962" i="4"/>
  <c r="G2962" i="4"/>
  <c r="K2962" i="4"/>
  <c r="D2962" i="4"/>
  <c r="J2962" i="4"/>
  <c r="I2962" i="4"/>
  <c r="F2962" i="4"/>
  <c r="B2963" i="4"/>
  <c r="L2963" i="4" s="1"/>
  <c r="A2964" i="4"/>
  <c r="E2963" i="4" l="1"/>
  <c r="C2963" i="4"/>
  <c r="D2963" i="4"/>
  <c r="H2963" i="4"/>
  <c r="G2963" i="4"/>
  <c r="J2963" i="4"/>
  <c r="F2963" i="4"/>
  <c r="I2963" i="4"/>
  <c r="K2963" i="4"/>
  <c r="A2965" i="4"/>
  <c r="B2964" i="4"/>
  <c r="L2964" i="4" s="1"/>
  <c r="E2964" i="4" l="1"/>
  <c r="C2964" i="4"/>
  <c r="B2965" i="4"/>
  <c r="K2965" i="4" s="1"/>
  <c r="A2966" i="4"/>
  <c r="H2964" i="4"/>
  <c r="I2964" i="4"/>
  <c r="K2964" i="4"/>
  <c r="D2964" i="4"/>
  <c r="G2964" i="4"/>
  <c r="F2964" i="4"/>
  <c r="J2964" i="4"/>
  <c r="E2965" i="4" l="1"/>
  <c r="L2965" i="4"/>
  <c r="D2965" i="4"/>
  <c r="C2965" i="4"/>
  <c r="A2967" i="4"/>
  <c r="B2966" i="4"/>
  <c r="E2966" i="4" s="1"/>
  <c r="I2965" i="4"/>
  <c r="G2965" i="4"/>
  <c r="F2965" i="4"/>
  <c r="H2965" i="4"/>
  <c r="J2965" i="4"/>
  <c r="L2966" i="4" l="1"/>
  <c r="I2966" i="4"/>
  <c r="C2966" i="4"/>
  <c r="B2967" i="4"/>
  <c r="L2967" i="4" s="1"/>
  <c r="A2968" i="4"/>
  <c r="D2966" i="4"/>
  <c r="J2966" i="4"/>
  <c r="H2966" i="4"/>
  <c r="G2966" i="4"/>
  <c r="K2966" i="4"/>
  <c r="F2966" i="4"/>
  <c r="E2967" i="4" l="1"/>
  <c r="C2967" i="4"/>
  <c r="B2968" i="4"/>
  <c r="L2968" i="4" s="1"/>
  <c r="A2969" i="4"/>
  <c r="F2967" i="4"/>
  <c r="H2967" i="4"/>
  <c r="G2967" i="4"/>
  <c r="D2967" i="4"/>
  <c r="I2967" i="4"/>
  <c r="J2967" i="4"/>
  <c r="K2967" i="4"/>
  <c r="E2968" i="4" l="1"/>
  <c r="C2968" i="4"/>
  <c r="A2970" i="4"/>
  <c r="B2969" i="4"/>
  <c r="L2969" i="4" s="1"/>
  <c r="K2968" i="4"/>
  <c r="I2968" i="4"/>
  <c r="F2968" i="4"/>
  <c r="G2968" i="4"/>
  <c r="J2968" i="4"/>
  <c r="H2968" i="4"/>
  <c r="D2968" i="4"/>
  <c r="E2969" i="4" l="1"/>
  <c r="I2969" i="4"/>
  <c r="C2969" i="4"/>
  <c r="A2971" i="4"/>
  <c r="B2970" i="4"/>
  <c r="L2970" i="4" s="1"/>
  <c r="H2969" i="4"/>
  <c r="K2969" i="4"/>
  <c r="D2969" i="4"/>
  <c r="F2969" i="4"/>
  <c r="J2969" i="4"/>
  <c r="G2969" i="4"/>
  <c r="E2970" i="4" l="1"/>
  <c r="C2970" i="4"/>
  <c r="H2970" i="4"/>
  <c r="K2970" i="4"/>
  <c r="G2970" i="4"/>
  <c r="F2970" i="4"/>
  <c r="D2970" i="4"/>
  <c r="I2970" i="4"/>
  <c r="J2970" i="4"/>
  <c r="B2971" i="4"/>
  <c r="L2971" i="4" s="1"/>
  <c r="A2972" i="4"/>
  <c r="E2971" i="4" l="1"/>
  <c r="C2971" i="4"/>
  <c r="A2973" i="4"/>
  <c r="B2972" i="4"/>
  <c r="L2972" i="4" s="1"/>
  <c r="I2971" i="4"/>
  <c r="H2971" i="4"/>
  <c r="F2971" i="4"/>
  <c r="K2971" i="4"/>
  <c r="G2971" i="4"/>
  <c r="J2971" i="4"/>
  <c r="D2971" i="4"/>
  <c r="E2972" i="4" l="1"/>
  <c r="J2972" i="4"/>
  <c r="C2972" i="4"/>
  <c r="D2972" i="4"/>
  <c r="H2972" i="4"/>
  <c r="G2972" i="4"/>
  <c r="K2972" i="4"/>
  <c r="F2972" i="4"/>
  <c r="A2974" i="4"/>
  <c r="B2973" i="4"/>
  <c r="I2973" i="4" s="1"/>
  <c r="I2972" i="4"/>
  <c r="E2973" i="4" l="1"/>
  <c r="L2973" i="4"/>
  <c r="C2973" i="4"/>
  <c r="G2973" i="4"/>
  <c r="K2973" i="4"/>
  <c r="H2973" i="4"/>
  <c r="D2973" i="4"/>
  <c r="J2973" i="4"/>
  <c r="F2973" i="4"/>
  <c r="A2975" i="4"/>
  <c r="B2974" i="4"/>
  <c r="L2974" i="4" s="1"/>
  <c r="E2974" i="4" l="1"/>
  <c r="C2974" i="4"/>
  <c r="J2974" i="4"/>
  <c r="K2974" i="4"/>
  <c r="I2974" i="4"/>
  <c r="H2974" i="4"/>
  <c r="F2974" i="4"/>
  <c r="D2974" i="4"/>
  <c r="G2974" i="4"/>
  <c r="B2975" i="4"/>
  <c r="L2975" i="4" s="1"/>
  <c r="A2976" i="4"/>
  <c r="E2975" i="4" l="1"/>
  <c r="C2975" i="4"/>
  <c r="F2975" i="4"/>
  <c r="H2975" i="4"/>
  <c r="K2975" i="4"/>
  <c r="D2975" i="4"/>
  <c r="J2975" i="4"/>
  <c r="G2975" i="4"/>
  <c r="I2975" i="4"/>
  <c r="A2977" i="4"/>
  <c r="B2976" i="4"/>
  <c r="L2976" i="4" s="1"/>
  <c r="E2976" i="4" l="1"/>
  <c r="C2976" i="4"/>
  <c r="A2978" i="4"/>
  <c r="B2977" i="4"/>
  <c r="L2977" i="4" s="1"/>
  <c r="D2976" i="4"/>
  <c r="G2976" i="4"/>
  <c r="K2976" i="4"/>
  <c r="J2976" i="4"/>
  <c r="H2976" i="4"/>
  <c r="F2976" i="4"/>
  <c r="I2976" i="4"/>
  <c r="E2977" i="4" l="1"/>
  <c r="C2977" i="4"/>
  <c r="D2977" i="4"/>
  <c r="K2977" i="4"/>
  <c r="H2977" i="4"/>
  <c r="F2977" i="4"/>
  <c r="J2977" i="4"/>
  <c r="G2977" i="4"/>
  <c r="A2979" i="4"/>
  <c r="B2978" i="4"/>
  <c r="E2978" i="4" s="1"/>
  <c r="I2977" i="4"/>
  <c r="L2978" i="4" l="1"/>
  <c r="C2978" i="4"/>
  <c r="K2978" i="4"/>
  <c r="I2978" i="4"/>
  <c r="G2978" i="4"/>
  <c r="J2978" i="4"/>
  <c r="D2978" i="4"/>
  <c r="H2978" i="4"/>
  <c r="F2978" i="4"/>
  <c r="B2979" i="4"/>
  <c r="L2979" i="4" s="1"/>
  <c r="A2980" i="4"/>
  <c r="E2979" i="4" l="1"/>
  <c r="C2979" i="4"/>
  <c r="B2980" i="4"/>
  <c r="L2980" i="4" s="1"/>
  <c r="A2981" i="4"/>
  <c r="F2979" i="4"/>
  <c r="G2979" i="4"/>
  <c r="H2979" i="4"/>
  <c r="J2979" i="4"/>
  <c r="I2979" i="4"/>
  <c r="K2979" i="4"/>
  <c r="D2979" i="4"/>
  <c r="E2980" i="4" l="1"/>
  <c r="C2980" i="4"/>
  <c r="B2981" i="4"/>
  <c r="L2981" i="4" s="1"/>
  <c r="A2982" i="4"/>
  <c r="I2980" i="4"/>
  <c r="D2980" i="4"/>
  <c r="J2980" i="4"/>
  <c r="G2980" i="4"/>
  <c r="H2980" i="4"/>
  <c r="K2980" i="4"/>
  <c r="F2980" i="4"/>
  <c r="E2981" i="4" l="1"/>
  <c r="C2981" i="4"/>
  <c r="A2983" i="4"/>
  <c r="B2982" i="4"/>
  <c r="L2982" i="4" s="1"/>
  <c r="K2981" i="4"/>
  <c r="J2981" i="4"/>
  <c r="G2981" i="4"/>
  <c r="D2981" i="4"/>
  <c r="I2981" i="4"/>
  <c r="H2981" i="4"/>
  <c r="F2981" i="4"/>
  <c r="E2982" i="4" l="1"/>
  <c r="D2982" i="4"/>
  <c r="C2982" i="4"/>
  <c r="B2983" i="4"/>
  <c r="E2983" i="4" s="1"/>
  <c r="A2984" i="4"/>
  <c r="K2982" i="4"/>
  <c r="H2982" i="4"/>
  <c r="I2982" i="4"/>
  <c r="F2982" i="4"/>
  <c r="J2982" i="4"/>
  <c r="G2982" i="4"/>
  <c r="L2983" i="4" l="1"/>
  <c r="C2983" i="4"/>
  <c r="A2985" i="4"/>
  <c r="B2984" i="4"/>
  <c r="L2984" i="4" s="1"/>
  <c r="K2983" i="4"/>
  <c r="J2983" i="4"/>
  <c r="D2983" i="4"/>
  <c r="H2983" i="4"/>
  <c r="F2983" i="4"/>
  <c r="I2983" i="4"/>
  <c r="G2983" i="4"/>
  <c r="E2984" i="4" l="1"/>
  <c r="C2984" i="4"/>
  <c r="G2984" i="4"/>
  <c r="I2984" i="4"/>
  <c r="F2984" i="4"/>
  <c r="J2984" i="4"/>
  <c r="K2984" i="4"/>
  <c r="H2984" i="4"/>
  <c r="A2986" i="4"/>
  <c r="B2985" i="4"/>
  <c r="L2985" i="4" s="1"/>
  <c r="D2984" i="4"/>
  <c r="E2985" i="4" l="1"/>
  <c r="C2985" i="4"/>
  <c r="G2985" i="4"/>
  <c r="J2985" i="4"/>
  <c r="F2985" i="4"/>
  <c r="D2985" i="4"/>
  <c r="I2985" i="4"/>
  <c r="H2985" i="4"/>
  <c r="K2985" i="4"/>
  <c r="B2986" i="4"/>
  <c r="D2986" i="4" s="1"/>
  <c r="A2987" i="4"/>
  <c r="E2986" i="4" l="1"/>
  <c r="L2986" i="4"/>
  <c r="C2986" i="4"/>
  <c r="K2986" i="4"/>
  <c r="H2986" i="4"/>
  <c r="I2986" i="4"/>
  <c r="G2986" i="4"/>
  <c r="F2986" i="4"/>
  <c r="J2986" i="4"/>
  <c r="A2988" i="4"/>
  <c r="B2987" i="4"/>
  <c r="L2987" i="4" s="1"/>
  <c r="E2987" i="4" l="1"/>
  <c r="K2987" i="4"/>
  <c r="C2987" i="4"/>
  <c r="A2989" i="4"/>
  <c r="B2988" i="4"/>
  <c r="L2988" i="4" s="1"/>
  <c r="F2987" i="4"/>
  <c r="J2987" i="4"/>
  <c r="H2987" i="4"/>
  <c r="G2987" i="4"/>
  <c r="D2987" i="4"/>
  <c r="I2987" i="4"/>
  <c r="E2988" i="4" l="1"/>
  <c r="C2988" i="4"/>
  <c r="K2988" i="4"/>
  <c r="I2988" i="4"/>
  <c r="G2988" i="4"/>
  <c r="J2988" i="4"/>
  <c r="H2988" i="4"/>
  <c r="D2988" i="4"/>
  <c r="F2988" i="4"/>
  <c r="A2990" i="4"/>
  <c r="B2989" i="4"/>
  <c r="L2989" i="4" s="1"/>
  <c r="E2989" i="4" l="1"/>
  <c r="C2989" i="4"/>
  <c r="H2989" i="4"/>
  <c r="D2989" i="4"/>
  <c r="K2989" i="4"/>
  <c r="F2989" i="4"/>
  <c r="I2989" i="4"/>
  <c r="G2989" i="4"/>
  <c r="J2989" i="4"/>
  <c r="B2990" i="4"/>
  <c r="L2990" i="4" s="1"/>
  <c r="A2991" i="4"/>
  <c r="E2990" i="4" l="1"/>
  <c r="C2990" i="4"/>
  <c r="B2991" i="4"/>
  <c r="L2991" i="4" s="1"/>
  <c r="A2992" i="4"/>
  <c r="H2990" i="4"/>
  <c r="D2990" i="4"/>
  <c r="I2990" i="4"/>
  <c r="J2990" i="4"/>
  <c r="F2990" i="4"/>
  <c r="K2990" i="4"/>
  <c r="G2990" i="4"/>
  <c r="J2991" i="4" l="1"/>
  <c r="E2991" i="4"/>
  <c r="C2991" i="4"/>
  <c r="K2991" i="4"/>
  <c r="H2991" i="4"/>
  <c r="I2991" i="4"/>
  <c r="G2991" i="4"/>
  <c r="B2992" i="4"/>
  <c r="L2992" i="4" s="1"/>
  <c r="A2993" i="4"/>
  <c r="F2991" i="4"/>
  <c r="D2991" i="4"/>
  <c r="E2992" i="4" l="1"/>
  <c r="C2992" i="4"/>
  <c r="B2993" i="4"/>
  <c r="L2993" i="4" s="1"/>
  <c r="A2994" i="4"/>
  <c r="K2992" i="4"/>
  <c r="J2992" i="4"/>
  <c r="G2992" i="4"/>
  <c r="D2992" i="4"/>
  <c r="H2992" i="4"/>
  <c r="F2992" i="4"/>
  <c r="I2992" i="4"/>
  <c r="E2993" i="4" l="1"/>
  <c r="C2993" i="4"/>
  <c r="H2993" i="4"/>
  <c r="I2993" i="4"/>
  <c r="J2993" i="4"/>
  <c r="F2993" i="4"/>
  <c r="K2993" i="4"/>
  <c r="G2993" i="4"/>
  <c r="D2993" i="4"/>
  <c r="B2994" i="4"/>
  <c r="L2994" i="4" s="1"/>
  <c r="A2995" i="4"/>
  <c r="E2994" i="4" l="1"/>
  <c r="C2994" i="4"/>
  <c r="B2995" i="4"/>
  <c r="L2995" i="4" s="1"/>
  <c r="A2996" i="4"/>
  <c r="H2994" i="4"/>
  <c r="K2994" i="4"/>
  <c r="F2994" i="4"/>
  <c r="D2994" i="4"/>
  <c r="J2994" i="4"/>
  <c r="I2994" i="4"/>
  <c r="G2994" i="4"/>
  <c r="E2995" i="4" l="1"/>
  <c r="H2995" i="4"/>
  <c r="C2995" i="4"/>
  <c r="F2995" i="4"/>
  <c r="B2996" i="4"/>
  <c r="L2996" i="4" s="1"/>
  <c r="A2997" i="4"/>
  <c r="K2995" i="4"/>
  <c r="D2995" i="4"/>
  <c r="J2995" i="4"/>
  <c r="G2995" i="4"/>
  <c r="I2995" i="4"/>
  <c r="E2996" i="4" l="1"/>
  <c r="C2996" i="4"/>
  <c r="J2996" i="4"/>
  <c r="K2996" i="4"/>
  <c r="I2996" i="4"/>
  <c r="H2996" i="4"/>
  <c r="G2996" i="4"/>
  <c r="F2996" i="4"/>
  <c r="D2996" i="4"/>
  <c r="B2997" i="4"/>
  <c r="L2997" i="4" s="1"/>
  <c r="A2998" i="4"/>
  <c r="E2997" i="4" l="1"/>
  <c r="C2997" i="4"/>
  <c r="A2999" i="4"/>
  <c r="B2998" i="4"/>
  <c r="G2998" i="4" s="1"/>
  <c r="G2997" i="4"/>
  <c r="D2997" i="4"/>
  <c r="H2997" i="4"/>
  <c r="J2997" i="4"/>
  <c r="I2997" i="4"/>
  <c r="F2997" i="4"/>
  <c r="K2997" i="4"/>
  <c r="E2998" i="4" l="1"/>
  <c r="L2998" i="4"/>
  <c r="C2998" i="4"/>
  <c r="K2998" i="4"/>
  <c r="J2998" i="4"/>
  <c r="D2998" i="4"/>
  <c r="F2998" i="4"/>
  <c r="I2998" i="4"/>
  <c r="B2999" i="4"/>
  <c r="L2999" i="4" s="1"/>
  <c r="A3000" i="4"/>
  <c r="H2998" i="4"/>
  <c r="E2999" i="4" l="1"/>
  <c r="C2999" i="4"/>
  <c r="F2999" i="4"/>
  <c r="J2999" i="4"/>
  <c r="D2999" i="4"/>
  <c r="I2999" i="4"/>
  <c r="G2999" i="4"/>
  <c r="K2999" i="4"/>
  <c r="H2999" i="4"/>
  <c r="A3001" i="4"/>
  <c r="B3000" i="4"/>
  <c r="E3000" i="4" s="1"/>
  <c r="L3000" i="4" l="1"/>
  <c r="C3000" i="4"/>
  <c r="I3000" i="4"/>
  <c r="D3000" i="4"/>
  <c r="J3000" i="4"/>
  <c r="G3000" i="4"/>
  <c r="F3000" i="4"/>
  <c r="H3000" i="4"/>
  <c r="K3000" i="4"/>
  <c r="A3002" i="4"/>
  <c r="B3001" i="4"/>
  <c r="L3001" i="4" s="1"/>
  <c r="E3001" i="4" l="1"/>
  <c r="C3001" i="4"/>
  <c r="A3003" i="4"/>
  <c r="B3002" i="4"/>
  <c r="L3002" i="4" s="1"/>
  <c r="H3001" i="4"/>
  <c r="K3001" i="4"/>
  <c r="I3001" i="4"/>
  <c r="D3001" i="4"/>
  <c r="F3001" i="4"/>
  <c r="J3001" i="4"/>
  <c r="G3001" i="4"/>
  <c r="E3002" i="4" l="1"/>
  <c r="C3002" i="4"/>
  <c r="H3002" i="4"/>
  <c r="J3002" i="4"/>
  <c r="D3002" i="4"/>
  <c r="K3002" i="4"/>
  <c r="I3002" i="4"/>
  <c r="G3002" i="4"/>
  <c r="F3002" i="4"/>
  <c r="B3003" i="4"/>
  <c r="L3003" i="4" s="1"/>
  <c r="A3004" i="4"/>
  <c r="E3003" i="4" l="1"/>
  <c r="C3003" i="4"/>
  <c r="B3004" i="4"/>
  <c r="L3004" i="4" s="1"/>
  <c r="A3005" i="4"/>
  <c r="K3003" i="4"/>
  <c r="J3003" i="4"/>
  <c r="H3003" i="4"/>
  <c r="D3003" i="4"/>
  <c r="F3003" i="4"/>
  <c r="I3003" i="4"/>
  <c r="G3003" i="4"/>
  <c r="E3004" i="4" l="1"/>
  <c r="C3004" i="4"/>
  <c r="A3006" i="4"/>
  <c r="B3005" i="4"/>
  <c r="L3005" i="4" s="1"/>
  <c r="K3004" i="4"/>
  <c r="J3004" i="4"/>
  <c r="H3004" i="4"/>
  <c r="D3004" i="4"/>
  <c r="F3004" i="4"/>
  <c r="I3004" i="4"/>
  <c r="G3004" i="4"/>
  <c r="E3005" i="4" l="1"/>
  <c r="C3005" i="4"/>
  <c r="G3005" i="4"/>
  <c r="J3005" i="4"/>
  <c r="H3005" i="4"/>
  <c r="D3005" i="4"/>
  <c r="K3005" i="4"/>
  <c r="I3005" i="4"/>
  <c r="F3005" i="4"/>
  <c r="A3007" i="4"/>
  <c r="B3006" i="4"/>
  <c r="L3006" i="4" s="1"/>
  <c r="E3006" i="4" l="1"/>
  <c r="C3006" i="4"/>
  <c r="B3007" i="4"/>
  <c r="L3007" i="4" s="1"/>
  <c r="A3008" i="4"/>
  <c r="K3006" i="4"/>
  <c r="J3006" i="4"/>
  <c r="D3006" i="4"/>
  <c r="H3006" i="4"/>
  <c r="I3006" i="4"/>
  <c r="G3006" i="4"/>
  <c r="F3006" i="4"/>
  <c r="K3007" i="4" l="1"/>
  <c r="E3007" i="4"/>
  <c r="C3007" i="4"/>
  <c r="B3008" i="4"/>
  <c r="E3008" i="4" s="1"/>
  <c r="A3009" i="4"/>
  <c r="F3007" i="4"/>
  <c r="D3007" i="4"/>
  <c r="G3007" i="4"/>
  <c r="J3007" i="4"/>
  <c r="H3007" i="4"/>
  <c r="I3007" i="4"/>
  <c r="L3008" i="4" l="1"/>
  <c r="C3008" i="4"/>
  <c r="A3010" i="4"/>
  <c r="B3009" i="4"/>
  <c r="E3009" i="4" s="1"/>
  <c r="D3008" i="4"/>
  <c r="I3008" i="4"/>
  <c r="G3008" i="4"/>
  <c r="J3008" i="4"/>
  <c r="H3008" i="4"/>
  <c r="K3008" i="4"/>
  <c r="F3008" i="4"/>
  <c r="L3009" i="4" l="1"/>
  <c r="C3009" i="4"/>
  <c r="I3009" i="4"/>
  <c r="J3009" i="4"/>
  <c r="H3009" i="4"/>
  <c r="F3009" i="4"/>
  <c r="K3009" i="4"/>
  <c r="G3009" i="4"/>
  <c r="D3009" i="4"/>
  <c r="B3010" i="4"/>
  <c r="L3010" i="4" s="1"/>
  <c r="A3011" i="4"/>
  <c r="E3010" i="4" l="1"/>
  <c r="C3010" i="4"/>
  <c r="B3011" i="4"/>
  <c r="L3011" i="4" s="1"/>
  <c r="A3012" i="4"/>
  <c r="G3010" i="4"/>
  <c r="K3010" i="4"/>
  <c r="F3010" i="4"/>
  <c r="I3010" i="4"/>
  <c r="D3010" i="4"/>
  <c r="J3010" i="4"/>
  <c r="H3010" i="4"/>
  <c r="E3011" i="4" l="1"/>
  <c r="C3011" i="4"/>
  <c r="B3012" i="4"/>
  <c r="L3012" i="4" s="1"/>
  <c r="A3013" i="4"/>
  <c r="K3011" i="4"/>
  <c r="J3011" i="4"/>
  <c r="F3011" i="4"/>
  <c r="D3011" i="4"/>
  <c r="I3011" i="4"/>
  <c r="G3011" i="4"/>
  <c r="H3011" i="4"/>
  <c r="E3012" i="4" l="1"/>
  <c r="C3012" i="4"/>
  <c r="A3014" i="4"/>
  <c r="B3013" i="4"/>
  <c r="L3013" i="4" s="1"/>
  <c r="I3012" i="4"/>
  <c r="J3012" i="4"/>
  <c r="F3012" i="4"/>
  <c r="K3012" i="4"/>
  <c r="G3012" i="4"/>
  <c r="D3012" i="4"/>
  <c r="H3012" i="4"/>
  <c r="E3013" i="4" l="1"/>
  <c r="C3013" i="4"/>
  <c r="A3015" i="4"/>
  <c r="B3014" i="4"/>
  <c r="L3014" i="4" s="1"/>
  <c r="G3013" i="4"/>
  <c r="K3013" i="4"/>
  <c r="H3013" i="4"/>
  <c r="I3013" i="4"/>
  <c r="D3013" i="4"/>
  <c r="J3013" i="4"/>
  <c r="F3013" i="4"/>
  <c r="E3014" i="4" l="1"/>
  <c r="C3014" i="4"/>
  <c r="I3014" i="4"/>
  <c r="K3014" i="4"/>
  <c r="G3014" i="4"/>
  <c r="D3014" i="4"/>
  <c r="J3014" i="4"/>
  <c r="F3014" i="4"/>
  <c r="H3014" i="4"/>
  <c r="B3015" i="4"/>
  <c r="L3015" i="4" s="1"/>
  <c r="A3016" i="4"/>
  <c r="E3015" i="4" l="1"/>
  <c r="C3015" i="4"/>
  <c r="A3017" i="4"/>
  <c r="B3016" i="4"/>
  <c r="L3016" i="4" s="1"/>
  <c r="J3015" i="4"/>
  <c r="H3015" i="4"/>
  <c r="D3015" i="4"/>
  <c r="F3015" i="4"/>
  <c r="I3015" i="4"/>
  <c r="G3015" i="4"/>
  <c r="K3015" i="4"/>
  <c r="E3016" i="4" l="1"/>
  <c r="C3016" i="4"/>
  <c r="K3016" i="4"/>
  <c r="J3016" i="4"/>
  <c r="H3016" i="4"/>
  <c r="G3016" i="4"/>
  <c r="D3016" i="4"/>
  <c r="F3016" i="4"/>
  <c r="I3016" i="4"/>
  <c r="A3018" i="4"/>
  <c r="B3017" i="4"/>
  <c r="L3017" i="4" s="1"/>
  <c r="E3017" i="4" l="1"/>
  <c r="C3017" i="4"/>
  <c r="K3017" i="4"/>
  <c r="J3017" i="4"/>
  <c r="G3017" i="4"/>
  <c r="D3017" i="4"/>
  <c r="I3017" i="4"/>
  <c r="H3017" i="4"/>
  <c r="F3017" i="4"/>
  <c r="A3019" i="4"/>
  <c r="B3018" i="4"/>
  <c r="L3018" i="4" s="1"/>
  <c r="E3018" i="4" l="1"/>
  <c r="C3018" i="4"/>
  <c r="J3018" i="4"/>
  <c r="H3018" i="4"/>
  <c r="G3018" i="4"/>
  <c r="D3018" i="4"/>
  <c r="K3018" i="4"/>
  <c r="I3018" i="4"/>
  <c r="F3018" i="4"/>
  <c r="B3019" i="4"/>
  <c r="L3019" i="4" s="1"/>
  <c r="A3020" i="4"/>
  <c r="E3019" i="4" l="1"/>
  <c r="C3019" i="4"/>
  <c r="B3020" i="4"/>
  <c r="I3020" i="4" s="1"/>
  <c r="A3021" i="4"/>
  <c r="J3019" i="4"/>
  <c r="H3019" i="4"/>
  <c r="I3019" i="4"/>
  <c r="D3019" i="4"/>
  <c r="K3019" i="4"/>
  <c r="G3019" i="4"/>
  <c r="F3019" i="4"/>
  <c r="E3020" i="4" l="1"/>
  <c r="L3020" i="4"/>
  <c r="H3020" i="4"/>
  <c r="C3020" i="4"/>
  <c r="F3020" i="4"/>
  <c r="A3022" i="4"/>
  <c r="B3021" i="4"/>
  <c r="L3021" i="4" s="1"/>
  <c r="K3020" i="4"/>
  <c r="G3020" i="4"/>
  <c r="J3020" i="4"/>
  <c r="D3020" i="4"/>
  <c r="E3021" i="4" l="1"/>
  <c r="C3021" i="4"/>
  <c r="H3021" i="4"/>
  <c r="I3021" i="4"/>
  <c r="J3021" i="4"/>
  <c r="F3021" i="4"/>
  <c r="K3021" i="4"/>
  <c r="G3021" i="4"/>
  <c r="D3021" i="4"/>
  <c r="B3022" i="4"/>
  <c r="L3022" i="4" s="1"/>
  <c r="A3023" i="4"/>
  <c r="E3022" i="4" l="1"/>
  <c r="C3022" i="4"/>
  <c r="H3022" i="4"/>
  <c r="I3022" i="4"/>
  <c r="G3022" i="4"/>
  <c r="J3022" i="4"/>
  <c r="D3022" i="4"/>
  <c r="K3022" i="4"/>
  <c r="F3022" i="4"/>
  <c r="B3023" i="4"/>
  <c r="L3023" i="4" s="1"/>
  <c r="A3024" i="4"/>
  <c r="E3023" i="4" l="1"/>
  <c r="C3023" i="4"/>
  <c r="B3024" i="4"/>
  <c r="L3024" i="4" s="1"/>
  <c r="A3025" i="4"/>
  <c r="K3023" i="4"/>
  <c r="J3023" i="4"/>
  <c r="H3023" i="4"/>
  <c r="D3023" i="4"/>
  <c r="F3023" i="4"/>
  <c r="I3023" i="4"/>
  <c r="G3023" i="4"/>
  <c r="J3024" i="4" l="1"/>
  <c r="E3024" i="4"/>
  <c r="C3024" i="4"/>
  <c r="B3025" i="4"/>
  <c r="E3025" i="4" s="1"/>
  <c r="A3026" i="4"/>
  <c r="K3024" i="4"/>
  <c r="G3024" i="4"/>
  <c r="D3024" i="4"/>
  <c r="H3024" i="4"/>
  <c r="F3024" i="4"/>
  <c r="I3024" i="4"/>
  <c r="L3025" i="4" l="1"/>
  <c r="C3025" i="4"/>
  <c r="A3027" i="4"/>
  <c r="B3026" i="4"/>
  <c r="L3026" i="4" s="1"/>
  <c r="H3025" i="4"/>
  <c r="K3025" i="4"/>
  <c r="G3025" i="4"/>
  <c r="I3025" i="4"/>
  <c r="D3025" i="4"/>
  <c r="J3025" i="4"/>
  <c r="F3025" i="4"/>
  <c r="E3026" i="4" l="1"/>
  <c r="C3026" i="4"/>
  <c r="H3026" i="4"/>
  <c r="D3026" i="4"/>
  <c r="J3026" i="4"/>
  <c r="I3026" i="4"/>
  <c r="G3026" i="4"/>
  <c r="K3026" i="4"/>
  <c r="F3026" i="4"/>
  <c r="A3028" i="4"/>
  <c r="B3027" i="4"/>
  <c r="L3027" i="4" s="1"/>
  <c r="E3027" i="4" l="1"/>
  <c r="H3027" i="4"/>
  <c r="C3027" i="4"/>
  <c r="K3027" i="4"/>
  <c r="J3027" i="4"/>
  <c r="F3027" i="4"/>
  <c r="D3027" i="4"/>
  <c r="I3027" i="4"/>
  <c r="B3028" i="4"/>
  <c r="L3028" i="4" s="1"/>
  <c r="A3029" i="4"/>
  <c r="G3027" i="4"/>
  <c r="E3028" i="4" l="1"/>
  <c r="C3028" i="4"/>
  <c r="J3028" i="4"/>
  <c r="F3028" i="4"/>
  <c r="K3028" i="4"/>
  <c r="D3028" i="4"/>
  <c r="I3028" i="4"/>
  <c r="H3028" i="4"/>
  <c r="G3028" i="4"/>
  <c r="A3030" i="4"/>
  <c r="B3029" i="4"/>
  <c r="L3029" i="4" s="1"/>
  <c r="E3029" i="4" l="1"/>
  <c r="C3029" i="4"/>
  <c r="G3029" i="4"/>
  <c r="D3029" i="4"/>
  <c r="H3029" i="4"/>
  <c r="J3029" i="4"/>
  <c r="I3029" i="4"/>
  <c r="F3029" i="4"/>
  <c r="K3029" i="4"/>
  <c r="A3031" i="4"/>
  <c r="B3030" i="4"/>
  <c r="L3030" i="4" s="1"/>
  <c r="E3030" i="4" l="1"/>
  <c r="C3030" i="4"/>
  <c r="J3030" i="4"/>
  <c r="K3030" i="4"/>
  <c r="G3030" i="4"/>
  <c r="D3030" i="4"/>
  <c r="I3030" i="4"/>
  <c r="H3030" i="4"/>
  <c r="A3032" i="4"/>
  <c r="B3031" i="4"/>
  <c r="L3031" i="4" s="1"/>
  <c r="F3030" i="4"/>
  <c r="E3031" i="4" l="1"/>
  <c r="C3031" i="4"/>
  <c r="B3032" i="4"/>
  <c r="L3032" i="4" s="1"/>
  <c r="A3033" i="4"/>
  <c r="F3031" i="4"/>
  <c r="J3031" i="4"/>
  <c r="D3031" i="4"/>
  <c r="K3031" i="4"/>
  <c r="I3031" i="4"/>
  <c r="G3031" i="4"/>
  <c r="H3031" i="4"/>
  <c r="F3032" i="4" l="1"/>
  <c r="E3032" i="4"/>
  <c r="G3032" i="4"/>
  <c r="C3032" i="4"/>
  <c r="A3034" i="4"/>
  <c r="B3033" i="4"/>
  <c r="L3033" i="4" s="1"/>
  <c r="I3032" i="4"/>
  <c r="K3032" i="4"/>
  <c r="H3032" i="4"/>
  <c r="D3032" i="4"/>
  <c r="J3032" i="4"/>
  <c r="E3033" i="4" l="1"/>
  <c r="C3033" i="4"/>
  <c r="B3034" i="4"/>
  <c r="L3034" i="4" s="1"/>
  <c r="A3035" i="4"/>
  <c r="H3033" i="4"/>
  <c r="K3033" i="4"/>
  <c r="I3033" i="4"/>
  <c r="D3033" i="4"/>
  <c r="F3033" i="4"/>
  <c r="J3033" i="4"/>
  <c r="G3033" i="4"/>
  <c r="E3034" i="4" l="1"/>
  <c r="C3034" i="4"/>
  <c r="B3035" i="4"/>
  <c r="L3035" i="4" s="1"/>
  <c r="A3036" i="4"/>
  <c r="H3034" i="4"/>
  <c r="I3034" i="4"/>
  <c r="G3034" i="4"/>
  <c r="F3034" i="4"/>
  <c r="J3034" i="4"/>
  <c r="D3034" i="4"/>
  <c r="K3034" i="4"/>
  <c r="E3035" i="4" l="1"/>
  <c r="C3035" i="4"/>
  <c r="B3036" i="4"/>
  <c r="L3036" i="4" s="1"/>
  <c r="A3037" i="4"/>
  <c r="K3035" i="4"/>
  <c r="J3035" i="4"/>
  <c r="H3035" i="4"/>
  <c r="D3035" i="4"/>
  <c r="F3035" i="4"/>
  <c r="I3035" i="4"/>
  <c r="G3035" i="4"/>
  <c r="E3036" i="4" l="1"/>
  <c r="C3036" i="4"/>
  <c r="A3038" i="4"/>
  <c r="B3037" i="4"/>
  <c r="L3037" i="4" s="1"/>
  <c r="K3036" i="4"/>
  <c r="J3036" i="4"/>
  <c r="H3036" i="4"/>
  <c r="D3036" i="4"/>
  <c r="F3036" i="4"/>
  <c r="I3036" i="4"/>
  <c r="G3036" i="4"/>
  <c r="E3037" i="4" l="1"/>
  <c r="C3037" i="4"/>
  <c r="G3037" i="4"/>
  <c r="J3037" i="4"/>
  <c r="H3037" i="4"/>
  <c r="D3037" i="4"/>
  <c r="K3037" i="4"/>
  <c r="I3037" i="4"/>
  <c r="F3037" i="4"/>
  <c r="A3039" i="4"/>
  <c r="B3038" i="4"/>
  <c r="E3038" i="4" s="1"/>
  <c r="L3038" i="4" l="1"/>
  <c r="C3038" i="4"/>
  <c r="K3038" i="4"/>
  <c r="J3038" i="4"/>
  <c r="D3038" i="4"/>
  <c r="H3038" i="4"/>
  <c r="I3038" i="4"/>
  <c r="G3038" i="4"/>
  <c r="F3038" i="4"/>
  <c r="B3039" i="4"/>
  <c r="E3039" i="4" s="1"/>
  <c r="A3040" i="4"/>
  <c r="L3039" i="4" l="1"/>
  <c r="C3039" i="4"/>
  <c r="B3040" i="4"/>
  <c r="L3040" i="4" s="1"/>
  <c r="A3041" i="4"/>
  <c r="F3039" i="4"/>
  <c r="K3039" i="4"/>
  <c r="J3039" i="4"/>
  <c r="D3039" i="4"/>
  <c r="G3039" i="4"/>
  <c r="I3039" i="4"/>
  <c r="H3039" i="4"/>
  <c r="F3040" i="4" l="1"/>
  <c r="J3040" i="4"/>
  <c r="E3040" i="4"/>
  <c r="H3040" i="4"/>
  <c r="C3040" i="4"/>
  <c r="B3041" i="4"/>
  <c r="E3041" i="4" s="1"/>
  <c r="A3042" i="4"/>
  <c r="D3040" i="4"/>
  <c r="G3040" i="4"/>
  <c r="K3040" i="4"/>
  <c r="I3040" i="4"/>
  <c r="L3041" i="4" l="1"/>
  <c r="C3041" i="4"/>
  <c r="I3041" i="4"/>
  <c r="D3041" i="4"/>
  <c r="J3041" i="4"/>
  <c r="H3041" i="4"/>
  <c r="F3041" i="4"/>
  <c r="K3041" i="4"/>
  <c r="G3041" i="4"/>
  <c r="B3042" i="4"/>
  <c r="L3042" i="4" s="1"/>
  <c r="A3043" i="4"/>
  <c r="E3042" i="4" l="1"/>
  <c r="C3042" i="4"/>
  <c r="B3043" i="4"/>
  <c r="L3043" i="4" s="1"/>
  <c r="A3044" i="4"/>
  <c r="H3042" i="4"/>
  <c r="I3042" i="4"/>
  <c r="G3042" i="4"/>
  <c r="J3042" i="4"/>
  <c r="F3042" i="4"/>
  <c r="K3042" i="4"/>
  <c r="D3042" i="4"/>
  <c r="F3043" i="4" l="1"/>
  <c r="E3043" i="4"/>
  <c r="K3043" i="4"/>
  <c r="C3043" i="4"/>
  <c r="J3043" i="4"/>
  <c r="I3043" i="4"/>
  <c r="G3043" i="4"/>
  <c r="H3043" i="4"/>
  <c r="D3043" i="4"/>
  <c r="A3045" i="4"/>
  <c r="B3044" i="4"/>
  <c r="L3044" i="4" s="1"/>
  <c r="E3044" i="4" l="1"/>
  <c r="C3044" i="4"/>
  <c r="K3044" i="4"/>
  <c r="D3044" i="4"/>
  <c r="F3044" i="4"/>
  <c r="I3044" i="4"/>
  <c r="G3044" i="4"/>
  <c r="J3044" i="4"/>
  <c r="H3044" i="4"/>
  <c r="A3046" i="4"/>
  <c r="B3045" i="4"/>
  <c r="L3045" i="4" s="1"/>
  <c r="E3045" i="4" l="1"/>
  <c r="C3045" i="4"/>
  <c r="A3047" i="4"/>
  <c r="B3046" i="4"/>
  <c r="L3046" i="4" s="1"/>
  <c r="G3045" i="4"/>
  <c r="I3045" i="4"/>
  <c r="D3045" i="4"/>
  <c r="J3045" i="4"/>
  <c r="F3045" i="4"/>
  <c r="K3045" i="4"/>
  <c r="H3045" i="4"/>
  <c r="F3046" i="4" l="1"/>
  <c r="J3046" i="4"/>
  <c r="D3046" i="4"/>
  <c r="G3046" i="4"/>
  <c r="E3046" i="4"/>
  <c r="H3046" i="4"/>
  <c r="C3046" i="4"/>
  <c r="I3046" i="4"/>
  <c r="K3046" i="4"/>
  <c r="A3048" i="4"/>
  <c r="B3047" i="4"/>
  <c r="L3047" i="4" s="1"/>
  <c r="E3047" i="4" l="1"/>
  <c r="C3047" i="4"/>
  <c r="F3047" i="4"/>
  <c r="D3047" i="4"/>
  <c r="K3047" i="4"/>
  <c r="I3047" i="4"/>
  <c r="G3047" i="4"/>
  <c r="J3047" i="4"/>
  <c r="H3047" i="4"/>
  <c r="B3048" i="4"/>
  <c r="L3048" i="4" s="1"/>
  <c r="A3049" i="4"/>
  <c r="E3048" i="4" l="1"/>
  <c r="C3048" i="4"/>
  <c r="I3048" i="4"/>
  <c r="K3048" i="4"/>
  <c r="H3048" i="4"/>
  <c r="D3048" i="4"/>
  <c r="G3048" i="4"/>
  <c r="F3048" i="4"/>
  <c r="B3049" i="4"/>
  <c r="J3049" i="4" s="1"/>
  <c r="A3050" i="4"/>
  <c r="J3048" i="4"/>
  <c r="E3049" i="4" l="1"/>
  <c r="L3049" i="4"/>
  <c r="G3049" i="4"/>
  <c r="C3049" i="4"/>
  <c r="A3051" i="4"/>
  <c r="B3050" i="4"/>
  <c r="L3050" i="4" s="1"/>
  <c r="H3049" i="4"/>
  <c r="D3049" i="4"/>
  <c r="F3049" i="4"/>
  <c r="K3049" i="4"/>
  <c r="I3049" i="4"/>
  <c r="E3050" i="4" l="1"/>
  <c r="C3050" i="4"/>
  <c r="B3051" i="4"/>
  <c r="L3051" i="4" s="1"/>
  <c r="A3052" i="4"/>
  <c r="H3050" i="4"/>
  <c r="I3050" i="4"/>
  <c r="G3050" i="4"/>
  <c r="F3050" i="4"/>
  <c r="J3050" i="4"/>
  <c r="K3050" i="4"/>
  <c r="D3050" i="4"/>
  <c r="E3051" i="4" l="1"/>
  <c r="C3051" i="4"/>
  <c r="A3053" i="4"/>
  <c r="B3052" i="4"/>
  <c r="L3052" i="4" s="1"/>
  <c r="K3051" i="4"/>
  <c r="H3051" i="4"/>
  <c r="D3051" i="4"/>
  <c r="F3051" i="4"/>
  <c r="I3051" i="4"/>
  <c r="G3051" i="4"/>
  <c r="J3051" i="4"/>
  <c r="E3052" i="4" l="1"/>
  <c r="C3052" i="4"/>
  <c r="A3054" i="4"/>
  <c r="B3053" i="4"/>
  <c r="E3053" i="4" s="1"/>
  <c r="K3052" i="4"/>
  <c r="J3052" i="4"/>
  <c r="G3052" i="4"/>
  <c r="H3052" i="4"/>
  <c r="D3052" i="4"/>
  <c r="F3052" i="4"/>
  <c r="I3052" i="4"/>
  <c r="L3053" i="4" l="1"/>
  <c r="C3053" i="4"/>
  <c r="G3053" i="4"/>
  <c r="D3053" i="4"/>
  <c r="K3053" i="4"/>
  <c r="F3053" i="4"/>
  <c r="J3053" i="4"/>
  <c r="I3053" i="4"/>
  <c r="H3053" i="4"/>
  <c r="A3055" i="4"/>
  <c r="B3054" i="4"/>
  <c r="L3054" i="4" s="1"/>
  <c r="E3054" i="4" l="1"/>
  <c r="C3054" i="4"/>
  <c r="K3054" i="4"/>
  <c r="J3054" i="4"/>
  <c r="I3054" i="4"/>
  <c r="F3054" i="4"/>
  <c r="D3054" i="4"/>
  <c r="H3054" i="4"/>
  <c r="G3054" i="4"/>
  <c r="B3055" i="4"/>
  <c r="L3055" i="4" s="1"/>
  <c r="A3056" i="4"/>
  <c r="E3055" i="4" l="1"/>
  <c r="C3055" i="4"/>
  <c r="F3055" i="4"/>
  <c r="I3055" i="4"/>
  <c r="K3055" i="4"/>
  <c r="J3055" i="4"/>
  <c r="H3055" i="4"/>
  <c r="G3055" i="4"/>
  <c r="D3055" i="4"/>
  <c r="B3056" i="4"/>
  <c r="L3056" i="4" s="1"/>
  <c r="A3057" i="4"/>
  <c r="E3056" i="4" l="1"/>
  <c r="C3056" i="4"/>
  <c r="I3056" i="4"/>
  <c r="K3056" i="4"/>
  <c r="G3056" i="4"/>
  <c r="D3056" i="4"/>
  <c r="F3056" i="4"/>
  <c r="J3056" i="4"/>
  <c r="H3056" i="4"/>
  <c r="A3058" i="4"/>
  <c r="B3057" i="4"/>
  <c r="L3057" i="4" s="1"/>
  <c r="E3057" i="4" l="1"/>
  <c r="C3057" i="4"/>
  <c r="H3057" i="4"/>
  <c r="D3057" i="4"/>
  <c r="G3057" i="4"/>
  <c r="F3057" i="4"/>
  <c r="J3057" i="4"/>
  <c r="A3059" i="4"/>
  <c r="B3058" i="4"/>
  <c r="L3058" i="4" s="1"/>
  <c r="K3057" i="4"/>
  <c r="I3057" i="4"/>
  <c r="E3058" i="4" l="1"/>
  <c r="C3058" i="4"/>
  <c r="B3059" i="4"/>
  <c r="L3059" i="4" s="1"/>
  <c r="A3060" i="4"/>
  <c r="H3058" i="4"/>
  <c r="D3058" i="4"/>
  <c r="K3058" i="4"/>
  <c r="J3058" i="4"/>
  <c r="F3058" i="4"/>
  <c r="I3058" i="4"/>
  <c r="G3058" i="4"/>
  <c r="E3059" i="4" l="1"/>
  <c r="C3059" i="4"/>
  <c r="J3059" i="4"/>
  <c r="D3059" i="4"/>
  <c r="F3059" i="4"/>
  <c r="K3059" i="4"/>
  <c r="I3059" i="4"/>
  <c r="G3059" i="4"/>
  <c r="H3059" i="4"/>
  <c r="B3060" i="4"/>
  <c r="L3060" i="4" s="1"/>
  <c r="A3061" i="4"/>
  <c r="E3060" i="4" l="1"/>
  <c r="C3060" i="4"/>
  <c r="K3060" i="4"/>
  <c r="I3060" i="4"/>
  <c r="J3060" i="4"/>
  <c r="G3060" i="4"/>
  <c r="D3060" i="4"/>
  <c r="H3060" i="4"/>
  <c r="F3060" i="4"/>
  <c r="B3061" i="4"/>
  <c r="F3061" i="4" s="1"/>
  <c r="A3062" i="4"/>
  <c r="L3061" i="4" l="1"/>
  <c r="E3061" i="4"/>
  <c r="D3061" i="4"/>
  <c r="C3061" i="4"/>
  <c r="I3061" i="4"/>
  <c r="A3063" i="4"/>
  <c r="B3062" i="4"/>
  <c r="L3062" i="4" s="1"/>
  <c r="G3061" i="4"/>
  <c r="H3061" i="4"/>
  <c r="K3061" i="4"/>
  <c r="J3061" i="4"/>
  <c r="E3062" i="4" l="1"/>
  <c r="K3062" i="4"/>
  <c r="C3062" i="4"/>
  <c r="G3062" i="4"/>
  <c r="I3062" i="4"/>
  <c r="J3062" i="4"/>
  <c r="F3062" i="4"/>
  <c r="D3062" i="4"/>
  <c r="H3062" i="4"/>
  <c r="B3063" i="4"/>
  <c r="L3063" i="4" s="1"/>
  <c r="A3064" i="4"/>
  <c r="E3063" i="4" l="1"/>
  <c r="H3063" i="4"/>
  <c r="C3063" i="4"/>
  <c r="F3063" i="4"/>
  <c r="I3063" i="4"/>
  <c r="G3063" i="4"/>
  <c r="D3063" i="4"/>
  <c r="K3063" i="4"/>
  <c r="J3063" i="4"/>
  <c r="A3065" i="4"/>
  <c r="B3064" i="4"/>
  <c r="L3064" i="4" s="1"/>
  <c r="E3064" i="4" l="1"/>
  <c r="C3064" i="4"/>
  <c r="I3064" i="4"/>
  <c r="K3064" i="4"/>
  <c r="H3064" i="4"/>
  <c r="D3064" i="4"/>
  <c r="J3064" i="4"/>
  <c r="G3064" i="4"/>
  <c r="F3064" i="4"/>
  <c r="A3066" i="4"/>
  <c r="B3065" i="4"/>
  <c r="L3065" i="4" s="1"/>
  <c r="E3065" i="4" l="1"/>
  <c r="D3065" i="4"/>
  <c r="I3065" i="4"/>
  <c r="C3065" i="4"/>
  <c r="H3065" i="4"/>
  <c r="F3065" i="4"/>
  <c r="J3065" i="4"/>
  <c r="G3065" i="4"/>
  <c r="K3065" i="4"/>
  <c r="A3067" i="4"/>
  <c r="B3066" i="4"/>
  <c r="L3066" i="4" s="1"/>
  <c r="E3066" i="4" l="1"/>
  <c r="C3066" i="4"/>
  <c r="H3066" i="4"/>
  <c r="D3066" i="4"/>
  <c r="K3066" i="4"/>
  <c r="I3066" i="4"/>
  <c r="G3066" i="4"/>
  <c r="F3066" i="4"/>
  <c r="J3066" i="4"/>
  <c r="A3068" i="4"/>
  <c r="B3067" i="4"/>
  <c r="L3067" i="4" s="1"/>
  <c r="E3067" i="4" l="1"/>
  <c r="C3067" i="4"/>
  <c r="K3067" i="4"/>
  <c r="J3067" i="4"/>
  <c r="H3067" i="4"/>
  <c r="G3067" i="4"/>
  <c r="D3067" i="4"/>
  <c r="F3067" i="4"/>
  <c r="I3067" i="4"/>
  <c r="B3068" i="4"/>
  <c r="I3068" i="4" s="1"/>
  <c r="A3069" i="4"/>
  <c r="E3068" i="4" l="1"/>
  <c r="G3068" i="4"/>
  <c r="L3068" i="4"/>
  <c r="C3068" i="4"/>
  <c r="B3069" i="4"/>
  <c r="E3069" i="4" s="1"/>
  <c r="A3070" i="4"/>
  <c r="K3068" i="4"/>
  <c r="D3068" i="4"/>
  <c r="F3068" i="4"/>
  <c r="H3068" i="4"/>
  <c r="J3068" i="4"/>
  <c r="L3069" i="4" l="1"/>
  <c r="C3069" i="4"/>
  <c r="B3070" i="4"/>
  <c r="L3070" i="4" s="1"/>
  <c r="A3071" i="4"/>
  <c r="G3069" i="4"/>
  <c r="I3069" i="4"/>
  <c r="F3069" i="4"/>
  <c r="J3069" i="4"/>
  <c r="D3069" i="4"/>
  <c r="H3069" i="4"/>
  <c r="K3069" i="4"/>
  <c r="J3070" i="4" l="1"/>
  <c r="F3070" i="4"/>
  <c r="D3070" i="4"/>
  <c r="E3070" i="4"/>
  <c r="H3070" i="4"/>
  <c r="C3070" i="4"/>
  <c r="B3071" i="4"/>
  <c r="L3071" i="4" s="1"/>
  <c r="A3072" i="4"/>
  <c r="K3070" i="4"/>
  <c r="I3070" i="4"/>
  <c r="G3070" i="4"/>
  <c r="E3071" i="4" l="1"/>
  <c r="C3071" i="4"/>
  <c r="B3072" i="4"/>
  <c r="L3072" i="4" s="1"/>
  <c r="A3073" i="4"/>
  <c r="F3071" i="4"/>
  <c r="K3071" i="4"/>
  <c r="G3071" i="4"/>
  <c r="J3071" i="4"/>
  <c r="D3071" i="4"/>
  <c r="I3071" i="4"/>
  <c r="H3071" i="4"/>
  <c r="K3072" i="4" l="1"/>
  <c r="G3072" i="4"/>
  <c r="E3072" i="4"/>
  <c r="C3072" i="4"/>
  <c r="I3072" i="4"/>
  <c r="A3074" i="4"/>
  <c r="B3073" i="4"/>
  <c r="L3073" i="4" s="1"/>
  <c r="D3072" i="4"/>
  <c r="J3072" i="4"/>
  <c r="H3072" i="4"/>
  <c r="F3072" i="4"/>
  <c r="E3073" i="4" l="1"/>
  <c r="C3073" i="4"/>
  <c r="I3073" i="4"/>
  <c r="G3073" i="4"/>
  <c r="F3073" i="4"/>
  <c r="K3073" i="4"/>
  <c r="H3073" i="4"/>
  <c r="D3073" i="4"/>
  <c r="J3073" i="4"/>
  <c r="A3075" i="4"/>
  <c r="B3074" i="4"/>
  <c r="L3074" i="4" s="1"/>
  <c r="E3074" i="4" l="1"/>
  <c r="C3074" i="4"/>
  <c r="K3074" i="4"/>
  <c r="D3074" i="4"/>
  <c r="H3074" i="4"/>
  <c r="I3074" i="4"/>
  <c r="G3074" i="4"/>
  <c r="F3074" i="4"/>
  <c r="J3074" i="4"/>
  <c r="B3075" i="4"/>
  <c r="L3075" i="4" s="1"/>
  <c r="A3076" i="4"/>
  <c r="E3075" i="4" l="1"/>
  <c r="C3075" i="4"/>
  <c r="G3075" i="4"/>
  <c r="F3075" i="4"/>
  <c r="H3075" i="4"/>
  <c r="I3075" i="4"/>
  <c r="J3075" i="4"/>
  <c r="K3075" i="4"/>
  <c r="B3076" i="4"/>
  <c r="L3076" i="4" s="1"/>
  <c r="A3077" i="4"/>
  <c r="D3075" i="4"/>
  <c r="E3076" i="4" l="1"/>
  <c r="C3076" i="4"/>
  <c r="H3076" i="4"/>
  <c r="K3076" i="4"/>
  <c r="G3076" i="4"/>
  <c r="J3076" i="4"/>
  <c r="A3078" i="4"/>
  <c r="B3077" i="4"/>
  <c r="H3077" i="4" s="1"/>
  <c r="D3076" i="4"/>
  <c r="F3076" i="4"/>
  <c r="I3076" i="4"/>
  <c r="E3077" i="4" l="1"/>
  <c r="L3077" i="4"/>
  <c r="K3077" i="4"/>
  <c r="C3077" i="4"/>
  <c r="F3077" i="4"/>
  <c r="G3077" i="4"/>
  <c r="J3077" i="4"/>
  <c r="B3078" i="4"/>
  <c r="L3078" i="4" s="1"/>
  <c r="A3079" i="4"/>
  <c r="I3077" i="4"/>
  <c r="D3077" i="4"/>
  <c r="E3078" i="4" l="1"/>
  <c r="C3078" i="4"/>
  <c r="J3078" i="4"/>
  <c r="I3078" i="4"/>
  <c r="D3078" i="4"/>
  <c r="F3078" i="4"/>
  <c r="K3078" i="4"/>
  <c r="H3078" i="4"/>
  <c r="G3078" i="4"/>
  <c r="B3079" i="4"/>
  <c r="L3079" i="4" s="1"/>
  <c r="A3080" i="4"/>
  <c r="E3079" i="4" l="1"/>
  <c r="C3079" i="4"/>
  <c r="B3080" i="4"/>
  <c r="L3080" i="4" s="1"/>
  <c r="A3081" i="4"/>
  <c r="J3079" i="4"/>
  <c r="K3079" i="4"/>
  <c r="I3079" i="4"/>
  <c r="G3079" i="4"/>
  <c r="H3079" i="4"/>
  <c r="D3079" i="4"/>
  <c r="F3079" i="4"/>
  <c r="G3080" i="4" l="1"/>
  <c r="D3080" i="4"/>
  <c r="H3080" i="4"/>
  <c r="F3080" i="4"/>
  <c r="E3080" i="4"/>
  <c r="I3080" i="4"/>
  <c r="J3080" i="4"/>
  <c r="K3080" i="4"/>
  <c r="C3080" i="4"/>
  <c r="B3081" i="4"/>
  <c r="L3081" i="4" s="1"/>
  <c r="A3082" i="4"/>
  <c r="E3081" i="4" l="1"/>
  <c r="C3081" i="4"/>
  <c r="K3081" i="4"/>
  <c r="I3081" i="4"/>
  <c r="H3081" i="4"/>
  <c r="F3081" i="4"/>
  <c r="D3081" i="4"/>
  <c r="J3081" i="4"/>
  <c r="G3081" i="4"/>
  <c r="B3082" i="4"/>
  <c r="E3082" i="4" s="1"/>
  <c r="A3083" i="4"/>
  <c r="L3082" i="4" l="1"/>
  <c r="C3082" i="4"/>
  <c r="A3084" i="4"/>
  <c r="B3083" i="4"/>
  <c r="L3083" i="4" s="1"/>
  <c r="I3082" i="4"/>
  <c r="F3082" i="4"/>
  <c r="K3082" i="4"/>
  <c r="J3082" i="4"/>
  <c r="H3082" i="4"/>
  <c r="G3082" i="4"/>
  <c r="D3082" i="4"/>
  <c r="E3083" i="4" l="1"/>
  <c r="C3083" i="4"/>
  <c r="B3084" i="4"/>
  <c r="E3084" i="4" s="1"/>
  <c r="A3085" i="4"/>
  <c r="J3083" i="4"/>
  <c r="I3083" i="4"/>
  <c r="K3083" i="4"/>
  <c r="G3083" i="4"/>
  <c r="D3083" i="4"/>
  <c r="F3083" i="4"/>
  <c r="H3083" i="4"/>
  <c r="L3084" i="4" l="1"/>
  <c r="C3084" i="4"/>
  <c r="K3084" i="4"/>
  <c r="D3084" i="4"/>
  <c r="I3084" i="4"/>
  <c r="F3084" i="4"/>
  <c r="G3084" i="4"/>
  <c r="H3084" i="4"/>
  <c r="J3084" i="4"/>
  <c r="B3085" i="4"/>
  <c r="F3085" i="4" s="1"/>
  <c r="A3086" i="4"/>
  <c r="L3085" i="4" l="1"/>
  <c r="E3085" i="4"/>
  <c r="D3085" i="4"/>
  <c r="C3085" i="4"/>
  <c r="A3087" i="4"/>
  <c r="B3086" i="4"/>
  <c r="F3086" i="4" s="1"/>
  <c r="K3085" i="4"/>
  <c r="G3085" i="4"/>
  <c r="J3085" i="4"/>
  <c r="H3085" i="4"/>
  <c r="I3085" i="4"/>
  <c r="L3086" i="4" l="1"/>
  <c r="E3086" i="4"/>
  <c r="J3086" i="4"/>
  <c r="C3086" i="4"/>
  <c r="B3087" i="4"/>
  <c r="L3087" i="4" s="1"/>
  <c r="A3088" i="4"/>
  <c r="H3086" i="4"/>
  <c r="K3086" i="4"/>
  <c r="G3086" i="4"/>
  <c r="I3086" i="4"/>
  <c r="D3086" i="4"/>
  <c r="H3087" i="4" l="1"/>
  <c r="F3087" i="4"/>
  <c r="E3087" i="4"/>
  <c r="I3087" i="4"/>
  <c r="C3087" i="4"/>
  <c r="G3087" i="4"/>
  <c r="D3087" i="4"/>
  <c r="A3089" i="4"/>
  <c r="B3088" i="4"/>
  <c r="L3088" i="4" s="1"/>
  <c r="K3087" i="4"/>
  <c r="J3087" i="4"/>
  <c r="E3088" i="4" l="1"/>
  <c r="C3088" i="4"/>
  <c r="B3089" i="4"/>
  <c r="J3089" i="4" s="1"/>
  <c r="A3090" i="4"/>
  <c r="K3088" i="4"/>
  <c r="G3088" i="4"/>
  <c r="D3088" i="4"/>
  <c r="H3088" i="4"/>
  <c r="F3088" i="4"/>
  <c r="J3088" i="4"/>
  <c r="I3088" i="4"/>
  <c r="K3089" i="4" l="1"/>
  <c r="F3089" i="4"/>
  <c r="E3089" i="4"/>
  <c r="L3089" i="4"/>
  <c r="D3089" i="4"/>
  <c r="G3089" i="4"/>
  <c r="H3089" i="4"/>
  <c r="C3089" i="4"/>
  <c r="I3089" i="4"/>
  <c r="A3091" i="4"/>
  <c r="B3090" i="4"/>
  <c r="L3090" i="4" s="1"/>
  <c r="E3090" i="4" l="1"/>
  <c r="C3090" i="4"/>
  <c r="B3091" i="4"/>
  <c r="L3091" i="4" s="1"/>
  <c r="A3092" i="4"/>
  <c r="H3090" i="4"/>
  <c r="D3090" i="4"/>
  <c r="J3090" i="4"/>
  <c r="I3090" i="4"/>
  <c r="G3090" i="4"/>
  <c r="F3090" i="4"/>
  <c r="K3090" i="4"/>
  <c r="E3091" i="4" l="1"/>
  <c r="G3091" i="4"/>
  <c r="C3091" i="4"/>
  <c r="A3093" i="4"/>
  <c r="B3092" i="4"/>
  <c r="L3092" i="4" s="1"/>
  <c r="K3091" i="4"/>
  <c r="H3091" i="4"/>
  <c r="F3091" i="4"/>
  <c r="J3091" i="4"/>
  <c r="D3091" i="4"/>
  <c r="I3091" i="4"/>
  <c r="E3092" i="4" l="1"/>
  <c r="C3092" i="4"/>
  <c r="K3092" i="4"/>
  <c r="I3092" i="4"/>
  <c r="J3092" i="4"/>
  <c r="G3092" i="4"/>
  <c r="H3092" i="4"/>
  <c r="D3092" i="4"/>
  <c r="F3092" i="4"/>
  <c r="B3093" i="4"/>
  <c r="L3093" i="4" s="1"/>
  <c r="A3094" i="4"/>
  <c r="E3093" i="4" l="1"/>
  <c r="C3093" i="4"/>
  <c r="A3095" i="4"/>
  <c r="B3094" i="4"/>
  <c r="L3094" i="4" s="1"/>
  <c r="G3093" i="4"/>
  <c r="H3093" i="4"/>
  <c r="D3093" i="4"/>
  <c r="K3093" i="4"/>
  <c r="I3093" i="4"/>
  <c r="F3093" i="4"/>
  <c r="J3093" i="4"/>
  <c r="E3094" i="4" l="1"/>
  <c r="J3094" i="4"/>
  <c r="C3094" i="4"/>
  <c r="I3094" i="4"/>
  <c r="G3094" i="4"/>
  <c r="K3094" i="4"/>
  <c r="D3094" i="4"/>
  <c r="H3094" i="4"/>
  <c r="B3095" i="4"/>
  <c r="H3095" i="4" s="1"/>
  <c r="A3096" i="4"/>
  <c r="F3094" i="4"/>
  <c r="L3095" i="4" l="1"/>
  <c r="E3095" i="4"/>
  <c r="C3095" i="4"/>
  <c r="B3096" i="4"/>
  <c r="J3096" i="4" s="1"/>
  <c r="A3097" i="4"/>
  <c r="F3095" i="4"/>
  <c r="I3095" i="4"/>
  <c r="G3095" i="4"/>
  <c r="J3095" i="4"/>
  <c r="D3095" i="4"/>
  <c r="K3095" i="4"/>
  <c r="G3096" i="4" l="1"/>
  <c r="F3096" i="4"/>
  <c r="E3096" i="4"/>
  <c r="L3096" i="4"/>
  <c r="C3096" i="4"/>
  <c r="B3097" i="4"/>
  <c r="E3097" i="4" s="1"/>
  <c r="A3098" i="4"/>
  <c r="I3096" i="4"/>
  <c r="D3096" i="4"/>
  <c r="H3096" i="4"/>
  <c r="K3096" i="4"/>
  <c r="L3097" i="4" l="1"/>
  <c r="C3097" i="4"/>
  <c r="A3099" i="4"/>
  <c r="B3098" i="4"/>
  <c r="E3098" i="4" s="1"/>
  <c r="D3097" i="4"/>
  <c r="K3097" i="4"/>
  <c r="I3097" i="4"/>
  <c r="J3097" i="4"/>
  <c r="H3097" i="4"/>
  <c r="F3097" i="4"/>
  <c r="G3097" i="4"/>
  <c r="L3098" i="4" l="1"/>
  <c r="C3098" i="4"/>
  <c r="I3098" i="4"/>
  <c r="F3098" i="4"/>
  <c r="J3098" i="4"/>
  <c r="H3098" i="4"/>
  <c r="G3098" i="4"/>
  <c r="D3098" i="4"/>
  <c r="K3098" i="4"/>
  <c r="A3100" i="4"/>
  <c r="B3099" i="4"/>
  <c r="L3099" i="4" s="1"/>
  <c r="E3099" i="4" l="1"/>
  <c r="C3099" i="4"/>
  <c r="J3099" i="4"/>
  <c r="K3099" i="4"/>
  <c r="D3099" i="4"/>
  <c r="H3099" i="4"/>
  <c r="I3099" i="4"/>
  <c r="G3099" i="4"/>
  <c r="F3099" i="4"/>
  <c r="B3100" i="4"/>
  <c r="L3100" i="4" s="1"/>
  <c r="A3101" i="4"/>
  <c r="E3100" i="4" l="1"/>
  <c r="K3100" i="4"/>
  <c r="C3100" i="4"/>
  <c r="H3100" i="4"/>
  <c r="G3100" i="4"/>
  <c r="B3101" i="4"/>
  <c r="L3101" i="4" s="1"/>
  <c r="A3102" i="4"/>
  <c r="J3100" i="4"/>
  <c r="D3100" i="4"/>
  <c r="I3100" i="4"/>
  <c r="F3100" i="4"/>
  <c r="E3101" i="4" l="1"/>
  <c r="C3101" i="4"/>
  <c r="B3102" i="4"/>
  <c r="E3102" i="4" s="1"/>
  <c r="A3103" i="4"/>
  <c r="G3101" i="4"/>
  <c r="I3101" i="4"/>
  <c r="F3101" i="4"/>
  <c r="J3101" i="4"/>
  <c r="H3101" i="4"/>
  <c r="D3101" i="4"/>
  <c r="K3101" i="4"/>
  <c r="L3102" i="4" l="1"/>
  <c r="C3102" i="4"/>
  <c r="A3104" i="4"/>
  <c r="B3103" i="4"/>
  <c r="E3103" i="4" s="1"/>
  <c r="D3102" i="4"/>
  <c r="K3102" i="4"/>
  <c r="I3102" i="4"/>
  <c r="H3102" i="4"/>
  <c r="J3102" i="4"/>
  <c r="G3102" i="4"/>
  <c r="F3102" i="4"/>
  <c r="L3103" i="4" l="1"/>
  <c r="C3103" i="4"/>
  <c r="B3104" i="4"/>
  <c r="L3104" i="4" s="1"/>
  <c r="A3105" i="4"/>
  <c r="F3103" i="4"/>
  <c r="I3103" i="4"/>
  <c r="K3103" i="4"/>
  <c r="J3103" i="4"/>
  <c r="H3103" i="4"/>
  <c r="G3103" i="4"/>
  <c r="D3103" i="4"/>
  <c r="E3104" i="4" l="1"/>
  <c r="C3104" i="4"/>
  <c r="A3106" i="4"/>
  <c r="B3105" i="4"/>
  <c r="L3105" i="4" s="1"/>
  <c r="I3104" i="4"/>
  <c r="K3104" i="4"/>
  <c r="D3104" i="4"/>
  <c r="J3104" i="4"/>
  <c r="H3104" i="4"/>
  <c r="F3104" i="4"/>
  <c r="G3104" i="4"/>
  <c r="E3105" i="4" l="1"/>
  <c r="C3105" i="4"/>
  <c r="D3105" i="4"/>
  <c r="K3105" i="4"/>
  <c r="I3105" i="4"/>
  <c r="H3105" i="4"/>
  <c r="F3105" i="4"/>
  <c r="J3105" i="4"/>
  <c r="G3105" i="4"/>
  <c r="A3107" i="4"/>
  <c r="B3106" i="4"/>
  <c r="E3106" i="4" s="1"/>
  <c r="L3106" i="4" l="1"/>
  <c r="C3106" i="4"/>
  <c r="K3106" i="4"/>
  <c r="J3106" i="4"/>
  <c r="F3106" i="4"/>
  <c r="G3106" i="4"/>
  <c r="D3106" i="4"/>
  <c r="H3106" i="4"/>
  <c r="I3106" i="4"/>
  <c r="B3107" i="4"/>
  <c r="G3107" i="4" s="1"/>
  <c r="A3108" i="4"/>
  <c r="E3107" i="4" l="1"/>
  <c r="L3107" i="4"/>
  <c r="H3107" i="4"/>
  <c r="C3107" i="4"/>
  <c r="B3108" i="4"/>
  <c r="L3108" i="4" s="1"/>
  <c r="A3109" i="4"/>
  <c r="F3107" i="4"/>
  <c r="J3107" i="4"/>
  <c r="D3107" i="4"/>
  <c r="K3107" i="4"/>
  <c r="I3107" i="4"/>
  <c r="E3108" i="4" l="1"/>
  <c r="C3108" i="4"/>
  <c r="A3110" i="4"/>
  <c r="B3109" i="4"/>
  <c r="L3109" i="4" s="1"/>
  <c r="J3108" i="4"/>
  <c r="H3108" i="4"/>
  <c r="K3108" i="4"/>
  <c r="F3108" i="4"/>
  <c r="D3108" i="4"/>
  <c r="G3108" i="4"/>
  <c r="I3108" i="4"/>
  <c r="E3109" i="4" l="1"/>
  <c r="C3109" i="4"/>
  <c r="K3109" i="4"/>
  <c r="D3109" i="4"/>
  <c r="H3109" i="4"/>
  <c r="F3109" i="4"/>
  <c r="I3109" i="4"/>
  <c r="G3109" i="4"/>
  <c r="J3109" i="4"/>
  <c r="A3111" i="4"/>
  <c r="B3110" i="4"/>
  <c r="L3110" i="4" s="1"/>
  <c r="E3110" i="4" l="1"/>
  <c r="C3110" i="4"/>
  <c r="D3110" i="4"/>
  <c r="G3110" i="4"/>
  <c r="K3110" i="4"/>
  <c r="I3110" i="4"/>
  <c r="H3110" i="4"/>
  <c r="J3110" i="4"/>
  <c r="F3110" i="4"/>
  <c r="B3111" i="4"/>
  <c r="L3111" i="4" s="1"/>
  <c r="A3112" i="4"/>
  <c r="E3111" i="4" l="1"/>
  <c r="C3111" i="4"/>
  <c r="B3112" i="4"/>
  <c r="L3112" i="4" s="1"/>
  <c r="A3113" i="4"/>
  <c r="K3111" i="4"/>
  <c r="J3111" i="4"/>
  <c r="F3111" i="4"/>
  <c r="G3111" i="4"/>
  <c r="I3111" i="4"/>
  <c r="H3111" i="4"/>
  <c r="D3111" i="4"/>
  <c r="E3112" i="4" l="1"/>
  <c r="C3112" i="4"/>
  <c r="A3114" i="4"/>
  <c r="B3113" i="4"/>
  <c r="L3113" i="4" s="1"/>
  <c r="G3112" i="4"/>
  <c r="K3112" i="4"/>
  <c r="D3112" i="4"/>
  <c r="J3112" i="4"/>
  <c r="H3112" i="4"/>
  <c r="F3112" i="4"/>
  <c r="I3112" i="4"/>
  <c r="E3113" i="4" l="1"/>
  <c r="C3113" i="4"/>
  <c r="G3113" i="4"/>
  <c r="J3113" i="4"/>
  <c r="H3113" i="4"/>
  <c r="D3113" i="4"/>
  <c r="K3113" i="4"/>
  <c r="I3113" i="4"/>
  <c r="F3113" i="4"/>
  <c r="A3115" i="4"/>
  <c r="B3114" i="4"/>
  <c r="L3114" i="4" s="1"/>
  <c r="E3114" i="4" l="1"/>
  <c r="C3114" i="4"/>
  <c r="J3114" i="4"/>
  <c r="D3114" i="4"/>
  <c r="I3114" i="4"/>
  <c r="F3114" i="4"/>
  <c r="H3114" i="4"/>
  <c r="K3114" i="4"/>
  <c r="G3114" i="4"/>
  <c r="B3115" i="4"/>
  <c r="H3115" i="4" s="1"/>
  <c r="A3116" i="4"/>
  <c r="E3115" i="4" l="1"/>
  <c r="L3115" i="4"/>
  <c r="G3115" i="4"/>
  <c r="C3115" i="4"/>
  <c r="B3116" i="4"/>
  <c r="L3116" i="4" s="1"/>
  <c r="A3117" i="4"/>
  <c r="F3115" i="4"/>
  <c r="J3115" i="4"/>
  <c r="D3115" i="4"/>
  <c r="K3115" i="4"/>
  <c r="I3115" i="4"/>
  <c r="E3116" i="4" l="1"/>
  <c r="C3116" i="4"/>
  <c r="B3117" i="4"/>
  <c r="L3117" i="4" s="1"/>
  <c r="A3118" i="4"/>
  <c r="J3116" i="4"/>
  <c r="K3116" i="4"/>
  <c r="G3116" i="4"/>
  <c r="F3116" i="4"/>
  <c r="D3116" i="4"/>
  <c r="H3116" i="4"/>
  <c r="I3116" i="4"/>
  <c r="E3117" i="4" l="1"/>
  <c r="C3117" i="4"/>
  <c r="A3119" i="4"/>
  <c r="B3118" i="4"/>
  <c r="L3118" i="4" s="1"/>
  <c r="H3117" i="4"/>
  <c r="D3117" i="4"/>
  <c r="K3117" i="4"/>
  <c r="F3117" i="4"/>
  <c r="I3117" i="4"/>
  <c r="G3117" i="4"/>
  <c r="J3117" i="4"/>
  <c r="E3118" i="4" l="1"/>
  <c r="C3118" i="4"/>
  <c r="H3118" i="4"/>
  <c r="D3118" i="4"/>
  <c r="I3118" i="4"/>
  <c r="J3118" i="4"/>
  <c r="F3118" i="4"/>
  <c r="K3118" i="4"/>
  <c r="G3118" i="4"/>
  <c r="B3119" i="4"/>
  <c r="E3119" i="4" s="1"/>
  <c r="A3120" i="4"/>
  <c r="L3119" i="4" l="1"/>
  <c r="C3119" i="4"/>
  <c r="B3120" i="4"/>
  <c r="L3120" i="4" s="1"/>
  <c r="A3121" i="4"/>
  <c r="K3119" i="4"/>
  <c r="J3119" i="4"/>
  <c r="H3119" i="4"/>
  <c r="D3119" i="4"/>
  <c r="F3119" i="4"/>
  <c r="I3119" i="4"/>
  <c r="G3119" i="4"/>
  <c r="E3120" i="4" l="1"/>
  <c r="C3120" i="4"/>
  <c r="B3121" i="4"/>
  <c r="L3121" i="4" s="1"/>
  <c r="A3122" i="4"/>
  <c r="K3120" i="4"/>
  <c r="J3120" i="4"/>
  <c r="G3120" i="4"/>
  <c r="D3120" i="4"/>
  <c r="H3120" i="4"/>
  <c r="F3120" i="4"/>
  <c r="I3120" i="4"/>
  <c r="E3121" i="4" l="1"/>
  <c r="C3121" i="4"/>
  <c r="A3123" i="4"/>
  <c r="B3122" i="4"/>
  <c r="L3122" i="4" s="1"/>
  <c r="H3121" i="4"/>
  <c r="D3121" i="4"/>
  <c r="I3121" i="4"/>
  <c r="J3121" i="4"/>
  <c r="F3121" i="4"/>
  <c r="K3121" i="4"/>
  <c r="G3121" i="4"/>
  <c r="E3122" i="4" l="1"/>
  <c r="C3122" i="4"/>
  <c r="H3122" i="4"/>
  <c r="K3122" i="4"/>
  <c r="D3122" i="4"/>
  <c r="J3122" i="4"/>
  <c r="I3122" i="4"/>
  <c r="F3122" i="4"/>
  <c r="G3122" i="4"/>
  <c r="B3123" i="4"/>
  <c r="L3123" i="4" s="1"/>
  <c r="A3124" i="4"/>
  <c r="E3123" i="4" l="1"/>
  <c r="C3123" i="4"/>
  <c r="K3123" i="4"/>
  <c r="I3123" i="4"/>
  <c r="F3123" i="4"/>
  <c r="H3123" i="4"/>
  <c r="D3123" i="4"/>
  <c r="J3123" i="4"/>
  <c r="G3123" i="4"/>
  <c r="B3124" i="4"/>
  <c r="L3124" i="4" s="1"/>
  <c r="A3125" i="4"/>
  <c r="E3124" i="4" l="1"/>
  <c r="C3124" i="4"/>
  <c r="D3124" i="4"/>
  <c r="G3124" i="4"/>
  <c r="K3124" i="4"/>
  <c r="H3124" i="4"/>
  <c r="I3124" i="4"/>
  <c r="F3124" i="4"/>
  <c r="J3124" i="4"/>
  <c r="A3126" i="4"/>
  <c r="B3125" i="4"/>
  <c r="L3125" i="4" s="1"/>
  <c r="E3125" i="4" l="1"/>
  <c r="C3125" i="4"/>
  <c r="A3127" i="4"/>
  <c r="B3126" i="4"/>
  <c r="L3126" i="4" s="1"/>
  <c r="G3125" i="4"/>
  <c r="J3125" i="4"/>
  <c r="H3125" i="4"/>
  <c r="D3125" i="4"/>
  <c r="K3125" i="4"/>
  <c r="I3125" i="4"/>
  <c r="F3125" i="4"/>
  <c r="E3126" i="4" l="1"/>
  <c r="C3126" i="4"/>
  <c r="I3126" i="4"/>
  <c r="G3126" i="4"/>
  <c r="K3126" i="4"/>
  <c r="F3126" i="4"/>
  <c r="D3126" i="4"/>
  <c r="J3126" i="4"/>
  <c r="H3126" i="4"/>
  <c r="B3127" i="4"/>
  <c r="L3127" i="4" s="1"/>
  <c r="A3128" i="4"/>
  <c r="E3127" i="4" l="1"/>
  <c r="H3127" i="4"/>
  <c r="C3127" i="4"/>
  <c r="B3128" i="4"/>
  <c r="L3128" i="4" s="1"/>
  <c r="A3129" i="4"/>
  <c r="F3127" i="4"/>
  <c r="J3127" i="4"/>
  <c r="D3127" i="4"/>
  <c r="K3127" i="4"/>
  <c r="I3127" i="4"/>
  <c r="G3127" i="4"/>
  <c r="E3128" i="4" l="1"/>
  <c r="C3128" i="4"/>
  <c r="A3130" i="4"/>
  <c r="B3129" i="4"/>
  <c r="L3129" i="4" s="1"/>
  <c r="I3128" i="4"/>
  <c r="G3128" i="4"/>
  <c r="F3128" i="4"/>
  <c r="K3128" i="4"/>
  <c r="H3128" i="4"/>
  <c r="D3128" i="4"/>
  <c r="J3128" i="4"/>
  <c r="E3129" i="4" l="1"/>
  <c r="C3129" i="4"/>
  <c r="A3131" i="4"/>
  <c r="B3130" i="4"/>
  <c r="L3130" i="4" s="1"/>
  <c r="H3129" i="4"/>
  <c r="J3129" i="4"/>
  <c r="G3129" i="4"/>
  <c r="K3129" i="4"/>
  <c r="I3129" i="4"/>
  <c r="D3129" i="4"/>
  <c r="F3129" i="4"/>
  <c r="E3130" i="4" l="1"/>
  <c r="C3130" i="4"/>
  <c r="H3130" i="4"/>
  <c r="D3130" i="4"/>
  <c r="K3130" i="4"/>
  <c r="I3130" i="4"/>
  <c r="G3130" i="4"/>
  <c r="F3130" i="4"/>
  <c r="J3130" i="4"/>
  <c r="A3132" i="4"/>
  <c r="B3131" i="4"/>
  <c r="E3131" i="4" s="1"/>
  <c r="L3131" i="4" l="1"/>
  <c r="C3131" i="4"/>
  <c r="K3131" i="4"/>
  <c r="J3131" i="4"/>
  <c r="H3131" i="4"/>
  <c r="G3131" i="4"/>
  <c r="D3131" i="4"/>
  <c r="F3131" i="4"/>
  <c r="I3131" i="4"/>
  <c r="B3132" i="4"/>
  <c r="E3132" i="4" s="1"/>
  <c r="A3133" i="4"/>
  <c r="L3132" i="4" l="1"/>
  <c r="C3132" i="4"/>
  <c r="A3134" i="4"/>
  <c r="B3133" i="4"/>
  <c r="L3133" i="4" s="1"/>
  <c r="K3132" i="4"/>
  <c r="J3132" i="4"/>
  <c r="H3132" i="4"/>
  <c r="D3132" i="4"/>
  <c r="F3132" i="4"/>
  <c r="I3132" i="4"/>
  <c r="G3132" i="4"/>
  <c r="E3133" i="4" l="1"/>
  <c r="C3133" i="4"/>
  <c r="A3135" i="4"/>
  <c r="B3134" i="4"/>
  <c r="E3134" i="4" s="1"/>
  <c r="G3133" i="4"/>
  <c r="J3133" i="4"/>
  <c r="H3133" i="4"/>
  <c r="D3133" i="4"/>
  <c r="K3133" i="4"/>
  <c r="I3133" i="4"/>
  <c r="F3133" i="4"/>
  <c r="L3134" i="4" l="1"/>
  <c r="C3134" i="4"/>
  <c r="K3134" i="4"/>
  <c r="J3134" i="4"/>
  <c r="D3134" i="4"/>
  <c r="H3134" i="4"/>
  <c r="F3134" i="4"/>
  <c r="I3134" i="4"/>
  <c r="G3134" i="4"/>
  <c r="B3135" i="4"/>
  <c r="L3135" i="4" s="1"/>
  <c r="A3136" i="4"/>
  <c r="E3135" i="4" l="1"/>
  <c r="C3135" i="4"/>
  <c r="B3136" i="4"/>
  <c r="L3136" i="4" s="1"/>
  <c r="A3137" i="4"/>
  <c r="F3135" i="4"/>
  <c r="I3135" i="4"/>
  <c r="K3135" i="4"/>
  <c r="J3135" i="4"/>
  <c r="H3135" i="4"/>
  <c r="G3135" i="4"/>
  <c r="D3135" i="4"/>
  <c r="E3136" i="4" l="1"/>
  <c r="C3136" i="4"/>
  <c r="A3138" i="4"/>
  <c r="B3137" i="4"/>
  <c r="L3137" i="4" s="1"/>
  <c r="I3136" i="4"/>
  <c r="K3136" i="4"/>
  <c r="G3136" i="4"/>
  <c r="D3136" i="4"/>
  <c r="J3136" i="4"/>
  <c r="H3136" i="4"/>
  <c r="F3136" i="4"/>
  <c r="E3137" i="4" l="1"/>
  <c r="C3137" i="4"/>
  <c r="D3137" i="4"/>
  <c r="K3137" i="4"/>
  <c r="I3137" i="4"/>
  <c r="H3137" i="4"/>
  <c r="F3137" i="4"/>
  <c r="J3137" i="4"/>
  <c r="G3137" i="4"/>
  <c r="A3139" i="4"/>
  <c r="B3138" i="4"/>
  <c r="E3138" i="4" s="1"/>
  <c r="L3138" i="4" l="1"/>
  <c r="C3138" i="4"/>
  <c r="B3139" i="4"/>
  <c r="E3139" i="4" s="1"/>
  <c r="A3140" i="4"/>
  <c r="J3138" i="4"/>
  <c r="G3138" i="4"/>
  <c r="D3138" i="4"/>
  <c r="K3138" i="4"/>
  <c r="I3138" i="4"/>
  <c r="H3138" i="4"/>
  <c r="F3138" i="4"/>
  <c r="L3139" i="4" l="1"/>
  <c r="C3139" i="4"/>
  <c r="B3140" i="4"/>
  <c r="E3140" i="4" s="1"/>
  <c r="A3141" i="4"/>
  <c r="K3139" i="4"/>
  <c r="J3139" i="4"/>
  <c r="D3139" i="4"/>
  <c r="H3139" i="4"/>
  <c r="G3139" i="4"/>
  <c r="I3139" i="4"/>
  <c r="F3139" i="4"/>
  <c r="L3140" i="4" l="1"/>
  <c r="C3140" i="4"/>
  <c r="A3142" i="4"/>
  <c r="B3141" i="4"/>
  <c r="E3141" i="4" s="1"/>
  <c r="K3140" i="4"/>
  <c r="D3140" i="4"/>
  <c r="H3140" i="4"/>
  <c r="F3140" i="4"/>
  <c r="G3140" i="4"/>
  <c r="I3140" i="4"/>
  <c r="J3140" i="4"/>
  <c r="L3141" i="4" l="1"/>
  <c r="C3141" i="4"/>
  <c r="G3141" i="4"/>
  <c r="I3141" i="4"/>
  <c r="J3141" i="4"/>
  <c r="H3141" i="4"/>
  <c r="F3141" i="4"/>
  <c r="D3141" i="4"/>
  <c r="K3141" i="4"/>
  <c r="A3143" i="4"/>
  <c r="B3142" i="4"/>
  <c r="L3142" i="4" s="1"/>
  <c r="E3142" i="4" l="1"/>
  <c r="C3142" i="4"/>
  <c r="G3142" i="4"/>
  <c r="K3142" i="4"/>
  <c r="H3142" i="4"/>
  <c r="D3142" i="4"/>
  <c r="F3142" i="4"/>
  <c r="J3142" i="4"/>
  <c r="I3142" i="4"/>
  <c r="B3143" i="4"/>
  <c r="L3143" i="4" s="1"/>
  <c r="A3144" i="4"/>
  <c r="E3143" i="4" l="1"/>
  <c r="C3143" i="4"/>
  <c r="J3143" i="4"/>
  <c r="K3143" i="4"/>
  <c r="D3143" i="4"/>
  <c r="F3143" i="4"/>
  <c r="H3143" i="4"/>
  <c r="I3143" i="4"/>
  <c r="G3143" i="4"/>
  <c r="A3145" i="4"/>
  <c r="B3144" i="4"/>
  <c r="L3144" i="4" s="1"/>
  <c r="E3144" i="4" l="1"/>
  <c r="C3144" i="4"/>
  <c r="B3145" i="4"/>
  <c r="L3145" i="4" s="1"/>
  <c r="A3146" i="4"/>
  <c r="K3144" i="4"/>
  <c r="J3144" i="4"/>
  <c r="G3144" i="4"/>
  <c r="H3144" i="4"/>
  <c r="D3144" i="4"/>
  <c r="I3144" i="4"/>
  <c r="F3144" i="4"/>
  <c r="E3145" i="4" l="1"/>
  <c r="C3145" i="4"/>
  <c r="A3147" i="4"/>
  <c r="B3146" i="4"/>
  <c r="L3146" i="4" s="1"/>
  <c r="K3145" i="4"/>
  <c r="J3145" i="4"/>
  <c r="G3145" i="4"/>
  <c r="D3145" i="4"/>
  <c r="I3145" i="4"/>
  <c r="H3145" i="4"/>
  <c r="F3145" i="4"/>
  <c r="E3146" i="4" l="1"/>
  <c r="C3146" i="4"/>
  <c r="H3146" i="4"/>
  <c r="D3146" i="4"/>
  <c r="F3146" i="4"/>
  <c r="I3146" i="4"/>
  <c r="J3146" i="4"/>
  <c r="K3146" i="4"/>
  <c r="G3146" i="4"/>
  <c r="B3147" i="4"/>
  <c r="L3147" i="4" s="1"/>
  <c r="A3148" i="4"/>
  <c r="E3147" i="4" l="1"/>
  <c r="H3147" i="4"/>
  <c r="C3147" i="4"/>
  <c r="B3148" i="4"/>
  <c r="L3148" i="4" s="1"/>
  <c r="A3149" i="4"/>
  <c r="K3147" i="4"/>
  <c r="J3147" i="4"/>
  <c r="D3147" i="4"/>
  <c r="F3147" i="4"/>
  <c r="I3147" i="4"/>
  <c r="G3147" i="4"/>
  <c r="E3148" i="4" l="1"/>
  <c r="G3148" i="4"/>
  <c r="C3148" i="4"/>
  <c r="J3148" i="4"/>
  <c r="A3150" i="4"/>
  <c r="B3149" i="4"/>
  <c r="L3149" i="4" s="1"/>
  <c r="F3148" i="4"/>
  <c r="I3148" i="4"/>
  <c r="K3148" i="4"/>
  <c r="H3148" i="4"/>
  <c r="D3148" i="4"/>
  <c r="E3149" i="4" l="1"/>
  <c r="C3149" i="4"/>
  <c r="K3149" i="4"/>
  <c r="I3149" i="4"/>
  <c r="H3149" i="4"/>
  <c r="F3149" i="4"/>
  <c r="J3149" i="4"/>
  <c r="G3149" i="4"/>
  <c r="D3149" i="4"/>
  <c r="A3151" i="4"/>
  <c r="B3150" i="4"/>
  <c r="L3150" i="4" s="1"/>
  <c r="E3150" i="4" l="1"/>
  <c r="C3150" i="4"/>
  <c r="D3150" i="4"/>
  <c r="K3150" i="4"/>
  <c r="I3150" i="4"/>
  <c r="H3150" i="4"/>
  <c r="J3150" i="4"/>
  <c r="F3150" i="4"/>
  <c r="G3150" i="4"/>
  <c r="A3152" i="4"/>
  <c r="B3151" i="4"/>
  <c r="L3151" i="4" s="1"/>
  <c r="E3151" i="4" l="1"/>
  <c r="K3151" i="4"/>
  <c r="C3151" i="4"/>
  <c r="G3151" i="4"/>
  <c r="D3151" i="4"/>
  <c r="I3151" i="4"/>
  <c r="H3151" i="4"/>
  <c r="B3152" i="4"/>
  <c r="L3152" i="4" s="1"/>
  <c r="A3153" i="4"/>
  <c r="F3151" i="4"/>
  <c r="J3151" i="4"/>
  <c r="E3152" i="4" l="1"/>
  <c r="C3152" i="4"/>
  <c r="A3154" i="4"/>
  <c r="B3153" i="4"/>
  <c r="L3153" i="4" s="1"/>
  <c r="I3152" i="4"/>
  <c r="J3152" i="4"/>
  <c r="H3152" i="4"/>
  <c r="K3152" i="4"/>
  <c r="D3152" i="4"/>
  <c r="F3152" i="4"/>
  <c r="G3152" i="4"/>
  <c r="E3153" i="4" l="1"/>
  <c r="C3153" i="4"/>
  <c r="B3154" i="4"/>
  <c r="L3154" i="4" s="1"/>
  <c r="A3155" i="4"/>
  <c r="K3153" i="4"/>
  <c r="J3153" i="4"/>
  <c r="D3153" i="4"/>
  <c r="F3153" i="4"/>
  <c r="H3153" i="4"/>
  <c r="G3153" i="4"/>
  <c r="I3153" i="4"/>
  <c r="E3154" i="4" l="1"/>
  <c r="C3154" i="4"/>
  <c r="B3155" i="4"/>
  <c r="L3155" i="4" s="1"/>
  <c r="A3156" i="4"/>
  <c r="H3154" i="4"/>
  <c r="D3154" i="4"/>
  <c r="I3154" i="4"/>
  <c r="G3154" i="4"/>
  <c r="J3154" i="4"/>
  <c r="K3154" i="4"/>
  <c r="F3154" i="4"/>
  <c r="E3155" i="4" l="1"/>
  <c r="C3155" i="4"/>
  <c r="B3156" i="4"/>
  <c r="L3156" i="4" s="1"/>
  <c r="A3157" i="4"/>
  <c r="F3155" i="4"/>
  <c r="I3155" i="4"/>
  <c r="G3155" i="4"/>
  <c r="J3155" i="4"/>
  <c r="H3155" i="4"/>
  <c r="D3155" i="4"/>
  <c r="K3155" i="4"/>
  <c r="E3156" i="4" l="1"/>
  <c r="C3156" i="4"/>
  <c r="B3157" i="4"/>
  <c r="L3157" i="4" s="1"/>
  <c r="A3158" i="4"/>
  <c r="K3156" i="4"/>
  <c r="J3156" i="4"/>
  <c r="H3156" i="4"/>
  <c r="D3156" i="4"/>
  <c r="G3156" i="4"/>
  <c r="F3156" i="4"/>
  <c r="I3156" i="4"/>
  <c r="E3157" i="4" l="1"/>
  <c r="C3157" i="4"/>
  <c r="A3159" i="4"/>
  <c r="B3158" i="4"/>
  <c r="L3158" i="4" s="1"/>
  <c r="D3157" i="4"/>
  <c r="G3157" i="4"/>
  <c r="K3157" i="4"/>
  <c r="I3157" i="4"/>
  <c r="J3157" i="4"/>
  <c r="H3157" i="4"/>
  <c r="F3157" i="4"/>
  <c r="E3158" i="4" l="1"/>
  <c r="C3158" i="4"/>
  <c r="D3158" i="4"/>
  <c r="J3158" i="4"/>
  <c r="G3158" i="4"/>
  <c r="H3158" i="4"/>
  <c r="F3158" i="4"/>
  <c r="I3158" i="4"/>
  <c r="K3158" i="4"/>
  <c r="B3159" i="4"/>
  <c r="L3159" i="4" s="1"/>
  <c r="A3160" i="4"/>
  <c r="E3159" i="4" l="1"/>
  <c r="C3159" i="4"/>
  <c r="B3160" i="4"/>
  <c r="L3160" i="4" s="1"/>
  <c r="A3161" i="4"/>
  <c r="I3159" i="4"/>
  <c r="K3159" i="4"/>
  <c r="F3159" i="4"/>
  <c r="D3159" i="4"/>
  <c r="H3159" i="4"/>
  <c r="J3159" i="4"/>
  <c r="G3159" i="4"/>
  <c r="E3160" i="4" l="1"/>
  <c r="C3160" i="4"/>
  <c r="A3162" i="4"/>
  <c r="B3161" i="4"/>
  <c r="L3161" i="4" s="1"/>
  <c r="J3160" i="4"/>
  <c r="D3160" i="4"/>
  <c r="F3160" i="4"/>
  <c r="I3160" i="4"/>
  <c r="H3160" i="4"/>
  <c r="G3160" i="4"/>
  <c r="K3160" i="4"/>
  <c r="E3161" i="4" l="1"/>
  <c r="C3161" i="4"/>
  <c r="G3161" i="4"/>
  <c r="K3161" i="4"/>
  <c r="H3161" i="4"/>
  <c r="J3161" i="4"/>
  <c r="D3161" i="4"/>
  <c r="F3161" i="4"/>
  <c r="I3161" i="4"/>
  <c r="A3163" i="4"/>
  <c r="B3162" i="4"/>
  <c r="E3162" i="4" s="1"/>
  <c r="L3162" i="4" l="1"/>
  <c r="C3162" i="4"/>
  <c r="B3163" i="4"/>
  <c r="F3163" i="4" s="1"/>
  <c r="A3164" i="4"/>
  <c r="G3162" i="4"/>
  <c r="J3162" i="4"/>
  <c r="H3162" i="4"/>
  <c r="D3162" i="4"/>
  <c r="K3162" i="4"/>
  <c r="I3162" i="4"/>
  <c r="F3162" i="4"/>
  <c r="L3163" i="4" l="1"/>
  <c r="E3163" i="4"/>
  <c r="C3163" i="4"/>
  <c r="B3164" i="4"/>
  <c r="L3164" i="4" s="1"/>
  <c r="A3165" i="4"/>
  <c r="I3163" i="4"/>
  <c r="K3163" i="4"/>
  <c r="J3163" i="4"/>
  <c r="D3163" i="4"/>
  <c r="H3163" i="4"/>
  <c r="G3163" i="4"/>
  <c r="E3164" i="4" l="1"/>
  <c r="C3164" i="4"/>
  <c r="A3166" i="4"/>
  <c r="B3165" i="4"/>
  <c r="L3165" i="4" s="1"/>
  <c r="I3164" i="4"/>
  <c r="J3164" i="4"/>
  <c r="H3164" i="4"/>
  <c r="F3164" i="4"/>
  <c r="G3164" i="4"/>
  <c r="K3164" i="4"/>
  <c r="D3164" i="4"/>
  <c r="E3165" i="4" l="1"/>
  <c r="C3165" i="4"/>
  <c r="G3165" i="4"/>
  <c r="I3165" i="4"/>
  <c r="K3165" i="4"/>
  <c r="J3165" i="4"/>
  <c r="F3165" i="4"/>
  <c r="D3165" i="4"/>
  <c r="H3165" i="4"/>
  <c r="A3167" i="4"/>
  <c r="B3166" i="4"/>
  <c r="E3166" i="4" s="1"/>
  <c r="L3166" i="4" l="1"/>
  <c r="C3166" i="4"/>
  <c r="G3166" i="4"/>
  <c r="I3166" i="4"/>
  <c r="K3166" i="4"/>
  <c r="H3166" i="4"/>
  <c r="F3166" i="4"/>
  <c r="J3166" i="4"/>
  <c r="D3166" i="4"/>
  <c r="B3167" i="4"/>
  <c r="E3167" i="4" s="1"/>
  <c r="A3168" i="4"/>
  <c r="L3167" i="4" l="1"/>
  <c r="C3167" i="4"/>
  <c r="A3169" i="4"/>
  <c r="B3168" i="4"/>
  <c r="L3168" i="4" s="1"/>
  <c r="I3167" i="4"/>
  <c r="K3167" i="4"/>
  <c r="G3167" i="4"/>
  <c r="D3167" i="4"/>
  <c r="F3167" i="4"/>
  <c r="J3167" i="4"/>
  <c r="H3167" i="4"/>
  <c r="E3168" i="4" l="1"/>
  <c r="C3168" i="4"/>
  <c r="B3169" i="4"/>
  <c r="L3169" i="4" s="1"/>
  <c r="A3170" i="4"/>
  <c r="D3168" i="4"/>
  <c r="K3168" i="4"/>
  <c r="G3168" i="4"/>
  <c r="I3168" i="4"/>
  <c r="H3168" i="4"/>
  <c r="F3168" i="4"/>
  <c r="J3168" i="4"/>
  <c r="E3169" i="4" l="1"/>
  <c r="C3169" i="4"/>
  <c r="B3170" i="4"/>
  <c r="L3170" i="4" s="1"/>
  <c r="A3171" i="4"/>
  <c r="H3169" i="4"/>
  <c r="I3169" i="4"/>
  <c r="F3169" i="4"/>
  <c r="J3169" i="4"/>
  <c r="G3169" i="4"/>
  <c r="D3169" i="4"/>
  <c r="K3169" i="4"/>
  <c r="E3170" i="4" l="1"/>
  <c r="C3170" i="4"/>
  <c r="B3171" i="4"/>
  <c r="L3171" i="4" s="1"/>
  <c r="A3172" i="4"/>
  <c r="G3170" i="4"/>
  <c r="H3170" i="4"/>
  <c r="F3170" i="4"/>
  <c r="I3170" i="4"/>
  <c r="K3170" i="4"/>
  <c r="J3170" i="4"/>
  <c r="D3170" i="4"/>
  <c r="E3171" i="4" l="1"/>
  <c r="C3171" i="4"/>
  <c r="B3172" i="4"/>
  <c r="L3172" i="4" s="1"/>
  <c r="A3173" i="4"/>
  <c r="J3171" i="4"/>
  <c r="D3171" i="4"/>
  <c r="I3171" i="4"/>
  <c r="G3171" i="4"/>
  <c r="F3171" i="4"/>
  <c r="K3171" i="4"/>
  <c r="H3171" i="4"/>
  <c r="E3172" i="4" l="1"/>
  <c r="C3172" i="4"/>
  <c r="B3173" i="4"/>
  <c r="L3173" i="4" s="1"/>
  <c r="A3174" i="4"/>
  <c r="G3172" i="4"/>
  <c r="K3172" i="4"/>
  <c r="J3172" i="4"/>
  <c r="D3172" i="4"/>
  <c r="F3172" i="4"/>
  <c r="H3172" i="4"/>
  <c r="I3172" i="4"/>
  <c r="E3173" i="4" l="1"/>
  <c r="C3173" i="4"/>
  <c r="B3174" i="4"/>
  <c r="L3174" i="4" s="1"/>
  <c r="A3175" i="4"/>
  <c r="J3173" i="4"/>
  <c r="D3173" i="4"/>
  <c r="I3173" i="4"/>
  <c r="F3173" i="4"/>
  <c r="G3173" i="4"/>
  <c r="K3173" i="4"/>
  <c r="H3173" i="4"/>
  <c r="E3174" i="4" l="1"/>
  <c r="C3174" i="4"/>
  <c r="B3175" i="4"/>
  <c r="L3175" i="4" s="1"/>
  <c r="A3176" i="4"/>
  <c r="H3174" i="4"/>
  <c r="I3174" i="4"/>
  <c r="K3174" i="4"/>
  <c r="J3174" i="4"/>
  <c r="D3174" i="4"/>
  <c r="G3174" i="4"/>
  <c r="F3174" i="4"/>
  <c r="E3175" i="4" l="1"/>
  <c r="C3175" i="4"/>
  <c r="B3176" i="4"/>
  <c r="L3176" i="4" s="1"/>
  <c r="A3177" i="4"/>
  <c r="J3175" i="4"/>
  <c r="D3175" i="4"/>
  <c r="F3175" i="4"/>
  <c r="I3175" i="4"/>
  <c r="H3175" i="4"/>
  <c r="G3175" i="4"/>
  <c r="K3175" i="4"/>
  <c r="E3176" i="4" l="1"/>
  <c r="C3176" i="4"/>
  <c r="A3178" i="4"/>
  <c r="B3177" i="4"/>
  <c r="L3177" i="4" s="1"/>
  <c r="J3176" i="4"/>
  <c r="K3176" i="4"/>
  <c r="D3176" i="4"/>
  <c r="H3176" i="4"/>
  <c r="I3176" i="4"/>
  <c r="F3176" i="4"/>
  <c r="G3176" i="4"/>
  <c r="E3177" i="4" l="1"/>
  <c r="C3177" i="4"/>
  <c r="J3177" i="4"/>
  <c r="D3177" i="4"/>
  <c r="I3177" i="4"/>
  <c r="K3177" i="4"/>
  <c r="H3177" i="4"/>
  <c r="F3177" i="4"/>
  <c r="G3177" i="4"/>
  <c r="A3179" i="4"/>
  <c r="B3178" i="4"/>
  <c r="E3178" i="4" s="1"/>
  <c r="L3178" i="4" l="1"/>
  <c r="C3178" i="4"/>
  <c r="J3178" i="4"/>
  <c r="H3178" i="4"/>
  <c r="G3178" i="4"/>
  <c r="D3178" i="4"/>
  <c r="K3178" i="4"/>
  <c r="I3178" i="4"/>
  <c r="F3178" i="4"/>
  <c r="B3179" i="4"/>
  <c r="E3179" i="4" s="1"/>
  <c r="A3180" i="4"/>
  <c r="L3179" i="4" l="1"/>
  <c r="C3179" i="4"/>
  <c r="F3179" i="4"/>
  <c r="J3179" i="4"/>
  <c r="K3179" i="4"/>
  <c r="G3179" i="4"/>
  <c r="D3179" i="4"/>
  <c r="H3179" i="4"/>
  <c r="I3179" i="4"/>
  <c r="B3180" i="4"/>
  <c r="L3180" i="4" s="1"/>
  <c r="A3181" i="4"/>
  <c r="E3180" i="4" l="1"/>
  <c r="C3180" i="4"/>
  <c r="K3180" i="4"/>
  <c r="J3180" i="4"/>
  <c r="H3180" i="4"/>
  <c r="D3180" i="4"/>
  <c r="I3180" i="4"/>
  <c r="G3180" i="4"/>
  <c r="F3180" i="4"/>
  <c r="B3181" i="4"/>
  <c r="L3181" i="4" s="1"/>
  <c r="A3182" i="4"/>
  <c r="E3181" i="4" l="1"/>
  <c r="C3181" i="4"/>
  <c r="H3181" i="4"/>
  <c r="K3181" i="4"/>
  <c r="I3181" i="4"/>
  <c r="D3181" i="4"/>
  <c r="F3181" i="4"/>
  <c r="J3181" i="4"/>
  <c r="G3181" i="4"/>
  <c r="A3183" i="4"/>
  <c r="B3182" i="4"/>
  <c r="L3182" i="4" s="1"/>
  <c r="E3182" i="4" l="1"/>
  <c r="C3182" i="4"/>
  <c r="B3183" i="4"/>
  <c r="L3183" i="4" s="1"/>
  <c r="A3184" i="4"/>
  <c r="H3182" i="4"/>
  <c r="J3182" i="4"/>
  <c r="D3182" i="4"/>
  <c r="K3182" i="4"/>
  <c r="F3182" i="4"/>
  <c r="I3182" i="4"/>
  <c r="G3182" i="4"/>
  <c r="E3183" i="4" l="1"/>
  <c r="C3183" i="4"/>
  <c r="B3184" i="4"/>
  <c r="L3184" i="4" s="1"/>
  <c r="A3185" i="4"/>
  <c r="K3183" i="4"/>
  <c r="J3183" i="4"/>
  <c r="H3183" i="4"/>
  <c r="D3183" i="4"/>
  <c r="F3183" i="4"/>
  <c r="I3183" i="4"/>
  <c r="G3183" i="4"/>
  <c r="E3184" i="4" l="1"/>
  <c r="C3184" i="4"/>
  <c r="B3185" i="4"/>
  <c r="L3185" i="4" s="1"/>
  <c r="A3186" i="4"/>
  <c r="K3184" i="4"/>
  <c r="J3184" i="4"/>
  <c r="G3184" i="4"/>
  <c r="D3184" i="4"/>
  <c r="H3184" i="4"/>
  <c r="F3184" i="4"/>
  <c r="I3184" i="4"/>
  <c r="E3185" i="4" l="1"/>
  <c r="C3185" i="4"/>
  <c r="A3187" i="4"/>
  <c r="B3186" i="4"/>
  <c r="L3186" i="4" s="1"/>
  <c r="H3185" i="4"/>
  <c r="D3185" i="4"/>
  <c r="I3185" i="4"/>
  <c r="J3185" i="4"/>
  <c r="F3185" i="4"/>
  <c r="K3185" i="4"/>
  <c r="G3185" i="4"/>
  <c r="E3186" i="4" l="1"/>
  <c r="C3186" i="4"/>
  <c r="H3186" i="4"/>
  <c r="K3186" i="4"/>
  <c r="F3186" i="4"/>
  <c r="D3186" i="4"/>
  <c r="J3186" i="4"/>
  <c r="I3186" i="4"/>
  <c r="G3186" i="4"/>
  <c r="B3187" i="4"/>
  <c r="L3187" i="4" s="1"/>
  <c r="A3188" i="4"/>
  <c r="E3187" i="4" l="1"/>
  <c r="G3187" i="4"/>
  <c r="C3187" i="4"/>
  <c r="H3187" i="4"/>
  <c r="B3188" i="4"/>
  <c r="L3188" i="4" s="1"/>
  <c r="A3189" i="4"/>
  <c r="K3187" i="4"/>
  <c r="J3187" i="4"/>
  <c r="F3187" i="4"/>
  <c r="D3187" i="4"/>
  <c r="I3187" i="4"/>
  <c r="E3188" i="4" l="1"/>
  <c r="C3188" i="4"/>
  <c r="A3190" i="4"/>
  <c r="B3189" i="4"/>
  <c r="L3189" i="4" s="1"/>
  <c r="J3188" i="4"/>
  <c r="F3188" i="4"/>
  <c r="K3188" i="4"/>
  <c r="D3188" i="4"/>
  <c r="H3188" i="4"/>
  <c r="G3188" i="4"/>
  <c r="I3188" i="4"/>
  <c r="E3189" i="4" l="1"/>
  <c r="C3189" i="4"/>
  <c r="G3189" i="4"/>
  <c r="K3189" i="4"/>
  <c r="F3189" i="4"/>
  <c r="D3189" i="4"/>
  <c r="H3189" i="4"/>
  <c r="J3189" i="4"/>
  <c r="I3189" i="4"/>
  <c r="A3191" i="4"/>
  <c r="B3190" i="4"/>
  <c r="L3190" i="4" s="1"/>
  <c r="E3190" i="4" l="1"/>
  <c r="C3190" i="4"/>
  <c r="J3190" i="4"/>
  <c r="K3190" i="4"/>
  <c r="F3190" i="4"/>
  <c r="D3190" i="4"/>
  <c r="G3190" i="4"/>
  <c r="H3190" i="4"/>
  <c r="I3190" i="4"/>
  <c r="B3191" i="4"/>
  <c r="L3191" i="4" s="1"/>
  <c r="A3192" i="4"/>
  <c r="E3191" i="4" l="1"/>
  <c r="C3191" i="4"/>
  <c r="J3191" i="4"/>
  <c r="K3191" i="4"/>
  <c r="D3191" i="4"/>
  <c r="F3191" i="4"/>
  <c r="H3191" i="4"/>
  <c r="I3191" i="4"/>
  <c r="G3191" i="4"/>
  <c r="A3193" i="4"/>
  <c r="B3192" i="4"/>
  <c r="L3192" i="4" s="1"/>
  <c r="E3192" i="4" l="1"/>
  <c r="C3192" i="4"/>
  <c r="A3194" i="4"/>
  <c r="B3193" i="4"/>
  <c r="L3193" i="4" s="1"/>
  <c r="K3192" i="4"/>
  <c r="J3192" i="4"/>
  <c r="H3192" i="4"/>
  <c r="D3192" i="4"/>
  <c r="F3192" i="4"/>
  <c r="I3192" i="4"/>
  <c r="G3192" i="4"/>
  <c r="E3193" i="4" l="1"/>
  <c r="C3193" i="4"/>
  <c r="G3193" i="4"/>
  <c r="I3193" i="4"/>
  <c r="F3193" i="4"/>
  <c r="K3193" i="4"/>
  <c r="J3193" i="4"/>
  <c r="D3193" i="4"/>
  <c r="H3193" i="4"/>
  <c r="A3195" i="4"/>
  <c r="B3194" i="4"/>
  <c r="L3194" i="4" s="1"/>
  <c r="E3194" i="4" l="1"/>
  <c r="C3194" i="4"/>
  <c r="H3194" i="4"/>
  <c r="K3194" i="4"/>
  <c r="I3194" i="4"/>
  <c r="D3194" i="4"/>
  <c r="J3194" i="4"/>
  <c r="G3194" i="4"/>
  <c r="F3194" i="4"/>
  <c r="B3195" i="4"/>
  <c r="L3195" i="4" s="1"/>
  <c r="A3196" i="4"/>
  <c r="E3195" i="4" l="1"/>
  <c r="C3195" i="4"/>
  <c r="I3195" i="4"/>
  <c r="K3195" i="4"/>
  <c r="H3195" i="4"/>
  <c r="J3195" i="4"/>
  <c r="D3195" i="4"/>
  <c r="F3195" i="4"/>
  <c r="G3195" i="4"/>
  <c r="B3196" i="4"/>
  <c r="L3196" i="4" s="1"/>
  <c r="A3197" i="4"/>
  <c r="E3196" i="4" l="1"/>
  <c r="C3196" i="4"/>
  <c r="D3196" i="4"/>
  <c r="H3196" i="4"/>
  <c r="K3196" i="4"/>
  <c r="I3196" i="4"/>
  <c r="J3196" i="4"/>
  <c r="G3196" i="4"/>
  <c r="F3196" i="4"/>
  <c r="A3198" i="4"/>
  <c r="B3197" i="4"/>
  <c r="L3197" i="4" s="1"/>
  <c r="E3197" i="4" l="1"/>
  <c r="C3197" i="4"/>
  <c r="A3199" i="4"/>
  <c r="B3198" i="4"/>
  <c r="L3198" i="4" s="1"/>
  <c r="K3197" i="4"/>
  <c r="J3197" i="4"/>
  <c r="G3197" i="4"/>
  <c r="D3197" i="4"/>
  <c r="I3197" i="4"/>
  <c r="H3197" i="4"/>
  <c r="F3197" i="4"/>
  <c r="E3198" i="4" l="1"/>
  <c r="C3198" i="4"/>
  <c r="J3198" i="4"/>
  <c r="D3198" i="4"/>
  <c r="F3198" i="4"/>
  <c r="I3198" i="4"/>
  <c r="H3198" i="4"/>
  <c r="K3198" i="4"/>
  <c r="G3198" i="4"/>
  <c r="B3199" i="4"/>
  <c r="E3199" i="4" s="1"/>
  <c r="A3200" i="4"/>
  <c r="L3199" i="4" l="1"/>
  <c r="H3199" i="4"/>
  <c r="C3199" i="4"/>
  <c r="G3199" i="4"/>
  <c r="B3200" i="4"/>
  <c r="L3200" i="4" s="1"/>
  <c r="A3201" i="4"/>
  <c r="F3199" i="4"/>
  <c r="J3199" i="4"/>
  <c r="D3199" i="4"/>
  <c r="K3199" i="4"/>
  <c r="I3199" i="4"/>
  <c r="E3200" i="4" l="1"/>
  <c r="C3200" i="4"/>
  <c r="J3200" i="4"/>
  <c r="K3200" i="4"/>
  <c r="H3200" i="4"/>
  <c r="F3200" i="4"/>
  <c r="I3200" i="4"/>
  <c r="G3200" i="4"/>
  <c r="B3201" i="4"/>
  <c r="L3201" i="4" s="1"/>
  <c r="A3202" i="4"/>
  <c r="D3200" i="4"/>
  <c r="E3201" i="4" l="1"/>
  <c r="C3201" i="4"/>
  <c r="K3201" i="4"/>
  <c r="J3201" i="4"/>
  <c r="G3201" i="4"/>
  <c r="D3201" i="4"/>
  <c r="I3201" i="4"/>
  <c r="F3201" i="4"/>
  <c r="H3201" i="4"/>
  <c r="A3203" i="4"/>
  <c r="B3202" i="4"/>
  <c r="L3202" i="4" s="1"/>
  <c r="E3202" i="4" l="1"/>
  <c r="C3202" i="4"/>
  <c r="B3203" i="4"/>
  <c r="L3203" i="4" s="1"/>
  <c r="A3204" i="4"/>
  <c r="H3202" i="4"/>
  <c r="D3202" i="4"/>
  <c r="F3202" i="4"/>
  <c r="I3202" i="4"/>
  <c r="J3202" i="4"/>
  <c r="K3202" i="4"/>
  <c r="G3202" i="4"/>
  <c r="E3203" i="4" l="1"/>
  <c r="H3203" i="4"/>
  <c r="C3203" i="4"/>
  <c r="G3203" i="4"/>
  <c r="A3205" i="4"/>
  <c r="B3204" i="4"/>
  <c r="L3204" i="4" s="1"/>
  <c r="K3203" i="4"/>
  <c r="J3203" i="4"/>
  <c r="F3203" i="4"/>
  <c r="D3203" i="4"/>
  <c r="I3203" i="4"/>
  <c r="E3204" i="4" l="1"/>
  <c r="C3204" i="4"/>
  <c r="H3204" i="4"/>
  <c r="J3204" i="4"/>
  <c r="G3204" i="4"/>
  <c r="K3204" i="4"/>
  <c r="F3204" i="4"/>
  <c r="D3204" i="4"/>
  <c r="I3204" i="4"/>
  <c r="A3206" i="4"/>
  <c r="B3205" i="4"/>
  <c r="E3205" i="4" s="1"/>
  <c r="L3205" i="4" l="1"/>
  <c r="C3205" i="4"/>
  <c r="A3207" i="4"/>
  <c r="B3206" i="4"/>
  <c r="E3206" i="4" s="1"/>
  <c r="J3205" i="4"/>
  <c r="I3205" i="4"/>
  <c r="H3205" i="4"/>
  <c r="K3205" i="4"/>
  <c r="G3205" i="4"/>
  <c r="F3205" i="4"/>
  <c r="D3205" i="4"/>
  <c r="L3206" i="4" l="1"/>
  <c r="C3206" i="4"/>
  <c r="K3206" i="4"/>
  <c r="J3206" i="4"/>
  <c r="F3206" i="4"/>
  <c r="D3206" i="4"/>
  <c r="G3206" i="4"/>
  <c r="I3206" i="4"/>
  <c r="H3206" i="4"/>
  <c r="B3207" i="4"/>
  <c r="L3207" i="4" s="1"/>
  <c r="A3208" i="4"/>
  <c r="E3207" i="4" l="1"/>
  <c r="C3207" i="4"/>
  <c r="A3209" i="4"/>
  <c r="B3208" i="4"/>
  <c r="L3208" i="4" s="1"/>
  <c r="D3207" i="4"/>
  <c r="I3207" i="4"/>
  <c r="F3207" i="4"/>
  <c r="J3207" i="4"/>
  <c r="H3207" i="4"/>
  <c r="K3207" i="4"/>
  <c r="G3207" i="4"/>
  <c r="E3208" i="4" l="1"/>
  <c r="C3208" i="4"/>
  <c r="J3208" i="4"/>
  <c r="D3208" i="4"/>
  <c r="I3208" i="4"/>
  <c r="G3208" i="4"/>
  <c r="F3208" i="4"/>
  <c r="K3208" i="4"/>
  <c r="H3208" i="4"/>
  <c r="A3210" i="4"/>
  <c r="B3209" i="4"/>
  <c r="E3209" i="4" s="1"/>
  <c r="L3209" i="4" l="1"/>
  <c r="C3209" i="4"/>
  <c r="A3211" i="4"/>
  <c r="B3210" i="4"/>
  <c r="E3210" i="4" s="1"/>
  <c r="K3209" i="4"/>
  <c r="J3209" i="4"/>
  <c r="H3209" i="4"/>
  <c r="D3209" i="4"/>
  <c r="F3209" i="4"/>
  <c r="G3209" i="4"/>
  <c r="I3209" i="4"/>
  <c r="L3210" i="4" l="1"/>
  <c r="J3210" i="4"/>
  <c r="C3210" i="4"/>
  <c r="F3210" i="4"/>
  <c r="D3210" i="4"/>
  <c r="I3210" i="4"/>
  <c r="G3210" i="4"/>
  <c r="K3210" i="4"/>
  <c r="A3212" i="4"/>
  <c r="B3211" i="4"/>
  <c r="E3211" i="4" s="1"/>
  <c r="H3210" i="4"/>
  <c r="L3211" i="4" l="1"/>
  <c r="C3211" i="4"/>
  <c r="D3211" i="4"/>
  <c r="K3211" i="4"/>
  <c r="G3211" i="4"/>
  <c r="I3211" i="4"/>
  <c r="H3211" i="4"/>
  <c r="J3211" i="4"/>
  <c r="F3211" i="4"/>
  <c r="B3212" i="4"/>
  <c r="E3212" i="4" s="1"/>
  <c r="A3213" i="4"/>
  <c r="L3212" i="4" l="1"/>
  <c r="C3212" i="4"/>
  <c r="A3214" i="4"/>
  <c r="B3213" i="4"/>
  <c r="L3213" i="4" s="1"/>
  <c r="I3212" i="4"/>
  <c r="D3212" i="4"/>
  <c r="F3212" i="4"/>
  <c r="J3212" i="4"/>
  <c r="H3212" i="4"/>
  <c r="K3212" i="4"/>
  <c r="G3212" i="4"/>
  <c r="E3213" i="4" l="1"/>
  <c r="C3213" i="4"/>
  <c r="K3213" i="4"/>
  <c r="I3213" i="4"/>
  <c r="H3213" i="4"/>
  <c r="J3213" i="4"/>
  <c r="G3213" i="4"/>
  <c r="F3213" i="4"/>
  <c r="B3214" i="4"/>
  <c r="L3214" i="4" s="1"/>
  <c r="A3215" i="4"/>
  <c r="D3213" i="4"/>
  <c r="E3214" i="4" l="1"/>
  <c r="C3214" i="4"/>
  <c r="F3214" i="4"/>
  <c r="K3214" i="4"/>
  <c r="H3214" i="4"/>
  <c r="J3214" i="4"/>
  <c r="I3214" i="4"/>
  <c r="G3214" i="4"/>
  <c r="D3214" i="4"/>
  <c r="B3215" i="4"/>
  <c r="L3215" i="4" s="1"/>
  <c r="A3216" i="4"/>
  <c r="E3215" i="4" l="1"/>
  <c r="C3215" i="4"/>
  <c r="J3215" i="4"/>
  <c r="D3215" i="4"/>
  <c r="I3215" i="4"/>
  <c r="H3215" i="4"/>
  <c r="K3215" i="4"/>
  <c r="G3215" i="4"/>
  <c r="F3215" i="4"/>
  <c r="B3216" i="4"/>
  <c r="L3216" i="4" s="1"/>
  <c r="A3217" i="4"/>
  <c r="E3216" i="4" l="1"/>
  <c r="C3216" i="4"/>
  <c r="G3216" i="4"/>
  <c r="F3216" i="4"/>
  <c r="D3216" i="4"/>
  <c r="H3216" i="4"/>
  <c r="I3216" i="4"/>
  <c r="K3216" i="4"/>
  <c r="J3216" i="4"/>
  <c r="A3218" i="4"/>
  <c r="B3217" i="4"/>
  <c r="L3217" i="4" s="1"/>
  <c r="E3217" i="4" l="1"/>
  <c r="C3217" i="4"/>
  <c r="K3217" i="4"/>
  <c r="J3217" i="4"/>
  <c r="G3217" i="4"/>
  <c r="D3217" i="4"/>
  <c r="H3217" i="4"/>
  <c r="F3217" i="4"/>
  <c r="B3218" i="4"/>
  <c r="L3218" i="4" s="1"/>
  <c r="A3219" i="4"/>
  <c r="I3217" i="4"/>
  <c r="E3218" i="4" l="1"/>
  <c r="C3218" i="4"/>
  <c r="B3219" i="4"/>
  <c r="L3219" i="4" s="1"/>
  <c r="A3220" i="4"/>
  <c r="I3218" i="4"/>
  <c r="J3218" i="4"/>
  <c r="H3218" i="4"/>
  <c r="G3218" i="4"/>
  <c r="K3218" i="4"/>
  <c r="F3218" i="4"/>
  <c r="D3218" i="4"/>
  <c r="E3219" i="4" l="1"/>
  <c r="C3219" i="4"/>
  <c r="B3220" i="4"/>
  <c r="L3220" i="4" s="1"/>
  <c r="A3221" i="4"/>
  <c r="D3219" i="4"/>
  <c r="H3219" i="4"/>
  <c r="K3219" i="4"/>
  <c r="G3219" i="4"/>
  <c r="I3219" i="4"/>
  <c r="F3219" i="4"/>
  <c r="J3219" i="4"/>
  <c r="E3220" i="4" l="1"/>
  <c r="C3220" i="4"/>
  <c r="K3220" i="4"/>
  <c r="I3220" i="4"/>
  <c r="J3220" i="4"/>
  <c r="G3220" i="4"/>
  <c r="F3220" i="4"/>
  <c r="D3220" i="4"/>
  <c r="H3220" i="4"/>
  <c r="B3221" i="4"/>
  <c r="L3221" i="4" s="1"/>
  <c r="A3222" i="4"/>
  <c r="E3221" i="4" l="1"/>
  <c r="C3221" i="4"/>
  <c r="J3221" i="4"/>
  <c r="D3221" i="4"/>
  <c r="G3221" i="4"/>
  <c r="I3221" i="4"/>
  <c r="F3221" i="4"/>
  <c r="K3221" i="4"/>
  <c r="H3221" i="4"/>
  <c r="A3223" i="4"/>
  <c r="B3222" i="4"/>
  <c r="L3222" i="4" s="1"/>
  <c r="E3222" i="4" l="1"/>
  <c r="C3222" i="4"/>
  <c r="F3222" i="4"/>
  <c r="K3222" i="4"/>
  <c r="D3222" i="4"/>
  <c r="J3222" i="4"/>
  <c r="I3222" i="4"/>
  <c r="H3222" i="4"/>
  <c r="G3222" i="4"/>
  <c r="B3223" i="4"/>
  <c r="L3223" i="4" s="1"/>
  <c r="A3224" i="4"/>
  <c r="E3223" i="4" l="1"/>
  <c r="C3223" i="4"/>
  <c r="B3224" i="4"/>
  <c r="L3224" i="4" s="1"/>
  <c r="A3225" i="4"/>
  <c r="J3223" i="4"/>
  <c r="K3223" i="4"/>
  <c r="G3223" i="4"/>
  <c r="D3223" i="4"/>
  <c r="I3223" i="4"/>
  <c r="F3223" i="4"/>
  <c r="H3223" i="4"/>
  <c r="E3224" i="4" l="1"/>
  <c r="G3224" i="4"/>
  <c r="C3224" i="4"/>
  <c r="A3226" i="4"/>
  <c r="B3225" i="4"/>
  <c r="L3225" i="4" s="1"/>
  <c r="F3224" i="4"/>
  <c r="K3224" i="4"/>
  <c r="H3224" i="4"/>
  <c r="D3224" i="4"/>
  <c r="I3224" i="4"/>
  <c r="J3224" i="4"/>
  <c r="E3225" i="4" l="1"/>
  <c r="C3225" i="4"/>
  <c r="G3225" i="4"/>
  <c r="D3225" i="4"/>
  <c r="K3225" i="4"/>
  <c r="I3225" i="4"/>
  <c r="J3225" i="4"/>
  <c r="F3225" i="4"/>
  <c r="H3225" i="4"/>
  <c r="A3227" i="4"/>
  <c r="B3226" i="4"/>
  <c r="L3226" i="4" s="1"/>
  <c r="E3226" i="4" l="1"/>
  <c r="C3226" i="4"/>
  <c r="H3226" i="4"/>
  <c r="J3226" i="4"/>
  <c r="F3226" i="4"/>
  <c r="G3226" i="4"/>
  <c r="D3226" i="4"/>
  <c r="K3226" i="4"/>
  <c r="I3226" i="4"/>
  <c r="A3228" i="4"/>
  <c r="B3227" i="4"/>
  <c r="L3227" i="4" s="1"/>
  <c r="E3227" i="4" l="1"/>
  <c r="C3227" i="4"/>
  <c r="B3228" i="4"/>
  <c r="L3228" i="4" s="1"/>
  <c r="A3229" i="4"/>
  <c r="D3227" i="4"/>
  <c r="H3227" i="4"/>
  <c r="F3227" i="4"/>
  <c r="K3227" i="4"/>
  <c r="I3227" i="4"/>
  <c r="G3227" i="4"/>
  <c r="J3227" i="4"/>
  <c r="D3228" i="4" l="1"/>
  <c r="G3228" i="4"/>
  <c r="I3228" i="4"/>
  <c r="E3228" i="4"/>
  <c r="C3228" i="4"/>
  <c r="B3229" i="4"/>
  <c r="L3229" i="4" s="1"/>
  <c r="A3230" i="4"/>
  <c r="K3228" i="4"/>
  <c r="J3228" i="4"/>
  <c r="H3228" i="4"/>
  <c r="F3228" i="4"/>
  <c r="E3229" i="4" l="1"/>
  <c r="C3229" i="4"/>
  <c r="I3229" i="4"/>
  <c r="K3229" i="4"/>
  <c r="F3229" i="4"/>
  <c r="D3229" i="4"/>
  <c r="H3229" i="4"/>
  <c r="J3229" i="4"/>
  <c r="G3229" i="4"/>
  <c r="B3230" i="4"/>
  <c r="L3230" i="4" s="1"/>
  <c r="A3231" i="4"/>
  <c r="E3230" i="4" l="1"/>
  <c r="J3230" i="4"/>
  <c r="K3230" i="4"/>
  <c r="C3230" i="4"/>
  <c r="H3230" i="4"/>
  <c r="A3232" i="4"/>
  <c r="B3231" i="4"/>
  <c r="J3231" i="4" s="1"/>
  <c r="F3230" i="4"/>
  <c r="G3230" i="4"/>
  <c r="I3230" i="4"/>
  <c r="D3230" i="4"/>
  <c r="E3231" i="4" l="1"/>
  <c r="L3231" i="4"/>
  <c r="I3231" i="4"/>
  <c r="H3231" i="4"/>
  <c r="C3231" i="4"/>
  <c r="G3231" i="4"/>
  <c r="K3231" i="4"/>
  <c r="D3231" i="4"/>
  <c r="F3231" i="4"/>
  <c r="A3233" i="4"/>
  <c r="B3232" i="4"/>
  <c r="L3232" i="4" s="1"/>
  <c r="E3232" i="4" l="1"/>
  <c r="C3232" i="4"/>
  <c r="D3232" i="4"/>
  <c r="J3232" i="4"/>
  <c r="H3232" i="4"/>
  <c r="K3232" i="4"/>
  <c r="I3232" i="4"/>
  <c r="G3232" i="4"/>
  <c r="F3232" i="4"/>
  <c r="A3234" i="4"/>
  <c r="B3233" i="4"/>
  <c r="L3233" i="4" s="1"/>
  <c r="E3233" i="4" l="1"/>
  <c r="C3233" i="4"/>
  <c r="A3235" i="4"/>
  <c r="B3234" i="4"/>
  <c r="L3234" i="4" s="1"/>
  <c r="K3233" i="4"/>
  <c r="I3233" i="4"/>
  <c r="H3233" i="4"/>
  <c r="J3233" i="4"/>
  <c r="D3233" i="4"/>
  <c r="F3233" i="4"/>
  <c r="G3233" i="4"/>
  <c r="E3234" i="4" l="1"/>
  <c r="C3234" i="4"/>
  <c r="F3234" i="4"/>
  <c r="J3234" i="4"/>
  <c r="H3234" i="4"/>
  <c r="D3234" i="4"/>
  <c r="K3234" i="4"/>
  <c r="I3234" i="4"/>
  <c r="G3234" i="4"/>
  <c r="A3236" i="4"/>
  <c r="B3235" i="4"/>
  <c r="L3235" i="4" s="1"/>
  <c r="E3235" i="4" l="1"/>
  <c r="C3235" i="4"/>
  <c r="B3236" i="4"/>
  <c r="F3236" i="4" s="1"/>
  <c r="A3237" i="4"/>
  <c r="K3235" i="4"/>
  <c r="J3235" i="4"/>
  <c r="G3235" i="4"/>
  <c r="H3235" i="4"/>
  <c r="F3235" i="4"/>
  <c r="D3235" i="4"/>
  <c r="I3235" i="4"/>
  <c r="E3236" i="4" l="1"/>
  <c r="L3236" i="4"/>
  <c r="C3236" i="4"/>
  <c r="D3236" i="4"/>
  <c r="B3237" i="4"/>
  <c r="J3237" i="4" s="1"/>
  <c r="A3238" i="4"/>
  <c r="I3236" i="4"/>
  <c r="H3236" i="4"/>
  <c r="J3236" i="4"/>
  <c r="G3236" i="4"/>
  <c r="K3236" i="4"/>
  <c r="E3237" i="4" l="1"/>
  <c r="L3237" i="4"/>
  <c r="C3237" i="4"/>
  <c r="A3239" i="4"/>
  <c r="B3238" i="4"/>
  <c r="L3238" i="4" s="1"/>
  <c r="I3237" i="4"/>
  <c r="F3237" i="4"/>
  <c r="H3237" i="4"/>
  <c r="K3237" i="4"/>
  <c r="G3237" i="4"/>
  <c r="D3237" i="4"/>
  <c r="E3238" i="4" l="1"/>
  <c r="C3238" i="4"/>
  <c r="F3238" i="4"/>
  <c r="K3238" i="4"/>
  <c r="H3238" i="4"/>
  <c r="D3238" i="4"/>
  <c r="J3238" i="4"/>
  <c r="G3238" i="4"/>
  <c r="I3238" i="4"/>
  <c r="A3240" i="4"/>
  <c r="B3239" i="4"/>
  <c r="L3239" i="4" s="1"/>
  <c r="E3239" i="4" l="1"/>
  <c r="C3239" i="4"/>
  <c r="I3239" i="4"/>
  <c r="D3239" i="4"/>
  <c r="J3239" i="4"/>
  <c r="H3239" i="4"/>
  <c r="K3239" i="4"/>
  <c r="G3239" i="4"/>
  <c r="F3239" i="4"/>
  <c r="A3241" i="4"/>
  <c r="B3240" i="4"/>
  <c r="L3240" i="4" s="1"/>
  <c r="E3240" i="4" l="1"/>
  <c r="C3240" i="4"/>
  <c r="B3241" i="4"/>
  <c r="L3241" i="4" s="1"/>
  <c r="A3242" i="4"/>
  <c r="F3240" i="4"/>
  <c r="D3240" i="4"/>
  <c r="K3240" i="4"/>
  <c r="G3240" i="4"/>
  <c r="H3240" i="4"/>
  <c r="I3240" i="4"/>
  <c r="J3240" i="4"/>
  <c r="J3241" i="4" l="1"/>
  <c r="F3241" i="4"/>
  <c r="D3241" i="4"/>
  <c r="E3241" i="4"/>
  <c r="H3241" i="4"/>
  <c r="C3241" i="4"/>
  <c r="A3243" i="4"/>
  <c r="B3242" i="4"/>
  <c r="G3242" i="4" s="1"/>
  <c r="G3241" i="4"/>
  <c r="I3241" i="4"/>
  <c r="K3241" i="4"/>
  <c r="E3242" i="4" l="1"/>
  <c r="L3242" i="4"/>
  <c r="C3242" i="4"/>
  <c r="K3242" i="4"/>
  <c r="B3243" i="4"/>
  <c r="J3243" i="4" s="1"/>
  <c r="A3244" i="4"/>
  <c r="H3242" i="4"/>
  <c r="J3242" i="4"/>
  <c r="D3242" i="4"/>
  <c r="I3242" i="4"/>
  <c r="F3242" i="4"/>
  <c r="D3243" i="4" l="1"/>
  <c r="E3243" i="4"/>
  <c r="L3243" i="4"/>
  <c r="C3243" i="4"/>
  <c r="G3243" i="4"/>
  <c r="K3243" i="4"/>
  <c r="F3243" i="4"/>
  <c r="H3243" i="4"/>
  <c r="I3243" i="4"/>
  <c r="A3245" i="4"/>
  <c r="B3244" i="4"/>
  <c r="L3244" i="4" s="1"/>
  <c r="E3244" i="4" l="1"/>
  <c r="C3244" i="4"/>
  <c r="A3246" i="4"/>
  <c r="B3245" i="4"/>
  <c r="L3245" i="4" s="1"/>
  <c r="K3244" i="4"/>
  <c r="G3244" i="4"/>
  <c r="I3244" i="4"/>
  <c r="F3244" i="4"/>
  <c r="J3244" i="4"/>
  <c r="H3244" i="4"/>
  <c r="D3244" i="4"/>
  <c r="E3245" i="4" l="1"/>
  <c r="C3245" i="4"/>
  <c r="I3245" i="4"/>
  <c r="K3245" i="4"/>
  <c r="G3245" i="4"/>
  <c r="J3245" i="4"/>
  <c r="F3245" i="4"/>
  <c r="D3245" i="4"/>
  <c r="A3247" i="4"/>
  <c r="B3246" i="4"/>
  <c r="K3246" i="4" s="1"/>
  <c r="H3245" i="4"/>
  <c r="E3246" i="4" l="1"/>
  <c r="L3246" i="4"/>
  <c r="C3246" i="4"/>
  <c r="F3246" i="4"/>
  <c r="D3246" i="4"/>
  <c r="I3246" i="4"/>
  <c r="H3246" i="4"/>
  <c r="J3246" i="4"/>
  <c r="G3246" i="4"/>
  <c r="B3247" i="4"/>
  <c r="G3247" i="4" s="1"/>
  <c r="A3248" i="4"/>
  <c r="L3247" i="4" l="1"/>
  <c r="E3247" i="4"/>
  <c r="I3247" i="4"/>
  <c r="H3247" i="4"/>
  <c r="C3247" i="4"/>
  <c r="B3248" i="4"/>
  <c r="L3248" i="4" s="1"/>
  <c r="A3249" i="4"/>
  <c r="J3247" i="4"/>
  <c r="D3247" i="4"/>
  <c r="F3247" i="4"/>
  <c r="K3247" i="4"/>
  <c r="E3248" i="4" l="1"/>
  <c r="C3248" i="4"/>
  <c r="K3248" i="4"/>
  <c r="I3248" i="4"/>
  <c r="J3248" i="4"/>
  <c r="F3248" i="4"/>
  <c r="H3248" i="4"/>
  <c r="G3248" i="4"/>
  <c r="D3248" i="4"/>
  <c r="A3250" i="4"/>
  <c r="B3249" i="4"/>
  <c r="L3249" i="4" s="1"/>
  <c r="E3249" i="4" l="1"/>
  <c r="C3249" i="4"/>
  <c r="A3251" i="4"/>
  <c r="B3250" i="4"/>
  <c r="L3250" i="4" s="1"/>
  <c r="K3249" i="4"/>
  <c r="D3249" i="4"/>
  <c r="I3249" i="4"/>
  <c r="G3249" i="4"/>
  <c r="F3249" i="4"/>
  <c r="J3249" i="4"/>
  <c r="H3249" i="4"/>
  <c r="E3250" i="4" l="1"/>
  <c r="I3250" i="4"/>
  <c r="C3250" i="4"/>
  <c r="D3250" i="4"/>
  <c r="K3250" i="4"/>
  <c r="G3250" i="4"/>
  <c r="F3250" i="4"/>
  <c r="J3250" i="4"/>
  <c r="H3250" i="4"/>
  <c r="A3252" i="4"/>
  <c r="B3251" i="4"/>
  <c r="K3251" i="4" s="1"/>
  <c r="L3251" i="4" l="1"/>
  <c r="E3251" i="4"/>
  <c r="C3251" i="4"/>
  <c r="I3251" i="4"/>
  <c r="G3251" i="4"/>
  <c r="D3251" i="4"/>
  <c r="H3251" i="4"/>
  <c r="J3251" i="4"/>
  <c r="F3251" i="4"/>
  <c r="B3252" i="4"/>
  <c r="L3252" i="4" s="1"/>
  <c r="A3253" i="4"/>
  <c r="E3252" i="4" l="1"/>
  <c r="C3252" i="4"/>
  <c r="D3252" i="4"/>
  <c r="G3252" i="4"/>
  <c r="J3252" i="4"/>
  <c r="K3252" i="4"/>
  <c r="F3252" i="4"/>
  <c r="I3252" i="4"/>
  <c r="H3252" i="4"/>
  <c r="B3253" i="4"/>
  <c r="I3253" i="4" s="1"/>
  <c r="A3254" i="4"/>
  <c r="E3253" i="4" l="1"/>
  <c r="L3253" i="4"/>
  <c r="F3253" i="4"/>
  <c r="C3253" i="4"/>
  <c r="H3253" i="4"/>
  <c r="A3255" i="4"/>
  <c r="B3254" i="4"/>
  <c r="D3254" i="4" s="1"/>
  <c r="D3253" i="4"/>
  <c r="K3253" i="4"/>
  <c r="G3253" i="4"/>
  <c r="J3253" i="4"/>
  <c r="E3254" i="4" l="1"/>
  <c r="L3254" i="4"/>
  <c r="J3254" i="4"/>
  <c r="C3254" i="4"/>
  <c r="F3254" i="4"/>
  <c r="G3254" i="4"/>
  <c r="I3254" i="4"/>
  <c r="H3254" i="4"/>
  <c r="K3254" i="4"/>
  <c r="B3255" i="4"/>
  <c r="E3255" i="4" s="1"/>
  <c r="A3256" i="4"/>
  <c r="L3255" i="4" l="1"/>
  <c r="C3255" i="4"/>
  <c r="D3255" i="4"/>
  <c r="J3255" i="4"/>
  <c r="H3255" i="4"/>
  <c r="F3255" i="4"/>
  <c r="I3255" i="4"/>
  <c r="G3255" i="4"/>
  <c r="K3255" i="4"/>
  <c r="B3256" i="4"/>
  <c r="E3256" i="4" s="1"/>
  <c r="A3257" i="4"/>
  <c r="L3256" i="4" l="1"/>
  <c r="C3256" i="4"/>
  <c r="G3256" i="4"/>
  <c r="J3256" i="4"/>
  <c r="D3256" i="4"/>
  <c r="F3256" i="4"/>
  <c r="I3256" i="4"/>
  <c r="H3256" i="4"/>
  <c r="B3257" i="4"/>
  <c r="F3257" i="4" s="1"/>
  <c r="A3258" i="4"/>
  <c r="K3256" i="4"/>
  <c r="J3257" i="4" l="1"/>
  <c r="E3257" i="4"/>
  <c r="L3257" i="4"/>
  <c r="C3257" i="4"/>
  <c r="D3257" i="4"/>
  <c r="I3257" i="4"/>
  <c r="G3257" i="4"/>
  <c r="A3259" i="4"/>
  <c r="B3258" i="4"/>
  <c r="K3258" i="4" s="1"/>
  <c r="K3257" i="4"/>
  <c r="H3257" i="4"/>
  <c r="L3258" i="4" l="1"/>
  <c r="E3258" i="4"/>
  <c r="F3258" i="4"/>
  <c r="C3258" i="4"/>
  <c r="H3258" i="4"/>
  <c r="I3258" i="4"/>
  <c r="A3260" i="4"/>
  <c r="B3259" i="4"/>
  <c r="E3259" i="4" s="1"/>
  <c r="D3258" i="4"/>
  <c r="G3258" i="4"/>
  <c r="J3258" i="4"/>
  <c r="L3259" i="4" l="1"/>
  <c r="C3259" i="4"/>
  <c r="J3259" i="4"/>
  <c r="K3259" i="4"/>
  <c r="F3259" i="4"/>
  <c r="G3259" i="4"/>
  <c r="I3259" i="4"/>
  <c r="D3259" i="4"/>
  <c r="H3259" i="4"/>
  <c r="A3261" i="4"/>
  <c r="B3260" i="4"/>
  <c r="G3260" i="4" s="1"/>
  <c r="I3260" i="4" l="1"/>
  <c r="L3260" i="4"/>
  <c r="E3260" i="4"/>
  <c r="H3260" i="4"/>
  <c r="C3260" i="4"/>
  <c r="K3260" i="4"/>
  <c r="B3261" i="4"/>
  <c r="L3261" i="4" s="1"/>
  <c r="A3262" i="4"/>
  <c r="F3260" i="4"/>
  <c r="D3260" i="4"/>
  <c r="J3260" i="4"/>
  <c r="E3261" i="4" l="1"/>
  <c r="C3261" i="4"/>
  <c r="A3263" i="4"/>
  <c r="B3262" i="4"/>
  <c r="L3262" i="4" s="1"/>
  <c r="D3261" i="4"/>
  <c r="K3261" i="4"/>
  <c r="J3261" i="4"/>
  <c r="H3261" i="4"/>
  <c r="I3261" i="4"/>
  <c r="F3261" i="4"/>
  <c r="G3261" i="4"/>
  <c r="E3262" i="4" l="1"/>
  <c r="C3262" i="4"/>
  <c r="K3262" i="4"/>
  <c r="D3262" i="4"/>
  <c r="H3262" i="4"/>
  <c r="G3262" i="4"/>
  <c r="I3262" i="4"/>
  <c r="F3262" i="4"/>
  <c r="J3262" i="4"/>
  <c r="A3264" i="4"/>
  <c r="B3263" i="4"/>
  <c r="E3263" i="4" s="1"/>
  <c r="L3263" i="4" l="1"/>
  <c r="C3263" i="4"/>
  <c r="B3264" i="4"/>
  <c r="E3264" i="4" s="1"/>
  <c r="A3265" i="4"/>
  <c r="J3263" i="4"/>
  <c r="F3263" i="4"/>
  <c r="K3263" i="4"/>
  <c r="G3263" i="4"/>
  <c r="I3263" i="4"/>
  <c r="D3263" i="4"/>
  <c r="H3263" i="4"/>
  <c r="L3264" i="4" l="1"/>
  <c r="C3264" i="4"/>
  <c r="F3264" i="4"/>
  <c r="I3264" i="4"/>
  <c r="G3264" i="4"/>
  <c r="K3264" i="4"/>
  <c r="J3264" i="4"/>
  <c r="D3264" i="4"/>
  <c r="H3264" i="4"/>
  <c r="A3266" i="4"/>
  <c r="B3265" i="4"/>
  <c r="E3265" i="4" s="1"/>
  <c r="L3265" i="4" l="1"/>
  <c r="C3265" i="4"/>
  <c r="A3267" i="4"/>
  <c r="B3266" i="4"/>
  <c r="E3266" i="4" s="1"/>
  <c r="D3265" i="4"/>
  <c r="F3265" i="4"/>
  <c r="K3265" i="4"/>
  <c r="H3265" i="4"/>
  <c r="G3265" i="4"/>
  <c r="J3265" i="4"/>
  <c r="I3265" i="4"/>
  <c r="J3266" i="4" l="1"/>
  <c r="L3266" i="4"/>
  <c r="F3266" i="4"/>
  <c r="C3266" i="4"/>
  <c r="D3266" i="4"/>
  <c r="G3266" i="4"/>
  <c r="I3266" i="4"/>
  <c r="K3266" i="4"/>
  <c r="H3266" i="4"/>
  <c r="A3268" i="4"/>
  <c r="B3267" i="4"/>
  <c r="E3267" i="4" s="1"/>
  <c r="L3267" i="4" l="1"/>
  <c r="I3267" i="4"/>
  <c r="C3267" i="4"/>
  <c r="J3267" i="4"/>
  <c r="H3267" i="4"/>
  <c r="F3267" i="4"/>
  <c r="K3267" i="4"/>
  <c r="D3267" i="4"/>
  <c r="G3267" i="4"/>
  <c r="B3268" i="4"/>
  <c r="H3268" i="4" s="1"/>
  <c r="A3269" i="4"/>
  <c r="L3268" i="4" l="1"/>
  <c r="E3268" i="4"/>
  <c r="G3268" i="4"/>
  <c r="C3268" i="4"/>
  <c r="A3270" i="4"/>
  <c r="B3269" i="4"/>
  <c r="E3269" i="4" s="1"/>
  <c r="F3268" i="4"/>
  <c r="I3268" i="4"/>
  <c r="K3268" i="4"/>
  <c r="D3268" i="4"/>
  <c r="J3268" i="4"/>
  <c r="L3269" i="4" l="1"/>
  <c r="D3269" i="4"/>
  <c r="C3269" i="4"/>
  <c r="A3271" i="4"/>
  <c r="B3270" i="4"/>
  <c r="E3270" i="4" s="1"/>
  <c r="K3269" i="4"/>
  <c r="J3269" i="4"/>
  <c r="G3269" i="4"/>
  <c r="I3269" i="4"/>
  <c r="H3269" i="4"/>
  <c r="F3269" i="4"/>
  <c r="L3270" i="4" l="1"/>
  <c r="C3270" i="4"/>
  <c r="F3270" i="4"/>
  <c r="I3270" i="4"/>
  <c r="J3270" i="4"/>
  <c r="H3270" i="4"/>
  <c r="K3270" i="4"/>
  <c r="D3270" i="4"/>
  <c r="G3270" i="4"/>
  <c r="A3272" i="4"/>
  <c r="B3271" i="4"/>
  <c r="L3271" i="4" s="1"/>
  <c r="E3271" i="4" l="1"/>
  <c r="C3271" i="4"/>
  <c r="A3273" i="4"/>
  <c r="B3272" i="4"/>
  <c r="I3272" i="4" s="1"/>
  <c r="G3271" i="4"/>
  <c r="I3271" i="4"/>
  <c r="D3271" i="4"/>
  <c r="H3271" i="4"/>
  <c r="K3271" i="4"/>
  <c r="J3271" i="4"/>
  <c r="F3271" i="4"/>
  <c r="E3272" i="4" l="1"/>
  <c r="L3272" i="4"/>
  <c r="F3272" i="4"/>
  <c r="C3272" i="4"/>
  <c r="D3272" i="4"/>
  <c r="H3272" i="4"/>
  <c r="G3272" i="4"/>
  <c r="A3274" i="4"/>
  <c r="B3273" i="4"/>
  <c r="L3273" i="4" s="1"/>
  <c r="K3272" i="4"/>
  <c r="J3272" i="4"/>
  <c r="E3273" i="4" l="1"/>
  <c r="C3273" i="4"/>
  <c r="H3273" i="4"/>
  <c r="D3273" i="4"/>
  <c r="J3273" i="4"/>
  <c r="K3273" i="4"/>
  <c r="G3273" i="4"/>
  <c r="F3273" i="4"/>
  <c r="A3275" i="4"/>
  <c r="B3274" i="4"/>
  <c r="I3274" i="4" s="1"/>
  <c r="I3273" i="4"/>
  <c r="E3274" i="4" l="1"/>
  <c r="L3274" i="4"/>
  <c r="G3274" i="4"/>
  <c r="C3274" i="4"/>
  <c r="A3276" i="4"/>
  <c r="B3275" i="4"/>
  <c r="L3275" i="4" s="1"/>
  <c r="F3274" i="4"/>
  <c r="H3274" i="4"/>
  <c r="K3274" i="4"/>
  <c r="D3274" i="4"/>
  <c r="J3274" i="4"/>
  <c r="E3275" i="4" l="1"/>
  <c r="C3275" i="4"/>
  <c r="B3276" i="4"/>
  <c r="G3276" i="4" s="1"/>
  <c r="A3277" i="4"/>
  <c r="I3275" i="4"/>
  <c r="H3275" i="4"/>
  <c r="J3275" i="4"/>
  <c r="G3275" i="4"/>
  <c r="K3275" i="4"/>
  <c r="F3275" i="4"/>
  <c r="D3275" i="4"/>
  <c r="E3276" i="4" l="1"/>
  <c r="L3276" i="4"/>
  <c r="C3276" i="4"/>
  <c r="B3277" i="4"/>
  <c r="L3277" i="4" s="1"/>
  <c r="A3278" i="4"/>
  <c r="D3276" i="4"/>
  <c r="F3276" i="4"/>
  <c r="K3276" i="4"/>
  <c r="H3276" i="4"/>
  <c r="J3276" i="4"/>
  <c r="I3276" i="4"/>
  <c r="E3277" i="4" l="1"/>
  <c r="D3277" i="4"/>
  <c r="C3277" i="4"/>
  <c r="K3277" i="4"/>
  <c r="I3277" i="4"/>
  <c r="H3277" i="4"/>
  <c r="J3277" i="4"/>
  <c r="G3277" i="4"/>
  <c r="F3277" i="4"/>
  <c r="A3279" i="4"/>
  <c r="B3278" i="4"/>
  <c r="L3278" i="4" s="1"/>
  <c r="E3278" i="4" l="1"/>
  <c r="C3278" i="4"/>
  <c r="B3279" i="4"/>
  <c r="L3279" i="4" s="1"/>
  <c r="A3280" i="4"/>
  <c r="I3278" i="4"/>
  <c r="H3278" i="4"/>
  <c r="K3278" i="4"/>
  <c r="F3278" i="4"/>
  <c r="J3278" i="4"/>
  <c r="G3278" i="4"/>
  <c r="D3278" i="4"/>
  <c r="J3279" i="4" l="1"/>
  <c r="D3279" i="4"/>
  <c r="E3279" i="4"/>
  <c r="C3279" i="4"/>
  <c r="B3280" i="4"/>
  <c r="E3280" i="4" s="1"/>
  <c r="A3281" i="4"/>
  <c r="G3279" i="4"/>
  <c r="K3279" i="4"/>
  <c r="F3279" i="4"/>
  <c r="I3279" i="4"/>
  <c r="H3279" i="4"/>
  <c r="L3280" i="4" l="1"/>
  <c r="C3280" i="4"/>
  <c r="B3281" i="4"/>
  <c r="L3281" i="4" s="1"/>
  <c r="A3282" i="4"/>
  <c r="K3280" i="4"/>
  <c r="J3280" i="4"/>
  <c r="G3280" i="4"/>
  <c r="F3280" i="4"/>
  <c r="D3280" i="4"/>
  <c r="H3280" i="4"/>
  <c r="I3280" i="4"/>
  <c r="E3281" i="4" l="1"/>
  <c r="C3281" i="4"/>
  <c r="A3283" i="4"/>
  <c r="B3282" i="4"/>
  <c r="L3282" i="4" s="1"/>
  <c r="I3281" i="4"/>
  <c r="H3281" i="4"/>
  <c r="K3281" i="4"/>
  <c r="D3281" i="4"/>
  <c r="J3281" i="4"/>
  <c r="F3281" i="4"/>
  <c r="G3281" i="4"/>
  <c r="E3282" i="4" l="1"/>
  <c r="C3282" i="4"/>
  <c r="F3282" i="4"/>
  <c r="J3282" i="4"/>
  <c r="D3282" i="4"/>
  <c r="K3282" i="4"/>
  <c r="I3282" i="4"/>
  <c r="H3282" i="4"/>
  <c r="B3283" i="4"/>
  <c r="L3283" i="4" s="1"/>
  <c r="A3284" i="4"/>
  <c r="G3282" i="4"/>
  <c r="E3283" i="4" l="1"/>
  <c r="C3283" i="4"/>
  <c r="B3284" i="4"/>
  <c r="L3284" i="4" s="1"/>
  <c r="A3285" i="4"/>
  <c r="H3283" i="4"/>
  <c r="K3283" i="4"/>
  <c r="F3283" i="4"/>
  <c r="I3283" i="4"/>
  <c r="G3283" i="4"/>
  <c r="J3283" i="4"/>
  <c r="D3283" i="4"/>
  <c r="E3284" i="4" l="1"/>
  <c r="C3284" i="4"/>
  <c r="A3286" i="4"/>
  <c r="B3285" i="4"/>
  <c r="L3285" i="4" s="1"/>
  <c r="K3284" i="4"/>
  <c r="I3284" i="4"/>
  <c r="J3284" i="4"/>
  <c r="G3284" i="4"/>
  <c r="D3284" i="4"/>
  <c r="F3284" i="4"/>
  <c r="H3284" i="4"/>
  <c r="E3285" i="4" l="1"/>
  <c r="C3285" i="4"/>
  <c r="I3285" i="4"/>
  <c r="K3285" i="4"/>
  <c r="H3285" i="4"/>
  <c r="D3285" i="4"/>
  <c r="J3285" i="4"/>
  <c r="F3285" i="4"/>
  <c r="G3285" i="4"/>
  <c r="A3287" i="4"/>
  <c r="B3286" i="4"/>
  <c r="L3286" i="4" s="1"/>
  <c r="E3286" i="4" l="1"/>
  <c r="C3286" i="4"/>
  <c r="B3287" i="4"/>
  <c r="L3287" i="4" s="1"/>
  <c r="A3288" i="4"/>
  <c r="F3286" i="4"/>
  <c r="D3286" i="4"/>
  <c r="I3286" i="4"/>
  <c r="H3286" i="4"/>
  <c r="J3286" i="4"/>
  <c r="K3286" i="4"/>
  <c r="G3286" i="4"/>
  <c r="E3287" i="4" l="1"/>
  <c r="C3287" i="4"/>
  <c r="A3289" i="4"/>
  <c r="B3288" i="4"/>
  <c r="L3288" i="4" s="1"/>
  <c r="K3287" i="4"/>
  <c r="G3287" i="4"/>
  <c r="J3287" i="4"/>
  <c r="D3287" i="4"/>
  <c r="F3287" i="4"/>
  <c r="I3287" i="4"/>
  <c r="H3287" i="4"/>
  <c r="E3288" i="4" l="1"/>
  <c r="C3288" i="4"/>
  <c r="A3290" i="4"/>
  <c r="B3289" i="4"/>
  <c r="L3289" i="4" s="1"/>
  <c r="K3288" i="4"/>
  <c r="I3288" i="4"/>
  <c r="J3288" i="4"/>
  <c r="F3288" i="4"/>
  <c r="G3288" i="4"/>
  <c r="D3288" i="4"/>
  <c r="H3288" i="4"/>
  <c r="E3289" i="4" l="1"/>
  <c r="C3289" i="4"/>
  <c r="K3289" i="4"/>
  <c r="J3289" i="4"/>
  <c r="D3289" i="4"/>
  <c r="F3289" i="4"/>
  <c r="G3289" i="4"/>
  <c r="I3289" i="4"/>
  <c r="H3289" i="4"/>
  <c r="A3291" i="4"/>
  <c r="B3290" i="4"/>
  <c r="L3290" i="4" s="1"/>
  <c r="E3290" i="4" l="1"/>
  <c r="C3290" i="4"/>
  <c r="F3290" i="4"/>
  <c r="G3290" i="4"/>
  <c r="H3290" i="4"/>
  <c r="I3290" i="4"/>
  <c r="K3290" i="4"/>
  <c r="J3290" i="4"/>
  <c r="D3290" i="4"/>
  <c r="A3292" i="4"/>
  <c r="B3291" i="4"/>
  <c r="L3291" i="4" s="1"/>
  <c r="E3291" i="4" l="1"/>
  <c r="C3291" i="4"/>
  <c r="B3292" i="4"/>
  <c r="L3292" i="4" s="1"/>
  <c r="A3293" i="4"/>
  <c r="I3291" i="4"/>
  <c r="G3291" i="4"/>
  <c r="J3291" i="4"/>
  <c r="H3291" i="4"/>
  <c r="D3291" i="4"/>
  <c r="K3291" i="4"/>
  <c r="F3291" i="4"/>
  <c r="E3292" i="4" l="1"/>
  <c r="C3292" i="4"/>
  <c r="A3294" i="4"/>
  <c r="B3293" i="4"/>
  <c r="L3293" i="4" s="1"/>
  <c r="J3292" i="4"/>
  <c r="K3292" i="4"/>
  <c r="H3292" i="4"/>
  <c r="D3292" i="4"/>
  <c r="G3292" i="4"/>
  <c r="I3292" i="4"/>
  <c r="F3292" i="4"/>
  <c r="E3293" i="4" l="1"/>
  <c r="C3293" i="4"/>
  <c r="G3293" i="4"/>
  <c r="J3293" i="4"/>
  <c r="I3293" i="4"/>
  <c r="F3293" i="4"/>
  <c r="K3293" i="4"/>
  <c r="H3293" i="4"/>
  <c r="D3293" i="4"/>
  <c r="B3294" i="4"/>
  <c r="E3294" i="4" s="1"/>
  <c r="A3295" i="4"/>
  <c r="L3294" i="4" l="1"/>
  <c r="C3294" i="4"/>
  <c r="A3296" i="4"/>
  <c r="B3295" i="4"/>
  <c r="L3295" i="4" s="1"/>
  <c r="H3294" i="4"/>
  <c r="I3294" i="4"/>
  <c r="F3294" i="4"/>
  <c r="K3294" i="4"/>
  <c r="J3294" i="4"/>
  <c r="G3294" i="4"/>
  <c r="D3294" i="4"/>
  <c r="E3295" i="4" l="1"/>
  <c r="H3295" i="4"/>
  <c r="C3295" i="4"/>
  <c r="A3297" i="4"/>
  <c r="B3296" i="4"/>
  <c r="E3296" i="4" s="1"/>
  <c r="K3295" i="4"/>
  <c r="I3295" i="4"/>
  <c r="F3295" i="4"/>
  <c r="J3295" i="4"/>
  <c r="G3295" i="4"/>
  <c r="D3295" i="4"/>
  <c r="L3296" i="4" l="1"/>
  <c r="G3296" i="4"/>
  <c r="C3296" i="4"/>
  <c r="A3298" i="4"/>
  <c r="B3297" i="4"/>
  <c r="E3297" i="4" s="1"/>
  <c r="I3296" i="4"/>
  <c r="H3296" i="4"/>
  <c r="K3296" i="4"/>
  <c r="D3296" i="4"/>
  <c r="J3296" i="4"/>
  <c r="F3296" i="4"/>
  <c r="L3297" i="4" l="1"/>
  <c r="C3297" i="4"/>
  <c r="G3297" i="4"/>
  <c r="I3297" i="4"/>
  <c r="J3297" i="4"/>
  <c r="F3297" i="4"/>
  <c r="H3297" i="4"/>
  <c r="D3297" i="4"/>
  <c r="K3297" i="4"/>
  <c r="B3298" i="4"/>
  <c r="E3298" i="4" s="1"/>
  <c r="A3299" i="4"/>
  <c r="L3298" i="4" l="1"/>
  <c r="C3298" i="4"/>
  <c r="A3300" i="4"/>
  <c r="B3299" i="4"/>
  <c r="L3299" i="4" s="1"/>
  <c r="F3298" i="4"/>
  <c r="G3298" i="4"/>
  <c r="K3298" i="4"/>
  <c r="I3298" i="4"/>
  <c r="D3298" i="4"/>
  <c r="J3298" i="4"/>
  <c r="H3298" i="4"/>
  <c r="E3299" i="4" l="1"/>
  <c r="C3299" i="4"/>
  <c r="J3299" i="4"/>
  <c r="I3299" i="4"/>
  <c r="H3299" i="4"/>
  <c r="D3299" i="4"/>
  <c r="F3299" i="4"/>
  <c r="G3299" i="4"/>
  <c r="B3300" i="4"/>
  <c r="E3300" i="4" s="1"/>
  <c r="A3301" i="4"/>
  <c r="K3299" i="4"/>
  <c r="L3300" i="4" l="1"/>
  <c r="C3300" i="4"/>
  <c r="A3302" i="4"/>
  <c r="B3301" i="4"/>
  <c r="E3301" i="4" s="1"/>
  <c r="K3300" i="4"/>
  <c r="J3300" i="4"/>
  <c r="D3300" i="4"/>
  <c r="G3300" i="4"/>
  <c r="I3300" i="4"/>
  <c r="H3300" i="4"/>
  <c r="F3300" i="4"/>
  <c r="L3301" i="4" l="1"/>
  <c r="C3301" i="4"/>
  <c r="D3301" i="4"/>
  <c r="G3301" i="4"/>
  <c r="K3301" i="4"/>
  <c r="I3301" i="4"/>
  <c r="F3301" i="4"/>
  <c r="J3301" i="4"/>
  <c r="H3301" i="4"/>
  <c r="A3303" i="4"/>
  <c r="B3302" i="4"/>
  <c r="L3302" i="4" s="1"/>
  <c r="E3302" i="4" l="1"/>
  <c r="C3302" i="4"/>
  <c r="I3302" i="4"/>
  <c r="H3302" i="4"/>
  <c r="F3302" i="4"/>
  <c r="J3302" i="4"/>
  <c r="K3302" i="4"/>
  <c r="G3302" i="4"/>
  <c r="D3302" i="4"/>
  <c r="B3303" i="4"/>
  <c r="L3303" i="4" s="1"/>
  <c r="A3304" i="4"/>
  <c r="E3303" i="4" l="1"/>
  <c r="C3303" i="4"/>
  <c r="H3303" i="4"/>
  <c r="K3303" i="4"/>
  <c r="G3303" i="4"/>
  <c r="J3303" i="4"/>
  <c r="D3303" i="4"/>
  <c r="F3303" i="4"/>
  <c r="I3303" i="4"/>
  <c r="B3304" i="4"/>
  <c r="L3304" i="4" s="1"/>
  <c r="A3305" i="4"/>
  <c r="E3304" i="4" l="1"/>
  <c r="C3304" i="4"/>
  <c r="F3304" i="4"/>
  <c r="K3304" i="4"/>
  <c r="G3304" i="4"/>
  <c r="J3304" i="4"/>
  <c r="H3304" i="4"/>
  <c r="D3304" i="4"/>
  <c r="A3306" i="4"/>
  <c r="B3305" i="4"/>
  <c r="L3305" i="4" s="1"/>
  <c r="I3304" i="4"/>
  <c r="E3305" i="4" l="1"/>
  <c r="C3305" i="4"/>
  <c r="D3305" i="4"/>
  <c r="I3305" i="4"/>
  <c r="K3305" i="4"/>
  <c r="G3305" i="4"/>
  <c r="J3305" i="4"/>
  <c r="H3305" i="4"/>
  <c r="F3305" i="4"/>
  <c r="B3306" i="4"/>
  <c r="F3306" i="4" s="1"/>
  <c r="A3307" i="4"/>
  <c r="E3306" i="4" l="1"/>
  <c r="L3306" i="4"/>
  <c r="J3306" i="4"/>
  <c r="C3306" i="4"/>
  <c r="K3306" i="4"/>
  <c r="D3306" i="4"/>
  <c r="H3306" i="4"/>
  <c r="G3306" i="4"/>
  <c r="A3308" i="4"/>
  <c r="B3307" i="4"/>
  <c r="L3307" i="4" s="1"/>
  <c r="I3306" i="4"/>
  <c r="E3307" i="4" l="1"/>
  <c r="C3307" i="4"/>
  <c r="A3309" i="4"/>
  <c r="B3308" i="4"/>
  <c r="L3308" i="4" s="1"/>
  <c r="D3307" i="4"/>
  <c r="K3307" i="4"/>
  <c r="I3307" i="4"/>
  <c r="G3307" i="4"/>
  <c r="F3307" i="4"/>
  <c r="J3307" i="4"/>
  <c r="H3307" i="4"/>
  <c r="E3308" i="4" l="1"/>
  <c r="C3308" i="4"/>
  <c r="J3308" i="4"/>
  <c r="K3308" i="4"/>
  <c r="H3308" i="4"/>
  <c r="I3308" i="4"/>
  <c r="G3308" i="4"/>
  <c r="F3308" i="4"/>
  <c r="D3308" i="4"/>
  <c r="B3309" i="4"/>
  <c r="L3309" i="4" s="1"/>
  <c r="A3310" i="4"/>
  <c r="E3309" i="4" l="1"/>
  <c r="C3309" i="4"/>
  <c r="B3310" i="4"/>
  <c r="L3310" i="4" s="1"/>
  <c r="A3311" i="4"/>
  <c r="K3309" i="4"/>
  <c r="J3309" i="4"/>
  <c r="D3309" i="4"/>
  <c r="F3309" i="4"/>
  <c r="G3309" i="4"/>
  <c r="I3309" i="4"/>
  <c r="H3309" i="4"/>
  <c r="E3310" i="4" l="1"/>
  <c r="C3310" i="4"/>
  <c r="B3311" i="4"/>
  <c r="L3311" i="4" s="1"/>
  <c r="A3312" i="4"/>
  <c r="I3310" i="4"/>
  <c r="K3310" i="4"/>
  <c r="D3310" i="4"/>
  <c r="J3310" i="4"/>
  <c r="H3310" i="4"/>
  <c r="G3310" i="4"/>
  <c r="F3310" i="4"/>
  <c r="E3311" i="4" l="1"/>
  <c r="C3311" i="4"/>
  <c r="B3312" i="4"/>
  <c r="L3312" i="4" s="1"/>
  <c r="A3313" i="4"/>
  <c r="D3311" i="4"/>
  <c r="J3311" i="4"/>
  <c r="H3311" i="4"/>
  <c r="G3311" i="4"/>
  <c r="I3311" i="4"/>
  <c r="K3311" i="4"/>
  <c r="F3311" i="4"/>
  <c r="E3312" i="4" l="1"/>
  <c r="C3312" i="4"/>
  <c r="A3314" i="4"/>
  <c r="B3313" i="4"/>
  <c r="L3313" i="4" s="1"/>
  <c r="D3312" i="4"/>
  <c r="F3312" i="4"/>
  <c r="I3312" i="4"/>
  <c r="H3312" i="4"/>
  <c r="J3312" i="4"/>
  <c r="K3312" i="4"/>
  <c r="G3312" i="4"/>
  <c r="E3313" i="4" l="1"/>
  <c r="C3313" i="4"/>
  <c r="G3313" i="4"/>
  <c r="J3313" i="4"/>
  <c r="F3313" i="4"/>
  <c r="H3313" i="4"/>
  <c r="D3313" i="4"/>
  <c r="K3313" i="4"/>
  <c r="I3313" i="4"/>
  <c r="A3315" i="4"/>
  <c r="B3314" i="4"/>
  <c r="E3314" i="4" s="1"/>
  <c r="L3314" i="4" l="1"/>
  <c r="C3314" i="4"/>
  <c r="A3316" i="4"/>
  <c r="B3315" i="4"/>
  <c r="L3315" i="4" s="1"/>
  <c r="F3314" i="4"/>
  <c r="H3314" i="4"/>
  <c r="I3314" i="4"/>
  <c r="K3314" i="4"/>
  <c r="G3314" i="4"/>
  <c r="D3314" i="4"/>
  <c r="J3314" i="4"/>
  <c r="J3315" i="4" l="1"/>
  <c r="E3315" i="4"/>
  <c r="C3315" i="4"/>
  <c r="K3315" i="4"/>
  <c r="H3315" i="4"/>
  <c r="D3315" i="4"/>
  <c r="F3315" i="4"/>
  <c r="I3315" i="4"/>
  <c r="G3315" i="4"/>
  <c r="B3316" i="4"/>
  <c r="L3316" i="4" s="1"/>
  <c r="A3317" i="4"/>
  <c r="E3316" i="4" l="1"/>
  <c r="C3316" i="4"/>
  <c r="A3318" i="4"/>
  <c r="B3317" i="4"/>
  <c r="L3317" i="4" s="1"/>
  <c r="J3316" i="4"/>
  <c r="K3316" i="4"/>
  <c r="G3316" i="4"/>
  <c r="D3316" i="4"/>
  <c r="H3316" i="4"/>
  <c r="I3316" i="4"/>
  <c r="F3316" i="4"/>
  <c r="E3317" i="4" l="1"/>
  <c r="C3317" i="4"/>
  <c r="A3319" i="4"/>
  <c r="B3318" i="4"/>
  <c r="L3318" i="4" s="1"/>
  <c r="D3317" i="4"/>
  <c r="K3317" i="4"/>
  <c r="I3317" i="4"/>
  <c r="F3317" i="4"/>
  <c r="J3317" i="4"/>
  <c r="H3317" i="4"/>
  <c r="G3317" i="4"/>
  <c r="E3318" i="4" l="1"/>
  <c r="C3318" i="4"/>
  <c r="F3318" i="4"/>
  <c r="K3318" i="4"/>
  <c r="D3318" i="4"/>
  <c r="H3318" i="4"/>
  <c r="J3318" i="4"/>
  <c r="I3318" i="4"/>
  <c r="G3318" i="4"/>
  <c r="B3319" i="4"/>
  <c r="L3319" i="4" s="1"/>
  <c r="A3320" i="4"/>
  <c r="E3319" i="4" l="1"/>
  <c r="C3319" i="4"/>
  <c r="B3320" i="4"/>
  <c r="L3320" i="4" s="1"/>
  <c r="A3321" i="4"/>
  <c r="J3319" i="4"/>
  <c r="D3319" i="4"/>
  <c r="I3319" i="4"/>
  <c r="F3319" i="4"/>
  <c r="H3319" i="4"/>
  <c r="K3319" i="4"/>
  <c r="G3319" i="4"/>
  <c r="E3320" i="4" l="1"/>
  <c r="C3320" i="4"/>
  <c r="A3322" i="4"/>
  <c r="B3321" i="4"/>
  <c r="L3321" i="4" s="1"/>
  <c r="K3320" i="4"/>
  <c r="I3320" i="4"/>
  <c r="J3320" i="4"/>
  <c r="G3320" i="4"/>
  <c r="F3320" i="4"/>
  <c r="D3320" i="4"/>
  <c r="H3320" i="4"/>
  <c r="E3321" i="4" l="1"/>
  <c r="C3321" i="4"/>
  <c r="I3321" i="4"/>
  <c r="K3321" i="4"/>
  <c r="D3321" i="4"/>
  <c r="J3321" i="4"/>
  <c r="F3321" i="4"/>
  <c r="H3321" i="4"/>
  <c r="G3321" i="4"/>
  <c r="A3323" i="4"/>
  <c r="B3322" i="4"/>
  <c r="G3322" i="4" s="1"/>
  <c r="E3322" i="4" l="1"/>
  <c r="L3322" i="4"/>
  <c r="C3322" i="4"/>
  <c r="A3324" i="4"/>
  <c r="B3323" i="4"/>
  <c r="L3323" i="4" s="1"/>
  <c r="F3322" i="4"/>
  <c r="J3322" i="4"/>
  <c r="D3322" i="4"/>
  <c r="K3322" i="4"/>
  <c r="I3322" i="4"/>
  <c r="H3322" i="4"/>
  <c r="E3323" i="4" l="1"/>
  <c r="C3323" i="4"/>
  <c r="G3323" i="4"/>
  <c r="I3323" i="4"/>
  <c r="H3323" i="4"/>
  <c r="F3323" i="4"/>
  <c r="J3323" i="4"/>
  <c r="D3323" i="4"/>
  <c r="K3323" i="4"/>
  <c r="B3324" i="4"/>
  <c r="L3324" i="4" s="1"/>
  <c r="A3325" i="4"/>
  <c r="E3324" i="4" l="1"/>
  <c r="C3324" i="4"/>
  <c r="A3326" i="4"/>
  <c r="B3325" i="4"/>
  <c r="L3325" i="4" s="1"/>
  <c r="J3324" i="4"/>
  <c r="I3324" i="4"/>
  <c r="G3324" i="4"/>
  <c r="K3324" i="4"/>
  <c r="F3324" i="4"/>
  <c r="D3324" i="4"/>
  <c r="H3324" i="4"/>
  <c r="F3325" i="4"/>
  <c r="G3325" i="4"/>
  <c r="I3325" i="4"/>
  <c r="E3325" i="4" l="1"/>
  <c r="C3325" i="4"/>
  <c r="K3325" i="4"/>
  <c r="J3325" i="4"/>
  <c r="H3325" i="4"/>
  <c r="A3327" i="4"/>
  <c r="B3326" i="4"/>
  <c r="L3326" i="4" s="1"/>
  <c r="D3325" i="4"/>
  <c r="E3326" i="4" l="1"/>
  <c r="C3326" i="4"/>
  <c r="J3326" i="4"/>
  <c r="K3326" i="4"/>
  <c r="H3326" i="4"/>
  <c r="G3326" i="4"/>
  <c r="F3326" i="4"/>
  <c r="D3326" i="4"/>
  <c r="I3326" i="4"/>
  <c r="B3327" i="4"/>
  <c r="L3327" i="4" s="1"/>
  <c r="A3328" i="4"/>
  <c r="E3327" i="4" l="1"/>
  <c r="C3327" i="4"/>
  <c r="A3329" i="4"/>
  <c r="B3328" i="4"/>
  <c r="L3328" i="4" s="1"/>
  <c r="J3327" i="4"/>
  <c r="F3327" i="4"/>
  <c r="H3327" i="4"/>
  <c r="K3327" i="4"/>
  <c r="G3327" i="4"/>
  <c r="I3327" i="4"/>
  <c r="D3327" i="4"/>
  <c r="F3328" i="4" l="1"/>
  <c r="E3328" i="4"/>
  <c r="C3328" i="4"/>
  <c r="I3328" i="4"/>
  <c r="K3328" i="4"/>
  <c r="H3328" i="4"/>
  <c r="D3328" i="4"/>
  <c r="A3330" i="4"/>
  <c r="B3329" i="4"/>
  <c r="L3329" i="4" s="1"/>
  <c r="G3328" i="4"/>
  <c r="J3328" i="4"/>
  <c r="E3329" i="4" l="1"/>
  <c r="C3329" i="4"/>
  <c r="I3329" i="4"/>
  <c r="J3329" i="4"/>
  <c r="F3329" i="4"/>
  <c r="G3329" i="4"/>
  <c r="H3329" i="4"/>
  <c r="K3329" i="4"/>
  <c r="D3329" i="4"/>
  <c r="A3331" i="4"/>
  <c r="B3330" i="4"/>
  <c r="L3330" i="4" s="1"/>
  <c r="E3330" i="4" l="1"/>
  <c r="C3330" i="4"/>
  <c r="A3332" i="4"/>
  <c r="B3331" i="4"/>
  <c r="L3331" i="4" s="1"/>
  <c r="F3330" i="4"/>
  <c r="J3330" i="4"/>
  <c r="K3330" i="4"/>
  <c r="G3330" i="4"/>
  <c r="D3330" i="4"/>
  <c r="H3330" i="4"/>
  <c r="I3330" i="4"/>
  <c r="E3331" i="4" l="1"/>
  <c r="C3331" i="4"/>
  <c r="J3331" i="4"/>
  <c r="H3331" i="4"/>
  <c r="K3331" i="4"/>
  <c r="D3331" i="4"/>
  <c r="I3331" i="4"/>
  <c r="G3331" i="4"/>
  <c r="F3331" i="4"/>
  <c r="B3332" i="4"/>
  <c r="L3332" i="4" s="1"/>
  <c r="A3333" i="4"/>
  <c r="E3332" i="4" l="1"/>
  <c r="C3332" i="4"/>
  <c r="A3334" i="4"/>
  <c r="B3333" i="4"/>
  <c r="L3333" i="4" s="1"/>
  <c r="I3332" i="4"/>
  <c r="F3332" i="4"/>
  <c r="K3332" i="4"/>
  <c r="H3332" i="4"/>
  <c r="J3332" i="4"/>
  <c r="D3332" i="4"/>
  <c r="G3332" i="4"/>
  <c r="E3333" i="4" l="1"/>
  <c r="C3333" i="4"/>
  <c r="K3333" i="4"/>
  <c r="J3333" i="4"/>
  <c r="F3333" i="4"/>
  <c r="D3333" i="4"/>
  <c r="H3333" i="4"/>
  <c r="I3333" i="4"/>
  <c r="G3333" i="4"/>
  <c r="A3335" i="4"/>
  <c r="B3334" i="4"/>
  <c r="L3334" i="4" s="1"/>
  <c r="E3334" i="4" l="1"/>
  <c r="C3334" i="4"/>
  <c r="B3335" i="4"/>
  <c r="E3335" i="4" s="1"/>
  <c r="A3336" i="4"/>
  <c r="H3334" i="4"/>
  <c r="K3334" i="4"/>
  <c r="D3334" i="4"/>
  <c r="J3334" i="4"/>
  <c r="I3334" i="4"/>
  <c r="G3334" i="4"/>
  <c r="F3334" i="4"/>
  <c r="L3335" i="4" l="1"/>
  <c r="D3335" i="4"/>
  <c r="H3335" i="4"/>
  <c r="C3335" i="4"/>
  <c r="A3337" i="4"/>
  <c r="B3336" i="4"/>
  <c r="L3336" i="4" s="1"/>
  <c r="I3335" i="4"/>
  <c r="G3335" i="4"/>
  <c r="J3335" i="4"/>
  <c r="K3335" i="4"/>
  <c r="F3335" i="4"/>
  <c r="E3336" i="4" l="1"/>
  <c r="C3336" i="4"/>
  <c r="K3336" i="4"/>
  <c r="G3336" i="4"/>
  <c r="I3336" i="4"/>
  <c r="D3336" i="4"/>
  <c r="F3336" i="4"/>
  <c r="J3336" i="4"/>
  <c r="H3336" i="4"/>
  <c r="A3338" i="4"/>
  <c r="B3337" i="4"/>
  <c r="L3337" i="4" s="1"/>
  <c r="E3337" i="4" l="1"/>
  <c r="C3337" i="4"/>
  <c r="G3337" i="4"/>
  <c r="J3337" i="4"/>
  <c r="I3337" i="4"/>
  <c r="K3337" i="4"/>
  <c r="F3337" i="4"/>
  <c r="D3337" i="4"/>
  <c r="H3337" i="4"/>
  <c r="A3339" i="4"/>
  <c r="B3338" i="4"/>
  <c r="L3338" i="4" s="1"/>
  <c r="E3338" i="4" l="1"/>
  <c r="C3338" i="4"/>
  <c r="A3340" i="4"/>
  <c r="B3339" i="4"/>
  <c r="L3339" i="4" s="1"/>
  <c r="F3338" i="4"/>
  <c r="D3338" i="4"/>
  <c r="H3338" i="4"/>
  <c r="I3338" i="4"/>
  <c r="J3338" i="4"/>
  <c r="K3338" i="4"/>
  <c r="G3338" i="4"/>
  <c r="E3339" i="4" l="1"/>
  <c r="C3339" i="4"/>
  <c r="K3339" i="4"/>
  <c r="J3339" i="4"/>
  <c r="F3339" i="4"/>
  <c r="D3339" i="4"/>
  <c r="G3339" i="4"/>
  <c r="I3339" i="4"/>
  <c r="H3339" i="4"/>
  <c r="B3340" i="4"/>
  <c r="L3340" i="4" s="1"/>
  <c r="A3341" i="4"/>
  <c r="E3340" i="4" l="1"/>
  <c r="C3340" i="4"/>
  <c r="A3342" i="4"/>
  <c r="B3341" i="4"/>
  <c r="L3341" i="4" s="1"/>
  <c r="I3340" i="4"/>
  <c r="G3340" i="4"/>
  <c r="F3340" i="4"/>
  <c r="H3340" i="4"/>
  <c r="K3340" i="4"/>
  <c r="J3340" i="4"/>
  <c r="D3340" i="4"/>
  <c r="E3341" i="4" l="1"/>
  <c r="C3341" i="4"/>
  <c r="G3341" i="4"/>
  <c r="D3341" i="4"/>
  <c r="I3341" i="4"/>
  <c r="F3341" i="4"/>
  <c r="H3341" i="4"/>
  <c r="J3341" i="4"/>
  <c r="K3341" i="4"/>
  <c r="B3342" i="4"/>
  <c r="L3342" i="4" s="1"/>
  <c r="A3343" i="4"/>
  <c r="E3342" i="4" l="1"/>
  <c r="C3342" i="4"/>
  <c r="F3342" i="4"/>
  <c r="J3342" i="4"/>
  <c r="H3342" i="4"/>
  <c r="D3342" i="4"/>
  <c r="K3342" i="4"/>
  <c r="I3342" i="4"/>
  <c r="G3342" i="4"/>
  <c r="B3343" i="4"/>
  <c r="L3343" i="4" s="1"/>
  <c r="A3344" i="4"/>
  <c r="E3343" i="4" l="1"/>
  <c r="C3343" i="4"/>
  <c r="H3343" i="4"/>
  <c r="K3343" i="4"/>
  <c r="G3343" i="4"/>
  <c r="I3343" i="4"/>
  <c r="D3343" i="4"/>
  <c r="J3343" i="4"/>
  <c r="F3343" i="4"/>
  <c r="B3344" i="4"/>
  <c r="L3344" i="4" s="1"/>
  <c r="A3345" i="4"/>
  <c r="E3344" i="4" l="1"/>
  <c r="C3344" i="4"/>
  <c r="F3344" i="4"/>
  <c r="K3344" i="4"/>
  <c r="D3344" i="4"/>
  <c r="J3344" i="4"/>
  <c r="H3344" i="4"/>
  <c r="G3344" i="4"/>
  <c r="A3346" i="4"/>
  <c r="B3345" i="4"/>
  <c r="L3345" i="4" s="1"/>
  <c r="I3344" i="4"/>
  <c r="E3345" i="4" l="1"/>
  <c r="C3345" i="4"/>
  <c r="A3347" i="4"/>
  <c r="B3346" i="4"/>
  <c r="L3346" i="4" s="1"/>
  <c r="D3345" i="4"/>
  <c r="J3345" i="4"/>
  <c r="G3345" i="4"/>
  <c r="K3345" i="4"/>
  <c r="H3345" i="4"/>
  <c r="F3345" i="4"/>
  <c r="I3345" i="4"/>
  <c r="E3346" i="4" l="1"/>
  <c r="C3346" i="4"/>
  <c r="F3346" i="4"/>
  <c r="J3346" i="4"/>
  <c r="D3346" i="4"/>
  <c r="K3346" i="4"/>
  <c r="I3346" i="4"/>
  <c r="G3346" i="4"/>
  <c r="H3346" i="4"/>
  <c r="A3348" i="4"/>
  <c r="B3347" i="4"/>
  <c r="L3347" i="4" s="1"/>
  <c r="E3347" i="4" l="1"/>
  <c r="C3347" i="4"/>
  <c r="I3347" i="4"/>
  <c r="D3347" i="4"/>
  <c r="H3347" i="4"/>
  <c r="J3347" i="4"/>
  <c r="G3347" i="4"/>
  <c r="F3347" i="4"/>
  <c r="K3347" i="4"/>
  <c r="B3348" i="4"/>
  <c r="L3348" i="4" s="1"/>
  <c r="A3349" i="4"/>
  <c r="E3348" i="4" l="1"/>
  <c r="C3348" i="4"/>
  <c r="A3350" i="4"/>
  <c r="B3349" i="4"/>
  <c r="L3349" i="4" s="1"/>
  <c r="J3348" i="4"/>
  <c r="D3348" i="4"/>
  <c r="F3348" i="4"/>
  <c r="I3348" i="4"/>
  <c r="H3348" i="4"/>
  <c r="K3348" i="4"/>
  <c r="G3348" i="4"/>
  <c r="E3349" i="4" l="1"/>
  <c r="C3349" i="4"/>
  <c r="K3349" i="4"/>
  <c r="J3349" i="4"/>
  <c r="G3349" i="4"/>
  <c r="D3349" i="4"/>
  <c r="F3349" i="4"/>
  <c r="I3349" i="4"/>
  <c r="H3349" i="4"/>
  <c r="A3351" i="4"/>
  <c r="B3350" i="4"/>
  <c r="L3350" i="4" s="1"/>
  <c r="E3350" i="4" l="1"/>
  <c r="C3350" i="4"/>
  <c r="B3351" i="4"/>
  <c r="L3351" i="4" s="1"/>
  <c r="A3352" i="4"/>
  <c r="F3350" i="4"/>
  <c r="K3350" i="4"/>
  <c r="D3350" i="4"/>
  <c r="H3350" i="4"/>
  <c r="J3350" i="4"/>
  <c r="I3350" i="4"/>
  <c r="G3350" i="4"/>
  <c r="E3351" i="4" l="1"/>
  <c r="C3351" i="4"/>
  <c r="B3352" i="4"/>
  <c r="L3352" i="4" s="1"/>
  <c r="A3353" i="4"/>
  <c r="J3351" i="4"/>
  <c r="I3351" i="4"/>
  <c r="H3351" i="4"/>
  <c r="K3351" i="4"/>
  <c r="G3351" i="4"/>
  <c r="F3351" i="4"/>
  <c r="D3351" i="4"/>
  <c r="E3352" i="4" l="1"/>
  <c r="C3352" i="4"/>
  <c r="A3354" i="4"/>
  <c r="B3353" i="4"/>
  <c r="L3353" i="4" s="1"/>
  <c r="J3352" i="4"/>
  <c r="D3352" i="4"/>
  <c r="I3352" i="4"/>
  <c r="K3352" i="4"/>
  <c r="F3352" i="4"/>
  <c r="G3352" i="4"/>
  <c r="H3352" i="4"/>
  <c r="E3353" i="4" l="1"/>
  <c r="C3353" i="4"/>
  <c r="G3353" i="4"/>
  <c r="F3353" i="4"/>
  <c r="K3353" i="4"/>
  <c r="H3353" i="4"/>
  <c r="I3353" i="4"/>
  <c r="D3353" i="4"/>
  <c r="J3353" i="4"/>
  <c r="A3355" i="4"/>
  <c r="B3354" i="4"/>
  <c r="L3354" i="4" s="1"/>
  <c r="E3354" i="4" l="1"/>
  <c r="C3354" i="4"/>
  <c r="F3354" i="4"/>
  <c r="K3354" i="4"/>
  <c r="H3354" i="4"/>
  <c r="D3354" i="4"/>
  <c r="J3354" i="4"/>
  <c r="I3354" i="4"/>
  <c r="G3354" i="4"/>
  <c r="A3356" i="4"/>
  <c r="B3355" i="4"/>
  <c r="L3355" i="4" s="1"/>
  <c r="E3355" i="4" l="1"/>
  <c r="C3355" i="4"/>
  <c r="B3356" i="4"/>
  <c r="G3356" i="4" s="1"/>
  <c r="A3357" i="4"/>
  <c r="J3355" i="4"/>
  <c r="D3355" i="4"/>
  <c r="I3355" i="4"/>
  <c r="H3355" i="4"/>
  <c r="K3355" i="4"/>
  <c r="G3355" i="4"/>
  <c r="F3355" i="4"/>
  <c r="E3356" i="4" l="1"/>
  <c r="L3356" i="4"/>
  <c r="J3356" i="4"/>
  <c r="C3356" i="4"/>
  <c r="A3358" i="4"/>
  <c r="B3357" i="4"/>
  <c r="L3357" i="4" s="1"/>
  <c r="F3356" i="4"/>
  <c r="D3356" i="4"/>
  <c r="I3356" i="4"/>
  <c r="K3356" i="4"/>
  <c r="H3356" i="4"/>
  <c r="E3357" i="4" l="1"/>
  <c r="C3357" i="4"/>
  <c r="G3357" i="4"/>
  <c r="J3357" i="4"/>
  <c r="D3357" i="4"/>
  <c r="K3357" i="4"/>
  <c r="F3357" i="4"/>
  <c r="H3357" i="4"/>
  <c r="I3357" i="4"/>
  <c r="A3359" i="4"/>
  <c r="B3358" i="4"/>
  <c r="L3358" i="4" s="1"/>
  <c r="E3358" i="4" l="1"/>
  <c r="C3358" i="4"/>
  <c r="H3358" i="4"/>
  <c r="J3358" i="4"/>
  <c r="D3358" i="4"/>
  <c r="K3358" i="4"/>
  <c r="G3358" i="4"/>
  <c r="I3358" i="4"/>
  <c r="F3358" i="4"/>
  <c r="B3359" i="4"/>
  <c r="L3359" i="4" s="1"/>
  <c r="A3360" i="4"/>
  <c r="E3359" i="4" l="1"/>
  <c r="C3359" i="4"/>
  <c r="K3359" i="4"/>
  <c r="J3359" i="4"/>
  <c r="F3359" i="4"/>
  <c r="D3359" i="4"/>
  <c r="H3359" i="4"/>
  <c r="I3359" i="4"/>
  <c r="G3359" i="4"/>
  <c r="B3360" i="4"/>
  <c r="L3360" i="4" s="1"/>
  <c r="A3361" i="4"/>
  <c r="E3360" i="4" l="1"/>
  <c r="C3360" i="4"/>
  <c r="J3360" i="4"/>
  <c r="K3360" i="4"/>
  <c r="D3360" i="4"/>
  <c r="G3360" i="4"/>
  <c r="I3360" i="4"/>
  <c r="F3360" i="4"/>
  <c r="H3360" i="4"/>
  <c r="A3362" i="4"/>
  <c r="B3361" i="4"/>
  <c r="L3361" i="4" s="1"/>
  <c r="E3361" i="4" l="1"/>
  <c r="H3361" i="4"/>
  <c r="C3361" i="4"/>
  <c r="J3361" i="4"/>
  <c r="D3361" i="4"/>
  <c r="I3361" i="4"/>
  <c r="F3361" i="4"/>
  <c r="G3361" i="4"/>
  <c r="A3363" i="4"/>
  <c r="B3362" i="4"/>
  <c r="L3362" i="4" s="1"/>
  <c r="K3361" i="4"/>
  <c r="E3362" i="4" l="1"/>
  <c r="C3362" i="4"/>
  <c r="F3362" i="4"/>
  <c r="D3362" i="4"/>
  <c r="K3362" i="4"/>
  <c r="I3362" i="4"/>
  <c r="G3362" i="4"/>
  <c r="J3362" i="4"/>
  <c r="H3362" i="4"/>
  <c r="A3364" i="4"/>
  <c r="B3363" i="4"/>
  <c r="L3363" i="4" s="1"/>
  <c r="E3363" i="4" l="1"/>
  <c r="C3363" i="4"/>
  <c r="D3363" i="4"/>
  <c r="K3363" i="4"/>
  <c r="I3363" i="4"/>
  <c r="H3363" i="4"/>
  <c r="F3363" i="4"/>
  <c r="J3363" i="4"/>
  <c r="G3363" i="4"/>
  <c r="B3364" i="4"/>
  <c r="L3364" i="4" s="1"/>
  <c r="A3365" i="4"/>
  <c r="E3364" i="4" l="1"/>
  <c r="C3364" i="4"/>
  <c r="A3366" i="4"/>
  <c r="B3365" i="4"/>
  <c r="L3365" i="4" s="1"/>
  <c r="I3364" i="4"/>
  <c r="F3364" i="4"/>
  <c r="K3364" i="4"/>
  <c r="H3364" i="4"/>
  <c r="G3364" i="4"/>
  <c r="I3365" i="4"/>
  <c r="D3364" i="4"/>
  <c r="G3365" i="4"/>
  <c r="D3365" i="4"/>
  <c r="J3364" i="4"/>
  <c r="E3365" i="4" l="1"/>
  <c r="F3365" i="4"/>
  <c r="C3365" i="4"/>
  <c r="K3365" i="4"/>
  <c r="H3365" i="4"/>
  <c r="J3365" i="4"/>
  <c r="A3367" i="4"/>
  <c r="B3366" i="4"/>
  <c r="L3366" i="4" s="1"/>
  <c r="E3366" i="4" l="1"/>
  <c r="C3366" i="4"/>
  <c r="B3367" i="4"/>
  <c r="L3367" i="4" s="1"/>
  <c r="A3368" i="4"/>
  <c r="F3366" i="4"/>
  <c r="J3366" i="4"/>
  <c r="I3366" i="4"/>
  <c r="G3366" i="4"/>
  <c r="K3366" i="4"/>
  <c r="D3366" i="4"/>
  <c r="H3366" i="4"/>
  <c r="E3367" i="4" l="1"/>
  <c r="C3367" i="4"/>
  <c r="B3368" i="4"/>
  <c r="L3368" i="4" s="1"/>
  <c r="A3369" i="4"/>
  <c r="I3367" i="4"/>
  <c r="F3367" i="4"/>
  <c r="K3367" i="4"/>
  <c r="J3367" i="4"/>
  <c r="H3367" i="4"/>
  <c r="G3367" i="4"/>
  <c r="D3367" i="4"/>
  <c r="E3368" i="4" l="1"/>
  <c r="C3368" i="4"/>
  <c r="J3368" i="4"/>
  <c r="D3368" i="4"/>
  <c r="I3368" i="4"/>
  <c r="G3368" i="4"/>
  <c r="F3368" i="4"/>
  <c r="K3368" i="4"/>
  <c r="H3368" i="4"/>
  <c r="A3370" i="4"/>
  <c r="B3369" i="4"/>
  <c r="L3369" i="4" s="1"/>
  <c r="E3369" i="4" l="1"/>
  <c r="C3369" i="4"/>
  <c r="A3371" i="4"/>
  <c r="B3370" i="4"/>
  <c r="L3370" i="4" s="1"/>
  <c r="K3369" i="4"/>
  <c r="J3369" i="4"/>
  <c r="D3369" i="4"/>
  <c r="F3369" i="4"/>
  <c r="G3369" i="4"/>
  <c r="I3369" i="4"/>
  <c r="H3369" i="4"/>
  <c r="J3370" i="4" l="1"/>
  <c r="H3370" i="4"/>
  <c r="K3370" i="4"/>
  <c r="E3370" i="4"/>
  <c r="C3370" i="4"/>
  <c r="D3370" i="4"/>
  <c r="F3370" i="4"/>
  <c r="I3370" i="4"/>
  <c r="G3370" i="4"/>
  <c r="A3372" i="4"/>
  <c r="B3371" i="4"/>
  <c r="E3371" i="4" s="1"/>
  <c r="L3371" i="4" l="1"/>
  <c r="C3371" i="4"/>
  <c r="I3371" i="4"/>
  <c r="G3371" i="4"/>
  <c r="J3371" i="4"/>
  <c r="H3371" i="4"/>
  <c r="D3371" i="4"/>
  <c r="K3371" i="4"/>
  <c r="F3371" i="4"/>
  <c r="A3373" i="4"/>
  <c r="B3372" i="4"/>
  <c r="L3372" i="4" s="1"/>
  <c r="E3372" i="4" l="1"/>
  <c r="C3372" i="4"/>
  <c r="A3374" i="4"/>
  <c r="B3373" i="4"/>
  <c r="L3373" i="4" s="1"/>
  <c r="J3372" i="4"/>
  <c r="D3372" i="4"/>
  <c r="F3372" i="4"/>
  <c r="I3372" i="4"/>
  <c r="H3372" i="4"/>
  <c r="K3372" i="4"/>
  <c r="G3372" i="4"/>
  <c r="E3373" i="4" l="1"/>
  <c r="C3373" i="4"/>
  <c r="K3373" i="4"/>
  <c r="G3373" i="4"/>
  <c r="D3373" i="4"/>
  <c r="F3373" i="4"/>
  <c r="H3373" i="4"/>
  <c r="I3373" i="4"/>
  <c r="B3374" i="4"/>
  <c r="E3374" i="4" s="1"/>
  <c r="A3375" i="4"/>
  <c r="J3373" i="4"/>
  <c r="L3374" i="4" l="1"/>
  <c r="C3374" i="4"/>
  <c r="B3375" i="4"/>
  <c r="E3375" i="4" s="1"/>
  <c r="A3376" i="4"/>
  <c r="I3374" i="4"/>
  <c r="F3374" i="4"/>
  <c r="K3374" i="4"/>
  <c r="D3374" i="4"/>
  <c r="J3374" i="4"/>
  <c r="H3374" i="4"/>
  <c r="G3374" i="4"/>
  <c r="L3375" i="4" l="1"/>
  <c r="C3375" i="4"/>
  <c r="B3376" i="4"/>
  <c r="E3376" i="4" s="1"/>
  <c r="A3377" i="4"/>
  <c r="K3375" i="4"/>
  <c r="G3375" i="4"/>
  <c r="I3375" i="4"/>
  <c r="F3375" i="4"/>
  <c r="H3375" i="4"/>
  <c r="J3375" i="4"/>
  <c r="D3375" i="4"/>
  <c r="L3376" i="4" l="1"/>
  <c r="C3376" i="4"/>
  <c r="A3378" i="4"/>
  <c r="B3377" i="4"/>
  <c r="E3377" i="4" s="1"/>
  <c r="F3376" i="4"/>
  <c r="G3376" i="4"/>
  <c r="D3376" i="4"/>
  <c r="H3376" i="4"/>
  <c r="I3376" i="4"/>
  <c r="J3376" i="4"/>
  <c r="K3376" i="4"/>
  <c r="L3377" i="4" l="1"/>
  <c r="C3377" i="4"/>
  <c r="K3377" i="4"/>
  <c r="H3377" i="4"/>
  <c r="J3377" i="4"/>
  <c r="D3377" i="4"/>
  <c r="I3377" i="4"/>
  <c r="F3377" i="4"/>
  <c r="G3377" i="4"/>
  <c r="A3379" i="4"/>
  <c r="B3378" i="4"/>
  <c r="L3378" i="4" s="1"/>
  <c r="E3378" i="4" l="1"/>
  <c r="C3378" i="4"/>
  <c r="I3378" i="4"/>
  <c r="D3378" i="4"/>
  <c r="G3378" i="4"/>
  <c r="F3378" i="4"/>
  <c r="H3378" i="4"/>
  <c r="K3378" i="4"/>
  <c r="B3379" i="4"/>
  <c r="K3379" i="4" s="1"/>
  <c r="A3380" i="4"/>
  <c r="J3378" i="4"/>
  <c r="E3379" i="4" l="1"/>
  <c r="L3379" i="4"/>
  <c r="C3379" i="4"/>
  <c r="A3381" i="4"/>
  <c r="B3380" i="4"/>
  <c r="L3380" i="4" s="1"/>
  <c r="J3379" i="4"/>
  <c r="D3379" i="4"/>
  <c r="G3379" i="4"/>
  <c r="I3379" i="4"/>
  <c r="H3379" i="4"/>
  <c r="F3379" i="4"/>
  <c r="E3380" i="4" l="1"/>
  <c r="C3380" i="4"/>
  <c r="I3380" i="4"/>
  <c r="J3380" i="4"/>
  <c r="D3380" i="4"/>
  <c r="F3380" i="4"/>
  <c r="H3380" i="4"/>
  <c r="K3380" i="4"/>
  <c r="G3380" i="4"/>
  <c r="A3382" i="4"/>
  <c r="B3381" i="4"/>
  <c r="L3381" i="4" s="1"/>
  <c r="E3381" i="4" l="1"/>
  <c r="C3381" i="4"/>
  <c r="A3383" i="4"/>
  <c r="B3382" i="4"/>
  <c r="L3382" i="4" s="1"/>
  <c r="I3381" i="4"/>
  <c r="J3381" i="4"/>
  <c r="G3381" i="4"/>
  <c r="K3381" i="4"/>
  <c r="F3381" i="4"/>
  <c r="D3381" i="4"/>
  <c r="H3381" i="4"/>
  <c r="E3382" i="4" l="1"/>
  <c r="C3382" i="4"/>
  <c r="F3382" i="4"/>
  <c r="K3382" i="4"/>
  <c r="I3382" i="4"/>
  <c r="D3382" i="4"/>
  <c r="H3382" i="4"/>
  <c r="J3382" i="4"/>
  <c r="G3382" i="4"/>
  <c r="B3383" i="4"/>
  <c r="L3383" i="4" s="1"/>
  <c r="A3384" i="4"/>
  <c r="E3383" i="4" l="1"/>
  <c r="C3383" i="4"/>
  <c r="I3383" i="4"/>
  <c r="K3383" i="4"/>
  <c r="F3383" i="4"/>
  <c r="J3383" i="4"/>
  <c r="D3383" i="4"/>
  <c r="H3383" i="4"/>
  <c r="G3383" i="4"/>
  <c r="A3385" i="4"/>
  <c r="B3384" i="4"/>
  <c r="L3384" i="4" s="1"/>
  <c r="E3384" i="4" l="1"/>
  <c r="C3384" i="4"/>
  <c r="A3386" i="4"/>
  <c r="B3385" i="4"/>
  <c r="L3385" i="4" s="1"/>
  <c r="K3384" i="4"/>
  <c r="J3384" i="4"/>
  <c r="D3384" i="4"/>
  <c r="G3384" i="4"/>
  <c r="F3384" i="4"/>
  <c r="I3384" i="4"/>
  <c r="H3384" i="4"/>
  <c r="E3385" i="4" l="1"/>
  <c r="C3385" i="4"/>
  <c r="K3385" i="4"/>
  <c r="J3385" i="4"/>
  <c r="D3385" i="4"/>
  <c r="F3385" i="4"/>
  <c r="G3385" i="4"/>
  <c r="I3385" i="4"/>
  <c r="H3385" i="4"/>
  <c r="A3387" i="4"/>
  <c r="B3386" i="4"/>
  <c r="L3386" i="4" s="1"/>
  <c r="E3386" i="4" l="1"/>
  <c r="C3386" i="4"/>
  <c r="F3386" i="4"/>
  <c r="G3386" i="4"/>
  <c r="H3386" i="4"/>
  <c r="J3386" i="4"/>
  <c r="D3386" i="4"/>
  <c r="I3386" i="4"/>
  <c r="K3386" i="4"/>
  <c r="A3388" i="4"/>
  <c r="B3387" i="4"/>
  <c r="L3387" i="4" s="1"/>
  <c r="E3387" i="4" l="1"/>
  <c r="C3387" i="4"/>
  <c r="B3388" i="4"/>
  <c r="I3388" i="4" s="1"/>
  <c r="A3389" i="4"/>
  <c r="G3387" i="4"/>
  <c r="I3387" i="4"/>
  <c r="F3387" i="4"/>
  <c r="J3387" i="4"/>
  <c r="H3387" i="4"/>
  <c r="D3387" i="4"/>
  <c r="K3387" i="4"/>
  <c r="K3388" i="4" l="1"/>
  <c r="E3388" i="4"/>
  <c r="L3388" i="4"/>
  <c r="C3388" i="4"/>
  <c r="A3390" i="4"/>
  <c r="B3389" i="4"/>
  <c r="L3389" i="4" s="1"/>
  <c r="J3388" i="4"/>
  <c r="D3388" i="4"/>
  <c r="H3388" i="4"/>
  <c r="G3388" i="4"/>
  <c r="F3388" i="4"/>
  <c r="E3389" i="4" l="1"/>
  <c r="C3389" i="4"/>
  <c r="D3389" i="4"/>
  <c r="I3389" i="4"/>
  <c r="H3389" i="4"/>
  <c r="J3389" i="4"/>
  <c r="G3389" i="4"/>
  <c r="F3389" i="4"/>
  <c r="K3389" i="4"/>
  <c r="B3390" i="4"/>
  <c r="L3390" i="4" s="1"/>
  <c r="A3391" i="4"/>
  <c r="E3390" i="4" l="1"/>
  <c r="C3390" i="4"/>
  <c r="B3391" i="4"/>
  <c r="L3391" i="4" s="1"/>
  <c r="A3392" i="4"/>
  <c r="I3390" i="4"/>
  <c r="J3390" i="4"/>
  <c r="F3390" i="4"/>
  <c r="G3390" i="4"/>
  <c r="K3390" i="4"/>
  <c r="D3390" i="4"/>
  <c r="H3390" i="4"/>
  <c r="E3391" i="4" l="1"/>
  <c r="C3391" i="4"/>
  <c r="B3392" i="4"/>
  <c r="L3392" i="4" s="1"/>
  <c r="A3393" i="4"/>
  <c r="K3391" i="4"/>
  <c r="I3391" i="4"/>
  <c r="H3391" i="4"/>
  <c r="J3391" i="4"/>
  <c r="G3391" i="4"/>
  <c r="D3391" i="4"/>
  <c r="F3391" i="4"/>
  <c r="E3392" i="4" l="1"/>
  <c r="C3392" i="4"/>
  <c r="K3392" i="4"/>
  <c r="I3392" i="4"/>
  <c r="D3392" i="4"/>
  <c r="J3392" i="4"/>
  <c r="H3392" i="4"/>
  <c r="G3392" i="4"/>
  <c r="F3392" i="4"/>
  <c r="A3394" i="4"/>
  <c r="B3393" i="4"/>
  <c r="L3393" i="4" s="1"/>
  <c r="E3393" i="4" l="1"/>
  <c r="C3393" i="4"/>
  <c r="A3395" i="4"/>
  <c r="B3394" i="4"/>
  <c r="L3394" i="4" s="1"/>
  <c r="D3393" i="4"/>
  <c r="K3393" i="4"/>
  <c r="I3393" i="4"/>
  <c r="F3393" i="4"/>
  <c r="G3393" i="4"/>
  <c r="J3393" i="4"/>
  <c r="H3393" i="4"/>
  <c r="E3394" i="4" l="1"/>
  <c r="C3394" i="4"/>
  <c r="I3394" i="4"/>
  <c r="F3394" i="4"/>
  <c r="D3394" i="4"/>
  <c r="G3394" i="4"/>
  <c r="K3394" i="4"/>
  <c r="J3394" i="4"/>
  <c r="A3396" i="4"/>
  <c r="B3395" i="4"/>
  <c r="L3395" i="4" s="1"/>
  <c r="H3394" i="4"/>
  <c r="E3395" i="4" l="1"/>
  <c r="C3395" i="4"/>
  <c r="A3397" i="4"/>
  <c r="B3396" i="4"/>
  <c r="L3396" i="4" s="1"/>
  <c r="K3395" i="4"/>
  <c r="G3395" i="4"/>
  <c r="D3395" i="4"/>
  <c r="I3395" i="4"/>
  <c r="H3395" i="4"/>
  <c r="F3395" i="4"/>
  <c r="J3395" i="4"/>
  <c r="E3396" i="4" l="1"/>
  <c r="C3396" i="4"/>
  <c r="J3396" i="4"/>
  <c r="D3396" i="4"/>
  <c r="H3396" i="4"/>
  <c r="I3396" i="4"/>
  <c r="G3396" i="4"/>
  <c r="K3396" i="4"/>
  <c r="F3396" i="4"/>
  <c r="B3397" i="4"/>
  <c r="L3397" i="4" s="1"/>
  <c r="A3398" i="4"/>
  <c r="E3397" i="4" l="1"/>
  <c r="C3397" i="4"/>
  <c r="A3399" i="4"/>
  <c r="B3398" i="4"/>
  <c r="L3398" i="4" s="1"/>
  <c r="G3397" i="4"/>
  <c r="I3397" i="4"/>
  <c r="K3397" i="4"/>
  <c r="H3397" i="4"/>
  <c r="J3397" i="4"/>
  <c r="D3397" i="4"/>
  <c r="F3397" i="4"/>
  <c r="E3398" i="4" l="1"/>
  <c r="C3398" i="4"/>
  <c r="F3398" i="4"/>
  <c r="G3398" i="4"/>
  <c r="J3398" i="4"/>
  <c r="D3398" i="4"/>
  <c r="H3398" i="4"/>
  <c r="K3398" i="4"/>
  <c r="I3398" i="4"/>
  <c r="B3399" i="4"/>
  <c r="L3399" i="4" s="1"/>
  <c r="A3400" i="4"/>
  <c r="E3399" i="4" l="1"/>
  <c r="C3399" i="4"/>
  <c r="B3400" i="4"/>
  <c r="L3400" i="4" s="1"/>
  <c r="A3401" i="4"/>
  <c r="K3399" i="4"/>
  <c r="I3399" i="4"/>
  <c r="G3399" i="4"/>
  <c r="H3399" i="4"/>
  <c r="J3399" i="4"/>
  <c r="D3399" i="4"/>
  <c r="F3399" i="4"/>
  <c r="E3400" i="4" l="1"/>
  <c r="C3400" i="4"/>
  <c r="A3402" i="4"/>
  <c r="B3401" i="4"/>
  <c r="L3401" i="4" s="1"/>
  <c r="D3400" i="4"/>
  <c r="F3400" i="4"/>
  <c r="G3400" i="4"/>
  <c r="I3400" i="4"/>
  <c r="K3400" i="4"/>
  <c r="H3400" i="4"/>
  <c r="J3400" i="4"/>
  <c r="E3401" i="4" l="1"/>
  <c r="C3401" i="4"/>
  <c r="G3401" i="4"/>
  <c r="K3401" i="4"/>
  <c r="F3401" i="4"/>
  <c r="D3401" i="4"/>
  <c r="H3401" i="4"/>
  <c r="J3401" i="4"/>
  <c r="I3401" i="4"/>
  <c r="B3402" i="4"/>
  <c r="E3402" i="4" s="1"/>
  <c r="A3403" i="4"/>
  <c r="L3402" i="4" l="1"/>
  <c r="C3402" i="4"/>
  <c r="F3402" i="4"/>
  <c r="I3402" i="4"/>
  <c r="H3402" i="4"/>
  <c r="J3402" i="4"/>
  <c r="G3402" i="4"/>
  <c r="D3402" i="4"/>
  <c r="K3402" i="4"/>
  <c r="A3404" i="4"/>
  <c r="B3403" i="4"/>
  <c r="L3403" i="4" s="1"/>
  <c r="E3403" i="4" l="1"/>
  <c r="C3403" i="4"/>
  <c r="D3403" i="4"/>
  <c r="H3403" i="4"/>
  <c r="I3403" i="4"/>
  <c r="J3403" i="4"/>
  <c r="G3403" i="4"/>
  <c r="F3403" i="4"/>
  <c r="B3404" i="4"/>
  <c r="L3404" i="4" s="1"/>
  <c r="A3405" i="4"/>
  <c r="K3403" i="4"/>
  <c r="E3404" i="4" l="1"/>
  <c r="C3404" i="4"/>
  <c r="K3404" i="4"/>
  <c r="D3404" i="4"/>
  <c r="F3404" i="4"/>
  <c r="I3404" i="4"/>
  <c r="J3404" i="4"/>
  <c r="H3404" i="4"/>
  <c r="G3404" i="4"/>
  <c r="B3405" i="4"/>
  <c r="L3405" i="4" s="1"/>
  <c r="A3406" i="4"/>
  <c r="E3405" i="4" l="1"/>
  <c r="C3405" i="4"/>
  <c r="B3406" i="4"/>
  <c r="L3406" i="4" s="1"/>
  <c r="A3407" i="4"/>
  <c r="G3405" i="4"/>
  <c r="K3405" i="4"/>
  <c r="D3405" i="4"/>
  <c r="I3405" i="4"/>
  <c r="F3405" i="4"/>
  <c r="H3405" i="4"/>
  <c r="J3405" i="4"/>
  <c r="E3406" i="4" l="1"/>
  <c r="C3406" i="4"/>
  <c r="A3408" i="4"/>
  <c r="B3407" i="4"/>
  <c r="L3407" i="4" s="1"/>
  <c r="F3406" i="4"/>
  <c r="K3406" i="4"/>
  <c r="G3406" i="4"/>
  <c r="D3406" i="4"/>
  <c r="I3406" i="4"/>
  <c r="H3406" i="4"/>
  <c r="J3406" i="4"/>
  <c r="E3407" i="4" l="1"/>
  <c r="C3407" i="4"/>
  <c r="K3407" i="4"/>
  <c r="D3407" i="4"/>
  <c r="F3407" i="4"/>
  <c r="J3407" i="4"/>
  <c r="I3407" i="4"/>
  <c r="H3407" i="4"/>
  <c r="G3407" i="4"/>
  <c r="A3409" i="4"/>
  <c r="B3408" i="4"/>
  <c r="E3408" i="4" s="1"/>
  <c r="L3408" i="4" l="1"/>
  <c r="C3408" i="4"/>
  <c r="D3408" i="4"/>
  <c r="F3408" i="4"/>
  <c r="H3408" i="4"/>
  <c r="I3408" i="4"/>
  <c r="K3408" i="4"/>
  <c r="J3408" i="4"/>
  <c r="G3408" i="4"/>
  <c r="A3410" i="4"/>
  <c r="B3409" i="4"/>
  <c r="E3409" i="4" s="1"/>
  <c r="L3409" i="4" l="1"/>
  <c r="C3409" i="4"/>
  <c r="G3409" i="4"/>
  <c r="J3409" i="4"/>
  <c r="F3409" i="4"/>
  <c r="H3409" i="4"/>
  <c r="D3409" i="4"/>
  <c r="K3409" i="4"/>
  <c r="I3409" i="4"/>
  <c r="A3411" i="4"/>
  <c r="B3410" i="4"/>
  <c r="E3410" i="4" s="1"/>
  <c r="L3410" i="4" l="1"/>
  <c r="C3410" i="4"/>
  <c r="F3410" i="4"/>
  <c r="K3410" i="4"/>
  <c r="H3410" i="4"/>
  <c r="D3410" i="4"/>
  <c r="J3410" i="4"/>
  <c r="I3410" i="4"/>
  <c r="G3410" i="4"/>
  <c r="A3412" i="4"/>
  <c r="B3411" i="4"/>
  <c r="E3411" i="4" s="1"/>
  <c r="L3411" i="4" l="1"/>
  <c r="C3411" i="4"/>
  <c r="J3411" i="4"/>
  <c r="D3411" i="4"/>
  <c r="I3411" i="4"/>
  <c r="F3411" i="4"/>
  <c r="G3411" i="4"/>
  <c r="K3411" i="4"/>
  <c r="H3411" i="4"/>
  <c r="A3413" i="4"/>
  <c r="B3412" i="4"/>
  <c r="E3412" i="4" s="1"/>
  <c r="L3412" i="4" l="1"/>
  <c r="C3412" i="4"/>
  <c r="K3412" i="4"/>
  <c r="J3412" i="4"/>
  <c r="F3412" i="4"/>
  <c r="H3412" i="4"/>
  <c r="D3412" i="4"/>
  <c r="I3412" i="4"/>
  <c r="G3412" i="4"/>
  <c r="A3414" i="4"/>
  <c r="B3413" i="4"/>
  <c r="E3413" i="4" s="1"/>
  <c r="L3413" i="4" l="1"/>
  <c r="C3413" i="4"/>
  <c r="K3413" i="4"/>
  <c r="J3413" i="4"/>
  <c r="G3413" i="4"/>
  <c r="D3413" i="4"/>
  <c r="F3413" i="4"/>
  <c r="I3413" i="4"/>
  <c r="H3413" i="4"/>
  <c r="A3415" i="4"/>
  <c r="B3414" i="4"/>
  <c r="E3414" i="4" s="1"/>
  <c r="L3414" i="4" l="1"/>
  <c r="C3414" i="4"/>
  <c r="F3414" i="4"/>
  <c r="D3414" i="4"/>
  <c r="I3414" i="4"/>
  <c r="H3414" i="4"/>
  <c r="J3414" i="4"/>
  <c r="K3414" i="4"/>
  <c r="G3414" i="4"/>
  <c r="B3415" i="4"/>
  <c r="E3415" i="4" s="1"/>
  <c r="A3416" i="4"/>
  <c r="L3415" i="4" l="1"/>
  <c r="C3415" i="4"/>
  <c r="B3416" i="4"/>
  <c r="L3416" i="4" s="1"/>
  <c r="A3417" i="4"/>
  <c r="K3415" i="4"/>
  <c r="J3415" i="4"/>
  <c r="D3415" i="4"/>
  <c r="H3415" i="4"/>
  <c r="I3415" i="4"/>
  <c r="G3415" i="4"/>
  <c r="F3415" i="4"/>
  <c r="E3416" i="4" l="1"/>
  <c r="C3416" i="4"/>
  <c r="F3416" i="4"/>
  <c r="D3416" i="4"/>
  <c r="G3416" i="4"/>
  <c r="H3416" i="4"/>
  <c r="I3416" i="4"/>
  <c r="J3416" i="4"/>
  <c r="K3416" i="4"/>
  <c r="A3418" i="4"/>
  <c r="B3417" i="4"/>
  <c r="L3417" i="4" s="1"/>
  <c r="E3417" i="4" l="1"/>
  <c r="C3417" i="4"/>
  <c r="A3419" i="4"/>
  <c r="B3418" i="4"/>
  <c r="L3418" i="4" s="1"/>
  <c r="G3417" i="4"/>
  <c r="K3417" i="4"/>
  <c r="F3417" i="4"/>
  <c r="D3417" i="4"/>
  <c r="H3417" i="4"/>
  <c r="J3417" i="4"/>
  <c r="I3417" i="4"/>
  <c r="E3418" i="4" l="1"/>
  <c r="C3418" i="4"/>
  <c r="F3418" i="4"/>
  <c r="D3418" i="4"/>
  <c r="H3418" i="4"/>
  <c r="I3418" i="4"/>
  <c r="J3418" i="4"/>
  <c r="K3418" i="4"/>
  <c r="G3418" i="4"/>
  <c r="A3420" i="4"/>
  <c r="B3419" i="4"/>
  <c r="L3419" i="4" s="1"/>
  <c r="E3419" i="4" l="1"/>
  <c r="C3419" i="4"/>
  <c r="K3419" i="4"/>
  <c r="J3419" i="4"/>
  <c r="H3419" i="4"/>
  <c r="D3419" i="4"/>
  <c r="G3419" i="4"/>
  <c r="F3419" i="4"/>
  <c r="I3419" i="4"/>
  <c r="A3421" i="4"/>
  <c r="B3420" i="4"/>
  <c r="L3420" i="4" s="1"/>
  <c r="E3420" i="4" l="1"/>
  <c r="C3420" i="4"/>
  <c r="A3422" i="4"/>
  <c r="B3421" i="4"/>
  <c r="L3421" i="4" s="1"/>
  <c r="I3420" i="4"/>
  <c r="K3420" i="4"/>
  <c r="H3420" i="4"/>
  <c r="D3420" i="4"/>
  <c r="J3420" i="4"/>
  <c r="G3420" i="4"/>
  <c r="F3420" i="4"/>
  <c r="E3421" i="4" l="1"/>
  <c r="C3421" i="4"/>
  <c r="I3421" i="4"/>
  <c r="B3422" i="4"/>
  <c r="L3422" i="4" s="1"/>
  <c r="A3423" i="4"/>
  <c r="K3421" i="4"/>
  <c r="H3421" i="4"/>
  <c r="G3421" i="4"/>
  <c r="J3421" i="4"/>
  <c r="F3421" i="4"/>
  <c r="D3421" i="4"/>
  <c r="E3422" i="4" l="1"/>
  <c r="C3422" i="4"/>
  <c r="A3424" i="4"/>
  <c r="B3423" i="4"/>
  <c r="L3423" i="4" s="1"/>
  <c r="F3422" i="4"/>
  <c r="K3422" i="4"/>
  <c r="G3422" i="4"/>
  <c r="D3422" i="4"/>
  <c r="I3422" i="4"/>
  <c r="H3422" i="4"/>
  <c r="J3422" i="4"/>
  <c r="E3423" i="4" l="1"/>
  <c r="C3423" i="4"/>
  <c r="K3423" i="4"/>
  <c r="D3423" i="4"/>
  <c r="H3423" i="4"/>
  <c r="I3423" i="4"/>
  <c r="G3423" i="4"/>
  <c r="F3423" i="4"/>
  <c r="J3423" i="4"/>
  <c r="B3424" i="4"/>
  <c r="L3424" i="4" s="1"/>
  <c r="A3425" i="4"/>
  <c r="E3424" i="4" l="1"/>
  <c r="C3424" i="4"/>
  <c r="A3426" i="4"/>
  <c r="B3425" i="4"/>
  <c r="L3425" i="4" s="1"/>
  <c r="D3424" i="4"/>
  <c r="F3424" i="4"/>
  <c r="G3424" i="4"/>
  <c r="H3424" i="4"/>
  <c r="I3424" i="4"/>
  <c r="J3424" i="4"/>
  <c r="K3424" i="4"/>
  <c r="E3425" i="4" l="1"/>
  <c r="C3425" i="4"/>
  <c r="A3427" i="4"/>
  <c r="B3426" i="4"/>
  <c r="L3426" i="4" s="1"/>
  <c r="K3425" i="4"/>
  <c r="J3425" i="4"/>
  <c r="D3425" i="4"/>
  <c r="F3425" i="4"/>
  <c r="G3425" i="4"/>
  <c r="H3425" i="4"/>
  <c r="I3425" i="4"/>
  <c r="E3426" i="4" l="1"/>
  <c r="C3426" i="4"/>
  <c r="I3426" i="4"/>
  <c r="K3426" i="4"/>
  <c r="G3426" i="4"/>
  <c r="F3426" i="4"/>
  <c r="J3426" i="4"/>
  <c r="D3426" i="4"/>
  <c r="H3426" i="4"/>
  <c r="A3428" i="4"/>
  <c r="B3427" i="4"/>
  <c r="L3427" i="4" s="1"/>
  <c r="E3427" i="4" l="1"/>
  <c r="C3427" i="4"/>
  <c r="J3427" i="4"/>
  <c r="H3427" i="4"/>
  <c r="D3427" i="4"/>
  <c r="K3427" i="4"/>
  <c r="I3427" i="4"/>
  <c r="G3427" i="4"/>
  <c r="F3427" i="4"/>
  <c r="B3428" i="4"/>
  <c r="L3428" i="4" s="1"/>
  <c r="A3429" i="4"/>
  <c r="E3428" i="4" l="1"/>
  <c r="C3428" i="4"/>
  <c r="I3428" i="4"/>
  <c r="F3428" i="4"/>
  <c r="K3428" i="4"/>
  <c r="H3428" i="4"/>
  <c r="J3428" i="4"/>
  <c r="D3428" i="4"/>
  <c r="G3428" i="4"/>
  <c r="A3430" i="4"/>
  <c r="B3429" i="4"/>
  <c r="L3429" i="4" s="1"/>
  <c r="E3429" i="4" l="1"/>
  <c r="C3429" i="4"/>
  <c r="K3429" i="4"/>
  <c r="J3429" i="4"/>
  <c r="F3429" i="4"/>
  <c r="H3429" i="4"/>
  <c r="D3429" i="4"/>
  <c r="G3429" i="4"/>
  <c r="I3429" i="4"/>
  <c r="A3431" i="4"/>
  <c r="B3430" i="4"/>
  <c r="L3430" i="4" s="1"/>
  <c r="E3430" i="4" l="1"/>
  <c r="C3430" i="4"/>
  <c r="B3431" i="4"/>
  <c r="G3431" i="4" s="1"/>
  <c r="A3432" i="4"/>
  <c r="F3430" i="4"/>
  <c r="K3430" i="4"/>
  <c r="D3430" i="4"/>
  <c r="H3430" i="4"/>
  <c r="J3430" i="4"/>
  <c r="I3430" i="4"/>
  <c r="G3430" i="4"/>
  <c r="D3431" i="4" l="1"/>
  <c r="E3431" i="4"/>
  <c r="L3431" i="4"/>
  <c r="C3431" i="4"/>
  <c r="A3433" i="4"/>
  <c r="B3432" i="4"/>
  <c r="L3432" i="4" s="1"/>
  <c r="I3431" i="4"/>
  <c r="J3431" i="4"/>
  <c r="F3431" i="4"/>
  <c r="K3431" i="4"/>
  <c r="H3431" i="4"/>
  <c r="E3432" i="4" l="1"/>
  <c r="C3432" i="4"/>
  <c r="J3432" i="4"/>
  <c r="H3432" i="4"/>
  <c r="K3432" i="4"/>
  <c r="D3432" i="4"/>
  <c r="I3432" i="4"/>
  <c r="F3432" i="4"/>
  <c r="G3432" i="4"/>
  <c r="A3434" i="4"/>
  <c r="B3433" i="4"/>
  <c r="L3433" i="4" s="1"/>
  <c r="E3433" i="4" l="1"/>
  <c r="C3433" i="4"/>
  <c r="B3434" i="4"/>
  <c r="L3434" i="4" s="1"/>
  <c r="A3435" i="4"/>
  <c r="K3433" i="4"/>
  <c r="D3433" i="4"/>
  <c r="F3433" i="4"/>
  <c r="G3433" i="4"/>
  <c r="I3433" i="4"/>
  <c r="H3433" i="4"/>
  <c r="J3433" i="4"/>
  <c r="E3434" i="4" l="1"/>
  <c r="C3434" i="4"/>
  <c r="I3434" i="4"/>
  <c r="A3436" i="4"/>
  <c r="B3435" i="4"/>
  <c r="L3435" i="4" s="1"/>
  <c r="G3434" i="4"/>
  <c r="K3434" i="4"/>
  <c r="H3434" i="4"/>
  <c r="J3434" i="4"/>
  <c r="F3434" i="4"/>
  <c r="D3434" i="4"/>
  <c r="E3435" i="4" l="1"/>
  <c r="C3435" i="4"/>
  <c r="K3435" i="4"/>
  <c r="D3435" i="4"/>
  <c r="H3435" i="4"/>
  <c r="I3435" i="4"/>
  <c r="G3435" i="4"/>
  <c r="F3435" i="4"/>
  <c r="J3435" i="4"/>
  <c r="B3436" i="4"/>
  <c r="L3436" i="4" s="1"/>
  <c r="A3437" i="4"/>
  <c r="E3436" i="4" l="1"/>
  <c r="C3436" i="4"/>
  <c r="B3437" i="4"/>
  <c r="L3437" i="4" s="1"/>
  <c r="A3438" i="4"/>
  <c r="F3436" i="4"/>
  <c r="K3436" i="4"/>
  <c r="D3436" i="4"/>
  <c r="J3436" i="4"/>
  <c r="H3436" i="4"/>
  <c r="G3436" i="4"/>
  <c r="I3436" i="4"/>
  <c r="E3437" i="4" l="1"/>
  <c r="C3437" i="4"/>
  <c r="A3439" i="4"/>
  <c r="B3438" i="4"/>
  <c r="L3438" i="4" s="1"/>
  <c r="I3437" i="4"/>
  <c r="K3437" i="4"/>
  <c r="H3437" i="4"/>
  <c r="D3437" i="4"/>
  <c r="G3437" i="4"/>
  <c r="J3437" i="4"/>
  <c r="F3437" i="4"/>
  <c r="E3438" i="4" l="1"/>
  <c r="C3438" i="4"/>
  <c r="H3438" i="4"/>
  <c r="K3438" i="4"/>
  <c r="I3438" i="4"/>
  <c r="D3438" i="4"/>
  <c r="F3438" i="4"/>
  <c r="J3438" i="4"/>
  <c r="G3438" i="4"/>
  <c r="A3440" i="4"/>
  <c r="B3439" i="4"/>
  <c r="L3439" i="4" s="1"/>
  <c r="E3439" i="4" l="1"/>
  <c r="C3439" i="4"/>
  <c r="B3440" i="4"/>
  <c r="L3440" i="4" s="1"/>
  <c r="A3441" i="4"/>
  <c r="H3439" i="4"/>
  <c r="J3439" i="4"/>
  <c r="D3439" i="4"/>
  <c r="K3439" i="4"/>
  <c r="F3439" i="4"/>
  <c r="I3439" i="4"/>
  <c r="G3439" i="4"/>
  <c r="E3440" i="4" l="1"/>
  <c r="C3440" i="4"/>
  <c r="B3441" i="4"/>
  <c r="L3441" i="4" s="1"/>
  <c r="A3442" i="4"/>
  <c r="K3440" i="4"/>
  <c r="H3440" i="4"/>
  <c r="D3440" i="4"/>
  <c r="I3440" i="4"/>
  <c r="G3440" i="4"/>
  <c r="F3440" i="4"/>
  <c r="J3440" i="4"/>
  <c r="E3441" i="4" l="1"/>
  <c r="C3441" i="4"/>
  <c r="A3443" i="4"/>
  <c r="B3442" i="4"/>
  <c r="L3442" i="4" s="1"/>
  <c r="K3441" i="4"/>
  <c r="I3441" i="4"/>
  <c r="J3441" i="4"/>
  <c r="G3441" i="4"/>
  <c r="D3441" i="4"/>
  <c r="H3441" i="4"/>
  <c r="F3441" i="4"/>
  <c r="E3442" i="4" l="1"/>
  <c r="C3442" i="4"/>
  <c r="A3444" i="4"/>
  <c r="B3443" i="4"/>
  <c r="E3443" i="4" s="1"/>
  <c r="H3442" i="4"/>
  <c r="D3442" i="4"/>
  <c r="I3442" i="4"/>
  <c r="J3442" i="4"/>
  <c r="F3442" i="4"/>
  <c r="K3442" i="4"/>
  <c r="G3442" i="4"/>
  <c r="L3443" i="4" l="1"/>
  <c r="C3443" i="4"/>
  <c r="H3443" i="4"/>
  <c r="K3443" i="4"/>
  <c r="F3443" i="4"/>
  <c r="D3443" i="4"/>
  <c r="J3443" i="4"/>
  <c r="I3443" i="4"/>
  <c r="G3443" i="4"/>
  <c r="B3444" i="4"/>
  <c r="H3444" i="4" s="1"/>
  <c r="A3445" i="4"/>
  <c r="E3444" i="4" l="1"/>
  <c r="L3444" i="4"/>
  <c r="G3444" i="4"/>
  <c r="C3444" i="4"/>
  <c r="B3445" i="4"/>
  <c r="L3445" i="4" s="1"/>
  <c r="A3446" i="4"/>
  <c r="K3444" i="4"/>
  <c r="J3444" i="4"/>
  <c r="F3444" i="4"/>
  <c r="D3444" i="4"/>
  <c r="I3444" i="4"/>
  <c r="E3445" i="4" l="1"/>
  <c r="C3445" i="4"/>
  <c r="A3447" i="4"/>
  <c r="B3446" i="4"/>
  <c r="L3446" i="4" s="1"/>
  <c r="J3445" i="4"/>
  <c r="D3445" i="4"/>
  <c r="K3445" i="4"/>
  <c r="G3445" i="4"/>
  <c r="I3445" i="4"/>
  <c r="H3445" i="4"/>
  <c r="F3445" i="4"/>
  <c r="E3446" i="4" l="1"/>
  <c r="C3446" i="4"/>
  <c r="B3447" i="4"/>
  <c r="E3447" i="4" s="1"/>
  <c r="A3448" i="4"/>
  <c r="G3446" i="4"/>
  <c r="K3446" i="4"/>
  <c r="H3446" i="4"/>
  <c r="F3446" i="4"/>
  <c r="D3446" i="4"/>
  <c r="J3446" i="4"/>
  <c r="I3446" i="4"/>
  <c r="L3447" i="4" l="1"/>
  <c r="C3447" i="4"/>
  <c r="B3448" i="4"/>
  <c r="E3448" i="4" s="1"/>
  <c r="A3449" i="4"/>
  <c r="J3447" i="4"/>
  <c r="K3447" i="4"/>
  <c r="H3447" i="4"/>
  <c r="D3447" i="4"/>
  <c r="G3447" i="4"/>
  <c r="I3447" i="4"/>
  <c r="F3447" i="4"/>
  <c r="L3448" i="4" l="1"/>
  <c r="C3448" i="4"/>
  <c r="A3450" i="4"/>
  <c r="B3449" i="4"/>
  <c r="E3449" i="4" s="1"/>
  <c r="K3448" i="4"/>
  <c r="J3448" i="4"/>
  <c r="F3448" i="4"/>
  <c r="G3448" i="4"/>
  <c r="D3448" i="4"/>
  <c r="I3448" i="4"/>
  <c r="K3449" i="4"/>
  <c r="H3448" i="4"/>
  <c r="G3449" i="4"/>
  <c r="L3449" i="4" l="1"/>
  <c r="D3449" i="4"/>
  <c r="C3449" i="4"/>
  <c r="J3449" i="4"/>
  <c r="H3449" i="4"/>
  <c r="I3449" i="4"/>
  <c r="F3449" i="4"/>
  <c r="A3451" i="4"/>
  <c r="B3450" i="4"/>
  <c r="L3450" i="4" s="1"/>
  <c r="E3450" i="4" l="1"/>
  <c r="C3450" i="4"/>
  <c r="J3450" i="4"/>
  <c r="K3450" i="4"/>
  <c r="H3450" i="4"/>
  <c r="F3450" i="4"/>
  <c r="G3450" i="4"/>
  <c r="D3450" i="4"/>
  <c r="I3450" i="4"/>
  <c r="A3452" i="4"/>
  <c r="B3451" i="4"/>
  <c r="L3451" i="4" s="1"/>
  <c r="E3451" i="4" l="1"/>
  <c r="C3451" i="4"/>
  <c r="F3451" i="4"/>
  <c r="A3453" i="4"/>
  <c r="B3452" i="4"/>
  <c r="L3452" i="4" s="1"/>
  <c r="J3451" i="4"/>
  <c r="K3451" i="4"/>
  <c r="H3451" i="4"/>
  <c r="D3451" i="4"/>
  <c r="G3451" i="4"/>
  <c r="I3451" i="4"/>
  <c r="E3452" i="4" l="1"/>
  <c r="C3452" i="4"/>
  <c r="A3454" i="4"/>
  <c r="B3453" i="4"/>
  <c r="L3453" i="4" s="1"/>
  <c r="F3452" i="4"/>
  <c r="J3452" i="4"/>
  <c r="K3452" i="4"/>
  <c r="H3452" i="4"/>
  <c r="G3452" i="4"/>
  <c r="D3452" i="4"/>
  <c r="I3452" i="4"/>
  <c r="E3453" i="4" l="1"/>
  <c r="C3453" i="4"/>
  <c r="B3454" i="4"/>
  <c r="L3454" i="4" s="1"/>
  <c r="A3455" i="4"/>
  <c r="K3453" i="4"/>
  <c r="D3453" i="4"/>
  <c r="F3453" i="4"/>
  <c r="I3453" i="4"/>
  <c r="G3453" i="4"/>
  <c r="J3453" i="4"/>
  <c r="H3453" i="4"/>
  <c r="E3454" i="4" l="1"/>
  <c r="C3454" i="4"/>
  <c r="B3455" i="4"/>
  <c r="L3455" i="4" s="1"/>
  <c r="A3456" i="4"/>
  <c r="H3454" i="4"/>
  <c r="J3454" i="4"/>
  <c r="F3454" i="4"/>
  <c r="K3454" i="4"/>
  <c r="G3454" i="4"/>
  <c r="I3454" i="4"/>
  <c r="D3454" i="4"/>
  <c r="E3455" i="4" l="1"/>
  <c r="C3455" i="4"/>
  <c r="A3457" i="4"/>
  <c r="B3456" i="4"/>
  <c r="L3456" i="4" s="1"/>
  <c r="H3455" i="4"/>
  <c r="D3455" i="4"/>
  <c r="F3455" i="4"/>
  <c r="K3455" i="4"/>
  <c r="J3455" i="4"/>
  <c r="I3455" i="4"/>
  <c r="G3455" i="4"/>
  <c r="E3456" i="4" l="1"/>
  <c r="C3456" i="4"/>
  <c r="K3456" i="4"/>
  <c r="J3456" i="4"/>
  <c r="H3456" i="4"/>
  <c r="I3456" i="4"/>
  <c r="G3456" i="4"/>
  <c r="F3456" i="4"/>
  <c r="D3456" i="4"/>
  <c r="B3457" i="4"/>
  <c r="E3457" i="4" s="1"/>
  <c r="A3458" i="4"/>
  <c r="L3457" i="4" l="1"/>
  <c r="H3457" i="4"/>
  <c r="C3457" i="4"/>
  <c r="B3458" i="4"/>
  <c r="L3458" i="4" s="1"/>
  <c r="A3459" i="4"/>
  <c r="K3457" i="4"/>
  <c r="J3457" i="4"/>
  <c r="G3457" i="4"/>
  <c r="I3457" i="4"/>
  <c r="D3457" i="4"/>
  <c r="F3457" i="4"/>
  <c r="E3458" i="4" l="1"/>
  <c r="H3458" i="4"/>
  <c r="C3458" i="4"/>
  <c r="B3459" i="4"/>
  <c r="E3459" i="4" s="1"/>
  <c r="A3460" i="4"/>
  <c r="G3458" i="4"/>
  <c r="I3458" i="4"/>
  <c r="K3458" i="4"/>
  <c r="F3458" i="4"/>
  <c r="J3458" i="4"/>
  <c r="D3458" i="4"/>
  <c r="L3459" i="4" l="1"/>
  <c r="C3459" i="4"/>
  <c r="A3461" i="4"/>
  <c r="B3460" i="4"/>
  <c r="L3460" i="4" s="1"/>
  <c r="J3459" i="4"/>
  <c r="H3459" i="4"/>
  <c r="G3459" i="4"/>
  <c r="F3459" i="4"/>
  <c r="I3459" i="4"/>
  <c r="D3459" i="4"/>
  <c r="K3459" i="4"/>
  <c r="D3460" i="4"/>
  <c r="H3460" i="4"/>
  <c r="J3460" i="4"/>
  <c r="E3460" i="4" l="1"/>
  <c r="C3460" i="4"/>
  <c r="F3460" i="4"/>
  <c r="K3460" i="4"/>
  <c r="I3460" i="4"/>
  <c r="A3462" i="4"/>
  <c r="B3461" i="4"/>
  <c r="L3461" i="4" s="1"/>
  <c r="G3460" i="4"/>
  <c r="E3461" i="4" l="1"/>
  <c r="C3461" i="4"/>
  <c r="I3461" i="4"/>
  <c r="D3461" i="4"/>
  <c r="J3461" i="4"/>
  <c r="G3461" i="4"/>
  <c r="H3461" i="4"/>
  <c r="F3461" i="4"/>
  <c r="K3461" i="4"/>
  <c r="B3462" i="4"/>
  <c r="L3462" i="4" s="1"/>
  <c r="A3463" i="4"/>
  <c r="E3462" i="4" l="1"/>
  <c r="C3462" i="4"/>
  <c r="A3464" i="4"/>
  <c r="B3463" i="4"/>
  <c r="L3463" i="4" s="1"/>
  <c r="J3462" i="4"/>
  <c r="G3462" i="4"/>
  <c r="I3462" i="4"/>
  <c r="D3462" i="4"/>
  <c r="K3462" i="4"/>
  <c r="H3462" i="4"/>
  <c r="F3462" i="4"/>
  <c r="E3463" i="4" l="1"/>
  <c r="G3463" i="4"/>
  <c r="C3463" i="4"/>
  <c r="J3463" i="4"/>
  <c r="B3464" i="4"/>
  <c r="H3464" i="4" s="1"/>
  <c r="A3465" i="4"/>
  <c r="K3463" i="4"/>
  <c r="I3463" i="4"/>
  <c r="F3463" i="4"/>
  <c r="H3463" i="4"/>
  <c r="D3463" i="4"/>
  <c r="L3464" i="4" l="1"/>
  <c r="E3464" i="4"/>
  <c r="I3464" i="4"/>
  <c r="G3464" i="4"/>
  <c r="D3464" i="4"/>
  <c r="J3464" i="4"/>
  <c r="C3464" i="4"/>
  <c r="B3465" i="4"/>
  <c r="L3465" i="4" s="1"/>
  <c r="A3466" i="4"/>
  <c r="K3464" i="4"/>
  <c r="F3464" i="4"/>
  <c r="E3465" i="4" l="1"/>
  <c r="C3465" i="4"/>
  <c r="G3465" i="4"/>
  <c r="K3465" i="4"/>
  <c r="J3465" i="4"/>
  <c r="D3465" i="4"/>
  <c r="H3465" i="4"/>
  <c r="I3465" i="4"/>
  <c r="F3465" i="4"/>
  <c r="A3467" i="4"/>
  <c r="B3466" i="4"/>
  <c r="J3466" i="4" s="1"/>
  <c r="E3466" i="4" l="1"/>
  <c r="L3466" i="4"/>
  <c r="I3466" i="4"/>
  <c r="C3466" i="4"/>
  <c r="D3466" i="4"/>
  <c r="G3466" i="4"/>
  <c r="K3466" i="4"/>
  <c r="H3466" i="4"/>
  <c r="F3466" i="4"/>
  <c r="A3468" i="4"/>
  <c r="B3467" i="4"/>
  <c r="L3467" i="4" s="1"/>
  <c r="E3467" i="4" l="1"/>
  <c r="C3467" i="4"/>
  <c r="A3469" i="4"/>
  <c r="B3468" i="4"/>
  <c r="L3468" i="4" s="1"/>
  <c r="J3467" i="4"/>
  <c r="D3467" i="4"/>
  <c r="F3467" i="4"/>
  <c r="H3467" i="4"/>
  <c r="G3467" i="4"/>
  <c r="I3467" i="4"/>
  <c r="K3467" i="4"/>
  <c r="E3468" i="4" l="1"/>
  <c r="J3468" i="4"/>
  <c r="C3468" i="4"/>
  <c r="B3469" i="4"/>
  <c r="E3469" i="4" s="1"/>
  <c r="A3470" i="4"/>
  <c r="F3468" i="4"/>
  <c r="I3468" i="4"/>
  <c r="G3468" i="4"/>
  <c r="D3468" i="4"/>
  <c r="H3468" i="4"/>
  <c r="K3468" i="4"/>
  <c r="L3469" i="4" l="1"/>
  <c r="C3469" i="4"/>
  <c r="B3470" i="4"/>
  <c r="L3470" i="4" s="1"/>
  <c r="A3471" i="4"/>
  <c r="I3469" i="4"/>
  <c r="H3469" i="4"/>
  <c r="K3469" i="4"/>
  <c r="J3469" i="4"/>
  <c r="D3469" i="4"/>
  <c r="F3469" i="4"/>
  <c r="G3469" i="4"/>
  <c r="E3470" i="4" l="1"/>
  <c r="C3470" i="4"/>
  <c r="B3471" i="4"/>
  <c r="L3471" i="4" s="1"/>
  <c r="A3472" i="4"/>
  <c r="H3470" i="4"/>
  <c r="D3470" i="4"/>
  <c r="J3470" i="4"/>
  <c r="I3470" i="4"/>
  <c r="F3470" i="4"/>
  <c r="G3470" i="4"/>
  <c r="K3470" i="4"/>
  <c r="E3471" i="4" l="1"/>
  <c r="C3471" i="4"/>
  <c r="B3472" i="4"/>
  <c r="L3472" i="4" s="1"/>
  <c r="A3473" i="4"/>
  <c r="H3471" i="4"/>
  <c r="J3471" i="4"/>
  <c r="D3471" i="4"/>
  <c r="K3471" i="4"/>
  <c r="I3471" i="4"/>
  <c r="G3471" i="4"/>
  <c r="F3471" i="4"/>
  <c r="E3472" i="4" l="1"/>
  <c r="C3472" i="4"/>
  <c r="G3472" i="4"/>
  <c r="A3474" i="4"/>
  <c r="B3473" i="4"/>
  <c r="L3473" i="4" s="1"/>
  <c r="K3472" i="4"/>
  <c r="H3472" i="4"/>
  <c r="J3472" i="4"/>
  <c r="F3472" i="4"/>
  <c r="D3472" i="4"/>
  <c r="I3472" i="4"/>
  <c r="E3473" i="4" l="1"/>
  <c r="C3473" i="4"/>
  <c r="K3473" i="4"/>
  <c r="I3473" i="4"/>
  <c r="H3473" i="4"/>
  <c r="F3473" i="4"/>
  <c r="J3473" i="4"/>
  <c r="G3473" i="4"/>
  <c r="D3473" i="4"/>
  <c r="A3475" i="4"/>
  <c r="B3474" i="4"/>
  <c r="L3474" i="4" s="1"/>
  <c r="E3474" i="4" l="1"/>
  <c r="C3474" i="4"/>
  <c r="K3474" i="4"/>
  <c r="D3474" i="4"/>
  <c r="H3474" i="4"/>
  <c r="F3474" i="4"/>
  <c r="I3474" i="4"/>
  <c r="G3474" i="4"/>
  <c r="J3474" i="4"/>
  <c r="B3475" i="4"/>
  <c r="L3475" i="4" s="1"/>
  <c r="A3476" i="4"/>
  <c r="E3475" i="4" l="1"/>
  <c r="C3475" i="4"/>
  <c r="B3476" i="4"/>
  <c r="L3476" i="4" s="1"/>
  <c r="A3477" i="4"/>
  <c r="J3475" i="4"/>
  <c r="D3475" i="4"/>
  <c r="F3475" i="4"/>
  <c r="I3475" i="4"/>
  <c r="H3475" i="4"/>
  <c r="K3475" i="4"/>
  <c r="G3475" i="4"/>
  <c r="E3476" i="4" l="1"/>
  <c r="H3476" i="4"/>
  <c r="C3476" i="4"/>
  <c r="G3476" i="4"/>
  <c r="B3477" i="4"/>
  <c r="L3477" i="4" s="1"/>
  <c r="A3478" i="4"/>
  <c r="F3476" i="4"/>
  <c r="J3476" i="4"/>
  <c r="D3476" i="4"/>
  <c r="K3476" i="4"/>
  <c r="I3476" i="4"/>
  <c r="E3477" i="4" l="1"/>
  <c r="C3477" i="4"/>
  <c r="J3477" i="4"/>
  <c r="F3477" i="4"/>
  <c r="K3477" i="4"/>
  <c r="D3477" i="4"/>
  <c r="G3477" i="4"/>
  <c r="I3477" i="4"/>
  <c r="H3477" i="4"/>
  <c r="A3479" i="4"/>
  <c r="B3478" i="4"/>
  <c r="L3478" i="4" s="1"/>
  <c r="E3478" i="4" l="1"/>
  <c r="C3478" i="4"/>
  <c r="G3478" i="4"/>
  <c r="H3478" i="4"/>
  <c r="D3478" i="4"/>
  <c r="K3478" i="4"/>
  <c r="I3478" i="4"/>
  <c r="F3478" i="4"/>
  <c r="J3478" i="4"/>
  <c r="A3480" i="4"/>
  <c r="B3479" i="4"/>
  <c r="L3479" i="4" s="1"/>
  <c r="E3479" i="4" l="1"/>
  <c r="J3479" i="4"/>
  <c r="C3479" i="4"/>
  <c r="D3479" i="4"/>
  <c r="I3479" i="4"/>
  <c r="G3479" i="4"/>
  <c r="K3479" i="4"/>
  <c r="H3479" i="4"/>
  <c r="B3480" i="4"/>
  <c r="H3480" i="4" s="1"/>
  <c r="A3481" i="4"/>
  <c r="F3479" i="4"/>
  <c r="E3480" i="4" l="1"/>
  <c r="L3480" i="4"/>
  <c r="D3480" i="4"/>
  <c r="C3480" i="4"/>
  <c r="B3481" i="4"/>
  <c r="L3481" i="4" s="1"/>
  <c r="A3482" i="4"/>
  <c r="F3480" i="4"/>
  <c r="J3480" i="4"/>
  <c r="I3480" i="4"/>
  <c r="G3480" i="4"/>
  <c r="K3480" i="4"/>
  <c r="D3481" i="4" l="1"/>
  <c r="J3481" i="4"/>
  <c r="E3481" i="4"/>
  <c r="C3481" i="4"/>
  <c r="A3483" i="4"/>
  <c r="B3482" i="4"/>
  <c r="L3482" i="4" s="1"/>
  <c r="I3481" i="4"/>
  <c r="G3481" i="4"/>
  <c r="F3481" i="4"/>
  <c r="H3481" i="4"/>
  <c r="K3481" i="4"/>
  <c r="E3482" i="4" l="1"/>
  <c r="C3482" i="4"/>
  <c r="G3482" i="4"/>
  <c r="H3482" i="4"/>
  <c r="D3482" i="4"/>
  <c r="I3482" i="4"/>
  <c r="F3482" i="4"/>
  <c r="K3482" i="4"/>
  <c r="J3482" i="4"/>
  <c r="A3484" i="4"/>
  <c r="B3483" i="4"/>
  <c r="L3483" i="4" s="1"/>
  <c r="E3483" i="4" l="1"/>
  <c r="C3483" i="4"/>
  <c r="J3483" i="4"/>
  <c r="D3483" i="4"/>
  <c r="K3483" i="4"/>
  <c r="F3483" i="4"/>
  <c r="H3483" i="4"/>
  <c r="I3483" i="4"/>
  <c r="G3483" i="4"/>
  <c r="B3484" i="4"/>
  <c r="L3484" i="4" s="1"/>
  <c r="A3485" i="4"/>
  <c r="E3484" i="4" l="1"/>
  <c r="C3484" i="4"/>
  <c r="F3484" i="4"/>
  <c r="I3484" i="4"/>
  <c r="K3484" i="4"/>
  <c r="J3484" i="4"/>
  <c r="D3484" i="4"/>
  <c r="H3484" i="4"/>
  <c r="B3485" i="4"/>
  <c r="E3485" i="4" s="1"/>
  <c r="A3486" i="4"/>
  <c r="G3484" i="4"/>
  <c r="L3485" i="4" l="1"/>
  <c r="K3485" i="4"/>
  <c r="C3485" i="4"/>
  <c r="B3486" i="4"/>
  <c r="J3486" i="4" s="1"/>
  <c r="A3487" i="4"/>
  <c r="H3485" i="4"/>
  <c r="I3485" i="4"/>
  <c r="D3485" i="4"/>
  <c r="G3485" i="4"/>
  <c r="F3485" i="4"/>
  <c r="J3485" i="4"/>
  <c r="L3486" i="4" l="1"/>
  <c r="D3486" i="4"/>
  <c r="E3486" i="4"/>
  <c r="F3486" i="4"/>
  <c r="C3486" i="4"/>
  <c r="I3486" i="4"/>
  <c r="A3488" i="4"/>
  <c r="B3487" i="4"/>
  <c r="L3487" i="4" s="1"/>
  <c r="H3486" i="4"/>
  <c r="G3486" i="4"/>
  <c r="K3486" i="4"/>
  <c r="E3487" i="4" l="1"/>
  <c r="C3487" i="4"/>
  <c r="H3487" i="4"/>
  <c r="D3487" i="4"/>
  <c r="K3487" i="4"/>
  <c r="I3487" i="4"/>
  <c r="G3487" i="4"/>
  <c r="F3487" i="4"/>
  <c r="J3487" i="4"/>
  <c r="B3488" i="4"/>
  <c r="E3488" i="4" s="1"/>
  <c r="A3489" i="4"/>
  <c r="L3488" i="4" l="1"/>
  <c r="C3488" i="4"/>
  <c r="B3489" i="4"/>
  <c r="L3489" i="4" s="1"/>
  <c r="A3490" i="4"/>
  <c r="J3488" i="4"/>
  <c r="I3488" i="4"/>
  <c r="F3488" i="4"/>
  <c r="K3488" i="4"/>
  <c r="D3488" i="4"/>
  <c r="H3488" i="4"/>
  <c r="G3488" i="4"/>
  <c r="H3489" i="4" l="1"/>
  <c r="D3489" i="4"/>
  <c r="E3489" i="4"/>
  <c r="C3489" i="4"/>
  <c r="A3491" i="4"/>
  <c r="B3490" i="4"/>
  <c r="L3490" i="4" s="1"/>
  <c r="K3489" i="4"/>
  <c r="G3489" i="4"/>
  <c r="I3489" i="4"/>
  <c r="J3489" i="4"/>
  <c r="F3489" i="4"/>
  <c r="E3490" i="4" l="1"/>
  <c r="C3490" i="4"/>
  <c r="H3490" i="4"/>
  <c r="D3490" i="4"/>
  <c r="K3490" i="4"/>
  <c r="F3490" i="4"/>
  <c r="I3490" i="4"/>
  <c r="G3490" i="4"/>
  <c r="J3490" i="4"/>
  <c r="A3492" i="4"/>
  <c r="B3491" i="4"/>
  <c r="E3491" i="4" s="1"/>
  <c r="L3491" i="4" l="1"/>
  <c r="C3491" i="4"/>
  <c r="H3491" i="4"/>
  <c r="J3491" i="4"/>
  <c r="K3491" i="4"/>
  <c r="G3491" i="4"/>
  <c r="F3491" i="4"/>
  <c r="D3491" i="4"/>
  <c r="I3491" i="4"/>
  <c r="B3492" i="4"/>
  <c r="L3492" i="4" s="1"/>
  <c r="A3493" i="4"/>
  <c r="E3492" i="4" l="1"/>
  <c r="G3492" i="4"/>
  <c r="C3492" i="4"/>
  <c r="A3494" i="4"/>
  <c r="B3493" i="4"/>
  <c r="L3493" i="4" s="1"/>
  <c r="K3492" i="4"/>
  <c r="H3492" i="4"/>
  <c r="J3492" i="4"/>
  <c r="D3492" i="4"/>
  <c r="F3492" i="4"/>
  <c r="I3492" i="4"/>
  <c r="E3493" i="4" l="1"/>
  <c r="C3493" i="4"/>
  <c r="K3493" i="4"/>
  <c r="G3493" i="4"/>
  <c r="I3493" i="4"/>
  <c r="J3493" i="4"/>
  <c r="H3493" i="4"/>
  <c r="D3493" i="4"/>
  <c r="A3495" i="4"/>
  <c r="B3494" i="4"/>
  <c r="L3494" i="4" s="1"/>
  <c r="F3493" i="4"/>
  <c r="E3494" i="4" l="1"/>
  <c r="C3494" i="4"/>
  <c r="G3494" i="4"/>
  <c r="D3494" i="4"/>
  <c r="K3494" i="4"/>
  <c r="I3494" i="4"/>
  <c r="F3494" i="4"/>
  <c r="J3494" i="4"/>
  <c r="H3494" i="4"/>
  <c r="A3496" i="4"/>
  <c r="B3495" i="4"/>
  <c r="L3495" i="4" s="1"/>
  <c r="E3495" i="4" l="1"/>
  <c r="C3495" i="4"/>
  <c r="I3495" i="4"/>
  <c r="G3495" i="4"/>
  <c r="K3495" i="4"/>
  <c r="F3495" i="4"/>
  <c r="D3495" i="4"/>
  <c r="J3495" i="4"/>
  <c r="H3495" i="4"/>
  <c r="B3496" i="4"/>
  <c r="L3496" i="4" s="1"/>
  <c r="A3497" i="4"/>
  <c r="E3496" i="4" l="1"/>
  <c r="C3496" i="4"/>
  <c r="B3497" i="4"/>
  <c r="L3497" i="4" s="1"/>
  <c r="A3498" i="4"/>
  <c r="F3496" i="4"/>
  <c r="J3496" i="4"/>
  <c r="G3496" i="4"/>
  <c r="I3496" i="4"/>
  <c r="H3496" i="4"/>
  <c r="K3496" i="4"/>
  <c r="D3496" i="4"/>
  <c r="E3497" i="4" l="1"/>
  <c r="C3497" i="4"/>
  <c r="B3498" i="4"/>
  <c r="L3498" i="4" s="1"/>
  <c r="A3499" i="4"/>
  <c r="I3497" i="4"/>
  <c r="D3497" i="4"/>
  <c r="F3497" i="4"/>
  <c r="J3497" i="4"/>
  <c r="G3497" i="4"/>
  <c r="H3497" i="4"/>
  <c r="K3497" i="4"/>
  <c r="E3498" i="4" l="1"/>
  <c r="C3498" i="4"/>
  <c r="A3500" i="4"/>
  <c r="B3499" i="4"/>
  <c r="L3499" i="4" s="1"/>
  <c r="D3498" i="4"/>
  <c r="G3498" i="4"/>
  <c r="K3498" i="4"/>
  <c r="I3498" i="4"/>
  <c r="J3498" i="4"/>
  <c r="H3498" i="4"/>
  <c r="F3498" i="4"/>
  <c r="E3499" i="4" l="1"/>
  <c r="C3499" i="4"/>
  <c r="J3499" i="4"/>
  <c r="H3499" i="4"/>
  <c r="G3499" i="4"/>
  <c r="D3499" i="4"/>
  <c r="K3499" i="4"/>
  <c r="I3499" i="4"/>
  <c r="F3499" i="4"/>
  <c r="B3500" i="4"/>
  <c r="E3500" i="4" s="1"/>
  <c r="A3501" i="4"/>
  <c r="L3500" i="4" l="1"/>
  <c r="C3500" i="4"/>
  <c r="B3501" i="4"/>
  <c r="L3501" i="4" s="1"/>
  <c r="A3502" i="4"/>
  <c r="J3500" i="4"/>
  <c r="K3500" i="4"/>
  <c r="G3500" i="4"/>
  <c r="D3500" i="4"/>
  <c r="F3500" i="4"/>
  <c r="H3500" i="4"/>
  <c r="I3500" i="4"/>
  <c r="E3501" i="4" l="1"/>
  <c r="C3501" i="4"/>
  <c r="A3503" i="4"/>
  <c r="B3502" i="4"/>
  <c r="L3502" i="4" s="1"/>
  <c r="K3501" i="4"/>
  <c r="J3501" i="4"/>
  <c r="G3501" i="4"/>
  <c r="D3501" i="4"/>
  <c r="I3501" i="4"/>
  <c r="H3501" i="4"/>
  <c r="F3501" i="4"/>
  <c r="E3502" i="4" l="1"/>
  <c r="C3502" i="4"/>
  <c r="H3502" i="4"/>
  <c r="D3502" i="4"/>
  <c r="I3502" i="4"/>
  <c r="J3502" i="4"/>
  <c r="F3502" i="4"/>
  <c r="K3502" i="4"/>
  <c r="G3502" i="4"/>
  <c r="A3504" i="4"/>
  <c r="B3503" i="4"/>
  <c r="L3503" i="4" s="1"/>
  <c r="E3503" i="4" l="1"/>
  <c r="C3503" i="4"/>
  <c r="B3504" i="4"/>
  <c r="L3504" i="4" s="1"/>
  <c r="A3505" i="4"/>
  <c r="H3503" i="4"/>
  <c r="J3503" i="4"/>
  <c r="D3503" i="4"/>
  <c r="K3503" i="4"/>
  <c r="F3503" i="4"/>
  <c r="I3503" i="4"/>
  <c r="G3503" i="4"/>
  <c r="E3504" i="4" l="1"/>
  <c r="C3504" i="4"/>
  <c r="B3505" i="4"/>
  <c r="L3505" i="4" s="1"/>
  <c r="A3506" i="4"/>
  <c r="K3504" i="4"/>
  <c r="H3504" i="4"/>
  <c r="D3504" i="4"/>
  <c r="F3504" i="4"/>
  <c r="I3504" i="4"/>
  <c r="G3504" i="4"/>
  <c r="J3504" i="4"/>
  <c r="E3505" i="4" l="1"/>
  <c r="C3505" i="4"/>
  <c r="A3507" i="4"/>
  <c r="B3506" i="4"/>
  <c r="L3506" i="4" s="1"/>
  <c r="K3505" i="4"/>
  <c r="I3505" i="4"/>
  <c r="G3505" i="4"/>
  <c r="J3505" i="4"/>
  <c r="D3505" i="4"/>
  <c r="H3505" i="4"/>
  <c r="F3505" i="4"/>
  <c r="E3506" i="4" l="1"/>
  <c r="C3506" i="4"/>
  <c r="A3508" i="4"/>
  <c r="B3507" i="4"/>
  <c r="L3507" i="4" s="1"/>
  <c r="H3506" i="4"/>
  <c r="D3506" i="4"/>
  <c r="I3506" i="4"/>
  <c r="J3506" i="4"/>
  <c r="F3506" i="4"/>
  <c r="K3506" i="4"/>
  <c r="G3506" i="4"/>
  <c r="E3507" i="4" l="1"/>
  <c r="C3507" i="4"/>
  <c r="H3507" i="4"/>
  <c r="K3507" i="4"/>
  <c r="D3507" i="4"/>
  <c r="J3507" i="4"/>
  <c r="I3507" i="4"/>
  <c r="G3507" i="4"/>
  <c r="F3507" i="4"/>
  <c r="B3508" i="4"/>
  <c r="L3508" i="4" s="1"/>
  <c r="A3509" i="4"/>
  <c r="E3508" i="4" l="1"/>
  <c r="G3508" i="4"/>
  <c r="C3508" i="4"/>
  <c r="A3510" i="4"/>
  <c r="B3509" i="4"/>
  <c r="L3509" i="4" s="1"/>
  <c r="K3508" i="4"/>
  <c r="H3508" i="4"/>
  <c r="J3508" i="4"/>
  <c r="F3508" i="4"/>
  <c r="D3508" i="4"/>
  <c r="I3508" i="4"/>
  <c r="I3509" i="4" l="1"/>
  <c r="E3509" i="4"/>
  <c r="C3509" i="4"/>
  <c r="K3509" i="4"/>
  <c r="J3509" i="4"/>
  <c r="G3509" i="4"/>
  <c r="H3509" i="4"/>
  <c r="F3509" i="4"/>
  <c r="B3510" i="4"/>
  <c r="L3510" i="4" s="1"/>
  <c r="A3511" i="4"/>
  <c r="D3509" i="4"/>
  <c r="E3510" i="4" l="1"/>
  <c r="C3510" i="4"/>
  <c r="A3512" i="4"/>
  <c r="B3511" i="4"/>
  <c r="L3511" i="4" s="1"/>
  <c r="G3510" i="4"/>
  <c r="I3510" i="4"/>
  <c r="J3510" i="4"/>
  <c r="H3510" i="4"/>
  <c r="D3510" i="4"/>
  <c r="F3510" i="4"/>
  <c r="K3510" i="4"/>
  <c r="E3511" i="4" l="1"/>
  <c r="C3511" i="4"/>
  <c r="B3512" i="4"/>
  <c r="L3512" i="4" s="1"/>
  <c r="A3513" i="4"/>
  <c r="G3511" i="4"/>
  <c r="I3511" i="4"/>
  <c r="F3511" i="4"/>
  <c r="J3511" i="4"/>
  <c r="K3511" i="4"/>
  <c r="D3511" i="4"/>
  <c r="H3511" i="4"/>
  <c r="E3512" i="4" l="1"/>
  <c r="C3512" i="4"/>
  <c r="A3514" i="4"/>
  <c r="B3513" i="4"/>
  <c r="L3513" i="4" s="1"/>
  <c r="K3512" i="4"/>
  <c r="I3512" i="4"/>
  <c r="J3512" i="4"/>
  <c r="F3512" i="4"/>
  <c r="H3512" i="4"/>
  <c r="G3512" i="4"/>
  <c r="D3512" i="4"/>
  <c r="E3513" i="4" l="1"/>
  <c r="C3513" i="4"/>
  <c r="I3513" i="4"/>
  <c r="K3513" i="4"/>
  <c r="G3513" i="4"/>
  <c r="D3513" i="4"/>
  <c r="J3513" i="4"/>
  <c r="H3513" i="4"/>
  <c r="F3513" i="4"/>
  <c r="A3515" i="4"/>
  <c r="B3514" i="4"/>
  <c r="L3514" i="4" s="1"/>
  <c r="E3514" i="4" l="1"/>
  <c r="C3514" i="4"/>
  <c r="K3514" i="4"/>
  <c r="J3514" i="4"/>
  <c r="G3514" i="4"/>
  <c r="D3514" i="4"/>
  <c r="I3514" i="4"/>
  <c r="H3514" i="4"/>
  <c r="F3514" i="4"/>
  <c r="A3516" i="4"/>
  <c r="B3515" i="4"/>
  <c r="L3515" i="4" s="1"/>
  <c r="E3515" i="4" l="1"/>
  <c r="C3515" i="4"/>
  <c r="B3516" i="4"/>
  <c r="L3516" i="4" s="1"/>
  <c r="A3517" i="4"/>
  <c r="G3515" i="4"/>
  <c r="D3515" i="4"/>
  <c r="F3515" i="4"/>
  <c r="I3515" i="4"/>
  <c r="H3515" i="4"/>
  <c r="J3515" i="4"/>
  <c r="K3515" i="4"/>
  <c r="E3516" i="4" l="1"/>
  <c r="C3516" i="4"/>
  <c r="B3517" i="4"/>
  <c r="L3517" i="4" s="1"/>
  <c r="A3518" i="4"/>
  <c r="K3516" i="4"/>
  <c r="J3516" i="4"/>
  <c r="H3516" i="4"/>
  <c r="G3516" i="4"/>
  <c r="F3516" i="4"/>
  <c r="D3516" i="4"/>
  <c r="I3516" i="4"/>
  <c r="E3517" i="4" l="1"/>
  <c r="C3517" i="4"/>
  <c r="B3518" i="4"/>
  <c r="L3518" i="4" s="1"/>
  <c r="A3519" i="4"/>
  <c r="I3517" i="4"/>
  <c r="H3517" i="4"/>
  <c r="D3517" i="4"/>
  <c r="F3517" i="4"/>
  <c r="K3517" i="4"/>
  <c r="J3517" i="4"/>
  <c r="G3517" i="4"/>
  <c r="E3518" i="4" l="1"/>
  <c r="I3518" i="4"/>
  <c r="C3518" i="4"/>
  <c r="K3518" i="4"/>
  <c r="G3518" i="4"/>
  <c r="F3518" i="4"/>
  <c r="D3518" i="4"/>
  <c r="J3518" i="4"/>
  <c r="H3518" i="4"/>
  <c r="A3520" i="4"/>
  <c r="B3519" i="4"/>
  <c r="L3519" i="4" s="1"/>
  <c r="E3519" i="4" l="1"/>
  <c r="J3519" i="4"/>
  <c r="C3519" i="4"/>
  <c r="B3520" i="4"/>
  <c r="L3520" i="4" s="1"/>
  <c r="A3521" i="4"/>
  <c r="K3519" i="4"/>
  <c r="H3519" i="4"/>
  <c r="D3519" i="4"/>
  <c r="G3519" i="4"/>
  <c r="I3519" i="4"/>
  <c r="F3519" i="4"/>
  <c r="E3520" i="4" l="1"/>
  <c r="J3520" i="4"/>
  <c r="C3520" i="4"/>
  <c r="A3522" i="4"/>
  <c r="B3521" i="4"/>
  <c r="L3521" i="4" s="1"/>
  <c r="F3520" i="4"/>
  <c r="I3520" i="4"/>
  <c r="K3520" i="4"/>
  <c r="G3520" i="4"/>
  <c r="H3520" i="4"/>
  <c r="D3520" i="4"/>
  <c r="E3521" i="4" l="1"/>
  <c r="C3521" i="4"/>
  <c r="K3521" i="4"/>
  <c r="J3521" i="4"/>
  <c r="H3521" i="4"/>
  <c r="F3521" i="4"/>
  <c r="I3521" i="4"/>
  <c r="G3521" i="4"/>
  <c r="D3521" i="4"/>
  <c r="A3523" i="4"/>
  <c r="B3522" i="4"/>
  <c r="E3522" i="4" s="1"/>
  <c r="L3522" i="4" l="1"/>
  <c r="C3522" i="4"/>
  <c r="I3522" i="4"/>
  <c r="H3522" i="4"/>
  <c r="F3522" i="4"/>
  <c r="K3522" i="4"/>
  <c r="G3522" i="4"/>
  <c r="D3522" i="4"/>
  <c r="J3522" i="4"/>
  <c r="B3523" i="4"/>
  <c r="E3523" i="4" s="1"/>
  <c r="A3524" i="4"/>
  <c r="L3523" i="4" l="1"/>
  <c r="C3523" i="4"/>
  <c r="F3523" i="4"/>
  <c r="K3523" i="4"/>
  <c r="H3523" i="4"/>
  <c r="D3523" i="4"/>
  <c r="G3523" i="4"/>
  <c r="J3523" i="4"/>
  <c r="I3523" i="4"/>
  <c r="A3525" i="4"/>
  <c r="B3524" i="4"/>
  <c r="L3524" i="4" s="1"/>
  <c r="E3524" i="4" l="1"/>
  <c r="C3524" i="4"/>
  <c r="A3526" i="4"/>
  <c r="B3525" i="4"/>
  <c r="L3525" i="4" s="1"/>
  <c r="F3524" i="4"/>
  <c r="J3524" i="4"/>
  <c r="K3524" i="4"/>
  <c r="D3524" i="4"/>
  <c r="I3524" i="4"/>
  <c r="G3524" i="4"/>
  <c r="H3524" i="4"/>
  <c r="E3525" i="4" l="1"/>
  <c r="K3525" i="4"/>
  <c r="C3525" i="4"/>
  <c r="B3526" i="4"/>
  <c r="E3526" i="4" s="1"/>
  <c r="A3527" i="4"/>
  <c r="J3525" i="4"/>
  <c r="I3525" i="4"/>
  <c r="G3525" i="4"/>
  <c r="H3525" i="4"/>
  <c r="D3525" i="4"/>
  <c r="F3525" i="4"/>
  <c r="L3526" i="4" l="1"/>
  <c r="C3526" i="4"/>
  <c r="A3528" i="4"/>
  <c r="B3527" i="4"/>
  <c r="L3527" i="4" s="1"/>
  <c r="D3526" i="4"/>
  <c r="J3526" i="4"/>
  <c r="G3526" i="4"/>
  <c r="K3526" i="4"/>
  <c r="H3526" i="4"/>
  <c r="F3526" i="4"/>
  <c r="I3526" i="4"/>
  <c r="E3527" i="4" l="1"/>
  <c r="C3527" i="4"/>
  <c r="J3527" i="4"/>
  <c r="I3527" i="4"/>
  <c r="H3527" i="4"/>
  <c r="G3527" i="4"/>
  <c r="K3527" i="4"/>
  <c r="F3527" i="4"/>
  <c r="D3527" i="4"/>
  <c r="B3528" i="4"/>
  <c r="L3528" i="4" s="1"/>
  <c r="A3529" i="4"/>
  <c r="E3528" i="4" l="1"/>
  <c r="C3528" i="4"/>
  <c r="I3528" i="4"/>
  <c r="G3528" i="4"/>
  <c r="K3528" i="4"/>
  <c r="J3528" i="4"/>
  <c r="H3528" i="4"/>
  <c r="D3528" i="4"/>
  <c r="F3528" i="4"/>
  <c r="B3529" i="4"/>
  <c r="L3529" i="4" s="1"/>
  <c r="A3530" i="4"/>
  <c r="E3529" i="4" l="1"/>
  <c r="C3529" i="4"/>
  <c r="D3529" i="4"/>
  <c r="G3529" i="4"/>
  <c r="J3529" i="4"/>
  <c r="F3529" i="4"/>
  <c r="I3529" i="4"/>
  <c r="K3529" i="4"/>
  <c r="B3530" i="4"/>
  <c r="L3530" i="4" s="1"/>
  <c r="A3531" i="4"/>
  <c r="H3529" i="4"/>
  <c r="E3530" i="4" l="1"/>
  <c r="C3530" i="4"/>
  <c r="B3531" i="4"/>
  <c r="L3531" i="4" s="1"/>
  <c r="A3532" i="4"/>
  <c r="G3530" i="4"/>
  <c r="I3530" i="4"/>
  <c r="H3530" i="4"/>
  <c r="K3530" i="4"/>
  <c r="J3530" i="4"/>
  <c r="F3530" i="4"/>
  <c r="D3530" i="4"/>
  <c r="E3531" i="4" l="1"/>
  <c r="C3531" i="4"/>
  <c r="A3533" i="4"/>
  <c r="B3532" i="4"/>
  <c r="L3532" i="4" s="1"/>
  <c r="D3531" i="4"/>
  <c r="K3531" i="4"/>
  <c r="I3531" i="4"/>
  <c r="H3531" i="4"/>
  <c r="J3531" i="4"/>
  <c r="G3531" i="4"/>
  <c r="F3531" i="4"/>
  <c r="E3532" i="4" l="1"/>
  <c r="C3532" i="4"/>
  <c r="I3532" i="4"/>
  <c r="D3532" i="4"/>
  <c r="J3532" i="4"/>
  <c r="H3532" i="4"/>
  <c r="F3532" i="4"/>
  <c r="K3532" i="4"/>
  <c r="G3532" i="4"/>
  <c r="B3533" i="4"/>
  <c r="L3533" i="4" s="1"/>
  <c r="A3534" i="4"/>
  <c r="E3533" i="4" l="1"/>
  <c r="C3533" i="4"/>
  <c r="A3535" i="4"/>
  <c r="B3534" i="4"/>
  <c r="I3534" i="4" s="1"/>
  <c r="G3533" i="4"/>
  <c r="H3533" i="4"/>
  <c r="D3533" i="4"/>
  <c r="I3533" i="4"/>
  <c r="K3533" i="4"/>
  <c r="J3533" i="4"/>
  <c r="F3533" i="4"/>
  <c r="E3534" i="4" l="1"/>
  <c r="L3534" i="4"/>
  <c r="C3534" i="4"/>
  <c r="G3534" i="4"/>
  <c r="K3534" i="4"/>
  <c r="H3534" i="4"/>
  <c r="D3534" i="4"/>
  <c r="J3534" i="4"/>
  <c r="F3534" i="4"/>
  <c r="B3535" i="4"/>
  <c r="L3535" i="4" s="1"/>
  <c r="A3536" i="4"/>
  <c r="E3535" i="4" l="1"/>
  <c r="C3535" i="4"/>
  <c r="J3535" i="4"/>
  <c r="D3535" i="4"/>
  <c r="G3535" i="4"/>
  <c r="F3535" i="4"/>
  <c r="K3535" i="4"/>
  <c r="I3535" i="4"/>
  <c r="H3535" i="4"/>
  <c r="B3536" i="4"/>
  <c r="L3536" i="4" s="1"/>
  <c r="A3537" i="4"/>
  <c r="E3536" i="4" l="1"/>
  <c r="C3536" i="4"/>
  <c r="B3537" i="4"/>
  <c r="L3537" i="4" s="1"/>
  <c r="A3538" i="4"/>
  <c r="F3536" i="4"/>
  <c r="D3536" i="4"/>
  <c r="K3536" i="4"/>
  <c r="H3536" i="4"/>
  <c r="I3536" i="4"/>
  <c r="G3536" i="4"/>
  <c r="J3536" i="4"/>
  <c r="E3537" i="4" l="1"/>
  <c r="C3537" i="4"/>
  <c r="I3537" i="4"/>
  <c r="H3537" i="4"/>
  <c r="D3537" i="4"/>
  <c r="K3537" i="4"/>
  <c r="F3537" i="4"/>
  <c r="G3537" i="4"/>
  <c r="J3537" i="4"/>
  <c r="A3539" i="4"/>
  <c r="B3538" i="4"/>
  <c r="L3538" i="4" s="1"/>
  <c r="E3538" i="4" l="1"/>
  <c r="C3538" i="4"/>
  <c r="H3538" i="4"/>
  <c r="I3538" i="4"/>
  <c r="D3538" i="4"/>
  <c r="G3538" i="4"/>
  <c r="J3538" i="4"/>
  <c r="K3538" i="4"/>
  <c r="F3538" i="4"/>
  <c r="B3539" i="4"/>
  <c r="L3539" i="4" s="1"/>
  <c r="A3540" i="4"/>
  <c r="E3539" i="4" l="1"/>
  <c r="C3539" i="4"/>
  <c r="B3540" i="4"/>
  <c r="L3540" i="4" s="1"/>
  <c r="A3541" i="4"/>
  <c r="I3539" i="4"/>
  <c r="H3539" i="4"/>
  <c r="F3539" i="4"/>
  <c r="G3539" i="4"/>
  <c r="K3539" i="4"/>
  <c r="D3539" i="4"/>
  <c r="J3539" i="4"/>
  <c r="G3540" i="4" l="1"/>
  <c r="E3540" i="4"/>
  <c r="C3540" i="4"/>
  <c r="B3541" i="4"/>
  <c r="J3541" i="4" s="1"/>
  <c r="A3542" i="4"/>
  <c r="F3540" i="4"/>
  <c r="I3540" i="4"/>
  <c r="K3540" i="4"/>
  <c r="H3540" i="4"/>
  <c r="D3540" i="4"/>
  <c r="J3540" i="4"/>
  <c r="E3541" i="4" l="1"/>
  <c r="L3541" i="4"/>
  <c r="C3541" i="4"/>
  <c r="I3541" i="4"/>
  <c r="K3541" i="4"/>
  <c r="G3541" i="4"/>
  <c r="F3541" i="4"/>
  <c r="D3541" i="4"/>
  <c r="H3541" i="4"/>
  <c r="B3542" i="4"/>
  <c r="L3542" i="4" s="1"/>
  <c r="A3543" i="4"/>
  <c r="E3542" i="4" l="1"/>
  <c r="C3542" i="4"/>
  <c r="A3544" i="4"/>
  <c r="B3543" i="4"/>
  <c r="I3543" i="4" s="1"/>
  <c r="F3542" i="4"/>
  <c r="I3542" i="4"/>
  <c r="J3542" i="4"/>
  <c r="G3542" i="4"/>
  <c r="K3542" i="4"/>
  <c r="H3542" i="4"/>
  <c r="D3542" i="4"/>
  <c r="H3543" i="4"/>
  <c r="D3543" i="4"/>
  <c r="E3543" i="4" l="1"/>
  <c r="L3543" i="4"/>
  <c r="C3543" i="4"/>
  <c r="J3543" i="4"/>
  <c r="K3543" i="4"/>
  <c r="F3543" i="4"/>
  <c r="G3543" i="4"/>
  <c r="A3545" i="4"/>
  <c r="B3544" i="4"/>
  <c r="L3544" i="4" s="1"/>
  <c r="E3544" i="4" l="1"/>
  <c r="C3544" i="4"/>
  <c r="B3545" i="4"/>
  <c r="I3545" i="4" s="1"/>
  <c r="A3546" i="4"/>
  <c r="D3544" i="4"/>
  <c r="K3544" i="4"/>
  <c r="G3544" i="4"/>
  <c r="I3544" i="4"/>
  <c r="J3544" i="4"/>
  <c r="H3544" i="4"/>
  <c r="F3544" i="4"/>
  <c r="K3545" i="4" l="1"/>
  <c r="E3545" i="4"/>
  <c r="L3545" i="4"/>
  <c r="J3545" i="4"/>
  <c r="F3545" i="4"/>
  <c r="G3545" i="4"/>
  <c r="D3545" i="4"/>
  <c r="C3545" i="4"/>
  <c r="H3545" i="4"/>
  <c r="B3546" i="4"/>
  <c r="E3546" i="4" s="1"/>
  <c r="A3547" i="4"/>
  <c r="L3546" i="4" l="1"/>
  <c r="C3546" i="4"/>
  <c r="K3546" i="4"/>
  <c r="I3546" i="4"/>
  <c r="H3546" i="4"/>
  <c r="F3546" i="4"/>
  <c r="G3546" i="4"/>
  <c r="D3546" i="4"/>
  <c r="J3546" i="4"/>
  <c r="A3548" i="4"/>
  <c r="B3547" i="4"/>
  <c r="L3547" i="4" s="1"/>
  <c r="E3547" i="4" l="1"/>
  <c r="C3547" i="4"/>
  <c r="D3547" i="4"/>
  <c r="K3547" i="4"/>
  <c r="F3547" i="4"/>
  <c r="J3547" i="4"/>
  <c r="G3547" i="4"/>
  <c r="H3547" i="4"/>
  <c r="I3547" i="4"/>
  <c r="B3548" i="4"/>
  <c r="G3548" i="4" s="1"/>
  <c r="A3549" i="4"/>
  <c r="E3548" i="4" l="1"/>
  <c r="L3548" i="4"/>
  <c r="K3548" i="4"/>
  <c r="C3548" i="4"/>
  <c r="F3548" i="4"/>
  <c r="D3548" i="4"/>
  <c r="H3548" i="4"/>
  <c r="J3548" i="4"/>
  <c r="I3548" i="4"/>
  <c r="B3549" i="4"/>
  <c r="L3549" i="4" s="1"/>
  <c r="A3550" i="4"/>
  <c r="E3549" i="4" l="1"/>
  <c r="C3549" i="4"/>
  <c r="B3550" i="4"/>
  <c r="L3550" i="4" s="1"/>
  <c r="A3551" i="4"/>
  <c r="I3549" i="4"/>
  <c r="G3549" i="4"/>
  <c r="F3549" i="4"/>
  <c r="H3549" i="4"/>
  <c r="D3549" i="4"/>
  <c r="K3549" i="4"/>
  <c r="J3549" i="4"/>
  <c r="E3550" i="4" l="1"/>
  <c r="C3550" i="4"/>
  <c r="H3550" i="4"/>
  <c r="D3550" i="4"/>
  <c r="J3550" i="4"/>
  <c r="I3550" i="4"/>
  <c r="F3550" i="4"/>
  <c r="G3550" i="4"/>
  <c r="K3550" i="4"/>
  <c r="B3551" i="4"/>
  <c r="L3551" i="4" s="1"/>
  <c r="A3552" i="4"/>
  <c r="E3551" i="4" l="1"/>
  <c r="C3551" i="4"/>
  <c r="B3552" i="4"/>
  <c r="L3552" i="4" s="1"/>
  <c r="A3553" i="4"/>
  <c r="H3551" i="4"/>
  <c r="J3551" i="4"/>
  <c r="G3551" i="4"/>
  <c r="I3551" i="4"/>
  <c r="K3551" i="4"/>
  <c r="F3551" i="4"/>
  <c r="D3551" i="4"/>
  <c r="E3552" i="4" l="1"/>
  <c r="C3552" i="4"/>
  <c r="D3552" i="4"/>
  <c r="J3552" i="4"/>
  <c r="G3552" i="4"/>
  <c r="I3552" i="4"/>
  <c r="F3552" i="4"/>
  <c r="K3552" i="4"/>
  <c r="B3553" i="4"/>
  <c r="L3553" i="4" s="1"/>
  <c r="A3554" i="4"/>
  <c r="H3552" i="4"/>
  <c r="E3553" i="4" l="1"/>
  <c r="C3553" i="4"/>
  <c r="K3553" i="4"/>
  <c r="G3553" i="4"/>
  <c r="I3553" i="4"/>
  <c r="H3553" i="4"/>
  <c r="F3553" i="4"/>
  <c r="J3553" i="4"/>
  <c r="D3553" i="4"/>
  <c r="B3554" i="4"/>
  <c r="L3554" i="4" s="1"/>
  <c r="A3555" i="4"/>
  <c r="E3554" i="4" l="1"/>
  <c r="C3554" i="4"/>
  <c r="J3554" i="4"/>
  <c r="A3556" i="4"/>
  <c r="B3555" i="4"/>
  <c r="L3555" i="4" s="1"/>
  <c r="H3554" i="4"/>
  <c r="K3554" i="4"/>
  <c r="D3554" i="4"/>
  <c r="G3554" i="4"/>
  <c r="I3554" i="4"/>
  <c r="F3554" i="4"/>
  <c r="E3555" i="4" l="1"/>
  <c r="C3555" i="4"/>
  <c r="H3555" i="4"/>
  <c r="D3555" i="4"/>
  <c r="K3555" i="4"/>
  <c r="F3555" i="4"/>
  <c r="J3555" i="4"/>
  <c r="I3555" i="4"/>
  <c r="B3556" i="4"/>
  <c r="L3556" i="4" s="1"/>
  <c r="A3557" i="4"/>
  <c r="G3555" i="4"/>
  <c r="E3556" i="4" l="1"/>
  <c r="C3556" i="4"/>
  <c r="D3556" i="4"/>
  <c r="J3556" i="4"/>
  <c r="K3556" i="4"/>
  <c r="G3556" i="4"/>
  <c r="H3556" i="4"/>
  <c r="I3556" i="4"/>
  <c r="F3556" i="4"/>
  <c r="B3557" i="4"/>
  <c r="L3557" i="4" s="1"/>
  <c r="A3558" i="4"/>
  <c r="E3557" i="4" l="1"/>
  <c r="C3557" i="4"/>
  <c r="A3559" i="4"/>
  <c r="B3558" i="4"/>
  <c r="L3558" i="4" s="1"/>
  <c r="I3557" i="4"/>
  <c r="K3557" i="4"/>
  <c r="G3557" i="4"/>
  <c r="D3557" i="4"/>
  <c r="J3557" i="4"/>
  <c r="F3557" i="4"/>
  <c r="H3557" i="4"/>
  <c r="E3558" i="4" l="1"/>
  <c r="C3558" i="4"/>
  <c r="J3558" i="4"/>
  <c r="G3558" i="4"/>
  <c r="H3558" i="4"/>
  <c r="D3558" i="4"/>
  <c r="K3558" i="4"/>
  <c r="I3558" i="4"/>
  <c r="F3558" i="4"/>
  <c r="A3560" i="4"/>
  <c r="B3559" i="4"/>
  <c r="L3559" i="4" s="1"/>
  <c r="E3559" i="4" l="1"/>
  <c r="C3559" i="4"/>
  <c r="I3559" i="4"/>
  <c r="H3559" i="4"/>
  <c r="K3559" i="4"/>
  <c r="J3559" i="4"/>
  <c r="F3559" i="4"/>
  <c r="D3559" i="4"/>
  <c r="G3559" i="4"/>
  <c r="B3560" i="4"/>
  <c r="L3560" i="4" s="1"/>
  <c r="A3561" i="4"/>
  <c r="E3560" i="4" l="1"/>
  <c r="C3560" i="4"/>
  <c r="A3562" i="4"/>
  <c r="B3561" i="4"/>
  <c r="L3561" i="4" s="1"/>
  <c r="J3560" i="4"/>
  <c r="F3560" i="4"/>
  <c r="G3560" i="4"/>
  <c r="D3560" i="4"/>
  <c r="K3560" i="4"/>
  <c r="H3560" i="4"/>
  <c r="I3560" i="4"/>
  <c r="E3561" i="4" l="1"/>
  <c r="C3561" i="4"/>
  <c r="I3561" i="4"/>
  <c r="K3561" i="4"/>
  <c r="D3561" i="4"/>
  <c r="J3561" i="4"/>
  <c r="H3561" i="4"/>
  <c r="F3561" i="4"/>
  <c r="G3561" i="4"/>
  <c r="A3563" i="4"/>
  <c r="B3562" i="4"/>
  <c r="E3562" i="4" s="1"/>
  <c r="L3562" i="4" l="1"/>
  <c r="C3562" i="4"/>
  <c r="A3564" i="4"/>
  <c r="B3563" i="4"/>
  <c r="E3563" i="4" s="1"/>
  <c r="K3562" i="4"/>
  <c r="J3562" i="4"/>
  <c r="D3562" i="4"/>
  <c r="H3562" i="4"/>
  <c r="F3562" i="4"/>
  <c r="I3562" i="4"/>
  <c r="G3562" i="4"/>
  <c r="L3563" i="4" l="1"/>
  <c r="J3563" i="4"/>
  <c r="C3563" i="4"/>
  <c r="K3563" i="4"/>
  <c r="F3563" i="4"/>
  <c r="D3563" i="4"/>
  <c r="H3563" i="4"/>
  <c r="I3563" i="4"/>
  <c r="G3563" i="4"/>
  <c r="B3564" i="4"/>
  <c r="E3564" i="4" s="1"/>
  <c r="A3565" i="4"/>
  <c r="L3564" i="4" l="1"/>
  <c r="C3564" i="4"/>
  <c r="K3564" i="4"/>
  <c r="I3564" i="4"/>
  <c r="J3564" i="4"/>
  <c r="D3564" i="4"/>
  <c r="H3564" i="4"/>
  <c r="F3564" i="4"/>
  <c r="G3564" i="4"/>
  <c r="B3565" i="4"/>
  <c r="E3565" i="4" s="1"/>
  <c r="A3566" i="4"/>
  <c r="L3565" i="4" l="1"/>
  <c r="C3565" i="4"/>
  <c r="K3565" i="4"/>
  <c r="I3565" i="4"/>
  <c r="G3565" i="4"/>
  <c r="J3565" i="4"/>
  <c r="H3565" i="4"/>
  <c r="D3565" i="4"/>
  <c r="F3565" i="4"/>
  <c r="A3567" i="4"/>
  <c r="B3566" i="4"/>
  <c r="L3566" i="4" s="1"/>
  <c r="E3566" i="4" l="1"/>
  <c r="C3566" i="4"/>
  <c r="A3568" i="4"/>
  <c r="B3567" i="4"/>
  <c r="L3567" i="4" s="1"/>
  <c r="D3566" i="4"/>
  <c r="G3566" i="4"/>
  <c r="K3566" i="4"/>
  <c r="I3566" i="4"/>
  <c r="J3566" i="4"/>
  <c r="H3566" i="4"/>
  <c r="F3566" i="4"/>
  <c r="H3567" i="4" l="1"/>
  <c r="E3567" i="4"/>
  <c r="C3567" i="4"/>
  <c r="G3567" i="4"/>
  <c r="D3567" i="4"/>
  <c r="K3567" i="4"/>
  <c r="I3567" i="4"/>
  <c r="F3567" i="4"/>
  <c r="J3567" i="4"/>
  <c r="B3568" i="4"/>
  <c r="L3568" i="4" s="1"/>
  <c r="A3569" i="4"/>
  <c r="E3568" i="4" l="1"/>
  <c r="C3568" i="4"/>
  <c r="F3568" i="4"/>
  <c r="D3568" i="4"/>
  <c r="H3568" i="4"/>
  <c r="I3568" i="4"/>
  <c r="J3568" i="4"/>
  <c r="K3568" i="4"/>
  <c r="G3568" i="4"/>
  <c r="B3569" i="4"/>
  <c r="L3569" i="4" s="1"/>
  <c r="A3570" i="4"/>
  <c r="E3569" i="4" l="1"/>
  <c r="C3569" i="4"/>
  <c r="K3569" i="4"/>
  <c r="F3569" i="4"/>
  <c r="D3569" i="4"/>
  <c r="G3569" i="4"/>
  <c r="I3569" i="4"/>
  <c r="H3569" i="4"/>
  <c r="J3569" i="4"/>
  <c r="A3571" i="4"/>
  <c r="B3570" i="4"/>
  <c r="L3570" i="4" s="1"/>
  <c r="E3570" i="4" l="1"/>
  <c r="C3570" i="4"/>
  <c r="K3570" i="4"/>
  <c r="J3570" i="4"/>
  <c r="G3570" i="4"/>
  <c r="D3570" i="4"/>
  <c r="I3570" i="4"/>
  <c r="H3570" i="4"/>
  <c r="F3570" i="4"/>
  <c r="A3572" i="4"/>
  <c r="B3571" i="4"/>
  <c r="L3571" i="4" s="1"/>
  <c r="E3571" i="4" l="1"/>
  <c r="C3571" i="4"/>
  <c r="G3571" i="4"/>
  <c r="D3571" i="4"/>
  <c r="I3571" i="4"/>
  <c r="J3571" i="4"/>
  <c r="H3571" i="4"/>
  <c r="B3572" i="4"/>
  <c r="H3572" i="4" s="1"/>
  <c r="A3573" i="4"/>
  <c r="F3571" i="4"/>
  <c r="K3571" i="4"/>
  <c r="E3572" i="4" l="1"/>
  <c r="L3572" i="4"/>
  <c r="C3572" i="4"/>
  <c r="B3573" i="4"/>
  <c r="L3573" i="4" s="1"/>
  <c r="A3574" i="4"/>
  <c r="K3572" i="4"/>
  <c r="D3572" i="4"/>
  <c r="I3572" i="4"/>
  <c r="J3572" i="4"/>
  <c r="F3572" i="4"/>
  <c r="G3572" i="4"/>
  <c r="F3573" i="4" l="1"/>
  <c r="J3573" i="4"/>
  <c r="E3573" i="4"/>
  <c r="C3573" i="4"/>
  <c r="A3575" i="4"/>
  <c r="B3574" i="4"/>
  <c r="L3574" i="4" s="1"/>
  <c r="I3573" i="4"/>
  <c r="G3573" i="4"/>
  <c r="K3573" i="4"/>
  <c r="D3573" i="4"/>
  <c r="H3573" i="4"/>
  <c r="E3574" i="4" l="1"/>
  <c r="C3574" i="4"/>
  <c r="B3575" i="4"/>
  <c r="E3575" i="4" s="1"/>
  <c r="A3576" i="4"/>
  <c r="G3574" i="4"/>
  <c r="J3574" i="4"/>
  <c r="F3574" i="4"/>
  <c r="K3574" i="4"/>
  <c r="H3574" i="4"/>
  <c r="I3574" i="4"/>
  <c r="D3574" i="4"/>
  <c r="L3575" i="4" l="1"/>
  <c r="F3575" i="4"/>
  <c r="C3575" i="4"/>
  <c r="B3576" i="4"/>
  <c r="E3576" i="4" s="1"/>
  <c r="A3577" i="4"/>
  <c r="I3575" i="4"/>
  <c r="J3575" i="4"/>
  <c r="H3575" i="4"/>
  <c r="G3575" i="4"/>
  <c r="K3575" i="4"/>
  <c r="D3575" i="4"/>
  <c r="L3576" i="4" l="1"/>
  <c r="C3576" i="4"/>
  <c r="B3577" i="4"/>
  <c r="L3577" i="4" s="1"/>
  <c r="A3578" i="4"/>
  <c r="F3576" i="4"/>
  <c r="K3576" i="4"/>
  <c r="G3576" i="4"/>
  <c r="D3576" i="4"/>
  <c r="I3576" i="4"/>
  <c r="J3576" i="4"/>
  <c r="H3576" i="4"/>
  <c r="E3577" i="4" l="1"/>
  <c r="C3577" i="4"/>
  <c r="K3577" i="4"/>
  <c r="J3577" i="4"/>
  <c r="H3577" i="4"/>
  <c r="D3577" i="4"/>
  <c r="I3577" i="4"/>
  <c r="G3577" i="4"/>
  <c r="F3577" i="4"/>
  <c r="A3579" i="4"/>
  <c r="B3578" i="4"/>
  <c r="L3578" i="4" s="1"/>
  <c r="E3578" i="4" l="1"/>
  <c r="C3578" i="4"/>
  <c r="A3580" i="4"/>
  <c r="B3579" i="4"/>
  <c r="L3579" i="4" s="1"/>
  <c r="H3578" i="4"/>
  <c r="K3578" i="4"/>
  <c r="I3578" i="4"/>
  <c r="F3578" i="4"/>
  <c r="D3578" i="4"/>
  <c r="J3578" i="4"/>
  <c r="G3578" i="4"/>
  <c r="E3579" i="4" l="1"/>
  <c r="C3579" i="4"/>
  <c r="H3579" i="4"/>
  <c r="J3579" i="4"/>
  <c r="D3579" i="4"/>
  <c r="K3579" i="4"/>
  <c r="I3579" i="4"/>
  <c r="G3579" i="4"/>
  <c r="F3579" i="4"/>
  <c r="B3580" i="4"/>
  <c r="E3580" i="4" s="1"/>
  <c r="A3581" i="4"/>
  <c r="L3580" i="4" l="1"/>
  <c r="C3580" i="4"/>
  <c r="B3581" i="4"/>
  <c r="L3581" i="4" s="1"/>
  <c r="A3582" i="4"/>
  <c r="K3580" i="4"/>
  <c r="J3580" i="4"/>
  <c r="H3580" i="4"/>
  <c r="D3580" i="4"/>
  <c r="F3580" i="4"/>
  <c r="I3580" i="4"/>
  <c r="G3580" i="4"/>
  <c r="E3581" i="4" l="1"/>
  <c r="C3581" i="4"/>
  <c r="A3583" i="4"/>
  <c r="B3582" i="4"/>
  <c r="L3582" i="4" s="1"/>
  <c r="K3581" i="4"/>
  <c r="J3581" i="4"/>
  <c r="H3581" i="4"/>
  <c r="D3581" i="4"/>
  <c r="F3581" i="4"/>
  <c r="I3581" i="4"/>
  <c r="G3581" i="4"/>
  <c r="E3582" i="4" l="1"/>
  <c r="C3582" i="4"/>
  <c r="G3582" i="4"/>
  <c r="J3582" i="4"/>
  <c r="H3582" i="4"/>
  <c r="D3582" i="4"/>
  <c r="K3582" i="4"/>
  <c r="I3582" i="4"/>
  <c r="F3582" i="4"/>
  <c r="A3584" i="4"/>
  <c r="B3583" i="4"/>
  <c r="L3583" i="4" s="1"/>
  <c r="E3583" i="4" l="1"/>
  <c r="C3583" i="4"/>
  <c r="B3584" i="4"/>
  <c r="L3584" i="4" s="1"/>
  <c r="A3585" i="4"/>
  <c r="K3583" i="4"/>
  <c r="J3583" i="4"/>
  <c r="D3583" i="4"/>
  <c r="H3583" i="4"/>
  <c r="I3583" i="4"/>
  <c r="G3583" i="4"/>
  <c r="F3583" i="4"/>
  <c r="E3584" i="4" l="1"/>
  <c r="C3584" i="4"/>
  <c r="B3585" i="4"/>
  <c r="L3585" i="4" s="1"/>
  <c r="A3586" i="4"/>
  <c r="F3584" i="4"/>
  <c r="K3584" i="4"/>
  <c r="J3584" i="4"/>
  <c r="H3584" i="4"/>
  <c r="G3584" i="4"/>
  <c r="D3584" i="4"/>
  <c r="I3584" i="4"/>
  <c r="E3585" i="4" l="1"/>
  <c r="C3585" i="4"/>
  <c r="B3586" i="4"/>
  <c r="L3586" i="4" s="1"/>
  <c r="A3587" i="4"/>
  <c r="I3585" i="4"/>
  <c r="J3585" i="4"/>
  <c r="K3585" i="4"/>
  <c r="H3585" i="4"/>
  <c r="F3585" i="4"/>
  <c r="G3585" i="4"/>
  <c r="D3585" i="4"/>
  <c r="E3586" i="4" l="1"/>
  <c r="C3586" i="4"/>
  <c r="B3587" i="4"/>
  <c r="L3587" i="4" s="1"/>
  <c r="A3588" i="4"/>
  <c r="D3586" i="4"/>
  <c r="K3586" i="4"/>
  <c r="I3586" i="4"/>
  <c r="H3586" i="4"/>
  <c r="F3586" i="4"/>
  <c r="J3586" i="4"/>
  <c r="G3586" i="4"/>
  <c r="E3587" i="4" l="1"/>
  <c r="C3587" i="4"/>
  <c r="B3588" i="4"/>
  <c r="G3588" i="4" s="1"/>
  <c r="A3589" i="4"/>
  <c r="K3587" i="4"/>
  <c r="J3587" i="4"/>
  <c r="H3587" i="4"/>
  <c r="D3587" i="4"/>
  <c r="I3587" i="4"/>
  <c r="G3587" i="4"/>
  <c r="F3587" i="4"/>
  <c r="E3588" i="4" l="1"/>
  <c r="L3588" i="4"/>
  <c r="C3588" i="4"/>
  <c r="B3589" i="4"/>
  <c r="L3589" i="4" s="1"/>
  <c r="A3590" i="4"/>
  <c r="K3588" i="4"/>
  <c r="H3588" i="4"/>
  <c r="J3588" i="4"/>
  <c r="D3588" i="4"/>
  <c r="I3588" i="4"/>
  <c r="F3588" i="4"/>
  <c r="E3589" i="4" l="1"/>
  <c r="C3589" i="4"/>
  <c r="A3591" i="4"/>
  <c r="B3590" i="4"/>
  <c r="L3590" i="4" s="1"/>
  <c r="K3589" i="4"/>
  <c r="I3589" i="4"/>
  <c r="F3589" i="4"/>
  <c r="J3589" i="4"/>
  <c r="D3589" i="4"/>
  <c r="H3589" i="4"/>
  <c r="G3589" i="4"/>
  <c r="E3590" i="4" l="1"/>
  <c r="C3590" i="4"/>
  <c r="H3590" i="4"/>
  <c r="I3590" i="4"/>
  <c r="J3590" i="4"/>
  <c r="K3590" i="4"/>
  <c r="F3590" i="4"/>
  <c r="D3590" i="4"/>
  <c r="G3590" i="4"/>
  <c r="A3592" i="4"/>
  <c r="B3591" i="4"/>
  <c r="L3591" i="4" s="1"/>
  <c r="E3591" i="4" l="1"/>
  <c r="C3591" i="4"/>
  <c r="G3591" i="4"/>
  <c r="J3591" i="4"/>
  <c r="H3591" i="4"/>
  <c r="F3591" i="4"/>
  <c r="D3591" i="4"/>
  <c r="I3591" i="4"/>
  <c r="K3591" i="4"/>
  <c r="B3592" i="4"/>
  <c r="L3592" i="4" s="1"/>
  <c r="A3593" i="4"/>
  <c r="E3592" i="4" l="1"/>
  <c r="C3592" i="4"/>
  <c r="A3594" i="4"/>
  <c r="B3593" i="4"/>
  <c r="L3593" i="4" s="1"/>
  <c r="D3592" i="4"/>
  <c r="J3592" i="4"/>
  <c r="F3592" i="4"/>
  <c r="K3592" i="4"/>
  <c r="H3592" i="4"/>
  <c r="I3592" i="4"/>
  <c r="G3592" i="4"/>
  <c r="E3593" i="4" l="1"/>
  <c r="C3593" i="4"/>
  <c r="A3595" i="4"/>
  <c r="B3594" i="4"/>
  <c r="L3594" i="4" s="1"/>
  <c r="I3593" i="4"/>
  <c r="K3593" i="4"/>
  <c r="H3593" i="4"/>
  <c r="D3593" i="4"/>
  <c r="F3593" i="4"/>
  <c r="J3593" i="4"/>
  <c r="G3593" i="4"/>
  <c r="E3594" i="4" l="1"/>
  <c r="C3594" i="4"/>
  <c r="I3594" i="4"/>
  <c r="K3594" i="4"/>
  <c r="G3594" i="4"/>
  <c r="J3594" i="4"/>
  <c r="D3594" i="4"/>
  <c r="H3594" i="4"/>
  <c r="F3594" i="4"/>
  <c r="A3596" i="4"/>
  <c r="B3595" i="4"/>
  <c r="L3595" i="4" s="1"/>
  <c r="E3595" i="4" l="1"/>
  <c r="C3595" i="4"/>
  <c r="K3595" i="4"/>
  <c r="J3595" i="4"/>
  <c r="D3595" i="4"/>
  <c r="G3595" i="4"/>
  <c r="H3595" i="4"/>
  <c r="I3595" i="4"/>
  <c r="F3595" i="4"/>
  <c r="A3597" i="4"/>
  <c r="B3596" i="4"/>
  <c r="L3596" i="4" s="1"/>
  <c r="E3596" i="4" l="1"/>
  <c r="C3596" i="4"/>
  <c r="A3598" i="4"/>
  <c r="B3597" i="4"/>
  <c r="L3597" i="4" s="1"/>
  <c r="J3596" i="4"/>
  <c r="D3596" i="4"/>
  <c r="I3596" i="4"/>
  <c r="F3596" i="4"/>
  <c r="G3596" i="4"/>
  <c r="K3596" i="4"/>
  <c r="H3596" i="4"/>
  <c r="E3597" i="4" l="1"/>
  <c r="C3597" i="4"/>
  <c r="K3597" i="4"/>
  <c r="H3597" i="4"/>
  <c r="D3597" i="4"/>
  <c r="I3597" i="4"/>
  <c r="G3597" i="4"/>
  <c r="F3597" i="4"/>
  <c r="A3599" i="4"/>
  <c r="B3598" i="4"/>
  <c r="L3598" i="4" s="1"/>
  <c r="J3597" i="4"/>
  <c r="E3598" i="4" l="1"/>
  <c r="C3598" i="4"/>
  <c r="K3598" i="4"/>
  <c r="I3598" i="4"/>
  <c r="H3598" i="4"/>
  <c r="F3598" i="4"/>
  <c r="G3598" i="4"/>
  <c r="J3598" i="4"/>
  <c r="D3598" i="4"/>
  <c r="A3600" i="4"/>
  <c r="B3599" i="4"/>
  <c r="L3599" i="4" s="1"/>
  <c r="E3599" i="4" l="1"/>
  <c r="C3599" i="4"/>
  <c r="K3599" i="4"/>
  <c r="J3599" i="4"/>
  <c r="D3599" i="4"/>
  <c r="H3599" i="4"/>
  <c r="I3599" i="4"/>
  <c r="G3599" i="4"/>
  <c r="F3599" i="4"/>
  <c r="B3600" i="4"/>
  <c r="L3600" i="4" s="1"/>
  <c r="A3601" i="4"/>
  <c r="E3600" i="4" l="1"/>
  <c r="H3600" i="4"/>
  <c r="C3600" i="4"/>
  <c r="B3601" i="4"/>
  <c r="L3601" i="4" s="1"/>
  <c r="A3602" i="4"/>
  <c r="J3600" i="4"/>
  <c r="K3600" i="4"/>
  <c r="G3600" i="4"/>
  <c r="D3600" i="4"/>
  <c r="I3600" i="4"/>
  <c r="F3600" i="4"/>
  <c r="E3601" i="4" l="1"/>
  <c r="C3601" i="4"/>
  <c r="A3603" i="4"/>
  <c r="B3602" i="4"/>
  <c r="E3602" i="4" s="1"/>
  <c r="D3601" i="4"/>
  <c r="J3601" i="4"/>
  <c r="G3601" i="4"/>
  <c r="F3601" i="4"/>
  <c r="K3601" i="4"/>
  <c r="H3601" i="4"/>
  <c r="I3601" i="4"/>
  <c r="L3602" i="4" l="1"/>
  <c r="C3602" i="4"/>
  <c r="A3604" i="4"/>
  <c r="B3603" i="4"/>
  <c r="L3603" i="4" s="1"/>
  <c r="K3602" i="4"/>
  <c r="I3602" i="4"/>
  <c r="G3602" i="4"/>
  <c r="J3602" i="4"/>
  <c r="D3602" i="4"/>
  <c r="F3602" i="4"/>
  <c r="H3602" i="4"/>
  <c r="E3603" i="4" l="1"/>
  <c r="C3603" i="4"/>
  <c r="K3603" i="4"/>
  <c r="J3603" i="4"/>
  <c r="F3603" i="4"/>
  <c r="D3603" i="4"/>
  <c r="H3603" i="4"/>
  <c r="I3603" i="4"/>
  <c r="G3603" i="4"/>
  <c r="B3604" i="4"/>
  <c r="E3604" i="4" s="1"/>
  <c r="A3605" i="4"/>
  <c r="L3604" i="4" l="1"/>
  <c r="H3604" i="4"/>
  <c r="C3604" i="4"/>
  <c r="G3604" i="4"/>
  <c r="A3606" i="4"/>
  <c r="B3605" i="4"/>
  <c r="L3605" i="4" s="1"/>
  <c r="F3604" i="4"/>
  <c r="D3604" i="4"/>
  <c r="I3604" i="4"/>
  <c r="K3604" i="4"/>
  <c r="J3604" i="4"/>
  <c r="E3605" i="4" l="1"/>
  <c r="C3605" i="4"/>
  <c r="G3605" i="4"/>
  <c r="F3605" i="4"/>
  <c r="K3605" i="4"/>
  <c r="J3605" i="4"/>
  <c r="I3605" i="4"/>
  <c r="B3606" i="4"/>
  <c r="D3606" i="4" s="1"/>
  <c r="A3607" i="4"/>
  <c r="D3605" i="4"/>
  <c r="H3605" i="4"/>
  <c r="L3606" i="4" l="1"/>
  <c r="E3606" i="4"/>
  <c r="C3606" i="4"/>
  <c r="K3606" i="4"/>
  <c r="I3606" i="4"/>
  <c r="F3606" i="4"/>
  <c r="J3606" i="4"/>
  <c r="G3606" i="4"/>
  <c r="H3606" i="4"/>
  <c r="B3607" i="4"/>
  <c r="E3607" i="4" s="1"/>
  <c r="A3608" i="4"/>
  <c r="L3607" i="4" l="1"/>
  <c r="C3607" i="4"/>
  <c r="H3607" i="4"/>
  <c r="G3607" i="4"/>
  <c r="K3607" i="4"/>
  <c r="F3607" i="4"/>
  <c r="D3607" i="4"/>
  <c r="J3607" i="4"/>
  <c r="I3607" i="4"/>
  <c r="B3608" i="4"/>
  <c r="E3608" i="4" s="1"/>
  <c r="A3609" i="4"/>
  <c r="L3608" i="4" l="1"/>
  <c r="I3608" i="4"/>
  <c r="C3608" i="4"/>
  <c r="B3609" i="4"/>
  <c r="L3609" i="4" s="1"/>
  <c r="A3610" i="4"/>
  <c r="H3608" i="4"/>
  <c r="K3608" i="4"/>
  <c r="F3608" i="4"/>
  <c r="G3608" i="4"/>
  <c r="J3608" i="4"/>
  <c r="D3608" i="4"/>
  <c r="J3609" i="4" l="1"/>
  <c r="K3609" i="4"/>
  <c r="E3609" i="4"/>
  <c r="C3609" i="4"/>
  <c r="A3611" i="4"/>
  <c r="B3610" i="4"/>
  <c r="E3610" i="4" s="1"/>
  <c r="I3609" i="4"/>
  <c r="H3609" i="4"/>
  <c r="F3609" i="4"/>
  <c r="D3609" i="4"/>
  <c r="G3609" i="4"/>
  <c r="L3610" i="4" l="1"/>
  <c r="C3610" i="4"/>
  <c r="G3610" i="4"/>
  <c r="J3610" i="4"/>
  <c r="H3610" i="4"/>
  <c r="D3610" i="4"/>
  <c r="F3610" i="4"/>
  <c r="I3610" i="4"/>
  <c r="K3610" i="4"/>
  <c r="A3612" i="4"/>
  <c r="B3611" i="4"/>
  <c r="L3611" i="4" s="1"/>
  <c r="E3611" i="4" l="1"/>
  <c r="C3611" i="4"/>
  <c r="D3611" i="4"/>
  <c r="H3611" i="4"/>
  <c r="I3611" i="4"/>
  <c r="G3611" i="4"/>
  <c r="J3611" i="4"/>
  <c r="K3611" i="4"/>
  <c r="F3611" i="4"/>
  <c r="B3612" i="4"/>
  <c r="L3612" i="4" s="1"/>
  <c r="A3613" i="4"/>
  <c r="E3612" i="4" l="1"/>
  <c r="C3612" i="4"/>
  <c r="B3613" i="4"/>
  <c r="L3613" i="4" s="1"/>
  <c r="A3614" i="4"/>
  <c r="F3612" i="4"/>
  <c r="H3612" i="4"/>
  <c r="D3612" i="4"/>
  <c r="G3612" i="4"/>
  <c r="I3612" i="4"/>
  <c r="K3612" i="4"/>
  <c r="J3612" i="4"/>
  <c r="E3613" i="4" l="1"/>
  <c r="C3613" i="4"/>
  <c r="K3613" i="4"/>
  <c r="I3613" i="4"/>
  <c r="J3613" i="4"/>
  <c r="H3613" i="4"/>
  <c r="F3613" i="4"/>
  <c r="D3613" i="4"/>
  <c r="G3613" i="4"/>
  <c r="A3615" i="4"/>
  <c r="B3614" i="4"/>
  <c r="L3614" i="4" s="1"/>
  <c r="E3614" i="4" l="1"/>
  <c r="C3614" i="4"/>
  <c r="J3614" i="4"/>
  <c r="K3614" i="4"/>
  <c r="G3614" i="4"/>
  <c r="D3614" i="4"/>
  <c r="I3614" i="4"/>
  <c r="H3614" i="4"/>
  <c r="F3614" i="4"/>
  <c r="A3616" i="4"/>
  <c r="B3615" i="4"/>
  <c r="L3615" i="4" s="1"/>
  <c r="E3615" i="4" l="1"/>
  <c r="C3615" i="4"/>
  <c r="A3617" i="4"/>
  <c r="B3616" i="4"/>
  <c r="G3616" i="4" s="1"/>
  <c r="D3615" i="4"/>
  <c r="H3615" i="4"/>
  <c r="K3615" i="4"/>
  <c r="G3615" i="4"/>
  <c r="J3615" i="4"/>
  <c r="F3615" i="4"/>
  <c r="I3615" i="4"/>
  <c r="E3616" i="4" l="1"/>
  <c r="D3616" i="4"/>
  <c r="L3616" i="4"/>
  <c r="C3616" i="4"/>
  <c r="F3616" i="4"/>
  <c r="I3616" i="4"/>
  <c r="K3616" i="4"/>
  <c r="J3616" i="4"/>
  <c r="H3616" i="4"/>
  <c r="B3617" i="4"/>
  <c r="L3617" i="4" s="1"/>
  <c r="A3618" i="4"/>
  <c r="E3617" i="4" l="1"/>
  <c r="C3617" i="4"/>
  <c r="A3619" i="4"/>
  <c r="B3618" i="4"/>
  <c r="L3618" i="4" s="1"/>
  <c r="K3617" i="4"/>
  <c r="I3617" i="4"/>
  <c r="G3617" i="4"/>
  <c r="F3617" i="4"/>
  <c r="J3617" i="4"/>
  <c r="D3617" i="4"/>
  <c r="H3617" i="4"/>
  <c r="E3618" i="4" l="1"/>
  <c r="C3618" i="4"/>
  <c r="H3618" i="4"/>
  <c r="F3618" i="4"/>
  <c r="K3618" i="4"/>
  <c r="J3618" i="4"/>
  <c r="D3618" i="4"/>
  <c r="G3618" i="4"/>
  <c r="I3618" i="4"/>
  <c r="A3620" i="4"/>
  <c r="B3619" i="4"/>
  <c r="L3619" i="4" s="1"/>
  <c r="E3619" i="4" l="1"/>
  <c r="C3619" i="4"/>
  <c r="H3619" i="4"/>
  <c r="K3619" i="4"/>
  <c r="F3619" i="4"/>
  <c r="D3619" i="4"/>
  <c r="J3619" i="4"/>
  <c r="I3619" i="4"/>
  <c r="G3619" i="4"/>
  <c r="B3620" i="4"/>
  <c r="H3620" i="4" s="1"/>
  <c r="A3621" i="4"/>
  <c r="E3620" i="4" l="1"/>
  <c r="L3620" i="4"/>
  <c r="G3620" i="4"/>
  <c r="C3620" i="4"/>
  <c r="J3620" i="4"/>
  <c r="D3620" i="4"/>
  <c r="F3620" i="4"/>
  <c r="I3620" i="4"/>
  <c r="K3620" i="4"/>
  <c r="B3621" i="4"/>
  <c r="E3621" i="4" s="1"/>
  <c r="A3622" i="4"/>
  <c r="L3621" i="4" l="1"/>
  <c r="C3621" i="4"/>
  <c r="A3623" i="4"/>
  <c r="B3622" i="4"/>
  <c r="E3622" i="4" s="1"/>
  <c r="K3621" i="4"/>
  <c r="D3621" i="4"/>
  <c r="F3621" i="4"/>
  <c r="I3621" i="4"/>
  <c r="J3621" i="4"/>
  <c r="G3621" i="4"/>
  <c r="H3621" i="4"/>
  <c r="L3622" i="4" l="1"/>
  <c r="C3622" i="4"/>
  <c r="G3622" i="4"/>
  <c r="I3622" i="4"/>
  <c r="D3622" i="4"/>
  <c r="J3622" i="4"/>
  <c r="F3622" i="4"/>
  <c r="K3622" i="4"/>
  <c r="H3622" i="4"/>
  <c r="A3624" i="4"/>
  <c r="B3623" i="4"/>
  <c r="L3623" i="4" s="1"/>
  <c r="E3623" i="4" l="1"/>
  <c r="C3623" i="4"/>
  <c r="I3623" i="4"/>
  <c r="G3623" i="4"/>
  <c r="K3623" i="4"/>
  <c r="F3623" i="4"/>
  <c r="D3623" i="4"/>
  <c r="J3623" i="4"/>
  <c r="H3623" i="4"/>
  <c r="B3624" i="4"/>
  <c r="L3624" i="4" s="1"/>
  <c r="A3625" i="4"/>
  <c r="E3624" i="4" l="1"/>
  <c r="G3624" i="4"/>
  <c r="C3624" i="4"/>
  <c r="K3624" i="4"/>
  <c r="H3624" i="4"/>
  <c r="I3624" i="4"/>
  <c r="B3625" i="4"/>
  <c r="L3625" i="4" s="1"/>
  <c r="A3626" i="4"/>
  <c r="F3624" i="4"/>
  <c r="J3624" i="4"/>
  <c r="D3624" i="4"/>
  <c r="E3625" i="4" l="1"/>
  <c r="C3625" i="4"/>
  <c r="A3627" i="4"/>
  <c r="B3626" i="4"/>
  <c r="L3626" i="4" s="1"/>
  <c r="I3625" i="4"/>
  <c r="G3625" i="4"/>
  <c r="F3625" i="4"/>
  <c r="K3625" i="4"/>
  <c r="H3625" i="4"/>
  <c r="D3625" i="4"/>
  <c r="J3625" i="4"/>
  <c r="E3626" i="4" l="1"/>
  <c r="C3626" i="4"/>
  <c r="H3626" i="4"/>
  <c r="K3626" i="4"/>
  <c r="I3626" i="4"/>
  <c r="D3626" i="4"/>
  <c r="F3626" i="4"/>
  <c r="J3626" i="4"/>
  <c r="G3626" i="4"/>
  <c r="B3627" i="4"/>
  <c r="L3627" i="4" s="1"/>
  <c r="A3628" i="4"/>
  <c r="E3627" i="4" l="1"/>
  <c r="C3627" i="4"/>
  <c r="B3628" i="4"/>
  <c r="L3628" i="4" s="1"/>
  <c r="A3629" i="4"/>
  <c r="H3627" i="4"/>
  <c r="J3627" i="4"/>
  <c r="D3627" i="4"/>
  <c r="K3627" i="4"/>
  <c r="I3627" i="4"/>
  <c r="G3627" i="4"/>
  <c r="F3627" i="4"/>
  <c r="E3628" i="4" l="1"/>
  <c r="C3628" i="4"/>
  <c r="K3628" i="4"/>
  <c r="J3628" i="4"/>
  <c r="H3628" i="4"/>
  <c r="D3628" i="4"/>
  <c r="F3628" i="4"/>
  <c r="I3628" i="4"/>
  <c r="G3628" i="4"/>
  <c r="B3629" i="4"/>
  <c r="L3629" i="4" s="1"/>
  <c r="A3630" i="4"/>
  <c r="E3629" i="4" l="1"/>
  <c r="C3629" i="4"/>
  <c r="A3631" i="4"/>
  <c r="B3630" i="4"/>
  <c r="L3630" i="4" s="1"/>
  <c r="K3629" i="4"/>
  <c r="J3629" i="4"/>
  <c r="H3629" i="4"/>
  <c r="D3629" i="4"/>
  <c r="F3629" i="4"/>
  <c r="I3629" i="4"/>
  <c r="G3629" i="4"/>
  <c r="E3630" i="4" l="1"/>
  <c r="C3630" i="4"/>
  <c r="G3630" i="4"/>
  <c r="J3630" i="4"/>
  <c r="H3630" i="4"/>
  <c r="D3630" i="4"/>
  <c r="K3630" i="4"/>
  <c r="I3630" i="4"/>
  <c r="F3630" i="4"/>
  <c r="A3632" i="4"/>
  <c r="B3631" i="4"/>
  <c r="L3631" i="4" s="1"/>
  <c r="E3631" i="4" l="1"/>
  <c r="C3631" i="4"/>
  <c r="B3632" i="4"/>
  <c r="J3632" i="4" s="1"/>
  <c r="A3633" i="4"/>
  <c r="K3631" i="4"/>
  <c r="J3631" i="4"/>
  <c r="D3631" i="4"/>
  <c r="H3631" i="4"/>
  <c r="I3631" i="4"/>
  <c r="G3631" i="4"/>
  <c r="F3631" i="4"/>
  <c r="E3632" i="4" l="1"/>
  <c r="L3632" i="4"/>
  <c r="C3632" i="4"/>
  <c r="B3633" i="4"/>
  <c r="L3633" i="4" s="1"/>
  <c r="A3634" i="4"/>
  <c r="F3632" i="4"/>
  <c r="H3632" i="4"/>
  <c r="I3632" i="4"/>
  <c r="D3632" i="4"/>
  <c r="K3632" i="4"/>
  <c r="G3632" i="4"/>
  <c r="E3633" i="4" l="1"/>
  <c r="J3633" i="4"/>
  <c r="C3633" i="4"/>
  <c r="B3634" i="4"/>
  <c r="L3634" i="4" s="1"/>
  <c r="A3635" i="4"/>
  <c r="D3633" i="4"/>
  <c r="K3633" i="4"/>
  <c r="H3633" i="4"/>
  <c r="F3633" i="4"/>
  <c r="G3633" i="4"/>
  <c r="I3633" i="4"/>
  <c r="E3634" i="4" l="1"/>
  <c r="C3634" i="4"/>
  <c r="A3636" i="4"/>
  <c r="B3635" i="4"/>
  <c r="L3635" i="4" s="1"/>
  <c r="G3634" i="4"/>
  <c r="D3634" i="4"/>
  <c r="F3634" i="4"/>
  <c r="J3634" i="4"/>
  <c r="H3634" i="4"/>
  <c r="I3634" i="4"/>
  <c r="K3634" i="4"/>
  <c r="E3635" i="4" l="1"/>
  <c r="C3635" i="4"/>
  <c r="B3636" i="4"/>
  <c r="H3636" i="4" s="1"/>
  <c r="A3637" i="4"/>
  <c r="I3635" i="4"/>
  <c r="G3635" i="4"/>
  <c r="F3635" i="4"/>
  <c r="H3635" i="4"/>
  <c r="J3635" i="4"/>
  <c r="K3635" i="4"/>
  <c r="D3635" i="4"/>
  <c r="E3636" i="4" l="1"/>
  <c r="L3636" i="4"/>
  <c r="C3636" i="4"/>
  <c r="B3637" i="4"/>
  <c r="E3637" i="4" s="1"/>
  <c r="A3638" i="4"/>
  <c r="K3636" i="4"/>
  <c r="G3636" i="4"/>
  <c r="F3636" i="4"/>
  <c r="I3636" i="4"/>
  <c r="J3636" i="4"/>
  <c r="D3636" i="4"/>
  <c r="L3637" i="4" l="1"/>
  <c r="C3637" i="4"/>
  <c r="D3637" i="4"/>
  <c r="K3637" i="4"/>
  <c r="I3637" i="4"/>
  <c r="G3637" i="4"/>
  <c r="F3637" i="4"/>
  <c r="J3637" i="4"/>
  <c r="H3637" i="4"/>
  <c r="A3639" i="4"/>
  <c r="B3638" i="4"/>
  <c r="L3638" i="4" s="1"/>
  <c r="E3638" i="4" l="1"/>
  <c r="C3638" i="4"/>
  <c r="I3638" i="4"/>
  <c r="K3638" i="4"/>
  <c r="H3638" i="4"/>
  <c r="D3638" i="4"/>
  <c r="G3638" i="4"/>
  <c r="F3638" i="4"/>
  <c r="J3638" i="4"/>
  <c r="B3639" i="4"/>
  <c r="L3639" i="4" s="1"/>
  <c r="A3640" i="4"/>
  <c r="E3639" i="4" l="1"/>
  <c r="C3639" i="4"/>
  <c r="J3639" i="4"/>
  <c r="I3639" i="4"/>
  <c r="G3639" i="4"/>
  <c r="D3639" i="4"/>
  <c r="K3639" i="4"/>
  <c r="F3639" i="4"/>
  <c r="H3639" i="4"/>
  <c r="B3640" i="4"/>
  <c r="L3640" i="4" s="1"/>
  <c r="A3641" i="4"/>
  <c r="E3640" i="4" l="1"/>
  <c r="C3640" i="4"/>
  <c r="B3641" i="4"/>
  <c r="L3641" i="4" s="1"/>
  <c r="A3642" i="4"/>
  <c r="J3640" i="4"/>
  <c r="D3640" i="4"/>
  <c r="I3640" i="4"/>
  <c r="F3640" i="4"/>
  <c r="K3640" i="4"/>
  <c r="G3640" i="4"/>
  <c r="H3640" i="4"/>
  <c r="G3641" i="4" l="1"/>
  <c r="F3641" i="4"/>
  <c r="E3641" i="4"/>
  <c r="C3641" i="4"/>
  <c r="B3642" i="4"/>
  <c r="L3642" i="4" s="1"/>
  <c r="A3643" i="4"/>
  <c r="D3641" i="4"/>
  <c r="J3641" i="4"/>
  <c r="K3641" i="4"/>
  <c r="H3641" i="4"/>
  <c r="I3641" i="4"/>
  <c r="E3642" i="4" l="1"/>
  <c r="C3642" i="4"/>
  <c r="H3642" i="4"/>
  <c r="D3642" i="4"/>
  <c r="F3642" i="4"/>
  <c r="J3642" i="4"/>
  <c r="K3642" i="4"/>
  <c r="G3642" i="4"/>
  <c r="I3642" i="4"/>
  <c r="B3643" i="4"/>
  <c r="L3643" i="4" s="1"/>
  <c r="A3644" i="4"/>
  <c r="E3643" i="4" l="1"/>
  <c r="C3643" i="4"/>
  <c r="H3643" i="4"/>
  <c r="F3643" i="4"/>
  <c r="J3643" i="4"/>
  <c r="G3643" i="4"/>
  <c r="I3643" i="4"/>
  <c r="B3644" i="4"/>
  <c r="L3644" i="4" s="1"/>
  <c r="A3645" i="4"/>
  <c r="D3643" i="4"/>
  <c r="K3643" i="4"/>
  <c r="E3644" i="4" l="1"/>
  <c r="F3644" i="4"/>
  <c r="C3644" i="4"/>
  <c r="H3644" i="4"/>
  <c r="B3645" i="4"/>
  <c r="E3645" i="4" s="1"/>
  <c r="A3646" i="4"/>
  <c r="D3644" i="4"/>
  <c r="G3644" i="4"/>
  <c r="J3644" i="4"/>
  <c r="I3644" i="4"/>
  <c r="K3644" i="4"/>
  <c r="L3645" i="4" l="1"/>
  <c r="C3645" i="4"/>
  <c r="A3647" i="4"/>
  <c r="B3646" i="4"/>
  <c r="D3646" i="4" s="1"/>
  <c r="D3645" i="4"/>
  <c r="K3645" i="4"/>
  <c r="H3645" i="4"/>
  <c r="G3645" i="4"/>
  <c r="I3645" i="4"/>
  <c r="H3646" i="4"/>
  <c r="F3645" i="4"/>
  <c r="J3646" i="4"/>
  <c r="J3645" i="4"/>
  <c r="L3646" i="4" l="1"/>
  <c r="E3646" i="4"/>
  <c r="K3646" i="4"/>
  <c r="C3646" i="4"/>
  <c r="G3646" i="4"/>
  <c r="I3646" i="4"/>
  <c r="F3646" i="4"/>
  <c r="A3648" i="4"/>
  <c r="B3647" i="4"/>
  <c r="L3647" i="4" s="1"/>
  <c r="E3647" i="4" l="1"/>
  <c r="C3647" i="4"/>
  <c r="B3648" i="4"/>
  <c r="H3648" i="4" s="1"/>
  <c r="A3649" i="4"/>
  <c r="D3647" i="4"/>
  <c r="G3647" i="4"/>
  <c r="F3647" i="4"/>
  <c r="J3647" i="4"/>
  <c r="K3647" i="4"/>
  <c r="I3647" i="4"/>
  <c r="H3647" i="4"/>
  <c r="E3648" i="4" l="1"/>
  <c r="L3648" i="4"/>
  <c r="D3648" i="4"/>
  <c r="C3648" i="4"/>
  <c r="B3649" i="4"/>
  <c r="L3649" i="4" s="1"/>
  <c r="A3650" i="4"/>
  <c r="F3648" i="4"/>
  <c r="J3648" i="4"/>
  <c r="K3648" i="4"/>
  <c r="I3648" i="4"/>
  <c r="G3648" i="4"/>
  <c r="E3649" i="4" l="1"/>
  <c r="C3649" i="4"/>
  <c r="I3649" i="4"/>
  <c r="D3649" i="4"/>
  <c r="J3649" i="4"/>
  <c r="K3649" i="4"/>
  <c r="H3649" i="4"/>
  <c r="F3649" i="4"/>
  <c r="G3649" i="4"/>
  <c r="A3651" i="4"/>
  <c r="B3650" i="4"/>
  <c r="L3650" i="4" s="1"/>
  <c r="E3650" i="4" l="1"/>
  <c r="C3650" i="4"/>
  <c r="D3650" i="4"/>
  <c r="I3650" i="4"/>
  <c r="H3650" i="4"/>
  <c r="K3650" i="4"/>
  <c r="J3650" i="4"/>
  <c r="F3650" i="4"/>
  <c r="G3650" i="4"/>
  <c r="B3651" i="4"/>
  <c r="L3651" i="4" s="1"/>
  <c r="A3652" i="4"/>
  <c r="E3651" i="4" l="1"/>
  <c r="C3651" i="4"/>
  <c r="H3651" i="4"/>
  <c r="J3651" i="4"/>
  <c r="G3651" i="4"/>
  <c r="K3651" i="4"/>
  <c r="F3651" i="4"/>
  <c r="I3651" i="4"/>
  <c r="B3652" i="4"/>
  <c r="L3652" i="4" s="1"/>
  <c r="A3653" i="4"/>
  <c r="D3651" i="4"/>
  <c r="E3652" i="4" l="1"/>
  <c r="G3652" i="4"/>
  <c r="C3652" i="4"/>
  <c r="D3652" i="4"/>
  <c r="B3653" i="4"/>
  <c r="L3653" i="4" s="1"/>
  <c r="A3654" i="4"/>
  <c r="J3652" i="4"/>
  <c r="F3652" i="4"/>
  <c r="K3652" i="4"/>
  <c r="I3652" i="4"/>
  <c r="H3652" i="4"/>
  <c r="G3653" i="4" l="1"/>
  <c r="E3653" i="4"/>
  <c r="C3653" i="4"/>
  <c r="J3653" i="4"/>
  <c r="K3653" i="4"/>
  <c r="H3653" i="4"/>
  <c r="D3653" i="4"/>
  <c r="B3654" i="4"/>
  <c r="L3654" i="4" s="1"/>
  <c r="A3655" i="4"/>
  <c r="I3653" i="4"/>
  <c r="F3653" i="4"/>
  <c r="E3654" i="4" l="1"/>
  <c r="H3654" i="4"/>
  <c r="C3654" i="4"/>
  <c r="G3654" i="4"/>
  <c r="K3654" i="4"/>
  <c r="J3654" i="4"/>
  <c r="F3654" i="4"/>
  <c r="D3654" i="4"/>
  <c r="A3656" i="4"/>
  <c r="B3655" i="4"/>
  <c r="L3655" i="4" s="1"/>
  <c r="I3654" i="4"/>
  <c r="E3655" i="4" l="1"/>
  <c r="C3655" i="4"/>
  <c r="B3656" i="4"/>
  <c r="L3656" i="4" s="1"/>
  <c r="A3657" i="4"/>
  <c r="K3655" i="4"/>
  <c r="I3655" i="4"/>
  <c r="G3655" i="4"/>
  <c r="F3655" i="4"/>
  <c r="J3655" i="4"/>
  <c r="D3655" i="4"/>
  <c r="H3655" i="4"/>
  <c r="E3656" i="4" l="1"/>
  <c r="C3656" i="4"/>
  <c r="B3657" i="4"/>
  <c r="L3657" i="4" s="1"/>
  <c r="A3658" i="4"/>
  <c r="F3656" i="4"/>
  <c r="D3656" i="4"/>
  <c r="K3656" i="4"/>
  <c r="I3656" i="4"/>
  <c r="G3656" i="4"/>
  <c r="J3656" i="4"/>
  <c r="H3656" i="4"/>
  <c r="E3657" i="4" l="1"/>
  <c r="C3657" i="4"/>
  <c r="A3659" i="4"/>
  <c r="B3658" i="4"/>
  <c r="G3658" i="4" s="1"/>
  <c r="I3657" i="4"/>
  <c r="K3657" i="4"/>
  <c r="H3657" i="4"/>
  <c r="G3657" i="4"/>
  <c r="D3657" i="4"/>
  <c r="J3657" i="4"/>
  <c r="F3657" i="4"/>
  <c r="K3658" i="4"/>
  <c r="E3658" i="4" l="1"/>
  <c r="L3658" i="4"/>
  <c r="J3658" i="4"/>
  <c r="C3658" i="4"/>
  <c r="H3658" i="4"/>
  <c r="D3658" i="4"/>
  <c r="I3658" i="4"/>
  <c r="F3658" i="4"/>
  <c r="B3659" i="4"/>
  <c r="L3659" i="4" s="1"/>
  <c r="A3660" i="4"/>
  <c r="E3659" i="4" l="1"/>
  <c r="C3659" i="4"/>
  <c r="B3660" i="4"/>
  <c r="L3660" i="4" s="1"/>
  <c r="A3661" i="4"/>
  <c r="H3659" i="4"/>
  <c r="J3659" i="4"/>
  <c r="F3659" i="4"/>
  <c r="D3659" i="4"/>
  <c r="K3659" i="4"/>
  <c r="I3659" i="4"/>
  <c r="G3659" i="4"/>
  <c r="I3660" i="4" l="1"/>
  <c r="E3660" i="4"/>
  <c r="G3660" i="4"/>
  <c r="C3660" i="4"/>
  <c r="B3661" i="4"/>
  <c r="E3661" i="4" s="1"/>
  <c r="A3662" i="4"/>
  <c r="K3660" i="4"/>
  <c r="J3660" i="4"/>
  <c r="H3660" i="4"/>
  <c r="D3660" i="4"/>
  <c r="F3660" i="4"/>
  <c r="L3661" i="4" l="1"/>
  <c r="H3661" i="4"/>
  <c r="D3661" i="4"/>
  <c r="C3661" i="4"/>
  <c r="K3661" i="4"/>
  <c r="G3661" i="4"/>
  <c r="F3661" i="4"/>
  <c r="J3661" i="4"/>
  <c r="I3661" i="4"/>
  <c r="B3662" i="4"/>
  <c r="L3662" i="4" s="1"/>
  <c r="A3663" i="4"/>
  <c r="E3662" i="4" l="1"/>
  <c r="C3662" i="4"/>
  <c r="B3663" i="4"/>
  <c r="L3663" i="4" s="1"/>
  <c r="A3664" i="4"/>
  <c r="H3662" i="4"/>
  <c r="J3662" i="4"/>
  <c r="D3662" i="4"/>
  <c r="K3662" i="4"/>
  <c r="F3662" i="4"/>
  <c r="I3662" i="4"/>
  <c r="G3662" i="4"/>
  <c r="D3663" i="4" l="1"/>
  <c r="K3663" i="4"/>
  <c r="I3663" i="4"/>
  <c r="E3663" i="4"/>
  <c r="F3663" i="4"/>
  <c r="C3663" i="4"/>
  <c r="B3664" i="4"/>
  <c r="L3664" i="4" s="1"/>
  <c r="A3665" i="4"/>
  <c r="H3663" i="4"/>
  <c r="J3663" i="4"/>
  <c r="G3663" i="4"/>
  <c r="E3664" i="4" l="1"/>
  <c r="C3664" i="4"/>
  <c r="B3665" i="4"/>
  <c r="L3665" i="4" s="1"/>
  <c r="A3666" i="4"/>
  <c r="K3664" i="4"/>
  <c r="J3664" i="4"/>
  <c r="H3664" i="4"/>
  <c r="D3664" i="4"/>
  <c r="F3664" i="4"/>
  <c r="I3664" i="4"/>
  <c r="G3664" i="4"/>
  <c r="E3665" i="4" l="1"/>
  <c r="C3665" i="4"/>
  <c r="B3666" i="4"/>
  <c r="L3666" i="4" s="1"/>
  <c r="A3667" i="4"/>
  <c r="D3665" i="4"/>
  <c r="H3665" i="4"/>
  <c r="G3665" i="4"/>
  <c r="I3665" i="4"/>
  <c r="K3665" i="4"/>
  <c r="F3665" i="4"/>
  <c r="J3665" i="4"/>
  <c r="E3666" i="4" l="1"/>
  <c r="C3666" i="4"/>
  <c r="A3668" i="4"/>
  <c r="B3667" i="4"/>
  <c r="L3667" i="4" s="1"/>
  <c r="G3666" i="4"/>
  <c r="K3666" i="4"/>
  <c r="H3666" i="4"/>
  <c r="I3666" i="4"/>
  <c r="D3666" i="4"/>
  <c r="J3666" i="4"/>
  <c r="F3666" i="4"/>
  <c r="E3667" i="4" l="1"/>
  <c r="C3667" i="4"/>
  <c r="D3667" i="4"/>
  <c r="H3667" i="4"/>
  <c r="I3667" i="4"/>
  <c r="K3667" i="4"/>
  <c r="F3667" i="4"/>
  <c r="J3667" i="4"/>
  <c r="G3667" i="4"/>
  <c r="B3668" i="4"/>
  <c r="L3668" i="4" s="1"/>
  <c r="A3669" i="4"/>
  <c r="E3668" i="4" l="1"/>
  <c r="C3668" i="4"/>
  <c r="J3668" i="4"/>
  <c r="D3668" i="4"/>
  <c r="I3668" i="4"/>
  <c r="G3668" i="4"/>
  <c r="F3668" i="4"/>
  <c r="K3668" i="4"/>
  <c r="H3668" i="4"/>
  <c r="B3669" i="4"/>
  <c r="L3669" i="4" s="1"/>
  <c r="A3670" i="4"/>
  <c r="E3669" i="4" l="1"/>
  <c r="C3669" i="4"/>
  <c r="G3669" i="4"/>
  <c r="J3669" i="4"/>
  <c r="H3669" i="4"/>
  <c r="F3669" i="4"/>
  <c r="D3669" i="4"/>
  <c r="I3669" i="4"/>
  <c r="K3669" i="4"/>
  <c r="A3671" i="4"/>
  <c r="B3670" i="4"/>
  <c r="L3670" i="4" s="1"/>
  <c r="E3670" i="4" l="1"/>
  <c r="C3670" i="4"/>
  <c r="G3670" i="4"/>
  <c r="F3670" i="4"/>
  <c r="H3670" i="4"/>
  <c r="D3670" i="4"/>
  <c r="I3670" i="4"/>
  <c r="K3670" i="4"/>
  <c r="J3670" i="4"/>
  <c r="A3672" i="4"/>
  <c r="B3671" i="4"/>
  <c r="D3671" i="4" s="1"/>
  <c r="E3671" i="4" l="1"/>
  <c r="L3671" i="4"/>
  <c r="C3671" i="4"/>
  <c r="H3671" i="4"/>
  <c r="I3671" i="4"/>
  <c r="K3671" i="4"/>
  <c r="J3671" i="4"/>
  <c r="F3671" i="4"/>
  <c r="G3671" i="4"/>
  <c r="A3673" i="4"/>
  <c r="B3672" i="4"/>
  <c r="L3672" i="4" s="1"/>
  <c r="E3672" i="4" l="1"/>
  <c r="C3672" i="4"/>
  <c r="D3672" i="4"/>
  <c r="J3672" i="4"/>
  <c r="F3672" i="4"/>
  <c r="K3672" i="4"/>
  <c r="I3672" i="4"/>
  <c r="G3672" i="4"/>
  <c r="H3672" i="4"/>
  <c r="A3674" i="4"/>
  <c r="B3673" i="4"/>
  <c r="L3673" i="4" s="1"/>
  <c r="E3673" i="4" l="1"/>
  <c r="C3673" i="4"/>
  <c r="I3673" i="4"/>
  <c r="H3673" i="4"/>
  <c r="F3673" i="4"/>
  <c r="G3673" i="4"/>
  <c r="K3673" i="4"/>
  <c r="J3673" i="4"/>
  <c r="D3673" i="4"/>
  <c r="A3675" i="4"/>
  <c r="B3674" i="4"/>
  <c r="L3674" i="4" s="1"/>
  <c r="E3674" i="4" l="1"/>
  <c r="C3674" i="4"/>
  <c r="A3676" i="4"/>
  <c r="B3675" i="4"/>
  <c r="L3675" i="4" s="1"/>
  <c r="G3674" i="4"/>
  <c r="I3674" i="4"/>
  <c r="K3674" i="4"/>
  <c r="H3674" i="4"/>
  <c r="F3674" i="4"/>
  <c r="J3674" i="4"/>
  <c r="D3674" i="4"/>
  <c r="E3675" i="4" l="1"/>
  <c r="C3675" i="4"/>
  <c r="G3675" i="4"/>
  <c r="K3675" i="4"/>
  <c r="H3675" i="4"/>
  <c r="I3675" i="4"/>
  <c r="D3675" i="4"/>
  <c r="J3675" i="4"/>
  <c r="F3675" i="4"/>
  <c r="B3676" i="4"/>
  <c r="L3676" i="4" s="1"/>
  <c r="A3677" i="4"/>
  <c r="E3676" i="4" l="1"/>
  <c r="C3676" i="4"/>
  <c r="B3677" i="4"/>
  <c r="L3677" i="4" s="1"/>
  <c r="A3678" i="4"/>
  <c r="I3676" i="4"/>
  <c r="D3676" i="4"/>
  <c r="J3676" i="4"/>
  <c r="H3676" i="4"/>
  <c r="G3676" i="4"/>
  <c r="K3676" i="4"/>
  <c r="F3676" i="4"/>
  <c r="E3677" i="4" l="1"/>
  <c r="C3677" i="4"/>
  <c r="G3677" i="4"/>
  <c r="K3677" i="4"/>
  <c r="F3677" i="4"/>
  <c r="I3677" i="4"/>
  <c r="D3677" i="4"/>
  <c r="J3677" i="4"/>
  <c r="H3677" i="4"/>
  <c r="B3678" i="4"/>
  <c r="L3678" i="4" s="1"/>
  <c r="A3679" i="4"/>
  <c r="E3678" i="4" l="1"/>
  <c r="C3678" i="4"/>
  <c r="A3680" i="4"/>
  <c r="B3679" i="4"/>
  <c r="E3679" i="4" s="1"/>
  <c r="G3678" i="4"/>
  <c r="D3678" i="4"/>
  <c r="K3678" i="4"/>
  <c r="I3678" i="4"/>
  <c r="F3678" i="4"/>
  <c r="J3678" i="4"/>
  <c r="H3678" i="4"/>
  <c r="I3679" i="4"/>
  <c r="L3679" i="4" l="1"/>
  <c r="C3679" i="4"/>
  <c r="D3679" i="4"/>
  <c r="K3679" i="4"/>
  <c r="H3679" i="4"/>
  <c r="J3679" i="4"/>
  <c r="G3679" i="4"/>
  <c r="F3679" i="4"/>
  <c r="B3680" i="4"/>
  <c r="L3680" i="4" s="1"/>
  <c r="A3681" i="4"/>
  <c r="E3680" i="4" l="1"/>
  <c r="H3680" i="4"/>
  <c r="C3680" i="4"/>
  <c r="A3682" i="4"/>
  <c r="B3681" i="4"/>
  <c r="J3681" i="4" s="1"/>
  <c r="I3680" i="4"/>
  <c r="D3680" i="4"/>
  <c r="K3680" i="4"/>
  <c r="F3680" i="4"/>
  <c r="J3680" i="4"/>
  <c r="G3680" i="4"/>
  <c r="F3681" i="4" l="1"/>
  <c r="I3681" i="4"/>
  <c r="E3681" i="4"/>
  <c r="H3681" i="4"/>
  <c r="L3681" i="4"/>
  <c r="C3681" i="4"/>
  <c r="G3681" i="4"/>
  <c r="A3683" i="4"/>
  <c r="B3682" i="4"/>
  <c r="L3682" i="4" s="1"/>
  <c r="K3681" i="4"/>
  <c r="D3681" i="4"/>
  <c r="E3682" i="4" l="1"/>
  <c r="C3682" i="4"/>
  <c r="D3682" i="4"/>
  <c r="I3682" i="4"/>
  <c r="H3682" i="4"/>
  <c r="F3682" i="4"/>
  <c r="J3682" i="4"/>
  <c r="K3682" i="4"/>
  <c r="G3682" i="4"/>
  <c r="A3684" i="4"/>
  <c r="B3683" i="4"/>
  <c r="L3683" i="4" s="1"/>
  <c r="E3683" i="4" l="1"/>
  <c r="C3683" i="4"/>
  <c r="B3684" i="4"/>
  <c r="L3684" i="4" s="1"/>
  <c r="A3685" i="4"/>
  <c r="G3683" i="4"/>
  <c r="D3683" i="4"/>
  <c r="K3683" i="4"/>
  <c r="I3683" i="4"/>
  <c r="F3683" i="4"/>
  <c r="J3683" i="4"/>
  <c r="H3683" i="4"/>
  <c r="E3684" i="4" l="1"/>
  <c r="C3684" i="4"/>
  <c r="B3685" i="4"/>
  <c r="L3685" i="4" s="1"/>
  <c r="A3686" i="4"/>
  <c r="F3684" i="4"/>
  <c r="K3684" i="4"/>
  <c r="J3684" i="4"/>
  <c r="H3684" i="4"/>
  <c r="G3684" i="4"/>
  <c r="D3684" i="4"/>
  <c r="I3684" i="4"/>
  <c r="E3685" i="4" l="1"/>
  <c r="C3685" i="4"/>
  <c r="A3687" i="4"/>
  <c r="B3686" i="4"/>
  <c r="L3686" i="4" s="1"/>
  <c r="I3685" i="4"/>
  <c r="K3685" i="4"/>
  <c r="J3685" i="4"/>
  <c r="D3685" i="4"/>
  <c r="H3685" i="4"/>
  <c r="G3685" i="4"/>
  <c r="F3685" i="4"/>
  <c r="E3686" i="4" l="1"/>
  <c r="C3686" i="4"/>
  <c r="H3686" i="4"/>
  <c r="K3686" i="4"/>
  <c r="I3686" i="4"/>
  <c r="D3686" i="4"/>
  <c r="F3686" i="4"/>
  <c r="J3686" i="4"/>
  <c r="G3686" i="4"/>
  <c r="A3688" i="4"/>
  <c r="B3687" i="4"/>
  <c r="L3687" i="4" s="1"/>
  <c r="E3687" i="4" l="1"/>
  <c r="C3687" i="4"/>
  <c r="H3687" i="4"/>
  <c r="J3687" i="4"/>
  <c r="G3687" i="4"/>
  <c r="D3687" i="4"/>
  <c r="K3687" i="4"/>
  <c r="I3687" i="4"/>
  <c r="F3687" i="4"/>
  <c r="B3688" i="4"/>
  <c r="L3688" i="4" s="1"/>
  <c r="A3689" i="4"/>
  <c r="E3688" i="4" l="1"/>
  <c r="C3688" i="4"/>
  <c r="B3689" i="4"/>
  <c r="L3689" i="4" s="1"/>
  <c r="A3690" i="4"/>
  <c r="K3688" i="4"/>
  <c r="J3688" i="4"/>
  <c r="F3688" i="4"/>
  <c r="G3688" i="4"/>
  <c r="D3688" i="4"/>
  <c r="I3688" i="4"/>
  <c r="H3688" i="4"/>
  <c r="F3689" i="4" l="1"/>
  <c r="E3689" i="4"/>
  <c r="H3689" i="4"/>
  <c r="C3689" i="4"/>
  <c r="A3691" i="4"/>
  <c r="B3690" i="4"/>
  <c r="L3690" i="4" s="1"/>
  <c r="I3689" i="4"/>
  <c r="G3689" i="4"/>
  <c r="K3689" i="4"/>
  <c r="J3689" i="4"/>
  <c r="D3689" i="4"/>
  <c r="E3690" i="4" l="1"/>
  <c r="C3690" i="4"/>
  <c r="A3692" i="4"/>
  <c r="B3691" i="4"/>
  <c r="L3691" i="4" s="1"/>
  <c r="K3690" i="4"/>
  <c r="H3690" i="4"/>
  <c r="J3690" i="4"/>
  <c r="D3690" i="4"/>
  <c r="F3690" i="4"/>
  <c r="I3690" i="4"/>
  <c r="G3690" i="4"/>
  <c r="E3691" i="4" l="1"/>
  <c r="C3691" i="4"/>
  <c r="H3691" i="4"/>
  <c r="J3691" i="4"/>
  <c r="G3691" i="4"/>
  <c r="K3691" i="4"/>
  <c r="I3691" i="4"/>
  <c r="D3691" i="4"/>
  <c r="F3691" i="4"/>
  <c r="B3692" i="4"/>
  <c r="L3692" i="4" s="1"/>
  <c r="A3693" i="4"/>
  <c r="E3692" i="4" l="1"/>
  <c r="C3692" i="4"/>
  <c r="B3693" i="4"/>
  <c r="L3693" i="4" s="1"/>
  <c r="A3694" i="4"/>
  <c r="F3692" i="4"/>
  <c r="J3692" i="4"/>
  <c r="G3692" i="4"/>
  <c r="D3692" i="4"/>
  <c r="K3692" i="4"/>
  <c r="I3692" i="4"/>
  <c r="H3692" i="4"/>
  <c r="E3693" i="4" l="1"/>
  <c r="C3693" i="4"/>
  <c r="I3693" i="4"/>
  <c r="K3693" i="4"/>
  <c r="D3693" i="4"/>
  <c r="F3693" i="4"/>
  <c r="H3693" i="4"/>
  <c r="A3695" i="4"/>
  <c r="B3694" i="4"/>
  <c r="L3694" i="4" s="1"/>
  <c r="G3693" i="4"/>
  <c r="J3693" i="4"/>
  <c r="E3694" i="4" l="1"/>
  <c r="C3694" i="4"/>
  <c r="H3694" i="4"/>
  <c r="F3694" i="4"/>
  <c r="K3694" i="4"/>
  <c r="I3694" i="4"/>
  <c r="D3694" i="4"/>
  <c r="J3694" i="4"/>
  <c r="G3694" i="4"/>
  <c r="A3696" i="4"/>
  <c r="B3695" i="4"/>
  <c r="L3695" i="4" s="1"/>
  <c r="E3695" i="4" l="1"/>
  <c r="C3695" i="4"/>
  <c r="I3695" i="4"/>
  <c r="G3695" i="4"/>
  <c r="K3695" i="4"/>
  <c r="J3695" i="4"/>
  <c r="H3695" i="4"/>
  <c r="F3695" i="4"/>
  <c r="D3695" i="4"/>
  <c r="B3696" i="4"/>
  <c r="L3696" i="4" s="1"/>
  <c r="A3697" i="4"/>
  <c r="E3696" i="4" l="1"/>
  <c r="C3696" i="4"/>
  <c r="I3696" i="4"/>
  <c r="K3696" i="4"/>
  <c r="J3696" i="4"/>
  <c r="D3696" i="4"/>
  <c r="F3696" i="4"/>
  <c r="H3696" i="4"/>
  <c r="G3696" i="4"/>
  <c r="B3697" i="4"/>
  <c r="L3697" i="4" s="1"/>
  <c r="A3698" i="4"/>
  <c r="E3697" i="4" l="1"/>
  <c r="C3697" i="4"/>
  <c r="B3698" i="4"/>
  <c r="L3698" i="4" s="1"/>
  <c r="A3699" i="4"/>
  <c r="K3697" i="4"/>
  <c r="J3697" i="4"/>
  <c r="G3697" i="4"/>
  <c r="D3697" i="4"/>
  <c r="H3697" i="4"/>
  <c r="F3697" i="4"/>
  <c r="I3697" i="4"/>
  <c r="E3698" i="4" l="1"/>
  <c r="I3698" i="4"/>
  <c r="C3698" i="4"/>
  <c r="A3700" i="4"/>
  <c r="B3699" i="4"/>
  <c r="L3699" i="4" s="1"/>
  <c r="H3698" i="4"/>
  <c r="K3698" i="4"/>
  <c r="J3698" i="4"/>
  <c r="D3698" i="4"/>
  <c r="G3698" i="4"/>
  <c r="F3698" i="4"/>
  <c r="E3699" i="4" l="1"/>
  <c r="C3699" i="4"/>
  <c r="H3699" i="4"/>
  <c r="J3699" i="4"/>
  <c r="K3699" i="4"/>
  <c r="G3699" i="4"/>
  <c r="D3699" i="4"/>
  <c r="F3699" i="4"/>
  <c r="I3699" i="4"/>
  <c r="B3700" i="4"/>
  <c r="L3700" i="4" s="1"/>
  <c r="A3701" i="4"/>
  <c r="E3700" i="4" l="1"/>
  <c r="H3700" i="4"/>
  <c r="C3700" i="4"/>
  <c r="G3700" i="4"/>
  <c r="B3701" i="4"/>
  <c r="L3701" i="4" s="1"/>
  <c r="A3702" i="4"/>
  <c r="K3700" i="4"/>
  <c r="D3700" i="4"/>
  <c r="I3700" i="4"/>
  <c r="J3700" i="4"/>
  <c r="F3700" i="4"/>
  <c r="E3701" i="4" l="1"/>
  <c r="C3701" i="4"/>
  <c r="J3701" i="4"/>
  <c r="F3701" i="4"/>
  <c r="K3701" i="4"/>
  <c r="D3701" i="4"/>
  <c r="G3701" i="4"/>
  <c r="I3701" i="4"/>
  <c r="H3701" i="4"/>
  <c r="A3703" i="4"/>
  <c r="B3702" i="4"/>
  <c r="L3702" i="4" s="1"/>
  <c r="E3702" i="4" l="1"/>
  <c r="C3702" i="4"/>
  <c r="A3704" i="4"/>
  <c r="B3703" i="4"/>
  <c r="L3703" i="4" s="1"/>
  <c r="G3702" i="4"/>
  <c r="J3702" i="4"/>
  <c r="I3702" i="4"/>
  <c r="F3702" i="4"/>
  <c r="K3702" i="4"/>
  <c r="D3702" i="4"/>
  <c r="H3702" i="4"/>
  <c r="D3703" i="4" l="1"/>
  <c r="E3703" i="4"/>
  <c r="C3703" i="4"/>
  <c r="J3703" i="4"/>
  <c r="G3703" i="4"/>
  <c r="I3703" i="4"/>
  <c r="H3703" i="4"/>
  <c r="K3703" i="4"/>
  <c r="F3703" i="4"/>
  <c r="B3704" i="4"/>
  <c r="E3704" i="4" s="1"/>
  <c r="A3705" i="4"/>
  <c r="L3704" i="4" l="1"/>
  <c r="C3704" i="4"/>
  <c r="K3704" i="4"/>
  <c r="I3704" i="4"/>
  <c r="J3704" i="4"/>
  <c r="F3704" i="4"/>
  <c r="G3704" i="4"/>
  <c r="D3704" i="4"/>
  <c r="H3704" i="4"/>
  <c r="A3706" i="4"/>
  <c r="B3705" i="4"/>
  <c r="E3705" i="4" s="1"/>
  <c r="L3705" i="4" l="1"/>
  <c r="C3705" i="4"/>
  <c r="A3707" i="4"/>
  <c r="B3706" i="4"/>
  <c r="E3706" i="4" s="1"/>
  <c r="I3705" i="4"/>
  <c r="K3705" i="4"/>
  <c r="J3705" i="4"/>
  <c r="D3705" i="4"/>
  <c r="F3705" i="4"/>
  <c r="H3705" i="4"/>
  <c r="G3705" i="4"/>
  <c r="L3706" i="4" l="1"/>
  <c r="K3706" i="4"/>
  <c r="C3706" i="4"/>
  <c r="I3706" i="4"/>
  <c r="D3706" i="4"/>
  <c r="J3706" i="4"/>
  <c r="H3706" i="4"/>
  <c r="F3706" i="4"/>
  <c r="A3708" i="4"/>
  <c r="B3707" i="4"/>
  <c r="E3707" i="4" s="1"/>
  <c r="G3706" i="4"/>
  <c r="L3707" i="4" l="1"/>
  <c r="C3707" i="4"/>
  <c r="D3707" i="4"/>
  <c r="K3707" i="4"/>
  <c r="I3707" i="4"/>
  <c r="F3707" i="4"/>
  <c r="H3707" i="4"/>
  <c r="J3707" i="4"/>
  <c r="G3707" i="4"/>
  <c r="B3708" i="4"/>
  <c r="E3708" i="4" s="1"/>
  <c r="A3709" i="4"/>
  <c r="L3708" i="4" l="1"/>
  <c r="C3708" i="4"/>
  <c r="A3710" i="4"/>
  <c r="B3709" i="4"/>
  <c r="L3709" i="4" s="1"/>
  <c r="J3708" i="4"/>
  <c r="K3708" i="4"/>
  <c r="G3708" i="4"/>
  <c r="D3708" i="4"/>
  <c r="F3708" i="4"/>
  <c r="H3708" i="4"/>
  <c r="I3708" i="4"/>
  <c r="E3709" i="4" l="1"/>
  <c r="C3709" i="4"/>
  <c r="K3709" i="4"/>
  <c r="J3709" i="4"/>
  <c r="G3709" i="4"/>
  <c r="H3709" i="4"/>
  <c r="D3709" i="4"/>
  <c r="I3709" i="4"/>
  <c r="F3709" i="4"/>
  <c r="A3711" i="4"/>
  <c r="B3710" i="4"/>
  <c r="L3710" i="4" s="1"/>
  <c r="E3710" i="4" l="1"/>
  <c r="C3710" i="4"/>
  <c r="K3710" i="4"/>
  <c r="J3710" i="4"/>
  <c r="G3710" i="4"/>
  <c r="D3710" i="4"/>
  <c r="I3710" i="4"/>
  <c r="H3710" i="4"/>
  <c r="F3710" i="4"/>
  <c r="A3712" i="4"/>
  <c r="B3711" i="4"/>
  <c r="L3711" i="4" s="1"/>
  <c r="E3711" i="4" l="1"/>
  <c r="C3711" i="4"/>
  <c r="H3711" i="4"/>
  <c r="D3711" i="4"/>
  <c r="I3711" i="4"/>
  <c r="J3711" i="4"/>
  <c r="F3711" i="4"/>
  <c r="K3711" i="4"/>
  <c r="G3711" i="4"/>
  <c r="B3712" i="4"/>
  <c r="L3712" i="4" s="1"/>
  <c r="A3713" i="4"/>
  <c r="E3712" i="4" l="1"/>
  <c r="C3712" i="4"/>
  <c r="B3713" i="4"/>
  <c r="L3713" i="4" s="1"/>
  <c r="A3714" i="4"/>
  <c r="K3712" i="4"/>
  <c r="J3712" i="4"/>
  <c r="H3712" i="4"/>
  <c r="D3712" i="4"/>
  <c r="F3712" i="4"/>
  <c r="I3712" i="4"/>
  <c r="G3712" i="4"/>
  <c r="E3713" i="4" l="1"/>
  <c r="C3713" i="4"/>
  <c r="K3713" i="4"/>
  <c r="J3713" i="4"/>
  <c r="G3713" i="4"/>
  <c r="D3713" i="4"/>
  <c r="H3713" i="4"/>
  <c r="F3713" i="4"/>
  <c r="I3713" i="4"/>
  <c r="B3714" i="4"/>
  <c r="L3714" i="4" s="1"/>
  <c r="A3715" i="4"/>
  <c r="E3714" i="4" l="1"/>
  <c r="C3714" i="4"/>
  <c r="A3716" i="4"/>
  <c r="B3715" i="4"/>
  <c r="L3715" i="4" s="1"/>
  <c r="H3714" i="4"/>
  <c r="D3714" i="4"/>
  <c r="I3714" i="4"/>
  <c r="J3714" i="4"/>
  <c r="F3714" i="4"/>
  <c r="K3714" i="4"/>
  <c r="G3714" i="4"/>
  <c r="E3715" i="4" l="1"/>
  <c r="C3715" i="4"/>
  <c r="H3715" i="4"/>
  <c r="K3715" i="4"/>
  <c r="G3715" i="4"/>
  <c r="D3715" i="4"/>
  <c r="J3715" i="4"/>
  <c r="F3715" i="4"/>
  <c r="I3715" i="4"/>
  <c r="B3716" i="4"/>
  <c r="G3716" i="4" s="1"/>
  <c r="A3717" i="4"/>
  <c r="E3716" i="4" l="1"/>
  <c r="L3716" i="4"/>
  <c r="C3716" i="4"/>
  <c r="K3716" i="4"/>
  <c r="J3716" i="4"/>
  <c r="F3716" i="4"/>
  <c r="D3716" i="4"/>
  <c r="H3716" i="4"/>
  <c r="I3716" i="4"/>
  <c r="B3717" i="4"/>
  <c r="L3717" i="4" s="1"/>
  <c r="A3718" i="4"/>
  <c r="E3717" i="4" l="1"/>
  <c r="C3717" i="4"/>
  <c r="J3717" i="4"/>
  <c r="K3717" i="4"/>
  <c r="D3717" i="4"/>
  <c r="G3717" i="4"/>
  <c r="I3717" i="4"/>
  <c r="F3717" i="4"/>
  <c r="H3717" i="4"/>
  <c r="B3718" i="4"/>
  <c r="L3718" i="4" s="1"/>
  <c r="A3719" i="4"/>
  <c r="E3718" i="4" l="1"/>
  <c r="C3718" i="4"/>
  <c r="G3718" i="4"/>
  <c r="K3718" i="4"/>
  <c r="H3718" i="4"/>
  <c r="I3718" i="4"/>
  <c r="D3718" i="4"/>
  <c r="A3720" i="4"/>
  <c r="B3719" i="4"/>
  <c r="L3719" i="4" s="1"/>
  <c r="F3718" i="4"/>
  <c r="J3718" i="4"/>
  <c r="E3719" i="4" l="1"/>
  <c r="C3719" i="4"/>
  <c r="A3721" i="4"/>
  <c r="B3720" i="4"/>
  <c r="L3720" i="4" s="1"/>
  <c r="G3719" i="4"/>
  <c r="H3719" i="4"/>
  <c r="J3719" i="4"/>
  <c r="F3719" i="4"/>
  <c r="I3719" i="4"/>
  <c r="K3719" i="4"/>
  <c r="D3719" i="4"/>
  <c r="J3720" i="4" l="1"/>
  <c r="E3720" i="4"/>
  <c r="G3720" i="4"/>
  <c r="C3720" i="4"/>
  <c r="F3720" i="4"/>
  <c r="D3720" i="4"/>
  <c r="K3720" i="4"/>
  <c r="I3720" i="4"/>
  <c r="H3720" i="4"/>
  <c r="A3722" i="4"/>
  <c r="B3721" i="4"/>
  <c r="L3721" i="4" s="1"/>
  <c r="E3721" i="4" l="1"/>
  <c r="C3721" i="4"/>
  <c r="K3721" i="4"/>
  <c r="D3721" i="4"/>
  <c r="I3721" i="4"/>
  <c r="H3721" i="4"/>
  <c r="F3721" i="4"/>
  <c r="J3721" i="4"/>
  <c r="G3721" i="4"/>
  <c r="B3722" i="4"/>
  <c r="L3722" i="4" s="1"/>
  <c r="A3723" i="4"/>
  <c r="E3722" i="4" l="1"/>
  <c r="C3722" i="4"/>
  <c r="H3722" i="4"/>
  <c r="I3722" i="4"/>
  <c r="F3722" i="4"/>
  <c r="D3722" i="4"/>
  <c r="J3722" i="4"/>
  <c r="G3722" i="4"/>
  <c r="A3724" i="4"/>
  <c r="B3723" i="4"/>
  <c r="L3723" i="4" s="1"/>
  <c r="K3722" i="4"/>
  <c r="E3723" i="4" l="1"/>
  <c r="C3723" i="4"/>
  <c r="B3724" i="4"/>
  <c r="L3724" i="4" s="1"/>
  <c r="A3725" i="4"/>
  <c r="H3723" i="4"/>
  <c r="J3723" i="4"/>
  <c r="I3723" i="4"/>
  <c r="F3723" i="4"/>
  <c r="D3723" i="4"/>
  <c r="K3723" i="4"/>
  <c r="G3723" i="4"/>
  <c r="J3724" i="4" l="1"/>
  <c r="E3724" i="4"/>
  <c r="C3724" i="4"/>
  <c r="B3725" i="4"/>
  <c r="E3725" i="4" s="1"/>
  <c r="A3726" i="4"/>
  <c r="K3724" i="4"/>
  <c r="I3724" i="4"/>
  <c r="G3724" i="4"/>
  <c r="F3724" i="4"/>
  <c r="H3724" i="4"/>
  <c r="D3724" i="4"/>
  <c r="L3725" i="4" l="1"/>
  <c r="C3725" i="4"/>
  <c r="K3725" i="4"/>
  <c r="J3725" i="4"/>
  <c r="H3725" i="4"/>
  <c r="F3725" i="4"/>
  <c r="D3725" i="4"/>
  <c r="G3725" i="4"/>
  <c r="I3725" i="4"/>
  <c r="B3726" i="4"/>
  <c r="E3726" i="4" s="1"/>
  <c r="A3727" i="4"/>
  <c r="L3726" i="4" l="1"/>
  <c r="I3726" i="4"/>
  <c r="C3726" i="4"/>
  <c r="K3726" i="4"/>
  <c r="A3728" i="4"/>
  <c r="B3727" i="4"/>
  <c r="L3727" i="4" s="1"/>
  <c r="D3726" i="4"/>
  <c r="H3726" i="4"/>
  <c r="G3726" i="4"/>
  <c r="J3726" i="4"/>
  <c r="F3726" i="4"/>
  <c r="E3727" i="4" l="1"/>
  <c r="C3727" i="4"/>
  <c r="K3727" i="4"/>
  <c r="D3727" i="4"/>
  <c r="H3727" i="4"/>
  <c r="I3727" i="4"/>
  <c r="G3727" i="4"/>
  <c r="F3727" i="4"/>
  <c r="J3727" i="4"/>
  <c r="A3729" i="4"/>
  <c r="B3728" i="4"/>
  <c r="E3728" i="4" s="1"/>
  <c r="L3728" i="4" l="1"/>
  <c r="C3728" i="4"/>
  <c r="F3728" i="4"/>
  <c r="G3728" i="4"/>
  <c r="I3728" i="4"/>
  <c r="K3728" i="4"/>
  <c r="J3728" i="4"/>
  <c r="D3728" i="4"/>
  <c r="H3728" i="4"/>
  <c r="B3729" i="4"/>
  <c r="E3729" i="4" s="1"/>
  <c r="A3730" i="4"/>
  <c r="L3729" i="4" l="1"/>
  <c r="C3729" i="4"/>
  <c r="A3731" i="4"/>
  <c r="B3730" i="4"/>
  <c r="D3730" i="4" s="1"/>
  <c r="D3729" i="4"/>
  <c r="G3729" i="4"/>
  <c r="K3729" i="4"/>
  <c r="I3729" i="4"/>
  <c r="H3729" i="4"/>
  <c r="F3729" i="4"/>
  <c r="J3729" i="4"/>
  <c r="E3730" i="4" l="1"/>
  <c r="L3730" i="4"/>
  <c r="C3730" i="4"/>
  <c r="A3732" i="4"/>
  <c r="B3731" i="4"/>
  <c r="I3731" i="4" s="1"/>
  <c r="G3730" i="4"/>
  <c r="K3730" i="4"/>
  <c r="H3730" i="4"/>
  <c r="J3730" i="4"/>
  <c r="F3730" i="4"/>
  <c r="I3730" i="4"/>
  <c r="E3731" i="4" l="1"/>
  <c r="L3731" i="4"/>
  <c r="F3731" i="4"/>
  <c r="C3731" i="4"/>
  <c r="D3731" i="4"/>
  <c r="K3731" i="4"/>
  <c r="H3731" i="4"/>
  <c r="J3731" i="4"/>
  <c r="A3733" i="4"/>
  <c r="B3732" i="4"/>
  <c r="L3732" i="4" s="1"/>
  <c r="G3731" i="4"/>
  <c r="E3732" i="4" l="1"/>
  <c r="C3732" i="4"/>
  <c r="H3732" i="4"/>
  <c r="F3732" i="4"/>
  <c r="J3732" i="4"/>
  <c r="K3732" i="4"/>
  <c r="D3732" i="4"/>
  <c r="I3732" i="4"/>
  <c r="B3733" i="4"/>
  <c r="L3733" i="4" s="1"/>
  <c r="A3734" i="4"/>
  <c r="G3732" i="4"/>
  <c r="E3733" i="4" l="1"/>
  <c r="C3733" i="4"/>
  <c r="B3734" i="4"/>
  <c r="L3734" i="4" s="1"/>
  <c r="A3735" i="4"/>
  <c r="K3733" i="4"/>
  <c r="D3733" i="4"/>
  <c r="H3733" i="4"/>
  <c r="I3733" i="4"/>
  <c r="F3733" i="4"/>
  <c r="J3733" i="4"/>
  <c r="G3733" i="4"/>
  <c r="E3734" i="4" l="1"/>
  <c r="C3734" i="4"/>
  <c r="B3735" i="4"/>
  <c r="L3735" i="4" s="1"/>
  <c r="A3736" i="4"/>
  <c r="J3734" i="4"/>
  <c r="I3734" i="4"/>
  <c r="H3734" i="4"/>
  <c r="F3734" i="4"/>
  <c r="D3734" i="4"/>
  <c r="K3734" i="4"/>
  <c r="G3734" i="4"/>
  <c r="E3735" i="4" l="1"/>
  <c r="C3735" i="4"/>
  <c r="B3736" i="4"/>
  <c r="L3736" i="4" s="1"/>
  <c r="A3737" i="4"/>
  <c r="I3735" i="4"/>
  <c r="K3735" i="4"/>
  <c r="G3735" i="4"/>
  <c r="F3735" i="4"/>
  <c r="D3735" i="4"/>
  <c r="J3735" i="4"/>
  <c r="H3735" i="4"/>
  <c r="E3736" i="4" l="1"/>
  <c r="H3736" i="4"/>
  <c r="C3736" i="4"/>
  <c r="B3737" i="4"/>
  <c r="L3737" i="4" s="1"/>
  <c r="A3738" i="4"/>
  <c r="K3736" i="4"/>
  <c r="J3736" i="4"/>
  <c r="F3736" i="4"/>
  <c r="G3736" i="4"/>
  <c r="D3736" i="4"/>
  <c r="I3736" i="4"/>
  <c r="E3737" i="4" l="1"/>
  <c r="C3737" i="4"/>
  <c r="G3737" i="4"/>
  <c r="J3737" i="4"/>
  <c r="K3737" i="4"/>
  <c r="D3737" i="4"/>
  <c r="H3737" i="4"/>
  <c r="I3737" i="4"/>
  <c r="F3737" i="4"/>
  <c r="A3739" i="4"/>
  <c r="B3738" i="4"/>
  <c r="E3738" i="4" s="1"/>
  <c r="L3738" i="4" l="1"/>
  <c r="C3738" i="4"/>
  <c r="G3738" i="4"/>
  <c r="I3738" i="4"/>
  <c r="H3738" i="4"/>
  <c r="J3738" i="4"/>
  <c r="K3738" i="4"/>
  <c r="F3738" i="4"/>
  <c r="D3738" i="4"/>
  <c r="A3740" i="4"/>
  <c r="B3739" i="4"/>
  <c r="E3739" i="4" s="1"/>
  <c r="L3739" i="4" l="1"/>
  <c r="C3739" i="4"/>
  <c r="B3740" i="4"/>
  <c r="H3740" i="4" s="1"/>
  <c r="A3741" i="4"/>
  <c r="K3739" i="4"/>
  <c r="J3739" i="4"/>
  <c r="F3739" i="4"/>
  <c r="D3739" i="4"/>
  <c r="H3739" i="4"/>
  <c r="I3739" i="4"/>
  <c r="G3739" i="4"/>
  <c r="L3740" i="4" l="1"/>
  <c r="E3740" i="4"/>
  <c r="C3740" i="4"/>
  <c r="A3742" i="4"/>
  <c r="B3741" i="4"/>
  <c r="L3741" i="4" s="1"/>
  <c r="F3740" i="4"/>
  <c r="K3740" i="4"/>
  <c r="J3740" i="4"/>
  <c r="D3740" i="4"/>
  <c r="G3740" i="4"/>
  <c r="I3740" i="4"/>
  <c r="E3741" i="4" l="1"/>
  <c r="C3741" i="4"/>
  <c r="D3741" i="4"/>
  <c r="J3741" i="4"/>
  <c r="G3741" i="4"/>
  <c r="F3741" i="4"/>
  <c r="H3741" i="4"/>
  <c r="K3741" i="4"/>
  <c r="I3741" i="4"/>
  <c r="A3743" i="4"/>
  <c r="B3742" i="4"/>
  <c r="L3742" i="4" s="1"/>
  <c r="E3742" i="4" l="1"/>
  <c r="C3742" i="4"/>
  <c r="A3744" i="4"/>
  <c r="B3743" i="4"/>
  <c r="L3743" i="4" s="1"/>
  <c r="I3742" i="4"/>
  <c r="K3742" i="4"/>
  <c r="D3742" i="4"/>
  <c r="H3742" i="4"/>
  <c r="J3742" i="4"/>
  <c r="F3742" i="4"/>
  <c r="G3742" i="4"/>
  <c r="E3743" i="4" l="1"/>
  <c r="C3743" i="4"/>
  <c r="G3743" i="4"/>
  <c r="I3743" i="4"/>
  <c r="K3743" i="4"/>
  <c r="J3743" i="4"/>
  <c r="D3743" i="4"/>
  <c r="F3743" i="4"/>
  <c r="H3743" i="4"/>
  <c r="B3744" i="4"/>
  <c r="L3744" i="4" s="1"/>
  <c r="A3745" i="4"/>
  <c r="E3744" i="4" l="1"/>
  <c r="C3744" i="4"/>
  <c r="B3745" i="4"/>
  <c r="L3745" i="4" s="1"/>
  <c r="A3746" i="4"/>
  <c r="K3744" i="4"/>
  <c r="I3744" i="4"/>
  <c r="J3744" i="4"/>
  <c r="H3744" i="4"/>
  <c r="G3744" i="4"/>
  <c r="F3744" i="4"/>
  <c r="D3744" i="4"/>
  <c r="E3745" i="4" l="1"/>
  <c r="C3745" i="4"/>
  <c r="A3747" i="4"/>
  <c r="B3746" i="4"/>
  <c r="L3746" i="4" s="1"/>
  <c r="I3745" i="4"/>
  <c r="K3745" i="4"/>
  <c r="D3745" i="4"/>
  <c r="J3745" i="4"/>
  <c r="H3745" i="4"/>
  <c r="F3745" i="4"/>
  <c r="G3745" i="4"/>
  <c r="E3746" i="4" l="1"/>
  <c r="C3746" i="4"/>
  <c r="K3746" i="4"/>
  <c r="J3746" i="4"/>
  <c r="D3746" i="4"/>
  <c r="H3746" i="4"/>
  <c r="F3746" i="4"/>
  <c r="I3746" i="4"/>
  <c r="G3746" i="4"/>
  <c r="A3748" i="4"/>
  <c r="B3747" i="4"/>
  <c r="L3747" i="4" s="1"/>
  <c r="E3747" i="4" l="1"/>
  <c r="C3747" i="4"/>
  <c r="B3748" i="4"/>
  <c r="H3748" i="4" s="1"/>
  <c r="A3749" i="4"/>
  <c r="J3747" i="4"/>
  <c r="D3747" i="4"/>
  <c r="F3747" i="4"/>
  <c r="I3747" i="4"/>
  <c r="H3747" i="4"/>
  <c r="K3747" i="4"/>
  <c r="G3747" i="4"/>
  <c r="E3748" i="4" l="1"/>
  <c r="L3748" i="4"/>
  <c r="G3748" i="4"/>
  <c r="C3748" i="4"/>
  <c r="B3749" i="4"/>
  <c r="L3749" i="4" s="1"/>
  <c r="A3750" i="4"/>
  <c r="F3748" i="4"/>
  <c r="J3748" i="4"/>
  <c r="D3748" i="4"/>
  <c r="K3748" i="4"/>
  <c r="I3748" i="4"/>
  <c r="E3749" i="4" l="1"/>
  <c r="C3749" i="4"/>
  <c r="A3751" i="4"/>
  <c r="B3750" i="4"/>
  <c r="L3750" i="4" s="1"/>
  <c r="J3749" i="4"/>
  <c r="G3749" i="4"/>
  <c r="K3749" i="4"/>
  <c r="H3749" i="4"/>
  <c r="F3749" i="4"/>
  <c r="I3749" i="4"/>
  <c r="D3749" i="4"/>
  <c r="E3750" i="4" l="1"/>
  <c r="C3750" i="4"/>
  <c r="H3750" i="4"/>
  <c r="D3750" i="4"/>
  <c r="K3750" i="4"/>
  <c r="F3750" i="4"/>
  <c r="I3750" i="4"/>
  <c r="G3750" i="4"/>
  <c r="J3750" i="4"/>
  <c r="A3752" i="4"/>
  <c r="B3751" i="4"/>
  <c r="L3751" i="4" s="1"/>
  <c r="E3751" i="4" l="1"/>
  <c r="C3751" i="4"/>
  <c r="H3751" i="4"/>
  <c r="K3751" i="4"/>
  <c r="G3751" i="4"/>
  <c r="D3751" i="4"/>
  <c r="J3751" i="4"/>
  <c r="I3751" i="4"/>
  <c r="F3751" i="4"/>
  <c r="B3752" i="4"/>
  <c r="L3752" i="4" s="1"/>
  <c r="A3753" i="4"/>
  <c r="E3752" i="4" l="1"/>
  <c r="C3752" i="4"/>
  <c r="K3752" i="4"/>
  <c r="J3752" i="4"/>
  <c r="F3752" i="4"/>
  <c r="G3752" i="4"/>
  <c r="H3752" i="4"/>
  <c r="I3752" i="4"/>
  <c r="B3753" i="4"/>
  <c r="L3753" i="4" s="1"/>
  <c r="A3754" i="4"/>
  <c r="D3752" i="4"/>
  <c r="E3753" i="4" l="1"/>
  <c r="C3753" i="4"/>
  <c r="J3753" i="4"/>
  <c r="K3753" i="4"/>
  <c r="H3753" i="4"/>
  <c r="F3753" i="4"/>
  <c r="G3753" i="4"/>
  <c r="I3753" i="4"/>
  <c r="A3755" i="4"/>
  <c r="B3754" i="4"/>
  <c r="L3754" i="4" s="1"/>
  <c r="D3753" i="4"/>
  <c r="E3754" i="4" l="1"/>
  <c r="C3754" i="4"/>
  <c r="G3754" i="4"/>
  <c r="K3754" i="4"/>
  <c r="F3754" i="4"/>
  <c r="I3754" i="4"/>
  <c r="H3754" i="4"/>
  <c r="B3755" i="4"/>
  <c r="H3755" i="4" s="1"/>
  <c r="A3756" i="4"/>
  <c r="J3754" i="4"/>
  <c r="D3754" i="4"/>
  <c r="E3755" i="4" l="1"/>
  <c r="L3755" i="4"/>
  <c r="C3755" i="4"/>
  <c r="K3755" i="4"/>
  <c r="F3755" i="4"/>
  <c r="I3755" i="4"/>
  <c r="G3755" i="4"/>
  <c r="J3755" i="4"/>
  <c r="D3755" i="4"/>
  <c r="A3757" i="4"/>
  <c r="B3756" i="4"/>
  <c r="L3756" i="4" s="1"/>
  <c r="E3756" i="4" l="1"/>
  <c r="C3756" i="4"/>
  <c r="B3757" i="4"/>
  <c r="H3757" i="4" s="1"/>
  <c r="A3758" i="4"/>
  <c r="F3756" i="4"/>
  <c r="J3756" i="4"/>
  <c r="K3756" i="4"/>
  <c r="D3756" i="4"/>
  <c r="I3756" i="4"/>
  <c r="G3756" i="4"/>
  <c r="H3756" i="4"/>
  <c r="I3757" i="4" l="1"/>
  <c r="E3757" i="4"/>
  <c r="J3757" i="4"/>
  <c r="G3757" i="4"/>
  <c r="F3757" i="4"/>
  <c r="L3757" i="4"/>
  <c r="C3757" i="4"/>
  <c r="A3759" i="4"/>
  <c r="B3758" i="4"/>
  <c r="L3758" i="4" s="1"/>
  <c r="K3757" i="4"/>
  <c r="D3757" i="4"/>
  <c r="E3758" i="4" l="1"/>
  <c r="C3758" i="4"/>
  <c r="H3758" i="4"/>
  <c r="K3758" i="4"/>
  <c r="G3758" i="4"/>
  <c r="D3758" i="4"/>
  <c r="I3758" i="4"/>
  <c r="J3758" i="4"/>
  <c r="F3758" i="4"/>
  <c r="B3759" i="4"/>
  <c r="L3759" i="4" s="1"/>
  <c r="A3760" i="4"/>
  <c r="E3759" i="4" l="1"/>
  <c r="C3759" i="4"/>
  <c r="A3761" i="4"/>
  <c r="B3760" i="4"/>
  <c r="L3760" i="4" s="1"/>
  <c r="H3759" i="4"/>
  <c r="D3759" i="4"/>
  <c r="K3759" i="4"/>
  <c r="I3759" i="4"/>
  <c r="G3759" i="4"/>
  <c r="F3759" i="4"/>
  <c r="J3759" i="4"/>
  <c r="E3760" i="4" l="1"/>
  <c r="C3760" i="4"/>
  <c r="K3760" i="4"/>
  <c r="H3760" i="4"/>
  <c r="J3760" i="4"/>
  <c r="I3760" i="4"/>
  <c r="B3761" i="4"/>
  <c r="L3761" i="4" s="1"/>
  <c r="A3762" i="4"/>
  <c r="F3760" i="4"/>
  <c r="G3760" i="4"/>
  <c r="D3760" i="4"/>
  <c r="E3761" i="4" l="1"/>
  <c r="C3761" i="4"/>
  <c r="A3763" i="4"/>
  <c r="B3762" i="4"/>
  <c r="L3762" i="4" s="1"/>
  <c r="K3761" i="4"/>
  <c r="D3761" i="4"/>
  <c r="H3761" i="4"/>
  <c r="F3761" i="4"/>
  <c r="J3761" i="4"/>
  <c r="I3761" i="4"/>
  <c r="G3761" i="4"/>
  <c r="E3762" i="4" l="1"/>
  <c r="C3762" i="4"/>
  <c r="H3762" i="4"/>
  <c r="I3762" i="4"/>
  <c r="J3762" i="4"/>
  <c r="F3762" i="4"/>
  <c r="K3762" i="4"/>
  <c r="G3762" i="4"/>
  <c r="B3763" i="4"/>
  <c r="L3763" i="4" s="1"/>
  <c r="A3764" i="4"/>
  <c r="D3762" i="4"/>
  <c r="E3763" i="4" l="1"/>
  <c r="C3763" i="4"/>
  <c r="B3764" i="4"/>
  <c r="L3764" i="4" s="1"/>
  <c r="A3765" i="4"/>
  <c r="H3763" i="4"/>
  <c r="G3763" i="4"/>
  <c r="K3763" i="4"/>
  <c r="D3763" i="4"/>
  <c r="J3763" i="4"/>
  <c r="I3763" i="4"/>
  <c r="F3763" i="4"/>
  <c r="E3764" i="4" l="1"/>
  <c r="C3764" i="4"/>
  <c r="B3765" i="4"/>
  <c r="L3765" i="4" s="1"/>
  <c r="A3766" i="4"/>
  <c r="K3764" i="4"/>
  <c r="H3764" i="4"/>
  <c r="D3764" i="4"/>
  <c r="J3764" i="4"/>
  <c r="F3764" i="4"/>
  <c r="G3764" i="4"/>
  <c r="I3764" i="4"/>
  <c r="E3765" i="4" l="1"/>
  <c r="C3765" i="4"/>
  <c r="A3767" i="4"/>
  <c r="B3766" i="4"/>
  <c r="L3766" i="4" s="1"/>
  <c r="D3765" i="4"/>
  <c r="G3765" i="4"/>
  <c r="K3765" i="4"/>
  <c r="H3765" i="4"/>
  <c r="I3765" i="4"/>
  <c r="F3765" i="4"/>
  <c r="J3765" i="4"/>
  <c r="E3766" i="4" l="1"/>
  <c r="C3766" i="4"/>
  <c r="G3766" i="4"/>
  <c r="J3766" i="4"/>
  <c r="H3766" i="4"/>
  <c r="D3766" i="4"/>
  <c r="K3766" i="4"/>
  <c r="I3766" i="4"/>
  <c r="F3766" i="4"/>
  <c r="A3768" i="4"/>
  <c r="B3767" i="4"/>
  <c r="L3767" i="4" s="1"/>
  <c r="E3767" i="4" l="1"/>
  <c r="C3767" i="4"/>
  <c r="B3768" i="4"/>
  <c r="L3768" i="4" s="1"/>
  <c r="A3769" i="4"/>
  <c r="I3767" i="4"/>
  <c r="K3767" i="4"/>
  <c r="G3767" i="4"/>
  <c r="D3767" i="4"/>
  <c r="J3767" i="4"/>
  <c r="H3767" i="4"/>
  <c r="F3767" i="4"/>
  <c r="E3768" i="4" l="1"/>
  <c r="C3768" i="4"/>
  <c r="A3770" i="4"/>
  <c r="B3769" i="4"/>
  <c r="L3769" i="4" s="1"/>
  <c r="J3768" i="4"/>
  <c r="D3768" i="4"/>
  <c r="F3768" i="4"/>
  <c r="I3768" i="4"/>
  <c r="G3768" i="4"/>
  <c r="K3768" i="4"/>
  <c r="H3768" i="4"/>
  <c r="E3769" i="4" l="1"/>
  <c r="C3769" i="4"/>
  <c r="K3769" i="4"/>
  <c r="I3769" i="4"/>
  <c r="F3769" i="4"/>
  <c r="J3769" i="4"/>
  <c r="G3769" i="4"/>
  <c r="D3769" i="4"/>
  <c r="H3769" i="4"/>
  <c r="A3771" i="4"/>
  <c r="B3770" i="4"/>
  <c r="E3770" i="4" s="1"/>
  <c r="L3770" i="4" l="1"/>
  <c r="C3770" i="4"/>
  <c r="K3770" i="4"/>
  <c r="I3770" i="4"/>
  <c r="G3770" i="4"/>
  <c r="H3770" i="4"/>
  <c r="J3770" i="4"/>
  <c r="D3770" i="4"/>
  <c r="F3770" i="4"/>
  <c r="B3771" i="4"/>
  <c r="E3771" i="4" s="1"/>
  <c r="A3772" i="4"/>
  <c r="L3771" i="4" l="1"/>
  <c r="C3771" i="4"/>
  <c r="H3771" i="4"/>
  <c r="K3771" i="4"/>
  <c r="F3771" i="4"/>
  <c r="I3771" i="4"/>
  <c r="D3771" i="4"/>
  <c r="J3771" i="4"/>
  <c r="G3771" i="4"/>
  <c r="B3772" i="4"/>
  <c r="G3772" i="4" s="1"/>
  <c r="A3773" i="4"/>
  <c r="E3772" i="4" l="1"/>
  <c r="L3772" i="4"/>
  <c r="H3772" i="4"/>
  <c r="C3772" i="4"/>
  <c r="B3773" i="4"/>
  <c r="L3773" i="4" s="1"/>
  <c r="A3774" i="4"/>
  <c r="K3772" i="4"/>
  <c r="J3772" i="4"/>
  <c r="F3772" i="4"/>
  <c r="I3772" i="4"/>
  <c r="D3772" i="4"/>
  <c r="E3773" i="4" l="1"/>
  <c r="G3773" i="4"/>
  <c r="C3773" i="4"/>
  <c r="B3774" i="4"/>
  <c r="L3774" i="4" s="1"/>
  <c r="A3775" i="4"/>
  <c r="J3773" i="4"/>
  <c r="K3773" i="4"/>
  <c r="H3773" i="4"/>
  <c r="F3773" i="4"/>
  <c r="I3773" i="4"/>
  <c r="D3773" i="4"/>
  <c r="E3774" i="4" l="1"/>
  <c r="C3774" i="4"/>
  <c r="B3775" i="4"/>
  <c r="E3775" i="4" s="1"/>
  <c r="A3776" i="4"/>
  <c r="H3774" i="4"/>
  <c r="J3774" i="4"/>
  <c r="D3774" i="4"/>
  <c r="I3774" i="4"/>
  <c r="K3774" i="4"/>
  <c r="G3774" i="4"/>
  <c r="F3774" i="4"/>
  <c r="L3775" i="4" l="1"/>
  <c r="C3775" i="4"/>
  <c r="B3776" i="4"/>
  <c r="E3776" i="4" s="1"/>
  <c r="A3777" i="4"/>
  <c r="H3775" i="4"/>
  <c r="J3775" i="4"/>
  <c r="G3775" i="4"/>
  <c r="K3775" i="4"/>
  <c r="I3775" i="4"/>
  <c r="D3775" i="4"/>
  <c r="F3775" i="4"/>
  <c r="L3776" i="4" l="1"/>
  <c r="C3776" i="4"/>
  <c r="B3777" i="4"/>
  <c r="E3777" i="4" s="1"/>
  <c r="A3778" i="4"/>
  <c r="K3776" i="4"/>
  <c r="J3776" i="4"/>
  <c r="H3776" i="4"/>
  <c r="D3776" i="4"/>
  <c r="F3776" i="4"/>
  <c r="I3776" i="4"/>
  <c r="G3776" i="4"/>
  <c r="L3777" i="4" l="1"/>
  <c r="C3777" i="4"/>
  <c r="B3778" i="4"/>
  <c r="E3778" i="4" s="1"/>
  <c r="A3779" i="4"/>
  <c r="K3777" i="4"/>
  <c r="J3777" i="4"/>
  <c r="G3777" i="4"/>
  <c r="D3777" i="4"/>
  <c r="H3777" i="4"/>
  <c r="F3777" i="4"/>
  <c r="I3777" i="4"/>
  <c r="L3778" i="4" l="1"/>
  <c r="C3778" i="4"/>
  <c r="A3780" i="4"/>
  <c r="B3779" i="4"/>
  <c r="E3779" i="4" s="1"/>
  <c r="H3778" i="4"/>
  <c r="D3778" i="4"/>
  <c r="F3778" i="4"/>
  <c r="I3778" i="4"/>
  <c r="J3778" i="4"/>
  <c r="K3778" i="4"/>
  <c r="G3778" i="4"/>
  <c r="L3779" i="4" l="1"/>
  <c r="C3779" i="4"/>
  <c r="H3779" i="4"/>
  <c r="K3779" i="4"/>
  <c r="D3779" i="4"/>
  <c r="J3779" i="4"/>
  <c r="I3779" i="4"/>
  <c r="F3779" i="4"/>
  <c r="G3779" i="4"/>
  <c r="B3780" i="4"/>
  <c r="L3780" i="4" s="1"/>
  <c r="A3781" i="4"/>
  <c r="E3780" i="4" l="1"/>
  <c r="C3780" i="4"/>
  <c r="B3781" i="4"/>
  <c r="L3781" i="4" s="1"/>
  <c r="A3782" i="4"/>
  <c r="K3780" i="4"/>
  <c r="I3780" i="4"/>
  <c r="H3780" i="4"/>
  <c r="D3780" i="4"/>
  <c r="J3780" i="4"/>
  <c r="F3780" i="4"/>
  <c r="G3780" i="4"/>
  <c r="E3781" i="4" l="1"/>
  <c r="C3781" i="4"/>
  <c r="A3783" i="4"/>
  <c r="B3782" i="4"/>
  <c r="L3782" i="4" s="1"/>
  <c r="D3781" i="4"/>
  <c r="G3781" i="4"/>
  <c r="K3781" i="4"/>
  <c r="H3781" i="4"/>
  <c r="I3781" i="4"/>
  <c r="F3781" i="4"/>
  <c r="J3781" i="4"/>
  <c r="E3782" i="4" l="1"/>
  <c r="C3782" i="4"/>
  <c r="G3782" i="4"/>
  <c r="J3782" i="4"/>
  <c r="H3782" i="4"/>
  <c r="D3782" i="4"/>
  <c r="K3782" i="4"/>
  <c r="I3782" i="4"/>
  <c r="F3782" i="4"/>
  <c r="A3784" i="4"/>
  <c r="B3783" i="4"/>
  <c r="L3783" i="4" s="1"/>
  <c r="E3783" i="4" l="1"/>
  <c r="C3783" i="4"/>
  <c r="B3784" i="4"/>
  <c r="D3784" i="4" s="1"/>
  <c r="A3785" i="4"/>
  <c r="I3783" i="4"/>
  <c r="G3783" i="4"/>
  <c r="K3783" i="4"/>
  <c r="F3783" i="4"/>
  <c r="D3783" i="4"/>
  <c r="J3783" i="4"/>
  <c r="H3783" i="4"/>
  <c r="E3784" i="4" l="1"/>
  <c r="L3784" i="4"/>
  <c r="H3784" i="4"/>
  <c r="C3784" i="4"/>
  <c r="K3784" i="4"/>
  <c r="B3785" i="4"/>
  <c r="E3785" i="4" s="1"/>
  <c r="A3786" i="4"/>
  <c r="F3784" i="4"/>
  <c r="J3784" i="4"/>
  <c r="I3784" i="4"/>
  <c r="G3784" i="4"/>
  <c r="L3785" i="4" l="1"/>
  <c r="C3785" i="4"/>
  <c r="A3787" i="4"/>
  <c r="B3786" i="4"/>
  <c r="L3786" i="4" s="1"/>
  <c r="I3785" i="4"/>
  <c r="K3785" i="4"/>
  <c r="H3785" i="4"/>
  <c r="D3785" i="4"/>
  <c r="J3785" i="4"/>
  <c r="G3785" i="4"/>
  <c r="F3785" i="4"/>
  <c r="E3786" i="4" l="1"/>
  <c r="C3786" i="4"/>
  <c r="H3786" i="4"/>
  <c r="K3786" i="4"/>
  <c r="I3786" i="4"/>
  <c r="D3786" i="4"/>
  <c r="F3786" i="4"/>
  <c r="J3786" i="4"/>
  <c r="G3786" i="4"/>
  <c r="A3788" i="4"/>
  <c r="B3787" i="4"/>
  <c r="L3787" i="4" s="1"/>
  <c r="E3787" i="4" l="1"/>
  <c r="C3787" i="4"/>
  <c r="H3787" i="4"/>
  <c r="J3787" i="4"/>
  <c r="D3787" i="4"/>
  <c r="K3787" i="4"/>
  <c r="I3787" i="4"/>
  <c r="G3787" i="4"/>
  <c r="F3787" i="4"/>
  <c r="B3788" i="4"/>
  <c r="L3788" i="4" s="1"/>
  <c r="A3789" i="4"/>
  <c r="E3788" i="4" l="1"/>
  <c r="C3788" i="4"/>
  <c r="K3788" i="4"/>
  <c r="J3788" i="4"/>
  <c r="H3788" i="4"/>
  <c r="D3788" i="4"/>
  <c r="F3788" i="4"/>
  <c r="I3788" i="4"/>
  <c r="G3788" i="4"/>
  <c r="B3789" i="4"/>
  <c r="L3789" i="4" s="1"/>
  <c r="A3790" i="4"/>
  <c r="E3789" i="4" l="1"/>
  <c r="C3789" i="4"/>
  <c r="K3789" i="4"/>
  <c r="J3789" i="4"/>
  <c r="H3789" i="4"/>
  <c r="D3789" i="4"/>
  <c r="F3789" i="4"/>
  <c r="I3789" i="4"/>
  <c r="G3789" i="4"/>
  <c r="A3791" i="4"/>
  <c r="B3790" i="4"/>
  <c r="L3790" i="4" s="1"/>
  <c r="E3790" i="4" l="1"/>
  <c r="C3790" i="4"/>
  <c r="A3792" i="4"/>
  <c r="B3791" i="4"/>
  <c r="L3791" i="4" s="1"/>
  <c r="G3790" i="4"/>
  <c r="J3790" i="4"/>
  <c r="H3790" i="4"/>
  <c r="D3790" i="4"/>
  <c r="K3790" i="4"/>
  <c r="I3790" i="4"/>
  <c r="F3790" i="4"/>
  <c r="J3791" i="4" l="1"/>
  <c r="G3791" i="4"/>
  <c r="D3791" i="4"/>
  <c r="E3791" i="4"/>
  <c r="F3791" i="4"/>
  <c r="C3791" i="4"/>
  <c r="K3791" i="4"/>
  <c r="I3791" i="4"/>
  <c r="H3791" i="4"/>
  <c r="A3793" i="4"/>
  <c r="B3792" i="4"/>
  <c r="L3792" i="4" s="1"/>
  <c r="E3792" i="4" l="1"/>
  <c r="C3792" i="4"/>
  <c r="I3792" i="4"/>
  <c r="J3792" i="4"/>
  <c r="G3792" i="4"/>
  <c r="K3792" i="4"/>
  <c r="D3792" i="4"/>
  <c r="F3792" i="4"/>
  <c r="B3793" i="4"/>
  <c r="L3793" i="4" s="1"/>
  <c r="A3794" i="4"/>
  <c r="H3792" i="4"/>
  <c r="E3793" i="4" l="1"/>
  <c r="H3793" i="4"/>
  <c r="C3793" i="4"/>
  <c r="G3793" i="4"/>
  <c r="D3793" i="4"/>
  <c r="A3795" i="4"/>
  <c r="B3794" i="4"/>
  <c r="L3794" i="4" s="1"/>
  <c r="K3793" i="4"/>
  <c r="I3793" i="4"/>
  <c r="F3793" i="4"/>
  <c r="J3793" i="4"/>
  <c r="E3794" i="4" l="1"/>
  <c r="F3794" i="4"/>
  <c r="C3794" i="4"/>
  <c r="A3796" i="4"/>
  <c r="B3795" i="4"/>
  <c r="L3795" i="4" s="1"/>
  <c r="K3794" i="4"/>
  <c r="H3794" i="4"/>
  <c r="I3794" i="4"/>
  <c r="G3794" i="4"/>
  <c r="J3794" i="4"/>
  <c r="D3794" i="4"/>
  <c r="E3795" i="4" l="1"/>
  <c r="C3795" i="4"/>
  <c r="H3795" i="4"/>
  <c r="K3795" i="4"/>
  <c r="I3795" i="4"/>
  <c r="D3795" i="4"/>
  <c r="J3795" i="4"/>
  <c r="G3795" i="4"/>
  <c r="F3795" i="4"/>
  <c r="A3797" i="4"/>
  <c r="B3796" i="4"/>
  <c r="L3796" i="4" s="1"/>
  <c r="E3796" i="4" l="1"/>
  <c r="I3796" i="4"/>
  <c r="C3796" i="4"/>
  <c r="K3796" i="4"/>
  <c r="D3796" i="4"/>
  <c r="J3796" i="4"/>
  <c r="H3796" i="4"/>
  <c r="F3796" i="4"/>
  <c r="G3796" i="4"/>
  <c r="B3797" i="4"/>
  <c r="L3797" i="4" s="1"/>
  <c r="A3798" i="4"/>
  <c r="E3797" i="4" l="1"/>
  <c r="C3797" i="4"/>
  <c r="A3799" i="4"/>
  <c r="B3798" i="4"/>
  <c r="L3798" i="4" s="1"/>
  <c r="J3797" i="4"/>
  <c r="F3797" i="4"/>
  <c r="H3797" i="4"/>
  <c r="D3797" i="4"/>
  <c r="G3797" i="4"/>
  <c r="I3797" i="4"/>
  <c r="F3798" i="4"/>
  <c r="K3797" i="4"/>
  <c r="E3798" i="4" l="1"/>
  <c r="C3798" i="4"/>
  <c r="B3799" i="4"/>
  <c r="L3799" i="4" s="1"/>
  <c r="A3800" i="4"/>
  <c r="G3798" i="4"/>
  <c r="K3798" i="4"/>
  <c r="D3798" i="4"/>
  <c r="H3798" i="4"/>
  <c r="I3798" i="4"/>
  <c r="J3798" i="4"/>
  <c r="E3799" i="4" l="1"/>
  <c r="C3799" i="4"/>
  <c r="B3800" i="4"/>
  <c r="L3800" i="4" s="1"/>
  <c r="A3801" i="4"/>
  <c r="J3799" i="4"/>
  <c r="D3799" i="4"/>
  <c r="F3799" i="4"/>
  <c r="I3799" i="4"/>
  <c r="H3799" i="4"/>
  <c r="K3799" i="4"/>
  <c r="G3799" i="4"/>
  <c r="E3800" i="4" l="1"/>
  <c r="C3800" i="4"/>
  <c r="A3802" i="4"/>
  <c r="B3801" i="4"/>
  <c r="L3801" i="4" s="1"/>
  <c r="F3800" i="4"/>
  <c r="D3800" i="4"/>
  <c r="K3800" i="4"/>
  <c r="I3800" i="4"/>
  <c r="G3800" i="4"/>
  <c r="J3800" i="4"/>
  <c r="H3800" i="4"/>
  <c r="E3801" i="4" l="1"/>
  <c r="C3801" i="4"/>
  <c r="I3801" i="4"/>
  <c r="F3801" i="4"/>
  <c r="G3801" i="4"/>
  <c r="J3801" i="4"/>
  <c r="D3801" i="4"/>
  <c r="K3801" i="4"/>
  <c r="H3801" i="4"/>
  <c r="B3802" i="4"/>
  <c r="L3802" i="4" s="1"/>
  <c r="A3803" i="4"/>
  <c r="E3802" i="4" l="1"/>
  <c r="C3802" i="4"/>
  <c r="H3802" i="4"/>
  <c r="K3802" i="4"/>
  <c r="D3802" i="4"/>
  <c r="F3802" i="4"/>
  <c r="J3802" i="4"/>
  <c r="G3802" i="4"/>
  <c r="I3802" i="4"/>
  <c r="B3803" i="4"/>
  <c r="L3803" i="4" s="1"/>
  <c r="A3804" i="4"/>
  <c r="E3803" i="4" l="1"/>
  <c r="C3803" i="4"/>
  <c r="B3804" i="4"/>
  <c r="L3804" i="4" s="1"/>
  <c r="A3805" i="4"/>
  <c r="H3803" i="4"/>
  <c r="K3803" i="4"/>
  <c r="G3803" i="4"/>
  <c r="F3803" i="4"/>
  <c r="D3803" i="4"/>
  <c r="I3803" i="4"/>
  <c r="J3803" i="4"/>
  <c r="E3804" i="4" l="1"/>
  <c r="K3804" i="4"/>
  <c r="C3804" i="4"/>
  <c r="A3806" i="4"/>
  <c r="B3805" i="4"/>
  <c r="L3805" i="4" s="1"/>
  <c r="H3804" i="4"/>
  <c r="I3804" i="4"/>
  <c r="J3804" i="4"/>
  <c r="D3804" i="4"/>
  <c r="F3804" i="4"/>
  <c r="G3804" i="4"/>
  <c r="E3805" i="4" l="1"/>
  <c r="C3805" i="4"/>
  <c r="D3805" i="4"/>
  <c r="I3805" i="4"/>
  <c r="K3805" i="4"/>
  <c r="G3805" i="4"/>
  <c r="J3805" i="4"/>
  <c r="F3805" i="4"/>
  <c r="H3805" i="4"/>
  <c r="B3806" i="4"/>
  <c r="L3806" i="4" s="1"/>
  <c r="A3807" i="4"/>
  <c r="E3806" i="4" l="1"/>
  <c r="I3806" i="4"/>
  <c r="C3806" i="4"/>
  <c r="G3806" i="4"/>
  <c r="D3806" i="4"/>
  <c r="J3806" i="4"/>
  <c r="F3806" i="4"/>
  <c r="H3806" i="4"/>
  <c r="K3806" i="4"/>
  <c r="A3808" i="4"/>
  <c r="B3807" i="4"/>
  <c r="L3807" i="4" s="1"/>
  <c r="E3807" i="4" l="1"/>
  <c r="C3807" i="4"/>
  <c r="B3808" i="4"/>
  <c r="I3808" i="4" s="1"/>
  <c r="A3809" i="4"/>
  <c r="J3807" i="4"/>
  <c r="D3807" i="4"/>
  <c r="K3807" i="4"/>
  <c r="I3807" i="4"/>
  <c r="H3807" i="4"/>
  <c r="F3807" i="4"/>
  <c r="G3807" i="4"/>
  <c r="E3808" i="4" l="1"/>
  <c r="L3808" i="4"/>
  <c r="D3808" i="4"/>
  <c r="C3808" i="4"/>
  <c r="H3808" i="4"/>
  <c r="B3809" i="4"/>
  <c r="E3809" i="4" s="1"/>
  <c r="A3810" i="4"/>
  <c r="F3808" i="4"/>
  <c r="G3808" i="4"/>
  <c r="K3808" i="4"/>
  <c r="J3808" i="4"/>
  <c r="L3809" i="4" l="1"/>
  <c r="C3809" i="4"/>
  <c r="B3810" i="4"/>
  <c r="E3810" i="4" s="1"/>
  <c r="A3811" i="4"/>
  <c r="J3809" i="4"/>
  <c r="I3809" i="4"/>
  <c r="G3809" i="4"/>
  <c r="K3809" i="4"/>
  <c r="D3809" i="4"/>
  <c r="H3809" i="4"/>
  <c r="F3809" i="4"/>
  <c r="L3810" i="4" l="1"/>
  <c r="C3810" i="4"/>
  <c r="A3812" i="4"/>
  <c r="B3811" i="4"/>
  <c r="E3811" i="4" s="1"/>
  <c r="H3810" i="4"/>
  <c r="I3810" i="4"/>
  <c r="F3810" i="4"/>
  <c r="J3810" i="4"/>
  <c r="G3810" i="4"/>
  <c r="K3810" i="4"/>
  <c r="D3810" i="4"/>
  <c r="L3811" i="4" l="1"/>
  <c r="C3811" i="4"/>
  <c r="J3811" i="4"/>
  <c r="G3811" i="4"/>
  <c r="K3811" i="4"/>
  <c r="I3811" i="4"/>
  <c r="H3811" i="4"/>
  <c r="F3811" i="4"/>
  <c r="D3811" i="4"/>
  <c r="B3812" i="4"/>
  <c r="L3812" i="4" s="1"/>
  <c r="A3813" i="4"/>
  <c r="E3812" i="4" l="1"/>
  <c r="C3812" i="4"/>
  <c r="F3812" i="4"/>
  <c r="I3812" i="4"/>
  <c r="G3812" i="4"/>
  <c r="H3812" i="4"/>
  <c r="D3812" i="4"/>
  <c r="J3812" i="4"/>
  <c r="K3812" i="4"/>
  <c r="A3814" i="4"/>
  <c r="B3813" i="4"/>
  <c r="L3813" i="4" s="1"/>
  <c r="E3813" i="4" l="1"/>
  <c r="C3813" i="4"/>
  <c r="J3813" i="4"/>
  <c r="I3813" i="4"/>
  <c r="G3813" i="4"/>
  <c r="H3813" i="4"/>
  <c r="F3813" i="4"/>
  <c r="D3813" i="4"/>
  <c r="A3815" i="4"/>
  <c r="B3814" i="4"/>
  <c r="L3814" i="4" s="1"/>
  <c r="K3813" i="4"/>
  <c r="E3814" i="4" l="1"/>
  <c r="C3814" i="4"/>
  <c r="B3815" i="4"/>
  <c r="L3815" i="4" s="1"/>
  <c r="A3816" i="4"/>
  <c r="G3814" i="4"/>
  <c r="J3814" i="4"/>
  <c r="D3814" i="4"/>
  <c r="I3814" i="4"/>
  <c r="H3814" i="4"/>
  <c r="F3814" i="4"/>
  <c r="K3814" i="4"/>
  <c r="E3815" i="4" l="1"/>
  <c r="C3815" i="4"/>
  <c r="A3817" i="4"/>
  <c r="B3816" i="4"/>
  <c r="L3816" i="4" s="1"/>
  <c r="G3815" i="4"/>
  <c r="H3815" i="4"/>
  <c r="D3815" i="4"/>
  <c r="K3815" i="4"/>
  <c r="F3815" i="4"/>
  <c r="J3815" i="4"/>
  <c r="I3815" i="4"/>
  <c r="E3816" i="4" l="1"/>
  <c r="C3816" i="4"/>
  <c r="I3816" i="4"/>
  <c r="K3816" i="4"/>
  <c r="G3816" i="4"/>
  <c r="F3816" i="4"/>
  <c r="D3816" i="4"/>
  <c r="H3816" i="4"/>
  <c r="B3817" i="4"/>
  <c r="E3817" i="4" s="1"/>
  <c r="A3818" i="4"/>
  <c r="J3816" i="4"/>
  <c r="L3817" i="4" l="1"/>
  <c r="C3817" i="4"/>
  <c r="A3819" i="4"/>
  <c r="B3818" i="4"/>
  <c r="E3818" i="4" s="1"/>
  <c r="K3817" i="4"/>
  <c r="J3817" i="4"/>
  <c r="H3817" i="4"/>
  <c r="F3817" i="4"/>
  <c r="I3817" i="4"/>
  <c r="G3817" i="4"/>
  <c r="D3817" i="4"/>
  <c r="L3818" i="4" l="1"/>
  <c r="C3818" i="4"/>
  <c r="G3818" i="4"/>
  <c r="K3818" i="4"/>
  <c r="H3818" i="4"/>
  <c r="D3818" i="4"/>
  <c r="I3818" i="4"/>
  <c r="A3820" i="4"/>
  <c r="B3819" i="4"/>
  <c r="L3819" i="4" s="1"/>
  <c r="J3818" i="4"/>
  <c r="F3818" i="4"/>
  <c r="E3819" i="4" l="1"/>
  <c r="C3819" i="4"/>
  <c r="H3819" i="4"/>
  <c r="F3819" i="4"/>
  <c r="I3819" i="4"/>
  <c r="K3819" i="4"/>
  <c r="J3819" i="4"/>
  <c r="G3819" i="4"/>
  <c r="D3819" i="4"/>
  <c r="B3820" i="4"/>
  <c r="H3820" i="4" s="1"/>
  <c r="A3821" i="4"/>
  <c r="E3820" i="4" l="1"/>
  <c r="L3820" i="4"/>
  <c r="G3820" i="4"/>
  <c r="C3820" i="4"/>
  <c r="B3821" i="4"/>
  <c r="L3821" i="4" s="1"/>
  <c r="A3822" i="4"/>
  <c r="K3820" i="4"/>
  <c r="J3820" i="4"/>
  <c r="I3820" i="4"/>
  <c r="F3820" i="4"/>
  <c r="D3820" i="4"/>
  <c r="E3821" i="4" l="1"/>
  <c r="C3821" i="4"/>
  <c r="A3823" i="4"/>
  <c r="B3822" i="4"/>
  <c r="L3822" i="4" s="1"/>
  <c r="D3821" i="4"/>
  <c r="H3821" i="4"/>
  <c r="G3821" i="4"/>
  <c r="F3821" i="4"/>
  <c r="J3821" i="4"/>
  <c r="I3821" i="4"/>
  <c r="K3821" i="4"/>
  <c r="E3822" i="4" l="1"/>
  <c r="C3822" i="4"/>
  <c r="A3824" i="4"/>
  <c r="B3823" i="4"/>
  <c r="L3823" i="4" s="1"/>
  <c r="J3822" i="4"/>
  <c r="D3822" i="4"/>
  <c r="G3822" i="4"/>
  <c r="K3822" i="4"/>
  <c r="H3822" i="4"/>
  <c r="I3822" i="4"/>
  <c r="F3822" i="4"/>
  <c r="E3823" i="4" l="1"/>
  <c r="C3823" i="4"/>
  <c r="H3823" i="4"/>
  <c r="D3823" i="4"/>
  <c r="K3823" i="4"/>
  <c r="F3823" i="4"/>
  <c r="I3823" i="4"/>
  <c r="G3823" i="4"/>
  <c r="J3823" i="4"/>
  <c r="B3824" i="4"/>
  <c r="L3824" i="4" s="1"/>
  <c r="A3825" i="4"/>
  <c r="E3824" i="4" l="1"/>
  <c r="C3824" i="4"/>
  <c r="A3826" i="4"/>
  <c r="B3825" i="4"/>
  <c r="L3825" i="4" s="1"/>
  <c r="D3824" i="4"/>
  <c r="K3824" i="4"/>
  <c r="J3824" i="4"/>
  <c r="I3824" i="4"/>
  <c r="F3824" i="4"/>
  <c r="H3824" i="4"/>
  <c r="G3824" i="4"/>
  <c r="E3825" i="4" l="1"/>
  <c r="C3825" i="4"/>
  <c r="B3826" i="4"/>
  <c r="E3826" i="4" s="1"/>
  <c r="A3827" i="4"/>
  <c r="F3825" i="4"/>
  <c r="D3825" i="4"/>
  <c r="K3825" i="4"/>
  <c r="G3825" i="4"/>
  <c r="H3825" i="4"/>
  <c r="J3825" i="4"/>
  <c r="I3825" i="4"/>
  <c r="L3826" i="4" l="1"/>
  <c r="C3826" i="4"/>
  <c r="A3828" i="4"/>
  <c r="B3827" i="4"/>
  <c r="E3827" i="4" s="1"/>
  <c r="H3826" i="4"/>
  <c r="K3826" i="4"/>
  <c r="F3826" i="4"/>
  <c r="G3826" i="4"/>
  <c r="J3826" i="4"/>
  <c r="D3826" i="4"/>
  <c r="I3826" i="4"/>
  <c r="L3827" i="4" l="1"/>
  <c r="I3827" i="4"/>
  <c r="C3827" i="4"/>
  <c r="H3827" i="4"/>
  <c r="J3827" i="4"/>
  <c r="D3827" i="4"/>
  <c r="F3827" i="4"/>
  <c r="K3827" i="4"/>
  <c r="G3827" i="4"/>
  <c r="B3828" i="4"/>
  <c r="L3828" i="4" s="1"/>
  <c r="A3829" i="4"/>
  <c r="E3828" i="4" l="1"/>
  <c r="K3828" i="4"/>
  <c r="C3828" i="4"/>
  <c r="J3828" i="4"/>
  <c r="I3828" i="4"/>
  <c r="H3828" i="4"/>
  <c r="G3828" i="4"/>
  <c r="F3828" i="4"/>
  <c r="D3828" i="4"/>
  <c r="A3830" i="4"/>
  <c r="B3829" i="4"/>
  <c r="L3829" i="4" s="1"/>
  <c r="E3829" i="4" l="1"/>
  <c r="C3829" i="4"/>
  <c r="I3829" i="4"/>
  <c r="J3829" i="4"/>
  <c r="D3829" i="4"/>
  <c r="K3829" i="4"/>
  <c r="G3829" i="4"/>
  <c r="H3829" i="4"/>
  <c r="F3829" i="4"/>
  <c r="A3831" i="4"/>
  <c r="B3830" i="4"/>
  <c r="L3830" i="4" s="1"/>
  <c r="E3830" i="4" l="1"/>
  <c r="C3830" i="4"/>
  <c r="G3830" i="4"/>
  <c r="K3830" i="4"/>
  <c r="H3830" i="4"/>
  <c r="D3830" i="4"/>
  <c r="J3830" i="4"/>
  <c r="F3830" i="4"/>
  <c r="A3832" i="4"/>
  <c r="B3831" i="4"/>
  <c r="L3831" i="4" s="1"/>
  <c r="I3830" i="4"/>
  <c r="E3831" i="4" l="1"/>
  <c r="C3831" i="4"/>
  <c r="A3833" i="4"/>
  <c r="B3832" i="4"/>
  <c r="L3832" i="4" s="1"/>
  <c r="D3831" i="4"/>
  <c r="K3831" i="4"/>
  <c r="H3831" i="4"/>
  <c r="I3831" i="4"/>
  <c r="G3831" i="4"/>
  <c r="J3831" i="4"/>
  <c r="F3831" i="4"/>
  <c r="E3832" i="4" l="1"/>
  <c r="C3832" i="4"/>
  <c r="D3832" i="4"/>
  <c r="A3834" i="4"/>
  <c r="B3833" i="4"/>
  <c r="L3833" i="4" s="1"/>
  <c r="K3832" i="4"/>
  <c r="I3832" i="4"/>
  <c r="J3832" i="4"/>
  <c r="F3832" i="4"/>
  <c r="G3832" i="4"/>
  <c r="H3832" i="4"/>
  <c r="E3833" i="4" l="1"/>
  <c r="C3833" i="4"/>
  <c r="I3833" i="4"/>
  <c r="K3833" i="4"/>
  <c r="H3833" i="4"/>
  <c r="J3833" i="4"/>
  <c r="D3833" i="4"/>
  <c r="F3833" i="4"/>
  <c r="G3833" i="4"/>
  <c r="A3835" i="4"/>
  <c r="B3834" i="4"/>
  <c r="L3834" i="4" s="1"/>
  <c r="E3834" i="4" l="1"/>
  <c r="C3834" i="4"/>
  <c r="K3834" i="4"/>
  <c r="D3834" i="4"/>
  <c r="F3834" i="4"/>
  <c r="G3834" i="4"/>
  <c r="I3834" i="4"/>
  <c r="H3834" i="4"/>
  <c r="J3834" i="4"/>
  <c r="A3836" i="4"/>
  <c r="B3835" i="4"/>
  <c r="L3835" i="4" s="1"/>
  <c r="E3835" i="4" l="1"/>
  <c r="D3835" i="4"/>
  <c r="C3835" i="4"/>
  <c r="B3836" i="4"/>
  <c r="H3836" i="4" s="1"/>
  <c r="A3837" i="4"/>
  <c r="H3835" i="4"/>
  <c r="I3835" i="4"/>
  <c r="K3835" i="4"/>
  <c r="F3835" i="4"/>
  <c r="G3835" i="4"/>
  <c r="J3835" i="4"/>
  <c r="E3836" i="4" l="1"/>
  <c r="L3836" i="4"/>
  <c r="I3836" i="4"/>
  <c r="K3836" i="4"/>
  <c r="C3836" i="4"/>
  <c r="B3837" i="4"/>
  <c r="H3837" i="4" s="1"/>
  <c r="A3838" i="4"/>
  <c r="D3836" i="4"/>
  <c r="G3837" i="4"/>
  <c r="J3836" i="4"/>
  <c r="F3836" i="4"/>
  <c r="G3836" i="4"/>
  <c r="E3837" i="4" l="1"/>
  <c r="L3837" i="4"/>
  <c r="C3837" i="4"/>
  <c r="A3839" i="4"/>
  <c r="B3838" i="4"/>
  <c r="L3838" i="4" s="1"/>
  <c r="D3837" i="4"/>
  <c r="F3837" i="4"/>
  <c r="K3837" i="4"/>
  <c r="J3837" i="4"/>
  <c r="I3837" i="4"/>
  <c r="E3838" i="4" l="1"/>
  <c r="C3838" i="4"/>
  <c r="K3838" i="4"/>
  <c r="I3838" i="4"/>
  <c r="H3838" i="4"/>
  <c r="F3838" i="4"/>
  <c r="J3838" i="4"/>
  <c r="G3838" i="4"/>
  <c r="D3838" i="4"/>
  <c r="B3839" i="4"/>
  <c r="L3839" i="4" s="1"/>
  <c r="A3840" i="4"/>
  <c r="E3839" i="4" l="1"/>
  <c r="C3839" i="4"/>
  <c r="J3839" i="4"/>
  <c r="I3839" i="4"/>
  <c r="H3839" i="4"/>
  <c r="K3839" i="4"/>
  <c r="G3839" i="4"/>
  <c r="F3839" i="4"/>
  <c r="D3839" i="4"/>
  <c r="A3841" i="4"/>
  <c r="B3840" i="4"/>
  <c r="L3840" i="4" s="1"/>
  <c r="E3840" i="4" l="1"/>
  <c r="C3840" i="4"/>
  <c r="A3842" i="4"/>
  <c r="B3841" i="4"/>
  <c r="L3841" i="4" s="1"/>
  <c r="F3840" i="4"/>
  <c r="J3840" i="4"/>
  <c r="H3840" i="4"/>
  <c r="G3840" i="4"/>
  <c r="D3840" i="4"/>
  <c r="I3840" i="4"/>
  <c r="K3840" i="4"/>
  <c r="E3841" i="4" l="1"/>
  <c r="C3841" i="4"/>
  <c r="B3842" i="4"/>
  <c r="L3842" i="4" s="1"/>
  <c r="A3843" i="4"/>
  <c r="K3841" i="4"/>
  <c r="J3841" i="4"/>
  <c r="G3841" i="4"/>
  <c r="D3841" i="4"/>
  <c r="F3841" i="4"/>
  <c r="H3841" i="4"/>
  <c r="I3841" i="4"/>
  <c r="H3842" i="4" l="1"/>
  <c r="D3842" i="4"/>
  <c r="E3842" i="4"/>
  <c r="J3842" i="4"/>
  <c r="C3842" i="4"/>
  <c r="K3842" i="4"/>
  <c r="B3843" i="4"/>
  <c r="L3843" i="4" s="1"/>
  <c r="A3844" i="4"/>
  <c r="G3842" i="4"/>
  <c r="I3842" i="4"/>
  <c r="F3842" i="4"/>
  <c r="E3843" i="4" l="1"/>
  <c r="C3843" i="4"/>
  <c r="A3845" i="4"/>
  <c r="B3844" i="4"/>
  <c r="L3844" i="4" s="1"/>
  <c r="D3843" i="4"/>
  <c r="I3843" i="4"/>
  <c r="H3843" i="4"/>
  <c r="J3843" i="4"/>
  <c r="G3843" i="4"/>
  <c r="F3843" i="4"/>
  <c r="K3843" i="4"/>
  <c r="E3844" i="4" l="1"/>
  <c r="C3844" i="4"/>
  <c r="F3844" i="4"/>
  <c r="I3844" i="4"/>
  <c r="G3844" i="4"/>
  <c r="D3844" i="4"/>
  <c r="K3844" i="4"/>
  <c r="J3844" i="4"/>
  <c r="H3844" i="4"/>
  <c r="A3846" i="4"/>
  <c r="B3845" i="4"/>
  <c r="E3845" i="4" s="1"/>
  <c r="L3845" i="4" l="1"/>
  <c r="C3845" i="4"/>
  <c r="I3845" i="4"/>
  <c r="G3845" i="4"/>
  <c r="D3845" i="4"/>
  <c r="F3845" i="4"/>
  <c r="B3846" i="4"/>
  <c r="E3846" i="4" s="1"/>
  <c r="A3847" i="4"/>
  <c r="H3845" i="4"/>
  <c r="K3845" i="4"/>
  <c r="J3845" i="4"/>
  <c r="L3846" i="4" l="1"/>
  <c r="C3846" i="4"/>
  <c r="A3848" i="4"/>
  <c r="B3847" i="4"/>
  <c r="E3847" i="4" s="1"/>
  <c r="D3846" i="4"/>
  <c r="K3846" i="4"/>
  <c r="J3846" i="4"/>
  <c r="G3846" i="4"/>
  <c r="I3846" i="4"/>
  <c r="H3846" i="4"/>
  <c r="F3846" i="4"/>
  <c r="L3847" i="4" l="1"/>
  <c r="C3847" i="4"/>
  <c r="D3847" i="4"/>
  <c r="G3847" i="4"/>
  <c r="F3847" i="4"/>
  <c r="K3847" i="4"/>
  <c r="J3847" i="4"/>
  <c r="I3847" i="4"/>
  <c r="H3847" i="4"/>
  <c r="B3848" i="4"/>
  <c r="L3848" i="4" s="1"/>
  <c r="A3849" i="4"/>
  <c r="E3848" i="4" l="1"/>
  <c r="H3848" i="4"/>
  <c r="C3848" i="4"/>
  <c r="A3850" i="4"/>
  <c r="B3849" i="4"/>
  <c r="K3849" i="4" s="1"/>
  <c r="K3848" i="4"/>
  <c r="J3848" i="4"/>
  <c r="F3848" i="4"/>
  <c r="G3848" i="4"/>
  <c r="I3848" i="4"/>
  <c r="D3848" i="4"/>
  <c r="E3849" i="4" l="1"/>
  <c r="J3849" i="4"/>
  <c r="L3849" i="4"/>
  <c r="D3849" i="4"/>
  <c r="C3849" i="4"/>
  <c r="G3849" i="4"/>
  <c r="F3849" i="4"/>
  <c r="H3849" i="4"/>
  <c r="I3849" i="4"/>
  <c r="A3851" i="4"/>
  <c r="B3850" i="4"/>
  <c r="L3850" i="4" s="1"/>
  <c r="E3850" i="4" l="1"/>
  <c r="C3850" i="4"/>
  <c r="A3852" i="4"/>
  <c r="B3851" i="4"/>
  <c r="D3851" i="4" s="1"/>
  <c r="G3850" i="4"/>
  <c r="I3850" i="4"/>
  <c r="H3850" i="4"/>
  <c r="J3850" i="4"/>
  <c r="D3850" i="4"/>
  <c r="K3850" i="4"/>
  <c r="F3850" i="4"/>
  <c r="E3851" i="4" l="1"/>
  <c r="L3851" i="4"/>
  <c r="F3851" i="4"/>
  <c r="G3851" i="4"/>
  <c r="C3851" i="4"/>
  <c r="H3851" i="4"/>
  <c r="K3851" i="4"/>
  <c r="J3851" i="4"/>
  <c r="A3853" i="4"/>
  <c r="B3852" i="4"/>
  <c r="L3852" i="4" s="1"/>
  <c r="I3851" i="4"/>
  <c r="E3852" i="4" l="1"/>
  <c r="H3852" i="4"/>
  <c r="C3852" i="4"/>
  <c r="G3852" i="4"/>
  <c r="F3852" i="4"/>
  <c r="J3852" i="4"/>
  <c r="K3852" i="4"/>
  <c r="D3852" i="4"/>
  <c r="I3852" i="4"/>
  <c r="B3853" i="4"/>
  <c r="L3853" i="4" s="1"/>
  <c r="A3854" i="4"/>
  <c r="E3853" i="4" l="1"/>
  <c r="C3853" i="4"/>
  <c r="A3855" i="4"/>
  <c r="B3854" i="4"/>
  <c r="D3854" i="4" s="1"/>
  <c r="K3853" i="4"/>
  <c r="F3853" i="4"/>
  <c r="I3853" i="4"/>
  <c r="G3853" i="4"/>
  <c r="J3853" i="4"/>
  <c r="H3853" i="4"/>
  <c r="D3853" i="4"/>
  <c r="E3854" i="4" l="1"/>
  <c r="L3854" i="4"/>
  <c r="F3854" i="4"/>
  <c r="C3854" i="4"/>
  <c r="A3856" i="4"/>
  <c r="B3855" i="4"/>
  <c r="L3855" i="4" s="1"/>
  <c r="H3854" i="4"/>
  <c r="G3854" i="4"/>
  <c r="I3854" i="4"/>
  <c r="K3854" i="4"/>
  <c r="J3854" i="4"/>
  <c r="E3855" i="4" l="1"/>
  <c r="C3855" i="4"/>
  <c r="H3855" i="4"/>
  <c r="J3855" i="4"/>
  <c r="D3855" i="4"/>
  <c r="K3855" i="4"/>
  <c r="F3855" i="4"/>
  <c r="I3855" i="4"/>
  <c r="G3855" i="4"/>
  <c r="B3856" i="4"/>
  <c r="L3856" i="4" s="1"/>
  <c r="A3857" i="4"/>
  <c r="E3856" i="4" l="1"/>
  <c r="C3856" i="4"/>
  <c r="K3856" i="4"/>
  <c r="D3856" i="4"/>
  <c r="F3856" i="4"/>
  <c r="I3856" i="4"/>
  <c r="G3856" i="4"/>
  <c r="J3856" i="4"/>
  <c r="H3856" i="4"/>
  <c r="B3857" i="4"/>
  <c r="L3857" i="4" s="1"/>
  <c r="A3858" i="4"/>
  <c r="E3857" i="4" l="1"/>
  <c r="C3857" i="4"/>
  <c r="B3858" i="4"/>
  <c r="L3858" i="4" s="1"/>
  <c r="A3859" i="4"/>
  <c r="K3857" i="4"/>
  <c r="J3857" i="4"/>
  <c r="G3857" i="4"/>
  <c r="D3857" i="4"/>
  <c r="H3857" i="4"/>
  <c r="F3857" i="4"/>
  <c r="I3857" i="4"/>
  <c r="E3858" i="4" l="1"/>
  <c r="C3858" i="4"/>
  <c r="H3858" i="4"/>
  <c r="K3858" i="4"/>
  <c r="G3858" i="4"/>
  <c r="D3858" i="4"/>
  <c r="I3858" i="4"/>
  <c r="F3858" i="4"/>
  <c r="J3858" i="4"/>
  <c r="A3860" i="4"/>
  <c r="B3859" i="4"/>
  <c r="L3859" i="4" s="1"/>
  <c r="E3859" i="4" l="1"/>
  <c r="C3859" i="4"/>
  <c r="H3859" i="4"/>
  <c r="K3859" i="4"/>
  <c r="F3859" i="4"/>
  <c r="D3859" i="4"/>
  <c r="J3859" i="4"/>
  <c r="I3859" i="4"/>
  <c r="G3859" i="4"/>
  <c r="B3860" i="4"/>
  <c r="H3860" i="4" s="1"/>
  <c r="A3861" i="4"/>
  <c r="E3860" i="4" l="1"/>
  <c r="L3860" i="4"/>
  <c r="C3860" i="4"/>
  <c r="K3860" i="4"/>
  <c r="J3860" i="4"/>
  <c r="F3860" i="4"/>
  <c r="D3860" i="4"/>
  <c r="I3860" i="4"/>
  <c r="G3860" i="4"/>
  <c r="B3861" i="4"/>
  <c r="E3861" i="4" s="1"/>
  <c r="A3862" i="4"/>
  <c r="L3861" i="4" l="1"/>
  <c r="C3861" i="4"/>
  <c r="A3863" i="4"/>
  <c r="B3862" i="4"/>
  <c r="E3862" i="4" s="1"/>
  <c r="J3861" i="4"/>
  <c r="F3861" i="4"/>
  <c r="K3861" i="4"/>
  <c r="G3861" i="4"/>
  <c r="I3861" i="4"/>
  <c r="H3861" i="4"/>
  <c r="D3861" i="4"/>
  <c r="L3862" i="4" l="1"/>
  <c r="C3862" i="4"/>
  <c r="G3862" i="4"/>
  <c r="H3862" i="4"/>
  <c r="I3862" i="4"/>
  <c r="F3862" i="4"/>
  <c r="K3862" i="4"/>
  <c r="J3862" i="4"/>
  <c r="D3862" i="4"/>
  <c r="B3863" i="4"/>
  <c r="L3863" i="4" s="1"/>
  <c r="A3864" i="4"/>
  <c r="E3863" i="4" l="1"/>
  <c r="C3863" i="4"/>
  <c r="F3863" i="4"/>
  <c r="K3863" i="4"/>
  <c r="G3863" i="4"/>
  <c r="I3863" i="4"/>
  <c r="D3863" i="4"/>
  <c r="J3863" i="4"/>
  <c r="H3863" i="4"/>
  <c r="B3864" i="4"/>
  <c r="L3864" i="4" s="1"/>
  <c r="A3865" i="4"/>
  <c r="E3864" i="4" l="1"/>
  <c r="C3864" i="4"/>
  <c r="I3864" i="4"/>
  <c r="G3864" i="4"/>
  <c r="D3864" i="4"/>
  <c r="H3864" i="4"/>
  <c r="J3864" i="4"/>
  <c r="K3864" i="4"/>
  <c r="F3864" i="4"/>
  <c r="B3865" i="4"/>
  <c r="L3865" i="4" s="1"/>
  <c r="A3866" i="4"/>
  <c r="E3865" i="4" l="1"/>
  <c r="C3865" i="4"/>
  <c r="J3865" i="4"/>
  <c r="D3865" i="4"/>
  <c r="H3865" i="4"/>
  <c r="I3865" i="4"/>
  <c r="K3865" i="4"/>
  <c r="G3865" i="4"/>
  <c r="F3865" i="4"/>
  <c r="A3867" i="4"/>
  <c r="B3866" i="4"/>
  <c r="L3866" i="4" s="1"/>
  <c r="E3866" i="4" l="1"/>
  <c r="C3866" i="4"/>
  <c r="A3868" i="4"/>
  <c r="B3867" i="4"/>
  <c r="L3867" i="4" s="1"/>
  <c r="K3866" i="4"/>
  <c r="J3866" i="4"/>
  <c r="G3866" i="4"/>
  <c r="D3866" i="4"/>
  <c r="F3866" i="4"/>
  <c r="I3866" i="4"/>
  <c r="H3866" i="4"/>
  <c r="E3867" i="4" l="1"/>
  <c r="C3867" i="4"/>
  <c r="H3867" i="4"/>
  <c r="D3867" i="4"/>
  <c r="G3867" i="4"/>
  <c r="I3867" i="4"/>
  <c r="J3867" i="4"/>
  <c r="K3867" i="4"/>
  <c r="F3867" i="4"/>
  <c r="B3868" i="4"/>
  <c r="E3868" i="4" s="1"/>
  <c r="A3869" i="4"/>
  <c r="L3868" i="4" l="1"/>
  <c r="H3868" i="4"/>
  <c r="C3868" i="4"/>
  <c r="B3869" i="4"/>
  <c r="L3869" i="4" s="1"/>
  <c r="A3870" i="4"/>
  <c r="F3868" i="4"/>
  <c r="J3868" i="4"/>
  <c r="G3868" i="4"/>
  <c r="D3868" i="4"/>
  <c r="K3868" i="4"/>
  <c r="I3868" i="4"/>
  <c r="E3869" i="4" l="1"/>
  <c r="F3869" i="4"/>
  <c r="C3869" i="4"/>
  <c r="A3871" i="4"/>
  <c r="B3870" i="4"/>
  <c r="E3870" i="4" s="1"/>
  <c r="I3869" i="4"/>
  <c r="G3869" i="4"/>
  <c r="H3869" i="4"/>
  <c r="J3869" i="4"/>
  <c r="D3869" i="4"/>
  <c r="K3869" i="4"/>
  <c r="L3870" i="4" l="1"/>
  <c r="C3870" i="4"/>
  <c r="K3870" i="4"/>
  <c r="J3870" i="4"/>
  <c r="G3870" i="4"/>
  <c r="D3870" i="4"/>
  <c r="I3870" i="4"/>
  <c r="H3870" i="4"/>
  <c r="F3870" i="4"/>
  <c r="A3872" i="4"/>
  <c r="B3871" i="4"/>
  <c r="E3871" i="4" s="1"/>
  <c r="L3871" i="4" l="1"/>
  <c r="C3871" i="4"/>
  <c r="D3871" i="4"/>
  <c r="K3871" i="4"/>
  <c r="I3871" i="4"/>
  <c r="H3871" i="4"/>
  <c r="F3871" i="4"/>
  <c r="J3871" i="4"/>
  <c r="G3871" i="4"/>
  <c r="B3872" i="4"/>
  <c r="E3872" i="4" s="1"/>
  <c r="A3873" i="4"/>
  <c r="L3872" i="4" l="1"/>
  <c r="C3872" i="4"/>
  <c r="B3873" i="4"/>
  <c r="L3873" i="4" s="1"/>
  <c r="A3874" i="4"/>
  <c r="F3872" i="4"/>
  <c r="K3872" i="4"/>
  <c r="J3872" i="4"/>
  <c r="H3872" i="4"/>
  <c r="G3872" i="4"/>
  <c r="D3872" i="4"/>
  <c r="I3872" i="4"/>
  <c r="E3873" i="4" l="1"/>
  <c r="C3873" i="4"/>
  <c r="A3875" i="4"/>
  <c r="B3874" i="4"/>
  <c r="L3874" i="4" s="1"/>
  <c r="D3873" i="4"/>
  <c r="K3873" i="4"/>
  <c r="F3873" i="4"/>
  <c r="J3873" i="4"/>
  <c r="G3873" i="4"/>
  <c r="H3873" i="4"/>
  <c r="I3873" i="4"/>
  <c r="E3874" i="4" l="1"/>
  <c r="C3874" i="4"/>
  <c r="G3874" i="4"/>
  <c r="H3874" i="4"/>
  <c r="I3874" i="4"/>
  <c r="K3874" i="4"/>
  <c r="J3874" i="4"/>
  <c r="D3874" i="4"/>
  <c r="F3874" i="4"/>
  <c r="A3876" i="4"/>
  <c r="B3875" i="4"/>
  <c r="L3875" i="4" s="1"/>
  <c r="E3875" i="4" l="1"/>
  <c r="C3875" i="4"/>
  <c r="D3875" i="4"/>
  <c r="K3875" i="4"/>
  <c r="I3875" i="4"/>
  <c r="H3875" i="4"/>
  <c r="F3875" i="4"/>
  <c r="J3875" i="4"/>
  <c r="G3875" i="4"/>
  <c r="B3876" i="4"/>
  <c r="L3876" i="4" s="1"/>
  <c r="A3877" i="4"/>
  <c r="E3876" i="4" l="1"/>
  <c r="C3876" i="4"/>
  <c r="B3877" i="4"/>
  <c r="L3877" i="4" s="1"/>
  <c r="A3878" i="4"/>
  <c r="I3876" i="4"/>
  <c r="H3876" i="4"/>
  <c r="J3876" i="4"/>
  <c r="K3876" i="4"/>
  <c r="F3876" i="4"/>
  <c r="G3876" i="4"/>
  <c r="D3876" i="4"/>
  <c r="E3877" i="4" l="1"/>
  <c r="C3877" i="4"/>
  <c r="B3878" i="4"/>
  <c r="L3878" i="4" s="1"/>
  <c r="A3879" i="4"/>
  <c r="D3877" i="4"/>
  <c r="K3877" i="4"/>
  <c r="G3877" i="4"/>
  <c r="J3877" i="4"/>
  <c r="F3877" i="4"/>
  <c r="H3877" i="4"/>
  <c r="I3877" i="4"/>
  <c r="E3878" i="4" l="1"/>
  <c r="C3878" i="4"/>
  <c r="B3879" i="4"/>
  <c r="L3879" i="4" s="1"/>
  <c r="A3880" i="4"/>
  <c r="H3878" i="4"/>
  <c r="D3878" i="4"/>
  <c r="K3878" i="4"/>
  <c r="F3878" i="4"/>
  <c r="I3878" i="4"/>
  <c r="G3878" i="4"/>
  <c r="J3878" i="4"/>
  <c r="E3879" i="4" l="1"/>
  <c r="C3879" i="4"/>
  <c r="B3880" i="4"/>
  <c r="L3880" i="4" s="1"/>
  <c r="A3881" i="4"/>
  <c r="H3879" i="4"/>
  <c r="K3879" i="4"/>
  <c r="I3879" i="4"/>
  <c r="D3879" i="4"/>
  <c r="J3879" i="4"/>
  <c r="F3879" i="4"/>
  <c r="G3879" i="4"/>
  <c r="E3880" i="4" l="1"/>
  <c r="C3880" i="4"/>
  <c r="A3882" i="4"/>
  <c r="B3881" i="4"/>
  <c r="L3881" i="4" s="1"/>
  <c r="K3880" i="4"/>
  <c r="I3880" i="4"/>
  <c r="J3880" i="4"/>
  <c r="F3880" i="4"/>
  <c r="D3880" i="4"/>
  <c r="G3880" i="4"/>
  <c r="H3880" i="4"/>
  <c r="E3881" i="4" l="1"/>
  <c r="C3881" i="4"/>
  <c r="J3881" i="4"/>
  <c r="D3881" i="4"/>
  <c r="I3881" i="4"/>
  <c r="H3881" i="4"/>
  <c r="F3881" i="4"/>
  <c r="K3881" i="4"/>
  <c r="G3881" i="4"/>
  <c r="A3883" i="4"/>
  <c r="B3882" i="4"/>
  <c r="L3882" i="4" s="1"/>
  <c r="E3882" i="4" l="1"/>
  <c r="C3882" i="4"/>
  <c r="G3882" i="4"/>
  <c r="J3882" i="4"/>
  <c r="H3882" i="4"/>
  <c r="D3882" i="4"/>
  <c r="K3882" i="4"/>
  <c r="I3882" i="4"/>
  <c r="F3882" i="4"/>
  <c r="A3884" i="4"/>
  <c r="B3883" i="4"/>
  <c r="L3883" i="4" s="1"/>
  <c r="E3883" i="4" l="1"/>
  <c r="C3883" i="4"/>
  <c r="B3884" i="4"/>
  <c r="L3884" i="4" s="1"/>
  <c r="A3885" i="4"/>
  <c r="K3883" i="4"/>
  <c r="J3883" i="4"/>
  <c r="D3883" i="4"/>
  <c r="H3883" i="4"/>
  <c r="I3883" i="4"/>
  <c r="G3883" i="4"/>
  <c r="F3883" i="4"/>
  <c r="K3884" i="4" l="1"/>
  <c r="E3884" i="4"/>
  <c r="C3884" i="4"/>
  <c r="B3885" i="4"/>
  <c r="E3885" i="4" s="1"/>
  <c r="A3886" i="4"/>
  <c r="I3884" i="4"/>
  <c r="J3884" i="4"/>
  <c r="H3884" i="4"/>
  <c r="F3884" i="4"/>
  <c r="G3884" i="4"/>
  <c r="D3884" i="4"/>
  <c r="L3885" i="4" l="1"/>
  <c r="C3885" i="4"/>
  <c r="B3886" i="4"/>
  <c r="E3886" i="4" s="1"/>
  <c r="A3887" i="4"/>
  <c r="I3885" i="4"/>
  <c r="J3885" i="4"/>
  <c r="D3885" i="4"/>
  <c r="H3885" i="4"/>
  <c r="F3885" i="4"/>
  <c r="G3885" i="4"/>
  <c r="K3885" i="4"/>
  <c r="L3886" i="4" l="1"/>
  <c r="C3886" i="4"/>
  <c r="A3888" i="4"/>
  <c r="B3887" i="4"/>
  <c r="E3887" i="4" s="1"/>
  <c r="K3886" i="4"/>
  <c r="D3886" i="4"/>
  <c r="I3886" i="4"/>
  <c r="H3886" i="4"/>
  <c r="F3886" i="4"/>
  <c r="J3886" i="4"/>
  <c r="G3886" i="4"/>
  <c r="L3887" i="4" l="1"/>
  <c r="C3887" i="4"/>
  <c r="B3888" i="4"/>
  <c r="L3888" i="4" s="1"/>
  <c r="A3889" i="4"/>
  <c r="H3887" i="4"/>
  <c r="I3887" i="4"/>
  <c r="G3887" i="4"/>
  <c r="J3887" i="4"/>
  <c r="K3887" i="4"/>
  <c r="F3887" i="4"/>
  <c r="D3887" i="4"/>
  <c r="E3888" i="4" l="1"/>
  <c r="C3888" i="4"/>
  <c r="B3889" i="4"/>
  <c r="L3889" i="4" s="1"/>
  <c r="A3890" i="4"/>
  <c r="F3888" i="4"/>
  <c r="I3888" i="4"/>
  <c r="K3888" i="4"/>
  <c r="J3888" i="4"/>
  <c r="G3888" i="4"/>
  <c r="D3888" i="4"/>
  <c r="H3888" i="4"/>
  <c r="E3889" i="4" l="1"/>
  <c r="C3889" i="4"/>
  <c r="A3891" i="4"/>
  <c r="B3890" i="4"/>
  <c r="L3890" i="4" s="1"/>
  <c r="K3889" i="4"/>
  <c r="J3889" i="4"/>
  <c r="H3889" i="4"/>
  <c r="D3889" i="4"/>
  <c r="G3889" i="4"/>
  <c r="I3889" i="4"/>
  <c r="F3889" i="4"/>
  <c r="E3890" i="4" l="1"/>
  <c r="C3890" i="4"/>
  <c r="G3890" i="4"/>
  <c r="J3890" i="4"/>
  <c r="F3890" i="4"/>
  <c r="H3890" i="4"/>
  <c r="I3890" i="4"/>
  <c r="K3890" i="4"/>
  <c r="D3890" i="4"/>
  <c r="A3892" i="4"/>
  <c r="B3891" i="4"/>
  <c r="L3891" i="4" s="1"/>
  <c r="E3891" i="4" l="1"/>
  <c r="C3891" i="4"/>
  <c r="J3891" i="4"/>
  <c r="G3891" i="4"/>
  <c r="D3891" i="4"/>
  <c r="K3891" i="4"/>
  <c r="I3891" i="4"/>
  <c r="H3891" i="4"/>
  <c r="F3891" i="4"/>
  <c r="B3892" i="4"/>
  <c r="L3892" i="4" s="1"/>
  <c r="A3893" i="4"/>
  <c r="E3892" i="4" l="1"/>
  <c r="C3892" i="4"/>
  <c r="J3892" i="4"/>
  <c r="K3892" i="4"/>
  <c r="H3892" i="4"/>
  <c r="G3892" i="4"/>
  <c r="I3892" i="4"/>
  <c r="F3892" i="4"/>
  <c r="D3892" i="4"/>
  <c r="B3893" i="4"/>
  <c r="L3893" i="4" s="1"/>
  <c r="A3894" i="4"/>
  <c r="E3893" i="4" l="1"/>
  <c r="C3893" i="4"/>
  <c r="D3893" i="4"/>
  <c r="K3893" i="4"/>
  <c r="G3893" i="4"/>
  <c r="I3893" i="4"/>
  <c r="H3893" i="4"/>
  <c r="J3893" i="4"/>
  <c r="F3893" i="4"/>
  <c r="B3894" i="4"/>
  <c r="L3894" i="4" s="1"/>
  <c r="A3895" i="4"/>
  <c r="E3894" i="4" l="1"/>
  <c r="C3894" i="4"/>
  <c r="K3894" i="4"/>
  <c r="I3894" i="4"/>
  <c r="G3894" i="4"/>
  <c r="J3894" i="4"/>
  <c r="F3894" i="4"/>
  <c r="D3894" i="4"/>
  <c r="H3894" i="4"/>
  <c r="A3896" i="4"/>
  <c r="B3895" i="4"/>
  <c r="E3895" i="4" s="1"/>
  <c r="L3895" i="4" l="1"/>
  <c r="C3895" i="4"/>
  <c r="B3896" i="4"/>
  <c r="F3896" i="4" s="1"/>
  <c r="A3897" i="4"/>
  <c r="I3895" i="4"/>
  <c r="G3895" i="4"/>
  <c r="K3895" i="4"/>
  <c r="J3895" i="4"/>
  <c r="D3895" i="4"/>
  <c r="F3895" i="4"/>
  <c r="H3895" i="4"/>
  <c r="L3896" i="4" l="1"/>
  <c r="I3896" i="4"/>
  <c r="E3896" i="4"/>
  <c r="H3896" i="4"/>
  <c r="C3896" i="4"/>
  <c r="A3898" i="4"/>
  <c r="B3897" i="4"/>
  <c r="E3897" i="4" s="1"/>
  <c r="D3896" i="4"/>
  <c r="G3896" i="4"/>
  <c r="K3896" i="4"/>
  <c r="J3896" i="4"/>
  <c r="L3897" i="4" l="1"/>
  <c r="C3897" i="4"/>
  <c r="I3897" i="4"/>
  <c r="H3897" i="4"/>
  <c r="F3897" i="4"/>
  <c r="K3897" i="4"/>
  <c r="G3897" i="4"/>
  <c r="D3897" i="4"/>
  <c r="J3897" i="4"/>
  <c r="A3899" i="4"/>
  <c r="B3898" i="4"/>
  <c r="E3898" i="4" s="1"/>
  <c r="L3898" i="4" l="1"/>
  <c r="C3898" i="4"/>
  <c r="H3898" i="4"/>
  <c r="D3898" i="4"/>
  <c r="K3898" i="4"/>
  <c r="F3898" i="4"/>
  <c r="I3898" i="4"/>
  <c r="G3898" i="4"/>
  <c r="J3898" i="4"/>
  <c r="B3899" i="4"/>
  <c r="E3899" i="4" s="1"/>
  <c r="A3900" i="4"/>
  <c r="L3899" i="4" l="1"/>
  <c r="C3899" i="4"/>
  <c r="H3899" i="4"/>
  <c r="D3899" i="4"/>
  <c r="F3899" i="4"/>
  <c r="J3899" i="4"/>
  <c r="K3899" i="4"/>
  <c r="A3901" i="4"/>
  <c r="B3900" i="4"/>
  <c r="L3900" i="4" s="1"/>
  <c r="G3899" i="4"/>
  <c r="I3899" i="4"/>
  <c r="E3900" i="4" l="1"/>
  <c r="C3900" i="4"/>
  <c r="A3902" i="4"/>
  <c r="B3901" i="4"/>
  <c r="L3901" i="4" s="1"/>
  <c r="K3900" i="4"/>
  <c r="H3900" i="4"/>
  <c r="F3900" i="4"/>
  <c r="G3900" i="4"/>
  <c r="I3900" i="4"/>
  <c r="J3900" i="4"/>
  <c r="D3900" i="4"/>
  <c r="D3901" i="4" l="1"/>
  <c r="E3901" i="4"/>
  <c r="I3901" i="4"/>
  <c r="K3901" i="4"/>
  <c r="C3901" i="4"/>
  <c r="H3901" i="4"/>
  <c r="F3901" i="4"/>
  <c r="B3902" i="4"/>
  <c r="L3902" i="4" s="1"/>
  <c r="A3903" i="4"/>
  <c r="G3901" i="4"/>
  <c r="J3901" i="4"/>
  <c r="E3902" i="4" l="1"/>
  <c r="D3902" i="4"/>
  <c r="C3902" i="4"/>
  <c r="G3902" i="4"/>
  <c r="J3902" i="4"/>
  <c r="H3902" i="4"/>
  <c r="K3902" i="4"/>
  <c r="I3902" i="4"/>
  <c r="F3902" i="4"/>
  <c r="B3903" i="4"/>
  <c r="D3903" i="4" s="1"/>
  <c r="A3904" i="4"/>
  <c r="E3903" i="4" l="1"/>
  <c r="L3903" i="4"/>
  <c r="C3903" i="4"/>
  <c r="K3903" i="4"/>
  <c r="J3903" i="4"/>
  <c r="G3903" i="4"/>
  <c r="F3903" i="4"/>
  <c r="I3903" i="4"/>
  <c r="H3903" i="4"/>
  <c r="B3904" i="4"/>
  <c r="H3904" i="4" s="1"/>
  <c r="A3905" i="4"/>
  <c r="E3904" i="4" l="1"/>
  <c r="L3904" i="4"/>
  <c r="C3904" i="4"/>
  <c r="F3904" i="4"/>
  <c r="D3904" i="4"/>
  <c r="K3904" i="4"/>
  <c r="G3904" i="4"/>
  <c r="I3904" i="4"/>
  <c r="A3906" i="4"/>
  <c r="B3905" i="4"/>
  <c r="L3905" i="4" s="1"/>
  <c r="J3904" i="4"/>
  <c r="E3905" i="4" l="1"/>
  <c r="C3905" i="4"/>
  <c r="B3906" i="4"/>
  <c r="K3906" i="4" s="1"/>
  <c r="A3907" i="4"/>
  <c r="G3905" i="4"/>
  <c r="J3905" i="4"/>
  <c r="K3905" i="4"/>
  <c r="D3905" i="4"/>
  <c r="H3905" i="4"/>
  <c r="I3905" i="4"/>
  <c r="F3905" i="4"/>
  <c r="G3906" i="4" l="1"/>
  <c r="H3906" i="4"/>
  <c r="E3906" i="4"/>
  <c r="F3906" i="4"/>
  <c r="L3906" i="4"/>
  <c r="C3906" i="4"/>
  <c r="A3908" i="4"/>
  <c r="B3907" i="4"/>
  <c r="L3907" i="4" s="1"/>
  <c r="J3906" i="4"/>
  <c r="I3906" i="4"/>
  <c r="D3906" i="4"/>
  <c r="E3907" i="4" l="1"/>
  <c r="C3907" i="4"/>
  <c r="A3909" i="4"/>
  <c r="B3908" i="4"/>
  <c r="D3908" i="4" s="1"/>
  <c r="K3907" i="4"/>
  <c r="J3907" i="4"/>
  <c r="D3907" i="4"/>
  <c r="H3907" i="4"/>
  <c r="I3907" i="4"/>
  <c r="G3907" i="4"/>
  <c r="F3907" i="4"/>
  <c r="E3908" i="4" l="1"/>
  <c r="L3908" i="4"/>
  <c r="C3908" i="4"/>
  <c r="K3908" i="4"/>
  <c r="F3908" i="4"/>
  <c r="H3908" i="4"/>
  <c r="I3908" i="4"/>
  <c r="J3908" i="4"/>
  <c r="G3908" i="4"/>
  <c r="B3909" i="4"/>
  <c r="L3909" i="4" s="1"/>
  <c r="A3910" i="4"/>
  <c r="E3909" i="4" l="1"/>
  <c r="C3909" i="4"/>
  <c r="K3909" i="4"/>
  <c r="D3909" i="4"/>
  <c r="F3909" i="4"/>
  <c r="J3909" i="4"/>
  <c r="H3909" i="4"/>
  <c r="G3909" i="4"/>
  <c r="I3909" i="4"/>
  <c r="A3911" i="4"/>
  <c r="B3910" i="4"/>
  <c r="G3910" i="4" s="1"/>
  <c r="E3910" i="4" l="1"/>
  <c r="L3910" i="4"/>
  <c r="F3910" i="4"/>
  <c r="C3910" i="4"/>
  <c r="D3910" i="4"/>
  <c r="K3910" i="4"/>
  <c r="J3910" i="4"/>
  <c r="H3910" i="4"/>
  <c r="A3912" i="4"/>
  <c r="B3911" i="4"/>
  <c r="E3911" i="4" s="1"/>
  <c r="I3910" i="4"/>
  <c r="L3911" i="4" l="1"/>
  <c r="C3911" i="4"/>
  <c r="D3911" i="4"/>
  <c r="J3911" i="4"/>
  <c r="F3911" i="4"/>
  <c r="K3911" i="4"/>
  <c r="G3911" i="4"/>
  <c r="H3911" i="4"/>
  <c r="I3911" i="4"/>
  <c r="B3912" i="4"/>
  <c r="H3912" i="4" s="1"/>
  <c r="A3913" i="4"/>
  <c r="L3912" i="4" l="1"/>
  <c r="E3912" i="4"/>
  <c r="C3912" i="4"/>
  <c r="B3913" i="4"/>
  <c r="E3913" i="4" s="1"/>
  <c r="A3914" i="4"/>
  <c r="K3912" i="4"/>
  <c r="J3912" i="4"/>
  <c r="I3912" i="4"/>
  <c r="F3912" i="4"/>
  <c r="D3912" i="4"/>
  <c r="G3912" i="4"/>
  <c r="L3913" i="4" l="1"/>
  <c r="C3913" i="4"/>
  <c r="D3913" i="4"/>
  <c r="K3913" i="4"/>
  <c r="I3913" i="4"/>
  <c r="F3913" i="4"/>
  <c r="G3913" i="4"/>
  <c r="H3913" i="4"/>
  <c r="J3913" i="4"/>
  <c r="B3914" i="4"/>
  <c r="E3914" i="4" s="1"/>
  <c r="A3915" i="4"/>
  <c r="L3914" i="4" l="1"/>
  <c r="C3914" i="4"/>
  <c r="B3915" i="4"/>
  <c r="L3915" i="4" s="1"/>
  <c r="A3916" i="4"/>
  <c r="K3914" i="4"/>
  <c r="I3914" i="4"/>
  <c r="H3914" i="4"/>
  <c r="F3914" i="4"/>
  <c r="J3914" i="4"/>
  <c r="D3914" i="4"/>
  <c r="G3914" i="4"/>
  <c r="E3915" i="4" l="1"/>
  <c r="C3915" i="4"/>
  <c r="I3915" i="4"/>
  <c r="H3915" i="4"/>
  <c r="D3915" i="4"/>
  <c r="G3915" i="4"/>
  <c r="F3915" i="4"/>
  <c r="K3915" i="4"/>
  <c r="A3917" i="4"/>
  <c r="B3916" i="4"/>
  <c r="L3916" i="4" s="1"/>
  <c r="J3915" i="4"/>
  <c r="E3916" i="4" l="1"/>
  <c r="C3916" i="4"/>
  <c r="K3916" i="4"/>
  <c r="H3916" i="4"/>
  <c r="D3916" i="4"/>
  <c r="F3916" i="4"/>
  <c r="I3916" i="4"/>
  <c r="J3916" i="4"/>
  <c r="G3916" i="4"/>
  <c r="A3918" i="4"/>
  <c r="B3917" i="4"/>
  <c r="J3917" i="4" s="1"/>
  <c r="E3917" i="4" l="1"/>
  <c r="L3917" i="4"/>
  <c r="C3917" i="4"/>
  <c r="D3917" i="4"/>
  <c r="K3917" i="4"/>
  <c r="G3917" i="4"/>
  <c r="F3917" i="4"/>
  <c r="H3917" i="4"/>
  <c r="A3919" i="4"/>
  <c r="B3918" i="4"/>
  <c r="L3918" i="4" s="1"/>
  <c r="I3917" i="4"/>
  <c r="E3918" i="4" l="1"/>
  <c r="C3918" i="4"/>
  <c r="H3918" i="4"/>
  <c r="J3918" i="4"/>
  <c r="I3918" i="4"/>
  <c r="F3918" i="4"/>
  <c r="G3918" i="4"/>
  <c r="K3918" i="4"/>
  <c r="D3918" i="4"/>
  <c r="A3920" i="4"/>
  <c r="B3919" i="4"/>
  <c r="L3919" i="4" s="1"/>
  <c r="E3919" i="4" l="1"/>
  <c r="C3919" i="4"/>
  <c r="H3919" i="4"/>
  <c r="K3919" i="4"/>
  <c r="G3919" i="4"/>
  <c r="I3919" i="4"/>
  <c r="D3919" i="4"/>
  <c r="F3919" i="4"/>
  <c r="J3919" i="4"/>
  <c r="B3920" i="4"/>
  <c r="L3920" i="4" s="1"/>
  <c r="A3921" i="4"/>
  <c r="E3920" i="4" l="1"/>
  <c r="C3920" i="4"/>
  <c r="K3920" i="4"/>
  <c r="J3920" i="4"/>
  <c r="H3920" i="4"/>
  <c r="I3920" i="4"/>
  <c r="D3920" i="4"/>
  <c r="G3920" i="4"/>
  <c r="F3920" i="4"/>
  <c r="B3921" i="4"/>
  <c r="H3921" i="4" s="1"/>
  <c r="A3922" i="4"/>
  <c r="E3921" i="4" l="1"/>
  <c r="L3921" i="4"/>
  <c r="C3921" i="4"/>
  <c r="A3923" i="4"/>
  <c r="B3922" i="4"/>
  <c r="L3922" i="4" s="1"/>
  <c r="G3921" i="4"/>
  <c r="J3921" i="4"/>
  <c r="F3921" i="4"/>
  <c r="I3921" i="4"/>
  <c r="D3921" i="4"/>
  <c r="K3921" i="4"/>
  <c r="H3922" i="4" l="1"/>
  <c r="F3922" i="4"/>
  <c r="E3922" i="4"/>
  <c r="C3922" i="4"/>
  <c r="I3922" i="4"/>
  <c r="G3922" i="4"/>
  <c r="K3922" i="4"/>
  <c r="D3922" i="4"/>
  <c r="J3922" i="4"/>
  <c r="A3924" i="4"/>
  <c r="B3923" i="4"/>
  <c r="L3923" i="4" s="1"/>
  <c r="E3923" i="4" l="1"/>
  <c r="C3923" i="4"/>
  <c r="D3923" i="4"/>
  <c r="K3923" i="4"/>
  <c r="I3923" i="4"/>
  <c r="G3923" i="4"/>
  <c r="J3923" i="4"/>
  <c r="H3923" i="4"/>
  <c r="F3923" i="4"/>
  <c r="A3925" i="4"/>
  <c r="B3924" i="4"/>
  <c r="L3924" i="4" s="1"/>
  <c r="E3924" i="4" l="1"/>
  <c r="C3924" i="4"/>
  <c r="A3926" i="4"/>
  <c r="B3925" i="4"/>
  <c r="L3925" i="4" s="1"/>
  <c r="J3924" i="4"/>
  <c r="K3924" i="4"/>
  <c r="I3924" i="4"/>
  <c r="F3924" i="4"/>
  <c r="D3924" i="4"/>
  <c r="G3924" i="4"/>
  <c r="H3924" i="4"/>
  <c r="I3925" i="4" l="1"/>
  <c r="E3925" i="4"/>
  <c r="C3925" i="4"/>
  <c r="K3925" i="4"/>
  <c r="F3925" i="4"/>
  <c r="D3925" i="4"/>
  <c r="J3925" i="4"/>
  <c r="G3925" i="4"/>
  <c r="H3925" i="4"/>
  <c r="A3927" i="4"/>
  <c r="B3926" i="4"/>
  <c r="L3926" i="4" s="1"/>
  <c r="E3926" i="4" l="1"/>
  <c r="C3926" i="4"/>
  <c r="B3927" i="4"/>
  <c r="L3927" i="4" s="1"/>
  <c r="A3928" i="4"/>
  <c r="G3926" i="4"/>
  <c r="F3926" i="4"/>
  <c r="K3926" i="4"/>
  <c r="D3926" i="4"/>
  <c r="J3926" i="4"/>
  <c r="I3926" i="4"/>
  <c r="H3926" i="4"/>
  <c r="I3927" i="4" l="1"/>
  <c r="E3927" i="4"/>
  <c r="F3927" i="4"/>
  <c r="C3927" i="4"/>
  <c r="B3928" i="4"/>
  <c r="L3928" i="4" s="1"/>
  <c r="A3929" i="4"/>
  <c r="J3927" i="4"/>
  <c r="H3927" i="4"/>
  <c r="K3927" i="4"/>
  <c r="G3927" i="4"/>
  <c r="D3927" i="4"/>
  <c r="H3928" i="4" l="1"/>
  <c r="E3928" i="4"/>
  <c r="C3928" i="4"/>
  <c r="A3930" i="4"/>
  <c r="B3929" i="4"/>
  <c r="L3929" i="4" s="1"/>
  <c r="F3928" i="4"/>
  <c r="D3928" i="4"/>
  <c r="I3928" i="4"/>
  <c r="J3928" i="4"/>
  <c r="G3928" i="4"/>
  <c r="K3928" i="4"/>
  <c r="E3929" i="4" l="1"/>
  <c r="C3929" i="4"/>
  <c r="A3931" i="4"/>
  <c r="B3930" i="4"/>
  <c r="L3930" i="4" s="1"/>
  <c r="D3929" i="4"/>
  <c r="I3929" i="4"/>
  <c r="J3929" i="4"/>
  <c r="G3929" i="4"/>
  <c r="F3929" i="4"/>
  <c r="K3929" i="4"/>
  <c r="H3929" i="4"/>
  <c r="E3930" i="4" l="1"/>
  <c r="C3930" i="4"/>
  <c r="H3930" i="4"/>
  <c r="D3930" i="4"/>
  <c r="K3930" i="4"/>
  <c r="F3930" i="4"/>
  <c r="I3930" i="4"/>
  <c r="G3930" i="4"/>
  <c r="J3930" i="4"/>
  <c r="B3931" i="4"/>
  <c r="E3931" i="4" s="1"/>
  <c r="A3932" i="4"/>
  <c r="L3931" i="4" l="1"/>
  <c r="C3931" i="4"/>
  <c r="B3932" i="4"/>
  <c r="H3932" i="4" s="1"/>
  <c r="A3933" i="4"/>
  <c r="H3931" i="4"/>
  <c r="D3931" i="4"/>
  <c r="F3931" i="4"/>
  <c r="I3931" i="4"/>
  <c r="J3931" i="4"/>
  <c r="K3931" i="4"/>
  <c r="G3931" i="4"/>
  <c r="E3932" i="4" l="1"/>
  <c r="L3932" i="4"/>
  <c r="C3932" i="4"/>
  <c r="A3934" i="4"/>
  <c r="B3933" i="4"/>
  <c r="L3933" i="4" s="1"/>
  <c r="K3932" i="4"/>
  <c r="J3932" i="4"/>
  <c r="F3932" i="4"/>
  <c r="I3932" i="4"/>
  <c r="G3932" i="4"/>
  <c r="D3932" i="4"/>
  <c r="E3933" i="4" l="1"/>
  <c r="C3933" i="4"/>
  <c r="J3933" i="4"/>
  <c r="G3933" i="4"/>
  <c r="K3933" i="4"/>
  <c r="I3933" i="4"/>
  <c r="H3933" i="4"/>
  <c r="D3933" i="4"/>
  <c r="F3933" i="4"/>
  <c r="A3935" i="4"/>
  <c r="B3934" i="4"/>
  <c r="L3934" i="4" s="1"/>
  <c r="E3934" i="4" l="1"/>
  <c r="C3934" i="4"/>
  <c r="A3936" i="4"/>
  <c r="B3935" i="4"/>
  <c r="L3935" i="4" s="1"/>
  <c r="G3934" i="4"/>
  <c r="K3934" i="4"/>
  <c r="H3934" i="4"/>
  <c r="I3934" i="4"/>
  <c r="D3934" i="4"/>
  <c r="J3934" i="4"/>
  <c r="F3934" i="4"/>
  <c r="E3935" i="4" l="1"/>
  <c r="C3935" i="4"/>
  <c r="K3935" i="4"/>
  <c r="J3935" i="4"/>
  <c r="D3935" i="4"/>
  <c r="H3935" i="4"/>
  <c r="I3935" i="4"/>
  <c r="G3935" i="4"/>
  <c r="F3935" i="4"/>
  <c r="A3937" i="4"/>
  <c r="B3936" i="4"/>
  <c r="L3936" i="4" s="1"/>
  <c r="E3936" i="4" l="1"/>
  <c r="C3936" i="4"/>
  <c r="F3936" i="4"/>
  <c r="D3936" i="4"/>
  <c r="K3936" i="4"/>
  <c r="J3936" i="4"/>
  <c r="H3936" i="4"/>
  <c r="G3936" i="4"/>
  <c r="I3936" i="4"/>
  <c r="B3937" i="4"/>
  <c r="L3937" i="4" s="1"/>
  <c r="A3938" i="4"/>
  <c r="E3937" i="4" l="1"/>
  <c r="C3937" i="4"/>
  <c r="D3937" i="4"/>
  <c r="K3937" i="4"/>
  <c r="G3937" i="4"/>
  <c r="I3937" i="4"/>
  <c r="J3937" i="4"/>
  <c r="H3937" i="4"/>
  <c r="F3937" i="4"/>
  <c r="A3939" i="4"/>
  <c r="B3938" i="4"/>
  <c r="L3938" i="4" s="1"/>
  <c r="E3938" i="4" l="1"/>
  <c r="C3938" i="4"/>
  <c r="B3939" i="4"/>
  <c r="L3939" i="4" s="1"/>
  <c r="A3940" i="4"/>
  <c r="D3938" i="4"/>
  <c r="K3938" i="4"/>
  <c r="H3938" i="4"/>
  <c r="F3938" i="4"/>
  <c r="I3938" i="4"/>
  <c r="G3938" i="4"/>
  <c r="J3938" i="4"/>
  <c r="E3939" i="4" l="1"/>
  <c r="J3939" i="4"/>
  <c r="C3939" i="4"/>
  <c r="I3939" i="4"/>
  <c r="K3939" i="4"/>
  <c r="G3939" i="4"/>
  <c r="H3939" i="4"/>
  <c r="F3939" i="4"/>
  <c r="B3940" i="4"/>
  <c r="H3940" i="4" s="1"/>
  <c r="A3941" i="4"/>
  <c r="D3939" i="4"/>
  <c r="E3940" i="4" l="1"/>
  <c r="L3940" i="4"/>
  <c r="C3940" i="4"/>
  <c r="F3940" i="4"/>
  <c r="K3940" i="4"/>
  <c r="I3940" i="4"/>
  <c r="D3940" i="4"/>
  <c r="J3940" i="4"/>
  <c r="G3940" i="4"/>
  <c r="A3942" i="4"/>
  <c r="B3941" i="4"/>
  <c r="L3941" i="4" s="1"/>
  <c r="E3941" i="4" l="1"/>
  <c r="C3941" i="4"/>
  <c r="D3941" i="4"/>
  <c r="F3941" i="4"/>
  <c r="K3941" i="4"/>
  <c r="G3941" i="4"/>
  <c r="J3941" i="4"/>
  <c r="A3943" i="4"/>
  <c r="B3942" i="4"/>
  <c r="F3942" i="4" s="1"/>
  <c r="H3941" i="4"/>
  <c r="I3941" i="4"/>
  <c r="E3942" i="4" l="1"/>
  <c r="L3942" i="4"/>
  <c r="D3942" i="4"/>
  <c r="C3942" i="4"/>
  <c r="H3942" i="4"/>
  <c r="B3943" i="4"/>
  <c r="L3943" i="4" s="1"/>
  <c r="A3944" i="4"/>
  <c r="K3942" i="4"/>
  <c r="I3942" i="4"/>
  <c r="G3942" i="4"/>
  <c r="J3942" i="4"/>
  <c r="E3943" i="4" l="1"/>
  <c r="C3943" i="4"/>
  <c r="B3944" i="4"/>
  <c r="G3944" i="4" s="1"/>
  <c r="A3945" i="4"/>
  <c r="D3943" i="4"/>
  <c r="K3943" i="4"/>
  <c r="I3943" i="4"/>
  <c r="H3943" i="4"/>
  <c r="J3943" i="4"/>
  <c r="F3943" i="4"/>
  <c r="G3943" i="4"/>
  <c r="E3944" i="4" l="1"/>
  <c r="L3944" i="4"/>
  <c r="H3944" i="4"/>
  <c r="C3944" i="4"/>
  <c r="B3945" i="4"/>
  <c r="L3945" i="4" s="1"/>
  <c r="A3946" i="4"/>
  <c r="K3944" i="4"/>
  <c r="D3944" i="4"/>
  <c r="J3944" i="4"/>
  <c r="I3944" i="4"/>
  <c r="F3944" i="4"/>
  <c r="E3945" i="4" l="1"/>
  <c r="C3945" i="4"/>
  <c r="B3946" i="4"/>
  <c r="L3946" i="4" s="1"/>
  <c r="A3947" i="4"/>
  <c r="I3945" i="4"/>
  <c r="D3945" i="4"/>
  <c r="J3945" i="4"/>
  <c r="K3945" i="4"/>
  <c r="F3945" i="4"/>
  <c r="G3945" i="4"/>
  <c r="H3945" i="4"/>
  <c r="E3946" i="4" l="1"/>
  <c r="C3946" i="4"/>
  <c r="A3948" i="4"/>
  <c r="B3947" i="4"/>
  <c r="L3947" i="4" s="1"/>
  <c r="K3946" i="4"/>
  <c r="D3946" i="4"/>
  <c r="F3946" i="4"/>
  <c r="I3946" i="4"/>
  <c r="J3946" i="4"/>
  <c r="H3946" i="4"/>
  <c r="G3946" i="4"/>
  <c r="E3947" i="4" l="1"/>
  <c r="C3947" i="4"/>
  <c r="J3947" i="4"/>
  <c r="D3947" i="4"/>
  <c r="I3947" i="4"/>
  <c r="H3947" i="4"/>
  <c r="G3947" i="4"/>
  <c r="K3947" i="4"/>
  <c r="F3947" i="4"/>
  <c r="A3949" i="4"/>
  <c r="B3948" i="4"/>
  <c r="E3948" i="4" s="1"/>
  <c r="L3948" i="4" l="1"/>
  <c r="C3948" i="4"/>
  <c r="B3949" i="4"/>
  <c r="E3949" i="4" s="1"/>
  <c r="A3950" i="4"/>
  <c r="F3948" i="4"/>
  <c r="I3948" i="4"/>
  <c r="D3948" i="4"/>
  <c r="G3948" i="4"/>
  <c r="H3948" i="4"/>
  <c r="K3948" i="4"/>
  <c r="J3948" i="4"/>
  <c r="L3949" i="4" l="1"/>
  <c r="J3949" i="4"/>
  <c r="C3949" i="4"/>
  <c r="A3951" i="4"/>
  <c r="B3950" i="4"/>
  <c r="L3950" i="4" s="1"/>
  <c r="K3949" i="4"/>
  <c r="H3949" i="4"/>
  <c r="I3949" i="4"/>
  <c r="D3949" i="4"/>
  <c r="G3949" i="4"/>
  <c r="F3949" i="4"/>
  <c r="E3950" i="4" l="1"/>
  <c r="C3950" i="4"/>
  <c r="D3950" i="4"/>
  <c r="A3952" i="4"/>
  <c r="B3951" i="4"/>
  <c r="L3951" i="4" s="1"/>
  <c r="G3950" i="4"/>
  <c r="K3950" i="4"/>
  <c r="H3950" i="4"/>
  <c r="I3950" i="4"/>
  <c r="J3950" i="4"/>
  <c r="F3950" i="4"/>
  <c r="E3951" i="4" l="1"/>
  <c r="C3951" i="4"/>
  <c r="A3953" i="4"/>
  <c r="B3952" i="4"/>
  <c r="L3952" i="4" s="1"/>
  <c r="G3951" i="4"/>
  <c r="F3951" i="4"/>
  <c r="K3951" i="4"/>
  <c r="D3951" i="4"/>
  <c r="H3951" i="4"/>
  <c r="J3951" i="4"/>
  <c r="I3951" i="4"/>
  <c r="E3952" i="4" l="1"/>
  <c r="C3952" i="4"/>
  <c r="J3952" i="4"/>
  <c r="H3952" i="4"/>
  <c r="I3952" i="4"/>
  <c r="F3952" i="4"/>
  <c r="K3952" i="4"/>
  <c r="G3952" i="4"/>
  <c r="D3952" i="4"/>
  <c r="A3954" i="4"/>
  <c r="B3953" i="4"/>
  <c r="L3953" i="4" s="1"/>
  <c r="E3953" i="4" l="1"/>
  <c r="C3953" i="4"/>
  <c r="A3955" i="4"/>
  <c r="B3954" i="4"/>
  <c r="L3954" i="4" s="1"/>
  <c r="K3953" i="4"/>
  <c r="J3953" i="4"/>
  <c r="I3953" i="4"/>
  <c r="G3953" i="4"/>
  <c r="D3953" i="4"/>
  <c r="F3953" i="4"/>
  <c r="H3953" i="4"/>
  <c r="E3954" i="4" l="1"/>
  <c r="C3954" i="4"/>
  <c r="J3954" i="4"/>
  <c r="D3954" i="4"/>
  <c r="G3954" i="4"/>
  <c r="I3954" i="4"/>
  <c r="K3954" i="4"/>
  <c r="H3954" i="4"/>
  <c r="F3954" i="4"/>
  <c r="A3956" i="4"/>
  <c r="B3955" i="4"/>
  <c r="L3955" i="4" s="1"/>
  <c r="E3955" i="4" l="1"/>
  <c r="C3955" i="4"/>
  <c r="J3955" i="4"/>
  <c r="H3955" i="4"/>
  <c r="G3955" i="4"/>
  <c r="D3955" i="4"/>
  <c r="K3955" i="4"/>
  <c r="I3955" i="4"/>
  <c r="F3955" i="4"/>
  <c r="B3956" i="4"/>
  <c r="L3956" i="4" s="1"/>
  <c r="A3957" i="4"/>
  <c r="E3956" i="4" l="1"/>
  <c r="C3956" i="4"/>
  <c r="F3956" i="4"/>
  <c r="K3956" i="4"/>
  <c r="J3956" i="4"/>
  <c r="I3956" i="4"/>
  <c r="H3956" i="4"/>
  <c r="D3956" i="4"/>
  <c r="G3956" i="4"/>
  <c r="B3957" i="4"/>
  <c r="L3957" i="4" s="1"/>
  <c r="A3958" i="4"/>
  <c r="E3957" i="4" l="1"/>
  <c r="C3957" i="4"/>
  <c r="J3957" i="4"/>
  <c r="I3957" i="4"/>
  <c r="F3957" i="4"/>
  <c r="D3957" i="4"/>
  <c r="G3957" i="4"/>
  <c r="K3957" i="4"/>
  <c r="H3957" i="4"/>
  <c r="A3959" i="4"/>
  <c r="B3958" i="4"/>
  <c r="L3958" i="4" s="1"/>
  <c r="E3958" i="4" l="1"/>
  <c r="C3958" i="4"/>
  <c r="I3958" i="4"/>
  <c r="K3958" i="4"/>
  <c r="D3958" i="4"/>
  <c r="H3958" i="4"/>
  <c r="F3958" i="4"/>
  <c r="G3958" i="4"/>
  <c r="A3960" i="4"/>
  <c r="B3959" i="4"/>
  <c r="L3959" i="4" s="1"/>
  <c r="J3958" i="4"/>
  <c r="E3959" i="4" l="1"/>
  <c r="C3959" i="4"/>
  <c r="B3960" i="4"/>
  <c r="L3960" i="4" s="1"/>
  <c r="A3961" i="4"/>
  <c r="J3959" i="4"/>
  <c r="K3959" i="4"/>
  <c r="F3959" i="4"/>
  <c r="D3959" i="4"/>
  <c r="G3959" i="4"/>
  <c r="I3959" i="4"/>
  <c r="H3959" i="4"/>
  <c r="E3960" i="4" l="1"/>
  <c r="C3960" i="4"/>
  <c r="B3961" i="4"/>
  <c r="L3961" i="4" s="1"/>
  <c r="A3962" i="4"/>
  <c r="K3960" i="4"/>
  <c r="J3960" i="4"/>
  <c r="F3960" i="4"/>
  <c r="G3960" i="4"/>
  <c r="I3960" i="4"/>
  <c r="D3960" i="4"/>
  <c r="H3960" i="4"/>
  <c r="E3961" i="4" l="1"/>
  <c r="C3961" i="4"/>
  <c r="G3961" i="4"/>
  <c r="J3961" i="4"/>
  <c r="K3961" i="4"/>
  <c r="I3961" i="4"/>
  <c r="H3961" i="4"/>
  <c r="D3961" i="4"/>
  <c r="F3961" i="4"/>
  <c r="A3963" i="4"/>
  <c r="B3962" i="4"/>
  <c r="L3962" i="4" s="1"/>
  <c r="E3962" i="4" l="1"/>
  <c r="C3962" i="4"/>
  <c r="G3962" i="4"/>
  <c r="D3962" i="4"/>
  <c r="I3962" i="4"/>
  <c r="H3962" i="4"/>
  <c r="J3962" i="4"/>
  <c r="K3962" i="4"/>
  <c r="F3962" i="4"/>
  <c r="A3964" i="4"/>
  <c r="B3963" i="4"/>
  <c r="L3963" i="4" s="1"/>
  <c r="E3963" i="4" l="1"/>
  <c r="C3963" i="4"/>
  <c r="B3964" i="4"/>
  <c r="L3964" i="4" s="1"/>
  <c r="A3965" i="4"/>
  <c r="K3963" i="4"/>
  <c r="J3963" i="4"/>
  <c r="F3963" i="4"/>
  <c r="H3963" i="4"/>
  <c r="D3963" i="4"/>
  <c r="I3963" i="4"/>
  <c r="G3963" i="4"/>
  <c r="J3964" i="4" l="1"/>
  <c r="E3964" i="4"/>
  <c r="K3964" i="4"/>
  <c r="C3964" i="4"/>
  <c r="G3964" i="4"/>
  <c r="I3964" i="4"/>
  <c r="H3964" i="4"/>
  <c r="B3965" i="4"/>
  <c r="L3965" i="4" s="1"/>
  <c r="A3966" i="4"/>
  <c r="F3964" i="4"/>
  <c r="D3964" i="4"/>
  <c r="E3965" i="4" l="1"/>
  <c r="C3965" i="4"/>
  <c r="A3967" i="4"/>
  <c r="B3966" i="4"/>
  <c r="L3966" i="4" s="1"/>
  <c r="J3965" i="4"/>
  <c r="G3965" i="4"/>
  <c r="I3965" i="4"/>
  <c r="H3965" i="4"/>
  <c r="D3965" i="4"/>
  <c r="K3965" i="4"/>
  <c r="F3965" i="4"/>
  <c r="E3966" i="4" l="1"/>
  <c r="C3966" i="4"/>
  <c r="A3968" i="4"/>
  <c r="B3967" i="4"/>
  <c r="L3967" i="4" s="1"/>
  <c r="H3966" i="4"/>
  <c r="D3966" i="4"/>
  <c r="K3966" i="4"/>
  <c r="F3966" i="4"/>
  <c r="I3966" i="4"/>
  <c r="G3966" i="4"/>
  <c r="J3966" i="4"/>
  <c r="E3967" i="4" l="1"/>
  <c r="C3967" i="4"/>
  <c r="H3967" i="4"/>
  <c r="D3967" i="4"/>
  <c r="I3967" i="4"/>
  <c r="J3967" i="4"/>
  <c r="F3967" i="4"/>
  <c r="K3967" i="4"/>
  <c r="G3967" i="4"/>
  <c r="B3968" i="4"/>
  <c r="L3968" i="4" s="1"/>
  <c r="A3969" i="4"/>
  <c r="E3968" i="4" l="1"/>
  <c r="C3968" i="4"/>
  <c r="B3969" i="4"/>
  <c r="L3969" i="4" s="1"/>
  <c r="A3970" i="4"/>
  <c r="K3968" i="4"/>
  <c r="H3968" i="4"/>
  <c r="J3968" i="4"/>
  <c r="I3968" i="4"/>
  <c r="F3968" i="4"/>
  <c r="D3968" i="4"/>
  <c r="G3968" i="4"/>
  <c r="E3969" i="4" l="1"/>
  <c r="C3969" i="4"/>
  <c r="B3970" i="4"/>
  <c r="L3970" i="4" s="1"/>
  <c r="A3971" i="4"/>
  <c r="K3969" i="4"/>
  <c r="J3969" i="4"/>
  <c r="G3969" i="4"/>
  <c r="I3969" i="4"/>
  <c r="H3969" i="4"/>
  <c r="F3969" i="4"/>
  <c r="D3969" i="4"/>
  <c r="E3970" i="4" l="1"/>
  <c r="C3970" i="4"/>
  <c r="A3972" i="4"/>
  <c r="B3971" i="4"/>
  <c r="L3971" i="4" s="1"/>
  <c r="H3970" i="4"/>
  <c r="D3970" i="4"/>
  <c r="I3970" i="4"/>
  <c r="J3970" i="4"/>
  <c r="F3970" i="4"/>
  <c r="K3970" i="4"/>
  <c r="G3970" i="4"/>
  <c r="E3971" i="4" l="1"/>
  <c r="C3971" i="4"/>
  <c r="H3971" i="4"/>
  <c r="K3971" i="4"/>
  <c r="D3971" i="4"/>
  <c r="F3971" i="4"/>
  <c r="J3971" i="4"/>
  <c r="I3971" i="4"/>
  <c r="G3971" i="4"/>
  <c r="A3973" i="4"/>
  <c r="B3972" i="4"/>
  <c r="L3972" i="4" s="1"/>
  <c r="E3972" i="4" l="1"/>
  <c r="C3972" i="4"/>
  <c r="B3973" i="4"/>
  <c r="L3973" i="4" s="1"/>
  <c r="A3974" i="4"/>
  <c r="K3972" i="4"/>
  <c r="J3972" i="4"/>
  <c r="G3972" i="4"/>
  <c r="I3972" i="4"/>
  <c r="H3972" i="4"/>
  <c r="F3972" i="4"/>
  <c r="D3972" i="4"/>
  <c r="E3973" i="4" l="1"/>
  <c r="C3973" i="4"/>
  <c r="B3974" i="4"/>
  <c r="L3974" i="4" s="1"/>
  <c r="A3975" i="4"/>
  <c r="K3973" i="4"/>
  <c r="G3973" i="4"/>
  <c r="I3973" i="4"/>
  <c r="H3973" i="4"/>
  <c r="D3973" i="4"/>
  <c r="F3973" i="4"/>
  <c r="J3973" i="4"/>
  <c r="E3974" i="4" l="1"/>
  <c r="C3974" i="4"/>
  <c r="B3975" i="4"/>
  <c r="L3975" i="4" s="1"/>
  <c r="A3976" i="4"/>
  <c r="I3974" i="4"/>
  <c r="H3974" i="4"/>
  <c r="F3974" i="4"/>
  <c r="D3974" i="4"/>
  <c r="K3974" i="4"/>
  <c r="G3974" i="4"/>
  <c r="J3974" i="4"/>
  <c r="E3975" i="4" l="1"/>
  <c r="C3975" i="4"/>
  <c r="J3975" i="4"/>
  <c r="H3975" i="4"/>
  <c r="I3975" i="4"/>
  <c r="K3975" i="4"/>
  <c r="F3975" i="4"/>
  <c r="D3975" i="4"/>
  <c r="G3975" i="4"/>
  <c r="B3976" i="4"/>
  <c r="L3976" i="4" s="1"/>
  <c r="A3977" i="4"/>
  <c r="E3976" i="4" l="1"/>
  <c r="C3976" i="4"/>
  <c r="F3976" i="4"/>
  <c r="H3976" i="4"/>
  <c r="G3976" i="4"/>
  <c r="D3976" i="4"/>
  <c r="K3976" i="4"/>
  <c r="J3976" i="4"/>
  <c r="I3976" i="4"/>
  <c r="B3977" i="4"/>
  <c r="L3977" i="4" s="1"/>
  <c r="A3978" i="4"/>
  <c r="E3977" i="4" l="1"/>
  <c r="C3977" i="4"/>
  <c r="J3977" i="4"/>
  <c r="I3977" i="4"/>
  <c r="D3977" i="4"/>
  <c r="F3977" i="4"/>
  <c r="G3977" i="4"/>
  <c r="K3977" i="4"/>
  <c r="H3977" i="4"/>
  <c r="B3978" i="4"/>
  <c r="L3978" i="4" s="1"/>
  <c r="A3979" i="4"/>
  <c r="E3978" i="4" l="1"/>
  <c r="C3978" i="4"/>
  <c r="I3978" i="4"/>
  <c r="K3978" i="4"/>
  <c r="G3978" i="4"/>
  <c r="D3978" i="4"/>
  <c r="J3978" i="4"/>
  <c r="H3978" i="4"/>
  <c r="F3978" i="4"/>
  <c r="A3980" i="4"/>
  <c r="B3979" i="4"/>
  <c r="L3979" i="4" s="1"/>
  <c r="E3979" i="4" l="1"/>
  <c r="C3979" i="4"/>
  <c r="B3980" i="4"/>
  <c r="L3980" i="4" s="1"/>
  <c r="A3981" i="4"/>
  <c r="H3979" i="4"/>
  <c r="K3979" i="4"/>
  <c r="G3979" i="4"/>
  <c r="I3979" i="4"/>
  <c r="D3979" i="4"/>
  <c r="J3979" i="4"/>
  <c r="F3979" i="4"/>
  <c r="E3980" i="4" l="1"/>
  <c r="C3980" i="4"/>
  <c r="B3981" i="4"/>
  <c r="L3981" i="4" s="1"/>
  <c r="A3982" i="4"/>
  <c r="F3980" i="4"/>
  <c r="D3980" i="4"/>
  <c r="K3980" i="4"/>
  <c r="J3980" i="4"/>
  <c r="H3980" i="4"/>
  <c r="G3980" i="4"/>
  <c r="I3980" i="4"/>
  <c r="E3981" i="4" l="1"/>
  <c r="C3981" i="4"/>
  <c r="A3983" i="4"/>
  <c r="B3982" i="4"/>
  <c r="L3982" i="4" s="1"/>
  <c r="D3981" i="4"/>
  <c r="K3981" i="4"/>
  <c r="H3981" i="4"/>
  <c r="I3981" i="4"/>
  <c r="J3981" i="4"/>
  <c r="G3981" i="4"/>
  <c r="F3981" i="4"/>
  <c r="E3982" i="4" l="1"/>
  <c r="C3982" i="4"/>
  <c r="D3982" i="4"/>
  <c r="G3982" i="4"/>
  <c r="K3982" i="4"/>
  <c r="I3982" i="4"/>
  <c r="J3982" i="4"/>
  <c r="H3982" i="4"/>
  <c r="F3982" i="4"/>
  <c r="A3984" i="4"/>
  <c r="B3983" i="4"/>
  <c r="E3983" i="4" s="1"/>
  <c r="L3983" i="4" l="1"/>
  <c r="C3983" i="4"/>
  <c r="K3983" i="4"/>
  <c r="J3983" i="4"/>
  <c r="H3983" i="4"/>
  <c r="D3983" i="4"/>
  <c r="I3983" i="4"/>
  <c r="G3983" i="4"/>
  <c r="F3983" i="4"/>
  <c r="B3984" i="4"/>
  <c r="E3984" i="4" s="1"/>
  <c r="A3985" i="4"/>
  <c r="L3984" i="4" l="1"/>
  <c r="C3984" i="4"/>
  <c r="B3985" i="4"/>
  <c r="L3985" i="4" s="1"/>
  <c r="A3986" i="4"/>
  <c r="F3984" i="4"/>
  <c r="I3984" i="4"/>
  <c r="G3984" i="4"/>
  <c r="D3984" i="4"/>
  <c r="J3984" i="4"/>
  <c r="K3984" i="4"/>
  <c r="H3984" i="4"/>
  <c r="E3985" i="4" l="1"/>
  <c r="C3985" i="4"/>
  <c r="A3987" i="4"/>
  <c r="B3986" i="4"/>
  <c r="L3986" i="4" s="1"/>
  <c r="K3985" i="4"/>
  <c r="D3985" i="4"/>
  <c r="G3985" i="4"/>
  <c r="J3985" i="4"/>
  <c r="I3985" i="4"/>
  <c r="H3985" i="4"/>
  <c r="F3985" i="4"/>
  <c r="E3986" i="4" l="1"/>
  <c r="C3986" i="4"/>
  <c r="A3988" i="4"/>
  <c r="B3987" i="4"/>
  <c r="E3987" i="4" s="1"/>
  <c r="G3986" i="4"/>
  <c r="D3986" i="4"/>
  <c r="I3986" i="4"/>
  <c r="H3986" i="4"/>
  <c r="J3986" i="4"/>
  <c r="K3986" i="4"/>
  <c r="F3986" i="4"/>
  <c r="L3987" i="4" l="1"/>
  <c r="C3987" i="4"/>
  <c r="K3987" i="4"/>
  <c r="J3987" i="4"/>
  <c r="F3987" i="4"/>
  <c r="D3987" i="4"/>
  <c r="H3987" i="4"/>
  <c r="I3987" i="4"/>
  <c r="G3987" i="4"/>
  <c r="B3988" i="4"/>
  <c r="L3988" i="4" s="1"/>
  <c r="A3989" i="4"/>
  <c r="E3988" i="4" l="1"/>
  <c r="H3988" i="4"/>
  <c r="C3988" i="4"/>
  <c r="G3988" i="4"/>
  <c r="B3989" i="4"/>
  <c r="L3989" i="4" s="1"/>
  <c r="A3990" i="4"/>
  <c r="F3988" i="4"/>
  <c r="I3988" i="4"/>
  <c r="D3988" i="4"/>
  <c r="J3988" i="4"/>
  <c r="K3988" i="4"/>
  <c r="E3989" i="4" l="1"/>
  <c r="F3989" i="4"/>
  <c r="C3989" i="4"/>
  <c r="A3991" i="4"/>
  <c r="B3990" i="4"/>
  <c r="L3990" i="4" s="1"/>
  <c r="K3989" i="4"/>
  <c r="I3989" i="4"/>
  <c r="G3989" i="4"/>
  <c r="D3989" i="4"/>
  <c r="H3989" i="4"/>
  <c r="J3989" i="4"/>
  <c r="E3990" i="4" l="1"/>
  <c r="C3990" i="4"/>
  <c r="J3990" i="4"/>
  <c r="I3990" i="4"/>
  <c r="H3990" i="4"/>
  <c r="F3990" i="4"/>
  <c r="K3990" i="4"/>
  <c r="G3990" i="4"/>
  <c r="D3990" i="4"/>
  <c r="A3992" i="4"/>
  <c r="B3991" i="4"/>
  <c r="L3991" i="4" s="1"/>
  <c r="E3991" i="4" l="1"/>
  <c r="C3991" i="4"/>
  <c r="K3991" i="4"/>
  <c r="D3991" i="4"/>
  <c r="H3991" i="4"/>
  <c r="I3991" i="4"/>
  <c r="F3991" i="4"/>
  <c r="J3991" i="4"/>
  <c r="G3991" i="4"/>
  <c r="B3992" i="4"/>
  <c r="L3992" i="4" s="1"/>
  <c r="A3993" i="4"/>
  <c r="E3992" i="4" l="1"/>
  <c r="C3992" i="4"/>
  <c r="K3992" i="4"/>
  <c r="J3992" i="4"/>
  <c r="F3992" i="4"/>
  <c r="G3992" i="4"/>
  <c r="I3992" i="4"/>
  <c r="D3992" i="4"/>
  <c r="H3992" i="4"/>
  <c r="B3993" i="4"/>
  <c r="L3993" i="4" s="1"/>
  <c r="A3994" i="4"/>
  <c r="E3993" i="4" l="1"/>
  <c r="C3993" i="4"/>
  <c r="A3995" i="4"/>
  <c r="B3994" i="4"/>
  <c r="G3994" i="4" s="1"/>
  <c r="J3993" i="4"/>
  <c r="K3993" i="4"/>
  <c r="H3993" i="4"/>
  <c r="F3993" i="4"/>
  <c r="G3993" i="4"/>
  <c r="I3993" i="4"/>
  <c r="D3993" i="4"/>
  <c r="E3994" i="4" l="1"/>
  <c r="L3994" i="4"/>
  <c r="J3994" i="4"/>
  <c r="I3994" i="4"/>
  <c r="C3994" i="4"/>
  <c r="A3996" i="4"/>
  <c r="B3995" i="4"/>
  <c r="L3995" i="4" s="1"/>
  <c r="F3994" i="4"/>
  <c r="K3994" i="4"/>
  <c r="H3994" i="4"/>
  <c r="D3994" i="4"/>
  <c r="E3995" i="4" l="1"/>
  <c r="C3995" i="4"/>
  <c r="I3995" i="4"/>
  <c r="G3995" i="4"/>
  <c r="J3995" i="4"/>
  <c r="K3995" i="4"/>
  <c r="F3995" i="4"/>
  <c r="D3995" i="4"/>
  <c r="H3995" i="4"/>
  <c r="B3996" i="4"/>
  <c r="L3996" i="4" s="1"/>
  <c r="A3997" i="4"/>
  <c r="E3996" i="4" l="1"/>
  <c r="C3996" i="4"/>
  <c r="B3997" i="4"/>
  <c r="L3997" i="4" s="1"/>
  <c r="A3998" i="4"/>
  <c r="K3996" i="4"/>
  <c r="D3996" i="4"/>
  <c r="H3996" i="4"/>
  <c r="J3996" i="4"/>
  <c r="I3996" i="4"/>
  <c r="G3996" i="4"/>
  <c r="F3996" i="4"/>
  <c r="E3997" i="4" l="1"/>
  <c r="C3997" i="4"/>
  <c r="H3997" i="4"/>
  <c r="A3999" i="4"/>
  <c r="B3998" i="4"/>
  <c r="L3998" i="4" s="1"/>
  <c r="I3997" i="4"/>
  <c r="G3997" i="4"/>
  <c r="K3997" i="4"/>
  <c r="F3997" i="4"/>
  <c r="J3997" i="4"/>
  <c r="D3997" i="4"/>
  <c r="E3998" i="4" l="1"/>
  <c r="C3998" i="4"/>
  <c r="H3998" i="4"/>
  <c r="J3998" i="4"/>
  <c r="G3998" i="4"/>
  <c r="D3998" i="4"/>
  <c r="K3998" i="4"/>
  <c r="F3998" i="4"/>
  <c r="I3998" i="4"/>
  <c r="B3999" i="4"/>
  <c r="L3999" i="4" s="1"/>
  <c r="A4000" i="4"/>
  <c r="E3999" i="4" l="1"/>
  <c r="C3999" i="4"/>
  <c r="J3999" i="4"/>
  <c r="D3999" i="4"/>
  <c r="H3999" i="4"/>
  <c r="I3999" i="4"/>
  <c r="G3999" i="4"/>
  <c r="K3999" i="4"/>
  <c r="F3999" i="4"/>
  <c r="B4000" i="4"/>
  <c r="L4000" i="4" s="1"/>
  <c r="A4001" i="4"/>
  <c r="E4000" i="4" l="1"/>
  <c r="C4000" i="4"/>
  <c r="J4000" i="4"/>
  <c r="K4000" i="4"/>
  <c r="I4000" i="4"/>
  <c r="H4000" i="4"/>
  <c r="D4000" i="4"/>
  <c r="F4000" i="4"/>
  <c r="B4001" i="4"/>
  <c r="L4001" i="4" s="1"/>
  <c r="A4002" i="4"/>
  <c r="G4000" i="4"/>
  <c r="E4001" i="4" l="1"/>
  <c r="C4001" i="4"/>
  <c r="B4002" i="4"/>
  <c r="L4002" i="4" s="1"/>
  <c r="A4003" i="4"/>
  <c r="I4001" i="4"/>
  <c r="K4001" i="4"/>
  <c r="D4001" i="4"/>
  <c r="H4001" i="4"/>
  <c r="J4001" i="4"/>
  <c r="G4001" i="4"/>
  <c r="F4001" i="4"/>
  <c r="J4002" i="4" l="1"/>
  <c r="E4002" i="4"/>
  <c r="F4002" i="4"/>
  <c r="C4002" i="4"/>
  <c r="A4004" i="4"/>
  <c r="B4003" i="4"/>
  <c r="L4003" i="4" s="1"/>
  <c r="K4002" i="4"/>
  <c r="H4002" i="4"/>
  <c r="D4002" i="4"/>
  <c r="I4002" i="4"/>
  <c r="G4002" i="4"/>
  <c r="E4003" i="4" l="1"/>
  <c r="C4003" i="4"/>
  <c r="D4003" i="4"/>
  <c r="I4003" i="4"/>
  <c r="H4003" i="4"/>
  <c r="F4003" i="4"/>
  <c r="J4003" i="4"/>
  <c r="G4003" i="4"/>
  <c r="K4003" i="4"/>
  <c r="A4005" i="4"/>
  <c r="B4004" i="4"/>
  <c r="L4004" i="4" s="1"/>
  <c r="E4004" i="4" l="1"/>
  <c r="C4004" i="4"/>
  <c r="B4005" i="4"/>
  <c r="L4005" i="4" s="1"/>
  <c r="A4006" i="4"/>
  <c r="F4004" i="4"/>
  <c r="I4004" i="4"/>
  <c r="J4004" i="4"/>
  <c r="G4004" i="4"/>
  <c r="D4004" i="4"/>
  <c r="K4004" i="4"/>
  <c r="H4004" i="4"/>
  <c r="E4005" i="4" l="1"/>
  <c r="C4005" i="4"/>
  <c r="A4007" i="4"/>
  <c r="B4006" i="4"/>
  <c r="L4006" i="4" s="1"/>
  <c r="I4005" i="4"/>
  <c r="G4005" i="4"/>
  <c r="H4005" i="4"/>
  <c r="K4005" i="4"/>
  <c r="D4005" i="4"/>
  <c r="F4005" i="4"/>
  <c r="J4005" i="4"/>
  <c r="E4006" i="4" l="1"/>
  <c r="C4006" i="4"/>
  <c r="G4006" i="4"/>
  <c r="K4006" i="4"/>
  <c r="H4006" i="4"/>
  <c r="I4006" i="4"/>
  <c r="D4006" i="4"/>
  <c r="J4006" i="4"/>
  <c r="F4006" i="4"/>
  <c r="A4008" i="4"/>
  <c r="B4007" i="4"/>
  <c r="L4007" i="4" s="1"/>
  <c r="E4007" i="4" l="1"/>
  <c r="F4007" i="4"/>
  <c r="C4007" i="4"/>
  <c r="I4007" i="4"/>
  <c r="K4007" i="4"/>
  <c r="D4007" i="4"/>
  <c r="J4007" i="4"/>
  <c r="H4007" i="4"/>
  <c r="G4007" i="4"/>
  <c r="B4008" i="4"/>
  <c r="L4008" i="4" s="1"/>
  <c r="A4009" i="4"/>
  <c r="E4008" i="4" l="1"/>
  <c r="C4008" i="4"/>
  <c r="A4010" i="4"/>
  <c r="B4009" i="4"/>
  <c r="J4009" i="4" s="1"/>
  <c r="F4008" i="4"/>
  <c r="K4008" i="4"/>
  <c r="G4008" i="4"/>
  <c r="I4008" i="4"/>
  <c r="D4008" i="4"/>
  <c r="J4008" i="4"/>
  <c r="H4008" i="4"/>
  <c r="E4009" i="4" l="1"/>
  <c r="L4009" i="4"/>
  <c r="C4009" i="4"/>
  <c r="K4009" i="4"/>
  <c r="H4009" i="4"/>
  <c r="I4009" i="4"/>
  <c r="D4009" i="4"/>
  <c r="G4009" i="4"/>
  <c r="F4009" i="4"/>
  <c r="A4011" i="4"/>
  <c r="B4010" i="4"/>
  <c r="L4010" i="4" s="1"/>
  <c r="E4010" i="4" l="1"/>
  <c r="C4010" i="4"/>
  <c r="J4010" i="4"/>
  <c r="K4010" i="4"/>
  <c r="G4010" i="4"/>
  <c r="D4010" i="4"/>
  <c r="I4010" i="4"/>
  <c r="H4010" i="4"/>
  <c r="F4010" i="4"/>
  <c r="A4012" i="4"/>
  <c r="B4011" i="4"/>
  <c r="L4011" i="4" s="1"/>
  <c r="E4011" i="4" l="1"/>
  <c r="C4011" i="4"/>
  <c r="K4011" i="4"/>
  <c r="D4011" i="4"/>
  <c r="H4011" i="4"/>
  <c r="I4011" i="4"/>
  <c r="G4011" i="4"/>
  <c r="F4011" i="4"/>
  <c r="J4011" i="4"/>
  <c r="A4013" i="4"/>
  <c r="B4012" i="4"/>
  <c r="L4012" i="4" s="1"/>
  <c r="E4012" i="4" l="1"/>
  <c r="F4012" i="4"/>
  <c r="C4012" i="4"/>
  <c r="B4013" i="4"/>
  <c r="L4013" i="4" s="1"/>
  <c r="A4014" i="4"/>
  <c r="K4012" i="4"/>
  <c r="H4012" i="4"/>
  <c r="J4012" i="4"/>
  <c r="D4012" i="4"/>
  <c r="G4012" i="4"/>
  <c r="I4012" i="4"/>
  <c r="E4013" i="4" l="1"/>
  <c r="K4013" i="4"/>
  <c r="C4013" i="4"/>
  <c r="I4013" i="4"/>
  <c r="D4013" i="4"/>
  <c r="F4013" i="4"/>
  <c r="B4014" i="4"/>
  <c r="L4014" i="4" s="1"/>
  <c r="A4015" i="4"/>
  <c r="G4013" i="4"/>
  <c r="J4013" i="4"/>
  <c r="H4013" i="4"/>
  <c r="E4014" i="4" l="1"/>
  <c r="C4014" i="4"/>
  <c r="A4016" i="4"/>
  <c r="B4015" i="4"/>
  <c r="L4015" i="4" s="1"/>
  <c r="G4014" i="4"/>
  <c r="J4014" i="4"/>
  <c r="H4014" i="4"/>
  <c r="D4014" i="4"/>
  <c r="K4014" i="4"/>
  <c r="I4014" i="4"/>
  <c r="F4014" i="4"/>
  <c r="E4015" i="4" l="1"/>
  <c r="C4015" i="4"/>
  <c r="K4015" i="4"/>
  <c r="D4015" i="4"/>
  <c r="H4015" i="4"/>
  <c r="I4015" i="4"/>
  <c r="G4015" i="4"/>
  <c r="F4015" i="4"/>
  <c r="J4015" i="4"/>
  <c r="A4017" i="4"/>
  <c r="B4016" i="4"/>
  <c r="L4016" i="4" s="1"/>
  <c r="E4016" i="4" l="1"/>
  <c r="C4016" i="4"/>
  <c r="F4016" i="4"/>
  <c r="I4016" i="4"/>
  <c r="G4016" i="4"/>
  <c r="D4016" i="4"/>
  <c r="J4016" i="4"/>
  <c r="K4016" i="4"/>
  <c r="H4016" i="4"/>
  <c r="B4017" i="4"/>
  <c r="L4017" i="4" s="1"/>
  <c r="A4018" i="4"/>
  <c r="E4017" i="4" l="1"/>
  <c r="C4017" i="4"/>
  <c r="A4019" i="4"/>
  <c r="B4018" i="4"/>
  <c r="L4018" i="4" s="1"/>
  <c r="K4017" i="4"/>
  <c r="D4017" i="4"/>
  <c r="G4017" i="4"/>
  <c r="J4017" i="4"/>
  <c r="I4017" i="4"/>
  <c r="H4017" i="4"/>
  <c r="F4017" i="4"/>
  <c r="E4018" i="4" l="1"/>
  <c r="J4018" i="4"/>
  <c r="C4018" i="4"/>
  <c r="G4018" i="4"/>
  <c r="D4018" i="4"/>
  <c r="K4018" i="4"/>
  <c r="H4018" i="4"/>
  <c r="F4018" i="4"/>
  <c r="A4020" i="4"/>
  <c r="B4019" i="4"/>
  <c r="L4019" i="4" s="1"/>
  <c r="I4018" i="4"/>
  <c r="E4019" i="4" l="1"/>
  <c r="C4019" i="4"/>
  <c r="G4019" i="4"/>
  <c r="F4019" i="4"/>
  <c r="H4019" i="4"/>
  <c r="D4019" i="4"/>
  <c r="I4019" i="4"/>
  <c r="K4019" i="4"/>
  <c r="J4019" i="4"/>
  <c r="B4020" i="4"/>
  <c r="L4020" i="4" s="1"/>
  <c r="A4021" i="4"/>
  <c r="E4020" i="4" l="1"/>
  <c r="C4020" i="4"/>
  <c r="B4021" i="4"/>
  <c r="L4021" i="4" s="1"/>
  <c r="A4022" i="4"/>
  <c r="K4020" i="4"/>
  <c r="G4020" i="4"/>
  <c r="I4020" i="4"/>
  <c r="F4020" i="4"/>
  <c r="H4020" i="4"/>
  <c r="D4020" i="4"/>
  <c r="J4020" i="4"/>
  <c r="E4021" i="4" l="1"/>
  <c r="C4021" i="4"/>
  <c r="A4023" i="4"/>
  <c r="B4022" i="4"/>
  <c r="L4022" i="4" s="1"/>
  <c r="K4021" i="4"/>
  <c r="D4021" i="4"/>
  <c r="G4021" i="4"/>
  <c r="J4021" i="4"/>
  <c r="H4021" i="4"/>
  <c r="I4021" i="4"/>
  <c r="F4021" i="4"/>
  <c r="E4022" i="4" l="1"/>
  <c r="C4022" i="4"/>
  <c r="D4022" i="4"/>
  <c r="J4022" i="4"/>
  <c r="I4022" i="4"/>
  <c r="H4022" i="4"/>
  <c r="K4022" i="4"/>
  <c r="G4022" i="4"/>
  <c r="F4022" i="4"/>
  <c r="B4023" i="4"/>
  <c r="L4023" i="4" s="1"/>
  <c r="A4024" i="4"/>
  <c r="E4023" i="4" l="1"/>
  <c r="C4023" i="4"/>
  <c r="B4024" i="4"/>
  <c r="L4024" i="4" s="1"/>
  <c r="A4025" i="4"/>
  <c r="K4023" i="4"/>
  <c r="G4023" i="4"/>
  <c r="I4023" i="4"/>
  <c r="D4023" i="4"/>
  <c r="J4023" i="4"/>
  <c r="H4023" i="4"/>
  <c r="F4023" i="4"/>
  <c r="E4024" i="4" l="1"/>
  <c r="C4024" i="4"/>
  <c r="D4024" i="4"/>
  <c r="K4024" i="4"/>
  <c r="F4024" i="4"/>
  <c r="I4024" i="4"/>
  <c r="H4024" i="4"/>
  <c r="J4024" i="4"/>
  <c r="G4024" i="4"/>
  <c r="A4026" i="4"/>
  <c r="B4025" i="4"/>
  <c r="L4025" i="4" s="1"/>
  <c r="E4025" i="4" l="1"/>
  <c r="C4025" i="4"/>
  <c r="B4026" i="4"/>
  <c r="L4026" i="4" s="1"/>
  <c r="A4027" i="4"/>
  <c r="I4025" i="4"/>
  <c r="J4025" i="4"/>
  <c r="K4025" i="4"/>
  <c r="F4025" i="4"/>
  <c r="D4025" i="4"/>
  <c r="H4025" i="4"/>
  <c r="G4025" i="4"/>
  <c r="E4026" i="4" l="1"/>
  <c r="I4026" i="4"/>
  <c r="C4026" i="4"/>
  <c r="A4028" i="4"/>
  <c r="B4027" i="4"/>
  <c r="L4027" i="4" s="1"/>
  <c r="D4026" i="4"/>
  <c r="H4026" i="4"/>
  <c r="F4026" i="4"/>
  <c r="J4026" i="4"/>
  <c r="G4026" i="4"/>
  <c r="K4026" i="4"/>
  <c r="E4027" i="4" l="1"/>
  <c r="C4027" i="4"/>
  <c r="H4027" i="4"/>
  <c r="J4027" i="4"/>
  <c r="F4027" i="4"/>
  <c r="K4027" i="4"/>
  <c r="D4027" i="4"/>
  <c r="I4027" i="4"/>
  <c r="G4027" i="4"/>
  <c r="B4028" i="4"/>
  <c r="L4028" i="4" s="1"/>
  <c r="A4029" i="4"/>
  <c r="E4028" i="4" l="1"/>
  <c r="C4028" i="4"/>
  <c r="A4030" i="4"/>
  <c r="B4029" i="4"/>
  <c r="L4029" i="4" s="1"/>
  <c r="K4028" i="4"/>
  <c r="J4028" i="4"/>
  <c r="I4028" i="4"/>
  <c r="F4028" i="4"/>
  <c r="D4028" i="4"/>
  <c r="G4028" i="4"/>
  <c r="H4028" i="4"/>
  <c r="E4029" i="4" l="1"/>
  <c r="F4029" i="4"/>
  <c r="C4029" i="4"/>
  <c r="A4031" i="4"/>
  <c r="B4030" i="4"/>
  <c r="G4030" i="4" s="1"/>
  <c r="K4029" i="4"/>
  <c r="H4029" i="4"/>
  <c r="I4029" i="4"/>
  <c r="J4029" i="4"/>
  <c r="G4029" i="4"/>
  <c r="D4029" i="4"/>
  <c r="I4030" i="4" l="1"/>
  <c r="E4030" i="4"/>
  <c r="L4030" i="4"/>
  <c r="F4030" i="4"/>
  <c r="J4030" i="4"/>
  <c r="H4030" i="4"/>
  <c r="C4030" i="4"/>
  <c r="K4030" i="4"/>
  <c r="D4030" i="4"/>
  <c r="A4032" i="4"/>
  <c r="B4031" i="4"/>
  <c r="E4031" i="4" s="1"/>
  <c r="L4031" i="4" l="1"/>
  <c r="C4031" i="4"/>
  <c r="K4031" i="4"/>
  <c r="D4031" i="4"/>
  <c r="F4031" i="4"/>
  <c r="I4031" i="4"/>
  <c r="G4031" i="4"/>
  <c r="H4031" i="4"/>
  <c r="J4031" i="4"/>
  <c r="A4033" i="4"/>
  <c r="B4032" i="4"/>
  <c r="L4032" i="4" s="1"/>
  <c r="E4032" i="4" l="1"/>
  <c r="C4032" i="4"/>
  <c r="K4032" i="4"/>
  <c r="J4032" i="4"/>
  <c r="H4032" i="4"/>
  <c r="F4032" i="4"/>
  <c r="D4032" i="4"/>
  <c r="B4033" i="4"/>
  <c r="F4033" i="4" s="1"/>
  <c r="A4034" i="4"/>
  <c r="G4032" i="4"/>
  <c r="I4032" i="4"/>
  <c r="K4033" i="4" l="1"/>
  <c r="H4033" i="4"/>
  <c r="E4033" i="4"/>
  <c r="L4033" i="4"/>
  <c r="C4033" i="4"/>
  <c r="B4034" i="4"/>
  <c r="L4034" i="4" s="1"/>
  <c r="A4035" i="4"/>
  <c r="J4033" i="4"/>
  <c r="I4033" i="4"/>
  <c r="D4033" i="4"/>
  <c r="G4033" i="4"/>
  <c r="E4034" i="4" l="1"/>
  <c r="C4034" i="4"/>
  <c r="G4034" i="4"/>
  <c r="J4034" i="4"/>
  <c r="H4034" i="4"/>
  <c r="K4034" i="4"/>
  <c r="D4034" i="4"/>
  <c r="F4034" i="4"/>
  <c r="I4034" i="4"/>
  <c r="A4036" i="4"/>
  <c r="B4035" i="4"/>
  <c r="L4035" i="4" s="1"/>
  <c r="E4035" i="4" l="1"/>
  <c r="C4035" i="4"/>
  <c r="A4037" i="4"/>
  <c r="B4036" i="4"/>
  <c r="L4036" i="4" s="1"/>
  <c r="I4035" i="4"/>
  <c r="K4035" i="4"/>
  <c r="G4035" i="4"/>
  <c r="F4035" i="4"/>
  <c r="H4035" i="4"/>
  <c r="J4035" i="4"/>
  <c r="D4035" i="4"/>
  <c r="E4036" i="4" l="1"/>
  <c r="K4036" i="4"/>
  <c r="C4036" i="4"/>
  <c r="H4036" i="4"/>
  <c r="A4038" i="4"/>
  <c r="B4037" i="4"/>
  <c r="L4037" i="4" s="1"/>
  <c r="F4036" i="4"/>
  <c r="D4036" i="4"/>
  <c r="J4036" i="4"/>
  <c r="G4036" i="4"/>
  <c r="I4036" i="4"/>
  <c r="E4037" i="4" l="1"/>
  <c r="C4037" i="4"/>
  <c r="K4037" i="4"/>
  <c r="J4037" i="4"/>
  <c r="G4037" i="4"/>
  <c r="D4037" i="4"/>
  <c r="H4037" i="4"/>
  <c r="F4037" i="4"/>
  <c r="I4037" i="4"/>
  <c r="B4038" i="4"/>
  <c r="E4038" i="4" s="1"/>
  <c r="A4039" i="4"/>
  <c r="L4038" i="4" l="1"/>
  <c r="C4038" i="4"/>
  <c r="G4038" i="4"/>
  <c r="D4038" i="4"/>
  <c r="K4038" i="4"/>
  <c r="I4038" i="4"/>
  <c r="F4038" i="4"/>
  <c r="H4038" i="4"/>
  <c r="J4038" i="4"/>
  <c r="A4040" i="4"/>
  <c r="B4039" i="4"/>
  <c r="L4039" i="4" s="1"/>
  <c r="E4039" i="4" l="1"/>
  <c r="C4039" i="4"/>
  <c r="I4039" i="4"/>
  <c r="K4039" i="4"/>
  <c r="G4039" i="4"/>
  <c r="D4039" i="4"/>
  <c r="J4039" i="4"/>
  <c r="H4039" i="4"/>
  <c r="F4039" i="4"/>
  <c r="B4040" i="4"/>
  <c r="L4040" i="4" s="1"/>
  <c r="A4041" i="4"/>
  <c r="E4040" i="4" l="1"/>
  <c r="C4040" i="4"/>
  <c r="I4040" i="4"/>
  <c r="J4040" i="4"/>
  <c r="F4040" i="4"/>
  <c r="K4040" i="4"/>
  <c r="G4040" i="4"/>
  <c r="B4041" i="4"/>
  <c r="J4041" i="4" s="1"/>
  <c r="A4042" i="4"/>
  <c r="D4040" i="4"/>
  <c r="H4040" i="4"/>
  <c r="E4041" i="4" l="1"/>
  <c r="L4041" i="4"/>
  <c r="G4041" i="4"/>
  <c r="C4041" i="4"/>
  <c r="A4043" i="4"/>
  <c r="B4042" i="4"/>
  <c r="L4042" i="4" s="1"/>
  <c r="I4041" i="4"/>
  <c r="F4041" i="4"/>
  <c r="H4041" i="4"/>
  <c r="D4041" i="4"/>
  <c r="K4041" i="4"/>
  <c r="E4042" i="4" l="1"/>
  <c r="C4042" i="4"/>
  <c r="I4042" i="4"/>
  <c r="H4042" i="4"/>
  <c r="F4042" i="4"/>
  <c r="K4042" i="4"/>
  <c r="G4042" i="4"/>
  <c r="J4042" i="4"/>
  <c r="D4042" i="4"/>
  <c r="A4044" i="4"/>
  <c r="B4043" i="4"/>
  <c r="L4043" i="4" s="1"/>
  <c r="E4043" i="4" l="1"/>
  <c r="C4043" i="4"/>
  <c r="B4044" i="4"/>
  <c r="H4044" i="4" s="1"/>
  <c r="A4045" i="4"/>
  <c r="J4043" i="4"/>
  <c r="H4043" i="4"/>
  <c r="F4043" i="4"/>
  <c r="G4043" i="4"/>
  <c r="D4043" i="4"/>
  <c r="K4043" i="4"/>
  <c r="I4043" i="4"/>
  <c r="G4044" i="4" l="1"/>
  <c r="E4044" i="4"/>
  <c r="L4044" i="4"/>
  <c r="D4044" i="4"/>
  <c r="I4044" i="4"/>
  <c r="J4044" i="4"/>
  <c r="C4044" i="4"/>
  <c r="B4045" i="4"/>
  <c r="E4045" i="4" s="1"/>
  <c r="A4046" i="4"/>
  <c r="F4044" i="4"/>
  <c r="K4044" i="4"/>
  <c r="L4045" i="4" l="1"/>
  <c r="C4045" i="4"/>
  <c r="I4045" i="4"/>
  <c r="H4045" i="4"/>
  <c r="F4045" i="4"/>
  <c r="K4045" i="4"/>
  <c r="J4045" i="4"/>
  <c r="D4045" i="4"/>
  <c r="G4045" i="4"/>
  <c r="A4047" i="4"/>
  <c r="B4046" i="4"/>
  <c r="L4046" i="4" s="1"/>
  <c r="E4046" i="4" l="1"/>
  <c r="C4046" i="4"/>
  <c r="D4046" i="4"/>
  <c r="J4046" i="4"/>
  <c r="H4046" i="4"/>
  <c r="G4046" i="4"/>
  <c r="K4046" i="4"/>
  <c r="F4046" i="4"/>
  <c r="I4046" i="4"/>
  <c r="A4048" i="4"/>
  <c r="B4047" i="4"/>
  <c r="L4047" i="4" s="1"/>
  <c r="E4047" i="4" l="1"/>
  <c r="C4047" i="4"/>
  <c r="J4047" i="4"/>
  <c r="G4047" i="4"/>
  <c r="F4047" i="4"/>
  <c r="I4047" i="4"/>
  <c r="H4047" i="4"/>
  <c r="K4047" i="4"/>
  <c r="B4048" i="4"/>
  <c r="L4048" i="4" s="1"/>
  <c r="A4049" i="4"/>
  <c r="D4047" i="4"/>
  <c r="E4048" i="4" l="1"/>
  <c r="C4048" i="4"/>
  <c r="H4048" i="4"/>
  <c r="A4050" i="4"/>
  <c r="B4049" i="4"/>
  <c r="L4049" i="4" s="1"/>
  <c r="F4048" i="4"/>
  <c r="J4048" i="4"/>
  <c r="K4048" i="4"/>
  <c r="G4048" i="4"/>
  <c r="D4048" i="4"/>
  <c r="I4048" i="4"/>
  <c r="E4049" i="4" l="1"/>
  <c r="C4049" i="4"/>
  <c r="J4049" i="4"/>
  <c r="I4049" i="4"/>
  <c r="F4049" i="4"/>
  <c r="G4049" i="4"/>
  <c r="K4049" i="4"/>
  <c r="H4049" i="4"/>
  <c r="D4049" i="4"/>
  <c r="A4051" i="4"/>
  <c r="B4050" i="4"/>
  <c r="L4050" i="4" s="1"/>
  <c r="E4050" i="4" l="1"/>
  <c r="C4050" i="4"/>
  <c r="K4050" i="4"/>
  <c r="D4050" i="4"/>
  <c r="I4050" i="4"/>
  <c r="H4050" i="4"/>
  <c r="F4050" i="4"/>
  <c r="J4050" i="4"/>
  <c r="G4050" i="4"/>
  <c r="A4052" i="4"/>
  <c r="B4051" i="4"/>
  <c r="L4051" i="4" s="1"/>
  <c r="E4051" i="4" l="1"/>
  <c r="C4051" i="4"/>
  <c r="G4051" i="4"/>
  <c r="K4051" i="4"/>
  <c r="I4051" i="4"/>
  <c r="D4051" i="4"/>
  <c r="J4051" i="4"/>
  <c r="H4051" i="4"/>
  <c r="F4051" i="4"/>
  <c r="B4052" i="4"/>
  <c r="H4052" i="4" s="1"/>
  <c r="A4053" i="4"/>
  <c r="E4052" i="4" l="1"/>
  <c r="L4052" i="4"/>
  <c r="C4052" i="4"/>
  <c r="B4053" i="4"/>
  <c r="E4053" i="4" s="1"/>
  <c r="A4054" i="4"/>
  <c r="K4052" i="4"/>
  <c r="J4052" i="4"/>
  <c r="F4052" i="4"/>
  <c r="I4052" i="4"/>
  <c r="D4052" i="4"/>
  <c r="G4052" i="4"/>
  <c r="H4053" i="4" l="1"/>
  <c r="D4053" i="4"/>
  <c r="L4053" i="4"/>
  <c r="J4053" i="4"/>
  <c r="F4053" i="4"/>
  <c r="C4053" i="4"/>
  <c r="B4054" i="4"/>
  <c r="E4054" i="4" s="1"/>
  <c r="A4055" i="4"/>
  <c r="I4053" i="4"/>
  <c r="G4053" i="4"/>
  <c r="K4053" i="4"/>
  <c r="L4054" i="4" l="1"/>
  <c r="C4054" i="4"/>
  <c r="A4056" i="4"/>
  <c r="B4055" i="4"/>
  <c r="E4055" i="4" s="1"/>
  <c r="D4054" i="4"/>
  <c r="J4054" i="4"/>
  <c r="G4054" i="4"/>
  <c r="K4054" i="4"/>
  <c r="I4054" i="4"/>
  <c r="H4054" i="4"/>
  <c r="F4054" i="4"/>
  <c r="L4055" i="4" l="1"/>
  <c r="C4055" i="4"/>
  <c r="D4055" i="4"/>
  <c r="K4055" i="4"/>
  <c r="I4055" i="4"/>
  <c r="H4055" i="4"/>
  <c r="J4055" i="4"/>
  <c r="F4055" i="4"/>
  <c r="G4055" i="4"/>
  <c r="B4056" i="4"/>
  <c r="L4056" i="4" s="1"/>
  <c r="A4057" i="4"/>
  <c r="E4056" i="4" l="1"/>
  <c r="C4056" i="4"/>
  <c r="K4056" i="4"/>
  <c r="J4056" i="4"/>
  <c r="F4056" i="4"/>
  <c r="G4056" i="4"/>
  <c r="I4056" i="4"/>
  <c r="D4056" i="4"/>
  <c r="H4056" i="4"/>
  <c r="B4057" i="4"/>
  <c r="L4057" i="4" s="1"/>
  <c r="A4058" i="4"/>
  <c r="E4057" i="4" l="1"/>
  <c r="I4057" i="4"/>
  <c r="C4057" i="4"/>
  <c r="J4057" i="4"/>
  <c r="A4059" i="4"/>
  <c r="B4058" i="4"/>
  <c r="L4058" i="4" s="1"/>
  <c r="G4057" i="4"/>
  <c r="K4057" i="4"/>
  <c r="H4057" i="4"/>
  <c r="F4057" i="4"/>
  <c r="D4057" i="4"/>
  <c r="E4058" i="4" l="1"/>
  <c r="C4058" i="4"/>
  <c r="G4058" i="4"/>
  <c r="J4058" i="4"/>
  <c r="H4058" i="4"/>
  <c r="F4058" i="4"/>
  <c r="I4058" i="4"/>
  <c r="A4060" i="4"/>
  <c r="B4059" i="4"/>
  <c r="L4059" i="4" s="1"/>
  <c r="K4058" i="4"/>
  <c r="D4058" i="4"/>
  <c r="E4059" i="4" l="1"/>
  <c r="C4059" i="4"/>
  <c r="J4059" i="4"/>
  <c r="K4059" i="4"/>
  <c r="G4059" i="4"/>
  <c r="F4059" i="4"/>
  <c r="D4059" i="4"/>
  <c r="I4059" i="4"/>
  <c r="H4059" i="4"/>
  <c r="B4060" i="4"/>
  <c r="L4060" i="4" s="1"/>
  <c r="A4061" i="4"/>
  <c r="E4060" i="4" l="1"/>
  <c r="C4060" i="4"/>
  <c r="B4061" i="4"/>
  <c r="L4061" i="4" s="1"/>
  <c r="A4062" i="4"/>
  <c r="J4060" i="4"/>
  <c r="I4060" i="4"/>
  <c r="F4060" i="4"/>
  <c r="D4060" i="4"/>
  <c r="H4060" i="4"/>
  <c r="K4060" i="4"/>
  <c r="G4060" i="4"/>
  <c r="E4061" i="4" l="1"/>
  <c r="C4061" i="4"/>
  <c r="G4061" i="4"/>
  <c r="J4061" i="4"/>
  <c r="K4061" i="4"/>
  <c r="H4061" i="4"/>
  <c r="A4063" i="4"/>
  <c r="B4062" i="4"/>
  <c r="L4062" i="4" s="1"/>
  <c r="D4061" i="4"/>
  <c r="I4061" i="4"/>
  <c r="F4061" i="4"/>
  <c r="E4062" i="4" l="1"/>
  <c r="C4062" i="4"/>
  <c r="G4062" i="4"/>
  <c r="J4062" i="4"/>
  <c r="I4062" i="4"/>
  <c r="K4062" i="4"/>
  <c r="F4062" i="4"/>
  <c r="H4062" i="4"/>
  <c r="D4062" i="4"/>
  <c r="A4064" i="4"/>
  <c r="B4063" i="4"/>
  <c r="L4063" i="4" s="1"/>
  <c r="E4063" i="4" l="1"/>
  <c r="C4063" i="4"/>
  <c r="K4063" i="4"/>
  <c r="J4063" i="4"/>
  <c r="D4063" i="4"/>
  <c r="F4063" i="4"/>
  <c r="G4063" i="4"/>
  <c r="I4063" i="4"/>
  <c r="H4063" i="4"/>
  <c r="B4064" i="4"/>
  <c r="H4064" i="4" s="1"/>
  <c r="A4065" i="4"/>
  <c r="E4064" i="4" l="1"/>
  <c r="L4064" i="4"/>
  <c r="C4064" i="4"/>
  <c r="F4064" i="4"/>
  <c r="K4064" i="4"/>
  <c r="I4064" i="4"/>
  <c r="G4064" i="4"/>
  <c r="D4064" i="4"/>
  <c r="J4064" i="4"/>
  <c r="B4065" i="4"/>
  <c r="L4065" i="4" s="1"/>
  <c r="A4066" i="4"/>
  <c r="E4065" i="4" l="1"/>
  <c r="C4065" i="4"/>
  <c r="K4065" i="4"/>
  <c r="I4065" i="4"/>
  <c r="H4065" i="4"/>
  <c r="J4065" i="4"/>
  <c r="D4065" i="4"/>
  <c r="F4065" i="4"/>
  <c r="G4065" i="4"/>
  <c r="A4067" i="4"/>
  <c r="B4066" i="4"/>
  <c r="L4066" i="4" s="1"/>
  <c r="E4066" i="4" l="1"/>
  <c r="I4066" i="4"/>
  <c r="C4066" i="4"/>
  <c r="G4066" i="4"/>
  <c r="H4066" i="4"/>
  <c r="J4066" i="4"/>
  <c r="K4066" i="4"/>
  <c r="F4066" i="4"/>
  <c r="A4068" i="4"/>
  <c r="B4067" i="4"/>
  <c r="L4067" i="4" s="1"/>
  <c r="D4066" i="4"/>
  <c r="E4067" i="4" l="1"/>
  <c r="C4067" i="4"/>
  <c r="K4067" i="4"/>
  <c r="J4067" i="4"/>
  <c r="F4067" i="4"/>
  <c r="D4067" i="4"/>
  <c r="H4067" i="4"/>
  <c r="I4067" i="4"/>
  <c r="G4067" i="4"/>
  <c r="B4068" i="4"/>
  <c r="H4068" i="4" s="1"/>
  <c r="A4069" i="4"/>
  <c r="E4068" i="4" l="1"/>
  <c r="L4068" i="4"/>
  <c r="G4068" i="4"/>
  <c r="C4068" i="4"/>
  <c r="A4070" i="4"/>
  <c r="B4069" i="4"/>
  <c r="E4069" i="4" s="1"/>
  <c r="F4068" i="4"/>
  <c r="D4068" i="4"/>
  <c r="J4068" i="4"/>
  <c r="K4068" i="4"/>
  <c r="I4068" i="4"/>
  <c r="L4069" i="4" l="1"/>
  <c r="C4069" i="4"/>
  <c r="A4071" i="4"/>
  <c r="B4070" i="4"/>
  <c r="L4070" i="4" s="1"/>
  <c r="K4069" i="4"/>
  <c r="H4069" i="4"/>
  <c r="I4069" i="4"/>
  <c r="F4069" i="4"/>
  <c r="J4069" i="4"/>
  <c r="D4069" i="4"/>
  <c r="G4069" i="4"/>
  <c r="E4070" i="4" l="1"/>
  <c r="C4070" i="4"/>
  <c r="J4070" i="4"/>
  <c r="I4070" i="4"/>
  <c r="H4070" i="4"/>
  <c r="F4070" i="4"/>
  <c r="K4070" i="4"/>
  <c r="G4070" i="4"/>
  <c r="D4070" i="4"/>
  <c r="B4071" i="4"/>
  <c r="L4071" i="4" s="1"/>
  <c r="A4072" i="4"/>
  <c r="E4071" i="4" l="1"/>
  <c r="C4071" i="4"/>
  <c r="B4072" i="4"/>
  <c r="L4072" i="4" s="1"/>
  <c r="A4073" i="4"/>
  <c r="I4071" i="4"/>
  <c r="K4071" i="4"/>
  <c r="G4071" i="4"/>
  <c r="J4071" i="4"/>
  <c r="H4071" i="4"/>
  <c r="D4071" i="4"/>
  <c r="F4071" i="4"/>
  <c r="E4072" i="4" l="1"/>
  <c r="C4072" i="4"/>
  <c r="H4072" i="4"/>
  <c r="K4072" i="4"/>
  <c r="J4072" i="4"/>
  <c r="F4072" i="4"/>
  <c r="G4072" i="4"/>
  <c r="I4072" i="4"/>
  <c r="B4073" i="4"/>
  <c r="L4073" i="4" s="1"/>
  <c r="A4074" i="4"/>
  <c r="D4072" i="4"/>
  <c r="E4073" i="4" l="1"/>
  <c r="C4073" i="4"/>
  <c r="A4075" i="4"/>
  <c r="B4074" i="4"/>
  <c r="L4074" i="4" s="1"/>
  <c r="G4073" i="4"/>
  <c r="H4073" i="4"/>
  <c r="I4073" i="4"/>
  <c r="F4073" i="4"/>
  <c r="J4073" i="4"/>
  <c r="K4073" i="4"/>
  <c r="D4073" i="4"/>
  <c r="E4074" i="4" l="1"/>
  <c r="C4074" i="4"/>
  <c r="G4074" i="4"/>
  <c r="I4074" i="4"/>
  <c r="H4074" i="4"/>
  <c r="J4074" i="4"/>
  <c r="K4074" i="4"/>
  <c r="F4074" i="4"/>
  <c r="D4074" i="4"/>
  <c r="A4076" i="4"/>
  <c r="B4075" i="4"/>
  <c r="E4075" i="4" s="1"/>
  <c r="L4075" i="4" l="1"/>
  <c r="C4075" i="4"/>
  <c r="K4075" i="4"/>
  <c r="J4075" i="4"/>
  <c r="H4075" i="4"/>
  <c r="G4075" i="4"/>
  <c r="D4075" i="4"/>
  <c r="F4075" i="4"/>
  <c r="I4075" i="4"/>
  <c r="B4076" i="4"/>
  <c r="H4076" i="4" s="1"/>
  <c r="A4077" i="4"/>
  <c r="E4076" i="4" l="1"/>
  <c r="L4076" i="4"/>
  <c r="D4076" i="4"/>
  <c r="G4076" i="4"/>
  <c r="C4076" i="4"/>
  <c r="I4076" i="4"/>
  <c r="A4078" i="4"/>
  <c r="B4077" i="4"/>
  <c r="L4077" i="4" s="1"/>
  <c r="F4076" i="4"/>
  <c r="J4076" i="4"/>
  <c r="K4076" i="4"/>
  <c r="E4077" i="4" l="1"/>
  <c r="C4077" i="4"/>
  <c r="H4077" i="4"/>
  <c r="I4077" i="4"/>
  <c r="K4077" i="4"/>
  <c r="D4077" i="4"/>
  <c r="A4079" i="4"/>
  <c r="B4078" i="4"/>
  <c r="L4078" i="4" s="1"/>
  <c r="G4077" i="4"/>
  <c r="F4077" i="4"/>
  <c r="J4077" i="4"/>
  <c r="E4078" i="4" l="1"/>
  <c r="C4078" i="4"/>
  <c r="D4078" i="4"/>
  <c r="K4078" i="4"/>
  <c r="I4078" i="4"/>
  <c r="J4078" i="4"/>
  <c r="H4078" i="4"/>
  <c r="F4078" i="4"/>
  <c r="G4078" i="4"/>
  <c r="A4080" i="4"/>
  <c r="B4079" i="4"/>
  <c r="L4079" i="4" s="1"/>
  <c r="E4079" i="4" l="1"/>
  <c r="C4079" i="4"/>
  <c r="G4079" i="4"/>
  <c r="D4079" i="4"/>
  <c r="K4079" i="4"/>
  <c r="I4079" i="4"/>
  <c r="F4079" i="4"/>
  <c r="J4079" i="4"/>
  <c r="H4079" i="4"/>
  <c r="B4080" i="4"/>
  <c r="L4080" i="4" s="1"/>
  <c r="A4081" i="4"/>
  <c r="E4080" i="4" l="1"/>
  <c r="C4080" i="4"/>
  <c r="F4080" i="4"/>
  <c r="K4080" i="4"/>
  <c r="I4080" i="4"/>
  <c r="G4080" i="4"/>
  <c r="H4080" i="4"/>
  <c r="D4080" i="4"/>
  <c r="J4080" i="4"/>
  <c r="B4081" i="4"/>
  <c r="L4081" i="4" s="1"/>
  <c r="A4082" i="4"/>
  <c r="E4081" i="4" l="1"/>
  <c r="C4081" i="4"/>
  <c r="J4081" i="4"/>
  <c r="K4081" i="4"/>
  <c r="H4081" i="4"/>
  <c r="F4081" i="4"/>
  <c r="G4081" i="4"/>
  <c r="D4081" i="4"/>
  <c r="I4081" i="4"/>
  <c r="A4083" i="4"/>
  <c r="B4082" i="4"/>
  <c r="J4082" i="4" s="1"/>
  <c r="E4082" i="4" l="1"/>
  <c r="L4082" i="4"/>
  <c r="C4082" i="4"/>
  <c r="G4082" i="4"/>
  <c r="D4082" i="4"/>
  <c r="H4082" i="4"/>
  <c r="I4082" i="4"/>
  <c r="K4082" i="4"/>
  <c r="F4082" i="4"/>
  <c r="A4084" i="4"/>
  <c r="B4083" i="4"/>
  <c r="L4083" i="4" s="1"/>
  <c r="E4083" i="4" l="1"/>
  <c r="C4083" i="4"/>
  <c r="J4083" i="4"/>
  <c r="G4083" i="4"/>
  <c r="I4083" i="4"/>
  <c r="H4083" i="4"/>
  <c r="F4083" i="4"/>
  <c r="K4083" i="4"/>
  <c r="A4085" i="4"/>
  <c r="B4084" i="4"/>
  <c r="L4084" i="4" s="1"/>
  <c r="D4083" i="4"/>
  <c r="E4084" i="4" l="1"/>
  <c r="C4084" i="4"/>
  <c r="K4084" i="4"/>
  <c r="F4084" i="4"/>
  <c r="G4084" i="4"/>
  <c r="D4084" i="4"/>
  <c r="H4084" i="4"/>
  <c r="I4084" i="4"/>
  <c r="J4084" i="4"/>
  <c r="B4085" i="4"/>
  <c r="L4085" i="4" s="1"/>
  <c r="A4086" i="4"/>
  <c r="E4085" i="4" l="1"/>
  <c r="C4085" i="4"/>
  <c r="A4087" i="4"/>
  <c r="B4086" i="4"/>
  <c r="L4086" i="4" s="1"/>
  <c r="K4085" i="4"/>
  <c r="I4085" i="4"/>
  <c r="H4085" i="4"/>
  <c r="F4085" i="4"/>
  <c r="J4085" i="4"/>
  <c r="D4085" i="4"/>
  <c r="G4085" i="4"/>
  <c r="E4086" i="4" l="1"/>
  <c r="C4086" i="4"/>
  <c r="J4086" i="4"/>
  <c r="G4086" i="4"/>
  <c r="D4086" i="4"/>
  <c r="I4086" i="4"/>
  <c r="K4086" i="4"/>
  <c r="H4086" i="4"/>
  <c r="F4086" i="4"/>
  <c r="A4088" i="4"/>
  <c r="B4087" i="4"/>
  <c r="E4087" i="4" s="1"/>
  <c r="L4087" i="4" l="1"/>
  <c r="C4087" i="4"/>
  <c r="J4087" i="4"/>
  <c r="H4087" i="4"/>
  <c r="D4087" i="4"/>
  <c r="G4087" i="4"/>
  <c r="I4087" i="4"/>
  <c r="F4087" i="4"/>
  <c r="A4089" i="4"/>
  <c r="B4088" i="4"/>
  <c r="E4088" i="4" s="1"/>
  <c r="K4087" i="4"/>
  <c r="L4088" i="4" l="1"/>
  <c r="G4088" i="4"/>
  <c r="C4088" i="4"/>
  <c r="D4088" i="4"/>
  <c r="I4088" i="4"/>
  <c r="K4088" i="4"/>
  <c r="H4088" i="4"/>
  <c r="J4088" i="4"/>
  <c r="F4088" i="4"/>
  <c r="B4089" i="4"/>
  <c r="E4089" i="4" s="1"/>
  <c r="A4090" i="4"/>
  <c r="L4089" i="4" l="1"/>
  <c r="C4089" i="4"/>
  <c r="A4091" i="4"/>
  <c r="B4090" i="4"/>
  <c r="E4090" i="4" s="1"/>
  <c r="G4089" i="4"/>
  <c r="D4089" i="4"/>
  <c r="K4089" i="4"/>
  <c r="I4089" i="4"/>
  <c r="J4089" i="4"/>
  <c r="H4089" i="4"/>
  <c r="F4089" i="4"/>
  <c r="L4090" i="4" l="1"/>
  <c r="C4090" i="4"/>
  <c r="A4092" i="4"/>
  <c r="B4091" i="4"/>
  <c r="L4091" i="4" s="1"/>
  <c r="G4090" i="4"/>
  <c r="H4090" i="4"/>
  <c r="K4090" i="4"/>
  <c r="J4090" i="4"/>
  <c r="D4090" i="4"/>
  <c r="F4090" i="4"/>
  <c r="I4090" i="4"/>
  <c r="E4091" i="4" l="1"/>
  <c r="C4091" i="4"/>
  <c r="K4091" i="4"/>
  <c r="I4091" i="4"/>
  <c r="H4091" i="4"/>
  <c r="D4091" i="4"/>
  <c r="G4091" i="4"/>
  <c r="F4091" i="4"/>
  <c r="J4091" i="4"/>
  <c r="A4093" i="4"/>
  <c r="B4092" i="4"/>
  <c r="L4092" i="4" s="1"/>
  <c r="E4092" i="4" l="1"/>
  <c r="C4092" i="4"/>
  <c r="F4092" i="4"/>
  <c r="K4092" i="4"/>
  <c r="G4092" i="4"/>
  <c r="H4092" i="4"/>
  <c r="I4092" i="4"/>
  <c r="D4092" i="4"/>
  <c r="J4092" i="4"/>
  <c r="A4094" i="4"/>
  <c r="B4093" i="4"/>
  <c r="L4093" i="4" s="1"/>
  <c r="E4093" i="4" l="1"/>
  <c r="K4093" i="4"/>
  <c r="C4093" i="4"/>
  <c r="A4095" i="4"/>
  <c r="B4094" i="4"/>
  <c r="L4094" i="4" s="1"/>
  <c r="J4093" i="4"/>
  <c r="D4093" i="4"/>
  <c r="G4093" i="4"/>
  <c r="F4093" i="4"/>
  <c r="J4094" i="4"/>
  <c r="I4093" i="4"/>
  <c r="H4093" i="4"/>
  <c r="G4094" i="4" l="1"/>
  <c r="E4094" i="4"/>
  <c r="C4094" i="4"/>
  <c r="H4094" i="4"/>
  <c r="D4094" i="4"/>
  <c r="F4094" i="4"/>
  <c r="I4094" i="4"/>
  <c r="K4094" i="4"/>
  <c r="A4096" i="4"/>
  <c r="B4095" i="4"/>
  <c r="E4095" i="4" s="1"/>
  <c r="L4095" i="4" l="1"/>
  <c r="C4095" i="4"/>
  <c r="H4095" i="4"/>
  <c r="K4095" i="4"/>
  <c r="J4095" i="4"/>
  <c r="D4095" i="4"/>
  <c r="F4095" i="4"/>
  <c r="I4095" i="4"/>
  <c r="G4095" i="4"/>
  <c r="B4096" i="4"/>
  <c r="L4096" i="4" s="1"/>
  <c r="A4097" i="4"/>
  <c r="E4096" i="4" l="1"/>
  <c r="C4096" i="4"/>
  <c r="D4096" i="4"/>
  <c r="B4097" i="4"/>
  <c r="L4097" i="4" s="1"/>
  <c r="A4098" i="4"/>
  <c r="K4096" i="4"/>
  <c r="J4096" i="4"/>
  <c r="I4096" i="4"/>
  <c r="G4096" i="4"/>
  <c r="F4096" i="4"/>
  <c r="H4096" i="4"/>
  <c r="D4097" i="4" l="1"/>
  <c r="E4097" i="4"/>
  <c r="C4097" i="4"/>
  <c r="B4098" i="4"/>
  <c r="L4098" i="4" s="1"/>
  <c r="A4099" i="4"/>
  <c r="K4097" i="4"/>
  <c r="G4097" i="4"/>
  <c r="J4097" i="4"/>
  <c r="H4097" i="4"/>
  <c r="F4097" i="4"/>
  <c r="I4097" i="4"/>
  <c r="E4098" i="4" l="1"/>
  <c r="C4098" i="4"/>
  <c r="B4099" i="4"/>
  <c r="E4099" i="4" s="1"/>
  <c r="A4100" i="4"/>
  <c r="H4098" i="4"/>
  <c r="I4098" i="4"/>
  <c r="J4098" i="4"/>
  <c r="F4098" i="4"/>
  <c r="K4098" i="4"/>
  <c r="G4098" i="4"/>
  <c r="D4098" i="4"/>
  <c r="L4099" i="4" l="1"/>
  <c r="C4099" i="4"/>
  <c r="B4100" i="4"/>
  <c r="L4100" i="4" s="1"/>
  <c r="A4101" i="4"/>
  <c r="H4099" i="4"/>
  <c r="K4099" i="4"/>
  <c r="D4099" i="4"/>
  <c r="J4099" i="4"/>
  <c r="I4099" i="4"/>
  <c r="F4099" i="4"/>
  <c r="G4099" i="4"/>
  <c r="E4100" i="4" l="1"/>
  <c r="C4100" i="4"/>
  <c r="B4101" i="4"/>
  <c r="L4101" i="4" s="1"/>
  <c r="A4102" i="4"/>
  <c r="K4100" i="4"/>
  <c r="I4100" i="4"/>
  <c r="H4100" i="4"/>
  <c r="J4100" i="4"/>
  <c r="D4100" i="4"/>
  <c r="G4100" i="4"/>
  <c r="F4100" i="4"/>
  <c r="E4101" i="4" l="1"/>
  <c r="C4101" i="4"/>
  <c r="A4103" i="4"/>
  <c r="B4102" i="4"/>
  <c r="L4102" i="4" s="1"/>
  <c r="J4101" i="4"/>
  <c r="F4101" i="4"/>
  <c r="D4101" i="4"/>
  <c r="K4101" i="4"/>
  <c r="G4101" i="4"/>
  <c r="I4101" i="4"/>
  <c r="H4101" i="4"/>
  <c r="E4102" i="4" l="1"/>
  <c r="C4102" i="4"/>
  <c r="D4102" i="4"/>
  <c r="G4102" i="4"/>
  <c r="H4102" i="4"/>
  <c r="K4102" i="4"/>
  <c r="I4102" i="4"/>
  <c r="F4102" i="4"/>
  <c r="J4102" i="4"/>
  <c r="A4104" i="4"/>
  <c r="B4103" i="4"/>
  <c r="L4103" i="4" s="1"/>
  <c r="E4103" i="4" l="1"/>
  <c r="C4103" i="4"/>
  <c r="D4103" i="4"/>
  <c r="J4103" i="4"/>
  <c r="F4103" i="4"/>
  <c r="K4103" i="4"/>
  <c r="G4103" i="4"/>
  <c r="H4103" i="4"/>
  <c r="I4103" i="4"/>
  <c r="A4105" i="4"/>
  <c r="B4104" i="4"/>
  <c r="L4104" i="4" s="1"/>
  <c r="E4104" i="4" l="1"/>
  <c r="C4104" i="4"/>
  <c r="K4104" i="4"/>
  <c r="D4104" i="4"/>
  <c r="J4104" i="4"/>
  <c r="F4104" i="4"/>
  <c r="G4104" i="4"/>
  <c r="I4104" i="4"/>
  <c r="H4104" i="4"/>
  <c r="B4105" i="4"/>
  <c r="L4105" i="4" s="1"/>
  <c r="A4106" i="4"/>
  <c r="E4105" i="4" l="1"/>
  <c r="C4105" i="4"/>
  <c r="D4105" i="4"/>
  <c r="K4105" i="4"/>
  <c r="F4105" i="4"/>
  <c r="H4105" i="4"/>
  <c r="G4105" i="4"/>
  <c r="J4105" i="4"/>
  <c r="A4107" i="4"/>
  <c r="B4106" i="4"/>
  <c r="L4106" i="4" s="1"/>
  <c r="I4105" i="4"/>
  <c r="E4106" i="4" l="1"/>
  <c r="C4106" i="4"/>
  <c r="I4106" i="4"/>
  <c r="H4106" i="4"/>
  <c r="F4106" i="4"/>
  <c r="K4106" i="4"/>
  <c r="G4106" i="4"/>
  <c r="J4106" i="4"/>
  <c r="D4106" i="4"/>
  <c r="B4107" i="4"/>
  <c r="L4107" i="4" s="1"/>
  <c r="A4108" i="4"/>
  <c r="E4107" i="4" l="1"/>
  <c r="C4107" i="4"/>
  <c r="H4107" i="4"/>
  <c r="K4107" i="4"/>
  <c r="G4107" i="4"/>
  <c r="D4107" i="4"/>
  <c r="J4107" i="4"/>
  <c r="F4107" i="4"/>
  <c r="I4107" i="4"/>
  <c r="B4108" i="4"/>
  <c r="L4108" i="4" s="1"/>
  <c r="A4109" i="4"/>
  <c r="E4108" i="4" l="1"/>
  <c r="C4108" i="4"/>
  <c r="F4108" i="4"/>
  <c r="H4108" i="4"/>
  <c r="D4108" i="4"/>
  <c r="I4108" i="4"/>
  <c r="J4108" i="4"/>
  <c r="K4108" i="4"/>
  <c r="G4108" i="4"/>
  <c r="B4109" i="4"/>
  <c r="L4109" i="4" s="1"/>
  <c r="A4110" i="4"/>
  <c r="E4109" i="4" l="1"/>
  <c r="C4109" i="4"/>
  <c r="K4109" i="4"/>
  <c r="F4109" i="4"/>
  <c r="G4109" i="4"/>
  <c r="I4109" i="4"/>
  <c r="H4109" i="4"/>
  <c r="J4109" i="4"/>
  <c r="D4109" i="4"/>
  <c r="B4110" i="4"/>
  <c r="L4110" i="4" s="1"/>
  <c r="A4111" i="4"/>
  <c r="E4110" i="4" l="1"/>
  <c r="C4110" i="4"/>
  <c r="K4110" i="4"/>
  <c r="I4110" i="4"/>
  <c r="G4110" i="4"/>
  <c r="J4110" i="4"/>
  <c r="H4110" i="4"/>
  <c r="F4110" i="4"/>
  <c r="D4110" i="4"/>
  <c r="B4111" i="4"/>
  <c r="D4111" i="4" s="1"/>
  <c r="A4112" i="4"/>
  <c r="E4111" i="4" l="1"/>
  <c r="L4111" i="4"/>
  <c r="C4111" i="4"/>
  <c r="B4112" i="4"/>
  <c r="L4112" i="4" s="1"/>
  <c r="A4113" i="4"/>
  <c r="J4111" i="4"/>
  <c r="G4111" i="4"/>
  <c r="K4111" i="4"/>
  <c r="H4111" i="4"/>
  <c r="F4111" i="4"/>
  <c r="I4111" i="4"/>
  <c r="E4112" i="4" l="1"/>
  <c r="C4112" i="4"/>
  <c r="F4112" i="4"/>
  <c r="H4112" i="4"/>
  <c r="G4112" i="4"/>
  <c r="I4112" i="4"/>
  <c r="K4112" i="4"/>
  <c r="J4112" i="4"/>
  <c r="D4112" i="4"/>
  <c r="B4113" i="4"/>
  <c r="L4113" i="4" s="1"/>
  <c r="A4114" i="4"/>
  <c r="E4113" i="4" l="1"/>
  <c r="C4113" i="4"/>
  <c r="A4115" i="4"/>
  <c r="B4114" i="4"/>
  <c r="L4114" i="4" s="1"/>
  <c r="D4113" i="4"/>
  <c r="K4113" i="4"/>
  <c r="F4113" i="4"/>
  <c r="G4113" i="4"/>
  <c r="J4113" i="4"/>
  <c r="H4113" i="4"/>
  <c r="I4113" i="4"/>
  <c r="E4114" i="4" l="1"/>
  <c r="C4114" i="4"/>
  <c r="B4115" i="4"/>
  <c r="L4115" i="4" s="1"/>
  <c r="A4116" i="4"/>
  <c r="K4114" i="4"/>
  <c r="J4114" i="4"/>
  <c r="F4114" i="4"/>
  <c r="H4114" i="4"/>
  <c r="D4114" i="4"/>
  <c r="G4114" i="4"/>
  <c r="I4114" i="4"/>
  <c r="E4115" i="4" l="1"/>
  <c r="C4115" i="4"/>
  <c r="K4115" i="4"/>
  <c r="D4115" i="4"/>
  <c r="J4115" i="4"/>
  <c r="F4115" i="4"/>
  <c r="H4115" i="4"/>
  <c r="G4115" i="4"/>
  <c r="I4115" i="4"/>
  <c r="B4116" i="4"/>
  <c r="L4116" i="4" s="1"/>
  <c r="A4117" i="4"/>
  <c r="E4116" i="4" l="1"/>
  <c r="C4116" i="4"/>
  <c r="B4117" i="4"/>
  <c r="L4117" i="4" s="1"/>
  <c r="A4118" i="4"/>
  <c r="F4116" i="4"/>
  <c r="K4116" i="4"/>
  <c r="H4116" i="4"/>
  <c r="G4116" i="4"/>
  <c r="D4116" i="4"/>
  <c r="I4116" i="4"/>
  <c r="J4116" i="4"/>
  <c r="E4117" i="4" l="1"/>
  <c r="C4117" i="4"/>
  <c r="B4118" i="4"/>
  <c r="L4118" i="4" s="1"/>
  <c r="A4119" i="4"/>
  <c r="G4117" i="4"/>
  <c r="D4117" i="4"/>
  <c r="H4117" i="4"/>
  <c r="I4117" i="4"/>
  <c r="K4117" i="4"/>
  <c r="F4117" i="4"/>
  <c r="J4117" i="4"/>
  <c r="E4118" i="4" l="1"/>
  <c r="C4118" i="4"/>
  <c r="B4119" i="4"/>
  <c r="L4119" i="4" s="1"/>
  <c r="A4120" i="4"/>
  <c r="G4118" i="4"/>
  <c r="K4118" i="4"/>
  <c r="F4118" i="4"/>
  <c r="H4118" i="4"/>
  <c r="D4118" i="4"/>
  <c r="I4118" i="4"/>
  <c r="J4118" i="4"/>
  <c r="E4119" i="4" l="1"/>
  <c r="J4119" i="4"/>
  <c r="C4119" i="4"/>
  <c r="B4120" i="4"/>
  <c r="L4120" i="4" s="1"/>
  <c r="A4121" i="4"/>
  <c r="I4119" i="4"/>
  <c r="K4119" i="4"/>
  <c r="G4119" i="4"/>
  <c r="D4119" i="4"/>
  <c r="F4119" i="4"/>
  <c r="H4119" i="4"/>
  <c r="E4120" i="4" l="1"/>
  <c r="C4120" i="4"/>
  <c r="B4121" i="4"/>
  <c r="L4121" i="4" s="1"/>
  <c r="A4122" i="4"/>
  <c r="J4120" i="4"/>
  <c r="G4120" i="4"/>
  <c r="H4120" i="4"/>
  <c r="D4120" i="4"/>
  <c r="I4120" i="4"/>
  <c r="K4120" i="4"/>
  <c r="F4120" i="4"/>
  <c r="E4121" i="4" l="1"/>
  <c r="C4121" i="4"/>
  <c r="D4121" i="4"/>
  <c r="H4121" i="4"/>
  <c r="F4121" i="4"/>
  <c r="J4121" i="4"/>
  <c r="G4121" i="4"/>
  <c r="K4121" i="4"/>
  <c r="I4121" i="4"/>
  <c r="A4123" i="4"/>
  <c r="B4122" i="4"/>
  <c r="L4122" i="4" s="1"/>
  <c r="E4122" i="4" l="1"/>
  <c r="C4122" i="4"/>
  <c r="J4122" i="4"/>
  <c r="K4122" i="4"/>
  <c r="D4122" i="4"/>
  <c r="G4122" i="4"/>
  <c r="I4122" i="4"/>
  <c r="H4122" i="4"/>
  <c r="F4122" i="4"/>
  <c r="A4124" i="4"/>
  <c r="B4123" i="4"/>
  <c r="L4123" i="4" s="1"/>
  <c r="E4123" i="4" l="1"/>
  <c r="K4123" i="4"/>
  <c r="C4123" i="4"/>
  <c r="F4123" i="4"/>
  <c r="H4123" i="4"/>
  <c r="D4123" i="4"/>
  <c r="G4123" i="4"/>
  <c r="I4123" i="4"/>
  <c r="J4123" i="4"/>
  <c r="A4125" i="4"/>
  <c r="B4124" i="4"/>
  <c r="L4124" i="4" s="1"/>
  <c r="E4124" i="4" l="1"/>
  <c r="C4124" i="4"/>
  <c r="F4124" i="4"/>
  <c r="J4124" i="4"/>
  <c r="K4124" i="4"/>
  <c r="G4124" i="4"/>
  <c r="D4124" i="4"/>
  <c r="H4124" i="4"/>
  <c r="A4126" i="4"/>
  <c r="B4125" i="4"/>
  <c r="L4125" i="4" s="1"/>
  <c r="I4124" i="4"/>
  <c r="E4125" i="4" l="1"/>
  <c r="C4125" i="4"/>
  <c r="D4125" i="4"/>
  <c r="K4125" i="4"/>
  <c r="G4125" i="4"/>
  <c r="F4125" i="4"/>
  <c r="H4125" i="4"/>
  <c r="I4125" i="4"/>
  <c r="B4126" i="4"/>
  <c r="K4126" i="4" s="1"/>
  <c r="A4127" i="4"/>
  <c r="J4125" i="4"/>
  <c r="E4126" i="4" l="1"/>
  <c r="L4126" i="4"/>
  <c r="C4126" i="4"/>
  <c r="A4128" i="4"/>
  <c r="B4127" i="4"/>
  <c r="J4127" i="4" s="1"/>
  <c r="H4126" i="4"/>
  <c r="I4126" i="4"/>
  <c r="G4126" i="4"/>
  <c r="J4126" i="4"/>
  <c r="F4126" i="4"/>
  <c r="D4126" i="4"/>
  <c r="E4127" i="4" l="1"/>
  <c r="L4127" i="4"/>
  <c r="D4127" i="4"/>
  <c r="C4127" i="4"/>
  <c r="B4128" i="4"/>
  <c r="L4128" i="4" s="1"/>
  <c r="A4129" i="4"/>
  <c r="I4127" i="4"/>
  <c r="H4127" i="4"/>
  <c r="G4127" i="4"/>
  <c r="K4127" i="4"/>
  <c r="F4127" i="4"/>
  <c r="E4128" i="4" l="1"/>
  <c r="C4128" i="4"/>
  <c r="B4129" i="4"/>
  <c r="L4129" i="4" s="1"/>
  <c r="A4130" i="4"/>
  <c r="J4128" i="4"/>
  <c r="H4128" i="4"/>
  <c r="D4128" i="4"/>
  <c r="F4128" i="4"/>
  <c r="G4128" i="4"/>
  <c r="K4128" i="4"/>
  <c r="I4128" i="4"/>
  <c r="E4129" i="4" l="1"/>
  <c r="C4129" i="4"/>
  <c r="J4129" i="4"/>
  <c r="H4129" i="4"/>
  <c r="F4129" i="4"/>
  <c r="K4129" i="4"/>
  <c r="D4129" i="4"/>
  <c r="I4129" i="4"/>
  <c r="G4129" i="4"/>
  <c r="A4131" i="4"/>
  <c r="B4130" i="4"/>
  <c r="L4130" i="4" s="1"/>
  <c r="E4130" i="4" l="1"/>
  <c r="C4130" i="4"/>
  <c r="H4130" i="4"/>
  <c r="J4130" i="4"/>
  <c r="D4130" i="4"/>
  <c r="K4130" i="4"/>
  <c r="F4130" i="4"/>
  <c r="I4130" i="4"/>
  <c r="G4130" i="4"/>
  <c r="A4132" i="4"/>
  <c r="B4131" i="4"/>
  <c r="L4131" i="4" s="1"/>
  <c r="E4131" i="4" l="1"/>
  <c r="C4131" i="4"/>
  <c r="B4132" i="4"/>
  <c r="L4132" i="4" s="1"/>
  <c r="A4133" i="4"/>
  <c r="H4131" i="4"/>
  <c r="F4131" i="4"/>
  <c r="K4131" i="4"/>
  <c r="I4131" i="4"/>
  <c r="D4131" i="4"/>
  <c r="J4131" i="4"/>
  <c r="G4131" i="4"/>
  <c r="E4132" i="4" l="1"/>
  <c r="H4132" i="4"/>
  <c r="C4132" i="4"/>
  <c r="G4132" i="4"/>
  <c r="A4134" i="4"/>
  <c r="B4133" i="4"/>
  <c r="L4133" i="4" s="1"/>
  <c r="K4132" i="4"/>
  <c r="D4132" i="4"/>
  <c r="F4132" i="4"/>
  <c r="J4132" i="4"/>
  <c r="I4132" i="4"/>
  <c r="E4133" i="4" l="1"/>
  <c r="C4133" i="4"/>
  <c r="J4133" i="4"/>
  <c r="D4133" i="4"/>
  <c r="F4133" i="4"/>
  <c r="K4133" i="4"/>
  <c r="G4133" i="4"/>
  <c r="I4133" i="4"/>
  <c r="H4133" i="4"/>
  <c r="A4135" i="4"/>
  <c r="B4134" i="4"/>
  <c r="E4134" i="4" s="1"/>
  <c r="L4134" i="4" l="1"/>
  <c r="C4134" i="4"/>
  <c r="A4136" i="4"/>
  <c r="B4135" i="4"/>
  <c r="E4135" i="4" s="1"/>
  <c r="G4134" i="4"/>
  <c r="D4134" i="4"/>
  <c r="H4134" i="4"/>
  <c r="J4134" i="4"/>
  <c r="I4134" i="4"/>
  <c r="F4134" i="4"/>
  <c r="K4134" i="4"/>
  <c r="L4135" i="4" l="1"/>
  <c r="C4135" i="4"/>
  <c r="J4135" i="4"/>
  <c r="F4135" i="4"/>
  <c r="D4135" i="4"/>
  <c r="H4135" i="4"/>
  <c r="K4135" i="4"/>
  <c r="G4135" i="4"/>
  <c r="I4135" i="4"/>
  <c r="A4137" i="4"/>
  <c r="B4136" i="4"/>
  <c r="L4136" i="4" s="1"/>
  <c r="E4136" i="4" l="1"/>
  <c r="H4136" i="4"/>
  <c r="C4136" i="4"/>
  <c r="F4136" i="4"/>
  <c r="J4136" i="4"/>
  <c r="I4136" i="4"/>
  <c r="K4136" i="4"/>
  <c r="D4136" i="4"/>
  <c r="G4136" i="4"/>
  <c r="B4137" i="4"/>
  <c r="L4137" i="4" s="1"/>
  <c r="A4138" i="4"/>
  <c r="E4137" i="4" l="1"/>
  <c r="C4137" i="4"/>
  <c r="I4137" i="4"/>
  <c r="H4137" i="4"/>
  <c r="K4137" i="4"/>
  <c r="G4137" i="4"/>
  <c r="J4137" i="4"/>
  <c r="D4137" i="4"/>
  <c r="F4137" i="4"/>
  <c r="B4138" i="4"/>
  <c r="L4138" i="4" s="1"/>
  <c r="A4139" i="4"/>
  <c r="E4138" i="4" l="1"/>
  <c r="C4138" i="4"/>
  <c r="A4140" i="4"/>
  <c r="B4139" i="4"/>
  <c r="L4139" i="4" s="1"/>
  <c r="D4138" i="4"/>
  <c r="K4138" i="4"/>
  <c r="I4138" i="4"/>
  <c r="J4138" i="4"/>
  <c r="H4138" i="4"/>
  <c r="F4138" i="4"/>
  <c r="G4138" i="4"/>
  <c r="E4139" i="4" l="1"/>
  <c r="K4139" i="4"/>
  <c r="C4139" i="4"/>
  <c r="B4140" i="4"/>
  <c r="L4140" i="4" s="1"/>
  <c r="A4141" i="4"/>
  <c r="J4139" i="4"/>
  <c r="H4139" i="4"/>
  <c r="G4139" i="4"/>
  <c r="I4139" i="4"/>
  <c r="F4139" i="4"/>
  <c r="D4139" i="4"/>
  <c r="E4140" i="4" l="1"/>
  <c r="C4140" i="4"/>
  <c r="B4141" i="4"/>
  <c r="L4141" i="4" s="1"/>
  <c r="A4142" i="4"/>
  <c r="F4140" i="4"/>
  <c r="G4140" i="4"/>
  <c r="I4140" i="4"/>
  <c r="H4140" i="4"/>
  <c r="D4140" i="4"/>
  <c r="J4140" i="4"/>
  <c r="K4140" i="4"/>
  <c r="E4141" i="4" l="1"/>
  <c r="C4141" i="4"/>
  <c r="K4141" i="4"/>
  <c r="H4141" i="4"/>
  <c r="G4141" i="4"/>
  <c r="D4141" i="4"/>
  <c r="I4141" i="4"/>
  <c r="F4141" i="4"/>
  <c r="J4141" i="4"/>
  <c r="A4143" i="4"/>
  <c r="B4142" i="4"/>
  <c r="L4142" i="4" s="1"/>
  <c r="E4142" i="4" l="1"/>
  <c r="C4142" i="4"/>
  <c r="H4142" i="4"/>
  <c r="J4142" i="4"/>
  <c r="G4142" i="4"/>
  <c r="K4142" i="4"/>
  <c r="I4142" i="4"/>
  <c r="D4142" i="4"/>
  <c r="F4142" i="4"/>
  <c r="A4144" i="4"/>
  <c r="B4143" i="4"/>
  <c r="L4143" i="4" s="1"/>
  <c r="E4143" i="4" l="1"/>
  <c r="C4143" i="4"/>
  <c r="B4144" i="4"/>
  <c r="L4144" i="4" s="1"/>
  <c r="A4145" i="4"/>
  <c r="H4143" i="4"/>
  <c r="J4143" i="4"/>
  <c r="D4143" i="4"/>
  <c r="K4143" i="4"/>
  <c r="F4143" i="4"/>
  <c r="I4143" i="4"/>
  <c r="G4143" i="4"/>
  <c r="E4144" i="4" l="1"/>
  <c r="C4144" i="4"/>
  <c r="B4145" i="4"/>
  <c r="L4145" i="4" s="1"/>
  <c r="A4146" i="4"/>
  <c r="K4144" i="4"/>
  <c r="J4144" i="4"/>
  <c r="H4144" i="4"/>
  <c r="I4144" i="4"/>
  <c r="F4144" i="4"/>
  <c r="D4144" i="4"/>
  <c r="G4144" i="4"/>
  <c r="E4145" i="4" l="1"/>
  <c r="C4145" i="4"/>
  <c r="A4147" i="4"/>
  <c r="B4146" i="4"/>
  <c r="L4146" i="4" s="1"/>
  <c r="K4145" i="4"/>
  <c r="I4145" i="4"/>
  <c r="H4145" i="4"/>
  <c r="J4145" i="4"/>
  <c r="D4145" i="4"/>
  <c r="F4145" i="4"/>
  <c r="G4145" i="4"/>
  <c r="E4146" i="4" l="1"/>
  <c r="C4146" i="4"/>
  <c r="G4146" i="4"/>
  <c r="H4146" i="4"/>
  <c r="D4146" i="4"/>
  <c r="K4146" i="4"/>
  <c r="I4146" i="4"/>
  <c r="F4146" i="4"/>
  <c r="J4146" i="4"/>
  <c r="A4148" i="4"/>
  <c r="B4147" i="4"/>
  <c r="E4147" i="4" s="1"/>
  <c r="L4147" i="4" l="1"/>
  <c r="C4147" i="4"/>
  <c r="D4147" i="4"/>
  <c r="H4147" i="4"/>
  <c r="G4147" i="4"/>
  <c r="I4147" i="4"/>
  <c r="K4147" i="4"/>
  <c r="F4147" i="4"/>
  <c r="J4147" i="4"/>
  <c r="A4149" i="4"/>
  <c r="B4148" i="4"/>
  <c r="E4148" i="4" s="1"/>
  <c r="L4148" i="4" l="1"/>
  <c r="G4148" i="4"/>
  <c r="C4148" i="4"/>
  <c r="A4150" i="4"/>
  <c r="B4149" i="4"/>
  <c r="E4149" i="4" s="1"/>
  <c r="J4148" i="4"/>
  <c r="I4148" i="4"/>
  <c r="D4148" i="4"/>
  <c r="H4148" i="4"/>
  <c r="F4148" i="4"/>
  <c r="K4148" i="4"/>
  <c r="L4149" i="4" l="1"/>
  <c r="C4149" i="4"/>
  <c r="K4149" i="4"/>
  <c r="I4149" i="4"/>
  <c r="J4149" i="4"/>
  <c r="D4149" i="4"/>
  <c r="H4149" i="4"/>
  <c r="F4149" i="4"/>
  <c r="A4151" i="4"/>
  <c r="B4150" i="4"/>
  <c r="F4150" i="4" s="1"/>
  <c r="G4149" i="4"/>
  <c r="L4150" i="4" l="1"/>
  <c r="E4150" i="4"/>
  <c r="C4150" i="4"/>
  <c r="A4152" i="4"/>
  <c r="B4151" i="4"/>
  <c r="L4151" i="4" s="1"/>
  <c r="K4150" i="4"/>
  <c r="D4150" i="4"/>
  <c r="H4150" i="4"/>
  <c r="I4150" i="4"/>
  <c r="G4150" i="4"/>
  <c r="J4150" i="4"/>
  <c r="E4151" i="4" l="1"/>
  <c r="C4151" i="4"/>
  <c r="D4151" i="4"/>
  <c r="J4151" i="4"/>
  <c r="F4151" i="4"/>
  <c r="K4151" i="4"/>
  <c r="I4151" i="4"/>
  <c r="H4151" i="4"/>
  <c r="G4151" i="4"/>
  <c r="B4152" i="4"/>
  <c r="L4152" i="4" s="1"/>
  <c r="A4153" i="4"/>
  <c r="E4152" i="4" l="1"/>
  <c r="C4152" i="4"/>
  <c r="B4153" i="4"/>
  <c r="L4153" i="4" s="1"/>
  <c r="A4154" i="4"/>
  <c r="K4152" i="4"/>
  <c r="G4152" i="4"/>
  <c r="I4152" i="4"/>
  <c r="D4152" i="4"/>
  <c r="J4152" i="4"/>
  <c r="F4152" i="4"/>
  <c r="H4152" i="4"/>
  <c r="F4153" i="4" l="1"/>
  <c r="K4153" i="4"/>
  <c r="E4153" i="4"/>
  <c r="H4153" i="4"/>
  <c r="C4153" i="4"/>
  <c r="G4153" i="4"/>
  <c r="J4153" i="4"/>
  <c r="D4153" i="4"/>
  <c r="I4153" i="4"/>
  <c r="A4155" i="4"/>
  <c r="B4154" i="4"/>
  <c r="L4154" i="4" s="1"/>
  <c r="E4154" i="4" l="1"/>
  <c r="C4154" i="4"/>
  <c r="G4154" i="4"/>
  <c r="H4154" i="4"/>
  <c r="D4154" i="4"/>
  <c r="K4154" i="4"/>
  <c r="I4154" i="4"/>
  <c r="F4154" i="4"/>
  <c r="J4154" i="4"/>
  <c r="A4156" i="4"/>
  <c r="B4155" i="4"/>
  <c r="E4155" i="4" s="1"/>
  <c r="L4155" i="4" l="1"/>
  <c r="C4155" i="4"/>
  <c r="J4155" i="4"/>
  <c r="K4155" i="4"/>
  <c r="G4155" i="4"/>
  <c r="D4155" i="4"/>
  <c r="F4155" i="4"/>
  <c r="I4155" i="4"/>
  <c r="H4155" i="4"/>
  <c r="B4156" i="4"/>
  <c r="E4156" i="4" s="1"/>
  <c r="A4157" i="4"/>
  <c r="L4156" i="4" l="1"/>
  <c r="C4156" i="4"/>
  <c r="F4156" i="4"/>
  <c r="J4156" i="4"/>
  <c r="I4156" i="4"/>
  <c r="K4156" i="4"/>
  <c r="D4156" i="4"/>
  <c r="G4156" i="4"/>
  <c r="H4156" i="4"/>
  <c r="A4158" i="4"/>
  <c r="B4157" i="4"/>
  <c r="L4157" i="4" s="1"/>
  <c r="E4157" i="4" l="1"/>
  <c r="C4157" i="4"/>
  <c r="B4158" i="4"/>
  <c r="L4158" i="4" s="1"/>
  <c r="A4159" i="4"/>
  <c r="J4157" i="4"/>
  <c r="K4157" i="4"/>
  <c r="G4157" i="4"/>
  <c r="F4157" i="4"/>
  <c r="H4157" i="4"/>
  <c r="D4157" i="4"/>
  <c r="I4157" i="4"/>
  <c r="E4158" i="4" l="1"/>
  <c r="C4158" i="4"/>
  <c r="A4160" i="4"/>
  <c r="B4159" i="4"/>
  <c r="L4159" i="4" s="1"/>
  <c r="H4158" i="4"/>
  <c r="J4158" i="4"/>
  <c r="D4158" i="4"/>
  <c r="K4158" i="4"/>
  <c r="F4158" i="4"/>
  <c r="I4158" i="4"/>
  <c r="G4158" i="4"/>
  <c r="E4159" i="4" l="1"/>
  <c r="C4159" i="4"/>
  <c r="H4159" i="4"/>
  <c r="D4159" i="4"/>
  <c r="I4159" i="4"/>
  <c r="J4159" i="4"/>
  <c r="F4159" i="4"/>
  <c r="K4159" i="4"/>
  <c r="G4159" i="4"/>
  <c r="B4160" i="4"/>
  <c r="E4160" i="4" s="1"/>
  <c r="A4161" i="4"/>
  <c r="L4160" i="4" l="1"/>
  <c r="C4160" i="4"/>
  <c r="B4161" i="4"/>
  <c r="L4161" i="4" s="1"/>
  <c r="A4162" i="4"/>
  <c r="K4160" i="4"/>
  <c r="H4160" i="4"/>
  <c r="J4160" i="4"/>
  <c r="I4160" i="4"/>
  <c r="F4160" i="4"/>
  <c r="D4160" i="4"/>
  <c r="G4160" i="4"/>
  <c r="E4161" i="4" l="1"/>
  <c r="C4161" i="4"/>
  <c r="A4163" i="4"/>
  <c r="B4162" i="4"/>
  <c r="L4162" i="4" s="1"/>
  <c r="K4161" i="4"/>
  <c r="J4161" i="4"/>
  <c r="G4161" i="4"/>
  <c r="D4161" i="4"/>
  <c r="H4161" i="4"/>
  <c r="F4161" i="4"/>
  <c r="I4161" i="4"/>
  <c r="E4162" i="4" l="1"/>
  <c r="C4162" i="4"/>
  <c r="H4162" i="4"/>
  <c r="D4162" i="4"/>
  <c r="I4162" i="4"/>
  <c r="J4162" i="4"/>
  <c r="F4162" i="4"/>
  <c r="K4162" i="4"/>
  <c r="G4162" i="4"/>
  <c r="A4164" i="4"/>
  <c r="B4163" i="4"/>
  <c r="L4163" i="4" s="1"/>
  <c r="E4163" i="4" l="1"/>
  <c r="C4163" i="4"/>
  <c r="H4163" i="4"/>
  <c r="K4163" i="4"/>
  <c r="F4163" i="4"/>
  <c r="D4163" i="4"/>
  <c r="J4163" i="4"/>
  <c r="I4163" i="4"/>
  <c r="G4163" i="4"/>
  <c r="B4164" i="4"/>
  <c r="H4164" i="4" s="1"/>
  <c r="A4165" i="4"/>
  <c r="E4164" i="4" l="1"/>
  <c r="L4164" i="4"/>
  <c r="G4164" i="4"/>
  <c r="C4164" i="4"/>
  <c r="B4165" i="4"/>
  <c r="L4165" i="4" s="1"/>
  <c r="A4166" i="4"/>
  <c r="K4164" i="4"/>
  <c r="J4164" i="4"/>
  <c r="I4164" i="4"/>
  <c r="F4164" i="4"/>
  <c r="D4164" i="4"/>
  <c r="E4165" i="4" l="1"/>
  <c r="C4165" i="4"/>
  <c r="A4167" i="4"/>
  <c r="B4166" i="4"/>
  <c r="L4166" i="4" s="1"/>
  <c r="J4165" i="4"/>
  <c r="F4165" i="4"/>
  <c r="K4165" i="4"/>
  <c r="D4165" i="4"/>
  <c r="G4165" i="4"/>
  <c r="I4165" i="4"/>
  <c r="H4165" i="4"/>
  <c r="E4166" i="4" l="1"/>
  <c r="C4166" i="4"/>
  <c r="G4166" i="4"/>
  <c r="J4166" i="4"/>
  <c r="I4166" i="4"/>
  <c r="F4166" i="4"/>
  <c r="K4166" i="4"/>
  <c r="D4166" i="4"/>
  <c r="H4166" i="4"/>
  <c r="A4168" i="4"/>
  <c r="B4167" i="4"/>
  <c r="L4167" i="4" s="1"/>
  <c r="E4167" i="4" l="1"/>
  <c r="C4167" i="4"/>
  <c r="J4167" i="4"/>
  <c r="K4167" i="4"/>
  <c r="G4167" i="4"/>
  <c r="F4167" i="4"/>
  <c r="I4167" i="4"/>
  <c r="D4167" i="4"/>
  <c r="H4167" i="4"/>
  <c r="A4169" i="4"/>
  <c r="B4168" i="4"/>
  <c r="L4168" i="4" s="1"/>
  <c r="E4168" i="4" l="1"/>
  <c r="H4168" i="4"/>
  <c r="C4168" i="4"/>
  <c r="B4169" i="4"/>
  <c r="L4169" i="4" s="1"/>
  <c r="A4170" i="4"/>
  <c r="F4168" i="4"/>
  <c r="J4168" i="4"/>
  <c r="D4168" i="4"/>
  <c r="G4168" i="4"/>
  <c r="K4168" i="4"/>
  <c r="I4168" i="4"/>
  <c r="E4169" i="4" l="1"/>
  <c r="C4169" i="4"/>
  <c r="A4171" i="4"/>
  <c r="B4170" i="4"/>
  <c r="E4170" i="4" s="1"/>
  <c r="I4169" i="4"/>
  <c r="D4169" i="4"/>
  <c r="J4169" i="4"/>
  <c r="G4169" i="4"/>
  <c r="F4169" i="4"/>
  <c r="H4169" i="4"/>
  <c r="K4169" i="4"/>
  <c r="L4170" i="4" l="1"/>
  <c r="C4170" i="4"/>
  <c r="H4170" i="4"/>
  <c r="I4170" i="4"/>
  <c r="G4170" i="4"/>
  <c r="J4170" i="4"/>
  <c r="D4170" i="4"/>
  <c r="K4170" i="4"/>
  <c r="F4170" i="4"/>
  <c r="A4172" i="4"/>
  <c r="B4171" i="4"/>
  <c r="L4171" i="4" s="1"/>
  <c r="E4171" i="4" l="1"/>
  <c r="C4171" i="4"/>
  <c r="H4171" i="4"/>
  <c r="D4171" i="4"/>
  <c r="F4171" i="4"/>
  <c r="I4171" i="4"/>
  <c r="J4171" i="4"/>
  <c r="K4171" i="4"/>
  <c r="G4171" i="4"/>
  <c r="B4172" i="4"/>
  <c r="J4172" i="4" s="1"/>
  <c r="A4173" i="4"/>
  <c r="E4172" i="4" l="1"/>
  <c r="L4172" i="4"/>
  <c r="H4172" i="4"/>
  <c r="C4172" i="4"/>
  <c r="K4172" i="4"/>
  <c r="F4172" i="4"/>
  <c r="G4172" i="4"/>
  <c r="D4172" i="4"/>
  <c r="B4173" i="4"/>
  <c r="L4173" i="4" s="1"/>
  <c r="A4174" i="4"/>
  <c r="I4172" i="4"/>
  <c r="E4173" i="4" l="1"/>
  <c r="C4173" i="4"/>
  <c r="B4174" i="4"/>
  <c r="L4174" i="4" s="1"/>
  <c r="A4175" i="4"/>
  <c r="K4173" i="4"/>
  <c r="D4173" i="4"/>
  <c r="H4173" i="4"/>
  <c r="G4173" i="4"/>
  <c r="F4173" i="4"/>
  <c r="J4173" i="4"/>
  <c r="I4173" i="4"/>
  <c r="J4174" i="4" l="1"/>
  <c r="K4174" i="4"/>
  <c r="D4174" i="4"/>
  <c r="F4174" i="4"/>
  <c r="E4174" i="4"/>
  <c r="C4174" i="4"/>
  <c r="A4176" i="4"/>
  <c r="B4175" i="4"/>
  <c r="L4175" i="4" s="1"/>
  <c r="G4174" i="4"/>
  <c r="H4174" i="4"/>
  <c r="I4174" i="4"/>
  <c r="E4175" i="4" l="1"/>
  <c r="C4175" i="4"/>
  <c r="K4175" i="4"/>
  <c r="D4175" i="4"/>
  <c r="H4175" i="4"/>
  <c r="G4175" i="4"/>
  <c r="I4175" i="4"/>
  <c r="J4175" i="4"/>
  <c r="F4175" i="4"/>
  <c r="B4176" i="4"/>
  <c r="L4176" i="4" s="1"/>
  <c r="A4177" i="4"/>
  <c r="E4176" i="4" l="1"/>
  <c r="H4176" i="4"/>
  <c r="C4176" i="4"/>
  <c r="B4177" i="4"/>
  <c r="I4177" i="4" s="1"/>
  <c r="A4178" i="4"/>
  <c r="J4176" i="4"/>
  <c r="K4176" i="4"/>
  <c r="I4176" i="4"/>
  <c r="F4176" i="4"/>
  <c r="D4176" i="4"/>
  <c r="D4177" i="4"/>
  <c r="G4176" i="4"/>
  <c r="G4177" i="4" l="1"/>
  <c r="E4177" i="4"/>
  <c r="L4177" i="4"/>
  <c r="H4177" i="4"/>
  <c r="F4177" i="4"/>
  <c r="C4177" i="4"/>
  <c r="B4178" i="4"/>
  <c r="L4178" i="4" s="1"/>
  <c r="A4179" i="4"/>
  <c r="K4177" i="4"/>
  <c r="J4177" i="4"/>
  <c r="E4178" i="4" l="1"/>
  <c r="C4178" i="4"/>
  <c r="A4180" i="4"/>
  <c r="B4179" i="4"/>
  <c r="L4179" i="4" s="1"/>
  <c r="D4178" i="4"/>
  <c r="J4178" i="4"/>
  <c r="H4178" i="4"/>
  <c r="F4178" i="4"/>
  <c r="G4178" i="4"/>
  <c r="K4178" i="4"/>
  <c r="I4178" i="4"/>
  <c r="E4179" i="4" l="1"/>
  <c r="C4179" i="4"/>
  <c r="D4179" i="4"/>
  <c r="K4179" i="4"/>
  <c r="I4179" i="4"/>
  <c r="G4179" i="4"/>
  <c r="F4179" i="4"/>
  <c r="J4179" i="4"/>
  <c r="H4179" i="4"/>
  <c r="A4181" i="4"/>
  <c r="B4180" i="4"/>
  <c r="L4180" i="4" s="1"/>
  <c r="E4180" i="4" l="1"/>
  <c r="C4180" i="4"/>
  <c r="A4182" i="4"/>
  <c r="B4181" i="4"/>
  <c r="L4181" i="4" s="1"/>
  <c r="J4180" i="4"/>
  <c r="K4180" i="4"/>
  <c r="I4180" i="4"/>
  <c r="G4180" i="4"/>
  <c r="D4180" i="4"/>
  <c r="F4180" i="4"/>
  <c r="H4180" i="4"/>
  <c r="E4181" i="4" l="1"/>
  <c r="C4181" i="4"/>
  <c r="K4181" i="4"/>
  <c r="I4181" i="4"/>
  <c r="J4181" i="4"/>
  <c r="G4181" i="4"/>
  <c r="H4181" i="4"/>
  <c r="D4181" i="4"/>
  <c r="F4181" i="4"/>
  <c r="B4182" i="4"/>
  <c r="L4182" i="4" s="1"/>
  <c r="A4183" i="4"/>
  <c r="E4182" i="4" l="1"/>
  <c r="C4182" i="4"/>
  <c r="A4184" i="4"/>
  <c r="B4183" i="4"/>
  <c r="L4183" i="4" s="1"/>
  <c r="G4182" i="4"/>
  <c r="J4182" i="4"/>
  <c r="H4182" i="4"/>
  <c r="D4182" i="4"/>
  <c r="K4182" i="4"/>
  <c r="I4182" i="4"/>
  <c r="F4182" i="4"/>
  <c r="E4183" i="4" l="1"/>
  <c r="F4183" i="4"/>
  <c r="C4183" i="4"/>
  <c r="I4183" i="4"/>
  <c r="K4183" i="4"/>
  <c r="D4183" i="4"/>
  <c r="G4183" i="4"/>
  <c r="B4184" i="4"/>
  <c r="L4184" i="4" s="1"/>
  <c r="A4185" i="4"/>
  <c r="H4183" i="4"/>
  <c r="J4183" i="4"/>
  <c r="E4184" i="4" l="1"/>
  <c r="C4184" i="4"/>
  <c r="B4185" i="4"/>
  <c r="L4185" i="4" s="1"/>
  <c r="A4186" i="4"/>
  <c r="F4184" i="4"/>
  <c r="H4184" i="4"/>
  <c r="D4184" i="4"/>
  <c r="K4184" i="4"/>
  <c r="J4184" i="4"/>
  <c r="I4184" i="4"/>
  <c r="G4184" i="4"/>
  <c r="E4185" i="4" l="1"/>
  <c r="C4185" i="4"/>
  <c r="B4186" i="4"/>
  <c r="L4186" i="4" s="1"/>
  <c r="A4187" i="4"/>
  <c r="D4185" i="4"/>
  <c r="H4185" i="4"/>
  <c r="K4185" i="4"/>
  <c r="F4185" i="4"/>
  <c r="I4185" i="4"/>
  <c r="G4185" i="4"/>
  <c r="J4185" i="4"/>
  <c r="E4186" i="4" l="1"/>
  <c r="C4186" i="4"/>
  <c r="A4188" i="4"/>
  <c r="B4187" i="4"/>
  <c r="L4187" i="4" s="1"/>
  <c r="I4186" i="4"/>
  <c r="K4186" i="4"/>
  <c r="G4186" i="4"/>
  <c r="D4186" i="4"/>
  <c r="J4186" i="4"/>
  <c r="H4186" i="4"/>
  <c r="F4186" i="4"/>
  <c r="E4187" i="4" l="1"/>
  <c r="C4187" i="4"/>
  <c r="J4187" i="4"/>
  <c r="H4187" i="4"/>
  <c r="G4187" i="4"/>
  <c r="D4187" i="4"/>
  <c r="K4187" i="4"/>
  <c r="I4187" i="4"/>
  <c r="F4187" i="4"/>
  <c r="B4188" i="4"/>
  <c r="E4188" i="4" s="1"/>
  <c r="A4189" i="4"/>
  <c r="L4188" i="4" l="1"/>
  <c r="C4188" i="4"/>
  <c r="B4189" i="4"/>
  <c r="L4189" i="4" s="1"/>
  <c r="A4190" i="4"/>
  <c r="F4188" i="4"/>
  <c r="J4188" i="4"/>
  <c r="K4188" i="4"/>
  <c r="G4188" i="4"/>
  <c r="I4188" i="4"/>
  <c r="H4188" i="4"/>
  <c r="D4188" i="4"/>
  <c r="E4189" i="4" l="1"/>
  <c r="C4189" i="4"/>
  <c r="A4191" i="4"/>
  <c r="B4190" i="4"/>
  <c r="L4190" i="4" s="1"/>
  <c r="K4189" i="4"/>
  <c r="J4189" i="4"/>
  <c r="H4189" i="4"/>
  <c r="D4189" i="4"/>
  <c r="I4189" i="4"/>
  <c r="G4189" i="4"/>
  <c r="F4189" i="4"/>
  <c r="E4190" i="4" l="1"/>
  <c r="C4190" i="4"/>
  <c r="H4190" i="4"/>
  <c r="K4190" i="4"/>
  <c r="I4190" i="4"/>
  <c r="D4190" i="4"/>
  <c r="F4190" i="4"/>
  <c r="J4190" i="4"/>
  <c r="G4190" i="4"/>
  <c r="A4192" i="4"/>
  <c r="B4191" i="4"/>
  <c r="E4191" i="4" s="1"/>
  <c r="L4191" i="4" l="1"/>
  <c r="C4191" i="4"/>
  <c r="B4192" i="4"/>
  <c r="E4192" i="4" s="1"/>
  <c r="A4193" i="4"/>
  <c r="H4191" i="4"/>
  <c r="J4191" i="4"/>
  <c r="D4191" i="4"/>
  <c r="K4191" i="4"/>
  <c r="F4191" i="4"/>
  <c r="I4191" i="4"/>
  <c r="G4191" i="4"/>
  <c r="L4192" i="4" l="1"/>
  <c r="C4192" i="4"/>
  <c r="B4193" i="4"/>
  <c r="E4193" i="4" s="1"/>
  <c r="A4194" i="4"/>
  <c r="K4192" i="4"/>
  <c r="J4192" i="4"/>
  <c r="F4192" i="4"/>
  <c r="H4192" i="4"/>
  <c r="I4192" i="4"/>
  <c r="D4192" i="4"/>
  <c r="G4192" i="4"/>
  <c r="L4193" i="4" l="1"/>
  <c r="C4193" i="4"/>
  <c r="B4194" i="4"/>
  <c r="E4194" i="4" s="1"/>
  <c r="A4195" i="4"/>
  <c r="K4193" i="4"/>
  <c r="J4193" i="4"/>
  <c r="G4193" i="4"/>
  <c r="D4193" i="4"/>
  <c r="H4193" i="4"/>
  <c r="I4193" i="4"/>
  <c r="F4193" i="4"/>
  <c r="L4194" i="4" l="1"/>
  <c r="C4194" i="4"/>
  <c r="A4196" i="4"/>
  <c r="B4195" i="4"/>
  <c r="E4195" i="4" s="1"/>
  <c r="H4194" i="4"/>
  <c r="D4194" i="4"/>
  <c r="I4194" i="4"/>
  <c r="J4194" i="4"/>
  <c r="F4194" i="4"/>
  <c r="K4194" i="4"/>
  <c r="G4194" i="4"/>
  <c r="L4195" i="4" l="1"/>
  <c r="C4195" i="4"/>
  <c r="H4195" i="4"/>
  <c r="K4195" i="4"/>
  <c r="D4195" i="4"/>
  <c r="J4195" i="4"/>
  <c r="I4195" i="4"/>
  <c r="G4195" i="4"/>
  <c r="F4195" i="4"/>
  <c r="B4196" i="4"/>
  <c r="L4196" i="4" s="1"/>
  <c r="A4197" i="4"/>
  <c r="E4196" i="4" l="1"/>
  <c r="H4196" i="4"/>
  <c r="C4196" i="4"/>
  <c r="A4198" i="4"/>
  <c r="B4197" i="4"/>
  <c r="L4197" i="4" s="1"/>
  <c r="K4196" i="4"/>
  <c r="D4196" i="4"/>
  <c r="J4196" i="4"/>
  <c r="F4196" i="4"/>
  <c r="I4196" i="4"/>
  <c r="G4196" i="4"/>
  <c r="E4197" i="4" l="1"/>
  <c r="C4197" i="4"/>
  <c r="K4197" i="4"/>
  <c r="J4197" i="4"/>
  <c r="G4197" i="4"/>
  <c r="I4197" i="4"/>
  <c r="H4197" i="4"/>
  <c r="F4197" i="4"/>
  <c r="B4198" i="4"/>
  <c r="L4198" i="4" s="1"/>
  <c r="A4199" i="4"/>
  <c r="D4197" i="4"/>
  <c r="E4198" i="4" l="1"/>
  <c r="C4198" i="4"/>
  <c r="A4200" i="4"/>
  <c r="B4199" i="4"/>
  <c r="L4199" i="4" s="1"/>
  <c r="G4198" i="4"/>
  <c r="H4198" i="4"/>
  <c r="D4198" i="4"/>
  <c r="K4198" i="4"/>
  <c r="I4198" i="4"/>
  <c r="F4198" i="4"/>
  <c r="J4198" i="4"/>
  <c r="E4199" i="4" l="1"/>
  <c r="C4199" i="4"/>
  <c r="I4199" i="4"/>
  <c r="H4199" i="4"/>
  <c r="F4199" i="4"/>
  <c r="D4199" i="4"/>
  <c r="J4199" i="4"/>
  <c r="G4199" i="4"/>
  <c r="K4199" i="4"/>
  <c r="B4200" i="4"/>
  <c r="E4200" i="4" s="1"/>
  <c r="A4201" i="4"/>
  <c r="L4200" i="4" l="1"/>
  <c r="C4200" i="4"/>
  <c r="B4201" i="4"/>
  <c r="L4201" i="4" s="1"/>
  <c r="A4202" i="4"/>
  <c r="K4200" i="4"/>
  <c r="J4200" i="4"/>
  <c r="F4200" i="4"/>
  <c r="H4200" i="4"/>
  <c r="I4200" i="4"/>
  <c r="G4200" i="4"/>
  <c r="D4200" i="4"/>
  <c r="E4201" i="4" l="1"/>
  <c r="C4201" i="4"/>
  <c r="A4203" i="4"/>
  <c r="B4202" i="4"/>
  <c r="L4202" i="4" s="1"/>
  <c r="K4201" i="4"/>
  <c r="J4201" i="4"/>
  <c r="D4201" i="4"/>
  <c r="F4201" i="4"/>
  <c r="I4201" i="4"/>
  <c r="H4201" i="4"/>
  <c r="G4201" i="4"/>
  <c r="E4202" i="4" l="1"/>
  <c r="C4202" i="4"/>
  <c r="D4202" i="4"/>
  <c r="K4202" i="4"/>
  <c r="I4202" i="4"/>
  <c r="H4202" i="4"/>
  <c r="F4202" i="4"/>
  <c r="J4202" i="4"/>
  <c r="G4202" i="4"/>
  <c r="A4204" i="4"/>
  <c r="B4203" i="4"/>
  <c r="E4203" i="4" s="1"/>
  <c r="L4203" i="4" l="1"/>
  <c r="C4203" i="4"/>
  <c r="B4204" i="4"/>
  <c r="H4204" i="4" s="1"/>
  <c r="A4205" i="4"/>
  <c r="K4203" i="4"/>
  <c r="J4203" i="4"/>
  <c r="F4203" i="4"/>
  <c r="H4203" i="4"/>
  <c r="D4203" i="4"/>
  <c r="I4203" i="4"/>
  <c r="G4203" i="4"/>
  <c r="L4204" i="4" l="1"/>
  <c r="E4204" i="4"/>
  <c r="I4204" i="4"/>
  <c r="C4204" i="4"/>
  <c r="G4204" i="4"/>
  <c r="B4205" i="4"/>
  <c r="L4205" i="4" s="1"/>
  <c r="A4206" i="4"/>
  <c r="K4204" i="4"/>
  <c r="J4204" i="4"/>
  <c r="F4204" i="4"/>
  <c r="D4204" i="4"/>
  <c r="E4205" i="4" l="1"/>
  <c r="C4205" i="4"/>
  <c r="J4205" i="4"/>
  <c r="H4205" i="4"/>
  <c r="D4205" i="4"/>
  <c r="I4205" i="4"/>
  <c r="F4205" i="4"/>
  <c r="K4205" i="4"/>
  <c r="G4205" i="4"/>
  <c r="A4207" i="4"/>
  <c r="B4206" i="4"/>
  <c r="L4206" i="4" s="1"/>
  <c r="E4206" i="4" l="1"/>
  <c r="C4206" i="4"/>
  <c r="D4206" i="4"/>
  <c r="I4206" i="4"/>
  <c r="J4206" i="4"/>
  <c r="H4206" i="4"/>
  <c r="G4206" i="4"/>
  <c r="K4206" i="4"/>
  <c r="F4206" i="4"/>
  <c r="B4207" i="4"/>
  <c r="L4207" i="4" s="1"/>
  <c r="A4208" i="4"/>
  <c r="E4207" i="4" l="1"/>
  <c r="C4207" i="4"/>
  <c r="B4208" i="4"/>
  <c r="L4208" i="4" s="1"/>
  <c r="A4209" i="4"/>
  <c r="J4207" i="4"/>
  <c r="H4207" i="4"/>
  <c r="G4207" i="4"/>
  <c r="D4207" i="4"/>
  <c r="K4207" i="4"/>
  <c r="I4207" i="4"/>
  <c r="F4207" i="4"/>
  <c r="E4208" i="4" l="1"/>
  <c r="C4208" i="4"/>
  <c r="B4209" i="4"/>
  <c r="L4209" i="4" s="1"/>
  <c r="A4210" i="4"/>
  <c r="F4208" i="4"/>
  <c r="K4208" i="4"/>
  <c r="I4208" i="4"/>
  <c r="G4208" i="4"/>
  <c r="H4208" i="4"/>
  <c r="D4208" i="4"/>
  <c r="J4208" i="4"/>
  <c r="E4209" i="4" l="1"/>
  <c r="C4209" i="4"/>
  <c r="B4210" i="4"/>
  <c r="L4210" i="4" s="1"/>
  <c r="A4211" i="4"/>
  <c r="J4209" i="4"/>
  <c r="D4209" i="4"/>
  <c r="I4209" i="4"/>
  <c r="F4209" i="4"/>
  <c r="G4209" i="4"/>
  <c r="K4209" i="4"/>
  <c r="H4209" i="4"/>
  <c r="E4210" i="4" l="1"/>
  <c r="C4210" i="4"/>
  <c r="A4212" i="4"/>
  <c r="B4211" i="4"/>
  <c r="L4211" i="4" s="1"/>
  <c r="J4210" i="4"/>
  <c r="D4210" i="4"/>
  <c r="G4210" i="4"/>
  <c r="I4210" i="4"/>
  <c r="K4210" i="4"/>
  <c r="H4210" i="4"/>
  <c r="F4210" i="4"/>
  <c r="E4211" i="4" l="1"/>
  <c r="C4211" i="4"/>
  <c r="H4211" i="4"/>
  <c r="K4211" i="4"/>
  <c r="G4211" i="4"/>
  <c r="D4211" i="4"/>
  <c r="J4211" i="4"/>
  <c r="I4211" i="4"/>
  <c r="F4211" i="4"/>
  <c r="B4212" i="4"/>
  <c r="L4212" i="4" s="1"/>
  <c r="A4213" i="4"/>
  <c r="E4212" i="4" l="1"/>
  <c r="C4212" i="4"/>
  <c r="B4213" i="4"/>
  <c r="L4213" i="4" s="1"/>
  <c r="A4214" i="4"/>
  <c r="K4212" i="4"/>
  <c r="J4212" i="4"/>
  <c r="F4212" i="4"/>
  <c r="I4212" i="4"/>
  <c r="D4212" i="4"/>
  <c r="G4212" i="4"/>
  <c r="H4212" i="4"/>
  <c r="J4213" i="4" l="1"/>
  <c r="E4213" i="4"/>
  <c r="C4213" i="4"/>
  <c r="A4215" i="4"/>
  <c r="B4214" i="4"/>
  <c r="L4214" i="4" s="1"/>
  <c r="I4213" i="4"/>
  <c r="H4213" i="4"/>
  <c r="F4213" i="4"/>
  <c r="K4213" i="4"/>
  <c r="D4213" i="4"/>
  <c r="G4213" i="4"/>
  <c r="E4214" i="4" l="1"/>
  <c r="C4214" i="4"/>
  <c r="D4214" i="4"/>
  <c r="I4214" i="4"/>
  <c r="G4214" i="4"/>
  <c r="F4214" i="4"/>
  <c r="K4214" i="4"/>
  <c r="J4214" i="4"/>
  <c r="H4214" i="4"/>
  <c r="A4216" i="4"/>
  <c r="B4215" i="4"/>
  <c r="L4215" i="4" s="1"/>
  <c r="E4215" i="4" l="1"/>
  <c r="C4215" i="4"/>
  <c r="H4215" i="4"/>
  <c r="I4215" i="4"/>
  <c r="K4215" i="4"/>
  <c r="J4215" i="4"/>
  <c r="D4215" i="4"/>
  <c r="F4215" i="4"/>
  <c r="G4215" i="4"/>
  <c r="A4217" i="4"/>
  <c r="B4216" i="4"/>
  <c r="L4216" i="4" s="1"/>
  <c r="E4216" i="4" l="1"/>
  <c r="C4216" i="4"/>
  <c r="A4218" i="4"/>
  <c r="B4217" i="4"/>
  <c r="G4217" i="4" s="1"/>
  <c r="F4216" i="4"/>
  <c r="G4216" i="4"/>
  <c r="I4216" i="4"/>
  <c r="D4216" i="4"/>
  <c r="J4216" i="4"/>
  <c r="H4216" i="4"/>
  <c r="K4216" i="4"/>
  <c r="E4217" i="4" l="1"/>
  <c r="L4217" i="4"/>
  <c r="D4217" i="4"/>
  <c r="J4217" i="4"/>
  <c r="C4217" i="4"/>
  <c r="F4217" i="4"/>
  <c r="H4217" i="4"/>
  <c r="I4217" i="4"/>
  <c r="B4218" i="4"/>
  <c r="L4218" i="4" s="1"/>
  <c r="A4219" i="4"/>
  <c r="K4217" i="4"/>
  <c r="E4218" i="4" l="1"/>
  <c r="C4218" i="4"/>
  <c r="A4220" i="4"/>
  <c r="B4219" i="4"/>
  <c r="L4219" i="4" s="1"/>
  <c r="J4218" i="4"/>
  <c r="D4218" i="4"/>
  <c r="G4218" i="4"/>
  <c r="I4218" i="4"/>
  <c r="K4218" i="4"/>
  <c r="H4218" i="4"/>
  <c r="F4218" i="4"/>
  <c r="E4219" i="4" l="1"/>
  <c r="C4219" i="4"/>
  <c r="H4219" i="4"/>
  <c r="D4219" i="4"/>
  <c r="J4219" i="4"/>
  <c r="I4219" i="4"/>
  <c r="K4219" i="4"/>
  <c r="G4219" i="4"/>
  <c r="F4219" i="4"/>
  <c r="B4220" i="4"/>
  <c r="L4220" i="4" s="1"/>
  <c r="A4221" i="4"/>
  <c r="E4220" i="4" l="1"/>
  <c r="C4220" i="4"/>
  <c r="A4222" i="4"/>
  <c r="B4221" i="4"/>
  <c r="L4221" i="4" s="1"/>
  <c r="I4220" i="4"/>
  <c r="K4220" i="4"/>
  <c r="H4220" i="4"/>
  <c r="D4220" i="4"/>
  <c r="G4220" i="4"/>
  <c r="F4220" i="4"/>
  <c r="J4220" i="4"/>
  <c r="E4221" i="4" l="1"/>
  <c r="H4221" i="4"/>
  <c r="C4221" i="4"/>
  <c r="F4221" i="4"/>
  <c r="G4221" i="4"/>
  <c r="K4221" i="4"/>
  <c r="J4221" i="4"/>
  <c r="I4221" i="4"/>
  <c r="A4223" i="4"/>
  <c r="B4222" i="4"/>
  <c r="L4222" i="4" s="1"/>
  <c r="D4221" i="4"/>
  <c r="E4222" i="4" l="1"/>
  <c r="C4222" i="4"/>
  <c r="B4223" i="4"/>
  <c r="G4223" i="4" s="1"/>
  <c r="A4224" i="4"/>
  <c r="G4222" i="4"/>
  <c r="J4222" i="4"/>
  <c r="F4222" i="4"/>
  <c r="I4222" i="4"/>
  <c r="D4222" i="4"/>
  <c r="K4222" i="4"/>
  <c r="H4222" i="4"/>
  <c r="E4223" i="4" l="1"/>
  <c r="L4223" i="4"/>
  <c r="C4223" i="4"/>
  <c r="A4225" i="4"/>
  <c r="B4224" i="4"/>
  <c r="D4224" i="4" s="1"/>
  <c r="I4223" i="4"/>
  <c r="H4223" i="4"/>
  <c r="K4223" i="4"/>
  <c r="D4223" i="4"/>
  <c r="F4223" i="4"/>
  <c r="J4223" i="4"/>
  <c r="J4224" i="4" l="1"/>
  <c r="I4224" i="4"/>
  <c r="K4224" i="4"/>
  <c r="E4224" i="4"/>
  <c r="L4224" i="4"/>
  <c r="C4224" i="4"/>
  <c r="F4224" i="4"/>
  <c r="H4224" i="4"/>
  <c r="B4225" i="4"/>
  <c r="L4225" i="4" s="1"/>
  <c r="A4226" i="4"/>
  <c r="G4224" i="4"/>
  <c r="E4225" i="4" l="1"/>
  <c r="C4225" i="4"/>
  <c r="B4226" i="4"/>
  <c r="L4226" i="4" s="1"/>
  <c r="A4227" i="4"/>
  <c r="I4225" i="4"/>
  <c r="J4225" i="4"/>
  <c r="D4225" i="4"/>
  <c r="G4225" i="4"/>
  <c r="K4225" i="4"/>
  <c r="H4225" i="4"/>
  <c r="F4225" i="4"/>
  <c r="E4226" i="4" l="1"/>
  <c r="C4226" i="4"/>
  <c r="D4226" i="4"/>
  <c r="K4226" i="4"/>
  <c r="J4226" i="4"/>
  <c r="F4226" i="4"/>
  <c r="G4226" i="4"/>
  <c r="I4226" i="4"/>
  <c r="H4226" i="4"/>
  <c r="A4228" i="4"/>
  <c r="B4227" i="4"/>
  <c r="L4227" i="4" s="1"/>
  <c r="E4227" i="4" l="1"/>
  <c r="C4227" i="4"/>
  <c r="J4227" i="4"/>
  <c r="G4227" i="4"/>
  <c r="H4227" i="4"/>
  <c r="D4227" i="4"/>
  <c r="K4227" i="4"/>
  <c r="I4227" i="4"/>
  <c r="F4227" i="4"/>
  <c r="B4228" i="4"/>
  <c r="L4228" i="4" s="1"/>
  <c r="A4229" i="4"/>
  <c r="E4228" i="4" l="1"/>
  <c r="C4228" i="4"/>
  <c r="A4230" i="4"/>
  <c r="B4229" i="4"/>
  <c r="L4229" i="4" s="1"/>
  <c r="J4228" i="4"/>
  <c r="K4228" i="4"/>
  <c r="H4228" i="4"/>
  <c r="G4228" i="4"/>
  <c r="I4228" i="4"/>
  <c r="F4228" i="4"/>
  <c r="D4228" i="4"/>
  <c r="J4229" i="4"/>
  <c r="E4229" i="4" l="1"/>
  <c r="C4229" i="4"/>
  <c r="D4229" i="4"/>
  <c r="F4229" i="4"/>
  <c r="I4229" i="4"/>
  <c r="K4229" i="4"/>
  <c r="G4229" i="4"/>
  <c r="H4229" i="4"/>
  <c r="A4231" i="4"/>
  <c r="B4230" i="4"/>
  <c r="L4230" i="4" s="1"/>
  <c r="E4230" i="4" l="1"/>
  <c r="C4230" i="4"/>
  <c r="B4231" i="4"/>
  <c r="L4231" i="4" s="1"/>
  <c r="A4232" i="4"/>
  <c r="I4230" i="4"/>
  <c r="K4230" i="4"/>
  <c r="G4230" i="4"/>
  <c r="J4230" i="4"/>
  <c r="D4230" i="4"/>
  <c r="H4230" i="4"/>
  <c r="F4230" i="4"/>
  <c r="E4231" i="4" l="1"/>
  <c r="D4231" i="4"/>
  <c r="F4231" i="4"/>
  <c r="C4231" i="4"/>
  <c r="A4233" i="4"/>
  <c r="B4232" i="4"/>
  <c r="E4232" i="4" s="1"/>
  <c r="K4231" i="4"/>
  <c r="I4231" i="4"/>
  <c r="G4231" i="4"/>
  <c r="H4231" i="4"/>
  <c r="J4231" i="4"/>
  <c r="F4232" i="4" l="1"/>
  <c r="L4232" i="4"/>
  <c r="G4232" i="4"/>
  <c r="C4232" i="4"/>
  <c r="D4232" i="4"/>
  <c r="A4234" i="4"/>
  <c r="B4233" i="4"/>
  <c r="E4233" i="4" s="1"/>
  <c r="J4232" i="4"/>
  <c r="I4232" i="4"/>
  <c r="H4232" i="4"/>
  <c r="K4232" i="4"/>
  <c r="L4233" i="4" l="1"/>
  <c r="C4233" i="4"/>
  <c r="G4233" i="4"/>
  <c r="F4233" i="4"/>
  <c r="D4233" i="4"/>
  <c r="K4233" i="4"/>
  <c r="J4233" i="4"/>
  <c r="I4233" i="4"/>
  <c r="H4233" i="4"/>
  <c r="A4235" i="4"/>
  <c r="B4234" i="4"/>
  <c r="L4234" i="4" s="1"/>
  <c r="E4234" i="4" l="1"/>
  <c r="C4234" i="4"/>
  <c r="B4235" i="4"/>
  <c r="L4235" i="4" s="1"/>
  <c r="A4236" i="4"/>
  <c r="I4234" i="4"/>
  <c r="D4234" i="4"/>
  <c r="J4234" i="4"/>
  <c r="H4234" i="4"/>
  <c r="F4234" i="4"/>
  <c r="G4234" i="4"/>
  <c r="K4234" i="4"/>
  <c r="J4235" i="4" l="1"/>
  <c r="F4235" i="4"/>
  <c r="G4235" i="4"/>
  <c r="E4235" i="4"/>
  <c r="H4235" i="4"/>
  <c r="C4235" i="4"/>
  <c r="B4236" i="4"/>
  <c r="E4236" i="4" s="1"/>
  <c r="A4237" i="4"/>
  <c r="K4235" i="4"/>
  <c r="I4235" i="4"/>
  <c r="D4235" i="4"/>
  <c r="L4236" i="4" l="1"/>
  <c r="C4236" i="4"/>
  <c r="B4237" i="4"/>
  <c r="L4237" i="4" s="1"/>
  <c r="A4238" i="4"/>
  <c r="J4236" i="4"/>
  <c r="K4236" i="4"/>
  <c r="I4236" i="4"/>
  <c r="D4236" i="4"/>
  <c r="F4236" i="4"/>
  <c r="G4236" i="4"/>
  <c r="H4236" i="4"/>
  <c r="H4237" i="4" l="1"/>
  <c r="E4237" i="4"/>
  <c r="C4237" i="4"/>
  <c r="F4237" i="4"/>
  <c r="B4238" i="4"/>
  <c r="F4238" i="4" s="1"/>
  <c r="A4239" i="4"/>
  <c r="K4237" i="4"/>
  <c r="J4237" i="4"/>
  <c r="I4237" i="4"/>
  <c r="G4237" i="4"/>
  <c r="D4237" i="4"/>
  <c r="I4238" i="4" l="1"/>
  <c r="D4238" i="4"/>
  <c r="E4238" i="4"/>
  <c r="L4238" i="4"/>
  <c r="H4238" i="4"/>
  <c r="C4238" i="4"/>
  <c r="A4240" i="4"/>
  <c r="B4239" i="4"/>
  <c r="L4239" i="4" s="1"/>
  <c r="K4238" i="4"/>
  <c r="J4238" i="4"/>
  <c r="G4238" i="4"/>
  <c r="E4239" i="4" l="1"/>
  <c r="C4239" i="4"/>
  <c r="B4240" i="4"/>
  <c r="K4240" i="4" s="1"/>
  <c r="A4241" i="4"/>
  <c r="H4239" i="4"/>
  <c r="F4239" i="4"/>
  <c r="D4239" i="4"/>
  <c r="K4239" i="4"/>
  <c r="I4239" i="4"/>
  <c r="G4239" i="4"/>
  <c r="J4239" i="4"/>
  <c r="F4240" i="4" l="1"/>
  <c r="G4240" i="4"/>
  <c r="E4240" i="4"/>
  <c r="L4240" i="4"/>
  <c r="H4240" i="4"/>
  <c r="I4240" i="4"/>
  <c r="C4240" i="4"/>
  <c r="A4242" i="4"/>
  <c r="B4241" i="4"/>
  <c r="L4241" i="4" s="1"/>
  <c r="J4240" i="4"/>
  <c r="D4240" i="4"/>
  <c r="E4241" i="4" l="1"/>
  <c r="C4241" i="4"/>
  <c r="A4243" i="4"/>
  <c r="B4242" i="4"/>
  <c r="J4242" i="4" s="1"/>
  <c r="K4241" i="4"/>
  <c r="H4241" i="4"/>
  <c r="G4241" i="4"/>
  <c r="D4241" i="4"/>
  <c r="F4241" i="4"/>
  <c r="J4241" i="4"/>
  <c r="I4241" i="4"/>
  <c r="E4242" i="4" l="1"/>
  <c r="L4242" i="4"/>
  <c r="F4242" i="4"/>
  <c r="C4242" i="4"/>
  <c r="K4242" i="4"/>
  <c r="A4244" i="4"/>
  <c r="B4243" i="4"/>
  <c r="L4243" i="4" s="1"/>
  <c r="D4242" i="4"/>
  <c r="G4242" i="4"/>
  <c r="H4242" i="4"/>
  <c r="I4242" i="4"/>
  <c r="E4243" i="4" l="1"/>
  <c r="C4243" i="4"/>
  <c r="G4243" i="4"/>
  <c r="F4243" i="4"/>
  <c r="D4243" i="4"/>
  <c r="I4243" i="4"/>
  <c r="K4243" i="4"/>
  <c r="H4243" i="4"/>
  <c r="J4243" i="4"/>
  <c r="A4245" i="4"/>
  <c r="B4244" i="4"/>
  <c r="L4244" i="4" s="1"/>
  <c r="E4244" i="4" l="1"/>
  <c r="C4244" i="4"/>
  <c r="B4245" i="4"/>
  <c r="I4245" i="4" s="1"/>
  <c r="A4246" i="4"/>
  <c r="D4244" i="4"/>
  <c r="I4244" i="4"/>
  <c r="F4244" i="4"/>
  <c r="K4244" i="4"/>
  <c r="J4244" i="4"/>
  <c r="G4244" i="4"/>
  <c r="H4244" i="4"/>
  <c r="H4245" i="4" l="1"/>
  <c r="F4245" i="4"/>
  <c r="E4245" i="4"/>
  <c r="L4245" i="4"/>
  <c r="G4245" i="4"/>
  <c r="K4245" i="4"/>
  <c r="C4245" i="4"/>
  <c r="A4247" i="4"/>
  <c r="B4246" i="4"/>
  <c r="L4246" i="4" s="1"/>
  <c r="D4245" i="4"/>
  <c r="J4245" i="4"/>
  <c r="E4246" i="4" l="1"/>
  <c r="C4246" i="4"/>
  <c r="G4246" i="4"/>
  <c r="D4246" i="4"/>
  <c r="F4246" i="4"/>
  <c r="K4246" i="4"/>
  <c r="I4246" i="4"/>
  <c r="J4246" i="4"/>
  <c r="H4246" i="4"/>
  <c r="A4248" i="4"/>
  <c r="B4247" i="4"/>
  <c r="L4247" i="4" s="1"/>
  <c r="E4247" i="4" l="1"/>
  <c r="C4247" i="4"/>
  <c r="B4248" i="4"/>
  <c r="L4248" i="4" s="1"/>
  <c r="A4249" i="4"/>
  <c r="G4247" i="4"/>
  <c r="I4247" i="4"/>
  <c r="K4247" i="4"/>
  <c r="J4247" i="4"/>
  <c r="D4247" i="4"/>
  <c r="H4247" i="4"/>
  <c r="F4247" i="4"/>
  <c r="E4248" i="4" l="1"/>
  <c r="C4248" i="4"/>
  <c r="B4249" i="4"/>
  <c r="L4249" i="4" s="1"/>
  <c r="A4250" i="4"/>
  <c r="D4248" i="4"/>
  <c r="J4248" i="4"/>
  <c r="H4248" i="4"/>
  <c r="G4248" i="4"/>
  <c r="F4248" i="4"/>
  <c r="I4248" i="4"/>
  <c r="K4248" i="4"/>
  <c r="E4249" i="4" l="1"/>
  <c r="C4249" i="4"/>
  <c r="B4250" i="4"/>
  <c r="L4250" i="4" s="1"/>
  <c r="A4251" i="4"/>
  <c r="G4249" i="4"/>
  <c r="J4249" i="4"/>
  <c r="D4249" i="4"/>
  <c r="I4249" i="4"/>
  <c r="H4249" i="4"/>
  <c r="K4249" i="4"/>
  <c r="F4249" i="4"/>
  <c r="E4250" i="4" l="1"/>
  <c r="C4250" i="4"/>
  <c r="A4252" i="4"/>
  <c r="B4251" i="4"/>
  <c r="L4251" i="4" s="1"/>
  <c r="K4250" i="4"/>
  <c r="I4250" i="4"/>
  <c r="F4250" i="4"/>
  <c r="J4250" i="4"/>
  <c r="D4250" i="4"/>
  <c r="H4250" i="4"/>
  <c r="G4250" i="4"/>
  <c r="E4251" i="4" l="1"/>
  <c r="C4251" i="4"/>
  <c r="H4251" i="4"/>
  <c r="I4251" i="4"/>
  <c r="K4251" i="4"/>
  <c r="F4251" i="4"/>
  <c r="J4251" i="4"/>
  <c r="G4251" i="4"/>
  <c r="D4251" i="4"/>
  <c r="B4252" i="4"/>
  <c r="L4252" i="4" s="1"/>
  <c r="A4253" i="4"/>
  <c r="E4252" i="4" l="1"/>
  <c r="C4252" i="4"/>
  <c r="B4253" i="4"/>
  <c r="L4253" i="4" s="1"/>
  <c r="A4254" i="4"/>
  <c r="K4252" i="4"/>
  <c r="J4252" i="4"/>
  <c r="H4252" i="4"/>
  <c r="I4252" i="4"/>
  <c r="F4252" i="4"/>
  <c r="D4252" i="4"/>
  <c r="G4252" i="4"/>
  <c r="E4253" i="4" l="1"/>
  <c r="C4253" i="4"/>
  <c r="B4254" i="4"/>
  <c r="L4254" i="4" s="1"/>
  <c r="A4255" i="4"/>
  <c r="K4253" i="4"/>
  <c r="F4253" i="4"/>
  <c r="D4253" i="4"/>
  <c r="G4253" i="4"/>
  <c r="H4253" i="4"/>
  <c r="J4253" i="4"/>
  <c r="I4253" i="4"/>
  <c r="E4254" i="4" l="1"/>
  <c r="C4254" i="4"/>
  <c r="A4256" i="4"/>
  <c r="B4255" i="4"/>
  <c r="L4255" i="4" s="1"/>
  <c r="J4254" i="4"/>
  <c r="K4254" i="4"/>
  <c r="G4254" i="4"/>
  <c r="D4254" i="4"/>
  <c r="H4254" i="4"/>
  <c r="I4254" i="4"/>
  <c r="F4254" i="4"/>
  <c r="E4255" i="4" l="1"/>
  <c r="C4255" i="4"/>
  <c r="H4255" i="4"/>
  <c r="K4255" i="4"/>
  <c r="G4255" i="4"/>
  <c r="D4255" i="4"/>
  <c r="I4255" i="4"/>
  <c r="J4255" i="4"/>
  <c r="F4255" i="4"/>
  <c r="A4257" i="4"/>
  <c r="B4256" i="4"/>
  <c r="L4256" i="4" s="1"/>
  <c r="E4256" i="4" l="1"/>
  <c r="C4256" i="4"/>
  <c r="K4256" i="4"/>
  <c r="I4256" i="4"/>
  <c r="G4256" i="4"/>
  <c r="D4256" i="4"/>
  <c r="J4256" i="4"/>
  <c r="H4256" i="4"/>
  <c r="F4256" i="4"/>
  <c r="B4257" i="4"/>
  <c r="L4257" i="4" s="1"/>
  <c r="A4258" i="4"/>
  <c r="E4257" i="4" l="1"/>
  <c r="C4257" i="4"/>
  <c r="I4257" i="4"/>
  <c r="K4257" i="4"/>
  <c r="F4257" i="4"/>
  <c r="J4257" i="4"/>
  <c r="H4257" i="4"/>
  <c r="G4257" i="4"/>
  <c r="D4257" i="4"/>
  <c r="A4259" i="4"/>
  <c r="B4258" i="4"/>
  <c r="L4258" i="4" s="1"/>
  <c r="E4258" i="4" l="1"/>
  <c r="C4258" i="4"/>
  <c r="B4259" i="4"/>
  <c r="L4259" i="4" s="1"/>
  <c r="A4260" i="4"/>
  <c r="G4258" i="4"/>
  <c r="J4258" i="4"/>
  <c r="F4258" i="4"/>
  <c r="H4258" i="4"/>
  <c r="K4258" i="4"/>
  <c r="I4258" i="4"/>
  <c r="D4258" i="4"/>
  <c r="E4259" i="4" l="1"/>
  <c r="C4259" i="4"/>
  <c r="B4260" i="4"/>
  <c r="L4260" i="4" s="1"/>
  <c r="A4261" i="4"/>
  <c r="J4259" i="4"/>
  <c r="H4259" i="4"/>
  <c r="D4259" i="4"/>
  <c r="K4259" i="4"/>
  <c r="I4259" i="4"/>
  <c r="G4259" i="4"/>
  <c r="F4259" i="4"/>
  <c r="E4260" i="4" l="1"/>
  <c r="C4260" i="4"/>
  <c r="A4262" i="4"/>
  <c r="B4261" i="4"/>
  <c r="L4261" i="4" s="1"/>
  <c r="D4260" i="4"/>
  <c r="G4260" i="4"/>
  <c r="H4260" i="4"/>
  <c r="K4260" i="4"/>
  <c r="J4260" i="4"/>
  <c r="I4260" i="4"/>
  <c r="F4260" i="4"/>
  <c r="E4261" i="4" l="1"/>
  <c r="C4261" i="4"/>
  <c r="K4261" i="4"/>
  <c r="J4261" i="4"/>
  <c r="F4261" i="4"/>
  <c r="D4261" i="4"/>
  <c r="G4261" i="4"/>
  <c r="I4261" i="4"/>
  <c r="H4261" i="4"/>
  <c r="B4262" i="4"/>
  <c r="L4262" i="4" s="1"/>
  <c r="A4263" i="4"/>
  <c r="E4262" i="4" l="1"/>
  <c r="C4262" i="4"/>
  <c r="A4264" i="4"/>
  <c r="B4263" i="4"/>
  <c r="J4263" i="4" s="1"/>
  <c r="J4262" i="4"/>
  <c r="K4262" i="4"/>
  <c r="G4262" i="4"/>
  <c r="D4262" i="4"/>
  <c r="I4262" i="4"/>
  <c r="H4262" i="4"/>
  <c r="F4262" i="4"/>
  <c r="E4263" i="4" l="1"/>
  <c r="L4263" i="4"/>
  <c r="C4263" i="4"/>
  <c r="G4263" i="4"/>
  <c r="K4263" i="4"/>
  <c r="H4263" i="4"/>
  <c r="D4263" i="4"/>
  <c r="I4263" i="4"/>
  <c r="F4263" i="4"/>
  <c r="B4264" i="4"/>
  <c r="L4264" i="4" s="1"/>
  <c r="A4265" i="4"/>
  <c r="E4264" i="4" l="1"/>
  <c r="H4264" i="4"/>
  <c r="C4264" i="4"/>
  <c r="B4265" i="4"/>
  <c r="I4265" i="4" s="1"/>
  <c r="A4266" i="4"/>
  <c r="K4264" i="4"/>
  <c r="F4264" i="4"/>
  <c r="I4264" i="4"/>
  <c r="G4264" i="4"/>
  <c r="D4264" i="4"/>
  <c r="J4264" i="4"/>
  <c r="J4265" i="4" l="1"/>
  <c r="F4265" i="4"/>
  <c r="E4265" i="4"/>
  <c r="L4265" i="4"/>
  <c r="D4265" i="4"/>
  <c r="C4265" i="4"/>
  <c r="H4265" i="4"/>
  <c r="A4267" i="4"/>
  <c r="B4266" i="4"/>
  <c r="L4266" i="4" s="1"/>
  <c r="G4265" i="4"/>
  <c r="K4265" i="4"/>
  <c r="E4266" i="4" l="1"/>
  <c r="C4266" i="4"/>
  <c r="G4266" i="4"/>
  <c r="I4266" i="4"/>
  <c r="F4266" i="4"/>
  <c r="J4266" i="4"/>
  <c r="H4266" i="4"/>
  <c r="D4266" i="4"/>
  <c r="K4266" i="4"/>
  <c r="B4267" i="4"/>
  <c r="L4267" i="4" s="1"/>
  <c r="A4268" i="4"/>
  <c r="E4267" i="4" l="1"/>
  <c r="C4267" i="4"/>
  <c r="A4269" i="4"/>
  <c r="B4268" i="4"/>
  <c r="L4268" i="4" s="1"/>
  <c r="K4267" i="4"/>
  <c r="D4267" i="4"/>
  <c r="I4267" i="4"/>
  <c r="G4267" i="4"/>
  <c r="H4267" i="4"/>
  <c r="J4267" i="4"/>
  <c r="F4267" i="4"/>
  <c r="E4268" i="4" l="1"/>
  <c r="C4268" i="4"/>
  <c r="D4268" i="4"/>
  <c r="K4268" i="4"/>
  <c r="I4268" i="4"/>
  <c r="F4268" i="4"/>
  <c r="J4268" i="4"/>
  <c r="G4268" i="4"/>
  <c r="H4268" i="4"/>
  <c r="A4270" i="4"/>
  <c r="B4269" i="4"/>
  <c r="L4269" i="4" s="1"/>
  <c r="E4269" i="4" l="1"/>
  <c r="C4269" i="4"/>
  <c r="G4269" i="4"/>
  <c r="I4269" i="4"/>
  <c r="K4269" i="4"/>
  <c r="J4269" i="4"/>
  <c r="H4269" i="4"/>
  <c r="D4269" i="4"/>
  <c r="F4269" i="4"/>
  <c r="A4271" i="4"/>
  <c r="B4270" i="4"/>
  <c r="L4270" i="4" s="1"/>
  <c r="E4270" i="4" l="1"/>
  <c r="C4270" i="4"/>
  <c r="A4272" i="4"/>
  <c r="B4271" i="4"/>
  <c r="L4271" i="4" s="1"/>
  <c r="G4270" i="4"/>
  <c r="J4270" i="4"/>
  <c r="H4270" i="4"/>
  <c r="D4270" i="4"/>
  <c r="K4270" i="4"/>
  <c r="I4270" i="4"/>
  <c r="F4270" i="4"/>
  <c r="E4271" i="4" l="1"/>
  <c r="C4271" i="4"/>
  <c r="K4271" i="4"/>
  <c r="G4271" i="4"/>
  <c r="F4271" i="4"/>
  <c r="J4271" i="4"/>
  <c r="D4271" i="4"/>
  <c r="H4271" i="4"/>
  <c r="I4271" i="4"/>
  <c r="B4272" i="4"/>
  <c r="E4272" i="4" s="1"/>
  <c r="A4273" i="4"/>
  <c r="L4272" i="4" l="1"/>
  <c r="C4272" i="4"/>
  <c r="B4273" i="4"/>
  <c r="L4273" i="4" s="1"/>
  <c r="A4274" i="4"/>
  <c r="F4272" i="4"/>
  <c r="D4272" i="4"/>
  <c r="K4272" i="4"/>
  <c r="J4272" i="4"/>
  <c r="H4272" i="4"/>
  <c r="G4272" i="4"/>
  <c r="I4272" i="4"/>
  <c r="E4273" i="4" l="1"/>
  <c r="C4273" i="4"/>
  <c r="A4275" i="4"/>
  <c r="B4274" i="4"/>
  <c r="L4274" i="4" s="1"/>
  <c r="I4273" i="4"/>
  <c r="G4273" i="4"/>
  <c r="K4273" i="4"/>
  <c r="H4273" i="4"/>
  <c r="D4273" i="4"/>
  <c r="J4273" i="4"/>
  <c r="F4273" i="4"/>
  <c r="E4274" i="4" l="1"/>
  <c r="C4274" i="4"/>
  <c r="I4274" i="4"/>
  <c r="H4274" i="4"/>
  <c r="F4274" i="4"/>
  <c r="D4274" i="4"/>
  <c r="K4274" i="4"/>
  <c r="G4274" i="4"/>
  <c r="J4274" i="4"/>
  <c r="B4275" i="4"/>
  <c r="L4275" i="4" s="1"/>
  <c r="A4276" i="4"/>
  <c r="E4275" i="4" l="1"/>
  <c r="C4275" i="4"/>
  <c r="J4275" i="4"/>
  <c r="G4275" i="4"/>
  <c r="D4275" i="4"/>
  <c r="K4275" i="4"/>
  <c r="I4275" i="4"/>
  <c r="H4275" i="4"/>
  <c r="F4275" i="4"/>
  <c r="B4276" i="4"/>
  <c r="L4276" i="4" s="1"/>
  <c r="A4277" i="4"/>
  <c r="E4276" i="4" l="1"/>
  <c r="C4276" i="4"/>
  <c r="J4276" i="4"/>
  <c r="D4276" i="4"/>
  <c r="F4276" i="4"/>
  <c r="H4276" i="4"/>
  <c r="K4276" i="4"/>
  <c r="G4276" i="4"/>
  <c r="I4276" i="4"/>
  <c r="B4277" i="4"/>
  <c r="L4277" i="4" s="1"/>
  <c r="A4278" i="4"/>
  <c r="E4277" i="4" l="1"/>
  <c r="C4277" i="4"/>
  <c r="G4277" i="4"/>
  <c r="F4277" i="4"/>
  <c r="K4277" i="4"/>
  <c r="I4277" i="4"/>
  <c r="D4277" i="4"/>
  <c r="J4277" i="4"/>
  <c r="H4277" i="4"/>
  <c r="A4279" i="4"/>
  <c r="B4278" i="4"/>
  <c r="L4278" i="4" s="1"/>
  <c r="E4278" i="4" l="1"/>
  <c r="C4278" i="4"/>
  <c r="A4280" i="4"/>
  <c r="B4279" i="4"/>
  <c r="L4279" i="4" s="1"/>
  <c r="I4278" i="4"/>
  <c r="K4278" i="4"/>
  <c r="D4278" i="4"/>
  <c r="J4278" i="4"/>
  <c r="H4278" i="4"/>
  <c r="F4278" i="4"/>
  <c r="G4278" i="4"/>
  <c r="E4279" i="4" l="1"/>
  <c r="C4279" i="4"/>
  <c r="J4279" i="4"/>
  <c r="D4279" i="4"/>
  <c r="G4279" i="4"/>
  <c r="I4279" i="4"/>
  <c r="H4279" i="4"/>
  <c r="K4279" i="4"/>
  <c r="F4279" i="4"/>
  <c r="B4280" i="4"/>
  <c r="E4280" i="4" s="1"/>
  <c r="A4281" i="4"/>
  <c r="L4280" i="4" l="1"/>
  <c r="C4280" i="4"/>
  <c r="K4280" i="4"/>
  <c r="D4280" i="4"/>
  <c r="J4280" i="4"/>
  <c r="F4280" i="4"/>
  <c r="I4280" i="4"/>
  <c r="G4280" i="4"/>
  <c r="H4280" i="4"/>
  <c r="A4282" i="4"/>
  <c r="B4281" i="4"/>
  <c r="L4281" i="4" s="1"/>
  <c r="E4281" i="4" l="1"/>
  <c r="H4281" i="4"/>
  <c r="C4281" i="4"/>
  <c r="A4283" i="4"/>
  <c r="B4282" i="4"/>
  <c r="L4282" i="4" s="1"/>
  <c r="I4281" i="4"/>
  <c r="F4281" i="4"/>
  <c r="K4281" i="4"/>
  <c r="J4281" i="4"/>
  <c r="D4281" i="4"/>
  <c r="G4281" i="4"/>
  <c r="E4282" i="4" l="1"/>
  <c r="C4282" i="4"/>
  <c r="K4282" i="4"/>
  <c r="I4282" i="4"/>
  <c r="J4282" i="4"/>
  <c r="H4282" i="4"/>
  <c r="G4282" i="4"/>
  <c r="D4282" i="4"/>
  <c r="F4282" i="4"/>
  <c r="B4283" i="4"/>
  <c r="L4283" i="4" s="1"/>
  <c r="A4284" i="4"/>
  <c r="E4283" i="4" l="1"/>
  <c r="C4283" i="4"/>
  <c r="B4284" i="4"/>
  <c r="L4284" i="4" s="1"/>
  <c r="A4285" i="4"/>
  <c r="K4283" i="4"/>
  <c r="D4283" i="4"/>
  <c r="H4283" i="4"/>
  <c r="I4283" i="4"/>
  <c r="G4283" i="4"/>
  <c r="J4283" i="4"/>
  <c r="F4283" i="4"/>
  <c r="E4284" i="4" l="1"/>
  <c r="C4284" i="4"/>
  <c r="A4286" i="4"/>
  <c r="B4285" i="4"/>
  <c r="L4285" i="4" s="1"/>
  <c r="D4284" i="4"/>
  <c r="K4284" i="4"/>
  <c r="F4284" i="4"/>
  <c r="J4284" i="4"/>
  <c r="I4284" i="4"/>
  <c r="G4284" i="4"/>
  <c r="H4284" i="4"/>
  <c r="E4285" i="4" l="1"/>
  <c r="C4285" i="4"/>
  <c r="D4285" i="4"/>
  <c r="J4285" i="4"/>
  <c r="H4285" i="4"/>
  <c r="F4285" i="4"/>
  <c r="G4285" i="4"/>
  <c r="K4285" i="4"/>
  <c r="I4285" i="4"/>
  <c r="A4287" i="4"/>
  <c r="B4286" i="4"/>
  <c r="L4286" i="4" s="1"/>
  <c r="E4286" i="4" l="1"/>
  <c r="C4286" i="4"/>
  <c r="A4288" i="4"/>
  <c r="B4287" i="4"/>
  <c r="L4287" i="4" s="1"/>
  <c r="H4286" i="4"/>
  <c r="J4286" i="4"/>
  <c r="K4286" i="4"/>
  <c r="D4286" i="4"/>
  <c r="I4286" i="4"/>
  <c r="G4286" i="4"/>
  <c r="F4286" i="4"/>
  <c r="E4287" i="4" l="1"/>
  <c r="C4287" i="4"/>
  <c r="H4287" i="4"/>
  <c r="D4287" i="4"/>
  <c r="I4287" i="4"/>
  <c r="J4287" i="4"/>
  <c r="F4287" i="4"/>
  <c r="K4287" i="4"/>
  <c r="G4287" i="4"/>
  <c r="B4288" i="4"/>
  <c r="L4288" i="4" s="1"/>
  <c r="A4289" i="4"/>
  <c r="E4288" i="4" l="1"/>
  <c r="C4288" i="4"/>
  <c r="B4289" i="4"/>
  <c r="L4289" i="4" s="1"/>
  <c r="A4290" i="4"/>
  <c r="K4288" i="4"/>
  <c r="J4288" i="4"/>
  <c r="H4288" i="4"/>
  <c r="I4288" i="4"/>
  <c r="F4288" i="4"/>
  <c r="D4288" i="4"/>
  <c r="G4288" i="4"/>
  <c r="E4289" i="4" l="1"/>
  <c r="C4289" i="4"/>
  <c r="A4291" i="4"/>
  <c r="B4290" i="4"/>
  <c r="L4290" i="4" s="1"/>
  <c r="K4289" i="4"/>
  <c r="I4289" i="4"/>
  <c r="J4289" i="4"/>
  <c r="G4289" i="4"/>
  <c r="D4289" i="4"/>
  <c r="H4289" i="4"/>
  <c r="F4289" i="4"/>
  <c r="E4290" i="4" l="1"/>
  <c r="C4290" i="4"/>
  <c r="H4290" i="4"/>
  <c r="K4290" i="4"/>
  <c r="G4290" i="4"/>
  <c r="D4290" i="4"/>
  <c r="I4290" i="4"/>
  <c r="J4290" i="4"/>
  <c r="F4290" i="4"/>
  <c r="A4292" i="4"/>
  <c r="B4291" i="4"/>
  <c r="L4291" i="4" s="1"/>
  <c r="E4291" i="4" l="1"/>
  <c r="C4291" i="4"/>
  <c r="A4293" i="4"/>
  <c r="B4292" i="4"/>
  <c r="L4292" i="4" s="1"/>
  <c r="H4291" i="4"/>
  <c r="G4291" i="4"/>
  <c r="K4291" i="4"/>
  <c r="F4291" i="4"/>
  <c r="D4291" i="4"/>
  <c r="J4291" i="4"/>
  <c r="I4291" i="4"/>
  <c r="E4292" i="4" l="1"/>
  <c r="H4292" i="4"/>
  <c r="C4292" i="4"/>
  <c r="K4292" i="4"/>
  <c r="J4292" i="4"/>
  <c r="F4292" i="4"/>
  <c r="I4292" i="4"/>
  <c r="D4292" i="4"/>
  <c r="B4293" i="4"/>
  <c r="L4293" i="4" s="1"/>
  <c r="A4294" i="4"/>
  <c r="G4292" i="4"/>
  <c r="E4293" i="4" l="1"/>
  <c r="C4293" i="4"/>
  <c r="A4295" i="4"/>
  <c r="B4294" i="4"/>
  <c r="L4294" i="4" s="1"/>
  <c r="J4293" i="4"/>
  <c r="I4293" i="4"/>
  <c r="F4293" i="4"/>
  <c r="H4293" i="4"/>
  <c r="K4293" i="4"/>
  <c r="D4293" i="4"/>
  <c r="G4293" i="4"/>
  <c r="E4294" i="4" l="1"/>
  <c r="C4294" i="4"/>
  <c r="A4296" i="4"/>
  <c r="B4295" i="4"/>
  <c r="L4295" i="4" s="1"/>
  <c r="G4294" i="4"/>
  <c r="D4294" i="4"/>
  <c r="H4294" i="4"/>
  <c r="J4294" i="4"/>
  <c r="I4294" i="4"/>
  <c r="F4294" i="4"/>
  <c r="K4294" i="4"/>
  <c r="E4295" i="4" l="1"/>
  <c r="C4295" i="4"/>
  <c r="J4295" i="4"/>
  <c r="K4295" i="4"/>
  <c r="G4295" i="4"/>
  <c r="D4295" i="4"/>
  <c r="F4295" i="4"/>
  <c r="I4295" i="4"/>
  <c r="H4295" i="4"/>
  <c r="B4296" i="4"/>
  <c r="L4296" i="4" s="1"/>
  <c r="A4297" i="4"/>
  <c r="E4296" i="4" l="1"/>
  <c r="H4296" i="4"/>
  <c r="C4296" i="4"/>
  <c r="B4297" i="4"/>
  <c r="L4297" i="4" s="1"/>
  <c r="A4298" i="4"/>
  <c r="F4296" i="4"/>
  <c r="J4296" i="4"/>
  <c r="I4296" i="4"/>
  <c r="K4296" i="4"/>
  <c r="D4296" i="4"/>
  <c r="G4296" i="4"/>
  <c r="E4297" i="4" l="1"/>
  <c r="C4297" i="4"/>
  <c r="B4298" i="4"/>
  <c r="L4298" i="4" s="1"/>
  <c r="A4299" i="4"/>
  <c r="I4297" i="4"/>
  <c r="J4297" i="4"/>
  <c r="F4297" i="4"/>
  <c r="K4297" i="4"/>
  <c r="D4297" i="4"/>
  <c r="G4297" i="4"/>
  <c r="H4297" i="4"/>
  <c r="E4298" i="4" l="1"/>
  <c r="C4298" i="4"/>
  <c r="B4299" i="4"/>
  <c r="L4299" i="4" s="1"/>
  <c r="A4300" i="4"/>
  <c r="H4298" i="4"/>
  <c r="I4298" i="4"/>
  <c r="J4298" i="4"/>
  <c r="F4298" i="4"/>
  <c r="K4298" i="4"/>
  <c r="G4298" i="4"/>
  <c r="D4298" i="4"/>
  <c r="E4299" i="4" l="1"/>
  <c r="C4299" i="4"/>
  <c r="A4301" i="4"/>
  <c r="B4300" i="4"/>
  <c r="L4300" i="4" s="1"/>
  <c r="H4299" i="4"/>
  <c r="J4299" i="4"/>
  <c r="D4299" i="4"/>
  <c r="K4299" i="4"/>
  <c r="I4299" i="4"/>
  <c r="G4299" i="4"/>
  <c r="F4299" i="4"/>
  <c r="E4300" i="4" l="1"/>
  <c r="C4300" i="4"/>
  <c r="K4300" i="4"/>
  <c r="J4300" i="4"/>
  <c r="H4300" i="4"/>
  <c r="I4300" i="4"/>
  <c r="F4300" i="4"/>
  <c r="D4300" i="4"/>
  <c r="G4300" i="4"/>
  <c r="B4301" i="4"/>
  <c r="L4301" i="4" s="1"/>
  <c r="A4302" i="4"/>
  <c r="E4301" i="4" l="1"/>
  <c r="C4301" i="4"/>
  <c r="A4303" i="4"/>
  <c r="B4302" i="4"/>
  <c r="L4302" i="4" s="1"/>
  <c r="K4301" i="4"/>
  <c r="J4301" i="4"/>
  <c r="H4301" i="4"/>
  <c r="D4301" i="4"/>
  <c r="F4301" i="4"/>
  <c r="I4301" i="4"/>
  <c r="G4301" i="4"/>
  <c r="E4302" i="4" l="1"/>
  <c r="C4302" i="4"/>
  <c r="G4302" i="4"/>
  <c r="J4302" i="4"/>
  <c r="H4302" i="4"/>
  <c r="D4302" i="4"/>
  <c r="K4302" i="4"/>
  <c r="I4302" i="4"/>
  <c r="F4302" i="4"/>
  <c r="B4303" i="4"/>
  <c r="L4303" i="4" s="1"/>
  <c r="A4304" i="4"/>
  <c r="E4303" i="4" l="1"/>
  <c r="C4303" i="4"/>
  <c r="K4303" i="4"/>
  <c r="I4303" i="4"/>
  <c r="G4303" i="4"/>
  <c r="F4303" i="4"/>
  <c r="J4303" i="4"/>
  <c r="D4303" i="4"/>
  <c r="H4303" i="4"/>
  <c r="B4304" i="4"/>
  <c r="L4304" i="4" s="1"/>
  <c r="A4305" i="4"/>
  <c r="E4304" i="4" l="1"/>
  <c r="C4304" i="4"/>
  <c r="F4304" i="4"/>
  <c r="K4304" i="4"/>
  <c r="I4304" i="4"/>
  <c r="G4304" i="4"/>
  <c r="J4304" i="4"/>
  <c r="H4304" i="4"/>
  <c r="D4304" i="4"/>
  <c r="B4305" i="4"/>
  <c r="L4305" i="4" s="1"/>
  <c r="A4306" i="4"/>
  <c r="E4305" i="4" l="1"/>
  <c r="C4305" i="4"/>
  <c r="D4305" i="4"/>
  <c r="F4305" i="4"/>
  <c r="K4305" i="4"/>
  <c r="I4305" i="4"/>
  <c r="H4305" i="4"/>
  <c r="J4305" i="4"/>
  <c r="G4305" i="4"/>
  <c r="A4307" i="4"/>
  <c r="B4306" i="4"/>
  <c r="L4306" i="4" s="1"/>
  <c r="E4306" i="4" l="1"/>
  <c r="C4306" i="4"/>
  <c r="A4308" i="4"/>
  <c r="B4307" i="4"/>
  <c r="L4307" i="4" s="1"/>
  <c r="G4306" i="4"/>
  <c r="K4306" i="4"/>
  <c r="H4306" i="4"/>
  <c r="I4306" i="4"/>
  <c r="D4306" i="4"/>
  <c r="J4306" i="4"/>
  <c r="F4306" i="4"/>
  <c r="E4307" i="4" l="1"/>
  <c r="C4307" i="4"/>
  <c r="K4307" i="4"/>
  <c r="J4307" i="4"/>
  <c r="H4307" i="4"/>
  <c r="I4307" i="4"/>
  <c r="G4307" i="4"/>
  <c r="F4307" i="4"/>
  <c r="B4308" i="4"/>
  <c r="L4308" i="4" s="1"/>
  <c r="A4309" i="4"/>
  <c r="D4307" i="4"/>
  <c r="E4308" i="4" l="1"/>
  <c r="C4308" i="4"/>
  <c r="A4310" i="4"/>
  <c r="B4309" i="4"/>
  <c r="L4309" i="4" s="1"/>
  <c r="F4308" i="4"/>
  <c r="G4308" i="4"/>
  <c r="I4308" i="4"/>
  <c r="D4308" i="4"/>
  <c r="K4308" i="4"/>
  <c r="J4308" i="4"/>
  <c r="H4308" i="4"/>
  <c r="E4309" i="4" l="1"/>
  <c r="C4309" i="4"/>
  <c r="I4309" i="4"/>
  <c r="F4309" i="4"/>
  <c r="D4309" i="4"/>
  <c r="G4309" i="4"/>
  <c r="J4309" i="4"/>
  <c r="H4309" i="4"/>
  <c r="K4309" i="4"/>
  <c r="B4310" i="4"/>
  <c r="L4310" i="4" s="1"/>
  <c r="A4311" i="4"/>
  <c r="E4310" i="4" l="1"/>
  <c r="C4310" i="4"/>
  <c r="A4312" i="4"/>
  <c r="B4311" i="4"/>
  <c r="L4311" i="4" s="1"/>
  <c r="D4310" i="4"/>
  <c r="K4310" i="4"/>
  <c r="I4310" i="4"/>
  <c r="H4310" i="4"/>
  <c r="F4310" i="4"/>
  <c r="J4310" i="4"/>
  <c r="G4310" i="4"/>
  <c r="E4311" i="4" l="1"/>
  <c r="C4311" i="4"/>
  <c r="D4311" i="4"/>
  <c r="G4311" i="4"/>
  <c r="K4311" i="4"/>
  <c r="I4311" i="4"/>
  <c r="H4311" i="4"/>
  <c r="J4311" i="4"/>
  <c r="F4311" i="4"/>
  <c r="B4312" i="4"/>
  <c r="H4312" i="4" s="1"/>
  <c r="A4313" i="4"/>
  <c r="L4312" i="4" l="1"/>
  <c r="E4312" i="4"/>
  <c r="C4312" i="4"/>
  <c r="K4312" i="4"/>
  <c r="J4312" i="4"/>
  <c r="F4312" i="4"/>
  <c r="G4312" i="4"/>
  <c r="I4312" i="4"/>
  <c r="D4312" i="4"/>
  <c r="B4313" i="4"/>
  <c r="E4313" i="4" s="1"/>
  <c r="A4314" i="4"/>
  <c r="L4313" i="4" l="1"/>
  <c r="C4313" i="4"/>
  <c r="G4313" i="4"/>
  <c r="J4313" i="4"/>
  <c r="D4313" i="4"/>
  <c r="H4313" i="4"/>
  <c r="F4313" i="4"/>
  <c r="I4313" i="4"/>
  <c r="K4313" i="4"/>
  <c r="B4314" i="4"/>
  <c r="E4314" i="4" s="1"/>
  <c r="A4315" i="4"/>
  <c r="L4314" i="4" l="1"/>
  <c r="F4314" i="4"/>
  <c r="C4314" i="4"/>
  <c r="K4314" i="4"/>
  <c r="I4314" i="4"/>
  <c r="A4316" i="4"/>
  <c r="B4315" i="4"/>
  <c r="L4315" i="4" s="1"/>
  <c r="G4314" i="4"/>
  <c r="J4314" i="4"/>
  <c r="H4314" i="4"/>
  <c r="D4314" i="4"/>
  <c r="E4315" i="4" l="1"/>
  <c r="H4315" i="4"/>
  <c r="C4315" i="4"/>
  <c r="J4315" i="4"/>
  <c r="I4315" i="4"/>
  <c r="F4315" i="4"/>
  <c r="G4315" i="4"/>
  <c r="D4315" i="4"/>
  <c r="K4315" i="4"/>
  <c r="B4316" i="4"/>
  <c r="L4316" i="4" s="1"/>
  <c r="A4317" i="4"/>
  <c r="E4316" i="4" l="1"/>
  <c r="H4316" i="4"/>
  <c r="C4316" i="4"/>
  <c r="G4316" i="4"/>
  <c r="B4317" i="4"/>
  <c r="L4317" i="4" s="1"/>
  <c r="A4318" i="4"/>
  <c r="F4316" i="4"/>
  <c r="D4316" i="4"/>
  <c r="J4316" i="4"/>
  <c r="I4316" i="4"/>
  <c r="K4316" i="4"/>
  <c r="E4317" i="4" l="1"/>
  <c r="C4317" i="4"/>
  <c r="J4317" i="4"/>
  <c r="K4317" i="4"/>
  <c r="F4317" i="4"/>
  <c r="D4317" i="4"/>
  <c r="H4317" i="4"/>
  <c r="I4317" i="4"/>
  <c r="G4317" i="4"/>
  <c r="A4319" i="4"/>
  <c r="B4318" i="4"/>
  <c r="L4318" i="4" s="1"/>
  <c r="E4318" i="4" l="1"/>
  <c r="C4318" i="4"/>
  <c r="B4319" i="4"/>
  <c r="L4319" i="4" s="1"/>
  <c r="A4320" i="4"/>
  <c r="H4318" i="4"/>
  <c r="D4318" i="4"/>
  <c r="K4318" i="4"/>
  <c r="F4318" i="4"/>
  <c r="I4318" i="4"/>
  <c r="G4318" i="4"/>
  <c r="J4318" i="4"/>
  <c r="E4319" i="4" l="1"/>
  <c r="C4319" i="4"/>
  <c r="B4320" i="4"/>
  <c r="L4320" i="4" s="1"/>
  <c r="A4321" i="4"/>
  <c r="H4319" i="4"/>
  <c r="D4319" i="4"/>
  <c r="I4319" i="4"/>
  <c r="J4319" i="4"/>
  <c r="F4319" i="4"/>
  <c r="K4319" i="4"/>
  <c r="G4319" i="4"/>
  <c r="E4320" i="4" l="1"/>
  <c r="C4320" i="4"/>
  <c r="B4321" i="4"/>
  <c r="L4321" i="4" s="1"/>
  <c r="A4322" i="4"/>
  <c r="K4320" i="4"/>
  <c r="J4320" i="4"/>
  <c r="H4320" i="4"/>
  <c r="I4320" i="4"/>
  <c r="F4320" i="4"/>
  <c r="D4320" i="4"/>
  <c r="G4320" i="4"/>
  <c r="E4321" i="4" l="1"/>
  <c r="C4321" i="4"/>
  <c r="B4322" i="4"/>
  <c r="L4322" i="4" s="1"/>
  <c r="A4323" i="4"/>
  <c r="K4321" i="4"/>
  <c r="J4321" i="4"/>
  <c r="G4321" i="4"/>
  <c r="D4321" i="4"/>
  <c r="H4321" i="4"/>
  <c r="F4321" i="4"/>
  <c r="I4321" i="4"/>
  <c r="E4322" i="4" l="1"/>
  <c r="C4322" i="4"/>
  <c r="A4324" i="4"/>
  <c r="B4323" i="4"/>
  <c r="L4323" i="4" s="1"/>
  <c r="H4322" i="4"/>
  <c r="D4322" i="4"/>
  <c r="I4322" i="4"/>
  <c r="J4322" i="4"/>
  <c r="F4322" i="4"/>
  <c r="K4322" i="4"/>
  <c r="G4322" i="4"/>
  <c r="E4323" i="4" l="1"/>
  <c r="C4323" i="4"/>
  <c r="H4323" i="4"/>
  <c r="K4323" i="4"/>
  <c r="F4323" i="4"/>
  <c r="D4323" i="4"/>
  <c r="J4323" i="4"/>
  <c r="I4323" i="4"/>
  <c r="G4323" i="4"/>
  <c r="B4324" i="4"/>
  <c r="E4324" i="4" s="1"/>
  <c r="A4325" i="4"/>
  <c r="H4324" i="4" l="1"/>
  <c r="L4324" i="4"/>
  <c r="G4324" i="4"/>
  <c r="C4324" i="4"/>
  <c r="B4325" i="4"/>
  <c r="L4325" i="4" s="1"/>
  <c r="A4326" i="4"/>
  <c r="K4324" i="4"/>
  <c r="J4324" i="4"/>
  <c r="F4324" i="4"/>
  <c r="I4324" i="4"/>
  <c r="D4324" i="4"/>
  <c r="E4325" i="4" l="1"/>
  <c r="C4325" i="4"/>
  <c r="J4325" i="4"/>
  <c r="F4325" i="4"/>
  <c r="K4325" i="4"/>
  <c r="G4325" i="4"/>
  <c r="D4325" i="4"/>
  <c r="H4325" i="4"/>
  <c r="A4327" i="4"/>
  <c r="B4326" i="4"/>
  <c r="L4326" i="4" s="1"/>
  <c r="I4325" i="4"/>
  <c r="E4326" i="4" l="1"/>
  <c r="C4326" i="4"/>
  <c r="G4326" i="4"/>
  <c r="F4326" i="4"/>
  <c r="K4326" i="4"/>
  <c r="D4326" i="4"/>
  <c r="J4326" i="4"/>
  <c r="I4326" i="4"/>
  <c r="H4326" i="4"/>
  <c r="B4327" i="4"/>
  <c r="E4327" i="4" s="1"/>
  <c r="A4328" i="4"/>
  <c r="L4327" i="4" l="1"/>
  <c r="K4327" i="4"/>
  <c r="C4327" i="4"/>
  <c r="B4328" i="4"/>
  <c r="L4328" i="4" s="1"/>
  <c r="A4329" i="4"/>
  <c r="J4327" i="4"/>
  <c r="G4327" i="4"/>
  <c r="D4327" i="4"/>
  <c r="F4327" i="4"/>
  <c r="I4327" i="4"/>
  <c r="H4327" i="4"/>
  <c r="E4328" i="4" l="1"/>
  <c r="H4328" i="4"/>
  <c r="C4328" i="4"/>
  <c r="A4330" i="4"/>
  <c r="B4329" i="4"/>
  <c r="E4329" i="4" s="1"/>
  <c r="F4328" i="4"/>
  <c r="I4328" i="4"/>
  <c r="K4328" i="4"/>
  <c r="G4328" i="4"/>
  <c r="D4328" i="4"/>
  <c r="J4328" i="4"/>
  <c r="L4329" i="4" l="1"/>
  <c r="C4329" i="4"/>
  <c r="I4329" i="4"/>
  <c r="H4329" i="4"/>
  <c r="G4329" i="4"/>
  <c r="K4329" i="4"/>
  <c r="J4329" i="4"/>
  <c r="D4329" i="4"/>
  <c r="F4329" i="4"/>
  <c r="B4330" i="4"/>
  <c r="E4330" i="4" s="1"/>
  <c r="A4331" i="4"/>
  <c r="L4330" i="4" l="1"/>
  <c r="C4330" i="4"/>
  <c r="A4332" i="4"/>
  <c r="B4331" i="4"/>
  <c r="L4331" i="4" s="1"/>
  <c r="K4330" i="4"/>
  <c r="D4330" i="4"/>
  <c r="I4330" i="4"/>
  <c r="H4330" i="4"/>
  <c r="F4330" i="4"/>
  <c r="J4330" i="4"/>
  <c r="G4330" i="4"/>
  <c r="E4331" i="4" l="1"/>
  <c r="C4331" i="4"/>
  <c r="J4331" i="4"/>
  <c r="H4331" i="4"/>
  <c r="D4331" i="4"/>
  <c r="K4331" i="4"/>
  <c r="I4331" i="4"/>
  <c r="F4331" i="4"/>
  <c r="G4331" i="4"/>
  <c r="B4332" i="4"/>
  <c r="E4332" i="4" s="1"/>
  <c r="A4333" i="4"/>
  <c r="L4332" i="4" l="1"/>
  <c r="C4332" i="4"/>
  <c r="F4332" i="4"/>
  <c r="J4332" i="4"/>
  <c r="K4332" i="4"/>
  <c r="G4332" i="4"/>
  <c r="I4332" i="4"/>
  <c r="H4332" i="4"/>
  <c r="D4332" i="4"/>
  <c r="B4333" i="4"/>
  <c r="L4333" i="4" s="1"/>
  <c r="A4334" i="4"/>
  <c r="E4333" i="4" l="1"/>
  <c r="C4333" i="4"/>
  <c r="G4333" i="4"/>
  <c r="I4333" i="4"/>
  <c r="H4333" i="4"/>
  <c r="J4333" i="4"/>
  <c r="D4333" i="4"/>
  <c r="K4333" i="4"/>
  <c r="F4333" i="4"/>
  <c r="A4335" i="4"/>
  <c r="B4334" i="4"/>
  <c r="E4334" i="4" s="1"/>
  <c r="L4334" i="4" l="1"/>
  <c r="C4334" i="4"/>
  <c r="A4336" i="4"/>
  <c r="B4335" i="4"/>
  <c r="E4335" i="4" s="1"/>
  <c r="K4334" i="4"/>
  <c r="J4334" i="4"/>
  <c r="G4334" i="4"/>
  <c r="D4334" i="4"/>
  <c r="I4334" i="4"/>
  <c r="H4334" i="4"/>
  <c r="F4334" i="4"/>
  <c r="L4335" i="4" l="1"/>
  <c r="C4335" i="4"/>
  <c r="J4335" i="4"/>
  <c r="K4335" i="4"/>
  <c r="G4335" i="4"/>
  <c r="D4335" i="4"/>
  <c r="F4335" i="4"/>
  <c r="I4335" i="4"/>
  <c r="H4335" i="4"/>
  <c r="B4336" i="4"/>
  <c r="L4336" i="4" s="1"/>
  <c r="A4337" i="4"/>
  <c r="E4336" i="4" l="1"/>
  <c r="H4336" i="4"/>
  <c r="C4336" i="4"/>
  <c r="B4337" i="4"/>
  <c r="L4337" i="4" s="1"/>
  <c r="A4338" i="4"/>
  <c r="F4336" i="4"/>
  <c r="J4336" i="4"/>
  <c r="I4336" i="4"/>
  <c r="K4336" i="4"/>
  <c r="D4336" i="4"/>
  <c r="G4336" i="4"/>
  <c r="E4337" i="4" l="1"/>
  <c r="C4337" i="4"/>
  <c r="B4338" i="4"/>
  <c r="L4338" i="4" s="1"/>
  <c r="A4339" i="4"/>
  <c r="J4337" i="4"/>
  <c r="I4337" i="4"/>
  <c r="K4337" i="4"/>
  <c r="H4337" i="4"/>
  <c r="F4337" i="4"/>
  <c r="D4337" i="4"/>
  <c r="G4337" i="4"/>
  <c r="E4338" i="4" l="1"/>
  <c r="C4338" i="4"/>
  <c r="B4339" i="4"/>
  <c r="L4339" i="4" s="1"/>
  <c r="A4340" i="4"/>
  <c r="K4338" i="4"/>
  <c r="D4338" i="4"/>
  <c r="H4338" i="4"/>
  <c r="F4338" i="4"/>
  <c r="I4338" i="4"/>
  <c r="G4338" i="4"/>
  <c r="J4338" i="4"/>
  <c r="E4339" i="4" l="1"/>
  <c r="C4339" i="4"/>
  <c r="B4340" i="4"/>
  <c r="G4340" i="4" s="1"/>
  <c r="A4341" i="4"/>
  <c r="J4339" i="4"/>
  <c r="D4339" i="4"/>
  <c r="F4339" i="4"/>
  <c r="I4339" i="4"/>
  <c r="H4339" i="4"/>
  <c r="K4339" i="4"/>
  <c r="G4339" i="4"/>
  <c r="E4340" i="4" l="1"/>
  <c r="L4340" i="4"/>
  <c r="C4340" i="4"/>
  <c r="F4340" i="4"/>
  <c r="J4340" i="4"/>
  <c r="I4340" i="4"/>
  <c r="K4340" i="4"/>
  <c r="D4340" i="4"/>
  <c r="H4340" i="4"/>
  <c r="B4341" i="4"/>
  <c r="E4341" i="4" s="1"/>
  <c r="A4342" i="4"/>
  <c r="L4341" i="4" l="1"/>
  <c r="C4341" i="4"/>
  <c r="J4341" i="4"/>
  <c r="H4341" i="4"/>
  <c r="K4341" i="4"/>
  <c r="F4341" i="4"/>
  <c r="D4341" i="4"/>
  <c r="I4341" i="4"/>
  <c r="G4341" i="4"/>
  <c r="A4343" i="4"/>
  <c r="B4342" i="4"/>
  <c r="E4342" i="4" s="1"/>
  <c r="L4342" i="4" l="1"/>
  <c r="C4342" i="4"/>
  <c r="K4342" i="4"/>
  <c r="H4342" i="4"/>
  <c r="F4342" i="4"/>
  <c r="I4342" i="4"/>
  <c r="G4342" i="4"/>
  <c r="J4342" i="4"/>
  <c r="B4343" i="4"/>
  <c r="J4343" i="4" s="1"/>
  <c r="A4344" i="4"/>
  <c r="D4342" i="4"/>
  <c r="F4343" i="4" l="1"/>
  <c r="E4343" i="4"/>
  <c r="L4343" i="4"/>
  <c r="C4343" i="4"/>
  <c r="B4344" i="4"/>
  <c r="E4344" i="4" s="1"/>
  <c r="A4345" i="4"/>
  <c r="D4343" i="4"/>
  <c r="K4343" i="4"/>
  <c r="G4343" i="4"/>
  <c r="I4343" i="4"/>
  <c r="H4343" i="4"/>
  <c r="L4344" i="4" l="1"/>
  <c r="C4344" i="4"/>
  <c r="B4345" i="4"/>
  <c r="L4345" i="4" s="1"/>
  <c r="A4346" i="4"/>
  <c r="K4344" i="4"/>
  <c r="I4344" i="4"/>
  <c r="D4344" i="4"/>
  <c r="J4344" i="4"/>
  <c r="F4344" i="4"/>
  <c r="G4344" i="4"/>
  <c r="H4344" i="4"/>
  <c r="E4345" i="4" l="1"/>
  <c r="C4345" i="4"/>
  <c r="A4347" i="4"/>
  <c r="B4346" i="4"/>
  <c r="L4346" i="4" s="1"/>
  <c r="G4345" i="4"/>
  <c r="K4345" i="4"/>
  <c r="J4345" i="4"/>
  <c r="D4345" i="4"/>
  <c r="H4345" i="4"/>
  <c r="F4345" i="4"/>
  <c r="I4345" i="4"/>
  <c r="E4346" i="4" l="1"/>
  <c r="C4346" i="4"/>
  <c r="G4346" i="4"/>
  <c r="I4346" i="4"/>
  <c r="F4346" i="4"/>
  <c r="J4346" i="4"/>
  <c r="H4346" i="4"/>
  <c r="D4346" i="4"/>
  <c r="K4346" i="4"/>
  <c r="A4348" i="4"/>
  <c r="B4347" i="4"/>
  <c r="L4347" i="4" s="1"/>
  <c r="E4347" i="4" l="1"/>
  <c r="C4347" i="4"/>
  <c r="J4347" i="4"/>
  <c r="K4347" i="4"/>
  <c r="G4347" i="4"/>
  <c r="D4347" i="4"/>
  <c r="I4347" i="4"/>
  <c r="F4347" i="4"/>
  <c r="H4347" i="4"/>
  <c r="B4348" i="4"/>
  <c r="L4348" i="4" s="1"/>
  <c r="A4349" i="4"/>
  <c r="E4348" i="4" l="1"/>
  <c r="C4348" i="4"/>
  <c r="F4348" i="4"/>
  <c r="D4348" i="4"/>
  <c r="J4348" i="4"/>
  <c r="I4348" i="4"/>
  <c r="K4348" i="4"/>
  <c r="G4348" i="4"/>
  <c r="H4348" i="4"/>
  <c r="B4349" i="4"/>
  <c r="L4349" i="4" s="1"/>
  <c r="A4350" i="4"/>
  <c r="E4349" i="4" l="1"/>
  <c r="C4349" i="4"/>
  <c r="J4349" i="4"/>
  <c r="D4349" i="4"/>
  <c r="K4349" i="4"/>
  <c r="G4349" i="4"/>
  <c r="F4349" i="4"/>
  <c r="H4349" i="4"/>
  <c r="I4349" i="4"/>
  <c r="B4350" i="4"/>
  <c r="L4350" i="4" s="1"/>
  <c r="A4351" i="4"/>
  <c r="E4350" i="4" l="1"/>
  <c r="C4350" i="4"/>
  <c r="A4352" i="4"/>
  <c r="B4351" i="4"/>
  <c r="L4351" i="4" s="1"/>
  <c r="H4350" i="4"/>
  <c r="J4350" i="4"/>
  <c r="D4350" i="4"/>
  <c r="K4350" i="4"/>
  <c r="F4350" i="4"/>
  <c r="I4350" i="4"/>
  <c r="G4350" i="4"/>
  <c r="E4351" i="4" l="1"/>
  <c r="C4351" i="4"/>
  <c r="H4351" i="4"/>
  <c r="D4351" i="4"/>
  <c r="I4351" i="4"/>
  <c r="J4351" i="4"/>
  <c r="F4351" i="4"/>
  <c r="K4351" i="4"/>
  <c r="G4351" i="4"/>
  <c r="B4352" i="4"/>
  <c r="L4352" i="4" s="1"/>
  <c r="A4353" i="4"/>
  <c r="E4352" i="4" l="1"/>
  <c r="C4352" i="4"/>
  <c r="B4353" i="4"/>
  <c r="L4353" i="4" s="1"/>
  <c r="A4354" i="4"/>
  <c r="K4352" i="4"/>
  <c r="J4352" i="4"/>
  <c r="H4352" i="4"/>
  <c r="I4352" i="4"/>
  <c r="F4352" i="4"/>
  <c r="D4352" i="4"/>
  <c r="G4352" i="4"/>
  <c r="E4353" i="4" l="1"/>
  <c r="C4353" i="4"/>
  <c r="B4354" i="4"/>
  <c r="L4354" i="4" s="1"/>
  <c r="A4355" i="4"/>
  <c r="K4353" i="4"/>
  <c r="J4353" i="4"/>
  <c r="G4353" i="4"/>
  <c r="D4353" i="4"/>
  <c r="H4353" i="4"/>
  <c r="F4353" i="4"/>
  <c r="I4353" i="4"/>
  <c r="E4354" i="4" l="1"/>
  <c r="C4354" i="4"/>
  <c r="B4355" i="4"/>
  <c r="L4355" i="4" s="1"/>
  <c r="A4356" i="4"/>
  <c r="H4354" i="4"/>
  <c r="K4354" i="4"/>
  <c r="G4354" i="4"/>
  <c r="D4354" i="4"/>
  <c r="I4354" i="4"/>
  <c r="J4354" i="4"/>
  <c r="F4354" i="4"/>
  <c r="E4355" i="4" l="1"/>
  <c r="C4355" i="4"/>
  <c r="B4356" i="4"/>
  <c r="L4356" i="4" s="1"/>
  <c r="A4357" i="4"/>
  <c r="H4355" i="4"/>
  <c r="K4355" i="4"/>
  <c r="F4355" i="4"/>
  <c r="D4355" i="4"/>
  <c r="J4355" i="4"/>
  <c r="I4355" i="4"/>
  <c r="G4355" i="4"/>
  <c r="E4356" i="4" l="1"/>
  <c r="C4356" i="4"/>
  <c r="B4357" i="4"/>
  <c r="L4357" i="4" s="1"/>
  <c r="A4358" i="4"/>
  <c r="K4356" i="4"/>
  <c r="J4356" i="4"/>
  <c r="F4356" i="4"/>
  <c r="I4356" i="4"/>
  <c r="D4356" i="4"/>
  <c r="G4356" i="4"/>
  <c r="H4356" i="4"/>
  <c r="E4357" i="4" l="1"/>
  <c r="C4357" i="4"/>
  <c r="A4359" i="4"/>
  <c r="B4358" i="4"/>
  <c r="L4358" i="4" s="1"/>
  <c r="J4357" i="4"/>
  <c r="F4357" i="4"/>
  <c r="G4357" i="4"/>
  <c r="K4357" i="4"/>
  <c r="D4357" i="4"/>
  <c r="I4357" i="4"/>
  <c r="H4357" i="4"/>
  <c r="E4358" i="4" l="1"/>
  <c r="C4358" i="4"/>
  <c r="G4358" i="4"/>
  <c r="K4358" i="4"/>
  <c r="D4358" i="4"/>
  <c r="J4358" i="4"/>
  <c r="I4358" i="4"/>
  <c r="F4358" i="4"/>
  <c r="H4358" i="4"/>
  <c r="A4360" i="4"/>
  <c r="B4359" i="4"/>
  <c r="E4359" i="4" s="1"/>
  <c r="L4359" i="4" l="1"/>
  <c r="C4359" i="4"/>
  <c r="J4359" i="4"/>
  <c r="K4359" i="4"/>
  <c r="G4359" i="4"/>
  <c r="D4359" i="4"/>
  <c r="F4359" i="4"/>
  <c r="I4359" i="4"/>
  <c r="H4359" i="4"/>
  <c r="B4360" i="4"/>
  <c r="H4360" i="4" s="1"/>
  <c r="A4361" i="4"/>
  <c r="L4360" i="4" l="1"/>
  <c r="E4360" i="4"/>
  <c r="C4360" i="4"/>
  <c r="B4361" i="4"/>
  <c r="E4361" i="4" s="1"/>
  <c r="A4362" i="4"/>
  <c r="F4360" i="4"/>
  <c r="K4360" i="4"/>
  <c r="I4360" i="4"/>
  <c r="G4360" i="4"/>
  <c r="D4360" i="4"/>
  <c r="J4360" i="4"/>
  <c r="L4361" i="4" l="1"/>
  <c r="C4361" i="4"/>
  <c r="I4361" i="4"/>
  <c r="G4361" i="4"/>
  <c r="H4361" i="4"/>
  <c r="D4361" i="4"/>
  <c r="F4361" i="4"/>
  <c r="K4361" i="4"/>
  <c r="B4362" i="4"/>
  <c r="E4362" i="4" s="1"/>
  <c r="A4363" i="4"/>
  <c r="J4361" i="4"/>
  <c r="L4362" i="4" l="1"/>
  <c r="C4362" i="4"/>
  <c r="B4363" i="4"/>
  <c r="J4363" i="4" s="1"/>
  <c r="A4364" i="4"/>
  <c r="H4362" i="4"/>
  <c r="I4362" i="4"/>
  <c r="K4362" i="4"/>
  <c r="J4362" i="4"/>
  <c r="D4362" i="4"/>
  <c r="F4362" i="4"/>
  <c r="G4362" i="4"/>
  <c r="L4363" i="4" l="1"/>
  <c r="E4363" i="4"/>
  <c r="C4363" i="4"/>
  <c r="B4364" i="4"/>
  <c r="L4364" i="4" s="1"/>
  <c r="A4365" i="4"/>
  <c r="H4363" i="4"/>
  <c r="I4363" i="4"/>
  <c r="G4363" i="4"/>
  <c r="F4363" i="4"/>
  <c r="K4363" i="4"/>
  <c r="D4363" i="4"/>
  <c r="E4364" i="4" l="1"/>
  <c r="C4364" i="4"/>
  <c r="B4365" i="4"/>
  <c r="L4365" i="4" s="1"/>
  <c r="A4366" i="4"/>
  <c r="J4364" i="4"/>
  <c r="G4364" i="4"/>
  <c r="K4364" i="4"/>
  <c r="I4364" i="4"/>
  <c r="H4364" i="4"/>
  <c r="D4364" i="4"/>
  <c r="F4364" i="4"/>
  <c r="E4365" i="4" l="1"/>
  <c r="C4365" i="4"/>
  <c r="A4367" i="4"/>
  <c r="B4366" i="4"/>
  <c r="L4366" i="4" s="1"/>
  <c r="D4365" i="4"/>
  <c r="I4365" i="4"/>
  <c r="K4365" i="4"/>
  <c r="J4365" i="4"/>
  <c r="F4365" i="4"/>
  <c r="H4365" i="4"/>
  <c r="G4365" i="4"/>
  <c r="E4366" i="4" l="1"/>
  <c r="I4366" i="4"/>
  <c r="C4366" i="4"/>
  <c r="G4366" i="4"/>
  <c r="K4366" i="4"/>
  <c r="H4366" i="4"/>
  <c r="D4366" i="4"/>
  <c r="J4366" i="4"/>
  <c r="F4366" i="4"/>
  <c r="A4368" i="4"/>
  <c r="B4367" i="4"/>
  <c r="L4367" i="4" s="1"/>
  <c r="E4367" i="4" l="1"/>
  <c r="C4367" i="4"/>
  <c r="B4368" i="4"/>
  <c r="L4368" i="4" s="1"/>
  <c r="A4369" i="4"/>
  <c r="I4367" i="4"/>
  <c r="H4367" i="4"/>
  <c r="J4367" i="4"/>
  <c r="G4367" i="4"/>
  <c r="F4367" i="4"/>
  <c r="D4367" i="4"/>
  <c r="K4367" i="4"/>
  <c r="E4368" i="4" l="1"/>
  <c r="C4368" i="4"/>
  <c r="A4370" i="4"/>
  <c r="B4369" i="4"/>
  <c r="L4369" i="4" s="1"/>
  <c r="J4368" i="4"/>
  <c r="I4368" i="4"/>
  <c r="G4368" i="4"/>
  <c r="K4368" i="4"/>
  <c r="D4368" i="4"/>
  <c r="F4368" i="4"/>
  <c r="H4368" i="4"/>
  <c r="E4369" i="4" l="1"/>
  <c r="C4369" i="4"/>
  <c r="D4369" i="4"/>
  <c r="K4369" i="4"/>
  <c r="H4369" i="4"/>
  <c r="G4369" i="4"/>
  <c r="J4369" i="4"/>
  <c r="F4369" i="4"/>
  <c r="I4369" i="4"/>
  <c r="B4370" i="4"/>
  <c r="E4370" i="4" s="1"/>
  <c r="A4371" i="4"/>
  <c r="L4370" i="4" l="1"/>
  <c r="C4370" i="4"/>
  <c r="J4370" i="4"/>
  <c r="K4370" i="4"/>
  <c r="G4370" i="4"/>
  <c r="I4370" i="4"/>
  <c r="D4370" i="4"/>
  <c r="H4370" i="4"/>
  <c r="F4370" i="4"/>
  <c r="A4372" i="4"/>
  <c r="B4371" i="4"/>
  <c r="L4371" i="4" s="1"/>
  <c r="E4371" i="4" l="1"/>
  <c r="C4371" i="4"/>
  <c r="I4371" i="4"/>
  <c r="K4371" i="4"/>
  <c r="D4371" i="4"/>
  <c r="J4371" i="4"/>
  <c r="H4371" i="4"/>
  <c r="F4371" i="4"/>
  <c r="G4371" i="4"/>
  <c r="B4372" i="4"/>
  <c r="L4372" i="4" s="1"/>
  <c r="A4373" i="4"/>
  <c r="E4372" i="4" l="1"/>
  <c r="C4372" i="4"/>
  <c r="B4373" i="4"/>
  <c r="L4373" i="4" s="1"/>
  <c r="A4374" i="4"/>
  <c r="F4372" i="4"/>
  <c r="D4372" i="4"/>
  <c r="I4372" i="4"/>
  <c r="H4372" i="4"/>
  <c r="G4372" i="4"/>
  <c r="J4372" i="4"/>
  <c r="K4372" i="4"/>
  <c r="E4373" i="4" l="1"/>
  <c r="G4373" i="4"/>
  <c r="C4373" i="4"/>
  <c r="D4373" i="4"/>
  <c r="H4373" i="4"/>
  <c r="F4373" i="4"/>
  <c r="I4373" i="4"/>
  <c r="J4373" i="4"/>
  <c r="A4375" i="4"/>
  <c r="B4374" i="4"/>
  <c r="E4374" i="4" s="1"/>
  <c r="K4373" i="4"/>
  <c r="L4374" i="4" l="1"/>
  <c r="C4374" i="4"/>
  <c r="I4374" i="4"/>
  <c r="D4374" i="4"/>
  <c r="H4374" i="4"/>
  <c r="F4374" i="4"/>
  <c r="G4374" i="4"/>
  <c r="K4374" i="4"/>
  <c r="B4375" i="4"/>
  <c r="E4375" i="4" s="1"/>
  <c r="A4376" i="4"/>
  <c r="J4374" i="4"/>
  <c r="L4375" i="4" l="1"/>
  <c r="C4375" i="4"/>
  <c r="B4376" i="4"/>
  <c r="E4376" i="4" s="1"/>
  <c r="A4377" i="4"/>
  <c r="J4375" i="4"/>
  <c r="F4375" i="4"/>
  <c r="D4375" i="4"/>
  <c r="G4375" i="4"/>
  <c r="I4375" i="4"/>
  <c r="K4375" i="4"/>
  <c r="H4375" i="4"/>
  <c r="L4376" i="4" l="1"/>
  <c r="C4376" i="4"/>
  <c r="D4376" i="4"/>
  <c r="I4376" i="4"/>
  <c r="G4376" i="4"/>
  <c r="F4376" i="4"/>
  <c r="K4376" i="4"/>
  <c r="H4376" i="4"/>
  <c r="J4376" i="4"/>
  <c r="B4377" i="4"/>
  <c r="E4377" i="4" s="1"/>
  <c r="A4378" i="4"/>
  <c r="L4377" i="4" l="1"/>
  <c r="H4377" i="4"/>
  <c r="C4377" i="4"/>
  <c r="A4379" i="4"/>
  <c r="B4378" i="4"/>
  <c r="F4378" i="4" s="1"/>
  <c r="G4377" i="4"/>
  <c r="J4377" i="4"/>
  <c r="D4377" i="4"/>
  <c r="F4377" i="4"/>
  <c r="I4377" i="4"/>
  <c r="K4377" i="4"/>
  <c r="E4378" i="4" l="1"/>
  <c r="L4378" i="4"/>
  <c r="I4378" i="4"/>
  <c r="J4378" i="4"/>
  <c r="C4378" i="4"/>
  <c r="G4378" i="4"/>
  <c r="H4378" i="4"/>
  <c r="D4378" i="4"/>
  <c r="B4379" i="4"/>
  <c r="L4379" i="4" s="1"/>
  <c r="A4380" i="4"/>
  <c r="K4378" i="4"/>
  <c r="E4379" i="4" l="1"/>
  <c r="C4379" i="4"/>
  <c r="B4380" i="4"/>
  <c r="L4380" i="4" s="1"/>
  <c r="A4381" i="4"/>
  <c r="D4379" i="4"/>
  <c r="G4379" i="4"/>
  <c r="F4379" i="4"/>
  <c r="K4379" i="4"/>
  <c r="I4379" i="4"/>
  <c r="J4379" i="4"/>
  <c r="H4379" i="4"/>
  <c r="E4380" i="4" l="1"/>
  <c r="C4380" i="4"/>
  <c r="B4381" i="4"/>
  <c r="L4381" i="4" s="1"/>
  <c r="A4382" i="4"/>
  <c r="F4380" i="4"/>
  <c r="D4380" i="4"/>
  <c r="K4380" i="4"/>
  <c r="G4380" i="4"/>
  <c r="H4380" i="4"/>
  <c r="I4380" i="4"/>
  <c r="J4380" i="4"/>
  <c r="E4381" i="4" l="1"/>
  <c r="J4381" i="4"/>
  <c r="C4381" i="4"/>
  <c r="A4383" i="4"/>
  <c r="B4382" i="4"/>
  <c r="L4382" i="4" s="1"/>
  <c r="I4381" i="4"/>
  <c r="K4381" i="4"/>
  <c r="H4381" i="4"/>
  <c r="D4381" i="4"/>
  <c r="G4381" i="4"/>
  <c r="F4381" i="4"/>
  <c r="E4382" i="4" l="1"/>
  <c r="C4382" i="4"/>
  <c r="A4384" i="4"/>
  <c r="B4383" i="4"/>
  <c r="L4383" i="4" s="1"/>
  <c r="H4382" i="4"/>
  <c r="J4382" i="4"/>
  <c r="F4382" i="4"/>
  <c r="K4382" i="4"/>
  <c r="I4382" i="4"/>
  <c r="G4382" i="4"/>
  <c r="D4382" i="4"/>
  <c r="E4383" i="4" l="1"/>
  <c r="C4383" i="4"/>
  <c r="H4383" i="4"/>
  <c r="K4383" i="4"/>
  <c r="I4383" i="4"/>
  <c r="D4383" i="4"/>
  <c r="F4383" i="4"/>
  <c r="J4383" i="4"/>
  <c r="G4383" i="4"/>
  <c r="B4384" i="4"/>
  <c r="L4384" i="4" s="1"/>
  <c r="A4385" i="4"/>
  <c r="E4384" i="4" l="1"/>
  <c r="C4384" i="4"/>
  <c r="B4385" i="4"/>
  <c r="L4385" i="4" s="1"/>
  <c r="A4386" i="4"/>
  <c r="I4384" i="4"/>
  <c r="D4384" i="4"/>
  <c r="G4384" i="4"/>
  <c r="H4384" i="4"/>
  <c r="J4384" i="4"/>
  <c r="K4384" i="4"/>
  <c r="F4384" i="4"/>
  <c r="E4385" i="4" l="1"/>
  <c r="C4385" i="4"/>
  <c r="B4386" i="4"/>
  <c r="L4386" i="4" s="1"/>
  <c r="A4387" i="4"/>
  <c r="D4385" i="4"/>
  <c r="K4385" i="4"/>
  <c r="I4385" i="4"/>
  <c r="G4385" i="4"/>
  <c r="J4385" i="4"/>
  <c r="H4385" i="4"/>
  <c r="F4385" i="4"/>
  <c r="E4386" i="4" l="1"/>
  <c r="C4386" i="4"/>
  <c r="A4388" i="4"/>
  <c r="B4387" i="4"/>
  <c r="L4387" i="4" s="1"/>
  <c r="H4386" i="4"/>
  <c r="J4386" i="4"/>
  <c r="K4386" i="4"/>
  <c r="F4386" i="4"/>
  <c r="G4386" i="4"/>
  <c r="I4386" i="4"/>
  <c r="D4386" i="4"/>
  <c r="E4387" i="4" l="1"/>
  <c r="K4387" i="4"/>
  <c r="C4387" i="4"/>
  <c r="H4387" i="4"/>
  <c r="I4387" i="4"/>
  <c r="J4387" i="4"/>
  <c r="G4387" i="4"/>
  <c r="F4387" i="4"/>
  <c r="D4387" i="4"/>
  <c r="A4389" i="4"/>
  <c r="B4388" i="4"/>
  <c r="L4388" i="4" s="1"/>
  <c r="E4388" i="4" l="1"/>
  <c r="H4388" i="4"/>
  <c r="C4388" i="4"/>
  <c r="B4389" i="4"/>
  <c r="L4389" i="4" s="1"/>
  <c r="A4390" i="4"/>
  <c r="K4388" i="4"/>
  <c r="D4388" i="4"/>
  <c r="J4388" i="4"/>
  <c r="G4388" i="4"/>
  <c r="F4388" i="4"/>
  <c r="I4388" i="4"/>
  <c r="E4389" i="4" l="1"/>
  <c r="C4389" i="4"/>
  <c r="K4389" i="4"/>
  <c r="J4389" i="4"/>
  <c r="G4389" i="4"/>
  <c r="F4389" i="4"/>
  <c r="H4389" i="4"/>
  <c r="D4389" i="4"/>
  <c r="B4390" i="4"/>
  <c r="L4390" i="4" s="1"/>
  <c r="A4391" i="4"/>
  <c r="I4389" i="4"/>
  <c r="E4390" i="4" l="1"/>
  <c r="C4390" i="4"/>
  <c r="I4390" i="4"/>
  <c r="G4390" i="4"/>
  <c r="D4390" i="4"/>
  <c r="J4390" i="4"/>
  <c r="F4390" i="4"/>
  <c r="K4390" i="4"/>
  <c r="H4390" i="4"/>
  <c r="A4392" i="4"/>
  <c r="B4391" i="4"/>
  <c r="L4391" i="4" s="1"/>
  <c r="E4391" i="4" l="1"/>
  <c r="C4391" i="4"/>
  <c r="J4391" i="4"/>
  <c r="D4391" i="4"/>
  <c r="F4391" i="4"/>
  <c r="I4391" i="4"/>
  <c r="G4391" i="4"/>
  <c r="K4391" i="4"/>
  <c r="H4391" i="4"/>
  <c r="A4393" i="4"/>
  <c r="B4392" i="4"/>
  <c r="L4392" i="4" s="1"/>
  <c r="E4392" i="4" l="1"/>
  <c r="C4392" i="4"/>
  <c r="K4392" i="4"/>
  <c r="F4392" i="4"/>
  <c r="H4392" i="4"/>
  <c r="G4392" i="4"/>
  <c r="D4392" i="4"/>
  <c r="J4392" i="4"/>
  <c r="B4393" i="4"/>
  <c r="L4393" i="4" s="1"/>
  <c r="A4394" i="4"/>
  <c r="I4392" i="4"/>
  <c r="E4393" i="4" l="1"/>
  <c r="C4393" i="4"/>
  <c r="H4393" i="4"/>
  <c r="A4395" i="4"/>
  <c r="B4394" i="4"/>
  <c r="L4394" i="4" s="1"/>
  <c r="I4393" i="4"/>
  <c r="K4393" i="4"/>
  <c r="D4393" i="4"/>
  <c r="F4393" i="4"/>
  <c r="G4393" i="4"/>
  <c r="J4393" i="4"/>
  <c r="E4394" i="4" l="1"/>
  <c r="C4394" i="4"/>
  <c r="D4394" i="4"/>
  <c r="J4394" i="4"/>
  <c r="H4394" i="4"/>
  <c r="F4394" i="4"/>
  <c r="G4394" i="4"/>
  <c r="I4394" i="4"/>
  <c r="K4394" i="4"/>
  <c r="A4396" i="4"/>
  <c r="B4395" i="4"/>
  <c r="L4395" i="4" s="1"/>
  <c r="E4395" i="4" l="1"/>
  <c r="I4395" i="4"/>
  <c r="C4395" i="4"/>
  <c r="A4397" i="4"/>
  <c r="B4396" i="4"/>
  <c r="G4396" i="4" s="1"/>
  <c r="D4395" i="4"/>
  <c r="J4395" i="4"/>
  <c r="F4395" i="4"/>
  <c r="H4395" i="4"/>
  <c r="K4395" i="4"/>
  <c r="G4395" i="4"/>
  <c r="E4396" i="4" l="1"/>
  <c r="L4396" i="4"/>
  <c r="H4396" i="4"/>
  <c r="K4396" i="4"/>
  <c r="C4396" i="4"/>
  <c r="I4396" i="4"/>
  <c r="F4396" i="4"/>
  <c r="J4396" i="4"/>
  <c r="B4397" i="4"/>
  <c r="L4397" i="4" s="1"/>
  <c r="A4398" i="4"/>
  <c r="D4396" i="4"/>
  <c r="E4397" i="4" l="1"/>
  <c r="C4397" i="4"/>
  <c r="A4399" i="4"/>
  <c r="B4398" i="4"/>
  <c r="L4398" i="4" s="1"/>
  <c r="K4397" i="4"/>
  <c r="G4397" i="4"/>
  <c r="F4397" i="4"/>
  <c r="D4397" i="4"/>
  <c r="H4397" i="4"/>
  <c r="I4397" i="4"/>
  <c r="J4397" i="4"/>
  <c r="E4398" i="4" l="1"/>
  <c r="C4398" i="4"/>
  <c r="H4398" i="4"/>
  <c r="J4398" i="4"/>
  <c r="F4398" i="4"/>
  <c r="K4398" i="4"/>
  <c r="G4398" i="4"/>
  <c r="I4398" i="4"/>
  <c r="D4398" i="4"/>
  <c r="A4400" i="4"/>
  <c r="B4399" i="4"/>
  <c r="E4399" i="4" s="1"/>
  <c r="L4399" i="4" l="1"/>
  <c r="C4399" i="4"/>
  <c r="B4400" i="4"/>
  <c r="L4400" i="4" s="1"/>
  <c r="A4401" i="4"/>
  <c r="H4399" i="4"/>
  <c r="I4399" i="4"/>
  <c r="K4399" i="4"/>
  <c r="J4399" i="4"/>
  <c r="G4399" i="4"/>
  <c r="F4399" i="4"/>
  <c r="D4399" i="4"/>
  <c r="E4400" i="4" l="1"/>
  <c r="C4400" i="4"/>
  <c r="A4402" i="4"/>
  <c r="B4401" i="4"/>
  <c r="L4401" i="4" s="1"/>
  <c r="D4400" i="4"/>
  <c r="K4400" i="4"/>
  <c r="G4400" i="4"/>
  <c r="I4400" i="4"/>
  <c r="F4400" i="4"/>
  <c r="J4400" i="4"/>
  <c r="H4400" i="4"/>
  <c r="E4401" i="4" l="1"/>
  <c r="K4401" i="4"/>
  <c r="C4401" i="4"/>
  <c r="J4401" i="4"/>
  <c r="D4401" i="4"/>
  <c r="I4401" i="4"/>
  <c r="G4401" i="4"/>
  <c r="H4401" i="4"/>
  <c r="F4401" i="4"/>
  <c r="B4402" i="4"/>
  <c r="E4402" i="4" s="1"/>
  <c r="A4403" i="4"/>
  <c r="L4402" i="4" l="1"/>
  <c r="C4402" i="4"/>
  <c r="A4404" i="4"/>
  <c r="B4403" i="4"/>
  <c r="L4403" i="4" s="1"/>
  <c r="H4402" i="4"/>
  <c r="D4402" i="4"/>
  <c r="I4402" i="4"/>
  <c r="J4402" i="4"/>
  <c r="K4402" i="4"/>
  <c r="F4402" i="4"/>
  <c r="G4402" i="4"/>
  <c r="E4403" i="4" l="1"/>
  <c r="K4403" i="4"/>
  <c r="C4403" i="4"/>
  <c r="H4403" i="4"/>
  <c r="J4403" i="4"/>
  <c r="G4403" i="4"/>
  <c r="F4403" i="4"/>
  <c r="D4403" i="4"/>
  <c r="I4403" i="4"/>
  <c r="B4404" i="4"/>
  <c r="L4404" i="4" s="1"/>
  <c r="A4405" i="4"/>
  <c r="E4404" i="4" l="1"/>
  <c r="H4404" i="4"/>
  <c r="C4404" i="4"/>
  <c r="I4404" i="4"/>
  <c r="B4405" i="4"/>
  <c r="L4405" i="4" s="1"/>
  <c r="A4406" i="4"/>
  <c r="K4404" i="4"/>
  <c r="D4404" i="4"/>
  <c r="J4404" i="4"/>
  <c r="G4404" i="4"/>
  <c r="F4404" i="4"/>
  <c r="E4405" i="4" l="1"/>
  <c r="C4405" i="4"/>
  <c r="A4407" i="4"/>
  <c r="B4406" i="4"/>
  <c r="I4406" i="4" s="1"/>
  <c r="K4405" i="4"/>
  <c r="F4405" i="4"/>
  <c r="I4405" i="4"/>
  <c r="J4405" i="4"/>
  <c r="G4405" i="4"/>
  <c r="D4405" i="4"/>
  <c r="H4405" i="4"/>
  <c r="E4406" i="4" l="1"/>
  <c r="L4406" i="4"/>
  <c r="C4406" i="4"/>
  <c r="G4406" i="4"/>
  <c r="K4406" i="4"/>
  <c r="H4406" i="4"/>
  <c r="J4406" i="4"/>
  <c r="D4406" i="4"/>
  <c r="F4406" i="4"/>
  <c r="A4408" i="4"/>
  <c r="B4407" i="4"/>
  <c r="L4407" i="4" s="1"/>
  <c r="E4407" i="4" l="1"/>
  <c r="C4407" i="4"/>
  <c r="D4407" i="4"/>
  <c r="G4407" i="4"/>
  <c r="F4407" i="4"/>
  <c r="H4407" i="4"/>
  <c r="K4407" i="4"/>
  <c r="J4407" i="4"/>
  <c r="I4407" i="4"/>
  <c r="A4409" i="4"/>
  <c r="B4408" i="4"/>
  <c r="L4408" i="4" s="1"/>
  <c r="E4408" i="4" l="1"/>
  <c r="C4408" i="4"/>
  <c r="J4408" i="4"/>
  <c r="G4408" i="4"/>
  <c r="I4408" i="4"/>
  <c r="F4408" i="4"/>
  <c r="H4408" i="4"/>
  <c r="D4408" i="4"/>
  <c r="B4409" i="4"/>
  <c r="L4409" i="4" s="1"/>
  <c r="A4410" i="4"/>
  <c r="K4408" i="4"/>
  <c r="E4409" i="4" l="1"/>
  <c r="C4409" i="4"/>
  <c r="D4409" i="4"/>
  <c r="J4409" i="4"/>
  <c r="H4409" i="4"/>
  <c r="K4409" i="4"/>
  <c r="F4409" i="4"/>
  <c r="G4409" i="4"/>
  <c r="I4409" i="4"/>
  <c r="B4410" i="4"/>
  <c r="L4410" i="4" s="1"/>
  <c r="A4411" i="4"/>
  <c r="E4410" i="4" l="1"/>
  <c r="C4410" i="4"/>
  <c r="I4410" i="4"/>
  <c r="F4410" i="4"/>
  <c r="J4410" i="4"/>
  <c r="H4410" i="4"/>
  <c r="D4410" i="4"/>
  <c r="K4410" i="4"/>
  <c r="G4410" i="4"/>
  <c r="B4411" i="4"/>
  <c r="L4411" i="4" s="1"/>
  <c r="A4412" i="4"/>
  <c r="E4411" i="4" l="1"/>
  <c r="C4411" i="4"/>
  <c r="A4413" i="4"/>
  <c r="B4412" i="4"/>
  <c r="L4412" i="4" s="1"/>
  <c r="K4411" i="4"/>
  <c r="G4411" i="4"/>
  <c r="F4411" i="4"/>
  <c r="D4411" i="4"/>
  <c r="J4411" i="4"/>
  <c r="H4411" i="4"/>
  <c r="I4411" i="4"/>
  <c r="E4412" i="4" l="1"/>
  <c r="C4412" i="4"/>
  <c r="J4412" i="4"/>
  <c r="G4412" i="4"/>
  <c r="D4412" i="4"/>
  <c r="H4412" i="4"/>
  <c r="I4412" i="4"/>
  <c r="K4412" i="4"/>
  <c r="F4412" i="4"/>
  <c r="B4413" i="4"/>
  <c r="E4413" i="4" s="1"/>
  <c r="A4414" i="4"/>
  <c r="L4413" i="4" l="1"/>
  <c r="C4413" i="4"/>
  <c r="A4415" i="4"/>
  <c r="B4414" i="4"/>
  <c r="L4414" i="4" s="1"/>
  <c r="D4413" i="4"/>
  <c r="K4413" i="4"/>
  <c r="G4413" i="4"/>
  <c r="I4413" i="4"/>
  <c r="J4413" i="4"/>
  <c r="H4413" i="4"/>
  <c r="F4413" i="4"/>
  <c r="E4414" i="4" l="1"/>
  <c r="C4414" i="4"/>
  <c r="H4414" i="4"/>
  <c r="I4414" i="4"/>
  <c r="G4414" i="4"/>
  <c r="D4414" i="4"/>
  <c r="K4414" i="4"/>
  <c r="F4414" i="4"/>
  <c r="A4416" i="4"/>
  <c r="B4415" i="4"/>
  <c r="L4415" i="4" s="1"/>
  <c r="J4414" i="4"/>
  <c r="E4415" i="4" l="1"/>
  <c r="C4415" i="4"/>
  <c r="B4416" i="4"/>
  <c r="L4416" i="4" s="1"/>
  <c r="A4417" i="4"/>
  <c r="H4415" i="4"/>
  <c r="D4415" i="4"/>
  <c r="I4415" i="4"/>
  <c r="G4415" i="4"/>
  <c r="J4415" i="4"/>
  <c r="F4415" i="4"/>
  <c r="K4415" i="4"/>
  <c r="E4416" i="4" l="1"/>
  <c r="C4416" i="4"/>
  <c r="A4418" i="4"/>
  <c r="B4417" i="4"/>
  <c r="L4417" i="4" s="1"/>
  <c r="K4416" i="4"/>
  <c r="I4416" i="4"/>
  <c r="F4416" i="4"/>
  <c r="H4416" i="4"/>
  <c r="D4416" i="4"/>
  <c r="G4416" i="4"/>
  <c r="J4416" i="4"/>
  <c r="E4417" i="4" l="1"/>
  <c r="C4417" i="4"/>
  <c r="K4417" i="4"/>
  <c r="G4417" i="4"/>
  <c r="D4417" i="4"/>
  <c r="H4417" i="4"/>
  <c r="F4417" i="4"/>
  <c r="J4417" i="4"/>
  <c r="I4417" i="4"/>
  <c r="B4418" i="4"/>
  <c r="E4418" i="4" s="1"/>
  <c r="A4419" i="4"/>
  <c r="L4418" i="4" l="1"/>
  <c r="C4418" i="4"/>
  <c r="A4420" i="4"/>
  <c r="B4419" i="4"/>
  <c r="D4419" i="4" s="1"/>
  <c r="H4418" i="4"/>
  <c r="K4418" i="4"/>
  <c r="G4418" i="4"/>
  <c r="D4418" i="4"/>
  <c r="F4418" i="4"/>
  <c r="I4418" i="4"/>
  <c r="J4418" i="4"/>
  <c r="E4419" i="4" l="1"/>
  <c r="L4419" i="4"/>
  <c r="C4419" i="4"/>
  <c r="H4419" i="4"/>
  <c r="I4419" i="4"/>
  <c r="F4419" i="4"/>
  <c r="J4419" i="4"/>
  <c r="K4419" i="4"/>
  <c r="G4419" i="4"/>
  <c r="B4420" i="4"/>
  <c r="L4420" i="4" s="1"/>
  <c r="A4421" i="4"/>
  <c r="E4420" i="4" l="1"/>
  <c r="C4420" i="4"/>
  <c r="K4420" i="4"/>
  <c r="D4420" i="4"/>
  <c r="H4420" i="4"/>
  <c r="J4420" i="4"/>
  <c r="G4420" i="4"/>
  <c r="F4420" i="4"/>
  <c r="I4420" i="4"/>
  <c r="B4421" i="4"/>
  <c r="D4421" i="4" s="1"/>
  <c r="A4422" i="4"/>
  <c r="E4421" i="4" l="1"/>
  <c r="H4421" i="4"/>
  <c r="L4421" i="4"/>
  <c r="G4421" i="4"/>
  <c r="C4421" i="4"/>
  <c r="F4421" i="4"/>
  <c r="A4423" i="4"/>
  <c r="B4422" i="4"/>
  <c r="L4422" i="4" s="1"/>
  <c r="K4421" i="4"/>
  <c r="J4421" i="4"/>
  <c r="I4421" i="4"/>
  <c r="E4422" i="4" l="1"/>
  <c r="C4422" i="4"/>
  <c r="K4422" i="4"/>
  <c r="J4422" i="4"/>
  <c r="D4422" i="4"/>
  <c r="G4422" i="4"/>
  <c r="I4422" i="4"/>
  <c r="H4422" i="4"/>
  <c r="F4422" i="4"/>
  <c r="A4424" i="4"/>
  <c r="B4423" i="4"/>
  <c r="L4423" i="4" s="1"/>
  <c r="E4423" i="4" l="1"/>
  <c r="C4423" i="4"/>
  <c r="D4423" i="4"/>
  <c r="I4423" i="4"/>
  <c r="H4423" i="4"/>
  <c r="K4423" i="4"/>
  <c r="J4423" i="4"/>
  <c r="F4423" i="4"/>
  <c r="G4423" i="4"/>
  <c r="A4425" i="4"/>
  <c r="B4424" i="4"/>
  <c r="L4424" i="4" s="1"/>
  <c r="E4424" i="4" l="1"/>
  <c r="C4424" i="4"/>
  <c r="K4424" i="4"/>
  <c r="J4424" i="4"/>
  <c r="F4424" i="4"/>
  <c r="D4424" i="4"/>
  <c r="I4424" i="4"/>
  <c r="G4424" i="4"/>
  <c r="H4424" i="4"/>
  <c r="A4426" i="4"/>
  <c r="B4425" i="4"/>
  <c r="H4425" i="4" s="1"/>
  <c r="E4425" i="4" l="1"/>
  <c r="L4425" i="4"/>
  <c r="C4425" i="4"/>
  <c r="B4426" i="4"/>
  <c r="F4426" i="4" s="1"/>
  <c r="A4427" i="4"/>
  <c r="I4425" i="4"/>
  <c r="G4425" i="4"/>
  <c r="K4425" i="4"/>
  <c r="F4425" i="4"/>
  <c r="J4425" i="4"/>
  <c r="D4425" i="4"/>
  <c r="J4426" i="4" l="1"/>
  <c r="D4426" i="4"/>
  <c r="L4426" i="4"/>
  <c r="H4426" i="4"/>
  <c r="E4426" i="4"/>
  <c r="I4426" i="4"/>
  <c r="G4426" i="4"/>
  <c r="K4426" i="4"/>
  <c r="C4426" i="4"/>
  <c r="B4427" i="4"/>
  <c r="L4427" i="4" s="1"/>
  <c r="A4428" i="4"/>
  <c r="E4427" i="4" l="1"/>
  <c r="C4427" i="4"/>
  <c r="A4429" i="4"/>
  <c r="B4428" i="4"/>
  <c r="L4428" i="4" s="1"/>
  <c r="I4427" i="4"/>
  <c r="F4427" i="4"/>
  <c r="J4427" i="4"/>
  <c r="H4427" i="4"/>
  <c r="K4427" i="4"/>
  <c r="G4427" i="4"/>
  <c r="D4427" i="4"/>
  <c r="E4428" i="4" l="1"/>
  <c r="C4428" i="4"/>
  <c r="J4428" i="4"/>
  <c r="K4428" i="4"/>
  <c r="G4428" i="4"/>
  <c r="I4428" i="4"/>
  <c r="F4428" i="4"/>
  <c r="H4428" i="4"/>
  <c r="D4428" i="4"/>
  <c r="A4430" i="4"/>
  <c r="B4429" i="4"/>
  <c r="L4429" i="4" s="1"/>
  <c r="E4429" i="4" l="1"/>
  <c r="C4429" i="4"/>
  <c r="A4431" i="4"/>
  <c r="B4430" i="4"/>
  <c r="G4430" i="4" s="1"/>
  <c r="K4429" i="4"/>
  <c r="J4429" i="4"/>
  <c r="G4429" i="4"/>
  <c r="F4429" i="4"/>
  <c r="H4429" i="4"/>
  <c r="D4429" i="4"/>
  <c r="I4429" i="4"/>
  <c r="E4430" i="4" l="1"/>
  <c r="L4430" i="4"/>
  <c r="D4430" i="4"/>
  <c r="C4430" i="4"/>
  <c r="K4430" i="4"/>
  <c r="H4430" i="4"/>
  <c r="F4430" i="4"/>
  <c r="A4432" i="4"/>
  <c r="B4431" i="4"/>
  <c r="L4431" i="4" s="1"/>
  <c r="I4430" i="4"/>
  <c r="J4430" i="4"/>
  <c r="E4431" i="4" l="1"/>
  <c r="C4431" i="4"/>
  <c r="J4431" i="4"/>
  <c r="K4431" i="4"/>
  <c r="G4431" i="4"/>
  <c r="D4431" i="4"/>
  <c r="F4431" i="4"/>
  <c r="I4431" i="4"/>
  <c r="H4431" i="4"/>
  <c r="A4433" i="4"/>
  <c r="B4432" i="4"/>
  <c r="L4432" i="4" s="1"/>
  <c r="E4432" i="4" l="1"/>
  <c r="C4432" i="4"/>
  <c r="G4432" i="4"/>
  <c r="F4432" i="4"/>
  <c r="I4432" i="4"/>
  <c r="K4432" i="4"/>
  <c r="J4432" i="4"/>
  <c r="D4432" i="4"/>
  <c r="A4434" i="4"/>
  <c r="B4433" i="4"/>
  <c r="F4433" i="4" s="1"/>
  <c r="H4432" i="4"/>
  <c r="E4433" i="4" l="1"/>
  <c r="L4433" i="4"/>
  <c r="K4433" i="4"/>
  <c r="J4433" i="4"/>
  <c r="C4433" i="4"/>
  <c r="H4433" i="4"/>
  <c r="G4433" i="4"/>
  <c r="B4434" i="4"/>
  <c r="F4434" i="4" s="1"/>
  <c r="A4435" i="4"/>
  <c r="I4433" i="4"/>
  <c r="D4433" i="4"/>
  <c r="E4434" i="4" l="1"/>
  <c r="L4434" i="4"/>
  <c r="D4434" i="4"/>
  <c r="C4434" i="4"/>
  <c r="A4436" i="4"/>
  <c r="B4435" i="4"/>
  <c r="K4435" i="4" s="1"/>
  <c r="K4434" i="4"/>
  <c r="H4434" i="4"/>
  <c r="G4434" i="4"/>
  <c r="J4434" i="4"/>
  <c r="I4434" i="4"/>
  <c r="H4435" i="4" l="1"/>
  <c r="E4435" i="4"/>
  <c r="L4435" i="4"/>
  <c r="C4435" i="4"/>
  <c r="J4435" i="4"/>
  <c r="D4435" i="4"/>
  <c r="F4435" i="4"/>
  <c r="I4435" i="4"/>
  <c r="G4435" i="4"/>
  <c r="A4437" i="4"/>
  <c r="B4436" i="4"/>
  <c r="L4436" i="4" s="1"/>
  <c r="E4436" i="4" l="1"/>
  <c r="C4436" i="4"/>
  <c r="H4436" i="4"/>
  <c r="F4436" i="4"/>
  <c r="J4436" i="4"/>
  <c r="I4436" i="4"/>
  <c r="D4436" i="4"/>
  <c r="K4436" i="4"/>
  <c r="G4436" i="4"/>
  <c r="B4437" i="4"/>
  <c r="L4437" i="4" s="1"/>
  <c r="A4438" i="4"/>
  <c r="E4437" i="4" l="1"/>
  <c r="C4437" i="4"/>
  <c r="A4439" i="4"/>
  <c r="B4438" i="4"/>
  <c r="L4438" i="4" s="1"/>
  <c r="J4437" i="4"/>
  <c r="K4437" i="4"/>
  <c r="F4437" i="4"/>
  <c r="D4437" i="4"/>
  <c r="I4437" i="4"/>
  <c r="G4437" i="4"/>
  <c r="H4437" i="4"/>
  <c r="G4438" i="4"/>
  <c r="I4438" i="4"/>
  <c r="E4438" i="4" l="1"/>
  <c r="C4438" i="4"/>
  <c r="K4438" i="4"/>
  <c r="D4438" i="4"/>
  <c r="F4438" i="4"/>
  <c r="J4438" i="4"/>
  <c r="H4438" i="4"/>
  <c r="A4440" i="4"/>
  <c r="B4439" i="4"/>
  <c r="L4439" i="4" s="1"/>
  <c r="E4439" i="4" l="1"/>
  <c r="C4439" i="4"/>
  <c r="D4439" i="4"/>
  <c r="G4439" i="4"/>
  <c r="J4439" i="4"/>
  <c r="K4439" i="4"/>
  <c r="F4439" i="4"/>
  <c r="I4439" i="4"/>
  <c r="H4439" i="4"/>
  <c r="B4440" i="4"/>
  <c r="L4440" i="4" s="1"/>
  <c r="A4441" i="4"/>
  <c r="E4440" i="4" l="1"/>
  <c r="C4440" i="4"/>
  <c r="A4442" i="4"/>
  <c r="B4441" i="4"/>
  <c r="L4441" i="4" s="1"/>
  <c r="K4440" i="4"/>
  <c r="I4440" i="4"/>
  <c r="J4440" i="4"/>
  <c r="F4440" i="4"/>
  <c r="G4440" i="4"/>
  <c r="D4440" i="4"/>
  <c r="H4440" i="4"/>
  <c r="E4441" i="4" l="1"/>
  <c r="C4441" i="4"/>
  <c r="G4441" i="4"/>
  <c r="K4441" i="4"/>
  <c r="J4441" i="4"/>
  <c r="H4441" i="4"/>
  <c r="D4441" i="4"/>
  <c r="F4441" i="4"/>
  <c r="I4441" i="4"/>
  <c r="A4443" i="4"/>
  <c r="B4442" i="4"/>
  <c r="L4442" i="4" s="1"/>
  <c r="E4442" i="4" l="1"/>
  <c r="C4442" i="4"/>
  <c r="G4442" i="4"/>
  <c r="F4442" i="4"/>
  <c r="K4442" i="4"/>
  <c r="D4442" i="4"/>
  <c r="H4442" i="4"/>
  <c r="J4442" i="4"/>
  <c r="I4442" i="4"/>
  <c r="B4443" i="4"/>
  <c r="L4443" i="4" s="1"/>
  <c r="A4444" i="4"/>
  <c r="E4443" i="4" l="1"/>
  <c r="C4443" i="4"/>
  <c r="K4443" i="4"/>
  <c r="J4443" i="4"/>
  <c r="D4443" i="4"/>
  <c r="H4443" i="4"/>
  <c r="F4443" i="4"/>
  <c r="I4443" i="4"/>
  <c r="G4443" i="4"/>
  <c r="A4445" i="4"/>
  <c r="B4444" i="4"/>
  <c r="L4444" i="4" s="1"/>
  <c r="E4444" i="4" l="1"/>
  <c r="C4444" i="4"/>
  <c r="F4444" i="4"/>
  <c r="D4444" i="4"/>
  <c r="J4444" i="4"/>
  <c r="H4444" i="4"/>
  <c r="G4444" i="4"/>
  <c r="I4444" i="4"/>
  <c r="K4444" i="4"/>
  <c r="B4445" i="4"/>
  <c r="L4445" i="4" s="1"/>
  <c r="A4446" i="4"/>
  <c r="E4445" i="4" l="1"/>
  <c r="C4445" i="4"/>
  <c r="I4445" i="4"/>
  <c r="K4445" i="4"/>
  <c r="H4445" i="4"/>
  <c r="D4445" i="4"/>
  <c r="J4445" i="4"/>
  <c r="G4445" i="4"/>
  <c r="F4445" i="4"/>
  <c r="A4447" i="4"/>
  <c r="B4446" i="4"/>
  <c r="L4446" i="4" s="1"/>
  <c r="E4446" i="4" l="1"/>
  <c r="C4446" i="4"/>
  <c r="B4447" i="4"/>
  <c r="J4447" i="4" s="1"/>
  <c r="A4448" i="4"/>
  <c r="H4446" i="4"/>
  <c r="D4446" i="4"/>
  <c r="G4446" i="4"/>
  <c r="K4446" i="4"/>
  <c r="F4446" i="4"/>
  <c r="I4446" i="4"/>
  <c r="J4446" i="4"/>
  <c r="I4447" i="4" l="1"/>
  <c r="E4447" i="4"/>
  <c r="L4447" i="4"/>
  <c r="C4447" i="4"/>
  <c r="H4447" i="4"/>
  <c r="B4448" i="4"/>
  <c r="L4448" i="4" s="1"/>
  <c r="A4449" i="4"/>
  <c r="K4447" i="4"/>
  <c r="F4447" i="4"/>
  <c r="D4447" i="4"/>
  <c r="G4447" i="4"/>
  <c r="E4448" i="4" l="1"/>
  <c r="C4448" i="4"/>
  <c r="D4448" i="4"/>
  <c r="K4448" i="4"/>
  <c r="J4448" i="4"/>
  <c r="H4448" i="4"/>
  <c r="F4448" i="4"/>
  <c r="G4448" i="4"/>
  <c r="I4448" i="4"/>
  <c r="B4449" i="4"/>
  <c r="L4449" i="4" s="1"/>
  <c r="A4450" i="4"/>
  <c r="E4449" i="4" l="1"/>
  <c r="C4449" i="4"/>
  <c r="I4449" i="4"/>
  <c r="K4449" i="4"/>
  <c r="D4449" i="4"/>
  <c r="F4449" i="4"/>
  <c r="J4449" i="4"/>
  <c r="G4449" i="4"/>
  <c r="H4449" i="4"/>
  <c r="A4451" i="4"/>
  <c r="B4450" i="4"/>
  <c r="L4450" i="4" s="1"/>
  <c r="E4450" i="4" l="1"/>
  <c r="C4450" i="4"/>
  <c r="K4450" i="4"/>
  <c r="J4450" i="4"/>
  <c r="G4450" i="4"/>
  <c r="D4450" i="4"/>
  <c r="I4450" i="4"/>
  <c r="H4450" i="4"/>
  <c r="F4450" i="4"/>
  <c r="A4452" i="4"/>
  <c r="B4451" i="4"/>
  <c r="L4451" i="4" s="1"/>
  <c r="E4451" i="4" l="1"/>
  <c r="C4451" i="4"/>
  <c r="B4452" i="4"/>
  <c r="L4452" i="4" s="1"/>
  <c r="A4453" i="4"/>
  <c r="J4451" i="4"/>
  <c r="H4451" i="4"/>
  <c r="D4451" i="4"/>
  <c r="K4451" i="4"/>
  <c r="I4451" i="4"/>
  <c r="G4451" i="4"/>
  <c r="F4451" i="4"/>
  <c r="E4452" i="4" l="1"/>
  <c r="C4452" i="4"/>
  <c r="B4453" i="4"/>
  <c r="L4453" i="4" s="1"/>
  <c r="A4454" i="4"/>
  <c r="J4452" i="4"/>
  <c r="H4452" i="4"/>
  <c r="I4452" i="4"/>
  <c r="G4452" i="4"/>
  <c r="F4452" i="4"/>
  <c r="D4452" i="4"/>
  <c r="K4452" i="4"/>
  <c r="E4453" i="4" l="1"/>
  <c r="C4453" i="4"/>
  <c r="B4454" i="4"/>
  <c r="L4454" i="4" s="1"/>
  <c r="A4455" i="4"/>
  <c r="D4453" i="4"/>
  <c r="J4453" i="4"/>
  <c r="G4453" i="4"/>
  <c r="K4453" i="4"/>
  <c r="I4453" i="4"/>
  <c r="F4453" i="4"/>
  <c r="H4453" i="4"/>
  <c r="E4454" i="4" l="1"/>
  <c r="C4454" i="4"/>
  <c r="A4456" i="4"/>
  <c r="B4455" i="4"/>
  <c r="L4455" i="4" s="1"/>
  <c r="G4454" i="4"/>
  <c r="J4454" i="4"/>
  <c r="H4454" i="4"/>
  <c r="D4454" i="4"/>
  <c r="K4454" i="4"/>
  <c r="I4454" i="4"/>
  <c r="F4454" i="4"/>
  <c r="E4455" i="4" l="1"/>
  <c r="C4455" i="4"/>
  <c r="B4456" i="4"/>
  <c r="E4456" i="4" s="1"/>
  <c r="A4457" i="4"/>
  <c r="I4455" i="4"/>
  <c r="K4455" i="4"/>
  <c r="D4455" i="4"/>
  <c r="J4455" i="4"/>
  <c r="H4455" i="4"/>
  <c r="G4455" i="4"/>
  <c r="F4455" i="4"/>
  <c r="L4456" i="4" l="1"/>
  <c r="H4456" i="4"/>
  <c r="G4456" i="4"/>
  <c r="C4456" i="4"/>
  <c r="F4456" i="4"/>
  <c r="K4456" i="4"/>
  <c r="I4456" i="4"/>
  <c r="J4456" i="4"/>
  <c r="D4456" i="4"/>
  <c r="B4457" i="4"/>
  <c r="L4457" i="4" s="1"/>
  <c r="A4458" i="4"/>
  <c r="E4457" i="4" l="1"/>
  <c r="C4457" i="4"/>
  <c r="A4459" i="4"/>
  <c r="B4458" i="4"/>
  <c r="L4458" i="4" s="1"/>
  <c r="J4457" i="4"/>
  <c r="I4457" i="4"/>
  <c r="F4457" i="4"/>
  <c r="G4457" i="4"/>
  <c r="K4457" i="4"/>
  <c r="H4457" i="4"/>
  <c r="D4457" i="4"/>
  <c r="D4458" i="4"/>
  <c r="E4458" i="4" l="1"/>
  <c r="C4458" i="4"/>
  <c r="K4458" i="4"/>
  <c r="H4458" i="4"/>
  <c r="J4458" i="4"/>
  <c r="I4458" i="4"/>
  <c r="F4458" i="4"/>
  <c r="G4458" i="4"/>
  <c r="B4459" i="4"/>
  <c r="E4459" i="4" s="1"/>
  <c r="A4460" i="4"/>
  <c r="L4459" i="4" l="1"/>
  <c r="C4459" i="4"/>
  <c r="D4459" i="4"/>
  <c r="J4459" i="4"/>
  <c r="F4459" i="4"/>
  <c r="K4459" i="4"/>
  <c r="H4459" i="4"/>
  <c r="I4459" i="4"/>
  <c r="G4459" i="4"/>
  <c r="B4460" i="4"/>
  <c r="L4460" i="4" s="1"/>
  <c r="A4461" i="4"/>
  <c r="E4460" i="4" l="1"/>
  <c r="C4460" i="4"/>
  <c r="A4462" i="4"/>
  <c r="B4461" i="4"/>
  <c r="L4461" i="4" s="1"/>
  <c r="K4460" i="4"/>
  <c r="I4460" i="4"/>
  <c r="H4460" i="4"/>
  <c r="D4460" i="4"/>
  <c r="G4460" i="4"/>
  <c r="F4460" i="4"/>
  <c r="J4460" i="4"/>
  <c r="E4461" i="4" l="1"/>
  <c r="C4461" i="4"/>
  <c r="I4461" i="4"/>
  <c r="G4461" i="4"/>
  <c r="J4461" i="4"/>
  <c r="F4461" i="4"/>
  <c r="D4461" i="4"/>
  <c r="K4461" i="4"/>
  <c r="H4461" i="4"/>
  <c r="A4463" i="4"/>
  <c r="B4462" i="4"/>
  <c r="E4462" i="4" s="1"/>
  <c r="L4462" i="4" l="1"/>
  <c r="C4462" i="4"/>
  <c r="A4464" i="4"/>
  <c r="B4463" i="4"/>
  <c r="E4463" i="4" s="1"/>
  <c r="J4462" i="4"/>
  <c r="I4462" i="4"/>
  <c r="H4462" i="4"/>
  <c r="K4462" i="4"/>
  <c r="F4462" i="4"/>
  <c r="D4462" i="4"/>
  <c r="G4462" i="4"/>
  <c r="L4463" i="4" l="1"/>
  <c r="C4463" i="4"/>
  <c r="G4463" i="4"/>
  <c r="J4463" i="4"/>
  <c r="H4463" i="4"/>
  <c r="D4463" i="4"/>
  <c r="F4463" i="4"/>
  <c r="I4463" i="4"/>
  <c r="K4463" i="4"/>
  <c r="B4464" i="4"/>
  <c r="L4464" i="4" s="1"/>
  <c r="A4465" i="4"/>
  <c r="E4464" i="4" l="1"/>
  <c r="C4464" i="4"/>
  <c r="B4465" i="4"/>
  <c r="L4465" i="4" s="1"/>
  <c r="A4466" i="4"/>
  <c r="J4464" i="4"/>
  <c r="I4464" i="4"/>
  <c r="D4464" i="4"/>
  <c r="H4464" i="4"/>
  <c r="K4464" i="4"/>
  <c r="G4464" i="4"/>
  <c r="F4464" i="4"/>
  <c r="I4465" i="4" l="1"/>
  <c r="E4465" i="4"/>
  <c r="C4465" i="4"/>
  <c r="A4467" i="4"/>
  <c r="B4466" i="4"/>
  <c r="L4466" i="4" s="1"/>
  <c r="K4465" i="4"/>
  <c r="J4465" i="4"/>
  <c r="G4465" i="4"/>
  <c r="H4465" i="4"/>
  <c r="F4465" i="4"/>
  <c r="D4465" i="4"/>
  <c r="E4466" i="4" l="1"/>
  <c r="C4466" i="4"/>
  <c r="H4466" i="4"/>
  <c r="D4466" i="4"/>
  <c r="K4466" i="4"/>
  <c r="I4466" i="4"/>
  <c r="F4466" i="4"/>
  <c r="G4466" i="4"/>
  <c r="J4466" i="4"/>
  <c r="A4468" i="4"/>
  <c r="B4467" i="4"/>
  <c r="L4467" i="4" s="1"/>
  <c r="E4467" i="4" l="1"/>
  <c r="C4467" i="4"/>
  <c r="G4467" i="4"/>
  <c r="F4467" i="4"/>
  <c r="H4467" i="4"/>
  <c r="J4467" i="4"/>
  <c r="D4467" i="4"/>
  <c r="I4467" i="4"/>
  <c r="K4467" i="4"/>
  <c r="B4468" i="4"/>
  <c r="L4468" i="4" s="1"/>
  <c r="A4469" i="4"/>
  <c r="E4468" i="4" l="1"/>
  <c r="C4468" i="4"/>
  <c r="I4468" i="4"/>
  <c r="F4468" i="4"/>
  <c r="K4468" i="4"/>
  <c r="G4468" i="4"/>
  <c r="D4468" i="4"/>
  <c r="H4468" i="4"/>
  <c r="J4468" i="4"/>
  <c r="B4469" i="4"/>
  <c r="L4469" i="4" s="1"/>
  <c r="A4470" i="4"/>
  <c r="E4469" i="4" l="1"/>
  <c r="C4469" i="4"/>
  <c r="K4469" i="4"/>
  <c r="I4469" i="4"/>
  <c r="F4469" i="4"/>
  <c r="J4469" i="4"/>
  <c r="D4469" i="4"/>
  <c r="G4469" i="4"/>
  <c r="H4469" i="4"/>
  <c r="B4470" i="4"/>
  <c r="L4470" i="4" s="1"/>
  <c r="A4471" i="4"/>
  <c r="E4470" i="4" l="1"/>
  <c r="C4470" i="4"/>
  <c r="G4470" i="4"/>
  <c r="I4470" i="4"/>
  <c r="H4470" i="4"/>
  <c r="J4470" i="4"/>
  <c r="D4470" i="4"/>
  <c r="K4470" i="4"/>
  <c r="A4472" i="4"/>
  <c r="B4471" i="4"/>
  <c r="L4471" i="4" s="1"/>
  <c r="F4470" i="4"/>
  <c r="E4471" i="4" l="1"/>
  <c r="C4471" i="4"/>
  <c r="D4471" i="4"/>
  <c r="G4471" i="4"/>
  <c r="H4471" i="4"/>
  <c r="J4471" i="4"/>
  <c r="I4471" i="4"/>
  <c r="K4471" i="4"/>
  <c r="F4471" i="4"/>
  <c r="B4472" i="4"/>
  <c r="L4472" i="4" s="1"/>
  <c r="A4473" i="4"/>
  <c r="E4472" i="4" l="1"/>
  <c r="C4472" i="4"/>
  <c r="K4472" i="4"/>
  <c r="D4472" i="4"/>
  <c r="G4472" i="4"/>
  <c r="H4472" i="4"/>
  <c r="F4472" i="4"/>
  <c r="I4472" i="4"/>
  <c r="J4472" i="4"/>
  <c r="B4473" i="4"/>
  <c r="L4473" i="4" s="1"/>
  <c r="A4474" i="4"/>
  <c r="E4473" i="4" l="1"/>
  <c r="C4473" i="4"/>
  <c r="A4475" i="4"/>
  <c r="B4474" i="4"/>
  <c r="L4474" i="4" s="1"/>
  <c r="J4473" i="4"/>
  <c r="K4473" i="4"/>
  <c r="H4473" i="4"/>
  <c r="D4473" i="4"/>
  <c r="I4473" i="4"/>
  <c r="G4473" i="4"/>
  <c r="F4473" i="4"/>
  <c r="E4474" i="4" l="1"/>
  <c r="C4474" i="4"/>
  <c r="G4474" i="4"/>
  <c r="D4474" i="4"/>
  <c r="H4474" i="4"/>
  <c r="J4474" i="4"/>
  <c r="F4474" i="4"/>
  <c r="K4474" i="4"/>
  <c r="I4474" i="4"/>
  <c r="A4476" i="4"/>
  <c r="B4475" i="4"/>
  <c r="L4475" i="4" s="1"/>
  <c r="E4475" i="4" l="1"/>
  <c r="C4475" i="4"/>
  <c r="A4477" i="4"/>
  <c r="B4476" i="4"/>
  <c r="L4476" i="4" s="1"/>
  <c r="G4475" i="4"/>
  <c r="J4475" i="4"/>
  <c r="H4475" i="4"/>
  <c r="D4475" i="4"/>
  <c r="K4475" i="4"/>
  <c r="I4475" i="4"/>
  <c r="F4475" i="4"/>
  <c r="K4476" i="4" l="1"/>
  <c r="E4476" i="4"/>
  <c r="C4476" i="4"/>
  <c r="D4476" i="4"/>
  <c r="I4476" i="4"/>
  <c r="F4476" i="4"/>
  <c r="J4476" i="4"/>
  <c r="G4476" i="4"/>
  <c r="H4476" i="4"/>
  <c r="A4478" i="4"/>
  <c r="B4477" i="4"/>
  <c r="L4477" i="4" s="1"/>
  <c r="E4477" i="4" l="1"/>
  <c r="C4477" i="4"/>
  <c r="D4477" i="4"/>
  <c r="J4477" i="4"/>
  <c r="F4477" i="4"/>
  <c r="K4477" i="4"/>
  <c r="H4477" i="4"/>
  <c r="I4477" i="4"/>
  <c r="G4477" i="4"/>
  <c r="B4478" i="4"/>
  <c r="L4478" i="4" s="1"/>
  <c r="A4479" i="4"/>
  <c r="E4478" i="4" l="1"/>
  <c r="C4478" i="4"/>
  <c r="A4480" i="4"/>
  <c r="B4479" i="4"/>
  <c r="L4479" i="4" s="1"/>
  <c r="G4478" i="4"/>
  <c r="I4478" i="4"/>
  <c r="J4478" i="4"/>
  <c r="H4478" i="4"/>
  <c r="D4478" i="4"/>
  <c r="F4478" i="4"/>
  <c r="K4478" i="4"/>
  <c r="E4479" i="4" l="1"/>
  <c r="J4479" i="4"/>
  <c r="C4479" i="4"/>
  <c r="G4479" i="4"/>
  <c r="I4479" i="4"/>
  <c r="K4479" i="4"/>
  <c r="H4479" i="4"/>
  <c r="F4479" i="4"/>
  <c r="D4479" i="4"/>
  <c r="B4480" i="4"/>
  <c r="L4480" i="4" s="1"/>
  <c r="A4481" i="4"/>
  <c r="E4480" i="4" l="1"/>
  <c r="C4480" i="4"/>
  <c r="B4481" i="4"/>
  <c r="L4481" i="4" s="1"/>
  <c r="A4482" i="4"/>
  <c r="J4480" i="4"/>
  <c r="K4480" i="4"/>
  <c r="G4480" i="4"/>
  <c r="F4480" i="4"/>
  <c r="H4480" i="4"/>
  <c r="I4480" i="4"/>
  <c r="D4480" i="4"/>
  <c r="E4481" i="4" l="1"/>
  <c r="I4481" i="4"/>
  <c r="C4481" i="4"/>
  <c r="A4483" i="4"/>
  <c r="B4482" i="4"/>
  <c r="L4482" i="4" s="1"/>
  <c r="D4481" i="4"/>
  <c r="K4481" i="4"/>
  <c r="F4481" i="4"/>
  <c r="J4481" i="4"/>
  <c r="H4481" i="4"/>
  <c r="G4481" i="4"/>
  <c r="E4482" i="4" l="1"/>
  <c r="C4482" i="4"/>
  <c r="I4482" i="4"/>
  <c r="J4482" i="4"/>
  <c r="D4482" i="4"/>
  <c r="F4482" i="4"/>
  <c r="G4482" i="4"/>
  <c r="K4482" i="4"/>
  <c r="H4482" i="4"/>
  <c r="B4483" i="4"/>
  <c r="L4483" i="4" s="1"/>
  <c r="A4484" i="4"/>
  <c r="E4483" i="4" l="1"/>
  <c r="C4483" i="4"/>
  <c r="H4483" i="4"/>
  <c r="I4483" i="4"/>
  <c r="D4483" i="4"/>
  <c r="J4483" i="4"/>
  <c r="G4483" i="4"/>
  <c r="F4483" i="4"/>
  <c r="K4483" i="4"/>
  <c r="B4484" i="4"/>
  <c r="L4484" i="4" s="1"/>
  <c r="A4485" i="4"/>
  <c r="E4484" i="4" l="1"/>
  <c r="C4484" i="4"/>
  <c r="B4485" i="4"/>
  <c r="L4485" i="4" s="1"/>
  <c r="A4486" i="4"/>
  <c r="F4484" i="4"/>
  <c r="D4484" i="4"/>
  <c r="K4484" i="4"/>
  <c r="J4484" i="4"/>
  <c r="I4484" i="4"/>
  <c r="G4484" i="4"/>
  <c r="H4484" i="4"/>
  <c r="D4485" i="4" l="1"/>
  <c r="H4485" i="4"/>
  <c r="I4485" i="4"/>
  <c r="E4485" i="4"/>
  <c r="C4485" i="4"/>
  <c r="B4486" i="4"/>
  <c r="E4486" i="4" s="1"/>
  <c r="A4487" i="4"/>
  <c r="G4485" i="4"/>
  <c r="F4485" i="4"/>
  <c r="K4485" i="4"/>
  <c r="J4485" i="4"/>
  <c r="L4486" i="4" l="1"/>
  <c r="C4486" i="4"/>
  <c r="J4486" i="4"/>
  <c r="K4486" i="4"/>
  <c r="H4486" i="4"/>
  <c r="D4486" i="4"/>
  <c r="G4486" i="4"/>
  <c r="I4486" i="4"/>
  <c r="F4486" i="4"/>
  <c r="B4487" i="4"/>
  <c r="E4487" i="4" s="1"/>
  <c r="A4488" i="4"/>
  <c r="L4487" i="4" l="1"/>
  <c r="C4487" i="4"/>
  <c r="B4488" i="4"/>
  <c r="H4488" i="4" s="1"/>
  <c r="A4489" i="4"/>
  <c r="H4487" i="4"/>
  <c r="D4487" i="4"/>
  <c r="G4487" i="4"/>
  <c r="I4487" i="4"/>
  <c r="J4487" i="4"/>
  <c r="K4487" i="4"/>
  <c r="F4487" i="4"/>
  <c r="E4488" i="4" l="1"/>
  <c r="L4488" i="4"/>
  <c r="C4488" i="4"/>
  <c r="B4489" i="4"/>
  <c r="E4489" i="4" s="1"/>
  <c r="A4490" i="4"/>
  <c r="K4488" i="4"/>
  <c r="J4488" i="4"/>
  <c r="F4488" i="4"/>
  <c r="G4488" i="4"/>
  <c r="I4488" i="4"/>
  <c r="D4488" i="4"/>
  <c r="L4489" i="4" l="1"/>
  <c r="C4489" i="4"/>
  <c r="A4491" i="4"/>
  <c r="B4490" i="4"/>
  <c r="E4490" i="4" s="1"/>
  <c r="I4489" i="4"/>
  <c r="H4489" i="4"/>
  <c r="D4489" i="4"/>
  <c r="F4489" i="4"/>
  <c r="J4489" i="4"/>
  <c r="G4489" i="4"/>
  <c r="K4489" i="4"/>
  <c r="L4490" i="4" l="1"/>
  <c r="C4490" i="4"/>
  <c r="G4490" i="4"/>
  <c r="D4490" i="4"/>
  <c r="H4490" i="4"/>
  <c r="J4490" i="4"/>
  <c r="I4490" i="4"/>
  <c r="F4490" i="4"/>
  <c r="K4490" i="4"/>
  <c r="A4492" i="4"/>
  <c r="B4491" i="4"/>
  <c r="L4491" i="4" s="1"/>
  <c r="E4491" i="4" l="1"/>
  <c r="C4491" i="4"/>
  <c r="A4493" i="4"/>
  <c r="B4492" i="4"/>
  <c r="L4492" i="4" s="1"/>
  <c r="K4491" i="4"/>
  <c r="I4491" i="4"/>
  <c r="G4491" i="4"/>
  <c r="F4491" i="4"/>
  <c r="J4491" i="4"/>
  <c r="D4491" i="4"/>
  <c r="H4491" i="4"/>
  <c r="E4492" i="4" l="1"/>
  <c r="C4492" i="4"/>
  <c r="F4492" i="4"/>
  <c r="D4492" i="4"/>
  <c r="K4492" i="4"/>
  <c r="J4492" i="4"/>
  <c r="H4492" i="4"/>
  <c r="G4492" i="4"/>
  <c r="I4492" i="4"/>
  <c r="B4493" i="4"/>
  <c r="L4493" i="4" s="1"/>
  <c r="A4494" i="4"/>
  <c r="E4493" i="4" l="1"/>
  <c r="C4493" i="4"/>
  <c r="A4495" i="4"/>
  <c r="B4494" i="4"/>
  <c r="L4494" i="4" s="1"/>
  <c r="I4493" i="4"/>
  <c r="K4493" i="4"/>
  <c r="H4493" i="4"/>
  <c r="D4493" i="4"/>
  <c r="J4493" i="4"/>
  <c r="G4493" i="4"/>
  <c r="F4493" i="4"/>
  <c r="E4494" i="4" l="1"/>
  <c r="C4494" i="4"/>
  <c r="H4494" i="4"/>
  <c r="K4494" i="4"/>
  <c r="I4494" i="4"/>
  <c r="D4494" i="4"/>
  <c r="F4494" i="4"/>
  <c r="J4494" i="4"/>
  <c r="G4494" i="4"/>
  <c r="A4496" i="4"/>
  <c r="B4495" i="4"/>
  <c r="L4495" i="4" s="1"/>
  <c r="E4495" i="4" l="1"/>
  <c r="C4495" i="4"/>
  <c r="B4496" i="4"/>
  <c r="L4496" i="4" s="1"/>
  <c r="A4497" i="4"/>
  <c r="H4495" i="4"/>
  <c r="I4495" i="4"/>
  <c r="G4495" i="4"/>
  <c r="J4495" i="4"/>
  <c r="D4495" i="4"/>
  <c r="K4495" i="4"/>
  <c r="F4495" i="4"/>
  <c r="E4496" i="4" l="1"/>
  <c r="C4496" i="4"/>
  <c r="B4497" i="4"/>
  <c r="L4497" i="4" s="1"/>
  <c r="A4498" i="4"/>
  <c r="K4496" i="4"/>
  <c r="H4496" i="4"/>
  <c r="I4496" i="4"/>
  <c r="D4496" i="4"/>
  <c r="G4496" i="4"/>
  <c r="F4496" i="4"/>
  <c r="J4496" i="4"/>
  <c r="E4497" i="4" l="1"/>
  <c r="C4497" i="4"/>
  <c r="A4499" i="4"/>
  <c r="B4498" i="4"/>
  <c r="L4498" i="4" s="1"/>
  <c r="K4497" i="4"/>
  <c r="I4497" i="4"/>
  <c r="J4497" i="4"/>
  <c r="G4497" i="4"/>
  <c r="H4497" i="4"/>
  <c r="D4497" i="4"/>
  <c r="F4497" i="4"/>
  <c r="E4498" i="4" l="1"/>
  <c r="C4498" i="4"/>
  <c r="A4500" i="4"/>
  <c r="B4499" i="4"/>
  <c r="E4499" i="4" s="1"/>
  <c r="G4498" i="4"/>
  <c r="J4498" i="4"/>
  <c r="H4498" i="4"/>
  <c r="D4498" i="4"/>
  <c r="K4498" i="4"/>
  <c r="I4498" i="4"/>
  <c r="F4498" i="4"/>
  <c r="L4499" i="4" l="1"/>
  <c r="C4499" i="4"/>
  <c r="D4499" i="4"/>
  <c r="G4499" i="4"/>
  <c r="K4499" i="4"/>
  <c r="I4499" i="4"/>
  <c r="F4499" i="4"/>
  <c r="J4499" i="4"/>
  <c r="H4499" i="4"/>
  <c r="B4500" i="4"/>
  <c r="L4500" i="4" s="1"/>
  <c r="A4501" i="4"/>
  <c r="E4500" i="4" l="1"/>
  <c r="C4500" i="4"/>
  <c r="B4501" i="4"/>
  <c r="L4501" i="4" s="1"/>
  <c r="A4502" i="4"/>
  <c r="D4500" i="4"/>
  <c r="H4500" i="4"/>
  <c r="J4500" i="4"/>
  <c r="K4500" i="4"/>
  <c r="F4500" i="4"/>
  <c r="G4500" i="4"/>
  <c r="I4500" i="4"/>
  <c r="E4501" i="4" l="1"/>
  <c r="C4501" i="4"/>
  <c r="A4503" i="4"/>
  <c r="B4502" i="4"/>
  <c r="L4502" i="4" s="1"/>
  <c r="D4501" i="4"/>
  <c r="F4501" i="4"/>
  <c r="K4501" i="4"/>
  <c r="G4501" i="4"/>
  <c r="I4501" i="4"/>
  <c r="J4501" i="4"/>
  <c r="H4501" i="4"/>
  <c r="E4502" i="4" l="1"/>
  <c r="C4502" i="4"/>
  <c r="K4502" i="4"/>
  <c r="J4502" i="4"/>
  <c r="D4502" i="4"/>
  <c r="H4502" i="4"/>
  <c r="F4502" i="4"/>
  <c r="I4502" i="4"/>
  <c r="G4502" i="4"/>
  <c r="A4504" i="4"/>
  <c r="B4503" i="4"/>
  <c r="E4503" i="4" s="1"/>
  <c r="L4503" i="4" l="1"/>
  <c r="C4503" i="4"/>
  <c r="I4503" i="4"/>
  <c r="K4503" i="4"/>
  <c r="G4503" i="4"/>
  <c r="D4503" i="4"/>
  <c r="J4503" i="4"/>
  <c r="H4503" i="4"/>
  <c r="F4503" i="4"/>
  <c r="B4504" i="4"/>
  <c r="H4504" i="4" s="1"/>
  <c r="A4505" i="4"/>
  <c r="L4504" i="4" l="1"/>
  <c r="E4504" i="4"/>
  <c r="C4504" i="4"/>
  <c r="B4505" i="4"/>
  <c r="L4505" i="4" s="1"/>
  <c r="A4506" i="4"/>
  <c r="K4504" i="4"/>
  <c r="J4504" i="4"/>
  <c r="F4504" i="4"/>
  <c r="D4504" i="4"/>
  <c r="D4505" i="4"/>
  <c r="G4504" i="4"/>
  <c r="I4504" i="4"/>
  <c r="I4505" i="4" l="1"/>
  <c r="E4505" i="4"/>
  <c r="C4505" i="4"/>
  <c r="A4507" i="4"/>
  <c r="B4506" i="4"/>
  <c r="L4506" i="4" s="1"/>
  <c r="G4505" i="4"/>
  <c r="K4505" i="4"/>
  <c r="J4505" i="4"/>
  <c r="F4505" i="4"/>
  <c r="H4505" i="4"/>
  <c r="E4506" i="4" l="1"/>
  <c r="C4506" i="4"/>
  <c r="G4506" i="4"/>
  <c r="J4506" i="4"/>
  <c r="H4506" i="4"/>
  <c r="D4506" i="4"/>
  <c r="K4506" i="4"/>
  <c r="I4506" i="4"/>
  <c r="F4506" i="4"/>
  <c r="A4508" i="4"/>
  <c r="B4507" i="4"/>
  <c r="L4507" i="4" s="1"/>
  <c r="E4507" i="4" l="1"/>
  <c r="C4507" i="4"/>
  <c r="K4507" i="4"/>
  <c r="I4507" i="4"/>
  <c r="G4507" i="4"/>
  <c r="J4507" i="4"/>
  <c r="F4507" i="4"/>
  <c r="D4507" i="4"/>
  <c r="H4507" i="4"/>
  <c r="B4508" i="4"/>
  <c r="L4508" i="4" s="1"/>
  <c r="A4509" i="4"/>
  <c r="E4508" i="4" l="1"/>
  <c r="C4508" i="4"/>
  <c r="B4509" i="4"/>
  <c r="L4509" i="4" s="1"/>
  <c r="A4510" i="4"/>
  <c r="F4508" i="4"/>
  <c r="G4508" i="4"/>
  <c r="D4508" i="4"/>
  <c r="K4508" i="4"/>
  <c r="J4508" i="4"/>
  <c r="I4508" i="4"/>
  <c r="H4508" i="4"/>
  <c r="J4509" i="4" l="1"/>
  <c r="G4509" i="4"/>
  <c r="F4509" i="4"/>
  <c r="E4509" i="4"/>
  <c r="C4509" i="4"/>
  <c r="A4511" i="4"/>
  <c r="B4510" i="4"/>
  <c r="L4510" i="4" s="1"/>
  <c r="D4509" i="4"/>
  <c r="H4509" i="4"/>
  <c r="K4509" i="4"/>
  <c r="I4509" i="4"/>
  <c r="E4510" i="4" l="1"/>
  <c r="C4510" i="4"/>
  <c r="B4511" i="4"/>
  <c r="L4511" i="4" s="1"/>
  <c r="A4512" i="4"/>
  <c r="H4510" i="4"/>
  <c r="D4510" i="4"/>
  <c r="J4510" i="4"/>
  <c r="I4510" i="4"/>
  <c r="F4510" i="4"/>
  <c r="G4510" i="4"/>
  <c r="K4510" i="4"/>
  <c r="E4511" i="4" l="1"/>
  <c r="C4511" i="4"/>
  <c r="B4512" i="4"/>
  <c r="L4512" i="4" s="1"/>
  <c r="A4513" i="4"/>
  <c r="H4511" i="4"/>
  <c r="I4511" i="4"/>
  <c r="G4511" i="4"/>
  <c r="J4511" i="4"/>
  <c r="D4511" i="4"/>
  <c r="K4511" i="4"/>
  <c r="F4511" i="4"/>
  <c r="E4512" i="4" l="1"/>
  <c r="C4512" i="4"/>
  <c r="B4513" i="4"/>
  <c r="L4513" i="4" s="1"/>
  <c r="A4514" i="4"/>
  <c r="K4512" i="4"/>
  <c r="J4512" i="4"/>
  <c r="H4512" i="4"/>
  <c r="I4512" i="4"/>
  <c r="F4512" i="4"/>
  <c r="D4512" i="4"/>
  <c r="G4512" i="4"/>
  <c r="E4513" i="4" l="1"/>
  <c r="C4513" i="4"/>
  <c r="A4515" i="4"/>
  <c r="B4514" i="4"/>
  <c r="L4514" i="4" s="1"/>
  <c r="K4513" i="4"/>
  <c r="I4513" i="4"/>
  <c r="J4513" i="4"/>
  <c r="G4513" i="4"/>
  <c r="D4513" i="4"/>
  <c r="H4513" i="4"/>
  <c r="F4513" i="4"/>
  <c r="E4514" i="4" l="1"/>
  <c r="C4514" i="4"/>
  <c r="H4514" i="4"/>
  <c r="D4514" i="4"/>
  <c r="I4514" i="4"/>
  <c r="J4514" i="4"/>
  <c r="F4514" i="4"/>
  <c r="K4514" i="4"/>
  <c r="G4514" i="4"/>
  <c r="A4516" i="4"/>
  <c r="B4515" i="4"/>
  <c r="L4515" i="4" s="1"/>
  <c r="E4515" i="4" l="1"/>
  <c r="C4515" i="4"/>
  <c r="H4515" i="4"/>
  <c r="K4515" i="4"/>
  <c r="F4515" i="4"/>
  <c r="D4515" i="4"/>
  <c r="J4515" i="4"/>
  <c r="I4515" i="4"/>
  <c r="G4515" i="4"/>
  <c r="B4516" i="4"/>
  <c r="H4516" i="4" s="1"/>
  <c r="A4517" i="4"/>
  <c r="E4516" i="4" l="1"/>
  <c r="G4516" i="4"/>
  <c r="L4516" i="4"/>
  <c r="C4516" i="4"/>
  <c r="B4517" i="4"/>
  <c r="E4517" i="4" s="1"/>
  <c r="A4518" i="4"/>
  <c r="K4516" i="4"/>
  <c r="J4516" i="4"/>
  <c r="F4516" i="4"/>
  <c r="I4516" i="4"/>
  <c r="D4516" i="4"/>
  <c r="L4517" i="4" l="1"/>
  <c r="C4517" i="4"/>
  <c r="A4519" i="4"/>
  <c r="B4518" i="4"/>
  <c r="L4518" i="4" s="1"/>
  <c r="J4517" i="4"/>
  <c r="F4517" i="4"/>
  <c r="H4517" i="4"/>
  <c r="K4517" i="4"/>
  <c r="D4517" i="4"/>
  <c r="G4517" i="4"/>
  <c r="I4517" i="4"/>
  <c r="E4518" i="4" l="1"/>
  <c r="C4518" i="4"/>
  <c r="G4518" i="4"/>
  <c r="J4518" i="4"/>
  <c r="I4518" i="4"/>
  <c r="F4518" i="4"/>
  <c r="K4518" i="4"/>
  <c r="D4518" i="4"/>
  <c r="H4518" i="4"/>
  <c r="A4520" i="4"/>
  <c r="B4519" i="4"/>
  <c r="L4519" i="4" s="1"/>
  <c r="E4519" i="4" l="1"/>
  <c r="C4519" i="4"/>
  <c r="J4519" i="4"/>
  <c r="K4519" i="4"/>
  <c r="G4519" i="4"/>
  <c r="D4519" i="4"/>
  <c r="F4519" i="4"/>
  <c r="I4519" i="4"/>
  <c r="H4519" i="4"/>
  <c r="B4520" i="4"/>
  <c r="L4520" i="4" s="1"/>
  <c r="A4521" i="4"/>
  <c r="E4520" i="4" l="1"/>
  <c r="H4520" i="4"/>
  <c r="C4520" i="4"/>
  <c r="B4521" i="4"/>
  <c r="L4521" i="4" s="1"/>
  <c r="A4522" i="4"/>
  <c r="F4520" i="4"/>
  <c r="J4520" i="4"/>
  <c r="I4520" i="4"/>
  <c r="K4520" i="4"/>
  <c r="D4520" i="4"/>
  <c r="G4520" i="4"/>
  <c r="E4521" i="4" l="1"/>
  <c r="C4521" i="4"/>
  <c r="I4521" i="4"/>
  <c r="J4521" i="4"/>
  <c r="G4521" i="4"/>
  <c r="F4521" i="4"/>
  <c r="H4521" i="4"/>
  <c r="K4521" i="4"/>
  <c r="D4521" i="4"/>
  <c r="B4522" i="4"/>
  <c r="E4522" i="4" s="1"/>
  <c r="A4523" i="4"/>
  <c r="L4522" i="4" l="1"/>
  <c r="C4522" i="4"/>
  <c r="B4523" i="4"/>
  <c r="J4523" i="4" s="1"/>
  <c r="A4524" i="4"/>
  <c r="D4522" i="4"/>
  <c r="G4522" i="4"/>
  <c r="K4522" i="4"/>
  <c r="I4522" i="4"/>
  <c r="J4522" i="4"/>
  <c r="H4522" i="4"/>
  <c r="F4522" i="4"/>
  <c r="E4523" i="4" l="1"/>
  <c r="L4523" i="4"/>
  <c r="C4523" i="4"/>
  <c r="B4524" i="4"/>
  <c r="E4524" i="4" s="1"/>
  <c r="A4525" i="4"/>
  <c r="H4523" i="4"/>
  <c r="F4523" i="4"/>
  <c r="G4523" i="4"/>
  <c r="I4523" i="4"/>
  <c r="K4523" i="4"/>
  <c r="D4523" i="4"/>
  <c r="L4524" i="4" l="1"/>
  <c r="C4524" i="4"/>
  <c r="B4525" i="4"/>
  <c r="E4525" i="4" s="1"/>
  <c r="A4526" i="4"/>
  <c r="K4524" i="4"/>
  <c r="J4524" i="4"/>
  <c r="I4524" i="4"/>
  <c r="H4524" i="4"/>
  <c r="F4524" i="4"/>
  <c r="D4524" i="4"/>
  <c r="G4524" i="4"/>
  <c r="L4525" i="4" l="1"/>
  <c r="C4525" i="4"/>
  <c r="B4526" i="4"/>
  <c r="L4526" i="4" s="1"/>
  <c r="A4527" i="4"/>
  <c r="K4525" i="4"/>
  <c r="D4525" i="4"/>
  <c r="G4525" i="4"/>
  <c r="F4525" i="4"/>
  <c r="I4525" i="4"/>
  <c r="H4525" i="4"/>
  <c r="J4525" i="4"/>
  <c r="E4526" i="4" l="1"/>
  <c r="C4526" i="4"/>
  <c r="A4528" i="4"/>
  <c r="B4527" i="4"/>
  <c r="L4527" i="4" s="1"/>
  <c r="J4526" i="4"/>
  <c r="D4526" i="4"/>
  <c r="G4526" i="4"/>
  <c r="I4526" i="4"/>
  <c r="K4526" i="4"/>
  <c r="H4526" i="4"/>
  <c r="F4526" i="4"/>
  <c r="E4527" i="4" l="1"/>
  <c r="C4527" i="4"/>
  <c r="J4527" i="4"/>
  <c r="G4527" i="4"/>
  <c r="D4527" i="4"/>
  <c r="K4527" i="4"/>
  <c r="F4527" i="4"/>
  <c r="I4527" i="4"/>
  <c r="H4527" i="4"/>
  <c r="B4528" i="4"/>
  <c r="H4528" i="4" s="1"/>
  <c r="A4529" i="4"/>
  <c r="L4528" i="4" l="1"/>
  <c r="E4528" i="4"/>
  <c r="G4528" i="4"/>
  <c r="C4528" i="4"/>
  <c r="B4529" i="4"/>
  <c r="K4529" i="4" s="1"/>
  <c r="A4530" i="4"/>
  <c r="J4528" i="4"/>
  <c r="I4528" i="4"/>
  <c r="F4528" i="4"/>
  <c r="D4528" i="4"/>
  <c r="K4528" i="4"/>
  <c r="E4529" i="4" l="1"/>
  <c r="L4529" i="4"/>
  <c r="G4529" i="4"/>
  <c r="F4529" i="4"/>
  <c r="C4529" i="4"/>
  <c r="A4531" i="4"/>
  <c r="B4530" i="4"/>
  <c r="L4530" i="4" s="1"/>
  <c r="J4529" i="4"/>
  <c r="I4529" i="4"/>
  <c r="H4529" i="4"/>
  <c r="D4529" i="4"/>
  <c r="E4530" i="4" l="1"/>
  <c r="C4530" i="4"/>
  <c r="I4530" i="4"/>
  <c r="D4530" i="4"/>
  <c r="J4530" i="4"/>
  <c r="H4530" i="4"/>
  <c r="F4530" i="4"/>
  <c r="G4530" i="4"/>
  <c r="K4530" i="4"/>
  <c r="B4531" i="4"/>
  <c r="L4531" i="4" s="1"/>
  <c r="A4532" i="4"/>
  <c r="E4531" i="4" l="1"/>
  <c r="C4531" i="4"/>
  <c r="A4533" i="4"/>
  <c r="B4532" i="4"/>
  <c r="L4532" i="4" s="1"/>
  <c r="D4531" i="4"/>
  <c r="K4531" i="4"/>
  <c r="I4531" i="4"/>
  <c r="H4531" i="4"/>
  <c r="F4531" i="4"/>
  <c r="J4531" i="4"/>
  <c r="G4531" i="4"/>
  <c r="E4532" i="4" l="1"/>
  <c r="C4532" i="4"/>
  <c r="F4532" i="4"/>
  <c r="G4532" i="4"/>
  <c r="D4532" i="4"/>
  <c r="H4532" i="4"/>
  <c r="K4532" i="4"/>
  <c r="J4532" i="4"/>
  <c r="A4534" i="4"/>
  <c r="B4533" i="4"/>
  <c r="E4533" i="4" s="1"/>
  <c r="I4532" i="4"/>
  <c r="L4533" i="4" l="1"/>
  <c r="C4533" i="4"/>
  <c r="D4533" i="4"/>
  <c r="I4533" i="4"/>
  <c r="H4533" i="4"/>
  <c r="J4533" i="4"/>
  <c r="F4533" i="4"/>
  <c r="K4533" i="4"/>
  <c r="G4533" i="4"/>
  <c r="A4535" i="4"/>
  <c r="B4534" i="4"/>
  <c r="L4534" i="4" s="1"/>
  <c r="E4534" i="4" l="1"/>
  <c r="C4534" i="4"/>
  <c r="I4534" i="4"/>
  <c r="G4534" i="4"/>
  <c r="K4534" i="4"/>
  <c r="D4534" i="4"/>
  <c r="J4534" i="4"/>
  <c r="H4534" i="4"/>
  <c r="F4534" i="4"/>
  <c r="A4536" i="4"/>
  <c r="B4535" i="4"/>
  <c r="L4535" i="4" s="1"/>
  <c r="E4535" i="4" l="1"/>
  <c r="C4535" i="4"/>
  <c r="B4536" i="4"/>
  <c r="L4536" i="4" s="1"/>
  <c r="A4537" i="4"/>
  <c r="D4535" i="4"/>
  <c r="G4535" i="4"/>
  <c r="K4535" i="4"/>
  <c r="I4535" i="4"/>
  <c r="H4535" i="4"/>
  <c r="J4535" i="4"/>
  <c r="F4535" i="4"/>
  <c r="E4536" i="4" l="1"/>
  <c r="C4536" i="4"/>
  <c r="B4537" i="4"/>
  <c r="L4537" i="4" s="1"/>
  <c r="A4538" i="4"/>
  <c r="K4536" i="4"/>
  <c r="J4536" i="4"/>
  <c r="F4536" i="4"/>
  <c r="I4536" i="4"/>
  <c r="G4536" i="4"/>
  <c r="D4536" i="4"/>
  <c r="H4536" i="4"/>
  <c r="E4537" i="4" l="1"/>
  <c r="C4537" i="4"/>
  <c r="G4537" i="4"/>
  <c r="J4537" i="4"/>
  <c r="D4537" i="4"/>
  <c r="F4537" i="4"/>
  <c r="I4537" i="4"/>
  <c r="K4537" i="4"/>
  <c r="H4537" i="4"/>
  <c r="A4539" i="4"/>
  <c r="B4538" i="4"/>
  <c r="L4538" i="4" s="1"/>
  <c r="E4538" i="4" l="1"/>
  <c r="C4538" i="4"/>
  <c r="B4539" i="4"/>
  <c r="L4539" i="4" s="1"/>
  <c r="A4540" i="4"/>
  <c r="G4538" i="4"/>
  <c r="I4538" i="4"/>
  <c r="F4538" i="4"/>
  <c r="J4538" i="4"/>
  <c r="H4538" i="4"/>
  <c r="D4538" i="4"/>
  <c r="K4538" i="4"/>
  <c r="E4539" i="4" l="1"/>
  <c r="C4539" i="4"/>
  <c r="B4540" i="4"/>
  <c r="L4540" i="4" s="1"/>
  <c r="A4541" i="4"/>
  <c r="K4539" i="4"/>
  <c r="J4539" i="4"/>
  <c r="H4539" i="4"/>
  <c r="I4539" i="4"/>
  <c r="G4539" i="4"/>
  <c r="F4539" i="4"/>
  <c r="D4539" i="4"/>
  <c r="E4540" i="4" l="1"/>
  <c r="C4540" i="4"/>
  <c r="A4542" i="4"/>
  <c r="B4541" i="4"/>
  <c r="L4541" i="4" s="1"/>
  <c r="F4540" i="4"/>
  <c r="G4540" i="4"/>
  <c r="I4540" i="4"/>
  <c r="D4540" i="4"/>
  <c r="K4540" i="4"/>
  <c r="J4540" i="4"/>
  <c r="H4540" i="4"/>
  <c r="E4541" i="4" l="1"/>
  <c r="C4541" i="4"/>
  <c r="I4541" i="4"/>
  <c r="K4541" i="4"/>
  <c r="H4541" i="4"/>
  <c r="D4541" i="4"/>
  <c r="J4541" i="4"/>
  <c r="G4541" i="4"/>
  <c r="F4541" i="4"/>
  <c r="A4543" i="4"/>
  <c r="B4542" i="4"/>
  <c r="L4542" i="4" s="1"/>
  <c r="E4542" i="4" l="1"/>
  <c r="C4542" i="4"/>
  <c r="D4542" i="4"/>
  <c r="G4542" i="4"/>
  <c r="K4542" i="4"/>
  <c r="I4542" i="4"/>
  <c r="J4542" i="4"/>
  <c r="H4542" i="4"/>
  <c r="F4542" i="4"/>
  <c r="A4544" i="4"/>
  <c r="B4543" i="4"/>
  <c r="L4543" i="4" s="1"/>
  <c r="E4543" i="4" l="1"/>
  <c r="C4543" i="4"/>
  <c r="B4544" i="4"/>
  <c r="L4544" i="4" s="1"/>
  <c r="A4545" i="4"/>
  <c r="K4543" i="4"/>
  <c r="I4543" i="4"/>
  <c r="G4543" i="4"/>
  <c r="J4543" i="4"/>
  <c r="F4543" i="4"/>
  <c r="D4543" i="4"/>
  <c r="H4543" i="4"/>
  <c r="E4544" i="4" l="1"/>
  <c r="C4544" i="4"/>
  <c r="H4544" i="4"/>
  <c r="B4545" i="4"/>
  <c r="L4545" i="4" s="1"/>
  <c r="A4546" i="4"/>
  <c r="F4544" i="4"/>
  <c r="I4544" i="4"/>
  <c r="D4544" i="4"/>
  <c r="J4544" i="4"/>
  <c r="K4544" i="4"/>
  <c r="G4544" i="4"/>
  <c r="E4545" i="4" l="1"/>
  <c r="C4545" i="4"/>
  <c r="A4547" i="4"/>
  <c r="B4546" i="4"/>
  <c r="E4546" i="4" s="1"/>
  <c r="K4545" i="4"/>
  <c r="D4545" i="4"/>
  <c r="I4545" i="4"/>
  <c r="H4545" i="4"/>
  <c r="F4545" i="4"/>
  <c r="J4545" i="4"/>
  <c r="G4545" i="4"/>
  <c r="L4546" i="4" l="1"/>
  <c r="C4546" i="4"/>
  <c r="J4546" i="4"/>
  <c r="I4546" i="4"/>
  <c r="H4546" i="4"/>
  <c r="F4546" i="4"/>
  <c r="K4546" i="4"/>
  <c r="G4546" i="4"/>
  <c r="D4546" i="4"/>
  <c r="B4547" i="4"/>
  <c r="L4547" i="4" s="1"/>
  <c r="A4548" i="4"/>
  <c r="E4547" i="4" l="1"/>
  <c r="C4547" i="4"/>
  <c r="B4548" i="4"/>
  <c r="G4548" i="4" s="1"/>
  <c r="A4549" i="4"/>
  <c r="K4547" i="4"/>
  <c r="J4547" i="4"/>
  <c r="D4547" i="4"/>
  <c r="H4547" i="4"/>
  <c r="F4547" i="4"/>
  <c r="I4547" i="4"/>
  <c r="G4547" i="4"/>
  <c r="E4548" i="4" l="1"/>
  <c r="L4548" i="4"/>
  <c r="C4548" i="4"/>
  <c r="B4549" i="4"/>
  <c r="E4549" i="4" s="1"/>
  <c r="A4550" i="4"/>
  <c r="F4548" i="4"/>
  <c r="H4548" i="4"/>
  <c r="J4548" i="4"/>
  <c r="I4548" i="4"/>
  <c r="D4548" i="4"/>
  <c r="K4548" i="4"/>
  <c r="L4549" i="4" l="1"/>
  <c r="C4549" i="4"/>
  <c r="A4551" i="4"/>
  <c r="B4550" i="4"/>
  <c r="L4550" i="4" s="1"/>
  <c r="K4549" i="4"/>
  <c r="I4549" i="4"/>
  <c r="F4549" i="4"/>
  <c r="J4549" i="4"/>
  <c r="G4549" i="4"/>
  <c r="D4549" i="4"/>
  <c r="H4549" i="4"/>
  <c r="E4550" i="4" l="1"/>
  <c r="C4550" i="4"/>
  <c r="I4550" i="4"/>
  <c r="K4550" i="4"/>
  <c r="H4550" i="4"/>
  <c r="D4550" i="4"/>
  <c r="F4550" i="4"/>
  <c r="J4550" i="4"/>
  <c r="G4550" i="4"/>
  <c r="B4551" i="4"/>
  <c r="L4551" i="4" s="1"/>
  <c r="A4552" i="4"/>
  <c r="E4551" i="4" l="1"/>
  <c r="C4551" i="4"/>
  <c r="H4551" i="4"/>
  <c r="J4551" i="4"/>
  <c r="D4551" i="4"/>
  <c r="F4551" i="4"/>
  <c r="K4551" i="4"/>
  <c r="G4551" i="4"/>
  <c r="I4551" i="4"/>
  <c r="B4552" i="4"/>
  <c r="L4552" i="4" s="1"/>
  <c r="A4553" i="4"/>
  <c r="E4552" i="4" l="1"/>
  <c r="C4552" i="4"/>
  <c r="J4552" i="4"/>
  <c r="I4552" i="4"/>
  <c r="D4552" i="4"/>
  <c r="F4552" i="4"/>
  <c r="H4552" i="4"/>
  <c r="G4552" i="4"/>
  <c r="K4552" i="4"/>
  <c r="A4554" i="4"/>
  <c r="B4553" i="4"/>
  <c r="L4553" i="4" s="1"/>
  <c r="E4553" i="4" l="1"/>
  <c r="C4553" i="4"/>
  <c r="A4555" i="4"/>
  <c r="B4554" i="4"/>
  <c r="L4554" i="4" s="1"/>
  <c r="K4553" i="4"/>
  <c r="I4553" i="4"/>
  <c r="G4553" i="4"/>
  <c r="F4553" i="4"/>
  <c r="H4553" i="4"/>
  <c r="J4553" i="4"/>
  <c r="D4553" i="4"/>
  <c r="K4554" i="4" l="1"/>
  <c r="E4554" i="4"/>
  <c r="C4554" i="4"/>
  <c r="D4554" i="4"/>
  <c r="G4554" i="4"/>
  <c r="J4554" i="4"/>
  <c r="H4554" i="4"/>
  <c r="I4554" i="4"/>
  <c r="F4554" i="4"/>
  <c r="A4556" i="4"/>
  <c r="B4555" i="4"/>
  <c r="L4555" i="4" s="1"/>
  <c r="E4555" i="4" l="1"/>
  <c r="C4555" i="4"/>
  <c r="G4555" i="4"/>
  <c r="H4555" i="4"/>
  <c r="D4555" i="4"/>
  <c r="K4555" i="4"/>
  <c r="I4555" i="4"/>
  <c r="J4555" i="4"/>
  <c r="F4555" i="4"/>
  <c r="B4556" i="4"/>
  <c r="L4556" i="4" s="1"/>
  <c r="A4557" i="4"/>
  <c r="E4556" i="4" l="1"/>
  <c r="C4556" i="4"/>
  <c r="F4556" i="4"/>
  <c r="K4556" i="4"/>
  <c r="I4556" i="4"/>
  <c r="G4556" i="4"/>
  <c r="D4556" i="4"/>
  <c r="H4556" i="4"/>
  <c r="J4556" i="4"/>
  <c r="A4558" i="4"/>
  <c r="B4557" i="4"/>
  <c r="L4557" i="4" s="1"/>
  <c r="E4557" i="4" l="1"/>
  <c r="C4557" i="4"/>
  <c r="B4558" i="4"/>
  <c r="L4558" i="4" s="1"/>
  <c r="A4559" i="4"/>
  <c r="J4557" i="4"/>
  <c r="K4557" i="4"/>
  <c r="G4557" i="4"/>
  <c r="F4557" i="4"/>
  <c r="D4557" i="4"/>
  <c r="H4557" i="4"/>
  <c r="I4557" i="4"/>
  <c r="D4558" i="4" l="1"/>
  <c r="J4558" i="4"/>
  <c r="E4558" i="4"/>
  <c r="C4558" i="4"/>
  <c r="A4560" i="4"/>
  <c r="B4559" i="4"/>
  <c r="L4559" i="4" s="1"/>
  <c r="H4558" i="4"/>
  <c r="I4558" i="4"/>
  <c r="K4558" i="4"/>
  <c r="G4558" i="4"/>
  <c r="F4558" i="4"/>
  <c r="E4559" i="4" l="1"/>
  <c r="C4559" i="4"/>
  <c r="H4559" i="4"/>
  <c r="I4559" i="4"/>
  <c r="G4559" i="4"/>
  <c r="J4559" i="4"/>
  <c r="D4559" i="4"/>
  <c r="K4559" i="4"/>
  <c r="F4559" i="4"/>
  <c r="B4560" i="4"/>
  <c r="E4560" i="4" s="1"/>
  <c r="A4561" i="4"/>
  <c r="L4560" i="4" l="1"/>
  <c r="C4560" i="4"/>
  <c r="B4561" i="4"/>
  <c r="L4561" i="4" s="1"/>
  <c r="A4562" i="4"/>
  <c r="K4560" i="4"/>
  <c r="D4560" i="4"/>
  <c r="G4560" i="4"/>
  <c r="J4560" i="4"/>
  <c r="H4560" i="4"/>
  <c r="I4560" i="4"/>
  <c r="F4560" i="4"/>
  <c r="E4561" i="4" l="1"/>
  <c r="C4561" i="4"/>
  <c r="A4563" i="4"/>
  <c r="B4562" i="4"/>
  <c r="L4562" i="4" s="1"/>
  <c r="K4561" i="4"/>
  <c r="I4561" i="4"/>
  <c r="J4561" i="4"/>
  <c r="G4561" i="4"/>
  <c r="D4561" i="4"/>
  <c r="H4561" i="4"/>
  <c r="F4561" i="4"/>
  <c r="E4562" i="4" l="1"/>
  <c r="C4562" i="4"/>
  <c r="H4562" i="4"/>
  <c r="D4562" i="4"/>
  <c r="I4562" i="4"/>
  <c r="J4562" i="4"/>
  <c r="F4562" i="4"/>
  <c r="K4562" i="4"/>
  <c r="G4562" i="4"/>
  <c r="A4564" i="4"/>
  <c r="B4563" i="4"/>
  <c r="L4563" i="4" s="1"/>
  <c r="E4563" i="4" l="1"/>
  <c r="C4563" i="4"/>
  <c r="B4564" i="4"/>
  <c r="L4564" i="4" s="1"/>
  <c r="A4565" i="4"/>
  <c r="H4563" i="4"/>
  <c r="K4563" i="4"/>
  <c r="D4563" i="4"/>
  <c r="J4563" i="4"/>
  <c r="I4563" i="4"/>
  <c r="G4563" i="4"/>
  <c r="F4563" i="4"/>
  <c r="E4564" i="4" l="1"/>
  <c r="H4564" i="4"/>
  <c r="C4564" i="4"/>
  <c r="A4566" i="4"/>
  <c r="B4565" i="4"/>
  <c r="L4565" i="4" s="1"/>
  <c r="K4564" i="4"/>
  <c r="D4564" i="4"/>
  <c r="J4564" i="4"/>
  <c r="F4564" i="4"/>
  <c r="I4564" i="4"/>
  <c r="G4564" i="4"/>
  <c r="E4565" i="4" l="1"/>
  <c r="C4565" i="4"/>
  <c r="K4565" i="4"/>
  <c r="I4565" i="4"/>
  <c r="J4565" i="4"/>
  <c r="G4565" i="4"/>
  <c r="H4565" i="4"/>
  <c r="D4565" i="4"/>
  <c r="F4565" i="4"/>
  <c r="B4566" i="4"/>
  <c r="L4566" i="4" s="1"/>
  <c r="A4567" i="4"/>
  <c r="E4566" i="4" l="1"/>
  <c r="C4566" i="4"/>
  <c r="A4568" i="4"/>
  <c r="B4567" i="4"/>
  <c r="L4567" i="4" s="1"/>
  <c r="G4566" i="4"/>
  <c r="J4566" i="4"/>
  <c r="H4566" i="4"/>
  <c r="D4566" i="4"/>
  <c r="K4566" i="4"/>
  <c r="I4566" i="4"/>
  <c r="F4566" i="4"/>
  <c r="E4567" i="4" l="1"/>
  <c r="H4567" i="4"/>
  <c r="C4567" i="4"/>
  <c r="I4567" i="4"/>
  <c r="K4567" i="4"/>
  <c r="G4567" i="4"/>
  <c r="D4567" i="4"/>
  <c r="F4567" i="4"/>
  <c r="B4568" i="4"/>
  <c r="E4568" i="4" s="1"/>
  <c r="A4569" i="4"/>
  <c r="J4567" i="4"/>
  <c r="L4568" i="4" l="1"/>
  <c r="C4568" i="4"/>
  <c r="J4568" i="4"/>
  <c r="I4568" i="4"/>
  <c r="F4568" i="4"/>
  <c r="D4568" i="4"/>
  <c r="G4568" i="4"/>
  <c r="K4568" i="4"/>
  <c r="H4568" i="4"/>
  <c r="B4569" i="4"/>
  <c r="E4569" i="4" s="1"/>
  <c r="A4570" i="4"/>
  <c r="L4569" i="4" l="1"/>
  <c r="C4569" i="4"/>
  <c r="B4570" i="4"/>
  <c r="L4570" i="4" s="1"/>
  <c r="A4571" i="4"/>
  <c r="K4569" i="4"/>
  <c r="H4569" i="4"/>
  <c r="D4569" i="4"/>
  <c r="F4569" i="4"/>
  <c r="I4569" i="4"/>
  <c r="G4569" i="4"/>
  <c r="J4569" i="4"/>
  <c r="E4570" i="4" l="1"/>
  <c r="C4570" i="4"/>
  <c r="K4570" i="4"/>
  <c r="J4570" i="4"/>
  <c r="G4570" i="4"/>
  <c r="F4570" i="4"/>
  <c r="I4570" i="4"/>
  <c r="A4572" i="4"/>
  <c r="B4571" i="4"/>
  <c r="L4571" i="4" s="1"/>
  <c r="H4570" i="4"/>
  <c r="D4570" i="4"/>
  <c r="E4571" i="4" l="1"/>
  <c r="C4571" i="4"/>
  <c r="D4571" i="4"/>
  <c r="K4571" i="4"/>
  <c r="J4571" i="4"/>
  <c r="H4571" i="4"/>
  <c r="G4571" i="4"/>
  <c r="I4571" i="4"/>
  <c r="F4571" i="4"/>
  <c r="B4572" i="4"/>
  <c r="L4572" i="4" s="1"/>
  <c r="A4573" i="4"/>
  <c r="E4572" i="4" l="1"/>
  <c r="H4572" i="4"/>
  <c r="C4572" i="4"/>
  <c r="B4573" i="4"/>
  <c r="L4573" i="4" s="1"/>
  <c r="A4574" i="4"/>
  <c r="I4572" i="4"/>
  <c r="J4572" i="4"/>
  <c r="K4572" i="4"/>
  <c r="F4572" i="4"/>
  <c r="D4572" i="4"/>
  <c r="G4572" i="4"/>
  <c r="E4573" i="4" l="1"/>
  <c r="C4573" i="4"/>
  <c r="A4575" i="4"/>
  <c r="B4574" i="4"/>
  <c r="E4574" i="4" s="1"/>
  <c r="K4573" i="4"/>
  <c r="J4573" i="4"/>
  <c r="D4573" i="4"/>
  <c r="H4573" i="4"/>
  <c r="I4573" i="4"/>
  <c r="F4573" i="4"/>
  <c r="G4573" i="4"/>
  <c r="L4574" i="4" l="1"/>
  <c r="C4574" i="4"/>
  <c r="H4574" i="4"/>
  <c r="J4574" i="4"/>
  <c r="F4574" i="4"/>
  <c r="K4574" i="4"/>
  <c r="G4574" i="4"/>
  <c r="D4574" i="4"/>
  <c r="I4574" i="4"/>
  <c r="A4576" i="4"/>
  <c r="B4575" i="4"/>
  <c r="L4575" i="4" s="1"/>
  <c r="E4575" i="4" l="1"/>
  <c r="C4575" i="4"/>
  <c r="G4575" i="4"/>
  <c r="I4575" i="4"/>
  <c r="K4575" i="4"/>
  <c r="F4575" i="4"/>
  <c r="H4575" i="4"/>
  <c r="J4575" i="4"/>
  <c r="D4575" i="4"/>
  <c r="B4576" i="4"/>
  <c r="L4576" i="4" s="1"/>
  <c r="A4577" i="4"/>
  <c r="E4576" i="4" l="1"/>
  <c r="C4576" i="4"/>
  <c r="I4576" i="4"/>
  <c r="F4576" i="4"/>
  <c r="K4576" i="4"/>
  <c r="H4576" i="4"/>
  <c r="D4576" i="4"/>
  <c r="G4576" i="4"/>
  <c r="J4576" i="4"/>
  <c r="B4577" i="4"/>
  <c r="L4577" i="4" s="1"/>
  <c r="A4578" i="4"/>
  <c r="E4577" i="4" l="1"/>
  <c r="C4577" i="4"/>
  <c r="I4577" i="4"/>
  <c r="K4577" i="4"/>
  <c r="J4577" i="4"/>
  <c r="D4577" i="4"/>
  <c r="G4577" i="4"/>
  <c r="H4577" i="4"/>
  <c r="F4577" i="4"/>
  <c r="A4579" i="4"/>
  <c r="B4578" i="4"/>
  <c r="L4578" i="4" s="1"/>
  <c r="E4578" i="4" l="1"/>
  <c r="C4578" i="4"/>
  <c r="A4580" i="4"/>
  <c r="B4579" i="4"/>
  <c r="L4579" i="4" s="1"/>
  <c r="K4578" i="4"/>
  <c r="J4578" i="4"/>
  <c r="H4578" i="4"/>
  <c r="D4578" i="4"/>
  <c r="F4578" i="4"/>
  <c r="I4578" i="4"/>
  <c r="G4578" i="4"/>
  <c r="E4579" i="4" l="1"/>
  <c r="C4579" i="4"/>
  <c r="H4579" i="4"/>
  <c r="J4579" i="4"/>
  <c r="G4579" i="4"/>
  <c r="D4579" i="4"/>
  <c r="K4579" i="4"/>
  <c r="F4579" i="4"/>
  <c r="I4579" i="4"/>
  <c r="A4581" i="4"/>
  <c r="B4580" i="4"/>
  <c r="L4580" i="4" s="1"/>
  <c r="E4580" i="4" l="1"/>
  <c r="C4580" i="4"/>
  <c r="K4580" i="4"/>
  <c r="G4580" i="4"/>
  <c r="F4580" i="4"/>
  <c r="J4580" i="4"/>
  <c r="I4580" i="4"/>
  <c r="H4580" i="4"/>
  <c r="D4580" i="4"/>
  <c r="B4581" i="4"/>
  <c r="H4581" i="4" s="1"/>
  <c r="A4582" i="4"/>
  <c r="E4581" i="4" l="1"/>
  <c r="L4581" i="4"/>
  <c r="C4581" i="4"/>
  <c r="B4582" i="4"/>
  <c r="L4582" i="4" s="1"/>
  <c r="A4583" i="4"/>
  <c r="G4581" i="4"/>
  <c r="I4581" i="4"/>
  <c r="J4581" i="4"/>
  <c r="F4581" i="4"/>
  <c r="D4581" i="4"/>
  <c r="K4581" i="4"/>
  <c r="E4582" i="4" l="1"/>
  <c r="C4582" i="4"/>
  <c r="A4584" i="4"/>
  <c r="B4583" i="4"/>
  <c r="L4583" i="4" s="1"/>
  <c r="G4582" i="4"/>
  <c r="D4582" i="4"/>
  <c r="K4582" i="4"/>
  <c r="I4582" i="4"/>
  <c r="F4582" i="4"/>
  <c r="J4582" i="4"/>
  <c r="H4582" i="4"/>
  <c r="E4583" i="4" l="1"/>
  <c r="C4583" i="4"/>
  <c r="K4583" i="4"/>
  <c r="D4583" i="4"/>
  <c r="H4583" i="4"/>
  <c r="I4583" i="4"/>
  <c r="F4583" i="4"/>
  <c r="J4583" i="4"/>
  <c r="G4583" i="4"/>
  <c r="A4585" i="4"/>
  <c r="B4584" i="4"/>
  <c r="E4584" i="4" s="1"/>
  <c r="L4584" i="4" l="1"/>
  <c r="C4584" i="4"/>
  <c r="D4584" i="4"/>
  <c r="K4584" i="4"/>
  <c r="J4584" i="4"/>
  <c r="F4584" i="4"/>
  <c r="H4584" i="4"/>
  <c r="I4584" i="4"/>
  <c r="G4584" i="4"/>
  <c r="B4585" i="4"/>
  <c r="E4585" i="4" s="1"/>
  <c r="A4586" i="4"/>
  <c r="L4585" i="4" l="1"/>
  <c r="C4585" i="4"/>
  <c r="B4586" i="4"/>
  <c r="L4586" i="4" s="1"/>
  <c r="A4587" i="4"/>
  <c r="I4585" i="4"/>
  <c r="H4585" i="4"/>
  <c r="F4585" i="4"/>
  <c r="D4585" i="4"/>
  <c r="J4585" i="4"/>
  <c r="G4585" i="4"/>
  <c r="K4585" i="4"/>
  <c r="F4586" i="4" l="1"/>
  <c r="I4586" i="4"/>
  <c r="D4586" i="4"/>
  <c r="E4586" i="4"/>
  <c r="K4586" i="4"/>
  <c r="C4586" i="4"/>
  <c r="A4588" i="4"/>
  <c r="B4587" i="4"/>
  <c r="L4587" i="4" s="1"/>
  <c r="H4586" i="4"/>
  <c r="J4586" i="4"/>
  <c r="G4586" i="4"/>
  <c r="E4587" i="4" l="1"/>
  <c r="C4587" i="4"/>
  <c r="A4589" i="4"/>
  <c r="B4588" i="4"/>
  <c r="E4588" i="4" s="1"/>
  <c r="G4587" i="4"/>
  <c r="K4587" i="4"/>
  <c r="D4587" i="4"/>
  <c r="I4587" i="4"/>
  <c r="H4587" i="4"/>
  <c r="J4587" i="4"/>
  <c r="F4587" i="4"/>
  <c r="L4588" i="4" l="1"/>
  <c r="C4588" i="4"/>
  <c r="J4588" i="4"/>
  <c r="F4588" i="4"/>
  <c r="K4588" i="4"/>
  <c r="D4588" i="4"/>
  <c r="H4588" i="4"/>
  <c r="I4588" i="4"/>
  <c r="G4588" i="4"/>
  <c r="B4589" i="4"/>
  <c r="L4589" i="4" s="1"/>
  <c r="A4590" i="4"/>
  <c r="E4589" i="4" l="1"/>
  <c r="C4589" i="4"/>
  <c r="A4591" i="4"/>
  <c r="B4590" i="4"/>
  <c r="L4590" i="4" s="1"/>
  <c r="D4589" i="4"/>
  <c r="G4589" i="4"/>
  <c r="K4589" i="4"/>
  <c r="I4589" i="4"/>
  <c r="J4589" i="4"/>
  <c r="H4589" i="4"/>
  <c r="F4589" i="4"/>
  <c r="E4590" i="4" l="1"/>
  <c r="C4590" i="4"/>
  <c r="H4590" i="4"/>
  <c r="J4590" i="4"/>
  <c r="F4590" i="4"/>
  <c r="G4590" i="4"/>
  <c r="K4590" i="4"/>
  <c r="I4590" i="4"/>
  <c r="D4590" i="4"/>
  <c r="A4592" i="4"/>
  <c r="B4591" i="4"/>
  <c r="L4591" i="4" s="1"/>
  <c r="E4591" i="4" l="1"/>
  <c r="C4591" i="4"/>
  <c r="B4592" i="4"/>
  <c r="L4592" i="4" s="1"/>
  <c r="A4593" i="4"/>
  <c r="H4591" i="4"/>
  <c r="J4591" i="4"/>
  <c r="D4591" i="4"/>
  <c r="K4591" i="4"/>
  <c r="I4591" i="4"/>
  <c r="G4591" i="4"/>
  <c r="F4591" i="4"/>
  <c r="E4592" i="4" l="1"/>
  <c r="H4592" i="4"/>
  <c r="C4592" i="4"/>
  <c r="A4594" i="4"/>
  <c r="B4593" i="4"/>
  <c r="L4593" i="4" s="1"/>
  <c r="J4592" i="4"/>
  <c r="I4592" i="4"/>
  <c r="D4592" i="4"/>
  <c r="F4592" i="4"/>
  <c r="G4592" i="4"/>
  <c r="K4592" i="4"/>
  <c r="E4593" i="4" l="1"/>
  <c r="C4593" i="4"/>
  <c r="K4593" i="4"/>
  <c r="I4593" i="4"/>
  <c r="G4593" i="4"/>
  <c r="J4593" i="4"/>
  <c r="D4593" i="4"/>
  <c r="H4593" i="4"/>
  <c r="F4593" i="4"/>
  <c r="A4595" i="4"/>
  <c r="B4594" i="4"/>
  <c r="L4594" i="4" s="1"/>
  <c r="E4594" i="4" l="1"/>
  <c r="C4594" i="4"/>
  <c r="H4594" i="4"/>
  <c r="D4594" i="4"/>
  <c r="K4594" i="4"/>
  <c r="F4594" i="4"/>
  <c r="I4594" i="4"/>
  <c r="G4594" i="4"/>
  <c r="J4594" i="4"/>
  <c r="B4595" i="4"/>
  <c r="L4595" i="4" s="1"/>
  <c r="A4596" i="4"/>
  <c r="E4595" i="4" l="1"/>
  <c r="G4595" i="4"/>
  <c r="C4595" i="4"/>
  <c r="J4595" i="4"/>
  <c r="B4596" i="4"/>
  <c r="D4596" i="4" s="1"/>
  <c r="A4597" i="4"/>
  <c r="D4595" i="4"/>
  <c r="H4595" i="4"/>
  <c r="K4595" i="4"/>
  <c r="F4595" i="4"/>
  <c r="I4595" i="4"/>
  <c r="E4596" i="4" l="1"/>
  <c r="L4596" i="4"/>
  <c r="C4596" i="4"/>
  <c r="G4596" i="4"/>
  <c r="B4597" i="4"/>
  <c r="L4597" i="4" s="1"/>
  <c r="A4598" i="4"/>
  <c r="K4596" i="4"/>
  <c r="H4596" i="4"/>
  <c r="J4596" i="4"/>
  <c r="F4596" i="4"/>
  <c r="I4596" i="4"/>
  <c r="E4597" i="4" l="1"/>
  <c r="C4597" i="4"/>
  <c r="B4598" i="4"/>
  <c r="L4598" i="4" s="1"/>
  <c r="A4599" i="4"/>
  <c r="K4597" i="4"/>
  <c r="I4597" i="4"/>
  <c r="J4597" i="4"/>
  <c r="G4597" i="4"/>
  <c r="H4597" i="4"/>
  <c r="D4597" i="4"/>
  <c r="F4597" i="4"/>
  <c r="E4598" i="4" l="1"/>
  <c r="C4598" i="4"/>
  <c r="G4598" i="4"/>
  <c r="D4598" i="4"/>
  <c r="K4598" i="4"/>
  <c r="I4598" i="4"/>
  <c r="F4598" i="4"/>
  <c r="J4598" i="4"/>
  <c r="H4598" i="4"/>
  <c r="A4600" i="4"/>
  <c r="B4599" i="4"/>
  <c r="L4599" i="4" s="1"/>
  <c r="E4599" i="4" l="1"/>
  <c r="C4599" i="4"/>
  <c r="I4599" i="4"/>
  <c r="D4599" i="4"/>
  <c r="K4599" i="4"/>
  <c r="H4599" i="4"/>
  <c r="J4599" i="4"/>
  <c r="F4599" i="4"/>
  <c r="G4599" i="4"/>
  <c r="B4600" i="4"/>
  <c r="L4600" i="4" s="1"/>
  <c r="A4601" i="4"/>
  <c r="E4600" i="4" l="1"/>
  <c r="C4600" i="4"/>
  <c r="D4600" i="4"/>
  <c r="K4600" i="4"/>
  <c r="J4600" i="4"/>
  <c r="I4600" i="4"/>
  <c r="F4600" i="4"/>
  <c r="H4600" i="4"/>
  <c r="G4600" i="4"/>
  <c r="B4601" i="4"/>
  <c r="L4601" i="4" s="1"/>
  <c r="A4602" i="4"/>
  <c r="E4601" i="4" l="1"/>
  <c r="C4601" i="4"/>
  <c r="I4601" i="4"/>
  <c r="K4601" i="4"/>
  <c r="H4601" i="4"/>
  <c r="D4601" i="4"/>
  <c r="J4601" i="4"/>
  <c r="G4601" i="4"/>
  <c r="F4601" i="4"/>
  <c r="A4603" i="4"/>
  <c r="B4602" i="4"/>
  <c r="L4602" i="4" s="1"/>
  <c r="E4602" i="4" l="1"/>
  <c r="C4602" i="4"/>
  <c r="B4603" i="4"/>
  <c r="L4603" i="4" s="1"/>
  <c r="A4604" i="4"/>
  <c r="H4602" i="4"/>
  <c r="J4602" i="4"/>
  <c r="F4602" i="4"/>
  <c r="D4602" i="4"/>
  <c r="K4602" i="4"/>
  <c r="I4602" i="4"/>
  <c r="G4602" i="4"/>
  <c r="K4603" i="4" l="1"/>
  <c r="E4603" i="4"/>
  <c r="C4603" i="4"/>
  <c r="B4604" i="4"/>
  <c r="E4604" i="4" s="1"/>
  <c r="A4605" i="4"/>
  <c r="J4603" i="4"/>
  <c r="D4603" i="4"/>
  <c r="H4603" i="4"/>
  <c r="I4603" i="4"/>
  <c r="G4603" i="4"/>
  <c r="F4603" i="4"/>
  <c r="L4604" i="4" l="1"/>
  <c r="C4604" i="4"/>
  <c r="A4606" i="4"/>
  <c r="B4605" i="4"/>
  <c r="E4605" i="4" s="1"/>
  <c r="J4604" i="4"/>
  <c r="K4604" i="4"/>
  <c r="G4604" i="4"/>
  <c r="I4604" i="4"/>
  <c r="F4604" i="4"/>
  <c r="D4604" i="4"/>
  <c r="H4604" i="4"/>
  <c r="L4605" i="4" l="1"/>
  <c r="C4605" i="4"/>
  <c r="K4605" i="4"/>
  <c r="I4605" i="4"/>
  <c r="G4605" i="4"/>
  <c r="D4605" i="4"/>
  <c r="H4605" i="4"/>
  <c r="F4605" i="4"/>
  <c r="J4605" i="4"/>
  <c r="A4607" i="4"/>
  <c r="B4606" i="4"/>
  <c r="L4606" i="4" s="1"/>
  <c r="E4606" i="4" l="1"/>
  <c r="C4606" i="4"/>
  <c r="B4607" i="4"/>
  <c r="L4607" i="4" s="1"/>
  <c r="A4608" i="4"/>
  <c r="D4606" i="4"/>
  <c r="J4606" i="4"/>
  <c r="H4606" i="4"/>
  <c r="F4606" i="4"/>
  <c r="G4606" i="4"/>
  <c r="I4606" i="4"/>
  <c r="K4606" i="4"/>
  <c r="E4607" i="4" l="1"/>
  <c r="C4607" i="4"/>
  <c r="B4608" i="4"/>
  <c r="H4608" i="4" s="1"/>
  <c r="A4609" i="4"/>
  <c r="K4607" i="4"/>
  <c r="J4607" i="4"/>
  <c r="G4607" i="4"/>
  <c r="D4607" i="4"/>
  <c r="H4607" i="4"/>
  <c r="I4607" i="4"/>
  <c r="F4607" i="4"/>
  <c r="E4608" i="4" l="1"/>
  <c r="L4608" i="4"/>
  <c r="C4608" i="4"/>
  <c r="B4609" i="4"/>
  <c r="I4609" i="4" s="1"/>
  <c r="A4610" i="4"/>
  <c r="J4608" i="4"/>
  <c r="G4608" i="4"/>
  <c r="I4608" i="4"/>
  <c r="K4608" i="4"/>
  <c r="F4608" i="4"/>
  <c r="D4608" i="4"/>
  <c r="H4609" i="4"/>
  <c r="K4609" i="4"/>
  <c r="E4609" i="4" l="1"/>
  <c r="L4609" i="4"/>
  <c r="C4609" i="4"/>
  <c r="B4610" i="4"/>
  <c r="L4610" i="4" s="1"/>
  <c r="A4611" i="4"/>
  <c r="D4609" i="4"/>
  <c r="J4609" i="4"/>
  <c r="F4609" i="4"/>
  <c r="G4609" i="4"/>
  <c r="J4610" i="4" l="1"/>
  <c r="D4610" i="4"/>
  <c r="H4610" i="4"/>
  <c r="E4610" i="4"/>
  <c r="F4610" i="4"/>
  <c r="C4610" i="4"/>
  <c r="A4612" i="4"/>
  <c r="B4611" i="4"/>
  <c r="L4611" i="4" s="1"/>
  <c r="K4610" i="4"/>
  <c r="G4610" i="4"/>
  <c r="I4610" i="4"/>
  <c r="E4611" i="4" l="1"/>
  <c r="C4611" i="4"/>
  <c r="D4611" i="4"/>
  <c r="K4611" i="4"/>
  <c r="J4611" i="4"/>
  <c r="I4611" i="4"/>
  <c r="H4611" i="4"/>
  <c r="F4611" i="4"/>
  <c r="G4611" i="4"/>
  <c r="B4612" i="4"/>
  <c r="L4612" i="4" s="1"/>
  <c r="A4613" i="4"/>
  <c r="E4612" i="4" l="1"/>
  <c r="C4612" i="4"/>
  <c r="B4613" i="4"/>
  <c r="L4613" i="4" s="1"/>
  <c r="A4614" i="4"/>
  <c r="F4612" i="4"/>
  <c r="I4612" i="4"/>
  <c r="K4612" i="4"/>
  <c r="D4612" i="4"/>
  <c r="G4612" i="4"/>
  <c r="J4612" i="4"/>
  <c r="H4612" i="4"/>
  <c r="E4613" i="4" l="1"/>
  <c r="C4613" i="4"/>
  <c r="B4614" i="4"/>
  <c r="K4614" i="4" s="1"/>
  <c r="A4615" i="4"/>
  <c r="J4613" i="4"/>
  <c r="I4613" i="4"/>
  <c r="G4613" i="4"/>
  <c r="K4613" i="4"/>
  <c r="H4613" i="4"/>
  <c r="D4613" i="4"/>
  <c r="F4613" i="4"/>
  <c r="J4614" i="4" l="1"/>
  <c r="E4614" i="4"/>
  <c r="F4614" i="4"/>
  <c r="L4614" i="4"/>
  <c r="C4614" i="4"/>
  <c r="A4616" i="4"/>
  <c r="B4615" i="4"/>
  <c r="L4615" i="4" s="1"/>
  <c r="G4614" i="4"/>
  <c r="H4614" i="4"/>
  <c r="I4614" i="4"/>
  <c r="D4614" i="4"/>
  <c r="E4615" i="4" l="1"/>
  <c r="C4615" i="4"/>
  <c r="F4615" i="4"/>
  <c r="K4615" i="4"/>
  <c r="G4615" i="4"/>
  <c r="D4615" i="4"/>
  <c r="H4615" i="4"/>
  <c r="J4615" i="4"/>
  <c r="I4615" i="4"/>
  <c r="A4617" i="4"/>
  <c r="B4616" i="4"/>
  <c r="L4616" i="4" s="1"/>
  <c r="E4616" i="4" l="1"/>
  <c r="C4616" i="4"/>
  <c r="B4617" i="4"/>
  <c r="L4617" i="4" s="1"/>
  <c r="A4618" i="4"/>
  <c r="K4616" i="4"/>
  <c r="I4616" i="4"/>
  <c r="F4616" i="4"/>
  <c r="D4616" i="4"/>
  <c r="G4616" i="4"/>
  <c r="J4616" i="4"/>
  <c r="H4616" i="4"/>
  <c r="E4617" i="4" l="1"/>
  <c r="C4617" i="4"/>
  <c r="D4617" i="4"/>
  <c r="J4617" i="4"/>
  <c r="F4617" i="4"/>
  <c r="I4617" i="4"/>
  <c r="B4618" i="4"/>
  <c r="F4618" i="4" s="1"/>
  <c r="A4619" i="4"/>
  <c r="H4617" i="4"/>
  <c r="G4617" i="4"/>
  <c r="K4617" i="4"/>
  <c r="E4618" i="4" l="1"/>
  <c r="L4618" i="4"/>
  <c r="K4618" i="4"/>
  <c r="J4618" i="4"/>
  <c r="C4618" i="4"/>
  <c r="A4620" i="4"/>
  <c r="B4619" i="4"/>
  <c r="L4619" i="4" s="1"/>
  <c r="D4618" i="4"/>
  <c r="G4618" i="4"/>
  <c r="H4618" i="4"/>
  <c r="I4618" i="4"/>
  <c r="E4619" i="4" l="1"/>
  <c r="C4619" i="4"/>
  <c r="J4619" i="4"/>
  <c r="G4619" i="4"/>
  <c r="F4619" i="4"/>
  <c r="I4619" i="4"/>
  <c r="D4619" i="4"/>
  <c r="K4619" i="4"/>
  <c r="H4619" i="4"/>
  <c r="A4621" i="4"/>
  <c r="B4620" i="4"/>
  <c r="L4620" i="4" s="1"/>
  <c r="E4620" i="4" l="1"/>
  <c r="C4620" i="4"/>
  <c r="K4620" i="4"/>
  <c r="J4620" i="4"/>
  <c r="I4620" i="4"/>
  <c r="G4620" i="4"/>
  <c r="H4620" i="4"/>
  <c r="F4620" i="4"/>
  <c r="D4620" i="4"/>
  <c r="B4621" i="4"/>
  <c r="L4621" i="4" s="1"/>
  <c r="A4622" i="4"/>
  <c r="E4621" i="4" l="1"/>
  <c r="C4621" i="4"/>
  <c r="K4621" i="4"/>
  <c r="J4621" i="4"/>
  <c r="H4621" i="4"/>
  <c r="G4621" i="4"/>
  <c r="F4621" i="4"/>
  <c r="D4621" i="4"/>
  <c r="I4621" i="4"/>
  <c r="A4623" i="4"/>
  <c r="B4622" i="4"/>
  <c r="L4622" i="4" s="1"/>
  <c r="E4622" i="4" l="1"/>
  <c r="C4622" i="4"/>
  <c r="B4623" i="4"/>
  <c r="L4623" i="4" s="1"/>
  <c r="A4624" i="4"/>
  <c r="H4622" i="4"/>
  <c r="J4622" i="4"/>
  <c r="I4622" i="4"/>
  <c r="F4622" i="4"/>
  <c r="G4622" i="4"/>
  <c r="D4622" i="4"/>
  <c r="K4622" i="4"/>
  <c r="D4623" i="4" l="1"/>
  <c r="J4623" i="4"/>
  <c r="K4623" i="4"/>
  <c r="E4623" i="4"/>
  <c r="F4623" i="4"/>
  <c r="C4623" i="4"/>
  <c r="B4624" i="4"/>
  <c r="L4624" i="4" s="1"/>
  <c r="A4625" i="4"/>
  <c r="H4623" i="4"/>
  <c r="G4623" i="4"/>
  <c r="I4623" i="4"/>
  <c r="E4624" i="4" l="1"/>
  <c r="C4624" i="4"/>
  <c r="K4624" i="4"/>
  <c r="J4624" i="4"/>
  <c r="G4624" i="4"/>
  <c r="H4624" i="4"/>
  <c r="D4624" i="4"/>
  <c r="I4624" i="4"/>
  <c r="F4624" i="4"/>
  <c r="B4625" i="4"/>
  <c r="I4625" i="4" s="1"/>
  <c r="A4626" i="4"/>
  <c r="E4625" i="4" l="1"/>
  <c r="J4625" i="4"/>
  <c r="L4625" i="4"/>
  <c r="G4625" i="4"/>
  <c r="C4625" i="4"/>
  <c r="A4627" i="4"/>
  <c r="B4626" i="4"/>
  <c r="L4626" i="4" s="1"/>
  <c r="K4625" i="4"/>
  <c r="D4625" i="4"/>
  <c r="H4625" i="4"/>
  <c r="F4625" i="4"/>
  <c r="E4626" i="4" l="1"/>
  <c r="C4626" i="4"/>
  <c r="H4626" i="4"/>
  <c r="K4626" i="4"/>
  <c r="J4626" i="4"/>
  <c r="D4626" i="4"/>
  <c r="G4626" i="4"/>
  <c r="F4626" i="4"/>
  <c r="I4626" i="4"/>
  <c r="B4627" i="4"/>
  <c r="L4627" i="4" s="1"/>
  <c r="A4628" i="4"/>
  <c r="E4627" i="4" l="1"/>
  <c r="C4627" i="4"/>
  <c r="A4629" i="4"/>
  <c r="B4628" i="4"/>
  <c r="G4628" i="4" s="1"/>
  <c r="H4627" i="4"/>
  <c r="I4627" i="4"/>
  <c r="J4627" i="4"/>
  <c r="F4627" i="4"/>
  <c r="D4627" i="4"/>
  <c r="K4627" i="4"/>
  <c r="G4627" i="4"/>
  <c r="E4628" i="4" l="1"/>
  <c r="L4628" i="4"/>
  <c r="C4628" i="4"/>
  <c r="K4628" i="4"/>
  <c r="H4628" i="4"/>
  <c r="J4628" i="4"/>
  <c r="D4628" i="4"/>
  <c r="F4628" i="4"/>
  <c r="B4629" i="4"/>
  <c r="D4629" i="4" s="1"/>
  <c r="A4630" i="4"/>
  <c r="I4628" i="4"/>
  <c r="E4629" i="4" l="1"/>
  <c r="L4629" i="4"/>
  <c r="C4629" i="4"/>
  <c r="A4631" i="4"/>
  <c r="B4630" i="4"/>
  <c r="L4630" i="4" s="1"/>
  <c r="K4629" i="4"/>
  <c r="J4629" i="4"/>
  <c r="G4629" i="4"/>
  <c r="F4629" i="4"/>
  <c r="I4629" i="4"/>
  <c r="H4629" i="4"/>
  <c r="E4630" i="4" l="1"/>
  <c r="H4630" i="4"/>
  <c r="C4630" i="4"/>
  <c r="I4630" i="4"/>
  <c r="K4630" i="4"/>
  <c r="A4632" i="4"/>
  <c r="B4631" i="4"/>
  <c r="L4631" i="4" s="1"/>
  <c r="G4630" i="4"/>
  <c r="F4630" i="4"/>
  <c r="D4630" i="4"/>
  <c r="J4630" i="4"/>
  <c r="E4631" i="4" l="1"/>
  <c r="C4631" i="4"/>
  <c r="J4631" i="4"/>
  <c r="D4631" i="4"/>
  <c r="K4631" i="4"/>
  <c r="F4631" i="4"/>
  <c r="G4631" i="4"/>
  <c r="I4631" i="4"/>
  <c r="H4631" i="4"/>
  <c r="B4632" i="4"/>
  <c r="L4632" i="4" s="1"/>
  <c r="A4633" i="4"/>
  <c r="E4632" i="4" l="1"/>
  <c r="C4632" i="4"/>
  <c r="A4634" i="4"/>
  <c r="B4633" i="4"/>
  <c r="L4633" i="4" s="1"/>
  <c r="I4632" i="4"/>
  <c r="K4632" i="4"/>
  <c r="D4632" i="4"/>
  <c r="H4632" i="4"/>
  <c r="F4632" i="4"/>
  <c r="J4632" i="4"/>
  <c r="G4632" i="4"/>
  <c r="E4633" i="4" l="1"/>
  <c r="C4633" i="4"/>
  <c r="K4633" i="4"/>
  <c r="I4633" i="4"/>
  <c r="J4633" i="4"/>
  <c r="F4633" i="4"/>
  <c r="D4633" i="4"/>
  <c r="G4633" i="4"/>
  <c r="H4633" i="4"/>
  <c r="A4635" i="4"/>
  <c r="B4634" i="4"/>
  <c r="L4634" i="4" s="1"/>
  <c r="E4634" i="4" l="1"/>
  <c r="C4634" i="4"/>
  <c r="K4634" i="4"/>
  <c r="I4634" i="4"/>
  <c r="F4634" i="4"/>
  <c r="H4634" i="4"/>
  <c r="G4634" i="4"/>
  <c r="D4634" i="4"/>
  <c r="J4634" i="4"/>
  <c r="B4635" i="4"/>
  <c r="L4635" i="4" s="1"/>
  <c r="A4636" i="4"/>
  <c r="E4635" i="4" l="1"/>
  <c r="C4635" i="4"/>
  <c r="K4635" i="4"/>
  <c r="J4635" i="4"/>
  <c r="G4635" i="4"/>
  <c r="I4635" i="4"/>
  <c r="F4635" i="4"/>
  <c r="H4635" i="4"/>
  <c r="B4636" i="4"/>
  <c r="L4636" i="4" s="1"/>
  <c r="A4637" i="4"/>
  <c r="D4635" i="4"/>
  <c r="E4636" i="4" l="1"/>
  <c r="C4636" i="4"/>
  <c r="B4637" i="4"/>
  <c r="L4637" i="4" s="1"/>
  <c r="A4638" i="4"/>
  <c r="J4636" i="4"/>
  <c r="D4636" i="4"/>
  <c r="F4636" i="4"/>
  <c r="K4636" i="4"/>
  <c r="G4636" i="4"/>
  <c r="I4636" i="4"/>
  <c r="H4636" i="4"/>
  <c r="E4637" i="4" l="1"/>
  <c r="C4637" i="4"/>
  <c r="K4637" i="4"/>
  <c r="I4637" i="4"/>
  <c r="G4637" i="4"/>
  <c r="J4637" i="4"/>
  <c r="H4637" i="4"/>
  <c r="D4637" i="4"/>
  <c r="F4637" i="4"/>
  <c r="A4639" i="4"/>
  <c r="B4638" i="4"/>
  <c r="L4638" i="4" s="1"/>
  <c r="E4638" i="4" l="1"/>
  <c r="D4638" i="4"/>
  <c r="C4638" i="4"/>
  <c r="B4639" i="4"/>
  <c r="L4639" i="4" s="1"/>
  <c r="A4640" i="4"/>
  <c r="K4638" i="4"/>
  <c r="I4638" i="4"/>
  <c r="F4638" i="4"/>
  <c r="H4638" i="4"/>
  <c r="J4638" i="4"/>
  <c r="G4638" i="4"/>
  <c r="E4639" i="4" l="1"/>
  <c r="C4639" i="4"/>
  <c r="K4639" i="4"/>
  <c r="J4639" i="4"/>
  <c r="D4639" i="4"/>
  <c r="G4639" i="4"/>
  <c r="H4639" i="4"/>
  <c r="F4639" i="4"/>
  <c r="B4640" i="4"/>
  <c r="L4640" i="4" s="1"/>
  <c r="A4641" i="4"/>
  <c r="I4639" i="4"/>
  <c r="E4640" i="4" l="1"/>
  <c r="C4640" i="4"/>
  <c r="D4640" i="4"/>
  <c r="B4641" i="4"/>
  <c r="L4641" i="4" s="1"/>
  <c r="A4642" i="4"/>
  <c r="I4640" i="4"/>
  <c r="K4640" i="4"/>
  <c r="H4640" i="4"/>
  <c r="J4640" i="4"/>
  <c r="G4640" i="4"/>
  <c r="F4640" i="4"/>
  <c r="E4641" i="4" l="1"/>
  <c r="C4641" i="4"/>
  <c r="J4641" i="4"/>
  <c r="I4641" i="4"/>
  <c r="F4641" i="4"/>
  <c r="H4641" i="4"/>
  <c r="D4641" i="4"/>
  <c r="G4641" i="4"/>
  <c r="K4641" i="4"/>
  <c r="A4643" i="4"/>
  <c r="B4642" i="4"/>
  <c r="L4642" i="4" s="1"/>
  <c r="E4642" i="4" l="1"/>
  <c r="C4642" i="4"/>
  <c r="G4642" i="4"/>
  <c r="F4642" i="4"/>
  <c r="K4642" i="4"/>
  <c r="D4642" i="4"/>
  <c r="H4642" i="4"/>
  <c r="J4642" i="4"/>
  <c r="I4642" i="4"/>
  <c r="B4643" i="4"/>
  <c r="L4643" i="4" s="1"/>
  <c r="A4644" i="4"/>
  <c r="E4643" i="4" l="1"/>
  <c r="C4643" i="4"/>
  <c r="K4643" i="4"/>
  <c r="J4643" i="4"/>
  <c r="G4643" i="4"/>
  <c r="D4643" i="4"/>
  <c r="H4643" i="4"/>
  <c r="F4643" i="4"/>
  <c r="I4643" i="4"/>
  <c r="A4645" i="4"/>
  <c r="B4644" i="4"/>
  <c r="L4644" i="4" s="1"/>
  <c r="E4644" i="4" l="1"/>
  <c r="C4644" i="4"/>
  <c r="B4645" i="4"/>
  <c r="L4645" i="4" s="1"/>
  <c r="A4646" i="4"/>
  <c r="D4644" i="4"/>
  <c r="K4644" i="4"/>
  <c r="I4644" i="4"/>
  <c r="J4644" i="4"/>
  <c r="G4644" i="4"/>
  <c r="F4644" i="4"/>
  <c r="H4644" i="4"/>
  <c r="E4645" i="4" l="1"/>
  <c r="C4645" i="4"/>
  <c r="B4646" i="4"/>
  <c r="L4646" i="4" s="1"/>
  <c r="A4647" i="4"/>
  <c r="K4645" i="4"/>
  <c r="J4645" i="4"/>
  <c r="G4645" i="4"/>
  <c r="D4645" i="4"/>
  <c r="H4645" i="4"/>
  <c r="I4645" i="4"/>
  <c r="F4645" i="4"/>
  <c r="E4646" i="4" l="1"/>
  <c r="C4646" i="4"/>
  <c r="I4646" i="4"/>
  <c r="G4646" i="4"/>
  <c r="D4646" i="4"/>
  <c r="H4646" i="4"/>
  <c r="J4646" i="4"/>
  <c r="F4646" i="4"/>
  <c r="K4646" i="4"/>
  <c r="A4648" i="4"/>
  <c r="B4647" i="4"/>
  <c r="L4647" i="4" s="1"/>
  <c r="E4647" i="4" l="1"/>
  <c r="C4647" i="4"/>
  <c r="J4647" i="4"/>
  <c r="I4647" i="4"/>
  <c r="K4647" i="4"/>
  <c r="H4647" i="4"/>
  <c r="D4647" i="4"/>
  <c r="F4647" i="4"/>
  <c r="G4647" i="4"/>
  <c r="B4648" i="4"/>
  <c r="J4648" i="4" s="1"/>
  <c r="A4649" i="4"/>
  <c r="E4648" i="4" l="1"/>
  <c r="L4648" i="4"/>
  <c r="C4648" i="4"/>
  <c r="I4648" i="4"/>
  <c r="A4650" i="4"/>
  <c r="B4649" i="4"/>
  <c r="E4649" i="4" s="1"/>
  <c r="D4648" i="4"/>
  <c r="H4648" i="4"/>
  <c r="F4648" i="4"/>
  <c r="K4648" i="4"/>
  <c r="G4648" i="4"/>
  <c r="L4649" i="4" l="1"/>
  <c r="I4649" i="4"/>
  <c r="C4649" i="4"/>
  <c r="J4649" i="4"/>
  <c r="G4649" i="4"/>
  <c r="K4649" i="4"/>
  <c r="D4649" i="4"/>
  <c r="F4649" i="4"/>
  <c r="H4649" i="4"/>
  <c r="A4651" i="4"/>
  <c r="B4650" i="4"/>
  <c r="E4650" i="4" s="1"/>
  <c r="L4650" i="4" l="1"/>
  <c r="C4650" i="4"/>
  <c r="K4650" i="4"/>
  <c r="J4650" i="4"/>
  <c r="G4650" i="4"/>
  <c r="D4650" i="4"/>
  <c r="I4650" i="4"/>
  <c r="H4650" i="4"/>
  <c r="F4650" i="4"/>
  <c r="A4652" i="4"/>
  <c r="B4651" i="4"/>
  <c r="E4651" i="4" s="1"/>
  <c r="L4651" i="4" l="1"/>
  <c r="D4651" i="4"/>
  <c r="C4651" i="4"/>
  <c r="I4651" i="4"/>
  <c r="K4651" i="4"/>
  <c r="J4651" i="4"/>
  <c r="G4651" i="4"/>
  <c r="H4651" i="4"/>
  <c r="F4651" i="4"/>
  <c r="B4652" i="4"/>
  <c r="E4652" i="4" s="1"/>
  <c r="A4653" i="4"/>
  <c r="L4652" i="4" l="1"/>
  <c r="H4652" i="4"/>
  <c r="C4652" i="4"/>
  <c r="B4653" i="4"/>
  <c r="H4653" i="4" s="1"/>
  <c r="A4654" i="4"/>
  <c r="K4652" i="4"/>
  <c r="J4652" i="4"/>
  <c r="F4652" i="4"/>
  <c r="I4652" i="4"/>
  <c r="D4652" i="4"/>
  <c r="G4652" i="4"/>
  <c r="E4653" i="4" l="1"/>
  <c r="L4653" i="4"/>
  <c r="K4653" i="4"/>
  <c r="C4653" i="4"/>
  <c r="J4653" i="4"/>
  <c r="G4653" i="4"/>
  <c r="D4653" i="4"/>
  <c r="I4653" i="4"/>
  <c r="F4653" i="4"/>
  <c r="A4655" i="4"/>
  <c r="B4654" i="4"/>
  <c r="L4654" i="4" s="1"/>
  <c r="E4654" i="4" l="1"/>
  <c r="C4654" i="4"/>
  <c r="I4654" i="4"/>
  <c r="F4654" i="4"/>
  <c r="D4654" i="4"/>
  <c r="H4654" i="4"/>
  <c r="J4654" i="4"/>
  <c r="G4654" i="4"/>
  <c r="K4654" i="4"/>
  <c r="A4656" i="4"/>
  <c r="B4655" i="4"/>
  <c r="L4655" i="4" s="1"/>
  <c r="E4655" i="4" l="1"/>
  <c r="J4655" i="4"/>
  <c r="C4655" i="4"/>
  <c r="H4655" i="4"/>
  <c r="K4655" i="4"/>
  <c r="G4655" i="4"/>
  <c r="I4655" i="4"/>
  <c r="F4655" i="4"/>
  <c r="D4655" i="4"/>
  <c r="B4656" i="4"/>
  <c r="L4656" i="4" s="1"/>
  <c r="A4657" i="4"/>
  <c r="E4656" i="4" l="1"/>
  <c r="C4656" i="4"/>
  <c r="D4656" i="4"/>
  <c r="K4656" i="4"/>
  <c r="I4656" i="4"/>
  <c r="H4656" i="4"/>
  <c r="J4656" i="4"/>
  <c r="G4656" i="4"/>
  <c r="F4656" i="4"/>
  <c r="B4657" i="4"/>
  <c r="L4657" i="4" s="1"/>
  <c r="A4658" i="4"/>
  <c r="E4657" i="4" l="1"/>
  <c r="C4657" i="4"/>
  <c r="A4659" i="4"/>
  <c r="B4658" i="4"/>
  <c r="L4658" i="4" s="1"/>
  <c r="G4657" i="4"/>
  <c r="I4657" i="4"/>
  <c r="D4657" i="4"/>
  <c r="F4657" i="4"/>
  <c r="K4657" i="4"/>
  <c r="H4657" i="4"/>
  <c r="K4658" i="4"/>
  <c r="J4657" i="4"/>
  <c r="E4658" i="4" l="1"/>
  <c r="C4658" i="4"/>
  <c r="I4658" i="4"/>
  <c r="G4658" i="4"/>
  <c r="A4660" i="4"/>
  <c r="B4659" i="4"/>
  <c r="E4659" i="4" s="1"/>
  <c r="D4658" i="4"/>
  <c r="J4658" i="4"/>
  <c r="H4658" i="4"/>
  <c r="F4658" i="4"/>
  <c r="L4659" i="4" l="1"/>
  <c r="C4659" i="4"/>
  <c r="D4659" i="4"/>
  <c r="G4659" i="4"/>
  <c r="I4659" i="4"/>
  <c r="F4659" i="4"/>
  <c r="J4659" i="4"/>
  <c r="K4659" i="4"/>
  <c r="H4659" i="4"/>
  <c r="B4660" i="4"/>
  <c r="H4660" i="4" s="1"/>
  <c r="A4661" i="4"/>
  <c r="E4660" i="4" l="1"/>
  <c r="L4660" i="4"/>
  <c r="G4660" i="4"/>
  <c r="C4660" i="4"/>
  <c r="I4660" i="4"/>
  <c r="A4662" i="4"/>
  <c r="B4661" i="4"/>
  <c r="L4661" i="4" s="1"/>
  <c r="K4660" i="4"/>
  <c r="D4660" i="4"/>
  <c r="J4660" i="4"/>
  <c r="F4660" i="4"/>
  <c r="E4661" i="4" l="1"/>
  <c r="C4661" i="4"/>
  <c r="D4661" i="4"/>
  <c r="K4661" i="4"/>
  <c r="G4661" i="4"/>
  <c r="I4661" i="4"/>
  <c r="H4661" i="4"/>
  <c r="J4661" i="4"/>
  <c r="F4661" i="4"/>
  <c r="A4663" i="4"/>
  <c r="B4662" i="4"/>
  <c r="L4662" i="4" s="1"/>
  <c r="E4662" i="4" l="1"/>
  <c r="C4662" i="4"/>
  <c r="I4662" i="4"/>
  <c r="J4662" i="4"/>
  <c r="D4662" i="4"/>
  <c r="H4662" i="4"/>
  <c r="G4662" i="4"/>
  <c r="F4662" i="4"/>
  <c r="K4662" i="4"/>
  <c r="B4663" i="4"/>
  <c r="F4663" i="4" s="1"/>
  <c r="A4664" i="4"/>
  <c r="E4663" i="4" l="1"/>
  <c r="L4663" i="4"/>
  <c r="I4663" i="4"/>
  <c r="C4663" i="4"/>
  <c r="B4664" i="4"/>
  <c r="L4664" i="4" s="1"/>
  <c r="A4665" i="4"/>
  <c r="D4663" i="4"/>
  <c r="K4663" i="4"/>
  <c r="J4663" i="4"/>
  <c r="H4663" i="4"/>
  <c r="G4663" i="4"/>
  <c r="E4664" i="4" l="1"/>
  <c r="D4664" i="4"/>
  <c r="C4664" i="4"/>
  <c r="B4665" i="4"/>
  <c r="L4665" i="4" s="1"/>
  <c r="A4666" i="4"/>
  <c r="F4664" i="4"/>
  <c r="J4664" i="4"/>
  <c r="H4664" i="4"/>
  <c r="I4664" i="4"/>
  <c r="K4664" i="4"/>
  <c r="G4664" i="4"/>
  <c r="E4665" i="4" l="1"/>
  <c r="K4665" i="4"/>
  <c r="C4665" i="4"/>
  <c r="A4667" i="4"/>
  <c r="B4666" i="4"/>
  <c r="E4666" i="4" s="1"/>
  <c r="J4665" i="4"/>
  <c r="G4665" i="4"/>
  <c r="D4665" i="4"/>
  <c r="H4665" i="4"/>
  <c r="F4665" i="4"/>
  <c r="I4665" i="4"/>
  <c r="L4666" i="4" l="1"/>
  <c r="I4666" i="4"/>
  <c r="C4666" i="4"/>
  <c r="A4668" i="4"/>
  <c r="B4667" i="4"/>
  <c r="L4667" i="4" s="1"/>
  <c r="D4666" i="4"/>
  <c r="K4666" i="4"/>
  <c r="H4666" i="4"/>
  <c r="F4666" i="4"/>
  <c r="G4666" i="4"/>
  <c r="J4666" i="4"/>
  <c r="E4667" i="4" l="1"/>
  <c r="K4667" i="4"/>
  <c r="C4667" i="4"/>
  <c r="A4669" i="4"/>
  <c r="B4668" i="4"/>
  <c r="L4668" i="4" s="1"/>
  <c r="J4667" i="4"/>
  <c r="G4667" i="4"/>
  <c r="D4667" i="4"/>
  <c r="F4667" i="4"/>
  <c r="I4667" i="4"/>
  <c r="H4667" i="4"/>
  <c r="E4668" i="4" l="1"/>
  <c r="C4668" i="4"/>
  <c r="K4668" i="4"/>
  <c r="J4668" i="4"/>
  <c r="F4668" i="4"/>
  <c r="I4668" i="4"/>
  <c r="G4668" i="4"/>
  <c r="H4668" i="4"/>
  <c r="D4668" i="4"/>
  <c r="A4670" i="4"/>
  <c r="B4669" i="4"/>
  <c r="L4669" i="4" s="1"/>
  <c r="E4669" i="4" l="1"/>
  <c r="I4669" i="4"/>
  <c r="C4669" i="4"/>
  <c r="D4669" i="4"/>
  <c r="J4669" i="4"/>
  <c r="H4669" i="4"/>
  <c r="F4669" i="4"/>
  <c r="G4669" i="4"/>
  <c r="K4669" i="4"/>
  <c r="B4670" i="4"/>
  <c r="L4670" i="4" s="1"/>
  <c r="A4671" i="4"/>
  <c r="E4670" i="4" l="1"/>
  <c r="C4670" i="4"/>
  <c r="H4670" i="4"/>
  <c r="J4670" i="4"/>
  <c r="D4670" i="4"/>
  <c r="F4670" i="4"/>
  <c r="G4670" i="4"/>
  <c r="I4670" i="4"/>
  <c r="K4670" i="4"/>
  <c r="A4672" i="4"/>
  <c r="B4671" i="4"/>
  <c r="L4671" i="4" s="1"/>
  <c r="E4671" i="4" l="1"/>
  <c r="C4671" i="4"/>
  <c r="H4671" i="4"/>
  <c r="D4671" i="4"/>
  <c r="I4671" i="4"/>
  <c r="K4671" i="4"/>
  <c r="G4671" i="4"/>
  <c r="F4671" i="4"/>
  <c r="A4673" i="4"/>
  <c r="B4672" i="4"/>
  <c r="L4672" i="4" s="1"/>
  <c r="J4671" i="4"/>
  <c r="E4672" i="4" l="1"/>
  <c r="C4672" i="4"/>
  <c r="H4672" i="4"/>
  <c r="B4673" i="4"/>
  <c r="H4673" i="4" s="1"/>
  <c r="A4674" i="4"/>
  <c r="D4672" i="4"/>
  <c r="K4672" i="4"/>
  <c r="I4672" i="4"/>
  <c r="G4672" i="4"/>
  <c r="F4672" i="4"/>
  <c r="J4672" i="4"/>
  <c r="E4673" i="4" l="1"/>
  <c r="L4673" i="4"/>
  <c r="C4673" i="4"/>
  <c r="A4675" i="4"/>
  <c r="B4674" i="4"/>
  <c r="L4674" i="4" s="1"/>
  <c r="I4673" i="4"/>
  <c r="D4673" i="4"/>
  <c r="F4673" i="4"/>
  <c r="J4673" i="4"/>
  <c r="K4673" i="4"/>
  <c r="G4673" i="4"/>
  <c r="E4674" i="4" l="1"/>
  <c r="C4674" i="4"/>
  <c r="G4674" i="4"/>
  <c r="H4674" i="4"/>
  <c r="J4674" i="4"/>
  <c r="F4674" i="4"/>
  <c r="I4674" i="4"/>
  <c r="D4674" i="4"/>
  <c r="K4674" i="4"/>
  <c r="B4675" i="4"/>
  <c r="L4675" i="4" s="1"/>
  <c r="A4676" i="4"/>
  <c r="E4675" i="4" l="1"/>
  <c r="C4675" i="4"/>
  <c r="B4676" i="4"/>
  <c r="H4676" i="4" s="1"/>
  <c r="A4677" i="4"/>
  <c r="I4675" i="4"/>
  <c r="F4675" i="4"/>
  <c r="D4675" i="4"/>
  <c r="K4675" i="4"/>
  <c r="G4675" i="4"/>
  <c r="H4675" i="4"/>
  <c r="J4675" i="4"/>
  <c r="K4676" i="4" l="1"/>
  <c r="E4676" i="4"/>
  <c r="L4676" i="4"/>
  <c r="G4676" i="4"/>
  <c r="F4676" i="4"/>
  <c r="C4676" i="4"/>
  <c r="B4677" i="4"/>
  <c r="E4677" i="4" s="1"/>
  <c r="A4678" i="4"/>
  <c r="D4676" i="4"/>
  <c r="J4676" i="4"/>
  <c r="I4676" i="4"/>
  <c r="L4677" i="4" l="1"/>
  <c r="C4677" i="4"/>
  <c r="A4679" i="4"/>
  <c r="B4678" i="4"/>
  <c r="L4678" i="4" s="1"/>
  <c r="G4677" i="4"/>
  <c r="J4677" i="4"/>
  <c r="D4677" i="4"/>
  <c r="F4677" i="4"/>
  <c r="K4677" i="4"/>
  <c r="H4677" i="4"/>
  <c r="I4677" i="4"/>
  <c r="E4678" i="4" l="1"/>
  <c r="C4678" i="4"/>
  <c r="K4678" i="4"/>
  <c r="I4678" i="4"/>
  <c r="J4678" i="4"/>
  <c r="D4678" i="4"/>
  <c r="F4678" i="4"/>
  <c r="H4678" i="4"/>
  <c r="G4678" i="4"/>
  <c r="A4680" i="4"/>
  <c r="B4679" i="4"/>
  <c r="L4679" i="4" s="1"/>
  <c r="E4679" i="4" l="1"/>
  <c r="C4679" i="4"/>
  <c r="H4679" i="4"/>
  <c r="F4679" i="4"/>
  <c r="G4679" i="4"/>
  <c r="D4679" i="4"/>
  <c r="J4679" i="4"/>
  <c r="K4679" i="4"/>
  <c r="I4679" i="4"/>
  <c r="B4680" i="4"/>
  <c r="G4680" i="4" s="1"/>
  <c r="A4681" i="4"/>
  <c r="E4680" i="4" l="1"/>
  <c r="L4680" i="4"/>
  <c r="H4680" i="4"/>
  <c r="C4680" i="4"/>
  <c r="I4680" i="4"/>
  <c r="B4681" i="4"/>
  <c r="L4681" i="4" s="1"/>
  <c r="A4682" i="4"/>
  <c r="K4680" i="4"/>
  <c r="D4680" i="4"/>
  <c r="J4680" i="4"/>
  <c r="F4680" i="4"/>
  <c r="E4681" i="4" l="1"/>
  <c r="C4681" i="4"/>
  <c r="I4681" i="4"/>
  <c r="G4681" i="4"/>
  <c r="F4681" i="4"/>
  <c r="K4681" i="4"/>
  <c r="J4681" i="4"/>
  <c r="H4681" i="4"/>
  <c r="D4681" i="4"/>
  <c r="B4682" i="4"/>
  <c r="L4682" i="4" s="1"/>
  <c r="A4683" i="4"/>
  <c r="E4682" i="4" l="1"/>
  <c r="D4682" i="4"/>
  <c r="C4682" i="4"/>
  <c r="A4684" i="4"/>
  <c r="B4683" i="4"/>
  <c r="E4683" i="4" s="1"/>
  <c r="K4682" i="4"/>
  <c r="J4682" i="4"/>
  <c r="H4682" i="4"/>
  <c r="F4682" i="4"/>
  <c r="I4682" i="4"/>
  <c r="G4682" i="4"/>
  <c r="L4683" i="4" l="1"/>
  <c r="C4683" i="4"/>
  <c r="K4683" i="4"/>
  <c r="D4683" i="4"/>
  <c r="G4683" i="4"/>
  <c r="H4683" i="4"/>
  <c r="I4683" i="4"/>
  <c r="F4683" i="4"/>
  <c r="J4683" i="4"/>
  <c r="A4685" i="4"/>
  <c r="B4684" i="4"/>
  <c r="L4684" i="4" s="1"/>
  <c r="E4684" i="4" l="1"/>
  <c r="C4684" i="4"/>
  <c r="B4685" i="4"/>
  <c r="I4685" i="4" s="1"/>
  <c r="A4686" i="4"/>
  <c r="I4684" i="4"/>
  <c r="F4684" i="4"/>
  <c r="K4684" i="4"/>
  <c r="J4684" i="4"/>
  <c r="D4684" i="4"/>
  <c r="H4684" i="4"/>
  <c r="G4684" i="4"/>
  <c r="E4685" i="4" l="1"/>
  <c r="L4685" i="4"/>
  <c r="C4685" i="4"/>
  <c r="B4686" i="4"/>
  <c r="L4686" i="4" s="1"/>
  <c r="A4687" i="4"/>
  <c r="J4685" i="4"/>
  <c r="G4685" i="4"/>
  <c r="D4685" i="4"/>
  <c r="F4685" i="4"/>
  <c r="H4685" i="4"/>
  <c r="K4685" i="4"/>
  <c r="E4686" i="4" l="1"/>
  <c r="C4686" i="4"/>
  <c r="B4687" i="4"/>
  <c r="L4687" i="4" s="1"/>
  <c r="A4688" i="4"/>
  <c r="G4686" i="4"/>
  <c r="I4686" i="4"/>
  <c r="F4686" i="4"/>
  <c r="J4686" i="4"/>
  <c r="H4686" i="4"/>
  <c r="K4686" i="4"/>
  <c r="D4686" i="4"/>
  <c r="E4687" i="4" l="1"/>
  <c r="D4687" i="4"/>
  <c r="C4687" i="4"/>
  <c r="K4687" i="4"/>
  <c r="I4687" i="4"/>
  <c r="H4687" i="4"/>
  <c r="J4687" i="4"/>
  <c r="G4687" i="4"/>
  <c r="F4687" i="4"/>
  <c r="B4688" i="4"/>
  <c r="L4688" i="4" s="1"/>
  <c r="A4689" i="4"/>
  <c r="E4688" i="4" l="1"/>
  <c r="C4688" i="4"/>
  <c r="K4688" i="4"/>
  <c r="B4689" i="4"/>
  <c r="L4689" i="4" s="1"/>
  <c r="A4690" i="4"/>
  <c r="J4688" i="4"/>
  <c r="D4688" i="4"/>
  <c r="G4688" i="4"/>
  <c r="F4688" i="4"/>
  <c r="I4688" i="4"/>
  <c r="H4688" i="4"/>
  <c r="E4689" i="4" l="1"/>
  <c r="G4689" i="4"/>
  <c r="C4689" i="4"/>
  <c r="B4690" i="4"/>
  <c r="L4690" i="4" s="1"/>
  <c r="A4691" i="4"/>
  <c r="I4689" i="4"/>
  <c r="D4689" i="4"/>
  <c r="F4689" i="4"/>
  <c r="K4689" i="4"/>
  <c r="H4689" i="4"/>
  <c r="J4689" i="4"/>
  <c r="E4690" i="4" l="1"/>
  <c r="C4690" i="4"/>
  <c r="A4692" i="4"/>
  <c r="B4691" i="4"/>
  <c r="L4691" i="4" s="1"/>
  <c r="K4690" i="4"/>
  <c r="I4690" i="4"/>
  <c r="J4690" i="4"/>
  <c r="D4690" i="4"/>
  <c r="F4690" i="4"/>
  <c r="H4690" i="4"/>
  <c r="G4690" i="4"/>
  <c r="E4691" i="4" l="1"/>
  <c r="C4691" i="4"/>
  <c r="H4691" i="4"/>
  <c r="J4691" i="4"/>
  <c r="K4691" i="4"/>
  <c r="F4691" i="4"/>
  <c r="D4691" i="4"/>
  <c r="I4691" i="4"/>
  <c r="G4691" i="4"/>
  <c r="B4692" i="4"/>
  <c r="L4692" i="4" s="1"/>
  <c r="A4693" i="4"/>
  <c r="E4692" i="4" l="1"/>
  <c r="C4692" i="4"/>
  <c r="B4693" i="4"/>
  <c r="L4693" i="4" s="1"/>
  <c r="A4694" i="4"/>
  <c r="K4692" i="4"/>
  <c r="D4692" i="4"/>
  <c r="J4692" i="4"/>
  <c r="H4692" i="4"/>
  <c r="G4692" i="4"/>
  <c r="F4692" i="4"/>
  <c r="I4692" i="4"/>
  <c r="E4693" i="4" l="1"/>
  <c r="C4693" i="4"/>
  <c r="I4693" i="4"/>
  <c r="K4693" i="4"/>
  <c r="G4693" i="4"/>
  <c r="D4693" i="4"/>
  <c r="H4693" i="4"/>
  <c r="J4693" i="4"/>
  <c r="F4693" i="4"/>
  <c r="B4694" i="4"/>
  <c r="E4694" i="4" s="1"/>
  <c r="A4695" i="4"/>
  <c r="L4694" i="4" l="1"/>
  <c r="C4694" i="4"/>
  <c r="G4694" i="4"/>
  <c r="I4694" i="4"/>
  <c r="J4694" i="4"/>
  <c r="H4694" i="4"/>
  <c r="D4694" i="4"/>
  <c r="F4694" i="4"/>
  <c r="K4694" i="4"/>
  <c r="A4696" i="4"/>
  <c r="B4695" i="4"/>
  <c r="L4695" i="4" s="1"/>
  <c r="E4695" i="4" l="1"/>
  <c r="C4695" i="4"/>
  <c r="B4696" i="4"/>
  <c r="L4696" i="4" s="1"/>
  <c r="A4697" i="4"/>
  <c r="G4695" i="4"/>
  <c r="D4695" i="4"/>
  <c r="I4695" i="4"/>
  <c r="F4695" i="4"/>
  <c r="J4695" i="4"/>
  <c r="K4695" i="4"/>
  <c r="H4695" i="4"/>
  <c r="E4696" i="4" l="1"/>
  <c r="C4696" i="4"/>
  <c r="B4697" i="4"/>
  <c r="L4697" i="4" s="1"/>
  <c r="A4698" i="4"/>
  <c r="F4696" i="4"/>
  <c r="D4696" i="4"/>
  <c r="J4696" i="4"/>
  <c r="K4696" i="4"/>
  <c r="G4696" i="4"/>
  <c r="H4696" i="4"/>
  <c r="I4696" i="4"/>
  <c r="E4697" i="4" l="1"/>
  <c r="C4697" i="4"/>
  <c r="A4699" i="4"/>
  <c r="B4698" i="4"/>
  <c r="E4698" i="4" s="1"/>
  <c r="K4697" i="4"/>
  <c r="G4697" i="4"/>
  <c r="F4697" i="4"/>
  <c r="J4697" i="4"/>
  <c r="I4697" i="4"/>
  <c r="H4697" i="4"/>
  <c r="D4697" i="4"/>
  <c r="L4698" i="4" l="1"/>
  <c r="C4698" i="4"/>
  <c r="K4698" i="4"/>
  <c r="I4698" i="4"/>
  <c r="H4698" i="4"/>
  <c r="J4698" i="4"/>
  <c r="G4698" i="4"/>
  <c r="D4698" i="4"/>
  <c r="F4698" i="4"/>
  <c r="A4700" i="4"/>
  <c r="B4699" i="4"/>
  <c r="L4699" i="4" s="1"/>
  <c r="E4699" i="4" l="1"/>
  <c r="C4699" i="4"/>
  <c r="D4699" i="4"/>
  <c r="G4699" i="4"/>
  <c r="I4699" i="4"/>
  <c r="K4699" i="4"/>
  <c r="J4699" i="4"/>
  <c r="H4699" i="4"/>
  <c r="F4699" i="4"/>
  <c r="B4700" i="4"/>
  <c r="E4700" i="4" s="1"/>
  <c r="A4701" i="4"/>
  <c r="L4700" i="4" l="1"/>
  <c r="C4700" i="4"/>
  <c r="K4700" i="4"/>
  <c r="J4700" i="4"/>
  <c r="I4700" i="4"/>
  <c r="H4700" i="4"/>
  <c r="D4700" i="4"/>
  <c r="G4700" i="4"/>
  <c r="F4700" i="4"/>
  <c r="B4701" i="4"/>
  <c r="L4701" i="4" s="1"/>
  <c r="A4702" i="4"/>
  <c r="E4701" i="4" l="1"/>
  <c r="C4701" i="4"/>
  <c r="A4703" i="4"/>
  <c r="B4702" i="4"/>
  <c r="L4702" i="4" s="1"/>
  <c r="G4701" i="4"/>
  <c r="D4701" i="4"/>
  <c r="I4701" i="4"/>
  <c r="F4701" i="4"/>
  <c r="K4701" i="4"/>
  <c r="J4701" i="4"/>
  <c r="I4702" i="4"/>
  <c r="H4701" i="4"/>
  <c r="G4702" i="4" l="1"/>
  <c r="E4702" i="4"/>
  <c r="C4702" i="4"/>
  <c r="K4702" i="4"/>
  <c r="J4702" i="4"/>
  <c r="D4702" i="4"/>
  <c r="H4702" i="4"/>
  <c r="F4702" i="4"/>
  <c r="A4704" i="4"/>
  <c r="B4703" i="4"/>
  <c r="L4703" i="4" s="1"/>
  <c r="E4703" i="4" l="1"/>
  <c r="C4703" i="4"/>
  <c r="H4703" i="4"/>
  <c r="D4703" i="4"/>
  <c r="K4703" i="4"/>
  <c r="J4703" i="4"/>
  <c r="I4703" i="4"/>
  <c r="F4703" i="4"/>
  <c r="G4703" i="4"/>
  <c r="A4705" i="4"/>
  <c r="B4704" i="4"/>
  <c r="L4704" i="4" s="1"/>
  <c r="E4704" i="4" l="1"/>
  <c r="C4704" i="4"/>
  <c r="B4705" i="4"/>
  <c r="L4705" i="4" s="1"/>
  <c r="A4706" i="4"/>
  <c r="F4704" i="4"/>
  <c r="G4704" i="4"/>
  <c r="I4704" i="4"/>
  <c r="H4704" i="4"/>
  <c r="D4704" i="4"/>
  <c r="K4704" i="4"/>
  <c r="J4704" i="4"/>
  <c r="E4705" i="4" l="1"/>
  <c r="C4705" i="4"/>
  <c r="A4707" i="4"/>
  <c r="B4706" i="4"/>
  <c r="L4706" i="4" s="1"/>
  <c r="K4705" i="4"/>
  <c r="J4705" i="4"/>
  <c r="G4705" i="4"/>
  <c r="D4705" i="4"/>
  <c r="I4705" i="4"/>
  <c r="H4705" i="4"/>
  <c r="F4705" i="4"/>
  <c r="E4706" i="4" l="1"/>
  <c r="C4706" i="4"/>
  <c r="J4706" i="4"/>
  <c r="K4706" i="4"/>
  <c r="F4706" i="4"/>
  <c r="D4706" i="4"/>
  <c r="G4706" i="4"/>
  <c r="H4706" i="4"/>
  <c r="I4706" i="4"/>
  <c r="A4708" i="4"/>
  <c r="B4707" i="4"/>
  <c r="L4707" i="4" s="1"/>
  <c r="E4707" i="4" l="1"/>
  <c r="C4707" i="4"/>
  <c r="A4709" i="4"/>
  <c r="B4708" i="4"/>
  <c r="L4708" i="4" s="1"/>
  <c r="G4707" i="4"/>
  <c r="J4707" i="4"/>
  <c r="H4707" i="4"/>
  <c r="F4707" i="4"/>
  <c r="D4707" i="4"/>
  <c r="I4707" i="4"/>
  <c r="K4707" i="4"/>
  <c r="I4708" i="4" l="1"/>
  <c r="E4708" i="4"/>
  <c r="C4708" i="4"/>
  <c r="J4708" i="4"/>
  <c r="D4708" i="4"/>
  <c r="G4708" i="4"/>
  <c r="H4708" i="4"/>
  <c r="K4708" i="4"/>
  <c r="B4709" i="4"/>
  <c r="L4709" i="4" s="1"/>
  <c r="A4710" i="4"/>
  <c r="F4708" i="4"/>
  <c r="E4709" i="4" l="1"/>
  <c r="C4709" i="4"/>
  <c r="A4711" i="4"/>
  <c r="B4710" i="4"/>
  <c r="L4710" i="4" s="1"/>
  <c r="I4709" i="4"/>
  <c r="J4709" i="4"/>
  <c r="D4709" i="4"/>
  <c r="H4709" i="4"/>
  <c r="F4709" i="4"/>
  <c r="K4709" i="4"/>
  <c r="G4709" i="4"/>
  <c r="E4710" i="4" l="1"/>
  <c r="C4710" i="4"/>
  <c r="A4712" i="4"/>
  <c r="B4711" i="4"/>
  <c r="L4711" i="4" s="1"/>
  <c r="G4710" i="4"/>
  <c r="H4710" i="4"/>
  <c r="D4710" i="4"/>
  <c r="K4710" i="4"/>
  <c r="I4710" i="4"/>
  <c r="F4710" i="4"/>
  <c r="J4710" i="4"/>
  <c r="E4711" i="4" l="1"/>
  <c r="C4711" i="4"/>
  <c r="D4711" i="4"/>
  <c r="K4711" i="4"/>
  <c r="I4711" i="4"/>
  <c r="H4711" i="4"/>
  <c r="F4711" i="4"/>
  <c r="J4711" i="4"/>
  <c r="G4711" i="4"/>
  <c r="A4713" i="4"/>
  <c r="B4712" i="4"/>
  <c r="L4712" i="4" s="1"/>
  <c r="E4712" i="4" l="1"/>
  <c r="C4712" i="4"/>
  <c r="D4712" i="4"/>
  <c r="K4712" i="4"/>
  <c r="J4712" i="4"/>
  <c r="H4712" i="4"/>
  <c r="F4712" i="4"/>
  <c r="G4712" i="4"/>
  <c r="I4712" i="4"/>
  <c r="B4713" i="4"/>
  <c r="L4713" i="4" s="1"/>
  <c r="A4714" i="4"/>
  <c r="E4713" i="4" l="1"/>
  <c r="C4713" i="4"/>
  <c r="G4713" i="4"/>
  <c r="H4713" i="4"/>
  <c r="F4713" i="4"/>
  <c r="I4713" i="4"/>
  <c r="K4713" i="4"/>
  <c r="J4713" i="4"/>
  <c r="D4713" i="4"/>
  <c r="A4715" i="4"/>
  <c r="B4714" i="4"/>
  <c r="L4714" i="4" s="1"/>
  <c r="E4714" i="4" l="1"/>
  <c r="C4714" i="4"/>
  <c r="B4715" i="4"/>
  <c r="L4715" i="4" s="1"/>
  <c r="A4716" i="4"/>
  <c r="G4714" i="4"/>
  <c r="I4714" i="4"/>
  <c r="F4714" i="4"/>
  <c r="H4714" i="4"/>
  <c r="J4714" i="4"/>
  <c r="D4714" i="4"/>
  <c r="K4714" i="4"/>
  <c r="E4715" i="4" l="1"/>
  <c r="C4715" i="4"/>
  <c r="B4716" i="4"/>
  <c r="L4716" i="4" s="1"/>
  <c r="A4717" i="4"/>
  <c r="J4715" i="4"/>
  <c r="D4715" i="4"/>
  <c r="I4715" i="4"/>
  <c r="H4715" i="4"/>
  <c r="K4715" i="4"/>
  <c r="G4715" i="4"/>
  <c r="F4715" i="4"/>
  <c r="E4716" i="4" l="1"/>
  <c r="C4716" i="4"/>
  <c r="B4717" i="4"/>
  <c r="L4717" i="4" s="1"/>
  <c r="A4718" i="4"/>
  <c r="F4716" i="4"/>
  <c r="J4716" i="4"/>
  <c r="H4716" i="4"/>
  <c r="G4716" i="4"/>
  <c r="I4716" i="4"/>
  <c r="D4716" i="4"/>
  <c r="K4716" i="4"/>
  <c r="E4717" i="4" l="1"/>
  <c r="C4717" i="4"/>
  <c r="A4719" i="4"/>
  <c r="B4718" i="4"/>
  <c r="L4718" i="4" s="1"/>
  <c r="K4717" i="4"/>
  <c r="J4717" i="4"/>
  <c r="F4717" i="4"/>
  <c r="D4717" i="4"/>
  <c r="G4717" i="4"/>
  <c r="I4717" i="4"/>
  <c r="H4717" i="4"/>
  <c r="E4718" i="4" l="1"/>
  <c r="C4718" i="4"/>
  <c r="H4718" i="4"/>
  <c r="F4718" i="4"/>
  <c r="G4718" i="4"/>
  <c r="I4718" i="4"/>
  <c r="K4718" i="4"/>
  <c r="J4718" i="4"/>
  <c r="D4718" i="4"/>
  <c r="A4720" i="4"/>
  <c r="B4719" i="4"/>
  <c r="L4719" i="4" s="1"/>
  <c r="E4719" i="4" l="1"/>
  <c r="C4719" i="4"/>
  <c r="H4719" i="4"/>
  <c r="K4719" i="4"/>
  <c r="I4719" i="4"/>
  <c r="D4719" i="4"/>
  <c r="F4719" i="4"/>
  <c r="J4719" i="4"/>
  <c r="G4719" i="4"/>
  <c r="B4720" i="4"/>
  <c r="L4720" i="4" s="1"/>
  <c r="A4721" i="4"/>
  <c r="E4720" i="4" l="1"/>
  <c r="C4720" i="4"/>
  <c r="K4720" i="4"/>
  <c r="J4720" i="4"/>
  <c r="H4720" i="4"/>
  <c r="I4720" i="4"/>
  <c r="F4720" i="4"/>
  <c r="D4720" i="4"/>
  <c r="G4720" i="4"/>
  <c r="B4721" i="4"/>
  <c r="L4721" i="4" s="1"/>
  <c r="A4722" i="4"/>
  <c r="E4721" i="4" l="1"/>
  <c r="C4721" i="4"/>
  <c r="K4721" i="4"/>
  <c r="J4721" i="4"/>
  <c r="F4721" i="4"/>
  <c r="G4721" i="4"/>
  <c r="D4721" i="4"/>
  <c r="H4721" i="4"/>
  <c r="I4721" i="4"/>
  <c r="B4722" i="4"/>
  <c r="L4722" i="4" s="1"/>
  <c r="A4723" i="4"/>
  <c r="E4722" i="4" l="1"/>
  <c r="C4722" i="4"/>
  <c r="H4722" i="4"/>
  <c r="D4722" i="4"/>
  <c r="I4722" i="4"/>
  <c r="J4722" i="4"/>
  <c r="F4722" i="4"/>
  <c r="K4722" i="4"/>
  <c r="G4722" i="4"/>
  <c r="A4724" i="4"/>
  <c r="B4723" i="4"/>
  <c r="L4723" i="4" s="1"/>
  <c r="E4723" i="4" l="1"/>
  <c r="C4723" i="4"/>
  <c r="B4724" i="4"/>
  <c r="F4724" i="4" s="1"/>
  <c r="A4725" i="4"/>
  <c r="H4723" i="4"/>
  <c r="G4723" i="4"/>
  <c r="F4723" i="4"/>
  <c r="K4723" i="4"/>
  <c r="D4723" i="4"/>
  <c r="J4723" i="4"/>
  <c r="I4723" i="4"/>
  <c r="E4724" i="4" l="1"/>
  <c r="L4724" i="4"/>
  <c r="J4724" i="4"/>
  <c r="G4724" i="4"/>
  <c r="C4724" i="4"/>
  <c r="I4724" i="4"/>
  <c r="A4726" i="4"/>
  <c r="B4725" i="4"/>
  <c r="L4725" i="4" s="1"/>
  <c r="K4724" i="4"/>
  <c r="H4724" i="4"/>
  <c r="D4724" i="4"/>
  <c r="E4725" i="4" l="1"/>
  <c r="C4725" i="4"/>
  <c r="K4725" i="4"/>
  <c r="D4725" i="4"/>
  <c r="F4725" i="4"/>
  <c r="I4725" i="4"/>
  <c r="J4725" i="4"/>
  <c r="G4725" i="4"/>
  <c r="H4725" i="4"/>
  <c r="A4727" i="4"/>
  <c r="B4726" i="4"/>
  <c r="L4726" i="4" s="1"/>
  <c r="E4726" i="4" l="1"/>
  <c r="C4726" i="4"/>
  <c r="A4728" i="4"/>
  <c r="B4727" i="4"/>
  <c r="L4727" i="4" s="1"/>
  <c r="G4726" i="4"/>
  <c r="D4726" i="4"/>
  <c r="K4726" i="4"/>
  <c r="I4726" i="4"/>
  <c r="F4726" i="4"/>
  <c r="J4726" i="4"/>
  <c r="H4726" i="4"/>
  <c r="E4727" i="4" l="1"/>
  <c r="C4727" i="4"/>
  <c r="I4727" i="4"/>
  <c r="H4727" i="4"/>
  <c r="K4727" i="4"/>
  <c r="J4727" i="4"/>
  <c r="D4727" i="4"/>
  <c r="F4727" i="4"/>
  <c r="G4727" i="4"/>
  <c r="B4728" i="4"/>
  <c r="L4728" i="4" s="1"/>
  <c r="A4729" i="4"/>
  <c r="E4728" i="4" l="1"/>
  <c r="C4728" i="4"/>
  <c r="K4728" i="4"/>
  <c r="J4728" i="4"/>
  <c r="F4728" i="4"/>
  <c r="G4728" i="4"/>
  <c r="I4728" i="4"/>
  <c r="D4728" i="4"/>
  <c r="B4729" i="4"/>
  <c r="L4729" i="4" s="1"/>
  <c r="A4730" i="4"/>
  <c r="H4728" i="4"/>
  <c r="J4729" i="4" l="1"/>
  <c r="G4729" i="4"/>
  <c r="E4729" i="4"/>
  <c r="C4729" i="4"/>
  <c r="A4731" i="4"/>
  <c r="B4730" i="4"/>
  <c r="L4730" i="4" s="1"/>
  <c r="I4729" i="4"/>
  <c r="K4729" i="4"/>
  <c r="D4729" i="4"/>
  <c r="F4729" i="4"/>
  <c r="H4729" i="4"/>
  <c r="E4730" i="4" l="1"/>
  <c r="C4730" i="4"/>
  <c r="G4730" i="4"/>
  <c r="K4730" i="4"/>
  <c r="F4730" i="4"/>
  <c r="H4730" i="4"/>
  <c r="J4730" i="4"/>
  <c r="D4730" i="4"/>
  <c r="I4730" i="4"/>
  <c r="A4732" i="4"/>
  <c r="B4731" i="4"/>
  <c r="L4731" i="4" s="1"/>
  <c r="E4731" i="4" l="1"/>
  <c r="C4731" i="4"/>
  <c r="K4731" i="4"/>
  <c r="D4731" i="4"/>
  <c r="F4731" i="4"/>
  <c r="H4731" i="4"/>
  <c r="I4731" i="4"/>
  <c r="G4731" i="4"/>
  <c r="J4731" i="4"/>
  <c r="B4732" i="4"/>
  <c r="L4732" i="4" s="1"/>
  <c r="A4733" i="4"/>
  <c r="E4732" i="4" l="1"/>
  <c r="C4732" i="4"/>
  <c r="B4733" i="4"/>
  <c r="L4733" i="4" s="1"/>
  <c r="A4734" i="4"/>
  <c r="K4732" i="4"/>
  <c r="D4732" i="4"/>
  <c r="G4732" i="4"/>
  <c r="J4732" i="4"/>
  <c r="H4732" i="4"/>
  <c r="I4732" i="4"/>
  <c r="F4732" i="4"/>
  <c r="E4733" i="4" l="1"/>
  <c r="C4733" i="4"/>
  <c r="A4735" i="4"/>
  <c r="B4734" i="4"/>
  <c r="L4734" i="4" s="1"/>
  <c r="K4733" i="4"/>
  <c r="J4733" i="4"/>
  <c r="D4733" i="4"/>
  <c r="H4733" i="4"/>
  <c r="F4733" i="4"/>
  <c r="I4733" i="4"/>
  <c r="G4733" i="4"/>
  <c r="E4734" i="4" l="1"/>
  <c r="C4734" i="4"/>
  <c r="K4734" i="4"/>
  <c r="J4734" i="4"/>
  <c r="G4734" i="4"/>
  <c r="D4734" i="4"/>
  <c r="I4734" i="4"/>
  <c r="H4734" i="4"/>
  <c r="F4734" i="4"/>
  <c r="A4736" i="4"/>
  <c r="B4735" i="4"/>
  <c r="L4735" i="4" s="1"/>
  <c r="E4735" i="4" l="1"/>
  <c r="C4735" i="4"/>
  <c r="F4735" i="4"/>
  <c r="I4735" i="4"/>
  <c r="J4735" i="4"/>
  <c r="H4735" i="4"/>
  <c r="G4735" i="4"/>
  <c r="D4735" i="4"/>
  <c r="K4735" i="4"/>
  <c r="A4737" i="4"/>
  <c r="B4736" i="4"/>
  <c r="L4736" i="4" s="1"/>
  <c r="E4736" i="4" l="1"/>
  <c r="C4736" i="4"/>
  <c r="B4737" i="4"/>
  <c r="L4737" i="4" s="1"/>
  <c r="A4738" i="4"/>
  <c r="J4736" i="4"/>
  <c r="I4736" i="4"/>
  <c r="G4736" i="4"/>
  <c r="D4736" i="4"/>
  <c r="K4736" i="4"/>
  <c r="H4736" i="4"/>
  <c r="F4736" i="4"/>
  <c r="E4737" i="4" l="1"/>
  <c r="C4737" i="4"/>
  <c r="A4739" i="4"/>
  <c r="B4738" i="4"/>
  <c r="L4738" i="4" s="1"/>
  <c r="J4737" i="4"/>
  <c r="H4737" i="4"/>
  <c r="D4737" i="4"/>
  <c r="I4737" i="4"/>
  <c r="G4737" i="4"/>
  <c r="K4737" i="4"/>
  <c r="F4737" i="4"/>
  <c r="E4738" i="4" l="1"/>
  <c r="C4738" i="4"/>
  <c r="G4738" i="4"/>
  <c r="J4738" i="4"/>
  <c r="K4738" i="4"/>
  <c r="F4738" i="4"/>
  <c r="D4738" i="4"/>
  <c r="I4738" i="4"/>
  <c r="H4738" i="4"/>
  <c r="A4740" i="4"/>
  <c r="B4739" i="4"/>
  <c r="L4739" i="4" s="1"/>
  <c r="E4739" i="4" l="1"/>
  <c r="C4739" i="4"/>
  <c r="K4739" i="4"/>
  <c r="J4739" i="4"/>
  <c r="D4739" i="4"/>
  <c r="H4739" i="4"/>
  <c r="I4739" i="4"/>
  <c r="G4739" i="4"/>
  <c r="F4739" i="4"/>
  <c r="B4740" i="4"/>
  <c r="L4740" i="4" s="1"/>
  <c r="A4741" i="4"/>
  <c r="E4740" i="4" l="1"/>
  <c r="C4740" i="4"/>
  <c r="B4741" i="4"/>
  <c r="H4741" i="4" s="1"/>
  <c r="A4742" i="4"/>
  <c r="F4740" i="4"/>
  <c r="D4740" i="4"/>
  <c r="K4740" i="4"/>
  <c r="H4740" i="4"/>
  <c r="I4740" i="4"/>
  <c r="G4740" i="4"/>
  <c r="J4740" i="4"/>
  <c r="J4741" i="4" l="1"/>
  <c r="E4741" i="4"/>
  <c r="L4741" i="4"/>
  <c r="C4741" i="4"/>
  <c r="I4741" i="4"/>
  <c r="G4741" i="4"/>
  <c r="K4741" i="4"/>
  <c r="D4741" i="4"/>
  <c r="F4741" i="4"/>
  <c r="A4743" i="4"/>
  <c r="B4742" i="4"/>
  <c r="E4742" i="4" s="1"/>
  <c r="L4742" i="4" l="1"/>
  <c r="C4742" i="4"/>
  <c r="G4742" i="4"/>
  <c r="I4742" i="4"/>
  <c r="D4742" i="4"/>
  <c r="J4742" i="4"/>
  <c r="F4742" i="4"/>
  <c r="K4742" i="4"/>
  <c r="H4742" i="4"/>
  <c r="A4744" i="4"/>
  <c r="B4743" i="4"/>
  <c r="F4743" i="4" s="1"/>
  <c r="E4743" i="4" l="1"/>
  <c r="L4743" i="4"/>
  <c r="J4743" i="4"/>
  <c r="C4743" i="4"/>
  <c r="B4744" i="4"/>
  <c r="L4744" i="4" s="1"/>
  <c r="A4745" i="4"/>
  <c r="I4743" i="4"/>
  <c r="G4743" i="4"/>
  <c r="D4743" i="4"/>
  <c r="K4743" i="4"/>
  <c r="H4743" i="4"/>
  <c r="E4744" i="4" l="1"/>
  <c r="C4744" i="4"/>
  <c r="B4745" i="4"/>
  <c r="L4745" i="4" s="1"/>
  <c r="A4746" i="4"/>
  <c r="D4744" i="4"/>
  <c r="J4744" i="4"/>
  <c r="H4744" i="4"/>
  <c r="G4744" i="4"/>
  <c r="K4744" i="4"/>
  <c r="I4744" i="4"/>
  <c r="F4744" i="4"/>
  <c r="E4745" i="4" l="1"/>
  <c r="C4745" i="4"/>
  <c r="B4746" i="4"/>
  <c r="L4746" i="4" s="1"/>
  <c r="A4747" i="4"/>
  <c r="D4745" i="4"/>
  <c r="I4745" i="4"/>
  <c r="H4745" i="4"/>
  <c r="J4745" i="4"/>
  <c r="G4745" i="4"/>
  <c r="F4745" i="4"/>
  <c r="K4745" i="4"/>
  <c r="E4746" i="4" l="1"/>
  <c r="C4746" i="4"/>
  <c r="A4748" i="4"/>
  <c r="B4747" i="4"/>
  <c r="L4747" i="4" s="1"/>
  <c r="G4746" i="4"/>
  <c r="J4746" i="4"/>
  <c r="H4746" i="4"/>
  <c r="D4746" i="4"/>
  <c r="K4746" i="4"/>
  <c r="I4746" i="4"/>
  <c r="F4746" i="4"/>
  <c r="E4747" i="4" l="1"/>
  <c r="C4747" i="4"/>
  <c r="G4747" i="4"/>
  <c r="I4747" i="4"/>
  <c r="J4747" i="4"/>
  <c r="F4747" i="4"/>
  <c r="H4747" i="4"/>
  <c r="D4747" i="4"/>
  <c r="K4747" i="4"/>
  <c r="A4749" i="4"/>
  <c r="B4748" i="4"/>
  <c r="L4748" i="4" s="1"/>
  <c r="E4748" i="4" l="1"/>
  <c r="C4748" i="4"/>
  <c r="J4748" i="4"/>
  <c r="K4748" i="4"/>
  <c r="F4748" i="4"/>
  <c r="I4748" i="4"/>
  <c r="H4748" i="4"/>
  <c r="D4748" i="4"/>
  <c r="G4748" i="4"/>
  <c r="B4749" i="4"/>
  <c r="L4749" i="4" s="1"/>
  <c r="A4750" i="4"/>
  <c r="E4749" i="4" l="1"/>
  <c r="C4749" i="4"/>
  <c r="J4749" i="4"/>
  <c r="H4749" i="4"/>
  <c r="D4749" i="4"/>
  <c r="I4749" i="4"/>
  <c r="K4749" i="4"/>
  <c r="G4749" i="4"/>
  <c r="F4749" i="4"/>
  <c r="A4751" i="4"/>
  <c r="B4750" i="4"/>
  <c r="L4750" i="4" s="1"/>
  <c r="E4750" i="4" l="1"/>
  <c r="C4750" i="4"/>
  <c r="G4750" i="4"/>
  <c r="J4750" i="4"/>
  <c r="H4750" i="4"/>
  <c r="K4750" i="4"/>
  <c r="I4750" i="4"/>
  <c r="F4750" i="4"/>
  <c r="A4752" i="4"/>
  <c r="B4751" i="4"/>
  <c r="L4751" i="4" s="1"/>
  <c r="D4750" i="4"/>
  <c r="E4751" i="4" l="1"/>
  <c r="C4751" i="4"/>
  <c r="K4751" i="4"/>
  <c r="D4751" i="4"/>
  <c r="H4751" i="4"/>
  <c r="I4751" i="4"/>
  <c r="G4751" i="4"/>
  <c r="A4753" i="4"/>
  <c r="B4752" i="4"/>
  <c r="L4752" i="4" s="1"/>
  <c r="F4751" i="4"/>
  <c r="J4751" i="4"/>
  <c r="K4752" i="4" l="1"/>
  <c r="E4752" i="4"/>
  <c r="C4752" i="4"/>
  <c r="H4752" i="4"/>
  <c r="B4753" i="4"/>
  <c r="L4753" i="4" s="1"/>
  <c r="A4754" i="4"/>
  <c r="F4752" i="4"/>
  <c r="I4752" i="4"/>
  <c r="G4752" i="4"/>
  <c r="D4752" i="4"/>
  <c r="J4752" i="4"/>
  <c r="E4753" i="4" l="1"/>
  <c r="C4753" i="4"/>
  <c r="B4754" i="4"/>
  <c r="L4754" i="4" s="1"/>
  <c r="A4755" i="4"/>
  <c r="K4753" i="4"/>
  <c r="D4753" i="4"/>
  <c r="G4753" i="4"/>
  <c r="H4753" i="4"/>
  <c r="I4753" i="4"/>
  <c r="F4753" i="4"/>
  <c r="J4753" i="4"/>
  <c r="E4754" i="4" l="1"/>
  <c r="C4754" i="4"/>
  <c r="B4755" i="4"/>
  <c r="H4755" i="4" s="1"/>
  <c r="A4756" i="4"/>
  <c r="I4754" i="4"/>
  <c r="J4754" i="4"/>
  <c r="H4754" i="4"/>
  <c r="F4754" i="4"/>
  <c r="G4754" i="4"/>
  <c r="K4754" i="4"/>
  <c r="D4754" i="4"/>
  <c r="J4755" i="4" l="1"/>
  <c r="D4755" i="4"/>
  <c r="E4755" i="4"/>
  <c r="L4755" i="4"/>
  <c r="C4755" i="4"/>
  <c r="B4756" i="4"/>
  <c r="L4756" i="4" s="1"/>
  <c r="A4757" i="4"/>
  <c r="K4755" i="4"/>
  <c r="I4755" i="4"/>
  <c r="G4755" i="4"/>
  <c r="F4755" i="4"/>
  <c r="E4756" i="4" l="1"/>
  <c r="G4756" i="4"/>
  <c r="C4756" i="4"/>
  <c r="F4756" i="4"/>
  <c r="I4756" i="4"/>
  <c r="D4756" i="4"/>
  <c r="K4756" i="4"/>
  <c r="H4756" i="4"/>
  <c r="J4756" i="4"/>
  <c r="A4758" i="4"/>
  <c r="B4757" i="4"/>
  <c r="L4757" i="4" s="1"/>
  <c r="E4757" i="4" l="1"/>
  <c r="C4757" i="4"/>
  <c r="K4757" i="4"/>
  <c r="H4757" i="4"/>
  <c r="D4757" i="4"/>
  <c r="F4757" i="4"/>
  <c r="I4757" i="4"/>
  <c r="J4757" i="4"/>
  <c r="G4757" i="4"/>
  <c r="A4759" i="4"/>
  <c r="B4758" i="4"/>
  <c r="L4758" i="4" s="1"/>
  <c r="E4758" i="4" l="1"/>
  <c r="C4758" i="4"/>
  <c r="G4758" i="4"/>
  <c r="I4758" i="4"/>
  <c r="K4758" i="4"/>
  <c r="H4758" i="4"/>
  <c r="F4758" i="4"/>
  <c r="D4758" i="4"/>
  <c r="A4760" i="4"/>
  <c r="B4759" i="4"/>
  <c r="L4759" i="4" s="1"/>
  <c r="J4758" i="4"/>
  <c r="E4759" i="4" l="1"/>
  <c r="C4759" i="4"/>
  <c r="D4759" i="4"/>
  <c r="K4759" i="4"/>
  <c r="I4759" i="4"/>
  <c r="J4759" i="4"/>
  <c r="F4759" i="4"/>
  <c r="H4759" i="4"/>
  <c r="G4759" i="4"/>
  <c r="B4760" i="4"/>
  <c r="L4760" i="4" s="1"/>
  <c r="A4761" i="4"/>
  <c r="E4760" i="4" l="1"/>
  <c r="K4760" i="4"/>
  <c r="C4760" i="4"/>
  <c r="D4760" i="4"/>
  <c r="J4760" i="4"/>
  <c r="G4760" i="4"/>
  <c r="I4760" i="4"/>
  <c r="F4760" i="4"/>
  <c r="B4761" i="4"/>
  <c r="L4761" i="4" s="1"/>
  <c r="A4762" i="4"/>
  <c r="H4760" i="4"/>
  <c r="E4761" i="4" l="1"/>
  <c r="C4761" i="4"/>
  <c r="A4763" i="4"/>
  <c r="B4762" i="4"/>
  <c r="L4762" i="4" s="1"/>
  <c r="G4761" i="4"/>
  <c r="J4761" i="4"/>
  <c r="I4761" i="4"/>
  <c r="F4761" i="4"/>
  <c r="D4761" i="4"/>
  <c r="H4761" i="4"/>
  <c r="K4761" i="4"/>
  <c r="D4762" i="4"/>
  <c r="E4762" i="4" l="1"/>
  <c r="C4762" i="4"/>
  <c r="B4763" i="4"/>
  <c r="L4763" i="4" s="1"/>
  <c r="A4764" i="4"/>
  <c r="K4762" i="4"/>
  <c r="I4762" i="4"/>
  <c r="F4762" i="4"/>
  <c r="J4762" i="4"/>
  <c r="G4762" i="4"/>
  <c r="H4762" i="4"/>
  <c r="E4763" i="4" l="1"/>
  <c r="C4763" i="4"/>
  <c r="A4765" i="4"/>
  <c r="B4764" i="4"/>
  <c r="L4764" i="4" s="1"/>
  <c r="G4763" i="4"/>
  <c r="D4763" i="4"/>
  <c r="K4763" i="4"/>
  <c r="I4763" i="4"/>
  <c r="F4763" i="4"/>
  <c r="J4763" i="4"/>
  <c r="H4763" i="4"/>
  <c r="E4764" i="4" l="1"/>
  <c r="C4764" i="4"/>
  <c r="B4765" i="4"/>
  <c r="L4765" i="4" s="1"/>
  <c r="A4766" i="4"/>
  <c r="F4764" i="4"/>
  <c r="H4764" i="4"/>
  <c r="D4764" i="4"/>
  <c r="J4764" i="4"/>
  <c r="K4764" i="4"/>
  <c r="G4764" i="4"/>
  <c r="I4764" i="4"/>
  <c r="E4765" i="4" l="1"/>
  <c r="C4765" i="4"/>
  <c r="K4765" i="4"/>
  <c r="J4765" i="4"/>
  <c r="F4765" i="4"/>
  <c r="D4765" i="4"/>
  <c r="G4765" i="4"/>
  <c r="H4765" i="4"/>
  <c r="I4765" i="4"/>
  <c r="B4766" i="4"/>
  <c r="L4766" i="4" s="1"/>
  <c r="A4767" i="4"/>
  <c r="E4766" i="4" l="1"/>
  <c r="C4766" i="4"/>
  <c r="D4766" i="4"/>
  <c r="J4766" i="4"/>
  <c r="H4766" i="4"/>
  <c r="F4766" i="4"/>
  <c r="G4766" i="4"/>
  <c r="K4766" i="4"/>
  <c r="I4766" i="4"/>
  <c r="A4768" i="4"/>
  <c r="B4767" i="4"/>
  <c r="L4767" i="4" s="1"/>
  <c r="E4767" i="4" l="1"/>
  <c r="C4767" i="4"/>
  <c r="A4769" i="4"/>
  <c r="B4768" i="4"/>
  <c r="F4768" i="4" s="1"/>
  <c r="J4767" i="4"/>
  <c r="H4767" i="4"/>
  <c r="G4767" i="4"/>
  <c r="D4767" i="4"/>
  <c r="F4767" i="4"/>
  <c r="K4767" i="4"/>
  <c r="I4767" i="4"/>
  <c r="H4768" i="4" l="1"/>
  <c r="E4768" i="4"/>
  <c r="L4768" i="4"/>
  <c r="C4768" i="4"/>
  <c r="A4770" i="4"/>
  <c r="B4769" i="4"/>
  <c r="E4769" i="4" s="1"/>
  <c r="K4768" i="4"/>
  <c r="D4768" i="4"/>
  <c r="J4768" i="4"/>
  <c r="G4768" i="4"/>
  <c r="I4768" i="4"/>
  <c r="L4769" i="4" l="1"/>
  <c r="G4769" i="4"/>
  <c r="I4769" i="4"/>
  <c r="C4769" i="4"/>
  <c r="K4769" i="4"/>
  <c r="D4769" i="4"/>
  <c r="F4769" i="4"/>
  <c r="J4769" i="4"/>
  <c r="H4769" i="4"/>
  <c r="A4771" i="4"/>
  <c r="B4770" i="4"/>
  <c r="E4770" i="4" s="1"/>
  <c r="L4770" i="4" l="1"/>
  <c r="C4770" i="4"/>
  <c r="G4770" i="4"/>
  <c r="I4770" i="4"/>
  <c r="F4770" i="4"/>
  <c r="K4770" i="4"/>
  <c r="J4770" i="4"/>
  <c r="H4770" i="4"/>
  <c r="D4770" i="4"/>
  <c r="B4771" i="4"/>
  <c r="L4771" i="4" s="1"/>
  <c r="A4772" i="4"/>
  <c r="E4771" i="4" l="1"/>
  <c r="C4771" i="4"/>
  <c r="I4771" i="4"/>
  <c r="K4771" i="4"/>
  <c r="D4771" i="4"/>
  <c r="G4771" i="4"/>
  <c r="H4771" i="4"/>
  <c r="F4771" i="4"/>
  <c r="A4773" i="4"/>
  <c r="B4772" i="4"/>
  <c r="L4772" i="4" s="1"/>
  <c r="J4771" i="4"/>
  <c r="E4772" i="4" l="1"/>
  <c r="I4772" i="4"/>
  <c r="C4772" i="4"/>
  <c r="A4774" i="4"/>
  <c r="B4773" i="4"/>
  <c r="L4773" i="4" s="1"/>
  <c r="H4772" i="4"/>
  <c r="J4772" i="4"/>
  <c r="G4772" i="4"/>
  <c r="F4772" i="4"/>
  <c r="D4772" i="4"/>
  <c r="K4772" i="4"/>
  <c r="E4773" i="4" l="1"/>
  <c r="C4773" i="4"/>
  <c r="K4773" i="4"/>
  <c r="J4773" i="4"/>
  <c r="G4773" i="4"/>
  <c r="D4773" i="4"/>
  <c r="H4773" i="4"/>
  <c r="I4773" i="4"/>
  <c r="F4773" i="4"/>
  <c r="B4774" i="4"/>
  <c r="F4774" i="4" s="1"/>
  <c r="A4775" i="4"/>
  <c r="E4774" i="4" l="1"/>
  <c r="L4774" i="4"/>
  <c r="C4774" i="4"/>
  <c r="A4776" i="4"/>
  <c r="B4775" i="4"/>
  <c r="L4775" i="4" s="1"/>
  <c r="G4774" i="4"/>
  <c r="I4774" i="4"/>
  <c r="J4774" i="4"/>
  <c r="K4774" i="4"/>
  <c r="D4774" i="4"/>
  <c r="H4774" i="4"/>
  <c r="K4775" i="4" l="1"/>
  <c r="E4775" i="4"/>
  <c r="C4775" i="4"/>
  <c r="G4775" i="4"/>
  <c r="H4775" i="4"/>
  <c r="D4775" i="4"/>
  <c r="I4775" i="4"/>
  <c r="F4775" i="4"/>
  <c r="A4777" i="4"/>
  <c r="B4776" i="4"/>
  <c r="L4776" i="4" s="1"/>
  <c r="J4775" i="4"/>
  <c r="E4776" i="4" l="1"/>
  <c r="C4776" i="4"/>
  <c r="F4776" i="4"/>
  <c r="J4776" i="4"/>
  <c r="H4776" i="4"/>
  <c r="I4776" i="4"/>
  <c r="G4776" i="4"/>
  <c r="D4776" i="4"/>
  <c r="K4776" i="4"/>
  <c r="B4777" i="4"/>
  <c r="L4777" i="4" s="1"/>
  <c r="A4778" i="4"/>
  <c r="E4777" i="4" l="1"/>
  <c r="C4777" i="4"/>
  <c r="K4777" i="4"/>
  <c r="H4777" i="4"/>
  <c r="D4777" i="4"/>
  <c r="G4777" i="4"/>
  <c r="I4777" i="4"/>
  <c r="F4777" i="4"/>
  <c r="J4777" i="4"/>
  <c r="B4778" i="4"/>
  <c r="L4778" i="4" s="1"/>
  <c r="A4779" i="4"/>
  <c r="E4778" i="4" l="1"/>
  <c r="C4778" i="4"/>
  <c r="B4779" i="4"/>
  <c r="L4779" i="4" s="1"/>
  <c r="A4780" i="4"/>
  <c r="H4778" i="4"/>
  <c r="K4778" i="4"/>
  <c r="F4778" i="4"/>
  <c r="J4778" i="4"/>
  <c r="D4778" i="4"/>
  <c r="I4778" i="4"/>
  <c r="G4778" i="4"/>
  <c r="J4779" i="4" l="1"/>
  <c r="E4779" i="4"/>
  <c r="C4779" i="4"/>
  <c r="B4780" i="4"/>
  <c r="L4780" i="4" s="1"/>
  <c r="A4781" i="4"/>
  <c r="K4779" i="4"/>
  <c r="D4779" i="4"/>
  <c r="H4779" i="4"/>
  <c r="I4779" i="4"/>
  <c r="G4779" i="4"/>
  <c r="F4779" i="4"/>
  <c r="E4780" i="4" l="1"/>
  <c r="C4780" i="4"/>
  <c r="A4782" i="4"/>
  <c r="B4781" i="4"/>
  <c r="L4781" i="4" s="1"/>
  <c r="F4780" i="4"/>
  <c r="J4780" i="4"/>
  <c r="I4780" i="4"/>
  <c r="H4780" i="4"/>
  <c r="G4780" i="4"/>
  <c r="D4780" i="4"/>
  <c r="K4780" i="4"/>
  <c r="E4781" i="4" l="1"/>
  <c r="C4781" i="4"/>
  <c r="D4781" i="4"/>
  <c r="H4781" i="4"/>
  <c r="G4781" i="4"/>
  <c r="F4781" i="4"/>
  <c r="I4781" i="4"/>
  <c r="J4781" i="4"/>
  <c r="K4781" i="4"/>
  <c r="A4783" i="4"/>
  <c r="B4782" i="4"/>
  <c r="L4782" i="4" s="1"/>
  <c r="E4782" i="4" l="1"/>
  <c r="C4782" i="4"/>
  <c r="I4782" i="4"/>
  <c r="H4782" i="4"/>
  <c r="K4782" i="4"/>
  <c r="G4782" i="4"/>
  <c r="J4782" i="4"/>
  <c r="D4782" i="4"/>
  <c r="F4782" i="4"/>
  <c r="A4784" i="4"/>
  <c r="B4783" i="4"/>
  <c r="L4783" i="4" s="1"/>
  <c r="E4783" i="4" l="1"/>
  <c r="C4783" i="4"/>
  <c r="G4783" i="4"/>
  <c r="I4783" i="4"/>
  <c r="K4783" i="4"/>
  <c r="H4783" i="4"/>
  <c r="F4783" i="4"/>
  <c r="J4783" i="4"/>
  <c r="D4783" i="4"/>
  <c r="B4784" i="4"/>
  <c r="L4784" i="4" s="1"/>
  <c r="A4785" i="4"/>
  <c r="E4784" i="4" l="1"/>
  <c r="C4784" i="4"/>
  <c r="B4785" i="4"/>
  <c r="L4785" i="4" s="1"/>
  <c r="A4786" i="4"/>
  <c r="D4784" i="4"/>
  <c r="K4784" i="4"/>
  <c r="J4784" i="4"/>
  <c r="I4784" i="4"/>
  <c r="F4784" i="4"/>
  <c r="H4784" i="4"/>
  <c r="G4784" i="4"/>
  <c r="E4785" i="4" l="1"/>
  <c r="C4785" i="4"/>
  <c r="I4785" i="4"/>
  <c r="J4785" i="4"/>
  <c r="D4785" i="4"/>
  <c r="G4785" i="4"/>
  <c r="K4785" i="4"/>
  <c r="F4785" i="4"/>
  <c r="A4787" i="4"/>
  <c r="B4786" i="4"/>
  <c r="L4786" i="4" s="1"/>
  <c r="H4785" i="4"/>
  <c r="E4786" i="4" l="1"/>
  <c r="C4786" i="4"/>
  <c r="G4786" i="4"/>
  <c r="I4786" i="4"/>
  <c r="K4786" i="4"/>
  <c r="J4786" i="4"/>
  <c r="H4786" i="4"/>
  <c r="D4786" i="4"/>
  <c r="F4786" i="4"/>
  <c r="B4787" i="4"/>
  <c r="L4787" i="4" s="1"/>
  <c r="A4788" i="4"/>
  <c r="E4787" i="4" l="1"/>
  <c r="C4787" i="4"/>
  <c r="B4788" i="4"/>
  <c r="L4788" i="4" s="1"/>
  <c r="A4789" i="4"/>
  <c r="D4787" i="4"/>
  <c r="K4787" i="4"/>
  <c r="I4787" i="4"/>
  <c r="H4787" i="4"/>
  <c r="F4787" i="4"/>
  <c r="J4787" i="4"/>
  <c r="G4787" i="4"/>
  <c r="D4788" i="4" l="1"/>
  <c r="F4788" i="4"/>
  <c r="E4788" i="4"/>
  <c r="C4788" i="4"/>
  <c r="B4789" i="4"/>
  <c r="L4789" i="4" s="1"/>
  <c r="A4790" i="4"/>
  <c r="I4788" i="4"/>
  <c r="K4788" i="4"/>
  <c r="J4788" i="4"/>
  <c r="H4788" i="4"/>
  <c r="G4788" i="4"/>
  <c r="E4789" i="4" l="1"/>
  <c r="C4789" i="4"/>
  <c r="A4791" i="4"/>
  <c r="B4790" i="4"/>
  <c r="L4790" i="4" s="1"/>
  <c r="I4789" i="4"/>
  <c r="J4789" i="4"/>
  <c r="H4789" i="4"/>
  <c r="F4789" i="4"/>
  <c r="K4789" i="4"/>
  <c r="D4789" i="4"/>
  <c r="G4789" i="4"/>
  <c r="E4790" i="4" l="1"/>
  <c r="C4790" i="4"/>
  <c r="G4790" i="4"/>
  <c r="H4790" i="4"/>
  <c r="D4790" i="4"/>
  <c r="I4790" i="4"/>
  <c r="K4790" i="4"/>
  <c r="F4790" i="4"/>
  <c r="J4790" i="4"/>
  <c r="A4792" i="4"/>
  <c r="B4791" i="4"/>
  <c r="L4791" i="4" s="1"/>
  <c r="E4791" i="4" l="1"/>
  <c r="C4791" i="4"/>
  <c r="H4791" i="4"/>
  <c r="J4791" i="4"/>
  <c r="G4791" i="4"/>
  <c r="D4791" i="4"/>
  <c r="K4791" i="4"/>
  <c r="I4791" i="4"/>
  <c r="F4791" i="4"/>
  <c r="B4792" i="4"/>
  <c r="L4792" i="4" s="1"/>
  <c r="A4793" i="4"/>
  <c r="E4792" i="4" l="1"/>
  <c r="C4792" i="4"/>
  <c r="I4792" i="4"/>
  <c r="H4792" i="4"/>
  <c r="D4792" i="4"/>
  <c r="J4792" i="4"/>
  <c r="K4792" i="4"/>
  <c r="F4792" i="4"/>
  <c r="G4792" i="4"/>
  <c r="B4793" i="4"/>
  <c r="L4793" i="4" s="1"/>
  <c r="A4794" i="4"/>
  <c r="E4793" i="4" l="1"/>
  <c r="C4793" i="4"/>
  <c r="D4793" i="4"/>
  <c r="H4793" i="4"/>
  <c r="G4793" i="4"/>
  <c r="I4793" i="4"/>
  <c r="K4793" i="4"/>
  <c r="J4793" i="4"/>
  <c r="F4793" i="4"/>
  <c r="A4795" i="4"/>
  <c r="B4794" i="4"/>
  <c r="L4794" i="4" s="1"/>
  <c r="E4794" i="4" l="1"/>
  <c r="C4794" i="4"/>
  <c r="A4796" i="4"/>
  <c r="B4795" i="4"/>
  <c r="L4795" i="4" s="1"/>
  <c r="D4794" i="4"/>
  <c r="G4794" i="4"/>
  <c r="K4794" i="4"/>
  <c r="I4794" i="4"/>
  <c r="J4794" i="4"/>
  <c r="H4794" i="4"/>
  <c r="F4794" i="4"/>
  <c r="E4795" i="4" l="1"/>
  <c r="C4795" i="4"/>
  <c r="G4795" i="4"/>
  <c r="I4795" i="4"/>
  <c r="J4795" i="4"/>
  <c r="F4795" i="4"/>
  <c r="D4795" i="4"/>
  <c r="H4795" i="4"/>
  <c r="K4795" i="4"/>
  <c r="A4797" i="4"/>
  <c r="B4796" i="4"/>
  <c r="L4796" i="4" s="1"/>
  <c r="E4796" i="4" l="1"/>
  <c r="C4796" i="4"/>
  <c r="J4796" i="4"/>
  <c r="G4796" i="4"/>
  <c r="I4796" i="4"/>
  <c r="F4796" i="4"/>
  <c r="K4796" i="4"/>
  <c r="D4796" i="4"/>
  <c r="H4796" i="4"/>
  <c r="B4797" i="4"/>
  <c r="L4797" i="4" s="1"/>
  <c r="A4798" i="4"/>
  <c r="E4797" i="4" l="1"/>
  <c r="C4797" i="4"/>
  <c r="J4797" i="4"/>
  <c r="K4797" i="4"/>
  <c r="G4797" i="4"/>
  <c r="F4797" i="4"/>
  <c r="D4797" i="4"/>
  <c r="H4797" i="4"/>
  <c r="I4797" i="4"/>
  <c r="A4799" i="4"/>
  <c r="B4798" i="4"/>
  <c r="F4798" i="4" s="1"/>
  <c r="E4798" i="4" l="1"/>
  <c r="L4798" i="4"/>
  <c r="H4798" i="4"/>
  <c r="C4798" i="4"/>
  <c r="D4798" i="4"/>
  <c r="A4800" i="4"/>
  <c r="B4799" i="4"/>
  <c r="L4799" i="4" s="1"/>
  <c r="J4798" i="4"/>
  <c r="I4798" i="4"/>
  <c r="G4798" i="4"/>
  <c r="K4798" i="4"/>
  <c r="E4799" i="4" l="1"/>
  <c r="H4799" i="4"/>
  <c r="C4799" i="4"/>
  <c r="G4799" i="4"/>
  <c r="K4799" i="4"/>
  <c r="B4800" i="4"/>
  <c r="L4800" i="4" s="1"/>
  <c r="A4801" i="4"/>
  <c r="F4799" i="4"/>
  <c r="D4799" i="4"/>
  <c r="I4799" i="4"/>
  <c r="J4799" i="4"/>
  <c r="E4800" i="4" l="1"/>
  <c r="C4800" i="4"/>
  <c r="I4800" i="4"/>
  <c r="K4800" i="4"/>
  <c r="H4800" i="4"/>
  <c r="D4800" i="4"/>
  <c r="J4800" i="4"/>
  <c r="F4800" i="4"/>
  <c r="G4800" i="4"/>
  <c r="B4801" i="4"/>
  <c r="I4801" i="4" s="1"/>
  <c r="A4802" i="4"/>
  <c r="H4801" i="4" l="1"/>
  <c r="L4801" i="4"/>
  <c r="E4801" i="4"/>
  <c r="G4801" i="4"/>
  <c r="F4801" i="4"/>
  <c r="K4801" i="4"/>
  <c r="C4801" i="4"/>
  <c r="B4802" i="4"/>
  <c r="L4802" i="4" s="1"/>
  <c r="A4803" i="4"/>
  <c r="D4801" i="4"/>
  <c r="J4801" i="4"/>
  <c r="E4802" i="4" l="1"/>
  <c r="C4802" i="4"/>
  <c r="A4804" i="4"/>
  <c r="B4803" i="4"/>
  <c r="E4803" i="4" s="1"/>
  <c r="H4802" i="4"/>
  <c r="J4802" i="4"/>
  <c r="G4802" i="4"/>
  <c r="F4802" i="4"/>
  <c r="I4802" i="4"/>
  <c r="K4802" i="4"/>
  <c r="D4802" i="4"/>
  <c r="L4803" i="4" l="1"/>
  <c r="C4803" i="4"/>
  <c r="H4803" i="4"/>
  <c r="I4803" i="4"/>
  <c r="J4803" i="4"/>
  <c r="G4803" i="4"/>
  <c r="D4803" i="4"/>
  <c r="F4803" i="4"/>
  <c r="K4803" i="4"/>
  <c r="A4805" i="4"/>
  <c r="B4804" i="4"/>
  <c r="L4804" i="4" s="1"/>
  <c r="E4804" i="4" l="1"/>
  <c r="G4804" i="4"/>
  <c r="C4804" i="4"/>
  <c r="A4806" i="4"/>
  <c r="B4805" i="4"/>
  <c r="L4805" i="4" s="1"/>
  <c r="K4804" i="4"/>
  <c r="J4804" i="4"/>
  <c r="F4804" i="4"/>
  <c r="D4804" i="4"/>
  <c r="I4804" i="4"/>
  <c r="H4805" i="4"/>
  <c r="H4804" i="4"/>
  <c r="I4805" i="4" l="1"/>
  <c r="E4805" i="4"/>
  <c r="C4805" i="4"/>
  <c r="J4805" i="4"/>
  <c r="K4805" i="4"/>
  <c r="F4805" i="4"/>
  <c r="G4805" i="4"/>
  <c r="D4805" i="4"/>
  <c r="A4807" i="4"/>
  <c r="B4806" i="4"/>
  <c r="L4806" i="4" s="1"/>
  <c r="E4806" i="4" l="1"/>
  <c r="C4806" i="4"/>
  <c r="G4806" i="4"/>
  <c r="D4806" i="4"/>
  <c r="K4806" i="4"/>
  <c r="I4806" i="4"/>
  <c r="F4806" i="4"/>
  <c r="H4806" i="4"/>
  <c r="J4806" i="4"/>
  <c r="A4808" i="4"/>
  <c r="B4807" i="4"/>
  <c r="L4807" i="4" s="1"/>
  <c r="E4807" i="4" l="1"/>
  <c r="C4807" i="4"/>
  <c r="A4809" i="4"/>
  <c r="B4808" i="4"/>
  <c r="L4808" i="4" s="1"/>
  <c r="I4807" i="4"/>
  <c r="H4807" i="4"/>
  <c r="D4807" i="4"/>
  <c r="G4807" i="4"/>
  <c r="J4807" i="4"/>
  <c r="F4807" i="4"/>
  <c r="K4807" i="4"/>
  <c r="J4808" i="4"/>
  <c r="K4808" i="4"/>
  <c r="E4808" i="4" l="1"/>
  <c r="D4808" i="4"/>
  <c r="C4808" i="4"/>
  <c r="B4809" i="4"/>
  <c r="L4809" i="4" s="1"/>
  <c r="A4810" i="4"/>
  <c r="I4808" i="4"/>
  <c r="F4808" i="4"/>
  <c r="G4808" i="4"/>
  <c r="H4808" i="4"/>
  <c r="E4809" i="4" l="1"/>
  <c r="C4809" i="4"/>
  <c r="K4809" i="4"/>
  <c r="G4809" i="4"/>
  <c r="D4809" i="4"/>
  <c r="H4809" i="4"/>
  <c r="J4809" i="4"/>
  <c r="I4809" i="4"/>
  <c r="F4809" i="4"/>
  <c r="A4811" i="4"/>
  <c r="B4810" i="4"/>
  <c r="L4810" i="4" s="1"/>
  <c r="E4810" i="4" l="1"/>
  <c r="C4810" i="4"/>
  <c r="B4811" i="4"/>
  <c r="L4811" i="4" s="1"/>
  <c r="A4812" i="4"/>
  <c r="G4810" i="4"/>
  <c r="F4810" i="4"/>
  <c r="D4810" i="4"/>
  <c r="J4810" i="4"/>
  <c r="K4810" i="4"/>
  <c r="H4810" i="4"/>
  <c r="I4810" i="4"/>
  <c r="E4811" i="4" l="1"/>
  <c r="C4811" i="4"/>
  <c r="G4811" i="4"/>
  <c r="F4811" i="4"/>
  <c r="I4811" i="4"/>
  <c r="H4811" i="4"/>
  <c r="B4812" i="4"/>
  <c r="L4812" i="4" s="1"/>
  <c r="A4813" i="4"/>
  <c r="J4811" i="4"/>
  <c r="K4811" i="4"/>
  <c r="D4811" i="4"/>
  <c r="E4812" i="4" l="1"/>
  <c r="C4812" i="4"/>
  <c r="A4814" i="4"/>
  <c r="B4813" i="4"/>
  <c r="L4813" i="4" s="1"/>
  <c r="J4812" i="4"/>
  <c r="H4812" i="4"/>
  <c r="I4812" i="4"/>
  <c r="F4812" i="4"/>
  <c r="G4812" i="4"/>
  <c r="K4812" i="4"/>
  <c r="D4812" i="4"/>
  <c r="E4813" i="4" l="1"/>
  <c r="C4813" i="4"/>
  <c r="B4814" i="4"/>
  <c r="L4814" i="4" s="1"/>
  <c r="A4815" i="4"/>
  <c r="G4813" i="4"/>
  <c r="J4813" i="4"/>
  <c r="F4813" i="4"/>
  <c r="D4813" i="4"/>
  <c r="K4813" i="4"/>
  <c r="I4813" i="4"/>
  <c r="H4813" i="4"/>
  <c r="E4814" i="4" l="1"/>
  <c r="C4814" i="4"/>
  <c r="A4816" i="4"/>
  <c r="B4815" i="4"/>
  <c r="L4815" i="4" s="1"/>
  <c r="G4814" i="4"/>
  <c r="J4814" i="4"/>
  <c r="K4814" i="4"/>
  <c r="F4814" i="4"/>
  <c r="H4814" i="4"/>
  <c r="D4814" i="4"/>
  <c r="I4814" i="4"/>
  <c r="E4815" i="4" l="1"/>
  <c r="C4815" i="4"/>
  <c r="I4815" i="4"/>
  <c r="K4815" i="4"/>
  <c r="F4815" i="4"/>
  <c r="D4815" i="4"/>
  <c r="J4815" i="4"/>
  <c r="H4815" i="4"/>
  <c r="G4815" i="4"/>
  <c r="B4816" i="4"/>
  <c r="L4816" i="4" s="1"/>
  <c r="A4817" i="4"/>
  <c r="E4816" i="4" l="1"/>
  <c r="H4816" i="4"/>
  <c r="C4816" i="4"/>
  <c r="J4816" i="4"/>
  <c r="K4816" i="4"/>
  <c r="D4816" i="4"/>
  <c r="F4816" i="4"/>
  <c r="I4816" i="4"/>
  <c r="G4816" i="4"/>
  <c r="B4817" i="4"/>
  <c r="L4817" i="4" s="1"/>
  <c r="A4818" i="4"/>
  <c r="E4817" i="4" l="1"/>
  <c r="C4817" i="4"/>
  <c r="A4819" i="4"/>
  <c r="B4818" i="4"/>
  <c r="L4818" i="4" s="1"/>
  <c r="K4817" i="4"/>
  <c r="H4817" i="4"/>
  <c r="I4817" i="4"/>
  <c r="J4817" i="4"/>
  <c r="G4817" i="4"/>
  <c r="D4817" i="4"/>
  <c r="F4817" i="4"/>
  <c r="F4818" i="4"/>
  <c r="E4818" i="4" l="1"/>
  <c r="C4818" i="4"/>
  <c r="G4818" i="4"/>
  <c r="D4818" i="4"/>
  <c r="K4818" i="4"/>
  <c r="I4818" i="4"/>
  <c r="J4818" i="4"/>
  <c r="H4818" i="4"/>
  <c r="A4820" i="4"/>
  <c r="B4819" i="4"/>
  <c r="L4819" i="4" s="1"/>
  <c r="E4819" i="4" l="1"/>
  <c r="C4819" i="4"/>
  <c r="G4819" i="4"/>
  <c r="K4819" i="4"/>
  <c r="H4819" i="4"/>
  <c r="F4819" i="4"/>
  <c r="I4819" i="4"/>
  <c r="J4819" i="4"/>
  <c r="D4819" i="4"/>
  <c r="A4821" i="4"/>
  <c r="B4820" i="4"/>
  <c r="L4820" i="4" s="1"/>
  <c r="E4820" i="4" l="1"/>
  <c r="C4820" i="4"/>
  <c r="H4820" i="4"/>
  <c r="J4820" i="4"/>
  <c r="I4820" i="4"/>
  <c r="F4820" i="4"/>
  <c r="B4821" i="4"/>
  <c r="J4821" i="4" s="1"/>
  <c r="A4822" i="4"/>
  <c r="G4820" i="4"/>
  <c r="D4820" i="4"/>
  <c r="K4820" i="4"/>
  <c r="E4821" i="4" l="1"/>
  <c r="L4821" i="4"/>
  <c r="C4821" i="4"/>
  <c r="B4822" i="4"/>
  <c r="E4822" i="4" s="1"/>
  <c r="A4823" i="4"/>
  <c r="K4821" i="4"/>
  <c r="G4821" i="4"/>
  <c r="I4821" i="4"/>
  <c r="F4821" i="4"/>
  <c r="D4821" i="4"/>
  <c r="H4821" i="4"/>
  <c r="L4822" i="4" l="1"/>
  <c r="C4822" i="4"/>
  <c r="A4824" i="4"/>
  <c r="B4823" i="4"/>
  <c r="E4823" i="4" s="1"/>
  <c r="K4822" i="4"/>
  <c r="D4822" i="4"/>
  <c r="H4822" i="4"/>
  <c r="F4822" i="4"/>
  <c r="I4822" i="4"/>
  <c r="G4822" i="4"/>
  <c r="J4822" i="4"/>
  <c r="L4823" i="4" l="1"/>
  <c r="C4823" i="4"/>
  <c r="B4824" i="4"/>
  <c r="L4824" i="4" s="1"/>
  <c r="A4825" i="4"/>
  <c r="I4823" i="4"/>
  <c r="H4823" i="4"/>
  <c r="J4823" i="4"/>
  <c r="F4823" i="4"/>
  <c r="D4823" i="4"/>
  <c r="G4823" i="4"/>
  <c r="K4823" i="4"/>
  <c r="E4824" i="4" l="1"/>
  <c r="H4824" i="4"/>
  <c r="C4824" i="4"/>
  <c r="B4825" i="4"/>
  <c r="L4825" i="4" s="1"/>
  <c r="A4826" i="4"/>
  <c r="K4824" i="4"/>
  <c r="J4824" i="4"/>
  <c r="F4824" i="4"/>
  <c r="G4824" i="4"/>
  <c r="D4824" i="4"/>
  <c r="I4824" i="4"/>
  <c r="E4825" i="4" l="1"/>
  <c r="C4825" i="4"/>
  <c r="A4827" i="4"/>
  <c r="B4826" i="4"/>
  <c r="L4826" i="4" s="1"/>
  <c r="G4825" i="4"/>
  <c r="H4825" i="4"/>
  <c r="F4825" i="4"/>
  <c r="I4825" i="4"/>
  <c r="K4825" i="4"/>
  <c r="J4825" i="4"/>
  <c r="D4825" i="4"/>
  <c r="E4826" i="4" l="1"/>
  <c r="C4826" i="4"/>
  <c r="A4828" i="4"/>
  <c r="B4827" i="4"/>
  <c r="L4827" i="4" s="1"/>
  <c r="G4826" i="4"/>
  <c r="H4826" i="4"/>
  <c r="D4826" i="4"/>
  <c r="K4826" i="4"/>
  <c r="I4826" i="4"/>
  <c r="F4826" i="4"/>
  <c r="J4826" i="4"/>
  <c r="E4827" i="4" l="1"/>
  <c r="C4827" i="4"/>
  <c r="J4827" i="4"/>
  <c r="I4827" i="4"/>
  <c r="F4827" i="4"/>
  <c r="D4827" i="4"/>
  <c r="H4827" i="4"/>
  <c r="K4827" i="4"/>
  <c r="G4827" i="4"/>
  <c r="B4828" i="4"/>
  <c r="H4828" i="4" s="1"/>
  <c r="A4829" i="4"/>
  <c r="E4828" i="4" l="1"/>
  <c r="G4828" i="4"/>
  <c r="L4828" i="4"/>
  <c r="C4828" i="4"/>
  <c r="B4829" i="4"/>
  <c r="E4829" i="4" s="1"/>
  <c r="A4830" i="4"/>
  <c r="F4828" i="4"/>
  <c r="J4828" i="4"/>
  <c r="D4828" i="4"/>
  <c r="K4828" i="4"/>
  <c r="I4828" i="4"/>
  <c r="L4829" i="4" l="1"/>
  <c r="C4829" i="4"/>
  <c r="A4831" i="4"/>
  <c r="B4830" i="4"/>
  <c r="L4830" i="4" s="1"/>
  <c r="J4829" i="4"/>
  <c r="I4829" i="4"/>
  <c r="K4829" i="4"/>
  <c r="G4829" i="4"/>
  <c r="F4829" i="4"/>
  <c r="D4829" i="4"/>
  <c r="H4829" i="4"/>
  <c r="E4830" i="4" l="1"/>
  <c r="C4830" i="4"/>
  <c r="H4830" i="4"/>
  <c r="D4830" i="4"/>
  <c r="K4830" i="4"/>
  <c r="F4830" i="4"/>
  <c r="I4830" i="4"/>
  <c r="G4830" i="4"/>
  <c r="J4830" i="4"/>
  <c r="B4831" i="4"/>
  <c r="L4831" i="4" s="1"/>
  <c r="A4832" i="4"/>
  <c r="E4831" i="4" l="1"/>
  <c r="C4831" i="4"/>
  <c r="A4833" i="4"/>
  <c r="B4832" i="4"/>
  <c r="L4832" i="4" s="1"/>
  <c r="H4831" i="4"/>
  <c r="I4831" i="4"/>
  <c r="D4831" i="4"/>
  <c r="J4831" i="4"/>
  <c r="F4831" i="4"/>
  <c r="K4831" i="4"/>
  <c r="G4831" i="4"/>
  <c r="E4832" i="4" l="1"/>
  <c r="C4832" i="4"/>
  <c r="K4832" i="4"/>
  <c r="J4832" i="4"/>
  <c r="D4832" i="4"/>
  <c r="F4832" i="4"/>
  <c r="H4832" i="4"/>
  <c r="I4832" i="4"/>
  <c r="G4832" i="4"/>
  <c r="A4834" i="4"/>
  <c r="B4833" i="4"/>
  <c r="L4833" i="4" s="1"/>
  <c r="E4833" i="4" l="1"/>
  <c r="C4833" i="4"/>
  <c r="B4834" i="4"/>
  <c r="L4834" i="4" s="1"/>
  <c r="A4835" i="4"/>
  <c r="K4833" i="4"/>
  <c r="J4833" i="4"/>
  <c r="G4833" i="4"/>
  <c r="D4833" i="4"/>
  <c r="F4833" i="4"/>
  <c r="I4833" i="4"/>
  <c r="H4833" i="4"/>
  <c r="E4834" i="4" l="1"/>
  <c r="C4834" i="4"/>
  <c r="A4836" i="4"/>
  <c r="B4835" i="4"/>
  <c r="E4835" i="4" s="1"/>
  <c r="H4834" i="4"/>
  <c r="I4834" i="4"/>
  <c r="F4834" i="4"/>
  <c r="K4834" i="4"/>
  <c r="G4834" i="4"/>
  <c r="J4834" i="4"/>
  <c r="D4834" i="4"/>
  <c r="L4835" i="4" l="1"/>
  <c r="C4835" i="4"/>
  <c r="H4835" i="4"/>
  <c r="D4835" i="4"/>
  <c r="F4835" i="4"/>
  <c r="G4835" i="4"/>
  <c r="K4835" i="4"/>
  <c r="J4835" i="4"/>
  <c r="I4835" i="4"/>
  <c r="A4837" i="4"/>
  <c r="B4836" i="4"/>
  <c r="L4836" i="4" s="1"/>
  <c r="E4836" i="4" l="1"/>
  <c r="C4836" i="4"/>
  <c r="K4836" i="4"/>
  <c r="I4836" i="4"/>
  <c r="J4836" i="4"/>
  <c r="H4836" i="4"/>
  <c r="G4836" i="4"/>
  <c r="F4836" i="4"/>
  <c r="D4836" i="4"/>
  <c r="B4837" i="4"/>
  <c r="L4837" i="4" s="1"/>
  <c r="A4838" i="4"/>
  <c r="E4837" i="4" l="1"/>
  <c r="C4837" i="4"/>
  <c r="I4837" i="4"/>
  <c r="K4837" i="4"/>
  <c r="D4837" i="4"/>
  <c r="G4837" i="4"/>
  <c r="J4837" i="4"/>
  <c r="H4837" i="4"/>
  <c r="F4837" i="4"/>
  <c r="B4838" i="4"/>
  <c r="L4838" i="4" s="1"/>
  <c r="A4839" i="4"/>
  <c r="E4838" i="4" l="1"/>
  <c r="C4838" i="4"/>
  <c r="G4838" i="4"/>
  <c r="D4838" i="4"/>
  <c r="I4838" i="4"/>
  <c r="H4838" i="4"/>
  <c r="J4838" i="4"/>
  <c r="K4838" i="4"/>
  <c r="F4838" i="4"/>
  <c r="A4840" i="4"/>
  <c r="B4839" i="4"/>
  <c r="L4839" i="4" s="1"/>
  <c r="E4839" i="4" l="1"/>
  <c r="C4839" i="4"/>
  <c r="B4840" i="4"/>
  <c r="L4840" i="4" s="1"/>
  <c r="A4841" i="4"/>
  <c r="I4839" i="4"/>
  <c r="G4839" i="4"/>
  <c r="H4839" i="4"/>
  <c r="D4839" i="4"/>
  <c r="F4839" i="4"/>
  <c r="K4839" i="4"/>
  <c r="J4839" i="4"/>
  <c r="E4840" i="4" l="1"/>
  <c r="C4840" i="4"/>
  <c r="B4841" i="4"/>
  <c r="L4841" i="4" s="1"/>
  <c r="A4842" i="4"/>
  <c r="F4840" i="4"/>
  <c r="K4840" i="4"/>
  <c r="H4840" i="4"/>
  <c r="I4840" i="4"/>
  <c r="D4840" i="4"/>
  <c r="J4840" i="4"/>
  <c r="G4840" i="4"/>
  <c r="E4841" i="4" l="1"/>
  <c r="C4841" i="4"/>
  <c r="A4843" i="4"/>
  <c r="B4842" i="4"/>
  <c r="L4842" i="4" s="1"/>
  <c r="I4841" i="4"/>
  <c r="F4841" i="4"/>
  <c r="K4841" i="4"/>
  <c r="G4841" i="4"/>
  <c r="D4841" i="4"/>
  <c r="J4841" i="4"/>
  <c r="H4841" i="4"/>
  <c r="E4842" i="4" l="1"/>
  <c r="C4842" i="4"/>
  <c r="B4843" i="4"/>
  <c r="L4843" i="4" s="1"/>
  <c r="A4844" i="4"/>
  <c r="H4842" i="4"/>
  <c r="K4842" i="4"/>
  <c r="I4842" i="4"/>
  <c r="D4842" i="4"/>
  <c r="F4842" i="4"/>
  <c r="J4842" i="4"/>
  <c r="G4842" i="4"/>
  <c r="E4843" i="4" l="1"/>
  <c r="C4843" i="4"/>
  <c r="B4844" i="4"/>
  <c r="L4844" i="4" s="1"/>
  <c r="A4845" i="4"/>
  <c r="H4843" i="4"/>
  <c r="D4843" i="4"/>
  <c r="K4843" i="4"/>
  <c r="I4843" i="4"/>
  <c r="G4843" i="4"/>
  <c r="F4843" i="4"/>
  <c r="J4843" i="4"/>
  <c r="E4844" i="4" l="1"/>
  <c r="C4844" i="4"/>
  <c r="B4845" i="4"/>
  <c r="L4845" i="4" s="1"/>
  <c r="A4846" i="4"/>
  <c r="K4844" i="4"/>
  <c r="J4844" i="4"/>
  <c r="H4844" i="4"/>
  <c r="D4844" i="4"/>
  <c r="F4844" i="4"/>
  <c r="I4844" i="4"/>
  <c r="G4844" i="4"/>
  <c r="E4845" i="4" l="1"/>
  <c r="C4845" i="4"/>
  <c r="A4847" i="4"/>
  <c r="B4846" i="4"/>
  <c r="L4846" i="4" s="1"/>
  <c r="K4845" i="4"/>
  <c r="J4845" i="4"/>
  <c r="H4845" i="4"/>
  <c r="D4845" i="4"/>
  <c r="F4845" i="4"/>
  <c r="I4845" i="4"/>
  <c r="G4845" i="4"/>
  <c r="E4846" i="4" l="1"/>
  <c r="C4846" i="4"/>
  <c r="G4846" i="4"/>
  <c r="J4846" i="4"/>
  <c r="H4846" i="4"/>
  <c r="D4846" i="4"/>
  <c r="K4846" i="4"/>
  <c r="I4846" i="4"/>
  <c r="F4846" i="4"/>
  <c r="A4848" i="4"/>
  <c r="B4847" i="4"/>
  <c r="L4847" i="4" s="1"/>
  <c r="E4847" i="4" l="1"/>
  <c r="C4847" i="4"/>
  <c r="K4847" i="4"/>
  <c r="J4847" i="4"/>
  <c r="D4847" i="4"/>
  <c r="H4847" i="4"/>
  <c r="I4847" i="4"/>
  <c r="G4847" i="4"/>
  <c r="F4847" i="4"/>
  <c r="B4848" i="4"/>
  <c r="L4848" i="4" s="1"/>
  <c r="A4849" i="4"/>
  <c r="E4848" i="4" l="1"/>
  <c r="C4848" i="4"/>
  <c r="F4848" i="4"/>
  <c r="I4848" i="4"/>
  <c r="K4848" i="4"/>
  <c r="J4848" i="4"/>
  <c r="H4848" i="4"/>
  <c r="G4848" i="4"/>
  <c r="D4848" i="4"/>
  <c r="B4849" i="4"/>
  <c r="L4849" i="4" s="1"/>
  <c r="A4850" i="4"/>
  <c r="E4849" i="4" l="1"/>
  <c r="C4849" i="4"/>
  <c r="I4849" i="4"/>
  <c r="K4849" i="4"/>
  <c r="G4849" i="4"/>
  <c r="D4849" i="4"/>
  <c r="J4849" i="4"/>
  <c r="H4849" i="4"/>
  <c r="F4849" i="4"/>
  <c r="A4851" i="4"/>
  <c r="B4850" i="4"/>
  <c r="L4850" i="4" s="1"/>
  <c r="E4850" i="4" l="1"/>
  <c r="C4850" i="4"/>
  <c r="A4852" i="4"/>
  <c r="B4851" i="4"/>
  <c r="L4851" i="4" s="1"/>
  <c r="D4850" i="4"/>
  <c r="K4850" i="4"/>
  <c r="I4850" i="4"/>
  <c r="H4850" i="4"/>
  <c r="F4850" i="4"/>
  <c r="J4850" i="4"/>
  <c r="G4850" i="4"/>
  <c r="E4851" i="4" l="1"/>
  <c r="C4851" i="4"/>
  <c r="K4851" i="4"/>
  <c r="J4851" i="4"/>
  <c r="F4851" i="4"/>
  <c r="D4851" i="4"/>
  <c r="H4851" i="4"/>
  <c r="I4851" i="4"/>
  <c r="G4851" i="4"/>
  <c r="B4852" i="4"/>
  <c r="G4852" i="4" s="1"/>
  <c r="A4853" i="4"/>
  <c r="E4852" i="4" l="1"/>
  <c r="L4852" i="4"/>
  <c r="H4852" i="4"/>
  <c r="C4852" i="4"/>
  <c r="B4853" i="4"/>
  <c r="L4853" i="4" s="1"/>
  <c r="A4854" i="4"/>
  <c r="F4852" i="4"/>
  <c r="J4852" i="4"/>
  <c r="D4852" i="4"/>
  <c r="K4852" i="4"/>
  <c r="I4852" i="4"/>
  <c r="E4853" i="4" l="1"/>
  <c r="G4853" i="4"/>
  <c r="C4853" i="4"/>
  <c r="A4855" i="4"/>
  <c r="B4854" i="4"/>
  <c r="L4854" i="4" s="1"/>
  <c r="J4853" i="4"/>
  <c r="F4853" i="4"/>
  <c r="K4853" i="4"/>
  <c r="I4853" i="4"/>
  <c r="H4853" i="4"/>
  <c r="D4853" i="4"/>
  <c r="E4854" i="4" l="1"/>
  <c r="C4854" i="4"/>
  <c r="G4854" i="4"/>
  <c r="J4854" i="4"/>
  <c r="D4854" i="4"/>
  <c r="K4854" i="4"/>
  <c r="I4854" i="4"/>
  <c r="F4854" i="4"/>
  <c r="H4854" i="4"/>
  <c r="A4856" i="4"/>
  <c r="B4855" i="4"/>
  <c r="L4855" i="4" s="1"/>
  <c r="E4855" i="4" l="1"/>
  <c r="C4855" i="4"/>
  <c r="I4855" i="4"/>
  <c r="J4855" i="4"/>
  <c r="H4855" i="4"/>
  <c r="D4855" i="4"/>
  <c r="G4855" i="4"/>
  <c r="K4855" i="4"/>
  <c r="A4857" i="4"/>
  <c r="B4856" i="4"/>
  <c r="L4856" i="4" s="1"/>
  <c r="F4855" i="4"/>
  <c r="E4856" i="4" l="1"/>
  <c r="H4856" i="4"/>
  <c r="C4856" i="4"/>
  <c r="K4856" i="4"/>
  <c r="B4857" i="4"/>
  <c r="L4857" i="4" s="1"/>
  <c r="A4858" i="4"/>
  <c r="F4856" i="4"/>
  <c r="G4856" i="4"/>
  <c r="D4856" i="4"/>
  <c r="I4856" i="4"/>
  <c r="J4856" i="4"/>
  <c r="E4857" i="4" l="1"/>
  <c r="C4857" i="4"/>
  <c r="B4858" i="4"/>
  <c r="L4858" i="4" s="1"/>
  <c r="A4859" i="4"/>
  <c r="K4857" i="4"/>
  <c r="D4857" i="4"/>
  <c r="G4857" i="4"/>
  <c r="F4857" i="4"/>
  <c r="I4857" i="4"/>
  <c r="H4857" i="4"/>
  <c r="J4857" i="4"/>
  <c r="E4858" i="4" l="1"/>
  <c r="C4858" i="4"/>
  <c r="B4859" i="4"/>
  <c r="L4859" i="4" s="1"/>
  <c r="A4860" i="4"/>
  <c r="I4858" i="4"/>
  <c r="J4858" i="4"/>
  <c r="H4858" i="4"/>
  <c r="F4858" i="4"/>
  <c r="G4858" i="4"/>
  <c r="K4858" i="4"/>
  <c r="D4858" i="4"/>
  <c r="E4859" i="4" l="1"/>
  <c r="C4859" i="4"/>
  <c r="B4860" i="4"/>
  <c r="L4860" i="4" s="1"/>
  <c r="A4861" i="4"/>
  <c r="K4859" i="4"/>
  <c r="J4859" i="4"/>
  <c r="F4859" i="4"/>
  <c r="G4859" i="4"/>
  <c r="D4859" i="4"/>
  <c r="I4859" i="4"/>
  <c r="H4859" i="4"/>
  <c r="E4860" i="4" l="1"/>
  <c r="C4860" i="4"/>
  <c r="B4861" i="4"/>
  <c r="L4861" i="4" s="1"/>
  <c r="A4862" i="4"/>
  <c r="K4860" i="4"/>
  <c r="D4860" i="4"/>
  <c r="I4860" i="4"/>
  <c r="G4860" i="4"/>
  <c r="J4860" i="4"/>
  <c r="F4860" i="4"/>
  <c r="H4860" i="4"/>
  <c r="E4861" i="4" l="1"/>
  <c r="C4861" i="4"/>
  <c r="G4861" i="4"/>
  <c r="F4861" i="4"/>
  <c r="D4861" i="4"/>
  <c r="K4861" i="4"/>
  <c r="H4861" i="4"/>
  <c r="J4861" i="4"/>
  <c r="I4861" i="4"/>
  <c r="A4863" i="4"/>
  <c r="B4862" i="4"/>
  <c r="L4862" i="4" s="1"/>
  <c r="E4862" i="4" l="1"/>
  <c r="C4862" i="4"/>
  <c r="H4862" i="4"/>
  <c r="K4862" i="4"/>
  <c r="G4862" i="4"/>
  <c r="D4862" i="4"/>
  <c r="F4862" i="4"/>
  <c r="I4862" i="4"/>
  <c r="J4862" i="4"/>
  <c r="A4864" i="4"/>
  <c r="B4863" i="4"/>
  <c r="L4863" i="4" s="1"/>
  <c r="E4863" i="4" l="1"/>
  <c r="C4863" i="4"/>
  <c r="G4863" i="4"/>
  <c r="J4863" i="4"/>
  <c r="H4863" i="4"/>
  <c r="F4863" i="4"/>
  <c r="D4863" i="4"/>
  <c r="I4863" i="4"/>
  <c r="K4863" i="4"/>
  <c r="B4864" i="4"/>
  <c r="L4864" i="4" s="1"/>
  <c r="A4865" i="4"/>
  <c r="E4864" i="4" l="1"/>
  <c r="C4864" i="4"/>
  <c r="J4864" i="4"/>
  <c r="K4864" i="4"/>
  <c r="H4864" i="4"/>
  <c r="D4864" i="4"/>
  <c r="F4864" i="4"/>
  <c r="I4864" i="4"/>
  <c r="G4864" i="4"/>
  <c r="B4865" i="4"/>
  <c r="L4865" i="4" s="1"/>
  <c r="A4866" i="4"/>
  <c r="E4865" i="4" l="1"/>
  <c r="C4865" i="4"/>
  <c r="A4867" i="4"/>
  <c r="B4866" i="4"/>
  <c r="L4866" i="4" s="1"/>
  <c r="D4865" i="4"/>
  <c r="J4865" i="4"/>
  <c r="F4865" i="4"/>
  <c r="K4865" i="4"/>
  <c r="H4865" i="4"/>
  <c r="I4865" i="4"/>
  <c r="G4865" i="4"/>
  <c r="E4866" i="4" l="1"/>
  <c r="C4866" i="4"/>
  <c r="K4866" i="4"/>
  <c r="H4866" i="4"/>
  <c r="I4866" i="4"/>
  <c r="A4868" i="4"/>
  <c r="B4867" i="4"/>
  <c r="L4867" i="4" s="1"/>
  <c r="F4866" i="4"/>
  <c r="G4866" i="4"/>
  <c r="J4866" i="4"/>
  <c r="D4866" i="4"/>
  <c r="E4867" i="4" l="1"/>
  <c r="C4867" i="4"/>
  <c r="I4867" i="4"/>
  <c r="H4867" i="4"/>
  <c r="K4867" i="4"/>
  <c r="J4867" i="4"/>
  <c r="G4867" i="4"/>
  <c r="D4867" i="4"/>
  <c r="F4867" i="4"/>
  <c r="A4869" i="4"/>
  <c r="B4868" i="4"/>
  <c r="L4868" i="4" s="1"/>
  <c r="E4868" i="4" l="1"/>
  <c r="C4868" i="4"/>
  <c r="F4868" i="4"/>
  <c r="J4868" i="4"/>
  <c r="D4868" i="4"/>
  <c r="K4868" i="4"/>
  <c r="I4868" i="4"/>
  <c r="G4868" i="4"/>
  <c r="H4868" i="4"/>
  <c r="B4869" i="4"/>
  <c r="L4869" i="4" s="1"/>
  <c r="A4870" i="4"/>
  <c r="E4869" i="4" l="1"/>
  <c r="C4869" i="4"/>
  <c r="A4871" i="4"/>
  <c r="B4870" i="4"/>
  <c r="L4870" i="4" s="1"/>
  <c r="J4869" i="4"/>
  <c r="H4869" i="4"/>
  <c r="I4869" i="4"/>
  <c r="G4869" i="4"/>
  <c r="F4869" i="4"/>
  <c r="F4870" i="4"/>
  <c r="H4870" i="4"/>
  <c r="D4870" i="4"/>
  <c r="D4869" i="4"/>
  <c r="K4869" i="4"/>
  <c r="G4870" i="4" l="1"/>
  <c r="E4870" i="4"/>
  <c r="C4870" i="4"/>
  <c r="I4870" i="4"/>
  <c r="K4870" i="4"/>
  <c r="J4870" i="4"/>
  <c r="B4871" i="4"/>
  <c r="L4871" i="4" s="1"/>
  <c r="A4872" i="4"/>
  <c r="E4871" i="4" l="1"/>
  <c r="C4871" i="4"/>
  <c r="B4872" i="4"/>
  <c r="L4872" i="4" s="1"/>
  <c r="A4873" i="4"/>
  <c r="K4871" i="4"/>
  <c r="I4871" i="4"/>
  <c r="H4871" i="4"/>
  <c r="J4871" i="4"/>
  <c r="F4871" i="4"/>
  <c r="D4871" i="4"/>
  <c r="G4871" i="4"/>
  <c r="I4872" i="4" l="1"/>
  <c r="F4872" i="4"/>
  <c r="E4872" i="4"/>
  <c r="J4872" i="4"/>
  <c r="C4872" i="4"/>
  <c r="H4872" i="4"/>
  <c r="A4874" i="4"/>
  <c r="B4873" i="4"/>
  <c r="L4873" i="4" s="1"/>
  <c r="K4872" i="4"/>
  <c r="G4872" i="4"/>
  <c r="D4872" i="4"/>
  <c r="E4873" i="4" l="1"/>
  <c r="C4873" i="4"/>
  <c r="B4874" i="4"/>
  <c r="L4874" i="4" s="1"/>
  <c r="A4875" i="4"/>
  <c r="G4873" i="4"/>
  <c r="J4873" i="4"/>
  <c r="D4873" i="4"/>
  <c r="H4873" i="4"/>
  <c r="F4873" i="4"/>
  <c r="I4873" i="4"/>
  <c r="K4873" i="4"/>
  <c r="E4874" i="4" l="1"/>
  <c r="C4874" i="4"/>
  <c r="B4875" i="4"/>
  <c r="L4875" i="4" s="1"/>
  <c r="A4876" i="4"/>
  <c r="G4874" i="4"/>
  <c r="I4874" i="4"/>
  <c r="F4874" i="4"/>
  <c r="J4874" i="4"/>
  <c r="H4874" i="4"/>
  <c r="D4874" i="4"/>
  <c r="K4874" i="4"/>
  <c r="E4875" i="4" l="1"/>
  <c r="C4875" i="4"/>
  <c r="B4876" i="4"/>
  <c r="L4876" i="4" s="1"/>
  <c r="A4877" i="4"/>
  <c r="J4875" i="4"/>
  <c r="I4875" i="4"/>
  <c r="D4875" i="4"/>
  <c r="H4875" i="4"/>
  <c r="K4875" i="4"/>
  <c r="G4875" i="4"/>
  <c r="F4875" i="4"/>
  <c r="E4876" i="4" l="1"/>
  <c r="C4876" i="4"/>
  <c r="B4877" i="4"/>
  <c r="L4877" i="4" s="1"/>
  <c r="A4878" i="4"/>
  <c r="F4876" i="4"/>
  <c r="D4876" i="4"/>
  <c r="I4876" i="4"/>
  <c r="J4876" i="4"/>
  <c r="K4876" i="4"/>
  <c r="G4876" i="4"/>
  <c r="H4876" i="4"/>
  <c r="E4877" i="4" l="1"/>
  <c r="C4877" i="4"/>
  <c r="B4878" i="4"/>
  <c r="L4878" i="4" s="1"/>
  <c r="A4879" i="4"/>
  <c r="K4877" i="4"/>
  <c r="D4877" i="4"/>
  <c r="J4877" i="4"/>
  <c r="I4877" i="4"/>
  <c r="G4877" i="4"/>
  <c r="F4877" i="4"/>
  <c r="H4877" i="4"/>
  <c r="E4878" i="4" l="1"/>
  <c r="C4878" i="4"/>
  <c r="A4880" i="4"/>
  <c r="B4879" i="4"/>
  <c r="L4879" i="4" s="1"/>
  <c r="H4878" i="4"/>
  <c r="D4878" i="4"/>
  <c r="I4878" i="4"/>
  <c r="J4878" i="4"/>
  <c r="F4878" i="4"/>
  <c r="K4878" i="4"/>
  <c r="G4878" i="4"/>
  <c r="E4879" i="4" l="1"/>
  <c r="C4879" i="4"/>
  <c r="B4880" i="4"/>
  <c r="L4880" i="4" s="1"/>
  <c r="A4881" i="4"/>
  <c r="H4879" i="4"/>
  <c r="J4879" i="4"/>
  <c r="D4879" i="4"/>
  <c r="K4879" i="4"/>
  <c r="F4879" i="4"/>
  <c r="I4879" i="4"/>
  <c r="G4879" i="4"/>
  <c r="E4880" i="4" l="1"/>
  <c r="C4880" i="4"/>
  <c r="B4881" i="4"/>
  <c r="L4881" i="4" s="1"/>
  <c r="A4882" i="4"/>
  <c r="K4880" i="4"/>
  <c r="J4880" i="4"/>
  <c r="H4880" i="4"/>
  <c r="D4880" i="4"/>
  <c r="F4880" i="4"/>
  <c r="I4880" i="4"/>
  <c r="G4880" i="4"/>
  <c r="E4881" i="4" l="1"/>
  <c r="C4881" i="4"/>
  <c r="B4882" i="4"/>
  <c r="L4882" i="4" s="1"/>
  <c r="A4883" i="4"/>
  <c r="K4881" i="4"/>
  <c r="J4881" i="4"/>
  <c r="G4881" i="4"/>
  <c r="D4881" i="4"/>
  <c r="H4881" i="4"/>
  <c r="F4881" i="4"/>
  <c r="I4881" i="4"/>
  <c r="E4882" i="4" l="1"/>
  <c r="C4882" i="4"/>
  <c r="A4884" i="4"/>
  <c r="B4883" i="4"/>
  <c r="L4883" i="4" s="1"/>
  <c r="H4882" i="4"/>
  <c r="D4882" i="4"/>
  <c r="I4882" i="4"/>
  <c r="J4882" i="4"/>
  <c r="F4882" i="4"/>
  <c r="K4882" i="4"/>
  <c r="G4882" i="4"/>
  <c r="E4883" i="4" l="1"/>
  <c r="C4883" i="4"/>
  <c r="H4883" i="4"/>
  <c r="K4883" i="4"/>
  <c r="J4883" i="4"/>
  <c r="I4883" i="4"/>
  <c r="F4883" i="4"/>
  <c r="D4883" i="4"/>
  <c r="G4883" i="4"/>
  <c r="B4884" i="4"/>
  <c r="L4884" i="4" s="1"/>
  <c r="A4885" i="4"/>
  <c r="E4884" i="4" l="1"/>
  <c r="C4884" i="4"/>
  <c r="B4885" i="4"/>
  <c r="L4885" i="4" s="1"/>
  <c r="A4886" i="4"/>
  <c r="K4884" i="4"/>
  <c r="I4884" i="4"/>
  <c r="H4884" i="4"/>
  <c r="D4884" i="4"/>
  <c r="J4884" i="4"/>
  <c r="F4884" i="4"/>
  <c r="G4884" i="4"/>
  <c r="E4885" i="4" l="1"/>
  <c r="C4885" i="4"/>
  <c r="A4887" i="4"/>
  <c r="B4886" i="4"/>
  <c r="L4886" i="4" s="1"/>
  <c r="D4885" i="4"/>
  <c r="G4885" i="4"/>
  <c r="K4885" i="4"/>
  <c r="H4885" i="4"/>
  <c r="I4885" i="4"/>
  <c r="F4885" i="4"/>
  <c r="J4885" i="4"/>
  <c r="E4886" i="4" l="1"/>
  <c r="C4886" i="4"/>
  <c r="G4886" i="4"/>
  <c r="J4886" i="4"/>
  <c r="H4886" i="4"/>
  <c r="D4886" i="4"/>
  <c r="K4886" i="4"/>
  <c r="I4886" i="4"/>
  <c r="F4886" i="4"/>
  <c r="A4888" i="4"/>
  <c r="B4887" i="4"/>
  <c r="L4887" i="4" s="1"/>
  <c r="E4887" i="4" l="1"/>
  <c r="C4887" i="4"/>
  <c r="I4887" i="4"/>
  <c r="F4887" i="4"/>
  <c r="G4887" i="4"/>
  <c r="H4887" i="4"/>
  <c r="K4887" i="4"/>
  <c r="J4887" i="4"/>
  <c r="D4887" i="4"/>
  <c r="B4888" i="4"/>
  <c r="L4888" i="4" s="1"/>
  <c r="A4889" i="4"/>
  <c r="E4888" i="4" l="1"/>
  <c r="C4888" i="4"/>
  <c r="J4888" i="4"/>
  <c r="D4888" i="4"/>
  <c r="I4888" i="4"/>
  <c r="F4888" i="4"/>
  <c r="H4888" i="4"/>
  <c r="G4888" i="4"/>
  <c r="K4888" i="4"/>
  <c r="A4890" i="4"/>
  <c r="B4889" i="4"/>
  <c r="L4889" i="4" s="1"/>
  <c r="E4889" i="4" l="1"/>
  <c r="C4889" i="4"/>
  <c r="A4891" i="4"/>
  <c r="B4890" i="4"/>
  <c r="L4890" i="4" s="1"/>
  <c r="J4889" i="4"/>
  <c r="D4889" i="4"/>
  <c r="I4889" i="4"/>
  <c r="H4889" i="4"/>
  <c r="F4889" i="4"/>
  <c r="K4889" i="4"/>
  <c r="G4889" i="4"/>
  <c r="E4890" i="4" l="1"/>
  <c r="C4890" i="4"/>
  <c r="K4890" i="4"/>
  <c r="J4890" i="4"/>
  <c r="H4890" i="4"/>
  <c r="D4890" i="4"/>
  <c r="F4890" i="4"/>
  <c r="I4890" i="4"/>
  <c r="G4890" i="4"/>
  <c r="A4892" i="4"/>
  <c r="B4891" i="4"/>
  <c r="L4891" i="4" s="1"/>
  <c r="E4891" i="4" l="1"/>
  <c r="C4891" i="4"/>
  <c r="H4891" i="4"/>
  <c r="J4891" i="4"/>
  <c r="G4891" i="4"/>
  <c r="D4891" i="4"/>
  <c r="I4891" i="4"/>
  <c r="K4891" i="4"/>
  <c r="F4891" i="4"/>
  <c r="B4892" i="4"/>
  <c r="L4892" i="4" s="1"/>
  <c r="A4893" i="4"/>
  <c r="E4892" i="4" l="1"/>
  <c r="C4892" i="4"/>
  <c r="K4892" i="4"/>
  <c r="I4892" i="4"/>
  <c r="G4892" i="4"/>
  <c r="F4892" i="4"/>
  <c r="J4892" i="4"/>
  <c r="H4892" i="4"/>
  <c r="D4892" i="4"/>
  <c r="A4894" i="4"/>
  <c r="B4893" i="4"/>
  <c r="L4893" i="4" s="1"/>
  <c r="E4893" i="4" l="1"/>
  <c r="H4893" i="4"/>
  <c r="C4893" i="4"/>
  <c r="K4893" i="4"/>
  <c r="J4893" i="4"/>
  <c r="F4893" i="4"/>
  <c r="I4893" i="4"/>
  <c r="G4893" i="4"/>
  <c r="A4895" i="4"/>
  <c r="B4894" i="4"/>
  <c r="J4894" i="4" s="1"/>
  <c r="D4893" i="4"/>
  <c r="E4894" i="4" l="1"/>
  <c r="L4894" i="4"/>
  <c r="C4894" i="4"/>
  <c r="B4895" i="4"/>
  <c r="L4895" i="4" s="1"/>
  <c r="A4896" i="4"/>
  <c r="I4894" i="4"/>
  <c r="H4894" i="4"/>
  <c r="F4894" i="4"/>
  <c r="K4894" i="4"/>
  <c r="G4894" i="4"/>
  <c r="D4894" i="4"/>
  <c r="E4895" i="4" l="1"/>
  <c r="C4895" i="4"/>
  <c r="A4897" i="4"/>
  <c r="B4896" i="4"/>
  <c r="L4896" i="4" s="1"/>
  <c r="K4895" i="4"/>
  <c r="F4895" i="4"/>
  <c r="I4895" i="4"/>
  <c r="H4895" i="4"/>
  <c r="J4895" i="4"/>
  <c r="G4895" i="4"/>
  <c r="D4895" i="4"/>
  <c r="E4896" i="4" l="1"/>
  <c r="C4896" i="4"/>
  <c r="F4896" i="4"/>
  <c r="G4896" i="4"/>
  <c r="D4896" i="4"/>
  <c r="H4896" i="4"/>
  <c r="I4896" i="4"/>
  <c r="K4896" i="4"/>
  <c r="J4896" i="4"/>
  <c r="B4897" i="4"/>
  <c r="L4897" i="4" s="1"/>
  <c r="A4898" i="4"/>
  <c r="E4897" i="4" l="1"/>
  <c r="C4897" i="4"/>
  <c r="B4898" i="4"/>
  <c r="L4898" i="4" s="1"/>
  <c r="A4899" i="4"/>
  <c r="K4897" i="4"/>
  <c r="J4897" i="4"/>
  <c r="G4897" i="4"/>
  <c r="D4897" i="4"/>
  <c r="H4897" i="4"/>
  <c r="F4897" i="4"/>
  <c r="I4897" i="4"/>
  <c r="K4898" i="4" l="1"/>
  <c r="E4898" i="4"/>
  <c r="C4898" i="4"/>
  <c r="A4900" i="4"/>
  <c r="B4899" i="4"/>
  <c r="L4899" i="4" s="1"/>
  <c r="J4898" i="4"/>
  <c r="D4898" i="4"/>
  <c r="H4898" i="4"/>
  <c r="I4898" i="4"/>
  <c r="F4898" i="4"/>
  <c r="G4898" i="4"/>
  <c r="E4899" i="4" l="1"/>
  <c r="C4899" i="4"/>
  <c r="H4899" i="4"/>
  <c r="K4899" i="4"/>
  <c r="G4899" i="4"/>
  <c r="I4899" i="4"/>
  <c r="F4899" i="4"/>
  <c r="D4899" i="4"/>
  <c r="J4899" i="4"/>
  <c r="A4901" i="4"/>
  <c r="B4900" i="4"/>
  <c r="L4900" i="4" s="1"/>
  <c r="E4900" i="4" l="1"/>
  <c r="C4900" i="4"/>
  <c r="B4901" i="4"/>
  <c r="L4901" i="4" s="1"/>
  <c r="A4902" i="4"/>
  <c r="F4900" i="4"/>
  <c r="J4900" i="4"/>
  <c r="D4900" i="4"/>
  <c r="G4900" i="4"/>
  <c r="H4900" i="4"/>
  <c r="K4900" i="4"/>
  <c r="I4900" i="4"/>
  <c r="E4901" i="4" l="1"/>
  <c r="C4901" i="4"/>
  <c r="A4903" i="4"/>
  <c r="B4902" i="4"/>
  <c r="L4902" i="4" s="1"/>
  <c r="D4901" i="4"/>
  <c r="F4901" i="4"/>
  <c r="K4901" i="4"/>
  <c r="I4901" i="4"/>
  <c r="G4901" i="4"/>
  <c r="J4901" i="4"/>
  <c r="H4901" i="4"/>
  <c r="E4902" i="4" l="1"/>
  <c r="C4902" i="4"/>
  <c r="H4902" i="4"/>
  <c r="K4902" i="4"/>
  <c r="I4902" i="4"/>
  <c r="D4902" i="4"/>
  <c r="F4902" i="4"/>
  <c r="J4902" i="4"/>
  <c r="G4902" i="4"/>
  <c r="A4904" i="4"/>
  <c r="B4903" i="4"/>
  <c r="L4903" i="4" s="1"/>
  <c r="E4903" i="4" l="1"/>
  <c r="C4903" i="4"/>
  <c r="H4903" i="4"/>
  <c r="D4903" i="4"/>
  <c r="I4903" i="4"/>
  <c r="K4903" i="4"/>
  <c r="J4903" i="4"/>
  <c r="F4903" i="4"/>
  <c r="G4903" i="4"/>
  <c r="B4904" i="4"/>
  <c r="L4904" i="4" s="1"/>
  <c r="A4905" i="4"/>
  <c r="E4904" i="4" l="1"/>
  <c r="C4904" i="4"/>
  <c r="F4904" i="4"/>
  <c r="I4904" i="4"/>
  <c r="K4904" i="4"/>
  <c r="D4904" i="4"/>
  <c r="J4904" i="4"/>
  <c r="G4904" i="4"/>
  <c r="H4904" i="4"/>
  <c r="B4905" i="4"/>
  <c r="L4905" i="4" s="1"/>
  <c r="A4906" i="4"/>
  <c r="E4905" i="4" l="1"/>
  <c r="C4905" i="4"/>
  <c r="K4905" i="4"/>
  <c r="J4905" i="4"/>
  <c r="F4905" i="4"/>
  <c r="D4905" i="4"/>
  <c r="G4905" i="4"/>
  <c r="H4905" i="4"/>
  <c r="I4905" i="4"/>
  <c r="B4906" i="4"/>
  <c r="L4906" i="4" s="1"/>
  <c r="A4907" i="4"/>
  <c r="E4906" i="4" l="1"/>
  <c r="C4906" i="4"/>
  <c r="D4906" i="4"/>
  <c r="G4906" i="4"/>
  <c r="K4906" i="4"/>
  <c r="I4906" i="4"/>
  <c r="J4906" i="4"/>
  <c r="H4906" i="4"/>
  <c r="F4906" i="4"/>
  <c r="A4908" i="4"/>
  <c r="B4907" i="4"/>
  <c r="L4907" i="4" s="1"/>
  <c r="E4907" i="4" l="1"/>
  <c r="H4907" i="4"/>
  <c r="C4907" i="4"/>
  <c r="A4909" i="4"/>
  <c r="B4908" i="4"/>
  <c r="L4908" i="4" s="1"/>
  <c r="G4907" i="4"/>
  <c r="J4907" i="4"/>
  <c r="D4907" i="4"/>
  <c r="K4907" i="4"/>
  <c r="F4907" i="4"/>
  <c r="I4907" i="4"/>
  <c r="E4908" i="4" l="1"/>
  <c r="C4908" i="4"/>
  <c r="K4908" i="4"/>
  <c r="F4908" i="4"/>
  <c r="D4908" i="4"/>
  <c r="G4908" i="4"/>
  <c r="I4908" i="4"/>
  <c r="H4908" i="4"/>
  <c r="J4908" i="4"/>
  <c r="A4910" i="4"/>
  <c r="B4909" i="4"/>
  <c r="L4909" i="4" s="1"/>
  <c r="E4909" i="4" l="1"/>
  <c r="C4909" i="4"/>
  <c r="K4909" i="4"/>
  <c r="H4909" i="4"/>
  <c r="D4909" i="4"/>
  <c r="F4909" i="4"/>
  <c r="I4909" i="4"/>
  <c r="G4909" i="4"/>
  <c r="J4909" i="4"/>
  <c r="B4910" i="4"/>
  <c r="L4910" i="4" s="1"/>
  <c r="A4911" i="4"/>
  <c r="E4910" i="4" l="1"/>
  <c r="C4910" i="4"/>
  <c r="B4911" i="4"/>
  <c r="L4911" i="4" s="1"/>
  <c r="A4912" i="4"/>
  <c r="K4910" i="4"/>
  <c r="J4910" i="4"/>
  <c r="G4910" i="4"/>
  <c r="D4910" i="4"/>
  <c r="I4910" i="4"/>
  <c r="H4910" i="4"/>
  <c r="F4910" i="4"/>
  <c r="E4911" i="4" l="1"/>
  <c r="C4911" i="4"/>
  <c r="B4912" i="4"/>
  <c r="L4912" i="4" s="1"/>
  <c r="A4913" i="4"/>
  <c r="K4911" i="4"/>
  <c r="J4911" i="4"/>
  <c r="D4911" i="4"/>
  <c r="H4911" i="4"/>
  <c r="F4911" i="4"/>
  <c r="I4911" i="4"/>
  <c r="G4911" i="4"/>
  <c r="E4912" i="4" l="1"/>
  <c r="C4912" i="4"/>
  <c r="B4913" i="4"/>
  <c r="L4913" i="4" s="1"/>
  <c r="A4914" i="4"/>
  <c r="J4912" i="4"/>
  <c r="D4912" i="4"/>
  <c r="I4912" i="4"/>
  <c r="H4912" i="4"/>
  <c r="F4912" i="4"/>
  <c r="K4912" i="4"/>
  <c r="G4912" i="4"/>
  <c r="E4913" i="4" l="1"/>
  <c r="C4913" i="4"/>
  <c r="A4915" i="4"/>
  <c r="B4914" i="4"/>
  <c r="L4914" i="4" s="1"/>
  <c r="G4913" i="4"/>
  <c r="I4913" i="4"/>
  <c r="J4913" i="4"/>
  <c r="H4913" i="4"/>
  <c r="F4913" i="4"/>
  <c r="D4913" i="4"/>
  <c r="K4913" i="4"/>
  <c r="E4914" i="4" l="1"/>
  <c r="C4914" i="4"/>
  <c r="J4914" i="4"/>
  <c r="K4914" i="4"/>
  <c r="G4914" i="4"/>
  <c r="D4914" i="4"/>
  <c r="I4914" i="4"/>
  <c r="H4914" i="4"/>
  <c r="F4914" i="4"/>
  <c r="A4916" i="4"/>
  <c r="B4915" i="4"/>
  <c r="L4915" i="4" s="1"/>
  <c r="E4915" i="4" l="1"/>
  <c r="C4915" i="4"/>
  <c r="A4917" i="4"/>
  <c r="B4916" i="4"/>
  <c r="L4916" i="4" s="1"/>
  <c r="K4915" i="4"/>
  <c r="J4915" i="4"/>
  <c r="D4915" i="4"/>
  <c r="H4915" i="4"/>
  <c r="G4915" i="4"/>
  <c r="F4915" i="4"/>
  <c r="I4915" i="4"/>
  <c r="E4916" i="4" l="1"/>
  <c r="C4916" i="4"/>
  <c r="J4916" i="4"/>
  <c r="I4916" i="4"/>
  <c r="F4916" i="4"/>
  <c r="H4916" i="4"/>
  <c r="K4916" i="4"/>
  <c r="G4916" i="4"/>
  <c r="A4918" i="4"/>
  <c r="B4917" i="4"/>
  <c r="L4917" i="4" s="1"/>
  <c r="D4916" i="4"/>
  <c r="E4917" i="4" l="1"/>
  <c r="C4917" i="4"/>
  <c r="K4917" i="4"/>
  <c r="I4917" i="4"/>
  <c r="H4917" i="4"/>
  <c r="J4917" i="4"/>
  <c r="G4917" i="4"/>
  <c r="D4917" i="4"/>
  <c r="F4917" i="4"/>
  <c r="B4918" i="4"/>
  <c r="L4918" i="4" s="1"/>
  <c r="A4919" i="4"/>
  <c r="E4918" i="4" l="1"/>
  <c r="C4918" i="4"/>
  <c r="A4920" i="4"/>
  <c r="B4919" i="4"/>
  <c r="L4919" i="4" s="1"/>
  <c r="H4918" i="4"/>
  <c r="J4918" i="4"/>
  <c r="D4918" i="4"/>
  <c r="K4918" i="4"/>
  <c r="I4918" i="4"/>
  <c r="F4918" i="4"/>
  <c r="G4918" i="4"/>
  <c r="E4919" i="4" l="1"/>
  <c r="C4919" i="4"/>
  <c r="D4919" i="4"/>
  <c r="H4919" i="4"/>
  <c r="K4919" i="4"/>
  <c r="G4919" i="4"/>
  <c r="J4919" i="4"/>
  <c r="F4919" i="4"/>
  <c r="I4919" i="4"/>
  <c r="B4920" i="4"/>
  <c r="L4920" i="4" s="1"/>
  <c r="A4921" i="4"/>
  <c r="E4920" i="4" l="1"/>
  <c r="C4920" i="4"/>
  <c r="B4921" i="4"/>
  <c r="F4921" i="4" s="1"/>
  <c r="A4922" i="4"/>
  <c r="D4920" i="4"/>
  <c r="F4920" i="4"/>
  <c r="I4920" i="4"/>
  <c r="J4920" i="4"/>
  <c r="K4920" i="4"/>
  <c r="G4920" i="4"/>
  <c r="H4920" i="4"/>
  <c r="H4921" i="4" l="1"/>
  <c r="E4921" i="4"/>
  <c r="J4921" i="4"/>
  <c r="L4921" i="4"/>
  <c r="K4921" i="4"/>
  <c r="C4921" i="4"/>
  <c r="B4922" i="4"/>
  <c r="L4922" i="4" s="1"/>
  <c r="A4923" i="4"/>
  <c r="I4921" i="4"/>
  <c r="G4921" i="4"/>
  <c r="D4921" i="4"/>
  <c r="E4922" i="4" l="1"/>
  <c r="C4922" i="4"/>
  <c r="B4923" i="4"/>
  <c r="L4923" i="4" s="1"/>
  <c r="A4924" i="4"/>
  <c r="H4922" i="4"/>
  <c r="I4922" i="4"/>
  <c r="J4922" i="4"/>
  <c r="D4922" i="4"/>
  <c r="F4922" i="4"/>
  <c r="G4922" i="4"/>
  <c r="K4922" i="4"/>
  <c r="E4923" i="4" l="1"/>
  <c r="C4923" i="4"/>
  <c r="B4924" i="4"/>
  <c r="L4924" i="4" s="1"/>
  <c r="A4925" i="4"/>
  <c r="H4923" i="4"/>
  <c r="I4923" i="4"/>
  <c r="J4923" i="4"/>
  <c r="G4923" i="4"/>
  <c r="F4923" i="4"/>
  <c r="D4923" i="4"/>
  <c r="K4923" i="4"/>
  <c r="E4924" i="4" l="1"/>
  <c r="C4924" i="4"/>
  <c r="B4925" i="4"/>
  <c r="L4925" i="4" s="1"/>
  <c r="A4926" i="4"/>
  <c r="K4924" i="4"/>
  <c r="J4924" i="4"/>
  <c r="H4924" i="4"/>
  <c r="D4924" i="4"/>
  <c r="F4924" i="4"/>
  <c r="I4924" i="4"/>
  <c r="G4924" i="4"/>
  <c r="E4925" i="4" l="1"/>
  <c r="C4925" i="4"/>
  <c r="A4927" i="4"/>
  <c r="B4926" i="4"/>
  <c r="L4926" i="4" s="1"/>
  <c r="K4925" i="4"/>
  <c r="J4925" i="4"/>
  <c r="H4925" i="4"/>
  <c r="D4925" i="4"/>
  <c r="F4925" i="4"/>
  <c r="I4925" i="4"/>
  <c r="G4925" i="4"/>
  <c r="E4926" i="4" l="1"/>
  <c r="C4926" i="4"/>
  <c r="G4926" i="4"/>
  <c r="J4926" i="4"/>
  <c r="H4926" i="4"/>
  <c r="F4926" i="4"/>
  <c r="D4926" i="4"/>
  <c r="K4926" i="4"/>
  <c r="I4926" i="4"/>
  <c r="A4928" i="4"/>
  <c r="B4927" i="4"/>
  <c r="E4927" i="4" s="1"/>
  <c r="L4927" i="4" l="1"/>
  <c r="C4927" i="4"/>
  <c r="K4927" i="4"/>
  <c r="I4927" i="4"/>
  <c r="J4927" i="4"/>
  <c r="F4927" i="4"/>
  <c r="D4927" i="4"/>
  <c r="H4927" i="4"/>
  <c r="G4927" i="4"/>
  <c r="B4928" i="4"/>
  <c r="E4928" i="4" s="1"/>
  <c r="A4929" i="4"/>
  <c r="L4928" i="4" l="1"/>
  <c r="C4928" i="4"/>
  <c r="A4930" i="4"/>
  <c r="B4929" i="4"/>
  <c r="L4929" i="4" s="1"/>
  <c r="F4928" i="4"/>
  <c r="G4928" i="4"/>
  <c r="D4928" i="4"/>
  <c r="I4928" i="4"/>
  <c r="K4928" i="4"/>
  <c r="J4928" i="4"/>
  <c r="H4928" i="4"/>
  <c r="E4929" i="4" l="1"/>
  <c r="C4929" i="4"/>
  <c r="A4931" i="4"/>
  <c r="B4930" i="4"/>
  <c r="L4930" i="4" s="1"/>
  <c r="I4929" i="4"/>
  <c r="K4929" i="4"/>
  <c r="G4929" i="4"/>
  <c r="D4929" i="4"/>
  <c r="J4929" i="4"/>
  <c r="H4929" i="4"/>
  <c r="F4929" i="4"/>
  <c r="E4930" i="4" l="1"/>
  <c r="C4930" i="4"/>
  <c r="D4930" i="4"/>
  <c r="K4930" i="4"/>
  <c r="I4930" i="4"/>
  <c r="H4930" i="4"/>
  <c r="F4930" i="4"/>
  <c r="J4930" i="4"/>
  <c r="G4930" i="4"/>
  <c r="B4931" i="4"/>
  <c r="L4931" i="4" s="1"/>
  <c r="A4932" i="4"/>
  <c r="E4931" i="4" l="1"/>
  <c r="C4931" i="4"/>
  <c r="B4932" i="4"/>
  <c r="L4932" i="4" s="1"/>
  <c r="A4933" i="4"/>
  <c r="K4931" i="4"/>
  <c r="J4931" i="4"/>
  <c r="F4931" i="4"/>
  <c r="D4931" i="4"/>
  <c r="H4931" i="4"/>
  <c r="I4931" i="4"/>
  <c r="G4931" i="4"/>
  <c r="G4932" i="4" l="1"/>
  <c r="E4932" i="4"/>
  <c r="H4932" i="4"/>
  <c r="C4932" i="4"/>
  <c r="B4933" i="4"/>
  <c r="L4933" i="4" s="1"/>
  <c r="A4934" i="4"/>
  <c r="F4932" i="4"/>
  <c r="I4932" i="4"/>
  <c r="J4932" i="4"/>
  <c r="D4932" i="4"/>
  <c r="K4932" i="4"/>
  <c r="E4933" i="4" l="1"/>
  <c r="C4933" i="4"/>
  <c r="A4935" i="4"/>
  <c r="B4934" i="4"/>
  <c r="L4934" i="4" s="1"/>
  <c r="J4933" i="4"/>
  <c r="H4933" i="4"/>
  <c r="K4933" i="4"/>
  <c r="F4933" i="4"/>
  <c r="D4933" i="4"/>
  <c r="I4933" i="4"/>
  <c r="G4933" i="4"/>
  <c r="E4934" i="4" l="1"/>
  <c r="C4934" i="4"/>
  <c r="K4934" i="4"/>
  <c r="D4934" i="4"/>
  <c r="H4934" i="4"/>
  <c r="F4934" i="4"/>
  <c r="G4934" i="4"/>
  <c r="J4934" i="4"/>
  <c r="I4934" i="4"/>
  <c r="A4936" i="4"/>
  <c r="B4935" i="4"/>
  <c r="L4935" i="4" s="1"/>
  <c r="E4935" i="4" l="1"/>
  <c r="C4935" i="4"/>
  <c r="D4935" i="4"/>
  <c r="G4935" i="4"/>
  <c r="K4935" i="4"/>
  <c r="I4935" i="4"/>
  <c r="H4935" i="4"/>
  <c r="J4935" i="4"/>
  <c r="F4935" i="4"/>
  <c r="B4936" i="4"/>
  <c r="L4936" i="4" s="1"/>
  <c r="A4937" i="4"/>
  <c r="E4936" i="4" l="1"/>
  <c r="C4936" i="4"/>
  <c r="K4936" i="4"/>
  <c r="J4936" i="4"/>
  <c r="F4936" i="4"/>
  <c r="G4936" i="4"/>
  <c r="I4936" i="4"/>
  <c r="D4936" i="4"/>
  <c r="H4936" i="4"/>
  <c r="B4937" i="4"/>
  <c r="L4937" i="4" s="1"/>
  <c r="A4938" i="4"/>
  <c r="E4937" i="4" l="1"/>
  <c r="C4937" i="4"/>
  <c r="A4939" i="4"/>
  <c r="B4938" i="4"/>
  <c r="L4938" i="4" s="1"/>
  <c r="G4937" i="4"/>
  <c r="J4937" i="4"/>
  <c r="F4937" i="4"/>
  <c r="H4937" i="4"/>
  <c r="D4937" i="4"/>
  <c r="K4937" i="4"/>
  <c r="I4937" i="4"/>
  <c r="E4938" i="4" l="1"/>
  <c r="C4938" i="4"/>
  <c r="F4938" i="4"/>
  <c r="I4938" i="4"/>
  <c r="B4939" i="4"/>
  <c r="L4939" i="4" s="1"/>
  <c r="A4940" i="4"/>
  <c r="G4938" i="4"/>
  <c r="H4938" i="4"/>
  <c r="K4938" i="4"/>
  <c r="J4938" i="4"/>
  <c r="D4938" i="4"/>
  <c r="E4939" i="4" l="1"/>
  <c r="C4939" i="4"/>
  <c r="B4940" i="4"/>
  <c r="L4940" i="4" s="1"/>
  <c r="A4941" i="4"/>
  <c r="J4939" i="4"/>
  <c r="G4939" i="4"/>
  <c r="D4939" i="4"/>
  <c r="H4939" i="4"/>
  <c r="K4939" i="4"/>
  <c r="F4939" i="4"/>
  <c r="I4939" i="4"/>
  <c r="E4940" i="4" l="1"/>
  <c r="C4940" i="4"/>
  <c r="D4940" i="4"/>
  <c r="G4940" i="4"/>
  <c r="B4941" i="4"/>
  <c r="L4941" i="4" s="1"/>
  <c r="A4942" i="4"/>
  <c r="K4940" i="4"/>
  <c r="I4940" i="4"/>
  <c r="F4940" i="4"/>
  <c r="J4940" i="4"/>
  <c r="H4940" i="4"/>
  <c r="E4941" i="4" l="1"/>
  <c r="C4941" i="4"/>
  <c r="A4943" i="4"/>
  <c r="B4942" i="4"/>
  <c r="D4942" i="4" s="1"/>
  <c r="K4941" i="4"/>
  <c r="I4941" i="4"/>
  <c r="F4941" i="4"/>
  <c r="J4941" i="4"/>
  <c r="G4941" i="4"/>
  <c r="H4941" i="4"/>
  <c r="D4941" i="4"/>
  <c r="E4942" i="4" l="1"/>
  <c r="L4942" i="4"/>
  <c r="C4942" i="4"/>
  <c r="K4942" i="4"/>
  <c r="G4942" i="4"/>
  <c r="H4942" i="4"/>
  <c r="I4942" i="4"/>
  <c r="F4942" i="4"/>
  <c r="J4942" i="4"/>
  <c r="A4944" i="4"/>
  <c r="B4943" i="4"/>
  <c r="L4943" i="4" s="1"/>
  <c r="E4943" i="4" l="1"/>
  <c r="C4943" i="4"/>
  <c r="I4943" i="4"/>
  <c r="J4943" i="4"/>
  <c r="K4943" i="4"/>
  <c r="H4943" i="4"/>
  <c r="F4943" i="4"/>
  <c r="D4943" i="4"/>
  <c r="G4943" i="4"/>
  <c r="A4945" i="4"/>
  <c r="B4944" i="4"/>
  <c r="D4944" i="4" s="1"/>
  <c r="E4944" i="4" l="1"/>
  <c r="F4944" i="4"/>
  <c r="L4944" i="4"/>
  <c r="G4944" i="4"/>
  <c r="I4944" i="4"/>
  <c r="C4944" i="4"/>
  <c r="A4946" i="4"/>
  <c r="B4945" i="4"/>
  <c r="I4945" i="4" s="1"/>
  <c r="K4944" i="4"/>
  <c r="J4944" i="4"/>
  <c r="H4944" i="4"/>
  <c r="L4945" i="4" l="1"/>
  <c r="E4945" i="4"/>
  <c r="K4945" i="4"/>
  <c r="C4945" i="4"/>
  <c r="F4945" i="4"/>
  <c r="H4945" i="4"/>
  <c r="G4945" i="4"/>
  <c r="D4945" i="4"/>
  <c r="A4947" i="4"/>
  <c r="B4946" i="4"/>
  <c r="L4946" i="4" s="1"/>
  <c r="J4945" i="4"/>
  <c r="E4946" i="4" l="1"/>
  <c r="J4946" i="4"/>
  <c r="C4946" i="4"/>
  <c r="I4946" i="4"/>
  <c r="K4946" i="4"/>
  <c r="G4946" i="4"/>
  <c r="D4946" i="4"/>
  <c r="F4946" i="4"/>
  <c r="H4946" i="4"/>
  <c r="A4948" i="4"/>
  <c r="B4947" i="4"/>
  <c r="L4947" i="4" s="1"/>
  <c r="E4947" i="4" l="1"/>
  <c r="C4947" i="4"/>
  <c r="K4947" i="4"/>
  <c r="D4947" i="4"/>
  <c r="H4947" i="4"/>
  <c r="F4947" i="4"/>
  <c r="I4947" i="4"/>
  <c r="G4947" i="4"/>
  <c r="B4948" i="4"/>
  <c r="L4948" i="4" s="1"/>
  <c r="A4949" i="4"/>
  <c r="J4947" i="4"/>
  <c r="E4948" i="4" l="1"/>
  <c r="C4948" i="4"/>
  <c r="B4949" i="4"/>
  <c r="L4949" i="4" s="1"/>
  <c r="A4950" i="4"/>
  <c r="I4948" i="4"/>
  <c r="G4948" i="4"/>
  <c r="F4948" i="4"/>
  <c r="K4948" i="4"/>
  <c r="H4948" i="4"/>
  <c r="D4948" i="4"/>
  <c r="J4948" i="4"/>
  <c r="E4949" i="4" l="1"/>
  <c r="C4949" i="4"/>
  <c r="A4951" i="4"/>
  <c r="B4950" i="4"/>
  <c r="L4950" i="4" s="1"/>
  <c r="F4949" i="4"/>
  <c r="I4949" i="4"/>
  <c r="K4949" i="4"/>
  <c r="G4949" i="4"/>
  <c r="D4949" i="4"/>
  <c r="J4949" i="4"/>
  <c r="H4949" i="4"/>
  <c r="E4950" i="4" l="1"/>
  <c r="C4950" i="4"/>
  <c r="I4950" i="4"/>
  <c r="K4950" i="4"/>
  <c r="F4950" i="4"/>
  <c r="D4950" i="4"/>
  <c r="J4950" i="4"/>
  <c r="G4950" i="4"/>
  <c r="H4950" i="4"/>
  <c r="A4952" i="4"/>
  <c r="B4951" i="4"/>
  <c r="L4951" i="4" s="1"/>
  <c r="E4951" i="4" l="1"/>
  <c r="C4951" i="4"/>
  <c r="K4951" i="4"/>
  <c r="G4951" i="4"/>
  <c r="J4951" i="4"/>
  <c r="D4951" i="4"/>
  <c r="I4951" i="4"/>
  <c r="H4951" i="4"/>
  <c r="F4951" i="4"/>
  <c r="A4953" i="4"/>
  <c r="B4952" i="4"/>
  <c r="L4952" i="4" s="1"/>
  <c r="E4952" i="4" l="1"/>
  <c r="D4952" i="4"/>
  <c r="C4952" i="4"/>
  <c r="B4953" i="4"/>
  <c r="L4953" i="4" s="1"/>
  <c r="A4954" i="4"/>
  <c r="K4952" i="4"/>
  <c r="H4952" i="4"/>
  <c r="I4952" i="4"/>
  <c r="F4952" i="4"/>
  <c r="J4952" i="4"/>
  <c r="G4952" i="4"/>
  <c r="E4953" i="4" l="1"/>
  <c r="C4953" i="4"/>
  <c r="B4954" i="4"/>
  <c r="L4954" i="4" s="1"/>
  <c r="A4955" i="4"/>
  <c r="D4953" i="4"/>
  <c r="G4953" i="4"/>
  <c r="K4953" i="4"/>
  <c r="F4953" i="4"/>
  <c r="H4953" i="4"/>
  <c r="I4953" i="4"/>
  <c r="J4953" i="4"/>
  <c r="E4954" i="4" l="1"/>
  <c r="C4954" i="4"/>
  <c r="I4954" i="4"/>
  <c r="A4956" i="4"/>
  <c r="B4955" i="4"/>
  <c r="L4955" i="4" s="1"/>
  <c r="G4954" i="4"/>
  <c r="K4954" i="4"/>
  <c r="F4954" i="4"/>
  <c r="J4954" i="4"/>
  <c r="D4954" i="4"/>
  <c r="H4954" i="4"/>
  <c r="E4955" i="4" l="1"/>
  <c r="C4955" i="4"/>
  <c r="A4957" i="4"/>
  <c r="B4956" i="4"/>
  <c r="L4956" i="4" s="1"/>
  <c r="G4955" i="4"/>
  <c r="I4955" i="4"/>
  <c r="K4955" i="4"/>
  <c r="F4955" i="4"/>
  <c r="J4955" i="4"/>
  <c r="D4955" i="4"/>
  <c r="H4955" i="4"/>
  <c r="E4956" i="4" l="1"/>
  <c r="C4956" i="4"/>
  <c r="K4956" i="4"/>
  <c r="I4956" i="4"/>
  <c r="H4956" i="4"/>
  <c r="J4956" i="4"/>
  <c r="G4956" i="4"/>
  <c r="F4956" i="4"/>
  <c r="D4956" i="4"/>
  <c r="A4958" i="4"/>
  <c r="B4957" i="4"/>
  <c r="L4957" i="4" s="1"/>
  <c r="E4957" i="4" l="1"/>
  <c r="C4957" i="4"/>
  <c r="A4959" i="4"/>
  <c r="B4958" i="4"/>
  <c r="L4958" i="4" s="1"/>
  <c r="F4957" i="4"/>
  <c r="G4957" i="4"/>
  <c r="J4957" i="4"/>
  <c r="H4957" i="4"/>
  <c r="K4957" i="4"/>
  <c r="I4957" i="4"/>
  <c r="D4957" i="4"/>
  <c r="E4958" i="4" l="1"/>
  <c r="C4958" i="4"/>
  <c r="I4958" i="4"/>
  <c r="G4958" i="4"/>
  <c r="F4958" i="4"/>
  <c r="D4958" i="4"/>
  <c r="J4958" i="4"/>
  <c r="H4958" i="4"/>
  <c r="K4958" i="4"/>
  <c r="B4959" i="4"/>
  <c r="L4959" i="4" s="1"/>
  <c r="A4960" i="4"/>
  <c r="E4959" i="4" l="1"/>
  <c r="C4959" i="4"/>
  <c r="A4961" i="4"/>
  <c r="B4960" i="4"/>
  <c r="K4960" i="4" s="1"/>
  <c r="H4959" i="4"/>
  <c r="J4959" i="4"/>
  <c r="D4959" i="4"/>
  <c r="F4959" i="4"/>
  <c r="K4959" i="4"/>
  <c r="I4959" i="4"/>
  <c r="G4959" i="4"/>
  <c r="G4960" i="4" l="1"/>
  <c r="E4960" i="4"/>
  <c r="L4960" i="4"/>
  <c r="C4960" i="4"/>
  <c r="H4960" i="4"/>
  <c r="D4960" i="4"/>
  <c r="I4960" i="4"/>
  <c r="F4960" i="4"/>
  <c r="B4961" i="4"/>
  <c r="E4961" i="4" s="1"/>
  <c r="A4962" i="4"/>
  <c r="J4960" i="4"/>
  <c r="L4961" i="4" l="1"/>
  <c r="C4961" i="4"/>
  <c r="B4962" i="4"/>
  <c r="L4962" i="4" s="1"/>
  <c r="A4963" i="4"/>
  <c r="D4961" i="4"/>
  <c r="H4961" i="4"/>
  <c r="J4961" i="4"/>
  <c r="K4961" i="4"/>
  <c r="F4961" i="4"/>
  <c r="I4961" i="4"/>
  <c r="G4961" i="4"/>
  <c r="E4962" i="4" l="1"/>
  <c r="C4962" i="4"/>
  <c r="A4964" i="4"/>
  <c r="B4963" i="4"/>
  <c r="L4963" i="4" s="1"/>
  <c r="D4962" i="4"/>
  <c r="I4962" i="4"/>
  <c r="G4962" i="4"/>
  <c r="K4962" i="4"/>
  <c r="J4962" i="4"/>
  <c r="H4962" i="4"/>
  <c r="F4962" i="4"/>
  <c r="E4963" i="4" l="1"/>
  <c r="C4963" i="4"/>
  <c r="H4963" i="4"/>
  <c r="G4963" i="4"/>
  <c r="J4963" i="4"/>
  <c r="D4963" i="4"/>
  <c r="I4963" i="4"/>
  <c r="K4963" i="4"/>
  <c r="F4963" i="4"/>
  <c r="A4965" i="4"/>
  <c r="B4964" i="4"/>
  <c r="L4964" i="4" s="1"/>
  <c r="E4964" i="4" l="1"/>
  <c r="C4964" i="4"/>
  <c r="H4964" i="4"/>
  <c r="I4964" i="4"/>
  <c r="K4964" i="4"/>
  <c r="F4964" i="4"/>
  <c r="G4964" i="4"/>
  <c r="J4964" i="4"/>
  <c r="D4964" i="4"/>
  <c r="B4965" i="4"/>
  <c r="L4965" i="4" s="1"/>
  <c r="A4966" i="4"/>
  <c r="E4965" i="4" l="1"/>
  <c r="C4965" i="4"/>
  <c r="D4965" i="4"/>
  <c r="J4965" i="4"/>
  <c r="H4965" i="4"/>
  <c r="F4965" i="4"/>
  <c r="K4965" i="4"/>
  <c r="G4965" i="4"/>
  <c r="I4965" i="4"/>
  <c r="A4967" i="4"/>
  <c r="B4966" i="4"/>
  <c r="L4966" i="4" s="1"/>
  <c r="E4966" i="4" l="1"/>
  <c r="C4966" i="4"/>
  <c r="K4966" i="4"/>
  <c r="J4966" i="4"/>
  <c r="F4966" i="4"/>
  <c r="G4966" i="4"/>
  <c r="I4966" i="4"/>
  <c r="H4966" i="4"/>
  <c r="D4966" i="4"/>
  <c r="A4968" i="4"/>
  <c r="B4967" i="4"/>
  <c r="L4967" i="4" s="1"/>
  <c r="E4967" i="4" l="1"/>
  <c r="C4967" i="4"/>
  <c r="G4967" i="4"/>
  <c r="D4967" i="4"/>
  <c r="F4967" i="4"/>
  <c r="I4967" i="4"/>
  <c r="H4967" i="4"/>
  <c r="J4967" i="4"/>
  <c r="B4968" i="4"/>
  <c r="L4968" i="4" s="1"/>
  <c r="A4969" i="4"/>
  <c r="K4967" i="4"/>
  <c r="E4968" i="4" l="1"/>
  <c r="F4968" i="4"/>
  <c r="C4968" i="4"/>
  <c r="B4969" i="4"/>
  <c r="L4969" i="4" s="1"/>
  <c r="A4970" i="4"/>
  <c r="G4968" i="4"/>
  <c r="I4968" i="4"/>
  <c r="K4968" i="4"/>
  <c r="H4968" i="4"/>
  <c r="J4968" i="4"/>
  <c r="D4968" i="4"/>
  <c r="E4969" i="4" l="1"/>
  <c r="C4969" i="4"/>
  <c r="B4970" i="4"/>
  <c r="L4970" i="4" s="1"/>
  <c r="A4971" i="4"/>
  <c r="J4969" i="4"/>
  <c r="K4969" i="4"/>
  <c r="D4969" i="4"/>
  <c r="F4969" i="4"/>
  <c r="G4969" i="4"/>
  <c r="I4969" i="4"/>
  <c r="H4969" i="4"/>
  <c r="E4970" i="4" l="1"/>
  <c r="C4970" i="4"/>
  <c r="A4972" i="4"/>
  <c r="B4971" i="4"/>
  <c r="L4971" i="4" s="1"/>
  <c r="D4970" i="4"/>
  <c r="G4970" i="4"/>
  <c r="F4970" i="4"/>
  <c r="J4970" i="4"/>
  <c r="H4970" i="4"/>
  <c r="K4970" i="4"/>
  <c r="I4970" i="4"/>
  <c r="E4971" i="4" l="1"/>
  <c r="C4971" i="4"/>
  <c r="H4971" i="4"/>
  <c r="J4971" i="4"/>
  <c r="D4971" i="4"/>
  <c r="I4971" i="4"/>
  <c r="F4971" i="4"/>
  <c r="K4971" i="4"/>
  <c r="G4971" i="4"/>
  <c r="A4973" i="4"/>
  <c r="B4972" i="4"/>
  <c r="L4972" i="4" s="1"/>
  <c r="E4972" i="4" l="1"/>
  <c r="C4972" i="4"/>
  <c r="H4972" i="4"/>
  <c r="J4972" i="4"/>
  <c r="D4972" i="4"/>
  <c r="G4972" i="4"/>
  <c r="F4972" i="4"/>
  <c r="K4972" i="4"/>
  <c r="I4972" i="4"/>
  <c r="A4974" i="4"/>
  <c r="B4973" i="4"/>
  <c r="L4973" i="4" s="1"/>
  <c r="E4973" i="4" l="1"/>
  <c r="C4973" i="4"/>
  <c r="J4973" i="4"/>
  <c r="G4973" i="4"/>
  <c r="K4973" i="4"/>
  <c r="I4973" i="4"/>
  <c r="D4973" i="4"/>
  <c r="H4973" i="4"/>
  <c r="F4973" i="4"/>
  <c r="B4974" i="4"/>
  <c r="L4974" i="4" s="1"/>
  <c r="A4975" i="4"/>
  <c r="E4974" i="4" l="1"/>
  <c r="C4974" i="4"/>
  <c r="A4976" i="4"/>
  <c r="B4975" i="4"/>
  <c r="L4975" i="4" s="1"/>
  <c r="D4974" i="4"/>
  <c r="J4974" i="4"/>
  <c r="G4974" i="4"/>
  <c r="K4974" i="4"/>
  <c r="H4974" i="4"/>
  <c r="F4974" i="4"/>
  <c r="I4974" i="4"/>
  <c r="E4975" i="4" l="1"/>
  <c r="C4975" i="4"/>
  <c r="G4975" i="4"/>
  <c r="I4975" i="4"/>
  <c r="J4975" i="4"/>
  <c r="F4975" i="4"/>
  <c r="D4975" i="4"/>
  <c r="K4975" i="4"/>
  <c r="H4975" i="4"/>
  <c r="A4977" i="4"/>
  <c r="B4976" i="4"/>
  <c r="L4976" i="4" s="1"/>
  <c r="E4976" i="4" l="1"/>
  <c r="C4976" i="4"/>
  <c r="D4976" i="4"/>
  <c r="K4976" i="4"/>
  <c r="I4976" i="4"/>
  <c r="H4976" i="4"/>
  <c r="J4976" i="4"/>
  <c r="G4976" i="4"/>
  <c r="F4976" i="4"/>
  <c r="B4977" i="4"/>
  <c r="L4977" i="4" s="1"/>
  <c r="A4978" i="4"/>
  <c r="E4977" i="4" l="1"/>
  <c r="C4977" i="4"/>
  <c r="F4977" i="4"/>
  <c r="I4977" i="4"/>
  <c r="K4977" i="4"/>
  <c r="G4977" i="4"/>
  <c r="J4977" i="4"/>
  <c r="D4977" i="4"/>
  <c r="H4977" i="4"/>
  <c r="B4978" i="4"/>
  <c r="L4978" i="4" s="1"/>
  <c r="A4979" i="4"/>
  <c r="E4978" i="4" l="1"/>
  <c r="C4978" i="4"/>
  <c r="G4978" i="4"/>
  <c r="F4978" i="4"/>
  <c r="J4978" i="4"/>
  <c r="H4978" i="4"/>
  <c r="D4978" i="4"/>
  <c r="I4978" i="4"/>
  <c r="K4978" i="4"/>
  <c r="A4980" i="4"/>
  <c r="B4979" i="4"/>
  <c r="L4979" i="4" s="1"/>
  <c r="E4979" i="4" l="1"/>
  <c r="C4979" i="4"/>
  <c r="A4981" i="4"/>
  <c r="B4980" i="4"/>
  <c r="L4980" i="4" s="1"/>
  <c r="K4979" i="4"/>
  <c r="J4979" i="4"/>
  <c r="D4979" i="4"/>
  <c r="H4979" i="4"/>
  <c r="F4979" i="4"/>
  <c r="I4979" i="4"/>
  <c r="G4979" i="4"/>
  <c r="E4980" i="4" l="1"/>
  <c r="C4980" i="4"/>
  <c r="D4980" i="4"/>
  <c r="G4980" i="4"/>
  <c r="H4980" i="4"/>
  <c r="I4980" i="4"/>
  <c r="K4980" i="4"/>
  <c r="J4980" i="4"/>
  <c r="F4980" i="4"/>
  <c r="B4981" i="4"/>
  <c r="L4981" i="4" s="1"/>
  <c r="A4982" i="4"/>
  <c r="E4981" i="4" l="1"/>
  <c r="C4981" i="4"/>
  <c r="B4982" i="4"/>
  <c r="L4982" i="4" s="1"/>
  <c r="A4983" i="4"/>
  <c r="K4981" i="4"/>
  <c r="J4981" i="4"/>
  <c r="F4981" i="4"/>
  <c r="G4981" i="4"/>
  <c r="D4981" i="4"/>
  <c r="H4981" i="4"/>
  <c r="I4981" i="4"/>
  <c r="E4982" i="4" l="1"/>
  <c r="C4982" i="4"/>
  <c r="A4984" i="4"/>
  <c r="B4983" i="4"/>
  <c r="L4983" i="4" s="1"/>
  <c r="I4982" i="4"/>
  <c r="K4982" i="4"/>
  <c r="F4982" i="4"/>
  <c r="D4982" i="4"/>
  <c r="J4982" i="4"/>
  <c r="G4982" i="4"/>
  <c r="H4982" i="4"/>
  <c r="E4983" i="4" l="1"/>
  <c r="C4983" i="4"/>
  <c r="G4983" i="4"/>
  <c r="F4983" i="4"/>
  <c r="D4983" i="4"/>
  <c r="H4983" i="4"/>
  <c r="I4983" i="4"/>
  <c r="K4983" i="4"/>
  <c r="J4983" i="4"/>
  <c r="A4985" i="4"/>
  <c r="B4984" i="4"/>
  <c r="L4984" i="4" s="1"/>
  <c r="E4984" i="4" l="1"/>
  <c r="C4984" i="4"/>
  <c r="B4985" i="4"/>
  <c r="L4985" i="4" s="1"/>
  <c r="A4986" i="4"/>
  <c r="G4984" i="4"/>
  <c r="H4984" i="4"/>
  <c r="K4984" i="4"/>
  <c r="F4984" i="4"/>
  <c r="I4984" i="4"/>
  <c r="D4984" i="4"/>
  <c r="J4984" i="4"/>
  <c r="E4985" i="4" l="1"/>
  <c r="C4985" i="4"/>
  <c r="B4986" i="4"/>
  <c r="L4986" i="4" s="1"/>
  <c r="A4987" i="4"/>
  <c r="I4985" i="4"/>
  <c r="F4985" i="4"/>
  <c r="D4985" i="4"/>
  <c r="H4985" i="4"/>
  <c r="J4985" i="4"/>
  <c r="G4985" i="4"/>
  <c r="K4985" i="4"/>
  <c r="E4986" i="4" l="1"/>
  <c r="C4986" i="4"/>
  <c r="B4987" i="4"/>
  <c r="L4987" i="4" s="1"/>
  <c r="A4988" i="4"/>
  <c r="G4986" i="4"/>
  <c r="I4986" i="4"/>
  <c r="D4986" i="4"/>
  <c r="J4986" i="4"/>
  <c r="K4986" i="4"/>
  <c r="H4986" i="4"/>
  <c r="F4986" i="4"/>
  <c r="E4987" i="4" l="1"/>
  <c r="C4987" i="4"/>
  <c r="G4987" i="4"/>
  <c r="H4987" i="4"/>
  <c r="I4987" i="4"/>
  <c r="D4987" i="4"/>
  <c r="J4987" i="4"/>
  <c r="K4987" i="4"/>
  <c r="F4987" i="4"/>
  <c r="B4988" i="4"/>
  <c r="L4988" i="4" s="1"/>
  <c r="A4989" i="4"/>
  <c r="E4988" i="4" l="1"/>
  <c r="C4988" i="4"/>
  <c r="K4988" i="4"/>
  <c r="F4988" i="4"/>
  <c r="D4988" i="4"/>
  <c r="H4988" i="4"/>
  <c r="J4988" i="4"/>
  <c r="I4988" i="4"/>
  <c r="G4988" i="4"/>
  <c r="A4990" i="4"/>
  <c r="B4989" i="4"/>
  <c r="L4989" i="4" s="1"/>
  <c r="E4989" i="4" l="1"/>
  <c r="C4989" i="4"/>
  <c r="F4989" i="4"/>
  <c r="J4989" i="4"/>
  <c r="K4989" i="4"/>
  <c r="I4989" i="4"/>
  <c r="D4989" i="4"/>
  <c r="G4989" i="4"/>
  <c r="H4989" i="4"/>
  <c r="B4990" i="4"/>
  <c r="L4990" i="4" s="1"/>
  <c r="A4991" i="4"/>
  <c r="E4990" i="4" l="1"/>
  <c r="C4990" i="4"/>
  <c r="K4990" i="4"/>
  <c r="D4990" i="4"/>
  <c r="J4990" i="4"/>
  <c r="G4990" i="4"/>
  <c r="F4990" i="4"/>
  <c r="I4990" i="4"/>
  <c r="H4990" i="4"/>
  <c r="B4991" i="4"/>
  <c r="L4991" i="4" s="1"/>
  <c r="A4992" i="4"/>
  <c r="E4991" i="4" l="1"/>
  <c r="C4991" i="4"/>
  <c r="B4992" i="4"/>
  <c r="L4992" i="4" s="1"/>
  <c r="A4993" i="4"/>
  <c r="G4991" i="4"/>
  <c r="D4991" i="4"/>
  <c r="I4991" i="4"/>
  <c r="K4991" i="4"/>
  <c r="H4991" i="4"/>
  <c r="J4991" i="4"/>
  <c r="F4991" i="4"/>
  <c r="D4992" i="4" l="1"/>
  <c r="J4992" i="4"/>
  <c r="F4992" i="4"/>
  <c r="I4992" i="4"/>
  <c r="G4992" i="4"/>
  <c r="E4992" i="4"/>
  <c r="H4992" i="4"/>
  <c r="C4992" i="4"/>
  <c r="K4992" i="4"/>
  <c r="B4993" i="4"/>
  <c r="L4993" i="4" s="1"/>
  <c r="A4994" i="4"/>
  <c r="E4993" i="4" l="1"/>
  <c r="C4993" i="4"/>
  <c r="B4994" i="4"/>
  <c r="L4994" i="4" s="1"/>
  <c r="A4995" i="4"/>
  <c r="J4993" i="4"/>
  <c r="D4993" i="4"/>
  <c r="F4993" i="4"/>
  <c r="I4993" i="4"/>
  <c r="G4993" i="4"/>
  <c r="H4993" i="4"/>
  <c r="K4993" i="4"/>
  <c r="E4994" i="4" l="1"/>
  <c r="C4994" i="4"/>
  <c r="K4994" i="4"/>
  <c r="G4994" i="4"/>
  <c r="F4994" i="4"/>
  <c r="J4994" i="4"/>
  <c r="D4994" i="4"/>
  <c r="I4994" i="4"/>
  <c r="H4994" i="4"/>
  <c r="A4996" i="4"/>
  <c r="B4995" i="4"/>
  <c r="L4995" i="4" s="1"/>
  <c r="E4995" i="4" l="1"/>
  <c r="C4995" i="4"/>
  <c r="B4996" i="4"/>
  <c r="L4996" i="4" s="1"/>
  <c r="A4997" i="4"/>
  <c r="G4995" i="4"/>
  <c r="J4995" i="4"/>
  <c r="F4995" i="4"/>
  <c r="D4995" i="4"/>
  <c r="I4995" i="4"/>
  <c r="K4995" i="4"/>
  <c r="H4995" i="4"/>
  <c r="E4996" i="4" l="1"/>
  <c r="C4996" i="4"/>
  <c r="H4996" i="4"/>
  <c r="K4996" i="4"/>
  <c r="D4996" i="4"/>
  <c r="G4996" i="4"/>
  <c r="F4996" i="4"/>
  <c r="A4998" i="4"/>
  <c r="B4997" i="4"/>
  <c r="L4997" i="4" s="1"/>
  <c r="I4996" i="4"/>
  <c r="J4996" i="4"/>
  <c r="E4997" i="4" l="1"/>
  <c r="C4997" i="4"/>
  <c r="G4997" i="4"/>
  <c r="H4997" i="4"/>
  <c r="J4997" i="4"/>
  <c r="K4997" i="4"/>
  <c r="D4997" i="4"/>
  <c r="F4997" i="4"/>
  <c r="I4997" i="4"/>
  <c r="B4998" i="4"/>
  <c r="L4998" i="4" s="1"/>
  <c r="A4999" i="4"/>
  <c r="E4998" i="4" l="1"/>
  <c r="F4998" i="4"/>
  <c r="C4998" i="4"/>
  <c r="B4999" i="4"/>
  <c r="D4999" i="4" s="1"/>
  <c r="A5000" i="4"/>
  <c r="J4998" i="4"/>
  <c r="I4998" i="4"/>
  <c r="G4998" i="4"/>
  <c r="H4998" i="4"/>
  <c r="D4998" i="4"/>
  <c r="K4998" i="4"/>
  <c r="E4999" i="4" l="1"/>
  <c r="L4999" i="4"/>
  <c r="C4999" i="4"/>
  <c r="G4999" i="4"/>
  <c r="B5000" i="4"/>
  <c r="L5000" i="4" s="1"/>
  <c r="A5001" i="4"/>
  <c r="I4999" i="4"/>
  <c r="J4999" i="4"/>
  <c r="K4999" i="4"/>
  <c r="F4999" i="4"/>
  <c r="H4999" i="4"/>
  <c r="E5000" i="4" l="1"/>
  <c r="C5000" i="4"/>
  <c r="A5002" i="4"/>
  <c r="B5001" i="4"/>
  <c r="L5001" i="4" s="1"/>
  <c r="D5000" i="4"/>
  <c r="J5000" i="4"/>
  <c r="F5000" i="4"/>
  <c r="G5000" i="4"/>
  <c r="I5000" i="4"/>
  <c r="H5000" i="4"/>
  <c r="K5000" i="4"/>
  <c r="E5001" i="4" l="1"/>
  <c r="H5001" i="4"/>
  <c r="C5001" i="4"/>
  <c r="A5003" i="4"/>
  <c r="B5002" i="4"/>
  <c r="L5002" i="4" s="1"/>
  <c r="K5001" i="4"/>
  <c r="I5001" i="4"/>
  <c r="D5001" i="4"/>
  <c r="J5001" i="4"/>
  <c r="F5001" i="4"/>
  <c r="G5001" i="4"/>
  <c r="E5002" i="4" l="1"/>
  <c r="C5002" i="4"/>
  <c r="B5003" i="4"/>
  <c r="G5003" i="4" s="1"/>
  <c r="A5004" i="4"/>
  <c r="J5002" i="4"/>
  <c r="D5002" i="4"/>
  <c r="F5002" i="4"/>
  <c r="K5002" i="4"/>
  <c r="I5002" i="4"/>
  <c r="G5002" i="4"/>
  <c r="H5002" i="4"/>
  <c r="E5003" i="4" l="1"/>
  <c r="L5003" i="4"/>
  <c r="H5003" i="4"/>
  <c r="J5003" i="4"/>
  <c r="D5003" i="4"/>
  <c r="F5003" i="4"/>
  <c r="C5003" i="4"/>
  <c r="B5004" i="4"/>
  <c r="L5004" i="4" s="1"/>
  <c r="A5005" i="4"/>
  <c r="I5003" i="4"/>
  <c r="K5003" i="4"/>
  <c r="E5004" i="4" l="1"/>
  <c r="C5004" i="4"/>
  <c r="B5005" i="4"/>
  <c r="L5005" i="4" s="1"/>
  <c r="A5006" i="4"/>
  <c r="H5004" i="4"/>
  <c r="I5004" i="4"/>
  <c r="G5004" i="4"/>
  <c r="J5004" i="4"/>
  <c r="K5004" i="4"/>
  <c r="F5004" i="4"/>
  <c r="D5004" i="4"/>
  <c r="G5005" i="4" l="1"/>
  <c r="J5005" i="4"/>
  <c r="H5005" i="4"/>
  <c r="E5005" i="4"/>
  <c r="D5005" i="4"/>
  <c r="C5005" i="4"/>
  <c r="K5005" i="4"/>
  <c r="B5006" i="4"/>
  <c r="L5006" i="4" s="1"/>
  <c r="A5007" i="4"/>
  <c r="I5005" i="4"/>
  <c r="F5005" i="4"/>
  <c r="E5006" i="4" l="1"/>
  <c r="C5006" i="4"/>
  <c r="J5006" i="4"/>
  <c r="I5006" i="4"/>
  <c r="H5006" i="4"/>
  <c r="K5006" i="4"/>
  <c r="G5006" i="4"/>
  <c r="F5006" i="4"/>
  <c r="D5006" i="4"/>
  <c r="A5008" i="4"/>
  <c r="B5007" i="4"/>
  <c r="L5007" i="4" s="1"/>
  <c r="E5007" i="4" l="1"/>
  <c r="C5007" i="4"/>
  <c r="H5007" i="4"/>
  <c r="I5007" i="4"/>
  <c r="G5007" i="4"/>
  <c r="F5007" i="4"/>
  <c r="J5007" i="4"/>
  <c r="D5007" i="4"/>
  <c r="K5007" i="4"/>
  <c r="A5009" i="4"/>
  <c r="B5008" i="4"/>
  <c r="L5008" i="4" s="1"/>
  <c r="E5008" i="4" l="1"/>
  <c r="C5008" i="4"/>
  <c r="B5009" i="4"/>
  <c r="L5009" i="4" s="1"/>
  <c r="A5010" i="4"/>
  <c r="H5008" i="4"/>
  <c r="D5008" i="4"/>
  <c r="G5008" i="4"/>
  <c r="I5008" i="4"/>
  <c r="J5008" i="4"/>
  <c r="F5008" i="4"/>
  <c r="K5008" i="4"/>
  <c r="D5009" i="4" l="1"/>
  <c r="F5009" i="4"/>
  <c r="E5009" i="4"/>
  <c r="C5009" i="4"/>
  <c r="A5011" i="4"/>
  <c r="B5010" i="4"/>
  <c r="L5010" i="4" s="1"/>
  <c r="K5009" i="4"/>
  <c r="G5009" i="4"/>
  <c r="I5009" i="4"/>
  <c r="J5009" i="4"/>
  <c r="H5009" i="4"/>
  <c r="E5010" i="4" l="1"/>
  <c r="C5010" i="4"/>
  <c r="K5010" i="4"/>
  <c r="D5010" i="4"/>
  <c r="G5010" i="4"/>
  <c r="J5010" i="4"/>
  <c r="I5010" i="4"/>
  <c r="H5010" i="4"/>
  <c r="F5010" i="4"/>
  <c r="B5011" i="4"/>
  <c r="L5011" i="4" s="1"/>
  <c r="A5012" i="4"/>
  <c r="E5011" i="4" l="1"/>
  <c r="C5011" i="4"/>
  <c r="H5011" i="4"/>
  <c r="K5011" i="4"/>
  <c r="J5011" i="4"/>
  <c r="D5011" i="4"/>
  <c r="G5011" i="4"/>
  <c r="I5011" i="4"/>
  <c r="F5011" i="4"/>
  <c r="A5013" i="4"/>
  <c r="B5012" i="4"/>
  <c r="L5012" i="4" s="1"/>
  <c r="E5012" i="4" l="1"/>
  <c r="C5012" i="4"/>
  <c r="H5012" i="4"/>
  <c r="J5012" i="4"/>
  <c r="F5012" i="4"/>
  <c r="A5014" i="4"/>
  <c r="B5013" i="4"/>
  <c r="L5013" i="4" s="1"/>
  <c r="D5012" i="4"/>
  <c r="G5012" i="4"/>
  <c r="K5012" i="4"/>
  <c r="I5012" i="4"/>
  <c r="K5013" i="4" l="1"/>
  <c r="E5013" i="4"/>
  <c r="H5013" i="4"/>
  <c r="C5013" i="4"/>
  <c r="D5013" i="4"/>
  <c r="G5013" i="4"/>
  <c r="A5015" i="4"/>
  <c r="B5014" i="4"/>
  <c r="L5014" i="4" s="1"/>
  <c r="J5013" i="4"/>
  <c r="F5013" i="4"/>
  <c r="I5013" i="4"/>
  <c r="E5014" i="4" l="1"/>
  <c r="C5014" i="4"/>
  <c r="K5014" i="4"/>
  <c r="J5014" i="4"/>
  <c r="G5014" i="4"/>
  <c r="H5014" i="4"/>
  <c r="D5014" i="4"/>
  <c r="F5014" i="4"/>
  <c r="I5014" i="4"/>
  <c r="A5016" i="4"/>
  <c r="B5015" i="4"/>
  <c r="L5015" i="4" s="1"/>
  <c r="E5015" i="4" l="1"/>
  <c r="C5015" i="4"/>
  <c r="G5015" i="4"/>
  <c r="I5015" i="4"/>
  <c r="J5015" i="4"/>
  <c r="F5015" i="4"/>
  <c r="D5015" i="4"/>
  <c r="K5015" i="4"/>
  <c r="H5015" i="4"/>
  <c r="A5017" i="4"/>
  <c r="B5016" i="4"/>
  <c r="L5016" i="4" s="1"/>
  <c r="E5016" i="4" l="1"/>
  <c r="C5016" i="4"/>
  <c r="I5016" i="4"/>
  <c r="G5016" i="4"/>
  <c r="K5016" i="4"/>
  <c r="F5016" i="4"/>
  <c r="D5016" i="4"/>
  <c r="J5016" i="4"/>
  <c r="H5016" i="4"/>
  <c r="B5017" i="4"/>
  <c r="L5017" i="4" s="1"/>
  <c r="A5018" i="4"/>
  <c r="E5017" i="4" l="1"/>
  <c r="G5017" i="4"/>
  <c r="C5017" i="4"/>
  <c r="F5017" i="4"/>
  <c r="J5017" i="4"/>
  <c r="D5017" i="4"/>
  <c r="K5017" i="4"/>
  <c r="I5017" i="4"/>
  <c r="A5019" i="4"/>
  <c r="B5018" i="4"/>
  <c r="L5018" i="4" s="1"/>
  <c r="H5017" i="4"/>
  <c r="E5018" i="4" l="1"/>
  <c r="C5018" i="4"/>
  <c r="B5019" i="4"/>
  <c r="H5019" i="4" s="1"/>
  <c r="A5020" i="4"/>
  <c r="D5018" i="4"/>
  <c r="K5018" i="4"/>
  <c r="I5018" i="4"/>
  <c r="H5018" i="4"/>
  <c r="G5018" i="4"/>
  <c r="J5018" i="4"/>
  <c r="F5018" i="4"/>
  <c r="F5019" i="4" l="1"/>
  <c r="E5019" i="4"/>
  <c r="L5019" i="4"/>
  <c r="C5019" i="4"/>
  <c r="B5020" i="4"/>
  <c r="L5020" i="4" s="1"/>
  <c r="A5021" i="4"/>
  <c r="K5019" i="4"/>
  <c r="D5019" i="4"/>
  <c r="I5019" i="4"/>
  <c r="G5019" i="4"/>
  <c r="J5019" i="4"/>
  <c r="E5020" i="4" l="1"/>
  <c r="C5020" i="4"/>
  <c r="A5022" i="4"/>
  <c r="B5021" i="4"/>
  <c r="L5021" i="4" s="1"/>
  <c r="K5020" i="4"/>
  <c r="J5020" i="4"/>
  <c r="D5020" i="4"/>
  <c r="G5020" i="4"/>
  <c r="H5020" i="4"/>
  <c r="I5020" i="4"/>
  <c r="F5020" i="4"/>
  <c r="E5021" i="4" l="1"/>
  <c r="C5021" i="4"/>
  <c r="B5022" i="4"/>
  <c r="E5022" i="4" s="1"/>
  <c r="A5023" i="4"/>
  <c r="K5021" i="4"/>
  <c r="J5021" i="4"/>
  <c r="H5021" i="4"/>
  <c r="D5021" i="4"/>
  <c r="F5021" i="4"/>
  <c r="I5021" i="4"/>
  <c r="G5021" i="4"/>
  <c r="L5022" i="4" l="1"/>
  <c r="C5022" i="4"/>
  <c r="A5024" i="4"/>
  <c r="B5023" i="4"/>
  <c r="E5023" i="4" s="1"/>
  <c r="K5022" i="4"/>
  <c r="J5022" i="4"/>
  <c r="H5022" i="4"/>
  <c r="D5022" i="4"/>
  <c r="I5022" i="4"/>
  <c r="G5022" i="4"/>
  <c r="F5022" i="4"/>
  <c r="L5023" i="4" l="1"/>
  <c r="C5023" i="4"/>
  <c r="A5025" i="4"/>
  <c r="B5024" i="4"/>
  <c r="L5024" i="4" s="1"/>
  <c r="G5023" i="4"/>
  <c r="J5023" i="4"/>
  <c r="H5023" i="4"/>
  <c r="D5023" i="4"/>
  <c r="K5023" i="4"/>
  <c r="I5023" i="4"/>
  <c r="F5023" i="4"/>
  <c r="E5024" i="4" l="1"/>
  <c r="C5024" i="4"/>
  <c r="H5024" i="4"/>
  <c r="I5024" i="4"/>
  <c r="G5024" i="4"/>
  <c r="J5024" i="4"/>
  <c r="F5024" i="4"/>
  <c r="D5024" i="4"/>
  <c r="K5024" i="4"/>
  <c r="A5026" i="4"/>
  <c r="B5025" i="4"/>
  <c r="L5025" i="4" s="1"/>
  <c r="E5025" i="4" l="1"/>
  <c r="C5025" i="4"/>
  <c r="J5025" i="4"/>
  <c r="D5025" i="4"/>
  <c r="H5025" i="4"/>
  <c r="I5025" i="4"/>
  <c r="F5025" i="4"/>
  <c r="G5025" i="4"/>
  <c r="K5025" i="4"/>
  <c r="A5027" i="4"/>
  <c r="B5026" i="4"/>
  <c r="L5026" i="4" s="1"/>
  <c r="E5026" i="4" l="1"/>
  <c r="C5026" i="4"/>
  <c r="G5026" i="4"/>
  <c r="I5026" i="4"/>
  <c r="F5026" i="4"/>
  <c r="H5026" i="4"/>
  <c r="D5026" i="4"/>
  <c r="K5026" i="4"/>
  <c r="J5026" i="4"/>
  <c r="A5028" i="4"/>
  <c r="B5027" i="4"/>
  <c r="L5027" i="4" s="1"/>
  <c r="E5027" i="4" l="1"/>
  <c r="C5027" i="4"/>
  <c r="A5029" i="4"/>
  <c r="B5028" i="4"/>
  <c r="L5028" i="4" s="1"/>
  <c r="J5027" i="4"/>
  <c r="G5027" i="4"/>
  <c r="I5027" i="4"/>
  <c r="D5027" i="4"/>
  <c r="K5027" i="4"/>
  <c r="H5027" i="4"/>
  <c r="F5027" i="4"/>
  <c r="E5028" i="4" l="1"/>
  <c r="C5028" i="4"/>
  <c r="J5028" i="4"/>
  <c r="G5028" i="4"/>
  <c r="D5028" i="4"/>
  <c r="K5028" i="4"/>
  <c r="I5028" i="4"/>
  <c r="H5028" i="4"/>
  <c r="F5028" i="4"/>
  <c r="B5029" i="4"/>
  <c r="L5029" i="4" s="1"/>
  <c r="A5030" i="4"/>
  <c r="E5029" i="4" l="1"/>
  <c r="C5029" i="4"/>
  <c r="B5030" i="4"/>
  <c r="L5030" i="4" s="1"/>
  <c r="A5031" i="4"/>
  <c r="J5029" i="4"/>
  <c r="G5029" i="4"/>
  <c r="D5029" i="4"/>
  <c r="F5029" i="4"/>
  <c r="I5029" i="4"/>
  <c r="K5029" i="4"/>
  <c r="H5029" i="4"/>
  <c r="E5030" i="4" l="1"/>
  <c r="C5030" i="4"/>
  <c r="A5032" i="4"/>
  <c r="B5031" i="4"/>
  <c r="L5031" i="4" s="1"/>
  <c r="D5030" i="4"/>
  <c r="K5030" i="4"/>
  <c r="G5030" i="4"/>
  <c r="I5030" i="4"/>
  <c r="H5030" i="4"/>
  <c r="J5030" i="4"/>
  <c r="F5030" i="4"/>
  <c r="E5031" i="4" l="1"/>
  <c r="C5031" i="4"/>
  <c r="H5031" i="4"/>
  <c r="J5031" i="4"/>
  <c r="D5031" i="4"/>
  <c r="K5031" i="4"/>
  <c r="F5031" i="4"/>
  <c r="I5031" i="4"/>
  <c r="G5031" i="4"/>
  <c r="B5032" i="4"/>
  <c r="L5032" i="4" s="1"/>
  <c r="A5033" i="4"/>
  <c r="E5032" i="4" l="1"/>
  <c r="C5032" i="4"/>
  <c r="B5033" i="4"/>
  <c r="H5033" i="4" s="1"/>
  <c r="A5034" i="4"/>
  <c r="H5032" i="4"/>
  <c r="G5032" i="4"/>
  <c r="K5032" i="4"/>
  <c r="I5032" i="4"/>
  <c r="D5032" i="4"/>
  <c r="J5032" i="4"/>
  <c r="F5032" i="4"/>
  <c r="E5033" i="4" l="1"/>
  <c r="L5033" i="4"/>
  <c r="C5033" i="4"/>
  <c r="A5035" i="4"/>
  <c r="B5034" i="4"/>
  <c r="L5034" i="4" s="1"/>
  <c r="K5033" i="4"/>
  <c r="I5033" i="4"/>
  <c r="J5033" i="4"/>
  <c r="D5033" i="4"/>
  <c r="F5033" i="4"/>
  <c r="G5033" i="4"/>
  <c r="E5034" i="4" l="1"/>
  <c r="C5034" i="4"/>
  <c r="A5036" i="4"/>
  <c r="B5035" i="4"/>
  <c r="L5035" i="4" s="1"/>
  <c r="I5034" i="4"/>
  <c r="J5034" i="4"/>
  <c r="G5034" i="4"/>
  <c r="K5034" i="4"/>
  <c r="H5034" i="4"/>
  <c r="D5034" i="4"/>
  <c r="F5034" i="4"/>
  <c r="E5035" i="4" l="1"/>
  <c r="C5035" i="4"/>
  <c r="G5035" i="4"/>
  <c r="H5035" i="4"/>
  <c r="J5035" i="4"/>
  <c r="I5035" i="4"/>
  <c r="F5035" i="4"/>
  <c r="D5035" i="4"/>
  <c r="K5035" i="4"/>
  <c r="A5037" i="4"/>
  <c r="B5036" i="4"/>
  <c r="L5036" i="4" s="1"/>
  <c r="E5036" i="4" l="1"/>
  <c r="C5036" i="4"/>
  <c r="K5036" i="4"/>
  <c r="I5036" i="4"/>
  <c r="G5036" i="4"/>
  <c r="F5036" i="4"/>
  <c r="D5036" i="4"/>
  <c r="H5036" i="4"/>
  <c r="J5036" i="4"/>
  <c r="A5038" i="4"/>
  <c r="B5037" i="4"/>
  <c r="L5037" i="4" s="1"/>
  <c r="E5037" i="4" l="1"/>
  <c r="C5037" i="4"/>
  <c r="B5038" i="4"/>
  <c r="L5038" i="4" s="1"/>
  <c r="A5039" i="4"/>
  <c r="F5037" i="4"/>
  <c r="K5037" i="4"/>
  <c r="H5037" i="4"/>
  <c r="G5037" i="4"/>
  <c r="J5037" i="4"/>
  <c r="D5037" i="4"/>
  <c r="I5037" i="4"/>
  <c r="E5038" i="4" l="1"/>
  <c r="C5038" i="4"/>
  <c r="A5040" i="4"/>
  <c r="B5039" i="4"/>
  <c r="L5039" i="4" s="1"/>
  <c r="D5038" i="4"/>
  <c r="K5038" i="4"/>
  <c r="I5038" i="4"/>
  <c r="G5038" i="4"/>
  <c r="F5038" i="4"/>
  <c r="J5038" i="4"/>
  <c r="H5038" i="4"/>
  <c r="E5039" i="4" l="1"/>
  <c r="C5039" i="4"/>
  <c r="K5039" i="4"/>
  <c r="F5039" i="4"/>
  <c r="I5039" i="4"/>
  <c r="H5039" i="4"/>
  <c r="J5039" i="4"/>
  <c r="G5039" i="4"/>
  <c r="D5039" i="4"/>
  <c r="B5040" i="4"/>
  <c r="L5040" i="4" s="1"/>
  <c r="A5041" i="4"/>
  <c r="E5040" i="4" l="1"/>
  <c r="C5040" i="4"/>
  <c r="B5041" i="4"/>
  <c r="L5041" i="4" s="1"/>
  <c r="A5042" i="4"/>
  <c r="J5040" i="4"/>
  <c r="H5040" i="4"/>
  <c r="G5040" i="4"/>
  <c r="D5040" i="4"/>
  <c r="K5040" i="4"/>
  <c r="I5040" i="4"/>
  <c r="F5040" i="4"/>
  <c r="E5041" i="4" l="1"/>
  <c r="C5041" i="4"/>
  <c r="B5042" i="4"/>
  <c r="L5042" i="4" s="1"/>
  <c r="A5043" i="4"/>
  <c r="F5041" i="4"/>
  <c r="J5041" i="4"/>
  <c r="K5041" i="4"/>
  <c r="G5041" i="4"/>
  <c r="D5041" i="4"/>
  <c r="H5041" i="4"/>
  <c r="I5041" i="4"/>
  <c r="E5042" i="4" l="1"/>
  <c r="C5042" i="4"/>
  <c r="A5044" i="4"/>
  <c r="B5043" i="4"/>
  <c r="L5043" i="4" s="1"/>
  <c r="K5042" i="4"/>
  <c r="J5042" i="4"/>
  <c r="G5042" i="4"/>
  <c r="D5042" i="4"/>
  <c r="I5042" i="4"/>
  <c r="H5042" i="4"/>
  <c r="F5042" i="4"/>
  <c r="E5043" i="4" l="1"/>
  <c r="C5043" i="4"/>
  <c r="D5043" i="4"/>
  <c r="K5043" i="4"/>
  <c r="I5043" i="4"/>
  <c r="H5043" i="4"/>
  <c r="F5043" i="4"/>
  <c r="J5043" i="4"/>
  <c r="G5043" i="4"/>
  <c r="A5045" i="4"/>
  <c r="B5044" i="4"/>
  <c r="L5044" i="4" s="1"/>
  <c r="E5044" i="4" l="1"/>
  <c r="C5044" i="4"/>
  <c r="B5045" i="4"/>
  <c r="L5045" i="4" s="1"/>
  <c r="A5046" i="4"/>
  <c r="K5044" i="4"/>
  <c r="I5044" i="4"/>
  <c r="G5044" i="4"/>
  <c r="F5044" i="4"/>
  <c r="J5044" i="4"/>
  <c r="H5044" i="4"/>
  <c r="D5044" i="4"/>
  <c r="E5045" i="4" l="1"/>
  <c r="C5045" i="4"/>
  <c r="B5046" i="4"/>
  <c r="L5046" i="4" s="1"/>
  <c r="A5047" i="4"/>
  <c r="K5045" i="4"/>
  <c r="I5045" i="4"/>
  <c r="F5045" i="4"/>
  <c r="G5045" i="4"/>
  <c r="D5045" i="4"/>
  <c r="J5045" i="4"/>
  <c r="H5045" i="4"/>
  <c r="E5046" i="4" l="1"/>
  <c r="C5046" i="4"/>
  <c r="A5048" i="4"/>
  <c r="B5047" i="4"/>
  <c r="L5047" i="4" s="1"/>
  <c r="K5046" i="4"/>
  <c r="J5046" i="4"/>
  <c r="G5046" i="4"/>
  <c r="D5046" i="4"/>
  <c r="H5046" i="4"/>
  <c r="I5046" i="4"/>
  <c r="F5046" i="4"/>
  <c r="E5047" i="4" l="1"/>
  <c r="C5047" i="4"/>
  <c r="G5047" i="4"/>
  <c r="D5047" i="4"/>
  <c r="K5047" i="4"/>
  <c r="H5047" i="4"/>
  <c r="I5047" i="4"/>
  <c r="J5047" i="4"/>
  <c r="F5047" i="4"/>
  <c r="A5049" i="4"/>
  <c r="B5048" i="4"/>
  <c r="L5048" i="4" s="1"/>
  <c r="E5048" i="4" l="1"/>
  <c r="C5048" i="4"/>
  <c r="I5048" i="4"/>
  <c r="G5048" i="4"/>
  <c r="H5048" i="4"/>
  <c r="F5048" i="4"/>
  <c r="K5048" i="4"/>
  <c r="J5048" i="4"/>
  <c r="D5048" i="4"/>
  <c r="B5049" i="4"/>
  <c r="L5049" i="4" s="1"/>
  <c r="A5050" i="4"/>
  <c r="E5049" i="4" l="1"/>
  <c r="C5049" i="4"/>
  <c r="D5049" i="4"/>
  <c r="G5049" i="4"/>
  <c r="K5049" i="4"/>
  <c r="I5049" i="4"/>
  <c r="H5049" i="4"/>
  <c r="J5049" i="4"/>
  <c r="F5049" i="4"/>
  <c r="A5051" i="4"/>
  <c r="B5050" i="4"/>
  <c r="L5050" i="4" s="1"/>
  <c r="E5050" i="4" l="1"/>
  <c r="C5050" i="4"/>
  <c r="H5050" i="4"/>
  <c r="B5051" i="4"/>
  <c r="L5051" i="4" s="1"/>
  <c r="A5052" i="4"/>
  <c r="G5050" i="4"/>
  <c r="K5050" i="4"/>
  <c r="D5050" i="4"/>
  <c r="F5050" i="4"/>
  <c r="J5050" i="4"/>
  <c r="I5050" i="4"/>
  <c r="D5051" i="4" l="1"/>
  <c r="E5051" i="4"/>
  <c r="C5051" i="4"/>
  <c r="G5051" i="4"/>
  <c r="I5051" i="4"/>
  <c r="F5051" i="4"/>
  <c r="K5051" i="4"/>
  <c r="H5051" i="4"/>
  <c r="B5052" i="4"/>
  <c r="L5052" i="4" s="1"/>
  <c r="A5053" i="4"/>
  <c r="J5051" i="4"/>
  <c r="E5052" i="4" l="1"/>
  <c r="C5052" i="4"/>
  <c r="B5053" i="4"/>
  <c r="D5053" i="4" s="1"/>
  <c r="A5054" i="4"/>
  <c r="D5052" i="4"/>
  <c r="J5052" i="4"/>
  <c r="G5052" i="4"/>
  <c r="F5052" i="4"/>
  <c r="K5052" i="4"/>
  <c r="I5052" i="4"/>
  <c r="H5052" i="4"/>
  <c r="J5053" i="4" l="1"/>
  <c r="H5053" i="4"/>
  <c r="G5053" i="4"/>
  <c r="E5053" i="4"/>
  <c r="L5053" i="4"/>
  <c r="C5053" i="4"/>
  <c r="B5054" i="4"/>
  <c r="L5054" i="4" s="1"/>
  <c r="A5055" i="4"/>
  <c r="F5053" i="4"/>
  <c r="I5053" i="4"/>
  <c r="K5053" i="4"/>
  <c r="E5054" i="4" l="1"/>
  <c r="C5054" i="4"/>
  <c r="B5055" i="4"/>
  <c r="L5055" i="4" s="1"/>
  <c r="A5056" i="4"/>
  <c r="I5054" i="4"/>
  <c r="J5054" i="4"/>
  <c r="G5054" i="4"/>
  <c r="F5054" i="4"/>
  <c r="H5054" i="4"/>
  <c r="K5054" i="4"/>
  <c r="D5054" i="4"/>
  <c r="E5055" i="4" l="1"/>
  <c r="C5055" i="4"/>
  <c r="B5056" i="4"/>
  <c r="L5056" i="4" s="1"/>
  <c r="A5057" i="4"/>
  <c r="H5055" i="4"/>
  <c r="K5055" i="4"/>
  <c r="I5055" i="4"/>
  <c r="F5055" i="4"/>
  <c r="J5055" i="4"/>
  <c r="G5055" i="4"/>
  <c r="D5055" i="4"/>
  <c r="E5056" i="4" l="1"/>
  <c r="C5056" i="4"/>
  <c r="B5057" i="4"/>
  <c r="L5057" i="4" s="1"/>
  <c r="A5058" i="4"/>
  <c r="H5056" i="4"/>
  <c r="J5056" i="4"/>
  <c r="D5056" i="4"/>
  <c r="K5056" i="4"/>
  <c r="F5056" i="4"/>
  <c r="I5056" i="4"/>
  <c r="G5056" i="4"/>
  <c r="E5057" i="4" l="1"/>
  <c r="C5057" i="4"/>
  <c r="B5058" i="4"/>
  <c r="L5058" i="4" s="1"/>
  <c r="A5059" i="4"/>
  <c r="K5057" i="4"/>
  <c r="J5057" i="4"/>
  <c r="H5057" i="4"/>
  <c r="D5057" i="4"/>
  <c r="F5057" i="4"/>
  <c r="I5057" i="4"/>
  <c r="G5057" i="4"/>
  <c r="E5058" i="4" l="1"/>
  <c r="C5058" i="4"/>
  <c r="B5059" i="4"/>
  <c r="L5059" i="4" s="1"/>
  <c r="A5060" i="4"/>
  <c r="K5058" i="4"/>
  <c r="J5058" i="4"/>
  <c r="G5058" i="4"/>
  <c r="D5058" i="4"/>
  <c r="H5058" i="4"/>
  <c r="F5058" i="4"/>
  <c r="I5058" i="4"/>
  <c r="E5059" i="4" l="1"/>
  <c r="C5059" i="4"/>
  <c r="A5061" i="4"/>
  <c r="B5060" i="4"/>
  <c r="L5060" i="4" s="1"/>
  <c r="H5059" i="4"/>
  <c r="I5059" i="4"/>
  <c r="D5059" i="4"/>
  <c r="J5059" i="4"/>
  <c r="F5059" i="4"/>
  <c r="K5059" i="4"/>
  <c r="G5059" i="4"/>
  <c r="E5060" i="4" l="1"/>
  <c r="C5060" i="4"/>
  <c r="H5060" i="4"/>
  <c r="K5060" i="4"/>
  <c r="D5060" i="4"/>
  <c r="J5060" i="4"/>
  <c r="I5060" i="4"/>
  <c r="G5060" i="4"/>
  <c r="F5060" i="4"/>
  <c r="B5061" i="4"/>
  <c r="L5061" i="4" s="1"/>
  <c r="A5062" i="4"/>
  <c r="E5061" i="4" l="1"/>
  <c r="G5061" i="4"/>
  <c r="C5061" i="4"/>
  <c r="A5063" i="4"/>
  <c r="B5062" i="4"/>
  <c r="L5062" i="4" s="1"/>
  <c r="K5061" i="4"/>
  <c r="H5061" i="4"/>
  <c r="J5061" i="4"/>
  <c r="F5061" i="4"/>
  <c r="D5061" i="4"/>
  <c r="I5061" i="4"/>
  <c r="I5062" i="4" l="1"/>
  <c r="E5062" i="4"/>
  <c r="C5062" i="4"/>
  <c r="K5062" i="4"/>
  <c r="J5062" i="4"/>
  <c r="G5062" i="4"/>
  <c r="H5062" i="4"/>
  <c r="D5062" i="4"/>
  <c r="F5062" i="4"/>
  <c r="B5063" i="4"/>
  <c r="L5063" i="4" s="1"/>
  <c r="A5064" i="4"/>
  <c r="E5063" i="4" l="1"/>
  <c r="C5063" i="4"/>
  <c r="G5063" i="4"/>
  <c r="I5063" i="4"/>
  <c r="F5063" i="4"/>
  <c r="J5063" i="4"/>
  <c r="D5063" i="4"/>
  <c r="H5063" i="4"/>
  <c r="K5063" i="4"/>
  <c r="B5064" i="4"/>
  <c r="L5064" i="4" s="1"/>
  <c r="A5065" i="4"/>
  <c r="E5064" i="4" l="1"/>
  <c r="C5064" i="4"/>
  <c r="B5065" i="4"/>
  <c r="L5065" i="4" s="1"/>
  <c r="A5066" i="4"/>
  <c r="I5064" i="4"/>
  <c r="K5064" i="4"/>
  <c r="F5064" i="4"/>
  <c r="D5064" i="4"/>
  <c r="J5064" i="4"/>
  <c r="H5064" i="4"/>
  <c r="G5064" i="4"/>
  <c r="E5065" i="4" l="1"/>
  <c r="H5065" i="4"/>
  <c r="C5065" i="4"/>
  <c r="B5066" i="4"/>
  <c r="L5066" i="4" s="1"/>
  <c r="A5067" i="4"/>
  <c r="F5065" i="4"/>
  <c r="J5065" i="4"/>
  <c r="D5065" i="4"/>
  <c r="K5065" i="4"/>
  <c r="I5065" i="4"/>
  <c r="G5065" i="4"/>
  <c r="E5066" i="4" l="1"/>
  <c r="C5066" i="4"/>
  <c r="I5066" i="4"/>
  <c r="G5066" i="4"/>
  <c r="F5066" i="4"/>
  <c r="K5066" i="4"/>
  <c r="H5066" i="4"/>
  <c r="D5066" i="4"/>
  <c r="J5066" i="4"/>
  <c r="A5068" i="4"/>
  <c r="B5067" i="4"/>
  <c r="L5067" i="4" s="1"/>
  <c r="E5067" i="4" l="1"/>
  <c r="C5067" i="4"/>
  <c r="H5067" i="4"/>
  <c r="K5067" i="4"/>
  <c r="I5067" i="4"/>
  <c r="F5067" i="4"/>
  <c r="J5067" i="4"/>
  <c r="G5067" i="4"/>
  <c r="D5067" i="4"/>
  <c r="B5068" i="4"/>
  <c r="L5068" i="4" s="1"/>
  <c r="A5069" i="4"/>
  <c r="E5068" i="4" l="1"/>
  <c r="C5068" i="4"/>
  <c r="H5068" i="4"/>
  <c r="J5068" i="4"/>
  <c r="D5068" i="4"/>
  <c r="K5068" i="4"/>
  <c r="I5068" i="4"/>
  <c r="G5068" i="4"/>
  <c r="F5068" i="4"/>
  <c r="B5069" i="4"/>
  <c r="L5069" i="4" s="1"/>
  <c r="A5070" i="4"/>
  <c r="E5069" i="4" l="1"/>
  <c r="C5069" i="4"/>
  <c r="K5069" i="4"/>
  <c r="J5069" i="4"/>
  <c r="H5069" i="4"/>
  <c r="D5069" i="4"/>
  <c r="F5069" i="4"/>
  <c r="I5069" i="4"/>
  <c r="G5069" i="4"/>
  <c r="B5070" i="4"/>
  <c r="L5070" i="4" s="1"/>
  <c r="A5071" i="4"/>
  <c r="E5070" i="4" l="1"/>
  <c r="C5070" i="4"/>
  <c r="K5070" i="4"/>
  <c r="J5070" i="4"/>
  <c r="H5070" i="4"/>
  <c r="D5070" i="4"/>
  <c r="F5070" i="4"/>
  <c r="I5070" i="4"/>
  <c r="G5070" i="4"/>
  <c r="A5072" i="4"/>
  <c r="B5071" i="4"/>
  <c r="L5071" i="4" s="1"/>
  <c r="E5071" i="4" l="1"/>
  <c r="C5071" i="4"/>
  <c r="A5073" i="4"/>
  <c r="B5072" i="4"/>
  <c r="L5072" i="4" s="1"/>
  <c r="G5071" i="4"/>
  <c r="J5071" i="4"/>
  <c r="D5071" i="4"/>
  <c r="H5071" i="4"/>
  <c r="K5071" i="4"/>
  <c r="I5071" i="4"/>
  <c r="F5071" i="4"/>
  <c r="E5072" i="4" l="1"/>
  <c r="C5072" i="4"/>
  <c r="K5072" i="4"/>
  <c r="I5072" i="4"/>
  <c r="J5072" i="4"/>
  <c r="D5072" i="4"/>
  <c r="F5072" i="4"/>
  <c r="H5072" i="4"/>
  <c r="G5072" i="4"/>
  <c r="B5073" i="4"/>
  <c r="L5073" i="4" s="1"/>
  <c r="A5074" i="4"/>
  <c r="E5073" i="4" l="1"/>
  <c r="C5073" i="4"/>
  <c r="B5074" i="4"/>
  <c r="L5074" i="4" s="1"/>
  <c r="A5075" i="4"/>
  <c r="K5073" i="4"/>
  <c r="J5073" i="4"/>
  <c r="D5073" i="4"/>
  <c r="H5073" i="4"/>
  <c r="I5073" i="4"/>
  <c r="G5073" i="4"/>
  <c r="F5073" i="4"/>
  <c r="E5074" i="4" l="1"/>
  <c r="C5074" i="4"/>
  <c r="G5074" i="4"/>
  <c r="D5074" i="4"/>
  <c r="H5074" i="4"/>
  <c r="I5074" i="4"/>
  <c r="J5074" i="4"/>
  <c r="K5074" i="4"/>
  <c r="F5074" i="4"/>
  <c r="A5076" i="4"/>
  <c r="B5075" i="4"/>
  <c r="L5075" i="4" s="1"/>
  <c r="E5075" i="4" l="1"/>
  <c r="C5075" i="4"/>
  <c r="A5077" i="4"/>
  <c r="B5076" i="4"/>
  <c r="L5076" i="4" s="1"/>
  <c r="J5075" i="4"/>
  <c r="K5075" i="4"/>
  <c r="G5075" i="4"/>
  <c r="I5075" i="4"/>
  <c r="D5075" i="4"/>
  <c r="H5075" i="4"/>
  <c r="F5075" i="4"/>
  <c r="E5076" i="4" l="1"/>
  <c r="C5076" i="4"/>
  <c r="H5076" i="4"/>
  <c r="D5076" i="4"/>
  <c r="K5076" i="4"/>
  <c r="F5076" i="4"/>
  <c r="I5076" i="4"/>
  <c r="G5076" i="4"/>
  <c r="J5076" i="4"/>
  <c r="B5077" i="4"/>
  <c r="L5077" i="4" s="1"/>
  <c r="A5078" i="4"/>
  <c r="E5077" i="4" l="1"/>
  <c r="C5077" i="4"/>
  <c r="B5078" i="4"/>
  <c r="L5078" i="4" s="1"/>
  <c r="A5079" i="4"/>
  <c r="K5077" i="4"/>
  <c r="I5077" i="4"/>
  <c r="H5077" i="4"/>
  <c r="D5077" i="4"/>
  <c r="J5077" i="4"/>
  <c r="F5077" i="4"/>
  <c r="G5077" i="4"/>
  <c r="E5078" i="4" l="1"/>
  <c r="C5078" i="4"/>
  <c r="A5080" i="4"/>
  <c r="B5079" i="4"/>
  <c r="L5079" i="4" s="1"/>
  <c r="D5078" i="4"/>
  <c r="G5078" i="4"/>
  <c r="K5078" i="4"/>
  <c r="H5078" i="4"/>
  <c r="I5078" i="4"/>
  <c r="F5078" i="4"/>
  <c r="J5078" i="4"/>
  <c r="E5079" i="4" l="1"/>
  <c r="C5079" i="4"/>
  <c r="G5079" i="4"/>
  <c r="J5079" i="4"/>
  <c r="D5079" i="4"/>
  <c r="H5079" i="4"/>
  <c r="K5079" i="4"/>
  <c r="I5079" i="4"/>
  <c r="F5079" i="4"/>
  <c r="B5080" i="4"/>
  <c r="F5080" i="4" s="1"/>
  <c r="A5081" i="4"/>
  <c r="E5080" i="4" l="1"/>
  <c r="L5080" i="4"/>
  <c r="C5080" i="4"/>
  <c r="B5081" i="4"/>
  <c r="H5081" i="4" s="1"/>
  <c r="A5082" i="4"/>
  <c r="I5080" i="4"/>
  <c r="K5080" i="4"/>
  <c r="D5080" i="4"/>
  <c r="J5080" i="4"/>
  <c r="H5080" i="4"/>
  <c r="G5080" i="4"/>
  <c r="K5081" i="4" l="1"/>
  <c r="E5081" i="4"/>
  <c r="L5081" i="4"/>
  <c r="G5081" i="4"/>
  <c r="C5081" i="4"/>
  <c r="B5082" i="4"/>
  <c r="L5082" i="4" s="1"/>
  <c r="A5083" i="4"/>
  <c r="F5081" i="4"/>
  <c r="D5081" i="4"/>
  <c r="I5081" i="4"/>
  <c r="J5081" i="4"/>
  <c r="E5082" i="4" l="1"/>
  <c r="C5082" i="4"/>
  <c r="B5083" i="4"/>
  <c r="L5083" i="4" s="1"/>
  <c r="A5084" i="4"/>
  <c r="K5082" i="4"/>
  <c r="D5082" i="4"/>
  <c r="I5082" i="4"/>
  <c r="G5082" i="4"/>
  <c r="F5082" i="4"/>
  <c r="J5082" i="4"/>
  <c r="H5082" i="4"/>
  <c r="E5083" i="4" l="1"/>
  <c r="C5083" i="4"/>
  <c r="A5085" i="4"/>
  <c r="B5084" i="4"/>
  <c r="L5084" i="4" s="1"/>
  <c r="H5083" i="4"/>
  <c r="D5083" i="4"/>
  <c r="G5083" i="4"/>
  <c r="K5083" i="4"/>
  <c r="J5083" i="4"/>
  <c r="I5083" i="4"/>
  <c r="F5083" i="4"/>
  <c r="E5084" i="4" l="1"/>
  <c r="C5084" i="4"/>
  <c r="H5084" i="4"/>
  <c r="J5084" i="4"/>
  <c r="D5084" i="4"/>
  <c r="K5084" i="4"/>
  <c r="I5084" i="4"/>
  <c r="G5084" i="4"/>
  <c r="F5084" i="4"/>
  <c r="A5086" i="4"/>
  <c r="B5085" i="4"/>
  <c r="L5085" i="4" s="1"/>
  <c r="E5085" i="4" l="1"/>
  <c r="C5085" i="4"/>
  <c r="K5085" i="4"/>
  <c r="J5085" i="4"/>
  <c r="H5085" i="4"/>
  <c r="D5085" i="4"/>
  <c r="F5085" i="4"/>
  <c r="I5085" i="4"/>
  <c r="G5085" i="4"/>
  <c r="B5086" i="4"/>
  <c r="L5086" i="4" s="1"/>
  <c r="A5087" i="4"/>
  <c r="E5086" i="4" l="1"/>
  <c r="C5086" i="4"/>
  <c r="K5086" i="4"/>
  <c r="J5086" i="4"/>
  <c r="H5086" i="4"/>
  <c r="D5086" i="4"/>
  <c r="F5086" i="4"/>
  <c r="I5086" i="4"/>
  <c r="G5086" i="4"/>
  <c r="A5088" i="4"/>
  <c r="B5087" i="4"/>
  <c r="L5087" i="4" s="1"/>
  <c r="E5087" i="4" l="1"/>
  <c r="C5087" i="4"/>
  <c r="A5089" i="4"/>
  <c r="B5088" i="4"/>
  <c r="L5088" i="4" s="1"/>
  <c r="G5087" i="4"/>
  <c r="J5087" i="4"/>
  <c r="D5087" i="4"/>
  <c r="H5087" i="4"/>
  <c r="K5087" i="4"/>
  <c r="I5087" i="4"/>
  <c r="F5087" i="4"/>
  <c r="E5088" i="4" l="1"/>
  <c r="C5088" i="4"/>
  <c r="K5088" i="4"/>
  <c r="J5088" i="4"/>
  <c r="F5088" i="4"/>
  <c r="D5088" i="4"/>
  <c r="H5088" i="4"/>
  <c r="I5088" i="4"/>
  <c r="G5088" i="4"/>
  <c r="B5089" i="4"/>
  <c r="L5089" i="4" s="1"/>
  <c r="A5090" i="4"/>
  <c r="E5089" i="4" l="1"/>
  <c r="H5089" i="4"/>
  <c r="C5089" i="4"/>
  <c r="G5089" i="4"/>
  <c r="B5090" i="4"/>
  <c r="L5090" i="4" s="1"/>
  <c r="A5091" i="4"/>
  <c r="F5089" i="4"/>
  <c r="D5089" i="4"/>
  <c r="I5089" i="4"/>
  <c r="J5089" i="4"/>
  <c r="K5089" i="4"/>
  <c r="E5090" i="4" l="1"/>
  <c r="C5090" i="4"/>
  <c r="B5091" i="4"/>
  <c r="L5091" i="4" s="1"/>
  <c r="A5092" i="4"/>
  <c r="K5090" i="4"/>
  <c r="D5090" i="4"/>
  <c r="I5090" i="4"/>
  <c r="F5090" i="4"/>
  <c r="H5090" i="4"/>
  <c r="I5091" i="4"/>
  <c r="G5090" i="4"/>
  <c r="J5090" i="4"/>
  <c r="H5091" i="4" l="1"/>
  <c r="E5091" i="4"/>
  <c r="C5091" i="4"/>
  <c r="A5093" i="4"/>
  <c r="B5092" i="4"/>
  <c r="L5092" i="4" s="1"/>
  <c r="K5091" i="4"/>
  <c r="F5091" i="4"/>
  <c r="J5091" i="4"/>
  <c r="G5091" i="4"/>
  <c r="D5091" i="4"/>
  <c r="E5092" i="4" l="1"/>
  <c r="C5092" i="4"/>
  <c r="G5092" i="4"/>
  <c r="K5092" i="4"/>
  <c r="F5092" i="4"/>
  <c r="D5092" i="4"/>
  <c r="J5092" i="4"/>
  <c r="I5092" i="4"/>
  <c r="H5092" i="4"/>
  <c r="B5093" i="4"/>
  <c r="L5093" i="4" s="1"/>
  <c r="A5094" i="4"/>
  <c r="E5093" i="4" l="1"/>
  <c r="I5093" i="4"/>
  <c r="C5093" i="4"/>
  <c r="B5094" i="4"/>
  <c r="L5094" i="4" s="1"/>
  <c r="A5095" i="4"/>
  <c r="K5093" i="4"/>
  <c r="J5093" i="4"/>
  <c r="F5093" i="4"/>
  <c r="D5093" i="4"/>
  <c r="H5093" i="4"/>
  <c r="G5093" i="4"/>
  <c r="E5094" i="4" l="1"/>
  <c r="C5094" i="4"/>
  <c r="B5095" i="4"/>
  <c r="E5095" i="4" s="1"/>
  <c r="A5096" i="4"/>
  <c r="K5094" i="4"/>
  <c r="J5094" i="4"/>
  <c r="G5094" i="4"/>
  <c r="H5094" i="4"/>
  <c r="D5094" i="4"/>
  <c r="I5094" i="4"/>
  <c r="F5094" i="4"/>
  <c r="L5095" i="4" l="1"/>
  <c r="C5095" i="4"/>
  <c r="A5097" i="4"/>
  <c r="B5096" i="4"/>
  <c r="E5096" i="4" s="1"/>
  <c r="J5095" i="4"/>
  <c r="D5095" i="4"/>
  <c r="I5095" i="4"/>
  <c r="K5095" i="4"/>
  <c r="H5095" i="4"/>
  <c r="F5095" i="4"/>
  <c r="G5095" i="4"/>
  <c r="L5096" i="4" l="1"/>
  <c r="J5096" i="4"/>
  <c r="C5096" i="4"/>
  <c r="I5096" i="4"/>
  <c r="D5096" i="4"/>
  <c r="H5096" i="4"/>
  <c r="F5096" i="4"/>
  <c r="K5096" i="4"/>
  <c r="G5096" i="4"/>
  <c r="B5097" i="4"/>
  <c r="L5097" i="4" s="1"/>
  <c r="A5098" i="4"/>
  <c r="E5097" i="4" l="1"/>
  <c r="C5097" i="4"/>
  <c r="I5097" i="4"/>
  <c r="K5097" i="4"/>
  <c r="H5097" i="4"/>
  <c r="D5097" i="4"/>
  <c r="F5097" i="4"/>
  <c r="J5097" i="4"/>
  <c r="G5097" i="4"/>
  <c r="B5098" i="4"/>
  <c r="L5098" i="4" s="1"/>
  <c r="A5099" i="4"/>
  <c r="E5098" i="4" l="1"/>
  <c r="C5098" i="4"/>
  <c r="G5098" i="4"/>
  <c r="I5098" i="4"/>
  <c r="H5098" i="4"/>
  <c r="D5098" i="4"/>
  <c r="F5098" i="4"/>
  <c r="J5098" i="4"/>
  <c r="K5098" i="4"/>
  <c r="A5100" i="4"/>
  <c r="B5099" i="4"/>
  <c r="L5099" i="4" s="1"/>
  <c r="E5099" i="4" l="1"/>
  <c r="C5099" i="4"/>
  <c r="G5099" i="4"/>
  <c r="D5099" i="4"/>
  <c r="H5099" i="4"/>
  <c r="K5099" i="4"/>
  <c r="J5099" i="4"/>
  <c r="A5101" i="4"/>
  <c r="B5100" i="4"/>
  <c r="L5100" i="4" s="1"/>
  <c r="F5099" i="4"/>
  <c r="I5099" i="4"/>
  <c r="E5100" i="4" l="1"/>
  <c r="F5100" i="4"/>
  <c r="C5100" i="4"/>
  <c r="D5100" i="4"/>
  <c r="I5100" i="4"/>
  <c r="G5100" i="4"/>
  <c r="H5100" i="4"/>
  <c r="K5100" i="4"/>
  <c r="J5100" i="4"/>
  <c r="A5102" i="4"/>
  <c r="B5101" i="4"/>
  <c r="L5101" i="4" s="1"/>
  <c r="E5101" i="4" l="1"/>
  <c r="C5101" i="4"/>
  <c r="K5101" i="4"/>
  <c r="J5101" i="4"/>
  <c r="G5101" i="4"/>
  <c r="F5101" i="4"/>
  <c r="H5101" i="4"/>
  <c r="I5101" i="4"/>
  <c r="D5101" i="4"/>
  <c r="B5102" i="4"/>
  <c r="L5102" i="4" s="1"/>
  <c r="A5103" i="4"/>
  <c r="E5102" i="4" l="1"/>
  <c r="H5102" i="4"/>
  <c r="C5102" i="4"/>
  <c r="A5104" i="4"/>
  <c r="B5103" i="4"/>
  <c r="L5103" i="4" s="1"/>
  <c r="I5102" i="4"/>
  <c r="D5102" i="4"/>
  <c r="G5102" i="4"/>
  <c r="F5102" i="4"/>
  <c r="J5102" i="4"/>
  <c r="K5102" i="4"/>
  <c r="E5103" i="4" l="1"/>
  <c r="J5103" i="4"/>
  <c r="C5103" i="4"/>
  <c r="B5104" i="4"/>
  <c r="L5104" i="4" s="1"/>
  <c r="A5105" i="4"/>
  <c r="G5103" i="4"/>
  <c r="I5103" i="4"/>
  <c r="F5103" i="4"/>
  <c r="D5103" i="4"/>
  <c r="H5103" i="4"/>
  <c r="K5103" i="4"/>
  <c r="E5104" i="4" l="1"/>
  <c r="C5104" i="4"/>
  <c r="G5104" i="4"/>
  <c r="D5104" i="4"/>
  <c r="I5104" i="4"/>
  <c r="H5104" i="4"/>
  <c r="F5104" i="4"/>
  <c r="J5104" i="4"/>
  <c r="K5104" i="4"/>
  <c r="B5105" i="4"/>
  <c r="L5105" i="4" s="1"/>
  <c r="A5106" i="4"/>
  <c r="E5105" i="4" l="1"/>
  <c r="D5105" i="4"/>
  <c r="C5105" i="4"/>
  <c r="B5106" i="4"/>
  <c r="L5106" i="4" s="1"/>
  <c r="A5107" i="4"/>
  <c r="K5105" i="4"/>
  <c r="I5105" i="4"/>
  <c r="J5105" i="4"/>
  <c r="H5105" i="4"/>
  <c r="F5105" i="4"/>
  <c r="G5105" i="4"/>
  <c r="E5106" i="4" l="1"/>
  <c r="C5106" i="4"/>
  <c r="A5108" i="4"/>
  <c r="B5107" i="4"/>
  <c r="L5107" i="4" s="1"/>
  <c r="K5106" i="4"/>
  <c r="I5106" i="4"/>
  <c r="H5106" i="4"/>
  <c r="J5106" i="4"/>
  <c r="G5106" i="4"/>
  <c r="D5106" i="4"/>
  <c r="F5106" i="4"/>
  <c r="E5107" i="4" l="1"/>
  <c r="C5107" i="4"/>
  <c r="G5107" i="4"/>
  <c r="K5107" i="4"/>
  <c r="H5107" i="4"/>
  <c r="J5107" i="4"/>
  <c r="F5107" i="4"/>
  <c r="D5107" i="4"/>
  <c r="A5109" i="4"/>
  <c r="B5108" i="4"/>
  <c r="L5108" i="4" s="1"/>
  <c r="I5107" i="4"/>
  <c r="E5108" i="4" l="1"/>
  <c r="C5108" i="4"/>
  <c r="D5108" i="4"/>
  <c r="H5108" i="4"/>
  <c r="G5108" i="4"/>
  <c r="K5108" i="4"/>
  <c r="J5108" i="4"/>
  <c r="F5108" i="4"/>
  <c r="I5108" i="4"/>
  <c r="B5109" i="4"/>
  <c r="L5109" i="4" s="1"/>
  <c r="A5110" i="4"/>
  <c r="E5109" i="4" l="1"/>
  <c r="C5109" i="4"/>
  <c r="K5109" i="4"/>
  <c r="J5109" i="4"/>
  <c r="F5109" i="4"/>
  <c r="H5109" i="4"/>
  <c r="I5109" i="4"/>
  <c r="G5109" i="4"/>
  <c r="D5109" i="4"/>
  <c r="A5111" i="4"/>
  <c r="B5110" i="4"/>
  <c r="L5110" i="4" s="1"/>
  <c r="E5110" i="4" l="1"/>
  <c r="C5110" i="4"/>
  <c r="A5112" i="4"/>
  <c r="B5111" i="4"/>
  <c r="L5111" i="4" s="1"/>
  <c r="I5110" i="4"/>
  <c r="H5110" i="4"/>
  <c r="F5110" i="4"/>
  <c r="K5110" i="4"/>
  <c r="J5110" i="4"/>
  <c r="D5110" i="4"/>
  <c r="G5110" i="4"/>
  <c r="E5111" i="4" l="1"/>
  <c r="C5111" i="4"/>
  <c r="H5111" i="4"/>
  <c r="G5111" i="4"/>
  <c r="F5111" i="4"/>
  <c r="D5111" i="4"/>
  <c r="J5111" i="4"/>
  <c r="K5111" i="4"/>
  <c r="A5113" i="4"/>
  <c r="B5112" i="4"/>
  <c r="L5112" i="4" s="1"/>
  <c r="I5111" i="4"/>
  <c r="E5112" i="4" l="1"/>
  <c r="C5112" i="4"/>
  <c r="H5112" i="4"/>
  <c r="F5112" i="4"/>
  <c r="K5112" i="4"/>
  <c r="D5112" i="4"/>
  <c r="J5112" i="4"/>
  <c r="G5112" i="4"/>
  <c r="I5112" i="4"/>
  <c r="B5113" i="4"/>
  <c r="L5113" i="4" s="1"/>
  <c r="A5114" i="4"/>
  <c r="E5113" i="4" l="1"/>
  <c r="C5113" i="4"/>
  <c r="D5113" i="4"/>
  <c r="F5113" i="4"/>
  <c r="J5113" i="4"/>
  <c r="K5113" i="4"/>
  <c r="I5113" i="4"/>
  <c r="H5113" i="4"/>
  <c r="B5114" i="4"/>
  <c r="L5114" i="4" s="1"/>
  <c r="A5115" i="4"/>
  <c r="G5113" i="4"/>
  <c r="E5114" i="4" l="1"/>
  <c r="C5114" i="4"/>
  <c r="A5116" i="4"/>
  <c r="B5115" i="4"/>
  <c r="L5115" i="4" s="1"/>
  <c r="G5114" i="4"/>
  <c r="D5114" i="4"/>
  <c r="J5114" i="4"/>
  <c r="K5114" i="4"/>
  <c r="H5114" i="4"/>
  <c r="I5114" i="4"/>
  <c r="F5114" i="4"/>
  <c r="E5115" i="4" l="1"/>
  <c r="C5115" i="4"/>
  <c r="G5115" i="4"/>
  <c r="K5115" i="4"/>
  <c r="J5115" i="4"/>
  <c r="F5115" i="4"/>
  <c r="I5115" i="4"/>
  <c r="D5115" i="4"/>
  <c r="H5115" i="4"/>
  <c r="A5117" i="4"/>
  <c r="B5116" i="4"/>
  <c r="L5116" i="4" s="1"/>
  <c r="E5116" i="4" l="1"/>
  <c r="C5116" i="4"/>
  <c r="B5117" i="4"/>
  <c r="L5117" i="4" s="1"/>
  <c r="A5118" i="4"/>
  <c r="I5116" i="4"/>
  <c r="K5116" i="4"/>
  <c r="G5116" i="4"/>
  <c r="F5116" i="4"/>
  <c r="D5116" i="4"/>
  <c r="J5116" i="4"/>
  <c r="H5116" i="4"/>
  <c r="E5117" i="4" l="1"/>
  <c r="C5117" i="4"/>
  <c r="D5117" i="4"/>
  <c r="K5117" i="4"/>
  <c r="I5117" i="4"/>
  <c r="H5117" i="4"/>
  <c r="F5117" i="4"/>
  <c r="J5117" i="4"/>
  <c r="G5117" i="4"/>
  <c r="B5118" i="4"/>
  <c r="L5118" i="4" s="1"/>
  <c r="A5119" i="4"/>
  <c r="E5118" i="4" l="1"/>
  <c r="C5118" i="4"/>
  <c r="K5118" i="4"/>
  <c r="D5118" i="4"/>
  <c r="F5118" i="4"/>
  <c r="G5118" i="4"/>
  <c r="I5118" i="4"/>
  <c r="J5118" i="4"/>
  <c r="H5118" i="4"/>
  <c r="A5120" i="4"/>
  <c r="B5119" i="4"/>
  <c r="L5119" i="4" s="1"/>
  <c r="E5119" i="4" l="1"/>
  <c r="C5119" i="4"/>
  <c r="A5121" i="4"/>
  <c r="B5120" i="4"/>
  <c r="L5120" i="4" s="1"/>
  <c r="G5119" i="4"/>
  <c r="I5119" i="4"/>
  <c r="H5119" i="4"/>
  <c r="K5119" i="4"/>
  <c r="D5119" i="4"/>
  <c r="F5119" i="4"/>
  <c r="J5119" i="4"/>
  <c r="E5120" i="4" l="1"/>
  <c r="C5120" i="4"/>
  <c r="G5120" i="4"/>
  <c r="J5120" i="4"/>
  <c r="D5120" i="4"/>
  <c r="H5120" i="4"/>
  <c r="F5120" i="4"/>
  <c r="K5120" i="4"/>
  <c r="I5120" i="4"/>
  <c r="B5121" i="4"/>
  <c r="L5121" i="4" s="1"/>
  <c r="A5122" i="4"/>
  <c r="E5121" i="4" l="1"/>
  <c r="C5121" i="4"/>
  <c r="I5121" i="4"/>
  <c r="H5121" i="4"/>
  <c r="G5121" i="4"/>
  <c r="F5121" i="4"/>
  <c r="K5121" i="4"/>
  <c r="J5121" i="4"/>
  <c r="D5121" i="4"/>
  <c r="A5123" i="4"/>
  <c r="B5122" i="4"/>
  <c r="L5122" i="4" s="1"/>
  <c r="E5122" i="4" l="1"/>
  <c r="C5122" i="4"/>
  <c r="G5122" i="4"/>
  <c r="K5122" i="4"/>
  <c r="J5122" i="4"/>
  <c r="D5122" i="4"/>
  <c r="I5122" i="4"/>
  <c r="F5122" i="4"/>
  <c r="H5122" i="4"/>
  <c r="A5124" i="4"/>
  <c r="B5123" i="4"/>
  <c r="L5123" i="4" s="1"/>
  <c r="E5123" i="4" l="1"/>
  <c r="C5123" i="4"/>
  <c r="K5123" i="4"/>
  <c r="H5123" i="4"/>
  <c r="I5123" i="4"/>
  <c r="F5123" i="4"/>
  <c r="D5123" i="4"/>
  <c r="A5125" i="4"/>
  <c r="B5124" i="4"/>
  <c r="L5124" i="4" s="1"/>
  <c r="G5123" i="4"/>
  <c r="J5123" i="4"/>
  <c r="E5124" i="4" l="1"/>
  <c r="C5124" i="4"/>
  <c r="H5124" i="4"/>
  <c r="J5124" i="4"/>
  <c r="I5124" i="4"/>
  <c r="G5124" i="4"/>
  <c r="K5124" i="4"/>
  <c r="F5124" i="4"/>
  <c r="D5124" i="4"/>
  <c r="B5125" i="4"/>
  <c r="L5125" i="4" s="1"/>
  <c r="A5126" i="4"/>
  <c r="E5125" i="4" l="1"/>
  <c r="C5125" i="4"/>
  <c r="A5127" i="4"/>
  <c r="B5126" i="4"/>
  <c r="L5126" i="4" s="1"/>
  <c r="F5125" i="4"/>
  <c r="J5125" i="4"/>
  <c r="G5125" i="4"/>
  <c r="H5125" i="4"/>
  <c r="I5125" i="4"/>
  <c r="K5125" i="4"/>
  <c r="D5125" i="4"/>
  <c r="E5126" i="4" l="1"/>
  <c r="C5126" i="4"/>
  <c r="A5128" i="4"/>
  <c r="B5127" i="4"/>
  <c r="L5127" i="4" s="1"/>
  <c r="D5126" i="4"/>
  <c r="K5126" i="4"/>
  <c r="G5126" i="4"/>
  <c r="H5126" i="4"/>
  <c r="F5126" i="4"/>
  <c r="I5126" i="4"/>
  <c r="J5126" i="4"/>
  <c r="E5127" i="4" l="1"/>
  <c r="C5127" i="4"/>
  <c r="G5127" i="4"/>
  <c r="D5127" i="4"/>
  <c r="F5127" i="4"/>
  <c r="K5127" i="4"/>
  <c r="I5127" i="4"/>
  <c r="J5127" i="4"/>
  <c r="H5127" i="4"/>
  <c r="A5129" i="4"/>
  <c r="B5128" i="4"/>
  <c r="L5128" i="4" s="1"/>
  <c r="E5128" i="4" l="1"/>
  <c r="C5128" i="4"/>
  <c r="G5128" i="4"/>
  <c r="K5128" i="4"/>
  <c r="H5128" i="4"/>
  <c r="F5128" i="4"/>
  <c r="D5128" i="4"/>
  <c r="I5128" i="4"/>
  <c r="J5128" i="4"/>
  <c r="B5129" i="4"/>
  <c r="L5129" i="4" s="1"/>
  <c r="A5130" i="4"/>
  <c r="E5129" i="4" l="1"/>
  <c r="C5129" i="4"/>
  <c r="D5129" i="4"/>
  <c r="K5129" i="4"/>
  <c r="I5129" i="4"/>
  <c r="F5129" i="4"/>
  <c r="J5129" i="4"/>
  <c r="H5129" i="4"/>
  <c r="G5129" i="4"/>
  <c r="A5131" i="4"/>
  <c r="B5130" i="4"/>
  <c r="L5130" i="4" s="1"/>
  <c r="E5130" i="4" l="1"/>
  <c r="C5130" i="4"/>
  <c r="K5130" i="4"/>
  <c r="I5130" i="4"/>
  <c r="G5130" i="4"/>
  <c r="J5130" i="4"/>
  <c r="H5130" i="4"/>
  <c r="F5130" i="4"/>
  <c r="D5130" i="4"/>
  <c r="A5132" i="4"/>
  <c r="B5131" i="4"/>
  <c r="L5131" i="4" s="1"/>
  <c r="E5131" i="4" l="1"/>
  <c r="C5131" i="4"/>
  <c r="A5133" i="4"/>
  <c r="B5132" i="4"/>
  <c r="D5132" i="4" s="1"/>
  <c r="K5131" i="4"/>
  <c r="H5131" i="4"/>
  <c r="F5131" i="4"/>
  <c r="J5131" i="4"/>
  <c r="G5131" i="4"/>
  <c r="D5131" i="4"/>
  <c r="I5131" i="4"/>
  <c r="E5132" i="4" l="1"/>
  <c r="L5132" i="4"/>
  <c r="J5132" i="4"/>
  <c r="C5132" i="4"/>
  <c r="H5132" i="4"/>
  <c r="K5132" i="4"/>
  <c r="G5132" i="4"/>
  <c r="F5132" i="4"/>
  <c r="A5134" i="4"/>
  <c r="B5133" i="4"/>
  <c r="L5133" i="4" s="1"/>
  <c r="I5132" i="4"/>
  <c r="E5133" i="4" l="1"/>
  <c r="H5133" i="4"/>
  <c r="C5133" i="4"/>
  <c r="K5133" i="4"/>
  <c r="I5133" i="4"/>
  <c r="F5133" i="4"/>
  <c r="J5133" i="4"/>
  <c r="B5134" i="4"/>
  <c r="L5134" i="4" s="1"/>
  <c r="A5135" i="4"/>
  <c r="D5133" i="4"/>
  <c r="G5133" i="4"/>
  <c r="E5134" i="4" l="1"/>
  <c r="I5134" i="4"/>
  <c r="C5134" i="4"/>
  <c r="A5136" i="4"/>
  <c r="B5135" i="4"/>
  <c r="E5135" i="4" s="1"/>
  <c r="D5134" i="4"/>
  <c r="K5134" i="4"/>
  <c r="H5134" i="4"/>
  <c r="G5134" i="4"/>
  <c r="J5134" i="4"/>
  <c r="F5134" i="4"/>
  <c r="L5135" i="4" l="1"/>
  <c r="C5135" i="4"/>
  <c r="G5135" i="4"/>
  <c r="D5135" i="4"/>
  <c r="K5135" i="4"/>
  <c r="H5135" i="4"/>
  <c r="J5135" i="4"/>
  <c r="I5135" i="4"/>
  <c r="F5135" i="4"/>
  <c r="B5136" i="4"/>
  <c r="L5136" i="4" s="1"/>
  <c r="A5137" i="4"/>
  <c r="E5136" i="4" l="1"/>
  <c r="C5136" i="4"/>
  <c r="K5136" i="4"/>
  <c r="I5136" i="4"/>
  <c r="D5136" i="4"/>
  <c r="G5136" i="4"/>
  <c r="J5136" i="4"/>
  <c r="H5136" i="4"/>
  <c r="F5136" i="4"/>
  <c r="A5138" i="4"/>
  <c r="B5137" i="4"/>
  <c r="L5137" i="4" s="1"/>
  <c r="E5137" i="4" l="1"/>
  <c r="C5137" i="4"/>
  <c r="I5137" i="4"/>
  <c r="K5137" i="4"/>
  <c r="J5137" i="4"/>
  <c r="D5137" i="4"/>
  <c r="F5137" i="4"/>
  <c r="G5137" i="4"/>
  <c r="H5137" i="4"/>
  <c r="B5138" i="4"/>
  <c r="L5138" i="4" s="1"/>
  <c r="A5139" i="4"/>
  <c r="E5138" i="4" l="1"/>
  <c r="C5138" i="4"/>
  <c r="B5139" i="4"/>
  <c r="L5139" i="4" s="1"/>
  <c r="A5140" i="4"/>
  <c r="I5138" i="4"/>
  <c r="D5138" i="4"/>
  <c r="H5138" i="4"/>
  <c r="K5138" i="4"/>
  <c r="G5138" i="4"/>
  <c r="F5138" i="4"/>
  <c r="J5138" i="4"/>
  <c r="E5139" i="4" l="1"/>
  <c r="C5139" i="4"/>
  <c r="A5141" i="4"/>
  <c r="B5140" i="4"/>
  <c r="L5140" i="4" s="1"/>
  <c r="K5139" i="4"/>
  <c r="I5139" i="4"/>
  <c r="H5139" i="4"/>
  <c r="F5139" i="4"/>
  <c r="J5139" i="4"/>
  <c r="G5139" i="4"/>
  <c r="D5139" i="4"/>
  <c r="E5140" i="4" l="1"/>
  <c r="D5140" i="4"/>
  <c r="C5140" i="4"/>
  <c r="B5141" i="4"/>
  <c r="G5141" i="4" s="1"/>
  <c r="A5142" i="4"/>
  <c r="K5140" i="4"/>
  <c r="J5140" i="4"/>
  <c r="H5140" i="4"/>
  <c r="I5140" i="4"/>
  <c r="G5140" i="4"/>
  <c r="F5140" i="4"/>
  <c r="E5141" i="4" l="1"/>
  <c r="L5141" i="4"/>
  <c r="D5141" i="4"/>
  <c r="C5141" i="4"/>
  <c r="A5143" i="4"/>
  <c r="B5142" i="4"/>
  <c r="E5142" i="4" s="1"/>
  <c r="F5141" i="4"/>
  <c r="J5141" i="4"/>
  <c r="H5141" i="4"/>
  <c r="I5141" i="4"/>
  <c r="K5141" i="4"/>
  <c r="L5142" i="4" l="1"/>
  <c r="C5142" i="4"/>
  <c r="A5144" i="4"/>
  <c r="B5143" i="4"/>
  <c r="L5143" i="4" s="1"/>
  <c r="D5142" i="4"/>
  <c r="J5142" i="4"/>
  <c r="F5142" i="4"/>
  <c r="K5142" i="4"/>
  <c r="G5142" i="4"/>
  <c r="I5142" i="4"/>
  <c r="H5142" i="4"/>
  <c r="E5143" i="4" l="1"/>
  <c r="C5143" i="4"/>
  <c r="K5143" i="4"/>
  <c r="D5143" i="4"/>
  <c r="H5143" i="4"/>
  <c r="F5143" i="4"/>
  <c r="I5143" i="4"/>
  <c r="G5143" i="4"/>
  <c r="J5143" i="4"/>
  <c r="B5144" i="4"/>
  <c r="L5144" i="4" s="1"/>
  <c r="A5145" i="4"/>
  <c r="E5144" i="4" l="1"/>
  <c r="I5144" i="4"/>
  <c r="C5144" i="4"/>
  <c r="B5145" i="4"/>
  <c r="L5145" i="4" s="1"/>
  <c r="A5146" i="4"/>
  <c r="D5144" i="4"/>
  <c r="K5144" i="4"/>
  <c r="H5144" i="4"/>
  <c r="J5144" i="4"/>
  <c r="F5144" i="4"/>
  <c r="G5144" i="4"/>
  <c r="E5145" i="4" l="1"/>
  <c r="C5145" i="4"/>
  <c r="B5146" i="4"/>
  <c r="L5146" i="4" s="1"/>
  <c r="A5147" i="4"/>
  <c r="J5145" i="4"/>
  <c r="D5145" i="4"/>
  <c r="F5145" i="4"/>
  <c r="I5145" i="4"/>
  <c r="G5145" i="4"/>
  <c r="K5145" i="4"/>
  <c r="H5145" i="4"/>
  <c r="E5146" i="4" l="1"/>
  <c r="C5146" i="4"/>
  <c r="A5148" i="4"/>
  <c r="B5147" i="4"/>
  <c r="L5147" i="4" s="1"/>
  <c r="G5146" i="4"/>
  <c r="K5146" i="4"/>
  <c r="J5146" i="4"/>
  <c r="D5146" i="4"/>
  <c r="F5146" i="4"/>
  <c r="H5146" i="4"/>
  <c r="I5146" i="4"/>
  <c r="E5147" i="4" l="1"/>
  <c r="C5147" i="4"/>
  <c r="G5147" i="4"/>
  <c r="I5147" i="4"/>
  <c r="D5147" i="4"/>
  <c r="K5147" i="4"/>
  <c r="J5147" i="4"/>
  <c r="F5147" i="4"/>
  <c r="H5147" i="4"/>
  <c r="A5149" i="4"/>
  <c r="B5148" i="4"/>
  <c r="L5148" i="4" s="1"/>
  <c r="E5148" i="4" l="1"/>
  <c r="C5148" i="4"/>
  <c r="H5148" i="4"/>
  <c r="J5148" i="4"/>
  <c r="G5148" i="4"/>
  <c r="F5148" i="4"/>
  <c r="I5148" i="4"/>
  <c r="D5148" i="4"/>
  <c r="K5148" i="4"/>
  <c r="B5149" i="4"/>
  <c r="J5149" i="4" s="1"/>
  <c r="A5150" i="4"/>
  <c r="E5149" i="4" l="1"/>
  <c r="L5149" i="4"/>
  <c r="H5149" i="4"/>
  <c r="C5149" i="4"/>
  <c r="F5149" i="4"/>
  <c r="D5149" i="4"/>
  <c r="I5149" i="4"/>
  <c r="K5149" i="4"/>
  <c r="G5149" i="4"/>
  <c r="B5150" i="4"/>
  <c r="E5150" i="4" s="1"/>
  <c r="A5151" i="4"/>
  <c r="L5150" i="4" l="1"/>
  <c r="C5150" i="4"/>
  <c r="A5152" i="4"/>
  <c r="B5151" i="4"/>
  <c r="E5151" i="4" s="1"/>
  <c r="K5150" i="4"/>
  <c r="F5150" i="4"/>
  <c r="D5150" i="4"/>
  <c r="H5150" i="4"/>
  <c r="I5150" i="4"/>
  <c r="J5150" i="4"/>
  <c r="G5150" i="4"/>
  <c r="L5151" i="4" l="1"/>
  <c r="C5151" i="4"/>
  <c r="H5151" i="4"/>
  <c r="I5151" i="4"/>
  <c r="J5151" i="4"/>
  <c r="D5151" i="4"/>
  <c r="K5151" i="4"/>
  <c r="F5151" i="4"/>
  <c r="G5151" i="4"/>
  <c r="A5153" i="4"/>
  <c r="B5152" i="4"/>
  <c r="L5152" i="4" s="1"/>
  <c r="E5152" i="4" l="1"/>
  <c r="C5152" i="4"/>
  <c r="B5153" i="4"/>
  <c r="L5153" i="4" s="1"/>
  <c r="A5154" i="4"/>
  <c r="H5152" i="4"/>
  <c r="D5152" i="4"/>
  <c r="F5152" i="4"/>
  <c r="K5152" i="4"/>
  <c r="G5152" i="4"/>
  <c r="J5152" i="4"/>
  <c r="I5152" i="4"/>
  <c r="E5153" i="4" l="1"/>
  <c r="C5153" i="4"/>
  <c r="B5154" i="4"/>
  <c r="L5154" i="4" s="1"/>
  <c r="A5155" i="4"/>
  <c r="J5153" i="4"/>
  <c r="H5153" i="4"/>
  <c r="F5153" i="4"/>
  <c r="G5153" i="4"/>
  <c r="D5153" i="4"/>
  <c r="I5153" i="4"/>
  <c r="K5153" i="4"/>
  <c r="E5154" i="4" l="1"/>
  <c r="C5154" i="4"/>
  <c r="A5156" i="4"/>
  <c r="B5155" i="4"/>
  <c r="L5155" i="4" s="1"/>
  <c r="I5154" i="4"/>
  <c r="D5154" i="4"/>
  <c r="G5154" i="4"/>
  <c r="J5154" i="4"/>
  <c r="K5154" i="4"/>
  <c r="H5154" i="4"/>
  <c r="F5154" i="4"/>
  <c r="E5155" i="4" l="1"/>
  <c r="C5155" i="4"/>
  <c r="H5155" i="4"/>
  <c r="D5155" i="4"/>
  <c r="K5155" i="4"/>
  <c r="J5155" i="4"/>
  <c r="F5155" i="4"/>
  <c r="G5155" i="4"/>
  <c r="I5155" i="4"/>
  <c r="A5157" i="4"/>
  <c r="B5156" i="4"/>
  <c r="L5156" i="4" s="1"/>
  <c r="E5156" i="4" l="1"/>
  <c r="C5156" i="4"/>
  <c r="H5156" i="4"/>
  <c r="K5156" i="4"/>
  <c r="F5156" i="4"/>
  <c r="I5156" i="4"/>
  <c r="G5156" i="4"/>
  <c r="J5156" i="4"/>
  <c r="D5156" i="4"/>
  <c r="A5158" i="4"/>
  <c r="B5157" i="4"/>
  <c r="L5157" i="4" s="1"/>
  <c r="E5157" i="4" l="1"/>
  <c r="C5157" i="4"/>
  <c r="K5157" i="4"/>
  <c r="D5157" i="4"/>
  <c r="F5157" i="4"/>
  <c r="G5157" i="4"/>
  <c r="I5157" i="4"/>
  <c r="H5157" i="4"/>
  <c r="B5158" i="4"/>
  <c r="G5158" i="4" s="1"/>
  <c r="A5159" i="4"/>
  <c r="J5157" i="4"/>
  <c r="E5158" i="4" l="1"/>
  <c r="L5158" i="4"/>
  <c r="I5158" i="4"/>
  <c r="C5158" i="4"/>
  <c r="A5160" i="4"/>
  <c r="B5159" i="4"/>
  <c r="E5159" i="4" s="1"/>
  <c r="K5158" i="4"/>
  <c r="F5158" i="4"/>
  <c r="J5158" i="4"/>
  <c r="H5158" i="4"/>
  <c r="D5158" i="4"/>
  <c r="L5159" i="4" l="1"/>
  <c r="C5159" i="4"/>
  <c r="G5159" i="4"/>
  <c r="I5159" i="4"/>
  <c r="H5159" i="4"/>
  <c r="J5159" i="4"/>
  <c r="F5159" i="4"/>
  <c r="K5159" i="4"/>
  <c r="B5160" i="4"/>
  <c r="L5160" i="4" s="1"/>
  <c r="A5161" i="4"/>
  <c r="D5159" i="4"/>
  <c r="E5160" i="4" l="1"/>
  <c r="C5160" i="4"/>
  <c r="B5161" i="4"/>
  <c r="L5161" i="4" s="1"/>
  <c r="A5162" i="4"/>
  <c r="D5160" i="4"/>
  <c r="H5160" i="4"/>
  <c r="G5160" i="4"/>
  <c r="I5160" i="4"/>
  <c r="K5160" i="4"/>
  <c r="J5160" i="4"/>
  <c r="F5160" i="4"/>
  <c r="E5161" i="4" l="1"/>
  <c r="C5161" i="4"/>
  <c r="I5161" i="4"/>
  <c r="K5161" i="4"/>
  <c r="G5161" i="4"/>
  <c r="H5161" i="4"/>
  <c r="D5161" i="4"/>
  <c r="F5161" i="4"/>
  <c r="J5161" i="4"/>
  <c r="B5162" i="4"/>
  <c r="K5162" i="4" s="1"/>
  <c r="A5163" i="4"/>
  <c r="E5162" i="4" l="1"/>
  <c r="L5162" i="4"/>
  <c r="H5162" i="4"/>
  <c r="C5162" i="4"/>
  <c r="A5164" i="4"/>
  <c r="B5163" i="4"/>
  <c r="L5163" i="4" s="1"/>
  <c r="J5162" i="4"/>
  <c r="D5162" i="4"/>
  <c r="I5162" i="4"/>
  <c r="F5162" i="4"/>
  <c r="G5162" i="4"/>
  <c r="E5163" i="4" l="1"/>
  <c r="C5163" i="4"/>
  <c r="K5163" i="4"/>
  <c r="D5163" i="4"/>
  <c r="I5163" i="4"/>
  <c r="H5163" i="4"/>
  <c r="F5163" i="4"/>
  <c r="J5163" i="4"/>
  <c r="G5163" i="4"/>
  <c r="A5165" i="4"/>
  <c r="B5164" i="4"/>
  <c r="L5164" i="4" s="1"/>
  <c r="E5164" i="4" l="1"/>
  <c r="C5164" i="4"/>
  <c r="B5165" i="4"/>
  <c r="L5165" i="4" s="1"/>
  <c r="A5166" i="4"/>
  <c r="J5164" i="4"/>
  <c r="I5164" i="4"/>
  <c r="F5164" i="4"/>
  <c r="H5164" i="4"/>
  <c r="K5164" i="4"/>
  <c r="D5164" i="4"/>
  <c r="G5164" i="4"/>
  <c r="E5165" i="4" l="1"/>
  <c r="C5165" i="4"/>
  <c r="B5166" i="4"/>
  <c r="L5166" i="4" s="1"/>
  <c r="A5167" i="4"/>
  <c r="K5165" i="4"/>
  <c r="I5165" i="4"/>
  <c r="J5165" i="4"/>
  <c r="H5165" i="4"/>
  <c r="G5165" i="4"/>
  <c r="F5165" i="4"/>
  <c r="D5165" i="4"/>
  <c r="E5166" i="4" l="1"/>
  <c r="C5166" i="4"/>
  <c r="A5168" i="4"/>
  <c r="B5167" i="4"/>
  <c r="L5167" i="4" s="1"/>
  <c r="I5166" i="4"/>
  <c r="K5166" i="4"/>
  <c r="G5166" i="4"/>
  <c r="D5166" i="4"/>
  <c r="J5166" i="4"/>
  <c r="H5166" i="4"/>
  <c r="F5166" i="4"/>
  <c r="E5167" i="4" l="1"/>
  <c r="C5167" i="4"/>
  <c r="H5167" i="4"/>
  <c r="J5167" i="4"/>
  <c r="D5167" i="4"/>
  <c r="K5167" i="4"/>
  <c r="F5167" i="4"/>
  <c r="I5167" i="4"/>
  <c r="G5167" i="4"/>
  <c r="A5169" i="4"/>
  <c r="B5168" i="4"/>
  <c r="L5168" i="4" s="1"/>
  <c r="E5168" i="4" l="1"/>
  <c r="C5168" i="4"/>
  <c r="H5168" i="4"/>
  <c r="D5168" i="4"/>
  <c r="I5168" i="4"/>
  <c r="J5168" i="4"/>
  <c r="F5168" i="4"/>
  <c r="K5168" i="4"/>
  <c r="G5168" i="4"/>
  <c r="B5169" i="4"/>
  <c r="L5169" i="4" s="1"/>
  <c r="A5170" i="4"/>
  <c r="E5169" i="4" l="1"/>
  <c r="C5169" i="4"/>
  <c r="K5169" i="4"/>
  <c r="J5169" i="4"/>
  <c r="H5169" i="4"/>
  <c r="D5169" i="4"/>
  <c r="F5169" i="4"/>
  <c r="I5169" i="4"/>
  <c r="G5169" i="4"/>
  <c r="B5170" i="4"/>
  <c r="L5170" i="4" s="1"/>
  <c r="A5171" i="4"/>
  <c r="E5170" i="4" l="1"/>
  <c r="C5170" i="4"/>
  <c r="K5170" i="4"/>
  <c r="J5170" i="4"/>
  <c r="G5170" i="4"/>
  <c r="D5170" i="4"/>
  <c r="H5170" i="4"/>
  <c r="F5170" i="4"/>
  <c r="I5170" i="4"/>
  <c r="B5171" i="4"/>
  <c r="L5171" i="4" s="1"/>
  <c r="A5172" i="4"/>
  <c r="E5171" i="4" l="1"/>
  <c r="C5171" i="4"/>
  <c r="H5171" i="4"/>
  <c r="I5171" i="4"/>
  <c r="D5171" i="4"/>
  <c r="J5171" i="4"/>
  <c r="F5171" i="4"/>
  <c r="K5171" i="4"/>
  <c r="G5171" i="4"/>
  <c r="A5173" i="4"/>
  <c r="B5172" i="4"/>
  <c r="L5172" i="4" s="1"/>
  <c r="E5172" i="4" l="1"/>
  <c r="C5172" i="4"/>
  <c r="H5172" i="4"/>
  <c r="K5172" i="4"/>
  <c r="F5172" i="4"/>
  <c r="J5172" i="4"/>
  <c r="B5173" i="4"/>
  <c r="L5173" i="4" s="1"/>
  <c r="A5174" i="4"/>
  <c r="I5172" i="4"/>
  <c r="G5172" i="4"/>
  <c r="D5172" i="4"/>
  <c r="E5173" i="4" l="1"/>
  <c r="C5173" i="4"/>
  <c r="B5174" i="4"/>
  <c r="L5174" i="4" s="1"/>
  <c r="A5175" i="4"/>
  <c r="K5173" i="4"/>
  <c r="D5173" i="4"/>
  <c r="I5173" i="4"/>
  <c r="J5173" i="4"/>
  <c r="F5173" i="4"/>
  <c r="G5173" i="4"/>
  <c r="H5173" i="4"/>
  <c r="E5174" i="4" l="1"/>
  <c r="C5174" i="4"/>
  <c r="A5176" i="4"/>
  <c r="B5175" i="4"/>
  <c r="L5175" i="4" s="1"/>
  <c r="J5174" i="4"/>
  <c r="F5174" i="4"/>
  <c r="D5174" i="4"/>
  <c r="K5174" i="4"/>
  <c r="G5174" i="4"/>
  <c r="I5174" i="4"/>
  <c r="H5174" i="4"/>
  <c r="E5175" i="4" l="1"/>
  <c r="C5175" i="4"/>
  <c r="G5175" i="4"/>
  <c r="F5175" i="4"/>
  <c r="I5175" i="4"/>
  <c r="H5175" i="4"/>
  <c r="D5175" i="4"/>
  <c r="K5175" i="4"/>
  <c r="J5175" i="4"/>
  <c r="B5176" i="4"/>
  <c r="L5176" i="4" s="1"/>
  <c r="A5177" i="4"/>
  <c r="E5176" i="4" l="1"/>
  <c r="C5176" i="4"/>
  <c r="B5177" i="4"/>
  <c r="L5177" i="4" s="1"/>
  <c r="A5178" i="4"/>
  <c r="J5176" i="4"/>
  <c r="D5176" i="4"/>
  <c r="K5176" i="4"/>
  <c r="H5176" i="4"/>
  <c r="I5176" i="4"/>
  <c r="G5176" i="4"/>
  <c r="F5176" i="4"/>
  <c r="E5177" i="4" l="1"/>
  <c r="C5177" i="4"/>
  <c r="B5178" i="4"/>
  <c r="L5178" i="4" s="1"/>
  <c r="A5179" i="4"/>
  <c r="I5177" i="4"/>
  <c r="H5177" i="4"/>
  <c r="F5177" i="4"/>
  <c r="K5177" i="4"/>
  <c r="G5177" i="4"/>
  <c r="J5177" i="4"/>
  <c r="D5177" i="4"/>
  <c r="E5178" i="4" l="1"/>
  <c r="C5178" i="4"/>
  <c r="A5180" i="4"/>
  <c r="B5179" i="4"/>
  <c r="L5179" i="4" s="1"/>
  <c r="D5178" i="4"/>
  <c r="H5178" i="4"/>
  <c r="G5178" i="4"/>
  <c r="K5178" i="4"/>
  <c r="I5178" i="4"/>
  <c r="J5178" i="4"/>
  <c r="F5178" i="4"/>
  <c r="E5179" i="4" l="1"/>
  <c r="C5179" i="4"/>
  <c r="G5179" i="4"/>
  <c r="F5179" i="4"/>
  <c r="H5179" i="4"/>
  <c r="D5179" i="4"/>
  <c r="I5179" i="4"/>
  <c r="K5179" i="4"/>
  <c r="J5179" i="4"/>
  <c r="A5181" i="4"/>
  <c r="B5180" i="4"/>
  <c r="L5180" i="4" s="1"/>
  <c r="E5180" i="4" l="1"/>
  <c r="C5180" i="4"/>
  <c r="B5181" i="4"/>
  <c r="L5181" i="4" s="1"/>
  <c r="A5182" i="4"/>
  <c r="G5180" i="4"/>
  <c r="F5180" i="4"/>
  <c r="K5180" i="4"/>
  <c r="H5180" i="4"/>
  <c r="I5180" i="4"/>
  <c r="D5180" i="4"/>
  <c r="J5180" i="4"/>
  <c r="K5181" i="4" l="1"/>
  <c r="G5181" i="4"/>
  <c r="E5181" i="4"/>
  <c r="C5181" i="4"/>
  <c r="A5183" i="4"/>
  <c r="B5182" i="4"/>
  <c r="E5182" i="4" s="1"/>
  <c r="F5181" i="4"/>
  <c r="D5181" i="4"/>
  <c r="J5181" i="4"/>
  <c r="I5181" i="4"/>
  <c r="H5181" i="4"/>
  <c r="L5182" i="4" l="1"/>
  <c r="C5182" i="4"/>
  <c r="G5182" i="4"/>
  <c r="I5182" i="4"/>
  <c r="D5182" i="4"/>
  <c r="F5182" i="4"/>
  <c r="J5182" i="4"/>
  <c r="H5182" i="4"/>
  <c r="K5182" i="4"/>
  <c r="A5184" i="4"/>
  <c r="B5183" i="4"/>
  <c r="L5183" i="4" s="1"/>
  <c r="E5183" i="4" l="1"/>
  <c r="C5183" i="4"/>
  <c r="K5183" i="4"/>
  <c r="J5183" i="4"/>
  <c r="G5183" i="4"/>
  <c r="I5183" i="4"/>
  <c r="H5183" i="4"/>
  <c r="F5183" i="4"/>
  <c r="D5183" i="4"/>
  <c r="A5185" i="4"/>
  <c r="B5184" i="4"/>
  <c r="L5184" i="4" s="1"/>
  <c r="E5184" i="4" l="1"/>
  <c r="C5184" i="4"/>
  <c r="G5184" i="4"/>
  <c r="J5184" i="4"/>
  <c r="D5184" i="4"/>
  <c r="K5184" i="4"/>
  <c r="H5184" i="4"/>
  <c r="I5184" i="4"/>
  <c r="F5184" i="4"/>
  <c r="B5185" i="4"/>
  <c r="L5185" i="4" s="1"/>
  <c r="A5186" i="4"/>
  <c r="E5185" i="4" l="1"/>
  <c r="C5185" i="4"/>
  <c r="F5185" i="4"/>
  <c r="D5185" i="4"/>
  <c r="K5185" i="4"/>
  <c r="H5185" i="4"/>
  <c r="I5185" i="4"/>
  <c r="G5185" i="4"/>
  <c r="J5185" i="4"/>
  <c r="A5187" i="4"/>
  <c r="B5186" i="4"/>
  <c r="D5186" i="4" s="1"/>
  <c r="E5186" i="4" l="1"/>
  <c r="L5186" i="4"/>
  <c r="F5186" i="4"/>
  <c r="K5186" i="4"/>
  <c r="G5186" i="4"/>
  <c r="C5186" i="4"/>
  <c r="J5186" i="4"/>
  <c r="B5187" i="4"/>
  <c r="L5187" i="4" s="1"/>
  <c r="A5188" i="4"/>
  <c r="H5186" i="4"/>
  <c r="I5186" i="4"/>
  <c r="E5187" i="4" l="1"/>
  <c r="H5187" i="4"/>
  <c r="C5187" i="4"/>
  <c r="J5187" i="4"/>
  <c r="K5187" i="4"/>
  <c r="D5187" i="4"/>
  <c r="B5188" i="4"/>
  <c r="L5188" i="4" s="1"/>
  <c r="A5189" i="4"/>
  <c r="G5187" i="4"/>
  <c r="I5187" i="4"/>
  <c r="F5187" i="4"/>
  <c r="E5188" i="4" l="1"/>
  <c r="C5188" i="4"/>
  <c r="A5190" i="4"/>
  <c r="B5189" i="4"/>
  <c r="H5189" i="4" s="1"/>
  <c r="K5188" i="4"/>
  <c r="F5188" i="4"/>
  <c r="D5188" i="4"/>
  <c r="H5188" i="4"/>
  <c r="J5188" i="4"/>
  <c r="I5188" i="4"/>
  <c r="G5188" i="4"/>
  <c r="E5189" i="4" l="1"/>
  <c r="L5189" i="4"/>
  <c r="C5189" i="4"/>
  <c r="B5190" i="4"/>
  <c r="L5190" i="4" s="1"/>
  <c r="A5191" i="4"/>
  <c r="F5189" i="4"/>
  <c r="D5189" i="4"/>
  <c r="I5189" i="4"/>
  <c r="K5189" i="4"/>
  <c r="J5189" i="4"/>
  <c r="G5189" i="4"/>
  <c r="E5190" i="4" l="1"/>
  <c r="C5190" i="4"/>
  <c r="K5190" i="4"/>
  <c r="J5190" i="4"/>
  <c r="G5190" i="4"/>
  <c r="I5190" i="4"/>
  <c r="D5190" i="4"/>
  <c r="H5190" i="4"/>
  <c r="F5190" i="4"/>
  <c r="B5191" i="4"/>
  <c r="L5191" i="4" s="1"/>
  <c r="A5192" i="4"/>
  <c r="E5191" i="4" l="1"/>
  <c r="D5191" i="4"/>
  <c r="C5191" i="4"/>
  <c r="J5191" i="4"/>
  <c r="I5191" i="4"/>
  <c r="H5191" i="4"/>
  <c r="G5191" i="4"/>
  <c r="F5191" i="4"/>
  <c r="B5192" i="4"/>
  <c r="L5192" i="4" s="1"/>
  <c r="A5193" i="4"/>
  <c r="K5191" i="4"/>
  <c r="E5192" i="4" l="1"/>
  <c r="C5192" i="4"/>
  <c r="I5192" i="4"/>
  <c r="D5192" i="4"/>
  <c r="K5192" i="4"/>
  <c r="J5192" i="4"/>
  <c r="H5192" i="4"/>
  <c r="G5192" i="4"/>
  <c r="F5192" i="4"/>
  <c r="B5193" i="4"/>
  <c r="F5193" i="4" s="1"/>
  <c r="A5194" i="4"/>
  <c r="E5193" i="4" l="1"/>
  <c r="J5193" i="4"/>
  <c r="L5193" i="4"/>
  <c r="G5193" i="4"/>
  <c r="K5193" i="4"/>
  <c r="C5193" i="4"/>
  <c r="I5193" i="4"/>
  <c r="B5194" i="4"/>
  <c r="K5194" i="4" s="1"/>
  <c r="A5195" i="4"/>
  <c r="H5193" i="4"/>
  <c r="D5193" i="4"/>
  <c r="E5194" i="4" l="1"/>
  <c r="L5194" i="4"/>
  <c r="C5194" i="4"/>
  <c r="F5194" i="4"/>
  <c r="A5196" i="4"/>
  <c r="B5195" i="4"/>
  <c r="L5195" i="4" s="1"/>
  <c r="G5194" i="4"/>
  <c r="J5194" i="4"/>
  <c r="H5194" i="4"/>
  <c r="I5194" i="4"/>
  <c r="D5194" i="4"/>
  <c r="I5195" i="4" l="1"/>
  <c r="E5195" i="4"/>
  <c r="C5195" i="4"/>
  <c r="G5195" i="4"/>
  <c r="H5195" i="4"/>
  <c r="K5195" i="4"/>
  <c r="F5195" i="4"/>
  <c r="D5195" i="4"/>
  <c r="J5195" i="4"/>
  <c r="B5196" i="4"/>
  <c r="L5196" i="4" s="1"/>
  <c r="A5197" i="4"/>
  <c r="E5196" i="4" l="1"/>
  <c r="C5196" i="4"/>
  <c r="K5196" i="4"/>
  <c r="D5196" i="4"/>
  <c r="H5196" i="4"/>
  <c r="F5196" i="4"/>
  <c r="I5196" i="4"/>
  <c r="G5196" i="4"/>
  <c r="J5196" i="4"/>
  <c r="A5198" i="4"/>
  <c r="B5197" i="4"/>
  <c r="L5197" i="4" s="1"/>
  <c r="E5197" i="4" l="1"/>
  <c r="C5197" i="4"/>
  <c r="A5199" i="4"/>
  <c r="B5198" i="4"/>
  <c r="I5198" i="4" s="1"/>
  <c r="I5197" i="4"/>
  <c r="H5197" i="4"/>
  <c r="D5197" i="4"/>
  <c r="J5197" i="4"/>
  <c r="F5197" i="4"/>
  <c r="G5197" i="4"/>
  <c r="K5197" i="4"/>
  <c r="E5198" i="4" l="1"/>
  <c r="L5198" i="4"/>
  <c r="G5198" i="4"/>
  <c r="C5198" i="4"/>
  <c r="H5198" i="4"/>
  <c r="K5198" i="4"/>
  <c r="J5198" i="4"/>
  <c r="F5198" i="4"/>
  <c r="A5200" i="4"/>
  <c r="B5199" i="4"/>
  <c r="L5199" i="4" s="1"/>
  <c r="D5198" i="4"/>
  <c r="E5199" i="4" l="1"/>
  <c r="C5199" i="4"/>
  <c r="B5200" i="4"/>
  <c r="F5200" i="4" s="1"/>
  <c r="A5201" i="4"/>
  <c r="G5199" i="4"/>
  <c r="D5199" i="4"/>
  <c r="K5199" i="4"/>
  <c r="F5199" i="4"/>
  <c r="H5199" i="4"/>
  <c r="J5199" i="4"/>
  <c r="I5199" i="4"/>
  <c r="E5200" i="4" l="1"/>
  <c r="L5200" i="4"/>
  <c r="I5200" i="4"/>
  <c r="C5200" i="4"/>
  <c r="K5200" i="4"/>
  <c r="D5200" i="4"/>
  <c r="H5200" i="4"/>
  <c r="G5200" i="4"/>
  <c r="B5201" i="4"/>
  <c r="J5201" i="4" s="1"/>
  <c r="A5202" i="4"/>
  <c r="J5200" i="4"/>
  <c r="E5201" i="4" l="1"/>
  <c r="L5201" i="4"/>
  <c r="C5201" i="4"/>
  <c r="D5201" i="4"/>
  <c r="F5201" i="4"/>
  <c r="K5201" i="4"/>
  <c r="H5201" i="4"/>
  <c r="A5203" i="4"/>
  <c r="B5202" i="4"/>
  <c r="F5202" i="4" s="1"/>
  <c r="I5201" i="4"/>
  <c r="G5201" i="4"/>
  <c r="J5202" i="4" l="1"/>
  <c r="E5202" i="4"/>
  <c r="L5202" i="4"/>
  <c r="G5202" i="4"/>
  <c r="C5202" i="4"/>
  <c r="D5202" i="4"/>
  <c r="I5202" i="4"/>
  <c r="K5202" i="4"/>
  <c r="A5204" i="4"/>
  <c r="B5203" i="4"/>
  <c r="L5203" i="4" s="1"/>
  <c r="H5202" i="4"/>
  <c r="E5203" i="4" l="1"/>
  <c r="C5203" i="4"/>
  <c r="A5205" i="4"/>
  <c r="B5204" i="4"/>
  <c r="E5204" i="4" s="1"/>
  <c r="J5203" i="4"/>
  <c r="I5203" i="4"/>
  <c r="G5203" i="4"/>
  <c r="D5203" i="4"/>
  <c r="K5203" i="4"/>
  <c r="H5203" i="4"/>
  <c r="F5203" i="4"/>
  <c r="L5204" i="4" l="1"/>
  <c r="D5204" i="4"/>
  <c r="C5204" i="4"/>
  <c r="B5205" i="4"/>
  <c r="L5205" i="4" s="1"/>
  <c r="A5206" i="4"/>
  <c r="F5204" i="4"/>
  <c r="I5204" i="4"/>
  <c r="H5204" i="4"/>
  <c r="J5204" i="4"/>
  <c r="K5204" i="4"/>
  <c r="G5204" i="4"/>
  <c r="K5205" i="4" l="1"/>
  <c r="E5205" i="4"/>
  <c r="C5205" i="4"/>
  <c r="A5207" i="4"/>
  <c r="B5206" i="4"/>
  <c r="L5206" i="4" s="1"/>
  <c r="J5205" i="4"/>
  <c r="G5205" i="4"/>
  <c r="D5205" i="4"/>
  <c r="F5205" i="4"/>
  <c r="H5205" i="4"/>
  <c r="I5205" i="4"/>
  <c r="E5206" i="4" l="1"/>
  <c r="C5206" i="4"/>
  <c r="A5208" i="4"/>
  <c r="B5207" i="4"/>
  <c r="I5207" i="4" s="1"/>
  <c r="G5206" i="4"/>
  <c r="I5206" i="4"/>
  <c r="J5206" i="4"/>
  <c r="D5206" i="4"/>
  <c r="K5206" i="4"/>
  <c r="H5206" i="4"/>
  <c r="F5206" i="4"/>
  <c r="E5207" i="4" l="1"/>
  <c r="L5207" i="4"/>
  <c r="C5207" i="4"/>
  <c r="J5207" i="4"/>
  <c r="G5207" i="4"/>
  <c r="F5207" i="4"/>
  <c r="A5209" i="4"/>
  <c r="B5208" i="4"/>
  <c r="L5208" i="4" s="1"/>
  <c r="K5207" i="4"/>
  <c r="H5207" i="4"/>
  <c r="D5207" i="4"/>
  <c r="E5208" i="4" l="1"/>
  <c r="C5208" i="4"/>
  <c r="H5208" i="4"/>
  <c r="I5208" i="4"/>
  <c r="J5208" i="4"/>
  <c r="K5208" i="4"/>
  <c r="F5208" i="4"/>
  <c r="D5208" i="4"/>
  <c r="G5208" i="4"/>
  <c r="B5209" i="4"/>
  <c r="L5209" i="4" s="1"/>
  <c r="A5210" i="4"/>
  <c r="E5209" i="4" l="1"/>
  <c r="H5209" i="4"/>
  <c r="C5209" i="4"/>
  <c r="B5210" i="4"/>
  <c r="L5210" i="4" s="1"/>
  <c r="A5211" i="4"/>
  <c r="K5209" i="4"/>
  <c r="G5209" i="4"/>
  <c r="D5209" i="4"/>
  <c r="I5209" i="4"/>
  <c r="J5209" i="4"/>
  <c r="F5209" i="4"/>
  <c r="E5210" i="4" l="1"/>
  <c r="C5210" i="4"/>
  <c r="A5212" i="4"/>
  <c r="B5211" i="4"/>
  <c r="L5211" i="4" s="1"/>
  <c r="I5210" i="4"/>
  <c r="J5210" i="4"/>
  <c r="G5210" i="4"/>
  <c r="K5210" i="4"/>
  <c r="H5210" i="4"/>
  <c r="D5210" i="4"/>
  <c r="F5210" i="4"/>
  <c r="E5211" i="4" l="1"/>
  <c r="C5211" i="4"/>
  <c r="G5211" i="4"/>
  <c r="K5211" i="4"/>
  <c r="H5211" i="4"/>
  <c r="J5211" i="4"/>
  <c r="I5211" i="4"/>
  <c r="D5211" i="4"/>
  <c r="F5211" i="4"/>
  <c r="A5213" i="4"/>
  <c r="B5212" i="4"/>
  <c r="L5212" i="4" s="1"/>
  <c r="E5212" i="4" l="1"/>
  <c r="C5212" i="4"/>
  <c r="B5213" i="4"/>
  <c r="L5213" i="4" s="1"/>
  <c r="A5214" i="4"/>
  <c r="K5212" i="4"/>
  <c r="J5212" i="4"/>
  <c r="F5212" i="4"/>
  <c r="D5212" i="4"/>
  <c r="H5212" i="4"/>
  <c r="I5212" i="4"/>
  <c r="G5212" i="4"/>
  <c r="E5213" i="4" l="1"/>
  <c r="C5213" i="4"/>
  <c r="B5214" i="4"/>
  <c r="L5214" i="4" s="1"/>
  <c r="A5215" i="4"/>
  <c r="F5213" i="4"/>
  <c r="G5213" i="4"/>
  <c r="I5213" i="4"/>
  <c r="K5213" i="4"/>
  <c r="J5213" i="4"/>
  <c r="D5213" i="4"/>
  <c r="H5213" i="4"/>
  <c r="E5214" i="4" l="1"/>
  <c r="C5214" i="4"/>
  <c r="A5216" i="4"/>
  <c r="B5215" i="4"/>
  <c r="L5215" i="4" s="1"/>
  <c r="D5214" i="4"/>
  <c r="J5214" i="4"/>
  <c r="G5214" i="4"/>
  <c r="F5214" i="4"/>
  <c r="H5214" i="4"/>
  <c r="K5214" i="4"/>
  <c r="I5214" i="4"/>
  <c r="E5215" i="4" l="1"/>
  <c r="C5215" i="4"/>
  <c r="H5215" i="4"/>
  <c r="K5215" i="4"/>
  <c r="J5215" i="4"/>
  <c r="I5215" i="4"/>
  <c r="F5215" i="4"/>
  <c r="D5215" i="4"/>
  <c r="G5215" i="4"/>
  <c r="A5217" i="4"/>
  <c r="B5216" i="4"/>
  <c r="L5216" i="4" s="1"/>
  <c r="E5216" i="4" l="1"/>
  <c r="C5216" i="4"/>
  <c r="H5216" i="4"/>
  <c r="J5216" i="4"/>
  <c r="D5216" i="4"/>
  <c r="K5216" i="4"/>
  <c r="F5216" i="4"/>
  <c r="I5216" i="4"/>
  <c r="G5216" i="4"/>
  <c r="B5217" i="4"/>
  <c r="L5217" i="4" s="1"/>
  <c r="A5218" i="4"/>
  <c r="E5217" i="4" l="1"/>
  <c r="C5217" i="4"/>
  <c r="B5218" i="4"/>
  <c r="L5218" i="4" s="1"/>
  <c r="A5219" i="4"/>
  <c r="K5217" i="4"/>
  <c r="J5217" i="4"/>
  <c r="H5217" i="4"/>
  <c r="D5217" i="4"/>
  <c r="F5217" i="4"/>
  <c r="I5217" i="4"/>
  <c r="G5217" i="4"/>
  <c r="E5218" i="4" l="1"/>
  <c r="C5218" i="4"/>
  <c r="K5218" i="4"/>
  <c r="J5218" i="4"/>
  <c r="G5218" i="4"/>
  <c r="D5218" i="4"/>
  <c r="H5218" i="4"/>
  <c r="F5218" i="4"/>
  <c r="I5218" i="4"/>
  <c r="B5219" i="4"/>
  <c r="L5219" i="4" s="1"/>
  <c r="A5220" i="4"/>
  <c r="E5219" i="4" l="1"/>
  <c r="C5219" i="4"/>
  <c r="H5219" i="4"/>
  <c r="K5219" i="4"/>
  <c r="G5219" i="4"/>
  <c r="I5219" i="4"/>
  <c r="D5219" i="4"/>
  <c r="J5219" i="4"/>
  <c r="F5219" i="4"/>
  <c r="A5221" i="4"/>
  <c r="B5220" i="4"/>
  <c r="L5220" i="4" s="1"/>
  <c r="E5220" i="4" l="1"/>
  <c r="C5220" i="4"/>
  <c r="B5221" i="4"/>
  <c r="L5221" i="4" s="1"/>
  <c r="A5222" i="4"/>
  <c r="H5220" i="4"/>
  <c r="G5220" i="4"/>
  <c r="F5220" i="4"/>
  <c r="K5220" i="4"/>
  <c r="D5220" i="4"/>
  <c r="J5220" i="4"/>
  <c r="I5220" i="4"/>
  <c r="E5221" i="4" l="1"/>
  <c r="G5221" i="4"/>
  <c r="C5221" i="4"/>
  <c r="B5222" i="4"/>
  <c r="L5222" i="4" s="1"/>
  <c r="A5223" i="4"/>
  <c r="K5221" i="4"/>
  <c r="I5221" i="4"/>
  <c r="H5221" i="4"/>
  <c r="J5221" i="4"/>
  <c r="F5221" i="4"/>
  <c r="D5221" i="4"/>
  <c r="E5222" i="4" l="1"/>
  <c r="C5222" i="4"/>
  <c r="A5224" i="4"/>
  <c r="B5223" i="4"/>
  <c r="L5223" i="4" s="1"/>
  <c r="K5222" i="4"/>
  <c r="D5222" i="4"/>
  <c r="F5222" i="4"/>
  <c r="H5222" i="4"/>
  <c r="I5222" i="4"/>
  <c r="J5222" i="4"/>
  <c r="G5222" i="4"/>
  <c r="E5223" i="4" l="1"/>
  <c r="C5223" i="4"/>
  <c r="A5225" i="4"/>
  <c r="B5224" i="4"/>
  <c r="L5224" i="4" s="1"/>
  <c r="G5223" i="4"/>
  <c r="D5223" i="4"/>
  <c r="H5223" i="4"/>
  <c r="K5223" i="4"/>
  <c r="I5223" i="4"/>
  <c r="F5223" i="4"/>
  <c r="J5223" i="4"/>
  <c r="E5224" i="4" l="1"/>
  <c r="C5224" i="4"/>
  <c r="I5224" i="4"/>
  <c r="F5224" i="4"/>
  <c r="K5224" i="4"/>
  <c r="G5224" i="4"/>
  <c r="D5224" i="4"/>
  <c r="J5224" i="4"/>
  <c r="H5224" i="4"/>
  <c r="B5225" i="4"/>
  <c r="L5225" i="4" s="1"/>
  <c r="A5226" i="4"/>
  <c r="E5225" i="4" l="1"/>
  <c r="C5225" i="4"/>
  <c r="A5227" i="4"/>
  <c r="B5226" i="4"/>
  <c r="L5226" i="4" s="1"/>
  <c r="J5225" i="4"/>
  <c r="H5225" i="4"/>
  <c r="D5225" i="4"/>
  <c r="I5225" i="4"/>
  <c r="F5225" i="4"/>
  <c r="K5225" i="4"/>
  <c r="G5225" i="4"/>
  <c r="E5226" i="4" l="1"/>
  <c r="H5226" i="4"/>
  <c r="C5226" i="4"/>
  <c r="A5228" i="4"/>
  <c r="B5227" i="4"/>
  <c r="L5227" i="4" s="1"/>
  <c r="G5226" i="4"/>
  <c r="I5226" i="4"/>
  <c r="J5226" i="4"/>
  <c r="F5226" i="4"/>
  <c r="D5226" i="4"/>
  <c r="K5226" i="4"/>
  <c r="E5227" i="4" l="1"/>
  <c r="C5227" i="4"/>
  <c r="G5227" i="4"/>
  <c r="I5227" i="4"/>
  <c r="F5227" i="4"/>
  <c r="J5227" i="4"/>
  <c r="H5227" i="4"/>
  <c r="D5227" i="4"/>
  <c r="K5227" i="4"/>
  <c r="B5228" i="4"/>
  <c r="L5228" i="4" s="1"/>
  <c r="A5229" i="4"/>
  <c r="E5228" i="4" l="1"/>
  <c r="C5228" i="4"/>
  <c r="K5228" i="4"/>
  <c r="G5228" i="4"/>
  <c r="F5228" i="4"/>
  <c r="D5228" i="4"/>
  <c r="J5228" i="4"/>
  <c r="I5228" i="4"/>
  <c r="H5228" i="4"/>
  <c r="A5230" i="4"/>
  <c r="B5229" i="4"/>
  <c r="L5229" i="4" s="1"/>
  <c r="E5229" i="4" l="1"/>
  <c r="C5229" i="4"/>
  <c r="G5229" i="4"/>
  <c r="J5229" i="4"/>
  <c r="I5229" i="4"/>
  <c r="D5229" i="4"/>
  <c r="B5230" i="4"/>
  <c r="D5230" i="4" s="1"/>
  <c r="A5231" i="4"/>
  <c r="H5229" i="4"/>
  <c r="K5229" i="4"/>
  <c r="H5230" i="4"/>
  <c r="F5229" i="4"/>
  <c r="E5230" i="4" l="1"/>
  <c r="L5230" i="4"/>
  <c r="C5230" i="4"/>
  <c r="B5231" i="4"/>
  <c r="L5231" i="4" s="1"/>
  <c r="A5232" i="4"/>
  <c r="K5230" i="4"/>
  <c r="I5230" i="4"/>
  <c r="G5230" i="4"/>
  <c r="F5230" i="4"/>
  <c r="J5230" i="4"/>
  <c r="E5231" i="4" l="1"/>
  <c r="C5231" i="4"/>
  <c r="B5232" i="4"/>
  <c r="L5232" i="4" s="1"/>
  <c r="A5233" i="4"/>
  <c r="H5231" i="4"/>
  <c r="I5231" i="4"/>
  <c r="J5231" i="4"/>
  <c r="F5231" i="4"/>
  <c r="K5231" i="4"/>
  <c r="G5231" i="4"/>
  <c r="D5231" i="4"/>
  <c r="E5232" i="4" l="1"/>
  <c r="C5232" i="4"/>
  <c r="B5233" i="4"/>
  <c r="L5233" i="4" s="1"/>
  <c r="A5234" i="4"/>
  <c r="H5232" i="4"/>
  <c r="I5232" i="4"/>
  <c r="G5232" i="4"/>
  <c r="J5232" i="4"/>
  <c r="K5232" i="4"/>
  <c r="F5232" i="4"/>
  <c r="D5232" i="4"/>
  <c r="E5233" i="4" l="1"/>
  <c r="C5233" i="4"/>
  <c r="B5234" i="4"/>
  <c r="L5234" i="4" s="1"/>
  <c r="A5235" i="4"/>
  <c r="F5233" i="4"/>
  <c r="K5233" i="4"/>
  <c r="J5233" i="4"/>
  <c r="D5233" i="4"/>
  <c r="G5233" i="4"/>
  <c r="I5233" i="4"/>
  <c r="H5233" i="4"/>
  <c r="E5234" i="4" l="1"/>
  <c r="C5234" i="4"/>
  <c r="D5234" i="4"/>
  <c r="F5234" i="4"/>
  <c r="K5234" i="4"/>
  <c r="J5234" i="4"/>
  <c r="H5234" i="4"/>
  <c r="G5234" i="4"/>
  <c r="I5234" i="4"/>
  <c r="A5236" i="4"/>
  <c r="B5235" i="4"/>
  <c r="L5235" i="4" s="1"/>
  <c r="E5235" i="4" l="1"/>
  <c r="I5235" i="4"/>
  <c r="C5235" i="4"/>
  <c r="D5235" i="4"/>
  <c r="H5235" i="4"/>
  <c r="F5235" i="4"/>
  <c r="G5235" i="4"/>
  <c r="K5235" i="4"/>
  <c r="J5235" i="4"/>
  <c r="A5237" i="4"/>
  <c r="B5236" i="4"/>
  <c r="L5236" i="4" s="1"/>
  <c r="E5236" i="4" l="1"/>
  <c r="I5236" i="4"/>
  <c r="C5236" i="4"/>
  <c r="J5236" i="4"/>
  <c r="H5236" i="4"/>
  <c r="F5236" i="4"/>
  <c r="G5236" i="4"/>
  <c r="K5236" i="4"/>
  <c r="D5236" i="4"/>
  <c r="B5237" i="4"/>
  <c r="L5237" i="4" s="1"/>
  <c r="A5238" i="4"/>
  <c r="E5237" i="4" l="1"/>
  <c r="C5237" i="4"/>
  <c r="J5237" i="4"/>
  <c r="D5237" i="4"/>
  <c r="H5237" i="4"/>
  <c r="K5237" i="4"/>
  <c r="F5237" i="4"/>
  <c r="I5237" i="4"/>
  <c r="B5238" i="4"/>
  <c r="L5238" i="4" s="1"/>
  <c r="A5239" i="4"/>
  <c r="G5237" i="4"/>
  <c r="E5238" i="4" l="1"/>
  <c r="C5238" i="4"/>
  <c r="I5238" i="4"/>
  <c r="F5238" i="4"/>
  <c r="K5238" i="4"/>
  <c r="D5238" i="4"/>
  <c r="G5238" i="4"/>
  <c r="J5238" i="4"/>
  <c r="H5238" i="4"/>
  <c r="A5240" i="4"/>
  <c r="B5239" i="4"/>
  <c r="L5239" i="4" s="1"/>
  <c r="E5239" i="4" l="1"/>
  <c r="C5239" i="4"/>
  <c r="A5241" i="4"/>
  <c r="B5240" i="4"/>
  <c r="L5240" i="4" s="1"/>
  <c r="K5239" i="4"/>
  <c r="I5239" i="4"/>
  <c r="G5239" i="4"/>
  <c r="J5239" i="4"/>
  <c r="D5239" i="4"/>
  <c r="H5239" i="4"/>
  <c r="F5239" i="4"/>
  <c r="E5240" i="4" l="1"/>
  <c r="I5240" i="4"/>
  <c r="C5240" i="4"/>
  <c r="J5240" i="4"/>
  <c r="F5240" i="4"/>
  <c r="D5240" i="4"/>
  <c r="K5240" i="4"/>
  <c r="H5240" i="4"/>
  <c r="G5240" i="4"/>
  <c r="B5241" i="4"/>
  <c r="L5241" i="4" s="1"/>
  <c r="A5242" i="4"/>
  <c r="E5241" i="4" l="1"/>
  <c r="C5241" i="4"/>
  <c r="B5242" i="4"/>
  <c r="I5242" i="4" s="1"/>
  <c r="A5243" i="4"/>
  <c r="J5241" i="4"/>
  <c r="I5241" i="4"/>
  <c r="K5241" i="4"/>
  <c r="H5241" i="4"/>
  <c r="F5241" i="4"/>
  <c r="D5241" i="4"/>
  <c r="G5241" i="4"/>
  <c r="E5242" i="4" l="1"/>
  <c r="L5242" i="4"/>
  <c r="C5242" i="4"/>
  <c r="B5243" i="4"/>
  <c r="L5243" i="4" s="1"/>
  <c r="A5244" i="4"/>
  <c r="G5242" i="4"/>
  <c r="K5242" i="4"/>
  <c r="H5242" i="4"/>
  <c r="F5242" i="4"/>
  <c r="J5242" i="4"/>
  <c r="D5242" i="4"/>
  <c r="E5243" i="4" l="1"/>
  <c r="C5243" i="4"/>
  <c r="B5244" i="4"/>
  <c r="L5244" i="4" s="1"/>
  <c r="A5245" i="4"/>
  <c r="G5243" i="4"/>
  <c r="I5243" i="4"/>
  <c r="F5243" i="4"/>
  <c r="J5243" i="4"/>
  <c r="H5243" i="4"/>
  <c r="D5243" i="4"/>
  <c r="K5243" i="4"/>
  <c r="E5244" i="4" l="1"/>
  <c r="C5244" i="4"/>
  <c r="A5246" i="4"/>
  <c r="B5245" i="4"/>
  <c r="L5245" i="4" s="1"/>
  <c r="D5244" i="4"/>
  <c r="K5244" i="4"/>
  <c r="I5244" i="4"/>
  <c r="H5244" i="4"/>
  <c r="J5244" i="4"/>
  <c r="G5244" i="4"/>
  <c r="F5244" i="4"/>
  <c r="E5245" i="4" l="1"/>
  <c r="C5245" i="4"/>
  <c r="F5245" i="4"/>
  <c r="G5245" i="4"/>
  <c r="D5245" i="4"/>
  <c r="K5245" i="4"/>
  <c r="J5245" i="4"/>
  <c r="H5245" i="4"/>
  <c r="I5245" i="4"/>
  <c r="A5247" i="4"/>
  <c r="B5246" i="4"/>
  <c r="L5246" i="4" s="1"/>
  <c r="E5246" i="4" l="1"/>
  <c r="C5246" i="4"/>
  <c r="A5248" i="4"/>
  <c r="B5247" i="4"/>
  <c r="K5247" i="4" s="1"/>
  <c r="I5246" i="4"/>
  <c r="K5246" i="4"/>
  <c r="G5246" i="4"/>
  <c r="F5246" i="4"/>
  <c r="H5246" i="4"/>
  <c r="D5246" i="4"/>
  <c r="J5246" i="4"/>
  <c r="E5247" i="4" l="1"/>
  <c r="L5247" i="4"/>
  <c r="F5247" i="4"/>
  <c r="C5247" i="4"/>
  <c r="D5247" i="4"/>
  <c r="H5247" i="4"/>
  <c r="J5247" i="4"/>
  <c r="B5248" i="4"/>
  <c r="L5248" i="4" s="1"/>
  <c r="A5249" i="4"/>
  <c r="G5247" i="4"/>
  <c r="I5247" i="4"/>
  <c r="E5248" i="4" l="1"/>
  <c r="C5248" i="4"/>
  <c r="A5250" i="4"/>
  <c r="B5249" i="4"/>
  <c r="L5249" i="4" s="1"/>
  <c r="H5248" i="4"/>
  <c r="D5248" i="4"/>
  <c r="J5248" i="4"/>
  <c r="I5248" i="4"/>
  <c r="F5248" i="4"/>
  <c r="K5248" i="4"/>
  <c r="G5248" i="4"/>
  <c r="F5249" i="4" l="1"/>
  <c r="E5249" i="4"/>
  <c r="C5249" i="4"/>
  <c r="D5249" i="4"/>
  <c r="H5249" i="4"/>
  <c r="I5249" i="4"/>
  <c r="G5249" i="4"/>
  <c r="A5251" i="4"/>
  <c r="B5250" i="4"/>
  <c r="E5250" i="4" s="1"/>
  <c r="J5249" i="4"/>
  <c r="K5249" i="4"/>
  <c r="L5250" i="4" l="1"/>
  <c r="C5250" i="4"/>
  <c r="D5250" i="4"/>
  <c r="K5250" i="4"/>
  <c r="G5250" i="4"/>
  <c r="J5250" i="4"/>
  <c r="H5250" i="4"/>
  <c r="F5250" i="4"/>
  <c r="I5250" i="4"/>
  <c r="A5252" i="4"/>
  <c r="B5251" i="4"/>
  <c r="L5251" i="4" s="1"/>
  <c r="E5251" i="4" l="1"/>
  <c r="C5251" i="4"/>
  <c r="H5251" i="4"/>
  <c r="I5251" i="4"/>
  <c r="G5251" i="4"/>
  <c r="J5251" i="4"/>
  <c r="F5251" i="4"/>
  <c r="D5251" i="4"/>
  <c r="K5251" i="4"/>
  <c r="A5253" i="4"/>
  <c r="B5252" i="4"/>
  <c r="I5252" i="4" s="1"/>
  <c r="E5252" i="4" l="1"/>
  <c r="L5252" i="4"/>
  <c r="C5252" i="4"/>
  <c r="H5252" i="4"/>
  <c r="K5252" i="4"/>
  <c r="D5252" i="4"/>
  <c r="F5252" i="4"/>
  <c r="J5252" i="4"/>
  <c r="G5252" i="4"/>
  <c r="B5253" i="4"/>
  <c r="D5253" i="4" s="1"/>
  <c r="A5254" i="4"/>
  <c r="E5253" i="4" l="1"/>
  <c r="L5253" i="4"/>
  <c r="C5253" i="4"/>
  <c r="K5253" i="4"/>
  <c r="F5253" i="4"/>
  <c r="G5253" i="4"/>
  <c r="I5253" i="4"/>
  <c r="J5253" i="4"/>
  <c r="H5253" i="4"/>
  <c r="B5254" i="4"/>
  <c r="L5254" i="4" s="1"/>
  <c r="A5255" i="4"/>
  <c r="E5254" i="4" l="1"/>
  <c r="C5254" i="4"/>
  <c r="D5254" i="4"/>
  <c r="G5254" i="4"/>
  <c r="K5254" i="4"/>
  <c r="H5254" i="4"/>
  <c r="J5254" i="4"/>
  <c r="F5254" i="4"/>
  <c r="I5254" i="4"/>
  <c r="B5255" i="4"/>
  <c r="L5255" i="4" s="1"/>
  <c r="A5256" i="4"/>
  <c r="E5255" i="4" l="1"/>
  <c r="C5255" i="4"/>
  <c r="I5255" i="4"/>
  <c r="A5257" i="4"/>
  <c r="B5256" i="4"/>
  <c r="L5256" i="4" s="1"/>
  <c r="G5255" i="4"/>
  <c r="D5255" i="4"/>
  <c r="H5255" i="4"/>
  <c r="J5255" i="4"/>
  <c r="F5255" i="4"/>
  <c r="K5255" i="4"/>
  <c r="K5256" i="4" l="1"/>
  <c r="F5256" i="4"/>
  <c r="E5256" i="4"/>
  <c r="C5256" i="4"/>
  <c r="J5256" i="4"/>
  <c r="I5256" i="4"/>
  <c r="G5256" i="4"/>
  <c r="D5256" i="4"/>
  <c r="H5256" i="4"/>
  <c r="B5257" i="4"/>
  <c r="L5257" i="4" s="1"/>
  <c r="A5258" i="4"/>
  <c r="E5257" i="4" l="1"/>
  <c r="C5257" i="4"/>
  <c r="B5258" i="4"/>
  <c r="L5258" i="4" s="1"/>
  <c r="A5259" i="4"/>
  <c r="K5257" i="4"/>
  <c r="I5257" i="4"/>
  <c r="J5257" i="4"/>
  <c r="G5257" i="4"/>
  <c r="F5257" i="4"/>
  <c r="D5257" i="4"/>
  <c r="H5257" i="4"/>
  <c r="K5258" i="4" l="1"/>
  <c r="H5258" i="4"/>
  <c r="G5258" i="4"/>
  <c r="E5258" i="4"/>
  <c r="J5258" i="4"/>
  <c r="C5258" i="4"/>
  <c r="A5260" i="4"/>
  <c r="B5259" i="4"/>
  <c r="L5259" i="4" s="1"/>
  <c r="I5258" i="4"/>
  <c r="D5258" i="4"/>
  <c r="F5258" i="4"/>
  <c r="E5259" i="4" l="1"/>
  <c r="C5259" i="4"/>
  <c r="B5260" i="4"/>
  <c r="K5260" i="4" s="1"/>
  <c r="A5261" i="4"/>
  <c r="G5259" i="4"/>
  <c r="K5259" i="4"/>
  <c r="I5259" i="4"/>
  <c r="D5259" i="4"/>
  <c r="H5259" i="4"/>
  <c r="J5259" i="4"/>
  <c r="F5259" i="4"/>
  <c r="D5260" i="4" l="1"/>
  <c r="F5260" i="4"/>
  <c r="E5260" i="4"/>
  <c r="L5260" i="4"/>
  <c r="C5260" i="4"/>
  <c r="G5260" i="4"/>
  <c r="I5260" i="4"/>
  <c r="J5260" i="4"/>
  <c r="H5260" i="4"/>
  <c r="A5262" i="4"/>
  <c r="B5261" i="4"/>
  <c r="L5261" i="4" s="1"/>
  <c r="E5261" i="4" l="1"/>
  <c r="C5261" i="4"/>
  <c r="B5262" i="4"/>
  <c r="L5262" i="4" s="1"/>
  <c r="A5263" i="4"/>
  <c r="K5261" i="4"/>
  <c r="D5261" i="4"/>
  <c r="J5261" i="4"/>
  <c r="F5261" i="4"/>
  <c r="H5261" i="4"/>
  <c r="I5261" i="4"/>
  <c r="G5261" i="4"/>
  <c r="E5262" i="4" l="1"/>
  <c r="G5262" i="4"/>
  <c r="C5262" i="4"/>
  <c r="J5262" i="4"/>
  <c r="F5262" i="4"/>
  <c r="I5262" i="4"/>
  <c r="K5262" i="4"/>
  <c r="D5262" i="4"/>
  <c r="H5262" i="4"/>
  <c r="A5264" i="4"/>
  <c r="B5263" i="4"/>
  <c r="L5263" i="4" s="1"/>
  <c r="E5263" i="4" l="1"/>
  <c r="I5263" i="4"/>
  <c r="C5263" i="4"/>
  <c r="D5263" i="4"/>
  <c r="K5263" i="4"/>
  <c r="G5263" i="4"/>
  <c r="F5263" i="4"/>
  <c r="H5263" i="4"/>
  <c r="J5263" i="4"/>
  <c r="B5264" i="4"/>
  <c r="L5264" i="4" s="1"/>
  <c r="A5265" i="4"/>
  <c r="E5264" i="4" l="1"/>
  <c r="K5264" i="4"/>
  <c r="C5264" i="4"/>
  <c r="A5266" i="4"/>
  <c r="B5265" i="4"/>
  <c r="I5265" i="4" s="1"/>
  <c r="H5264" i="4"/>
  <c r="D5264" i="4"/>
  <c r="G5264" i="4"/>
  <c r="J5264" i="4"/>
  <c r="F5264" i="4"/>
  <c r="I5264" i="4"/>
  <c r="E5265" i="4" l="1"/>
  <c r="L5265" i="4"/>
  <c r="C5265" i="4"/>
  <c r="K5265" i="4"/>
  <c r="G5265" i="4"/>
  <c r="J5265" i="4"/>
  <c r="H5265" i="4"/>
  <c r="D5265" i="4"/>
  <c r="F5265" i="4"/>
  <c r="B5266" i="4"/>
  <c r="L5266" i="4" s="1"/>
  <c r="A5267" i="4"/>
  <c r="E5266" i="4" l="1"/>
  <c r="C5266" i="4"/>
  <c r="K5266" i="4"/>
  <c r="J5266" i="4"/>
  <c r="G5266" i="4"/>
  <c r="F5266" i="4"/>
  <c r="D5266" i="4"/>
  <c r="H5266" i="4"/>
  <c r="I5266" i="4"/>
  <c r="B5267" i="4"/>
  <c r="L5267" i="4" s="1"/>
  <c r="A5268" i="4"/>
  <c r="E5267" i="4" l="1"/>
  <c r="C5267" i="4"/>
  <c r="H5267" i="4"/>
  <c r="I5267" i="4"/>
  <c r="J5267" i="4"/>
  <c r="F5267" i="4"/>
  <c r="K5267" i="4"/>
  <c r="G5267" i="4"/>
  <c r="D5267" i="4"/>
  <c r="B5268" i="4"/>
  <c r="L5268" i="4" s="1"/>
  <c r="A5269" i="4"/>
  <c r="E5268" i="4" l="1"/>
  <c r="C5268" i="4"/>
  <c r="H5268" i="4"/>
  <c r="K5268" i="4"/>
  <c r="F5268" i="4"/>
  <c r="D5268" i="4"/>
  <c r="I5268" i="4"/>
  <c r="G5268" i="4"/>
  <c r="J5268" i="4"/>
  <c r="B5269" i="4"/>
  <c r="H5269" i="4" s="1"/>
  <c r="A5270" i="4"/>
  <c r="E5269" i="4" l="1"/>
  <c r="L5269" i="4"/>
  <c r="C5269" i="4"/>
  <c r="G5269" i="4"/>
  <c r="K5269" i="4"/>
  <c r="J5269" i="4"/>
  <c r="F5269" i="4"/>
  <c r="I5269" i="4"/>
  <c r="D5269" i="4"/>
  <c r="B5270" i="4"/>
  <c r="L5270" i="4" s="1"/>
  <c r="A5271" i="4"/>
  <c r="E5270" i="4" l="1"/>
  <c r="C5270" i="4"/>
  <c r="A5272" i="4"/>
  <c r="B5271" i="4"/>
  <c r="L5271" i="4" s="1"/>
  <c r="J5270" i="4"/>
  <c r="F5270" i="4"/>
  <c r="K5270" i="4"/>
  <c r="D5270" i="4"/>
  <c r="G5270" i="4"/>
  <c r="I5270" i="4"/>
  <c r="H5270" i="4"/>
  <c r="E5271" i="4" l="1"/>
  <c r="C5271" i="4"/>
  <c r="G5271" i="4"/>
  <c r="J5271" i="4"/>
  <c r="I5271" i="4"/>
  <c r="F5271" i="4"/>
  <c r="K5271" i="4"/>
  <c r="D5271" i="4"/>
  <c r="H5271" i="4"/>
  <c r="B5272" i="4"/>
  <c r="L5272" i="4" s="1"/>
  <c r="A5273" i="4"/>
  <c r="E5272" i="4" l="1"/>
  <c r="C5272" i="4"/>
  <c r="B5273" i="4"/>
  <c r="L5273" i="4" s="1"/>
  <c r="A5274" i="4"/>
  <c r="J5272" i="4"/>
  <c r="K5272" i="4"/>
  <c r="D5272" i="4"/>
  <c r="F5272" i="4"/>
  <c r="I5272" i="4"/>
  <c r="H5272" i="4"/>
  <c r="G5272" i="4"/>
  <c r="E5273" i="4" l="1"/>
  <c r="H5273" i="4"/>
  <c r="C5273" i="4"/>
  <c r="B5274" i="4"/>
  <c r="L5274" i="4" s="1"/>
  <c r="A5275" i="4"/>
  <c r="F5273" i="4"/>
  <c r="J5273" i="4"/>
  <c r="D5273" i="4"/>
  <c r="K5273" i="4"/>
  <c r="G5273" i="4"/>
  <c r="I5273" i="4"/>
  <c r="E5274" i="4" l="1"/>
  <c r="C5274" i="4"/>
  <c r="A5276" i="4"/>
  <c r="B5275" i="4"/>
  <c r="L5275" i="4" s="1"/>
  <c r="I5274" i="4"/>
  <c r="G5274" i="4"/>
  <c r="F5274" i="4"/>
  <c r="K5274" i="4"/>
  <c r="H5274" i="4"/>
  <c r="D5274" i="4"/>
  <c r="J5274" i="4"/>
  <c r="E5275" i="4" l="1"/>
  <c r="C5275" i="4"/>
  <c r="H5275" i="4"/>
  <c r="K5275" i="4"/>
  <c r="I5275" i="4"/>
  <c r="D5275" i="4"/>
  <c r="F5275" i="4"/>
  <c r="J5275" i="4"/>
  <c r="G5275" i="4"/>
  <c r="B5276" i="4"/>
  <c r="L5276" i="4" s="1"/>
  <c r="A5277" i="4"/>
  <c r="E5276" i="4" l="1"/>
  <c r="C5276" i="4"/>
  <c r="B5277" i="4"/>
  <c r="L5277" i="4" s="1"/>
  <c r="A5278" i="4"/>
  <c r="H5276" i="4"/>
  <c r="J5276" i="4"/>
  <c r="D5276" i="4"/>
  <c r="K5276" i="4"/>
  <c r="I5276" i="4"/>
  <c r="G5276" i="4"/>
  <c r="F5276" i="4"/>
  <c r="E5277" i="4" l="1"/>
  <c r="C5277" i="4"/>
  <c r="B5278" i="4"/>
  <c r="L5278" i="4" s="1"/>
  <c r="A5279" i="4"/>
  <c r="K5277" i="4"/>
  <c r="J5277" i="4"/>
  <c r="H5277" i="4"/>
  <c r="D5277" i="4"/>
  <c r="F5277" i="4"/>
  <c r="I5277" i="4"/>
  <c r="G5277" i="4"/>
  <c r="E5278" i="4" l="1"/>
  <c r="C5278" i="4"/>
  <c r="A5280" i="4"/>
  <c r="B5279" i="4"/>
  <c r="L5279" i="4" s="1"/>
  <c r="K5278" i="4"/>
  <c r="J5278" i="4"/>
  <c r="H5278" i="4"/>
  <c r="D5278" i="4"/>
  <c r="F5278" i="4"/>
  <c r="I5278" i="4"/>
  <c r="G5278" i="4"/>
  <c r="E5279" i="4" l="1"/>
  <c r="C5279" i="4"/>
  <c r="G5279" i="4"/>
  <c r="J5279" i="4"/>
  <c r="H5279" i="4"/>
  <c r="D5279" i="4"/>
  <c r="K5279" i="4"/>
  <c r="I5279" i="4"/>
  <c r="F5279" i="4"/>
  <c r="A5281" i="4"/>
  <c r="B5280" i="4"/>
  <c r="E5280" i="4" s="1"/>
  <c r="L5280" i="4" l="1"/>
  <c r="C5280" i="4"/>
  <c r="B5281" i="4"/>
  <c r="L5281" i="4" s="1"/>
  <c r="A5282" i="4"/>
  <c r="K5280" i="4"/>
  <c r="J5280" i="4"/>
  <c r="D5280" i="4"/>
  <c r="H5280" i="4"/>
  <c r="I5280" i="4"/>
  <c r="G5280" i="4"/>
  <c r="F5280" i="4"/>
  <c r="E5281" i="4" l="1"/>
  <c r="C5281" i="4"/>
  <c r="B5282" i="4"/>
  <c r="L5282" i="4" s="1"/>
  <c r="A5283" i="4"/>
  <c r="F5281" i="4"/>
  <c r="K5281" i="4"/>
  <c r="J5281" i="4"/>
  <c r="H5281" i="4"/>
  <c r="G5281" i="4"/>
  <c r="D5281" i="4"/>
  <c r="I5281" i="4"/>
  <c r="E5282" i="4" l="1"/>
  <c r="C5282" i="4"/>
  <c r="B5283" i="4"/>
  <c r="L5283" i="4" s="1"/>
  <c r="A5284" i="4"/>
  <c r="I5282" i="4"/>
  <c r="J5282" i="4"/>
  <c r="K5282" i="4"/>
  <c r="H5282" i="4"/>
  <c r="F5282" i="4"/>
  <c r="G5282" i="4"/>
  <c r="D5282" i="4"/>
  <c r="E5283" i="4" l="1"/>
  <c r="C5283" i="4"/>
  <c r="B5284" i="4"/>
  <c r="L5284" i="4" s="1"/>
  <c r="A5285" i="4"/>
  <c r="D5283" i="4"/>
  <c r="K5283" i="4"/>
  <c r="G5283" i="4"/>
  <c r="I5283" i="4"/>
  <c r="H5283" i="4"/>
  <c r="F5283" i="4"/>
  <c r="J5283" i="4"/>
  <c r="E5284" i="4" l="1"/>
  <c r="C5284" i="4"/>
  <c r="B5285" i="4"/>
  <c r="L5285" i="4" s="1"/>
  <c r="A5286" i="4"/>
  <c r="K5284" i="4"/>
  <c r="J5284" i="4"/>
  <c r="H5284" i="4"/>
  <c r="D5284" i="4"/>
  <c r="I5284" i="4"/>
  <c r="G5284" i="4"/>
  <c r="F5284" i="4"/>
  <c r="E5285" i="4" l="1"/>
  <c r="C5285" i="4"/>
  <c r="G5285" i="4"/>
  <c r="B5286" i="4"/>
  <c r="L5286" i="4" s="1"/>
  <c r="A5287" i="4"/>
  <c r="K5285" i="4"/>
  <c r="H5285" i="4"/>
  <c r="J5285" i="4"/>
  <c r="D5285" i="4"/>
  <c r="I5285" i="4"/>
  <c r="F5285" i="4"/>
  <c r="E5286" i="4" l="1"/>
  <c r="C5286" i="4"/>
  <c r="A5288" i="4"/>
  <c r="B5287" i="4"/>
  <c r="L5287" i="4" s="1"/>
  <c r="K5286" i="4"/>
  <c r="I5286" i="4"/>
  <c r="J5286" i="4"/>
  <c r="H5286" i="4"/>
  <c r="D5286" i="4"/>
  <c r="G5286" i="4"/>
  <c r="F5286" i="4"/>
  <c r="E5287" i="4" l="1"/>
  <c r="C5287" i="4"/>
  <c r="J5287" i="4"/>
  <c r="I5287" i="4"/>
  <c r="K5287" i="4"/>
  <c r="H5287" i="4"/>
  <c r="F5287" i="4"/>
  <c r="D5287" i="4"/>
  <c r="G5287" i="4"/>
  <c r="A5289" i="4"/>
  <c r="B5288" i="4"/>
  <c r="L5288" i="4" s="1"/>
  <c r="E5288" i="4" l="1"/>
  <c r="C5288" i="4"/>
  <c r="H5288" i="4"/>
  <c r="K5288" i="4"/>
  <c r="J5288" i="4"/>
  <c r="D5288" i="4"/>
  <c r="F5288" i="4"/>
  <c r="I5288" i="4"/>
  <c r="G5288" i="4"/>
  <c r="A5290" i="4"/>
  <c r="B5289" i="4"/>
  <c r="L5289" i="4" s="1"/>
  <c r="E5289" i="4" l="1"/>
  <c r="C5289" i="4"/>
  <c r="F5289" i="4"/>
  <c r="G5289" i="4"/>
  <c r="K5289" i="4"/>
  <c r="I5289" i="4"/>
  <c r="D5289" i="4"/>
  <c r="J5289" i="4"/>
  <c r="H5289" i="4"/>
  <c r="B5290" i="4"/>
  <c r="L5290" i="4" s="1"/>
  <c r="A5291" i="4"/>
  <c r="E5290" i="4" l="1"/>
  <c r="C5290" i="4"/>
  <c r="A5292" i="4"/>
  <c r="B5291" i="4"/>
  <c r="L5291" i="4" s="1"/>
  <c r="G5290" i="4"/>
  <c r="I5290" i="4"/>
  <c r="H5290" i="4"/>
  <c r="K5290" i="4"/>
  <c r="J5290" i="4"/>
  <c r="D5290" i="4"/>
  <c r="F5290" i="4"/>
  <c r="E5291" i="4" l="1"/>
  <c r="C5291" i="4"/>
  <c r="A5293" i="4"/>
  <c r="B5292" i="4"/>
  <c r="L5292" i="4" s="1"/>
  <c r="G5291" i="4"/>
  <c r="K5291" i="4"/>
  <c r="D5291" i="4"/>
  <c r="H5291" i="4"/>
  <c r="J5291" i="4"/>
  <c r="I5291" i="4"/>
  <c r="F5291" i="4"/>
  <c r="E5292" i="4" l="1"/>
  <c r="C5292" i="4"/>
  <c r="K5292" i="4"/>
  <c r="J5292" i="4"/>
  <c r="G5292" i="4"/>
  <c r="F5292" i="4"/>
  <c r="D5292" i="4"/>
  <c r="H5292" i="4"/>
  <c r="I5292" i="4"/>
  <c r="A5294" i="4"/>
  <c r="B5293" i="4"/>
  <c r="L5293" i="4" s="1"/>
  <c r="E5293" i="4" l="1"/>
  <c r="C5293" i="4"/>
  <c r="F5293" i="4"/>
  <c r="K5293" i="4"/>
  <c r="D5293" i="4"/>
  <c r="J5293" i="4"/>
  <c r="I5293" i="4"/>
  <c r="G5293" i="4"/>
  <c r="H5293" i="4"/>
  <c r="B5294" i="4"/>
  <c r="L5294" i="4" s="1"/>
  <c r="A5295" i="4"/>
  <c r="E5294" i="4" l="1"/>
  <c r="C5294" i="4"/>
  <c r="B5295" i="4"/>
  <c r="D5295" i="4" s="1"/>
  <c r="A5296" i="4"/>
  <c r="K5294" i="4"/>
  <c r="D5294" i="4"/>
  <c r="I5294" i="4"/>
  <c r="G5294" i="4"/>
  <c r="F5294" i="4"/>
  <c r="H5294" i="4"/>
  <c r="J5294" i="4"/>
  <c r="G5295" i="4" l="1"/>
  <c r="E5295" i="4"/>
  <c r="K5295" i="4"/>
  <c r="L5295" i="4"/>
  <c r="F5295" i="4"/>
  <c r="C5295" i="4"/>
  <c r="J5295" i="4"/>
  <c r="A5297" i="4"/>
  <c r="B5296" i="4"/>
  <c r="L5296" i="4" s="1"/>
  <c r="H5295" i="4"/>
  <c r="I5295" i="4"/>
  <c r="E5296" i="4" l="1"/>
  <c r="C5296" i="4"/>
  <c r="H5296" i="4"/>
  <c r="D5296" i="4"/>
  <c r="K5296" i="4"/>
  <c r="F5296" i="4"/>
  <c r="I5296" i="4"/>
  <c r="G5296" i="4"/>
  <c r="J5296" i="4"/>
  <c r="A5298" i="4"/>
  <c r="B5297" i="4"/>
  <c r="L5297" i="4" s="1"/>
  <c r="E5297" i="4" l="1"/>
  <c r="C5297" i="4"/>
  <c r="K5297" i="4"/>
  <c r="H5297" i="4"/>
  <c r="F5297" i="4"/>
  <c r="I5297" i="4"/>
  <c r="G5297" i="4"/>
  <c r="J5297" i="4"/>
  <c r="A5299" i="4"/>
  <c r="B5298" i="4"/>
  <c r="L5298" i="4" s="1"/>
  <c r="D5297" i="4"/>
  <c r="E5298" i="4" l="1"/>
  <c r="C5298" i="4"/>
  <c r="K5298" i="4"/>
  <c r="D5298" i="4"/>
  <c r="H5298" i="4"/>
  <c r="F5298" i="4"/>
  <c r="I5298" i="4"/>
  <c r="J5298" i="4"/>
  <c r="G5298" i="4"/>
  <c r="A5300" i="4"/>
  <c r="B5299" i="4"/>
  <c r="L5299" i="4" s="1"/>
  <c r="E5299" i="4" l="1"/>
  <c r="C5299" i="4"/>
  <c r="H5299" i="4"/>
  <c r="D5299" i="4"/>
  <c r="I5299" i="4"/>
  <c r="J5299" i="4"/>
  <c r="F5299" i="4"/>
  <c r="K5299" i="4"/>
  <c r="G5299" i="4"/>
  <c r="A5301" i="4"/>
  <c r="B5300" i="4"/>
  <c r="L5300" i="4" s="1"/>
  <c r="E5300" i="4" l="1"/>
  <c r="C5300" i="4"/>
  <c r="B5301" i="4"/>
  <c r="L5301" i="4" s="1"/>
  <c r="A5302" i="4"/>
  <c r="H5300" i="4"/>
  <c r="K5300" i="4"/>
  <c r="D5300" i="4"/>
  <c r="J5300" i="4"/>
  <c r="I5300" i="4"/>
  <c r="F5300" i="4"/>
  <c r="G5300" i="4"/>
  <c r="I5301" i="4" l="1"/>
  <c r="E5301" i="4"/>
  <c r="C5301" i="4"/>
  <c r="B5302" i="4"/>
  <c r="L5302" i="4" s="1"/>
  <c r="A5303" i="4"/>
  <c r="K5301" i="4"/>
  <c r="H5301" i="4"/>
  <c r="D5301" i="4"/>
  <c r="J5301" i="4"/>
  <c r="G5301" i="4"/>
  <c r="F5301" i="4"/>
  <c r="E5302" i="4" l="1"/>
  <c r="C5302" i="4"/>
  <c r="B5303" i="4"/>
  <c r="L5303" i="4" s="1"/>
  <c r="A5304" i="4"/>
  <c r="D5302" i="4"/>
  <c r="J5302" i="4"/>
  <c r="G5302" i="4"/>
  <c r="H5302" i="4"/>
  <c r="K5302" i="4"/>
  <c r="I5302" i="4"/>
  <c r="F5302" i="4"/>
  <c r="E5303" i="4" l="1"/>
  <c r="C5303" i="4"/>
  <c r="G5303" i="4"/>
  <c r="H5303" i="4"/>
  <c r="D5303" i="4"/>
  <c r="K5303" i="4"/>
  <c r="I5303" i="4"/>
  <c r="F5303" i="4"/>
  <c r="J5303" i="4"/>
  <c r="A5305" i="4"/>
  <c r="B5304" i="4"/>
  <c r="L5304" i="4" s="1"/>
  <c r="E5304" i="4" l="1"/>
  <c r="C5304" i="4"/>
  <c r="I5304" i="4"/>
  <c r="G5304" i="4"/>
  <c r="K5304" i="4"/>
  <c r="F5304" i="4"/>
  <c r="D5304" i="4"/>
  <c r="J5304" i="4"/>
  <c r="H5304" i="4"/>
  <c r="B5305" i="4"/>
  <c r="L5305" i="4" s="1"/>
  <c r="A5306" i="4"/>
  <c r="E5305" i="4" l="1"/>
  <c r="C5305" i="4"/>
  <c r="B5306" i="4"/>
  <c r="L5306" i="4" s="1"/>
  <c r="A5307" i="4"/>
  <c r="F5305" i="4"/>
  <c r="J5305" i="4"/>
  <c r="I5305" i="4"/>
  <c r="G5305" i="4"/>
  <c r="K5305" i="4"/>
  <c r="H5305" i="4"/>
  <c r="D5305" i="4"/>
  <c r="E5306" i="4" l="1"/>
  <c r="C5306" i="4"/>
  <c r="B5307" i="4"/>
  <c r="L5307" i="4" s="1"/>
  <c r="A5308" i="4"/>
  <c r="I5306" i="4"/>
  <c r="K5306" i="4"/>
  <c r="F5306" i="4"/>
  <c r="J5306" i="4"/>
  <c r="D5306" i="4"/>
  <c r="H5306" i="4"/>
  <c r="G5306" i="4"/>
  <c r="E5307" i="4" l="1"/>
  <c r="C5307" i="4"/>
  <c r="A5309" i="4"/>
  <c r="B5308" i="4"/>
  <c r="L5308" i="4" s="1"/>
  <c r="K5307" i="4"/>
  <c r="J5307" i="4"/>
  <c r="G5307" i="4"/>
  <c r="D5307" i="4"/>
  <c r="I5307" i="4"/>
  <c r="H5307" i="4"/>
  <c r="F5307" i="4"/>
  <c r="E5308" i="4" l="1"/>
  <c r="C5308" i="4"/>
  <c r="J5308" i="4"/>
  <c r="H5308" i="4"/>
  <c r="G5308" i="4"/>
  <c r="D5308" i="4"/>
  <c r="K5308" i="4"/>
  <c r="I5308" i="4"/>
  <c r="F5308" i="4"/>
  <c r="B5309" i="4"/>
  <c r="L5309" i="4" s="1"/>
  <c r="A5310" i="4"/>
  <c r="E5309" i="4" l="1"/>
  <c r="C5309" i="4"/>
  <c r="B5310" i="4"/>
  <c r="L5310" i="4" s="1"/>
  <c r="A5311" i="4"/>
  <c r="F5309" i="4"/>
  <c r="J5309" i="4"/>
  <c r="K5309" i="4"/>
  <c r="G5309" i="4"/>
  <c r="D5309" i="4"/>
  <c r="H5309" i="4"/>
  <c r="I5309" i="4"/>
  <c r="E5310" i="4" l="1"/>
  <c r="C5310" i="4"/>
  <c r="A5312" i="4"/>
  <c r="B5311" i="4"/>
  <c r="L5311" i="4" s="1"/>
  <c r="K5310" i="4"/>
  <c r="J5310" i="4"/>
  <c r="H5310" i="4"/>
  <c r="D5310" i="4"/>
  <c r="I5310" i="4"/>
  <c r="G5310" i="4"/>
  <c r="F5310" i="4"/>
  <c r="E5311" i="4" l="1"/>
  <c r="C5311" i="4"/>
  <c r="H5311" i="4"/>
  <c r="G5311" i="4"/>
  <c r="K5311" i="4"/>
  <c r="I5311" i="4"/>
  <c r="J5311" i="4"/>
  <c r="D5311" i="4"/>
  <c r="F5311" i="4"/>
  <c r="A5313" i="4"/>
  <c r="B5312" i="4"/>
  <c r="L5312" i="4" s="1"/>
  <c r="E5312" i="4" l="1"/>
  <c r="C5312" i="4"/>
  <c r="B5313" i="4"/>
  <c r="L5313" i="4" s="1"/>
  <c r="A5314" i="4"/>
  <c r="H5312" i="4"/>
  <c r="K5312" i="4"/>
  <c r="I5312" i="4"/>
  <c r="D5312" i="4"/>
  <c r="F5312" i="4"/>
  <c r="J5312" i="4"/>
  <c r="G5312" i="4"/>
  <c r="E5313" i="4" l="1"/>
  <c r="C5313" i="4"/>
  <c r="A5315" i="4"/>
  <c r="B5314" i="4"/>
  <c r="L5314" i="4" s="1"/>
  <c r="K5313" i="4"/>
  <c r="F5313" i="4"/>
  <c r="G5313" i="4"/>
  <c r="I5313" i="4"/>
  <c r="H5313" i="4"/>
  <c r="D5313" i="4"/>
  <c r="J5313" i="4"/>
  <c r="E5314" i="4" l="1"/>
  <c r="C5314" i="4"/>
  <c r="J5314" i="4"/>
  <c r="K5314" i="4"/>
  <c r="F5314" i="4"/>
  <c r="I5314" i="4"/>
  <c r="D5314" i="4"/>
  <c r="H5314" i="4"/>
  <c r="G5314" i="4"/>
  <c r="A5316" i="4"/>
  <c r="B5315" i="4"/>
  <c r="L5315" i="4" s="1"/>
  <c r="E5315" i="4" l="1"/>
  <c r="C5315" i="4"/>
  <c r="H5315" i="4"/>
  <c r="D5315" i="4"/>
  <c r="K5315" i="4"/>
  <c r="I5315" i="4"/>
  <c r="G5315" i="4"/>
  <c r="J5315" i="4"/>
  <c r="F5315" i="4"/>
  <c r="A5317" i="4"/>
  <c r="B5316" i="4"/>
  <c r="L5316" i="4" s="1"/>
  <c r="E5316" i="4" l="1"/>
  <c r="C5316" i="4"/>
  <c r="H5316" i="4"/>
  <c r="G5316" i="4"/>
  <c r="K5316" i="4"/>
  <c r="F5316" i="4"/>
  <c r="J5316" i="4"/>
  <c r="I5316" i="4"/>
  <c r="B5317" i="4"/>
  <c r="L5317" i="4" s="1"/>
  <c r="A5318" i="4"/>
  <c r="D5316" i="4"/>
  <c r="E5317" i="4" l="1"/>
  <c r="C5317" i="4"/>
  <c r="K5317" i="4"/>
  <c r="J5317" i="4"/>
  <c r="F5317" i="4"/>
  <c r="D5317" i="4"/>
  <c r="I5317" i="4"/>
  <c r="G5317" i="4"/>
  <c r="H5317" i="4"/>
  <c r="B5318" i="4"/>
  <c r="L5318" i="4" s="1"/>
  <c r="A5319" i="4"/>
  <c r="E5318" i="4" l="1"/>
  <c r="C5318" i="4"/>
  <c r="J5318" i="4"/>
  <c r="F5318" i="4"/>
  <c r="K5318" i="4"/>
  <c r="D5318" i="4"/>
  <c r="G5318" i="4"/>
  <c r="I5318" i="4"/>
  <c r="H5318" i="4"/>
  <c r="A5320" i="4"/>
  <c r="B5319" i="4"/>
  <c r="L5319" i="4" s="1"/>
  <c r="E5319" i="4" l="1"/>
  <c r="C5319" i="4"/>
  <c r="A5321" i="4"/>
  <c r="B5320" i="4"/>
  <c r="L5320" i="4" s="1"/>
  <c r="I5319" i="4"/>
  <c r="G5319" i="4"/>
  <c r="K5319" i="4"/>
  <c r="D5319" i="4"/>
  <c r="H5319" i="4"/>
  <c r="F5319" i="4"/>
  <c r="J5319" i="4"/>
  <c r="E5320" i="4" l="1"/>
  <c r="C5320" i="4"/>
  <c r="J5320" i="4"/>
  <c r="F5320" i="4"/>
  <c r="I5320" i="4"/>
  <c r="H5320" i="4"/>
  <c r="K5320" i="4"/>
  <c r="G5320" i="4"/>
  <c r="D5320" i="4"/>
  <c r="A5322" i="4"/>
  <c r="B5321" i="4"/>
  <c r="L5321" i="4" s="1"/>
  <c r="E5321" i="4" l="1"/>
  <c r="H5321" i="4"/>
  <c r="C5321" i="4"/>
  <c r="B5322" i="4"/>
  <c r="L5322" i="4" s="1"/>
  <c r="A5323" i="4"/>
  <c r="F5321" i="4"/>
  <c r="D5321" i="4"/>
  <c r="K5321" i="4"/>
  <c r="I5321" i="4"/>
  <c r="G5321" i="4"/>
  <c r="J5321" i="4"/>
  <c r="E5322" i="4" l="1"/>
  <c r="C5322" i="4"/>
  <c r="A5324" i="4"/>
  <c r="B5323" i="4"/>
  <c r="L5323" i="4" s="1"/>
  <c r="I5322" i="4"/>
  <c r="G5322" i="4"/>
  <c r="K5322" i="4"/>
  <c r="D5322" i="4"/>
  <c r="H5322" i="4"/>
  <c r="J5322" i="4"/>
  <c r="F5322" i="4"/>
  <c r="E5323" i="4" l="1"/>
  <c r="C5323" i="4"/>
  <c r="H5323" i="4"/>
  <c r="K5323" i="4"/>
  <c r="I5323" i="4"/>
  <c r="D5323" i="4"/>
  <c r="F5323" i="4"/>
  <c r="J5323" i="4"/>
  <c r="G5323" i="4"/>
  <c r="B5324" i="4"/>
  <c r="L5324" i="4" s="1"/>
  <c r="A5325" i="4"/>
  <c r="E5324" i="4" l="1"/>
  <c r="C5324" i="4"/>
  <c r="B5325" i="4"/>
  <c r="L5325" i="4" s="1"/>
  <c r="A5326" i="4"/>
  <c r="H5324" i="4"/>
  <c r="J5324" i="4"/>
  <c r="D5324" i="4"/>
  <c r="K5324" i="4"/>
  <c r="I5324" i="4"/>
  <c r="G5324" i="4"/>
  <c r="F5324" i="4"/>
  <c r="E5325" i="4" l="1"/>
  <c r="C5325" i="4"/>
  <c r="K5325" i="4"/>
  <c r="J5325" i="4"/>
  <c r="H5325" i="4"/>
  <c r="D5325" i="4"/>
  <c r="F5325" i="4"/>
  <c r="I5325" i="4"/>
  <c r="G5325" i="4"/>
  <c r="B5326" i="4"/>
  <c r="L5326" i="4" s="1"/>
  <c r="A5327" i="4"/>
  <c r="E5326" i="4" l="1"/>
  <c r="C5326" i="4"/>
  <c r="K5326" i="4"/>
  <c r="I5326" i="4"/>
  <c r="G5326" i="4"/>
  <c r="J5326" i="4"/>
  <c r="H5326" i="4"/>
  <c r="D5326" i="4"/>
  <c r="F5326" i="4"/>
  <c r="A5328" i="4"/>
  <c r="B5327" i="4"/>
  <c r="L5327" i="4" s="1"/>
  <c r="E5327" i="4" l="1"/>
  <c r="C5327" i="4"/>
  <c r="A5329" i="4"/>
  <c r="B5328" i="4"/>
  <c r="L5328" i="4" s="1"/>
  <c r="G5327" i="4"/>
  <c r="J5327" i="4"/>
  <c r="H5327" i="4"/>
  <c r="D5327" i="4"/>
  <c r="K5327" i="4"/>
  <c r="I5327" i="4"/>
  <c r="F5327" i="4"/>
  <c r="J5328" i="4" l="1"/>
  <c r="E5328" i="4"/>
  <c r="C5328" i="4"/>
  <c r="K5328" i="4"/>
  <c r="H5328" i="4"/>
  <c r="I5328" i="4"/>
  <c r="G5328" i="4"/>
  <c r="F5328" i="4"/>
  <c r="B5329" i="4"/>
  <c r="L5329" i="4" s="1"/>
  <c r="A5330" i="4"/>
  <c r="D5328" i="4"/>
  <c r="E5329" i="4" l="1"/>
  <c r="C5329" i="4"/>
  <c r="F5329" i="4"/>
  <c r="K5329" i="4"/>
  <c r="J5329" i="4"/>
  <c r="H5329" i="4"/>
  <c r="G5329" i="4"/>
  <c r="D5329" i="4"/>
  <c r="I5329" i="4"/>
  <c r="B5330" i="4"/>
  <c r="L5330" i="4" s="1"/>
  <c r="A5331" i="4"/>
  <c r="E5330" i="4" l="1"/>
  <c r="C5330" i="4"/>
  <c r="A5332" i="4"/>
  <c r="B5331" i="4"/>
  <c r="L5331" i="4" s="1"/>
  <c r="I5330" i="4"/>
  <c r="J5330" i="4"/>
  <c r="D5330" i="4"/>
  <c r="G5330" i="4"/>
  <c r="H5330" i="4"/>
  <c r="F5330" i="4"/>
  <c r="K5330" i="4"/>
  <c r="E5331" i="4" l="1"/>
  <c r="C5331" i="4"/>
  <c r="G5331" i="4"/>
  <c r="J5331" i="4"/>
  <c r="I5331" i="4"/>
  <c r="K5331" i="4"/>
  <c r="H5331" i="4"/>
  <c r="D5331" i="4"/>
  <c r="B5332" i="4"/>
  <c r="E5332" i="4" s="1"/>
  <c r="A5333" i="4"/>
  <c r="F5331" i="4"/>
  <c r="L5332" i="4" l="1"/>
  <c r="C5332" i="4"/>
  <c r="B5333" i="4"/>
  <c r="E5333" i="4" s="1"/>
  <c r="A5334" i="4"/>
  <c r="G5332" i="4"/>
  <c r="J5332" i="4"/>
  <c r="D5332" i="4"/>
  <c r="F5332" i="4"/>
  <c r="I5332" i="4"/>
  <c r="K5332" i="4"/>
  <c r="H5332" i="4"/>
  <c r="L5333" i="4" l="1"/>
  <c r="C5333" i="4"/>
  <c r="B5334" i="4"/>
  <c r="E5334" i="4" s="1"/>
  <c r="A5335" i="4"/>
  <c r="K5333" i="4"/>
  <c r="G5333" i="4"/>
  <c r="F5333" i="4"/>
  <c r="D5333" i="4"/>
  <c r="J5333" i="4"/>
  <c r="I5333" i="4"/>
  <c r="H5333" i="4"/>
  <c r="L5334" i="4" l="1"/>
  <c r="C5334" i="4"/>
  <c r="K5334" i="4"/>
  <c r="I5334" i="4"/>
  <c r="H5334" i="4"/>
  <c r="J5334" i="4"/>
  <c r="F5334" i="4"/>
  <c r="D5334" i="4"/>
  <c r="G5334" i="4"/>
  <c r="B5335" i="4"/>
  <c r="E5335" i="4" s="1"/>
  <c r="A5336" i="4"/>
  <c r="L5335" i="4" l="1"/>
  <c r="C5335" i="4"/>
  <c r="H5335" i="4"/>
  <c r="D5335" i="4"/>
  <c r="I5335" i="4"/>
  <c r="J5335" i="4"/>
  <c r="F5335" i="4"/>
  <c r="K5335" i="4"/>
  <c r="G5335" i="4"/>
  <c r="A5337" i="4"/>
  <c r="B5336" i="4"/>
  <c r="L5336" i="4" s="1"/>
  <c r="E5336" i="4" l="1"/>
  <c r="C5336" i="4"/>
  <c r="A5338" i="4"/>
  <c r="B5337" i="4"/>
  <c r="L5337" i="4" s="1"/>
  <c r="H5336" i="4"/>
  <c r="F5336" i="4"/>
  <c r="I5336" i="4"/>
  <c r="K5336" i="4"/>
  <c r="J5336" i="4"/>
  <c r="D5336" i="4"/>
  <c r="G5336" i="4"/>
  <c r="E5337" i="4" l="1"/>
  <c r="C5337" i="4"/>
  <c r="K5337" i="4"/>
  <c r="I5337" i="4"/>
  <c r="J5337" i="4"/>
  <c r="G5337" i="4"/>
  <c r="H5337" i="4"/>
  <c r="D5337" i="4"/>
  <c r="F5337" i="4"/>
  <c r="B5338" i="4"/>
  <c r="L5338" i="4" s="1"/>
  <c r="A5339" i="4"/>
  <c r="E5338" i="4" l="1"/>
  <c r="C5338" i="4"/>
  <c r="A5340" i="4"/>
  <c r="B5339" i="4"/>
  <c r="L5339" i="4" s="1"/>
  <c r="J5338" i="4"/>
  <c r="K5338" i="4"/>
  <c r="H5338" i="4"/>
  <c r="I5338" i="4"/>
  <c r="D5338" i="4"/>
  <c r="G5338" i="4"/>
  <c r="F5338" i="4"/>
  <c r="E5339" i="4" l="1"/>
  <c r="C5339" i="4"/>
  <c r="H5339" i="4"/>
  <c r="D5339" i="4"/>
  <c r="I5339" i="4"/>
  <c r="J5339" i="4"/>
  <c r="F5339" i="4"/>
  <c r="K5339" i="4"/>
  <c r="G5339" i="4"/>
  <c r="A5341" i="4"/>
  <c r="B5340" i="4"/>
  <c r="L5340" i="4" s="1"/>
  <c r="E5340" i="4" l="1"/>
  <c r="C5340" i="4"/>
  <c r="B5341" i="4"/>
  <c r="L5341" i="4" s="1"/>
  <c r="A5342" i="4"/>
  <c r="H5340" i="4"/>
  <c r="J5340" i="4"/>
  <c r="G5340" i="4"/>
  <c r="F5340" i="4"/>
  <c r="D5340" i="4"/>
  <c r="I5340" i="4"/>
  <c r="K5340" i="4"/>
  <c r="I5341" i="4" l="1"/>
  <c r="E5341" i="4"/>
  <c r="C5341" i="4"/>
  <c r="B5342" i="4"/>
  <c r="L5342" i="4" s="1"/>
  <c r="A5343" i="4"/>
  <c r="K5341" i="4"/>
  <c r="J5341" i="4"/>
  <c r="H5341" i="4"/>
  <c r="G5341" i="4"/>
  <c r="D5341" i="4"/>
  <c r="F5341" i="4"/>
  <c r="E5342" i="4" l="1"/>
  <c r="C5342" i="4"/>
  <c r="A5344" i="4"/>
  <c r="B5343" i="4"/>
  <c r="L5343" i="4" s="1"/>
  <c r="I5342" i="4"/>
  <c r="F5342" i="4"/>
  <c r="K5342" i="4"/>
  <c r="G5342" i="4"/>
  <c r="H5342" i="4"/>
  <c r="J5342" i="4"/>
  <c r="D5342" i="4"/>
  <c r="E5343" i="4" l="1"/>
  <c r="C5343" i="4"/>
  <c r="A5345" i="4"/>
  <c r="B5344" i="4"/>
  <c r="L5344" i="4" s="1"/>
  <c r="D5343" i="4"/>
  <c r="K5343" i="4"/>
  <c r="I5343" i="4"/>
  <c r="J5343" i="4"/>
  <c r="H5343" i="4"/>
  <c r="F5343" i="4"/>
  <c r="G5343" i="4"/>
  <c r="E5344" i="4" l="1"/>
  <c r="C5344" i="4"/>
  <c r="K5344" i="4"/>
  <c r="I5344" i="4"/>
  <c r="G5344" i="4"/>
  <c r="J5344" i="4"/>
  <c r="D5344" i="4"/>
  <c r="H5344" i="4"/>
  <c r="F5344" i="4"/>
  <c r="B5345" i="4"/>
  <c r="L5345" i="4" s="1"/>
  <c r="A5346" i="4"/>
  <c r="E5345" i="4" l="1"/>
  <c r="H5345" i="4"/>
  <c r="C5345" i="4"/>
  <c r="B5346" i="4"/>
  <c r="L5346" i="4" s="1"/>
  <c r="A5347" i="4"/>
  <c r="F5345" i="4"/>
  <c r="D5345" i="4"/>
  <c r="G5345" i="4"/>
  <c r="I5345" i="4"/>
  <c r="J5345" i="4"/>
  <c r="K5345" i="4"/>
  <c r="E5346" i="4" l="1"/>
  <c r="C5346" i="4"/>
  <c r="A5348" i="4"/>
  <c r="B5347" i="4"/>
  <c r="L5347" i="4" s="1"/>
  <c r="K5346" i="4"/>
  <c r="I5346" i="4"/>
  <c r="G5346" i="4"/>
  <c r="J5346" i="4"/>
  <c r="D5346" i="4"/>
  <c r="H5346" i="4"/>
  <c r="F5346" i="4"/>
  <c r="E5347" i="4" l="1"/>
  <c r="C5347" i="4"/>
  <c r="G5347" i="4"/>
  <c r="K5347" i="4"/>
  <c r="D5347" i="4"/>
  <c r="J5347" i="4"/>
  <c r="I5347" i="4"/>
  <c r="H5347" i="4"/>
  <c r="F5347" i="4"/>
  <c r="A5349" i="4"/>
  <c r="B5348" i="4"/>
  <c r="L5348" i="4" s="1"/>
  <c r="E5348" i="4" l="1"/>
  <c r="C5348" i="4"/>
  <c r="K5348" i="4"/>
  <c r="I5348" i="4"/>
  <c r="G5348" i="4"/>
  <c r="J5348" i="4"/>
  <c r="D5348" i="4"/>
  <c r="H5348" i="4"/>
  <c r="F5348" i="4"/>
  <c r="B5349" i="4"/>
  <c r="L5349" i="4" s="1"/>
  <c r="A5350" i="4"/>
  <c r="E5349" i="4" l="1"/>
  <c r="C5349" i="4"/>
  <c r="B5350" i="4"/>
  <c r="L5350" i="4" s="1"/>
  <c r="A5351" i="4"/>
  <c r="F5349" i="4"/>
  <c r="I5349" i="4"/>
  <c r="K5349" i="4"/>
  <c r="J5349" i="4"/>
  <c r="H5349" i="4"/>
  <c r="G5349" i="4"/>
  <c r="D5349" i="4"/>
  <c r="E5350" i="4" l="1"/>
  <c r="C5350" i="4"/>
  <c r="I5350" i="4"/>
  <c r="K5350" i="4"/>
  <c r="D5350" i="4"/>
  <c r="G5350" i="4"/>
  <c r="J5350" i="4"/>
  <c r="H5350" i="4"/>
  <c r="F5350" i="4"/>
  <c r="B5351" i="4"/>
  <c r="L5351" i="4" s="1"/>
  <c r="A5352" i="4"/>
  <c r="E5351" i="4" l="1"/>
  <c r="C5351" i="4"/>
  <c r="B5352" i="4"/>
  <c r="L5352" i="4" s="1"/>
  <c r="A5353" i="4"/>
  <c r="D5351" i="4"/>
  <c r="K5351" i="4"/>
  <c r="I5351" i="4"/>
  <c r="H5351" i="4"/>
  <c r="F5351" i="4"/>
  <c r="J5351" i="4"/>
  <c r="G5351" i="4"/>
  <c r="E5352" i="4" l="1"/>
  <c r="C5352" i="4"/>
  <c r="B5353" i="4"/>
  <c r="H5353" i="4" s="1"/>
  <c r="A5354" i="4"/>
  <c r="D5352" i="4"/>
  <c r="G5352" i="4"/>
  <c r="K5352" i="4"/>
  <c r="I5352" i="4"/>
  <c r="H5352" i="4"/>
  <c r="J5352" i="4"/>
  <c r="F5352" i="4"/>
  <c r="E5353" i="4" l="1"/>
  <c r="L5353" i="4"/>
  <c r="C5353" i="4"/>
  <c r="A5355" i="4"/>
  <c r="B5354" i="4"/>
  <c r="L5354" i="4" s="1"/>
  <c r="K5353" i="4"/>
  <c r="I5353" i="4"/>
  <c r="J5353" i="4"/>
  <c r="F5353" i="4"/>
  <c r="G5353" i="4"/>
  <c r="D5353" i="4"/>
  <c r="E5354" i="4" l="1"/>
  <c r="C5354" i="4"/>
  <c r="G5354" i="4"/>
  <c r="K5354" i="4"/>
  <c r="D5354" i="4"/>
  <c r="H5354" i="4"/>
  <c r="I5354" i="4"/>
  <c r="F5354" i="4"/>
  <c r="J5354" i="4"/>
  <c r="A5356" i="4"/>
  <c r="B5355" i="4"/>
  <c r="L5355" i="4" s="1"/>
  <c r="E5355" i="4" l="1"/>
  <c r="C5355" i="4"/>
  <c r="A5357" i="4"/>
  <c r="B5356" i="4"/>
  <c r="L5356" i="4" s="1"/>
  <c r="G5355" i="4"/>
  <c r="D5355" i="4"/>
  <c r="I5355" i="4"/>
  <c r="H5355" i="4"/>
  <c r="J5355" i="4"/>
  <c r="K5355" i="4"/>
  <c r="F5355" i="4"/>
  <c r="E5356" i="4" l="1"/>
  <c r="C5356" i="4"/>
  <c r="K5356" i="4"/>
  <c r="H5356" i="4"/>
  <c r="I5356" i="4"/>
  <c r="G5356" i="4"/>
  <c r="J5356" i="4"/>
  <c r="D5356" i="4"/>
  <c r="F5356" i="4"/>
  <c r="B5357" i="4"/>
  <c r="L5357" i="4" s="1"/>
  <c r="A5358" i="4"/>
  <c r="E5357" i="4" l="1"/>
  <c r="H5357" i="4"/>
  <c r="C5357" i="4"/>
  <c r="A5359" i="4"/>
  <c r="B5358" i="4"/>
  <c r="E5358" i="4" s="1"/>
  <c r="K5357" i="4"/>
  <c r="J5357" i="4"/>
  <c r="F5357" i="4"/>
  <c r="D5357" i="4"/>
  <c r="G5357" i="4"/>
  <c r="I5357" i="4"/>
  <c r="L5358" i="4" l="1"/>
  <c r="C5358" i="4"/>
  <c r="J5358" i="4"/>
  <c r="K5358" i="4"/>
  <c r="G5358" i="4"/>
  <c r="D5358" i="4"/>
  <c r="I5358" i="4"/>
  <c r="H5358" i="4"/>
  <c r="F5358" i="4"/>
  <c r="A5360" i="4"/>
  <c r="B5359" i="4"/>
  <c r="L5359" i="4" s="1"/>
  <c r="E5359" i="4" l="1"/>
  <c r="C5359" i="4"/>
  <c r="K5359" i="4"/>
  <c r="G5359" i="4"/>
  <c r="D5359" i="4"/>
  <c r="F5359" i="4"/>
  <c r="I5359" i="4"/>
  <c r="J5359" i="4"/>
  <c r="H5359" i="4"/>
  <c r="A5361" i="4"/>
  <c r="B5360" i="4"/>
  <c r="L5360" i="4" s="1"/>
  <c r="E5360" i="4" l="1"/>
  <c r="F5360" i="4"/>
  <c r="C5360" i="4"/>
  <c r="B5361" i="4"/>
  <c r="L5361" i="4" s="1"/>
  <c r="A5362" i="4"/>
  <c r="K5360" i="4"/>
  <c r="J5360" i="4"/>
  <c r="I5360" i="4"/>
  <c r="H5360" i="4"/>
  <c r="G5360" i="4"/>
  <c r="D5360" i="4"/>
  <c r="J5361" i="4" l="1"/>
  <c r="E5361" i="4"/>
  <c r="D5361" i="4"/>
  <c r="C5361" i="4"/>
  <c r="A5363" i="4"/>
  <c r="B5362" i="4"/>
  <c r="L5362" i="4" s="1"/>
  <c r="F5361" i="4"/>
  <c r="K5361" i="4"/>
  <c r="I5361" i="4"/>
  <c r="H5361" i="4"/>
  <c r="G5361" i="4"/>
  <c r="E5362" i="4" l="1"/>
  <c r="C5362" i="4"/>
  <c r="D5362" i="4"/>
  <c r="G5362" i="4"/>
  <c r="K5362" i="4"/>
  <c r="F5362" i="4"/>
  <c r="H5362" i="4"/>
  <c r="J5362" i="4"/>
  <c r="I5362" i="4"/>
  <c r="A5364" i="4"/>
  <c r="B5363" i="4"/>
  <c r="L5363" i="4" s="1"/>
  <c r="E5363" i="4" l="1"/>
  <c r="C5363" i="4"/>
  <c r="A5365" i="4"/>
  <c r="B5364" i="4"/>
  <c r="L5364" i="4" s="1"/>
  <c r="G5363" i="4"/>
  <c r="K5363" i="4"/>
  <c r="H5363" i="4"/>
  <c r="I5363" i="4"/>
  <c r="D5363" i="4"/>
  <c r="J5363" i="4"/>
  <c r="F5363" i="4"/>
  <c r="F5364" i="4" l="1"/>
  <c r="E5364" i="4"/>
  <c r="C5364" i="4"/>
  <c r="D5364" i="4"/>
  <c r="K5364" i="4"/>
  <c r="G5364" i="4"/>
  <c r="I5364" i="4"/>
  <c r="J5364" i="4"/>
  <c r="H5364" i="4"/>
  <c r="A5366" i="4"/>
  <c r="B5365" i="4"/>
  <c r="L5365" i="4" s="1"/>
  <c r="E5365" i="4" l="1"/>
  <c r="G5365" i="4"/>
  <c r="C5365" i="4"/>
  <c r="H5365" i="4"/>
  <c r="B5366" i="4"/>
  <c r="L5366" i="4" s="1"/>
  <c r="A5367" i="4"/>
  <c r="F5365" i="4"/>
  <c r="K5365" i="4"/>
  <c r="I5365" i="4"/>
  <c r="D5365" i="4"/>
  <c r="J5365" i="4"/>
  <c r="E5366" i="4" l="1"/>
  <c r="H5366" i="4"/>
  <c r="C5366" i="4"/>
  <c r="A5368" i="4"/>
  <c r="B5367" i="4"/>
  <c r="L5367" i="4" s="1"/>
  <c r="K5366" i="4"/>
  <c r="D5366" i="4"/>
  <c r="G5366" i="4"/>
  <c r="J5366" i="4"/>
  <c r="F5366" i="4"/>
  <c r="I5366" i="4"/>
  <c r="E5367" i="4" l="1"/>
  <c r="C5367" i="4"/>
  <c r="J5367" i="4"/>
  <c r="K5367" i="4"/>
  <c r="G5367" i="4"/>
  <c r="D5367" i="4"/>
  <c r="I5367" i="4"/>
  <c r="H5367" i="4"/>
  <c r="F5367" i="4"/>
  <c r="A5369" i="4"/>
  <c r="B5368" i="4"/>
  <c r="L5368" i="4" s="1"/>
  <c r="E5368" i="4" l="1"/>
  <c r="C5368" i="4"/>
  <c r="K5368" i="4"/>
  <c r="D5368" i="4"/>
  <c r="H5368" i="4"/>
  <c r="I5368" i="4"/>
  <c r="F5368" i="4"/>
  <c r="G5368" i="4"/>
  <c r="J5368" i="4"/>
  <c r="B5369" i="4"/>
  <c r="H5369" i="4" s="1"/>
  <c r="A5370" i="4"/>
  <c r="E5369" i="4" l="1"/>
  <c r="L5369" i="4"/>
  <c r="C5369" i="4"/>
  <c r="K5369" i="4"/>
  <c r="J5369" i="4"/>
  <c r="F5369" i="4"/>
  <c r="D5369" i="4"/>
  <c r="G5369" i="4"/>
  <c r="I5369" i="4"/>
  <c r="B5370" i="4"/>
  <c r="L5370" i="4" s="1"/>
  <c r="A5371" i="4"/>
  <c r="E5370" i="4" l="1"/>
  <c r="C5370" i="4"/>
  <c r="A5372" i="4"/>
  <c r="B5371" i="4"/>
  <c r="L5371" i="4" s="1"/>
  <c r="G5370" i="4"/>
  <c r="I5370" i="4"/>
  <c r="K5370" i="4"/>
  <c r="D5370" i="4"/>
  <c r="F5370" i="4"/>
  <c r="H5370" i="4"/>
  <c r="J5370" i="4"/>
  <c r="E5371" i="4" l="1"/>
  <c r="C5371" i="4"/>
  <c r="G5371" i="4"/>
  <c r="I5371" i="4"/>
  <c r="F5371" i="4"/>
  <c r="J5371" i="4"/>
  <c r="H5371" i="4"/>
  <c r="D5371" i="4"/>
  <c r="K5371" i="4"/>
  <c r="B5372" i="4"/>
  <c r="L5372" i="4" s="1"/>
  <c r="A5373" i="4"/>
  <c r="E5372" i="4" l="1"/>
  <c r="C5372" i="4"/>
  <c r="B5373" i="4"/>
  <c r="K5373" i="4" s="1"/>
  <c r="A5374" i="4"/>
  <c r="K5372" i="4"/>
  <c r="J5372" i="4"/>
  <c r="I5372" i="4"/>
  <c r="G5372" i="4"/>
  <c r="F5372" i="4"/>
  <c r="D5372" i="4"/>
  <c r="H5372" i="4"/>
  <c r="J5373" i="4" l="1"/>
  <c r="I5373" i="4"/>
  <c r="E5373" i="4"/>
  <c r="L5373" i="4"/>
  <c r="C5373" i="4"/>
  <c r="F5373" i="4"/>
  <c r="D5373" i="4"/>
  <c r="H5373" i="4"/>
  <c r="B5374" i="4"/>
  <c r="G5374" i="4" s="1"/>
  <c r="A5375" i="4"/>
  <c r="G5373" i="4"/>
  <c r="L5374" i="4" l="1"/>
  <c r="E5374" i="4"/>
  <c r="F5374" i="4"/>
  <c r="I5374" i="4"/>
  <c r="C5374" i="4"/>
  <c r="A5376" i="4"/>
  <c r="B5375" i="4"/>
  <c r="L5375" i="4" s="1"/>
  <c r="K5374" i="4"/>
  <c r="D5374" i="4"/>
  <c r="H5374" i="4"/>
  <c r="J5374" i="4"/>
  <c r="E5375" i="4" l="1"/>
  <c r="C5375" i="4"/>
  <c r="H5375" i="4"/>
  <c r="D5375" i="4"/>
  <c r="K5375" i="4"/>
  <c r="I5375" i="4"/>
  <c r="J5375" i="4"/>
  <c r="F5375" i="4"/>
  <c r="G5375" i="4"/>
  <c r="A5377" i="4"/>
  <c r="B5376" i="4"/>
  <c r="L5376" i="4" s="1"/>
  <c r="E5376" i="4" l="1"/>
  <c r="C5376" i="4"/>
  <c r="H5376" i="4"/>
  <c r="I5376" i="4"/>
  <c r="G5376" i="4"/>
  <c r="J5376" i="4"/>
  <c r="K5376" i="4"/>
  <c r="F5376" i="4"/>
  <c r="D5376" i="4"/>
  <c r="B5377" i="4"/>
  <c r="L5377" i="4" s="1"/>
  <c r="A5378" i="4"/>
  <c r="E5377" i="4" l="1"/>
  <c r="C5377" i="4"/>
  <c r="B5378" i="4"/>
  <c r="L5378" i="4" s="1"/>
  <c r="A5379" i="4"/>
  <c r="D5377" i="4"/>
  <c r="H5377" i="4"/>
  <c r="J5377" i="4"/>
  <c r="G5377" i="4"/>
  <c r="I5377" i="4"/>
  <c r="K5377" i="4"/>
  <c r="F5377" i="4"/>
  <c r="G5378" i="4" l="1"/>
  <c r="H5378" i="4"/>
  <c r="K5378" i="4"/>
  <c r="F5378" i="4"/>
  <c r="I5378" i="4"/>
  <c r="E5378" i="4"/>
  <c r="C5378" i="4"/>
  <c r="J5378" i="4"/>
  <c r="A5380" i="4"/>
  <c r="B5379" i="4"/>
  <c r="L5379" i="4" s="1"/>
  <c r="D5378" i="4"/>
  <c r="E5379" i="4" l="1"/>
  <c r="C5379" i="4"/>
  <c r="H5379" i="4"/>
  <c r="F5379" i="4"/>
  <c r="D5379" i="4"/>
  <c r="K5379" i="4"/>
  <c r="J5379" i="4"/>
  <c r="I5379" i="4"/>
  <c r="G5379" i="4"/>
  <c r="B5380" i="4"/>
  <c r="E5380" i="4" s="1"/>
  <c r="A5381" i="4"/>
  <c r="L5380" i="4" l="1"/>
  <c r="C5380" i="4"/>
  <c r="B5381" i="4"/>
  <c r="L5381" i="4" s="1"/>
  <c r="A5382" i="4"/>
  <c r="H5380" i="4"/>
  <c r="I5380" i="4"/>
  <c r="D5380" i="4"/>
  <c r="J5380" i="4"/>
  <c r="G5380" i="4"/>
  <c r="K5380" i="4"/>
  <c r="F5380" i="4"/>
  <c r="E5381" i="4" l="1"/>
  <c r="H5381" i="4"/>
  <c r="C5381" i="4"/>
  <c r="G5381" i="4"/>
  <c r="K5381" i="4"/>
  <c r="J5381" i="4"/>
  <c r="F5381" i="4"/>
  <c r="I5381" i="4"/>
  <c r="A5383" i="4"/>
  <c r="B5382" i="4"/>
  <c r="L5382" i="4" s="1"/>
  <c r="D5381" i="4"/>
  <c r="E5382" i="4" l="1"/>
  <c r="C5382" i="4"/>
  <c r="J5382" i="4"/>
  <c r="K5382" i="4"/>
  <c r="F5382" i="4"/>
  <c r="D5382" i="4"/>
  <c r="G5382" i="4"/>
  <c r="H5382" i="4"/>
  <c r="I5382" i="4"/>
  <c r="A5384" i="4"/>
  <c r="B5383" i="4"/>
  <c r="L5383" i="4" s="1"/>
  <c r="E5383" i="4" l="1"/>
  <c r="C5383" i="4"/>
  <c r="G5383" i="4"/>
  <c r="K5383" i="4"/>
  <c r="H5383" i="4"/>
  <c r="I5383" i="4"/>
  <c r="J5383" i="4"/>
  <c r="D5383" i="4"/>
  <c r="F5383" i="4"/>
  <c r="A5385" i="4"/>
  <c r="B5384" i="4"/>
  <c r="L5384" i="4" s="1"/>
  <c r="E5384" i="4" l="1"/>
  <c r="C5384" i="4"/>
  <c r="B5385" i="4"/>
  <c r="L5385" i="4" s="1"/>
  <c r="A5386" i="4"/>
  <c r="H5384" i="4"/>
  <c r="J5384" i="4"/>
  <c r="G5384" i="4"/>
  <c r="I5384" i="4"/>
  <c r="D5384" i="4"/>
  <c r="K5384" i="4"/>
  <c r="F5384" i="4"/>
  <c r="E5385" i="4" l="1"/>
  <c r="F5385" i="4"/>
  <c r="C5385" i="4"/>
  <c r="J5385" i="4"/>
  <c r="K5385" i="4"/>
  <c r="I5385" i="4"/>
  <c r="H5385" i="4"/>
  <c r="G5385" i="4"/>
  <c r="D5385" i="4"/>
  <c r="B5386" i="4"/>
  <c r="L5386" i="4" s="1"/>
  <c r="A5387" i="4"/>
  <c r="E5386" i="4" l="1"/>
  <c r="C5386" i="4"/>
  <c r="A5388" i="4"/>
  <c r="B5387" i="4"/>
  <c r="L5387" i="4" s="1"/>
  <c r="J5386" i="4"/>
  <c r="D5386" i="4"/>
  <c r="G5386" i="4"/>
  <c r="K5386" i="4"/>
  <c r="F5386" i="4"/>
  <c r="I5386" i="4"/>
  <c r="H5386" i="4"/>
  <c r="E5387" i="4" l="1"/>
  <c r="C5387" i="4"/>
  <c r="H5387" i="4"/>
  <c r="F5387" i="4"/>
  <c r="I5387" i="4"/>
  <c r="D5387" i="4"/>
  <c r="G5387" i="4"/>
  <c r="K5387" i="4"/>
  <c r="J5387" i="4"/>
  <c r="A5389" i="4"/>
  <c r="B5388" i="4"/>
  <c r="L5388" i="4" s="1"/>
  <c r="E5388" i="4" l="1"/>
  <c r="C5388" i="4"/>
  <c r="H5388" i="4"/>
  <c r="J5388" i="4"/>
  <c r="I5388" i="4"/>
  <c r="G5388" i="4"/>
  <c r="D5388" i="4"/>
  <c r="K5388" i="4"/>
  <c r="F5388" i="4"/>
  <c r="B5389" i="4"/>
  <c r="L5389" i="4" s="1"/>
  <c r="A5390" i="4"/>
  <c r="E5389" i="4" l="1"/>
  <c r="C5389" i="4"/>
  <c r="A5391" i="4"/>
  <c r="B5390" i="4"/>
  <c r="L5390" i="4" s="1"/>
  <c r="J5389" i="4"/>
  <c r="D5389" i="4"/>
  <c r="I5389" i="4"/>
  <c r="F5389" i="4"/>
  <c r="G5389" i="4"/>
  <c r="K5389" i="4"/>
  <c r="H5389" i="4"/>
  <c r="H5390" i="4" l="1"/>
  <c r="F5390" i="4"/>
  <c r="D5390" i="4"/>
  <c r="E5390" i="4"/>
  <c r="C5390" i="4"/>
  <c r="K5390" i="4"/>
  <c r="J5390" i="4"/>
  <c r="G5390" i="4"/>
  <c r="I5390" i="4"/>
  <c r="B5391" i="4"/>
  <c r="L5391" i="4" s="1"/>
  <c r="A5392" i="4"/>
  <c r="E5391" i="4" l="1"/>
  <c r="C5391" i="4"/>
  <c r="B5392" i="4"/>
  <c r="L5392" i="4" s="1"/>
  <c r="A5393" i="4"/>
  <c r="G5391" i="4"/>
  <c r="J5391" i="4"/>
  <c r="F5391" i="4"/>
  <c r="H5391" i="4"/>
  <c r="I5391" i="4"/>
  <c r="K5391" i="4"/>
  <c r="D5391" i="4"/>
  <c r="J5392" i="4" l="1"/>
  <c r="E5392" i="4"/>
  <c r="C5392" i="4"/>
  <c r="B5393" i="4"/>
  <c r="L5393" i="4" s="1"/>
  <c r="A5394" i="4"/>
  <c r="K5392" i="4"/>
  <c r="I5392" i="4"/>
  <c r="F5392" i="4"/>
  <c r="H5392" i="4"/>
  <c r="G5392" i="4"/>
  <c r="D5392" i="4"/>
  <c r="E5393" i="4" l="1"/>
  <c r="C5393" i="4"/>
  <c r="F5393" i="4"/>
  <c r="D5393" i="4"/>
  <c r="G5393" i="4"/>
  <c r="J5393" i="4"/>
  <c r="H5393" i="4"/>
  <c r="I5393" i="4"/>
  <c r="K5393" i="4"/>
  <c r="B5394" i="4"/>
  <c r="H5394" i="4" s="1"/>
  <c r="A5395" i="4"/>
  <c r="E5394" i="4" l="1"/>
  <c r="L5394" i="4"/>
  <c r="C5394" i="4"/>
  <c r="B5395" i="4"/>
  <c r="L5395" i="4" s="1"/>
  <c r="A5396" i="4"/>
  <c r="D5394" i="4"/>
  <c r="K5394" i="4"/>
  <c r="F5394" i="4"/>
  <c r="I5394" i="4"/>
  <c r="G5394" i="4"/>
  <c r="J5394" i="4"/>
  <c r="E5395" i="4" l="1"/>
  <c r="C5395" i="4"/>
  <c r="A5397" i="4"/>
  <c r="B5396" i="4"/>
  <c r="L5396" i="4" s="1"/>
  <c r="I5395" i="4"/>
  <c r="H5395" i="4"/>
  <c r="F5395" i="4"/>
  <c r="K5395" i="4"/>
  <c r="G5395" i="4"/>
  <c r="D5395" i="4"/>
  <c r="J5395" i="4"/>
  <c r="E5396" i="4" l="1"/>
  <c r="C5396" i="4"/>
  <c r="I5396" i="4"/>
  <c r="D5396" i="4"/>
  <c r="K5396" i="4"/>
  <c r="F5396" i="4"/>
  <c r="J5396" i="4"/>
  <c r="H5396" i="4"/>
  <c r="G5396" i="4"/>
  <c r="A5398" i="4"/>
  <c r="B5397" i="4"/>
  <c r="L5397" i="4" s="1"/>
  <c r="E5397" i="4" l="1"/>
  <c r="C5397" i="4"/>
  <c r="A5399" i="4"/>
  <c r="B5398" i="4"/>
  <c r="L5398" i="4" s="1"/>
  <c r="K5397" i="4"/>
  <c r="J5397" i="4"/>
  <c r="F5397" i="4"/>
  <c r="I5397" i="4"/>
  <c r="D5397" i="4"/>
  <c r="G5397" i="4"/>
  <c r="H5397" i="4"/>
  <c r="E5398" i="4" l="1"/>
  <c r="C5398" i="4"/>
  <c r="I5398" i="4"/>
  <c r="J5398" i="4"/>
  <c r="H5398" i="4"/>
  <c r="F5398" i="4"/>
  <c r="K5398" i="4"/>
  <c r="D5398" i="4"/>
  <c r="G5398" i="4"/>
  <c r="A5400" i="4"/>
  <c r="B5399" i="4"/>
  <c r="L5399" i="4" s="1"/>
  <c r="E5399" i="4" l="1"/>
  <c r="C5399" i="4"/>
  <c r="D5399" i="4"/>
  <c r="K5399" i="4"/>
  <c r="I5399" i="4"/>
  <c r="H5399" i="4"/>
  <c r="F5399" i="4"/>
  <c r="J5399" i="4"/>
  <c r="G5399" i="4"/>
  <c r="A5401" i="4"/>
  <c r="B5400" i="4"/>
  <c r="L5400" i="4" s="1"/>
  <c r="E5400" i="4" l="1"/>
  <c r="C5400" i="4"/>
  <c r="D5400" i="4"/>
  <c r="G5400" i="4"/>
  <c r="K5400" i="4"/>
  <c r="I5400" i="4"/>
  <c r="H5400" i="4"/>
  <c r="J5400" i="4"/>
  <c r="F5400" i="4"/>
  <c r="B5401" i="4"/>
  <c r="L5401" i="4" s="1"/>
  <c r="A5402" i="4"/>
  <c r="E5401" i="4" l="1"/>
  <c r="C5401" i="4"/>
  <c r="B5402" i="4"/>
  <c r="L5402" i="4" s="1"/>
  <c r="A5403" i="4"/>
  <c r="K5401" i="4"/>
  <c r="J5401" i="4"/>
  <c r="F5401" i="4"/>
  <c r="G5401" i="4"/>
  <c r="D5401" i="4"/>
  <c r="I5401" i="4"/>
  <c r="H5401" i="4"/>
  <c r="F5402" i="4" l="1"/>
  <c r="E5402" i="4"/>
  <c r="K5402" i="4"/>
  <c r="H5402" i="4"/>
  <c r="C5402" i="4"/>
  <c r="B5403" i="4"/>
  <c r="E5403" i="4" s="1"/>
  <c r="A5404" i="4"/>
  <c r="G5402" i="4"/>
  <c r="J5402" i="4"/>
  <c r="D5402" i="4"/>
  <c r="I5402" i="4"/>
  <c r="L5403" i="4" l="1"/>
  <c r="C5403" i="4"/>
  <c r="G5403" i="4"/>
  <c r="H5403" i="4"/>
  <c r="D5403" i="4"/>
  <c r="K5403" i="4"/>
  <c r="I5403" i="4"/>
  <c r="F5403" i="4"/>
  <c r="J5403" i="4"/>
  <c r="A5405" i="4"/>
  <c r="B5404" i="4"/>
  <c r="L5404" i="4" s="1"/>
  <c r="E5404" i="4" l="1"/>
  <c r="C5404" i="4"/>
  <c r="J5404" i="4"/>
  <c r="K5404" i="4"/>
  <c r="G5404" i="4"/>
  <c r="D5404" i="4"/>
  <c r="F5404" i="4"/>
  <c r="I5404" i="4"/>
  <c r="H5404" i="4"/>
  <c r="B5405" i="4"/>
  <c r="L5405" i="4" s="1"/>
  <c r="A5406" i="4"/>
  <c r="E5405" i="4" l="1"/>
  <c r="C5405" i="4"/>
  <c r="F5405" i="4"/>
  <c r="I5405" i="4"/>
  <c r="K5405" i="4"/>
  <c r="J5405" i="4"/>
  <c r="H5405" i="4"/>
  <c r="D5405" i="4"/>
  <c r="G5405" i="4"/>
  <c r="B5406" i="4"/>
  <c r="L5406" i="4" s="1"/>
  <c r="A5407" i="4"/>
  <c r="E5406" i="4" l="1"/>
  <c r="C5406" i="4"/>
  <c r="A5408" i="4"/>
  <c r="B5407" i="4"/>
  <c r="L5407" i="4" s="1"/>
  <c r="K5406" i="4"/>
  <c r="D5406" i="4"/>
  <c r="G5406" i="4"/>
  <c r="J5406" i="4"/>
  <c r="F5406" i="4"/>
  <c r="H5406" i="4"/>
  <c r="I5406" i="4"/>
  <c r="E5407" i="4" l="1"/>
  <c r="C5407" i="4"/>
  <c r="H5407" i="4"/>
  <c r="D5407" i="4"/>
  <c r="K5407" i="4"/>
  <c r="F5407" i="4"/>
  <c r="I5407" i="4"/>
  <c r="G5407" i="4"/>
  <c r="J5407" i="4"/>
  <c r="B5408" i="4"/>
  <c r="L5408" i="4" s="1"/>
  <c r="A5409" i="4"/>
  <c r="E5408" i="4" l="1"/>
  <c r="C5408" i="4"/>
  <c r="B5409" i="4"/>
  <c r="L5409" i="4" s="1"/>
  <c r="A5410" i="4"/>
  <c r="H5408" i="4"/>
  <c r="D5408" i="4"/>
  <c r="I5408" i="4"/>
  <c r="J5408" i="4"/>
  <c r="F5408" i="4"/>
  <c r="K5408" i="4"/>
  <c r="G5408" i="4"/>
  <c r="J5409" i="4" l="1"/>
  <c r="E5409" i="4"/>
  <c r="C5409" i="4"/>
  <c r="B5410" i="4"/>
  <c r="L5410" i="4" s="1"/>
  <c r="A5411" i="4"/>
  <c r="K5409" i="4"/>
  <c r="H5409" i="4"/>
  <c r="F5409" i="4"/>
  <c r="I5409" i="4"/>
  <c r="G5409" i="4"/>
  <c r="D5409" i="4"/>
  <c r="E5410" i="4" l="1"/>
  <c r="C5410" i="4"/>
  <c r="B5411" i="4"/>
  <c r="L5411" i="4" s="1"/>
  <c r="A5412" i="4"/>
  <c r="K5410" i="4"/>
  <c r="J5410" i="4"/>
  <c r="D5410" i="4"/>
  <c r="H5410" i="4"/>
  <c r="G5410" i="4"/>
  <c r="F5410" i="4"/>
  <c r="I5410" i="4"/>
  <c r="E5411" i="4" l="1"/>
  <c r="C5411" i="4"/>
  <c r="A5413" i="4"/>
  <c r="B5412" i="4"/>
  <c r="L5412" i="4" s="1"/>
  <c r="H5411" i="4"/>
  <c r="I5411" i="4"/>
  <c r="J5411" i="4"/>
  <c r="K5411" i="4"/>
  <c r="G5411" i="4"/>
  <c r="D5411" i="4"/>
  <c r="F5411" i="4"/>
  <c r="E5412" i="4" l="1"/>
  <c r="C5412" i="4"/>
  <c r="G5412" i="4"/>
  <c r="K5412" i="4"/>
  <c r="D5412" i="4"/>
  <c r="H5412" i="4"/>
  <c r="J5412" i="4"/>
  <c r="I5412" i="4"/>
  <c r="F5412" i="4"/>
  <c r="B5413" i="4"/>
  <c r="L5413" i="4" s="1"/>
  <c r="A5414" i="4"/>
  <c r="E5413" i="4" l="1"/>
  <c r="C5413" i="4"/>
  <c r="B5414" i="4"/>
  <c r="L5414" i="4" s="1"/>
  <c r="A5415" i="4"/>
  <c r="J5413" i="4"/>
  <c r="F5413" i="4"/>
  <c r="K5413" i="4"/>
  <c r="G5413" i="4"/>
  <c r="D5413" i="4"/>
  <c r="H5413" i="4"/>
  <c r="I5413" i="4"/>
  <c r="E5414" i="4" l="1"/>
  <c r="C5414" i="4"/>
  <c r="B5415" i="4"/>
  <c r="L5415" i="4" s="1"/>
  <c r="A5416" i="4"/>
  <c r="K5414" i="4"/>
  <c r="J5414" i="4"/>
  <c r="G5414" i="4"/>
  <c r="D5414" i="4"/>
  <c r="H5414" i="4"/>
  <c r="I5414" i="4"/>
  <c r="F5414" i="4"/>
  <c r="E5415" i="4" l="1"/>
  <c r="C5415" i="4"/>
  <c r="A5417" i="4"/>
  <c r="B5416" i="4"/>
  <c r="L5416" i="4" s="1"/>
  <c r="H5415" i="4"/>
  <c r="I5415" i="4"/>
  <c r="K5415" i="4"/>
  <c r="G5415" i="4"/>
  <c r="F5415" i="4"/>
  <c r="J5415" i="4"/>
  <c r="D5415" i="4"/>
  <c r="E5416" i="4" l="1"/>
  <c r="C5416" i="4"/>
  <c r="H5416" i="4"/>
  <c r="F5416" i="4"/>
  <c r="K5416" i="4"/>
  <c r="G5416" i="4"/>
  <c r="D5416" i="4"/>
  <c r="J5416" i="4"/>
  <c r="I5416" i="4"/>
  <c r="B5417" i="4"/>
  <c r="E5417" i="4" s="1"/>
  <c r="A5418" i="4"/>
  <c r="L5417" i="4" l="1"/>
  <c r="C5417" i="4"/>
  <c r="A5419" i="4"/>
  <c r="B5418" i="4"/>
  <c r="L5418" i="4" s="1"/>
  <c r="J5417" i="4"/>
  <c r="D5417" i="4"/>
  <c r="F5417" i="4"/>
  <c r="I5417" i="4"/>
  <c r="G5417" i="4"/>
  <c r="K5417" i="4"/>
  <c r="H5417" i="4"/>
  <c r="E5418" i="4" l="1"/>
  <c r="C5418" i="4"/>
  <c r="J5418" i="4"/>
  <c r="K5418" i="4"/>
  <c r="I5418" i="4"/>
  <c r="F5418" i="4"/>
  <c r="H5418" i="4"/>
  <c r="G5418" i="4"/>
  <c r="D5418" i="4"/>
  <c r="A5420" i="4"/>
  <c r="B5419" i="4"/>
  <c r="L5419" i="4" s="1"/>
  <c r="E5419" i="4" l="1"/>
  <c r="C5419" i="4"/>
  <c r="G5419" i="4"/>
  <c r="J5419" i="4"/>
  <c r="K5419" i="4"/>
  <c r="F5419" i="4"/>
  <c r="D5419" i="4"/>
  <c r="I5419" i="4"/>
  <c r="H5419" i="4"/>
  <c r="A5421" i="4"/>
  <c r="B5420" i="4"/>
  <c r="K5420" i="4" s="1"/>
  <c r="E5420" i="4" l="1"/>
  <c r="L5420" i="4"/>
  <c r="C5420" i="4"/>
  <c r="I5420" i="4"/>
  <c r="D5420" i="4"/>
  <c r="J5420" i="4"/>
  <c r="H5420" i="4"/>
  <c r="F5420" i="4"/>
  <c r="B5421" i="4"/>
  <c r="H5421" i="4" s="1"/>
  <c r="A5422" i="4"/>
  <c r="G5420" i="4"/>
  <c r="E5421" i="4" l="1"/>
  <c r="L5421" i="4"/>
  <c r="G5421" i="4"/>
  <c r="C5421" i="4"/>
  <c r="B5422" i="4"/>
  <c r="L5422" i="4" s="1"/>
  <c r="A5423" i="4"/>
  <c r="F5421" i="4"/>
  <c r="D5421" i="4"/>
  <c r="I5421" i="4"/>
  <c r="J5421" i="4"/>
  <c r="K5421" i="4"/>
  <c r="E5422" i="4" l="1"/>
  <c r="C5422" i="4"/>
  <c r="A5424" i="4"/>
  <c r="B5423" i="4"/>
  <c r="L5423" i="4" s="1"/>
  <c r="K5422" i="4"/>
  <c r="J5422" i="4"/>
  <c r="H5422" i="4"/>
  <c r="D5422" i="4"/>
  <c r="I5422" i="4"/>
  <c r="G5422" i="4"/>
  <c r="F5422" i="4"/>
  <c r="E5423" i="4" l="1"/>
  <c r="C5423" i="4"/>
  <c r="H5423" i="4"/>
  <c r="J5423" i="4"/>
  <c r="F5423" i="4"/>
  <c r="I5423" i="4"/>
  <c r="K5423" i="4"/>
  <c r="G5423" i="4"/>
  <c r="D5423" i="4"/>
  <c r="B5424" i="4"/>
  <c r="L5424" i="4" s="1"/>
  <c r="A5425" i="4"/>
  <c r="E5424" i="4" l="1"/>
  <c r="C5424" i="4"/>
  <c r="B5425" i="4"/>
  <c r="L5425" i="4" s="1"/>
  <c r="A5426" i="4"/>
  <c r="H5424" i="4"/>
  <c r="J5424" i="4"/>
  <c r="D5424" i="4"/>
  <c r="K5424" i="4"/>
  <c r="F5424" i="4"/>
  <c r="I5424" i="4"/>
  <c r="G5424" i="4"/>
  <c r="E5425" i="4" l="1"/>
  <c r="C5425" i="4"/>
  <c r="B5426" i="4"/>
  <c r="L5426" i="4" s="1"/>
  <c r="A5427" i="4"/>
  <c r="K5425" i="4"/>
  <c r="H5425" i="4"/>
  <c r="G5425" i="4"/>
  <c r="J5425" i="4"/>
  <c r="I5425" i="4"/>
  <c r="D5425" i="4"/>
  <c r="F5425" i="4"/>
  <c r="E5426" i="4" l="1"/>
  <c r="C5426" i="4"/>
  <c r="K5426" i="4"/>
  <c r="J5426" i="4"/>
  <c r="G5426" i="4"/>
  <c r="D5426" i="4"/>
  <c r="H5426" i="4"/>
  <c r="F5426" i="4"/>
  <c r="I5426" i="4"/>
  <c r="B5427" i="4"/>
  <c r="L5427" i="4" s="1"/>
  <c r="A5428" i="4"/>
  <c r="E5427" i="4" l="1"/>
  <c r="G5427" i="4"/>
  <c r="C5427" i="4"/>
  <c r="H5427" i="4"/>
  <c r="F5427" i="4"/>
  <c r="J5427" i="4"/>
  <c r="I5427" i="4"/>
  <c r="K5427" i="4"/>
  <c r="A5429" i="4"/>
  <c r="B5428" i="4"/>
  <c r="L5428" i="4" s="1"/>
  <c r="D5427" i="4"/>
  <c r="E5428" i="4" l="1"/>
  <c r="C5428" i="4"/>
  <c r="H5428" i="4"/>
  <c r="K5428" i="4"/>
  <c r="F5428" i="4"/>
  <c r="D5428" i="4"/>
  <c r="I5428" i="4"/>
  <c r="J5428" i="4"/>
  <c r="G5428" i="4"/>
  <c r="B5429" i="4"/>
  <c r="H5429" i="4" s="1"/>
  <c r="A5430" i="4"/>
  <c r="E5429" i="4" l="1"/>
  <c r="L5429" i="4"/>
  <c r="G5429" i="4"/>
  <c r="C5429" i="4"/>
  <c r="K5429" i="4"/>
  <c r="D5429" i="4"/>
  <c r="I5429" i="4"/>
  <c r="J5429" i="4"/>
  <c r="F5429" i="4"/>
  <c r="B5430" i="4"/>
  <c r="E5430" i="4" s="1"/>
  <c r="A5431" i="4"/>
  <c r="L5430" i="4" l="1"/>
  <c r="C5430" i="4"/>
  <c r="J5430" i="4"/>
  <c r="H5430" i="4"/>
  <c r="I5430" i="4"/>
  <c r="D5430" i="4"/>
  <c r="G5430" i="4"/>
  <c r="A5432" i="4"/>
  <c r="B5431" i="4"/>
  <c r="L5431" i="4" s="1"/>
  <c r="F5430" i="4"/>
  <c r="K5430" i="4"/>
  <c r="E5431" i="4" l="1"/>
  <c r="H5431" i="4"/>
  <c r="C5431" i="4"/>
  <c r="D5431" i="4"/>
  <c r="F5431" i="4"/>
  <c r="G5431" i="4"/>
  <c r="I5431" i="4"/>
  <c r="J5431" i="4"/>
  <c r="B5432" i="4"/>
  <c r="L5432" i="4" s="1"/>
  <c r="A5433" i="4"/>
  <c r="K5431" i="4"/>
  <c r="E5432" i="4" l="1"/>
  <c r="H5432" i="4"/>
  <c r="C5432" i="4"/>
  <c r="B5433" i="4"/>
  <c r="L5433" i="4" s="1"/>
  <c r="A5434" i="4"/>
  <c r="J5432" i="4"/>
  <c r="D5432" i="4"/>
  <c r="G5432" i="4"/>
  <c r="I5432" i="4"/>
  <c r="F5432" i="4"/>
  <c r="K5432" i="4"/>
  <c r="E5433" i="4" l="1"/>
  <c r="C5433" i="4"/>
  <c r="H5433" i="4"/>
  <c r="K5433" i="4"/>
  <c r="I5433" i="4"/>
  <c r="J5433" i="4"/>
  <c r="F5433" i="4"/>
  <c r="D5433" i="4"/>
  <c r="G5433" i="4"/>
  <c r="A5435" i="4"/>
  <c r="B5434" i="4"/>
  <c r="L5434" i="4" s="1"/>
  <c r="E5434" i="4" l="1"/>
  <c r="C5434" i="4"/>
  <c r="A5436" i="4"/>
  <c r="B5435" i="4"/>
  <c r="L5435" i="4" s="1"/>
  <c r="J5434" i="4"/>
  <c r="D5434" i="4"/>
  <c r="I5434" i="4"/>
  <c r="F5434" i="4"/>
  <c r="K5434" i="4"/>
  <c r="G5434" i="4"/>
  <c r="H5434" i="4"/>
  <c r="E5435" i="4" l="1"/>
  <c r="C5435" i="4"/>
  <c r="A5437" i="4"/>
  <c r="B5436" i="4"/>
  <c r="L5436" i="4" s="1"/>
  <c r="H5436" i="4"/>
  <c r="K5435" i="4"/>
  <c r="J5435" i="4"/>
  <c r="G5435" i="4"/>
  <c r="F5435" i="4"/>
  <c r="D5435" i="4"/>
  <c r="I5435" i="4"/>
  <c r="H5435" i="4"/>
  <c r="J5436" i="4" l="1"/>
  <c r="E5436" i="4"/>
  <c r="G5436" i="4"/>
  <c r="C5436" i="4"/>
  <c r="I5436" i="4"/>
  <c r="K5436" i="4"/>
  <c r="F5436" i="4"/>
  <c r="D5436" i="4"/>
  <c r="B5437" i="4"/>
  <c r="L5437" i="4" s="1"/>
  <c r="A5438" i="4"/>
  <c r="E5437" i="4" l="1"/>
  <c r="C5437" i="4"/>
  <c r="B5438" i="4"/>
  <c r="L5438" i="4" s="1"/>
  <c r="A5439" i="4"/>
  <c r="D5437" i="4"/>
  <c r="J5437" i="4"/>
  <c r="K5437" i="4"/>
  <c r="H5437" i="4"/>
  <c r="F5437" i="4"/>
  <c r="I5437" i="4"/>
  <c r="F5438" i="4"/>
  <c r="G5437" i="4"/>
  <c r="K5438" i="4" l="1"/>
  <c r="G5438" i="4"/>
  <c r="E5438" i="4"/>
  <c r="J5438" i="4"/>
  <c r="C5438" i="4"/>
  <c r="B5439" i="4"/>
  <c r="L5439" i="4" s="1"/>
  <c r="A5440" i="4"/>
  <c r="D5438" i="4"/>
  <c r="H5438" i="4"/>
  <c r="I5438" i="4"/>
  <c r="E5439" i="4" l="1"/>
  <c r="C5439" i="4"/>
  <c r="A5441" i="4"/>
  <c r="B5440" i="4"/>
  <c r="L5440" i="4" s="1"/>
  <c r="H5439" i="4"/>
  <c r="J5439" i="4"/>
  <c r="G5439" i="4"/>
  <c r="I5439" i="4"/>
  <c r="K5439" i="4"/>
  <c r="F5439" i="4"/>
  <c r="D5439" i="4"/>
  <c r="E5440" i="4" l="1"/>
  <c r="C5440" i="4"/>
  <c r="B5441" i="4"/>
  <c r="L5441" i="4" s="1"/>
  <c r="A5442" i="4"/>
  <c r="H5440" i="4"/>
  <c r="D5440" i="4"/>
  <c r="K5440" i="4"/>
  <c r="I5440" i="4"/>
  <c r="G5440" i="4"/>
  <c r="F5440" i="4"/>
  <c r="J5440" i="4"/>
  <c r="E5441" i="4" l="1"/>
  <c r="C5441" i="4"/>
  <c r="A5443" i="4"/>
  <c r="B5442" i="4"/>
  <c r="L5442" i="4" s="1"/>
  <c r="J5441" i="4"/>
  <c r="D5441" i="4"/>
  <c r="I5441" i="4"/>
  <c r="F5441" i="4"/>
  <c r="G5441" i="4"/>
  <c r="K5441" i="4"/>
  <c r="H5441" i="4"/>
  <c r="E5442" i="4" l="1"/>
  <c r="C5442" i="4"/>
  <c r="K5442" i="4"/>
  <c r="D5442" i="4"/>
  <c r="H5442" i="4"/>
  <c r="F5442" i="4"/>
  <c r="I5442" i="4"/>
  <c r="G5442" i="4"/>
  <c r="J5442" i="4"/>
  <c r="B5443" i="4"/>
  <c r="L5443" i="4" s="1"/>
  <c r="A5444" i="4"/>
  <c r="E5443" i="4" l="1"/>
  <c r="C5443" i="4"/>
  <c r="H5443" i="4"/>
  <c r="J5443" i="4"/>
  <c r="G5443" i="4"/>
  <c r="F5443" i="4"/>
  <c r="D5443" i="4"/>
  <c r="I5443" i="4"/>
  <c r="K5443" i="4"/>
  <c r="A5445" i="4"/>
  <c r="B5444" i="4"/>
  <c r="L5444" i="4" s="1"/>
  <c r="E5444" i="4" l="1"/>
  <c r="C5444" i="4"/>
  <c r="B5445" i="4"/>
  <c r="L5445" i="4" s="1"/>
  <c r="A5446" i="4"/>
  <c r="H5444" i="4"/>
  <c r="J5444" i="4"/>
  <c r="F5444" i="4"/>
  <c r="D5444" i="4"/>
  <c r="K5444" i="4"/>
  <c r="I5444" i="4"/>
  <c r="G5444" i="4"/>
  <c r="D5445" i="4" l="1"/>
  <c r="F5445" i="4"/>
  <c r="E5445" i="4"/>
  <c r="H5445" i="4"/>
  <c r="C5445" i="4"/>
  <c r="G5445" i="4"/>
  <c r="A5447" i="4"/>
  <c r="B5446" i="4"/>
  <c r="L5446" i="4" s="1"/>
  <c r="J5445" i="4"/>
  <c r="K5445" i="4"/>
  <c r="I5445" i="4"/>
  <c r="E5446" i="4" l="1"/>
  <c r="C5446" i="4"/>
  <c r="A5448" i="4"/>
  <c r="B5447" i="4"/>
  <c r="L5447" i="4" s="1"/>
  <c r="K5446" i="4"/>
  <c r="J5446" i="4"/>
  <c r="G5446" i="4"/>
  <c r="H5446" i="4"/>
  <c r="D5446" i="4"/>
  <c r="F5446" i="4"/>
  <c r="I5446" i="4"/>
  <c r="E5447" i="4" l="1"/>
  <c r="C5447" i="4"/>
  <c r="G5447" i="4"/>
  <c r="I5447" i="4"/>
  <c r="D5447" i="4"/>
  <c r="J5447" i="4"/>
  <c r="F5447" i="4"/>
  <c r="K5447" i="4"/>
  <c r="H5447" i="4"/>
  <c r="A5449" i="4"/>
  <c r="B5448" i="4"/>
  <c r="L5448" i="4" s="1"/>
  <c r="E5448" i="4" l="1"/>
  <c r="C5448" i="4"/>
  <c r="I5448" i="4"/>
  <c r="G5448" i="4"/>
  <c r="F5448" i="4"/>
  <c r="D5448" i="4"/>
  <c r="J5448" i="4"/>
  <c r="H5448" i="4"/>
  <c r="K5448" i="4"/>
  <c r="B5449" i="4"/>
  <c r="L5449" i="4" s="1"/>
  <c r="A5450" i="4"/>
  <c r="E5449" i="4" l="1"/>
  <c r="C5449" i="4"/>
  <c r="A5451" i="4"/>
  <c r="B5450" i="4"/>
  <c r="L5450" i="4" s="1"/>
  <c r="F5449" i="4"/>
  <c r="J5449" i="4"/>
  <c r="D5449" i="4"/>
  <c r="K5449" i="4"/>
  <c r="J5450" i="4"/>
  <c r="G5449" i="4"/>
  <c r="D5450" i="4"/>
  <c r="H5449" i="4"/>
  <c r="I5449" i="4"/>
  <c r="E5450" i="4" l="1"/>
  <c r="C5450" i="4"/>
  <c r="I5450" i="4"/>
  <c r="F5450" i="4"/>
  <c r="G5450" i="4"/>
  <c r="K5450" i="4"/>
  <c r="H5450" i="4"/>
  <c r="A5452" i="4"/>
  <c r="B5451" i="4"/>
  <c r="L5451" i="4" s="1"/>
  <c r="E5451" i="4" l="1"/>
  <c r="C5451" i="4"/>
  <c r="H5451" i="4"/>
  <c r="K5451" i="4"/>
  <c r="I5451" i="4"/>
  <c r="D5451" i="4"/>
  <c r="F5451" i="4"/>
  <c r="J5451" i="4"/>
  <c r="G5451" i="4"/>
  <c r="A5453" i="4"/>
  <c r="B5452" i="4"/>
  <c r="L5452" i="4" s="1"/>
  <c r="E5452" i="4" l="1"/>
  <c r="C5452" i="4"/>
  <c r="B5453" i="4"/>
  <c r="L5453" i="4" s="1"/>
  <c r="A5454" i="4"/>
  <c r="H5452" i="4"/>
  <c r="J5452" i="4"/>
  <c r="D5452" i="4"/>
  <c r="K5452" i="4"/>
  <c r="I5452" i="4"/>
  <c r="G5452" i="4"/>
  <c r="F5452" i="4"/>
  <c r="E5453" i="4" l="1"/>
  <c r="C5453" i="4"/>
  <c r="B5454" i="4"/>
  <c r="L5454" i="4" s="1"/>
  <c r="A5455" i="4"/>
  <c r="K5453" i="4"/>
  <c r="J5453" i="4"/>
  <c r="H5453" i="4"/>
  <c r="D5453" i="4"/>
  <c r="F5453" i="4"/>
  <c r="I5453" i="4"/>
  <c r="G5453" i="4"/>
  <c r="E5454" i="4" l="1"/>
  <c r="C5454" i="4"/>
  <c r="A5456" i="4"/>
  <c r="B5455" i="4"/>
  <c r="L5455" i="4" s="1"/>
  <c r="K5454" i="4"/>
  <c r="J5454" i="4"/>
  <c r="H5454" i="4"/>
  <c r="D5454" i="4"/>
  <c r="F5454" i="4"/>
  <c r="I5454" i="4"/>
  <c r="G5454" i="4"/>
  <c r="E5455" i="4" l="1"/>
  <c r="C5455" i="4"/>
  <c r="G5455" i="4"/>
  <c r="J5455" i="4"/>
  <c r="H5455" i="4"/>
  <c r="D5455" i="4"/>
  <c r="K5455" i="4"/>
  <c r="I5455" i="4"/>
  <c r="F5455" i="4"/>
  <c r="A5457" i="4"/>
  <c r="B5456" i="4"/>
  <c r="L5456" i="4" s="1"/>
  <c r="E5456" i="4" l="1"/>
  <c r="C5456" i="4"/>
  <c r="K5456" i="4"/>
  <c r="J5456" i="4"/>
  <c r="D5456" i="4"/>
  <c r="H5456" i="4"/>
  <c r="I5456" i="4"/>
  <c r="G5456" i="4"/>
  <c r="F5456" i="4"/>
  <c r="B5457" i="4"/>
  <c r="L5457" i="4" s="1"/>
  <c r="A5458" i="4"/>
  <c r="E5457" i="4" l="1"/>
  <c r="C5457" i="4"/>
  <c r="B5458" i="4"/>
  <c r="L5458" i="4" s="1"/>
  <c r="A5459" i="4"/>
  <c r="F5457" i="4"/>
  <c r="G5457" i="4"/>
  <c r="D5457" i="4"/>
  <c r="I5457" i="4"/>
  <c r="K5457" i="4"/>
  <c r="J5457" i="4"/>
  <c r="H5457" i="4"/>
  <c r="K5458" i="4" l="1"/>
  <c r="E5458" i="4"/>
  <c r="C5458" i="4"/>
  <c r="A5460" i="4"/>
  <c r="B5459" i="4"/>
  <c r="L5459" i="4" s="1"/>
  <c r="I5458" i="4"/>
  <c r="G5458" i="4"/>
  <c r="D5458" i="4"/>
  <c r="H5458" i="4"/>
  <c r="F5458" i="4"/>
  <c r="J5458" i="4"/>
  <c r="E5459" i="4" l="1"/>
  <c r="C5459" i="4"/>
  <c r="D5459" i="4"/>
  <c r="I5459" i="4"/>
  <c r="H5459" i="4"/>
  <c r="F5459" i="4"/>
  <c r="J5459" i="4"/>
  <c r="G5459" i="4"/>
  <c r="K5459" i="4"/>
  <c r="A5461" i="4"/>
  <c r="B5460" i="4"/>
  <c r="L5460" i="4" s="1"/>
  <c r="E5460" i="4" l="1"/>
  <c r="C5460" i="4"/>
  <c r="K5460" i="4"/>
  <c r="D5460" i="4"/>
  <c r="H5460" i="4"/>
  <c r="G5460" i="4"/>
  <c r="I5460" i="4"/>
  <c r="F5460" i="4"/>
  <c r="J5460" i="4"/>
  <c r="A5462" i="4"/>
  <c r="B5461" i="4"/>
  <c r="L5461" i="4" s="1"/>
  <c r="E5461" i="4" l="1"/>
  <c r="C5461" i="4"/>
  <c r="B5462" i="4"/>
  <c r="L5462" i="4" s="1"/>
  <c r="A5463" i="4"/>
  <c r="F5461" i="4"/>
  <c r="H5461" i="4"/>
  <c r="J5461" i="4"/>
  <c r="D5461" i="4"/>
  <c r="I5461" i="4"/>
  <c r="K5461" i="4"/>
  <c r="G5461" i="4"/>
  <c r="I5462" i="4" l="1"/>
  <c r="E5462" i="4"/>
  <c r="C5462" i="4"/>
  <c r="A5464" i="4"/>
  <c r="B5463" i="4"/>
  <c r="L5463" i="4" s="1"/>
  <c r="K5462" i="4"/>
  <c r="F5462" i="4"/>
  <c r="J5462" i="4"/>
  <c r="G5462" i="4"/>
  <c r="D5462" i="4"/>
  <c r="H5462" i="4"/>
  <c r="E5463" i="4" l="1"/>
  <c r="C5463" i="4"/>
  <c r="J5463" i="4"/>
  <c r="F5463" i="4"/>
  <c r="K5463" i="4"/>
  <c r="D5463" i="4"/>
  <c r="H5463" i="4"/>
  <c r="I5463" i="4"/>
  <c r="G5463" i="4"/>
  <c r="A5465" i="4"/>
  <c r="B5464" i="4"/>
  <c r="L5464" i="4" s="1"/>
  <c r="E5464" i="4" l="1"/>
  <c r="C5464" i="4"/>
  <c r="I5464" i="4"/>
  <c r="F5464" i="4"/>
  <c r="D5464" i="4"/>
  <c r="H5464" i="4"/>
  <c r="K5464" i="4"/>
  <c r="G5464" i="4"/>
  <c r="J5464" i="4"/>
  <c r="B5465" i="4"/>
  <c r="L5465" i="4" s="1"/>
  <c r="A5466" i="4"/>
  <c r="E5465" i="4" l="1"/>
  <c r="C5465" i="4"/>
  <c r="I5465" i="4"/>
  <c r="A5467" i="4"/>
  <c r="B5466" i="4"/>
  <c r="K5466" i="4" s="1"/>
  <c r="J5465" i="4"/>
  <c r="K5465" i="4"/>
  <c r="D5465" i="4"/>
  <c r="F5465" i="4"/>
  <c r="G5465" i="4"/>
  <c r="H5465" i="4"/>
  <c r="E5466" i="4" l="1"/>
  <c r="L5466" i="4"/>
  <c r="C5466" i="4"/>
  <c r="G5466" i="4"/>
  <c r="A5468" i="4"/>
  <c r="B5467" i="4"/>
  <c r="L5467" i="4" s="1"/>
  <c r="F5466" i="4"/>
  <c r="J5466" i="4"/>
  <c r="D5466" i="4"/>
  <c r="H5466" i="4"/>
  <c r="I5466" i="4"/>
  <c r="E5467" i="4" l="1"/>
  <c r="C5467" i="4"/>
  <c r="I5467" i="4"/>
  <c r="J5467" i="4"/>
  <c r="H5467" i="4"/>
  <c r="F5467" i="4"/>
  <c r="K5467" i="4"/>
  <c r="G5467" i="4"/>
  <c r="D5467" i="4"/>
  <c r="B5468" i="4"/>
  <c r="L5468" i="4" s="1"/>
  <c r="A5469" i="4"/>
  <c r="E5468" i="4" l="1"/>
  <c r="C5468" i="4"/>
  <c r="A5470" i="4"/>
  <c r="B5469" i="4"/>
  <c r="L5469" i="4" s="1"/>
  <c r="I5468" i="4"/>
  <c r="G5468" i="4"/>
  <c r="J5468" i="4"/>
  <c r="F5468" i="4"/>
  <c r="H5468" i="4"/>
  <c r="D5468" i="4"/>
  <c r="K5468" i="4"/>
  <c r="E5469" i="4" l="1"/>
  <c r="C5469" i="4"/>
  <c r="B5470" i="4"/>
  <c r="L5470" i="4" s="1"/>
  <c r="A5471" i="4"/>
  <c r="F5469" i="4"/>
  <c r="D5469" i="4"/>
  <c r="H5469" i="4"/>
  <c r="I5469" i="4"/>
  <c r="G5469" i="4"/>
  <c r="K5469" i="4"/>
  <c r="J5469" i="4"/>
  <c r="E5470" i="4" l="1"/>
  <c r="C5470" i="4"/>
  <c r="B5471" i="4"/>
  <c r="L5471" i="4" s="1"/>
  <c r="A5472" i="4"/>
  <c r="J5470" i="4"/>
  <c r="H5470" i="4"/>
  <c r="G5470" i="4"/>
  <c r="K5470" i="4"/>
  <c r="F5470" i="4"/>
  <c r="D5470" i="4"/>
  <c r="I5470" i="4"/>
  <c r="E5471" i="4" l="1"/>
  <c r="C5471" i="4"/>
  <c r="H5471" i="4"/>
  <c r="J5471" i="4"/>
  <c r="D5471" i="4"/>
  <c r="K5471" i="4"/>
  <c r="F5471" i="4"/>
  <c r="I5471" i="4"/>
  <c r="G5471" i="4"/>
  <c r="A5473" i="4"/>
  <c r="B5472" i="4"/>
  <c r="L5472" i="4" s="1"/>
  <c r="E5472" i="4" l="1"/>
  <c r="C5472" i="4"/>
  <c r="B5473" i="4"/>
  <c r="L5473" i="4" s="1"/>
  <c r="A5474" i="4"/>
  <c r="H5472" i="4"/>
  <c r="D5472" i="4"/>
  <c r="I5472" i="4"/>
  <c r="J5472" i="4"/>
  <c r="F5472" i="4"/>
  <c r="K5472" i="4"/>
  <c r="G5472" i="4"/>
  <c r="E5473" i="4" l="1"/>
  <c r="C5473" i="4"/>
  <c r="B5474" i="4"/>
  <c r="L5474" i="4" s="1"/>
  <c r="A5475" i="4"/>
  <c r="K5473" i="4"/>
  <c r="J5473" i="4"/>
  <c r="H5473" i="4"/>
  <c r="D5473" i="4"/>
  <c r="F5473" i="4"/>
  <c r="I5473" i="4"/>
  <c r="G5473" i="4"/>
  <c r="E5474" i="4" l="1"/>
  <c r="C5474" i="4"/>
  <c r="B5475" i="4"/>
  <c r="L5475" i="4" s="1"/>
  <c r="A5476" i="4"/>
  <c r="K5474" i="4"/>
  <c r="J5474" i="4"/>
  <c r="G5474" i="4"/>
  <c r="D5474" i="4"/>
  <c r="H5474" i="4"/>
  <c r="F5474" i="4"/>
  <c r="I5474" i="4"/>
  <c r="E5475" i="4" l="1"/>
  <c r="C5475" i="4"/>
  <c r="A5477" i="4"/>
  <c r="B5476" i="4"/>
  <c r="L5476" i="4" s="1"/>
  <c r="H5475" i="4"/>
  <c r="D5475" i="4"/>
  <c r="I5475" i="4"/>
  <c r="J5475" i="4"/>
  <c r="F5475" i="4"/>
  <c r="K5475" i="4"/>
  <c r="G5475" i="4"/>
  <c r="E5476" i="4" l="1"/>
  <c r="C5476" i="4"/>
  <c r="H5476" i="4"/>
  <c r="K5476" i="4"/>
  <c r="D5476" i="4"/>
  <c r="J5476" i="4"/>
  <c r="I5476" i="4"/>
  <c r="G5476" i="4"/>
  <c r="F5476" i="4"/>
  <c r="B5477" i="4"/>
  <c r="L5477" i="4" s="1"/>
  <c r="A5478" i="4"/>
  <c r="E5477" i="4" l="1"/>
  <c r="G5477" i="4"/>
  <c r="C5477" i="4"/>
  <c r="A5479" i="4"/>
  <c r="B5478" i="4"/>
  <c r="I5478" i="4" s="1"/>
  <c r="K5477" i="4"/>
  <c r="H5477" i="4"/>
  <c r="J5477" i="4"/>
  <c r="F5477" i="4"/>
  <c r="D5477" i="4"/>
  <c r="I5477" i="4"/>
  <c r="E5478" i="4" l="1"/>
  <c r="L5478" i="4"/>
  <c r="D5478" i="4"/>
  <c r="C5478" i="4"/>
  <c r="B5479" i="4"/>
  <c r="L5479" i="4" s="1"/>
  <c r="A5480" i="4"/>
  <c r="K5478" i="4"/>
  <c r="J5478" i="4"/>
  <c r="G5478" i="4"/>
  <c r="F5478" i="4"/>
  <c r="H5478" i="4"/>
  <c r="E5479" i="4" l="1"/>
  <c r="C5479" i="4"/>
  <c r="A5481" i="4"/>
  <c r="B5480" i="4"/>
  <c r="L5480" i="4" s="1"/>
  <c r="G5479" i="4"/>
  <c r="H5479" i="4"/>
  <c r="D5479" i="4"/>
  <c r="K5479" i="4"/>
  <c r="I5479" i="4"/>
  <c r="F5479" i="4"/>
  <c r="J5479" i="4"/>
  <c r="E5480" i="4" l="1"/>
  <c r="C5480" i="4"/>
  <c r="I5480" i="4"/>
  <c r="F5480" i="4"/>
  <c r="D5480" i="4"/>
  <c r="G5480" i="4"/>
  <c r="J5480" i="4"/>
  <c r="H5480" i="4"/>
  <c r="K5480" i="4"/>
  <c r="A5482" i="4"/>
  <c r="B5481" i="4"/>
  <c r="L5481" i="4" s="1"/>
  <c r="E5481" i="4" l="1"/>
  <c r="C5481" i="4"/>
  <c r="B5482" i="4"/>
  <c r="L5482" i="4" s="1"/>
  <c r="A5483" i="4"/>
  <c r="F5481" i="4"/>
  <c r="J5481" i="4"/>
  <c r="D5481" i="4"/>
  <c r="K5481" i="4"/>
  <c r="I5481" i="4"/>
  <c r="G5481" i="4"/>
  <c r="H5481" i="4"/>
  <c r="E5482" i="4" l="1"/>
  <c r="C5482" i="4"/>
  <c r="A5484" i="4"/>
  <c r="B5483" i="4"/>
  <c r="L5483" i="4" s="1"/>
  <c r="I5482" i="4"/>
  <c r="G5482" i="4"/>
  <c r="F5482" i="4"/>
  <c r="H5482" i="4"/>
  <c r="D5482" i="4"/>
  <c r="J5482" i="4"/>
  <c r="K5482" i="4"/>
  <c r="E5483" i="4" l="1"/>
  <c r="C5483" i="4"/>
  <c r="H5483" i="4"/>
  <c r="K5483" i="4"/>
  <c r="I5483" i="4"/>
  <c r="D5483" i="4"/>
  <c r="F5483" i="4"/>
  <c r="J5483" i="4"/>
  <c r="G5483" i="4"/>
  <c r="B5484" i="4"/>
  <c r="L5484" i="4" s="1"/>
  <c r="A5485" i="4"/>
  <c r="E5484" i="4" l="1"/>
  <c r="C5484" i="4"/>
  <c r="B5485" i="4"/>
  <c r="L5485" i="4" s="1"/>
  <c r="A5486" i="4"/>
  <c r="H5484" i="4"/>
  <c r="J5484" i="4"/>
  <c r="D5484" i="4"/>
  <c r="K5484" i="4"/>
  <c r="I5484" i="4"/>
  <c r="G5484" i="4"/>
  <c r="F5484" i="4"/>
  <c r="E5485" i="4" l="1"/>
  <c r="C5485" i="4"/>
  <c r="B5486" i="4"/>
  <c r="L5486" i="4" s="1"/>
  <c r="A5487" i="4"/>
  <c r="K5485" i="4"/>
  <c r="J5485" i="4"/>
  <c r="H5485" i="4"/>
  <c r="D5485" i="4"/>
  <c r="F5485" i="4"/>
  <c r="I5485" i="4"/>
  <c r="G5485" i="4"/>
  <c r="E5486" i="4" l="1"/>
  <c r="C5486" i="4"/>
  <c r="A5488" i="4"/>
  <c r="B5487" i="4"/>
  <c r="L5487" i="4" s="1"/>
  <c r="K5486" i="4"/>
  <c r="J5486" i="4"/>
  <c r="H5486" i="4"/>
  <c r="D5486" i="4"/>
  <c r="F5486" i="4"/>
  <c r="I5486" i="4"/>
  <c r="G5486" i="4"/>
  <c r="E5487" i="4" l="1"/>
  <c r="C5487" i="4"/>
  <c r="G5487" i="4"/>
  <c r="J5487" i="4"/>
  <c r="H5487" i="4"/>
  <c r="D5487" i="4"/>
  <c r="K5487" i="4"/>
  <c r="I5487" i="4"/>
  <c r="F5487" i="4"/>
  <c r="A5489" i="4"/>
  <c r="B5488" i="4"/>
  <c r="L5488" i="4" s="1"/>
  <c r="E5488" i="4" l="1"/>
  <c r="C5488" i="4"/>
  <c r="B5489" i="4"/>
  <c r="L5489" i="4" s="1"/>
  <c r="A5490" i="4"/>
  <c r="K5488" i="4"/>
  <c r="J5488" i="4"/>
  <c r="D5488" i="4"/>
  <c r="H5488" i="4"/>
  <c r="I5488" i="4"/>
  <c r="G5488" i="4"/>
  <c r="F5488" i="4"/>
  <c r="E5489" i="4" l="1"/>
  <c r="C5489" i="4"/>
  <c r="B5490" i="4"/>
  <c r="L5490" i="4" s="1"/>
  <c r="A5491" i="4"/>
  <c r="F5489" i="4"/>
  <c r="K5489" i="4"/>
  <c r="J5489" i="4"/>
  <c r="H5489" i="4"/>
  <c r="G5489" i="4"/>
  <c r="D5489" i="4"/>
  <c r="I5489" i="4"/>
  <c r="E5490" i="4" l="1"/>
  <c r="C5490" i="4"/>
  <c r="B5491" i="4"/>
  <c r="L5491" i="4" s="1"/>
  <c r="A5492" i="4"/>
  <c r="I5490" i="4"/>
  <c r="J5490" i="4"/>
  <c r="K5490" i="4"/>
  <c r="H5490" i="4"/>
  <c r="F5490" i="4"/>
  <c r="G5490" i="4"/>
  <c r="D5490" i="4"/>
  <c r="E5491" i="4" l="1"/>
  <c r="C5491" i="4"/>
  <c r="A5493" i="4"/>
  <c r="B5492" i="4"/>
  <c r="L5492" i="4" s="1"/>
  <c r="D5491" i="4"/>
  <c r="I5491" i="4"/>
  <c r="K5491" i="4"/>
  <c r="J5491" i="4"/>
  <c r="F5491" i="4"/>
  <c r="H5491" i="4"/>
  <c r="G5491" i="4"/>
  <c r="E5492" i="4" l="1"/>
  <c r="I5492" i="4"/>
  <c r="C5492" i="4"/>
  <c r="H5492" i="4"/>
  <c r="K5492" i="4"/>
  <c r="D5492" i="4"/>
  <c r="F5492" i="4"/>
  <c r="J5492" i="4"/>
  <c r="G5492" i="4"/>
  <c r="A5494" i="4"/>
  <c r="B5493" i="4"/>
  <c r="L5493" i="4" s="1"/>
  <c r="E5493" i="4" l="1"/>
  <c r="C5493" i="4"/>
  <c r="B5494" i="4"/>
  <c r="L5494" i="4" s="1"/>
  <c r="A5495" i="4"/>
  <c r="J5493" i="4"/>
  <c r="D5493" i="4"/>
  <c r="H5493" i="4"/>
  <c r="I5493" i="4"/>
  <c r="F5493" i="4"/>
  <c r="K5493" i="4"/>
  <c r="G5493" i="4"/>
  <c r="E5494" i="4" l="1"/>
  <c r="D5494" i="4"/>
  <c r="C5494" i="4"/>
  <c r="A5496" i="4"/>
  <c r="B5495" i="4"/>
  <c r="L5495" i="4" s="1"/>
  <c r="K5494" i="4"/>
  <c r="H5494" i="4"/>
  <c r="F5494" i="4"/>
  <c r="I5494" i="4"/>
  <c r="J5494" i="4"/>
  <c r="G5494" i="4"/>
  <c r="E5495" i="4" l="1"/>
  <c r="C5495" i="4"/>
  <c r="G5495" i="4"/>
  <c r="J5495" i="4"/>
  <c r="H5495" i="4"/>
  <c r="K5495" i="4"/>
  <c r="I5495" i="4"/>
  <c r="F5495" i="4"/>
  <c r="A5497" i="4"/>
  <c r="B5496" i="4"/>
  <c r="L5496" i="4" s="1"/>
  <c r="D5495" i="4"/>
  <c r="E5496" i="4" l="1"/>
  <c r="F5496" i="4"/>
  <c r="C5496" i="4"/>
  <c r="B5497" i="4"/>
  <c r="L5497" i="4" s="1"/>
  <c r="A5498" i="4"/>
  <c r="I5496" i="4"/>
  <c r="G5496" i="4"/>
  <c r="D5496" i="4"/>
  <c r="J5496" i="4"/>
  <c r="K5496" i="4"/>
  <c r="H5496" i="4"/>
  <c r="E5497" i="4" l="1"/>
  <c r="C5497" i="4"/>
  <c r="B5498" i="4"/>
  <c r="L5498" i="4" s="1"/>
  <c r="A5499" i="4"/>
  <c r="D5497" i="4"/>
  <c r="J5497" i="4"/>
  <c r="H5497" i="4"/>
  <c r="G5497" i="4"/>
  <c r="K5497" i="4"/>
  <c r="I5497" i="4"/>
  <c r="F5497" i="4"/>
  <c r="E5498" i="4" l="1"/>
  <c r="C5498" i="4"/>
  <c r="A5500" i="4"/>
  <c r="B5499" i="4"/>
  <c r="L5499" i="4" s="1"/>
  <c r="G5498" i="4"/>
  <c r="F5498" i="4"/>
  <c r="I5498" i="4"/>
  <c r="K5498" i="4"/>
  <c r="J5498" i="4"/>
  <c r="H5498" i="4"/>
  <c r="D5498" i="4"/>
  <c r="E5499" i="4" l="1"/>
  <c r="C5499" i="4"/>
  <c r="G5499" i="4"/>
  <c r="F5499" i="4"/>
  <c r="K5499" i="4"/>
  <c r="D5499" i="4"/>
  <c r="H5499" i="4"/>
  <c r="J5499" i="4"/>
  <c r="I5499" i="4"/>
  <c r="B5500" i="4"/>
  <c r="L5500" i="4" s="1"/>
  <c r="A5501" i="4"/>
  <c r="E5500" i="4" l="1"/>
  <c r="C5500" i="4"/>
  <c r="D5500" i="4"/>
  <c r="K5500" i="4"/>
  <c r="I5500" i="4"/>
  <c r="J5500" i="4"/>
  <c r="H5500" i="4"/>
  <c r="G5500" i="4"/>
  <c r="F5500" i="4"/>
  <c r="B5501" i="4"/>
  <c r="L5501" i="4" s="1"/>
  <c r="A5502" i="4"/>
  <c r="E5501" i="4" l="1"/>
  <c r="C5501" i="4"/>
  <c r="F5501" i="4"/>
  <c r="G5501" i="4"/>
  <c r="D5501" i="4"/>
  <c r="H5501" i="4"/>
  <c r="J5501" i="4"/>
  <c r="I5501" i="4"/>
  <c r="K5501" i="4"/>
  <c r="B5502" i="4"/>
  <c r="L5502" i="4" s="1"/>
  <c r="A5503" i="4"/>
  <c r="E5502" i="4" l="1"/>
  <c r="C5502" i="4"/>
  <c r="I5502" i="4"/>
  <c r="K5502" i="4"/>
  <c r="G5502" i="4"/>
  <c r="F5502" i="4"/>
  <c r="D5502" i="4"/>
  <c r="H5502" i="4"/>
  <c r="J5502" i="4"/>
  <c r="A5504" i="4"/>
  <c r="B5503" i="4"/>
  <c r="L5503" i="4" s="1"/>
  <c r="E5503" i="4" l="1"/>
  <c r="G5503" i="4"/>
  <c r="C5503" i="4"/>
  <c r="D5503" i="4"/>
  <c r="H5503" i="4"/>
  <c r="K5503" i="4"/>
  <c r="F5503" i="4"/>
  <c r="J5503" i="4"/>
  <c r="B5504" i="4"/>
  <c r="L5504" i="4" s="1"/>
  <c r="A5505" i="4"/>
  <c r="I5503" i="4"/>
  <c r="E5504" i="4" l="1"/>
  <c r="C5504" i="4"/>
  <c r="A5506" i="4"/>
  <c r="B5505" i="4"/>
  <c r="L5505" i="4" s="1"/>
  <c r="H5504" i="4"/>
  <c r="G5504" i="4"/>
  <c r="K5504" i="4"/>
  <c r="D5504" i="4"/>
  <c r="J5504" i="4"/>
  <c r="I5504" i="4"/>
  <c r="F5504" i="4"/>
  <c r="E5505" i="4" l="1"/>
  <c r="J5505" i="4"/>
  <c r="C5505" i="4"/>
  <c r="A5507" i="4"/>
  <c r="B5506" i="4"/>
  <c r="L5506" i="4" s="1"/>
  <c r="D5505" i="4"/>
  <c r="K5505" i="4"/>
  <c r="I5505" i="4"/>
  <c r="F5505" i="4"/>
  <c r="H5505" i="4"/>
  <c r="G5505" i="4"/>
  <c r="E5506" i="4" l="1"/>
  <c r="C5506" i="4"/>
  <c r="D5506" i="4"/>
  <c r="I5506" i="4"/>
  <c r="K5506" i="4"/>
  <c r="G5506" i="4"/>
  <c r="J5506" i="4"/>
  <c r="H5506" i="4"/>
  <c r="F5506" i="4"/>
  <c r="A5508" i="4"/>
  <c r="B5507" i="4"/>
  <c r="L5507" i="4" s="1"/>
  <c r="E5507" i="4" l="1"/>
  <c r="C5507" i="4"/>
  <c r="H5507" i="4"/>
  <c r="J5507" i="4"/>
  <c r="G5507" i="4"/>
  <c r="I5507" i="4"/>
  <c r="K5507" i="4"/>
  <c r="F5507" i="4"/>
  <c r="D5507" i="4"/>
  <c r="A5509" i="4"/>
  <c r="B5508" i="4"/>
  <c r="L5508" i="4" s="1"/>
  <c r="E5508" i="4" l="1"/>
  <c r="C5508" i="4"/>
  <c r="B5509" i="4"/>
  <c r="L5509" i="4" s="1"/>
  <c r="A5510" i="4"/>
  <c r="H5508" i="4"/>
  <c r="J5508" i="4"/>
  <c r="K5508" i="4"/>
  <c r="F5508" i="4"/>
  <c r="I5508" i="4"/>
  <c r="G5508" i="4"/>
  <c r="D5508" i="4"/>
  <c r="J5509" i="4" l="1"/>
  <c r="E5509" i="4"/>
  <c r="D5509" i="4"/>
  <c r="C5509" i="4"/>
  <c r="B5510" i="4"/>
  <c r="L5510" i="4" s="1"/>
  <c r="A5511" i="4"/>
  <c r="K5509" i="4"/>
  <c r="G5509" i="4"/>
  <c r="I5509" i="4"/>
  <c r="H5509" i="4"/>
  <c r="F5509" i="4"/>
  <c r="E5510" i="4" l="1"/>
  <c r="C5510" i="4"/>
  <c r="I5510" i="4"/>
  <c r="K5510" i="4"/>
  <c r="G5510" i="4"/>
  <c r="D5510" i="4"/>
  <c r="H5510" i="4"/>
  <c r="F5510" i="4"/>
  <c r="J5510" i="4"/>
  <c r="A5512" i="4"/>
  <c r="B5511" i="4"/>
  <c r="L5511" i="4" s="1"/>
  <c r="E5511" i="4" l="1"/>
  <c r="D5511" i="4"/>
  <c r="C5511" i="4"/>
  <c r="G5511" i="4"/>
  <c r="J5511" i="4"/>
  <c r="H5511" i="4"/>
  <c r="K5511" i="4"/>
  <c r="I5511" i="4"/>
  <c r="F5511" i="4"/>
  <c r="A5513" i="4"/>
  <c r="B5512" i="4"/>
  <c r="L5512" i="4" s="1"/>
  <c r="E5512" i="4" l="1"/>
  <c r="C5512" i="4"/>
  <c r="I5512" i="4"/>
  <c r="F5512" i="4"/>
  <c r="G5512" i="4"/>
  <c r="K5512" i="4"/>
  <c r="H5512" i="4"/>
  <c r="D5512" i="4"/>
  <c r="A5514" i="4"/>
  <c r="B5513" i="4"/>
  <c r="L5513" i="4" s="1"/>
  <c r="J5512" i="4"/>
  <c r="E5513" i="4" l="1"/>
  <c r="I5513" i="4"/>
  <c r="C5513" i="4"/>
  <c r="B5514" i="4"/>
  <c r="L5514" i="4" s="1"/>
  <c r="A5515" i="4"/>
  <c r="K5514" i="4"/>
  <c r="F5513" i="4"/>
  <c r="J5513" i="4"/>
  <c r="G5513" i="4"/>
  <c r="K5513" i="4"/>
  <c r="H5513" i="4"/>
  <c r="D5513" i="4"/>
  <c r="E5514" i="4" l="1"/>
  <c r="C5514" i="4"/>
  <c r="B5515" i="4"/>
  <c r="L5515" i="4" s="1"/>
  <c r="A5516" i="4"/>
  <c r="D5514" i="4"/>
  <c r="G5514" i="4"/>
  <c r="F5514" i="4"/>
  <c r="I5514" i="4"/>
  <c r="H5514" i="4"/>
  <c r="J5514" i="4"/>
  <c r="E5515" i="4" l="1"/>
  <c r="D5515" i="4"/>
  <c r="C5515" i="4"/>
  <c r="H5515" i="4"/>
  <c r="K5515" i="4"/>
  <c r="I5515" i="4"/>
  <c r="G5515" i="4"/>
  <c r="F5515" i="4"/>
  <c r="J5515" i="4"/>
  <c r="B5516" i="4"/>
  <c r="L5516" i="4" s="1"/>
  <c r="A5517" i="4"/>
  <c r="E5516" i="4" l="1"/>
  <c r="C5516" i="4"/>
  <c r="H5516" i="4"/>
  <c r="K5516" i="4"/>
  <c r="I5516" i="4"/>
  <c r="D5516" i="4"/>
  <c r="J5516" i="4"/>
  <c r="G5516" i="4"/>
  <c r="F5516" i="4"/>
  <c r="B5517" i="4"/>
  <c r="L5517" i="4" s="1"/>
  <c r="A5518" i="4"/>
  <c r="E5517" i="4" l="1"/>
  <c r="C5517" i="4"/>
  <c r="D5517" i="4"/>
  <c r="H5517" i="4"/>
  <c r="G5517" i="4"/>
  <c r="I5517" i="4"/>
  <c r="K5517" i="4"/>
  <c r="B5518" i="4"/>
  <c r="L5518" i="4" s="1"/>
  <c r="A5519" i="4"/>
  <c r="F5517" i="4"/>
  <c r="J5517" i="4"/>
  <c r="E5518" i="4" l="1"/>
  <c r="C5518" i="4"/>
  <c r="I5518" i="4"/>
  <c r="G5518" i="4"/>
  <c r="F5518" i="4"/>
  <c r="D5518" i="4"/>
  <c r="J5518" i="4"/>
  <c r="K5518" i="4"/>
  <c r="A5520" i="4"/>
  <c r="B5519" i="4"/>
  <c r="L5519" i="4" s="1"/>
  <c r="H5518" i="4"/>
  <c r="E5519" i="4" l="1"/>
  <c r="C5519" i="4"/>
  <c r="G5519" i="4"/>
  <c r="F5519" i="4"/>
  <c r="J5519" i="4"/>
  <c r="I5519" i="4"/>
  <c r="H5519" i="4"/>
  <c r="K5519" i="4"/>
  <c r="D5519" i="4"/>
  <c r="A5521" i="4"/>
  <c r="B5520" i="4"/>
  <c r="L5520" i="4" s="1"/>
  <c r="E5520" i="4" l="1"/>
  <c r="C5520" i="4"/>
  <c r="D5520" i="4"/>
  <c r="H5520" i="4"/>
  <c r="I5520" i="4"/>
  <c r="F5520" i="4"/>
  <c r="J5520" i="4"/>
  <c r="K5520" i="4"/>
  <c r="G5520" i="4"/>
  <c r="B5521" i="4"/>
  <c r="L5521" i="4" s="1"/>
  <c r="A5522" i="4"/>
  <c r="E5521" i="4" l="1"/>
  <c r="C5521" i="4"/>
  <c r="B5522" i="4"/>
  <c r="L5522" i="4" s="1"/>
  <c r="A5523" i="4"/>
  <c r="I5521" i="4"/>
  <c r="K5521" i="4"/>
  <c r="J5521" i="4"/>
  <c r="D5521" i="4"/>
  <c r="F5521" i="4"/>
  <c r="G5521" i="4"/>
  <c r="H5521" i="4"/>
  <c r="E5522" i="4" l="1"/>
  <c r="C5522" i="4"/>
  <c r="A5524" i="4"/>
  <c r="B5523" i="4"/>
  <c r="L5523" i="4" s="1"/>
  <c r="D5522" i="4"/>
  <c r="J5522" i="4"/>
  <c r="G5522" i="4"/>
  <c r="H5522" i="4"/>
  <c r="K5522" i="4"/>
  <c r="F5522" i="4"/>
  <c r="I5522" i="4"/>
  <c r="E5523" i="4" l="1"/>
  <c r="C5523" i="4"/>
  <c r="G5523" i="4"/>
  <c r="D5523" i="4"/>
  <c r="I5523" i="4"/>
  <c r="F5523" i="4"/>
  <c r="H5523" i="4"/>
  <c r="J5523" i="4"/>
  <c r="K5523" i="4"/>
  <c r="A5525" i="4"/>
  <c r="B5524" i="4"/>
  <c r="L5524" i="4" s="1"/>
  <c r="E5524" i="4" l="1"/>
  <c r="C5524" i="4"/>
  <c r="G5524" i="4"/>
  <c r="J5524" i="4"/>
  <c r="I5524" i="4"/>
  <c r="H5524" i="4"/>
  <c r="K5524" i="4"/>
  <c r="F5524" i="4"/>
  <c r="D5524" i="4"/>
  <c r="A5526" i="4"/>
  <c r="B5525" i="4"/>
  <c r="L5525" i="4" s="1"/>
  <c r="E5525" i="4" l="1"/>
  <c r="G5525" i="4"/>
  <c r="C5525" i="4"/>
  <c r="F5525" i="4"/>
  <c r="K5525" i="4"/>
  <c r="J5525" i="4"/>
  <c r="H5525" i="4"/>
  <c r="D5525" i="4"/>
  <c r="I5525" i="4"/>
  <c r="B5526" i="4"/>
  <c r="L5526" i="4" s="1"/>
  <c r="A5527" i="4"/>
  <c r="E5526" i="4" l="1"/>
  <c r="C5526" i="4"/>
  <c r="A5528" i="4"/>
  <c r="B5527" i="4"/>
  <c r="F5527" i="4" s="1"/>
  <c r="I5526" i="4"/>
  <c r="K5526" i="4"/>
  <c r="F5526" i="4"/>
  <c r="J5526" i="4"/>
  <c r="D5526" i="4"/>
  <c r="H5526" i="4"/>
  <c r="G5526" i="4"/>
  <c r="D5527" i="4"/>
  <c r="I5527" i="4"/>
  <c r="E5527" i="4" l="1"/>
  <c r="L5527" i="4"/>
  <c r="J5527" i="4"/>
  <c r="C5527" i="4"/>
  <c r="H5527" i="4"/>
  <c r="K5527" i="4"/>
  <c r="G5527" i="4"/>
  <c r="B5528" i="4"/>
  <c r="L5528" i="4" s="1"/>
  <c r="A5529" i="4"/>
  <c r="E5528" i="4" l="1"/>
  <c r="C5528" i="4"/>
  <c r="A5530" i="4"/>
  <c r="B5529" i="4"/>
  <c r="L5529" i="4" s="1"/>
  <c r="H5528" i="4"/>
  <c r="D5528" i="4"/>
  <c r="K5528" i="4"/>
  <c r="F5528" i="4"/>
  <c r="G5528" i="4"/>
  <c r="J5528" i="4"/>
  <c r="I5528" i="4"/>
  <c r="E5529" i="4" l="1"/>
  <c r="C5529" i="4"/>
  <c r="B5530" i="4"/>
  <c r="E5530" i="4" s="1"/>
  <c r="A5531" i="4"/>
  <c r="K5529" i="4"/>
  <c r="F5529" i="4"/>
  <c r="D5529" i="4"/>
  <c r="H5529" i="4"/>
  <c r="G5529" i="4"/>
  <c r="I5529" i="4"/>
  <c r="J5529" i="4"/>
  <c r="L5530" i="4" l="1"/>
  <c r="C5530" i="4"/>
  <c r="B5531" i="4"/>
  <c r="E5531" i="4" s="1"/>
  <c r="A5532" i="4"/>
  <c r="D5530" i="4"/>
  <c r="K5530" i="4"/>
  <c r="F5530" i="4"/>
  <c r="I5530" i="4"/>
  <c r="G5530" i="4"/>
  <c r="H5530" i="4"/>
  <c r="J5530" i="4"/>
  <c r="L5531" i="4" l="1"/>
  <c r="C5531" i="4"/>
  <c r="A5533" i="4"/>
  <c r="B5532" i="4"/>
  <c r="L5532" i="4" s="1"/>
  <c r="K5531" i="4"/>
  <c r="I5531" i="4"/>
  <c r="G5531" i="4"/>
  <c r="J5531" i="4"/>
  <c r="H5531" i="4"/>
  <c r="D5531" i="4"/>
  <c r="F5531" i="4"/>
  <c r="E5532" i="4" l="1"/>
  <c r="C5532" i="4"/>
  <c r="I5532" i="4"/>
  <c r="K5532" i="4"/>
  <c r="H5532" i="4"/>
  <c r="J5532" i="4"/>
  <c r="D5532" i="4"/>
  <c r="G5532" i="4"/>
  <c r="F5532" i="4"/>
  <c r="B5533" i="4"/>
  <c r="L5533" i="4" s="1"/>
  <c r="A5534" i="4"/>
  <c r="E5533" i="4" l="1"/>
  <c r="C5533" i="4"/>
  <c r="B5534" i="4"/>
  <c r="L5534" i="4" s="1"/>
  <c r="A5535" i="4"/>
  <c r="D5533" i="4"/>
  <c r="I5533" i="4"/>
  <c r="K5533" i="4"/>
  <c r="H5533" i="4"/>
  <c r="G5533" i="4"/>
  <c r="J5533" i="4"/>
  <c r="F5533" i="4"/>
  <c r="E5534" i="4" l="1"/>
  <c r="C5534" i="4"/>
  <c r="A5536" i="4"/>
  <c r="B5535" i="4"/>
  <c r="L5535" i="4" s="1"/>
  <c r="D5534" i="4"/>
  <c r="H5534" i="4"/>
  <c r="I5534" i="4"/>
  <c r="K5534" i="4"/>
  <c r="J5534" i="4"/>
  <c r="G5534" i="4"/>
  <c r="F5534" i="4"/>
  <c r="E5535" i="4" l="1"/>
  <c r="C5535" i="4"/>
  <c r="I5535" i="4"/>
  <c r="K5535" i="4"/>
  <c r="F5535" i="4"/>
  <c r="J5535" i="4"/>
  <c r="D5535" i="4"/>
  <c r="H5535" i="4"/>
  <c r="G5535" i="4"/>
  <c r="B5536" i="4"/>
  <c r="L5536" i="4" s="1"/>
  <c r="A5537" i="4"/>
  <c r="E5536" i="4" l="1"/>
  <c r="C5536" i="4"/>
  <c r="D5536" i="4"/>
  <c r="J5536" i="4"/>
  <c r="G5536" i="4"/>
  <c r="H5536" i="4"/>
  <c r="K5536" i="4"/>
  <c r="F5536" i="4"/>
  <c r="I5536" i="4"/>
  <c r="A5538" i="4"/>
  <c r="B5537" i="4"/>
  <c r="L5537" i="4" s="1"/>
  <c r="E5537" i="4" l="1"/>
  <c r="G5537" i="4"/>
  <c r="C5537" i="4"/>
  <c r="A5539" i="4"/>
  <c r="B5538" i="4"/>
  <c r="L5538" i="4" s="1"/>
  <c r="I5537" i="4"/>
  <c r="K5537" i="4"/>
  <c r="D5537" i="4"/>
  <c r="F5537" i="4"/>
  <c r="H5537" i="4"/>
  <c r="J5537" i="4"/>
  <c r="F5538" i="4" l="1"/>
  <c r="J5538" i="4"/>
  <c r="E5538" i="4"/>
  <c r="C5538" i="4"/>
  <c r="K5538" i="4"/>
  <c r="H5538" i="4"/>
  <c r="D5538" i="4"/>
  <c r="I5538" i="4"/>
  <c r="G5538" i="4"/>
  <c r="A5540" i="4"/>
  <c r="B5539" i="4"/>
  <c r="L5539" i="4" s="1"/>
  <c r="E5539" i="4" l="1"/>
  <c r="C5539" i="4"/>
  <c r="G5539" i="4"/>
  <c r="I5539" i="4"/>
  <c r="F5539" i="4"/>
  <c r="H5539" i="4"/>
  <c r="J5539" i="4"/>
  <c r="D5539" i="4"/>
  <c r="K5539" i="4"/>
  <c r="B5540" i="4"/>
  <c r="L5540" i="4" s="1"/>
  <c r="A5541" i="4"/>
  <c r="E5540" i="4" l="1"/>
  <c r="C5540" i="4"/>
  <c r="B5541" i="4"/>
  <c r="G5541" i="4" s="1"/>
  <c r="A5542" i="4"/>
  <c r="J5540" i="4"/>
  <c r="F5540" i="4"/>
  <c r="K5540" i="4"/>
  <c r="D5540" i="4"/>
  <c r="I5540" i="4"/>
  <c r="G5540" i="4"/>
  <c r="H5540" i="4"/>
  <c r="K5541" i="4" l="1"/>
  <c r="E5541" i="4"/>
  <c r="L5541" i="4"/>
  <c r="C5541" i="4"/>
  <c r="J5541" i="4"/>
  <c r="D5541" i="4"/>
  <c r="F5541" i="4"/>
  <c r="B5542" i="4"/>
  <c r="E5542" i="4" s="1"/>
  <c r="A5543" i="4"/>
  <c r="I5541" i="4"/>
  <c r="H5541" i="4"/>
  <c r="L5542" i="4" l="1"/>
  <c r="C5542" i="4"/>
  <c r="J5542" i="4"/>
  <c r="F5542" i="4"/>
  <c r="K5542" i="4"/>
  <c r="D5542" i="4"/>
  <c r="G5542" i="4"/>
  <c r="I5542" i="4"/>
  <c r="H5542" i="4"/>
  <c r="A5544" i="4"/>
  <c r="B5543" i="4"/>
  <c r="L5543" i="4" s="1"/>
  <c r="E5543" i="4" l="1"/>
  <c r="C5543" i="4"/>
  <c r="G5543" i="4"/>
  <c r="F5543" i="4"/>
  <c r="K5543" i="4"/>
  <c r="I5543" i="4"/>
  <c r="J5543" i="4"/>
  <c r="H5543" i="4"/>
  <c r="B5544" i="4"/>
  <c r="L5544" i="4" s="1"/>
  <c r="A5545" i="4"/>
  <c r="D5543" i="4"/>
  <c r="E5544" i="4" l="1"/>
  <c r="C5544" i="4"/>
  <c r="B5545" i="4"/>
  <c r="L5545" i="4" s="1"/>
  <c r="A5546" i="4"/>
  <c r="K5544" i="4"/>
  <c r="H5544" i="4"/>
  <c r="G5544" i="4"/>
  <c r="D5544" i="4"/>
  <c r="F5544" i="4"/>
  <c r="I5544" i="4"/>
  <c r="J5544" i="4"/>
  <c r="E5545" i="4" l="1"/>
  <c r="K5545" i="4"/>
  <c r="G5545" i="4"/>
  <c r="C5545" i="4"/>
  <c r="D5545" i="4"/>
  <c r="A5547" i="4"/>
  <c r="B5546" i="4"/>
  <c r="L5546" i="4" s="1"/>
  <c r="H5545" i="4"/>
  <c r="J5545" i="4"/>
  <c r="F5545" i="4"/>
  <c r="I5545" i="4"/>
  <c r="E5546" i="4" l="1"/>
  <c r="C5546" i="4"/>
  <c r="A5548" i="4"/>
  <c r="B5547" i="4"/>
  <c r="L5547" i="4" s="1"/>
  <c r="J5546" i="4"/>
  <c r="I5546" i="4"/>
  <c r="F5546" i="4"/>
  <c r="G5546" i="4"/>
  <c r="H5546" i="4"/>
  <c r="K5546" i="4"/>
  <c r="D5546" i="4"/>
  <c r="E5547" i="4" l="1"/>
  <c r="C5547" i="4"/>
  <c r="I5547" i="4"/>
  <c r="G5547" i="4"/>
  <c r="K5547" i="4"/>
  <c r="H5547" i="4"/>
  <c r="J5547" i="4"/>
  <c r="D5547" i="4"/>
  <c r="F5547" i="4"/>
  <c r="B5548" i="4"/>
  <c r="L5548" i="4" s="1"/>
  <c r="A5549" i="4"/>
  <c r="E5548" i="4" l="1"/>
  <c r="C5548" i="4"/>
  <c r="B5549" i="4"/>
  <c r="L5549" i="4" s="1"/>
  <c r="A5550" i="4"/>
  <c r="H5548" i="4"/>
  <c r="K5548" i="4"/>
  <c r="F5548" i="4"/>
  <c r="D5548" i="4"/>
  <c r="J5548" i="4"/>
  <c r="I5548" i="4"/>
  <c r="G5548" i="4"/>
  <c r="E5549" i="4" l="1"/>
  <c r="C5549" i="4"/>
  <c r="K5549" i="4"/>
  <c r="F5549" i="4"/>
  <c r="D5549" i="4"/>
  <c r="G5549" i="4"/>
  <c r="I5549" i="4"/>
  <c r="H5549" i="4"/>
  <c r="J5549" i="4"/>
  <c r="B5550" i="4"/>
  <c r="L5550" i="4" s="1"/>
  <c r="A5551" i="4"/>
  <c r="E5550" i="4" l="1"/>
  <c r="C5550" i="4"/>
  <c r="K5550" i="4"/>
  <c r="I5550" i="4"/>
  <c r="F5550" i="4"/>
  <c r="J5550" i="4"/>
  <c r="H5550" i="4"/>
  <c r="D5550" i="4"/>
  <c r="G5550" i="4"/>
  <c r="A5552" i="4"/>
  <c r="B5551" i="4"/>
  <c r="L5551" i="4" s="1"/>
  <c r="E5551" i="4" l="1"/>
  <c r="C5551" i="4"/>
  <c r="I5551" i="4"/>
  <c r="K5551" i="4"/>
  <c r="G5551" i="4"/>
  <c r="F5551" i="4"/>
  <c r="D5551" i="4"/>
  <c r="H5551" i="4"/>
  <c r="A5553" i="4"/>
  <c r="B5552" i="4"/>
  <c r="L5552" i="4" s="1"/>
  <c r="J5551" i="4"/>
  <c r="E5552" i="4" l="1"/>
  <c r="C5552" i="4"/>
  <c r="J5552" i="4"/>
  <c r="H5552" i="4"/>
  <c r="K5552" i="4"/>
  <c r="D5552" i="4"/>
  <c r="G5552" i="4"/>
  <c r="F5552" i="4"/>
  <c r="B5553" i="4"/>
  <c r="L5553" i="4" s="1"/>
  <c r="A5554" i="4"/>
  <c r="I5552" i="4"/>
  <c r="E5553" i="4" l="1"/>
  <c r="H5553" i="4"/>
  <c r="C5553" i="4"/>
  <c r="A5555" i="4"/>
  <c r="B5554" i="4"/>
  <c r="L5554" i="4" s="1"/>
  <c r="J5553" i="4"/>
  <c r="D5553" i="4"/>
  <c r="I5553" i="4"/>
  <c r="F5553" i="4"/>
  <c r="G5553" i="4"/>
  <c r="K5553" i="4"/>
  <c r="E5554" i="4" l="1"/>
  <c r="C5554" i="4"/>
  <c r="G5554" i="4"/>
  <c r="J5554" i="4"/>
  <c r="F5554" i="4"/>
  <c r="H5554" i="4"/>
  <c r="D5554" i="4"/>
  <c r="I5554" i="4"/>
  <c r="K5554" i="4"/>
  <c r="A5556" i="4"/>
  <c r="B5555" i="4"/>
  <c r="L5555" i="4" s="1"/>
  <c r="E5555" i="4" l="1"/>
  <c r="C5555" i="4"/>
  <c r="H5555" i="4"/>
  <c r="K5555" i="4"/>
  <c r="I5555" i="4"/>
  <c r="D5555" i="4"/>
  <c r="J5555" i="4"/>
  <c r="G5555" i="4"/>
  <c r="F5555" i="4"/>
  <c r="B5556" i="4"/>
  <c r="L5556" i="4" s="1"/>
  <c r="A5557" i="4"/>
  <c r="E5556" i="4" l="1"/>
  <c r="C5556" i="4"/>
  <c r="B5557" i="4"/>
  <c r="L5557" i="4" s="1"/>
  <c r="A5558" i="4"/>
  <c r="H5556" i="4"/>
  <c r="K5556" i="4"/>
  <c r="F5556" i="4"/>
  <c r="D5556" i="4"/>
  <c r="J5556" i="4"/>
  <c r="I5556" i="4"/>
  <c r="G5556" i="4"/>
  <c r="E5557" i="4" l="1"/>
  <c r="C5557" i="4"/>
  <c r="B5558" i="4"/>
  <c r="L5558" i="4" s="1"/>
  <c r="A5559" i="4"/>
  <c r="K5557" i="4"/>
  <c r="J5557" i="4"/>
  <c r="D5557" i="4"/>
  <c r="I5557" i="4"/>
  <c r="F5557" i="4"/>
  <c r="G5557" i="4"/>
  <c r="H5557" i="4"/>
  <c r="E5558" i="4" l="1"/>
  <c r="C5558" i="4"/>
  <c r="A5560" i="4"/>
  <c r="B5559" i="4"/>
  <c r="L5559" i="4" s="1"/>
  <c r="J5558" i="4"/>
  <c r="F5558" i="4"/>
  <c r="K5558" i="4"/>
  <c r="G5558" i="4"/>
  <c r="D5558" i="4"/>
  <c r="I5558" i="4"/>
  <c r="H5558" i="4"/>
  <c r="E5559" i="4" l="1"/>
  <c r="C5559" i="4"/>
  <c r="G5559" i="4"/>
  <c r="K5559" i="4"/>
  <c r="D5559" i="4"/>
  <c r="H5559" i="4"/>
  <c r="J5559" i="4"/>
  <c r="I5559" i="4"/>
  <c r="F5559" i="4"/>
  <c r="A5561" i="4"/>
  <c r="B5560" i="4"/>
  <c r="E5560" i="4" s="1"/>
  <c r="L5560" i="4" l="1"/>
  <c r="C5560" i="4"/>
  <c r="B5561" i="4"/>
  <c r="E5561" i="4" s="1"/>
  <c r="A5562" i="4"/>
  <c r="J5560" i="4"/>
  <c r="D5560" i="4"/>
  <c r="G5560" i="4"/>
  <c r="I5560" i="4"/>
  <c r="F5560" i="4"/>
  <c r="K5560" i="4"/>
  <c r="H5560" i="4"/>
  <c r="L5561" i="4" l="1"/>
  <c r="C5561" i="4"/>
  <c r="B5562" i="4"/>
  <c r="L5562" i="4" s="1"/>
  <c r="A5563" i="4"/>
  <c r="K5561" i="4"/>
  <c r="J5561" i="4"/>
  <c r="F5561" i="4"/>
  <c r="D5561" i="4"/>
  <c r="G5561" i="4"/>
  <c r="I5561" i="4"/>
  <c r="H5561" i="4"/>
  <c r="E5562" i="4" l="1"/>
  <c r="C5562" i="4"/>
  <c r="J5562" i="4"/>
  <c r="K5562" i="4"/>
  <c r="G5562" i="4"/>
  <c r="D5562" i="4"/>
  <c r="I5562" i="4"/>
  <c r="F5562" i="4"/>
  <c r="H5562" i="4"/>
  <c r="B5563" i="4"/>
  <c r="L5563" i="4" s="1"/>
  <c r="A5564" i="4"/>
  <c r="E5563" i="4" l="1"/>
  <c r="C5563" i="4"/>
  <c r="K5563" i="4"/>
  <c r="I5563" i="4"/>
  <c r="H5563" i="4"/>
  <c r="F5563" i="4"/>
  <c r="J5563" i="4"/>
  <c r="G5563" i="4"/>
  <c r="D5563" i="4"/>
  <c r="A5565" i="4"/>
  <c r="B5564" i="4"/>
  <c r="L5564" i="4" s="1"/>
  <c r="E5564" i="4" l="1"/>
  <c r="C5564" i="4"/>
  <c r="J5564" i="4"/>
  <c r="H5564" i="4"/>
  <c r="G5564" i="4"/>
  <c r="K5564" i="4"/>
  <c r="I5564" i="4"/>
  <c r="F5564" i="4"/>
  <c r="B5565" i="4"/>
  <c r="L5565" i="4" s="1"/>
  <c r="A5566" i="4"/>
  <c r="D5564" i="4"/>
  <c r="E5565" i="4" l="1"/>
  <c r="C5565" i="4"/>
  <c r="J5565" i="4"/>
  <c r="H5565" i="4"/>
  <c r="I5565" i="4"/>
  <c r="K5565" i="4"/>
  <c r="G5565" i="4"/>
  <c r="D5565" i="4"/>
  <c r="F5565" i="4"/>
  <c r="B5566" i="4"/>
  <c r="L5566" i="4" s="1"/>
  <c r="A5567" i="4"/>
  <c r="E5566" i="4" l="1"/>
  <c r="C5566" i="4"/>
  <c r="A5568" i="4"/>
  <c r="B5567" i="4"/>
  <c r="D5567" i="4" s="1"/>
  <c r="K5566" i="4"/>
  <c r="J5566" i="4"/>
  <c r="G5566" i="4"/>
  <c r="I5566" i="4"/>
  <c r="F5566" i="4"/>
  <c r="D5566" i="4"/>
  <c r="H5566" i="4"/>
  <c r="F5567" i="4" l="1"/>
  <c r="J5567" i="4"/>
  <c r="G5567" i="4"/>
  <c r="K5567" i="4"/>
  <c r="E5567" i="4"/>
  <c r="L5567" i="4"/>
  <c r="L5568" i="4"/>
  <c r="E5568" i="4"/>
  <c r="C5568" i="4"/>
  <c r="C5567" i="4"/>
  <c r="H5567" i="4"/>
  <c r="I5567" i="4"/>
  <c r="K5568" i="4"/>
  <c r="H5568" i="4"/>
  <c r="D5568" i="4"/>
  <c r="J5568" i="4"/>
  <c r="G5568" i="4"/>
  <c r="I5568" i="4"/>
  <c r="F5568" i="4"/>
  <c r="A5569" i="4"/>
  <c r="B5568" i="4"/>
  <c r="L5569" i="4" l="1"/>
  <c r="E5569" i="4"/>
  <c r="C5569" i="4"/>
  <c r="D5569" i="4"/>
  <c r="I5569" i="4"/>
  <c r="G5569" i="4"/>
  <c r="K5569" i="4"/>
  <c r="A5570" i="4"/>
  <c r="J5569" i="4"/>
  <c r="F5569" i="4"/>
  <c r="H5569" i="4"/>
  <c r="B5569" i="4"/>
  <c r="L5570" i="4" l="1"/>
  <c r="E5570" i="4"/>
  <c r="C5570" i="4"/>
  <c r="K5570" i="4"/>
  <c r="I5570" i="4"/>
  <c r="B5570" i="4"/>
  <c r="J5570" i="4"/>
  <c r="G5570" i="4"/>
  <c r="A5571" i="4"/>
  <c r="D5570" i="4"/>
  <c r="F5570" i="4"/>
  <c r="H5570" i="4"/>
  <c r="L5571" i="4" l="1"/>
  <c r="E5571" i="4"/>
  <c r="C5571" i="4"/>
  <c r="K5571" i="4"/>
  <c r="F5571" i="4"/>
  <c r="J5571" i="4"/>
  <c r="A5572" i="4"/>
  <c r="B5571" i="4"/>
  <c r="G5571" i="4"/>
  <c r="I5571" i="4"/>
  <c r="H5571" i="4"/>
  <c r="D5571" i="4"/>
  <c r="L5572" i="4" l="1"/>
  <c r="E5572" i="4"/>
  <c r="C5572" i="4"/>
  <c r="K5572" i="4"/>
  <c r="G5572" i="4"/>
  <c r="F5572" i="4"/>
  <c r="H5572" i="4"/>
  <c r="J5572" i="4"/>
  <c r="I5572" i="4"/>
  <c r="A5573" i="4"/>
  <c r="B5572" i="4"/>
  <c r="D5572" i="4"/>
  <c r="L5573" i="4" l="1"/>
  <c r="E5573" i="4"/>
  <c r="C5573" i="4"/>
  <c r="K5573" i="4"/>
  <c r="A5574" i="4"/>
  <c r="D5573" i="4"/>
  <c r="J5573" i="4"/>
  <c r="F5573" i="4"/>
  <c r="H5573" i="4"/>
  <c r="I5573" i="4"/>
  <c r="G5573" i="4"/>
  <c r="B5573" i="4"/>
  <c r="L5574" i="4" l="1"/>
  <c r="E5574" i="4"/>
  <c r="C5574" i="4"/>
  <c r="K5574" i="4"/>
  <c r="J5574" i="4"/>
  <c r="G5574" i="4"/>
  <c r="H5574" i="4"/>
  <c r="I5574" i="4"/>
  <c r="F5574" i="4"/>
  <c r="A5575" i="4"/>
  <c r="D5574" i="4"/>
  <c r="B5574" i="4"/>
  <c r="L5575" i="4" l="1"/>
  <c r="E5575" i="4"/>
  <c r="C5575" i="4"/>
  <c r="J5575" i="4"/>
  <c r="A5576" i="4"/>
  <c r="B5575" i="4"/>
  <c r="I5575" i="4"/>
  <c r="H5575" i="4"/>
  <c r="K5575" i="4"/>
  <c r="F5575" i="4"/>
  <c r="D5575" i="4"/>
  <c r="G5575" i="4"/>
  <c r="L5576" i="4" l="1"/>
  <c r="E5576" i="4"/>
  <c r="C5576" i="4"/>
  <c r="J5576" i="4"/>
  <c r="B5576" i="4"/>
  <c r="I5576" i="4"/>
  <c r="F5576" i="4"/>
  <c r="D5576" i="4"/>
  <c r="H5576" i="4"/>
  <c r="A5577" i="4"/>
  <c r="G5576" i="4"/>
  <c r="K5576" i="4"/>
  <c r="L5577" i="4" l="1"/>
  <c r="E5577" i="4"/>
  <c r="C5577" i="4"/>
  <c r="I5577" i="4"/>
  <c r="B5577" i="4"/>
  <c r="G5577" i="4"/>
  <c r="J5577" i="4"/>
  <c r="F5577" i="4"/>
  <c r="D5577" i="4"/>
  <c r="K5577" i="4"/>
  <c r="A5578" i="4"/>
  <c r="H5577" i="4"/>
  <c r="L5578" i="4" l="1"/>
  <c r="E5578" i="4"/>
  <c r="C5578" i="4"/>
  <c r="J5578" i="4"/>
  <c r="G5578" i="4"/>
  <c r="A5579" i="4"/>
  <c r="K5578" i="4"/>
  <c r="I5578" i="4"/>
  <c r="F5578" i="4"/>
  <c r="H5578" i="4"/>
  <c r="D5578" i="4"/>
  <c r="B5578" i="4"/>
  <c r="L5579" i="4" l="1"/>
  <c r="E5579" i="4"/>
  <c r="C5579" i="4"/>
  <c r="I5579" i="4"/>
  <c r="H5579" i="4"/>
  <c r="B5579" i="4"/>
  <c r="D5579" i="4"/>
  <c r="G5579" i="4"/>
  <c r="J5579" i="4"/>
  <c r="K5579" i="4"/>
  <c r="F5579" i="4"/>
  <c r="A5580" i="4"/>
  <c r="L5580" i="4" l="1"/>
  <c r="E5580" i="4"/>
  <c r="C5580" i="4"/>
  <c r="J5580" i="4"/>
  <c r="F5580" i="4"/>
  <c r="A5581" i="4"/>
  <c r="H5580" i="4"/>
  <c r="K5580" i="4"/>
  <c r="I5580" i="4"/>
  <c r="B5580" i="4"/>
  <c r="D5580" i="4"/>
  <c r="G5580" i="4"/>
  <c r="L5581" i="4" l="1"/>
  <c r="E5581" i="4"/>
  <c r="C5581" i="4"/>
  <c r="I5581" i="4"/>
  <c r="B5581" i="4"/>
  <c r="G5581" i="4"/>
  <c r="H5581" i="4"/>
  <c r="D5581" i="4"/>
  <c r="J5581" i="4"/>
  <c r="K5581" i="4"/>
  <c r="A5582" i="4"/>
  <c r="F5581" i="4"/>
  <c r="L5582" i="4" l="1"/>
  <c r="E5582" i="4"/>
  <c r="C5582" i="4"/>
  <c r="I5582" i="4"/>
  <c r="F5582" i="4"/>
  <c r="H5582" i="4"/>
  <c r="J5582" i="4"/>
  <c r="A5583" i="4"/>
  <c r="D5582" i="4"/>
  <c r="B5582" i="4"/>
  <c r="K5582" i="4"/>
  <c r="G5582" i="4"/>
  <c r="L5583" i="4" l="1"/>
  <c r="E5583" i="4"/>
  <c r="C5583" i="4"/>
  <c r="J5583" i="4"/>
  <c r="A5584" i="4"/>
  <c r="B5583" i="4"/>
  <c r="I5583" i="4"/>
  <c r="H5583" i="4"/>
  <c r="F5583" i="4"/>
  <c r="D5583" i="4"/>
  <c r="G5583" i="4"/>
  <c r="K5583" i="4"/>
  <c r="L5584" i="4" l="1"/>
  <c r="E5584" i="4"/>
  <c r="C5584" i="4"/>
  <c r="J5584" i="4"/>
  <c r="F5584" i="4"/>
  <c r="I5584" i="4"/>
  <c r="B5584" i="4"/>
  <c r="A5585" i="4"/>
  <c r="D5584" i="4"/>
  <c r="H5584" i="4"/>
  <c r="K5584" i="4"/>
  <c r="G5584" i="4"/>
  <c r="L5585" i="4" l="1"/>
  <c r="E5585" i="4"/>
  <c r="C5585" i="4"/>
  <c r="J5585" i="4"/>
  <c r="F5585" i="4"/>
  <c r="H5585" i="4"/>
  <c r="B5585" i="4"/>
  <c r="K5585" i="4"/>
  <c r="I5585" i="4"/>
  <c r="G5585" i="4"/>
  <c r="A5586" i="4"/>
  <c r="D5585" i="4"/>
  <c r="L5586" i="4" l="1"/>
  <c r="E5586" i="4"/>
  <c r="C5586" i="4"/>
  <c r="J5586" i="4"/>
  <c r="G5586" i="4"/>
  <c r="A5587" i="4"/>
  <c r="F5586" i="4"/>
  <c r="I5586" i="4"/>
  <c r="H5586" i="4"/>
  <c r="D5586" i="4"/>
  <c r="B5586" i="4"/>
  <c r="K5586" i="4"/>
  <c r="L5587" i="4" l="1"/>
  <c r="E5587" i="4"/>
  <c r="C5587" i="4"/>
  <c r="J5587" i="4"/>
  <c r="A5588" i="4"/>
  <c r="B5587" i="4"/>
  <c r="H5587" i="4"/>
  <c r="K5587" i="4"/>
  <c r="F5587" i="4"/>
  <c r="I5587" i="4"/>
  <c r="D5587" i="4"/>
  <c r="G5587" i="4"/>
  <c r="L5588" i="4" l="1"/>
  <c r="E5588" i="4"/>
  <c r="C5588" i="4"/>
  <c r="J5588" i="4"/>
  <c r="F5588" i="4"/>
  <c r="A5589" i="4"/>
  <c r="B5588" i="4"/>
  <c r="I5588" i="4"/>
  <c r="K5588" i="4"/>
  <c r="D5588" i="4"/>
  <c r="H5588" i="4"/>
  <c r="G5588" i="4"/>
  <c r="L5589" i="4" l="1"/>
  <c r="E5589" i="4"/>
  <c r="C5589" i="4"/>
  <c r="K5589" i="4"/>
  <c r="A5590" i="4"/>
  <c r="J5589" i="4"/>
  <c r="F5589" i="4"/>
  <c r="H5589" i="4"/>
  <c r="D5589" i="4"/>
  <c r="I5589" i="4"/>
  <c r="B5589" i="4"/>
  <c r="G5589" i="4"/>
  <c r="L5590" i="4" l="1"/>
  <c r="E5590" i="4"/>
  <c r="C5590" i="4"/>
  <c r="J5590" i="4"/>
  <c r="G5590" i="4"/>
  <c r="H5590" i="4"/>
  <c r="F5590" i="4"/>
  <c r="A5591" i="4"/>
  <c r="B5590" i="4"/>
  <c r="I5590" i="4"/>
  <c r="D5590" i="4"/>
  <c r="K5590" i="4"/>
  <c r="L5591" i="4" l="1"/>
  <c r="E5591" i="4"/>
  <c r="C5591" i="4"/>
  <c r="K5591" i="4"/>
  <c r="F5591" i="4"/>
  <c r="B5591" i="4"/>
  <c r="J5591" i="4"/>
  <c r="A5592" i="4"/>
  <c r="D5591" i="4"/>
  <c r="G5591" i="4"/>
  <c r="I5591" i="4"/>
  <c r="H5591" i="4"/>
  <c r="L5592" i="4" l="1"/>
  <c r="E5592" i="4"/>
  <c r="C5592" i="4"/>
  <c r="J5592" i="4"/>
  <c r="B5592" i="4"/>
  <c r="I5592" i="4"/>
  <c r="F5592" i="4"/>
  <c r="G5592" i="4"/>
  <c r="A5593" i="4"/>
  <c r="K5592" i="4"/>
  <c r="D5592" i="4"/>
  <c r="H5592" i="4"/>
  <c r="L5593" i="4" l="1"/>
  <c r="E5593" i="4"/>
  <c r="C5593" i="4"/>
  <c r="K5593" i="4"/>
  <c r="A5594" i="4"/>
  <c r="I5593" i="4"/>
  <c r="B5593" i="4"/>
  <c r="J5593" i="4"/>
  <c r="F5593" i="4"/>
  <c r="H5593" i="4"/>
  <c r="D5593" i="4"/>
  <c r="G5593" i="4"/>
  <c r="L5594" i="4" l="1"/>
  <c r="E5594" i="4"/>
  <c r="C5594" i="4"/>
  <c r="K5594" i="4"/>
  <c r="A5595" i="4"/>
  <c r="I5594" i="4"/>
  <c r="H5594" i="4"/>
  <c r="D5594" i="4"/>
  <c r="B5594" i="4"/>
  <c r="J5594" i="4"/>
  <c r="G5594" i="4"/>
  <c r="F5594" i="4"/>
  <c r="L5595" i="4" l="1"/>
  <c r="E5595" i="4"/>
  <c r="C5595" i="4"/>
  <c r="J5595" i="4"/>
  <c r="A5596" i="4"/>
  <c r="B5595" i="4"/>
  <c r="K5595" i="4"/>
  <c r="I5595" i="4"/>
  <c r="H5595" i="4"/>
  <c r="F5595" i="4"/>
  <c r="D5595" i="4"/>
  <c r="G5595" i="4"/>
  <c r="L5596" i="4" l="1"/>
  <c r="E5596" i="4"/>
  <c r="C5596" i="4"/>
  <c r="J5596" i="4"/>
  <c r="F5596" i="4"/>
  <c r="A5597" i="4"/>
  <c r="B5596" i="4"/>
  <c r="I5596" i="4"/>
  <c r="G5596" i="4"/>
  <c r="D5596" i="4"/>
  <c r="H5596" i="4"/>
  <c r="K5596" i="4"/>
  <c r="L5597" i="4" l="1"/>
  <c r="E5597" i="4"/>
  <c r="C5597" i="4"/>
  <c r="I5597" i="4"/>
  <c r="B5597" i="4"/>
  <c r="G5597" i="4"/>
  <c r="D5597" i="4"/>
  <c r="K5597" i="4"/>
  <c r="A5598" i="4"/>
  <c r="J5597" i="4"/>
  <c r="F5597" i="4"/>
  <c r="H5597" i="4"/>
  <c r="L5598" i="4" l="1"/>
  <c r="E5598" i="4"/>
  <c r="C5598" i="4"/>
  <c r="D5598" i="4"/>
  <c r="B5598" i="4"/>
  <c r="K5598" i="4"/>
  <c r="J5598" i="4"/>
  <c r="G5598" i="4"/>
  <c r="A5599" i="4"/>
  <c r="I5598" i="4"/>
  <c r="F5598" i="4"/>
  <c r="H5598" i="4"/>
  <c r="L5599" i="4" l="1"/>
  <c r="E5599" i="4"/>
  <c r="C5599" i="4"/>
  <c r="I5599" i="4"/>
  <c r="H5599" i="4"/>
  <c r="D5599" i="4"/>
  <c r="G5599" i="4"/>
  <c r="K5599" i="4"/>
  <c r="F5599" i="4"/>
  <c r="A5600" i="4"/>
  <c r="J5599" i="4"/>
  <c r="B5599" i="4"/>
  <c r="L5600" i="4" l="1"/>
  <c r="E5600" i="4"/>
  <c r="C5600" i="4"/>
  <c r="I5600" i="4"/>
  <c r="A5601" i="4"/>
  <c r="B5600" i="4"/>
  <c r="D5600" i="4"/>
  <c r="H5600" i="4"/>
  <c r="K5600" i="4"/>
  <c r="G5600" i="4"/>
  <c r="J5600" i="4"/>
  <c r="F5600" i="4"/>
  <c r="L5601" i="4" l="1"/>
  <c r="E5601" i="4"/>
  <c r="C5601" i="4"/>
  <c r="J5601" i="4"/>
  <c r="F5601" i="4"/>
  <c r="H5601" i="4"/>
  <c r="G5601" i="4"/>
  <c r="I5601" i="4"/>
  <c r="B5601" i="4"/>
  <c r="D5601" i="4"/>
  <c r="K5601" i="4"/>
  <c r="A5602" i="4"/>
  <c r="L5602" i="4" l="1"/>
  <c r="E5602" i="4"/>
  <c r="C5602" i="4"/>
  <c r="I5602" i="4"/>
  <c r="F5602" i="4"/>
  <c r="D5602" i="4"/>
  <c r="B5602" i="4"/>
  <c r="K5602" i="4"/>
  <c r="J5602" i="4"/>
  <c r="G5602" i="4"/>
  <c r="A5603" i="4"/>
  <c r="H5602" i="4"/>
  <c r="L5603" i="4" l="1"/>
  <c r="E5603" i="4"/>
  <c r="C5603" i="4"/>
  <c r="D5603" i="4"/>
  <c r="G5603" i="4"/>
  <c r="K5603" i="4"/>
  <c r="F5603" i="4"/>
  <c r="J5603" i="4"/>
  <c r="A5604" i="4"/>
  <c r="B5603" i="4"/>
  <c r="I5603" i="4"/>
  <c r="H5603" i="4"/>
  <c r="L5604" i="4" l="1"/>
  <c r="E5604" i="4"/>
  <c r="C5604" i="4"/>
  <c r="I5604" i="4"/>
  <c r="A5605" i="4"/>
  <c r="B5604" i="4"/>
  <c r="D5604" i="4"/>
  <c r="H5604" i="4"/>
  <c r="K5604" i="4"/>
  <c r="G5604" i="4"/>
  <c r="J5604" i="4"/>
  <c r="F5604" i="4"/>
  <c r="L5605" i="4" l="1"/>
  <c r="E5605" i="4"/>
  <c r="C5605" i="4"/>
  <c r="I5605" i="4"/>
  <c r="B5605" i="4"/>
  <c r="G5605" i="4"/>
  <c r="D5605" i="4"/>
  <c r="K5605" i="4"/>
  <c r="A5606" i="4"/>
  <c r="J5605" i="4"/>
  <c r="F5605" i="4"/>
  <c r="H5605" i="4"/>
  <c r="L5606" i="4" l="1"/>
  <c r="E5606" i="4"/>
  <c r="C5606" i="4"/>
  <c r="J5606" i="4"/>
  <c r="G5606" i="4"/>
  <c r="H5606" i="4"/>
  <c r="A5607" i="4"/>
  <c r="I5606" i="4"/>
  <c r="F5606" i="4"/>
  <c r="D5606" i="4"/>
  <c r="B5606" i="4"/>
  <c r="K5606" i="4"/>
  <c r="L5607" i="4" l="1"/>
  <c r="E5607" i="4"/>
  <c r="C5607" i="4"/>
  <c r="I5607" i="4"/>
  <c r="H5607" i="4"/>
  <c r="J5607" i="4"/>
  <c r="D5607" i="4"/>
  <c r="G5607" i="4"/>
  <c r="K5607" i="4"/>
  <c r="F5607" i="4"/>
  <c r="A5608" i="4"/>
  <c r="B5607" i="4"/>
  <c r="L5608" i="4" l="1"/>
  <c r="E5608" i="4"/>
  <c r="C5608" i="4"/>
  <c r="J5608" i="4"/>
  <c r="B5608" i="4"/>
  <c r="I5608" i="4"/>
  <c r="F5608" i="4"/>
  <c r="A5609" i="4"/>
  <c r="D5608" i="4"/>
  <c r="H5608" i="4"/>
  <c r="K5608" i="4"/>
  <c r="G5608" i="4"/>
  <c r="L5609" i="4" l="1"/>
  <c r="E5609" i="4"/>
  <c r="C5609" i="4"/>
  <c r="K5609" i="4"/>
  <c r="A5610" i="4"/>
  <c r="J5609" i="4"/>
  <c r="F5609" i="4"/>
  <c r="H5609" i="4"/>
  <c r="B5609" i="4"/>
  <c r="I5609" i="4"/>
  <c r="G5609" i="4"/>
  <c r="D5609" i="4"/>
  <c r="L5610" i="4" l="1"/>
  <c r="E5610" i="4"/>
  <c r="C5610" i="4"/>
  <c r="I5610" i="4"/>
  <c r="F5610" i="4"/>
  <c r="H5610" i="4"/>
  <c r="D5610" i="4"/>
  <c r="B5610" i="4"/>
  <c r="K5610" i="4"/>
  <c r="J5610" i="4"/>
  <c r="G5610" i="4"/>
  <c r="A5611" i="4"/>
  <c r="L5611" i="4" l="1"/>
  <c r="E5611" i="4"/>
  <c r="C5611" i="4"/>
  <c r="J5611" i="4"/>
  <c r="A5612" i="4"/>
  <c r="B5611" i="4"/>
  <c r="I5611" i="4"/>
  <c r="H5611" i="4"/>
  <c r="D5611" i="4"/>
  <c r="G5611" i="4"/>
  <c r="K5611" i="4"/>
  <c r="F5611" i="4"/>
  <c r="L5612" i="4" l="1"/>
  <c r="E5612" i="4"/>
  <c r="C5612" i="4"/>
  <c r="J5612" i="4"/>
  <c r="F5612" i="4"/>
  <c r="H5612" i="4"/>
  <c r="I5612" i="4"/>
  <c r="A5613" i="4"/>
  <c r="B5612" i="4"/>
  <c r="D5612" i="4"/>
  <c r="K5612" i="4"/>
  <c r="G5612" i="4"/>
  <c r="L5613" i="4" l="1"/>
  <c r="E5613" i="4"/>
  <c r="C5613" i="4"/>
  <c r="J5613" i="4"/>
  <c r="F5613" i="4"/>
  <c r="H5613" i="4"/>
  <c r="I5613" i="4"/>
  <c r="B5613" i="4"/>
  <c r="G5613" i="4"/>
  <c r="K5613" i="4"/>
  <c r="D5613" i="4"/>
  <c r="A5614" i="4"/>
  <c r="L5614" i="4" l="1"/>
  <c r="E5614" i="4"/>
  <c r="C5614" i="4"/>
  <c r="D5614" i="4"/>
  <c r="B5614" i="4"/>
  <c r="H5614" i="4"/>
  <c r="K5614" i="4"/>
  <c r="J5614" i="4"/>
  <c r="G5614" i="4"/>
  <c r="A5615" i="4"/>
  <c r="I5614" i="4"/>
  <c r="F5614" i="4"/>
  <c r="L5615" i="4" l="1"/>
  <c r="E5615" i="4"/>
  <c r="C5615" i="4"/>
  <c r="D5615" i="4"/>
  <c r="G5615" i="4"/>
  <c r="H5615" i="4"/>
  <c r="K5615" i="4"/>
  <c r="F5615" i="4"/>
  <c r="J5615" i="4"/>
  <c r="A5616" i="4"/>
  <c r="B5615" i="4"/>
  <c r="I5615" i="4"/>
  <c r="L5616" i="4" l="1"/>
  <c r="E5616" i="4"/>
  <c r="C5616" i="4"/>
  <c r="D5616" i="4"/>
  <c r="H5616" i="4"/>
  <c r="K5616" i="4"/>
  <c r="G5616" i="4"/>
  <c r="I5616" i="4"/>
  <c r="B5616" i="4"/>
  <c r="J5616" i="4"/>
  <c r="F5616" i="4"/>
  <c r="A5617" i="4"/>
  <c r="L5617" i="4" l="1"/>
  <c r="E5617" i="4"/>
  <c r="C5617" i="4"/>
  <c r="D5617" i="4"/>
  <c r="K5617" i="4"/>
  <c r="A5618" i="4"/>
  <c r="J5617" i="4"/>
  <c r="F5617" i="4"/>
  <c r="H5617" i="4"/>
  <c r="I5617" i="4"/>
  <c r="B5617" i="4"/>
  <c r="G5617" i="4"/>
  <c r="L5618" i="4" l="1"/>
  <c r="E5618" i="4"/>
  <c r="C5618" i="4"/>
  <c r="D5618" i="4"/>
  <c r="B5618" i="4"/>
  <c r="G5618" i="4"/>
  <c r="F5618" i="4"/>
  <c r="H5618" i="4"/>
  <c r="K5618" i="4"/>
  <c r="J5618" i="4"/>
  <c r="A5619" i="4"/>
  <c r="I5618" i="4"/>
  <c r="L5619" i="4" l="1"/>
  <c r="E5619" i="4"/>
  <c r="C5619" i="4"/>
  <c r="D5619" i="4"/>
  <c r="G5619" i="4"/>
  <c r="K5619" i="4"/>
  <c r="J5619" i="4"/>
  <c r="I5619" i="4"/>
  <c r="H5619" i="4"/>
  <c r="F5619" i="4"/>
  <c r="A5620" i="4"/>
  <c r="B5619" i="4"/>
  <c r="L5620" i="4" l="1"/>
  <c r="E5620" i="4"/>
  <c r="C5620" i="4"/>
  <c r="I5620" i="4"/>
  <c r="A5621" i="4"/>
  <c r="B5620" i="4"/>
  <c r="D5620" i="4"/>
  <c r="H5620" i="4"/>
  <c r="G5620" i="4"/>
  <c r="K5620" i="4"/>
  <c r="J5620" i="4"/>
  <c r="F5620" i="4"/>
  <c r="L5621" i="4" l="1"/>
  <c r="E5621" i="4"/>
  <c r="C5621" i="4"/>
  <c r="J5621" i="4"/>
  <c r="F5621" i="4"/>
  <c r="H5621" i="4"/>
  <c r="G5621" i="4"/>
  <c r="D5621" i="4"/>
  <c r="K5621" i="4"/>
  <c r="A5622" i="4"/>
  <c r="I5621" i="4"/>
  <c r="B5621" i="4"/>
  <c r="L5622" i="4" l="1"/>
  <c r="E5622" i="4"/>
  <c r="C5622" i="4"/>
  <c r="J5622" i="4"/>
  <c r="G5622" i="4"/>
  <c r="H5622" i="4"/>
  <c r="I5622" i="4"/>
  <c r="F5622" i="4"/>
  <c r="A5623" i="4"/>
  <c r="D5622" i="4"/>
  <c r="B5622" i="4"/>
  <c r="K5622" i="4"/>
  <c r="L5623" i="4" l="1"/>
  <c r="E5623" i="4"/>
  <c r="C5623" i="4"/>
  <c r="J5623" i="4"/>
  <c r="A5624" i="4"/>
  <c r="B5623" i="4"/>
  <c r="H5623" i="4"/>
  <c r="G5623" i="4"/>
  <c r="D5623" i="4"/>
  <c r="K5623" i="4"/>
  <c r="F5623" i="4"/>
  <c r="I5623" i="4"/>
  <c r="L5624" i="4" l="1"/>
  <c r="E5624" i="4"/>
  <c r="C5624" i="4"/>
  <c r="K5624" i="4"/>
  <c r="G5624" i="4"/>
  <c r="H5624" i="4"/>
  <c r="J5624" i="4"/>
  <c r="B5624" i="4"/>
  <c r="I5624" i="4"/>
  <c r="A5625" i="4"/>
  <c r="F5624" i="4"/>
  <c r="D5624" i="4"/>
  <c r="L5625" i="4" l="1"/>
  <c r="E5625" i="4"/>
  <c r="C5625" i="4"/>
  <c r="K5625" i="4"/>
  <c r="A5626" i="4"/>
  <c r="J5625" i="4"/>
  <c r="F5625" i="4"/>
  <c r="H5625" i="4"/>
  <c r="D5625" i="4"/>
  <c r="I5625" i="4"/>
  <c r="B5625" i="4"/>
  <c r="G5625" i="4"/>
  <c r="L5626" i="4" l="1"/>
  <c r="E5626" i="4"/>
  <c r="C5626" i="4"/>
  <c r="J5626" i="4"/>
  <c r="G5626" i="4"/>
  <c r="A5627" i="4"/>
  <c r="B5626" i="4"/>
  <c r="K5626" i="4"/>
  <c r="I5626" i="4"/>
  <c r="F5626" i="4"/>
  <c r="H5626" i="4"/>
  <c r="D5626" i="4"/>
  <c r="L5627" i="4" l="1"/>
  <c r="E5627" i="4"/>
  <c r="C5627" i="4"/>
  <c r="K5627" i="4"/>
  <c r="F5627" i="4"/>
  <c r="J5627" i="4"/>
  <c r="B5627" i="4"/>
  <c r="D5627" i="4"/>
  <c r="A5628" i="4"/>
  <c r="I5627" i="4"/>
  <c r="H5627" i="4"/>
  <c r="G5627" i="4"/>
  <c r="L5628" i="4" l="1"/>
  <c r="E5628" i="4"/>
  <c r="C5628" i="4"/>
  <c r="J5628" i="4"/>
  <c r="F5628" i="4"/>
  <c r="I5628" i="4"/>
  <c r="A5629" i="4"/>
  <c r="B5628" i="4"/>
  <c r="G5628" i="4"/>
  <c r="D5628" i="4"/>
  <c r="H5628" i="4"/>
  <c r="K5628" i="4"/>
  <c r="L5629" i="4" l="1"/>
  <c r="E5629" i="4"/>
  <c r="C5629" i="4"/>
  <c r="J5629" i="4"/>
  <c r="F5629" i="4"/>
  <c r="H5629" i="4"/>
  <c r="I5629" i="4"/>
  <c r="G5629" i="4"/>
  <c r="A5630" i="4"/>
  <c r="B5629" i="4"/>
  <c r="D5629" i="4"/>
  <c r="K5629" i="4"/>
  <c r="L5630" i="4" l="1"/>
  <c r="E5630" i="4"/>
  <c r="C5630" i="4"/>
  <c r="I5630" i="4"/>
  <c r="F5630" i="4"/>
  <c r="H5630" i="4"/>
  <c r="D5630" i="4"/>
  <c r="B5630" i="4"/>
  <c r="K5630" i="4"/>
  <c r="J5630" i="4"/>
  <c r="G5630" i="4"/>
  <c r="A5631" i="4"/>
  <c r="L5631" i="4" l="1"/>
  <c r="E5631" i="4"/>
  <c r="C5631" i="4"/>
  <c r="D5631" i="4"/>
  <c r="G5631" i="4"/>
  <c r="K5631" i="4"/>
  <c r="F5631" i="4"/>
  <c r="J5631" i="4"/>
  <c r="A5632" i="4"/>
  <c r="B5631" i="4"/>
  <c r="I5631" i="4"/>
  <c r="H5631" i="4"/>
  <c r="L5632" i="4" l="1"/>
  <c r="E5632" i="4"/>
  <c r="C5632" i="4"/>
  <c r="D5632" i="4"/>
  <c r="H5632" i="4"/>
  <c r="K5632" i="4"/>
  <c r="G5632" i="4"/>
  <c r="A5633" i="4"/>
  <c r="J5632" i="4"/>
  <c r="F5632" i="4"/>
  <c r="I5632" i="4"/>
  <c r="B5632" i="4"/>
  <c r="L5633" i="4" l="1"/>
  <c r="E5633" i="4"/>
  <c r="C5633" i="4"/>
  <c r="J5633" i="4"/>
  <c r="F5633" i="4"/>
  <c r="H5633" i="4"/>
  <c r="I5633" i="4"/>
  <c r="B5633" i="4"/>
  <c r="G5633" i="4"/>
  <c r="D5633" i="4"/>
  <c r="K5633" i="4"/>
  <c r="A5634" i="4"/>
  <c r="L5634" i="4" l="1"/>
  <c r="E5634" i="4"/>
  <c r="C5634" i="4"/>
  <c r="K5634" i="4"/>
  <c r="A5635" i="4"/>
  <c r="J5634" i="4"/>
  <c r="G5634" i="4"/>
  <c r="I5634" i="4"/>
  <c r="F5634" i="4"/>
  <c r="H5634" i="4"/>
  <c r="D5634" i="4"/>
  <c r="B5634" i="4"/>
  <c r="L5635" i="4" l="1"/>
  <c r="E5635" i="4"/>
  <c r="C5635" i="4"/>
  <c r="K5635" i="4"/>
  <c r="F5635" i="4"/>
  <c r="A5636" i="4"/>
  <c r="J5635" i="4"/>
  <c r="B5635" i="4"/>
  <c r="I5635" i="4"/>
  <c r="H5635" i="4"/>
  <c r="D5635" i="4"/>
  <c r="G5635" i="4"/>
  <c r="L5636" i="4" l="1"/>
  <c r="E5636" i="4"/>
  <c r="C5636" i="4"/>
  <c r="J5636" i="4"/>
  <c r="F5636" i="4"/>
  <c r="I5636" i="4"/>
  <c r="A5637" i="4"/>
  <c r="B5636" i="4"/>
  <c r="D5636" i="4"/>
  <c r="H5636" i="4"/>
  <c r="K5636" i="4"/>
  <c r="G5636" i="4"/>
  <c r="L5637" i="4" l="1"/>
  <c r="E5637" i="4"/>
  <c r="C5637" i="4"/>
  <c r="K5637" i="4"/>
  <c r="A5638" i="4"/>
  <c r="J5637" i="4"/>
  <c r="F5637" i="4"/>
  <c r="H5637" i="4"/>
  <c r="I5637" i="4"/>
  <c r="B5637" i="4"/>
  <c r="G5637" i="4"/>
  <c r="D5637" i="4"/>
  <c r="L5638" i="4" l="1"/>
  <c r="E5638" i="4"/>
  <c r="C5638" i="4"/>
  <c r="J5638" i="4"/>
  <c r="G5638" i="4"/>
  <c r="H5638" i="4"/>
  <c r="I5638" i="4"/>
  <c r="A5639" i="4"/>
  <c r="D5638" i="4"/>
  <c r="F5638" i="4"/>
  <c r="B5638" i="4"/>
  <c r="K5638" i="4"/>
  <c r="L5639" i="4" l="1"/>
  <c r="E5639" i="4"/>
  <c r="C5639" i="4"/>
  <c r="K5639" i="4"/>
  <c r="F5639" i="4"/>
  <c r="A5640" i="4"/>
  <c r="J5639" i="4"/>
  <c r="B5639" i="4"/>
  <c r="I5639" i="4"/>
  <c r="H5639" i="4"/>
  <c r="D5639" i="4"/>
  <c r="G5639" i="4"/>
  <c r="L5640" i="4" l="1"/>
  <c r="E5640" i="4"/>
  <c r="C5640" i="4"/>
  <c r="J5640" i="4"/>
  <c r="B5640" i="4"/>
  <c r="I5640" i="4"/>
  <c r="A5641" i="4"/>
  <c r="D5640" i="4"/>
  <c r="H5640" i="4"/>
  <c r="K5640" i="4"/>
  <c r="G5640" i="4"/>
  <c r="F5640" i="4"/>
  <c r="L5641" i="4" l="1"/>
  <c r="E5641" i="4"/>
  <c r="C5641" i="4"/>
  <c r="J5641" i="4"/>
  <c r="F5641" i="4"/>
  <c r="H5641" i="4"/>
  <c r="B5641" i="4"/>
  <c r="I5641" i="4"/>
  <c r="K5641" i="4"/>
  <c r="A5642" i="4"/>
  <c r="G5641" i="4"/>
  <c r="D5641" i="4"/>
  <c r="L5642" i="4" l="1"/>
  <c r="E5642" i="4"/>
  <c r="C5642" i="4"/>
  <c r="K5642" i="4"/>
  <c r="J5642" i="4"/>
  <c r="G5642" i="4"/>
  <c r="A5643" i="4"/>
  <c r="I5642" i="4"/>
  <c r="F5642" i="4"/>
  <c r="H5642" i="4"/>
  <c r="D5642" i="4"/>
  <c r="B5642" i="4"/>
  <c r="L5643" i="4" l="1"/>
  <c r="E5643" i="4"/>
  <c r="C5643" i="4"/>
  <c r="K5643" i="4"/>
  <c r="F5643" i="4"/>
  <c r="J5643" i="4"/>
  <c r="A5644" i="4"/>
  <c r="H5643" i="4"/>
  <c r="B5643" i="4"/>
  <c r="I5643" i="4"/>
  <c r="D5643" i="4"/>
  <c r="G5643" i="4"/>
  <c r="L5644" i="4" l="1"/>
  <c r="E5644" i="4"/>
  <c r="C5644" i="4"/>
  <c r="I5644" i="4"/>
  <c r="A5645" i="4"/>
  <c r="B5644" i="4"/>
  <c r="D5644" i="4"/>
  <c r="H5644" i="4"/>
  <c r="K5644" i="4"/>
  <c r="G5644" i="4"/>
  <c r="J5644" i="4"/>
  <c r="F5644" i="4"/>
  <c r="L5645" i="4" l="1"/>
  <c r="E5645" i="4"/>
  <c r="C5645" i="4"/>
  <c r="I5645" i="4"/>
  <c r="B5645" i="4"/>
  <c r="G5645" i="4"/>
  <c r="D5645" i="4"/>
  <c r="K5645" i="4"/>
  <c r="A5646" i="4"/>
  <c r="J5645" i="4"/>
  <c r="F5645" i="4"/>
  <c r="H5645" i="4"/>
  <c r="L5646" i="4" l="1"/>
  <c r="E5646" i="4"/>
  <c r="C5646" i="4"/>
  <c r="I5646" i="4"/>
  <c r="F5646" i="4"/>
  <c r="H5646" i="4"/>
  <c r="D5646" i="4"/>
  <c r="B5646" i="4"/>
  <c r="K5646" i="4"/>
  <c r="J5646" i="4"/>
  <c r="G5646" i="4"/>
  <c r="A5647" i="4"/>
  <c r="L5647" i="4" l="1"/>
  <c r="E5647" i="4"/>
  <c r="C5647" i="4"/>
  <c r="D5647" i="4"/>
  <c r="G5647" i="4"/>
  <c r="K5647" i="4"/>
  <c r="F5647" i="4"/>
  <c r="J5647" i="4"/>
  <c r="A5648" i="4"/>
  <c r="B5647" i="4"/>
  <c r="I5647" i="4"/>
  <c r="H5647" i="4"/>
  <c r="L5648" i="4" l="1"/>
  <c r="E5648" i="4"/>
  <c r="C5648" i="4"/>
  <c r="I5648" i="4"/>
  <c r="A5649" i="4"/>
  <c r="B5648" i="4"/>
  <c r="D5648" i="4"/>
  <c r="H5648" i="4"/>
  <c r="K5648" i="4"/>
  <c r="G5648" i="4"/>
  <c r="J5648" i="4"/>
  <c r="F5648" i="4"/>
  <c r="L5649" i="4" l="1"/>
  <c r="E5649" i="4"/>
  <c r="C5649" i="4"/>
  <c r="D5649" i="4"/>
  <c r="K5649" i="4"/>
  <c r="A5650" i="4"/>
  <c r="J5649" i="4"/>
  <c r="F5649" i="4"/>
  <c r="H5649" i="4"/>
  <c r="I5649" i="4"/>
  <c r="B5649" i="4"/>
  <c r="G5649" i="4"/>
  <c r="L5650" i="4" l="1"/>
  <c r="E5650" i="4"/>
  <c r="C5650" i="4"/>
  <c r="D5650" i="4"/>
  <c r="K5650" i="4"/>
  <c r="A5651" i="4"/>
  <c r="J5650" i="4"/>
  <c r="G5650" i="4"/>
  <c r="I5650" i="4"/>
  <c r="F5650" i="4"/>
  <c r="H5650" i="4"/>
  <c r="B5650" i="4"/>
  <c r="L5651" i="4" l="1"/>
  <c r="E5651" i="4"/>
  <c r="C5651" i="4"/>
  <c r="D5651" i="4"/>
  <c r="G5651" i="4"/>
  <c r="F5651" i="4"/>
  <c r="K5651" i="4"/>
  <c r="J5651" i="4"/>
  <c r="A5652" i="4"/>
  <c r="B5651" i="4"/>
  <c r="I5651" i="4"/>
  <c r="H5651" i="4"/>
  <c r="L5652" i="4" l="1"/>
  <c r="E5652" i="4"/>
  <c r="C5652" i="4"/>
  <c r="D5652" i="4"/>
  <c r="H5652" i="4"/>
  <c r="K5652" i="4"/>
  <c r="G5652" i="4"/>
  <c r="B5652" i="4"/>
  <c r="J5652" i="4"/>
  <c r="F5652" i="4"/>
  <c r="I5652" i="4"/>
  <c r="A5653" i="4"/>
  <c r="L5653" i="4" l="1"/>
  <c r="E5653" i="4"/>
  <c r="C5653" i="4"/>
  <c r="D5653" i="4"/>
  <c r="K5653" i="4"/>
  <c r="A5654" i="4"/>
  <c r="J5653" i="4"/>
  <c r="F5653" i="4"/>
  <c r="H5653" i="4"/>
  <c r="I5653" i="4"/>
  <c r="B5653" i="4"/>
  <c r="G5653" i="4"/>
  <c r="L5654" i="4" l="1"/>
  <c r="E5654" i="4"/>
  <c r="C5654" i="4"/>
  <c r="J5654" i="4"/>
  <c r="G5654" i="4"/>
  <c r="H5654" i="4"/>
  <c r="A5655" i="4"/>
  <c r="I5654" i="4"/>
  <c r="F5654" i="4"/>
  <c r="D5654" i="4"/>
  <c r="B5654" i="4"/>
  <c r="K5654" i="4"/>
  <c r="L5655" i="4" l="1"/>
  <c r="E5655" i="4"/>
  <c r="C5655" i="4"/>
  <c r="I5655" i="4"/>
  <c r="H5655" i="4"/>
  <c r="D5655" i="4"/>
  <c r="K5655" i="4"/>
  <c r="F5655" i="4"/>
  <c r="J5655" i="4"/>
  <c r="A5656" i="4"/>
  <c r="B5655" i="4"/>
  <c r="G5655" i="4"/>
  <c r="L5656" i="4" l="1"/>
  <c r="E5656" i="4"/>
  <c r="C5656" i="4"/>
  <c r="J5656" i="4"/>
  <c r="B5656" i="4"/>
  <c r="I5656" i="4"/>
  <c r="A5657" i="4"/>
  <c r="F5656" i="4"/>
  <c r="D5656" i="4"/>
  <c r="H5656" i="4"/>
  <c r="K5656" i="4"/>
  <c r="G5656" i="4"/>
  <c r="L5657" i="4" l="1"/>
  <c r="E5657" i="4"/>
  <c r="C5657" i="4"/>
  <c r="I5657" i="4"/>
  <c r="B5657" i="4"/>
  <c r="G5657" i="4"/>
  <c r="D5657" i="4"/>
  <c r="K5657" i="4"/>
  <c r="A5658" i="4"/>
  <c r="J5657" i="4"/>
  <c r="F5657" i="4"/>
  <c r="H5657" i="4"/>
  <c r="L5658" i="4" l="1"/>
  <c r="E5658" i="4"/>
  <c r="C5658" i="4"/>
  <c r="J5658" i="4"/>
  <c r="G5658" i="4"/>
  <c r="A5659" i="4"/>
  <c r="I5658" i="4"/>
  <c r="F5658" i="4"/>
  <c r="H5658" i="4"/>
  <c r="D5658" i="4"/>
  <c r="B5658" i="4"/>
  <c r="K5658" i="4"/>
  <c r="L5659" i="4" l="1"/>
  <c r="E5659" i="4"/>
  <c r="C5659" i="4"/>
  <c r="K5659" i="4"/>
  <c r="F5659" i="4"/>
  <c r="J5659" i="4"/>
  <c r="A5660" i="4"/>
  <c r="B5659" i="4"/>
  <c r="I5659" i="4"/>
  <c r="H5659" i="4"/>
  <c r="D5659" i="4"/>
  <c r="G5659" i="4"/>
  <c r="L5660" i="4" l="1"/>
  <c r="E5660" i="4"/>
  <c r="C5660" i="4"/>
  <c r="I5660" i="4"/>
  <c r="A5661" i="4"/>
  <c r="B5660" i="4"/>
  <c r="D5660" i="4"/>
  <c r="H5660" i="4"/>
  <c r="K5660" i="4"/>
  <c r="G5660" i="4"/>
  <c r="J5660" i="4"/>
  <c r="F5660" i="4"/>
  <c r="L5661" i="4" l="1"/>
  <c r="E5661" i="4"/>
  <c r="C5661" i="4"/>
  <c r="J5661" i="4"/>
  <c r="F5661" i="4"/>
  <c r="H5661" i="4"/>
  <c r="B5661" i="4"/>
  <c r="G5661" i="4"/>
  <c r="D5661" i="4"/>
  <c r="I5661" i="4"/>
  <c r="K5661" i="4"/>
  <c r="A5662" i="4"/>
  <c r="L5662" i="4" l="1"/>
  <c r="E5662" i="4"/>
  <c r="C5662" i="4"/>
  <c r="J5662" i="4"/>
  <c r="G5662" i="4"/>
  <c r="A5663" i="4"/>
  <c r="I5662" i="4"/>
  <c r="F5662" i="4"/>
  <c r="H5662" i="4"/>
  <c r="D5662" i="4"/>
  <c r="B5662" i="4"/>
  <c r="K5662" i="4"/>
  <c r="L5663" i="4" l="1"/>
  <c r="E5663" i="4"/>
  <c r="C5663" i="4"/>
  <c r="J5663" i="4"/>
  <c r="A5664" i="4"/>
  <c r="B5663" i="4"/>
  <c r="G5663" i="4"/>
  <c r="F5663" i="4"/>
  <c r="I5663" i="4"/>
  <c r="H5663" i="4"/>
  <c r="D5663" i="4"/>
  <c r="K5663" i="4"/>
  <c r="L5664" i="4" l="1"/>
  <c r="E5664" i="4"/>
  <c r="C5664" i="4"/>
  <c r="D5664" i="4"/>
  <c r="H5664" i="4"/>
  <c r="K5664" i="4"/>
  <c r="G5664" i="4"/>
  <c r="J5664" i="4"/>
  <c r="F5664" i="4"/>
  <c r="I5664" i="4"/>
  <c r="A5665" i="4"/>
  <c r="B5664" i="4"/>
  <c r="L5665" i="4" l="1"/>
  <c r="E5665" i="4"/>
  <c r="C5665" i="4"/>
  <c r="D5665" i="4"/>
  <c r="H5665" i="4"/>
  <c r="K5665" i="4"/>
  <c r="A5666" i="4"/>
  <c r="J5665" i="4"/>
  <c r="F5665" i="4"/>
  <c r="I5665" i="4"/>
  <c r="B5665" i="4"/>
  <c r="G5665" i="4"/>
  <c r="L5666" i="4" l="1"/>
  <c r="E5666" i="4"/>
  <c r="C5666" i="4"/>
  <c r="D5666" i="4"/>
  <c r="B5666" i="4"/>
  <c r="K5666" i="4"/>
  <c r="J5666" i="4"/>
  <c r="G5666" i="4"/>
  <c r="A5667" i="4"/>
  <c r="I5666" i="4"/>
  <c r="F5666" i="4"/>
  <c r="H5666" i="4"/>
  <c r="L5667" i="4" l="1"/>
  <c r="E5667" i="4"/>
  <c r="C5667" i="4"/>
  <c r="D5667" i="4"/>
  <c r="G5667" i="4"/>
  <c r="K5667" i="4"/>
  <c r="F5667" i="4"/>
  <c r="J5667" i="4"/>
  <c r="A5668" i="4"/>
  <c r="B5667" i="4"/>
  <c r="I5667" i="4"/>
  <c r="H5667" i="4"/>
  <c r="L5668" i="4" l="1"/>
  <c r="E5668" i="4"/>
  <c r="C5668" i="4"/>
  <c r="D5668" i="4"/>
  <c r="H5668" i="4"/>
  <c r="K5668" i="4"/>
  <c r="G5668" i="4"/>
  <c r="J5668" i="4"/>
  <c r="F5668" i="4"/>
  <c r="I5668" i="4"/>
  <c r="A5669" i="4"/>
  <c r="B5668" i="4"/>
  <c r="L5669" i="4" l="1"/>
  <c r="E5669" i="4"/>
  <c r="C5669" i="4"/>
  <c r="I5669" i="4"/>
  <c r="B5669" i="4"/>
  <c r="G5669" i="4"/>
  <c r="D5669" i="4"/>
  <c r="K5669" i="4"/>
  <c r="A5670" i="4"/>
  <c r="J5669" i="4"/>
  <c r="F5669" i="4"/>
  <c r="H5669" i="4"/>
  <c r="L5670" i="4" l="1"/>
  <c r="E5670" i="4"/>
  <c r="C5670" i="4"/>
  <c r="J5670" i="4"/>
  <c r="G5670" i="4"/>
  <c r="H5670" i="4"/>
  <c r="F5670" i="4"/>
  <c r="I5670" i="4"/>
  <c r="A5671" i="4"/>
  <c r="D5670" i="4"/>
  <c r="B5670" i="4"/>
  <c r="K5670" i="4"/>
  <c r="L5671" i="4" l="1"/>
  <c r="E5671" i="4"/>
  <c r="C5671" i="4"/>
  <c r="J5671" i="4"/>
  <c r="A5672" i="4"/>
  <c r="B5671" i="4"/>
  <c r="G5671" i="4"/>
  <c r="I5671" i="4"/>
  <c r="H5671" i="4"/>
  <c r="D5671" i="4"/>
  <c r="K5671" i="4"/>
  <c r="F5671" i="4"/>
  <c r="L5672" i="4" l="1"/>
  <c r="E5672" i="4"/>
  <c r="C5672" i="4"/>
  <c r="K5672" i="4"/>
  <c r="G5672" i="4"/>
  <c r="J5672" i="4"/>
  <c r="B5672" i="4"/>
  <c r="I5672" i="4"/>
  <c r="A5673" i="4"/>
  <c r="F5672" i="4"/>
  <c r="D5672" i="4"/>
  <c r="H5672" i="4"/>
  <c r="L5673" i="4" l="1"/>
  <c r="E5673" i="4"/>
  <c r="C5673" i="4"/>
  <c r="K5673" i="4"/>
  <c r="A5674" i="4"/>
  <c r="F5673" i="4"/>
  <c r="B5673" i="4"/>
  <c r="G5673" i="4"/>
  <c r="J5673" i="4"/>
  <c r="H5673" i="4"/>
  <c r="I5673" i="4"/>
  <c r="D5673" i="4"/>
  <c r="L5674" i="4" l="1"/>
  <c r="E5674" i="4"/>
  <c r="C5674" i="4"/>
  <c r="K5674" i="4"/>
  <c r="G5674" i="4"/>
  <c r="F5674" i="4"/>
  <c r="H5674" i="4"/>
  <c r="J5674" i="4"/>
  <c r="A5675" i="4"/>
  <c r="I5674" i="4"/>
  <c r="D5674" i="4"/>
  <c r="B5674" i="4"/>
  <c r="L5675" i="4" l="1"/>
  <c r="E5675" i="4"/>
  <c r="C5675" i="4"/>
  <c r="J5675" i="4"/>
  <c r="A5676" i="4"/>
  <c r="B5675" i="4"/>
  <c r="I5675" i="4"/>
  <c r="H5675" i="4"/>
  <c r="D5675" i="4"/>
  <c r="G5675" i="4"/>
  <c r="K5675" i="4"/>
  <c r="F5675" i="4"/>
  <c r="L5676" i="4" l="1"/>
  <c r="E5676" i="4"/>
  <c r="C5676" i="4"/>
  <c r="J5676" i="4"/>
  <c r="F5676" i="4"/>
  <c r="I5676" i="4"/>
  <c r="A5677" i="4"/>
  <c r="B5676" i="4"/>
  <c r="D5676" i="4"/>
  <c r="H5676" i="4"/>
  <c r="G5676" i="4"/>
  <c r="K5676" i="4"/>
  <c r="L5677" i="4" l="1"/>
  <c r="E5677" i="4"/>
  <c r="C5677" i="4"/>
  <c r="J5677" i="4"/>
  <c r="F5677" i="4"/>
  <c r="H5677" i="4"/>
  <c r="I5677" i="4"/>
  <c r="B5677" i="4"/>
  <c r="G5677" i="4"/>
  <c r="D5677" i="4"/>
  <c r="K5677" i="4"/>
  <c r="A5678" i="4"/>
  <c r="L5678" i="4" l="1"/>
  <c r="E5678" i="4"/>
  <c r="C5678" i="4"/>
  <c r="K5678" i="4"/>
  <c r="B5678" i="4"/>
  <c r="J5678" i="4"/>
  <c r="G5678" i="4"/>
  <c r="A5679" i="4"/>
  <c r="I5678" i="4"/>
  <c r="F5678" i="4"/>
  <c r="H5678" i="4"/>
  <c r="D5678" i="4"/>
  <c r="L5679" i="4" l="1"/>
  <c r="E5679" i="4"/>
  <c r="C5679" i="4"/>
  <c r="K5679" i="4"/>
  <c r="F5679" i="4"/>
  <c r="J5679" i="4"/>
  <c r="A5680" i="4"/>
  <c r="B5679" i="4"/>
  <c r="G5679" i="4"/>
  <c r="I5679" i="4"/>
  <c r="H5679" i="4"/>
  <c r="D5679" i="4"/>
  <c r="L5680" i="4" l="1"/>
  <c r="E5680" i="4"/>
  <c r="C5680" i="4"/>
  <c r="K5680" i="4"/>
  <c r="G5680" i="4"/>
  <c r="B5680" i="4"/>
  <c r="J5680" i="4"/>
  <c r="F5680" i="4"/>
  <c r="I5680" i="4"/>
  <c r="A5681" i="4"/>
  <c r="D5680" i="4"/>
  <c r="H5680" i="4"/>
  <c r="L5681" i="4" l="1"/>
  <c r="E5681" i="4"/>
  <c r="C5681" i="4"/>
  <c r="J5681" i="4"/>
  <c r="F5681" i="4"/>
  <c r="H5681" i="4"/>
  <c r="B5681" i="4"/>
  <c r="I5681" i="4"/>
  <c r="G5681" i="4"/>
  <c r="D5681" i="4"/>
  <c r="K5681" i="4"/>
  <c r="A5682" i="4"/>
  <c r="L5682" i="4" l="1"/>
  <c r="E5682" i="4"/>
  <c r="C5682" i="4"/>
  <c r="K5682" i="4"/>
  <c r="D5682" i="4"/>
  <c r="J5682" i="4"/>
  <c r="G5682" i="4"/>
  <c r="A5683" i="4"/>
  <c r="B5682" i="4"/>
  <c r="I5682" i="4"/>
  <c r="F5682" i="4"/>
  <c r="H5682" i="4"/>
  <c r="L5683" i="4" l="1"/>
  <c r="E5683" i="4"/>
  <c r="C5683" i="4"/>
  <c r="J5683" i="4"/>
  <c r="A5684" i="4"/>
  <c r="B5683" i="4"/>
  <c r="H5683" i="4"/>
  <c r="I5683" i="4"/>
  <c r="D5683" i="4"/>
  <c r="G5683" i="4"/>
  <c r="K5683" i="4"/>
  <c r="F5683" i="4"/>
  <c r="L5684" i="4" l="1"/>
  <c r="E5684" i="4"/>
  <c r="C5684" i="4"/>
  <c r="K5684" i="4"/>
  <c r="G5684" i="4"/>
  <c r="J5684" i="4"/>
  <c r="F5684" i="4"/>
  <c r="B5684" i="4"/>
  <c r="I5684" i="4"/>
  <c r="A5685" i="4"/>
  <c r="D5684" i="4"/>
  <c r="H5684" i="4"/>
  <c r="L5685" i="4" l="1"/>
  <c r="E5685" i="4"/>
  <c r="C5685" i="4"/>
  <c r="K5685" i="4"/>
  <c r="A5686" i="4"/>
  <c r="F5685" i="4"/>
  <c r="B5685" i="4"/>
  <c r="J5685" i="4"/>
  <c r="H5685" i="4"/>
  <c r="I5685" i="4"/>
  <c r="G5685" i="4"/>
  <c r="D5685" i="4"/>
  <c r="L5686" i="4" l="1"/>
  <c r="E5686" i="4"/>
  <c r="C5686" i="4"/>
  <c r="I5686" i="4"/>
  <c r="F5686" i="4"/>
  <c r="A5687" i="4"/>
  <c r="D5686" i="4"/>
  <c r="B5686" i="4"/>
  <c r="K5686" i="4"/>
  <c r="J5686" i="4"/>
  <c r="G5686" i="4"/>
  <c r="H5686" i="4"/>
  <c r="L5687" i="4" l="1"/>
  <c r="E5687" i="4"/>
  <c r="C5687" i="4"/>
  <c r="I5687" i="4"/>
  <c r="H5687" i="4"/>
  <c r="F5687" i="4"/>
  <c r="G5687" i="4"/>
  <c r="D5687" i="4"/>
  <c r="K5687" i="4"/>
  <c r="J5687" i="4"/>
  <c r="A5688" i="4"/>
  <c r="B5687" i="4"/>
  <c r="L5688" i="4" l="1"/>
  <c r="E5688" i="4"/>
  <c r="C5688" i="4"/>
  <c r="J5688" i="4"/>
  <c r="F5688" i="4"/>
  <c r="H5688" i="4"/>
  <c r="I5688" i="4"/>
  <c r="B5688" i="4"/>
  <c r="G5688" i="4"/>
  <c r="D5688" i="4"/>
  <c r="K5688" i="4"/>
  <c r="A5689" i="4"/>
  <c r="L5689" i="4" l="1"/>
  <c r="E5689" i="4"/>
  <c r="C5689" i="4"/>
  <c r="D5689" i="4"/>
  <c r="B5689" i="4"/>
  <c r="K5689" i="4"/>
  <c r="J5689" i="4"/>
  <c r="G5689" i="4"/>
  <c r="A5690" i="4"/>
  <c r="I5689" i="4"/>
  <c r="F5689" i="4"/>
  <c r="H5689" i="4"/>
  <c r="L5690" i="4" l="1"/>
  <c r="E5690" i="4"/>
  <c r="C5690" i="4"/>
  <c r="J5690" i="4"/>
  <c r="A5691" i="4"/>
  <c r="B5690" i="4"/>
  <c r="I5690" i="4"/>
  <c r="H5690" i="4"/>
  <c r="D5690" i="4"/>
  <c r="K5690" i="4"/>
  <c r="F5690" i="4"/>
  <c r="G5690" i="4"/>
  <c r="L5691" i="4" l="1"/>
  <c r="E5691" i="4"/>
  <c r="C5691" i="4"/>
  <c r="K5691" i="4"/>
  <c r="G5691" i="4"/>
  <c r="J5691" i="4"/>
  <c r="F5691" i="4"/>
  <c r="I5691" i="4"/>
  <c r="A5692" i="4"/>
  <c r="B5691" i="4"/>
  <c r="D5691" i="4"/>
  <c r="H5691" i="4"/>
  <c r="L5692" i="4" l="1"/>
  <c r="E5692" i="4"/>
  <c r="C5692" i="4"/>
  <c r="I5692" i="4"/>
  <c r="B5692" i="4"/>
  <c r="G5692" i="4"/>
  <c r="D5692" i="4"/>
  <c r="K5692" i="4"/>
  <c r="A5693" i="4"/>
  <c r="J5692" i="4"/>
  <c r="F5692" i="4"/>
  <c r="H5692" i="4"/>
  <c r="L5693" i="4" l="1"/>
  <c r="E5693" i="4"/>
  <c r="C5693" i="4"/>
  <c r="D5693" i="4"/>
  <c r="B5693" i="4"/>
  <c r="F5693" i="4"/>
  <c r="K5693" i="4"/>
  <c r="J5693" i="4"/>
  <c r="G5693" i="4"/>
  <c r="A5694" i="4"/>
  <c r="H5693" i="4"/>
  <c r="I5693" i="4"/>
  <c r="L5694" i="4" l="1"/>
  <c r="E5694" i="4"/>
  <c r="C5694" i="4"/>
  <c r="D5694" i="4"/>
  <c r="G5694" i="4"/>
  <c r="K5694" i="4"/>
  <c r="F5694" i="4"/>
  <c r="J5694" i="4"/>
  <c r="A5695" i="4"/>
  <c r="B5694" i="4"/>
  <c r="I5694" i="4"/>
  <c r="H5694" i="4"/>
  <c r="L5695" i="4" l="1"/>
  <c r="E5695" i="4"/>
  <c r="C5695" i="4"/>
  <c r="D5695" i="4"/>
  <c r="H5695" i="4"/>
  <c r="K5695" i="4"/>
  <c r="G5695" i="4"/>
  <c r="F5695" i="4"/>
  <c r="J5695" i="4"/>
  <c r="I5695" i="4"/>
  <c r="A5696" i="4"/>
  <c r="B5695" i="4"/>
  <c r="L5696" i="4" l="1"/>
  <c r="E5696" i="4"/>
  <c r="C5696" i="4"/>
  <c r="D5696" i="4"/>
  <c r="K5696" i="4"/>
  <c r="A5697" i="4"/>
  <c r="J5696" i="4"/>
  <c r="F5696" i="4"/>
  <c r="H5696" i="4"/>
  <c r="I5696" i="4"/>
  <c r="B5696" i="4"/>
  <c r="G5696" i="4"/>
  <c r="L5697" i="4" l="1"/>
  <c r="E5697" i="4"/>
  <c r="C5697" i="4"/>
  <c r="D5697" i="4"/>
  <c r="B5697" i="4"/>
  <c r="K5697" i="4"/>
  <c r="J5697" i="4"/>
  <c r="G5697" i="4"/>
  <c r="H5697" i="4"/>
  <c r="F5697" i="4"/>
  <c r="I5697" i="4"/>
  <c r="A5698" i="4"/>
  <c r="L5698" i="4" l="1"/>
  <c r="E5698" i="4"/>
  <c r="C5698" i="4"/>
  <c r="D5698" i="4"/>
  <c r="K5698" i="4"/>
  <c r="F5698" i="4"/>
  <c r="G5698" i="4"/>
  <c r="J5698" i="4"/>
  <c r="A5699" i="4"/>
  <c r="B5698" i="4"/>
  <c r="I5698" i="4"/>
  <c r="H5698" i="4"/>
  <c r="L5699" i="4" l="1"/>
  <c r="E5699" i="4"/>
  <c r="C5699" i="4"/>
  <c r="J5699" i="4"/>
  <c r="B5699" i="4"/>
  <c r="I5699" i="4"/>
  <c r="A5700" i="4"/>
  <c r="F5699" i="4"/>
  <c r="D5699" i="4"/>
  <c r="H5699" i="4"/>
  <c r="K5699" i="4"/>
  <c r="G5699" i="4"/>
  <c r="L5700" i="4" l="1"/>
  <c r="E5700" i="4"/>
  <c r="C5700" i="4"/>
  <c r="J5700" i="4"/>
  <c r="F5700" i="4"/>
  <c r="H5700" i="4"/>
  <c r="B5700" i="4"/>
  <c r="I5700" i="4"/>
  <c r="D5700" i="4"/>
  <c r="K5700" i="4"/>
  <c r="A5701" i="4"/>
  <c r="G5700" i="4"/>
  <c r="L5701" i="4" l="1"/>
  <c r="E5701" i="4"/>
  <c r="C5701" i="4"/>
  <c r="I5701" i="4"/>
  <c r="F5701" i="4"/>
  <c r="H5701" i="4"/>
  <c r="D5701" i="4"/>
  <c r="B5701" i="4"/>
  <c r="K5701" i="4"/>
  <c r="J5701" i="4"/>
  <c r="G5701" i="4"/>
  <c r="A5702" i="4"/>
  <c r="L5702" i="4" l="1"/>
  <c r="E5702" i="4"/>
  <c r="C5702" i="4"/>
  <c r="J5702" i="4"/>
  <c r="A5703" i="4"/>
  <c r="B5702" i="4"/>
  <c r="G5702" i="4"/>
  <c r="I5702" i="4"/>
  <c r="H5702" i="4"/>
  <c r="D5702" i="4"/>
  <c r="K5702" i="4"/>
  <c r="F5702" i="4"/>
  <c r="L5703" i="4" l="1"/>
  <c r="E5703" i="4"/>
  <c r="C5703" i="4"/>
  <c r="J5703" i="4"/>
  <c r="F5703" i="4"/>
  <c r="I5703" i="4"/>
  <c r="A5704" i="4"/>
  <c r="B5703" i="4"/>
  <c r="D5703" i="4"/>
  <c r="H5703" i="4"/>
  <c r="K5703" i="4"/>
  <c r="G5703" i="4"/>
  <c r="L5704" i="4" l="1"/>
  <c r="E5704" i="4"/>
  <c r="C5704" i="4"/>
  <c r="K5704" i="4"/>
  <c r="A5705" i="4"/>
  <c r="J5704" i="4"/>
  <c r="F5704" i="4"/>
  <c r="H5704" i="4"/>
  <c r="I5704" i="4"/>
  <c r="B5704" i="4"/>
  <c r="G5704" i="4"/>
  <c r="D5704" i="4"/>
  <c r="L5705" i="4" l="1"/>
  <c r="E5705" i="4"/>
  <c r="C5705" i="4"/>
  <c r="K5705" i="4"/>
  <c r="J5705" i="4"/>
  <c r="G5705" i="4"/>
  <c r="A5706" i="4"/>
  <c r="I5705" i="4"/>
  <c r="F5705" i="4"/>
  <c r="H5705" i="4"/>
  <c r="B5705" i="4"/>
  <c r="D5705" i="4"/>
  <c r="L5706" i="4" l="1"/>
  <c r="E5706" i="4"/>
  <c r="C5706" i="4"/>
  <c r="K5706" i="4"/>
  <c r="F5706" i="4"/>
  <c r="H5706" i="4"/>
  <c r="J5706" i="4"/>
  <c r="A5707" i="4"/>
  <c r="B5706" i="4"/>
  <c r="G5706" i="4"/>
  <c r="I5706" i="4"/>
  <c r="D5706" i="4"/>
  <c r="L5707" i="4" l="1"/>
  <c r="E5707" i="4"/>
  <c r="C5707" i="4"/>
  <c r="J5707" i="4"/>
  <c r="F5707" i="4"/>
  <c r="I5707" i="4"/>
  <c r="A5708" i="4"/>
  <c r="B5707" i="4"/>
  <c r="D5707" i="4"/>
  <c r="H5707" i="4"/>
  <c r="K5707" i="4"/>
  <c r="G5707" i="4"/>
  <c r="L5708" i="4" l="1"/>
  <c r="E5708" i="4"/>
  <c r="C5708" i="4"/>
  <c r="D5708" i="4"/>
  <c r="K5708" i="4"/>
  <c r="A5709" i="4"/>
  <c r="J5708" i="4"/>
  <c r="F5708" i="4"/>
  <c r="H5708" i="4"/>
  <c r="I5708" i="4"/>
  <c r="B5708" i="4"/>
  <c r="G5708" i="4"/>
  <c r="L5709" i="4" l="1"/>
  <c r="E5709" i="4"/>
  <c r="C5709" i="4"/>
  <c r="D5709" i="4"/>
  <c r="B5709" i="4"/>
  <c r="K5709" i="4"/>
  <c r="J5709" i="4"/>
  <c r="G5709" i="4"/>
  <c r="A5710" i="4"/>
  <c r="I5709" i="4"/>
  <c r="F5709" i="4"/>
  <c r="H5709" i="4"/>
  <c r="L5710" i="4" l="1"/>
  <c r="E5710" i="4"/>
  <c r="C5710" i="4"/>
  <c r="I5710" i="4"/>
  <c r="H5710" i="4"/>
  <c r="D5710" i="4"/>
  <c r="G5710" i="4"/>
  <c r="K5710" i="4"/>
  <c r="F5710" i="4"/>
  <c r="J5710" i="4"/>
  <c r="A5711" i="4"/>
  <c r="B5710" i="4"/>
  <c r="L5711" i="4" l="1"/>
  <c r="E5711" i="4"/>
  <c r="C5711" i="4"/>
  <c r="J5711" i="4"/>
  <c r="F5711" i="4"/>
  <c r="I5711" i="4"/>
  <c r="A5712" i="4"/>
  <c r="B5711" i="4"/>
  <c r="D5711" i="4"/>
  <c r="H5711" i="4"/>
  <c r="K5711" i="4"/>
  <c r="G5711" i="4"/>
  <c r="L5712" i="4" l="1"/>
  <c r="E5712" i="4"/>
  <c r="C5712" i="4"/>
  <c r="J5712" i="4"/>
  <c r="F5712" i="4"/>
  <c r="H5712" i="4"/>
  <c r="I5712" i="4"/>
  <c r="B5712" i="4"/>
  <c r="G5712" i="4"/>
  <c r="D5712" i="4"/>
  <c r="K5712" i="4"/>
  <c r="A5713" i="4"/>
  <c r="L5713" i="4" l="1"/>
  <c r="E5713" i="4"/>
  <c r="C5713" i="4"/>
  <c r="J5713" i="4"/>
  <c r="G5713" i="4"/>
  <c r="H5713" i="4"/>
  <c r="I5713" i="4"/>
  <c r="F5713" i="4"/>
  <c r="A5714" i="4"/>
  <c r="D5713" i="4"/>
  <c r="B5713" i="4"/>
  <c r="K5713" i="4"/>
  <c r="L5714" i="4" l="1"/>
  <c r="E5714" i="4"/>
  <c r="C5714" i="4"/>
  <c r="K5714" i="4"/>
  <c r="F5714" i="4"/>
  <c r="H5714" i="4"/>
  <c r="J5714" i="4"/>
  <c r="A5715" i="4"/>
  <c r="B5714" i="4"/>
  <c r="G5714" i="4"/>
  <c r="I5714" i="4"/>
  <c r="D5714" i="4"/>
  <c r="L5715" i="4" l="1"/>
  <c r="E5715" i="4"/>
  <c r="C5715" i="4"/>
  <c r="K5715" i="4"/>
  <c r="G5715" i="4"/>
  <c r="J5715" i="4"/>
  <c r="B5715" i="4"/>
  <c r="I5715" i="4"/>
  <c r="A5716" i="4"/>
  <c r="F5715" i="4"/>
  <c r="D5715" i="4"/>
  <c r="H5715" i="4"/>
  <c r="L5716" i="4" l="1"/>
  <c r="E5716" i="4"/>
  <c r="C5716" i="4"/>
  <c r="K5716" i="4"/>
  <c r="A5717" i="4"/>
  <c r="B5716" i="4"/>
  <c r="J5716" i="4"/>
  <c r="F5716" i="4"/>
  <c r="H5716" i="4"/>
  <c r="I5716" i="4"/>
  <c r="G5716" i="4"/>
  <c r="D5716" i="4"/>
  <c r="L5717" i="4" l="1"/>
  <c r="E5717" i="4"/>
  <c r="C5717" i="4"/>
  <c r="J5717" i="4"/>
  <c r="G5717" i="4"/>
  <c r="A5718" i="4"/>
  <c r="I5717" i="4"/>
  <c r="F5717" i="4"/>
  <c r="H5717" i="4"/>
  <c r="D5717" i="4"/>
  <c r="B5717" i="4"/>
  <c r="K5717" i="4"/>
  <c r="L5718" i="4" l="1"/>
  <c r="E5718" i="4"/>
  <c r="C5718" i="4"/>
  <c r="K5718" i="4"/>
  <c r="F5718" i="4"/>
  <c r="J5718" i="4"/>
  <c r="A5719" i="4"/>
  <c r="B5718" i="4"/>
  <c r="G5718" i="4"/>
  <c r="I5718" i="4"/>
  <c r="H5718" i="4"/>
  <c r="D5718" i="4"/>
  <c r="L5719" i="4" l="1"/>
  <c r="E5719" i="4"/>
  <c r="C5719" i="4"/>
  <c r="J5719" i="4"/>
  <c r="F5719" i="4"/>
  <c r="H5719" i="4"/>
  <c r="I5719" i="4"/>
  <c r="A5720" i="4"/>
  <c r="B5719" i="4"/>
  <c r="D5719" i="4"/>
  <c r="K5719" i="4"/>
  <c r="G5719" i="4"/>
  <c r="L5720" i="4" l="1"/>
  <c r="E5720" i="4"/>
  <c r="C5720" i="4"/>
  <c r="K5720" i="4"/>
  <c r="A5721" i="4"/>
  <c r="J5720" i="4"/>
  <c r="F5720" i="4"/>
  <c r="H5720" i="4"/>
  <c r="I5720" i="4"/>
  <c r="B5720" i="4"/>
  <c r="G5720" i="4"/>
  <c r="D5720" i="4"/>
  <c r="L5721" i="4" l="1"/>
  <c r="E5721" i="4"/>
  <c r="C5721" i="4"/>
  <c r="K5721" i="4"/>
  <c r="F5721" i="4"/>
  <c r="J5721" i="4"/>
  <c r="G5721" i="4"/>
  <c r="A5722" i="4"/>
  <c r="I5721" i="4"/>
  <c r="H5721" i="4"/>
  <c r="D5721" i="4"/>
  <c r="B5721" i="4"/>
  <c r="L5722" i="4" l="1"/>
  <c r="E5722" i="4"/>
  <c r="C5722" i="4"/>
  <c r="K5722" i="4"/>
  <c r="F5722" i="4"/>
  <c r="J5722" i="4"/>
  <c r="A5723" i="4"/>
  <c r="B5722" i="4"/>
  <c r="I5722" i="4"/>
  <c r="H5722" i="4"/>
  <c r="G5722" i="4"/>
  <c r="D5722" i="4"/>
  <c r="L5723" i="4" l="1"/>
  <c r="E5723" i="4"/>
  <c r="C5723" i="4"/>
  <c r="D5723" i="4"/>
  <c r="H5723" i="4"/>
  <c r="K5723" i="4"/>
  <c r="G5723" i="4"/>
  <c r="J5723" i="4"/>
  <c r="F5723" i="4"/>
  <c r="A5724" i="4"/>
  <c r="I5723" i="4"/>
  <c r="B5723" i="4"/>
  <c r="L5724" i="4" l="1"/>
  <c r="E5724" i="4"/>
  <c r="C5724" i="4"/>
  <c r="D5724" i="4"/>
  <c r="K5724" i="4"/>
  <c r="A5725" i="4"/>
  <c r="J5724" i="4"/>
  <c r="F5724" i="4"/>
  <c r="H5724" i="4"/>
  <c r="I5724" i="4"/>
  <c r="B5724" i="4"/>
  <c r="G5724" i="4"/>
  <c r="L5725" i="4" l="1"/>
  <c r="E5725" i="4"/>
  <c r="C5725" i="4"/>
  <c r="I5725" i="4"/>
  <c r="F5725" i="4"/>
  <c r="H5725" i="4"/>
  <c r="D5725" i="4"/>
  <c r="B5725" i="4"/>
  <c r="K5725" i="4"/>
  <c r="J5725" i="4"/>
  <c r="G5725" i="4"/>
  <c r="A5726" i="4"/>
  <c r="L5726" i="4" l="1"/>
  <c r="E5726" i="4"/>
  <c r="C5726" i="4"/>
  <c r="J5726" i="4"/>
  <c r="A5727" i="4"/>
  <c r="B5726" i="4"/>
  <c r="I5726" i="4"/>
  <c r="H5726" i="4"/>
  <c r="F5726" i="4"/>
  <c r="D5726" i="4"/>
  <c r="G5726" i="4"/>
  <c r="K5726" i="4"/>
  <c r="L5727" i="4" l="1"/>
  <c r="E5727" i="4"/>
  <c r="C5727" i="4"/>
  <c r="K5727" i="4"/>
  <c r="G5727" i="4"/>
  <c r="J5727" i="4"/>
  <c r="F5727" i="4"/>
  <c r="I5727" i="4"/>
  <c r="A5728" i="4"/>
  <c r="B5727" i="4"/>
  <c r="H5727" i="4"/>
  <c r="D5727" i="4"/>
  <c r="L5728" i="4" l="1"/>
  <c r="E5728" i="4"/>
  <c r="C5728" i="4"/>
  <c r="I5728" i="4"/>
  <c r="B5728" i="4"/>
  <c r="G5728" i="4"/>
  <c r="D5728" i="4"/>
  <c r="K5728" i="4"/>
  <c r="A5729" i="4"/>
  <c r="F5728" i="4"/>
  <c r="J5728" i="4"/>
  <c r="H5728" i="4"/>
  <c r="L5729" i="4" l="1"/>
  <c r="E5729" i="4"/>
  <c r="C5729" i="4"/>
  <c r="I5729" i="4"/>
  <c r="F5729" i="4"/>
  <c r="A5730" i="4"/>
  <c r="B5729" i="4"/>
  <c r="D5729" i="4"/>
  <c r="K5729" i="4"/>
  <c r="J5729" i="4"/>
  <c r="G5729" i="4"/>
  <c r="H5729" i="4"/>
  <c r="L5730" i="4" l="1"/>
  <c r="E5730" i="4"/>
  <c r="C5730" i="4"/>
  <c r="J5730" i="4"/>
  <c r="A5731" i="4"/>
  <c r="B5730" i="4"/>
  <c r="H5730" i="4"/>
  <c r="I5730" i="4"/>
  <c r="D5730" i="4"/>
  <c r="G5730" i="4"/>
  <c r="K5730" i="4"/>
  <c r="F5730" i="4"/>
  <c r="L5731" i="4" l="1"/>
  <c r="E5731" i="4"/>
  <c r="C5731" i="4"/>
  <c r="I5731" i="4"/>
  <c r="A5732" i="4"/>
  <c r="F5731" i="4"/>
  <c r="H5731" i="4"/>
  <c r="D5731" i="4"/>
  <c r="K5731" i="4"/>
  <c r="G5731" i="4"/>
  <c r="J5731" i="4"/>
  <c r="B5731" i="4"/>
  <c r="L5732" i="4" l="1"/>
  <c r="E5732" i="4"/>
  <c r="C5732" i="4"/>
  <c r="I5732" i="4"/>
  <c r="B5732" i="4"/>
  <c r="G5732" i="4"/>
  <c r="H5732" i="4"/>
  <c r="D5732" i="4"/>
  <c r="K5732" i="4"/>
  <c r="A5733" i="4"/>
  <c r="J5732" i="4"/>
  <c r="F5732" i="4"/>
  <c r="L5733" i="4" l="1"/>
  <c r="E5733" i="4"/>
  <c r="C5733" i="4"/>
  <c r="J5733" i="4"/>
  <c r="G5733" i="4"/>
  <c r="A5734" i="4"/>
  <c r="I5733" i="4"/>
  <c r="F5733" i="4"/>
  <c r="H5733" i="4"/>
  <c r="D5733" i="4"/>
  <c r="B5733" i="4"/>
  <c r="K5733" i="4"/>
  <c r="L5734" i="4" l="1"/>
  <c r="E5734" i="4"/>
  <c r="C5734" i="4"/>
  <c r="K5734" i="4"/>
  <c r="F5734" i="4"/>
  <c r="J5734" i="4"/>
  <c r="A5735" i="4"/>
  <c r="B5734" i="4"/>
  <c r="I5734" i="4"/>
  <c r="H5734" i="4"/>
  <c r="D5734" i="4"/>
  <c r="G5734" i="4"/>
  <c r="L5735" i="4" l="1"/>
  <c r="E5735" i="4"/>
  <c r="C5735" i="4"/>
  <c r="K5735" i="4"/>
  <c r="G5735" i="4"/>
  <c r="J5735" i="4"/>
  <c r="F5735" i="4"/>
  <c r="B5735" i="4"/>
  <c r="I5735" i="4"/>
  <c r="A5736" i="4"/>
  <c r="D5735" i="4"/>
  <c r="H5735" i="4"/>
  <c r="L5736" i="4" l="1"/>
  <c r="E5736" i="4"/>
  <c r="C5736" i="4"/>
  <c r="I5736" i="4"/>
  <c r="B5736" i="4"/>
  <c r="G5736" i="4"/>
  <c r="D5736" i="4"/>
  <c r="K5736" i="4"/>
  <c r="A5737" i="4"/>
  <c r="J5736" i="4"/>
  <c r="F5736" i="4"/>
  <c r="H5736" i="4"/>
  <c r="L5737" i="4" l="1"/>
  <c r="E5737" i="4"/>
  <c r="C5737" i="4"/>
  <c r="J5737" i="4"/>
  <c r="G5737" i="4"/>
  <c r="A5738" i="4"/>
  <c r="I5737" i="4"/>
  <c r="F5737" i="4"/>
  <c r="H5737" i="4"/>
  <c r="D5737" i="4"/>
  <c r="B5737" i="4"/>
  <c r="K5737" i="4"/>
  <c r="L5738" i="4" l="1"/>
  <c r="E5738" i="4"/>
  <c r="C5738" i="4"/>
  <c r="J5738" i="4"/>
  <c r="A5739" i="4"/>
  <c r="B5738" i="4"/>
  <c r="I5738" i="4"/>
  <c r="H5738" i="4"/>
  <c r="D5738" i="4"/>
  <c r="G5738" i="4"/>
  <c r="K5738" i="4"/>
  <c r="F5738" i="4"/>
  <c r="L5739" i="4" l="1"/>
  <c r="E5739" i="4"/>
  <c r="C5739" i="4"/>
  <c r="I5739" i="4"/>
  <c r="A5740" i="4"/>
  <c r="B5739" i="4"/>
  <c r="D5739" i="4"/>
  <c r="H5739" i="4"/>
  <c r="K5739" i="4"/>
  <c r="G5739" i="4"/>
  <c r="J5739" i="4"/>
  <c r="F5739" i="4"/>
  <c r="L5740" i="4" l="1"/>
  <c r="E5740" i="4"/>
  <c r="C5740" i="4"/>
  <c r="J5740" i="4"/>
  <c r="F5740" i="4"/>
  <c r="I5740" i="4"/>
  <c r="B5740" i="4"/>
  <c r="G5740" i="4"/>
  <c r="D5740" i="4"/>
  <c r="H5740" i="4"/>
  <c r="K5740" i="4"/>
  <c r="A5741" i="4"/>
  <c r="L5741" i="4" l="1"/>
  <c r="E5741" i="4"/>
  <c r="C5741" i="4"/>
  <c r="D5741" i="4"/>
  <c r="B5741" i="4"/>
  <c r="K5741" i="4"/>
  <c r="J5741" i="4"/>
  <c r="G5741" i="4"/>
  <c r="A5742" i="4"/>
  <c r="I5741" i="4"/>
  <c r="F5741" i="4"/>
  <c r="H5741" i="4"/>
  <c r="L5742" i="4" l="1"/>
  <c r="E5742" i="4"/>
  <c r="C5742" i="4"/>
  <c r="D5742" i="4"/>
  <c r="G5742" i="4"/>
  <c r="K5742" i="4"/>
  <c r="F5742" i="4"/>
  <c r="A5743" i="4"/>
  <c r="J5742" i="4"/>
  <c r="B5742" i="4"/>
  <c r="I5742" i="4"/>
  <c r="H5742" i="4"/>
  <c r="L5743" i="4" l="1"/>
  <c r="E5743" i="4"/>
  <c r="C5743" i="4"/>
  <c r="D5743" i="4"/>
  <c r="H5743" i="4"/>
  <c r="K5743" i="4"/>
  <c r="G5743" i="4"/>
  <c r="A5744" i="4"/>
  <c r="J5743" i="4"/>
  <c r="F5743" i="4"/>
  <c r="I5743" i="4"/>
  <c r="B5743" i="4"/>
  <c r="L5744" i="4" l="1"/>
  <c r="E5744" i="4"/>
  <c r="C5744" i="4"/>
  <c r="D5744" i="4"/>
  <c r="K5744" i="4"/>
  <c r="A5745" i="4"/>
  <c r="J5744" i="4"/>
  <c r="F5744" i="4"/>
  <c r="H5744" i="4"/>
  <c r="I5744" i="4"/>
  <c r="B5744" i="4"/>
  <c r="G5744" i="4"/>
  <c r="L5745" i="4" l="1"/>
  <c r="E5745" i="4"/>
  <c r="C5745" i="4"/>
  <c r="D5745" i="4"/>
  <c r="B5745" i="4"/>
  <c r="K5745" i="4"/>
  <c r="J5745" i="4"/>
  <c r="G5745" i="4"/>
  <c r="H5745" i="4"/>
  <c r="I5745" i="4"/>
  <c r="F5745" i="4"/>
  <c r="A5746" i="4"/>
  <c r="L5746" i="4" l="1"/>
  <c r="E5746" i="4"/>
  <c r="C5746" i="4"/>
  <c r="J5746" i="4"/>
  <c r="A5747" i="4"/>
  <c r="B5746" i="4"/>
  <c r="I5746" i="4"/>
  <c r="H5746" i="4"/>
  <c r="G5746" i="4"/>
  <c r="D5746" i="4"/>
  <c r="K5746" i="4"/>
  <c r="F5746" i="4"/>
  <c r="L5747" i="4" l="1"/>
  <c r="E5747" i="4"/>
  <c r="C5747" i="4"/>
  <c r="J5747" i="4"/>
  <c r="B5747" i="4"/>
  <c r="I5747" i="4"/>
  <c r="A5748" i="4"/>
  <c r="F5747" i="4"/>
  <c r="D5747" i="4"/>
  <c r="H5747" i="4"/>
  <c r="K5747" i="4"/>
  <c r="G5747" i="4"/>
  <c r="L5748" i="4" l="1"/>
  <c r="E5748" i="4"/>
  <c r="C5748" i="4"/>
  <c r="I5748" i="4"/>
  <c r="B5748" i="4"/>
  <c r="G5748" i="4"/>
  <c r="D5748" i="4"/>
  <c r="K5748" i="4"/>
  <c r="A5749" i="4"/>
  <c r="J5748" i="4"/>
  <c r="F5748" i="4"/>
  <c r="H5748" i="4"/>
  <c r="L5749" i="4" l="1"/>
  <c r="E5749" i="4"/>
  <c r="C5749" i="4"/>
  <c r="D5749" i="4"/>
  <c r="B5749" i="4"/>
  <c r="K5749" i="4"/>
  <c r="J5749" i="4"/>
  <c r="G5749" i="4"/>
  <c r="A5750" i="4"/>
  <c r="I5749" i="4"/>
  <c r="F5749" i="4"/>
  <c r="H5749" i="4"/>
  <c r="L5750" i="4" l="1"/>
  <c r="E5750" i="4"/>
  <c r="C5750" i="4"/>
  <c r="D5750" i="4"/>
  <c r="G5750" i="4"/>
  <c r="A5751" i="4"/>
  <c r="K5750" i="4"/>
  <c r="F5750" i="4"/>
  <c r="J5750" i="4"/>
  <c r="I5750" i="4"/>
  <c r="H5750" i="4"/>
  <c r="B5750" i="4"/>
  <c r="L5751" i="4" l="1"/>
  <c r="E5751" i="4"/>
  <c r="C5751" i="4"/>
  <c r="D5751" i="4"/>
  <c r="H5751" i="4"/>
  <c r="K5751" i="4"/>
  <c r="G5751" i="4"/>
  <c r="J5751" i="4"/>
  <c r="F5751" i="4"/>
  <c r="I5751" i="4"/>
  <c r="A5752" i="4"/>
  <c r="B5751" i="4"/>
  <c r="L5752" i="4" l="1"/>
  <c r="E5752" i="4"/>
  <c r="C5752" i="4"/>
  <c r="D5752" i="4"/>
  <c r="K5752" i="4"/>
  <c r="A5753" i="4"/>
  <c r="J5752" i="4"/>
  <c r="F5752" i="4"/>
  <c r="H5752" i="4"/>
  <c r="B5752" i="4"/>
  <c r="I5752" i="4"/>
  <c r="G5752" i="4"/>
  <c r="L5753" i="4" l="1"/>
  <c r="E5753" i="4"/>
  <c r="C5753" i="4"/>
  <c r="D5753" i="4"/>
  <c r="B5753" i="4"/>
  <c r="K5753" i="4"/>
  <c r="J5753" i="4"/>
  <c r="G5753" i="4"/>
  <c r="A5754" i="4"/>
  <c r="I5753" i="4"/>
  <c r="F5753" i="4"/>
  <c r="H5753" i="4"/>
  <c r="L5754" i="4" l="1"/>
  <c r="E5754" i="4"/>
  <c r="C5754" i="4"/>
  <c r="D5754" i="4"/>
  <c r="G5754" i="4"/>
  <c r="K5754" i="4"/>
  <c r="F5754" i="4"/>
  <c r="J5754" i="4"/>
  <c r="A5755" i="4"/>
  <c r="B5754" i="4"/>
  <c r="I5754" i="4"/>
  <c r="H5754" i="4"/>
  <c r="L5755" i="4" l="1"/>
  <c r="E5755" i="4"/>
  <c r="C5755" i="4"/>
  <c r="I5755" i="4"/>
  <c r="D5755" i="4"/>
  <c r="H5755" i="4"/>
  <c r="K5755" i="4"/>
  <c r="G5755" i="4"/>
  <c r="B5755" i="4"/>
  <c r="J5755" i="4"/>
  <c r="F5755" i="4"/>
  <c r="A5756" i="4"/>
  <c r="L5756" i="4" l="1"/>
  <c r="E5756" i="4"/>
  <c r="C5756" i="4"/>
  <c r="D5756" i="4"/>
  <c r="K5756" i="4"/>
  <c r="A5757" i="4"/>
  <c r="J5756" i="4"/>
  <c r="F5756" i="4"/>
  <c r="H5756" i="4"/>
  <c r="I5756" i="4"/>
  <c r="B5756" i="4"/>
  <c r="G5756" i="4"/>
  <c r="L5757" i="4" l="1"/>
  <c r="E5757" i="4"/>
  <c r="C5757" i="4"/>
  <c r="J5757" i="4"/>
  <c r="G5757" i="4"/>
  <c r="A5758" i="4"/>
  <c r="I5757" i="4"/>
  <c r="F5757" i="4"/>
  <c r="H5757" i="4"/>
  <c r="B5757" i="4"/>
  <c r="D5757" i="4"/>
  <c r="K5757" i="4"/>
  <c r="L5758" i="4" l="1"/>
  <c r="E5758" i="4"/>
  <c r="C5758" i="4"/>
  <c r="J5758" i="4"/>
  <c r="A5759" i="4"/>
  <c r="B5758" i="4"/>
  <c r="I5758" i="4"/>
  <c r="H5758" i="4"/>
  <c r="D5758" i="4"/>
  <c r="G5758" i="4"/>
  <c r="K5758" i="4"/>
  <c r="F5758" i="4"/>
  <c r="L5759" i="4" l="1"/>
  <c r="E5759" i="4"/>
  <c r="C5759" i="4"/>
  <c r="J5759" i="4"/>
  <c r="F5759" i="4"/>
  <c r="D5759" i="4"/>
  <c r="I5759" i="4"/>
  <c r="A5760" i="4"/>
  <c r="B5759" i="4"/>
  <c r="H5759" i="4"/>
  <c r="K5759" i="4"/>
  <c r="G5759" i="4"/>
  <c r="L5760" i="4" l="1"/>
  <c r="E5760" i="4"/>
  <c r="C5760" i="4"/>
  <c r="K5760" i="4"/>
  <c r="A5761" i="4"/>
  <c r="G5760" i="4"/>
  <c r="J5760" i="4"/>
  <c r="F5760" i="4"/>
  <c r="H5760" i="4"/>
  <c r="I5760" i="4"/>
  <c r="B5760" i="4"/>
  <c r="D5760" i="4"/>
  <c r="L5761" i="4" l="1"/>
  <c r="E5761" i="4"/>
  <c r="C5761" i="4"/>
  <c r="J5761" i="4"/>
  <c r="G5761" i="4"/>
  <c r="H5761" i="4"/>
  <c r="I5761" i="4"/>
  <c r="F5761" i="4"/>
  <c r="A5762" i="4"/>
  <c r="B5761" i="4"/>
  <c r="D5761" i="4"/>
  <c r="K5761" i="4"/>
  <c r="L5762" i="4" l="1"/>
  <c r="E5762" i="4"/>
  <c r="C5762" i="4"/>
  <c r="J5762" i="4"/>
  <c r="A5763" i="4"/>
  <c r="B5762" i="4"/>
  <c r="I5762" i="4"/>
  <c r="H5762" i="4"/>
  <c r="D5762" i="4"/>
  <c r="G5762" i="4"/>
  <c r="K5762" i="4"/>
  <c r="F5762" i="4"/>
  <c r="L5763" i="4" l="1"/>
  <c r="E5763" i="4"/>
  <c r="C5763" i="4"/>
  <c r="J5763" i="4"/>
  <c r="B5763" i="4"/>
  <c r="A5764" i="4"/>
  <c r="I5763" i="4"/>
  <c r="F5763" i="4"/>
  <c r="H5763" i="4"/>
  <c r="D5763" i="4"/>
  <c r="K5763" i="4"/>
  <c r="G5763" i="4"/>
  <c r="L5764" i="4" l="1"/>
  <c r="E5764" i="4"/>
  <c r="C5764" i="4"/>
  <c r="K5764" i="4"/>
  <c r="A5765" i="4"/>
  <c r="B5764" i="4"/>
  <c r="J5764" i="4"/>
  <c r="F5764" i="4"/>
  <c r="H5764" i="4"/>
  <c r="G5764" i="4"/>
  <c r="I5764" i="4"/>
  <c r="D5764" i="4"/>
  <c r="L5765" i="4" l="1"/>
  <c r="E5765" i="4"/>
  <c r="C5765" i="4"/>
  <c r="J5765" i="4"/>
  <c r="G5765" i="4"/>
  <c r="A5766" i="4"/>
  <c r="B5765" i="4"/>
  <c r="I5765" i="4"/>
  <c r="F5765" i="4"/>
  <c r="H5765" i="4"/>
  <c r="D5765" i="4"/>
  <c r="K5765" i="4"/>
  <c r="L5766" i="4" l="1"/>
  <c r="E5766" i="4"/>
  <c r="C5766" i="4"/>
  <c r="K5766" i="4"/>
  <c r="F5766" i="4"/>
  <c r="J5766" i="4"/>
  <c r="A5767" i="4"/>
  <c r="B5766" i="4"/>
  <c r="I5766" i="4"/>
  <c r="H5766" i="4"/>
  <c r="D5766" i="4"/>
  <c r="G5766" i="4"/>
  <c r="L5767" i="4" l="1"/>
  <c r="E5767" i="4"/>
  <c r="C5767" i="4"/>
  <c r="K5767" i="4"/>
  <c r="G5767" i="4"/>
  <c r="J5767" i="4"/>
  <c r="F5767" i="4"/>
  <c r="I5767" i="4"/>
  <c r="A5768" i="4"/>
  <c r="B5767" i="4"/>
  <c r="D5767" i="4"/>
  <c r="H5767" i="4"/>
  <c r="L5768" i="4" l="1"/>
  <c r="E5768" i="4"/>
  <c r="C5768" i="4"/>
  <c r="J5768" i="4"/>
  <c r="F5768" i="4"/>
  <c r="H5768" i="4"/>
  <c r="I5768" i="4"/>
  <c r="B5768" i="4"/>
  <c r="G5768" i="4"/>
  <c r="D5768" i="4"/>
  <c r="K5768" i="4"/>
  <c r="A5769" i="4"/>
  <c r="L5769" i="4" l="1"/>
  <c r="E5769" i="4"/>
  <c r="C5769" i="4"/>
  <c r="I5769" i="4"/>
  <c r="F5769" i="4"/>
  <c r="H5769" i="4"/>
  <c r="D5769" i="4"/>
  <c r="B5769" i="4"/>
  <c r="K5769" i="4"/>
  <c r="J5769" i="4"/>
  <c r="G5769" i="4"/>
  <c r="A5770" i="4"/>
  <c r="L5770" i="4" l="1"/>
  <c r="E5770" i="4"/>
  <c r="C5770" i="4"/>
  <c r="K5770" i="4"/>
  <c r="F5770" i="4"/>
  <c r="J5770" i="4"/>
  <c r="A5771" i="4"/>
  <c r="B5770" i="4"/>
  <c r="I5770" i="4"/>
  <c r="H5770" i="4"/>
  <c r="D5770" i="4"/>
  <c r="G5770" i="4"/>
  <c r="L5771" i="4" l="1"/>
  <c r="E5771" i="4"/>
  <c r="C5771" i="4"/>
  <c r="I5771" i="4"/>
  <c r="A5772" i="4"/>
  <c r="B5771" i="4"/>
  <c r="D5771" i="4"/>
  <c r="H5771" i="4"/>
  <c r="K5771" i="4"/>
  <c r="G5771" i="4"/>
  <c r="J5771" i="4"/>
  <c r="F5771" i="4"/>
  <c r="L5772" i="4" l="1"/>
  <c r="E5772" i="4"/>
  <c r="C5772" i="4"/>
  <c r="J5772" i="4"/>
  <c r="F5772" i="4"/>
  <c r="H5772" i="4"/>
  <c r="I5772" i="4"/>
  <c r="B5772" i="4"/>
  <c r="G5772" i="4"/>
  <c r="D5772" i="4"/>
  <c r="K5772" i="4"/>
  <c r="A5773" i="4"/>
  <c r="L5773" i="4" l="1"/>
  <c r="E5773" i="4"/>
  <c r="C5773" i="4"/>
  <c r="K5773" i="4"/>
  <c r="H5773" i="4"/>
  <c r="J5773" i="4"/>
  <c r="G5773" i="4"/>
  <c r="A5774" i="4"/>
  <c r="F5773" i="4"/>
  <c r="I5773" i="4"/>
  <c r="D5773" i="4"/>
  <c r="B5773" i="4"/>
  <c r="L5774" i="4" l="1"/>
  <c r="E5774" i="4"/>
  <c r="C5774" i="4"/>
  <c r="I5774" i="4"/>
  <c r="H5774" i="4"/>
  <c r="D5774" i="4"/>
  <c r="G5774" i="4"/>
  <c r="K5774" i="4"/>
  <c r="F5774" i="4"/>
  <c r="J5774" i="4"/>
  <c r="A5775" i="4"/>
  <c r="B5774" i="4"/>
  <c r="L5775" i="4" l="1"/>
  <c r="E5775" i="4"/>
  <c r="C5775" i="4"/>
  <c r="I5775" i="4"/>
  <c r="A5776" i="4"/>
  <c r="B5775" i="4"/>
  <c r="D5775" i="4"/>
  <c r="H5775" i="4"/>
  <c r="K5775" i="4"/>
  <c r="G5775" i="4"/>
  <c r="J5775" i="4"/>
  <c r="F5775" i="4"/>
  <c r="L5776" i="4" l="1"/>
  <c r="E5776" i="4"/>
  <c r="C5776" i="4"/>
  <c r="J5776" i="4"/>
  <c r="F5776" i="4"/>
  <c r="H5776" i="4"/>
  <c r="G5776" i="4"/>
  <c r="I5776" i="4"/>
  <c r="B5776" i="4"/>
  <c r="A5777" i="4"/>
  <c r="D5776" i="4"/>
  <c r="K5776" i="4"/>
  <c r="L5777" i="4" l="1"/>
  <c r="E5777" i="4"/>
  <c r="C5777" i="4"/>
  <c r="K5777" i="4"/>
  <c r="J5777" i="4"/>
  <c r="G5777" i="4"/>
  <c r="H5777" i="4"/>
  <c r="I5777" i="4"/>
  <c r="F5777" i="4"/>
  <c r="A5778" i="4"/>
  <c r="D5777" i="4"/>
  <c r="B5777" i="4"/>
  <c r="L5778" i="4" l="1"/>
  <c r="E5778" i="4"/>
  <c r="C5778" i="4"/>
  <c r="I5778" i="4"/>
  <c r="H5778" i="4"/>
  <c r="D5778" i="4"/>
  <c r="G5778" i="4"/>
  <c r="K5778" i="4"/>
  <c r="F5778" i="4"/>
  <c r="J5778" i="4"/>
  <c r="A5779" i="4"/>
  <c r="B5778" i="4"/>
  <c r="L5779" i="4" l="1"/>
  <c r="E5779" i="4"/>
  <c r="C5779" i="4"/>
  <c r="K5779" i="4"/>
  <c r="G5779" i="4"/>
  <c r="B5779" i="4"/>
  <c r="J5779" i="4"/>
  <c r="I5779" i="4"/>
  <c r="A5780" i="4"/>
  <c r="F5779" i="4"/>
  <c r="D5779" i="4"/>
  <c r="H5779" i="4"/>
  <c r="L5780" i="4" l="1"/>
  <c r="E5780" i="4"/>
  <c r="C5780" i="4"/>
  <c r="J5780" i="4"/>
  <c r="F5780" i="4"/>
  <c r="H5780" i="4"/>
  <c r="I5780" i="4"/>
  <c r="B5780" i="4"/>
  <c r="G5780" i="4"/>
  <c r="D5780" i="4"/>
  <c r="K5780" i="4"/>
  <c r="A5781" i="4"/>
  <c r="L5781" i="4" l="1"/>
  <c r="E5781" i="4"/>
  <c r="C5781" i="4"/>
  <c r="K5781" i="4"/>
  <c r="J5781" i="4"/>
  <c r="G5781" i="4"/>
  <c r="A5782" i="4"/>
  <c r="I5781" i="4"/>
  <c r="F5781" i="4"/>
  <c r="H5781" i="4"/>
  <c r="D5781" i="4"/>
  <c r="B5781" i="4"/>
  <c r="L5782" i="4" l="1"/>
  <c r="E5782" i="4"/>
  <c r="C5782" i="4"/>
  <c r="K5782" i="4"/>
  <c r="F5782" i="4"/>
  <c r="J5782" i="4"/>
  <c r="A5783" i="4"/>
  <c r="B5782" i="4"/>
  <c r="G5782" i="4"/>
  <c r="I5782" i="4"/>
  <c r="H5782" i="4"/>
  <c r="D5782" i="4"/>
  <c r="L5783" i="4" l="1"/>
  <c r="E5783" i="4"/>
  <c r="C5783" i="4"/>
  <c r="I5783" i="4"/>
  <c r="A5784" i="4"/>
  <c r="B5783" i="4"/>
  <c r="D5783" i="4"/>
  <c r="H5783" i="4"/>
  <c r="K5783" i="4"/>
  <c r="G5783" i="4"/>
  <c r="J5783" i="4"/>
  <c r="F5783" i="4"/>
  <c r="L5784" i="4" l="1"/>
  <c r="E5784" i="4"/>
  <c r="C5784" i="4"/>
  <c r="I5784" i="4"/>
  <c r="B5784" i="4"/>
  <c r="G5784" i="4"/>
  <c r="D5784" i="4"/>
  <c r="K5784" i="4"/>
  <c r="A5785" i="4"/>
  <c r="F5784" i="4"/>
  <c r="J5784" i="4"/>
  <c r="H5784" i="4"/>
  <c r="L5785" i="4" l="1"/>
  <c r="E5785" i="4"/>
  <c r="C5785" i="4"/>
  <c r="K5785" i="4"/>
  <c r="J5785" i="4"/>
  <c r="G5785" i="4"/>
  <c r="A5786" i="4"/>
  <c r="I5785" i="4"/>
  <c r="F5785" i="4"/>
  <c r="H5785" i="4"/>
  <c r="B5785" i="4"/>
  <c r="D5785" i="4"/>
  <c r="L5786" i="4" l="1"/>
  <c r="E5786" i="4"/>
  <c r="C5786" i="4"/>
  <c r="I5786" i="4"/>
  <c r="H5786" i="4"/>
  <c r="D5786" i="4"/>
  <c r="G5786" i="4"/>
  <c r="K5786" i="4"/>
  <c r="F5786" i="4"/>
  <c r="J5786" i="4"/>
  <c r="A5787" i="4"/>
  <c r="B5786" i="4"/>
  <c r="L5787" i="4" l="1"/>
  <c r="E5787" i="4"/>
  <c r="C5787" i="4"/>
  <c r="J5787" i="4"/>
  <c r="F5787" i="4"/>
  <c r="I5787" i="4"/>
  <c r="A5788" i="4"/>
  <c r="B5787" i="4"/>
  <c r="H5787" i="4"/>
  <c r="D5787" i="4"/>
  <c r="K5787" i="4"/>
  <c r="G5787" i="4"/>
  <c r="L5788" i="4" l="1"/>
  <c r="E5788" i="4"/>
  <c r="C5788" i="4"/>
  <c r="J5788" i="4"/>
  <c r="F5788" i="4"/>
  <c r="H5788" i="4"/>
  <c r="I5788" i="4"/>
  <c r="B5788" i="4"/>
  <c r="G5788" i="4"/>
  <c r="D5788" i="4"/>
  <c r="K5788" i="4"/>
  <c r="A5789" i="4"/>
  <c r="L5789" i="4" l="1"/>
  <c r="E5789" i="4"/>
  <c r="C5789" i="4"/>
  <c r="J5789" i="4"/>
  <c r="G5789" i="4"/>
  <c r="A5790" i="4"/>
  <c r="I5789" i="4"/>
  <c r="F5789" i="4"/>
  <c r="H5789" i="4"/>
  <c r="D5789" i="4"/>
  <c r="B5789" i="4"/>
  <c r="K5789" i="4"/>
  <c r="L5790" i="4" l="1"/>
  <c r="E5790" i="4"/>
  <c r="C5790" i="4"/>
  <c r="K5790" i="4"/>
  <c r="F5790" i="4"/>
  <c r="J5790" i="4"/>
  <c r="A5791" i="4"/>
  <c r="B5790" i="4"/>
  <c r="I5790" i="4"/>
  <c r="H5790" i="4"/>
  <c r="D5790" i="4"/>
  <c r="G5790" i="4"/>
  <c r="L5791" i="4" l="1"/>
  <c r="E5791" i="4"/>
  <c r="C5791" i="4"/>
  <c r="J5791" i="4"/>
  <c r="F5791" i="4"/>
  <c r="A5792" i="4"/>
  <c r="I5791" i="4"/>
  <c r="B5791" i="4"/>
  <c r="H5791" i="4"/>
  <c r="D5791" i="4"/>
  <c r="K5791" i="4"/>
  <c r="G5791" i="4"/>
  <c r="L5792" i="4" l="1"/>
  <c r="E5792" i="4"/>
  <c r="C5792" i="4"/>
  <c r="J5792" i="4"/>
  <c r="F5792" i="4"/>
  <c r="H5792" i="4"/>
  <c r="I5792" i="4"/>
  <c r="B5792" i="4"/>
  <c r="G5792" i="4"/>
  <c r="D5792" i="4"/>
  <c r="K5792" i="4"/>
  <c r="A5793" i="4"/>
  <c r="L5793" i="4" l="1"/>
  <c r="E5793" i="4"/>
  <c r="C5793" i="4"/>
  <c r="I5793" i="4"/>
  <c r="F5793" i="4"/>
  <c r="A5794" i="4"/>
  <c r="D5793" i="4"/>
  <c r="B5793" i="4"/>
  <c r="K5793" i="4"/>
  <c r="J5793" i="4"/>
  <c r="G5793" i="4"/>
  <c r="H5793" i="4"/>
  <c r="L5794" i="4" l="1"/>
  <c r="E5794" i="4"/>
  <c r="C5794" i="4"/>
  <c r="K5794" i="4"/>
  <c r="F5794" i="4"/>
  <c r="A5795" i="4"/>
  <c r="G5794" i="4"/>
  <c r="J5794" i="4"/>
  <c r="B5794" i="4"/>
  <c r="I5794" i="4"/>
  <c r="H5794" i="4"/>
  <c r="D5794" i="4"/>
  <c r="L5795" i="4" l="1"/>
  <c r="E5795" i="4"/>
  <c r="C5795" i="4"/>
  <c r="K5795" i="4"/>
  <c r="G5795" i="4"/>
  <c r="H5795" i="4"/>
  <c r="J5795" i="4"/>
  <c r="B5795" i="4"/>
  <c r="I5795" i="4"/>
  <c r="A5796" i="4"/>
  <c r="F5795" i="4"/>
  <c r="D5795" i="4"/>
  <c r="L5796" i="4" l="1"/>
  <c r="E5796" i="4"/>
  <c r="C5796" i="4"/>
  <c r="K5796" i="4"/>
  <c r="A5797" i="4"/>
  <c r="J5796" i="4"/>
  <c r="H5796" i="4"/>
  <c r="B5796" i="4"/>
  <c r="D5796" i="4"/>
  <c r="F5796" i="4"/>
  <c r="G5796" i="4"/>
  <c r="I5796" i="4"/>
  <c r="L5797" i="4" l="1"/>
  <c r="E5797" i="4"/>
  <c r="C5797" i="4"/>
  <c r="J5797" i="4"/>
  <c r="G5797" i="4"/>
  <c r="A5798" i="4"/>
  <c r="K5797" i="4"/>
  <c r="I5797" i="4"/>
  <c r="F5797" i="4"/>
  <c r="H5797" i="4"/>
  <c r="D5797" i="4"/>
  <c r="B5797" i="4"/>
  <c r="L5798" i="4" l="1"/>
  <c r="E5798" i="4"/>
  <c r="C5798" i="4"/>
  <c r="D5798" i="4"/>
  <c r="G5798" i="4"/>
  <c r="I5798" i="4"/>
  <c r="H5798" i="4"/>
  <c r="K5798" i="4"/>
  <c r="F5798" i="4"/>
  <c r="J5798" i="4"/>
  <c r="A5799" i="4"/>
  <c r="B5798" i="4"/>
  <c r="L5799" i="4" l="1"/>
  <c r="E5799" i="4"/>
  <c r="C5799" i="4"/>
  <c r="D5799" i="4"/>
  <c r="H5799" i="4"/>
  <c r="K5799" i="4"/>
  <c r="G5799" i="4"/>
  <c r="I5799" i="4"/>
  <c r="B5799" i="4"/>
  <c r="J5799" i="4"/>
  <c r="F5799" i="4"/>
  <c r="A5800" i="4"/>
  <c r="L5800" i="4" l="1"/>
  <c r="E5800" i="4"/>
  <c r="C5800" i="4"/>
  <c r="D5800" i="4"/>
  <c r="K5800" i="4"/>
  <c r="A5801" i="4"/>
  <c r="G5800" i="4"/>
  <c r="J5800" i="4"/>
  <c r="F5800" i="4"/>
  <c r="H5800" i="4"/>
  <c r="I5800" i="4"/>
  <c r="B5800" i="4"/>
  <c r="L5801" i="4" l="1"/>
  <c r="E5801" i="4"/>
  <c r="C5801" i="4"/>
  <c r="D5801" i="4"/>
  <c r="B5801" i="4"/>
  <c r="I5801" i="4"/>
  <c r="H5801" i="4"/>
  <c r="K5801" i="4"/>
  <c r="J5801" i="4"/>
  <c r="G5801" i="4"/>
  <c r="A5802" i="4"/>
  <c r="F5801" i="4"/>
  <c r="L5802" i="4" l="1"/>
  <c r="E5802" i="4"/>
  <c r="C5802" i="4"/>
  <c r="D5802" i="4"/>
  <c r="G5802" i="4"/>
  <c r="I5802" i="4"/>
  <c r="K5802" i="4"/>
  <c r="F5802" i="4"/>
  <c r="H5802" i="4"/>
  <c r="J5802" i="4"/>
  <c r="A5803" i="4"/>
  <c r="B5802" i="4"/>
  <c r="L5803" i="4" l="1"/>
  <c r="E5803" i="4"/>
  <c r="C5803" i="4"/>
  <c r="D5803" i="4"/>
  <c r="H5803" i="4"/>
  <c r="B5803" i="4"/>
  <c r="K5803" i="4"/>
  <c r="G5803" i="4"/>
  <c r="I5803" i="4"/>
  <c r="J5803" i="4"/>
  <c r="F5803" i="4"/>
  <c r="A5804" i="4"/>
  <c r="L5804" i="4" l="1"/>
  <c r="E5804" i="4"/>
  <c r="C5804" i="4"/>
  <c r="D5804" i="4"/>
  <c r="I5804" i="4"/>
  <c r="B5804" i="4"/>
  <c r="K5804" i="4"/>
  <c r="A5805" i="4"/>
  <c r="G5804" i="4"/>
  <c r="J5804" i="4"/>
  <c r="F5804" i="4"/>
  <c r="H5804" i="4"/>
  <c r="L5805" i="4" l="1"/>
  <c r="E5805" i="4"/>
  <c r="C5805" i="4"/>
  <c r="D5805" i="4"/>
  <c r="B5805" i="4"/>
  <c r="I5805" i="4"/>
  <c r="H5805" i="4"/>
  <c r="K5805" i="4"/>
  <c r="J5805" i="4"/>
  <c r="G5805" i="4"/>
  <c r="A5806" i="4"/>
  <c r="F5805" i="4"/>
  <c r="L5806" i="4" l="1"/>
  <c r="E5806" i="4"/>
  <c r="C5806" i="4"/>
  <c r="D5806" i="4"/>
  <c r="G5806" i="4"/>
  <c r="H5806" i="4"/>
  <c r="K5806" i="4"/>
  <c r="F5806" i="4"/>
  <c r="I5806" i="4"/>
  <c r="J5806" i="4"/>
  <c r="A5807" i="4"/>
  <c r="B5806" i="4"/>
  <c r="L5807" i="4" l="1"/>
  <c r="E5807" i="4"/>
  <c r="C5807" i="4"/>
  <c r="D5807" i="4"/>
  <c r="H5807" i="4"/>
  <c r="I5807" i="4"/>
  <c r="B5807" i="4"/>
  <c r="K5807" i="4"/>
  <c r="G5807" i="4"/>
  <c r="J5807" i="4"/>
  <c r="F5807" i="4"/>
  <c r="A5808" i="4"/>
  <c r="L5808" i="4" l="1"/>
  <c r="E5808" i="4"/>
  <c r="C5808" i="4"/>
  <c r="D5808" i="4"/>
  <c r="I5808" i="4"/>
  <c r="B5808" i="4"/>
  <c r="G5808" i="4"/>
  <c r="K5808" i="4"/>
  <c r="A5809" i="4"/>
  <c r="J5808" i="4"/>
  <c r="F5808" i="4"/>
  <c r="H5808" i="4"/>
  <c r="L5809" i="4" l="1"/>
  <c r="E5809" i="4"/>
  <c r="C5809" i="4"/>
  <c r="D5809" i="4"/>
  <c r="B5809" i="4"/>
  <c r="I5809" i="4"/>
  <c r="A5810" i="4"/>
  <c r="K5809" i="4"/>
  <c r="J5809" i="4"/>
  <c r="G5809" i="4"/>
  <c r="H5809" i="4"/>
  <c r="F5809" i="4"/>
  <c r="L5810" i="4" l="1"/>
  <c r="E5810" i="4"/>
  <c r="C5810" i="4"/>
  <c r="D5810" i="4"/>
  <c r="G5810" i="4"/>
  <c r="I5810" i="4"/>
  <c r="K5810" i="4"/>
  <c r="F5810" i="4"/>
  <c r="H5810" i="4"/>
  <c r="J5810" i="4"/>
  <c r="A5811" i="4"/>
  <c r="B5810" i="4"/>
  <c r="L5811" i="4" l="1"/>
  <c r="E5811" i="4"/>
  <c r="C5811" i="4"/>
  <c r="D5811" i="4"/>
  <c r="H5811" i="4"/>
  <c r="I5811" i="4"/>
  <c r="K5811" i="4"/>
  <c r="G5811" i="4"/>
  <c r="A5812" i="4"/>
  <c r="J5811" i="4"/>
  <c r="B5811" i="4"/>
  <c r="F5811" i="4"/>
  <c r="L5812" i="4" l="1"/>
  <c r="E5812" i="4"/>
  <c r="C5812" i="4"/>
  <c r="D5812" i="4"/>
  <c r="K5812" i="4"/>
  <c r="A5813" i="4"/>
  <c r="B5812" i="4"/>
  <c r="G5812" i="4"/>
  <c r="J5812" i="4"/>
  <c r="F5812" i="4"/>
  <c r="H5812" i="4"/>
  <c r="I5812" i="4"/>
  <c r="L5813" i="4" l="1"/>
  <c r="E5813" i="4"/>
  <c r="C5813" i="4"/>
  <c r="D5813" i="4"/>
  <c r="B5813" i="4"/>
  <c r="K5813" i="4"/>
  <c r="I5813" i="4"/>
  <c r="F5813" i="4"/>
  <c r="J5813" i="4"/>
  <c r="G5813" i="4"/>
  <c r="A5814" i="4"/>
  <c r="H5813" i="4"/>
  <c r="L5814" i="4" l="1"/>
  <c r="E5814" i="4"/>
  <c r="C5814" i="4"/>
  <c r="D5814" i="4"/>
  <c r="G5814" i="4"/>
  <c r="K5814" i="4"/>
  <c r="F5814" i="4"/>
  <c r="H5814" i="4"/>
  <c r="J5814" i="4"/>
  <c r="A5815" i="4"/>
  <c r="B5814" i="4"/>
  <c r="I5814" i="4"/>
  <c r="L5815" i="4" l="1"/>
  <c r="E5815" i="4"/>
  <c r="C5815" i="4"/>
  <c r="D5815" i="4"/>
  <c r="H5815" i="4"/>
  <c r="A5816" i="4"/>
  <c r="K5815" i="4"/>
  <c r="G5815" i="4"/>
  <c r="I5815" i="4"/>
  <c r="B5815" i="4"/>
  <c r="J5815" i="4"/>
  <c r="F5815" i="4"/>
  <c r="L5816" i="4" l="1"/>
  <c r="E5816" i="4"/>
  <c r="C5816" i="4"/>
  <c r="D5816" i="4"/>
  <c r="H5816" i="4"/>
  <c r="K5816" i="4"/>
  <c r="A5817" i="4"/>
  <c r="I5816" i="4"/>
  <c r="G5816" i="4"/>
  <c r="J5816" i="4"/>
  <c r="F5816" i="4"/>
  <c r="B5816" i="4"/>
  <c r="L5817" i="4" l="1"/>
  <c r="E5817" i="4"/>
  <c r="C5817" i="4"/>
  <c r="D5817" i="4"/>
  <c r="B5817" i="4"/>
  <c r="K5817" i="4"/>
  <c r="I5817" i="4"/>
  <c r="H5817" i="4"/>
  <c r="J5817" i="4"/>
  <c r="G5817" i="4"/>
  <c r="A5818" i="4"/>
  <c r="F5817" i="4"/>
  <c r="L5818" i="4" l="1"/>
  <c r="E5818" i="4"/>
  <c r="C5818" i="4"/>
  <c r="D5818" i="4"/>
  <c r="G5818" i="4"/>
  <c r="I5818" i="4"/>
  <c r="K5818" i="4"/>
  <c r="F5818" i="4"/>
  <c r="H5818" i="4"/>
  <c r="J5818" i="4"/>
  <c r="A5819" i="4"/>
  <c r="B5818" i="4"/>
  <c r="L5819" i="4" l="1"/>
  <c r="E5819" i="4"/>
  <c r="C5819" i="4"/>
  <c r="D5819" i="4"/>
  <c r="H5819" i="4"/>
  <c r="K5819" i="4"/>
  <c r="G5819" i="4"/>
  <c r="A5820" i="4"/>
  <c r="B5819" i="4"/>
  <c r="J5819" i="4"/>
  <c r="F5819" i="4"/>
  <c r="I5819" i="4"/>
  <c r="L5820" i="4" l="1"/>
  <c r="E5820" i="4"/>
  <c r="C5820" i="4"/>
  <c r="D5820" i="4"/>
  <c r="K5820" i="4"/>
  <c r="A5821" i="4"/>
  <c r="B5820" i="4"/>
  <c r="J5820" i="4"/>
  <c r="F5820" i="4"/>
  <c r="H5820" i="4"/>
  <c r="I5820" i="4"/>
  <c r="G5820" i="4"/>
  <c r="L5821" i="4" l="1"/>
  <c r="E5821" i="4"/>
  <c r="C5821" i="4"/>
  <c r="D5821" i="4"/>
  <c r="B5821" i="4"/>
  <c r="H5821" i="4"/>
  <c r="K5821" i="4"/>
  <c r="I5821" i="4"/>
  <c r="J5821" i="4"/>
  <c r="G5821" i="4"/>
  <c r="A5822" i="4"/>
  <c r="F5821" i="4"/>
  <c r="L5822" i="4" l="1"/>
  <c r="E5822" i="4"/>
  <c r="C5822" i="4"/>
  <c r="D5822" i="4"/>
  <c r="G5822" i="4"/>
  <c r="B5822" i="4"/>
  <c r="K5822" i="4"/>
  <c r="F5822" i="4"/>
  <c r="J5822" i="4"/>
  <c r="I5822" i="4"/>
  <c r="H5822" i="4"/>
  <c r="A5823" i="4"/>
  <c r="L5823" i="4" l="1"/>
  <c r="E5823" i="4"/>
  <c r="C5823" i="4"/>
  <c r="D5823" i="4"/>
  <c r="H5823" i="4"/>
  <c r="J5823" i="4"/>
  <c r="F5823" i="4"/>
  <c r="I5823" i="4"/>
  <c r="A5824" i="4"/>
  <c r="B5823" i="4"/>
  <c r="K5823" i="4"/>
  <c r="G5823" i="4"/>
  <c r="L5824" i="4" l="1"/>
  <c r="E5824" i="4"/>
  <c r="C5824" i="4"/>
  <c r="D5824" i="4"/>
  <c r="A5825" i="4"/>
  <c r="B5824" i="4"/>
  <c r="K5824" i="4"/>
  <c r="I5824" i="4"/>
  <c r="G5824" i="4"/>
  <c r="J5824" i="4"/>
  <c r="F5824" i="4"/>
  <c r="H5824" i="4"/>
  <c r="L5825" i="4" l="1"/>
  <c r="E5825" i="4"/>
  <c r="C5825" i="4"/>
  <c r="D5825" i="4"/>
  <c r="B5825" i="4"/>
  <c r="K5825" i="4"/>
  <c r="J5825" i="4"/>
  <c r="G5825" i="4"/>
  <c r="H5825" i="4"/>
  <c r="I5825" i="4"/>
  <c r="F5825" i="4"/>
  <c r="A5826" i="4"/>
  <c r="L5826" i="4" l="1"/>
  <c r="E5826" i="4"/>
  <c r="C5826" i="4"/>
  <c r="D5826" i="4"/>
  <c r="G5826" i="4"/>
  <c r="H5826" i="4"/>
  <c r="K5826" i="4"/>
  <c r="F5826" i="4"/>
  <c r="I5826" i="4"/>
  <c r="J5826" i="4"/>
  <c r="A5827" i="4"/>
  <c r="B5826" i="4"/>
  <c r="L5827" i="4" l="1"/>
  <c r="E5827" i="4"/>
  <c r="C5827" i="4"/>
  <c r="D5827" i="4"/>
  <c r="H5827" i="4"/>
  <c r="K5827" i="4"/>
  <c r="G5827" i="4"/>
  <c r="J5827" i="4"/>
  <c r="B5827" i="4"/>
  <c r="I5827" i="4"/>
  <c r="A5828" i="4"/>
  <c r="F5827" i="4"/>
  <c r="L5828" i="4" l="1"/>
  <c r="E5828" i="4"/>
  <c r="C5828" i="4"/>
  <c r="D5828" i="4"/>
  <c r="K5828" i="4"/>
  <c r="A5829" i="4"/>
  <c r="J5828" i="4"/>
  <c r="F5828" i="4"/>
  <c r="H5828" i="4"/>
  <c r="B5828" i="4"/>
  <c r="I5828" i="4"/>
  <c r="G5828" i="4"/>
  <c r="L5829" i="4" l="1"/>
  <c r="E5829" i="4"/>
  <c r="C5829" i="4"/>
  <c r="I5829" i="4"/>
  <c r="F5829" i="4"/>
  <c r="H5829" i="4"/>
  <c r="D5829" i="4"/>
  <c r="B5829" i="4"/>
  <c r="K5829" i="4"/>
  <c r="J5829" i="4"/>
  <c r="G5829" i="4"/>
  <c r="A5830" i="4"/>
  <c r="L5830" i="4" l="1"/>
  <c r="E5830" i="4"/>
  <c r="C5830" i="4"/>
  <c r="J5830" i="4"/>
  <c r="A5831" i="4"/>
  <c r="B5830" i="4"/>
  <c r="I5830" i="4"/>
  <c r="H5830" i="4"/>
  <c r="D5830" i="4"/>
  <c r="G5830" i="4"/>
  <c r="K5830" i="4"/>
  <c r="F5830" i="4"/>
  <c r="L5831" i="4" l="1"/>
  <c r="E5831" i="4"/>
  <c r="C5831" i="4"/>
  <c r="J5831" i="4"/>
  <c r="F5831" i="4"/>
  <c r="H5831" i="4"/>
  <c r="I5831" i="4"/>
  <c r="A5832" i="4"/>
  <c r="B5831" i="4"/>
  <c r="D5831" i="4"/>
  <c r="K5831" i="4"/>
  <c r="G5831" i="4"/>
  <c r="L5832" i="4" l="1"/>
  <c r="E5832" i="4"/>
  <c r="C5832" i="4"/>
  <c r="K5832" i="4"/>
  <c r="A5833" i="4"/>
  <c r="J5832" i="4"/>
  <c r="H5832" i="4"/>
  <c r="F5832" i="4"/>
  <c r="I5832" i="4"/>
  <c r="B5832" i="4"/>
  <c r="G5832" i="4"/>
  <c r="D5832" i="4"/>
  <c r="L5833" i="4" l="1"/>
  <c r="E5833" i="4"/>
  <c r="C5833" i="4"/>
  <c r="J5833" i="4"/>
  <c r="G5833" i="4"/>
  <c r="A5834" i="4"/>
  <c r="I5833" i="4"/>
  <c r="F5833" i="4"/>
  <c r="H5833" i="4"/>
  <c r="D5833" i="4"/>
  <c r="B5833" i="4"/>
  <c r="K5833" i="4"/>
  <c r="L5834" i="4" l="1"/>
  <c r="E5834" i="4"/>
  <c r="C5834" i="4"/>
  <c r="K5834" i="4"/>
  <c r="F5834" i="4"/>
  <c r="A5835" i="4"/>
  <c r="J5834" i="4"/>
  <c r="B5834" i="4"/>
  <c r="I5834" i="4"/>
  <c r="H5834" i="4"/>
  <c r="D5834" i="4"/>
  <c r="G5834" i="4"/>
  <c r="L5835" i="4" l="1"/>
  <c r="E5835" i="4"/>
  <c r="C5835" i="4"/>
  <c r="J5835" i="4"/>
  <c r="F5835" i="4"/>
  <c r="H5835" i="4"/>
  <c r="I5835" i="4"/>
  <c r="A5836" i="4"/>
  <c r="B5835" i="4"/>
  <c r="D5835" i="4"/>
  <c r="K5835" i="4"/>
  <c r="G5835" i="4"/>
  <c r="L5836" i="4" l="1"/>
  <c r="E5836" i="4"/>
  <c r="C5836" i="4"/>
  <c r="K5836" i="4"/>
  <c r="A5837" i="4"/>
  <c r="F5836" i="4"/>
  <c r="J5836" i="4"/>
  <c r="H5836" i="4"/>
  <c r="I5836" i="4"/>
  <c r="B5836" i="4"/>
  <c r="G5836" i="4"/>
  <c r="D5836" i="4"/>
  <c r="L5837" i="4" l="1"/>
  <c r="E5837" i="4"/>
  <c r="C5837" i="4"/>
  <c r="I5837" i="4"/>
  <c r="F5837" i="4"/>
  <c r="H5837" i="4"/>
  <c r="D5837" i="4"/>
  <c r="B5837" i="4"/>
  <c r="K5837" i="4"/>
  <c r="J5837" i="4"/>
  <c r="G5837" i="4"/>
  <c r="A5838" i="4"/>
  <c r="L5838" i="4" l="1"/>
  <c r="E5838" i="4"/>
  <c r="C5838" i="4"/>
  <c r="J5838" i="4"/>
  <c r="A5839" i="4"/>
  <c r="B5838" i="4"/>
  <c r="I5838" i="4"/>
  <c r="H5838" i="4"/>
  <c r="D5838" i="4"/>
  <c r="G5838" i="4"/>
  <c r="K5838" i="4"/>
  <c r="F5838" i="4"/>
  <c r="L5839" i="4" l="1"/>
  <c r="E5839" i="4"/>
  <c r="C5839" i="4"/>
  <c r="J5839" i="4"/>
  <c r="F5839" i="4"/>
  <c r="A5840" i="4"/>
  <c r="I5839" i="4"/>
  <c r="B5839" i="4"/>
  <c r="D5839" i="4"/>
  <c r="H5839" i="4"/>
  <c r="K5839" i="4"/>
  <c r="G5839" i="4"/>
  <c r="L5840" i="4" l="1"/>
  <c r="E5840" i="4"/>
  <c r="C5840" i="4"/>
  <c r="J5840" i="4"/>
  <c r="F5840" i="4"/>
  <c r="H5840" i="4"/>
  <c r="I5840" i="4"/>
  <c r="B5840" i="4"/>
  <c r="G5840" i="4"/>
  <c r="D5840" i="4"/>
  <c r="K5840" i="4"/>
  <c r="A5841" i="4"/>
  <c r="L5841" i="4" l="1"/>
  <c r="E5841" i="4"/>
  <c r="C5841" i="4"/>
  <c r="I5841" i="4"/>
  <c r="F5841" i="4"/>
  <c r="A5842" i="4"/>
  <c r="D5841" i="4"/>
  <c r="B5841" i="4"/>
  <c r="K5841" i="4"/>
  <c r="J5841" i="4"/>
  <c r="G5841" i="4"/>
  <c r="H5841" i="4"/>
  <c r="L5842" i="4" l="1"/>
  <c r="E5842" i="4"/>
  <c r="C5842" i="4"/>
  <c r="I5842" i="4"/>
  <c r="H5842" i="4"/>
  <c r="D5842" i="4"/>
  <c r="K5842" i="4"/>
  <c r="F5842" i="4"/>
  <c r="J5842" i="4"/>
  <c r="A5843" i="4"/>
  <c r="B5842" i="4"/>
  <c r="G5842" i="4"/>
  <c r="L5843" i="4" l="1"/>
  <c r="E5843" i="4"/>
  <c r="C5843" i="4"/>
  <c r="J5843" i="4"/>
  <c r="B5843" i="4"/>
  <c r="I5843" i="4"/>
  <c r="A5844" i="4"/>
  <c r="F5843" i="4"/>
  <c r="D5843" i="4"/>
  <c r="H5843" i="4"/>
  <c r="K5843" i="4"/>
  <c r="G5843" i="4"/>
  <c r="L5844" i="4" l="1"/>
  <c r="E5844" i="4"/>
  <c r="C5844" i="4"/>
  <c r="I5844" i="4"/>
  <c r="B5844" i="4"/>
  <c r="G5844" i="4"/>
  <c r="D5844" i="4"/>
  <c r="K5844" i="4"/>
  <c r="A5845" i="4"/>
  <c r="J5844" i="4"/>
  <c r="F5844" i="4"/>
  <c r="H5844" i="4"/>
  <c r="L5845" i="4" l="1"/>
  <c r="E5845" i="4"/>
  <c r="C5845" i="4"/>
  <c r="J5845" i="4"/>
  <c r="G5845" i="4"/>
  <c r="A5846" i="4"/>
  <c r="I5845" i="4"/>
  <c r="F5845" i="4"/>
  <c r="H5845" i="4"/>
  <c r="D5845" i="4"/>
  <c r="B5845" i="4"/>
  <c r="K5845" i="4"/>
  <c r="L5846" i="4" l="1"/>
  <c r="E5846" i="4"/>
  <c r="C5846" i="4"/>
  <c r="K5846" i="4"/>
  <c r="F5846" i="4"/>
  <c r="J5846" i="4"/>
  <c r="A5847" i="4"/>
  <c r="B5846" i="4"/>
  <c r="I5846" i="4"/>
  <c r="H5846" i="4"/>
  <c r="D5846" i="4"/>
  <c r="G5846" i="4"/>
  <c r="L5847" i="4" l="1"/>
  <c r="E5847" i="4"/>
  <c r="C5847" i="4"/>
  <c r="J5847" i="4"/>
  <c r="F5847" i="4"/>
  <c r="I5847" i="4"/>
  <c r="A5848" i="4"/>
  <c r="B5847" i="4"/>
  <c r="D5847" i="4"/>
  <c r="H5847" i="4"/>
  <c r="K5847" i="4"/>
  <c r="G5847" i="4"/>
  <c r="L5848" i="4" l="1"/>
  <c r="E5848" i="4"/>
  <c r="C5848" i="4"/>
  <c r="K5848" i="4"/>
  <c r="A5849" i="4"/>
  <c r="F5848" i="4"/>
  <c r="J5848" i="4"/>
  <c r="H5848" i="4"/>
  <c r="B5848" i="4"/>
  <c r="G5848" i="4"/>
  <c r="I5848" i="4"/>
  <c r="D5848" i="4"/>
  <c r="L5849" i="4" l="1"/>
  <c r="E5849" i="4"/>
  <c r="C5849" i="4"/>
  <c r="D5849" i="4"/>
  <c r="B5849" i="4"/>
  <c r="K5849" i="4"/>
  <c r="A5850" i="4"/>
  <c r="J5849" i="4"/>
  <c r="G5849" i="4"/>
  <c r="I5849" i="4"/>
  <c r="F5849" i="4"/>
  <c r="H5849" i="4"/>
  <c r="L5850" i="4" l="1"/>
  <c r="E5850" i="4"/>
  <c r="C5850" i="4"/>
  <c r="D5850" i="4"/>
  <c r="G5850" i="4"/>
  <c r="A5851" i="4"/>
  <c r="K5850" i="4"/>
  <c r="F5850" i="4"/>
  <c r="J5850" i="4"/>
  <c r="I5850" i="4"/>
  <c r="H5850" i="4"/>
  <c r="B5850" i="4"/>
  <c r="L5851" i="4" l="1"/>
  <c r="E5851" i="4"/>
  <c r="C5851" i="4"/>
  <c r="D5851" i="4"/>
  <c r="H5851" i="4"/>
  <c r="K5851" i="4"/>
  <c r="G5851" i="4"/>
  <c r="J5851" i="4"/>
  <c r="F5851" i="4"/>
  <c r="I5851" i="4"/>
  <c r="A5852" i="4"/>
  <c r="B5851" i="4"/>
  <c r="L5852" i="4" l="1"/>
  <c r="E5852" i="4"/>
  <c r="C5852" i="4"/>
  <c r="J5852" i="4"/>
  <c r="F5852" i="4"/>
  <c r="H5852" i="4"/>
  <c r="I5852" i="4"/>
  <c r="B5852" i="4"/>
  <c r="G5852" i="4"/>
  <c r="D5852" i="4"/>
  <c r="K5852" i="4"/>
  <c r="A5853" i="4"/>
  <c r="L5853" i="4" l="1"/>
  <c r="E5853" i="4"/>
  <c r="C5853" i="4"/>
  <c r="J5853" i="4"/>
  <c r="G5853" i="4"/>
  <c r="A5854" i="4"/>
  <c r="I5853" i="4"/>
  <c r="F5853" i="4"/>
  <c r="H5853" i="4"/>
  <c r="D5853" i="4"/>
  <c r="B5853" i="4"/>
  <c r="K5853" i="4"/>
  <c r="L5854" i="4" l="1"/>
  <c r="E5854" i="4"/>
  <c r="C5854" i="4"/>
  <c r="K5854" i="4"/>
  <c r="F5854" i="4"/>
  <c r="I5854" i="4"/>
  <c r="J5854" i="4"/>
  <c r="A5855" i="4"/>
  <c r="B5854" i="4"/>
  <c r="H5854" i="4"/>
  <c r="D5854" i="4"/>
  <c r="G5854" i="4"/>
  <c r="L5855" i="4" l="1"/>
  <c r="E5855" i="4"/>
  <c r="C5855" i="4"/>
  <c r="K5855" i="4"/>
  <c r="G5855" i="4"/>
  <c r="J5855" i="4"/>
  <c r="F5855" i="4"/>
  <c r="I5855" i="4"/>
  <c r="A5856" i="4"/>
  <c r="B5855" i="4"/>
  <c r="D5855" i="4"/>
  <c r="H5855" i="4"/>
  <c r="L5856" i="4" l="1"/>
  <c r="E5856" i="4"/>
  <c r="C5856" i="4"/>
  <c r="J5856" i="4"/>
  <c r="F5856" i="4"/>
  <c r="H5856" i="4"/>
  <c r="B5856" i="4"/>
  <c r="I5856" i="4"/>
  <c r="G5856" i="4"/>
  <c r="D5856" i="4"/>
  <c r="K5856" i="4"/>
  <c r="A5857" i="4"/>
  <c r="L5857" i="4" l="1"/>
  <c r="E5857" i="4"/>
  <c r="C5857" i="4"/>
  <c r="K5857" i="4"/>
  <c r="B5857" i="4"/>
  <c r="J5857" i="4"/>
  <c r="G5857" i="4"/>
  <c r="H5857" i="4"/>
  <c r="D5857" i="4"/>
  <c r="I5857" i="4"/>
  <c r="F5857" i="4"/>
  <c r="A5858" i="4"/>
  <c r="L5858" i="4" l="1"/>
  <c r="E5858" i="4"/>
  <c r="C5858" i="4"/>
  <c r="J5858" i="4"/>
  <c r="A5859" i="4"/>
  <c r="B5858" i="4"/>
  <c r="I5858" i="4"/>
  <c r="H5858" i="4"/>
  <c r="D5858" i="4"/>
  <c r="G5858" i="4"/>
  <c r="K5858" i="4"/>
  <c r="F5858" i="4"/>
  <c r="L5859" i="4" l="1"/>
  <c r="E5859" i="4"/>
  <c r="C5859" i="4"/>
  <c r="I5859" i="4"/>
  <c r="A5860" i="4"/>
  <c r="F5859" i="4"/>
  <c r="G5859" i="4"/>
  <c r="D5859" i="4"/>
  <c r="H5859" i="4"/>
  <c r="K5859" i="4"/>
  <c r="J5859" i="4"/>
  <c r="B5859" i="4"/>
  <c r="L5860" i="4" l="1"/>
  <c r="E5860" i="4"/>
  <c r="C5860" i="4"/>
  <c r="J5860" i="4"/>
  <c r="F5860" i="4"/>
  <c r="H5860" i="4"/>
  <c r="I5860" i="4"/>
  <c r="B5860" i="4"/>
  <c r="G5860" i="4"/>
  <c r="D5860" i="4"/>
  <c r="K5860" i="4"/>
  <c r="A5861" i="4"/>
  <c r="L5861" i="4" l="1"/>
  <c r="E5861" i="4"/>
  <c r="C5861" i="4"/>
  <c r="K5861" i="4"/>
  <c r="J5861" i="4"/>
  <c r="G5861" i="4"/>
  <c r="A5862" i="4"/>
  <c r="I5861" i="4"/>
  <c r="F5861" i="4"/>
  <c r="H5861" i="4"/>
  <c r="D5861" i="4"/>
  <c r="B5861" i="4"/>
  <c r="L5862" i="4" l="1"/>
  <c r="E5862" i="4"/>
  <c r="C5862" i="4"/>
  <c r="J5862" i="4"/>
  <c r="A5863" i="4"/>
  <c r="B5862" i="4"/>
  <c r="I5862" i="4"/>
  <c r="H5862" i="4"/>
  <c r="D5862" i="4"/>
  <c r="K5862" i="4"/>
  <c r="F5862" i="4"/>
  <c r="G5862" i="4"/>
  <c r="L5863" i="4" l="1"/>
  <c r="E5863" i="4"/>
  <c r="C5863" i="4"/>
  <c r="I5863" i="4"/>
  <c r="A5864" i="4"/>
  <c r="B5863" i="4"/>
  <c r="D5863" i="4"/>
  <c r="H5863" i="4"/>
  <c r="K5863" i="4"/>
  <c r="G5863" i="4"/>
  <c r="J5863" i="4"/>
  <c r="F5863" i="4"/>
  <c r="L5864" i="4" l="1"/>
  <c r="E5864" i="4"/>
  <c r="C5864" i="4"/>
  <c r="I5864" i="4"/>
  <c r="B5864" i="4"/>
  <c r="G5864" i="4"/>
  <c r="D5864" i="4"/>
  <c r="K5864" i="4"/>
  <c r="A5865" i="4"/>
  <c r="J5864" i="4"/>
  <c r="F5864" i="4"/>
  <c r="H5864" i="4"/>
  <c r="L5865" i="4" l="1"/>
  <c r="E5865" i="4"/>
  <c r="C5865" i="4"/>
  <c r="D5865" i="4"/>
  <c r="B5865" i="4"/>
  <c r="K5865" i="4"/>
  <c r="J5865" i="4"/>
  <c r="G5865" i="4"/>
  <c r="A5866" i="4"/>
  <c r="I5865" i="4"/>
  <c r="F5865" i="4"/>
  <c r="H5865" i="4"/>
  <c r="L5866" i="4" l="1"/>
  <c r="E5866" i="4"/>
  <c r="C5866" i="4"/>
  <c r="J5866" i="4"/>
  <c r="A5867" i="4"/>
  <c r="B5866" i="4"/>
  <c r="I5866" i="4"/>
  <c r="H5866" i="4"/>
  <c r="D5866" i="4"/>
  <c r="G5866" i="4"/>
  <c r="K5866" i="4"/>
  <c r="F5866" i="4"/>
  <c r="L5867" i="4" l="1"/>
  <c r="E5867" i="4"/>
  <c r="C5867" i="4"/>
  <c r="J5867" i="4"/>
  <c r="F5867" i="4"/>
  <c r="B5867" i="4"/>
  <c r="I5867" i="4"/>
  <c r="A5868" i="4"/>
  <c r="D5867" i="4"/>
  <c r="H5867" i="4"/>
  <c r="K5867" i="4"/>
  <c r="G5867" i="4"/>
  <c r="L5868" i="4" l="1"/>
  <c r="E5868" i="4"/>
  <c r="C5868" i="4"/>
  <c r="I5868" i="4"/>
  <c r="B5868" i="4"/>
  <c r="G5868" i="4"/>
  <c r="D5868" i="4"/>
  <c r="K5868" i="4"/>
  <c r="A5869" i="4"/>
  <c r="J5868" i="4"/>
  <c r="F5868" i="4"/>
  <c r="H5868" i="4"/>
  <c r="L5869" i="4" l="1"/>
  <c r="E5869" i="4"/>
  <c r="C5869" i="4"/>
  <c r="I5869" i="4"/>
  <c r="F5869" i="4"/>
  <c r="H5869" i="4"/>
  <c r="D5869" i="4"/>
  <c r="B5869" i="4"/>
  <c r="K5869" i="4"/>
  <c r="J5869" i="4"/>
  <c r="G5869" i="4"/>
  <c r="A5870" i="4"/>
  <c r="L5870" i="4" l="1"/>
  <c r="E5870" i="4"/>
  <c r="C5870" i="4"/>
  <c r="K5870" i="4"/>
  <c r="F5870" i="4"/>
  <c r="H5870" i="4"/>
  <c r="J5870" i="4"/>
  <c r="A5871" i="4"/>
  <c r="B5870" i="4"/>
  <c r="I5870" i="4"/>
  <c r="D5870" i="4"/>
  <c r="G5870" i="4"/>
  <c r="L5871" i="4" l="1"/>
  <c r="E5871" i="4"/>
  <c r="C5871" i="4"/>
  <c r="K5871" i="4"/>
  <c r="G5871" i="4"/>
  <c r="A5872" i="4"/>
  <c r="J5871" i="4"/>
  <c r="F5871" i="4"/>
  <c r="H5871" i="4"/>
  <c r="I5871" i="4"/>
  <c r="B5871" i="4"/>
  <c r="D5871" i="4"/>
  <c r="L5872" i="4" l="1"/>
  <c r="E5872" i="4"/>
  <c r="C5872" i="4"/>
  <c r="J5872" i="4"/>
  <c r="H5872" i="4"/>
  <c r="B5872" i="4"/>
  <c r="I5872" i="4"/>
  <c r="D5872" i="4"/>
  <c r="K5872" i="4"/>
  <c r="A5873" i="4"/>
  <c r="F5872" i="4"/>
  <c r="G5872" i="4"/>
  <c r="L5873" i="4" l="1"/>
  <c r="E5873" i="4"/>
  <c r="C5873" i="4"/>
  <c r="I5873" i="4"/>
  <c r="F5873" i="4"/>
  <c r="A5874" i="4"/>
  <c r="H5873" i="4"/>
  <c r="D5873" i="4"/>
  <c r="B5873" i="4"/>
  <c r="G5873" i="4"/>
  <c r="K5873" i="4"/>
  <c r="J5873" i="4"/>
  <c r="L5874" i="4" l="1"/>
  <c r="E5874" i="4"/>
  <c r="C5874" i="4"/>
  <c r="D5874" i="4"/>
  <c r="G5874" i="4"/>
  <c r="K5874" i="4"/>
  <c r="F5874" i="4"/>
  <c r="A5875" i="4"/>
  <c r="I5874" i="4"/>
  <c r="J5874" i="4"/>
  <c r="B5874" i="4"/>
  <c r="H5874" i="4"/>
  <c r="L5875" i="4" l="1"/>
  <c r="E5875" i="4"/>
  <c r="C5875" i="4"/>
  <c r="D5875" i="4"/>
  <c r="H5875" i="4"/>
  <c r="K5875" i="4"/>
  <c r="G5875" i="4"/>
  <c r="J5875" i="4"/>
  <c r="B5875" i="4"/>
  <c r="I5875" i="4"/>
  <c r="A5876" i="4"/>
  <c r="F5875" i="4"/>
  <c r="L5876" i="4" l="1"/>
  <c r="E5876" i="4"/>
  <c r="C5876" i="4"/>
  <c r="D5876" i="4"/>
  <c r="K5876" i="4"/>
  <c r="A5877" i="4"/>
  <c r="J5876" i="4"/>
  <c r="F5876" i="4"/>
  <c r="H5876" i="4"/>
  <c r="I5876" i="4"/>
  <c r="B5876" i="4"/>
  <c r="G5876" i="4"/>
  <c r="L5877" i="4" l="1"/>
  <c r="E5877" i="4"/>
  <c r="C5877" i="4"/>
  <c r="J5877" i="4"/>
  <c r="G5877" i="4"/>
  <c r="A5878" i="4"/>
  <c r="H5877" i="4"/>
  <c r="I5877" i="4"/>
  <c r="F5877" i="4"/>
  <c r="D5877" i="4"/>
  <c r="B5877" i="4"/>
  <c r="K5877" i="4"/>
  <c r="L5878" i="4" l="1"/>
  <c r="E5878" i="4"/>
  <c r="C5878" i="4"/>
  <c r="J5878" i="4"/>
  <c r="A5879" i="4"/>
  <c r="B5878" i="4"/>
  <c r="G5878" i="4"/>
  <c r="I5878" i="4"/>
  <c r="H5878" i="4"/>
  <c r="D5878" i="4"/>
  <c r="K5878" i="4"/>
  <c r="F5878" i="4"/>
  <c r="L5879" i="4" l="1"/>
  <c r="E5879" i="4"/>
  <c r="C5879" i="4"/>
  <c r="K5879" i="4"/>
  <c r="G5879" i="4"/>
  <c r="J5879" i="4"/>
  <c r="F5879" i="4"/>
  <c r="I5879" i="4"/>
  <c r="A5880" i="4"/>
  <c r="B5879" i="4"/>
  <c r="D5879" i="4"/>
  <c r="H5879" i="4"/>
  <c r="L5880" i="4" l="1"/>
  <c r="E5880" i="4"/>
  <c r="C5880" i="4"/>
  <c r="I5880" i="4"/>
  <c r="B5880" i="4"/>
  <c r="G5880" i="4"/>
  <c r="D5880" i="4"/>
  <c r="K5880" i="4"/>
  <c r="A5881" i="4"/>
  <c r="J5880" i="4"/>
  <c r="F5880" i="4"/>
  <c r="H5880" i="4"/>
  <c r="L5881" i="4" l="1"/>
  <c r="E5881" i="4"/>
  <c r="C5881" i="4"/>
  <c r="I5881" i="4"/>
  <c r="F5881" i="4"/>
  <c r="H5881" i="4"/>
  <c r="K5881" i="4"/>
  <c r="D5881" i="4"/>
  <c r="B5881" i="4"/>
  <c r="J5881" i="4"/>
  <c r="G5881" i="4"/>
  <c r="A5882" i="4"/>
  <c r="L5882" i="4" l="1"/>
  <c r="E5882" i="4"/>
  <c r="C5882" i="4"/>
  <c r="J5882" i="4"/>
  <c r="A5883" i="4"/>
  <c r="B5882" i="4"/>
  <c r="I5882" i="4"/>
  <c r="H5882" i="4"/>
  <c r="D5882" i="4"/>
  <c r="G5882" i="4"/>
  <c r="K5882" i="4"/>
  <c r="F5882" i="4"/>
  <c r="L5883" i="4" l="1"/>
  <c r="E5883" i="4"/>
  <c r="C5883" i="4"/>
  <c r="I5883" i="4"/>
  <c r="A5884" i="4"/>
  <c r="B5883" i="4"/>
  <c r="D5883" i="4"/>
  <c r="H5883" i="4"/>
  <c r="K5883" i="4"/>
  <c r="G5883" i="4"/>
  <c r="J5883" i="4"/>
  <c r="F5883" i="4"/>
  <c r="L5884" i="4" l="1"/>
  <c r="E5884" i="4"/>
  <c r="C5884" i="4"/>
  <c r="J5884" i="4"/>
  <c r="F5884" i="4"/>
  <c r="H5884" i="4"/>
  <c r="I5884" i="4"/>
  <c r="B5884" i="4"/>
  <c r="G5884" i="4"/>
  <c r="D5884" i="4"/>
  <c r="K5884" i="4"/>
  <c r="A5885" i="4"/>
  <c r="L5885" i="4" l="1"/>
  <c r="E5885" i="4"/>
  <c r="C5885" i="4"/>
  <c r="I5885" i="4"/>
  <c r="F5885" i="4"/>
  <c r="H5885" i="4"/>
  <c r="D5885" i="4"/>
  <c r="B5885" i="4"/>
  <c r="K5885" i="4"/>
  <c r="J5885" i="4"/>
  <c r="G5885" i="4"/>
  <c r="A5886" i="4"/>
  <c r="L5886" i="4" l="1"/>
  <c r="E5886" i="4"/>
  <c r="C5886" i="4"/>
  <c r="J5886" i="4"/>
  <c r="A5887" i="4"/>
  <c r="B5886" i="4"/>
  <c r="I5886" i="4"/>
  <c r="H5886" i="4"/>
  <c r="D5886" i="4"/>
  <c r="G5886" i="4"/>
  <c r="K5886" i="4"/>
  <c r="F5886" i="4"/>
  <c r="L5887" i="4" l="1"/>
  <c r="E5887" i="4"/>
  <c r="C5887" i="4"/>
  <c r="K5887" i="4"/>
  <c r="G5887" i="4"/>
  <c r="J5887" i="4"/>
  <c r="F5887" i="4"/>
  <c r="I5887" i="4"/>
  <c r="A5888" i="4"/>
  <c r="B5887" i="4"/>
  <c r="D5887" i="4"/>
  <c r="H5887" i="4"/>
  <c r="L5888" i="4" l="1"/>
  <c r="E5888" i="4"/>
  <c r="C5888" i="4"/>
  <c r="K5888" i="4"/>
  <c r="A5889" i="4"/>
  <c r="H5888" i="4"/>
  <c r="J5888" i="4"/>
  <c r="F5888" i="4"/>
  <c r="I5888" i="4"/>
  <c r="B5888" i="4"/>
  <c r="G5888" i="4"/>
  <c r="D5888" i="4"/>
  <c r="L5889" i="4" l="1"/>
  <c r="E5889" i="4"/>
  <c r="C5889" i="4"/>
  <c r="D5889" i="4"/>
  <c r="B5889" i="4"/>
  <c r="K5889" i="4"/>
  <c r="J5889" i="4"/>
  <c r="G5889" i="4"/>
  <c r="H5889" i="4"/>
  <c r="I5889" i="4"/>
  <c r="F5889" i="4"/>
  <c r="A5890" i="4"/>
  <c r="L5890" i="4" l="1"/>
  <c r="E5890" i="4"/>
  <c r="C5890" i="4"/>
  <c r="D5890" i="4"/>
  <c r="G5890" i="4"/>
  <c r="K5890" i="4"/>
  <c r="F5890" i="4"/>
  <c r="B5890" i="4"/>
  <c r="J5890" i="4"/>
  <c r="A5891" i="4"/>
  <c r="I5890" i="4"/>
  <c r="H5890" i="4"/>
  <c r="L5891" i="4" l="1"/>
  <c r="E5891" i="4"/>
  <c r="C5891" i="4"/>
  <c r="I5891" i="4"/>
  <c r="A5892" i="4"/>
  <c r="F5891" i="4"/>
  <c r="D5891" i="4"/>
  <c r="H5891" i="4"/>
  <c r="G5891" i="4"/>
  <c r="K5891" i="4"/>
  <c r="J5891" i="4"/>
  <c r="B5891" i="4"/>
  <c r="L5892" i="4" l="1"/>
  <c r="E5892" i="4"/>
  <c r="C5892" i="4"/>
  <c r="K5892" i="4"/>
  <c r="A5893" i="4"/>
  <c r="J5892" i="4"/>
  <c r="F5892" i="4"/>
  <c r="H5892" i="4"/>
  <c r="I5892" i="4"/>
  <c r="B5892" i="4"/>
  <c r="G5892" i="4"/>
  <c r="D5892" i="4"/>
  <c r="L5893" i="4" l="1"/>
  <c r="E5893" i="4"/>
  <c r="C5893" i="4"/>
  <c r="K5893" i="4"/>
  <c r="G5893" i="4"/>
  <c r="A5894" i="4"/>
  <c r="J5893" i="4"/>
  <c r="I5893" i="4"/>
  <c r="F5893" i="4"/>
  <c r="H5893" i="4"/>
  <c r="D5893" i="4"/>
  <c r="B5893" i="4"/>
  <c r="L5894" i="4" l="1"/>
  <c r="E5894" i="4"/>
  <c r="C5894" i="4"/>
  <c r="D5894" i="4"/>
  <c r="G5894" i="4"/>
  <c r="K5894" i="4"/>
  <c r="F5894" i="4"/>
  <c r="J5894" i="4"/>
  <c r="A5895" i="4"/>
  <c r="B5894" i="4"/>
  <c r="I5894" i="4"/>
  <c r="H5894" i="4"/>
  <c r="L5895" i="4" l="1"/>
  <c r="E5895" i="4"/>
  <c r="C5895" i="4"/>
  <c r="D5895" i="4"/>
  <c r="H5895" i="4"/>
  <c r="K5895" i="4"/>
  <c r="G5895" i="4"/>
  <c r="J5895" i="4"/>
  <c r="F5895" i="4"/>
  <c r="I5895" i="4"/>
  <c r="A5896" i="4"/>
  <c r="B5895" i="4"/>
  <c r="L5896" i="4" l="1"/>
  <c r="E5896" i="4"/>
  <c r="C5896" i="4"/>
  <c r="D5896" i="4"/>
  <c r="K5896" i="4"/>
  <c r="J5896" i="4"/>
  <c r="F5896" i="4"/>
  <c r="H5896" i="4"/>
  <c r="I5896" i="4"/>
  <c r="B5896" i="4"/>
  <c r="G5896" i="4"/>
  <c r="A5897" i="4"/>
  <c r="L5897" i="4" l="1"/>
  <c r="E5897" i="4"/>
  <c r="C5897" i="4"/>
  <c r="D5897" i="4"/>
  <c r="B5897" i="4"/>
  <c r="K5897" i="4"/>
  <c r="J5897" i="4"/>
  <c r="G5897" i="4"/>
  <c r="A5898" i="4"/>
  <c r="I5897" i="4"/>
  <c r="F5897" i="4"/>
  <c r="H5897" i="4"/>
  <c r="L5898" i="4" l="1"/>
  <c r="E5898" i="4"/>
  <c r="C5898" i="4"/>
  <c r="I5898" i="4"/>
  <c r="H5898" i="4"/>
  <c r="A5899" i="4"/>
  <c r="D5898" i="4"/>
  <c r="G5898" i="4"/>
  <c r="K5898" i="4"/>
  <c r="F5898" i="4"/>
  <c r="J5898" i="4"/>
  <c r="B5898" i="4"/>
  <c r="L5899" i="4" l="1"/>
  <c r="E5899" i="4"/>
  <c r="C5899" i="4"/>
  <c r="I5899" i="4"/>
  <c r="A5900" i="4"/>
  <c r="B5899" i="4"/>
  <c r="D5899" i="4"/>
  <c r="H5899" i="4"/>
  <c r="K5899" i="4"/>
  <c r="G5899" i="4"/>
  <c r="J5899" i="4"/>
  <c r="F5899" i="4"/>
  <c r="L5900" i="4" l="1"/>
  <c r="E5900" i="4"/>
  <c r="C5900" i="4"/>
  <c r="J5900" i="4"/>
  <c r="F5900" i="4"/>
  <c r="H5900" i="4"/>
  <c r="B5900" i="4"/>
  <c r="G5900" i="4"/>
  <c r="I5900" i="4"/>
  <c r="D5900" i="4"/>
  <c r="K5900" i="4"/>
  <c r="A5901" i="4"/>
  <c r="L5901" i="4" l="1"/>
  <c r="E5901" i="4"/>
  <c r="C5901" i="4"/>
  <c r="J5901" i="4"/>
  <c r="G5901" i="4"/>
  <c r="A5902" i="4"/>
  <c r="B5901" i="4"/>
  <c r="I5901" i="4"/>
  <c r="F5901" i="4"/>
  <c r="H5901" i="4"/>
  <c r="D5901" i="4"/>
  <c r="K5901" i="4"/>
  <c r="L5902" i="4" l="1"/>
  <c r="E5902" i="4"/>
  <c r="C5902" i="4"/>
  <c r="J5902" i="4"/>
  <c r="A5903" i="4"/>
  <c r="B5902" i="4"/>
  <c r="I5902" i="4"/>
  <c r="H5902" i="4"/>
  <c r="D5902" i="4"/>
  <c r="G5902" i="4"/>
  <c r="K5902" i="4"/>
  <c r="F5902" i="4"/>
  <c r="L5903" i="4" l="1"/>
  <c r="E5903" i="4"/>
  <c r="C5903" i="4"/>
  <c r="K5903" i="4"/>
  <c r="G5903" i="4"/>
  <c r="F5903" i="4"/>
  <c r="D5903" i="4"/>
  <c r="J5903" i="4"/>
  <c r="I5903" i="4"/>
  <c r="A5904" i="4"/>
  <c r="B5903" i="4"/>
  <c r="H5903" i="4"/>
  <c r="L5904" i="4" l="1"/>
  <c r="E5904" i="4"/>
  <c r="C5904" i="4"/>
  <c r="J5904" i="4"/>
  <c r="F5904" i="4"/>
  <c r="H5904" i="4"/>
  <c r="I5904" i="4"/>
  <c r="B5904" i="4"/>
  <c r="G5904" i="4"/>
  <c r="D5904" i="4"/>
  <c r="K5904" i="4"/>
  <c r="A5905" i="4"/>
  <c r="L5905" i="4" l="1"/>
  <c r="E5905" i="4"/>
  <c r="C5905" i="4"/>
  <c r="K5905" i="4"/>
  <c r="J5905" i="4"/>
  <c r="G5905" i="4"/>
  <c r="H5905" i="4"/>
  <c r="I5905" i="4"/>
  <c r="F5905" i="4"/>
  <c r="A5906" i="4"/>
  <c r="D5905" i="4"/>
  <c r="B5905" i="4"/>
  <c r="L5906" i="4" l="1"/>
  <c r="E5906" i="4"/>
  <c r="C5906" i="4"/>
  <c r="I5906" i="4"/>
  <c r="H5906" i="4"/>
  <c r="D5906" i="4"/>
  <c r="G5906" i="4"/>
  <c r="K5906" i="4"/>
  <c r="F5906" i="4"/>
  <c r="J5906" i="4"/>
  <c r="A5907" i="4"/>
  <c r="B5906" i="4"/>
  <c r="L5907" i="4" l="1"/>
  <c r="E5907" i="4"/>
  <c r="C5907" i="4"/>
  <c r="J5907" i="4"/>
  <c r="B5907" i="4"/>
  <c r="F5907" i="4"/>
  <c r="I5907" i="4"/>
  <c r="A5908" i="4"/>
  <c r="D5907" i="4"/>
  <c r="H5907" i="4"/>
  <c r="K5907" i="4"/>
  <c r="G5907" i="4"/>
  <c r="L5908" i="4" l="1"/>
  <c r="E5908" i="4"/>
  <c r="C5908" i="4"/>
  <c r="J5908" i="4"/>
  <c r="F5908" i="4"/>
  <c r="H5908" i="4"/>
  <c r="D5908" i="4"/>
  <c r="I5908" i="4"/>
  <c r="B5908" i="4"/>
  <c r="G5908" i="4"/>
  <c r="A5909" i="4"/>
  <c r="K5908" i="4"/>
  <c r="L5909" i="4" l="1"/>
  <c r="E5909" i="4"/>
  <c r="C5909" i="4"/>
  <c r="J5909" i="4"/>
  <c r="G5909" i="4"/>
  <c r="A5910" i="4"/>
  <c r="D5909" i="4"/>
  <c r="I5909" i="4"/>
  <c r="F5909" i="4"/>
  <c r="H5909" i="4"/>
  <c r="B5909" i="4"/>
  <c r="K5909" i="4"/>
  <c r="L5910" i="4" l="1"/>
  <c r="E5910" i="4"/>
  <c r="C5910" i="4"/>
  <c r="J5910" i="4"/>
  <c r="A5911" i="4"/>
  <c r="B5910" i="4"/>
  <c r="H5910" i="4"/>
  <c r="I5910" i="4"/>
  <c r="D5910" i="4"/>
  <c r="G5910" i="4"/>
  <c r="K5910" i="4"/>
  <c r="F5910" i="4"/>
  <c r="L5911" i="4" l="1"/>
  <c r="E5911" i="4"/>
  <c r="C5911" i="4"/>
  <c r="I5911" i="4"/>
  <c r="A5912" i="4"/>
  <c r="B5911" i="4"/>
  <c r="G5911" i="4"/>
  <c r="D5911" i="4"/>
  <c r="H5911" i="4"/>
  <c r="K5911" i="4"/>
  <c r="J5911" i="4"/>
  <c r="F5911" i="4"/>
  <c r="L5912" i="4" l="1"/>
  <c r="E5912" i="4"/>
  <c r="C5912" i="4"/>
  <c r="J5912" i="4"/>
  <c r="F5912" i="4"/>
  <c r="H5912" i="4"/>
  <c r="I5912" i="4"/>
  <c r="B5912" i="4"/>
  <c r="G5912" i="4"/>
  <c r="D5912" i="4"/>
  <c r="K5912" i="4"/>
  <c r="A5913" i="4"/>
  <c r="L5913" i="4" l="1"/>
  <c r="E5913" i="4"/>
  <c r="C5913" i="4"/>
  <c r="K5913" i="4"/>
  <c r="G5913" i="4"/>
  <c r="J5913" i="4"/>
  <c r="A5914" i="4"/>
  <c r="I5913" i="4"/>
  <c r="F5913" i="4"/>
  <c r="H5913" i="4"/>
  <c r="D5913" i="4"/>
  <c r="B5913" i="4"/>
  <c r="L5914" i="4" l="1"/>
  <c r="E5914" i="4"/>
  <c r="C5914" i="4"/>
  <c r="I5914" i="4"/>
  <c r="H5914" i="4"/>
  <c r="D5914" i="4"/>
  <c r="G5914" i="4"/>
  <c r="K5914" i="4"/>
  <c r="F5914" i="4"/>
  <c r="J5914" i="4"/>
  <c r="A5915" i="4"/>
  <c r="B5914" i="4"/>
  <c r="L5915" i="4" l="1"/>
  <c r="E5915" i="4"/>
  <c r="C5915" i="4"/>
  <c r="K5915" i="4"/>
  <c r="G5915" i="4"/>
  <c r="J5915" i="4"/>
  <c r="F5915" i="4"/>
  <c r="I5915" i="4"/>
  <c r="A5916" i="4"/>
  <c r="B5915" i="4"/>
  <c r="D5915" i="4"/>
  <c r="H5915" i="4"/>
  <c r="L5916" i="4" l="1"/>
  <c r="E5916" i="4"/>
  <c r="C5916" i="4"/>
  <c r="K5916" i="4"/>
  <c r="A5917" i="4"/>
  <c r="J5916" i="4"/>
  <c r="F5916" i="4"/>
  <c r="H5916" i="4"/>
  <c r="I5916" i="4"/>
  <c r="B5916" i="4"/>
  <c r="G5916" i="4"/>
  <c r="D5916" i="4"/>
  <c r="L5917" i="4" l="1"/>
  <c r="E5917" i="4"/>
  <c r="C5917" i="4"/>
  <c r="K5917" i="4"/>
  <c r="J5917" i="4"/>
  <c r="G5917" i="4"/>
  <c r="A5918" i="4"/>
  <c r="I5917" i="4"/>
  <c r="F5917" i="4"/>
  <c r="H5917" i="4"/>
  <c r="D5917" i="4"/>
  <c r="B5917" i="4"/>
  <c r="L5918" i="4" l="1"/>
  <c r="E5918" i="4"/>
  <c r="C5918" i="4"/>
  <c r="K5918" i="4"/>
  <c r="F5918" i="4"/>
  <c r="J5918" i="4"/>
  <c r="A5919" i="4"/>
  <c r="B5918" i="4"/>
  <c r="I5918" i="4"/>
  <c r="H5918" i="4"/>
  <c r="D5918" i="4"/>
  <c r="G5918" i="4"/>
  <c r="L5919" i="4" l="1"/>
  <c r="E5919" i="4"/>
  <c r="C5919" i="4"/>
  <c r="J5919" i="4"/>
  <c r="F5919" i="4"/>
  <c r="I5919" i="4"/>
  <c r="B5919" i="4"/>
  <c r="A5920" i="4"/>
  <c r="D5919" i="4"/>
  <c r="H5919" i="4"/>
  <c r="K5919" i="4"/>
  <c r="G5919" i="4"/>
  <c r="L5920" i="4" l="1"/>
  <c r="E5920" i="4"/>
  <c r="C5920" i="4"/>
  <c r="K5920" i="4"/>
  <c r="A5921" i="4"/>
  <c r="J5920" i="4"/>
  <c r="F5920" i="4"/>
  <c r="H5920" i="4"/>
  <c r="I5920" i="4"/>
  <c r="B5920" i="4"/>
  <c r="G5920" i="4"/>
  <c r="D5920" i="4"/>
  <c r="L5921" i="4" l="1"/>
  <c r="E5921" i="4"/>
  <c r="C5921" i="4"/>
  <c r="J5921" i="4"/>
  <c r="G5921" i="4"/>
  <c r="H5921" i="4"/>
  <c r="A5922" i="4"/>
  <c r="I5921" i="4"/>
  <c r="F5921" i="4"/>
  <c r="D5921" i="4"/>
  <c r="B5921" i="4"/>
  <c r="K5921" i="4"/>
  <c r="L5922" i="4" l="1"/>
  <c r="E5922" i="4"/>
  <c r="C5922" i="4"/>
  <c r="I5922" i="4"/>
  <c r="H5922" i="4"/>
  <c r="D5922" i="4"/>
  <c r="G5922" i="4"/>
  <c r="K5922" i="4"/>
  <c r="F5922" i="4"/>
  <c r="J5922" i="4"/>
  <c r="A5923" i="4"/>
  <c r="B5922" i="4"/>
  <c r="L5923" i="4" l="1"/>
  <c r="E5923" i="4"/>
  <c r="C5923" i="4"/>
  <c r="D5923" i="4"/>
  <c r="H5923" i="4"/>
  <c r="K5923" i="4"/>
  <c r="G5923" i="4"/>
  <c r="J5923" i="4"/>
  <c r="B5923" i="4"/>
  <c r="F5923" i="4"/>
  <c r="I5923" i="4"/>
  <c r="A5924" i="4"/>
  <c r="L5924" i="4" l="1"/>
  <c r="E5924" i="4"/>
  <c r="C5924" i="4"/>
  <c r="D5924" i="4"/>
  <c r="K5924" i="4"/>
  <c r="A5925" i="4"/>
  <c r="J5924" i="4"/>
  <c r="F5924" i="4"/>
  <c r="H5924" i="4"/>
  <c r="I5924" i="4"/>
  <c r="B5924" i="4"/>
  <c r="G5924" i="4"/>
  <c r="L5925" i="4" l="1"/>
  <c r="E5925" i="4"/>
  <c r="C5925" i="4"/>
  <c r="J5925" i="4"/>
  <c r="G5925" i="4"/>
  <c r="A5926" i="4"/>
  <c r="I5925" i="4"/>
  <c r="F5925" i="4"/>
  <c r="H5925" i="4"/>
  <c r="D5925" i="4"/>
  <c r="B5925" i="4"/>
  <c r="K5925" i="4"/>
  <c r="L5926" i="4" l="1"/>
  <c r="E5926" i="4"/>
  <c r="C5926" i="4"/>
  <c r="J5926" i="4"/>
  <c r="A5927" i="4"/>
  <c r="B5926" i="4"/>
  <c r="I5926" i="4"/>
  <c r="H5926" i="4"/>
  <c r="D5926" i="4"/>
  <c r="G5926" i="4"/>
  <c r="K5926" i="4"/>
  <c r="F5926" i="4"/>
  <c r="L5927" i="4" l="1"/>
  <c r="E5927" i="4"/>
  <c r="C5927" i="4"/>
  <c r="J5927" i="4"/>
  <c r="F5927" i="4"/>
  <c r="H5927" i="4"/>
  <c r="I5927" i="4"/>
  <c r="A5928" i="4"/>
  <c r="B5927" i="4"/>
  <c r="D5927" i="4"/>
  <c r="K5927" i="4"/>
  <c r="G5927" i="4"/>
  <c r="L5928" i="4" l="1"/>
  <c r="E5928" i="4"/>
  <c r="C5928" i="4"/>
  <c r="K5928" i="4"/>
  <c r="A5929" i="4"/>
  <c r="J5928" i="4"/>
  <c r="F5928" i="4"/>
  <c r="H5928" i="4"/>
  <c r="G5928" i="4"/>
  <c r="I5928" i="4"/>
  <c r="B5928" i="4"/>
  <c r="D5928" i="4"/>
  <c r="L5929" i="4" l="1"/>
  <c r="E5929" i="4"/>
  <c r="C5929" i="4"/>
  <c r="K5929" i="4"/>
  <c r="B5929" i="4"/>
  <c r="J5929" i="4"/>
  <c r="G5929" i="4"/>
  <c r="A5930" i="4"/>
  <c r="I5929" i="4"/>
  <c r="F5929" i="4"/>
  <c r="H5929" i="4"/>
  <c r="D5929" i="4"/>
  <c r="L5930" i="4" l="1"/>
  <c r="E5930" i="4"/>
  <c r="C5930" i="4"/>
  <c r="K5930" i="4"/>
  <c r="F5930" i="4"/>
  <c r="J5930" i="4"/>
  <c r="A5931" i="4"/>
  <c r="B5930" i="4"/>
  <c r="I5930" i="4"/>
  <c r="H5930" i="4"/>
  <c r="D5930" i="4"/>
  <c r="G5930" i="4"/>
  <c r="L5931" i="4" l="1"/>
  <c r="E5931" i="4"/>
  <c r="C5931" i="4"/>
  <c r="K5931" i="4"/>
  <c r="G5931" i="4"/>
  <c r="J5931" i="4"/>
  <c r="F5931" i="4"/>
  <c r="I5931" i="4"/>
  <c r="A5932" i="4"/>
  <c r="B5931" i="4"/>
  <c r="D5931" i="4"/>
  <c r="H5931" i="4"/>
  <c r="L5932" i="4" l="1"/>
  <c r="E5932" i="4"/>
  <c r="C5932" i="4"/>
  <c r="J5932" i="4"/>
  <c r="F5932" i="4"/>
  <c r="H5932" i="4"/>
  <c r="B5932" i="4"/>
  <c r="I5932" i="4"/>
  <c r="G5932" i="4"/>
  <c r="D5932" i="4"/>
  <c r="K5932" i="4"/>
  <c r="A5933" i="4"/>
  <c r="L5933" i="4" l="1"/>
  <c r="E5933" i="4"/>
  <c r="C5933" i="4"/>
  <c r="K5933" i="4"/>
  <c r="H5933" i="4"/>
  <c r="J5933" i="4"/>
  <c r="G5933" i="4"/>
  <c r="A5934" i="4"/>
  <c r="I5933" i="4"/>
  <c r="F5933" i="4"/>
  <c r="B5933" i="4"/>
  <c r="D5933" i="4"/>
  <c r="L5934" i="4" l="1"/>
  <c r="E5934" i="4"/>
  <c r="C5934" i="4"/>
  <c r="I5934" i="4"/>
  <c r="D5934" i="4"/>
  <c r="G5934" i="4"/>
  <c r="H5934" i="4"/>
  <c r="K5934" i="4"/>
  <c r="F5934" i="4"/>
  <c r="J5934" i="4"/>
  <c r="A5935" i="4"/>
  <c r="B5934" i="4"/>
  <c r="L5935" i="4" l="1"/>
  <c r="E5935" i="4"/>
  <c r="C5935" i="4"/>
  <c r="D5935" i="4"/>
  <c r="H5935" i="4"/>
  <c r="K5935" i="4"/>
  <c r="G5935" i="4"/>
  <c r="J5935" i="4"/>
  <c r="F5935" i="4"/>
  <c r="I5935" i="4"/>
  <c r="A5936" i="4"/>
  <c r="B5935" i="4"/>
  <c r="L5936" i="4" l="1"/>
  <c r="E5936" i="4"/>
  <c r="C5936" i="4"/>
  <c r="I5936" i="4"/>
  <c r="B5936" i="4"/>
  <c r="G5936" i="4"/>
  <c r="D5936" i="4"/>
  <c r="K5936" i="4"/>
  <c r="A5937" i="4"/>
  <c r="J5936" i="4"/>
  <c r="F5936" i="4"/>
  <c r="H5936" i="4"/>
  <c r="L5937" i="4" l="1"/>
  <c r="E5937" i="4"/>
  <c r="C5937" i="4"/>
  <c r="J5937" i="4"/>
  <c r="G5937" i="4"/>
  <c r="H5937" i="4"/>
  <c r="I5937" i="4"/>
  <c r="F5937" i="4"/>
  <c r="A5938" i="4"/>
  <c r="D5937" i="4"/>
  <c r="B5937" i="4"/>
  <c r="K5937" i="4"/>
  <c r="L5938" i="4" l="1"/>
  <c r="E5938" i="4"/>
  <c r="C5938" i="4"/>
  <c r="J5938" i="4"/>
  <c r="A5939" i="4"/>
  <c r="B5938" i="4"/>
  <c r="I5938" i="4"/>
  <c r="H5938" i="4"/>
  <c r="D5938" i="4"/>
  <c r="G5938" i="4"/>
  <c r="K5938" i="4"/>
  <c r="F5938" i="4"/>
  <c r="L5939" i="4" l="1"/>
  <c r="E5939" i="4"/>
  <c r="C5939" i="4"/>
  <c r="K5939" i="4"/>
  <c r="G5939" i="4"/>
  <c r="J5939" i="4"/>
  <c r="B5939" i="4"/>
  <c r="I5939" i="4"/>
  <c r="F5939" i="4"/>
  <c r="D5939" i="4"/>
  <c r="H5939" i="4"/>
  <c r="A5940" i="4"/>
  <c r="L5940" i="4" l="1"/>
  <c r="E5940" i="4"/>
  <c r="C5940" i="4"/>
  <c r="D5940" i="4"/>
  <c r="I5940" i="4"/>
  <c r="K5940" i="4"/>
  <c r="A5941" i="4"/>
  <c r="B5940" i="4"/>
  <c r="J5940" i="4"/>
  <c r="F5940" i="4"/>
  <c r="H5940" i="4"/>
  <c r="G5940" i="4"/>
  <c r="L5941" i="4" l="1"/>
  <c r="E5941" i="4"/>
  <c r="C5941" i="4"/>
  <c r="D5941" i="4"/>
  <c r="B5941" i="4"/>
  <c r="K5941" i="4"/>
  <c r="J5941" i="4"/>
  <c r="G5941" i="4"/>
  <c r="A5942" i="4"/>
  <c r="I5941" i="4"/>
  <c r="F5941" i="4"/>
  <c r="H5941" i="4"/>
  <c r="L5942" i="4" l="1"/>
  <c r="E5942" i="4"/>
  <c r="C5942" i="4"/>
  <c r="D5942" i="4"/>
  <c r="G5942" i="4"/>
  <c r="K5942" i="4"/>
  <c r="F5942" i="4"/>
  <c r="J5942" i="4"/>
  <c r="A5943" i="4"/>
  <c r="B5942" i="4"/>
  <c r="I5942" i="4"/>
  <c r="H5942" i="4"/>
  <c r="L5943" i="4" l="1"/>
  <c r="E5943" i="4"/>
  <c r="C5943" i="4"/>
  <c r="D5943" i="4"/>
  <c r="H5943" i="4"/>
  <c r="K5943" i="4"/>
  <c r="J5943" i="4"/>
  <c r="F5943" i="4"/>
  <c r="G5943" i="4"/>
  <c r="I5943" i="4"/>
  <c r="A5944" i="4"/>
  <c r="B5943" i="4"/>
  <c r="L5944" i="4" l="1"/>
  <c r="E5944" i="4"/>
  <c r="C5944" i="4"/>
  <c r="I5944" i="4"/>
  <c r="B5944" i="4"/>
  <c r="G5944" i="4"/>
  <c r="D5944" i="4"/>
  <c r="K5944" i="4"/>
  <c r="A5945" i="4"/>
  <c r="J5944" i="4"/>
  <c r="F5944" i="4"/>
  <c r="H5944" i="4"/>
  <c r="L5945" i="4" l="1"/>
  <c r="E5945" i="4"/>
  <c r="C5945" i="4"/>
  <c r="I5945" i="4"/>
  <c r="F5945" i="4"/>
  <c r="H5945" i="4"/>
  <c r="D5945" i="4"/>
  <c r="B5945" i="4"/>
  <c r="K5945" i="4"/>
  <c r="J5945" i="4"/>
  <c r="G5945" i="4"/>
  <c r="A5946" i="4"/>
  <c r="L5946" i="4" l="1"/>
  <c r="E5946" i="4"/>
  <c r="C5946" i="4"/>
  <c r="K5946" i="4"/>
  <c r="F5946" i="4"/>
  <c r="H5946" i="4"/>
  <c r="J5946" i="4"/>
  <c r="A5947" i="4"/>
  <c r="B5946" i="4"/>
  <c r="I5946" i="4"/>
  <c r="D5946" i="4"/>
  <c r="G5946" i="4"/>
  <c r="L5947" i="4" l="1"/>
  <c r="E5947" i="4"/>
  <c r="C5947" i="4"/>
  <c r="J5947" i="4"/>
  <c r="F5947" i="4"/>
  <c r="H5947" i="4"/>
  <c r="I5947" i="4"/>
  <c r="A5948" i="4"/>
  <c r="B5947" i="4"/>
  <c r="D5947" i="4"/>
  <c r="K5947" i="4"/>
  <c r="G5947" i="4"/>
  <c r="L5948" i="4" l="1"/>
  <c r="E5948" i="4"/>
  <c r="C5948" i="4"/>
  <c r="J5948" i="4"/>
  <c r="F5948" i="4"/>
  <c r="H5948" i="4"/>
  <c r="I5948" i="4"/>
  <c r="B5948" i="4"/>
  <c r="G5948" i="4"/>
  <c r="D5948" i="4"/>
  <c r="K5948" i="4"/>
  <c r="A5949" i="4"/>
  <c r="L5949" i="4" l="1"/>
  <c r="E5949" i="4"/>
  <c r="C5949" i="4"/>
  <c r="J5949" i="4"/>
  <c r="G5949" i="4"/>
  <c r="A5950" i="4"/>
  <c r="B5949" i="4"/>
  <c r="I5949" i="4"/>
  <c r="F5949" i="4"/>
  <c r="H5949" i="4"/>
  <c r="D5949" i="4"/>
  <c r="K5949" i="4"/>
  <c r="L5950" i="4" l="1"/>
  <c r="E5950" i="4"/>
  <c r="C5950" i="4"/>
  <c r="J5950" i="4"/>
  <c r="A5951" i="4"/>
  <c r="B5950" i="4"/>
  <c r="H5950" i="4"/>
  <c r="I5950" i="4"/>
  <c r="D5950" i="4"/>
  <c r="G5950" i="4"/>
  <c r="K5950" i="4"/>
  <c r="F5950" i="4"/>
  <c r="L5951" i="4" l="1"/>
  <c r="E5951" i="4"/>
  <c r="C5951" i="4"/>
  <c r="K5951" i="4"/>
  <c r="G5951" i="4"/>
  <c r="J5951" i="4"/>
  <c r="F5951" i="4"/>
  <c r="B5951" i="4"/>
  <c r="I5951" i="4"/>
  <c r="A5952" i="4"/>
  <c r="D5951" i="4"/>
  <c r="H5951" i="4"/>
  <c r="L5952" i="4" l="1"/>
  <c r="E5952" i="4"/>
  <c r="C5952" i="4"/>
  <c r="J5952" i="4"/>
  <c r="F5952" i="4"/>
  <c r="H5952" i="4"/>
  <c r="B5952" i="4"/>
  <c r="G5952" i="4"/>
  <c r="D5952" i="4"/>
  <c r="I5952" i="4"/>
  <c r="K5952" i="4"/>
  <c r="A5953" i="4"/>
  <c r="L5953" i="4" l="1"/>
  <c r="E5953" i="4"/>
  <c r="C5953" i="4"/>
  <c r="K5953" i="4"/>
  <c r="J5953" i="4"/>
  <c r="G5953" i="4"/>
  <c r="H5953" i="4"/>
  <c r="I5953" i="4"/>
  <c r="F5953" i="4"/>
  <c r="A5954" i="4"/>
  <c r="D5953" i="4"/>
  <c r="B5953" i="4"/>
  <c r="L5954" i="4" l="1"/>
  <c r="E5954" i="4"/>
  <c r="C5954" i="4"/>
  <c r="D5954" i="4"/>
  <c r="G5954" i="4"/>
  <c r="K5954" i="4"/>
  <c r="F5954" i="4"/>
  <c r="J5954" i="4"/>
  <c r="A5955" i="4"/>
  <c r="B5954" i="4"/>
  <c r="I5954" i="4"/>
  <c r="H5954" i="4"/>
  <c r="L5955" i="4" l="1"/>
  <c r="E5955" i="4"/>
  <c r="C5955" i="4"/>
  <c r="J5955" i="4"/>
  <c r="B5955" i="4"/>
  <c r="I5955" i="4"/>
  <c r="A5956" i="4"/>
  <c r="F5955" i="4"/>
  <c r="D5955" i="4"/>
  <c r="H5955" i="4"/>
  <c r="K5955" i="4"/>
  <c r="G5955" i="4"/>
  <c r="L5956" i="4" l="1"/>
  <c r="E5956" i="4"/>
  <c r="C5956" i="4"/>
  <c r="K5956" i="4"/>
  <c r="A5957" i="4"/>
  <c r="J5956" i="4"/>
  <c r="F5956" i="4"/>
  <c r="H5956" i="4"/>
  <c r="I5956" i="4"/>
  <c r="B5956" i="4"/>
  <c r="G5956" i="4"/>
  <c r="D5956" i="4"/>
  <c r="L5957" i="4" l="1"/>
  <c r="E5957" i="4"/>
  <c r="C5957" i="4"/>
  <c r="J5957" i="4"/>
  <c r="G5957" i="4"/>
  <c r="A5958" i="4"/>
  <c r="F5957" i="4"/>
  <c r="I5957" i="4"/>
  <c r="H5957" i="4"/>
  <c r="B5957" i="4"/>
  <c r="D5957" i="4"/>
  <c r="K5957" i="4"/>
  <c r="L5958" i="4" l="1"/>
  <c r="E5958" i="4"/>
  <c r="C5958" i="4"/>
  <c r="J5958" i="4"/>
  <c r="A5959" i="4"/>
  <c r="B5958" i="4"/>
  <c r="H5958" i="4"/>
  <c r="I5958" i="4"/>
  <c r="D5958" i="4"/>
  <c r="G5958" i="4"/>
  <c r="K5958" i="4"/>
  <c r="F5958" i="4"/>
  <c r="L5959" i="4" l="1"/>
  <c r="E5959" i="4"/>
  <c r="C5959" i="4"/>
  <c r="I5959" i="4"/>
  <c r="A5960" i="4"/>
  <c r="B5959" i="4"/>
  <c r="D5959" i="4"/>
  <c r="H5959" i="4"/>
  <c r="K5959" i="4"/>
  <c r="G5959" i="4"/>
  <c r="J5959" i="4"/>
  <c r="F5959" i="4"/>
  <c r="L5960" i="4" l="1"/>
  <c r="E5960" i="4"/>
  <c r="C5960" i="4"/>
  <c r="I5960" i="4"/>
  <c r="B5960" i="4"/>
  <c r="G5960" i="4"/>
  <c r="D5960" i="4"/>
  <c r="K5960" i="4"/>
  <c r="A5961" i="4"/>
  <c r="J5960" i="4"/>
  <c r="F5960" i="4"/>
  <c r="H5960" i="4"/>
  <c r="L5961" i="4" l="1"/>
  <c r="E5961" i="4"/>
  <c r="C5961" i="4"/>
  <c r="J5961" i="4"/>
  <c r="G5961" i="4"/>
  <c r="A5962" i="4"/>
  <c r="I5961" i="4"/>
  <c r="F5961" i="4"/>
  <c r="H5961" i="4"/>
  <c r="D5961" i="4"/>
  <c r="B5961" i="4"/>
  <c r="K5961" i="4"/>
  <c r="L5962" i="4" l="1"/>
  <c r="E5962" i="4"/>
  <c r="C5962" i="4"/>
  <c r="K5962" i="4"/>
  <c r="F5962" i="4"/>
  <c r="G5962" i="4"/>
  <c r="J5962" i="4"/>
  <c r="A5963" i="4"/>
  <c r="B5962" i="4"/>
  <c r="H5962" i="4"/>
  <c r="I5962" i="4"/>
  <c r="D5962" i="4"/>
  <c r="L5963" i="4" l="1"/>
  <c r="E5963" i="4"/>
  <c r="C5963" i="4"/>
  <c r="J5963" i="4"/>
  <c r="F5963" i="4"/>
  <c r="I5963" i="4"/>
  <c r="A5964" i="4"/>
  <c r="B5963" i="4"/>
  <c r="D5963" i="4"/>
  <c r="H5963" i="4"/>
  <c r="K5963" i="4"/>
  <c r="G5963" i="4"/>
  <c r="L5964" i="4" l="1"/>
  <c r="E5964" i="4"/>
  <c r="C5964" i="4"/>
  <c r="J5964" i="4"/>
  <c r="F5964" i="4"/>
  <c r="H5964" i="4"/>
  <c r="G5964" i="4"/>
  <c r="I5964" i="4"/>
  <c r="B5964" i="4"/>
  <c r="D5964" i="4"/>
  <c r="K5964" i="4"/>
  <c r="A5965" i="4"/>
  <c r="L5965" i="4" l="1"/>
  <c r="E5965" i="4"/>
  <c r="C5965" i="4"/>
  <c r="I5965" i="4"/>
  <c r="F5965" i="4"/>
  <c r="H5965" i="4"/>
  <c r="D5965" i="4"/>
  <c r="B5965" i="4"/>
  <c r="K5965" i="4"/>
  <c r="J5965" i="4"/>
  <c r="G5965" i="4"/>
  <c r="A5966" i="4"/>
  <c r="L5966" i="4" l="1"/>
  <c r="E5966" i="4"/>
  <c r="C5966" i="4"/>
  <c r="J5966" i="4"/>
  <c r="A5967" i="4"/>
  <c r="B5966" i="4"/>
  <c r="D5966" i="4"/>
  <c r="I5966" i="4"/>
  <c r="H5966" i="4"/>
  <c r="G5966" i="4"/>
  <c r="K5966" i="4"/>
  <c r="F5966" i="4"/>
  <c r="L5967" i="4" l="1"/>
  <c r="E5967" i="4"/>
  <c r="C5967" i="4"/>
  <c r="K5967" i="4"/>
  <c r="G5967" i="4"/>
  <c r="J5967" i="4"/>
  <c r="F5967" i="4"/>
  <c r="B5967" i="4"/>
  <c r="D5967" i="4"/>
  <c r="I5967" i="4"/>
  <c r="A5968" i="4"/>
  <c r="H5967" i="4"/>
  <c r="L5968" i="4" l="1"/>
  <c r="E5968" i="4"/>
  <c r="C5968" i="4"/>
  <c r="J5968" i="4"/>
  <c r="F5968" i="4"/>
  <c r="H5968" i="4"/>
  <c r="A5969" i="4"/>
  <c r="I5968" i="4"/>
  <c r="B5968" i="4"/>
  <c r="G5968" i="4"/>
  <c r="D5968" i="4"/>
  <c r="K5968" i="4"/>
  <c r="L5969" i="4" l="1"/>
  <c r="E5969" i="4"/>
  <c r="C5969" i="4"/>
  <c r="J5969" i="4"/>
  <c r="G5969" i="4"/>
  <c r="H5969" i="4"/>
  <c r="D5969" i="4"/>
  <c r="I5969" i="4"/>
  <c r="F5969" i="4"/>
  <c r="A5970" i="4"/>
  <c r="B5969" i="4"/>
  <c r="K5969" i="4"/>
  <c r="L5970" i="4" l="1"/>
  <c r="E5970" i="4"/>
  <c r="C5970" i="4"/>
  <c r="J5970" i="4"/>
  <c r="A5971" i="4"/>
  <c r="B5970" i="4"/>
  <c r="I5970" i="4"/>
  <c r="H5970" i="4"/>
  <c r="D5970" i="4"/>
  <c r="G5970" i="4"/>
  <c r="K5970" i="4"/>
  <c r="F5970" i="4"/>
  <c r="L5971" i="4" l="1"/>
  <c r="E5971" i="4"/>
  <c r="C5971" i="4"/>
  <c r="J5971" i="4"/>
  <c r="B5971" i="4"/>
  <c r="F5971" i="4"/>
  <c r="I5971" i="4"/>
  <c r="A5972" i="4"/>
  <c r="H5971" i="4"/>
  <c r="D5971" i="4"/>
  <c r="K5971" i="4"/>
  <c r="G5971" i="4"/>
  <c r="L5972" i="4" l="1"/>
  <c r="E5972" i="4"/>
  <c r="C5972" i="4"/>
  <c r="J5972" i="4"/>
  <c r="F5972" i="4"/>
  <c r="H5972" i="4"/>
  <c r="I5972" i="4"/>
  <c r="B5972" i="4"/>
  <c r="G5972" i="4"/>
  <c r="D5972" i="4"/>
  <c r="K5972" i="4"/>
  <c r="A5973" i="4"/>
  <c r="L5973" i="4" l="1"/>
  <c r="E5973" i="4"/>
  <c r="C5973" i="4"/>
  <c r="J5973" i="4"/>
  <c r="G5973" i="4"/>
  <c r="A5974" i="4"/>
  <c r="I5973" i="4"/>
  <c r="F5973" i="4"/>
  <c r="H5973" i="4"/>
  <c r="K5973" i="4"/>
  <c r="D5973" i="4"/>
  <c r="B5973" i="4"/>
  <c r="L5974" i="4" l="1"/>
  <c r="E5974" i="4"/>
  <c r="C5974" i="4"/>
  <c r="J5974" i="4"/>
  <c r="A5975" i="4"/>
  <c r="B5974" i="4"/>
  <c r="F5974" i="4"/>
  <c r="I5974" i="4"/>
  <c r="H5974" i="4"/>
  <c r="G5974" i="4"/>
  <c r="D5974" i="4"/>
  <c r="K5974" i="4"/>
  <c r="L5975" i="4" l="1"/>
  <c r="E5975" i="4"/>
  <c r="C5975" i="4"/>
  <c r="K5975" i="4"/>
  <c r="G5975" i="4"/>
  <c r="B5975" i="4"/>
  <c r="J5975" i="4"/>
  <c r="F5975" i="4"/>
  <c r="I5975" i="4"/>
  <c r="A5976" i="4"/>
  <c r="D5975" i="4"/>
  <c r="H5975" i="4"/>
  <c r="L5976" i="4" l="1"/>
  <c r="E5976" i="4"/>
  <c r="C5976" i="4"/>
  <c r="K5976" i="4"/>
  <c r="A5977" i="4"/>
  <c r="F5976" i="4"/>
  <c r="J5976" i="4"/>
  <c r="H5976" i="4"/>
  <c r="I5976" i="4"/>
  <c r="B5976" i="4"/>
  <c r="G5976" i="4"/>
  <c r="D5976" i="4"/>
  <c r="L5977" i="4" l="1"/>
  <c r="E5977" i="4"/>
  <c r="C5977" i="4"/>
  <c r="I5977" i="4"/>
  <c r="F5977" i="4"/>
  <c r="H5977" i="4"/>
  <c r="D5977" i="4"/>
  <c r="B5977" i="4"/>
  <c r="K5977" i="4"/>
  <c r="J5977" i="4"/>
  <c r="G5977" i="4"/>
  <c r="A5978" i="4"/>
  <c r="L5978" i="4" l="1"/>
  <c r="E5978" i="4"/>
  <c r="C5978" i="4"/>
  <c r="D5978" i="4"/>
  <c r="G5978" i="4"/>
  <c r="F5978" i="4"/>
  <c r="K5978" i="4"/>
  <c r="J5978" i="4"/>
  <c r="A5979" i="4"/>
  <c r="B5978" i="4"/>
  <c r="I5978" i="4"/>
  <c r="H5978" i="4"/>
  <c r="L5979" i="4" l="1"/>
  <c r="E5979" i="4"/>
  <c r="C5979" i="4"/>
  <c r="D5979" i="4"/>
  <c r="H5979" i="4"/>
  <c r="K5979" i="4"/>
  <c r="G5979" i="4"/>
  <c r="F5979" i="4"/>
  <c r="J5979" i="4"/>
  <c r="I5979" i="4"/>
  <c r="A5980" i="4"/>
  <c r="B5979" i="4"/>
  <c r="L5980" i="4" l="1"/>
  <c r="E5980" i="4"/>
  <c r="C5980" i="4"/>
  <c r="D5980" i="4"/>
  <c r="K5980" i="4"/>
  <c r="A5981" i="4"/>
  <c r="J5980" i="4"/>
  <c r="F5980" i="4"/>
  <c r="H5980" i="4"/>
  <c r="I5980" i="4"/>
  <c r="B5980" i="4"/>
  <c r="G5980" i="4"/>
  <c r="L5981" i="4" l="1"/>
  <c r="E5981" i="4"/>
  <c r="C5981" i="4"/>
  <c r="D5981" i="4"/>
  <c r="B5981" i="4"/>
  <c r="I5981" i="4"/>
  <c r="K5981" i="4"/>
  <c r="F5981" i="4"/>
  <c r="J5981" i="4"/>
  <c r="G5981" i="4"/>
  <c r="A5982" i="4"/>
  <c r="H5981" i="4"/>
  <c r="L5982" i="4" l="1"/>
  <c r="E5982" i="4"/>
  <c r="C5982" i="4"/>
  <c r="D5982" i="4"/>
  <c r="G5982" i="4"/>
  <c r="K5982" i="4"/>
  <c r="F5982" i="4"/>
  <c r="J5982" i="4"/>
  <c r="A5983" i="4"/>
  <c r="B5982" i="4"/>
  <c r="I5982" i="4"/>
  <c r="H5982" i="4"/>
  <c r="L5983" i="4" l="1"/>
  <c r="E5983" i="4"/>
  <c r="C5983" i="4"/>
  <c r="D5983" i="4"/>
  <c r="H5983" i="4"/>
  <c r="K5983" i="4"/>
  <c r="G5983" i="4"/>
  <c r="J5983" i="4"/>
  <c r="F5983" i="4"/>
  <c r="I5983" i="4"/>
  <c r="B5983" i="4"/>
  <c r="A5984" i="4"/>
  <c r="L5984" i="4" l="1"/>
  <c r="E5984" i="4"/>
  <c r="C5984" i="4"/>
  <c r="D5984" i="4"/>
  <c r="F5984" i="4"/>
  <c r="K5984" i="4"/>
  <c r="A5985" i="4"/>
  <c r="J5984" i="4"/>
  <c r="I5984" i="4"/>
  <c r="B5984" i="4"/>
  <c r="G5984" i="4"/>
  <c r="H5984" i="4"/>
  <c r="L5985" i="4" l="1"/>
  <c r="E5985" i="4"/>
  <c r="C5985" i="4"/>
  <c r="D5985" i="4"/>
  <c r="B5985" i="4"/>
  <c r="K5985" i="4"/>
  <c r="J5985" i="4"/>
  <c r="G5985" i="4"/>
  <c r="H5985" i="4"/>
  <c r="I5985" i="4"/>
  <c r="F5985" i="4"/>
  <c r="A5986" i="4"/>
  <c r="L5986" i="4" l="1"/>
  <c r="E5986" i="4"/>
  <c r="C5986" i="4"/>
  <c r="J5986" i="4"/>
  <c r="A5987" i="4"/>
  <c r="B5986" i="4"/>
  <c r="I5986" i="4"/>
  <c r="H5986" i="4"/>
  <c r="D5986" i="4"/>
  <c r="G5986" i="4"/>
  <c r="K5986" i="4"/>
  <c r="F5986" i="4"/>
  <c r="L5987" i="4" l="1"/>
  <c r="E5987" i="4"/>
  <c r="C5987" i="4"/>
  <c r="I5987" i="4"/>
  <c r="A5988" i="4"/>
  <c r="F5987" i="4"/>
  <c r="H5987" i="4"/>
  <c r="D5987" i="4"/>
  <c r="K5987" i="4"/>
  <c r="G5987" i="4"/>
  <c r="J5987" i="4"/>
  <c r="B5987" i="4"/>
  <c r="L5988" i="4" l="1"/>
  <c r="E5988" i="4"/>
  <c r="C5988" i="4"/>
  <c r="J5988" i="4"/>
  <c r="F5988" i="4"/>
  <c r="H5988" i="4"/>
  <c r="I5988" i="4"/>
  <c r="B5988" i="4"/>
  <c r="G5988" i="4"/>
  <c r="D5988" i="4"/>
  <c r="K5988" i="4"/>
  <c r="A5989" i="4"/>
  <c r="L5989" i="4" l="1"/>
  <c r="E5989" i="4"/>
  <c r="C5989" i="4"/>
  <c r="K5989" i="4"/>
  <c r="B5989" i="4"/>
  <c r="J5989" i="4"/>
  <c r="G5989" i="4"/>
  <c r="A5990" i="4"/>
  <c r="F5989" i="4"/>
  <c r="H5989" i="4"/>
  <c r="I5989" i="4"/>
  <c r="D5989" i="4"/>
  <c r="L5990" i="4" l="1"/>
  <c r="E5990" i="4"/>
  <c r="C5990" i="4"/>
  <c r="K5990" i="4"/>
  <c r="F5990" i="4"/>
  <c r="J5990" i="4"/>
  <c r="A5991" i="4"/>
  <c r="B5990" i="4"/>
  <c r="I5990" i="4"/>
  <c r="H5990" i="4"/>
  <c r="D5990" i="4"/>
  <c r="G5990" i="4"/>
  <c r="L5991" i="4" l="1"/>
  <c r="E5991" i="4"/>
  <c r="C5991" i="4"/>
  <c r="J5991" i="4"/>
  <c r="F5991" i="4"/>
  <c r="H5991" i="4"/>
  <c r="I5991" i="4"/>
  <c r="A5992" i="4"/>
  <c r="B5991" i="4"/>
  <c r="D5991" i="4"/>
  <c r="K5991" i="4"/>
  <c r="G5991" i="4"/>
  <c r="L5992" i="4" l="1"/>
  <c r="E5992" i="4"/>
  <c r="C5992" i="4"/>
  <c r="J5992" i="4"/>
  <c r="F5992" i="4"/>
  <c r="H5992" i="4"/>
  <c r="I5992" i="4"/>
  <c r="B5992" i="4"/>
  <c r="G5992" i="4"/>
  <c r="D5992" i="4"/>
  <c r="K5992" i="4"/>
  <c r="A5993" i="4"/>
  <c r="L5993" i="4" l="1"/>
  <c r="E5993" i="4"/>
  <c r="C5993" i="4"/>
  <c r="K5993" i="4"/>
  <c r="J5993" i="4"/>
  <c r="G5993" i="4"/>
  <c r="I5993" i="4"/>
  <c r="F5993" i="4"/>
  <c r="H5993" i="4"/>
  <c r="A5994" i="4"/>
  <c r="D5993" i="4"/>
  <c r="B5993" i="4"/>
  <c r="L5994" i="4" l="1"/>
  <c r="E5994" i="4"/>
  <c r="C5994" i="4"/>
  <c r="D5994" i="4"/>
  <c r="G5994" i="4"/>
  <c r="I5994" i="4"/>
  <c r="K5994" i="4"/>
  <c r="F5994" i="4"/>
  <c r="A5995" i="4"/>
  <c r="B5994" i="4"/>
  <c r="H5994" i="4"/>
  <c r="J5994" i="4"/>
  <c r="L5995" i="4" l="1"/>
  <c r="E5995" i="4"/>
  <c r="C5995" i="4"/>
  <c r="D5995" i="4"/>
  <c r="H5995" i="4"/>
  <c r="I5995" i="4"/>
  <c r="B5995" i="4"/>
  <c r="K5995" i="4"/>
  <c r="G5995" i="4"/>
  <c r="J5995" i="4"/>
  <c r="F5995" i="4"/>
  <c r="A5996" i="4"/>
  <c r="L5996" i="4" l="1"/>
  <c r="E5996" i="4"/>
  <c r="C5996" i="4"/>
  <c r="D5996" i="4"/>
  <c r="F5996" i="4"/>
  <c r="I5996" i="4"/>
  <c r="G5996" i="4"/>
  <c r="K5996" i="4"/>
  <c r="A5997" i="4"/>
  <c r="J5996" i="4"/>
  <c r="B5996" i="4"/>
  <c r="H5996" i="4"/>
  <c r="L5997" i="4" l="1"/>
  <c r="E5997" i="4"/>
  <c r="C5997" i="4"/>
  <c r="D5997" i="4"/>
  <c r="B5997" i="4"/>
  <c r="H5997" i="4"/>
  <c r="K5997" i="4"/>
  <c r="J5997" i="4"/>
  <c r="G5997" i="4"/>
  <c r="A5998" i="4"/>
  <c r="I5997" i="4"/>
  <c r="F5997" i="4"/>
  <c r="L5998" i="4" l="1"/>
  <c r="E5998" i="4"/>
  <c r="C5998" i="4"/>
  <c r="D5998" i="4"/>
  <c r="G5998" i="4"/>
  <c r="J5998" i="4"/>
  <c r="H5998" i="4"/>
  <c r="K5998" i="4"/>
  <c r="F5998" i="4"/>
  <c r="A5999" i="4"/>
  <c r="I5998" i="4"/>
  <c r="B5998" i="4"/>
  <c r="L5999" i="4" l="1"/>
  <c r="E5999" i="4"/>
  <c r="C5999" i="4"/>
  <c r="I5999" i="4"/>
  <c r="A6000" i="4"/>
  <c r="B5999" i="4"/>
  <c r="J5999" i="4"/>
  <c r="D5999" i="4"/>
  <c r="H5999" i="4"/>
  <c r="F5999" i="4"/>
  <c r="K5999" i="4"/>
  <c r="G5999" i="4"/>
  <c r="L6000" i="4" l="1"/>
  <c r="E6000" i="4"/>
  <c r="C6000" i="4"/>
  <c r="I6000" i="4"/>
  <c r="B6000" i="4"/>
  <c r="G6000" i="4"/>
  <c r="D6000" i="4"/>
  <c r="F6000" i="4"/>
  <c r="K6000" i="4"/>
  <c r="A6001" i="4"/>
  <c r="J6000" i="4"/>
  <c r="H6000" i="4"/>
  <c r="L6001" i="4" l="1"/>
  <c r="E6001" i="4"/>
  <c r="C6001" i="4"/>
  <c r="I6001" i="4"/>
  <c r="F6001" i="4"/>
  <c r="A6002" i="4"/>
  <c r="D6001" i="4"/>
  <c r="B6001" i="4"/>
  <c r="K6001" i="4"/>
  <c r="G6001" i="4"/>
  <c r="J6001" i="4"/>
  <c r="H6001" i="4"/>
  <c r="L6002" i="4" l="1"/>
  <c r="E6002" i="4"/>
  <c r="C6002" i="4"/>
  <c r="I6002" i="4"/>
  <c r="H6002" i="4"/>
  <c r="G6002" i="4"/>
  <c r="B6002" i="4"/>
  <c r="D6002" i="4"/>
  <c r="K6002" i="4"/>
  <c r="F6002" i="4"/>
  <c r="J6002" i="4"/>
  <c r="A6003" i="4"/>
  <c r="L6003" i="4" l="1"/>
  <c r="E6003" i="4"/>
  <c r="C6003" i="4"/>
  <c r="I6003" i="4"/>
  <c r="A6004" i="4"/>
  <c r="F6003" i="4"/>
  <c r="H6003" i="4"/>
  <c r="D6003" i="4"/>
  <c r="K6003" i="4"/>
  <c r="G6003" i="4"/>
  <c r="J6003" i="4"/>
  <c r="B6003" i="4"/>
  <c r="L6004" i="4" l="1"/>
  <c r="E6004" i="4"/>
  <c r="C6004" i="4"/>
  <c r="J6004" i="4"/>
  <c r="F6004" i="4"/>
  <c r="H6004" i="4"/>
  <c r="I6004" i="4"/>
  <c r="B6004" i="4"/>
  <c r="A6005" i="4"/>
  <c r="G6004" i="4"/>
  <c r="D6004" i="4"/>
  <c r="K6004" i="4"/>
  <c r="L6005" i="4" l="1"/>
  <c r="E6005" i="4"/>
  <c r="C6005" i="4"/>
  <c r="J6005" i="4"/>
  <c r="G6005" i="4"/>
  <c r="A6006" i="4"/>
  <c r="I6005" i="4"/>
  <c r="H6005" i="4"/>
  <c r="F6005" i="4"/>
  <c r="D6005" i="4"/>
  <c r="B6005" i="4"/>
  <c r="K6005" i="4"/>
  <c r="L6006" i="4" l="1"/>
  <c r="E6006" i="4"/>
  <c r="C6006" i="4"/>
  <c r="K6006" i="4"/>
  <c r="F6006" i="4"/>
  <c r="J6006" i="4"/>
  <c r="A6007" i="4"/>
  <c r="B6006" i="4"/>
  <c r="G6006" i="4"/>
  <c r="I6006" i="4"/>
  <c r="H6006" i="4"/>
  <c r="D6006" i="4"/>
  <c r="L6007" i="4" l="1"/>
  <c r="E6007" i="4"/>
  <c r="C6007" i="4"/>
  <c r="K6007" i="4"/>
  <c r="G6007" i="4"/>
  <c r="J6007" i="4"/>
  <c r="F6007" i="4"/>
  <c r="I6007" i="4"/>
  <c r="A6008" i="4"/>
  <c r="B6007" i="4"/>
  <c r="D6007" i="4"/>
  <c r="H6007" i="4"/>
  <c r="L6008" i="4" l="1"/>
  <c r="E6008" i="4"/>
  <c r="C6008" i="4"/>
  <c r="J6008" i="4"/>
  <c r="F6008" i="4"/>
  <c r="H6008" i="4"/>
  <c r="B6008" i="4"/>
  <c r="G6008" i="4"/>
  <c r="D6008" i="4"/>
  <c r="K6008" i="4"/>
  <c r="A6009" i="4"/>
  <c r="I6008" i="4"/>
  <c r="L6009" i="4" l="1"/>
  <c r="E6009" i="4"/>
  <c r="C6009" i="4"/>
  <c r="J6009" i="4"/>
  <c r="G6009" i="4"/>
  <c r="A6010" i="4"/>
  <c r="I6009" i="4"/>
  <c r="H6009" i="4"/>
  <c r="B6009" i="4"/>
  <c r="F6009" i="4"/>
  <c r="D6009" i="4"/>
  <c r="K6009" i="4"/>
  <c r="L6010" i="4" l="1"/>
  <c r="E6010" i="4"/>
  <c r="C6010" i="4"/>
  <c r="K6010" i="4"/>
  <c r="F6010" i="4"/>
  <c r="B6010" i="4"/>
  <c r="I6010" i="4"/>
  <c r="H6010" i="4"/>
  <c r="J6010" i="4"/>
  <c r="A6011" i="4"/>
  <c r="D6010" i="4"/>
  <c r="G6010" i="4"/>
  <c r="L6011" i="4" l="1"/>
  <c r="E6011" i="4"/>
  <c r="C6011" i="4"/>
  <c r="J6011" i="4"/>
  <c r="F6011" i="4"/>
  <c r="A6012" i="4"/>
  <c r="H6011" i="4"/>
  <c r="I6011" i="4"/>
  <c r="B6011" i="4"/>
  <c r="D6011" i="4"/>
  <c r="K6011" i="4"/>
  <c r="G6011" i="4"/>
  <c r="L6012" i="4" l="1"/>
  <c r="E6012" i="4"/>
  <c r="C6012" i="4"/>
  <c r="K6012" i="4"/>
  <c r="A6013" i="4"/>
  <c r="J6012" i="4"/>
  <c r="H6012" i="4"/>
  <c r="F6012" i="4"/>
  <c r="I6012" i="4"/>
  <c r="B6012" i="4"/>
  <c r="G6012" i="4"/>
  <c r="D6012" i="4"/>
  <c r="L6013" i="4" l="1"/>
  <c r="E6013" i="4"/>
  <c r="C6013" i="4"/>
  <c r="J6013" i="4"/>
  <c r="G6013" i="4"/>
  <c r="A6014" i="4"/>
  <c r="H6013" i="4"/>
  <c r="K6013" i="4"/>
  <c r="I6013" i="4"/>
  <c r="F6013" i="4"/>
  <c r="D6013" i="4"/>
  <c r="B6013" i="4"/>
  <c r="L6014" i="4" l="1"/>
  <c r="E6014" i="4"/>
  <c r="C6014" i="4"/>
  <c r="K6014" i="4"/>
  <c r="F6014" i="4"/>
  <c r="G6014" i="4"/>
  <c r="J6014" i="4"/>
  <c r="A6015" i="4"/>
  <c r="B6014" i="4"/>
  <c r="I6014" i="4"/>
  <c r="H6014" i="4"/>
  <c r="D6014" i="4"/>
  <c r="L6015" i="4" l="1"/>
  <c r="E6015" i="4"/>
  <c r="C6015" i="4"/>
  <c r="K6015" i="4"/>
  <c r="G6015" i="4"/>
  <c r="A6016" i="4"/>
  <c r="D6015" i="4"/>
  <c r="J6015" i="4"/>
  <c r="F6015" i="4"/>
  <c r="I6015" i="4"/>
  <c r="B6015" i="4"/>
  <c r="H6015" i="4"/>
  <c r="L6016" i="4" l="1"/>
  <c r="E6016" i="4"/>
  <c r="C6016" i="4"/>
  <c r="J6016" i="4"/>
  <c r="F6016" i="4"/>
  <c r="H6016" i="4"/>
  <c r="K6016" i="4"/>
  <c r="A6017" i="4"/>
  <c r="I6016" i="4"/>
  <c r="B6016" i="4"/>
  <c r="G6016" i="4"/>
  <c r="D6016" i="4"/>
  <c r="L6017" i="4" l="1"/>
  <c r="E6017" i="4"/>
  <c r="C6017" i="4"/>
  <c r="K6017" i="4"/>
  <c r="I6017" i="4"/>
  <c r="A6018" i="4"/>
  <c r="D6017" i="4"/>
  <c r="J6017" i="4"/>
  <c r="G6017" i="4"/>
  <c r="H6017" i="4"/>
  <c r="F6017" i="4"/>
  <c r="B6017" i="4"/>
  <c r="L6018" i="4" l="1"/>
  <c r="E6018" i="4"/>
  <c r="C6018" i="4"/>
  <c r="I6018" i="4"/>
  <c r="H6018" i="4"/>
  <c r="J6018" i="4"/>
  <c r="B6018" i="4"/>
  <c r="D6018" i="4"/>
  <c r="G6018" i="4"/>
  <c r="K6018" i="4"/>
  <c r="F6018" i="4"/>
  <c r="A6019" i="4"/>
  <c r="L6019" i="4" l="1"/>
  <c r="E6019" i="4"/>
  <c r="C6019" i="4"/>
  <c r="J6019" i="4"/>
  <c r="B6019" i="4"/>
  <c r="H6019" i="4"/>
  <c r="I6019" i="4"/>
  <c r="A6020" i="4"/>
  <c r="F6019" i="4"/>
  <c r="D6019" i="4"/>
  <c r="K6019" i="4"/>
  <c r="G6019" i="4"/>
  <c r="L6020" i="4" l="1"/>
  <c r="E6020" i="4"/>
  <c r="C6020" i="4"/>
  <c r="J6020" i="4"/>
  <c r="F6020" i="4"/>
  <c r="H6020" i="4"/>
  <c r="K6020" i="4"/>
  <c r="I6020" i="4"/>
  <c r="B6020" i="4"/>
  <c r="G6020" i="4"/>
  <c r="D6020" i="4"/>
  <c r="A6021" i="4"/>
  <c r="L6021" i="4" l="1"/>
  <c r="E6021" i="4"/>
  <c r="C6021" i="4"/>
  <c r="J6021" i="4"/>
  <c r="G6021" i="4"/>
  <c r="A6022" i="4"/>
  <c r="I6021" i="4"/>
  <c r="F6021" i="4"/>
  <c r="H6021" i="4"/>
  <c r="K6021" i="4"/>
  <c r="D6021" i="4"/>
  <c r="B6021" i="4"/>
  <c r="L6022" i="4" l="1"/>
  <c r="E6022" i="4"/>
  <c r="C6022" i="4"/>
  <c r="I6022" i="4"/>
  <c r="H6022" i="4"/>
  <c r="D6022" i="4"/>
  <c r="G6022" i="4"/>
  <c r="B6022" i="4"/>
  <c r="K6022" i="4"/>
  <c r="F6022" i="4"/>
  <c r="J6022" i="4"/>
  <c r="A6023" i="4"/>
  <c r="L6023" i="4" l="1"/>
  <c r="E6023" i="4"/>
  <c r="C6023" i="4"/>
  <c r="J6023" i="4"/>
  <c r="F6023" i="4"/>
  <c r="I6023" i="4"/>
  <c r="A6024" i="4"/>
  <c r="B6023" i="4"/>
  <c r="H6023" i="4"/>
  <c r="G6023" i="4"/>
  <c r="D6023" i="4"/>
  <c r="K6023" i="4"/>
  <c r="L6024" i="4" l="1"/>
  <c r="E6024" i="4"/>
  <c r="C6024" i="4"/>
  <c r="J6024" i="4"/>
  <c r="F6024" i="4"/>
  <c r="H6024" i="4"/>
  <c r="I6024" i="4"/>
  <c r="G6024" i="4"/>
  <c r="B6024" i="4"/>
  <c r="D6024" i="4"/>
  <c r="K6024" i="4"/>
  <c r="A6025" i="4"/>
  <c r="L6025" i="4" l="1"/>
  <c r="E6025" i="4"/>
  <c r="C6025" i="4"/>
  <c r="J6025" i="4"/>
  <c r="G6025" i="4"/>
  <c r="A6026" i="4"/>
  <c r="D6025" i="4"/>
  <c r="I6025" i="4"/>
  <c r="F6025" i="4"/>
  <c r="H6025" i="4"/>
  <c r="B6025" i="4"/>
  <c r="K6025" i="4"/>
  <c r="L6026" i="4" l="1"/>
  <c r="E6026" i="4"/>
  <c r="C6026" i="4"/>
  <c r="J6026" i="4"/>
  <c r="A6027" i="4"/>
  <c r="B6026" i="4"/>
  <c r="H6026" i="4"/>
  <c r="F6026" i="4"/>
  <c r="I6026" i="4"/>
  <c r="G6026" i="4"/>
  <c r="K6026" i="4"/>
  <c r="D6026" i="4"/>
  <c r="L6027" i="4" l="1"/>
  <c r="E6027" i="4"/>
  <c r="C6027" i="4"/>
  <c r="K6027" i="4"/>
  <c r="G6027" i="4"/>
  <c r="J6027" i="4"/>
  <c r="F6027" i="4"/>
  <c r="D6027" i="4"/>
  <c r="H6027" i="4"/>
  <c r="I6027" i="4"/>
  <c r="A6028" i="4"/>
  <c r="B6027" i="4"/>
  <c r="L6028" i="4" l="1"/>
  <c r="E6028" i="4"/>
  <c r="C6028" i="4"/>
  <c r="J6028" i="4"/>
  <c r="F6028" i="4"/>
  <c r="H6028" i="4"/>
  <c r="A6029" i="4"/>
  <c r="I6028" i="4"/>
  <c r="B6028" i="4"/>
  <c r="G6028" i="4"/>
  <c r="D6028" i="4"/>
  <c r="K6028" i="4"/>
  <c r="L6029" i="4" l="1"/>
  <c r="E6029" i="4"/>
  <c r="C6029" i="4"/>
  <c r="J6029" i="4"/>
  <c r="G6029" i="4"/>
  <c r="A6030" i="4"/>
  <c r="H6029" i="4"/>
  <c r="K6029" i="4"/>
  <c r="I6029" i="4"/>
  <c r="F6029" i="4"/>
  <c r="D6029" i="4"/>
  <c r="B6029" i="4"/>
  <c r="L6030" i="4" l="1"/>
  <c r="E6030" i="4"/>
  <c r="C6030" i="4"/>
  <c r="I6030" i="4"/>
  <c r="H6030" i="4"/>
  <c r="G6030" i="4"/>
  <c r="D6030" i="4"/>
  <c r="J6030" i="4"/>
  <c r="K6030" i="4"/>
  <c r="F6030" i="4"/>
  <c r="A6031" i="4"/>
  <c r="B6030" i="4"/>
  <c r="L6031" i="4" l="1"/>
  <c r="E6031" i="4"/>
  <c r="C6031" i="4"/>
  <c r="I6031" i="4"/>
  <c r="A6032" i="4"/>
  <c r="B6031" i="4"/>
  <c r="H6031" i="4"/>
  <c r="D6031" i="4"/>
  <c r="J6031" i="4"/>
  <c r="K6031" i="4"/>
  <c r="G6031" i="4"/>
  <c r="F6031" i="4"/>
  <c r="L6032" i="4" l="1"/>
  <c r="E6032" i="4"/>
  <c r="C6032" i="4"/>
  <c r="J6032" i="4"/>
  <c r="F6032" i="4"/>
  <c r="H6032" i="4"/>
  <c r="K6032" i="4"/>
  <c r="A6033" i="4"/>
  <c r="I6032" i="4"/>
  <c r="B6032" i="4"/>
  <c r="G6032" i="4"/>
  <c r="D6032" i="4"/>
  <c r="L6033" i="4" l="1"/>
  <c r="E6033" i="4"/>
  <c r="C6033" i="4"/>
  <c r="K6033" i="4"/>
  <c r="J6033" i="4"/>
  <c r="H6033" i="4"/>
  <c r="I6033" i="4"/>
  <c r="A6034" i="4"/>
  <c r="D6033" i="4"/>
  <c r="G6033" i="4"/>
  <c r="B6033" i="4"/>
  <c r="F6033" i="4"/>
  <c r="L6034" i="4" l="1"/>
  <c r="E6034" i="4"/>
  <c r="C6034" i="4"/>
  <c r="J6034" i="4"/>
  <c r="A6035" i="4"/>
  <c r="B6034" i="4"/>
  <c r="I6034" i="4"/>
  <c r="H6034" i="4"/>
  <c r="D6034" i="4"/>
  <c r="G6034" i="4"/>
  <c r="K6034" i="4"/>
  <c r="F6034" i="4"/>
  <c r="L6035" i="4" l="1"/>
  <c r="E6035" i="4"/>
  <c r="C6035" i="4"/>
  <c r="K6035" i="4"/>
  <c r="G6035" i="4"/>
  <c r="D6035" i="4"/>
  <c r="H6035" i="4"/>
  <c r="J6035" i="4"/>
  <c r="B6035" i="4"/>
  <c r="I6035" i="4"/>
  <c r="A6036" i="4"/>
  <c r="F6035" i="4"/>
  <c r="L6036" i="4" l="1"/>
  <c r="E6036" i="4"/>
  <c r="C6036" i="4"/>
  <c r="J6036" i="4"/>
  <c r="F6036" i="4"/>
  <c r="H6036" i="4"/>
  <c r="I6036" i="4"/>
  <c r="B6036" i="4"/>
  <c r="G6036" i="4"/>
  <c r="K6036" i="4"/>
  <c r="A6037" i="4"/>
  <c r="D6036" i="4"/>
  <c r="L6037" i="4" l="1"/>
  <c r="E6037" i="4"/>
  <c r="C6037" i="4"/>
  <c r="I6037" i="4"/>
  <c r="F6037" i="4"/>
  <c r="H6037" i="4"/>
  <c r="B6037" i="4"/>
  <c r="A6038" i="4"/>
  <c r="D6037" i="4"/>
  <c r="G6037" i="4"/>
  <c r="K6037" i="4"/>
  <c r="J6037" i="4"/>
  <c r="L6038" i="4" l="1"/>
  <c r="E6038" i="4"/>
  <c r="C6038" i="4"/>
  <c r="I6038" i="4"/>
  <c r="H6038" i="4"/>
  <c r="D6038" i="4"/>
  <c r="G6038" i="4"/>
  <c r="K6038" i="4"/>
  <c r="F6038" i="4"/>
  <c r="J6038" i="4"/>
  <c r="A6039" i="4"/>
  <c r="B6038" i="4"/>
  <c r="L6039" i="4" l="1"/>
  <c r="E6039" i="4"/>
  <c r="C6039" i="4"/>
  <c r="D6039" i="4"/>
  <c r="H6039" i="4"/>
  <c r="K6039" i="4"/>
  <c r="J6039" i="4"/>
  <c r="F6039" i="4"/>
  <c r="G6039" i="4"/>
  <c r="I6039" i="4"/>
  <c r="A6040" i="4"/>
  <c r="B6039" i="4"/>
  <c r="L6040" i="4" l="1"/>
  <c r="E6040" i="4"/>
  <c r="C6040" i="4"/>
  <c r="J6040" i="4"/>
  <c r="F6040" i="4"/>
  <c r="H6040" i="4"/>
  <c r="D6040" i="4"/>
  <c r="I6040" i="4"/>
  <c r="B6040" i="4"/>
  <c r="G6040" i="4"/>
  <c r="A6041" i="4"/>
  <c r="K6040" i="4"/>
  <c r="L6041" i="4" l="1"/>
  <c r="E6041" i="4"/>
  <c r="C6041" i="4"/>
  <c r="J6041" i="4"/>
  <c r="G6041" i="4"/>
  <c r="A6042" i="4"/>
  <c r="B6041" i="4"/>
  <c r="I6041" i="4"/>
  <c r="F6041" i="4"/>
  <c r="H6041" i="4"/>
  <c r="D6041" i="4"/>
  <c r="K6041" i="4"/>
  <c r="L6042" i="4" l="1"/>
  <c r="E6042" i="4"/>
  <c r="C6042" i="4"/>
  <c r="J6042" i="4"/>
  <c r="A6043" i="4"/>
  <c r="B6042" i="4"/>
  <c r="I6042" i="4"/>
  <c r="H6042" i="4"/>
  <c r="D6042" i="4"/>
  <c r="G6042" i="4"/>
  <c r="F6042" i="4"/>
  <c r="K6042" i="4"/>
  <c r="L6043" i="4" l="1"/>
  <c r="E6043" i="4"/>
  <c r="C6043" i="4"/>
  <c r="D6043" i="4"/>
  <c r="H6043" i="4"/>
  <c r="K6043" i="4"/>
  <c r="G6043" i="4"/>
  <c r="J6043" i="4"/>
  <c r="F6043" i="4"/>
  <c r="I6043" i="4"/>
  <c r="A6044" i="4"/>
  <c r="B6043" i="4"/>
  <c r="L6044" i="4" l="1"/>
  <c r="E6044" i="4"/>
  <c r="C6044" i="4"/>
  <c r="D6044" i="4"/>
  <c r="K6044" i="4"/>
  <c r="A6045" i="4"/>
  <c r="J6044" i="4"/>
  <c r="F6044" i="4"/>
  <c r="H6044" i="4"/>
  <c r="I6044" i="4"/>
  <c r="B6044" i="4"/>
  <c r="G6044" i="4"/>
  <c r="L6045" i="4" l="1"/>
  <c r="E6045" i="4"/>
  <c r="C6045" i="4"/>
  <c r="D6045" i="4"/>
  <c r="B6045" i="4"/>
  <c r="K6045" i="4"/>
  <c r="J6045" i="4"/>
  <c r="G6045" i="4"/>
  <c r="A6046" i="4"/>
  <c r="I6045" i="4"/>
  <c r="F6045" i="4"/>
  <c r="H6045" i="4"/>
  <c r="L6046" i="4" l="1"/>
  <c r="E6046" i="4"/>
  <c r="C6046" i="4"/>
  <c r="J6046" i="4"/>
  <c r="A6047" i="4"/>
  <c r="B6046" i="4"/>
  <c r="I6046" i="4"/>
  <c r="H6046" i="4"/>
  <c r="D6046" i="4"/>
  <c r="G6046" i="4"/>
  <c r="K6046" i="4"/>
  <c r="F6046" i="4"/>
  <c r="L6047" i="4" l="1"/>
  <c r="E6047" i="4"/>
  <c r="C6047" i="4"/>
  <c r="J6047" i="4"/>
  <c r="F6047" i="4"/>
  <c r="B6047" i="4"/>
  <c r="I6047" i="4"/>
  <c r="A6048" i="4"/>
  <c r="D6047" i="4"/>
  <c r="H6047" i="4"/>
  <c r="K6047" i="4"/>
  <c r="G6047" i="4"/>
  <c r="L6048" i="4" l="1"/>
  <c r="E6048" i="4"/>
  <c r="C6048" i="4"/>
  <c r="J6048" i="4"/>
  <c r="F6048" i="4"/>
  <c r="H6048" i="4"/>
  <c r="B6048" i="4"/>
  <c r="I6048" i="4"/>
  <c r="G6048" i="4"/>
  <c r="D6048" i="4"/>
  <c r="K6048" i="4"/>
  <c r="A6049" i="4"/>
  <c r="L6049" i="4" l="1"/>
  <c r="E6049" i="4"/>
  <c r="C6049" i="4"/>
  <c r="J6049" i="4"/>
  <c r="G6049" i="4"/>
  <c r="H6049" i="4"/>
  <c r="F6049" i="4"/>
  <c r="I6049" i="4"/>
  <c r="A6050" i="4"/>
  <c r="D6049" i="4"/>
  <c r="B6049" i="4"/>
  <c r="K6049" i="4"/>
  <c r="L6050" i="4" l="1"/>
  <c r="E6050" i="4"/>
  <c r="C6050" i="4"/>
  <c r="K6050" i="4"/>
  <c r="F6050" i="4"/>
  <c r="J6050" i="4"/>
  <c r="A6051" i="4"/>
  <c r="B6050" i="4"/>
  <c r="I6050" i="4"/>
  <c r="H6050" i="4"/>
  <c r="D6050" i="4"/>
  <c r="G6050" i="4"/>
  <c r="L6051" i="4" l="1"/>
  <c r="E6051" i="4"/>
  <c r="C6051" i="4"/>
  <c r="I6051" i="4"/>
  <c r="A6052" i="4"/>
  <c r="F6051" i="4"/>
  <c r="D6051" i="4"/>
  <c r="H6051" i="4"/>
  <c r="K6051" i="4"/>
  <c r="G6051" i="4"/>
  <c r="J6051" i="4"/>
  <c r="B6051" i="4"/>
  <c r="L6052" i="4" l="1"/>
  <c r="E6052" i="4"/>
  <c r="C6052" i="4"/>
  <c r="J6052" i="4"/>
  <c r="F6052" i="4"/>
  <c r="H6052" i="4"/>
  <c r="I6052" i="4"/>
  <c r="B6052" i="4"/>
  <c r="G6052" i="4"/>
  <c r="D6052" i="4"/>
  <c r="K6052" i="4"/>
  <c r="A6053" i="4"/>
  <c r="L6053" i="4" l="1"/>
  <c r="E6053" i="4"/>
  <c r="C6053" i="4"/>
  <c r="J6053" i="4"/>
  <c r="G6053" i="4"/>
  <c r="A6054" i="4"/>
  <c r="I6053" i="4"/>
  <c r="F6053" i="4"/>
  <c r="H6053" i="4"/>
  <c r="D6053" i="4"/>
  <c r="B6053" i="4"/>
  <c r="K6053" i="4"/>
  <c r="L6054" i="4" l="1"/>
  <c r="E6054" i="4"/>
  <c r="C6054" i="4"/>
  <c r="K6054" i="4"/>
  <c r="F6054" i="4"/>
  <c r="J6054" i="4"/>
  <c r="A6055" i="4"/>
  <c r="B6054" i="4"/>
  <c r="I6054" i="4"/>
  <c r="H6054" i="4"/>
  <c r="D6054" i="4"/>
  <c r="G6054" i="4"/>
  <c r="L6055" i="4" l="1"/>
  <c r="E6055" i="4"/>
  <c r="C6055" i="4"/>
  <c r="D6055" i="4"/>
  <c r="H6055" i="4"/>
  <c r="K6055" i="4"/>
  <c r="G6055" i="4"/>
  <c r="J6055" i="4"/>
  <c r="F6055" i="4"/>
  <c r="I6055" i="4"/>
  <c r="A6056" i="4"/>
  <c r="B6055" i="4"/>
  <c r="L6056" i="4" l="1"/>
  <c r="E6056" i="4"/>
  <c r="C6056" i="4"/>
  <c r="I6056" i="4"/>
  <c r="B6056" i="4"/>
  <c r="G6056" i="4"/>
  <c r="D6056" i="4"/>
  <c r="K6056" i="4"/>
  <c r="A6057" i="4"/>
  <c r="J6056" i="4"/>
  <c r="F6056" i="4"/>
  <c r="H6056" i="4"/>
  <c r="L6057" i="4" l="1"/>
  <c r="E6057" i="4"/>
  <c r="C6057" i="4"/>
  <c r="J6057" i="4"/>
  <c r="G6057" i="4"/>
  <c r="A6058" i="4"/>
  <c r="H6057" i="4"/>
  <c r="I6057" i="4"/>
  <c r="F6057" i="4"/>
  <c r="D6057" i="4"/>
  <c r="B6057" i="4"/>
  <c r="K6057" i="4"/>
  <c r="L6058" i="4" l="1"/>
  <c r="E6058" i="4"/>
  <c r="C6058" i="4"/>
  <c r="I6058" i="4"/>
  <c r="H6058" i="4"/>
  <c r="D6058" i="4"/>
  <c r="G6058" i="4"/>
  <c r="K6058" i="4"/>
  <c r="F6058" i="4"/>
  <c r="J6058" i="4"/>
  <c r="A6059" i="4"/>
  <c r="B6058" i="4"/>
  <c r="L6059" i="4" l="1"/>
  <c r="E6059" i="4"/>
  <c r="C6059" i="4"/>
  <c r="J6059" i="4"/>
  <c r="F6059" i="4"/>
  <c r="H6059" i="4"/>
  <c r="I6059" i="4"/>
  <c r="A6060" i="4"/>
  <c r="B6059" i="4"/>
  <c r="D6059" i="4"/>
  <c r="K6059" i="4"/>
  <c r="G6059" i="4"/>
  <c r="L6060" i="4" l="1"/>
  <c r="E6060" i="4"/>
  <c r="C6060" i="4"/>
  <c r="J6060" i="4"/>
  <c r="F6060" i="4"/>
  <c r="H6060" i="4"/>
  <c r="I6060" i="4"/>
  <c r="B6060" i="4"/>
  <c r="G6060" i="4"/>
  <c r="D6060" i="4"/>
  <c r="K6060" i="4"/>
  <c r="A6061" i="4"/>
  <c r="L6061" i="4" l="1"/>
  <c r="E6061" i="4"/>
  <c r="C6061" i="4"/>
  <c r="K6061" i="4"/>
  <c r="F6061" i="4"/>
  <c r="J6061" i="4"/>
  <c r="G6061" i="4"/>
  <c r="A6062" i="4"/>
  <c r="H6061" i="4"/>
  <c r="I6061" i="4"/>
  <c r="D6061" i="4"/>
  <c r="B6061" i="4"/>
  <c r="L6062" i="4" l="1"/>
  <c r="E6062" i="4"/>
  <c r="C6062" i="4"/>
  <c r="I6062" i="4"/>
  <c r="H6062" i="4"/>
  <c r="D6062" i="4"/>
  <c r="G6062" i="4"/>
  <c r="K6062" i="4"/>
  <c r="F6062" i="4"/>
  <c r="J6062" i="4"/>
  <c r="A6063" i="4"/>
  <c r="B6062" i="4"/>
  <c r="L6063" i="4" l="1"/>
  <c r="E6063" i="4"/>
  <c r="C6063" i="4"/>
  <c r="J6063" i="4"/>
  <c r="F6063" i="4"/>
  <c r="A6064" i="4"/>
  <c r="I6063" i="4"/>
  <c r="B6063" i="4"/>
  <c r="D6063" i="4"/>
  <c r="H6063" i="4"/>
  <c r="K6063" i="4"/>
  <c r="G6063" i="4"/>
  <c r="L6064" i="4" l="1"/>
  <c r="E6064" i="4"/>
  <c r="C6064" i="4"/>
  <c r="K6064" i="4"/>
  <c r="A6065" i="4"/>
  <c r="F6064" i="4"/>
  <c r="J6064" i="4"/>
  <c r="H6064" i="4"/>
  <c r="I6064" i="4"/>
  <c r="B6064" i="4"/>
  <c r="G6064" i="4"/>
  <c r="D6064" i="4"/>
  <c r="L6065" i="4" l="1"/>
  <c r="E6065" i="4"/>
  <c r="C6065" i="4"/>
  <c r="I6065" i="4"/>
  <c r="D6065" i="4"/>
  <c r="B6065" i="4"/>
  <c r="A6066" i="4"/>
  <c r="K6065" i="4"/>
  <c r="J6065" i="4"/>
  <c r="G6065" i="4"/>
  <c r="H6065" i="4"/>
  <c r="F6065" i="4"/>
  <c r="L6066" i="4" l="1"/>
  <c r="E6066" i="4"/>
  <c r="C6066" i="4"/>
  <c r="D6066" i="4"/>
  <c r="G6066" i="4"/>
  <c r="K6066" i="4"/>
  <c r="F6066" i="4"/>
  <c r="J6066" i="4"/>
  <c r="A6067" i="4"/>
  <c r="B6066" i="4"/>
  <c r="I6066" i="4"/>
  <c r="H6066" i="4"/>
  <c r="L6067" i="4" l="1"/>
  <c r="E6067" i="4"/>
  <c r="C6067" i="4"/>
  <c r="D6067" i="4"/>
  <c r="H6067" i="4"/>
  <c r="K6067" i="4"/>
  <c r="G6067" i="4"/>
  <c r="J6067" i="4"/>
  <c r="B6067" i="4"/>
  <c r="I6067" i="4"/>
  <c r="A6068" i="4"/>
  <c r="F6067" i="4"/>
  <c r="L6068" i="4" l="1"/>
  <c r="E6068" i="4"/>
  <c r="C6068" i="4"/>
  <c r="D6068" i="4"/>
  <c r="G6068" i="4"/>
  <c r="K6068" i="4"/>
  <c r="A6069" i="4"/>
  <c r="B6068" i="4"/>
  <c r="J6068" i="4"/>
  <c r="F6068" i="4"/>
  <c r="H6068" i="4"/>
  <c r="I6068" i="4"/>
  <c r="L6069" i="4" l="1"/>
  <c r="E6069" i="4"/>
  <c r="C6069" i="4"/>
  <c r="D6069" i="4"/>
  <c r="B6069" i="4"/>
  <c r="K6069" i="4"/>
  <c r="J6069" i="4"/>
  <c r="I6069" i="4"/>
  <c r="F6069" i="4"/>
  <c r="H6069" i="4"/>
  <c r="G6069" i="4"/>
  <c r="A6070" i="4"/>
  <c r="L6070" i="4" l="1"/>
  <c r="E6070" i="4"/>
  <c r="C6070" i="4"/>
  <c r="D6070" i="4"/>
  <c r="G6070" i="4"/>
  <c r="K6070" i="4"/>
  <c r="F6070" i="4"/>
  <c r="J6070" i="4"/>
  <c r="A6071" i="4"/>
  <c r="B6070" i="4"/>
  <c r="H6070" i="4"/>
  <c r="I6070" i="4"/>
  <c r="L6071" i="4" l="1"/>
  <c r="E6071" i="4"/>
  <c r="C6071" i="4"/>
  <c r="D6071" i="4"/>
  <c r="H6071" i="4"/>
  <c r="K6071" i="4"/>
  <c r="G6071" i="4"/>
  <c r="F6071" i="4"/>
  <c r="J6071" i="4"/>
  <c r="I6071" i="4"/>
  <c r="A6072" i="4"/>
  <c r="B6071" i="4"/>
  <c r="L6072" i="4" l="1"/>
  <c r="E6072" i="4"/>
  <c r="C6072" i="4"/>
  <c r="D6072" i="4"/>
  <c r="K6072" i="4"/>
  <c r="A6073" i="4"/>
  <c r="J6072" i="4"/>
  <c r="F6072" i="4"/>
  <c r="H6072" i="4"/>
  <c r="I6072" i="4"/>
  <c r="B6072" i="4"/>
  <c r="G6072" i="4"/>
  <c r="L6073" i="4" l="1"/>
  <c r="E6073" i="4"/>
  <c r="C6073" i="4"/>
  <c r="D6073" i="4"/>
  <c r="B6073" i="4"/>
  <c r="K6073" i="4"/>
  <c r="J6073" i="4"/>
  <c r="G6073" i="4"/>
  <c r="A6074" i="4"/>
  <c r="I6073" i="4"/>
  <c r="F6073" i="4"/>
  <c r="H6073" i="4"/>
  <c r="L6074" i="4" l="1"/>
  <c r="E6074" i="4"/>
  <c r="C6074" i="4"/>
  <c r="D6074" i="4"/>
  <c r="G6074" i="4"/>
  <c r="K6074" i="4"/>
  <c r="F6074" i="4"/>
  <c r="J6074" i="4"/>
  <c r="A6075" i="4"/>
  <c r="B6074" i="4"/>
  <c r="I6074" i="4"/>
  <c r="H6074" i="4"/>
  <c r="L6075" i="4" l="1"/>
  <c r="E6075" i="4"/>
  <c r="C6075" i="4"/>
  <c r="I6075" i="4"/>
  <c r="A6076" i="4"/>
  <c r="B6075" i="4"/>
  <c r="D6075" i="4"/>
  <c r="H6075" i="4"/>
  <c r="K6075" i="4"/>
  <c r="G6075" i="4"/>
  <c r="J6075" i="4"/>
  <c r="F6075" i="4"/>
  <c r="L6076" i="4" l="1"/>
  <c r="E6076" i="4"/>
  <c r="C6076" i="4"/>
  <c r="I6076" i="4"/>
  <c r="B6076" i="4"/>
  <c r="G6076" i="4"/>
  <c r="D6076" i="4"/>
  <c r="K6076" i="4"/>
  <c r="A6077" i="4"/>
  <c r="J6076" i="4"/>
  <c r="F6076" i="4"/>
  <c r="H6076" i="4"/>
  <c r="L6077" i="4" l="1"/>
  <c r="E6077" i="4"/>
  <c r="C6077" i="4"/>
  <c r="D6077" i="4"/>
  <c r="B6077" i="4"/>
  <c r="A6078" i="4"/>
  <c r="I6077" i="4"/>
  <c r="F6077" i="4"/>
  <c r="K6077" i="4"/>
  <c r="G6077" i="4"/>
  <c r="J6077" i="4"/>
  <c r="H6077" i="4"/>
  <c r="L6078" i="4" l="1"/>
  <c r="E6078" i="4"/>
  <c r="C6078" i="4"/>
  <c r="D6078" i="4"/>
  <c r="G6078" i="4"/>
  <c r="K6078" i="4"/>
  <c r="F6078" i="4"/>
  <c r="J6078" i="4"/>
  <c r="A6079" i="4"/>
  <c r="B6078" i="4"/>
  <c r="I6078" i="4"/>
  <c r="H6078" i="4"/>
  <c r="L6079" i="4" l="1"/>
  <c r="E6079" i="4"/>
  <c r="C6079" i="4"/>
  <c r="D6079" i="4"/>
  <c r="H6079" i="4"/>
  <c r="K6079" i="4"/>
  <c r="G6079" i="4"/>
  <c r="J6079" i="4"/>
  <c r="F6079" i="4"/>
  <c r="I6079" i="4"/>
  <c r="A6080" i="4"/>
  <c r="B6079" i="4"/>
  <c r="L6080" i="4" l="1"/>
  <c r="E6080" i="4"/>
  <c r="C6080" i="4"/>
  <c r="I6080" i="4"/>
  <c r="B6080" i="4"/>
  <c r="G6080" i="4"/>
  <c r="A6081" i="4"/>
  <c r="D6080" i="4"/>
  <c r="K6080" i="4"/>
  <c r="J6080" i="4"/>
  <c r="F6080" i="4"/>
  <c r="H6080" i="4"/>
  <c r="L6081" i="4" l="1"/>
  <c r="E6081" i="4"/>
  <c r="C6081" i="4"/>
  <c r="J6081" i="4"/>
  <c r="G6081" i="4"/>
  <c r="H6081" i="4"/>
  <c r="F6081" i="4"/>
  <c r="I6081" i="4"/>
  <c r="K6081" i="4"/>
  <c r="A6082" i="4"/>
  <c r="D6081" i="4"/>
  <c r="B6081" i="4"/>
  <c r="L6082" i="4" l="1"/>
  <c r="E6082" i="4"/>
  <c r="C6082" i="4"/>
  <c r="J6082" i="4"/>
  <c r="A6083" i="4"/>
  <c r="B6082" i="4"/>
  <c r="I6082" i="4"/>
  <c r="H6082" i="4"/>
  <c r="D6082" i="4"/>
  <c r="G6082" i="4"/>
  <c r="K6082" i="4"/>
  <c r="F6082" i="4"/>
  <c r="L6083" i="4" l="1"/>
  <c r="E6083" i="4"/>
  <c r="C6083" i="4"/>
  <c r="K6083" i="4"/>
  <c r="G6083" i="4"/>
  <c r="J6083" i="4"/>
  <c r="B6083" i="4"/>
  <c r="I6083" i="4"/>
  <c r="A6084" i="4"/>
  <c r="F6083" i="4"/>
  <c r="D6083" i="4"/>
  <c r="H6083" i="4"/>
  <c r="L6084" i="4" l="1"/>
  <c r="E6084" i="4"/>
  <c r="C6084" i="4"/>
  <c r="J6084" i="4"/>
  <c r="F6084" i="4"/>
  <c r="H6084" i="4"/>
  <c r="I6084" i="4"/>
  <c r="B6084" i="4"/>
  <c r="G6084" i="4"/>
  <c r="D6084" i="4"/>
  <c r="K6084" i="4"/>
  <c r="A6085" i="4"/>
  <c r="L6085" i="4" l="1"/>
  <c r="E6085" i="4"/>
  <c r="C6085" i="4"/>
  <c r="J6085" i="4"/>
  <c r="G6085" i="4"/>
  <c r="A6086" i="4"/>
  <c r="B6085" i="4"/>
  <c r="I6085" i="4"/>
  <c r="F6085" i="4"/>
  <c r="H6085" i="4"/>
  <c r="D6085" i="4"/>
  <c r="K6085" i="4"/>
  <c r="L6086" i="4" l="1"/>
  <c r="E6086" i="4"/>
  <c r="C6086" i="4"/>
  <c r="J6086" i="4"/>
  <c r="A6087" i="4"/>
  <c r="B6086" i="4"/>
  <c r="G6086" i="4"/>
  <c r="I6086" i="4"/>
  <c r="H6086" i="4"/>
  <c r="D6086" i="4"/>
  <c r="K6086" i="4"/>
  <c r="F6086" i="4"/>
  <c r="L6087" i="4" l="1"/>
  <c r="E6087" i="4"/>
  <c r="C6087" i="4"/>
  <c r="I6087" i="4"/>
  <c r="A6088" i="4"/>
  <c r="D6087" i="4"/>
  <c r="H6087" i="4"/>
  <c r="K6087" i="4"/>
  <c r="J6087" i="4"/>
  <c r="F6087" i="4"/>
  <c r="B6087" i="4"/>
  <c r="G6087" i="4"/>
  <c r="L6088" i="4" l="1"/>
  <c r="E6088" i="4"/>
  <c r="C6088" i="4"/>
  <c r="D6088" i="4"/>
  <c r="K6088" i="4"/>
  <c r="A6089" i="4"/>
  <c r="J6088" i="4"/>
  <c r="F6088" i="4"/>
  <c r="H6088" i="4"/>
  <c r="G6088" i="4"/>
  <c r="I6088" i="4"/>
  <c r="B6088" i="4"/>
  <c r="L6089" i="4" l="1"/>
  <c r="E6089" i="4"/>
  <c r="C6089" i="4"/>
  <c r="J6089" i="4"/>
  <c r="G6089" i="4"/>
  <c r="A6090" i="4"/>
  <c r="I6089" i="4"/>
  <c r="F6089" i="4"/>
  <c r="H6089" i="4"/>
  <c r="B6089" i="4"/>
  <c r="D6089" i="4"/>
  <c r="K6089" i="4"/>
  <c r="L6090" i="4" l="1"/>
  <c r="E6090" i="4"/>
  <c r="C6090" i="4"/>
  <c r="J6090" i="4"/>
  <c r="A6091" i="4"/>
  <c r="B6090" i="4"/>
  <c r="I6090" i="4"/>
  <c r="H6090" i="4"/>
  <c r="D6090" i="4"/>
  <c r="G6090" i="4"/>
  <c r="K6090" i="4"/>
  <c r="F6090" i="4"/>
  <c r="L6091" i="4" l="1"/>
  <c r="E6091" i="4"/>
  <c r="C6091" i="4"/>
  <c r="D6091" i="4"/>
  <c r="H6091" i="4"/>
  <c r="K6091" i="4"/>
  <c r="G6091" i="4"/>
  <c r="J6091" i="4"/>
  <c r="F6091" i="4"/>
  <c r="I6091" i="4"/>
  <c r="A6092" i="4"/>
  <c r="B6091" i="4"/>
  <c r="L6092" i="4" l="1"/>
  <c r="E6092" i="4"/>
  <c r="C6092" i="4"/>
  <c r="D6092" i="4"/>
  <c r="K6092" i="4"/>
  <c r="A6093" i="4"/>
  <c r="J6092" i="4"/>
  <c r="F6092" i="4"/>
  <c r="H6092" i="4"/>
  <c r="I6092" i="4"/>
  <c r="B6092" i="4"/>
  <c r="G6092" i="4"/>
  <c r="L6093" i="4" l="1"/>
  <c r="E6093" i="4"/>
  <c r="C6093" i="4"/>
  <c r="D6093" i="4"/>
  <c r="B6093" i="4"/>
  <c r="K6093" i="4"/>
  <c r="J6093" i="4"/>
  <c r="G6093" i="4"/>
  <c r="A6094" i="4"/>
  <c r="I6093" i="4"/>
  <c r="F6093" i="4"/>
  <c r="H6093" i="4"/>
  <c r="L6094" i="4" l="1"/>
  <c r="E6094" i="4"/>
  <c r="C6094" i="4"/>
  <c r="I6094" i="4"/>
  <c r="H6094" i="4"/>
  <c r="G6094" i="4"/>
  <c r="D6094" i="4"/>
  <c r="K6094" i="4"/>
  <c r="F6094" i="4"/>
  <c r="J6094" i="4"/>
  <c r="A6095" i="4"/>
  <c r="B6094" i="4"/>
  <c r="L6095" i="4" l="1"/>
  <c r="E6095" i="4"/>
  <c r="C6095" i="4"/>
  <c r="J6095" i="4"/>
  <c r="F6095" i="4"/>
  <c r="B6095" i="4"/>
  <c r="I6095" i="4"/>
  <c r="A6096" i="4"/>
  <c r="D6095" i="4"/>
  <c r="H6095" i="4"/>
  <c r="K6095" i="4"/>
  <c r="G6095" i="4"/>
  <c r="L6096" i="4" l="1"/>
  <c r="E6096" i="4"/>
  <c r="C6096" i="4"/>
  <c r="J6096" i="4"/>
  <c r="F6096" i="4"/>
  <c r="H6096" i="4"/>
  <c r="I6096" i="4"/>
  <c r="B6096" i="4"/>
  <c r="G6096" i="4"/>
  <c r="D6096" i="4"/>
  <c r="K6096" i="4"/>
  <c r="A6097" i="4"/>
  <c r="L6097" i="4" l="1"/>
  <c r="E6097" i="4"/>
  <c r="C6097" i="4"/>
  <c r="J6097" i="4"/>
  <c r="G6097" i="4"/>
  <c r="H6097" i="4"/>
  <c r="I6097" i="4"/>
  <c r="F6097" i="4"/>
  <c r="A6098" i="4"/>
  <c r="D6097" i="4"/>
  <c r="B6097" i="4"/>
  <c r="K6097" i="4"/>
  <c r="L6098" i="4" l="1"/>
  <c r="E6098" i="4"/>
  <c r="C6098" i="4"/>
  <c r="K6098" i="4"/>
  <c r="F6098" i="4"/>
  <c r="J6098" i="4"/>
  <c r="A6099" i="4"/>
  <c r="B6098" i="4"/>
  <c r="I6098" i="4"/>
  <c r="H6098" i="4"/>
  <c r="G6098" i="4"/>
  <c r="D6098" i="4"/>
  <c r="L6099" i="4" l="1"/>
  <c r="E6099" i="4"/>
  <c r="C6099" i="4"/>
  <c r="J6099" i="4"/>
  <c r="B6099" i="4"/>
  <c r="D6099" i="4"/>
  <c r="I6099" i="4"/>
  <c r="A6100" i="4"/>
  <c r="F6099" i="4"/>
  <c r="H6099" i="4"/>
  <c r="K6099" i="4"/>
  <c r="G6099" i="4"/>
  <c r="L6100" i="4" l="1"/>
  <c r="E6100" i="4"/>
  <c r="C6100" i="4"/>
  <c r="J6100" i="4"/>
  <c r="F6100" i="4"/>
  <c r="H6100" i="4"/>
  <c r="D6100" i="4"/>
  <c r="I6100" i="4"/>
  <c r="B6100" i="4"/>
  <c r="G6100" i="4"/>
  <c r="K6100" i="4"/>
  <c r="A6101" i="4"/>
  <c r="L6101" i="4" l="1"/>
  <c r="E6101" i="4"/>
  <c r="C6101" i="4"/>
  <c r="J6101" i="4"/>
  <c r="G6101" i="4"/>
  <c r="A6102" i="4"/>
  <c r="F6101" i="4"/>
  <c r="I6101" i="4"/>
  <c r="H6101" i="4"/>
  <c r="D6101" i="4"/>
  <c r="B6101" i="4"/>
  <c r="K6101" i="4"/>
  <c r="L6102" i="4" l="1"/>
  <c r="E6102" i="4"/>
  <c r="C6102" i="4"/>
  <c r="I6102" i="4"/>
  <c r="H6102" i="4"/>
  <c r="G6102" i="4"/>
  <c r="D6102" i="4"/>
  <c r="K6102" i="4"/>
  <c r="F6102" i="4"/>
  <c r="J6102" i="4"/>
  <c r="A6103" i="4"/>
  <c r="B6102" i="4"/>
  <c r="L6103" i="4" l="1"/>
  <c r="E6103" i="4"/>
  <c r="C6103" i="4"/>
  <c r="J6103" i="4"/>
  <c r="F6103" i="4"/>
  <c r="I6103" i="4"/>
  <c r="A6104" i="4"/>
  <c r="B6103" i="4"/>
  <c r="D6103" i="4"/>
  <c r="H6103" i="4"/>
  <c r="K6103" i="4"/>
  <c r="G6103" i="4"/>
  <c r="L6104" i="4" l="1"/>
  <c r="E6104" i="4"/>
  <c r="C6104" i="4"/>
  <c r="K6104" i="4"/>
  <c r="A6105" i="4"/>
  <c r="G6104" i="4"/>
  <c r="J6104" i="4"/>
  <c r="F6104" i="4"/>
  <c r="H6104" i="4"/>
  <c r="I6104" i="4"/>
  <c r="B6104" i="4"/>
  <c r="D6104" i="4"/>
  <c r="L6105" i="4" l="1"/>
  <c r="E6105" i="4"/>
  <c r="C6105" i="4"/>
  <c r="J6105" i="4"/>
  <c r="A6106" i="4"/>
  <c r="I6105" i="4"/>
  <c r="F6105" i="4"/>
  <c r="H6105" i="4"/>
  <c r="D6105" i="4"/>
  <c r="B6105" i="4"/>
  <c r="K6105" i="4"/>
  <c r="G6105" i="4"/>
  <c r="L6106" i="4" l="1"/>
  <c r="E6106" i="4"/>
  <c r="C6106" i="4"/>
  <c r="I6106" i="4"/>
  <c r="H6106" i="4"/>
  <c r="D6106" i="4"/>
  <c r="G6106" i="4"/>
  <c r="K6106" i="4"/>
  <c r="F6106" i="4"/>
  <c r="J6106" i="4"/>
  <c r="A6107" i="4"/>
  <c r="B6106" i="4"/>
  <c r="L6107" i="4" l="1"/>
  <c r="E6107" i="4"/>
  <c r="C6107" i="4"/>
  <c r="J6107" i="4"/>
  <c r="F6107" i="4"/>
  <c r="I6107" i="4"/>
  <c r="A6108" i="4"/>
  <c r="B6107" i="4"/>
  <c r="D6107" i="4"/>
  <c r="H6107" i="4"/>
  <c r="K6107" i="4"/>
  <c r="G6107" i="4"/>
  <c r="L6108" i="4" l="1"/>
  <c r="E6108" i="4"/>
  <c r="C6108" i="4"/>
  <c r="I6108" i="4"/>
  <c r="B6108" i="4"/>
  <c r="G6108" i="4"/>
  <c r="D6108" i="4"/>
  <c r="K6108" i="4"/>
  <c r="A6109" i="4"/>
  <c r="J6108" i="4"/>
  <c r="F6108" i="4"/>
  <c r="H6108" i="4"/>
  <c r="L6109" i="4" l="1"/>
  <c r="E6109" i="4"/>
  <c r="C6109" i="4"/>
  <c r="I6109" i="4"/>
  <c r="F6109" i="4"/>
  <c r="H6109" i="4"/>
  <c r="G6109" i="4"/>
  <c r="D6109" i="4"/>
  <c r="B6109" i="4"/>
  <c r="K6109" i="4"/>
  <c r="J6109" i="4"/>
  <c r="A6110" i="4"/>
  <c r="L6110" i="4" l="1"/>
  <c r="E6110" i="4"/>
  <c r="C6110" i="4"/>
  <c r="I6110" i="4"/>
  <c r="H6110" i="4"/>
  <c r="D6110" i="4"/>
  <c r="G6110" i="4"/>
  <c r="K6110" i="4"/>
  <c r="F6110" i="4"/>
  <c r="J6110" i="4"/>
  <c r="A6111" i="4"/>
  <c r="B6110" i="4"/>
  <c r="L6111" i="4" l="1"/>
  <c r="E6111" i="4"/>
  <c r="C6111" i="4"/>
  <c r="I6111" i="4"/>
  <c r="A6112" i="4"/>
  <c r="B6111" i="4"/>
  <c r="D6111" i="4"/>
  <c r="H6111" i="4"/>
  <c r="K6111" i="4"/>
  <c r="G6111" i="4"/>
  <c r="J6111" i="4"/>
  <c r="F6111" i="4"/>
  <c r="L6112" i="4" l="1"/>
  <c r="E6112" i="4"/>
  <c r="C6112" i="4"/>
  <c r="I6112" i="4"/>
  <c r="B6112" i="4"/>
  <c r="G6112" i="4"/>
  <c r="D6112" i="4"/>
  <c r="K6112" i="4"/>
  <c r="A6113" i="4"/>
  <c r="J6112" i="4"/>
  <c r="F6112" i="4"/>
  <c r="H6112" i="4"/>
  <c r="L6113" i="4" l="1"/>
  <c r="E6113" i="4"/>
  <c r="C6113" i="4"/>
  <c r="J6113" i="4"/>
  <c r="G6113" i="4"/>
  <c r="H6113" i="4"/>
  <c r="I6113" i="4"/>
  <c r="F6113" i="4"/>
  <c r="A6114" i="4"/>
  <c r="B6113" i="4"/>
  <c r="D6113" i="4"/>
  <c r="K6113" i="4"/>
  <c r="L6114" i="4" l="1"/>
  <c r="E6114" i="4"/>
  <c r="C6114" i="4"/>
  <c r="D6114" i="4"/>
  <c r="G6114" i="4"/>
  <c r="K6114" i="4"/>
  <c r="F6114" i="4"/>
  <c r="J6114" i="4"/>
  <c r="A6115" i="4"/>
  <c r="B6114" i="4"/>
  <c r="I6114" i="4"/>
  <c r="H6114" i="4"/>
  <c r="L6115" i="4" l="1"/>
  <c r="E6115" i="4"/>
  <c r="C6115" i="4"/>
  <c r="D6115" i="4"/>
  <c r="H6115" i="4"/>
  <c r="K6115" i="4"/>
  <c r="G6115" i="4"/>
  <c r="B6115" i="4"/>
  <c r="J6115" i="4"/>
  <c r="I6115" i="4"/>
  <c r="A6116" i="4"/>
  <c r="F6115" i="4"/>
  <c r="L6116" i="4" l="1"/>
  <c r="E6116" i="4"/>
  <c r="C6116" i="4"/>
  <c r="D6116" i="4"/>
  <c r="K6116" i="4"/>
  <c r="A6117" i="4"/>
  <c r="J6116" i="4"/>
  <c r="F6116" i="4"/>
  <c r="H6116" i="4"/>
  <c r="I6116" i="4"/>
  <c r="B6116" i="4"/>
  <c r="G6116" i="4"/>
  <c r="L6117" i="4" l="1"/>
  <c r="E6117" i="4"/>
  <c r="C6117" i="4"/>
  <c r="J6117" i="4"/>
  <c r="G6117" i="4"/>
  <c r="A6118" i="4"/>
  <c r="D6117" i="4"/>
  <c r="I6117" i="4"/>
  <c r="F6117" i="4"/>
  <c r="H6117" i="4"/>
  <c r="B6117" i="4"/>
  <c r="K6117" i="4"/>
  <c r="L6118" i="4" l="1"/>
  <c r="E6118" i="4"/>
  <c r="C6118" i="4"/>
  <c r="D6118" i="4"/>
  <c r="G6118" i="4"/>
  <c r="K6118" i="4"/>
  <c r="F6118" i="4"/>
  <c r="J6118" i="4"/>
  <c r="A6119" i="4"/>
  <c r="B6118" i="4"/>
  <c r="I6118" i="4"/>
  <c r="H6118" i="4"/>
  <c r="L6119" i="4" l="1"/>
  <c r="E6119" i="4"/>
  <c r="C6119" i="4"/>
  <c r="D6119" i="4"/>
  <c r="H6119" i="4"/>
  <c r="K6119" i="4"/>
  <c r="G6119" i="4"/>
  <c r="J6119" i="4"/>
  <c r="F6119" i="4"/>
  <c r="I6119" i="4"/>
  <c r="A6120" i="4"/>
  <c r="B6119" i="4"/>
  <c r="L6120" i="4" l="1"/>
  <c r="E6120" i="4"/>
  <c r="C6120" i="4"/>
  <c r="K6120" i="4"/>
  <c r="A6121" i="4"/>
  <c r="F6120" i="4"/>
  <c r="J6120" i="4"/>
  <c r="H6120" i="4"/>
  <c r="I6120" i="4"/>
  <c r="B6120" i="4"/>
  <c r="G6120" i="4"/>
  <c r="D6120" i="4"/>
  <c r="L6121" i="4" l="1"/>
  <c r="E6121" i="4"/>
  <c r="C6121" i="4"/>
  <c r="J6121" i="4"/>
  <c r="G6121" i="4"/>
  <c r="A6122" i="4"/>
  <c r="I6121" i="4"/>
  <c r="F6121" i="4"/>
  <c r="H6121" i="4"/>
  <c r="D6121" i="4"/>
  <c r="B6121" i="4"/>
  <c r="K6121" i="4"/>
  <c r="L6122" i="4" l="1"/>
  <c r="E6122" i="4"/>
  <c r="C6122" i="4"/>
  <c r="I6122" i="4"/>
  <c r="H6122" i="4"/>
  <c r="D6122" i="4"/>
  <c r="G6122" i="4"/>
  <c r="K6122" i="4"/>
  <c r="F6122" i="4"/>
  <c r="J6122" i="4"/>
  <c r="A6123" i="4"/>
  <c r="B6122" i="4"/>
  <c r="L6123" i="4" l="1"/>
  <c r="E6123" i="4"/>
  <c r="C6123" i="4"/>
  <c r="I6123" i="4"/>
  <c r="A6124" i="4"/>
  <c r="B6123" i="4"/>
  <c r="D6123" i="4"/>
  <c r="H6123" i="4"/>
  <c r="K6123" i="4"/>
  <c r="G6123" i="4"/>
  <c r="J6123" i="4"/>
  <c r="F6123" i="4"/>
  <c r="L6124" i="4" l="1"/>
  <c r="E6124" i="4"/>
  <c r="C6124" i="4"/>
  <c r="D6124" i="4"/>
  <c r="K6124" i="4"/>
  <c r="A6125" i="4"/>
  <c r="F6124" i="4"/>
  <c r="J6124" i="4"/>
  <c r="H6124" i="4"/>
  <c r="I6124" i="4"/>
  <c r="B6124" i="4"/>
  <c r="G6124" i="4"/>
  <c r="L6125" i="4" l="1"/>
  <c r="E6125" i="4"/>
  <c r="C6125" i="4"/>
  <c r="D6125" i="4"/>
  <c r="B6125" i="4"/>
  <c r="K6125" i="4"/>
  <c r="J6125" i="4"/>
  <c r="G6125" i="4"/>
  <c r="A6126" i="4"/>
  <c r="I6125" i="4"/>
  <c r="F6125" i="4"/>
  <c r="H6125" i="4"/>
  <c r="L6126" i="4" l="1"/>
  <c r="E6126" i="4"/>
  <c r="C6126" i="4"/>
  <c r="D6126" i="4"/>
  <c r="G6126" i="4"/>
  <c r="K6126" i="4"/>
  <c r="F6126" i="4"/>
  <c r="J6126" i="4"/>
  <c r="A6127" i="4"/>
  <c r="B6126" i="4"/>
  <c r="I6126" i="4"/>
  <c r="H6126" i="4"/>
  <c r="L6127" i="4" l="1"/>
  <c r="E6127" i="4"/>
  <c r="C6127" i="4"/>
  <c r="J6127" i="4"/>
  <c r="F6127" i="4"/>
  <c r="I6127" i="4"/>
  <c r="A6128" i="4"/>
  <c r="B6127" i="4"/>
  <c r="D6127" i="4"/>
  <c r="H6127" i="4"/>
  <c r="K6127" i="4"/>
  <c r="G6127" i="4"/>
  <c r="L6128" i="4" l="1"/>
  <c r="E6128" i="4"/>
  <c r="C6128" i="4"/>
  <c r="K6128" i="4"/>
  <c r="A6129" i="4"/>
  <c r="J6128" i="4"/>
  <c r="F6128" i="4"/>
  <c r="H6128" i="4"/>
  <c r="I6128" i="4"/>
  <c r="B6128" i="4"/>
  <c r="G6128" i="4"/>
  <c r="D6128" i="4"/>
  <c r="L6129" i="4" l="1"/>
  <c r="E6129" i="4"/>
  <c r="C6129" i="4"/>
  <c r="J6129" i="4"/>
  <c r="G6129" i="4"/>
  <c r="H6129" i="4"/>
  <c r="B6129" i="4"/>
  <c r="I6129" i="4"/>
  <c r="F6129" i="4"/>
  <c r="A6130" i="4"/>
  <c r="D6129" i="4"/>
  <c r="K6129" i="4"/>
  <c r="L6130" i="4" l="1"/>
  <c r="E6130" i="4"/>
  <c r="C6130" i="4"/>
  <c r="I6130" i="4"/>
  <c r="H6130" i="4"/>
  <c r="D6130" i="4"/>
  <c r="G6130" i="4"/>
  <c r="K6130" i="4"/>
  <c r="F6130" i="4"/>
  <c r="J6130" i="4"/>
  <c r="A6131" i="4"/>
  <c r="B6130" i="4"/>
  <c r="L6131" i="4" l="1"/>
  <c r="E6131" i="4"/>
  <c r="C6131" i="4"/>
  <c r="J6131" i="4"/>
  <c r="B6131" i="4"/>
  <c r="I6131" i="4"/>
  <c r="A6132" i="4"/>
  <c r="F6131" i="4"/>
  <c r="D6131" i="4"/>
  <c r="H6131" i="4"/>
  <c r="K6131" i="4"/>
  <c r="G6131" i="4"/>
  <c r="L6132" i="4" l="1"/>
  <c r="E6132" i="4"/>
  <c r="C6132" i="4"/>
  <c r="J6132" i="4"/>
  <c r="F6132" i="4"/>
  <c r="H6132" i="4"/>
  <c r="G6132" i="4"/>
  <c r="I6132" i="4"/>
  <c r="B6132" i="4"/>
  <c r="D6132" i="4"/>
  <c r="K6132" i="4"/>
  <c r="A6133" i="4"/>
  <c r="L6133" i="4" l="1"/>
  <c r="E6133" i="4"/>
  <c r="C6133" i="4"/>
  <c r="K6133" i="4"/>
  <c r="J6133" i="4"/>
  <c r="G6133" i="4"/>
  <c r="A6134" i="4"/>
  <c r="I6133" i="4"/>
  <c r="F6133" i="4"/>
  <c r="H6133" i="4"/>
  <c r="D6133" i="4"/>
  <c r="B6133" i="4"/>
  <c r="L6134" i="4" l="1"/>
  <c r="E6134" i="4"/>
  <c r="C6134" i="4"/>
  <c r="K6134" i="4"/>
  <c r="F6134" i="4"/>
  <c r="J6134" i="4"/>
  <c r="A6135" i="4"/>
  <c r="B6134" i="4"/>
  <c r="G6134" i="4"/>
  <c r="I6134" i="4"/>
  <c r="H6134" i="4"/>
  <c r="D6134" i="4"/>
  <c r="L6135" i="4" l="1"/>
  <c r="E6135" i="4"/>
  <c r="C6135" i="4"/>
  <c r="K6135" i="4"/>
  <c r="G6135" i="4"/>
  <c r="J6135" i="4"/>
  <c r="F6135" i="4"/>
  <c r="I6135" i="4"/>
  <c r="A6136" i="4"/>
  <c r="B6135" i="4"/>
  <c r="D6135" i="4"/>
  <c r="H6135" i="4"/>
  <c r="L6136" i="4" l="1"/>
  <c r="E6136" i="4"/>
  <c r="C6136" i="4"/>
  <c r="J6136" i="4"/>
  <c r="F6136" i="4"/>
  <c r="H6136" i="4"/>
  <c r="I6136" i="4"/>
  <c r="B6136" i="4"/>
  <c r="G6136" i="4"/>
  <c r="D6136" i="4"/>
  <c r="K6136" i="4"/>
  <c r="A6137" i="4"/>
  <c r="L6137" i="4" l="1"/>
  <c r="E6137" i="4"/>
  <c r="C6137" i="4"/>
  <c r="K6137" i="4"/>
  <c r="J6137" i="4"/>
  <c r="G6137" i="4"/>
  <c r="A6138" i="4"/>
  <c r="I6137" i="4"/>
  <c r="F6137" i="4"/>
  <c r="H6137" i="4"/>
  <c r="D6137" i="4"/>
  <c r="B6137" i="4"/>
  <c r="L6138" i="4" l="1"/>
  <c r="E6138" i="4"/>
  <c r="C6138" i="4"/>
  <c r="D6138" i="4"/>
  <c r="G6138" i="4"/>
  <c r="K6138" i="4"/>
  <c r="F6138" i="4"/>
  <c r="J6138" i="4"/>
  <c r="A6139" i="4"/>
  <c r="B6138" i="4"/>
  <c r="I6138" i="4"/>
  <c r="H6138" i="4"/>
  <c r="L6139" i="4" l="1"/>
  <c r="E6139" i="4"/>
  <c r="C6139" i="4"/>
  <c r="D6139" i="4"/>
  <c r="H6139" i="4"/>
  <c r="K6139" i="4"/>
  <c r="G6139" i="4"/>
  <c r="J6139" i="4"/>
  <c r="F6139" i="4"/>
  <c r="A6140" i="4"/>
  <c r="I6139" i="4"/>
  <c r="B6139" i="4"/>
  <c r="L6140" i="4" l="1"/>
  <c r="E6140" i="4"/>
  <c r="C6140" i="4"/>
  <c r="D6140" i="4"/>
  <c r="K6140" i="4"/>
  <c r="A6141" i="4"/>
  <c r="J6140" i="4"/>
  <c r="F6140" i="4"/>
  <c r="H6140" i="4"/>
  <c r="I6140" i="4"/>
  <c r="B6140" i="4"/>
  <c r="G6140" i="4"/>
  <c r="L6141" i="4" l="1"/>
  <c r="E6141" i="4"/>
  <c r="C6141" i="4"/>
  <c r="G6141" i="4"/>
  <c r="I6141" i="4"/>
  <c r="F6141" i="4"/>
  <c r="H6141" i="4"/>
  <c r="J6141" i="4"/>
  <c r="A6142" i="4"/>
  <c r="D6141" i="4"/>
  <c r="B6141" i="4"/>
  <c r="K6141" i="4"/>
  <c r="L6142" i="4" l="1"/>
  <c r="E6142" i="4"/>
  <c r="C6142" i="4"/>
  <c r="J6142" i="4"/>
  <c r="A6143" i="4"/>
  <c r="B6142" i="4"/>
  <c r="H6142" i="4"/>
  <c r="G6142" i="4"/>
  <c r="I6142" i="4"/>
  <c r="D6142" i="4"/>
  <c r="K6142" i="4"/>
  <c r="F6142" i="4"/>
  <c r="L6143" i="4" l="1"/>
  <c r="E6143" i="4"/>
  <c r="C6143" i="4"/>
  <c r="I6143" i="4"/>
  <c r="A6144" i="4"/>
  <c r="B6143" i="4"/>
  <c r="D6143" i="4"/>
  <c r="H6143" i="4"/>
  <c r="K6143" i="4"/>
  <c r="G6143" i="4"/>
  <c r="J6143" i="4"/>
  <c r="F6143" i="4"/>
  <c r="L6144" i="4" l="1"/>
  <c r="E6144" i="4"/>
  <c r="C6144" i="4"/>
  <c r="J6144" i="4"/>
  <c r="F6144" i="4"/>
  <c r="H6144" i="4"/>
  <c r="I6144" i="4"/>
  <c r="B6144" i="4"/>
  <c r="G6144" i="4"/>
  <c r="D6144" i="4"/>
  <c r="K6144" i="4"/>
  <c r="A6145" i="4"/>
  <c r="L6145" i="4" l="1"/>
  <c r="E6145" i="4"/>
  <c r="C6145" i="4"/>
  <c r="K6145" i="4"/>
  <c r="F6145" i="4"/>
  <c r="J6145" i="4"/>
  <c r="G6145" i="4"/>
  <c r="H6145" i="4"/>
  <c r="I6145" i="4"/>
  <c r="A6146" i="4"/>
  <c r="D6145" i="4"/>
  <c r="B6145" i="4"/>
  <c r="L6146" i="4" l="1"/>
  <c r="E6146" i="4"/>
  <c r="C6146" i="4"/>
  <c r="J6146" i="4"/>
  <c r="A6147" i="4"/>
  <c r="B6146" i="4"/>
  <c r="I6146" i="4"/>
  <c r="H6146" i="4"/>
  <c r="G6146" i="4"/>
  <c r="D6146" i="4"/>
  <c r="K6146" i="4"/>
  <c r="F6146" i="4"/>
  <c r="L6147" i="4" l="1"/>
  <c r="E6147" i="4"/>
  <c r="C6147" i="4"/>
  <c r="J6147" i="4"/>
  <c r="B6147" i="4"/>
  <c r="I6147" i="4"/>
  <c r="A6148" i="4"/>
  <c r="F6147" i="4"/>
  <c r="H6147" i="4"/>
  <c r="D6147" i="4"/>
  <c r="K6147" i="4"/>
  <c r="G6147" i="4"/>
  <c r="L6148" i="4" l="1"/>
  <c r="E6148" i="4"/>
  <c r="C6148" i="4"/>
  <c r="K6148" i="4"/>
  <c r="A6149" i="4"/>
  <c r="J6148" i="4"/>
  <c r="F6148" i="4"/>
  <c r="H6148" i="4"/>
  <c r="I6148" i="4"/>
  <c r="B6148" i="4"/>
  <c r="G6148" i="4"/>
  <c r="D6148" i="4"/>
  <c r="L6149" i="4" l="1"/>
  <c r="E6149" i="4"/>
  <c r="C6149" i="4"/>
  <c r="I6149" i="4"/>
  <c r="F6149" i="4"/>
  <c r="H6149" i="4"/>
  <c r="D6149" i="4"/>
  <c r="B6149" i="4"/>
  <c r="K6149" i="4"/>
  <c r="J6149" i="4"/>
  <c r="G6149" i="4"/>
  <c r="A6150" i="4"/>
  <c r="L6150" i="4" l="1"/>
  <c r="E6150" i="4"/>
  <c r="C6150" i="4"/>
  <c r="J6150" i="4"/>
  <c r="A6151" i="4"/>
  <c r="B6150" i="4"/>
  <c r="I6150" i="4"/>
  <c r="H6150" i="4"/>
  <c r="K6150" i="4"/>
  <c r="D6150" i="4"/>
  <c r="G6150" i="4"/>
  <c r="F6150" i="4"/>
  <c r="L6151" i="4" l="1"/>
  <c r="E6151" i="4"/>
  <c r="C6151" i="4"/>
  <c r="J6151" i="4"/>
  <c r="F6151" i="4"/>
  <c r="I6151" i="4"/>
  <c r="A6152" i="4"/>
  <c r="B6151" i="4"/>
  <c r="G6151" i="4"/>
  <c r="D6151" i="4"/>
  <c r="H6151" i="4"/>
  <c r="K6151" i="4"/>
  <c r="L6152" i="4" l="1"/>
  <c r="E6152" i="4"/>
  <c r="C6152" i="4"/>
  <c r="J6152" i="4"/>
  <c r="F6152" i="4"/>
  <c r="H6152" i="4"/>
  <c r="I6152" i="4"/>
  <c r="G6152" i="4"/>
  <c r="B6152" i="4"/>
  <c r="D6152" i="4"/>
  <c r="K6152" i="4"/>
  <c r="A6153" i="4"/>
  <c r="L6153" i="4" l="1"/>
  <c r="E6153" i="4"/>
  <c r="C6153" i="4"/>
  <c r="J6153" i="4"/>
  <c r="G6153" i="4"/>
  <c r="A6154" i="4"/>
  <c r="B6153" i="4"/>
  <c r="I6153" i="4"/>
  <c r="F6153" i="4"/>
  <c r="H6153" i="4"/>
  <c r="D6153" i="4"/>
  <c r="K6153" i="4"/>
  <c r="L6154" i="4" l="1"/>
  <c r="E6154" i="4"/>
  <c r="C6154" i="4"/>
  <c r="J6154" i="4"/>
  <c r="A6155" i="4"/>
  <c r="B6154" i="4"/>
  <c r="I6154" i="4"/>
  <c r="H6154" i="4"/>
  <c r="G6154" i="4"/>
  <c r="D6154" i="4"/>
  <c r="K6154" i="4"/>
  <c r="F6154" i="4"/>
  <c r="L6155" i="4" l="1"/>
  <c r="E6155" i="4"/>
  <c r="C6155" i="4"/>
  <c r="J6155" i="4"/>
  <c r="F6155" i="4"/>
  <c r="I6155" i="4"/>
  <c r="A6156" i="4"/>
  <c r="G6155" i="4"/>
  <c r="B6155" i="4"/>
  <c r="D6155" i="4"/>
  <c r="H6155" i="4"/>
  <c r="K6155" i="4"/>
  <c r="L6156" i="4" l="1"/>
  <c r="E6156" i="4"/>
  <c r="C6156" i="4"/>
  <c r="I6156" i="4"/>
  <c r="B6156" i="4"/>
  <c r="G6156" i="4"/>
  <c r="D6156" i="4"/>
  <c r="K6156" i="4"/>
  <c r="A6157" i="4"/>
  <c r="J6156" i="4"/>
  <c r="F6156" i="4"/>
  <c r="H6156" i="4"/>
  <c r="L6157" i="4" l="1"/>
  <c r="E6157" i="4"/>
  <c r="C6157" i="4"/>
  <c r="J6157" i="4"/>
  <c r="G6157" i="4"/>
  <c r="A6158" i="4"/>
  <c r="I6157" i="4"/>
  <c r="F6157" i="4"/>
  <c r="H6157" i="4"/>
  <c r="D6157" i="4"/>
  <c r="B6157" i="4"/>
  <c r="K6157" i="4"/>
  <c r="L6158" i="4" l="1"/>
  <c r="E6158" i="4"/>
  <c r="C6158" i="4"/>
  <c r="K6158" i="4"/>
  <c r="F6158" i="4"/>
  <c r="J6158" i="4"/>
  <c r="A6159" i="4"/>
  <c r="B6158" i="4"/>
  <c r="I6158" i="4"/>
  <c r="H6158" i="4"/>
  <c r="G6158" i="4"/>
  <c r="D6158" i="4"/>
  <c r="L6159" i="4" l="1"/>
  <c r="E6159" i="4"/>
  <c r="C6159" i="4"/>
  <c r="J6159" i="4"/>
  <c r="F6159" i="4"/>
  <c r="I6159" i="4"/>
  <c r="A6160" i="4"/>
  <c r="B6159" i="4"/>
  <c r="D6159" i="4"/>
  <c r="H6159" i="4"/>
  <c r="K6159" i="4"/>
  <c r="G6159" i="4"/>
  <c r="L6160" i="4" l="1"/>
  <c r="E6160" i="4"/>
  <c r="C6160" i="4"/>
  <c r="J6160" i="4"/>
  <c r="F6160" i="4"/>
  <c r="H6160" i="4"/>
  <c r="B6160" i="4"/>
  <c r="I6160" i="4"/>
  <c r="G6160" i="4"/>
  <c r="D6160" i="4"/>
  <c r="K6160" i="4"/>
  <c r="A6161" i="4"/>
  <c r="L6161" i="4" l="1"/>
  <c r="E6161" i="4"/>
  <c r="C6161" i="4"/>
  <c r="K6161" i="4"/>
  <c r="J6161" i="4"/>
  <c r="G6161" i="4"/>
  <c r="H6161" i="4"/>
  <c r="B6161" i="4"/>
  <c r="I6161" i="4"/>
  <c r="F6161" i="4"/>
  <c r="A6162" i="4"/>
  <c r="D6161" i="4"/>
  <c r="L6162" i="4" l="1"/>
  <c r="E6162" i="4"/>
  <c r="C6162" i="4"/>
  <c r="K6162" i="4"/>
  <c r="F6162" i="4"/>
  <c r="J6162" i="4"/>
  <c r="A6163" i="4"/>
  <c r="B6162" i="4"/>
  <c r="I6162" i="4"/>
  <c r="H6162" i="4"/>
  <c r="D6162" i="4"/>
  <c r="G6162" i="4"/>
  <c r="L6163" i="4" l="1"/>
  <c r="E6163" i="4"/>
  <c r="C6163" i="4"/>
  <c r="I6163" i="4"/>
  <c r="A6164" i="4"/>
  <c r="F6163" i="4"/>
  <c r="D6163" i="4"/>
  <c r="H6163" i="4"/>
  <c r="K6163" i="4"/>
  <c r="G6163" i="4"/>
  <c r="J6163" i="4"/>
  <c r="B6163" i="4"/>
  <c r="L6164" i="4" l="1"/>
  <c r="E6164" i="4"/>
  <c r="C6164" i="4"/>
  <c r="D6164" i="4"/>
  <c r="K6164" i="4"/>
  <c r="A6165" i="4"/>
  <c r="J6164" i="4"/>
  <c r="F6164" i="4"/>
  <c r="H6164" i="4"/>
  <c r="I6164" i="4"/>
  <c r="B6164" i="4"/>
  <c r="G6164" i="4"/>
  <c r="L6165" i="4" l="1"/>
  <c r="E6165" i="4"/>
  <c r="C6165" i="4"/>
  <c r="I6165" i="4"/>
  <c r="F6165" i="4"/>
  <c r="H6165" i="4"/>
  <c r="D6165" i="4"/>
  <c r="B6165" i="4"/>
  <c r="K6165" i="4"/>
  <c r="J6165" i="4"/>
  <c r="G6165" i="4"/>
  <c r="A6166" i="4"/>
  <c r="L6166" i="4" l="1"/>
  <c r="E6166" i="4"/>
  <c r="C6166" i="4"/>
  <c r="I6166" i="4"/>
  <c r="H6166" i="4"/>
  <c r="G6166" i="4"/>
  <c r="D6166" i="4"/>
  <c r="K6166" i="4"/>
  <c r="F6166" i="4"/>
  <c r="J6166" i="4"/>
  <c r="A6167" i="4"/>
  <c r="B6166" i="4"/>
  <c r="L6167" i="4" l="1"/>
  <c r="E6167" i="4"/>
  <c r="C6167" i="4"/>
  <c r="I6167" i="4"/>
  <c r="A6168" i="4"/>
  <c r="B6167" i="4"/>
  <c r="D6167" i="4"/>
  <c r="H6167" i="4"/>
  <c r="K6167" i="4"/>
  <c r="G6167" i="4"/>
  <c r="J6167" i="4"/>
  <c r="F6167" i="4"/>
  <c r="L6168" i="4" l="1"/>
  <c r="E6168" i="4"/>
  <c r="C6168" i="4"/>
  <c r="K6168" i="4"/>
  <c r="A6169" i="4"/>
  <c r="J6168" i="4"/>
  <c r="F6168" i="4"/>
  <c r="H6168" i="4"/>
  <c r="I6168" i="4"/>
  <c r="B6168" i="4"/>
  <c r="G6168" i="4"/>
  <c r="D6168" i="4"/>
  <c r="L6169" i="4" l="1"/>
  <c r="E6169" i="4"/>
  <c r="C6169" i="4"/>
  <c r="I6169" i="4"/>
  <c r="F6169" i="4"/>
  <c r="H6169" i="4"/>
  <c r="D6169" i="4"/>
  <c r="B6169" i="4"/>
  <c r="K6169" i="4"/>
  <c r="J6169" i="4"/>
  <c r="G6169" i="4"/>
  <c r="A6170" i="4"/>
  <c r="L6170" i="4" l="1"/>
  <c r="E6170" i="4"/>
  <c r="C6170" i="4"/>
  <c r="J6170" i="4"/>
  <c r="A6171" i="4"/>
  <c r="B6170" i="4"/>
  <c r="I6170" i="4"/>
  <c r="H6170" i="4"/>
  <c r="D6170" i="4"/>
  <c r="G6170" i="4"/>
  <c r="K6170" i="4"/>
  <c r="F6170" i="4"/>
  <c r="L6171" i="4" l="1"/>
  <c r="E6171" i="4"/>
  <c r="C6171" i="4"/>
  <c r="J6171" i="4"/>
  <c r="F6171" i="4"/>
  <c r="I6171" i="4"/>
  <c r="A6172" i="4"/>
  <c r="B6171" i="4"/>
  <c r="D6171" i="4"/>
  <c r="H6171" i="4"/>
  <c r="K6171" i="4"/>
  <c r="G6171" i="4"/>
  <c r="L6172" i="4" l="1"/>
  <c r="E6172" i="4"/>
  <c r="C6172" i="4"/>
  <c r="J6172" i="4"/>
  <c r="F6172" i="4"/>
  <c r="H6172" i="4"/>
  <c r="I6172" i="4"/>
  <c r="B6172" i="4"/>
  <c r="G6172" i="4"/>
  <c r="D6172" i="4"/>
  <c r="K6172" i="4"/>
  <c r="A6173" i="4"/>
  <c r="L6173" i="4" l="1"/>
  <c r="E6173" i="4"/>
  <c r="C6173" i="4"/>
  <c r="K6173" i="4"/>
  <c r="J6173" i="4"/>
  <c r="G6173" i="4"/>
  <c r="A6174" i="4"/>
  <c r="B6173" i="4"/>
  <c r="I6173" i="4"/>
  <c r="F6173" i="4"/>
  <c r="H6173" i="4"/>
  <c r="D6173" i="4"/>
  <c r="L6174" i="4" l="1"/>
  <c r="E6174" i="4"/>
  <c r="C6174" i="4"/>
  <c r="K6174" i="4"/>
  <c r="F6174" i="4"/>
  <c r="B6174" i="4"/>
  <c r="J6174" i="4"/>
  <c r="A6175" i="4"/>
  <c r="I6174" i="4"/>
  <c r="H6174" i="4"/>
  <c r="D6174" i="4"/>
  <c r="G6174" i="4"/>
  <c r="L6175" i="4" l="1"/>
  <c r="E6175" i="4"/>
  <c r="C6175" i="4"/>
  <c r="J6175" i="4"/>
  <c r="F6175" i="4"/>
  <c r="H6175" i="4"/>
  <c r="I6175" i="4"/>
  <c r="A6176" i="4"/>
  <c r="B6175" i="4"/>
  <c r="D6175" i="4"/>
  <c r="K6175" i="4"/>
  <c r="G6175" i="4"/>
  <c r="L6176" i="4" l="1"/>
  <c r="E6176" i="4"/>
  <c r="C6176" i="4"/>
  <c r="J6176" i="4"/>
  <c r="F6176" i="4"/>
  <c r="H6176" i="4"/>
  <c r="I6176" i="4"/>
  <c r="B6176" i="4"/>
  <c r="G6176" i="4"/>
  <c r="D6176" i="4"/>
  <c r="K6176" i="4"/>
  <c r="A6177" i="4"/>
  <c r="L6177" i="4" l="1"/>
  <c r="E6177" i="4"/>
  <c r="C6177" i="4"/>
  <c r="J6177" i="4"/>
  <c r="G6177" i="4"/>
  <c r="H6177" i="4"/>
  <c r="I6177" i="4"/>
  <c r="F6177" i="4"/>
  <c r="A6178" i="4"/>
  <c r="D6177" i="4"/>
  <c r="B6177" i="4"/>
  <c r="K6177" i="4"/>
  <c r="L6178" i="4" l="1"/>
  <c r="E6178" i="4"/>
  <c r="C6178" i="4"/>
  <c r="J6178" i="4"/>
  <c r="A6179" i="4"/>
  <c r="B6178" i="4"/>
  <c r="H6178" i="4"/>
  <c r="I6178" i="4"/>
  <c r="D6178" i="4"/>
  <c r="G6178" i="4"/>
  <c r="K6178" i="4"/>
  <c r="F6178" i="4"/>
  <c r="L6179" i="4" l="1"/>
  <c r="E6179" i="4"/>
  <c r="C6179" i="4"/>
  <c r="K6179" i="4"/>
  <c r="G6179" i="4"/>
  <c r="F6179" i="4"/>
  <c r="J6179" i="4"/>
  <c r="B6179" i="4"/>
  <c r="A6180" i="4"/>
  <c r="I6179" i="4"/>
  <c r="D6179" i="4"/>
  <c r="H6179" i="4"/>
  <c r="L6180" i="4" l="1"/>
  <c r="E6180" i="4"/>
  <c r="C6180" i="4"/>
  <c r="D6180" i="4"/>
  <c r="K6180" i="4"/>
  <c r="A6181" i="4"/>
  <c r="J6180" i="4"/>
  <c r="F6180" i="4"/>
  <c r="H6180" i="4"/>
  <c r="I6180" i="4"/>
  <c r="B6180" i="4"/>
  <c r="G6180" i="4"/>
  <c r="L6181" i="4" l="1"/>
  <c r="E6181" i="4"/>
  <c r="C6181" i="4"/>
  <c r="D6181" i="4"/>
  <c r="B6181" i="4"/>
  <c r="K6181" i="4"/>
  <c r="J6181" i="4"/>
  <c r="G6181" i="4"/>
  <c r="A6182" i="4"/>
  <c r="I6181" i="4"/>
  <c r="F6181" i="4"/>
  <c r="H6181" i="4"/>
  <c r="L6182" i="4" l="1"/>
  <c r="E6182" i="4"/>
  <c r="C6182" i="4"/>
  <c r="I6182" i="4"/>
  <c r="H6182" i="4"/>
  <c r="D6182" i="4"/>
  <c r="G6182" i="4"/>
  <c r="K6182" i="4"/>
  <c r="F6182" i="4"/>
  <c r="J6182" i="4"/>
  <c r="A6183" i="4"/>
  <c r="B6182" i="4"/>
  <c r="L6183" i="4" l="1"/>
  <c r="E6183" i="4"/>
  <c r="C6183" i="4"/>
  <c r="D6183" i="4"/>
  <c r="H6183" i="4"/>
  <c r="K6183" i="4"/>
  <c r="G6183" i="4"/>
  <c r="J6183" i="4"/>
  <c r="F6183" i="4"/>
  <c r="I6183" i="4"/>
  <c r="A6184" i="4"/>
  <c r="B6183" i="4"/>
  <c r="L6184" i="4" l="1"/>
  <c r="E6184" i="4"/>
  <c r="C6184" i="4"/>
  <c r="D6184" i="4"/>
  <c r="K6184" i="4"/>
  <c r="A6185" i="4"/>
  <c r="J6184" i="4"/>
  <c r="F6184" i="4"/>
  <c r="H6184" i="4"/>
  <c r="I6184" i="4"/>
  <c r="B6184" i="4"/>
  <c r="G6184" i="4"/>
  <c r="L6185" i="4" l="1"/>
  <c r="E6185" i="4"/>
  <c r="C6185" i="4"/>
  <c r="K6185" i="4"/>
  <c r="H6185" i="4"/>
  <c r="J6185" i="4"/>
  <c r="G6185" i="4"/>
  <c r="A6186" i="4"/>
  <c r="B6185" i="4"/>
  <c r="I6185" i="4"/>
  <c r="F6185" i="4"/>
  <c r="D6185" i="4"/>
  <c r="L6186" i="4" l="1"/>
  <c r="E6186" i="4"/>
  <c r="C6186" i="4"/>
  <c r="I6186" i="4"/>
  <c r="H6186" i="4"/>
  <c r="D6186" i="4"/>
  <c r="G6186" i="4"/>
  <c r="K6186" i="4"/>
  <c r="F6186" i="4"/>
  <c r="J6186" i="4"/>
  <c r="A6187" i="4"/>
  <c r="B6186" i="4"/>
  <c r="L6187" i="4" l="1"/>
  <c r="E6187" i="4"/>
  <c r="C6187" i="4"/>
  <c r="J6187" i="4"/>
  <c r="F6187" i="4"/>
  <c r="A6188" i="4"/>
  <c r="B6187" i="4"/>
  <c r="H6187" i="4"/>
  <c r="I6187" i="4"/>
  <c r="G6187" i="4"/>
  <c r="D6187" i="4"/>
  <c r="K6187" i="4"/>
  <c r="L6188" i="4" l="1"/>
  <c r="E6188" i="4"/>
  <c r="C6188" i="4"/>
  <c r="I6188" i="4"/>
  <c r="B6188" i="4"/>
  <c r="G6188" i="4"/>
  <c r="J6188" i="4"/>
  <c r="H6188" i="4"/>
  <c r="D6188" i="4"/>
  <c r="F6188" i="4"/>
  <c r="K6188" i="4"/>
  <c r="A6189" i="4"/>
  <c r="L6189" i="4" l="1"/>
  <c r="E6189" i="4"/>
  <c r="C6189" i="4"/>
  <c r="I6189" i="4"/>
  <c r="F6189" i="4"/>
  <c r="H6189" i="4"/>
  <c r="D6189" i="4"/>
  <c r="B6189" i="4"/>
  <c r="K6189" i="4"/>
  <c r="J6189" i="4"/>
  <c r="G6189" i="4"/>
  <c r="A6190" i="4"/>
  <c r="L6190" i="4" l="1"/>
  <c r="E6190" i="4"/>
  <c r="C6190" i="4"/>
  <c r="I6190" i="4"/>
  <c r="H6190" i="4"/>
  <c r="G6190" i="4"/>
  <c r="J6190" i="4"/>
  <c r="B6190" i="4"/>
  <c r="D6190" i="4"/>
  <c r="A6191" i="4"/>
  <c r="K6190" i="4"/>
  <c r="F6190" i="4"/>
  <c r="L6191" i="4" l="1"/>
  <c r="E6191" i="4"/>
  <c r="C6191" i="4"/>
  <c r="I6191" i="4"/>
  <c r="A6192" i="4"/>
  <c r="B6191" i="4"/>
  <c r="J6191" i="4"/>
  <c r="F6191" i="4"/>
  <c r="D6191" i="4"/>
  <c r="H6191" i="4"/>
  <c r="K6191" i="4"/>
  <c r="G6191" i="4"/>
  <c r="L6192" i="4" l="1"/>
  <c r="E6192" i="4"/>
  <c r="C6192" i="4"/>
  <c r="D6192" i="4"/>
  <c r="K6192" i="4"/>
  <c r="A6193" i="4"/>
  <c r="B6192" i="4"/>
  <c r="J6192" i="4"/>
  <c r="F6192" i="4"/>
  <c r="H6192" i="4"/>
  <c r="I6192" i="4"/>
  <c r="G6192" i="4"/>
  <c r="L6193" i="4" l="1"/>
  <c r="E6193" i="4"/>
  <c r="C6193" i="4"/>
  <c r="D6193" i="4"/>
  <c r="B6193" i="4"/>
  <c r="K6193" i="4"/>
  <c r="J6193" i="4"/>
  <c r="G6193" i="4"/>
  <c r="H6193" i="4"/>
  <c r="I6193" i="4"/>
  <c r="F6193" i="4"/>
  <c r="A6194" i="4"/>
  <c r="L6194" i="4" l="1"/>
  <c r="E6194" i="4"/>
  <c r="C6194" i="4"/>
  <c r="I6194" i="4"/>
  <c r="H6194" i="4"/>
  <c r="G6194" i="4"/>
  <c r="D6194" i="4"/>
  <c r="K6194" i="4"/>
  <c r="F6194" i="4"/>
  <c r="J6194" i="4"/>
  <c r="A6195" i="4"/>
  <c r="B6194" i="4"/>
  <c r="L6195" i="4" l="1"/>
  <c r="E6195" i="4"/>
  <c r="C6195" i="4"/>
  <c r="J6195" i="4"/>
  <c r="B6195" i="4"/>
  <c r="D6195" i="4"/>
  <c r="I6195" i="4"/>
  <c r="A6196" i="4"/>
  <c r="F6195" i="4"/>
  <c r="H6195" i="4"/>
  <c r="K6195" i="4"/>
  <c r="G6195" i="4"/>
  <c r="L6196" i="4" l="1"/>
  <c r="E6196" i="4"/>
  <c r="C6196" i="4"/>
  <c r="J6196" i="4"/>
  <c r="F6196" i="4"/>
  <c r="H6196" i="4"/>
  <c r="G6196" i="4"/>
  <c r="I6196" i="4"/>
  <c r="D6196" i="4"/>
  <c r="K6196" i="4"/>
  <c r="A6197" i="4"/>
  <c r="B6196" i="4"/>
  <c r="L6197" i="4" l="1"/>
  <c r="E6197" i="4"/>
  <c r="C6197" i="4"/>
  <c r="J6197" i="4"/>
  <c r="G6197" i="4"/>
  <c r="A6198" i="4"/>
  <c r="F6197" i="4"/>
  <c r="B6197" i="4"/>
  <c r="H6197" i="4"/>
  <c r="D6197" i="4"/>
  <c r="K6197" i="4"/>
  <c r="I6197" i="4"/>
  <c r="L6198" i="4" l="1"/>
  <c r="E6198" i="4"/>
  <c r="C6198" i="4"/>
  <c r="J6198" i="4"/>
  <c r="A6199" i="4"/>
  <c r="B6198" i="4"/>
  <c r="H6198" i="4"/>
  <c r="I6198" i="4"/>
  <c r="D6198" i="4"/>
  <c r="G6198" i="4"/>
  <c r="F6198" i="4"/>
  <c r="K6198" i="4"/>
  <c r="L6199" i="4" l="1"/>
  <c r="E6199" i="4"/>
  <c r="C6199" i="4"/>
  <c r="J6199" i="4"/>
  <c r="F6199" i="4"/>
  <c r="H6199" i="4"/>
  <c r="G6199" i="4"/>
  <c r="I6199" i="4"/>
  <c r="A6200" i="4"/>
  <c r="B6199" i="4"/>
  <c r="D6199" i="4"/>
  <c r="K6199" i="4"/>
  <c r="L6200" i="4" l="1"/>
  <c r="E6200" i="4"/>
  <c r="C6200" i="4"/>
  <c r="J6200" i="4"/>
  <c r="F6200" i="4"/>
  <c r="H6200" i="4"/>
  <c r="I6200" i="4"/>
  <c r="B6200" i="4"/>
  <c r="G6200" i="4"/>
  <c r="A6201" i="4"/>
  <c r="D6200" i="4"/>
  <c r="K6200" i="4"/>
  <c r="L6201" i="4" l="1"/>
  <c r="E6201" i="4"/>
  <c r="C6201" i="4"/>
  <c r="I6201" i="4"/>
  <c r="F6201" i="4"/>
  <c r="H6201" i="4"/>
  <c r="G6201" i="4"/>
  <c r="D6201" i="4"/>
  <c r="B6201" i="4"/>
  <c r="J6201" i="4"/>
  <c r="A6202" i="4"/>
  <c r="K6201" i="4"/>
  <c r="L6202" i="4" l="1"/>
  <c r="E6202" i="4"/>
  <c r="C6202" i="4"/>
  <c r="D6202" i="4"/>
  <c r="G6202" i="4"/>
  <c r="I6202" i="4"/>
  <c r="K6202" i="4"/>
  <c r="F6202" i="4"/>
  <c r="H6202" i="4"/>
  <c r="J6202" i="4"/>
  <c r="A6203" i="4"/>
  <c r="B6202" i="4"/>
  <c r="L6203" i="4" l="1"/>
  <c r="E6203" i="4"/>
  <c r="C6203" i="4"/>
  <c r="D6203" i="4"/>
  <c r="H6203" i="4"/>
  <c r="K6203" i="4"/>
  <c r="G6203" i="4"/>
  <c r="A6204" i="4"/>
  <c r="J6203" i="4"/>
  <c r="F6203" i="4"/>
  <c r="I6203" i="4"/>
  <c r="B6203" i="4"/>
  <c r="L6204" i="4" l="1"/>
  <c r="E6204" i="4"/>
  <c r="C6204" i="4"/>
  <c r="D6204" i="4"/>
  <c r="K6204" i="4"/>
  <c r="A6205" i="4"/>
  <c r="B6204" i="4"/>
  <c r="J6204" i="4"/>
  <c r="F6204" i="4"/>
  <c r="H6204" i="4"/>
  <c r="G6204" i="4"/>
  <c r="I6204" i="4"/>
  <c r="L6205" i="4" l="1"/>
  <c r="E6205" i="4"/>
  <c r="C6205" i="4"/>
  <c r="D6205" i="4"/>
  <c r="B6205" i="4"/>
  <c r="K6205" i="4"/>
  <c r="J6205" i="4"/>
  <c r="G6205" i="4"/>
  <c r="A6206" i="4"/>
  <c r="H6205" i="4"/>
  <c r="I6205" i="4"/>
  <c r="F6205" i="4"/>
  <c r="L6206" i="4" l="1"/>
  <c r="E6206" i="4"/>
  <c r="C6206" i="4"/>
  <c r="J6206" i="4"/>
  <c r="A6207" i="4"/>
  <c r="B6206" i="4"/>
  <c r="G6206" i="4"/>
  <c r="I6206" i="4"/>
  <c r="H6206" i="4"/>
  <c r="D6206" i="4"/>
  <c r="K6206" i="4"/>
  <c r="F6206" i="4"/>
  <c r="L6207" i="4" l="1"/>
  <c r="E6207" i="4"/>
  <c r="C6207" i="4"/>
  <c r="I6207" i="4"/>
  <c r="A6208" i="4"/>
  <c r="B6207" i="4"/>
  <c r="D6207" i="4"/>
  <c r="H6207" i="4"/>
  <c r="K6207" i="4"/>
  <c r="G6207" i="4"/>
  <c r="J6207" i="4"/>
  <c r="F6207" i="4"/>
  <c r="L6208" i="4" l="1"/>
  <c r="E6208" i="4"/>
  <c r="C6208" i="4"/>
  <c r="D6208" i="4"/>
  <c r="K6208" i="4"/>
  <c r="A6209" i="4"/>
  <c r="J6208" i="4"/>
  <c r="F6208" i="4"/>
  <c r="H6208" i="4"/>
  <c r="I6208" i="4"/>
  <c r="B6208" i="4"/>
  <c r="G6208" i="4"/>
  <c r="L6209" i="4" l="1"/>
  <c r="E6209" i="4"/>
  <c r="C6209" i="4"/>
  <c r="D6209" i="4"/>
  <c r="B6209" i="4"/>
  <c r="K6209" i="4"/>
  <c r="J6209" i="4"/>
  <c r="G6209" i="4"/>
  <c r="H6209" i="4"/>
  <c r="I6209" i="4"/>
  <c r="F6209" i="4"/>
  <c r="A6210" i="4"/>
  <c r="L6210" i="4" l="1"/>
  <c r="E6210" i="4"/>
  <c r="C6210" i="4"/>
  <c r="J6210" i="4"/>
  <c r="A6211" i="4"/>
  <c r="B6210" i="4"/>
  <c r="I6210" i="4"/>
  <c r="G6210" i="4"/>
  <c r="H6210" i="4"/>
  <c r="D6210" i="4"/>
  <c r="K6210" i="4"/>
  <c r="F6210" i="4"/>
  <c r="L6211" i="4" l="1"/>
  <c r="E6211" i="4"/>
  <c r="C6211" i="4"/>
  <c r="J6211" i="4"/>
  <c r="B6211" i="4"/>
  <c r="I6211" i="4"/>
  <c r="F6211" i="4"/>
  <c r="H6211" i="4"/>
  <c r="K6211" i="4"/>
  <c r="G6211" i="4"/>
  <c r="A6212" i="4"/>
  <c r="D6211" i="4"/>
  <c r="L6212" i="4" l="1"/>
  <c r="E6212" i="4"/>
  <c r="C6212" i="4"/>
  <c r="I6212" i="4"/>
  <c r="B6212" i="4"/>
  <c r="G6212" i="4"/>
  <c r="D6212" i="4"/>
  <c r="K6212" i="4"/>
  <c r="J6212" i="4"/>
  <c r="F6212" i="4"/>
  <c r="H6212" i="4"/>
  <c r="A6213" i="4"/>
  <c r="L6213" i="4" l="1"/>
  <c r="E6213" i="4"/>
  <c r="C6213" i="4"/>
  <c r="I6213" i="4"/>
  <c r="F6213" i="4"/>
  <c r="H6213" i="4"/>
  <c r="D6213" i="4"/>
  <c r="B6213" i="4"/>
  <c r="K6213" i="4"/>
  <c r="J6213" i="4"/>
  <c r="G6213" i="4"/>
  <c r="A6214" i="4"/>
  <c r="L6214" i="4" l="1"/>
  <c r="E6214" i="4"/>
  <c r="C6214" i="4"/>
  <c r="J6214" i="4"/>
  <c r="A6215" i="4"/>
  <c r="B6214" i="4"/>
  <c r="D6214" i="4"/>
  <c r="G6214" i="4"/>
  <c r="I6214" i="4"/>
  <c r="K6214" i="4"/>
  <c r="F6214" i="4"/>
  <c r="H6214" i="4"/>
  <c r="L6215" i="4" l="1"/>
  <c r="E6215" i="4"/>
  <c r="C6215" i="4"/>
  <c r="K6215" i="4"/>
  <c r="G6215" i="4"/>
  <c r="J6215" i="4"/>
  <c r="F6215" i="4"/>
  <c r="D6215" i="4"/>
  <c r="I6215" i="4"/>
  <c r="A6216" i="4"/>
  <c r="B6215" i="4"/>
  <c r="H6215" i="4"/>
  <c r="L6216" i="4" l="1"/>
  <c r="E6216" i="4"/>
  <c r="C6216" i="4"/>
  <c r="J6216" i="4"/>
  <c r="F6216" i="4"/>
  <c r="H6216" i="4"/>
  <c r="I6216" i="4"/>
  <c r="B6216" i="4"/>
  <c r="G6216" i="4"/>
  <c r="D6216" i="4"/>
  <c r="K6216" i="4"/>
  <c r="A6217" i="4"/>
  <c r="L6217" i="4" l="1"/>
  <c r="E6217" i="4"/>
  <c r="C6217" i="4"/>
  <c r="I6217" i="4"/>
  <c r="F6217" i="4"/>
  <c r="H6217" i="4"/>
  <c r="D6217" i="4"/>
  <c r="B6217" i="4"/>
  <c r="K6217" i="4"/>
  <c r="J6217" i="4"/>
  <c r="G6217" i="4"/>
  <c r="A6218" i="4"/>
  <c r="L6218" i="4" l="1"/>
  <c r="E6218" i="4"/>
  <c r="C6218" i="4"/>
  <c r="D6218" i="4"/>
  <c r="G6218" i="4"/>
  <c r="K6218" i="4"/>
  <c r="F6218" i="4"/>
  <c r="J6218" i="4"/>
  <c r="A6219" i="4"/>
  <c r="B6218" i="4"/>
  <c r="I6218" i="4"/>
  <c r="H6218" i="4"/>
  <c r="L6219" i="4" l="1"/>
  <c r="E6219" i="4"/>
  <c r="C6219" i="4"/>
  <c r="D6219" i="4"/>
  <c r="H6219" i="4"/>
  <c r="K6219" i="4"/>
  <c r="G6219" i="4"/>
  <c r="J6219" i="4"/>
  <c r="F6219" i="4"/>
  <c r="I6219" i="4"/>
  <c r="A6220" i="4"/>
  <c r="B6219" i="4"/>
  <c r="L6220" i="4" l="1"/>
  <c r="E6220" i="4"/>
  <c r="C6220" i="4"/>
  <c r="J6220" i="4"/>
  <c r="F6220" i="4"/>
  <c r="H6220" i="4"/>
  <c r="I6220" i="4"/>
  <c r="B6220" i="4"/>
  <c r="G6220" i="4"/>
  <c r="D6220" i="4"/>
  <c r="K6220" i="4"/>
  <c r="A6221" i="4"/>
  <c r="L6221" i="4" l="1"/>
  <c r="E6221" i="4"/>
  <c r="C6221" i="4"/>
  <c r="D6221" i="4"/>
  <c r="B6221" i="4"/>
  <c r="K6221" i="4"/>
  <c r="H6221" i="4"/>
  <c r="J6221" i="4"/>
  <c r="G6221" i="4"/>
  <c r="A6222" i="4"/>
  <c r="I6221" i="4"/>
  <c r="F6221" i="4"/>
  <c r="L6222" i="4" l="1"/>
  <c r="E6222" i="4"/>
  <c r="C6222" i="4"/>
  <c r="I6222" i="4"/>
  <c r="H6222" i="4"/>
  <c r="G6222" i="4"/>
  <c r="D6222" i="4"/>
  <c r="K6222" i="4"/>
  <c r="F6222" i="4"/>
  <c r="J6222" i="4"/>
  <c r="A6223" i="4"/>
  <c r="B6222" i="4"/>
  <c r="L6223" i="4" l="1"/>
  <c r="E6223" i="4"/>
  <c r="C6223" i="4"/>
  <c r="D6223" i="4"/>
  <c r="H6223" i="4"/>
  <c r="K6223" i="4"/>
  <c r="G6223" i="4"/>
  <c r="F6223" i="4"/>
  <c r="J6223" i="4"/>
  <c r="I6223" i="4"/>
  <c r="A6224" i="4"/>
  <c r="B6223" i="4"/>
  <c r="L6224" i="4" l="1"/>
  <c r="E6224" i="4"/>
  <c r="C6224" i="4"/>
  <c r="D6224" i="4"/>
  <c r="K6224" i="4"/>
  <c r="A6225" i="4"/>
  <c r="J6224" i="4"/>
  <c r="F6224" i="4"/>
  <c r="H6224" i="4"/>
  <c r="I6224" i="4"/>
  <c r="B6224" i="4"/>
  <c r="G6224" i="4"/>
  <c r="L6225" i="4" l="1"/>
  <c r="E6225" i="4"/>
  <c r="C6225" i="4"/>
  <c r="J6225" i="4"/>
  <c r="H6225" i="4"/>
  <c r="I6225" i="4"/>
  <c r="F6225" i="4"/>
  <c r="A6226" i="4"/>
  <c r="G6225" i="4"/>
  <c r="D6225" i="4"/>
  <c r="B6225" i="4"/>
  <c r="K6225" i="4"/>
  <c r="L6226" i="4" l="1"/>
  <c r="E6226" i="4"/>
  <c r="C6226" i="4"/>
  <c r="J6226" i="4"/>
  <c r="A6227" i="4"/>
  <c r="B6226" i="4"/>
  <c r="G6226" i="4"/>
  <c r="I6226" i="4"/>
  <c r="H6226" i="4"/>
  <c r="D6226" i="4"/>
  <c r="K6226" i="4"/>
  <c r="F6226" i="4"/>
  <c r="L6227" i="4" l="1"/>
  <c r="E6227" i="4"/>
  <c r="C6227" i="4"/>
  <c r="J6227" i="4"/>
  <c r="B6227" i="4"/>
  <c r="I6227" i="4"/>
  <c r="A6228" i="4"/>
  <c r="F6227" i="4"/>
  <c r="H6227" i="4"/>
  <c r="D6227" i="4"/>
  <c r="K6227" i="4"/>
  <c r="G6227" i="4"/>
  <c r="L6228" i="4" l="1"/>
  <c r="E6228" i="4"/>
  <c r="C6228" i="4"/>
  <c r="K6228" i="4"/>
  <c r="A6229" i="4"/>
  <c r="J6228" i="4"/>
  <c r="F6228" i="4"/>
  <c r="H6228" i="4"/>
  <c r="B6228" i="4"/>
  <c r="I6228" i="4"/>
  <c r="G6228" i="4"/>
  <c r="D6228" i="4"/>
  <c r="L6229" i="4" l="1"/>
  <c r="E6229" i="4"/>
  <c r="C6229" i="4"/>
  <c r="J6229" i="4"/>
  <c r="G6229" i="4"/>
  <c r="A6230" i="4"/>
  <c r="I6229" i="4"/>
  <c r="F6229" i="4"/>
  <c r="H6229" i="4"/>
  <c r="B6229" i="4"/>
  <c r="D6229" i="4"/>
  <c r="K6229" i="4"/>
  <c r="L6230" i="4" l="1"/>
  <c r="E6230" i="4"/>
  <c r="C6230" i="4"/>
  <c r="J6230" i="4"/>
  <c r="A6231" i="4"/>
  <c r="B6230" i="4"/>
  <c r="I6230" i="4"/>
  <c r="H6230" i="4"/>
  <c r="D6230" i="4"/>
  <c r="K6230" i="4"/>
  <c r="F6230" i="4"/>
  <c r="G6230" i="4"/>
  <c r="L6231" i="4" l="1"/>
  <c r="E6231" i="4"/>
  <c r="C6231" i="4"/>
  <c r="K6231" i="4"/>
  <c r="G6231" i="4"/>
  <c r="J6231" i="4"/>
  <c r="F6231" i="4"/>
  <c r="D6231" i="4"/>
  <c r="I6231" i="4"/>
  <c r="A6232" i="4"/>
  <c r="B6231" i="4"/>
  <c r="H6231" i="4"/>
  <c r="L6232" i="4" l="1"/>
  <c r="E6232" i="4"/>
  <c r="C6232" i="4"/>
  <c r="K6232" i="4"/>
  <c r="A6233" i="4"/>
  <c r="G6232" i="4"/>
  <c r="J6232" i="4"/>
  <c r="F6232" i="4"/>
  <c r="H6232" i="4"/>
  <c r="B6232" i="4"/>
  <c r="I6232" i="4"/>
  <c r="D6232" i="4"/>
  <c r="L6233" i="4" l="1"/>
  <c r="E6233" i="4"/>
  <c r="C6233" i="4"/>
  <c r="J6233" i="4"/>
  <c r="G6233" i="4"/>
  <c r="A6234" i="4"/>
  <c r="H6233" i="4"/>
  <c r="D6233" i="4"/>
  <c r="I6233" i="4"/>
  <c r="F6233" i="4"/>
  <c r="B6233" i="4"/>
  <c r="K6233" i="4"/>
  <c r="L6234" i="4" l="1"/>
  <c r="E6234" i="4"/>
  <c r="C6234" i="4"/>
  <c r="J6234" i="4"/>
  <c r="A6235" i="4"/>
  <c r="B6234" i="4"/>
  <c r="H6234" i="4"/>
  <c r="F6234" i="4"/>
  <c r="I6234" i="4"/>
  <c r="D6234" i="4"/>
  <c r="G6234" i="4"/>
  <c r="K6234" i="4"/>
  <c r="L6235" i="4" l="1"/>
  <c r="E6235" i="4"/>
  <c r="C6235" i="4"/>
  <c r="K6235" i="4"/>
  <c r="G6235" i="4"/>
  <c r="A6236" i="4"/>
  <c r="H6235" i="4"/>
  <c r="J6235" i="4"/>
  <c r="F6235" i="4"/>
  <c r="I6235" i="4"/>
  <c r="B6235" i="4"/>
  <c r="D6235" i="4"/>
  <c r="L6236" i="4" l="1"/>
  <c r="E6236" i="4"/>
  <c r="C6236" i="4"/>
  <c r="J6236" i="4"/>
  <c r="F6236" i="4"/>
  <c r="H6236" i="4"/>
  <c r="G6236" i="4"/>
  <c r="K6236" i="4"/>
  <c r="I6236" i="4"/>
  <c r="B6236" i="4"/>
  <c r="D6236" i="4"/>
  <c r="A6237" i="4"/>
  <c r="L6237" i="4" l="1"/>
  <c r="E6237" i="4"/>
  <c r="C6237" i="4"/>
  <c r="J6237" i="4"/>
  <c r="G6237" i="4"/>
  <c r="A6238" i="4"/>
  <c r="F6237" i="4"/>
  <c r="D6237" i="4"/>
  <c r="I6237" i="4"/>
  <c r="H6237" i="4"/>
  <c r="K6237" i="4"/>
  <c r="B6237" i="4"/>
  <c r="L6238" i="4" l="1"/>
  <c r="E6238" i="4"/>
  <c r="C6238" i="4"/>
  <c r="J6238" i="4"/>
  <c r="A6239" i="4"/>
  <c r="B6238" i="4"/>
  <c r="K6238" i="4"/>
  <c r="I6238" i="4"/>
  <c r="H6238" i="4"/>
  <c r="F6238" i="4"/>
  <c r="D6238" i="4"/>
  <c r="G6238" i="4"/>
  <c r="L6239" i="4" l="1"/>
  <c r="E6239" i="4"/>
  <c r="C6239" i="4"/>
  <c r="I6239" i="4"/>
  <c r="A6240" i="4"/>
  <c r="B6239" i="4"/>
  <c r="D6239" i="4"/>
  <c r="F6239" i="4"/>
  <c r="H6239" i="4"/>
  <c r="K6239" i="4"/>
  <c r="G6239" i="4"/>
  <c r="J6239" i="4"/>
  <c r="L6240" i="4" l="1"/>
  <c r="E6240" i="4"/>
  <c r="C6240" i="4"/>
  <c r="I6240" i="4"/>
  <c r="B6240" i="4"/>
  <c r="G6240" i="4"/>
  <c r="J6240" i="4"/>
  <c r="F6240" i="4"/>
  <c r="H6240" i="4"/>
  <c r="D6240" i="4"/>
  <c r="K6240" i="4"/>
  <c r="A6241" i="4"/>
  <c r="L6241" i="4" l="1"/>
  <c r="E6241" i="4"/>
  <c r="C6241" i="4"/>
  <c r="J6241" i="4"/>
  <c r="G6241" i="4"/>
  <c r="H6241" i="4"/>
  <c r="I6241" i="4"/>
  <c r="F6241" i="4"/>
  <c r="A6242" i="4"/>
  <c r="K6241" i="4"/>
  <c r="D6241" i="4"/>
  <c r="B6241" i="4"/>
  <c r="L6242" i="4" l="1"/>
  <c r="E6242" i="4"/>
  <c r="C6242" i="4"/>
  <c r="K6242" i="4"/>
  <c r="F6242" i="4"/>
  <c r="D6242" i="4"/>
  <c r="G6242" i="4"/>
  <c r="J6242" i="4"/>
  <c r="A6243" i="4"/>
  <c r="B6242" i="4"/>
  <c r="I6242" i="4"/>
  <c r="H6242" i="4"/>
  <c r="L6243" i="4" l="1"/>
  <c r="E6243" i="4"/>
  <c r="C6243" i="4"/>
  <c r="J6243" i="4"/>
  <c r="B6243" i="4"/>
  <c r="K6243" i="4"/>
  <c r="G6243" i="4"/>
  <c r="I6243" i="4"/>
  <c r="A6244" i="4"/>
  <c r="F6243" i="4"/>
  <c r="D6243" i="4"/>
  <c r="H6243" i="4"/>
  <c r="L6244" i="4" l="1"/>
  <c r="E6244" i="4"/>
  <c r="C6244" i="4"/>
  <c r="J6244" i="4"/>
  <c r="F6244" i="4"/>
  <c r="H6244" i="4"/>
  <c r="B6244" i="4"/>
  <c r="G6244" i="4"/>
  <c r="A6245" i="4"/>
  <c r="I6244" i="4"/>
  <c r="D6244" i="4"/>
  <c r="K6244" i="4"/>
  <c r="L6245" i="4" l="1"/>
  <c r="E6245" i="4"/>
  <c r="C6245" i="4"/>
  <c r="J6245" i="4"/>
  <c r="G6245" i="4"/>
  <c r="A6246" i="4"/>
  <c r="I6245" i="4"/>
  <c r="F6245" i="4"/>
  <c r="H6245" i="4"/>
  <c r="D6245" i="4"/>
  <c r="B6245" i="4"/>
  <c r="K6245" i="4"/>
  <c r="L6246" i="4" l="1"/>
  <c r="E6246" i="4"/>
  <c r="C6246" i="4"/>
  <c r="K6246" i="4"/>
  <c r="F6246" i="4"/>
  <c r="J6246" i="4"/>
  <c r="A6247" i="4"/>
  <c r="B6246" i="4"/>
  <c r="G6246" i="4"/>
  <c r="I6246" i="4"/>
  <c r="H6246" i="4"/>
  <c r="D6246" i="4"/>
  <c r="L6247" i="4" l="1"/>
  <c r="E6247" i="4"/>
  <c r="C6247" i="4"/>
  <c r="J6247" i="4"/>
  <c r="F6247" i="4"/>
  <c r="A6248" i="4"/>
  <c r="B6247" i="4"/>
  <c r="K6247" i="4"/>
  <c r="G6247" i="4"/>
  <c r="I6247" i="4"/>
  <c r="D6247" i="4"/>
  <c r="H6247" i="4"/>
  <c r="L6248" i="4" l="1"/>
  <c r="E6248" i="4"/>
  <c r="C6248" i="4"/>
  <c r="J6248" i="4"/>
  <c r="F6248" i="4"/>
  <c r="H6248" i="4"/>
  <c r="A6249" i="4"/>
  <c r="I6248" i="4"/>
  <c r="B6248" i="4"/>
  <c r="G6248" i="4"/>
  <c r="D6248" i="4"/>
  <c r="K6248" i="4"/>
  <c r="L6249" i="4" l="1"/>
  <c r="E6249" i="4"/>
  <c r="C6249" i="4"/>
  <c r="J6249" i="4"/>
  <c r="G6249" i="4"/>
  <c r="A6250" i="4"/>
  <c r="H6249" i="4"/>
  <c r="K6249" i="4"/>
  <c r="I6249" i="4"/>
  <c r="F6249" i="4"/>
  <c r="D6249" i="4"/>
  <c r="B6249" i="4"/>
  <c r="L6250" i="4" l="1"/>
  <c r="E6250" i="4"/>
  <c r="C6250" i="4"/>
  <c r="I6250" i="4"/>
  <c r="H6250" i="4"/>
  <c r="J6250" i="4"/>
  <c r="D6250" i="4"/>
  <c r="G6250" i="4"/>
  <c r="B6250" i="4"/>
  <c r="K6250" i="4"/>
  <c r="F6250" i="4"/>
  <c r="A6251" i="4"/>
  <c r="L6251" i="4" l="1"/>
  <c r="E6251" i="4"/>
  <c r="C6251" i="4"/>
  <c r="I6251" i="4"/>
  <c r="A6252" i="4"/>
  <c r="B6251" i="4"/>
  <c r="H6251" i="4"/>
  <c r="J6251" i="4"/>
  <c r="F6251" i="4"/>
  <c r="D6251" i="4"/>
  <c r="K6251" i="4"/>
  <c r="G6251" i="4"/>
  <c r="L6252" i="4" l="1"/>
  <c r="E6252" i="4"/>
  <c r="C6252" i="4"/>
  <c r="J6252" i="4"/>
  <c r="F6252" i="4"/>
  <c r="H6252" i="4"/>
  <c r="I6252" i="4"/>
  <c r="B6252" i="4"/>
  <c r="G6252" i="4"/>
  <c r="D6252" i="4"/>
  <c r="K6252" i="4"/>
  <c r="A6253" i="4"/>
  <c r="L6253" i="4" l="1"/>
  <c r="E6253" i="4"/>
  <c r="C6253" i="4"/>
  <c r="J6253" i="4"/>
  <c r="G6253" i="4"/>
  <c r="A6254" i="4"/>
  <c r="F6253" i="4"/>
  <c r="K6253" i="4"/>
  <c r="I6253" i="4"/>
  <c r="H6253" i="4"/>
  <c r="D6253" i="4"/>
  <c r="B6253" i="4"/>
  <c r="L6254" i="4" l="1"/>
  <c r="E6254" i="4"/>
  <c r="C6254" i="4"/>
  <c r="I6254" i="4"/>
  <c r="H6254" i="4"/>
  <c r="G6254" i="4"/>
  <c r="J6254" i="4"/>
  <c r="D6254" i="4"/>
  <c r="A6255" i="4"/>
  <c r="K6254" i="4"/>
  <c r="F6254" i="4"/>
  <c r="B6254" i="4"/>
  <c r="L6255" i="4" l="1"/>
  <c r="E6255" i="4"/>
  <c r="C6255" i="4"/>
  <c r="I6255" i="4"/>
  <c r="A6256" i="4"/>
  <c r="B6255" i="4"/>
  <c r="H6255" i="4"/>
  <c r="F6255" i="4"/>
  <c r="D6255" i="4"/>
  <c r="K6255" i="4"/>
  <c r="G6255" i="4"/>
  <c r="J6255" i="4"/>
  <c r="L6256" i="4" l="1"/>
  <c r="E6256" i="4"/>
  <c r="C6256" i="4"/>
  <c r="J6256" i="4"/>
  <c r="F6256" i="4"/>
  <c r="H6256" i="4"/>
  <c r="B6256" i="4"/>
  <c r="G6256" i="4"/>
  <c r="I6256" i="4"/>
  <c r="K6256" i="4"/>
  <c r="D6256" i="4"/>
  <c r="A6257" i="4"/>
  <c r="L6257" i="4" l="1"/>
  <c r="E6257" i="4"/>
  <c r="C6257" i="4"/>
  <c r="I6257" i="4"/>
  <c r="F6257" i="4"/>
  <c r="A6258" i="4"/>
  <c r="J6257" i="4"/>
  <c r="G6257" i="4"/>
  <c r="D6257" i="4"/>
  <c r="B6257" i="4"/>
  <c r="H6257" i="4"/>
  <c r="K6257" i="4"/>
  <c r="L6258" i="4" l="1"/>
  <c r="E6258" i="4"/>
  <c r="C6258" i="4"/>
  <c r="D6258" i="4"/>
  <c r="G6258" i="4"/>
  <c r="K6258" i="4"/>
  <c r="H6258" i="4"/>
  <c r="F6258" i="4"/>
  <c r="J6258" i="4"/>
  <c r="A6259" i="4"/>
  <c r="B6258" i="4"/>
  <c r="I6258" i="4"/>
  <c r="L6259" i="4" l="1"/>
  <c r="E6259" i="4"/>
  <c r="C6259" i="4"/>
  <c r="D6259" i="4"/>
  <c r="H6259" i="4"/>
  <c r="G6259" i="4"/>
  <c r="I6259" i="4"/>
  <c r="A6260" i="4"/>
  <c r="F6259" i="4"/>
  <c r="K6259" i="4"/>
  <c r="J6259" i="4"/>
  <c r="B6259" i="4"/>
  <c r="L6260" i="4" l="1"/>
  <c r="E6260" i="4"/>
  <c r="C6260" i="4"/>
  <c r="D6260" i="4"/>
  <c r="K6260" i="4"/>
  <c r="A6261" i="4"/>
  <c r="I6260" i="4"/>
  <c r="B6260" i="4"/>
  <c r="J6260" i="4"/>
  <c r="F6260" i="4"/>
  <c r="H6260" i="4"/>
  <c r="G6260" i="4"/>
  <c r="L6261" i="4" l="1"/>
  <c r="E6261" i="4"/>
  <c r="C6261" i="4"/>
  <c r="I6261" i="4"/>
  <c r="F6261" i="4"/>
  <c r="H6261" i="4"/>
  <c r="B6261" i="4"/>
  <c r="J6261" i="4"/>
  <c r="G6261" i="4"/>
  <c r="A6262" i="4"/>
  <c r="D6261" i="4"/>
  <c r="K6261" i="4"/>
  <c r="L6262" i="4" l="1"/>
  <c r="E6262" i="4"/>
  <c r="C6262" i="4"/>
  <c r="D6262" i="4"/>
  <c r="G6262" i="4"/>
  <c r="K6262" i="4"/>
  <c r="F6262" i="4"/>
  <c r="A6263" i="4"/>
  <c r="J6262" i="4"/>
  <c r="B6262" i="4"/>
  <c r="I6262" i="4"/>
  <c r="H6262" i="4"/>
  <c r="L6263" i="4" l="1"/>
  <c r="E6263" i="4"/>
  <c r="C6263" i="4"/>
  <c r="J6263" i="4"/>
  <c r="F6263" i="4"/>
  <c r="I6263" i="4"/>
  <c r="A6264" i="4"/>
  <c r="B6263" i="4"/>
  <c r="D6263" i="4"/>
  <c r="H6263" i="4"/>
  <c r="K6263" i="4"/>
  <c r="G6263" i="4"/>
  <c r="L6264" i="4" l="1"/>
  <c r="E6264" i="4"/>
  <c r="C6264" i="4"/>
  <c r="D6264" i="4"/>
  <c r="K6264" i="4"/>
  <c r="A6265" i="4"/>
  <c r="G6264" i="4"/>
  <c r="J6264" i="4"/>
  <c r="F6264" i="4"/>
  <c r="H6264" i="4"/>
  <c r="I6264" i="4"/>
  <c r="B6264" i="4"/>
  <c r="L6265" i="4" l="1"/>
  <c r="E6265" i="4"/>
  <c r="C6265" i="4"/>
  <c r="D6265" i="4"/>
  <c r="B6265" i="4"/>
  <c r="K6265" i="4"/>
  <c r="F6265" i="4"/>
  <c r="J6265" i="4"/>
  <c r="G6265" i="4"/>
  <c r="A6266" i="4"/>
  <c r="H6265" i="4"/>
  <c r="I6265" i="4"/>
  <c r="L6266" i="4" l="1"/>
  <c r="E6266" i="4"/>
  <c r="C6266" i="4"/>
  <c r="D6266" i="4"/>
  <c r="G6266" i="4"/>
  <c r="J6266" i="4"/>
  <c r="A6267" i="4"/>
  <c r="B6266" i="4"/>
  <c r="K6266" i="4"/>
  <c r="F6266" i="4"/>
  <c r="I6266" i="4"/>
  <c r="H6266" i="4"/>
  <c r="L6267" i="4" l="1"/>
  <c r="E6267" i="4"/>
  <c r="C6267" i="4"/>
  <c r="D6267" i="4"/>
  <c r="H6267" i="4"/>
  <c r="K6267" i="4"/>
  <c r="G6267" i="4"/>
  <c r="J6267" i="4"/>
  <c r="F6267" i="4"/>
  <c r="I6267" i="4"/>
  <c r="A6268" i="4"/>
  <c r="B6267" i="4"/>
  <c r="L6268" i="4" l="1"/>
  <c r="E6268" i="4"/>
  <c r="C6268" i="4"/>
  <c r="J6268" i="4"/>
  <c r="F6268" i="4"/>
  <c r="H6268" i="4"/>
  <c r="I6268" i="4"/>
  <c r="B6268" i="4"/>
  <c r="G6268" i="4"/>
  <c r="D6268" i="4"/>
  <c r="K6268" i="4"/>
  <c r="A6269" i="4"/>
  <c r="L6269" i="4" l="1"/>
  <c r="E6269" i="4"/>
  <c r="C6269" i="4"/>
  <c r="K6269" i="4"/>
  <c r="J6269" i="4"/>
  <c r="G6269" i="4"/>
  <c r="A6270" i="4"/>
  <c r="I6269" i="4"/>
  <c r="F6269" i="4"/>
  <c r="H6269" i="4"/>
  <c r="D6269" i="4"/>
  <c r="B6269" i="4"/>
  <c r="L6270" i="4" l="1"/>
  <c r="E6270" i="4"/>
  <c r="C6270" i="4"/>
  <c r="J6270" i="4"/>
  <c r="A6271" i="4"/>
  <c r="B6270" i="4"/>
  <c r="I6270" i="4"/>
  <c r="H6270" i="4"/>
  <c r="D6270" i="4"/>
  <c r="G6270" i="4"/>
  <c r="K6270" i="4"/>
  <c r="F6270" i="4"/>
  <c r="L6271" i="4" l="1"/>
  <c r="E6271" i="4"/>
  <c r="C6271" i="4"/>
  <c r="K6271" i="4"/>
  <c r="G6271" i="4"/>
  <c r="I6271" i="4"/>
  <c r="J6271" i="4"/>
  <c r="F6271" i="4"/>
  <c r="A6272" i="4"/>
  <c r="H6271" i="4"/>
  <c r="B6271" i="4"/>
  <c r="D6271" i="4"/>
  <c r="L6272" i="4" l="1"/>
  <c r="E6272" i="4"/>
  <c r="C6272" i="4"/>
  <c r="J6272" i="4"/>
  <c r="F6272" i="4"/>
  <c r="H6272" i="4"/>
  <c r="I6272" i="4"/>
  <c r="B6272" i="4"/>
  <c r="G6272" i="4"/>
  <c r="D6272" i="4"/>
  <c r="K6272" i="4"/>
  <c r="A6273" i="4"/>
  <c r="L6273" i="4" l="1"/>
  <c r="E6273" i="4"/>
  <c r="C6273" i="4"/>
  <c r="K6273" i="4"/>
  <c r="F6273" i="4"/>
  <c r="J6273" i="4"/>
  <c r="G6273" i="4"/>
  <c r="H6273" i="4"/>
  <c r="I6273" i="4"/>
  <c r="A6274" i="4"/>
  <c r="D6273" i="4"/>
  <c r="B6273" i="4"/>
  <c r="L6274" i="4" l="1"/>
  <c r="E6274" i="4"/>
  <c r="C6274" i="4"/>
  <c r="K6274" i="4"/>
  <c r="F6274" i="4"/>
  <c r="J6274" i="4"/>
  <c r="A6275" i="4"/>
  <c r="B6274" i="4"/>
  <c r="H6274" i="4"/>
  <c r="I6274" i="4"/>
  <c r="D6274" i="4"/>
  <c r="G6274" i="4"/>
  <c r="L6275" i="4" l="1"/>
  <c r="E6275" i="4"/>
  <c r="C6275" i="4"/>
  <c r="J6275" i="4"/>
  <c r="B6275" i="4"/>
  <c r="F6275" i="4"/>
  <c r="I6275" i="4"/>
  <c r="A6276" i="4"/>
  <c r="D6275" i="4"/>
  <c r="H6275" i="4"/>
  <c r="K6275" i="4"/>
  <c r="G6275" i="4"/>
  <c r="L6276" i="4" l="1"/>
  <c r="E6276" i="4"/>
  <c r="C6276" i="4"/>
  <c r="I6276" i="4"/>
  <c r="B6276" i="4"/>
  <c r="G6276" i="4"/>
  <c r="D6276" i="4"/>
  <c r="K6276" i="4"/>
  <c r="A6277" i="4"/>
  <c r="J6276" i="4"/>
  <c r="F6276" i="4"/>
  <c r="H6276" i="4"/>
  <c r="L6277" i="4" l="1"/>
  <c r="E6277" i="4"/>
  <c r="C6277" i="4"/>
  <c r="J6277" i="4"/>
  <c r="G6277" i="4"/>
  <c r="A6278" i="4"/>
  <c r="I6277" i="4"/>
  <c r="F6277" i="4"/>
  <c r="H6277" i="4"/>
  <c r="D6277" i="4"/>
  <c r="B6277" i="4"/>
  <c r="K6277" i="4"/>
  <c r="L6278" i="4" l="1"/>
  <c r="E6278" i="4"/>
  <c r="C6278" i="4"/>
  <c r="K6278" i="4"/>
  <c r="F6278" i="4"/>
  <c r="H6278" i="4"/>
  <c r="G6278" i="4"/>
  <c r="J6278" i="4"/>
  <c r="A6279" i="4"/>
  <c r="B6278" i="4"/>
  <c r="I6278" i="4"/>
  <c r="D6278" i="4"/>
  <c r="L6279" i="4" l="1"/>
  <c r="E6279" i="4"/>
  <c r="C6279" i="4"/>
  <c r="J6279" i="4"/>
  <c r="F6279" i="4"/>
  <c r="I6279" i="4"/>
  <c r="A6280" i="4"/>
  <c r="B6279" i="4"/>
  <c r="D6279" i="4"/>
  <c r="H6279" i="4"/>
  <c r="K6279" i="4"/>
  <c r="G6279" i="4"/>
  <c r="L6280" i="4" l="1"/>
  <c r="E6280" i="4"/>
  <c r="C6280" i="4"/>
  <c r="J6280" i="4"/>
  <c r="F6280" i="4"/>
  <c r="H6280" i="4"/>
  <c r="B6280" i="4"/>
  <c r="I6280" i="4"/>
  <c r="G6280" i="4"/>
  <c r="D6280" i="4"/>
  <c r="K6280" i="4"/>
  <c r="A6281" i="4"/>
  <c r="L6281" i="4" l="1"/>
  <c r="E6281" i="4"/>
  <c r="C6281" i="4"/>
  <c r="I6281" i="4"/>
  <c r="F6281" i="4"/>
  <c r="H6281" i="4"/>
  <c r="D6281" i="4"/>
  <c r="B6281" i="4"/>
  <c r="K6281" i="4"/>
  <c r="J6281" i="4"/>
  <c r="G6281" i="4"/>
  <c r="A6282" i="4"/>
  <c r="L6282" i="4" l="1"/>
  <c r="E6282" i="4"/>
  <c r="C6282" i="4"/>
  <c r="J6282" i="4"/>
  <c r="A6283" i="4"/>
  <c r="B6282" i="4"/>
  <c r="G6282" i="4"/>
  <c r="I6282" i="4"/>
  <c r="H6282" i="4"/>
  <c r="D6282" i="4"/>
  <c r="K6282" i="4"/>
  <c r="F6282" i="4"/>
  <c r="L6283" i="4" l="1"/>
  <c r="E6283" i="4"/>
  <c r="C6283" i="4"/>
  <c r="J6283" i="4"/>
  <c r="F6283" i="4"/>
  <c r="B6283" i="4"/>
  <c r="H6283" i="4"/>
  <c r="I6283" i="4"/>
  <c r="A6284" i="4"/>
  <c r="D6283" i="4"/>
  <c r="K6283" i="4"/>
  <c r="G6283" i="4"/>
  <c r="L6284" i="4" l="1"/>
  <c r="E6284" i="4"/>
  <c r="C6284" i="4"/>
  <c r="I6284" i="4"/>
  <c r="B6284" i="4"/>
  <c r="G6284" i="4"/>
  <c r="D6284" i="4"/>
  <c r="K6284" i="4"/>
  <c r="A6285" i="4"/>
  <c r="J6284" i="4"/>
  <c r="F6284" i="4"/>
  <c r="H6284" i="4"/>
  <c r="L6285" i="4" l="1"/>
  <c r="E6285" i="4"/>
  <c r="C6285" i="4"/>
  <c r="K6285" i="4"/>
  <c r="J6285" i="4"/>
  <c r="G6285" i="4"/>
  <c r="A6286" i="4"/>
  <c r="I6285" i="4"/>
  <c r="F6285" i="4"/>
  <c r="H6285" i="4"/>
  <c r="D6285" i="4"/>
  <c r="B6285" i="4"/>
  <c r="L6286" i="4" l="1"/>
  <c r="E6286" i="4"/>
  <c r="C6286" i="4"/>
  <c r="J6286" i="4"/>
  <c r="A6287" i="4"/>
  <c r="B6286" i="4"/>
  <c r="I6286" i="4"/>
  <c r="H6286" i="4"/>
  <c r="D6286" i="4"/>
  <c r="G6286" i="4"/>
  <c r="K6286" i="4"/>
  <c r="F6286" i="4"/>
  <c r="L6287" i="4" l="1"/>
  <c r="E6287" i="4"/>
  <c r="C6287" i="4"/>
  <c r="J6287" i="4"/>
  <c r="F6287" i="4"/>
  <c r="I6287" i="4"/>
  <c r="A6288" i="4"/>
  <c r="B6287" i="4"/>
  <c r="D6287" i="4"/>
  <c r="H6287" i="4"/>
  <c r="K6287" i="4"/>
  <c r="G6287" i="4"/>
  <c r="L6288" i="4" l="1"/>
  <c r="E6288" i="4"/>
  <c r="C6288" i="4"/>
  <c r="K6288" i="4"/>
  <c r="A6289" i="4"/>
  <c r="J6288" i="4"/>
  <c r="F6288" i="4"/>
  <c r="H6288" i="4"/>
  <c r="I6288" i="4"/>
  <c r="B6288" i="4"/>
  <c r="G6288" i="4"/>
  <c r="D6288" i="4"/>
  <c r="L6289" i="4" l="1"/>
  <c r="E6289" i="4"/>
  <c r="C6289" i="4"/>
  <c r="K6289" i="4"/>
  <c r="B6289" i="4"/>
  <c r="J6289" i="4"/>
  <c r="G6289" i="4"/>
  <c r="H6289" i="4"/>
  <c r="I6289" i="4"/>
  <c r="F6289" i="4"/>
  <c r="A6290" i="4"/>
  <c r="D6289" i="4"/>
  <c r="L6290" i="4" l="1"/>
  <c r="E6290" i="4"/>
  <c r="C6290" i="4"/>
  <c r="J6290" i="4"/>
  <c r="A6291" i="4"/>
  <c r="B6290" i="4"/>
  <c r="I6290" i="4"/>
  <c r="H6290" i="4"/>
  <c r="G6290" i="4"/>
  <c r="D6290" i="4"/>
  <c r="K6290" i="4"/>
  <c r="F6290" i="4"/>
  <c r="L6291" i="4" l="1"/>
  <c r="E6291" i="4"/>
  <c r="C6291" i="4"/>
  <c r="K6291" i="4"/>
  <c r="G6291" i="4"/>
  <c r="J6291" i="4"/>
  <c r="B6291" i="4"/>
  <c r="F6291" i="4"/>
  <c r="I6291" i="4"/>
  <c r="A6292" i="4"/>
  <c r="D6291" i="4"/>
  <c r="H6291" i="4"/>
  <c r="L6292" i="4" l="1"/>
  <c r="E6292" i="4"/>
  <c r="C6292" i="4"/>
  <c r="J6292" i="4"/>
  <c r="F6292" i="4"/>
  <c r="H6292" i="4"/>
  <c r="I6292" i="4"/>
  <c r="G6292" i="4"/>
  <c r="B6292" i="4"/>
  <c r="D6292" i="4"/>
  <c r="K6292" i="4"/>
  <c r="A6293" i="4"/>
  <c r="L6293" i="4" l="1"/>
  <c r="E6293" i="4"/>
  <c r="C6293" i="4"/>
  <c r="K6293" i="4"/>
  <c r="J6293" i="4"/>
  <c r="G6293" i="4"/>
  <c r="A6294" i="4"/>
  <c r="I6293" i="4"/>
  <c r="F6293" i="4"/>
  <c r="H6293" i="4"/>
  <c r="D6293" i="4"/>
  <c r="B6293" i="4"/>
  <c r="L6294" i="4" l="1"/>
  <c r="E6294" i="4"/>
  <c r="C6294" i="4"/>
  <c r="J6294" i="4"/>
  <c r="A6295" i="4"/>
  <c r="B6294" i="4"/>
  <c r="I6294" i="4"/>
  <c r="H6294" i="4"/>
  <c r="D6294" i="4"/>
  <c r="G6294" i="4"/>
  <c r="K6294" i="4"/>
  <c r="F6294" i="4"/>
  <c r="L6295" i="4" l="1"/>
  <c r="E6295" i="4"/>
  <c r="C6295" i="4"/>
  <c r="D6295" i="4"/>
  <c r="H6295" i="4"/>
  <c r="K6295" i="4"/>
  <c r="G6295" i="4"/>
  <c r="J6295" i="4"/>
  <c r="F6295" i="4"/>
  <c r="I6295" i="4"/>
  <c r="A6296" i="4"/>
  <c r="B6295" i="4"/>
  <c r="L6296" i="4" l="1"/>
  <c r="E6296" i="4"/>
  <c r="C6296" i="4"/>
  <c r="J6296" i="4"/>
  <c r="F6296" i="4"/>
  <c r="H6296" i="4"/>
  <c r="I6296" i="4"/>
  <c r="B6296" i="4"/>
  <c r="G6296" i="4"/>
  <c r="D6296" i="4"/>
  <c r="K6296" i="4"/>
  <c r="A6297" i="4"/>
  <c r="L6297" i="4" l="1"/>
  <c r="E6297" i="4"/>
  <c r="C6297" i="4"/>
  <c r="I6297" i="4"/>
  <c r="F6297" i="4"/>
  <c r="H6297" i="4"/>
  <c r="D6297" i="4"/>
  <c r="B6297" i="4"/>
  <c r="A6298" i="4"/>
  <c r="K6297" i="4"/>
  <c r="J6297" i="4"/>
  <c r="G6297" i="4"/>
  <c r="L6298" i="4" l="1"/>
  <c r="E6298" i="4"/>
  <c r="C6298" i="4"/>
  <c r="J6298" i="4"/>
  <c r="I6298" i="4"/>
  <c r="H6298" i="4"/>
  <c r="G6298" i="4"/>
  <c r="D6298" i="4"/>
  <c r="A6299" i="4"/>
  <c r="B6298" i="4"/>
  <c r="K6298" i="4"/>
  <c r="F6298" i="4"/>
  <c r="L6299" i="4" l="1"/>
  <c r="E6299" i="4"/>
  <c r="C6299" i="4"/>
  <c r="D6299" i="4"/>
  <c r="H6299" i="4"/>
  <c r="K6299" i="4"/>
  <c r="G6299" i="4"/>
  <c r="J6299" i="4"/>
  <c r="F6299" i="4"/>
  <c r="I6299" i="4"/>
  <c r="A6300" i="4"/>
  <c r="B6299" i="4"/>
  <c r="L6300" i="4" l="1"/>
  <c r="E6300" i="4"/>
  <c r="C6300" i="4"/>
  <c r="J6300" i="4"/>
  <c r="F6300" i="4"/>
  <c r="H6300" i="4"/>
  <c r="I6300" i="4"/>
  <c r="B6300" i="4"/>
  <c r="G6300" i="4"/>
  <c r="D6300" i="4"/>
  <c r="K6300" i="4"/>
  <c r="A6301" i="4"/>
  <c r="L6301" i="4" l="1"/>
  <c r="E6301" i="4"/>
  <c r="C6301" i="4"/>
  <c r="K6301" i="4"/>
  <c r="A6302" i="4"/>
  <c r="J6301" i="4"/>
  <c r="G6301" i="4"/>
  <c r="I6301" i="4"/>
  <c r="F6301" i="4"/>
  <c r="H6301" i="4"/>
  <c r="D6301" i="4"/>
  <c r="B6301" i="4"/>
  <c r="L6302" i="4" l="1"/>
  <c r="E6302" i="4"/>
  <c r="C6302" i="4"/>
  <c r="I6302" i="4"/>
  <c r="H6302" i="4"/>
  <c r="D6302" i="4"/>
  <c r="G6302" i="4"/>
  <c r="K6302" i="4"/>
  <c r="F6302" i="4"/>
  <c r="J6302" i="4"/>
  <c r="A6303" i="4"/>
  <c r="B6302" i="4"/>
  <c r="L6303" i="4" l="1"/>
  <c r="E6303" i="4"/>
  <c r="C6303" i="4"/>
  <c r="D6303" i="4"/>
  <c r="H6303" i="4"/>
  <c r="K6303" i="4"/>
  <c r="G6303" i="4"/>
  <c r="J6303" i="4"/>
  <c r="F6303" i="4"/>
  <c r="I6303" i="4"/>
  <c r="A6304" i="4"/>
  <c r="B6303" i="4"/>
  <c r="L6304" i="4" l="1"/>
  <c r="E6304" i="4"/>
  <c r="C6304" i="4"/>
  <c r="D6304" i="4"/>
  <c r="K6304" i="4"/>
  <c r="A6305" i="4"/>
  <c r="J6304" i="4"/>
  <c r="F6304" i="4"/>
  <c r="H6304" i="4"/>
  <c r="I6304" i="4"/>
  <c r="B6304" i="4"/>
  <c r="G6304" i="4"/>
  <c r="L6305" i="4" l="1"/>
  <c r="E6305" i="4"/>
  <c r="C6305" i="4"/>
  <c r="K6305" i="4"/>
  <c r="A6306" i="4"/>
  <c r="J6305" i="4"/>
  <c r="G6305" i="4"/>
  <c r="H6305" i="4"/>
  <c r="F6305" i="4"/>
  <c r="I6305" i="4"/>
  <c r="D6305" i="4"/>
  <c r="B6305" i="4"/>
  <c r="L6306" i="4" l="1"/>
  <c r="E6306" i="4"/>
  <c r="C6306" i="4"/>
  <c r="K6306" i="4"/>
  <c r="F6306" i="4"/>
  <c r="G6306" i="4"/>
  <c r="J6306" i="4"/>
  <c r="A6307" i="4"/>
  <c r="B6306" i="4"/>
  <c r="I6306" i="4"/>
  <c r="H6306" i="4"/>
  <c r="D6306" i="4"/>
  <c r="L6307" i="4" l="1"/>
  <c r="E6307" i="4"/>
  <c r="C6307" i="4"/>
  <c r="K6307" i="4"/>
  <c r="G6307" i="4"/>
  <c r="J6307" i="4"/>
  <c r="B6307" i="4"/>
  <c r="A6308" i="4"/>
  <c r="I6307" i="4"/>
  <c r="F6307" i="4"/>
  <c r="D6307" i="4"/>
  <c r="H6307" i="4"/>
  <c r="L6308" i="4" l="1"/>
  <c r="E6308" i="4"/>
  <c r="C6308" i="4"/>
  <c r="I6308" i="4"/>
  <c r="B6308" i="4"/>
  <c r="G6308" i="4"/>
  <c r="D6308" i="4"/>
  <c r="K6308" i="4"/>
  <c r="A6309" i="4"/>
  <c r="J6308" i="4"/>
  <c r="F6308" i="4"/>
  <c r="H6308" i="4"/>
  <c r="L6309" i="4" l="1"/>
  <c r="E6309" i="4"/>
  <c r="C6309" i="4"/>
  <c r="I6309" i="4"/>
  <c r="F6309" i="4"/>
  <c r="H6309" i="4"/>
  <c r="D6309" i="4"/>
  <c r="B6309" i="4"/>
  <c r="K6309" i="4"/>
  <c r="J6309" i="4"/>
  <c r="G6309" i="4"/>
  <c r="A6310" i="4"/>
  <c r="L6310" i="4" l="1"/>
  <c r="E6310" i="4"/>
  <c r="C6310" i="4"/>
  <c r="J6310" i="4"/>
  <c r="A6311" i="4"/>
  <c r="B6310" i="4"/>
  <c r="I6310" i="4"/>
  <c r="H6310" i="4"/>
  <c r="D6310" i="4"/>
  <c r="G6310" i="4"/>
  <c r="K6310" i="4"/>
  <c r="F6310" i="4"/>
  <c r="L6311" i="4" l="1"/>
  <c r="E6311" i="4"/>
  <c r="C6311" i="4"/>
  <c r="K6311" i="4"/>
  <c r="G6311" i="4"/>
  <c r="J6311" i="4"/>
  <c r="F6311" i="4"/>
  <c r="I6311" i="4"/>
  <c r="A6312" i="4"/>
  <c r="B6311" i="4"/>
  <c r="D6311" i="4"/>
  <c r="H6311" i="4"/>
  <c r="L6312" i="4" l="1"/>
  <c r="E6312" i="4"/>
  <c r="C6312" i="4"/>
  <c r="I6312" i="4"/>
  <c r="B6312" i="4"/>
  <c r="G6312" i="4"/>
  <c r="D6312" i="4"/>
  <c r="K6312" i="4"/>
  <c r="A6313" i="4"/>
  <c r="J6312" i="4"/>
  <c r="F6312" i="4"/>
  <c r="H6312" i="4"/>
  <c r="L6313" i="4" l="1"/>
  <c r="E6313" i="4"/>
  <c r="C6313" i="4"/>
  <c r="K6313" i="4"/>
  <c r="J6313" i="4"/>
  <c r="G6313" i="4"/>
  <c r="A6314" i="4"/>
  <c r="I6313" i="4"/>
  <c r="F6313" i="4"/>
  <c r="H6313" i="4"/>
  <c r="D6313" i="4"/>
  <c r="B6313" i="4"/>
  <c r="L6314" i="4" l="1"/>
  <c r="E6314" i="4"/>
  <c r="C6314" i="4"/>
  <c r="J6314" i="4"/>
  <c r="A6315" i="4"/>
  <c r="B6314" i="4"/>
  <c r="F6314" i="4"/>
  <c r="I6314" i="4"/>
  <c r="H6314" i="4"/>
  <c r="D6314" i="4"/>
  <c r="G6314" i="4"/>
  <c r="K6314" i="4"/>
  <c r="L6315" i="4" l="1"/>
  <c r="E6315" i="4"/>
  <c r="C6315" i="4"/>
  <c r="K6315" i="4"/>
  <c r="G6315" i="4"/>
  <c r="J6315" i="4"/>
  <c r="F6315" i="4"/>
  <c r="I6315" i="4"/>
  <c r="A6316" i="4"/>
  <c r="B6315" i="4"/>
  <c r="D6315" i="4"/>
  <c r="H6315" i="4"/>
  <c r="L6316" i="4" l="1"/>
  <c r="E6316" i="4"/>
  <c r="C6316" i="4"/>
  <c r="K6316" i="4"/>
  <c r="A6317" i="4"/>
  <c r="F6316" i="4"/>
  <c r="J6316" i="4"/>
  <c r="H6316" i="4"/>
  <c r="I6316" i="4"/>
  <c r="B6316" i="4"/>
  <c r="G6316" i="4"/>
  <c r="D6316" i="4"/>
  <c r="L6317" i="4" l="1"/>
  <c r="E6317" i="4"/>
  <c r="C6317" i="4"/>
  <c r="D6317" i="4"/>
  <c r="B6317" i="4"/>
  <c r="K6317" i="4"/>
  <c r="G6317" i="4"/>
  <c r="J6317" i="4"/>
  <c r="A6318" i="4"/>
  <c r="I6317" i="4"/>
  <c r="F6317" i="4"/>
  <c r="H6317" i="4"/>
  <c r="L6318" i="4" l="1"/>
  <c r="E6318" i="4"/>
  <c r="C6318" i="4"/>
  <c r="D6318" i="4"/>
  <c r="G6318" i="4"/>
  <c r="K6318" i="4"/>
  <c r="F6318" i="4"/>
  <c r="A6319" i="4"/>
  <c r="H6318" i="4"/>
  <c r="J6318" i="4"/>
  <c r="B6318" i="4"/>
  <c r="I6318" i="4"/>
  <c r="L6319" i="4" l="1"/>
  <c r="E6319" i="4"/>
  <c r="C6319" i="4"/>
  <c r="I6319" i="4"/>
  <c r="A6320" i="4"/>
  <c r="B6319" i="4"/>
  <c r="D6319" i="4"/>
  <c r="H6319" i="4"/>
  <c r="F6319" i="4"/>
  <c r="K6319" i="4"/>
  <c r="G6319" i="4"/>
  <c r="J6319" i="4"/>
  <c r="L6320" i="4" l="1"/>
  <c r="E6320" i="4"/>
  <c r="C6320" i="4"/>
  <c r="D6320" i="4"/>
  <c r="K6320" i="4"/>
  <c r="A6321" i="4"/>
  <c r="J6320" i="4"/>
  <c r="F6320" i="4"/>
  <c r="H6320" i="4"/>
  <c r="I6320" i="4"/>
  <c r="B6320" i="4"/>
  <c r="G6320" i="4"/>
  <c r="L6321" i="4" l="1"/>
  <c r="E6321" i="4"/>
  <c r="C6321" i="4"/>
  <c r="I6321" i="4"/>
  <c r="F6321" i="4"/>
  <c r="A6322" i="4"/>
  <c r="D6321" i="4"/>
  <c r="B6321" i="4"/>
  <c r="K6321" i="4"/>
  <c r="J6321" i="4"/>
  <c r="G6321" i="4"/>
  <c r="H6321" i="4"/>
  <c r="L6322" i="4" l="1"/>
  <c r="E6322" i="4"/>
  <c r="C6322" i="4"/>
  <c r="I6322" i="4"/>
  <c r="H6322" i="4"/>
  <c r="D6322" i="4"/>
  <c r="G6322" i="4"/>
  <c r="B6322" i="4"/>
  <c r="K6322" i="4"/>
  <c r="F6322" i="4"/>
  <c r="A6323" i="4"/>
  <c r="J6322" i="4"/>
  <c r="L6323" i="4" l="1"/>
  <c r="E6323" i="4"/>
  <c r="C6323" i="4"/>
  <c r="D6323" i="4"/>
  <c r="H6323" i="4"/>
  <c r="K6323" i="4"/>
  <c r="G6323" i="4"/>
  <c r="J6323" i="4"/>
  <c r="B6323" i="4"/>
  <c r="I6323" i="4"/>
  <c r="A6324" i="4"/>
  <c r="F6323" i="4"/>
  <c r="L6324" i="4" l="1"/>
  <c r="E6324" i="4"/>
  <c r="C6324" i="4"/>
  <c r="D6324" i="4"/>
  <c r="K6324" i="4"/>
  <c r="A6325" i="4"/>
  <c r="J6324" i="4"/>
  <c r="F6324" i="4"/>
  <c r="H6324" i="4"/>
  <c r="I6324" i="4"/>
  <c r="B6324" i="4"/>
  <c r="G6324" i="4"/>
  <c r="L6325" i="4" l="1"/>
  <c r="E6325" i="4"/>
  <c r="C6325" i="4"/>
  <c r="D6325" i="4"/>
  <c r="B6325" i="4"/>
  <c r="K6325" i="4"/>
  <c r="J6325" i="4"/>
  <c r="A6326" i="4"/>
  <c r="I6325" i="4"/>
  <c r="F6325" i="4"/>
  <c r="H6325" i="4"/>
  <c r="G6325" i="4"/>
  <c r="L6326" i="4" l="1"/>
  <c r="E6326" i="4"/>
  <c r="C6326" i="4"/>
  <c r="D6326" i="4"/>
  <c r="G6326" i="4"/>
  <c r="K6326" i="4"/>
  <c r="F6326" i="4"/>
  <c r="J6326" i="4"/>
  <c r="B6326" i="4"/>
  <c r="I6326" i="4"/>
  <c r="H6326" i="4"/>
  <c r="A6327" i="4"/>
  <c r="L6327" i="4" l="1"/>
  <c r="E6327" i="4"/>
  <c r="C6327" i="4"/>
  <c r="J6327" i="4"/>
  <c r="F6327" i="4"/>
  <c r="I6327" i="4"/>
  <c r="A6328" i="4"/>
  <c r="B6327" i="4"/>
  <c r="D6327" i="4"/>
  <c r="H6327" i="4"/>
  <c r="K6327" i="4"/>
  <c r="G6327" i="4"/>
  <c r="L6328" i="4" l="1"/>
  <c r="E6328" i="4"/>
  <c r="C6328" i="4"/>
  <c r="J6328" i="4"/>
  <c r="F6328" i="4"/>
  <c r="H6328" i="4"/>
  <c r="I6328" i="4"/>
  <c r="B6328" i="4"/>
  <c r="G6328" i="4"/>
  <c r="D6328" i="4"/>
  <c r="K6328" i="4"/>
  <c r="A6329" i="4"/>
  <c r="L6329" i="4" l="1"/>
  <c r="E6329" i="4"/>
  <c r="C6329" i="4"/>
  <c r="K6329" i="4"/>
  <c r="F6329" i="4"/>
  <c r="J6329" i="4"/>
  <c r="G6329" i="4"/>
  <c r="A6330" i="4"/>
  <c r="H6329" i="4"/>
  <c r="B6329" i="4"/>
  <c r="I6329" i="4"/>
  <c r="D6329" i="4"/>
  <c r="L6330" i="4" l="1"/>
  <c r="E6330" i="4"/>
  <c r="C6330" i="4"/>
  <c r="I6330" i="4"/>
  <c r="H6330" i="4"/>
  <c r="D6330" i="4"/>
  <c r="G6330" i="4"/>
  <c r="K6330" i="4"/>
  <c r="F6330" i="4"/>
  <c r="J6330" i="4"/>
  <c r="A6331" i="4"/>
  <c r="B6330" i="4"/>
  <c r="L6331" i="4" l="1"/>
  <c r="E6331" i="4"/>
  <c r="C6331" i="4"/>
  <c r="K6331" i="4"/>
  <c r="G6331" i="4"/>
  <c r="F6331" i="4"/>
  <c r="J6331" i="4"/>
  <c r="I6331" i="4"/>
  <c r="A6332" i="4"/>
  <c r="B6331" i="4"/>
  <c r="D6331" i="4"/>
  <c r="H6331" i="4"/>
  <c r="L6332" i="4" l="1"/>
  <c r="E6332" i="4"/>
  <c r="C6332" i="4"/>
  <c r="J6332" i="4"/>
  <c r="F6332" i="4"/>
  <c r="H6332" i="4"/>
  <c r="I6332" i="4"/>
  <c r="B6332" i="4"/>
  <c r="G6332" i="4"/>
  <c r="D6332" i="4"/>
  <c r="K6332" i="4"/>
  <c r="A6333" i="4"/>
  <c r="L6333" i="4" l="1"/>
  <c r="E6333" i="4"/>
  <c r="C6333" i="4"/>
  <c r="K6333" i="4"/>
  <c r="G6333" i="4"/>
  <c r="F6333" i="4"/>
  <c r="H6333" i="4"/>
  <c r="B6333" i="4"/>
  <c r="J6333" i="4"/>
  <c r="A6334" i="4"/>
  <c r="I6333" i="4"/>
  <c r="D6333" i="4"/>
  <c r="L6334" i="4" l="1"/>
  <c r="E6334" i="4"/>
  <c r="C6334" i="4"/>
  <c r="I6334" i="4"/>
  <c r="H6334" i="4"/>
  <c r="F6334" i="4"/>
  <c r="D6334" i="4"/>
  <c r="G6334" i="4"/>
  <c r="K6334" i="4"/>
  <c r="J6334" i="4"/>
  <c r="A6335" i="4"/>
  <c r="B6334" i="4"/>
  <c r="L6335" i="4" l="1"/>
  <c r="E6335" i="4"/>
  <c r="C6335" i="4"/>
  <c r="I6335" i="4"/>
  <c r="A6336" i="4"/>
  <c r="B6335" i="4"/>
  <c r="D6335" i="4"/>
  <c r="H6335" i="4"/>
  <c r="K6335" i="4"/>
  <c r="G6335" i="4"/>
  <c r="J6335" i="4"/>
  <c r="F6335" i="4"/>
  <c r="L6336" i="4" l="1"/>
  <c r="E6336" i="4"/>
  <c r="C6336" i="4"/>
  <c r="K6336" i="4"/>
  <c r="A6337" i="4"/>
  <c r="B6336" i="4"/>
  <c r="J6336" i="4"/>
  <c r="F6336" i="4"/>
  <c r="H6336" i="4"/>
  <c r="G6336" i="4"/>
  <c r="I6336" i="4"/>
  <c r="D6336" i="4"/>
  <c r="L6337" i="4" l="1"/>
  <c r="E6337" i="4"/>
  <c r="C6337" i="4"/>
  <c r="J6337" i="4"/>
  <c r="G6337" i="4"/>
  <c r="H6337" i="4"/>
  <c r="I6337" i="4"/>
  <c r="A6338" i="4"/>
  <c r="F6337" i="4"/>
  <c r="D6337" i="4"/>
  <c r="B6337" i="4"/>
  <c r="K6337" i="4"/>
  <c r="L6338" i="4" l="1"/>
  <c r="E6338" i="4"/>
  <c r="C6338" i="4"/>
  <c r="J6338" i="4"/>
  <c r="A6339" i="4"/>
  <c r="B6338" i="4"/>
  <c r="H6338" i="4"/>
  <c r="I6338" i="4"/>
  <c r="D6338" i="4"/>
  <c r="G6338" i="4"/>
  <c r="K6338" i="4"/>
  <c r="F6338" i="4"/>
  <c r="L6339" i="4" l="1"/>
  <c r="E6339" i="4"/>
  <c r="C6339" i="4"/>
  <c r="J6339" i="4"/>
  <c r="B6339" i="4"/>
  <c r="I6339" i="4"/>
  <c r="A6340" i="4"/>
  <c r="F6339" i="4"/>
  <c r="D6339" i="4"/>
  <c r="H6339" i="4"/>
  <c r="K6339" i="4"/>
  <c r="G6339" i="4"/>
  <c r="L6340" i="4" l="1"/>
  <c r="E6340" i="4"/>
  <c r="C6340" i="4"/>
  <c r="K6340" i="4"/>
  <c r="A6341" i="4"/>
  <c r="J6340" i="4"/>
  <c r="F6340" i="4"/>
  <c r="H6340" i="4"/>
  <c r="I6340" i="4"/>
  <c r="B6340" i="4"/>
  <c r="G6340" i="4"/>
  <c r="D6340" i="4"/>
  <c r="L6341" i="4" l="1"/>
  <c r="E6341" i="4"/>
  <c r="C6341" i="4"/>
  <c r="K6341" i="4"/>
  <c r="J6341" i="4"/>
  <c r="A6342" i="4"/>
  <c r="G6341" i="4"/>
  <c r="I6341" i="4"/>
  <c r="F6341" i="4"/>
  <c r="H6341" i="4"/>
  <c r="B6341" i="4"/>
  <c r="D6341" i="4"/>
  <c r="L6342" i="4" l="1"/>
  <c r="E6342" i="4"/>
  <c r="C6342" i="4"/>
  <c r="J6342" i="4"/>
  <c r="A6343" i="4"/>
  <c r="B6342" i="4"/>
  <c r="I6342" i="4"/>
  <c r="H6342" i="4"/>
  <c r="D6342" i="4"/>
  <c r="G6342" i="4"/>
  <c r="K6342" i="4"/>
  <c r="F6342" i="4"/>
  <c r="L6343" i="4" l="1"/>
  <c r="E6343" i="4"/>
  <c r="C6343" i="4"/>
  <c r="K6343" i="4"/>
  <c r="G6343" i="4"/>
  <c r="J6343" i="4"/>
  <c r="F6343" i="4"/>
  <c r="A6344" i="4"/>
  <c r="I6343" i="4"/>
  <c r="B6343" i="4"/>
  <c r="D6343" i="4"/>
  <c r="H6343" i="4"/>
  <c r="L6344" i="4" l="1"/>
  <c r="E6344" i="4"/>
  <c r="C6344" i="4"/>
  <c r="K6344" i="4"/>
  <c r="A6345" i="4"/>
  <c r="J6344" i="4"/>
  <c r="F6344" i="4"/>
  <c r="H6344" i="4"/>
  <c r="I6344" i="4"/>
  <c r="B6344" i="4"/>
  <c r="G6344" i="4"/>
  <c r="D6344" i="4"/>
  <c r="L6345" i="4" l="1"/>
  <c r="E6345" i="4"/>
  <c r="C6345" i="4"/>
  <c r="K6345" i="4"/>
  <c r="J6345" i="4"/>
  <c r="G6345" i="4"/>
  <c r="A6346" i="4"/>
  <c r="I6345" i="4"/>
  <c r="F6345" i="4"/>
  <c r="H6345" i="4"/>
  <c r="B6345" i="4"/>
  <c r="D6345" i="4"/>
  <c r="L6346" i="4" l="1"/>
  <c r="E6346" i="4"/>
  <c r="C6346" i="4"/>
  <c r="I6346" i="4"/>
  <c r="H6346" i="4"/>
  <c r="D6346" i="4"/>
  <c r="G6346" i="4"/>
  <c r="K6346" i="4"/>
  <c r="F6346" i="4"/>
  <c r="J6346" i="4"/>
  <c r="A6347" i="4"/>
  <c r="B6346" i="4"/>
  <c r="L6347" i="4" l="1"/>
  <c r="E6347" i="4"/>
  <c r="C6347" i="4"/>
  <c r="K6347" i="4"/>
  <c r="G6347" i="4"/>
  <c r="J6347" i="4"/>
  <c r="F6347" i="4"/>
  <c r="A6348" i="4"/>
  <c r="I6347" i="4"/>
  <c r="B6347" i="4"/>
  <c r="D6347" i="4"/>
  <c r="H6347" i="4"/>
  <c r="L6348" i="4" l="1"/>
  <c r="E6348" i="4"/>
  <c r="C6348" i="4"/>
  <c r="K6348" i="4"/>
  <c r="A6349" i="4"/>
  <c r="B6348" i="4"/>
  <c r="J6348" i="4"/>
  <c r="F6348" i="4"/>
  <c r="H6348" i="4"/>
  <c r="I6348" i="4"/>
  <c r="G6348" i="4"/>
  <c r="D6348" i="4"/>
  <c r="L6349" i="4" l="1"/>
  <c r="E6349" i="4"/>
  <c r="C6349" i="4"/>
  <c r="K6349" i="4"/>
  <c r="J6349" i="4"/>
  <c r="G6349" i="4"/>
  <c r="A6350" i="4"/>
  <c r="I6349" i="4"/>
  <c r="F6349" i="4"/>
  <c r="H6349" i="4"/>
  <c r="D6349" i="4"/>
  <c r="B6349" i="4"/>
  <c r="L6350" i="4" l="1"/>
  <c r="E6350" i="4"/>
  <c r="C6350" i="4"/>
  <c r="K6350" i="4"/>
  <c r="F6350" i="4"/>
  <c r="J6350" i="4"/>
  <c r="B6350" i="4"/>
  <c r="A6351" i="4"/>
  <c r="I6350" i="4"/>
  <c r="H6350" i="4"/>
  <c r="G6350" i="4"/>
  <c r="D6350" i="4"/>
  <c r="L6351" i="4" l="1"/>
  <c r="E6351" i="4"/>
  <c r="C6351" i="4"/>
  <c r="I6351" i="4"/>
  <c r="A6352" i="4"/>
  <c r="B6351" i="4"/>
  <c r="H6351" i="4"/>
  <c r="D6351" i="4"/>
  <c r="K6351" i="4"/>
  <c r="G6351" i="4"/>
  <c r="J6351" i="4"/>
  <c r="F6351" i="4"/>
  <c r="L6352" i="4" l="1"/>
  <c r="E6352" i="4"/>
  <c r="C6352" i="4"/>
  <c r="D6352" i="4"/>
  <c r="K6352" i="4"/>
  <c r="A6353" i="4"/>
  <c r="G6352" i="4"/>
  <c r="J6352" i="4"/>
  <c r="F6352" i="4"/>
  <c r="H6352" i="4"/>
  <c r="I6352" i="4"/>
  <c r="B6352" i="4"/>
  <c r="L6353" i="4" l="1"/>
  <c r="E6353" i="4"/>
  <c r="C6353" i="4"/>
  <c r="D6353" i="4"/>
  <c r="B6353" i="4"/>
  <c r="I6353" i="4"/>
  <c r="K6353" i="4"/>
  <c r="G6353" i="4"/>
  <c r="A6354" i="4"/>
  <c r="J6353" i="4"/>
  <c r="H6353" i="4"/>
  <c r="F6353" i="4"/>
  <c r="L6354" i="4" l="1"/>
  <c r="E6354" i="4"/>
  <c r="C6354" i="4"/>
  <c r="D6354" i="4"/>
  <c r="G6354" i="4"/>
  <c r="K6354" i="4"/>
  <c r="F6354" i="4"/>
  <c r="J6354" i="4"/>
  <c r="A6355" i="4"/>
  <c r="B6354" i="4"/>
  <c r="I6354" i="4"/>
  <c r="H6354" i="4"/>
  <c r="L6355" i="4" l="1"/>
  <c r="E6355" i="4"/>
  <c r="C6355" i="4"/>
  <c r="D6355" i="4"/>
  <c r="H6355" i="4"/>
  <c r="K6355" i="4"/>
  <c r="G6355" i="4"/>
  <c r="J6355" i="4"/>
  <c r="B6355" i="4"/>
  <c r="I6355" i="4"/>
  <c r="A6356" i="4"/>
  <c r="F6355" i="4"/>
  <c r="L6356" i="4" l="1"/>
  <c r="E6356" i="4"/>
  <c r="C6356" i="4"/>
  <c r="D6356" i="4"/>
  <c r="A6357" i="4"/>
  <c r="K6356" i="4"/>
  <c r="J6356" i="4"/>
  <c r="F6356" i="4"/>
  <c r="H6356" i="4"/>
  <c r="I6356" i="4"/>
  <c r="B6356" i="4"/>
  <c r="G6356" i="4"/>
  <c r="L6357" i="4" l="1"/>
  <c r="E6357" i="4"/>
  <c r="C6357" i="4"/>
  <c r="D6357" i="4"/>
  <c r="B6357" i="4"/>
  <c r="K6357" i="4"/>
  <c r="J6357" i="4"/>
  <c r="G6357" i="4"/>
  <c r="A6358" i="4"/>
  <c r="F6357" i="4"/>
  <c r="I6357" i="4"/>
  <c r="H6357" i="4"/>
  <c r="L6358" i="4" l="1"/>
  <c r="E6358" i="4"/>
  <c r="C6358" i="4"/>
  <c r="D6358" i="4"/>
  <c r="G6358" i="4"/>
  <c r="K6358" i="4"/>
  <c r="F6358" i="4"/>
  <c r="J6358" i="4"/>
  <c r="A6359" i="4"/>
  <c r="B6358" i="4"/>
  <c r="I6358" i="4"/>
  <c r="H6358" i="4"/>
  <c r="L6359" i="4" l="1"/>
  <c r="E6359" i="4"/>
  <c r="C6359" i="4"/>
  <c r="D6359" i="4"/>
  <c r="H6359" i="4"/>
  <c r="K6359" i="4"/>
  <c r="G6359" i="4"/>
  <c r="J6359" i="4"/>
  <c r="F6359" i="4"/>
  <c r="I6359" i="4"/>
  <c r="A6360" i="4"/>
  <c r="B6359" i="4"/>
  <c r="L6360" i="4" l="1"/>
  <c r="E6360" i="4"/>
  <c r="C6360" i="4"/>
  <c r="D6360" i="4"/>
  <c r="F6360" i="4"/>
  <c r="K6360" i="4"/>
  <c r="A6361" i="4"/>
  <c r="I6360" i="4"/>
  <c r="B6360" i="4"/>
  <c r="G6360" i="4"/>
  <c r="J6360" i="4"/>
  <c r="H6360" i="4"/>
  <c r="L6361" i="4" l="1"/>
  <c r="E6361" i="4"/>
  <c r="C6361" i="4"/>
  <c r="D6361" i="4"/>
  <c r="B6361" i="4"/>
  <c r="A6362" i="4"/>
  <c r="K6361" i="4"/>
  <c r="J6361" i="4"/>
  <c r="G6361" i="4"/>
  <c r="I6361" i="4"/>
  <c r="F6361" i="4"/>
  <c r="H6361" i="4"/>
  <c r="L6362" i="4" l="1"/>
  <c r="E6362" i="4"/>
  <c r="C6362" i="4"/>
  <c r="K6362" i="4"/>
  <c r="F6362" i="4"/>
  <c r="J6362" i="4"/>
  <c r="A6363" i="4"/>
  <c r="B6362" i="4"/>
  <c r="H6362" i="4"/>
  <c r="I6362" i="4"/>
  <c r="D6362" i="4"/>
  <c r="G6362" i="4"/>
  <c r="L6363" i="4" l="1"/>
  <c r="E6363" i="4"/>
  <c r="C6363" i="4"/>
  <c r="I6363" i="4"/>
  <c r="A6364" i="4"/>
  <c r="B6363" i="4"/>
  <c r="D6363" i="4"/>
  <c r="H6363" i="4"/>
  <c r="K6363" i="4"/>
  <c r="G6363" i="4"/>
  <c r="J6363" i="4"/>
  <c r="F6363" i="4"/>
  <c r="L6364" i="4" l="1"/>
  <c r="E6364" i="4"/>
  <c r="C6364" i="4"/>
  <c r="K6364" i="4"/>
  <c r="A6365" i="4"/>
  <c r="G6364" i="4"/>
  <c r="J6364" i="4"/>
  <c r="F6364" i="4"/>
  <c r="H6364" i="4"/>
  <c r="I6364" i="4"/>
  <c r="B6364" i="4"/>
  <c r="D6364" i="4"/>
  <c r="L6365" i="4" l="1"/>
  <c r="E6365" i="4"/>
  <c r="C6365" i="4"/>
  <c r="I6365" i="4"/>
  <c r="F6365" i="4"/>
  <c r="H6365" i="4"/>
  <c r="D6365" i="4"/>
  <c r="B6365" i="4"/>
  <c r="A6366" i="4"/>
  <c r="K6365" i="4"/>
  <c r="J6365" i="4"/>
  <c r="G6365" i="4"/>
  <c r="L6366" i="4" l="1"/>
  <c r="E6366" i="4"/>
  <c r="C6366" i="4"/>
  <c r="K6366" i="4"/>
  <c r="F6366" i="4"/>
  <c r="A6367" i="4"/>
  <c r="J6366" i="4"/>
  <c r="B6366" i="4"/>
  <c r="I6366" i="4"/>
  <c r="H6366" i="4"/>
  <c r="D6366" i="4"/>
  <c r="G6366" i="4"/>
  <c r="L6367" i="4" l="1"/>
  <c r="E6367" i="4"/>
  <c r="C6367" i="4"/>
  <c r="J6367" i="4"/>
  <c r="F6367" i="4"/>
  <c r="A6368" i="4"/>
  <c r="I6367" i="4"/>
  <c r="B6367" i="4"/>
  <c r="D6367" i="4"/>
  <c r="H6367" i="4"/>
  <c r="K6367" i="4"/>
  <c r="G6367" i="4"/>
  <c r="L6368" i="4" l="1"/>
  <c r="E6368" i="4"/>
  <c r="C6368" i="4"/>
  <c r="J6368" i="4"/>
  <c r="F6368" i="4"/>
  <c r="H6368" i="4"/>
  <c r="G6368" i="4"/>
  <c r="I6368" i="4"/>
  <c r="B6368" i="4"/>
  <c r="D6368" i="4"/>
  <c r="K6368" i="4"/>
  <c r="A6369" i="4"/>
  <c r="L6369" i="4" l="1"/>
  <c r="E6369" i="4"/>
  <c r="C6369" i="4"/>
  <c r="K6369" i="4"/>
  <c r="J6369" i="4"/>
  <c r="G6369" i="4"/>
  <c r="H6369" i="4"/>
  <c r="I6369" i="4"/>
  <c r="A6370" i="4"/>
  <c r="F6369" i="4"/>
  <c r="D6369" i="4"/>
  <c r="B6369" i="4"/>
  <c r="L6370" i="4" l="1"/>
  <c r="E6370" i="4"/>
  <c r="C6370" i="4"/>
  <c r="I6370" i="4"/>
  <c r="H6370" i="4"/>
  <c r="D6370" i="4"/>
  <c r="G6370" i="4"/>
  <c r="K6370" i="4"/>
  <c r="F6370" i="4"/>
  <c r="J6370" i="4"/>
  <c r="A6371" i="4"/>
  <c r="B6370" i="4"/>
  <c r="L6371" i="4" l="1"/>
  <c r="E6371" i="4"/>
  <c r="C6371" i="4"/>
  <c r="J6371" i="4"/>
  <c r="B6371" i="4"/>
  <c r="I6371" i="4"/>
  <c r="A6372" i="4"/>
  <c r="F6371" i="4"/>
  <c r="D6371" i="4"/>
  <c r="H6371" i="4"/>
  <c r="K6371" i="4"/>
  <c r="G6371" i="4"/>
  <c r="L6372" i="4" l="1"/>
  <c r="E6372" i="4"/>
  <c r="C6372" i="4"/>
  <c r="K6372" i="4"/>
  <c r="A6373" i="4"/>
  <c r="I6372" i="4"/>
  <c r="J6372" i="4"/>
  <c r="F6372" i="4"/>
  <c r="H6372" i="4"/>
  <c r="B6372" i="4"/>
  <c r="G6372" i="4"/>
  <c r="D6372" i="4"/>
  <c r="L6373" i="4" l="1"/>
  <c r="E6373" i="4"/>
  <c r="C6373" i="4"/>
  <c r="I6373" i="4"/>
  <c r="F6373" i="4"/>
  <c r="H6373" i="4"/>
  <c r="D6373" i="4"/>
  <c r="B6373" i="4"/>
  <c r="K6373" i="4"/>
  <c r="J6373" i="4"/>
  <c r="G6373" i="4"/>
  <c r="A6374" i="4"/>
  <c r="L6374" i="4" l="1"/>
  <c r="E6374" i="4"/>
  <c r="C6374" i="4"/>
  <c r="K6374" i="4"/>
  <c r="F6374" i="4"/>
  <c r="J6374" i="4"/>
  <c r="A6375" i="4"/>
  <c r="B6374" i="4"/>
  <c r="G6374" i="4"/>
  <c r="I6374" i="4"/>
  <c r="H6374" i="4"/>
  <c r="D6374" i="4"/>
  <c r="L6375" i="4" l="1"/>
  <c r="E6375" i="4"/>
  <c r="C6375" i="4"/>
  <c r="K6375" i="4"/>
  <c r="G6375" i="4"/>
  <c r="H6375" i="4"/>
  <c r="J6375" i="4"/>
  <c r="F6375" i="4"/>
  <c r="B6375" i="4"/>
  <c r="I6375" i="4"/>
  <c r="A6376" i="4"/>
  <c r="D6375" i="4"/>
  <c r="L6376" i="4" l="1"/>
  <c r="E6376" i="4"/>
  <c r="C6376" i="4"/>
  <c r="D6376" i="4"/>
  <c r="K6376" i="4"/>
  <c r="A6377" i="4"/>
  <c r="J6376" i="4"/>
  <c r="F6376" i="4"/>
  <c r="H6376" i="4"/>
  <c r="I6376" i="4"/>
  <c r="B6376" i="4"/>
  <c r="G6376" i="4"/>
  <c r="L6377" i="4" l="1"/>
  <c r="E6377" i="4"/>
  <c r="C6377" i="4"/>
  <c r="K6377" i="4"/>
  <c r="F6377" i="4"/>
  <c r="J6377" i="4"/>
  <c r="G6377" i="4"/>
  <c r="A6378" i="4"/>
  <c r="H6377" i="4"/>
  <c r="D6377" i="4"/>
  <c r="I6377" i="4"/>
  <c r="B6377" i="4"/>
  <c r="L6378" i="4" l="1"/>
  <c r="E6378" i="4"/>
  <c r="C6378" i="4"/>
  <c r="J6378" i="4"/>
  <c r="A6379" i="4"/>
  <c r="B6378" i="4"/>
  <c r="H6378" i="4"/>
  <c r="I6378" i="4"/>
  <c r="D6378" i="4"/>
  <c r="G6378" i="4"/>
  <c r="K6378" i="4"/>
  <c r="F6378" i="4"/>
  <c r="L6379" i="4" l="1"/>
  <c r="E6379" i="4"/>
  <c r="C6379" i="4"/>
  <c r="D6379" i="4"/>
  <c r="H6379" i="4"/>
  <c r="K6379" i="4"/>
  <c r="G6379" i="4"/>
  <c r="J6379" i="4"/>
  <c r="F6379" i="4"/>
  <c r="I6379" i="4"/>
  <c r="A6380" i="4"/>
  <c r="B6379" i="4"/>
  <c r="L6380" i="4" l="1"/>
  <c r="E6380" i="4"/>
  <c r="C6380" i="4"/>
  <c r="D6380" i="4"/>
  <c r="K6380" i="4"/>
  <c r="A6381" i="4"/>
  <c r="J6380" i="4"/>
  <c r="F6380" i="4"/>
  <c r="H6380" i="4"/>
  <c r="I6380" i="4"/>
  <c r="B6380" i="4"/>
  <c r="G6380" i="4"/>
  <c r="L6381" i="4" l="1"/>
  <c r="E6381" i="4"/>
  <c r="C6381" i="4"/>
  <c r="J6381" i="4"/>
  <c r="I6381" i="4"/>
  <c r="F6381" i="4"/>
  <c r="H6381" i="4"/>
  <c r="A6382" i="4"/>
  <c r="D6381" i="4"/>
  <c r="B6381" i="4"/>
  <c r="K6381" i="4"/>
  <c r="G6381" i="4"/>
  <c r="L6382" i="4" l="1"/>
  <c r="E6382" i="4"/>
  <c r="C6382" i="4"/>
  <c r="K6382" i="4"/>
  <c r="F6382" i="4"/>
  <c r="J6382" i="4"/>
  <c r="A6383" i="4"/>
  <c r="B6382" i="4"/>
  <c r="I6382" i="4"/>
  <c r="H6382" i="4"/>
  <c r="D6382" i="4"/>
  <c r="G6382" i="4"/>
  <c r="L6383" i="4" l="1"/>
  <c r="E6383" i="4"/>
  <c r="C6383" i="4"/>
  <c r="J6383" i="4"/>
  <c r="F6383" i="4"/>
  <c r="I6383" i="4"/>
  <c r="A6384" i="4"/>
  <c r="B6383" i="4"/>
  <c r="D6383" i="4"/>
  <c r="H6383" i="4"/>
  <c r="K6383" i="4"/>
  <c r="G6383" i="4"/>
  <c r="L6384" i="4" l="1"/>
  <c r="E6384" i="4"/>
  <c r="C6384" i="4"/>
  <c r="J6384" i="4"/>
  <c r="F6384" i="4"/>
  <c r="H6384" i="4"/>
  <c r="I6384" i="4"/>
  <c r="B6384" i="4"/>
  <c r="G6384" i="4"/>
  <c r="D6384" i="4"/>
  <c r="K6384" i="4"/>
  <c r="A6385" i="4"/>
  <c r="L6385" i="4" l="1"/>
  <c r="E6385" i="4"/>
  <c r="C6385" i="4"/>
  <c r="J6385" i="4"/>
  <c r="G6385" i="4"/>
  <c r="H6385" i="4"/>
  <c r="I6385" i="4"/>
  <c r="F6385" i="4"/>
  <c r="A6386" i="4"/>
  <c r="B6385" i="4"/>
  <c r="D6385" i="4"/>
  <c r="K6385" i="4"/>
  <c r="L6386" i="4" l="1"/>
  <c r="E6386" i="4"/>
  <c r="C6386" i="4"/>
  <c r="I6386" i="4"/>
  <c r="H6386" i="4"/>
  <c r="D6386" i="4"/>
  <c r="G6386" i="4"/>
  <c r="K6386" i="4"/>
  <c r="F6386" i="4"/>
  <c r="J6386" i="4"/>
  <c r="A6387" i="4"/>
  <c r="B6386" i="4"/>
  <c r="L6387" i="4" l="1"/>
  <c r="E6387" i="4"/>
  <c r="C6387" i="4"/>
  <c r="I6387" i="4"/>
  <c r="A6388" i="4"/>
  <c r="F6387" i="4"/>
  <c r="D6387" i="4"/>
  <c r="H6387" i="4"/>
  <c r="K6387" i="4"/>
  <c r="G6387" i="4"/>
  <c r="J6387" i="4"/>
  <c r="B6387" i="4"/>
  <c r="L6388" i="4" l="1"/>
  <c r="E6388" i="4"/>
  <c r="C6388" i="4"/>
  <c r="I6388" i="4"/>
  <c r="B6388" i="4"/>
  <c r="G6388" i="4"/>
  <c r="D6388" i="4"/>
  <c r="K6388" i="4"/>
  <c r="A6389" i="4"/>
  <c r="J6388" i="4"/>
  <c r="F6388" i="4"/>
  <c r="H6388" i="4"/>
  <c r="L6389" i="4" l="1"/>
  <c r="E6389" i="4"/>
  <c r="C6389" i="4"/>
  <c r="I6389" i="4"/>
  <c r="F6389" i="4"/>
  <c r="H6389" i="4"/>
  <c r="D6389" i="4"/>
  <c r="B6389" i="4"/>
  <c r="K6389" i="4"/>
  <c r="J6389" i="4"/>
  <c r="G6389" i="4"/>
  <c r="A6390" i="4"/>
  <c r="L6390" i="4" l="1"/>
  <c r="E6390" i="4"/>
  <c r="C6390" i="4"/>
  <c r="J6390" i="4"/>
  <c r="A6391" i="4"/>
  <c r="B6390" i="4"/>
  <c r="I6390" i="4"/>
  <c r="H6390" i="4"/>
  <c r="D6390" i="4"/>
  <c r="G6390" i="4"/>
  <c r="K6390" i="4"/>
  <c r="F6390" i="4"/>
  <c r="L6391" i="4" l="1"/>
  <c r="E6391" i="4"/>
  <c r="C6391" i="4"/>
  <c r="J6391" i="4"/>
  <c r="F6391" i="4"/>
  <c r="H6391" i="4"/>
  <c r="I6391" i="4"/>
  <c r="A6392" i="4"/>
  <c r="B6391" i="4"/>
  <c r="D6391" i="4"/>
  <c r="K6391" i="4"/>
  <c r="G6391" i="4"/>
  <c r="L6392" i="4" l="1"/>
  <c r="E6392" i="4"/>
  <c r="C6392" i="4"/>
  <c r="J6392" i="4"/>
  <c r="F6392" i="4"/>
  <c r="H6392" i="4"/>
  <c r="I6392" i="4"/>
  <c r="B6392" i="4"/>
  <c r="G6392" i="4"/>
  <c r="D6392" i="4"/>
  <c r="K6392" i="4"/>
  <c r="A6393" i="4"/>
  <c r="L6393" i="4" l="1"/>
  <c r="E6393" i="4"/>
  <c r="C6393" i="4"/>
  <c r="J6393" i="4"/>
  <c r="G6393" i="4"/>
  <c r="A6394" i="4"/>
  <c r="I6393" i="4"/>
  <c r="F6393" i="4"/>
  <c r="H6393" i="4"/>
  <c r="D6393" i="4"/>
  <c r="B6393" i="4"/>
  <c r="K6393" i="4"/>
  <c r="L6394" i="4" l="1"/>
  <c r="E6394" i="4"/>
  <c r="C6394" i="4"/>
  <c r="J6394" i="4"/>
  <c r="A6395" i="4"/>
  <c r="B6394" i="4"/>
  <c r="I6394" i="4"/>
  <c r="H6394" i="4"/>
  <c r="D6394" i="4"/>
  <c r="G6394" i="4"/>
  <c r="K6394" i="4"/>
  <c r="F6394" i="4"/>
  <c r="L6395" i="4" l="1"/>
  <c r="E6395" i="4"/>
  <c r="C6395" i="4"/>
  <c r="K6395" i="4"/>
  <c r="G6395" i="4"/>
  <c r="J6395" i="4"/>
  <c r="F6395" i="4"/>
  <c r="I6395" i="4"/>
  <c r="H6395" i="4"/>
  <c r="B6395" i="4"/>
  <c r="D6395" i="4"/>
  <c r="A6396" i="4"/>
  <c r="L6396" i="4" l="1"/>
  <c r="E6396" i="4"/>
  <c r="C6396" i="4"/>
  <c r="J6396" i="4"/>
  <c r="A6397" i="4"/>
  <c r="I6396" i="4"/>
  <c r="H6396" i="4"/>
  <c r="G6396" i="4"/>
  <c r="D6396" i="4"/>
  <c r="F6396" i="4"/>
  <c r="K6396" i="4"/>
  <c r="B6396" i="4"/>
  <c r="L6397" i="4" l="1"/>
  <c r="E6397" i="4"/>
  <c r="C6397" i="4"/>
  <c r="J6397" i="4"/>
  <c r="F6397" i="4"/>
  <c r="I6397" i="4"/>
  <c r="G6397" i="4"/>
  <c r="A6398" i="4"/>
  <c r="D6397" i="4"/>
  <c r="B6397" i="4"/>
  <c r="K6397" i="4"/>
  <c r="H6397" i="4"/>
  <c r="L6398" i="4" l="1"/>
  <c r="E6398" i="4"/>
  <c r="C6398" i="4"/>
  <c r="K6398" i="4"/>
  <c r="H6398" i="4"/>
  <c r="I6398" i="4"/>
  <c r="J6398" i="4"/>
  <c r="F6398" i="4"/>
  <c r="G6398" i="4"/>
  <c r="B6398" i="4"/>
  <c r="D6398" i="4"/>
  <c r="A6399" i="4"/>
  <c r="L6399" i="4" l="1"/>
  <c r="E6399" i="4"/>
  <c r="C6399" i="4"/>
  <c r="K6399" i="4"/>
  <c r="B6399" i="4"/>
  <c r="F6399" i="4"/>
  <c r="J6399" i="4"/>
  <c r="G6399" i="4"/>
  <c r="H6399" i="4"/>
  <c r="I6399" i="4"/>
  <c r="D6399" i="4"/>
  <c r="A6400" i="4"/>
  <c r="L6400" i="4" l="1"/>
  <c r="E6400" i="4"/>
  <c r="C6400" i="4"/>
  <c r="D6400" i="4"/>
  <c r="F6400" i="4"/>
  <c r="K6400" i="4"/>
  <c r="B6400" i="4"/>
  <c r="J6400" i="4"/>
  <c r="A6401" i="4"/>
  <c r="G6400" i="4"/>
  <c r="I6400" i="4"/>
  <c r="H6400" i="4"/>
  <c r="L6401" i="4" l="1"/>
  <c r="E6401" i="4"/>
  <c r="C6401" i="4"/>
  <c r="D6401" i="4"/>
  <c r="F6401" i="4"/>
  <c r="K6401" i="4"/>
  <c r="A6402" i="4"/>
  <c r="J6401" i="4"/>
  <c r="B6401" i="4"/>
  <c r="I6401" i="4"/>
  <c r="G6401" i="4"/>
  <c r="H6401" i="4"/>
  <c r="L6402" i="4" l="1"/>
  <c r="E6402" i="4"/>
  <c r="C6402" i="4"/>
  <c r="J6402" i="4"/>
  <c r="F6402" i="4"/>
  <c r="G6402" i="4"/>
  <c r="I6402" i="4"/>
  <c r="B6402" i="4"/>
  <c r="D6402" i="4"/>
  <c r="A6403" i="4"/>
  <c r="K6402" i="4"/>
  <c r="H6402" i="4"/>
  <c r="L6403" i="4" l="1"/>
  <c r="E6403" i="4"/>
  <c r="C6403" i="4"/>
  <c r="J6403" i="4"/>
  <c r="G6403" i="4"/>
  <c r="A6404" i="4"/>
  <c r="H6403" i="4"/>
  <c r="I6403" i="4"/>
  <c r="B6403" i="4"/>
  <c r="D6403" i="4"/>
  <c r="K6403" i="4"/>
  <c r="F6403" i="4"/>
  <c r="L6404" i="4" l="1"/>
  <c r="E6404" i="4"/>
  <c r="C6404" i="4"/>
  <c r="J6404" i="4"/>
  <c r="A6405" i="4"/>
  <c r="I6404" i="4"/>
  <c r="H6404" i="4"/>
  <c r="G6404" i="4"/>
  <c r="D6404" i="4"/>
  <c r="K6404" i="4"/>
  <c r="B6404" i="4"/>
  <c r="F6404" i="4"/>
  <c r="L6405" i="4" l="1"/>
  <c r="E6405" i="4"/>
  <c r="C6405" i="4"/>
  <c r="I6405" i="4"/>
  <c r="G6405" i="4"/>
  <c r="A6406" i="4"/>
  <c r="K6405" i="4"/>
  <c r="H6405" i="4"/>
  <c r="D6405" i="4"/>
  <c r="B6405" i="4"/>
  <c r="J6405" i="4"/>
  <c r="F6405" i="4"/>
  <c r="L6406" i="4" l="1"/>
  <c r="E6406" i="4"/>
  <c r="C6406" i="4"/>
  <c r="J6406" i="4"/>
  <c r="F6406" i="4"/>
  <c r="G6406" i="4"/>
  <c r="I6406" i="4"/>
  <c r="B6406" i="4"/>
  <c r="D6406" i="4"/>
  <c r="A6407" i="4"/>
  <c r="K6406" i="4"/>
  <c r="H6406" i="4"/>
  <c r="L6407" i="4" l="1"/>
  <c r="E6407" i="4"/>
  <c r="C6407" i="4"/>
  <c r="K6407" i="4"/>
  <c r="B6407" i="4"/>
  <c r="J6407" i="4"/>
  <c r="G6407" i="4"/>
  <c r="H6407" i="4"/>
  <c r="F6407" i="4"/>
  <c r="A6408" i="4"/>
  <c r="I6407" i="4"/>
  <c r="D6407" i="4"/>
  <c r="L6408" i="4" l="1"/>
  <c r="E6408" i="4"/>
  <c r="C6408" i="4"/>
  <c r="D6408" i="4"/>
  <c r="F6408" i="4"/>
  <c r="K6408" i="4"/>
  <c r="B6408" i="4"/>
  <c r="J6408" i="4"/>
  <c r="A6409" i="4"/>
  <c r="G6408" i="4"/>
  <c r="I6408" i="4"/>
  <c r="H6408" i="4"/>
  <c r="L6409" i="4" l="1"/>
  <c r="E6409" i="4"/>
  <c r="C6409" i="4"/>
  <c r="I6409" i="4"/>
  <c r="G6409" i="4"/>
  <c r="H6409" i="4"/>
  <c r="D6409" i="4"/>
  <c r="F6409" i="4"/>
  <c r="K6409" i="4"/>
  <c r="A6410" i="4"/>
  <c r="J6409" i="4"/>
  <c r="B6409" i="4"/>
  <c r="L6410" i="4" l="1"/>
  <c r="E6410" i="4"/>
  <c r="C6410" i="4"/>
  <c r="I6410" i="4"/>
  <c r="B6410" i="4"/>
  <c r="D6410" i="4"/>
  <c r="A6411" i="4"/>
  <c r="K6410" i="4"/>
  <c r="H6410" i="4"/>
  <c r="J6410" i="4"/>
  <c r="F6410" i="4"/>
  <c r="G6410" i="4"/>
  <c r="L6411" i="4" l="1"/>
  <c r="E6411" i="4"/>
  <c r="C6411" i="4"/>
  <c r="K6411" i="4"/>
  <c r="F6411" i="4"/>
  <c r="J6411" i="4"/>
  <c r="G6411" i="4"/>
  <c r="A6412" i="4"/>
  <c r="I6411" i="4"/>
  <c r="B6411" i="4"/>
  <c r="D6411" i="4"/>
  <c r="H6411" i="4"/>
  <c r="L6412" i="4" l="1"/>
  <c r="E6412" i="4"/>
  <c r="C6412" i="4"/>
  <c r="I6412" i="4"/>
  <c r="H6412" i="4"/>
  <c r="G6412" i="4"/>
  <c r="A6413" i="4"/>
  <c r="D6412" i="4"/>
  <c r="F6412" i="4"/>
  <c r="K6412" i="4"/>
  <c r="B6412" i="4"/>
  <c r="J6412" i="4"/>
  <c r="L6413" i="4" l="1"/>
  <c r="E6413" i="4"/>
  <c r="C6413" i="4"/>
  <c r="D6413" i="4"/>
  <c r="B6413" i="4"/>
  <c r="K6413" i="4"/>
  <c r="H6413" i="4"/>
  <c r="J6413" i="4"/>
  <c r="F6413" i="4"/>
  <c r="I6413" i="4"/>
  <c r="G6413" i="4"/>
  <c r="A6414" i="4"/>
  <c r="L6414" i="4" l="1"/>
  <c r="E6414" i="4"/>
  <c r="C6414" i="4"/>
  <c r="K6414" i="4"/>
  <c r="H6414" i="4"/>
  <c r="J6414" i="4"/>
  <c r="F6414" i="4"/>
  <c r="G6414" i="4"/>
  <c r="B6414" i="4"/>
  <c r="I6414" i="4"/>
  <c r="D6414" i="4"/>
  <c r="A6415" i="4"/>
  <c r="L6415" i="4" l="1"/>
  <c r="E6415" i="4"/>
  <c r="C6415" i="4"/>
  <c r="D6415" i="4"/>
  <c r="A6416" i="4"/>
  <c r="K6415" i="4"/>
  <c r="B6415" i="4"/>
  <c r="F6415" i="4"/>
  <c r="J6415" i="4"/>
  <c r="G6415" i="4"/>
  <c r="H6415" i="4"/>
  <c r="I6415" i="4"/>
  <c r="L6416" i="4" l="1"/>
  <c r="E6416" i="4"/>
  <c r="C6416" i="4"/>
  <c r="I6416" i="4"/>
  <c r="H6416" i="4"/>
  <c r="D6416" i="4"/>
  <c r="F6416" i="4"/>
  <c r="K6416" i="4"/>
  <c r="B6416" i="4"/>
  <c r="J6416" i="4"/>
  <c r="A6417" i="4"/>
  <c r="G6416" i="4"/>
  <c r="L6417" i="4" l="1"/>
  <c r="E6417" i="4"/>
  <c r="C6417" i="4"/>
  <c r="D6417" i="4"/>
  <c r="F6417" i="4"/>
  <c r="K6417" i="4"/>
  <c r="A6418" i="4"/>
  <c r="B6417" i="4"/>
  <c r="J6417" i="4"/>
  <c r="I6417" i="4"/>
  <c r="G6417" i="4"/>
  <c r="H6417" i="4"/>
  <c r="L6418" i="4" l="1"/>
  <c r="E6418" i="4"/>
  <c r="C6418" i="4"/>
  <c r="J6418" i="4"/>
  <c r="F6418" i="4"/>
  <c r="G6418" i="4"/>
  <c r="B6418" i="4"/>
  <c r="I6418" i="4"/>
  <c r="D6418" i="4"/>
  <c r="A6419" i="4"/>
  <c r="K6418" i="4"/>
  <c r="H6418" i="4"/>
  <c r="L6419" i="4" l="1"/>
  <c r="E6419" i="4"/>
  <c r="C6419" i="4"/>
  <c r="J6419" i="4"/>
  <c r="G6419" i="4"/>
  <c r="A6420" i="4"/>
  <c r="I6419" i="4"/>
  <c r="B6419" i="4"/>
  <c r="D6419" i="4"/>
  <c r="H6419" i="4"/>
  <c r="K6419" i="4"/>
  <c r="F6419" i="4"/>
  <c r="L6420" i="4" l="1"/>
  <c r="E6420" i="4"/>
  <c r="C6420" i="4"/>
  <c r="J6420" i="4"/>
  <c r="A6421" i="4"/>
  <c r="I6420" i="4"/>
  <c r="H6420" i="4"/>
  <c r="G6420" i="4"/>
  <c r="D6420" i="4"/>
  <c r="F6420" i="4"/>
  <c r="K6420" i="4"/>
  <c r="B6420" i="4"/>
  <c r="L6421" i="4" l="1"/>
  <c r="E6421" i="4"/>
  <c r="C6421" i="4"/>
  <c r="I6421" i="4"/>
  <c r="G6421" i="4"/>
  <c r="A6422" i="4"/>
  <c r="B6421" i="4"/>
  <c r="D6421" i="4"/>
  <c r="K6421" i="4"/>
  <c r="H6421" i="4"/>
  <c r="J6421" i="4"/>
  <c r="F6421" i="4"/>
  <c r="L6422" i="4" l="1"/>
  <c r="E6422" i="4"/>
  <c r="C6422" i="4"/>
  <c r="K6422" i="4"/>
  <c r="H6422" i="4"/>
  <c r="B6422" i="4"/>
  <c r="J6422" i="4"/>
  <c r="F6422" i="4"/>
  <c r="G6422" i="4"/>
  <c r="I6422" i="4"/>
  <c r="D6422" i="4"/>
  <c r="A6423" i="4"/>
  <c r="L6423" i="4" l="1"/>
  <c r="E6423" i="4"/>
  <c r="C6423" i="4"/>
  <c r="D6423" i="4"/>
  <c r="A6424" i="4"/>
  <c r="K6423" i="4"/>
  <c r="B6423" i="4"/>
  <c r="J6423" i="4"/>
  <c r="G6423" i="4"/>
  <c r="H6423" i="4"/>
  <c r="I6423" i="4"/>
  <c r="F6423" i="4"/>
  <c r="L6424" i="4" l="1"/>
  <c r="E6424" i="4"/>
  <c r="C6424" i="4"/>
  <c r="D6424" i="4"/>
  <c r="F6424" i="4"/>
  <c r="K6424" i="4"/>
  <c r="B6424" i="4"/>
  <c r="H6424" i="4"/>
  <c r="J6424" i="4"/>
  <c r="A6425" i="4"/>
  <c r="G6424" i="4"/>
  <c r="I6424" i="4"/>
  <c r="L6425" i="4" l="1"/>
  <c r="E6425" i="4"/>
  <c r="C6425" i="4"/>
  <c r="K6425" i="4"/>
  <c r="A6426" i="4"/>
  <c r="B6425" i="4"/>
  <c r="J6425" i="4"/>
  <c r="I6425" i="4"/>
  <c r="G6425" i="4"/>
  <c r="H6425" i="4"/>
  <c r="D6425" i="4"/>
  <c r="F6425" i="4"/>
  <c r="L6426" i="4" l="1"/>
  <c r="E6426" i="4"/>
  <c r="C6426" i="4"/>
  <c r="I6426" i="4"/>
  <c r="B6426" i="4"/>
  <c r="D6426" i="4"/>
  <c r="A6427" i="4"/>
  <c r="K6426" i="4"/>
  <c r="H6426" i="4"/>
  <c r="G6426" i="4"/>
  <c r="J6426" i="4"/>
  <c r="F6426" i="4"/>
  <c r="L6427" i="4" l="1"/>
  <c r="E6427" i="4"/>
  <c r="C6427" i="4"/>
  <c r="D6427" i="4"/>
  <c r="H6427" i="4"/>
  <c r="K6427" i="4"/>
  <c r="F6427" i="4"/>
  <c r="J6427" i="4"/>
  <c r="G6427" i="4"/>
  <c r="A6428" i="4"/>
  <c r="I6427" i="4"/>
  <c r="B6427" i="4"/>
  <c r="L6428" i="4" l="1"/>
  <c r="E6428" i="4"/>
  <c r="C6428" i="4"/>
  <c r="D6428" i="4"/>
  <c r="F6428" i="4"/>
  <c r="K6428" i="4"/>
  <c r="B6428" i="4"/>
  <c r="J6428" i="4"/>
  <c r="A6429" i="4"/>
  <c r="G6428" i="4"/>
  <c r="I6428" i="4"/>
  <c r="H6428" i="4"/>
  <c r="L6429" i="4" l="1"/>
  <c r="E6429" i="4"/>
  <c r="C6429" i="4"/>
  <c r="J6429" i="4"/>
  <c r="F6429" i="4"/>
  <c r="I6429" i="4"/>
  <c r="G6429" i="4"/>
  <c r="A6430" i="4"/>
  <c r="D6429" i="4"/>
  <c r="B6429" i="4"/>
  <c r="K6429" i="4"/>
  <c r="H6429" i="4"/>
  <c r="L6430" i="4" l="1"/>
  <c r="E6430" i="4"/>
  <c r="C6430" i="4"/>
  <c r="K6430" i="4"/>
  <c r="H6430" i="4"/>
  <c r="J6430" i="4"/>
  <c r="F6430" i="4"/>
  <c r="G6430" i="4"/>
  <c r="I6430" i="4"/>
  <c r="B6430" i="4"/>
  <c r="D6430" i="4"/>
  <c r="A6431" i="4"/>
  <c r="L6431" i="4" l="1"/>
  <c r="E6431" i="4"/>
  <c r="C6431" i="4"/>
  <c r="K6431" i="4"/>
  <c r="B6431" i="4"/>
  <c r="H6431" i="4"/>
  <c r="J6431" i="4"/>
  <c r="G6431" i="4"/>
  <c r="I6431" i="4"/>
  <c r="F6431" i="4"/>
  <c r="A6432" i="4"/>
  <c r="D6431" i="4"/>
  <c r="L6432" i="4" l="1"/>
  <c r="E6432" i="4"/>
  <c r="C6432" i="4"/>
  <c r="I6432" i="4"/>
  <c r="H6432" i="4"/>
  <c r="D6432" i="4"/>
  <c r="F6432" i="4"/>
  <c r="K6432" i="4"/>
  <c r="B6432" i="4"/>
  <c r="J6432" i="4"/>
  <c r="A6433" i="4"/>
  <c r="G6432" i="4"/>
  <c r="L6433" i="4" l="1"/>
  <c r="E6433" i="4"/>
  <c r="C6433" i="4"/>
  <c r="D6433" i="4"/>
  <c r="F6433" i="4"/>
  <c r="K6433" i="4"/>
  <c r="A6434" i="4"/>
  <c r="G6433" i="4"/>
  <c r="J6433" i="4"/>
  <c r="B6433" i="4"/>
  <c r="I6433" i="4"/>
  <c r="H6433" i="4"/>
  <c r="L6434" i="4" l="1"/>
  <c r="E6434" i="4"/>
  <c r="C6434" i="4"/>
  <c r="D6434" i="4"/>
  <c r="A6435" i="4"/>
  <c r="G6434" i="4"/>
  <c r="K6434" i="4"/>
  <c r="H6434" i="4"/>
  <c r="J6434" i="4"/>
  <c r="F6434" i="4"/>
  <c r="I6434" i="4"/>
  <c r="B6434" i="4"/>
  <c r="L6435" i="4" l="1"/>
  <c r="E6435" i="4"/>
  <c r="C6435" i="4"/>
  <c r="D6435" i="4"/>
  <c r="H6435" i="4"/>
  <c r="K6435" i="4"/>
  <c r="J6435" i="4"/>
  <c r="G6435" i="4"/>
  <c r="A6436" i="4"/>
  <c r="I6435" i="4"/>
  <c r="B6435" i="4"/>
  <c r="F6435" i="4"/>
  <c r="L6436" i="4" l="1"/>
  <c r="E6436" i="4"/>
  <c r="C6436" i="4"/>
  <c r="D6436" i="4"/>
  <c r="F6436" i="4"/>
  <c r="K6436" i="4"/>
  <c r="B6436" i="4"/>
  <c r="A6437" i="4"/>
  <c r="J6436" i="4"/>
  <c r="I6436" i="4"/>
  <c r="H6436" i="4"/>
  <c r="G6436" i="4"/>
  <c r="L6437" i="4" l="1"/>
  <c r="E6437" i="4"/>
  <c r="C6437" i="4"/>
  <c r="D6437" i="4"/>
  <c r="B6437" i="4"/>
  <c r="K6437" i="4"/>
  <c r="H6437" i="4"/>
  <c r="J6437" i="4"/>
  <c r="F6437" i="4"/>
  <c r="I6437" i="4"/>
  <c r="G6437" i="4"/>
  <c r="A6438" i="4"/>
  <c r="L6438" i="4" l="1"/>
  <c r="E6438" i="4"/>
  <c r="C6438" i="4"/>
  <c r="J6438" i="4"/>
  <c r="F6438" i="4"/>
  <c r="G6438" i="4"/>
  <c r="B6438" i="4"/>
  <c r="I6438" i="4"/>
  <c r="D6438" i="4"/>
  <c r="K6438" i="4"/>
  <c r="H6438" i="4"/>
  <c r="A6439" i="4"/>
  <c r="L6439" i="4" l="1"/>
  <c r="E6439" i="4"/>
  <c r="C6439" i="4"/>
  <c r="K6439" i="4"/>
  <c r="B6439" i="4"/>
  <c r="J6439" i="4"/>
  <c r="G6439" i="4"/>
  <c r="H6439" i="4"/>
  <c r="F6439" i="4"/>
  <c r="I6439" i="4"/>
  <c r="D6439" i="4"/>
  <c r="A6440" i="4"/>
  <c r="L6440" i="4" l="1"/>
  <c r="E6440" i="4"/>
  <c r="C6440" i="4"/>
  <c r="I6440" i="4"/>
  <c r="H6440" i="4"/>
  <c r="D6440" i="4"/>
  <c r="F6440" i="4"/>
  <c r="K6440" i="4"/>
  <c r="B6440" i="4"/>
  <c r="J6440" i="4"/>
  <c r="A6441" i="4"/>
  <c r="G6440" i="4"/>
  <c r="L6441" i="4" l="1"/>
  <c r="E6441" i="4"/>
  <c r="C6441" i="4"/>
  <c r="J6441" i="4"/>
  <c r="B6441" i="4"/>
  <c r="G6441" i="4"/>
  <c r="I6441" i="4"/>
  <c r="H6441" i="4"/>
  <c r="D6441" i="4"/>
  <c r="F6441" i="4"/>
  <c r="K6441" i="4"/>
  <c r="A6442" i="4"/>
  <c r="L6442" i="4" l="1"/>
  <c r="E6442" i="4"/>
  <c r="C6442" i="4"/>
  <c r="J6442" i="4"/>
  <c r="F6442" i="4"/>
  <c r="G6442" i="4"/>
  <c r="A6443" i="4"/>
  <c r="I6442" i="4"/>
  <c r="B6442" i="4"/>
  <c r="D6442" i="4"/>
  <c r="K6442" i="4"/>
  <c r="H6442" i="4"/>
  <c r="L6443" i="4" l="1"/>
  <c r="E6443" i="4"/>
  <c r="C6443" i="4"/>
  <c r="J6443" i="4"/>
  <c r="G6443" i="4"/>
  <c r="A6444" i="4"/>
  <c r="I6443" i="4"/>
  <c r="B6443" i="4"/>
  <c r="D6443" i="4"/>
  <c r="H6443" i="4"/>
  <c r="K6443" i="4"/>
  <c r="F6443" i="4"/>
  <c r="L6444" i="4" l="1"/>
  <c r="E6444" i="4"/>
  <c r="C6444" i="4"/>
  <c r="K6444" i="4"/>
  <c r="B6444" i="4"/>
  <c r="J6444" i="4"/>
  <c r="A6445" i="4"/>
  <c r="I6444" i="4"/>
  <c r="H6444" i="4"/>
  <c r="G6444" i="4"/>
  <c r="F6444" i="4"/>
  <c r="D6444" i="4"/>
  <c r="L6445" i="4" l="1"/>
  <c r="E6445" i="4"/>
  <c r="C6445" i="4"/>
  <c r="I6445" i="4"/>
  <c r="G6445" i="4"/>
  <c r="A6446" i="4"/>
  <c r="D6445" i="4"/>
  <c r="B6445" i="4"/>
  <c r="K6445" i="4"/>
  <c r="H6445" i="4"/>
  <c r="J6445" i="4"/>
  <c r="F6445" i="4"/>
  <c r="L6446" i="4" l="1"/>
  <c r="E6446" i="4"/>
  <c r="C6446" i="4"/>
  <c r="J6446" i="4"/>
  <c r="F6446" i="4"/>
  <c r="G6446" i="4"/>
  <c r="I6446" i="4"/>
  <c r="B6446" i="4"/>
  <c r="D6446" i="4"/>
  <c r="A6447" i="4"/>
  <c r="K6446" i="4"/>
  <c r="H6446" i="4"/>
  <c r="L6447" i="4" l="1"/>
  <c r="E6447" i="4"/>
  <c r="C6447" i="4"/>
  <c r="J6447" i="4"/>
  <c r="G6447" i="4"/>
  <c r="H6447" i="4"/>
  <c r="I6447" i="4"/>
  <c r="F6447" i="4"/>
  <c r="D6447" i="4"/>
  <c r="A6448" i="4"/>
  <c r="K6447" i="4"/>
  <c r="B6447" i="4"/>
  <c r="L6448" i="4" l="1"/>
  <c r="E6448" i="4"/>
  <c r="C6448" i="4"/>
  <c r="K6448" i="4"/>
  <c r="B6448" i="4"/>
  <c r="J6448" i="4"/>
  <c r="G6448" i="4"/>
  <c r="H6448" i="4"/>
  <c r="A6449" i="4"/>
  <c r="I6448" i="4"/>
  <c r="F6448" i="4"/>
  <c r="D6448" i="4"/>
  <c r="L6449" i="4" l="1"/>
  <c r="E6449" i="4"/>
  <c r="C6449" i="4"/>
  <c r="J6449" i="4"/>
  <c r="B6449" i="4"/>
  <c r="I6449" i="4"/>
  <c r="G6449" i="4"/>
  <c r="H6449" i="4"/>
  <c r="D6449" i="4"/>
  <c r="F6449" i="4"/>
  <c r="K6449" i="4"/>
  <c r="A6450" i="4"/>
  <c r="L6450" i="4" l="1"/>
  <c r="E6450" i="4"/>
  <c r="C6450" i="4"/>
  <c r="K6450" i="4"/>
  <c r="H6450" i="4"/>
  <c r="B6450" i="4"/>
  <c r="J6450" i="4"/>
  <c r="F6450" i="4"/>
  <c r="G6450" i="4"/>
  <c r="I6450" i="4"/>
  <c r="A6451" i="4"/>
  <c r="D6450" i="4"/>
  <c r="L6451" i="4" l="1"/>
  <c r="E6451" i="4"/>
  <c r="C6451" i="4"/>
  <c r="K6451" i="4"/>
  <c r="F6451" i="4"/>
  <c r="H6451" i="4"/>
  <c r="J6451" i="4"/>
  <c r="G6451" i="4"/>
  <c r="A6452" i="4"/>
  <c r="B6451" i="4"/>
  <c r="I6451" i="4"/>
  <c r="D6451" i="4"/>
  <c r="L6452" i="4" l="1"/>
  <c r="E6452" i="4"/>
  <c r="C6452" i="4"/>
  <c r="J6452" i="4"/>
  <c r="A6453" i="4"/>
  <c r="D6452" i="4"/>
  <c r="I6452" i="4"/>
  <c r="H6452" i="4"/>
  <c r="G6452" i="4"/>
  <c r="F6452" i="4"/>
  <c r="K6452" i="4"/>
  <c r="B6452" i="4"/>
  <c r="L6453" i="4" l="1"/>
  <c r="E6453" i="4"/>
  <c r="C6453" i="4"/>
  <c r="J6453" i="4"/>
  <c r="F6453" i="4"/>
  <c r="G6453" i="4"/>
  <c r="A6454" i="4"/>
  <c r="H6453" i="4"/>
  <c r="I6453" i="4"/>
  <c r="D6453" i="4"/>
  <c r="B6453" i="4"/>
  <c r="K6453" i="4"/>
  <c r="L6454" i="4" l="1"/>
  <c r="E6454" i="4"/>
  <c r="C6454" i="4"/>
  <c r="I6454" i="4"/>
  <c r="B6454" i="4"/>
  <c r="D6454" i="4"/>
  <c r="A6455" i="4"/>
  <c r="K6454" i="4"/>
  <c r="H6454" i="4"/>
  <c r="J6454" i="4"/>
  <c r="F6454" i="4"/>
  <c r="G6454" i="4"/>
  <c r="L6455" i="4" l="1"/>
  <c r="E6455" i="4"/>
  <c r="C6455" i="4"/>
  <c r="J6455" i="4"/>
  <c r="G6455" i="4"/>
  <c r="H6455" i="4"/>
  <c r="I6455" i="4"/>
  <c r="F6455" i="4"/>
  <c r="B6455" i="4"/>
  <c r="D6455" i="4"/>
  <c r="A6456" i="4"/>
  <c r="K6455" i="4"/>
  <c r="L6456" i="4" l="1"/>
  <c r="E6456" i="4"/>
  <c r="C6456" i="4"/>
  <c r="K6456" i="4"/>
  <c r="B6456" i="4"/>
  <c r="H6456" i="4"/>
  <c r="J6456" i="4"/>
  <c r="A6457" i="4"/>
  <c r="G6456" i="4"/>
  <c r="I6456" i="4"/>
  <c r="D6456" i="4"/>
  <c r="F6456" i="4"/>
  <c r="L6457" i="4" l="1"/>
  <c r="E6457" i="4"/>
  <c r="C6457" i="4"/>
  <c r="K6457" i="4"/>
  <c r="A6458" i="4"/>
  <c r="J6457" i="4"/>
  <c r="B6457" i="4"/>
  <c r="I6457" i="4"/>
  <c r="G6457" i="4"/>
  <c r="H6457" i="4"/>
  <c r="D6457" i="4"/>
  <c r="F6457" i="4"/>
  <c r="L6458" i="4" l="1"/>
  <c r="E6458" i="4"/>
  <c r="C6458" i="4"/>
  <c r="K6458" i="4"/>
  <c r="H6458" i="4"/>
  <c r="J6458" i="4"/>
  <c r="F6458" i="4"/>
  <c r="G6458" i="4"/>
  <c r="I6458" i="4"/>
  <c r="B6458" i="4"/>
  <c r="D6458" i="4"/>
  <c r="A6459" i="4"/>
  <c r="L6459" i="4" l="1"/>
  <c r="E6459" i="4"/>
  <c r="C6459" i="4"/>
  <c r="K6459" i="4"/>
  <c r="F6459" i="4"/>
  <c r="B6459" i="4"/>
  <c r="J6459" i="4"/>
  <c r="G6459" i="4"/>
  <c r="A6460" i="4"/>
  <c r="H6459" i="4"/>
  <c r="I6459" i="4"/>
  <c r="D6459" i="4"/>
  <c r="L6460" i="4" l="1"/>
  <c r="E6460" i="4"/>
  <c r="C6460" i="4"/>
  <c r="K6460" i="4"/>
  <c r="B6460" i="4"/>
  <c r="J6460" i="4"/>
  <c r="A6461" i="4"/>
  <c r="F6460" i="4"/>
  <c r="I6460" i="4"/>
  <c r="H6460" i="4"/>
  <c r="G6460" i="4"/>
  <c r="D6460" i="4"/>
  <c r="L6461" i="4" l="1"/>
  <c r="E6461" i="4"/>
  <c r="C6461" i="4"/>
  <c r="J6461" i="4"/>
  <c r="F6461" i="4"/>
  <c r="G6461" i="4"/>
  <c r="I6461" i="4"/>
  <c r="A6462" i="4"/>
  <c r="K6461" i="4"/>
  <c r="H6461" i="4"/>
  <c r="D6461" i="4"/>
  <c r="B6461" i="4"/>
  <c r="L6462" i="4" l="1"/>
  <c r="E6462" i="4"/>
  <c r="C6462" i="4"/>
  <c r="I6462" i="4"/>
  <c r="B6462" i="4"/>
  <c r="G6462" i="4"/>
  <c r="D6462" i="4"/>
  <c r="A6463" i="4"/>
  <c r="K6462" i="4"/>
  <c r="H6462" i="4"/>
  <c r="J6462" i="4"/>
  <c r="F6462" i="4"/>
  <c r="L6463" i="4" l="1"/>
  <c r="E6463" i="4"/>
  <c r="C6463" i="4"/>
  <c r="D6463" i="4"/>
  <c r="A6464" i="4"/>
  <c r="K6463" i="4"/>
  <c r="B6463" i="4"/>
  <c r="I6463" i="4"/>
  <c r="J6463" i="4"/>
  <c r="G6463" i="4"/>
  <c r="H6463" i="4"/>
  <c r="F6463" i="4"/>
  <c r="L6464" i="4" l="1"/>
  <c r="E6464" i="4"/>
  <c r="C6464" i="4"/>
  <c r="D6464" i="4"/>
  <c r="F6464" i="4"/>
  <c r="K6464" i="4"/>
  <c r="B6464" i="4"/>
  <c r="H6464" i="4"/>
  <c r="J6464" i="4"/>
  <c r="A6465" i="4"/>
  <c r="G6464" i="4"/>
  <c r="I6464" i="4"/>
  <c r="L6465" i="4" l="1"/>
  <c r="E6465" i="4"/>
  <c r="C6465" i="4"/>
  <c r="D6465" i="4"/>
  <c r="F6465" i="4"/>
  <c r="K6465" i="4"/>
  <c r="A6466" i="4"/>
  <c r="G6465" i="4"/>
  <c r="H6465" i="4"/>
  <c r="J6465" i="4"/>
  <c r="B6465" i="4"/>
  <c r="I6465" i="4"/>
  <c r="L6466" i="4" l="1"/>
  <c r="E6466" i="4"/>
  <c r="C6466" i="4"/>
  <c r="D6466" i="4"/>
  <c r="A6467" i="4"/>
  <c r="I6466" i="4"/>
  <c r="K6466" i="4"/>
  <c r="H6466" i="4"/>
  <c r="J6466" i="4"/>
  <c r="F6466" i="4"/>
  <c r="G6466" i="4"/>
  <c r="B6466" i="4"/>
  <c r="L6467" i="4" l="1"/>
  <c r="E6467" i="4"/>
  <c r="C6467" i="4"/>
  <c r="D6467" i="4"/>
  <c r="H6467" i="4"/>
  <c r="B6467" i="4"/>
  <c r="K6467" i="4"/>
  <c r="F6467" i="4"/>
  <c r="I6467" i="4"/>
  <c r="J6467" i="4"/>
  <c r="G6467" i="4"/>
  <c r="A6468" i="4"/>
  <c r="L6468" i="4" l="1"/>
  <c r="E6468" i="4"/>
  <c r="C6468" i="4"/>
  <c r="D6468" i="4"/>
  <c r="F6468" i="4"/>
  <c r="K6468" i="4"/>
  <c r="B6468" i="4"/>
  <c r="I6468" i="4"/>
  <c r="G6468" i="4"/>
  <c r="J6468" i="4"/>
  <c r="A6469" i="4"/>
  <c r="H6468" i="4"/>
  <c r="L6469" i="4" l="1"/>
  <c r="E6469" i="4"/>
  <c r="C6469" i="4"/>
  <c r="D6469" i="4"/>
  <c r="B6469" i="4"/>
  <c r="K6469" i="4"/>
  <c r="H6469" i="4"/>
  <c r="I6469" i="4"/>
  <c r="J6469" i="4"/>
  <c r="F6469" i="4"/>
  <c r="G6469" i="4"/>
  <c r="A6470" i="4"/>
  <c r="L6470" i="4" l="1"/>
  <c r="E6470" i="4"/>
  <c r="C6470" i="4"/>
  <c r="D6470" i="4"/>
  <c r="A6471" i="4"/>
  <c r="K6470" i="4"/>
  <c r="H6470" i="4"/>
  <c r="I6470" i="4"/>
  <c r="J6470" i="4"/>
  <c r="F6470" i="4"/>
  <c r="G6470" i="4"/>
  <c r="B6470" i="4"/>
  <c r="L6471" i="4" l="1"/>
  <c r="E6471" i="4"/>
  <c r="C6471" i="4"/>
  <c r="D6471" i="4"/>
  <c r="A6472" i="4"/>
  <c r="K6471" i="4"/>
  <c r="B6471" i="4"/>
  <c r="J6471" i="4"/>
  <c r="G6471" i="4"/>
  <c r="H6471" i="4"/>
  <c r="I6471" i="4"/>
  <c r="F6471" i="4"/>
  <c r="L6472" i="4" l="1"/>
  <c r="E6472" i="4"/>
  <c r="C6472" i="4"/>
  <c r="D6472" i="4"/>
  <c r="F6472" i="4"/>
  <c r="I6472" i="4"/>
  <c r="H6472" i="4"/>
  <c r="K6472" i="4"/>
  <c r="B6472" i="4"/>
  <c r="J6472" i="4"/>
  <c r="A6473" i="4"/>
  <c r="G6472" i="4"/>
  <c r="L6473" i="4" l="1"/>
  <c r="E6473" i="4"/>
  <c r="C6473" i="4"/>
  <c r="D6473" i="4"/>
  <c r="F6473" i="4"/>
  <c r="H6473" i="4"/>
  <c r="K6473" i="4"/>
  <c r="A6474" i="4"/>
  <c r="G6473" i="4"/>
  <c r="J6473" i="4"/>
  <c r="B6473" i="4"/>
  <c r="I6473" i="4"/>
  <c r="L6474" i="4" l="1"/>
  <c r="E6474" i="4"/>
  <c r="C6474" i="4"/>
  <c r="D6474" i="4"/>
  <c r="A6475" i="4"/>
  <c r="K6474" i="4"/>
  <c r="H6474" i="4"/>
  <c r="B6474" i="4"/>
  <c r="J6474" i="4"/>
  <c r="F6474" i="4"/>
  <c r="G6474" i="4"/>
  <c r="I6474" i="4"/>
  <c r="L6475" i="4" l="1"/>
  <c r="E6475" i="4"/>
  <c r="C6475" i="4"/>
  <c r="D6475" i="4"/>
  <c r="H6475" i="4"/>
  <c r="G6475" i="4"/>
  <c r="I6475" i="4"/>
  <c r="B6475" i="4"/>
  <c r="K6475" i="4"/>
  <c r="F6475" i="4"/>
  <c r="J6475" i="4"/>
  <c r="A6476" i="4"/>
  <c r="L6476" i="4" l="1"/>
  <c r="E6476" i="4"/>
  <c r="C6476" i="4"/>
  <c r="D6476" i="4"/>
  <c r="F6476" i="4"/>
  <c r="K6476" i="4"/>
  <c r="B6476" i="4"/>
  <c r="H6476" i="4"/>
  <c r="J6476" i="4"/>
  <c r="A6477" i="4"/>
  <c r="I6476" i="4"/>
  <c r="G6476" i="4"/>
  <c r="L6477" i="4" l="1"/>
  <c r="E6477" i="4"/>
  <c r="C6477" i="4"/>
  <c r="D6477" i="4"/>
  <c r="B6477" i="4"/>
  <c r="K6477" i="4"/>
  <c r="H6477" i="4"/>
  <c r="A6478" i="4"/>
  <c r="J6477" i="4"/>
  <c r="F6477" i="4"/>
  <c r="I6477" i="4"/>
  <c r="G6477" i="4"/>
  <c r="L6478" i="4" l="1"/>
  <c r="E6478" i="4"/>
  <c r="C6478" i="4"/>
  <c r="D6478" i="4"/>
  <c r="A6479" i="4"/>
  <c r="K6478" i="4"/>
  <c r="H6478" i="4"/>
  <c r="B6478" i="4"/>
  <c r="J6478" i="4"/>
  <c r="F6478" i="4"/>
  <c r="G6478" i="4"/>
  <c r="I6478" i="4"/>
  <c r="L6479" i="4" l="1"/>
  <c r="E6479" i="4"/>
  <c r="C6479" i="4"/>
  <c r="D6479" i="4"/>
  <c r="A6480" i="4"/>
  <c r="K6479" i="4"/>
  <c r="B6479" i="4"/>
  <c r="J6479" i="4"/>
  <c r="G6479" i="4"/>
  <c r="H6479" i="4"/>
  <c r="I6479" i="4"/>
  <c r="F6479" i="4"/>
  <c r="L6480" i="4" l="1"/>
  <c r="E6480" i="4"/>
  <c r="C6480" i="4"/>
  <c r="D6480" i="4"/>
  <c r="F6480" i="4"/>
  <c r="I6480" i="4"/>
  <c r="K6480" i="4"/>
  <c r="B6480" i="4"/>
  <c r="J6480" i="4"/>
  <c r="A6481" i="4"/>
  <c r="G6480" i="4"/>
  <c r="H6480" i="4"/>
  <c r="L6481" i="4" l="1"/>
  <c r="E6481" i="4"/>
  <c r="C6481" i="4"/>
  <c r="D6481" i="4"/>
  <c r="F6481" i="4"/>
  <c r="K6481" i="4"/>
  <c r="A6482" i="4"/>
  <c r="G6481" i="4"/>
  <c r="H6481" i="4"/>
  <c r="J6481" i="4"/>
  <c r="B6481" i="4"/>
  <c r="I6481" i="4"/>
  <c r="L6482" i="4" l="1"/>
  <c r="E6482" i="4"/>
  <c r="C6482" i="4"/>
  <c r="D6482" i="4"/>
  <c r="A6483" i="4"/>
  <c r="B6482" i="4"/>
  <c r="K6482" i="4"/>
  <c r="H6482" i="4"/>
  <c r="J6482" i="4"/>
  <c r="F6482" i="4"/>
  <c r="G6482" i="4"/>
  <c r="I6482" i="4"/>
  <c r="L6483" i="4" l="1"/>
  <c r="E6483" i="4"/>
  <c r="C6483" i="4"/>
  <c r="D6483" i="4"/>
  <c r="H6483" i="4"/>
  <c r="I6483" i="4"/>
  <c r="B6483" i="4"/>
  <c r="K6483" i="4"/>
  <c r="F6483" i="4"/>
  <c r="J6483" i="4"/>
  <c r="G6483" i="4"/>
  <c r="A6484" i="4"/>
  <c r="L6484" i="4" l="1"/>
  <c r="E6484" i="4"/>
  <c r="C6484" i="4"/>
  <c r="D6484" i="4"/>
  <c r="F6484" i="4"/>
  <c r="B6484" i="4"/>
  <c r="H6484" i="4"/>
  <c r="G6484" i="4"/>
  <c r="K6484" i="4"/>
  <c r="I6484" i="4"/>
  <c r="J6484" i="4"/>
  <c r="A6485" i="4"/>
  <c r="L6485" i="4" l="1"/>
  <c r="E6485" i="4"/>
  <c r="C6485" i="4"/>
  <c r="D6485" i="4"/>
  <c r="B6485" i="4"/>
  <c r="I6485" i="4"/>
  <c r="A6486" i="4"/>
  <c r="K6485" i="4"/>
  <c r="H6485" i="4"/>
  <c r="J6485" i="4"/>
  <c r="F6485" i="4"/>
  <c r="G6485" i="4"/>
  <c r="L6486" i="4" l="1"/>
  <c r="E6486" i="4"/>
  <c r="C6486" i="4"/>
  <c r="D6486" i="4"/>
  <c r="A6487" i="4"/>
  <c r="I6486" i="4"/>
  <c r="K6486" i="4"/>
  <c r="H6486" i="4"/>
  <c r="B6486" i="4"/>
  <c r="J6486" i="4"/>
  <c r="F6486" i="4"/>
  <c r="G6486" i="4"/>
  <c r="L6487" i="4" l="1"/>
  <c r="E6487" i="4"/>
  <c r="C6487" i="4"/>
  <c r="D6487" i="4"/>
  <c r="A6488" i="4"/>
  <c r="I6487" i="4"/>
  <c r="F6487" i="4"/>
  <c r="K6487" i="4"/>
  <c r="B6487" i="4"/>
  <c r="J6487" i="4"/>
  <c r="G6487" i="4"/>
  <c r="H6487" i="4"/>
  <c r="L6488" i="4" l="1"/>
  <c r="E6488" i="4"/>
  <c r="C6488" i="4"/>
  <c r="D6488" i="4"/>
  <c r="F6488" i="4"/>
  <c r="I6488" i="4"/>
  <c r="H6488" i="4"/>
  <c r="K6488" i="4"/>
  <c r="B6488" i="4"/>
  <c r="J6488" i="4"/>
  <c r="A6489" i="4"/>
  <c r="G6488" i="4"/>
  <c r="L6489" i="4" l="1"/>
  <c r="E6489" i="4"/>
  <c r="C6489" i="4"/>
  <c r="D6489" i="4"/>
  <c r="F6489" i="4"/>
  <c r="A6490" i="4"/>
  <c r="G6489" i="4"/>
  <c r="K6489" i="4"/>
  <c r="J6489" i="4"/>
  <c r="B6489" i="4"/>
  <c r="I6489" i="4"/>
  <c r="H6489" i="4"/>
  <c r="L6490" i="4" l="1"/>
  <c r="E6490" i="4"/>
  <c r="C6490" i="4"/>
  <c r="D6490" i="4"/>
  <c r="A6491" i="4"/>
  <c r="B6490" i="4"/>
  <c r="K6490" i="4"/>
  <c r="H6490" i="4"/>
  <c r="J6490" i="4"/>
  <c r="F6490" i="4"/>
  <c r="G6490" i="4"/>
  <c r="I6490" i="4"/>
  <c r="L6491" i="4" l="1"/>
  <c r="E6491" i="4"/>
  <c r="C6491" i="4"/>
  <c r="D6491" i="4"/>
  <c r="H6491" i="4"/>
  <c r="K6491" i="4"/>
  <c r="F6491" i="4"/>
  <c r="J6491" i="4"/>
  <c r="G6491" i="4"/>
  <c r="A6492" i="4"/>
  <c r="I6491" i="4"/>
  <c r="B6491" i="4"/>
  <c r="L6492" i="4" l="1"/>
  <c r="E6492" i="4"/>
  <c r="C6492" i="4"/>
  <c r="D6492" i="4"/>
  <c r="F6492" i="4"/>
  <c r="K6492" i="4"/>
  <c r="B6492" i="4"/>
  <c r="J6492" i="4"/>
  <c r="A6493" i="4"/>
  <c r="I6492" i="4"/>
  <c r="H6492" i="4"/>
  <c r="G6492" i="4"/>
  <c r="L6493" i="4" l="1"/>
  <c r="E6493" i="4"/>
  <c r="C6493" i="4"/>
  <c r="D6493" i="4"/>
  <c r="B6493" i="4"/>
  <c r="K6493" i="4"/>
  <c r="H6493" i="4"/>
  <c r="J6493" i="4"/>
  <c r="I6493" i="4"/>
  <c r="G6493" i="4"/>
  <c r="A6494" i="4"/>
  <c r="F6493" i="4"/>
  <c r="L6494" i="4" l="1"/>
  <c r="E6494" i="4"/>
  <c r="C6494" i="4"/>
  <c r="I6494" i="4"/>
  <c r="D6494" i="4"/>
  <c r="A6495" i="4"/>
  <c r="B6494" i="4"/>
  <c r="K6494" i="4"/>
  <c r="H6494" i="4"/>
  <c r="J6494" i="4"/>
  <c r="F6494" i="4"/>
  <c r="G6494" i="4"/>
  <c r="L6495" i="4" l="1"/>
  <c r="E6495" i="4"/>
  <c r="C6495" i="4"/>
  <c r="I6495" i="4"/>
  <c r="F6495" i="4"/>
  <c r="D6495" i="4"/>
  <c r="A6496" i="4"/>
  <c r="K6495" i="4"/>
  <c r="B6495" i="4"/>
  <c r="J6495" i="4"/>
  <c r="G6495" i="4"/>
  <c r="H6495" i="4"/>
  <c r="L6496" i="4" l="1"/>
  <c r="E6496" i="4"/>
  <c r="C6496" i="4"/>
  <c r="J6496" i="4"/>
  <c r="A6497" i="4"/>
  <c r="G6496" i="4"/>
  <c r="H6496" i="4"/>
  <c r="I6496" i="4"/>
  <c r="D6496" i="4"/>
  <c r="F6496" i="4"/>
  <c r="K6496" i="4"/>
  <c r="B6496" i="4"/>
  <c r="L6497" i="4" l="1"/>
  <c r="E6497" i="4"/>
  <c r="C6497" i="4"/>
  <c r="K6497" i="4"/>
  <c r="A6498" i="4"/>
  <c r="J6497" i="4"/>
  <c r="B6497" i="4"/>
  <c r="I6497" i="4"/>
  <c r="G6497" i="4"/>
  <c r="H6497" i="4"/>
  <c r="D6497" i="4"/>
  <c r="F6497" i="4"/>
  <c r="L6498" i="4" l="1"/>
  <c r="E6498" i="4"/>
  <c r="C6498" i="4"/>
  <c r="K6498" i="4"/>
  <c r="H6498" i="4"/>
  <c r="J6498" i="4"/>
  <c r="F6498" i="4"/>
  <c r="G6498" i="4"/>
  <c r="I6498" i="4"/>
  <c r="B6498" i="4"/>
  <c r="D6498" i="4"/>
  <c r="A6499" i="4"/>
  <c r="L6499" i="4" l="1"/>
  <c r="E6499" i="4"/>
  <c r="C6499" i="4"/>
  <c r="J6499" i="4"/>
  <c r="G6499" i="4"/>
  <c r="A6500" i="4"/>
  <c r="I6499" i="4"/>
  <c r="B6499" i="4"/>
  <c r="D6499" i="4"/>
  <c r="H6499" i="4"/>
  <c r="K6499" i="4"/>
  <c r="F6499" i="4"/>
  <c r="L6500" i="4" l="1"/>
  <c r="E6500" i="4"/>
  <c r="C6500" i="4"/>
  <c r="I6500" i="4"/>
  <c r="D6500" i="4"/>
  <c r="F6500" i="4"/>
  <c r="G6500" i="4"/>
  <c r="K6500" i="4"/>
  <c r="B6500" i="4"/>
  <c r="H6500" i="4"/>
  <c r="J6500" i="4"/>
  <c r="A6501" i="4"/>
  <c r="L6501" i="4" l="1"/>
  <c r="E6501" i="4"/>
  <c r="C6501" i="4"/>
  <c r="D6501" i="4"/>
  <c r="B6501" i="4"/>
  <c r="F6501" i="4"/>
  <c r="K6501" i="4"/>
  <c r="H6501" i="4"/>
  <c r="J6501" i="4"/>
  <c r="I6501" i="4"/>
  <c r="G6501" i="4"/>
  <c r="A6502" i="4"/>
  <c r="L6502" i="4" l="1"/>
  <c r="E6502" i="4"/>
  <c r="C6502" i="4"/>
  <c r="D6502" i="4"/>
  <c r="A6503" i="4"/>
  <c r="K6502" i="4"/>
  <c r="J6502" i="4"/>
  <c r="F6502" i="4"/>
  <c r="G6502" i="4"/>
  <c r="H6502" i="4"/>
  <c r="I6502" i="4"/>
  <c r="B6502" i="4"/>
  <c r="L6503" i="4" l="1"/>
  <c r="E6503" i="4"/>
  <c r="C6503" i="4"/>
  <c r="J6503" i="4"/>
  <c r="G6503" i="4"/>
  <c r="H6503" i="4"/>
  <c r="I6503" i="4"/>
  <c r="F6503" i="4"/>
  <c r="D6503" i="4"/>
  <c r="A6504" i="4"/>
  <c r="K6503" i="4"/>
  <c r="B6503" i="4"/>
  <c r="L6504" i="4" l="1"/>
  <c r="E6504" i="4"/>
  <c r="C6504" i="4"/>
  <c r="D6504" i="4"/>
  <c r="F6504" i="4"/>
  <c r="K6504" i="4"/>
  <c r="B6504" i="4"/>
  <c r="J6504" i="4"/>
  <c r="A6505" i="4"/>
  <c r="G6504" i="4"/>
  <c r="I6504" i="4"/>
  <c r="H6504" i="4"/>
  <c r="L6505" i="4" l="1"/>
  <c r="E6505" i="4"/>
  <c r="C6505" i="4"/>
  <c r="D6505" i="4"/>
  <c r="F6505" i="4"/>
  <c r="K6505" i="4"/>
  <c r="A6506" i="4"/>
  <c r="J6505" i="4"/>
  <c r="B6505" i="4"/>
  <c r="I6505" i="4"/>
  <c r="G6505" i="4"/>
  <c r="H6505" i="4"/>
  <c r="L6506" i="4" l="1"/>
  <c r="E6506" i="4"/>
  <c r="C6506" i="4"/>
  <c r="D6506" i="4"/>
  <c r="A6507" i="4"/>
  <c r="K6506" i="4"/>
  <c r="H6506" i="4"/>
  <c r="F6506" i="4"/>
  <c r="J6506" i="4"/>
  <c r="G6506" i="4"/>
  <c r="I6506" i="4"/>
  <c r="B6506" i="4"/>
  <c r="L6507" i="4" l="1"/>
  <c r="E6507" i="4"/>
  <c r="C6507" i="4"/>
  <c r="D6507" i="4"/>
  <c r="H6507" i="4"/>
  <c r="K6507" i="4"/>
  <c r="F6507" i="4"/>
  <c r="J6507" i="4"/>
  <c r="G6507" i="4"/>
  <c r="A6508" i="4"/>
  <c r="B6507" i="4"/>
  <c r="I6507" i="4"/>
  <c r="L6508" i="4" l="1"/>
  <c r="E6508" i="4"/>
  <c r="C6508" i="4"/>
  <c r="D6508" i="4"/>
  <c r="F6508" i="4"/>
  <c r="K6508" i="4"/>
  <c r="B6508" i="4"/>
  <c r="G6508" i="4"/>
  <c r="J6508" i="4"/>
  <c r="A6509" i="4"/>
  <c r="I6508" i="4"/>
  <c r="H6508" i="4"/>
  <c r="L6509" i="4" l="1"/>
  <c r="E6509" i="4"/>
  <c r="C6509" i="4"/>
  <c r="D6509" i="4"/>
  <c r="B6509" i="4"/>
  <c r="K6509" i="4"/>
  <c r="H6509" i="4"/>
  <c r="G6509" i="4"/>
  <c r="A6510" i="4"/>
  <c r="J6509" i="4"/>
  <c r="F6509" i="4"/>
  <c r="I6509" i="4"/>
  <c r="L6510" i="4" l="1"/>
  <c r="E6510" i="4"/>
  <c r="C6510" i="4"/>
  <c r="D6510" i="4"/>
  <c r="A6511" i="4"/>
  <c r="K6510" i="4"/>
  <c r="H6510" i="4"/>
  <c r="J6510" i="4"/>
  <c r="F6510" i="4"/>
  <c r="G6510" i="4"/>
  <c r="I6510" i="4"/>
  <c r="B6510" i="4"/>
  <c r="L6511" i="4" l="1"/>
  <c r="E6511" i="4"/>
  <c r="C6511" i="4"/>
  <c r="J6511" i="4"/>
  <c r="G6511" i="4"/>
  <c r="H6511" i="4"/>
  <c r="D6511" i="4"/>
  <c r="I6511" i="4"/>
  <c r="F6511" i="4"/>
  <c r="A6512" i="4"/>
  <c r="K6511" i="4"/>
  <c r="B6511" i="4"/>
  <c r="L6512" i="4" l="1"/>
  <c r="E6512" i="4"/>
  <c r="C6512" i="4"/>
  <c r="J6512" i="4"/>
  <c r="A6513" i="4"/>
  <c r="G6512" i="4"/>
  <c r="I6512" i="4"/>
  <c r="H6512" i="4"/>
  <c r="D6512" i="4"/>
  <c r="F6512" i="4"/>
  <c r="K6512" i="4"/>
  <c r="B6512" i="4"/>
  <c r="L6513" i="4" l="1"/>
  <c r="E6513" i="4"/>
  <c r="C6513" i="4"/>
  <c r="D6513" i="4"/>
  <c r="F6513" i="4"/>
  <c r="K6513" i="4"/>
  <c r="A6514" i="4"/>
  <c r="J6513" i="4"/>
  <c r="B6513" i="4"/>
  <c r="I6513" i="4"/>
  <c r="G6513" i="4"/>
  <c r="H6513" i="4"/>
  <c r="L6514" i="4" l="1"/>
  <c r="E6514" i="4"/>
  <c r="C6514" i="4"/>
  <c r="I6514" i="4"/>
  <c r="B6514" i="4"/>
  <c r="D6514" i="4"/>
  <c r="A6515" i="4"/>
  <c r="K6514" i="4"/>
  <c r="H6514" i="4"/>
  <c r="J6514" i="4"/>
  <c r="F6514" i="4"/>
  <c r="G6514" i="4"/>
  <c r="L6515" i="4" l="1"/>
  <c r="E6515" i="4"/>
  <c r="C6515" i="4"/>
  <c r="D6515" i="4"/>
  <c r="H6515" i="4"/>
  <c r="K6515" i="4"/>
  <c r="F6515" i="4"/>
  <c r="J6515" i="4"/>
  <c r="G6515" i="4"/>
  <c r="A6516" i="4"/>
  <c r="I6515" i="4"/>
  <c r="B6515" i="4"/>
  <c r="L6516" i="4" l="1"/>
  <c r="E6516" i="4"/>
  <c r="C6516" i="4"/>
  <c r="I6516" i="4"/>
  <c r="H6516" i="4"/>
  <c r="G6516" i="4"/>
  <c r="D6516" i="4"/>
  <c r="F6516" i="4"/>
  <c r="K6516" i="4"/>
  <c r="B6516" i="4"/>
  <c r="J6516" i="4"/>
  <c r="A6517" i="4"/>
  <c r="L6517" i="4" l="1"/>
  <c r="E6517" i="4"/>
  <c r="C6517" i="4"/>
  <c r="J6517" i="4"/>
  <c r="F6517" i="4"/>
  <c r="I6517" i="4"/>
  <c r="G6517" i="4"/>
  <c r="A6518" i="4"/>
  <c r="D6517" i="4"/>
  <c r="B6517" i="4"/>
  <c r="K6517" i="4"/>
  <c r="H6517" i="4"/>
  <c r="L6518" i="4" l="1"/>
  <c r="E6518" i="4"/>
  <c r="C6518" i="4"/>
  <c r="K6518" i="4"/>
  <c r="H6518" i="4"/>
  <c r="J6518" i="4"/>
  <c r="F6518" i="4"/>
  <c r="G6518" i="4"/>
  <c r="I6518" i="4"/>
  <c r="B6518" i="4"/>
  <c r="D6518" i="4"/>
  <c r="A6519" i="4"/>
  <c r="L6519" i="4" l="1"/>
  <c r="E6519" i="4"/>
  <c r="C6519" i="4"/>
  <c r="K6519" i="4"/>
  <c r="B6519" i="4"/>
  <c r="J6519" i="4"/>
  <c r="G6519" i="4"/>
  <c r="H6519" i="4"/>
  <c r="A6520" i="4"/>
  <c r="I6519" i="4"/>
  <c r="F6519" i="4"/>
  <c r="D6519" i="4"/>
  <c r="L6520" i="4" l="1"/>
  <c r="E6520" i="4"/>
  <c r="C6520" i="4"/>
  <c r="J6520" i="4"/>
  <c r="A6521" i="4"/>
  <c r="G6520" i="4"/>
  <c r="F6520" i="4"/>
  <c r="I6520" i="4"/>
  <c r="H6520" i="4"/>
  <c r="D6520" i="4"/>
  <c r="K6520" i="4"/>
  <c r="B6520" i="4"/>
  <c r="L6521" i="4" l="1"/>
  <c r="E6521" i="4"/>
  <c r="C6521" i="4"/>
  <c r="J6521" i="4"/>
  <c r="B6521" i="4"/>
  <c r="I6521" i="4"/>
  <c r="G6521" i="4"/>
  <c r="H6521" i="4"/>
  <c r="F6521" i="4"/>
  <c r="D6521" i="4"/>
  <c r="K6521" i="4"/>
  <c r="A6522" i="4"/>
  <c r="L6522" i="4" l="1"/>
  <c r="E6522" i="4"/>
  <c r="C6522" i="4"/>
  <c r="I6522" i="4"/>
  <c r="B6522" i="4"/>
  <c r="A6523" i="4"/>
  <c r="D6522" i="4"/>
  <c r="K6522" i="4"/>
  <c r="H6522" i="4"/>
  <c r="J6522" i="4"/>
  <c r="F6522" i="4"/>
  <c r="G6522" i="4"/>
  <c r="L6523" i="4" l="1"/>
  <c r="E6523" i="4"/>
  <c r="C6523" i="4"/>
  <c r="J6523" i="4"/>
  <c r="G6523" i="4"/>
  <c r="A6524" i="4"/>
  <c r="I6523" i="4"/>
  <c r="B6523" i="4"/>
  <c r="D6523" i="4"/>
  <c r="H6523" i="4"/>
  <c r="K6523" i="4"/>
  <c r="F6523" i="4"/>
  <c r="L6524" i="4" l="1"/>
  <c r="E6524" i="4"/>
  <c r="C6524" i="4"/>
  <c r="I6524" i="4"/>
  <c r="H6524" i="4"/>
  <c r="G6524" i="4"/>
  <c r="F6524" i="4"/>
  <c r="D6524" i="4"/>
  <c r="K6524" i="4"/>
  <c r="B6524" i="4"/>
  <c r="J6524" i="4"/>
  <c r="A6525" i="4"/>
  <c r="L6525" i="4" l="1"/>
  <c r="E6525" i="4"/>
  <c r="C6525" i="4"/>
  <c r="J6525" i="4"/>
  <c r="F6525" i="4"/>
  <c r="G6525" i="4"/>
  <c r="I6525" i="4"/>
  <c r="A6526" i="4"/>
  <c r="D6525" i="4"/>
  <c r="B6525" i="4"/>
  <c r="K6525" i="4"/>
  <c r="H6525" i="4"/>
  <c r="L6526" i="4" l="1"/>
  <c r="E6526" i="4"/>
  <c r="C6526" i="4"/>
  <c r="K6526" i="4"/>
  <c r="H6526" i="4"/>
  <c r="A6527" i="4"/>
  <c r="J6526" i="4"/>
  <c r="F6526" i="4"/>
  <c r="G6526" i="4"/>
  <c r="I6526" i="4"/>
  <c r="B6526" i="4"/>
  <c r="D6526" i="4"/>
  <c r="L6527" i="4" l="1"/>
  <c r="E6527" i="4"/>
  <c r="C6527" i="4"/>
  <c r="I6527" i="4"/>
  <c r="F6527" i="4"/>
  <c r="D6527" i="4"/>
  <c r="A6528" i="4"/>
  <c r="K6527" i="4"/>
  <c r="B6527" i="4"/>
  <c r="J6527" i="4"/>
  <c r="G6527" i="4"/>
  <c r="H6527" i="4"/>
  <c r="L6528" i="4" l="1"/>
  <c r="E6528" i="4"/>
  <c r="C6528" i="4"/>
  <c r="D6528" i="4"/>
  <c r="F6528" i="4"/>
  <c r="G6528" i="4"/>
  <c r="K6528" i="4"/>
  <c r="B6528" i="4"/>
  <c r="A6529" i="4"/>
  <c r="J6528" i="4"/>
  <c r="I6528" i="4"/>
  <c r="H6528" i="4"/>
  <c r="L6529" i="4" l="1"/>
  <c r="E6529" i="4"/>
  <c r="C6529" i="4"/>
  <c r="D6529" i="4"/>
  <c r="F6529" i="4"/>
  <c r="H6529" i="4"/>
  <c r="K6529" i="4"/>
  <c r="A6530" i="4"/>
  <c r="G6529" i="4"/>
  <c r="J6529" i="4"/>
  <c r="B6529" i="4"/>
  <c r="I6529" i="4"/>
  <c r="L6530" i="4" l="1"/>
  <c r="E6530" i="4"/>
  <c r="C6530" i="4"/>
  <c r="D6530" i="4"/>
  <c r="A6531" i="4"/>
  <c r="K6530" i="4"/>
  <c r="H6530" i="4"/>
  <c r="J6530" i="4"/>
  <c r="F6530" i="4"/>
  <c r="G6530" i="4"/>
  <c r="I6530" i="4"/>
  <c r="B6530" i="4"/>
  <c r="L6531" i="4" l="1"/>
  <c r="E6531" i="4"/>
  <c r="C6531" i="4"/>
  <c r="D6531" i="4"/>
  <c r="H6531" i="4"/>
  <c r="K6531" i="4"/>
  <c r="F6531" i="4"/>
  <c r="J6531" i="4"/>
  <c r="G6531" i="4"/>
  <c r="A6532" i="4"/>
  <c r="I6531" i="4"/>
  <c r="B6531" i="4"/>
  <c r="L6532" i="4" l="1"/>
  <c r="E6532" i="4"/>
  <c r="C6532" i="4"/>
  <c r="D6532" i="4"/>
  <c r="F6532" i="4"/>
  <c r="K6532" i="4"/>
  <c r="B6532" i="4"/>
  <c r="J6532" i="4"/>
  <c r="A6533" i="4"/>
  <c r="I6532" i="4"/>
  <c r="H6532" i="4"/>
  <c r="G6532" i="4"/>
  <c r="L6533" i="4" l="1"/>
  <c r="E6533" i="4"/>
  <c r="C6533" i="4"/>
  <c r="D6533" i="4"/>
  <c r="B6533" i="4"/>
  <c r="K6533" i="4"/>
  <c r="H6533" i="4"/>
  <c r="J6533" i="4"/>
  <c r="F6533" i="4"/>
  <c r="I6533" i="4"/>
  <c r="G6533" i="4"/>
  <c r="A6534" i="4"/>
  <c r="L6534" i="4" l="1"/>
  <c r="E6534" i="4"/>
  <c r="C6534" i="4"/>
  <c r="D6534" i="4"/>
  <c r="K6534" i="4"/>
  <c r="H6534" i="4"/>
  <c r="J6534" i="4"/>
  <c r="F6534" i="4"/>
  <c r="G6534" i="4"/>
  <c r="I6534" i="4"/>
  <c r="B6534" i="4"/>
  <c r="A6535" i="4"/>
  <c r="L6535" i="4" l="1"/>
  <c r="E6535" i="4"/>
  <c r="C6535" i="4"/>
  <c r="J6535" i="4"/>
  <c r="G6535" i="4"/>
  <c r="H6535" i="4"/>
  <c r="I6535" i="4"/>
  <c r="F6535" i="4"/>
  <c r="D6535" i="4"/>
  <c r="A6536" i="4"/>
  <c r="K6535" i="4"/>
  <c r="B6535" i="4"/>
  <c r="L6536" i="4" l="1"/>
  <c r="E6536" i="4"/>
  <c r="C6536" i="4"/>
  <c r="J6536" i="4"/>
  <c r="A6537" i="4"/>
  <c r="G6536" i="4"/>
  <c r="I6536" i="4"/>
  <c r="H6536" i="4"/>
  <c r="D6536" i="4"/>
  <c r="F6536" i="4"/>
  <c r="K6536" i="4"/>
  <c r="B6536" i="4"/>
  <c r="L6537" i="4" l="1"/>
  <c r="E6537" i="4"/>
  <c r="C6537" i="4"/>
  <c r="H6537" i="4"/>
  <c r="D6537" i="4"/>
  <c r="F6537" i="4"/>
  <c r="I6537" i="4"/>
  <c r="K6537" i="4"/>
  <c r="A6538" i="4"/>
  <c r="G6537" i="4"/>
  <c r="J6537" i="4"/>
  <c r="B6537" i="4"/>
  <c r="L6538" i="4" l="1"/>
  <c r="E6538" i="4"/>
  <c r="C6538" i="4"/>
  <c r="D6538" i="4"/>
  <c r="A6539" i="4"/>
  <c r="K6538" i="4"/>
  <c r="H6538" i="4"/>
  <c r="B6538" i="4"/>
  <c r="J6538" i="4"/>
  <c r="F6538" i="4"/>
  <c r="G6538" i="4"/>
  <c r="I6538" i="4"/>
  <c r="L6539" i="4" l="1"/>
  <c r="E6539" i="4"/>
  <c r="C6539" i="4"/>
  <c r="D6539" i="4"/>
  <c r="K6539" i="4"/>
  <c r="A6540" i="4"/>
  <c r="J6539" i="4"/>
  <c r="G6539" i="4"/>
  <c r="H6539" i="4"/>
  <c r="I6539" i="4"/>
  <c r="F6539" i="4"/>
  <c r="B6539" i="4"/>
  <c r="L6540" i="4" l="1"/>
  <c r="E6540" i="4"/>
  <c r="C6540" i="4"/>
  <c r="J6540" i="4"/>
  <c r="A6541" i="4"/>
  <c r="B6540" i="4"/>
  <c r="I6540" i="4"/>
  <c r="H6540" i="4"/>
  <c r="D6540" i="4"/>
  <c r="G6540" i="4"/>
  <c r="K6540" i="4"/>
  <c r="F6540" i="4"/>
  <c r="L6541" i="4" l="1"/>
  <c r="E6541" i="4"/>
  <c r="C6541" i="4"/>
  <c r="K6541" i="4"/>
  <c r="G6541" i="4"/>
  <c r="A6542" i="4"/>
  <c r="J6541" i="4"/>
  <c r="F6541" i="4"/>
  <c r="I6541" i="4"/>
  <c r="B6541" i="4"/>
  <c r="D6541" i="4"/>
  <c r="H6541" i="4"/>
  <c r="L6542" i="4" l="1"/>
  <c r="E6542" i="4"/>
  <c r="C6542" i="4"/>
  <c r="K6542" i="4"/>
  <c r="A6543" i="4"/>
  <c r="J6542" i="4"/>
  <c r="F6542" i="4"/>
  <c r="H6542" i="4"/>
  <c r="I6542" i="4"/>
  <c r="B6542" i="4"/>
  <c r="G6542" i="4"/>
  <c r="D6542" i="4"/>
  <c r="L6543" i="4" l="1"/>
  <c r="E6543" i="4"/>
  <c r="C6543" i="4"/>
  <c r="K6543" i="4"/>
  <c r="B6543" i="4"/>
  <c r="J6543" i="4"/>
  <c r="G6543" i="4"/>
  <c r="A6544" i="4"/>
  <c r="H6543" i="4"/>
  <c r="I6543" i="4"/>
  <c r="F6543" i="4"/>
  <c r="D6543" i="4"/>
  <c r="L6544" i="4" l="1"/>
  <c r="E6544" i="4"/>
  <c r="C6544" i="4"/>
  <c r="J6544" i="4"/>
  <c r="A6545" i="4"/>
  <c r="B6544" i="4"/>
  <c r="I6544" i="4"/>
  <c r="H6544" i="4"/>
  <c r="D6544" i="4"/>
  <c r="G6544" i="4"/>
  <c r="K6544" i="4"/>
  <c r="F6544" i="4"/>
  <c r="L6545" i="4" l="1"/>
  <c r="E6545" i="4"/>
  <c r="C6545" i="4"/>
  <c r="K6545" i="4"/>
  <c r="G6545" i="4"/>
  <c r="J6545" i="4"/>
  <c r="F6545" i="4"/>
  <c r="I6545" i="4"/>
  <c r="A6546" i="4"/>
  <c r="B6545" i="4"/>
  <c r="D6545" i="4"/>
  <c r="H6545" i="4"/>
  <c r="L6546" i="4" l="1"/>
  <c r="E6546" i="4"/>
  <c r="C6546" i="4"/>
  <c r="K6546" i="4"/>
  <c r="A6547" i="4"/>
  <c r="G6546" i="4"/>
  <c r="J6546" i="4"/>
  <c r="F6546" i="4"/>
  <c r="H6546" i="4"/>
  <c r="B6546" i="4"/>
  <c r="I6546" i="4"/>
  <c r="D6546" i="4"/>
  <c r="L6547" i="4" l="1"/>
  <c r="E6547" i="4"/>
  <c r="C6547" i="4"/>
  <c r="K6547" i="4"/>
  <c r="J6547" i="4"/>
  <c r="G6547" i="4"/>
  <c r="A6548" i="4"/>
  <c r="I6547" i="4"/>
  <c r="F6547" i="4"/>
  <c r="H6547" i="4"/>
  <c r="D6547" i="4"/>
  <c r="B6547" i="4"/>
  <c r="L6548" i="4" l="1"/>
  <c r="E6548" i="4"/>
  <c r="C6548" i="4"/>
  <c r="J6548" i="4"/>
  <c r="A6549" i="4"/>
  <c r="B6548" i="4"/>
  <c r="I6548" i="4"/>
  <c r="H6548" i="4"/>
  <c r="D6548" i="4"/>
  <c r="G6548" i="4"/>
  <c r="K6548" i="4"/>
  <c r="F6548" i="4"/>
  <c r="L6549" i="4" l="1"/>
  <c r="E6549" i="4"/>
  <c r="C6549" i="4"/>
  <c r="J6549" i="4"/>
  <c r="F6549" i="4"/>
  <c r="I6549" i="4"/>
  <c r="A6550" i="4"/>
  <c r="B6549" i="4"/>
  <c r="D6549" i="4"/>
  <c r="H6549" i="4"/>
  <c r="G6549" i="4"/>
  <c r="K6549" i="4"/>
  <c r="L6550" i="4" l="1"/>
  <c r="E6550" i="4"/>
  <c r="C6550" i="4"/>
  <c r="I6550" i="4"/>
  <c r="B6550" i="4"/>
  <c r="G6550" i="4"/>
  <c r="D6550" i="4"/>
  <c r="K6550" i="4"/>
  <c r="A6551" i="4"/>
  <c r="J6550" i="4"/>
  <c r="F6550" i="4"/>
  <c r="H6550" i="4"/>
  <c r="L6551" i="4" l="1"/>
  <c r="E6551" i="4"/>
  <c r="C6551" i="4"/>
  <c r="J6551" i="4"/>
  <c r="G6551" i="4"/>
  <c r="H6551" i="4"/>
  <c r="F6551" i="4"/>
  <c r="B6551" i="4"/>
  <c r="I6551" i="4"/>
  <c r="A6552" i="4"/>
  <c r="D6551" i="4"/>
  <c r="K6551" i="4"/>
  <c r="L6552" i="4" l="1"/>
  <c r="E6552" i="4"/>
  <c r="C6552" i="4"/>
  <c r="J6552" i="4"/>
  <c r="A6553" i="4"/>
  <c r="B6552" i="4"/>
  <c r="I6552" i="4"/>
  <c r="H6552" i="4"/>
  <c r="D6552" i="4"/>
  <c r="G6552" i="4"/>
  <c r="K6552" i="4"/>
  <c r="F6552" i="4"/>
  <c r="L6553" i="4" l="1"/>
  <c r="E6553" i="4"/>
  <c r="C6553" i="4"/>
  <c r="I6553" i="4"/>
  <c r="A6554" i="4"/>
  <c r="F6553" i="4"/>
  <c r="D6553" i="4"/>
  <c r="H6553" i="4"/>
  <c r="K6553" i="4"/>
  <c r="G6553" i="4"/>
  <c r="J6553" i="4"/>
  <c r="B6553" i="4"/>
  <c r="L6554" i="4" l="1"/>
  <c r="E6554" i="4"/>
  <c r="C6554" i="4"/>
  <c r="J6554" i="4"/>
  <c r="F6554" i="4"/>
  <c r="H6554" i="4"/>
  <c r="B6554" i="4"/>
  <c r="G6554" i="4"/>
  <c r="D6554" i="4"/>
  <c r="I6554" i="4"/>
  <c r="K6554" i="4"/>
  <c r="A6555" i="4"/>
  <c r="L6555" i="4" l="1"/>
  <c r="E6555" i="4"/>
  <c r="C6555" i="4"/>
  <c r="I6555" i="4"/>
  <c r="F6555" i="4"/>
  <c r="H6555" i="4"/>
  <c r="D6555" i="4"/>
  <c r="B6555" i="4"/>
  <c r="K6555" i="4"/>
  <c r="J6555" i="4"/>
  <c r="G6555" i="4"/>
  <c r="A6556" i="4"/>
  <c r="L6556" i="4" l="1"/>
  <c r="E6556" i="4"/>
  <c r="C6556" i="4"/>
  <c r="J6556" i="4"/>
  <c r="A6557" i="4"/>
  <c r="B6556" i="4"/>
  <c r="I6556" i="4"/>
  <c r="H6556" i="4"/>
  <c r="D6556" i="4"/>
  <c r="G6556" i="4"/>
  <c r="K6556" i="4"/>
  <c r="F6556" i="4"/>
  <c r="L6557" i="4" l="1"/>
  <c r="E6557" i="4"/>
  <c r="C6557" i="4"/>
  <c r="J6557" i="4"/>
  <c r="F6557" i="4"/>
  <c r="H6557" i="4"/>
  <c r="I6557" i="4"/>
  <c r="A6558" i="4"/>
  <c r="B6557" i="4"/>
  <c r="K6557" i="4"/>
  <c r="G6557" i="4"/>
  <c r="D6557" i="4"/>
  <c r="L6558" i="4" l="1"/>
  <c r="E6558" i="4"/>
  <c r="C6558" i="4"/>
  <c r="I6558" i="4"/>
  <c r="B6558" i="4"/>
  <c r="G6558" i="4"/>
  <c r="D6558" i="4"/>
  <c r="F6558" i="4"/>
  <c r="K6558" i="4"/>
  <c r="A6559" i="4"/>
  <c r="J6558" i="4"/>
  <c r="H6558" i="4"/>
  <c r="L6559" i="4" l="1"/>
  <c r="E6559" i="4"/>
  <c r="C6559" i="4"/>
  <c r="K6559" i="4"/>
  <c r="F6559" i="4"/>
  <c r="J6559" i="4"/>
  <c r="G6559" i="4"/>
  <c r="A6560" i="4"/>
  <c r="H6559" i="4"/>
  <c r="B6559" i="4"/>
  <c r="I6559" i="4"/>
  <c r="D6559" i="4"/>
  <c r="L6560" i="4" l="1"/>
  <c r="E6560" i="4"/>
  <c r="C6560" i="4"/>
  <c r="I6560" i="4"/>
  <c r="H6560" i="4"/>
  <c r="B6560" i="4"/>
  <c r="D6560" i="4"/>
  <c r="G6560" i="4"/>
  <c r="K6560" i="4"/>
  <c r="F6560" i="4"/>
  <c r="J6560" i="4"/>
  <c r="A6561" i="4"/>
  <c r="L6561" i="4" l="1"/>
  <c r="E6561" i="4"/>
  <c r="C6561" i="4"/>
  <c r="D6561" i="4"/>
  <c r="H6561" i="4"/>
  <c r="I6561" i="4"/>
  <c r="B6561" i="4"/>
  <c r="K6561" i="4"/>
  <c r="G6561" i="4"/>
  <c r="F6561" i="4"/>
  <c r="A6562" i="4"/>
  <c r="J6561" i="4"/>
  <c r="L6562" i="4" l="1"/>
  <c r="E6562" i="4"/>
  <c r="C6562" i="4"/>
  <c r="D6562" i="4"/>
  <c r="K6562" i="4"/>
  <c r="A6563" i="4"/>
  <c r="G6562" i="4"/>
  <c r="J6562" i="4"/>
  <c r="F6562" i="4"/>
  <c r="H6562" i="4"/>
  <c r="I6562" i="4"/>
  <c r="B6562" i="4"/>
  <c r="L6563" i="4" l="1"/>
  <c r="E6563" i="4"/>
  <c r="C6563" i="4"/>
  <c r="D6563" i="4"/>
  <c r="B6563" i="4"/>
  <c r="J6563" i="4"/>
  <c r="G6563" i="4"/>
  <c r="A6564" i="4"/>
  <c r="I6563" i="4"/>
  <c r="F6563" i="4"/>
  <c r="H6563" i="4"/>
  <c r="K6563" i="4"/>
  <c r="L6564" i="4" l="1"/>
  <c r="E6564" i="4"/>
  <c r="C6564" i="4"/>
  <c r="D6564" i="4"/>
  <c r="G6564" i="4"/>
  <c r="H6564" i="4"/>
  <c r="K6564" i="4"/>
  <c r="F6564" i="4"/>
  <c r="I6564" i="4"/>
  <c r="J6564" i="4"/>
  <c r="A6565" i="4"/>
  <c r="B6564" i="4"/>
  <c r="L6565" i="4" l="1"/>
  <c r="E6565" i="4"/>
  <c r="C6565" i="4"/>
  <c r="D6565" i="4"/>
  <c r="H6565" i="4"/>
  <c r="K6565" i="4"/>
  <c r="G6565" i="4"/>
  <c r="F6565" i="4"/>
  <c r="J6565" i="4"/>
  <c r="I6565" i="4"/>
  <c r="A6566" i="4"/>
  <c r="B6565" i="4"/>
  <c r="L6566" i="4" l="1"/>
  <c r="E6566" i="4"/>
  <c r="C6566" i="4"/>
  <c r="I6566" i="4"/>
  <c r="B6566" i="4"/>
  <c r="G6566" i="4"/>
  <c r="D6566" i="4"/>
  <c r="K6566" i="4"/>
  <c r="A6567" i="4"/>
  <c r="J6566" i="4"/>
  <c r="F6566" i="4"/>
  <c r="H6566" i="4"/>
  <c r="L6567" i="4" l="1"/>
  <c r="E6567" i="4"/>
  <c r="C6567" i="4"/>
  <c r="J6567" i="4"/>
  <c r="G6567" i="4"/>
  <c r="H6567" i="4"/>
  <c r="I6567" i="4"/>
  <c r="F6567" i="4"/>
  <c r="A6568" i="4"/>
  <c r="B6567" i="4"/>
  <c r="D6567" i="4"/>
  <c r="K6567" i="4"/>
  <c r="L6568" i="4" l="1"/>
  <c r="E6568" i="4"/>
  <c r="C6568" i="4"/>
  <c r="J6568" i="4"/>
  <c r="A6569" i="4"/>
  <c r="B6568" i="4"/>
  <c r="H6568" i="4"/>
  <c r="G6568" i="4"/>
  <c r="I6568" i="4"/>
  <c r="D6568" i="4"/>
  <c r="K6568" i="4"/>
  <c r="F6568" i="4"/>
  <c r="L6569" i="4" l="1"/>
  <c r="E6569" i="4"/>
  <c r="C6569" i="4"/>
  <c r="J6569" i="4"/>
  <c r="B6569" i="4"/>
  <c r="I6569" i="4"/>
  <c r="A6570" i="4"/>
  <c r="F6569" i="4"/>
  <c r="H6569" i="4"/>
  <c r="D6569" i="4"/>
  <c r="K6569" i="4"/>
  <c r="G6569" i="4"/>
  <c r="L6570" i="4" l="1"/>
  <c r="E6570" i="4"/>
  <c r="C6570" i="4"/>
  <c r="J6570" i="4"/>
  <c r="F6570" i="4"/>
  <c r="H6570" i="4"/>
  <c r="G6570" i="4"/>
  <c r="I6570" i="4"/>
  <c r="B6570" i="4"/>
  <c r="K6570" i="4"/>
  <c r="D6570" i="4"/>
  <c r="A6571" i="4"/>
  <c r="L6571" i="4" l="1"/>
  <c r="E6571" i="4"/>
  <c r="C6571" i="4"/>
  <c r="J6571" i="4"/>
  <c r="G6571" i="4"/>
  <c r="A6572" i="4"/>
  <c r="I6571" i="4"/>
  <c r="F6571" i="4"/>
  <c r="H6571" i="4"/>
  <c r="B6571" i="4"/>
  <c r="D6571" i="4"/>
  <c r="K6571" i="4"/>
  <c r="L6572" i="4" l="1"/>
  <c r="E6572" i="4"/>
  <c r="C6572" i="4"/>
  <c r="K6572" i="4"/>
  <c r="F6572" i="4"/>
  <c r="B6572" i="4"/>
  <c r="J6572" i="4"/>
  <c r="A6573" i="4"/>
  <c r="D6572" i="4"/>
  <c r="I6572" i="4"/>
  <c r="H6572" i="4"/>
  <c r="G6572" i="4"/>
  <c r="L6573" i="4" l="1"/>
  <c r="E6573" i="4"/>
  <c r="C6573" i="4"/>
  <c r="J6573" i="4"/>
  <c r="F6573" i="4"/>
  <c r="I6573" i="4"/>
  <c r="A6574" i="4"/>
  <c r="B6573" i="4"/>
  <c r="H6573" i="4"/>
  <c r="K6573" i="4"/>
  <c r="D6573" i="4"/>
  <c r="G6573" i="4"/>
  <c r="L6574" i="4" l="1"/>
  <c r="E6574" i="4"/>
  <c r="C6574" i="4"/>
  <c r="K6574" i="4"/>
  <c r="A6575" i="4"/>
  <c r="J6574" i="4"/>
  <c r="H6574" i="4"/>
  <c r="B6574" i="4"/>
  <c r="F6574" i="4"/>
  <c r="I6574" i="4"/>
  <c r="G6574" i="4"/>
  <c r="D6574" i="4"/>
  <c r="L6575" i="4" l="1"/>
  <c r="E6575" i="4"/>
  <c r="C6575" i="4"/>
  <c r="J6575" i="4"/>
  <c r="G6575" i="4"/>
  <c r="A6576" i="4"/>
  <c r="K6575" i="4"/>
  <c r="I6575" i="4"/>
  <c r="F6575" i="4"/>
  <c r="H6575" i="4"/>
  <c r="B6575" i="4"/>
  <c r="D6575" i="4"/>
  <c r="L6576" i="4" l="1"/>
  <c r="E6576" i="4"/>
  <c r="C6576" i="4"/>
  <c r="I6576" i="4"/>
  <c r="H6576" i="4"/>
  <c r="G6576" i="4"/>
  <c r="A6577" i="4"/>
  <c r="D6576" i="4"/>
  <c r="J6576" i="4"/>
  <c r="B6576" i="4"/>
  <c r="K6576" i="4"/>
  <c r="F6576" i="4"/>
  <c r="L6577" i="4" l="1"/>
  <c r="E6577" i="4"/>
  <c r="C6577" i="4"/>
  <c r="D6577" i="4"/>
  <c r="H6577" i="4"/>
  <c r="K6577" i="4"/>
  <c r="G6577" i="4"/>
  <c r="B6577" i="4"/>
  <c r="J6577" i="4"/>
  <c r="F6577" i="4"/>
  <c r="A6578" i="4"/>
  <c r="I6577" i="4"/>
  <c r="L6578" i="4" l="1"/>
  <c r="E6578" i="4"/>
  <c r="C6578" i="4"/>
  <c r="I6578" i="4"/>
  <c r="B6578" i="4"/>
  <c r="G6578" i="4"/>
  <c r="D6578" i="4"/>
  <c r="K6578" i="4"/>
  <c r="A6579" i="4"/>
  <c r="J6578" i="4"/>
  <c r="F6578" i="4"/>
  <c r="H6578" i="4"/>
  <c r="L6579" i="4" l="1"/>
  <c r="E6579" i="4"/>
  <c r="C6579" i="4"/>
  <c r="D6579" i="4"/>
  <c r="B6579" i="4"/>
  <c r="K6579" i="4"/>
  <c r="J6579" i="4"/>
  <c r="G6579" i="4"/>
  <c r="A6580" i="4"/>
  <c r="I6579" i="4"/>
  <c r="F6579" i="4"/>
  <c r="H6579" i="4"/>
  <c r="L6580" i="4" l="1"/>
  <c r="E6580" i="4"/>
  <c r="C6580" i="4"/>
  <c r="D6580" i="4"/>
  <c r="G6580" i="4"/>
  <c r="K6580" i="4"/>
  <c r="F6580" i="4"/>
  <c r="J6580" i="4"/>
  <c r="A6581" i="4"/>
  <c r="B6580" i="4"/>
  <c r="I6580" i="4"/>
  <c r="H6580" i="4"/>
  <c r="L6581" i="4" l="1"/>
  <c r="E6581" i="4"/>
  <c r="C6581" i="4"/>
  <c r="J6581" i="4"/>
  <c r="F6581" i="4"/>
  <c r="D6581" i="4"/>
  <c r="K6581" i="4"/>
  <c r="G6581" i="4"/>
  <c r="I6581" i="4"/>
  <c r="A6582" i="4"/>
  <c r="B6581" i="4"/>
  <c r="H6581" i="4"/>
  <c r="L6582" i="4" l="1"/>
  <c r="E6582" i="4"/>
  <c r="C6582" i="4"/>
  <c r="I6582" i="4"/>
  <c r="B6582" i="4"/>
  <c r="G6582" i="4"/>
  <c r="A6583" i="4"/>
  <c r="H6582" i="4"/>
  <c r="D6582" i="4"/>
  <c r="K6582" i="4"/>
  <c r="J6582" i="4"/>
  <c r="F6582" i="4"/>
  <c r="L6583" i="4" l="1"/>
  <c r="E6583" i="4"/>
  <c r="C6583" i="4"/>
  <c r="J6583" i="4"/>
  <c r="G6583" i="4"/>
  <c r="H6583" i="4"/>
  <c r="F6583" i="4"/>
  <c r="I6583" i="4"/>
  <c r="A6584" i="4"/>
  <c r="D6583" i="4"/>
  <c r="B6583" i="4"/>
  <c r="K6583" i="4"/>
  <c r="L6584" i="4" l="1"/>
  <c r="E6584" i="4"/>
  <c r="C6584" i="4"/>
  <c r="J6584" i="4"/>
  <c r="A6585" i="4"/>
  <c r="B6584" i="4"/>
  <c r="I6584" i="4"/>
  <c r="H6584" i="4"/>
  <c r="F6584" i="4"/>
  <c r="D6584" i="4"/>
  <c r="G6584" i="4"/>
  <c r="K6584" i="4"/>
  <c r="L6585" i="4" l="1"/>
  <c r="E6585" i="4"/>
  <c r="C6585" i="4"/>
  <c r="J6585" i="4"/>
  <c r="B6585" i="4"/>
  <c r="I6585" i="4"/>
  <c r="F6585" i="4"/>
  <c r="D6585" i="4"/>
  <c r="H6585" i="4"/>
  <c r="K6585" i="4"/>
  <c r="G6585" i="4"/>
  <c r="A6586" i="4"/>
  <c r="L6586" i="4" l="1"/>
  <c r="E6586" i="4"/>
  <c r="C6586" i="4"/>
  <c r="J6586" i="4"/>
  <c r="F6586" i="4"/>
  <c r="H6586" i="4"/>
  <c r="B6586" i="4"/>
  <c r="G6586" i="4"/>
  <c r="K6586" i="4"/>
  <c r="A6587" i="4"/>
  <c r="I6586" i="4"/>
  <c r="D6586" i="4"/>
  <c r="L6587" i="4" l="1"/>
  <c r="E6587" i="4"/>
  <c r="C6587" i="4"/>
  <c r="J6587" i="4"/>
  <c r="G6587" i="4"/>
  <c r="A6588" i="4"/>
  <c r="F6587" i="4"/>
  <c r="I6587" i="4"/>
  <c r="H6587" i="4"/>
  <c r="D6587" i="4"/>
  <c r="B6587" i="4"/>
  <c r="K6587" i="4"/>
  <c r="L6588" i="4" l="1"/>
  <c r="E6588" i="4"/>
  <c r="C6588" i="4"/>
  <c r="J6588" i="4"/>
  <c r="A6589" i="4"/>
  <c r="B6588" i="4"/>
  <c r="I6588" i="4"/>
  <c r="H6588" i="4"/>
  <c r="G6588" i="4"/>
  <c r="D6588" i="4"/>
  <c r="K6588" i="4"/>
  <c r="F6588" i="4"/>
  <c r="L6589" i="4" l="1"/>
  <c r="E6589" i="4"/>
  <c r="C6589" i="4"/>
  <c r="K6589" i="4"/>
  <c r="G6589" i="4"/>
  <c r="A6590" i="4"/>
  <c r="J6589" i="4"/>
  <c r="F6589" i="4"/>
  <c r="I6589" i="4"/>
  <c r="B6589" i="4"/>
  <c r="D6589" i="4"/>
  <c r="H6589" i="4"/>
  <c r="L6590" i="4" l="1"/>
  <c r="E6590" i="4"/>
  <c r="C6590" i="4"/>
  <c r="J6590" i="4"/>
  <c r="F6590" i="4"/>
  <c r="H6590" i="4"/>
  <c r="B6590" i="4"/>
  <c r="I6590" i="4"/>
  <c r="G6590" i="4"/>
  <c r="D6590" i="4"/>
  <c r="K6590" i="4"/>
  <c r="A6591" i="4"/>
  <c r="L6591" i="4" l="1"/>
  <c r="E6591" i="4"/>
  <c r="C6591" i="4"/>
  <c r="K6591" i="4"/>
  <c r="J6591" i="4"/>
  <c r="A6592" i="4"/>
  <c r="F6591" i="4"/>
  <c r="G6591" i="4"/>
  <c r="I6591" i="4"/>
  <c r="H6591" i="4"/>
  <c r="D6591" i="4"/>
  <c r="B6591" i="4"/>
  <c r="L6592" i="4" l="1"/>
  <c r="E6592" i="4"/>
  <c r="C6592" i="4"/>
  <c r="D6592" i="4"/>
  <c r="G6592" i="4"/>
  <c r="B6592" i="4"/>
  <c r="K6592" i="4"/>
  <c r="F6592" i="4"/>
  <c r="A6593" i="4"/>
  <c r="J6592" i="4"/>
  <c r="I6592" i="4"/>
  <c r="H6592" i="4"/>
  <c r="L6593" i="4" l="1"/>
  <c r="E6593" i="4"/>
  <c r="C6593" i="4"/>
  <c r="D6593" i="4"/>
  <c r="H6593" i="4"/>
  <c r="K6593" i="4"/>
  <c r="G6593" i="4"/>
  <c r="J6593" i="4"/>
  <c r="F6593" i="4"/>
  <c r="I6593" i="4"/>
  <c r="A6594" i="4"/>
  <c r="B6593" i="4"/>
  <c r="L6594" i="4" l="1"/>
  <c r="E6594" i="4"/>
  <c r="C6594" i="4"/>
  <c r="D6594" i="4"/>
  <c r="K6594" i="4"/>
  <c r="A6595" i="4"/>
  <c r="J6594" i="4"/>
  <c r="F6594" i="4"/>
  <c r="H6594" i="4"/>
  <c r="I6594" i="4"/>
  <c r="B6594" i="4"/>
  <c r="G6594" i="4"/>
  <c r="L6595" i="4" l="1"/>
  <c r="E6595" i="4"/>
  <c r="C6595" i="4"/>
  <c r="D6595" i="4"/>
  <c r="B6595" i="4"/>
  <c r="K6595" i="4"/>
  <c r="J6595" i="4"/>
  <c r="G6595" i="4"/>
  <c r="A6596" i="4"/>
  <c r="I6595" i="4"/>
  <c r="F6595" i="4"/>
  <c r="H6595" i="4"/>
  <c r="L6596" i="4" l="1"/>
  <c r="E6596" i="4"/>
  <c r="C6596" i="4"/>
  <c r="D6596" i="4"/>
  <c r="G6596" i="4"/>
  <c r="K6596" i="4"/>
  <c r="F6596" i="4"/>
  <c r="J6596" i="4"/>
  <c r="A6597" i="4"/>
  <c r="B6596" i="4"/>
  <c r="I6596" i="4"/>
  <c r="H6596" i="4"/>
  <c r="L6597" i="4" l="1"/>
  <c r="E6597" i="4"/>
  <c r="C6597" i="4"/>
  <c r="I6597" i="4"/>
  <c r="A6598" i="4"/>
  <c r="B6597" i="4"/>
  <c r="D6597" i="4"/>
  <c r="H6597" i="4"/>
  <c r="K6597" i="4"/>
  <c r="G6597" i="4"/>
  <c r="J6597" i="4"/>
  <c r="F6597" i="4"/>
  <c r="L6598" i="4" l="1"/>
  <c r="E6598" i="4"/>
  <c r="C6598" i="4"/>
  <c r="J6598" i="4"/>
  <c r="F6598" i="4"/>
  <c r="H6598" i="4"/>
  <c r="I6598" i="4"/>
  <c r="B6598" i="4"/>
  <c r="G6598" i="4"/>
  <c r="D6598" i="4"/>
  <c r="K6598" i="4"/>
  <c r="A6599" i="4"/>
  <c r="L6599" i="4" l="1"/>
  <c r="E6599" i="4"/>
  <c r="C6599" i="4"/>
  <c r="J6599" i="4"/>
  <c r="G6599" i="4"/>
  <c r="H6599" i="4"/>
  <c r="B6599" i="4"/>
  <c r="I6599" i="4"/>
  <c r="F6599" i="4"/>
  <c r="A6600" i="4"/>
  <c r="D6599" i="4"/>
  <c r="K6599" i="4"/>
  <c r="L6600" i="4" l="1"/>
  <c r="E6600" i="4"/>
  <c r="C6600" i="4"/>
  <c r="J6600" i="4"/>
  <c r="A6601" i="4"/>
  <c r="B6600" i="4"/>
  <c r="I6600" i="4"/>
  <c r="H6600" i="4"/>
  <c r="G6600" i="4"/>
  <c r="D6600" i="4"/>
  <c r="K6600" i="4"/>
  <c r="F6600" i="4"/>
  <c r="L6601" i="4" l="1"/>
  <c r="E6601" i="4"/>
  <c r="C6601" i="4"/>
  <c r="J6601" i="4"/>
  <c r="B6601" i="4"/>
  <c r="I6601" i="4"/>
  <c r="A6602" i="4"/>
  <c r="F6601" i="4"/>
  <c r="D6601" i="4"/>
  <c r="H6601" i="4"/>
  <c r="K6601" i="4"/>
  <c r="G6601" i="4"/>
  <c r="L6602" i="4" l="1"/>
  <c r="E6602" i="4"/>
  <c r="C6602" i="4"/>
  <c r="J6602" i="4"/>
  <c r="F6602" i="4"/>
  <c r="H6602" i="4"/>
  <c r="I6602" i="4"/>
  <c r="B6602" i="4"/>
  <c r="G6602" i="4"/>
  <c r="D6602" i="4"/>
  <c r="K6602" i="4"/>
  <c r="A6603" i="4"/>
  <c r="L6603" i="4" l="1"/>
  <c r="E6603" i="4"/>
  <c r="C6603" i="4"/>
  <c r="K6603" i="4"/>
  <c r="H6603" i="4"/>
  <c r="J6603" i="4"/>
  <c r="G6603" i="4"/>
  <c r="A6604" i="4"/>
  <c r="F6603" i="4"/>
  <c r="I6603" i="4"/>
  <c r="D6603" i="4"/>
  <c r="B6603" i="4"/>
  <c r="L6604" i="4" l="1"/>
  <c r="E6604" i="4"/>
  <c r="C6604" i="4"/>
  <c r="J6604" i="4"/>
  <c r="A6605" i="4"/>
  <c r="B6604" i="4"/>
  <c r="I6604" i="4"/>
  <c r="D6604" i="4"/>
  <c r="G6604" i="4"/>
  <c r="K6604" i="4"/>
  <c r="F6604" i="4"/>
  <c r="H6604" i="4"/>
  <c r="L6605" i="4" l="1"/>
  <c r="E6605" i="4"/>
  <c r="C6605" i="4"/>
  <c r="K6605" i="4"/>
  <c r="G6605" i="4"/>
  <c r="J6605" i="4"/>
  <c r="F6605" i="4"/>
  <c r="I6605" i="4"/>
  <c r="A6606" i="4"/>
  <c r="B6605" i="4"/>
  <c r="D6605" i="4"/>
  <c r="H6605" i="4"/>
  <c r="L6606" i="4" l="1"/>
  <c r="E6606" i="4"/>
  <c r="C6606" i="4"/>
  <c r="K6606" i="4"/>
  <c r="A6607" i="4"/>
  <c r="J6606" i="4"/>
  <c r="F6606" i="4"/>
  <c r="H6606" i="4"/>
  <c r="I6606" i="4"/>
  <c r="B6606" i="4"/>
  <c r="G6606" i="4"/>
  <c r="D6606" i="4"/>
  <c r="L6607" i="4" l="1"/>
  <c r="E6607" i="4"/>
  <c r="C6607" i="4"/>
  <c r="K6607" i="4"/>
  <c r="G6607" i="4"/>
  <c r="J6607" i="4"/>
  <c r="A6608" i="4"/>
  <c r="I6607" i="4"/>
  <c r="F6607" i="4"/>
  <c r="H6607" i="4"/>
  <c r="D6607" i="4"/>
  <c r="B6607" i="4"/>
  <c r="L6608" i="4" l="1"/>
  <c r="E6608" i="4"/>
  <c r="C6608" i="4"/>
  <c r="J6608" i="4"/>
  <c r="A6609" i="4"/>
  <c r="B6608" i="4"/>
  <c r="I6608" i="4"/>
  <c r="H6608" i="4"/>
  <c r="D6608" i="4"/>
  <c r="G6608" i="4"/>
  <c r="K6608" i="4"/>
  <c r="F6608" i="4"/>
  <c r="L6609" i="4" l="1"/>
  <c r="E6609" i="4"/>
  <c r="C6609" i="4"/>
  <c r="J6609" i="4"/>
  <c r="F6609" i="4"/>
  <c r="A6610" i="4"/>
  <c r="I6609" i="4"/>
  <c r="B6609" i="4"/>
  <c r="D6609" i="4"/>
  <c r="H6609" i="4"/>
  <c r="K6609" i="4"/>
  <c r="G6609" i="4"/>
  <c r="L6610" i="4" l="1"/>
  <c r="E6610" i="4"/>
  <c r="C6610" i="4"/>
  <c r="I6610" i="4"/>
  <c r="B6610" i="4"/>
  <c r="G6610" i="4"/>
  <c r="F6610" i="4"/>
  <c r="D6610" i="4"/>
  <c r="K6610" i="4"/>
  <c r="A6611" i="4"/>
  <c r="J6610" i="4"/>
  <c r="H6610" i="4"/>
  <c r="L6611" i="4" l="1"/>
  <c r="E6611" i="4"/>
  <c r="C6611" i="4"/>
  <c r="J6611" i="4"/>
  <c r="G6611" i="4"/>
  <c r="A6612" i="4"/>
  <c r="I6611" i="4"/>
  <c r="F6611" i="4"/>
  <c r="H6611" i="4"/>
  <c r="D6611" i="4"/>
  <c r="B6611" i="4"/>
  <c r="K6611" i="4"/>
  <c r="L6612" i="4" l="1"/>
  <c r="E6612" i="4"/>
  <c r="C6612" i="4"/>
  <c r="K6612" i="4"/>
  <c r="F6612" i="4"/>
  <c r="B6612" i="4"/>
  <c r="J6612" i="4"/>
  <c r="A6613" i="4"/>
  <c r="I6612" i="4"/>
  <c r="H6612" i="4"/>
  <c r="D6612" i="4"/>
  <c r="G6612" i="4"/>
  <c r="L6613" i="4" l="1"/>
  <c r="E6613" i="4"/>
  <c r="C6613" i="4"/>
  <c r="J6613" i="4"/>
  <c r="F6613" i="4"/>
  <c r="I6613" i="4"/>
  <c r="A6614" i="4"/>
  <c r="B6613" i="4"/>
  <c r="D6613" i="4"/>
  <c r="K6613" i="4"/>
  <c r="G6613" i="4"/>
  <c r="H6613" i="4"/>
  <c r="L6614" i="4" l="1"/>
  <c r="E6614" i="4"/>
  <c r="C6614" i="4"/>
  <c r="J6614" i="4"/>
  <c r="F6614" i="4"/>
  <c r="H6614" i="4"/>
  <c r="I6614" i="4"/>
  <c r="B6614" i="4"/>
  <c r="G6614" i="4"/>
  <c r="D6614" i="4"/>
  <c r="K6614" i="4"/>
  <c r="A6615" i="4"/>
  <c r="L6615" i="4" l="1"/>
  <c r="E6615" i="4"/>
  <c r="C6615" i="4"/>
  <c r="I6615" i="4"/>
  <c r="F6615" i="4"/>
  <c r="A6616" i="4"/>
  <c r="D6615" i="4"/>
  <c r="B6615" i="4"/>
  <c r="K6615" i="4"/>
  <c r="J6615" i="4"/>
  <c r="G6615" i="4"/>
  <c r="H6615" i="4"/>
  <c r="L6616" i="4" l="1"/>
  <c r="E6616" i="4"/>
  <c r="C6616" i="4"/>
  <c r="J6616" i="4"/>
  <c r="A6617" i="4"/>
  <c r="B6616" i="4"/>
  <c r="I6616" i="4"/>
  <c r="D6616" i="4"/>
  <c r="G6616" i="4"/>
  <c r="K6616" i="4"/>
  <c r="F6616" i="4"/>
  <c r="H6616" i="4"/>
  <c r="L6617" i="4" l="1"/>
  <c r="E6617" i="4"/>
  <c r="C6617" i="4"/>
  <c r="I6617" i="4"/>
  <c r="A6618" i="4"/>
  <c r="F6617" i="4"/>
  <c r="D6617" i="4"/>
  <c r="H6617" i="4"/>
  <c r="K6617" i="4"/>
  <c r="G6617" i="4"/>
  <c r="B6617" i="4"/>
  <c r="J6617" i="4"/>
  <c r="L6618" i="4" l="1"/>
  <c r="E6618" i="4"/>
  <c r="C6618" i="4"/>
  <c r="D6618" i="4"/>
  <c r="K6618" i="4"/>
  <c r="A6619" i="4"/>
  <c r="J6618" i="4"/>
  <c r="F6618" i="4"/>
  <c r="H6618" i="4"/>
  <c r="I6618" i="4"/>
  <c r="B6618" i="4"/>
  <c r="G6618" i="4"/>
  <c r="L6619" i="4" l="1"/>
  <c r="E6619" i="4"/>
  <c r="C6619" i="4"/>
  <c r="D6619" i="4"/>
  <c r="B6619" i="4"/>
  <c r="K6619" i="4"/>
  <c r="J6619" i="4"/>
  <c r="G6619" i="4"/>
  <c r="A6620" i="4"/>
  <c r="H6619" i="4"/>
  <c r="I6619" i="4"/>
  <c r="F6619" i="4"/>
  <c r="L6620" i="4" l="1"/>
  <c r="E6620" i="4"/>
  <c r="C6620" i="4"/>
  <c r="J6620" i="4"/>
  <c r="A6621" i="4"/>
  <c r="B6620" i="4"/>
  <c r="H6620" i="4"/>
  <c r="I6620" i="4"/>
  <c r="D6620" i="4"/>
  <c r="G6620" i="4"/>
  <c r="K6620" i="4"/>
  <c r="F6620" i="4"/>
  <c r="L6621" i="4" l="1"/>
  <c r="E6621" i="4"/>
  <c r="C6621" i="4"/>
  <c r="K6621" i="4"/>
  <c r="G6621" i="4"/>
  <c r="J6621" i="4"/>
  <c r="F6621" i="4"/>
  <c r="I6621" i="4"/>
  <c r="A6622" i="4"/>
  <c r="B6621" i="4"/>
  <c r="D6621" i="4"/>
  <c r="H6621" i="4"/>
  <c r="L6622" i="4" l="1"/>
  <c r="E6622" i="4"/>
  <c r="C6622" i="4"/>
  <c r="I6622" i="4"/>
  <c r="B6622" i="4"/>
  <c r="G6622" i="4"/>
  <c r="D6622" i="4"/>
  <c r="K6622" i="4"/>
  <c r="A6623" i="4"/>
  <c r="J6622" i="4"/>
  <c r="F6622" i="4"/>
  <c r="H6622" i="4"/>
  <c r="L6623" i="4" l="1"/>
  <c r="E6623" i="4"/>
  <c r="C6623" i="4"/>
  <c r="I6623" i="4"/>
  <c r="F6623" i="4"/>
  <c r="H6623" i="4"/>
  <c r="D6623" i="4"/>
  <c r="B6623" i="4"/>
  <c r="K6623" i="4"/>
  <c r="J6623" i="4"/>
  <c r="G6623" i="4"/>
  <c r="A6624" i="4"/>
  <c r="L6624" i="4" l="1"/>
  <c r="E6624" i="4"/>
  <c r="C6624" i="4"/>
  <c r="J6624" i="4"/>
  <c r="A6625" i="4"/>
  <c r="B6624" i="4"/>
  <c r="I6624" i="4"/>
  <c r="H6624" i="4"/>
  <c r="G6624" i="4"/>
  <c r="D6624" i="4"/>
  <c r="K6624" i="4"/>
  <c r="F6624" i="4"/>
  <c r="L6625" i="4" l="1"/>
  <c r="E6625" i="4"/>
  <c r="C6625" i="4"/>
  <c r="K6625" i="4"/>
  <c r="G6625" i="4"/>
  <c r="B6625" i="4"/>
  <c r="J6625" i="4"/>
  <c r="F6625" i="4"/>
  <c r="I6625" i="4"/>
  <c r="A6626" i="4"/>
  <c r="D6625" i="4"/>
  <c r="H6625" i="4"/>
  <c r="L6626" i="4" l="1"/>
  <c r="E6626" i="4"/>
  <c r="C6626" i="4"/>
  <c r="I6626" i="4"/>
  <c r="B6626" i="4"/>
  <c r="G6626" i="4"/>
  <c r="D6626" i="4"/>
  <c r="K6626" i="4"/>
  <c r="A6627" i="4"/>
  <c r="J6626" i="4"/>
  <c r="F6626" i="4"/>
  <c r="H6626" i="4"/>
  <c r="L6627" i="4" l="1"/>
  <c r="E6627" i="4"/>
  <c r="C6627" i="4"/>
  <c r="D6627" i="4"/>
  <c r="B6627" i="4"/>
  <c r="K6627" i="4"/>
  <c r="J6627" i="4"/>
  <c r="G6627" i="4"/>
  <c r="A6628" i="4"/>
  <c r="I6627" i="4"/>
  <c r="F6627" i="4"/>
  <c r="H6627" i="4"/>
  <c r="L6628" i="4" l="1"/>
  <c r="E6628" i="4"/>
  <c r="C6628" i="4"/>
  <c r="D6628" i="4"/>
  <c r="G6628" i="4"/>
  <c r="K6628" i="4"/>
  <c r="F6628" i="4"/>
  <c r="J6628" i="4"/>
  <c r="A6629" i="4"/>
  <c r="B6628" i="4"/>
  <c r="H6628" i="4"/>
  <c r="I6628" i="4"/>
  <c r="L6629" i="4" l="1"/>
  <c r="E6629" i="4"/>
  <c r="C6629" i="4"/>
  <c r="D6629" i="4"/>
  <c r="H6629" i="4"/>
  <c r="K6629" i="4"/>
  <c r="G6629" i="4"/>
  <c r="F6629" i="4"/>
  <c r="J6629" i="4"/>
  <c r="A6630" i="4"/>
  <c r="B6629" i="4"/>
  <c r="I6629" i="4"/>
  <c r="L6630" i="4" l="1"/>
  <c r="E6630" i="4"/>
  <c r="C6630" i="4"/>
  <c r="D6630" i="4"/>
  <c r="K6630" i="4"/>
  <c r="A6631" i="4"/>
  <c r="J6630" i="4"/>
  <c r="F6630" i="4"/>
  <c r="H6630" i="4"/>
  <c r="I6630" i="4"/>
  <c r="B6630" i="4"/>
  <c r="G6630" i="4"/>
  <c r="L6631" i="4" l="1"/>
  <c r="E6631" i="4"/>
  <c r="C6631" i="4"/>
  <c r="J6631" i="4"/>
  <c r="G6631" i="4"/>
  <c r="H6631" i="4"/>
  <c r="A6632" i="4"/>
  <c r="I6631" i="4"/>
  <c r="D6631" i="4"/>
  <c r="K6631" i="4"/>
  <c r="F6631" i="4"/>
  <c r="B6631" i="4"/>
  <c r="L6632" i="4" l="1"/>
  <c r="E6632" i="4"/>
  <c r="C6632" i="4"/>
  <c r="D6632" i="4"/>
  <c r="G6632" i="4"/>
  <c r="K6632" i="4"/>
  <c r="F6632" i="4"/>
  <c r="J6632" i="4"/>
  <c r="A6633" i="4"/>
  <c r="B6632" i="4"/>
  <c r="I6632" i="4"/>
  <c r="H6632" i="4"/>
  <c r="L6633" i="4" l="1"/>
  <c r="E6633" i="4"/>
  <c r="C6633" i="4"/>
  <c r="I6633" i="4"/>
  <c r="A6634" i="4"/>
  <c r="F6633" i="4"/>
  <c r="D6633" i="4"/>
  <c r="K6633" i="4"/>
  <c r="G6633" i="4"/>
  <c r="H6633" i="4"/>
  <c r="J6633" i="4"/>
  <c r="B6633" i="4"/>
  <c r="L6634" i="4" l="1"/>
  <c r="E6634" i="4"/>
  <c r="C6634" i="4"/>
  <c r="D6634" i="4"/>
  <c r="F6634" i="4"/>
  <c r="K6634" i="4"/>
  <c r="A6635" i="4"/>
  <c r="H6634" i="4"/>
  <c r="J6634" i="4"/>
  <c r="I6634" i="4"/>
  <c r="B6634" i="4"/>
  <c r="G6634" i="4"/>
  <c r="L6635" i="4" l="1"/>
  <c r="E6635" i="4"/>
  <c r="C6635" i="4"/>
  <c r="J6635" i="4"/>
  <c r="G6635" i="4"/>
  <c r="A6636" i="4"/>
  <c r="I6635" i="4"/>
  <c r="F6635" i="4"/>
  <c r="H6635" i="4"/>
  <c r="D6635" i="4"/>
  <c r="B6635" i="4"/>
  <c r="K6635" i="4"/>
  <c r="L6636" i="4" l="1"/>
  <c r="E6636" i="4"/>
  <c r="C6636" i="4"/>
  <c r="I6636" i="4"/>
  <c r="H6636" i="4"/>
  <c r="D6636" i="4"/>
  <c r="G6636" i="4"/>
  <c r="K6636" i="4"/>
  <c r="F6636" i="4"/>
  <c r="J6636" i="4"/>
  <c r="A6637" i="4"/>
  <c r="B6636" i="4"/>
  <c r="L6637" i="4" l="1"/>
  <c r="E6637" i="4"/>
  <c r="C6637" i="4"/>
  <c r="I6637" i="4"/>
  <c r="A6638" i="4"/>
  <c r="B6637" i="4"/>
  <c r="D6637" i="4"/>
  <c r="H6637" i="4"/>
  <c r="K6637" i="4"/>
  <c r="G6637" i="4"/>
  <c r="J6637" i="4"/>
  <c r="F6637" i="4"/>
  <c r="L6638" i="4" l="1"/>
  <c r="E6638" i="4"/>
  <c r="C6638" i="4"/>
  <c r="I6638" i="4"/>
  <c r="B6638" i="4"/>
  <c r="G6638" i="4"/>
  <c r="D6638" i="4"/>
  <c r="K6638" i="4"/>
  <c r="A6639" i="4"/>
  <c r="J6638" i="4"/>
  <c r="F6638" i="4"/>
  <c r="H6638" i="4"/>
  <c r="L6639" i="4" l="1"/>
  <c r="E6639" i="4"/>
  <c r="C6639" i="4"/>
  <c r="I6639" i="4"/>
  <c r="F6639" i="4"/>
  <c r="H6639" i="4"/>
  <c r="B6639" i="4"/>
  <c r="A6640" i="4"/>
  <c r="D6639" i="4"/>
  <c r="K6639" i="4"/>
  <c r="G6639" i="4"/>
  <c r="J6639" i="4"/>
  <c r="L6640" i="4" l="1"/>
  <c r="E6640" i="4"/>
  <c r="C6640" i="4"/>
  <c r="J6640" i="4"/>
  <c r="A6641" i="4"/>
  <c r="B6640" i="4"/>
  <c r="I6640" i="4"/>
  <c r="H6640" i="4"/>
  <c r="D6640" i="4"/>
  <c r="G6640" i="4"/>
  <c r="K6640" i="4"/>
  <c r="F6640" i="4"/>
  <c r="L6641" i="4" l="1"/>
  <c r="E6641" i="4"/>
  <c r="C6641" i="4"/>
  <c r="I6641" i="4"/>
  <c r="A6642" i="4"/>
  <c r="B6641" i="4"/>
  <c r="D6641" i="4"/>
  <c r="K6641" i="4"/>
  <c r="G6641" i="4"/>
  <c r="H6641" i="4"/>
  <c r="J6641" i="4"/>
  <c r="F6641" i="4"/>
  <c r="L6642" i="4" l="1"/>
  <c r="E6642" i="4"/>
  <c r="C6642" i="4"/>
  <c r="J6642" i="4"/>
  <c r="F6642" i="4"/>
  <c r="H6642" i="4"/>
  <c r="B6642" i="4"/>
  <c r="I6642" i="4"/>
  <c r="G6642" i="4"/>
  <c r="D6642" i="4"/>
  <c r="K6642" i="4"/>
  <c r="A6643" i="4"/>
  <c r="L6643" i="4" l="1"/>
  <c r="E6643" i="4"/>
  <c r="C6643" i="4"/>
  <c r="I6643" i="4"/>
  <c r="F6643" i="4"/>
  <c r="H6643" i="4"/>
  <c r="D6643" i="4"/>
  <c r="B6643" i="4"/>
  <c r="K6643" i="4"/>
  <c r="J6643" i="4"/>
  <c r="G6643" i="4"/>
  <c r="A6644" i="4"/>
  <c r="L6644" i="4" l="1"/>
  <c r="E6644" i="4"/>
  <c r="C6644" i="4"/>
  <c r="D6644" i="4"/>
  <c r="G6644" i="4"/>
  <c r="K6644" i="4"/>
  <c r="F6644" i="4"/>
  <c r="J6644" i="4"/>
  <c r="A6645" i="4"/>
  <c r="B6644" i="4"/>
  <c r="I6644" i="4"/>
  <c r="H6644" i="4"/>
  <c r="L6645" i="4" l="1"/>
  <c r="E6645" i="4"/>
  <c r="C6645" i="4"/>
  <c r="D6645" i="4"/>
  <c r="H6645" i="4"/>
  <c r="K6645" i="4"/>
  <c r="G6645" i="4"/>
  <c r="J6645" i="4"/>
  <c r="F6645" i="4"/>
  <c r="I6645" i="4"/>
  <c r="A6646" i="4"/>
  <c r="B6645" i="4"/>
  <c r="L6646" i="4" l="1"/>
  <c r="E6646" i="4"/>
  <c r="C6646" i="4"/>
  <c r="D6646" i="4"/>
  <c r="K6646" i="4"/>
  <c r="A6647" i="4"/>
  <c r="H6646" i="4"/>
  <c r="J6646" i="4"/>
  <c r="F6646" i="4"/>
  <c r="I6646" i="4"/>
  <c r="B6646" i="4"/>
  <c r="G6646" i="4"/>
  <c r="L6647" i="4" l="1"/>
  <c r="E6647" i="4"/>
  <c r="C6647" i="4"/>
  <c r="D6647" i="4"/>
  <c r="B6647" i="4"/>
  <c r="K6647" i="4"/>
  <c r="G6647" i="4"/>
  <c r="J6647" i="4"/>
  <c r="H6647" i="4"/>
  <c r="I6647" i="4"/>
  <c r="F6647" i="4"/>
  <c r="A6648" i="4"/>
  <c r="L6648" i="4" l="1"/>
  <c r="E6648" i="4"/>
  <c r="C6648" i="4"/>
  <c r="I6648" i="4"/>
  <c r="H6648" i="4"/>
  <c r="D6648" i="4"/>
  <c r="G6648" i="4"/>
  <c r="K6648" i="4"/>
  <c r="F6648" i="4"/>
  <c r="J6648" i="4"/>
  <c r="A6649" i="4"/>
  <c r="B6648" i="4"/>
  <c r="L6649" i="4" l="1"/>
  <c r="E6649" i="4"/>
  <c r="C6649" i="4"/>
  <c r="J6649" i="4"/>
  <c r="B6649" i="4"/>
  <c r="A6650" i="4"/>
  <c r="I6649" i="4"/>
  <c r="F6649" i="4"/>
  <c r="H6649" i="4"/>
  <c r="D6649" i="4"/>
  <c r="K6649" i="4"/>
  <c r="G6649" i="4"/>
  <c r="L6650" i="4" l="1"/>
  <c r="E6650" i="4"/>
  <c r="C6650" i="4"/>
  <c r="K6650" i="4"/>
  <c r="A6651" i="4"/>
  <c r="B6650" i="4"/>
  <c r="J6650" i="4"/>
  <c r="F6650" i="4"/>
  <c r="H6650" i="4"/>
  <c r="I6650" i="4"/>
  <c r="G6650" i="4"/>
  <c r="D6650" i="4"/>
  <c r="L6651" i="4" l="1"/>
  <c r="E6651" i="4"/>
  <c r="C6651" i="4"/>
  <c r="K6651" i="4"/>
  <c r="J6651" i="4"/>
  <c r="G6651" i="4"/>
  <c r="A6652" i="4"/>
  <c r="F6651" i="4"/>
  <c r="H6651" i="4"/>
  <c r="I6651" i="4"/>
  <c r="D6651" i="4"/>
  <c r="B6651" i="4"/>
  <c r="L6652" i="4" l="1"/>
  <c r="E6652" i="4"/>
  <c r="C6652" i="4"/>
  <c r="I6652" i="4"/>
  <c r="H6652" i="4"/>
  <c r="G6652" i="4"/>
  <c r="D6652" i="4"/>
  <c r="K6652" i="4"/>
  <c r="F6652" i="4"/>
  <c r="J6652" i="4"/>
  <c r="A6653" i="4"/>
  <c r="B6652" i="4"/>
  <c r="L6653" i="4" l="1"/>
  <c r="E6653" i="4"/>
  <c r="C6653" i="4"/>
  <c r="J6653" i="4"/>
  <c r="F6653" i="4"/>
  <c r="B6653" i="4"/>
  <c r="I6653" i="4"/>
  <c r="A6654" i="4"/>
  <c r="D6653" i="4"/>
  <c r="H6653" i="4"/>
  <c r="K6653" i="4"/>
  <c r="G6653" i="4"/>
  <c r="L6654" i="4" l="1"/>
  <c r="E6654" i="4"/>
  <c r="C6654" i="4"/>
  <c r="K6654" i="4"/>
  <c r="A6655" i="4"/>
  <c r="J6654" i="4"/>
  <c r="F6654" i="4"/>
  <c r="H6654" i="4"/>
  <c r="I6654" i="4"/>
  <c r="B6654" i="4"/>
  <c r="G6654" i="4"/>
  <c r="D6654" i="4"/>
  <c r="L6655" i="4" l="1"/>
  <c r="E6655" i="4"/>
  <c r="C6655" i="4"/>
  <c r="K6655" i="4"/>
  <c r="J6655" i="4"/>
  <c r="G6655" i="4"/>
  <c r="A6656" i="4"/>
  <c r="H6655" i="4"/>
  <c r="I6655" i="4"/>
  <c r="F6655" i="4"/>
  <c r="D6655" i="4"/>
  <c r="B6655" i="4"/>
  <c r="L6656" i="4" l="1"/>
  <c r="E6656" i="4"/>
  <c r="C6656" i="4"/>
  <c r="K6656" i="4"/>
  <c r="F6656" i="4"/>
  <c r="A6657" i="4"/>
  <c r="G6656" i="4"/>
  <c r="J6656" i="4"/>
  <c r="B6656" i="4"/>
  <c r="I6656" i="4"/>
  <c r="H6656" i="4"/>
  <c r="D6656" i="4"/>
  <c r="L6657" i="4" l="1"/>
  <c r="E6657" i="4"/>
  <c r="C6657" i="4"/>
  <c r="J6657" i="4"/>
  <c r="F6657" i="4"/>
  <c r="I6657" i="4"/>
  <c r="A6658" i="4"/>
  <c r="B6657" i="4"/>
  <c r="D6657" i="4"/>
  <c r="H6657" i="4"/>
  <c r="K6657" i="4"/>
  <c r="G6657" i="4"/>
  <c r="L6658" i="4" l="1"/>
  <c r="E6658" i="4"/>
  <c r="C6658" i="4"/>
  <c r="K6658" i="4"/>
  <c r="A6659" i="4"/>
  <c r="G6658" i="4"/>
  <c r="J6658" i="4"/>
  <c r="F6658" i="4"/>
  <c r="H6658" i="4"/>
  <c r="I6658" i="4"/>
  <c r="B6658" i="4"/>
  <c r="D6658" i="4"/>
  <c r="L6659" i="4" l="1"/>
  <c r="E6659" i="4"/>
  <c r="C6659" i="4"/>
  <c r="K6659" i="4"/>
  <c r="B6659" i="4"/>
  <c r="J6659" i="4"/>
  <c r="G6659" i="4"/>
  <c r="A6660" i="4"/>
  <c r="F6659" i="4"/>
  <c r="I6659" i="4"/>
  <c r="H6659" i="4"/>
  <c r="D6659" i="4"/>
  <c r="L6660" i="4" l="1"/>
  <c r="E6660" i="4"/>
  <c r="C6660" i="4"/>
  <c r="J6660" i="4"/>
  <c r="A6661" i="4"/>
  <c r="B6660" i="4"/>
  <c r="G6660" i="4"/>
  <c r="I6660" i="4"/>
  <c r="H6660" i="4"/>
  <c r="D6660" i="4"/>
  <c r="K6660" i="4"/>
  <c r="F6660" i="4"/>
  <c r="L6661" i="4" l="1"/>
  <c r="E6661" i="4"/>
  <c r="C6661" i="4"/>
  <c r="K6661" i="4"/>
  <c r="G6661" i="4"/>
  <c r="J6661" i="4"/>
  <c r="F6661" i="4"/>
  <c r="I6661" i="4"/>
  <c r="A6662" i="4"/>
  <c r="B6661" i="4"/>
  <c r="D6661" i="4"/>
  <c r="H6661" i="4"/>
  <c r="L6662" i="4" l="1"/>
  <c r="E6662" i="4"/>
  <c r="C6662" i="4"/>
  <c r="D6662" i="4"/>
  <c r="K6662" i="4"/>
  <c r="A6663" i="4"/>
  <c r="J6662" i="4"/>
  <c r="F6662" i="4"/>
  <c r="H6662" i="4"/>
  <c r="I6662" i="4"/>
  <c r="B6662" i="4"/>
  <c r="G6662" i="4"/>
  <c r="L6663" i="4" l="1"/>
  <c r="E6663" i="4"/>
  <c r="C6663" i="4"/>
  <c r="D6663" i="4"/>
  <c r="B6663" i="4"/>
  <c r="K6663" i="4"/>
  <c r="J6663" i="4"/>
  <c r="G6663" i="4"/>
  <c r="H6663" i="4"/>
  <c r="I6663" i="4"/>
  <c r="F6663" i="4"/>
  <c r="A6664" i="4"/>
  <c r="L6664" i="4" l="1"/>
  <c r="E6664" i="4"/>
  <c r="C6664" i="4"/>
  <c r="D6664" i="4"/>
  <c r="G6664" i="4"/>
  <c r="K6664" i="4"/>
  <c r="F6664" i="4"/>
  <c r="J6664" i="4"/>
  <c r="B6664" i="4"/>
  <c r="I6664" i="4"/>
  <c r="H6664" i="4"/>
  <c r="A6665" i="4"/>
  <c r="L6665" i="4" l="1"/>
  <c r="E6665" i="4"/>
  <c r="C6665" i="4"/>
  <c r="D6665" i="4"/>
  <c r="K6665" i="4"/>
  <c r="G6665" i="4"/>
  <c r="B6665" i="4"/>
  <c r="H6665" i="4"/>
  <c r="J6665" i="4"/>
  <c r="I6665" i="4"/>
  <c r="A6666" i="4"/>
  <c r="F6665" i="4"/>
  <c r="L6666" i="4" l="1"/>
  <c r="E6666" i="4"/>
  <c r="C6666" i="4"/>
  <c r="J6666" i="4"/>
  <c r="F6666" i="4"/>
  <c r="H6666" i="4"/>
  <c r="I6666" i="4"/>
  <c r="B6666" i="4"/>
  <c r="G6666" i="4"/>
  <c r="D6666" i="4"/>
  <c r="K6666" i="4"/>
  <c r="A6667" i="4"/>
  <c r="L6667" i="4" l="1"/>
  <c r="E6667" i="4"/>
  <c r="C6667" i="4"/>
  <c r="K6667" i="4"/>
  <c r="H6667" i="4"/>
  <c r="J6667" i="4"/>
  <c r="G6667" i="4"/>
  <c r="A6668" i="4"/>
  <c r="F6667" i="4"/>
  <c r="I6667" i="4"/>
  <c r="B6667" i="4"/>
  <c r="D6667" i="4"/>
  <c r="L6668" i="4" l="1"/>
  <c r="E6668" i="4"/>
  <c r="C6668" i="4"/>
  <c r="K6668" i="4"/>
  <c r="F6668" i="4"/>
  <c r="A6669" i="4"/>
  <c r="B6668" i="4"/>
  <c r="J6668" i="4"/>
  <c r="I6668" i="4"/>
  <c r="H6668" i="4"/>
  <c r="D6668" i="4"/>
  <c r="G6668" i="4"/>
  <c r="L6669" i="4" l="1"/>
  <c r="E6669" i="4"/>
  <c r="C6669" i="4"/>
  <c r="D6669" i="4"/>
  <c r="H6669" i="4"/>
  <c r="K6669" i="4"/>
  <c r="G6669" i="4"/>
  <c r="J6669" i="4"/>
  <c r="F6669" i="4"/>
  <c r="I6669" i="4"/>
  <c r="A6670" i="4"/>
  <c r="B6669" i="4"/>
  <c r="L6670" i="4" l="1"/>
  <c r="E6670" i="4"/>
  <c r="C6670" i="4"/>
  <c r="D6670" i="4"/>
  <c r="K6670" i="4"/>
  <c r="A6671" i="4"/>
  <c r="J6670" i="4"/>
  <c r="F6670" i="4"/>
  <c r="H6670" i="4"/>
  <c r="I6670" i="4"/>
  <c r="B6670" i="4"/>
  <c r="G6670" i="4"/>
  <c r="L6671" i="4" l="1"/>
  <c r="E6671" i="4"/>
  <c r="C6671" i="4"/>
  <c r="D6671" i="4"/>
  <c r="B6671" i="4"/>
  <c r="K6671" i="4"/>
  <c r="J6671" i="4"/>
  <c r="G6671" i="4"/>
  <c r="A6672" i="4"/>
  <c r="I6671" i="4"/>
  <c r="F6671" i="4"/>
  <c r="H6671" i="4"/>
  <c r="L6672" i="4" l="1"/>
  <c r="E6672" i="4"/>
  <c r="C6672" i="4"/>
  <c r="K6672" i="4"/>
  <c r="F6672" i="4"/>
  <c r="J6672" i="4"/>
  <c r="A6673" i="4"/>
  <c r="B6672" i="4"/>
  <c r="I6672" i="4"/>
  <c r="H6672" i="4"/>
  <c r="D6672" i="4"/>
  <c r="G6672" i="4"/>
  <c r="L6673" i="4" l="1"/>
  <c r="E6673" i="4"/>
  <c r="C6673" i="4"/>
  <c r="J6673" i="4"/>
  <c r="F6673" i="4"/>
  <c r="I6673" i="4"/>
  <c r="A6674" i="4"/>
  <c r="B6673" i="4"/>
  <c r="D6673" i="4"/>
  <c r="H6673" i="4"/>
  <c r="K6673" i="4"/>
  <c r="G6673" i="4"/>
  <c r="L6674" i="4" l="1"/>
  <c r="E6674" i="4"/>
  <c r="C6674" i="4"/>
  <c r="K6674" i="4"/>
  <c r="A6675" i="4"/>
  <c r="J6674" i="4"/>
  <c r="F6674" i="4"/>
  <c r="H6674" i="4"/>
  <c r="I6674" i="4"/>
  <c r="B6674" i="4"/>
  <c r="G6674" i="4"/>
  <c r="D6674" i="4"/>
  <c r="L6675" i="4" l="1"/>
  <c r="E6675" i="4"/>
  <c r="C6675" i="4"/>
  <c r="J6675" i="4"/>
  <c r="G6675" i="4"/>
  <c r="A6676" i="4"/>
  <c r="F6675" i="4"/>
  <c r="K6675" i="4"/>
  <c r="I6675" i="4"/>
  <c r="H6675" i="4"/>
  <c r="D6675" i="4"/>
  <c r="B6675" i="4"/>
  <c r="L6676" i="4" l="1"/>
  <c r="E6676" i="4"/>
  <c r="C6676" i="4"/>
  <c r="K6676" i="4"/>
  <c r="F6676" i="4"/>
  <c r="J6676" i="4"/>
  <c r="A6677" i="4"/>
  <c r="B6676" i="4"/>
  <c r="I6676" i="4"/>
  <c r="H6676" i="4"/>
  <c r="D6676" i="4"/>
  <c r="G6676" i="4"/>
  <c r="L6677" i="4" l="1"/>
  <c r="E6677" i="4"/>
  <c r="C6677" i="4"/>
  <c r="K6677" i="4"/>
  <c r="G6677" i="4"/>
  <c r="J6677" i="4"/>
  <c r="F6677" i="4"/>
  <c r="I6677" i="4"/>
  <c r="A6678" i="4"/>
  <c r="B6677" i="4"/>
  <c r="D6677" i="4"/>
  <c r="H6677" i="4"/>
  <c r="L6678" i="4" l="1"/>
  <c r="E6678" i="4"/>
  <c r="C6678" i="4"/>
  <c r="K6678" i="4"/>
  <c r="A6679" i="4"/>
  <c r="J6678" i="4"/>
  <c r="F6678" i="4"/>
  <c r="H6678" i="4"/>
  <c r="I6678" i="4"/>
  <c r="B6678" i="4"/>
  <c r="G6678" i="4"/>
  <c r="D6678" i="4"/>
  <c r="L6679" i="4" l="1"/>
  <c r="E6679" i="4"/>
  <c r="C6679" i="4"/>
  <c r="J6679" i="4"/>
  <c r="G6679" i="4"/>
  <c r="H6679" i="4"/>
  <c r="D6679" i="4"/>
  <c r="I6679" i="4"/>
  <c r="F6679" i="4"/>
  <c r="A6680" i="4"/>
  <c r="B6679" i="4"/>
  <c r="K6679" i="4"/>
  <c r="L6680" i="4" l="1"/>
  <c r="E6680" i="4"/>
  <c r="C6680" i="4"/>
  <c r="J6680" i="4"/>
  <c r="A6681" i="4"/>
  <c r="B6680" i="4"/>
  <c r="H6680" i="4"/>
  <c r="I6680" i="4"/>
  <c r="G6680" i="4"/>
  <c r="D6680" i="4"/>
  <c r="K6680" i="4"/>
  <c r="F6680" i="4"/>
  <c r="L6681" i="4" l="1"/>
  <c r="E6681" i="4"/>
  <c r="C6681" i="4"/>
  <c r="J6681" i="4"/>
  <c r="B6681" i="4"/>
  <c r="I6681" i="4"/>
  <c r="A6682" i="4"/>
  <c r="F6681" i="4"/>
  <c r="D6681" i="4"/>
  <c r="H6681" i="4"/>
  <c r="K6681" i="4"/>
  <c r="G6681" i="4"/>
  <c r="L6682" i="4" l="1"/>
  <c r="E6682" i="4"/>
  <c r="C6682" i="4"/>
  <c r="K6682" i="4"/>
  <c r="A6683" i="4"/>
  <c r="H6682" i="4"/>
  <c r="J6682" i="4"/>
  <c r="F6682" i="4"/>
  <c r="I6682" i="4"/>
  <c r="B6682" i="4"/>
  <c r="G6682" i="4"/>
  <c r="D6682" i="4"/>
  <c r="L6683" i="4" l="1"/>
  <c r="E6683" i="4"/>
  <c r="C6683" i="4"/>
  <c r="J6683" i="4"/>
  <c r="G6683" i="4"/>
  <c r="I6683" i="4"/>
  <c r="F6683" i="4"/>
  <c r="H6683" i="4"/>
  <c r="B6683" i="4"/>
  <c r="D6683" i="4"/>
  <c r="K6683" i="4"/>
  <c r="A6684" i="4"/>
  <c r="L6684" i="4" l="1"/>
  <c r="E6684" i="4"/>
  <c r="C6684" i="4"/>
  <c r="K6684" i="4"/>
  <c r="F6684" i="4"/>
  <c r="J6684" i="4"/>
  <c r="A6685" i="4"/>
  <c r="B6684" i="4"/>
  <c r="I6684" i="4"/>
  <c r="H6684" i="4"/>
  <c r="D6684" i="4"/>
  <c r="G6684" i="4"/>
  <c r="L6685" i="4" l="1"/>
  <c r="E6685" i="4"/>
  <c r="C6685" i="4"/>
  <c r="K6685" i="4"/>
  <c r="G6685" i="4"/>
  <c r="J6685" i="4"/>
  <c r="F6685" i="4"/>
  <c r="H6685" i="4"/>
  <c r="I6685" i="4"/>
  <c r="A6686" i="4"/>
  <c r="B6685" i="4"/>
  <c r="D6685" i="4"/>
  <c r="L6686" i="4" l="1"/>
  <c r="E6686" i="4"/>
  <c r="C6686" i="4"/>
  <c r="J6686" i="4"/>
  <c r="F6686" i="4"/>
  <c r="H6686" i="4"/>
  <c r="I6686" i="4"/>
  <c r="B6686" i="4"/>
  <c r="G6686" i="4"/>
  <c r="D6686" i="4"/>
  <c r="K6686" i="4"/>
  <c r="A6687" i="4"/>
  <c r="L6687" i="4" l="1"/>
  <c r="E6687" i="4"/>
  <c r="C6687" i="4"/>
  <c r="J6687" i="4"/>
  <c r="G6687" i="4"/>
  <c r="A6688" i="4"/>
  <c r="I6687" i="4"/>
  <c r="F6687" i="4"/>
  <c r="H6687" i="4"/>
  <c r="D6687" i="4"/>
  <c r="B6687" i="4"/>
  <c r="K6687" i="4"/>
  <c r="L6688" i="4" l="1"/>
  <c r="E6688" i="4"/>
  <c r="C6688" i="4"/>
  <c r="D6688" i="4"/>
  <c r="G6688" i="4"/>
  <c r="H6688" i="4"/>
  <c r="K6688" i="4"/>
  <c r="F6688" i="4"/>
  <c r="J6688" i="4"/>
  <c r="A6689" i="4"/>
  <c r="B6688" i="4"/>
  <c r="I6688" i="4"/>
  <c r="L6689" i="4" l="1"/>
  <c r="E6689" i="4"/>
  <c r="C6689" i="4"/>
  <c r="D6689" i="4"/>
  <c r="H6689" i="4"/>
  <c r="F6689" i="4"/>
  <c r="A6690" i="4"/>
  <c r="B6689" i="4"/>
  <c r="K6689" i="4"/>
  <c r="G6689" i="4"/>
  <c r="I6689" i="4"/>
  <c r="J6689" i="4"/>
  <c r="L6690" i="4" l="1"/>
  <c r="E6690" i="4"/>
  <c r="C6690" i="4"/>
  <c r="D6690" i="4"/>
  <c r="B6690" i="4"/>
  <c r="K6690" i="4"/>
  <c r="A6691" i="4"/>
  <c r="G6690" i="4"/>
  <c r="J6690" i="4"/>
  <c r="F6690" i="4"/>
  <c r="H6690" i="4"/>
  <c r="I6690" i="4"/>
  <c r="L6691" i="4" l="1"/>
  <c r="E6691" i="4"/>
  <c r="C6691" i="4"/>
  <c r="D6691" i="4"/>
  <c r="B6691" i="4"/>
  <c r="I6691" i="4"/>
  <c r="F6691" i="4"/>
  <c r="K6691" i="4"/>
  <c r="H6691" i="4"/>
  <c r="J6691" i="4"/>
  <c r="G6691" i="4"/>
  <c r="A6692" i="4"/>
  <c r="L6692" i="4" l="1"/>
  <c r="E6692" i="4"/>
  <c r="C6692" i="4"/>
  <c r="D6692" i="4"/>
  <c r="G6692" i="4"/>
  <c r="I6692" i="4"/>
  <c r="K6692" i="4"/>
  <c r="F6692" i="4"/>
  <c r="H6692" i="4"/>
  <c r="J6692" i="4"/>
  <c r="A6693" i="4"/>
  <c r="B6692" i="4"/>
  <c r="L6693" i="4" l="1"/>
  <c r="E6693" i="4"/>
  <c r="C6693" i="4"/>
  <c r="D6693" i="4"/>
  <c r="H6693" i="4"/>
  <c r="K6693" i="4"/>
  <c r="G6693" i="4"/>
  <c r="I6693" i="4"/>
  <c r="B6693" i="4"/>
  <c r="J6693" i="4"/>
  <c r="F6693" i="4"/>
  <c r="A6694" i="4"/>
  <c r="L6694" i="4" l="1"/>
  <c r="E6694" i="4"/>
  <c r="C6694" i="4"/>
  <c r="D6694" i="4"/>
  <c r="B6694" i="4"/>
  <c r="K6694" i="4"/>
  <c r="A6695" i="4"/>
  <c r="J6694" i="4"/>
  <c r="F6694" i="4"/>
  <c r="H6694" i="4"/>
  <c r="I6694" i="4"/>
  <c r="G6694" i="4"/>
  <c r="L6695" i="4" l="1"/>
  <c r="E6695" i="4"/>
  <c r="C6695" i="4"/>
  <c r="D6695" i="4"/>
  <c r="B6695" i="4"/>
  <c r="H6695" i="4"/>
  <c r="F6695" i="4"/>
  <c r="K6695" i="4"/>
  <c r="A6696" i="4"/>
  <c r="J6695" i="4"/>
  <c r="G6695" i="4"/>
  <c r="I6695" i="4"/>
  <c r="L6696" i="4" l="1"/>
  <c r="E6696" i="4"/>
  <c r="C6696" i="4"/>
  <c r="D6696" i="4"/>
  <c r="G6696" i="4"/>
  <c r="H6696" i="4"/>
  <c r="K6696" i="4"/>
  <c r="F6696" i="4"/>
  <c r="J6696" i="4"/>
  <c r="A6697" i="4"/>
  <c r="B6696" i="4"/>
  <c r="I6696" i="4"/>
  <c r="L6697" i="4" l="1"/>
  <c r="E6697" i="4"/>
  <c r="C6697" i="4"/>
  <c r="D6697" i="4"/>
  <c r="H6697" i="4"/>
  <c r="K6697" i="4"/>
  <c r="G6697" i="4"/>
  <c r="A6698" i="4"/>
  <c r="J6697" i="4"/>
  <c r="B6697" i="4"/>
  <c r="I6697" i="4"/>
  <c r="F6697" i="4"/>
  <c r="L6698" i="4" l="1"/>
  <c r="E6698" i="4"/>
  <c r="C6698" i="4"/>
  <c r="D6698" i="4"/>
  <c r="I6698" i="4"/>
  <c r="G6698" i="4"/>
  <c r="K6698" i="4"/>
  <c r="A6699" i="4"/>
  <c r="B6698" i="4"/>
  <c r="J6698" i="4"/>
  <c r="F6698" i="4"/>
  <c r="H6698" i="4"/>
  <c r="L6699" i="4" l="1"/>
  <c r="E6699" i="4"/>
  <c r="C6699" i="4"/>
  <c r="D6699" i="4"/>
  <c r="B6699" i="4"/>
  <c r="K6699" i="4"/>
  <c r="J6699" i="4"/>
  <c r="G6699" i="4"/>
  <c r="A6700" i="4"/>
  <c r="I6699" i="4"/>
  <c r="F6699" i="4"/>
  <c r="H6699" i="4"/>
  <c r="L6700" i="4" l="1"/>
  <c r="E6700" i="4"/>
  <c r="C6700" i="4"/>
  <c r="D6700" i="4"/>
  <c r="G6700" i="4"/>
  <c r="I6700" i="4"/>
  <c r="K6700" i="4"/>
  <c r="F6700" i="4"/>
  <c r="J6700" i="4"/>
  <c r="A6701" i="4"/>
  <c r="B6700" i="4"/>
  <c r="H6700" i="4"/>
  <c r="L6701" i="4" l="1"/>
  <c r="E6701" i="4"/>
  <c r="C6701" i="4"/>
  <c r="I6701" i="4"/>
  <c r="A6702" i="4"/>
  <c r="B6701" i="4"/>
  <c r="D6701" i="4"/>
  <c r="H6701" i="4"/>
  <c r="K6701" i="4"/>
  <c r="G6701" i="4"/>
  <c r="J6701" i="4"/>
  <c r="F6701" i="4"/>
  <c r="L6702" i="4" l="1"/>
  <c r="E6702" i="4"/>
  <c r="C6702" i="4"/>
  <c r="D6702" i="4"/>
  <c r="B6702" i="4"/>
  <c r="K6702" i="4"/>
  <c r="A6703" i="4"/>
  <c r="I6702" i="4"/>
  <c r="G6702" i="4"/>
  <c r="J6702" i="4"/>
  <c r="F6702" i="4"/>
  <c r="H6702" i="4"/>
  <c r="L6703" i="4" l="1"/>
  <c r="E6703" i="4"/>
  <c r="C6703" i="4"/>
  <c r="I6703" i="4"/>
  <c r="F6703" i="4"/>
  <c r="H6703" i="4"/>
  <c r="D6703" i="4"/>
  <c r="B6703" i="4"/>
  <c r="J6703" i="4"/>
  <c r="G6703" i="4"/>
  <c r="K6703" i="4"/>
  <c r="A6704" i="4"/>
  <c r="L6704" i="4" l="1"/>
  <c r="E6704" i="4"/>
  <c r="C6704" i="4"/>
  <c r="D6704" i="4"/>
  <c r="G6704" i="4"/>
  <c r="I6704" i="4"/>
  <c r="H6704" i="4"/>
  <c r="K6704" i="4"/>
  <c r="F6704" i="4"/>
  <c r="J6704" i="4"/>
  <c r="A6705" i="4"/>
  <c r="B6704" i="4"/>
  <c r="L6705" i="4" l="1"/>
  <c r="E6705" i="4"/>
  <c r="C6705" i="4"/>
  <c r="D6705" i="4"/>
  <c r="H6705" i="4"/>
  <c r="I6705" i="4"/>
  <c r="B6705" i="4"/>
  <c r="K6705" i="4"/>
  <c r="G6705" i="4"/>
  <c r="A6706" i="4"/>
  <c r="J6705" i="4"/>
  <c r="F6705" i="4"/>
  <c r="L6706" i="4" l="1"/>
  <c r="E6706" i="4"/>
  <c r="C6706" i="4"/>
  <c r="D6706" i="4"/>
  <c r="I6706" i="4"/>
  <c r="G6706" i="4"/>
  <c r="K6706" i="4"/>
  <c r="A6707" i="4"/>
  <c r="B6706" i="4"/>
  <c r="J6706" i="4"/>
  <c r="F6706" i="4"/>
  <c r="H6706" i="4"/>
  <c r="L6707" i="4" l="1"/>
  <c r="E6707" i="4"/>
  <c r="C6707" i="4"/>
  <c r="D6707" i="4"/>
  <c r="B6707" i="4"/>
  <c r="I6707" i="4"/>
  <c r="F6707" i="4"/>
  <c r="K6707" i="4"/>
  <c r="J6707" i="4"/>
  <c r="G6707" i="4"/>
  <c r="A6708" i="4"/>
  <c r="H6707" i="4"/>
  <c r="L6708" i="4" l="1"/>
  <c r="E6708" i="4"/>
  <c r="C6708" i="4"/>
  <c r="D6708" i="4"/>
  <c r="G6708" i="4"/>
  <c r="F6708" i="4"/>
  <c r="K6708" i="4"/>
  <c r="H6708" i="4"/>
  <c r="J6708" i="4"/>
  <c r="A6709" i="4"/>
  <c r="B6708" i="4"/>
  <c r="I6708" i="4"/>
  <c r="L6709" i="4" l="1"/>
  <c r="E6709" i="4"/>
  <c r="C6709" i="4"/>
  <c r="D6709" i="4"/>
  <c r="H6709" i="4"/>
  <c r="B6709" i="4"/>
  <c r="K6709" i="4"/>
  <c r="G6709" i="4"/>
  <c r="A6710" i="4"/>
  <c r="J6709" i="4"/>
  <c r="F6709" i="4"/>
  <c r="I6709" i="4"/>
  <c r="L6710" i="4" l="1"/>
  <c r="E6710" i="4"/>
  <c r="C6710" i="4"/>
  <c r="D6710" i="4"/>
  <c r="H6710" i="4"/>
  <c r="G6710" i="4"/>
  <c r="K6710" i="4"/>
  <c r="A6711" i="4"/>
  <c r="I6710" i="4"/>
  <c r="B6710" i="4"/>
  <c r="J6710" i="4"/>
  <c r="F6710" i="4"/>
  <c r="L6711" i="4" l="1"/>
  <c r="E6711" i="4"/>
  <c r="C6711" i="4"/>
  <c r="D6711" i="4"/>
  <c r="B6711" i="4"/>
  <c r="I6711" i="4"/>
  <c r="A6712" i="4"/>
  <c r="K6711" i="4"/>
  <c r="J6711" i="4"/>
  <c r="G6711" i="4"/>
  <c r="H6711" i="4"/>
  <c r="F6711" i="4"/>
  <c r="L6712" i="4" l="1"/>
  <c r="E6712" i="4"/>
  <c r="C6712" i="4"/>
  <c r="D6712" i="4"/>
  <c r="G6712" i="4"/>
  <c r="F6712" i="4"/>
  <c r="I6712" i="4"/>
  <c r="K6712" i="4"/>
  <c r="H6712" i="4"/>
  <c r="J6712" i="4"/>
  <c r="A6713" i="4"/>
  <c r="B6712" i="4"/>
  <c r="L6713" i="4" l="1"/>
  <c r="E6713" i="4"/>
  <c r="C6713" i="4"/>
  <c r="D6713" i="4"/>
  <c r="H6713" i="4"/>
  <c r="F6713" i="4"/>
  <c r="K6713" i="4"/>
  <c r="G6713" i="4"/>
  <c r="J6713" i="4"/>
  <c r="B6713" i="4"/>
  <c r="I6713" i="4"/>
  <c r="A6714" i="4"/>
  <c r="L6714" i="4" l="1"/>
  <c r="E6714" i="4"/>
  <c r="C6714" i="4"/>
  <c r="D6714" i="4"/>
  <c r="K6714" i="4"/>
  <c r="A6715" i="4"/>
  <c r="B6714" i="4"/>
  <c r="I6714" i="4"/>
  <c r="J6714" i="4"/>
  <c r="F6714" i="4"/>
  <c r="H6714" i="4"/>
  <c r="G6714" i="4"/>
  <c r="L6715" i="4" l="1"/>
  <c r="E6715" i="4"/>
  <c r="C6715" i="4"/>
  <c r="D6715" i="4"/>
  <c r="B6715" i="4"/>
  <c r="F6715" i="4"/>
  <c r="K6715" i="4"/>
  <c r="J6715" i="4"/>
  <c r="G6715" i="4"/>
  <c r="A6716" i="4"/>
  <c r="I6715" i="4"/>
  <c r="H6715" i="4"/>
  <c r="L6716" i="4" l="1"/>
  <c r="E6716" i="4"/>
  <c r="C6716" i="4"/>
  <c r="D6716" i="4"/>
  <c r="G6716" i="4"/>
  <c r="A6717" i="4"/>
  <c r="K6716" i="4"/>
  <c r="F6716" i="4"/>
  <c r="J6716" i="4"/>
  <c r="B6716" i="4"/>
  <c r="I6716" i="4"/>
  <c r="H6716" i="4"/>
  <c r="L6717" i="4" l="1"/>
  <c r="E6717" i="4"/>
  <c r="C6717" i="4"/>
  <c r="D6717" i="4"/>
  <c r="H6717" i="4"/>
  <c r="K6717" i="4"/>
  <c r="G6717" i="4"/>
  <c r="J6717" i="4"/>
  <c r="F6717" i="4"/>
  <c r="I6717" i="4"/>
  <c r="A6718" i="4"/>
  <c r="B6717" i="4"/>
  <c r="L6718" i="4" l="1"/>
  <c r="E6718" i="4"/>
  <c r="C6718" i="4"/>
  <c r="D6718" i="4"/>
  <c r="K6718" i="4"/>
  <c r="A6719" i="4"/>
  <c r="J6718" i="4"/>
  <c r="F6718" i="4"/>
  <c r="H6718" i="4"/>
  <c r="I6718" i="4"/>
  <c r="B6718" i="4"/>
  <c r="G6718" i="4"/>
  <c r="L6719" i="4" l="1"/>
  <c r="E6719" i="4"/>
  <c r="C6719" i="4"/>
  <c r="J6719" i="4"/>
  <c r="G6719" i="4"/>
  <c r="A6720" i="4"/>
  <c r="I6719" i="4"/>
  <c r="F6719" i="4"/>
  <c r="H6719" i="4"/>
  <c r="D6719" i="4"/>
  <c r="B6719" i="4"/>
  <c r="K6719" i="4"/>
  <c r="L6720" i="4" l="1"/>
  <c r="E6720" i="4"/>
  <c r="C6720" i="4"/>
  <c r="J6720" i="4"/>
  <c r="A6721" i="4"/>
  <c r="B6720" i="4"/>
  <c r="I6720" i="4"/>
  <c r="H6720" i="4"/>
  <c r="D6720" i="4"/>
  <c r="G6720" i="4"/>
  <c r="K6720" i="4"/>
  <c r="F6720" i="4"/>
  <c r="L6721" i="4" l="1"/>
  <c r="E6721" i="4"/>
  <c r="C6721" i="4"/>
  <c r="D6721" i="4"/>
  <c r="H6721" i="4"/>
  <c r="K6721" i="4"/>
  <c r="G6721" i="4"/>
  <c r="J6721" i="4"/>
  <c r="F6721" i="4"/>
  <c r="I6721" i="4"/>
  <c r="A6722" i="4"/>
  <c r="B6721" i="4"/>
  <c r="L6722" i="4" l="1"/>
  <c r="E6722" i="4"/>
  <c r="C6722" i="4"/>
  <c r="D6722" i="4"/>
  <c r="K6722" i="4"/>
  <c r="A6723" i="4"/>
  <c r="J6722" i="4"/>
  <c r="F6722" i="4"/>
  <c r="H6722" i="4"/>
  <c r="I6722" i="4"/>
  <c r="B6722" i="4"/>
  <c r="G6722" i="4"/>
  <c r="L6723" i="4" l="1"/>
  <c r="E6723" i="4"/>
  <c r="C6723" i="4"/>
  <c r="D6723" i="4"/>
  <c r="B6723" i="4"/>
  <c r="A6724" i="4"/>
  <c r="K6723" i="4"/>
  <c r="G6723" i="4"/>
  <c r="J6723" i="4"/>
  <c r="I6723" i="4"/>
  <c r="F6723" i="4"/>
  <c r="H6723" i="4"/>
  <c r="L6724" i="4" l="1"/>
  <c r="E6724" i="4"/>
  <c r="C6724" i="4"/>
  <c r="D6724" i="4"/>
  <c r="G6724" i="4"/>
  <c r="K6724" i="4"/>
  <c r="F6724" i="4"/>
  <c r="J6724" i="4"/>
  <c r="A6725" i="4"/>
  <c r="B6724" i="4"/>
  <c r="I6724" i="4"/>
  <c r="H6724" i="4"/>
  <c r="L6725" i="4" l="1"/>
  <c r="E6725" i="4"/>
  <c r="C6725" i="4"/>
  <c r="D6725" i="4"/>
  <c r="H6725" i="4"/>
  <c r="K6725" i="4"/>
  <c r="G6725" i="4"/>
  <c r="A6726" i="4"/>
  <c r="J6725" i="4"/>
  <c r="F6725" i="4"/>
  <c r="B6725" i="4"/>
  <c r="I6725" i="4"/>
  <c r="L6726" i="4" l="1"/>
  <c r="E6726" i="4"/>
  <c r="C6726" i="4"/>
  <c r="D6726" i="4"/>
  <c r="K6726" i="4"/>
  <c r="A6727" i="4"/>
  <c r="J6726" i="4"/>
  <c r="F6726" i="4"/>
  <c r="H6726" i="4"/>
  <c r="I6726" i="4"/>
  <c r="B6726" i="4"/>
  <c r="G6726" i="4"/>
  <c r="L6727" i="4" l="1"/>
  <c r="E6727" i="4"/>
  <c r="C6727" i="4"/>
  <c r="D6727" i="4"/>
  <c r="B6727" i="4"/>
  <c r="K6727" i="4"/>
  <c r="J6727" i="4"/>
  <c r="G6727" i="4"/>
  <c r="H6727" i="4"/>
  <c r="I6727" i="4"/>
  <c r="A6728" i="4"/>
  <c r="F6727" i="4"/>
  <c r="L6728" i="4" l="1"/>
  <c r="E6728" i="4"/>
  <c r="C6728" i="4"/>
  <c r="D6728" i="4"/>
  <c r="G6728" i="4"/>
  <c r="K6728" i="4"/>
  <c r="F6728" i="4"/>
  <c r="J6728" i="4"/>
  <c r="A6729" i="4"/>
  <c r="B6728" i="4"/>
  <c r="I6728" i="4"/>
  <c r="H6728" i="4"/>
  <c r="L6729" i="4" l="1"/>
  <c r="E6729" i="4"/>
  <c r="C6729" i="4"/>
  <c r="I6729" i="4"/>
  <c r="A6730" i="4"/>
  <c r="F6729" i="4"/>
  <c r="D6729" i="4"/>
  <c r="H6729" i="4"/>
  <c r="K6729" i="4"/>
  <c r="G6729" i="4"/>
  <c r="J6729" i="4"/>
  <c r="B6729" i="4"/>
  <c r="L6730" i="4" l="1"/>
  <c r="E6730" i="4"/>
  <c r="C6730" i="4"/>
  <c r="D6730" i="4"/>
  <c r="K6730" i="4"/>
  <c r="A6731" i="4"/>
  <c r="J6730" i="4"/>
  <c r="F6730" i="4"/>
  <c r="H6730" i="4"/>
  <c r="I6730" i="4"/>
  <c r="B6730" i="4"/>
  <c r="G6730" i="4"/>
  <c r="L6731" i="4" l="1"/>
  <c r="E6731" i="4"/>
  <c r="C6731" i="4"/>
  <c r="J6731" i="4"/>
  <c r="G6731" i="4"/>
  <c r="A6732" i="4"/>
  <c r="I6731" i="4"/>
  <c r="F6731" i="4"/>
  <c r="H6731" i="4"/>
  <c r="B6731" i="4"/>
  <c r="D6731" i="4"/>
  <c r="K6731" i="4"/>
  <c r="L6732" i="4" l="1"/>
  <c r="E6732" i="4"/>
  <c r="C6732" i="4"/>
  <c r="I6732" i="4"/>
  <c r="H6732" i="4"/>
  <c r="G6732" i="4"/>
  <c r="D6732" i="4"/>
  <c r="K6732" i="4"/>
  <c r="J6732" i="4"/>
  <c r="A6733" i="4"/>
  <c r="B6732" i="4"/>
  <c r="F6732" i="4"/>
  <c r="L6733" i="4" l="1"/>
  <c r="E6733" i="4"/>
  <c r="C6733" i="4"/>
  <c r="K6733" i="4"/>
  <c r="G6733" i="4"/>
  <c r="J6733" i="4"/>
  <c r="F6733" i="4"/>
  <c r="A6734" i="4"/>
  <c r="I6733" i="4"/>
  <c r="B6733" i="4"/>
  <c r="D6733" i="4"/>
  <c r="H6733" i="4"/>
  <c r="L6734" i="4" l="1"/>
  <c r="E6734" i="4"/>
  <c r="C6734" i="4"/>
  <c r="I6734" i="4"/>
  <c r="B6734" i="4"/>
  <c r="G6734" i="4"/>
  <c r="D6734" i="4"/>
  <c r="K6734" i="4"/>
  <c r="A6735" i="4"/>
  <c r="J6734" i="4"/>
  <c r="F6734" i="4"/>
  <c r="H6734" i="4"/>
  <c r="L6735" i="4" l="1"/>
  <c r="E6735" i="4"/>
  <c r="C6735" i="4"/>
  <c r="J6735" i="4"/>
  <c r="G6735" i="4"/>
  <c r="A6736" i="4"/>
  <c r="I6735" i="4"/>
  <c r="F6735" i="4"/>
  <c r="H6735" i="4"/>
  <c r="D6735" i="4"/>
  <c r="B6735" i="4"/>
  <c r="K6735" i="4"/>
  <c r="L6736" i="4" l="1"/>
  <c r="E6736" i="4"/>
  <c r="C6736" i="4"/>
  <c r="K6736" i="4"/>
  <c r="F6736" i="4"/>
  <c r="J6736" i="4"/>
  <c r="B6736" i="4"/>
  <c r="A6737" i="4"/>
  <c r="I6736" i="4"/>
  <c r="H6736" i="4"/>
  <c r="D6736" i="4"/>
  <c r="G6736" i="4"/>
  <c r="L6737" i="4" l="1"/>
  <c r="E6737" i="4"/>
  <c r="C6737" i="4"/>
  <c r="K6737" i="4"/>
  <c r="G6737" i="4"/>
  <c r="J6737" i="4"/>
  <c r="F6737" i="4"/>
  <c r="I6737" i="4"/>
  <c r="A6738" i="4"/>
  <c r="B6737" i="4"/>
  <c r="D6737" i="4"/>
  <c r="H6737" i="4"/>
  <c r="L6738" i="4" l="1"/>
  <c r="E6738" i="4"/>
  <c r="C6738" i="4"/>
  <c r="I6738" i="4"/>
  <c r="B6738" i="4"/>
  <c r="D6738" i="4"/>
  <c r="K6738" i="4"/>
  <c r="A6739" i="4"/>
  <c r="G6738" i="4"/>
  <c r="J6738" i="4"/>
  <c r="F6738" i="4"/>
  <c r="H6738" i="4"/>
  <c r="L6739" i="4" l="1"/>
  <c r="E6739" i="4"/>
  <c r="C6739" i="4"/>
  <c r="I6739" i="4"/>
  <c r="F6739" i="4"/>
  <c r="H6739" i="4"/>
  <c r="D6739" i="4"/>
  <c r="B6739" i="4"/>
  <c r="K6739" i="4"/>
  <c r="J6739" i="4"/>
  <c r="G6739" i="4"/>
  <c r="A6740" i="4"/>
  <c r="L6740" i="4" l="1"/>
  <c r="E6740" i="4"/>
  <c r="C6740" i="4"/>
  <c r="D6740" i="4"/>
  <c r="G6740" i="4"/>
  <c r="K6740" i="4"/>
  <c r="F6740" i="4"/>
  <c r="J6740" i="4"/>
  <c r="A6741" i="4"/>
  <c r="B6740" i="4"/>
  <c r="I6740" i="4"/>
  <c r="H6740" i="4"/>
  <c r="L6741" i="4" l="1"/>
  <c r="E6741" i="4"/>
  <c r="C6741" i="4"/>
  <c r="K6741" i="4"/>
  <c r="G6741" i="4"/>
  <c r="I6741" i="4"/>
  <c r="H6741" i="4"/>
  <c r="J6741" i="4"/>
  <c r="F6741" i="4"/>
  <c r="A6742" i="4"/>
  <c r="B6741" i="4"/>
  <c r="D6741" i="4"/>
  <c r="L6742" i="4" l="1"/>
  <c r="E6742" i="4"/>
  <c r="C6742" i="4"/>
  <c r="K6742" i="4"/>
  <c r="A6743" i="4"/>
  <c r="J6742" i="4"/>
  <c r="F6742" i="4"/>
  <c r="H6742" i="4"/>
  <c r="I6742" i="4"/>
  <c r="B6742" i="4"/>
  <c r="G6742" i="4"/>
  <c r="D6742" i="4"/>
  <c r="L6743" i="4" l="1"/>
  <c r="E6743" i="4"/>
  <c r="C6743" i="4"/>
  <c r="J6743" i="4"/>
  <c r="G6743" i="4"/>
  <c r="H6743" i="4"/>
  <c r="I6743" i="4"/>
  <c r="F6743" i="4"/>
  <c r="A6744" i="4"/>
  <c r="B6743" i="4"/>
  <c r="D6743" i="4"/>
  <c r="K6743" i="4"/>
  <c r="L6744" i="4" l="1"/>
  <c r="E6744" i="4"/>
  <c r="C6744" i="4"/>
  <c r="J6744" i="4"/>
  <c r="A6745" i="4"/>
  <c r="B6744" i="4"/>
  <c r="I6744" i="4"/>
  <c r="H6744" i="4"/>
  <c r="D6744" i="4"/>
  <c r="G6744" i="4"/>
  <c r="K6744" i="4"/>
  <c r="F6744" i="4"/>
  <c r="L6745" i="4" l="1"/>
  <c r="E6745" i="4"/>
  <c r="C6745" i="4"/>
  <c r="K6745" i="4"/>
  <c r="G6745" i="4"/>
  <c r="A6746" i="4"/>
  <c r="J6745" i="4"/>
  <c r="B6745" i="4"/>
  <c r="F6745" i="4"/>
  <c r="H6745" i="4"/>
  <c r="I6745" i="4"/>
  <c r="D6745" i="4"/>
  <c r="L6746" i="4" l="1"/>
  <c r="E6746" i="4"/>
  <c r="C6746" i="4"/>
  <c r="J6746" i="4"/>
  <c r="F6746" i="4"/>
  <c r="H6746" i="4"/>
  <c r="I6746" i="4"/>
  <c r="B6746" i="4"/>
  <c r="G6746" i="4"/>
  <c r="D6746" i="4"/>
  <c r="K6746" i="4"/>
  <c r="A6747" i="4"/>
  <c r="L6747" i="4" l="1"/>
  <c r="E6747" i="4"/>
  <c r="C6747" i="4"/>
  <c r="K6747" i="4"/>
  <c r="B6747" i="4"/>
  <c r="J6747" i="4"/>
  <c r="G6747" i="4"/>
  <c r="A6748" i="4"/>
  <c r="D6747" i="4"/>
  <c r="I6747" i="4"/>
  <c r="F6747" i="4"/>
  <c r="H6747" i="4"/>
  <c r="L6748" i="4" l="1"/>
  <c r="E6748" i="4"/>
  <c r="C6748" i="4"/>
  <c r="J6748" i="4"/>
  <c r="A6749" i="4"/>
  <c r="B6748" i="4"/>
  <c r="I6748" i="4"/>
  <c r="H6748" i="4"/>
  <c r="D6748" i="4"/>
  <c r="G6748" i="4"/>
  <c r="K6748" i="4"/>
  <c r="F6748" i="4"/>
  <c r="L6749" i="4" l="1"/>
  <c r="E6749" i="4"/>
  <c r="C6749" i="4"/>
  <c r="I6749" i="4"/>
  <c r="A6750" i="4"/>
  <c r="B6749" i="4"/>
  <c r="G6749" i="4"/>
  <c r="D6749" i="4"/>
  <c r="H6749" i="4"/>
  <c r="F6749" i="4"/>
  <c r="K6749" i="4"/>
  <c r="J6749" i="4"/>
  <c r="L6750" i="4" l="1"/>
  <c r="E6750" i="4"/>
  <c r="C6750" i="4"/>
  <c r="J6750" i="4"/>
  <c r="F6750" i="4"/>
  <c r="H6750" i="4"/>
  <c r="I6750" i="4"/>
  <c r="B6750" i="4"/>
  <c r="G6750" i="4"/>
  <c r="D6750" i="4"/>
  <c r="K6750" i="4"/>
  <c r="A6751" i="4"/>
  <c r="L6751" i="4" l="1"/>
  <c r="E6751" i="4"/>
  <c r="C6751" i="4"/>
  <c r="K6751" i="4"/>
  <c r="H6751" i="4"/>
  <c r="J6751" i="4"/>
  <c r="G6751" i="4"/>
  <c r="A6752" i="4"/>
  <c r="I6751" i="4"/>
  <c r="F6751" i="4"/>
  <c r="B6751" i="4"/>
  <c r="D6751" i="4"/>
  <c r="L6752" i="4" l="1"/>
  <c r="E6752" i="4"/>
  <c r="C6752" i="4"/>
  <c r="J6752" i="4"/>
  <c r="A6753" i="4"/>
  <c r="B6752" i="4"/>
  <c r="I6752" i="4"/>
  <c r="H6752" i="4"/>
  <c r="D6752" i="4"/>
  <c r="G6752" i="4"/>
  <c r="K6752" i="4"/>
  <c r="F6752" i="4"/>
  <c r="L6753" i="4" l="1"/>
  <c r="E6753" i="4"/>
  <c r="C6753" i="4"/>
  <c r="J6753" i="4"/>
  <c r="F6753" i="4"/>
  <c r="A6754" i="4"/>
  <c r="H6753" i="4"/>
  <c r="I6753" i="4"/>
  <c r="B6753" i="4"/>
  <c r="D6753" i="4"/>
  <c r="K6753" i="4"/>
  <c r="G6753" i="4"/>
  <c r="L6754" i="4" l="1"/>
  <c r="E6754" i="4"/>
  <c r="C6754" i="4"/>
  <c r="J6754" i="4"/>
  <c r="F6754" i="4"/>
  <c r="H6754" i="4"/>
  <c r="I6754" i="4"/>
  <c r="B6754" i="4"/>
  <c r="G6754" i="4"/>
  <c r="D6754" i="4"/>
  <c r="K6754" i="4"/>
  <c r="A6755" i="4"/>
  <c r="L6755" i="4" l="1"/>
  <c r="E6755" i="4"/>
  <c r="C6755" i="4"/>
  <c r="K6755" i="4"/>
  <c r="J6755" i="4"/>
  <c r="G6755" i="4"/>
  <c r="A6756" i="4"/>
  <c r="I6755" i="4"/>
  <c r="F6755" i="4"/>
  <c r="H6755" i="4"/>
  <c r="B6755" i="4"/>
  <c r="D6755" i="4"/>
  <c r="L6756" i="4" l="1"/>
  <c r="E6756" i="4"/>
  <c r="C6756" i="4"/>
  <c r="I6756" i="4"/>
  <c r="H6756" i="4"/>
  <c r="D6756" i="4"/>
  <c r="G6756" i="4"/>
  <c r="K6756" i="4"/>
  <c r="F6756" i="4"/>
  <c r="J6756" i="4"/>
  <c r="A6757" i="4"/>
  <c r="B6756" i="4"/>
  <c r="L6757" i="4" l="1"/>
  <c r="E6757" i="4"/>
  <c r="C6757" i="4"/>
  <c r="J6757" i="4"/>
  <c r="F6757" i="4"/>
  <c r="I6757" i="4"/>
  <c r="A6758" i="4"/>
  <c r="B6757" i="4"/>
  <c r="D6757" i="4"/>
  <c r="H6757" i="4"/>
  <c r="K6757" i="4"/>
  <c r="G6757" i="4"/>
  <c r="L6758" i="4" l="1"/>
  <c r="E6758" i="4"/>
  <c r="C6758" i="4"/>
  <c r="K6758" i="4"/>
  <c r="A6759" i="4"/>
  <c r="F6758" i="4"/>
  <c r="B6758" i="4"/>
  <c r="G6758" i="4"/>
  <c r="J6758" i="4"/>
  <c r="H6758" i="4"/>
  <c r="I6758" i="4"/>
  <c r="D6758" i="4"/>
  <c r="L6759" i="4" l="1"/>
  <c r="E6759" i="4"/>
  <c r="C6759" i="4"/>
  <c r="I6759" i="4"/>
  <c r="F6759" i="4"/>
  <c r="A6760" i="4"/>
  <c r="H6759" i="4"/>
  <c r="D6759" i="4"/>
  <c r="B6759" i="4"/>
  <c r="K6759" i="4"/>
  <c r="J6759" i="4"/>
  <c r="G6759" i="4"/>
  <c r="L6760" i="4" l="1"/>
  <c r="E6760" i="4"/>
  <c r="C6760" i="4"/>
  <c r="J6760" i="4"/>
  <c r="A6761" i="4"/>
  <c r="B6760" i="4"/>
  <c r="I6760" i="4"/>
  <c r="H6760" i="4"/>
  <c r="G6760" i="4"/>
  <c r="D6760" i="4"/>
  <c r="K6760" i="4"/>
  <c r="F6760" i="4"/>
  <c r="L6761" i="4" l="1"/>
  <c r="E6761" i="4"/>
  <c r="C6761" i="4"/>
  <c r="K6761" i="4"/>
  <c r="G6761" i="4"/>
  <c r="J6761" i="4"/>
  <c r="B6761" i="4"/>
  <c r="I6761" i="4"/>
  <c r="A6762" i="4"/>
  <c r="F6761" i="4"/>
  <c r="D6761" i="4"/>
  <c r="H6761" i="4"/>
  <c r="L6762" i="4" l="1"/>
  <c r="E6762" i="4"/>
  <c r="C6762" i="4"/>
  <c r="J6762" i="4"/>
  <c r="F6762" i="4"/>
  <c r="H6762" i="4"/>
  <c r="I6762" i="4"/>
  <c r="B6762" i="4"/>
  <c r="G6762" i="4"/>
  <c r="D6762" i="4"/>
  <c r="K6762" i="4"/>
  <c r="A6763" i="4"/>
  <c r="L6763" i="4" l="1"/>
  <c r="E6763" i="4"/>
  <c r="C6763" i="4"/>
  <c r="K6763" i="4"/>
  <c r="J6763" i="4"/>
  <c r="G6763" i="4"/>
  <c r="A6764" i="4"/>
  <c r="B6763" i="4"/>
  <c r="I6763" i="4"/>
  <c r="F6763" i="4"/>
  <c r="H6763" i="4"/>
  <c r="D6763" i="4"/>
  <c r="L6764" i="4" l="1"/>
  <c r="E6764" i="4"/>
  <c r="C6764" i="4"/>
  <c r="J6764" i="4"/>
  <c r="A6765" i="4"/>
  <c r="B6764" i="4"/>
  <c r="I6764" i="4"/>
  <c r="H6764" i="4"/>
  <c r="G6764" i="4"/>
  <c r="D6764" i="4"/>
  <c r="K6764" i="4"/>
  <c r="F6764" i="4"/>
  <c r="L6765" i="4" l="1"/>
  <c r="E6765" i="4"/>
  <c r="C6765" i="4"/>
  <c r="J6765" i="4"/>
  <c r="F6765" i="4"/>
  <c r="A6766" i="4"/>
  <c r="I6765" i="4"/>
  <c r="B6765" i="4"/>
  <c r="D6765" i="4"/>
  <c r="H6765" i="4"/>
  <c r="K6765" i="4"/>
  <c r="G6765" i="4"/>
  <c r="L6766" i="4" l="1"/>
  <c r="E6766" i="4"/>
  <c r="C6766" i="4"/>
  <c r="I6766" i="4"/>
  <c r="B6766" i="4"/>
  <c r="G6766" i="4"/>
  <c r="D6766" i="4"/>
  <c r="K6766" i="4"/>
  <c r="A6767" i="4"/>
  <c r="J6766" i="4"/>
  <c r="F6766" i="4"/>
  <c r="H6766" i="4"/>
  <c r="L6767" i="4" l="1"/>
  <c r="E6767" i="4"/>
  <c r="C6767" i="4"/>
  <c r="J6767" i="4"/>
  <c r="G6767" i="4"/>
  <c r="A6768" i="4"/>
  <c r="I6767" i="4"/>
  <c r="F6767" i="4"/>
  <c r="H6767" i="4"/>
  <c r="B6767" i="4"/>
  <c r="D6767" i="4"/>
  <c r="K6767" i="4"/>
  <c r="L6768" i="4" l="1"/>
  <c r="E6768" i="4"/>
  <c r="C6768" i="4"/>
  <c r="I6768" i="4"/>
  <c r="H6768" i="4"/>
  <c r="D6768" i="4"/>
  <c r="G6768" i="4"/>
  <c r="K6768" i="4"/>
  <c r="F6768" i="4"/>
  <c r="J6768" i="4"/>
  <c r="A6769" i="4"/>
  <c r="B6768" i="4"/>
  <c r="L6769" i="4" l="1"/>
  <c r="E6769" i="4"/>
  <c r="C6769" i="4"/>
  <c r="J6769" i="4"/>
  <c r="F6769" i="4"/>
  <c r="I6769" i="4"/>
  <c r="A6770" i="4"/>
  <c r="B6769" i="4"/>
  <c r="H6769" i="4"/>
  <c r="D6769" i="4"/>
  <c r="K6769" i="4"/>
  <c r="G6769" i="4"/>
  <c r="L6770" i="4" l="1"/>
  <c r="E6770" i="4"/>
  <c r="C6770" i="4"/>
  <c r="I6770" i="4"/>
  <c r="B6770" i="4"/>
  <c r="G6770" i="4"/>
  <c r="J6770" i="4"/>
  <c r="F6770" i="4"/>
  <c r="D6770" i="4"/>
  <c r="H6770" i="4"/>
  <c r="K6770" i="4"/>
  <c r="A6771" i="4"/>
  <c r="L6771" i="4" l="1"/>
  <c r="E6771" i="4"/>
  <c r="C6771" i="4"/>
  <c r="I6771" i="4"/>
  <c r="F6771" i="4"/>
  <c r="H6771" i="4"/>
  <c r="G6771" i="4"/>
  <c r="A6772" i="4"/>
  <c r="D6771" i="4"/>
  <c r="B6771" i="4"/>
  <c r="K6771" i="4"/>
  <c r="J6771" i="4"/>
  <c r="L6772" i="4" l="1"/>
  <c r="E6772" i="4"/>
  <c r="C6772" i="4"/>
  <c r="D6772" i="4"/>
  <c r="G6772" i="4"/>
  <c r="K6772" i="4"/>
  <c r="F6772" i="4"/>
  <c r="A6773" i="4"/>
  <c r="I6772" i="4"/>
  <c r="J6772" i="4"/>
  <c r="B6772" i="4"/>
  <c r="H6772" i="4"/>
  <c r="L6773" i="4" l="1"/>
  <c r="E6773" i="4"/>
  <c r="C6773" i="4"/>
  <c r="D6773" i="4"/>
  <c r="H6773" i="4"/>
  <c r="F6773" i="4"/>
  <c r="B6773" i="4"/>
  <c r="K6773" i="4"/>
  <c r="G6773" i="4"/>
  <c r="J6773" i="4"/>
  <c r="A6774" i="4"/>
  <c r="I6773" i="4"/>
  <c r="L6774" i="4" l="1"/>
  <c r="E6774" i="4"/>
  <c r="C6774" i="4"/>
  <c r="D6774" i="4"/>
  <c r="K6774" i="4"/>
  <c r="A6775" i="4"/>
  <c r="H6774" i="4"/>
  <c r="J6774" i="4"/>
  <c r="I6774" i="4"/>
  <c r="B6774" i="4"/>
  <c r="G6774" i="4"/>
  <c r="F6774" i="4"/>
  <c r="L6775" i="4" l="1"/>
  <c r="E6775" i="4"/>
  <c r="C6775" i="4"/>
  <c r="J6775" i="4"/>
  <c r="G6775" i="4"/>
  <c r="H6775" i="4"/>
  <c r="I6775" i="4"/>
  <c r="F6775" i="4"/>
  <c r="A6776" i="4"/>
  <c r="B6775" i="4"/>
  <c r="D6775" i="4"/>
  <c r="K6775" i="4"/>
  <c r="L6776" i="4" l="1"/>
  <c r="E6776" i="4"/>
  <c r="C6776" i="4"/>
  <c r="J6776" i="4"/>
  <c r="A6777" i="4"/>
  <c r="B6776" i="4"/>
  <c r="H6776" i="4"/>
  <c r="I6776" i="4"/>
  <c r="K6776" i="4"/>
  <c r="D6776" i="4"/>
  <c r="G6776" i="4"/>
  <c r="F6776" i="4"/>
  <c r="L6777" i="4" l="1"/>
  <c r="E6777" i="4"/>
  <c r="C6777" i="4"/>
  <c r="J6777" i="4"/>
  <c r="B6777" i="4"/>
  <c r="A6778" i="4"/>
  <c r="I6777" i="4"/>
  <c r="H6777" i="4"/>
  <c r="K6777" i="4"/>
  <c r="G6777" i="4"/>
  <c r="F6777" i="4"/>
  <c r="D6777" i="4"/>
  <c r="L6778" i="4" l="1"/>
  <c r="E6778" i="4"/>
  <c r="C6778" i="4"/>
  <c r="J6778" i="4"/>
  <c r="F6778" i="4"/>
  <c r="H6778" i="4"/>
  <c r="K6778" i="4"/>
  <c r="A6779" i="4"/>
  <c r="I6778" i="4"/>
  <c r="B6778" i="4"/>
  <c r="G6778" i="4"/>
  <c r="D6778" i="4"/>
  <c r="L6779" i="4" l="1"/>
  <c r="E6779" i="4"/>
  <c r="C6779" i="4"/>
  <c r="K6779" i="4"/>
  <c r="J6779" i="4"/>
  <c r="A6780" i="4"/>
  <c r="F6779" i="4"/>
  <c r="G6779" i="4"/>
  <c r="I6779" i="4"/>
  <c r="H6779" i="4"/>
  <c r="D6779" i="4"/>
  <c r="B6779" i="4"/>
  <c r="L6780" i="4" l="1"/>
  <c r="E6780" i="4"/>
  <c r="C6780" i="4"/>
  <c r="K6780" i="4"/>
  <c r="F6780" i="4"/>
  <c r="I6780" i="4"/>
  <c r="D6780" i="4"/>
  <c r="J6780" i="4"/>
  <c r="A6781" i="4"/>
  <c r="B6780" i="4"/>
  <c r="H6780" i="4"/>
  <c r="G6780" i="4"/>
  <c r="L6781" i="4" l="1"/>
  <c r="E6781" i="4"/>
  <c r="C6781" i="4"/>
  <c r="J6781" i="4"/>
  <c r="F6781" i="4"/>
  <c r="I6781" i="4"/>
  <c r="A6782" i="4"/>
  <c r="B6781" i="4"/>
  <c r="K6781" i="4"/>
  <c r="G6781" i="4"/>
  <c r="D6781" i="4"/>
  <c r="H6781" i="4"/>
  <c r="L6782" i="4" l="1"/>
  <c r="E6782" i="4"/>
  <c r="C6782" i="4"/>
  <c r="D6782" i="4"/>
  <c r="K6782" i="4"/>
  <c r="A6783" i="4"/>
  <c r="J6782" i="4"/>
  <c r="I6782" i="4"/>
  <c r="G6782" i="4"/>
  <c r="F6782" i="4"/>
  <c r="H6782" i="4"/>
  <c r="B6782" i="4"/>
  <c r="L6783" i="4" l="1"/>
  <c r="E6783" i="4"/>
  <c r="C6783" i="4"/>
  <c r="D6783" i="4"/>
  <c r="B6783" i="4"/>
  <c r="K6783" i="4"/>
  <c r="H6783" i="4"/>
  <c r="J6783" i="4"/>
  <c r="G6783" i="4"/>
  <c r="A6784" i="4"/>
  <c r="I6783" i="4"/>
  <c r="F6783" i="4"/>
  <c r="L6784" i="4" l="1"/>
  <c r="E6784" i="4"/>
  <c r="C6784" i="4"/>
  <c r="J6784" i="4"/>
  <c r="A6785" i="4"/>
  <c r="B6784" i="4"/>
  <c r="I6784" i="4"/>
  <c r="H6784" i="4"/>
  <c r="F6784" i="4"/>
  <c r="D6784" i="4"/>
  <c r="G6784" i="4"/>
  <c r="K6784" i="4"/>
  <c r="L6785" i="4" l="1"/>
  <c r="E6785" i="4"/>
  <c r="C6785" i="4"/>
  <c r="D6785" i="4"/>
  <c r="H6785" i="4"/>
  <c r="J6785" i="4"/>
  <c r="K6785" i="4"/>
  <c r="G6785" i="4"/>
  <c r="F6785" i="4"/>
  <c r="I6785" i="4"/>
  <c r="A6786" i="4"/>
  <c r="B6785" i="4"/>
  <c r="L6786" i="4" l="1"/>
  <c r="E6786" i="4"/>
  <c r="C6786" i="4"/>
  <c r="D6786" i="4"/>
  <c r="K6786" i="4"/>
  <c r="J6786" i="4"/>
  <c r="F6786" i="4"/>
  <c r="H6786" i="4"/>
  <c r="I6786" i="4"/>
  <c r="B6786" i="4"/>
  <c r="G6786" i="4"/>
  <c r="A6787" i="4"/>
  <c r="L6787" i="4" l="1"/>
  <c r="E6787" i="4"/>
  <c r="C6787" i="4"/>
  <c r="D6787" i="4"/>
  <c r="K6787" i="4"/>
  <c r="J6787" i="4"/>
  <c r="G6787" i="4"/>
  <c r="A6788" i="4"/>
  <c r="I6787" i="4"/>
  <c r="F6787" i="4"/>
  <c r="H6787" i="4"/>
  <c r="B6787" i="4"/>
  <c r="L6788" i="4" l="1"/>
  <c r="E6788" i="4"/>
  <c r="C6788" i="4"/>
  <c r="J6788" i="4"/>
  <c r="A6789" i="4"/>
  <c r="B6788" i="4"/>
  <c r="G6788" i="4"/>
  <c r="I6788" i="4"/>
  <c r="H6788" i="4"/>
  <c r="D6788" i="4"/>
  <c r="K6788" i="4"/>
  <c r="F6788" i="4"/>
  <c r="L6789" i="4" l="1"/>
  <c r="E6789" i="4"/>
  <c r="C6789" i="4"/>
  <c r="J6789" i="4"/>
  <c r="F6789" i="4"/>
  <c r="I6789" i="4"/>
  <c r="A6790" i="4"/>
  <c r="B6789" i="4"/>
  <c r="H6789" i="4"/>
  <c r="D6789" i="4"/>
  <c r="K6789" i="4"/>
  <c r="G6789" i="4"/>
  <c r="L6790" i="4" l="1"/>
  <c r="E6790" i="4"/>
  <c r="C6790" i="4"/>
  <c r="J6790" i="4"/>
  <c r="F6790" i="4"/>
  <c r="H6790" i="4"/>
  <c r="B6790" i="4"/>
  <c r="G6790" i="4"/>
  <c r="I6790" i="4"/>
  <c r="D6790" i="4"/>
  <c r="K6790" i="4"/>
  <c r="A6791" i="4"/>
  <c r="L6791" i="4" l="1"/>
  <c r="E6791" i="4"/>
  <c r="C6791" i="4"/>
  <c r="J6791" i="4"/>
  <c r="G6791" i="4"/>
  <c r="H6791" i="4"/>
  <c r="B6791" i="4"/>
  <c r="I6791" i="4"/>
  <c r="F6791" i="4"/>
  <c r="A6792" i="4"/>
  <c r="D6791" i="4"/>
  <c r="K6791" i="4"/>
  <c r="L6792" i="4" l="1"/>
  <c r="E6792" i="4"/>
  <c r="C6792" i="4"/>
  <c r="K6792" i="4"/>
  <c r="F6792" i="4"/>
  <c r="J6792" i="4"/>
  <c r="A6793" i="4"/>
  <c r="B6792" i="4"/>
  <c r="G6792" i="4"/>
  <c r="I6792" i="4"/>
  <c r="H6792" i="4"/>
  <c r="D6792" i="4"/>
  <c r="L6793" i="4" l="1"/>
  <c r="E6793" i="4"/>
  <c r="C6793" i="4"/>
  <c r="I6793" i="4"/>
  <c r="A6794" i="4"/>
  <c r="F6793" i="4"/>
  <c r="D6793" i="4"/>
  <c r="H6793" i="4"/>
  <c r="K6793" i="4"/>
  <c r="G6793" i="4"/>
  <c r="J6793" i="4"/>
  <c r="B6793" i="4"/>
  <c r="L6794" i="4" l="1"/>
  <c r="E6794" i="4"/>
  <c r="C6794" i="4"/>
  <c r="I6794" i="4"/>
  <c r="B6794" i="4"/>
  <c r="G6794" i="4"/>
  <c r="A6795" i="4"/>
  <c r="D6794" i="4"/>
  <c r="K6794" i="4"/>
  <c r="F6794" i="4"/>
  <c r="J6794" i="4"/>
  <c r="H6794" i="4"/>
  <c r="L6795" i="4" l="1"/>
  <c r="E6795" i="4"/>
  <c r="C6795" i="4"/>
  <c r="J6795" i="4"/>
  <c r="G6795" i="4"/>
  <c r="A6796" i="4"/>
  <c r="I6795" i="4"/>
  <c r="F6795" i="4"/>
  <c r="H6795" i="4"/>
  <c r="D6795" i="4"/>
  <c r="B6795" i="4"/>
  <c r="K6795" i="4"/>
  <c r="L6796" i="4" l="1"/>
  <c r="E6796" i="4"/>
  <c r="C6796" i="4"/>
  <c r="I6796" i="4"/>
  <c r="H6796" i="4"/>
  <c r="D6796" i="4"/>
  <c r="G6796" i="4"/>
  <c r="B6796" i="4"/>
  <c r="K6796" i="4"/>
  <c r="F6796" i="4"/>
  <c r="J6796" i="4"/>
  <c r="A6797" i="4"/>
  <c r="L6797" i="4" l="1"/>
  <c r="E6797" i="4"/>
  <c r="C6797" i="4"/>
  <c r="D6797" i="4"/>
  <c r="H6797" i="4"/>
  <c r="F6797" i="4"/>
  <c r="K6797" i="4"/>
  <c r="G6797" i="4"/>
  <c r="J6797" i="4"/>
  <c r="I6797" i="4"/>
  <c r="A6798" i="4"/>
  <c r="B6797" i="4"/>
  <c r="L6798" i="4" l="1"/>
  <c r="E6798" i="4"/>
  <c r="C6798" i="4"/>
  <c r="D6798" i="4"/>
  <c r="K6798" i="4"/>
  <c r="A6799" i="4"/>
  <c r="F6798" i="4"/>
  <c r="J6798" i="4"/>
  <c r="H6798" i="4"/>
  <c r="I6798" i="4"/>
  <c r="B6798" i="4"/>
  <c r="G6798" i="4"/>
  <c r="L6799" i="4" l="1"/>
  <c r="E6799" i="4"/>
  <c r="C6799" i="4"/>
  <c r="J6799" i="4"/>
  <c r="G6799" i="4"/>
  <c r="A6800" i="4"/>
  <c r="F6799" i="4"/>
  <c r="H6799" i="4"/>
  <c r="I6799" i="4"/>
  <c r="B6799" i="4"/>
  <c r="D6799" i="4"/>
  <c r="K6799" i="4"/>
  <c r="L6800" i="4" l="1"/>
  <c r="E6800" i="4"/>
  <c r="C6800" i="4"/>
  <c r="J6800" i="4"/>
  <c r="A6801" i="4"/>
  <c r="B6800" i="4"/>
  <c r="I6800" i="4"/>
  <c r="H6800" i="4"/>
  <c r="D6800" i="4"/>
  <c r="G6800" i="4"/>
  <c r="K6800" i="4"/>
  <c r="F6800" i="4"/>
  <c r="L6801" i="4" l="1"/>
  <c r="E6801" i="4"/>
  <c r="C6801" i="4"/>
  <c r="K6801" i="4"/>
  <c r="J6801" i="4"/>
  <c r="F6801" i="4"/>
  <c r="G6801" i="4"/>
  <c r="I6801" i="4"/>
  <c r="A6802" i="4"/>
  <c r="B6801" i="4"/>
  <c r="D6801" i="4"/>
  <c r="H6801" i="4"/>
  <c r="L6802" i="4" l="1"/>
  <c r="E6802" i="4"/>
  <c r="C6802" i="4"/>
  <c r="K6802" i="4"/>
  <c r="A6803" i="4"/>
  <c r="F6802" i="4"/>
  <c r="J6802" i="4"/>
  <c r="H6802" i="4"/>
  <c r="I6802" i="4"/>
  <c r="G6802" i="4"/>
  <c r="B6802" i="4"/>
  <c r="D6802" i="4"/>
  <c r="L6803" i="4" l="1"/>
  <c r="E6803" i="4"/>
  <c r="C6803" i="4"/>
  <c r="I6803" i="4"/>
  <c r="F6803" i="4"/>
  <c r="H6803" i="4"/>
  <c r="D6803" i="4"/>
  <c r="B6803" i="4"/>
  <c r="K6803" i="4"/>
  <c r="J6803" i="4"/>
  <c r="G6803" i="4"/>
  <c r="A6804" i="4"/>
  <c r="L6804" i="4" l="1"/>
  <c r="E6804" i="4"/>
  <c r="C6804" i="4"/>
  <c r="J6804" i="4"/>
  <c r="A6805" i="4"/>
  <c r="B6804" i="4"/>
  <c r="H6804" i="4"/>
  <c r="I6804" i="4"/>
  <c r="G6804" i="4"/>
  <c r="D6804" i="4"/>
  <c r="K6804" i="4"/>
  <c r="F6804" i="4"/>
  <c r="L6805" i="4" l="1"/>
  <c r="E6805" i="4"/>
  <c r="C6805" i="4"/>
  <c r="I6805" i="4"/>
  <c r="A6806" i="4"/>
  <c r="B6805" i="4"/>
  <c r="D6805" i="4"/>
  <c r="H6805" i="4"/>
  <c r="K6805" i="4"/>
  <c r="G6805" i="4"/>
  <c r="J6805" i="4"/>
  <c r="F6805" i="4"/>
  <c r="L6806" i="4" l="1"/>
  <c r="E6806" i="4"/>
  <c r="C6806" i="4"/>
  <c r="D6806" i="4"/>
  <c r="K6806" i="4"/>
  <c r="A6807" i="4"/>
  <c r="J6806" i="4"/>
  <c r="F6806" i="4"/>
  <c r="H6806" i="4"/>
  <c r="I6806" i="4"/>
  <c r="B6806" i="4"/>
  <c r="G6806" i="4"/>
  <c r="L6807" i="4" l="1"/>
  <c r="E6807" i="4"/>
  <c r="C6807" i="4"/>
  <c r="I6807" i="4"/>
  <c r="F6807" i="4"/>
  <c r="A6808" i="4"/>
  <c r="D6807" i="4"/>
  <c r="B6807" i="4"/>
  <c r="K6807" i="4"/>
  <c r="J6807" i="4"/>
  <c r="G6807" i="4"/>
  <c r="H6807" i="4"/>
  <c r="L6808" i="4" l="1"/>
  <c r="E6808" i="4"/>
  <c r="C6808" i="4"/>
  <c r="J6808" i="4"/>
  <c r="A6809" i="4"/>
  <c r="B6808" i="4"/>
  <c r="I6808" i="4"/>
  <c r="H6808" i="4"/>
  <c r="G6808" i="4"/>
  <c r="D6808" i="4"/>
  <c r="K6808" i="4"/>
  <c r="F6808" i="4"/>
  <c r="L6809" i="4" l="1"/>
  <c r="E6809" i="4"/>
  <c r="C6809" i="4"/>
  <c r="J6809" i="4"/>
  <c r="B6809" i="4"/>
  <c r="F6809" i="4"/>
  <c r="D6809" i="4"/>
  <c r="A6810" i="4"/>
  <c r="H6809" i="4"/>
  <c r="K6809" i="4"/>
  <c r="G6809" i="4"/>
  <c r="I6809" i="4"/>
  <c r="L6810" i="4" l="1"/>
  <c r="E6810" i="4"/>
  <c r="C6810" i="4"/>
  <c r="J6810" i="4"/>
  <c r="F6810" i="4"/>
  <c r="H6810" i="4"/>
  <c r="I6810" i="4"/>
  <c r="G6810" i="4"/>
  <c r="B6810" i="4"/>
  <c r="D6810" i="4"/>
  <c r="K6810" i="4"/>
  <c r="A6811" i="4"/>
  <c r="L6811" i="4" l="1"/>
  <c r="E6811" i="4"/>
  <c r="C6811" i="4"/>
  <c r="J6811" i="4"/>
  <c r="G6811" i="4"/>
  <c r="A6812" i="4"/>
  <c r="I6811" i="4"/>
  <c r="F6811" i="4"/>
  <c r="H6811" i="4"/>
  <c r="D6811" i="4"/>
  <c r="B6811" i="4"/>
  <c r="K6811" i="4"/>
  <c r="L6812" i="4" l="1"/>
  <c r="E6812" i="4"/>
  <c r="C6812" i="4"/>
  <c r="K6812" i="4"/>
  <c r="F6812" i="4"/>
  <c r="J6812" i="4"/>
  <c r="A6813" i="4"/>
  <c r="B6812" i="4"/>
  <c r="I6812" i="4"/>
  <c r="H6812" i="4"/>
  <c r="D6812" i="4"/>
  <c r="G6812" i="4"/>
  <c r="L6813" i="4" l="1"/>
  <c r="E6813" i="4"/>
  <c r="C6813" i="4"/>
  <c r="J6813" i="4"/>
  <c r="F6813" i="4"/>
  <c r="I6813" i="4"/>
  <c r="A6814" i="4"/>
  <c r="B6813" i="4"/>
  <c r="D6813" i="4"/>
  <c r="H6813" i="4"/>
  <c r="K6813" i="4"/>
  <c r="G6813" i="4"/>
  <c r="L6814" i="4" l="1"/>
  <c r="E6814" i="4"/>
  <c r="C6814" i="4"/>
  <c r="I6814" i="4"/>
  <c r="B6814" i="4"/>
  <c r="G6814" i="4"/>
  <c r="D6814" i="4"/>
  <c r="K6814" i="4"/>
  <c r="A6815" i="4"/>
  <c r="J6814" i="4"/>
  <c r="F6814" i="4"/>
  <c r="H6814" i="4"/>
  <c r="L6815" i="4" l="1"/>
  <c r="E6815" i="4"/>
  <c r="C6815" i="4"/>
  <c r="J6815" i="4"/>
  <c r="G6815" i="4"/>
  <c r="A6816" i="4"/>
  <c r="I6815" i="4"/>
  <c r="F6815" i="4"/>
  <c r="H6815" i="4"/>
  <c r="D6815" i="4"/>
  <c r="B6815" i="4"/>
  <c r="K6815" i="4"/>
  <c r="L6816" i="4" l="1"/>
  <c r="E6816" i="4"/>
  <c r="C6816" i="4"/>
  <c r="K6816" i="4"/>
  <c r="F6816" i="4"/>
  <c r="J6816" i="4"/>
  <c r="A6817" i="4"/>
  <c r="B6816" i="4"/>
  <c r="H6816" i="4"/>
  <c r="I6816" i="4"/>
  <c r="D6816" i="4"/>
  <c r="G6816" i="4"/>
  <c r="L6817" i="4" l="1"/>
  <c r="E6817" i="4"/>
  <c r="C6817" i="4"/>
  <c r="I6817" i="4"/>
  <c r="A6818" i="4"/>
  <c r="B6817" i="4"/>
  <c r="D6817" i="4"/>
  <c r="H6817" i="4"/>
  <c r="K6817" i="4"/>
  <c r="G6817" i="4"/>
  <c r="J6817" i="4"/>
  <c r="F6817" i="4"/>
  <c r="L6818" i="4" l="1"/>
  <c r="E6818" i="4"/>
  <c r="C6818" i="4"/>
  <c r="I6818" i="4"/>
  <c r="B6818" i="4"/>
  <c r="G6818" i="4"/>
  <c r="D6818" i="4"/>
  <c r="K6818" i="4"/>
  <c r="A6819" i="4"/>
  <c r="J6818" i="4"/>
  <c r="F6818" i="4"/>
  <c r="H6818" i="4"/>
  <c r="L6819" i="4" l="1"/>
  <c r="E6819" i="4"/>
  <c r="C6819" i="4"/>
  <c r="J6819" i="4"/>
  <c r="G6819" i="4"/>
  <c r="A6820" i="4"/>
  <c r="I6819" i="4"/>
  <c r="F6819" i="4"/>
  <c r="H6819" i="4"/>
  <c r="D6819" i="4"/>
  <c r="B6819" i="4"/>
  <c r="K6819" i="4"/>
  <c r="L6820" i="4" l="1"/>
  <c r="E6820" i="4"/>
  <c r="C6820" i="4"/>
  <c r="J6820" i="4"/>
  <c r="A6821" i="4"/>
  <c r="B6820" i="4"/>
  <c r="I6820" i="4"/>
  <c r="H6820" i="4"/>
  <c r="D6820" i="4"/>
  <c r="G6820" i="4"/>
  <c r="F6820" i="4"/>
  <c r="K6820" i="4"/>
  <c r="L6821" i="4" l="1"/>
  <c r="E6821" i="4"/>
  <c r="C6821" i="4"/>
  <c r="J6821" i="4"/>
  <c r="F6821" i="4"/>
  <c r="H6821" i="4"/>
  <c r="I6821" i="4"/>
  <c r="A6822" i="4"/>
  <c r="B6821" i="4"/>
  <c r="D6821" i="4"/>
  <c r="K6821" i="4"/>
  <c r="G6821" i="4"/>
  <c r="L6822" i="4" l="1"/>
  <c r="E6822" i="4"/>
  <c r="C6822" i="4"/>
  <c r="J6822" i="4"/>
  <c r="F6822" i="4"/>
  <c r="H6822" i="4"/>
  <c r="I6822" i="4"/>
  <c r="B6822" i="4"/>
  <c r="G6822" i="4"/>
  <c r="D6822" i="4"/>
  <c r="K6822" i="4"/>
  <c r="A6823" i="4"/>
  <c r="L6823" i="4" l="1"/>
  <c r="E6823" i="4"/>
  <c r="C6823" i="4"/>
  <c r="J6823" i="4"/>
  <c r="G6823" i="4"/>
  <c r="H6823" i="4"/>
  <c r="I6823" i="4"/>
  <c r="F6823" i="4"/>
  <c r="A6824" i="4"/>
  <c r="D6823" i="4"/>
  <c r="B6823" i="4"/>
  <c r="K6823" i="4"/>
  <c r="L6824" i="4" l="1"/>
  <c r="E6824" i="4"/>
  <c r="C6824" i="4"/>
  <c r="K6824" i="4"/>
  <c r="F6824" i="4"/>
  <c r="J6824" i="4"/>
  <c r="A6825" i="4"/>
  <c r="B6824" i="4"/>
  <c r="I6824" i="4"/>
  <c r="H6824" i="4"/>
  <c r="D6824" i="4"/>
  <c r="G6824" i="4"/>
  <c r="L6825" i="4" l="1"/>
  <c r="E6825" i="4"/>
  <c r="C6825" i="4"/>
  <c r="K6825" i="4"/>
  <c r="G6825" i="4"/>
  <c r="J6825" i="4"/>
  <c r="B6825" i="4"/>
  <c r="A6826" i="4"/>
  <c r="I6825" i="4"/>
  <c r="F6825" i="4"/>
  <c r="D6825" i="4"/>
  <c r="H6825" i="4"/>
  <c r="L6826" i="4" l="1"/>
  <c r="E6826" i="4"/>
  <c r="C6826" i="4"/>
  <c r="J6826" i="4"/>
  <c r="F6826" i="4"/>
  <c r="H6826" i="4"/>
  <c r="G6826" i="4"/>
  <c r="I6826" i="4"/>
  <c r="B6826" i="4"/>
  <c r="D6826" i="4"/>
  <c r="K6826" i="4"/>
  <c r="A6827" i="4"/>
  <c r="L6827" i="4" l="1"/>
  <c r="E6827" i="4"/>
  <c r="C6827" i="4"/>
  <c r="I6827" i="4"/>
  <c r="F6827" i="4"/>
  <c r="H6827" i="4"/>
  <c r="B6827" i="4"/>
  <c r="D6827" i="4"/>
  <c r="K6827" i="4"/>
  <c r="J6827" i="4"/>
  <c r="G6827" i="4"/>
  <c r="A6828" i="4"/>
  <c r="L6828" i="4" l="1"/>
  <c r="E6828" i="4"/>
  <c r="C6828" i="4"/>
  <c r="I6828" i="4"/>
  <c r="H6828" i="4"/>
  <c r="D6828" i="4"/>
  <c r="G6828" i="4"/>
  <c r="K6828" i="4"/>
  <c r="F6828" i="4"/>
  <c r="J6828" i="4"/>
  <c r="A6829" i="4"/>
  <c r="B6828" i="4"/>
  <c r="L6829" i="4" l="1"/>
  <c r="E6829" i="4"/>
  <c r="C6829" i="4"/>
  <c r="I6829" i="4"/>
  <c r="A6830" i="4"/>
  <c r="B6829" i="4"/>
  <c r="D6829" i="4"/>
  <c r="H6829" i="4"/>
  <c r="K6829" i="4"/>
  <c r="G6829" i="4"/>
  <c r="J6829" i="4"/>
  <c r="F6829" i="4"/>
  <c r="L6830" i="4" l="1"/>
  <c r="E6830" i="4"/>
  <c r="C6830" i="4"/>
  <c r="D6830" i="4"/>
  <c r="K6830" i="4"/>
  <c r="A6831" i="4"/>
  <c r="J6830" i="4"/>
  <c r="F6830" i="4"/>
  <c r="H6830" i="4"/>
  <c r="I6830" i="4"/>
  <c r="B6830" i="4"/>
  <c r="G6830" i="4"/>
  <c r="L6831" i="4" l="1"/>
  <c r="E6831" i="4"/>
  <c r="C6831" i="4"/>
  <c r="D6831" i="4"/>
  <c r="B6831" i="4"/>
  <c r="K6831" i="4"/>
  <c r="J6831" i="4"/>
  <c r="G6831" i="4"/>
  <c r="A6832" i="4"/>
  <c r="I6831" i="4"/>
  <c r="F6831" i="4"/>
  <c r="H6831" i="4"/>
  <c r="L6832" i="4" l="1"/>
  <c r="E6832" i="4"/>
  <c r="C6832" i="4"/>
  <c r="D6832" i="4"/>
  <c r="G6832" i="4"/>
  <c r="K6832" i="4"/>
  <c r="F6832" i="4"/>
  <c r="A6833" i="4"/>
  <c r="J6832" i="4"/>
  <c r="B6832" i="4"/>
  <c r="I6832" i="4"/>
  <c r="H6832" i="4"/>
  <c r="L6833" i="4" l="1"/>
  <c r="E6833" i="4"/>
  <c r="C6833" i="4"/>
  <c r="D6833" i="4"/>
  <c r="H6833" i="4"/>
  <c r="K6833" i="4"/>
  <c r="G6833" i="4"/>
  <c r="J6833" i="4"/>
  <c r="F6833" i="4"/>
  <c r="I6833" i="4"/>
  <c r="A6834" i="4"/>
  <c r="B6833" i="4"/>
  <c r="L6834" i="4" l="1"/>
  <c r="E6834" i="4"/>
  <c r="C6834" i="4"/>
  <c r="D6834" i="4"/>
  <c r="K6834" i="4"/>
  <c r="J6834" i="4"/>
  <c r="F6834" i="4"/>
  <c r="H6834" i="4"/>
  <c r="A6835" i="4"/>
  <c r="I6834" i="4"/>
  <c r="B6834" i="4"/>
  <c r="G6834" i="4"/>
  <c r="L6835" i="4" l="1"/>
  <c r="E6835" i="4"/>
  <c r="C6835" i="4"/>
  <c r="D6835" i="4"/>
  <c r="B6835" i="4"/>
  <c r="K6835" i="4"/>
  <c r="J6835" i="4"/>
  <c r="G6835" i="4"/>
  <c r="A6836" i="4"/>
  <c r="I6835" i="4"/>
  <c r="F6835" i="4"/>
  <c r="H6835" i="4"/>
  <c r="L6836" i="4" l="1"/>
  <c r="E6836" i="4"/>
  <c r="C6836" i="4"/>
  <c r="I6836" i="4"/>
  <c r="H6836" i="4"/>
  <c r="D6836" i="4"/>
  <c r="G6836" i="4"/>
  <c r="K6836" i="4"/>
  <c r="F6836" i="4"/>
  <c r="J6836" i="4"/>
  <c r="A6837" i="4"/>
  <c r="B6836" i="4"/>
  <c r="L6837" i="4" l="1"/>
  <c r="E6837" i="4"/>
  <c r="C6837" i="4"/>
  <c r="J6837" i="4"/>
  <c r="F6837" i="4"/>
  <c r="H6837" i="4"/>
  <c r="I6837" i="4"/>
  <c r="A6838" i="4"/>
  <c r="B6837" i="4"/>
  <c r="D6837" i="4"/>
  <c r="K6837" i="4"/>
  <c r="G6837" i="4"/>
  <c r="L6838" i="4" l="1"/>
  <c r="E6838" i="4"/>
  <c r="C6838" i="4"/>
  <c r="K6838" i="4"/>
  <c r="A6839" i="4"/>
  <c r="G6838" i="4"/>
  <c r="J6838" i="4"/>
  <c r="F6838" i="4"/>
  <c r="H6838" i="4"/>
  <c r="B6838" i="4"/>
  <c r="I6838" i="4"/>
  <c r="D6838" i="4"/>
  <c r="L6839" i="4" l="1"/>
  <c r="E6839" i="4"/>
  <c r="C6839" i="4"/>
  <c r="K6839" i="4"/>
  <c r="J6839" i="4"/>
  <c r="G6839" i="4"/>
  <c r="H6839" i="4"/>
  <c r="I6839" i="4"/>
  <c r="F6839" i="4"/>
  <c r="A6840" i="4"/>
  <c r="B6839" i="4"/>
  <c r="D6839" i="4"/>
  <c r="L6840" i="4" l="1"/>
  <c r="E6840" i="4"/>
  <c r="C6840" i="4"/>
  <c r="D6840" i="4"/>
  <c r="K6840" i="4"/>
  <c r="F6840" i="4"/>
  <c r="G6840" i="4"/>
  <c r="J6840" i="4"/>
  <c r="A6841" i="4"/>
  <c r="B6840" i="4"/>
  <c r="I6840" i="4"/>
  <c r="H6840" i="4"/>
  <c r="L6841" i="4" l="1"/>
  <c r="E6841" i="4"/>
  <c r="C6841" i="4"/>
  <c r="I6841" i="4"/>
  <c r="A6842" i="4"/>
  <c r="F6841" i="4"/>
  <c r="D6841" i="4"/>
  <c r="H6841" i="4"/>
  <c r="K6841" i="4"/>
  <c r="G6841" i="4"/>
  <c r="J6841" i="4"/>
  <c r="B6841" i="4"/>
  <c r="L6842" i="4" l="1"/>
  <c r="E6842" i="4"/>
  <c r="C6842" i="4"/>
  <c r="I6842" i="4"/>
  <c r="B6842" i="4"/>
  <c r="G6842" i="4"/>
  <c r="F6842" i="4"/>
  <c r="D6842" i="4"/>
  <c r="K6842" i="4"/>
  <c r="A6843" i="4"/>
  <c r="J6842" i="4"/>
  <c r="H6842" i="4"/>
  <c r="L6843" i="4" l="1"/>
  <c r="E6843" i="4"/>
  <c r="C6843" i="4"/>
  <c r="J6843" i="4"/>
  <c r="G6843" i="4"/>
  <c r="A6844" i="4"/>
  <c r="I6843" i="4"/>
  <c r="F6843" i="4"/>
  <c r="H6843" i="4"/>
  <c r="B6843" i="4"/>
  <c r="D6843" i="4"/>
  <c r="K6843" i="4"/>
  <c r="L6844" i="4" l="1"/>
  <c r="E6844" i="4"/>
  <c r="C6844" i="4"/>
  <c r="I6844" i="4"/>
  <c r="H6844" i="4"/>
  <c r="D6844" i="4"/>
  <c r="G6844" i="4"/>
  <c r="K6844" i="4"/>
  <c r="F6844" i="4"/>
  <c r="J6844" i="4"/>
  <c r="A6845" i="4"/>
  <c r="B6844" i="4"/>
  <c r="L6845" i="4" l="1"/>
  <c r="E6845" i="4"/>
  <c r="C6845" i="4"/>
  <c r="D6845" i="4"/>
  <c r="H6845" i="4"/>
  <c r="K6845" i="4"/>
  <c r="G6845" i="4"/>
  <c r="J6845" i="4"/>
  <c r="F6845" i="4"/>
  <c r="I6845" i="4"/>
  <c r="A6846" i="4"/>
  <c r="B6845" i="4"/>
  <c r="L6846" i="4" l="1"/>
  <c r="E6846" i="4"/>
  <c r="C6846" i="4"/>
  <c r="I6846" i="4"/>
  <c r="B6846" i="4"/>
  <c r="G6846" i="4"/>
  <c r="D6846" i="4"/>
  <c r="K6846" i="4"/>
  <c r="A6847" i="4"/>
  <c r="J6846" i="4"/>
  <c r="F6846" i="4"/>
  <c r="H6846" i="4"/>
  <c r="L6847" i="4" l="1"/>
  <c r="E6847" i="4"/>
  <c r="C6847" i="4"/>
  <c r="J6847" i="4"/>
  <c r="G6847" i="4"/>
  <c r="A6848" i="4"/>
  <c r="F6847" i="4"/>
  <c r="B6847" i="4"/>
  <c r="I6847" i="4"/>
  <c r="H6847" i="4"/>
  <c r="D6847" i="4"/>
  <c r="K6847" i="4"/>
  <c r="L6848" i="4" l="1"/>
  <c r="E6848" i="4"/>
  <c r="C6848" i="4"/>
  <c r="J6848" i="4"/>
  <c r="A6849" i="4"/>
  <c r="B6848" i="4"/>
  <c r="D6848" i="4"/>
  <c r="I6848" i="4"/>
  <c r="H6848" i="4"/>
  <c r="G6848" i="4"/>
  <c r="K6848" i="4"/>
  <c r="F6848" i="4"/>
  <c r="L6849" i="4" l="1"/>
  <c r="E6849" i="4"/>
  <c r="C6849" i="4"/>
  <c r="J6849" i="4"/>
  <c r="F6849" i="4"/>
  <c r="I6849" i="4"/>
  <c r="A6850" i="4"/>
  <c r="D6849" i="4"/>
  <c r="H6849" i="4"/>
  <c r="K6849" i="4"/>
  <c r="G6849" i="4"/>
  <c r="B6849" i="4"/>
  <c r="L6850" i="4" l="1"/>
  <c r="E6850" i="4"/>
  <c r="C6850" i="4"/>
  <c r="D6850" i="4"/>
  <c r="K6850" i="4"/>
  <c r="A6851" i="4"/>
  <c r="J6850" i="4"/>
  <c r="F6850" i="4"/>
  <c r="H6850" i="4"/>
  <c r="I6850" i="4"/>
  <c r="B6850" i="4"/>
  <c r="G6850" i="4"/>
  <c r="L6851" i="4" l="1"/>
  <c r="E6851" i="4"/>
  <c r="C6851" i="4"/>
  <c r="D6851" i="4"/>
  <c r="B6851" i="4"/>
  <c r="K6851" i="4"/>
  <c r="J6851" i="4"/>
  <c r="G6851" i="4"/>
  <c r="A6852" i="4"/>
  <c r="I6851" i="4"/>
  <c r="F6851" i="4"/>
  <c r="H6851" i="4"/>
  <c r="L6852" i="4" l="1"/>
  <c r="E6852" i="4"/>
  <c r="C6852" i="4"/>
  <c r="D6852" i="4"/>
  <c r="G6852" i="4"/>
  <c r="K6852" i="4"/>
  <c r="F6852" i="4"/>
  <c r="J6852" i="4"/>
  <c r="A6853" i="4"/>
  <c r="B6852" i="4"/>
  <c r="I6852" i="4"/>
  <c r="H6852" i="4"/>
  <c r="L6853" i="4" l="1"/>
  <c r="E6853" i="4"/>
  <c r="C6853" i="4"/>
  <c r="D6853" i="4"/>
  <c r="H6853" i="4"/>
  <c r="K6853" i="4"/>
  <c r="G6853" i="4"/>
  <c r="J6853" i="4"/>
  <c r="F6853" i="4"/>
  <c r="I6853" i="4"/>
  <c r="A6854" i="4"/>
  <c r="B6853" i="4"/>
  <c r="L6854" i="4" l="1"/>
  <c r="E6854" i="4"/>
  <c r="C6854" i="4"/>
  <c r="I6854" i="4"/>
  <c r="B6854" i="4"/>
  <c r="G6854" i="4"/>
  <c r="D6854" i="4"/>
  <c r="K6854" i="4"/>
  <c r="A6855" i="4"/>
  <c r="J6854" i="4"/>
  <c r="F6854" i="4"/>
  <c r="H6854" i="4"/>
  <c r="L6855" i="4" l="1"/>
  <c r="E6855" i="4"/>
  <c r="C6855" i="4"/>
  <c r="J6855" i="4"/>
  <c r="G6855" i="4"/>
  <c r="H6855" i="4"/>
  <c r="F6855" i="4"/>
  <c r="A6856" i="4"/>
  <c r="I6855" i="4"/>
  <c r="D6855" i="4"/>
  <c r="B6855" i="4"/>
  <c r="K6855" i="4"/>
  <c r="L6856" i="4" l="1"/>
  <c r="E6856" i="4"/>
  <c r="C6856" i="4"/>
  <c r="I6856" i="4"/>
  <c r="H6856" i="4"/>
  <c r="D6856" i="4"/>
  <c r="G6856" i="4"/>
  <c r="K6856" i="4"/>
  <c r="F6856" i="4"/>
  <c r="J6856" i="4"/>
  <c r="A6857" i="4"/>
  <c r="B6856" i="4"/>
  <c r="L6857" i="4" l="1"/>
  <c r="E6857" i="4"/>
  <c r="C6857" i="4"/>
  <c r="J6857" i="4"/>
  <c r="B6857" i="4"/>
  <c r="I6857" i="4"/>
  <c r="A6858" i="4"/>
  <c r="F6857" i="4"/>
  <c r="D6857" i="4"/>
  <c r="H6857" i="4"/>
  <c r="K6857" i="4"/>
  <c r="G6857" i="4"/>
  <c r="L6858" i="4" l="1"/>
  <c r="E6858" i="4"/>
  <c r="C6858" i="4"/>
  <c r="K6858" i="4"/>
  <c r="A6859" i="4"/>
  <c r="J6858" i="4"/>
  <c r="F6858" i="4"/>
  <c r="H6858" i="4"/>
  <c r="G6858" i="4"/>
  <c r="I6858" i="4"/>
  <c r="B6858" i="4"/>
  <c r="D6858" i="4"/>
  <c r="L6859" i="4" l="1"/>
  <c r="E6859" i="4"/>
  <c r="C6859" i="4"/>
  <c r="K6859" i="4"/>
  <c r="J6859" i="4"/>
  <c r="G6859" i="4"/>
  <c r="A6860" i="4"/>
  <c r="D6859" i="4"/>
  <c r="I6859" i="4"/>
  <c r="F6859" i="4"/>
  <c r="H6859" i="4"/>
  <c r="B6859" i="4"/>
  <c r="L6860" i="4" l="1"/>
  <c r="E6860" i="4"/>
  <c r="C6860" i="4"/>
  <c r="K6860" i="4"/>
  <c r="F6860" i="4"/>
  <c r="J6860" i="4"/>
  <c r="A6861" i="4"/>
  <c r="B6860" i="4"/>
  <c r="I6860" i="4"/>
  <c r="H6860" i="4"/>
  <c r="D6860" i="4"/>
  <c r="G6860" i="4"/>
  <c r="L6861" i="4" l="1"/>
  <c r="E6861" i="4"/>
  <c r="C6861" i="4"/>
  <c r="J6861" i="4"/>
  <c r="F6861" i="4"/>
  <c r="H6861" i="4"/>
  <c r="I6861" i="4"/>
  <c r="A6862" i="4"/>
  <c r="B6861" i="4"/>
  <c r="D6861" i="4"/>
  <c r="K6861" i="4"/>
  <c r="G6861" i="4"/>
  <c r="L6862" i="4" l="1"/>
  <c r="E6862" i="4"/>
  <c r="C6862" i="4"/>
  <c r="K6862" i="4"/>
  <c r="A6863" i="4"/>
  <c r="J6862" i="4"/>
  <c r="F6862" i="4"/>
  <c r="H6862" i="4"/>
  <c r="I6862" i="4"/>
  <c r="B6862" i="4"/>
  <c r="G6862" i="4"/>
  <c r="D6862" i="4"/>
  <c r="L6863" i="4" l="1"/>
  <c r="E6863" i="4"/>
  <c r="C6863" i="4"/>
  <c r="K6863" i="4"/>
  <c r="J6863" i="4"/>
  <c r="G6863" i="4"/>
  <c r="A6864" i="4"/>
  <c r="B6863" i="4"/>
  <c r="I6863" i="4"/>
  <c r="F6863" i="4"/>
  <c r="H6863" i="4"/>
  <c r="D6863" i="4"/>
  <c r="L6864" i="4" l="1"/>
  <c r="E6864" i="4"/>
  <c r="C6864" i="4"/>
  <c r="D6864" i="4"/>
  <c r="G6864" i="4"/>
  <c r="K6864" i="4"/>
  <c r="F6864" i="4"/>
  <c r="J6864" i="4"/>
  <c r="A6865" i="4"/>
  <c r="B6864" i="4"/>
  <c r="I6864" i="4"/>
  <c r="H6864" i="4"/>
  <c r="L6865" i="4" l="1"/>
  <c r="E6865" i="4"/>
  <c r="C6865" i="4"/>
  <c r="I6865" i="4"/>
  <c r="A6866" i="4"/>
  <c r="B6865" i="4"/>
  <c r="D6865" i="4"/>
  <c r="H6865" i="4"/>
  <c r="K6865" i="4"/>
  <c r="G6865" i="4"/>
  <c r="J6865" i="4"/>
  <c r="F6865" i="4"/>
  <c r="L6866" i="4" l="1"/>
  <c r="E6866" i="4"/>
  <c r="C6866" i="4"/>
  <c r="I6866" i="4"/>
  <c r="B6866" i="4"/>
  <c r="G6866" i="4"/>
  <c r="D6866" i="4"/>
  <c r="K6866" i="4"/>
  <c r="A6867" i="4"/>
  <c r="J6866" i="4"/>
  <c r="F6866" i="4"/>
  <c r="H6866" i="4"/>
  <c r="L6867" i="4" l="1"/>
  <c r="E6867" i="4"/>
  <c r="C6867" i="4"/>
  <c r="I6867" i="4"/>
  <c r="F6867" i="4"/>
  <c r="H6867" i="4"/>
  <c r="D6867" i="4"/>
  <c r="B6867" i="4"/>
  <c r="K6867" i="4"/>
  <c r="J6867" i="4"/>
  <c r="G6867" i="4"/>
  <c r="A6868" i="4"/>
  <c r="L6868" i="4" l="1"/>
  <c r="E6868" i="4"/>
  <c r="C6868" i="4"/>
  <c r="D6868" i="4"/>
  <c r="G6868" i="4"/>
  <c r="K6868" i="4"/>
  <c r="F6868" i="4"/>
  <c r="J6868" i="4"/>
  <c r="A6869" i="4"/>
  <c r="B6868" i="4"/>
  <c r="I6868" i="4"/>
  <c r="H6868" i="4"/>
  <c r="L6869" i="4" l="1"/>
  <c r="E6869" i="4"/>
  <c r="C6869" i="4"/>
  <c r="D6869" i="4"/>
  <c r="H6869" i="4"/>
  <c r="F6869" i="4"/>
  <c r="K6869" i="4"/>
  <c r="G6869" i="4"/>
  <c r="J6869" i="4"/>
  <c r="I6869" i="4"/>
  <c r="A6870" i="4"/>
  <c r="B6869" i="4"/>
  <c r="L6870" i="4" l="1"/>
  <c r="E6870" i="4"/>
  <c r="C6870" i="4"/>
  <c r="D6870" i="4"/>
  <c r="K6870" i="4"/>
  <c r="A6871" i="4"/>
  <c r="J6870" i="4"/>
  <c r="F6870" i="4"/>
  <c r="H6870" i="4"/>
  <c r="I6870" i="4"/>
  <c r="B6870" i="4"/>
  <c r="G6870" i="4"/>
  <c r="L6871" i="4" l="1"/>
  <c r="E6871" i="4"/>
  <c r="C6871" i="4"/>
  <c r="D6871" i="4"/>
  <c r="B6871" i="4"/>
  <c r="K6871" i="4"/>
  <c r="J6871" i="4"/>
  <c r="G6871" i="4"/>
  <c r="H6871" i="4"/>
  <c r="I6871" i="4"/>
  <c r="F6871" i="4"/>
  <c r="A6872" i="4"/>
  <c r="L6872" i="4" l="1"/>
  <c r="E6872" i="4"/>
  <c r="C6872" i="4"/>
  <c r="J6872" i="4"/>
  <c r="A6873" i="4"/>
  <c r="B6872" i="4"/>
  <c r="I6872" i="4"/>
  <c r="H6872" i="4"/>
  <c r="D6872" i="4"/>
  <c r="G6872" i="4"/>
  <c r="F6872" i="4"/>
  <c r="K6872" i="4"/>
  <c r="L6873" i="4" l="1"/>
  <c r="E6873" i="4"/>
  <c r="C6873" i="4"/>
  <c r="J6873" i="4"/>
  <c r="B6873" i="4"/>
  <c r="F6873" i="4"/>
  <c r="I6873" i="4"/>
  <c r="D6873" i="4"/>
  <c r="H6873" i="4"/>
  <c r="K6873" i="4"/>
  <c r="G6873" i="4"/>
  <c r="A6874" i="4"/>
  <c r="L6874" i="4" l="1"/>
  <c r="E6874" i="4"/>
  <c r="C6874" i="4"/>
  <c r="I6874" i="4"/>
  <c r="B6874" i="4"/>
  <c r="G6874" i="4"/>
  <c r="D6874" i="4"/>
  <c r="K6874" i="4"/>
  <c r="A6875" i="4"/>
  <c r="J6874" i="4"/>
  <c r="F6874" i="4"/>
  <c r="H6874" i="4"/>
  <c r="L6875" i="4" l="1"/>
  <c r="E6875" i="4"/>
  <c r="C6875" i="4"/>
  <c r="J6875" i="4"/>
  <c r="G6875" i="4"/>
  <c r="A6876" i="4"/>
  <c r="I6875" i="4"/>
  <c r="F6875" i="4"/>
  <c r="H6875" i="4"/>
  <c r="D6875" i="4"/>
  <c r="B6875" i="4"/>
  <c r="K6875" i="4"/>
  <c r="L6876" i="4" l="1"/>
  <c r="E6876" i="4"/>
  <c r="C6876" i="4"/>
  <c r="K6876" i="4"/>
  <c r="F6876" i="4"/>
  <c r="J6876" i="4"/>
  <c r="A6877" i="4"/>
  <c r="B6876" i="4"/>
  <c r="I6876" i="4"/>
  <c r="H6876" i="4"/>
  <c r="D6876" i="4"/>
  <c r="G6876" i="4"/>
  <c r="L6877" i="4" l="1"/>
  <c r="E6877" i="4"/>
  <c r="C6877" i="4"/>
  <c r="J6877" i="4"/>
  <c r="F6877" i="4"/>
  <c r="I6877" i="4"/>
  <c r="A6878" i="4"/>
  <c r="B6877" i="4"/>
  <c r="D6877" i="4"/>
  <c r="H6877" i="4"/>
  <c r="K6877" i="4"/>
  <c r="G6877" i="4"/>
  <c r="L6878" i="4" l="1"/>
  <c r="E6878" i="4"/>
  <c r="C6878" i="4"/>
  <c r="I6878" i="4"/>
  <c r="B6878" i="4"/>
  <c r="G6878" i="4"/>
  <c r="D6878" i="4"/>
  <c r="K6878" i="4"/>
  <c r="A6879" i="4"/>
  <c r="J6878" i="4"/>
  <c r="F6878" i="4"/>
  <c r="H6878" i="4"/>
  <c r="L6879" i="4" l="1"/>
  <c r="E6879" i="4"/>
  <c r="C6879" i="4"/>
  <c r="J6879" i="4"/>
  <c r="G6879" i="4"/>
  <c r="A6880" i="4"/>
  <c r="I6879" i="4"/>
  <c r="F6879" i="4"/>
  <c r="H6879" i="4"/>
  <c r="D6879" i="4"/>
  <c r="B6879" i="4"/>
  <c r="K6879" i="4"/>
  <c r="L6880" i="4" l="1"/>
  <c r="E6880" i="4"/>
  <c r="C6880" i="4"/>
  <c r="I6880" i="4"/>
  <c r="H6880" i="4"/>
  <c r="D6880" i="4"/>
  <c r="G6880" i="4"/>
  <c r="K6880" i="4"/>
  <c r="F6880" i="4"/>
  <c r="J6880" i="4"/>
  <c r="A6881" i="4"/>
  <c r="B6880" i="4"/>
  <c r="L6881" i="4" l="1"/>
  <c r="E6881" i="4"/>
  <c r="C6881" i="4"/>
  <c r="J6881" i="4"/>
  <c r="F6881" i="4"/>
  <c r="H6881" i="4"/>
  <c r="I6881" i="4"/>
  <c r="A6882" i="4"/>
  <c r="B6881" i="4"/>
  <c r="D6881" i="4"/>
  <c r="K6881" i="4"/>
  <c r="G6881" i="4"/>
  <c r="L6882" i="4" l="1"/>
  <c r="E6882" i="4"/>
  <c r="C6882" i="4"/>
  <c r="J6882" i="4"/>
  <c r="F6882" i="4"/>
  <c r="H6882" i="4"/>
  <c r="A6883" i="4"/>
  <c r="I6882" i="4"/>
  <c r="B6882" i="4"/>
  <c r="G6882" i="4"/>
  <c r="K6882" i="4"/>
  <c r="D6882" i="4"/>
  <c r="L6883" i="4" l="1"/>
  <c r="E6883" i="4"/>
  <c r="C6883" i="4"/>
  <c r="K6883" i="4"/>
  <c r="F6883" i="4"/>
  <c r="J6883" i="4"/>
  <c r="G6883" i="4"/>
  <c r="A6884" i="4"/>
  <c r="I6883" i="4"/>
  <c r="H6883" i="4"/>
  <c r="D6883" i="4"/>
  <c r="B6883" i="4"/>
  <c r="L6884" i="4" l="1"/>
  <c r="E6884" i="4"/>
  <c r="C6884" i="4"/>
  <c r="K6884" i="4"/>
  <c r="F6884" i="4"/>
  <c r="J6884" i="4"/>
  <c r="A6885" i="4"/>
  <c r="B6884" i="4"/>
  <c r="I6884" i="4"/>
  <c r="H6884" i="4"/>
  <c r="D6884" i="4"/>
  <c r="G6884" i="4"/>
  <c r="L6885" i="4" l="1"/>
  <c r="E6885" i="4"/>
  <c r="C6885" i="4"/>
  <c r="J6885" i="4"/>
  <c r="F6885" i="4"/>
  <c r="I6885" i="4"/>
  <c r="A6886" i="4"/>
  <c r="B6885" i="4"/>
  <c r="D6885" i="4"/>
  <c r="H6885" i="4"/>
  <c r="K6885" i="4"/>
  <c r="G6885" i="4"/>
  <c r="L6886" i="4" l="1"/>
  <c r="E6886" i="4"/>
  <c r="C6886" i="4"/>
  <c r="I6886" i="4"/>
  <c r="B6886" i="4"/>
  <c r="G6886" i="4"/>
  <c r="D6886" i="4"/>
  <c r="K6886" i="4"/>
  <c r="A6887" i="4"/>
  <c r="J6886" i="4"/>
  <c r="F6886" i="4"/>
  <c r="H6886" i="4"/>
  <c r="L6887" i="4" l="1"/>
  <c r="E6887" i="4"/>
  <c r="C6887" i="4"/>
  <c r="J6887" i="4"/>
  <c r="G6887" i="4"/>
  <c r="H6887" i="4"/>
  <c r="I6887" i="4"/>
  <c r="F6887" i="4"/>
  <c r="A6888" i="4"/>
  <c r="D6887" i="4"/>
  <c r="B6887" i="4"/>
  <c r="K6887" i="4"/>
  <c r="L6888" i="4" l="1"/>
  <c r="E6888" i="4"/>
  <c r="C6888" i="4"/>
  <c r="K6888" i="4"/>
  <c r="F6888" i="4"/>
  <c r="J6888" i="4"/>
  <c r="A6889" i="4"/>
  <c r="B6888" i="4"/>
  <c r="I6888" i="4"/>
  <c r="H6888" i="4"/>
  <c r="D6888" i="4"/>
  <c r="G6888" i="4"/>
  <c r="L6889" i="4" l="1"/>
  <c r="E6889" i="4"/>
  <c r="C6889" i="4"/>
  <c r="K6889" i="4"/>
  <c r="G6889" i="4"/>
  <c r="J6889" i="4"/>
  <c r="B6889" i="4"/>
  <c r="I6889" i="4"/>
  <c r="A6890" i="4"/>
  <c r="F6889" i="4"/>
  <c r="D6889" i="4"/>
  <c r="H6889" i="4"/>
  <c r="L6890" i="4" l="1"/>
  <c r="E6890" i="4"/>
  <c r="C6890" i="4"/>
  <c r="J6890" i="4"/>
  <c r="F6890" i="4"/>
  <c r="H6890" i="4"/>
  <c r="I6890" i="4"/>
  <c r="B6890" i="4"/>
  <c r="G6890" i="4"/>
  <c r="D6890" i="4"/>
  <c r="K6890" i="4"/>
  <c r="A6891" i="4"/>
  <c r="L6891" i="4" l="1"/>
  <c r="E6891" i="4"/>
  <c r="C6891" i="4"/>
  <c r="K6891" i="4"/>
  <c r="J6891" i="4"/>
  <c r="G6891" i="4"/>
  <c r="A6892" i="4"/>
  <c r="I6891" i="4"/>
  <c r="F6891" i="4"/>
  <c r="H6891" i="4"/>
  <c r="D6891" i="4"/>
  <c r="B6891" i="4"/>
  <c r="L6892" i="4" l="1"/>
  <c r="E6892" i="4"/>
  <c r="C6892" i="4"/>
  <c r="J6892" i="4"/>
  <c r="A6893" i="4"/>
  <c r="B6892" i="4"/>
  <c r="G6892" i="4"/>
  <c r="I6892" i="4"/>
  <c r="H6892" i="4"/>
  <c r="D6892" i="4"/>
  <c r="K6892" i="4"/>
  <c r="F6892" i="4"/>
  <c r="L6893" i="4" l="1"/>
  <c r="E6893" i="4"/>
  <c r="C6893" i="4"/>
  <c r="K6893" i="4"/>
  <c r="G6893" i="4"/>
  <c r="J6893" i="4"/>
  <c r="F6893" i="4"/>
  <c r="B6893" i="4"/>
  <c r="I6893" i="4"/>
  <c r="A6894" i="4"/>
  <c r="D6893" i="4"/>
  <c r="H6893" i="4"/>
  <c r="L6894" i="4" l="1"/>
  <c r="E6894" i="4"/>
  <c r="C6894" i="4"/>
  <c r="K6894" i="4"/>
  <c r="A6895" i="4"/>
  <c r="J6894" i="4"/>
  <c r="F6894" i="4"/>
  <c r="H6894" i="4"/>
  <c r="I6894" i="4"/>
  <c r="B6894" i="4"/>
  <c r="G6894" i="4"/>
  <c r="D6894" i="4"/>
  <c r="L6895" i="4" l="1"/>
  <c r="E6895" i="4"/>
  <c r="C6895" i="4"/>
  <c r="K6895" i="4"/>
  <c r="A6896" i="4"/>
  <c r="H6895" i="4"/>
  <c r="J6895" i="4"/>
  <c r="G6895" i="4"/>
  <c r="I6895" i="4"/>
  <c r="F6895" i="4"/>
  <c r="D6895" i="4"/>
  <c r="B6895" i="4"/>
  <c r="L6896" i="4" l="1"/>
  <c r="E6896" i="4"/>
  <c r="C6896" i="4"/>
  <c r="J6896" i="4"/>
  <c r="A6897" i="4"/>
  <c r="B6896" i="4"/>
  <c r="I6896" i="4"/>
  <c r="H6896" i="4"/>
  <c r="D6896" i="4"/>
  <c r="G6896" i="4"/>
  <c r="K6896" i="4"/>
  <c r="F6896" i="4"/>
  <c r="L6897" i="4" l="1"/>
  <c r="E6897" i="4"/>
  <c r="C6897" i="4"/>
  <c r="J6897" i="4"/>
  <c r="F6897" i="4"/>
  <c r="D6897" i="4"/>
  <c r="I6897" i="4"/>
  <c r="A6898" i="4"/>
  <c r="B6897" i="4"/>
  <c r="H6897" i="4"/>
  <c r="K6897" i="4"/>
  <c r="G6897" i="4"/>
  <c r="L6898" i="4" l="1"/>
  <c r="E6898" i="4"/>
  <c r="C6898" i="4"/>
  <c r="I6898" i="4"/>
  <c r="B6898" i="4"/>
  <c r="G6898" i="4"/>
  <c r="D6898" i="4"/>
  <c r="K6898" i="4"/>
  <c r="A6899" i="4"/>
  <c r="J6898" i="4"/>
  <c r="F6898" i="4"/>
  <c r="H6898" i="4"/>
  <c r="L6899" i="4" l="1"/>
  <c r="E6899" i="4"/>
  <c r="C6899" i="4"/>
  <c r="I6899" i="4"/>
  <c r="F6899" i="4"/>
  <c r="H6899" i="4"/>
  <c r="D6899" i="4"/>
  <c r="B6899" i="4"/>
  <c r="K6899" i="4"/>
  <c r="J6899" i="4"/>
  <c r="G6899" i="4"/>
  <c r="A6900" i="4"/>
  <c r="L6900" i="4" l="1"/>
  <c r="E6900" i="4"/>
  <c r="C6900" i="4"/>
  <c r="J6900" i="4"/>
  <c r="A6901" i="4"/>
  <c r="B6900" i="4"/>
  <c r="H6900" i="4"/>
  <c r="I6900" i="4"/>
  <c r="D6900" i="4"/>
  <c r="G6900" i="4"/>
  <c r="K6900" i="4"/>
  <c r="F6900" i="4"/>
  <c r="L6901" i="4" l="1"/>
  <c r="E6901" i="4"/>
  <c r="C6901" i="4"/>
  <c r="I6901" i="4"/>
  <c r="A6902" i="4"/>
  <c r="B6901" i="4"/>
  <c r="D6901" i="4"/>
  <c r="H6901" i="4"/>
  <c r="K6901" i="4"/>
  <c r="G6901" i="4"/>
  <c r="J6901" i="4"/>
  <c r="F6901" i="4"/>
  <c r="L6902" i="4" l="1"/>
  <c r="E6902" i="4"/>
  <c r="C6902" i="4"/>
  <c r="J6902" i="4"/>
  <c r="F6902" i="4"/>
  <c r="H6902" i="4"/>
  <c r="A6903" i="4"/>
  <c r="I6902" i="4"/>
  <c r="B6902" i="4"/>
  <c r="G6902" i="4"/>
  <c r="K6902" i="4"/>
  <c r="D6902" i="4"/>
  <c r="L6903" i="4" l="1"/>
  <c r="E6903" i="4"/>
  <c r="C6903" i="4"/>
  <c r="K6903" i="4"/>
  <c r="B6903" i="4"/>
  <c r="J6903" i="4"/>
  <c r="G6903" i="4"/>
  <c r="H6903" i="4"/>
  <c r="I6903" i="4"/>
  <c r="F6903" i="4"/>
  <c r="A6904" i="4"/>
  <c r="D6903" i="4"/>
  <c r="L6904" i="4" l="1"/>
  <c r="E6904" i="4"/>
  <c r="C6904" i="4"/>
  <c r="K6904" i="4"/>
  <c r="F6904" i="4"/>
  <c r="J6904" i="4"/>
  <c r="A6905" i="4"/>
  <c r="B6904" i="4"/>
  <c r="H6904" i="4"/>
  <c r="G6904" i="4"/>
  <c r="I6904" i="4"/>
  <c r="D6904" i="4"/>
  <c r="L6905" i="4" l="1"/>
  <c r="E6905" i="4"/>
  <c r="C6905" i="4"/>
  <c r="I6905" i="4"/>
  <c r="A6906" i="4"/>
  <c r="F6905" i="4"/>
  <c r="D6905" i="4"/>
  <c r="H6905" i="4"/>
  <c r="K6905" i="4"/>
  <c r="G6905" i="4"/>
  <c r="J6905" i="4"/>
  <c r="B6905" i="4"/>
  <c r="L6906" i="4" l="1"/>
  <c r="E6906" i="4"/>
  <c r="C6906" i="4"/>
  <c r="I6906" i="4"/>
  <c r="B6906" i="4"/>
  <c r="G6906" i="4"/>
  <c r="D6906" i="4"/>
  <c r="K6906" i="4"/>
  <c r="A6907" i="4"/>
  <c r="J6906" i="4"/>
  <c r="F6906" i="4"/>
  <c r="H6906" i="4"/>
  <c r="L6907" i="4" l="1"/>
  <c r="E6907" i="4"/>
  <c r="C6907" i="4"/>
  <c r="J6907" i="4"/>
  <c r="G6907" i="4"/>
  <c r="A6908" i="4"/>
  <c r="I6907" i="4"/>
  <c r="F6907" i="4"/>
  <c r="H6907" i="4"/>
  <c r="D6907" i="4"/>
  <c r="B6907" i="4"/>
  <c r="K6907" i="4"/>
  <c r="L6908" i="4" l="1"/>
  <c r="E6908" i="4"/>
  <c r="C6908" i="4"/>
  <c r="K6908" i="4"/>
  <c r="F6908" i="4"/>
  <c r="J6908" i="4"/>
  <c r="A6909" i="4"/>
  <c r="B6908" i="4"/>
  <c r="I6908" i="4"/>
  <c r="H6908" i="4"/>
  <c r="D6908" i="4"/>
  <c r="G6908" i="4"/>
  <c r="L6909" i="4" l="1"/>
  <c r="E6909" i="4"/>
  <c r="C6909" i="4"/>
  <c r="K6909" i="4"/>
  <c r="G6909" i="4"/>
  <c r="J6909" i="4"/>
  <c r="F6909" i="4"/>
  <c r="I6909" i="4"/>
  <c r="A6910" i="4"/>
  <c r="B6909" i="4"/>
  <c r="D6909" i="4"/>
  <c r="H6909" i="4"/>
  <c r="L6910" i="4" l="1"/>
  <c r="E6910" i="4"/>
  <c r="C6910" i="4"/>
  <c r="J6910" i="4"/>
  <c r="F6910" i="4"/>
  <c r="H6910" i="4"/>
  <c r="B6910" i="4"/>
  <c r="G6910" i="4"/>
  <c r="I6910" i="4"/>
  <c r="D6910" i="4"/>
  <c r="K6910" i="4"/>
  <c r="A6911" i="4"/>
  <c r="L6911" i="4" l="1"/>
  <c r="E6911" i="4"/>
  <c r="C6911" i="4"/>
  <c r="J6911" i="4"/>
  <c r="G6911" i="4"/>
  <c r="A6912" i="4"/>
  <c r="H6911" i="4"/>
  <c r="I6911" i="4"/>
  <c r="F6911" i="4"/>
  <c r="D6911" i="4"/>
  <c r="B6911" i="4"/>
  <c r="K6911" i="4"/>
  <c r="L6912" i="4" l="1"/>
  <c r="E6912" i="4"/>
  <c r="C6912" i="4"/>
  <c r="J6912" i="4"/>
  <c r="A6913" i="4"/>
  <c r="B6912" i="4"/>
  <c r="I6912" i="4"/>
  <c r="H6912" i="4"/>
  <c r="D6912" i="4"/>
  <c r="G6912" i="4"/>
  <c r="K6912" i="4"/>
  <c r="F6912" i="4"/>
  <c r="L6913" i="4" l="1"/>
  <c r="E6913" i="4"/>
  <c r="C6913" i="4"/>
  <c r="J6913" i="4"/>
  <c r="F6913" i="4"/>
  <c r="H6913" i="4"/>
  <c r="I6913" i="4"/>
  <c r="A6914" i="4"/>
  <c r="B6913" i="4"/>
  <c r="D6913" i="4"/>
  <c r="K6913" i="4"/>
  <c r="G6913" i="4"/>
  <c r="L6914" i="4" l="1"/>
  <c r="E6914" i="4"/>
  <c r="C6914" i="4"/>
  <c r="K6914" i="4"/>
  <c r="A6915" i="4"/>
  <c r="D6914" i="4"/>
  <c r="J6914" i="4"/>
  <c r="F6914" i="4"/>
  <c r="H6914" i="4"/>
  <c r="I6914" i="4"/>
  <c r="B6914" i="4"/>
  <c r="G6914" i="4"/>
  <c r="L6915" i="4" l="1"/>
  <c r="E6915" i="4"/>
  <c r="C6915" i="4"/>
  <c r="K6915" i="4"/>
  <c r="J6915" i="4"/>
  <c r="G6915" i="4"/>
  <c r="A6916" i="4"/>
  <c r="I6915" i="4"/>
  <c r="F6915" i="4"/>
  <c r="H6915" i="4"/>
  <c r="D6915" i="4"/>
  <c r="B6915" i="4"/>
  <c r="L6916" i="4" l="1"/>
  <c r="E6916" i="4"/>
  <c r="C6916" i="4"/>
  <c r="K6916" i="4"/>
  <c r="F6916" i="4"/>
  <c r="G6916" i="4"/>
  <c r="J6916" i="4"/>
  <c r="A6917" i="4"/>
  <c r="B6916" i="4"/>
  <c r="D6916" i="4"/>
  <c r="I6916" i="4"/>
  <c r="H6916" i="4"/>
  <c r="L6917" i="4" l="1"/>
  <c r="E6917" i="4"/>
  <c r="C6917" i="4"/>
  <c r="K6917" i="4"/>
  <c r="G6917" i="4"/>
  <c r="J6917" i="4"/>
  <c r="F6917" i="4"/>
  <c r="H6917" i="4"/>
  <c r="I6917" i="4"/>
  <c r="A6918" i="4"/>
  <c r="B6917" i="4"/>
  <c r="D6917" i="4"/>
  <c r="L6918" i="4" l="1"/>
  <c r="E6918" i="4"/>
  <c r="C6918" i="4"/>
  <c r="J6918" i="4"/>
  <c r="F6918" i="4"/>
  <c r="H6918" i="4"/>
  <c r="I6918" i="4"/>
  <c r="G6918" i="4"/>
  <c r="B6918" i="4"/>
  <c r="K6918" i="4"/>
  <c r="A6919" i="4"/>
  <c r="D6918" i="4"/>
  <c r="L6919" i="4" l="1"/>
  <c r="E6919" i="4"/>
  <c r="C6919" i="4"/>
  <c r="K6919" i="4"/>
  <c r="D6919" i="4"/>
  <c r="B6919" i="4"/>
  <c r="J6919" i="4"/>
  <c r="G6919" i="4"/>
  <c r="H6919" i="4"/>
  <c r="I6919" i="4"/>
  <c r="F6919" i="4"/>
  <c r="A6920" i="4"/>
  <c r="L6920" i="4" l="1"/>
  <c r="E6920" i="4"/>
  <c r="C6920" i="4"/>
  <c r="K6920" i="4"/>
  <c r="F6920" i="4"/>
  <c r="A6921" i="4"/>
  <c r="G6920" i="4"/>
  <c r="J6920" i="4"/>
  <c r="B6920" i="4"/>
  <c r="H6920" i="4"/>
  <c r="I6920" i="4"/>
  <c r="D6920" i="4"/>
  <c r="L6921" i="4" l="1"/>
  <c r="E6921" i="4"/>
  <c r="C6921" i="4"/>
  <c r="J6921" i="4"/>
  <c r="B6921" i="4"/>
  <c r="I6921" i="4"/>
  <c r="A6922" i="4"/>
  <c r="F6921" i="4"/>
  <c r="H6921" i="4"/>
  <c r="D6921" i="4"/>
  <c r="K6921" i="4"/>
  <c r="G6921" i="4"/>
  <c r="L6922" i="4" l="1"/>
  <c r="E6922" i="4"/>
  <c r="C6922" i="4"/>
  <c r="D6922" i="4"/>
  <c r="K6922" i="4"/>
  <c r="A6923" i="4"/>
  <c r="B6922" i="4"/>
  <c r="G6922" i="4"/>
  <c r="J6922" i="4"/>
  <c r="F6922" i="4"/>
  <c r="H6922" i="4"/>
  <c r="I6922" i="4"/>
  <c r="L6923" i="4" l="1"/>
  <c r="E6923" i="4"/>
  <c r="C6923" i="4"/>
  <c r="J6923" i="4"/>
  <c r="G6923" i="4"/>
  <c r="A6924" i="4"/>
  <c r="B6923" i="4"/>
  <c r="I6923" i="4"/>
  <c r="F6923" i="4"/>
  <c r="H6923" i="4"/>
  <c r="D6923" i="4"/>
  <c r="K6923" i="4"/>
  <c r="L6924" i="4" l="1"/>
  <c r="E6924" i="4"/>
  <c r="C6924" i="4"/>
  <c r="K6924" i="4"/>
  <c r="F6924" i="4"/>
  <c r="G6924" i="4"/>
  <c r="J6924" i="4"/>
  <c r="A6925" i="4"/>
  <c r="B6924" i="4"/>
  <c r="I6924" i="4"/>
  <c r="H6924" i="4"/>
  <c r="D6924" i="4"/>
  <c r="L6925" i="4" l="1"/>
  <c r="E6925" i="4"/>
  <c r="C6925" i="4"/>
  <c r="J6925" i="4"/>
  <c r="F6925" i="4"/>
  <c r="B6925" i="4"/>
  <c r="H6925" i="4"/>
  <c r="G6925" i="4"/>
  <c r="I6925" i="4"/>
  <c r="A6926" i="4"/>
  <c r="D6925" i="4"/>
  <c r="K6925" i="4"/>
  <c r="L6926" i="4" l="1"/>
  <c r="E6926" i="4"/>
  <c r="C6926" i="4"/>
  <c r="I6926" i="4"/>
  <c r="B6926" i="4"/>
  <c r="G6926" i="4"/>
  <c r="F6926" i="4"/>
  <c r="D6926" i="4"/>
  <c r="H6926" i="4"/>
  <c r="K6926" i="4"/>
  <c r="A6927" i="4"/>
  <c r="J6926" i="4"/>
  <c r="L6927" i="4" l="1"/>
  <c r="E6927" i="4"/>
  <c r="C6927" i="4"/>
  <c r="I6927" i="4"/>
  <c r="F6927" i="4"/>
  <c r="H6927" i="4"/>
  <c r="D6927" i="4"/>
  <c r="B6927" i="4"/>
  <c r="G6927" i="4"/>
  <c r="J6927" i="4"/>
  <c r="K6927" i="4"/>
  <c r="A6928" i="4"/>
  <c r="L6928" i="4" l="1"/>
  <c r="E6928" i="4"/>
  <c r="C6928" i="4"/>
  <c r="I6928" i="4"/>
  <c r="H6928" i="4"/>
  <c r="D6928" i="4"/>
  <c r="G6928" i="4"/>
  <c r="J6928" i="4"/>
  <c r="B6928" i="4"/>
  <c r="K6928" i="4"/>
  <c r="F6928" i="4"/>
  <c r="A6929" i="4"/>
  <c r="L6929" i="4" l="1"/>
  <c r="E6929" i="4"/>
  <c r="C6929" i="4"/>
  <c r="I6929" i="4"/>
  <c r="A6930" i="4"/>
  <c r="B6929" i="4"/>
  <c r="H6929" i="4"/>
  <c r="F6929" i="4"/>
  <c r="D6929" i="4"/>
  <c r="K6929" i="4"/>
  <c r="G6929" i="4"/>
  <c r="J6929" i="4"/>
  <c r="L6930" i="4" l="1"/>
  <c r="E6930" i="4"/>
  <c r="C6930" i="4"/>
  <c r="I6930" i="4"/>
  <c r="B6930" i="4"/>
  <c r="G6930" i="4"/>
  <c r="J6930" i="4"/>
  <c r="H6930" i="4"/>
  <c r="D6930" i="4"/>
  <c r="F6930" i="4"/>
  <c r="K6930" i="4"/>
  <c r="A6931" i="4"/>
  <c r="L6931" i="4" l="1"/>
  <c r="E6931" i="4"/>
  <c r="C6931" i="4"/>
  <c r="I6931" i="4"/>
  <c r="F6931" i="4"/>
  <c r="H6931" i="4"/>
  <c r="B6931" i="4"/>
  <c r="D6931" i="4"/>
  <c r="G6931" i="4"/>
  <c r="A6932" i="4"/>
  <c r="K6931" i="4"/>
  <c r="J6931" i="4"/>
  <c r="L6932" i="4" l="1"/>
  <c r="E6932" i="4"/>
  <c r="C6932" i="4"/>
  <c r="J6932" i="4"/>
  <c r="A6933" i="4"/>
  <c r="B6932" i="4"/>
  <c r="H6932" i="4"/>
  <c r="I6932" i="4"/>
  <c r="D6932" i="4"/>
  <c r="G6932" i="4"/>
  <c r="K6932" i="4"/>
  <c r="F6932" i="4"/>
  <c r="L6933" i="4" l="1"/>
  <c r="E6933" i="4"/>
  <c r="C6933" i="4"/>
  <c r="J6933" i="4"/>
  <c r="F6933" i="4"/>
  <c r="A6934" i="4"/>
  <c r="B6933" i="4"/>
  <c r="G6933" i="4"/>
  <c r="I6933" i="4"/>
  <c r="H6933" i="4"/>
  <c r="D6933" i="4"/>
  <c r="K6933" i="4"/>
  <c r="L6934" i="4" l="1"/>
  <c r="E6934" i="4"/>
  <c r="C6934" i="4"/>
  <c r="I6934" i="4"/>
  <c r="B6934" i="4"/>
  <c r="G6934" i="4"/>
  <c r="D6934" i="4"/>
  <c r="J6934" i="4"/>
  <c r="F6934" i="4"/>
  <c r="H6934" i="4"/>
  <c r="K6934" i="4"/>
  <c r="A6935" i="4"/>
  <c r="L6935" i="4" l="1"/>
  <c r="E6935" i="4"/>
  <c r="C6935" i="4"/>
  <c r="I6935" i="4"/>
  <c r="F6935" i="4"/>
  <c r="A6936" i="4"/>
  <c r="G6935" i="4"/>
  <c r="H6935" i="4"/>
  <c r="D6935" i="4"/>
  <c r="B6935" i="4"/>
  <c r="K6935" i="4"/>
  <c r="J6935" i="4"/>
  <c r="L6936" i="4" l="1"/>
  <c r="E6936" i="4"/>
  <c r="C6936" i="4"/>
  <c r="I6936" i="4"/>
  <c r="H6936" i="4"/>
  <c r="G6936" i="4"/>
  <c r="D6936" i="4"/>
  <c r="A6937" i="4"/>
  <c r="K6936" i="4"/>
  <c r="F6936" i="4"/>
  <c r="J6936" i="4"/>
  <c r="B6936" i="4"/>
  <c r="L6937" i="4" l="1"/>
  <c r="E6937" i="4"/>
  <c r="C6937" i="4"/>
  <c r="I6937" i="4"/>
  <c r="A6938" i="4"/>
  <c r="F6937" i="4"/>
  <c r="B6937" i="4"/>
  <c r="D6937" i="4"/>
  <c r="H6937" i="4"/>
  <c r="J6937" i="4"/>
  <c r="K6937" i="4"/>
  <c r="G6937" i="4"/>
  <c r="L6938" i="4" l="1"/>
  <c r="E6938" i="4"/>
  <c r="C6938" i="4"/>
  <c r="J6938" i="4"/>
  <c r="F6938" i="4"/>
  <c r="H6938" i="4"/>
  <c r="G6938" i="4"/>
  <c r="I6938" i="4"/>
  <c r="B6938" i="4"/>
  <c r="K6938" i="4"/>
  <c r="A6939" i="4"/>
  <c r="D6938" i="4"/>
  <c r="L6939" i="4" l="1"/>
  <c r="E6939" i="4"/>
  <c r="C6939" i="4"/>
  <c r="K6939" i="4"/>
  <c r="J6939" i="4"/>
  <c r="A6940" i="4"/>
  <c r="D6939" i="4"/>
  <c r="G6939" i="4"/>
  <c r="I6939" i="4"/>
  <c r="F6939" i="4"/>
  <c r="H6939" i="4"/>
  <c r="B6939" i="4"/>
  <c r="L6940" i="4" l="1"/>
  <c r="E6940" i="4"/>
  <c r="C6940" i="4"/>
  <c r="I6940" i="4"/>
  <c r="H6940" i="4"/>
  <c r="D6940" i="4"/>
  <c r="J6940" i="4"/>
  <c r="A6941" i="4"/>
  <c r="G6940" i="4"/>
  <c r="K6940" i="4"/>
  <c r="F6940" i="4"/>
  <c r="B6940" i="4"/>
  <c r="L6941" i="4" l="1"/>
  <c r="E6941" i="4"/>
  <c r="C6941" i="4"/>
  <c r="I6941" i="4"/>
  <c r="A6942" i="4"/>
  <c r="B6941" i="4"/>
  <c r="H6941" i="4"/>
  <c r="F6941" i="4"/>
  <c r="D6941" i="4"/>
  <c r="K6941" i="4"/>
  <c r="G6941" i="4"/>
  <c r="J6941" i="4"/>
  <c r="L6942" i="4" l="1"/>
  <c r="E6942" i="4"/>
  <c r="C6942" i="4"/>
  <c r="I6942" i="4"/>
  <c r="B6942" i="4"/>
  <c r="G6942" i="4"/>
  <c r="J6942" i="4"/>
  <c r="H6942" i="4"/>
  <c r="D6942" i="4"/>
  <c r="F6942" i="4"/>
  <c r="K6942" i="4"/>
  <c r="A6943" i="4"/>
  <c r="L6943" i="4" l="1"/>
  <c r="E6943" i="4"/>
  <c r="C6943" i="4"/>
  <c r="I6943" i="4"/>
  <c r="F6943" i="4"/>
  <c r="H6943" i="4"/>
  <c r="D6943" i="4"/>
  <c r="J6943" i="4"/>
  <c r="G6943" i="4"/>
  <c r="A6944" i="4"/>
  <c r="B6943" i="4"/>
  <c r="K6943" i="4"/>
  <c r="L6944" i="4" l="1"/>
  <c r="E6944" i="4"/>
  <c r="C6944" i="4"/>
  <c r="I6944" i="4"/>
  <c r="H6944" i="4"/>
  <c r="K6944" i="4"/>
  <c r="F6944" i="4"/>
  <c r="J6944" i="4"/>
  <c r="A6945" i="4"/>
  <c r="D6944" i="4"/>
  <c r="G6944" i="4"/>
  <c r="B6944" i="4"/>
  <c r="L6945" i="4" l="1"/>
  <c r="E6945" i="4"/>
  <c r="C6945" i="4"/>
  <c r="J6945" i="4"/>
  <c r="F6945" i="4"/>
  <c r="A6946" i="4"/>
  <c r="B6945" i="4"/>
  <c r="K6945" i="4"/>
  <c r="G6945" i="4"/>
  <c r="I6945" i="4"/>
  <c r="D6945" i="4"/>
  <c r="H6945" i="4"/>
  <c r="L6946" i="4" l="1"/>
  <c r="E6946" i="4"/>
  <c r="C6946" i="4"/>
  <c r="I6946" i="4"/>
  <c r="G6946" i="4"/>
  <c r="D6946" i="4"/>
  <c r="K6946" i="4"/>
  <c r="A6947" i="4"/>
  <c r="J6946" i="4"/>
  <c r="F6946" i="4"/>
  <c r="H6946" i="4"/>
  <c r="B6946" i="4"/>
  <c r="L6947" i="4" l="1"/>
  <c r="E6947" i="4"/>
  <c r="C6947" i="4"/>
  <c r="I6947" i="4"/>
  <c r="F6947" i="4"/>
  <c r="H6947" i="4"/>
  <c r="D6947" i="4"/>
  <c r="B6947" i="4"/>
  <c r="K6947" i="4"/>
  <c r="J6947" i="4"/>
  <c r="G6947" i="4"/>
  <c r="A6948" i="4"/>
  <c r="L6948" i="4" l="1"/>
  <c r="E6948" i="4"/>
  <c r="C6948" i="4"/>
  <c r="J6948" i="4"/>
  <c r="A6949" i="4"/>
  <c r="B6948" i="4"/>
  <c r="D6948" i="4"/>
  <c r="I6948" i="4"/>
  <c r="H6948" i="4"/>
  <c r="G6948" i="4"/>
  <c r="K6948" i="4"/>
  <c r="F6948" i="4"/>
  <c r="L6949" i="4" l="1"/>
  <c r="E6949" i="4"/>
  <c r="C6949" i="4"/>
  <c r="I6949" i="4"/>
  <c r="A6950" i="4"/>
  <c r="B6949" i="4"/>
  <c r="D6949" i="4"/>
  <c r="H6949" i="4"/>
  <c r="K6949" i="4"/>
  <c r="G6949" i="4"/>
  <c r="J6949" i="4"/>
  <c r="F6949" i="4"/>
  <c r="L6950" i="4" l="1"/>
  <c r="E6950" i="4"/>
  <c r="C6950" i="4"/>
  <c r="I6950" i="4"/>
  <c r="B6950" i="4"/>
  <c r="G6950" i="4"/>
  <c r="D6950" i="4"/>
  <c r="K6950" i="4"/>
  <c r="A6951" i="4"/>
  <c r="J6950" i="4"/>
  <c r="F6950" i="4"/>
  <c r="H6950" i="4"/>
  <c r="L6951" i="4" l="1"/>
  <c r="E6951" i="4"/>
  <c r="C6951" i="4"/>
  <c r="J6951" i="4"/>
  <c r="G6951" i="4"/>
  <c r="H6951" i="4"/>
  <c r="I6951" i="4"/>
  <c r="F6951" i="4"/>
  <c r="A6952" i="4"/>
  <c r="B6951" i="4"/>
  <c r="D6951" i="4"/>
  <c r="K6951" i="4"/>
  <c r="L6952" i="4" l="1"/>
  <c r="E6952" i="4"/>
  <c r="C6952" i="4"/>
  <c r="K6952" i="4"/>
  <c r="F6952" i="4"/>
  <c r="H6952" i="4"/>
  <c r="J6952" i="4"/>
  <c r="A6953" i="4"/>
  <c r="B6952" i="4"/>
  <c r="G6952" i="4"/>
  <c r="I6952" i="4"/>
  <c r="D6952" i="4"/>
  <c r="L6953" i="4" l="1"/>
  <c r="E6953" i="4"/>
  <c r="C6953" i="4"/>
  <c r="J6953" i="4"/>
  <c r="B6953" i="4"/>
  <c r="A6954" i="4"/>
  <c r="I6953" i="4"/>
  <c r="F6953" i="4"/>
  <c r="D6953" i="4"/>
  <c r="H6953" i="4"/>
  <c r="K6953" i="4"/>
  <c r="G6953" i="4"/>
  <c r="L6954" i="4" l="1"/>
  <c r="E6954" i="4"/>
  <c r="C6954" i="4"/>
  <c r="I6954" i="4"/>
  <c r="B6954" i="4"/>
  <c r="G6954" i="4"/>
  <c r="D6954" i="4"/>
  <c r="K6954" i="4"/>
  <c r="A6955" i="4"/>
  <c r="H6954" i="4"/>
  <c r="J6954" i="4"/>
  <c r="F6954" i="4"/>
  <c r="L6955" i="4" l="1"/>
  <c r="E6955" i="4"/>
  <c r="C6955" i="4"/>
  <c r="D6955" i="4"/>
  <c r="B6955" i="4"/>
  <c r="K6955" i="4"/>
  <c r="J6955" i="4"/>
  <c r="G6955" i="4"/>
  <c r="A6956" i="4"/>
  <c r="I6955" i="4"/>
  <c r="F6955" i="4"/>
  <c r="H6955" i="4"/>
  <c r="L6956" i="4" l="1"/>
  <c r="E6956" i="4"/>
  <c r="C6956" i="4"/>
  <c r="D6956" i="4"/>
  <c r="G6956" i="4"/>
  <c r="K6956" i="4"/>
  <c r="F6956" i="4"/>
  <c r="B6956" i="4"/>
  <c r="J6956" i="4"/>
  <c r="A6957" i="4"/>
  <c r="I6956" i="4"/>
  <c r="H6956" i="4"/>
  <c r="L6957" i="4" l="1"/>
  <c r="E6957" i="4"/>
  <c r="C6957" i="4"/>
  <c r="D6957" i="4"/>
  <c r="H6957" i="4"/>
  <c r="K6957" i="4"/>
  <c r="G6957" i="4"/>
  <c r="F6957" i="4"/>
  <c r="I6957" i="4"/>
  <c r="B6957" i="4"/>
  <c r="J6957" i="4"/>
  <c r="A6958" i="4"/>
  <c r="L6958" i="4" l="1"/>
  <c r="E6958" i="4"/>
  <c r="C6958" i="4"/>
  <c r="D6958" i="4"/>
  <c r="K6958" i="4"/>
  <c r="A6959" i="4"/>
  <c r="J6958" i="4"/>
  <c r="F6958" i="4"/>
  <c r="H6958" i="4"/>
  <c r="I6958" i="4"/>
  <c r="B6958" i="4"/>
  <c r="G6958" i="4"/>
  <c r="L6959" i="4" l="1"/>
  <c r="E6959" i="4"/>
  <c r="C6959" i="4"/>
  <c r="I6959" i="4"/>
  <c r="F6959" i="4"/>
  <c r="H6959" i="4"/>
  <c r="D6959" i="4"/>
  <c r="B6959" i="4"/>
  <c r="K6959" i="4"/>
  <c r="J6959" i="4"/>
  <c r="G6959" i="4"/>
  <c r="A6960" i="4"/>
  <c r="L6960" i="4" l="1"/>
  <c r="E6960" i="4"/>
  <c r="C6960" i="4"/>
  <c r="J6960" i="4"/>
  <c r="A6961" i="4"/>
  <c r="B6960" i="4"/>
  <c r="I6960" i="4"/>
  <c r="H6960" i="4"/>
  <c r="D6960" i="4"/>
  <c r="K6960" i="4"/>
  <c r="F6960" i="4"/>
  <c r="G6960" i="4"/>
  <c r="L6961" i="4" l="1"/>
  <c r="E6961" i="4"/>
  <c r="C6961" i="4"/>
  <c r="J6961" i="4"/>
  <c r="F6961" i="4"/>
  <c r="B6961" i="4"/>
  <c r="I6961" i="4"/>
  <c r="A6962" i="4"/>
  <c r="D6961" i="4"/>
  <c r="H6961" i="4"/>
  <c r="K6961" i="4"/>
  <c r="G6961" i="4"/>
  <c r="L6962" i="4" l="1"/>
  <c r="E6962" i="4"/>
  <c r="C6962" i="4"/>
  <c r="J6962" i="4"/>
  <c r="F6962" i="4"/>
  <c r="H6962" i="4"/>
  <c r="I6962" i="4"/>
  <c r="B6962" i="4"/>
  <c r="G6962" i="4"/>
  <c r="D6962" i="4"/>
  <c r="K6962" i="4"/>
  <c r="A6963" i="4"/>
  <c r="L6963" i="4" l="1"/>
  <c r="E6963" i="4"/>
  <c r="C6963" i="4"/>
  <c r="J6963" i="4"/>
  <c r="G6963" i="4"/>
  <c r="A6964" i="4"/>
  <c r="I6963" i="4"/>
  <c r="F6963" i="4"/>
  <c r="D6963" i="4"/>
  <c r="K6963" i="4"/>
  <c r="H6963" i="4"/>
  <c r="B6963" i="4"/>
  <c r="L6964" i="4" l="1"/>
  <c r="E6964" i="4"/>
  <c r="C6964" i="4"/>
  <c r="J6964" i="4"/>
  <c r="A6965" i="4"/>
  <c r="B6964" i="4"/>
  <c r="I6964" i="4"/>
  <c r="H6964" i="4"/>
  <c r="D6964" i="4"/>
  <c r="G6964" i="4"/>
  <c r="K6964" i="4"/>
  <c r="F6964" i="4"/>
  <c r="L6965" i="4" l="1"/>
  <c r="E6965" i="4"/>
  <c r="C6965" i="4"/>
  <c r="K6965" i="4"/>
  <c r="G6965" i="4"/>
  <c r="B6965" i="4"/>
  <c r="J6965" i="4"/>
  <c r="F6965" i="4"/>
  <c r="I6965" i="4"/>
  <c r="A6966" i="4"/>
  <c r="D6965" i="4"/>
  <c r="H6965" i="4"/>
  <c r="L6966" i="4" l="1"/>
  <c r="E6966" i="4"/>
  <c r="C6966" i="4"/>
  <c r="I6966" i="4"/>
  <c r="B6966" i="4"/>
  <c r="G6966" i="4"/>
  <c r="D6966" i="4"/>
  <c r="K6966" i="4"/>
  <c r="A6967" i="4"/>
  <c r="J6966" i="4"/>
  <c r="F6966" i="4"/>
  <c r="H6966" i="4"/>
  <c r="L6967" i="4" l="1"/>
  <c r="E6967" i="4"/>
  <c r="C6967" i="4"/>
  <c r="I6967" i="4"/>
  <c r="F6967" i="4"/>
  <c r="A6968" i="4"/>
  <c r="D6967" i="4"/>
  <c r="B6967" i="4"/>
  <c r="K6967" i="4"/>
  <c r="J6967" i="4"/>
  <c r="G6967" i="4"/>
  <c r="H6967" i="4"/>
  <c r="L6968" i="4" l="1"/>
  <c r="E6968" i="4"/>
  <c r="C6968" i="4"/>
  <c r="I6968" i="4"/>
  <c r="H6968" i="4"/>
  <c r="D6968" i="4"/>
  <c r="G6968" i="4"/>
  <c r="K6968" i="4"/>
  <c r="F6968" i="4"/>
  <c r="J6968" i="4"/>
  <c r="A6969" i="4"/>
  <c r="B6968" i="4"/>
  <c r="L6969" i="4" l="1"/>
  <c r="E6969" i="4"/>
  <c r="C6969" i="4"/>
  <c r="I6969" i="4"/>
  <c r="A6970" i="4"/>
  <c r="F6969" i="4"/>
  <c r="B6969" i="4"/>
  <c r="D6969" i="4"/>
  <c r="H6969" i="4"/>
  <c r="K6969" i="4"/>
  <c r="G6969" i="4"/>
  <c r="J6969" i="4"/>
  <c r="L6970" i="4" l="1"/>
  <c r="E6970" i="4"/>
  <c r="C6970" i="4"/>
  <c r="J6970" i="4"/>
  <c r="F6970" i="4"/>
  <c r="H6970" i="4"/>
  <c r="I6970" i="4"/>
  <c r="B6970" i="4"/>
  <c r="G6970" i="4"/>
  <c r="D6970" i="4"/>
  <c r="K6970" i="4"/>
  <c r="A6971" i="4"/>
  <c r="L6971" i="4" l="1"/>
  <c r="E6971" i="4"/>
  <c r="C6971" i="4"/>
  <c r="D6971" i="4"/>
  <c r="B6971" i="4"/>
  <c r="K6971" i="4"/>
  <c r="J6971" i="4"/>
  <c r="G6971" i="4"/>
  <c r="A6972" i="4"/>
  <c r="I6971" i="4"/>
  <c r="F6971" i="4"/>
  <c r="H6971" i="4"/>
  <c r="L6972" i="4" l="1"/>
  <c r="E6972" i="4"/>
  <c r="C6972" i="4"/>
  <c r="D6972" i="4"/>
  <c r="G6972" i="4"/>
  <c r="K6972" i="4"/>
  <c r="F6972" i="4"/>
  <c r="H6972" i="4"/>
  <c r="J6972" i="4"/>
  <c r="A6973" i="4"/>
  <c r="B6972" i="4"/>
  <c r="I6972" i="4"/>
  <c r="L6973" i="4" l="1"/>
  <c r="E6973" i="4"/>
  <c r="C6973" i="4"/>
  <c r="J6973" i="4"/>
  <c r="F6973" i="4"/>
  <c r="I6973" i="4"/>
  <c r="A6974" i="4"/>
  <c r="B6973" i="4"/>
  <c r="D6973" i="4"/>
  <c r="H6973" i="4"/>
  <c r="K6973" i="4"/>
  <c r="G6973" i="4"/>
  <c r="L6974" i="4" l="1"/>
  <c r="E6974" i="4"/>
  <c r="C6974" i="4"/>
  <c r="I6974" i="4"/>
  <c r="B6974" i="4"/>
  <c r="G6974" i="4"/>
  <c r="D6974" i="4"/>
  <c r="K6974" i="4"/>
  <c r="A6975" i="4"/>
  <c r="J6974" i="4"/>
  <c r="F6974" i="4"/>
  <c r="H6974" i="4"/>
  <c r="L6975" i="4" l="1"/>
  <c r="E6975" i="4"/>
  <c r="C6975" i="4"/>
  <c r="J6975" i="4"/>
  <c r="G6975" i="4"/>
  <c r="A6976" i="4"/>
  <c r="I6975" i="4"/>
  <c r="H6975" i="4"/>
  <c r="F6975" i="4"/>
  <c r="D6975" i="4"/>
  <c r="B6975" i="4"/>
  <c r="K6975" i="4"/>
  <c r="L6976" i="4" l="1"/>
  <c r="E6976" i="4"/>
  <c r="C6976" i="4"/>
  <c r="I6976" i="4"/>
  <c r="H6976" i="4"/>
  <c r="D6976" i="4"/>
  <c r="K6976" i="4"/>
  <c r="F6976" i="4"/>
  <c r="G6976" i="4"/>
  <c r="J6976" i="4"/>
  <c r="A6977" i="4"/>
  <c r="B6976" i="4"/>
  <c r="L6977" i="4" l="1"/>
  <c r="E6977" i="4"/>
  <c r="C6977" i="4"/>
  <c r="J6977" i="4"/>
  <c r="F6977" i="4"/>
  <c r="I6977" i="4"/>
  <c r="A6978" i="4"/>
  <c r="B6977" i="4"/>
  <c r="D6977" i="4"/>
  <c r="K6977" i="4"/>
  <c r="G6977" i="4"/>
  <c r="H6977" i="4"/>
  <c r="L6978" i="4" l="1"/>
  <c r="E6978" i="4"/>
  <c r="C6978" i="4"/>
  <c r="J6978" i="4"/>
  <c r="F6978" i="4"/>
  <c r="H6978" i="4"/>
  <c r="K6978" i="4"/>
  <c r="I6978" i="4"/>
  <c r="B6978" i="4"/>
  <c r="G6978" i="4"/>
  <c r="D6978" i="4"/>
  <c r="A6979" i="4"/>
  <c r="L6979" i="4" l="1"/>
  <c r="E6979" i="4"/>
  <c r="C6979" i="4"/>
  <c r="K6979" i="4"/>
  <c r="F6979" i="4"/>
  <c r="J6979" i="4"/>
  <c r="G6979" i="4"/>
  <c r="A6980" i="4"/>
  <c r="H6979" i="4"/>
  <c r="I6979" i="4"/>
  <c r="D6979" i="4"/>
  <c r="B6979" i="4"/>
  <c r="L6980" i="4" l="1"/>
  <c r="E6980" i="4"/>
  <c r="C6980" i="4"/>
  <c r="J6980" i="4"/>
  <c r="A6981" i="4"/>
  <c r="B6980" i="4"/>
  <c r="H6980" i="4"/>
  <c r="I6980" i="4"/>
  <c r="G6980" i="4"/>
  <c r="D6980" i="4"/>
  <c r="K6980" i="4"/>
  <c r="F6980" i="4"/>
  <c r="L6981" i="4" l="1"/>
  <c r="E6981" i="4"/>
  <c r="C6981" i="4"/>
  <c r="K6981" i="4"/>
  <c r="G6981" i="4"/>
  <c r="F6981" i="4"/>
  <c r="J6981" i="4"/>
  <c r="I6981" i="4"/>
  <c r="A6982" i="4"/>
  <c r="B6981" i="4"/>
  <c r="D6981" i="4"/>
  <c r="H6981" i="4"/>
  <c r="L6982" i="4" l="1"/>
  <c r="E6982" i="4"/>
  <c r="C6982" i="4"/>
  <c r="J6982" i="4"/>
  <c r="F6982" i="4"/>
  <c r="H6982" i="4"/>
  <c r="I6982" i="4"/>
  <c r="G6982" i="4"/>
  <c r="B6982" i="4"/>
  <c r="D6982" i="4"/>
  <c r="K6982" i="4"/>
  <c r="A6983" i="4"/>
  <c r="L6983" i="4" l="1"/>
  <c r="E6983" i="4"/>
  <c r="C6983" i="4"/>
  <c r="J6983" i="4"/>
  <c r="G6983" i="4"/>
  <c r="H6983" i="4"/>
  <c r="I6983" i="4"/>
  <c r="F6983" i="4"/>
  <c r="A6984" i="4"/>
  <c r="D6983" i="4"/>
  <c r="B6983" i="4"/>
  <c r="K6983" i="4"/>
  <c r="L6984" i="4" l="1"/>
  <c r="E6984" i="4"/>
  <c r="C6984" i="4"/>
  <c r="J6984" i="4"/>
  <c r="A6985" i="4"/>
  <c r="B6984" i="4"/>
  <c r="H6984" i="4"/>
  <c r="I6984" i="4"/>
  <c r="D6984" i="4"/>
  <c r="G6984" i="4"/>
  <c r="K6984" i="4"/>
  <c r="F6984" i="4"/>
  <c r="L6985" i="4" l="1"/>
  <c r="E6985" i="4"/>
  <c r="C6985" i="4"/>
  <c r="J6985" i="4"/>
  <c r="B6985" i="4"/>
  <c r="G6985" i="4"/>
  <c r="I6985" i="4"/>
  <c r="A6986" i="4"/>
  <c r="F6985" i="4"/>
  <c r="D6985" i="4"/>
  <c r="H6985" i="4"/>
  <c r="K6985" i="4"/>
  <c r="L6986" i="4" l="1"/>
  <c r="E6986" i="4"/>
  <c r="C6986" i="4"/>
  <c r="K6986" i="4"/>
  <c r="A6987" i="4"/>
  <c r="J6986" i="4"/>
  <c r="F6986" i="4"/>
  <c r="H6986" i="4"/>
  <c r="D6986" i="4"/>
  <c r="I6986" i="4"/>
  <c r="B6986" i="4"/>
  <c r="G6986" i="4"/>
  <c r="L6987" i="4" l="1"/>
  <c r="E6987" i="4"/>
  <c r="C6987" i="4"/>
  <c r="J6987" i="4"/>
  <c r="G6987" i="4"/>
  <c r="A6988" i="4"/>
  <c r="I6987" i="4"/>
  <c r="F6987" i="4"/>
  <c r="H6987" i="4"/>
  <c r="K6987" i="4"/>
  <c r="D6987" i="4"/>
  <c r="B6987" i="4"/>
  <c r="L6988" i="4" l="1"/>
  <c r="E6988" i="4"/>
  <c r="C6988" i="4"/>
  <c r="J6988" i="4"/>
  <c r="A6989" i="4"/>
  <c r="I6988" i="4"/>
  <c r="H6988" i="4"/>
  <c r="B6988" i="4"/>
  <c r="D6988" i="4"/>
  <c r="G6988" i="4"/>
  <c r="K6988" i="4"/>
  <c r="F6988" i="4"/>
  <c r="L6989" i="4" l="1"/>
  <c r="E6989" i="4"/>
  <c r="C6989" i="4"/>
  <c r="I6989" i="4"/>
  <c r="A6990" i="4"/>
  <c r="B6989" i="4"/>
  <c r="F6989" i="4"/>
  <c r="D6989" i="4"/>
  <c r="H6989" i="4"/>
  <c r="K6989" i="4"/>
  <c r="G6989" i="4"/>
  <c r="J6989" i="4"/>
  <c r="L6990" i="4" l="1"/>
  <c r="E6990" i="4"/>
  <c r="C6990" i="4"/>
  <c r="K6990" i="4"/>
  <c r="A6991" i="4"/>
  <c r="F6990" i="4"/>
  <c r="J6990" i="4"/>
  <c r="H6990" i="4"/>
  <c r="D6990" i="4"/>
  <c r="I6990" i="4"/>
  <c r="B6990" i="4"/>
  <c r="G6990" i="4"/>
  <c r="L6991" i="4" l="1"/>
  <c r="E6991" i="4"/>
  <c r="C6991" i="4"/>
  <c r="J6991" i="4"/>
  <c r="G6991" i="4"/>
  <c r="A6992" i="4"/>
  <c r="I6991" i="4"/>
  <c r="F6991" i="4"/>
  <c r="H6991" i="4"/>
  <c r="D6991" i="4"/>
  <c r="B6991" i="4"/>
  <c r="K6991" i="4"/>
  <c r="L6992" i="4" l="1"/>
  <c r="E6992" i="4"/>
  <c r="C6992" i="4"/>
  <c r="D6992" i="4"/>
  <c r="G6992" i="4"/>
  <c r="H6992" i="4"/>
  <c r="K6992" i="4"/>
  <c r="F6992" i="4"/>
  <c r="J6992" i="4"/>
  <c r="A6993" i="4"/>
  <c r="B6992" i="4"/>
  <c r="I6992" i="4"/>
  <c r="L6993" i="4" l="1"/>
  <c r="E6993" i="4"/>
  <c r="C6993" i="4"/>
  <c r="D6993" i="4"/>
  <c r="H6993" i="4"/>
  <c r="K6993" i="4"/>
  <c r="G6993" i="4"/>
  <c r="J6993" i="4"/>
  <c r="F6993" i="4"/>
  <c r="I6993" i="4"/>
  <c r="A6994" i="4"/>
  <c r="B6993" i="4"/>
  <c r="L6994" i="4" l="1"/>
  <c r="E6994" i="4"/>
  <c r="C6994" i="4"/>
  <c r="D6994" i="4"/>
  <c r="B6994" i="4"/>
  <c r="G6994" i="4"/>
  <c r="K6994" i="4"/>
  <c r="A6995" i="4"/>
  <c r="J6994" i="4"/>
  <c r="F6994" i="4"/>
  <c r="H6994" i="4"/>
  <c r="I6994" i="4"/>
  <c r="L6995" i="4" l="1"/>
  <c r="E6995" i="4"/>
  <c r="C6995" i="4"/>
  <c r="D6995" i="4"/>
  <c r="B6995" i="4"/>
  <c r="F6995" i="4"/>
  <c r="H6995" i="4"/>
  <c r="K6995" i="4"/>
  <c r="G6995" i="4"/>
  <c r="I6995" i="4"/>
  <c r="J6995" i="4"/>
  <c r="A6996" i="4"/>
  <c r="L6996" i="4" l="1"/>
  <c r="E6996" i="4"/>
  <c r="C6996" i="4"/>
  <c r="D6996" i="4"/>
  <c r="G6996" i="4"/>
  <c r="A6997" i="4"/>
  <c r="B6996" i="4"/>
  <c r="K6996" i="4"/>
  <c r="F6996" i="4"/>
  <c r="J6996" i="4"/>
  <c r="H6996" i="4"/>
  <c r="I6996" i="4"/>
  <c r="L6997" i="4" l="1"/>
  <c r="E6997" i="4"/>
  <c r="C6997" i="4"/>
  <c r="D6997" i="4"/>
  <c r="H6997" i="4"/>
  <c r="J6997" i="4"/>
  <c r="K6997" i="4"/>
  <c r="G6997" i="4"/>
  <c r="F6997" i="4"/>
  <c r="I6997" i="4"/>
  <c r="A6998" i="4"/>
  <c r="B6997" i="4"/>
  <c r="L6998" i="4" l="1"/>
  <c r="E6998" i="4"/>
  <c r="C6998" i="4"/>
  <c r="J6998" i="4"/>
  <c r="F6998" i="4"/>
  <c r="H6998" i="4"/>
  <c r="I6998" i="4"/>
  <c r="B6998" i="4"/>
  <c r="G6998" i="4"/>
  <c r="K6998" i="4"/>
  <c r="A6999" i="4"/>
  <c r="D6998" i="4"/>
  <c r="L6999" i="4" l="1"/>
  <c r="E6999" i="4"/>
  <c r="C6999" i="4"/>
  <c r="D6999" i="4"/>
  <c r="B6999" i="4"/>
  <c r="K6999" i="4"/>
  <c r="H6999" i="4"/>
  <c r="I6999" i="4"/>
  <c r="J6999" i="4"/>
  <c r="G6999" i="4"/>
  <c r="F6999" i="4"/>
  <c r="A7000" i="4"/>
  <c r="L7000" i="4" l="1"/>
  <c r="E7000" i="4"/>
  <c r="C7000" i="4"/>
  <c r="D7000" i="4"/>
  <c r="G7000" i="4"/>
  <c r="A7001" i="4"/>
  <c r="K7000" i="4"/>
  <c r="F7000" i="4"/>
  <c r="J7000" i="4"/>
  <c r="B7000" i="4"/>
  <c r="I7000" i="4"/>
  <c r="H7000" i="4"/>
  <c r="L7001" i="4" l="1"/>
  <c r="E7001" i="4"/>
  <c r="C7001" i="4"/>
  <c r="D7001" i="4"/>
  <c r="H7001" i="4"/>
  <c r="K7001" i="4"/>
  <c r="I7001" i="4"/>
  <c r="G7001" i="4"/>
  <c r="F7001" i="4"/>
  <c r="J7001" i="4"/>
  <c r="B7001" i="4"/>
  <c r="A7002" i="4"/>
  <c r="L7002" i="4" l="1"/>
  <c r="E7002" i="4"/>
  <c r="C7002" i="4"/>
  <c r="D7002" i="4"/>
  <c r="G7002" i="4"/>
  <c r="K7002" i="4"/>
  <c r="A7003" i="4"/>
  <c r="J7002" i="4"/>
  <c r="F7002" i="4"/>
  <c r="H7002" i="4"/>
  <c r="I7002" i="4"/>
  <c r="B7002" i="4"/>
  <c r="L7003" i="4" l="1"/>
  <c r="E7003" i="4"/>
  <c r="C7003" i="4"/>
  <c r="D7003" i="4"/>
  <c r="B7003" i="4"/>
  <c r="K7003" i="4"/>
  <c r="J7003" i="4"/>
  <c r="G7003" i="4"/>
  <c r="A7004" i="4"/>
  <c r="H7003" i="4"/>
  <c r="I7003" i="4"/>
  <c r="F7003" i="4"/>
  <c r="L7004" i="4" l="1"/>
  <c r="E7004" i="4"/>
  <c r="C7004" i="4"/>
  <c r="D7004" i="4"/>
  <c r="G7004" i="4"/>
  <c r="K7004" i="4"/>
  <c r="F7004" i="4"/>
  <c r="B7004" i="4"/>
  <c r="J7004" i="4"/>
  <c r="A7005" i="4"/>
  <c r="I7004" i="4"/>
  <c r="H7004" i="4"/>
  <c r="L7005" i="4" l="1"/>
  <c r="E7005" i="4"/>
  <c r="C7005" i="4"/>
  <c r="I7005" i="4"/>
  <c r="A7006" i="4"/>
  <c r="B7005" i="4"/>
  <c r="D7005" i="4"/>
  <c r="H7005" i="4"/>
  <c r="J7005" i="4"/>
  <c r="K7005" i="4"/>
  <c r="G7005" i="4"/>
  <c r="F7005" i="4"/>
  <c r="L7006" i="4" l="1"/>
  <c r="E7006" i="4"/>
  <c r="C7006" i="4"/>
  <c r="J7006" i="4"/>
  <c r="F7006" i="4"/>
  <c r="H7006" i="4"/>
  <c r="I7006" i="4"/>
  <c r="B7006" i="4"/>
  <c r="G7006" i="4"/>
  <c r="D7006" i="4"/>
  <c r="K7006" i="4"/>
  <c r="A7007" i="4"/>
  <c r="L7007" i="4" l="1"/>
  <c r="E7007" i="4"/>
  <c r="C7007" i="4"/>
  <c r="J7007" i="4"/>
  <c r="G7007" i="4"/>
  <c r="A7008" i="4"/>
  <c r="I7007" i="4"/>
  <c r="D7007" i="4"/>
  <c r="B7007" i="4"/>
  <c r="K7007" i="4"/>
  <c r="F7007" i="4"/>
  <c r="H7007" i="4"/>
  <c r="L7008" i="4" l="1"/>
  <c r="E7008" i="4"/>
  <c r="C7008" i="4"/>
  <c r="J7008" i="4"/>
  <c r="A7009" i="4"/>
  <c r="B7008" i="4"/>
  <c r="D7008" i="4"/>
  <c r="I7008" i="4"/>
  <c r="H7008" i="4"/>
  <c r="K7008" i="4"/>
  <c r="F7008" i="4"/>
  <c r="G7008" i="4"/>
  <c r="L7009" i="4" l="1"/>
  <c r="E7009" i="4"/>
  <c r="C7009" i="4"/>
  <c r="J7009" i="4"/>
  <c r="F7009" i="4"/>
  <c r="I7009" i="4"/>
  <c r="B7009" i="4"/>
  <c r="A7010" i="4"/>
  <c r="D7009" i="4"/>
  <c r="K7009" i="4"/>
  <c r="G7009" i="4"/>
  <c r="H7009" i="4"/>
  <c r="L7010" i="4" l="1"/>
  <c r="E7010" i="4"/>
  <c r="C7010" i="4"/>
  <c r="J7010" i="4"/>
  <c r="F7010" i="4"/>
  <c r="H7010" i="4"/>
  <c r="I7010" i="4"/>
  <c r="B7010" i="4"/>
  <c r="G7010" i="4"/>
  <c r="D7010" i="4"/>
  <c r="K7010" i="4"/>
  <c r="A7011" i="4"/>
  <c r="L7011" i="4" l="1"/>
  <c r="E7011" i="4"/>
  <c r="C7011" i="4"/>
  <c r="I7011" i="4"/>
  <c r="F7011" i="4"/>
  <c r="H7011" i="4"/>
  <c r="B7011" i="4"/>
  <c r="D7011" i="4"/>
  <c r="K7011" i="4"/>
  <c r="J7011" i="4"/>
  <c r="G7011" i="4"/>
  <c r="A7012" i="4"/>
  <c r="L7012" i="4" l="1"/>
  <c r="E7012" i="4"/>
  <c r="C7012" i="4"/>
  <c r="J7012" i="4"/>
  <c r="A7013" i="4"/>
  <c r="B7012" i="4"/>
  <c r="I7012" i="4"/>
  <c r="H7012" i="4"/>
  <c r="G7012" i="4"/>
  <c r="K7012" i="4"/>
  <c r="F7012" i="4"/>
  <c r="D7012" i="4"/>
  <c r="L7013" i="4" l="1"/>
  <c r="E7013" i="4"/>
  <c r="C7013" i="4"/>
  <c r="J7013" i="4"/>
  <c r="F7013" i="4"/>
  <c r="I7013" i="4"/>
  <c r="A7014" i="4"/>
  <c r="B7013" i="4"/>
  <c r="H7013" i="4"/>
  <c r="D7013" i="4"/>
  <c r="K7013" i="4"/>
  <c r="G7013" i="4"/>
  <c r="L7014" i="4" l="1"/>
  <c r="E7014" i="4"/>
  <c r="C7014" i="4"/>
  <c r="J7014" i="4"/>
  <c r="F7014" i="4"/>
  <c r="H7014" i="4"/>
  <c r="I7014" i="4"/>
  <c r="B7014" i="4"/>
  <c r="G7014" i="4"/>
  <c r="D7014" i="4"/>
  <c r="K7014" i="4"/>
  <c r="A7015" i="4"/>
  <c r="L7015" i="4" l="1"/>
  <c r="E7015" i="4"/>
  <c r="C7015" i="4"/>
  <c r="J7015" i="4"/>
  <c r="G7015" i="4"/>
  <c r="H7015" i="4"/>
  <c r="I7015" i="4"/>
  <c r="A7016" i="4"/>
  <c r="F7015" i="4"/>
  <c r="D7015" i="4"/>
  <c r="B7015" i="4"/>
  <c r="K7015" i="4"/>
  <c r="L7016" i="4" l="1"/>
  <c r="E7016" i="4"/>
  <c r="C7016" i="4"/>
  <c r="I7016" i="4"/>
  <c r="H7016" i="4"/>
  <c r="D7016" i="4"/>
  <c r="G7016" i="4"/>
  <c r="A7017" i="4"/>
  <c r="K7016" i="4"/>
  <c r="F7016" i="4"/>
  <c r="B7016" i="4"/>
  <c r="J7016" i="4"/>
  <c r="L7017" i="4" l="1"/>
  <c r="E7017" i="4"/>
  <c r="C7017" i="4"/>
  <c r="D7017" i="4"/>
  <c r="H7017" i="4"/>
  <c r="B7017" i="4"/>
  <c r="K7017" i="4"/>
  <c r="G7017" i="4"/>
  <c r="J7017" i="4"/>
  <c r="I7017" i="4"/>
  <c r="A7018" i="4"/>
  <c r="F7017" i="4"/>
  <c r="L7018" i="4" l="1"/>
  <c r="E7018" i="4"/>
  <c r="C7018" i="4"/>
  <c r="D7018" i="4"/>
  <c r="K7018" i="4"/>
  <c r="A7019" i="4"/>
  <c r="J7018" i="4"/>
  <c r="F7018" i="4"/>
  <c r="H7018" i="4"/>
  <c r="I7018" i="4"/>
  <c r="B7018" i="4"/>
  <c r="G7018" i="4"/>
  <c r="L7019" i="4" l="1"/>
  <c r="E7019" i="4"/>
  <c r="C7019" i="4"/>
  <c r="D7019" i="4"/>
  <c r="B7019" i="4"/>
  <c r="K7019" i="4"/>
  <c r="J7019" i="4"/>
  <c r="G7019" i="4"/>
  <c r="A7020" i="4"/>
  <c r="I7019" i="4"/>
  <c r="F7019" i="4"/>
  <c r="H7019" i="4"/>
  <c r="L7020" i="4" l="1"/>
  <c r="E7020" i="4"/>
  <c r="C7020" i="4"/>
  <c r="K7020" i="4"/>
  <c r="F7020" i="4"/>
  <c r="G7020" i="4"/>
  <c r="J7020" i="4"/>
  <c r="A7021" i="4"/>
  <c r="B7020" i="4"/>
  <c r="D7020" i="4"/>
  <c r="I7020" i="4"/>
  <c r="H7020" i="4"/>
  <c r="L7021" i="4" l="1"/>
  <c r="E7021" i="4"/>
  <c r="C7021" i="4"/>
  <c r="I7021" i="4"/>
  <c r="A7022" i="4"/>
  <c r="B7021" i="4"/>
  <c r="D7021" i="4"/>
  <c r="H7021" i="4"/>
  <c r="K7021" i="4"/>
  <c r="G7021" i="4"/>
  <c r="J7021" i="4"/>
  <c r="F7021" i="4"/>
  <c r="L7022" i="4" l="1"/>
  <c r="E7022" i="4"/>
  <c r="C7022" i="4"/>
  <c r="J7022" i="4"/>
  <c r="F7022" i="4"/>
  <c r="H7022" i="4"/>
  <c r="I7022" i="4"/>
  <c r="B7022" i="4"/>
  <c r="G7022" i="4"/>
  <c r="D7022" i="4"/>
  <c r="K7022" i="4"/>
  <c r="A7023" i="4"/>
  <c r="L7023" i="4" l="1"/>
  <c r="E7023" i="4"/>
  <c r="C7023" i="4"/>
  <c r="J7023" i="4"/>
  <c r="G7023" i="4"/>
  <c r="A7024" i="4"/>
  <c r="I7023" i="4"/>
  <c r="F7023" i="4"/>
  <c r="H7023" i="4"/>
  <c r="D7023" i="4"/>
  <c r="B7023" i="4"/>
  <c r="K7023" i="4"/>
  <c r="L7024" i="4" l="1"/>
  <c r="E7024" i="4"/>
  <c r="C7024" i="4"/>
  <c r="J7024" i="4"/>
  <c r="A7025" i="4"/>
  <c r="B7024" i="4"/>
  <c r="I7024" i="4"/>
  <c r="H7024" i="4"/>
  <c r="D7024" i="4"/>
  <c r="G7024" i="4"/>
  <c r="K7024" i="4"/>
  <c r="F7024" i="4"/>
  <c r="L7025" i="4" l="1"/>
  <c r="E7025" i="4"/>
  <c r="C7025" i="4"/>
  <c r="D7025" i="4"/>
  <c r="H7025" i="4"/>
  <c r="K7025" i="4"/>
  <c r="G7025" i="4"/>
  <c r="J7025" i="4"/>
  <c r="F7025" i="4"/>
  <c r="I7025" i="4"/>
  <c r="A7026" i="4"/>
  <c r="B7025" i="4"/>
  <c r="L7026" i="4" l="1"/>
  <c r="E7026" i="4"/>
  <c r="C7026" i="4"/>
  <c r="J7026" i="4"/>
  <c r="F7026" i="4"/>
  <c r="H7026" i="4"/>
  <c r="I7026" i="4"/>
  <c r="B7026" i="4"/>
  <c r="G7026" i="4"/>
  <c r="D7026" i="4"/>
  <c r="K7026" i="4"/>
  <c r="A7027" i="4"/>
  <c r="L7027" i="4" l="1"/>
  <c r="E7027" i="4"/>
  <c r="C7027" i="4"/>
  <c r="J7027" i="4"/>
  <c r="G7027" i="4"/>
  <c r="A7028" i="4"/>
  <c r="I7027" i="4"/>
  <c r="F7027" i="4"/>
  <c r="H7027" i="4"/>
  <c r="D7027" i="4"/>
  <c r="B7027" i="4"/>
  <c r="K7027" i="4"/>
  <c r="L7028" i="4" l="1"/>
  <c r="E7028" i="4"/>
  <c r="C7028" i="4"/>
  <c r="K7028" i="4"/>
  <c r="F7028" i="4"/>
  <c r="I7028" i="4"/>
  <c r="H7028" i="4"/>
  <c r="J7028" i="4"/>
  <c r="A7029" i="4"/>
  <c r="B7028" i="4"/>
  <c r="D7028" i="4"/>
  <c r="G7028" i="4"/>
  <c r="L7029" i="4" l="1"/>
  <c r="E7029" i="4"/>
  <c r="C7029" i="4"/>
  <c r="D7029" i="4"/>
  <c r="H7029" i="4"/>
  <c r="K7029" i="4"/>
  <c r="G7029" i="4"/>
  <c r="J7029" i="4"/>
  <c r="F7029" i="4"/>
  <c r="I7029" i="4"/>
  <c r="A7030" i="4"/>
  <c r="B7029" i="4"/>
  <c r="L7030" i="4" l="1"/>
  <c r="E7030" i="4"/>
  <c r="C7030" i="4"/>
  <c r="I7030" i="4"/>
  <c r="B7030" i="4"/>
  <c r="G7030" i="4"/>
  <c r="D7030" i="4"/>
  <c r="K7030" i="4"/>
  <c r="A7031" i="4"/>
  <c r="J7030" i="4"/>
  <c r="F7030" i="4"/>
  <c r="H7030" i="4"/>
  <c r="L7031" i="4" l="1"/>
  <c r="E7031" i="4"/>
  <c r="C7031" i="4"/>
  <c r="I7031" i="4"/>
  <c r="F7031" i="4"/>
  <c r="D7031" i="4"/>
  <c r="B7031" i="4"/>
  <c r="K7031" i="4"/>
  <c r="J7031" i="4"/>
  <c r="G7031" i="4"/>
  <c r="H7031" i="4"/>
  <c r="A7032" i="4"/>
  <c r="L7032" i="4" l="1"/>
  <c r="E7032" i="4"/>
  <c r="C7032" i="4"/>
  <c r="D7032" i="4"/>
  <c r="G7032" i="4"/>
  <c r="K7032" i="4"/>
  <c r="F7032" i="4"/>
  <c r="J7032" i="4"/>
  <c r="A7033" i="4"/>
  <c r="B7032" i="4"/>
  <c r="I7032" i="4"/>
  <c r="H7032" i="4"/>
  <c r="L7033" i="4" l="1"/>
  <c r="E7033" i="4"/>
  <c r="C7033" i="4"/>
  <c r="I7033" i="4"/>
  <c r="A7034" i="4"/>
  <c r="F7033" i="4"/>
  <c r="D7033" i="4"/>
  <c r="H7033" i="4"/>
  <c r="K7033" i="4"/>
  <c r="G7033" i="4"/>
  <c r="J7033" i="4"/>
  <c r="B7033" i="4"/>
  <c r="L7034" i="4" l="1"/>
  <c r="E7034" i="4"/>
  <c r="C7034" i="4"/>
  <c r="D7034" i="4"/>
  <c r="K7034" i="4"/>
  <c r="A7035" i="4"/>
  <c r="J7034" i="4"/>
  <c r="F7034" i="4"/>
  <c r="H7034" i="4"/>
  <c r="I7034" i="4"/>
  <c r="B7034" i="4"/>
  <c r="G7034" i="4"/>
  <c r="L7035" i="4" l="1"/>
  <c r="E7035" i="4"/>
  <c r="C7035" i="4"/>
  <c r="D7035" i="4"/>
  <c r="B7035" i="4"/>
  <c r="K7035" i="4"/>
  <c r="J7035" i="4"/>
  <c r="G7035" i="4"/>
  <c r="A7036" i="4"/>
  <c r="I7035" i="4"/>
  <c r="F7035" i="4"/>
  <c r="H7035" i="4"/>
  <c r="L7036" i="4" l="1"/>
  <c r="E7036" i="4"/>
  <c r="C7036" i="4"/>
  <c r="I7036" i="4"/>
  <c r="H7036" i="4"/>
  <c r="J7036" i="4"/>
  <c r="D7036" i="4"/>
  <c r="G7036" i="4"/>
  <c r="A7037" i="4"/>
  <c r="K7036" i="4"/>
  <c r="F7036" i="4"/>
  <c r="B7036" i="4"/>
  <c r="L7037" i="4" l="1"/>
  <c r="E7037" i="4"/>
  <c r="C7037" i="4"/>
  <c r="J7037" i="4"/>
  <c r="F7037" i="4"/>
  <c r="B7037" i="4"/>
  <c r="I7037" i="4"/>
  <c r="A7038" i="4"/>
  <c r="D7037" i="4"/>
  <c r="H7037" i="4"/>
  <c r="K7037" i="4"/>
  <c r="G7037" i="4"/>
  <c r="L7038" i="4" l="1"/>
  <c r="E7038" i="4"/>
  <c r="C7038" i="4"/>
  <c r="I7038" i="4"/>
  <c r="B7038" i="4"/>
  <c r="G7038" i="4"/>
  <c r="D7038" i="4"/>
  <c r="K7038" i="4"/>
  <c r="A7039" i="4"/>
  <c r="J7038" i="4"/>
  <c r="F7038" i="4"/>
  <c r="H7038" i="4"/>
  <c r="L7039" i="4" l="1"/>
  <c r="E7039" i="4"/>
  <c r="C7039" i="4"/>
  <c r="J7039" i="4"/>
  <c r="G7039" i="4"/>
  <c r="A7040" i="4"/>
  <c r="H7039" i="4"/>
  <c r="I7039" i="4"/>
  <c r="F7039" i="4"/>
  <c r="D7039" i="4"/>
  <c r="B7039" i="4"/>
  <c r="K7039" i="4"/>
  <c r="L7040" i="4" l="1"/>
  <c r="E7040" i="4"/>
  <c r="C7040" i="4"/>
  <c r="I7040" i="4"/>
  <c r="H7040" i="4"/>
  <c r="D7040" i="4"/>
  <c r="G7040" i="4"/>
  <c r="K7040" i="4"/>
  <c r="F7040" i="4"/>
  <c r="J7040" i="4"/>
  <c r="A7041" i="4"/>
  <c r="B7040" i="4"/>
  <c r="L7041" i="4" l="1"/>
  <c r="E7041" i="4"/>
  <c r="C7041" i="4"/>
  <c r="J7041" i="4"/>
  <c r="F7041" i="4"/>
  <c r="H7041" i="4"/>
  <c r="I7041" i="4"/>
  <c r="A7042" i="4"/>
  <c r="B7041" i="4"/>
  <c r="D7041" i="4"/>
  <c r="K7041" i="4"/>
  <c r="G7041" i="4"/>
  <c r="L7042" i="4" l="1"/>
  <c r="E7042" i="4"/>
  <c r="C7042" i="4"/>
  <c r="J7042" i="4"/>
  <c r="F7042" i="4"/>
  <c r="H7042" i="4"/>
  <c r="I7042" i="4"/>
  <c r="B7042" i="4"/>
  <c r="G7042" i="4"/>
  <c r="D7042" i="4"/>
  <c r="K7042" i="4"/>
  <c r="A7043" i="4"/>
  <c r="L7043" i="4" l="1"/>
  <c r="E7043" i="4"/>
  <c r="C7043" i="4"/>
  <c r="J7043" i="4"/>
  <c r="G7043" i="4"/>
  <c r="A7044" i="4"/>
  <c r="I7043" i="4"/>
  <c r="F7043" i="4"/>
  <c r="H7043" i="4"/>
  <c r="D7043" i="4"/>
  <c r="B7043" i="4"/>
  <c r="K7043" i="4"/>
  <c r="L7044" i="4" l="1"/>
  <c r="E7044" i="4"/>
  <c r="C7044" i="4"/>
  <c r="D7044" i="4"/>
  <c r="G7044" i="4"/>
  <c r="K7044" i="4"/>
  <c r="F7044" i="4"/>
  <c r="J7044" i="4"/>
  <c r="A7045" i="4"/>
  <c r="B7044" i="4"/>
  <c r="I7044" i="4"/>
  <c r="H7044" i="4"/>
  <c r="L7045" i="4" l="1"/>
  <c r="E7045" i="4"/>
  <c r="C7045" i="4"/>
  <c r="D7045" i="4"/>
  <c r="H7045" i="4"/>
  <c r="K7045" i="4"/>
  <c r="G7045" i="4"/>
  <c r="J7045" i="4"/>
  <c r="F7045" i="4"/>
  <c r="I7045" i="4"/>
  <c r="A7046" i="4"/>
  <c r="B7045" i="4"/>
  <c r="L7046" i="4" l="1"/>
  <c r="E7046" i="4"/>
  <c r="C7046" i="4"/>
  <c r="I7046" i="4"/>
  <c r="B7046" i="4"/>
  <c r="G7046" i="4"/>
  <c r="D7046" i="4"/>
  <c r="K7046" i="4"/>
  <c r="A7047" i="4"/>
  <c r="J7046" i="4"/>
  <c r="F7046" i="4"/>
  <c r="H7046" i="4"/>
  <c r="L7047" i="4" l="1"/>
  <c r="E7047" i="4"/>
  <c r="C7047" i="4"/>
  <c r="J7047" i="4"/>
  <c r="G7047" i="4"/>
  <c r="H7047" i="4"/>
  <c r="I7047" i="4"/>
  <c r="F7047" i="4"/>
  <c r="A7048" i="4"/>
  <c r="D7047" i="4"/>
  <c r="B7047" i="4"/>
  <c r="K7047" i="4"/>
  <c r="L7048" i="4" l="1"/>
  <c r="E7048" i="4"/>
  <c r="C7048" i="4"/>
  <c r="J7048" i="4"/>
  <c r="A7049" i="4"/>
  <c r="B7048" i="4"/>
  <c r="I7048" i="4"/>
  <c r="H7048" i="4"/>
  <c r="D7048" i="4"/>
  <c r="G7048" i="4"/>
  <c r="K7048" i="4"/>
  <c r="F7048" i="4"/>
  <c r="L7049" i="4" l="1"/>
  <c r="E7049" i="4"/>
  <c r="C7049" i="4"/>
  <c r="K7049" i="4"/>
  <c r="G7049" i="4"/>
  <c r="H7049" i="4"/>
  <c r="J7049" i="4"/>
  <c r="B7049" i="4"/>
  <c r="A7050" i="4"/>
  <c r="I7049" i="4"/>
  <c r="F7049" i="4"/>
  <c r="D7049" i="4"/>
  <c r="L7050" i="4" l="1"/>
  <c r="E7050" i="4"/>
  <c r="C7050" i="4"/>
  <c r="J7050" i="4"/>
  <c r="F7050" i="4"/>
  <c r="H7050" i="4"/>
  <c r="I7050" i="4"/>
  <c r="B7050" i="4"/>
  <c r="G7050" i="4"/>
  <c r="D7050" i="4"/>
  <c r="K7050" i="4"/>
  <c r="A7051" i="4"/>
  <c r="L7051" i="4" l="1"/>
  <c r="E7051" i="4"/>
  <c r="C7051" i="4"/>
  <c r="K7051" i="4"/>
  <c r="J7051" i="4"/>
  <c r="G7051" i="4"/>
  <c r="A7052" i="4"/>
  <c r="I7051" i="4"/>
  <c r="H7051" i="4"/>
  <c r="B7051" i="4"/>
  <c r="F7051" i="4"/>
  <c r="D7051" i="4"/>
  <c r="L7052" i="4" l="1"/>
  <c r="E7052" i="4"/>
  <c r="C7052" i="4"/>
  <c r="K7052" i="4"/>
  <c r="F7052" i="4"/>
  <c r="A7053" i="4"/>
  <c r="J7052" i="4"/>
  <c r="B7052" i="4"/>
  <c r="I7052" i="4"/>
  <c r="H7052" i="4"/>
  <c r="D7052" i="4"/>
  <c r="G7052" i="4"/>
  <c r="L7053" i="4" l="1"/>
  <c r="E7053" i="4"/>
  <c r="C7053" i="4"/>
  <c r="J7053" i="4"/>
  <c r="F7053" i="4"/>
  <c r="I7053" i="4"/>
  <c r="A7054" i="4"/>
  <c r="B7053" i="4"/>
  <c r="D7053" i="4"/>
  <c r="H7053" i="4"/>
  <c r="K7053" i="4"/>
  <c r="G7053" i="4"/>
  <c r="L7054" i="4" l="1"/>
  <c r="E7054" i="4"/>
  <c r="C7054" i="4"/>
  <c r="K7054" i="4"/>
  <c r="A7055" i="4"/>
  <c r="J7054" i="4"/>
  <c r="F7054" i="4"/>
  <c r="H7054" i="4"/>
  <c r="B7054" i="4"/>
  <c r="I7054" i="4"/>
  <c r="G7054" i="4"/>
  <c r="D7054" i="4"/>
  <c r="L7055" i="4" l="1"/>
  <c r="E7055" i="4"/>
  <c r="C7055" i="4"/>
  <c r="J7055" i="4"/>
  <c r="G7055" i="4"/>
  <c r="A7056" i="4"/>
  <c r="B7055" i="4"/>
  <c r="I7055" i="4"/>
  <c r="F7055" i="4"/>
  <c r="H7055" i="4"/>
  <c r="D7055" i="4"/>
  <c r="K7055" i="4"/>
  <c r="L7056" i="4" l="1"/>
  <c r="E7056" i="4"/>
  <c r="C7056" i="4"/>
  <c r="J7056" i="4"/>
  <c r="A7057" i="4"/>
  <c r="B7056" i="4"/>
  <c r="I7056" i="4"/>
  <c r="H7056" i="4"/>
  <c r="D7056" i="4"/>
  <c r="G7056" i="4"/>
  <c r="K7056" i="4"/>
  <c r="F7056" i="4"/>
  <c r="L7057" i="4" l="1"/>
  <c r="E7057" i="4"/>
  <c r="C7057" i="4"/>
  <c r="I7057" i="4"/>
  <c r="A7058" i="4"/>
  <c r="B7057" i="4"/>
  <c r="D7057" i="4"/>
  <c r="H7057" i="4"/>
  <c r="K7057" i="4"/>
  <c r="G7057" i="4"/>
  <c r="J7057" i="4"/>
  <c r="F7057" i="4"/>
  <c r="L7058" i="4" l="1"/>
  <c r="E7058" i="4"/>
  <c r="C7058" i="4"/>
  <c r="J7058" i="4"/>
  <c r="F7058" i="4"/>
  <c r="H7058" i="4"/>
  <c r="I7058" i="4"/>
  <c r="B7058" i="4"/>
  <c r="G7058" i="4"/>
  <c r="D7058" i="4"/>
  <c r="K7058" i="4"/>
  <c r="A7059" i="4"/>
  <c r="L7059" i="4" l="1"/>
  <c r="E7059" i="4"/>
  <c r="C7059" i="4"/>
  <c r="I7059" i="4"/>
  <c r="F7059" i="4"/>
  <c r="H7059" i="4"/>
  <c r="B7059" i="4"/>
  <c r="D7059" i="4"/>
  <c r="K7059" i="4"/>
  <c r="J7059" i="4"/>
  <c r="G7059" i="4"/>
  <c r="A7060" i="4"/>
  <c r="L7060" i="4" l="1"/>
  <c r="E7060" i="4"/>
  <c r="C7060" i="4"/>
  <c r="D7060" i="4"/>
  <c r="K7060" i="4"/>
  <c r="F7060" i="4"/>
  <c r="G7060" i="4"/>
  <c r="J7060" i="4"/>
  <c r="A7061" i="4"/>
  <c r="B7060" i="4"/>
  <c r="I7060" i="4"/>
  <c r="H7060" i="4"/>
  <c r="L7061" i="4" l="1"/>
  <c r="E7061" i="4"/>
  <c r="C7061" i="4"/>
  <c r="J7061" i="4"/>
  <c r="F7061" i="4"/>
  <c r="I7061" i="4"/>
  <c r="A7062" i="4"/>
  <c r="B7061" i="4"/>
  <c r="D7061" i="4"/>
  <c r="H7061" i="4"/>
  <c r="K7061" i="4"/>
  <c r="G7061" i="4"/>
  <c r="L7062" i="4" l="1"/>
  <c r="E7062" i="4"/>
  <c r="C7062" i="4"/>
  <c r="J7062" i="4"/>
  <c r="F7062" i="4"/>
  <c r="H7062" i="4"/>
  <c r="I7062" i="4"/>
  <c r="B7062" i="4"/>
  <c r="G7062" i="4"/>
  <c r="D7062" i="4"/>
  <c r="K7062" i="4"/>
  <c r="A7063" i="4"/>
  <c r="L7063" i="4" l="1"/>
  <c r="E7063" i="4"/>
  <c r="C7063" i="4"/>
  <c r="I7063" i="4"/>
  <c r="F7063" i="4"/>
  <c r="A7064" i="4"/>
  <c r="D7063" i="4"/>
  <c r="B7063" i="4"/>
  <c r="K7063" i="4"/>
  <c r="J7063" i="4"/>
  <c r="G7063" i="4"/>
  <c r="H7063" i="4"/>
  <c r="L7064" i="4" l="1"/>
  <c r="E7064" i="4"/>
  <c r="C7064" i="4"/>
  <c r="I7064" i="4"/>
  <c r="H7064" i="4"/>
  <c r="D7064" i="4"/>
  <c r="G7064" i="4"/>
  <c r="K7064" i="4"/>
  <c r="F7064" i="4"/>
  <c r="J7064" i="4"/>
  <c r="A7065" i="4"/>
  <c r="B7064" i="4"/>
  <c r="L7065" i="4" l="1"/>
  <c r="E7065" i="4"/>
  <c r="C7065" i="4"/>
  <c r="D7065" i="4"/>
  <c r="H7065" i="4"/>
  <c r="K7065" i="4"/>
  <c r="G7065" i="4"/>
  <c r="F7065" i="4"/>
  <c r="J7065" i="4"/>
  <c r="B7065" i="4"/>
  <c r="I7065" i="4"/>
  <c r="A7066" i="4"/>
  <c r="L7066" i="4" l="1"/>
  <c r="E7066" i="4"/>
  <c r="C7066" i="4"/>
  <c r="D7066" i="4"/>
  <c r="K7066" i="4"/>
  <c r="A7067" i="4"/>
  <c r="J7066" i="4"/>
  <c r="F7066" i="4"/>
  <c r="H7066" i="4"/>
  <c r="I7066" i="4"/>
  <c r="B7066" i="4"/>
  <c r="G7066" i="4"/>
  <c r="L7067" i="4" l="1"/>
  <c r="E7067" i="4"/>
  <c r="C7067" i="4"/>
  <c r="J7067" i="4"/>
  <c r="G7067" i="4"/>
  <c r="A7068" i="4"/>
  <c r="I7067" i="4"/>
  <c r="F7067" i="4"/>
  <c r="H7067" i="4"/>
  <c r="D7067" i="4"/>
  <c r="B7067" i="4"/>
  <c r="K7067" i="4"/>
  <c r="L7068" i="4" l="1"/>
  <c r="E7068" i="4"/>
  <c r="C7068" i="4"/>
  <c r="J7068" i="4"/>
  <c r="A7069" i="4"/>
  <c r="B7068" i="4"/>
  <c r="I7068" i="4"/>
  <c r="H7068" i="4"/>
  <c r="D7068" i="4"/>
  <c r="K7068" i="4"/>
  <c r="F7068" i="4"/>
  <c r="G7068" i="4"/>
  <c r="L7069" i="4" l="1"/>
  <c r="E7069" i="4"/>
  <c r="C7069" i="4"/>
  <c r="J7069" i="4"/>
  <c r="F7069" i="4"/>
  <c r="I7069" i="4"/>
  <c r="A7070" i="4"/>
  <c r="B7069" i="4"/>
  <c r="D7069" i="4"/>
  <c r="H7069" i="4"/>
  <c r="K7069" i="4"/>
  <c r="G7069" i="4"/>
  <c r="L7070" i="4" l="1"/>
  <c r="E7070" i="4"/>
  <c r="C7070" i="4"/>
  <c r="K7070" i="4"/>
  <c r="A7071" i="4"/>
  <c r="H7070" i="4"/>
  <c r="B7070" i="4"/>
  <c r="G7070" i="4"/>
  <c r="J7070" i="4"/>
  <c r="F7070" i="4"/>
  <c r="I7070" i="4"/>
  <c r="D7070" i="4"/>
  <c r="L7071" i="4" l="1"/>
  <c r="E7071" i="4"/>
  <c r="C7071" i="4"/>
  <c r="J7071" i="4"/>
  <c r="G7071" i="4"/>
  <c r="A7072" i="4"/>
  <c r="H7071" i="4"/>
  <c r="I7071" i="4"/>
  <c r="F7071" i="4"/>
  <c r="D7071" i="4"/>
  <c r="B7071" i="4"/>
  <c r="K7071" i="4"/>
  <c r="L7072" i="4" l="1"/>
  <c r="E7072" i="4"/>
  <c r="C7072" i="4"/>
  <c r="I7072" i="4"/>
  <c r="H7072" i="4"/>
  <c r="B7072" i="4"/>
  <c r="D7072" i="4"/>
  <c r="G7072" i="4"/>
  <c r="K7072" i="4"/>
  <c r="F7072" i="4"/>
  <c r="J7072" i="4"/>
  <c r="A7073" i="4"/>
  <c r="L7073" i="4" l="1"/>
  <c r="E7073" i="4"/>
  <c r="C7073" i="4"/>
  <c r="I7073" i="4"/>
  <c r="A7074" i="4"/>
  <c r="B7073" i="4"/>
  <c r="D7073" i="4"/>
  <c r="H7073" i="4"/>
  <c r="K7073" i="4"/>
  <c r="G7073" i="4"/>
  <c r="J7073" i="4"/>
  <c r="F7073" i="4"/>
  <c r="L7074" i="4" l="1"/>
  <c r="E7074" i="4"/>
  <c r="C7074" i="4"/>
  <c r="I7074" i="4"/>
  <c r="B7074" i="4"/>
  <c r="G7074" i="4"/>
  <c r="D7074" i="4"/>
  <c r="K7074" i="4"/>
  <c r="A7075" i="4"/>
  <c r="J7074" i="4"/>
  <c r="F7074" i="4"/>
  <c r="H7074" i="4"/>
  <c r="L7075" i="4" l="1"/>
  <c r="E7075" i="4"/>
  <c r="C7075" i="4"/>
  <c r="D7075" i="4"/>
  <c r="B7075" i="4"/>
  <c r="K7075" i="4"/>
  <c r="J7075" i="4"/>
  <c r="G7075" i="4"/>
  <c r="A7076" i="4"/>
  <c r="I7075" i="4"/>
  <c r="F7075" i="4"/>
  <c r="H7075" i="4"/>
  <c r="L7076" i="4" l="1"/>
  <c r="E7076" i="4"/>
  <c r="C7076" i="4"/>
  <c r="J7076" i="4"/>
  <c r="A7077" i="4"/>
  <c r="B7076" i="4"/>
  <c r="I7076" i="4"/>
  <c r="H7076" i="4"/>
  <c r="D7076" i="4"/>
  <c r="K7076" i="4"/>
  <c r="F7076" i="4"/>
  <c r="G7076" i="4"/>
  <c r="L7077" i="4" l="1"/>
  <c r="E7077" i="4"/>
  <c r="C7077" i="4"/>
  <c r="I7077" i="4"/>
  <c r="A7078" i="4"/>
  <c r="B7077" i="4"/>
  <c r="K7077" i="4"/>
  <c r="D7077" i="4"/>
  <c r="H7077" i="4"/>
  <c r="J7077" i="4"/>
  <c r="F7077" i="4"/>
  <c r="G7077" i="4"/>
  <c r="L7078" i="4" l="1"/>
  <c r="E7078" i="4"/>
  <c r="C7078" i="4"/>
  <c r="I7078" i="4"/>
  <c r="B7078" i="4"/>
  <c r="G7078" i="4"/>
  <c r="H7078" i="4"/>
  <c r="D7078" i="4"/>
  <c r="K7078" i="4"/>
  <c r="A7079" i="4"/>
  <c r="F7078" i="4"/>
  <c r="J7078" i="4"/>
  <c r="L7079" i="4" l="1"/>
  <c r="E7079" i="4"/>
  <c r="C7079" i="4"/>
  <c r="J7079" i="4"/>
  <c r="G7079" i="4"/>
  <c r="H7079" i="4"/>
  <c r="I7079" i="4"/>
  <c r="F7079" i="4"/>
  <c r="A7080" i="4"/>
  <c r="D7079" i="4"/>
  <c r="B7079" i="4"/>
  <c r="K7079" i="4"/>
  <c r="L7080" i="4" l="1"/>
  <c r="E7080" i="4"/>
  <c r="C7080" i="4"/>
  <c r="J7080" i="4"/>
  <c r="A7081" i="4"/>
  <c r="B7080" i="4"/>
  <c r="I7080" i="4"/>
  <c r="H7080" i="4"/>
  <c r="D7080" i="4"/>
  <c r="G7080" i="4"/>
  <c r="K7080" i="4"/>
  <c r="F7080" i="4"/>
  <c r="L7081" i="4" l="1"/>
  <c r="E7081" i="4"/>
  <c r="C7081" i="4"/>
  <c r="J7081" i="4"/>
  <c r="B7081" i="4"/>
  <c r="I7081" i="4"/>
  <c r="A7082" i="4"/>
  <c r="F7081" i="4"/>
  <c r="D7081" i="4"/>
  <c r="H7081" i="4"/>
  <c r="K7081" i="4"/>
  <c r="G7081" i="4"/>
  <c r="L7082" i="4" l="1"/>
  <c r="E7082" i="4"/>
  <c r="C7082" i="4"/>
  <c r="K7082" i="4"/>
  <c r="A7083" i="4"/>
  <c r="J7082" i="4"/>
  <c r="F7082" i="4"/>
  <c r="H7082" i="4"/>
  <c r="I7082" i="4"/>
  <c r="B7082" i="4"/>
  <c r="G7082" i="4"/>
  <c r="D7082" i="4"/>
  <c r="L7083" i="4" l="1"/>
  <c r="E7083" i="4"/>
  <c r="C7083" i="4"/>
  <c r="I7083" i="4"/>
  <c r="F7083" i="4"/>
  <c r="H7083" i="4"/>
  <c r="D7083" i="4"/>
  <c r="B7083" i="4"/>
  <c r="K7083" i="4"/>
  <c r="J7083" i="4"/>
  <c r="G7083" i="4"/>
  <c r="A7084" i="4"/>
  <c r="L7084" i="4" l="1"/>
  <c r="E7084" i="4"/>
  <c r="C7084" i="4"/>
  <c r="J7084" i="4"/>
  <c r="A7085" i="4"/>
  <c r="B7084" i="4"/>
  <c r="H7084" i="4"/>
  <c r="G7084" i="4"/>
  <c r="I7084" i="4"/>
  <c r="D7084" i="4"/>
  <c r="K7084" i="4"/>
  <c r="F7084" i="4"/>
  <c r="L7085" i="4" l="1"/>
  <c r="E7085" i="4"/>
  <c r="C7085" i="4"/>
  <c r="I7085" i="4"/>
  <c r="A7086" i="4"/>
  <c r="B7085" i="4"/>
  <c r="D7085" i="4"/>
  <c r="H7085" i="4"/>
  <c r="K7085" i="4"/>
  <c r="J7085" i="4"/>
  <c r="F7085" i="4"/>
  <c r="G7085" i="4"/>
  <c r="L7086" i="4" l="1"/>
  <c r="E7086" i="4"/>
  <c r="C7086" i="4"/>
  <c r="J7086" i="4"/>
  <c r="F7086" i="4"/>
  <c r="H7086" i="4"/>
  <c r="I7086" i="4"/>
  <c r="B7086" i="4"/>
  <c r="G7086" i="4"/>
  <c r="D7086" i="4"/>
  <c r="K7086" i="4"/>
  <c r="A7087" i="4"/>
  <c r="L7087" i="4" l="1"/>
  <c r="E7087" i="4"/>
  <c r="C7087" i="4"/>
  <c r="J7087" i="4"/>
  <c r="G7087" i="4"/>
  <c r="A7088" i="4"/>
  <c r="H7087" i="4"/>
  <c r="B7087" i="4"/>
  <c r="I7087" i="4"/>
  <c r="F7087" i="4"/>
  <c r="D7087" i="4"/>
  <c r="K7087" i="4"/>
  <c r="L7088" i="4" l="1"/>
  <c r="E7088" i="4"/>
  <c r="C7088" i="4"/>
  <c r="J7088" i="4"/>
  <c r="A7089" i="4"/>
  <c r="B7088" i="4"/>
  <c r="I7088" i="4"/>
  <c r="H7088" i="4"/>
  <c r="D7088" i="4"/>
  <c r="G7088" i="4"/>
  <c r="K7088" i="4"/>
  <c r="F7088" i="4"/>
  <c r="L7089" i="4" l="1"/>
  <c r="E7089" i="4"/>
  <c r="C7089" i="4"/>
  <c r="K7089" i="4"/>
  <c r="G7089" i="4"/>
  <c r="J7089" i="4"/>
  <c r="F7089" i="4"/>
  <c r="I7089" i="4"/>
  <c r="A7090" i="4"/>
  <c r="B7089" i="4"/>
  <c r="D7089" i="4"/>
  <c r="H7089" i="4"/>
  <c r="L7090" i="4" l="1"/>
  <c r="E7090" i="4"/>
  <c r="C7090" i="4"/>
  <c r="J7090" i="4"/>
  <c r="F7090" i="4"/>
  <c r="H7090" i="4"/>
  <c r="I7090" i="4"/>
  <c r="B7090" i="4"/>
  <c r="G7090" i="4"/>
  <c r="D7090" i="4"/>
  <c r="K7090" i="4"/>
  <c r="A7091" i="4"/>
  <c r="L7091" i="4" l="1"/>
  <c r="E7091" i="4"/>
  <c r="C7091" i="4"/>
  <c r="J7091" i="4"/>
  <c r="G7091" i="4"/>
  <c r="A7092" i="4"/>
  <c r="B7091" i="4"/>
  <c r="I7091" i="4"/>
  <c r="F7091" i="4"/>
  <c r="H7091" i="4"/>
  <c r="D7091" i="4"/>
  <c r="K7091" i="4"/>
  <c r="L7092" i="4" l="1"/>
  <c r="E7092" i="4"/>
  <c r="C7092" i="4"/>
  <c r="J7092" i="4"/>
  <c r="A7093" i="4"/>
  <c r="B7092" i="4"/>
  <c r="I7092" i="4"/>
  <c r="H7092" i="4"/>
  <c r="D7092" i="4"/>
  <c r="K7092" i="4"/>
  <c r="F7092" i="4"/>
  <c r="G7092" i="4"/>
  <c r="L7093" i="4" l="1"/>
  <c r="E7093" i="4"/>
  <c r="C7093" i="4"/>
  <c r="K7093" i="4"/>
  <c r="G7093" i="4"/>
  <c r="J7093" i="4"/>
  <c r="F7093" i="4"/>
  <c r="H7093" i="4"/>
  <c r="I7093" i="4"/>
  <c r="A7094" i="4"/>
  <c r="B7093" i="4"/>
  <c r="D7093" i="4"/>
  <c r="L7094" i="4" l="1"/>
  <c r="E7094" i="4"/>
  <c r="C7094" i="4"/>
  <c r="J7094" i="4"/>
  <c r="F7094" i="4"/>
  <c r="H7094" i="4"/>
  <c r="I7094" i="4"/>
  <c r="B7094" i="4"/>
  <c r="G7094" i="4"/>
  <c r="D7094" i="4"/>
  <c r="K7094" i="4"/>
  <c r="A7095" i="4"/>
  <c r="L7095" i="4" l="1"/>
  <c r="E7095" i="4"/>
  <c r="C7095" i="4"/>
  <c r="K7095" i="4"/>
  <c r="J7095" i="4"/>
  <c r="G7095" i="4"/>
  <c r="H7095" i="4"/>
  <c r="B7095" i="4"/>
  <c r="I7095" i="4"/>
  <c r="F7095" i="4"/>
  <c r="A7096" i="4"/>
  <c r="D7095" i="4"/>
  <c r="L7096" i="4" l="1"/>
  <c r="E7096" i="4"/>
  <c r="C7096" i="4"/>
  <c r="K7096" i="4"/>
  <c r="F7096" i="4"/>
  <c r="A7097" i="4"/>
  <c r="J7096" i="4"/>
  <c r="B7096" i="4"/>
  <c r="H7096" i="4"/>
  <c r="I7096" i="4"/>
  <c r="D7096" i="4"/>
  <c r="G7096" i="4"/>
  <c r="L7097" i="4" l="1"/>
  <c r="E7097" i="4"/>
  <c r="C7097" i="4"/>
  <c r="D7097" i="4"/>
  <c r="H7097" i="4"/>
  <c r="K7097" i="4"/>
  <c r="G7097" i="4"/>
  <c r="J7097" i="4"/>
  <c r="B7097" i="4"/>
  <c r="I7097" i="4"/>
  <c r="A7098" i="4"/>
  <c r="F7097" i="4"/>
  <c r="L7098" i="4" l="1"/>
  <c r="E7098" i="4"/>
  <c r="C7098" i="4"/>
  <c r="D7098" i="4"/>
  <c r="K7098" i="4"/>
  <c r="A7099" i="4"/>
  <c r="J7098" i="4"/>
  <c r="F7098" i="4"/>
  <c r="H7098" i="4"/>
  <c r="I7098" i="4"/>
  <c r="B7098" i="4"/>
  <c r="G7098" i="4"/>
  <c r="L7099" i="4" l="1"/>
  <c r="E7099" i="4"/>
  <c r="C7099" i="4"/>
  <c r="J7099" i="4"/>
  <c r="A7100" i="4"/>
  <c r="I7099" i="4"/>
  <c r="F7099" i="4"/>
  <c r="H7099" i="4"/>
  <c r="D7099" i="4"/>
  <c r="B7099" i="4"/>
  <c r="K7099" i="4"/>
  <c r="G7099" i="4"/>
  <c r="L7100" i="4" l="1"/>
  <c r="E7100" i="4"/>
  <c r="C7100" i="4"/>
  <c r="I7100" i="4"/>
  <c r="H7100" i="4"/>
  <c r="D7100" i="4"/>
  <c r="G7100" i="4"/>
  <c r="K7100" i="4"/>
  <c r="F7100" i="4"/>
  <c r="A7101" i="4"/>
  <c r="J7100" i="4"/>
  <c r="B7100" i="4"/>
  <c r="L7101" i="4" l="1"/>
  <c r="E7101" i="4"/>
  <c r="C7101" i="4"/>
  <c r="D7101" i="4"/>
  <c r="H7101" i="4"/>
  <c r="K7101" i="4"/>
  <c r="G7101" i="4"/>
  <c r="J7101" i="4"/>
  <c r="F7101" i="4"/>
  <c r="I7101" i="4"/>
  <c r="A7102" i="4"/>
  <c r="B7101" i="4"/>
  <c r="L7102" i="4" l="1"/>
  <c r="E7102" i="4"/>
  <c r="C7102" i="4"/>
  <c r="D7102" i="4"/>
  <c r="K7102" i="4"/>
  <c r="A7103" i="4"/>
  <c r="G7102" i="4"/>
  <c r="J7102" i="4"/>
  <c r="F7102" i="4"/>
  <c r="H7102" i="4"/>
  <c r="I7102" i="4"/>
  <c r="B7102" i="4"/>
  <c r="L7103" i="4" l="1"/>
  <c r="E7103" i="4"/>
  <c r="C7103" i="4"/>
  <c r="J7103" i="4"/>
  <c r="G7103" i="4"/>
  <c r="A7104" i="4"/>
  <c r="I7103" i="4"/>
  <c r="F7103" i="4"/>
  <c r="H7103" i="4"/>
  <c r="D7103" i="4"/>
  <c r="B7103" i="4"/>
  <c r="K7103" i="4"/>
  <c r="L7104" i="4" l="1"/>
  <c r="E7104" i="4"/>
  <c r="C7104" i="4"/>
  <c r="J7104" i="4"/>
  <c r="A7105" i="4"/>
  <c r="B7104" i="4"/>
  <c r="H7104" i="4"/>
  <c r="I7104" i="4"/>
  <c r="D7104" i="4"/>
  <c r="G7104" i="4"/>
  <c r="K7104" i="4"/>
  <c r="F7104" i="4"/>
  <c r="L7105" i="4" l="1"/>
  <c r="E7105" i="4"/>
  <c r="C7105" i="4"/>
  <c r="J7105" i="4"/>
  <c r="F7105" i="4"/>
  <c r="I7105" i="4"/>
  <c r="A7106" i="4"/>
  <c r="B7105" i="4"/>
  <c r="D7105" i="4"/>
  <c r="H7105" i="4"/>
  <c r="K7105" i="4"/>
  <c r="G7105" i="4"/>
  <c r="L7106" i="4" l="1"/>
  <c r="E7106" i="4"/>
  <c r="C7106" i="4"/>
  <c r="J7106" i="4"/>
  <c r="F7106" i="4"/>
  <c r="H7106" i="4"/>
  <c r="I7106" i="4"/>
  <c r="B7106" i="4"/>
  <c r="G7106" i="4"/>
  <c r="D7106" i="4"/>
  <c r="K7106" i="4"/>
  <c r="A7107" i="4"/>
  <c r="L7107" i="4" l="1"/>
  <c r="E7107" i="4"/>
  <c r="C7107" i="4"/>
  <c r="K7107" i="4"/>
  <c r="B7107" i="4"/>
  <c r="J7107" i="4"/>
  <c r="G7107" i="4"/>
  <c r="A7108" i="4"/>
  <c r="I7107" i="4"/>
  <c r="F7107" i="4"/>
  <c r="H7107" i="4"/>
  <c r="D7107" i="4"/>
  <c r="L7108" i="4" l="1"/>
  <c r="E7108" i="4"/>
  <c r="C7108" i="4"/>
  <c r="J7108" i="4"/>
  <c r="A7109" i="4"/>
  <c r="B7108" i="4"/>
  <c r="I7108" i="4"/>
  <c r="D7108" i="4"/>
  <c r="G7108" i="4"/>
  <c r="K7108" i="4"/>
  <c r="F7108" i="4"/>
  <c r="H7108" i="4"/>
  <c r="L7109" i="4" l="1"/>
  <c r="E7109" i="4"/>
  <c r="C7109" i="4"/>
  <c r="D7109" i="4"/>
  <c r="H7109" i="4"/>
  <c r="K7109" i="4"/>
  <c r="G7109" i="4"/>
  <c r="F7109" i="4"/>
  <c r="J7109" i="4"/>
  <c r="I7109" i="4"/>
  <c r="A7110" i="4"/>
  <c r="B7109" i="4"/>
  <c r="L7110" i="4" l="1"/>
  <c r="E7110" i="4"/>
  <c r="C7110" i="4"/>
  <c r="D7110" i="4"/>
  <c r="K7110" i="4"/>
  <c r="A7111" i="4"/>
  <c r="J7110" i="4"/>
  <c r="F7110" i="4"/>
  <c r="H7110" i="4"/>
  <c r="I7110" i="4"/>
  <c r="B7110" i="4"/>
  <c r="G7110" i="4"/>
  <c r="L7111" i="4" l="1"/>
  <c r="E7111" i="4"/>
  <c r="C7111" i="4"/>
  <c r="D7111" i="4"/>
  <c r="B7111" i="4"/>
  <c r="K7111" i="4"/>
  <c r="J7111" i="4"/>
  <c r="G7111" i="4"/>
  <c r="H7111" i="4"/>
  <c r="I7111" i="4"/>
  <c r="F7111" i="4"/>
  <c r="A7112" i="4"/>
  <c r="L7112" i="4" l="1"/>
  <c r="E7112" i="4"/>
  <c r="C7112" i="4"/>
  <c r="I7112" i="4"/>
  <c r="H7112" i="4"/>
  <c r="D7112" i="4"/>
  <c r="G7112" i="4"/>
  <c r="K7112" i="4"/>
  <c r="F7112" i="4"/>
  <c r="J7112" i="4"/>
  <c r="A7113" i="4"/>
  <c r="B7112" i="4"/>
  <c r="L7113" i="4" l="1"/>
  <c r="E7113" i="4"/>
  <c r="C7113" i="4"/>
  <c r="D7113" i="4"/>
  <c r="H7113" i="4"/>
  <c r="K7113" i="4"/>
  <c r="G7113" i="4"/>
  <c r="J7113" i="4"/>
  <c r="B7113" i="4"/>
  <c r="I7113" i="4"/>
  <c r="A7114" i="4"/>
  <c r="F7113" i="4"/>
  <c r="L7114" i="4" l="1"/>
  <c r="E7114" i="4"/>
  <c r="C7114" i="4"/>
  <c r="I7114" i="4"/>
  <c r="B7114" i="4"/>
  <c r="G7114" i="4"/>
  <c r="D7114" i="4"/>
  <c r="K7114" i="4"/>
  <c r="A7115" i="4"/>
  <c r="J7114" i="4"/>
  <c r="F7114" i="4"/>
  <c r="H7114" i="4"/>
  <c r="L7115" i="4" l="1"/>
  <c r="E7115" i="4"/>
  <c r="C7115" i="4"/>
  <c r="D7115" i="4"/>
  <c r="B7115" i="4"/>
  <c r="K7115" i="4"/>
  <c r="G7115" i="4"/>
  <c r="J7115" i="4"/>
  <c r="A7116" i="4"/>
  <c r="F7115" i="4"/>
  <c r="I7115" i="4"/>
  <c r="H7115" i="4"/>
  <c r="L7116" i="4" l="1"/>
  <c r="E7116" i="4"/>
  <c r="C7116" i="4"/>
  <c r="I7116" i="4"/>
  <c r="H7116" i="4"/>
  <c r="D7116" i="4"/>
  <c r="G7116" i="4"/>
  <c r="K7116" i="4"/>
  <c r="F7116" i="4"/>
  <c r="J7116" i="4"/>
  <c r="A7117" i="4"/>
  <c r="B7116" i="4"/>
  <c r="L7117" i="4" l="1"/>
  <c r="E7117" i="4"/>
  <c r="C7117" i="4"/>
  <c r="D7117" i="4"/>
  <c r="H7117" i="4"/>
  <c r="A7118" i="4"/>
  <c r="K7117" i="4"/>
  <c r="G7117" i="4"/>
  <c r="J7117" i="4"/>
  <c r="F7117" i="4"/>
  <c r="I7117" i="4"/>
  <c r="B7117" i="4"/>
  <c r="L7118" i="4" l="1"/>
  <c r="E7118" i="4"/>
  <c r="C7118" i="4"/>
  <c r="K7118" i="4"/>
  <c r="A7119" i="4"/>
  <c r="B7118" i="4"/>
  <c r="J7118" i="4"/>
  <c r="F7118" i="4"/>
  <c r="H7118" i="4"/>
  <c r="I7118" i="4"/>
  <c r="G7118" i="4"/>
  <c r="D7118" i="4"/>
  <c r="L7119" i="4" l="1"/>
  <c r="E7119" i="4"/>
  <c r="C7119" i="4"/>
  <c r="J7119" i="4"/>
  <c r="A7120" i="4"/>
  <c r="I7119" i="4"/>
  <c r="F7119" i="4"/>
  <c r="H7119" i="4"/>
  <c r="B7119" i="4"/>
  <c r="D7119" i="4"/>
  <c r="K7119" i="4"/>
  <c r="G7119" i="4"/>
  <c r="L7120" i="4" l="1"/>
  <c r="E7120" i="4"/>
  <c r="C7120" i="4"/>
  <c r="I7120" i="4"/>
  <c r="H7120" i="4"/>
  <c r="D7120" i="4"/>
  <c r="G7120" i="4"/>
  <c r="K7120" i="4"/>
  <c r="F7120" i="4"/>
  <c r="J7120" i="4"/>
  <c r="A7121" i="4"/>
  <c r="B7120" i="4"/>
  <c r="L7121" i="4" l="1"/>
  <c r="E7121" i="4"/>
  <c r="C7121" i="4"/>
  <c r="J7121" i="4"/>
  <c r="F7121" i="4"/>
  <c r="I7121" i="4"/>
  <c r="A7122" i="4"/>
  <c r="B7121" i="4"/>
  <c r="D7121" i="4"/>
  <c r="H7121" i="4"/>
  <c r="K7121" i="4"/>
  <c r="G7121" i="4"/>
  <c r="L7122" i="4" l="1"/>
  <c r="E7122" i="4"/>
  <c r="C7122" i="4"/>
  <c r="J7122" i="4"/>
  <c r="F7122" i="4"/>
  <c r="H7122" i="4"/>
  <c r="I7122" i="4"/>
  <c r="B7122" i="4"/>
  <c r="G7122" i="4"/>
  <c r="D7122" i="4"/>
  <c r="K7122" i="4"/>
  <c r="A7123" i="4"/>
  <c r="L7123" i="4" l="1"/>
  <c r="E7123" i="4"/>
  <c r="C7123" i="4"/>
  <c r="J7123" i="4"/>
  <c r="G7123" i="4"/>
  <c r="A7124" i="4"/>
  <c r="I7123" i="4"/>
  <c r="F7123" i="4"/>
  <c r="H7123" i="4"/>
  <c r="D7123" i="4"/>
  <c r="B7123" i="4"/>
  <c r="K7123" i="4"/>
  <c r="L7124" i="4" l="1"/>
  <c r="E7124" i="4"/>
  <c r="C7124" i="4"/>
  <c r="K7124" i="4"/>
  <c r="F7124" i="4"/>
  <c r="A7125" i="4"/>
  <c r="J7124" i="4"/>
  <c r="B7124" i="4"/>
  <c r="I7124" i="4"/>
  <c r="H7124" i="4"/>
  <c r="G7124" i="4"/>
  <c r="D7124" i="4"/>
  <c r="L7125" i="4" l="1"/>
  <c r="E7125" i="4"/>
  <c r="C7125" i="4"/>
  <c r="J7125" i="4"/>
  <c r="F7125" i="4"/>
  <c r="I7125" i="4"/>
  <c r="A7126" i="4"/>
  <c r="B7125" i="4"/>
  <c r="D7125" i="4"/>
  <c r="H7125" i="4"/>
  <c r="K7125" i="4"/>
  <c r="G7125" i="4"/>
  <c r="L7126" i="4" l="1"/>
  <c r="E7126" i="4"/>
  <c r="C7126" i="4"/>
  <c r="K7126" i="4"/>
  <c r="A7127" i="4"/>
  <c r="F7126" i="4"/>
  <c r="H7126" i="4"/>
  <c r="B7126" i="4"/>
  <c r="G7126" i="4"/>
  <c r="J7126" i="4"/>
  <c r="I7126" i="4"/>
  <c r="D7126" i="4"/>
  <c r="L7127" i="4" l="1"/>
  <c r="E7127" i="4"/>
  <c r="C7127" i="4"/>
  <c r="I7127" i="4"/>
  <c r="F7127" i="4"/>
  <c r="A7128" i="4"/>
  <c r="D7127" i="4"/>
  <c r="B7127" i="4"/>
  <c r="K7127" i="4"/>
  <c r="J7127" i="4"/>
  <c r="G7127" i="4"/>
  <c r="H7127" i="4"/>
  <c r="L7128" i="4" l="1"/>
  <c r="E7128" i="4"/>
  <c r="C7128" i="4"/>
  <c r="D7128" i="4"/>
  <c r="G7128" i="4"/>
  <c r="K7128" i="4"/>
  <c r="F7128" i="4"/>
  <c r="J7128" i="4"/>
  <c r="A7129" i="4"/>
  <c r="I7128" i="4"/>
  <c r="H7128" i="4"/>
  <c r="B7128" i="4"/>
  <c r="L7129" i="4" l="1"/>
  <c r="E7129" i="4"/>
  <c r="C7129" i="4"/>
  <c r="D7129" i="4"/>
  <c r="H7129" i="4"/>
  <c r="G7129" i="4"/>
  <c r="K7129" i="4"/>
  <c r="J7129" i="4"/>
  <c r="B7129" i="4"/>
  <c r="I7129" i="4"/>
  <c r="A7130" i="4"/>
  <c r="F7129" i="4"/>
  <c r="L7130" i="4" l="1"/>
  <c r="E7130" i="4"/>
  <c r="C7130" i="4"/>
  <c r="D7130" i="4"/>
  <c r="K7130" i="4"/>
  <c r="A7131" i="4"/>
  <c r="J7130" i="4"/>
  <c r="F7130" i="4"/>
  <c r="H7130" i="4"/>
  <c r="I7130" i="4"/>
  <c r="B7130" i="4"/>
  <c r="G7130" i="4"/>
  <c r="L7131" i="4" l="1"/>
  <c r="E7131" i="4"/>
  <c r="C7131" i="4"/>
  <c r="J7131" i="4"/>
  <c r="G7131" i="4"/>
  <c r="A7132" i="4"/>
  <c r="I7131" i="4"/>
  <c r="F7131" i="4"/>
  <c r="H7131" i="4"/>
  <c r="D7131" i="4"/>
  <c r="B7131" i="4"/>
  <c r="K7131" i="4"/>
  <c r="L7132" i="4" l="1"/>
  <c r="E7132" i="4"/>
  <c r="C7132" i="4"/>
  <c r="J7132" i="4"/>
  <c r="A7133" i="4"/>
  <c r="B7132" i="4"/>
  <c r="I7132" i="4"/>
  <c r="H7132" i="4"/>
  <c r="D7132" i="4"/>
  <c r="G7132" i="4"/>
  <c r="K7132" i="4"/>
  <c r="F7132" i="4"/>
  <c r="L7133" i="4" l="1"/>
  <c r="E7133" i="4"/>
  <c r="C7133" i="4"/>
  <c r="K7133" i="4"/>
  <c r="G7133" i="4"/>
  <c r="J7133" i="4"/>
  <c r="F7133" i="4"/>
  <c r="I7133" i="4"/>
  <c r="A7134" i="4"/>
  <c r="B7133" i="4"/>
  <c r="D7133" i="4"/>
  <c r="H7133" i="4"/>
  <c r="L7134" i="4" l="1"/>
  <c r="E7134" i="4"/>
  <c r="C7134" i="4"/>
  <c r="J7134" i="4"/>
  <c r="F7134" i="4"/>
  <c r="H7134" i="4"/>
  <c r="I7134" i="4"/>
  <c r="B7134" i="4"/>
  <c r="G7134" i="4"/>
  <c r="K7134" i="4"/>
  <c r="D7134" i="4"/>
  <c r="A7135" i="4"/>
  <c r="L7135" i="4" l="1"/>
  <c r="E7135" i="4"/>
  <c r="C7135" i="4"/>
  <c r="J7135" i="4"/>
  <c r="G7135" i="4"/>
  <c r="A7136" i="4"/>
  <c r="I7135" i="4"/>
  <c r="F7135" i="4"/>
  <c r="H7135" i="4"/>
  <c r="D7135" i="4"/>
  <c r="B7135" i="4"/>
  <c r="K7135" i="4"/>
  <c r="L7136" i="4" l="1"/>
  <c r="E7136" i="4"/>
  <c r="C7136" i="4"/>
  <c r="I7136" i="4"/>
  <c r="H7136" i="4"/>
  <c r="D7136" i="4"/>
  <c r="G7136" i="4"/>
  <c r="K7136" i="4"/>
  <c r="F7136" i="4"/>
  <c r="J7136" i="4"/>
  <c r="A7137" i="4"/>
  <c r="B7136" i="4"/>
  <c r="L7137" i="4" l="1"/>
  <c r="E7137" i="4"/>
  <c r="C7137" i="4"/>
  <c r="D7137" i="4"/>
  <c r="H7137" i="4"/>
  <c r="K7137" i="4"/>
  <c r="G7137" i="4"/>
  <c r="J7137" i="4"/>
  <c r="I7137" i="4"/>
  <c r="A7138" i="4"/>
  <c r="B7137" i="4"/>
  <c r="F7137" i="4"/>
  <c r="L7138" i="4" l="1"/>
  <c r="E7138" i="4"/>
  <c r="C7138" i="4"/>
  <c r="D7138" i="4"/>
  <c r="K7138" i="4"/>
  <c r="A7139" i="4"/>
  <c r="I7138" i="4"/>
  <c r="J7138" i="4"/>
  <c r="F7138" i="4"/>
  <c r="H7138" i="4"/>
  <c r="G7138" i="4"/>
  <c r="B7138" i="4"/>
  <c r="L7139" i="4" l="1"/>
  <c r="E7139" i="4"/>
  <c r="C7139" i="4"/>
  <c r="J7139" i="4"/>
  <c r="G7139" i="4"/>
  <c r="A7140" i="4"/>
  <c r="I7139" i="4"/>
  <c r="F7139" i="4"/>
  <c r="H7139" i="4"/>
  <c r="D7139" i="4"/>
  <c r="B7139" i="4"/>
  <c r="K7139" i="4"/>
  <c r="L7140" i="4" l="1"/>
  <c r="E7140" i="4"/>
  <c r="C7140" i="4"/>
  <c r="K7140" i="4"/>
  <c r="F7140" i="4"/>
  <c r="G7140" i="4"/>
  <c r="J7140" i="4"/>
  <c r="A7141" i="4"/>
  <c r="B7140" i="4"/>
  <c r="D7140" i="4"/>
  <c r="I7140" i="4"/>
  <c r="H7140" i="4"/>
  <c r="L7141" i="4" l="1"/>
  <c r="E7141" i="4"/>
  <c r="C7141" i="4"/>
  <c r="K7141" i="4"/>
  <c r="G7141" i="4"/>
  <c r="J7141" i="4"/>
  <c r="F7141" i="4"/>
  <c r="I7141" i="4"/>
  <c r="A7142" i="4"/>
  <c r="B7141" i="4"/>
  <c r="D7141" i="4"/>
  <c r="H7141" i="4"/>
  <c r="L7142" i="4" l="1"/>
  <c r="E7142" i="4"/>
  <c r="C7142" i="4"/>
  <c r="J7142" i="4"/>
  <c r="F7142" i="4"/>
  <c r="H7142" i="4"/>
  <c r="I7142" i="4"/>
  <c r="B7142" i="4"/>
  <c r="G7142" i="4"/>
  <c r="D7142" i="4"/>
  <c r="K7142" i="4"/>
  <c r="A7143" i="4"/>
  <c r="L7143" i="4" l="1"/>
  <c r="E7143" i="4"/>
  <c r="C7143" i="4"/>
  <c r="J7143" i="4"/>
  <c r="G7143" i="4"/>
  <c r="H7143" i="4"/>
  <c r="I7143" i="4"/>
  <c r="F7143" i="4"/>
  <c r="A7144" i="4"/>
  <c r="D7143" i="4"/>
  <c r="B7143" i="4"/>
  <c r="K7143" i="4"/>
  <c r="L7144" i="4" l="1"/>
  <c r="E7144" i="4"/>
  <c r="C7144" i="4"/>
  <c r="I7144" i="4"/>
  <c r="H7144" i="4"/>
  <c r="D7144" i="4"/>
  <c r="G7144" i="4"/>
  <c r="K7144" i="4"/>
  <c r="F7144" i="4"/>
  <c r="J7144" i="4"/>
  <c r="A7145" i="4"/>
  <c r="B7144" i="4"/>
  <c r="L7145" i="4" l="1"/>
  <c r="E7145" i="4"/>
  <c r="C7145" i="4"/>
  <c r="J7145" i="4"/>
  <c r="B7145" i="4"/>
  <c r="I7145" i="4"/>
  <c r="A7146" i="4"/>
  <c r="F7145" i="4"/>
  <c r="D7145" i="4"/>
  <c r="H7145" i="4"/>
  <c r="K7145" i="4"/>
  <c r="G7145" i="4"/>
  <c r="L7146" i="4" l="1"/>
  <c r="E7146" i="4"/>
  <c r="C7146" i="4"/>
  <c r="J7146" i="4"/>
  <c r="F7146" i="4"/>
  <c r="H7146" i="4"/>
  <c r="I7146" i="4"/>
  <c r="G7146" i="4"/>
  <c r="B7146" i="4"/>
  <c r="K7146" i="4"/>
  <c r="D7146" i="4"/>
  <c r="A7147" i="4"/>
  <c r="L7147" i="4" l="1"/>
  <c r="E7147" i="4"/>
  <c r="C7147" i="4"/>
  <c r="I7147" i="4"/>
  <c r="F7147" i="4"/>
  <c r="H7147" i="4"/>
  <c r="B7147" i="4"/>
  <c r="J7147" i="4"/>
  <c r="D7147" i="4"/>
  <c r="G7147" i="4"/>
  <c r="K7147" i="4"/>
  <c r="A7148" i="4"/>
  <c r="L7148" i="4" l="1"/>
  <c r="E7148" i="4"/>
  <c r="C7148" i="4"/>
  <c r="J7148" i="4"/>
  <c r="A7149" i="4"/>
  <c r="B7148" i="4"/>
  <c r="I7148" i="4"/>
  <c r="H7148" i="4"/>
  <c r="D7148" i="4"/>
  <c r="G7148" i="4"/>
  <c r="K7148" i="4"/>
  <c r="F7148" i="4"/>
  <c r="L7149" i="4" l="1"/>
  <c r="E7149" i="4"/>
  <c r="C7149" i="4"/>
  <c r="K7149" i="4"/>
  <c r="G7149" i="4"/>
  <c r="F7149" i="4"/>
  <c r="A7150" i="4"/>
  <c r="B7149" i="4"/>
  <c r="J7149" i="4"/>
  <c r="I7149" i="4"/>
  <c r="D7149" i="4"/>
  <c r="H7149" i="4"/>
  <c r="L7150" i="4" l="1"/>
  <c r="E7150" i="4"/>
  <c r="C7150" i="4"/>
  <c r="K7150" i="4"/>
  <c r="J7150" i="4"/>
  <c r="F7150" i="4"/>
  <c r="H7150" i="4"/>
  <c r="A7151" i="4"/>
  <c r="I7150" i="4"/>
  <c r="B7150" i="4"/>
  <c r="G7150" i="4"/>
  <c r="D7150" i="4"/>
  <c r="L7151" i="4" l="1"/>
  <c r="E7151" i="4"/>
  <c r="C7151" i="4"/>
  <c r="J7151" i="4"/>
  <c r="G7151" i="4"/>
  <c r="A7152" i="4"/>
  <c r="H7151" i="4"/>
  <c r="B7151" i="4"/>
  <c r="I7151" i="4"/>
  <c r="F7151" i="4"/>
  <c r="K7151" i="4"/>
  <c r="D7151" i="4"/>
  <c r="L7152" i="4" l="1"/>
  <c r="E7152" i="4"/>
  <c r="C7152" i="4"/>
  <c r="J7152" i="4"/>
  <c r="A7153" i="4"/>
  <c r="B7152" i="4"/>
  <c r="H7152" i="4"/>
  <c r="K7152" i="4"/>
  <c r="F7152" i="4"/>
  <c r="I7152" i="4"/>
  <c r="D7152" i="4"/>
  <c r="G7152" i="4"/>
  <c r="L7153" i="4" l="1"/>
  <c r="E7153" i="4"/>
  <c r="C7153" i="4"/>
  <c r="J7153" i="4"/>
  <c r="F7153" i="4"/>
  <c r="I7153" i="4"/>
  <c r="A7154" i="4"/>
  <c r="B7153" i="4"/>
  <c r="K7153" i="4"/>
  <c r="D7153" i="4"/>
  <c r="H7153" i="4"/>
  <c r="G7153" i="4"/>
  <c r="L7154" i="4" l="1"/>
  <c r="E7154" i="4"/>
  <c r="C7154" i="4"/>
  <c r="K7154" i="4"/>
  <c r="A7155" i="4"/>
  <c r="J7154" i="4"/>
  <c r="F7154" i="4"/>
  <c r="H7154" i="4"/>
  <c r="I7154" i="4"/>
  <c r="B7154" i="4"/>
  <c r="G7154" i="4"/>
  <c r="D7154" i="4"/>
  <c r="L7155" i="4" l="1"/>
  <c r="E7155" i="4"/>
  <c r="C7155" i="4"/>
  <c r="J7155" i="4"/>
  <c r="G7155" i="4"/>
  <c r="A7156" i="4"/>
  <c r="F7155" i="4"/>
  <c r="H7155" i="4"/>
  <c r="K7155" i="4"/>
  <c r="I7155" i="4"/>
  <c r="D7155" i="4"/>
  <c r="B7155" i="4"/>
  <c r="L7156" i="4" l="1"/>
  <c r="E7156" i="4"/>
  <c r="C7156" i="4"/>
  <c r="J7156" i="4"/>
  <c r="A7157" i="4"/>
  <c r="B7156" i="4"/>
  <c r="H7156" i="4"/>
  <c r="K7156" i="4"/>
  <c r="I7156" i="4"/>
  <c r="D7156" i="4"/>
  <c r="G7156" i="4"/>
  <c r="F7156" i="4"/>
  <c r="L7157" i="4" l="1"/>
  <c r="E7157" i="4"/>
  <c r="C7157" i="4"/>
  <c r="I7157" i="4"/>
  <c r="A7158" i="4"/>
  <c r="B7157" i="4"/>
  <c r="D7157" i="4"/>
  <c r="H7157" i="4"/>
  <c r="K7157" i="4"/>
  <c r="G7157" i="4"/>
  <c r="J7157" i="4"/>
  <c r="F7157" i="4"/>
  <c r="L7158" i="4" l="1"/>
  <c r="E7158" i="4"/>
  <c r="C7158" i="4"/>
  <c r="J7158" i="4"/>
  <c r="F7158" i="4"/>
  <c r="H7158" i="4"/>
  <c r="G7158" i="4"/>
  <c r="K7158" i="4"/>
  <c r="A7159" i="4"/>
  <c r="I7158" i="4"/>
  <c r="B7158" i="4"/>
  <c r="D7158" i="4"/>
  <c r="L7159" i="4" l="1"/>
  <c r="E7159" i="4"/>
  <c r="C7159" i="4"/>
  <c r="K7159" i="4"/>
  <c r="J7159" i="4"/>
  <c r="H7159" i="4"/>
  <c r="D7159" i="4"/>
  <c r="B7159" i="4"/>
  <c r="G7159" i="4"/>
  <c r="I7159" i="4"/>
  <c r="F7159" i="4"/>
  <c r="A7160" i="4"/>
  <c r="L7160" i="4" l="1"/>
  <c r="E7160" i="4"/>
  <c r="C7160" i="4"/>
  <c r="J7160" i="4"/>
  <c r="A7161" i="4"/>
  <c r="B7160" i="4"/>
  <c r="I7160" i="4"/>
  <c r="H7160" i="4"/>
  <c r="K7160" i="4"/>
  <c r="D7160" i="4"/>
  <c r="G7160" i="4"/>
  <c r="F7160" i="4"/>
  <c r="L7161" i="4" l="1"/>
  <c r="E7161" i="4"/>
  <c r="C7161" i="4"/>
  <c r="J7161" i="4"/>
  <c r="B7161" i="4"/>
  <c r="F7161" i="4"/>
  <c r="G7161" i="4"/>
  <c r="I7161" i="4"/>
  <c r="A7162" i="4"/>
  <c r="D7161" i="4"/>
  <c r="H7161" i="4"/>
  <c r="K7161" i="4"/>
  <c r="L7162" i="4" l="1"/>
  <c r="E7162" i="4"/>
  <c r="C7162" i="4"/>
  <c r="K7162" i="4"/>
  <c r="A7163" i="4"/>
  <c r="J7162" i="4"/>
  <c r="F7162" i="4"/>
  <c r="H7162" i="4"/>
  <c r="I7162" i="4"/>
  <c r="B7162" i="4"/>
  <c r="G7162" i="4"/>
  <c r="D7162" i="4"/>
  <c r="L7163" i="4" l="1"/>
  <c r="E7163" i="4"/>
  <c r="C7163" i="4"/>
  <c r="K7163" i="4"/>
  <c r="G7163" i="4"/>
  <c r="H7163" i="4"/>
  <c r="D7163" i="4"/>
  <c r="J7163" i="4"/>
  <c r="A7164" i="4"/>
  <c r="B7163" i="4"/>
  <c r="I7163" i="4"/>
  <c r="F7163" i="4"/>
  <c r="L7164" i="4" l="1"/>
  <c r="E7164" i="4"/>
  <c r="C7164" i="4"/>
  <c r="J7164" i="4"/>
  <c r="A7165" i="4"/>
  <c r="B7164" i="4"/>
  <c r="H7164" i="4"/>
  <c r="F7164" i="4"/>
  <c r="I7164" i="4"/>
  <c r="K7164" i="4"/>
  <c r="D7164" i="4"/>
  <c r="G7164" i="4"/>
  <c r="L7165" i="4" l="1"/>
  <c r="E7165" i="4"/>
  <c r="C7165" i="4"/>
  <c r="I7165" i="4"/>
  <c r="A7166" i="4"/>
  <c r="B7165" i="4"/>
  <c r="J7165" i="4"/>
  <c r="F7165" i="4"/>
  <c r="D7165" i="4"/>
  <c r="H7165" i="4"/>
  <c r="K7165" i="4"/>
  <c r="G7165" i="4"/>
  <c r="L7166" i="4" l="1"/>
  <c r="E7166" i="4"/>
  <c r="C7166" i="4"/>
  <c r="J7166" i="4"/>
  <c r="F7166" i="4"/>
  <c r="H7166" i="4"/>
  <c r="B7166" i="4"/>
  <c r="I7166" i="4"/>
  <c r="G7166" i="4"/>
  <c r="K7166" i="4"/>
  <c r="D7166" i="4"/>
  <c r="A7167" i="4"/>
  <c r="L7167" i="4" l="1"/>
  <c r="E7167" i="4"/>
  <c r="C7167" i="4"/>
  <c r="K7167" i="4"/>
  <c r="G7167" i="4"/>
  <c r="D7167" i="4"/>
  <c r="J7167" i="4"/>
  <c r="A7168" i="4"/>
  <c r="I7167" i="4"/>
  <c r="F7167" i="4"/>
  <c r="H7167" i="4"/>
  <c r="B7167" i="4"/>
  <c r="L7168" i="4" l="1"/>
  <c r="E7168" i="4"/>
  <c r="C7168" i="4"/>
  <c r="J7168" i="4"/>
  <c r="A7169" i="4"/>
  <c r="B7168" i="4"/>
  <c r="I7168" i="4"/>
  <c r="F7168" i="4"/>
  <c r="H7168" i="4"/>
  <c r="K7168" i="4"/>
  <c r="D7168" i="4"/>
  <c r="G7168" i="4"/>
  <c r="L7169" i="4" l="1"/>
  <c r="E7169" i="4"/>
  <c r="C7169" i="4"/>
  <c r="K7169" i="4"/>
  <c r="G7169" i="4"/>
  <c r="J7169" i="4"/>
  <c r="F7169" i="4"/>
  <c r="D7169" i="4"/>
  <c r="H7169" i="4"/>
  <c r="I7169" i="4"/>
  <c r="A7170" i="4"/>
  <c r="B7169" i="4"/>
  <c r="L7170" i="4" l="1"/>
  <c r="E7170" i="4"/>
  <c r="C7170" i="4"/>
  <c r="K7170" i="4"/>
  <c r="A7171" i="4"/>
  <c r="J7170" i="4"/>
  <c r="H7170" i="4"/>
  <c r="F7170" i="4"/>
  <c r="I7170" i="4"/>
  <c r="B7170" i="4"/>
  <c r="G7170" i="4"/>
  <c r="D7170" i="4"/>
  <c r="L7171" i="4" l="1"/>
  <c r="E7171" i="4"/>
  <c r="C7171" i="4"/>
  <c r="J7171" i="4"/>
  <c r="G7171" i="4"/>
  <c r="A7172" i="4"/>
  <c r="I7171" i="4"/>
  <c r="H7171" i="4"/>
  <c r="F7171" i="4"/>
  <c r="K7171" i="4"/>
  <c r="D7171" i="4"/>
  <c r="B7171" i="4"/>
  <c r="L7172" i="4" l="1"/>
  <c r="E7172" i="4"/>
  <c r="C7172" i="4"/>
  <c r="J7172" i="4"/>
  <c r="A7173" i="4"/>
  <c r="B7172" i="4"/>
  <c r="I7172" i="4"/>
  <c r="F7172" i="4"/>
  <c r="H7172" i="4"/>
  <c r="K7172" i="4"/>
  <c r="D7172" i="4"/>
  <c r="G7172" i="4"/>
  <c r="L7173" i="4" l="1"/>
  <c r="E7173" i="4"/>
  <c r="C7173" i="4"/>
  <c r="K7173" i="4"/>
  <c r="G7173" i="4"/>
  <c r="J7173" i="4"/>
  <c r="F7173" i="4"/>
  <c r="I7173" i="4"/>
  <c r="B7173" i="4"/>
  <c r="D7173" i="4"/>
  <c r="H7173" i="4"/>
  <c r="A7174" i="4"/>
  <c r="L7174" i="4" l="1"/>
  <c r="E7174" i="4"/>
  <c r="C7174" i="4"/>
  <c r="D7174" i="4"/>
  <c r="K7174" i="4"/>
  <c r="A7175" i="4"/>
  <c r="I7174" i="4"/>
  <c r="G7174" i="4"/>
  <c r="J7174" i="4"/>
  <c r="F7174" i="4"/>
  <c r="H7174" i="4"/>
  <c r="B7174" i="4"/>
  <c r="L7175" i="4" l="1"/>
  <c r="E7175" i="4"/>
  <c r="C7175" i="4"/>
  <c r="D7175" i="4"/>
  <c r="B7175" i="4"/>
  <c r="K7175" i="4"/>
  <c r="J7175" i="4"/>
  <c r="G7175" i="4"/>
  <c r="H7175" i="4"/>
  <c r="I7175" i="4"/>
  <c r="F7175" i="4"/>
  <c r="A7176" i="4"/>
  <c r="L7176" i="4" l="1"/>
  <c r="E7176" i="4"/>
  <c r="C7176" i="4"/>
  <c r="J7176" i="4"/>
  <c r="A7177" i="4"/>
  <c r="B7176" i="4"/>
  <c r="I7176" i="4"/>
  <c r="H7176" i="4"/>
  <c r="D7176" i="4"/>
  <c r="G7176" i="4"/>
  <c r="K7176" i="4"/>
  <c r="F7176" i="4"/>
  <c r="L7177" i="4" l="1"/>
  <c r="E7177" i="4"/>
  <c r="C7177" i="4"/>
  <c r="K7177" i="4"/>
  <c r="G7177" i="4"/>
  <c r="J7177" i="4"/>
  <c r="B7177" i="4"/>
  <c r="I7177" i="4"/>
  <c r="A7178" i="4"/>
  <c r="F7177" i="4"/>
  <c r="D7177" i="4"/>
  <c r="H7177" i="4"/>
  <c r="L7178" i="4" l="1"/>
  <c r="E7178" i="4"/>
  <c r="C7178" i="4"/>
  <c r="K7178" i="4"/>
  <c r="A7179" i="4"/>
  <c r="J7178" i="4"/>
  <c r="F7178" i="4"/>
  <c r="H7178" i="4"/>
  <c r="B7178" i="4"/>
  <c r="I7178" i="4"/>
  <c r="G7178" i="4"/>
  <c r="D7178" i="4"/>
  <c r="L7179" i="4" l="1"/>
  <c r="E7179" i="4"/>
  <c r="C7179" i="4"/>
  <c r="J7179" i="4"/>
  <c r="G7179" i="4"/>
  <c r="A7180" i="4"/>
  <c r="I7179" i="4"/>
  <c r="F7179" i="4"/>
  <c r="H7179" i="4"/>
  <c r="D7179" i="4"/>
  <c r="B7179" i="4"/>
  <c r="K7179" i="4"/>
  <c r="L7180" i="4" l="1"/>
  <c r="E7180" i="4"/>
  <c r="C7180" i="4"/>
  <c r="J7180" i="4"/>
  <c r="A7181" i="4"/>
  <c r="B7180" i="4"/>
  <c r="H7180" i="4"/>
  <c r="I7180" i="4"/>
  <c r="D7180" i="4"/>
  <c r="G7180" i="4"/>
  <c r="K7180" i="4"/>
  <c r="F7180" i="4"/>
  <c r="L7181" i="4" l="1"/>
  <c r="E7181" i="4"/>
  <c r="C7181" i="4"/>
  <c r="I7181" i="4"/>
  <c r="A7182" i="4"/>
  <c r="B7181" i="4"/>
  <c r="D7181" i="4"/>
  <c r="H7181" i="4"/>
  <c r="K7181" i="4"/>
  <c r="G7181" i="4"/>
  <c r="J7181" i="4"/>
  <c r="F7181" i="4"/>
  <c r="L7182" i="4" l="1"/>
  <c r="E7182" i="4"/>
  <c r="C7182" i="4"/>
  <c r="J7182" i="4"/>
  <c r="F7182" i="4"/>
  <c r="H7182" i="4"/>
  <c r="I7182" i="4"/>
  <c r="B7182" i="4"/>
  <c r="G7182" i="4"/>
  <c r="D7182" i="4"/>
  <c r="K7182" i="4"/>
  <c r="A7183" i="4"/>
  <c r="L7183" i="4" l="1"/>
  <c r="E7183" i="4"/>
  <c r="C7183" i="4"/>
  <c r="K7183" i="4"/>
  <c r="A7184" i="4"/>
  <c r="F7183" i="4"/>
  <c r="J7183" i="4"/>
  <c r="G7183" i="4"/>
  <c r="H7183" i="4"/>
  <c r="I7183" i="4"/>
  <c r="D7183" i="4"/>
  <c r="B7183" i="4"/>
  <c r="L7184" i="4" l="1"/>
  <c r="E7184" i="4"/>
  <c r="C7184" i="4"/>
  <c r="K7184" i="4"/>
  <c r="F7184" i="4"/>
  <c r="J7184" i="4"/>
  <c r="A7185" i="4"/>
  <c r="B7184" i="4"/>
  <c r="I7184" i="4"/>
  <c r="H7184" i="4"/>
  <c r="D7184" i="4"/>
  <c r="G7184" i="4"/>
  <c r="L7185" i="4" l="1"/>
  <c r="E7185" i="4"/>
  <c r="C7185" i="4"/>
  <c r="K7185" i="4"/>
  <c r="G7185" i="4"/>
  <c r="J7185" i="4"/>
  <c r="F7185" i="4"/>
  <c r="I7185" i="4"/>
  <c r="A7186" i="4"/>
  <c r="B7185" i="4"/>
  <c r="D7185" i="4"/>
  <c r="H7185" i="4"/>
  <c r="L7186" i="4" l="1"/>
  <c r="E7186" i="4"/>
  <c r="C7186" i="4"/>
  <c r="K7186" i="4"/>
  <c r="A7187" i="4"/>
  <c r="J7186" i="4"/>
  <c r="F7186" i="4"/>
  <c r="H7186" i="4"/>
  <c r="I7186" i="4"/>
  <c r="B7186" i="4"/>
  <c r="G7186" i="4"/>
  <c r="D7186" i="4"/>
  <c r="L7187" i="4" l="1"/>
  <c r="E7187" i="4"/>
  <c r="C7187" i="4"/>
  <c r="K7187" i="4"/>
  <c r="B7187" i="4"/>
  <c r="J7187" i="4"/>
  <c r="G7187" i="4"/>
  <c r="A7188" i="4"/>
  <c r="D7187" i="4"/>
  <c r="I7187" i="4"/>
  <c r="F7187" i="4"/>
  <c r="H7187" i="4"/>
  <c r="L7188" i="4" l="1"/>
  <c r="E7188" i="4"/>
  <c r="C7188" i="4"/>
  <c r="J7188" i="4"/>
  <c r="A7189" i="4"/>
  <c r="B7188" i="4"/>
  <c r="I7188" i="4"/>
  <c r="H7188" i="4"/>
  <c r="D7188" i="4"/>
  <c r="G7188" i="4"/>
  <c r="K7188" i="4"/>
  <c r="F7188" i="4"/>
  <c r="L7189" i="4" l="1"/>
  <c r="E7189" i="4"/>
  <c r="C7189" i="4"/>
  <c r="J7189" i="4"/>
  <c r="F7189" i="4"/>
  <c r="D7189" i="4"/>
  <c r="I7189" i="4"/>
  <c r="A7190" i="4"/>
  <c r="B7189" i="4"/>
  <c r="H7189" i="4"/>
  <c r="K7189" i="4"/>
  <c r="G7189" i="4"/>
  <c r="L7190" i="4" l="1"/>
  <c r="E7190" i="4"/>
  <c r="C7190" i="4"/>
  <c r="K7190" i="4"/>
  <c r="A7191" i="4"/>
  <c r="J7190" i="4"/>
  <c r="F7190" i="4"/>
  <c r="H7190" i="4"/>
  <c r="G7190" i="4"/>
  <c r="I7190" i="4"/>
  <c r="B7190" i="4"/>
  <c r="D7190" i="4"/>
  <c r="L7191" i="4" l="1"/>
  <c r="E7191" i="4"/>
  <c r="C7191" i="4"/>
  <c r="I7191" i="4"/>
  <c r="F7191" i="4"/>
  <c r="A7192" i="4"/>
  <c r="D7191" i="4"/>
  <c r="K7191" i="4"/>
  <c r="B7191" i="4"/>
  <c r="J7191" i="4"/>
  <c r="G7191" i="4"/>
  <c r="H7191" i="4"/>
  <c r="L7192" i="4" l="1"/>
  <c r="E7192" i="4"/>
  <c r="C7192" i="4"/>
  <c r="I7192" i="4"/>
  <c r="H7192" i="4"/>
  <c r="D7192" i="4"/>
  <c r="G7192" i="4"/>
  <c r="K7192" i="4"/>
  <c r="F7192" i="4"/>
  <c r="J7192" i="4"/>
  <c r="A7193" i="4"/>
  <c r="B7192" i="4"/>
  <c r="L7193" i="4" l="1"/>
  <c r="E7193" i="4"/>
  <c r="C7193" i="4"/>
  <c r="J7193" i="4"/>
  <c r="B7193" i="4"/>
  <c r="I7193" i="4"/>
  <c r="A7194" i="4"/>
  <c r="F7193" i="4"/>
  <c r="D7193" i="4"/>
  <c r="H7193" i="4"/>
  <c r="K7193" i="4"/>
  <c r="G7193" i="4"/>
  <c r="L7194" i="4" l="1"/>
  <c r="E7194" i="4"/>
  <c r="C7194" i="4"/>
  <c r="I7194" i="4"/>
  <c r="B7194" i="4"/>
  <c r="G7194" i="4"/>
  <c r="F7194" i="4"/>
  <c r="D7194" i="4"/>
  <c r="K7194" i="4"/>
  <c r="A7195" i="4"/>
  <c r="H7194" i="4"/>
  <c r="J7194" i="4"/>
  <c r="L7195" i="4" l="1"/>
  <c r="E7195" i="4"/>
  <c r="C7195" i="4"/>
  <c r="I7195" i="4"/>
  <c r="F7195" i="4"/>
  <c r="H7195" i="4"/>
  <c r="B7195" i="4"/>
  <c r="D7195" i="4"/>
  <c r="K7195" i="4"/>
  <c r="J7195" i="4"/>
  <c r="G7195" i="4"/>
  <c r="A7196" i="4"/>
  <c r="L7196" i="4" l="1"/>
  <c r="E7196" i="4"/>
  <c r="C7196" i="4"/>
  <c r="I7196" i="4"/>
  <c r="H7196" i="4"/>
  <c r="D7196" i="4"/>
  <c r="G7196" i="4"/>
  <c r="K7196" i="4"/>
  <c r="F7196" i="4"/>
  <c r="J7196" i="4"/>
  <c r="A7197" i="4"/>
  <c r="B7196" i="4"/>
  <c r="L7197" i="4" l="1"/>
  <c r="E7197" i="4"/>
  <c r="C7197" i="4"/>
  <c r="J7197" i="4"/>
  <c r="F7197" i="4"/>
  <c r="I7197" i="4"/>
  <c r="A7198" i="4"/>
  <c r="B7197" i="4"/>
  <c r="D7197" i="4"/>
  <c r="H7197" i="4"/>
  <c r="K7197" i="4"/>
  <c r="G7197" i="4"/>
  <c r="L7198" i="4" l="1"/>
  <c r="E7198" i="4"/>
  <c r="C7198" i="4"/>
  <c r="I7198" i="4"/>
  <c r="B7198" i="4"/>
  <c r="G7198" i="4"/>
  <c r="D7198" i="4"/>
  <c r="K7198" i="4"/>
  <c r="A7199" i="4"/>
  <c r="J7198" i="4"/>
  <c r="F7198" i="4"/>
  <c r="H7198" i="4"/>
  <c r="L7199" i="4" l="1"/>
  <c r="E7199" i="4"/>
  <c r="C7199" i="4"/>
  <c r="J7199" i="4"/>
  <c r="G7199" i="4"/>
  <c r="A7200" i="4"/>
  <c r="I7199" i="4"/>
  <c r="F7199" i="4"/>
  <c r="H7199" i="4"/>
  <c r="D7199" i="4"/>
  <c r="B7199" i="4"/>
  <c r="K7199" i="4"/>
  <c r="L7200" i="4" l="1"/>
  <c r="E7200" i="4"/>
  <c r="C7200" i="4"/>
  <c r="K7200" i="4"/>
  <c r="F7200" i="4"/>
  <c r="H7200" i="4"/>
  <c r="J7200" i="4"/>
  <c r="A7201" i="4"/>
  <c r="B7200" i="4"/>
  <c r="I7200" i="4"/>
  <c r="D7200" i="4"/>
  <c r="G7200" i="4"/>
  <c r="L7201" i="4" l="1"/>
  <c r="E7201" i="4"/>
  <c r="C7201" i="4"/>
  <c r="K7201" i="4"/>
  <c r="G7201" i="4"/>
  <c r="J7201" i="4"/>
  <c r="F7201" i="4"/>
  <c r="A7202" i="4"/>
  <c r="B7201" i="4"/>
  <c r="I7201" i="4"/>
  <c r="D7201" i="4"/>
  <c r="H7201" i="4"/>
  <c r="L7202" i="4" l="1"/>
  <c r="E7202" i="4"/>
  <c r="C7202" i="4"/>
  <c r="K7202" i="4"/>
  <c r="A7203" i="4"/>
  <c r="H7202" i="4"/>
  <c r="G7202" i="4"/>
  <c r="J7202" i="4"/>
  <c r="F7202" i="4"/>
  <c r="I7202" i="4"/>
  <c r="B7202" i="4"/>
  <c r="D7202" i="4"/>
  <c r="L7203" i="4" l="1"/>
  <c r="E7203" i="4"/>
  <c r="C7203" i="4"/>
  <c r="D7203" i="4"/>
  <c r="B7203" i="4"/>
  <c r="K7203" i="4"/>
  <c r="J7203" i="4"/>
  <c r="G7203" i="4"/>
  <c r="A7204" i="4"/>
  <c r="I7203" i="4"/>
  <c r="F7203" i="4"/>
  <c r="H7203" i="4"/>
  <c r="L7204" i="4" l="1"/>
  <c r="E7204" i="4"/>
  <c r="C7204" i="4"/>
  <c r="D7204" i="4"/>
  <c r="G7204" i="4"/>
  <c r="K7204" i="4"/>
  <c r="F7204" i="4"/>
  <c r="J7204" i="4"/>
  <c r="A7205" i="4"/>
  <c r="B7204" i="4"/>
  <c r="I7204" i="4"/>
  <c r="H7204" i="4"/>
  <c r="L7205" i="4" l="1"/>
  <c r="E7205" i="4"/>
  <c r="C7205" i="4"/>
  <c r="D7205" i="4"/>
  <c r="H7205" i="4"/>
  <c r="K7205" i="4"/>
  <c r="G7205" i="4"/>
  <c r="A7206" i="4"/>
  <c r="J7205" i="4"/>
  <c r="F7205" i="4"/>
  <c r="I7205" i="4"/>
  <c r="B7205" i="4"/>
  <c r="L7206" i="4" l="1"/>
  <c r="E7206" i="4"/>
  <c r="C7206" i="4"/>
  <c r="I7206" i="4"/>
  <c r="B7206" i="4"/>
  <c r="G7206" i="4"/>
  <c r="D7206" i="4"/>
  <c r="K7206" i="4"/>
  <c r="J7206" i="4"/>
  <c r="F7206" i="4"/>
  <c r="H7206" i="4"/>
  <c r="A7207" i="4"/>
  <c r="L7207" i="4" l="1"/>
  <c r="E7207" i="4"/>
  <c r="C7207" i="4"/>
  <c r="J7207" i="4"/>
  <c r="G7207" i="4"/>
  <c r="H7207" i="4"/>
  <c r="I7207" i="4"/>
  <c r="F7207" i="4"/>
  <c r="A7208" i="4"/>
  <c r="D7207" i="4"/>
  <c r="B7207" i="4"/>
  <c r="K7207" i="4"/>
  <c r="L7208" i="4" l="1"/>
  <c r="E7208" i="4"/>
  <c r="C7208" i="4"/>
  <c r="I7208" i="4"/>
  <c r="H7208" i="4"/>
  <c r="D7208" i="4"/>
  <c r="G7208" i="4"/>
  <c r="K7208" i="4"/>
  <c r="F7208" i="4"/>
  <c r="J7208" i="4"/>
  <c r="A7209" i="4"/>
  <c r="B7208" i="4"/>
  <c r="L7209" i="4" l="1"/>
  <c r="E7209" i="4"/>
  <c r="C7209" i="4"/>
  <c r="I7209" i="4"/>
  <c r="A7210" i="4"/>
  <c r="F7209" i="4"/>
  <c r="D7209" i="4"/>
  <c r="H7209" i="4"/>
  <c r="K7209" i="4"/>
  <c r="G7209" i="4"/>
  <c r="J7209" i="4"/>
  <c r="B7209" i="4"/>
  <c r="L7210" i="4" l="1"/>
  <c r="E7210" i="4"/>
  <c r="C7210" i="4"/>
  <c r="D7210" i="4"/>
  <c r="K7210" i="4"/>
  <c r="A7211" i="4"/>
  <c r="J7210" i="4"/>
  <c r="F7210" i="4"/>
  <c r="H7210" i="4"/>
  <c r="B7210" i="4"/>
  <c r="I7210" i="4"/>
  <c r="G7210" i="4"/>
  <c r="L7211" i="4" l="1"/>
  <c r="E7211" i="4"/>
  <c r="C7211" i="4"/>
  <c r="D7211" i="4"/>
  <c r="K7211" i="4"/>
  <c r="J7211" i="4"/>
  <c r="G7211" i="4"/>
  <c r="A7212" i="4"/>
  <c r="I7211" i="4"/>
  <c r="F7211" i="4"/>
  <c r="H7211" i="4"/>
  <c r="B7211" i="4"/>
  <c r="L7212" i="4" l="1"/>
  <c r="E7212" i="4"/>
  <c r="C7212" i="4"/>
  <c r="J7212" i="4"/>
  <c r="A7213" i="4"/>
  <c r="B7212" i="4"/>
  <c r="F7212" i="4"/>
  <c r="I7212" i="4"/>
  <c r="H7212" i="4"/>
  <c r="D7212" i="4"/>
  <c r="G7212" i="4"/>
  <c r="K7212" i="4"/>
  <c r="L7213" i="4" l="1"/>
  <c r="E7213" i="4"/>
  <c r="C7213" i="4"/>
  <c r="K7213" i="4"/>
  <c r="G7213" i="4"/>
  <c r="J7213" i="4"/>
  <c r="F7213" i="4"/>
  <c r="A7214" i="4"/>
  <c r="I7213" i="4"/>
  <c r="B7213" i="4"/>
  <c r="D7213" i="4"/>
  <c r="H7213" i="4"/>
  <c r="L7214" i="4" l="1"/>
  <c r="E7214" i="4"/>
  <c r="C7214" i="4"/>
  <c r="I7214" i="4"/>
  <c r="B7214" i="4"/>
  <c r="D7214" i="4"/>
  <c r="K7214" i="4"/>
  <c r="A7215" i="4"/>
  <c r="G7214" i="4"/>
  <c r="J7214" i="4"/>
  <c r="F7214" i="4"/>
  <c r="H7214" i="4"/>
  <c r="L7215" i="4" l="1"/>
  <c r="E7215" i="4"/>
  <c r="C7215" i="4"/>
  <c r="I7215" i="4"/>
  <c r="F7215" i="4"/>
  <c r="H7215" i="4"/>
  <c r="D7215" i="4"/>
  <c r="B7215" i="4"/>
  <c r="K7215" i="4"/>
  <c r="J7215" i="4"/>
  <c r="G7215" i="4"/>
  <c r="A7216" i="4"/>
  <c r="L7216" i="4" l="1"/>
  <c r="E7216" i="4"/>
  <c r="C7216" i="4"/>
  <c r="I7216" i="4"/>
  <c r="H7216" i="4"/>
  <c r="D7216" i="4"/>
  <c r="G7216" i="4"/>
  <c r="K7216" i="4"/>
  <c r="F7216" i="4"/>
  <c r="J7216" i="4"/>
  <c r="A7217" i="4"/>
  <c r="B7216" i="4"/>
  <c r="L7217" i="4" l="1"/>
  <c r="E7217" i="4"/>
  <c r="C7217" i="4"/>
  <c r="J7217" i="4"/>
  <c r="F7217" i="4"/>
  <c r="H7217" i="4"/>
  <c r="I7217" i="4"/>
  <c r="A7218" i="4"/>
  <c r="B7217" i="4"/>
  <c r="D7217" i="4"/>
  <c r="K7217" i="4"/>
  <c r="G7217" i="4"/>
  <c r="L7218" i="4" l="1"/>
  <c r="E7218" i="4"/>
  <c r="C7218" i="4"/>
  <c r="J7218" i="4"/>
  <c r="F7218" i="4"/>
  <c r="H7218" i="4"/>
  <c r="I7218" i="4"/>
  <c r="B7218" i="4"/>
  <c r="G7218" i="4"/>
  <c r="D7218" i="4"/>
  <c r="K7218" i="4"/>
  <c r="A7219" i="4"/>
  <c r="L7219" i="4" l="1"/>
  <c r="E7219" i="4"/>
  <c r="C7219" i="4"/>
  <c r="J7219" i="4"/>
  <c r="G7219" i="4"/>
  <c r="A7220" i="4"/>
  <c r="I7219" i="4"/>
  <c r="F7219" i="4"/>
  <c r="H7219" i="4"/>
  <c r="D7219" i="4"/>
  <c r="B7219" i="4"/>
  <c r="K7219" i="4"/>
  <c r="L7220" i="4" l="1"/>
  <c r="E7220" i="4"/>
  <c r="C7220" i="4"/>
  <c r="I7220" i="4"/>
  <c r="H7220" i="4"/>
  <c r="D7220" i="4"/>
  <c r="G7220" i="4"/>
  <c r="K7220" i="4"/>
  <c r="F7220" i="4"/>
  <c r="J7220" i="4"/>
  <c r="A7221" i="4"/>
  <c r="B7220" i="4"/>
  <c r="L7221" i="4" l="1"/>
  <c r="E7221" i="4"/>
  <c r="C7221" i="4"/>
  <c r="J7221" i="4"/>
  <c r="F7221" i="4"/>
  <c r="I7221" i="4"/>
  <c r="A7222" i="4"/>
  <c r="B7221" i="4"/>
  <c r="H7221" i="4"/>
  <c r="D7221" i="4"/>
  <c r="K7221" i="4"/>
  <c r="G7221" i="4"/>
  <c r="L7222" i="4" l="1"/>
  <c r="E7222" i="4"/>
  <c r="C7222" i="4"/>
  <c r="J7222" i="4"/>
  <c r="F7222" i="4"/>
  <c r="H7222" i="4"/>
  <c r="B7222" i="4"/>
  <c r="I7222" i="4"/>
  <c r="G7222" i="4"/>
  <c r="D7222" i="4"/>
  <c r="K7222" i="4"/>
  <c r="A7223" i="4"/>
  <c r="L7223" i="4" l="1"/>
  <c r="E7223" i="4"/>
  <c r="C7223" i="4"/>
  <c r="J7223" i="4"/>
  <c r="G7223" i="4"/>
  <c r="H7223" i="4"/>
  <c r="F7223" i="4"/>
  <c r="I7223" i="4"/>
  <c r="A7224" i="4"/>
  <c r="D7223" i="4"/>
  <c r="B7223" i="4"/>
  <c r="K7223" i="4"/>
  <c r="L7224" i="4" l="1"/>
  <c r="E7224" i="4"/>
  <c r="C7224" i="4"/>
  <c r="I7224" i="4"/>
  <c r="H7224" i="4"/>
  <c r="D7224" i="4"/>
  <c r="G7224" i="4"/>
  <c r="K7224" i="4"/>
  <c r="F7224" i="4"/>
  <c r="J7224" i="4"/>
  <c r="A7225" i="4"/>
  <c r="B7224" i="4"/>
  <c r="L7225" i="4" l="1"/>
  <c r="E7225" i="4"/>
  <c r="C7225" i="4"/>
  <c r="J7225" i="4"/>
  <c r="B7225" i="4"/>
  <c r="A7226" i="4"/>
  <c r="I7225" i="4"/>
  <c r="F7225" i="4"/>
  <c r="K7225" i="4"/>
  <c r="D7225" i="4"/>
  <c r="H7225" i="4"/>
  <c r="G7225" i="4"/>
  <c r="L7226" i="4" l="1"/>
  <c r="E7226" i="4"/>
  <c r="C7226" i="4"/>
  <c r="I7226" i="4"/>
  <c r="B7226" i="4"/>
  <c r="G7226" i="4"/>
  <c r="D7226" i="4"/>
  <c r="K7226" i="4"/>
  <c r="A7227" i="4"/>
  <c r="J7226" i="4"/>
  <c r="F7226" i="4"/>
  <c r="H7226" i="4"/>
  <c r="L7227" i="4" l="1"/>
  <c r="E7227" i="4"/>
  <c r="C7227" i="4"/>
  <c r="J7227" i="4"/>
  <c r="G7227" i="4"/>
  <c r="A7228" i="4"/>
  <c r="I7227" i="4"/>
  <c r="F7227" i="4"/>
  <c r="H7227" i="4"/>
  <c r="D7227" i="4"/>
  <c r="B7227" i="4"/>
  <c r="K7227" i="4"/>
  <c r="L7228" i="4" l="1"/>
  <c r="E7228" i="4"/>
  <c r="C7228" i="4"/>
  <c r="J7228" i="4"/>
  <c r="A7229" i="4"/>
  <c r="B7228" i="4"/>
  <c r="I7228" i="4"/>
  <c r="H7228" i="4"/>
  <c r="D7228" i="4"/>
  <c r="G7228" i="4"/>
  <c r="K7228" i="4"/>
  <c r="F7228" i="4"/>
  <c r="L7229" i="4" l="1"/>
  <c r="E7229" i="4"/>
  <c r="C7229" i="4"/>
  <c r="K7229" i="4"/>
  <c r="G7229" i="4"/>
  <c r="J7229" i="4"/>
  <c r="F7229" i="4"/>
  <c r="I7229" i="4"/>
  <c r="A7230" i="4"/>
  <c r="B7229" i="4"/>
  <c r="D7229" i="4"/>
  <c r="H7229" i="4"/>
  <c r="L7230" i="4" l="1"/>
  <c r="E7230" i="4"/>
  <c r="C7230" i="4"/>
  <c r="K7230" i="4"/>
  <c r="A7231" i="4"/>
  <c r="I7230" i="4"/>
  <c r="J7230" i="4"/>
  <c r="F7230" i="4"/>
  <c r="H7230" i="4"/>
  <c r="G7230" i="4"/>
  <c r="B7230" i="4"/>
  <c r="D7230" i="4"/>
  <c r="L7231" i="4" l="1"/>
  <c r="E7231" i="4"/>
  <c r="C7231" i="4"/>
  <c r="I7231" i="4"/>
  <c r="F7231" i="4"/>
  <c r="H7231" i="4"/>
  <c r="D7231" i="4"/>
  <c r="B7231" i="4"/>
  <c r="K7231" i="4"/>
  <c r="J7231" i="4"/>
  <c r="G7231" i="4"/>
  <c r="A7232" i="4"/>
  <c r="L7232" i="4" l="1"/>
  <c r="E7232" i="4"/>
  <c r="C7232" i="4"/>
  <c r="D7232" i="4"/>
  <c r="G7232" i="4"/>
  <c r="A7233" i="4"/>
  <c r="K7232" i="4"/>
  <c r="F7232" i="4"/>
  <c r="B7232" i="4"/>
  <c r="J7232" i="4"/>
  <c r="I7232" i="4"/>
  <c r="H7232" i="4"/>
  <c r="L7233" i="4" l="1"/>
  <c r="E7233" i="4"/>
  <c r="C7233" i="4"/>
  <c r="D7233" i="4"/>
  <c r="H7233" i="4"/>
  <c r="F7233" i="4"/>
  <c r="K7233" i="4"/>
  <c r="G7233" i="4"/>
  <c r="J7233" i="4"/>
  <c r="I7233" i="4"/>
  <c r="A7234" i="4"/>
  <c r="B7233" i="4"/>
  <c r="L7234" i="4" l="1"/>
  <c r="E7234" i="4"/>
  <c r="C7234" i="4"/>
  <c r="D7234" i="4"/>
  <c r="K7234" i="4"/>
  <c r="A7235" i="4"/>
  <c r="J7234" i="4"/>
  <c r="F7234" i="4"/>
  <c r="H7234" i="4"/>
  <c r="I7234" i="4"/>
  <c r="B7234" i="4"/>
  <c r="G7234" i="4"/>
  <c r="L7235" i="4" l="1"/>
  <c r="E7235" i="4"/>
  <c r="C7235" i="4"/>
  <c r="I7235" i="4"/>
  <c r="F7235" i="4"/>
  <c r="H7235" i="4"/>
  <c r="K7235" i="4"/>
  <c r="D7235" i="4"/>
  <c r="B7235" i="4"/>
  <c r="J7235" i="4"/>
  <c r="G7235" i="4"/>
  <c r="A7236" i="4"/>
  <c r="L7236" i="4" l="1"/>
  <c r="E7236" i="4"/>
  <c r="C7236" i="4"/>
  <c r="J7236" i="4"/>
  <c r="A7237" i="4"/>
  <c r="B7236" i="4"/>
  <c r="I7236" i="4"/>
  <c r="H7236" i="4"/>
  <c r="F7236" i="4"/>
  <c r="D7236" i="4"/>
  <c r="G7236" i="4"/>
  <c r="K7236" i="4"/>
  <c r="L7237" i="4" l="1"/>
  <c r="E7237" i="4"/>
  <c r="C7237" i="4"/>
  <c r="K7237" i="4"/>
  <c r="G7237" i="4"/>
  <c r="F7237" i="4"/>
  <c r="A7238" i="4"/>
  <c r="J7237" i="4"/>
  <c r="I7237" i="4"/>
  <c r="B7237" i="4"/>
  <c r="D7237" i="4"/>
  <c r="H7237" i="4"/>
  <c r="L7238" i="4" l="1"/>
  <c r="E7238" i="4"/>
  <c r="C7238" i="4"/>
  <c r="D7238" i="4"/>
  <c r="K7238" i="4"/>
  <c r="A7239" i="4"/>
  <c r="J7238" i="4"/>
  <c r="F7238" i="4"/>
  <c r="H7238" i="4"/>
  <c r="I7238" i="4"/>
  <c r="B7238" i="4"/>
  <c r="G7238" i="4"/>
  <c r="L7239" i="4" l="1"/>
  <c r="E7239" i="4"/>
  <c r="C7239" i="4"/>
  <c r="D7239" i="4"/>
  <c r="B7239" i="4"/>
  <c r="K7239" i="4"/>
  <c r="G7239" i="4"/>
  <c r="J7239" i="4"/>
  <c r="I7239" i="4"/>
  <c r="F7239" i="4"/>
  <c r="A7240" i="4"/>
  <c r="H7239" i="4"/>
  <c r="L7240" i="4" l="1"/>
  <c r="E7240" i="4"/>
  <c r="C7240" i="4"/>
  <c r="D7240" i="4"/>
  <c r="G7240" i="4"/>
  <c r="K7240" i="4"/>
  <c r="F7240" i="4"/>
  <c r="J7240" i="4"/>
  <c r="A7241" i="4"/>
  <c r="B7240" i="4"/>
  <c r="H7240" i="4"/>
  <c r="I7240" i="4"/>
  <c r="L7241" i="4" l="1"/>
  <c r="E7241" i="4"/>
  <c r="C7241" i="4"/>
  <c r="D7241" i="4"/>
  <c r="H7241" i="4"/>
  <c r="K7241" i="4"/>
  <c r="G7241" i="4"/>
  <c r="J7241" i="4"/>
  <c r="B7241" i="4"/>
  <c r="I7241" i="4"/>
  <c r="A7242" i="4"/>
  <c r="F7241" i="4"/>
  <c r="L7242" i="4" l="1"/>
  <c r="E7242" i="4"/>
  <c r="C7242" i="4"/>
  <c r="D7242" i="4"/>
  <c r="B7242" i="4"/>
  <c r="K7242" i="4"/>
  <c r="A7243" i="4"/>
  <c r="J7242" i="4"/>
  <c r="F7242" i="4"/>
  <c r="H7242" i="4"/>
  <c r="G7242" i="4"/>
  <c r="I7242" i="4"/>
  <c r="L7243" i="4" l="1"/>
  <c r="E7243" i="4"/>
  <c r="C7243" i="4"/>
  <c r="D7243" i="4"/>
  <c r="B7243" i="4"/>
  <c r="K7243" i="4"/>
  <c r="F7243" i="4"/>
  <c r="J7243" i="4"/>
  <c r="G7243" i="4"/>
  <c r="A7244" i="4"/>
  <c r="H7243" i="4"/>
  <c r="I7243" i="4"/>
  <c r="L7244" i="4" l="1"/>
  <c r="E7244" i="4"/>
  <c r="C7244" i="4"/>
  <c r="D7244" i="4"/>
  <c r="G7244" i="4"/>
  <c r="K7244" i="4"/>
  <c r="F7244" i="4"/>
  <c r="J7244" i="4"/>
  <c r="A7245" i="4"/>
  <c r="B7244" i="4"/>
  <c r="I7244" i="4"/>
  <c r="H7244" i="4"/>
  <c r="L7245" i="4" l="1"/>
  <c r="E7245" i="4"/>
  <c r="C7245" i="4"/>
  <c r="D7245" i="4"/>
  <c r="H7245" i="4"/>
  <c r="F7245" i="4"/>
  <c r="K7245" i="4"/>
  <c r="G7245" i="4"/>
  <c r="J7245" i="4"/>
  <c r="I7245" i="4"/>
  <c r="A7246" i="4"/>
  <c r="B7245" i="4"/>
  <c r="L7246" i="4" l="1"/>
  <c r="E7246" i="4"/>
  <c r="C7246" i="4"/>
  <c r="D7246" i="4"/>
  <c r="K7246" i="4"/>
  <c r="A7247" i="4"/>
  <c r="J7246" i="4"/>
  <c r="F7246" i="4"/>
  <c r="H7246" i="4"/>
  <c r="I7246" i="4"/>
  <c r="B7246" i="4"/>
  <c r="G7246" i="4"/>
  <c r="L7247" i="4" l="1"/>
  <c r="E7247" i="4"/>
  <c r="C7247" i="4"/>
  <c r="I7247" i="4"/>
  <c r="F7247" i="4"/>
  <c r="H7247" i="4"/>
  <c r="D7247" i="4"/>
  <c r="B7247" i="4"/>
  <c r="K7247" i="4"/>
  <c r="J7247" i="4"/>
  <c r="G7247" i="4"/>
  <c r="A7248" i="4"/>
  <c r="L7248" i="4" l="1"/>
  <c r="E7248" i="4"/>
  <c r="C7248" i="4"/>
  <c r="D7248" i="4"/>
  <c r="G7248" i="4"/>
  <c r="K7248" i="4"/>
  <c r="F7248" i="4"/>
  <c r="J7248" i="4"/>
  <c r="A7249" i="4"/>
  <c r="B7248" i="4"/>
  <c r="I7248" i="4"/>
  <c r="H7248" i="4"/>
  <c r="L7249" i="4" l="1"/>
  <c r="E7249" i="4"/>
  <c r="C7249" i="4"/>
  <c r="D7249" i="4"/>
  <c r="H7249" i="4"/>
  <c r="K7249" i="4"/>
  <c r="G7249" i="4"/>
  <c r="A7250" i="4"/>
  <c r="J7249" i="4"/>
  <c r="F7249" i="4"/>
  <c r="B7249" i="4"/>
  <c r="I7249" i="4"/>
  <c r="L7250" i="4" l="1"/>
  <c r="E7250" i="4"/>
  <c r="C7250" i="4"/>
  <c r="D7250" i="4"/>
  <c r="K7250" i="4"/>
  <c r="A7251" i="4"/>
  <c r="B7250" i="4"/>
  <c r="J7250" i="4"/>
  <c r="F7250" i="4"/>
  <c r="H7250" i="4"/>
  <c r="I7250" i="4"/>
  <c r="G7250" i="4"/>
  <c r="L7251" i="4" l="1"/>
  <c r="E7251" i="4"/>
  <c r="C7251" i="4"/>
  <c r="J7251" i="4"/>
  <c r="G7251" i="4"/>
  <c r="A7252" i="4"/>
  <c r="F7251" i="4"/>
  <c r="I7251" i="4"/>
  <c r="H7251" i="4"/>
  <c r="B7251" i="4"/>
  <c r="D7251" i="4"/>
  <c r="K7251" i="4"/>
  <c r="L7252" i="4" l="1"/>
  <c r="E7252" i="4"/>
  <c r="C7252" i="4"/>
  <c r="K7252" i="4"/>
  <c r="J7252" i="4"/>
  <c r="A7253" i="4"/>
  <c r="B7252" i="4"/>
  <c r="G7252" i="4"/>
  <c r="I7252" i="4"/>
  <c r="H7252" i="4"/>
  <c r="D7252" i="4"/>
  <c r="F7252" i="4"/>
  <c r="L7253" i="4" l="1"/>
  <c r="E7253" i="4"/>
  <c r="C7253" i="4"/>
  <c r="J7253" i="4"/>
  <c r="F7253" i="4"/>
  <c r="I7253" i="4"/>
  <c r="A7254" i="4"/>
  <c r="B7253" i="4"/>
  <c r="H7253" i="4"/>
  <c r="D7253" i="4"/>
  <c r="G7253" i="4"/>
  <c r="K7253" i="4"/>
  <c r="L7254" i="4" l="1"/>
  <c r="E7254" i="4"/>
  <c r="C7254" i="4"/>
  <c r="I7254" i="4"/>
  <c r="B7254" i="4"/>
  <c r="G7254" i="4"/>
  <c r="D7254" i="4"/>
  <c r="K7254" i="4"/>
  <c r="A7255" i="4"/>
  <c r="J7254" i="4"/>
  <c r="F7254" i="4"/>
  <c r="H7254" i="4"/>
  <c r="L7255" i="4" l="1"/>
  <c r="E7255" i="4"/>
  <c r="C7255" i="4"/>
  <c r="J7255" i="4"/>
  <c r="G7255" i="4"/>
  <c r="H7255" i="4"/>
  <c r="I7255" i="4"/>
  <c r="F7255" i="4"/>
  <c r="A7256" i="4"/>
  <c r="D7255" i="4"/>
  <c r="B7255" i="4"/>
  <c r="K7255" i="4"/>
  <c r="L7256" i="4" l="1"/>
  <c r="E7256" i="4"/>
  <c r="C7256" i="4"/>
  <c r="K7256" i="4"/>
  <c r="F7256" i="4"/>
  <c r="J7256" i="4"/>
  <c r="A7257" i="4"/>
  <c r="B7256" i="4"/>
  <c r="I7256" i="4"/>
  <c r="H7256" i="4"/>
  <c r="D7256" i="4"/>
  <c r="G7256" i="4"/>
  <c r="L7257" i="4" l="1"/>
  <c r="E7257" i="4"/>
  <c r="C7257" i="4"/>
  <c r="I7257" i="4"/>
  <c r="A7258" i="4"/>
  <c r="F7257" i="4"/>
  <c r="D7257" i="4"/>
  <c r="H7257" i="4"/>
  <c r="K7257" i="4"/>
  <c r="G7257" i="4"/>
  <c r="J7257" i="4"/>
  <c r="B7257" i="4"/>
  <c r="L7258" i="4" l="1"/>
  <c r="E7258" i="4"/>
  <c r="C7258" i="4"/>
  <c r="J7258" i="4"/>
  <c r="F7258" i="4"/>
  <c r="H7258" i="4"/>
  <c r="G7258" i="4"/>
  <c r="I7258" i="4"/>
  <c r="B7258" i="4"/>
  <c r="D7258" i="4"/>
  <c r="K7258" i="4"/>
  <c r="A7259" i="4"/>
  <c r="L7259" i="4" l="1"/>
  <c r="E7259" i="4"/>
  <c r="C7259" i="4"/>
  <c r="I7259" i="4"/>
  <c r="F7259" i="4"/>
  <c r="H7259" i="4"/>
  <c r="D7259" i="4"/>
  <c r="B7259" i="4"/>
  <c r="K7259" i="4"/>
  <c r="J7259" i="4"/>
  <c r="G7259" i="4"/>
  <c r="A7260" i="4"/>
  <c r="L7260" i="4" l="1"/>
  <c r="E7260" i="4"/>
  <c r="C7260" i="4"/>
  <c r="D7260" i="4"/>
  <c r="G7260" i="4"/>
  <c r="K7260" i="4"/>
  <c r="F7260" i="4"/>
  <c r="J7260" i="4"/>
  <c r="H7260" i="4"/>
  <c r="B7260" i="4"/>
  <c r="I7260" i="4"/>
  <c r="A7261" i="4"/>
  <c r="L7261" i="4" l="1"/>
  <c r="E7261" i="4"/>
  <c r="C7261" i="4"/>
  <c r="D7261" i="4"/>
  <c r="G7261" i="4"/>
  <c r="K7261" i="4"/>
  <c r="B7261" i="4"/>
  <c r="J7261" i="4"/>
  <c r="A7262" i="4"/>
  <c r="F7261" i="4"/>
  <c r="I7261" i="4"/>
  <c r="H7261" i="4"/>
  <c r="L7262" i="4" l="1"/>
  <c r="E7262" i="4"/>
  <c r="C7262" i="4"/>
  <c r="D7262" i="4"/>
  <c r="G7262" i="4"/>
  <c r="K7262" i="4"/>
  <c r="B7262" i="4"/>
  <c r="J7262" i="4"/>
  <c r="F7262" i="4"/>
  <c r="I7262" i="4"/>
  <c r="A7263" i="4"/>
  <c r="H7262" i="4"/>
  <c r="L7263" i="4" l="1"/>
  <c r="E7263" i="4"/>
  <c r="C7263" i="4"/>
  <c r="I7263" i="4"/>
  <c r="B7263" i="4"/>
  <c r="H7263" i="4"/>
  <c r="D7263" i="4"/>
  <c r="A7264" i="4"/>
  <c r="K7263" i="4"/>
  <c r="G7263" i="4"/>
  <c r="J7263" i="4"/>
  <c r="F7263" i="4"/>
  <c r="L7264" i="4" l="1"/>
  <c r="E7264" i="4"/>
  <c r="C7264" i="4"/>
  <c r="J7264" i="4"/>
  <c r="G7264" i="4"/>
  <c r="H7264" i="4"/>
  <c r="I7264" i="4"/>
  <c r="A7265" i="4"/>
  <c r="B7264" i="4"/>
  <c r="D7264" i="4"/>
  <c r="K7264" i="4"/>
  <c r="F7264" i="4"/>
  <c r="L7265" i="4" l="1"/>
  <c r="E7265" i="4"/>
  <c r="C7265" i="4"/>
  <c r="J7265" i="4"/>
  <c r="F7265" i="4"/>
  <c r="A7266" i="4"/>
  <c r="I7265" i="4"/>
  <c r="B7265" i="4"/>
  <c r="D7265" i="4"/>
  <c r="H7265" i="4"/>
  <c r="K7265" i="4"/>
  <c r="G7265" i="4"/>
  <c r="L7266" i="4" l="1"/>
  <c r="E7266" i="4"/>
  <c r="C7266" i="4"/>
  <c r="J7266" i="4"/>
  <c r="G7266" i="4"/>
  <c r="A7267" i="4"/>
  <c r="I7266" i="4"/>
  <c r="D7266" i="4"/>
  <c r="B7266" i="4"/>
  <c r="H7266" i="4"/>
  <c r="K7266" i="4"/>
  <c r="F7266" i="4"/>
  <c r="L7267" i="4" l="1"/>
  <c r="E7267" i="4"/>
  <c r="C7267" i="4"/>
  <c r="I7267" i="4"/>
  <c r="D7267" i="4"/>
  <c r="G7267" i="4"/>
  <c r="H7267" i="4"/>
  <c r="K7267" i="4"/>
  <c r="F7267" i="4"/>
  <c r="J7267" i="4"/>
  <c r="A7268" i="4"/>
  <c r="B7267" i="4"/>
  <c r="L7268" i="4" l="1"/>
  <c r="E7268" i="4"/>
  <c r="C7268" i="4"/>
  <c r="D7268" i="4"/>
  <c r="H7268" i="4"/>
  <c r="K7268" i="4"/>
  <c r="G7268" i="4"/>
  <c r="A7269" i="4"/>
  <c r="J7268" i="4"/>
  <c r="F7268" i="4"/>
  <c r="I7268" i="4"/>
  <c r="B7268" i="4"/>
  <c r="L7269" i="4" l="1"/>
  <c r="E7269" i="4"/>
  <c r="C7269" i="4"/>
  <c r="D7269" i="4"/>
  <c r="K7269" i="4"/>
  <c r="A7270" i="4"/>
  <c r="J7269" i="4"/>
  <c r="F7269" i="4"/>
  <c r="H7269" i="4"/>
  <c r="I7269" i="4"/>
  <c r="B7269" i="4"/>
  <c r="G7269" i="4"/>
  <c r="L7270" i="4" l="1"/>
  <c r="E7270" i="4"/>
  <c r="C7270" i="4"/>
  <c r="D7270" i="4"/>
  <c r="B7270" i="4"/>
  <c r="K7270" i="4"/>
  <c r="J7270" i="4"/>
  <c r="G7270" i="4"/>
  <c r="A7271" i="4"/>
  <c r="I7270" i="4"/>
  <c r="F7270" i="4"/>
  <c r="H7270" i="4"/>
  <c r="L7271" i="4" l="1"/>
  <c r="E7271" i="4"/>
  <c r="C7271" i="4"/>
  <c r="D7271" i="4"/>
  <c r="G7271" i="4"/>
  <c r="A7272" i="4"/>
  <c r="K7271" i="4"/>
  <c r="F7271" i="4"/>
  <c r="J7271" i="4"/>
  <c r="B7271" i="4"/>
  <c r="I7271" i="4"/>
  <c r="H7271" i="4"/>
  <c r="L7272" i="4" l="1"/>
  <c r="E7272" i="4"/>
  <c r="C7272" i="4"/>
  <c r="D7272" i="4"/>
  <c r="H7272" i="4"/>
  <c r="K7272" i="4"/>
  <c r="G7272" i="4"/>
  <c r="F7272" i="4"/>
  <c r="J7272" i="4"/>
  <c r="I7272" i="4"/>
  <c r="A7273" i="4"/>
  <c r="B7272" i="4"/>
  <c r="L7273" i="4" l="1"/>
  <c r="E7273" i="4"/>
  <c r="C7273" i="4"/>
  <c r="I7273" i="4"/>
  <c r="B7273" i="4"/>
  <c r="G7273" i="4"/>
  <c r="D7273" i="4"/>
  <c r="K7273" i="4"/>
  <c r="A7274" i="4"/>
  <c r="J7273" i="4"/>
  <c r="F7273" i="4"/>
  <c r="H7273" i="4"/>
  <c r="L7274" i="4" l="1"/>
  <c r="E7274" i="4"/>
  <c r="C7274" i="4"/>
  <c r="J7274" i="4"/>
  <c r="G7274" i="4"/>
  <c r="A7275" i="4"/>
  <c r="I7274" i="4"/>
  <c r="F7274" i="4"/>
  <c r="H7274" i="4"/>
  <c r="D7274" i="4"/>
  <c r="B7274" i="4"/>
  <c r="K7274" i="4"/>
  <c r="L7275" i="4" l="1"/>
  <c r="E7275" i="4"/>
  <c r="C7275" i="4"/>
  <c r="K7275" i="4"/>
  <c r="F7275" i="4"/>
  <c r="A7276" i="4"/>
  <c r="J7275" i="4"/>
  <c r="B7275" i="4"/>
  <c r="I7275" i="4"/>
  <c r="H7275" i="4"/>
  <c r="G7275" i="4"/>
  <c r="D7275" i="4"/>
  <c r="L7276" i="4" l="1"/>
  <c r="E7276" i="4"/>
  <c r="C7276" i="4"/>
  <c r="K7276" i="4"/>
  <c r="G7276" i="4"/>
  <c r="J7276" i="4"/>
  <c r="F7276" i="4"/>
  <c r="I7276" i="4"/>
  <c r="A7277" i="4"/>
  <c r="B7276" i="4"/>
  <c r="D7276" i="4"/>
  <c r="H7276" i="4"/>
  <c r="L7277" i="4" l="1"/>
  <c r="E7277" i="4"/>
  <c r="C7277" i="4"/>
  <c r="J7277" i="4"/>
  <c r="F7277" i="4"/>
  <c r="H7277" i="4"/>
  <c r="B7277" i="4"/>
  <c r="I7277" i="4"/>
  <c r="G7277" i="4"/>
  <c r="D7277" i="4"/>
  <c r="K7277" i="4"/>
  <c r="A7278" i="4"/>
  <c r="L7278" i="4" l="1"/>
  <c r="E7278" i="4"/>
  <c r="C7278" i="4"/>
  <c r="J7278" i="4"/>
  <c r="G7278" i="4"/>
  <c r="H7278" i="4"/>
  <c r="A7279" i="4"/>
  <c r="I7278" i="4"/>
  <c r="F7278" i="4"/>
  <c r="D7278" i="4"/>
  <c r="B7278" i="4"/>
  <c r="K7278" i="4"/>
  <c r="L7279" i="4" l="1"/>
  <c r="E7279" i="4"/>
  <c r="C7279" i="4"/>
  <c r="J7279" i="4"/>
  <c r="A7280" i="4"/>
  <c r="B7279" i="4"/>
  <c r="I7279" i="4"/>
  <c r="H7279" i="4"/>
  <c r="D7279" i="4"/>
  <c r="G7279" i="4"/>
  <c r="K7279" i="4"/>
  <c r="F7279" i="4"/>
  <c r="L7280" i="4" l="1"/>
  <c r="E7280" i="4"/>
  <c r="C7280" i="4"/>
  <c r="K7280" i="4"/>
  <c r="G7280" i="4"/>
  <c r="F7280" i="4"/>
  <c r="D7280" i="4"/>
  <c r="J7280" i="4"/>
  <c r="B7280" i="4"/>
  <c r="H7280" i="4"/>
  <c r="I7280" i="4"/>
  <c r="A7281" i="4"/>
  <c r="L7281" i="4" l="1"/>
  <c r="E7281" i="4"/>
  <c r="C7281" i="4"/>
  <c r="J7281" i="4"/>
  <c r="F7281" i="4"/>
  <c r="H7281" i="4"/>
  <c r="I7281" i="4"/>
  <c r="B7281" i="4"/>
  <c r="G7281" i="4"/>
  <c r="D7281" i="4"/>
  <c r="K7281" i="4"/>
  <c r="A7282" i="4"/>
  <c r="L7282" i="4" l="1"/>
  <c r="E7282" i="4"/>
  <c r="C7282" i="4"/>
  <c r="J7282" i="4"/>
  <c r="G7282" i="4"/>
  <c r="A7283" i="4"/>
  <c r="I7282" i="4"/>
  <c r="F7282" i="4"/>
  <c r="H7282" i="4"/>
  <c r="D7282" i="4"/>
  <c r="B7282" i="4"/>
  <c r="K7282" i="4"/>
  <c r="L7283" i="4" l="1"/>
  <c r="E7283" i="4"/>
  <c r="C7283" i="4"/>
  <c r="K7283" i="4"/>
  <c r="F7283" i="4"/>
  <c r="J7283" i="4"/>
  <c r="A7284" i="4"/>
  <c r="B7283" i="4"/>
  <c r="I7283" i="4"/>
  <c r="H7283" i="4"/>
  <c r="D7283" i="4"/>
  <c r="G7283" i="4"/>
  <c r="L7284" i="4" l="1"/>
  <c r="E7284" i="4"/>
  <c r="C7284" i="4"/>
  <c r="K7284" i="4"/>
  <c r="G7284" i="4"/>
  <c r="J7284" i="4"/>
  <c r="F7284" i="4"/>
  <c r="I7284" i="4"/>
  <c r="A7285" i="4"/>
  <c r="B7284" i="4"/>
  <c r="H7284" i="4"/>
  <c r="D7284" i="4"/>
  <c r="L7285" i="4" l="1"/>
  <c r="E7285" i="4"/>
  <c r="C7285" i="4"/>
  <c r="I7285" i="4"/>
  <c r="B7285" i="4"/>
  <c r="G7285" i="4"/>
  <c r="D7285" i="4"/>
  <c r="K7285" i="4"/>
  <c r="A7286" i="4"/>
  <c r="J7285" i="4"/>
  <c r="F7285" i="4"/>
  <c r="H7285" i="4"/>
  <c r="L7286" i="4" l="1"/>
  <c r="E7286" i="4"/>
  <c r="C7286" i="4"/>
  <c r="J7286" i="4"/>
  <c r="G7286" i="4"/>
  <c r="A7287" i="4"/>
  <c r="I7286" i="4"/>
  <c r="H7286" i="4"/>
  <c r="F7286" i="4"/>
  <c r="D7286" i="4"/>
  <c r="B7286" i="4"/>
  <c r="K7286" i="4"/>
  <c r="L7287" i="4" l="1"/>
  <c r="E7287" i="4"/>
  <c r="C7287" i="4"/>
  <c r="K7287" i="4"/>
  <c r="F7287" i="4"/>
  <c r="A7288" i="4"/>
  <c r="J7287" i="4"/>
  <c r="B7287" i="4"/>
  <c r="I7287" i="4"/>
  <c r="H7287" i="4"/>
  <c r="D7287" i="4"/>
  <c r="G7287" i="4"/>
  <c r="L7288" i="4" l="1"/>
  <c r="E7288" i="4"/>
  <c r="C7288" i="4"/>
  <c r="K7288" i="4"/>
  <c r="G7288" i="4"/>
  <c r="J7288" i="4"/>
  <c r="F7288" i="4"/>
  <c r="I7288" i="4"/>
  <c r="A7289" i="4"/>
  <c r="B7288" i="4"/>
  <c r="D7288" i="4"/>
  <c r="H7288" i="4"/>
  <c r="L7289" i="4" l="1"/>
  <c r="E7289" i="4"/>
  <c r="C7289" i="4"/>
  <c r="J7289" i="4"/>
  <c r="F7289" i="4"/>
  <c r="H7289" i="4"/>
  <c r="I7289" i="4"/>
  <c r="B7289" i="4"/>
  <c r="G7289" i="4"/>
  <c r="D7289" i="4"/>
  <c r="K7289" i="4"/>
  <c r="A7290" i="4"/>
  <c r="L7290" i="4" l="1"/>
  <c r="E7290" i="4"/>
  <c r="C7290" i="4"/>
  <c r="K7290" i="4"/>
  <c r="B7290" i="4"/>
  <c r="J7290" i="4"/>
  <c r="G7290" i="4"/>
  <c r="A7291" i="4"/>
  <c r="I7290" i="4"/>
  <c r="F7290" i="4"/>
  <c r="H7290" i="4"/>
  <c r="D7290" i="4"/>
  <c r="L7291" i="4" l="1"/>
  <c r="E7291" i="4"/>
  <c r="C7291" i="4"/>
  <c r="K7291" i="4"/>
  <c r="F7291" i="4"/>
  <c r="J7291" i="4"/>
  <c r="A7292" i="4"/>
  <c r="B7291" i="4"/>
  <c r="G7291" i="4"/>
  <c r="I7291" i="4"/>
  <c r="H7291" i="4"/>
  <c r="D7291" i="4"/>
  <c r="L7292" i="4" l="1"/>
  <c r="E7292" i="4"/>
  <c r="C7292" i="4"/>
  <c r="K7292" i="4"/>
  <c r="G7292" i="4"/>
  <c r="J7292" i="4"/>
  <c r="F7292" i="4"/>
  <c r="I7292" i="4"/>
  <c r="A7293" i="4"/>
  <c r="B7292" i="4"/>
  <c r="D7292" i="4"/>
  <c r="H7292" i="4"/>
  <c r="L7293" i="4" l="1"/>
  <c r="E7293" i="4"/>
  <c r="C7293" i="4"/>
  <c r="J7293" i="4"/>
  <c r="F7293" i="4"/>
  <c r="H7293" i="4"/>
  <c r="I7293" i="4"/>
  <c r="B7293" i="4"/>
  <c r="G7293" i="4"/>
  <c r="K7293" i="4"/>
  <c r="A7294" i="4"/>
  <c r="D7293" i="4"/>
  <c r="L7294" i="4" l="1"/>
  <c r="E7294" i="4"/>
  <c r="C7294" i="4"/>
  <c r="I7294" i="4"/>
  <c r="F7294" i="4"/>
  <c r="A7295" i="4"/>
  <c r="D7294" i="4"/>
  <c r="B7294" i="4"/>
  <c r="K7294" i="4"/>
  <c r="J7294" i="4"/>
  <c r="G7294" i="4"/>
  <c r="H7294" i="4"/>
  <c r="L7295" i="4" l="1"/>
  <c r="E7295" i="4"/>
  <c r="C7295" i="4"/>
  <c r="J7295" i="4"/>
  <c r="A7296" i="4"/>
  <c r="B7295" i="4"/>
  <c r="I7295" i="4"/>
  <c r="H7295" i="4"/>
  <c r="D7295" i="4"/>
  <c r="G7295" i="4"/>
  <c r="K7295" i="4"/>
  <c r="F7295" i="4"/>
  <c r="L7296" i="4" l="1"/>
  <c r="E7296" i="4"/>
  <c r="C7296" i="4"/>
  <c r="I7296" i="4"/>
  <c r="A7297" i="4"/>
  <c r="F7296" i="4"/>
  <c r="D7296" i="4"/>
  <c r="H7296" i="4"/>
  <c r="K7296" i="4"/>
  <c r="G7296" i="4"/>
  <c r="J7296" i="4"/>
  <c r="B7296" i="4"/>
  <c r="L7297" i="4" l="1"/>
  <c r="E7297" i="4"/>
  <c r="C7297" i="4"/>
  <c r="D7297" i="4"/>
  <c r="K7297" i="4"/>
  <c r="A7298" i="4"/>
  <c r="J7297" i="4"/>
  <c r="F7297" i="4"/>
  <c r="H7297" i="4"/>
  <c r="I7297" i="4"/>
  <c r="B7297" i="4"/>
  <c r="G7297" i="4"/>
  <c r="L7298" i="4" l="1"/>
  <c r="E7298" i="4"/>
  <c r="C7298" i="4"/>
  <c r="D7298" i="4"/>
  <c r="B7298" i="4"/>
  <c r="K7298" i="4"/>
  <c r="H7298" i="4"/>
  <c r="J7298" i="4"/>
  <c r="G7298" i="4"/>
  <c r="A7299" i="4"/>
  <c r="I7298" i="4"/>
  <c r="F7298" i="4"/>
  <c r="L7299" i="4" l="1"/>
  <c r="E7299" i="4"/>
  <c r="C7299" i="4"/>
  <c r="K7299" i="4"/>
  <c r="F7299" i="4"/>
  <c r="D7299" i="4"/>
  <c r="J7299" i="4"/>
  <c r="A7300" i="4"/>
  <c r="B7299" i="4"/>
  <c r="G7299" i="4"/>
  <c r="I7299" i="4"/>
  <c r="H7299" i="4"/>
  <c r="L7300" i="4" l="1"/>
  <c r="E7300" i="4"/>
  <c r="C7300" i="4"/>
  <c r="K7300" i="4"/>
  <c r="G7300" i="4"/>
  <c r="J7300" i="4"/>
  <c r="F7300" i="4"/>
  <c r="I7300" i="4"/>
  <c r="A7301" i="4"/>
  <c r="B7300" i="4"/>
  <c r="D7300" i="4"/>
  <c r="H7300" i="4"/>
  <c r="L7301" i="4" l="1"/>
  <c r="E7301" i="4"/>
  <c r="C7301" i="4"/>
  <c r="J7301" i="4"/>
  <c r="F7301" i="4"/>
  <c r="H7301" i="4"/>
  <c r="I7301" i="4"/>
  <c r="B7301" i="4"/>
  <c r="G7301" i="4"/>
  <c r="D7301" i="4"/>
  <c r="K7301" i="4"/>
  <c r="A7302" i="4"/>
  <c r="L7302" i="4" l="1"/>
  <c r="E7302" i="4"/>
  <c r="C7302" i="4"/>
  <c r="K7302" i="4"/>
  <c r="I7302" i="4"/>
  <c r="F7302" i="4"/>
  <c r="H7302" i="4"/>
  <c r="J7302" i="4"/>
  <c r="G7302" i="4"/>
  <c r="A7303" i="4"/>
  <c r="D7302" i="4"/>
  <c r="B7302" i="4"/>
  <c r="L7303" i="4" l="1"/>
  <c r="E7303" i="4"/>
  <c r="C7303" i="4"/>
  <c r="D7303" i="4"/>
  <c r="G7303" i="4"/>
  <c r="K7303" i="4"/>
  <c r="F7303" i="4"/>
  <c r="J7303" i="4"/>
  <c r="A7304" i="4"/>
  <c r="B7303" i="4"/>
  <c r="I7303" i="4"/>
  <c r="H7303" i="4"/>
  <c r="L7304" i="4" l="1"/>
  <c r="E7304" i="4"/>
  <c r="C7304" i="4"/>
  <c r="I7304" i="4"/>
  <c r="A7305" i="4"/>
  <c r="B7304" i="4"/>
  <c r="D7304" i="4"/>
  <c r="H7304" i="4"/>
  <c r="K7304" i="4"/>
  <c r="G7304" i="4"/>
  <c r="J7304" i="4"/>
  <c r="F7304" i="4"/>
  <c r="L7305" i="4" l="1"/>
  <c r="E7305" i="4"/>
  <c r="C7305" i="4"/>
  <c r="D7305" i="4"/>
  <c r="K7305" i="4"/>
  <c r="A7306" i="4"/>
  <c r="F7305" i="4"/>
  <c r="J7305" i="4"/>
  <c r="H7305" i="4"/>
  <c r="I7305" i="4"/>
  <c r="B7305" i="4"/>
  <c r="G7305" i="4"/>
  <c r="L7306" i="4" l="1"/>
  <c r="E7306" i="4"/>
  <c r="C7306" i="4"/>
  <c r="D7306" i="4"/>
  <c r="B7306" i="4"/>
  <c r="K7306" i="4"/>
  <c r="F7306" i="4"/>
  <c r="J7306" i="4"/>
  <c r="G7306" i="4"/>
  <c r="A7307" i="4"/>
  <c r="I7306" i="4"/>
  <c r="H7306" i="4"/>
  <c r="L7307" i="4" l="1"/>
  <c r="E7307" i="4"/>
  <c r="C7307" i="4"/>
  <c r="D7307" i="4"/>
  <c r="G7307" i="4"/>
  <c r="K7307" i="4"/>
  <c r="F7307" i="4"/>
  <c r="J7307" i="4"/>
  <c r="A7308" i="4"/>
  <c r="B7307" i="4"/>
  <c r="I7307" i="4"/>
  <c r="H7307" i="4"/>
  <c r="L7308" i="4" l="1"/>
  <c r="E7308" i="4"/>
  <c r="C7308" i="4"/>
  <c r="D7308" i="4"/>
  <c r="H7308" i="4"/>
  <c r="K7308" i="4"/>
  <c r="G7308" i="4"/>
  <c r="J7308" i="4"/>
  <c r="F7308" i="4"/>
  <c r="I7308" i="4"/>
  <c r="A7309" i="4"/>
  <c r="B7308" i="4"/>
  <c r="L7309" i="4" l="1"/>
  <c r="E7309" i="4"/>
  <c r="C7309" i="4"/>
  <c r="D7309" i="4"/>
  <c r="K7309" i="4"/>
  <c r="A7310" i="4"/>
  <c r="J7309" i="4"/>
  <c r="F7309" i="4"/>
  <c r="H7309" i="4"/>
  <c r="I7309" i="4"/>
  <c r="B7309" i="4"/>
  <c r="G7309" i="4"/>
  <c r="L7310" i="4" l="1"/>
  <c r="E7310" i="4"/>
  <c r="C7310" i="4"/>
  <c r="D7310" i="4"/>
  <c r="B7310" i="4"/>
  <c r="K7310" i="4"/>
  <c r="J7310" i="4"/>
  <c r="G7310" i="4"/>
  <c r="H7310" i="4"/>
  <c r="I7310" i="4"/>
  <c r="F7310" i="4"/>
  <c r="A7311" i="4"/>
  <c r="L7311" i="4" l="1"/>
  <c r="E7311" i="4"/>
  <c r="C7311" i="4"/>
  <c r="D7311" i="4"/>
  <c r="G7311" i="4"/>
  <c r="K7311" i="4"/>
  <c r="F7311" i="4"/>
  <c r="J7311" i="4"/>
  <c r="A7312" i="4"/>
  <c r="B7311" i="4"/>
  <c r="I7311" i="4"/>
  <c r="H7311" i="4"/>
  <c r="L7312" i="4" l="1"/>
  <c r="E7312" i="4"/>
  <c r="C7312" i="4"/>
  <c r="D7312" i="4"/>
  <c r="H7312" i="4"/>
  <c r="K7312" i="4"/>
  <c r="G7312" i="4"/>
  <c r="J7312" i="4"/>
  <c r="B7312" i="4"/>
  <c r="I7312" i="4"/>
  <c r="A7313" i="4"/>
  <c r="F7312" i="4"/>
  <c r="L7313" i="4" l="1"/>
  <c r="E7313" i="4"/>
  <c r="C7313" i="4"/>
  <c r="I7313" i="4"/>
  <c r="B7313" i="4"/>
  <c r="G7313" i="4"/>
  <c r="D7313" i="4"/>
  <c r="K7313" i="4"/>
  <c r="A7314" i="4"/>
  <c r="J7313" i="4"/>
  <c r="F7313" i="4"/>
  <c r="H7313" i="4"/>
  <c r="L7314" i="4" l="1"/>
  <c r="E7314" i="4"/>
  <c r="C7314" i="4"/>
  <c r="K7314" i="4"/>
  <c r="F7314" i="4"/>
  <c r="J7314" i="4"/>
  <c r="G7314" i="4"/>
  <c r="A7315" i="4"/>
  <c r="H7314" i="4"/>
  <c r="I7314" i="4"/>
  <c r="D7314" i="4"/>
  <c r="B7314" i="4"/>
  <c r="L7315" i="4" l="1"/>
  <c r="E7315" i="4"/>
  <c r="C7315" i="4"/>
  <c r="K7315" i="4"/>
  <c r="F7315" i="4"/>
  <c r="H7315" i="4"/>
  <c r="J7315" i="4"/>
  <c r="A7316" i="4"/>
  <c r="B7315" i="4"/>
  <c r="I7315" i="4"/>
  <c r="D7315" i="4"/>
  <c r="G7315" i="4"/>
  <c r="L7316" i="4" l="1"/>
  <c r="E7316" i="4"/>
  <c r="C7316" i="4"/>
  <c r="I7316" i="4"/>
  <c r="A7317" i="4"/>
  <c r="B7316" i="4"/>
  <c r="D7316" i="4"/>
  <c r="H7316" i="4"/>
  <c r="K7316" i="4"/>
  <c r="G7316" i="4"/>
  <c r="J7316" i="4"/>
  <c r="F7316" i="4"/>
  <c r="L7317" i="4" l="1"/>
  <c r="E7317" i="4"/>
  <c r="C7317" i="4"/>
  <c r="J7317" i="4"/>
  <c r="F7317" i="4"/>
  <c r="H7317" i="4"/>
  <c r="D7317" i="4"/>
  <c r="I7317" i="4"/>
  <c r="B7317" i="4"/>
  <c r="G7317" i="4"/>
  <c r="K7317" i="4"/>
  <c r="A7318" i="4"/>
  <c r="L7318" i="4" l="1"/>
  <c r="E7318" i="4"/>
  <c r="C7318" i="4"/>
  <c r="J7318" i="4"/>
  <c r="G7318" i="4"/>
  <c r="A7319" i="4"/>
  <c r="B7318" i="4"/>
  <c r="I7318" i="4"/>
  <c r="F7318" i="4"/>
  <c r="H7318" i="4"/>
  <c r="D7318" i="4"/>
  <c r="K7318" i="4"/>
  <c r="L7319" i="4" l="1"/>
  <c r="E7319" i="4"/>
  <c r="C7319" i="4"/>
  <c r="K7319" i="4"/>
  <c r="F7319" i="4"/>
  <c r="J7319" i="4"/>
  <c r="A7320" i="4"/>
  <c r="B7319" i="4"/>
  <c r="I7319" i="4"/>
  <c r="H7319" i="4"/>
  <c r="D7319" i="4"/>
  <c r="G7319" i="4"/>
  <c r="L7320" i="4" l="1"/>
  <c r="E7320" i="4"/>
  <c r="C7320" i="4"/>
  <c r="K7320" i="4"/>
  <c r="G7320" i="4"/>
  <c r="H7320" i="4"/>
  <c r="J7320" i="4"/>
  <c r="F7320" i="4"/>
  <c r="I7320" i="4"/>
  <c r="A7321" i="4"/>
  <c r="B7320" i="4"/>
  <c r="D7320" i="4"/>
  <c r="L7321" i="4" l="1"/>
  <c r="E7321" i="4"/>
  <c r="C7321" i="4"/>
  <c r="K7321" i="4"/>
  <c r="A7322" i="4"/>
  <c r="J7321" i="4"/>
  <c r="F7321" i="4"/>
  <c r="H7321" i="4"/>
  <c r="B7321" i="4"/>
  <c r="I7321" i="4"/>
  <c r="G7321" i="4"/>
  <c r="D7321" i="4"/>
  <c r="L7322" i="4" l="1"/>
  <c r="E7322" i="4"/>
  <c r="C7322" i="4"/>
  <c r="J7322" i="4"/>
  <c r="G7322" i="4"/>
  <c r="A7323" i="4"/>
  <c r="I7322" i="4"/>
  <c r="F7322" i="4"/>
  <c r="H7322" i="4"/>
  <c r="D7322" i="4"/>
  <c r="B7322" i="4"/>
  <c r="K7322" i="4"/>
  <c r="L7323" i="4" l="1"/>
  <c r="E7323" i="4"/>
  <c r="C7323" i="4"/>
  <c r="K7323" i="4"/>
  <c r="F7323" i="4"/>
  <c r="J7323" i="4"/>
  <c r="A7324" i="4"/>
  <c r="B7323" i="4"/>
  <c r="I7323" i="4"/>
  <c r="H7323" i="4"/>
  <c r="D7323" i="4"/>
  <c r="G7323" i="4"/>
  <c r="L7324" i="4" l="1"/>
  <c r="E7324" i="4"/>
  <c r="C7324" i="4"/>
  <c r="J7324" i="4"/>
  <c r="F7324" i="4"/>
  <c r="I7324" i="4"/>
  <c r="A7325" i="4"/>
  <c r="B7324" i="4"/>
  <c r="H7324" i="4"/>
  <c r="D7324" i="4"/>
  <c r="K7324" i="4"/>
  <c r="G7324" i="4"/>
  <c r="L7325" i="4" l="1"/>
  <c r="E7325" i="4"/>
  <c r="C7325" i="4"/>
  <c r="K7325" i="4"/>
  <c r="A7326" i="4"/>
  <c r="J7325" i="4"/>
  <c r="F7325" i="4"/>
  <c r="H7325" i="4"/>
  <c r="I7325" i="4"/>
  <c r="B7325" i="4"/>
  <c r="G7325" i="4"/>
  <c r="D7325" i="4"/>
  <c r="L7326" i="4" l="1"/>
  <c r="E7326" i="4"/>
  <c r="C7326" i="4"/>
  <c r="K7326" i="4"/>
  <c r="J7326" i="4"/>
  <c r="G7326" i="4"/>
  <c r="H7326" i="4"/>
  <c r="A7327" i="4"/>
  <c r="I7326" i="4"/>
  <c r="F7326" i="4"/>
  <c r="D7326" i="4"/>
  <c r="B7326" i="4"/>
  <c r="L7327" i="4" l="1"/>
  <c r="E7327" i="4"/>
  <c r="C7327" i="4"/>
  <c r="J7327" i="4"/>
  <c r="A7328" i="4"/>
  <c r="B7327" i="4"/>
  <c r="I7327" i="4"/>
  <c r="G7327" i="4"/>
  <c r="H7327" i="4"/>
  <c r="D7327" i="4"/>
  <c r="K7327" i="4"/>
  <c r="F7327" i="4"/>
  <c r="L7328" i="4" l="1"/>
  <c r="E7328" i="4"/>
  <c r="C7328" i="4"/>
  <c r="J7328" i="4"/>
  <c r="B7328" i="4"/>
  <c r="I7328" i="4"/>
  <c r="A7329" i="4"/>
  <c r="F7328" i="4"/>
  <c r="H7328" i="4"/>
  <c r="D7328" i="4"/>
  <c r="K7328" i="4"/>
  <c r="G7328" i="4"/>
  <c r="L7329" i="4" l="1"/>
  <c r="E7329" i="4"/>
  <c r="C7329" i="4"/>
  <c r="J7329" i="4"/>
  <c r="F7329" i="4"/>
  <c r="H7329" i="4"/>
  <c r="B7329" i="4"/>
  <c r="I7329" i="4"/>
  <c r="G7329" i="4"/>
  <c r="D7329" i="4"/>
  <c r="K7329" i="4"/>
  <c r="A7330" i="4"/>
  <c r="L7330" i="4" l="1"/>
  <c r="E7330" i="4"/>
  <c r="C7330" i="4"/>
  <c r="I7330" i="4"/>
  <c r="F7330" i="4"/>
  <c r="H7330" i="4"/>
  <c r="A7331" i="4"/>
  <c r="D7330" i="4"/>
  <c r="B7330" i="4"/>
  <c r="G7330" i="4"/>
  <c r="K7330" i="4"/>
  <c r="J7330" i="4"/>
  <c r="L7331" i="4" l="1"/>
  <c r="E7331" i="4"/>
  <c r="C7331" i="4"/>
  <c r="I7331" i="4"/>
  <c r="H7331" i="4"/>
  <c r="D7331" i="4"/>
  <c r="G7331" i="4"/>
  <c r="K7331" i="4"/>
  <c r="F7331" i="4"/>
  <c r="J7331" i="4"/>
  <c r="A7332" i="4"/>
  <c r="B7331" i="4"/>
  <c r="L7332" i="4" l="1"/>
  <c r="E7332" i="4"/>
  <c r="C7332" i="4"/>
  <c r="J7332" i="4"/>
  <c r="F7332" i="4"/>
  <c r="A7333" i="4"/>
  <c r="I7332" i="4"/>
  <c r="B7332" i="4"/>
  <c r="D7332" i="4"/>
  <c r="H7332" i="4"/>
  <c r="K7332" i="4"/>
  <c r="G7332" i="4"/>
  <c r="L7333" i="4" l="1"/>
  <c r="E7333" i="4"/>
  <c r="C7333" i="4"/>
  <c r="K7333" i="4"/>
  <c r="A7334" i="4"/>
  <c r="H7333" i="4"/>
  <c r="J7333" i="4"/>
  <c r="F7333" i="4"/>
  <c r="I7333" i="4"/>
  <c r="B7333" i="4"/>
  <c r="G7333" i="4"/>
  <c r="D7333" i="4"/>
  <c r="L7334" i="4" l="1"/>
  <c r="E7334" i="4"/>
  <c r="C7334" i="4"/>
  <c r="J7334" i="4"/>
  <c r="G7334" i="4"/>
  <c r="A7335" i="4"/>
  <c r="F7334" i="4"/>
  <c r="I7334" i="4"/>
  <c r="H7334" i="4"/>
  <c r="B7334" i="4"/>
  <c r="D7334" i="4"/>
  <c r="K7334" i="4"/>
  <c r="L7335" i="4" l="1"/>
  <c r="E7335" i="4"/>
  <c r="C7335" i="4"/>
  <c r="K7335" i="4"/>
  <c r="F7335" i="4"/>
  <c r="H7335" i="4"/>
  <c r="J7335" i="4"/>
  <c r="A7336" i="4"/>
  <c r="B7335" i="4"/>
  <c r="I7335" i="4"/>
  <c r="D7335" i="4"/>
  <c r="G7335" i="4"/>
  <c r="L7336" i="4" l="1"/>
  <c r="E7336" i="4"/>
  <c r="C7336" i="4"/>
  <c r="J7336" i="4"/>
  <c r="F7336" i="4"/>
  <c r="I7336" i="4"/>
  <c r="A7337" i="4"/>
  <c r="B7336" i="4"/>
  <c r="D7336" i="4"/>
  <c r="H7336" i="4"/>
  <c r="K7336" i="4"/>
  <c r="G7336" i="4"/>
  <c r="L7337" i="4" l="1"/>
  <c r="E7337" i="4"/>
  <c r="C7337" i="4"/>
  <c r="J7337" i="4"/>
  <c r="F7337" i="4"/>
  <c r="H7337" i="4"/>
  <c r="B7337" i="4"/>
  <c r="I7337" i="4"/>
  <c r="G7337" i="4"/>
  <c r="D7337" i="4"/>
  <c r="K7337" i="4"/>
  <c r="A7338" i="4"/>
  <c r="L7338" i="4" l="1"/>
  <c r="E7338" i="4"/>
  <c r="C7338" i="4"/>
  <c r="K7338" i="4"/>
  <c r="I7338" i="4"/>
  <c r="F7338" i="4"/>
  <c r="H7338" i="4"/>
  <c r="J7338" i="4"/>
  <c r="G7338" i="4"/>
  <c r="A7339" i="4"/>
  <c r="D7338" i="4"/>
  <c r="B7338" i="4"/>
  <c r="L7339" i="4" l="1"/>
  <c r="E7339" i="4"/>
  <c r="C7339" i="4"/>
  <c r="K7339" i="4"/>
  <c r="F7339" i="4"/>
  <c r="H7339" i="4"/>
  <c r="J7339" i="4"/>
  <c r="A7340" i="4"/>
  <c r="B7339" i="4"/>
  <c r="I7339" i="4"/>
  <c r="G7339" i="4"/>
  <c r="D7339" i="4"/>
  <c r="L7340" i="4" l="1"/>
  <c r="E7340" i="4"/>
  <c r="C7340" i="4"/>
  <c r="J7340" i="4"/>
  <c r="F7340" i="4"/>
  <c r="I7340" i="4"/>
  <c r="A7341" i="4"/>
  <c r="B7340" i="4"/>
  <c r="D7340" i="4"/>
  <c r="H7340" i="4"/>
  <c r="K7340" i="4"/>
  <c r="G7340" i="4"/>
  <c r="L7341" i="4" l="1"/>
  <c r="E7341" i="4"/>
  <c r="C7341" i="4"/>
  <c r="K7341" i="4"/>
  <c r="A7342" i="4"/>
  <c r="H7341" i="4"/>
  <c r="J7341" i="4"/>
  <c r="F7341" i="4"/>
  <c r="I7341" i="4"/>
  <c r="B7341" i="4"/>
  <c r="G7341" i="4"/>
  <c r="D7341" i="4"/>
  <c r="L7342" i="4" l="1"/>
  <c r="E7342" i="4"/>
  <c r="C7342" i="4"/>
  <c r="I7342" i="4"/>
  <c r="F7342" i="4"/>
  <c r="A7343" i="4"/>
  <c r="D7342" i="4"/>
  <c r="B7342" i="4"/>
  <c r="K7342" i="4"/>
  <c r="J7342" i="4"/>
  <c r="G7342" i="4"/>
  <c r="H7342" i="4"/>
  <c r="L7343" i="4" l="1"/>
  <c r="E7343" i="4"/>
  <c r="C7343" i="4"/>
  <c r="J7343" i="4"/>
  <c r="A7344" i="4"/>
  <c r="B7343" i="4"/>
  <c r="I7343" i="4"/>
  <c r="H7343" i="4"/>
  <c r="D7343" i="4"/>
  <c r="G7343" i="4"/>
  <c r="K7343" i="4"/>
  <c r="F7343" i="4"/>
  <c r="L7344" i="4" l="1"/>
  <c r="E7344" i="4"/>
  <c r="C7344" i="4"/>
  <c r="K7344" i="4"/>
  <c r="G7344" i="4"/>
  <c r="A7345" i="4"/>
  <c r="J7344" i="4"/>
  <c r="B7344" i="4"/>
  <c r="F7344" i="4"/>
  <c r="I7344" i="4"/>
  <c r="D7344" i="4"/>
  <c r="H7344" i="4"/>
  <c r="L7345" i="4" l="1"/>
  <c r="E7345" i="4"/>
  <c r="C7345" i="4"/>
  <c r="J7345" i="4"/>
  <c r="F7345" i="4"/>
  <c r="H7345" i="4"/>
  <c r="I7345" i="4"/>
  <c r="B7345" i="4"/>
  <c r="G7345" i="4"/>
  <c r="D7345" i="4"/>
  <c r="K7345" i="4"/>
  <c r="A7346" i="4"/>
  <c r="L7346" i="4" l="1"/>
  <c r="E7346" i="4"/>
  <c r="C7346" i="4"/>
  <c r="I7346" i="4"/>
  <c r="F7346" i="4"/>
  <c r="H7346" i="4"/>
  <c r="D7346" i="4"/>
  <c r="B7346" i="4"/>
  <c r="K7346" i="4"/>
  <c r="J7346" i="4"/>
  <c r="G7346" i="4"/>
  <c r="A7347" i="4"/>
  <c r="L7347" i="4" l="1"/>
  <c r="E7347" i="4"/>
  <c r="C7347" i="4"/>
  <c r="J7347" i="4"/>
  <c r="A7348" i="4"/>
  <c r="B7347" i="4"/>
  <c r="I7347" i="4"/>
  <c r="H7347" i="4"/>
  <c r="G7347" i="4"/>
  <c r="D7347" i="4"/>
  <c r="K7347" i="4"/>
  <c r="F7347" i="4"/>
  <c r="L7348" i="4" l="1"/>
  <c r="E7348" i="4"/>
  <c r="C7348" i="4"/>
  <c r="J7348" i="4"/>
  <c r="F7348" i="4"/>
  <c r="I7348" i="4"/>
  <c r="A7349" i="4"/>
  <c r="B7348" i="4"/>
  <c r="H7348" i="4"/>
  <c r="D7348" i="4"/>
  <c r="K7348" i="4"/>
  <c r="G7348" i="4"/>
  <c r="L7349" i="4" l="1"/>
  <c r="E7349" i="4"/>
  <c r="C7349" i="4"/>
  <c r="J7349" i="4"/>
  <c r="F7349" i="4"/>
  <c r="H7349" i="4"/>
  <c r="I7349" i="4"/>
  <c r="B7349" i="4"/>
  <c r="G7349" i="4"/>
  <c r="D7349" i="4"/>
  <c r="K7349" i="4"/>
  <c r="A7350" i="4"/>
  <c r="L7350" i="4" l="1"/>
  <c r="E7350" i="4"/>
  <c r="C7350" i="4"/>
  <c r="K7350" i="4"/>
  <c r="J7350" i="4"/>
  <c r="G7350" i="4"/>
  <c r="A7351" i="4"/>
  <c r="B7350" i="4"/>
  <c r="I7350" i="4"/>
  <c r="F7350" i="4"/>
  <c r="H7350" i="4"/>
  <c r="D7350" i="4"/>
  <c r="L7351" i="4" l="1"/>
  <c r="E7351" i="4"/>
  <c r="C7351" i="4"/>
  <c r="K7351" i="4"/>
  <c r="F7351" i="4"/>
  <c r="H7351" i="4"/>
  <c r="J7351" i="4"/>
  <c r="A7352" i="4"/>
  <c r="B7351" i="4"/>
  <c r="I7351" i="4"/>
  <c r="D7351" i="4"/>
  <c r="G7351" i="4"/>
  <c r="L7352" i="4" l="1"/>
  <c r="E7352" i="4"/>
  <c r="C7352" i="4"/>
  <c r="J7352" i="4"/>
  <c r="I7352" i="4"/>
  <c r="A7353" i="4"/>
  <c r="B7352" i="4"/>
  <c r="H7352" i="4"/>
  <c r="D7352" i="4"/>
  <c r="K7352" i="4"/>
  <c r="G7352" i="4"/>
  <c r="F7352" i="4"/>
  <c r="L7353" i="4" l="1"/>
  <c r="E7353" i="4"/>
  <c r="C7353" i="4"/>
  <c r="I7353" i="4"/>
  <c r="B7353" i="4"/>
  <c r="G7353" i="4"/>
  <c r="D7353" i="4"/>
  <c r="K7353" i="4"/>
  <c r="A7354" i="4"/>
  <c r="J7353" i="4"/>
  <c r="F7353" i="4"/>
  <c r="H7353" i="4"/>
  <c r="L7354" i="4" l="1"/>
  <c r="E7354" i="4"/>
  <c r="C7354" i="4"/>
  <c r="J7354" i="4"/>
  <c r="G7354" i="4"/>
  <c r="A7355" i="4"/>
  <c r="I7354" i="4"/>
  <c r="F7354" i="4"/>
  <c r="H7354" i="4"/>
  <c r="D7354" i="4"/>
  <c r="B7354" i="4"/>
  <c r="K7354" i="4"/>
  <c r="L7355" i="4" l="1"/>
  <c r="E7355" i="4"/>
  <c r="C7355" i="4"/>
  <c r="D7355" i="4"/>
  <c r="G7355" i="4"/>
  <c r="K7355" i="4"/>
  <c r="F7355" i="4"/>
  <c r="J7355" i="4"/>
  <c r="A7356" i="4"/>
  <c r="B7355" i="4"/>
  <c r="I7355" i="4"/>
  <c r="H7355" i="4"/>
  <c r="L7356" i="4" l="1"/>
  <c r="E7356" i="4"/>
  <c r="C7356" i="4"/>
  <c r="D7356" i="4"/>
  <c r="H7356" i="4"/>
  <c r="K7356" i="4"/>
  <c r="G7356" i="4"/>
  <c r="A7357" i="4"/>
  <c r="J7356" i="4"/>
  <c r="F7356" i="4"/>
  <c r="I7356" i="4"/>
  <c r="B7356" i="4"/>
  <c r="L7357" i="4" l="1"/>
  <c r="E7357" i="4"/>
  <c r="C7357" i="4"/>
  <c r="D7357" i="4"/>
  <c r="K7357" i="4"/>
  <c r="A7358" i="4"/>
  <c r="J7357" i="4"/>
  <c r="F7357" i="4"/>
  <c r="H7357" i="4"/>
  <c r="I7357" i="4"/>
  <c r="B7357" i="4"/>
  <c r="G7357" i="4"/>
  <c r="L7358" i="4" l="1"/>
  <c r="E7358" i="4"/>
  <c r="C7358" i="4"/>
  <c r="D7358" i="4"/>
  <c r="B7358" i="4"/>
  <c r="K7358" i="4"/>
  <c r="J7358" i="4"/>
  <c r="G7358" i="4"/>
  <c r="H7358" i="4"/>
  <c r="I7358" i="4"/>
  <c r="F7358" i="4"/>
  <c r="A7359" i="4"/>
  <c r="L7359" i="4" l="1"/>
  <c r="E7359" i="4"/>
  <c r="C7359" i="4"/>
  <c r="D7359" i="4"/>
  <c r="G7359" i="4"/>
  <c r="K7359" i="4"/>
  <c r="F7359" i="4"/>
  <c r="J7359" i="4"/>
  <c r="A7360" i="4"/>
  <c r="B7359" i="4"/>
  <c r="I7359" i="4"/>
  <c r="H7359" i="4"/>
  <c r="L7360" i="4" l="1"/>
  <c r="E7360" i="4"/>
  <c r="C7360" i="4"/>
  <c r="D7360" i="4"/>
  <c r="H7360" i="4"/>
  <c r="K7360" i="4"/>
  <c r="G7360" i="4"/>
  <c r="J7360" i="4"/>
  <c r="B7360" i="4"/>
  <c r="I7360" i="4"/>
  <c r="A7361" i="4"/>
  <c r="F7360" i="4"/>
  <c r="L7361" i="4" l="1"/>
  <c r="E7361" i="4"/>
  <c r="C7361" i="4"/>
  <c r="J7361" i="4"/>
  <c r="F7361" i="4"/>
  <c r="I7361" i="4"/>
  <c r="B7361" i="4"/>
  <c r="G7361" i="4"/>
  <c r="D7361" i="4"/>
  <c r="K7361" i="4"/>
  <c r="A7362" i="4"/>
  <c r="H7361" i="4"/>
  <c r="L7362" i="4" l="1"/>
  <c r="E7362" i="4"/>
  <c r="C7362" i="4"/>
  <c r="J7362" i="4"/>
  <c r="G7362" i="4"/>
  <c r="A7363" i="4"/>
  <c r="I7362" i="4"/>
  <c r="F7362" i="4"/>
  <c r="H7362" i="4"/>
  <c r="D7362" i="4"/>
  <c r="B7362" i="4"/>
  <c r="K7362" i="4"/>
  <c r="L7363" i="4" l="1"/>
  <c r="E7363" i="4"/>
  <c r="C7363" i="4"/>
  <c r="K7363" i="4"/>
  <c r="F7363" i="4"/>
  <c r="A7364" i="4"/>
  <c r="J7363" i="4"/>
  <c r="B7363" i="4"/>
  <c r="I7363" i="4"/>
  <c r="H7363" i="4"/>
  <c r="G7363" i="4"/>
  <c r="D7363" i="4"/>
  <c r="L7364" i="4" l="1"/>
  <c r="E7364" i="4"/>
  <c r="C7364" i="4"/>
  <c r="K7364" i="4"/>
  <c r="G7364" i="4"/>
  <c r="J7364" i="4"/>
  <c r="F7364" i="4"/>
  <c r="B7364" i="4"/>
  <c r="I7364" i="4"/>
  <c r="A7365" i="4"/>
  <c r="D7364" i="4"/>
  <c r="H7364" i="4"/>
  <c r="L7365" i="4" l="1"/>
  <c r="E7365" i="4"/>
  <c r="C7365" i="4"/>
  <c r="K7365" i="4"/>
  <c r="A7366" i="4"/>
  <c r="I7365" i="4"/>
  <c r="J7365" i="4"/>
  <c r="F7365" i="4"/>
  <c r="H7365" i="4"/>
  <c r="G7365" i="4"/>
  <c r="B7365" i="4"/>
  <c r="D7365" i="4"/>
  <c r="L7366" i="4" l="1"/>
  <c r="E7366" i="4"/>
  <c r="C7366" i="4"/>
  <c r="J7366" i="4"/>
  <c r="G7366" i="4"/>
  <c r="A7367" i="4"/>
  <c r="I7366" i="4"/>
  <c r="F7366" i="4"/>
  <c r="H7366" i="4"/>
  <c r="D7366" i="4"/>
  <c r="B7366" i="4"/>
  <c r="K7366" i="4"/>
  <c r="L7367" i="4" l="1"/>
  <c r="E7367" i="4"/>
  <c r="C7367" i="4"/>
  <c r="J7367" i="4"/>
  <c r="A7368" i="4"/>
  <c r="B7367" i="4"/>
  <c r="D7367" i="4"/>
  <c r="I7367" i="4"/>
  <c r="H7367" i="4"/>
  <c r="K7367" i="4"/>
  <c r="F7367" i="4"/>
  <c r="G7367" i="4"/>
  <c r="L7368" i="4" l="1"/>
  <c r="E7368" i="4"/>
  <c r="C7368" i="4"/>
  <c r="J7368" i="4"/>
  <c r="F7368" i="4"/>
  <c r="I7368" i="4"/>
  <c r="B7368" i="4"/>
  <c r="A7369" i="4"/>
  <c r="D7368" i="4"/>
  <c r="H7368" i="4"/>
  <c r="K7368" i="4"/>
  <c r="G7368" i="4"/>
  <c r="L7369" i="4" l="1"/>
  <c r="E7369" i="4"/>
  <c r="C7369" i="4"/>
  <c r="I7369" i="4"/>
  <c r="B7369" i="4"/>
  <c r="G7369" i="4"/>
  <c r="D7369" i="4"/>
  <c r="K7369" i="4"/>
  <c r="A7370" i="4"/>
  <c r="J7369" i="4"/>
  <c r="H7369" i="4"/>
  <c r="F7369" i="4"/>
  <c r="L7370" i="4" l="1"/>
  <c r="E7370" i="4"/>
  <c r="C7370" i="4"/>
  <c r="I7370" i="4"/>
  <c r="F7370" i="4"/>
  <c r="H7370" i="4"/>
  <c r="D7370" i="4"/>
  <c r="B7370" i="4"/>
  <c r="K7370" i="4"/>
  <c r="J7370" i="4"/>
  <c r="G7370" i="4"/>
  <c r="A7371" i="4"/>
  <c r="L7371" i="4" l="1"/>
  <c r="E7371" i="4"/>
  <c r="C7371" i="4"/>
  <c r="I7371" i="4"/>
  <c r="H7371" i="4"/>
  <c r="G7371" i="4"/>
  <c r="B7371" i="4"/>
  <c r="D7371" i="4"/>
  <c r="K7371" i="4"/>
  <c r="F7371" i="4"/>
  <c r="J7371" i="4"/>
  <c r="A7372" i="4"/>
  <c r="L7372" i="4" l="1"/>
  <c r="E7372" i="4"/>
  <c r="C7372" i="4"/>
  <c r="I7372" i="4"/>
  <c r="A7373" i="4"/>
  <c r="B7372" i="4"/>
  <c r="D7372" i="4"/>
  <c r="H7372" i="4"/>
  <c r="K7372" i="4"/>
  <c r="G7372" i="4"/>
  <c r="J7372" i="4"/>
  <c r="F7372" i="4"/>
  <c r="L7373" i="4" l="1"/>
  <c r="E7373" i="4"/>
  <c r="C7373" i="4"/>
  <c r="I7373" i="4"/>
  <c r="B7373" i="4"/>
  <c r="G7373" i="4"/>
  <c r="J7373" i="4"/>
  <c r="D7373" i="4"/>
  <c r="F7373" i="4"/>
  <c r="H7373" i="4"/>
  <c r="K7373" i="4"/>
  <c r="A7374" i="4"/>
  <c r="L7374" i="4" l="1"/>
  <c r="E7374" i="4"/>
  <c r="C7374" i="4"/>
  <c r="D7374" i="4"/>
  <c r="B7374" i="4"/>
  <c r="G7374" i="4"/>
  <c r="K7374" i="4"/>
  <c r="F7374" i="4"/>
  <c r="A7375" i="4"/>
  <c r="J7374" i="4"/>
  <c r="H7374" i="4"/>
  <c r="I7374" i="4"/>
  <c r="L7375" i="4" l="1"/>
  <c r="E7375" i="4"/>
  <c r="C7375" i="4"/>
  <c r="D7375" i="4"/>
  <c r="G7375" i="4"/>
  <c r="K7375" i="4"/>
  <c r="F7375" i="4"/>
  <c r="I7375" i="4"/>
  <c r="H7375" i="4"/>
  <c r="J7375" i="4"/>
  <c r="A7376" i="4"/>
  <c r="B7375" i="4"/>
  <c r="L7376" i="4" l="1"/>
  <c r="E7376" i="4"/>
  <c r="C7376" i="4"/>
  <c r="D7376" i="4"/>
  <c r="H7376" i="4"/>
  <c r="K7376" i="4"/>
  <c r="G7376" i="4"/>
  <c r="A7377" i="4"/>
  <c r="B7376" i="4"/>
  <c r="J7376" i="4"/>
  <c r="I7376" i="4"/>
  <c r="F7376" i="4"/>
  <c r="L7377" i="4" l="1"/>
  <c r="E7377" i="4"/>
  <c r="C7377" i="4"/>
  <c r="D7377" i="4"/>
  <c r="K7377" i="4"/>
  <c r="A7378" i="4"/>
  <c r="I7377" i="4"/>
  <c r="G7377" i="4"/>
  <c r="H7377" i="4"/>
  <c r="J7377" i="4"/>
  <c r="F7377" i="4"/>
  <c r="B7377" i="4"/>
  <c r="L7378" i="4" l="1"/>
  <c r="E7378" i="4"/>
  <c r="C7378" i="4"/>
  <c r="D7378" i="4"/>
  <c r="B7378" i="4"/>
  <c r="H7378" i="4"/>
  <c r="K7378" i="4"/>
  <c r="J7378" i="4"/>
  <c r="G7378" i="4"/>
  <c r="A7379" i="4"/>
  <c r="I7378" i="4"/>
  <c r="F7378" i="4"/>
  <c r="L7379" i="4" l="1"/>
  <c r="E7379" i="4"/>
  <c r="C7379" i="4"/>
  <c r="D7379" i="4"/>
  <c r="G7379" i="4"/>
  <c r="K7379" i="4"/>
  <c r="F7379" i="4"/>
  <c r="H7379" i="4"/>
  <c r="J7379" i="4"/>
  <c r="A7380" i="4"/>
  <c r="B7379" i="4"/>
  <c r="I7379" i="4"/>
  <c r="L7380" i="4" l="1"/>
  <c r="E7380" i="4"/>
  <c r="C7380" i="4"/>
  <c r="D7380" i="4"/>
  <c r="H7380" i="4"/>
  <c r="I7380" i="4"/>
  <c r="A7381" i="4"/>
  <c r="K7380" i="4"/>
  <c r="G7380" i="4"/>
  <c r="B7380" i="4"/>
  <c r="J7380" i="4"/>
  <c r="F7380" i="4"/>
  <c r="L7381" i="4" l="1"/>
  <c r="E7381" i="4"/>
  <c r="C7381" i="4"/>
  <c r="D7381" i="4"/>
  <c r="B7381" i="4"/>
  <c r="K7381" i="4"/>
  <c r="A7382" i="4"/>
  <c r="I7381" i="4"/>
  <c r="G7381" i="4"/>
  <c r="J7381" i="4"/>
  <c r="F7381" i="4"/>
  <c r="H7381" i="4"/>
  <c r="L7382" i="4" l="1"/>
  <c r="E7382" i="4"/>
  <c r="C7382" i="4"/>
  <c r="D7382" i="4"/>
  <c r="B7382" i="4"/>
  <c r="K7382" i="4"/>
  <c r="J7382" i="4"/>
  <c r="G7382" i="4"/>
  <c r="A7383" i="4"/>
  <c r="F7382" i="4"/>
  <c r="I7382" i="4"/>
  <c r="H7382" i="4"/>
  <c r="L7383" i="4" l="1"/>
  <c r="E7383" i="4"/>
  <c r="C7383" i="4"/>
  <c r="D7383" i="4"/>
  <c r="G7383" i="4"/>
  <c r="K7383" i="4"/>
  <c r="F7383" i="4"/>
  <c r="A7384" i="4"/>
  <c r="I7383" i="4"/>
  <c r="H7383" i="4"/>
  <c r="J7383" i="4"/>
  <c r="B7383" i="4"/>
  <c r="L7384" i="4" l="1"/>
  <c r="E7384" i="4"/>
  <c r="C7384" i="4"/>
  <c r="D7384" i="4"/>
  <c r="H7384" i="4"/>
  <c r="K7384" i="4"/>
  <c r="G7384" i="4"/>
  <c r="A7385" i="4"/>
  <c r="J7384" i="4"/>
  <c r="F7384" i="4"/>
  <c r="I7384" i="4"/>
  <c r="B7384" i="4"/>
  <c r="L7385" i="4" l="1"/>
  <c r="E7385" i="4"/>
  <c r="C7385" i="4"/>
  <c r="D7385" i="4"/>
  <c r="I7385" i="4"/>
  <c r="K7385" i="4"/>
  <c r="A7386" i="4"/>
  <c r="J7385" i="4"/>
  <c r="F7385" i="4"/>
  <c r="H7385" i="4"/>
  <c r="B7385" i="4"/>
  <c r="G7385" i="4"/>
  <c r="L7386" i="4" l="1"/>
  <c r="E7386" i="4"/>
  <c r="C7386" i="4"/>
  <c r="D7386" i="4"/>
  <c r="B7386" i="4"/>
  <c r="I7386" i="4"/>
  <c r="H7386" i="4"/>
  <c r="K7386" i="4"/>
  <c r="F7386" i="4"/>
  <c r="J7386" i="4"/>
  <c r="G7386" i="4"/>
  <c r="A7387" i="4"/>
  <c r="L7387" i="4" l="1"/>
  <c r="E7387" i="4"/>
  <c r="C7387" i="4"/>
  <c r="D7387" i="4"/>
  <c r="G7387" i="4"/>
  <c r="K7387" i="4"/>
  <c r="F7387" i="4"/>
  <c r="J7387" i="4"/>
  <c r="A7388" i="4"/>
  <c r="B7387" i="4"/>
  <c r="I7387" i="4"/>
  <c r="H7387" i="4"/>
  <c r="L7388" i="4" l="1"/>
  <c r="E7388" i="4"/>
  <c r="C7388" i="4"/>
  <c r="D7388" i="4"/>
  <c r="H7388" i="4"/>
  <c r="I7388" i="4"/>
  <c r="K7388" i="4"/>
  <c r="G7388" i="4"/>
  <c r="A7389" i="4"/>
  <c r="J7388" i="4"/>
  <c r="F7388" i="4"/>
  <c r="B7388" i="4"/>
  <c r="L7389" i="4" l="1"/>
  <c r="E7389" i="4"/>
  <c r="C7389" i="4"/>
  <c r="D7389" i="4"/>
  <c r="B7389" i="4"/>
  <c r="K7389" i="4"/>
  <c r="A7390" i="4"/>
  <c r="I7389" i="4"/>
  <c r="G7389" i="4"/>
  <c r="J7389" i="4"/>
  <c r="F7389" i="4"/>
  <c r="H7389" i="4"/>
  <c r="L7390" i="4" l="1"/>
  <c r="E7390" i="4"/>
  <c r="C7390" i="4"/>
  <c r="D7390" i="4"/>
  <c r="B7390" i="4"/>
  <c r="F7390" i="4"/>
  <c r="K7390" i="4"/>
  <c r="J7390" i="4"/>
  <c r="G7390" i="4"/>
  <c r="H7390" i="4"/>
  <c r="I7390" i="4"/>
  <c r="A7391" i="4"/>
  <c r="L7391" i="4" l="1"/>
  <c r="E7391" i="4"/>
  <c r="C7391" i="4"/>
  <c r="D7391" i="4"/>
  <c r="G7391" i="4"/>
  <c r="I7391" i="4"/>
  <c r="K7391" i="4"/>
  <c r="F7391" i="4"/>
  <c r="J7391" i="4"/>
  <c r="A7392" i="4"/>
  <c r="B7391" i="4"/>
  <c r="H7391" i="4"/>
  <c r="L7392" i="4" l="1"/>
  <c r="E7392" i="4"/>
  <c r="C7392" i="4"/>
  <c r="D7392" i="4"/>
  <c r="H7392" i="4"/>
  <c r="I7392" i="4"/>
  <c r="K7392" i="4"/>
  <c r="G7392" i="4"/>
  <c r="A7393" i="4"/>
  <c r="F7392" i="4"/>
  <c r="J7392" i="4"/>
  <c r="B7392" i="4"/>
  <c r="L7393" i="4" l="1"/>
  <c r="E7393" i="4"/>
  <c r="C7393" i="4"/>
  <c r="D7393" i="4"/>
  <c r="I7393" i="4"/>
  <c r="G7393" i="4"/>
  <c r="K7393" i="4"/>
  <c r="A7394" i="4"/>
  <c r="J7393" i="4"/>
  <c r="F7393" i="4"/>
  <c r="H7393" i="4"/>
  <c r="B7393" i="4"/>
  <c r="L7394" i="4" l="1"/>
  <c r="E7394" i="4"/>
  <c r="C7394" i="4"/>
  <c r="D7394" i="4"/>
  <c r="B7394" i="4"/>
  <c r="I7394" i="4"/>
  <c r="F7394" i="4"/>
  <c r="K7394" i="4"/>
  <c r="J7394" i="4"/>
  <c r="G7394" i="4"/>
  <c r="A7395" i="4"/>
  <c r="H7394" i="4"/>
  <c r="L7395" i="4" l="1"/>
  <c r="E7395" i="4"/>
  <c r="C7395" i="4"/>
  <c r="D7395" i="4"/>
  <c r="G7395" i="4"/>
  <c r="K7395" i="4"/>
  <c r="F7395" i="4"/>
  <c r="A7396" i="4"/>
  <c r="J7395" i="4"/>
  <c r="B7395" i="4"/>
  <c r="I7395" i="4"/>
  <c r="H7395" i="4"/>
  <c r="L7396" i="4" l="1"/>
  <c r="E7396" i="4"/>
  <c r="C7396" i="4"/>
  <c r="D7396" i="4"/>
  <c r="H7396" i="4"/>
  <c r="B7396" i="4"/>
  <c r="K7396" i="4"/>
  <c r="G7396" i="4"/>
  <c r="I7396" i="4"/>
  <c r="J7396" i="4"/>
  <c r="F7396" i="4"/>
  <c r="A7397" i="4"/>
  <c r="L7397" i="4" l="1"/>
  <c r="E7397" i="4"/>
  <c r="C7397" i="4"/>
  <c r="D7397" i="4"/>
  <c r="H7397" i="4"/>
  <c r="G7397" i="4"/>
  <c r="K7397" i="4"/>
  <c r="A7398" i="4"/>
  <c r="F7397" i="4"/>
  <c r="I7397" i="4"/>
  <c r="B7397" i="4"/>
  <c r="J7397" i="4"/>
  <c r="L7398" i="4" l="1"/>
  <c r="E7398" i="4"/>
  <c r="C7398" i="4"/>
  <c r="D7398" i="4"/>
  <c r="B7398" i="4"/>
  <c r="K7398" i="4"/>
  <c r="J7398" i="4"/>
  <c r="G7398" i="4"/>
  <c r="A7399" i="4"/>
  <c r="I7398" i="4"/>
  <c r="F7398" i="4"/>
  <c r="H7398" i="4"/>
  <c r="L7399" i="4" l="1"/>
  <c r="E7399" i="4"/>
  <c r="C7399" i="4"/>
  <c r="D7399" i="4"/>
  <c r="G7399" i="4"/>
  <c r="K7399" i="4"/>
  <c r="F7399" i="4"/>
  <c r="J7399" i="4"/>
  <c r="A7400" i="4"/>
  <c r="B7399" i="4"/>
  <c r="I7399" i="4"/>
  <c r="H7399" i="4"/>
  <c r="L7400" i="4" l="1"/>
  <c r="E7400" i="4"/>
  <c r="C7400" i="4"/>
  <c r="D7400" i="4"/>
  <c r="H7400" i="4"/>
  <c r="K7400" i="4"/>
  <c r="G7400" i="4"/>
  <c r="J7400" i="4"/>
  <c r="F7400" i="4"/>
  <c r="I7400" i="4"/>
  <c r="A7401" i="4"/>
  <c r="B7400" i="4"/>
  <c r="L7401" i="4" l="1"/>
  <c r="E7401" i="4"/>
  <c r="C7401" i="4"/>
  <c r="I7401" i="4"/>
  <c r="B7401" i="4"/>
  <c r="G7401" i="4"/>
  <c r="K7401" i="4"/>
  <c r="A7402" i="4"/>
  <c r="J7401" i="4"/>
  <c r="F7401" i="4"/>
  <c r="H7401" i="4"/>
  <c r="D7401" i="4"/>
  <c r="L7402" i="4" l="1"/>
  <c r="E7402" i="4"/>
  <c r="C7402" i="4"/>
  <c r="J7402" i="4"/>
  <c r="G7402" i="4"/>
  <c r="A7403" i="4"/>
  <c r="I7402" i="4"/>
  <c r="F7402" i="4"/>
  <c r="H7402" i="4"/>
  <c r="B7402" i="4"/>
  <c r="D7402" i="4"/>
  <c r="K7402" i="4"/>
  <c r="L7403" i="4" l="1"/>
  <c r="E7403" i="4"/>
  <c r="C7403" i="4"/>
  <c r="J7403" i="4"/>
  <c r="A7404" i="4"/>
  <c r="B7403" i="4"/>
  <c r="F7403" i="4"/>
  <c r="I7403" i="4"/>
  <c r="H7403" i="4"/>
  <c r="D7403" i="4"/>
  <c r="G7403" i="4"/>
  <c r="K7403" i="4"/>
  <c r="L7404" i="4" l="1"/>
  <c r="E7404" i="4"/>
  <c r="C7404" i="4"/>
  <c r="K7404" i="4"/>
  <c r="G7404" i="4"/>
  <c r="B7404" i="4"/>
  <c r="J7404" i="4"/>
  <c r="F7404" i="4"/>
  <c r="H7404" i="4"/>
  <c r="I7404" i="4"/>
  <c r="A7405" i="4"/>
  <c r="D7404" i="4"/>
  <c r="L7405" i="4" l="1"/>
  <c r="E7405" i="4"/>
  <c r="C7405" i="4"/>
  <c r="J7405" i="4"/>
  <c r="F7405" i="4"/>
  <c r="H7405" i="4"/>
  <c r="I7405" i="4"/>
  <c r="G7405" i="4"/>
  <c r="B7405" i="4"/>
  <c r="D7405" i="4"/>
  <c r="K7405" i="4"/>
  <c r="A7406" i="4"/>
  <c r="L7406" i="4" l="1"/>
  <c r="E7406" i="4"/>
  <c r="C7406" i="4"/>
  <c r="J7406" i="4"/>
  <c r="G7406" i="4"/>
  <c r="H7406" i="4"/>
  <c r="F7406" i="4"/>
  <c r="I7406" i="4"/>
  <c r="A7407" i="4"/>
  <c r="D7406" i="4"/>
  <c r="B7406" i="4"/>
  <c r="K7406" i="4"/>
  <c r="L7407" i="4" l="1"/>
  <c r="E7407" i="4"/>
  <c r="C7407" i="4"/>
  <c r="J7407" i="4"/>
  <c r="A7408" i="4"/>
  <c r="B7407" i="4"/>
  <c r="I7407" i="4"/>
  <c r="H7407" i="4"/>
  <c r="D7407" i="4"/>
  <c r="G7407" i="4"/>
  <c r="K7407" i="4"/>
  <c r="F7407" i="4"/>
  <c r="L7408" i="4" l="1"/>
  <c r="E7408" i="4"/>
  <c r="C7408" i="4"/>
  <c r="J7408" i="4"/>
  <c r="B7408" i="4"/>
  <c r="I7408" i="4"/>
  <c r="F7408" i="4"/>
  <c r="A7409" i="4"/>
  <c r="D7408" i="4"/>
  <c r="H7408" i="4"/>
  <c r="K7408" i="4"/>
  <c r="G7408" i="4"/>
  <c r="L7409" i="4" l="1"/>
  <c r="E7409" i="4"/>
  <c r="C7409" i="4"/>
  <c r="I7409" i="4"/>
  <c r="B7409" i="4"/>
  <c r="G7409" i="4"/>
  <c r="D7409" i="4"/>
  <c r="K7409" i="4"/>
  <c r="A7410" i="4"/>
  <c r="J7409" i="4"/>
  <c r="F7409" i="4"/>
  <c r="H7409" i="4"/>
  <c r="L7410" i="4" l="1"/>
  <c r="E7410" i="4"/>
  <c r="C7410" i="4"/>
  <c r="J7410" i="4"/>
  <c r="G7410" i="4"/>
  <c r="A7411" i="4"/>
  <c r="F7410" i="4"/>
  <c r="H7410" i="4"/>
  <c r="I7410" i="4"/>
  <c r="D7410" i="4"/>
  <c r="B7410" i="4"/>
  <c r="K7410" i="4"/>
  <c r="L7411" i="4" l="1"/>
  <c r="E7411" i="4"/>
  <c r="C7411" i="4"/>
  <c r="K7411" i="4"/>
  <c r="F7411" i="4"/>
  <c r="J7411" i="4"/>
  <c r="A7412" i="4"/>
  <c r="B7411" i="4"/>
  <c r="I7411" i="4"/>
  <c r="H7411" i="4"/>
  <c r="D7411" i="4"/>
  <c r="G7411" i="4"/>
  <c r="L7412" i="4" l="1"/>
  <c r="E7412" i="4"/>
  <c r="C7412" i="4"/>
  <c r="K7412" i="4"/>
  <c r="G7412" i="4"/>
  <c r="J7412" i="4"/>
  <c r="F7412" i="4"/>
  <c r="I7412" i="4"/>
  <c r="A7413" i="4"/>
  <c r="B7412" i="4"/>
  <c r="D7412" i="4"/>
  <c r="H7412" i="4"/>
  <c r="L7413" i="4" l="1"/>
  <c r="E7413" i="4"/>
  <c r="C7413" i="4"/>
  <c r="K7413" i="4"/>
  <c r="A7414" i="4"/>
  <c r="B7413" i="4"/>
  <c r="J7413" i="4"/>
  <c r="F7413" i="4"/>
  <c r="H7413" i="4"/>
  <c r="I7413" i="4"/>
  <c r="G7413" i="4"/>
  <c r="D7413" i="4"/>
  <c r="L7414" i="4" l="1"/>
  <c r="E7414" i="4"/>
  <c r="C7414" i="4"/>
  <c r="I7414" i="4"/>
  <c r="F7414" i="4"/>
  <c r="H7414" i="4"/>
  <c r="D7414" i="4"/>
  <c r="B7414" i="4"/>
  <c r="K7414" i="4"/>
  <c r="J7414" i="4"/>
  <c r="G7414" i="4"/>
  <c r="A7415" i="4"/>
  <c r="L7415" i="4" l="1"/>
  <c r="E7415" i="4"/>
  <c r="C7415" i="4"/>
  <c r="J7415" i="4"/>
  <c r="A7416" i="4"/>
  <c r="B7415" i="4"/>
  <c r="I7415" i="4"/>
  <c r="H7415" i="4"/>
  <c r="G7415" i="4"/>
  <c r="D7415" i="4"/>
  <c r="K7415" i="4"/>
  <c r="F7415" i="4"/>
  <c r="L7416" i="4" l="1"/>
  <c r="E7416" i="4"/>
  <c r="C7416" i="4"/>
  <c r="J7416" i="4"/>
  <c r="F7416" i="4"/>
  <c r="B7416" i="4"/>
  <c r="I7416" i="4"/>
  <c r="A7417" i="4"/>
  <c r="D7416" i="4"/>
  <c r="H7416" i="4"/>
  <c r="K7416" i="4"/>
  <c r="G7416" i="4"/>
  <c r="L7417" i="4" l="1"/>
  <c r="E7417" i="4"/>
  <c r="C7417" i="4"/>
  <c r="I7417" i="4"/>
  <c r="B7417" i="4"/>
  <c r="G7417" i="4"/>
  <c r="D7417" i="4"/>
  <c r="K7417" i="4"/>
  <c r="A7418" i="4"/>
  <c r="J7417" i="4"/>
  <c r="F7417" i="4"/>
  <c r="H7417" i="4"/>
  <c r="L7418" i="4" l="1"/>
  <c r="E7418" i="4"/>
  <c r="C7418" i="4"/>
  <c r="J7418" i="4"/>
  <c r="G7418" i="4"/>
  <c r="A7419" i="4"/>
  <c r="I7418" i="4"/>
  <c r="H7418" i="4"/>
  <c r="F7418" i="4"/>
  <c r="D7418" i="4"/>
  <c r="B7418" i="4"/>
  <c r="K7418" i="4"/>
  <c r="L7419" i="4" l="1"/>
  <c r="E7419" i="4"/>
  <c r="C7419" i="4"/>
  <c r="K7419" i="4"/>
  <c r="F7419" i="4"/>
  <c r="J7419" i="4"/>
  <c r="A7420" i="4"/>
  <c r="B7419" i="4"/>
  <c r="H7419" i="4"/>
  <c r="I7419" i="4"/>
  <c r="D7419" i="4"/>
  <c r="G7419" i="4"/>
  <c r="L7420" i="4" l="1"/>
  <c r="E7420" i="4"/>
  <c r="C7420" i="4"/>
  <c r="J7420" i="4"/>
  <c r="F7420" i="4"/>
  <c r="B7420" i="4"/>
  <c r="I7420" i="4"/>
  <c r="A7421" i="4"/>
  <c r="D7420" i="4"/>
  <c r="H7420" i="4"/>
  <c r="K7420" i="4"/>
  <c r="G7420" i="4"/>
  <c r="L7421" i="4" l="1"/>
  <c r="E7421" i="4"/>
  <c r="C7421" i="4"/>
  <c r="J7421" i="4"/>
  <c r="F7421" i="4"/>
  <c r="H7421" i="4"/>
  <c r="I7421" i="4"/>
  <c r="G7421" i="4"/>
  <c r="B7421" i="4"/>
  <c r="D7421" i="4"/>
  <c r="K7421" i="4"/>
  <c r="A7422" i="4"/>
  <c r="L7422" i="4" l="1"/>
  <c r="E7422" i="4"/>
  <c r="C7422" i="4"/>
  <c r="J7422" i="4"/>
  <c r="G7422" i="4"/>
  <c r="H7422" i="4"/>
  <c r="I7422" i="4"/>
  <c r="F7422" i="4"/>
  <c r="A7423" i="4"/>
  <c r="D7422" i="4"/>
  <c r="B7422" i="4"/>
  <c r="K7422" i="4"/>
  <c r="L7423" i="4" l="1"/>
  <c r="E7423" i="4"/>
  <c r="C7423" i="4"/>
  <c r="K7423" i="4"/>
  <c r="F7423" i="4"/>
  <c r="J7423" i="4"/>
  <c r="A7424" i="4"/>
  <c r="B7423" i="4"/>
  <c r="I7423" i="4"/>
  <c r="H7423" i="4"/>
  <c r="D7423" i="4"/>
  <c r="G7423" i="4"/>
  <c r="L7424" i="4" l="1"/>
  <c r="E7424" i="4"/>
  <c r="C7424" i="4"/>
  <c r="K7424" i="4"/>
  <c r="G7424" i="4"/>
  <c r="J7424" i="4"/>
  <c r="B7424" i="4"/>
  <c r="I7424" i="4"/>
  <c r="A7425" i="4"/>
  <c r="F7424" i="4"/>
  <c r="H7424" i="4"/>
  <c r="D7424" i="4"/>
  <c r="L7425" i="4" l="1"/>
  <c r="E7425" i="4"/>
  <c r="C7425" i="4"/>
  <c r="K7425" i="4"/>
  <c r="A7426" i="4"/>
  <c r="J7425" i="4"/>
  <c r="F7425" i="4"/>
  <c r="H7425" i="4"/>
  <c r="I7425" i="4"/>
  <c r="B7425" i="4"/>
  <c r="G7425" i="4"/>
  <c r="D7425" i="4"/>
  <c r="L7426" i="4" l="1"/>
  <c r="E7426" i="4"/>
  <c r="C7426" i="4"/>
  <c r="K7426" i="4"/>
  <c r="J7426" i="4"/>
  <c r="G7426" i="4"/>
  <c r="A7427" i="4"/>
  <c r="I7426" i="4"/>
  <c r="F7426" i="4"/>
  <c r="H7426" i="4"/>
  <c r="D7426" i="4"/>
  <c r="B7426" i="4"/>
  <c r="L7427" i="4" l="1"/>
  <c r="E7427" i="4"/>
  <c r="C7427" i="4"/>
  <c r="J7427" i="4"/>
  <c r="A7428" i="4"/>
  <c r="B7427" i="4"/>
  <c r="H7427" i="4"/>
  <c r="I7427" i="4"/>
  <c r="D7427" i="4"/>
  <c r="K7427" i="4"/>
  <c r="F7427" i="4"/>
  <c r="G7427" i="4"/>
  <c r="L7428" i="4" l="1"/>
  <c r="E7428" i="4"/>
  <c r="C7428" i="4"/>
  <c r="I7428" i="4"/>
  <c r="A7429" i="4"/>
  <c r="B7428" i="4"/>
  <c r="H7428" i="4"/>
  <c r="D7428" i="4"/>
  <c r="K7428" i="4"/>
  <c r="G7428" i="4"/>
  <c r="J7428" i="4"/>
  <c r="F7428" i="4"/>
  <c r="L7429" i="4" l="1"/>
  <c r="E7429" i="4"/>
  <c r="C7429" i="4"/>
  <c r="J7429" i="4"/>
  <c r="F7429" i="4"/>
  <c r="H7429" i="4"/>
  <c r="I7429" i="4"/>
  <c r="B7429" i="4"/>
  <c r="G7429" i="4"/>
  <c r="D7429" i="4"/>
  <c r="K7429" i="4"/>
  <c r="A7430" i="4"/>
  <c r="L7430" i="4" l="1"/>
  <c r="E7430" i="4"/>
  <c r="C7430" i="4"/>
  <c r="K7430" i="4"/>
  <c r="G7430" i="4"/>
  <c r="J7430" i="4"/>
  <c r="A7431" i="4"/>
  <c r="I7430" i="4"/>
  <c r="F7430" i="4"/>
  <c r="H7430" i="4"/>
  <c r="D7430" i="4"/>
  <c r="B7430" i="4"/>
  <c r="L7431" i="4" l="1"/>
  <c r="E7431" i="4"/>
  <c r="C7431" i="4"/>
  <c r="D7431" i="4"/>
  <c r="G7431" i="4"/>
  <c r="K7431" i="4"/>
  <c r="F7431" i="4"/>
  <c r="J7431" i="4"/>
  <c r="A7432" i="4"/>
  <c r="B7431" i="4"/>
  <c r="I7431" i="4"/>
  <c r="H7431" i="4"/>
  <c r="L7432" i="4" l="1"/>
  <c r="E7432" i="4"/>
  <c r="C7432" i="4"/>
  <c r="J7432" i="4"/>
  <c r="F7432" i="4"/>
  <c r="I7432" i="4"/>
  <c r="A7433" i="4"/>
  <c r="B7432" i="4"/>
  <c r="H7432" i="4"/>
  <c r="K7432" i="4"/>
  <c r="G7432" i="4"/>
  <c r="D7432" i="4"/>
  <c r="L7433" i="4" l="1"/>
  <c r="E7433" i="4"/>
  <c r="C7433" i="4"/>
  <c r="J7433" i="4"/>
  <c r="F7433" i="4"/>
  <c r="H7433" i="4"/>
  <c r="I7433" i="4"/>
  <c r="B7433" i="4"/>
  <c r="G7433" i="4"/>
  <c r="D7433" i="4"/>
  <c r="K7433" i="4"/>
  <c r="A7434" i="4"/>
  <c r="L7434" i="4" l="1"/>
  <c r="E7434" i="4"/>
  <c r="C7434" i="4"/>
  <c r="I7434" i="4"/>
  <c r="F7434" i="4"/>
  <c r="H7434" i="4"/>
  <c r="D7434" i="4"/>
  <c r="B7434" i="4"/>
  <c r="K7434" i="4"/>
  <c r="J7434" i="4"/>
  <c r="G7434" i="4"/>
  <c r="A7435" i="4"/>
  <c r="L7435" i="4" l="1"/>
  <c r="E7435" i="4"/>
  <c r="C7435" i="4"/>
  <c r="J7435" i="4"/>
  <c r="A7436" i="4"/>
  <c r="B7435" i="4"/>
  <c r="F7435" i="4"/>
  <c r="I7435" i="4"/>
  <c r="H7435" i="4"/>
  <c r="D7435" i="4"/>
  <c r="G7435" i="4"/>
  <c r="K7435" i="4"/>
  <c r="L7436" i="4" l="1"/>
  <c r="E7436" i="4"/>
  <c r="C7436" i="4"/>
  <c r="K7436" i="4"/>
  <c r="G7436" i="4"/>
  <c r="J7436" i="4"/>
  <c r="F7436" i="4"/>
  <c r="I7436" i="4"/>
  <c r="A7437" i="4"/>
  <c r="B7436" i="4"/>
  <c r="D7436" i="4"/>
  <c r="H7436" i="4"/>
  <c r="L7437" i="4" l="1"/>
  <c r="E7437" i="4"/>
  <c r="C7437" i="4"/>
  <c r="K7437" i="4"/>
  <c r="A7438" i="4"/>
  <c r="J7437" i="4"/>
  <c r="F7437" i="4"/>
  <c r="H7437" i="4"/>
  <c r="I7437" i="4"/>
  <c r="B7437" i="4"/>
  <c r="G7437" i="4"/>
  <c r="D7437" i="4"/>
  <c r="L7438" i="4" l="1"/>
  <c r="E7438" i="4"/>
  <c r="C7438" i="4"/>
  <c r="J7438" i="4"/>
  <c r="G7438" i="4"/>
  <c r="H7438" i="4"/>
  <c r="I7438" i="4"/>
  <c r="A7439" i="4"/>
  <c r="B7438" i="4"/>
  <c r="F7438" i="4"/>
  <c r="D7438" i="4"/>
  <c r="K7438" i="4"/>
  <c r="L7439" i="4" l="1"/>
  <c r="E7439" i="4"/>
  <c r="C7439" i="4"/>
  <c r="J7439" i="4"/>
  <c r="A7440" i="4"/>
  <c r="B7439" i="4"/>
  <c r="H7439" i="4"/>
  <c r="I7439" i="4"/>
  <c r="D7439" i="4"/>
  <c r="G7439" i="4"/>
  <c r="K7439" i="4"/>
  <c r="F7439" i="4"/>
  <c r="L7440" i="4" l="1"/>
  <c r="E7440" i="4"/>
  <c r="C7440" i="4"/>
  <c r="I7440" i="4"/>
  <c r="A7441" i="4"/>
  <c r="F7440" i="4"/>
  <c r="D7440" i="4"/>
  <c r="H7440" i="4"/>
  <c r="K7440" i="4"/>
  <c r="G7440" i="4"/>
  <c r="J7440" i="4"/>
  <c r="B7440" i="4"/>
  <c r="L7441" i="4" l="1"/>
  <c r="E7441" i="4"/>
  <c r="C7441" i="4"/>
  <c r="D7441" i="4"/>
  <c r="A7442" i="4"/>
  <c r="K7441" i="4"/>
  <c r="J7441" i="4"/>
  <c r="F7441" i="4"/>
  <c r="H7441" i="4"/>
  <c r="I7441" i="4"/>
  <c r="B7441" i="4"/>
  <c r="G7441" i="4"/>
  <c r="L7442" i="4" l="1"/>
  <c r="E7442" i="4"/>
  <c r="C7442" i="4"/>
  <c r="J7442" i="4"/>
  <c r="G7442" i="4"/>
  <c r="A7443" i="4"/>
  <c r="I7442" i="4"/>
  <c r="F7442" i="4"/>
  <c r="H7442" i="4"/>
  <c r="B7442" i="4"/>
  <c r="D7442" i="4"/>
  <c r="K7442" i="4"/>
  <c r="L7443" i="4" l="1"/>
  <c r="E7443" i="4"/>
  <c r="C7443" i="4"/>
  <c r="I7443" i="4"/>
  <c r="H7443" i="4"/>
  <c r="D7443" i="4"/>
  <c r="G7443" i="4"/>
  <c r="K7443" i="4"/>
  <c r="F7443" i="4"/>
  <c r="J7443" i="4"/>
  <c r="A7444" i="4"/>
  <c r="B7443" i="4"/>
  <c r="L7444" i="4" l="1"/>
  <c r="E7444" i="4"/>
  <c r="C7444" i="4"/>
  <c r="J7444" i="4"/>
  <c r="F7444" i="4"/>
  <c r="A7445" i="4"/>
  <c r="I7444" i="4"/>
  <c r="D7444" i="4"/>
  <c r="H7444" i="4"/>
  <c r="K7444" i="4"/>
  <c r="G7444" i="4"/>
  <c r="B7444" i="4"/>
  <c r="L7445" i="4" l="1"/>
  <c r="E7445" i="4"/>
  <c r="C7445" i="4"/>
  <c r="I7445" i="4"/>
  <c r="B7445" i="4"/>
  <c r="G7445" i="4"/>
  <c r="D7445" i="4"/>
  <c r="A7446" i="4"/>
  <c r="K7445" i="4"/>
  <c r="J7445" i="4"/>
  <c r="F7445" i="4"/>
  <c r="H7445" i="4"/>
  <c r="L7446" i="4" l="1"/>
  <c r="E7446" i="4"/>
  <c r="C7446" i="4"/>
  <c r="J7446" i="4"/>
  <c r="G7446" i="4"/>
  <c r="A7447" i="4"/>
  <c r="F7446" i="4"/>
  <c r="I7446" i="4"/>
  <c r="H7446" i="4"/>
  <c r="D7446" i="4"/>
  <c r="B7446" i="4"/>
  <c r="K7446" i="4"/>
  <c r="L7447" i="4" l="1"/>
  <c r="E7447" i="4"/>
  <c r="C7447" i="4"/>
  <c r="I7447" i="4"/>
  <c r="H7447" i="4"/>
  <c r="K7447" i="4"/>
  <c r="D7447" i="4"/>
  <c r="G7447" i="4"/>
  <c r="F7447" i="4"/>
  <c r="J7447" i="4"/>
  <c r="A7448" i="4"/>
  <c r="B7447" i="4"/>
  <c r="L7448" i="4" l="1"/>
  <c r="E7448" i="4"/>
  <c r="C7448" i="4"/>
  <c r="J7448" i="4"/>
  <c r="F7448" i="4"/>
  <c r="A7449" i="4"/>
  <c r="G7448" i="4"/>
  <c r="I7448" i="4"/>
  <c r="B7448" i="4"/>
  <c r="D7448" i="4"/>
  <c r="H7448" i="4"/>
  <c r="K7448" i="4"/>
  <c r="L7449" i="4" l="1"/>
  <c r="E7449" i="4"/>
  <c r="C7449" i="4"/>
  <c r="I7449" i="4"/>
  <c r="B7449" i="4"/>
  <c r="G7449" i="4"/>
  <c r="D7449" i="4"/>
  <c r="K7449" i="4"/>
  <c r="A7450" i="4"/>
  <c r="J7449" i="4"/>
  <c r="F7449" i="4"/>
  <c r="H7449" i="4"/>
  <c r="L7450" i="4" l="1"/>
  <c r="E7450" i="4"/>
  <c r="C7450" i="4"/>
  <c r="K7450" i="4"/>
  <c r="J7450" i="4"/>
  <c r="G7450" i="4"/>
  <c r="A7451" i="4"/>
  <c r="I7450" i="4"/>
  <c r="F7450" i="4"/>
  <c r="H7450" i="4"/>
  <c r="D7450" i="4"/>
  <c r="B7450" i="4"/>
  <c r="L7451" i="4" l="1"/>
  <c r="E7451" i="4"/>
  <c r="C7451" i="4"/>
  <c r="K7451" i="4"/>
  <c r="F7451" i="4"/>
  <c r="J7451" i="4"/>
  <c r="A7452" i="4"/>
  <c r="B7451" i="4"/>
  <c r="H7451" i="4"/>
  <c r="I7451" i="4"/>
  <c r="D7451" i="4"/>
  <c r="G7451" i="4"/>
  <c r="L7452" i="4" l="1"/>
  <c r="E7452" i="4"/>
  <c r="C7452" i="4"/>
  <c r="J7452" i="4"/>
  <c r="F7452" i="4"/>
  <c r="B7452" i="4"/>
  <c r="I7452" i="4"/>
  <c r="A7453" i="4"/>
  <c r="D7452" i="4"/>
  <c r="H7452" i="4"/>
  <c r="K7452" i="4"/>
  <c r="G7452" i="4"/>
  <c r="L7453" i="4" l="1"/>
  <c r="E7453" i="4"/>
  <c r="C7453" i="4"/>
  <c r="J7453" i="4"/>
  <c r="F7453" i="4"/>
  <c r="H7453" i="4"/>
  <c r="B7453" i="4"/>
  <c r="D7453" i="4"/>
  <c r="I7453" i="4"/>
  <c r="G7453" i="4"/>
  <c r="K7453" i="4"/>
  <c r="A7454" i="4"/>
  <c r="L7454" i="4" l="1"/>
  <c r="E7454" i="4"/>
  <c r="C7454" i="4"/>
  <c r="J7454" i="4"/>
  <c r="G7454" i="4"/>
  <c r="H7454" i="4"/>
  <c r="I7454" i="4"/>
  <c r="F7454" i="4"/>
  <c r="A7455" i="4"/>
  <c r="D7454" i="4"/>
  <c r="K7454" i="4"/>
  <c r="B7454" i="4"/>
  <c r="L7455" i="4" l="1"/>
  <c r="E7455" i="4"/>
  <c r="C7455" i="4"/>
  <c r="J7455" i="4"/>
  <c r="A7456" i="4"/>
  <c r="B7455" i="4"/>
  <c r="H7455" i="4"/>
  <c r="I7455" i="4"/>
  <c r="D7455" i="4"/>
  <c r="G7455" i="4"/>
  <c r="K7455" i="4"/>
  <c r="F7455" i="4"/>
  <c r="L7456" i="4" l="1"/>
  <c r="E7456" i="4"/>
  <c r="C7456" i="4"/>
  <c r="I7456" i="4"/>
  <c r="A7457" i="4"/>
  <c r="F7456" i="4"/>
  <c r="D7456" i="4"/>
  <c r="H7456" i="4"/>
  <c r="K7456" i="4"/>
  <c r="G7456" i="4"/>
  <c r="J7456" i="4"/>
  <c r="B7456" i="4"/>
  <c r="L7457" i="4" l="1"/>
  <c r="E7457" i="4"/>
  <c r="C7457" i="4"/>
  <c r="J7457" i="4"/>
  <c r="F7457" i="4"/>
  <c r="H7457" i="4"/>
  <c r="I7457" i="4"/>
  <c r="B7457" i="4"/>
  <c r="G7457" i="4"/>
  <c r="D7457" i="4"/>
  <c r="K7457" i="4"/>
  <c r="A7458" i="4"/>
  <c r="L7458" i="4" l="1"/>
  <c r="E7458" i="4"/>
  <c r="C7458" i="4"/>
  <c r="J7458" i="4"/>
  <c r="G7458" i="4"/>
  <c r="A7459" i="4"/>
  <c r="F7458" i="4"/>
  <c r="I7458" i="4"/>
  <c r="H7458" i="4"/>
  <c r="D7458" i="4"/>
  <c r="B7458" i="4"/>
  <c r="K7458" i="4"/>
  <c r="L7459" i="4" l="1"/>
  <c r="E7459" i="4"/>
  <c r="C7459" i="4"/>
  <c r="J7459" i="4"/>
  <c r="A7460" i="4"/>
  <c r="B7459" i="4"/>
  <c r="I7459" i="4"/>
  <c r="H7459" i="4"/>
  <c r="D7459" i="4"/>
  <c r="K7459" i="4"/>
  <c r="F7459" i="4"/>
  <c r="G7459" i="4"/>
  <c r="L7460" i="4" l="1"/>
  <c r="E7460" i="4"/>
  <c r="C7460" i="4"/>
  <c r="J7460" i="4"/>
  <c r="F7460" i="4"/>
  <c r="I7460" i="4"/>
  <c r="A7461" i="4"/>
  <c r="B7460" i="4"/>
  <c r="D7460" i="4"/>
  <c r="K7460" i="4"/>
  <c r="G7460" i="4"/>
  <c r="H7460" i="4"/>
  <c r="L7461" i="4" l="1"/>
  <c r="E7461" i="4"/>
  <c r="C7461" i="4"/>
  <c r="I7461" i="4"/>
  <c r="B7461" i="4"/>
  <c r="G7461" i="4"/>
  <c r="D7461" i="4"/>
  <c r="K7461" i="4"/>
  <c r="A7462" i="4"/>
  <c r="J7461" i="4"/>
  <c r="F7461" i="4"/>
  <c r="H7461" i="4"/>
  <c r="L7462" i="4" l="1"/>
  <c r="E7462" i="4"/>
  <c r="C7462" i="4"/>
  <c r="I7462" i="4"/>
  <c r="F7462" i="4"/>
  <c r="H7462" i="4"/>
  <c r="D7462" i="4"/>
  <c r="B7462" i="4"/>
  <c r="K7462" i="4"/>
  <c r="J7462" i="4"/>
  <c r="G7462" i="4"/>
  <c r="A7463" i="4"/>
  <c r="L7463" i="4" l="1"/>
  <c r="E7463" i="4"/>
  <c r="C7463" i="4"/>
  <c r="I7463" i="4"/>
  <c r="H7463" i="4"/>
  <c r="D7463" i="4"/>
  <c r="G7463" i="4"/>
  <c r="K7463" i="4"/>
  <c r="F7463" i="4"/>
  <c r="J7463" i="4"/>
  <c r="A7464" i="4"/>
  <c r="B7463" i="4"/>
  <c r="L7464" i="4" l="1"/>
  <c r="E7464" i="4"/>
  <c r="C7464" i="4"/>
  <c r="J7464" i="4"/>
  <c r="F7464" i="4"/>
  <c r="A7465" i="4"/>
  <c r="I7464" i="4"/>
  <c r="B7464" i="4"/>
  <c r="D7464" i="4"/>
  <c r="H7464" i="4"/>
  <c r="K7464" i="4"/>
  <c r="G7464" i="4"/>
  <c r="L7465" i="4" l="1"/>
  <c r="E7465" i="4"/>
  <c r="C7465" i="4"/>
  <c r="J7465" i="4"/>
  <c r="F7465" i="4"/>
  <c r="H7465" i="4"/>
  <c r="I7465" i="4"/>
  <c r="B7465" i="4"/>
  <c r="G7465" i="4"/>
  <c r="D7465" i="4"/>
  <c r="K7465" i="4"/>
  <c r="A7466" i="4"/>
  <c r="L7466" i="4" l="1"/>
  <c r="E7466" i="4"/>
  <c r="C7466" i="4"/>
  <c r="K7466" i="4"/>
  <c r="G7466" i="4"/>
  <c r="A7467" i="4"/>
  <c r="I7466" i="4"/>
  <c r="F7466" i="4"/>
  <c r="H7466" i="4"/>
  <c r="D7466" i="4"/>
  <c r="B7466" i="4"/>
  <c r="J7466" i="4"/>
  <c r="L7467" i="4" l="1"/>
  <c r="E7467" i="4"/>
  <c r="C7467" i="4"/>
  <c r="D7467" i="4"/>
  <c r="G7467" i="4"/>
  <c r="K7467" i="4"/>
  <c r="F7467" i="4"/>
  <c r="J7467" i="4"/>
  <c r="A7468" i="4"/>
  <c r="B7467" i="4"/>
  <c r="I7467" i="4"/>
  <c r="H7467" i="4"/>
  <c r="L7468" i="4" l="1"/>
  <c r="E7468" i="4"/>
  <c r="C7468" i="4"/>
  <c r="D7468" i="4"/>
  <c r="H7468" i="4"/>
  <c r="K7468" i="4"/>
  <c r="G7468" i="4"/>
  <c r="J7468" i="4"/>
  <c r="F7468" i="4"/>
  <c r="I7468" i="4"/>
  <c r="A7469" i="4"/>
  <c r="B7468" i="4"/>
  <c r="L7469" i="4" l="1"/>
  <c r="E7469" i="4"/>
  <c r="C7469" i="4"/>
  <c r="J7469" i="4"/>
  <c r="F7469" i="4"/>
  <c r="H7469" i="4"/>
  <c r="I7469" i="4"/>
  <c r="G7469" i="4"/>
  <c r="K7469" i="4"/>
  <c r="B7469" i="4"/>
  <c r="A7470" i="4"/>
  <c r="D7469" i="4"/>
  <c r="L7470" i="4" l="1"/>
  <c r="E7470" i="4"/>
  <c r="C7470" i="4"/>
  <c r="K7470" i="4"/>
  <c r="J7470" i="4"/>
  <c r="G7470" i="4"/>
  <c r="H7470" i="4"/>
  <c r="I7470" i="4"/>
  <c r="F7470" i="4"/>
  <c r="A7471" i="4"/>
  <c r="D7470" i="4"/>
  <c r="B7470" i="4"/>
  <c r="L7471" i="4" l="1"/>
  <c r="E7471" i="4"/>
  <c r="C7471" i="4"/>
  <c r="I7471" i="4"/>
  <c r="H7471" i="4"/>
  <c r="G7471" i="4"/>
  <c r="D7471" i="4"/>
  <c r="K7471" i="4"/>
  <c r="F7471" i="4"/>
  <c r="J7471" i="4"/>
  <c r="A7472" i="4"/>
  <c r="B7471" i="4"/>
  <c r="L7472" i="4" l="1"/>
  <c r="E7472" i="4"/>
  <c r="C7472" i="4"/>
  <c r="J7472" i="4"/>
  <c r="B7472" i="4"/>
  <c r="I7472" i="4"/>
  <c r="F7472" i="4"/>
  <c r="A7473" i="4"/>
  <c r="H7472" i="4"/>
  <c r="D7472" i="4"/>
  <c r="K7472" i="4"/>
  <c r="G7472" i="4"/>
  <c r="L7473" i="4" l="1"/>
  <c r="E7473" i="4"/>
  <c r="C7473" i="4"/>
  <c r="K7473" i="4"/>
  <c r="A7474" i="4"/>
  <c r="J7473" i="4"/>
  <c r="F7473" i="4"/>
  <c r="H7473" i="4"/>
  <c r="I7473" i="4"/>
  <c r="B7473" i="4"/>
  <c r="G7473" i="4"/>
  <c r="D7473" i="4"/>
  <c r="L7474" i="4" l="1"/>
  <c r="E7474" i="4"/>
  <c r="C7474" i="4"/>
  <c r="K7474" i="4"/>
  <c r="G7474" i="4"/>
  <c r="J7474" i="4"/>
  <c r="A7475" i="4"/>
  <c r="I7474" i="4"/>
  <c r="F7474" i="4"/>
  <c r="H7474" i="4"/>
  <c r="D7474" i="4"/>
  <c r="B7474" i="4"/>
  <c r="L7475" i="4" l="1"/>
  <c r="E7475" i="4"/>
  <c r="C7475" i="4"/>
  <c r="J7475" i="4"/>
  <c r="A7476" i="4"/>
  <c r="B7475" i="4"/>
  <c r="H7475" i="4"/>
  <c r="I7475" i="4"/>
  <c r="G7475" i="4"/>
  <c r="D7475" i="4"/>
  <c r="K7475" i="4"/>
  <c r="F7475" i="4"/>
  <c r="L7476" i="4" l="1"/>
  <c r="E7476" i="4"/>
  <c r="C7476" i="4"/>
  <c r="K7476" i="4"/>
  <c r="G7476" i="4"/>
  <c r="J7476" i="4"/>
  <c r="F7476" i="4"/>
  <c r="I7476" i="4"/>
  <c r="B7476" i="4"/>
  <c r="A7477" i="4"/>
  <c r="D7476" i="4"/>
  <c r="H7476" i="4"/>
  <c r="L7477" i="4" l="1"/>
  <c r="E7477" i="4"/>
  <c r="C7477" i="4"/>
  <c r="K7477" i="4"/>
  <c r="A7478" i="4"/>
  <c r="F7477" i="4"/>
  <c r="H7477" i="4"/>
  <c r="B7477" i="4"/>
  <c r="G7477" i="4"/>
  <c r="J7477" i="4"/>
  <c r="I7477" i="4"/>
  <c r="D7477" i="4"/>
  <c r="L7478" i="4" l="1"/>
  <c r="E7478" i="4"/>
  <c r="C7478" i="4"/>
  <c r="J7478" i="4"/>
  <c r="G7478" i="4"/>
  <c r="A7479" i="4"/>
  <c r="F7478" i="4"/>
  <c r="I7478" i="4"/>
  <c r="D7478" i="4"/>
  <c r="B7478" i="4"/>
  <c r="K7478" i="4"/>
  <c r="H7478" i="4"/>
  <c r="L7479" i="4" l="1"/>
  <c r="E7479" i="4"/>
  <c r="C7479" i="4"/>
  <c r="I7479" i="4"/>
  <c r="H7479" i="4"/>
  <c r="D7479" i="4"/>
  <c r="G7479" i="4"/>
  <c r="K7479" i="4"/>
  <c r="F7479" i="4"/>
  <c r="J7479" i="4"/>
  <c r="A7480" i="4"/>
  <c r="B7479" i="4"/>
  <c r="L7480" i="4" l="1"/>
  <c r="E7480" i="4"/>
  <c r="C7480" i="4"/>
  <c r="I7480" i="4"/>
  <c r="A7481" i="4"/>
  <c r="B7480" i="4"/>
  <c r="H7480" i="4"/>
  <c r="D7480" i="4"/>
  <c r="K7480" i="4"/>
  <c r="G7480" i="4"/>
  <c r="J7480" i="4"/>
  <c r="F7480" i="4"/>
  <c r="L7481" i="4" l="1"/>
  <c r="E7481" i="4"/>
  <c r="C7481" i="4"/>
  <c r="I7481" i="4"/>
  <c r="B7481" i="4"/>
  <c r="G7481" i="4"/>
  <c r="D7481" i="4"/>
  <c r="K7481" i="4"/>
  <c r="A7482" i="4"/>
  <c r="J7481" i="4"/>
  <c r="F7481" i="4"/>
  <c r="H7481" i="4"/>
  <c r="L7482" i="4" l="1"/>
  <c r="E7482" i="4"/>
  <c r="C7482" i="4"/>
  <c r="J7482" i="4"/>
  <c r="G7482" i="4"/>
  <c r="A7483" i="4"/>
  <c r="I7482" i="4"/>
  <c r="F7482" i="4"/>
  <c r="H7482" i="4"/>
  <c r="B7482" i="4"/>
  <c r="D7482" i="4"/>
  <c r="K7482" i="4"/>
  <c r="L7483" i="4" l="1"/>
  <c r="E7483" i="4"/>
  <c r="C7483" i="4"/>
  <c r="J7483" i="4"/>
  <c r="A7484" i="4"/>
  <c r="B7483" i="4"/>
  <c r="I7483" i="4"/>
  <c r="G7483" i="4"/>
  <c r="H7483" i="4"/>
  <c r="D7483" i="4"/>
  <c r="K7483" i="4"/>
  <c r="F7483" i="4"/>
  <c r="L7484" i="4" l="1"/>
  <c r="E7484" i="4"/>
  <c r="C7484" i="4"/>
  <c r="J7484" i="4"/>
  <c r="F7484" i="4"/>
  <c r="A7485" i="4"/>
  <c r="B7484" i="4"/>
  <c r="H7484" i="4"/>
  <c r="I7484" i="4"/>
  <c r="D7484" i="4"/>
  <c r="K7484" i="4"/>
  <c r="G7484" i="4"/>
  <c r="L7485" i="4" l="1"/>
  <c r="E7485" i="4"/>
  <c r="C7485" i="4"/>
  <c r="J7485" i="4"/>
  <c r="F7485" i="4"/>
  <c r="H7485" i="4"/>
  <c r="I7485" i="4"/>
  <c r="G7485" i="4"/>
  <c r="B7485" i="4"/>
  <c r="D7485" i="4"/>
  <c r="K7485" i="4"/>
  <c r="A7486" i="4"/>
  <c r="L7486" i="4" l="1"/>
  <c r="E7486" i="4"/>
  <c r="C7486" i="4"/>
  <c r="K7486" i="4"/>
  <c r="F7486" i="4"/>
  <c r="J7486" i="4"/>
  <c r="G7486" i="4"/>
  <c r="H7486" i="4"/>
  <c r="I7486" i="4"/>
  <c r="A7487" i="4"/>
  <c r="D7486" i="4"/>
  <c r="B7486" i="4"/>
  <c r="L7487" i="4" l="1"/>
  <c r="E7487" i="4"/>
  <c r="C7487" i="4"/>
  <c r="K7487" i="4"/>
  <c r="F7487" i="4"/>
  <c r="H7487" i="4"/>
  <c r="J7487" i="4"/>
  <c r="A7488" i="4"/>
  <c r="B7487" i="4"/>
  <c r="I7487" i="4"/>
  <c r="D7487" i="4"/>
  <c r="G7487" i="4"/>
  <c r="L7488" i="4" l="1"/>
  <c r="E7488" i="4"/>
  <c r="C7488" i="4"/>
  <c r="K7488" i="4"/>
  <c r="G7488" i="4"/>
  <c r="B7488" i="4"/>
  <c r="J7488" i="4"/>
  <c r="I7488" i="4"/>
  <c r="A7489" i="4"/>
  <c r="F7488" i="4"/>
  <c r="D7488" i="4"/>
  <c r="H7488" i="4"/>
  <c r="L7489" i="4" l="1"/>
  <c r="E7489" i="4"/>
  <c r="C7489" i="4"/>
  <c r="J7489" i="4"/>
  <c r="F7489" i="4"/>
  <c r="H7489" i="4"/>
  <c r="B7489" i="4"/>
  <c r="I7489" i="4"/>
  <c r="G7489" i="4"/>
  <c r="D7489" i="4"/>
  <c r="K7489" i="4"/>
  <c r="A7490" i="4"/>
  <c r="L7490" i="4" l="1"/>
  <c r="E7490" i="4"/>
  <c r="C7490" i="4"/>
  <c r="K7490" i="4"/>
  <c r="F7490" i="4"/>
  <c r="J7490" i="4"/>
  <c r="G7490" i="4"/>
  <c r="A7491" i="4"/>
  <c r="H7490" i="4"/>
  <c r="I7490" i="4"/>
  <c r="D7490" i="4"/>
  <c r="B7490" i="4"/>
  <c r="L7491" i="4" l="1"/>
  <c r="E7491" i="4"/>
  <c r="C7491" i="4"/>
  <c r="J7491" i="4"/>
  <c r="A7492" i="4"/>
  <c r="B7491" i="4"/>
  <c r="I7491" i="4"/>
  <c r="H7491" i="4"/>
  <c r="D7491" i="4"/>
  <c r="K7491" i="4"/>
  <c r="F7491" i="4"/>
  <c r="G7491" i="4"/>
  <c r="L7492" i="4" l="1"/>
  <c r="E7492" i="4"/>
  <c r="C7492" i="4"/>
  <c r="J7492" i="4"/>
  <c r="F7492" i="4"/>
  <c r="A7493" i="4"/>
  <c r="I7492" i="4"/>
  <c r="B7492" i="4"/>
  <c r="D7492" i="4"/>
  <c r="H7492" i="4"/>
  <c r="K7492" i="4"/>
  <c r="G7492" i="4"/>
  <c r="L7493" i="4" l="1"/>
  <c r="E7493" i="4"/>
  <c r="C7493" i="4"/>
  <c r="J7493" i="4"/>
  <c r="F7493" i="4"/>
  <c r="H7493" i="4"/>
  <c r="B7493" i="4"/>
  <c r="I7493" i="4"/>
  <c r="G7493" i="4"/>
  <c r="D7493" i="4"/>
  <c r="K7493" i="4"/>
  <c r="A7494" i="4"/>
  <c r="L7494" i="4" l="1"/>
  <c r="E7494" i="4"/>
  <c r="C7494" i="4"/>
  <c r="J7494" i="4"/>
  <c r="G7494" i="4"/>
  <c r="A7495" i="4"/>
  <c r="I7494" i="4"/>
  <c r="H7494" i="4"/>
  <c r="D7494" i="4"/>
  <c r="B7494" i="4"/>
  <c r="K7494" i="4"/>
  <c r="F7494" i="4"/>
  <c r="L7495" i="4" l="1"/>
  <c r="E7495" i="4"/>
  <c r="C7495" i="4"/>
  <c r="K7495" i="4"/>
  <c r="F7495" i="4"/>
  <c r="B7495" i="4"/>
  <c r="J7495" i="4"/>
  <c r="A7496" i="4"/>
  <c r="I7495" i="4"/>
  <c r="H7495" i="4"/>
  <c r="D7495" i="4"/>
  <c r="G7495" i="4"/>
  <c r="L7496" i="4" l="1"/>
  <c r="E7496" i="4"/>
  <c r="C7496" i="4"/>
  <c r="K7496" i="4"/>
  <c r="G7496" i="4"/>
  <c r="J7496" i="4"/>
  <c r="F7496" i="4"/>
  <c r="A7497" i="4"/>
  <c r="I7496" i="4"/>
  <c r="B7496" i="4"/>
  <c r="D7496" i="4"/>
  <c r="H7496" i="4"/>
  <c r="L7497" i="4" l="1"/>
  <c r="E7497" i="4"/>
  <c r="C7497" i="4"/>
  <c r="D7497" i="4"/>
  <c r="K7497" i="4"/>
  <c r="A7498" i="4"/>
  <c r="J7497" i="4"/>
  <c r="F7497" i="4"/>
  <c r="H7497" i="4"/>
  <c r="I7497" i="4"/>
  <c r="B7497" i="4"/>
  <c r="G7497" i="4"/>
  <c r="L7498" i="4" l="1"/>
  <c r="E7498" i="4"/>
  <c r="C7498" i="4"/>
  <c r="D7498" i="4"/>
  <c r="B7498" i="4"/>
  <c r="K7498" i="4"/>
  <c r="J7498" i="4"/>
  <c r="G7498" i="4"/>
  <c r="A7499" i="4"/>
  <c r="I7498" i="4"/>
  <c r="F7498" i="4"/>
  <c r="H7498" i="4"/>
  <c r="L7499" i="4" l="1"/>
  <c r="E7499" i="4"/>
  <c r="C7499" i="4"/>
  <c r="D7499" i="4"/>
  <c r="G7499" i="4"/>
  <c r="K7499" i="4"/>
  <c r="F7499" i="4"/>
  <c r="J7499" i="4"/>
  <c r="A7500" i="4"/>
  <c r="B7499" i="4"/>
  <c r="I7499" i="4"/>
  <c r="H7499" i="4"/>
  <c r="L7500" i="4" l="1"/>
  <c r="E7500" i="4"/>
  <c r="C7500" i="4"/>
  <c r="D7500" i="4"/>
  <c r="H7500" i="4"/>
  <c r="K7500" i="4"/>
  <c r="G7500" i="4"/>
  <c r="J7500" i="4"/>
  <c r="F7500" i="4"/>
  <c r="I7500" i="4"/>
  <c r="A7501" i="4"/>
  <c r="B7500" i="4"/>
  <c r="L7501" i="4" l="1"/>
  <c r="E7501" i="4"/>
  <c r="C7501" i="4"/>
  <c r="J7501" i="4"/>
  <c r="F7501" i="4"/>
  <c r="H7501" i="4"/>
  <c r="B7501" i="4"/>
  <c r="I7501" i="4"/>
  <c r="G7501" i="4"/>
  <c r="D7501" i="4"/>
  <c r="K7501" i="4"/>
  <c r="A7502" i="4"/>
  <c r="L7502" i="4" l="1"/>
  <c r="E7502" i="4"/>
  <c r="C7502" i="4"/>
  <c r="J7502" i="4"/>
  <c r="G7502" i="4"/>
  <c r="H7502" i="4"/>
  <c r="F7502" i="4"/>
  <c r="B7502" i="4"/>
  <c r="I7502" i="4"/>
  <c r="A7503" i="4"/>
  <c r="D7502" i="4"/>
  <c r="K7502" i="4"/>
  <c r="L7503" i="4" l="1"/>
  <c r="E7503" i="4"/>
  <c r="C7503" i="4"/>
  <c r="K7503" i="4"/>
  <c r="F7503" i="4"/>
  <c r="H7503" i="4"/>
  <c r="J7503" i="4"/>
  <c r="A7504" i="4"/>
  <c r="B7503" i="4"/>
  <c r="I7503" i="4"/>
  <c r="D7503" i="4"/>
  <c r="G7503" i="4"/>
  <c r="L7504" i="4" l="1"/>
  <c r="E7504" i="4"/>
  <c r="C7504" i="4"/>
  <c r="I7504" i="4"/>
  <c r="A7505" i="4"/>
  <c r="F7504" i="4"/>
  <c r="D7504" i="4"/>
  <c r="H7504" i="4"/>
  <c r="K7504" i="4"/>
  <c r="G7504" i="4"/>
  <c r="J7504" i="4"/>
  <c r="B7504" i="4"/>
  <c r="L7505" i="4" l="1"/>
  <c r="E7505" i="4"/>
  <c r="C7505" i="4"/>
  <c r="J7505" i="4"/>
  <c r="F7505" i="4"/>
  <c r="H7505" i="4"/>
  <c r="G7505" i="4"/>
  <c r="I7505" i="4"/>
  <c r="B7505" i="4"/>
  <c r="D7505" i="4"/>
  <c r="K7505" i="4"/>
  <c r="A7506" i="4"/>
  <c r="L7506" i="4" l="1"/>
  <c r="E7506" i="4"/>
  <c r="C7506" i="4"/>
  <c r="K7506" i="4"/>
  <c r="J7506" i="4"/>
  <c r="A7507" i="4"/>
  <c r="G7506" i="4"/>
  <c r="I7506" i="4"/>
  <c r="F7506" i="4"/>
  <c r="H7506" i="4"/>
  <c r="D7506" i="4"/>
  <c r="B7506" i="4"/>
  <c r="L7507" i="4" l="1"/>
  <c r="E7507" i="4"/>
  <c r="C7507" i="4"/>
  <c r="D7507" i="4"/>
  <c r="G7507" i="4"/>
  <c r="K7507" i="4"/>
  <c r="F7507" i="4"/>
  <c r="J7507" i="4"/>
  <c r="A7508" i="4"/>
  <c r="B7507" i="4"/>
  <c r="I7507" i="4"/>
  <c r="H7507" i="4"/>
  <c r="L7508" i="4" l="1"/>
  <c r="E7508" i="4"/>
  <c r="C7508" i="4"/>
  <c r="D7508" i="4"/>
  <c r="H7508" i="4"/>
  <c r="K7508" i="4"/>
  <c r="G7508" i="4"/>
  <c r="J7508" i="4"/>
  <c r="F7508" i="4"/>
  <c r="I7508" i="4"/>
  <c r="A7509" i="4"/>
  <c r="B7508" i="4"/>
  <c r="L7509" i="4" l="1"/>
  <c r="E7509" i="4"/>
  <c r="C7509" i="4"/>
  <c r="D7509" i="4"/>
  <c r="K7509" i="4"/>
  <c r="A7510" i="4"/>
  <c r="J7509" i="4"/>
  <c r="F7509" i="4"/>
  <c r="H7509" i="4"/>
  <c r="I7509" i="4"/>
  <c r="B7509" i="4"/>
  <c r="G7509" i="4"/>
  <c r="L7510" i="4" l="1"/>
  <c r="E7510" i="4"/>
  <c r="C7510" i="4"/>
  <c r="D7510" i="4"/>
  <c r="B7510" i="4"/>
  <c r="K7510" i="4"/>
  <c r="J7510" i="4"/>
  <c r="G7510" i="4"/>
  <c r="A7511" i="4"/>
  <c r="I7510" i="4"/>
  <c r="F7510" i="4"/>
  <c r="H7510" i="4"/>
  <c r="L7511" i="4" l="1"/>
  <c r="E7511" i="4"/>
  <c r="C7511" i="4"/>
  <c r="D7511" i="4"/>
  <c r="G7511" i="4"/>
  <c r="H7511" i="4"/>
  <c r="K7511" i="4"/>
  <c r="F7511" i="4"/>
  <c r="J7511" i="4"/>
  <c r="A7512" i="4"/>
  <c r="B7511" i="4"/>
  <c r="I7511" i="4"/>
  <c r="L7512" i="4" l="1"/>
  <c r="E7512" i="4"/>
  <c r="C7512" i="4"/>
  <c r="D7512" i="4"/>
  <c r="H7512" i="4"/>
  <c r="K7512" i="4"/>
  <c r="G7512" i="4"/>
  <c r="J7512" i="4"/>
  <c r="F7512" i="4"/>
  <c r="I7512" i="4"/>
  <c r="A7513" i="4"/>
  <c r="B7512" i="4"/>
  <c r="L7513" i="4" l="1"/>
  <c r="E7513" i="4"/>
  <c r="C7513" i="4"/>
  <c r="J7513" i="4"/>
  <c r="F7513" i="4"/>
  <c r="H7513" i="4"/>
  <c r="I7513" i="4"/>
  <c r="B7513" i="4"/>
  <c r="G7513" i="4"/>
  <c r="D7513" i="4"/>
  <c r="K7513" i="4"/>
  <c r="A7514" i="4"/>
  <c r="L7514" i="4" l="1"/>
  <c r="E7514" i="4"/>
  <c r="C7514" i="4"/>
  <c r="J7514" i="4"/>
  <c r="G7514" i="4"/>
  <c r="A7515" i="4"/>
  <c r="F7514" i="4"/>
  <c r="I7514" i="4"/>
  <c r="D7514" i="4"/>
  <c r="B7514" i="4"/>
  <c r="K7514" i="4"/>
  <c r="H7514" i="4"/>
  <c r="L7515" i="4" l="1"/>
  <c r="E7515" i="4"/>
  <c r="C7515" i="4"/>
  <c r="I7515" i="4"/>
  <c r="H7515" i="4"/>
  <c r="D7515" i="4"/>
  <c r="G7515" i="4"/>
  <c r="K7515" i="4"/>
  <c r="F7515" i="4"/>
  <c r="B7515" i="4"/>
  <c r="J7515" i="4"/>
  <c r="A7516" i="4"/>
  <c r="L7516" i="4" l="1"/>
  <c r="E7516" i="4"/>
  <c r="C7516" i="4"/>
  <c r="I7516" i="4"/>
  <c r="A7517" i="4"/>
  <c r="B7516" i="4"/>
  <c r="D7516" i="4"/>
  <c r="H7516" i="4"/>
  <c r="K7516" i="4"/>
  <c r="G7516" i="4"/>
  <c r="J7516" i="4"/>
  <c r="F7516" i="4"/>
  <c r="L7517" i="4" l="1"/>
  <c r="E7517" i="4"/>
  <c r="C7517" i="4"/>
  <c r="I7517" i="4"/>
  <c r="B7517" i="4"/>
  <c r="G7517" i="4"/>
  <c r="D7517" i="4"/>
  <c r="K7517" i="4"/>
  <c r="A7518" i="4"/>
  <c r="J7517" i="4"/>
  <c r="F7517" i="4"/>
  <c r="H7517" i="4"/>
  <c r="L7518" i="4" l="1"/>
  <c r="E7518" i="4"/>
  <c r="C7518" i="4"/>
  <c r="J7518" i="4"/>
  <c r="G7518" i="4"/>
  <c r="H7518" i="4"/>
  <c r="I7518" i="4"/>
  <c r="F7518" i="4"/>
  <c r="A7519" i="4"/>
  <c r="B7518" i="4"/>
  <c r="K7518" i="4"/>
  <c r="D7518" i="4"/>
  <c r="L7519" i="4" l="1"/>
  <c r="E7519" i="4"/>
  <c r="C7519" i="4"/>
  <c r="I7519" i="4"/>
  <c r="H7519" i="4"/>
  <c r="D7519" i="4"/>
  <c r="G7519" i="4"/>
  <c r="K7519" i="4"/>
  <c r="F7519" i="4"/>
  <c r="J7519" i="4"/>
  <c r="A7520" i="4"/>
  <c r="B7519" i="4"/>
  <c r="L7520" i="4" l="1"/>
  <c r="E7520" i="4"/>
  <c r="C7520" i="4"/>
  <c r="I7520" i="4"/>
  <c r="A7521" i="4"/>
  <c r="F7520" i="4"/>
  <c r="D7520" i="4"/>
  <c r="H7520" i="4"/>
  <c r="K7520" i="4"/>
  <c r="G7520" i="4"/>
  <c r="J7520" i="4"/>
  <c r="B7520" i="4"/>
  <c r="L7521" i="4" l="1"/>
  <c r="E7521" i="4"/>
  <c r="C7521" i="4"/>
  <c r="D7521" i="4"/>
  <c r="H7521" i="4"/>
  <c r="K7521" i="4"/>
  <c r="A7522" i="4"/>
  <c r="G7521" i="4"/>
  <c r="J7521" i="4"/>
  <c r="F7521" i="4"/>
  <c r="I7521" i="4"/>
  <c r="B7521" i="4"/>
  <c r="L7522" i="4" l="1"/>
  <c r="E7522" i="4"/>
  <c r="C7522" i="4"/>
  <c r="D7522" i="4"/>
  <c r="B7522" i="4"/>
  <c r="F7522" i="4"/>
  <c r="K7522" i="4"/>
  <c r="J7522" i="4"/>
  <c r="G7522" i="4"/>
  <c r="A7523" i="4"/>
  <c r="I7522" i="4"/>
  <c r="H7522" i="4"/>
  <c r="L7523" i="4" l="1"/>
  <c r="E7523" i="4"/>
  <c r="C7523" i="4"/>
  <c r="D7523" i="4"/>
  <c r="G7523" i="4"/>
  <c r="F7523" i="4"/>
  <c r="K7523" i="4"/>
  <c r="J7523" i="4"/>
  <c r="A7524" i="4"/>
  <c r="B7523" i="4"/>
  <c r="I7523" i="4"/>
  <c r="H7523" i="4"/>
  <c r="L7524" i="4" l="1"/>
  <c r="E7524" i="4"/>
  <c r="C7524" i="4"/>
  <c r="J7524" i="4"/>
  <c r="F7524" i="4"/>
  <c r="I7524" i="4"/>
  <c r="A7525" i="4"/>
  <c r="B7524" i="4"/>
  <c r="H7524" i="4"/>
  <c r="D7524" i="4"/>
  <c r="K7524" i="4"/>
  <c r="G7524" i="4"/>
  <c r="L7525" i="4" l="1"/>
  <c r="E7525" i="4"/>
  <c r="C7525" i="4"/>
  <c r="J7525" i="4"/>
  <c r="F7525" i="4"/>
  <c r="H7525" i="4"/>
  <c r="I7525" i="4"/>
  <c r="B7525" i="4"/>
  <c r="G7525" i="4"/>
  <c r="D7525" i="4"/>
  <c r="K7525" i="4"/>
  <c r="A7526" i="4"/>
  <c r="L7526" i="4" l="1"/>
  <c r="E7526" i="4"/>
  <c r="C7526" i="4"/>
  <c r="K7526" i="4"/>
  <c r="J7526" i="4"/>
  <c r="G7526" i="4"/>
  <c r="A7527" i="4"/>
  <c r="I7526" i="4"/>
  <c r="F7526" i="4"/>
  <c r="H7526" i="4"/>
  <c r="D7526" i="4"/>
  <c r="B7526" i="4"/>
  <c r="L7527" i="4" l="1"/>
  <c r="E7527" i="4"/>
  <c r="C7527" i="4"/>
  <c r="J7527" i="4"/>
  <c r="A7528" i="4"/>
  <c r="B7527" i="4"/>
  <c r="I7527" i="4"/>
  <c r="H7527" i="4"/>
  <c r="D7527" i="4"/>
  <c r="G7527" i="4"/>
  <c r="K7527" i="4"/>
  <c r="F7527" i="4"/>
  <c r="L7528" i="4" l="1"/>
  <c r="E7528" i="4"/>
  <c r="C7528" i="4"/>
  <c r="J7528" i="4"/>
  <c r="F7528" i="4"/>
  <c r="B7528" i="4"/>
  <c r="I7528" i="4"/>
  <c r="A7529" i="4"/>
  <c r="D7528" i="4"/>
  <c r="H7528" i="4"/>
  <c r="K7528" i="4"/>
  <c r="G7528" i="4"/>
  <c r="L7529" i="4" l="1"/>
  <c r="E7529" i="4"/>
  <c r="C7529" i="4"/>
  <c r="K7529" i="4"/>
  <c r="A7530" i="4"/>
  <c r="J7529" i="4"/>
  <c r="F7529" i="4"/>
  <c r="H7529" i="4"/>
  <c r="I7529" i="4"/>
  <c r="B7529" i="4"/>
  <c r="G7529" i="4"/>
  <c r="D7529" i="4"/>
  <c r="L7530" i="4" l="1"/>
  <c r="E7530" i="4"/>
  <c r="C7530" i="4"/>
  <c r="I7530" i="4"/>
  <c r="F7530" i="4"/>
  <c r="H7530" i="4"/>
  <c r="D7530" i="4"/>
  <c r="B7530" i="4"/>
  <c r="K7530" i="4"/>
  <c r="J7530" i="4"/>
  <c r="G7530" i="4"/>
  <c r="A7531" i="4"/>
  <c r="L7531" i="4" l="1"/>
  <c r="E7531" i="4"/>
  <c r="C7531" i="4"/>
  <c r="I7531" i="4"/>
  <c r="H7531" i="4"/>
  <c r="D7531" i="4"/>
  <c r="G7531" i="4"/>
  <c r="K7531" i="4"/>
  <c r="F7531" i="4"/>
  <c r="J7531" i="4"/>
  <c r="A7532" i="4"/>
  <c r="B7531" i="4"/>
  <c r="L7532" i="4" l="1"/>
  <c r="E7532" i="4"/>
  <c r="C7532" i="4"/>
  <c r="J7532" i="4"/>
  <c r="F7532" i="4"/>
  <c r="A7533" i="4"/>
  <c r="B7532" i="4"/>
  <c r="I7532" i="4"/>
  <c r="D7532" i="4"/>
  <c r="H7532" i="4"/>
  <c r="K7532" i="4"/>
  <c r="G7532" i="4"/>
  <c r="L7533" i="4" l="1"/>
  <c r="E7533" i="4"/>
  <c r="C7533" i="4"/>
  <c r="K7533" i="4"/>
  <c r="A7534" i="4"/>
  <c r="J7533" i="4"/>
  <c r="H7533" i="4"/>
  <c r="F7533" i="4"/>
  <c r="G7533" i="4"/>
  <c r="I7533" i="4"/>
  <c r="B7533" i="4"/>
  <c r="D7533" i="4"/>
  <c r="L7534" i="4" l="1"/>
  <c r="E7534" i="4"/>
  <c r="C7534" i="4"/>
  <c r="J7534" i="4"/>
  <c r="G7534" i="4"/>
  <c r="H7534" i="4"/>
  <c r="I7534" i="4"/>
  <c r="A7535" i="4"/>
  <c r="F7534" i="4"/>
  <c r="D7534" i="4"/>
  <c r="B7534" i="4"/>
  <c r="K7534" i="4"/>
  <c r="L7535" i="4" l="1"/>
  <c r="E7535" i="4"/>
  <c r="C7535" i="4"/>
  <c r="K7535" i="4"/>
  <c r="F7535" i="4"/>
  <c r="H7535" i="4"/>
  <c r="J7535" i="4"/>
  <c r="A7536" i="4"/>
  <c r="B7535" i="4"/>
  <c r="G7535" i="4"/>
  <c r="I7535" i="4"/>
  <c r="D7535" i="4"/>
  <c r="L7536" i="4" l="1"/>
  <c r="E7536" i="4"/>
  <c r="C7536" i="4"/>
  <c r="K7536" i="4"/>
  <c r="G7536" i="4"/>
  <c r="B7536" i="4"/>
  <c r="J7536" i="4"/>
  <c r="I7536" i="4"/>
  <c r="A7537" i="4"/>
  <c r="F7536" i="4"/>
  <c r="D7536" i="4"/>
  <c r="H7536" i="4"/>
  <c r="L7537" i="4" l="1"/>
  <c r="E7537" i="4"/>
  <c r="C7537" i="4"/>
  <c r="I7537" i="4"/>
  <c r="B7537" i="4"/>
  <c r="G7537" i="4"/>
  <c r="D7537" i="4"/>
  <c r="K7537" i="4"/>
  <c r="A7538" i="4"/>
  <c r="J7537" i="4"/>
  <c r="F7537" i="4"/>
  <c r="H7537" i="4"/>
  <c r="L7538" i="4" l="1"/>
  <c r="E7538" i="4"/>
  <c r="C7538" i="4"/>
  <c r="J7538" i="4"/>
  <c r="G7538" i="4"/>
  <c r="A7539" i="4"/>
  <c r="F7538" i="4"/>
  <c r="I7538" i="4"/>
  <c r="H7538" i="4"/>
  <c r="D7538" i="4"/>
  <c r="B7538" i="4"/>
  <c r="K7538" i="4"/>
  <c r="L7539" i="4" l="1"/>
  <c r="E7539" i="4"/>
  <c r="C7539" i="4"/>
  <c r="I7539" i="4"/>
  <c r="H7539" i="4"/>
  <c r="D7539" i="4"/>
  <c r="G7539" i="4"/>
  <c r="K7539" i="4"/>
  <c r="F7539" i="4"/>
  <c r="J7539" i="4"/>
  <c r="A7540" i="4"/>
  <c r="B7539" i="4"/>
  <c r="L7540" i="4" l="1"/>
  <c r="E7540" i="4"/>
  <c r="C7540" i="4"/>
  <c r="I7540" i="4"/>
  <c r="A7541" i="4"/>
  <c r="B7540" i="4"/>
  <c r="D7540" i="4"/>
  <c r="H7540" i="4"/>
  <c r="G7540" i="4"/>
  <c r="K7540" i="4"/>
  <c r="J7540" i="4"/>
  <c r="F7540" i="4"/>
  <c r="L7541" i="4" l="1"/>
  <c r="E7541" i="4"/>
  <c r="C7541" i="4"/>
  <c r="J7541" i="4"/>
  <c r="F7541" i="4"/>
  <c r="H7541" i="4"/>
  <c r="I7541" i="4"/>
  <c r="B7541" i="4"/>
  <c r="G7541" i="4"/>
  <c r="D7541" i="4"/>
  <c r="K7541" i="4"/>
  <c r="A7542" i="4"/>
  <c r="L7542" i="4" l="1"/>
  <c r="E7542" i="4"/>
  <c r="C7542" i="4"/>
  <c r="I7542" i="4"/>
  <c r="F7542" i="4"/>
  <c r="H7542" i="4"/>
  <c r="D7542" i="4"/>
  <c r="B7542" i="4"/>
  <c r="K7542" i="4"/>
  <c r="J7542" i="4"/>
  <c r="G7542" i="4"/>
  <c r="A7543" i="4"/>
  <c r="L7543" i="4" l="1"/>
  <c r="E7543" i="4"/>
  <c r="C7543" i="4"/>
  <c r="I7543" i="4"/>
  <c r="H7543" i="4"/>
  <c r="B7543" i="4"/>
  <c r="D7543" i="4"/>
  <c r="G7543" i="4"/>
  <c r="K7543" i="4"/>
  <c r="F7543" i="4"/>
  <c r="A7544" i="4"/>
  <c r="J7543" i="4"/>
  <c r="L7544" i="4" l="1"/>
  <c r="E7544" i="4"/>
  <c r="C7544" i="4"/>
  <c r="K7544" i="4"/>
  <c r="G7544" i="4"/>
  <c r="J7544" i="4"/>
  <c r="F7544" i="4"/>
  <c r="I7544" i="4"/>
  <c r="A7545" i="4"/>
  <c r="B7544" i="4"/>
  <c r="D7544" i="4"/>
  <c r="H7544" i="4"/>
  <c r="L7545" i="4" l="1"/>
  <c r="E7545" i="4"/>
  <c r="C7545" i="4"/>
  <c r="D7545" i="4"/>
  <c r="K7545" i="4"/>
  <c r="A7546" i="4"/>
  <c r="J7545" i="4"/>
  <c r="F7545" i="4"/>
  <c r="H7545" i="4"/>
  <c r="I7545" i="4"/>
  <c r="B7545" i="4"/>
  <c r="G7545" i="4"/>
  <c r="L7546" i="4" l="1"/>
  <c r="E7546" i="4"/>
  <c r="C7546" i="4"/>
  <c r="J7546" i="4"/>
  <c r="G7546" i="4"/>
  <c r="A7547" i="4"/>
  <c r="F7546" i="4"/>
  <c r="B7546" i="4"/>
  <c r="I7546" i="4"/>
  <c r="H7546" i="4"/>
  <c r="D7546" i="4"/>
  <c r="K7546" i="4"/>
  <c r="L7547" i="4" l="1"/>
  <c r="E7547" i="4"/>
  <c r="C7547" i="4"/>
  <c r="J7547" i="4"/>
  <c r="A7548" i="4"/>
  <c r="B7547" i="4"/>
  <c r="I7547" i="4"/>
  <c r="H7547" i="4"/>
  <c r="D7547" i="4"/>
  <c r="G7547" i="4"/>
  <c r="K7547" i="4"/>
  <c r="F7547" i="4"/>
  <c r="L7548" i="4" l="1"/>
  <c r="E7548" i="4"/>
  <c r="C7548" i="4"/>
  <c r="K7548" i="4"/>
  <c r="G7548" i="4"/>
  <c r="F7548" i="4"/>
  <c r="J7548" i="4"/>
  <c r="I7548" i="4"/>
  <c r="A7549" i="4"/>
  <c r="B7548" i="4"/>
  <c r="D7548" i="4"/>
  <c r="H7548" i="4"/>
  <c r="L7549" i="4" l="1"/>
  <c r="E7549" i="4"/>
  <c r="C7549" i="4"/>
  <c r="D7549" i="4"/>
  <c r="K7549" i="4"/>
  <c r="A7550" i="4"/>
  <c r="J7549" i="4"/>
  <c r="F7549" i="4"/>
  <c r="H7549" i="4"/>
  <c r="I7549" i="4"/>
  <c r="B7549" i="4"/>
  <c r="G7549" i="4"/>
  <c r="L7550" i="4" l="1"/>
  <c r="E7550" i="4"/>
  <c r="C7550" i="4"/>
  <c r="D7550" i="4"/>
  <c r="B7550" i="4"/>
  <c r="K7550" i="4"/>
  <c r="J7550" i="4"/>
  <c r="G7550" i="4"/>
  <c r="H7550" i="4"/>
  <c r="I7550" i="4"/>
  <c r="F7550" i="4"/>
  <c r="A7551" i="4"/>
  <c r="L7551" i="4" l="1"/>
  <c r="E7551" i="4"/>
  <c r="C7551" i="4"/>
  <c r="J7551" i="4"/>
  <c r="A7552" i="4"/>
  <c r="B7551" i="4"/>
  <c r="H7551" i="4"/>
  <c r="G7551" i="4"/>
  <c r="I7551" i="4"/>
  <c r="D7551" i="4"/>
  <c r="K7551" i="4"/>
  <c r="F7551" i="4"/>
  <c r="L7552" i="4" l="1"/>
  <c r="E7552" i="4"/>
  <c r="C7552" i="4"/>
  <c r="K7552" i="4"/>
  <c r="G7552" i="4"/>
  <c r="J7552" i="4"/>
  <c r="B7552" i="4"/>
  <c r="I7552" i="4"/>
  <c r="A7553" i="4"/>
  <c r="F7552" i="4"/>
  <c r="D7552" i="4"/>
  <c r="H7552" i="4"/>
  <c r="L7553" i="4" l="1"/>
  <c r="E7553" i="4"/>
  <c r="C7553" i="4"/>
  <c r="J7553" i="4"/>
  <c r="F7553" i="4"/>
  <c r="H7553" i="4"/>
  <c r="I7553" i="4"/>
  <c r="B7553" i="4"/>
  <c r="G7553" i="4"/>
  <c r="D7553" i="4"/>
  <c r="K7553" i="4"/>
  <c r="A7554" i="4"/>
  <c r="L7554" i="4" l="1"/>
  <c r="E7554" i="4"/>
  <c r="C7554" i="4"/>
  <c r="J7554" i="4"/>
  <c r="G7554" i="4"/>
  <c r="A7555" i="4"/>
  <c r="I7554" i="4"/>
  <c r="H7554" i="4"/>
  <c r="B7554" i="4"/>
  <c r="F7554" i="4"/>
  <c r="D7554" i="4"/>
  <c r="K7554" i="4"/>
  <c r="L7555" i="4" l="1"/>
  <c r="E7555" i="4"/>
  <c r="C7555" i="4"/>
  <c r="J7555" i="4"/>
  <c r="A7556" i="4"/>
  <c r="B7555" i="4"/>
  <c r="I7555" i="4"/>
  <c r="H7555" i="4"/>
  <c r="G7555" i="4"/>
  <c r="K7555" i="4"/>
  <c r="F7555" i="4"/>
  <c r="D7555" i="4"/>
  <c r="L7556" i="4" l="1"/>
  <c r="E7556" i="4"/>
  <c r="C7556" i="4"/>
  <c r="J7556" i="4"/>
  <c r="F7556" i="4"/>
  <c r="H7556" i="4"/>
  <c r="I7556" i="4"/>
  <c r="A7557" i="4"/>
  <c r="B7556" i="4"/>
  <c r="D7556" i="4"/>
  <c r="K7556" i="4"/>
  <c r="G7556" i="4"/>
  <c r="L7557" i="4" l="1"/>
  <c r="E7557" i="4"/>
  <c r="C7557" i="4"/>
  <c r="K7557" i="4"/>
  <c r="A7558" i="4"/>
  <c r="B7557" i="4"/>
  <c r="J7557" i="4"/>
  <c r="F7557" i="4"/>
  <c r="H7557" i="4"/>
  <c r="G7557" i="4"/>
  <c r="I7557" i="4"/>
  <c r="D7557" i="4"/>
  <c r="L7558" i="4" l="1"/>
  <c r="E7558" i="4"/>
  <c r="C7558" i="4"/>
  <c r="J7558" i="4"/>
  <c r="G7558" i="4"/>
  <c r="A7559" i="4"/>
  <c r="F7558" i="4"/>
  <c r="I7558" i="4"/>
  <c r="H7558" i="4"/>
  <c r="D7558" i="4"/>
  <c r="B7558" i="4"/>
  <c r="K7558" i="4"/>
  <c r="L7559" i="4" l="1"/>
  <c r="E7559" i="4"/>
  <c r="C7559" i="4"/>
  <c r="K7559" i="4"/>
  <c r="F7559" i="4"/>
  <c r="A7560" i="4"/>
  <c r="G7559" i="4"/>
  <c r="J7559" i="4"/>
  <c r="B7559" i="4"/>
  <c r="I7559" i="4"/>
  <c r="H7559" i="4"/>
  <c r="D7559" i="4"/>
  <c r="L7560" i="4" l="1"/>
  <c r="E7560" i="4"/>
  <c r="C7560" i="4"/>
  <c r="J7560" i="4"/>
  <c r="F7560" i="4"/>
  <c r="I7560" i="4"/>
  <c r="A7561" i="4"/>
  <c r="B7560" i="4"/>
  <c r="D7560" i="4"/>
  <c r="H7560" i="4"/>
  <c r="K7560" i="4"/>
  <c r="G7560" i="4"/>
  <c r="L7561" i="4" l="1"/>
  <c r="E7561" i="4"/>
  <c r="C7561" i="4"/>
  <c r="I7561" i="4"/>
  <c r="B7561" i="4"/>
  <c r="G7561" i="4"/>
  <c r="D7561" i="4"/>
  <c r="K7561" i="4"/>
  <c r="A7562" i="4"/>
  <c r="J7561" i="4"/>
  <c r="F7561" i="4"/>
  <c r="H7561" i="4"/>
  <c r="L7562" i="4" l="1"/>
  <c r="E7562" i="4"/>
  <c r="C7562" i="4"/>
  <c r="I7562" i="4"/>
  <c r="F7562" i="4"/>
  <c r="H7562" i="4"/>
  <c r="D7562" i="4"/>
  <c r="B7562" i="4"/>
  <c r="K7562" i="4"/>
  <c r="J7562" i="4"/>
  <c r="G7562" i="4"/>
  <c r="A7563" i="4"/>
  <c r="L7563" i="4" l="1"/>
  <c r="E7563" i="4"/>
  <c r="C7563" i="4"/>
  <c r="J7563" i="4"/>
  <c r="A7564" i="4"/>
  <c r="B7563" i="4"/>
  <c r="I7563" i="4"/>
  <c r="H7563" i="4"/>
  <c r="D7563" i="4"/>
  <c r="G7563" i="4"/>
  <c r="K7563" i="4"/>
  <c r="F7563" i="4"/>
  <c r="L7564" i="4" l="1"/>
  <c r="E7564" i="4"/>
  <c r="C7564" i="4"/>
  <c r="K7564" i="4"/>
  <c r="G7564" i="4"/>
  <c r="J7564" i="4"/>
  <c r="F7564" i="4"/>
  <c r="I7564" i="4"/>
  <c r="A7565" i="4"/>
  <c r="B7564" i="4"/>
  <c r="D7564" i="4"/>
  <c r="H7564" i="4"/>
  <c r="L7565" i="4" l="1"/>
  <c r="E7565" i="4"/>
  <c r="C7565" i="4"/>
  <c r="D7565" i="4"/>
  <c r="K7565" i="4"/>
  <c r="A7566" i="4"/>
  <c r="J7565" i="4"/>
  <c r="F7565" i="4"/>
  <c r="H7565" i="4"/>
  <c r="I7565" i="4"/>
  <c r="B7565" i="4"/>
  <c r="G7565" i="4"/>
  <c r="L7566" i="4" l="1"/>
  <c r="E7566" i="4"/>
  <c r="C7566" i="4"/>
  <c r="D7566" i="4"/>
  <c r="B7566" i="4"/>
  <c r="G7566" i="4"/>
  <c r="K7566" i="4"/>
  <c r="J7566" i="4"/>
  <c r="I7566" i="4"/>
  <c r="F7566" i="4"/>
  <c r="A7567" i="4"/>
  <c r="H7566" i="4"/>
  <c r="L7567" i="4" l="1"/>
  <c r="E7567" i="4"/>
  <c r="C7567" i="4"/>
  <c r="D7567" i="4"/>
  <c r="G7567" i="4"/>
  <c r="A7568" i="4"/>
  <c r="K7567" i="4"/>
  <c r="F7567" i="4"/>
  <c r="I7567" i="4"/>
  <c r="H7567" i="4"/>
  <c r="J7567" i="4"/>
  <c r="B7567" i="4"/>
  <c r="L7568" i="4" l="1"/>
  <c r="E7568" i="4"/>
  <c r="C7568" i="4"/>
  <c r="D7568" i="4"/>
  <c r="H7568" i="4"/>
  <c r="G7568" i="4"/>
  <c r="J7568" i="4"/>
  <c r="K7568" i="4"/>
  <c r="I7568" i="4"/>
  <c r="A7569" i="4"/>
  <c r="F7568" i="4"/>
  <c r="B7568" i="4"/>
  <c r="L7569" i="4" l="1"/>
  <c r="E7569" i="4"/>
  <c r="C7569" i="4"/>
  <c r="D7569" i="4"/>
  <c r="K7569" i="4"/>
  <c r="A7570" i="4"/>
  <c r="B7569" i="4"/>
  <c r="J7569" i="4"/>
  <c r="F7569" i="4"/>
  <c r="H7569" i="4"/>
  <c r="I7569" i="4"/>
  <c r="G7569" i="4"/>
  <c r="L7570" i="4" l="1"/>
  <c r="E7570" i="4"/>
  <c r="C7570" i="4"/>
  <c r="D7570" i="4"/>
  <c r="B7570" i="4"/>
  <c r="I7570" i="4"/>
  <c r="H7570" i="4"/>
  <c r="K7570" i="4"/>
  <c r="F7570" i="4"/>
  <c r="J7570" i="4"/>
  <c r="G7570" i="4"/>
  <c r="A7571" i="4"/>
  <c r="L7571" i="4" l="1"/>
  <c r="E7571" i="4"/>
  <c r="C7571" i="4"/>
  <c r="D7571" i="4"/>
  <c r="G7571" i="4"/>
  <c r="J7571" i="4"/>
  <c r="K7571" i="4"/>
  <c r="F7571" i="4"/>
  <c r="A7572" i="4"/>
  <c r="B7571" i="4"/>
  <c r="I7571" i="4"/>
  <c r="H7571" i="4"/>
  <c r="L7572" i="4" l="1"/>
  <c r="E7572" i="4"/>
  <c r="C7572" i="4"/>
  <c r="D7572" i="4"/>
  <c r="H7572" i="4"/>
  <c r="A7573" i="4"/>
  <c r="K7572" i="4"/>
  <c r="G7572" i="4"/>
  <c r="J7572" i="4"/>
  <c r="F7572" i="4"/>
  <c r="I7572" i="4"/>
  <c r="B7572" i="4"/>
  <c r="L7573" i="4" l="1"/>
  <c r="E7573" i="4"/>
  <c r="C7573" i="4"/>
  <c r="D7573" i="4"/>
  <c r="K7573" i="4"/>
  <c r="A7574" i="4"/>
  <c r="J7573" i="4"/>
  <c r="F7573" i="4"/>
  <c r="H7573" i="4"/>
  <c r="I7573" i="4"/>
  <c r="B7573" i="4"/>
  <c r="G7573" i="4"/>
  <c r="L7574" i="4" l="1"/>
  <c r="E7574" i="4"/>
  <c r="C7574" i="4"/>
  <c r="D7574" i="4"/>
  <c r="B7574" i="4"/>
  <c r="K7574" i="4"/>
  <c r="I7574" i="4"/>
  <c r="H7574" i="4"/>
  <c r="F7574" i="4"/>
  <c r="J7574" i="4"/>
  <c r="G7574" i="4"/>
  <c r="A7575" i="4"/>
  <c r="L7575" i="4" l="1"/>
  <c r="E7575" i="4"/>
  <c r="C7575" i="4"/>
  <c r="D7575" i="4"/>
  <c r="G7575" i="4"/>
  <c r="K7575" i="4"/>
  <c r="F7575" i="4"/>
  <c r="J7575" i="4"/>
  <c r="B7575" i="4"/>
  <c r="I7575" i="4"/>
  <c r="H7575" i="4"/>
  <c r="A7576" i="4"/>
  <c r="L7576" i="4" l="1"/>
  <c r="E7576" i="4"/>
  <c r="C7576" i="4"/>
  <c r="D7576" i="4"/>
  <c r="H7576" i="4"/>
  <c r="K7576" i="4"/>
  <c r="G7576" i="4"/>
  <c r="A7577" i="4"/>
  <c r="J7576" i="4"/>
  <c r="F7576" i="4"/>
  <c r="I7576" i="4"/>
  <c r="B7576" i="4"/>
  <c r="L7577" i="4" l="1"/>
  <c r="E7577" i="4"/>
  <c r="C7577" i="4"/>
  <c r="I7577" i="4"/>
  <c r="B7577" i="4"/>
  <c r="G7577" i="4"/>
  <c r="H7577" i="4"/>
  <c r="D7577" i="4"/>
  <c r="K7577" i="4"/>
  <c r="A7578" i="4"/>
  <c r="J7577" i="4"/>
  <c r="F7577" i="4"/>
  <c r="L7578" i="4" l="1"/>
  <c r="E7578" i="4"/>
  <c r="C7578" i="4"/>
  <c r="I7578" i="4"/>
  <c r="F7578" i="4"/>
  <c r="H7578" i="4"/>
  <c r="D7578" i="4"/>
  <c r="B7578" i="4"/>
  <c r="K7578" i="4"/>
  <c r="J7578" i="4"/>
  <c r="G7578" i="4"/>
  <c r="A7579" i="4"/>
  <c r="L7579" i="4" l="1"/>
  <c r="E7579" i="4"/>
  <c r="C7579" i="4"/>
  <c r="I7579" i="4"/>
  <c r="H7579" i="4"/>
  <c r="D7579" i="4"/>
  <c r="G7579" i="4"/>
  <c r="K7579" i="4"/>
  <c r="F7579" i="4"/>
  <c r="J7579" i="4"/>
  <c r="A7580" i="4"/>
  <c r="B7579" i="4"/>
  <c r="L7580" i="4" l="1"/>
  <c r="E7580" i="4"/>
  <c r="C7580" i="4"/>
  <c r="J7580" i="4"/>
  <c r="F7580" i="4"/>
  <c r="K7580" i="4"/>
  <c r="G7580" i="4"/>
  <c r="I7580" i="4"/>
  <c r="A7581" i="4"/>
  <c r="B7580" i="4"/>
  <c r="H7580" i="4"/>
  <c r="D7580" i="4"/>
  <c r="L7581" i="4" l="1"/>
  <c r="E7581" i="4"/>
  <c r="C7581" i="4"/>
  <c r="J7581" i="4"/>
  <c r="F7581" i="4"/>
  <c r="H7581" i="4"/>
  <c r="G7581" i="4"/>
  <c r="A7582" i="4"/>
  <c r="I7581" i="4"/>
  <c r="B7581" i="4"/>
  <c r="K7581" i="4"/>
  <c r="D7581" i="4"/>
  <c r="L7582" i="4" l="1"/>
  <c r="E7582" i="4"/>
  <c r="C7582" i="4"/>
  <c r="K7582" i="4"/>
  <c r="F7582" i="4"/>
  <c r="D7582" i="4"/>
  <c r="J7582" i="4"/>
  <c r="G7582" i="4"/>
  <c r="H7582" i="4"/>
  <c r="A7583" i="4"/>
  <c r="I7582" i="4"/>
  <c r="B7582" i="4"/>
  <c r="L7583" i="4" l="1"/>
  <c r="E7583" i="4"/>
  <c r="C7583" i="4"/>
  <c r="K7583" i="4"/>
  <c r="F7583" i="4"/>
  <c r="G7583" i="4"/>
  <c r="J7583" i="4"/>
  <c r="A7584" i="4"/>
  <c r="B7583" i="4"/>
  <c r="H7583" i="4"/>
  <c r="I7583" i="4"/>
  <c r="D7583" i="4"/>
  <c r="L7584" i="4" l="1"/>
  <c r="E7584" i="4"/>
  <c r="C7584" i="4"/>
  <c r="J7584" i="4"/>
  <c r="B7584" i="4"/>
  <c r="F7584" i="4"/>
  <c r="D7584" i="4"/>
  <c r="H7584" i="4"/>
  <c r="G7584" i="4"/>
  <c r="I7584" i="4"/>
  <c r="A7585" i="4"/>
  <c r="K7584" i="4"/>
  <c r="L7585" i="4" l="1"/>
  <c r="E7585" i="4"/>
  <c r="C7585" i="4"/>
  <c r="I7585" i="4"/>
  <c r="B7585" i="4"/>
  <c r="G7585" i="4"/>
  <c r="D7585" i="4"/>
  <c r="K7585" i="4"/>
  <c r="A7586" i="4"/>
  <c r="J7585" i="4"/>
  <c r="F7585" i="4"/>
  <c r="H7585" i="4"/>
  <c r="L7586" i="4" l="1"/>
  <c r="E7586" i="4"/>
  <c r="C7586" i="4"/>
  <c r="J7586" i="4"/>
  <c r="G7586" i="4"/>
  <c r="A7587" i="4"/>
  <c r="D7586" i="4"/>
  <c r="I7586" i="4"/>
  <c r="F7586" i="4"/>
  <c r="H7586" i="4"/>
  <c r="B7586" i="4"/>
  <c r="K7586" i="4"/>
  <c r="L7587" i="4" l="1"/>
  <c r="E7587" i="4"/>
  <c r="C7587" i="4"/>
  <c r="K7587" i="4"/>
  <c r="F7587" i="4"/>
  <c r="J7587" i="4"/>
  <c r="A7588" i="4"/>
  <c r="B7587" i="4"/>
  <c r="H7587" i="4"/>
  <c r="I7587" i="4"/>
  <c r="D7587" i="4"/>
  <c r="G7587" i="4"/>
  <c r="L7588" i="4" l="1"/>
  <c r="E7588" i="4"/>
  <c r="C7588" i="4"/>
  <c r="I7588" i="4"/>
  <c r="A7589" i="4"/>
  <c r="B7588" i="4"/>
  <c r="H7588" i="4"/>
  <c r="J7588" i="4"/>
  <c r="F7588" i="4"/>
  <c r="D7588" i="4"/>
  <c r="K7588" i="4"/>
  <c r="G7588" i="4"/>
  <c r="L7589" i="4" l="1"/>
  <c r="E7589" i="4"/>
  <c r="C7589" i="4"/>
  <c r="J7589" i="4"/>
  <c r="F7589" i="4"/>
  <c r="H7589" i="4"/>
  <c r="I7589" i="4"/>
  <c r="B7589" i="4"/>
  <c r="G7589" i="4"/>
  <c r="K7589" i="4"/>
  <c r="A7590" i="4"/>
  <c r="D7589" i="4"/>
  <c r="L7590" i="4" l="1"/>
  <c r="E7590" i="4"/>
  <c r="C7590" i="4"/>
  <c r="K7590" i="4"/>
  <c r="H7590" i="4"/>
  <c r="J7590" i="4"/>
  <c r="G7590" i="4"/>
  <c r="A7591" i="4"/>
  <c r="I7590" i="4"/>
  <c r="F7590" i="4"/>
  <c r="D7590" i="4"/>
  <c r="B7590" i="4"/>
  <c r="L7591" i="4" l="1"/>
  <c r="E7591" i="4"/>
  <c r="C7591" i="4"/>
  <c r="J7591" i="4"/>
  <c r="A7592" i="4"/>
  <c r="B7591" i="4"/>
  <c r="H7591" i="4"/>
  <c r="I7591" i="4"/>
  <c r="G7591" i="4"/>
  <c r="F7591" i="4"/>
  <c r="D7591" i="4"/>
  <c r="K7591" i="4"/>
  <c r="L7592" i="4" l="1"/>
  <c r="E7592" i="4"/>
  <c r="C7592" i="4"/>
  <c r="K7592" i="4"/>
  <c r="G7592" i="4"/>
  <c r="D7592" i="4"/>
  <c r="H7592" i="4"/>
  <c r="J7592" i="4"/>
  <c r="F7592" i="4"/>
  <c r="I7592" i="4"/>
  <c r="A7593" i="4"/>
  <c r="B7592" i="4"/>
  <c r="L7593" i="4" l="1"/>
  <c r="E7593" i="4"/>
  <c r="C7593" i="4"/>
  <c r="I7593" i="4"/>
  <c r="B7593" i="4"/>
  <c r="G7593" i="4"/>
  <c r="D7593" i="4"/>
  <c r="F7593" i="4"/>
  <c r="J7593" i="4"/>
  <c r="H7593" i="4"/>
  <c r="K7593" i="4"/>
  <c r="A7594" i="4"/>
  <c r="L7594" i="4" l="1"/>
  <c r="E7594" i="4"/>
  <c r="C7594" i="4"/>
  <c r="I7594" i="4"/>
  <c r="F7594" i="4"/>
  <c r="H7594" i="4"/>
  <c r="D7594" i="4"/>
  <c r="B7594" i="4"/>
  <c r="G7594" i="4"/>
  <c r="A7595" i="4"/>
  <c r="K7594" i="4"/>
  <c r="J7594" i="4"/>
  <c r="L7595" i="4" l="1"/>
  <c r="E7595" i="4"/>
  <c r="C7595" i="4"/>
  <c r="K7595" i="4"/>
  <c r="F7595" i="4"/>
  <c r="I7595" i="4"/>
  <c r="D7595" i="4"/>
  <c r="G7595" i="4"/>
  <c r="J7595" i="4"/>
  <c r="A7596" i="4"/>
  <c r="B7595" i="4"/>
  <c r="H7595" i="4"/>
  <c r="L7596" i="4" l="1"/>
  <c r="E7596" i="4"/>
  <c r="C7596" i="4"/>
  <c r="J7596" i="4"/>
  <c r="F7596" i="4"/>
  <c r="H7596" i="4"/>
  <c r="G7596" i="4"/>
  <c r="I7596" i="4"/>
  <c r="A7597" i="4"/>
  <c r="B7596" i="4"/>
  <c r="D7596" i="4"/>
  <c r="K7596" i="4"/>
  <c r="L7597" i="4" l="1"/>
  <c r="E7597" i="4"/>
  <c r="C7597" i="4"/>
  <c r="J7597" i="4"/>
  <c r="F7597" i="4"/>
  <c r="H7597" i="4"/>
  <c r="I7597" i="4"/>
  <c r="B7597" i="4"/>
  <c r="G7597" i="4"/>
  <c r="D7597" i="4"/>
  <c r="K7597" i="4"/>
  <c r="A7598" i="4"/>
  <c r="L7598" i="4" l="1"/>
  <c r="E7598" i="4"/>
  <c r="C7598" i="4"/>
  <c r="J7598" i="4"/>
  <c r="G7598" i="4"/>
  <c r="H7598" i="4"/>
  <c r="K7598" i="4"/>
  <c r="I7598" i="4"/>
  <c r="F7598" i="4"/>
  <c r="A7599" i="4"/>
  <c r="D7598" i="4"/>
  <c r="B7598" i="4"/>
  <c r="L7599" i="4" l="1"/>
  <c r="E7599" i="4"/>
  <c r="C7599" i="4"/>
  <c r="I7599" i="4"/>
  <c r="H7599" i="4"/>
  <c r="B7599" i="4"/>
  <c r="D7599" i="4"/>
  <c r="G7599" i="4"/>
  <c r="A7600" i="4"/>
  <c r="K7599" i="4"/>
  <c r="F7599" i="4"/>
  <c r="J7599" i="4"/>
  <c r="L7600" i="4" l="1"/>
  <c r="E7600" i="4"/>
  <c r="C7600" i="4"/>
  <c r="K7600" i="4"/>
  <c r="G7600" i="4"/>
  <c r="D7600" i="4"/>
  <c r="H7600" i="4"/>
  <c r="J7600" i="4"/>
  <c r="B7600" i="4"/>
  <c r="I7600" i="4"/>
  <c r="A7601" i="4"/>
  <c r="F7600" i="4"/>
  <c r="L7601" i="4" l="1"/>
  <c r="E7601" i="4"/>
  <c r="C7601" i="4"/>
  <c r="K7601" i="4"/>
  <c r="A7602" i="4"/>
  <c r="F7601" i="4"/>
  <c r="B7601" i="4"/>
  <c r="J7601" i="4"/>
  <c r="H7601" i="4"/>
  <c r="G7601" i="4"/>
  <c r="I7601" i="4"/>
  <c r="D7601" i="4"/>
  <c r="L7602" i="4" l="1"/>
  <c r="E7602" i="4"/>
  <c r="C7602" i="4"/>
  <c r="J7602" i="4"/>
  <c r="G7602" i="4"/>
  <c r="A7603" i="4"/>
  <c r="H7602" i="4"/>
  <c r="B7602" i="4"/>
  <c r="I7602" i="4"/>
  <c r="F7602" i="4"/>
  <c r="D7602" i="4"/>
  <c r="K7602" i="4"/>
  <c r="L7603" i="4" l="1"/>
  <c r="E7603" i="4"/>
  <c r="C7603" i="4"/>
  <c r="J7603" i="4"/>
  <c r="A7604" i="4"/>
  <c r="B7603" i="4"/>
  <c r="F7603" i="4"/>
  <c r="I7603" i="4"/>
  <c r="H7603" i="4"/>
  <c r="D7603" i="4"/>
  <c r="G7603" i="4"/>
  <c r="K7603" i="4"/>
  <c r="L7604" i="4" l="1"/>
  <c r="E7604" i="4"/>
  <c r="C7604" i="4"/>
  <c r="K7604" i="4"/>
  <c r="G7604" i="4"/>
  <c r="H7604" i="4"/>
  <c r="J7604" i="4"/>
  <c r="F7604" i="4"/>
  <c r="D7604" i="4"/>
  <c r="I7604" i="4"/>
  <c r="A7605" i="4"/>
  <c r="B7604" i="4"/>
  <c r="L7605" i="4" l="1"/>
  <c r="E7605" i="4"/>
  <c r="C7605" i="4"/>
  <c r="J7605" i="4"/>
  <c r="F7605" i="4"/>
  <c r="H7605" i="4"/>
  <c r="K7605" i="4"/>
  <c r="A7606" i="4"/>
  <c r="I7605" i="4"/>
  <c r="B7605" i="4"/>
  <c r="G7605" i="4"/>
  <c r="D7605" i="4"/>
  <c r="L7606" i="4" l="1"/>
  <c r="E7606" i="4"/>
  <c r="C7606" i="4"/>
  <c r="K7606" i="4"/>
  <c r="B7606" i="4"/>
  <c r="J7606" i="4"/>
  <c r="G7606" i="4"/>
  <c r="A7607" i="4"/>
  <c r="D7606" i="4"/>
  <c r="I7606" i="4"/>
  <c r="F7606" i="4"/>
  <c r="H7606" i="4"/>
  <c r="L7607" i="4" l="1"/>
  <c r="E7607" i="4"/>
  <c r="C7607" i="4"/>
  <c r="J7607" i="4"/>
  <c r="H7607" i="4"/>
  <c r="B7607" i="4"/>
  <c r="K7607" i="4"/>
  <c r="F7607" i="4"/>
  <c r="I7607" i="4"/>
  <c r="A7608" i="4"/>
  <c r="G7607" i="4"/>
  <c r="D7607" i="4"/>
  <c r="L7608" i="4" l="1"/>
  <c r="E7608" i="4"/>
  <c r="C7608" i="4"/>
  <c r="I7608" i="4"/>
  <c r="H7608" i="4"/>
  <c r="D7608" i="4"/>
  <c r="G7608" i="4"/>
  <c r="K7608" i="4"/>
  <c r="B7608" i="4"/>
  <c r="J7608" i="4"/>
  <c r="A7609" i="4"/>
  <c r="F7608" i="4"/>
  <c r="L7609" i="4" l="1"/>
  <c r="E7609" i="4"/>
  <c r="C7609" i="4"/>
  <c r="J7609" i="4"/>
  <c r="F7609" i="4"/>
  <c r="K7609" i="4"/>
  <c r="B7609" i="4"/>
  <c r="I7609" i="4"/>
  <c r="A7610" i="4"/>
  <c r="H7609" i="4"/>
  <c r="D7609" i="4"/>
  <c r="G7609" i="4"/>
  <c r="L7610" i="4" l="1"/>
  <c r="E7610" i="4"/>
  <c r="C7610" i="4"/>
  <c r="K7610" i="4"/>
  <c r="G7610" i="4"/>
  <c r="J7610" i="4"/>
  <c r="F7610" i="4"/>
  <c r="I7610" i="4"/>
  <c r="B7610" i="4"/>
  <c r="D7610" i="4"/>
  <c r="A7611" i="4"/>
  <c r="H7610" i="4"/>
  <c r="L7611" i="4" l="1"/>
  <c r="E7611" i="4"/>
  <c r="C7611" i="4"/>
  <c r="J7611" i="4"/>
  <c r="G7611" i="4"/>
  <c r="B7611" i="4"/>
  <c r="K7611" i="4"/>
  <c r="I7611" i="4"/>
  <c r="A7612" i="4"/>
  <c r="H7611" i="4"/>
  <c r="D7611" i="4"/>
  <c r="F7611" i="4"/>
  <c r="L7612" i="4" l="1"/>
  <c r="E7612" i="4"/>
  <c r="C7612" i="4"/>
  <c r="J7612" i="4"/>
  <c r="A7613" i="4"/>
  <c r="G7612" i="4"/>
  <c r="F7612" i="4"/>
  <c r="I7612" i="4"/>
  <c r="H7612" i="4"/>
  <c r="B7612" i="4"/>
  <c r="K7612" i="4"/>
  <c r="D7612" i="4"/>
  <c r="L7613" i="4" l="1"/>
  <c r="E7613" i="4"/>
  <c r="C7613" i="4"/>
  <c r="J7613" i="4"/>
  <c r="B7613" i="4"/>
  <c r="I7613" i="4"/>
  <c r="G7613" i="4"/>
  <c r="H7613" i="4"/>
  <c r="A7614" i="4"/>
  <c r="D7613" i="4"/>
  <c r="F7613" i="4"/>
  <c r="K7613" i="4"/>
  <c r="L7614" i="4" l="1"/>
  <c r="E7614" i="4"/>
  <c r="C7614" i="4"/>
  <c r="K7614" i="4"/>
  <c r="H7614" i="4"/>
  <c r="F7614" i="4"/>
  <c r="J7614" i="4"/>
  <c r="G7614" i="4"/>
  <c r="I7614" i="4"/>
  <c r="B7614" i="4"/>
  <c r="D7614" i="4"/>
  <c r="A7615" i="4"/>
  <c r="L7615" i="4" l="1"/>
  <c r="E7615" i="4"/>
  <c r="C7615" i="4"/>
  <c r="K7615" i="4"/>
  <c r="F7615" i="4"/>
  <c r="J7615" i="4"/>
  <c r="A7616" i="4"/>
  <c r="D7615" i="4"/>
  <c r="G7615" i="4"/>
  <c r="I7615" i="4"/>
  <c r="B7615" i="4"/>
  <c r="H7615" i="4"/>
  <c r="L7616" i="4" l="1"/>
  <c r="E7616" i="4"/>
  <c r="C7616" i="4"/>
  <c r="J7616" i="4"/>
  <c r="A7617" i="4"/>
  <c r="I7616" i="4"/>
  <c r="G7616" i="4"/>
  <c r="B7616" i="4"/>
  <c r="H7616" i="4"/>
  <c r="D7616" i="4"/>
  <c r="F7616" i="4"/>
  <c r="K7616" i="4"/>
  <c r="L7617" i="4" l="1"/>
  <c r="E7617" i="4"/>
  <c r="C7617" i="4"/>
  <c r="I7617" i="4"/>
  <c r="G7617" i="4"/>
  <c r="A7618" i="4"/>
  <c r="D7617" i="4"/>
  <c r="B7617" i="4"/>
  <c r="K7617" i="4"/>
  <c r="H7617" i="4"/>
  <c r="J7617" i="4"/>
  <c r="F7617" i="4"/>
  <c r="L7618" i="4" l="1"/>
  <c r="E7618" i="4"/>
  <c r="C7618" i="4"/>
  <c r="I7618" i="4"/>
  <c r="B7618" i="4"/>
  <c r="A7619" i="4"/>
  <c r="F7618" i="4"/>
  <c r="D7618" i="4"/>
  <c r="J7618" i="4"/>
  <c r="K7618" i="4"/>
  <c r="H7618" i="4"/>
  <c r="G7618" i="4"/>
  <c r="L7619" i="4" l="1"/>
  <c r="E7619" i="4"/>
  <c r="C7619" i="4"/>
  <c r="I7619" i="4"/>
  <c r="F7619" i="4"/>
  <c r="D7619" i="4"/>
  <c r="A7620" i="4"/>
  <c r="J7619" i="4"/>
  <c r="K7619" i="4"/>
  <c r="B7619" i="4"/>
  <c r="G7619" i="4"/>
  <c r="H7619" i="4"/>
  <c r="L7620" i="4" l="1"/>
  <c r="E7620" i="4"/>
  <c r="C7620" i="4"/>
  <c r="I7620" i="4"/>
  <c r="H7620" i="4"/>
  <c r="D7620" i="4"/>
  <c r="F7620" i="4"/>
  <c r="J7620" i="4"/>
  <c r="K7620" i="4"/>
  <c r="B7620" i="4"/>
  <c r="A7621" i="4"/>
  <c r="G7620" i="4"/>
  <c r="L7621" i="4" l="1"/>
  <c r="E7621" i="4"/>
  <c r="C7621" i="4"/>
  <c r="I7621" i="4"/>
  <c r="G7621" i="4"/>
  <c r="H7621" i="4"/>
  <c r="F7621" i="4"/>
  <c r="J7621" i="4"/>
  <c r="B7621" i="4"/>
  <c r="D7621" i="4"/>
  <c r="K7621" i="4"/>
  <c r="A7622" i="4"/>
  <c r="L7622" i="4" l="1"/>
  <c r="E7622" i="4"/>
  <c r="C7622" i="4"/>
  <c r="I7622" i="4"/>
  <c r="B7622" i="4"/>
  <c r="D7622" i="4"/>
  <c r="A7623" i="4"/>
  <c r="J7622" i="4"/>
  <c r="F7622" i="4"/>
  <c r="K7622" i="4"/>
  <c r="H7622" i="4"/>
  <c r="G7622" i="4"/>
  <c r="L7623" i="4" l="1"/>
  <c r="E7623" i="4"/>
  <c r="C7623" i="4"/>
  <c r="D7623" i="4"/>
  <c r="H7623" i="4"/>
  <c r="I7623" i="4"/>
  <c r="K7623" i="4"/>
  <c r="F7623" i="4"/>
  <c r="B7623" i="4"/>
  <c r="J7623" i="4"/>
  <c r="G7623" i="4"/>
  <c r="A7624" i="4"/>
  <c r="L7624" i="4" l="1"/>
  <c r="E7624" i="4"/>
  <c r="C7624" i="4"/>
  <c r="I7624" i="4"/>
  <c r="H7624" i="4"/>
  <c r="G7624" i="4"/>
  <c r="D7624" i="4"/>
  <c r="F7624" i="4"/>
  <c r="K7624" i="4"/>
  <c r="B7624" i="4"/>
  <c r="J7624" i="4"/>
  <c r="A7625" i="4"/>
  <c r="L7625" i="4" l="1"/>
  <c r="E7625" i="4"/>
  <c r="C7625" i="4"/>
  <c r="D7625" i="4"/>
  <c r="B7625" i="4"/>
  <c r="K7625" i="4"/>
  <c r="H7625" i="4"/>
  <c r="F7625" i="4"/>
  <c r="J7625" i="4"/>
  <c r="I7625" i="4"/>
  <c r="G7625" i="4"/>
  <c r="A7626" i="4"/>
  <c r="L7626" i="4" l="1"/>
  <c r="E7626" i="4"/>
  <c r="C7626" i="4"/>
  <c r="I7626" i="4"/>
  <c r="B7626" i="4"/>
  <c r="D7626" i="4"/>
  <c r="A7627" i="4"/>
  <c r="K7626" i="4"/>
  <c r="H7626" i="4"/>
  <c r="J7626" i="4"/>
  <c r="F7626" i="4"/>
  <c r="G7626" i="4"/>
  <c r="L7627" i="4" l="1"/>
  <c r="E7627" i="4"/>
  <c r="C7627" i="4"/>
  <c r="J7627" i="4"/>
  <c r="G7627" i="4"/>
  <c r="H7627" i="4"/>
  <c r="I7627" i="4"/>
  <c r="F7627" i="4"/>
  <c r="D7627" i="4"/>
  <c r="A7628" i="4"/>
  <c r="K7627" i="4"/>
  <c r="B7627" i="4"/>
  <c r="L7628" i="4" l="1"/>
  <c r="E7628" i="4"/>
  <c r="C7628" i="4"/>
  <c r="K7628" i="4"/>
  <c r="B7628" i="4"/>
  <c r="G7628" i="4"/>
  <c r="J7628" i="4"/>
  <c r="I7628" i="4"/>
  <c r="H7628" i="4"/>
  <c r="A7629" i="4"/>
  <c r="D7628" i="4"/>
  <c r="F7628" i="4"/>
  <c r="L7629" i="4" l="1"/>
  <c r="E7629" i="4"/>
  <c r="C7629" i="4"/>
  <c r="D7629" i="4"/>
  <c r="F7629" i="4"/>
  <c r="K7629" i="4"/>
  <c r="A7630" i="4"/>
  <c r="J7629" i="4"/>
  <c r="B7629" i="4"/>
  <c r="I7629" i="4"/>
  <c r="G7629" i="4"/>
  <c r="H7629" i="4"/>
  <c r="L7630" i="4" l="1"/>
  <c r="E7630" i="4"/>
  <c r="C7630" i="4"/>
  <c r="D7630" i="4"/>
  <c r="A7631" i="4"/>
  <c r="K7630" i="4"/>
  <c r="H7630" i="4"/>
  <c r="J7630" i="4"/>
  <c r="F7630" i="4"/>
  <c r="G7630" i="4"/>
  <c r="B7630" i="4"/>
  <c r="I7630" i="4"/>
  <c r="L7631" i="4" l="1"/>
  <c r="E7631" i="4"/>
  <c r="C7631" i="4"/>
  <c r="D7631" i="4"/>
  <c r="H7631" i="4"/>
  <c r="K7631" i="4"/>
  <c r="F7631" i="4"/>
  <c r="J7631" i="4"/>
  <c r="G7631" i="4"/>
  <c r="A7632" i="4"/>
  <c r="I7631" i="4"/>
  <c r="B7631" i="4"/>
  <c r="L7632" i="4" l="1"/>
  <c r="E7632" i="4"/>
  <c r="C7632" i="4"/>
  <c r="I7632" i="4"/>
  <c r="H7632" i="4"/>
  <c r="G7632" i="4"/>
  <c r="D7632" i="4"/>
  <c r="F7632" i="4"/>
  <c r="A7633" i="4"/>
  <c r="K7632" i="4"/>
  <c r="B7632" i="4"/>
  <c r="J7632" i="4"/>
  <c r="L7633" i="4" l="1"/>
  <c r="E7633" i="4"/>
  <c r="C7633" i="4"/>
  <c r="D7633" i="4"/>
  <c r="B7633" i="4"/>
  <c r="K7633" i="4"/>
  <c r="H7633" i="4"/>
  <c r="G7633" i="4"/>
  <c r="J7633" i="4"/>
  <c r="F7633" i="4"/>
  <c r="A7634" i="4"/>
  <c r="I7633" i="4"/>
  <c r="L7634" i="4" l="1"/>
  <c r="E7634" i="4"/>
  <c r="C7634" i="4"/>
  <c r="D7634" i="4"/>
  <c r="A7635" i="4"/>
  <c r="K7634" i="4"/>
  <c r="H7634" i="4"/>
  <c r="J7634" i="4"/>
  <c r="F7634" i="4"/>
  <c r="G7634" i="4"/>
  <c r="I7634" i="4"/>
  <c r="B7634" i="4"/>
  <c r="L7635" i="4" l="1"/>
  <c r="E7635" i="4"/>
  <c r="C7635" i="4"/>
  <c r="D7635" i="4"/>
  <c r="A7636" i="4"/>
  <c r="K7635" i="4"/>
  <c r="B7635" i="4"/>
  <c r="F7635" i="4"/>
  <c r="J7635" i="4"/>
  <c r="G7635" i="4"/>
  <c r="H7635" i="4"/>
  <c r="I7635" i="4"/>
  <c r="L7636" i="4" l="1"/>
  <c r="E7636" i="4"/>
  <c r="C7636" i="4"/>
  <c r="D7636" i="4"/>
  <c r="F7636" i="4"/>
  <c r="K7636" i="4"/>
  <c r="B7636" i="4"/>
  <c r="J7636" i="4"/>
  <c r="A7637" i="4"/>
  <c r="G7636" i="4"/>
  <c r="I7636" i="4"/>
  <c r="H7636" i="4"/>
  <c r="L7637" i="4" l="1"/>
  <c r="E7637" i="4"/>
  <c r="C7637" i="4"/>
  <c r="J7637" i="4"/>
  <c r="B7637" i="4"/>
  <c r="F7637" i="4"/>
  <c r="I7637" i="4"/>
  <c r="G7637" i="4"/>
  <c r="H7637" i="4"/>
  <c r="D7637" i="4"/>
  <c r="K7637" i="4"/>
  <c r="A7638" i="4"/>
  <c r="L7638" i="4" l="1"/>
  <c r="E7638" i="4"/>
  <c r="C7638" i="4"/>
  <c r="K7638" i="4"/>
  <c r="H7638" i="4"/>
  <c r="B7638" i="4"/>
  <c r="J7638" i="4"/>
  <c r="F7638" i="4"/>
  <c r="G7638" i="4"/>
  <c r="I7638" i="4"/>
  <c r="D7638" i="4"/>
  <c r="A7639" i="4"/>
  <c r="L7639" i="4" l="1"/>
  <c r="E7639" i="4"/>
  <c r="C7639" i="4"/>
  <c r="K7639" i="4"/>
  <c r="F7639" i="4"/>
  <c r="J7639" i="4"/>
  <c r="G7639" i="4"/>
  <c r="A7640" i="4"/>
  <c r="I7639" i="4"/>
  <c r="B7639" i="4"/>
  <c r="D7639" i="4"/>
  <c r="H7639" i="4"/>
  <c r="L7640" i="4" l="1"/>
  <c r="E7640" i="4"/>
  <c r="C7640" i="4"/>
  <c r="K7640" i="4"/>
  <c r="B7640" i="4"/>
  <c r="J7640" i="4"/>
  <c r="A7641" i="4"/>
  <c r="D7640" i="4"/>
  <c r="I7640" i="4"/>
  <c r="H7640" i="4"/>
  <c r="G7640" i="4"/>
  <c r="F7640" i="4"/>
  <c r="L7641" i="4" l="1"/>
  <c r="E7641" i="4"/>
  <c r="C7641" i="4"/>
  <c r="I7641" i="4"/>
  <c r="G7641" i="4"/>
  <c r="A7642" i="4"/>
  <c r="B7641" i="4"/>
  <c r="D7641" i="4"/>
  <c r="K7641" i="4"/>
  <c r="H7641" i="4"/>
  <c r="J7641" i="4"/>
  <c r="F7641" i="4"/>
  <c r="L7642" i="4" l="1"/>
  <c r="E7642" i="4"/>
  <c r="C7642" i="4"/>
  <c r="I7642" i="4"/>
  <c r="B7642" i="4"/>
  <c r="D7642" i="4"/>
  <c r="A7643" i="4"/>
  <c r="K7642" i="4"/>
  <c r="H7642" i="4"/>
  <c r="J7642" i="4"/>
  <c r="F7642" i="4"/>
  <c r="G7642" i="4"/>
  <c r="L7643" i="4" l="1"/>
  <c r="E7643" i="4"/>
  <c r="C7643" i="4"/>
  <c r="I7643" i="4"/>
  <c r="F7643" i="4"/>
  <c r="D7643" i="4"/>
  <c r="A7644" i="4"/>
  <c r="K7643" i="4"/>
  <c r="B7643" i="4"/>
  <c r="J7643" i="4"/>
  <c r="G7643" i="4"/>
  <c r="H7643" i="4"/>
  <c r="L7644" i="4" l="1"/>
  <c r="E7644" i="4"/>
  <c r="C7644" i="4"/>
  <c r="D7644" i="4"/>
  <c r="F7644" i="4"/>
  <c r="K7644" i="4"/>
  <c r="B7644" i="4"/>
  <c r="J7644" i="4"/>
  <c r="A7645" i="4"/>
  <c r="G7644" i="4"/>
  <c r="I7644" i="4"/>
  <c r="H7644" i="4"/>
  <c r="L7645" i="4" l="1"/>
  <c r="E7645" i="4"/>
  <c r="C7645" i="4"/>
  <c r="D7645" i="4"/>
  <c r="F7645" i="4"/>
  <c r="K7645" i="4"/>
  <c r="A7646" i="4"/>
  <c r="J7645" i="4"/>
  <c r="B7645" i="4"/>
  <c r="I7645" i="4"/>
  <c r="G7645" i="4"/>
  <c r="H7645" i="4"/>
  <c r="L7646" i="4" l="1"/>
  <c r="E7646" i="4"/>
  <c r="C7646" i="4"/>
  <c r="D7646" i="4"/>
  <c r="A7647" i="4"/>
  <c r="K7646" i="4"/>
  <c r="H7646" i="4"/>
  <c r="J7646" i="4"/>
  <c r="F7646" i="4"/>
  <c r="G7646" i="4"/>
  <c r="I7646" i="4"/>
  <c r="B7646" i="4"/>
  <c r="L7647" i="4" l="1"/>
  <c r="E7647" i="4"/>
  <c r="C7647" i="4"/>
  <c r="D7647" i="4"/>
  <c r="H7647" i="4"/>
  <c r="K7647" i="4"/>
  <c r="F7647" i="4"/>
  <c r="J7647" i="4"/>
  <c r="G7647" i="4"/>
  <c r="A7648" i="4"/>
  <c r="I7647" i="4"/>
  <c r="B7647" i="4"/>
  <c r="L7648" i="4" l="1"/>
  <c r="E7648" i="4"/>
  <c r="C7648" i="4"/>
  <c r="J7648" i="4"/>
  <c r="A7649" i="4"/>
  <c r="I7648" i="4"/>
  <c r="H7648" i="4"/>
  <c r="G7648" i="4"/>
  <c r="D7648" i="4"/>
  <c r="F7648" i="4"/>
  <c r="K7648" i="4"/>
  <c r="B7648" i="4"/>
  <c r="L7649" i="4" l="1"/>
  <c r="E7649" i="4"/>
  <c r="C7649" i="4"/>
  <c r="K7649" i="4"/>
  <c r="H7649" i="4"/>
  <c r="G7649" i="4"/>
  <c r="J7649" i="4"/>
  <c r="F7649" i="4"/>
  <c r="A7650" i="4"/>
  <c r="I7649" i="4"/>
  <c r="D7649" i="4"/>
  <c r="B7649" i="4"/>
  <c r="L7650" i="4" l="1"/>
  <c r="E7650" i="4"/>
  <c r="C7650" i="4"/>
  <c r="I7650" i="4"/>
  <c r="B7650" i="4"/>
  <c r="D7650" i="4"/>
  <c r="A7651" i="4"/>
  <c r="K7650" i="4"/>
  <c r="H7650" i="4"/>
  <c r="J7650" i="4"/>
  <c r="F7650" i="4"/>
  <c r="G7650" i="4"/>
  <c r="L7651" i="4" l="1"/>
  <c r="E7651" i="4"/>
  <c r="C7651" i="4"/>
  <c r="I7651" i="4"/>
  <c r="F7651" i="4"/>
  <c r="D7651" i="4"/>
  <c r="A7652" i="4"/>
  <c r="K7651" i="4"/>
  <c r="B7651" i="4"/>
  <c r="J7651" i="4"/>
  <c r="G7651" i="4"/>
  <c r="H7651" i="4"/>
  <c r="L7652" i="4" l="1"/>
  <c r="E7652" i="4"/>
  <c r="C7652" i="4"/>
  <c r="J7652" i="4"/>
  <c r="A7653" i="4"/>
  <c r="G7652" i="4"/>
  <c r="D7652" i="4"/>
  <c r="I7652" i="4"/>
  <c r="H7652" i="4"/>
  <c r="F7652" i="4"/>
  <c r="K7652" i="4"/>
  <c r="B7652" i="4"/>
  <c r="L7653" i="4" l="1"/>
  <c r="E7653" i="4"/>
  <c r="C7653" i="4"/>
  <c r="I7653" i="4"/>
  <c r="G7653" i="4"/>
  <c r="H7653" i="4"/>
  <c r="D7653" i="4"/>
  <c r="F7653" i="4"/>
  <c r="K7653" i="4"/>
  <c r="A7654" i="4"/>
  <c r="J7653" i="4"/>
  <c r="B7653" i="4"/>
  <c r="L7654" i="4" l="1"/>
  <c r="E7654" i="4"/>
  <c r="C7654" i="4"/>
  <c r="J7654" i="4"/>
  <c r="F7654" i="4"/>
  <c r="G7654" i="4"/>
  <c r="I7654" i="4"/>
  <c r="B7654" i="4"/>
  <c r="D7654" i="4"/>
  <c r="A7655" i="4"/>
  <c r="K7654" i="4"/>
  <c r="H7654" i="4"/>
  <c r="L7655" i="4" l="1"/>
  <c r="E7655" i="4"/>
  <c r="C7655" i="4"/>
  <c r="J7655" i="4"/>
  <c r="G7655" i="4"/>
  <c r="A7656" i="4"/>
  <c r="I7655" i="4"/>
  <c r="B7655" i="4"/>
  <c r="D7655" i="4"/>
  <c r="H7655" i="4"/>
  <c r="K7655" i="4"/>
  <c r="F7655" i="4"/>
  <c r="L7656" i="4" l="1"/>
  <c r="E7656" i="4"/>
  <c r="C7656" i="4"/>
  <c r="I7656" i="4"/>
  <c r="H7656" i="4"/>
  <c r="G7656" i="4"/>
  <c r="A7657" i="4"/>
  <c r="D7656" i="4"/>
  <c r="F7656" i="4"/>
  <c r="K7656" i="4"/>
  <c r="B7656" i="4"/>
  <c r="J7656" i="4"/>
  <c r="L7657" i="4" l="1"/>
  <c r="E7657" i="4"/>
  <c r="C7657" i="4"/>
  <c r="J7657" i="4"/>
  <c r="F7657" i="4"/>
  <c r="D7657" i="4"/>
  <c r="I7657" i="4"/>
  <c r="G7657" i="4"/>
  <c r="A7658" i="4"/>
  <c r="B7657" i="4"/>
  <c r="K7657" i="4"/>
  <c r="H7657" i="4"/>
  <c r="L7658" i="4" l="1"/>
  <c r="E7658" i="4"/>
  <c r="C7658" i="4"/>
  <c r="J7658" i="4"/>
  <c r="F7658" i="4"/>
  <c r="G7658" i="4"/>
  <c r="I7658" i="4"/>
  <c r="B7658" i="4"/>
  <c r="D7658" i="4"/>
  <c r="A7659" i="4"/>
  <c r="K7658" i="4"/>
  <c r="H7658" i="4"/>
  <c r="L7659" i="4" l="1"/>
  <c r="E7659" i="4"/>
  <c r="C7659" i="4"/>
  <c r="K7659" i="4"/>
  <c r="B7659" i="4"/>
  <c r="G7659" i="4"/>
  <c r="F7659" i="4"/>
  <c r="A7660" i="4"/>
  <c r="J7659" i="4"/>
  <c r="H7659" i="4"/>
  <c r="D7659" i="4"/>
  <c r="I7659" i="4"/>
  <c r="L7660" i="4" l="1"/>
  <c r="E7660" i="4"/>
  <c r="C7660" i="4"/>
  <c r="J7660" i="4"/>
  <c r="A7661" i="4"/>
  <c r="G7660" i="4"/>
  <c r="I7660" i="4"/>
  <c r="H7660" i="4"/>
  <c r="B7660" i="4"/>
  <c r="D7660" i="4"/>
  <c r="F7660" i="4"/>
  <c r="K7660" i="4"/>
  <c r="L7661" i="4" l="1"/>
  <c r="E7661" i="4"/>
  <c r="C7661" i="4"/>
  <c r="K7661" i="4"/>
  <c r="A7662" i="4"/>
  <c r="J7661" i="4"/>
  <c r="B7661" i="4"/>
  <c r="I7661" i="4"/>
  <c r="G7661" i="4"/>
  <c r="H7661" i="4"/>
  <c r="D7661" i="4"/>
  <c r="F7661" i="4"/>
  <c r="L7662" i="4" l="1"/>
  <c r="E7662" i="4"/>
  <c r="C7662" i="4"/>
  <c r="J7662" i="4"/>
  <c r="F7662" i="4"/>
  <c r="G7662" i="4"/>
  <c r="B7662" i="4"/>
  <c r="I7662" i="4"/>
  <c r="D7662" i="4"/>
  <c r="A7663" i="4"/>
  <c r="K7662" i="4"/>
  <c r="H7662" i="4"/>
  <c r="L7663" i="4" l="1"/>
  <c r="E7663" i="4"/>
  <c r="C7663" i="4"/>
  <c r="J7663" i="4"/>
  <c r="G7663" i="4"/>
  <c r="A7664" i="4"/>
  <c r="I7663" i="4"/>
  <c r="B7663" i="4"/>
  <c r="H7663" i="4"/>
  <c r="F7663" i="4"/>
  <c r="D7663" i="4"/>
  <c r="K7663" i="4"/>
  <c r="L7664" i="4" l="1"/>
  <c r="E7664" i="4"/>
  <c r="C7664" i="4"/>
  <c r="K7664" i="4"/>
  <c r="B7664" i="4"/>
  <c r="J7664" i="4"/>
  <c r="A7665" i="4"/>
  <c r="I7664" i="4"/>
  <c r="H7664" i="4"/>
  <c r="G7664" i="4"/>
  <c r="D7664" i="4"/>
  <c r="F7664" i="4"/>
  <c r="L7665" i="4" l="1"/>
  <c r="E7665" i="4"/>
  <c r="C7665" i="4"/>
  <c r="J7665" i="4"/>
  <c r="F7665" i="4"/>
  <c r="D7665" i="4"/>
  <c r="I7665" i="4"/>
  <c r="G7665" i="4"/>
  <c r="A7666" i="4"/>
  <c r="B7665" i="4"/>
  <c r="K7665" i="4"/>
  <c r="H7665" i="4"/>
  <c r="L7666" i="4" l="1"/>
  <c r="E7666" i="4"/>
  <c r="C7666" i="4"/>
  <c r="K7666" i="4"/>
  <c r="H7666" i="4"/>
  <c r="I7666" i="4"/>
  <c r="J7666" i="4"/>
  <c r="F7666" i="4"/>
  <c r="G7666" i="4"/>
  <c r="B7666" i="4"/>
  <c r="D7666" i="4"/>
  <c r="A7667" i="4"/>
  <c r="L7667" i="4" l="1"/>
  <c r="E7667" i="4"/>
  <c r="C7667" i="4"/>
  <c r="K7667" i="4"/>
  <c r="B7667" i="4"/>
  <c r="J7667" i="4"/>
  <c r="G7667" i="4"/>
  <c r="H7667" i="4"/>
  <c r="I7667" i="4"/>
  <c r="F7667" i="4"/>
  <c r="D7667" i="4"/>
  <c r="A7668" i="4"/>
  <c r="L7668" i="4" l="1"/>
  <c r="E7668" i="4"/>
  <c r="C7668" i="4"/>
  <c r="K7668" i="4"/>
  <c r="B7668" i="4"/>
  <c r="J7668" i="4"/>
  <c r="A7669" i="4"/>
  <c r="G7668" i="4"/>
  <c r="F7668" i="4"/>
  <c r="I7668" i="4"/>
  <c r="H7668" i="4"/>
  <c r="D7668" i="4"/>
  <c r="L7669" i="4" l="1"/>
  <c r="E7669" i="4"/>
  <c r="C7669" i="4"/>
  <c r="J7669" i="4"/>
  <c r="B7669" i="4"/>
  <c r="I7669" i="4"/>
  <c r="G7669" i="4"/>
  <c r="H7669" i="4"/>
  <c r="D7669" i="4"/>
  <c r="F7669" i="4"/>
  <c r="K7669" i="4"/>
  <c r="A7670" i="4"/>
  <c r="L7670" i="4" l="1"/>
  <c r="E7670" i="4"/>
  <c r="C7670" i="4"/>
  <c r="K7670" i="4"/>
  <c r="H7670" i="4"/>
  <c r="J7670" i="4"/>
  <c r="F7670" i="4"/>
  <c r="G7670" i="4"/>
  <c r="A7671" i="4"/>
  <c r="I7670" i="4"/>
  <c r="B7670" i="4"/>
  <c r="D7670" i="4"/>
  <c r="L7671" i="4" l="1"/>
  <c r="E7671" i="4"/>
  <c r="C7671" i="4"/>
  <c r="D7671" i="4"/>
  <c r="H7671" i="4"/>
  <c r="K7671" i="4"/>
  <c r="F7671" i="4"/>
  <c r="J7671" i="4"/>
  <c r="G7671" i="4"/>
  <c r="A7672" i="4"/>
  <c r="I7671" i="4"/>
  <c r="B7671" i="4"/>
  <c r="L7672" i="4" l="1"/>
  <c r="E7672" i="4"/>
  <c r="C7672" i="4"/>
  <c r="D7672" i="4"/>
  <c r="F7672" i="4"/>
  <c r="K7672" i="4"/>
  <c r="B7672" i="4"/>
  <c r="J7672" i="4"/>
  <c r="A7673" i="4"/>
  <c r="I7672" i="4"/>
  <c r="H7672" i="4"/>
  <c r="G7672" i="4"/>
  <c r="L7673" i="4" l="1"/>
  <c r="E7673" i="4"/>
  <c r="C7673" i="4"/>
  <c r="J7673" i="4"/>
  <c r="F7673" i="4"/>
  <c r="I7673" i="4"/>
  <c r="G7673" i="4"/>
  <c r="A7674" i="4"/>
  <c r="D7673" i="4"/>
  <c r="B7673" i="4"/>
  <c r="K7673" i="4"/>
  <c r="H7673" i="4"/>
  <c r="L7674" i="4" l="1"/>
  <c r="E7674" i="4"/>
  <c r="C7674" i="4"/>
  <c r="J7674" i="4"/>
  <c r="F7674" i="4"/>
  <c r="G7674" i="4"/>
  <c r="A7675" i="4"/>
  <c r="I7674" i="4"/>
  <c r="B7674" i="4"/>
  <c r="D7674" i="4"/>
  <c r="K7674" i="4"/>
  <c r="H7674" i="4"/>
  <c r="L7675" i="4" l="1"/>
  <c r="E7675" i="4"/>
  <c r="C7675" i="4"/>
  <c r="J7675" i="4"/>
  <c r="G7675" i="4"/>
  <c r="H7675" i="4"/>
  <c r="I7675" i="4"/>
  <c r="F7675" i="4"/>
  <c r="A7676" i="4"/>
  <c r="D7675" i="4"/>
  <c r="K7675" i="4"/>
  <c r="B7675" i="4"/>
  <c r="L7676" i="4" l="1"/>
  <c r="E7676" i="4"/>
  <c r="C7676" i="4"/>
  <c r="J7676" i="4"/>
  <c r="A7677" i="4"/>
  <c r="G7676" i="4"/>
  <c r="I7676" i="4"/>
  <c r="H7676" i="4"/>
  <c r="D7676" i="4"/>
  <c r="F7676" i="4"/>
  <c r="K7676" i="4"/>
  <c r="B7676" i="4"/>
  <c r="L7677" i="4" l="1"/>
  <c r="E7677" i="4"/>
  <c r="C7677" i="4"/>
  <c r="I7677" i="4"/>
  <c r="G7677" i="4"/>
  <c r="H7677" i="4"/>
  <c r="D7677" i="4"/>
  <c r="F7677" i="4"/>
  <c r="B7677" i="4"/>
  <c r="K7677" i="4"/>
  <c r="A7678" i="4"/>
  <c r="J7677" i="4"/>
  <c r="L7678" i="4" l="1"/>
  <c r="E7678" i="4"/>
  <c r="C7678" i="4"/>
  <c r="J7678" i="4"/>
  <c r="F7678" i="4"/>
  <c r="G7678" i="4"/>
  <c r="I7678" i="4"/>
  <c r="B7678" i="4"/>
  <c r="D7678" i="4"/>
  <c r="A7679" i="4"/>
  <c r="K7678" i="4"/>
  <c r="H7678" i="4"/>
  <c r="L7679" i="4" l="1"/>
  <c r="E7679" i="4"/>
  <c r="C7679" i="4"/>
  <c r="K7679" i="4"/>
  <c r="F7679" i="4"/>
  <c r="J7679" i="4"/>
  <c r="G7679" i="4"/>
  <c r="A7680" i="4"/>
  <c r="I7679" i="4"/>
  <c r="B7679" i="4"/>
  <c r="D7679" i="4"/>
  <c r="H7679" i="4"/>
  <c r="L7680" i="4" l="1"/>
  <c r="E7680" i="4"/>
  <c r="C7680" i="4"/>
  <c r="I7680" i="4"/>
  <c r="H7680" i="4"/>
  <c r="G7680" i="4"/>
  <c r="D7680" i="4"/>
  <c r="F7680" i="4"/>
  <c r="K7680" i="4"/>
  <c r="B7680" i="4"/>
  <c r="J7680" i="4"/>
  <c r="A7681" i="4"/>
  <c r="L7681" i="4" l="1"/>
  <c r="E7681" i="4"/>
  <c r="C7681" i="4"/>
  <c r="I7681" i="4"/>
  <c r="G7681" i="4"/>
  <c r="A7682" i="4"/>
  <c r="D7681" i="4"/>
  <c r="B7681" i="4"/>
  <c r="K7681" i="4"/>
  <c r="H7681" i="4"/>
  <c r="J7681" i="4"/>
  <c r="F7681" i="4"/>
  <c r="L7682" i="4" l="1"/>
  <c r="E7682" i="4"/>
  <c r="C7682" i="4"/>
  <c r="D7682" i="4"/>
  <c r="A7683" i="4"/>
  <c r="K7682" i="4"/>
  <c r="H7682" i="4"/>
  <c r="J7682" i="4"/>
  <c r="F7682" i="4"/>
  <c r="G7682" i="4"/>
  <c r="I7682" i="4"/>
  <c r="B7682" i="4"/>
  <c r="L7683" i="4" l="1"/>
  <c r="E7683" i="4"/>
  <c r="C7683" i="4"/>
  <c r="D7683" i="4"/>
  <c r="A7684" i="4"/>
  <c r="H7683" i="4"/>
  <c r="K7683" i="4"/>
  <c r="B7683" i="4"/>
  <c r="G7683" i="4"/>
  <c r="J7683" i="4"/>
  <c r="I7683" i="4"/>
  <c r="F7683" i="4"/>
  <c r="L7684" i="4" l="1"/>
  <c r="E7684" i="4"/>
  <c r="C7684" i="4"/>
  <c r="I7684" i="4"/>
  <c r="H7684" i="4"/>
  <c r="F7684" i="4"/>
  <c r="D7684" i="4"/>
  <c r="K7684" i="4"/>
  <c r="B7684" i="4"/>
  <c r="J7684" i="4"/>
  <c r="A7685" i="4"/>
  <c r="G7684" i="4"/>
  <c r="L7685" i="4" l="1"/>
  <c r="E7685" i="4"/>
  <c r="C7685" i="4"/>
  <c r="J7685" i="4"/>
  <c r="B7685" i="4"/>
  <c r="I7685" i="4"/>
  <c r="G7685" i="4"/>
  <c r="H7685" i="4"/>
  <c r="D7685" i="4"/>
  <c r="F7685" i="4"/>
  <c r="K7685" i="4"/>
  <c r="A7686" i="4"/>
  <c r="L7686" i="4" l="1"/>
  <c r="E7686" i="4"/>
  <c r="C7686" i="4"/>
  <c r="K7686" i="4"/>
  <c r="H7686" i="4"/>
  <c r="B7686" i="4"/>
  <c r="A7687" i="4"/>
  <c r="J7686" i="4"/>
  <c r="F7686" i="4"/>
  <c r="G7686" i="4"/>
  <c r="I7686" i="4"/>
  <c r="D7686" i="4"/>
  <c r="L7687" i="4" l="1"/>
  <c r="E7687" i="4"/>
  <c r="C7687" i="4"/>
  <c r="I7687" i="4"/>
  <c r="B7687" i="4"/>
  <c r="D7687" i="4"/>
  <c r="H7687" i="4"/>
  <c r="K7687" i="4"/>
  <c r="F7687" i="4"/>
  <c r="J7687" i="4"/>
  <c r="G7687" i="4"/>
  <c r="A7688" i="4"/>
  <c r="L7688" i="4" l="1"/>
  <c r="E7688" i="4"/>
  <c r="C7688" i="4"/>
  <c r="J7688" i="4"/>
  <c r="A7689" i="4"/>
  <c r="I7688" i="4"/>
  <c r="H7688" i="4"/>
  <c r="G7688" i="4"/>
  <c r="F7688" i="4"/>
  <c r="D7688" i="4"/>
  <c r="K7688" i="4"/>
  <c r="B7688" i="4"/>
  <c r="L7689" i="4" l="1"/>
  <c r="E7689" i="4"/>
  <c r="C7689" i="4"/>
  <c r="J7689" i="4"/>
  <c r="F7689" i="4"/>
  <c r="I7689" i="4"/>
  <c r="G7689" i="4"/>
  <c r="A7690" i="4"/>
  <c r="D7689" i="4"/>
  <c r="B7689" i="4"/>
  <c r="K7689" i="4"/>
  <c r="H7689" i="4"/>
  <c r="L7690" i="4" l="1"/>
  <c r="E7690" i="4"/>
  <c r="C7690" i="4"/>
  <c r="K7690" i="4"/>
  <c r="H7690" i="4"/>
  <c r="J7690" i="4"/>
  <c r="F7690" i="4"/>
  <c r="G7690" i="4"/>
  <c r="I7690" i="4"/>
  <c r="B7690" i="4"/>
  <c r="D7690" i="4"/>
  <c r="A7691" i="4"/>
  <c r="L7691" i="4" l="1"/>
  <c r="E7691" i="4"/>
  <c r="C7691" i="4"/>
  <c r="K7691" i="4"/>
  <c r="B7691" i="4"/>
  <c r="F7691" i="4"/>
  <c r="A7692" i="4"/>
  <c r="J7691" i="4"/>
  <c r="G7691" i="4"/>
  <c r="H7691" i="4"/>
  <c r="I7691" i="4"/>
  <c r="D7691" i="4"/>
  <c r="L7692" i="4" l="1"/>
  <c r="E7692" i="4"/>
  <c r="C7692" i="4"/>
  <c r="J7692" i="4"/>
  <c r="A7693" i="4"/>
  <c r="G7692" i="4"/>
  <c r="F7692" i="4"/>
  <c r="I7692" i="4"/>
  <c r="H7692" i="4"/>
  <c r="D7692" i="4"/>
  <c r="K7692" i="4"/>
  <c r="B7692" i="4"/>
  <c r="L7693" i="4" l="1"/>
  <c r="E7693" i="4"/>
  <c r="C7693" i="4"/>
  <c r="K7693" i="4"/>
  <c r="A7694" i="4"/>
  <c r="G7693" i="4"/>
  <c r="J7693" i="4"/>
  <c r="B7693" i="4"/>
  <c r="H7693" i="4"/>
  <c r="I7693" i="4"/>
  <c r="D7693" i="4"/>
  <c r="F7693" i="4"/>
  <c r="L7694" i="4" l="1"/>
  <c r="E7694" i="4"/>
  <c r="C7694" i="4"/>
  <c r="K7694" i="4"/>
  <c r="H7694" i="4"/>
  <c r="F7694" i="4"/>
  <c r="I7694" i="4"/>
  <c r="B7694" i="4"/>
  <c r="A7695" i="4"/>
  <c r="J7694" i="4"/>
  <c r="G7694" i="4"/>
  <c r="D7694" i="4"/>
  <c r="L7695" i="4" l="1"/>
  <c r="E7695" i="4"/>
  <c r="C7695" i="4"/>
  <c r="J7695" i="4"/>
  <c r="G7695" i="4"/>
  <c r="A7696" i="4"/>
  <c r="I7695" i="4"/>
  <c r="B7695" i="4"/>
  <c r="D7695" i="4"/>
  <c r="H7695" i="4"/>
  <c r="K7695" i="4"/>
  <c r="F7695" i="4"/>
  <c r="L7696" i="4" l="1"/>
  <c r="E7696" i="4"/>
  <c r="C7696" i="4"/>
  <c r="K7696" i="4"/>
  <c r="B7696" i="4"/>
  <c r="H7696" i="4"/>
  <c r="J7696" i="4"/>
  <c r="A7697" i="4"/>
  <c r="G7696" i="4"/>
  <c r="I7696" i="4"/>
  <c r="D7696" i="4"/>
  <c r="F7696" i="4"/>
  <c r="L7697" i="4" l="1"/>
  <c r="E7697" i="4"/>
  <c r="C7697" i="4"/>
  <c r="J7697" i="4"/>
  <c r="F7697" i="4"/>
  <c r="I7697" i="4"/>
  <c r="G7697" i="4"/>
  <c r="A7698" i="4"/>
  <c r="D7697" i="4"/>
  <c r="B7697" i="4"/>
  <c r="K7697" i="4"/>
  <c r="H7697" i="4"/>
  <c r="L7698" i="4" l="1"/>
  <c r="E7698" i="4"/>
  <c r="C7698" i="4"/>
  <c r="I7698" i="4"/>
  <c r="B7698" i="4"/>
  <c r="D7698" i="4"/>
  <c r="A7699" i="4"/>
  <c r="K7698" i="4"/>
  <c r="H7698" i="4"/>
  <c r="J7698" i="4"/>
  <c r="F7698" i="4"/>
  <c r="G7698" i="4"/>
  <c r="L7699" i="4" l="1"/>
  <c r="E7699" i="4"/>
  <c r="C7699" i="4"/>
  <c r="I7699" i="4"/>
  <c r="F7699" i="4"/>
  <c r="A7700" i="4"/>
  <c r="D7699" i="4"/>
  <c r="K7699" i="4"/>
  <c r="B7699" i="4"/>
  <c r="J7699" i="4"/>
  <c r="G7699" i="4"/>
  <c r="H7699" i="4"/>
  <c r="L7700" i="4" l="1"/>
  <c r="E7700" i="4"/>
  <c r="C7700" i="4"/>
  <c r="J7700" i="4"/>
  <c r="A7701" i="4"/>
  <c r="G7700" i="4"/>
  <c r="I7700" i="4"/>
  <c r="H7700" i="4"/>
  <c r="D7700" i="4"/>
  <c r="F7700" i="4"/>
  <c r="K7700" i="4"/>
  <c r="B7700" i="4"/>
  <c r="L7701" i="4" l="1"/>
  <c r="E7701" i="4"/>
  <c r="C7701" i="4"/>
  <c r="K7701" i="4"/>
  <c r="A7702" i="4"/>
  <c r="H7701" i="4"/>
  <c r="J7701" i="4"/>
  <c r="B7701" i="4"/>
  <c r="G7701" i="4"/>
  <c r="I7701" i="4"/>
  <c r="D7701" i="4"/>
  <c r="F7701" i="4"/>
  <c r="L7702" i="4" l="1"/>
  <c r="E7702" i="4"/>
  <c r="C7702" i="4"/>
  <c r="J7702" i="4"/>
  <c r="F7702" i="4"/>
  <c r="G7702" i="4"/>
  <c r="B7702" i="4"/>
  <c r="I7702" i="4"/>
  <c r="A7703" i="4"/>
  <c r="D7702" i="4"/>
  <c r="K7702" i="4"/>
  <c r="H7702" i="4"/>
  <c r="L7703" i="4" l="1"/>
  <c r="E7703" i="4"/>
  <c r="C7703" i="4"/>
  <c r="J7703" i="4"/>
  <c r="G7703" i="4"/>
  <c r="A7704" i="4"/>
  <c r="H7703" i="4"/>
  <c r="I7703" i="4"/>
  <c r="B7703" i="4"/>
  <c r="D7703" i="4"/>
  <c r="K7703" i="4"/>
  <c r="F7703" i="4"/>
  <c r="L7704" i="4" l="1"/>
  <c r="E7704" i="4"/>
  <c r="C7704" i="4"/>
  <c r="K7704" i="4"/>
  <c r="B7704" i="4"/>
  <c r="H7704" i="4"/>
  <c r="J7704" i="4"/>
  <c r="A7705" i="4"/>
  <c r="G7704" i="4"/>
  <c r="I7704" i="4"/>
  <c r="F7704" i="4"/>
  <c r="D7704" i="4"/>
  <c r="L7705" i="4" l="1"/>
  <c r="E7705" i="4"/>
  <c r="C7705" i="4"/>
  <c r="I7705" i="4"/>
  <c r="G7705" i="4"/>
  <c r="A7706" i="4"/>
  <c r="D7705" i="4"/>
  <c r="B7705" i="4"/>
  <c r="K7705" i="4"/>
  <c r="H7705" i="4"/>
  <c r="J7705" i="4"/>
  <c r="F7705" i="4"/>
  <c r="L7706" i="4" l="1"/>
  <c r="E7706" i="4"/>
  <c r="C7706" i="4"/>
  <c r="I7706" i="4"/>
  <c r="B7706" i="4"/>
  <c r="D7706" i="4"/>
  <c r="A7707" i="4"/>
  <c r="K7706" i="4"/>
  <c r="H7706" i="4"/>
  <c r="J7706" i="4"/>
  <c r="F7706" i="4"/>
  <c r="G7706" i="4"/>
  <c r="L7707" i="4" l="1"/>
  <c r="E7707" i="4"/>
  <c r="C7707" i="4"/>
  <c r="J7707" i="4"/>
  <c r="G7707" i="4"/>
  <c r="H7707" i="4"/>
  <c r="I7707" i="4"/>
  <c r="F7707" i="4"/>
  <c r="D7707" i="4"/>
  <c r="A7708" i="4"/>
  <c r="K7707" i="4"/>
  <c r="B7707" i="4"/>
  <c r="L7708" i="4" l="1"/>
  <c r="E7708" i="4"/>
  <c r="C7708" i="4"/>
  <c r="J7708" i="4"/>
  <c r="A7709" i="4"/>
  <c r="G7708" i="4"/>
  <c r="I7708" i="4"/>
  <c r="H7708" i="4"/>
  <c r="B7708" i="4"/>
  <c r="D7708" i="4"/>
  <c r="F7708" i="4"/>
  <c r="K7708" i="4"/>
  <c r="L7709" i="4" l="1"/>
  <c r="E7709" i="4"/>
  <c r="C7709" i="4"/>
  <c r="K7709" i="4"/>
  <c r="A7710" i="4"/>
  <c r="J7709" i="4"/>
  <c r="B7709" i="4"/>
  <c r="I7709" i="4"/>
  <c r="G7709" i="4"/>
  <c r="H7709" i="4"/>
  <c r="F7709" i="4"/>
  <c r="D7709" i="4"/>
  <c r="L7710" i="4" l="1"/>
  <c r="E7710" i="4"/>
  <c r="C7710" i="4"/>
  <c r="J7710" i="4"/>
  <c r="F7710" i="4"/>
  <c r="G7710" i="4"/>
  <c r="B7710" i="4"/>
  <c r="A7711" i="4"/>
  <c r="I7710" i="4"/>
  <c r="D7710" i="4"/>
  <c r="K7710" i="4"/>
  <c r="H7710" i="4"/>
  <c r="L7711" i="4" l="1"/>
  <c r="E7711" i="4"/>
  <c r="C7711" i="4"/>
  <c r="D7711" i="4"/>
  <c r="H7711" i="4"/>
  <c r="K7711" i="4"/>
  <c r="F7711" i="4"/>
  <c r="J7711" i="4"/>
  <c r="G7711" i="4"/>
  <c r="A7712" i="4"/>
  <c r="I7711" i="4"/>
  <c r="B7711" i="4"/>
  <c r="L7712" i="4" l="1"/>
  <c r="E7712" i="4"/>
  <c r="C7712" i="4"/>
  <c r="D7712" i="4"/>
  <c r="F7712" i="4"/>
  <c r="K7712" i="4"/>
  <c r="B7712" i="4"/>
  <c r="A7713" i="4"/>
  <c r="J7712" i="4"/>
  <c r="I7712" i="4"/>
  <c r="H7712" i="4"/>
  <c r="G7712" i="4"/>
  <c r="L7713" i="4" l="1"/>
  <c r="E7713" i="4"/>
  <c r="C7713" i="4"/>
  <c r="I7713" i="4"/>
  <c r="G7713" i="4"/>
  <c r="A7714" i="4"/>
  <c r="D7713" i="4"/>
  <c r="B7713" i="4"/>
  <c r="K7713" i="4"/>
  <c r="H7713" i="4"/>
  <c r="J7713" i="4"/>
  <c r="F7713" i="4"/>
  <c r="L7714" i="4" l="1"/>
  <c r="E7714" i="4"/>
  <c r="C7714" i="4"/>
  <c r="J7714" i="4"/>
  <c r="F7714" i="4"/>
  <c r="G7714" i="4"/>
  <c r="I7714" i="4"/>
  <c r="B7714" i="4"/>
  <c r="D7714" i="4"/>
  <c r="A7715" i="4"/>
  <c r="K7714" i="4"/>
  <c r="H7714" i="4"/>
  <c r="L7715" i="4" l="1"/>
  <c r="E7715" i="4"/>
  <c r="C7715" i="4"/>
  <c r="K7715" i="4"/>
  <c r="B7715" i="4"/>
  <c r="J7715" i="4"/>
  <c r="G7715" i="4"/>
  <c r="H7715" i="4"/>
  <c r="I7715" i="4"/>
  <c r="F7715" i="4"/>
  <c r="D7715" i="4"/>
  <c r="A7716" i="4"/>
  <c r="L7716" i="4" l="1"/>
  <c r="E7716" i="4"/>
  <c r="C7716" i="4"/>
  <c r="K7716" i="4"/>
  <c r="B7716" i="4"/>
  <c r="A7717" i="4"/>
  <c r="D7716" i="4"/>
  <c r="J7716" i="4"/>
  <c r="G7716" i="4"/>
  <c r="F7716" i="4"/>
  <c r="I7716" i="4"/>
  <c r="H7716" i="4"/>
  <c r="L7717" i="4" l="1"/>
  <c r="E7717" i="4"/>
  <c r="C7717" i="4"/>
  <c r="K7717" i="4"/>
  <c r="G7717" i="4"/>
  <c r="J7717" i="4"/>
  <c r="F7717" i="4"/>
  <c r="I7717" i="4"/>
  <c r="A7718" i="4"/>
  <c r="B7717" i="4"/>
  <c r="D7717" i="4"/>
  <c r="H7717" i="4"/>
  <c r="L7718" i="4" l="1"/>
  <c r="E7718" i="4"/>
  <c r="C7718" i="4"/>
  <c r="J7718" i="4"/>
  <c r="F7718" i="4"/>
  <c r="H7718" i="4"/>
  <c r="D7718" i="4"/>
  <c r="I7718" i="4"/>
  <c r="B7718" i="4"/>
  <c r="G7718" i="4"/>
  <c r="K7718" i="4"/>
  <c r="A7719" i="4"/>
  <c r="L7719" i="4" l="1"/>
  <c r="E7719" i="4"/>
  <c r="C7719" i="4"/>
  <c r="K7719" i="4"/>
  <c r="G7719" i="4"/>
  <c r="B7719" i="4"/>
  <c r="J7719" i="4"/>
  <c r="H7719" i="4"/>
  <c r="I7719" i="4"/>
  <c r="F7719" i="4"/>
  <c r="A7720" i="4"/>
  <c r="D7719" i="4"/>
  <c r="L7720" i="4" l="1"/>
  <c r="E7720" i="4"/>
  <c r="C7720" i="4"/>
  <c r="I7720" i="4"/>
  <c r="H7720" i="4"/>
  <c r="G7720" i="4"/>
  <c r="D7720" i="4"/>
  <c r="K7720" i="4"/>
  <c r="F7720" i="4"/>
  <c r="J7720" i="4"/>
  <c r="A7721" i="4"/>
  <c r="B7720" i="4"/>
  <c r="L7721" i="4" l="1"/>
  <c r="E7721" i="4"/>
  <c r="C7721" i="4"/>
  <c r="J7721" i="4"/>
  <c r="B7721" i="4"/>
  <c r="I7721" i="4"/>
  <c r="A7722" i="4"/>
  <c r="F7721" i="4"/>
  <c r="D7721" i="4"/>
  <c r="H7721" i="4"/>
  <c r="K7721" i="4"/>
  <c r="G7721" i="4"/>
  <c r="L7722" i="4" l="1"/>
  <c r="E7722" i="4"/>
  <c r="C7722" i="4"/>
  <c r="K7722" i="4"/>
  <c r="A7723" i="4"/>
  <c r="J7722" i="4"/>
  <c r="F7722" i="4"/>
  <c r="H7722" i="4"/>
  <c r="I7722" i="4"/>
  <c r="B7722" i="4"/>
  <c r="G7722" i="4"/>
  <c r="D7722" i="4"/>
  <c r="L7723" i="4" l="1"/>
  <c r="E7723" i="4"/>
  <c r="C7723" i="4"/>
  <c r="K7723" i="4"/>
  <c r="A7724" i="4"/>
  <c r="F7723" i="4"/>
  <c r="J7723" i="4"/>
  <c r="G7723" i="4"/>
  <c r="H7723" i="4"/>
  <c r="I7723" i="4"/>
  <c r="D7723" i="4"/>
  <c r="B7723" i="4"/>
  <c r="L7724" i="4" l="1"/>
  <c r="E7724" i="4"/>
  <c r="C7724" i="4"/>
  <c r="K7724" i="4"/>
  <c r="F7724" i="4"/>
  <c r="J7724" i="4"/>
  <c r="A7725" i="4"/>
  <c r="B7724" i="4"/>
  <c r="I7724" i="4"/>
  <c r="H7724" i="4"/>
  <c r="D7724" i="4"/>
  <c r="G7724" i="4"/>
  <c r="L7725" i="4" l="1"/>
  <c r="E7725" i="4"/>
  <c r="C7725" i="4"/>
  <c r="K7725" i="4"/>
  <c r="G7725" i="4"/>
  <c r="J7725" i="4"/>
  <c r="F7725" i="4"/>
  <c r="B7725" i="4"/>
  <c r="I7725" i="4"/>
  <c r="A7726" i="4"/>
  <c r="D7725" i="4"/>
  <c r="H7725" i="4"/>
  <c r="L7726" i="4" l="1"/>
  <c r="E7726" i="4"/>
  <c r="C7726" i="4"/>
  <c r="K7726" i="4"/>
  <c r="A7727" i="4"/>
  <c r="G7726" i="4"/>
  <c r="J7726" i="4"/>
  <c r="F7726" i="4"/>
  <c r="H7726" i="4"/>
  <c r="I7726" i="4"/>
  <c r="B7726" i="4"/>
  <c r="D7726" i="4"/>
  <c r="L7727" i="4" l="1"/>
  <c r="E7727" i="4"/>
  <c r="C7727" i="4"/>
  <c r="K7727" i="4"/>
  <c r="J7727" i="4"/>
  <c r="G7727" i="4"/>
  <c r="A7728" i="4"/>
  <c r="I7727" i="4"/>
  <c r="F7727" i="4"/>
  <c r="H7727" i="4"/>
  <c r="D7727" i="4"/>
  <c r="B7727" i="4"/>
  <c r="L7728" i="4" l="1"/>
  <c r="E7728" i="4"/>
  <c r="C7728" i="4"/>
  <c r="K7728" i="4"/>
  <c r="F7728" i="4"/>
  <c r="J7728" i="4"/>
  <c r="A7729" i="4"/>
  <c r="B7728" i="4"/>
  <c r="I7728" i="4"/>
  <c r="H7728" i="4"/>
  <c r="D7728" i="4"/>
  <c r="G7728" i="4"/>
  <c r="L7729" i="4" l="1"/>
  <c r="E7729" i="4"/>
  <c r="C7729" i="4"/>
  <c r="J7729" i="4"/>
  <c r="F7729" i="4"/>
  <c r="A7730" i="4"/>
  <c r="I7729" i="4"/>
  <c r="B7729" i="4"/>
  <c r="H7729" i="4"/>
  <c r="D7729" i="4"/>
  <c r="K7729" i="4"/>
  <c r="G7729" i="4"/>
  <c r="L7730" i="4" l="1"/>
  <c r="E7730" i="4"/>
  <c r="C7730" i="4"/>
  <c r="J7730" i="4"/>
  <c r="F7730" i="4"/>
  <c r="H7730" i="4"/>
  <c r="I7730" i="4"/>
  <c r="B7730" i="4"/>
  <c r="G7730" i="4"/>
  <c r="D7730" i="4"/>
  <c r="K7730" i="4"/>
  <c r="A7731" i="4"/>
  <c r="L7731" i="4" l="1"/>
  <c r="E7731" i="4"/>
  <c r="C7731" i="4"/>
  <c r="J7731" i="4"/>
  <c r="G7731" i="4"/>
  <c r="A7732" i="4"/>
  <c r="I7731" i="4"/>
  <c r="F7731" i="4"/>
  <c r="H7731" i="4"/>
  <c r="B7731" i="4"/>
  <c r="D7731" i="4"/>
  <c r="K7731" i="4"/>
  <c r="L7732" i="4" l="1"/>
  <c r="E7732" i="4"/>
  <c r="C7732" i="4"/>
  <c r="J7732" i="4"/>
  <c r="A7733" i="4"/>
  <c r="B7732" i="4"/>
  <c r="I7732" i="4"/>
  <c r="H7732" i="4"/>
  <c r="G7732" i="4"/>
  <c r="D7732" i="4"/>
  <c r="K7732" i="4"/>
  <c r="F7732" i="4"/>
  <c r="L7733" i="4" l="1"/>
  <c r="E7733" i="4"/>
  <c r="C7733" i="4"/>
  <c r="I7733" i="4"/>
  <c r="A7734" i="4"/>
  <c r="B7733" i="4"/>
  <c r="D7733" i="4"/>
  <c r="H7733" i="4"/>
  <c r="K7733" i="4"/>
  <c r="G7733" i="4"/>
  <c r="J7733" i="4"/>
  <c r="F7733" i="4"/>
  <c r="L7734" i="4" l="1"/>
  <c r="E7734" i="4"/>
  <c r="C7734" i="4"/>
  <c r="J7734" i="4"/>
  <c r="F7734" i="4"/>
  <c r="H7734" i="4"/>
  <c r="I7734" i="4"/>
  <c r="B7734" i="4"/>
  <c r="G7734" i="4"/>
  <c r="D7734" i="4"/>
  <c r="K7734" i="4"/>
  <c r="A7735" i="4"/>
  <c r="L7735" i="4" l="1"/>
  <c r="E7735" i="4"/>
  <c r="C7735" i="4"/>
  <c r="I7735" i="4"/>
  <c r="F7735" i="4"/>
  <c r="A7736" i="4"/>
  <c r="B7735" i="4"/>
  <c r="D7735" i="4"/>
  <c r="K7735" i="4"/>
  <c r="J7735" i="4"/>
  <c r="G7735" i="4"/>
  <c r="H7735" i="4"/>
  <c r="L7736" i="4" l="1"/>
  <c r="E7736" i="4"/>
  <c r="C7736" i="4"/>
  <c r="J7736" i="4"/>
  <c r="A7737" i="4"/>
  <c r="B7736" i="4"/>
  <c r="H7736" i="4"/>
  <c r="I7736" i="4"/>
  <c r="D7736" i="4"/>
  <c r="G7736" i="4"/>
  <c r="K7736" i="4"/>
  <c r="F7736" i="4"/>
  <c r="L7737" i="4" l="1"/>
  <c r="E7737" i="4"/>
  <c r="C7737" i="4"/>
  <c r="J7737" i="4"/>
  <c r="B7737" i="4"/>
  <c r="I7737" i="4"/>
  <c r="A7738" i="4"/>
  <c r="F7737" i="4"/>
  <c r="D7737" i="4"/>
  <c r="H7737" i="4"/>
  <c r="K7737" i="4"/>
  <c r="G7737" i="4"/>
  <c r="L7738" i="4" l="1"/>
  <c r="E7738" i="4"/>
  <c r="C7738" i="4"/>
  <c r="J7738" i="4"/>
  <c r="F7738" i="4"/>
  <c r="H7738" i="4"/>
  <c r="I7738" i="4"/>
  <c r="B7738" i="4"/>
  <c r="G7738" i="4"/>
  <c r="D7738" i="4"/>
  <c r="K7738" i="4"/>
  <c r="A7739" i="4"/>
  <c r="L7739" i="4" l="1"/>
  <c r="E7739" i="4"/>
  <c r="C7739" i="4"/>
  <c r="K7739" i="4"/>
  <c r="G7739" i="4"/>
  <c r="J7739" i="4"/>
  <c r="A7740" i="4"/>
  <c r="I7739" i="4"/>
  <c r="F7739" i="4"/>
  <c r="H7739" i="4"/>
  <c r="B7739" i="4"/>
  <c r="D7739" i="4"/>
  <c r="L7740" i="4" l="1"/>
  <c r="E7740" i="4"/>
  <c r="C7740" i="4"/>
  <c r="I7740" i="4"/>
  <c r="H7740" i="4"/>
  <c r="G7740" i="4"/>
  <c r="D7740" i="4"/>
  <c r="K7740" i="4"/>
  <c r="F7740" i="4"/>
  <c r="J7740" i="4"/>
  <c r="A7741" i="4"/>
  <c r="B7740" i="4"/>
  <c r="L7741" i="4" l="1"/>
  <c r="E7741" i="4"/>
  <c r="C7741" i="4"/>
  <c r="I7741" i="4"/>
  <c r="A7742" i="4"/>
  <c r="B7741" i="4"/>
  <c r="D7741" i="4"/>
  <c r="H7741" i="4"/>
  <c r="K7741" i="4"/>
  <c r="G7741" i="4"/>
  <c r="J7741" i="4"/>
  <c r="F7741" i="4"/>
  <c r="L7742" i="4" l="1"/>
  <c r="E7742" i="4"/>
  <c r="C7742" i="4"/>
  <c r="I7742" i="4"/>
  <c r="B7742" i="4"/>
  <c r="G7742" i="4"/>
  <c r="A7743" i="4"/>
  <c r="D7742" i="4"/>
  <c r="K7742" i="4"/>
  <c r="J7742" i="4"/>
  <c r="F7742" i="4"/>
  <c r="H7742" i="4"/>
  <c r="L7743" i="4" l="1"/>
  <c r="E7743" i="4"/>
  <c r="C7743" i="4"/>
  <c r="J7743" i="4"/>
  <c r="G7743" i="4"/>
  <c r="A7744" i="4"/>
  <c r="I7743" i="4"/>
  <c r="F7743" i="4"/>
  <c r="H7743" i="4"/>
  <c r="B7743" i="4"/>
  <c r="D7743" i="4"/>
  <c r="K7743" i="4"/>
  <c r="L7744" i="4" l="1"/>
  <c r="E7744" i="4"/>
  <c r="C7744" i="4"/>
  <c r="J7744" i="4"/>
  <c r="A7745" i="4"/>
  <c r="B7744" i="4"/>
  <c r="I7744" i="4"/>
  <c r="H7744" i="4"/>
  <c r="D7744" i="4"/>
  <c r="G7744" i="4"/>
  <c r="K7744" i="4"/>
  <c r="F7744" i="4"/>
  <c r="L7745" i="4" l="1"/>
  <c r="E7745" i="4"/>
  <c r="C7745" i="4"/>
  <c r="J7745" i="4"/>
  <c r="F7745" i="4"/>
  <c r="A7746" i="4"/>
  <c r="B7745" i="4"/>
  <c r="I7745" i="4"/>
  <c r="D7745" i="4"/>
  <c r="K7745" i="4"/>
  <c r="G7745" i="4"/>
  <c r="H7745" i="4"/>
  <c r="L7746" i="4" l="1"/>
  <c r="E7746" i="4"/>
  <c r="C7746" i="4"/>
  <c r="J7746" i="4"/>
  <c r="F7746" i="4"/>
  <c r="H7746" i="4"/>
  <c r="I7746" i="4"/>
  <c r="B7746" i="4"/>
  <c r="G7746" i="4"/>
  <c r="A7747" i="4"/>
  <c r="D7746" i="4"/>
  <c r="K7746" i="4"/>
  <c r="L7747" i="4" l="1"/>
  <c r="E7747" i="4"/>
  <c r="C7747" i="4"/>
  <c r="K7747" i="4"/>
  <c r="B7747" i="4"/>
  <c r="J7747" i="4"/>
  <c r="G7747" i="4"/>
  <c r="A7748" i="4"/>
  <c r="I7747" i="4"/>
  <c r="F7747" i="4"/>
  <c r="H7747" i="4"/>
  <c r="D7747" i="4"/>
  <c r="L7748" i="4" l="1"/>
  <c r="E7748" i="4"/>
  <c r="C7748" i="4"/>
  <c r="K7748" i="4"/>
  <c r="F7748" i="4"/>
  <c r="J7748" i="4"/>
  <c r="A7749" i="4"/>
  <c r="B7748" i="4"/>
  <c r="I7748" i="4"/>
  <c r="H7748" i="4"/>
  <c r="D7748" i="4"/>
  <c r="G7748" i="4"/>
  <c r="L7749" i="4" l="1"/>
  <c r="E7749" i="4"/>
  <c r="C7749" i="4"/>
  <c r="K7749" i="4"/>
  <c r="G7749" i="4"/>
  <c r="J7749" i="4"/>
  <c r="F7749" i="4"/>
  <c r="I7749" i="4"/>
  <c r="A7750" i="4"/>
  <c r="B7749" i="4"/>
  <c r="D7749" i="4"/>
  <c r="H7749" i="4"/>
  <c r="L7750" i="4" l="1"/>
  <c r="E7750" i="4"/>
  <c r="C7750" i="4"/>
  <c r="D7750" i="4"/>
  <c r="K7750" i="4"/>
  <c r="A7751" i="4"/>
  <c r="J7750" i="4"/>
  <c r="F7750" i="4"/>
  <c r="H7750" i="4"/>
  <c r="I7750" i="4"/>
  <c r="B7750" i="4"/>
  <c r="G7750" i="4"/>
  <c r="L7751" i="4" l="1"/>
  <c r="E7751" i="4"/>
  <c r="C7751" i="4"/>
  <c r="J7751" i="4"/>
  <c r="G7751" i="4"/>
  <c r="H7751" i="4"/>
  <c r="I7751" i="4"/>
  <c r="F7751" i="4"/>
  <c r="A7752" i="4"/>
  <c r="D7751" i="4"/>
  <c r="B7751" i="4"/>
  <c r="K7751" i="4"/>
  <c r="L7752" i="4" l="1"/>
  <c r="E7752" i="4"/>
  <c r="C7752" i="4"/>
  <c r="J7752" i="4"/>
  <c r="A7753" i="4"/>
  <c r="B7752" i="4"/>
  <c r="I7752" i="4"/>
  <c r="G7752" i="4"/>
  <c r="D7752" i="4"/>
  <c r="K7752" i="4"/>
  <c r="F7752" i="4"/>
  <c r="H7752" i="4"/>
  <c r="L7753" i="4" l="1"/>
  <c r="E7753" i="4"/>
  <c r="C7753" i="4"/>
  <c r="J7753" i="4"/>
  <c r="B7753" i="4"/>
  <c r="I7753" i="4"/>
  <c r="F7753" i="4"/>
  <c r="D7753" i="4"/>
  <c r="H7753" i="4"/>
  <c r="K7753" i="4"/>
  <c r="G7753" i="4"/>
  <c r="A7754" i="4"/>
  <c r="L7754" i="4" l="1"/>
  <c r="E7754" i="4"/>
  <c r="C7754" i="4"/>
  <c r="K7754" i="4"/>
  <c r="A7755" i="4"/>
  <c r="J7754" i="4"/>
  <c r="F7754" i="4"/>
  <c r="H7754" i="4"/>
  <c r="D7754" i="4"/>
  <c r="I7754" i="4"/>
  <c r="B7754" i="4"/>
  <c r="G7754" i="4"/>
  <c r="L7755" i="4" l="1"/>
  <c r="E7755" i="4"/>
  <c r="C7755" i="4"/>
  <c r="I7755" i="4"/>
  <c r="F7755" i="4"/>
  <c r="H7755" i="4"/>
  <c r="G7755" i="4"/>
  <c r="D7755" i="4"/>
  <c r="B7755" i="4"/>
  <c r="K7755" i="4"/>
  <c r="J7755" i="4"/>
  <c r="A7756" i="4"/>
  <c r="L7756" i="4" l="1"/>
  <c r="E7756" i="4"/>
  <c r="C7756" i="4"/>
  <c r="J7756" i="4"/>
  <c r="A7757" i="4"/>
  <c r="B7756" i="4"/>
  <c r="H7756" i="4"/>
  <c r="I7756" i="4"/>
  <c r="D7756" i="4"/>
  <c r="G7756" i="4"/>
  <c r="K7756" i="4"/>
  <c r="F7756" i="4"/>
  <c r="L7757" i="4" l="1"/>
  <c r="E7757" i="4"/>
  <c r="C7757" i="4"/>
  <c r="I7757" i="4"/>
  <c r="A7758" i="4"/>
  <c r="B7757" i="4"/>
  <c r="D7757" i="4"/>
  <c r="H7757" i="4"/>
  <c r="K7757" i="4"/>
  <c r="G7757" i="4"/>
  <c r="J7757" i="4"/>
  <c r="F7757" i="4"/>
  <c r="L7758" i="4" l="1"/>
  <c r="E7758" i="4"/>
  <c r="C7758" i="4"/>
  <c r="D7758" i="4"/>
  <c r="K7758" i="4"/>
  <c r="A7759" i="4"/>
  <c r="J7758" i="4"/>
  <c r="F7758" i="4"/>
  <c r="H7758" i="4"/>
  <c r="I7758" i="4"/>
  <c r="B7758" i="4"/>
  <c r="G7758" i="4"/>
  <c r="L7759" i="4" l="1"/>
  <c r="E7759" i="4"/>
  <c r="C7759" i="4"/>
  <c r="J7759" i="4"/>
  <c r="G7759" i="4"/>
  <c r="A7760" i="4"/>
  <c r="I7759" i="4"/>
  <c r="F7759" i="4"/>
  <c r="H7759" i="4"/>
  <c r="D7759" i="4"/>
  <c r="B7759" i="4"/>
  <c r="K7759" i="4"/>
  <c r="L7760" i="4" l="1"/>
  <c r="E7760" i="4"/>
  <c r="C7760" i="4"/>
  <c r="J7760" i="4"/>
  <c r="A7761" i="4"/>
  <c r="B7760" i="4"/>
  <c r="I7760" i="4"/>
  <c r="H7760" i="4"/>
  <c r="D7760" i="4"/>
  <c r="G7760" i="4"/>
  <c r="K7760" i="4"/>
  <c r="F7760" i="4"/>
  <c r="L7761" i="4" l="1"/>
  <c r="E7761" i="4"/>
  <c r="C7761" i="4"/>
  <c r="K7761" i="4"/>
  <c r="G7761" i="4"/>
  <c r="F7761" i="4"/>
  <c r="J7761" i="4"/>
  <c r="I7761" i="4"/>
  <c r="A7762" i="4"/>
  <c r="B7761" i="4"/>
  <c r="D7761" i="4"/>
  <c r="H7761" i="4"/>
  <c r="L7762" i="4" l="1"/>
  <c r="E7762" i="4"/>
  <c r="C7762" i="4"/>
  <c r="K7762" i="4"/>
  <c r="A7763" i="4"/>
  <c r="J7762" i="4"/>
  <c r="F7762" i="4"/>
  <c r="H7762" i="4"/>
  <c r="G7762" i="4"/>
  <c r="I7762" i="4"/>
  <c r="B7762" i="4"/>
  <c r="D7762" i="4"/>
  <c r="L7763" i="4" l="1"/>
  <c r="E7763" i="4"/>
  <c r="C7763" i="4"/>
  <c r="K7763" i="4"/>
  <c r="F7763" i="4"/>
  <c r="J7763" i="4"/>
  <c r="G7763" i="4"/>
  <c r="A7764" i="4"/>
  <c r="H7763" i="4"/>
  <c r="I7763" i="4"/>
  <c r="D7763" i="4"/>
  <c r="B7763" i="4"/>
  <c r="L7764" i="4" l="1"/>
  <c r="E7764" i="4"/>
  <c r="C7764" i="4"/>
  <c r="K7764" i="4"/>
  <c r="F7764" i="4"/>
  <c r="H7764" i="4"/>
  <c r="J7764" i="4"/>
  <c r="A7765" i="4"/>
  <c r="B7764" i="4"/>
  <c r="I7764" i="4"/>
  <c r="D7764" i="4"/>
  <c r="G7764" i="4"/>
  <c r="L7765" i="4" l="1"/>
  <c r="E7765" i="4"/>
  <c r="C7765" i="4"/>
  <c r="J7765" i="4"/>
  <c r="F7765" i="4"/>
  <c r="I7765" i="4"/>
  <c r="A7766" i="4"/>
  <c r="B7765" i="4"/>
  <c r="D7765" i="4"/>
  <c r="H7765" i="4"/>
  <c r="K7765" i="4"/>
  <c r="G7765" i="4"/>
  <c r="L7766" i="4" l="1"/>
  <c r="E7766" i="4"/>
  <c r="C7766" i="4"/>
  <c r="J7766" i="4"/>
  <c r="F7766" i="4"/>
  <c r="H7766" i="4"/>
  <c r="B7766" i="4"/>
  <c r="I7766" i="4"/>
  <c r="G7766" i="4"/>
  <c r="D7766" i="4"/>
  <c r="K7766" i="4"/>
  <c r="A7767" i="4"/>
  <c r="L7767" i="4" l="1"/>
  <c r="E7767" i="4"/>
  <c r="C7767" i="4"/>
  <c r="J7767" i="4"/>
  <c r="G7767" i="4"/>
  <c r="H7767" i="4"/>
  <c r="I7767" i="4"/>
  <c r="F7767" i="4"/>
  <c r="A7768" i="4"/>
  <c r="D7767" i="4"/>
  <c r="B7767" i="4"/>
  <c r="K7767" i="4"/>
  <c r="L7768" i="4" l="1"/>
  <c r="E7768" i="4"/>
  <c r="C7768" i="4"/>
  <c r="K7768" i="4"/>
  <c r="F7768" i="4"/>
  <c r="J7768" i="4"/>
  <c r="A7769" i="4"/>
  <c r="B7768" i="4"/>
  <c r="I7768" i="4"/>
  <c r="H7768" i="4"/>
  <c r="D7768" i="4"/>
  <c r="G7768" i="4"/>
  <c r="L7769" i="4" l="1"/>
  <c r="E7769" i="4"/>
  <c r="C7769" i="4"/>
  <c r="D7769" i="4"/>
  <c r="H7769" i="4"/>
  <c r="K7769" i="4"/>
  <c r="G7769" i="4"/>
  <c r="J7769" i="4"/>
  <c r="B7769" i="4"/>
  <c r="I7769" i="4"/>
  <c r="A7770" i="4"/>
  <c r="F7769" i="4"/>
  <c r="L7770" i="4" l="1"/>
  <c r="E7770" i="4"/>
  <c r="C7770" i="4"/>
  <c r="D7770" i="4"/>
  <c r="K7770" i="4"/>
  <c r="A7771" i="4"/>
  <c r="J7770" i="4"/>
  <c r="F7770" i="4"/>
  <c r="H7770" i="4"/>
  <c r="I7770" i="4"/>
  <c r="B7770" i="4"/>
  <c r="G7770" i="4"/>
  <c r="L7771" i="4" l="1"/>
  <c r="E7771" i="4"/>
  <c r="C7771" i="4"/>
  <c r="D7771" i="4"/>
  <c r="B7771" i="4"/>
  <c r="G7771" i="4"/>
  <c r="K7771" i="4"/>
  <c r="J7771" i="4"/>
  <c r="A7772" i="4"/>
  <c r="I7771" i="4"/>
  <c r="F7771" i="4"/>
  <c r="H7771" i="4"/>
  <c r="L7772" i="4" l="1"/>
  <c r="E7772" i="4"/>
  <c r="C7772" i="4"/>
  <c r="D7772" i="4"/>
  <c r="G7772" i="4"/>
  <c r="A7773" i="4"/>
  <c r="K7772" i="4"/>
  <c r="F7772" i="4"/>
  <c r="B7772" i="4"/>
  <c r="J7772" i="4"/>
  <c r="I7772" i="4"/>
  <c r="H7772" i="4"/>
  <c r="L7773" i="4" l="1"/>
  <c r="E7773" i="4"/>
  <c r="C7773" i="4"/>
  <c r="D7773" i="4"/>
  <c r="H7773" i="4"/>
  <c r="K7773" i="4"/>
  <c r="G7773" i="4"/>
  <c r="J7773" i="4"/>
  <c r="F7773" i="4"/>
  <c r="I7773" i="4"/>
  <c r="A7774" i="4"/>
  <c r="B7773" i="4"/>
  <c r="L7774" i="4" l="1"/>
  <c r="E7774" i="4"/>
  <c r="C7774" i="4"/>
  <c r="D7774" i="4"/>
  <c r="K7774" i="4"/>
  <c r="A7775" i="4"/>
  <c r="F7774" i="4"/>
  <c r="J7774" i="4"/>
  <c r="H7774" i="4"/>
  <c r="I7774" i="4"/>
  <c r="B7774" i="4"/>
  <c r="G7774" i="4"/>
  <c r="L7775" i="4" l="1"/>
  <c r="E7775" i="4"/>
  <c r="C7775" i="4"/>
  <c r="J7775" i="4"/>
  <c r="G7775" i="4"/>
  <c r="A7776" i="4"/>
  <c r="F7775" i="4"/>
  <c r="I7775" i="4"/>
  <c r="D7775" i="4"/>
  <c r="B7775" i="4"/>
  <c r="K7775" i="4"/>
  <c r="H7775" i="4"/>
  <c r="L7776" i="4" l="1"/>
  <c r="E7776" i="4"/>
  <c r="C7776" i="4"/>
  <c r="J7776" i="4"/>
  <c r="A7777" i="4"/>
  <c r="B7776" i="4"/>
  <c r="I7776" i="4"/>
  <c r="H7776" i="4"/>
  <c r="G7776" i="4"/>
  <c r="D7776" i="4"/>
  <c r="K7776" i="4"/>
  <c r="F7776" i="4"/>
  <c r="L7777" i="4" l="1"/>
  <c r="E7777" i="4"/>
  <c r="C7777" i="4"/>
  <c r="J7777" i="4"/>
  <c r="F7777" i="4"/>
  <c r="D7777" i="4"/>
  <c r="I7777" i="4"/>
  <c r="A7778" i="4"/>
  <c r="B7777" i="4"/>
  <c r="H7777" i="4"/>
  <c r="K7777" i="4"/>
  <c r="G7777" i="4"/>
  <c r="L7778" i="4" l="1"/>
  <c r="E7778" i="4"/>
  <c r="C7778" i="4"/>
  <c r="J7778" i="4"/>
  <c r="F7778" i="4"/>
  <c r="H7778" i="4"/>
  <c r="I7778" i="4"/>
  <c r="B7778" i="4"/>
  <c r="G7778" i="4"/>
  <c r="D7778" i="4"/>
  <c r="K7778" i="4"/>
  <c r="A7779" i="4"/>
  <c r="L7779" i="4" l="1"/>
  <c r="E7779" i="4"/>
  <c r="C7779" i="4"/>
  <c r="K7779" i="4"/>
  <c r="A7780" i="4"/>
  <c r="J7779" i="4"/>
  <c r="G7779" i="4"/>
  <c r="I7779" i="4"/>
  <c r="F7779" i="4"/>
  <c r="H7779" i="4"/>
  <c r="D7779" i="4"/>
  <c r="B7779" i="4"/>
  <c r="L7780" i="4" l="1"/>
  <c r="E7780" i="4"/>
  <c r="C7780" i="4"/>
  <c r="K7780" i="4"/>
  <c r="F7780" i="4"/>
  <c r="J7780" i="4"/>
  <c r="A7781" i="4"/>
  <c r="B7780" i="4"/>
  <c r="G7780" i="4"/>
  <c r="I7780" i="4"/>
  <c r="H7780" i="4"/>
  <c r="D7780" i="4"/>
  <c r="L7781" i="4" l="1"/>
  <c r="E7781" i="4"/>
  <c r="C7781" i="4"/>
  <c r="K7781" i="4"/>
  <c r="G7781" i="4"/>
  <c r="J7781" i="4"/>
  <c r="F7781" i="4"/>
  <c r="I7781" i="4"/>
  <c r="A7782" i="4"/>
  <c r="B7781" i="4"/>
  <c r="D7781" i="4"/>
  <c r="H7781" i="4"/>
  <c r="L7782" i="4" l="1"/>
  <c r="E7782" i="4"/>
  <c r="C7782" i="4"/>
  <c r="J7782" i="4"/>
  <c r="F7782" i="4"/>
  <c r="H7782" i="4"/>
  <c r="G7782" i="4"/>
  <c r="I7782" i="4"/>
  <c r="B7782" i="4"/>
  <c r="D7782" i="4"/>
  <c r="K7782" i="4"/>
  <c r="A7783" i="4"/>
  <c r="L7783" i="4" l="1"/>
  <c r="E7783" i="4"/>
  <c r="C7783" i="4"/>
  <c r="K7783" i="4"/>
  <c r="G7783" i="4"/>
  <c r="J7783" i="4"/>
  <c r="I7783" i="4"/>
  <c r="F7783" i="4"/>
  <c r="A7784" i="4"/>
  <c r="H7783" i="4"/>
  <c r="D7783" i="4"/>
  <c r="B7783" i="4"/>
  <c r="L7784" i="4" l="1"/>
  <c r="E7784" i="4"/>
  <c r="C7784" i="4"/>
  <c r="J7784" i="4"/>
  <c r="A7785" i="4"/>
  <c r="B7784" i="4"/>
  <c r="H7784" i="4"/>
  <c r="G7784" i="4"/>
  <c r="I7784" i="4"/>
  <c r="D7784" i="4"/>
  <c r="K7784" i="4"/>
  <c r="F7784" i="4"/>
  <c r="L7785" i="4" l="1"/>
  <c r="E7785" i="4"/>
  <c r="C7785" i="4"/>
  <c r="J7785" i="4"/>
  <c r="B7785" i="4"/>
  <c r="I7785" i="4"/>
  <c r="A7786" i="4"/>
  <c r="F7785" i="4"/>
  <c r="D7785" i="4"/>
  <c r="H7785" i="4"/>
  <c r="K7785" i="4"/>
  <c r="G7785" i="4"/>
  <c r="L7786" i="4" l="1"/>
  <c r="E7786" i="4"/>
  <c r="C7786" i="4"/>
  <c r="J7786" i="4"/>
  <c r="F7786" i="4"/>
  <c r="H7786" i="4"/>
  <c r="I7786" i="4"/>
  <c r="B7786" i="4"/>
  <c r="G7786" i="4"/>
  <c r="D7786" i="4"/>
  <c r="K7786" i="4"/>
  <c r="A7787" i="4"/>
  <c r="L7787" i="4" l="1"/>
  <c r="E7787" i="4"/>
  <c r="C7787" i="4"/>
  <c r="J7787" i="4"/>
  <c r="G7787" i="4"/>
  <c r="A7788" i="4"/>
  <c r="F7787" i="4"/>
  <c r="I7787" i="4"/>
  <c r="H7787" i="4"/>
  <c r="B7787" i="4"/>
  <c r="D7787" i="4"/>
  <c r="K7787" i="4"/>
  <c r="L7788" i="4" l="1"/>
  <c r="E7788" i="4"/>
  <c r="C7788" i="4"/>
  <c r="J7788" i="4"/>
  <c r="A7789" i="4"/>
  <c r="B7788" i="4"/>
  <c r="G7788" i="4"/>
  <c r="I7788" i="4"/>
  <c r="H7788" i="4"/>
  <c r="D7788" i="4"/>
  <c r="K7788" i="4"/>
  <c r="F7788" i="4"/>
  <c r="L7789" i="4" l="1"/>
  <c r="E7789" i="4"/>
  <c r="C7789" i="4"/>
  <c r="J7789" i="4"/>
  <c r="F7789" i="4"/>
  <c r="I7789" i="4"/>
  <c r="A7790" i="4"/>
  <c r="B7789" i="4"/>
  <c r="D7789" i="4"/>
  <c r="H7789" i="4"/>
  <c r="K7789" i="4"/>
  <c r="G7789" i="4"/>
  <c r="L7790" i="4" l="1"/>
  <c r="E7790" i="4"/>
  <c r="C7790" i="4"/>
  <c r="D7790" i="4"/>
  <c r="K7790" i="4"/>
  <c r="A7791" i="4"/>
  <c r="J7790" i="4"/>
  <c r="F7790" i="4"/>
  <c r="H7790" i="4"/>
  <c r="I7790" i="4"/>
  <c r="B7790" i="4"/>
  <c r="G7790" i="4"/>
  <c r="L7791" i="4" l="1"/>
  <c r="E7791" i="4"/>
  <c r="C7791" i="4"/>
  <c r="D7791" i="4"/>
  <c r="B7791" i="4"/>
  <c r="K7791" i="4"/>
  <c r="J7791" i="4"/>
  <c r="G7791" i="4"/>
  <c r="I7791" i="4"/>
  <c r="F7791" i="4"/>
  <c r="H7791" i="4"/>
  <c r="A7792" i="4"/>
  <c r="L7792" i="4" l="1"/>
  <c r="E7792" i="4"/>
  <c r="C7792" i="4"/>
  <c r="I7792" i="4"/>
  <c r="H7792" i="4"/>
  <c r="D7792" i="4"/>
  <c r="G7792" i="4"/>
  <c r="K7792" i="4"/>
  <c r="F7792" i="4"/>
  <c r="J7792" i="4"/>
  <c r="A7793" i="4"/>
  <c r="B7792" i="4"/>
  <c r="L7793" i="4" l="1"/>
  <c r="E7793" i="4"/>
  <c r="C7793" i="4"/>
  <c r="K7793" i="4"/>
  <c r="G7793" i="4"/>
  <c r="J7793" i="4"/>
  <c r="F7793" i="4"/>
  <c r="I7793" i="4"/>
  <c r="A7794" i="4"/>
  <c r="B7793" i="4"/>
  <c r="D7793" i="4"/>
  <c r="H7793" i="4"/>
  <c r="L7794" i="4" l="1"/>
  <c r="E7794" i="4"/>
  <c r="C7794" i="4"/>
  <c r="J7794" i="4"/>
  <c r="F7794" i="4"/>
  <c r="H7794" i="4"/>
  <c r="I7794" i="4"/>
  <c r="B7794" i="4"/>
  <c r="G7794" i="4"/>
  <c r="D7794" i="4"/>
  <c r="K7794" i="4"/>
  <c r="A7795" i="4"/>
  <c r="L7795" i="4" l="1"/>
  <c r="E7795" i="4"/>
  <c r="C7795" i="4"/>
  <c r="I7795" i="4"/>
  <c r="F7795" i="4"/>
  <c r="H7795" i="4"/>
  <c r="D7795" i="4"/>
  <c r="B7795" i="4"/>
  <c r="K7795" i="4"/>
  <c r="J7795" i="4"/>
  <c r="G7795" i="4"/>
  <c r="A7796" i="4"/>
  <c r="L7796" i="4" l="1"/>
  <c r="E7796" i="4"/>
  <c r="C7796" i="4"/>
  <c r="D7796" i="4"/>
  <c r="G7796" i="4"/>
  <c r="A7797" i="4"/>
  <c r="K7796" i="4"/>
  <c r="F7796" i="4"/>
  <c r="J7796" i="4"/>
  <c r="I7796" i="4"/>
  <c r="H7796" i="4"/>
  <c r="B7796" i="4"/>
  <c r="L7797" i="4" l="1"/>
  <c r="E7797" i="4"/>
  <c r="C7797" i="4"/>
  <c r="D7797" i="4"/>
  <c r="H7797" i="4"/>
  <c r="K7797" i="4"/>
  <c r="G7797" i="4"/>
  <c r="J7797" i="4"/>
  <c r="F7797" i="4"/>
  <c r="I7797" i="4"/>
  <c r="A7798" i="4"/>
  <c r="B7797" i="4"/>
  <c r="L7798" i="4" l="1"/>
  <c r="E7798" i="4"/>
  <c r="C7798" i="4"/>
  <c r="D7798" i="4"/>
  <c r="K7798" i="4"/>
  <c r="A7799" i="4"/>
  <c r="J7798" i="4"/>
  <c r="F7798" i="4"/>
  <c r="H7798" i="4"/>
  <c r="I7798" i="4"/>
  <c r="B7798" i="4"/>
  <c r="G7798" i="4"/>
  <c r="L7799" i="4" l="1"/>
  <c r="E7799" i="4"/>
  <c r="C7799" i="4"/>
  <c r="I7799" i="4"/>
  <c r="F7799" i="4"/>
  <c r="A7800" i="4"/>
  <c r="D7799" i="4"/>
  <c r="B7799" i="4"/>
  <c r="K7799" i="4"/>
  <c r="J7799" i="4"/>
  <c r="G7799" i="4"/>
  <c r="H7799" i="4"/>
  <c r="L7800" i="4" l="1"/>
  <c r="E7800" i="4"/>
  <c r="C7800" i="4"/>
  <c r="D7800" i="4"/>
  <c r="G7800" i="4"/>
  <c r="H7800" i="4"/>
  <c r="K7800" i="4"/>
  <c r="F7800" i="4"/>
  <c r="B7800" i="4"/>
  <c r="J7800" i="4"/>
  <c r="A7801" i="4"/>
  <c r="I7800" i="4"/>
  <c r="L7801" i="4" l="1"/>
  <c r="E7801" i="4"/>
  <c r="C7801" i="4"/>
  <c r="D7801" i="4"/>
  <c r="H7801" i="4"/>
  <c r="K7801" i="4"/>
  <c r="G7801" i="4"/>
  <c r="J7801" i="4"/>
  <c r="B7801" i="4"/>
  <c r="I7801" i="4"/>
  <c r="A7802" i="4"/>
  <c r="F7801" i="4"/>
  <c r="L7802" i="4" l="1"/>
  <c r="E7802" i="4"/>
  <c r="C7802" i="4"/>
  <c r="D7802" i="4"/>
  <c r="K7802" i="4"/>
  <c r="A7803" i="4"/>
  <c r="J7802" i="4"/>
  <c r="F7802" i="4"/>
  <c r="H7802" i="4"/>
  <c r="I7802" i="4"/>
  <c r="B7802" i="4"/>
  <c r="G7802" i="4"/>
  <c r="L7803" i="4" l="1"/>
  <c r="E7803" i="4"/>
  <c r="C7803" i="4"/>
  <c r="D7803" i="4"/>
  <c r="B7803" i="4"/>
  <c r="K7803" i="4"/>
  <c r="J7803" i="4"/>
  <c r="G7803" i="4"/>
  <c r="A7804" i="4"/>
  <c r="I7803" i="4"/>
  <c r="F7803" i="4"/>
  <c r="H7803" i="4"/>
  <c r="L7804" i="4" l="1"/>
  <c r="E7804" i="4"/>
  <c r="C7804" i="4"/>
  <c r="J7804" i="4"/>
  <c r="I7804" i="4"/>
  <c r="H7804" i="4"/>
  <c r="G7804" i="4"/>
  <c r="D7804" i="4"/>
  <c r="K7804" i="4"/>
  <c r="F7804" i="4"/>
  <c r="A7805" i="4"/>
  <c r="B7804" i="4"/>
  <c r="L7805" i="4" l="1"/>
  <c r="E7805" i="4"/>
  <c r="C7805" i="4"/>
  <c r="I7805" i="4"/>
  <c r="A7806" i="4"/>
  <c r="B7805" i="4"/>
  <c r="D7805" i="4"/>
  <c r="K7805" i="4"/>
  <c r="G7805" i="4"/>
  <c r="H7805" i="4"/>
  <c r="J7805" i="4"/>
  <c r="F7805" i="4"/>
  <c r="L7806" i="4" l="1"/>
  <c r="E7806" i="4"/>
  <c r="C7806" i="4"/>
  <c r="J7806" i="4"/>
  <c r="F7806" i="4"/>
  <c r="H7806" i="4"/>
  <c r="B7806" i="4"/>
  <c r="D7806" i="4"/>
  <c r="I7806" i="4"/>
  <c r="G7806" i="4"/>
  <c r="K7806" i="4"/>
  <c r="A7807" i="4"/>
  <c r="L7807" i="4" l="1"/>
  <c r="E7807" i="4"/>
  <c r="C7807" i="4"/>
  <c r="J7807" i="4"/>
  <c r="G7807" i="4"/>
  <c r="A7808" i="4"/>
  <c r="I7807" i="4"/>
  <c r="F7807" i="4"/>
  <c r="H7807" i="4"/>
  <c r="D7807" i="4"/>
  <c r="B7807" i="4"/>
  <c r="K7807" i="4"/>
  <c r="L7808" i="4" l="1"/>
  <c r="E7808" i="4"/>
  <c r="C7808" i="4"/>
  <c r="I7808" i="4"/>
  <c r="H7808" i="4"/>
  <c r="D7808" i="4"/>
  <c r="K7808" i="4"/>
  <c r="F7808" i="4"/>
  <c r="G7808" i="4"/>
  <c r="J7808" i="4"/>
  <c r="A7809" i="4"/>
  <c r="B7808" i="4"/>
  <c r="L7809" i="4" l="1"/>
  <c r="E7809" i="4"/>
  <c r="C7809" i="4"/>
  <c r="J7809" i="4"/>
  <c r="F7809" i="4"/>
  <c r="I7809" i="4"/>
  <c r="A7810" i="4"/>
  <c r="B7809" i="4"/>
  <c r="D7809" i="4"/>
  <c r="H7809" i="4"/>
  <c r="K7809" i="4"/>
  <c r="G7809" i="4"/>
  <c r="L7810" i="4" l="1"/>
  <c r="E7810" i="4"/>
  <c r="C7810" i="4"/>
  <c r="I7810" i="4"/>
  <c r="B7810" i="4"/>
  <c r="G7810" i="4"/>
  <c r="A7811" i="4"/>
  <c r="D7810" i="4"/>
  <c r="K7810" i="4"/>
  <c r="J7810" i="4"/>
  <c r="F7810" i="4"/>
  <c r="H7810" i="4"/>
  <c r="L7811" i="4" l="1"/>
  <c r="E7811" i="4"/>
  <c r="C7811" i="4"/>
  <c r="J7811" i="4"/>
  <c r="G7811" i="4"/>
  <c r="A7812" i="4"/>
  <c r="F7811" i="4"/>
  <c r="I7811" i="4"/>
  <c r="D7811" i="4"/>
  <c r="B7811" i="4"/>
  <c r="K7811" i="4"/>
  <c r="H7811" i="4"/>
  <c r="L7812" i="4" l="1"/>
  <c r="E7812" i="4"/>
  <c r="C7812" i="4"/>
  <c r="K7812" i="4"/>
  <c r="F7812" i="4"/>
  <c r="G7812" i="4"/>
  <c r="J7812" i="4"/>
  <c r="A7813" i="4"/>
  <c r="B7812" i="4"/>
  <c r="I7812" i="4"/>
  <c r="H7812" i="4"/>
  <c r="D7812" i="4"/>
  <c r="L7813" i="4" l="1"/>
  <c r="E7813" i="4"/>
  <c r="C7813" i="4"/>
  <c r="J7813" i="4"/>
  <c r="I7813" i="4"/>
  <c r="A7814" i="4"/>
  <c r="B7813" i="4"/>
  <c r="D7813" i="4"/>
  <c r="H7813" i="4"/>
  <c r="K7813" i="4"/>
  <c r="G7813" i="4"/>
  <c r="F7813" i="4"/>
  <c r="L7814" i="4" l="1"/>
  <c r="E7814" i="4"/>
  <c r="C7814" i="4"/>
  <c r="I7814" i="4"/>
  <c r="B7814" i="4"/>
  <c r="G7814" i="4"/>
  <c r="D7814" i="4"/>
  <c r="K7814" i="4"/>
  <c r="A7815" i="4"/>
  <c r="J7814" i="4"/>
  <c r="F7814" i="4"/>
  <c r="H7814" i="4"/>
  <c r="L7815" i="4" l="1"/>
  <c r="E7815" i="4"/>
  <c r="C7815" i="4"/>
  <c r="J7815" i="4"/>
  <c r="G7815" i="4"/>
  <c r="H7815" i="4"/>
  <c r="B7815" i="4"/>
  <c r="I7815" i="4"/>
  <c r="F7815" i="4"/>
  <c r="A7816" i="4"/>
  <c r="D7815" i="4"/>
  <c r="K7815" i="4"/>
  <c r="L7816" i="4" l="1"/>
  <c r="E7816" i="4"/>
  <c r="C7816" i="4"/>
  <c r="J7816" i="4"/>
  <c r="A7817" i="4"/>
  <c r="B7816" i="4"/>
  <c r="I7816" i="4"/>
  <c r="H7816" i="4"/>
  <c r="D7816" i="4"/>
  <c r="G7816" i="4"/>
  <c r="K7816" i="4"/>
  <c r="F7816" i="4"/>
  <c r="L7817" i="4" l="1"/>
  <c r="E7817" i="4"/>
  <c r="C7817" i="4"/>
  <c r="K7817" i="4"/>
  <c r="G7817" i="4"/>
  <c r="J7817" i="4"/>
  <c r="B7817" i="4"/>
  <c r="I7817" i="4"/>
  <c r="A7818" i="4"/>
  <c r="F7817" i="4"/>
  <c r="D7817" i="4"/>
  <c r="H7817" i="4"/>
  <c r="L7818" i="4" l="1"/>
  <c r="E7818" i="4"/>
  <c r="C7818" i="4"/>
  <c r="J7818" i="4"/>
  <c r="F7818" i="4"/>
  <c r="H7818" i="4"/>
  <c r="A7819" i="4"/>
  <c r="I7818" i="4"/>
  <c r="B7818" i="4"/>
  <c r="G7818" i="4"/>
  <c r="D7818" i="4"/>
  <c r="K7818" i="4"/>
  <c r="L7819" i="4" l="1"/>
  <c r="E7819" i="4"/>
  <c r="C7819" i="4"/>
  <c r="D7819" i="4"/>
  <c r="B7819" i="4"/>
  <c r="J7819" i="4"/>
  <c r="A7820" i="4"/>
  <c r="K7819" i="4"/>
  <c r="G7819" i="4"/>
  <c r="I7819" i="4"/>
  <c r="F7819" i="4"/>
  <c r="H7819" i="4"/>
  <c r="L7820" i="4" l="1"/>
  <c r="E7820" i="4"/>
  <c r="C7820" i="4"/>
  <c r="D7820" i="4"/>
  <c r="G7820" i="4"/>
  <c r="I7820" i="4"/>
  <c r="H7820" i="4"/>
  <c r="K7820" i="4"/>
  <c r="F7820" i="4"/>
  <c r="J7820" i="4"/>
  <c r="A7821" i="4"/>
  <c r="B7820" i="4"/>
  <c r="L7821" i="4" l="1"/>
  <c r="E7821" i="4"/>
  <c r="C7821" i="4"/>
  <c r="D7821" i="4"/>
  <c r="H7821" i="4"/>
  <c r="K7821" i="4"/>
  <c r="G7821" i="4"/>
  <c r="A7822" i="4"/>
  <c r="J7821" i="4"/>
  <c r="F7821" i="4"/>
  <c r="I7821" i="4"/>
  <c r="B7821" i="4"/>
  <c r="L7822" i="4" l="1"/>
  <c r="E7822" i="4"/>
  <c r="C7822" i="4"/>
  <c r="D7822" i="4"/>
  <c r="I7822" i="4"/>
  <c r="K7822" i="4"/>
  <c r="A7823" i="4"/>
  <c r="J7822" i="4"/>
  <c r="F7822" i="4"/>
  <c r="H7822" i="4"/>
  <c r="B7822" i="4"/>
  <c r="G7822" i="4"/>
  <c r="L7823" i="4" l="1"/>
  <c r="E7823" i="4"/>
  <c r="C7823" i="4"/>
  <c r="D7823" i="4"/>
  <c r="B7823" i="4"/>
  <c r="I7823" i="4"/>
  <c r="F7823" i="4"/>
  <c r="K7823" i="4"/>
  <c r="J7823" i="4"/>
  <c r="G7823" i="4"/>
  <c r="A7824" i="4"/>
  <c r="H7823" i="4"/>
  <c r="L7824" i="4" l="1"/>
  <c r="E7824" i="4"/>
  <c r="C7824" i="4"/>
  <c r="D7824" i="4"/>
  <c r="G7824" i="4"/>
  <c r="K7824" i="4"/>
  <c r="F7824" i="4"/>
  <c r="J7824" i="4"/>
  <c r="A7825" i="4"/>
  <c r="B7824" i="4"/>
  <c r="I7824" i="4"/>
  <c r="H7824" i="4"/>
  <c r="L7825" i="4" l="1"/>
  <c r="E7825" i="4"/>
  <c r="C7825" i="4"/>
  <c r="D7825" i="4"/>
  <c r="H7825" i="4"/>
  <c r="K7825" i="4"/>
  <c r="G7825" i="4"/>
  <c r="A7826" i="4"/>
  <c r="J7825" i="4"/>
  <c r="F7825" i="4"/>
  <c r="I7825" i="4"/>
  <c r="B7825" i="4"/>
  <c r="L7826" i="4" l="1"/>
  <c r="E7826" i="4"/>
  <c r="C7826" i="4"/>
  <c r="D7826" i="4"/>
  <c r="B7826" i="4"/>
  <c r="K7826" i="4"/>
  <c r="A7827" i="4"/>
  <c r="I7826" i="4"/>
  <c r="J7826" i="4"/>
  <c r="F7826" i="4"/>
  <c r="H7826" i="4"/>
  <c r="G7826" i="4"/>
  <c r="L7827" i="4" l="1"/>
  <c r="E7827" i="4"/>
  <c r="C7827" i="4"/>
  <c r="D7827" i="4"/>
  <c r="B7827" i="4"/>
  <c r="F7827" i="4"/>
  <c r="K7827" i="4"/>
  <c r="I7827" i="4"/>
  <c r="H7827" i="4"/>
  <c r="J7827" i="4"/>
  <c r="G7827" i="4"/>
  <c r="A7828" i="4"/>
  <c r="L7828" i="4" l="1"/>
  <c r="E7828" i="4"/>
  <c r="C7828" i="4"/>
  <c r="D7828" i="4"/>
  <c r="G7828" i="4"/>
  <c r="A7829" i="4"/>
  <c r="I7828" i="4"/>
  <c r="H7828" i="4"/>
  <c r="K7828" i="4"/>
  <c r="F7828" i="4"/>
  <c r="J7828" i="4"/>
  <c r="B7828" i="4"/>
  <c r="L7829" i="4" l="1"/>
  <c r="E7829" i="4"/>
  <c r="C7829" i="4"/>
  <c r="D7829" i="4"/>
  <c r="H7829" i="4"/>
  <c r="A7830" i="4"/>
  <c r="K7829" i="4"/>
  <c r="G7829" i="4"/>
  <c r="B7829" i="4"/>
  <c r="J7829" i="4"/>
  <c r="F7829" i="4"/>
  <c r="I7829" i="4"/>
  <c r="L7830" i="4" l="1"/>
  <c r="E7830" i="4"/>
  <c r="C7830" i="4"/>
  <c r="J7830" i="4"/>
  <c r="F7830" i="4"/>
  <c r="H7830" i="4"/>
  <c r="B7830" i="4"/>
  <c r="I7830" i="4"/>
  <c r="G7830" i="4"/>
  <c r="D7830" i="4"/>
  <c r="K7830" i="4"/>
  <c r="A7831" i="4"/>
  <c r="L7831" i="4" l="1"/>
  <c r="E7831" i="4"/>
  <c r="C7831" i="4"/>
  <c r="I7831" i="4"/>
  <c r="F7831" i="4"/>
  <c r="A7832" i="4"/>
  <c r="B7831" i="4"/>
  <c r="G7831" i="4"/>
  <c r="D7831" i="4"/>
  <c r="J7831" i="4"/>
  <c r="K7831" i="4"/>
  <c r="H7831" i="4"/>
  <c r="L7832" i="4" l="1"/>
  <c r="E7832" i="4"/>
  <c r="C7832" i="4"/>
  <c r="I7832" i="4"/>
  <c r="H7832" i="4"/>
  <c r="G7832" i="4"/>
  <c r="F7832" i="4"/>
  <c r="A7833" i="4"/>
  <c r="D7832" i="4"/>
  <c r="J7832" i="4"/>
  <c r="K7832" i="4"/>
  <c r="B7832" i="4"/>
  <c r="L7833" i="4" l="1"/>
  <c r="E7833" i="4"/>
  <c r="C7833" i="4"/>
  <c r="J7833" i="4"/>
  <c r="B7833" i="4"/>
  <c r="I7833" i="4"/>
  <c r="F7833" i="4"/>
  <c r="D7833" i="4"/>
  <c r="K7833" i="4"/>
  <c r="A7834" i="4"/>
  <c r="H7833" i="4"/>
  <c r="G7833" i="4"/>
  <c r="L7834" i="4" l="1"/>
  <c r="E7834" i="4"/>
  <c r="C7834" i="4"/>
  <c r="K7834" i="4"/>
  <c r="A7835" i="4"/>
  <c r="F7834" i="4"/>
  <c r="B7834" i="4"/>
  <c r="G7834" i="4"/>
  <c r="J7834" i="4"/>
  <c r="H7834" i="4"/>
  <c r="I7834" i="4"/>
  <c r="D7834" i="4"/>
  <c r="L7835" i="4" l="1"/>
  <c r="E7835" i="4"/>
  <c r="C7835" i="4"/>
  <c r="J7835" i="4"/>
  <c r="G7835" i="4"/>
  <c r="A7836" i="4"/>
  <c r="F7835" i="4"/>
  <c r="H7835" i="4"/>
  <c r="B7835" i="4"/>
  <c r="I7835" i="4"/>
  <c r="D7835" i="4"/>
  <c r="K7835" i="4"/>
  <c r="L7836" i="4" l="1"/>
  <c r="E7836" i="4"/>
  <c r="C7836" i="4"/>
  <c r="I7836" i="4"/>
  <c r="H7836" i="4"/>
  <c r="D7836" i="4"/>
  <c r="J7836" i="4"/>
  <c r="A7837" i="4"/>
  <c r="G7836" i="4"/>
  <c r="B7836" i="4"/>
  <c r="K7836" i="4"/>
  <c r="F7836" i="4"/>
  <c r="L7837" i="4" l="1"/>
  <c r="E7837" i="4"/>
  <c r="C7837" i="4"/>
  <c r="I7837" i="4"/>
  <c r="A7838" i="4"/>
  <c r="B7837" i="4"/>
  <c r="H7837" i="4"/>
  <c r="D7837" i="4"/>
  <c r="F7837" i="4"/>
  <c r="K7837" i="4"/>
  <c r="G7837" i="4"/>
  <c r="J7837" i="4"/>
  <c r="L7838" i="4" l="1"/>
  <c r="E7838" i="4"/>
  <c r="C7838" i="4"/>
  <c r="I7838" i="4"/>
  <c r="B7838" i="4"/>
  <c r="G7838" i="4"/>
  <c r="J7838" i="4"/>
  <c r="H7838" i="4"/>
  <c r="D7838" i="4"/>
  <c r="F7838" i="4"/>
  <c r="K7838" i="4"/>
  <c r="A7839" i="4"/>
  <c r="L7839" i="4" l="1"/>
  <c r="E7839" i="4"/>
  <c r="C7839" i="4"/>
  <c r="J7839" i="4"/>
  <c r="G7839" i="4"/>
  <c r="A7840" i="4"/>
  <c r="H7839" i="4"/>
  <c r="K7839" i="4"/>
  <c r="I7839" i="4"/>
  <c r="F7839" i="4"/>
  <c r="D7839" i="4"/>
  <c r="B7839" i="4"/>
  <c r="L7840" i="4" l="1"/>
  <c r="E7840" i="4"/>
  <c r="C7840" i="4"/>
  <c r="K7840" i="4"/>
  <c r="F7840" i="4"/>
  <c r="B7840" i="4"/>
  <c r="H7840" i="4"/>
  <c r="D7840" i="4"/>
  <c r="J7840" i="4"/>
  <c r="A7841" i="4"/>
  <c r="G7840" i="4"/>
  <c r="I7840" i="4"/>
  <c r="L7841" i="4" l="1"/>
  <c r="E7841" i="4"/>
  <c r="C7841" i="4"/>
  <c r="J7841" i="4"/>
  <c r="F7841" i="4"/>
  <c r="A7842" i="4"/>
  <c r="K7841" i="4"/>
  <c r="I7841" i="4"/>
  <c r="B7841" i="4"/>
  <c r="D7841" i="4"/>
  <c r="H7841" i="4"/>
  <c r="G7841" i="4"/>
  <c r="L7842" i="4" l="1"/>
  <c r="E7842" i="4"/>
  <c r="C7842" i="4"/>
  <c r="I7842" i="4"/>
  <c r="B7842" i="4"/>
  <c r="G7842" i="4"/>
  <c r="D7842" i="4"/>
  <c r="F7842" i="4"/>
  <c r="K7842" i="4"/>
  <c r="A7843" i="4"/>
  <c r="J7842" i="4"/>
  <c r="H7842" i="4"/>
  <c r="L7843" i="4" l="1"/>
  <c r="E7843" i="4"/>
  <c r="C7843" i="4"/>
  <c r="J7843" i="4"/>
  <c r="G7843" i="4"/>
  <c r="A7844" i="4"/>
  <c r="I7843" i="4"/>
  <c r="F7843" i="4"/>
  <c r="H7843" i="4"/>
  <c r="B7843" i="4"/>
  <c r="K7843" i="4"/>
  <c r="D7843" i="4"/>
  <c r="L7844" i="4" l="1"/>
  <c r="E7844" i="4"/>
  <c r="C7844" i="4"/>
  <c r="K7844" i="4"/>
  <c r="F7844" i="4"/>
  <c r="J7844" i="4"/>
  <c r="B7844" i="4"/>
  <c r="A7845" i="4"/>
  <c r="G7844" i="4"/>
  <c r="I7844" i="4"/>
  <c r="H7844" i="4"/>
  <c r="D7844" i="4"/>
  <c r="L7845" i="4" l="1"/>
  <c r="E7845" i="4"/>
  <c r="C7845" i="4"/>
  <c r="I7845" i="4"/>
  <c r="A7846" i="4"/>
  <c r="B7845" i="4"/>
  <c r="D7845" i="4"/>
  <c r="H7845" i="4"/>
  <c r="J7845" i="4"/>
  <c r="K7845" i="4"/>
  <c r="G7845" i="4"/>
  <c r="F7845" i="4"/>
  <c r="L7846" i="4" l="1"/>
  <c r="E7846" i="4"/>
  <c r="C7846" i="4"/>
  <c r="I7846" i="4"/>
  <c r="B7846" i="4"/>
  <c r="G7846" i="4"/>
  <c r="F7846" i="4"/>
  <c r="D7846" i="4"/>
  <c r="J7846" i="4"/>
  <c r="H7846" i="4"/>
  <c r="K7846" i="4"/>
  <c r="A7847" i="4"/>
  <c r="L7847" i="4" l="1"/>
  <c r="E7847" i="4"/>
  <c r="C7847" i="4"/>
  <c r="I7847" i="4"/>
  <c r="F7847" i="4"/>
  <c r="A7848" i="4"/>
  <c r="D7847" i="4"/>
  <c r="B7847" i="4"/>
  <c r="J7847" i="4"/>
  <c r="G7847" i="4"/>
  <c r="K7847" i="4"/>
  <c r="H7847" i="4"/>
  <c r="L7848" i="4" l="1"/>
  <c r="E7848" i="4"/>
  <c r="C7848" i="4"/>
  <c r="I7848" i="4"/>
  <c r="H7848" i="4"/>
  <c r="D7848" i="4"/>
  <c r="K7848" i="4"/>
  <c r="F7848" i="4"/>
  <c r="B7848" i="4"/>
  <c r="G7848" i="4"/>
  <c r="J7848" i="4"/>
  <c r="A7849" i="4"/>
  <c r="L7849" i="4" l="1"/>
  <c r="E7849" i="4"/>
  <c r="C7849" i="4"/>
  <c r="J7849" i="4"/>
  <c r="B7849" i="4"/>
  <c r="I7849" i="4"/>
  <c r="A7850" i="4"/>
  <c r="F7849" i="4"/>
  <c r="D7849" i="4"/>
  <c r="H7849" i="4"/>
  <c r="K7849" i="4"/>
  <c r="G7849" i="4"/>
  <c r="L7850" i="4" l="1"/>
  <c r="E7850" i="4"/>
  <c r="C7850" i="4"/>
  <c r="D7850" i="4"/>
  <c r="K7850" i="4"/>
  <c r="A7851" i="4"/>
  <c r="J7850" i="4"/>
  <c r="F7850" i="4"/>
  <c r="H7850" i="4"/>
  <c r="I7850" i="4"/>
  <c r="B7850" i="4"/>
  <c r="G7850" i="4"/>
  <c r="L7851" i="4" l="1"/>
  <c r="E7851" i="4"/>
  <c r="C7851" i="4"/>
  <c r="K7851" i="4"/>
  <c r="G7851" i="4"/>
  <c r="J7851" i="4"/>
  <c r="A7852" i="4"/>
  <c r="I7851" i="4"/>
  <c r="F7851" i="4"/>
  <c r="H7851" i="4"/>
  <c r="D7851" i="4"/>
  <c r="B7851" i="4"/>
  <c r="L7852" i="4" l="1"/>
  <c r="E7852" i="4"/>
  <c r="C7852" i="4"/>
  <c r="I7852" i="4"/>
  <c r="H7852" i="4"/>
  <c r="G7852" i="4"/>
  <c r="D7852" i="4"/>
  <c r="K7852" i="4"/>
  <c r="F7852" i="4"/>
  <c r="J7852" i="4"/>
  <c r="A7853" i="4"/>
  <c r="B7852" i="4"/>
  <c r="L7853" i="4" l="1"/>
  <c r="E7853" i="4"/>
  <c r="C7853" i="4"/>
  <c r="J7853" i="4"/>
  <c r="F7853" i="4"/>
  <c r="H7853" i="4"/>
  <c r="I7853" i="4"/>
  <c r="A7854" i="4"/>
  <c r="B7853" i="4"/>
  <c r="D7853" i="4"/>
  <c r="K7853" i="4"/>
  <c r="G7853" i="4"/>
  <c r="L7854" i="4" l="1"/>
  <c r="E7854" i="4"/>
  <c r="C7854" i="4"/>
  <c r="J7854" i="4"/>
  <c r="F7854" i="4"/>
  <c r="H7854" i="4"/>
  <c r="I7854" i="4"/>
  <c r="B7854" i="4"/>
  <c r="G7854" i="4"/>
  <c r="D7854" i="4"/>
  <c r="K7854" i="4"/>
  <c r="A7855" i="4"/>
  <c r="L7855" i="4" l="1"/>
  <c r="E7855" i="4"/>
  <c r="C7855" i="4"/>
  <c r="J7855" i="4"/>
  <c r="G7855" i="4"/>
  <c r="A7856" i="4"/>
  <c r="F7855" i="4"/>
  <c r="I7855" i="4"/>
  <c r="H7855" i="4"/>
  <c r="B7855" i="4"/>
  <c r="D7855" i="4"/>
  <c r="K7855" i="4"/>
  <c r="L7856" i="4" l="1"/>
  <c r="E7856" i="4"/>
  <c r="C7856" i="4"/>
  <c r="K7856" i="4"/>
  <c r="F7856" i="4"/>
  <c r="H7856" i="4"/>
  <c r="J7856" i="4"/>
  <c r="A7857" i="4"/>
  <c r="B7856" i="4"/>
  <c r="I7856" i="4"/>
  <c r="D7856" i="4"/>
  <c r="G7856" i="4"/>
  <c r="L7857" i="4" l="1"/>
  <c r="E7857" i="4"/>
  <c r="C7857" i="4"/>
  <c r="K7857" i="4"/>
  <c r="G7857" i="4"/>
  <c r="J7857" i="4"/>
  <c r="F7857" i="4"/>
  <c r="I7857" i="4"/>
  <c r="A7858" i="4"/>
  <c r="B7857" i="4"/>
  <c r="D7857" i="4"/>
  <c r="H7857" i="4"/>
  <c r="L7858" i="4" l="1"/>
  <c r="E7858" i="4"/>
  <c r="C7858" i="4"/>
  <c r="K7858" i="4"/>
  <c r="A7859" i="4"/>
  <c r="J7858" i="4"/>
  <c r="F7858" i="4"/>
  <c r="H7858" i="4"/>
  <c r="B7858" i="4"/>
  <c r="G7858" i="4"/>
  <c r="I7858" i="4"/>
  <c r="D7858" i="4"/>
  <c r="L7859" i="4" l="1"/>
  <c r="E7859" i="4"/>
  <c r="C7859" i="4"/>
  <c r="I7859" i="4"/>
  <c r="F7859" i="4"/>
  <c r="H7859" i="4"/>
  <c r="D7859" i="4"/>
  <c r="B7859" i="4"/>
  <c r="K7859" i="4"/>
  <c r="J7859" i="4"/>
  <c r="G7859" i="4"/>
  <c r="A7860" i="4"/>
  <c r="L7860" i="4" l="1"/>
  <c r="E7860" i="4"/>
  <c r="C7860" i="4"/>
  <c r="D7860" i="4"/>
  <c r="G7860" i="4"/>
  <c r="K7860" i="4"/>
  <c r="F7860" i="4"/>
  <c r="J7860" i="4"/>
  <c r="A7861" i="4"/>
  <c r="B7860" i="4"/>
  <c r="I7860" i="4"/>
  <c r="H7860" i="4"/>
  <c r="L7861" i="4" l="1"/>
  <c r="E7861" i="4"/>
  <c r="C7861" i="4"/>
  <c r="I7861" i="4"/>
  <c r="A7862" i="4"/>
  <c r="B7861" i="4"/>
  <c r="D7861" i="4"/>
  <c r="H7861" i="4"/>
  <c r="G7861" i="4"/>
  <c r="K7861" i="4"/>
  <c r="J7861" i="4"/>
  <c r="F7861" i="4"/>
  <c r="L7862" i="4" l="1"/>
  <c r="E7862" i="4"/>
  <c r="C7862" i="4"/>
  <c r="J7862" i="4"/>
  <c r="F7862" i="4"/>
  <c r="H7862" i="4"/>
  <c r="B7862" i="4"/>
  <c r="D7862" i="4"/>
  <c r="I7862" i="4"/>
  <c r="G7862" i="4"/>
  <c r="K7862" i="4"/>
  <c r="A7863" i="4"/>
  <c r="L7863" i="4" l="1"/>
  <c r="E7863" i="4"/>
  <c r="C7863" i="4"/>
  <c r="I7863" i="4"/>
  <c r="F7863" i="4"/>
  <c r="A7864" i="4"/>
  <c r="D7863" i="4"/>
  <c r="B7863" i="4"/>
  <c r="K7863" i="4"/>
  <c r="J7863" i="4"/>
  <c r="G7863" i="4"/>
  <c r="H7863" i="4"/>
  <c r="L7864" i="4" l="1"/>
  <c r="E7864" i="4"/>
  <c r="C7864" i="4"/>
  <c r="I7864" i="4"/>
  <c r="H7864" i="4"/>
  <c r="D7864" i="4"/>
  <c r="G7864" i="4"/>
  <c r="K7864" i="4"/>
  <c r="F7864" i="4"/>
  <c r="J7864" i="4"/>
  <c r="A7865" i="4"/>
  <c r="B7864" i="4"/>
  <c r="L7865" i="4" l="1"/>
  <c r="E7865" i="4"/>
  <c r="C7865" i="4"/>
  <c r="J7865" i="4"/>
  <c r="B7865" i="4"/>
  <c r="I7865" i="4"/>
  <c r="A7866" i="4"/>
  <c r="F7865" i="4"/>
  <c r="D7865" i="4"/>
  <c r="H7865" i="4"/>
  <c r="K7865" i="4"/>
  <c r="G7865" i="4"/>
  <c r="L7866" i="4" l="1"/>
  <c r="E7866" i="4"/>
  <c r="C7866" i="4"/>
  <c r="K7866" i="4"/>
  <c r="A7867" i="4"/>
  <c r="B7866" i="4"/>
  <c r="J7866" i="4"/>
  <c r="F7866" i="4"/>
  <c r="H7866" i="4"/>
  <c r="I7866" i="4"/>
  <c r="G7866" i="4"/>
  <c r="D7866" i="4"/>
  <c r="L7867" i="4" l="1"/>
  <c r="E7867" i="4"/>
  <c r="C7867" i="4"/>
  <c r="K7867" i="4"/>
  <c r="G7867" i="4"/>
  <c r="F7867" i="4"/>
  <c r="H7867" i="4"/>
  <c r="J7867" i="4"/>
  <c r="A7868" i="4"/>
  <c r="I7867" i="4"/>
  <c r="D7867" i="4"/>
  <c r="B7867" i="4"/>
  <c r="L7868" i="4" l="1"/>
  <c r="E7868" i="4"/>
  <c r="C7868" i="4"/>
  <c r="D7868" i="4"/>
  <c r="K7868" i="4"/>
  <c r="F7868" i="4"/>
  <c r="G7868" i="4"/>
  <c r="J7868" i="4"/>
  <c r="A7869" i="4"/>
  <c r="B7868" i="4"/>
  <c r="I7868" i="4"/>
  <c r="H7868" i="4"/>
  <c r="L7869" i="4" l="1"/>
  <c r="E7869" i="4"/>
  <c r="C7869" i="4"/>
  <c r="J7869" i="4"/>
  <c r="F7869" i="4"/>
  <c r="I7869" i="4"/>
  <c r="A7870" i="4"/>
  <c r="B7869" i="4"/>
  <c r="H7869" i="4"/>
  <c r="D7869" i="4"/>
  <c r="K7869" i="4"/>
  <c r="G7869" i="4"/>
  <c r="L7870" i="4" l="1"/>
  <c r="E7870" i="4"/>
  <c r="C7870" i="4"/>
  <c r="J7870" i="4"/>
  <c r="F7870" i="4"/>
  <c r="H7870" i="4"/>
  <c r="D7870" i="4"/>
  <c r="I7870" i="4"/>
  <c r="B7870" i="4"/>
  <c r="G7870" i="4"/>
  <c r="K7870" i="4"/>
  <c r="A7871" i="4"/>
  <c r="L7871" i="4" l="1"/>
  <c r="E7871" i="4"/>
  <c r="C7871" i="4"/>
  <c r="K7871" i="4"/>
  <c r="J7871" i="4"/>
  <c r="G7871" i="4"/>
  <c r="A7872" i="4"/>
  <c r="I7871" i="4"/>
  <c r="F7871" i="4"/>
  <c r="H7871" i="4"/>
  <c r="D7871" i="4"/>
  <c r="B7871" i="4"/>
  <c r="L7872" i="4" l="1"/>
  <c r="E7872" i="4"/>
  <c r="C7872" i="4"/>
  <c r="J7872" i="4"/>
  <c r="A7873" i="4"/>
  <c r="B7872" i="4"/>
  <c r="I7872" i="4"/>
  <c r="H7872" i="4"/>
  <c r="D7872" i="4"/>
  <c r="G7872" i="4"/>
  <c r="K7872" i="4"/>
  <c r="F7872" i="4"/>
  <c r="L7873" i="4" l="1"/>
  <c r="E7873" i="4"/>
  <c r="C7873" i="4"/>
  <c r="K7873" i="4"/>
  <c r="G7873" i="4"/>
  <c r="J7873" i="4"/>
  <c r="F7873" i="4"/>
  <c r="B7873" i="4"/>
  <c r="I7873" i="4"/>
  <c r="A7874" i="4"/>
  <c r="H7873" i="4"/>
  <c r="D7873" i="4"/>
  <c r="L7874" i="4" l="1"/>
  <c r="E7874" i="4"/>
  <c r="C7874" i="4"/>
  <c r="J7874" i="4"/>
  <c r="F7874" i="4"/>
  <c r="H7874" i="4"/>
  <c r="B7874" i="4"/>
  <c r="I7874" i="4"/>
  <c r="G7874" i="4"/>
  <c r="D7874" i="4"/>
  <c r="K7874" i="4"/>
  <c r="A7875" i="4"/>
  <c r="L7875" i="4" l="1"/>
  <c r="E7875" i="4"/>
  <c r="C7875" i="4"/>
  <c r="K7875" i="4"/>
  <c r="I7875" i="4"/>
  <c r="H7875" i="4"/>
  <c r="B7875" i="4"/>
  <c r="J7875" i="4"/>
  <c r="G7875" i="4"/>
  <c r="A7876" i="4"/>
  <c r="F7875" i="4"/>
  <c r="D7875" i="4"/>
  <c r="L7876" i="4" l="1"/>
  <c r="E7876" i="4"/>
  <c r="C7876" i="4"/>
  <c r="J7876" i="4"/>
  <c r="A7877" i="4"/>
  <c r="B7876" i="4"/>
  <c r="I7876" i="4"/>
  <c r="H7876" i="4"/>
  <c r="D7876" i="4"/>
  <c r="G7876" i="4"/>
  <c r="K7876" i="4"/>
  <c r="F7876" i="4"/>
  <c r="L7877" i="4" l="1"/>
  <c r="E7877" i="4"/>
  <c r="C7877" i="4"/>
  <c r="D7877" i="4"/>
  <c r="H7877" i="4"/>
  <c r="K7877" i="4"/>
  <c r="G7877" i="4"/>
  <c r="B7877" i="4"/>
  <c r="J7877" i="4"/>
  <c r="F7877" i="4"/>
  <c r="I7877" i="4"/>
  <c r="A7878" i="4"/>
  <c r="L7878" i="4" l="1"/>
  <c r="E7878" i="4"/>
  <c r="C7878" i="4"/>
  <c r="D7878" i="4"/>
  <c r="K7878" i="4"/>
  <c r="A7879" i="4"/>
  <c r="F7878" i="4"/>
  <c r="J7878" i="4"/>
  <c r="H7878" i="4"/>
  <c r="I7878" i="4"/>
  <c r="B7878" i="4"/>
  <c r="G7878" i="4"/>
  <c r="L7879" i="4" l="1"/>
  <c r="E7879" i="4"/>
  <c r="C7879" i="4"/>
  <c r="D7879" i="4"/>
  <c r="B7879" i="4"/>
  <c r="K7879" i="4"/>
  <c r="J7879" i="4"/>
  <c r="G7879" i="4"/>
  <c r="H7879" i="4"/>
  <c r="I7879" i="4"/>
  <c r="F7879" i="4"/>
  <c r="A7880" i="4"/>
  <c r="L7880" i="4" l="1"/>
  <c r="E7880" i="4"/>
  <c r="C7880" i="4"/>
  <c r="D7880" i="4"/>
  <c r="G7880" i="4"/>
  <c r="K7880" i="4"/>
  <c r="F7880" i="4"/>
  <c r="J7880" i="4"/>
  <c r="A7881" i="4"/>
  <c r="B7880" i="4"/>
  <c r="I7880" i="4"/>
  <c r="H7880" i="4"/>
  <c r="L7881" i="4" l="1"/>
  <c r="E7881" i="4"/>
  <c r="C7881" i="4"/>
  <c r="D7881" i="4"/>
  <c r="H7881" i="4"/>
  <c r="K7881" i="4"/>
  <c r="G7881" i="4"/>
  <c r="J7881" i="4"/>
  <c r="B7881" i="4"/>
  <c r="I7881" i="4"/>
  <c r="A7882" i="4"/>
  <c r="F7881" i="4"/>
  <c r="L7882" i="4" l="1"/>
  <c r="E7882" i="4"/>
  <c r="C7882" i="4"/>
  <c r="D7882" i="4"/>
  <c r="K7882" i="4"/>
  <c r="A7883" i="4"/>
  <c r="J7882" i="4"/>
  <c r="F7882" i="4"/>
  <c r="H7882" i="4"/>
  <c r="I7882" i="4"/>
  <c r="B7882" i="4"/>
  <c r="G7882" i="4"/>
  <c r="L7883" i="4" l="1"/>
  <c r="E7883" i="4"/>
  <c r="C7883" i="4"/>
  <c r="D7883" i="4"/>
  <c r="B7883" i="4"/>
  <c r="K7883" i="4"/>
  <c r="J7883" i="4"/>
  <c r="G7883" i="4"/>
  <c r="A7884" i="4"/>
  <c r="I7883" i="4"/>
  <c r="F7883" i="4"/>
  <c r="H7883" i="4"/>
  <c r="L7884" i="4" l="1"/>
  <c r="E7884" i="4"/>
  <c r="C7884" i="4"/>
  <c r="J7884" i="4"/>
  <c r="A7885" i="4"/>
  <c r="B7884" i="4"/>
  <c r="I7884" i="4"/>
  <c r="H7884" i="4"/>
  <c r="G7884" i="4"/>
  <c r="F7884" i="4"/>
  <c r="D7884" i="4"/>
  <c r="K7884" i="4"/>
  <c r="L7885" i="4" l="1"/>
  <c r="E7885" i="4"/>
  <c r="C7885" i="4"/>
  <c r="D7885" i="4"/>
  <c r="H7885" i="4"/>
  <c r="K7885" i="4"/>
  <c r="G7885" i="4"/>
  <c r="J7885" i="4"/>
  <c r="F7885" i="4"/>
  <c r="I7885" i="4"/>
  <c r="A7886" i="4"/>
  <c r="B7885" i="4"/>
  <c r="L7886" i="4" l="1"/>
  <c r="E7886" i="4"/>
  <c r="C7886" i="4"/>
  <c r="I7886" i="4"/>
  <c r="B7886" i="4"/>
  <c r="G7886" i="4"/>
  <c r="D7886" i="4"/>
  <c r="K7886" i="4"/>
  <c r="A7887" i="4"/>
  <c r="J7886" i="4"/>
  <c r="F7886" i="4"/>
  <c r="H7886" i="4"/>
  <c r="L7887" i="4" l="1"/>
  <c r="E7887" i="4"/>
  <c r="C7887" i="4"/>
  <c r="I7887" i="4"/>
  <c r="F7887" i="4"/>
  <c r="H7887" i="4"/>
  <c r="D7887" i="4"/>
  <c r="B7887" i="4"/>
  <c r="K7887" i="4"/>
  <c r="J7887" i="4"/>
  <c r="G7887" i="4"/>
  <c r="A7888" i="4"/>
  <c r="L7888" i="4" l="1"/>
  <c r="E7888" i="4"/>
  <c r="C7888" i="4"/>
  <c r="K7888" i="4"/>
  <c r="F7888" i="4"/>
  <c r="H7888" i="4"/>
  <c r="J7888" i="4"/>
  <c r="A7889" i="4"/>
  <c r="B7888" i="4"/>
  <c r="I7888" i="4"/>
  <c r="D7888" i="4"/>
  <c r="G7888" i="4"/>
  <c r="L7889" i="4" l="1"/>
  <c r="E7889" i="4"/>
  <c r="C7889" i="4"/>
  <c r="K7889" i="4"/>
  <c r="G7889" i="4"/>
  <c r="B7889" i="4"/>
  <c r="J7889" i="4"/>
  <c r="F7889" i="4"/>
  <c r="I7889" i="4"/>
  <c r="A7890" i="4"/>
  <c r="D7889" i="4"/>
  <c r="H7889" i="4"/>
  <c r="L7890" i="4" l="1"/>
  <c r="E7890" i="4"/>
  <c r="C7890" i="4"/>
  <c r="K7890" i="4"/>
  <c r="A7891" i="4"/>
  <c r="J7890" i="4"/>
  <c r="F7890" i="4"/>
  <c r="H7890" i="4"/>
  <c r="B7890" i="4"/>
  <c r="I7890" i="4"/>
  <c r="G7890" i="4"/>
  <c r="D7890" i="4"/>
  <c r="L7891" i="4" l="1"/>
  <c r="E7891" i="4"/>
  <c r="C7891" i="4"/>
  <c r="I7891" i="4"/>
  <c r="F7891" i="4"/>
  <c r="H7891" i="4"/>
  <c r="D7891" i="4"/>
  <c r="B7891" i="4"/>
  <c r="K7891" i="4"/>
  <c r="J7891" i="4"/>
  <c r="G7891" i="4"/>
  <c r="A7892" i="4"/>
  <c r="L7892" i="4" l="1"/>
  <c r="E7892" i="4"/>
  <c r="C7892" i="4"/>
  <c r="J7892" i="4"/>
  <c r="A7893" i="4"/>
  <c r="B7892" i="4"/>
  <c r="G7892" i="4"/>
  <c r="I7892" i="4"/>
  <c r="H7892" i="4"/>
  <c r="D7892" i="4"/>
  <c r="K7892" i="4"/>
  <c r="F7892" i="4"/>
  <c r="L7893" i="4" l="1"/>
  <c r="E7893" i="4"/>
  <c r="C7893" i="4"/>
  <c r="J7893" i="4"/>
  <c r="F7893" i="4"/>
  <c r="I7893" i="4"/>
  <c r="A7894" i="4"/>
  <c r="B7893" i="4"/>
  <c r="H7893" i="4"/>
  <c r="K7893" i="4"/>
  <c r="G7893" i="4"/>
  <c r="D7893" i="4"/>
  <c r="L7894" i="4" l="1"/>
  <c r="E7894" i="4"/>
  <c r="C7894" i="4"/>
  <c r="I7894" i="4"/>
  <c r="B7894" i="4"/>
  <c r="G7894" i="4"/>
  <c r="D7894" i="4"/>
  <c r="K7894" i="4"/>
  <c r="A7895" i="4"/>
  <c r="J7894" i="4"/>
  <c r="F7894" i="4"/>
  <c r="H7894" i="4"/>
  <c r="L7895" i="4" l="1"/>
  <c r="E7895" i="4"/>
  <c r="C7895" i="4"/>
  <c r="J7895" i="4"/>
  <c r="G7895" i="4"/>
  <c r="H7895" i="4"/>
  <c r="I7895" i="4"/>
  <c r="F7895" i="4"/>
  <c r="A7896" i="4"/>
  <c r="D7895" i="4"/>
  <c r="B7895" i="4"/>
  <c r="K7895" i="4"/>
  <c r="L7896" i="4" l="1"/>
  <c r="E7896" i="4"/>
  <c r="C7896" i="4"/>
  <c r="K7896" i="4"/>
  <c r="F7896" i="4"/>
  <c r="J7896" i="4"/>
  <c r="A7897" i="4"/>
  <c r="B7896" i="4"/>
  <c r="H7896" i="4"/>
  <c r="I7896" i="4"/>
  <c r="D7896" i="4"/>
  <c r="G7896" i="4"/>
  <c r="L7897" i="4" l="1"/>
  <c r="E7897" i="4"/>
  <c r="C7897" i="4"/>
  <c r="J7897" i="4"/>
  <c r="B7897" i="4"/>
  <c r="F7897" i="4"/>
  <c r="I7897" i="4"/>
  <c r="A7898" i="4"/>
  <c r="D7897" i="4"/>
  <c r="H7897" i="4"/>
  <c r="K7897" i="4"/>
  <c r="G7897" i="4"/>
  <c r="L7898" i="4" l="1"/>
  <c r="E7898" i="4"/>
  <c r="C7898" i="4"/>
  <c r="I7898" i="4"/>
  <c r="B7898" i="4"/>
  <c r="G7898" i="4"/>
  <c r="D7898" i="4"/>
  <c r="K7898" i="4"/>
  <c r="A7899" i="4"/>
  <c r="J7898" i="4"/>
  <c r="F7898" i="4"/>
  <c r="H7898" i="4"/>
  <c r="L7899" i="4" l="1"/>
  <c r="E7899" i="4"/>
  <c r="C7899" i="4"/>
  <c r="J7899" i="4"/>
  <c r="G7899" i="4"/>
  <c r="A7900" i="4"/>
  <c r="I7899" i="4"/>
  <c r="F7899" i="4"/>
  <c r="H7899" i="4"/>
  <c r="D7899" i="4"/>
  <c r="K7899" i="4"/>
  <c r="B7899" i="4"/>
  <c r="L7900" i="4" l="1"/>
  <c r="E7900" i="4"/>
  <c r="C7900" i="4"/>
  <c r="J7900" i="4"/>
  <c r="A7901" i="4"/>
  <c r="B7900" i="4"/>
  <c r="I7900" i="4"/>
  <c r="H7900" i="4"/>
  <c r="D7900" i="4"/>
  <c r="G7900" i="4"/>
  <c r="K7900" i="4"/>
  <c r="F7900" i="4"/>
  <c r="L7901" i="4" l="1"/>
  <c r="E7901" i="4"/>
  <c r="C7901" i="4"/>
  <c r="K7901" i="4"/>
  <c r="G7901" i="4"/>
  <c r="D7901" i="4"/>
  <c r="J7901" i="4"/>
  <c r="F7901" i="4"/>
  <c r="I7901" i="4"/>
  <c r="A7902" i="4"/>
  <c r="B7901" i="4"/>
  <c r="H7901" i="4"/>
  <c r="L7902" i="4" l="1"/>
  <c r="E7902" i="4"/>
  <c r="C7902" i="4"/>
  <c r="I7902" i="4"/>
  <c r="B7902" i="4"/>
  <c r="G7902" i="4"/>
  <c r="D7902" i="4"/>
  <c r="K7902" i="4"/>
  <c r="A7903" i="4"/>
  <c r="J7902" i="4"/>
  <c r="F7902" i="4"/>
  <c r="H7902" i="4"/>
  <c r="L7903" i="4" l="1"/>
  <c r="E7903" i="4"/>
  <c r="C7903" i="4"/>
  <c r="K7903" i="4"/>
  <c r="F7903" i="4"/>
  <c r="B7903" i="4"/>
  <c r="J7903" i="4"/>
  <c r="G7903" i="4"/>
  <c r="A7904" i="4"/>
  <c r="I7903" i="4"/>
  <c r="H7903" i="4"/>
  <c r="D7903" i="4"/>
  <c r="L7904" i="4" l="1"/>
  <c r="E7904" i="4"/>
  <c r="C7904" i="4"/>
  <c r="I7904" i="4"/>
  <c r="H7904" i="4"/>
  <c r="D7904" i="4"/>
  <c r="G7904" i="4"/>
  <c r="K7904" i="4"/>
  <c r="F7904" i="4"/>
  <c r="J7904" i="4"/>
  <c r="A7905" i="4"/>
  <c r="B7904" i="4"/>
  <c r="L7905" i="4" l="1"/>
  <c r="E7905" i="4"/>
  <c r="C7905" i="4"/>
  <c r="K7905" i="4"/>
  <c r="G7905" i="4"/>
  <c r="J7905" i="4"/>
  <c r="F7905" i="4"/>
  <c r="I7905" i="4"/>
  <c r="A7906" i="4"/>
  <c r="B7905" i="4"/>
  <c r="D7905" i="4"/>
  <c r="H7905" i="4"/>
  <c r="L7906" i="4" l="1"/>
  <c r="E7906" i="4"/>
  <c r="C7906" i="4"/>
  <c r="K7906" i="4"/>
  <c r="A7907" i="4"/>
  <c r="J7906" i="4"/>
  <c r="F7906" i="4"/>
  <c r="H7906" i="4"/>
  <c r="G7906" i="4"/>
  <c r="I7906" i="4"/>
  <c r="B7906" i="4"/>
  <c r="D7906" i="4"/>
  <c r="L7907" i="4" l="1"/>
  <c r="E7907" i="4"/>
  <c r="C7907" i="4"/>
  <c r="K7907" i="4"/>
  <c r="J7907" i="4"/>
  <c r="G7907" i="4"/>
  <c r="A7908" i="4"/>
  <c r="H7907" i="4"/>
  <c r="I7907" i="4"/>
  <c r="F7907" i="4"/>
  <c r="B7907" i="4"/>
  <c r="D7907" i="4"/>
  <c r="L7908" i="4" l="1"/>
  <c r="E7908" i="4"/>
  <c r="C7908" i="4"/>
  <c r="D7908" i="4"/>
  <c r="G7908" i="4"/>
  <c r="K7908" i="4"/>
  <c r="F7908" i="4"/>
  <c r="J7908" i="4"/>
  <c r="A7909" i="4"/>
  <c r="B7908" i="4"/>
  <c r="I7908" i="4"/>
  <c r="H7908" i="4"/>
  <c r="L7909" i="4" l="1"/>
  <c r="E7909" i="4"/>
  <c r="C7909" i="4"/>
  <c r="J7909" i="4"/>
  <c r="F7909" i="4"/>
  <c r="I7909" i="4"/>
  <c r="B7909" i="4"/>
  <c r="D7909" i="4"/>
  <c r="H7909" i="4"/>
  <c r="K7909" i="4"/>
  <c r="G7909" i="4"/>
  <c r="A7910" i="4"/>
  <c r="L7910" i="4" l="1"/>
  <c r="E7910" i="4"/>
  <c r="C7910" i="4"/>
  <c r="D7910" i="4"/>
  <c r="F7910" i="4"/>
  <c r="K7910" i="4"/>
  <c r="A7911" i="4"/>
  <c r="H7910" i="4"/>
  <c r="J7910" i="4"/>
  <c r="I7910" i="4"/>
  <c r="B7910" i="4"/>
  <c r="G7910" i="4"/>
  <c r="L7911" i="4" l="1"/>
  <c r="E7911" i="4"/>
  <c r="C7911" i="4"/>
  <c r="J7911" i="4"/>
  <c r="G7911" i="4"/>
  <c r="H7911" i="4"/>
  <c r="F7911" i="4"/>
  <c r="I7911" i="4"/>
  <c r="A7912" i="4"/>
  <c r="D7911" i="4"/>
  <c r="B7911" i="4"/>
  <c r="K7911" i="4"/>
  <c r="L7912" i="4" l="1"/>
  <c r="E7912" i="4"/>
  <c r="C7912" i="4"/>
  <c r="K7912" i="4"/>
  <c r="F7912" i="4"/>
  <c r="H7912" i="4"/>
  <c r="J7912" i="4"/>
  <c r="A7913" i="4"/>
  <c r="B7912" i="4"/>
  <c r="I7912" i="4"/>
  <c r="D7912" i="4"/>
  <c r="G7912" i="4"/>
  <c r="L7913" i="4" l="1"/>
  <c r="E7913" i="4"/>
  <c r="C7913" i="4"/>
  <c r="I7913" i="4"/>
  <c r="A7914" i="4"/>
  <c r="F7913" i="4"/>
  <c r="H7913" i="4"/>
  <c r="D7913" i="4"/>
  <c r="K7913" i="4"/>
  <c r="G7913" i="4"/>
  <c r="J7913" i="4"/>
  <c r="B7913" i="4"/>
  <c r="L7914" i="4" l="1"/>
  <c r="E7914" i="4"/>
  <c r="C7914" i="4"/>
  <c r="J7914" i="4"/>
  <c r="F7914" i="4"/>
  <c r="H7914" i="4"/>
  <c r="A7915" i="4"/>
  <c r="I7914" i="4"/>
  <c r="B7914" i="4"/>
  <c r="G7914" i="4"/>
  <c r="D7914" i="4"/>
  <c r="K7914" i="4"/>
  <c r="L7915" i="4" l="1"/>
  <c r="E7915" i="4"/>
  <c r="C7915" i="4"/>
  <c r="K7915" i="4"/>
  <c r="G7915" i="4"/>
  <c r="J7915" i="4"/>
  <c r="A7916" i="4"/>
  <c r="H7915" i="4"/>
  <c r="D7915" i="4"/>
  <c r="I7915" i="4"/>
  <c r="F7915" i="4"/>
  <c r="B7915" i="4"/>
  <c r="L7916" i="4" l="1"/>
  <c r="E7916" i="4"/>
  <c r="C7916" i="4"/>
  <c r="J7916" i="4"/>
  <c r="B7916" i="4"/>
  <c r="I7916" i="4"/>
  <c r="H7916" i="4"/>
  <c r="D7916" i="4"/>
  <c r="G7916" i="4"/>
  <c r="K7916" i="4"/>
  <c r="F7916" i="4"/>
  <c r="A7917" i="4"/>
  <c r="L7917" i="4" l="1"/>
  <c r="E7917" i="4"/>
  <c r="C7917" i="4"/>
  <c r="J7917" i="4"/>
  <c r="F7917" i="4"/>
  <c r="I7917" i="4"/>
  <c r="A7918" i="4"/>
  <c r="B7917" i="4"/>
  <c r="D7917" i="4"/>
  <c r="H7917" i="4"/>
  <c r="K7917" i="4"/>
  <c r="G7917" i="4"/>
  <c r="L7918" i="4" l="1"/>
  <c r="E7918" i="4"/>
  <c r="C7918" i="4"/>
  <c r="I7918" i="4"/>
  <c r="B7918" i="4"/>
  <c r="G7918" i="4"/>
  <c r="D7918" i="4"/>
  <c r="K7918" i="4"/>
  <c r="A7919" i="4"/>
  <c r="J7918" i="4"/>
  <c r="F7918" i="4"/>
  <c r="H7918" i="4"/>
  <c r="L7919" i="4" l="1"/>
  <c r="E7919" i="4"/>
  <c r="C7919" i="4"/>
  <c r="I7919" i="4"/>
  <c r="F7919" i="4"/>
  <c r="H7919" i="4"/>
  <c r="D7919" i="4"/>
  <c r="B7919" i="4"/>
  <c r="K7919" i="4"/>
  <c r="J7919" i="4"/>
  <c r="G7919" i="4"/>
  <c r="A7920" i="4"/>
  <c r="L7920" i="4" l="1"/>
  <c r="E7920" i="4"/>
  <c r="C7920" i="4"/>
  <c r="I7920" i="4"/>
  <c r="H7920" i="4"/>
  <c r="D7920" i="4"/>
  <c r="G7920" i="4"/>
  <c r="K7920" i="4"/>
  <c r="F7920" i="4"/>
  <c r="J7920" i="4"/>
  <c r="A7921" i="4"/>
  <c r="B7920" i="4"/>
  <c r="L7921" i="4" l="1"/>
  <c r="E7921" i="4"/>
  <c r="C7921" i="4"/>
  <c r="J7921" i="4"/>
  <c r="F7921" i="4"/>
  <c r="I7921" i="4"/>
  <c r="A7922" i="4"/>
  <c r="B7921" i="4"/>
  <c r="D7921" i="4"/>
  <c r="H7921" i="4"/>
  <c r="K7921" i="4"/>
  <c r="G7921" i="4"/>
  <c r="L7922" i="4" l="1"/>
  <c r="E7922" i="4"/>
  <c r="C7922" i="4"/>
  <c r="K7922" i="4"/>
  <c r="A7923" i="4"/>
  <c r="J7922" i="4"/>
  <c r="F7922" i="4"/>
  <c r="H7922" i="4"/>
  <c r="I7922" i="4"/>
  <c r="B7922" i="4"/>
  <c r="G7922" i="4"/>
  <c r="D7922" i="4"/>
  <c r="L7923" i="4" l="1"/>
  <c r="E7923" i="4"/>
  <c r="C7923" i="4"/>
  <c r="K7923" i="4"/>
  <c r="J7923" i="4"/>
  <c r="G7923" i="4"/>
  <c r="A7924" i="4"/>
  <c r="I7923" i="4"/>
  <c r="F7923" i="4"/>
  <c r="H7923" i="4"/>
  <c r="D7923" i="4"/>
  <c r="B7923" i="4"/>
  <c r="L7924" i="4" l="1"/>
  <c r="E7924" i="4"/>
  <c r="C7924" i="4"/>
  <c r="K7924" i="4"/>
  <c r="F7924" i="4"/>
  <c r="J7924" i="4"/>
  <c r="A7925" i="4"/>
  <c r="B7924" i="4"/>
  <c r="I7924" i="4"/>
  <c r="H7924" i="4"/>
  <c r="D7924" i="4"/>
  <c r="G7924" i="4"/>
  <c r="L7925" i="4" l="1"/>
  <c r="E7925" i="4"/>
  <c r="C7925" i="4"/>
  <c r="I7925" i="4"/>
  <c r="A7926" i="4"/>
  <c r="B7925" i="4"/>
  <c r="D7925" i="4"/>
  <c r="H7925" i="4"/>
  <c r="K7925" i="4"/>
  <c r="G7925" i="4"/>
  <c r="J7925" i="4"/>
  <c r="F7925" i="4"/>
  <c r="L7926" i="4" l="1"/>
  <c r="E7926" i="4"/>
  <c r="C7926" i="4"/>
  <c r="J7926" i="4"/>
  <c r="F7926" i="4"/>
  <c r="H7926" i="4"/>
  <c r="G7926" i="4"/>
  <c r="I7926" i="4"/>
  <c r="B7926" i="4"/>
  <c r="D7926" i="4"/>
  <c r="K7926" i="4"/>
  <c r="A7927" i="4"/>
  <c r="L7927" i="4" l="1"/>
  <c r="E7927" i="4"/>
  <c r="C7927" i="4"/>
  <c r="K7927" i="4"/>
  <c r="H7927" i="4"/>
  <c r="F7927" i="4"/>
  <c r="J7927" i="4"/>
  <c r="G7927" i="4"/>
  <c r="I7927" i="4"/>
  <c r="A7928" i="4"/>
  <c r="D7927" i="4"/>
  <c r="B7927" i="4"/>
  <c r="L7928" i="4" l="1"/>
  <c r="E7928" i="4"/>
  <c r="C7928" i="4"/>
  <c r="K7928" i="4"/>
  <c r="F7928" i="4"/>
  <c r="J7928" i="4"/>
  <c r="A7929" i="4"/>
  <c r="B7928" i="4"/>
  <c r="H7928" i="4"/>
  <c r="I7928" i="4"/>
  <c r="D7928" i="4"/>
  <c r="G7928" i="4"/>
  <c r="L7929" i="4" l="1"/>
  <c r="E7929" i="4"/>
  <c r="C7929" i="4"/>
  <c r="K7929" i="4"/>
  <c r="G7929" i="4"/>
  <c r="B7929" i="4"/>
  <c r="J7929" i="4"/>
  <c r="I7929" i="4"/>
  <c r="A7930" i="4"/>
  <c r="F7929" i="4"/>
  <c r="D7929" i="4"/>
  <c r="H7929" i="4"/>
  <c r="L7930" i="4" l="1"/>
  <c r="E7930" i="4"/>
  <c r="C7930" i="4"/>
  <c r="K7930" i="4"/>
  <c r="A7931" i="4"/>
  <c r="J7930" i="4"/>
  <c r="F7930" i="4"/>
  <c r="H7930" i="4"/>
  <c r="I7930" i="4"/>
  <c r="B7930" i="4"/>
  <c r="G7930" i="4"/>
  <c r="D7930" i="4"/>
  <c r="L7931" i="4" l="1"/>
  <c r="E7931" i="4"/>
  <c r="C7931" i="4"/>
  <c r="J7931" i="4"/>
  <c r="G7931" i="4"/>
  <c r="A7932" i="4"/>
  <c r="H7931" i="4"/>
  <c r="I7931" i="4"/>
  <c r="F7931" i="4"/>
  <c r="D7931" i="4"/>
  <c r="B7931" i="4"/>
  <c r="K7931" i="4"/>
  <c r="L7932" i="4" l="1"/>
  <c r="E7932" i="4"/>
  <c r="C7932" i="4"/>
  <c r="J7932" i="4"/>
  <c r="A7933" i="4"/>
  <c r="B7932" i="4"/>
  <c r="H7932" i="4"/>
  <c r="I7932" i="4"/>
  <c r="G7932" i="4"/>
  <c r="D7932" i="4"/>
  <c r="K7932" i="4"/>
  <c r="F7932" i="4"/>
  <c r="L7933" i="4" l="1"/>
  <c r="E7933" i="4"/>
  <c r="C7933" i="4"/>
  <c r="K7933" i="4"/>
  <c r="G7933" i="4"/>
  <c r="J7933" i="4"/>
  <c r="F7933" i="4"/>
  <c r="I7933" i="4"/>
  <c r="A7934" i="4"/>
  <c r="B7933" i="4"/>
  <c r="H7933" i="4"/>
  <c r="D7933" i="4"/>
  <c r="L7934" i="4" l="1"/>
  <c r="E7934" i="4"/>
  <c r="C7934" i="4"/>
  <c r="J7934" i="4"/>
  <c r="F7934" i="4"/>
  <c r="H7934" i="4"/>
  <c r="I7934" i="4"/>
  <c r="B7934" i="4"/>
  <c r="G7934" i="4"/>
  <c r="D7934" i="4"/>
  <c r="K7934" i="4"/>
  <c r="A7935" i="4"/>
  <c r="L7935" i="4" l="1"/>
  <c r="E7935" i="4"/>
  <c r="C7935" i="4"/>
  <c r="I7935" i="4"/>
  <c r="F7935" i="4"/>
  <c r="H7935" i="4"/>
  <c r="A7936" i="4"/>
  <c r="D7935" i="4"/>
  <c r="B7935" i="4"/>
  <c r="K7935" i="4"/>
  <c r="J7935" i="4"/>
  <c r="G7935" i="4"/>
  <c r="L7936" i="4" l="1"/>
  <c r="E7936" i="4"/>
  <c r="C7936" i="4"/>
  <c r="D7936" i="4"/>
  <c r="G7936" i="4"/>
  <c r="K7936" i="4"/>
  <c r="F7936" i="4"/>
  <c r="J7936" i="4"/>
  <c r="A7937" i="4"/>
  <c r="B7936" i="4"/>
  <c r="I7936" i="4"/>
  <c r="H7936" i="4"/>
  <c r="L7937" i="4" l="1"/>
  <c r="E7937" i="4"/>
  <c r="C7937" i="4"/>
  <c r="D7937" i="4"/>
  <c r="H7937" i="4"/>
  <c r="K7937" i="4"/>
  <c r="G7937" i="4"/>
  <c r="J7937" i="4"/>
  <c r="F7937" i="4"/>
  <c r="I7937" i="4"/>
  <c r="A7938" i="4"/>
  <c r="B7937" i="4"/>
  <c r="L7938" i="4" l="1"/>
  <c r="E7938" i="4"/>
  <c r="C7938" i="4"/>
  <c r="I7938" i="4"/>
  <c r="B7938" i="4"/>
  <c r="G7938" i="4"/>
  <c r="D7938" i="4"/>
  <c r="K7938" i="4"/>
  <c r="A7939" i="4"/>
  <c r="J7938" i="4"/>
  <c r="F7938" i="4"/>
  <c r="H7938" i="4"/>
  <c r="L7939" i="4" l="1"/>
  <c r="E7939" i="4"/>
  <c r="C7939" i="4"/>
  <c r="D7939" i="4"/>
  <c r="B7939" i="4"/>
  <c r="K7939" i="4"/>
  <c r="F7939" i="4"/>
  <c r="J7939" i="4"/>
  <c r="G7939" i="4"/>
  <c r="A7940" i="4"/>
  <c r="I7939" i="4"/>
  <c r="H7939" i="4"/>
  <c r="L7940" i="4" l="1"/>
  <c r="E7940" i="4"/>
  <c r="C7940" i="4"/>
  <c r="D7940" i="4"/>
  <c r="G7940" i="4"/>
  <c r="K7940" i="4"/>
  <c r="F7940" i="4"/>
  <c r="H7940" i="4"/>
  <c r="J7940" i="4"/>
  <c r="A7941" i="4"/>
  <c r="B7940" i="4"/>
  <c r="I7940" i="4"/>
  <c r="L7941" i="4" l="1"/>
  <c r="E7941" i="4"/>
  <c r="C7941" i="4"/>
  <c r="D7941" i="4"/>
  <c r="H7941" i="4"/>
  <c r="B7941" i="4"/>
  <c r="K7941" i="4"/>
  <c r="G7941" i="4"/>
  <c r="I7941" i="4"/>
  <c r="J7941" i="4"/>
  <c r="F7941" i="4"/>
  <c r="A7942" i="4"/>
  <c r="L7942" i="4" l="1"/>
  <c r="E7942" i="4"/>
  <c r="C7942" i="4"/>
  <c r="D7942" i="4"/>
  <c r="K7942" i="4"/>
  <c r="A7943" i="4"/>
  <c r="J7942" i="4"/>
  <c r="F7942" i="4"/>
  <c r="H7942" i="4"/>
  <c r="I7942" i="4"/>
  <c r="B7942" i="4"/>
  <c r="G7942" i="4"/>
  <c r="L7943" i="4" l="1"/>
  <c r="E7943" i="4"/>
  <c r="C7943" i="4"/>
  <c r="D7943" i="4"/>
  <c r="B7943" i="4"/>
  <c r="K7943" i="4"/>
  <c r="J7943" i="4"/>
  <c r="G7943" i="4"/>
  <c r="H7943" i="4"/>
  <c r="I7943" i="4"/>
  <c r="F7943" i="4"/>
  <c r="A7944" i="4"/>
  <c r="L7944" i="4" l="1"/>
  <c r="E7944" i="4"/>
  <c r="C7944" i="4"/>
  <c r="D7944" i="4"/>
  <c r="G7944" i="4"/>
  <c r="K7944" i="4"/>
  <c r="F7944" i="4"/>
  <c r="J7944" i="4"/>
  <c r="A7945" i="4"/>
  <c r="B7944" i="4"/>
  <c r="I7944" i="4"/>
  <c r="H7944" i="4"/>
  <c r="L7945" i="4" l="1"/>
  <c r="E7945" i="4"/>
  <c r="C7945" i="4"/>
  <c r="D7945" i="4"/>
  <c r="H7945" i="4"/>
  <c r="K7945" i="4"/>
  <c r="G7945" i="4"/>
  <c r="J7945" i="4"/>
  <c r="B7945" i="4"/>
  <c r="I7945" i="4"/>
  <c r="A7946" i="4"/>
  <c r="F7945" i="4"/>
  <c r="L7946" i="4" l="1"/>
  <c r="E7946" i="4"/>
  <c r="C7946" i="4"/>
  <c r="D7946" i="4"/>
  <c r="K7946" i="4"/>
  <c r="A7947" i="4"/>
  <c r="I7946" i="4"/>
  <c r="J7946" i="4"/>
  <c r="F7946" i="4"/>
  <c r="H7946" i="4"/>
  <c r="G7946" i="4"/>
  <c r="B7946" i="4"/>
  <c r="L7947" i="4" l="1"/>
  <c r="E7947" i="4"/>
  <c r="C7947" i="4"/>
  <c r="D7947" i="4"/>
  <c r="B7947" i="4"/>
  <c r="K7947" i="4"/>
  <c r="A7948" i="4"/>
  <c r="J7947" i="4"/>
  <c r="G7947" i="4"/>
  <c r="F7947" i="4"/>
  <c r="I7947" i="4"/>
  <c r="H7947" i="4"/>
  <c r="L7948" i="4" l="1"/>
  <c r="E7948" i="4"/>
  <c r="C7948" i="4"/>
  <c r="D7948" i="4"/>
  <c r="G7948" i="4"/>
  <c r="K7948" i="4"/>
  <c r="F7948" i="4"/>
  <c r="J7948" i="4"/>
  <c r="A7949" i="4"/>
  <c r="B7948" i="4"/>
  <c r="I7948" i="4"/>
  <c r="H7948" i="4"/>
  <c r="L7949" i="4" l="1"/>
  <c r="E7949" i="4"/>
  <c r="C7949" i="4"/>
  <c r="I7949" i="4"/>
  <c r="A7950" i="4"/>
  <c r="B7949" i="4"/>
  <c r="D7949" i="4"/>
  <c r="H7949" i="4"/>
  <c r="K7949" i="4"/>
  <c r="G7949" i="4"/>
  <c r="J7949" i="4"/>
  <c r="F7949" i="4"/>
  <c r="L7950" i="4" l="1"/>
  <c r="E7950" i="4"/>
  <c r="C7950" i="4"/>
  <c r="I7950" i="4"/>
  <c r="B7950" i="4"/>
  <c r="G7950" i="4"/>
  <c r="D7950" i="4"/>
  <c r="K7950" i="4"/>
  <c r="A7951" i="4"/>
  <c r="J7950" i="4"/>
  <c r="F7950" i="4"/>
  <c r="H7950" i="4"/>
  <c r="L7951" i="4" l="1"/>
  <c r="E7951" i="4"/>
  <c r="C7951" i="4"/>
  <c r="I7951" i="4"/>
  <c r="F7951" i="4"/>
  <c r="H7951" i="4"/>
  <c r="B7951" i="4"/>
  <c r="D7951" i="4"/>
  <c r="K7951" i="4"/>
  <c r="J7951" i="4"/>
  <c r="G7951" i="4"/>
  <c r="A7952" i="4"/>
  <c r="L7952" i="4" l="1"/>
  <c r="E7952" i="4"/>
  <c r="C7952" i="4"/>
  <c r="K7952" i="4"/>
  <c r="F7952" i="4"/>
  <c r="J7952" i="4"/>
  <c r="A7953" i="4"/>
  <c r="B7952" i="4"/>
  <c r="I7952" i="4"/>
  <c r="H7952" i="4"/>
  <c r="D7952" i="4"/>
  <c r="G7952" i="4"/>
  <c r="L7953" i="4" l="1"/>
  <c r="E7953" i="4"/>
  <c r="C7953" i="4"/>
  <c r="K7953" i="4"/>
  <c r="G7953" i="4"/>
  <c r="J7953" i="4"/>
  <c r="F7953" i="4"/>
  <c r="I7953" i="4"/>
  <c r="A7954" i="4"/>
  <c r="B7953" i="4"/>
  <c r="D7953" i="4"/>
  <c r="H7953" i="4"/>
  <c r="L7954" i="4" l="1"/>
  <c r="E7954" i="4"/>
  <c r="C7954" i="4"/>
  <c r="J7954" i="4"/>
  <c r="F7954" i="4"/>
  <c r="H7954" i="4"/>
  <c r="I7954" i="4"/>
  <c r="D7954" i="4"/>
  <c r="K7954" i="4"/>
  <c r="A7955" i="4"/>
  <c r="B7954" i="4"/>
  <c r="G7954" i="4"/>
  <c r="L7955" i="4" l="1"/>
  <c r="E7955" i="4"/>
  <c r="C7955" i="4"/>
  <c r="K7955" i="4"/>
  <c r="G7955" i="4"/>
  <c r="D7955" i="4"/>
  <c r="J7955" i="4"/>
  <c r="A7956" i="4"/>
  <c r="I7955" i="4"/>
  <c r="F7955" i="4"/>
  <c r="H7955" i="4"/>
  <c r="B7955" i="4"/>
  <c r="L7956" i="4" l="1"/>
  <c r="E7956" i="4"/>
  <c r="C7956" i="4"/>
  <c r="J7956" i="4"/>
  <c r="A7957" i="4"/>
  <c r="B7956" i="4"/>
  <c r="K7956" i="4"/>
  <c r="I7956" i="4"/>
  <c r="H7956" i="4"/>
  <c r="D7956" i="4"/>
  <c r="G7956" i="4"/>
  <c r="F7956" i="4"/>
  <c r="L7957" i="4" l="1"/>
  <c r="E7957" i="4"/>
  <c r="C7957" i="4"/>
  <c r="D7957" i="4"/>
  <c r="H7957" i="4"/>
  <c r="K7957" i="4"/>
  <c r="G7957" i="4"/>
  <c r="J7957" i="4"/>
  <c r="F7957" i="4"/>
  <c r="I7957" i="4"/>
  <c r="A7958" i="4"/>
  <c r="B7957" i="4"/>
  <c r="L7958" i="4" l="1"/>
  <c r="E7958" i="4"/>
  <c r="C7958" i="4"/>
  <c r="D7958" i="4"/>
  <c r="K7958" i="4"/>
  <c r="A7959" i="4"/>
  <c r="I7958" i="4"/>
  <c r="J7958" i="4"/>
  <c r="F7958" i="4"/>
  <c r="H7958" i="4"/>
  <c r="B7958" i="4"/>
  <c r="G7958" i="4"/>
  <c r="L7959" i="4" l="1"/>
  <c r="E7959" i="4"/>
  <c r="C7959" i="4"/>
  <c r="D7959" i="4"/>
  <c r="B7959" i="4"/>
  <c r="K7959" i="4"/>
  <c r="I7959" i="4"/>
  <c r="A7960" i="4"/>
  <c r="J7959" i="4"/>
  <c r="G7959" i="4"/>
  <c r="H7959" i="4"/>
  <c r="F7959" i="4"/>
  <c r="L7960" i="4" l="1"/>
  <c r="E7960" i="4"/>
  <c r="C7960" i="4"/>
  <c r="D7960" i="4"/>
  <c r="G7960" i="4"/>
  <c r="K7960" i="4"/>
  <c r="F7960" i="4"/>
  <c r="I7960" i="4"/>
  <c r="J7960" i="4"/>
  <c r="A7961" i="4"/>
  <c r="B7960" i="4"/>
  <c r="H7960" i="4"/>
  <c r="L7961" i="4" l="1"/>
  <c r="E7961" i="4"/>
  <c r="C7961" i="4"/>
  <c r="J7961" i="4"/>
  <c r="B7961" i="4"/>
  <c r="A7962" i="4"/>
  <c r="I7961" i="4"/>
  <c r="F7961" i="4"/>
  <c r="D7961" i="4"/>
  <c r="K7961" i="4"/>
  <c r="G7961" i="4"/>
  <c r="H7961" i="4"/>
  <c r="L7962" i="4" l="1"/>
  <c r="E7962" i="4"/>
  <c r="C7962" i="4"/>
  <c r="J7962" i="4"/>
  <c r="F7962" i="4"/>
  <c r="H7962" i="4"/>
  <c r="A7963" i="4"/>
  <c r="I7962" i="4"/>
  <c r="B7962" i="4"/>
  <c r="G7962" i="4"/>
  <c r="D7962" i="4"/>
  <c r="K7962" i="4"/>
  <c r="L7963" i="4" l="1"/>
  <c r="E7963" i="4"/>
  <c r="C7963" i="4"/>
  <c r="J7963" i="4"/>
  <c r="G7963" i="4"/>
  <c r="A7964" i="4"/>
  <c r="I7963" i="4"/>
  <c r="H7963" i="4"/>
  <c r="D7963" i="4"/>
  <c r="K7963" i="4"/>
  <c r="F7963" i="4"/>
  <c r="B7963" i="4"/>
  <c r="L7964" i="4" l="1"/>
  <c r="E7964" i="4"/>
  <c r="C7964" i="4"/>
  <c r="K7964" i="4"/>
  <c r="F7964" i="4"/>
  <c r="I7964" i="4"/>
  <c r="J7964" i="4"/>
  <c r="A7965" i="4"/>
  <c r="B7964" i="4"/>
  <c r="H7964" i="4"/>
  <c r="G7964" i="4"/>
  <c r="D7964" i="4"/>
  <c r="L7965" i="4" l="1"/>
  <c r="E7965" i="4"/>
  <c r="C7965" i="4"/>
  <c r="K7965" i="4"/>
  <c r="G7965" i="4"/>
  <c r="J7965" i="4"/>
  <c r="F7965" i="4"/>
  <c r="I7965" i="4"/>
  <c r="A7966" i="4"/>
  <c r="B7965" i="4"/>
  <c r="D7965" i="4"/>
  <c r="H7965" i="4"/>
  <c r="L7966" i="4" l="1"/>
  <c r="E7966" i="4"/>
  <c r="C7966" i="4"/>
  <c r="D7966" i="4"/>
  <c r="F7966" i="4"/>
  <c r="I7966" i="4"/>
  <c r="G7966" i="4"/>
  <c r="K7966" i="4"/>
  <c r="A7967" i="4"/>
  <c r="J7966" i="4"/>
  <c r="H7966" i="4"/>
  <c r="B7966" i="4"/>
  <c r="L7967" i="4" l="1"/>
  <c r="E7967" i="4"/>
  <c r="C7967" i="4"/>
  <c r="D7967" i="4"/>
  <c r="B7967" i="4"/>
  <c r="I7967" i="4"/>
  <c r="H7967" i="4"/>
  <c r="K7967" i="4"/>
  <c r="F7967" i="4"/>
  <c r="J7967" i="4"/>
  <c r="G7967" i="4"/>
  <c r="A7968" i="4"/>
  <c r="L7968" i="4" l="1"/>
  <c r="E7968" i="4"/>
  <c r="C7968" i="4"/>
  <c r="D7968" i="4"/>
  <c r="G7968" i="4"/>
  <c r="I7968" i="4"/>
  <c r="K7968" i="4"/>
  <c r="F7968" i="4"/>
  <c r="A7969" i="4"/>
  <c r="H7968" i="4"/>
  <c r="J7968" i="4"/>
  <c r="B7968" i="4"/>
  <c r="L7969" i="4" l="1"/>
  <c r="E7969" i="4"/>
  <c r="C7969" i="4"/>
  <c r="D7969" i="4"/>
  <c r="H7969" i="4"/>
  <c r="I7969" i="4"/>
  <c r="K7969" i="4"/>
  <c r="G7969" i="4"/>
  <c r="A7970" i="4"/>
  <c r="J7969" i="4"/>
  <c r="F7969" i="4"/>
  <c r="B7969" i="4"/>
  <c r="L7970" i="4" l="1"/>
  <c r="E7970" i="4"/>
  <c r="C7970" i="4"/>
  <c r="D7970" i="4"/>
  <c r="K7970" i="4"/>
  <c r="J7970" i="4"/>
  <c r="F7970" i="4"/>
  <c r="H7970" i="4"/>
  <c r="A7971" i="4"/>
  <c r="I7970" i="4"/>
  <c r="B7970" i="4"/>
  <c r="G7970" i="4"/>
  <c r="L7971" i="4" l="1"/>
  <c r="E7971" i="4"/>
  <c r="C7971" i="4"/>
  <c r="J7971" i="4"/>
  <c r="G7971" i="4"/>
  <c r="A7972" i="4"/>
  <c r="I7971" i="4"/>
  <c r="F7971" i="4"/>
  <c r="H7971" i="4"/>
  <c r="B7971" i="4"/>
  <c r="D7971" i="4"/>
  <c r="K7971" i="4"/>
  <c r="L7972" i="4" l="1"/>
  <c r="E7972" i="4"/>
  <c r="C7972" i="4"/>
  <c r="I7972" i="4"/>
  <c r="H7972" i="4"/>
  <c r="K7972" i="4"/>
  <c r="A7973" i="4"/>
  <c r="D7972" i="4"/>
  <c r="G7972" i="4"/>
  <c r="F7972" i="4"/>
  <c r="J7972" i="4"/>
  <c r="B7972" i="4"/>
  <c r="L7973" i="4" l="1"/>
  <c r="E7973" i="4"/>
  <c r="C7973" i="4"/>
  <c r="D7973" i="4"/>
  <c r="H7973" i="4"/>
  <c r="G7973" i="4"/>
  <c r="F7973" i="4"/>
  <c r="J7973" i="4"/>
  <c r="I7973" i="4"/>
  <c r="A7974" i="4"/>
  <c r="B7973" i="4"/>
  <c r="K7973" i="4"/>
  <c r="L7974" i="4" l="1"/>
  <c r="E7974" i="4"/>
  <c r="C7974" i="4"/>
  <c r="I7974" i="4"/>
  <c r="B7974" i="4"/>
  <c r="G7974" i="4"/>
  <c r="D7974" i="4"/>
  <c r="K7974" i="4"/>
  <c r="A7975" i="4"/>
  <c r="H7974" i="4"/>
  <c r="J7974" i="4"/>
  <c r="F7974" i="4"/>
  <c r="L7975" i="4" l="1"/>
  <c r="E7975" i="4"/>
  <c r="C7975" i="4"/>
  <c r="J7975" i="4"/>
  <c r="G7975" i="4"/>
  <c r="H7975" i="4"/>
  <c r="I7975" i="4"/>
  <c r="F7975" i="4"/>
  <c r="A7976" i="4"/>
  <c r="D7975" i="4"/>
  <c r="B7975" i="4"/>
  <c r="K7975" i="4"/>
  <c r="L7976" i="4" l="1"/>
  <c r="E7976" i="4"/>
  <c r="C7976" i="4"/>
  <c r="K7976" i="4"/>
  <c r="F7976" i="4"/>
  <c r="J7976" i="4"/>
  <c r="A7977" i="4"/>
  <c r="B7976" i="4"/>
  <c r="I7976" i="4"/>
  <c r="H7976" i="4"/>
  <c r="G7976" i="4"/>
  <c r="D7976" i="4"/>
  <c r="L7977" i="4" l="1"/>
  <c r="E7977" i="4"/>
  <c r="C7977" i="4"/>
  <c r="D7977" i="4"/>
  <c r="H7977" i="4"/>
  <c r="B7977" i="4"/>
  <c r="I7977" i="4"/>
  <c r="K7977" i="4"/>
  <c r="G7977" i="4"/>
  <c r="J7977" i="4"/>
  <c r="A7978" i="4"/>
  <c r="F7977" i="4"/>
  <c r="L7978" i="4" l="1"/>
  <c r="E7978" i="4"/>
  <c r="C7978" i="4"/>
  <c r="I7978" i="4"/>
  <c r="A7979" i="4"/>
  <c r="H7978" i="4"/>
  <c r="G7978" i="4"/>
  <c r="K7978" i="4"/>
  <c r="J7978" i="4"/>
  <c r="F7978" i="4"/>
  <c r="B7978" i="4"/>
  <c r="D7978" i="4"/>
  <c r="L7979" i="4" l="1"/>
  <c r="E7979" i="4"/>
  <c r="C7979" i="4"/>
  <c r="D7979" i="4"/>
  <c r="A7980" i="4"/>
  <c r="F7979" i="4"/>
  <c r="K7979" i="4"/>
  <c r="B7979" i="4"/>
  <c r="J7979" i="4"/>
  <c r="G7979" i="4"/>
  <c r="H7979" i="4"/>
  <c r="I7979" i="4"/>
  <c r="L7980" i="4" l="1"/>
  <c r="E7980" i="4"/>
  <c r="C7980" i="4"/>
  <c r="D7980" i="4"/>
  <c r="F7980" i="4"/>
  <c r="B7980" i="4"/>
  <c r="A7981" i="4"/>
  <c r="K7980" i="4"/>
  <c r="G7980" i="4"/>
  <c r="H7980" i="4"/>
  <c r="J7980" i="4"/>
  <c r="I7980" i="4"/>
  <c r="L7981" i="4" l="1"/>
  <c r="E7981" i="4"/>
  <c r="C7981" i="4"/>
  <c r="D7981" i="4"/>
  <c r="F7981" i="4"/>
  <c r="K7981" i="4"/>
  <c r="A7982" i="4"/>
  <c r="J7981" i="4"/>
  <c r="B7981" i="4"/>
  <c r="I7981" i="4"/>
  <c r="G7981" i="4"/>
  <c r="H7981" i="4"/>
  <c r="L7982" i="4" l="1"/>
  <c r="E7982" i="4"/>
  <c r="C7982" i="4"/>
  <c r="D7982" i="4"/>
  <c r="A7983" i="4"/>
  <c r="K7982" i="4"/>
  <c r="F7982" i="4"/>
  <c r="H7982" i="4"/>
  <c r="G7982" i="4"/>
  <c r="I7982" i="4"/>
  <c r="B7982" i="4"/>
  <c r="J7982" i="4"/>
  <c r="L7983" i="4" l="1"/>
  <c r="E7983" i="4"/>
  <c r="C7983" i="4"/>
  <c r="D7983" i="4"/>
  <c r="H7983" i="4"/>
  <c r="K7983" i="4"/>
  <c r="J7983" i="4"/>
  <c r="I7983" i="4"/>
  <c r="B7983" i="4"/>
  <c r="F7983" i="4"/>
  <c r="G7983" i="4"/>
  <c r="A7984" i="4"/>
  <c r="L7984" i="4" l="1"/>
  <c r="E7984" i="4"/>
  <c r="C7984" i="4"/>
  <c r="D7984" i="4"/>
  <c r="F7984" i="4"/>
  <c r="K7984" i="4"/>
  <c r="B7984" i="4"/>
  <c r="J7984" i="4"/>
  <c r="A7985" i="4"/>
  <c r="I7984" i="4"/>
  <c r="H7984" i="4"/>
  <c r="G7984" i="4"/>
  <c r="L7985" i="4" l="1"/>
  <c r="E7985" i="4"/>
  <c r="C7985" i="4"/>
  <c r="I7985" i="4"/>
  <c r="G7985" i="4"/>
  <c r="A7986" i="4"/>
  <c r="D7985" i="4"/>
  <c r="K7985" i="4"/>
  <c r="H7985" i="4"/>
  <c r="J7985" i="4"/>
  <c r="F7985" i="4"/>
  <c r="B7985" i="4"/>
  <c r="L7986" i="4" l="1"/>
  <c r="E7986" i="4"/>
  <c r="C7986" i="4"/>
  <c r="J7986" i="4"/>
  <c r="F7986" i="4"/>
  <c r="G7986" i="4"/>
  <c r="A7987" i="4"/>
  <c r="I7986" i="4"/>
  <c r="B7986" i="4"/>
  <c r="D7986" i="4"/>
  <c r="K7986" i="4"/>
  <c r="H7986" i="4"/>
  <c r="L7987" i="4" l="1"/>
  <c r="E7987" i="4"/>
  <c r="C7987" i="4"/>
  <c r="J7987" i="4"/>
  <c r="G7987" i="4"/>
  <c r="H7987" i="4"/>
  <c r="A7988" i="4"/>
  <c r="I7987" i="4"/>
  <c r="F7987" i="4"/>
  <c r="D7987" i="4"/>
  <c r="K7987" i="4"/>
  <c r="B7987" i="4"/>
  <c r="L7988" i="4" l="1"/>
  <c r="E7988" i="4"/>
  <c r="C7988" i="4"/>
  <c r="K7988" i="4"/>
  <c r="B7988" i="4"/>
  <c r="J7988" i="4"/>
  <c r="A7989" i="4"/>
  <c r="G7988" i="4"/>
  <c r="I7988" i="4"/>
  <c r="H7988" i="4"/>
  <c r="D7988" i="4"/>
  <c r="F7988" i="4"/>
  <c r="L7989" i="4" l="1"/>
  <c r="E7989" i="4"/>
  <c r="C7989" i="4"/>
  <c r="D7989" i="4"/>
  <c r="F7989" i="4"/>
  <c r="K7989" i="4"/>
  <c r="A7990" i="4"/>
  <c r="J7989" i="4"/>
  <c r="B7989" i="4"/>
  <c r="I7989" i="4"/>
  <c r="G7989" i="4"/>
  <c r="H7989" i="4"/>
  <c r="L7990" i="4" l="1"/>
  <c r="E7990" i="4"/>
  <c r="C7990" i="4"/>
  <c r="D7990" i="4"/>
  <c r="A7991" i="4"/>
  <c r="K7990" i="4"/>
  <c r="H7990" i="4"/>
  <c r="J7990" i="4"/>
  <c r="F7990" i="4"/>
  <c r="G7990" i="4"/>
  <c r="I7990" i="4"/>
  <c r="B7990" i="4"/>
  <c r="L7991" i="4" l="1"/>
  <c r="E7991" i="4"/>
  <c r="C7991" i="4"/>
  <c r="D7991" i="4"/>
  <c r="H7991" i="4"/>
  <c r="K7991" i="4"/>
  <c r="F7991" i="4"/>
  <c r="J7991" i="4"/>
  <c r="G7991" i="4"/>
  <c r="A7992" i="4"/>
  <c r="I7991" i="4"/>
  <c r="B7991" i="4"/>
  <c r="L7992" i="4" l="1"/>
  <c r="E7992" i="4"/>
  <c r="C7992" i="4"/>
  <c r="J7992" i="4"/>
  <c r="A7993" i="4"/>
  <c r="I7992" i="4"/>
  <c r="H7992" i="4"/>
  <c r="G7992" i="4"/>
  <c r="D7992" i="4"/>
  <c r="F7992" i="4"/>
  <c r="K7992" i="4"/>
  <c r="B7992" i="4"/>
  <c r="L7993" i="4" l="1"/>
  <c r="E7993" i="4"/>
  <c r="C7993" i="4"/>
  <c r="J7993" i="4"/>
  <c r="F7993" i="4"/>
  <c r="B7993" i="4"/>
  <c r="I7993" i="4"/>
  <c r="G7993" i="4"/>
  <c r="A7994" i="4"/>
  <c r="D7993" i="4"/>
  <c r="K7993" i="4"/>
  <c r="H7993" i="4"/>
  <c r="L7994" i="4" l="1"/>
  <c r="E7994" i="4"/>
  <c r="C7994" i="4"/>
  <c r="K7994" i="4"/>
  <c r="H7994" i="4"/>
  <c r="J7994" i="4"/>
  <c r="F7994" i="4"/>
  <c r="G7994" i="4"/>
  <c r="I7994" i="4"/>
  <c r="B7994" i="4"/>
  <c r="D7994" i="4"/>
  <c r="A7995" i="4"/>
  <c r="L7995" i="4" l="1"/>
  <c r="E7995" i="4"/>
  <c r="C7995" i="4"/>
  <c r="K7995" i="4"/>
  <c r="B7995" i="4"/>
  <c r="J7995" i="4"/>
  <c r="G7995" i="4"/>
  <c r="H7995" i="4"/>
  <c r="A7996" i="4"/>
  <c r="I7995" i="4"/>
  <c r="F7995" i="4"/>
  <c r="D7995" i="4"/>
  <c r="L7996" i="4" l="1"/>
  <c r="E7996" i="4"/>
  <c r="C7996" i="4"/>
  <c r="I7996" i="4"/>
  <c r="H7996" i="4"/>
  <c r="D7996" i="4"/>
  <c r="F7996" i="4"/>
  <c r="K7996" i="4"/>
  <c r="B7996" i="4"/>
  <c r="J7996" i="4"/>
  <c r="A7997" i="4"/>
  <c r="G7996" i="4"/>
  <c r="L7997" i="4" l="1"/>
  <c r="E7997" i="4"/>
  <c r="C7997" i="4"/>
  <c r="D7997" i="4"/>
  <c r="F7997" i="4"/>
  <c r="K7997" i="4"/>
  <c r="A7998" i="4"/>
  <c r="J7997" i="4"/>
  <c r="B7997" i="4"/>
  <c r="I7997" i="4"/>
  <c r="G7997" i="4"/>
  <c r="H7997" i="4"/>
  <c r="L7998" i="4" l="1"/>
  <c r="E7998" i="4"/>
  <c r="C7998" i="4"/>
  <c r="K7998" i="4"/>
  <c r="H7998" i="4"/>
  <c r="J7998" i="4"/>
  <c r="F7998" i="4"/>
  <c r="G7998" i="4"/>
  <c r="I7998" i="4"/>
  <c r="B7998" i="4"/>
  <c r="D7998" i="4"/>
  <c r="A7999" i="4"/>
  <c r="L7999" i="4" l="1"/>
  <c r="E7999" i="4"/>
  <c r="C7999" i="4"/>
  <c r="J7999" i="4"/>
  <c r="G7999" i="4"/>
  <c r="A8000" i="4"/>
  <c r="I7999" i="4"/>
  <c r="B7999" i="4"/>
  <c r="H7999" i="4"/>
  <c r="D7999" i="4"/>
  <c r="K7999" i="4"/>
  <c r="F7999" i="4"/>
  <c r="L8000" i="4" l="1"/>
  <c r="E8000" i="4"/>
  <c r="C8000" i="4"/>
  <c r="J8000" i="4"/>
  <c r="A8001" i="4"/>
  <c r="G8000" i="4"/>
  <c r="I8000" i="4"/>
  <c r="H8000" i="4"/>
  <c r="D8000" i="4"/>
  <c r="K8000" i="4"/>
  <c r="B8000" i="4"/>
  <c r="F8000" i="4"/>
  <c r="L8001" i="4" l="1"/>
  <c r="E8001" i="4"/>
  <c r="C8001" i="4"/>
  <c r="J8001" i="4"/>
  <c r="F8001" i="4"/>
  <c r="I8001" i="4"/>
  <c r="G8001" i="4"/>
  <c r="A8002" i="4"/>
  <c r="D8001" i="4"/>
  <c r="B8001" i="4"/>
  <c r="K8001" i="4"/>
  <c r="H8001" i="4"/>
  <c r="L8002" i="4" l="1"/>
  <c r="E8002" i="4"/>
  <c r="C8002" i="4"/>
  <c r="J8002" i="4"/>
  <c r="F8002" i="4"/>
  <c r="G8002" i="4"/>
  <c r="I8002" i="4"/>
  <c r="B8002" i="4"/>
  <c r="D8002" i="4"/>
  <c r="A8003" i="4"/>
  <c r="K8002" i="4"/>
  <c r="H8002" i="4"/>
  <c r="L8003" i="4" l="1"/>
  <c r="E8003" i="4"/>
  <c r="C8003" i="4"/>
  <c r="J8003" i="4"/>
  <c r="G8003" i="4"/>
  <c r="H8003" i="4"/>
  <c r="I8003" i="4"/>
  <c r="F8003" i="4"/>
  <c r="D8003" i="4"/>
  <c r="A8004" i="4"/>
  <c r="K8003" i="4"/>
  <c r="B8003" i="4"/>
  <c r="L8004" i="4" l="1"/>
  <c r="E8004" i="4"/>
  <c r="C8004" i="4"/>
  <c r="I8004" i="4"/>
  <c r="H8004" i="4"/>
  <c r="D8004" i="4"/>
  <c r="F8004" i="4"/>
  <c r="K8004" i="4"/>
  <c r="B8004" i="4"/>
  <c r="J8004" i="4"/>
  <c r="A8005" i="4"/>
  <c r="G8004" i="4"/>
  <c r="L8005" i="4" l="1"/>
  <c r="E8005" i="4"/>
  <c r="C8005" i="4"/>
  <c r="J8005" i="4"/>
  <c r="B8005" i="4"/>
  <c r="D8005" i="4"/>
  <c r="I8005" i="4"/>
  <c r="G8005" i="4"/>
  <c r="H8005" i="4"/>
  <c r="F8005" i="4"/>
  <c r="K8005" i="4"/>
  <c r="A8006" i="4"/>
  <c r="L8006" i="4" l="1"/>
  <c r="E8006" i="4"/>
  <c r="C8006" i="4"/>
  <c r="K8006" i="4"/>
  <c r="H8006" i="4"/>
  <c r="A8007" i="4"/>
  <c r="J8006" i="4"/>
  <c r="F8006" i="4"/>
  <c r="G8006" i="4"/>
  <c r="I8006" i="4"/>
  <c r="B8006" i="4"/>
  <c r="D8006" i="4"/>
  <c r="L8007" i="4" l="1"/>
  <c r="E8007" i="4"/>
  <c r="C8007" i="4"/>
  <c r="I8007" i="4"/>
  <c r="B8007" i="4"/>
  <c r="D8007" i="4"/>
  <c r="H8007" i="4"/>
  <c r="K8007" i="4"/>
  <c r="F8007" i="4"/>
  <c r="J8007" i="4"/>
  <c r="G8007" i="4"/>
  <c r="A8008" i="4"/>
  <c r="L8008" i="4" l="1"/>
  <c r="E8008" i="4"/>
  <c r="C8008" i="4"/>
  <c r="D8008" i="4"/>
  <c r="G8008" i="4"/>
  <c r="K8008" i="4"/>
  <c r="F8008" i="4"/>
  <c r="J8008" i="4"/>
  <c r="A8009" i="4"/>
  <c r="B8008" i="4"/>
  <c r="I8008" i="4"/>
  <c r="H8008" i="4"/>
  <c r="L8009" i="4" l="1"/>
  <c r="E8009" i="4"/>
  <c r="C8009" i="4"/>
  <c r="K8009" i="4"/>
  <c r="G8009" i="4"/>
  <c r="J8009" i="4"/>
  <c r="F8009" i="4"/>
  <c r="I8009" i="4"/>
  <c r="A8010" i="4"/>
  <c r="B8009" i="4"/>
  <c r="D8009" i="4"/>
  <c r="H8009" i="4"/>
  <c r="L8010" i="4" l="1"/>
  <c r="E8010" i="4"/>
  <c r="C8010" i="4"/>
  <c r="K8010" i="4"/>
  <c r="A8011" i="4"/>
  <c r="B8010" i="4"/>
  <c r="J8010" i="4"/>
  <c r="F8010" i="4"/>
  <c r="H8010" i="4"/>
  <c r="I8010" i="4"/>
  <c r="G8010" i="4"/>
  <c r="D8010" i="4"/>
  <c r="L8011" i="4" l="1"/>
  <c r="E8011" i="4"/>
  <c r="C8011" i="4"/>
  <c r="J8011" i="4"/>
  <c r="G8011" i="4"/>
  <c r="H8011" i="4"/>
  <c r="I8011" i="4"/>
  <c r="F8011" i="4"/>
  <c r="A8012" i="4"/>
  <c r="D8011" i="4"/>
  <c r="B8011" i="4"/>
  <c r="K8011" i="4"/>
  <c r="L8012" i="4" l="1"/>
  <c r="E8012" i="4"/>
  <c r="C8012" i="4"/>
  <c r="J8012" i="4"/>
  <c r="A8013" i="4"/>
  <c r="B8012" i="4"/>
  <c r="I8012" i="4"/>
  <c r="H8012" i="4"/>
  <c r="D8012" i="4"/>
  <c r="G8012" i="4"/>
  <c r="K8012" i="4"/>
  <c r="F8012" i="4"/>
  <c r="L8013" i="4" l="1"/>
  <c r="E8013" i="4"/>
  <c r="C8013" i="4"/>
  <c r="I8013" i="4"/>
  <c r="A8014" i="4"/>
  <c r="F8013" i="4"/>
  <c r="D8013" i="4"/>
  <c r="H8013" i="4"/>
  <c r="K8013" i="4"/>
  <c r="G8013" i="4"/>
  <c r="J8013" i="4"/>
  <c r="B8013" i="4"/>
  <c r="L8014" i="4" l="1"/>
  <c r="E8014" i="4"/>
  <c r="C8014" i="4"/>
  <c r="J8014" i="4"/>
  <c r="F8014" i="4"/>
  <c r="H8014" i="4"/>
  <c r="B8014" i="4"/>
  <c r="G8014" i="4"/>
  <c r="I8014" i="4"/>
  <c r="K8014" i="4"/>
  <c r="A8015" i="4"/>
  <c r="D8014" i="4"/>
  <c r="L8015" i="4" l="1"/>
  <c r="E8015" i="4"/>
  <c r="C8015" i="4"/>
  <c r="J8015" i="4"/>
  <c r="G8015" i="4"/>
  <c r="A8016" i="4"/>
  <c r="H8015" i="4"/>
  <c r="I8015" i="4"/>
  <c r="F8015" i="4"/>
  <c r="D8015" i="4"/>
  <c r="B8015" i="4"/>
  <c r="K8015" i="4"/>
  <c r="L8016" i="4" l="1"/>
  <c r="E8016" i="4"/>
  <c r="C8016" i="4"/>
  <c r="I8016" i="4"/>
  <c r="H8016" i="4"/>
  <c r="F8016" i="4"/>
  <c r="D8016" i="4"/>
  <c r="G8016" i="4"/>
  <c r="K8016" i="4"/>
  <c r="J8016" i="4"/>
  <c r="A8017" i="4"/>
  <c r="B8016" i="4"/>
  <c r="L8017" i="4" l="1"/>
  <c r="E8017" i="4"/>
  <c r="C8017" i="4"/>
  <c r="J8017" i="4"/>
  <c r="F8017" i="4"/>
  <c r="I8017" i="4"/>
  <c r="A8018" i="4"/>
  <c r="B8017" i="4"/>
  <c r="G8017" i="4"/>
  <c r="D8017" i="4"/>
  <c r="H8017" i="4"/>
  <c r="K8017" i="4"/>
  <c r="L8018" i="4" l="1"/>
  <c r="E8018" i="4"/>
  <c r="C8018" i="4"/>
  <c r="J8018" i="4"/>
  <c r="F8018" i="4"/>
  <c r="H8018" i="4"/>
  <c r="I8018" i="4"/>
  <c r="B8018" i="4"/>
  <c r="G8018" i="4"/>
  <c r="D8018" i="4"/>
  <c r="K8018" i="4"/>
  <c r="A8019" i="4"/>
  <c r="L8019" i="4" l="1"/>
  <c r="E8019" i="4"/>
  <c r="C8019" i="4"/>
  <c r="K8019" i="4"/>
  <c r="H8019" i="4"/>
  <c r="J8019" i="4"/>
  <c r="G8019" i="4"/>
  <c r="A8020" i="4"/>
  <c r="F8019" i="4"/>
  <c r="I8019" i="4"/>
  <c r="D8019" i="4"/>
  <c r="B8019" i="4"/>
  <c r="L8020" i="4" l="1"/>
  <c r="E8020" i="4"/>
  <c r="C8020" i="4"/>
  <c r="K8020" i="4"/>
  <c r="F8020" i="4"/>
  <c r="J8020" i="4"/>
  <c r="A8021" i="4"/>
  <c r="B8020" i="4"/>
  <c r="H8020" i="4"/>
  <c r="I8020" i="4"/>
  <c r="D8020" i="4"/>
  <c r="G8020" i="4"/>
  <c r="L8021" i="4" l="1"/>
  <c r="E8021" i="4"/>
  <c r="C8021" i="4"/>
  <c r="K8021" i="4"/>
  <c r="G8021" i="4"/>
  <c r="J8021" i="4"/>
  <c r="F8021" i="4"/>
  <c r="I8021" i="4"/>
  <c r="A8022" i="4"/>
  <c r="B8021" i="4"/>
  <c r="D8021" i="4"/>
  <c r="H8021" i="4"/>
  <c r="L8022" i="4" l="1"/>
  <c r="E8022" i="4"/>
  <c r="C8022" i="4"/>
  <c r="J8022" i="4"/>
  <c r="F8022" i="4"/>
  <c r="H8022" i="4"/>
  <c r="I8022" i="4"/>
  <c r="B8022" i="4"/>
  <c r="G8022" i="4"/>
  <c r="D8022" i="4"/>
  <c r="K8022" i="4"/>
  <c r="A8023" i="4"/>
  <c r="L8023" i="4" l="1"/>
  <c r="E8023" i="4"/>
  <c r="C8023" i="4"/>
  <c r="K8023" i="4"/>
  <c r="J8023" i="4"/>
  <c r="G8023" i="4"/>
  <c r="A8024" i="4"/>
  <c r="I8023" i="4"/>
  <c r="F8023" i="4"/>
  <c r="H8023" i="4"/>
  <c r="D8023" i="4"/>
  <c r="B8023" i="4"/>
  <c r="L8024" i="4" l="1"/>
  <c r="E8024" i="4"/>
  <c r="C8024" i="4"/>
  <c r="K8024" i="4"/>
  <c r="F8024" i="4"/>
  <c r="J8024" i="4"/>
  <c r="A8025" i="4"/>
  <c r="B8024" i="4"/>
  <c r="I8024" i="4"/>
  <c r="H8024" i="4"/>
  <c r="D8024" i="4"/>
  <c r="G8024" i="4"/>
  <c r="L8025" i="4" l="1"/>
  <c r="E8025" i="4"/>
  <c r="C8025" i="4"/>
  <c r="K8025" i="4"/>
  <c r="G8025" i="4"/>
  <c r="A8026" i="4"/>
  <c r="B8025" i="4"/>
  <c r="J8025" i="4"/>
  <c r="F8025" i="4"/>
  <c r="I8025" i="4"/>
  <c r="D8025" i="4"/>
  <c r="H8025" i="4"/>
  <c r="L8026" i="4" l="1"/>
  <c r="E8026" i="4"/>
  <c r="C8026" i="4"/>
  <c r="K8026" i="4"/>
  <c r="A8027" i="4"/>
  <c r="F8026" i="4"/>
  <c r="J8026" i="4"/>
  <c r="H8026" i="4"/>
  <c r="I8026" i="4"/>
  <c r="B8026" i="4"/>
  <c r="G8026" i="4"/>
  <c r="D8026" i="4"/>
  <c r="L8027" i="4" l="1"/>
  <c r="E8027" i="4"/>
  <c r="C8027" i="4"/>
  <c r="J8027" i="4"/>
  <c r="G8027" i="4"/>
  <c r="H8027" i="4"/>
  <c r="F8027" i="4"/>
  <c r="I8027" i="4"/>
  <c r="A8028" i="4"/>
  <c r="B8027" i="4"/>
  <c r="D8027" i="4"/>
  <c r="K8027" i="4"/>
  <c r="L8028" i="4" l="1"/>
  <c r="E8028" i="4"/>
  <c r="C8028" i="4"/>
  <c r="J8028" i="4"/>
  <c r="A8029" i="4"/>
  <c r="B8028" i="4"/>
  <c r="I8028" i="4"/>
  <c r="H8028" i="4"/>
  <c r="D8028" i="4"/>
  <c r="G8028" i="4"/>
  <c r="K8028" i="4"/>
  <c r="F8028" i="4"/>
  <c r="L8029" i="4" l="1"/>
  <c r="E8029" i="4"/>
  <c r="C8029" i="4"/>
  <c r="I8029" i="4"/>
  <c r="A8030" i="4"/>
  <c r="F8029" i="4"/>
  <c r="D8029" i="4"/>
  <c r="H8029" i="4"/>
  <c r="K8029" i="4"/>
  <c r="G8029" i="4"/>
  <c r="J8029" i="4"/>
  <c r="B8029" i="4"/>
  <c r="L8030" i="4" l="1"/>
  <c r="E8030" i="4"/>
  <c r="C8030" i="4"/>
  <c r="I8030" i="4"/>
  <c r="B8030" i="4"/>
  <c r="G8030" i="4"/>
  <c r="D8030" i="4"/>
  <c r="K8030" i="4"/>
  <c r="A8031" i="4"/>
  <c r="J8030" i="4"/>
  <c r="F8030" i="4"/>
  <c r="H8030" i="4"/>
  <c r="L8031" i="4" l="1"/>
  <c r="E8031" i="4"/>
  <c r="C8031" i="4"/>
  <c r="K8031" i="4"/>
  <c r="H8031" i="4"/>
  <c r="J8031" i="4"/>
  <c r="G8031" i="4"/>
  <c r="A8032" i="4"/>
  <c r="F8031" i="4"/>
  <c r="B8031" i="4"/>
  <c r="I8031" i="4"/>
  <c r="D8031" i="4"/>
  <c r="L8032" i="4" l="1"/>
  <c r="E8032" i="4"/>
  <c r="C8032" i="4"/>
  <c r="J8032" i="4"/>
  <c r="A8033" i="4"/>
  <c r="B8032" i="4"/>
  <c r="I8032" i="4"/>
  <c r="H8032" i="4"/>
  <c r="D8032" i="4"/>
  <c r="G8032" i="4"/>
  <c r="K8032" i="4"/>
  <c r="F8032" i="4"/>
  <c r="L8033" i="4" l="1"/>
  <c r="E8033" i="4"/>
  <c r="C8033" i="4"/>
  <c r="K8033" i="4"/>
  <c r="G8033" i="4"/>
  <c r="B8033" i="4"/>
  <c r="J8033" i="4"/>
  <c r="F8033" i="4"/>
  <c r="I8033" i="4"/>
  <c r="A8034" i="4"/>
  <c r="D8033" i="4"/>
  <c r="H8033" i="4"/>
  <c r="L8034" i="4" l="1"/>
  <c r="E8034" i="4"/>
  <c r="C8034" i="4"/>
  <c r="D8034" i="4"/>
  <c r="K8034" i="4"/>
  <c r="A8035" i="4"/>
  <c r="I8034" i="4"/>
  <c r="J8034" i="4"/>
  <c r="F8034" i="4"/>
  <c r="H8034" i="4"/>
  <c r="G8034" i="4"/>
  <c r="B8034" i="4"/>
  <c r="L8035" i="4" l="1"/>
  <c r="E8035" i="4"/>
  <c r="C8035" i="4"/>
  <c r="D8035" i="4"/>
  <c r="B8035" i="4"/>
  <c r="K8035" i="4"/>
  <c r="G8035" i="4"/>
  <c r="A8036" i="4"/>
  <c r="J8035" i="4"/>
  <c r="I8035" i="4"/>
  <c r="F8035" i="4"/>
  <c r="H8035" i="4"/>
  <c r="L8036" i="4" l="1"/>
  <c r="E8036" i="4"/>
  <c r="C8036" i="4"/>
  <c r="D8036" i="4"/>
  <c r="G8036" i="4"/>
  <c r="K8036" i="4"/>
  <c r="F8036" i="4"/>
  <c r="J8036" i="4"/>
  <c r="A8037" i="4"/>
  <c r="B8036" i="4"/>
  <c r="I8036" i="4"/>
  <c r="H8036" i="4"/>
  <c r="L8037" i="4" l="1"/>
  <c r="E8037" i="4"/>
  <c r="C8037" i="4"/>
  <c r="D8037" i="4"/>
  <c r="H8037" i="4"/>
  <c r="G8037" i="4"/>
  <c r="K8037" i="4"/>
  <c r="J8037" i="4"/>
  <c r="F8037" i="4"/>
  <c r="I8037" i="4"/>
  <c r="A8038" i="4"/>
  <c r="B8037" i="4"/>
  <c r="L8038" i="4" l="1"/>
  <c r="E8038" i="4"/>
  <c r="C8038" i="4"/>
  <c r="D8038" i="4"/>
  <c r="K8038" i="4"/>
  <c r="A8039" i="4"/>
  <c r="J8038" i="4"/>
  <c r="F8038" i="4"/>
  <c r="H8038" i="4"/>
  <c r="I8038" i="4"/>
  <c r="B8038" i="4"/>
  <c r="G8038" i="4"/>
  <c r="L8039" i="4" l="1"/>
  <c r="E8039" i="4"/>
  <c r="C8039" i="4"/>
  <c r="D8039" i="4"/>
  <c r="K8039" i="4"/>
  <c r="G8039" i="4"/>
  <c r="F8039" i="4"/>
  <c r="H8039" i="4"/>
  <c r="J8039" i="4"/>
  <c r="A8040" i="4"/>
  <c r="B8039" i="4"/>
  <c r="I8039" i="4"/>
  <c r="L8040" i="4" l="1"/>
  <c r="E8040" i="4"/>
  <c r="C8040" i="4"/>
  <c r="D8040" i="4"/>
  <c r="G8040" i="4"/>
  <c r="K8040" i="4"/>
  <c r="F8040" i="4"/>
  <c r="A8041" i="4"/>
  <c r="J8040" i="4"/>
  <c r="B8040" i="4"/>
  <c r="I8040" i="4"/>
  <c r="H8040" i="4"/>
  <c r="L8041" i="4" l="1"/>
  <c r="E8041" i="4"/>
  <c r="C8041" i="4"/>
  <c r="D8041" i="4"/>
  <c r="H8041" i="4"/>
  <c r="K8041" i="4"/>
  <c r="G8041" i="4"/>
  <c r="A8042" i="4"/>
  <c r="J8041" i="4"/>
  <c r="F8041" i="4"/>
  <c r="B8041" i="4"/>
  <c r="I8041" i="4"/>
  <c r="L8042" i="4" l="1"/>
  <c r="E8042" i="4"/>
  <c r="C8042" i="4"/>
  <c r="D8042" i="4"/>
  <c r="K8042" i="4"/>
  <c r="A8043" i="4"/>
  <c r="J8042" i="4"/>
  <c r="F8042" i="4"/>
  <c r="H8042" i="4"/>
  <c r="I8042" i="4"/>
  <c r="B8042" i="4"/>
  <c r="G8042" i="4"/>
  <c r="L8043" i="4" l="1"/>
  <c r="E8043" i="4"/>
  <c r="C8043" i="4"/>
  <c r="D8043" i="4"/>
  <c r="B8043" i="4"/>
  <c r="K8043" i="4"/>
  <c r="J8043" i="4"/>
  <c r="G8043" i="4"/>
  <c r="H8043" i="4"/>
  <c r="I8043" i="4"/>
  <c r="F8043" i="4"/>
  <c r="A8044" i="4"/>
  <c r="L8044" i="4" l="1"/>
  <c r="E8044" i="4"/>
  <c r="C8044" i="4"/>
  <c r="J8044" i="4"/>
  <c r="A8045" i="4"/>
  <c r="B8044" i="4"/>
  <c r="I8044" i="4"/>
  <c r="H8044" i="4"/>
  <c r="D8044" i="4"/>
  <c r="G8044" i="4"/>
  <c r="K8044" i="4"/>
  <c r="F8044" i="4"/>
  <c r="L8045" i="4" l="1"/>
  <c r="E8045" i="4"/>
  <c r="C8045" i="4"/>
  <c r="K8045" i="4"/>
  <c r="G8045" i="4"/>
  <c r="A8046" i="4"/>
  <c r="H8045" i="4"/>
  <c r="J8045" i="4"/>
  <c r="B8045" i="4"/>
  <c r="F8045" i="4"/>
  <c r="I8045" i="4"/>
  <c r="D8045" i="4"/>
  <c r="L8046" i="4" l="1"/>
  <c r="E8046" i="4"/>
  <c r="C8046" i="4"/>
  <c r="J8046" i="4"/>
  <c r="F8046" i="4"/>
  <c r="H8046" i="4"/>
  <c r="I8046" i="4"/>
  <c r="G8046" i="4"/>
  <c r="D8046" i="4"/>
  <c r="B8046" i="4"/>
  <c r="K8046" i="4"/>
  <c r="A8047" i="4"/>
  <c r="L8047" i="4" l="1"/>
  <c r="E8047" i="4"/>
  <c r="C8047" i="4"/>
  <c r="I8047" i="4"/>
  <c r="F8047" i="4"/>
  <c r="H8047" i="4"/>
  <c r="D8047" i="4"/>
  <c r="K8047" i="4"/>
  <c r="B8047" i="4"/>
  <c r="J8047" i="4"/>
  <c r="G8047" i="4"/>
  <c r="A8048" i="4"/>
  <c r="L8048" i="4" l="1"/>
  <c r="E8048" i="4"/>
  <c r="C8048" i="4"/>
  <c r="I8048" i="4"/>
  <c r="H8048" i="4"/>
  <c r="D8048" i="4"/>
  <c r="G8048" i="4"/>
  <c r="B8048" i="4"/>
  <c r="K8048" i="4"/>
  <c r="F8048" i="4"/>
  <c r="J8048" i="4"/>
  <c r="A8049" i="4"/>
  <c r="L8049" i="4" l="1"/>
  <c r="E8049" i="4"/>
  <c r="C8049" i="4"/>
  <c r="J8049" i="4"/>
  <c r="F8049" i="4"/>
  <c r="H8049" i="4"/>
  <c r="G8049" i="4"/>
  <c r="I8049" i="4"/>
  <c r="A8050" i="4"/>
  <c r="B8049" i="4"/>
  <c r="D8049" i="4"/>
  <c r="K8049" i="4"/>
  <c r="L8050" i="4" l="1"/>
  <c r="E8050" i="4"/>
  <c r="C8050" i="4"/>
  <c r="J8050" i="4"/>
  <c r="F8050" i="4"/>
  <c r="H8050" i="4"/>
  <c r="I8050" i="4"/>
  <c r="B8050" i="4"/>
  <c r="G8050" i="4"/>
  <c r="K8050" i="4"/>
  <c r="D8050" i="4"/>
  <c r="A8051" i="4"/>
  <c r="L8051" i="4" l="1"/>
  <c r="E8051" i="4"/>
  <c r="C8051" i="4"/>
  <c r="J8051" i="4"/>
  <c r="G8051" i="4"/>
  <c r="A8052" i="4"/>
  <c r="H8051" i="4"/>
  <c r="K8051" i="4"/>
  <c r="I8051" i="4"/>
  <c r="F8051" i="4"/>
  <c r="B8051" i="4"/>
  <c r="D8051" i="4"/>
  <c r="L8052" i="4" l="1"/>
  <c r="E8052" i="4"/>
  <c r="C8052" i="4"/>
  <c r="I8052" i="4"/>
  <c r="H8052" i="4"/>
  <c r="D8052" i="4"/>
  <c r="G8052" i="4"/>
  <c r="K8052" i="4"/>
  <c r="F8052" i="4"/>
  <c r="J8052" i="4"/>
  <c r="A8053" i="4"/>
  <c r="B8052" i="4"/>
  <c r="L8053" i="4" l="1"/>
  <c r="E8053" i="4"/>
  <c r="C8053" i="4"/>
  <c r="I8053" i="4"/>
  <c r="A8054" i="4"/>
  <c r="B8053" i="4"/>
  <c r="J8053" i="4"/>
  <c r="D8053" i="4"/>
  <c r="H8053" i="4"/>
  <c r="F8053" i="4"/>
  <c r="K8053" i="4"/>
  <c r="G8053" i="4"/>
  <c r="L8054" i="4" l="1"/>
  <c r="E8054" i="4"/>
  <c r="C8054" i="4"/>
  <c r="D8054" i="4"/>
  <c r="I8054" i="4"/>
  <c r="B8054" i="4"/>
  <c r="K8054" i="4"/>
  <c r="A8055" i="4"/>
  <c r="H8054" i="4"/>
  <c r="J8054" i="4"/>
  <c r="F8054" i="4"/>
  <c r="G8054" i="4"/>
  <c r="L8055" i="4" l="1"/>
  <c r="E8055" i="4"/>
  <c r="C8055" i="4"/>
  <c r="D8055" i="4"/>
  <c r="B8055" i="4"/>
  <c r="I8055" i="4"/>
  <c r="K8055" i="4"/>
  <c r="H8055" i="4"/>
  <c r="J8055" i="4"/>
  <c r="G8055" i="4"/>
  <c r="A8056" i="4"/>
  <c r="F8055" i="4"/>
  <c r="L8056" i="4" l="1"/>
  <c r="E8056" i="4"/>
  <c r="C8056" i="4"/>
  <c r="D8056" i="4"/>
  <c r="G8056" i="4"/>
  <c r="B8056" i="4"/>
  <c r="K8056" i="4"/>
  <c r="F8056" i="4"/>
  <c r="J8056" i="4"/>
  <c r="A8057" i="4"/>
  <c r="I8056" i="4"/>
  <c r="H8056" i="4"/>
  <c r="L8057" i="4" l="1"/>
  <c r="E8057" i="4"/>
  <c r="C8057" i="4"/>
  <c r="D8057" i="4"/>
  <c r="H8057" i="4"/>
  <c r="I8057" i="4"/>
  <c r="B8057" i="4"/>
  <c r="K8057" i="4"/>
  <c r="G8057" i="4"/>
  <c r="J8057" i="4"/>
  <c r="F8057" i="4"/>
  <c r="A8058" i="4"/>
  <c r="L8058" i="4" l="1"/>
  <c r="E8058" i="4"/>
  <c r="C8058" i="4"/>
  <c r="D8058" i="4"/>
  <c r="K8058" i="4"/>
  <c r="A8059" i="4"/>
  <c r="I8058" i="4"/>
  <c r="J8058" i="4"/>
  <c r="F8058" i="4"/>
  <c r="H8058" i="4"/>
  <c r="B8058" i="4"/>
  <c r="G8058" i="4"/>
  <c r="L8059" i="4" l="1"/>
  <c r="E8059" i="4"/>
  <c r="C8059" i="4"/>
  <c r="D8059" i="4"/>
  <c r="B8059" i="4"/>
  <c r="I8059" i="4"/>
  <c r="A8060" i="4"/>
  <c r="K8059" i="4"/>
  <c r="J8059" i="4"/>
  <c r="G8059" i="4"/>
  <c r="H8059" i="4"/>
  <c r="F8059" i="4"/>
  <c r="L8060" i="4" l="1"/>
  <c r="E8060" i="4"/>
  <c r="C8060" i="4"/>
  <c r="D8060" i="4"/>
  <c r="G8060" i="4"/>
  <c r="K8060" i="4"/>
  <c r="F8060" i="4"/>
  <c r="H8060" i="4"/>
  <c r="J8060" i="4"/>
  <c r="A8061" i="4"/>
  <c r="B8060" i="4"/>
  <c r="I8060" i="4"/>
  <c r="L8061" i="4" l="1"/>
  <c r="E8061" i="4"/>
  <c r="C8061" i="4"/>
  <c r="D8061" i="4"/>
  <c r="H8061" i="4"/>
  <c r="K8061" i="4"/>
  <c r="G8061" i="4"/>
  <c r="A8062" i="4"/>
  <c r="J8061" i="4"/>
  <c r="B8061" i="4"/>
  <c r="I8061" i="4"/>
  <c r="F8061" i="4"/>
  <c r="L8062" i="4" l="1"/>
  <c r="E8062" i="4"/>
  <c r="C8062" i="4"/>
  <c r="D8062" i="4"/>
  <c r="F8062" i="4"/>
  <c r="G8062" i="4"/>
  <c r="K8062" i="4"/>
  <c r="A8063" i="4"/>
  <c r="H8062" i="4"/>
  <c r="I8062" i="4"/>
  <c r="B8062" i="4"/>
  <c r="J8062" i="4"/>
  <c r="L8063" i="4" l="1"/>
  <c r="E8063" i="4"/>
  <c r="C8063" i="4"/>
  <c r="D8063" i="4"/>
  <c r="B8063" i="4"/>
  <c r="K8063" i="4"/>
  <c r="H8063" i="4"/>
  <c r="J8063" i="4"/>
  <c r="G8063" i="4"/>
  <c r="A8064" i="4"/>
  <c r="I8063" i="4"/>
  <c r="F8063" i="4"/>
  <c r="L8064" i="4" l="1"/>
  <c r="E8064" i="4"/>
  <c r="C8064" i="4"/>
  <c r="D8064" i="4"/>
  <c r="G8064" i="4"/>
  <c r="K8064" i="4"/>
  <c r="F8064" i="4"/>
  <c r="H8064" i="4"/>
  <c r="J8064" i="4"/>
  <c r="A8065" i="4"/>
  <c r="B8064" i="4"/>
  <c r="I8064" i="4"/>
  <c r="L8065" i="4" l="1"/>
  <c r="E8065" i="4"/>
  <c r="C8065" i="4"/>
  <c r="D8065" i="4"/>
  <c r="H8065" i="4"/>
  <c r="I8065" i="4"/>
  <c r="B8065" i="4"/>
  <c r="K8065" i="4"/>
  <c r="G8065" i="4"/>
  <c r="A8066" i="4"/>
  <c r="J8065" i="4"/>
  <c r="F8065" i="4"/>
  <c r="L8066" i="4" l="1"/>
  <c r="E8066" i="4"/>
  <c r="C8066" i="4"/>
  <c r="D8066" i="4"/>
  <c r="K8066" i="4"/>
  <c r="A8067" i="4"/>
  <c r="J8066" i="4"/>
  <c r="F8066" i="4"/>
  <c r="H8066" i="4"/>
  <c r="I8066" i="4"/>
  <c r="B8066" i="4"/>
  <c r="G8066" i="4"/>
  <c r="L8067" i="4" l="1"/>
  <c r="E8067" i="4"/>
  <c r="C8067" i="4"/>
  <c r="D8067" i="4"/>
  <c r="B8067" i="4"/>
  <c r="F8067" i="4"/>
  <c r="H8067" i="4"/>
  <c r="K8067" i="4"/>
  <c r="J8067" i="4"/>
  <c r="G8067" i="4"/>
  <c r="A8068" i="4"/>
  <c r="I8067" i="4"/>
  <c r="L8068" i="4" l="1"/>
  <c r="E8068" i="4"/>
  <c r="C8068" i="4"/>
  <c r="D8068" i="4"/>
  <c r="G8068" i="4"/>
  <c r="F8068" i="4"/>
  <c r="I8068" i="4"/>
  <c r="K8068" i="4"/>
  <c r="J8068" i="4"/>
  <c r="A8069" i="4"/>
  <c r="B8068" i="4"/>
  <c r="H8068" i="4"/>
  <c r="L8069" i="4" l="1"/>
  <c r="E8069" i="4"/>
  <c r="C8069" i="4"/>
  <c r="D8069" i="4"/>
  <c r="H8069" i="4"/>
  <c r="J8069" i="4"/>
  <c r="F8069" i="4"/>
  <c r="A8070" i="4"/>
  <c r="B8069" i="4"/>
  <c r="K8069" i="4"/>
  <c r="G8069" i="4"/>
  <c r="I8069" i="4"/>
  <c r="L8070" i="4" l="1"/>
  <c r="E8070" i="4"/>
  <c r="C8070" i="4"/>
  <c r="D8070" i="4"/>
  <c r="H8070" i="4"/>
  <c r="G8070" i="4"/>
  <c r="K8070" i="4"/>
  <c r="A8071" i="4"/>
  <c r="J8070" i="4"/>
  <c r="F8070" i="4"/>
  <c r="I8070" i="4"/>
  <c r="B8070" i="4"/>
  <c r="L8071" i="4" l="1"/>
  <c r="E8071" i="4"/>
  <c r="C8071" i="4"/>
  <c r="D8071" i="4"/>
  <c r="B8071" i="4"/>
  <c r="I8071" i="4"/>
  <c r="H8071" i="4"/>
  <c r="K8071" i="4"/>
  <c r="J8071" i="4"/>
  <c r="G8071" i="4"/>
  <c r="A8072" i="4"/>
  <c r="F8071" i="4"/>
  <c r="L8072" i="4" l="1"/>
  <c r="E8072" i="4"/>
  <c r="C8072" i="4"/>
  <c r="D8072" i="4"/>
  <c r="G8072" i="4"/>
  <c r="K8072" i="4"/>
  <c r="F8072" i="4"/>
  <c r="A8073" i="4"/>
  <c r="B8072" i="4"/>
  <c r="J8072" i="4"/>
  <c r="I8072" i="4"/>
  <c r="H8072" i="4"/>
  <c r="L8073" i="4" l="1"/>
  <c r="E8073" i="4"/>
  <c r="C8073" i="4"/>
  <c r="J8073" i="4"/>
  <c r="F8073" i="4"/>
  <c r="I8073" i="4"/>
  <c r="A8074" i="4"/>
  <c r="B8073" i="4"/>
  <c r="H8073" i="4"/>
  <c r="D8073" i="4"/>
  <c r="K8073" i="4"/>
  <c r="G8073" i="4"/>
  <c r="L8074" i="4" l="1"/>
  <c r="E8074" i="4"/>
  <c r="C8074" i="4"/>
  <c r="J8074" i="4"/>
  <c r="F8074" i="4"/>
  <c r="H8074" i="4"/>
  <c r="I8074" i="4"/>
  <c r="B8074" i="4"/>
  <c r="G8074" i="4"/>
  <c r="D8074" i="4"/>
  <c r="K8074" i="4"/>
  <c r="A8075" i="4"/>
  <c r="L8075" i="4" l="1"/>
  <c r="E8075" i="4"/>
  <c r="C8075" i="4"/>
  <c r="K8075" i="4"/>
  <c r="J8075" i="4"/>
  <c r="G8075" i="4"/>
  <c r="H8075" i="4"/>
  <c r="I8075" i="4"/>
  <c r="F8075" i="4"/>
  <c r="A8076" i="4"/>
  <c r="D8075" i="4"/>
  <c r="B8075" i="4"/>
  <c r="L8076" i="4" l="1"/>
  <c r="E8076" i="4"/>
  <c r="C8076" i="4"/>
  <c r="K8076" i="4"/>
  <c r="F8076" i="4"/>
  <c r="J8076" i="4"/>
  <c r="A8077" i="4"/>
  <c r="B8076" i="4"/>
  <c r="I8076" i="4"/>
  <c r="H8076" i="4"/>
  <c r="D8076" i="4"/>
  <c r="G8076" i="4"/>
  <c r="L8077" i="4" l="1"/>
  <c r="E8077" i="4"/>
  <c r="C8077" i="4"/>
  <c r="K8077" i="4"/>
  <c r="G8077" i="4"/>
  <c r="I8077" i="4"/>
  <c r="A8078" i="4"/>
  <c r="F8077" i="4"/>
  <c r="J8077" i="4"/>
  <c r="B8077" i="4"/>
  <c r="H8077" i="4"/>
  <c r="D8077" i="4"/>
  <c r="L8078" i="4" l="1"/>
  <c r="E8078" i="4"/>
  <c r="C8078" i="4"/>
  <c r="J8078" i="4"/>
  <c r="F8078" i="4"/>
  <c r="H8078" i="4"/>
  <c r="I8078" i="4"/>
  <c r="B8078" i="4"/>
  <c r="G8078" i="4"/>
  <c r="D8078" i="4"/>
  <c r="K8078" i="4"/>
  <c r="A8079" i="4"/>
  <c r="L8079" i="4" l="1"/>
  <c r="E8079" i="4"/>
  <c r="C8079" i="4"/>
  <c r="J8079" i="4"/>
  <c r="G8079" i="4"/>
  <c r="A8080" i="4"/>
  <c r="B8079" i="4"/>
  <c r="I8079" i="4"/>
  <c r="F8079" i="4"/>
  <c r="H8079" i="4"/>
  <c r="D8079" i="4"/>
  <c r="K8079" i="4"/>
  <c r="L8080" i="4" l="1"/>
  <c r="E8080" i="4"/>
  <c r="C8080" i="4"/>
  <c r="J8080" i="4"/>
  <c r="A8081" i="4"/>
  <c r="B8080" i="4"/>
  <c r="I8080" i="4"/>
  <c r="H8080" i="4"/>
  <c r="D8080" i="4"/>
  <c r="G8080" i="4"/>
  <c r="K8080" i="4"/>
  <c r="F8080" i="4"/>
  <c r="L8081" i="4" l="1"/>
  <c r="E8081" i="4"/>
  <c r="C8081" i="4"/>
  <c r="J8081" i="4"/>
  <c r="F8081" i="4"/>
  <c r="I8081" i="4"/>
  <c r="A8082" i="4"/>
  <c r="B8081" i="4"/>
  <c r="H8081" i="4"/>
  <c r="K8081" i="4"/>
  <c r="G8081" i="4"/>
  <c r="D8081" i="4"/>
  <c r="L8082" i="4" l="1"/>
  <c r="E8082" i="4"/>
  <c r="C8082" i="4"/>
  <c r="J8082" i="4"/>
  <c r="F8082" i="4"/>
  <c r="H8082" i="4"/>
  <c r="I8082" i="4"/>
  <c r="B8082" i="4"/>
  <c r="G8082" i="4"/>
  <c r="D8082" i="4"/>
  <c r="K8082" i="4"/>
  <c r="A8083" i="4"/>
  <c r="L8083" i="4" l="1"/>
  <c r="E8083" i="4"/>
  <c r="C8083" i="4"/>
  <c r="J8083" i="4"/>
  <c r="G8083" i="4"/>
  <c r="A8084" i="4"/>
  <c r="I8083" i="4"/>
  <c r="F8083" i="4"/>
  <c r="H8083" i="4"/>
  <c r="B8083" i="4"/>
  <c r="D8083" i="4"/>
  <c r="K8083" i="4"/>
  <c r="L8084" i="4" l="1"/>
  <c r="E8084" i="4"/>
  <c r="C8084" i="4"/>
  <c r="I8084" i="4"/>
  <c r="H8084" i="4"/>
  <c r="D8084" i="4"/>
  <c r="G8084" i="4"/>
  <c r="K8084" i="4"/>
  <c r="F8084" i="4"/>
  <c r="J8084" i="4"/>
  <c r="A8085" i="4"/>
  <c r="B8084" i="4"/>
  <c r="L8085" i="4" l="1"/>
  <c r="E8085" i="4"/>
  <c r="C8085" i="4"/>
  <c r="J8085" i="4"/>
  <c r="F8085" i="4"/>
  <c r="H8085" i="4"/>
  <c r="I8085" i="4"/>
  <c r="A8086" i="4"/>
  <c r="B8085" i="4"/>
  <c r="D8085" i="4"/>
  <c r="K8085" i="4"/>
  <c r="G8085" i="4"/>
  <c r="L8086" i="4" l="1"/>
  <c r="E8086" i="4"/>
  <c r="C8086" i="4"/>
  <c r="J8086" i="4"/>
  <c r="F8086" i="4"/>
  <c r="H8086" i="4"/>
  <c r="I8086" i="4"/>
  <c r="B8086" i="4"/>
  <c r="G8086" i="4"/>
  <c r="D8086" i="4"/>
  <c r="K8086" i="4"/>
  <c r="A8087" i="4"/>
  <c r="L8087" i="4" l="1"/>
  <c r="E8087" i="4"/>
  <c r="C8087" i="4"/>
  <c r="K8087" i="4"/>
  <c r="J8087" i="4"/>
  <c r="G8087" i="4"/>
  <c r="A8088" i="4"/>
  <c r="I8087" i="4"/>
  <c r="F8087" i="4"/>
  <c r="H8087" i="4"/>
  <c r="D8087" i="4"/>
  <c r="B8087" i="4"/>
  <c r="L8088" i="4" l="1"/>
  <c r="E8088" i="4"/>
  <c r="C8088" i="4"/>
  <c r="I8088" i="4"/>
  <c r="H8088" i="4"/>
  <c r="D8088" i="4"/>
  <c r="G8088" i="4"/>
  <c r="K8088" i="4"/>
  <c r="F8088" i="4"/>
  <c r="J8088" i="4"/>
  <c r="A8089" i="4"/>
  <c r="B8088" i="4"/>
  <c r="L8089" i="4" l="1"/>
  <c r="E8089" i="4"/>
  <c r="C8089" i="4"/>
  <c r="J8089" i="4"/>
  <c r="F8089" i="4"/>
  <c r="I8089" i="4"/>
  <c r="A8090" i="4"/>
  <c r="B8089" i="4"/>
  <c r="D8089" i="4"/>
  <c r="H8089" i="4"/>
  <c r="K8089" i="4"/>
  <c r="G8089" i="4"/>
  <c r="L8090" i="4" l="1"/>
  <c r="E8090" i="4"/>
  <c r="C8090" i="4"/>
  <c r="I8090" i="4"/>
  <c r="B8090" i="4"/>
  <c r="G8090" i="4"/>
  <c r="D8090" i="4"/>
  <c r="K8090" i="4"/>
  <c r="A8091" i="4"/>
  <c r="J8090" i="4"/>
  <c r="F8090" i="4"/>
  <c r="H8090" i="4"/>
  <c r="L8091" i="4" l="1"/>
  <c r="E8091" i="4"/>
  <c r="C8091" i="4"/>
  <c r="I8091" i="4"/>
  <c r="F8091" i="4"/>
  <c r="A8092" i="4"/>
  <c r="D8091" i="4"/>
  <c r="B8091" i="4"/>
  <c r="K8091" i="4"/>
  <c r="J8091" i="4"/>
  <c r="G8091" i="4"/>
  <c r="H8091" i="4"/>
  <c r="L8092" i="4" l="1"/>
  <c r="E8092" i="4"/>
  <c r="C8092" i="4"/>
  <c r="J8092" i="4"/>
  <c r="A8093" i="4"/>
  <c r="B8092" i="4"/>
  <c r="G8092" i="4"/>
  <c r="I8092" i="4"/>
  <c r="H8092" i="4"/>
  <c r="D8092" i="4"/>
  <c r="K8092" i="4"/>
  <c r="F8092" i="4"/>
  <c r="L8093" i="4" l="1"/>
  <c r="E8093" i="4"/>
  <c r="C8093" i="4"/>
  <c r="J8093" i="4"/>
  <c r="B8093" i="4"/>
  <c r="I8093" i="4"/>
  <c r="A8094" i="4"/>
  <c r="F8093" i="4"/>
  <c r="D8093" i="4"/>
  <c r="H8093" i="4"/>
  <c r="K8093" i="4"/>
  <c r="G8093" i="4"/>
  <c r="L8094" i="4" l="1"/>
  <c r="E8094" i="4"/>
  <c r="C8094" i="4"/>
  <c r="K8094" i="4"/>
  <c r="A8095" i="4"/>
  <c r="I8094" i="4"/>
  <c r="G8094" i="4"/>
  <c r="J8094" i="4"/>
  <c r="F8094" i="4"/>
  <c r="H8094" i="4"/>
  <c r="B8094" i="4"/>
  <c r="D8094" i="4"/>
  <c r="L8095" i="4" l="1"/>
  <c r="E8095" i="4"/>
  <c r="C8095" i="4"/>
  <c r="K8095" i="4"/>
  <c r="G8095" i="4"/>
  <c r="B8095" i="4"/>
  <c r="J8095" i="4"/>
  <c r="A8096" i="4"/>
  <c r="I8095" i="4"/>
  <c r="F8095" i="4"/>
  <c r="H8095" i="4"/>
  <c r="D8095" i="4"/>
  <c r="L8096" i="4" l="1"/>
  <c r="E8096" i="4"/>
  <c r="C8096" i="4"/>
  <c r="K8096" i="4"/>
  <c r="F8096" i="4"/>
  <c r="J8096" i="4"/>
  <c r="A8097" i="4"/>
  <c r="B8096" i="4"/>
  <c r="I8096" i="4"/>
  <c r="H8096" i="4"/>
  <c r="D8096" i="4"/>
  <c r="G8096" i="4"/>
  <c r="L8097" i="4" l="1"/>
  <c r="E8097" i="4"/>
  <c r="C8097" i="4"/>
  <c r="J8097" i="4"/>
  <c r="F8097" i="4"/>
  <c r="I8097" i="4"/>
  <c r="A8098" i="4"/>
  <c r="B8097" i="4"/>
  <c r="D8097" i="4"/>
  <c r="H8097" i="4"/>
  <c r="K8097" i="4"/>
  <c r="G8097" i="4"/>
  <c r="L8098" i="4" l="1"/>
  <c r="E8098" i="4"/>
  <c r="C8098" i="4"/>
  <c r="J8098" i="4"/>
  <c r="F8098" i="4"/>
  <c r="H8098" i="4"/>
  <c r="I8098" i="4"/>
  <c r="B8098" i="4"/>
  <c r="G8098" i="4"/>
  <c r="D8098" i="4"/>
  <c r="K8098" i="4"/>
  <c r="A8099" i="4"/>
  <c r="L8099" i="4" l="1"/>
  <c r="E8099" i="4"/>
  <c r="C8099" i="4"/>
  <c r="K8099" i="4"/>
  <c r="J8099" i="4"/>
  <c r="G8099" i="4"/>
  <c r="A8100" i="4"/>
  <c r="I8099" i="4"/>
  <c r="F8099" i="4"/>
  <c r="H8099" i="4"/>
  <c r="D8099" i="4"/>
  <c r="B8099" i="4"/>
  <c r="L8100" i="4" l="1"/>
  <c r="E8100" i="4"/>
  <c r="C8100" i="4"/>
  <c r="K8100" i="4"/>
  <c r="F8100" i="4"/>
  <c r="G8100" i="4"/>
  <c r="J8100" i="4"/>
  <c r="A8101" i="4"/>
  <c r="B8100" i="4"/>
  <c r="I8100" i="4"/>
  <c r="H8100" i="4"/>
  <c r="D8100" i="4"/>
  <c r="L8101" i="4" l="1"/>
  <c r="E8101" i="4"/>
  <c r="C8101" i="4"/>
  <c r="K8101" i="4"/>
  <c r="G8101" i="4"/>
  <c r="B8101" i="4"/>
  <c r="J8101" i="4"/>
  <c r="F8101" i="4"/>
  <c r="A8102" i="4"/>
  <c r="I8101" i="4"/>
  <c r="D8101" i="4"/>
  <c r="H8101" i="4"/>
  <c r="L8102" i="4" l="1"/>
  <c r="E8102" i="4"/>
  <c r="C8102" i="4"/>
  <c r="I8102" i="4"/>
  <c r="B8102" i="4"/>
  <c r="G8102" i="4"/>
  <c r="D8102" i="4"/>
  <c r="K8102" i="4"/>
  <c r="A8103" i="4"/>
  <c r="J8102" i="4"/>
  <c r="F8102" i="4"/>
  <c r="H8102" i="4"/>
  <c r="L8103" i="4" l="1"/>
  <c r="E8103" i="4"/>
  <c r="C8103" i="4"/>
  <c r="K8103" i="4"/>
  <c r="J8103" i="4"/>
  <c r="G8103" i="4"/>
  <c r="A8104" i="4"/>
  <c r="I8103" i="4"/>
  <c r="F8103" i="4"/>
  <c r="H8103" i="4"/>
  <c r="D8103" i="4"/>
  <c r="B8103" i="4"/>
  <c r="L8104" i="4" l="1"/>
  <c r="E8104" i="4"/>
  <c r="C8104" i="4"/>
  <c r="J8104" i="4"/>
  <c r="A8105" i="4"/>
  <c r="B8104" i="4"/>
  <c r="F8104" i="4"/>
  <c r="I8104" i="4"/>
  <c r="H8104" i="4"/>
  <c r="G8104" i="4"/>
  <c r="D8104" i="4"/>
  <c r="K8104" i="4"/>
  <c r="L8105" i="4" l="1"/>
  <c r="E8105" i="4"/>
  <c r="C8105" i="4"/>
  <c r="K8105" i="4"/>
  <c r="G8105" i="4"/>
  <c r="J8105" i="4"/>
  <c r="F8105" i="4"/>
  <c r="I8105" i="4"/>
  <c r="A8106" i="4"/>
  <c r="B8105" i="4"/>
  <c r="D8105" i="4"/>
  <c r="H8105" i="4"/>
  <c r="L8106" i="4" l="1"/>
  <c r="E8106" i="4"/>
  <c r="C8106" i="4"/>
  <c r="K8106" i="4"/>
  <c r="A8107" i="4"/>
  <c r="J8106" i="4"/>
  <c r="F8106" i="4"/>
  <c r="H8106" i="4"/>
  <c r="B8106" i="4"/>
  <c r="G8106" i="4"/>
  <c r="I8106" i="4"/>
  <c r="D8106" i="4"/>
  <c r="L8107" i="4" l="1"/>
  <c r="E8107" i="4"/>
  <c r="C8107" i="4"/>
  <c r="J8107" i="4"/>
  <c r="G8107" i="4"/>
  <c r="H8107" i="4"/>
  <c r="A8108" i="4"/>
  <c r="I8107" i="4"/>
  <c r="F8107" i="4"/>
  <c r="D8107" i="4"/>
  <c r="B8107" i="4"/>
  <c r="K8107" i="4"/>
  <c r="L8108" i="4" l="1"/>
  <c r="E8108" i="4"/>
  <c r="C8108" i="4"/>
  <c r="I8108" i="4"/>
  <c r="H8108" i="4"/>
  <c r="G8108" i="4"/>
  <c r="D8108" i="4"/>
  <c r="K8108" i="4"/>
  <c r="F8108" i="4"/>
  <c r="J8108" i="4"/>
  <c r="A8109" i="4"/>
  <c r="B8108" i="4"/>
  <c r="L8109" i="4" l="1"/>
  <c r="E8109" i="4"/>
  <c r="C8109" i="4"/>
  <c r="J8109" i="4"/>
  <c r="B8109" i="4"/>
  <c r="H8109" i="4"/>
  <c r="I8109" i="4"/>
  <c r="A8110" i="4"/>
  <c r="F8109" i="4"/>
  <c r="D8109" i="4"/>
  <c r="K8109" i="4"/>
  <c r="G8109" i="4"/>
  <c r="L8110" i="4" l="1"/>
  <c r="E8110" i="4"/>
  <c r="C8110" i="4"/>
  <c r="J8110" i="4"/>
  <c r="F8110" i="4"/>
  <c r="H8110" i="4"/>
  <c r="I8110" i="4"/>
  <c r="B8110" i="4"/>
  <c r="G8110" i="4"/>
  <c r="D8110" i="4"/>
  <c r="K8110" i="4"/>
  <c r="A8111" i="4"/>
  <c r="L8111" i="4" l="1"/>
  <c r="E8111" i="4"/>
  <c r="C8111" i="4"/>
  <c r="D8111" i="4"/>
  <c r="B8111" i="4"/>
  <c r="K8111" i="4"/>
  <c r="J8111" i="4"/>
  <c r="G8111" i="4"/>
  <c r="A8112" i="4"/>
  <c r="I8111" i="4"/>
  <c r="F8111" i="4"/>
  <c r="H8111" i="4"/>
  <c r="L8112" i="4" l="1"/>
  <c r="E8112" i="4"/>
  <c r="C8112" i="4"/>
  <c r="J8112" i="4"/>
  <c r="A8113" i="4"/>
  <c r="B8112" i="4"/>
  <c r="I8112" i="4"/>
  <c r="H8112" i="4"/>
  <c r="G8112" i="4"/>
  <c r="D8112" i="4"/>
  <c r="K8112" i="4"/>
  <c r="F8112" i="4"/>
  <c r="L8113" i="4" l="1"/>
  <c r="E8113" i="4"/>
  <c r="C8113" i="4"/>
  <c r="J8113" i="4"/>
  <c r="F8113" i="4"/>
  <c r="I8113" i="4"/>
  <c r="A8114" i="4"/>
  <c r="B8113" i="4"/>
  <c r="D8113" i="4"/>
  <c r="H8113" i="4"/>
  <c r="K8113" i="4"/>
  <c r="G8113" i="4"/>
  <c r="L8114" i="4" l="1"/>
  <c r="E8114" i="4"/>
  <c r="C8114" i="4"/>
  <c r="K8114" i="4"/>
  <c r="A8115" i="4"/>
  <c r="J8114" i="4"/>
  <c r="F8114" i="4"/>
  <c r="H8114" i="4"/>
  <c r="I8114" i="4"/>
  <c r="B8114" i="4"/>
  <c r="G8114" i="4"/>
  <c r="D8114" i="4"/>
  <c r="L8115" i="4" l="1"/>
  <c r="E8115" i="4"/>
  <c r="C8115" i="4"/>
  <c r="K8115" i="4"/>
  <c r="J8115" i="4"/>
  <c r="G8115" i="4"/>
  <c r="A8116" i="4"/>
  <c r="I8115" i="4"/>
  <c r="F8115" i="4"/>
  <c r="H8115" i="4"/>
  <c r="D8115" i="4"/>
  <c r="B8115" i="4"/>
  <c r="L8116" i="4" l="1"/>
  <c r="E8116" i="4"/>
  <c r="C8116" i="4"/>
  <c r="J8116" i="4"/>
  <c r="A8117" i="4"/>
  <c r="B8116" i="4"/>
  <c r="G8116" i="4"/>
  <c r="I8116" i="4"/>
  <c r="H8116" i="4"/>
  <c r="D8116" i="4"/>
  <c r="K8116" i="4"/>
  <c r="F8116" i="4"/>
  <c r="L8117" i="4" l="1"/>
  <c r="E8117" i="4"/>
  <c r="C8117" i="4"/>
  <c r="I8117" i="4"/>
  <c r="A8118" i="4"/>
  <c r="B8117" i="4"/>
  <c r="J8117" i="4"/>
  <c r="D8117" i="4"/>
  <c r="H8117" i="4"/>
  <c r="F8117" i="4"/>
  <c r="K8117" i="4"/>
  <c r="G8117" i="4"/>
  <c r="L8118" i="4" l="1"/>
  <c r="E8118" i="4"/>
  <c r="C8118" i="4"/>
  <c r="I8118" i="4"/>
  <c r="B8118" i="4"/>
  <c r="G8118" i="4"/>
  <c r="D8118" i="4"/>
  <c r="K8118" i="4"/>
  <c r="A8119" i="4"/>
  <c r="J8118" i="4"/>
  <c r="F8118" i="4"/>
  <c r="H8118" i="4"/>
  <c r="L8119" i="4" l="1"/>
  <c r="E8119" i="4"/>
  <c r="C8119" i="4"/>
  <c r="J8119" i="4"/>
  <c r="G8119" i="4"/>
  <c r="A8120" i="4"/>
  <c r="I8119" i="4"/>
  <c r="F8119" i="4"/>
  <c r="H8119" i="4"/>
  <c r="D8119" i="4"/>
  <c r="B8119" i="4"/>
  <c r="K8119" i="4"/>
  <c r="L8120" i="4" l="1"/>
  <c r="E8120" i="4"/>
  <c r="C8120" i="4"/>
  <c r="K8120" i="4"/>
  <c r="F8120" i="4"/>
  <c r="J8120" i="4"/>
  <c r="A8121" i="4"/>
  <c r="B8120" i="4"/>
  <c r="G8120" i="4"/>
  <c r="I8120" i="4"/>
  <c r="H8120" i="4"/>
  <c r="D8120" i="4"/>
  <c r="L8121" i="4" l="1"/>
  <c r="E8121" i="4"/>
  <c r="C8121" i="4"/>
  <c r="J8121" i="4"/>
  <c r="F8121" i="4"/>
  <c r="I8121" i="4"/>
  <c r="A8122" i="4"/>
  <c r="B8121" i="4"/>
  <c r="H8121" i="4"/>
  <c r="D8121" i="4"/>
  <c r="G8121" i="4"/>
  <c r="K8121" i="4"/>
  <c r="L8122" i="4" l="1"/>
  <c r="E8122" i="4"/>
  <c r="C8122" i="4"/>
  <c r="I8122" i="4"/>
  <c r="B8122" i="4"/>
  <c r="G8122" i="4"/>
  <c r="K8122" i="4"/>
  <c r="D8122" i="4"/>
  <c r="J8122" i="4"/>
  <c r="F8122" i="4"/>
  <c r="H8122" i="4"/>
  <c r="A8123" i="4"/>
  <c r="L8123" i="4" l="1"/>
  <c r="E8123" i="4"/>
  <c r="C8123" i="4"/>
  <c r="D8123" i="4"/>
  <c r="B8123" i="4"/>
  <c r="K8123" i="4"/>
  <c r="A8124" i="4"/>
  <c r="J8123" i="4"/>
  <c r="G8123" i="4"/>
  <c r="H8123" i="4"/>
  <c r="I8123" i="4"/>
  <c r="F8123" i="4"/>
  <c r="L8124" i="4" l="1"/>
  <c r="E8124" i="4"/>
  <c r="C8124" i="4"/>
  <c r="I8124" i="4"/>
  <c r="H8124" i="4"/>
  <c r="D8124" i="4"/>
  <c r="G8124" i="4"/>
  <c r="K8124" i="4"/>
  <c r="F8124" i="4"/>
  <c r="J8124" i="4"/>
  <c r="A8125" i="4"/>
  <c r="B8124" i="4"/>
  <c r="L8125" i="4" l="1"/>
  <c r="E8125" i="4"/>
  <c r="C8125" i="4"/>
  <c r="I8125" i="4"/>
  <c r="A8126" i="4"/>
  <c r="F8125" i="4"/>
  <c r="D8125" i="4"/>
  <c r="H8125" i="4"/>
  <c r="K8125" i="4"/>
  <c r="G8125" i="4"/>
  <c r="J8125" i="4"/>
  <c r="B8125" i="4"/>
  <c r="L8126" i="4" l="1"/>
  <c r="E8126" i="4"/>
  <c r="C8126" i="4"/>
  <c r="J8126" i="4"/>
  <c r="F8126" i="4"/>
  <c r="H8126" i="4"/>
  <c r="I8126" i="4"/>
  <c r="B8126" i="4"/>
  <c r="G8126" i="4"/>
  <c r="D8126" i="4"/>
  <c r="K8126" i="4"/>
  <c r="A8127" i="4"/>
  <c r="L8127" i="4" l="1"/>
  <c r="E8127" i="4"/>
  <c r="C8127" i="4"/>
  <c r="K8127" i="4"/>
  <c r="H8127" i="4"/>
  <c r="J8127" i="4"/>
  <c r="G8127" i="4"/>
  <c r="A8128" i="4"/>
  <c r="F8127" i="4"/>
  <c r="I8127" i="4"/>
  <c r="D8127" i="4"/>
  <c r="B8127" i="4"/>
  <c r="L8128" i="4" l="1"/>
  <c r="E8128" i="4"/>
  <c r="C8128" i="4"/>
  <c r="I8128" i="4"/>
  <c r="H8128" i="4"/>
  <c r="G8128" i="4"/>
  <c r="D8128" i="4"/>
  <c r="K8128" i="4"/>
  <c r="F8128" i="4"/>
  <c r="J8128" i="4"/>
  <c r="A8129" i="4"/>
  <c r="B8128" i="4"/>
  <c r="L8129" i="4" l="1"/>
  <c r="E8129" i="4"/>
  <c r="C8129" i="4"/>
  <c r="I8129" i="4"/>
  <c r="A8130" i="4"/>
  <c r="B8129" i="4"/>
  <c r="D8129" i="4"/>
  <c r="H8129" i="4"/>
  <c r="K8129" i="4"/>
  <c r="G8129" i="4"/>
  <c r="J8129" i="4"/>
  <c r="F8129" i="4"/>
  <c r="L8130" i="4" l="1"/>
  <c r="E8130" i="4"/>
  <c r="C8130" i="4"/>
  <c r="J8130" i="4"/>
  <c r="F8130" i="4"/>
  <c r="H8130" i="4"/>
  <c r="I8130" i="4"/>
  <c r="G8130" i="4"/>
  <c r="B8130" i="4"/>
  <c r="D8130" i="4"/>
  <c r="K8130" i="4"/>
  <c r="A8131" i="4"/>
  <c r="L8131" i="4" l="1"/>
  <c r="E8131" i="4"/>
  <c r="C8131" i="4"/>
  <c r="J8131" i="4"/>
  <c r="G8131" i="4"/>
  <c r="A8132" i="4"/>
  <c r="F8131" i="4"/>
  <c r="H8131" i="4"/>
  <c r="I8131" i="4"/>
  <c r="D8131" i="4"/>
  <c r="B8131" i="4"/>
  <c r="K8131" i="4"/>
  <c r="L8132" i="4" l="1"/>
  <c r="E8132" i="4"/>
  <c r="C8132" i="4"/>
  <c r="J8132" i="4"/>
  <c r="A8133" i="4"/>
  <c r="B8132" i="4"/>
  <c r="I8132" i="4"/>
  <c r="H8132" i="4"/>
  <c r="D8132" i="4"/>
  <c r="G8132" i="4"/>
  <c r="K8132" i="4"/>
  <c r="F8132" i="4"/>
  <c r="L8133" i="4" l="1"/>
  <c r="E8133" i="4"/>
  <c r="C8133" i="4"/>
  <c r="J8133" i="4"/>
  <c r="F8133" i="4"/>
  <c r="D8133" i="4"/>
  <c r="I8133" i="4"/>
  <c r="A8134" i="4"/>
  <c r="B8133" i="4"/>
  <c r="H8133" i="4"/>
  <c r="K8133" i="4"/>
  <c r="G8133" i="4"/>
  <c r="L8134" i="4" l="1"/>
  <c r="E8134" i="4"/>
  <c r="C8134" i="4"/>
  <c r="J8134" i="4"/>
  <c r="F8134" i="4"/>
  <c r="H8134" i="4"/>
  <c r="K8134" i="4"/>
  <c r="I8134" i="4"/>
  <c r="B8134" i="4"/>
  <c r="G8134" i="4"/>
  <c r="A8135" i="4"/>
  <c r="D8134" i="4"/>
  <c r="L8135" i="4" l="1"/>
  <c r="E8135" i="4"/>
  <c r="C8135" i="4"/>
  <c r="K8135" i="4"/>
  <c r="D8135" i="4"/>
  <c r="J8135" i="4"/>
  <c r="G8135" i="4"/>
  <c r="A8136" i="4"/>
  <c r="I8135" i="4"/>
  <c r="F8135" i="4"/>
  <c r="H8135" i="4"/>
  <c r="B8135" i="4"/>
  <c r="L8136" i="4" l="1"/>
  <c r="E8136" i="4"/>
  <c r="C8136" i="4"/>
  <c r="J8136" i="4"/>
  <c r="A8137" i="4"/>
  <c r="B8136" i="4"/>
  <c r="I8136" i="4"/>
  <c r="H8136" i="4"/>
  <c r="F8136" i="4"/>
  <c r="D8136" i="4"/>
  <c r="G8136" i="4"/>
  <c r="K8136" i="4"/>
  <c r="L8137" i="4" l="1"/>
  <c r="E8137" i="4"/>
  <c r="C8137" i="4"/>
  <c r="K8137" i="4"/>
  <c r="G8137" i="4"/>
  <c r="J8137" i="4"/>
  <c r="F8137" i="4"/>
  <c r="I8137" i="4"/>
  <c r="A8138" i="4"/>
  <c r="B8137" i="4"/>
  <c r="D8137" i="4"/>
  <c r="H8137" i="4"/>
  <c r="L8138" i="4" l="1"/>
  <c r="E8138" i="4"/>
  <c r="C8138" i="4"/>
  <c r="D8138" i="4"/>
  <c r="K8138" i="4"/>
  <c r="A8139" i="4"/>
  <c r="J8138" i="4"/>
  <c r="F8138" i="4"/>
  <c r="H8138" i="4"/>
  <c r="I8138" i="4"/>
  <c r="B8138" i="4"/>
  <c r="G8138" i="4"/>
  <c r="L8139" i="4" l="1"/>
  <c r="E8139" i="4"/>
  <c r="C8139" i="4"/>
  <c r="D8139" i="4"/>
  <c r="B8139" i="4"/>
  <c r="F8139" i="4"/>
  <c r="K8139" i="4"/>
  <c r="J8139" i="4"/>
  <c r="G8139" i="4"/>
  <c r="H8139" i="4"/>
  <c r="I8139" i="4"/>
  <c r="A8140" i="4"/>
  <c r="L8140" i="4" l="1"/>
  <c r="E8140" i="4"/>
  <c r="C8140" i="4"/>
  <c r="D8140" i="4"/>
  <c r="G8140" i="4"/>
  <c r="H8140" i="4"/>
  <c r="K8140" i="4"/>
  <c r="F8140" i="4"/>
  <c r="J8140" i="4"/>
  <c r="A8141" i="4"/>
  <c r="B8140" i="4"/>
  <c r="I8140" i="4"/>
  <c r="L8141" i="4" l="1"/>
  <c r="E8141" i="4"/>
  <c r="C8141" i="4"/>
  <c r="D8141" i="4"/>
  <c r="H8141" i="4"/>
  <c r="K8141" i="4"/>
  <c r="G8141" i="4"/>
  <c r="F8141" i="4"/>
  <c r="J8141" i="4"/>
  <c r="B8141" i="4"/>
  <c r="I8141" i="4"/>
  <c r="A8142" i="4"/>
  <c r="L8142" i="4" l="1"/>
  <c r="E8142" i="4"/>
  <c r="C8142" i="4"/>
  <c r="D8142" i="4"/>
  <c r="K8142" i="4"/>
  <c r="A8143" i="4"/>
  <c r="J8142" i="4"/>
  <c r="F8142" i="4"/>
  <c r="H8142" i="4"/>
  <c r="I8142" i="4"/>
  <c r="B8142" i="4"/>
  <c r="G8142" i="4"/>
  <c r="L8143" i="4" l="1"/>
  <c r="E8143" i="4"/>
  <c r="C8143" i="4"/>
  <c r="D8143" i="4"/>
  <c r="B8143" i="4"/>
  <c r="K8143" i="4"/>
  <c r="J8143" i="4"/>
  <c r="G8143" i="4"/>
  <c r="A8144" i="4"/>
  <c r="H8143" i="4"/>
  <c r="I8143" i="4"/>
  <c r="F8143" i="4"/>
  <c r="L8144" i="4" l="1"/>
  <c r="E8144" i="4"/>
  <c r="C8144" i="4"/>
  <c r="D8144" i="4"/>
  <c r="G8144" i="4"/>
  <c r="K8144" i="4"/>
  <c r="F8144" i="4"/>
  <c r="B8144" i="4"/>
  <c r="J8144" i="4"/>
  <c r="A8145" i="4"/>
  <c r="I8144" i="4"/>
  <c r="H8144" i="4"/>
  <c r="L8145" i="4" l="1"/>
  <c r="E8145" i="4"/>
  <c r="C8145" i="4"/>
  <c r="D8145" i="4"/>
  <c r="H8145" i="4"/>
  <c r="K8145" i="4"/>
  <c r="G8145" i="4"/>
  <c r="J8145" i="4"/>
  <c r="F8145" i="4"/>
  <c r="I8145" i="4"/>
  <c r="A8146" i="4"/>
  <c r="B8145" i="4"/>
  <c r="L8146" i="4" l="1"/>
  <c r="E8146" i="4"/>
  <c r="C8146" i="4"/>
  <c r="I8146" i="4"/>
  <c r="B8146" i="4"/>
  <c r="G8146" i="4"/>
  <c r="D8146" i="4"/>
  <c r="K8146" i="4"/>
  <c r="A8147" i="4"/>
  <c r="F8146" i="4"/>
  <c r="J8146" i="4"/>
  <c r="H8146" i="4"/>
  <c r="L8147" i="4" l="1"/>
  <c r="E8147" i="4"/>
  <c r="C8147" i="4"/>
  <c r="J8147" i="4"/>
  <c r="G8147" i="4"/>
  <c r="A8148" i="4"/>
  <c r="I8147" i="4"/>
  <c r="F8147" i="4"/>
  <c r="H8147" i="4"/>
  <c r="D8147" i="4"/>
  <c r="B8147" i="4"/>
  <c r="K8147" i="4"/>
  <c r="L8148" i="4" l="1"/>
  <c r="E8148" i="4"/>
  <c r="C8148" i="4"/>
  <c r="J8148" i="4"/>
  <c r="A8149" i="4"/>
  <c r="B8148" i="4"/>
  <c r="G8148" i="4"/>
  <c r="I8148" i="4"/>
  <c r="H8148" i="4"/>
  <c r="D8148" i="4"/>
  <c r="K8148" i="4"/>
  <c r="F8148" i="4"/>
  <c r="L8149" i="4" l="1"/>
  <c r="E8149" i="4"/>
  <c r="C8149" i="4"/>
  <c r="I8149" i="4"/>
  <c r="A8150" i="4"/>
  <c r="B8149" i="4"/>
  <c r="D8149" i="4"/>
  <c r="H8149" i="4"/>
  <c r="K8149" i="4"/>
  <c r="G8149" i="4"/>
  <c r="J8149" i="4"/>
  <c r="F8149" i="4"/>
  <c r="L8150" i="4" l="1"/>
  <c r="E8150" i="4"/>
  <c r="C8150" i="4"/>
  <c r="I8150" i="4"/>
  <c r="B8150" i="4"/>
  <c r="G8150" i="4"/>
  <c r="D8150" i="4"/>
  <c r="K8150" i="4"/>
  <c r="A8151" i="4"/>
  <c r="J8150" i="4"/>
  <c r="F8150" i="4"/>
  <c r="H8150" i="4"/>
  <c r="L8151" i="4" l="1"/>
  <c r="E8151" i="4"/>
  <c r="C8151" i="4"/>
  <c r="I8151" i="4"/>
  <c r="F8151" i="4"/>
  <c r="H8151" i="4"/>
  <c r="D8151" i="4"/>
  <c r="B8151" i="4"/>
  <c r="K8151" i="4"/>
  <c r="J8151" i="4"/>
  <c r="G8151" i="4"/>
  <c r="A8152" i="4"/>
  <c r="L8152" i="4" l="1"/>
  <c r="E8152" i="4"/>
  <c r="C8152" i="4"/>
  <c r="J8152" i="4"/>
  <c r="A8153" i="4"/>
  <c r="B8152" i="4"/>
  <c r="I8152" i="4"/>
  <c r="H8152" i="4"/>
  <c r="D8152" i="4"/>
  <c r="G8152" i="4"/>
  <c r="K8152" i="4"/>
  <c r="F8152" i="4"/>
  <c r="L8153" i="4" l="1"/>
  <c r="E8153" i="4"/>
  <c r="C8153" i="4"/>
  <c r="K8153" i="4"/>
  <c r="G8153" i="4"/>
  <c r="J8153" i="4"/>
  <c r="F8153" i="4"/>
  <c r="A8154" i="4"/>
  <c r="B8153" i="4"/>
  <c r="I8153" i="4"/>
  <c r="D8153" i="4"/>
  <c r="H8153" i="4"/>
  <c r="L8154" i="4" l="1"/>
  <c r="E8154" i="4"/>
  <c r="C8154" i="4"/>
  <c r="I8154" i="4"/>
  <c r="B8154" i="4"/>
  <c r="G8154" i="4"/>
  <c r="D8154" i="4"/>
  <c r="H8154" i="4"/>
  <c r="K8154" i="4"/>
  <c r="A8155" i="4"/>
  <c r="F8154" i="4"/>
  <c r="J8154" i="4"/>
  <c r="L8155" i="4" l="1"/>
  <c r="E8155" i="4"/>
  <c r="C8155" i="4"/>
  <c r="J8155" i="4"/>
  <c r="G8155" i="4"/>
  <c r="H8155" i="4"/>
  <c r="I8155" i="4"/>
  <c r="F8155" i="4"/>
  <c r="A8156" i="4"/>
  <c r="D8155" i="4"/>
  <c r="B8155" i="4"/>
  <c r="K8155" i="4"/>
  <c r="L8156" i="4" l="1"/>
  <c r="E8156" i="4"/>
  <c r="C8156" i="4"/>
  <c r="K8156" i="4"/>
  <c r="F8156" i="4"/>
  <c r="A8157" i="4"/>
  <c r="J8156" i="4"/>
  <c r="B8156" i="4"/>
  <c r="I8156" i="4"/>
  <c r="H8156" i="4"/>
  <c r="D8156" i="4"/>
  <c r="G8156" i="4"/>
  <c r="L8157" i="4" l="1"/>
  <c r="E8157" i="4"/>
  <c r="C8157" i="4"/>
  <c r="I8157" i="4"/>
  <c r="A8158" i="4"/>
  <c r="F8157" i="4"/>
  <c r="D8157" i="4"/>
  <c r="H8157" i="4"/>
  <c r="K8157" i="4"/>
  <c r="G8157" i="4"/>
  <c r="J8157" i="4"/>
  <c r="B8157" i="4"/>
  <c r="L8158" i="4" l="1"/>
  <c r="E8158" i="4"/>
  <c r="C8158" i="4"/>
  <c r="J8158" i="4"/>
  <c r="F8158" i="4"/>
  <c r="H8158" i="4"/>
  <c r="I8158" i="4"/>
  <c r="B8158" i="4"/>
  <c r="G8158" i="4"/>
  <c r="D8158" i="4"/>
  <c r="K8158" i="4"/>
  <c r="A8159" i="4"/>
  <c r="L8159" i="4" l="1"/>
  <c r="E8159" i="4"/>
  <c r="C8159" i="4"/>
  <c r="J8159" i="4"/>
  <c r="G8159" i="4"/>
  <c r="A8160" i="4"/>
  <c r="I8159" i="4"/>
  <c r="F8159" i="4"/>
  <c r="H8159" i="4"/>
  <c r="D8159" i="4"/>
  <c r="B8159" i="4"/>
  <c r="K8159" i="4"/>
  <c r="L8160" i="4" l="1"/>
  <c r="E8160" i="4"/>
  <c r="C8160" i="4"/>
  <c r="I8160" i="4"/>
  <c r="H8160" i="4"/>
  <c r="D8160" i="4"/>
  <c r="G8160" i="4"/>
  <c r="K8160" i="4"/>
  <c r="F8160" i="4"/>
  <c r="J8160" i="4"/>
  <c r="A8161" i="4"/>
  <c r="B8160" i="4"/>
  <c r="L8161" i="4" l="1"/>
  <c r="E8161" i="4"/>
  <c r="C8161" i="4"/>
  <c r="J8161" i="4"/>
  <c r="F8161" i="4"/>
  <c r="I8161" i="4"/>
  <c r="A8162" i="4"/>
  <c r="B8161" i="4"/>
  <c r="H8161" i="4"/>
  <c r="D8161" i="4"/>
  <c r="K8161" i="4"/>
  <c r="G8161" i="4"/>
  <c r="L8162" i="4" l="1"/>
  <c r="E8162" i="4"/>
  <c r="C8162" i="4"/>
  <c r="J8162" i="4"/>
  <c r="F8162" i="4"/>
  <c r="H8162" i="4"/>
  <c r="G8162" i="4"/>
  <c r="I8162" i="4"/>
  <c r="B8162" i="4"/>
  <c r="D8162" i="4"/>
  <c r="K8162" i="4"/>
  <c r="A8163" i="4"/>
  <c r="L8163" i="4" l="1"/>
  <c r="E8163" i="4"/>
  <c r="C8163" i="4"/>
  <c r="J8163" i="4"/>
  <c r="G8163" i="4"/>
  <c r="A8164" i="4"/>
  <c r="D8163" i="4"/>
  <c r="I8163" i="4"/>
  <c r="F8163" i="4"/>
  <c r="H8163" i="4"/>
  <c r="B8163" i="4"/>
  <c r="K8163" i="4"/>
  <c r="L8164" i="4" l="1"/>
  <c r="E8164" i="4"/>
  <c r="C8164" i="4"/>
  <c r="J8164" i="4"/>
  <c r="A8165" i="4"/>
  <c r="B8164" i="4"/>
  <c r="D8164" i="4"/>
  <c r="G8164" i="4"/>
  <c r="I8164" i="4"/>
  <c r="H8164" i="4"/>
  <c r="K8164" i="4"/>
  <c r="F8164" i="4"/>
  <c r="L8165" i="4" l="1"/>
  <c r="E8165" i="4"/>
  <c r="C8165" i="4"/>
  <c r="K8165" i="4"/>
  <c r="G8165" i="4"/>
  <c r="A8166" i="4"/>
  <c r="B8165" i="4"/>
  <c r="J8165" i="4"/>
  <c r="F8165" i="4"/>
  <c r="I8165" i="4"/>
  <c r="D8165" i="4"/>
  <c r="H8165" i="4"/>
  <c r="L8166" i="4" l="1"/>
  <c r="E8166" i="4"/>
  <c r="C8166" i="4"/>
  <c r="J8166" i="4"/>
  <c r="F8166" i="4"/>
  <c r="H8166" i="4"/>
  <c r="B8166" i="4"/>
  <c r="I8166" i="4"/>
  <c r="G8166" i="4"/>
  <c r="K8166" i="4"/>
  <c r="D8166" i="4"/>
  <c r="A8167" i="4"/>
  <c r="L8167" i="4" l="1"/>
  <c r="E8167" i="4"/>
  <c r="C8167" i="4"/>
  <c r="J8167" i="4"/>
  <c r="G8167" i="4"/>
  <c r="A8168" i="4"/>
  <c r="I8167" i="4"/>
  <c r="F8167" i="4"/>
  <c r="H8167" i="4"/>
  <c r="D8167" i="4"/>
  <c r="B8167" i="4"/>
  <c r="K8167" i="4"/>
  <c r="L8168" i="4" l="1"/>
  <c r="E8168" i="4"/>
  <c r="C8168" i="4"/>
  <c r="K8168" i="4"/>
  <c r="F8168" i="4"/>
  <c r="J8168" i="4"/>
  <c r="A8169" i="4"/>
  <c r="B8168" i="4"/>
  <c r="D8168" i="4"/>
  <c r="G8168" i="4"/>
  <c r="I8168" i="4"/>
  <c r="H8168" i="4"/>
  <c r="L8169" i="4" l="1"/>
  <c r="E8169" i="4"/>
  <c r="C8169" i="4"/>
  <c r="J8169" i="4"/>
  <c r="F8169" i="4"/>
  <c r="A8170" i="4"/>
  <c r="B8169" i="4"/>
  <c r="D8169" i="4"/>
  <c r="I8169" i="4"/>
  <c r="H8169" i="4"/>
  <c r="K8169" i="4"/>
  <c r="G8169" i="4"/>
  <c r="L8170" i="4" l="1"/>
  <c r="E8170" i="4"/>
  <c r="C8170" i="4"/>
  <c r="J8170" i="4"/>
  <c r="F8170" i="4"/>
  <c r="H8170" i="4"/>
  <c r="D8170" i="4"/>
  <c r="I8170" i="4"/>
  <c r="B8170" i="4"/>
  <c r="G8170" i="4"/>
  <c r="K8170" i="4"/>
  <c r="A8171" i="4"/>
  <c r="L8171" i="4" l="1"/>
  <c r="E8171" i="4"/>
  <c r="C8171" i="4"/>
  <c r="K8171" i="4"/>
  <c r="I8171" i="4"/>
  <c r="A8172" i="4"/>
  <c r="D8171" i="4"/>
  <c r="J8171" i="4"/>
  <c r="G8171" i="4"/>
  <c r="H8171" i="4"/>
  <c r="B8171" i="4"/>
  <c r="F8171" i="4"/>
  <c r="L8172" i="4" l="1"/>
  <c r="E8172" i="4"/>
  <c r="C8172" i="4"/>
  <c r="I8172" i="4"/>
  <c r="H8172" i="4"/>
  <c r="D8172" i="4"/>
  <c r="G8172" i="4"/>
  <c r="B8172" i="4"/>
  <c r="K8172" i="4"/>
  <c r="F8172" i="4"/>
  <c r="J8172" i="4"/>
  <c r="A8173" i="4"/>
  <c r="L8173" i="4" l="1"/>
  <c r="E8173" i="4"/>
  <c r="C8173" i="4"/>
  <c r="D8173" i="4"/>
  <c r="H8173" i="4"/>
  <c r="G8173" i="4"/>
  <c r="K8173" i="4"/>
  <c r="I8173" i="4"/>
  <c r="A8174" i="4"/>
  <c r="F8173" i="4"/>
  <c r="J8173" i="4"/>
  <c r="B8173" i="4"/>
  <c r="L8174" i="4" l="1"/>
  <c r="E8174" i="4"/>
  <c r="C8174" i="4"/>
  <c r="D8174" i="4"/>
  <c r="B8174" i="4"/>
  <c r="G8174" i="4"/>
  <c r="K8174" i="4"/>
  <c r="A8175" i="4"/>
  <c r="J8174" i="4"/>
  <c r="F8174" i="4"/>
  <c r="H8174" i="4"/>
  <c r="I8174" i="4"/>
  <c r="L8175" i="4" l="1"/>
  <c r="E8175" i="4"/>
  <c r="C8175" i="4"/>
  <c r="D8175" i="4"/>
  <c r="B8175" i="4"/>
  <c r="F8175" i="4"/>
  <c r="K8175" i="4"/>
  <c r="I8175" i="4"/>
  <c r="H8175" i="4"/>
  <c r="J8175" i="4"/>
  <c r="G8175" i="4"/>
  <c r="A8176" i="4"/>
  <c r="L8176" i="4" l="1"/>
  <c r="E8176" i="4"/>
  <c r="C8176" i="4"/>
  <c r="D8176" i="4"/>
  <c r="G8176" i="4"/>
  <c r="A8177" i="4"/>
  <c r="B8176" i="4"/>
  <c r="I8176" i="4"/>
  <c r="H8176" i="4"/>
  <c r="K8176" i="4"/>
  <c r="F8176" i="4"/>
  <c r="J8176" i="4"/>
  <c r="L8177" i="4" l="1"/>
  <c r="E8177" i="4"/>
  <c r="C8177" i="4"/>
  <c r="D8177" i="4"/>
  <c r="H8177" i="4"/>
  <c r="I8177" i="4"/>
  <c r="K8177" i="4"/>
  <c r="G8177" i="4"/>
  <c r="B8177" i="4"/>
  <c r="J8177" i="4"/>
  <c r="F8177" i="4"/>
  <c r="A8178" i="4"/>
  <c r="L8178" i="4" l="1"/>
  <c r="E8178" i="4"/>
  <c r="C8178" i="4"/>
  <c r="D8178" i="4"/>
  <c r="I8178" i="4"/>
  <c r="K8178" i="4"/>
  <c r="A8179" i="4"/>
  <c r="B8178" i="4"/>
  <c r="G8178" i="4"/>
  <c r="J8178" i="4"/>
  <c r="F8178" i="4"/>
  <c r="H8178" i="4"/>
  <c r="L8179" i="4" l="1"/>
  <c r="E8179" i="4"/>
  <c r="C8179" i="4"/>
  <c r="D8179" i="4"/>
  <c r="B8179" i="4"/>
  <c r="F8179" i="4"/>
  <c r="K8179" i="4"/>
  <c r="I8179" i="4"/>
  <c r="H8179" i="4"/>
  <c r="J8179" i="4"/>
  <c r="G8179" i="4"/>
  <c r="A8180" i="4"/>
  <c r="L8180" i="4" l="1"/>
  <c r="E8180" i="4"/>
  <c r="C8180" i="4"/>
  <c r="D8180" i="4"/>
  <c r="G8180" i="4"/>
  <c r="K8180" i="4"/>
  <c r="F8180" i="4"/>
  <c r="J8180" i="4"/>
  <c r="A8181" i="4"/>
  <c r="B8180" i="4"/>
  <c r="I8180" i="4"/>
  <c r="H8180" i="4"/>
  <c r="L8181" i="4" l="1"/>
  <c r="E8181" i="4"/>
  <c r="C8181" i="4"/>
  <c r="D8181" i="4"/>
  <c r="H8181" i="4"/>
  <c r="I8181" i="4"/>
  <c r="A8182" i="4"/>
  <c r="K8181" i="4"/>
  <c r="G8181" i="4"/>
  <c r="B8181" i="4"/>
  <c r="J8181" i="4"/>
  <c r="F8181" i="4"/>
  <c r="L8182" i="4" l="1"/>
  <c r="E8182" i="4"/>
  <c r="C8182" i="4"/>
  <c r="D8182" i="4"/>
  <c r="G8182" i="4"/>
  <c r="K8182" i="4"/>
  <c r="A8183" i="4"/>
  <c r="F8182" i="4"/>
  <c r="B8182" i="4"/>
  <c r="J8182" i="4"/>
  <c r="H8182" i="4"/>
  <c r="I8182" i="4"/>
  <c r="L8183" i="4" l="1"/>
  <c r="E8183" i="4"/>
  <c r="C8183" i="4"/>
  <c r="D8183" i="4"/>
  <c r="B8183" i="4"/>
  <c r="K8183" i="4"/>
  <c r="J8183" i="4"/>
  <c r="G8183" i="4"/>
  <c r="A8184" i="4"/>
  <c r="I8183" i="4"/>
  <c r="F8183" i="4"/>
  <c r="H8183" i="4"/>
  <c r="L8184" i="4" l="1"/>
  <c r="E8184" i="4"/>
  <c r="C8184" i="4"/>
  <c r="D8184" i="4"/>
  <c r="G8184" i="4"/>
  <c r="K8184" i="4"/>
  <c r="F8184" i="4"/>
  <c r="A8185" i="4"/>
  <c r="J8184" i="4"/>
  <c r="B8184" i="4"/>
  <c r="I8184" i="4"/>
  <c r="H8184" i="4"/>
  <c r="L8185" i="4" l="1"/>
  <c r="E8185" i="4"/>
  <c r="C8185" i="4"/>
  <c r="D8185" i="4"/>
  <c r="H8185" i="4"/>
  <c r="A8186" i="4"/>
  <c r="K8185" i="4"/>
  <c r="G8185" i="4"/>
  <c r="J8185" i="4"/>
  <c r="F8185" i="4"/>
  <c r="I8185" i="4"/>
  <c r="B8185" i="4"/>
  <c r="L8186" i="4" l="1"/>
  <c r="E8186" i="4"/>
  <c r="C8186" i="4"/>
  <c r="D8186" i="4"/>
  <c r="K8186" i="4"/>
  <c r="A8187" i="4"/>
  <c r="J8186" i="4"/>
  <c r="F8186" i="4"/>
  <c r="H8186" i="4"/>
  <c r="I8186" i="4"/>
  <c r="B8186" i="4"/>
  <c r="G8186" i="4"/>
  <c r="L8187" i="4" l="1"/>
  <c r="E8187" i="4"/>
  <c r="C8187" i="4"/>
  <c r="D8187" i="4"/>
  <c r="B8187" i="4"/>
  <c r="H8187" i="4"/>
  <c r="K8187" i="4"/>
  <c r="J8187" i="4"/>
  <c r="G8187" i="4"/>
  <c r="I8187" i="4"/>
  <c r="F8187" i="4"/>
  <c r="A8188" i="4"/>
  <c r="L8188" i="4" l="1"/>
  <c r="E8188" i="4"/>
  <c r="C8188" i="4"/>
  <c r="D8188" i="4"/>
  <c r="G8188" i="4"/>
  <c r="K8188" i="4"/>
  <c r="A8189" i="4"/>
  <c r="J8188" i="4"/>
  <c r="I8188" i="4"/>
  <c r="H8188" i="4"/>
  <c r="F8188" i="4"/>
  <c r="B8188" i="4"/>
  <c r="L8189" i="4" l="1"/>
  <c r="E8189" i="4"/>
  <c r="C8189" i="4"/>
  <c r="D8189" i="4"/>
  <c r="H8189" i="4"/>
  <c r="K8189" i="4"/>
  <c r="G8189" i="4"/>
  <c r="J8189" i="4"/>
  <c r="B8189" i="4"/>
  <c r="I8189" i="4"/>
  <c r="A8190" i="4"/>
  <c r="F8189" i="4"/>
  <c r="L8190" i="4" l="1"/>
  <c r="E8190" i="4"/>
  <c r="C8190" i="4"/>
  <c r="D8190" i="4"/>
  <c r="K8190" i="4"/>
  <c r="A8191" i="4"/>
  <c r="J8190" i="4"/>
  <c r="F8190" i="4"/>
  <c r="H8190" i="4"/>
  <c r="I8190" i="4"/>
  <c r="B8190" i="4"/>
  <c r="G8190" i="4"/>
  <c r="L8191" i="4" l="1"/>
  <c r="E8191" i="4"/>
  <c r="C8191" i="4"/>
  <c r="D8191" i="4"/>
  <c r="B8191" i="4"/>
  <c r="K8191" i="4"/>
  <c r="J8191" i="4"/>
  <c r="G8191" i="4"/>
  <c r="A8192" i="4"/>
  <c r="I8191" i="4"/>
  <c r="F8191" i="4"/>
  <c r="H8191" i="4"/>
  <c r="L8192" i="4" l="1"/>
  <c r="E8192" i="4"/>
  <c r="C8192" i="4"/>
  <c r="D8192" i="4"/>
  <c r="G8192" i="4"/>
  <c r="K8192" i="4"/>
  <c r="F8192" i="4"/>
  <c r="J8192" i="4"/>
  <c r="A8193" i="4"/>
  <c r="B8192" i="4"/>
  <c r="I8192" i="4"/>
  <c r="H8192" i="4"/>
  <c r="L8193" i="4" l="1"/>
  <c r="E8193" i="4"/>
  <c r="C8193" i="4"/>
  <c r="D8193" i="4"/>
  <c r="H8193" i="4"/>
  <c r="K8193" i="4"/>
  <c r="G8193" i="4"/>
  <c r="J8193" i="4"/>
  <c r="F8193" i="4"/>
  <c r="I8193" i="4"/>
  <c r="A8194" i="4"/>
  <c r="B8193" i="4"/>
  <c r="L8194" i="4" l="1"/>
  <c r="E8194" i="4"/>
  <c r="C8194" i="4"/>
  <c r="D8194" i="4"/>
  <c r="K8194" i="4"/>
  <c r="A8195" i="4"/>
  <c r="J8194" i="4"/>
  <c r="F8194" i="4"/>
  <c r="H8194" i="4"/>
  <c r="I8194" i="4"/>
  <c r="B8194" i="4"/>
  <c r="G8194" i="4"/>
  <c r="L8195" i="4" l="1"/>
  <c r="E8195" i="4"/>
  <c r="C8195" i="4"/>
  <c r="D8195" i="4"/>
  <c r="B8195" i="4"/>
  <c r="K8195" i="4"/>
  <c r="J8195" i="4"/>
  <c r="G8195" i="4"/>
  <c r="A8196" i="4"/>
  <c r="I8195" i="4"/>
  <c r="F8195" i="4"/>
  <c r="H8195" i="4"/>
  <c r="L8196" i="4" l="1"/>
  <c r="E8196" i="4"/>
  <c r="C8196" i="4"/>
  <c r="I8196" i="4"/>
  <c r="H8196" i="4"/>
  <c r="D8196" i="4"/>
  <c r="G8196" i="4"/>
  <c r="K8196" i="4"/>
  <c r="J8196" i="4"/>
  <c r="A8197" i="4"/>
  <c r="B8196" i="4"/>
  <c r="F8196" i="4"/>
  <c r="L8197" i="4" l="1"/>
  <c r="E8197" i="4"/>
  <c r="C8197" i="4"/>
  <c r="D8197" i="4"/>
  <c r="H8197" i="4"/>
  <c r="K8197" i="4"/>
  <c r="G8197" i="4"/>
  <c r="J8197" i="4"/>
  <c r="F8197" i="4"/>
  <c r="I8197" i="4"/>
  <c r="A8198" i="4"/>
  <c r="B8197" i="4"/>
  <c r="L8198" i="4" l="1"/>
  <c r="E8198" i="4"/>
  <c r="C8198" i="4"/>
  <c r="D8198" i="4"/>
  <c r="K8198" i="4"/>
  <c r="A8199" i="4"/>
  <c r="G8198" i="4"/>
  <c r="J8198" i="4"/>
  <c r="F8198" i="4"/>
  <c r="H8198" i="4"/>
  <c r="I8198" i="4"/>
  <c r="B8198" i="4"/>
  <c r="L8199" i="4" l="1"/>
  <c r="E8199" i="4"/>
  <c r="C8199" i="4"/>
  <c r="I8199" i="4"/>
  <c r="F8199" i="4"/>
  <c r="H8199" i="4"/>
  <c r="D8199" i="4"/>
  <c r="B8199" i="4"/>
  <c r="K8199" i="4"/>
  <c r="J8199" i="4"/>
  <c r="G8199" i="4"/>
  <c r="A8200" i="4"/>
  <c r="L8200" i="4" l="1"/>
  <c r="E8200" i="4"/>
  <c r="C8200" i="4"/>
  <c r="I8200" i="4"/>
  <c r="H8200" i="4"/>
  <c r="D8200" i="4"/>
  <c r="G8200" i="4"/>
  <c r="K8200" i="4"/>
  <c r="F8200" i="4"/>
  <c r="J8200" i="4"/>
  <c r="A8201" i="4"/>
  <c r="B8200" i="4"/>
  <c r="L8201" i="4" l="1"/>
  <c r="E8201" i="4"/>
  <c r="C8201" i="4"/>
  <c r="J8201" i="4"/>
  <c r="F8201" i="4"/>
  <c r="I8201" i="4"/>
  <c r="A8202" i="4"/>
  <c r="B8201" i="4"/>
  <c r="D8201" i="4"/>
  <c r="H8201" i="4"/>
  <c r="K8201" i="4"/>
  <c r="G8201" i="4"/>
  <c r="L8202" i="4" l="1"/>
  <c r="E8202" i="4"/>
  <c r="C8202" i="4"/>
  <c r="K8202" i="4"/>
  <c r="A8203" i="4"/>
  <c r="F8202" i="4"/>
  <c r="B8202" i="4"/>
  <c r="G8202" i="4"/>
  <c r="J8202" i="4"/>
  <c r="H8202" i="4"/>
  <c r="D8202" i="4"/>
  <c r="I8202" i="4"/>
  <c r="L8203" i="4" l="1"/>
  <c r="E8203" i="4"/>
  <c r="C8203" i="4"/>
  <c r="J8203" i="4"/>
  <c r="G8203" i="4"/>
  <c r="H8203" i="4"/>
  <c r="F8203" i="4"/>
  <c r="I8203" i="4"/>
  <c r="A8204" i="4"/>
  <c r="B8203" i="4"/>
  <c r="K8203" i="4"/>
  <c r="D8203" i="4"/>
  <c r="L8204" i="4" l="1"/>
  <c r="E8204" i="4"/>
  <c r="C8204" i="4"/>
  <c r="J8204" i="4"/>
  <c r="A8205" i="4"/>
  <c r="B8204" i="4"/>
  <c r="I8204" i="4"/>
  <c r="H8204" i="4"/>
  <c r="D8204" i="4"/>
  <c r="G8204" i="4"/>
  <c r="K8204" i="4"/>
  <c r="F8204" i="4"/>
  <c r="L8205" i="4" l="1"/>
  <c r="E8205" i="4"/>
  <c r="C8205" i="4"/>
  <c r="J8205" i="4"/>
  <c r="B8205" i="4"/>
  <c r="H8205" i="4"/>
  <c r="I8205" i="4"/>
  <c r="A8206" i="4"/>
  <c r="F8205" i="4"/>
  <c r="D8205" i="4"/>
  <c r="K8205" i="4"/>
  <c r="G8205" i="4"/>
  <c r="L8206" i="4" l="1"/>
  <c r="E8206" i="4"/>
  <c r="C8206" i="4"/>
  <c r="J8206" i="4"/>
  <c r="F8206" i="4"/>
  <c r="H8206" i="4"/>
  <c r="G8206" i="4"/>
  <c r="I8206" i="4"/>
  <c r="D8206" i="4"/>
  <c r="K8206" i="4"/>
  <c r="A8207" i="4"/>
  <c r="B8206" i="4"/>
  <c r="L8207" i="4" l="1"/>
  <c r="E8207" i="4"/>
  <c r="C8207" i="4"/>
  <c r="J8207" i="4"/>
  <c r="G8207" i="4"/>
  <c r="A8208" i="4"/>
  <c r="I8207" i="4"/>
  <c r="F8207" i="4"/>
  <c r="H8207" i="4"/>
  <c r="D8207" i="4"/>
  <c r="B8207" i="4"/>
  <c r="K8207" i="4"/>
  <c r="L8208" i="4" l="1"/>
  <c r="E8208" i="4"/>
  <c r="C8208" i="4"/>
  <c r="D8208" i="4"/>
  <c r="G8208" i="4"/>
  <c r="K8208" i="4"/>
  <c r="F8208" i="4"/>
  <c r="J8208" i="4"/>
  <c r="A8209" i="4"/>
  <c r="B8208" i="4"/>
  <c r="I8208" i="4"/>
  <c r="H8208" i="4"/>
  <c r="L8209" i="4" l="1"/>
  <c r="E8209" i="4"/>
  <c r="C8209" i="4"/>
  <c r="J8209" i="4"/>
  <c r="F8209" i="4"/>
  <c r="I8209" i="4"/>
  <c r="A8210" i="4"/>
  <c r="B8209" i="4"/>
  <c r="D8209" i="4"/>
  <c r="H8209" i="4"/>
  <c r="K8209" i="4"/>
  <c r="G8209" i="4"/>
  <c r="L8210" i="4" l="1"/>
  <c r="E8210" i="4"/>
  <c r="C8210" i="4"/>
  <c r="J8210" i="4"/>
  <c r="F8210" i="4"/>
  <c r="H8210" i="4"/>
  <c r="I8210" i="4"/>
  <c r="B8210" i="4"/>
  <c r="G8210" i="4"/>
  <c r="D8210" i="4"/>
  <c r="K8210" i="4"/>
  <c r="A8211" i="4"/>
  <c r="L8211" i="4" l="1"/>
  <c r="E8211" i="4"/>
  <c r="C8211" i="4"/>
  <c r="K8211" i="4"/>
  <c r="G8211" i="4"/>
  <c r="J8211" i="4"/>
  <c r="A8212" i="4"/>
  <c r="I8211" i="4"/>
  <c r="F8211" i="4"/>
  <c r="H8211" i="4"/>
  <c r="D8211" i="4"/>
  <c r="B8211" i="4"/>
  <c r="L8212" i="4" l="1"/>
  <c r="E8212" i="4"/>
  <c r="C8212" i="4"/>
  <c r="J8212" i="4"/>
  <c r="A8213" i="4"/>
  <c r="B8212" i="4"/>
  <c r="I8212" i="4"/>
  <c r="H8212" i="4"/>
  <c r="K8212" i="4"/>
  <c r="D8212" i="4"/>
  <c r="G8212" i="4"/>
  <c r="F8212" i="4"/>
  <c r="L8213" i="4" l="1"/>
  <c r="E8213" i="4"/>
  <c r="C8213" i="4"/>
  <c r="I8213" i="4"/>
  <c r="A8214" i="4"/>
  <c r="B8213" i="4"/>
  <c r="H8213" i="4"/>
  <c r="D8213" i="4"/>
  <c r="K8213" i="4"/>
  <c r="G8213" i="4"/>
  <c r="J8213" i="4"/>
  <c r="F8213" i="4"/>
  <c r="L8214" i="4" l="1"/>
  <c r="E8214" i="4"/>
  <c r="C8214" i="4"/>
  <c r="I8214" i="4"/>
  <c r="B8214" i="4"/>
  <c r="G8214" i="4"/>
  <c r="D8214" i="4"/>
  <c r="K8214" i="4"/>
  <c r="A8215" i="4"/>
  <c r="J8214" i="4"/>
  <c r="F8214" i="4"/>
  <c r="H8214" i="4"/>
  <c r="L8215" i="4" l="1"/>
  <c r="E8215" i="4"/>
  <c r="C8215" i="4"/>
  <c r="J8215" i="4"/>
  <c r="G8215" i="4"/>
  <c r="A8216" i="4"/>
  <c r="I8215" i="4"/>
  <c r="F8215" i="4"/>
  <c r="H8215" i="4"/>
  <c r="D8215" i="4"/>
  <c r="B8215" i="4"/>
  <c r="K8215" i="4"/>
  <c r="L8216" i="4" l="1"/>
  <c r="E8216" i="4"/>
  <c r="C8216" i="4"/>
  <c r="I8216" i="4"/>
  <c r="H8216" i="4"/>
  <c r="D8216" i="4"/>
  <c r="G8216" i="4"/>
  <c r="K8216" i="4"/>
  <c r="F8216" i="4"/>
  <c r="J8216" i="4"/>
  <c r="A8217" i="4"/>
  <c r="B8216" i="4"/>
  <c r="L8217" i="4" l="1"/>
  <c r="E8217" i="4"/>
  <c r="C8217" i="4"/>
  <c r="I8217" i="4"/>
  <c r="A8218" i="4"/>
  <c r="B8217" i="4"/>
  <c r="K8217" i="4"/>
  <c r="D8217" i="4"/>
  <c r="H8217" i="4"/>
  <c r="J8217" i="4"/>
  <c r="F8217" i="4"/>
  <c r="G8217" i="4"/>
  <c r="L8218" i="4" l="1"/>
  <c r="E8218" i="4"/>
  <c r="C8218" i="4"/>
  <c r="I8218" i="4"/>
  <c r="B8218" i="4"/>
  <c r="G8218" i="4"/>
  <c r="D8218" i="4"/>
  <c r="K8218" i="4"/>
  <c r="A8219" i="4"/>
  <c r="J8218" i="4"/>
  <c r="F8218" i="4"/>
  <c r="H8218" i="4"/>
  <c r="L8219" i="4" l="1"/>
  <c r="E8219" i="4"/>
  <c r="C8219" i="4"/>
  <c r="D8219" i="4"/>
  <c r="B8219" i="4"/>
  <c r="K8219" i="4"/>
  <c r="F8219" i="4"/>
  <c r="J8219" i="4"/>
  <c r="G8219" i="4"/>
  <c r="H8219" i="4"/>
  <c r="I8219" i="4"/>
  <c r="A8220" i="4"/>
  <c r="L8220" i="4" l="1"/>
  <c r="E8220" i="4"/>
  <c r="C8220" i="4"/>
  <c r="I8220" i="4"/>
  <c r="H8220" i="4"/>
  <c r="D8220" i="4"/>
  <c r="G8220" i="4"/>
  <c r="K8220" i="4"/>
  <c r="F8220" i="4"/>
  <c r="J8220" i="4"/>
  <c r="A8221" i="4"/>
  <c r="B8220" i="4"/>
  <c r="L8221" i="4" l="1"/>
  <c r="E8221" i="4"/>
  <c r="C8221" i="4"/>
  <c r="J8221" i="4"/>
  <c r="B8221" i="4"/>
  <c r="I8221" i="4"/>
  <c r="A8222" i="4"/>
  <c r="F8221" i="4"/>
  <c r="D8221" i="4"/>
  <c r="H8221" i="4"/>
  <c r="K8221" i="4"/>
  <c r="G8221" i="4"/>
  <c r="L8222" i="4" l="1"/>
  <c r="E8222" i="4"/>
  <c r="C8222" i="4"/>
  <c r="I8222" i="4"/>
  <c r="B8222" i="4"/>
  <c r="G8222" i="4"/>
  <c r="D8222" i="4"/>
  <c r="K8222" i="4"/>
  <c r="A8223" i="4"/>
  <c r="J8222" i="4"/>
  <c r="F8222" i="4"/>
  <c r="H8222" i="4"/>
  <c r="L8223" i="4" l="1"/>
  <c r="E8223" i="4"/>
  <c r="C8223" i="4"/>
  <c r="J8223" i="4"/>
  <c r="G8223" i="4"/>
  <c r="A8224" i="4"/>
  <c r="I8223" i="4"/>
  <c r="F8223" i="4"/>
  <c r="H8223" i="4"/>
  <c r="D8223" i="4"/>
  <c r="B8223" i="4"/>
  <c r="K8223" i="4"/>
  <c r="L8224" i="4" l="1"/>
  <c r="E8224" i="4"/>
  <c r="C8224" i="4"/>
  <c r="J8224" i="4"/>
  <c r="A8225" i="4"/>
  <c r="B8224" i="4"/>
  <c r="I8224" i="4"/>
  <c r="H8224" i="4"/>
  <c r="D8224" i="4"/>
  <c r="G8224" i="4"/>
  <c r="K8224" i="4"/>
  <c r="F8224" i="4"/>
  <c r="L8225" i="4" l="1"/>
  <c r="E8225" i="4"/>
  <c r="C8225" i="4"/>
  <c r="J8225" i="4"/>
  <c r="F8225" i="4"/>
  <c r="I8225" i="4"/>
  <c r="A8226" i="4"/>
  <c r="B8225" i="4"/>
  <c r="D8225" i="4"/>
  <c r="H8225" i="4"/>
  <c r="K8225" i="4"/>
  <c r="G8225" i="4"/>
  <c r="L8226" i="4" l="1"/>
  <c r="E8226" i="4"/>
  <c r="C8226" i="4"/>
  <c r="D8226" i="4"/>
  <c r="K8226" i="4"/>
  <c r="A8227" i="4"/>
  <c r="J8226" i="4"/>
  <c r="F8226" i="4"/>
  <c r="H8226" i="4"/>
  <c r="I8226" i="4"/>
  <c r="B8226" i="4"/>
  <c r="G8226" i="4"/>
  <c r="L8227" i="4" l="1"/>
  <c r="E8227" i="4"/>
  <c r="C8227" i="4"/>
  <c r="D8227" i="4"/>
  <c r="B8227" i="4"/>
  <c r="K8227" i="4"/>
  <c r="J8227" i="4"/>
  <c r="G8227" i="4"/>
  <c r="A8228" i="4"/>
  <c r="I8227" i="4"/>
  <c r="F8227" i="4"/>
  <c r="H8227" i="4"/>
  <c r="L8228" i="4" l="1"/>
  <c r="E8228" i="4"/>
  <c r="C8228" i="4"/>
  <c r="K8228" i="4"/>
  <c r="F8228" i="4"/>
  <c r="J8228" i="4"/>
  <c r="A8229" i="4"/>
  <c r="B8228" i="4"/>
  <c r="H8228" i="4"/>
  <c r="I8228" i="4"/>
  <c r="D8228" i="4"/>
  <c r="G8228" i="4"/>
  <c r="L8229" i="4" l="1"/>
  <c r="E8229" i="4"/>
  <c r="C8229" i="4"/>
  <c r="K8229" i="4"/>
  <c r="G8229" i="4"/>
  <c r="J8229" i="4"/>
  <c r="F8229" i="4"/>
  <c r="I8229" i="4"/>
  <c r="A8230" i="4"/>
  <c r="B8229" i="4"/>
  <c r="D8229" i="4"/>
  <c r="H8229" i="4"/>
  <c r="L8230" i="4" l="1"/>
  <c r="E8230" i="4"/>
  <c r="C8230" i="4"/>
  <c r="D8230" i="4"/>
  <c r="K8230" i="4"/>
  <c r="A8231" i="4"/>
  <c r="H8230" i="4"/>
  <c r="J8230" i="4"/>
  <c r="F8230" i="4"/>
  <c r="I8230" i="4"/>
  <c r="B8230" i="4"/>
  <c r="G8230" i="4"/>
  <c r="L8231" i="4" l="1"/>
  <c r="E8231" i="4"/>
  <c r="C8231" i="4"/>
  <c r="D8231" i="4"/>
  <c r="B8231" i="4"/>
  <c r="K8231" i="4"/>
  <c r="G8231" i="4"/>
  <c r="F8231" i="4"/>
  <c r="H8231" i="4"/>
  <c r="J8231" i="4"/>
  <c r="A8232" i="4"/>
  <c r="I8231" i="4"/>
  <c r="L8232" i="4" l="1"/>
  <c r="E8232" i="4"/>
  <c r="C8232" i="4"/>
  <c r="D8232" i="4"/>
  <c r="K8232" i="4"/>
  <c r="F8232" i="4"/>
  <c r="A8233" i="4"/>
  <c r="J8232" i="4"/>
  <c r="B8232" i="4"/>
  <c r="G8232" i="4"/>
  <c r="I8232" i="4"/>
  <c r="H8232" i="4"/>
  <c r="L8233" i="4" l="1"/>
  <c r="E8233" i="4"/>
  <c r="C8233" i="4"/>
  <c r="J8233" i="4"/>
  <c r="F8233" i="4"/>
  <c r="A8234" i="4"/>
  <c r="I8233" i="4"/>
  <c r="B8233" i="4"/>
  <c r="D8233" i="4"/>
  <c r="H8233" i="4"/>
  <c r="K8233" i="4"/>
  <c r="G8233" i="4"/>
  <c r="L8234" i="4" l="1"/>
  <c r="E8234" i="4"/>
  <c r="C8234" i="4"/>
  <c r="I8234" i="4"/>
  <c r="B8234" i="4"/>
  <c r="G8234" i="4"/>
  <c r="D8234" i="4"/>
  <c r="K8234" i="4"/>
  <c r="A8235" i="4"/>
  <c r="J8234" i="4"/>
  <c r="F8234" i="4"/>
  <c r="H8234" i="4"/>
  <c r="L8235" i="4" l="1"/>
  <c r="E8235" i="4"/>
  <c r="C8235" i="4"/>
  <c r="I8235" i="4"/>
  <c r="F8235" i="4"/>
  <c r="A8236" i="4"/>
  <c r="D8235" i="4"/>
  <c r="B8235" i="4"/>
  <c r="K8235" i="4"/>
  <c r="J8235" i="4"/>
  <c r="G8235" i="4"/>
  <c r="H8235" i="4"/>
  <c r="L8236" i="4" l="1"/>
  <c r="E8236" i="4"/>
  <c r="C8236" i="4"/>
  <c r="J8236" i="4"/>
  <c r="A8237" i="4"/>
  <c r="B8236" i="4"/>
  <c r="I8236" i="4"/>
  <c r="H8236" i="4"/>
  <c r="D8236" i="4"/>
  <c r="G8236" i="4"/>
  <c r="K8236" i="4"/>
  <c r="F8236" i="4"/>
  <c r="L8237" i="4" l="1"/>
  <c r="E8237" i="4"/>
  <c r="C8237" i="4"/>
  <c r="J8237" i="4"/>
  <c r="B8237" i="4"/>
  <c r="I8237" i="4"/>
  <c r="A8238" i="4"/>
  <c r="F8237" i="4"/>
  <c r="H8237" i="4"/>
  <c r="G8237" i="4"/>
  <c r="D8237" i="4"/>
  <c r="K8237" i="4"/>
  <c r="L8238" i="4" l="1"/>
  <c r="E8238" i="4"/>
  <c r="C8238" i="4"/>
  <c r="J8238" i="4"/>
  <c r="F8238" i="4"/>
  <c r="H8238" i="4"/>
  <c r="B8238" i="4"/>
  <c r="G8238" i="4"/>
  <c r="I8238" i="4"/>
  <c r="D8238" i="4"/>
  <c r="K8238" i="4"/>
  <c r="A8239" i="4"/>
  <c r="L8239" i="4" l="1"/>
  <c r="E8239" i="4"/>
  <c r="C8239" i="4"/>
  <c r="J8239" i="4"/>
  <c r="G8239" i="4"/>
  <c r="A8240" i="4"/>
  <c r="H8239" i="4"/>
  <c r="I8239" i="4"/>
  <c r="F8239" i="4"/>
  <c r="D8239" i="4"/>
  <c r="B8239" i="4"/>
  <c r="K8239" i="4"/>
  <c r="L8240" i="4" l="1"/>
  <c r="E8240" i="4"/>
  <c r="C8240" i="4"/>
  <c r="J8240" i="4"/>
  <c r="A8241" i="4"/>
  <c r="B8240" i="4"/>
  <c r="H8240" i="4"/>
  <c r="D8240" i="4"/>
  <c r="G8240" i="4"/>
  <c r="I8240" i="4"/>
  <c r="K8240" i="4"/>
  <c r="F8240" i="4"/>
  <c r="L8241" i="4" l="1"/>
  <c r="E8241" i="4"/>
  <c r="C8241" i="4"/>
  <c r="J8241" i="4"/>
  <c r="F8241" i="4"/>
  <c r="A8242" i="4"/>
  <c r="I8241" i="4"/>
  <c r="B8241" i="4"/>
  <c r="D8241" i="4"/>
  <c r="H8241" i="4"/>
  <c r="K8241" i="4"/>
  <c r="G8241" i="4"/>
  <c r="L8242" i="4" l="1"/>
  <c r="E8242" i="4"/>
  <c r="C8242" i="4"/>
  <c r="I8242" i="4"/>
  <c r="B8242" i="4"/>
  <c r="G8242" i="4"/>
  <c r="D8242" i="4"/>
  <c r="K8242" i="4"/>
  <c r="A8243" i="4"/>
  <c r="J8242" i="4"/>
  <c r="F8242" i="4"/>
  <c r="H8242" i="4"/>
  <c r="L8243" i="4" l="1"/>
  <c r="E8243" i="4"/>
  <c r="C8243" i="4"/>
  <c r="I8243" i="4"/>
  <c r="F8243" i="4"/>
  <c r="H8243" i="4"/>
  <c r="D8243" i="4"/>
  <c r="K8243" i="4"/>
  <c r="B8243" i="4"/>
  <c r="J8243" i="4"/>
  <c r="G8243" i="4"/>
  <c r="A8244" i="4"/>
  <c r="L8244" i="4" l="1"/>
  <c r="E8244" i="4"/>
  <c r="C8244" i="4"/>
  <c r="J8244" i="4"/>
  <c r="A8245" i="4"/>
  <c r="B8244" i="4"/>
  <c r="H8244" i="4"/>
  <c r="I8244" i="4"/>
  <c r="D8244" i="4"/>
  <c r="G8244" i="4"/>
  <c r="K8244" i="4"/>
  <c r="F8244" i="4"/>
  <c r="L8245" i="4" l="1"/>
  <c r="E8245" i="4"/>
  <c r="C8245" i="4"/>
  <c r="I8245" i="4"/>
  <c r="A8246" i="4"/>
  <c r="D8245" i="4"/>
  <c r="H8245" i="4"/>
  <c r="K8245" i="4"/>
  <c r="G8245" i="4"/>
  <c r="J8245" i="4"/>
  <c r="F8245" i="4"/>
  <c r="B8245" i="4"/>
  <c r="L8246" i="4" l="1"/>
  <c r="E8246" i="4"/>
  <c r="C8246" i="4"/>
  <c r="D8246" i="4"/>
  <c r="K8246" i="4"/>
  <c r="A8247" i="4"/>
  <c r="J8246" i="4"/>
  <c r="F8246" i="4"/>
  <c r="H8246" i="4"/>
  <c r="I8246" i="4"/>
  <c r="B8246" i="4"/>
  <c r="G8246" i="4"/>
  <c r="L8247" i="4" l="1"/>
  <c r="E8247" i="4"/>
  <c r="C8247" i="4"/>
  <c r="J8247" i="4"/>
  <c r="G8247" i="4"/>
  <c r="A8248" i="4"/>
  <c r="D8247" i="4"/>
  <c r="I8247" i="4"/>
  <c r="F8247" i="4"/>
  <c r="H8247" i="4"/>
  <c r="B8247" i="4"/>
  <c r="K8247" i="4"/>
  <c r="L8248" i="4" l="1"/>
  <c r="E8248" i="4"/>
  <c r="C8248" i="4"/>
  <c r="J8248" i="4"/>
  <c r="A8249" i="4"/>
  <c r="B8248" i="4"/>
  <c r="I8248" i="4"/>
  <c r="H8248" i="4"/>
  <c r="D8248" i="4"/>
  <c r="G8248" i="4"/>
  <c r="K8248" i="4"/>
  <c r="F8248" i="4"/>
  <c r="L8249" i="4" l="1"/>
  <c r="E8249" i="4"/>
  <c r="C8249" i="4"/>
  <c r="J8249" i="4"/>
  <c r="F8249" i="4"/>
  <c r="A8250" i="4"/>
  <c r="D8249" i="4"/>
  <c r="I8249" i="4"/>
  <c r="B8249" i="4"/>
  <c r="H8249" i="4"/>
  <c r="K8249" i="4"/>
  <c r="G8249" i="4"/>
  <c r="L8250" i="4" l="1"/>
  <c r="E8250" i="4"/>
  <c r="C8250" i="4"/>
  <c r="I8250" i="4"/>
  <c r="B8250" i="4"/>
  <c r="G8250" i="4"/>
  <c r="D8250" i="4"/>
  <c r="K8250" i="4"/>
  <c r="A8251" i="4"/>
  <c r="J8250" i="4"/>
  <c r="F8250" i="4"/>
  <c r="H8250" i="4"/>
  <c r="L8251" i="4" l="1"/>
  <c r="E8251" i="4"/>
  <c r="C8251" i="4"/>
  <c r="J8251" i="4"/>
  <c r="G8251" i="4"/>
  <c r="H8251" i="4"/>
  <c r="B8251" i="4"/>
  <c r="I8251" i="4"/>
  <c r="F8251" i="4"/>
  <c r="A8252" i="4"/>
  <c r="D8251" i="4"/>
  <c r="K8251" i="4"/>
  <c r="L8252" i="4" l="1"/>
  <c r="E8252" i="4"/>
  <c r="C8252" i="4"/>
  <c r="I8252" i="4"/>
  <c r="H8252" i="4"/>
  <c r="D8252" i="4"/>
  <c r="G8252" i="4"/>
  <c r="K8252" i="4"/>
  <c r="F8252" i="4"/>
  <c r="J8252" i="4"/>
  <c r="A8253" i="4"/>
  <c r="B8252" i="4"/>
  <c r="L8253" i="4" l="1"/>
  <c r="E8253" i="4"/>
  <c r="C8253" i="4"/>
  <c r="K8253" i="4"/>
  <c r="G8253" i="4"/>
  <c r="J8253" i="4"/>
  <c r="B8253" i="4"/>
  <c r="I8253" i="4"/>
  <c r="A8254" i="4"/>
  <c r="F8253" i="4"/>
  <c r="D8253" i="4"/>
  <c r="H8253" i="4"/>
  <c r="L8254" i="4" l="1"/>
  <c r="E8254" i="4"/>
  <c r="C8254" i="4"/>
  <c r="K8254" i="4"/>
  <c r="A8255" i="4"/>
  <c r="J8254" i="4"/>
  <c r="F8254" i="4"/>
  <c r="H8254" i="4"/>
  <c r="I8254" i="4"/>
  <c r="B8254" i="4"/>
  <c r="G8254" i="4"/>
  <c r="D8254" i="4"/>
  <c r="L8255" i="4" l="1"/>
  <c r="E8255" i="4"/>
  <c r="C8255" i="4"/>
  <c r="I8255" i="4"/>
  <c r="F8255" i="4"/>
  <c r="H8255" i="4"/>
  <c r="D8255" i="4"/>
  <c r="B8255" i="4"/>
  <c r="K8255" i="4"/>
  <c r="J8255" i="4"/>
  <c r="G8255" i="4"/>
  <c r="A8256" i="4"/>
  <c r="L8256" i="4" l="1"/>
  <c r="E8256" i="4"/>
  <c r="C8256" i="4"/>
  <c r="D8256" i="4"/>
  <c r="G8256" i="4"/>
  <c r="K8256" i="4"/>
  <c r="F8256" i="4"/>
  <c r="J8256" i="4"/>
  <c r="A8257" i="4"/>
  <c r="B8256" i="4"/>
  <c r="H8256" i="4"/>
  <c r="I8256" i="4"/>
  <c r="L8257" i="4" l="1"/>
  <c r="E8257" i="4"/>
  <c r="C8257" i="4"/>
  <c r="D8257" i="4"/>
  <c r="H8257" i="4"/>
  <c r="K8257" i="4"/>
  <c r="G8257" i="4"/>
  <c r="J8257" i="4"/>
  <c r="F8257" i="4"/>
  <c r="I8257" i="4"/>
  <c r="A8258" i="4"/>
  <c r="B8257" i="4"/>
  <c r="L8258" i="4" l="1"/>
  <c r="E8258" i="4"/>
  <c r="C8258" i="4"/>
  <c r="D8258" i="4"/>
  <c r="K8258" i="4"/>
  <c r="A8259" i="4"/>
  <c r="J8258" i="4"/>
  <c r="F8258" i="4"/>
  <c r="H8258" i="4"/>
  <c r="I8258" i="4"/>
  <c r="B8258" i="4"/>
  <c r="G8258" i="4"/>
  <c r="L8259" i="4" l="1"/>
  <c r="E8259" i="4"/>
  <c r="C8259" i="4"/>
  <c r="I8259" i="4"/>
  <c r="F8259" i="4"/>
  <c r="H8259" i="4"/>
  <c r="B8259" i="4"/>
  <c r="D8259" i="4"/>
  <c r="K8259" i="4"/>
  <c r="J8259" i="4"/>
  <c r="G8259" i="4"/>
  <c r="A8260" i="4"/>
  <c r="L8260" i="4" l="1"/>
  <c r="E8260" i="4"/>
  <c r="C8260" i="4"/>
  <c r="I8260" i="4"/>
  <c r="H8260" i="4"/>
  <c r="G8260" i="4"/>
  <c r="B8260" i="4"/>
  <c r="D8260" i="4"/>
  <c r="K8260" i="4"/>
  <c r="F8260" i="4"/>
  <c r="J8260" i="4"/>
  <c r="A8261" i="4"/>
  <c r="L8261" i="4" l="1"/>
  <c r="E8261" i="4"/>
  <c r="C8261" i="4"/>
  <c r="D8261" i="4"/>
  <c r="H8261" i="4"/>
  <c r="K8261" i="4"/>
  <c r="G8261" i="4"/>
  <c r="J8261" i="4"/>
  <c r="F8261" i="4"/>
  <c r="I8261" i="4"/>
  <c r="A8262" i="4"/>
  <c r="B8261" i="4"/>
  <c r="L8262" i="4" l="1"/>
  <c r="E8262" i="4"/>
  <c r="C8262" i="4"/>
  <c r="J8262" i="4"/>
  <c r="F8262" i="4"/>
  <c r="H8262" i="4"/>
  <c r="I8262" i="4"/>
  <c r="B8262" i="4"/>
  <c r="G8262" i="4"/>
  <c r="D8262" i="4"/>
  <c r="K8262" i="4"/>
  <c r="A8263" i="4"/>
  <c r="L8263" i="4" l="1"/>
  <c r="E8263" i="4"/>
  <c r="C8263" i="4"/>
  <c r="J8263" i="4"/>
  <c r="G8263" i="4"/>
  <c r="A8264" i="4"/>
  <c r="I8263" i="4"/>
  <c r="F8263" i="4"/>
  <c r="H8263" i="4"/>
  <c r="D8263" i="4"/>
  <c r="B8263" i="4"/>
  <c r="K8263" i="4"/>
  <c r="L8264" i="4" l="1"/>
  <c r="E8264" i="4"/>
  <c r="C8264" i="4"/>
  <c r="K8264" i="4"/>
  <c r="F8264" i="4"/>
  <c r="A8265" i="4"/>
  <c r="J8264" i="4"/>
  <c r="B8264" i="4"/>
  <c r="I8264" i="4"/>
  <c r="H8264" i="4"/>
  <c r="D8264" i="4"/>
  <c r="G8264" i="4"/>
  <c r="L8265" i="4" l="1"/>
  <c r="E8265" i="4"/>
  <c r="C8265" i="4"/>
  <c r="I8265" i="4"/>
  <c r="A8266" i="4"/>
  <c r="B8265" i="4"/>
  <c r="D8265" i="4"/>
  <c r="H8265" i="4"/>
  <c r="K8265" i="4"/>
  <c r="G8265" i="4"/>
  <c r="J8265" i="4"/>
  <c r="F8265" i="4"/>
  <c r="L8266" i="4" l="1"/>
  <c r="E8266" i="4"/>
  <c r="C8266" i="4"/>
  <c r="I8266" i="4"/>
  <c r="B8266" i="4"/>
  <c r="G8266" i="4"/>
  <c r="D8266" i="4"/>
  <c r="K8266" i="4"/>
  <c r="A8267" i="4"/>
  <c r="J8266" i="4"/>
  <c r="F8266" i="4"/>
  <c r="H8266" i="4"/>
  <c r="L8267" i="4" l="1"/>
  <c r="E8267" i="4"/>
  <c r="C8267" i="4"/>
  <c r="J8267" i="4"/>
  <c r="G8267" i="4"/>
  <c r="H8267" i="4"/>
  <c r="B8267" i="4"/>
  <c r="I8267" i="4"/>
  <c r="F8267" i="4"/>
  <c r="A8268" i="4"/>
  <c r="D8267" i="4"/>
  <c r="K8267" i="4"/>
  <c r="L8268" i="4" l="1"/>
  <c r="E8268" i="4"/>
  <c r="C8268" i="4"/>
  <c r="J8268" i="4"/>
  <c r="A8269" i="4"/>
  <c r="B8268" i="4"/>
  <c r="H8268" i="4"/>
  <c r="F8268" i="4"/>
  <c r="I8268" i="4"/>
  <c r="D8268" i="4"/>
  <c r="G8268" i="4"/>
  <c r="K8268" i="4"/>
  <c r="L8269" i="4" l="1"/>
  <c r="E8269" i="4"/>
  <c r="C8269" i="4"/>
  <c r="D8269" i="4"/>
  <c r="H8269" i="4"/>
  <c r="K8269" i="4"/>
  <c r="G8269" i="4"/>
  <c r="B8269" i="4"/>
  <c r="J8269" i="4"/>
  <c r="I8269" i="4"/>
  <c r="A8270" i="4"/>
  <c r="F8269" i="4"/>
  <c r="L8270" i="4" l="1"/>
  <c r="E8270" i="4"/>
  <c r="C8270" i="4"/>
  <c r="I8270" i="4"/>
  <c r="B8270" i="4"/>
  <c r="G8270" i="4"/>
  <c r="D8270" i="4"/>
  <c r="K8270" i="4"/>
  <c r="A8271" i="4"/>
  <c r="J8270" i="4"/>
  <c r="F8270" i="4"/>
  <c r="H8270" i="4"/>
  <c r="L8271" i="4" l="1"/>
  <c r="E8271" i="4"/>
  <c r="C8271" i="4"/>
  <c r="I8271" i="4"/>
  <c r="F8271" i="4"/>
  <c r="H8271" i="4"/>
  <c r="D8271" i="4"/>
  <c r="B8271" i="4"/>
  <c r="K8271" i="4"/>
  <c r="J8271" i="4"/>
  <c r="G8271" i="4"/>
  <c r="A8272" i="4"/>
  <c r="L8272" i="4" l="1"/>
  <c r="E8272" i="4"/>
  <c r="C8272" i="4"/>
  <c r="K8272" i="4"/>
  <c r="F8272" i="4"/>
  <c r="D8272" i="4"/>
  <c r="G8272" i="4"/>
  <c r="J8272" i="4"/>
  <c r="A8273" i="4"/>
  <c r="B8272" i="4"/>
  <c r="I8272" i="4"/>
  <c r="H8272" i="4"/>
  <c r="L8273" i="4" l="1"/>
  <c r="E8273" i="4"/>
  <c r="C8273" i="4"/>
  <c r="K8273" i="4"/>
  <c r="G8273" i="4"/>
  <c r="I8273" i="4"/>
  <c r="B8273" i="4"/>
  <c r="J8273" i="4"/>
  <c r="F8273" i="4"/>
  <c r="A8274" i="4"/>
  <c r="D8273" i="4"/>
  <c r="H8273" i="4"/>
  <c r="L8274" i="4" l="1"/>
  <c r="E8274" i="4"/>
  <c r="C8274" i="4"/>
  <c r="J8274" i="4"/>
  <c r="F8274" i="4"/>
  <c r="H8274" i="4"/>
  <c r="A8275" i="4"/>
  <c r="I8274" i="4"/>
  <c r="B8274" i="4"/>
  <c r="G8274" i="4"/>
  <c r="K8274" i="4"/>
  <c r="D8274" i="4"/>
  <c r="L8275" i="4" l="1"/>
  <c r="E8275" i="4"/>
  <c r="C8275" i="4"/>
  <c r="K8275" i="4"/>
  <c r="G8275" i="4"/>
  <c r="F8275" i="4"/>
  <c r="H8275" i="4"/>
  <c r="J8275" i="4"/>
  <c r="A8276" i="4"/>
  <c r="B8275" i="4"/>
  <c r="I8275" i="4"/>
  <c r="D8275" i="4"/>
  <c r="L8276" i="4" l="1"/>
  <c r="E8276" i="4"/>
  <c r="C8276" i="4"/>
  <c r="K8276" i="4"/>
  <c r="F8276" i="4"/>
  <c r="J8276" i="4"/>
  <c r="A8277" i="4"/>
  <c r="B8276" i="4"/>
  <c r="I8276" i="4"/>
  <c r="H8276" i="4"/>
  <c r="D8276" i="4"/>
  <c r="G8276" i="4"/>
  <c r="L8277" i="4" l="1"/>
  <c r="E8277" i="4"/>
  <c r="C8277" i="4"/>
  <c r="I8277" i="4"/>
  <c r="A8278" i="4"/>
  <c r="B8277" i="4"/>
  <c r="D8277" i="4"/>
  <c r="H8277" i="4"/>
  <c r="K8277" i="4"/>
  <c r="G8277" i="4"/>
  <c r="J8277" i="4"/>
  <c r="F8277" i="4"/>
  <c r="L8278" i="4" l="1"/>
  <c r="E8278" i="4"/>
  <c r="C8278" i="4"/>
  <c r="J8278" i="4"/>
  <c r="F8278" i="4"/>
  <c r="H8278" i="4"/>
  <c r="B8278" i="4"/>
  <c r="G8278" i="4"/>
  <c r="K8278" i="4"/>
  <c r="I8278" i="4"/>
  <c r="A8279" i="4"/>
  <c r="D8278" i="4"/>
  <c r="L8279" i="4" l="1"/>
  <c r="E8279" i="4"/>
  <c r="C8279" i="4"/>
  <c r="J8279" i="4"/>
  <c r="G8279" i="4"/>
  <c r="A8280" i="4"/>
  <c r="K8279" i="4"/>
  <c r="I8279" i="4"/>
  <c r="F8279" i="4"/>
  <c r="H8279" i="4"/>
  <c r="D8279" i="4"/>
  <c r="B8279" i="4"/>
  <c r="L8280" i="4" l="1"/>
  <c r="E8280" i="4"/>
  <c r="C8280" i="4"/>
  <c r="K8280" i="4"/>
  <c r="F8280" i="4"/>
  <c r="H8280" i="4"/>
  <c r="D8280" i="4"/>
  <c r="G8280" i="4"/>
  <c r="J8280" i="4"/>
  <c r="A8281" i="4"/>
  <c r="B8280" i="4"/>
  <c r="I8280" i="4"/>
  <c r="L8281" i="4" l="1"/>
  <c r="E8281" i="4"/>
  <c r="C8281" i="4"/>
  <c r="J8281" i="4"/>
  <c r="F8281" i="4"/>
  <c r="H8281" i="4"/>
  <c r="I8281" i="4"/>
  <c r="A8282" i="4"/>
  <c r="B8281" i="4"/>
  <c r="K8281" i="4"/>
  <c r="D8281" i="4"/>
  <c r="G8281" i="4"/>
  <c r="L8282" i="4" l="1"/>
  <c r="E8282" i="4"/>
  <c r="C8282" i="4"/>
  <c r="J8282" i="4"/>
  <c r="F8282" i="4"/>
  <c r="H8282" i="4"/>
  <c r="B8282" i="4"/>
  <c r="I8282" i="4"/>
  <c r="G8282" i="4"/>
  <c r="D8282" i="4"/>
  <c r="K8282" i="4"/>
  <c r="A8283" i="4"/>
  <c r="L8283" i="4" l="1"/>
  <c r="E8283" i="4"/>
  <c r="C8283" i="4"/>
  <c r="J8283" i="4"/>
  <c r="G8283" i="4"/>
  <c r="H8283" i="4"/>
  <c r="I8283" i="4"/>
  <c r="F8283" i="4"/>
  <c r="A8284" i="4"/>
  <c r="D8283" i="4"/>
  <c r="B8283" i="4"/>
  <c r="K8283" i="4"/>
  <c r="L8284" i="4" l="1"/>
  <c r="E8284" i="4"/>
  <c r="C8284" i="4"/>
  <c r="K8284" i="4"/>
  <c r="F8284" i="4"/>
  <c r="J8284" i="4"/>
  <c r="B8284" i="4"/>
  <c r="D8284" i="4"/>
  <c r="A8285" i="4"/>
  <c r="H8284" i="4"/>
  <c r="G8284" i="4"/>
  <c r="I8284" i="4"/>
  <c r="L8285" i="4" l="1"/>
  <c r="E8285" i="4"/>
  <c r="C8285" i="4"/>
  <c r="J8285" i="4"/>
  <c r="B8285" i="4"/>
  <c r="I8285" i="4"/>
  <c r="F8285" i="4"/>
  <c r="D8285" i="4"/>
  <c r="A8286" i="4"/>
  <c r="G8285" i="4"/>
  <c r="H8285" i="4"/>
  <c r="K8285" i="4"/>
  <c r="L8286" i="4" l="1"/>
  <c r="E8286" i="4"/>
  <c r="C8286" i="4"/>
  <c r="J8286" i="4"/>
  <c r="F8286" i="4"/>
  <c r="H8286" i="4"/>
  <c r="I8286" i="4"/>
  <c r="B8286" i="4"/>
  <c r="G8286" i="4"/>
  <c r="D8286" i="4"/>
  <c r="K8286" i="4"/>
  <c r="A8287" i="4"/>
  <c r="L8287" i="4" l="1"/>
  <c r="E8287" i="4"/>
  <c r="C8287" i="4"/>
  <c r="K8287" i="4"/>
  <c r="J8287" i="4"/>
  <c r="A8288" i="4"/>
  <c r="D8287" i="4"/>
  <c r="B8287" i="4"/>
  <c r="G8287" i="4"/>
  <c r="I8287" i="4"/>
  <c r="F8287" i="4"/>
  <c r="H8287" i="4"/>
  <c r="L8288" i="4" l="1"/>
  <c r="E8288" i="4"/>
  <c r="C8288" i="4"/>
  <c r="J8288" i="4"/>
  <c r="A8289" i="4"/>
  <c r="B8288" i="4"/>
  <c r="H8288" i="4"/>
  <c r="K8288" i="4"/>
  <c r="F8288" i="4"/>
  <c r="I8288" i="4"/>
  <c r="G8288" i="4"/>
  <c r="D8288" i="4"/>
  <c r="L8289" i="4" l="1"/>
  <c r="E8289" i="4"/>
  <c r="C8289" i="4"/>
  <c r="K8289" i="4"/>
  <c r="G8289" i="4"/>
  <c r="J8289" i="4"/>
  <c r="F8289" i="4"/>
  <c r="D8289" i="4"/>
  <c r="H8289" i="4"/>
  <c r="I8289" i="4"/>
  <c r="A8290" i="4"/>
  <c r="B8289" i="4"/>
  <c r="L8290" i="4" l="1"/>
  <c r="E8290" i="4"/>
  <c r="C8290" i="4"/>
  <c r="J8290" i="4"/>
  <c r="F8290" i="4"/>
  <c r="H8290" i="4"/>
  <c r="B8290" i="4"/>
  <c r="G8290" i="4"/>
  <c r="K8290" i="4"/>
  <c r="I8290" i="4"/>
  <c r="A8291" i="4"/>
  <c r="D8290" i="4"/>
  <c r="L8291" i="4" l="1"/>
  <c r="E8291" i="4"/>
  <c r="C8291" i="4"/>
  <c r="K8291" i="4"/>
  <c r="G8291" i="4"/>
  <c r="D8291" i="4"/>
  <c r="B8291" i="4"/>
  <c r="J8291" i="4"/>
  <c r="A8292" i="4"/>
  <c r="I8291" i="4"/>
  <c r="F8291" i="4"/>
  <c r="H8291" i="4"/>
  <c r="L8292" i="4" l="1"/>
  <c r="E8292" i="4"/>
  <c r="C8292" i="4"/>
  <c r="K8292" i="4"/>
  <c r="F8292" i="4"/>
  <c r="A8293" i="4"/>
  <c r="I8292" i="4"/>
  <c r="D8292" i="4"/>
  <c r="G8292" i="4"/>
  <c r="J8292" i="4"/>
  <c r="B8292" i="4"/>
  <c r="H8292" i="4"/>
  <c r="L8293" i="4" l="1"/>
  <c r="E8293" i="4"/>
  <c r="C8293" i="4"/>
  <c r="K8293" i="4"/>
  <c r="G8293" i="4"/>
  <c r="J8293" i="4"/>
  <c r="F8293" i="4"/>
  <c r="A8294" i="4"/>
  <c r="B8293" i="4"/>
  <c r="H8293" i="4"/>
  <c r="I8293" i="4"/>
  <c r="D8293" i="4"/>
  <c r="L8294" i="4" l="1"/>
  <c r="E8294" i="4"/>
  <c r="C8294" i="4"/>
  <c r="J8294" i="4"/>
  <c r="F8294" i="4"/>
  <c r="H8294" i="4"/>
  <c r="G8294" i="4"/>
  <c r="K8294" i="4"/>
  <c r="A8295" i="4"/>
  <c r="I8294" i="4"/>
  <c r="B8294" i="4"/>
  <c r="D8294" i="4"/>
  <c r="L8295" i="4" l="1"/>
  <c r="E8295" i="4"/>
  <c r="C8295" i="4"/>
  <c r="K8295" i="4"/>
  <c r="G8295" i="4"/>
  <c r="A8296" i="4"/>
  <c r="J8295" i="4"/>
  <c r="D8295" i="4"/>
  <c r="I8295" i="4"/>
  <c r="F8295" i="4"/>
  <c r="H8295" i="4"/>
  <c r="B8295" i="4"/>
  <c r="L8296" i="4" l="1"/>
  <c r="E8296" i="4"/>
  <c r="C8296" i="4"/>
  <c r="J8296" i="4"/>
  <c r="A8297" i="4"/>
  <c r="B8296" i="4"/>
  <c r="H8296" i="4"/>
  <c r="G8296" i="4"/>
  <c r="F8296" i="4"/>
  <c r="I8296" i="4"/>
  <c r="D8296" i="4"/>
  <c r="K8296" i="4"/>
  <c r="L8297" i="4" l="1"/>
  <c r="E8297" i="4"/>
  <c r="C8297" i="4"/>
  <c r="J8297" i="4"/>
  <c r="F8297" i="4"/>
  <c r="I8297" i="4"/>
  <c r="A8298" i="4"/>
  <c r="H8297" i="4"/>
  <c r="G8297" i="4"/>
  <c r="B8297" i="4"/>
  <c r="K8297" i="4"/>
  <c r="D8297" i="4"/>
  <c r="L8298" i="4" l="1"/>
  <c r="E8298" i="4"/>
  <c r="C8298" i="4"/>
  <c r="J8298" i="4"/>
  <c r="F8298" i="4"/>
  <c r="H8298" i="4"/>
  <c r="A8299" i="4"/>
  <c r="I8298" i="4"/>
  <c r="B8298" i="4"/>
  <c r="G8298" i="4"/>
  <c r="K8298" i="4"/>
  <c r="D8298" i="4"/>
  <c r="L8299" i="4" l="1"/>
  <c r="E8299" i="4"/>
  <c r="C8299" i="4"/>
  <c r="J8299" i="4"/>
  <c r="G8299" i="4"/>
  <c r="H8299" i="4"/>
  <c r="F8299" i="4"/>
  <c r="A8300" i="4"/>
  <c r="I8299" i="4"/>
  <c r="D8299" i="4"/>
  <c r="B8299" i="4"/>
  <c r="K8299" i="4"/>
  <c r="L8300" i="4" l="1"/>
  <c r="E8300" i="4"/>
  <c r="C8300" i="4"/>
  <c r="I8300" i="4"/>
  <c r="H8300" i="4"/>
  <c r="G8300" i="4"/>
  <c r="K8300" i="4"/>
  <c r="F8300" i="4"/>
  <c r="A8301" i="4"/>
  <c r="D8300" i="4"/>
  <c r="J8300" i="4"/>
  <c r="B8300" i="4"/>
  <c r="L8301" i="4" l="1"/>
  <c r="E8301" i="4"/>
  <c r="C8301" i="4"/>
  <c r="J8301" i="4"/>
  <c r="B8301" i="4"/>
  <c r="K8301" i="4"/>
  <c r="I8301" i="4"/>
  <c r="A8302" i="4"/>
  <c r="F8301" i="4"/>
  <c r="D8301" i="4"/>
  <c r="G8301" i="4"/>
  <c r="H8301" i="4"/>
  <c r="L8302" i="4" l="1"/>
  <c r="E8302" i="4"/>
  <c r="C8302" i="4"/>
  <c r="J8302" i="4"/>
  <c r="F8302" i="4"/>
  <c r="H8302" i="4"/>
  <c r="I8302" i="4"/>
  <c r="B8302" i="4"/>
  <c r="G8302" i="4"/>
  <c r="D8302" i="4"/>
  <c r="K8302" i="4"/>
  <c r="A8303" i="4"/>
  <c r="L8303" i="4" l="1"/>
  <c r="E8303" i="4"/>
  <c r="C8303" i="4"/>
  <c r="J8303" i="4"/>
  <c r="G8303" i="4"/>
  <c r="A8304" i="4"/>
  <c r="F8303" i="4"/>
  <c r="I8303" i="4"/>
  <c r="H8303" i="4"/>
  <c r="D8303" i="4"/>
  <c r="B8303" i="4"/>
  <c r="K8303" i="4"/>
  <c r="L8304" i="4" l="1"/>
  <c r="E8304" i="4"/>
  <c r="C8304" i="4"/>
  <c r="K8304" i="4"/>
  <c r="F8304" i="4"/>
  <c r="B8304" i="4"/>
  <c r="J8304" i="4"/>
  <c r="A8305" i="4"/>
  <c r="I8304" i="4"/>
  <c r="H8304" i="4"/>
  <c r="D8304" i="4"/>
  <c r="G8304" i="4"/>
  <c r="L8305" i="4" l="1"/>
  <c r="E8305" i="4"/>
  <c r="C8305" i="4"/>
  <c r="K8305" i="4"/>
  <c r="G8305" i="4"/>
  <c r="A8306" i="4"/>
  <c r="J8305" i="4"/>
  <c r="F8305" i="4"/>
  <c r="I8305" i="4"/>
  <c r="B8305" i="4"/>
  <c r="D8305" i="4"/>
  <c r="H8305" i="4"/>
  <c r="L8306" i="4" l="1"/>
  <c r="E8306" i="4"/>
  <c r="C8306" i="4"/>
  <c r="K8306" i="4"/>
  <c r="A8307" i="4"/>
  <c r="G8306" i="4"/>
  <c r="J8306" i="4"/>
  <c r="F8306" i="4"/>
  <c r="H8306" i="4"/>
  <c r="B8306" i="4"/>
  <c r="I8306" i="4"/>
  <c r="D8306" i="4"/>
  <c r="L8307" i="4" l="1"/>
  <c r="E8307" i="4"/>
  <c r="C8307" i="4"/>
  <c r="I8307" i="4"/>
  <c r="F8307" i="4"/>
  <c r="H8307" i="4"/>
  <c r="D8307" i="4"/>
  <c r="B8307" i="4"/>
  <c r="K8307" i="4"/>
  <c r="J8307" i="4"/>
  <c r="G8307" i="4"/>
  <c r="A8308" i="4"/>
  <c r="L8308" i="4" l="1"/>
  <c r="E8308" i="4"/>
  <c r="C8308" i="4"/>
  <c r="J8308" i="4"/>
  <c r="A8309" i="4"/>
  <c r="B8308" i="4"/>
  <c r="I8308" i="4"/>
  <c r="H8308" i="4"/>
  <c r="D8308" i="4"/>
  <c r="G8308" i="4"/>
  <c r="K8308" i="4"/>
  <c r="F8308" i="4"/>
  <c r="L8309" i="4" l="1"/>
  <c r="E8309" i="4"/>
  <c r="C8309" i="4"/>
  <c r="J8309" i="4"/>
  <c r="F8309" i="4"/>
  <c r="I8309" i="4"/>
  <c r="A8310" i="4"/>
  <c r="B8309" i="4"/>
  <c r="D8309" i="4"/>
  <c r="H8309" i="4"/>
  <c r="K8309" i="4"/>
  <c r="G8309" i="4"/>
  <c r="L8310" i="4" l="1"/>
  <c r="E8310" i="4"/>
  <c r="C8310" i="4"/>
  <c r="K8310" i="4"/>
  <c r="A8311" i="4"/>
  <c r="J8310" i="4"/>
  <c r="F8310" i="4"/>
  <c r="H8310" i="4"/>
  <c r="I8310" i="4"/>
  <c r="B8310" i="4"/>
  <c r="G8310" i="4"/>
  <c r="D8310" i="4"/>
  <c r="L8311" i="4" l="1"/>
  <c r="E8311" i="4"/>
  <c r="C8311" i="4"/>
  <c r="K8311" i="4"/>
  <c r="H8311" i="4"/>
  <c r="J8311" i="4"/>
  <c r="G8311" i="4"/>
  <c r="A8312" i="4"/>
  <c r="B8311" i="4"/>
  <c r="I8311" i="4"/>
  <c r="F8311" i="4"/>
  <c r="D8311" i="4"/>
  <c r="L8312" i="4" l="1"/>
  <c r="E8312" i="4"/>
  <c r="C8312" i="4"/>
  <c r="I8312" i="4"/>
  <c r="H8312" i="4"/>
  <c r="D8312" i="4"/>
  <c r="G8312" i="4"/>
  <c r="K8312" i="4"/>
  <c r="F8312" i="4"/>
  <c r="J8312" i="4"/>
  <c r="A8313" i="4"/>
  <c r="B8312" i="4"/>
  <c r="L8313" i="4" l="1"/>
  <c r="E8313" i="4"/>
  <c r="C8313" i="4"/>
  <c r="J8313" i="4"/>
  <c r="F8313" i="4"/>
  <c r="I8313" i="4"/>
  <c r="A8314" i="4"/>
  <c r="B8313" i="4"/>
  <c r="D8313" i="4"/>
  <c r="H8313" i="4"/>
  <c r="K8313" i="4"/>
  <c r="G8313" i="4"/>
  <c r="L8314" i="4" l="1"/>
  <c r="E8314" i="4"/>
  <c r="C8314" i="4"/>
  <c r="K8314" i="4"/>
  <c r="A8315" i="4"/>
  <c r="J8314" i="4"/>
  <c r="F8314" i="4"/>
  <c r="H8314" i="4"/>
  <c r="I8314" i="4"/>
  <c r="B8314" i="4"/>
  <c r="G8314" i="4"/>
  <c r="D8314" i="4"/>
  <c r="L8315" i="4" l="1"/>
  <c r="E8315" i="4"/>
  <c r="C8315" i="4"/>
  <c r="I8315" i="4"/>
  <c r="F8315" i="4"/>
  <c r="A8316" i="4"/>
  <c r="D8315" i="4"/>
  <c r="B8315" i="4"/>
  <c r="K8315" i="4"/>
  <c r="J8315" i="4"/>
  <c r="G8315" i="4"/>
  <c r="H8315" i="4"/>
  <c r="L8316" i="4" l="1"/>
  <c r="E8316" i="4"/>
  <c r="C8316" i="4"/>
  <c r="J8316" i="4"/>
  <c r="A8317" i="4"/>
  <c r="B8316" i="4"/>
  <c r="I8316" i="4"/>
  <c r="H8316" i="4"/>
  <c r="D8316" i="4"/>
  <c r="G8316" i="4"/>
  <c r="K8316" i="4"/>
  <c r="F8316" i="4"/>
  <c r="L8317" i="4" l="1"/>
  <c r="E8317" i="4"/>
  <c r="C8317" i="4"/>
  <c r="J8317" i="4"/>
  <c r="B8317" i="4"/>
  <c r="H8317" i="4"/>
  <c r="I8317" i="4"/>
  <c r="A8318" i="4"/>
  <c r="F8317" i="4"/>
  <c r="D8317" i="4"/>
  <c r="K8317" i="4"/>
  <c r="G8317" i="4"/>
  <c r="L8318" i="4" l="1"/>
  <c r="E8318" i="4"/>
  <c r="C8318" i="4"/>
  <c r="J8318" i="4"/>
  <c r="F8318" i="4"/>
  <c r="H8318" i="4"/>
  <c r="G8318" i="4"/>
  <c r="I8318" i="4"/>
  <c r="B8318" i="4"/>
  <c r="D8318" i="4"/>
  <c r="K8318" i="4"/>
  <c r="A8319" i="4"/>
  <c r="L8319" i="4" l="1"/>
  <c r="E8319" i="4"/>
  <c r="C8319" i="4"/>
  <c r="K8319" i="4"/>
  <c r="J8319" i="4"/>
  <c r="G8319" i="4"/>
  <c r="A8320" i="4"/>
  <c r="B8319" i="4"/>
  <c r="I8319" i="4"/>
  <c r="F8319" i="4"/>
  <c r="H8319" i="4"/>
  <c r="D8319" i="4"/>
  <c r="L8320" i="4" l="1"/>
  <c r="E8320" i="4"/>
  <c r="C8320" i="4"/>
  <c r="K8320" i="4"/>
  <c r="F8320" i="4"/>
  <c r="J8320" i="4"/>
  <c r="A8321" i="4"/>
  <c r="B8320" i="4"/>
  <c r="I8320" i="4"/>
  <c r="H8320" i="4"/>
  <c r="D8320" i="4"/>
  <c r="G8320" i="4"/>
  <c r="L8321" i="4" l="1"/>
  <c r="E8321" i="4"/>
  <c r="C8321" i="4"/>
  <c r="I8321" i="4"/>
  <c r="A8322" i="4"/>
  <c r="B8321" i="4"/>
  <c r="D8321" i="4"/>
  <c r="H8321" i="4"/>
  <c r="K8321" i="4"/>
  <c r="G8321" i="4"/>
  <c r="J8321" i="4"/>
  <c r="F8321" i="4"/>
  <c r="L8322" i="4" l="1"/>
  <c r="E8322" i="4"/>
  <c r="C8322" i="4"/>
  <c r="D8322" i="4"/>
  <c r="K8322" i="4"/>
  <c r="A8323" i="4"/>
  <c r="J8322" i="4"/>
  <c r="F8322" i="4"/>
  <c r="H8322" i="4"/>
  <c r="I8322" i="4"/>
  <c r="B8322" i="4"/>
  <c r="G8322" i="4"/>
  <c r="L8323" i="4" l="1"/>
  <c r="E8323" i="4"/>
  <c r="C8323" i="4"/>
  <c r="D8323" i="4"/>
  <c r="B8323" i="4"/>
  <c r="K8323" i="4"/>
  <c r="J8323" i="4"/>
  <c r="G8323" i="4"/>
  <c r="A8324" i="4"/>
  <c r="I8323" i="4"/>
  <c r="F8323" i="4"/>
  <c r="H8323" i="4"/>
  <c r="L8324" i="4" l="1"/>
  <c r="E8324" i="4"/>
  <c r="C8324" i="4"/>
  <c r="J8324" i="4"/>
  <c r="A8325" i="4"/>
  <c r="B8324" i="4"/>
  <c r="I8324" i="4"/>
  <c r="H8324" i="4"/>
  <c r="F8324" i="4"/>
  <c r="D8324" i="4"/>
  <c r="G8324" i="4"/>
  <c r="K8324" i="4"/>
  <c r="L8325" i="4" l="1"/>
  <c r="E8325" i="4"/>
  <c r="C8325" i="4"/>
  <c r="I8325" i="4"/>
  <c r="A8326" i="4"/>
  <c r="B8325" i="4"/>
  <c r="K8325" i="4"/>
  <c r="G8325" i="4"/>
  <c r="D8325" i="4"/>
  <c r="H8325" i="4"/>
  <c r="J8325" i="4"/>
  <c r="F8325" i="4"/>
  <c r="L8326" i="4" l="1"/>
  <c r="E8326" i="4"/>
  <c r="C8326" i="4"/>
  <c r="J8326" i="4"/>
  <c r="F8326" i="4"/>
  <c r="H8326" i="4"/>
  <c r="I8326" i="4"/>
  <c r="B8326" i="4"/>
  <c r="G8326" i="4"/>
  <c r="D8326" i="4"/>
  <c r="K8326" i="4"/>
  <c r="A8327" i="4"/>
  <c r="L8327" i="4" l="1"/>
  <c r="E8327" i="4"/>
  <c r="C8327" i="4"/>
  <c r="K8327" i="4"/>
  <c r="J8327" i="4"/>
  <c r="G8327" i="4"/>
  <c r="A8328" i="4"/>
  <c r="I8327" i="4"/>
  <c r="F8327" i="4"/>
  <c r="H8327" i="4"/>
  <c r="D8327" i="4"/>
  <c r="B8327" i="4"/>
  <c r="L8328" i="4" l="1"/>
  <c r="E8328" i="4"/>
  <c r="C8328" i="4"/>
  <c r="J8328" i="4"/>
  <c r="A8329" i="4"/>
  <c r="B8328" i="4"/>
  <c r="I8328" i="4"/>
  <c r="H8328" i="4"/>
  <c r="D8328" i="4"/>
  <c r="G8328" i="4"/>
  <c r="K8328" i="4"/>
  <c r="F8328" i="4"/>
  <c r="L8329" i="4" l="1"/>
  <c r="E8329" i="4"/>
  <c r="C8329" i="4"/>
  <c r="D8329" i="4"/>
  <c r="H8329" i="4"/>
  <c r="K8329" i="4"/>
  <c r="G8329" i="4"/>
  <c r="J8329" i="4"/>
  <c r="F8329" i="4"/>
  <c r="I8329" i="4"/>
  <c r="A8330" i="4"/>
  <c r="B8329" i="4"/>
  <c r="L8330" i="4" l="1"/>
  <c r="E8330" i="4"/>
  <c r="C8330" i="4"/>
  <c r="J8330" i="4"/>
  <c r="F8330" i="4"/>
  <c r="H8330" i="4"/>
  <c r="A8331" i="4"/>
  <c r="I8330" i="4"/>
  <c r="B8330" i="4"/>
  <c r="G8330" i="4"/>
  <c r="D8330" i="4"/>
  <c r="K8330" i="4"/>
  <c r="L8331" i="4" l="1"/>
  <c r="E8331" i="4"/>
  <c r="C8331" i="4"/>
  <c r="K8331" i="4"/>
  <c r="G8331" i="4"/>
  <c r="J8331" i="4"/>
  <c r="H8331" i="4"/>
  <c r="I8331" i="4"/>
  <c r="F8331" i="4"/>
  <c r="A8332" i="4"/>
  <c r="B8331" i="4"/>
  <c r="D8331" i="4"/>
  <c r="L8332" i="4" l="1"/>
  <c r="E8332" i="4"/>
  <c r="C8332" i="4"/>
  <c r="K8332" i="4"/>
  <c r="F8332" i="4"/>
  <c r="J8332" i="4"/>
  <c r="A8333" i="4"/>
  <c r="B8332" i="4"/>
  <c r="I8332" i="4"/>
  <c r="H8332" i="4"/>
  <c r="D8332" i="4"/>
  <c r="G8332" i="4"/>
  <c r="L8333" i="4" l="1"/>
  <c r="E8333" i="4"/>
  <c r="C8333" i="4"/>
  <c r="I8333" i="4"/>
  <c r="A8334" i="4"/>
  <c r="F8333" i="4"/>
  <c r="D8333" i="4"/>
  <c r="H8333" i="4"/>
  <c r="K8333" i="4"/>
  <c r="G8333" i="4"/>
  <c r="J8333" i="4"/>
  <c r="B8333" i="4"/>
  <c r="L8334" i="4" l="1"/>
  <c r="E8334" i="4"/>
  <c r="C8334" i="4"/>
  <c r="J8334" i="4"/>
  <c r="F8334" i="4"/>
  <c r="H8334" i="4"/>
  <c r="I8334" i="4"/>
  <c r="B8334" i="4"/>
  <c r="G8334" i="4"/>
  <c r="D8334" i="4"/>
  <c r="K8334" i="4"/>
  <c r="A8335" i="4"/>
  <c r="L8335" i="4" l="1"/>
  <c r="E8335" i="4"/>
  <c r="C8335" i="4"/>
  <c r="D8335" i="4"/>
  <c r="B8335" i="4"/>
  <c r="K8335" i="4"/>
  <c r="J8335" i="4"/>
  <c r="G8335" i="4"/>
  <c r="A8336" i="4"/>
  <c r="I8335" i="4"/>
  <c r="F8335" i="4"/>
  <c r="H8335" i="4"/>
  <c r="L8336" i="4" l="1"/>
  <c r="E8336" i="4"/>
  <c r="C8336" i="4"/>
  <c r="D8336" i="4"/>
  <c r="G8336" i="4"/>
  <c r="B8336" i="4"/>
  <c r="K8336" i="4"/>
  <c r="F8336" i="4"/>
  <c r="J8336" i="4"/>
  <c r="A8337" i="4"/>
  <c r="I8336" i="4"/>
  <c r="H8336" i="4"/>
  <c r="L8337" i="4" l="1"/>
  <c r="E8337" i="4"/>
  <c r="C8337" i="4"/>
  <c r="D8337" i="4"/>
  <c r="H8337" i="4"/>
  <c r="K8337" i="4"/>
  <c r="G8337" i="4"/>
  <c r="J8337" i="4"/>
  <c r="F8337" i="4"/>
  <c r="I8337" i="4"/>
  <c r="A8338" i="4"/>
  <c r="B8337" i="4"/>
  <c r="L8338" i="4" l="1"/>
  <c r="E8338" i="4"/>
  <c r="C8338" i="4"/>
  <c r="D8338" i="4"/>
  <c r="K8338" i="4"/>
  <c r="A8339" i="4"/>
  <c r="F8338" i="4"/>
  <c r="H8338" i="4"/>
  <c r="J8338" i="4"/>
  <c r="I8338" i="4"/>
  <c r="B8338" i="4"/>
  <c r="G8338" i="4"/>
  <c r="L8339" i="4" l="1"/>
  <c r="E8339" i="4"/>
  <c r="C8339" i="4"/>
  <c r="D8339" i="4"/>
  <c r="B8339" i="4"/>
  <c r="K8339" i="4"/>
  <c r="J8339" i="4"/>
  <c r="G8339" i="4"/>
  <c r="A8340" i="4"/>
  <c r="I8339" i="4"/>
  <c r="F8339" i="4"/>
  <c r="H8339" i="4"/>
  <c r="L8340" i="4" l="1"/>
  <c r="E8340" i="4"/>
  <c r="C8340" i="4"/>
  <c r="D8340" i="4"/>
  <c r="G8340" i="4"/>
  <c r="B8340" i="4"/>
  <c r="K8340" i="4"/>
  <c r="F8340" i="4"/>
  <c r="A8341" i="4"/>
  <c r="J8340" i="4"/>
  <c r="I8340" i="4"/>
  <c r="H8340" i="4"/>
  <c r="L8341" i="4" l="1"/>
  <c r="E8341" i="4"/>
  <c r="C8341" i="4"/>
  <c r="D8341" i="4"/>
  <c r="H8341" i="4"/>
  <c r="K8341" i="4"/>
  <c r="G8341" i="4"/>
  <c r="J8341" i="4"/>
  <c r="F8341" i="4"/>
  <c r="I8341" i="4"/>
  <c r="A8342" i="4"/>
  <c r="B8341" i="4"/>
  <c r="L8342" i="4" l="1"/>
  <c r="E8342" i="4"/>
  <c r="C8342" i="4"/>
  <c r="D8342" i="4"/>
  <c r="F8342" i="4"/>
  <c r="K8342" i="4"/>
  <c r="A8343" i="4"/>
  <c r="H8342" i="4"/>
  <c r="J8342" i="4"/>
  <c r="I8342" i="4"/>
  <c r="B8342" i="4"/>
  <c r="G8342" i="4"/>
  <c r="L8343" i="4" l="1"/>
  <c r="E8343" i="4"/>
  <c r="C8343" i="4"/>
  <c r="D8343" i="4"/>
  <c r="B8343" i="4"/>
  <c r="K8343" i="4"/>
  <c r="G8343" i="4"/>
  <c r="A8344" i="4"/>
  <c r="J8343" i="4"/>
  <c r="I8343" i="4"/>
  <c r="F8343" i="4"/>
  <c r="H8343" i="4"/>
  <c r="L8344" i="4" l="1"/>
  <c r="E8344" i="4"/>
  <c r="C8344" i="4"/>
  <c r="D8344" i="4"/>
  <c r="G8344" i="4"/>
  <c r="K8344" i="4"/>
  <c r="F8344" i="4"/>
  <c r="J8344" i="4"/>
  <c r="A8345" i="4"/>
  <c r="B8344" i="4"/>
  <c r="I8344" i="4"/>
  <c r="H8344" i="4"/>
  <c r="L8345" i="4" l="1"/>
  <c r="E8345" i="4"/>
  <c r="C8345" i="4"/>
  <c r="I8345" i="4"/>
  <c r="A8346" i="4"/>
  <c r="B8345" i="4"/>
  <c r="D8345" i="4"/>
  <c r="H8345" i="4"/>
  <c r="K8345" i="4"/>
  <c r="G8345" i="4"/>
  <c r="J8345" i="4"/>
  <c r="F8345" i="4"/>
  <c r="L8346" i="4" l="1"/>
  <c r="E8346" i="4"/>
  <c r="C8346" i="4"/>
  <c r="D8346" i="4"/>
  <c r="K8346" i="4"/>
  <c r="A8347" i="4"/>
  <c r="J8346" i="4"/>
  <c r="F8346" i="4"/>
  <c r="H8346" i="4"/>
  <c r="I8346" i="4"/>
  <c r="B8346" i="4"/>
  <c r="G8346" i="4"/>
  <c r="L8347" i="4" l="1"/>
  <c r="E8347" i="4"/>
  <c r="C8347" i="4"/>
  <c r="D8347" i="4"/>
  <c r="B8347" i="4"/>
  <c r="K8347" i="4"/>
  <c r="G8347" i="4"/>
  <c r="J8347" i="4"/>
  <c r="I8347" i="4"/>
  <c r="F8347" i="4"/>
  <c r="A8348" i="4"/>
  <c r="H8347" i="4"/>
  <c r="L8348" i="4" l="1"/>
  <c r="E8348" i="4"/>
  <c r="C8348" i="4"/>
  <c r="D8348" i="4"/>
  <c r="G8348" i="4"/>
  <c r="K8348" i="4"/>
  <c r="F8348" i="4"/>
  <c r="H8348" i="4"/>
  <c r="J8348" i="4"/>
  <c r="A8349" i="4"/>
  <c r="B8348" i="4"/>
  <c r="I8348" i="4"/>
  <c r="L8349" i="4" l="1"/>
  <c r="E8349" i="4"/>
  <c r="C8349" i="4"/>
  <c r="J8349" i="4"/>
  <c r="B8349" i="4"/>
  <c r="I8349" i="4"/>
  <c r="A8350" i="4"/>
  <c r="F8349" i="4"/>
  <c r="D8349" i="4"/>
  <c r="H8349" i="4"/>
  <c r="K8349" i="4"/>
  <c r="G8349" i="4"/>
  <c r="L8350" i="4" l="1"/>
  <c r="E8350" i="4"/>
  <c r="C8350" i="4"/>
  <c r="J8350" i="4"/>
  <c r="F8350" i="4"/>
  <c r="H8350" i="4"/>
  <c r="B8350" i="4"/>
  <c r="I8350" i="4"/>
  <c r="G8350" i="4"/>
  <c r="D8350" i="4"/>
  <c r="K8350" i="4"/>
  <c r="A8351" i="4"/>
  <c r="L8351" i="4" l="1"/>
  <c r="E8351" i="4"/>
  <c r="C8351" i="4"/>
  <c r="J8351" i="4"/>
  <c r="G8351" i="4"/>
  <c r="A8352" i="4"/>
  <c r="I8351" i="4"/>
  <c r="F8351" i="4"/>
  <c r="H8351" i="4"/>
  <c r="B8351" i="4"/>
  <c r="D8351" i="4"/>
  <c r="K8351" i="4"/>
  <c r="L8352" i="4" l="1"/>
  <c r="E8352" i="4"/>
  <c r="C8352" i="4"/>
  <c r="J8352" i="4"/>
  <c r="A8353" i="4"/>
  <c r="B8352" i="4"/>
  <c r="I8352" i="4"/>
  <c r="H8352" i="4"/>
  <c r="D8352" i="4"/>
  <c r="G8352" i="4"/>
  <c r="K8352" i="4"/>
  <c r="F8352" i="4"/>
  <c r="L8353" i="4" l="1"/>
  <c r="E8353" i="4"/>
  <c r="C8353" i="4"/>
  <c r="I8353" i="4"/>
  <c r="A8354" i="4"/>
  <c r="B8353" i="4"/>
  <c r="D8353" i="4"/>
  <c r="H8353" i="4"/>
  <c r="K8353" i="4"/>
  <c r="G8353" i="4"/>
  <c r="J8353" i="4"/>
  <c r="F8353" i="4"/>
  <c r="L8354" i="4" l="1"/>
  <c r="E8354" i="4"/>
  <c r="C8354" i="4"/>
  <c r="D8354" i="4"/>
  <c r="K8354" i="4"/>
  <c r="A8355" i="4"/>
  <c r="J8354" i="4"/>
  <c r="F8354" i="4"/>
  <c r="H8354" i="4"/>
  <c r="I8354" i="4"/>
  <c r="B8354" i="4"/>
  <c r="G8354" i="4"/>
  <c r="L8355" i="4" l="1"/>
  <c r="E8355" i="4"/>
  <c r="C8355" i="4"/>
  <c r="D8355" i="4"/>
  <c r="B8355" i="4"/>
  <c r="K8355" i="4"/>
  <c r="J8355" i="4"/>
  <c r="G8355" i="4"/>
  <c r="A8356" i="4"/>
  <c r="I8355" i="4"/>
  <c r="F8355" i="4"/>
  <c r="H8355" i="4"/>
  <c r="L8356" i="4" l="1"/>
  <c r="E8356" i="4"/>
  <c r="C8356" i="4"/>
  <c r="D8356" i="4"/>
  <c r="G8356" i="4"/>
  <c r="K8356" i="4"/>
  <c r="F8356" i="4"/>
  <c r="J8356" i="4"/>
  <c r="A8357" i="4"/>
  <c r="B8356" i="4"/>
  <c r="I8356" i="4"/>
  <c r="H8356" i="4"/>
  <c r="L8357" i="4" l="1"/>
  <c r="E8357" i="4"/>
  <c r="C8357" i="4"/>
  <c r="I8357" i="4"/>
  <c r="A8358" i="4"/>
  <c r="B8357" i="4"/>
  <c r="D8357" i="4"/>
  <c r="H8357" i="4"/>
  <c r="K8357" i="4"/>
  <c r="G8357" i="4"/>
  <c r="J8357" i="4"/>
  <c r="F8357" i="4"/>
  <c r="L8358" i="4" l="1"/>
  <c r="E8358" i="4"/>
  <c r="C8358" i="4"/>
  <c r="I8358" i="4"/>
  <c r="B8358" i="4"/>
  <c r="G8358" i="4"/>
  <c r="D8358" i="4"/>
  <c r="K8358" i="4"/>
  <c r="A8359" i="4"/>
  <c r="J8358" i="4"/>
  <c r="F8358" i="4"/>
  <c r="H8358" i="4"/>
  <c r="L8359" i="4" l="1"/>
  <c r="E8359" i="4"/>
  <c r="C8359" i="4"/>
  <c r="D8359" i="4"/>
  <c r="B8359" i="4"/>
  <c r="K8359" i="4"/>
  <c r="J8359" i="4"/>
  <c r="G8359" i="4"/>
  <c r="A8360" i="4"/>
  <c r="I8359" i="4"/>
  <c r="F8359" i="4"/>
  <c r="H8359" i="4"/>
  <c r="L8360" i="4" l="1"/>
  <c r="E8360" i="4"/>
  <c r="C8360" i="4"/>
  <c r="D8360" i="4"/>
  <c r="G8360" i="4"/>
  <c r="K8360" i="4"/>
  <c r="F8360" i="4"/>
  <c r="H8360" i="4"/>
  <c r="J8360" i="4"/>
  <c r="A8361" i="4"/>
  <c r="B8360" i="4"/>
  <c r="I8360" i="4"/>
  <c r="L8361" i="4" l="1"/>
  <c r="E8361" i="4"/>
  <c r="C8361" i="4"/>
  <c r="D8361" i="4"/>
  <c r="H8361" i="4"/>
  <c r="K8361" i="4"/>
  <c r="G8361" i="4"/>
  <c r="A8362" i="4"/>
  <c r="J8361" i="4"/>
  <c r="F8361" i="4"/>
  <c r="I8361" i="4"/>
  <c r="B8361" i="4"/>
  <c r="L8362" i="4" l="1"/>
  <c r="E8362" i="4"/>
  <c r="C8362" i="4"/>
  <c r="I8362" i="4"/>
  <c r="B8362" i="4"/>
  <c r="D8362" i="4"/>
  <c r="G8362" i="4"/>
  <c r="K8362" i="4"/>
  <c r="A8363" i="4"/>
  <c r="J8362" i="4"/>
  <c r="F8362" i="4"/>
  <c r="H8362" i="4"/>
  <c r="L8363" i="4" l="1"/>
  <c r="E8363" i="4"/>
  <c r="C8363" i="4"/>
  <c r="D8363" i="4"/>
  <c r="K8363" i="4"/>
  <c r="B8363" i="4"/>
  <c r="J8363" i="4"/>
  <c r="G8363" i="4"/>
  <c r="H8363" i="4"/>
  <c r="I8363" i="4"/>
  <c r="F8363" i="4"/>
  <c r="A8364" i="4"/>
  <c r="L8364" i="4" l="1"/>
  <c r="E8364" i="4"/>
  <c r="C8364" i="4"/>
  <c r="J8364" i="4"/>
  <c r="A8365" i="4"/>
  <c r="B8364" i="4"/>
  <c r="I8364" i="4"/>
  <c r="H8364" i="4"/>
  <c r="D8364" i="4"/>
  <c r="G8364" i="4"/>
  <c r="K8364" i="4"/>
  <c r="F8364" i="4"/>
  <c r="L8365" i="4" l="1"/>
  <c r="E8365" i="4"/>
  <c r="C8365" i="4"/>
  <c r="K8365" i="4"/>
  <c r="G8365" i="4"/>
  <c r="D8365" i="4"/>
  <c r="J8365" i="4"/>
  <c r="B8365" i="4"/>
  <c r="F8365" i="4"/>
  <c r="I8365" i="4"/>
  <c r="A8366" i="4"/>
  <c r="H8365" i="4"/>
  <c r="L8366" i="4" l="1"/>
  <c r="E8366" i="4"/>
  <c r="C8366" i="4"/>
  <c r="J8366" i="4"/>
  <c r="F8366" i="4"/>
  <c r="H8366" i="4"/>
  <c r="I8366" i="4"/>
  <c r="B8366" i="4"/>
  <c r="G8366" i="4"/>
  <c r="D8366" i="4"/>
  <c r="K8366" i="4"/>
  <c r="A8367" i="4"/>
  <c r="L8367" i="4" l="1"/>
  <c r="E8367" i="4"/>
  <c r="C8367" i="4"/>
  <c r="K8367" i="4"/>
  <c r="J8367" i="4"/>
  <c r="G8367" i="4"/>
  <c r="A8368" i="4"/>
  <c r="H8367" i="4"/>
  <c r="I8367" i="4"/>
  <c r="F8367" i="4"/>
  <c r="D8367" i="4"/>
  <c r="B8367" i="4"/>
  <c r="L8368" i="4" l="1"/>
  <c r="E8368" i="4"/>
  <c r="C8368" i="4"/>
  <c r="J8368" i="4"/>
  <c r="A8369" i="4"/>
  <c r="B8368" i="4"/>
  <c r="H8368" i="4"/>
  <c r="I8368" i="4"/>
  <c r="D8368" i="4"/>
  <c r="G8368" i="4"/>
  <c r="K8368" i="4"/>
  <c r="F8368" i="4"/>
  <c r="L8369" i="4" l="1"/>
  <c r="E8369" i="4"/>
  <c r="C8369" i="4"/>
  <c r="J8369" i="4"/>
  <c r="F8369" i="4"/>
  <c r="B8369" i="4"/>
  <c r="I8369" i="4"/>
  <c r="A8370" i="4"/>
  <c r="D8369" i="4"/>
  <c r="H8369" i="4"/>
  <c r="K8369" i="4"/>
  <c r="G8369" i="4"/>
  <c r="L8370" i="4" l="1"/>
  <c r="E8370" i="4"/>
  <c r="C8370" i="4"/>
  <c r="K8370" i="4"/>
  <c r="A8371" i="4"/>
  <c r="J8370" i="4"/>
  <c r="F8370" i="4"/>
  <c r="H8370" i="4"/>
  <c r="I8370" i="4"/>
  <c r="B8370" i="4"/>
  <c r="G8370" i="4"/>
  <c r="D8370" i="4"/>
  <c r="L8371" i="4" l="1"/>
  <c r="E8371" i="4"/>
  <c r="C8371" i="4"/>
  <c r="J8371" i="4"/>
  <c r="G8371" i="4"/>
  <c r="A8372" i="4"/>
  <c r="H8371" i="4"/>
  <c r="I8371" i="4"/>
  <c r="F8371" i="4"/>
  <c r="D8371" i="4"/>
  <c r="B8371" i="4"/>
  <c r="K8371" i="4"/>
  <c r="L8372" i="4" l="1"/>
  <c r="E8372" i="4"/>
  <c r="C8372" i="4"/>
  <c r="I8372" i="4"/>
  <c r="H8372" i="4"/>
  <c r="D8372" i="4"/>
  <c r="G8372" i="4"/>
  <c r="K8372" i="4"/>
  <c r="F8372" i="4"/>
  <c r="J8372" i="4"/>
  <c r="A8373" i="4"/>
  <c r="B8372" i="4"/>
  <c r="L8373" i="4" l="1"/>
  <c r="E8373" i="4"/>
  <c r="C8373" i="4"/>
  <c r="D8373" i="4"/>
  <c r="H8373" i="4"/>
  <c r="K8373" i="4"/>
  <c r="G8373" i="4"/>
  <c r="J8373" i="4"/>
  <c r="F8373" i="4"/>
  <c r="I8373" i="4"/>
  <c r="A8374" i="4"/>
  <c r="B8373" i="4"/>
  <c r="L8374" i="4" l="1"/>
  <c r="E8374" i="4"/>
  <c r="C8374" i="4"/>
  <c r="D8374" i="4"/>
  <c r="K8374" i="4"/>
  <c r="A8375" i="4"/>
  <c r="J8374" i="4"/>
  <c r="F8374" i="4"/>
  <c r="H8374" i="4"/>
  <c r="I8374" i="4"/>
  <c r="B8374" i="4"/>
  <c r="G8374" i="4"/>
  <c r="L8375" i="4" l="1"/>
  <c r="E8375" i="4"/>
  <c r="C8375" i="4"/>
  <c r="D8375" i="4"/>
  <c r="B8375" i="4"/>
  <c r="K8375" i="4"/>
  <c r="J8375" i="4"/>
  <c r="G8375" i="4"/>
  <c r="A8376" i="4"/>
  <c r="I8375" i="4"/>
  <c r="F8375" i="4"/>
  <c r="H8375" i="4"/>
  <c r="L8376" i="4" l="1"/>
  <c r="E8376" i="4"/>
  <c r="C8376" i="4"/>
  <c r="D8376" i="4"/>
  <c r="G8376" i="4"/>
  <c r="K8376" i="4"/>
  <c r="F8376" i="4"/>
  <c r="J8376" i="4"/>
  <c r="A8377" i="4"/>
  <c r="B8376" i="4"/>
  <c r="I8376" i="4"/>
  <c r="H8376" i="4"/>
  <c r="L8377" i="4" l="1"/>
  <c r="E8377" i="4"/>
  <c r="C8377" i="4"/>
  <c r="D8377" i="4"/>
  <c r="H8377" i="4"/>
  <c r="K8377" i="4"/>
  <c r="G8377" i="4"/>
  <c r="F8377" i="4"/>
  <c r="J8377" i="4"/>
  <c r="I8377" i="4"/>
  <c r="A8378" i="4"/>
  <c r="B8377" i="4"/>
  <c r="L8378" i="4" l="1"/>
  <c r="E8378" i="4"/>
  <c r="C8378" i="4"/>
  <c r="D8378" i="4"/>
  <c r="K8378" i="4"/>
  <c r="A8379" i="4"/>
  <c r="G8378" i="4"/>
  <c r="J8378" i="4"/>
  <c r="F8378" i="4"/>
  <c r="H8378" i="4"/>
  <c r="I8378" i="4"/>
  <c r="B8378" i="4"/>
  <c r="L8379" i="4" l="1"/>
  <c r="E8379" i="4"/>
  <c r="C8379" i="4"/>
  <c r="D8379" i="4"/>
  <c r="B8379" i="4"/>
  <c r="F8379" i="4"/>
  <c r="K8379" i="4"/>
  <c r="A8380" i="4"/>
  <c r="J8379" i="4"/>
  <c r="G8379" i="4"/>
  <c r="H8379" i="4"/>
  <c r="I8379" i="4"/>
  <c r="L8380" i="4" l="1"/>
  <c r="E8380" i="4"/>
  <c r="C8380" i="4"/>
  <c r="D8380" i="4"/>
  <c r="G8380" i="4"/>
  <c r="K8380" i="4"/>
  <c r="F8380" i="4"/>
  <c r="A8381" i="4"/>
  <c r="B8380" i="4"/>
  <c r="J8380" i="4"/>
  <c r="I8380" i="4"/>
  <c r="H8380" i="4"/>
  <c r="L8381" i="4" l="1"/>
  <c r="E8381" i="4"/>
  <c r="C8381" i="4"/>
  <c r="D8381" i="4"/>
  <c r="H8381" i="4"/>
  <c r="K8381" i="4"/>
  <c r="G8381" i="4"/>
  <c r="J8381" i="4"/>
  <c r="B8381" i="4"/>
  <c r="I8381" i="4"/>
  <c r="A8382" i="4"/>
  <c r="F8381" i="4"/>
  <c r="L8382" i="4" l="1"/>
  <c r="E8382" i="4"/>
  <c r="C8382" i="4"/>
  <c r="D8382" i="4"/>
  <c r="K8382" i="4"/>
  <c r="A8383" i="4"/>
  <c r="J8382" i="4"/>
  <c r="F8382" i="4"/>
  <c r="H8382" i="4"/>
  <c r="I8382" i="4"/>
  <c r="B8382" i="4"/>
  <c r="G8382" i="4"/>
  <c r="L8383" i="4" l="1"/>
  <c r="E8383" i="4"/>
  <c r="C8383" i="4"/>
  <c r="D8383" i="4"/>
  <c r="B8383" i="4"/>
  <c r="K8383" i="4"/>
  <c r="J8383" i="4"/>
  <c r="G8383" i="4"/>
  <c r="A8384" i="4"/>
  <c r="I8383" i="4"/>
  <c r="F8383" i="4"/>
  <c r="H8383" i="4"/>
  <c r="L8384" i="4" l="1"/>
  <c r="E8384" i="4"/>
  <c r="C8384" i="4"/>
  <c r="D8384" i="4"/>
  <c r="G8384" i="4"/>
  <c r="K8384" i="4"/>
  <c r="F8384" i="4"/>
  <c r="J8384" i="4"/>
  <c r="A8385" i="4"/>
  <c r="B8384" i="4"/>
  <c r="I8384" i="4"/>
  <c r="H8384" i="4"/>
  <c r="L8385" i="4" l="1"/>
  <c r="E8385" i="4"/>
  <c r="C8385" i="4"/>
  <c r="D8385" i="4"/>
  <c r="H8385" i="4"/>
  <c r="K8385" i="4"/>
  <c r="G8385" i="4"/>
  <c r="J8385" i="4"/>
  <c r="F8385" i="4"/>
  <c r="I8385" i="4"/>
  <c r="A8386" i="4"/>
  <c r="B8385" i="4"/>
  <c r="L8386" i="4" l="1"/>
  <c r="E8386" i="4"/>
  <c r="C8386" i="4"/>
  <c r="D8386" i="4"/>
  <c r="K8386" i="4"/>
  <c r="A8387" i="4"/>
  <c r="B8386" i="4"/>
  <c r="J8386" i="4"/>
  <c r="F8386" i="4"/>
  <c r="H8386" i="4"/>
  <c r="I8386" i="4"/>
  <c r="G8386" i="4"/>
  <c r="L8387" i="4" l="1"/>
  <c r="E8387" i="4"/>
  <c r="C8387" i="4"/>
  <c r="D8387" i="4"/>
  <c r="B8387" i="4"/>
  <c r="K8387" i="4"/>
  <c r="J8387" i="4"/>
  <c r="I8387" i="4"/>
  <c r="F8387" i="4"/>
  <c r="H8387" i="4"/>
  <c r="G8387" i="4"/>
  <c r="A8388" i="4"/>
  <c r="L8388" i="4" l="1"/>
  <c r="E8388" i="4"/>
  <c r="C8388" i="4"/>
  <c r="I8388" i="4"/>
  <c r="H8388" i="4"/>
  <c r="D8388" i="4"/>
  <c r="G8388" i="4"/>
  <c r="K8388" i="4"/>
  <c r="F8388" i="4"/>
  <c r="J8388" i="4"/>
  <c r="A8389" i="4"/>
  <c r="B8388" i="4"/>
  <c r="L8389" i="4" l="1"/>
  <c r="E8389" i="4"/>
  <c r="C8389" i="4"/>
  <c r="J8389" i="4"/>
  <c r="F8389" i="4"/>
  <c r="I8389" i="4"/>
  <c r="A8390" i="4"/>
  <c r="B8389" i="4"/>
  <c r="D8389" i="4"/>
  <c r="K8389" i="4"/>
  <c r="G8389" i="4"/>
  <c r="H8389" i="4"/>
  <c r="L8390" i="4" l="1"/>
  <c r="E8390" i="4"/>
  <c r="C8390" i="4"/>
  <c r="J8390" i="4"/>
  <c r="F8390" i="4"/>
  <c r="H8390" i="4"/>
  <c r="I8390" i="4"/>
  <c r="B8390" i="4"/>
  <c r="G8390" i="4"/>
  <c r="D8390" i="4"/>
  <c r="K8390" i="4"/>
  <c r="A8391" i="4"/>
  <c r="L8391" i="4" l="1"/>
  <c r="E8391" i="4"/>
  <c r="C8391" i="4"/>
  <c r="J8391" i="4"/>
  <c r="G8391" i="4"/>
  <c r="A8392" i="4"/>
  <c r="B8391" i="4"/>
  <c r="I8391" i="4"/>
  <c r="F8391" i="4"/>
  <c r="H8391" i="4"/>
  <c r="D8391" i="4"/>
  <c r="K8391" i="4"/>
  <c r="L8392" i="4" l="1"/>
  <c r="E8392" i="4"/>
  <c r="C8392" i="4"/>
  <c r="I8392" i="4"/>
  <c r="H8392" i="4"/>
  <c r="D8392" i="4"/>
  <c r="G8392" i="4"/>
  <c r="K8392" i="4"/>
  <c r="F8392" i="4"/>
  <c r="J8392" i="4"/>
  <c r="A8393" i="4"/>
  <c r="B8392" i="4"/>
  <c r="L8393" i="4" l="1"/>
  <c r="E8393" i="4"/>
  <c r="C8393" i="4"/>
  <c r="I8393" i="4"/>
  <c r="A8394" i="4"/>
  <c r="B8393" i="4"/>
  <c r="D8393" i="4"/>
  <c r="H8393" i="4"/>
  <c r="K8393" i="4"/>
  <c r="G8393" i="4"/>
  <c r="J8393" i="4"/>
  <c r="F8393" i="4"/>
  <c r="L8394" i="4" l="1"/>
  <c r="E8394" i="4"/>
  <c r="C8394" i="4"/>
  <c r="J8394" i="4"/>
  <c r="F8394" i="4"/>
  <c r="H8394" i="4"/>
  <c r="I8394" i="4"/>
  <c r="B8394" i="4"/>
  <c r="G8394" i="4"/>
  <c r="D8394" i="4"/>
  <c r="K8394" i="4"/>
  <c r="A8395" i="4"/>
  <c r="L8395" i="4" l="1"/>
  <c r="E8395" i="4"/>
  <c r="C8395" i="4"/>
  <c r="J8395" i="4"/>
  <c r="G8395" i="4"/>
  <c r="H8395" i="4"/>
  <c r="I8395" i="4"/>
  <c r="F8395" i="4"/>
  <c r="A8396" i="4"/>
  <c r="D8395" i="4"/>
  <c r="B8395" i="4"/>
  <c r="K8395" i="4"/>
  <c r="L8396" i="4" l="1"/>
  <c r="E8396" i="4"/>
  <c r="C8396" i="4"/>
  <c r="D8396" i="4"/>
  <c r="G8396" i="4"/>
  <c r="K8396" i="4"/>
  <c r="F8396" i="4"/>
  <c r="J8396" i="4"/>
  <c r="A8397" i="4"/>
  <c r="B8396" i="4"/>
  <c r="I8396" i="4"/>
  <c r="H8396" i="4"/>
  <c r="L8397" i="4" l="1"/>
  <c r="E8397" i="4"/>
  <c r="C8397" i="4"/>
  <c r="D8397" i="4"/>
  <c r="H8397" i="4"/>
  <c r="K8397" i="4"/>
  <c r="G8397" i="4"/>
  <c r="J8397" i="4"/>
  <c r="B8397" i="4"/>
  <c r="I8397" i="4"/>
  <c r="A8398" i="4"/>
  <c r="F8397" i="4"/>
  <c r="L8398" i="4" l="1"/>
  <c r="E8398" i="4"/>
  <c r="C8398" i="4"/>
  <c r="D8398" i="4"/>
  <c r="K8398" i="4"/>
  <c r="A8399" i="4"/>
  <c r="J8398" i="4"/>
  <c r="F8398" i="4"/>
  <c r="H8398" i="4"/>
  <c r="I8398" i="4"/>
  <c r="B8398" i="4"/>
  <c r="G8398" i="4"/>
  <c r="L8399" i="4" l="1"/>
  <c r="E8399" i="4"/>
  <c r="C8399" i="4"/>
  <c r="J8399" i="4"/>
  <c r="G8399" i="4"/>
  <c r="A8400" i="4"/>
  <c r="I8399" i="4"/>
  <c r="F8399" i="4"/>
  <c r="H8399" i="4"/>
  <c r="B8399" i="4"/>
  <c r="D8399" i="4"/>
  <c r="K8399" i="4"/>
  <c r="L8400" i="4" l="1"/>
  <c r="E8400" i="4"/>
  <c r="C8400" i="4"/>
  <c r="I8400" i="4"/>
  <c r="H8400" i="4"/>
  <c r="D8400" i="4"/>
  <c r="G8400" i="4"/>
  <c r="K8400" i="4"/>
  <c r="F8400" i="4"/>
  <c r="J8400" i="4"/>
  <c r="A8401" i="4"/>
  <c r="B8400" i="4"/>
  <c r="L8401" i="4" l="1"/>
  <c r="E8401" i="4"/>
  <c r="C8401" i="4"/>
  <c r="D8401" i="4"/>
  <c r="H8401" i="4"/>
  <c r="K8401" i="4"/>
  <c r="G8401" i="4"/>
  <c r="J8401" i="4"/>
  <c r="F8401" i="4"/>
  <c r="I8401" i="4"/>
  <c r="A8402" i="4"/>
  <c r="B8401" i="4"/>
  <c r="L8402" i="4" l="1"/>
  <c r="E8402" i="4"/>
  <c r="C8402" i="4"/>
  <c r="D8402" i="4"/>
  <c r="K8402" i="4"/>
  <c r="A8403" i="4"/>
  <c r="J8402" i="4"/>
  <c r="F8402" i="4"/>
  <c r="H8402" i="4"/>
  <c r="I8402" i="4"/>
  <c r="B8402" i="4"/>
  <c r="G8402" i="4"/>
  <c r="L8403" i="4" l="1"/>
  <c r="E8403" i="4"/>
  <c r="C8403" i="4"/>
  <c r="D8403" i="4"/>
  <c r="B8403" i="4"/>
  <c r="K8403" i="4"/>
  <c r="J8403" i="4"/>
  <c r="G8403" i="4"/>
  <c r="A8404" i="4"/>
  <c r="I8403" i="4"/>
  <c r="F8403" i="4"/>
  <c r="H8403" i="4"/>
  <c r="L8404" i="4" l="1"/>
  <c r="E8404" i="4"/>
  <c r="C8404" i="4"/>
  <c r="D8404" i="4"/>
  <c r="G8404" i="4"/>
  <c r="K8404" i="4"/>
  <c r="F8404" i="4"/>
  <c r="H8404" i="4"/>
  <c r="J8404" i="4"/>
  <c r="A8405" i="4"/>
  <c r="B8404" i="4"/>
  <c r="I8404" i="4"/>
  <c r="L8405" i="4" l="1"/>
  <c r="E8405" i="4"/>
  <c r="C8405" i="4"/>
  <c r="D8405" i="4"/>
  <c r="H8405" i="4"/>
  <c r="K8405" i="4"/>
  <c r="G8405" i="4"/>
  <c r="J8405" i="4"/>
  <c r="F8405" i="4"/>
  <c r="B8405" i="4"/>
  <c r="I8405" i="4"/>
  <c r="A8406" i="4"/>
  <c r="L8406" i="4" l="1"/>
  <c r="E8406" i="4"/>
  <c r="C8406" i="4"/>
  <c r="D8406" i="4"/>
  <c r="K8406" i="4"/>
  <c r="A8407" i="4"/>
  <c r="J8406" i="4"/>
  <c r="F8406" i="4"/>
  <c r="H8406" i="4"/>
  <c r="I8406" i="4"/>
  <c r="B8406" i="4"/>
  <c r="G8406" i="4"/>
  <c r="L8407" i="4" l="1"/>
  <c r="E8407" i="4"/>
  <c r="C8407" i="4"/>
  <c r="J8407" i="4"/>
  <c r="G8407" i="4"/>
  <c r="A8408" i="4"/>
  <c r="I8407" i="4"/>
  <c r="F8407" i="4"/>
  <c r="H8407" i="4"/>
  <c r="D8407" i="4"/>
  <c r="B8407" i="4"/>
  <c r="K8407" i="4"/>
  <c r="L8408" i="4" l="1"/>
  <c r="E8408" i="4"/>
  <c r="C8408" i="4"/>
  <c r="K8408" i="4"/>
  <c r="F8408" i="4"/>
  <c r="A8409" i="4"/>
  <c r="J8408" i="4"/>
  <c r="B8408" i="4"/>
  <c r="I8408" i="4"/>
  <c r="H8408" i="4"/>
  <c r="D8408" i="4"/>
  <c r="G8408" i="4"/>
  <c r="L8409" i="4" l="1"/>
  <c r="E8409" i="4"/>
  <c r="C8409" i="4"/>
  <c r="D8409" i="4"/>
  <c r="H8409" i="4"/>
  <c r="K8409" i="4"/>
  <c r="G8409" i="4"/>
  <c r="J8409" i="4"/>
  <c r="F8409" i="4"/>
  <c r="I8409" i="4"/>
  <c r="A8410" i="4"/>
  <c r="B8409" i="4"/>
  <c r="L8410" i="4" l="1"/>
  <c r="E8410" i="4"/>
  <c r="C8410" i="4"/>
  <c r="D8410" i="4"/>
  <c r="K8410" i="4"/>
  <c r="A8411" i="4"/>
  <c r="J8410" i="4"/>
  <c r="F8410" i="4"/>
  <c r="H8410" i="4"/>
  <c r="I8410" i="4"/>
  <c r="B8410" i="4"/>
  <c r="G8410" i="4"/>
  <c r="L8411" i="4" l="1"/>
  <c r="E8411" i="4"/>
  <c r="C8411" i="4"/>
  <c r="D8411" i="4"/>
  <c r="B8411" i="4"/>
  <c r="K8411" i="4"/>
  <c r="J8411" i="4"/>
  <c r="G8411" i="4"/>
  <c r="H8411" i="4"/>
  <c r="I8411" i="4"/>
  <c r="F8411" i="4"/>
  <c r="A8412" i="4"/>
  <c r="L8412" i="4" l="1"/>
  <c r="E8412" i="4"/>
  <c r="C8412" i="4"/>
  <c r="J8412" i="4"/>
  <c r="A8413" i="4"/>
  <c r="B8412" i="4"/>
  <c r="I8412" i="4"/>
  <c r="H8412" i="4"/>
  <c r="K8412" i="4"/>
  <c r="F8412" i="4"/>
  <c r="D8412" i="4"/>
  <c r="G8412" i="4"/>
  <c r="L8413" i="4" l="1"/>
  <c r="E8413" i="4"/>
  <c r="C8413" i="4"/>
  <c r="K8413" i="4"/>
  <c r="G8413" i="4"/>
  <c r="J8413" i="4"/>
  <c r="B8413" i="4"/>
  <c r="I8413" i="4"/>
  <c r="A8414" i="4"/>
  <c r="F8413" i="4"/>
  <c r="D8413" i="4"/>
  <c r="H8413" i="4"/>
  <c r="L8414" i="4" l="1"/>
  <c r="E8414" i="4"/>
  <c r="C8414" i="4"/>
  <c r="K8414" i="4"/>
  <c r="A8415" i="4"/>
  <c r="J8414" i="4"/>
  <c r="F8414" i="4"/>
  <c r="H8414" i="4"/>
  <c r="I8414" i="4"/>
  <c r="B8414" i="4"/>
  <c r="G8414" i="4"/>
  <c r="D8414" i="4"/>
  <c r="L8415" i="4" l="1"/>
  <c r="E8415" i="4"/>
  <c r="C8415" i="4"/>
  <c r="K8415" i="4"/>
  <c r="G8415" i="4"/>
  <c r="J8415" i="4"/>
  <c r="A8416" i="4"/>
  <c r="I8415" i="4"/>
  <c r="F8415" i="4"/>
  <c r="H8415" i="4"/>
  <c r="B8415" i="4"/>
  <c r="D8415" i="4"/>
  <c r="L8416" i="4" l="1"/>
  <c r="E8416" i="4"/>
  <c r="C8416" i="4"/>
  <c r="J8416" i="4"/>
  <c r="A8417" i="4"/>
  <c r="I8416" i="4"/>
  <c r="H8416" i="4"/>
  <c r="B8416" i="4"/>
  <c r="D8416" i="4"/>
  <c r="G8416" i="4"/>
  <c r="K8416" i="4"/>
  <c r="F8416" i="4"/>
  <c r="L8417" i="4" l="1"/>
  <c r="E8417" i="4"/>
  <c r="C8417" i="4"/>
  <c r="J8417" i="4"/>
  <c r="F8417" i="4"/>
  <c r="I8417" i="4"/>
  <c r="A8418" i="4"/>
  <c r="B8417" i="4"/>
  <c r="D8417" i="4"/>
  <c r="H8417" i="4"/>
  <c r="K8417" i="4"/>
  <c r="G8417" i="4"/>
  <c r="L8418" i="4" l="1"/>
  <c r="E8418" i="4"/>
  <c r="C8418" i="4"/>
  <c r="J8418" i="4"/>
  <c r="F8418" i="4"/>
  <c r="H8418" i="4"/>
  <c r="I8418" i="4"/>
  <c r="B8418" i="4"/>
  <c r="G8418" i="4"/>
  <c r="D8418" i="4"/>
  <c r="K8418" i="4"/>
  <c r="A8419" i="4"/>
  <c r="L8419" i="4" l="1"/>
  <c r="E8419" i="4"/>
  <c r="C8419" i="4"/>
  <c r="J8419" i="4"/>
  <c r="G8419" i="4"/>
  <c r="A8420" i="4"/>
  <c r="B8419" i="4"/>
  <c r="I8419" i="4"/>
  <c r="F8419" i="4"/>
  <c r="H8419" i="4"/>
  <c r="D8419" i="4"/>
  <c r="K8419" i="4"/>
  <c r="L8420" i="4" l="1"/>
  <c r="E8420" i="4"/>
  <c r="C8420" i="4"/>
  <c r="J8420" i="4"/>
  <c r="A8421" i="4"/>
  <c r="B8420" i="4"/>
  <c r="I8420" i="4"/>
  <c r="H8420" i="4"/>
  <c r="G8420" i="4"/>
  <c r="D8420" i="4"/>
  <c r="K8420" i="4"/>
  <c r="F8420" i="4"/>
  <c r="L8421" i="4" l="1"/>
  <c r="E8421" i="4"/>
  <c r="C8421" i="4"/>
  <c r="J8421" i="4"/>
  <c r="F8421" i="4"/>
  <c r="B8421" i="4"/>
  <c r="I8421" i="4"/>
  <c r="A8422" i="4"/>
  <c r="D8421" i="4"/>
  <c r="H8421" i="4"/>
  <c r="K8421" i="4"/>
  <c r="G8421" i="4"/>
  <c r="L8422" i="4" l="1"/>
  <c r="E8422" i="4"/>
  <c r="C8422" i="4"/>
  <c r="I8422" i="4"/>
  <c r="B8422" i="4"/>
  <c r="G8422" i="4"/>
  <c r="D8422" i="4"/>
  <c r="K8422" i="4"/>
  <c r="J8422" i="4"/>
  <c r="F8422" i="4"/>
  <c r="H8422" i="4"/>
  <c r="A8423" i="4"/>
  <c r="L8423" i="4" l="1"/>
  <c r="E8423" i="4"/>
  <c r="C8423" i="4"/>
  <c r="J8423" i="4"/>
  <c r="G8423" i="4"/>
  <c r="A8424" i="4"/>
  <c r="F8423" i="4"/>
  <c r="B8423" i="4"/>
  <c r="I8423" i="4"/>
  <c r="H8423" i="4"/>
  <c r="D8423" i="4"/>
  <c r="K8423" i="4"/>
  <c r="L8424" i="4" l="1"/>
  <c r="E8424" i="4"/>
  <c r="C8424" i="4"/>
  <c r="J8424" i="4"/>
  <c r="A8425" i="4"/>
  <c r="B8424" i="4"/>
  <c r="G8424" i="4"/>
  <c r="I8424" i="4"/>
  <c r="H8424" i="4"/>
  <c r="D8424" i="4"/>
  <c r="K8424" i="4"/>
  <c r="F8424" i="4"/>
  <c r="L8425" i="4" l="1"/>
  <c r="E8425" i="4"/>
  <c r="C8425" i="4"/>
  <c r="J8425" i="4"/>
  <c r="F8425" i="4"/>
  <c r="I8425" i="4"/>
  <c r="A8426" i="4"/>
  <c r="B8425" i="4"/>
  <c r="D8425" i="4"/>
  <c r="H8425" i="4"/>
  <c r="K8425" i="4"/>
  <c r="G8425" i="4"/>
  <c r="L8426" i="4" l="1"/>
  <c r="E8426" i="4"/>
  <c r="C8426" i="4"/>
  <c r="I8426" i="4"/>
  <c r="B8426" i="4"/>
  <c r="G8426" i="4"/>
  <c r="H8426" i="4"/>
  <c r="D8426" i="4"/>
  <c r="K8426" i="4"/>
  <c r="A8427" i="4"/>
  <c r="J8426" i="4"/>
  <c r="F8426" i="4"/>
  <c r="L8427" i="4" l="1"/>
  <c r="E8427" i="4"/>
  <c r="C8427" i="4"/>
  <c r="I8427" i="4"/>
  <c r="A8428" i="4"/>
  <c r="H8427" i="4"/>
  <c r="D8427" i="4"/>
  <c r="F8427" i="4"/>
  <c r="K8427" i="4"/>
  <c r="B8427" i="4"/>
  <c r="J8427" i="4"/>
  <c r="G8427" i="4"/>
  <c r="L8428" i="4" l="1"/>
  <c r="E8428" i="4"/>
  <c r="C8428" i="4"/>
  <c r="K8428" i="4"/>
  <c r="H8428" i="4"/>
  <c r="F8428" i="4"/>
  <c r="G8428" i="4"/>
  <c r="J8428" i="4"/>
  <c r="I8428" i="4"/>
  <c r="B8428" i="4"/>
  <c r="D8428" i="4"/>
  <c r="A8429" i="4"/>
  <c r="L8429" i="4" l="1"/>
  <c r="E8429" i="4"/>
  <c r="C8429" i="4"/>
  <c r="K8429" i="4"/>
  <c r="F8429" i="4"/>
  <c r="B8429" i="4"/>
  <c r="J8429" i="4"/>
  <c r="G8429" i="4"/>
  <c r="A8430" i="4"/>
  <c r="I8429" i="4"/>
  <c r="D8429" i="4"/>
  <c r="H8429" i="4"/>
  <c r="L8430" i="4" l="1"/>
  <c r="E8430" i="4"/>
  <c r="C8430" i="4"/>
  <c r="K8430" i="4"/>
  <c r="B8430" i="4"/>
  <c r="J8430" i="4"/>
  <c r="A8431" i="4"/>
  <c r="I8430" i="4"/>
  <c r="H8430" i="4"/>
  <c r="G8430" i="4"/>
  <c r="D8430" i="4"/>
  <c r="F8430" i="4"/>
  <c r="L8431" i="4" l="1"/>
  <c r="E8431" i="4"/>
  <c r="C8431" i="4"/>
  <c r="K8431" i="4"/>
  <c r="H8431" i="4"/>
  <c r="J8431" i="4"/>
  <c r="F8431" i="4"/>
  <c r="I8431" i="4"/>
  <c r="A8432" i="4"/>
  <c r="G8431" i="4"/>
  <c r="D8431" i="4"/>
  <c r="B8431" i="4"/>
  <c r="L8432" i="4" l="1"/>
  <c r="E8432" i="4"/>
  <c r="C8432" i="4"/>
  <c r="K8432" i="4"/>
  <c r="H8432" i="4"/>
  <c r="J8432" i="4"/>
  <c r="F8432" i="4"/>
  <c r="G8432" i="4"/>
  <c r="I8432" i="4"/>
  <c r="B8432" i="4"/>
  <c r="D8432" i="4"/>
  <c r="A8433" i="4"/>
  <c r="L8433" i="4" l="1"/>
  <c r="E8433" i="4"/>
  <c r="C8433" i="4"/>
  <c r="K8433" i="4"/>
  <c r="B8433" i="4"/>
  <c r="J8433" i="4"/>
  <c r="G8433" i="4"/>
  <c r="H8433" i="4"/>
  <c r="I8433" i="4"/>
  <c r="F8433" i="4"/>
  <c r="A8434" i="4"/>
  <c r="D8433" i="4"/>
  <c r="L8434" i="4" l="1"/>
  <c r="E8434" i="4"/>
  <c r="C8434" i="4"/>
  <c r="K8434" i="4"/>
  <c r="B8434" i="4"/>
  <c r="J8434" i="4"/>
  <c r="A8435" i="4"/>
  <c r="G8434" i="4"/>
  <c r="I8434" i="4"/>
  <c r="H8434" i="4"/>
  <c r="D8434" i="4"/>
  <c r="F8434" i="4"/>
  <c r="L8435" i="4" l="1"/>
  <c r="E8435" i="4"/>
  <c r="C8435" i="4"/>
  <c r="J8435" i="4"/>
  <c r="B8435" i="4"/>
  <c r="F8435" i="4"/>
  <c r="I8435" i="4"/>
  <c r="G8435" i="4"/>
  <c r="H8435" i="4"/>
  <c r="D8435" i="4"/>
  <c r="K8435" i="4"/>
  <c r="A8436" i="4"/>
  <c r="L8436" i="4" l="1"/>
  <c r="E8436" i="4"/>
  <c r="C8436" i="4"/>
  <c r="K8436" i="4"/>
  <c r="H8436" i="4"/>
  <c r="D8436" i="4"/>
  <c r="J8436" i="4"/>
  <c r="F8436" i="4"/>
  <c r="G8436" i="4"/>
  <c r="A8437" i="4"/>
  <c r="I8436" i="4"/>
  <c r="B8436" i="4"/>
  <c r="L8437" i="4" l="1"/>
  <c r="E8437" i="4"/>
  <c r="C8437" i="4"/>
  <c r="K8437" i="4"/>
  <c r="F8437" i="4"/>
  <c r="A8438" i="4"/>
  <c r="J8437" i="4"/>
  <c r="G8437" i="4"/>
  <c r="I8437" i="4"/>
  <c r="B8437" i="4"/>
  <c r="D8437" i="4"/>
  <c r="H8437" i="4"/>
  <c r="L8438" i="4" l="1"/>
  <c r="E8438" i="4"/>
  <c r="C8438" i="4"/>
  <c r="D8438" i="4"/>
  <c r="F8438" i="4"/>
  <c r="K8438" i="4"/>
  <c r="B8438" i="4"/>
  <c r="J8438" i="4"/>
  <c r="A8439" i="4"/>
  <c r="I8438" i="4"/>
  <c r="H8438" i="4"/>
  <c r="G8438" i="4"/>
  <c r="L8439" i="4" l="1"/>
  <c r="E8439" i="4"/>
  <c r="C8439" i="4"/>
  <c r="J8439" i="4"/>
  <c r="F8439" i="4"/>
  <c r="I8439" i="4"/>
  <c r="G8439" i="4"/>
  <c r="A8440" i="4"/>
  <c r="B8439" i="4"/>
  <c r="D8439" i="4"/>
  <c r="K8439" i="4"/>
  <c r="H8439" i="4"/>
  <c r="L8440" i="4" l="1"/>
  <c r="E8440" i="4"/>
  <c r="C8440" i="4"/>
  <c r="K8440" i="4"/>
  <c r="H8440" i="4"/>
  <c r="J8440" i="4"/>
  <c r="F8440" i="4"/>
  <c r="G8440" i="4"/>
  <c r="B8440" i="4"/>
  <c r="I8440" i="4"/>
  <c r="D8440" i="4"/>
  <c r="A8441" i="4"/>
  <c r="L8441" i="4" l="1"/>
  <c r="E8441" i="4"/>
  <c r="C8441" i="4"/>
  <c r="I8441" i="4"/>
  <c r="F8441" i="4"/>
  <c r="D8441" i="4"/>
  <c r="A8442" i="4"/>
  <c r="K8441" i="4"/>
  <c r="B8441" i="4"/>
  <c r="J8441" i="4"/>
  <c r="G8441" i="4"/>
  <c r="H8441" i="4"/>
  <c r="L8442" i="4" l="1"/>
  <c r="E8442" i="4"/>
  <c r="C8442" i="4"/>
  <c r="I8442" i="4"/>
  <c r="H8442" i="4"/>
  <c r="D8442" i="4"/>
  <c r="F8442" i="4"/>
  <c r="G8442" i="4"/>
  <c r="K8442" i="4"/>
  <c r="B8442" i="4"/>
  <c r="A8443" i="4"/>
  <c r="J8442" i="4"/>
  <c r="L8443" i="4" l="1"/>
  <c r="E8443" i="4"/>
  <c r="C8443" i="4"/>
  <c r="D8443" i="4"/>
  <c r="F8443" i="4"/>
  <c r="K8443" i="4"/>
  <c r="A8444" i="4"/>
  <c r="J8443" i="4"/>
  <c r="B8443" i="4"/>
  <c r="I8443" i="4"/>
  <c r="G8443" i="4"/>
  <c r="H8443" i="4"/>
  <c r="L8444" i="4" l="1"/>
  <c r="E8444" i="4"/>
  <c r="C8444" i="4"/>
  <c r="I8444" i="4"/>
  <c r="B8444" i="4"/>
  <c r="D8444" i="4"/>
  <c r="A8445" i="4"/>
  <c r="K8444" i="4"/>
  <c r="H8444" i="4"/>
  <c r="J8444" i="4"/>
  <c r="F8444" i="4"/>
  <c r="G8444" i="4"/>
  <c r="L8445" i="4" l="1"/>
  <c r="E8445" i="4"/>
  <c r="C8445" i="4"/>
  <c r="J8445" i="4"/>
  <c r="G8445" i="4"/>
  <c r="A8446" i="4"/>
  <c r="I8445" i="4"/>
  <c r="B8445" i="4"/>
  <c r="D8445" i="4"/>
  <c r="H8445" i="4"/>
  <c r="K8445" i="4"/>
  <c r="F8445" i="4"/>
  <c r="L8446" i="4" l="1"/>
  <c r="E8446" i="4"/>
  <c r="C8446" i="4"/>
  <c r="K8446" i="4"/>
  <c r="B8446" i="4"/>
  <c r="J8446" i="4"/>
  <c r="A8447" i="4"/>
  <c r="I8446" i="4"/>
  <c r="H8446" i="4"/>
  <c r="G8446" i="4"/>
  <c r="D8446" i="4"/>
  <c r="F8446" i="4"/>
  <c r="L8447" i="4" l="1"/>
  <c r="E8447" i="4"/>
  <c r="C8447" i="4"/>
  <c r="K8447" i="4"/>
  <c r="G8447" i="4"/>
  <c r="J8447" i="4"/>
  <c r="B8447" i="4"/>
  <c r="H8447" i="4"/>
  <c r="I8447" i="4"/>
  <c r="A8448" i="4"/>
  <c r="F8447" i="4"/>
  <c r="D8447" i="4"/>
  <c r="L8448" i="4" l="1"/>
  <c r="E8448" i="4"/>
  <c r="C8448" i="4"/>
  <c r="K8448" i="4"/>
  <c r="A8449" i="4"/>
  <c r="B8448" i="4"/>
  <c r="J8448" i="4"/>
  <c r="F8448" i="4"/>
  <c r="H8448" i="4"/>
  <c r="G8448" i="4"/>
  <c r="I8448" i="4"/>
  <c r="D8448" i="4"/>
  <c r="L8449" i="4" l="1"/>
  <c r="E8449" i="4"/>
  <c r="C8449" i="4"/>
  <c r="I8449" i="4"/>
  <c r="F8449" i="4"/>
  <c r="H8449" i="4"/>
  <c r="B8449" i="4"/>
  <c r="K8449" i="4"/>
  <c r="J8449" i="4"/>
  <c r="G8449" i="4"/>
  <c r="A8450" i="4"/>
  <c r="D8449" i="4"/>
  <c r="L8450" i="4" l="1"/>
  <c r="E8450" i="4"/>
  <c r="C8450" i="4"/>
  <c r="J8450" i="4"/>
  <c r="A8451" i="4"/>
  <c r="B8450" i="4"/>
  <c r="G8450" i="4"/>
  <c r="I8450" i="4"/>
  <c r="H8450" i="4"/>
  <c r="D8450" i="4"/>
  <c r="K8450" i="4"/>
  <c r="F8450" i="4"/>
  <c r="L8451" i="4" l="1"/>
  <c r="E8451" i="4"/>
  <c r="C8451" i="4"/>
  <c r="J8451" i="4"/>
  <c r="F8451" i="4"/>
  <c r="I8451" i="4"/>
  <c r="A8452" i="4"/>
  <c r="B8451" i="4"/>
  <c r="D8451" i="4"/>
  <c r="K8451" i="4"/>
  <c r="G8451" i="4"/>
  <c r="H8451" i="4"/>
  <c r="L8452" i="4" l="1"/>
  <c r="E8452" i="4"/>
  <c r="C8452" i="4"/>
  <c r="J8452" i="4"/>
  <c r="F8452" i="4"/>
  <c r="H8452" i="4"/>
  <c r="I8452" i="4"/>
  <c r="B8452" i="4"/>
  <c r="G8452" i="4"/>
  <c r="D8452" i="4"/>
  <c r="K8452" i="4"/>
  <c r="A8453" i="4"/>
  <c r="L8453" i="4" l="1"/>
  <c r="E8453" i="4"/>
  <c r="C8453" i="4"/>
  <c r="K8453" i="4"/>
  <c r="G8453" i="4"/>
  <c r="J8453" i="4"/>
  <c r="A8454" i="4"/>
  <c r="I8453" i="4"/>
  <c r="F8453" i="4"/>
  <c r="H8453" i="4"/>
  <c r="D8453" i="4"/>
  <c r="B8453" i="4"/>
  <c r="L8454" i="4" l="1"/>
  <c r="E8454" i="4"/>
  <c r="C8454" i="4"/>
  <c r="J8454" i="4"/>
  <c r="A8455" i="4"/>
  <c r="B8454" i="4"/>
  <c r="I8454" i="4"/>
  <c r="H8454" i="4"/>
  <c r="D8454" i="4"/>
  <c r="G8454" i="4"/>
  <c r="K8454" i="4"/>
  <c r="F8454" i="4"/>
  <c r="L8455" i="4" l="1"/>
  <c r="E8455" i="4"/>
  <c r="C8455" i="4"/>
  <c r="K8455" i="4"/>
  <c r="G8455" i="4"/>
  <c r="H8455" i="4"/>
  <c r="J8455" i="4"/>
  <c r="F8455" i="4"/>
  <c r="I8455" i="4"/>
  <c r="A8456" i="4"/>
  <c r="B8455" i="4"/>
  <c r="D8455" i="4"/>
  <c r="L8456" i="4" l="1"/>
  <c r="E8456" i="4"/>
  <c r="C8456" i="4"/>
  <c r="I8456" i="4"/>
  <c r="B8456" i="4"/>
  <c r="G8456" i="4"/>
  <c r="D8456" i="4"/>
  <c r="K8456" i="4"/>
  <c r="A8457" i="4"/>
  <c r="J8456" i="4"/>
  <c r="F8456" i="4"/>
  <c r="H8456" i="4"/>
  <c r="L8457" i="4" l="1"/>
  <c r="E8457" i="4"/>
  <c r="C8457" i="4"/>
  <c r="K8457" i="4"/>
  <c r="J8457" i="4"/>
  <c r="G8457" i="4"/>
  <c r="A8458" i="4"/>
  <c r="I8457" i="4"/>
  <c r="F8457" i="4"/>
  <c r="H8457" i="4"/>
  <c r="D8457" i="4"/>
  <c r="B8457" i="4"/>
  <c r="L8458" i="4" l="1"/>
  <c r="E8458" i="4"/>
  <c r="C8458" i="4"/>
  <c r="J8458" i="4"/>
  <c r="A8459" i="4"/>
  <c r="B8458" i="4"/>
  <c r="G8458" i="4"/>
  <c r="I8458" i="4"/>
  <c r="H8458" i="4"/>
  <c r="D8458" i="4"/>
  <c r="K8458" i="4"/>
  <c r="F8458" i="4"/>
  <c r="L8459" i="4" l="1"/>
  <c r="E8459" i="4"/>
  <c r="C8459" i="4"/>
  <c r="J8459" i="4"/>
  <c r="F8459" i="4"/>
  <c r="H8459" i="4"/>
  <c r="I8459" i="4"/>
  <c r="A8460" i="4"/>
  <c r="B8459" i="4"/>
  <c r="D8459" i="4"/>
  <c r="K8459" i="4"/>
  <c r="G8459" i="4"/>
  <c r="L8460" i="4" l="1"/>
  <c r="E8460" i="4"/>
  <c r="C8460" i="4"/>
  <c r="K8460" i="4"/>
  <c r="A8461" i="4"/>
  <c r="J8460" i="4"/>
  <c r="F8460" i="4"/>
  <c r="H8460" i="4"/>
  <c r="B8460" i="4"/>
  <c r="I8460" i="4"/>
  <c r="G8460" i="4"/>
  <c r="D8460" i="4"/>
  <c r="L8461" i="4" l="1"/>
  <c r="E8461" i="4"/>
  <c r="C8461" i="4"/>
  <c r="J8461" i="4"/>
  <c r="G8461" i="4"/>
  <c r="H8461" i="4"/>
  <c r="F8461" i="4"/>
  <c r="I8461" i="4"/>
  <c r="A8462" i="4"/>
  <c r="D8461" i="4"/>
  <c r="B8461" i="4"/>
  <c r="K8461" i="4"/>
  <c r="L8462" i="4" l="1"/>
  <c r="E8462" i="4"/>
  <c r="C8462" i="4"/>
  <c r="I8462" i="4"/>
  <c r="H8462" i="4"/>
  <c r="D8462" i="4"/>
  <c r="G8462" i="4"/>
  <c r="K8462" i="4"/>
  <c r="F8462" i="4"/>
  <c r="J8462" i="4"/>
  <c r="A8463" i="4"/>
  <c r="B8462" i="4"/>
  <c r="L8463" i="4" l="1"/>
  <c r="E8463" i="4"/>
  <c r="C8463" i="4"/>
  <c r="J8463" i="4"/>
  <c r="B8463" i="4"/>
  <c r="I8463" i="4"/>
  <c r="A8464" i="4"/>
  <c r="F8463" i="4"/>
  <c r="D8463" i="4"/>
  <c r="H8463" i="4"/>
  <c r="K8463" i="4"/>
  <c r="G8463" i="4"/>
  <c r="L8464" i="4" l="1"/>
  <c r="E8464" i="4"/>
  <c r="C8464" i="4"/>
  <c r="K8464" i="4"/>
  <c r="A8465" i="4"/>
  <c r="B8464" i="4"/>
  <c r="J8464" i="4"/>
  <c r="F8464" i="4"/>
  <c r="H8464" i="4"/>
  <c r="G8464" i="4"/>
  <c r="I8464" i="4"/>
  <c r="D8464" i="4"/>
  <c r="L8465" i="4" l="1"/>
  <c r="E8465" i="4"/>
  <c r="C8465" i="4"/>
  <c r="J8465" i="4"/>
  <c r="G8465" i="4"/>
  <c r="A8466" i="4"/>
  <c r="F8465" i="4"/>
  <c r="I8465" i="4"/>
  <c r="H8465" i="4"/>
  <c r="D8465" i="4"/>
  <c r="B8465" i="4"/>
  <c r="K8465" i="4"/>
  <c r="L8466" i="4" l="1"/>
  <c r="E8466" i="4"/>
  <c r="C8466" i="4"/>
  <c r="I8466" i="4"/>
  <c r="H8466" i="4"/>
  <c r="F8466" i="4"/>
  <c r="D8466" i="4"/>
  <c r="G8466" i="4"/>
  <c r="K8466" i="4"/>
  <c r="J8466" i="4"/>
  <c r="A8467" i="4"/>
  <c r="B8466" i="4"/>
  <c r="L8467" i="4" l="1"/>
  <c r="E8467" i="4"/>
  <c r="C8467" i="4"/>
  <c r="J8467" i="4"/>
  <c r="F8467" i="4"/>
  <c r="D8467" i="4"/>
  <c r="I8467" i="4"/>
  <c r="A8468" i="4"/>
  <c r="B8467" i="4"/>
  <c r="H8467" i="4"/>
  <c r="K8467" i="4"/>
  <c r="G8467" i="4"/>
  <c r="L8468" i="4" l="1"/>
  <c r="E8468" i="4"/>
  <c r="C8468" i="4"/>
  <c r="K8468" i="4"/>
  <c r="A8469" i="4"/>
  <c r="H8468" i="4"/>
  <c r="B8468" i="4"/>
  <c r="J8468" i="4"/>
  <c r="F8468" i="4"/>
  <c r="I8468" i="4"/>
  <c r="G8468" i="4"/>
  <c r="D8468" i="4"/>
  <c r="L8469" i="4" l="1"/>
  <c r="E8469" i="4"/>
  <c r="C8469" i="4"/>
  <c r="D8469" i="4"/>
  <c r="B8469" i="4"/>
  <c r="K8469" i="4"/>
  <c r="J8469" i="4"/>
  <c r="G8469" i="4"/>
  <c r="A8470" i="4"/>
  <c r="I8469" i="4"/>
  <c r="F8469" i="4"/>
  <c r="H8469" i="4"/>
  <c r="L8470" i="4" l="1"/>
  <c r="E8470" i="4"/>
  <c r="C8470" i="4"/>
  <c r="D8470" i="4"/>
  <c r="G8470" i="4"/>
  <c r="B8470" i="4"/>
  <c r="K8470" i="4"/>
  <c r="F8470" i="4"/>
  <c r="A8471" i="4"/>
  <c r="J8470" i="4"/>
  <c r="I8470" i="4"/>
  <c r="H8470" i="4"/>
  <c r="L8471" i="4" l="1"/>
  <c r="E8471" i="4"/>
  <c r="C8471" i="4"/>
  <c r="D8471" i="4"/>
  <c r="H8471" i="4"/>
  <c r="K8471" i="4"/>
  <c r="G8471" i="4"/>
  <c r="B8471" i="4"/>
  <c r="J8471" i="4"/>
  <c r="F8471" i="4"/>
  <c r="I8471" i="4"/>
  <c r="A8472" i="4"/>
  <c r="L8472" i="4" l="1"/>
  <c r="E8472" i="4"/>
  <c r="C8472" i="4"/>
  <c r="D8472" i="4"/>
  <c r="K8472" i="4"/>
  <c r="A8473" i="4"/>
  <c r="J8472" i="4"/>
  <c r="F8472" i="4"/>
  <c r="H8472" i="4"/>
  <c r="I8472" i="4"/>
  <c r="B8472" i="4"/>
  <c r="G8472" i="4"/>
  <c r="L8473" i="4" l="1"/>
  <c r="E8473" i="4"/>
  <c r="C8473" i="4"/>
  <c r="D8473" i="4"/>
  <c r="B8473" i="4"/>
  <c r="K8473" i="4"/>
  <c r="J8473" i="4"/>
  <c r="G8473" i="4"/>
  <c r="A8474" i="4"/>
  <c r="I8473" i="4"/>
  <c r="F8473" i="4"/>
  <c r="H8473" i="4"/>
  <c r="L8474" i="4" l="1"/>
  <c r="E8474" i="4"/>
  <c r="C8474" i="4"/>
  <c r="J8474" i="4"/>
  <c r="I8474" i="4"/>
  <c r="H8474" i="4"/>
  <c r="G8474" i="4"/>
  <c r="A8475" i="4"/>
  <c r="D8474" i="4"/>
  <c r="B8474" i="4"/>
  <c r="K8474" i="4"/>
  <c r="F8474" i="4"/>
  <c r="L8475" i="4" l="1"/>
  <c r="E8475" i="4"/>
  <c r="C8475" i="4"/>
  <c r="J8475" i="4"/>
  <c r="F8475" i="4"/>
  <c r="I8475" i="4"/>
  <c r="A8476" i="4"/>
  <c r="B8475" i="4"/>
  <c r="D8475" i="4"/>
  <c r="H8475" i="4"/>
  <c r="K8475" i="4"/>
  <c r="G8475" i="4"/>
  <c r="L8476" i="4" l="1"/>
  <c r="E8476" i="4"/>
  <c r="C8476" i="4"/>
  <c r="I8476" i="4"/>
  <c r="B8476" i="4"/>
  <c r="G8476" i="4"/>
  <c r="D8476" i="4"/>
  <c r="K8476" i="4"/>
  <c r="A8477" i="4"/>
  <c r="J8476" i="4"/>
  <c r="F8476" i="4"/>
  <c r="H8476" i="4"/>
  <c r="L8477" i="4" l="1"/>
  <c r="E8477" i="4"/>
  <c r="C8477" i="4"/>
  <c r="J8477" i="4"/>
  <c r="G8477" i="4"/>
  <c r="H8477" i="4"/>
  <c r="F8477" i="4"/>
  <c r="A8478" i="4"/>
  <c r="I8477" i="4"/>
  <c r="D8477" i="4"/>
  <c r="B8477" i="4"/>
  <c r="K8477" i="4"/>
  <c r="L8478" i="4" l="1"/>
  <c r="E8478" i="4"/>
  <c r="C8478" i="4"/>
  <c r="I8478" i="4"/>
  <c r="H8478" i="4"/>
  <c r="D8478" i="4"/>
  <c r="G8478" i="4"/>
  <c r="K8478" i="4"/>
  <c r="F8478" i="4"/>
  <c r="J8478" i="4"/>
  <c r="A8479" i="4"/>
  <c r="B8478" i="4"/>
  <c r="L8479" i="4" l="1"/>
  <c r="E8479" i="4"/>
  <c r="C8479" i="4"/>
  <c r="I8479" i="4"/>
  <c r="A8480" i="4"/>
  <c r="F8479" i="4"/>
  <c r="D8479" i="4"/>
  <c r="H8479" i="4"/>
  <c r="K8479" i="4"/>
  <c r="G8479" i="4"/>
  <c r="J8479" i="4"/>
  <c r="B8479" i="4"/>
  <c r="L8480" i="4" l="1"/>
  <c r="E8480" i="4"/>
  <c r="C8480" i="4"/>
  <c r="J8480" i="4"/>
  <c r="F8480" i="4"/>
  <c r="H8480" i="4"/>
  <c r="B8480" i="4"/>
  <c r="I8480" i="4"/>
  <c r="G8480" i="4"/>
  <c r="D8480" i="4"/>
  <c r="K8480" i="4"/>
  <c r="A8481" i="4"/>
  <c r="L8481" i="4" l="1"/>
  <c r="E8481" i="4"/>
  <c r="C8481" i="4"/>
  <c r="J8481" i="4"/>
  <c r="G8481" i="4"/>
  <c r="A8482" i="4"/>
  <c r="H8481" i="4"/>
  <c r="I8481" i="4"/>
  <c r="F8481" i="4"/>
  <c r="D8481" i="4"/>
  <c r="B8481" i="4"/>
  <c r="K8481" i="4"/>
  <c r="L8482" i="4" l="1"/>
  <c r="E8482" i="4"/>
  <c r="C8482" i="4"/>
  <c r="K8482" i="4"/>
  <c r="F8482" i="4"/>
  <c r="J8482" i="4"/>
  <c r="A8483" i="4"/>
  <c r="B8482" i="4"/>
  <c r="I8482" i="4"/>
  <c r="H8482" i="4"/>
  <c r="D8482" i="4"/>
  <c r="G8482" i="4"/>
  <c r="L8483" i="4" l="1"/>
  <c r="E8483" i="4"/>
  <c r="C8483" i="4"/>
  <c r="J8483" i="4"/>
  <c r="F8483" i="4"/>
  <c r="B8483" i="4"/>
  <c r="I8483" i="4"/>
  <c r="D8483" i="4"/>
  <c r="H8483" i="4"/>
  <c r="K8483" i="4"/>
  <c r="G8483" i="4"/>
  <c r="A8484" i="4"/>
  <c r="L8484" i="4" l="1"/>
  <c r="E8484" i="4"/>
  <c r="C8484" i="4"/>
  <c r="J8484" i="4"/>
  <c r="F8484" i="4"/>
  <c r="H8484" i="4"/>
  <c r="I8484" i="4"/>
  <c r="B8484" i="4"/>
  <c r="G8484" i="4"/>
  <c r="D8484" i="4"/>
  <c r="K8484" i="4"/>
  <c r="A8485" i="4"/>
  <c r="L8485" i="4" l="1"/>
  <c r="E8485" i="4"/>
  <c r="C8485" i="4"/>
  <c r="K8485" i="4"/>
  <c r="J8485" i="4"/>
  <c r="G8485" i="4"/>
  <c r="A8486" i="4"/>
  <c r="I8485" i="4"/>
  <c r="F8485" i="4"/>
  <c r="H8485" i="4"/>
  <c r="D8485" i="4"/>
  <c r="B8485" i="4"/>
  <c r="L8486" i="4" l="1"/>
  <c r="E8486" i="4"/>
  <c r="C8486" i="4"/>
  <c r="K8486" i="4"/>
  <c r="F8486" i="4"/>
  <c r="J8486" i="4"/>
  <c r="A8487" i="4"/>
  <c r="B8486" i="4"/>
  <c r="I8486" i="4"/>
  <c r="H8486" i="4"/>
  <c r="D8486" i="4"/>
  <c r="G8486" i="4"/>
  <c r="L8487" i="4" l="1"/>
  <c r="E8487" i="4"/>
  <c r="C8487" i="4"/>
  <c r="D8487" i="4"/>
  <c r="H8487" i="4"/>
  <c r="K8487" i="4"/>
  <c r="G8487" i="4"/>
  <c r="J8487" i="4"/>
  <c r="F8487" i="4"/>
  <c r="I8487" i="4"/>
  <c r="A8488" i="4"/>
  <c r="B8487" i="4"/>
  <c r="L8488" i="4" l="1"/>
  <c r="E8488" i="4"/>
  <c r="C8488" i="4"/>
  <c r="D8488" i="4"/>
  <c r="K8488" i="4"/>
  <c r="A8489" i="4"/>
  <c r="J8488" i="4"/>
  <c r="F8488" i="4"/>
  <c r="H8488" i="4"/>
  <c r="I8488" i="4"/>
  <c r="B8488" i="4"/>
  <c r="G8488" i="4"/>
  <c r="L8489" i="4" l="1"/>
  <c r="E8489" i="4"/>
  <c r="C8489" i="4"/>
  <c r="I8489" i="4"/>
  <c r="F8489" i="4"/>
  <c r="H8489" i="4"/>
  <c r="D8489" i="4"/>
  <c r="B8489" i="4"/>
  <c r="K8489" i="4"/>
  <c r="J8489" i="4"/>
  <c r="G8489" i="4"/>
  <c r="A8490" i="4"/>
  <c r="L8490" i="4" l="1"/>
  <c r="E8490" i="4"/>
  <c r="C8490" i="4"/>
  <c r="J8490" i="4"/>
  <c r="A8491" i="4"/>
  <c r="B8490" i="4"/>
  <c r="D8490" i="4"/>
  <c r="I8490" i="4"/>
  <c r="H8490" i="4"/>
  <c r="G8490" i="4"/>
  <c r="K8490" i="4"/>
  <c r="F8490" i="4"/>
  <c r="L8491" i="4" l="1"/>
  <c r="E8491" i="4"/>
  <c r="C8491" i="4"/>
  <c r="D8491" i="4"/>
  <c r="H8491" i="4"/>
  <c r="K8491" i="4"/>
  <c r="G8491" i="4"/>
  <c r="J8491" i="4"/>
  <c r="F8491" i="4"/>
  <c r="I8491" i="4"/>
  <c r="A8492" i="4"/>
  <c r="B8491" i="4"/>
  <c r="L8492" i="4" l="1"/>
  <c r="E8492" i="4"/>
  <c r="C8492" i="4"/>
  <c r="I8492" i="4"/>
  <c r="B8492" i="4"/>
  <c r="G8492" i="4"/>
  <c r="D8492" i="4"/>
  <c r="K8492" i="4"/>
  <c r="A8493" i="4"/>
  <c r="J8492" i="4"/>
  <c r="F8492" i="4"/>
  <c r="H8492" i="4"/>
  <c r="L8493" i="4" l="1"/>
  <c r="E8493" i="4"/>
  <c r="C8493" i="4"/>
  <c r="J8493" i="4"/>
  <c r="G8493" i="4"/>
  <c r="H8493" i="4"/>
  <c r="B8493" i="4"/>
  <c r="I8493" i="4"/>
  <c r="F8493" i="4"/>
  <c r="A8494" i="4"/>
  <c r="D8493" i="4"/>
  <c r="K8493" i="4"/>
  <c r="L8494" i="4" l="1"/>
  <c r="E8494" i="4"/>
  <c r="C8494" i="4"/>
  <c r="J8494" i="4"/>
  <c r="A8495" i="4"/>
  <c r="B8494" i="4"/>
  <c r="I8494" i="4"/>
  <c r="H8494" i="4"/>
  <c r="D8494" i="4"/>
  <c r="G8494" i="4"/>
  <c r="K8494" i="4"/>
  <c r="F8494" i="4"/>
  <c r="L8495" i="4" l="1"/>
  <c r="E8495" i="4"/>
  <c r="C8495" i="4"/>
  <c r="K8495" i="4"/>
  <c r="G8495" i="4"/>
  <c r="H8495" i="4"/>
  <c r="J8495" i="4"/>
  <c r="B8495" i="4"/>
  <c r="I8495" i="4"/>
  <c r="A8496" i="4"/>
  <c r="F8495" i="4"/>
  <c r="D8495" i="4"/>
  <c r="L8496" i="4" l="1"/>
  <c r="E8496" i="4"/>
  <c r="C8496" i="4"/>
  <c r="J8496" i="4"/>
  <c r="F8496" i="4"/>
  <c r="H8496" i="4"/>
  <c r="I8496" i="4"/>
  <c r="B8496" i="4"/>
  <c r="G8496" i="4"/>
  <c r="D8496" i="4"/>
  <c r="K8496" i="4"/>
  <c r="A8497" i="4"/>
  <c r="L8497" i="4" l="1"/>
  <c r="E8497" i="4"/>
  <c r="C8497" i="4"/>
  <c r="J8497" i="4"/>
  <c r="G8497" i="4"/>
  <c r="A8498" i="4"/>
  <c r="I8497" i="4"/>
  <c r="F8497" i="4"/>
  <c r="H8497" i="4"/>
  <c r="D8497" i="4"/>
  <c r="B8497" i="4"/>
  <c r="K8497" i="4"/>
  <c r="L8498" i="4" l="1"/>
  <c r="E8498" i="4"/>
  <c r="C8498" i="4"/>
  <c r="J8498" i="4"/>
  <c r="A8499" i="4"/>
  <c r="B8498" i="4"/>
  <c r="I8498" i="4"/>
  <c r="H8498" i="4"/>
  <c r="D8498" i="4"/>
  <c r="G8498" i="4"/>
  <c r="K8498" i="4"/>
  <c r="F8498" i="4"/>
  <c r="L8499" i="4" l="1"/>
  <c r="E8499" i="4"/>
  <c r="C8499" i="4"/>
  <c r="J8499" i="4"/>
  <c r="F8499" i="4"/>
  <c r="I8499" i="4"/>
  <c r="B8499" i="4"/>
  <c r="D8499" i="4"/>
  <c r="H8499" i="4"/>
  <c r="K8499" i="4"/>
  <c r="G8499" i="4"/>
  <c r="A8500" i="4"/>
  <c r="L8500" i="4" l="1"/>
  <c r="E8500" i="4"/>
  <c r="C8500" i="4"/>
  <c r="I8500" i="4"/>
  <c r="B8500" i="4"/>
  <c r="G8500" i="4"/>
  <c r="D8500" i="4"/>
  <c r="K8500" i="4"/>
  <c r="A8501" i="4"/>
  <c r="J8500" i="4"/>
  <c r="F8500" i="4"/>
  <c r="H8500" i="4"/>
  <c r="L8501" i="4" l="1"/>
  <c r="E8501" i="4"/>
  <c r="C8501" i="4"/>
  <c r="D8501" i="4"/>
  <c r="B8501" i="4"/>
  <c r="K8501" i="4"/>
  <c r="J8501" i="4"/>
  <c r="G8501" i="4"/>
  <c r="A8502" i="4"/>
  <c r="I8501" i="4"/>
  <c r="F8501" i="4"/>
  <c r="H8501" i="4"/>
  <c r="L8502" i="4" l="1"/>
  <c r="E8502" i="4"/>
  <c r="C8502" i="4"/>
  <c r="I8502" i="4"/>
  <c r="H8502" i="4"/>
  <c r="J8502" i="4"/>
  <c r="B8502" i="4"/>
  <c r="D8502" i="4"/>
  <c r="G8502" i="4"/>
  <c r="K8502" i="4"/>
  <c r="F8502" i="4"/>
  <c r="A8503" i="4"/>
  <c r="L8503" i="4" l="1"/>
  <c r="E8503" i="4"/>
  <c r="C8503" i="4"/>
  <c r="I8503" i="4"/>
  <c r="A8504" i="4"/>
  <c r="B8503" i="4"/>
  <c r="D8503" i="4"/>
  <c r="H8503" i="4"/>
  <c r="J8503" i="4"/>
  <c r="F8503" i="4"/>
  <c r="K8503" i="4"/>
  <c r="G8503" i="4"/>
  <c r="L8504" i="4" l="1"/>
  <c r="E8504" i="4"/>
  <c r="C8504" i="4"/>
  <c r="J8504" i="4"/>
  <c r="F8504" i="4"/>
  <c r="H8504" i="4"/>
  <c r="B8504" i="4"/>
  <c r="K8504" i="4"/>
  <c r="I8504" i="4"/>
  <c r="G8504" i="4"/>
  <c r="D8504" i="4"/>
  <c r="A8505" i="4"/>
  <c r="L8505" i="4" l="1"/>
  <c r="E8505" i="4"/>
  <c r="C8505" i="4"/>
  <c r="I8505" i="4"/>
  <c r="F8505" i="4"/>
  <c r="H8505" i="4"/>
  <c r="B8505" i="4"/>
  <c r="G8505" i="4"/>
  <c r="D8505" i="4"/>
  <c r="J8505" i="4"/>
  <c r="A8506" i="4"/>
  <c r="K8505" i="4"/>
  <c r="L8506" i="4" l="1"/>
  <c r="E8506" i="4"/>
  <c r="C8506" i="4"/>
  <c r="J8506" i="4"/>
  <c r="A8507" i="4"/>
  <c r="B8506" i="4"/>
  <c r="G8506" i="4"/>
  <c r="K8506" i="4"/>
  <c r="I8506" i="4"/>
  <c r="H8506" i="4"/>
  <c r="D8506" i="4"/>
  <c r="F8506" i="4"/>
  <c r="L8507" i="4" l="1"/>
  <c r="E8507" i="4"/>
  <c r="C8507" i="4"/>
  <c r="K8507" i="4"/>
  <c r="G8507" i="4"/>
  <c r="H8507" i="4"/>
  <c r="J8507" i="4"/>
  <c r="F8507" i="4"/>
  <c r="D8507" i="4"/>
  <c r="I8507" i="4"/>
  <c r="A8508" i="4"/>
  <c r="B8507" i="4"/>
  <c r="L8508" i="4" l="1"/>
  <c r="E8508" i="4"/>
  <c r="C8508" i="4"/>
  <c r="J8508" i="4"/>
  <c r="F8508" i="4"/>
  <c r="H8508" i="4"/>
  <c r="G8508" i="4"/>
  <c r="K8508" i="4"/>
  <c r="I8508" i="4"/>
  <c r="B8508" i="4"/>
  <c r="A8509" i="4"/>
  <c r="D8508" i="4"/>
  <c r="L8509" i="4" l="1"/>
  <c r="E8509" i="4"/>
  <c r="C8509" i="4"/>
  <c r="J8509" i="4"/>
  <c r="G8509" i="4"/>
  <c r="H8509" i="4"/>
  <c r="F8509" i="4"/>
  <c r="I8509" i="4"/>
  <c r="A8510" i="4"/>
  <c r="D8509" i="4"/>
  <c r="B8509" i="4"/>
  <c r="K8509" i="4"/>
  <c r="L8510" i="4" l="1"/>
  <c r="E8510" i="4"/>
  <c r="C8510" i="4"/>
  <c r="J8510" i="4"/>
  <c r="A8511" i="4"/>
  <c r="B8510" i="4"/>
  <c r="I8510" i="4"/>
  <c r="H8510" i="4"/>
  <c r="F8510" i="4"/>
  <c r="D8510" i="4"/>
  <c r="G8510" i="4"/>
  <c r="K8510" i="4"/>
  <c r="L8511" i="4" l="1"/>
  <c r="E8511" i="4"/>
  <c r="C8511" i="4"/>
  <c r="J8511" i="4"/>
  <c r="B8511" i="4"/>
  <c r="A8512" i="4"/>
  <c r="K8511" i="4"/>
  <c r="I8511" i="4"/>
  <c r="F8511" i="4"/>
  <c r="D8511" i="4"/>
  <c r="H8511" i="4"/>
  <c r="G8511" i="4"/>
  <c r="L8512" i="4" l="1"/>
  <c r="E8512" i="4"/>
  <c r="C8512" i="4"/>
  <c r="I8512" i="4"/>
  <c r="B8512" i="4"/>
  <c r="G8512" i="4"/>
  <c r="D8512" i="4"/>
  <c r="J8512" i="4"/>
  <c r="F8512" i="4"/>
  <c r="H8512" i="4"/>
  <c r="K8512" i="4"/>
  <c r="A8513" i="4"/>
  <c r="L8513" i="4" l="1"/>
  <c r="E8513" i="4"/>
  <c r="C8513" i="4"/>
  <c r="I8513" i="4"/>
  <c r="F8513" i="4"/>
  <c r="H8513" i="4"/>
  <c r="J8513" i="4"/>
  <c r="D8513" i="4"/>
  <c r="B8513" i="4"/>
  <c r="G8513" i="4"/>
  <c r="K8513" i="4"/>
  <c r="A8514" i="4"/>
  <c r="L8514" i="4" l="1"/>
  <c r="E8514" i="4"/>
  <c r="C8514" i="4"/>
  <c r="J8514" i="4"/>
  <c r="A8515" i="4"/>
  <c r="B8514" i="4"/>
  <c r="H8514" i="4"/>
  <c r="K8514" i="4"/>
  <c r="I8514" i="4"/>
  <c r="D8514" i="4"/>
  <c r="G8514" i="4"/>
  <c r="F8514" i="4"/>
  <c r="L8515" i="4" l="1"/>
  <c r="E8515" i="4"/>
  <c r="C8515" i="4"/>
  <c r="I8515" i="4"/>
  <c r="A8516" i="4"/>
  <c r="B8515" i="4"/>
  <c r="H8515" i="4"/>
  <c r="J8515" i="4"/>
  <c r="F8515" i="4"/>
  <c r="D8515" i="4"/>
  <c r="K8515" i="4"/>
  <c r="G8515" i="4"/>
  <c r="L8516" i="4" l="1"/>
  <c r="E8516" i="4"/>
  <c r="C8516" i="4"/>
  <c r="J8516" i="4"/>
  <c r="F8516" i="4"/>
  <c r="H8516" i="4"/>
  <c r="B8516" i="4"/>
  <c r="A8517" i="4"/>
  <c r="I8516" i="4"/>
  <c r="G8516" i="4"/>
  <c r="K8516" i="4"/>
  <c r="D8516" i="4"/>
  <c r="L8517" i="4" l="1"/>
  <c r="E8517" i="4"/>
  <c r="C8517" i="4"/>
  <c r="K8517" i="4"/>
  <c r="G8517" i="4"/>
  <c r="H8517" i="4"/>
  <c r="D8517" i="4"/>
  <c r="J8517" i="4"/>
  <c r="A8518" i="4"/>
  <c r="F8517" i="4"/>
  <c r="I8517" i="4"/>
  <c r="B8517" i="4"/>
  <c r="L8518" i="4" l="1"/>
  <c r="E8518" i="4"/>
  <c r="C8518" i="4"/>
  <c r="J8518" i="4"/>
  <c r="A8519" i="4"/>
  <c r="B8518" i="4"/>
  <c r="H8518" i="4"/>
  <c r="I8518" i="4"/>
  <c r="D8518" i="4"/>
  <c r="G8518" i="4"/>
  <c r="K8518" i="4"/>
  <c r="F8518" i="4"/>
  <c r="L8519" i="4" l="1"/>
  <c r="E8519" i="4"/>
  <c r="C8519" i="4"/>
  <c r="J8519" i="4"/>
  <c r="F8519" i="4"/>
  <c r="B8519" i="4"/>
  <c r="H8519" i="4"/>
  <c r="I8519" i="4"/>
  <c r="A8520" i="4"/>
  <c r="D8519" i="4"/>
  <c r="K8519" i="4"/>
  <c r="G8519" i="4"/>
  <c r="L8520" i="4" l="1"/>
  <c r="E8520" i="4"/>
  <c r="C8520" i="4"/>
  <c r="K8520" i="4"/>
  <c r="A8521" i="4"/>
  <c r="J8520" i="4"/>
  <c r="F8520" i="4"/>
  <c r="H8520" i="4"/>
  <c r="D8520" i="4"/>
  <c r="I8520" i="4"/>
  <c r="B8520" i="4"/>
  <c r="G8520" i="4"/>
  <c r="L8521" i="4" l="1"/>
  <c r="E8521" i="4"/>
  <c r="C8521" i="4"/>
  <c r="I8521" i="4"/>
  <c r="F8521" i="4"/>
  <c r="H8521" i="4"/>
  <c r="D8521" i="4"/>
  <c r="B8521" i="4"/>
  <c r="J8521" i="4"/>
  <c r="A8522" i="4"/>
  <c r="K8521" i="4"/>
  <c r="G8521" i="4"/>
  <c r="L8522" i="4" l="1"/>
  <c r="E8522" i="4"/>
  <c r="C8522" i="4"/>
  <c r="D8522" i="4"/>
  <c r="G8522" i="4"/>
  <c r="H8522" i="4"/>
  <c r="K8522" i="4"/>
  <c r="F8522" i="4"/>
  <c r="I8522" i="4"/>
  <c r="J8522" i="4"/>
  <c r="A8523" i="4"/>
  <c r="B8522" i="4"/>
  <c r="L8523" i="4" l="1"/>
  <c r="E8523" i="4"/>
  <c r="C8523" i="4"/>
  <c r="I8523" i="4"/>
  <c r="A8524" i="4"/>
  <c r="B8523" i="4"/>
  <c r="H8523" i="4"/>
  <c r="D8523" i="4"/>
  <c r="K8523" i="4"/>
  <c r="G8523" i="4"/>
  <c r="J8523" i="4"/>
  <c r="F8523" i="4"/>
  <c r="L8524" i="4" l="1"/>
  <c r="E8524" i="4"/>
  <c r="C8524" i="4"/>
  <c r="D8524" i="4"/>
  <c r="A8525" i="4"/>
  <c r="B8524" i="4"/>
  <c r="K8524" i="4"/>
  <c r="I8524" i="4"/>
  <c r="J8524" i="4"/>
  <c r="F8524" i="4"/>
  <c r="H8524" i="4"/>
  <c r="G8524" i="4"/>
  <c r="L8525" i="4" l="1"/>
  <c r="E8525" i="4"/>
  <c r="C8525" i="4"/>
  <c r="D8525" i="4"/>
  <c r="B8525" i="4"/>
  <c r="I8525" i="4"/>
  <c r="K8525" i="4"/>
  <c r="F8525" i="4"/>
  <c r="J8525" i="4"/>
  <c r="G8525" i="4"/>
  <c r="H8525" i="4"/>
  <c r="A8526" i="4"/>
  <c r="L8526" i="4" l="1"/>
  <c r="E8526" i="4"/>
  <c r="C8526" i="4"/>
  <c r="I8526" i="4"/>
  <c r="H8526" i="4"/>
  <c r="D8526" i="4"/>
  <c r="G8526" i="4"/>
  <c r="K8526" i="4"/>
  <c r="F8526" i="4"/>
  <c r="J8526" i="4"/>
  <c r="A8527" i="4"/>
  <c r="B8526" i="4"/>
  <c r="L8527" i="4" l="1"/>
  <c r="E8527" i="4"/>
  <c r="C8527" i="4"/>
  <c r="I8527" i="4"/>
  <c r="A8528" i="4"/>
  <c r="F8527" i="4"/>
  <c r="D8527" i="4"/>
  <c r="H8527" i="4"/>
  <c r="J8527" i="4"/>
  <c r="B8527" i="4"/>
  <c r="K8527" i="4"/>
  <c r="G8527" i="4"/>
  <c r="L8528" i="4" l="1"/>
  <c r="E8528" i="4"/>
  <c r="C8528" i="4"/>
  <c r="I8528" i="4"/>
  <c r="B8528" i="4"/>
  <c r="G8528" i="4"/>
  <c r="A8529" i="4"/>
  <c r="D8528" i="4"/>
  <c r="J8528" i="4"/>
  <c r="F8528" i="4"/>
  <c r="K8528" i="4"/>
  <c r="H8528" i="4"/>
  <c r="L8529" i="4" l="1"/>
  <c r="E8529" i="4"/>
  <c r="C8529" i="4"/>
  <c r="D8529" i="4"/>
  <c r="B8529" i="4"/>
  <c r="I8529" i="4"/>
  <c r="K8529" i="4"/>
  <c r="J8529" i="4"/>
  <c r="G8529" i="4"/>
  <c r="A8530" i="4"/>
  <c r="F8529" i="4"/>
  <c r="H8529" i="4"/>
  <c r="L8530" i="4" l="1"/>
  <c r="E8530" i="4"/>
  <c r="C8530" i="4"/>
  <c r="D8530" i="4"/>
  <c r="G8530" i="4"/>
  <c r="K8530" i="4"/>
  <c r="F8530" i="4"/>
  <c r="J8530" i="4"/>
  <c r="A8531" i="4"/>
  <c r="B8530" i="4"/>
  <c r="I8530" i="4"/>
  <c r="H8530" i="4"/>
  <c r="L8531" i="4" l="1"/>
  <c r="E8531" i="4"/>
  <c r="C8531" i="4"/>
  <c r="J8531" i="4"/>
  <c r="F8531" i="4"/>
  <c r="A8532" i="4"/>
  <c r="B8531" i="4"/>
  <c r="I8531" i="4"/>
  <c r="D8531" i="4"/>
  <c r="H8531" i="4"/>
  <c r="K8531" i="4"/>
  <c r="G8531" i="4"/>
  <c r="L8532" i="4" l="1"/>
  <c r="E8532" i="4"/>
  <c r="C8532" i="4"/>
  <c r="J8532" i="4"/>
  <c r="F8532" i="4"/>
  <c r="H8532" i="4"/>
  <c r="I8532" i="4"/>
  <c r="B8532" i="4"/>
  <c r="G8532" i="4"/>
  <c r="D8532" i="4"/>
  <c r="K8532" i="4"/>
  <c r="A8533" i="4"/>
  <c r="L8533" i="4" l="1"/>
  <c r="E8533" i="4"/>
  <c r="C8533" i="4"/>
  <c r="K8533" i="4"/>
  <c r="J8533" i="4"/>
  <c r="G8533" i="4"/>
  <c r="A8534" i="4"/>
  <c r="I8533" i="4"/>
  <c r="F8533" i="4"/>
  <c r="H8533" i="4"/>
  <c r="D8533" i="4"/>
  <c r="B8533" i="4"/>
  <c r="L8534" i="4" l="1"/>
  <c r="E8534" i="4"/>
  <c r="C8534" i="4"/>
  <c r="K8534" i="4"/>
  <c r="F8534" i="4"/>
  <c r="J8534" i="4"/>
  <c r="A8535" i="4"/>
  <c r="B8534" i="4"/>
  <c r="D8534" i="4"/>
  <c r="I8534" i="4"/>
  <c r="H8534" i="4"/>
  <c r="G8534" i="4"/>
  <c r="L8535" i="4" l="1"/>
  <c r="E8535" i="4"/>
  <c r="C8535" i="4"/>
  <c r="J8535" i="4"/>
  <c r="F8535" i="4"/>
  <c r="A8536" i="4"/>
  <c r="H8535" i="4"/>
  <c r="I8535" i="4"/>
  <c r="D8535" i="4"/>
  <c r="K8535" i="4"/>
  <c r="G8535" i="4"/>
  <c r="B8535" i="4"/>
  <c r="L8536" i="4" l="1"/>
  <c r="E8536" i="4"/>
  <c r="C8536" i="4"/>
  <c r="J8536" i="4"/>
  <c r="F8536" i="4"/>
  <c r="H8536" i="4"/>
  <c r="B8536" i="4"/>
  <c r="I8536" i="4"/>
  <c r="D8536" i="4"/>
  <c r="K8536" i="4"/>
  <c r="A8537" i="4"/>
  <c r="G8536" i="4"/>
  <c r="L8537" i="4" l="1"/>
  <c r="E8537" i="4"/>
  <c r="C8537" i="4"/>
  <c r="K8537" i="4"/>
  <c r="J8537" i="4"/>
  <c r="G8537" i="4"/>
  <c r="A8538" i="4"/>
  <c r="F8537" i="4"/>
  <c r="I8537" i="4"/>
  <c r="H8537" i="4"/>
  <c r="D8537" i="4"/>
  <c r="B8537" i="4"/>
  <c r="L8538" i="4" l="1"/>
  <c r="E8538" i="4"/>
  <c r="C8538" i="4"/>
  <c r="J8538" i="4"/>
  <c r="A8539" i="4"/>
  <c r="B8538" i="4"/>
  <c r="I8538" i="4"/>
  <c r="H8538" i="4"/>
  <c r="D8538" i="4"/>
  <c r="G8538" i="4"/>
  <c r="K8538" i="4"/>
  <c r="F8538" i="4"/>
  <c r="L8539" i="4" l="1"/>
  <c r="E8539" i="4"/>
  <c r="C8539" i="4"/>
  <c r="K8539" i="4"/>
  <c r="G8539" i="4"/>
  <c r="J8539" i="4"/>
  <c r="F8539" i="4"/>
  <c r="I8539" i="4"/>
  <c r="A8540" i="4"/>
  <c r="B8539" i="4"/>
  <c r="D8539" i="4"/>
  <c r="H8539" i="4"/>
  <c r="L8540" i="4" l="1"/>
  <c r="E8540" i="4"/>
  <c r="C8540" i="4"/>
  <c r="D8540" i="4"/>
  <c r="K8540" i="4"/>
  <c r="A8541" i="4"/>
  <c r="J8540" i="4"/>
  <c r="H8540" i="4"/>
  <c r="I8540" i="4"/>
  <c r="B8540" i="4"/>
  <c r="G8540" i="4"/>
  <c r="F8540" i="4"/>
  <c r="L8541" i="4" l="1"/>
  <c r="E8541" i="4"/>
  <c r="C8541" i="4"/>
  <c r="D8541" i="4"/>
  <c r="B8541" i="4"/>
  <c r="F8541" i="4"/>
  <c r="K8541" i="4"/>
  <c r="I8541" i="4"/>
  <c r="J8541" i="4"/>
  <c r="G8541" i="4"/>
  <c r="H8541" i="4"/>
  <c r="A8542" i="4"/>
  <c r="L8542" i="4" l="1"/>
  <c r="E8542" i="4"/>
  <c r="C8542" i="4"/>
  <c r="D8542" i="4"/>
  <c r="G8542" i="4"/>
  <c r="I8542" i="4"/>
  <c r="K8542" i="4"/>
  <c r="F8542" i="4"/>
  <c r="B8542" i="4"/>
  <c r="J8542" i="4"/>
  <c r="A8543" i="4"/>
  <c r="H8542" i="4"/>
  <c r="L8543" i="4" l="1"/>
  <c r="E8543" i="4"/>
  <c r="C8543" i="4"/>
  <c r="D8543" i="4"/>
  <c r="H8543" i="4"/>
  <c r="I8543" i="4"/>
  <c r="F8543" i="4"/>
  <c r="K8543" i="4"/>
  <c r="G8543" i="4"/>
  <c r="A8544" i="4"/>
  <c r="J8543" i="4"/>
  <c r="B8543" i="4"/>
  <c r="L8544" i="4" l="1"/>
  <c r="E8544" i="4"/>
  <c r="C8544" i="4"/>
  <c r="D8544" i="4"/>
  <c r="K8544" i="4"/>
  <c r="A8545" i="4"/>
  <c r="B8544" i="4"/>
  <c r="J8544" i="4"/>
  <c r="F8544" i="4"/>
  <c r="H8544" i="4"/>
  <c r="I8544" i="4"/>
  <c r="G8544" i="4"/>
  <c r="L8545" i="4" l="1"/>
  <c r="E8545" i="4"/>
  <c r="C8545" i="4"/>
  <c r="D8545" i="4"/>
  <c r="B8545" i="4"/>
  <c r="K8545" i="4"/>
  <c r="I8545" i="4"/>
  <c r="J8545" i="4"/>
  <c r="G8545" i="4"/>
  <c r="A8546" i="4"/>
  <c r="F8545" i="4"/>
  <c r="H8545" i="4"/>
  <c r="L8546" i="4" l="1"/>
  <c r="E8546" i="4"/>
  <c r="C8546" i="4"/>
  <c r="D8546" i="4"/>
  <c r="G8546" i="4"/>
  <c r="K8546" i="4"/>
  <c r="F8546" i="4"/>
  <c r="I8546" i="4"/>
  <c r="J8546" i="4"/>
  <c r="A8547" i="4"/>
  <c r="B8546" i="4"/>
  <c r="H8546" i="4"/>
  <c r="L8547" i="4" l="1"/>
  <c r="E8547" i="4"/>
  <c r="C8547" i="4"/>
  <c r="D8547" i="4"/>
  <c r="H8547" i="4"/>
  <c r="A8548" i="4"/>
  <c r="B8547" i="4"/>
  <c r="K8547" i="4"/>
  <c r="G8547" i="4"/>
  <c r="J8547" i="4"/>
  <c r="F8547" i="4"/>
  <c r="I8547" i="4"/>
  <c r="L8548" i="4" l="1"/>
  <c r="E8548" i="4"/>
  <c r="C8548" i="4"/>
  <c r="D8548" i="4"/>
  <c r="H8548" i="4"/>
  <c r="K8548" i="4"/>
  <c r="A8549" i="4"/>
  <c r="B8548" i="4"/>
  <c r="G8548" i="4"/>
  <c r="J8548" i="4"/>
  <c r="F8548" i="4"/>
  <c r="I8548" i="4"/>
  <c r="L8549" i="4" l="1"/>
  <c r="E8549" i="4"/>
  <c r="C8549" i="4"/>
  <c r="D8549" i="4"/>
  <c r="B8549" i="4"/>
  <c r="K8549" i="4"/>
  <c r="H8549" i="4"/>
  <c r="J8549" i="4"/>
  <c r="G8549" i="4"/>
  <c r="A8550" i="4"/>
  <c r="I8549" i="4"/>
  <c r="F8549" i="4"/>
  <c r="L8550" i="4" l="1"/>
  <c r="E8550" i="4"/>
  <c r="C8550" i="4"/>
  <c r="D8550" i="4"/>
  <c r="G8550" i="4"/>
  <c r="H8550" i="4"/>
  <c r="K8550" i="4"/>
  <c r="F8550" i="4"/>
  <c r="J8550" i="4"/>
  <c r="A8551" i="4"/>
  <c r="B8550" i="4"/>
  <c r="I8550" i="4"/>
  <c r="L8551" i="4" l="1"/>
  <c r="E8551" i="4"/>
  <c r="C8551" i="4"/>
  <c r="D8551" i="4"/>
  <c r="H8551" i="4"/>
  <c r="G8551" i="4"/>
  <c r="K8551" i="4"/>
  <c r="B8551" i="4"/>
  <c r="J8551" i="4"/>
  <c r="F8551" i="4"/>
  <c r="I8551" i="4"/>
  <c r="A8552" i="4"/>
  <c r="L8552" i="4" l="1"/>
  <c r="E8552" i="4"/>
  <c r="C8552" i="4"/>
  <c r="D8552" i="4"/>
  <c r="K8552" i="4"/>
  <c r="A8553" i="4"/>
  <c r="I8552" i="4"/>
  <c r="B8552" i="4"/>
  <c r="J8552" i="4"/>
  <c r="F8552" i="4"/>
  <c r="H8552" i="4"/>
  <c r="G8552" i="4"/>
  <c r="L8553" i="4" l="1"/>
  <c r="E8553" i="4"/>
  <c r="C8553" i="4"/>
  <c r="K8553" i="4"/>
  <c r="G8553" i="4"/>
  <c r="A8554" i="4"/>
  <c r="B8553" i="4"/>
  <c r="J8553" i="4"/>
  <c r="D8553" i="4"/>
  <c r="I8553" i="4"/>
  <c r="F8553" i="4"/>
  <c r="H8553" i="4"/>
  <c r="L8554" i="4" l="1"/>
  <c r="E8554" i="4"/>
  <c r="C8554" i="4"/>
  <c r="J8554" i="4"/>
  <c r="A8555" i="4"/>
  <c r="B8554" i="4"/>
  <c r="I8554" i="4"/>
  <c r="H8554" i="4"/>
  <c r="K8554" i="4"/>
  <c r="D8554" i="4"/>
  <c r="G8554" i="4"/>
  <c r="F8554" i="4"/>
  <c r="L8555" i="4" l="1"/>
  <c r="E8555" i="4"/>
  <c r="C8555" i="4"/>
  <c r="K8555" i="4"/>
  <c r="G8555" i="4"/>
  <c r="F8555" i="4"/>
  <c r="H8555" i="4"/>
  <c r="J8555" i="4"/>
  <c r="D8555" i="4"/>
  <c r="I8555" i="4"/>
  <c r="A8556" i="4"/>
  <c r="B8555" i="4"/>
  <c r="L8556" i="4" l="1"/>
  <c r="E8556" i="4"/>
  <c r="C8556" i="4"/>
  <c r="J8556" i="4"/>
  <c r="F8556" i="4"/>
  <c r="H8556" i="4"/>
  <c r="G8556" i="4"/>
  <c r="D8556" i="4"/>
  <c r="A8557" i="4"/>
  <c r="I8556" i="4"/>
  <c r="B8556" i="4"/>
  <c r="K8556" i="4"/>
  <c r="L8557" i="4" l="1"/>
  <c r="E8557" i="4"/>
  <c r="C8557" i="4"/>
  <c r="J8557" i="4"/>
  <c r="G8557" i="4"/>
  <c r="H8557" i="4"/>
  <c r="I8557" i="4"/>
  <c r="F8557" i="4"/>
  <c r="A8558" i="4"/>
  <c r="D8557" i="4"/>
  <c r="B8557" i="4"/>
  <c r="K8557" i="4"/>
  <c r="L8558" i="4" l="1"/>
  <c r="E8558" i="4"/>
  <c r="C8558" i="4"/>
  <c r="K8558" i="4"/>
  <c r="F8558" i="4"/>
  <c r="J8558" i="4"/>
  <c r="B8558" i="4"/>
  <c r="A8559" i="4"/>
  <c r="D8558" i="4"/>
  <c r="I8558" i="4"/>
  <c r="H8558" i="4"/>
  <c r="G8558" i="4"/>
  <c r="L8559" i="4" l="1"/>
  <c r="E8559" i="4"/>
  <c r="C8559" i="4"/>
  <c r="J8559" i="4"/>
  <c r="B8559" i="4"/>
  <c r="A8560" i="4"/>
  <c r="G8559" i="4"/>
  <c r="I8559" i="4"/>
  <c r="F8559" i="4"/>
  <c r="H8559" i="4"/>
  <c r="K8559" i="4"/>
  <c r="D8559" i="4"/>
  <c r="L8560" i="4" l="1"/>
  <c r="E8560" i="4"/>
  <c r="C8560" i="4"/>
  <c r="J8560" i="4"/>
  <c r="F8560" i="4"/>
  <c r="H8560" i="4"/>
  <c r="B8560" i="4"/>
  <c r="I8560" i="4"/>
  <c r="G8560" i="4"/>
  <c r="D8560" i="4"/>
  <c r="K8560" i="4"/>
  <c r="A8561" i="4"/>
  <c r="L8561" i="4" l="1"/>
  <c r="E8561" i="4"/>
  <c r="C8561" i="4"/>
  <c r="J8561" i="4"/>
  <c r="G8561" i="4"/>
  <c r="A8562" i="4"/>
  <c r="K8561" i="4"/>
  <c r="I8561" i="4"/>
  <c r="F8561" i="4"/>
  <c r="H8561" i="4"/>
  <c r="D8561" i="4"/>
  <c r="B8561" i="4"/>
  <c r="L8562" i="4" l="1"/>
  <c r="E8562" i="4"/>
  <c r="C8562" i="4"/>
  <c r="K8562" i="4"/>
  <c r="F8562" i="4"/>
  <c r="A8563" i="4"/>
  <c r="G8562" i="4"/>
  <c r="J8562" i="4"/>
  <c r="B8562" i="4"/>
  <c r="H8562" i="4"/>
  <c r="D8562" i="4"/>
  <c r="I8562" i="4"/>
  <c r="L8563" i="4" l="1"/>
  <c r="E8563" i="4"/>
  <c r="C8563" i="4"/>
  <c r="J8563" i="4"/>
  <c r="F8563" i="4"/>
  <c r="K8563" i="4"/>
  <c r="I8563" i="4"/>
  <c r="A8564" i="4"/>
  <c r="B8563" i="4"/>
  <c r="D8563" i="4"/>
  <c r="H8563" i="4"/>
  <c r="G8563" i="4"/>
  <c r="L8564" i="4" l="1"/>
  <c r="E8564" i="4"/>
  <c r="C8564" i="4"/>
  <c r="K8564" i="4"/>
  <c r="A8565" i="4"/>
  <c r="J8564" i="4"/>
  <c r="F8564" i="4"/>
  <c r="H8564" i="4"/>
  <c r="D8564" i="4"/>
  <c r="I8564" i="4"/>
  <c r="B8564" i="4"/>
  <c r="G8564" i="4"/>
  <c r="L8565" i="4" l="1"/>
  <c r="E8565" i="4"/>
  <c r="C8565" i="4"/>
  <c r="J8565" i="4"/>
  <c r="G8565" i="4"/>
  <c r="A8566" i="4"/>
  <c r="F8565" i="4"/>
  <c r="K8565" i="4"/>
  <c r="I8565" i="4"/>
  <c r="H8565" i="4"/>
  <c r="D8565" i="4"/>
  <c r="B8565" i="4"/>
  <c r="L8566" i="4" l="1"/>
  <c r="E8566" i="4"/>
  <c r="C8566" i="4"/>
  <c r="I8566" i="4"/>
  <c r="H8566" i="4"/>
  <c r="G8566" i="4"/>
  <c r="D8566" i="4"/>
  <c r="K8566" i="4"/>
  <c r="F8566" i="4"/>
  <c r="J8566" i="4"/>
  <c r="A8567" i="4"/>
  <c r="B8566" i="4"/>
  <c r="L8567" i="4" l="1"/>
  <c r="E8567" i="4"/>
  <c r="C8567" i="4"/>
  <c r="I8567" i="4"/>
  <c r="A8568" i="4"/>
  <c r="B8567" i="4"/>
  <c r="D8567" i="4"/>
  <c r="H8567" i="4"/>
  <c r="J8567" i="4"/>
  <c r="F8567" i="4"/>
  <c r="K8567" i="4"/>
  <c r="G8567" i="4"/>
  <c r="L8568" i="4" l="1"/>
  <c r="E8568" i="4"/>
  <c r="C8568" i="4"/>
  <c r="J8568" i="4"/>
  <c r="F8568" i="4"/>
  <c r="H8568" i="4"/>
  <c r="G8568" i="4"/>
  <c r="I8568" i="4"/>
  <c r="B8568" i="4"/>
  <c r="D8568" i="4"/>
  <c r="K8568" i="4"/>
  <c r="A8569" i="4"/>
  <c r="L8569" i="4" l="1"/>
  <c r="E8569" i="4"/>
  <c r="C8569" i="4"/>
  <c r="I8569" i="4"/>
  <c r="F8569" i="4"/>
  <c r="H8569" i="4"/>
  <c r="B8569" i="4"/>
  <c r="D8569" i="4"/>
  <c r="K8569" i="4"/>
  <c r="J8569" i="4"/>
  <c r="G8569" i="4"/>
  <c r="A8570" i="4"/>
  <c r="L8570" i="4" l="1"/>
  <c r="E8570" i="4"/>
  <c r="C8570" i="4"/>
  <c r="J8570" i="4"/>
  <c r="A8571" i="4"/>
  <c r="B8570" i="4"/>
  <c r="I8570" i="4"/>
  <c r="H8570" i="4"/>
  <c r="D8570" i="4"/>
  <c r="G8570" i="4"/>
  <c r="K8570" i="4"/>
  <c r="F8570" i="4"/>
  <c r="L8571" i="4" l="1"/>
  <c r="E8571" i="4"/>
  <c r="C8571" i="4"/>
  <c r="I8571" i="4"/>
  <c r="A8572" i="4"/>
  <c r="B8571" i="4"/>
  <c r="G8571" i="4"/>
  <c r="D8571" i="4"/>
  <c r="H8571" i="4"/>
  <c r="F8571" i="4"/>
  <c r="K8571" i="4"/>
  <c r="J8571" i="4"/>
  <c r="L8572" i="4" l="1"/>
  <c r="E8572" i="4"/>
  <c r="C8572" i="4"/>
  <c r="J8572" i="4"/>
  <c r="F8572" i="4"/>
  <c r="H8572" i="4"/>
  <c r="I8572" i="4"/>
  <c r="B8572" i="4"/>
  <c r="G8572" i="4"/>
  <c r="D8572" i="4"/>
  <c r="K8572" i="4"/>
  <c r="A8573" i="4"/>
  <c r="L8573" i="4" l="1"/>
  <c r="E8573" i="4"/>
  <c r="C8573" i="4"/>
  <c r="K8573" i="4"/>
  <c r="J8573" i="4"/>
  <c r="G8573" i="4"/>
  <c r="H8573" i="4"/>
  <c r="A8574" i="4"/>
  <c r="I8573" i="4"/>
  <c r="F8573" i="4"/>
  <c r="D8573" i="4"/>
  <c r="B8573" i="4"/>
  <c r="L8574" i="4" l="1"/>
  <c r="E8574" i="4"/>
  <c r="C8574" i="4"/>
  <c r="K8574" i="4"/>
  <c r="F8574" i="4"/>
  <c r="J8574" i="4"/>
  <c r="A8575" i="4"/>
  <c r="B8574" i="4"/>
  <c r="I8574" i="4"/>
  <c r="H8574" i="4"/>
  <c r="D8574" i="4"/>
  <c r="G8574" i="4"/>
  <c r="L8575" i="4" l="1"/>
  <c r="E8575" i="4"/>
  <c r="C8575" i="4"/>
  <c r="J8575" i="4"/>
  <c r="B8575" i="4"/>
  <c r="I8575" i="4"/>
  <c r="A8576" i="4"/>
  <c r="F8575" i="4"/>
  <c r="D8575" i="4"/>
  <c r="H8575" i="4"/>
  <c r="K8575" i="4"/>
  <c r="G8575" i="4"/>
  <c r="L8576" i="4" l="1"/>
  <c r="E8576" i="4"/>
  <c r="C8576" i="4"/>
  <c r="K8576" i="4"/>
  <c r="A8577" i="4"/>
  <c r="J8576" i="4"/>
  <c r="F8576" i="4"/>
  <c r="H8576" i="4"/>
  <c r="I8576" i="4"/>
  <c r="B8576" i="4"/>
  <c r="G8576" i="4"/>
  <c r="D8576" i="4"/>
  <c r="L8577" i="4" l="1"/>
  <c r="E8577" i="4"/>
  <c r="C8577" i="4"/>
  <c r="J8577" i="4"/>
  <c r="G8577" i="4"/>
  <c r="A8578" i="4"/>
  <c r="I8577" i="4"/>
  <c r="F8577" i="4"/>
  <c r="H8577" i="4"/>
  <c r="D8577" i="4"/>
  <c r="B8577" i="4"/>
  <c r="K8577" i="4"/>
  <c r="L8578" i="4" l="1"/>
  <c r="E8578" i="4"/>
  <c r="C8578" i="4"/>
  <c r="J8578" i="4"/>
  <c r="A8579" i="4"/>
  <c r="B8578" i="4"/>
  <c r="I8578" i="4"/>
  <c r="H8578" i="4"/>
  <c r="D8578" i="4"/>
  <c r="G8578" i="4"/>
  <c r="K8578" i="4"/>
  <c r="F8578" i="4"/>
  <c r="L8579" i="4" l="1"/>
  <c r="E8579" i="4"/>
  <c r="C8579" i="4"/>
  <c r="J8579" i="4"/>
  <c r="F8579" i="4"/>
  <c r="I8579" i="4"/>
  <c r="A8580" i="4"/>
  <c r="B8579" i="4"/>
  <c r="H8579" i="4"/>
  <c r="D8579" i="4"/>
  <c r="K8579" i="4"/>
  <c r="G8579" i="4"/>
  <c r="L8580" i="4" l="1"/>
  <c r="E8580" i="4"/>
  <c r="C8580" i="4"/>
  <c r="K8580" i="4"/>
  <c r="A8581" i="4"/>
  <c r="J8580" i="4"/>
  <c r="F8580" i="4"/>
  <c r="H8580" i="4"/>
  <c r="I8580" i="4"/>
  <c r="B8580" i="4"/>
  <c r="G8580" i="4"/>
  <c r="D8580" i="4"/>
  <c r="L8581" i="4" l="1"/>
  <c r="E8581" i="4"/>
  <c r="C8581" i="4"/>
  <c r="K8581" i="4"/>
  <c r="J8581" i="4"/>
  <c r="G8581" i="4"/>
  <c r="A8582" i="4"/>
  <c r="I8581" i="4"/>
  <c r="F8581" i="4"/>
  <c r="H8581" i="4"/>
  <c r="D8581" i="4"/>
  <c r="B8581" i="4"/>
  <c r="L8582" i="4" l="1"/>
  <c r="E8582" i="4"/>
  <c r="C8582" i="4"/>
  <c r="K8582" i="4"/>
  <c r="F8582" i="4"/>
  <c r="J8582" i="4"/>
  <c r="A8583" i="4"/>
  <c r="B8582" i="4"/>
  <c r="I8582" i="4"/>
  <c r="H8582" i="4"/>
  <c r="D8582" i="4"/>
  <c r="G8582" i="4"/>
  <c r="L8583" i="4" l="1"/>
  <c r="E8583" i="4"/>
  <c r="C8583" i="4"/>
  <c r="I8583" i="4"/>
  <c r="A8584" i="4"/>
  <c r="B8583" i="4"/>
  <c r="D8583" i="4"/>
  <c r="H8583" i="4"/>
  <c r="K8583" i="4"/>
  <c r="G8583" i="4"/>
  <c r="J8583" i="4"/>
  <c r="F8583" i="4"/>
  <c r="L8584" i="4" l="1"/>
  <c r="E8584" i="4"/>
  <c r="C8584" i="4"/>
  <c r="D8584" i="4"/>
  <c r="K8584" i="4"/>
  <c r="A8585" i="4"/>
  <c r="H8584" i="4"/>
  <c r="J8584" i="4"/>
  <c r="F8584" i="4"/>
  <c r="I8584" i="4"/>
  <c r="B8584" i="4"/>
  <c r="G8584" i="4"/>
  <c r="L8585" i="4" l="1"/>
  <c r="E8585" i="4"/>
  <c r="C8585" i="4"/>
  <c r="D8585" i="4"/>
  <c r="B8585" i="4"/>
  <c r="K8585" i="4"/>
  <c r="J8585" i="4"/>
  <c r="G8585" i="4"/>
  <c r="A8586" i="4"/>
  <c r="H8585" i="4"/>
  <c r="I8585" i="4"/>
  <c r="F8585" i="4"/>
  <c r="L8586" i="4" l="1"/>
  <c r="E8586" i="4"/>
  <c r="C8586" i="4"/>
  <c r="J8586" i="4"/>
  <c r="A8587" i="4"/>
  <c r="B8586" i="4"/>
  <c r="I8586" i="4"/>
  <c r="H8586" i="4"/>
  <c r="D8586" i="4"/>
  <c r="G8586" i="4"/>
  <c r="K8586" i="4"/>
  <c r="F8586" i="4"/>
  <c r="L8587" i="4" l="1"/>
  <c r="E8587" i="4"/>
  <c r="C8587" i="4"/>
  <c r="I8587" i="4"/>
  <c r="A8588" i="4"/>
  <c r="B8587" i="4"/>
  <c r="D8587" i="4"/>
  <c r="H8587" i="4"/>
  <c r="K8587" i="4"/>
  <c r="G8587" i="4"/>
  <c r="J8587" i="4"/>
  <c r="F8587" i="4"/>
  <c r="L8588" i="4" l="1"/>
  <c r="E8588" i="4"/>
  <c r="C8588" i="4"/>
  <c r="I8588" i="4"/>
  <c r="B8588" i="4"/>
  <c r="G8588" i="4"/>
  <c r="J8588" i="4"/>
  <c r="F8588" i="4"/>
  <c r="D8588" i="4"/>
  <c r="K8588" i="4"/>
  <c r="A8589" i="4"/>
  <c r="H8588" i="4"/>
  <c r="L8589" i="4" l="1"/>
  <c r="E8589" i="4"/>
  <c r="C8589" i="4"/>
  <c r="D8589" i="4"/>
  <c r="B8589" i="4"/>
  <c r="K8589" i="4"/>
  <c r="J8589" i="4"/>
  <c r="G8589" i="4"/>
  <c r="H8589" i="4"/>
  <c r="I8589" i="4"/>
  <c r="F8589" i="4"/>
  <c r="A8590" i="4"/>
  <c r="L8590" i="4" l="1"/>
  <c r="E8590" i="4"/>
  <c r="C8590" i="4"/>
  <c r="K8590" i="4"/>
  <c r="F8590" i="4"/>
  <c r="A8591" i="4"/>
  <c r="B8590" i="4"/>
  <c r="J8590" i="4"/>
  <c r="I8590" i="4"/>
  <c r="H8590" i="4"/>
  <c r="D8590" i="4"/>
  <c r="G8590" i="4"/>
  <c r="L8591" i="4" l="1"/>
  <c r="E8591" i="4"/>
  <c r="C8591" i="4"/>
  <c r="D8591" i="4"/>
  <c r="H8591" i="4"/>
  <c r="K8591" i="4"/>
  <c r="G8591" i="4"/>
  <c r="J8591" i="4"/>
  <c r="B8591" i="4"/>
  <c r="I8591" i="4"/>
  <c r="A8592" i="4"/>
  <c r="F8591" i="4"/>
  <c r="L8592" i="4" l="1"/>
  <c r="E8592" i="4"/>
  <c r="C8592" i="4"/>
  <c r="D8592" i="4"/>
  <c r="K8592" i="4"/>
  <c r="A8593" i="4"/>
  <c r="F8592" i="4"/>
  <c r="J8592" i="4"/>
  <c r="H8592" i="4"/>
  <c r="I8592" i="4"/>
  <c r="B8592" i="4"/>
  <c r="G8592" i="4"/>
  <c r="L8593" i="4" l="1"/>
  <c r="E8593" i="4"/>
  <c r="C8593" i="4"/>
  <c r="D8593" i="4"/>
  <c r="B8593" i="4"/>
  <c r="K8593" i="4"/>
  <c r="J8593" i="4"/>
  <c r="G8593" i="4"/>
  <c r="A8594" i="4"/>
  <c r="I8593" i="4"/>
  <c r="F8593" i="4"/>
  <c r="H8593" i="4"/>
  <c r="L8594" i="4" l="1"/>
  <c r="E8594" i="4"/>
  <c r="C8594" i="4"/>
  <c r="D8594" i="4"/>
  <c r="G8594" i="4"/>
  <c r="K8594" i="4"/>
  <c r="F8594" i="4"/>
  <c r="H8594" i="4"/>
  <c r="J8594" i="4"/>
  <c r="A8595" i="4"/>
  <c r="B8594" i="4"/>
  <c r="I8594" i="4"/>
  <c r="L8595" i="4" l="1"/>
  <c r="E8595" i="4"/>
  <c r="C8595" i="4"/>
  <c r="D8595" i="4"/>
  <c r="H8595" i="4"/>
  <c r="K8595" i="4"/>
  <c r="G8595" i="4"/>
  <c r="J8595" i="4"/>
  <c r="F8595" i="4"/>
  <c r="I8595" i="4"/>
  <c r="A8596" i="4"/>
  <c r="B8595" i="4"/>
  <c r="L8596" i="4" l="1"/>
  <c r="E8596" i="4"/>
  <c r="C8596" i="4"/>
  <c r="K8596" i="4"/>
  <c r="A8597" i="4"/>
  <c r="J8596" i="4"/>
  <c r="F8596" i="4"/>
  <c r="H8596" i="4"/>
  <c r="I8596" i="4"/>
  <c r="B8596" i="4"/>
  <c r="G8596" i="4"/>
  <c r="D8596" i="4"/>
  <c r="L8597" i="4" l="1"/>
  <c r="E8597" i="4"/>
  <c r="C8597" i="4"/>
  <c r="K8597" i="4"/>
  <c r="J8597" i="4"/>
  <c r="G8597" i="4"/>
  <c r="A8598" i="4"/>
  <c r="I8597" i="4"/>
  <c r="F8597" i="4"/>
  <c r="H8597" i="4"/>
  <c r="D8597" i="4"/>
  <c r="B8597" i="4"/>
  <c r="L8598" i="4" l="1"/>
  <c r="E8598" i="4"/>
  <c r="C8598" i="4"/>
  <c r="K8598" i="4"/>
  <c r="F8598" i="4"/>
  <c r="J8598" i="4"/>
  <c r="A8599" i="4"/>
  <c r="B8598" i="4"/>
  <c r="I8598" i="4"/>
  <c r="H8598" i="4"/>
  <c r="D8598" i="4"/>
  <c r="G8598" i="4"/>
  <c r="L8599" i="4" l="1"/>
  <c r="E8599" i="4"/>
  <c r="C8599" i="4"/>
  <c r="J8599" i="4"/>
  <c r="F8599" i="4"/>
  <c r="I8599" i="4"/>
  <c r="A8600" i="4"/>
  <c r="B8599" i="4"/>
  <c r="D8599" i="4"/>
  <c r="H8599" i="4"/>
  <c r="K8599" i="4"/>
  <c r="G8599" i="4"/>
  <c r="L8600" i="4" l="1"/>
  <c r="E8600" i="4"/>
  <c r="C8600" i="4"/>
  <c r="K8600" i="4"/>
  <c r="A8601" i="4"/>
  <c r="J8600" i="4"/>
  <c r="F8600" i="4"/>
  <c r="H8600" i="4"/>
  <c r="I8600" i="4"/>
  <c r="B8600" i="4"/>
  <c r="G8600" i="4"/>
  <c r="D8600" i="4"/>
  <c r="L8601" i="4" l="1"/>
  <c r="E8601" i="4"/>
  <c r="C8601" i="4"/>
  <c r="K8601" i="4"/>
  <c r="J8601" i="4"/>
  <c r="G8601" i="4"/>
  <c r="A8602" i="4"/>
  <c r="I8601" i="4"/>
  <c r="F8601" i="4"/>
  <c r="H8601" i="4"/>
  <c r="D8601" i="4"/>
  <c r="B8601" i="4"/>
  <c r="L8602" i="4" l="1"/>
  <c r="E8602" i="4"/>
  <c r="C8602" i="4"/>
  <c r="K8602" i="4"/>
  <c r="F8602" i="4"/>
  <c r="H8602" i="4"/>
  <c r="J8602" i="4"/>
  <c r="A8603" i="4"/>
  <c r="B8602" i="4"/>
  <c r="I8602" i="4"/>
  <c r="D8602" i="4"/>
  <c r="G8602" i="4"/>
  <c r="L8603" i="4" l="1"/>
  <c r="E8603" i="4"/>
  <c r="C8603" i="4"/>
  <c r="K8603" i="4"/>
  <c r="G8603" i="4"/>
  <c r="J8603" i="4"/>
  <c r="F8603" i="4"/>
  <c r="A8604" i="4"/>
  <c r="H8603" i="4"/>
  <c r="I8603" i="4"/>
  <c r="B8603" i="4"/>
  <c r="D8603" i="4"/>
  <c r="L8604" i="4" l="1"/>
  <c r="E8604" i="4"/>
  <c r="C8604" i="4"/>
  <c r="J8604" i="4"/>
  <c r="F8604" i="4"/>
  <c r="H8604" i="4"/>
  <c r="I8604" i="4"/>
  <c r="B8604" i="4"/>
  <c r="G8604" i="4"/>
  <c r="D8604" i="4"/>
  <c r="K8604" i="4"/>
  <c r="A8605" i="4"/>
  <c r="L8605" i="4" l="1"/>
  <c r="E8605" i="4"/>
  <c r="C8605" i="4"/>
  <c r="J8605" i="4"/>
  <c r="G8605" i="4"/>
  <c r="A8606" i="4"/>
  <c r="B8605" i="4"/>
  <c r="I8605" i="4"/>
  <c r="F8605" i="4"/>
  <c r="H8605" i="4"/>
  <c r="D8605" i="4"/>
  <c r="K8605" i="4"/>
  <c r="L8606" i="4" l="1"/>
  <c r="E8606" i="4"/>
  <c r="C8606" i="4"/>
  <c r="J8606" i="4"/>
  <c r="A8607" i="4"/>
  <c r="B8606" i="4"/>
  <c r="I8606" i="4"/>
  <c r="H8606" i="4"/>
  <c r="D8606" i="4"/>
  <c r="G8606" i="4"/>
  <c r="K8606" i="4"/>
  <c r="F8606" i="4"/>
  <c r="L8607" i="4" l="1"/>
  <c r="E8607" i="4"/>
  <c r="C8607" i="4"/>
  <c r="D8607" i="4"/>
  <c r="H8607" i="4"/>
  <c r="G8607" i="4"/>
  <c r="K8607" i="4"/>
  <c r="J8607" i="4"/>
  <c r="F8607" i="4"/>
  <c r="I8607" i="4"/>
  <c r="A8608" i="4"/>
  <c r="B8607" i="4"/>
  <c r="L8608" i="4" l="1"/>
  <c r="E8608" i="4"/>
  <c r="C8608" i="4"/>
  <c r="J8608" i="4"/>
  <c r="F8608" i="4"/>
  <c r="H8608" i="4"/>
  <c r="I8608" i="4"/>
  <c r="B8608" i="4"/>
  <c r="G8608" i="4"/>
  <c r="D8608" i="4"/>
  <c r="K8608" i="4"/>
  <c r="A8609" i="4"/>
  <c r="L8609" i="4" l="1"/>
  <c r="E8609" i="4"/>
  <c r="C8609" i="4"/>
  <c r="J8609" i="4"/>
  <c r="G8609" i="4"/>
  <c r="A8610" i="4"/>
  <c r="F8609" i="4"/>
  <c r="I8609" i="4"/>
  <c r="H8609" i="4"/>
  <c r="D8609" i="4"/>
  <c r="B8609" i="4"/>
  <c r="K8609" i="4"/>
  <c r="L8610" i="4" l="1"/>
  <c r="E8610" i="4"/>
  <c r="C8610" i="4"/>
  <c r="K8610" i="4"/>
  <c r="F8610" i="4"/>
  <c r="H8610" i="4"/>
  <c r="J8610" i="4"/>
  <c r="A8611" i="4"/>
  <c r="B8610" i="4"/>
  <c r="I8610" i="4"/>
  <c r="D8610" i="4"/>
  <c r="G8610" i="4"/>
  <c r="L8611" i="4" l="1"/>
  <c r="E8611" i="4"/>
  <c r="C8611" i="4"/>
  <c r="I8611" i="4"/>
  <c r="A8612" i="4"/>
  <c r="B8611" i="4"/>
  <c r="H8611" i="4"/>
  <c r="D8611" i="4"/>
  <c r="K8611" i="4"/>
  <c r="G8611" i="4"/>
  <c r="J8611" i="4"/>
  <c r="F8611" i="4"/>
  <c r="L8612" i="4" l="1"/>
  <c r="E8612" i="4"/>
  <c r="C8612" i="4"/>
  <c r="J8612" i="4"/>
  <c r="F8612" i="4"/>
  <c r="H8612" i="4"/>
  <c r="I8612" i="4"/>
  <c r="B8612" i="4"/>
  <c r="G8612" i="4"/>
  <c r="D8612" i="4"/>
  <c r="K8612" i="4"/>
  <c r="A8613" i="4"/>
  <c r="L8613" i="4" l="1"/>
  <c r="E8613" i="4"/>
  <c r="C8613" i="4"/>
  <c r="K8613" i="4"/>
  <c r="J8613" i="4"/>
  <c r="A8614" i="4"/>
  <c r="G8613" i="4"/>
  <c r="I8613" i="4"/>
  <c r="F8613" i="4"/>
  <c r="H8613" i="4"/>
  <c r="D8613" i="4"/>
  <c r="B8613" i="4"/>
  <c r="L8614" i="4" l="1"/>
  <c r="E8614" i="4"/>
  <c r="C8614" i="4"/>
  <c r="K8614" i="4"/>
  <c r="F8614" i="4"/>
  <c r="J8614" i="4"/>
  <c r="A8615" i="4"/>
  <c r="B8614" i="4"/>
  <c r="I8614" i="4"/>
  <c r="H8614" i="4"/>
  <c r="D8614" i="4"/>
  <c r="G8614" i="4"/>
  <c r="L8615" i="4" l="1"/>
  <c r="E8615" i="4"/>
  <c r="C8615" i="4"/>
  <c r="K8615" i="4"/>
  <c r="G8615" i="4"/>
  <c r="J8615" i="4"/>
  <c r="F8615" i="4"/>
  <c r="I8615" i="4"/>
  <c r="A8616" i="4"/>
  <c r="B8615" i="4"/>
  <c r="D8615" i="4"/>
  <c r="H8615" i="4"/>
  <c r="L8616" i="4" l="1"/>
  <c r="E8616" i="4"/>
  <c r="C8616" i="4"/>
  <c r="K8616" i="4"/>
  <c r="A8617" i="4"/>
  <c r="J8616" i="4"/>
  <c r="F8616" i="4"/>
  <c r="H8616" i="4"/>
  <c r="D8616" i="4"/>
  <c r="I8616" i="4"/>
  <c r="B8616" i="4"/>
  <c r="G8616" i="4"/>
  <c r="L8617" i="4" l="1"/>
  <c r="E8617" i="4"/>
  <c r="C8617" i="4"/>
  <c r="K8617" i="4"/>
  <c r="J8617" i="4"/>
  <c r="G8617" i="4"/>
  <c r="A8618" i="4"/>
  <c r="F8617" i="4"/>
  <c r="I8617" i="4"/>
  <c r="H8617" i="4"/>
  <c r="D8617" i="4"/>
  <c r="B8617" i="4"/>
  <c r="L8618" i="4" l="1"/>
  <c r="E8618" i="4"/>
  <c r="C8618" i="4"/>
  <c r="I8618" i="4"/>
  <c r="H8618" i="4"/>
  <c r="D8618" i="4"/>
  <c r="G8618" i="4"/>
  <c r="K8618" i="4"/>
  <c r="F8618" i="4"/>
  <c r="J8618" i="4"/>
  <c r="A8619" i="4"/>
  <c r="B8618" i="4"/>
  <c r="L8619" i="4" l="1"/>
  <c r="E8619" i="4"/>
  <c r="C8619" i="4"/>
  <c r="J8619" i="4"/>
  <c r="F8619" i="4"/>
  <c r="I8619" i="4"/>
  <c r="A8620" i="4"/>
  <c r="B8619" i="4"/>
  <c r="D8619" i="4"/>
  <c r="H8619" i="4"/>
  <c r="K8619" i="4"/>
  <c r="G8619" i="4"/>
  <c r="L8620" i="4" l="1"/>
  <c r="E8620" i="4"/>
  <c r="C8620" i="4"/>
  <c r="I8620" i="4"/>
  <c r="B8620" i="4"/>
  <c r="G8620" i="4"/>
  <c r="D8620" i="4"/>
  <c r="K8620" i="4"/>
  <c r="A8621" i="4"/>
  <c r="J8620" i="4"/>
  <c r="F8620" i="4"/>
  <c r="H8620" i="4"/>
  <c r="L8621" i="4" l="1"/>
  <c r="E8621" i="4"/>
  <c r="C8621" i="4"/>
  <c r="I8621" i="4"/>
  <c r="F8621" i="4"/>
  <c r="H8621" i="4"/>
  <c r="D8621" i="4"/>
  <c r="B8621" i="4"/>
  <c r="G8621" i="4"/>
  <c r="K8621" i="4"/>
  <c r="J8621" i="4"/>
  <c r="A8622" i="4"/>
  <c r="L8622" i="4" l="1"/>
  <c r="E8622" i="4"/>
  <c r="C8622" i="4"/>
  <c r="D8622" i="4"/>
  <c r="G8622" i="4"/>
  <c r="K8622" i="4"/>
  <c r="F8622" i="4"/>
  <c r="J8622" i="4"/>
  <c r="A8623" i="4"/>
  <c r="B8622" i="4"/>
  <c r="I8622" i="4"/>
  <c r="H8622" i="4"/>
  <c r="L8623" i="4" l="1"/>
  <c r="E8623" i="4"/>
  <c r="C8623" i="4"/>
  <c r="D8623" i="4"/>
  <c r="H8623" i="4"/>
  <c r="K8623" i="4"/>
  <c r="G8623" i="4"/>
  <c r="J8623" i="4"/>
  <c r="F8623" i="4"/>
  <c r="I8623" i="4"/>
  <c r="A8624" i="4"/>
  <c r="B8623" i="4"/>
  <c r="L8624" i="4" l="1"/>
  <c r="E8624" i="4"/>
  <c r="C8624" i="4"/>
  <c r="D8624" i="4"/>
  <c r="K8624" i="4"/>
  <c r="A8625" i="4"/>
  <c r="J8624" i="4"/>
  <c r="F8624" i="4"/>
  <c r="H8624" i="4"/>
  <c r="I8624" i="4"/>
  <c r="B8624" i="4"/>
  <c r="G8624" i="4"/>
  <c r="L8625" i="4" l="1"/>
  <c r="E8625" i="4"/>
  <c r="C8625" i="4"/>
  <c r="J8625" i="4"/>
  <c r="G8625" i="4"/>
  <c r="A8626" i="4"/>
  <c r="I8625" i="4"/>
  <c r="F8625" i="4"/>
  <c r="H8625" i="4"/>
  <c r="D8625" i="4"/>
  <c r="B8625" i="4"/>
  <c r="K8625" i="4"/>
  <c r="L8626" i="4" l="1"/>
  <c r="E8626" i="4"/>
  <c r="C8626" i="4"/>
  <c r="J8626" i="4"/>
  <c r="B8626" i="4"/>
  <c r="I8626" i="4"/>
  <c r="H8626" i="4"/>
  <c r="D8626" i="4"/>
  <c r="G8626" i="4"/>
  <c r="K8626" i="4"/>
  <c r="F8626" i="4"/>
  <c r="A8627" i="4"/>
  <c r="L8627" i="4" l="1"/>
  <c r="E8627" i="4"/>
  <c r="C8627" i="4"/>
  <c r="K8627" i="4"/>
  <c r="G8627" i="4"/>
  <c r="J8627" i="4"/>
  <c r="F8627" i="4"/>
  <c r="I8627" i="4"/>
  <c r="A8628" i="4"/>
  <c r="B8627" i="4"/>
  <c r="D8627" i="4"/>
  <c r="H8627" i="4"/>
  <c r="L8628" i="4" l="1"/>
  <c r="E8628" i="4"/>
  <c r="C8628" i="4"/>
  <c r="I8628" i="4"/>
  <c r="B8628" i="4"/>
  <c r="G8628" i="4"/>
  <c r="D8628" i="4"/>
  <c r="K8628" i="4"/>
  <c r="A8629" i="4"/>
  <c r="J8628" i="4"/>
  <c r="F8628" i="4"/>
  <c r="H8628" i="4"/>
  <c r="L8629" i="4" l="1"/>
  <c r="E8629" i="4"/>
  <c r="C8629" i="4"/>
  <c r="I8629" i="4"/>
  <c r="F8629" i="4"/>
  <c r="H8629" i="4"/>
  <c r="D8629" i="4"/>
  <c r="B8629" i="4"/>
  <c r="K8629" i="4"/>
  <c r="A8630" i="4"/>
  <c r="J8629" i="4"/>
  <c r="G8629" i="4"/>
  <c r="L8630" i="4" l="1"/>
  <c r="E8630" i="4"/>
  <c r="C8630" i="4"/>
  <c r="I8630" i="4"/>
  <c r="H8630" i="4"/>
  <c r="F8630" i="4"/>
  <c r="D8630" i="4"/>
  <c r="G8630" i="4"/>
  <c r="K8630" i="4"/>
  <c r="J8630" i="4"/>
  <c r="A8631" i="4"/>
  <c r="B8630" i="4"/>
  <c r="L8631" i="4" l="1"/>
  <c r="E8631" i="4"/>
  <c r="C8631" i="4"/>
  <c r="J8631" i="4"/>
  <c r="F8631" i="4"/>
  <c r="I8631" i="4"/>
  <c r="A8632" i="4"/>
  <c r="B8631" i="4"/>
  <c r="D8631" i="4"/>
  <c r="H8631" i="4"/>
  <c r="K8631" i="4"/>
  <c r="G8631" i="4"/>
  <c r="L8632" i="4" l="1"/>
  <c r="E8632" i="4"/>
  <c r="C8632" i="4"/>
  <c r="J8632" i="4"/>
  <c r="F8632" i="4"/>
  <c r="H8632" i="4"/>
  <c r="I8632" i="4"/>
  <c r="B8632" i="4"/>
  <c r="G8632" i="4"/>
  <c r="D8632" i="4"/>
  <c r="K8632" i="4"/>
  <c r="A8633" i="4"/>
  <c r="L8633" i="4" l="1"/>
  <c r="E8633" i="4"/>
  <c r="C8633" i="4"/>
  <c r="I8633" i="4"/>
  <c r="F8633" i="4"/>
  <c r="H8633" i="4"/>
  <c r="D8633" i="4"/>
  <c r="B8633" i="4"/>
  <c r="K8633" i="4"/>
  <c r="J8633" i="4"/>
  <c r="G8633" i="4"/>
  <c r="A8634" i="4"/>
  <c r="L8634" i="4" l="1"/>
  <c r="E8634" i="4"/>
  <c r="C8634" i="4"/>
  <c r="D8634" i="4"/>
  <c r="G8634" i="4"/>
  <c r="K8634" i="4"/>
  <c r="F8634" i="4"/>
  <c r="J8634" i="4"/>
  <c r="A8635" i="4"/>
  <c r="B8634" i="4"/>
  <c r="I8634" i="4"/>
  <c r="H8634" i="4"/>
  <c r="L8635" i="4" l="1"/>
  <c r="E8635" i="4"/>
  <c r="C8635" i="4"/>
  <c r="I8635" i="4"/>
  <c r="A8636" i="4"/>
  <c r="B8635" i="4"/>
  <c r="D8635" i="4"/>
  <c r="H8635" i="4"/>
  <c r="K8635" i="4"/>
  <c r="G8635" i="4"/>
  <c r="J8635" i="4"/>
  <c r="F8635" i="4"/>
  <c r="L8636" i="4" l="1"/>
  <c r="E8636" i="4"/>
  <c r="C8636" i="4"/>
  <c r="J8636" i="4"/>
  <c r="F8636" i="4"/>
  <c r="H8636" i="4"/>
  <c r="A8637" i="4"/>
  <c r="I8636" i="4"/>
  <c r="B8636" i="4"/>
  <c r="G8636" i="4"/>
  <c r="D8636" i="4"/>
  <c r="K8636" i="4"/>
  <c r="L8637" i="4" l="1"/>
  <c r="E8637" i="4"/>
  <c r="C8637" i="4"/>
  <c r="K8637" i="4"/>
  <c r="J8637" i="4"/>
  <c r="G8637" i="4"/>
  <c r="A8638" i="4"/>
  <c r="B8637" i="4"/>
  <c r="I8637" i="4"/>
  <c r="F8637" i="4"/>
  <c r="H8637" i="4"/>
  <c r="D8637" i="4"/>
  <c r="L8638" i="4" l="1"/>
  <c r="E8638" i="4"/>
  <c r="C8638" i="4"/>
  <c r="K8638" i="4"/>
  <c r="F8638" i="4"/>
  <c r="J8638" i="4"/>
  <c r="A8639" i="4"/>
  <c r="B8638" i="4"/>
  <c r="I8638" i="4"/>
  <c r="H8638" i="4"/>
  <c r="G8638" i="4"/>
  <c r="D8638" i="4"/>
  <c r="L8639" i="4" l="1"/>
  <c r="E8639" i="4"/>
  <c r="C8639" i="4"/>
  <c r="J8639" i="4"/>
  <c r="F8639" i="4"/>
  <c r="H8639" i="4"/>
  <c r="I8639" i="4"/>
  <c r="A8640" i="4"/>
  <c r="B8639" i="4"/>
  <c r="D8639" i="4"/>
  <c r="K8639" i="4"/>
  <c r="G8639" i="4"/>
  <c r="L8640" i="4" l="1"/>
  <c r="E8640" i="4"/>
  <c r="C8640" i="4"/>
  <c r="J8640" i="4"/>
  <c r="F8640" i="4"/>
  <c r="H8640" i="4"/>
  <c r="I8640" i="4"/>
  <c r="B8640" i="4"/>
  <c r="G8640" i="4"/>
  <c r="D8640" i="4"/>
  <c r="K8640" i="4"/>
  <c r="A8641" i="4"/>
  <c r="L8641" i="4" l="1"/>
  <c r="E8641" i="4"/>
  <c r="C8641" i="4"/>
  <c r="J8641" i="4"/>
  <c r="G8641" i="4"/>
  <c r="A8642" i="4"/>
  <c r="I8641" i="4"/>
  <c r="F8641" i="4"/>
  <c r="H8641" i="4"/>
  <c r="D8641" i="4"/>
  <c r="B8641" i="4"/>
  <c r="K8641" i="4"/>
  <c r="L8642" i="4" l="1"/>
  <c r="E8642" i="4"/>
  <c r="C8642" i="4"/>
  <c r="J8642" i="4"/>
  <c r="A8643" i="4"/>
  <c r="B8642" i="4"/>
  <c r="G8642" i="4"/>
  <c r="I8642" i="4"/>
  <c r="H8642" i="4"/>
  <c r="D8642" i="4"/>
  <c r="K8642" i="4"/>
  <c r="F8642" i="4"/>
  <c r="L8643" i="4" l="1"/>
  <c r="E8643" i="4"/>
  <c r="C8643" i="4"/>
  <c r="K8643" i="4"/>
  <c r="G8643" i="4"/>
  <c r="J8643" i="4"/>
  <c r="F8643" i="4"/>
  <c r="I8643" i="4"/>
  <c r="A8644" i="4"/>
  <c r="B8643" i="4"/>
  <c r="D8643" i="4"/>
  <c r="H8643" i="4"/>
  <c r="L8644" i="4" l="1"/>
  <c r="E8644" i="4"/>
  <c r="C8644" i="4"/>
  <c r="J8644" i="4"/>
  <c r="F8644" i="4"/>
  <c r="H8644" i="4"/>
  <c r="G8644" i="4"/>
  <c r="D8644" i="4"/>
  <c r="I8644" i="4"/>
  <c r="B8644" i="4"/>
  <c r="K8644" i="4"/>
  <c r="A8645" i="4"/>
  <c r="L8645" i="4" l="1"/>
  <c r="E8645" i="4"/>
  <c r="C8645" i="4"/>
  <c r="J8645" i="4"/>
  <c r="G8645" i="4"/>
  <c r="A8646" i="4"/>
  <c r="B8645" i="4"/>
  <c r="I8645" i="4"/>
  <c r="F8645" i="4"/>
  <c r="H8645" i="4"/>
  <c r="D8645" i="4"/>
  <c r="K8645" i="4"/>
  <c r="L8646" i="4" l="1"/>
  <c r="E8646" i="4"/>
  <c r="C8646" i="4"/>
  <c r="J8646" i="4"/>
  <c r="A8647" i="4"/>
  <c r="B8646" i="4"/>
  <c r="H8646" i="4"/>
  <c r="I8646" i="4"/>
  <c r="G8646" i="4"/>
  <c r="D8646" i="4"/>
  <c r="K8646" i="4"/>
  <c r="F8646" i="4"/>
  <c r="L8647" i="4" l="1"/>
  <c r="E8647" i="4"/>
  <c r="C8647" i="4"/>
  <c r="J8647" i="4"/>
  <c r="F8647" i="4"/>
  <c r="I8647" i="4"/>
  <c r="A8648" i="4"/>
  <c r="B8647" i="4"/>
  <c r="D8647" i="4"/>
  <c r="H8647" i="4"/>
  <c r="K8647" i="4"/>
  <c r="G8647" i="4"/>
  <c r="L8648" i="4" l="1"/>
  <c r="E8648" i="4"/>
  <c r="C8648" i="4"/>
  <c r="K8648" i="4"/>
  <c r="A8649" i="4"/>
  <c r="J8648" i="4"/>
  <c r="F8648" i="4"/>
  <c r="H8648" i="4"/>
  <c r="I8648" i="4"/>
  <c r="B8648" i="4"/>
  <c r="G8648" i="4"/>
  <c r="D8648" i="4"/>
  <c r="L8649" i="4" l="1"/>
  <c r="E8649" i="4"/>
  <c r="C8649" i="4"/>
  <c r="K8649" i="4"/>
  <c r="B8649" i="4"/>
  <c r="J8649" i="4"/>
  <c r="G8649" i="4"/>
  <c r="A8650" i="4"/>
  <c r="I8649" i="4"/>
  <c r="F8649" i="4"/>
  <c r="H8649" i="4"/>
  <c r="D8649" i="4"/>
  <c r="L8650" i="4" l="1"/>
  <c r="E8650" i="4"/>
  <c r="C8650" i="4"/>
  <c r="K8650" i="4"/>
  <c r="F8650" i="4"/>
  <c r="G8650" i="4"/>
  <c r="J8650" i="4"/>
  <c r="A8651" i="4"/>
  <c r="B8650" i="4"/>
  <c r="D8650" i="4"/>
  <c r="I8650" i="4"/>
  <c r="H8650" i="4"/>
  <c r="L8651" i="4" l="1"/>
  <c r="E8651" i="4"/>
  <c r="C8651" i="4"/>
  <c r="I8651" i="4"/>
  <c r="A8652" i="4"/>
  <c r="B8651" i="4"/>
  <c r="D8651" i="4"/>
  <c r="H8651" i="4"/>
  <c r="K8651" i="4"/>
  <c r="G8651" i="4"/>
  <c r="J8651" i="4"/>
  <c r="F8651" i="4"/>
  <c r="L8652" i="4" l="1"/>
  <c r="E8652" i="4"/>
  <c r="C8652" i="4"/>
  <c r="I8652" i="4"/>
  <c r="B8652" i="4"/>
  <c r="G8652" i="4"/>
  <c r="D8652" i="4"/>
  <c r="K8652" i="4"/>
  <c r="A8653" i="4"/>
  <c r="J8652" i="4"/>
  <c r="F8652" i="4"/>
  <c r="H8652" i="4"/>
  <c r="L8653" i="4" l="1"/>
  <c r="E8653" i="4"/>
  <c r="C8653" i="4"/>
  <c r="J8653" i="4"/>
  <c r="G8653" i="4"/>
  <c r="A8654" i="4"/>
  <c r="B8653" i="4"/>
  <c r="I8653" i="4"/>
  <c r="F8653" i="4"/>
  <c r="H8653" i="4"/>
  <c r="D8653" i="4"/>
  <c r="K8653" i="4"/>
  <c r="L8654" i="4" l="1"/>
  <c r="E8654" i="4"/>
  <c r="C8654" i="4"/>
  <c r="J8654" i="4"/>
  <c r="A8655" i="4"/>
  <c r="B8654" i="4"/>
  <c r="I8654" i="4"/>
  <c r="H8654" i="4"/>
  <c r="G8654" i="4"/>
  <c r="D8654" i="4"/>
  <c r="K8654" i="4"/>
  <c r="F8654" i="4"/>
  <c r="L8655" i="4" l="1"/>
  <c r="E8655" i="4"/>
  <c r="C8655" i="4"/>
  <c r="K8655" i="4"/>
  <c r="G8655" i="4"/>
  <c r="A8656" i="4"/>
  <c r="B8655" i="4"/>
  <c r="J8655" i="4"/>
  <c r="F8655" i="4"/>
  <c r="I8655" i="4"/>
  <c r="D8655" i="4"/>
  <c r="H8655" i="4"/>
  <c r="L8656" i="4" l="1"/>
  <c r="E8656" i="4"/>
  <c r="C8656" i="4"/>
  <c r="K8656" i="4"/>
  <c r="A8657" i="4"/>
  <c r="J8656" i="4"/>
  <c r="F8656" i="4"/>
  <c r="H8656" i="4"/>
  <c r="B8656" i="4"/>
  <c r="I8656" i="4"/>
  <c r="G8656" i="4"/>
  <c r="D8656" i="4"/>
  <c r="L8657" i="4" l="1"/>
  <c r="E8657" i="4"/>
  <c r="C8657" i="4"/>
  <c r="I8657" i="4"/>
  <c r="F8657" i="4"/>
  <c r="H8657" i="4"/>
  <c r="D8657" i="4"/>
  <c r="B8657" i="4"/>
  <c r="K8657" i="4"/>
  <c r="J8657" i="4"/>
  <c r="G8657" i="4"/>
  <c r="A8658" i="4"/>
  <c r="L8658" i="4" l="1"/>
  <c r="E8658" i="4"/>
  <c r="C8658" i="4"/>
  <c r="I8658" i="4"/>
  <c r="H8658" i="4"/>
  <c r="D8658" i="4"/>
  <c r="G8658" i="4"/>
  <c r="K8658" i="4"/>
  <c r="F8658" i="4"/>
  <c r="J8658" i="4"/>
  <c r="A8659" i="4"/>
  <c r="B8658" i="4"/>
  <c r="L8659" i="4" l="1"/>
  <c r="E8659" i="4"/>
  <c r="C8659" i="4"/>
  <c r="J8659" i="4"/>
  <c r="F8659" i="4"/>
  <c r="I8659" i="4"/>
  <c r="A8660" i="4"/>
  <c r="B8659" i="4"/>
  <c r="H8659" i="4"/>
  <c r="D8659" i="4"/>
  <c r="K8659" i="4"/>
  <c r="G8659" i="4"/>
  <c r="L8660" i="4" l="1"/>
  <c r="E8660" i="4"/>
  <c r="C8660" i="4"/>
  <c r="J8660" i="4"/>
  <c r="F8660" i="4"/>
  <c r="H8660" i="4"/>
  <c r="G8660" i="4"/>
  <c r="I8660" i="4"/>
  <c r="B8660" i="4"/>
  <c r="D8660" i="4"/>
  <c r="K8660" i="4"/>
  <c r="A8661" i="4"/>
  <c r="L8661" i="4" l="1"/>
  <c r="E8661" i="4"/>
  <c r="C8661" i="4"/>
  <c r="I8661" i="4"/>
  <c r="F8661" i="4"/>
  <c r="H8661" i="4"/>
  <c r="D8661" i="4"/>
  <c r="B8661" i="4"/>
  <c r="K8661" i="4"/>
  <c r="J8661" i="4"/>
  <c r="G8661" i="4"/>
  <c r="A8662" i="4"/>
  <c r="L8662" i="4" l="1"/>
  <c r="E8662" i="4"/>
  <c r="C8662" i="4"/>
  <c r="K8662" i="4"/>
  <c r="F8662" i="4"/>
  <c r="H8662" i="4"/>
  <c r="J8662" i="4"/>
  <c r="A8663" i="4"/>
  <c r="B8662" i="4"/>
  <c r="I8662" i="4"/>
  <c r="D8662" i="4"/>
  <c r="G8662" i="4"/>
  <c r="L8663" i="4" l="1"/>
  <c r="E8663" i="4"/>
  <c r="C8663" i="4"/>
  <c r="K8663" i="4"/>
  <c r="G8663" i="4"/>
  <c r="I8663" i="4"/>
  <c r="J8663" i="4"/>
  <c r="F8663" i="4"/>
  <c r="A8664" i="4"/>
  <c r="B8663" i="4"/>
  <c r="D8663" i="4"/>
  <c r="H8663" i="4"/>
  <c r="L8664" i="4" l="1"/>
  <c r="E8664" i="4"/>
  <c r="C8664" i="4"/>
  <c r="J8664" i="4"/>
  <c r="F8664" i="4"/>
  <c r="H8664" i="4"/>
  <c r="B8664" i="4"/>
  <c r="G8664" i="4"/>
  <c r="I8664" i="4"/>
  <c r="D8664" i="4"/>
  <c r="K8664" i="4"/>
  <c r="A8665" i="4"/>
  <c r="L8665" i="4" l="1"/>
  <c r="E8665" i="4"/>
  <c r="C8665" i="4"/>
  <c r="I8665" i="4"/>
  <c r="F8665" i="4"/>
  <c r="H8665" i="4"/>
  <c r="D8665" i="4"/>
  <c r="B8665" i="4"/>
  <c r="J8665" i="4"/>
  <c r="G8665" i="4"/>
  <c r="A8666" i="4"/>
  <c r="K8665" i="4"/>
  <c r="L8666" i="4" l="1"/>
  <c r="E8666" i="4"/>
  <c r="C8666" i="4"/>
  <c r="I8666" i="4"/>
  <c r="H8666" i="4"/>
  <c r="J8666" i="4"/>
  <c r="A8667" i="4"/>
  <c r="B8666" i="4"/>
  <c r="D8666" i="4"/>
  <c r="G8666" i="4"/>
  <c r="K8666" i="4"/>
  <c r="F8666" i="4"/>
  <c r="L8667" i="4" l="1"/>
  <c r="E8667" i="4"/>
  <c r="C8667" i="4"/>
  <c r="J8667" i="4"/>
  <c r="F8667" i="4"/>
  <c r="B8667" i="4"/>
  <c r="H8667" i="4"/>
  <c r="K8667" i="4"/>
  <c r="I8667" i="4"/>
  <c r="A8668" i="4"/>
  <c r="D8667" i="4"/>
  <c r="G8667" i="4"/>
  <c r="L8668" i="4" l="1"/>
  <c r="E8668" i="4"/>
  <c r="C8668" i="4"/>
  <c r="K8668" i="4"/>
  <c r="A8669" i="4"/>
  <c r="F8668" i="4"/>
  <c r="J8668" i="4"/>
  <c r="H8668" i="4"/>
  <c r="B8668" i="4"/>
  <c r="D8668" i="4"/>
  <c r="I8668" i="4"/>
  <c r="G8668" i="4"/>
  <c r="L8669" i="4" l="1"/>
  <c r="E8669" i="4"/>
  <c r="C8669" i="4"/>
  <c r="J8669" i="4"/>
  <c r="G8669" i="4"/>
  <c r="A8670" i="4"/>
  <c r="H8669" i="4"/>
  <c r="B8669" i="4"/>
  <c r="I8669" i="4"/>
  <c r="F8669" i="4"/>
  <c r="K8669" i="4"/>
  <c r="D8669" i="4"/>
  <c r="L8670" i="4" l="1"/>
  <c r="E8670" i="4"/>
  <c r="C8670" i="4"/>
  <c r="J8670" i="4"/>
  <c r="A8671" i="4"/>
  <c r="B8670" i="4"/>
  <c r="I8670" i="4"/>
  <c r="H8670" i="4"/>
  <c r="F8670" i="4"/>
  <c r="D8670" i="4"/>
  <c r="G8670" i="4"/>
  <c r="K8670" i="4"/>
  <c r="L8671" i="4" l="1"/>
  <c r="E8671" i="4"/>
  <c r="C8671" i="4"/>
  <c r="K8671" i="4"/>
  <c r="G8671" i="4"/>
  <c r="J8671" i="4"/>
  <c r="F8671" i="4"/>
  <c r="I8671" i="4"/>
  <c r="A8672" i="4"/>
  <c r="B8671" i="4"/>
  <c r="D8671" i="4"/>
  <c r="H8671" i="4"/>
  <c r="L8672" i="4" l="1"/>
  <c r="E8672" i="4"/>
  <c r="C8672" i="4"/>
  <c r="K8672" i="4"/>
  <c r="A8673" i="4"/>
  <c r="H8672" i="4"/>
  <c r="J8672" i="4"/>
  <c r="F8672" i="4"/>
  <c r="D8672" i="4"/>
  <c r="I8672" i="4"/>
  <c r="B8672" i="4"/>
  <c r="G8672" i="4"/>
  <c r="L8673" i="4" l="1"/>
  <c r="E8673" i="4"/>
  <c r="C8673" i="4"/>
  <c r="J8673" i="4"/>
  <c r="G8673" i="4"/>
  <c r="A8674" i="4"/>
  <c r="H8673" i="4"/>
  <c r="K8673" i="4"/>
  <c r="I8673" i="4"/>
  <c r="F8673" i="4"/>
  <c r="D8673" i="4"/>
  <c r="B8673" i="4"/>
  <c r="L8674" i="4" l="1"/>
  <c r="E8674" i="4"/>
  <c r="C8674" i="4"/>
  <c r="K8674" i="4"/>
  <c r="G8674" i="4"/>
  <c r="F8674" i="4"/>
  <c r="B8674" i="4"/>
  <c r="J8674" i="4"/>
  <c r="I8674" i="4"/>
  <c r="A8675" i="4"/>
  <c r="D8674" i="4"/>
  <c r="H8674" i="4"/>
  <c r="L8675" i="4" l="1"/>
  <c r="E8675" i="4"/>
  <c r="C8675" i="4"/>
  <c r="J8675" i="4"/>
  <c r="G8675" i="4"/>
  <c r="A8676" i="4"/>
  <c r="K8675" i="4"/>
  <c r="I8675" i="4"/>
  <c r="B8675" i="4"/>
  <c r="F8675" i="4"/>
  <c r="D8675" i="4"/>
  <c r="H8675" i="4"/>
  <c r="L8676" i="4" l="1"/>
  <c r="E8676" i="4"/>
  <c r="C8676" i="4"/>
  <c r="K8676" i="4"/>
  <c r="B8676" i="4"/>
  <c r="A8677" i="4"/>
  <c r="J8676" i="4"/>
  <c r="G8676" i="4"/>
  <c r="D8676" i="4"/>
  <c r="F8676" i="4"/>
  <c r="I8676" i="4"/>
  <c r="H8676" i="4"/>
  <c r="L8677" i="4" l="1"/>
  <c r="E8677" i="4"/>
  <c r="C8677" i="4"/>
  <c r="J8677" i="4"/>
  <c r="F8677" i="4"/>
  <c r="G8677" i="4"/>
  <c r="H8677" i="4"/>
  <c r="I8677" i="4"/>
  <c r="B8677" i="4"/>
  <c r="D8677" i="4"/>
  <c r="A8678" i="4"/>
  <c r="K8677" i="4"/>
  <c r="L8678" i="4" l="1"/>
  <c r="E8678" i="4"/>
  <c r="C8678" i="4"/>
  <c r="J8678" i="4"/>
  <c r="G8678" i="4"/>
  <c r="A8679" i="4"/>
  <c r="F8678" i="4"/>
  <c r="H8678" i="4"/>
  <c r="I8678" i="4"/>
  <c r="K8678" i="4"/>
  <c r="D8678" i="4"/>
  <c r="B8678" i="4"/>
  <c r="L8679" i="4" l="1"/>
  <c r="E8679" i="4"/>
  <c r="C8679" i="4"/>
  <c r="I8679" i="4"/>
  <c r="H8679" i="4"/>
  <c r="G8679" i="4"/>
  <c r="J8679" i="4"/>
  <c r="A8680" i="4"/>
  <c r="B8679" i="4"/>
  <c r="D8679" i="4"/>
  <c r="K8679" i="4"/>
  <c r="F8679" i="4"/>
  <c r="L8680" i="4" l="1"/>
  <c r="E8680" i="4"/>
  <c r="C8680" i="4"/>
  <c r="J8680" i="4"/>
  <c r="F8680" i="4"/>
  <c r="I8680" i="4"/>
  <c r="A8681" i="4"/>
  <c r="B8680" i="4"/>
  <c r="K8680" i="4"/>
  <c r="G8680" i="4"/>
  <c r="D8680" i="4"/>
  <c r="H8680" i="4"/>
  <c r="L8681" i="4" l="1"/>
  <c r="E8681" i="4"/>
  <c r="C8681" i="4"/>
  <c r="D8681" i="4"/>
  <c r="I8681" i="4"/>
  <c r="G8681" i="4"/>
  <c r="K8681" i="4"/>
  <c r="A8682" i="4"/>
  <c r="B8681" i="4"/>
  <c r="J8681" i="4"/>
  <c r="F8681" i="4"/>
  <c r="H8681" i="4"/>
  <c r="L8682" i="4" l="1"/>
  <c r="E8682" i="4"/>
  <c r="C8682" i="4"/>
  <c r="D8682" i="4"/>
  <c r="B8682" i="4"/>
  <c r="I8682" i="4"/>
  <c r="K8682" i="4"/>
  <c r="J8682" i="4"/>
  <c r="G8682" i="4"/>
  <c r="A8683" i="4"/>
  <c r="F8682" i="4"/>
  <c r="H8682" i="4"/>
  <c r="L8683" i="4" l="1"/>
  <c r="E8683" i="4"/>
  <c r="C8683" i="4"/>
  <c r="D8683" i="4"/>
  <c r="G8683" i="4"/>
  <c r="J8683" i="4"/>
  <c r="B8683" i="4"/>
  <c r="K8683" i="4"/>
  <c r="F8683" i="4"/>
  <c r="A8684" i="4"/>
  <c r="I8683" i="4"/>
  <c r="H8683" i="4"/>
  <c r="L8684" i="4" l="1"/>
  <c r="E8684" i="4"/>
  <c r="C8684" i="4"/>
  <c r="D8684" i="4"/>
  <c r="H8684" i="4"/>
  <c r="I8684" i="4"/>
  <c r="K8684" i="4"/>
  <c r="G8684" i="4"/>
  <c r="A8685" i="4"/>
  <c r="J8684" i="4"/>
  <c r="F8684" i="4"/>
  <c r="B8684" i="4"/>
  <c r="L8685" i="4" l="1"/>
  <c r="E8685" i="4"/>
  <c r="C8685" i="4"/>
  <c r="D8685" i="4"/>
  <c r="I8685" i="4"/>
  <c r="B8685" i="4"/>
  <c r="K8685" i="4"/>
  <c r="A8686" i="4"/>
  <c r="G8685" i="4"/>
  <c r="J8685" i="4"/>
  <c r="F8685" i="4"/>
  <c r="H8685" i="4"/>
  <c r="L8686" i="4" l="1"/>
  <c r="E8686" i="4"/>
  <c r="C8686" i="4"/>
  <c r="D8686" i="4"/>
  <c r="B8686" i="4"/>
  <c r="F8686" i="4"/>
  <c r="K8686" i="4"/>
  <c r="H8686" i="4"/>
  <c r="J8686" i="4"/>
  <c r="G8686" i="4"/>
  <c r="A8687" i="4"/>
  <c r="I8686" i="4"/>
  <c r="L8687" i="4" l="1"/>
  <c r="E8687" i="4"/>
  <c r="C8687" i="4"/>
  <c r="D8687" i="4"/>
  <c r="G8687" i="4"/>
  <c r="K8687" i="4"/>
  <c r="F8687" i="4"/>
  <c r="J8687" i="4"/>
  <c r="A8688" i="4"/>
  <c r="B8687" i="4"/>
  <c r="I8687" i="4"/>
  <c r="H8687" i="4"/>
  <c r="L8688" i="4" l="1"/>
  <c r="E8688" i="4"/>
  <c r="C8688" i="4"/>
  <c r="D8688" i="4"/>
  <c r="H8688" i="4"/>
  <c r="K8688" i="4"/>
  <c r="G8688" i="4"/>
  <c r="A8689" i="4"/>
  <c r="J8688" i="4"/>
  <c r="F8688" i="4"/>
  <c r="I8688" i="4"/>
  <c r="B8688" i="4"/>
  <c r="L8689" i="4" l="1"/>
  <c r="E8689" i="4"/>
  <c r="C8689" i="4"/>
  <c r="D8689" i="4"/>
  <c r="J8689" i="4"/>
  <c r="F8689" i="4"/>
  <c r="H8689" i="4"/>
  <c r="I8689" i="4"/>
  <c r="B8689" i="4"/>
  <c r="K8689" i="4"/>
  <c r="A8690" i="4"/>
  <c r="G8689" i="4"/>
  <c r="L8690" i="4" l="1"/>
  <c r="E8690" i="4"/>
  <c r="C8690" i="4"/>
  <c r="D8690" i="4"/>
  <c r="B8690" i="4"/>
  <c r="I8690" i="4"/>
  <c r="K8690" i="4"/>
  <c r="F8690" i="4"/>
  <c r="J8690" i="4"/>
  <c r="G8690" i="4"/>
  <c r="A8691" i="4"/>
  <c r="H8690" i="4"/>
  <c r="L8691" i="4" l="1"/>
  <c r="E8691" i="4"/>
  <c r="C8691" i="4"/>
  <c r="D8691" i="4"/>
  <c r="G8691" i="4"/>
  <c r="K8691" i="4"/>
  <c r="F8691" i="4"/>
  <c r="I8691" i="4"/>
  <c r="J8691" i="4"/>
  <c r="A8692" i="4"/>
  <c r="B8691" i="4"/>
  <c r="H8691" i="4"/>
  <c r="L8692" i="4" l="1"/>
  <c r="E8692" i="4"/>
  <c r="C8692" i="4"/>
  <c r="D8692" i="4"/>
  <c r="H8692" i="4"/>
  <c r="F8692" i="4"/>
  <c r="A8693" i="4"/>
  <c r="K8692" i="4"/>
  <c r="G8692" i="4"/>
  <c r="J8692" i="4"/>
  <c r="I8692" i="4"/>
  <c r="B8692" i="4"/>
  <c r="L8693" i="4" l="1"/>
  <c r="E8693" i="4"/>
  <c r="C8693" i="4"/>
  <c r="D8693" i="4"/>
  <c r="A8694" i="4"/>
  <c r="B8693" i="4"/>
  <c r="K8693" i="4"/>
  <c r="I8693" i="4"/>
  <c r="J8693" i="4"/>
  <c r="F8693" i="4"/>
  <c r="H8693" i="4"/>
  <c r="G8693" i="4"/>
  <c r="L8694" i="4" l="1"/>
  <c r="E8694" i="4"/>
  <c r="C8694" i="4"/>
  <c r="D8694" i="4"/>
  <c r="B8694" i="4"/>
  <c r="H8694" i="4"/>
  <c r="K8694" i="4"/>
  <c r="J8694" i="4"/>
  <c r="G8694" i="4"/>
  <c r="A8695" i="4"/>
  <c r="I8694" i="4"/>
  <c r="F8694" i="4"/>
  <c r="L8695" i="4" l="1"/>
  <c r="E8695" i="4"/>
  <c r="C8695" i="4"/>
  <c r="D8695" i="4"/>
  <c r="G8695" i="4"/>
  <c r="K8695" i="4"/>
  <c r="F8695" i="4"/>
  <c r="I8695" i="4"/>
  <c r="H8695" i="4"/>
  <c r="J8695" i="4"/>
  <c r="A8696" i="4"/>
  <c r="B8695" i="4"/>
  <c r="L8696" i="4" l="1"/>
  <c r="E8696" i="4"/>
  <c r="C8696" i="4"/>
  <c r="D8696" i="4"/>
  <c r="H8696" i="4"/>
  <c r="I8696" i="4"/>
  <c r="B8696" i="4"/>
  <c r="K8696" i="4"/>
  <c r="G8696" i="4"/>
  <c r="J8696" i="4"/>
  <c r="F8696" i="4"/>
  <c r="A8697" i="4"/>
  <c r="L8697" i="4" l="1"/>
  <c r="E8697" i="4"/>
  <c r="C8697" i="4"/>
  <c r="D8697" i="4"/>
  <c r="J8697" i="4"/>
  <c r="H8697" i="4"/>
  <c r="B8697" i="4"/>
  <c r="K8697" i="4"/>
  <c r="A8698" i="4"/>
  <c r="F8697" i="4"/>
  <c r="I8697" i="4"/>
  <c r="G8697" i="4"/>
  <c r="L8698" i="4" l="1"/>
  <c r="E8698" i="4"/>
  <c r="C8698" i="4"/>
  <c r="D8698" i="4"/>
  <c r="B8698" i="4"/>
  <c r="K8698" i="4"/>
  <c r="I8698" i="4"/>
  <c r="J8698" i="4"/>
  <c r="G8698" i="4"/>
  <c r="A8699" i="4"/>
  <c r="F8698" i="4"/>
  <c r="H8698" i="4"/>
  <c r="L8699" i="4" l="1"/>
  <c r="E8699" i="4"/>
  <c r="C8699" i="4"/>
  <c r="D8699" i="4"/>
  <c r="G8699" i="4"/>
  <c r="K8699" i="4"/>
  <c r="F8699" i="4"/>
  <c r="I8699" i="4"/>
  <c r="J8699" i="4"/>
  <c r="A8700" i="4"/>
  <c r="B8699" i="4"/>
  <c r="H8699" i="4"/>
  <c r="L8700" i="4" l="1"/>
  <c r="E8700" i="4"/>
  <c r="C8700" i="4"/>
  <c r="D8700" i="4"/>
  <c r="H8700" i="4"/>
  <c r="I8700" i="4"/>
  <c r="B8700" i="4"/>
  <c r="K8700" i="4"/>
  <c r="G8700" i="4"/>
  <c r="J8700" i="4"/>
  <c r="F8700" i="4"/>
  <c r="A8701" i="4"/>
  <c r="L8701" i="4" l="1"/>
  <c r="E8701" i="4"/>
  <c r="C8701" i="4"/>
  <c r="D8701" i="4"/>
  <c r="G8701" i="4"/>
  <c r="K8701" i="4"/>
  <c r="A8702" i="4"/>
  <c r="I8701" i="4"/>
  <c r="B8701" i="4"/>
  <c r="J8701" i="4"/>
  <c r="F8701" i="4"/>
  <c r="H8701" i="4"/>
  <c r="L8702" i="4" l="1"/>
  <c r="E8702" i="4"/>
  <c r="C8702" i="4"/>
  <c r="D8702" i="4"/>
  <c r="B8702" i="4"/>
  <c r="F8702" i="4"/>
  <c r="K8702" i="4"/>
  <c r="J8702" i="4"/>
  <c r="G8702" i="4"/>
  <c r="A8703" i="4"/>
  <c r="I8702" i="4"/>
  <c r="H8702" i="4"/>
  <c r="L8703" i="4" l="1"/>
  <c r="E8703" i="4"/>
  <c r="C8703" i="4"/>
  <c r="D8703" i="4"/>
  <c r="G8703" i="4"/>
  <c r="A8704" i="4"/>
  <c r="K8703" i="4"/>
  <c r="F8703" i="4"/>
  <c r="B8703" i="4"/>
  <c r="I8703" i="4"/>
  <c r="H8703" i="4"/>
  <c r="J8703" i="4"/>
  <c r="L8704" i="4" l="1"/>
  <c r="E8704" i="4"/>
  <c r="C8704" i="4"/>
  <c r="D8704" i="4"/>
  <c r="H8704" i="4"/>
  <c r="A8705" i="4"/>
  <c r="K8704" i="4"/>
  <c r="G8704" i="4"/>
  <c r="I8704" i="4"/>
  <c r="B8704" i="4"/>
  <c r="J8704" i="4"/>
  <c r="F8704" i="4"/>
  <c r="L8705" i="4" l="1"/>
  <c r="E8705" i="4"/>
  <c r="C8705" i="4"/>
  <c r="D8705" i="4"/>
  <c r="J8705" i="4"/>
  <c r="F8705" i="4"/>
  <c r="H8705" i="4"/>
  <c r="I8705" i="4"/>
  <c r="G8705" i="4"/>
  <c r="K8705" i="4"/>
  <c r="A8706" i="4"/>
  <c r="B8705" i="4"/>
  <c r="L8706" i="4" l="1"/>
  <c r="E8706" i="4"/>
  <c r="C8706" i="4"/>
  <c r="D8706" i="4"/>
  <c r="B8706" i="4"/>
  <c r="I8706" i="4"/>
  <c r="H8706" i="4"/>
  <c r="K8706" i="4"/>
  <c r="F8706" i="4"/>
  <c r="J8706" i="4"/>
  <c r="G8706" i="4"/>
  <c r="A8707" i="4"/>
  <c r="L8707" i="4" l="1"/>
  <c r="E8707" i="4"/>
  <c r="C8707" i="4"/>
  <c r="D8707" i="4"/>
  <c r="G8707" i="4"/>
  <c r="I8707" i="4"/>
  <c r="H8707" i="4"/>
  <c r="K8707" i="4"/>
  <c r="F8707" i="4"/>
  <c r="J8707" i="4"/>
  <c r="A8708" i="4"/>
  <c r="B8707" i="4"/>
  <c r="L8708" i="4" l="1"/>
  <c r="E8708" i="4"/>
  <c r="C8708" i="4"/>
  <c r="D8708" i="4"/>
  <c r="H8708" i="4"/>
  <c r="B8708" i="4"/>
  <c r="K8708" i="4"/>
  <c r="G8708" i="4"/>
  <c r="I8708" i="4"/>
  <c r="A8709" i="4"/>
  <c r="J8708" i="4"/>
  <c r="F8708" i="4"/>
  <c r="L8709" i="4" l="1"/>
  <c r="E8709" i="4"/>
  <c r="C8709" i="4"/>
  <c r="D8709" i="4"/>
  <c r="B8709" i="4"/>
  <c r="K8709" i="4"/>
  <c r="A8710" i="4"/>
  <c r="G8709" i="4"/>
  <c r="J8709" i="4"/>
  <c r="F8709" i="4"/>
  <c r="H8709" i="4"/>
  <c r="I8709" i="4"/>
  <c r="L8710" i="4" l="1"/>
  <c r="E8710" i="4"/>
  <c r="C8710" i="4"/>
  <c r="D8710" i="4"/>
  <c r="B8710" i="4"/>
  <c r="F8710" i="4"/>
  <c r="H8710" i="4"/>
  <c r="K8710" i="4"/>
  <c r="G8710" i="4"/>
  <c r="J8710" i="4"/>
  <c r="A8711" i="4"/>
  <c r="I8710" i="4"/>
  <c r="L8711" i="4" l="1"/>
  <c r="E8711" i="4"/>
  <c r="C8711" i="4"/>
  <c r="D8711" i="4"/>
  <c r="G8711" i="4"/>
  <c r="K8711" i="4"/>
  <c r="F8711" i="4"/>
  <c r="J8711" i="4"/>
  <c r="B8711" i="4"/>
  <c r="H8711" i="4"/>
  <c r="A8712" i="4"/>
  <c r="I8711" i="4"/>
  <c r="L8712" i="4" l="1"/>
  <c r="E8712" i="4"/>
  <c r="C8712" i="4"/>
  <c r="D8712" i="4"/>
  <c r="H8712" i="4"/>
  <c r="G8712" i="4"/>
  <c r="I8712" i="4"/>
  <c r="A8713" i="4"/>
  <c r="K8712" i="4"/>
  <c r="J8712" i="4"/>
  <c r="F8712" i="4"/>
  <c r="B8712" i="4"/>
  <c r="L8713" i="4" l="1"/>
  <c r="E8713" i="4"/>
  <c r="C8713" i="4"/>
  <c r="D8713" i="4"/>
  <c r="I8713" i="4"/>
  <c r="G8713" i="4"/>
  <c r="K8713" i="4"/>
  <c r="A8714" i="4"/>
  <c r="B8713" i="4"/>
  <c r="J8713" i="4"/>
  <c r="F8713" i="4"/>
  <c r="H8713" i="4"/>
  <c r="L8714" i="4" l="1"/>
  <c r="E8714" i="4"/>
  <c r="C8714" i="4"/>
  <c r="D8714" i="4"/>
  <c r="B8714" i="4"/>
  <c r="I8714" i="4"/>
  <c r="F8714" i="4"/>
  <c r="H8714" i="4"/>
  <c r="K8714" i="4"/>
  <c r="J8714" i="4"/>
  <c r="G8714" i="4"/>
  <c r="A8715" i="4"/>
  <c r="L8715" i="4" l="1"/>
  <c r="E8715" i="4"/>
  <c r="C8715" i="4"/>
  <c r="D8715" i="4"/>
  <c r="G8715" i="4"/>
  <c r="H8715" i="4"/>
  <c r="K8715" i="4"/>
  <c r="F8715" i="4"/>
  <c r="J8715" i="4"/>
  <c r="A8716" i="4"/>
  <c r="B8715" i="4"/>
  <c r="I8715" i="4"/>
  <c r="L8716" i="4" l="1"/>
  <c r="E8716" i="4"/>
  <c r="C8716" i="4"/>
  <c r="D8716" i="4"/>
  <c r="H8716" i="4"/>
  <c r="G8716" i="4"/>
  <c r="A8717" i="4"/>
  <c r="K8716" i="4"/>
  <c r="J8716" i="4"/>
  <c r="F8716" i="4"/>
  <c r="I8716" i="4"/>
  <c r="B8716" i="4"/>
  <c r="L8717" i="4" l="1"/>
  <c r="E8717" i="4"/>
  <c r="C8717" i="4"/>
  <c r="D8717" i="4"/>
  <c r="B8717" i="4"/>
  <c r="K8717" i="4"/>
  <c r="A8718" i="4"/>
  <c r="J8717" i="4"/>
  <c r="F8717" i="4"/>
  <c r="H8717" i="4"/>
  <c r="I8717" i="4"/>
  <c r="G8717" i="4"/>
  <c r="L8718" i="4" l="1"/>
  <c r="E8718" i="4"/>
  <c r="C8718" i="4"/>
  <c r="D8718" i="4"/>
  <c r="B8718" i="4"/>
  <c r="G8718" i="4"/>
  <c r="I8718" i="4"/>
  <c r="H8718" i="4"/>
  <c r="K8718" i="4"/>
  <c r="J8718" i="4"/>
  <c r="A8719" i="4"/>
  <c r="F8718" i="4"/>
  <c r="L8719" i="4" l="1"/>
  <c r="E8719" i="4"/>
  <c r="C8719" i="4"/>
  <c r="D8719" i="4"/>
  <c r="G8719" i="4"/>
  <c r="K8719" i="4"/>
  <c r="F8719" i="4"/>
  <c r="I8719" i="4"/>
  <c r="J8719" i="4"/>
  <c r="A8720" i="4"/>
  <c r="B8719" i="4"/>
  <c r="H8719" i="4"/>
  <c r="L8720" i="4" l="1"/>
  <c r="E8720" i="4"/>
  <c r="C8720" i="4"/>
  <c r="D8720" i="4"/>
  <c r="H8720" i="4"/>
  <c r="I8720" i="4"/>
  <c r="K8720" i="4"/>
  <c r="G8720" i="4"/>
  <c r="A8721" i="4"/>
  <c r="J8720" i="4"/>
  <c r="F8720" i="4"/>
  <c r="B8720" i="4"/>
  <c r="L8721" i="4" l="1"/>
  <c r="E8721" i="4"/>
  <c r="C8721" i="4"/>
  <c r="D8721" i="4"/>
  <c r="A8722" i="4"/>
  <c r="I8721" i="4"/>
  <c r="K8721" i="4"/>
  <c r="B8721" i="4"/>
  <c r="J8721" i="4"/>
  <c r="F8721" i="4"/>
  <c r="H8721" i="4"/>
  <c r="G8721" i="4"/>
  <c r="L8722" i="4" l="1"/>
  <c r="E8722" i="4"/>
  <c r="C8722" i="4"/>
  <c r="D8722" i="4"/>
  <c r="B8722" i="4"/>
  <c r="I8722" i="4"/>
  <c r="H8722" i="4"/>
  <c r="K8722" i="4"/>
  <c r="F8722" i="4"/>
  <c r="J8722" i="4"/>
  <c r="G8722" i="4"/>
  <c r="A8723" i="4"/>
  <c r="L8723" i="4" l="1"/>
  <c r="E8723" i="4"/>
  <c r="C8723" i="4"/>
  <c r="D8723" i="4"/>
  <c r="G8723" i="4"/>
  <c r="H8723" i="4"/>
  <c r="K8723" i="4"/>
  <c r="F8723" i="4"/>
  <c r="I8723" i="4"/>
  <c r="J8723" i="4"/>
  <c r="A8724" i="4"/>
  <c r="B8723" i="4"/>
  <c r="L8724" i="4" l="1"/>
  <c r="E8724" i="4"/>
  <c r="C8724" i="4"/>
  <c r="D8724" i="4"/>
  <c r="H8724" i="4"/>
  <c r="K8724" i="4"/>
  <c r="G8724" i="4"/>
  <c r="B8724" i="4"/>
  <c r="J8724" i="4"/>
  <c r="F8724" i="4"/>
  <c r="I8724" i="4"/>
  <c r="A8725" i="4"/>
  <c r="L8725" i="4" l="1"/>
  <c r="E8725" i="4"/>
  <c r="C8725" i="4"/>
  <c r="D8725" i="4"/>
  <c r="K8725" i="4"/>
  <c r="A8726" i="4"/>
  <c r="J8725" i="4"/>
  <c r="F8725" i="4"/>
  <c r="H8725" i="4"/>
  <c r="I8725" i="4"/>
  <c r="B8725" i="4"/>
  <c r="G8725" i="4"/>
  <c r="L8726" i="4" l="1"/>
  <c r="E8726" i="4"/>
  <c r="C8726" i="4"/>
  <c r="D8726" i="4"/>
  <c r="B8726" i="4"/>
  <c r="I8726" i="4"/>
  <c r="H8726" i="4"/>
  <c r="K8726" i="4"/>
  <c r="J8726" i="4"/>
  <c r="G8726" i="4"/>
  <c r="A8727" i="4"/>
  <c r="F8726" i="4"/>
  <c r="L8727" i="4" l="1"/>
  <c r="E8727" i="4"/>
  <c r="C8727" i="4"/>
  <c r="D8727" i="4"/>
  <c r="G8727" i="4"/>
  <c r="H8727" i="4"/>
  <c r="K8727" i="4"/>
  <c r="F8727" i="4"/>
  <c r="I8727" i="4"/>
  <c r="J8727" i="4"/>
  <c r="A8728" i="4"/>
  <c r="B8727" i="4"/>
  <c r="L8728" i="4" l="1"/>
  <c r="E8728" i="4"/>
  <c r="C8728" i="4"/>
  <c r="D8728" i="4"/>
  <c r="H8728" i="4"/>
  <c r="B8728" i="4"/>
  <c r="K8728" i="4"/>
  <c r="G8728" i="4"/>
  <c r="J8728" i="4"/>
  <c r="F8728" i="4"/>
  <c r="I8728" i="4"/>
  <c r="A8729" i="4"/>
  <c r="L8729" i="4" l="1"/>
  <c r="E8729" i="4"/>
  <c r="C8729" i="4"/>
  <c r="D8729" i="4"/>
  <c r="I8729" i="4"/>
  <c r="K8729" i="4"/>
  <c r="A8730" i="4"/>
  <c r="J8729" i="4"/>
  <c r="F8729" i="4"/>
  <c r="H8729" i="4"/>
  <c r="B8729" i="4"/>
  <c r="G8729" i="4"/>
  <c r="L8730" i="4" l="1"/>
  <c r="E8730" i="4"/>
  <c r="C8730" i="4"/>
  <c r="D8730" i="4"/>
  <c r="B8730" i="4"/>
  <c r="K8730" i="4"/>
  <c r="A8731" i="4"/>
  <c r="I8730" i="4"/>
  <c r="F8730" i="4"/>
  <c r="J8730" i="4"/>
  <c r="G8730" i="4"/>
  <c r="H8730" i="4"/>
  <c r="L8731" i="4" l="1"/>
  <c r="E8731" i="4"/>
  <c r="C8731" i="4"/>
  <c r="D8731" i="4"/>
  <c r="G8731" i="4"/>
  <c r="K8731" i="4"/>
  <c r="F8731" i="4"/>
  <c r="J8731" i="4"/>
  <c r="A8732" i="4"/>
  <c r="B8731" i="4"/>
  <c r="I8731" i="4"/>
  <c r="H8731" i="4"/>
  <c r="L8732" i="4" l="1"/>
  <c r="E8732" i="4"/>
  <c r="C8732" i="4"/>
  <c r="D8732" i="4"/>
  <c r="H8732" i="4"/>
  <c r="A8733" i="4"/>
  <c r="K8732" i="4"/>
  <c r="G8732" i="4"/>
  <c r="I8732" i="4"/>
  <c r="B8732" i="4"/>
  <c r="J8732" i="4"/>
  <c r="F8732" i="4"/>
  <c r="L8733" i="4" l="1"/>
  <c r="E8733" i="4"/>
  <c r="C8733" i="4"/>
  <c r="D8733" i="4"/>
  <c r="I8733" i="4"/>
  <c r="G8733" i="4"/>
  <c r="K8733" i="4"/>
  <c r="A8734" i="4"/>
  <c r="B8733" i="4"/>
  <c r="J8733" i="4"/>
  <c r="F8733" i="4"/>
  <c r="H8733" i="4"/>
  <c r="L8734" i="4" l="1"/>
  <c r="E8734" i="4"/>
  <c r="C8734" i="4"/>
  <c r="D8734" i="4"/>
  <c r="B8734" i="4"/>
  <c r="K8734" i="4"/>
  <c r="G8734" i="4"/>
  <c r="I8734" i="4"/>
  <c r="F8734" i="4"/>
  <c r="H8734" i="4"/>
  <c r="J8734" i="4"/>
  <c r="A8735" i="4"/>
  <c r="L8735" i="4" l="1"/>
  <c r="E8735" i="4"/>
  <c r="C8735" i="4"/>
  <c r="I8735" i="4"/>
  <c r="H8735" i="4"/>
  <c r="D8735" i="4"/>
  <c r="G8735" i="4"/>
  <c r="K8735" i="4"/>
  <c r="F8735" i="4"/>
  <c r="J8735" i="4"/>
  <c r="A8736" i="4"/>
  <c r="B8735" i="4"/>
  <c r="L8736" i="4" l="1"/>
  <c r="E8736" i="4"/>
  <c r="C8736" i="4"/>
  <c r="D8736" i="4"/>
  <c r="H8736" i="4"/>
  <c r="K8736" i="4"/>
  <c r="G8736" i="4"/>
  <c r="J8736" i="4"/>
  <c r="F8736" i="4"/>
  <c r="I8736" i="4"/>
  <c r="A8737" i="4"/>
  <c r="B8736" i="4"/>
  <c r="L8737" i="4" l="1"/>
  <c r="E8737" i="4"/>
  <c r="C8737" i="4"/>
  <c r="D8737" i="4"/>
  <c r="K8737" i="4"/>
  <c r="A8738" i="4"/>
  <c r="B8737" i="4"/>
  <c r="J8737" i="4"/>
  <c r="F8737" i="4"/>
  <c r="H8737" i="4"/>
  <c r="I8737" i="4"/>
  <c r="G8737" i="4"/>
  <c r="L8738" i="4" l="1"/>
  <c r="E8738" i="4"/>
  <c r="C8738" i="4"/>
  <c r="D8738" i="4"/>
  <c r="B8738" i="4"/>
  <c r="K8738" i="4"/>
  <c r="F8738" i="4"/>
  <c r="J8738" i="4"/>
  <c r="G8738" i="4"/>
  <c r="A8739" i="4"/>
  <c r="I8738" i="4"/>
  <c r="H8738" i="4"/>
  <c r="L8739" i="4" l="1"/>
  <c r="E8739" i="4"/>
  <c r="C8739" i="4"/>
  <c r="D8739" i="4"/>
  <c r="G8739" i="4"/>
  <c r="H8739" i="4"/>
  <c r="K8739" i="4"/>
  <c r="F8739" i="4"/>
  <c r="I8739" i="4"/>
  <c r="J8739" i="4"/>
  <c r="A8740" i="4"/>
  <c r="B8739" i="4"/>
  <c r="L8740" i="4" l="1"/>
  <c r="E8740" i="4"/>
  <c r="C8740" i="4"/>
  <c r="D8740" i="4"/>
  <c r="H8740" i="4"/>
  <c r="I8740" i="4"/>
  <c r="B8740" i="4"/>
  <c r="K8740" i="4"/>
  <c r="G8740" i="4"/>
  <c r="A8741" i="4"/>
  <c r="J8740" i="4"/>
  <c r="F8740" i="4"/>
  <c r="L8741" i="4" l="1"/>
  <c r="E8741" i="4"/>
  <c r="C8741" i="4"/>
  <c r="D8741" i="4"/>
  <c r="I8741" i="4"/>
  <c r="K8741" i="4"/>
  <c r="A8742" i="4"/>
  <c r="G8741" i="4"/>
  <c r="J8741" i="4"/>
  <c r="F8741" i="4"/>
  <c r="H8741" i="4"/>
  <c r="B8741" i="4"/>
  <c r="L8742" i="4" l="1"/>
  <c r="E8742" i="4"/>
  <c r="C8742" i="4"/>
  <c r="D8742" i="4"/>
  <c r="B8742" i="4"/>
  <c r="I8742" i="4"/>
  <c r="K8742" i="4"/>
  <c r="F8742" i="4"/>
  <c r="J8742" i="4"/>
  <c r="G8742" i="4"/>
  <c r="A8743" i="4"/>
  <c r="H8742" i="4"/>
  <c r="L8743" i="4" l="1"/>
  <c r="E8743" i="4"/>
  <c r="C8743" i="4"/>
  <c r="D8743" i="4"/>
  <c r="G8743" i="4"/>
  <c r="K8743" i="4"/>
  <c r="F8743" i="4"/>
  <c r="H8743" i="4"/>
  <c r="J8743" i="4"/>
  <c r="A8744" i="4"/>
  <c r="B8743" i="4"/>
  <c r="I8743" i="4"/>
  <c r="L8744" i="4" l="1"/>
  <c r="E8744" i="4"/>
  <c r="C8744" i="4"/>
  <c r="D8744" i="4"/>
  <c r="H8744" i="4"/>
  <c r="A8745" i="4"/>
  <c r="K8744" i="4"/>
  <c r="G8744" i="4"/>
  <c r="I8744" i="4"/>
  <c r="B8744" i="4"/>
  <c r="J8744" i="4"/>
  <c r="F8744" i="4"/>
  <c r="L8745" i="4" l="1"/>
  <c r="E8745" i="4"/>
  <c r="C8745" i="4"/>
  <c r="D8745" i="4"/>
  <c r="B8745" i="4"/>
  <c r="G8745" i="4"/>
  <c r="K8745" i="4"/>
  <c r="A8746" i="4"/>
  <c r="I8745" i="4"/>
  <c r="J8745" i="4"/>
  <c r="F8745" i="4"/>
  <c r="H8745" i="4"/>
  <c r="L8746" i="4" l="1"/>
  <c r="E8746" i="4"/>
  <c r="C8746" i="4"/>
  <c r="D8746" i="4"/>
  <c r="B8746" i="4"/>
  <c r="A8747" i="4"/>
  <c r="F8746" i="4"/>
  <c r="K8746" i="4"/>
  <c r="H8746" i="4"/>
  <c r="J8746" i="4"/>
  <c r="G8746" i="4"/>
  <c r="I8746" i="4"/>
  <c r="L8747" i="4" l="1"/>
  <c r="E8747" i="4"/>
  <c r="C8747" i="4"/>
  <c r="D8747" i="4"/>
  <c r="G8747" i="4"/>
  <c r="H8747" i="4"/>
  <c r="K8747" i="4"/>
  <c r="F8747" i="4"/>
  <c r="I8747" i="4"/>
  <c r="J8747" i="4"/>
  <c r="A8748" i="4"/>
  <c r="B8747" i="4"/>
  <c r="L8748" i="4" l="1"/>
  <c r="E8748" i="4"/>
  <c r="C8748" i="4"/>
  <c r="D8748" i="4"/>
  <c r="H8748" i="4"/>
  <c r="K8748" i="4"/>
  <c r="G8748" i="4"/>
  <c r="B8748" i="4"/>
  <c r="J8748" i="4"/>
  <c r="F8748" i="4"/>
  <c r="I8748" i="4"/>
  <c r="A8749" i="4"/>
  <c r="L8749" i="4" l="1"/>
  <c r="E8749" i="4"/>
  <c r="C8749" i="4"/>
  <c r="D8749" i="4"/>
  <c r="B8749" i="4"/>
  <c r="K8749" i="4"/>
  <c r="A8750" i="4"/>
  <c r="I8749" i="4"/>
  <c r="J8749" i="4"/>
  <c r="F8749" i="4"/>
  <c r="H8749" i="4"/>
  <c r="G8749" i="4"/>
  <c r="L8750" i="4" l="1"/>
  <c r="E8750" i="4"/>
  <c r="C8750" i="4"/>
  <c r="D8750" i="4"/>
  <c r="B8750" i="4"/>
  <c r="F8750" i="4"/>
  <c r="K8750" i="4"/>
  <c r="J8750" i="4"/>
  <c r="G8750" i="4"/>
  <c r="A8751" i="4"/>
  <c r="I8750" i="4"/>
  <c r="H8750" i="4"/>
  <c r="L8751" i="4" l="1"/>
  <c r="E8751" i="4"/>
  <c r="C8751" i="4"/>
  <c r="D8751" i="4"/>
  <c r="G8751" i="4"/>
  <c r="A8752" i="4"/>
  <c r="B8751" i="4"/>
  <c r="I8751" i="4"/>
  <c r="K8751" i="4"/>
  <c r="F8751" i="4"/>
  <c r="H8751" i="4"/>
  <c r="J8751" i="4"/>
  <c r="L8752" i="4" l="1"/>
  <c r="E8752" i="4"/>
  <c r="C8752" i="4"/>
  <c r="D8752" i="4"/>
  <c r="H8752" i="4"/>
  <c r="I8752" i="4"/>
  <c r="A8753" i="4"/>
  <c r="K8752" i="4"/>
  <c r="G8752" i="4"/>
  <c r="B8752" i="4"/>
  <c r="J8752" i="4"/>
  <c r="F8752" i="4"/>
  <c r="L8753" i="4" l="1"/>
  <c r="E8753" i="4"/>
  <c r="C8753" i="4"/>
  <c r="D8753" i="4"/>
  <c r="G8753" i="4"/>
  <c r="K8753" i="4"/>
  <c r="A8754" i="4"/>
  <c r="J8753" i="4"/>
  <c r="F8753" i="4"/>
  <c r="H8753" i="4"/>
  <c r="I8753" i="4"/>
  <c r="B8753" i="4"/>
  <c r="L8754" i="4" l="1"/>
  <c r="E8754" i="4"/>
  <c r="C8754" i="4"/>
  <c r="D8754" i="4"/>
  <c r="B8754" i="4"/>
  <c r="K8754" i="4"/>
  <c r="I8754" i="4"/>
  <c r="F8754" i="4"/>
  <c r="H8754" i="4"/>
  <c r="J8754" i="4"/>
  <c r="G8754" i="4"/>
  <c r="A8755" i="4"/>
  <c r="L8755" i="4" l="1"/>
  <c r="E8755" i="4"/>
  <c r="C8755" i="4"/>
  <c r="D8755" i="4"/>
  <c r="G8755" i="4"/>
  <c r="I8755" i="4"/>
  <c r="K8755" i="4"/>
  <c r="F8755" i="4"/>
  <c r="J8755" i="4"/>
  <c r="A8756" i="4"/>
  <c r="B8755" i="4"/>
  <c r="H8755" i="4"/>
  <c r="L8756" i="4" l="1"/>
  <c r="E8756" i="4"/>
  <c r="C8756" i="4"/>
  <c r="D8756" i="4"/>
  <c r="H8756" i="4"/>
  <c r="K8756" i="4"/>
  <c r="G8756" i="4"/>
  <c r="A8757" i="4"/>
  <c r="B8756" i="4"/>
  <c r="J8756" i="4"/>
  <c r="F8756" i="4"/>
  <c r="I8756" i="4"/>
  <c r="L8757" i="4" l="1"/>
  <c r="E8757" i="4"/>
  <c r="C8757" i="4"/>
  <c r="D8757" i="4"/>
  <c r="I8757" i="4"/>
  <c r="G8757" i="4"/>
  <c r="K8757" i="4"/>
  <c r="A8758" i="4"/>
  <c r="B8757" i="4"/>
  <c r="J8757" i="4"/>
  <c r="F8757" i="4"/>
  <c r="H8757" i="4"/>
  <c r="L8758" i="4" l="1"/>
  <c r="E8758" i="4"/>
  <c r="C8758" i="4"/>
  <c r="D8758" i="4"/>
  <c r="B8758" i="4"/>
  <c r="K8758" i="4"/>
  <c r="I8758" i="4"/>
  <c r="F8758" i="4"/>
  <c r="H8758" i="4"/>
  <c r="J8758" i="4"/>
  <c r="G8758" i="4"/>
  <c r="A8759" i="4"/>
  <c r="L8759" i="4" l="1"/>
  <c r="E8759" i="4"/>
  <c r="C8759" i="4"/>
  <c r="D8759" i="4"/>
  <c r="G8759" i="4"/>
  <c r="K8759" i="4"/>
  <c r="F8759" i="4"/>
  <c r="H8759" i="4"/>
  <c r="J8759" i="4"/>
  <c r="A8760" i="4"/>
  <c r="B8759" i="4"/>
  <c r="I8759" i="4"/>
  <c r="L8760" i="4" l="1"/>
  <c r="E8760" i="4"/>
  <c r="C8760" i="4"/>
  <c r="D8760" i="4"/>
  <c r="H8760" i="4"/>
  <c r="F8760" i="4"/>
  <c r="K8760" i="4"/>
  <c r="G8760" i="4"/>
  <c r="I8760" i="4"/>
  <c r="A8761" i="4"/>
  <c r="J8760" i="4"/>
  <c r="B8760" i="4"/>
  <c r="L8761" i="4" l="1"/>
  <c r="E8761" i="4"/>
  <c r="C8761" i="4"/>
  <c r="D8761" i="4"/>
  <c r="I8761" i="4"/>
  <c r="K8761" i="4"/>
  <c r="A8762" i="4"/>
  <c r="B8761" i="4"/>
  <c r="G8761" i="4"/>
  <c r="J8761" i="4"/>
  <c r="F8761" i="4"/>
  <c r="H8761" i="4"/>
  <c r="L8762" i="4" l="1"/>
  <c r="E8762" i="4"/>
  <c r="C8762" i="4"/>
  <c r="D8762" i="4"/>
  <c r="B8762" i="4"/>
  <c r="H8762" i="4"/>
  <c r="K8762" i="4"/>
  <c r="I8762" i="4"/>
  <c r="F8762" i="4"/>
  <c r="J8762" i="4"/>
  <c r="G8762" i="4"/>
  <c r="A8763" i="4"/>
  <c r="L8763" i="4" l="1"/>
  <c r="E8763" i="4"/>
  <c r="C8763" i="4"/>
  <c r="D8763" i="4"/>
  <c r="G8763" i="4"/>
  <c r="K8763" i="4"/>
  <c r="F8763" i="4"/>
  <c r="I8763" i="4"/>
  <c r="J8763" i="4"/>
  <c r="A8764" i="4"/>
  <c r="B8763" i="4"/>
  <c r="H8763" i="4"/>
  <c r="L8764" i="4" l="1"/>
  <c r="E8764" i="4"/>
  <c r="C8764" i="4"/>
  <c r="D8764" i="4"/>
  <c r="H8764" i="4"/>
  <c r="I8764" i="4"/>
  <c r="A8765" i="4"/>
  <c r="K8764" i="4"/>
  <c r="G8764" i="4"/>
  <c r="B8764" i="4"/>
  <c r="J8764" i="4"/>
  <c r="F8764" i="4"/>
  <c r="L8765" i="4" l="1"/>
  <c r="E8765" i="4"/>
  <c r="C8765" i="4"/>
  <c r="D8765" i="4"/>
  <c r="G8765" i="4"/>
  <c r="K8765" i="4"/>
  <c r="A8766" i="4"/>
  <c r="I8765" i="4"/>
  <c r="B8765" i="4"/>
  <c r="J8765" i="4"/>
  <c r="F8765" i="4"/>
  <c r="H8765" i="4"/>
  <c r="L8766" i="4" l="1"/>
  <c r="E8766" i="4"/>
  <c r="C8766" i="4"/>
  <c r="D8766" i="4"/>
  <c r="B8766" i="4"/>
  <c r="I8766" i="4"/>
  <c r="F8766" i="4"/>
  <c r="H8766" i="4"/>
  <c r="K8766" i="4"/>
  <c r="J8766" i="4"/>
  <c r="G8766" i="4"/>
  <c r="A8767" i="4"/>
  <c r="L8767" i="4" l="1"/>
  <c r="E8767" i="4"/>
  <c r="C8767" i="4"/>
  <c r="D8767" i="4"/>
  <c r="G8767" i="4"/>
  <c r="I8767" i="4"/>
  <c r="K8767" i="4"/>
  <c r="F8767" i="4"/>
  <c r="H8767" i="4"/>
  <c r="J8767" i="4"/>
  <c r="A8768" i="4"/>
  <c r="B8767" i="4"/>
  <c r="L8768" i="4" l="1"/>
  <c r="E8768" i="4"/>
  <c r="C8768" i="4"/>
  <c r="D8768" i="4"/>
  <c r="H8768" i="4"/>
  <c r="F8768" i="4"/>
  <c r="B8768" i="4"/>
  <c r="K8768" i="4"/>
  <c r="G8768" i="4"/>
  <c r="A8769" i="4"/>
  <c r="J8768" i="4"/>
  <c r="I8768" i="4"/>
  <c r="L8769" i="4" l="1"/>
  <c r="E8769" i="4"/>
  <c r="C8769" i="4"/>
  <c r="D8769" i="4"/>
  <c r="A8770" i="4"/>
  <c r="I8769" i="4"/>
  <c r="K8769" i="4"/>
  <c r="B8769" i="4"/>
  <c r="J8769" i="4"/>
  <c r="F8769" i="4"/>
  <c r="H8769" i="4"/>
  <c r="G8769" i="4"/>
  <c r="L8770" i="4" l="1"/>
  <c r="E8770" i="4"/>
  <c r="C8770" i="4"/>
  <c r="D8770" i="4"/>
  <c r="B8770" i="4"/>
  <c r="F8770" i="4"/>
  <c r="H8770" i="4"/>
  <c r="K8770" i="4"/>
  <c r="J8770" i="4"/>
  <c r="G8770" i="4"/>
  <c r="A8771" i="4"/>
  <c r="I8770" i="4"/>
  <c r="L8771" i="4" l="1"/>
  <c r="E8771" i="4"/>
  <c r="C8771" i="4"/>
  <c r="D8771" i="4"/>
  <c r="G8771" i="4"/>
  <c r="H8771" i="4"/>
  <c r="K8771" i="4"/>
  <c r="F8771" i="4"/>
  <c r="J8771" i="4"/>
  <c r="A8772" i="4"/>
  <c r="B8771" i="4"/>
  <c r="I8771" i="4"/>
  <c r="L8772" i="4" l="1"/>
  <c r="E8772" i="4"/>
  <c r="C8772" i="4"/>
  <c r="D8772" i="4"/>
  <c r="H8772" i="4"/>
  <c r="I8772" i="4"/>
  <c r="B8772" i="4"/>
  <c r="K8772" i="4"/>
  <c r="G8772" i="4"/>
  <c r="J8772" i="4"/>
  <c r="F8772" i="4"/>
  <c r="A8773" i="4"/>
  <c r="L8773" i="4" l="1"/>
  <c r="E8773" i="4"/>
  <c r="C8773" i="4"/>
  <c r="D8773" i="4"/>
  <c r="K8773" i="4"/>
  <c r="A8774" i="4"/>
  <c r="I8773" i="4"/>
  <c r="J8773" i="4"/>
  <c r="F8773" i="4"/>
  <c r="H8773" i="4"/>
  <c r="B8773" i="4"/>
  <c r="G8773" i="4"/>
  <c r="L8774" i="4" l="1"/>
  <c r="E8774" i="4"/>
  <c r="C8774" i="4"/>
  <c r="D8774" i="4"/>
  <c r="B8774" i="4"/>
  <c r="K8774" i="4"/>
  <c r="F8774" i="4"/>
  <c r="H8774" i="4"/>
  <c r="J8774" i="4"/>
  <c r="G8774" i="4"/>
  <c r="A8775" i="4"/>
  <c r="I8774" i="4"/>
  <c r="L8775" i="4" l="1"/>
  <c r="E8775" i="4"/>
  <c r="C8775" i="4"/>
  <c r="D8775" i="4"/>
  <c r="G8775" i="4"/>
  <c r="H8775" i="4"/>
  <c r="K8775" i="4"/>
  <c r="F8775" i="4"/>
  <c r="I8775" i="4"/>
  <c r="J8775" i="4"/>
  <c r="A8776" i="4"/>
  <c r="B8775" i="4"/>
  <c r="L8776" i="4" l="1"/>
  <c r="E8776" i="4"/>
  <c r="C8776" i="4"/>
  <c r="D8776" i="4"/>
  <c r="H8776" i="4"/>
  <c r="F8776" i="4"/>
  <c r="K8776" i="4"/>
  <c r="G8776" i="4"/>
  <c r="I8776" i="4"/>
  <c r="B8776" i="4"/>
  <c r="J8776" i="4"/>
  <c r="A8777" i="4"/>
  <c r="L8777" i="4" l="1"/>
  <c r="E8777" i="4"/>
  <c r="C8777" i="4"/>
  <c r="D8777" i="4"/>
  <c r="I8777" i="4"/>
  <c r="K8777" i="4"/>
  <c r="A8778" i="4"/>
  <c r="J8777" i="4"/>
  <c r="F8777" i="4"/>
  <c r="H8777" i="4"/>
  <c r="B8777" i="4"/>
  <c r="G8777" i="4"/>
  <c r="L8778" i="4" l="1"/>
  <c r="E8778" i="4"/>
  <c r="C8778" i="4"/>
  <c r="D8778" i="4"/>
  <c r="B8778" i="4"/>
  <c r="I8778" i="4"/>
  <c r="H8778" i="4"/>
  <c r="K8778" i="4"/>
  <c r="F8778" i="4"/>
  <c r="J8778" i="4"/>
  <c r="G8778" i="4"/>
  <c r="A8779" i="4"/>
  <c r="L8779" i="4" l="1"/>
  <c r="E8779" i="4"/>
  <c r="C8779" i="4"/>
  <c r="D8779" i="4"/>
  <c r="G8779" i="4"/>
  <c r="I8779" i="4"/>
  <c r="K8779" i="4"/>
  <c r="F8779" i="4"/>
  <c r="J8779" i="4"/>
  <c r="A8780" i="4"/>
  <c r="B8779" i="4"/>
  <c r="H8779" i="4"/>
  <c r="L8780" i="4" l="1"/>
  <c r="E8780" i="4"/>
  <c r="C8780" i="4"/>
  <c r="D8780" i="4"/>
  <c r="H8780" i="4"/>
  <c r="A8781" i="4"/>
  <c r="B8780" i="4"/>
  <c r="K8780" i="4"/>
  <c r="G8780" i="4"/>
  <c r="I8780" i="4"/>
  <c r="J8780" i="4"/>
  <c r="F8780" i="4"/>
  <c r="L8781" i="4" l="1"/>
  <c r="E8781" i="4"/>
  <c r="C8781" i="4"/>
  <c r="D8781" i="4"/>
  <c r="G8781" i="4"/>
  <c r="K8781" i="4"/>
  <c r="A8782" i="4"/>
  <c r="I8781" i="4"/>
  <c r="J8781" i="4"/>
  <c r="F8781" i="4"/>
  <c r="H8781" i="4"/>
  <c r="B8781" i="4"/>
  <c r="L8782" i="4" l="1"/>
  <c r="E8782" i="4"/>
  <c r="C8782" i="4"/>
  <c r="D8782" i="4"/>
  <c r="B8782" i="4"/>
  <c r="F8782" i="4"/>
  <c r="K8782" i="4"/>
  <c r="J8782" i="4"/>
  <c r="G8782" i="4"/>
  <c r="A8783" i="4"/>
  <c r="I8782" i="4"/>
  <c r="H8782" i="4"/>
  <c r="L8783" i="4" l="1"/>
  <c r="E8783" i="4"/>
  <c r="C8783" i="4"/>
  <c r="D8783" i="4"/>
  <c r="G8783" i="4"/>
  <c r="B8783" i="4"/>
  <c r="H8783" i="4"/>
  <c r="K8783" i="4"/>
  <c r="F8783" i="4"/>
  <c r="J8783" i="4"/>
  <c r="A8784" i="4"/>
  <c r="I8783" i="4"/>
  <c r="L8784" i="4" l="1"/>
  <c r="E8784" i="4"/>
  <c r="C8784" i="4"/>
  <c r="D8784" i="4"/>
  <c r="H8784" i="4"/>
  <c r="A8785" i="4"/>
  <c r="K8784" i="4"/>
  <c r="G8784" i="4"/>
  <c r="I8784" i="4"/>
  <c r="B8784" i="4"/>
  <c r="J8784" i="4"/>
  <c r="F8784" i="4"/>
  <c r="L8785" i="4" l="1"/>
  <c r="E8785" i="4"/>
  <c r="C8785" i="4"/>
  <c r="D8785" i="4"/>
  <c r="I8785" i="4"/>
  <c r="G8785" i="4"/>
  <c r="K8785" i="4"/>
  <c r="A8786" i="4"/>
  <c r="B8785" i="4"/>
  <c r="J8785" i="4"/>
  <c r="F8785" i="4"/>
  <c r="H8785" i="4"/>
  <c r="L8786" i="4" l="1"/>
  <c r="E8786" i="4"/>
  <c r="C8786" i="4"/>
  <c r="D8786" i="4"/>
  <c r="B8786" i="4"/>
  <c r="G8786" i="4"/>
  <c r="K8786" i="4"/>
  <c r="I8786" i="4"/>
  <c r="H8786" i="4"/>
  <c r="J8786" i="4"/>
  <c r="A8787" i="4"/>
  <c r="F8786" i="4"/>
  <c r="L8787" i="4" l="1"/>
  <c r="E8787" i="4"/>
  <c r="C8787" i="4"/>
  <c r="D8787" i="4"/>
  <c r="G8787" i="4"/>
  <c r="K8787" i="4"/>
  <c r="F8787" i="4"/>
  <c r="H8787" i="4"/>
  <c r="J8787" i="4"/>
  <c r="A8788" i="4"/>
  <c r="B8787" i="4"/>
  <c r="I8787" i="4"/>
  <c r="L8788" i="4" l="1"/>
  <c r="E8788" i="4"/>
  <c r="C8788" i="4"/>
  <c r="D8788" i="4"/>
  <c r="H8788" i="4"/>
  <c r="I8788" i="4"/>
  <c r="A8789" i="4"/>
  <c r="K8788" i="4"/>
  <c r="G8788" i="4"/>
  <c r="B8788" i="4"/>
  <c r="J8788" i="4"/>
  <c r="F8788" i="4"/>
  <c r="L8789" i="4" l="1"/>
  <c r="E8789" i="4"/>
  <c r="C8789" i="4"/>
  <c r="D8789" i="4"/>
  <c r="F8789" i="4"/>
  <c r="K8789" i="4"/>
  <c r="A8790" i="4"/>
  <c r="I8789" i="4"/>
  <c r="G8789" i="4"/>
  <c r="J8789" i="4"/>
  <c r="H8789" i="4"/>
  <c r="B8789" i="4"/>
  <c r="L8790" i="4" l="1"/>
  <c r="E8790" i="4"/>
  <c r="C8790" i="4"/>
  <c r="D8790" i="4"/>
  <c r="B8790" i="4"/>
  <c r="H8790" i="4"/>
  <c r="K8790" i="4"/>
  <c r="F8790" i="4"/>
  <c r="J8790" i="4"/>
  <c r="G8790" i="4"/>
  <c r="A8791" i="4"/>
  <c r="I8790" i="4"/>
  <c r="L8791" i="4" l="1"/>
  <c r="E8791" i="4"/>
  <c r="C8791" i="4"/>
  <c r="D8791" i="4"/>
  <c r="G8791" i="4"/>
  <c r="K8791" i="4"/>
  <c r="F8791" i="4"/>
  <c r="I8791" i="4"/>
  <c r="J8791" i="4"/>
  <c r="A8792" i="4"/>
  <c r="B8791" i="4"/>
  <c r="H8791" i="4"/>
  <c r="L8792" i="4" l="1"/>
  <c r="E8792" i="4"/>
  <c r="C8792" i="4"/>
  <c r="D8792" i="4"/>
  <c r="H8792" i="4"/>
  <c r="I8792" i="4"/>
  <c r="K8792" i="4"/>
  <c r="G8792" i="4"/>
  <c r="A8793" i="4"/>
  <c r="J8792" i="4"/>
  <c r="F8792" i="4"/>
  <c r="B8792" i="4"/>
  <c r="L8793" i="4" l="1"/>
  <c r="E8793" i="4"/>
  <c r="C8793" i="4"/>
  <c r="D8793" i="4"/>
  <c r="I8793" i="4"/>
  <c r="K8793" i="4"/>
  <c r="A8794" i="4"/>
  <c r="J8793" i="4"/>
  <c r="F8793" i="4"/>
  <c r="H8793" i="4"/>
  <c r="B8793" i="4"/>
  <c r="G8793" i="4"/>
  <c r="L8794" i="4" l="1"/>
  <c r="E8794" i="4"/>
  <c r="C8794" i="4"/>
  <c r="D8794" i="4"/>
  <c r="B8794" i="4"/>
  <c r="I8794" i="4"/>
  <c r="H8794" i="4"/>
  <c r="K8794" i="4"/>
  <c r="J8794" i="4"/>
  <c r="G8794" i="4"/>
  <c r="A8795" i="4"/>
  <c r="F8794" i="4"/>
  <c r="L8795" i="4" l="1"/>
  <c r="E8795" i="4"/>
  <c r="C8795" i="4"/>
  <c r="D8795" i="4"/>
  <c r="G8795" i="4"/>
  <c r="I8795" i="4"/>
  <c r="K8795" i="4"/>
  <c r="F8795" i="4"/>
  <c r="J8795" i="4"/>
  <c r="A8796" i="4"/>
  <c r="B8795" i="4"/>
  <c r="H8795" i="4"/>
  <c r="L8796" i="4" l="1"/>
  <c r="E8796" i="4"/>
  <c r="C8796" i="4"/>
  <c r="D8796" i="4"/>
  <c r="H8796" i="4"/>
  <c r="A8797" i="4"/>
  <c r="K8796" i="4"/>
  <c r="G8796" i="4"/>
  <c r="J8796" i="4"/>
  <c r="F8796" i="4"/>
  <c r="I8796" i="4"/>
  <c r="B8796" i="4"/>
  <c r="L8797" i="4" l="1"/>
  <c r="E8797" i="4"/>
  <c r="C8797" i="4"/>
  <c r="D8797" i="4"/>
  <c r="G8797" i="4"/>
  <c r="K8797" i="4"/>
  <c r="A8798" i="4"/>
  <c r="B8797" i="4"/>
  <c r="J8797" i="4"/>
  <c r="F8797" i="4"/>
  <c r="H8797" i="4"/>
  <c r="I8797" i="4"/>
  <c r="L8798" i="4" l="1"/>
  <c r="E8798" i="4"/>
  <c r="C8798" i="4"/>
  <c r="D8798" i="4"/>
  <c r="B8798" i="4"/>
  <c r="H8798" i="4"/>
  <c r="K8798" i="4"/>
  <c r="F8798" i="4"/>
  <c r="J8798" i="4"/>
  <c r="G8798" i="4"/>
  <c r="A8799" i="4"/>
  <c r="I8798" i="4"/>
  <c r="L8799" i="4" l="1"/>
  <c r="E8799" i="4"/>
  <c r="C8799" i="4"/>
  <c r="D8799" i="4"/>
  <c r="G8799" i="4"/>
  <c r="H8799" i="4"/>
  <c r="K8799" i="4"/>
  <c r="F8799" i="4"/>
  <c r="I8799" i="4"/>
  <c r="J8799" i="4"/>
  <c r="A8800" i="4"/>
  <c r="B8799" i="4"/>
  <c r="L8800" i="4" l="1"/>
  <c r="E8800" i="4"/>
  <c r="C8800" i="4"/>
  <c r="D8800" i="4"/>
  <c r="H8800" i="4"/>
  <c r="K8800" i="4"/>
  <c r="G8800" i="4"/>
  <c r="A8801" i="4"/>
  <c r="J8800" i="4"/>
  <c r="F8800" i="4"/>
  <c r="I8800" i="4"/>
  <c r="B8800" i="4"/>
  <c r="L8801" i="4" l="1"/>
  <c r="E8801" i="4"/>
  <c r="C8801" i="4"/>
  <c r="D8801" i="4"/>
  <c r="B8801" i="4"/>
  <c r="G8801" i="4"/>
  <c r="K8801" i="4"/>
  <c r="A8802" i="4"/>
  <c r="I8801" i="4"/>
  <c r="J8801" i="4"/>
  <c r="F8801" i="4"/>
  <c r="H8801" i="4"/>
  <c r="L8802" i="4" l="1"/>
  <c r="E8802" i="4"/>
  <c r="C8802" i="4"/>
  <c r="D8802" i="4"/>
  <c r="B8802" i="4"/>
  <c r="K8802" i="4"/>
  <c r="J8802" i="4"/>
  <c r="G8802" i="4"/>
  <c r="A8803" i="4"/>
  <c r="I8802" i="4"/>
  <c r="H8802" i="4"/>
  <c r="F8802" i="4"/>
  <c r="L8803" i="4" l="1"/>
  <c r="E8803" i="4"/>
  <c r="C8803" i="4"/>
  <c r="D8803" i="4"/>
  <c r="G8803" i="4"/>
  <c r="K8803" i="4"/>
  <c r="F8803" i="4"/>
  <c r="J8803" i="4"/>
  <c r="A8804" i="4"/>
  <c r="B8803" i="4"/>
  <c r="I8803" i="4"/>
  <c r="H8803" i="4"/>
  <c r="L8804" i="4" l="1"/>
  <c r="E8804" i="4"/>
  <c r="C8804" i="4"/>
  <c r="D8804" i="4"/>
  <c r="H8804" i="4"/>
  <c r="J8804" i="4"/>
  <c r="F8804" i="4"/>
  <c r="I8804" i="4"/>
  <c r="A8805" i="4"/>
  <c r="B8804" i="4"/>
  <c r="K8804" i="4"/>
  <c r="G8804" i="4"/>
  <c r="L8805" i="4" l="1"/>
  <c r="E8805" i="4"/>
  <c r="C8805" i="4"/>
  <c r="D8805" i="4"/>
  <c r="K8805" i="4"/>
  <c r="A8806" i="4"/>
  <c r="I8805" i="4"/>
  <c r="G8805" i="4"/>
  <c r="J8805" i="4"/>
  <c r="F8805" i="4"/>
  <c r="H8805" i="4"/>
  <c r="B8805" i="4"/>
  <c r="L8806" i="4" l="1"/>
  <c r="E8806" i="4"/>
  <c r="C8806" i="4"/>
  <c r="D8806" i="4"/>
  <c r="B8806" i="4"/>
  <c r="K8806" i="4"/>
  <c r="G8806" i="4"/>
  <c r="J8806" i="4"/>
  <c r="A8807" i="4"/>
  <c r="I8806" i="4"/>
  <c r="F8806" i="4"/>
  <c r="H8806" i="4"/>
  <c r="L8807" i="4" l="1"/>
  <c r="E8807" i="4"/>
  <c r="C8807" i="4"/>
  <c r="D8807" i="4"/>
  <c r="G8807" i="4"/>
  <c r="B8807" i="4"/>
  <c r="K8807" i="4"/>
  <c r="F8807" i="4"/>
  <c r="H8807" i="4"/>
  <c r="J8807" i="4"/>
  <c r="A8808" i="4"/>
  <c r="I8807" i="4"/>
  <c r="L8808" i="4" l="1"/>
  <c r="E8808" i="4"/>
  <c r="C8808" i="4"/>
  <c r="D8808" i="4"/>
  <c r="K8808" i="4"/>
  <c r="G8808" i="4"/>
  <c r="B8808" i="4"/>
  <c r="J8808" i="4"/>
  <c r="F8808" i="4"/>
  <c r="A8809" i="4"/>
  <c r="I8808" i="4"/>
  <c r="H8808" i="4"/>
  <c r="L8809" i="4" l="1"/>
  <c r="E8809" i="4"/>
  <c r="C8809" i="4"/>
  <c r="D8809" i="4"/>
  <c r="K8809" i="4"/>
  <c r="A8810" i="4"/>
  <c r="J8809" i="4"/>
  <c r="F8809" i="4"/>
  <c r="H8809" i="4"/>
  <c r="I8809" i="4"/>
  <c r="B8809" i="4"/>
  <c r="G8809" i="4"/>
  <c r="L8810" i="4" l="1"/>
  <c r="E8810" i="4"/>
  <c r="C8810" i="4"/>
  <c r="D8810" i="4"/>
  <c r="B8810" i="4"/>
  <c r="K8810" i="4"/>
  <c r="J8810" i="4"/>
  <c r="G8810" i="4"/>
  <c r="A8811" i="4"/>
  <c r="I8810" i="4"/>
  <c r="F8810" i="4"/>
  <c r="H8810" i="4"/>
  <c r="L8811" i="4" l="1"/>
  <c r="E8811" i="4"/>
  <c r="C8811" i="4"/>
  <c r="D8811" i="4"/>
  <c r="G8811" i="4"/>
  <c r="K8811" i="4"/>
  <c r="F8811" i="4"/>
  <c r="J8811" i="4"/>
  <c r="A8812" i="4"/>
  <c r="B8811" i="4"/>
  <c r="I8811" i="4"/>
  <c r="H8811" i="4"/>
  <c r="L8812" i="4" l="1"/>
  <c r="E8812" i="4"/>
  <c r="C8812" i="4"/>
  <c r="D8812" i="4"/>
  <c r="H8812" i="4"/>
  <c r="K8812" i="4"/>
  <c r="G8812" i="4"/>
  <c r="J8812" i="4"/>
  <c r="F8812" i="4"/>
  <c r="I8812" i="4"/>
  <c r="A8813" i="4"/>
  <c r="B8812" i="4"/>
  <c r="L8813" i="4" l="1"/>
  <c r="E8813" i="4"/>
  <c r="C8813" i="4"/>
  <c r="J8813" i="4"/>
  <c r="F8813" i="4"/>
  <c r="H8813" i="4"/>
  <c r="I8813" i="4"/>
  <c r="B8813" i="4"/>
  <c r="G8813" i="4"/>
  <c r="D8813" i="4"/>
  <c r="K8813" i="4"/>
  <c r="A8814" i="4"/>
  <c r="L8814" i="4" l="1"/>
  <c r="E8814" i="4"/>
  <c r="C8814" i="4"/>
  <c r="K8814" i="4"/>
  <c r="J8814" i="4"/>
  <c r="G8814" i="4"/>
  <c r="A8815" i="4"/>
  <c r="I8814" i="4"/>
  <c r="F8814" i="4"/>
  <c r="H8814" i="4"/>
  <c r="D8814" i="4"/>
  <c r="B8814" i="4"/>
  <c r="L8815" i="4" l="1"/>
  <c r="E8815" i="4"/>
  <c r="C8815" i="4"/>
  <c r="K8815" i="4"/>
  <c r="F8815" i="4"/>
  <c r="J8815" i="4"/>
  <c r="A8816" i="4"/>
  <c r="B8815" i="4"/>
  <c r="I8815" i="4"/>
  <c r="H8815" i="4"/>
  <c r="D8815" i="4"/>
  <c r="G8815" i="4"/>
  <c r="L8816" i="4" l="1"/>
  <c r="E8816" i="4"/>
  <c r="C8816" i="4"/>
  <c r="D8816" i="4"/>
  <c r="H8816" i="4"/>
  <c r="K8816" i="4"/>
  <c r="G8816" i="4"/>
  <c r="J8816" i="4"/>
  <c r="F8816" i="4"/>
  <c r="I8816" i="4"/>
  <c r="A8817" i="4"/>
  <c r="B8816" i="4"/>
  <c r="L8817" i="4" l="1"/>
  <c r="E8817" i="4"/>
  <c r="C8817" i="4"/>
  <c r="D8817" i="4"/>
  <c r="K8817" i="4"/>
  <c r="A8818" i="4"/>
  <c r="J8817" i="4"/>
  <c r="F8817" i="4"/>
  <c r="H8817" i="4"/>
  <c r="I8817" i="4"/>
  <c r="B8817" i="4"/>
  <c r="G8817" i="4"/>
  <c r="L8818" i="4" l="1"/>
  <c r="E8818" i="4"/>
  <c r="C8818" i="4"/>
  <c r="D8818" i="4"/>
  <c r="B8818" i="4"/>
  <c r="K8818" i="4"/>
  <c r="J8818" i="4"/>
  <c r="G8818" i="4"/>
  <c r="A8819" i="4"/>
  <c r="H8818" i="4"/>
  <c r="I8818" i="4"/>
  <c r="F8818" i="4"/>
  <c r="L8819" i="4" l="1"/>
  <c r="E8819" i="4"/>
  <c r="C8819" i="4"/>
  <c r="D8819" i="4"/>
  <c r="G8819" i="4"/>
  <c r="K8819" i="4"/>
  <c r="F8819" i="4"/>
  <c r="J8819" i="4"/>
  <c r="A8820" i="4"/>
  <c r="B8819" i="4"/>
  <c r="I8819" i="4"/>
  <c r="H8819" i="4"/>
  <c r="L8820" i="4" l="1"/>
  <c r="E8820" i="4"/>
  <c r="C8820" i="4"/>
  <c r="D8820" i="4"/>
  <c r="H8820" i="4"/>
  <c r="K8820" i="4"/>
  <c r="G8820" i="4"/>
  <c r="F8820" i="4"/>
  <c r="J8820" i="4"/>
  <c r="I8820" i="4"/>
  <c r="A8821" i="4"/>
  <c r="B8820" i="4"/>
  <c r="L8821" i="4" l="1"/>
  <c r="E8821" i="4"/>
  <c r="C8821" i="4"/>
  <c r="J8821" i="4"/>
  <c r="F8821" i="4"/>
  <c r="H8821" i="4"/>
  <c r="I8821" i="4"/>
  <c r="B8821" i="4"/>
  <c r="G8821" i="4"/>
  <c r="D8821" i="4"/>
  <c r="K8821" i="4"/>
  <c r="A8822" i="4"/>
  <c r="L8822" i="4" l="1"/>
  <c r="E8822" i="4"/>
  <c r="C8822" i="4"/>
  <c r="K8822" i="4"/>
  <c r="J8822" i="4"/>
  <c r="G8822" i="4"/>
  <c r="A8823" i="4"/>
  <c r="I8822" i="4"/>
  <c r="F8822" i="4"/>
  <c r="H8822" i="4"/>
  <c r="D8822" i="4"/>
  <c r="B8822" i="4"/>
  <c r="L8823" i="4" l="1"/>
  <c r="E8823" i="4"/>
  <c r="C8823" i="4"/>
  <c r="K8823" i="4"/>
  <c r="F8823" i="4"/>
  <c r="J8823" i="4"/>
  <c r="A8824" i="4"/>
  <c r="B8823" i="4"/>
  <c r="G8823" i="4"/>
  <c r="I8823" i="4"/>
  <c r="H8823" i="4"/>
  <c r="D8823" i="4"/>
  <c r="L8824" i="4" l="1"/>
  <c r="E8824" i="4"/>
  <c r="C8824" i="4"/>
  <c r="J8824" i="4"/>
  <c r="I8824" i="4"/>
  <c r="A8825" i="4"/>
  <c r="B8824" i="4"/>
  <c r="H8824" i="4"/>
  <c r="D8824" i="4"/>
  <c r="K8824" i="4"/>
  <c r="G8824" i="4"/>
  <c r="F8824" i="4"/>
  <c r="L8825" i="4" l="1"/>
  <c r="E8825" i="4"/>
  <c r="C8825" i="4"/>
  <c r="J8825" i="4"/>
  <c r="F8825" i="4"/>
  <c r="H8825" i="4"/>
  <c r="I8825" i="4"/>
  <c r="B8825" i="4"/>
  <c r="G8825" i="4"/>
  <c r="D8825" i="4"/>
  <c r="K8825" i="4"/>
  <c r="A8826" i="4"/>
  <c r="L8826" i="4" l="1"/>
  <c r="E8826" i="4"/>
  <c r="C8826" i="4"/>
  <c r="J8826" i="4"/>
  <c r="G8826" i="4"/>
  <c r="A8827" i="4"/>
  <c r="I8826" i="4"/>
  <c r="F8826" i="4"/>
  <c r="H8826" i="4"/>
  <c r="D8826" i="4"/>
  <c r="B8826" i="4"/>
  <c r="K8826" i="4"/>
  <c r="L8827" i="4" l="1"/>
  <c r="E8827" i="4"/>
  <c r="C8827" i="4"/>
  <c r="K8827" i="4"/>
  <c r="F8827" i="4"/>
  <c r="J8827" i="4"/>
  <c r="A8828" i="4"/>
  <c r="B8827" i="4"/>
  <c r="I8827" i="4"/>
  <c r="H8827" i="4"/>
  <c r="G8827" i="4"/>
  <c r="D8827" i="4"/>
  <c r="L8828" i="4" l="1"/>
  <c r="E8828" i="4"/>
  <c r="C8828" i="4"/>
  <c r="J8828" i="4"/>
  <c r="F8828" i="4"/>
  <c r="I8828" i="4"/>
  <c r="A8829" i="4"/>
  <c r="B8828" i="4"/>
  <c r="D8828" i="4"/>
  <c r="H8828" i="4"/>
  <c r="K8828" i="4"/>
  <c r="G8828" i="4"/>
  <c r="L8829" i="4" l="1"/>
  <c r="E8829" i="4"/>
  <c r="C8829" i="4"/>
  <c r="J8829" i="4"/>
  <c r="F8829" i="4"/>
  <c r="H8829" i="4"/>
  <c r="I8829" i="4"/>
  <c r="B8829" i="4"/>
  <c r="G8829" i="4"/>
  <c r="D8829" i="4"/>
  <c r="K8829" i="4"/>
  <c r="A8830" i="4"/>
  <c r="L8830" i="4" l="1"/>
  <c r="E8830" i="4"/>
  <c r="C8830" i="4"/>
  <c r="J8830" i="4"/>
  <c r="G8830" i="4"/>
  <c r="A8831" i="4"/>
  <c r="B8830" i="4"/>
  <c r="I8830" i="4"/>
  <c r="F8830" i="4"/>
  <c r="H8830" i="4"/>
  <c r="D8830" i="4"/>
  <c r="K8830" i="4"/>
  <c r="L8831" i="4" l="1"/>
  <c r="E8831" i="4"/>
  <c r="C8831" i="4"/>
  <c r="J8831" i="4"/>
  <c r="A8832" i="4"/>
  <c r="B8831" i="4"/>
  <c r="I8831" i="4"/>
  <c r="H8831" i="4"/>
  <c r="D8831" i="4"/>
  <c r="G8831" i="4"/>
  <c r="K8831" i="4"/>
  <c r="F8831" i="4"/>
  <c r="L8832" i="4" l="1"/>
  <c r="E8832" i="4"/>
  <c r="C8832" i="4"/>
  <c r="D8832" i="4"/>
  <c r="H8832" i="4"/>
  <c r="K8832" i="4"/>
  <c r="G8832" i="4"/>
  <c r="J8832" i="4"/>
  <c r="F8832" i="4"/>
  <c r="I8832" i="4"/>
  <c r="A8833" i="4"/>
  <c r="B8832" i="4"/>
  <c r="L8833" i="4" l="1"/>
  <c r="E8833" i="4"/>
  <c r="C8833" i="4"/>
  <c r="D8833" i="4"/>
  <c r="K8833" i="4"/>
  <c r="A8834" i="4"/>
  <c r="J8833" i="4"/>
  <c r="F8833" i="4"/>
  <c r="H8833" i="4"/>
  <c r="I8833" i="4"/>
  <c r="B8833" i="4"/>
  <c r="G8833" i="4"/>
  <c r="L8834" i="4" l="1"/>
  <c r="E8834" i="4"/>
  <c r="C8834" i="4"/>
  <c r="J8834" i="4"/>
  <c r="G8834" i="4"/>
  <c r="A8835" i="4"/>
  <c r="I8834" i="4"/>
  <c r="F8834" i="4"/>
  <c r="H8834" i="4"/>
  <c r="B8834" i="4"/>
  <c r="D8834" i="4"/>
  <c r="K8834" i="4"/>
  <c r="L8835" i="4" l="1"/>
  <c r="E8835" i="4"/>
  <c r="C8835" i="4"/>
  <c r="K8835" i="4"/>
  <c r="F8835" i="4"/>
  <c r="J8835" i="4"/>
  <c r="A8836" i="4"/>
  <c r="B8835" i="4"/>
  <c r="I8835" i="4"/>
  <c r="H8835" i="4"/>
  <c r="D8835" i="4"/>
  <c r="G8835" i="4"/>
  <c r="L8836" i="4" l="1"/>
  <c r="E8836" i="4"/>
  <c r="C8836" i="4"/>
  <c r="K8836" i="4"/>
  <c r="G8836" i="4"/>
  <c r="J8836" i="4"/>
  <c r="F8836" i="4"/>
  <c r="A8837" i="4"/>
  <c r="I8836" i="4"/>
  <c r="B8836" i="4"/>
  <c r="D8836" i="4"/>
  <c r="H8836" i="4"/>
  <c r="L8837" i="4" l="1"/>
  <c r="E8837" i="4"/>
  <c r="C8837" i="4"/>
  <c r="J8837" i="4"/>
  <c r="F8837" i="4"/>
  <c r="H8837" i="4"/>
  <c r="B8837" i="4"/>
  <c r="G8837" i="4"/>
  <c r="D8837" i="4"/>
  <c r="K8837" i="4"/>
  <c r="A8838" i="4"/>
  <c r="I8837" i="4"/>
  <c r="L8838" i="4" l="1"/>
  <c r="E8838" i="4"/>
  <c r="C8838" i="4"/>
  <c r="K8838" i="4"/>
  <c r="J8838" i="4"/>
  <c r="G8838" i="4"/>
  <c r="A8839" i="4"/>
  <c r="I8838" i="4"/>
  <c r="F8838" i="4"/>
  <c r="H8838" i="4"/>
  <c r="D8838" i="4"/>
  <c r="B8838" i="4"/>
  <c r="L8839" i="4" l="1"/>
  <c r="E8839" i="4"/>
  <c r="C8839" i="4"/>
  <c r="K8839" i="4"/>
  <c r="F8839" i="4"/>
  <c r="J8839" i="4"/>
  <c r="A8840" i="4"/>
  <c r="B8839" i="4"/>
  <c r="H8839" i="4"/>
  <c r="I8839" i="4"/>
  <c r="D8839" i="4"/>
  <c r="G8839" i="4"/>
  <c r="L8840" i="4" l="1"/>
  <c r="E8840" i="4"/>
  <c r="C8840" i="4"/>
  <c r="I8840" i="4"/>
  <c r="A8841" i="4"/>
  <c r="B8840" i="4"/>
  <c r="D8840" i="4"/>
  <c r="H8840" i="4"/>
  <c r="K8840" i="4"/>
  <c r="G8840" i="4"/>
  <c r="J8840" i="4"/>
  <c r="F8840" i="4"/>
  <c r="L8841" i="4" l="1"/>
  <c r="E8841" i="4"/>
  <c r="C8841" i="4"/>
  <c r="J8841" i="4"/>
  <c r="F8841" i="4"/>
  <c r="H8841" i="4"/>
  <c r="I8841" i="4"/>
  <c r="B8841" i="4"/>
  <c r="G8841" i="4"/>
  <c r="D8841" i="4"/>
  <c r="K8841" i="4"/>
  <c r="A8842" i="4"/>
  <c r="L8842" i="4" l="1"/>
  <c r="E8842" i="4"/>
  <c r="C8842" i="4"/>
  <c r="J8842" i="4"/>
  <c r="G8842" i="4"/>
  <c r="A8843" i="4"/>
  <c r="I8842" i="4"/>
  <c r="F8842" i="4"/>
  <c r="H8842" i="4"/>
  <c r="D8842" i="4"/>
  <c r="B8842" i="4"/>
  <c r="K8842" i="4"/>
  <c r="L8843" i="4" l="1"/>
  <c r="E8843" i="4"/>
  <c r="C8843" i="4"/>
  <c r="J8843" i="4"/>
  <c r="A8844" i="4"/>
  <c r="B8843" i="4"/>
  <c r="H8843" i="4"/>
  <c r="I8843" i="4"/>
  <c r="G8843" i="4"/>
  <c r="D8843" i="4"/>
  <c r="K8843" i="4"/>
  <c r="F8843" i="4"/>
  <c r="L8844" i="4" l="1"/>
  <c r="E8844" i="4"/>
  <c r="C8844" i="4"/>
  <c r="J8844" i="4"/>
  <c r="F8844" i="4"/>
  <c r="I8844" i="4"/>
  <c r="A8845" i="4"/>
  <c r="B8844" i="4"/>
  <c r="D8844" i="4"/>
  <c r="H8844" i="4"/>
  <c r="K8844" i="4"/>
  <c r="G8844" i="4"/>
  <c r="L8845" i="4" l="1"/>
  <c r="E8845" i="4"/>
  <c r="C8845" i="4"/>
  <c r="I8845" i="4"/>
  <c r="B8845" i="4"/>
  <c r="G8845" i="4"/>
  <c r="D8845" i="4"/>
  <c r="K8845" i="4"/>
  <c r="A8846" i="4"/>
  <c r="J8845" i="4"/>
  <c r="F8845" i="4"/>
  <c r="H8845" i="4"/>
  <c r="L8846" i="4" l="1"/>
  <c r="E8846" i="4"/>
  <c r="C8846" i="4"/>
  <c r="K8846" i="4"/>
  <c r="J8846" i="4"/>
  <c r="G8846" i="4"/>
  <c r="A8847" i="4"/>
  <c r="I8846" i="4"/>
  <c r="F8846" i="4"/>
  <c r="H8846" i="4"/>
  <c r="D8846" i="4"/>
  <c r="B8846" i="4"/>
  <c r="L8847" i="4" l="1"/>
  <c r="E8847" i="4"/>
  <c r="C8847" i="4"/>
  <c r="K8847" i="4"/>
  <c r="F8847" i="4"/>
  <c r="J8847" i="4"/>
  <c r="A8848" i="4"/>
  <c r="B8847" i="4"/>
  <c r="I8847" i="4"/>
  <c r="H8847" i="4"/>
  <c r="D8847" i="4"/>
  <c r="G8847" i="4"/>
  <c r="L8848" i="4" l="1"/>
  <c r="E8848" i="4"/>
  <c r="C8848" i="4"/>
  <c r="K8848" i="4"/>
  <c r="G8848" i="4"/>
  <c r="J8848" i="4"/>
  <c r="F8848" i="4"/>
  <c r="I8848" i="4"/>
  <c r="A8849" i="4"/>
  <c r="B8848" i="4"/>
  <c r="D8848" i="4"/>
  <c r="H8848" i="4"/>
  <c r="L8849" i="4" l="1"/>
  <c r="E8849" i="4"/>
  <c r="C8849" i="4"/>
  <c r="K8849" i="4"/>
  <c r="A8850" i="4"/>
  <c r="J8849" i="4"/>
  <c r="F8849" i="4"/>
  <c r="H8849" i="4"/>
  <c r="I8849" i="4"/>
  <c r="B8849" i="4"/>
  <c r="G8849" i="4"/>
  <c r="D8849" i="4"/>
  <c r="L8850" i="4" l="1"/>
  <c r="E8850" i="4"/>
  <c r="C8850" i="4"/>
  <c r="J8850" i="4"/>
  <c r="G8850" i="4"/>
  <c r="A8851" i="4"/>
  <c r="I8850" i="4"/>
  <c r="F8850" i="4"/>
  <c r="H8850" i="4"/>
  <c r="D8850" i="4"/>
  <c r="B8850" i="4"/>
  <c r="K8850" i="4"/>
  <c r="L8851" i="4" l="1"/>
  <c r="E8851" i="4"/>
  <c r="C8851" i="4"/>
  <c r="D8851" i="4"/>
  <c r="G8851" i="4"/>
  <c r="K8851" i="4"/>
  <c r="F8851" i="4"/>
  <c r="J8851" i="4"/>
  <c r="A8852" i="4"/>
  <c r="B8851" i="4"/>
  <c r="I8851" i="4"/>
  <c r="H8851" i="4"/>
  <c r="L8852" i="4" l="1"/>
  <c r="E8852" i="4"/>
  <c r="C8852" i="4"/>
  <c r="D8852" i="4"/>
  <c r="H8852" i="4"/>
  <c r="A8853" i="4"/>
  <c r="K8852" i="4"/>
  <c r="G8852" i="4"/>
  <c r="F8852" i="4"/>
  <c r="J8852" i="4"/>
  <c r="B8852" i="4"/>
  <c r="I8852" i="4"/>
  <c r="L8853" i="4" l="1"/>
  <c r="E8853" i="4"/>
  <c r="C8853" i="4"/>
  <c r="D8853" i="4"/>
  <c r="K8853" i="4"/>
  <c r="A8854" i="4"/>
  <c r="J8853" i="4"/>
  <c r="F8853" i="4"/>
  <c r="H8853" i="4"/>
  <c r="I8853" i="4"/>
  <c r="B8853" i="4"/>
  <c r="G8853" i="4"/>
  <c r="L8854" i="4" l="1"/>
  <c r="E8854" i="4"/>
  <c r="C8854" i="4"/>
  <c r="J8854" i="4"/>
  <c r="A8855" i="4"/>
  <c r="I8854" i="4"/>
  <c r="F8854" i="4"/>
  <c r="H8854" i="4"/>
  <c r="B8854" i="4"/>
  <c r="D8854" i="4"/>
  <c r="K8854" i="4"/>
  <c r="G8854" i="4"/>
  <c r="L8855" i="4" l="1"/>
  <c r="E8855" i="4"/>
  <c r="C8855" i="4"/>
  <c r="K8855" i="4"/>
  <c r="F8855" i="4"/>
  <c r="A8856" i="4"/>
  <c r="J8855" i="4"/>
  <c r="B8855" i="4"/>
  <c r="I8855" i="4"/>
  <c r="H8855" i="4"/>
  <c r="D8855" i="4"/>
  <c r="G8855" i="4"/>
  <c r="L8856" i="4" l="1"/>
  <c r="E8856" i="4"/>
  <c r="C8856" i="4"/>
  <c r="K8856" i="4"/>
  <c r="G8856" i="4"/>
  <c r="J8856" i="4"/>
  <c r="F8856" i="4"/>
  <c r="I8856" i="4"/>
  <c r="A8857" i="4"/>
  <c r="B8856" i="4"/>
  <c r="D8856" i="4"/>
  <c r="H8856" i="4"/>
  <c r="L8857" i="4" l="1"/>
  <c r="E8857" i="4"/>
  <c r="C8857" i="4"/>
  <c r="I8857" i="4"/>
  <c r="B8857" i="4"/>
  <c r="G8857" i="4"/>
  <c r="D8857" i="4"/>
  <c r="K8857" i="4"/>
  <c r="A8858" i="4"/>
  <c r="J8857" i="4"/>
  <c r="F8857" i="4"/>
  <c r="H8857" i="4"/>
  <c r="L8858" i="4" l="1"/>
  <c r="E8858" i="4"/>
  <c r="C8858" i="4"/>
  <c r="J8858" i="4"/>
  <c r="G8858" i="4"/>
  <c r="A8859" i="4"/>
  <c r="I8858" i="4"/>
  <c r="F8858" i="4"/>
  <c r="H8858" i="4"/>
  <c r="D8858" i="4"/>
  <c r="B8858" i="4"/>
  <c r="K8858" i="4"/>
  <c r="L8859" i="4" l="1"/>
  <c r="E8859" i="4"/>
  <c r="C8859" i="4"/>
  <c r="I8859" i="4"/>
  <c r="H8859" i="4"/>
  <c r="F8859" i="4"/>
  <c r="D8859" i="4"/>
  <c r="G8859" i="4"/>
  <c r="K8859" i="4"/>
  <c r="J8859" i="4"/>
  <c r="A8860" i="4"/>
  <c r="B8859" i="4"/>
  <c r="L8860" i="4" l="1"/>
  <c r="E8860" i="4"/>
  <c r="C8860" i="4"/>
  <c r="I8860" i="4"/>
  <c r="A8861" i="4"/>
  <c r="B8860" i="4"/>
  <c r="H8860" i="4"/>
  <c r="D8860" i="4"/>
  <c r="K8860" i="4"/>
  <c r="G8860" i="4"/>
  <c r="J8860" i="4"/>
  <c r="F8860" i="4"/>
  <c r="L8861" i="4" l="1"/>
  <c r="E8861" i="4"/>
  <c r="C8861" i="4"/>
  <c r="J8861" i="4"/>
  <c r="F8861" i="4"/>
  <c r="H8861" i="4"/>
  <c r="D8861" i="4"/>
  <c r="I8861" i="4"/>
  <c r="B8861" i="4"/>
  <c r="G8861" i="4"/>
  <c r="K8861" i="4"/>
  <c r="A8862" i="4"/>
  <c r="L8862" i="4" l="1"/>
  <c r="E8862" i="4"/>
  <c r="C8862" i="4"/>
  <c r="J8862" i="4"/>
  <c r="G8862" i="4"/>
  <c r="A8863" i="4"/>
  <c r="I8862" i="4"/>
  <c r="F8862" i="4"/>
  <c r="H8862" i="4"/>
  <c r="D8862" i="4"/>
  <c r="B8862" i="4"/>
  <c r="K8862" i="4"/>
  <c r="L8863" i="4" l="1"/>
  <c r="E8863" i="4"/>
  <c r="C8863" i="4"/>
  <c r="K8863" i="4"/>
  <c r="F8863" i="4"/>
  <c r="B8863" i="4"/>
  <c r="J8863" i="4"/>
  <c r="A8864" i="4"/>
  <c r="I8863" i="4"/>
  <c r="H8863" i="4"/>
  <c r="D8863" i="4"/>
  <c r="G8863" i="4"/>
  <c r="L8864" i="4" l="1"/>
  <c r="E8864" i="4"/>
  <c r="C8864" i="4"/>
  <c r="K8864" i="4"/>
  <c r="G8864" i="4"/>
  <c r="J8864" i="4"/>
  <c r="F8864" i="4"/>
  <c r="I8864" i="4"/>
  <c r="A8865" i="4"/>
  <c r="B8864" i="4"/>
  <c r="D8864" i="4"/>
  <c r="H8864" i="4"/>
  <c r="L8865" i="4" l="1"/>
  <c r="E8865" i="4"/>
  <c r="C8865" i="4"/>
  <c r="J8865" i="4"/>
  <c r="F8865" i="4"/>
  <c r="H8865" i="4"/>
  <c r="D8865" i="4"/>
  <c r="I8865" i="4"/>
  <c r="B8865" i="4"/>
  <c r="G8865" i="4"/>
  <c r="K8865" i="4"/>
  <c r="A8866" i="4"/>
  <c r="L8866" i="4" l="1"/>
  <c r="E8866" i="4"/>
  <c r="C8866" i="4"/>
  <c r="J8866" i="4"/>
  <c r="A8867" i="4"/>
  <c r="I8866" i="4"/>
  <c r="F8866" i="4"/>
  <c r="H8866" i="4"/>
  <c r="D8866" i="4"/>
  <c r="B8866" i="4"/>
  <c r="K8866" i="4"/>
  <c r="G8866" i="4"/>
  <c r="L8867" i="4" l="1"/>
  <c r="E8867" i="4"/>
  <c r="C8867" i="4"/>
  <c r="I8867" i="4"/>
  <c r="H8867" i="4"/>
  <c r="D8867" i="4"/>
  <c r="G8867" i="4"/>
  <c r="K8867" i="4"/>
  <c r="F8867" i="4"/>
  <c r="J8867" i="4"/>
  <c r="A8868" i="4"/>
  <c r="B8867" i="4"/>
  <c r="L8868" i="4" l="1"/>
  <c r="E8868" i="4"/>
  <c r="C8868" i="4"/>
  <c r="D8868" i="4"/>
  <c r="H8868" i="4"/>
  <c r="K8868" i="4"/>
  <c r="G8868" i="4"/>
  <c r="J8868" i="4"/>
  <c r="F8868" i="4"/>
  <c r="I8868" i="4"/>
  <c r="A8869" i="4"/>
  <c r="B8868" i="4"/>
  <c r="L8869" i="4" l="1"/>
  <c r="E8869" i="4"/>
  <c r="C8869" i="4"/>
  <c r="I8869" i="4"/>
  <c r="B8869" i="4"/>
  <c r="G8869" i="4"/>
  <c r="D8869" i="4"/>
  <c r="K8869" i="4"/>
  <c r="A8870" i="4"/>
  <c r="J8869" i="4"/>
  <c r="F8869" i="4"/>
  <c r="H8869" i="4"/>
  <c r="L8870" i="4" l="1"/>
  <c r="E8870" i="4"/>
  <c r="C8870" i="4"/>
  <c r="I8870" i="4"/>
  <c r="F8870" i="4"/>
  <c r="H8870" i="4"/>
  <c r="D8870" i="4"/>
  <c r="B8870" i="4"/>
  <c r="K8870" i="4"/>
  <c r="J8870" i="4"/>
  <c r="G8870" i="4"/>
  <c r="A8871" i="4"/>
  <c r="L8871" i="4" l="1"/>
  <c r="E8871" i="4"/>
  <c r="C8871" i="4"/>
  <c r="J8871" i="4"/>
  <c r="A8872" i="4"/>
  <c r="B8871" i="4"/>
  <c r="G8871" i="4"/>
  <c r="I8871" i="4"/>
  <c r="H8871" i="4"/>
  <c r="D8871" i="4"/>
  <c r="K8871" i="4"/>
  <c r="F8871" i="4"/>
  <c r="L8872" i="4" l="1"/>
  <c r="E8872" i="4"/>
  <c r="C8872" i="4"/>
  <c r="K8872" i="4"/>
  <c r="G8872" i="4"/>
  <c r="A8873" i="4"/>
  <c r="J8872" i="4"/>
  <c r="F8872" i="4"/>
  <c r="B8872" i="4"/>
  <c r="I8872" i="4"/>
  <c r="D8872" i="4"/>
  <c r="H8872" i="4"/>
  <c r="L8873" i="4" l="1"/>
  <c r="E8873" i="4"/>
  <c r="C8873" i="4"/>
  <c r="J8873" i="4"/>
  <c r="F8873" i="4"/>
  <c r="H8873" i="4"/>
  <c r="B8873" i="4"/>
  <c r="G8873" i="4"/>
  <c r="I8873" i="4"/>
  <c r="D8873" i="4"/>
  <c r="K8873" i="4"/>
  <c r="A8874" i="4"/>
  <c r="L8874" i="4" l="1"/>
  <c r="E8874" i="4"/>
  <c r="C8874" i="4"/>
  <c r="J8874" i="4"/>
  <c r="G8874" i="4"/>
  <c r="A8875" i="4"/>
  <c r="I8874" i="4"/>
  <c r="F8874" i="4"/>
  <c r="H8874" i="4"/>
  <c r="D8874" i="4"/>
  <c r="B8874" i="4"/>
  <c r="K8874" i="4"/>
  <c r="L8875" i="4" l="1"/>
  <c r="E8875" i="4"/>
  <c r="C8875" i="4"/>
  <c r="I8875" i="4"/>
  <c r="H8875" i="4"/>
  <c r="G8875" i="4"/>
  <c r="D8875" i="4"/>
  <c r="K8875" i="4"/>
  <c r="F8875" i="4"/>
  <c r="J8875" i="4"/>
  <c r="A8876" i="4"/>
  <c r="B8875" i="4"/>
  <c r="L8876" i="4" l="1"/>
  <c r="E8876" i="4"/>
  <c r="C8876" i="4"/>
  <c r="J8876" i="4"/>
  <c r="F8876" i="4"/>
  <c r="I8876" i="4"/>
  <c r="A8877" i="4"/>
  <c r="B8876" i="4"/>
  <c r="D8876" i="4"/>
  <c r="H8876" i="4"/>
  <c r="G8876" i="4"/>
  <c r="K8876" i="4"/>
  <c r="L8877" i="4" l="1"/>
  <c r="E8877" i="4"/>
  <c r="C8877" i="4"/>
  <c r="J8877" i="4"/>
  <c r="F8877" i="4"/>
  <c r="H8877" i="4"/>
  <c r="B8877" i="4"/>
  <c r="I8877" i="4"/>
  <c r="G8877" i="4"/>
  <c r="D8877" i="4"/>
  <c r="K8877" i="4"/>
  <c r="A8878" i="4"/>
  <c r="L8878" i="4" l="1"/>
  <c r="E8878" i="4"/>
  <c r="C8878" i="4"/>
  <c r="K8878" i="4"/>
  <c r="J8878" i="4"/>
  <c r="I8878" i="4"/>
  <c r="F8878" i="4"/>
  <c r="H8878" i="4"/>
  <c r="G8878" i="4"/>
  <c r="D8878" i="4"/>
  <c r="B8878" i="4"/>
  <c r="A8879" i="4"/>
  <c r="L8879" i="4" l="1"/>
  <c r="E8879" i="4"/>
  <c r="C8879" i="4"/>
  <c r="J8879" i="4"/>
  <c r="A8880" i="4"/>
  <c r="B8879" i="4"/>
  <c r="I8879" i="4"/>
  <c r="H8879" i="4"/>
  <c r="G8879" i="4"/>
  <c r="D8879" i="4"/>
  <c r="K8879" i="4"/>
  <c r="F8879" i="4"/>
  <c r="L8880" i="4" l="1"/>
  <c r="E8880" i="4"/>
  <c r="C8880" i="4"/>
  <c r="I8880" i="4"/>
  <c r="A8881" i="4"/>
  <c r="B8880" i="4"/>
  <c r="D8880" i="4"/>
  <c r="H8880" i="4"/>
  <c r="K8880" i="4"/>
  <c r="G8880" i="4"/>
  <c r="J8880" i="4"/>
  <c r="F8880" i="4"/>
  <c r="L8881" i="4" l="1"/>
  <c r="E8881" i="4"/>
  <c r="C8881" i="4"/>
  <c r="I8881" i="4"/>
  <c r="B8881" i="4"/>
  <c r="G8881" i="4"/>
  <c r="D8881" i="4"/>
  <c r="K8881" i="4"/>
  <c r="A8882" i="4"/>
  <c r="J8881" i="4"/>
  <c r="F8881" i="4"/>
  <c r="H8881" i="4"/>
  <c r="L8882" i="4" l="1"/>
  <c r="E8882" i="4"/>
  <c r="C8882" i="4"/>
  <c r="I8882" i="4"/>
  <c r="F8882" i="4"/>
  <c r="H8882" i="4"/>
  <c r="D8882" i="4"/>
  <c r="B8882" i="4"/>
  <c r="K8882" i="4"/>
  <c r="J8882" i="4"/>
  <c r="G8882" i="4"/>
  <c r="A8883" i="4"/>
  <c r="L8883" i="4" l="1"/>
  <c r="E8883" i="4"/>
  <c r="C8883" i="4"/>
  <c r="J8883" i="4"/>
  <c r="A8884" i="4"/>
  <c r="B8883" i="4"/>
  <c r="I8883" i="4"/>
  <c r="H8883" i="4"/>
  <c r="G8883" i="4"/>
  <c r="D8883" i="4"/>
  <c r="K8883" i="4"/>
  <c r="F8883" i="4"/>
  <c r="L8884" i="4" l="1"/>
  <c r="E8884" i="4"/>
  <c r="C8884" i="4"/>
  <c r="I8884" i="4"/>
  <c r="A8885" i="4"/>
  <c r="B8884" i="4"/>
  <c r="H8884" i="4"/>
  <c r="K8884" i="4"/>
  <c r="D8884" i="4"/>
  <c r="G8884" i="4"/>
  <c r="J8884" i="4"/>
  <c r="F8884" i="4"/>
  <c r="L8885" i="4" l="1"/>
  <c r="E8885" i="4"/>
  <c r="C8885" i="4"/>
  <c r="J8885" i="4"/>
  <c r="F8885" i="4"/>
  <c r="H8885" i="4"/>
  <c r="I8885" i="4"/>
  <c r="B8885" i="4"/>
  <c r="G8885" i="4"/>
  <c r="K8885" i="4"/>
  <c r="D8885" i="4"/>
  <c r="A8886" i="4"/>
  <c r="L8886" i="4" l="1"/>
  <c r="E8886" i="4"/>
  <c r="C8886" i="4"/>
  <c r="K8886" i="4"/>
  <c r="F8886" i="4"/>
  <c r="J8886" i="4"/>
  <c r="G8886" i="4"/>
  <c r="A8887" i="4"/>
  <c r="I8886" i="4"/>
  <c r="H8886" i="4"/>
  <c r="D8886" i="4"/>
  <c r="B8886" i="4"/>
  <c r="L8887" i="4" l="1"/>
  <c r="E8887" i="4"/>
  <c r="C8887" i="4"/>
  <c r="K8887" i="4"/>
  <c r="F8887" i="4"/>
  <c r="B8887" i="4"/>
  <c r="D8887" i="4"/>
  <c r="G8887" i="4"/>
  <c r="J8887" i="4"/>
  <c r="A8888" i="4"/>
  <c r="I8887" i="4"/>
  <c r="H8887" i="4"/>
  <c r="L8888" i="4" l="1"/>
  <c r="E8888" i="4"/>
  <c r="C8888" i="4"/>
  <c r="J8888" i="4"/>
  <c r="F8888" i="4"/>
  <c r="H8888" i="4"/>
  <c r="G8888" i="4"/>
  <c r="I8888" i="4"/>
  <c r="A8889" i="4"/>
  <c r="B8888" i="4"/>
  <c r="D8888" i="4"/>
  <c r="K8888" i="4"/>
  <c r="L8889" i="4" l="1"/>
  <c r="E8889" i="4"/>
  <c r="C8889" i="4"/>
  <c r="J8889" i="4"/>
  <c r="F8889" i="4"/>
  <c r="H8889" i="4"/>
  <c r="G8889" i="4"/>
  <c r="I8889" i="4"/>
  <c r="B8889" i="4"/>
  <c r="K8889" i="4"/>
  <c r="D8889" i="4"/>
  <c r="A8890" i="4"/>
  <c r="L8890" i="4" l="1"/>
  <c r="E8890" i="4"/>
  <c r="C8890" i="4"/>
  <c r="I8890" i="4"/>
  <c r="F8890" i="4"/>
  <c r="H8890" i="4"/>
  <c r="A8891" i="4"/>
  <c r="D8890" i="4"/>
  <c r="B8890" i="4"/>
  <c r="J8890" i="4"/>
  <c r="K8890" i="4"/>
  <c r="G8890" i="4"/>
  <c r="L8891" i="4" l="1"/>
  <c r="E8891" i="4"/>
  <c r="C8891" i="4"/>
  <c r="I8891" i="4"/>
  <c r="H8891" i="4"/>
  <c r="J8891" i="4"/>
  <c r="A8892" i="4"/>
  <c r="D8891" i="4"/>
  <c r="G8891" i="4"/>
  <c r="B8891" i="4"/>
  <c r="K8891" i="4"/>
  <c r="F8891" i="4"/>
  <c r="L8892" i="4" l="1"/>
  <c r="E8892" i="4"/>
  <c r="C8892" i="4"/>
  <c r="D8892" i="4"/>
  <c r="H8892" i="4"/>
  <c r="K8892" i="4"/>
  <c r="G8892" i="4"/>
  <c r="I8892" i="4"/>
  <c r="A8893" i="4"/>
  <c r="B8892" i="4"/>
  <c r="J8892" i="4"/>
  <c r="F8892" i="4"/>
  <c r="L8893" i="4" l="1"/>
  <c r="E8893" i="4"/>
  <c r="C8893" i="4"/>
  <c r="D8893" i="4"/>
  <c r="B8893" i="4"/>
  <c r="K8893" i="4"/>
  <c r="A8894" i="4"/>
  <c r="I8893" i="4"/>
  <c r="G8893" i="4"/>
  <c r="J8893" i="4"/>
  <c r="F8893" i="4"/>
  <c r="H8893" i="4"/>
  <c r="L8894" i="4" l="1"/>
  <c r="E8894" i="4"/>
  <c r="C8894" i="4"/>
  <c r="D8894" i="4"/>
  <c r="B8894" i="4"/>
  <c r="I8894" i="4"/>
  <c r="F8894" i="4"/>
  <c r="H8894" i="4"/>
  <c r="K8894" i="4"/>
  <c r="J8894" i="4"/>
  <c r="G8894" i="4"/>
  <c r="A8895" i="4"/>
  <c r="L8895" i="4" l="1"/>
  <c r="E8895" i="4"/>
  <c r="C8895" i="4"/>
  <c r="D8895" i="4"/>
  <c r="G8895" i="4"/>
  <c r="I8895" i="4"/>
  <c r="K8895" i="4"/>
  <c r="F8895" i="4"/>
  <c r="J8895" i="4"/>
  <c r="A8896" i="4"/>
  <c r="B8895" i="4"/>
  <c r="H8895" i="4"/>
  <c r="L8896" i="4" l="1"/>
  <c r="E8896" i="4"/>
  <c r="C8896" i="4"/>
  <c r="D8896" i="4"/>
  <c r="H8896" i="4"/>
  <c r="J8896" i="4"/>
  <c r="F8896" i="4"/>
  <c r="I8896" i="4"/>
  <c r="A8897" i="4"/>
  <c r="K8896" i="4"/>
  <c r="G8896" i="4"/>
  <c r="B8896" i="4"/>
  <c r="L8897" i="4" l="1"/>
  <c r="E8897" i="4"/>
  <c r="C8897" i="4"/>
  <c r="D8897" i="4"/>
  <c r="B8897" i="4"/>
  <c r="K8897" i="4"/>
  <c r="A8898" i="4"/>
  <c r="G8897" i="4"/>
  <c r="J8897" i="4"/>
  <c r="F8897" i="4"/>
  <c r="H8897" i="4"/>
  <c r="I8897" i="4"/>
  <c r="L8898" i="4" l="1"/>
  <c r="E8898" i="4"/>
  <c r="C8898" i="4"/>
  <c r="D8898" i="4"/>
  <c r="B8898" i="4"/>
  <c r="I8898" i="4"/>
  <c r="H8898" i="4"/>
  <c r="K8898" i="4"/>
  <c r="J8898" i="4"/>
  <c r="G8898" i="4"/>
  <c r="A8899" i="4"/>
  <c r="F8898" i="4"/>
  <c r="L8899" i="4" l="1"/>
  <c r="E8899" i="4"/>
  <c r="C8899" i="4"/>
  <c r="I8899" i="4"/>
  <c r="H8899" i="4"/>
  <c r="G8899" i="4"/>
  <c r="J8899" i="4"/>
  <c r="D8899" i="4"/>
  <c r="A8900" i="4"/>
  <c r="B8899" i="4"/>
  <c r="K8899" i="4"/>
  <c r="F8899" i="4"/>
  <c r="L8900" i="4" l="1"/>
  <c r="E8900" i="4"/>
  <c r="C8900" i="4"/>
  <c r="J8900" i="4"/>
  <c r="F8900" i="4"/>
  <c r="K8900" i="4"/>
  <c r="I8900" i="4"/>
  <c r="A8901" i="4"/>
  <c r="B8900" i="4"/>
  <c r="D8900" i="4"/>
  <c r="H8900" i="4"/>
  <c r="G8900" i="4"/>
  <c r="L8901" i="4" l="1"/>
  <c r="E8901" i="4"/>
  <c r="C8901" i="4"/>
  <c r="J8901" i="4"/>
  <c r="F8901" i="4"/>
  <c r="H8901" i="4"/>
  <c r="K8901" i="4"/>
  <c r="A8902" i="4"/>
  <c r="I8901" i="4"/>
  <c r="B8901" i="4"/>
  <c r="G8901" i="4"/>
  <c r="D8901" i="4"/>
  <c r="L8902" i="4" l="1"/>
  <c r="E8902" i="4"/>
  <c r="C8902" i="4"/>
  <c r="K8902" i="4"/>
  <c r="F8902" i="4"/>
  <c r="J8902" i="4"/>
  <c r="G8902" i="4"/>
  <c r="A8903" i="4"/>
  <c r="H8902" i="4"/>
  <c r="D8902" i="4"/>
  <c r="I8902" i="4"/>
  <c r="B8902" i="4"/>
  <c r="L8903" i="4" l="1"/>
  <c r="E8903" i="4"/>
  <c r="C8903" i="4"/>
  <c r="I8903" i="4"/>
  <c r="H8903" i="4"/>
  <c r="J8903" i="4"/>
  <c r="D8903" i="4"/>
  <c r="G8903" i="4"/>
  <c r="K8903" i="4"/>
  <c r="F8903" i="4"/>
  <c r="A8904" i="4"/>
  <c r="B8903" i="4"/>
  <c r="L8904" i="4" l="1"/>
  <c r="E8904" i="4"/>
  <c r="C8904" i="4"/>
  <c r="I8904" i="4"/>
  <c r="A8905" i="4"/>
  <c r="B8904" i="4"/>
  <c r="D8904" i="4"/>
  <c r="H8904" i="4"/>
  <c r="K8904" i="4"/>
  <c r="G8904" i="4"/>
  <c r="J8904" i="4"/>
  <c r="F8904" i="4"/>
  <c r="L8905" i="4" l="1"/>
  <c r="E8905" i="4"/>
  <c r="C8905" i="4"/>
  <c r="K8905" i="4"/>
  <c r="A8906" i="4"/>
  <c r="J8905" i="4"/>
  <c r="H8905" i="4"/>
  <c r="I8905" i="4"/>
  <c r="B8905" i="4"/>
  <c r="F8905" i="4"/>
  <c r="G8905" i="4"/>
  <c r="D8905" i="4"/>
  <c r="L8906" i="4" l="1"/>
  <c r="E8906" i="4"/>
  <c r="C8906" i="4"/>
  <c r="K8906" i="4"/>
  <c r="A8907" i="4"/>
  <c r="J8906" i="4"/>
  <c r="G8906" i="4"/>
  <c r="D8906" i="4"/>
  <c r="I8906" i="4"/>
  <c r="F8906" i="4"/>
  <c r="H8906" i="4"/>
  <c r="B8906" i="4"/>
  <c r="L8907" i="4" l="1"/>
  <c r="E8907" i="4"/>
  <c r="C8907" i="4"/>
  <c r="I8907" i="4"/>
  <c r="H8907" i="4"/>
  <c r="G8907" i="4"/>
  <c r="F8907" i="4"/>
  <c r="D8907" i="4"/>
  <c r="K8907" i="4"/>
  <c r="J8907" i="4"/>
  <c r="A8908" i="4"/>
  <c r="B8907" i="4"/>
  <c r="L8908" i="4" l="1"/>
  <c r="E8908" i="4"/>
  <c r="C8908" i="4"/>
  <c r="J8908" i="4"/>
  <c r="F8908" i="4"/>
  <c r="D8908" i="4"/>
  <c r="G8908" i="4"/>
  <c r="I8908" i="4"/>
  <c r="A8909" i="4"/>
  <c r="B8908" i="4"/>
  <c r="H8908" i="4"/>
  <c r="K8908" i="4"/>
  <c r="L8909" i="4" l="1"/>
  <c r="E8909" i="4"/>
  <c r="C8909" i="4"/>
  <c r="J8909" i="4"/>
  <c r="F8909" i="4"/>
  <c r="H8909" i="4"/>
  <c r="I8909" i="4"/>
  <c r="D8909" i="4"/>
  <c r="G8909" i="4"/>
  <c r="K8909" i="4"/>
  <c r="A8910" i="4"/>
  <c r="B8909" i="4"/>
  <c r="L8910" i="4" l="1"/>
  <c r="E8910" i="4"/>
  <c r="C8910" i="4"/>
  <c r="D8910" i="4"/>
  <c r="B8910" i="4"/>
  <c r="K8910" i="4"/>
  <c r="A8911" i="4"/>
  <c r="I8910" i="4"/>
  <c r="F8910" i="4"/>
  <c r="J8910" i="4"/>
  <c r="G8910" i="4"/>
  <c r="H8910" i="4"/>
  <c r="L8911" i="4" l="1"/>
  <c r="E8911" i="4"/>
  <c r="C8911" i="4"/>
  <c r="D8911" i="4"/>
  <c r="G8911" i="4"/>
  <c r="F8911" i="4"/>
  <c r="K8911" i="4"/>
  <c r="J8911" i="4"/>
  <c r="B8911" i="4"/>
  <c r="I8911" i="4"/>
  <c r="H8911" i="4"/>
  <c r="A8912" i="4"/>
  <c r="L8912" i="4" l="1"/>
  <c r="E8912" i="4"/>
  <c r="C8912" i="4"/>
  <c r="D8912" i="4"/>
  <c r="H8912" i="4"/>
  <c r="K8912" i="4"/>
  <c r="J8912" i="4"/>
  <c r="F8912" i="4"/>
  <c r="I8912" i="4"/>
  <c r="A8913" i="4"/>
  <c r="B8912" i="4"/>
  <c r="G8912" i="4"/>
  <c r="L8913" i="4" l="1"/>
  <c r="E8913" i="4"/>
  <c r="C8913" i="4"/>
  <c r="I8913" i="4"/>
  <c r="B8913" i="4"/>
  <c r="G8913" i="4"/>
  <c r="D8913" i="4"/>
  <c r="J8913" i="4"/>
  <c r="H8913" i="4"/>
  <c r="K8913" i="4"/>
  <c r="A8914" i="4"/>
  <c r="F8913" i="4"/>
  <c r="L8914" i="4" l="1"/>
  <c r="E8914" i="4"/>
  <c r="C8914" i="4"/>
  <c r="I8914" i="4"/>
  <c r="F8914" i="4"/>
  <c r="H8914" i="4"/>
  <c r="D8914" i="4"/>
  <c r="B8914" i="4"/>
  <c r="K8914" i="4"/>
  <c r="J8914" i="4"/>
  <c r="G8914" i="4"/>
  <c r="A8915" i="4"/>
  <c r="L8915" i="4" l="1"/>
  <c r="E8915" i="4"/>
  <c r="C8915" i="4"/>
  <c r="K8915" i="4"/>
  <c r="F8915" i="4"/>
  <c r="J8915" i="4"/>
  <c r="A8916" i="4"/>
  <c r="B8915" i="4"/>
  <c r="H8915" i="4"/>
  <c r="I8915" i="4"/>
  <c r="D8915" i="4"/>
  <c r="G8915" i="4"/>
  <c r="L8916" i="4" l="1"/>
  <c r="E8916" i="4"/>
  <c r="C8916" i="4"/>
  <c r="J8916" i="4"/>
  <c r="F8916" i="4"/>
  <c r="D8916" i="4"/>
  <c r="H8916" i="4"/>
  <c r="I8916" i="4"/>
  <c r="A8917" i="4"/>
  <c r="B8916" i="4"/>
  <c r="G8916" i="4"/>
  <c r="K8916" i="4"/>
  <c r="L8917" i="4" l="1"/>
  <c r="E8917" i="4"/>
  <c r="C8917" i="4"/>
  <c r="K8917" i="4"/>
  <c r="A8918" i="4"/>
  <c r="J8917" i="4"/>
  <c r="F8917" i="4"/>
  <c r="H8917" i="4"/>
  <c r="I8917" i="4"/>
  <c r="B8917" i="4"/>
  <c r="G8917" i="4"/>
  <c r="D8917" i="4"/>
  <c r="L8918" i="4" l="1"/>
  <c r="E8918" i="4"/>
  <c r="C8918" i="4"/>
  <c r="K8918" i="4"/>
  <c r="J8918" i="4"/>
  <c r="G8918" i="4"/>
  <c r="A8919" i="4"/>
  <c r="F8918" i="4"/>
  <c r="H8918" i="4"/>
  <c r="I8918" i="4"/>
  <c r="D8918" i="4"/>
  <c r="B8918" i="4"/>
  <c r="L8919" i="4" l="1"/>
  <c r="E8919" i="4"/>
  <c r="C8919" i="4"/>
  <c r="I8919" i="4"/>
  <c r="H8919" i="4"/>
  <c r="D8919" i="4"/>
  <c r="G8919" i="4"/>
  <c r="K8919" i="4"/>
  <c r="F8919" i="4"/>
  <c r="J8919" i="4"/>
  <c r="A8920" i="4"/>
  <c r="B8919" i="4"/>
  <c r="L8920" i="4" l="1"/>
  <c r="E8920" i="4"/>
  <c r="C8920" i="4"/>
  <c r="J8920" i="4"/>
  <c r="F8920" i="4"/>
  <c r="A8921" i="4"/>
  <c r="I8920" i="4"/>
  <c r="B8920" i="4"/>
  <c r="D8920" i="4"/>
  <c r="K8920" i="4"/>
  <c r="G8920" i="4"/>
  <c r="H8920" i="4"/>
  <c r="L8921" i="4" l="1"/>
  <c r="E8921" i="4"/>
  <c r="C8921" i="4"/>
  <c r="J8921" i="4"/>
  <c r="F8921" i="4"/>
  <c r="H8921" i="4"/>
  <c r="I8921" i="4"/>
  <c r="B8921" i="4"/>
  <c r="G8921" i="4"/>
  <c r="D8921" i="4"/>
  <c r="K8921" i="4"/>
  <c r="A8922" i="4"/>
  <c r="L8922" i="4" l="1"/>
  <c r="E8922" i="4"/>
  <c r="C8922" i="4"/>
  <c r="K8922" i="4"/>
  <c r="J8922" i="4"/>
  <c r="G8922" i="4"/>
  <c r="A8923" i="4"/>
  <c r="I8922" i="4"/>
  <c r="F8922" i="4"/>
  <c r="H8922" i="4"/>
  <c r="D8922" i="4"/>
  <c r="B8922" i="4"/>
  <c r="L8923" i="4" l="1"/>
  <c r="E8923" i="4"/>
  <c r="C8923" i="4"/>
  <c r="D8923" i="4"/>
  <c r="G8923" i="4"/>
  <c r="K8923" i="4"/>
  <c r="F8923" i="4"/>
  <c r="A8924" i="4"/>
  <c r="J8923" i="4"/>
  <c r="B8923" i="4"/>
  <c r="I8923" i="4"/>
  <c r="H8923" i="4"/>
  <c r="L8924" i="4" l="1"/>
  <c r="E8924" i="4"/>
  <c r="C8924" i="4"/>
  <c r="I8924" i="4"/>
  <c r="A8925" i="4"/>
  <c r="B8924" i="4"/>
  <c r="D8924" i="4"/>
  <c r="F8924" i="4"/>
  <c r="K8924" i="4"/>
  <c r="H8924" i="4"/>
  <c r="J8924" i="4"/>
  <c r="G8924" i="4"/>
  <c r="L8925" i="4" l="1"/>
  <c r="E8925" i="4"/>
  <c r="C8925" i="4"/>
  <c r="J8925" i="4"/>
  <c r="F8925" i="4"/>
  <c r="G8925" i="4"/>
  <c r="I8925" i="4"/>
  <c r="A8926" i="4"/>
  <c r="B8925" i="4"/>
  <c r="D8925" i="4"/>
  <c r="K8925" i="4"/>
  <c r="H8925" i="4"/>
  <c r="L8926" i="4" l="1"/>
  <c r="E8926" i="4"/>
  <c r="C8926" i="4"/>
  <c r="J8926" i="4"/>
  <c r="A8927" i="4"/>
  <c r="B8926" i="4"/>
  <c r="I8926" i="4"/>
  <c r="H8926" i="4"/>
  <c r="D8926" i="4"/>
  <c r="G8926" i="4"/>
  <c r="K8926" i="4"/>
  <c r="F8926" i="4"/>
  <c r="L8927" i="4" l="1"/>
  <c r="E8927" i="4"/>
  <c r="C8927" i="4"/>
  <c r="K8927" i="4"/>
  <c r="G8927" i="4"/>
  <c r="J8927" i="4"/>
  <c r="I8927" i="4"/>
  <c r="A8928" i="4"/>
  <c r="B8927" i="4"/>
  <c r="D8927" i="4"/>
  <c r="H8927" i="4"/>
  <c r="F8927" i="4"/>
  <c r="L8928" i="4" l="1"/>
  <c r="E8928" i="4"/>
  <c r="C8928" i="4"/>
  <c r="D8928" i="4"/>
  <c r="K8928" i="4"/>
  <c r="A8929" i="4"/>
  <c r="J8928" i="4"/>
  <c r="F8928" i="4"/>
  <c r="H8928" i="4"/>
  <c r="I8928" i="4"/>
  <c r="B8928" i="4"/>
  <c r="G8928" i="4"/>
  <c r="L8929" i="4" l="1"/>
  <c r="E8929" i="4"/>
  <c r="C8929" i="4"/>
  <c r="D8929" i="4"/>
  <c r="K8929" i="4"/>
  <c r="B8929" i="4"/>
  <c r="J8929" i="4"/>
  <c r="G8929" i="4"/>
  <c r="A8930" i="4"/>
  <c r="I8929" i="4"/>
  <c r="F8929" i="4"/>
  <c r="H8929" i="4"/>
  <c r="L8930" i="4" l="1"/>
  <c r="E8930" i="4"/>
  <c r="C8930" i="4"/>
  <c r="I8930" i="4"/>
  <c r="H8930" i="4"/>
  <c r="G8930" i="4"/>
  <c r="D8930" i="4"/>
  <c r="K8930" i="4"/>
  <c r="F8930" i="4"/>
  <c r="J8930" i="4"/>
  <c r="A8931" i="4"/>
  <c r="B8930" i="4"/>
  <c r="L8931" i="4" l="1"/>
  <c r="E8931" i="4"/>
  <c r="C8931" i="4"/>
  <c r="J8931" i="4"/>
  <c r="F8931" i="4"/>
  <c r="B8931" i="4"/>
  <c r="I8931" i="4"/>
  <c r="D8931" i="4"/>
  <c r="K8931" i="4"/>
  <c r="G8931" i="4"/>
  <c r="A8932" i="4"/>
  <c r="H8931" i="4"/>
  <c r="L8932" i="4" l="1"/>
  <c r="E8932" i="4"/>
  <c r="C8932" i="4"/>
  <c r="D8932" i="4"/>
  <c r="K8932" i="4"/>
  <c r="A8933" i="4"/>
  <c r="J8932" i="4"/>
  <c r="F8932" i="4"/>
  <c r="H8932" i="4"/>
  <c r="I8932" i="4"/>
  <c r="B8932" i="4"/>
  <c r="G8932" i="4"/>
  <c r="L8933" i="4" l="1"/>
  <c r="E8933" i="4"/>
  <c r="C8933" i="4"/>
  <c r="I8933" i="4"/>
  <c r="F8933" i="4"/>
  <c r="H8933" i="4"/>
  <c r="D8933" i="4"/>
  <c r="B8933" i="4"/>
  <c r="K8933" i="4"/>
  <c r="J8933" i="4"/>
  <c r="G8933" i="4"/>
  <c r="A8934" i="4"/>
  <c r="L8934" i="4" l="1"/>
  <c r="E8934" i="4"/>
  <c r="C8934" i="4"/>
  <c r="D8934" i="4"/>
  <c r="G8934" i="4"/>
  <c r="K8934" i="4"/>
  <c r="F8934" i="4"/>
  <c r="J8934" i="4"/>
  <c r="A8935" i="4"/>
  <c r="B8934" i="4"/>
  <c r="I8934" i="4"/>
  <c r="H8934" i="4"/>
  <c r="L8935" i="4" l="1"/>
  <c r="E8935" i="4"/>
  <c r="C8935" i="4"/>
  <c r="D8935" i="4"/>
  <c r="K8935" i="4"/>
  <c r="J8935" i="4"/>
  <c r="I8935" i="4"/>
  <c r="A8936" i="4"/>
  <c r="B8935" i="4"/>
  <c r="H8935" i="4"/>
  <c r="G8935" i="4"/>
  <c r="F8935" i="4"/>
  <c r="L8936" i="4" l="1"/>
  <c r="E8936" i="4"/>
  <c r="C8936" i="4"/>
  <c r="D8936" i="4"/>
  <c r="K8936" i="4"/>
  <c r="A8937" i="4"/>
  <c r="J8936" i="4"/>
  <c r="H8936" i="4"/>
  <c r="I8936" i="4"/>
  <c r="B8936" i="4"/>
  <c r="G8936" i="4"/>
  <c r="F8936" i="4"/>
  <c r="L8937" i="4" l="1"/>
  <c r="E8937" i="4"/>
  <c r="C8937" i="4"/>
  <c r="D8937" i="4"/>
  <c r="B8937" i="4"/>
  <c r="K8937" i="4"/>
  <c r="G8937" i="4"/>
  <c r="J8937" i="4"/>
  <c r="I8937" i="4"/>
  <c r="F8937" i="4"/>
  <c r="H8937" i="4"/>
  <c r="A8938" i="4"/>
  <c r="L8938" i="4" l="1"/>
  <c r="E8938" i="4"/>
  <c r="C8938" i="4"/>
  <c r="D8938" i="4"/>
  <c r="G8938" i="4"/>
  <c r="K8938" i="4"/>
  <c r="F8938" i="4"/>
  <c r="J8938" i="4"/>
  <c r="A8939" i="4"/>
  <c r="B8938" i="4"/>
  <c r="I8938" i="4"/>
  <c r="H8938" i="4"/>
  <c r="L8939" i="4" l="1"/>
  <c r="E8939" i="4"/>
  <c r="C8939" i="4"/>
  <c r="K8939" i="4"/>
  <c r="G8939" i="4"/>
  <c r="J8939" i="4"/>
  <c r="F8939" i="4"/>
  <c r="A8940" i="4"/>
  <c r="B8939" i="4"/>
  <c r="I8939" i="4"/>
  <c r="D8939" i="4"/>
  <c r="H8939" i="4"/>
  <c r="L8940" i="4" l="1"/>
  <c r="E8940" i="4"/>
  <c r="C8940" i="4"/>
  <c r="D8940" i="4"/>
  <c r="K8940" i="4"/>
  <c r="F8940" i="4"/>
  <c r="H8940" i="4"/>
  <c r="I8940" i="4"/>
  <c r="B8940" i="4"/>
  <c r="G8940" i="4"/>
  <c r="A8941" i="4"/>
  <c r="J8940" i="4"/>
  <c r="L8941" i="4" l="1"/>
  <c r="E8941" i="4"/>
  <c r="C8941" i="4"/>
  <c r="I8941" i="4"/>
  <c r="F8941" i="4"/>
  <c r="H8941" i="4"/>
  <c r="B8941" i="4"/>
  <c r="K8941" i="4"/>
  <c r="J8941" i="4"/>
  <c r="G8941" i="4"/>
  <c r="A8942" i="4"/>
  <c r="D8941" i="4"/>
  <c r="L8942" i="4" l="1"/>
  <c r="E8942" i="4"/>
  <c r="C8942" i="4"/>
  <c r="K8942" i="4"/>
  <c r="F8942" i="4"/>
  <c r="J8942" i="4"/>
  <c r="A8943" i="4"/>
  <c r="B8942" i="4"/>
  <c r="I8942" i="4"/>
  <c r="H8942" i="4"/>
  <c r="D8942" i="4"/>
  <c r="G8942" i="4"/>
  <c r="L8943" i="4" l="1"/>
  <c r="E8943" i="4"/>
  <c r="C8943" i="4"/>
  <c r="J8943" i="4"/>
  <c r="F8943" i="4"/>
  <c r="A8944" i="4"/>
  <c r="B8943" i="4"/>
  <c r="H8943" i="4"/>
  <c r="I8943" i="4"/>
  <c r="D8943" i="4"/>
  <c r="K8943" i="4"/>
  <c r="G8943" i="4"/>
  <c r="L8944" i="4" l="1"/>
  <c r="E8944" i="4"/>
  <c r="C8944" i="4"/>
  <c r="J8944" i="4"/>
  <c r="F8944" i="4"/>
  <c r="H8944" i="4"/>
  <c r="I8944" i="4"/>
  <c r="B8944" i="4"/>
  <c r="D8944" i="4"/>
  <c r="K8944" i="4"/>
  <c r="A8945" i="4"/>
  <c r="G8944" i="4"/>
  <c r="L8945" i="4" l="1"/>
  <c r="E8945" i="4"/>
  <c r="C8945" i="4"/>
  <c r="J8945" i="4"/>
  <c r="G8945" i="4"/>
  <c r="A8946" i="4"/>
  <c r="I8945" i="4"/>
  <c r="F8945" i="4"/>
  <c r="H8945" i="4"/>
  <c r="D8945" i="4"/>
  <c r="K8945" i="4"/>
  <c r="B8945" i="4"/>
  <c r="L8946" i="4" l="1"/>
  <c r="E8946" i="4"/>
  <c r="C8946" i="4"/>
  <c r="I8946" i="4"/>
  <c r="H8946" i="4"/>
  <c r="G8946" i="4"/>
  <c r="D8946" i="4"/>
  <c r="K8946" i="4"/>
  <c r="J8946" i="4"/>
  <c r="A8947" i="4"/>
  <c r="B8946" i="4"/>
  <c r="F8946" i="4"/>
  <c r="L8947" i="4" l="1"/>
  <c r="E8947" i="4"/>
  <c r="C8947" i="4"/>
  <c r="J8947" i="4"/>
  <c r="F8947" i="4"/>
  <c r="I8947" i="4"/>
  <c r="B8947" i="4"/>
  <c r="A8948" i="4"/>
  <c r="D8947" i="4"/>
  <c r="H8947" i="4"/>
  <c r="K8947" i="4"/>
  <c r="G8947" i="4"/>
  <c r="L8948" i="4" l="1"/>
  <c r="E8948" i="4"/>
  <c r="C8948" i="4"/>
  <c r="I8948" i="4"/>
  <c r="B8948" i="4"/>
  <c r="G8948" i="4"/>
  <c r="A8949" i="4"/>
  <c r="D8948" i="4"/>
  <c r="J8948" i="4"/>
  <c r="F8948" i="4"/>
  <c r="H8948" i="4"/>
  <c r="K8948" i="4"/>
  <c r="L8949" i="4" l="1"/>
  <c r="E8949" i="4"/>
  <c r="C8949" i="4"/>
  <c r="K8949" i="4"/>
  <c r="J8949" i="4"/>
  <c r="G8949" i="4"/>
  <c r="A8950" i="4"/>
  <c r="I8949" i="4"/>
  <c r="F8949" i="4"/>
  <c r="H8949" i="4"/>
  <c r="D8949" i="4"/>
  <c r="B8949" i="4"/>
  <c r="L8950" i="4" l="1"/>
  <c r="E8950" i="4"/>
  <c r="C8950" i="4"/>
  <c r="D8950" i="4"/>
  <c r="G8950" i="4"/>
  <c r="K8950" i="4"/>
  <c r="F8950" i="4"/>
  <c r="J8950" i="4"/>
  <c r="A8951" i="4"/>
  <c r="B8950" i="4"/>
  <c r="H8950" i="4"/>
  <c r="I8950" i="4"/>
  <c r="L8951" i="4" l="1"/>
  <c r="E8951" i="4"/>
  <c r="C8951" i="4"/>
  <c r="D8951" i="4"/>
  <c r="H8951" i="4"/>
  <c r="K8951" i="4"/>
  <c r="G8951" i="4"/>
  <c r="J8951" i="4"/>
  <c r="F8951" i="4"/>
  <c r="I8951" i="4"/>
  <c r="A8952" i="4"/>
  <c r="B8951" i="4"/>
  <c r="L8952" i="4" l="1"/>
  <c r="E8952" i="4"/>
  <c r="C8952" i="4"/>
  <c r="D8952" i="4"/>
  <c r="K8952" i="4"/>
  <c r="A8953" i="4"/>
  <c r="G8952" i="4"/>
  <c r="J8952" i="4"/>
  <c r="F8952" i="4"/>
  <c r="H8952" i="4"/>
  <c r="B8952" i="4"/>
  <c r="I8952" i="4"/>
  <c r="L8953" i="4" l="1"/>
  <c r="E8953" i="4"/>
  <c r="C8953" i="4"/>
  <c r="D8953" i="4"/>
  <c r="B8953" i="4"/>
  <c r="K8953" i="4"/>
  <c r="G8953" i="4"/>
  <c r="F8953" i="4"/>
  <c r="H8953" i="4"/>
  <c r="J8953" i="4"/>
  <c r="A8954" i="4"/>
  <c r="I8953" i="4"/>
  <c r="L8954" i="4" l="1"/>
  <c r="E8954" i="4"/>
  <c r="C8954" i="4"/>
  <c r="J8954" i="4"/>
  <c r="A8955" i="4"/>
  <c r="B8954" i="4"/>
  <c r="G8954" i="4"/>
  <c r="I8954" i="4"/>
  <c r="H8954" i="4"/>
  <c r="F8954" i="4"/>
  <c r="D8954" i="4"/>
  <c r="K8954" i="4"/>
  <c r="L8955" i="4" l="1"/>
  <c r="E8955" i="4"/>
  <c r="C8955" i="4"/>
  <c r="J8955" i="4"/>
  <c r="F8955" i="4"/>
  <c r="I8955" i="4"/>
  <c r="A8956" i="4"/>
  <c r="B8955" i="4"/>
  <c r="D8955" i="4"/>
  <c r="H8955" i="4"/>
  <c r="K8955" i="4"/>
  <c r="G8955" i="4"/>
  <c r="L8956" i="4" l="1"/>
  <c r="E8956" i="4"/>
  <c r="C8956" i="4"/>
  <c r="I8956" i="4"/>
  <c r="B8956" i="4"/>
  <c r="G8956" i="4"/>
  <c r="D8956" i="4"/>
  <c r="K8956" i="4"/>
  <c r="A8957" i="4"/>
  <c r="J8956" i="4"/>
  <c r="F8956" i="4"/>
  <c r="H8956" i="4"/>
  <c r="L8957" i="4" l="1"/>
  <c r="E8957" i="4"/>
  <c r="C8957" i="4"/>
  <c r="J8957" i="4"/>
  <c r="G8957" i="4"/>
  <c r="A8958" i="4"/>
  <c r="I8957" i="4"/>
  <c r="F8957" i="4"/>
  <c r="H8957" i="4"/>
  <c r="D8957" i="4"/>
  <c r="B8957" i="4"/>
  <c r="K8957" i="4"/>
  <c r="L8958" i="4" l="1"/>
  <c r="E8958" i="4"/>
  <c r="C8958" i="4"/>
  <c r="J8958" i="4"/>
  <c r="A8959" i="4"/>
  <c r="B8958" i="4"/>
  <c r="H8958" i="4"/>
  <c r="I8958" i="4"/>
  <c r="D8958" i="4"/>
  <c r="G8958" i="4"/>
  <c r="K8958" i="4"/>
  <c r="F8958" i="4"/>
  <c r="L8959" i="4" l="1"/>
  <c r="E8959" i="4"/>
  <c r="C8959" i="4"/>
  <c r="I8959" i="4"/>
  <c r="A8960" i="4"/>
  <c r="B8959" i="4"/>
  <c r="D8959" i="4"/>
  <c r="H8959" i="4"/>
  <c r="K8959" i="4"/>
  <c r="G8959" i="4"/>
  <c r="J8959" i="4"/>
  <c r="F8959" i="4"/>
  <c r="L8960" i="4" l="1"/>
  <c r="E8960" i="4"/>
  <c r="C8960" i="4"/>
  <c r="D8960" i="4"/>
  <c r="K8960" i="4"/>
  <c r="A8961" i="4"/>
  <c r="F8960" i="4"/>
  <c r="H8960" i="4"/>
  <c r="J8960" i="4"/>
  <c r="I8960" i="4"/>
  <c r="B8960" i="4"/>
  <c r="G8960" i="4"/>
  <c r="L8961" i="4" l="1"/>
  <c r="E8961" i="4"/>
  <c r="C8961" i="4"/>
  <c r="D8961" i="4"/>
  <c r="B8961" i="4"/>
  <c r="K8961" i="4"/>
  <c r="J8961" i="4"/>
  <c r="G8961" i="4"/>
  <c r="A8962" i="4"/>
  <c r="I8961" i="4"/>
  <c r="F8961" i="4"/>
  <c r="H8961" i="4"/>
  <c r="L8962" i="4" l="1"/>
  <c r="E8962" i="4"/>
  <c r="C8962" i="4"/>
  <c r="D8962" i="4"/>
  <c r="G8962" i="4"/>
  <c r="B8962" i="4"/>
  <c r="K8962" i="4"/>
  <c r="F8962" i="4"/>
  <c r="J8962" i="4"/>
  <c r="A8963" i="4"/>
  <c r="I8962" i="4"/>
  <c r="H8962" i="4"/>
  <c r="L8963" i="4" l="1"/>
  <c r="E8963" i="4"/>
  <c r="C8963" i="4"/>
  <c r="D8963" i="4"/>
  <c r="H8963" i="4"/>
  <c r="K8963" i="4"/>
  <c r="G8963" i="4"/>
  <c r="F8963" i="4"/>
  <c r="J8963" i="4"/>
  <c r="I8963" i="4"/>
  <c r="A8964" i="4"/>
  <c r="B8963" i="4"/>
  <c r="L8964" i="4" l="1"/>
  <c r="E8964" i="4"/>
  <c r="C8964" i="4"/>
  <c r="I8964" i="4"/>
  <c r="B8964" i="4"/>
  <c r="G8964" i="4"/>
  <c r="D8964" i="4"/>
  <c r="K8964" i="4"/>
  <c r="A8965" i="4"/>
  <c r="J8964" i="4"/>
  <c r="F8964" i="4"/>
  <c r="H8964" i="4"/>
  <c r="L8965" i="4" l="1"/>
  <c r="E8965" i="4"/>
  <c r="C8965" i="4"/>
  <c r="D8965" i="4"/>
  <c r="B8965" i="4"/>
  <c r="K8965" i="4"/>
  <c r="J8965" i="4"/>
  <c r="G8965" i="4"/>
  <c r="A8966" i="4"/>
  <c r="I8965" i="4"/>
  <c r="F8965" i="4"/>
  <c r="H8965" i="4"/>
  <c r="L8966" i="4" l="1"/>
  <c r="E8966" i="4"/>
  <c r="C8966" i="4"/>
  <c r="I8966" i="4"/>
  <c r="H8966" i="4"/>
  <c r="D8966" i="4"/>
  <c r="G8966" i="4"/>
  <c r="K8966" i="4"/>
  <c r="F8966" i="4"/>
  <c r="J8966" i="4"/>
  <c r="A8967" i="4"/>
  <c r="B8966" i="4"/>
  <c r="L8967" i="4" l="1"/>
  <c r="E8967" i="4"/>
  <c r="C8967" i="4"/>
  <c r="D8967" i="4"/>
  <c r="H8967" i="4"/>
  <c r="K8967" i="4"/>
  <c r="G8967" i="4"/>
  <c r="J8967" i="4"/>
  <c r="F8967" i="4"/>
  <c r="I8967" i="4"/>
  <c r="A8968" i="4"/>
  <c r="B8967" i="4"/>
  <c r="L8968" i="4" l="1"/>
  <c r="E8968" i="4"/>
  <c r="C8968" i="4"/>
  <c r="I8968" i="4"/>
  <c r="B8968" i="4"/>
  <c r="G8968" i="4"/>
  <c r="D8968" i="4"/>
  <c r="K8968" i="4"/>
  <c r="A8969" i="4"/>
  <c r="J8968" i="4"/>
  <c r="F8968" i="4"/>
  <c r="H8968" i="4"/>
  <c r="L8969" i="4" l="1"/>
  <c r="E8969" i="4"/>
  <c r="C8969" i="4"/>
  <c r="D8969" i="4"/>
  <c r="B8969" i="4"/>
  <c r="K8969" i="4"/>
  <c r="J8969" i="4"/>
  <c r="G8969" i="4"/>
  <c r="A8970" i="4"/>
  <c r="I8969" i="4"/>
  <c r="F8969" i="4"/>
  <c r="H8969" i="4"/>
  <c r="L8970" i="4" l="1"/>
  <c r="E8970" i="4"/>
  <c r="C8970" i="4"/>
  <c r="D8970" i="4"/>
  <c r="K8970" i="4"/>
  <c r="F8970" i="4"/>
  <c r="G8970" i="4"/>
  <c r="J8970" i="4"/>
  <c r="A8971" i="4"/>
  <c r="B8970" i="4"/>
  <c r="I8970" i="4"/>
  <c r="H8970" i="4"/>
  <c r="L8971" i="4" l="1"/>
  <c r="E8971" i="4"/>
  <c r="C8971" i="4"/>
  <c r="I8971" i="4"/>
  <c r="A8972" i="4"/>
  <c r="B8971" i="4"/>
  <c r="G8971" i="4"/>
  <c r="D8971" i="4"/>
  <c r="H8971" i="4"/>
  <c r="K8971" i="4"/>
  <c r="J8971" i="4"/>
  <c r="F8971" i="4"/>
  <c r="L8972" i="4" l="1"/>
  <c r="E8972" i="4"/>
  <c r="C8972" i="4"/>
  <c r="D8972" i="4"/>
  <c r="K8972" i="4"/>
  <c r="A8973" i="4"/>
  <c r="F8972" i="4"/>
  <c r="B8972" i="4"/>
  <c r="J8972" i="4"/>
  <c r="H8972" i="4"/>
  <c r="G8972" i="4"/>
  <c r="I8972" i="4"/>
  <c r="L8973" i="4" l="1"/>
  <c r="E8973" i="4"/>
  <c r="C8973" i="4"/>
  <c r="D8973" i="4"/>
  <c r="B8973" i="4"/>
  <c r="K8973" i="4"/>
  <c r="J8973" i="4"/>
  <c r="G8973" i="4"/>
  <c r="A8974" i="4"/>
  <c r="I8973" i="4"/>
  <c r="F8973" i="4"/>
  <c r="H8973" i="4"/>
  <c r="L8974" i="4" l="1"/>
  <c r="E8974" i="4"/>
  <c r="C8974" i="4"/>
  <c r="D8974" i="4"/>
  <c r="G8974" i="4"/>
  <c r="K8974" i="4"/>
  <c r="F8974" i="4"/>
  <c r="J8974" i="4"/>
  <c r="A8975" i="4"/>
  <c r="B8974" i="4"/>
  <c r="I8974" i="4"/>
  <c r="H8974" i="4"/>
  <c r="L8975" i="4" l="1"/>
  <c r="E8975" i="4"/>
  <c r="C8975" i="4"/>
  <c r="D8975" i="4"/>
  <c r="H8975" i="4"/>
  <c r="K8975" i="4"/>
  <c r="G8975" i="4"/>
  <c r="J8975" i="4"/>
  <c r="F8975" i="4"/>
  <c r="I8975" i="4"/>
  <c r="A8976" i="4"/>
  <c r="B8975" i="4"/>
  <c r="L8976" i="4" l="1"/>
  <c r="E8976" i="4"/>
  <c r="C8976" i="4"/>
  <c r="D8976" i="4"/>
  <c r="K8976" i="4"/>
  <c r="A8977" i="4"/>
  <c r="J8976" i="4"/>
  <c r="F8976" i="4"/>
  <c r="H8976" i="4"/>
  <c r="I8976" i="4"/>
  <c r="B8976" i="4"/>
  <c r="G8976" i="4"/>
  <c r="L8977" i="4" l="1"/>
  <c r="E8977" i="4"/>
  <c r="C8977" i="4"/>
  <c r="D8977" i="4"/>
  <c r="B8977" i="4"/>
  <c r="K8977" i="4"/>
  <c r="J8977" i="4"/>
  <c r="G8977" i="4"/>
  <c r="A8978" i="4"/>
  <c r="I8977" i="4"/>
  <c r="F8977" i="4"/>
  <c r="H8977" i="4"/>
  <c r="L8978" i="4" l="1"/>
  <c r="E8978" i="4"/>
  <c r="C8978" i="4"/>
  <c r="I8978" i="4"/>
  <c r="H8978" i="4"/>
  <c r="D8978" i="4"/>
  <c r="G8978" i="4"/>
  <c r="K8978" i="4"/>
  <c r="F8978" i="4"/>
  <c r="J8978" i="4"/>
  <c r="A8979" i="4"/>
  <c r="B8978" i="4"/>
  <c r="L8979" i="4" l="1"/>
  <c r="E8979" i="4"/>
  <c r="C8979" i="4"/>
  <c r="J8979" i="4"/>
  <c r="F8979" i="4"/>
  <c r="I8979" i="4"/>
  <c r="A8980" i="4"/>
  <c r="B8979" i="4"/>
  <c r="D8979" i="4"/>
  <c r="H8979" i="4"/>
  <c r="K8979" i="4"/>
  <c r="G8979" i="4"/>
  <c r="L8980" i="4" l="1"/>
  <c r="E8980" i="4"/>
  <c r="C8980" i="4"/>
  <c r="K8980" i="4"/>
  <c r="A8981" i="4"/>
  <c r="B8980" i="4"/>
  <c r="J8980" i="4"/>
  <c r="F8980" i="4"/>
  <c r="H8980" i="4"/>
  <c r="G8980" i="4"/>
  <c r="I8980" i="4"/>
  <c r="D8980" i="4"/>
  <c r="L8981" i="4" l="1"/>
  <c r="E8981" i="4"/>
  <c r="C8981" i="4"/>
  <c r="I8981" i="4"/>
  <c r="F8981" i="4"/>
  <c r="H8981" i="4"/>
  <c r="B8981" i="4"/>
  <c r="D8981" i="4"/>
  <c r="K8981" i="4"/>
  <c r="A8982" i="4"/>
  <c r="J8981" i="4"/>
  <c r="G8981" i="4"/>
  <c r="L8982" i="4" l="1"/>
  <c r="E8982" i="4"/>
  <c r="C8982" i="4"/>
  <c r="I8982" i="4"/>
  <c r="H8982" i="4"/>
  <c r="D8982" i="4"/>
  <c r="G8982" i="4"/>
  <c r="K8982" i="4"/>
  <c r="F8982" i="4"/>
  <c r="J8982" i="4"/>
  <c r="A8983" i="4"/>
  <c r="B8982" i="4"/>
  <c r="L8983" i="4" l="1"/>
  <c r="E8983" i="4"/>
  <c r="C8983" i="4"/>
  <c r="J8983" i="4"/>
  <c r="F8983" i="4"/>
  <c r="A8984" i="4"/>
  <c r="I8983" i="4"/>
  <c r="B8983" i="4"/>
  <c r="D8983" i="4"/>
  <c r="H8983" i="4"/>
  <c r="K8983" i="4"/>
  <c r="G8983" i="4"/>
  <c r="L8984" i="4" l="1"/>
  <c r="E8984" i="4"/>
  <c r="C8984" i="4"/>
  <c r="I8984" i="4"/>
  <c r="B8984" i="4"/>
  <c r="G8984" i="4"/>
  <c r="D8984" i="4"/>
  <c r="K8984" i="4"/>
  <c r="A8985" i="4"/>
  <c r="J8984" i="4"/>
  <c r="F8984" i="4"/>
  <c r="H8984" i="4"/>
  <c r="L8985" i="4" l="1"/>
  <c r="E8985" i="4"/>
  <c r="C8985" i="4"/>
  <c r="D8985" i="4"/>
  <c r="B8985" i="4"/>
  <c r="K8985" i="4"/>
  <c r="J8985" i="4"/>
  <c r="G8985" i="4"/>
  <c r="A8986" i="4"/>
  <c r="I8985" i="4"/>
  <c r="F8985" i="4"/>
  <c r="H8985" i="4"/>
  <c r="L8986" i="4" l="1"/>
  <c r="E8986" i="4"/>
  <c r="C8986" i="4"/>
  <c r="D8986" i="4"/>
  <c r="G8986" i="4"/>
  <c r="K8986" i="4"/>
  <c r="F8986" i="4"/>
  <c r="A8987" i="4"/>
  <c r="J8986" i="4"/>
  <c r="I8986" i="4"/>
  <c r="H8986" i="4"/>
  <c r="B8986" i="4"/>
  <c r="L8987" i="4" l="1"/>
  <c r="E8987" i="4"/>
  <c r="C8987" i="4"/>
  <c r="I8987" i="4"/>
  <c r="A8988" i="4"/>
  <c r="B8987" i="4"/>
  <c r="D8987" i="4"/>
  <c r="K8987" i="4"/>
  <c r="G8987" i="4"/>
  <c r="H8987" i="4"/>
  <c r="J8987" i="4"/>
  <c r="F8987" i="4"/>
  <c r="L8988" i="4" l="1"/>
  <c r="E8988" i="4"/>
  <c r="C8988" i="4"/>
  <c r="I8988" i="4"/>
  <c r="B8988" i="4"/>
  <c r="G8988" i="4"/>
  <c r="D8988" i="4"/>
  <c r="K8988" i="4"/>
  <c r="A8989" i="4"/>
  <c r="J8988" i="4"/>
  <c r="F8988" i="4"/>
  <c r="H8988" i="4"/>
  <c r="L8989" i="4" l="1"/>
  <c r="E8989" i="4"/>
  <c r="C8989" i="4"/>
  <c r="J8989" i="4"/>
  <c r="G8989" i="4"/>
  <c r="A8990" i="4"/>
  <c r="I8989" i="4"/>
  <c r="F8989" i="4"/>
  <c r="H8989" i="4"/>
  <c r="D8989" i="4"/>
  <c r="B8989" i="4"/>
  <c r="K8989" i="4"/>
  <c r="L8990" i="4" l="1"/>
  <c r="E8990" i="4"/>
  <c r="C8990" i="4"/>
  <c r="K8990" i="4"/>
  <c r="F8990" i="4"/>
  <c r="I8990" i="4"/>
  <c r="J8990" i="4"/>
  <c r="A8991" i="4"/>
  <c r="B8990" i="4"/>
  <c r="H8990" i="4"/>
  <c r="D8990" i="4"/>
  <c r="G8990" i="4"/>
  <c r="L8991" i="4" l="1"/>
  <c r="E8991" i="4"/>
  <c r="C8991" i="4"/>
  <c r="K8991" i="4"/>
  <c r="G8991" i="4"/>
  <c r="J8991" i="4"/>
  <c r="F8991" i="4"/>
  <c r="I8991" i="4"/>
  <c r="A8992" i="4"/>
  <c r="B8991" i="4"/>
  <c r="D8991" i="4"/>
  <c r="H8991" i="4"/>
  <c r="L8992" i="4" l="1"/>
  <c r="E8992" i="4"/>
  <c r="C8992" i="4"/>
  <c r="K8992" i="4"/>
  <c r="A8993" i="4"/>
  <c r="J8992" i="4"/>
  <c r="F8992" i="4"/>
  <c r="H8992" i="4"/>
  <c r="I8992" i="4"/>
  <c r="B8992" i="4"/>
  <c r="G8992" i="4"/>
  <c r="D8992" i="4"/>
  <c r="L8993" i="4" l="1"/>
  <c r="E8993" i="4"/>
  <c r="C8993" i="4"/>
  <c r="K8993" i="4"/>
  <c r="G8993" i="4"/>
  <c r="J8993" i="4"/>
  <c r="A8994" i="4"/>
  <c r="I8993" i="4"/>
  <c r="F8993" i="4"/>
  <c r="H8993" i="4"/>
  <c r="D8993" i="4"/>
  <c r="B8993" i="4"/>
  <c r="L8994" i="4" l="1"/>
  <c r="E8994" i="4"/>
  <c r="C8994" i="4"/>
  <c r="K8994" i="4"/>
  <c r="F8994" i="4"/>
  <c r="J8994" i="4"/>
  <c r="A8995" i="4"/>
  <c r="B8994" i="4"/>
  <c r="G8994" i="4"/>
  <c r="I8994" i="4"/>
  <c r="H8994" i="4"/>
  <c r="D8994" i="4"/>
  <c r="L8995" i="4" l="1"/>
  <c r="E8995" i="4"/>
  <c r="C8995" i="4"/>
  <c r="K8995" i="4"/>
  <c r="G8995" i="4"/>
  <c r="J8995" i="4"/>
  <c r="F8995" i="4"/>
  <c r="I8995" i="4"/>
  <c r="A8996" i="4"/>
  <c r="B8995" i="4"/>
  <c r="D8995" i="4"/>
  <c r="H8995" i="4"/>
  <c r="L8996" i="4" l="1"/>
  <c r="E8996" i="4"/>
  <c r="C8996" i="4"/>
  <c r="K8996" i="4"/>
  <c r="A8997" i="4"/>
  <c r="B8996" i="4"/>
  <c r="J8996" i="4"/>
  <c r="F8996" i="4"/>
  <c r="H8996" i="4"/>
  <c r="I8996" i="4"/>
  <c r="G8996" i="4"/>
  <c r="D8996" i="4"/>
  <c r="L8997" i="4" l="1"/>
  <c r="E8997" i="4"/>
  <c r="C8997" i="4"/>
  <c r="I8997" i="4"/>
  <c r="F8997" i="4"/>
  <c r="H8997" i="4"/>
  <c r="D8997" i="4"/>
  <c r="B8997" i="4"/>
  <c r="K8997" i="4"/>
  <c r="J8997" i="4"/>
  <c r="G8997" i="4"/>
  <c r="A8998" i="4"/>
  <c r="L8998" i="4" l="1"/>
  <c r="E8998" i="4"/>
  <c r="C8998" i="4"/>
  <c r="J8998" i="4"/>
  <c r="A8999" i="4"/>
  <c r="B8998" i="4"/>
  <c r="H8998" i="4"/>
  <c r="I8998" i="4"/>
  <c r="D8998" i="4"/>
  <c r="K8998" i="4"/>
  <c r="F8998" i="4"/>
  <c r="G8998" i="4"/>
  <c r="L8999" i="4" l="1"/>
  <c r="E8999" i="4"/>
  <c r="C8999" i="4"/>
  <c r="J8999" i="4"/>
  <c r="F8999" i="4"/>
  <c r="I8999" i="4"/>
  <c r="A9000" i="4"/>
  <c r="B8999" i="4"/>
  <c r="D8999" i="4"/>
  <c r="H8999" i="4"/>
  <c r="K8999" i="4"/>
  <c r="G8999" i="4"/>
  <c r="L9000" i="4" l="1"/>
  <c r="E9000" i="4"/>
  <c r="C9000" i="4"/>
  <c r="I9000" i="4"/>
  <c r="B9000" i="4"/>
  <c r="G9000" i="4"/>
  <c r="D9000" i="4"/>
  <c r="K9000" i="4"/>
  <c r="A9001" i="4"/>
  <c r="J9000" i="4"/>
  <c r="F9000" i="4"/>
  <c r="H9000" i="4"/>
  <c r="L9001" i="4" l="1"/>
  <c r="E9001" i="4"/>
  <c r="C9001" i="4"/>
  <c r="J9001" i="4"/>
  <c r="G9001" i="4"/>
  <c r="A9002" i="4"/>
  <c r="F9001" i="4"/>
  <c r="I9001" i="4"/>
  <c r="H9001" i="4"/>
  <c r="D9001" i="4"/>
  <c r="K9001" i="4"/>
  <c r="B9001" i="4"/>
  <c r="L9002" i="4" l="1"/>
  <c r="E9002" i="4"/>
  <c r="C9002" i="4"/>
  <c r="J9002" i="4"/>
  <c r="A9003" i="4"/>
  <c r="B9002" i="4"/>
  <c r="G9002" i="4"/>
  <c r="I9002" i="4"/>
  <c r="H9002" i="4"/>
  <c r="D9002" i="4"/>
  <c r="K9002" i="4"/>
  <c r="F9002" i="4"/>
  <c r="L9003" i="4" l="1"/>
  <c r="E9003" i="4"/>
  <c r="C9003" i="4"/>
  <c r="I9003" i="4"/>
  <c r="A9004" i="4"/>
  <c r="B9003" i="4"/>
  <c r="D9003" i="4"/>
  <c r="H9003" i="4"/>
  <c r="K9003" i="4"/>
  <c r="G9003" i="4"/>
  <c r="J9003" i="4"/>
  <c r="F9003" i="4"/>
  <c r="L9004" i="4" l="1"/>
  <c r="E9004" i="4"/>
  <c r="C9004" i="4"/>
  <c r="D9004" i="4"/>
  <c r="K9004" i="4"/>
  <c r="A9005" i="4"/>
  <c r="J9004" i="4"/>
  <c r="F9004" i="4"/>
  <c r="H9004" i="4"/>
  <c r="I9004" i="4"/>
  <c r="B9004" i="4"/>
  <c r="G9004" i="4"/>
  <c r="L9005" i="4" l="1"/>
  <c r="E9005" i="4"/>
  <c r="C9005" i="4"/>
  <c r="J9005" i="4"/>
  <c r="G9005" i="4"/>
  <c r="A9006" i="4"/>
  <c r="B9005" i="4"/>
  <c r="I9005" i="4"/>
  <c r="F9005" i="4"/>
  <c r="H9005" i="4"/>
  <c r="D9005" i="4"/>
  <c r="K9005" i="4"/>
  <c r="L9006" i="4" l="1"/>
  <c r="E9006" i="4"/>
  <c r="C9006" i="4"/>
  <c r="J9006" i="4"/>
  <c r="A9007" i="4"/>
  <c r="B9006" i="4"/>
  <c r="D9006" i="4"/>
  <c r="F9006" i="4"/>
  <c r="I9006" i="4"/>
  <c r="H9006" i="4"/>
  <c r="G9006" i="4"/>
  <c r="K9006" i="4"/>
  <c r="L9007" i="4" l="1"/>
  <c r="E9007" i="4"/>
  <c r="C9007" i="4"/>
  <c r="I9007" i="4"/>
  <c r="A9008" i="4"/>
  <c r="B9007" i="4"/>
  <c r="D9007" i="4"/>
  <c r="H9007" i="4"/>
  <c r="K9007" i="4"/>
  <c r="G9007" i="4"/>
  <c r="J9007" i="4"/>
  <c r="F9007" i="4"/>
  <c r="L9008" i="4" l="1"/>
  <c r="E9008" i="4"/>
  <c r="C9008" i="4"/>
  <c r="K9008" i="4"/>
  <c r="A9009" i="4"/>
  <c r="H9008" i="4"/>
  <c r="G9008" i="4"/>
  <c r="J9008" i="4"/>
  <c r="F9008" i="4"/>
  <c r="I9008" i="4"/>
  <c r="B9008" i="4"/>
  <c r="D9008" i="4"/>
  <c r="L9009" i="4" l="1"/>
  <c r="E9009" i="4"/>
  <c r="C9009" i="4"/>
  <c r="J9009" i="4"/>
  <c r="G9009" i="4"/>
  <c r="A9010" i="4"/>
  <c r="I9009" i="4"/>
  <c r="H9009" i="4"/>
  <c r="B9009" i="4"/>
  <c r="F9009" i="4"/>
  <c r="D9009" i="4"/>
  <c r="K9009" i="4"/>
  <c r="L9010" i="4" l="1"/>
  <c r="E9010" i="4"/>
  <c r="C9010" i="4"/>
  <c r="D9010" i="4"/>
  <c r="G9010" i="4"/>
  <c r="K9010" i="4"/>
  <c r="F9010" i="4"/>
  <c r="J9010" i="4"/>
  <c r="A9011" i="4"/>
  <c r="B9010" i="4"/>
  <c r="I9010" i="4"/>
  <c r="H9010" i="4"/>
  <c r="L9011" i="4" l="1"/>
  <c r="E9011" i="4"/>
  <c r="C9011" i="4"/>
  <c r="J9011" i="4"/>
  <c r="F9011" i="4"/>
  <c r="H9011" i="4"/>
  <c r="I9011" i="4"/>
  <c r="A9012" i="4"/>
  <c r="B9011" i="4"/>
  <c r="D9011" i="4"/>
  <c r="K9011" i="4"/>
  <c r="G9011" i="4"/>
  <c r="L9012" i="4" l="1"/>
  <c r="E9012" i="4"/>
  <c r="C9012" i="4"/>
  <c r="J9012" i="4"/>
  <c r="F9012" i="4"/>
  <c r="H9012" i="4"/>
  <c r="I9012" i="4"/>
  <c r="B9012" i="4"/>
  <c r="G9012" i="4"/>
  <c r="D9012" i="4"/>
  <c r="K9012" i="4"/>
  <c r="A9013" i="4"/>
  <c r="L9013" i="4" l="1"/>
  <c r="E9013" i="4"/>
  <c r="C9013" i="4"/>
  <c r="K9013" i="4"/>
  <c r="I9013" i="4"/>
  <c r="J9013" i="4"/>
  <c r="G9013" i="4"/>
  <c r="A9014" i="4"/>
  <c r="B9013" i="4"/>
  <c r="F9013" i="4"/>
  <c r="H9013" i="4"/>
  <c r="D9013" i="4"/>
  <c r="L9014" i="4" l="1"/>
  <c r="E9014" i="4"/>
  <c r="C9014" i="4"/>
  <c r="J9014" i="4"/>
  <c r="B9014" i="4"/>
  <c r="I9014" i="4"/>
  <c r="H9014" i="4"/>
  <c r="D9014" i="4"/>
  <c r="G9014" i="4"/>
  <c r="K9014" i="4"/>
  <c r="F9014" i="4"/>
  <c r="A9015" i="4"/>
  <c r="L9015" i="4" l="1"/>
  <c r="E9015" i="4"/>
  <c r="C9015" i="4"/>
  <c r="J9015" i="4"/>
  <c r="F9015" i="4"/>
  <c r="I9015" i="4"/>
  <c r="A9016" i="4"/>
  <c r="B9015" i="4"/>
  <c r="D9015" i="4"/>
  <c r="H9015" i="4"/>
  <c r="K9015" i="4"/>
  <c r="G9015" i="4"/>
  <c r="L9016" i="4" l="1"/>
  <c r="E9016" i="4"/>
  <c r="C9016" i="4"/>
  <c r="J9016" i="4"/>
  <c r="F9016" i="4"/>
  <c r="H9016" i="4"/>
  <c r="I9016" i="4"/>
  <c r="B9016" i="4"/>
  <c r="G9016" i="4"/>
  <c r="D9016" i="4"/>
  <c r="K9016" i="4"/>
  <c r="A9017" i="4"/>
  <c r="L9017" i="4" l="1"/>
  <c r="E9017" i="4"/>
  <c r="C9017" i="4"/>
  <c r="J9017" i="4"/>
  <c r="G9017" i="4"/>
  <c r="A9018" i="4"/>
  <c r="I9017" i="4"/>
  <c r="F9017" i="4"/>
  <c r="H9017" i="4"/>
  <c r="D9017" i="4"/>
  <c r="B9017" i="4"/>
  <c r="K9017" i="4"/>
  <c r="L9018" i="4" l="1"/>
  <c r="E9018" i="4"/>
  <c r="C9018" i="4"/>
  <c r="I9018" i="4"/>
  <c r="H9018" i="4"/>
  <c r="D9018" i="4"/>
  <c r="G9018" i="4"/>
  <c r="K9018" i="4"/>
  <c r="F9018" i="4"/>
  <c r="J9018" i="4"/>
  <c r="A9019" i="4"/>
  <c r="B9018" i="4"/>
  <c r="L9019" i="4" l="1"/>
  <c r="E9019" i="4"/>
  <c r="C9019" i="4"/>
  <c r="I9019" i="4"/>
  <c r="A9020" i="4"/>
  <c r="B9019" i="4"/>
  <c r="D9019" i="4"/>
  <c r="H9019" i="4"/>
  <c r="K9019" i="4"/>
  <c r="G9019" i="4"/>
  <c r="J9019" i="4"/>
  <c r="F9019" i="4"/>
  <c r="L9020" i="4" l="1"/>
  <c r="E9020" i="4"/>
  <c r="C9020" i="4"/>
  <c r="D9020" i="4"/>
  <c r="K9020" i="4"/>
  <c r="A9021" i="4"/>
  <c r="H9020" i="4"/>
  <c r="J9020" i="4"/>
  <c r="F9020" i="4"/>
  <c r="I9020" i="4"/>
  <c r="B9020" i="4"/>
  <c r="G9020" i="4"/>
  <c r="L9021" i="4" l="1"/>
  <c r="E9021" i="4"/>
  <c r="C9021" i="4"/>
  <c r="D9021" i="4"/>
  <c r="B9021" i="4"/>
  <c r="K9021" i="4"/>
  <c r="J9021" i="4"/>
  <c r="G9021" i="4"/>
  <c r="A9022" i="4"/>
  <c r="I9021" i="4"/>
  <c r="F9021" i="4"/>
  <c r="H9021" i="4"/>
  <c r="L9022" i="4" l="1"/>
  <c r="E9022" i="4"/>
  <c r="C9022" i="4"/>
  <c r="I9022" i="4"/>
  <c r="H9022" i="4"/>
  <c r="F9022" i="4"/>
  <c r="D9022" i="4"/>
  <c r="G9022" i="4"/>
  <c r="K9022" i="4"/>
  <c r="J9022" i="4"/>
  <c r="A9023" i="4"/>
  <c r="B9022" i="4"/>
  <c r="L9023" i="4" l="1"/>
  <c r="E9023" i="4"/>
  <c r="C9023" i="4"/>
  <c r="D9023" i="4"/>
  <c r="H9023" i="4"/>
  <c r="K9023" i="4"/>
  <c r="G9023" i="4"/>
  <c r="J9023" i="4"/>
  <c r="F9023" i="4"/>
  <c r="I9023" i="4"/>
  <c r="A9024" i="4"/>
  <c r="B9023" i="4"/>
  <c r="L9024" i="4" l="1"/>
  <c r="E9024" i="4"/>
  <c r="C9024" i="4"/>
  <c r="K9024" i="4"/>
  <c r="A9025" i="4"/>
  <c r="J9024" i="4"/>
  <c r="F9024" i="4"/>
  <c r="H9024" i="4"/>
  <c r="I9024" i="4"/>
  <c r="B9024" i="4"/>
  <c r="G9024" i="4"/>
  <c r="D9024" i="4"/>
  <c r="L9025" i="4" l="1"/>
  <c r="E9025" i="4"/>
  <c r="C9025" i="4"/>
  <c r="K9025" i="4"/>
  <c r="D9025" i="4"/>
  <c r="J9025" i="4"/>
  <c r="G9025" i="4"/>
  <c r="A9026" i="4"/>
  <c r="I9025" i="4"/>
  <c r="F9025" i="4"/>
  <c r="H9025" i="4"/>
  <c r="B9025" i="4"/>
  <c r="L9026" i="4" l="1"/>
  <c r="E9026" i="4"/>
  <c r="C9026" i="4"/>
  <c r="I9026" i="4"/>
  <c r="H9026" i="4"/>
  <c r="D9026" i="4"/>
  <c r="G9026" i="4"/>
  <c r="K9026" i="4"/>
  <c r="F9026" i="4"/>
  <c r="J9026" i="4"/>
  <c r="A9027" i="4"/>
  <c r="B9026" i="4"/>
  <c r="L9027" i="4" l="1"/>
  <c r="E9027" i="4"/>
  <c r="C9027" i="4"/>
  <c r="J9027" i="4"/>
  <c r="F9027" i="4"/>
  <c r="H9027" i="4"/>
  <c r="I9027" i="4"/>
  <c r="A9028" i="4"/>
  <c r="B9027" i="4"/>
  <c r="D9027" i="4"/>
  <c r="K9027" i="4"/>
  <c r="G9027" i="4"/>
  <c r="L9028" i="4" l="1"/>
  <c r="E9028" i="4"/>
  <c r="C9028" i="4"/>
  <c r="K9028" i="4"/>
  <c r="A9029" i="4"/>
  <c r="J9028" i="4"/>
  <c r="F9028" i="4"/>
  <c r="H9028" i="4"/>
  <c r="B9028" i="4"/>
  <c r="I9028" i="4"/>
  <c r="G9028" i="4"/>
  <c r="D9028" i="4"/>
  <c r="L9029" i="4" l="1"/>
  <c r="E9029" i="4"/>
  <c r="C9029" i="4"/>
  <c r="K9029" i="4"/>
  <c r="J9029" i="4"/>
  <c r="G9029" i="4"/>
  <c r="A9030" i="4"/>
  <c r="I9029" i="4"/>
  <c r="F9029" i="4"/>
  <c r="H9029" i="4"/>
  <c r="D9029" i="4"/>
  <c r="B9029" i="4"/>
  <c r="L9030" i="4" l="1"/>
  <c r="E9030" i="4"/>
  <c r="C9030" i="4"/>
  <c r="J9030" i="4"/>
  <c r="A9031" i="4"/>
  <c r="B9030" i="4"/>
  <c r="D9030" i="4"/>
  <c r="I9030" i="4"/>
  <c r="H9030" i="4"/>
  <c r="G9030" i="4"/>
  <c r="K9030" i="4"/>
  <c r="F9030" i="4"/>
  <c r="L9031" i="4" l="1"/>
  <c r="E9031" i="4"/>
  <c r="C9031" i="4"/>
  <c r="J9031" i="4"/>
  <c r="F9031" i="4"/>
  <c r="I9031" i="4"/>
  <c r="A9032" i="4"/>
  <c r="B9031" i="4"/>
  <c r="D9031" i="4"/>
  <c r="H9031" i="4"/>
  <c r="K9031" i="4"/>
  <c r="G9031" i="4"/>
  <c r="L9032" i="4" l="1"/>
  <c r="E9032" i="4"/>
  <c r="C9032" i="4"/>
  <c r="K9032" i="4"/>
  <c r="A9033" i="4"/>
  <c r="F9032" i="4"/>
  <c r="J9032" i="4"/>
  <c r="H9032" i="4"/>
  <c r="I9032" i="4"/>
  <c r="B9032" i="4"/>
  <c r="G9032" i="4"/>
  <c r="D9032" i="4"/>
  <c r="L9033" i="4" l="1"/>
  <c r="E9033" i="4"/>
  <c r="C9033" i="4"/>
  <c r="K9033" i="4"/>
  <c r="J9033" i="4"/>
  <c r="G9033" i="4"/>
  <c r="A9034" i="4"/>
  <c r="F9033" i="4"/>
  <c r="H9033" i="4"/>
  <c r="B9033" i="4"/>
  <c r="I9033" i="4"/>
  <c r="D9033" i="4"/>
  <c r="L9034" i="4" l="1"/>
  <c r="E9034" i="4"/>
  <c r="C9034" i="4"/>
  <c r="J9034" i="4"/>
  <c r="A9035" i="4"/>
  <c r="B9034" i="4"/>
  <c r="I9034" i="4"/>
  <c r="H9034" i="4"/>
  <c r="D9034" i="4"/>
  <c r="G9034" i="4"/>
  <c r="K9034" i="4"/>
  <c r="F9034" i="4"/>
  <c r="L9035" i="4" l="1"/>
  <c r="E9035" i="4"/>
  <c r="C9035" i="4"/>
  <c r="I9035" i="4"/>
  <c r="A9036" i="4"/>
  <c r="B9035" i="4"/>
  <c r="D9035" i="4"/>
  <c r="H9035" i="4"/>
  <c r="K9035" i="4"/>
  <c r="G9035" i="4"/>
  <c r="J9035" i="4"/>
  <c r="F9035" i="4"/>
  <c r="L9036" i="4" l="1"/>
  <c r="E9036" i="4"/>
  <c r="C9036" i="4"/>
  <c r="D9036" i="4"/>
  <c r="K9036" i="4"/>
  <c r="A9037" i="4"/>
  <c r="J9036" i="4"/>
  <c r="F9036" i="4"/>
  <c r="H9036" i="4"/>
  <c r="I9036" i="4"/>
  <c r="B9036" i="4"/>
  <c r="G9036" i="4"/>
  <c r="L9037" i="4" l="1"/>
  <c r="E9037" i="4"/>
  <c r="C9037" i="4"/>
  <c r="D9037" i="4"/>
  <c r="B9037" i="4"/>
  <c r="K9037" i="4"/>
  <c r="J9037" i="4"/>
  <c r="G9037" i="4"/>
  <c r="A9038" i="4"/>
  <c r="I9037" i="4"/>
  <c r="F9037" i="4"/>
  <c r="H9037" i="4"/>
  <c r="L9038" i="4" l="1"/>
  <c r="E9038" i="4"/>
  <c r="C9038" i="4"/>
  <c r="K9038" i="4"/>
  <c r="F9038" i="4"/>
  <c r="G9038" i="4"/>
  <c r="J9038" i="4"/>
  <c r="A9039" i="4"/>
  <c r="B9038" i="4"/>
  <c r="D9038" i="4"/>
  <c r="I9038" i="4"/>
  <c r="H9038" i="4"/>
  <c r="L9039" i="4" l="1"/>
  <c r="E9039" i="4"/>
  <c r="C9039" i="4"/>
  <c r="J9039" i="4"/>
  <c r="F9039" i="4"/>
  <c r="I9039" i="4"/>
  <c r="A9040" i="4"/>
  <c r="B9039" i="4"/>
  <c r="D9039" i="4"/>
  <c r="H9039" i="4"/>
  <c r="K9039" i="4"/>
  <c r="G9039" i="4"/>
  <c r="L9040" i="4" l="1"/>
  <c r="E9040" i="4"/>
  <c r="C9040" i="4"/>
  <c r="J9040" i="4"/>
  <c r="F9040" i="4"/>
  <c r="H9040" i="4"/>
  <c r="I9040" i="4"/>
  <c r="B9040" i="4"/>
  <c r="G9040" i="4"/>
  <c r="D9040" i="4"/>
  <c r="K9040" i="4"/>
  <c r="A9041" i="4"/>
  <c r="L9041" i="4" l="1"/>
  <c r="E9041" i="4"/>
  <c r="C9041" i="4"/>
  <c r="K9041" i="4"/>
  <c r="J9041" i="4"/>
  <c r="G9041" i="4"/>
  <c r="A9042" i="4"/>
  <c r="I9041" i="4"/>
  <c r="F9041" i="4"/>
  <c r="H9041" i="4"/>
  <c r="D9041" i="4"/>
  <c r="B9041" i="4"/>
  <c r="L9042" i="4" l="1"/>
  <c r="E9042" i="4"/>
  <c r="C9042" i="4"/>
  <c r="D9042" i="4"/>
  <c r="G9042" i="4"/>
  <c r="K9042" i="4"/>
  <c r="F9042" i="4"/>
  <c r="J9042" i="4"/>
  <c r="A9043" i="4"/>
  <c r="B9042" i="4"/>
  <c r="I9042" i="4"/>
  <c r="H9042" i="4"/>
  <c r="L9043" i="4" l="1"/>
  <c r="E9043" i="4"/>
  <c r="C9043" i="4"/>
  <c r="D9043" i="4"/>
  <c r="H9043" i="4"/>
  <c r="K9043" i="4"/>
  <c r="G9043" i="4"/>
  <c r="J9043" i="4"/>
  <c r="F9043" i="4"/>
  <c r="I9043" i="4"/>
  <c r="A9044" i="4"/>
  <c r="B9043" i="4"/>
  <c r="L9044" i="4" l="1"/>
  <c r="E9044" i="4"/>
  <c r="C9044" i="4"/>
  <c r="D9044" i="4"/>
  <c r="K9044" i="4"/>
  <c r="A9045" i="4"/>
  <c r="J9044" i="4"/>
  <c r="F9044" i="4"/>
  <c r="H9044" i="4"/>
  <c r="I9044" i="4"/>
  <c r="B9044" i="4"/>
  <c r="G9044" i="4"/>
  <c r="L9045" i="4" l="1"/>
  <c r="E9045" i="4"/>
  <c r="C9045" i="4"/>
  <c r="J9045" i="4"/>
  <c r="G9045" i="4"/>
  <c r="A9046" i="4"/>
  <c r="I9045" i="4"/>
  <c r="F9045" i="4"/>
  <c r="H9045" i="4"/>
  <c r="D9045" i="4"/>
  <c r="B9045" i="4"/>
  <c r="K9045" i="4"/>
  <c r="L9046" i="4" l="1"/>
  <c r="E9046" i="4"/>
  <c r="C9046" i="4"/>
  <c r="I9046" i="4"/>
  <c r="H9046" i="4"/>
  <c r="K9046" i="4"/>
  <c r="F9046" i="4"/>
  <c r="D9046" i="4"/>
  <c r="G9046" i="4"/>
  <c r="J9046" i="4"/>
  <c r="A9047" i="4"/>
  <c r="B9046" i="4"/>
  <c r="L9047" i="4" l="1"/>
  <c r="E9047" i="4"/>
  <c r="C9047" i="4"/>
  <c r="D9047" i="4"/>
  <c r="H9047" i="4"/>
  <c r="K9047" i="4"/>
  <c r="G9047" i="4"/>
  <c r="J9047" i="4"/>
  <c r="F9047" i="4"/>
  <c r="I9047" i="4"/>
  <c r="A9048" i="4"/>
  <c r="B9047" i="4"/>
  <c r="L9048" i="4" l="1"/>
  <c r="E9048" i="4"/>
  <c r="C9048" i="4"/>
  <c r="K9048" i="4"/>
  <c r="A9049" i="4"/>
  <c r="J9048" i="4"/>
  <c r="F9048" i="4"/>
  <c r="H9048" i="4"/>
  <c r="I9048" i="4"/>
  <c r="B9048" i="4"/>
  <c r="G9048" i="4"/>
  <c r="D9048" i="4"/>
  <c r="L9049" i="4" l="1"/>
  <c r="E9049" i="4"/>
  <c r="C9049" i="4"/>
  <c r="I9049" i="4"/>
  <c r="F9049" i="4"/>
  <c r="H9049" i="4"/>
  <c r="D9049" i="4"/>
  <c r="B9049" i="4"/>
  <c r="K9049" i="4"/>
  <c r="J9049" i="4"/>
  <c r="G9049" i="4"/>
  <c r="A9050" i="4"/>
  <c r="L9050" i="4" l="1"/>
  <c r="E9050" i="4"/>
  <c r="C9050" i="4"/>
  <c r="I9050" i="4"/>
  <c r="H9050" i="4"/>
  <c r="D9050" i="4"/>
  <c r="G9050" i="4"/>
  <c r="K9050" i="4"/>
  <c r="F9050" i="4"/>
  <c r="J9050" i="4"/>
  <c r="A9051" i="4"/>
  <c r="B9050" i="4"/>
  <c r="L9051" i="4" l="1"/>
  <c r="E9051" i="4"/>
  <c r="C9051" i="4"/>
  <c r="I9051" i="4"/>
  <c r="A9052" i="4"/>
  <c r="B9051" i="4"/>
  <c r="K9051" i="4"/>
  <c r="D9051" i="4"/>
  <c r="H9051" i="4"/>
  <c r="G9051" i="4"/>
  <c r="J9051" i="4"/>
  <c r="F9051" i="4"/>
  <c r="L9052" i="4" l="1"/>
  <c r="E9052" i="4"/>
  <c r="C9052" i="4"/>
  <c r="J9052" i="4"/>
  <c r="F9052" i="4"/>
  <c r="H9052" i="4"/>
  <c r="I9052" i="4"/>
  <c r="B9052" i="4"/>
  <c r="G9052" i="4"/>
  <c r="D9052" i="4"/>
  <c r="K9052" i="4"/>
  <c r="A9053" i="4"/>
  <c r="L9053" i="4" l="1"/>
  <c r="E9053" i="4"/>
  <c r="C9053" i="4"/>
  <c r="K9053" i="4"/>
  <c r="J9053" i="4"/>
  <c r="G9053" i="4"/>
  <c r="A9054" i="4"/>
  <c r="I9053" i="4"/>
  <c r="F9053" i="4"/>
  <c r="H9053" i="4"/>
  <c r="D9053" i="4"/>
  <c r="B9053" i="4"/>
  <c r="L9054" i="4" l="1"/>
  <c r="E9054" i="4"/>
  <c r="C9054" i="4"/>
  <c r="K9054" i="4"/>
  <c r="F9054" i="4"/>
  <c r="J9054" i="4"/>
  <c r="A9055" i="4"/>
  <c r="B9054" i="4"/>
  <c r="I9054" i="4"/>
  <c r="H9054" i="4"/>
  <c r="D9054" i="4"/>
  <c r="G9054" i="4"/>
  <c r="L9055" i="4" l="1"/>
  <c r="E9055" i="4"/>
  <c r="C9055" i="4"/>
  <c r="K9055" i="4"/>
  <c r="G9055" i="4"/>
  <c r="F9055" i="4"/>
  <c r="J9055" i="4"/>
  <c r="I9055" i="4"/>
  <c r="A9056" i="4"/>
  <c r="B9055" i="4"/>
  <c r="D9055" i="4"/>
  <c r="H9055" i="4"/>
  <c r="L9056" i="4" l="1"/>
  <c r="E9056" i="4"/>
  <c r="C9056" i="4"/>
  <c r="J9056" i="4"/>
  <c r="F9056" i="4"/>
  <c r="H9056" i="4"/>
  <c r="A9057" i="4"/>
  <c r="I9056" i="4"/>
  <c r="B9056" i="4"/>
  <c r="G9056" i="4"/>
  <c r="D9056" i="4"/>
  <c r="K9056" i="4"/>
  <c r="L9057" i="4" l="1"/>
  <c r="E9057" i="4"/>
  <c r="C9057" i="4"/>
  <c r="K9057" i="4"/>
  <c r="J9057" i="4"/>
  <c r="G9057" i="4"/>
  <c r="A9058" i="4"/>
  <c r="I9057" i="4"/>
  <c r="F9057" i="4"/>
  <c r="H9057" i="4"/>
  <c r="D9057" i="4"/>
  <c r="B9057" i="4"/>
  <c r="L9058" i="4" l="1"/>
  <c r="E9058" i="4"/>
  <c r="C9058" i="4"/>
  <c r="I9058" i="4"/>
  <c r="H9058" i="4"/>
  <c r="D9058" i="4"/>
  <c r="G9058" i="4"/>
  <c r="K9058" i="4"/>
  <c r="F9058" i="4"/>
  <c r="J9058" i="4"/>
  <c r="A9059" i="4"/>
  <c r="B9058" i="4"/>
  <c r="L9059" i="4" l="1"/>
  <c r="E9059" i="4"/>
  <c r="C9059" i="4"/>
  <c r="J9059" i="4"/>
  <c r="F9059" i="4"/>
  <c r="B9059" i="4"/>
  <c r="I9059" i="4"/>
  <c r="A9060" i="4"/>
  <c r="D9059" i="4"/>
  <c r="H9059" i="4"/>
  <c r="K9059" i="4"/>
  <c r="G9059" i="4"/>
  <c r="L9060" i="4" l="1"/>
  <c r="E9060" i="4"/>
  <c r="C9060" i="4"/>
  <c r="K9060" i="4"/>
  <c r="A9061" i="4"/>
  <c r="J9060" i="4"/>
  <c r="F9060" i="4"/>
  <c r="H9060" i="4"/>
  <c r="I9060" i="4"/>
  <c r="B9060" i="4"/>
  <c r="G9060" i="4"/>
  <c r="D9060" i="4"/>
  <c r="L9061" i="4" l="1"/>
  <c r="E9061" i="4"/>
  <c r="C9061" i="4"/>
  <c r="K9061" i="4"/>
  <c r="J9061" i="4"/>
  <c r="G9061" i="4"/>
  <c r="A9062" i="4"/>
  <c r="I9061" i="4"/>
  <c r="F9061" i="4"/>
  <c r="H9061" i="4"/>
  <c r="D9061" i="4"/>
  <c r="B9061" i="4"/>
  <c r="L9062" i="4" l="1"/>
  <c r="E9062" i="4"/>
  <c r="C9062" i="4"/>
  <c r="K9062" i="4"/>
  <c r="F9062" i="4"/>
  <c r="J9062" i="4"/>
  <c r="A9063" i="4"/>
  <c r="B9062" i="4"/>
  <c r="H9062" i="4"/>
  <c r="I9062" i="4"/>
  <c r="D9062" i="4"/>
  <c r="G9062" i="4"/>
  <c r="L9063" i="4" l="1"/>
  <c r="E9063" i="4"/>
  <c r="C9063" i="4"/>
  <c r="I9063" i="4"/>
  <c r="A9064" i="4"/>
  <c r="B9063" i="4"/>
  <c r="D9063" i="4"/>
  <c r="H9063" i="4"/>
  <c r="K9063" i="4"/>
  <c r="G9063" i="4"/>
  <c r="J9063" i="4"/>
  <c r="F9063" i="4"/>
  <c r="L9064" i="4" l="1"/>
  <c r="E9064" i="4"/>
  <c r="C9064" i="4"/>
  <c r="D9064" i="4"/>
  <c r="K9064" i="4"/>
  <c r="A9065" i="4"/>
  <c r="J9064" i="4"/>
  <c r="F9064" i="4"/>
  <c r="H9064" i="4"/>
  <c r="I9064" i="4"/>
  <c r="B9064" i="4"/>
  <c r="G9064" i="4"/>
  <c r="L9065" i="4" l="1"/>
  <c r="E9065" i="4"/>
  <c r="C9065" i="4"/>
  <c r="D9065" i="4"/>
  <c r="B9065" i="4"/>
  <c r="K9065" i="4"/>
  <c r="A9066" i="4"/>
  <c r="J9065" i="4"/>
  <c r="G9065" i="4"/>
  <c r="I9065" i="4"/>
  <c r="F9065" i="4"/>
  <c r="H9065" i="4"/>
  <c r="L9066" i="4" l="1"/>
  <c r="E9066" i="4"/>
  <c r="C9066" i="4"/>
  <c r="D9066" i="4"/>
  <c r="G9066" i="4"/>
  <c r="K9066" i="4"/>
  <c r="F9066" i="4"/>
  <c r="A9067" i="4"/>
  <c r="H9066" i="4"/>
  <c r="J9066" i="4"/>
  <c r="B9066" i="4"/>
  <c r="I9066" i="4"/>
  <c r="L9067" i="4" l="1"/>
  <c r="E9067" i="4"/>
  <c r="C9067" i="4"/>
  <c r="D9067" i="4"/>
  <c r="H9067" i="4"/>
  <c r="K9067" i="4"/>
  <c r="G9067" i="4"/>
  <c r="J9067" i="4"/>
  <c r="F9067" i="4"/>
  <c r="I9067" i="4"/>
  <c r="A9068" i="4"/>
  <c r="B9067" i="4"/>
  <c r="L9068" i="4" l="1"/>
  <c r="E9068" i="4"/>
  <c r="C9068" i="4"/>
  <c r="I9068" i="4"/>
  <c r="B9068" i="4"/>
  <c r="G9068" i="4"/>
  <c r="D9068" i="4"/>
  <c r="K9068" i="4"/>
  <c r="A9069" i="4"/>
  <c r="J9068" i="4"/>
  <c r="F9068" i="4"/>
  <c r="H9068" i="4"/>
  <c r="L9069" i="4" l="1"/>
  <c r="E9069" i="4"/>
  <c r="C9069" i="4"/>
  <c r="J9069" i="4"/>
  <c r="G9069" i="4"/>
  <c r="A9070" i="4"/>
  <c r="I9069" i="4"/>
  <c r="F9069" i="4"/>
  <c r="H9069" i="4"/>
  <c r="D9069" i="4"/>
  <c r="B9069" i="4"/>
  <c r="K9069" i="4"/>
  <c r="L9070" i="4" l="1"/>
  <c r="E9070" i="4"/>
  <c r="C9070" i="4"/>
  <c r="K9070" i="4"/>
  <c r="F9070" i="4"/>
  <c r="I9070" i="4"/>
  <c r="J9070" i="4"/>
  <c r="A9071" i="4"/>
  <c r="B9070" i="4"/>
  <c r="H9070" i="4"/>
  <c r="D9070" i="4"/>
  <c r="G9070" i="4"/>
  <c r="L9071" i="4" l="1"/>
  <c r="E9071" i="4"/>
  <c r="C9071" i="4"/>
  <c r="J9071" i="4"/>
  <c r="F9071" i="4"/>
  <c r="I9071" i="4"/>
  <c r="A9072" i="4"/>
  <c r="B9071" i="4"/>
  <c r="H9071" i="4"/>
  <c r="D9071" i="4"/>
  <c r="K9071" i="4"/>
  <c r="G9071" i="4"/>
  <c r="L9072" i="4" l="1"/>
  <c r="E9072" i="4"/>
  <c r="C9072" i="4"/>
  <c r="K9072" i="4"/>
  <c r="A9073" i="4"/>
  <c r="F9072" i="4"/>
  <c r="H9072" i="4"/>
  <c r="J9072" i="4"/>
  <c r="I9072" i="4"/>
  <c r="B9072" i="4"/>
  <c r="G9072" i="4"/>
  <c r="D9072" i="4"/>
  <c r="L9073" i="4" l="1"/>
  <c r="E9073" i="4"/>
  <c r="C9073" i="4"/>
  <c r="J9073" i="4"/>
  <c r="G9073" i="4"/>
  <c r="A9074" i="4"/>
  <c r="H9073" i="4"/>
  <c r="I9073" i="4"/>
  <c r="F9073" i="4"/>
  <c r="D9073" i="4"/>
  <c r="K9073" i="4"/>
  <c r="B9073" i="4"/>
  <c r="L9074" i="4" l="1"/>
  <c r="E9074" i="4"/>
  <c r="C9074" i="4"/>
  <c r="I9074" i="4"/>
  <c r="H9074" i="4"/>
  <c r="G9074" i="4"/>
  <c r="D9074" i="4"/>
  <c r="K9074" i="4"/>
  <c r="F9074" i="4"/>
  <c r="J9074" i="4"/>
  <c r="A9075" i="4"/>
  <c r="B9074" i="4"/>
  <c r="L9075" i="4" l="1"/>
  <c r="E9075" i="4"/>
  <c r="C9075" i="4"/>
  <c r="J9075" i="4"/>
  <c r="F9075" i="4"/>
  <c r="H9075" i="4"/>
  <c r="I9075" i="4"/>
  <c r="A9076" i="4"/>
  <c r="B9075" i="4"/>
  <c r="D9075" i="4"/>
  <c r="K9075" i="4"/>
  <c r="G9075" i="4"/>
  <c r="L9076" i="4" l="1"/>
  <c r="E9076" i="4"/>
  <c r="C9076" i="4"/>
  <c r="J9076" i="4"/>
  <c r="F9076" i="4"/>
  <c r="H9076" i="4"/>
  <c r="I9076" i="4"/>
  <c r="B9076" i="4"/>
  <c r="G9076" i="4"/>
  <c r="D9076" i="4"/>
  <c r="K9076" i="4"/>
  <c r="A9077" i="4"/>
  <c r="L9077" i="4" l="1"/>
  <c r="E9077" i="4"/>
  <c r="C9077" i="4"/>
  <c r="J9077" i="4"/>
  <c r="G9077" i="4"/>
  <c r="A9078" i="4"/>
  <c r="K9077" i="4"/>
  <c r="I9077" i="4"/>
  <c r="F9077" i="4"/>
  <c r="H9077" i="4"/>
  <c r="B9077" i="4"/>
  <c r="D9077" i="4"/>
  <c r="L9078" i="4" l="1"/>
  <c r="E9078" i="4"/>
  <c r="C9078" i="4"/>
  <c r="K9078" i="4"/>
  <c r="F9078" i="4"/>
  <c r="J9078" i="4"/>
  <c r="A9079" i="4"/>
  <c r="B9078" i="4"/>
  <c r="I9078" i="4"/>
  <c r="H9078" i="4"/>
  <c r="D9078" i="4"/>
  <c r="G9078" i="4"/>
  <c r="L9079" i="4" l="1"/>
  <c r="E9079" i="4"/>
  <c r="C9079" i="4"/>
  <c r="K9079" i="4"/>
  <c r="G9079" i="4"/>
  <c r="J9079" i="4"/>
  <c r="F9079" i="4"/>
  <c r="I9079" i="4"/>
  <c r="A9080" i="4"/>
  <c r="B9079" i="4"/>
  <c r="D9079" i="4"/>
  <c r="H9079" i="4"/>
  <c r="L9080" i="4" l="1"/>
  <c r="E9080" i="4"/>
  <c r="C9080" i="4"/>
  <c r="K9080" i="4"/>
  <c r="A9081" i="4"/>
  <c r="I9080" i="4"/>
  <c r="G9080" i="4"/>
  <c r="J9080" i="4"/>
  <c r="F9080" i="4"/>
  <c r="H9080" i="4"/>
  <c r="B9080" i="4"/>
  <c r="D9080" i="4"/>
  <c r="L9081" i="4" l="1"/>
  <c r="E9081" i="4"/>
  <c r="C9081" i="4"/>
  <c r="I9081" i="4"/>
  <c r="F9081" i="4"/>
  <c r="H9081" i="4"/>
  <c r="D9081" i="4"/>
  <c r="B9081" i="4"/>
  <c r="K9081" i="4"/>
  <c r="J9081" i="4"/>
  <c r="G9081" i="4"/>
  <c r="A9082" i="4"/>
  <c r="L9082" i="4" l="1"/>
  <c r="E9082" i="4"/>
  <c r="C9082" i="4"/>
  <c r="I9082" i="4"/>
  <c r="H9082" i="4"/>
  <c r="D9082" i="4"/>
  <c r="G9082" i="4"/>
  <c r="K9082" i="4"/>
  <c r="F9082" i="4"/>
  <c r="J9082" i="4"/>
  <c r="A9083" i="4"/>
  <c r="B9082" i="4"/>
  <c r="L9083" i="4" l="1"/>
  <c r="E9083" i="4"/>
  <c r="C9083" i="4"/>
  <c r="J9083" i="4"/>
  <c r="F9083" i="4"/>
  <c r="I9083" i="4"/>
  <c r="A9084" i="4"/>
  <c r="B9083" i="4"/>
  <c r="D9083" i="4"/>
  <c r="H9083" i="4"/>
  <c r="K9083" i="4"/>
  <c r="G9083" i="4"/>
  <c r="L9084" i="4" l="1"/>
  <c r="E9084" i="4"/>
  <c r="C9084" i="4"/>
  <c r="J9084" i="4"/>
  <c r="F9084" i="4"/>
  <c r="H9084" i="4"/>
  <c r="B9084" i="4"/>
  <c r="G9084" i="4"/>
  <c r="I9084" i="4"/>
  <c r="D9084" i="4"/>
  <c r="K9084" i="4"/>
  <c r="A9085" i="4"/>
  <c r="L9085" i="4" l="1"/>
  <c r="E9085" i="4"/>
  <c r="C9085" i="4"/>
  <c r="I9085" i="4"/>
  <c r="F9085" i="4"/>
  <c r="H9085" i="4"/>
  <c r="D9085" i="4"/>
  <c r="B9085" i="4"/>
  <c r="K9085" i="4"/>
  <c r="J9085" i="4"/>
  <c r="G9085" i="4"/>
  <c r="A9086" i="4"/>
  <c r="L9086" i="4" l="1"/>
  <c r="E9086" i="4"/>
  <c r="C9086" i="4"/>
  <c r="J9086" i="4"/>
  <c r="A9087" i="4"/>
  <c r="B9086" i="4"/>
  <c r="I9086" i="4"/>
  <c r="H9086" i="4"/>
  <c r="D9086" i="4"/>
  <c r="G9086" i="4"/>
  <c r="K9086" i="4"/>
  <c r="F9086" i="4"/>
  <c r="L9087" i="4" l="1"/>
  <c r="E9087" i="4"/>
  <c r="C9087" i="4"/>
  <c r="K9087" i="4"/>
  <c r="G9087" i="4"/>
  <c r="J9087" i="4"/>
  <c r="F9087" i="4"/>
  <c r="I9087" i="4"/>
  <c r="A9088" i="4"/>
  <c r="D9087" i="4"/>
  <c r="H9087" i="4"/>
  <c r="B9087" i="4"/>
  <c r="L9088" i="4" l="1"/>
  <c r="E9088" i="4"/>
  <c r="C9088" i="4"/>
  <c r="I9088" i="4"/>
  <c r="B9088" i="4"/>
  <c r="G9088" i="4"/>
  <c r="D9088" i="4"/>
  <c r="K9088" i="4"/>
  <c r="A9089" i="4"/>
  <c r="J9088" i="4"/>
  <c r="F9088" i="4"/>
  <c r="H9088" i="4"/>
  <c r="L9089" i="4" l="1"/>
  <c r="E9089" i="4"/>
  <c r="C9089" i="4"/>
  <c r="D9089" i="4"/>
  <c r="B9089" i="4"/>
  <c r="K9089" i="4"/>
  <c r="F9089" i="4"/>
  <c r="J9089" i="4"/>
  <c r="G9089" i="4"/>
  <c r="A9090" i="4"/>
  <c r="I9089" i="4"/>
  <c r="H9089" i="4"/>
  <c r="L9090" i="4" l="1"/>
  <c r="E9090" i="4"/>
  <c r="C9090" i="4"/>
  <c r="D9090" i="4"/>
  <c r="G9090" i="4"/>
  <c r="K9090" i="4"/>
  <c r="F9090" i="4"/>
  <c r="J9090" i="4"/>
  <c r="A9091" i="4"/>
  <c r="B9090" i="4"/>
  <c r="I9090" i="4"/>
  <c r="H9090" i="4"/>
  <c r="L9091" i="4" l="1"/>
  <c r="E9091" i="4"/>
  <c r="C9091" i="4"/>
  <c r="I9091" i="4"/>
  <c r="A9092" i="4"/>
  <c r="B9091" i="4"/>
  <c r="D9091" i="4"/>
  <c r="K9091" i="4"/>
  <c r="G9091" i="4"/>
  <c r="J9091" i="4"/>
  <c r="F9091" i="4"/>
  <c r="H9091" i="4"/>
  <c r="L9092" i="4" l="1"/>
  <c r="E9092" i="4"/>
  <c r="C9092" i="4"/>
  <c r="J9092" i="4"/>
  <c r="F9092" i="4"/>
  <c r="H9092" i="4"/>
  <c r="I9092" i="4"/>
  <c r="B9092" i="4"/>
  <c r="G9092" i="4"/>
  <c r="D9092" i="4"/>
  <c r="K9092" i="4"/>
  <c r="A9093" i="4"/>
  <c r="L9093" i="4" l="1"/>
  <c r="E9093" i="4"/>
  <c r="C9093" i="4"/>
  <c r="K9093" i="4"/>
  <c r="J9093" i="4"/>
  <c r="G9093" i="4"/>
  <c r="A9094" i="4"/>
  <c r="I9093" i="4"/>
  <c r="F9093" i="4"/>
  <c r="H9093" i="4"/>
  <c r="D9093" i="4"/>
  <c r="B9093" i="4"/>
  <c r="L9094" i="4" l="1"/>
  <c r="E9094" i="4"/>
  <c r="C9094" i="4"/>
  <c r="K9094" i="4"/>
  <c r="F9094" i="4"/>
  <c r="J9094" i="4"/>
  <c r="A9095" i="4"/>
  <c r="B9094" i="4"/>
  <c r="I9094" i="4"/>
  <c r="H9094" i="4"/>
  <c r="D9094" i="4"/>
  <c r="G9094" i="4"/>
  <c r="L9095" i="4" l="1"/>
  <c r="E9095" i="4"/>
  <c r="C9095" i="4"/>
  <c r="J9095" i="4"/>
  <c r="F9095" i="4"/>
  <c r="I9095" i="4"/>
  <c r="A9096" i="4"/>
  <c r="B9095" i="4"/>
  <c r="D9095" i="4"/>
  <c r="H9095" i="4"/>
  <c r="K9095" i="4"/>
  <c r="G9095" i="4"/>
  <c r="L9096" i="4" l="1"/>
  <c r="E9096" i="4"/>
  <c r="C9096" i="4"/>
  <c r="J9096" i="4"/>
  <c r="F9096" i="4"/>
  <c r="H9096" i="4"/>
  <c r="I9096" i="4"/>
  <c r="B9096" i="4"/>
  <c r="G9096" i="4"/>
  <c r="D9096" i="4"/>
  <c r="K9096" i="4"/>
  <c r="A9097" i="4"/>
  <c r="L9097" i="4" l="1"/>
  <c r="E9097" i="4"/>
  <c r="C9097" i="4"/>
  <c r="J9097" i="4"/>
  <c r="G9097" i="4"/>
  <c r="A9098" i="4"/>
  <c r="H9097" i="4"/>
  <c r="I9097" i="4"/>
  <c r="D9097" i="4"/>
  <c r="K9097" i="4"/>
  <c r="F9097" i="4"/>
  <c r="B9097" i="4"/>
  <c r="L9098" i="4" l="1"/>
  <c r="E9098" i="4"/>
  <c r="C9098" i="4"/>
  <c r="J9098" i="4"/>
  <c r="A9099" i="4"/>
  <c r="B9098" i="4"/>
  <c r="I9098" i="4"/>
  <c r="H9098" i="4"/>
  <c r="D9098" i="4"/>
  <c r="K9098" i="4"/>
  <c r="F9098" i="4"/>
  <c r="G9098" i="4"/>
  <c r="L9099" i="4" l="1"/>
  <c r="E9099" i="4"/>
  <c r="C9099" i="4"/>
  <c r="J9099" i="4"/>
  <c r="F9099" i="4"/>
  <c r="I9099" i="4"/>
  <c r="A9100" i="4"/>
  <c r="B9099" i="4"/>
  <c r="D9099" i="4"/>
  <c r="H9099" i="4"/>
  <c r="K9099" i="4"/>
  <c r="G9099" i="4"/>
  <c r="L9100" i="4" l="1"/>
  <c r="E9100" i="4"/>
  <c r="C9100" i="4"/>
  <c r="K9100" i="4"/>
  <c r="A9101" i="4"/>
  <c r="J9100" i="4"/>
  <c r="H9100" i="4"/>
  <c r="I9100" i="4"/>
  <c r="F9100" i="4"/>
  <c r="G9100" i="4"/>
  <c r="D9100" i="4"/>
  <c r="B9100" i="4"/>
  <c r="L9101" i="4" l="1"/>
  <c r="E9101" i="4"/>
  <c r="C9101" i="4"/>
  <c r="I9101" i="4"/>
  <c r="F9101" i="4"/>
  <c r="H9101" i="4"/>
  <c r="D9101" i="4"/>
  <c r="B9101" i="4"/>
  <c r="K9101" i="4"/>
  <c r="J9101" i="4"/>
  <c r="A9102" i="4"/>
  <c r="G9101" i="4"/>
  <c r="L9102" i="4" l="1"/>
  <c r="E9102" i="4"/>
  <c r="C9102" i="4"/>
  <c r="I9102" i="4"/>
  <c r="H9102" i="4"/>
  <c r="J9102" i="4"/>
  <c r="B9102" i="4"/>
  <c r="D9102" i="4"/>
  <c r="G9102" i="4"/>
  <c r="K9102" i="4"/>
  <c r="F9102" i="4"/>
  <c r="A9103" i="4"/>
  <c r="L9103" i="4" l="1"/>
  <c r="E9103" i="4"/>
  <c r="C9103" i="4"/>
  <c r="D9103" i="4"/>
  <c r="H9103" i="4"/>
  <c r="I9103" i="4"/>
  <c r="A9104" i="4"/>
  <c r="K9103" i="4"/>
  <c r="G9103" i="4"/>
  <c r="B9103" i="4"/>
  <c r="J9103" i="4"/>
  <c r="F9103" i="4"/>
  <c r="L9104" i="4" l="1"/>
  <c r="E9104" i="4"/>
  <c r="C9104" i="4"/>
  <c r="D9104" i="4"/>
  <c r="G9104" i="4"/>
  <c r="K9104" i="4"/>
  <c r="A9105" i="4"/>
  <c r="B9104" i="4"/>
  <c r="J9104" i="4"/>
  <c r="F9104" i="4"/>
  <c r="H9104" i="4"/>
  <c r="I9104" i="4"/>
  <c r="L9105" i="4" l="1"/>
  <c r="E9105" i="4"/>
  <c r="C9105" i="4"/>
  <c r="D9105" i="4"/>
  <c r="B9105" i="4"/>
  <c r="H9105" i="4"/>
  <c r="K9105" i="4"/>
  <c r="I9105" i="4"/>
  <c r="F9105" i="4"/>
  <c r="J9105" i="4"/>
  <c r="G9105" i="4"/>
  <c r="A9106" i="4"/>
  <c r="L9106" i="4" l="1"/>
  <c r="E9106" i="4"/>
  <c r="C9106" i="4"/>
  <c r="D9106" i="4"/>
  <c r="G9106" i="4"/>
  <c r="F9106" i="4"/>
  <c r="I9106" i="4"/>
  <c r="K9106" i="4"/>
  <c r="H9106" i="4"/>
  <c r="J9106" i="4"/>
  <c r="A9107" i="4"/>
  <c r="B9106" i="4"/>
  <c r="L9107" i="4" l="1"/>
  <c r="E9107" i="4"/>
  <c r="C9107" i="4"/>
  <c r="D9107" i="4"/>
  <c r="H9107" i="4"/>
  <c r="A9108" i="4"/>
  <c r="K9107" i="4"/>
  <c r="G9107" i="4"/>
  <c r="B9107" i="4"/>
  <c r="J9107" i="4"/>
  <c r="F9107" i="4"/>
  <c r="I9107" i="4"/>
  <c r="L9108" i="4" l="1"/>
  <c r="E9108" i="4"/>
  <c r="C9108" i="4"/>
  <c r="D9108" i="4"/>
  <c r="A9109" i="4"/>
  <c r="G9108" i="4"/>
  <c r="K9108" i="4"/>
  <c r="B9108" i="4"/>
  <c r="J9108" i="4"/>
  <c r="F9108" i="4"/>
  <c r="H9108" i="4"/>
  <c r="I9108" i="4"/>
  <c r="L9109" i="4" l="1"/>
  <c r="E9109" i="4"/>
  <c r="C9109" i="4"/>
  <c r="D9109" i="4"/>
  <c r="B9109" i="4"/>
  <c r="I9109" i="4"/>
  <c r="K9109" i="4"/>
  <c r="F9109" i="4"/>
  <c r="J9109" i="4"/>
  <c r="G9109" i="4"/>
  <c r="A9110" i="4"/>
  <c r="H9109" i="4"/>
  <c r="L9110" i="4" l="1"/>
  <c r="E9110" i="4"/>
  <c r="C9110" i="4"/>
  <c r="D9110" i="4"/>
  <c r="G9110" i="4"/>
  <c r="I9110" i="4"/>
  <c r="K9110" i="4"/>
  <c r="F9110" i="4"/>
  <c r="H9110" i="4"/>
  <c r="J9110" i="4"/>
  <c r="A9111" i="4"/>
  <c r="B9110" i="4"/>
  <c r="L9111" i="4" l="1"/>
  <c r="E9111" i="4"/>
  <c r="C9111" i="4"/>
  <c r="D9111" i="4"/>
  <c r="H9111" i="4"/>
  <c r="A9112" i="4"/>
  <c r="K9111" i="4"/>
  <c r="G9111" i="4"/>
  <c r="I9111" i="4"/>
  <c r="J9111" i="4"/>
  <c r="F9111" i="4"/>
  <c r="B9111" i="4"/>
  <c r="L9112" i="4" l="1"/>
  <c r="E9112" i="4"/>
  <c r="C9112" i="4"/>
  <c r="D9112" i="4"/>
  <c r="I9112" i="4"/>
  <c r="B9112" i="4"/>
  <c r="K9112" i="4"/>
  <c r="A9113" i="4"/>
  <c r="G9112" i="4"/>
  <c r="J9112" i="4"/>
  <c r="F9112" i="4"/>
  <c r="H9112" i="4"/>
  <c r="L9113" i="4" l="1"/>
  <c r="E9113" i="4"/>
  <c r="C9113" i="4"/>
  <c r="D9113" i="4"/>
  <c r="B9113" i="4"/>
  <c r="A9114" i="4"/>
  <c r="F9113" i="4"/>
  <c r="K9113" i="4"/>
  <c r="J9113" i="4"/>
  <c r="G9113" i="4"/>
  <c r="I9113" i="4"/>
  <c r="H9113" i="4"/>
  <c r="L9114" i="4" l="1"/>
  <c r="E9114" i="4"/>
  <c r="C9114" i="4"/>
  <c r="D9114" i="4"/>
  <c r="G9114" i="4"/>
  <c r="K9114" i="4"/>
  <c r="F9114" i="4"/>
  <c r="I9114" i="4"/>
  <c r="J9114" i="4"/>
  <c r="A9115" i="4"/>
  <c r="B9114" i="4"/>
  <c r="H9114" i="4"/>
  <c r="L9115" i="4" l="1"/>
  <c r="E9115" i="4"/>
  <c r="C9115" i="4"/>
  <c r="D9115" i="4"/>
  <c r="H9115" i="4"/>
  <c r="A9116" i="4"/>
  <c r="K9115" i="4"/>
  <c r="G9115" i="4"/>
  <c r="I9115" i="4"/>
  <c r="B9115" i="4"/>
  <c r="J9115" i="4"/>
  <c r="F9115" i="4"/>
  <c r="L9116" i="4" l="1"/>
  <c r="E9116" i="4"/>
  <c r="C9116" i="4"/>
  <c r="D9116" i="4"/>
  <c r="K9116" i="4"/>
  <c r="A9117" i="4"/>
  <c r="B9116" i="4"/>
  <c r="J9116" i="4"/>
  <c r="F9116" i="4"/>
  <c r="H9116" i="4"/>
  <c r="I9116" i="4"/>
  <c r="G9116" i="4"/>
  <c r="L9117" i="4" l="1"/>
  <c r="E9117" i="4"/>
  <c r="C9117" i="4"/>
  <c r="D9117" i="4"/>
  <c r="B9117" i="4"/>
  <c r="F9117" i="4"/>
  <c r="K9117" i="4"/>
  <c r="H9117" i="4"/>
  <c r="J9117" i="4"/>
  <c r="G9117" i="4"/>
  <c r="A9118" i="4"/>
  <c r="I9117" i="4"/>
  <c r="L9118" i="4" l="1"/>
  <c r="E9118" i="4"/>
  <c r="C9118" i="4"/>
  <c r="D9118" i="4"/>
  <c r="G9118" i="4"/>
  <c r="H9118" i="4"/>
  <c r="K9118" i="4"/>
  <c r="F9118" i="4"/>
  <c r="I9118" i="4"/>
  <c r="J9118" i="4"/>
  <c r="A9119" i="4"/>
  <c r="B9118" i="4"/>
  <c r="L9119" i="4" l="1"/>
  <c r="E9119" i="4"/>
  <c r="C9119" i="4"/>
  <c r="D9119" i="4"/>
  <c r="H9119" i="4"/>
  <c r="G9119" i="4"/>
  <c r="A9120" i="4"/>
  <c r="K9119" i="4"/>
  <c r="I9119" i="4"/>
  <c r="J9119" i="4"/>
  <c r="F9119" i="4"/>
  <c r="B9119" i="4"/>
  <c r="L9120" i="4" l="1"/>
  <c r="E9120" i="4"/>
  <c r="C9120" i="4"/>
  <c r="D9120" i="4"/>
  <c r="I9120" i="4"/>
  <c r="G9120" i="4"/>
  <c r="K9120" i="4"/>
  <c r="A9121" i="4"/>
  <c r="B9120" i="4"/>
  <c r="J9120" i="4"/>
  <c r="F9120" i="4"/>
  <c r="H9120" i="4"/>
  <c r="L9121" i="4" l="1"/>
  <c r="E9121" i="4"/>
  <c r="C9121" i="4"/>
  <c r="D9121" i="4"/>
  <c r="B9121" i="4"/>
  <c r="I9121" i="4"/>
  <c r="H9121" i="4"/>
  <c r="K9121" i="4"/>
  <c r="J9121" i="4"/>
  <c r="G9121" i="4"/>
  <c r="A9122" i="4"/>
  <c r="F9121" i="4"/>
  <c r="L9122" i="4" l="1"/>
  <c r="E9122" i="4"/>
  <c r="C9122" i="4"/>
  <c r="D9122" i="4"/>
  <c r="G9122" i="4"/>
  <c r="K9122" i="4"/>
  <c r="F9122" i="4"/>
  <c r="I9122" i="4"/>
  <c r="J9122" i="4"/>
  <c r="A9123" i="4"/>
  <c r="B9122" i="4"/>
  <c r="H9122" i="4"/>
  <c r="L9123" i="4" l="1"/>
  <c r="E9123" i="4"/>
  <c r="C9123" i="4"/>
  <c r="D9123" i="4"/>
  <c r="H9123" i="4"/>
  <c r="I9123" i="4"/>
  <c r="B9123" i="4"/>
  <c r="K9123" i="4"/>
  <c r="G9123" i="4"/>
  <c r="J9123" i="4"/>
  <c r="F9123" i="4"/>
  <c r="A9124" i="4"/>
  <c r="L9124" i="4" l="1"/>
  <c r="E9124" i="4"/>
  <c r="C9124" i="4"/>
  <c r="D9124" i="4"/>
  <c r="H9124" i="4"/>
  <c r="I9124" i="4"/>
  <c r="B9124" i="4"/>
  <c r="K9124" i="4"/>
  <c r="A9125" i="4"/>
  <c r="G9124" i="4"/>
  <c r="J9124" i="4"/>
  <c r="F9124" i="4"/>
  <c r="L9125" i="4" l="1"/>
  <c r="E9125" i="4"/>
  <c r="C9125" i="4"/>
  <c r="D9125" i="4"/>
  <c r="B9125" i="4"/>
  <c r="I9125" i="4"/>
  <c r="F9125" i="4"/>
  <c r="K9125" i="4"/>
  <c r="H9125" i="4"/>
  <c r="J9125" i="4"/>
  <c r="G9125" i="4"/>
  <c r="A9126" i="4"/>
  <c r="L9126" i="4" l="1"/>
  <c r="E9126" i="4"/>
  <c r="C9126" i="4"/>
  <c r="D9126" i="4"/>
  <c r="G9126" i="4"/>
  <c r="K9126" i="4"/>
  <c r="F9126" i="4"/>
  <c r="I9126" i="4"/>
  <c r="H9126" i="4"/>
  <c r="J9126" i="4"/>
  <c r="A9127" i="4"/>
  <c r="B9126" i="4"/>
  <c r="L9127" i="4" l="1"/>
  <c r="E9127" i="4"/>
  <c r="C9127" i="4"/>
  <c r="D9127" i="4"/>
  <c r="H9127" i="4"/>
  <c r="I9127" i="4"/>
  <c r="B9127" i="4"/>
  <c r="K9127" i="4"/>
  <c r="G9127" i="4"/>
  <c r="A9128" i="4"/>
  <c r="J9127" i="4"/>
  <c r="F9127" i="4"/>
  <c r="L9128" i="4" l="1"/>
  <c r="E9128" i="4"/>
  <c r="C9128" i="4"/>
  <c r="D9128" i="4"/>
  <c r="K9128" i="4"/>
  <c r="A9129" i="4"/>
  <c r="I9128" i="4"/>
  <c r="B9128" i="4"/>
  <c r="J9128" i="4"/>
  <c r="F9128" i="4"/>
  <c r="H9128" i="4"/>
  <c r="G9128" i="4"/>
  <c r="L9129" i="4" l="1"/>
  <c r="E9129" i="4"/>
  <c r="C9129" i="4"/>
  <c r="D9129" i="4"/>
  <c r="B9129" i="4"/>
  <c r="K9129" i="4"/>
  <c r="I9129" i="4"/>
  <c r="H9129" i="4"/>
  <c r="J9129" i="4"/>
  <c r="G9129" i="4"/>
  <c r="A9130" i="4"/>
  <c r="F9129" i="4"/>
  <c r="L9130" i="4" l="1"/>
  <c r="E9130" i="4"/>
  <c r="C9130" i="4"/>
  <c r="D9130" i="4"/>
  <c r="G9130" i="4"/>
  <c r="I9130" i="4"/>
  <c r="K9130" i="4"/>
  <c r="F9130" i="4"/>
  <c r="H9130" i="4"/>
  <c r="J9130" i="4"/>
  <c r="A9131" i="4"/>
  <c r="B9130" i="4"/>
  <c r="L9131" i="4" l="1"/>
  <c r="E9131" i="4"/>
  <c r="C9131" i="4"/>
  <c r="D9131" i="4"/>
  <c r="H9131" i="4"/>
  <c r="K9131" i="4"/>
  <c r="G9131" i="4"/>
  <c r="J9131" i="4"/>
  <c r="F9131" i="4"/>
  <c r="I9131" i="4"/>
  <c r="A9132" i="4"/>
  <c r="B9131" i="4"/>
  <c r="L9132" i="4" l="1"/>
  <c r="E9132" i="4"/>
  <c r="C9132" i="4"/>
  <c r="J9132" i="4"/>
  <c r="F9132" i="4"/>
  <c r="H9132" i="4"/>
  <c r="I9132" i="4"/>
  <c r="B9132" i="4"/>
  <c r="G9132" i="4"/>
  <c r="D9132" i="4"/>
  <c r="K9132" i="4"/>
  <c r="A9133" i="4"/>
  <c r="L9133" i="4" l="1"/>
  <c r="E9133" i="4"/>
  <c r="C9133" i="4"/>
  <c r="I9133" i="4"/>
  <c r="F9133" i="4"/>
  <c r="H9133" i="4"/>
  <c r="D9133" i="4"/>
  <c r="B9133" i="4"/>
  <c r="K9133" i="4"/>
  <c r="J9133" i="4"/>
  <c r="G9133" i="4"/>
  <c r="A9134" i="4"/>
  <c r="L9134" i="4" l="1"/>
  <c r="E9134" i="4"/>
  <c r="C9134" i="4"/>
  <c r="J9134" i="4"/>
  <c r="A9135" i="4"/>
  <c r="B9134" i="4"/>
  <c r="I9134" i="4"/>
  <c r="H9134" i="4"/>
  <c r="G9134" i="4"/>
  <c r="D9134" i="4"/>
  <c r="K9134" i="4"/>
  <c r="F9134" i="4"/>
  <c r="L9135" i="4" l="1"/>
  <c r="E9135" i="4"/>
  <c r="C9135" i="4"/>
  <c r="I9135" i="4"/>
  <c r="A9136" i="4"/>
  <c r="B9135" i="4"/>
  <c r="D9135" i="4"/>
  <c r="H9135" i="4"/>
  <c r="K9135" i="4"/>
  <c r="G9135" i="4"/>
  <c r="J9135" i="4"/>
  <c r="F9135" i="4"/>
  <c r="L9136" i="4" l="1"/>
  <c r="E9136" i="4"/>
  <c r="C9136" i="4"/>
  <c r="I9136" i="4"/>
  <c r="B9136" i="4"/>
  <c r="G9136" i="4"/>
  <c r="D9136" i="4"/>
  <c r="H9136" i="4"/>
  <c r="K9136" i="4"/>
  <c r="A9137" i="4"/>
  <c r="J9136" i="4"/>
  <c r="F9136" i="4"/>
  <c r="L9137" i="4" l="1"/>
  <c r="E9137" i="4"/>
  <c r="C9137" i="4"/>
  <c r="I9137" i="4"/>
  <c r="F9137" i="4"/>
  <c r="H9137" i="4"/>
  <c r="D9137" i="4"/>
  <c r="B9137" i="4"/>
  <c r="K9137" i="4"/>
  <c r="J9137" i="4"/>
  <c r="G9137" i="4"/>
  <c r="A9138" i="4"/>
  <c r="L9138" i="4" l="1"/>
  <c r="E9138" i="4"/>
  <c r="C9138" i="4"/>
  <c r="D9138" i="4"/>
  <c r="G9138" i="4"/>
  <c r="K9138" i="4"/>
  <c r="F9138" i="4"/>
  <c r="J9138" i="4"/>
  <c r="A9139" i="4"/>
  <c r="B9138" i="4"/>
  <c r="I9138" i="4"/>
  <c r="H9138" i="4"/>
  <c r="L9139" i="4" l="1"/>
  <c r="E9139" i="4"/>
  <c r="C9139" i="4"/>
  <c r="J9139" i="4"/>
  <c r="F9139" i="4"/>
  <c r="I9139" i="4"/>
  <c r="A9140" i="4"/>
  <c r="B9139" i="4"/>
  <c r="D9139" i="4"/>
  <c r="H9139" i="4"/>
  <c r="K9139" i="4"/>
  <c r="G9139" i="4"/>
  <c r="L9140" i="4" l="1"/>
  <c r="E9140" i="4"/>
  <c r="C9140" i="4"/>
  <c r="J9140" i="4"/>
  <c r="F9140" i="4"/>
  <c r="H9140" i="4"/>
  <c r="A9141" i="4"/>
  <c r="I9140" i="4"/>
  <c r="B9140" i="4"/>
  <c r="G9140" i="4"/>
  <c r="D9140" i="4"/>
  <c r="K9140" i="4"/>
  <c r="L9141" i="4" l="1"/>
  <c r="E9141" i="4"/>
  <c r="C9141" i="4"/>
  <c r="K9141" i="4"/>
  <c r="H9141" i="4"/>
  <c r="J9141" i="4"/>
  <c r="G9141" i="4"/>
  <c r="A9142" i="4"/>
  <c r="F9141" i="4"/>
  <c r="B9141" i="4"/>
  <c r="I9141" i="4"/>
  <c r="D9141" i="4"/>
  <c r="L9142" i="4" l="1"/>
  <c r="E9142" i="4"/>
  <c r="C9142" i="4"/>
  <c r="J9142" i="4"/>
  <c r="A9143" i="4"/>
  <c r="B9142" i="4"/>
  <c r="G9142" i="4"/>
  <c r="I9142" i="4"/>
  <c r="H9142" i="4"/>
  <c r="D9142" i="4"/>
  <c r="K9142" i="4"/>
  <c r="F9142" i="4"/>
  <c r="L9143" i="4" l="1"/>
  <c r="E9143" i="4"/>
  <c r="C9143" i="4"/>
  <c r="J9143" i="4"/>
  <c r="F9143" i="4"/>
  <c r="H9143" i="4"/>
  <c r="I9143" i="4"/>
  <c r="A9144" i="4"/>
  <c r="B9143" i="4"/>
  <c r="D9143" i="4"/>
  <c r="K9143" i="4"/>
  <c r="G9143" i="4"/>
  <c r="L9144" i="4" l="1"/>
  <c r="E9144" i="4"/>
  <c r="C9144" i="4"/>
  <c r="K9144" i="4"/>
  <c r="A9145" i="4"/>
  <c r="D9144" i="4"/>
  <c r="J9144" i="4"/>
  <c r="F9144" i="4"/>
  <c r="H9144" i="4"/>
  <c r="B9144" i="4"/>
  <c r="I9144" i="4"/>
  <c r="G9144" i="4"/>
  <c r="L9145" i="4" l="1"/>
  <c r="E9145" i="4"/>
  <c r="C9145" i="4"/>
  <c r="K9145" i="4"/>
  <c r="F9145" i="4"/>
  <c r="J9145" i="4"/>
  <c r="G9145" i="4"/>
  <c r="A9146" i="4"/>
  <c r="H9145" i="4"/>
  <c r="I9145" i="4"/>
  <c r="B9145" i="4"/>
  <c r="D9145" i="4"/>
  <c r="L9146" i="4" l="1"/>
  <c r="E9146" i="4"/>
  <c r="C9146" i="4"/>
  <c r="J9146" i="4"/>
  <c r="A9147" i="4"/>
  <c r="B9146" i="4"/>
  <c r="I9146" i="4"/>
  <c r="H9146" i="4"/>
  <c r="D9146" i="4"/>
  <c r="G9146" i="4"/>
  <c r="K9146" i="4"/>
  <c r="F9146" i="4"/>
  <c r="L9147" i="4" l="1"/>
  <c r="E9147" i="4"/>
  <c r="C9147" i="4"/>
  <c r="I9147" i="4"/>
  <c r="A9148" i="4"/>
  <c r="B9147" i="4"/>
  <c r="K9147" i="4"/>
  <c r="D9147" i="4"/>
  <c r="H9147" i="4"/>
  <c r="J9147" i="4"/>
  <c r="F9147" i="4"/>
  <c r="G9147" i="4"/>
  <c r="L9148" i="4" l="1"/>
  <c r="E9148" i="4"/>
  <c r="C9148" i="4"/>
  <c r="J9148" i="4"/>
  <c r="F9148" i="4"/>
  <c r="H9148" i="4"/>
  <c r="B9148" i="4"/>
  <c r="G9148" i="4"/>
  <c r="I9148" i="4"/>
  <c r="D9148" i="4"/>
  <c r="K9148" i="4"/>
  <c r="A9149" i="4"/>
  <c r="L9149" i="4" l="1"/>
  <c r="E9149" i="4"/>
  <c r="C9149" i="4"/>
  <c r="K9149" i="4"/>
  <c r="F9149" i="4"/>
  <c r="J9149" i="4"/>
  <c r="G9149" i="4"/>
  <c r="A9150" i="4"/>
  <c r="H9149" i="4"/>
  <c r="I9149" i="4"/>
  <c r="D9149" i="4"/>
  <c r="B9149" i="4"/>
  <c r="L9150" i="4" l="1"/>
  <c r="E9150" i="4"/>
  <c r="C9150" i="4"/>
  <c r="K9150" i="4"/>
  <c r="F9150" i="4"/>
  <c r="H9150" i="4"/>
  <c r="J9150" i="4"/>
  <c r="A9151" i="4"/>
  <c r="B9150" i="4"/>
  <c r="I9150" i="4"/>
  <c r="D9150" i="4"/>
  <c r="G9150" i="4"/>
  <c r="L9151" i="4" l="1"/>
  <c r="E9151" i="4"/>
  <c r="C9151" i="4"/>
  <c r="I9151" i="4"/>
  <c r="A9152" i="4"/>
  <c r="B9151" i="4"/>
  <c r="D9151" i="4"/>
  <c r="H9151" i="4"/>
  <c r="K9151" i="4"/>
  <c r="G9151" i="4"/>
  <c r="J9151" i="4"/>
  <c r="F9151" i="4"/>
  <c r="L9152" i="4" l="1"/>
  <c r="E9152" i="4"/>
  <c r="C9152" i="4"/>
  <c r="J9152" i="4"/>
  <c r="F9152" i="4"/>
  <c r="H9152" i="4"/>
  <c r="I9152" i="4"/>
  <c r="B9152" i="4"/>
  <c r="G9152" i="4"/>
  <c r="D9152" i="4"/>
  <c r="K9152" i="4"/>
  <c r="A9153" i="4"/>
  <c r="L9153" i="4" l="1"/>
  <c r="E9153" i="4"/>
  <c r="C9153" i="4"/>
  <c r="K9153" i="4"/>
  <c r="J9153" i="4"/>
  <c r="G9153" i="4"/>
  <c r="A9154" i="4"/>
  <c r="I9153" i="4"/>
  <c r="F9153" i="4"/>
  <c r="H9153" i="4"/>
  <c r="D9153" i="4"/>
  <c r="B9153" i="4"/>
  <c r="L9154" i="4" l="1"/>
  <c r="E9154" i="4"/>
  <c r="C9154" i="4"/>
  <c r="K9154" i="4"/>
  <c r="F9154" i="4"/>
  <c r="H9154" i="4"/>
  <c r="J9154" i="4"/>
  <c r="A9155" i="4"/>
  <c r="B9154" i="4"/>
  <c r="I9154" i="4"/>
  <c r="D9154" i="4"/>
  <c r="G9154" i="4"/>
  <c r="L9155" i="4" l="1"/>
  <c r="E9155" i="4"/>
  <c r="C9155" i="4"/>
  <c r="D9155" i="4"/>
  <c r="H9155" i="4"/>
  <c r="K9155" i="4"/>
  <c r="G9155" i="4"/>
  <c r="J9155" i="4"/>
  <c r="F9155" i="4"/>
  <c r="I9155" i="4"/>
  <c r="A9156" i="4"/>
  <c r="B9155" i="4"/>
  <c r="L9156" i="4" l="1"/>
  <c r="E9156" i="4"/>
  <c r="C9156" i="4"/>
  <c r="J9156" i="4"/>
  <c r="F9156" i="4"/>
  <c r="H9156" i="4"/>
  <c r="A9157" i="4"/>
  <c r="I9156" i="4"/>
  <c r="B9156" i="4"/>
  <c r="G9156" i="4"/>
  <c r="D9156" i="4"/>
  <c r="K9156" i="4"/>
  <c r="L9157" i="4" l="1"/>
  <c r="E9157" i="4"/>
  <c r="C9157" i="4"/>
  <c r="K9157" i="4"/>
  <c r="J9157" i="4"/>
  <c r="G9157" i="4"/>
  <c r="A9158" i="4"/>
  <c r="F9157" i="4"/>
  <c r="I9157" i="4"/>
  <c r="H9157" i="4"/>
  <c r="D9157" i="4"/>
  <c r="B9157" i="4"/>
  <c r="L9158" i="4" l="1"/>
  <c r="E9158" i="4"/>
  <c r="C9158" i="4"/>
  <c r="J9158" i="4"/>
  <c r="A9159" i="4"/>
  <c r="B9158" i="4"/>
  <c r="G9158" i="4"/>
  <c r="F9158" i="4"/>
  <c r="I9158" i="4"/>
  <c r="H9158" i="4"/>
  <c r="D9158" i="4"/>
  <c r="K9158" i="4"/>
  <c r="L9159" i="4" l="1"/>
  <c r="E9159" i="4"/>
  <c r="C9159" i="4"/>
  <c r="K9159" i="4"/>
  <c r="G9159" i="4"/>
  <c r="A9160" i="4"/>
  <c r="J9159" i="4"/>
  <c r="F9159" i="4"/>
  <c r="I9159" i="4"/>
  <c r="B9159" i="4"/>
  <c r="D9159" i="4"/>
  <c r="H9159" i="4"/>
  <c r="L9160" i="4" l="1"/>
  <c r="E9160" i="4"/>
  <c r="C9160" i="4"/>
  <c r="K9160" i="4"/>
  <c r="A9161" i="4"/>
  <c r="J9160" i="4"/>
  <c r="F9160" i="4"/>
  <c r="H9160" i="4"/>
  <c r="I9160" i="4"/>
  <c r="B9160" i="4"/>
  <c r="G9160" i="4"/>
  <c r="D9160" i="4"/>
  <c r="L9161" i="4" l="1"/>
  <c r="E9161" i="4"/>
  <c r="C9161" i="4"/>
  <c r="J9161" i="4"/>
  <c r="G9161" i="4"/>
  <c r="A9162" i="4"/>
  <c r="I9161" i="4"/>
  <c r="F9161" i="4"/>
  <c r="H9161" i="4"/>
  <c r="B9161" i="4"/>
  <c r="D9161" i="4"/>
  <c r="K9161" i="4"/>
  <c r="L9162" i="4" l="1"/>
  <c r="E9162" i="4"/>
  <c r="C9162" i="4"/>
  <c r="K9162" i="4"/>
  <c r="F9162" i="4"/>
  <c r="J9162" i="4"/>
  <c r="A9163" i="4"/>
  <c r="B9162" i="4"/>
  <c r="I9162" i="4"/>
  <c r="H9162" i="4"/>
  <c r="D9162" i="4"/>
  <c r="G9162" i="4"/>
  <c r="L9163" i="4" l="1"/>
  <c r="E9163" i="4"/>
  <c r="C9163" i="4"/>
  <c r="J9163" i="4"/>
  <c r="F9163" i="4"/>
  <c r="I9163" i="4"/>
  <c r="A9164" i="4"/>
  <c r="B9163" i="4"/>
  <c r="D9163" i="4"/>
  <c r="H9163" i="4"/>
  <c r="K9163" i="4"/>
  <c r="G9163" i="4"/>
  <c r="L9164" i="4" l="1"/>
  <c r="E9164" i="4"/>
  <c r="C9164" i="4"/>
  <c r="J9164" i="4"/>
  <c r="F9164" i="4"/>
  <c r="H9164" i="4"/>
  <c r="B9164" i="4"/>
  <c r="I9164" i="4"/>
  <c r="G9164" i="4"/>
  <c r="K9164" i="4"/>
  <c r="A9165" i="4"/>
  <c r="D9164" i="4"/>
  <c r="L9165" i="4" l="1"/>
  <c r="E9165" i="4"/>
  <c r="C9165" i="4"/>
  <c r="I9165" i="4"/>
  <c r="F9165" i="4"/>
  <c r="H9165" i="4"/>
  <c r="B9165" i="4"/>
  <c r="D9165" i="4"/>
  <c r="K9165" i="4"/>
  <c r="J9165" i="4"/>
  <c r="G9165" i="4"/>
  <c r="A9166" i="4"/>
  <c r="L9166" i="4" l="1"/>
  <c r="E9166" i="4"/>
  <c r="C9166" i="4"/>
  <c r="J9166" i="4"/>
  <c r="A9167" i="4"/>
  <c r="I9166" i="4"/>
  <c r="H9166" i="4"/>
  <c r="B9166" i="4"/>
  <c r="D9166" i="4"/>
  <c r="G9166" i="4"/>
  <c r="K9166" i="4"/>
  <c r="F9166" i="4"/>
  <c r="L9167" i="4" l="1"/>
  <c r="E9167" i="4"/>
  <c r="C9167" i="4"/>
  <c r="I9167" i="4"/>
  <c r="A9168" i="4"/>
  <c r="B9167" i="4"/>
  <c r="H9167" i="4"/>
  <c r="D9167" i="4"/>
  <c r="K9167" i="4"/>
  <c r="G9167" i="4"/>
  <c r="J9167" i="4"/>
  <c r="F9167" i="4"/>
  <c r="L9168" i="4" l="1"/>
  <c r="E9168" i="4"/>
  <c r="C9168" i="4"/>
  <c r="I9168" i="4"/>
  <c r="B9168" i="4"/>
  <c r="G9168" i="4"/>
  <c r="D9168" i="4"/>
  <c r="K9168" i="4"/>
  <c r="A9169" i="4"/>
  <c r="J9168" i="4"/>
  <c r="F9168" i="4"/>
  <c r="H9168" i="4"/>
  <c r="L9169" i="4" l="1"/>
  <c r="E9169" i="4"/>
  <c r="C9169" i="4"/>
  <c r="I9169" i="4"/>
  <c r="F9169" i="4"/>
  <c r="H9169" i="4"/>
  <c r="D9169" i="4"/>
  <c r="B9169" i="4"/>
  <c r="K9169" i="4"/>
  <c r="J9169" i="4"/>
  <c r="G9169" i="4"/>
  <c r="A9170" i="4"/>
  <c r="L9170" i="4" l="1"/>
  <c r="E9170" i="4"/>
  <c r="C9170" i="4"/>
  <c r="D9170" i="4"/>
  <c r="G9170" i="4"/>
  <c r="K9170" i="4"/>
  <c r="F9170" i="4"/>
  <c r="J9170" i="4"/>
  <c r="A9171" i="4"/>
  <c r="B9170" i="4"/>
  <c r="H9170" i="4"/>
  <c r="I9170" i="4"/>
  <c r="L9171" i="4" l="1"/>
  <c r="E9171" i="4"/>
  <c r="C9171" i="4"/>
  <c r="D9171" i="4"/>
  <c r="K9171" i="4"/>
  <c r="G9171" i="4"/>
  <c r="H9171" i="4"/>
  <c r="J9171" i="4"/>
  <c r="F9171" i="4"/>
  <c r="B9171" i="4"/>
  <c r="I9171" i="4"/>
  <c r="A9172" i="4"/>
  <c r="L9172" i="4" l="1"/>
  <c r="E9172" i="4"/>
  <c r="C9172" i="4"/>
  <c r="I9172" i="4"/>
  <c r="F9172" i="4"/>
  <c r="B9172" i="4"/>
  <c r="D9172" i="4"/>
  <c r="A9173" i="4"/>
  <c r="K9172" i="4"/>
  <c r="J9172" i="4"/>
  <c r="G9172" i="4"/>
  <c r="H9172" i="4"/>
  <c r="L9173" i="4" l="1"/>
  <c r="E9173" i="4"/>
  <c r="C9173" i="4"/>
  <c r="D9173" i="4"/>
  <c r="F9173" i="4"/>
  <c r="A9174" i="4"/>
  <c r="K9173" i="4"/>
  <c r="B9173" i="4"/>
  <c r="G9173" i="4"/>
  <c r="J9173" i="4"/>
  <c r="I9173" i="4"/>
  <c r="H9173" i="4"/>
  <c r="L9174" i="4" l="1"/>
  <c r="E9174" i="4"/>
  <c r="C9174" i="4"/>
  <c r="D9174" i="4"/>
  <c r="H9174" i="4"/>
  <c r="K9174" i="4"/>
  <c r="G9174" i="4"/>
  <c r="J9174" i="4"/>
  <c r="F9174" i="4"/>
  <c r="I9174" i="4"/>
  <c r="A9175" i="4"/>
  <c r="B9174" i="4"/>
  <c r="L9175" i="4" l="1"/>
  <c r="E9175" i="4"/>
  <c r="C9175" i="4"/>
  <c r="D9175" i="4"/>
  <c r="B9175" i="4"/>
  <c r="K9175" i="4"/>
  <c r="J9175" i="4"/>
  <c r="G9175" i="4"/>
  <c r="A9176" i="4"/>
  <c r="I9175" i="4"/>
  <c r="F9175" i="4"/>
  <c r="H9175" i="4"/>
  <c r="L9176" i="4" l="1"/>
  <c r="E9176" i="4"/>
  <c r="C9176" i="4"/>
  <c r="D9176" i="4"/>
  <c r="G9176" i="4"/>
  <c r="K9176" i="4"/>
  <c r="F9176" i="4"/>
  <c r="J9176" i="4"/>
  <c r="A9177" i="4"/>
  <c r="B9176" i="4"/>
  <c r="I9176" i="4"/>
  <c r="H9176" i="4"/>
  <c r="L9177" i="4" l="1"/>
  <c r="E9177" i="4"/>
  <c r="C9177" i="4"/>
  <c r="I9177" i="4"/>
  <c r="A9178" i="4"/>
  <c r="B9177" i="4"/>
  <c r="D9177" i="4"/>
  <c r="H9177" i="4"/>
  <c r="G9177" i="4"/>
  <c r="J9177" i="4"/>
  <c r="F9177" i="4"/>
  <c r="K9177" i="4"/>
  <c r="L9178" i="4" l="1"/>
  <c r="E9178" i="4"/>
  <c r="C9178" i="4"/>
  <c r="D9178" i="4"/>
  <c r="K9178" i="4"/>
  <c r="A9179" i="4"/>
  <c r="J9178" i="4"/>
  <c r="F9178" i="4"/>
  <c r="H9178" i="4"/>
  <c r="I9178" i="4"/>
  <c r="B9178" i="4"/>
  <c r="G9178" i="4"/>
  <c r="L9179" i="4" l="1"/>
  <c r="E9179" i="4"/>
  <c r="C9179" i="4"/>
  <c r="D9179" i="4"/>
  <c r="B9179" i="4"/>
  <c r="K9179" i="4"/>
  <c r="J9179" i="4"/>
  <c r="G9179" i="4"/>
  <c r="A9180" i="4"/>
  <c r="I9179" i="4"/>
  <c r="F9179" i="4"/>
  <c r="H9179" i="4"/>
  <c r="L9180" i="4" l="1"/>
  <c r="E9180" i="4"/>
  <c r="C9180" i="4"/>
  <c r="D9180" i="4"/>
  <c r="G9180" i="4"/>
  <c r="K9180" i="4"/>
  <c r="F9180" i="4"/>
  <c r="J9180" i="4"/>
  <c r="A9181" i="4"/>
  <c r="B9180" i="4"/>
  <c r="H9180" i="4"/>
  <c r="I9180" i="4"/>
  <c r="L9181" i="4" l="1"/>
  <c r="E9181" i="4"/>
  <c r="C9181" i="4"/>
  <c r="I9181" i="4"/>
  <c r="A9182" i="4"/>
  <c r="B9181" i="4"/>
  <c r="D9181" i="4"/>
  <c r="H9181" i="4"/>
  <c r="K9181" i="4"/>
  <c r="G9181" i="4"/>
  <c r="J9181" i="4"/>
  <c r="F9181" i="4"/>
  <c r="L9182" i="4" l="1"/>
  <c r="E9182" i="4"/>
  <c r="C9182" i="4"/>
  <c r="J9182" i="4"/>
  <c r="F9182" i="4"/>
  <c r="H9182" i="4"/>
  <c r="B9182" i="4"/>
  <c r="I9182" i="4"/>
  <c r="D9182" i="4"/>
  <c r="G9182" i="4"/>
  <c r="K9182" i="4"/>
  <c r="A9183" i="4"/>
  <c r="L9183" i="4" l="1"/>
  <c r="E9183" i="4"/>
  <c r="C9183" i="4"/>
  <c r="D9183" i="4"/>
  <c r="B9183" i="4"/>
  <c r="K9183" i="4"/>
  <c r="J9183" i="4"/>
  <c r="G9183" i="4"/>
  <c r="A9184" i="4"/>
  <c r="F9183" i="4"/>
  <c r="H9183" i="4"/>
  <c r="I9183" i="4"/>
  <c r="L9184" i="4" l="1"/>
  <c r="E9184" i="4"/>
  <c r="C9184" i="4"/>
  <c r="D9184" i="4"/>
  <c r="G9184" i="4"/>
  <c r="A9185" i="4"/>
  <c r="K9184" i="4"/>
  <c r="F9184" i="4"/>
  <c r="J9184" i="4"/>
  <c r="B9184" i="4"/>
  <c r="I9184" i="4"/>
  <c r="H9184" i="4"/>
  <c r="L9185" i="4" l="1"/>
  <c r="E9185" i="4"/>
  <c r="C9185" i="4"/>
  <c r="D9185" i="4"/>
  <c r="H9185" i="4"/>
  <c r="K9185" i="4"/>
  <c r="J9185" i="4"/>
  <c r="F9185" i="4"/>
  <c r="I9185" i="4"/>
  <c r="A9186" i="4"/>
  <c r="B9185" i="4"/>
  <c r="G9185" i="4"/>
  <c r="L9186" i="4" l="1"/>
  <c r="E9186" i="4"/>
  <c r="C9186" i="4"/>
  <c r="D9186" i="4"/>
  <c r="G9186" i="4"/>
  <c r="K9186" i="4"/>
  <c r="A9187" i="4"/>
  <c r="B9186" i="4"/>
  <c r="J9186" i="4"/>
  <c r="F9186" i="4"/>
  <c r="H9186" i="4"/>
  <c r="I9186" i="4"/>
  <c r="L9187" i="4" l="1"/>
  <c r="E9187" i="4"/>
  <c r="C9187" i="4"/>
  <c r="D9187" i="4"/>
  <c r="B9187" i="4"/>
  <c r="K9187" i="4"/>
  <c r="A9188" i="4"/>
  <c r="J9187" i="4"/>
  <c r="G9187" i="4"/>
  <c r="I9187" i="4"/>
  <c r="F9187" i="4"/>
  <c r="H9187" i="4"/>
  <c r="L9188" i="4" l="1"/>
  <c r="E9188" i="4"/>
  <c r="C9188" i="4"/>
  <c r="I9188" i="4"/>
  <c r="H9188" i="4"/>
  <c r="D9188" i="4"/>
  <c r="G9188" i="4"/>
  <c r="K9188" i="4"/>
  <c r="F9188" i="4"/>
  <c r="J9188" i="4"/>
  <c r="A9189" i="4"/>
  <c r="B9188" i="4"/>
  <c r="L9189" i="4" l="1"/>
  <c r="E9189" i="4"/>
  <c r="C9189" i="4"/>
  <c r="J9189" i="4"/>
  <c r="F9189" i="4"/>
  <c r="A9190" i="4"/>
  <c r="I9189" i="4"/>
  <c r="B9189" i="4"/>
  <c r="D9189" i="4"/>
  <c r="H9189" i="4"/>
  <c r="K9189" i="4"/>
  <c r="G9189" i="4"/>
  <c r="L9190" i="4" l="1"/>
  <c r="E9190" i="4"/>
  <c r="C9190" i="4"/>
  <c r="I9190" i="4"/>
  <c r="B9190" i="4"/>
  <c r="G9190" i="4"/>
  <c r="D9190" i="4"/>
  <c r="K9190" i="4"/>
  <c r="A9191" i="4"/>
  <c r="J9190" i="4"/>
  <c r="F9190" i="4"/>
  <c r="H9190" i="4"/>
  <c r="L9191" i="4" l="1"/>
  <c r="E9191" i="4"/>
  <c r="C9191" i="4"/>
  <c r="D9191" i="4"/>
  <c r="B9191" i="4"/>
  <c r="K9191" i="4"/>
  <c r="J9191" i="4"/>
  <c r="G9191" i="4"/>
  <c r="A9192" i="4"/>
  <c r="I9191" i="4"/>
  <c r="F9191" i="4"/>
  <c r="H9191" i="4"/>
  <c r="L9192" i="4" l="1"/>
  <c r="E9192" i="4"/>
  <c r="C9192" i="4"/>
  <c r="D9192" i="4"/>
  <c r="G9192" i="4"/>
  <c r="K9192" i="4"/>
  <c r="F9192" i="4"/>
  <c r="J9192" i="4"/>
  <c r="A9193" i="4"/>
  <c r="B9192" i="4"/>
  <c r="H9192" i="4"/>
  <c r="I9192" i="4"/>
  <c r="L9193" i="4" l="1"/>
  <c r="E9193" i="4"/>
  <c r="C9193" i="4"/>
  <c r="D9193" i="4"/>
  <c r="H9193" i="4"/>
  <c r="K9193" i="4"/>
  <c r="G9193" i="4"/>
  <c r="J9193" i="4"/>
  <c r="F9193" i="4"/>
  <c r="I9193" i="4"/>
  <c r="A9194" i="4"/>
  <c r="B9193" i="4"/>
  <c r="L9194" i="4" l="1"/>
  <c r="E9194" i="4"/>
  <c r="C9194" i="4"/>
  <c r="D9194" i="4"/>
  <c r="K9194" i="4"/>
  <c r="A9195" i="4"/>
  <c r="J9194" i="4"/>
  <c r="F9194" i="4"/>
  <c r="H9194" i="4"/>
  <c r="I9194" i="4"/>
  <c r="B9194" i="4"/>
  <c r="G9194" i="4"/>
  <c r="L9195" i="4" l="1"/>
  <c r="E9195" i="4"/>
  <c r="C9195" i="4"/>
  <c r="J9195" i="4"/>
  <c r="G9195" i="4"/>
  <c r="A9196" i="4"/>
  <c r="H9195" i="4"/>
  <c r="I9195" i="4"/>
  <c r="F9195" i="4"/>
  <c r="D9195" i="4"/>
  <c r="B9195" i="4"/>
  <c r="K9195" i="4"/>
  <c r="L9196" i="4" l="1"/>
  <c r="E9196" i="4"/>
  <c r="C9196" i="4"/>
  <c r="K9196" i="4"/>
  <c r="F9196" i="4"/>
  <c r="J9196" i="4"/>
  <c r="A9197" i="4"/>
  <c r="B9196" i="4"/>
  <c r="I9196" i="4"/>
  <c r="H9196" i="4"/>
  <c r="D9196" i="4"/>
  <c r="G9196" i="4"/>
  <c r="L9197" i="4" l="1"/>
  <c r="E9197" i="4"/>
  <c r="C9197" i="4"/>
  <c r="K9197" i="4"/>
  <c r="G9197" i="4"/>
  <c r="J9197" i="4"/>
  <c r="F9197" i="4"/>
  <c r="I9197" i="4"/>
  <c r="A9198" i="4"/>
  <c r="B9197" i="4"/>
  <c r="D9197" i="4"/>
  <c r="H9197" i="4"/>
  <c r="L9198" i="4" l="1"/>
  <c r="E9198" i="4"/>
  <c r="C9198" i="4"/>
  <c r="J9198" i="4"/>
  <c r="F9198" i="4"/>
  <c r="H9198" i="4"/>
  <c r="I9198" i="4"/>
  <c r="B9198" i="4"/>
  <c r="G9198" i="4"/>
  <c r="D9198" i="4"/>
  <c r="K9198" i="4"/>
  <c r="A9199" i="4"/>
  <c r="L9199" i="4" l="1"/>
  <c r="E9199" i="4"/>
  <c r="C9199" i="4"/>
  <c r="K9199" i="4"/>
  <c r="J9199" i="4"/>
  <c r="G9199" i="4"/>
  <c r="A9200" i="4"/>
  <c r="D9199" i="4"/>
  <c r="I9199" i="4"/>
  <c r="F9199" i="4"/>
  <c r="H9199" i="4"/>
  <c r="B9199" i="4"/>
  <c r="L9200" i="4" l="1"/>
  <c r="E9200" i="4"/>
  <c r="C9200" i="4"/>
  <c r="J9200" i="4"/>
  <c r="A9201" i="4"/>
  <c r="B9200" i="4"/>
  <c r="G9200" i="4"/>
  <c r="I9200" i="4"/>
  <c r="H9200" i="4"/>
  <c r="K9200" i="4"/>
  <c r="F9200" i="4"/>
  <c r="D9200" i="4"/>
  <c r="L9201" i="4" l="1"/>
  <c r="E9201" i="4"/>
  <c r="C9201" i="4"/>
  <c r="J9201" i="4"/>
  <c r="F9201" i="4"/>
  <c r="B9201" i="4"/>
  <c r="I9201" i="4"/>
  <c r="A9202" i="4"/>
  <c r="D9201" i="4"/>
  <c r="H9201" i="4"/>
  <c r="K9201" i="4"/>
  <c r="G9201" i="4"/>
  <c r="L9202" i="4" l="1"/>
  <c r="E9202" i="4"/>
  <c r="C9202" i="4"/>
  <c r="I9202" i="4"/>
  <c r="B9202" i="4"/>
  <c r="G9202" i="4"/>
  <c r="D9202" i="4"/>
  <c r="K9202" i="4"/>
  <c r="A9203" i="4"/>
  <c r="J9202" i="4"/>
  <c r="F9202" i="4"/>
  <c r="H9202" i="4"/>
  <c r="L9203" i="4" l="1"/>
  <c r="E9203" i="4"/>
  <c r="C9203" i="4"/>
  <c r="J9203" i="4"/>
  <c r="G9203" i="4"/>
  <c r="A9204" i="4"/>
  <c r="D9203" i="4"/>
  <c r="I9203" i="4"/>
  <c r="F9203" i="4"/>
  <c r="H9203" i="4"/>
  <c r="B9203" i="4"/>
  <c r="K9203" i="4"/>
  <c r="L9204" i="4" l="1"/>
  <c r="E9204" i="4"/>
  <c r="C9204" i="4"/>
  <c r="J9204" i="4"/>
  <c r="A9205" i="4"/>
  <c r="B9204" i="4"/>
  <c r="D9204" i="4"/>
  <c r="I9204" i="4"/>
  <c r="H9204" i="4"/>
  <c r="G9204" i="4"/>
  <c r="K9204" i="4"/>
  <c r="F9204" i="4"/>
  <c r="L9205" i="4" l="1"/>
  <c r="E9205" i="4"/>
  <c r="C9205" i="4"/>
  <c r="J9205" i="4"/>
  <c r="F9205" i="4"/>
  <c r="I9205" i="4"/>
  <c r="A9206" i="4"/>
  <c r="B9205" i="4"/>
  <c r="D9205" i="4"/>
  <c r="H9205" i="4"/>
  <c r="K9205" i="4"/>
  <c r="G9205" i="4"/>
  <c r="L9206" i="4" l="1"/>
  <c r="E9206" i="4"/>
  <c r="C9206" i="4"/>
  <c r="I9206" i="4"/>
  <c r="B9206" i="4"/>
  <c r="G9206" i="4"/>
  <c r="D9206" i="4"/>
  <c r="K9206" i="4"/>
  <c r="A9207" i="4"/>
  <c r="J9206" i="4"/>
  <c r="F9206" i="4"/>
  <c r="H9206" i="4"/>
  <c r="L9207" i="4" l="1"/>
  <c r="E9207" i="4"/>
  <c r="C9207" i="4"/>
  <c r="J9207" i="4"/>
  <c r="G9207" i="4"/>
  <c r="A9208" i="4"/>
  <c r="F9207" i="4"/>
  <c r="H9207" i="4"/>
  <c r="I9207" i="4"/>
  <c r="D9207" i="4"/>
  <c r="B9207" i="4"/>
  <c r="K9207" i="4"/>
  <c r="L9208" i="4" l="1"/>
  <c r="E9208" i="4"/>
  <c r="C9208" i="4"/>
  <c r="J9208" i="4"/>
  <c r="A9209" i="4"/>
  <c r="B9208" i="4"/>
  <c r="I9208" i="4"/>
  <c r="H9208" i="4"/>
  <c r="D9208" i="4"/>
  <c r="G9208" i="4"/>
  <c r="K9208" i="4"/>
  <c r="F9208" i="4"/>
  <c r="L9209" i="4" l="1"/>
  <c r="E9209" i="4"/>
  <c r="C9209" i="4"/>
  <c r="K9209" i="4"/>
  <c r="G9209" i="4"/>
  <c r="J9209" i="4"/>
  <c r="F9209" i="4"/>
  <c r="I9209" i="4"/>
  <c r="A9210" i="4"/>
  <c r="B9209" i="4"/>
  <c r="H9209" i="4"/>
  <c r="D9209" i="4"/>
  <c r="L9210" i="4" l="1"/>
  <c r="E9210" i="4"/>
  <c r="C9210" i="4"/>
  <c r="J9210" i="4"/>
  <c r="F9210" i="4"/>
  <c r="H9210" i="4"/>
  <c r="I9210" i="4"/>
  <c r="B9210" i="4"/>
  <c r="G9210" i="4"/>
  <c r="D9210" i="4"/>
  <c r="K9210" i="4"/>
  <c r="A9211" i="4"/>
  <c r="L9211" i="4" l="1"/>
  <c r="E9211" i="4"/>
  <c r="C9211" i="4"/>
  <c r="K9211" i="4"/>
  <c r="J9211" i="4"/>
  <c r="G9211" i="4"/>
  <c r="A9212" i="4"/>
  <c r="B9211" i="4"/>
  <c r="I9211" i="4"/>
  <c r="F9211" i="4"/>
  <c r="H9211" i="4"/>
  <c r="D9211" i="4"/>
  <c r="L9212" i="4" l="1"/>
  <c r="E9212" i="4"/>
  <c r="C9212" i="4"/>
  <c r="D9212" i="4"/>
  <c r="G9212" i="4"/>
  <c r="H9212" i="4"/>
  <c r="K9212" i="4"/>
  <c r="F9212" i="4"/>
  <c r="J9212" i="4"/>
  <c r="A9213" i="4"/>
  <c r="B9212" i="4"/>
  <c r="I9212" i="4"/>
  <c r="L9213" i="4" l="1"/>
  <c r="E9213" i="4"/>
  <c r="C9213" i="4"/>
  <c r="D9213" i="4"/>
  <c r="H9213" i="4"/>
  <c r="K9213" i="4"/>
  <c r="G9213" i="4"/>
  <c r="J9213" i="4"/>
  <c r="F9213" i="4"/>
  <c r="I9213" i="4"/>
  <c r="A9214" i="4"/>
  <c r="B9213" i="4"/>
  <c r="L9214" i="4" l="1"/>
  <c r="E9214" i="4"/>
  <c r="C9214" i="4"/>
  <c r="J9214" i="4"/>
  <c r="F9214" i="4"/>
  <c r="H9214" i="4"/>
  <c r="I9214" i="4"/>
  <c r="B9214" i="4"/>
  <c r="G9214" i="4"/>
  <c r="D9214" i="4"/>
  <c r="A9215" i="4"/>
  <c r="K9214" i="4"/>
  <c r="L9215" i="4" l="1"/>
  <c r="E9215" i="4"/>
  <c r="C9215" i="4"/>
  <c r="J9215" i="4"/>
  <c r="G9215" i="4"/>
  <c r="A9216" i="4"/>
  <c r="I9215" i="4"/>
  <c r="F9215" i="4"/>
  <c r="H9215" i="4"/>
  <c r="D9215" i="4"/>
  <c r="B9215" i="4"/>
  <c r="K9215" i="4"/>
  <c r="L9216" i="4" l="1"/>
  <c r="E9216" i="4"/>
  <c r="C9216" i="4"/>
  <c r="J9216" i="4"/>
  <c r="A9217" i="4"/>
  <c r="B9216" i="4"/>
  <c r="I9216" i="4"/>
  <c r="H9216" i="4"/>
  <c r="D9216" i="4"/>
  <c r="G9216" i="4"/>
  <c r="K9216" i="4"/>
  <c r="F9216" i="4"/>
  <c r="L9217" i="4" l="1"/>
  <c r="E9217" i="4"/>
  <c r="C9217" i="4"/>
  <c r="J9217" i="4"/>
  <c r="F9217" i="4"/>
  <c r="I9217" i="4"/>
  <c r="A9218" i="4"/>
  <c r="B9217" i="4"/>
  <c r="H9217" i="4"/>
  <c r="D9217" i="4"/>
  <c r="K9217" i="4"/>
  <c r="G9217" i="4"/>
  <c r="L9218" i="4" l="1"/>
  <c r="E9218" i="4"/>
  <c r="C9218" i="4"/>
  <c r="J9218" i="4"/>
  <c r="F9218" i="4"/>
  <c r="H9218" i="4"/>
  <c r="G9218" i="4"/>
  <c r="I9218" i="4"/>
  <c r="B9218" i="4"/>
  <c r="D9218" i="4"/>
  <c r="K9218" i="4"/>
  <c r="A9219" i="4"/>
  <c r="L9219" i="4" l="1"/>
  <c r="E9219" i="4"/>
  <c r="C9219" i="4"/>
  <c r="K9219" i="4"/>
  <c r="B9219" i="4"/>
  <c r="J9219" i="4"/>
  <c r="G9219" i="4"/>
  <c r="A9220" i="4"/>
  <c r="D9219" i="4"/>
  <c r="I9219" i="4"/>
  <c r="F9219" i="4"/>
  <c r="H9219" i="4"/>
  <c r="L9220" i="4" l="1"/>
  <c r="E9220" i="4"/>
  <c r="C9220" i="4"/>
  <c r="J9220" i="4"/>
  <c r="A9221" i="4"/>
  <c r="B9220" i="4"/>
  <c r="I9220" i="4"/>
  <c r="H9220" i="4"/>
  <c r="D9220" i="4"/>
  <c r="F9220" i="4"/>
  <c r="G9220" i="4"/>
  <c r="K9220" i="4"/>
  <c r="L9221" i="4" l="1"/>
  <c r="E9221" i="4"/>
  <c r="C9221" i="4"/>
  <c r="I9221" i="4"/>
  <c r="A9222" i="4"/>
  <c r="B9221" i="4"/>
  <c r="D9221" i="4"/>
  <c r="H9221" i="4"/>
  <c r="K9221" i="4"/>
  <c r="G9221" i="4"/>
  <c r="F9221" i="4"/>
  <c r="J9221" i="4"/>
  <c r="L9222" i="4" l="1"/>
  <c r="E9222" i="4"/>
  <c r="C9222" i="4"/>
  <c r="D9222" i="4"/>
  <c r="K9222" i="4"/>
  <c r="A9223" i="4"/>
  <c r="J9222" i="4"/>
  <c r="F9222" i="4"/>
  <c r="H9222" i="4"/>
  <c r="I9222" i="4"/>
  <c r="B9222" i="4"/>
  <c r="G9222" i="4"/>
  <c r="L9223" i="4" l="1"/>
  <c r="E9223" i="4"/>
  <c r="C9223" i="4"/>
  <c r="D9223" i="4"/>
  <c r="B9223" i="4"/>
  <c r="K9223" i="4"/>
  <c r="J9223" i="4"/>
  <c r="G9223" i="4"/>
  <c r="A9224" i="4"/>
  <c r="I9223" i="4"/>
  <c r="F9223" i="4"/>
  <c r="H9223" i="4"/>
  <c r="L9224" i="4" l="1"/>
  <c r="E9224" i="4"/>
  <c r="C9224" i="4"/>
  <c r="D9224" i="4"/>
  <c r="G9224" i="4"/>
  <c r="K9224" i="4"/>
  <c r="F9224" i="4"/>
  <c r="J9224" i="4"/>
  <c r="A9225" i="4"/>
  <c r="B9224" i="4"/>
  <c r="I9224" i="4"/>
  <c r="H9224" i="4"/>
  <c r="L9225" i="4" l="1"/>
  <c r="E9225" i="4"/>
  <c r="C9225" i="4"/>
  <c r="I9225" i="4"/>
  <c r="A9226" i="4"/>
  <c r="B9225" i="4"/>
  <c r="D9225" i="4"/>
  <c r="H9225" i="4"/>
  <c r="K9225" i="4"/>
  <c r="G9225" i="4"/>
  <c r="J9225" i="4"/>
  <c r="F9225" i="4"/>
  <c r="L9226" i="4" l="1"/>
  <c r="E9226" i="4"/>
  <c r="C9226" i="4"/>
  <c r="I9226" i="4"/>
  <c r="B9226" i="4"/>
  <c r="G9226" i="4"/>
  <c r="D9226" i="4"/>
  <c r="K9226" i="4"/>
  <c r="A9227" i="4"/>
  <c r="J9226" i="4"/>
  <c r="F9226" i="4"/>
  <c r="H9226" i="4"/>
  <c r="L9227" i="4" l="1"/>
  <c r="E9227" i="4"/>
  <c r="C9227" i="4"/>
  <c r="I9227" i="4"/>
  <c r="F9227" i="4"/>
  <c r="H9227" i="4"/>
  <c r="B9227" i="4"/>
  <c r="D9227" i="4"/>
  <c r="K9227" i="4"/>
  <c r="G9227" i="4"/>
  <c r="A9228" i="4"/>
  <c r="J9227" i="4"/>
  <c r="L9228" i="4" l="1"/>
  <c r="E9228" i="4"/>
  <c r="C9228" i="4"/>
  <c r="J9228" i="4"/>
  <c r="A9229" i="4"/>
  <c r="B9228" i="4"/>
  <c r="I9228" i="4"/>
  <c r="H9228" i="4"/>
  <c r="D9228" i="4"/>
  <c r="G9228" i="4"/>
  <c r="K9228" i="4"/>
  <c r="F9228" i="4"/>
  <c r="L9229" i="4" l="1"/>
  <c r="E9229" i="4"/>
  <c r="C9229" i="4"/>
  <c r="J9229" i="4"/>
  <c r="F9229" i="4"/>
  <c r="B9229" i="4"/>
  <c r="I9229" i="4"/>
  <c r="A9230" i="4"/>
  <c r="D9229" i="4"/>
  <c r="H9229" i="4"/>
  <c r="K9229" i="4"/>
  <c r="G9229" i="4"/>
  <c r="L9230" i="4" l="1"/>
  <c r="E9230" i="4"/>
  <c r="C9230" i="4"/>
  <c r="J9230" i="4"/>
  <c r="F9230" i="4"/>
  <c r="H9230" i="4"/>
  <c r="G9230" i="4"/>
  <c r="I9230" i="4"/>
  <c r="B9230" i="4"/>
  <c r="D9230" i="4"/>
  <c r="K9230" i="4"/>
  <c r="A9231" i="4"/>
  <c r="L9231" i="4" l="1"/>
  <c r="E9231" i="4"/>
  <c r="C9231" i="4"/>
  <c r="J9231" i="4"/>
  <c r="G9231" i="4"/>
  <c r="A9232" i="4"/>
  <c r="I9231" i="4"/>
  <c r="F9231" i="4"/>
  <c r="H9231" i="4"/>
  <c r="D9231" i="4"/>
  <c r="B9231" i="4"/>
  <c r="K9231" i="4"/>
  <c r="L9232" i="4" l="1"/>
  <c r="E9232" i="4"/>
  <c r="C9232" i="4"/>
  <c r="J9232" i="4"/>
  <c r="A9233" i="4"/>
  <c r="B9232" i="4"/>
  <c r="H9232" i="4"/>
  <c r="D9232" i="4"/>
  <c r="I9232" i="4"/>
  <c r="G9232" i="4"/>
  <c r="K9232" i="4"/>
  <c r="F9232" i="4"/>
  <c r="L9233" i="4" l="1"/>
  <c r="E9233" i="4"/>
  <c r="C9233" i="4"/>
  <c r="K9233" i="4"/>
  <c r="G9233" i="4"/>
  <c r="J9233" i="4"/>
  <c r="F9233" i="4"/>
  <c r="I9233" i="4"/>
  <c r="A9234" i="4"/>
  <c r="B9233" i="4"/>
  <c r="D9233" i="4"/>
  <c r="H9233" i="4"/>
  <c r="L9234" i="4" l="1"/>
  <c r="E9234" i="4"/>
  <c r="C9234" i="4"/>
  <c r="K9234" i="4"/>
  <c r="A9235" i="4"/>
  <c r="I9234" i="4"/>
  <c r="B9234" i="4"/>
  <c r="J9234" i="4"/>
  <c r="F9234" i="4"/>
  <c r="H9234" i="4"/>
  <c r="G9234" i="4"/>
  <c r="D9234" i="4"/>
  <c r="L9235" i="4" l="1"/>
  <c r="E9235" i="4"/>
  <c r="C9235" i="4"/>
  <c r="J9235" i="4"/>
  <c r="G9235" i="4"/>
  <c r="A9236" i="4"/>
  <c r="I9235" i="4"/>
  <c r="F9235" i="4"/>
  <c r="H9235" i="4"/>
  <c r="D9235" i="4"/>
  <c r="B9235" i="4"/>
  <c r="K9235" i="4"/>
  <c r="L9236" i="4" l="1"/>
  <c r="E9236" i="4"/>
  <c r="C9236" i="4"/>
  <c r="D9236" i="4"/>
  <c r="G9236" i="4"/>
  <c r="K9236" i="4"/>
  <c r="F9236" i="4"/>
  <c r="J9236" i="4"/>
  <c r="A9237" i="4"/>
  <c r="B9236" i="4"/>
  <c r="I9236" i="4"/>
  <c r="H9236" i="4"/>
  <c r="L9237" i="4" l="1"/>
  <c r="E9237" i="4"/>
  <c r="C9237" i="4"/>
  <c r="D9237" i="4"/>
  <c r="H9237" i="4"/>
  <c r="K9237" i="4"/>
  <c r="G9237" i="4"/>
  <c r="J9237" i="4"/>
  <c r="F9237" i="4"/>
  <c r="B9237" i="4"/>
  <c r="I9237" i="4"/>
  <c r="A9238" i="4"/>
  <c r="L9238" i="4" l="1"/>
  <c r="E9238" i="4"/>
  <c r="C9238" i="4"/>
  <c r="D9238" i="4"/>
  <c r="K9238" i="4"/>
  <c r="A9239" i="4"/>
  <c r="J9238" i="4"/>
  <c r="F9238" i="4"/>
  <c r="H9238" i="4"/>
  <c r="I9238" i="4"/>
  <c r="B9238" i="4"/>
  <c r="G9238" i="4"/>
  <c r="L9239" i="4" l="1"/>
  <c r="E9239" i="4"/>
  <c r="C9239" i="4"/>
  <c r="J9239" i="4"/>
  <c r="G9239" i="4"/>
  <c r="A9240" i="4"/>
  <c r="F9239" i="4"/>
  <c r="I9239" i="4"/>
  <c r="D9239" i="4"/>
  <c r="B9239" i="4"/>
  <c r="K9239" i="4"/>
  <c r="H9239" i="4"/>
  <c r="L9240" i="4" l="1"/>
  <c r="E9240" i="4"/>
  <c r="C9240" i="4"/>
  <c r="I9240" i="4"/>
  <c r="H9240" i="4"/>
  <c r="D9240" i="4"/>
  <c r="G9240" i="4"/>
  <c r="K9240" i="4"/>
  <c r="F9240" i="4"/>
  <c r="J9240" i="4"/>
  <c r="A9241" i="4"/>
  <c r="B9240" i="4"/>
  <c r="L9241" i="4" l="1"/>
  <c r="E9241" i="4"/>
  <c r="C9241" i="4"/>
  <c r="J9241" i="4"/>
  <c r="F9241" i="4"/>
  <c r="I9241" i="4"/>
  <c r="A9242" i="4"/>
  <c r="B9241" i="4"/>
  <c r="G9241" i="4"/>
  <c r="D9241" i="4"/>
  <c r="H9241" i="4"/>
  <c r="K9241" i="4"/>
  <c r="L9242" i="4" l="1"/>
  <c r="E9242" i="4"/>
  <c r="C9242" i="4"/>
  <c r="J9242" i="4"/>
  <c r="F9242" i="4"/>
  <c r="H9242" i="4"/>
  <c r="B9242" i="4"/>
  <c r="G9242" i="4"/>
  <c r="I9242" i="4"/>
  <c r="D9242" i="4"/>
  <c r="K9242" i="4"/>
  <c r="A9243" i="4"/>
  <c r="L9243" i="4" l="1"/>
  <c r="E9243" i="4"/>
  <c r="C9243" i="4"/>
  <c r="J9243" i="4"/>
  <c r="G9243" i="4"/>
  <c r="A9244" i="4"/>
  <c r="I9243" i="4"/>
  <c r="F9243" i="4"/>
  <c r="H9243" i="4"/>
  <c r="B9243" i="4"/>
  <c r="D9243" i="4"/>
  <c r="K9243" i="4"/>
  <c r="L9244" i="4" l="1"/>
  <c r="E9244" i="4"/>
  <c r="C9244" i="4"/>
  <c r="J9244" i="4"/>
  <c r="A9245" i="4"/>
  <c r="B9244" i="4"/>
  <c r="I9244" i="4"/>
  <c r="H9244" i="4"/>
  <c r="D9244" i="4"/>
  <c r="G9244" i="4"/>
  <c r="K9244" i="4"/>
  <c r="F9244" i="4"/>
  <c r="L9245" i="4" l="1"/>
  <c r="E9245" i="4"/>
  <c r="C9245" i="4"/>
  <c r="J9245" i="4"/>
  <c r="F9245" i="4"/>
  <c r="I9245" i="4"/>
  <c r="A9246" i="4"/>
  <c r="B9245" i="4"/>
  <c r="K9245" i="4"/>
  <c r="G9245" i="4"/>
  <c r="D9245" i="4"/>
  <c r="H9245" i="4"/>
  <c r="L9246" i="4" l="1"/>
  <c r="E9246" i="4"/>
  <c r="C9246" i="4"/>
  <c r="J9246" i="4"/>
  <c r="F9246" i="4"/>
  <c r="H9246" i="4"/>
  <c r="K9246" i="4"/>
  <c r="A9247" i="4"/>
  <c r="I9246" i="4"/>
  <c r="B9246" i="4"/>
  <c r="G9246" i="4"/>
  <c r="D9246" i="4"/>
  <c r="L9247" i="4" l="1"/>
  <c r="E9247" i="4"/>
  <c r="C9247" i="4"/>
  <c r="J9247" i="4"/>
  <c r="G9247" i="4"/>
  <c r="A9248" i="4"/>
  <c r="B9247" i="4"/>
  <c r="K9247" i="4"/>
  <c r="I9247" i="4"/>
  <c r="F9247" i="4"/>
  <c r="H9247" i="4"/>
  <c r="D9247" i="4"/>
  <c r="L9248" i="4" l="1"/>
  <c r="E9248" i="4"/>
  <c r="C9248" i="4"/>
  <c r="J9248" i="4"/>
  <c r="A9249" i="4"/>
  <c r="B9248" i="4"/>
  <c r="I9248" i="4"/>
  <c r="H9248" i="4"/>
  <c r="D9248" i="4"/>
  <c r="G9248" i="4"/>
  <c r="K9248" i="4"/>
  <c r="F9248" i="4"/>
  <c r="L9249" i="4" l="1"/>
  <c r="E9249" i="4"/>
  <c r="C9249" i="4"/>
  <c r="J9249" i="4"/>
  <c r="F9249" i="4"/>
  <c r="G9249" i="4"/>
  <c r="I9249" i="4"/>
  <c r="A9250" i="4"/>
  <c r="B9249" i="4"/>
  <c r="D9249" i="4"/>
  <c r="H9249" i="4"/>
  <c r="K9249" i="4"/>
  <c r="L9250" i="4" l="1"/>
  <c r="E9250" i="4"/>
  <c r="C9250" i="4"/>
  <c r="I9250" i="4"/>
  <c r="B9250" i="4"/>
  <c r="G9250" i="4"/>
  <c r="D9250" i="4"/>
  <c r="K9250" i="4"/>
  <c r="A9251" i="4"/>
  <c r="J9250" i="4"/>
  <c r="F9250" i="4"/>
  <c r="H9250" i="4"/>
  <c r="L9251" i="4" l="1"/>
  <c r="E9251" i="4"/>
  <c r="C9251" i="4"/>
  <c r="J9251" i="4"/>
  <c r="G9251" i="4"/>
  <c r="A9252" i="4"/>
  <c r="K9251" i="4"/>
  <c r="I9251" i="4"/>
  <c r="F9251" i="4"/>
  <c r="H9251" i="4"/>
  <c r="D9251" i="4"/>
  <c r="B9251" i="4"/>
  <c r="L9252" i="4" l="1"/>
  <c r="E9252" i="4"/>
  <c r="C9252" i="4"/>
  <c r="J9252" i="4"/>
  <c r="A9253" i="4"/>
  <c r="B9252" i="4"/>
  <c r="D9252" i="4"/>
  <c r="F9252" i="4"/>
  <c r="I9252" i="4"/>
  <c r="H9252" i="4"/>
  <c r="G9252" i="4"/>
  <c r="K9252" i="4"/>
  <c r="L9253" i="4" l="1"/>
  <c r="E9253" i="4"/>
  <c r="C9253" i="4"/>
  <c r="J9253" i="4"/>
  <c r="F9253" i="4"/>
  <c r="A9254" i="4"/>
  <c r="B9253" i="4"/>
  <c r="H9253" i="4"/>
  <c r="I9253" i="4"/>
  <c r="D9253" i="4"/>
  <c r="K9253" i="4"/>
  <c r="G9253" i="4"/>
  <c r="L9254" i="4" l="1"/>
  <c r="E9254" i="4"/>
  <c r="C9254" i="4"/>
  <c r="J9254" i="4"/>
  <c r="F9254" i="4"/>
  <c r="H9254" i="4"/>
  <c r="B9254" i="4"/>
  <c r="G9254" i="4"/>
  <c r="I9254" i="4"/>
  <c r="D9254" i="4"/>
  <c r="K9254" i="4"/>
  <c r="A9255" i="4"/>
  <c r="L9255" i="4" l="1"/>
  <c r="E9255" i="4"/>
  <c r="C9255" i="4"/>
  <c r="K9255" i="4"/>
  <c r="J9255" i="4"/>
  <c r="G9255" i="4"/>
  <c r="H9255" i="4"/>
  <c r="A9256" i="4"/>
  <c r="F9255" i="4"/>
  <c r="I9255" i="4"/>
  <c r="D9255" i="4"/>
  <c r="B9255" i="4"/>
  <c r="L9256" i="4" l="1"/>
  <c r="E9256" i="4"/>
  <c r="C9256" i="4"/>
  <c r="I9256" i="4"/>
  <c r="H9256" i="4"/>
  <c r="D9256" i="4"/>
  <c r="G9256" i="4"/>
  <c r="J9256" i="4"/>
  <c r="A9257" i="4"/>
  <c r="B9256" i="4"/>
  <c r="K9256" i="4"/>
  <c r="F9256" i="4"/>
  <c r="L9257" i="4" l="1"/>
  <c r="E9257" i="4"/>
  <c r="C9257" i="4"/>
  <c r="J9257" i="4"/>
  <c r="I9257" i="4"/>
  <c r="A9258" i="4"/>
  <c r="B9257" i="4"/>
  <c r="D9257" i="4"/>
  <c r="H9257" i="4"/>
  <c r="K9257" i="4"/>
  <c r="G9257" i="4"/>
  <c r="F9257" i="4"/>
  <c r="L9258" i="4" l="1"/>
  <c r="E9258" i="4"/>
  <c r="C9258" i="4"/>
  <c r="J9258" i="4"/>
  <c r="F9258" i="4"/>
  <c r="H9258" i="4"/>
  <c r="I9258" i="4"/>
  <c r="B9258" i="4"/>
  <c r="G9258" i="4"/>
  <c r="D9258" i="4"/>
  <c r="K9258" i="4"/>
  <c r="A9259" i="4"/>
  <c r="L9259" i="4" l="1"/>
  <c r="E9259" i="4"/>
  <c r="C9259" i="4"/>
  <c r="I9259" i="4"/>
  <c r="F9259" i="4"/>
  <c r="H9259" i="4"/>
  <c r="G9259" i="4"/>
  <c r="D9259" i="4"/>
  <c r="B9259" i="4"/>
  <c r="J9259" i="4"/>
  <c r="A9260" i="4"/>
  <c r="K9259" i="4"/>
  <c r="L9260" i="4" l="1"/>
  <c r="E9260" i="4"/>
  <c r="C9260" i="4"/>
  <c r="D9260" i="4"/>
  <c r="G9260" i="4"/>
  <c r="I9260" i="4"/>
  <c r="K9260" i="4"/>
  <c r="F9260" i="4"/>
  <c r="A9261" i="4"/>
  <c r="H9260" i="4"/>
  <c r="J9260" i="4"/>
  <c r="B9260" i="4"/>
  <c r="L9261" i="4" l="1"/>
  <c r="E9261" i="4"/>
  <c r="C9261" i="4"/>
  <c r="D9261" i="4"/>
  <c r="H9261" i="4"/>
  <c r="B9261" i="4"/>
  <c r="K9261" i="4"/>
  <c r="G9261" i="4"/>
  <c r="F9261" i="4"/>
  <c r="I9261" i="4"/>
  <c r="A9262" i="4"/>
  <c r="J9261" i="4"/>
  <c r="L9262" i="4" l="1"/>
  <c r="E9262" i="4"/>
  <c r="C9262" i="4"/>
  <c r="D9262" i="4"/>
  <c r="I9262" i="4"/>
  <c r="G9262" i="4"/>
  <c r="K9262" i="4"/>
  <c r="A9263" i="4"/>
  <c r="J9262" i="4"/>
  <c r="F9262" i="4"/>
  <c r="H9262" i="4"/>
  <c r="B9262" i="4"/>
  <c r="L9263" i="4" l="1"/>
  <c r="E9263" i="4"/>
  <c r="C9263" i="4"/>
  <c r="D9263" i="4"/>
  <c r="B9263" i="4"/>
  <c r="F9263" i="4"/>
  <c r="K9263" i="4"/>
  <c r="I9263" i="4"/>
  <c r="J9263" i="4"/>
  <c r="G9263" i="4"/>
  <c r="A9264" i="4"/>
  <c r="H9263" i="4"/>
  <c r="L9264" i="4" l="1"/>
  <c r="E9264" i="4"/>
  <c r="C9264" i="4"/>
  <c r="D9264" i="4"/>
  <c r="G9264" i="4"/>
  <c r="I9264" i="4"/>
  <c r="K9264" i="4"/>
  <c r="F9264" i="4"/>
  <c r="J9264" i="4"/>
  <c r="A9265" i="4"/>
  <c r="B9264" i="4"/>
  <c r="H9264" i="4"/>
  <c r="L9265" i="4" l="1"/>
  <c r="E9265" i="4"/>
  <c r="C9265" i="4"/>
  <c r="D9265" i="4"/>
  <c r="K9265" i="4"/>
  <c r="G9265" i="4"/>
  <c r="J9265" i="4"/>
  <c r="F9265" i="4"/>
  <c r="I9265" i="4"/>
  <c r="A9266" i="4"/>
  <c r="B9265" i="4"/>
  <c r="H9265" i="4"/>
  <c r="L9266" i="4" l="1"/>
  <c r="E9266" i="4"/>
  <c r="C9266" i="4"/>
  <c r="J9266" i="4"/>
  <c r="F9266" i="4"/>
  <c r="H9266" i="4"/>
  <c r="I9266" i="4"/>
  <c r="G9266" i="4"/>
  <c r="B9266" i="4"/>
  <c r="D9266" i="4"/>
  <c r="K9266" i="4"/>
  <c r="A9267" i="4"/>
  <c r="L9267" i="4" l="1"/>
  <c r="E9267" i="4"/>
  <c r="C9267" i="4"/>
  <c r="J9267" i="4"/>
  <c r="G9267" i="4"/>
  <c r="A9268" i="4"/>
  <c r="I9267" i="4"/>
  <c r="H9267" i="4"/>
  <c r="F9267" i="4"/>
  <c r="D9267" i="4"/>
  <c r="B9267" i="4"/>
  <c r="K9267" i="4"/>
  <c r="L9268" i="4" l="1"/>
  <c r="E9268" i="4"/>
  <c r="C9268" i="4"/>
  <c r="J9268" i="4"/>
  <c r="A9269" i="4"/>
  <c r="B9268" i="4"/>
  <c r="I9268" i="4"/>
  <c r="H9268" i="4"/>
  <c r="G9268" i="4"/>
  <c r="D9268" i="4"/>
  <c r="K9268" i="4"/>
  <c r="F9268" i="4"/>
  <c r="L9269" i="4" l="1"/>
  <c r="E9269" i="4"/>
  <c r="C9269" i="4"/>
  <c r="I9269" i="4"/>
  <c r="H9269" i="4"/>
  <c r="K9269" i="4"/>
  <c r="G9269" i="4"/>
  <c r="A9270" i="4"/>
  <c r="B9269" i="4"/>
  <c r="D9269" i="4"/>
  <c r="J9269" i="4"/>
  <c r="F9269" i="4"/>
  <c r="L9270" i="4" l="1"/>
  <c r="E9270" i="4"/>
  <c r="C9270" i="4"/>
  <c r="J9270" i="4"/>
  <c r="F9270" i="4"/>
  <c r="H9270" i="4"/>
  <c r="I9270" i="4"/>
  <c r="D9270" i="4"/>
  <c r="K9270" i="4"/>
  <c r="A9271" i="4"/>
  <c r="B9270" i="4"/>
  <c r="G9270" i="4"/>
  <c r="L9271" i="4" l="1"/>
  <c r="E9271" i="4"/>
  <c r="C9271" i="4"/>
  <c r="I9271" i="4"/>
  <c r="F9271" i="4"/>
  <c r="H9271" i="4"/>
  <c r="B9271" i="4"/>
  <c r="D9271" i="4"/>
  <c r="A9272" i="4"/>
  <c r="K9271" i="4"/>
  <c r="J9271" i="4"/>
  <c r="G9271" i="4"/>
  <c r="L9272" i="4" l="1"/>
  <c r="E9272" i="4"/>
  <c r="C9272" i="4"/>
  <c r="I9272" i="4"/>
  <c r="H9272" i="4"/>
  <c r="D9272" i="4"/>
  <c r="G9272" i="4"/>
  <c r="F9272" i="4"/>
  <c r="J9272" i="4"/>
  <c r="A9273" i="4"/>
  <c r="B9272" i="4"/>
  <c r="K9272" i="4"/>
  <c r="L9273" i="4" l="1"/>
  <c r="E9273" i="4"/>
  <c r="C9273" i="4"/>
  <c r="K9273" i="4"/>
  <c r="G9273" i="4"/>
  <c r="J9273" i="4"/>
  <c r="F9273" i="4"/>
  <c r="I9273" i="4"/>
  <c r="A9274" i="4"/>
  <c r="B9273" i="4"/>
  <c r="D9273" i="4"/>
  <c r="H9273" i="4"/>
  <c r="L9274" i="4" l="1"/>
  <c r="E9274" i="4"/>
  <c r="C9274" i="4"/>
  <c r="K9274" i="4"/>
  <c r="A9275" i="4"/>
  <c r="J9274" i="4"/>
  <c r="F9274" i="4"/>
  <c r="I9274" i="4"/>
  <c r="G9274" i="4"/>
  <c r="H9274" i="4"/>
  <c r="B9274" i="4"/>
  <c r="D9274" i="4"/>
  <c r="L9275" i="4" l="1"/>
  <c r="E9275" i="4"/>
  <c r="C9275" i="4"/>
  <c r="I9275" i="4"/>
  <c r="F9275" i="4"/>
  <c r="H9275" i="4"/>
  <c r="D9275" i="4"/>
  <c r="B9275" i="4"/>
  <c r="K9275" i="4"/>
  <c r="J9275" i="4"/>
  <c r="G9275" i="4"/>
  <c r="A9276" i="4"/>
  <c r="L9276" i="4" l="1"/>
  <c r="E9276" i="4"/>
  <c r="C9276" i="4"/>
  <c r="I9276" i="4"/>
  <c r="H9276" i="4"/>
  <c r="D9276" i="4"/>
  <c r="G9276" i="4"/>
  <c r="K9276" i="4"/>
  <c r="F9276" i="4"/>
  <c r="J9276" i="4"/>
  <c r="A9277" i="4"/>
  <c r="B9276" i="4"/>
  <c r="L9277" i="4" l="1"/>
  <c r="E9277" i="4"/>
  <c r="C9277" i="4"/>
  <c r="I9277" i="4"/>
  <c r="A9278" i="4"/>
  <c r="B9277" i="4"/>
  <c r="H9277" i="4"/>
  <c r="K9277" i="4"/>
  <c r="G9277" i="4"/>
  <c r="J9277" i="4"/>
  <c r="F9277" i="4"/>
  <c r="D9277" i="4"/>
  <c r="L9278" i="4" l="1"/>
  <c r="E9278" i="4"/>
  <c r="C9278" i="4"/>
  <c r="J9278" i="4"/>
  <c r="F9278" i="4"/>
  <c r="H9278" i="4"/>
  <c r="I9278" i="4"/>
  <c r="B9278" i="4"/>
  <c r="G9278" i="4"/>
  <c r="D9278" i="4"/>
  <c r="K9278" i="4"/>
  <c r="A9279" i="4"/>
  <c r="L9279" i="4" l="1"/>
  <c r="E9279" i="4"/>
  <c r="C9279" i="4"/>
  <c r="K9279" i="4"/>
  <c r="B9279" i="4"/>
  <c r="J9279" i="4"/>
  <c r="G9279" i="4"/>
  <c r="A9280" i="4"/>
  <c r="I9279" i="4"/>
  <c r="F9279" i="4"/>
  <c r="H9279" i="4"/>
  <c r="D9279" i="4"/>
  <c r="L9280" i="4" l="1"/>
  <c r="E9280" i="4"/>
  <c r="C9280" i="4"/>
  <c r="J9280" i="4"/>
  <c r="A9281" i="4"/>
  <c r="B9280" i="4"/>
  <c r="I9280" i="4"/>
  <c r="H9280" i="4"/>
  <c r="D9280" i="4"/>
  <c r="G9280" i="4"/>
  <c r="K9280" i="4"/>
  <c r="F9280" i="4"/>
  <c r="L9281" i="4" l="1"/>
  <c r="E9281" i="4"/>
  <c r="C9281" i="4"/>
  <c r="K9281" i="4"/>
  <c r="G9281" i="4"/>
  <c r="A9282" i="4"/>
  <c r="J9281" i="4"/>
  <c r="F9281" i="4"/>
  <c r="B9281" i="4"/>
  <c r="I9281" i="4"/>
  <c r="H9281" i="4"/>
  <c r="D9281" i="4"/>
  <c r="L9282" i="4" l="1"/>
  <c r="E9282" i="4"/>
  <c r="C9282" i="4"/>
  <c r="K9282" i="4"/>
  <c r="A9283" i="4"/>
  <c r="B9282" i="4"/>
  <c r="J9282" i="4"/>
  <c r="F9282" i="4"/>
  <c r="H9282" i="4"/>
  <c r="I9282" i="4"/>
  <c r="G9282" i="4"/>
  <c r="D9282" i="4"/>
  <c r="L9283" i="4" l="1"/>
  <c r="E9283" i="4"/>
  <c r="C9283" i="4"/>
  <c r="K9283" i="4"/>
  <c r="J9283" i="4"/>
  <c r="G9283" i="4"/>
  <c r="A9284" i="4"/>
  <c r="I9283" i="4"/>
  <c r="F9283" i="4"/>
  <c r="H9283" i="4"/>
  <c r="D9283" i="4"/>
  <c r="B9283" i="4"/>
  <c r="L9284" i="4" l="1"/>
  <c r="E9284" i="4"/>
  <c r="C9284" i="4"/>
  <c r="J9284" i="4"/>
  <c r="A9285" i="4"/>
  <c r="B9284" i="4"/>
  <c r="G9284" i="4"/>
  <c r="I9284" i="4"/>
  <c r="H9284" i="4"/>
  <c r="D9284" i="4"/>
  <c r="K9284" i="4"/>
  <c r="F9284" i="4"/>
  <c r="L9285" i="4" l="1"/>
  <c r="E9285" i="4"/>
  <c r="C9285" i="4"/>
  <c r="K9285" i="4"/>
  <c r="G9285" i="4"/>
  <c r="A9286" i="4"/>
  <c r="D9285" i="4"/>
  <c r="H9285" i="4"/>
  <c r="J9285" i="4"/>
  <c r="F9285" i="4"/>
  <c r="I9285" i="4"/>
  <c r="B9285" i="4"/>
  <c r="L9286" i="4" l="1"/>
  <c r="E9286" i="4"/>
  <c r="C9286" i="4"/>
  <c r="K9286" i="4"/>
  <c r="A9287" i="4"/>
  <c r="F9286" i="4"/>
  <c r="G9286" i="4"/>
  <c r="J9286" i="4"/>
  <c r="H9286" i="4"/>
  <c r="B9286" i="4"/>
  <c r="I9286" i="4"/>
  <c r="D9286" i="4"/>
  <c r="L9287" i="4" l="1"/>
  <c r="E9287" i="4"/>
  <c r="C9287" i="4"/>
  <c r="J9287" i="4"/>
  <c r="G9287" i="4"/>
  <c r="A9288" i="4"/>
  <c r="I9287" i="4"/>
  <c r="F9287" i="4"/>
  <c r="H9287" i="4"/>
  <c r="D9287" i="4"/>
  <c r="B9287" i="4"/>
  <c r="K9287" i="4"/>
  <c r="L9288" i="4" l="1"/>
  <c r="E9288" i="4"/>
  <c r="C9288" i="4"/>
  <c r="K9288" i="4"/>
  <c r="F9288" i="4"/>
  <c r="J9288" i="4"/>
  <c r="A9289" i="4"/>
  <c r="B9288" i="4"/>
  <c r="G9288" i="4"/>
  <c r="I9288" i="4"/>
  <c r="H9288" i="4"/>
  <c r="D9288" i="4"/>
  <c r="L9289" i="4" l="1"/>
  <c r="E9289" i="4"/>
  <c r="C9289" i="4"/>
  <c r="K9289" i="4"/>
  <c r="G9289" i="4"/>
  <c r="A9290" i="4"/>
  <c r="H9289" i="4"/>
  <c r="J9289" i="4"/>
  <c r="F9289" i="4"/>
  <c r="I9289" i="4"/>
  <c r="B9289" i="4"/>
  <c r="D9289" i="4"/>
  <c r="L9290" i="4" l="1"/>
  <c r="E9290" i="4"/>
  <c r="C9290" i="4"/>
  <c r="K9290" i="4"/>
  <c r="A9291" i="4"/>
  <c r="J9290" i="4"/>
  <c r="F9290" i="4"/>
  <c r="H9290" i="4"/>
  <c r="I9290" i="4"/>
  <c r="B9290" i="4"/>
  <c r="G9290" i="4"/>
  <c r="D9290" i="4"/>
  <c r="L9291" i="4" l="1"/>
  <c r="E9291" i="4"/>
  <c r="C9291" i="4"/>
  <c r="K9291" i="4"/>
  <c r="J9291" i="4"/>
  <c r="G9291" i="4"/>
  <c r="A9292" i="4"/>
  <c r="I9291" i="4"/>
  <c r="F9291" i="4"/>
  <c r="H9291" i="4"/>
  <c r="D9291" i="4"/>
  <c r="B9291" i="4"/>
  <c r="L9292" i="4" l="1"/>
  <c r="E9292" i="4"/>
  <c r="C9292" i="4"/>
  <c r="K9292" i="4"/>
  <c r="F9292" i="4"/>
  <c r="G9292" i="4"/>
  <c r="J9292" i="4"/>
  <c r="A9293" i="4"/>
  <c r="B9292" i="4"/>
  <c r="I9292" i="4"/>
  <c r="H9292" i="4"/>
  <c r="D9292" i="4"/>
  <c r="L9293" i="4" l="1"/>
  <c r="E9293" i="4"/>
  <c r="C9293" i="4"/>
  <c r="K9293" i="4"/>
  <c r="G9293" i="4"/>
  <c r="J9293" i="4"/>
  <c r="F9293" i="4"/>
  <c r="A9294" i="4"/>
  <c r="I9293" i="4"/>
  <c r="B9293" i="4"/>
  <c r="D9293" i="4"/>
  <c r="H9293" i="4"/>
  <c r="L9294" i="4" l="1"/>
  <c r="E9294" i="4"/>
  <c r="C9294" i="4"/>
  <c r="J9294" i="4"/>
  <c r="F9294" i="4"/>
  <c r="H9294" i="4"/>
  <c r="I9294" i="4"/>
  <c r="B9294" i="4"/>
  <c r="G9294" i="4"/>
  <c r="D9294" i="4"/>
  <c r="K9294" i="4"/>
  <c r="A9295" i="4"/>
  <c r="L9295" i="4" l="1"/>
  <c r="E9295" i="4"/>
  <c r="C9295" i="4"/>
  <c r="J9295" i="4"/>
  <c r="G9295" i="4"/>
  <c r="A9296" i="4"/>
  <c r="I9295" i="4"/>
  <c r="F9295" i="4"/>
  <c r="H9295" i="4"/>
  <c r="D9295" i="4"/>
  <c r="B9295" i="4"/>
  <c r="K9295" i="4"/>
  <c r="L9296" i="4" l="1"/>
  <c r="E9296" i="4"/>
  <c r="C9296" i="4"/>
  <c r="K9296" i="4"/>
  <c r="F9296" i="4"/>
  <c r="G9296" i="4"/>
  <c r="J9296" i="4"/>
  <c r="A9297" i="4"/>
  <c r="B9296" i="4"/>
  <c r="I9296" i="4"/>
  <c r="H9296" i="4"/>
  <c r="D9296" i="4"/>
  <c r="L9297" i="4" l="1"/>
  <c r="E9297" i="4"/>
  <c r="C9297" i="4"/>
  <c r="K9297" i="4"/>
  <c r="G9297" i="4"/>
  <c r="J9297" i="4"/>
  <c r="F9297" i="4"/>
  <c r="A9298" i="4"/>
  <c r="I9297" i="4"/>
  <c r="B9297" i="4"/>
  <c r="D9297" i="4"/>
  <c r="H9297" i="4"/>
  <c r="L9298" i="4" l="1"/>
  <c r="E9298" i="4"/>
  <c r="C9298" i="4"/>
  <c r="K9298" i="4"/>
  <c r="A9299" i="4"/>
  <c r="B9298" i="4"/>
  <c r="J9298" i="4"/>
  <c r="F9298" i="4"/>
  <c r="H9298" i="4"/>
  <c r="I9298" i="4"/>
  <c r="D9298" i="4"/>
  <c r="G9298" i="4"/>
  <c r="L9299" i="4" l="1"/>
  <c r="E9299" i="4"/>
  <c r="C9299" i="4"/>
  <c r="I9299" i="4"/>
  <c r="F9299" i="4"/>
  <c r="H9299" i="4"/>
  <c r="D9299" i="4"/>
  <c r="B9299" i="4"/>
  <c r="K9299" i="4"/>
  <c r="J9299" i="4"/>
  <c r="G9299" i="4"/>
  <c r="A9300" i="4"/>
  <c r="L9300" i="4" l="1"/>
  <c r="E9300" i="4"/>
  <c r="C9300" i="4"/>
  <c r="J9300" i="4"/>
  <c r="A9301" i="4"/>
  <c r="B9300" i="4"/>
  <c r="H9300" i="4"/>
  <c r="I9300" i="4"/>
  <c r="G9300" i="4"/>
  <c r="D9300" i="4"/>
  <c r="K9300" i="4"/>
  <c r="F9300" i="4"/>
  <c r="L9301" i="4" l="1"/>
  <c r="E9301" i="4"/>
  <c r="C9301" i="4"/>
  <c r="K9301" i="4"/>
  <c r="G9301" i="4"/>
  <c r="J9301" i="4"/>
  <c r="F9301" i="4"/>
  <c r="I9301" i="4"/>
  <c r="A9302" i="4"/>
  <c r="B9301" i="4"/>
  <c r="D9301" i="4"/>
  <c r="H9301" i="4"/>
  <c r="L9302" i="4" l="1"/>
  <c r="E9302" i="4"/>
  <c r="C9302" i="4"/>
  <c r="K9302" i="4"/>
  <c r="A9303" i="4"/>
  <c r="F9302" i="4"/>
  <c r="H9302" i="4"/>
  <c r="B9302" i="4"/>
  <c r="G9302" i="4"/>
  <c r="J9302" i="4"/>
  <c r="I9302" i="4"/>
  <c r="D9302" i="4"/>
  <c r="L9303" i="4" l="1"/>
  <c r="E9303" i="4"/>
  <c r="C9303" i="4"/>
  <c r="I9303" i="4"/>
  <c r="F9303" i="4"/>
  <c r="H9303" i="4"/>
  <c r="B9303" i="4"/>
  <c r="D9303" i="4"/>
  <c r="K9303" i="4"/>
  <c r="J9303" i="4"/>
  <c r="G9303" i="4"/>
  <c r="A9304" i="4"/>
  <c r="L9304" i="4" l="1"/>
  <c r="E9304" i="4"/>
  <c r="C9304" i="4"/>
  <c r="K9304" i="4"/>
  <c r="F9304" i="4"/>
  <c r="J9304" i="4"/>
  <c r="A9305" i="4"/>
  <c r="B9304" i="4"/>
  <c r="I9304" i="4"/>
  <c r="H9304" i="4"/>
  <c r="G9304" i="4"/>
  <c r="D9304" i="4"/>
  <c r="L9305" i="4" l="1"/>
  <c r="E9305" i="4"/>
  <c r="C9305" i="4"/>
  <c r="K9305" i="4"/>
  <c r="G9305" i="4"/>
  <c r="J9305" i="4"/>
  <c r="F9305" i="4"/>
  <c r="A9306" i="4"/>
  <c r="I9305" i="4"/>
  <c r="B9305" i="4"/>
  <c r="D9305" i="4"/>
  <c r="H9305" i="4"/>
  <c r="L9306" i="4" l="1"/>
  <c r="E9306" i="4"/>
  <c r="C9306" i="4"/>
  <c r="I9306" i="4"/>
  <c r="B9306" i="4"/>
  <c r="G9306" i="4"/>
  <c r="D9306" i="4"/>
  <c r="K9306" i="4"/>
  <c r="A9307" i="4"/>
  <c r="J9306" i="4"/>
  <c r="F9306" i="4"/>
  <c r="H9306" i="4"/>
  <c r="L9307" i="4" l="1"/>
  <c r="E9307" i="4"/>
  <c r="C9307" i="4"/>
  <c r="I9307" i="4"/>
  <c r="F9307" i="4"/>
  <c r="H9307" i="4"/>
  <c r="D9307" i="4"/>
  <c r="B9307" i="4"/>
  <c r="K9307" i="4"/>
  <c r="J9307" i="4"/>
  <c r="G9307" i="4"/>
  <c r="A9308" i="4"/>
  <c r="L9308" i="4" l="1"/>
  <c r="E9308" i="4"/>
  <c r="C9308" i="4"/>
  <c r="J9308" i="4"/>
  <c r="A9309" i="4"/>
  <c r="B9308" i="4"/>
  <c r="I9308" i="4"/>
  <c r="H9308" i="4"/>
  <c r="D9308" i="4"/>
  <c r="G9308" i="4"/>
  <c r="K9308" i="4"/>
  <c r="F9308" i="4"/>
  <c r="L9309" i="4" l="1"/>
  <c r="E9309" i="4"/>
  <c r="C9309" i="4"/>
  <c r="I9309" i="4"/>
  <c r="A9310" i="4"/>
  <c r="B9309" i="4"/>
  <c r="D9309" i="4"/>
  <c r="H9309" i="4"/>
  <c r="K9309" i="4"/>
  <c r="G9309" i="4"/>
  <c r="J9309" i="4"/>
  <c r="F9309" i="4"/>
  <c r="L9310" i="4" l="1"/>
  <c r="E9310" i="4"/>
  <c r="C9310" i="4"/>
  <c r="J9310" i="4"/>
  <c r="F9310" i="4"/>
  <c r="H9310" i="4"/>
  <c r="I9310" i="4"/>
  <c r="G9310" i="4"/>
  <c r="D9310" i="4"/>
  <c r="K9310" i="4"/>
  <c r="A9311" i="4"/>
  <c r="B9310" i="4"/>
  <c r="L9311" i="4" l="1"/>
  <c r="E9311" i="4"/>
  <c r="C9311" i="4"/>
  <c r="I9311" i="4"/>
  <c r="F9311" i="4"/>
  <c r="H9311" i="4"/>
  <c r="D9311" i="4"/>
  <c r="B9311" i="4"/>
  <c r="K9311" i="4"/>
  <c r="J9311" i="4"/>
  <c r="G9311" i="4"/>
  <c r="A9312" i="4"/>
  <c r="L9312" i="4" l="1"/>
  <c r="E9312" i="4"/>
  <c r="C9312" i="4"/>
  <c r="J9312" i="4"/>
  <c r="A9313" i="4"/>
  <c r="B9312" i="4"/>
  <c r="I9312" i="4"/>
  <c r="H9312" i="4"/>
  <c r="D9312" i="4"/>
  <c r="G9312" i="4"/>
  <c r="K9312" i="4"/>
  <c r="F9312" i="4"/>
  <c r="L9313" i="4" l="1"/>
  <c r="E9313" i="4"/>
  <c r="C9313" i="4"/>
  <c r="K9313" i="4"/>
  <c r="G9313" i="4"/>
  <c r="H9313" i="4"/>
  <c r="J9313" i="4"/>
  <c r="F9313" i="4"/>
  <c r="I9313" i="4"/>
  <c r="A9314" i="4"/>
  <c r="B9313" i="4"/>
  <c r="D9313" i="4"/>
  <c r="L9314" i="4" l="1"/>
  <c r="E9314" i="4"/>
  <c r="C9314" i="4"/>
  <c r="J9314" i="4"/>
  <c r="F9314" i="4"/>
  <c r="H9314" i="4"/>
  <c r="I9314" i="4"/>
  <c r="B9314" i="4"/>
  <c r="G9314" i="4"/>
  <c r="D9314" i="4"/>
  <c r="K9314" i="4"/>
  <c r="A9315" i="4"/>
  <c r="L9315" i="4" l="1"/>
  <c r="E9315" i="4"/>
  <c r="C9315" i="4"/>
  <c r="K9315" i="4"/>
  <c r="J9315" i="4"/>
  <c r="G9315" i="4"/>
  <c r="A9316" i="4"/>
  <c r="I9315" i="4"/>
  <c r="F9315" i="4"/>
  <c r="H9315" i="4"/>
  <c r="D9315" i="4"/>
  <c r="B9315" i="4"/>
  <c r="L9316" i="4" l="1"/>
  <c r="E9316" i="4"/>
  <c r="C9316" i="4"/>
  <c r="J9316" i="4"/>
  <c r="A9317" i="4"/>
  <c r="B9316" i="4"/>
  <c r="I9316" i="4"/>
  <c r="H9316" i="4"/>
  <c r="D9316" i="4"/>
  <c r="G9316" i="4"/>
  <c r="K9316" i="4"/>
  <c r="F9316" i="4"/>
  <c r="L9317" i="4" l="1"/>
  <c r="E9317" i="4"/>
  <c r="C9317" i="4"/>
  <c r="K9317" i="4"/>
  <c r="G9317" i="4"/>
  <c r="J9317" i="4"/>
  <c r="F9317" i="4"/>
  <c r="I9317" i="4"/>
  <c r="A9318" i="4"/>
  <c r="B9317" i="4"/>
  <c r="D9317" i="4"/>
  <c r="H9317" i="4"/>
  <c r="L9318" i="4" l="1"/>
  <c r="E9318" i="4"/>
  <c r="C9318" i="4"/>
  <c r="K9318" i="4"/>
  <c r="A9319" i="4"/>
  <c r="F9318" i="4"/>
  <c r="G9318" i="4"/>
  <c r="J9318" i="4"/>
  <c r="H9318" i="4"/>
  <c r="B9318" i="4"/>
  <c r="I9318" i="4"/>
  <c r="D9318" i="4"/>
  <c r="L9319" i="4" l="1"/>
  <c r="E9319" i="4"/>
  <c r="C9319" i="4"/>
  <c r="I9319" i="4"/>
  <c r="F9319" i="4"/>
  <c r="H9319" i="4"/>
  <c r="D9319" i="4"/>
  <c r="B9319" i="4"/>
  <c r="K9319" i="4"/>
  <c r="J9319" i="4"/>
  <c r="G9319" i="4"/>
  <c r="A9320" i="4"/>
  <c r="L9320" i="4" l="1"/>
  <c r="E9320" i="4"/>
  <c r="C9320" i="4"/>
  <c r="J9320" i="4"/>
  <c r="A9321" i="4"/>
  <c r="B9320" i="4"/>
  <c r="I9320" i="4"/>
  <c r="H9320" i="4"/>
  <c r="D9320" i="4"/>
  <c r="K9320" i="4"/>
  <c r="F9320" i="4"/>
  <c r="G9320" i="4"/>
  <c r="L9321" i="4" l="1"/>
  <c r="E9321" i="4"/>
  <c r="C9321" i="4"/>
  <c r="K9321" i="4"/>
  <c r="G9321" i="4"/>
  <c r="I9321" i="4"/>
  <c r="A9322" i="4"/>
  <c r="B9321" i="4"/>
  <c r="H9321" i="4"/>
  <c r="J9321" i="4"/>
  <c r="F9321" i="4"/>
  <c r="D9321" i="4"/>
  <c r="L9322" i="4" l="1"/>
  <c r="E9322" i="4"/>
  <c r="C9322" i="4"/>
  <c r="I9322" i="4"/>
  <c r="B9322" i="4"/>
  <c r="G9322" i="4"/>
  <c r="D9322" i="4"/>
  <c r="K9322" i="4"/>
  <c r="A9323" i="4"/>
  <c r="J9322" i="4"/>
  <c r="F9322" i="4"/>
  <c r="H9322" i="4"/>
  <c r="L9323" i="4" l="1"/>
  <c r="E9323" i="4"/>
  <c r="C9323" i="4"/>
  <c r="J9323" i="4"/>
  <c r="G9323" i="4"/>
  <c r="A9324" i="4"/>
  <c r="I9323" i="4"/>
  <c r="F9323" i="4"/>
  <c r="H9323" i="4"/>
  <c r="D9323" i="4"/>
  <c r="B9323" i="4"/>
  <c r="K9323" i="4"/>
  <c r="L9324" i="4" l="1"/>
  <c r="E9324" i="4"/>
  <c r="C9324" i="4"/>
  <c r="J9324" i="4"/>
  <c r="A9325" i="4"/>
  <c r="B9324" i="4"/>
  <c r="G9324" i="4"/>
  <c r="I9324" i="4"/>
  <c r="H9324" i="4"/>
  <c r="D9324" i="4"/>
  <c r="K9324" i="4"/>
  <c r="F9324" i="4"/>
  <c r="L9325" i="4" l="1"/>
  <c r="E9325" i="4"/>
  <c r="C9325" i="4"/>
  <c r="I9325" i="4"/>
  <c r="A9326" i="4"/>
  <c r="B9325" i="4"/>
  <c r="D9325" i="4"/>
  <c r="H9325" i="4"/>
  <c r="K9325" i="4"/>
  <c r="G9325" i="4"/>
  <c r="J9325" i="4"/>
  <c r="F9325" i="4"/>
  <c r="L9326" i="4" l="1"/>
  <c r="E9326" i="4"/>
  <c r="C9326" i="4"/>
  <c r="J9326" i="4"/>
  <c r="F9326" i="4"/>
  <c r="H9326" i="4"/>
  <c r="I9326" i="4"/>
  <c r="B9326" i="4"/>
  <c r="G9326" i="4"/>
  <c r="D9326" i="4"/>
  <c r="K9326" i="4"/>
  <c r="A9327" i="4"/>
  <c r="L9327" i="4" l="1"/>
  <c r="E9327" i="4"/>
  <c r="C9327" i="4"/>
  <c r="K9327" i="4"/>
  <c r="G9327" i="4"/>
  <c r="I9327" i="4"/>
  <c r="F9327" i="4"/>
  <c r="H9327" i="4"/>
  <c r="J9327" i="4"/>
  <c r="A9328" i="4"/>
  <c r="D9327" i="4"/>
  <c r="B9327" i="4"/>
  <c r="L9328" i="4" l="1"/>
  <c r="E9328" i="4"/>
  <c r="C9328" i="4"/>
  <c r="D9328" i="4"/>
  <c r="G9328" i="4"/>
  <c r="K9328" i="4"/>
  <c r="F9328" i="4"/>
  <c r="H9328" i="4"/>
  <c r="J9328" i="4"/>
  <c r="A9329" i="4"/>
  <c r="B9328" i="4"/>
  <c r="I9328" i="4"/>
  <c r="L9329" i="4" l="1"/>
  <c r="E9329" i="4"/>
  <c r="C9329" i="4"/>
  <c r="D9329" i="4"/>
  <c r="H9329" i="4"/>
  <c r="I9329" i="4"/>
  <c r="A9330" i="4"/>
  <c r="B9329" i="4"/>
  <c r="K9329" i="4"/>
  <c r="G9329" i="4"/>
  <c r="J9329" i="4"/>
  <c r="F9329" i="4"/>
  <c r="L9330" i="4" l="1"/>
  <c r="E9330" i="4"/>
  <c r="C9330" i="4"/>
  <c r="D9330" i="4"/>
  <c r="K9330" i="4"/>
  <c r="A9331" i="4"/>
  <c r="I9330" i="4"/>
  <c r="B9330" i="4"/>
  <c r="J9330" i="4"/>
  <c r="F9330" i="4"/>
  <c r="H9330" i="4"/>
  <c r="G9330" i="4"/>
  <c r="L9331" i="4" l="1"/>
  <c r="E9331" i="4"/>
  <c r="C9331" i="4"/>
  <c r="D9331" i="4"/>
  <c r="B9331" i="4"/>
  <c r="K9331" i="4"/>
  <c r="I9331" i="4"/>
  <c r="H9331" i="4"/>
  <c r="J9331" i="4"/>
  <c r="G9331" i="4"/>
  <c r="A9332" i="4"/>
  <c r="F9331" i="4"/>
  <c r="L9332" i="4" l="1"/>
  <c r="E9332" i="4"/>
  <c r="C9332" i="4"/>
  <c r="D9332" i="4"/>
  <c r="G9332" i="4"/>
  <c r="B9332" i="4"/>
  <c r="H9332" i="4"/>
  <c r="K9332" i="4"/>
  <c r="F9332" i="4"/>
  <c r="J9332" i="4"/>
  <c r="A9333" i="4"/>
  <c r="I9332" i="4"/>
  <c r="L9333" i="4" l="1"/>
  <c r="E9333" i="4"/>
  <c r="C9333" i="4"/>
  <c r="D9333" i="4"/>
  <c r="H9333" i="4"/>
  <c r="A9334" i="4"/>
  <c r="B9333" i="4"/>
  <c r="K9333" i="4"/>
  <c r="G9333" i="4"/>
  <c r="I9333" i="4"/>
  <c r="J9333" i="4"/>
  <c r="F9333" i="4"/>
  <c r="L9334" i="4" l="1"/>
  <c r="E9334" i="4"/>
  <c r="C9334" i="4"/>
  <c r="D9334" i="4"/>
  <c r="K9334" i="4"/>
  <c r="A9335" i="4"/>
  <c r="B9334" i="4"/>
  <c r="J9334" i="4"/>
  <c r="F9334" i="4"/>
  <c r="H9334" i="4"/>
  <c r="I9334" i="4"/>
  <c r="G9334" i="4"/>
  <c r="L9335" i="4" l="1"/>
  <c r="E9335" i="4"/>
  <c r="C9335" i="4"/>
  <c r="D9335" i="4"/>
  <c r="B9335" i="4"/>
  <c r="F9335" i="4"/>
  <c r="K9335" i="4"/>
  <c r="I9335" i="4"/>
  <c r="H9335" i="4"/>
  <c r="J9335" i="4"/>
  <c r="G9335" i="4"/>
  <c r="A9336" i="4"/>
  <c r="L9336" i="4" l="1"/>
  <c r="E9336" i="4"/>
  <c r="C9336" i="4"/>
  <c r="D9336" i="4"/>
  <c r="G9336" i="4"/>
  <c r="H9336" i="4"/>
  <c r="K9336" i="4"/>
  <c r="F9336" i="4"/>
  <c r="J9336" i="4"/>
  <c r="A9337" i="4"/>
  <c r="B9336" i="4"/>
  <c r="I9336" i="4"/>
  <c r="L9337" i="4" l="1"/>
  <c r="E9337" i="4"/>
  <c r="C9337" i="4"/>
  <c r="D9337" i="4"/>
  <c r="H9337" i="4"/>
  <c r="A9338" i="4"/>
  <c r="B9337" i="4"/>
  <c r="K9337" i="4"/>
  <c r="G9337" i="4"/>
  <c r="J9337" i="4"/>
  <c r="F9337" i="4"/>
  <c r="I9337" i="4"/>
  <c r="L9338" i="4" l="1"/>
  <c r="E9338" i="4"/>
  <c r="C9338" i="4"/>
  <c r="D9338" i="4"/>
  <c r="I9338" i="4"/>
  <c r="B9338" i="4"/>
  <c r="G9338" i="4"/>
  <c r="K9338" i="4"/>
  <c r="A9339" i="4"/>
  <c r="J9338" i="4"/>
  <c r="F9338" i="4"/>
  <c r="H9338" i="4"/>
  <c r="L9339" i="4" l="1"/>
  <c r="E9339" i="4"/>
  <c r="C9339" i="4"/>
  <c r="D9339" i="4"/>
  <c r="B9339" i="4"/>
  <c r="K9339" i="4"/>
  <c r="I9339" i="4"/>
  <c r="J9339" i="4"/>
  <c r="G9339" i="4"/>
  <c r="A9340" i="4"/>
  <c r="F9339" i="4"/>
  <c r="H9339" i="4"/>
  <c r="L9340" i="4" l="1"/>
  <c r="E9340" i="4"/>
  <c r="C9340" i="4"/>
  <c r="D9340" i="4"/>
  <c r="G9340" i="4"/>
  <c r="H9340" i="4"/>
  <c r="K9340" i="4"/>
  <c r="F9340" i="4"/>
  <c r="I9340" i="4"/>
  <c r="J9340" i="4"/>
  <c r="A9341" i="4"/>
  <c r="B9340" i="4"/>
  <c r="L9341" i="4" l="1"/>
  <c r="E9341" i="4"/>
  <c r="C9341" i="4"/>
  <c r="D9341" i="4"/>
  <c r="H9341" i="4"/>
  <c r="K9341" i="4"/>
  <c r="G9341" i="4"/>
  <c r="A9342" i="4"/>
  <c r="J9341" i="4"/>
  <c r="F9341" i="4"/>
  <c r="I9341" i="4"/>
  <c r="B9341" i="4"/>
  <c r="L9342" i="4" l="1"/>
  <c r="E9342" i="4"/>
  <c r="C9342" i="4"/>
  <c r="D9342" i="4"/>
  <c r="H9342" i="4"/>
  <c r="B9342" i="4"/>
  <c r="G9342" i="4"/>
  <c r="K9342" i="4"/>
  <c r="A9343" i="4"/>
  <c r="J9342" i="4"/>
  <c r="F9342" i="4"/>
  <c r="I9342" i="4"/>
  <c r="L9343" i="4" l="1"/>
  <c r="E9343" i="4"/>
  <c r="C9343" i="4"/>
  <c r="D9343" i="4"/>
  <c r="B9343" i="4"/>
  <c r="H9343" i="4"/>
  <c r="K9343" i="4"/>
  <c r="F9343" i="4"/>
  <c r="J9343" i="4"/>
  <c r="G9343" i="4"/>
  <c r="A9344" i="4"/>
  <c r="I9343" i="4"/>
  <c r="L9344" i="4" l="1"/>
  <c r="E9344" i="4"/>
  <c r="C9344" i="4"/>
  <c r="D9344" i="4"/>
  <c r="G9344" i="4"/>
  <c r="K9344" i="4"/>
  <c r="F9344" i="4"/>
  <c r="I9344" i="4"/>
  <c r="J9344" i="4"/>
  <c r="A9345" i="4"/>
  <c r="B9344" i="4"/>
  <c r="H9344" i="4"/>
  <c r="L9345" i="4" l="1"/>
  <c r="E9345" i="4"/>
  <c r="C9345" i="4"/>
  <c r="D9345" i="4"/>
  <c r="H9345" i="4"/>
  <c r="A9346" i="4"/>
  <c r="K9345" i="4"/>
  <c r="G9345" i="4"/>
  <c r="B9345" i="4"/>
  <c r="J9345" i="4"/>
  <c r="F9345" i="4"/>
  <c r="I9345" i="4"/>
  <c r="L9346" i="4" l="1"/>
  <c r="E9346" i="4"/>
  <c r="C9346" i="4"/>
  <c r="D9346" i="4"/>
  <c r="F9346" i="4"/>
  <c r="I9346" i="4"/>
  <c r="K9346" i="4"/>
  <c r="A9347" i="4"/>
  <c r="B9346" i="4"/>
  <c r="G9346" i="4"/>
  <c r="J9346" i="4"/>
  <c r="H9346" i="4"/>
  <c r="L9347" i="4" l="1"/>
  <c r="E9347" i="4"/>
  <c r="C9347" i="4"/>
  <c r="D9347" i="4"/>
  <c r="B9347" i="4"/>
  <c r="I9347" i="4"/>
  <c r="F9347" i="4"/>
  <c r="H9347" i="4"/>
  <c r="K9347" i="4"/>
  <c r="J9347" i="4"/>
  <c r="G9347" i="4"/>
  <c r="A9348" i="4"/>
  <c r="L9348" i="4" l="1"/>
  <c r="E9348" i="4"/>
  <c r="C9348" i="4"/>
  <c r="D9348" i="4"/>
  <c r="G9348" i="4"/>
  <c r="K9348" i="4"/>
  <c r="F9348" i="4"/>
  <c r="I9348" i="4"/>
  <c r="H9348" i="4"/>
  <c r="J9348" i="4"/>
  <c r="A9349" i="4"/>
  <c r="B9348" i="4"/>
  <c r="L9349" i="4" l="1"/>
  <c r="E9349" i="4"/>
  <c r="C9349" i="4"/>
  <c r="D9349" i="4"/>
  <c r="H9349" i="4"/>
  <c r="I9349" i="4"/>
  <c r="B9349" i="4"/>
  <c r="K9349" i="4"/>
  <c r="G9349" i="4"/>
  <c r="J9349" i="4"/>
  <c r="F9349" i="4"/>
  <c r="A9350" i="4"/>
  <c r="L9350" i="4" l="1"/>
  <c r="E9350" i="4"/>
  <c r="C9350" i="4"/>
  <c r="D9350" i="4"/>
  <c r="K9350" i="4"/>
  <c r="A9351" i="4"/>
  <c r="I9350" i="4"/>
  <c r="B9350" i="4"/>
  <c r="G9350" i="4"/>
  <c r="J9350" i="4"/>
  <c r="F9350" i="4"/>
  <c r="H9350" i="4"/>
  <c r="L9351" i="4" l="1"/>
  <c r="E9351" i="4"/>
  <c r="C9351" i="4"/>
  <c r="D9351" i="4"/>
  <c r="B9351" i="4"/>
  <c r="G9351" i="4"/>
  <c r="K9351" i="4"/>
  <c r="I9351" i="4"/>
  <c r="H9351" i="4"/>
  <c r="J9351" i="4"/>
  <c r="A9352" i="4"/>
  <c r="F9351" i="4"/>
  <c r="L9352" i="4" l="1"/>
  <c r="E9352" i="4"/>
  <c r="C9352" i="4"/>
  <c r="D9352" i="4"/>
  <c r="G9352" i="4"/>
  <c r="I9352" i="4"/>
  <c r="K9352" i="4"/>
  <c r="F9352" i="4"/>
  <c r="J9352" i="4"/>
  <c r="A9353" i="4"/>
  <c r="B9352" i="4"/>
  <c r="H9352" i="4"/>
  <c r="L9353" i="4" l="1"/>
  <c r="E9353" i="4"/>
  <c r="C9353" i="4"/>
  <c r="D9353" i="4"/>
  <c r="H9353" i="4"/>
  <c r="J9353" i="4"/>
  <c r="A9354" i="4"/>
  <c r="K9353" i="4"/>
  <c r="G9353" i="4"/>
  <c r="B9353" i="4"/>
  <c r="F9353" i="4"/>
  <c r="I9353" i="4"/>
  <c r="L9354" i="4" l="1"/>
  <c r="E9354" i="4"/>
  <c r="C9354" i="4"/>
  <c r="D9354" i="4"/>
  <c r="K9354" i="4"/>
  <c r="A9355" i="4"/>
  <c r="I9354" i="4"/>
  <c r="J9354" i="4"/>
  <c r="F9354" i="4"/>
  <c r="H9354" i="4"/>
  <c r="B9354" i="4"/>
  <c r="G9354" i="4"/>
  <c r="L9355" i="4" l="1"/>
  <c r="E9355" i="4"/>
  <c r="C9355" i="4"/>
  <c r="D9355" i="4"/>
  <c r="B9355" i="4"/>
  <c r="K9355" i="4"/>
  <c r="F9355" i="4"/>
  <c r="J9355" i="4"/>
  <c r="G9355" i="4"/>
  <c r="A9356" i="4"/>
  <c r="I9355" i="4"/>
  <c r="H9355" i="4"/>
  <c r="L9356" i="4" l="1"/>
  <c r="E9356" i="4"/>
  <c r="C9356" i="4"/>
  <c r="D9356" i="4"/>
  <c r="G9356" i="4"/>
  <c r="K9356" i="4"/>
  <c r="F9356" i="4"/>
  <c r="H9356" i="4"/>
  <c r="J9356" i="4"/>
  <c r="A9357" i="4"/>
  <c r="B9356" i="4"/>
  <c r="I9356" i="4"/>
  <c r="L9357" i="4" l="1"/>
  <c r="E9357" i="4"/>
  <c r="C9357" i="4"/>
  <c r="D9357" i="4"/>
  <c r="H9357" i="4"/>
  <c r="G9357" i="4"/>
  <c r="A9358" i="4"/>
  <c r="K9357" i="4"/>
  <c r="I9357" i="4"/>
  <c r="B9357" i="4"/>
  <c r="J9357" i="4"/>
  <c r="F9357" i="4"/>
  <c r="L9358" i="4" l="1"/>
  <c r="E9358" i="4"/>
  <c r="C9358" i="4"/>
  <c r="D9358" i="4"/>
  <c r="I9358" i="4"/>
  <c r="B9358" i="4"/>
  <c r="K9358" i="4"/>
  <c r="A9359" i="4"/>
  <c r="G9358" i="4"/>
  <c r="J9358" i="4"/>
  <c r="F9358" i="4"/>
  <c r="H9358" i="4"/>
  <c r="L9359" i="4" l="1"/>
  <c r="E9359" i="4"/>
  <c r="C9359" i="4"/>
  <c r="D9359" i="4"/>
  <c r="B9359" i="4"/>
  <c r="A9360" i="4"/>
  <c r="F9359" i="4"/>
  <c r="H9359" i="4"/>
  <c r="K9359" i="4"/>
  <c r="J9359" i="4"/>
  <c r="G9359" i="4"/>
  <c r="I9359" i="4"/>
  <c r="L9360" i="4" l="1"/>
  <c r="E9360" i="4"/>
  <c r="C9360" i="4"/>
  <c r="D9360" i="4"/>
  <c r="G9360" i="4"/>
  <c r="K9360" i="4"/>
  <c r="F9360" i="4"/>
  <c r="J9360" i="4"/>
  <c r="A9361" i="4"/>
  <c r="B9360" i="4"/>
  <c r="I9360" i="4"/>
  <c r="H9360" i="4"/>
  <c r="L9361" i="4" l="1"/>
  <c r="E9361" i="4"/>
  <c r="C9361" i="4"/>
  <c r="D9361" i="4"/>
  <c r="H9361" i="4"/>
  <c r="K9361" i="4"/>
  <c r="G9361" i="4"/>
  <c r="J9361" i="4"/>
  <c r="F9361" i="4"/>
  <c r="I9361" i="4"/>
  <c r="A9362" i="4"/>
  <c r="B9361" i="4"/>
  <c r="L9362" i="4" l="1"/>
  <c r="E9362" i="4"/>
  <c r="C9362" i="4"/>
  <c r="D9362" i="4"/>
  <c r="G9362" i="4"/>
  <c r="K9362" i="4"/>
  <c r="A9363" i="4"/>
  <c r="F9362" i="4"/>
  <c r="H9362" i="4"/>
  <c r="B9362" i="4"/>
  <c r="J9362" i="4"/>
  <c r="I9362" i="4"/>
  <c r="L9363" i="4" l="1"/>
  <c r="E9363" i="4"/>
  <c r="C9363" i="4"/>
  <c r="D9363" i="4"/>
  <c r="B9363" i="4"/>
  <c r="K9363" i="4"/>
  <c r="J9363" i="4"/>
  <c r="G9363" i="4"/>
  <c r="A9364" i="4"/>
  <c r="I9363" i="4"/>
  <c r="F9363" i="4"/>
  <c r="H9363" i="4"/>
  <c r="L9364" i="4" l="1"/>
  <c r="E9364" i="4"/>
  <c r="C9364" i="4"/>
  <c r="J9364" i="4"/>
  <c r="A9365" i="4"/>
  <c r="B9364" i="4"/>
  <c r="H9364" i="4"/>
  <c r="I9364" i="4"/>
  <c r="D9364" i="4"/>
  <c r="G9364" i="4"/>
  <c r="K9364" i="4"/>
  <c r="F9364" i="4"/>
  <c r="L9365" i="4" l="1"/>
  <c r="E9365" i="4"/>
  <c r="C9365" i="4"/>
  <c r="I9365" i="4"/>
  <c r="A9366" i="4"/>
  <c r="B9365" i="4"/>
  <c r="F9365" i="4"/>
  <c r="D9365" i="4"/>
  <c r="H9365" i="4"/>
  <c r="K9365" i="4"/>
  <c r="G9365" i="4"/>
  <c r="J9365" i="4"/>
  <c r="L9366" i="4" l="1"/>
  <c r="E9366" i="4"/>
  <c r="C9366" i="4"/>
  <c r="D9366" i="4"/>
  <c r="H9366" i="4"/>
  <c r="K9366" i="4"/>
  <c r="A9367" i="4"/>
  <c r="J9366" i="4"/>
  <c r="F9366" i="4"/>
  <c r="I9366" i="4"/>
  <c r="B9366" i="4"/>
  <c r="G9366" i="4"/>
  <c r="L9367" i="4" l="1"/>
  <c r="E9367" i="4"/>
  <c r="C9367" i="4"/>
  <c r="I9367" i="4"/>
  <c r="F9367" i="4"/>
  <c r="H9367" i="4"/>
  <c r="D9367" i="4"/>
  <c r="B9367" i="4"/>
  <c r="K9367" i="4"/>
  <c r="J9367" i="4"/>
  <c r="G9367" i="4"/>
  <c r="A9368" i="4"/>
  <c r="L9368" i="4" l="1"/>
  <c r="E9368" i="4"/>
  <c r="C9368" i="4"/>
  <c r="I9368" i="4"/>
  <c r="H9368" i="4"/>
  <c r="D9368" i="4"/>
  <c r="G9368" i="4"/>
  <c r="K9368" i="4"/>
  <c r="F9368" i="4"/>
  <c r="J9368" i="4"/>
  <c r="A9369" i="4"/>
  <c r="B9368" i="4"/>
  <c r="L9369" i="4" l="1"/>
  <c r="E9369" i="4"/>
  <c r="C9369" i="4"/>
  <c r="J9369" i="4"/>
  <c r="F9369" i="4"/>
  <c r="H9369" i="4"/>
  <c r="I9369" i="4"/>
  <c r="A9370" i="4"/>
  <c r="B9369" i="4"/>
  <c r="D9369" i="4"/>
  <c r="K9369" i="4"/>
  <c r="G9369" i="4"/>
  <c r="L9370" i="4" l="1"/>
  <c r="E9370" i="4"/>
  <c r="C9370" i="4"/>
  <c r="I9370" i="4"/>
  <c r="B9370" i="4"/>
  <c r="G9370" i="4"/>
  <c r="D9370" i="4"/>
  <c r="K9370" i="4"/>
  <c r="J9370" i="4"/>
  <c r="F9370" i="4"/>
  <c r="H9370" i="4"/>
  <c r="A9371" i="4"/>
  <c r="L9371" i="4" l="1"/>
  <c r="E9371" i="4"/>
  <c r="C9371" i="4"/>
  <c r="J9371" i="4"/>
  <c r="G9371" i="4"/>
  <c r="A9372" i="4"/>
  <c r="I9371" i="4"/>
  <c r="F9371" i="4"/>
  <c r="H9371" i="4"/>
  <c r="D9371" i="4"/>
  <c r="B9371" i="4"/>
  <c r="K9371" i="4"/>
  <c r="L9372" i="4" l="1"/>
  <c r="E9372" i="4"/>
  <c r="C9372" i="4"/>
  <c r="K9372" i="4"/>
  <c r="F9372" i="4"/>
  <c r="D9372" i="4"/>
  <c r="J9372" i="4"/>
  <c r="A9373" i="4"/>
  <c r="B9372" i="4"/>
  <c r="I9372" i="4"/>
  <c r="H9372" i="4"/>
  <c r="G9372" i="4"/>
  <c r="L9373" i="4" l="1"/>
  <c r="E9373" i="4"/>
  <c r="C9373" i="4"/>
  <c r="J9373" i="4"/>
  <c r="F9373" i="4"/>
  <c r="H9373" i="4"/>
  <c r="I9373" i="4"/>
  <c r="A9374" i="4"/>
  <c r="B9373" i="4"/>
  <c r="D9373" i="4"/>
  <c r="K9373" i="4"/>
  <c r="G9373" i="4"/>
  <c r="L9374" i="4" l="1"/>
  <c r="E9374" i="4"/>
  <c r="C9374" i="4"/>
  <c r="K9374" i="4"/>
  <c r="A9375" i="4"/>
  <c r="B9374" i="4"/>
  <c r="J9374" i="4"/>
  <c r="F9374" i="4"/>
  <c r="H9374" i="4"/>
  <c r="G9374" i="4"/>
  <c r="I9374" i="4"/>
  <c r="D9374" i="4"/>
  <c r="L9375" i="4" l="1"/>
  <c r="E9375" i="4"/>
  <c r="C9375" i="4"/>
  <c r="J9375" i="4"/>
  <c r="G9375" i="4"/>
  <c r="A9376" i="4"/>
  <c r="I9375" i="4"/>
  <c r="F9375" i="4"/>
  <c r="H9375" i="4"/>
  <c r="D9375" i="4"/>
  <c r="B9375" i="4"/>
  <c r="K9375" i="4"/>
  <c r="L9376" i="4" l="1"/>
  <c r="E9376" i="4"/>
  <c r="C9376" i="4"/>
  <c r="J9376" i="4"/>
  <c r="A9377" i="4"/>
  <c r="B9376" i="4"/>
  <c r="H9376" i="4"/>
  <c r="I9376" i="4"/>
  <c r="D9376" i="4"/>
  <c r="G9376" i="4"/>
  <c r="K9376" i="4"/>
  <c r="F9376" i="4"/>
  <c r="L9377" i="4" l="1"/>
  <c r="E9377" i="4"/>
  <c r="C9377" i="4"/>
  <c r="I9377" i="4"/>
  <c r="A9378" i="4"/>
  <c r="B9377" i="4"/>
  <c r="F9377" i="4"/>
  <c r="D9377" i="4"/>
  <c r="H9377" i="4"/>
  <c r="K9377" i="4"/>
  <c r="G9377" i="4"/>
  <c r="J9377" i="4"/>
  <c r="L9378" i="4" l="1"/>
  <c r="E9378" i="4"/>
  <c r="C9378" i="4"/>
  <c r="J9378" i="4"/>
  <c r="F9378" i="4"/>
  <c r="H9378" i="4"/>
  <c r="B9378" i="4"/>
  <c r="I9378" i="4"/>
  <c r="G9378" i="4"/>
  <c r="K9378" i="4"/>
  <c r="A9379" i="4"/>
  <c r="D9378" i="4"/>
  <c r="L9379" i="4" l="1"/>
  <c r="E9379" i="4"/>
  <c r="C9379" i="4"/>
  <c r="J9379" i="4"/>
  <c r="G9379" i="4"/>
  <c r="A9380" i="4"/>
  <c r="I9379" i="4"/>
  <c r="F9379" i="4"/>
  <c r="H9379" i="4"/>
  <c r="D9379" i="4"/>
  <c r="B9379" i="4"/>
  <c r="K9379" i="4"/>
  <c r="L9380" i="4" l="1"/>
  <c r="E9380" i="4"/>
  <c r="C9380" i="4"/>
  <c r="K9380" i="4"/>
  <c r="F9380" i="4"/>
  <c r="J9380" i="4"/>
  <c r="A9381" i="4"/>
  <c r="B9380" i="4"/>
  <c r="H9380" i="4"/>
  <c r="I9380" i="4"/>
  <c r="G9380" i="4"/>
  <c r="D9380" i="4"/>
  <c r="L9381" i="4" l="1"/>
  <c r="E9381" i="4"/>
  <c r="C9381" i="4"/>
  <c r="J9381" i="4"/>
  <c r="F9381" i="4"/>
  <c r="I9381" i="4"/>
  <c r="A9382" i="4"/>
  <c r="B9381" i="4"/>
  <c r="D9381" i="4"/>
  <c r="H9381" i="4"/>
  <c r="K9381" i="4"/>
  <c r="G9381" i="4"/>
  <c r="L9382" i="4" l="1"/>
  <c r="E9382" i="4"/>
  <c r="C9382" i="4"/>
  <c r="D9382" i="4"/>
  <c r="K9382" i="4"/>
  <c r="A9383" i="4"/>
  <c r="J9382" i="4"/>
  <c r="F9382" i="4"/>
  <c r="H9382" i="4"/>
  <c r="I9382" i="4"/>
  <c r="B9382" i="4"/>
  <c r="G9382" i="4"/>
  <c r="L9383" i="4" l="1"/>
  <c r="E9383" i="4"/>
  <c r="C9383" i="4"/>
  <c r="D9383" i="4"/>
  <c r="B9383" i="4"/>
  <c r="K9383" i="4"/>
  <c r="J9383" i="4"/>
  <c r="G9383" i="4"/>
  <c r="A9384" i="4"/>
  <c r="I9383" i="4"/>
  <c r="F9383" i="4"/>
  <c r="H9383" i="4"/>
  <c r="L9384" i="4" l="1"/>
  <c r="E9384" i="4"/>
  <c r="C9384" i="4"/>
  <c r="J9384" i="4"/>
  <c r="A9385" i="4"/>
  <c r="B9384" i="4"/>
  <c r="I9384" i="4"/>
  <c r="H9384" i="4"/>
  <c r="D9384" i="4"/>
  <c r="G9384" i="4"/>
  <c r="K9384" i="4"/>
  <c r="F9384" i="4"/>
  <c r="L9385" i="4" l="1"/>
  <c r="E9385" i="4"/>
  <c r="C9385" i="4"/>
  <c r="K9385" i="4"/>
  <c r="G9385" i="4"/>
  <c r="A9386" i="4"/>
  <c r="B9385" i="4"/>
  <c r="J9385" i="4"/>
  <c r="F9385" i="4"/>
  <c r="H9385" i="4"/>
  <c r="I9385" i="4"/>
  <c r="D9385" i="4"/>
  <c r="L9386" i="4" l="1"/>
  <c r="E9386" i="4"/>
  <c r="C9386" i="4"/>
  <c r="K9386" i="4"/>
  <c r="A9387" i="4"/>
  <c r="G9386" i="4"/>
  <c r="J9386" i="4"/>
  <c r="F9386" i="4"/>
  <c r="H9386" i="4"/>
  <c r="I9386" i="4"/>
  <c r="B9386" i="4"/>
  <c r="D9386" i="4"/>
  <c r="L9387" i="4" l="1"/>
  <c r="E9387" i="4"/>
  <c r="C9387" i="4"/>
  <c r="J9387" i="4"/>
  <c r="G9387" i="4"/>
  <c r="A9388" i="4"/>
  <c r="I9387" i="4"/>
  <c r="F9387" i="4"/>
  <c r="H9387" i="4"/>
  <c r="D9387" i="4"/>
  <c r="B9387" i="4"/>
  <c r="K9387" i="4"/>
  <c r="L9388" i="4" l="1"/>
  <c r="E9388" i="4"/>
  <c r="C9388" i="4"/>
  <c r="I9388" i="4"/>
  <c r="H9388" i="4"/>
  <c r="D9388" i="4"/>
  <c r="G9388" i="4"/>
  <c r="K9388" i="4"/>
  <c r="F9388" i="4"/>
  <c r="J9388" i="4"/>
  <c r="A9389" i="4"/>
  <c r="B9388" i="4"/>
  <c r="L9389" i="4" l="1"/>
  <c r="E9389" i="4"/>
  <c r="C9389" i="4"/>
  <c r="J9389" i="4"/>
  <c r="F9389" i="4"/>
  <c r="I9389" i="4"/>
  <c r="A9390" i="4"/>
  <c r="B9389" i="4"/>
  <c r="D9389" i="4"/>
  <c r="H9389" i="4"/>
  <c r="K9389" i="4"/>
  <c r="G9389" i="4"/>
  <c r="L9390" i="4" l="1"/>
  <c r="E9390" i="4"/>
  <c r="C9390" i="4"/>
  <c r="K9390" i="4"/>
  <c r="A9391" i="4"/>
  <c r="F9390" i="4"/>
  <c r="J9390" i="4"/>
  <c r="H9390" i="4"/>
  <c r="I9390" i="4"/>
  <c r="B9390" i="4"/>
  <c r="D9390" i="4"/>
  <c r="G9390" i="4"/>
  <c r="L9391" i="4" l="1"/>
  <c r="E9391" i="4"/>
  <c r="C9391" i="4"/>
  <c r="D9391" i="4"/>
  <c r="B9391" i="4"/>
  <c r="K9391" i="4"/>
  <c r="J9391" i="4"/>
  <c r="G9391" i="4"/>
  <c r="A9392" i="4"/>
  <c r="I9391" i="4"/>
  <c r="F9391" i="4"/>
  <c r="H9391" i="4"/>
  <c r="L9392" i="4" l="1"/>
  <c r="E9392" i="4"/>
  <c r="C9392" i="4"/>
  <c r="J9392" i="4"/>
  <c r="A9393" i="4"/>
  <c r="B9392" i="4"/>
  <c r="I9392" i="4"/>
  <c r="H9392" i="4"/>
  <c r="D9392" i="4"/>
  <c r="G9392" i="4"/>
  <c r="K9392" i="4"/>
  <c r="F9392" i="4"/>
  <c r="L9393" i="4" l="1"/>
  <c r="E9393" i="4"/>
  <c r="C9393" i="4"/>
  <c r="D9393" i="4"/>
  <c r="H9393" i="4"/>
  <c r="K9393" i="4"/>
  <c r="G9393" i="4"/>
  <c r="J9393" i="4"/>
  <c r="F9393" i="4"/>
  <c r="I9393" i="4"/>
  <c r="A9394" i="4"/>
  <c r="B9393" i="4"/>
  <c r="L9394" i="4" l="1"/>
  <c r="E9394" i="4"/>
  <c r="C9394" i="4"/>
  <c r="I9394" i="4"/>
  <c r="B9394" i="4"/>
  <c r="G9394" i="4"/>
  <c r="D9394" i="4"/>
  <c r="K9394" i="4"/>
  <c r="A9395" i="4"/>
  <c r="J9394" i="4"/>
  <c r="F9394" i="4"/>
  <c r="H9394" i="4"/>
  <c r="L9395" i="4" l="1"/>
  <c r="E9395" i="4"/>
  <c r="C9395" i="4"/>
  <c r="I9395" i="4"/>
  <c r="F9395" i="4"/>
  <c r="H9395" i="4"/>
  <c r="D9395" i="4"/>
  <c r="B9395" i="4"/>
  <c r="K9395" i="4"/>
  <c r="J9395" i="4"/>
  <c r="G9395" i="4"/>
  <c r="A9396" i="4"/>
  <c r="L9396" i="4" l="1"/>
  <c r="E9396" i="4"/>
  <c r="C9396" i="4"/>
  <c r="J9396" i="4"/>
  <c r="A9397" i="4"/>
  <c r="B9396" i="4"/>
  <c r="I9396" i="4"/>
  <c r="H9396" i="4"/>
  <c r="G9396" i="4"/>
  <c r="D9396" i="4"/>
  <c r="K9396" i="4"/>
  <c r="F9396" i="4"/>
  <c r="L9397" i="4" l="1"/>
  <c r="E9397" i="4"/>
  <c r="C9397" i="4"/>
  <c r="J9397" i="4"/>
  <c r="F9397" i="4"/>
  <c r="H9397" i="4"/>
  <c r="I9397" i="4"/>
  <c r="A9398" i="4"/>
  <c r="B9397" i="4"/>
  <c r="D9397" i="4"/>
  <c r="K9397" i="4"/>
  <c r="G9397" i="4"/>
  <c r="L9398" i="4" l="1"/>
  <c r="E9398" i="4"/>
  <c r="C9398" i="4"/>
  <c r="K9398" i="4"/>
  <c r="A9399" i="4"/>
  <c r="J9398" i="4"/>
  <c r="F9398" i="4"/>
  <c r="H9398" i="4"/>
  <c r="I9398" i="4"/>
  <c r="B9398" i="4"/>
  <c r="G9398" i="4"/>
  <c r="D9398" i="4"/>
  <c r="L9399" i="4" l="1"/>
  <c r="E9399" i="4"/>
  <c r="C9399" i="4"/>
  <c r="K9399" i="4"/>
  <c r="B9399" i="4"/>
  <c r="J9399" i="4"/>
  <c r="G9399" i="4"/>
  <c r="A9400" i="4"/>
  <c r="D9399" i="4"/>
  <c r="I9399" i="4"/>
  <c r="F9399" i="4"/>
  <c r="H9399" i="4"/>
  <c r="L9400" i="4" l="1"/>
  <c r="E9400" i="4"/>
  <c r="C9400" i="4"/>
  <c r="J9400" i="4"/>
  <c r="A9401" i="4"/>
  <c r="B9400" i="4"/>
  <c r="I9400" i="4"/>
  <c r="H9400" i="4"/>
  <c r="D9400" i="4"/>
  <c r="G9400" i="4"/>
  <c r="K9400" i="4"/>
  <c r="F9400" i="4"/>
  <c r="L9401" i="4" l="1"/>
  <c r="E9401" i="4"/>
  <c r="C9401" i="4"/>
  <c r="I9401" i="4"/>
  <c r="A9402" i="4"/>
  <c r="B9401" i="4"/>
  <c r="D9401" i="4"/>
  <c r="H9401" i="4"/>
  <c r="K9401" i="4"/>
  <c r="G9401" i="4"/>
  <c r="J9401" i="4"/>
  <c r="F9401" i="4"/>
  <c r="L9402" i="4" l="1"/>
  <c r="E9402" i="4"/>
  <c r="C9402" i="4"/>
  <c r="D9402" i="4"/>
  <c r="K9402" i="4"/>
  <c r="A9403" i="4"/>
  <c r="I9402" i="4"/>
  <c r="J9402" i="4"/>
  <c r="F9402" i="4"/>
  <c r="H9402" i="4"/>
  <c r="G9402" i="4"/>
  <c r="B9402" i="4"/>
  <c r="L9403" i="4" l="1"/>
  <c r="E9403" i="4"/>
  <c r="C9403" i="4"/>
  <c r="D9403" i="4"/>
  <c r="B9403" i="4"/>
  <c r="K9403" i="4"/>
  <c r="J9403" i="4"/>
  <c r="G9403" i="4"/>
  <c r="A9404" i="4"/>
  <c r="I9403" i="4"/>
  <c r="F9403" i="4"/>
  <c r="H9403" i="4"/>
  <c r="L9404" i="4" l="1"/>
  <c r="E9404" i="4"/>
  <c r="C9404" i="4"/>
  <c r="J9404" i="4"/>
  <c r="I9404" i="4"/>
  <c r="H9404" i="4"/>
  <c r="D9404" i="4"/>
  <c r="G9404" i="4"/>
  <c r="K9404" i="4"/>
  <c r="F9404" i="4"/>
  <c r="A9405" i="4"/>
  <c r="B9404" i="4"/>
  <c r="L9405" i="4" l="1"/>
  <c r="E9405" i="4"/>
  <c r="C9405" i="4"/>
  <c r="K9405" i="4"/>
  <c r="G9405" i="4"/>
  <c r="A9406" i="4"/>
  <c r="J9405" i="4"/>
  <c r="F9405" i="4"/>
  <c r="H9405" i="4"/>
  <c r="I9405" i="4"/>
  <c r="B9405" i="4"/>
  <c r="D9405" i="4"/>
  <c r="L9406" i="4" l="1"/>
  <c r="E9406" i="4"/>
  <c r="C9406" i="4"/>
  <c r="I9406" i="4"/>
  <c r="B9406" i="4"/>
  <c r="G9406" i="4"/>
  <c r="D9406" i="4"/>
  <c r="K9406" i="4"/>
  <c r="A9407" i="4"/>
  <c r="J9406" i="4"/>
  <c r="F9406" i="4"/>
  <c r="H9406" i="4"/>
  <c r="L9407" i="4" l="1"/>
  <c r="E9407" i="4"/>
  <c r="C9407" i="4"/>
  <c r="D9407" i="4"/>
  <c r="B9407" i="4"/>
  <c r="K9407" i="4"/>
  <c r="J9407" i="4"/>
  <c r="G9407" i="4"/>
  <c r="A9408" i="4"/>
  <c r="I9407" i="4"/>
  <c r="F9407" i="4"/>
  <c r="H9407" i="4"/>
  <c r="L9408" i="4" l="1"/>
  <c r="E9408" i="4"/>
  <c r="C9408" i="4"/>
  <c r="D9408" i="4"/>
  <c r="G9408" i="4"/>
  <c r="K9408" i="4"/>
  <c r="F9408" i="4"/>
  <c r="J9408" i="4"/>
  <c r="A9409" i="4"/>
  <c r="B9408" i="4"/>
  <c r="I9408" i="4"/>
  <c r="H9408" i="4"/>
  <c r="L9409" i="4" l="1"/>
  <c r="E9409" i="4"/>
  <c r="C9409" i="4"/>
  <c r="D9409" i="4"/>
  <c r="H9409" i="4"/>
  <c r="F9409" i="4"/>
  <c r="K9409" i="4"/>
  <c r="G9409" i="4"/>
  <c r="J9409" i="4"/>
  <c r="I9409" i="4"/>
  <c r="A9410" i="4"/>
  <c r="B9409" i="4"/>
  <c r="L9410" i="4" l="1"/>
  <c r="E9410" i="4"/>
  <c r="C9410" i="4"/>
  <c r="D9410" i="4"/>
  <c r="K9410" i="4"/>
  <c r="A9411" i="4"/>
  <c r="J9410" i="4"/>
  <c r="H9410" i="4"/>
  <c r="F9410" i="4"/>
  <c r="I9410" i="4"/>
  <c r="B9410" i="4"/>
  <c r="G9410" i="4"/>
  <c r="L9411" i="4" l="1"/>
  <c r="E9411" i="4"/>
  <c r="C9411" i="4"/>
  <c r="D9411" i="4"/>
  <c r="B9411" i="4"/>
  <c r="K9411" i="4"/>
  <c r="J9411" i="4"/>
  <c r="G9411" i="4"/>
  <c r="A9412" i="4"/>
  <c r="I9411" i="4"/>
  <c r="F9411" i="4"/>
  <c r="H9411" i="4"/>
  <c r="L9412" i="4" l="1"/>
  <c r="E9412" i="4"/>
  <c r="C9412" i="4"/>
  <c r="I9412" i="4"/>
  <c r="H9412" i="4"/>
  <c r="D9412" i="4"/>
  <c r="G9412" i="4"/>
  <c r="K9412" i="4"/>
  <c r="F9412" i="4"/>
  <c r="J9412" i="4"/>
  <c r="A9413" i="4"/>
  <c r="B9412" i="4"/>
  <c r="L9413" i="4" l="1"/>
  <c r="E9413" i="4"/>
  <c r="C9413" i="4"/>
  <c r="D9413" i="4"/>
  <c r="H9413" i="4"/>
  <c r="K9413" i="4"/>
  <c r="G9413" i="4"/>
  <c r="J9413" i="4"/>
  <c r="F9413" i="4"/>
  <c r="I9413" i="4"/>
  <c r="A9414" i="4"/>
  <c r="B9413" i="4"/>
  <c r="L9414" i="4" l="1"/>
  <c r="E9414" i="4"/>
  <c r="C9414" i="4"/>
  <c r="D9414" i="4"/>
  <c r="K9414" i="4"/>
  <c r="A9415" i="4"/>
  <c r="J9414" i="4"/>
  <c r="F9414" i="4"/>
  <c r="H9414" i="4"/>
  <c r="I9414" i="4"/>
  <c r="B9414" i="4"/>
  <c r="G9414" i="4"/>
  <c r="L9415" i="4" l="1"/>
  <c r="E9415" i="4"/>
  <c r="C9415" i="4"/>
  <c r="D9415" i="4"/>
  <c r="B9415" i="4"/>
  <c r="K9415" i="4"/>
  <c r="J9415" i="4"/>
  <c r="G9415" i="4"/>
  <c r="A9416" i="4"/>
  <c r="I9415" i="4"/>
  <c r="F9415" i="4"/>
  <c r="H9415" i="4"/>
  <c r="L9416" i="4" l="1"/>
  <c r="E9416" i="4"/>
  <c r="C9416" i="4"/>
  <c r="J9416" i="4"/>
  <c r="G9416" i="4"/>
  <c r="B9416" i="4"/>
  <c r="I9416" i="4"/>
  <c r="A9417" i="4"/>
  <c r="F9416" i="4"/>
  <c r="D9416" i="4"/>
  <c r="K9416" i="4"/>
  <c r="H9416" i="4"/>
  <c r="L9417" i="4" l="1"/>
  <c r="E9417" i="4"/>
  <c r="C9417" i="4"/>
  <c r="K9417" i="4"/>
  <c r="B9417" i="4"/>
  <c r="A9418" i="4"/>
  <c r="J9417" i="4"/>
  <c r="G9417" i="4"/>
  <c r="H9417" i="4"/>
  <c r="I9417" i="4"/>
  <c r="D9417" i="4"/>
  <c r="F9417" i="4"/>
  <c r="L9418" i="4" l="1"/>
  <c r="E9418" i="4"/>
  <c r="C9418" i="4"/>
  <c r="J9418" i="4"/>
  <c r="B9418" i="4"/>
  <c r="I9418" i="4"/>
  <c r="G9418" i="4"/>
  <c r="H9418" i="4"/>
  <c r="F9418" i="4"/>
  <c r="D9418" i="4"/>
  <c r="K9418" i="4"/>
  <c r="A9419" i="4"/>
  <c r="L9419" i="4" l="1"/>
  <c r="E9419" i="4"/>
  <c r="C9419" i="4"/>
  <c r="J9419" i="4"/>
  <c r="I9419" i="4"/>
  <c r="B9419" i="4"/>
  <c r="G9419" i="4"/>
  <c r="D9419" i="4"/>
  <c r="A9420" i="4"/>
  <c r="K9419" i="4"/>
  <c r="H9419" i="4"/>
  <c r="F9419" i="4"/>
  <c r="L9420" i="4" l="1"/>
  <c r="E9420" i="4"/>
  <c r="C9420" i="4"/>
  <c r="J9420" i="4"/>
  <c r="G9420" i="4"/>
  <c r="A9421" i="4"/>
  <c r="I9420" i="4"/>
  <c r="B9420" i="4"/>
  <c r="D9420" i="4"/>
  <c r="H9420" i="4"/>
  <c r="K9420" i="4"/>
  <c r="F9420" i="4"/>
  <c r="L9421" i="4" l="1"/>
  <c r="E9421" i="4"/>
  <c r="C9421" i="4"/>
  <c r="I9421" i="4"/>
  <c r="H9421" i="4"/>
  <c r="G9421" i="4"/>
  <c r="D9421" i="4"/>
  <c r="F9421" i="4"/>
  <c r="B9421" i="4"/>
  <c r="K9421" i="4"/>
  <c r="J9421" i="4"/>
  <c r="A9422" i="4"/>
  <c r="L9422" i="4" l="1"/>
  <c r="E9422" i="4"/>
  <c r="C9422" i="4"/>
  <c r="J9422" i="4"/>
  <c r="F9422" i="4"/>
  <c r="G9422" i="4"/>
  <c r="I9422" i="4"/>
  <c r="B9422" i="4"/>
  <c r="A9423" i="4"/>
  <c r="D9422" i="4"/>
  <c r="K9422" i="4"/>
  <c r="H9422" i="4"/>
  <c r="L9423" i="4" l="1"/>
  <c r="E9423" i="4"/>
  <c r="C9423" i="4"/>
  <c r="K9423" i="4"/>
  <c r="J9423" i="4"/>
  <c r="G9423" i="4"/>
  <c r="A9424" i="4"/>
  <c r="B9423" i="4"/>
  <c r="I9423" i="4"/>
  <c r="F9423" i="4"/>
  <c r="H9423" i="4"/>
  <c r="D9423" i="4"/>
  <c r="L9424" i="4" l="1"/>
  <c r="E9424" i="4"/>
  <c r="C9424" i="4"/>
  <c r="J9424" i="4"/>
  <c r="A9425" i="4"/>
  <c r="B9424" i="4"/>
  <c r="G9424" i="4"/>
  <c r="I9424" i="4"/>
  <c r="H9424" i="4"/>
  <c r="D9424" i="4"/>
  <c r="K9424" i="4"/>
  <c r="F9424" i="4"/>
  <c r="L9425" i="4" l="1"/>
  <c r="E9425" i="4"/>
  <c r="C9425" i="4"/>
  <c r="J9425" i="4"/>
  <c r="F9425" i="4"/>
  <c r="I9425" i="4"/>
  <c r="A9426" i="4"/>
  <c r="B9425" i="4"/>
  <c r="D9425" i="4"/>
  <c r="H9425" i="4"/>
  <c r="K9425" i="4"/>
  <c r="G9425" i="4"/>
  <c r="L9426" i="4" l="1"/>
  <c r="E9426" i="4"/>
  <c r="C9426" i="4"/>
  <c r="K9426" i="4"/>
  <c r="A9427" i="4"/>
  <c r="B9426" i="4"/>
  <c r="J9426" i="4"/>
  <c r="F9426" i="4"/>
  <c r="H9426" i="4"/>
  <c r="G9426" i="4"/>
  <c r="I9426" i="4"/>
  <c r="D9426" i="4"/>
  <c r="L9427" i="4" l="1"/>
  <c r="E9427" i="4"/>
  <c r="C9427" i="4"/>
  <c r="J9427" i="4"/>
  <c r="G9427" i="4"/>
  <c r="A9428" i="4"/>
  <c r="I9427" i="4"/>
  <c r="F9427" i="4"/>
  <c r="H9427" i="4"/>
  <c r="D9427" i="4"/>
  <c r="B9427" i="4"/>
  <c r="K9427" i="4"/>
  <c r="L9428" i="4" l="1"/>
  <c r="E9428" i="4"/>
  <c r="C9428" i="4"/>
  <c r="K9428" i="4"/>
  <c r="F9428" i="4"/>
  <c r="J9428" i="4"/>
  <c r="A9429" i="4"/>
  <c r="B9428" i="4"/>
  <c r="H9428" i="4"/>
  <c r="I9428" i="4"/>
  <c r="G9428" i="4"/>
  <c r="D9428" i="4"/>
  <c r="L9429" i="4" l="1"/>
  <c r="E9429" i="4"/>
  <c r="C9429" i="4"/>
  <c r="J9429" i="4"/>
  <c r="F9429" i="4"/>
  <c r="K9429" i="4"/>
  <c r="I9429" i="4"/>
  <c r="A9430" i="4"/>
  <c r="B9429" i="4"/>
  <c r="G9429" i="4"/>
  <c r="D9429" i="4"/>
  <c r="H9429" i="4"/>
  <c r="L9430" i="4" l="1"/>
  <c r="E9430" i="4"/>
  <c r="C9430" i="4"/>
  <c r="J9430" i="4"/>
  <c r="F9430" i="4"/>
  <c r="H9430" i="4"/>
  <c r="I9430" i="4"/>
  <c r="B9430" i="4"/>
  <c r="G9430" i="4"/>
  <c r="D9430" i="4"/>
  <c r="K9430" i="4"/>
  <c r="A9431" i="4"/>
  <c r="L9431" i="4" l="1"/>
  <c r="E9431" i="4"/>
  <c r="C9431" i="4"/>
  <c r="D9431" i="4"/>
  <c r="B9431" i="4"/>
  <c r="K9431" i="4"/>
  <c r="J9431" i="4"/>
  <c r="G9431" i="4"/>
  <c r="A9432" i="4"/>
  <c r="I9431" i="4"/>
  <c r="F9431" i="4"/>
  <c r="H9431" i="4"/>
  <c r="L9432" i="4" l="1"/>
  <c r="E9432" i="4"/>
  <c r="C9432" i="4"/>
  <c r="J9432" i="4"/>
  <c r="A9433" i="4"/>
  <c r="B9432" i="4"/>
  <c r="I9432" i="4"/>
  <c r="H9432" i="4"/>
  <c r="G9432" i="4"/>
  <c r="D9432" i="4"/>
  <c r="K9432" i="4"/>
  <c r="F9432" i="4"/>
  <c r="L9433" i="4" l="1"/>
  <c r="E9433" i="4"/>
  <c r="C9433" i="4"/>
  <c r="I9433" i="4"/>
  <c r="A9434" i="4"/>
  <c r="B9433" i="4"/>
  <c r="D9433" i="4"/>
  <c r="H9433" i="4"/>
  <c r="G9433" i="4"/>
  <c r="K9433" i="4"/>
  <c r="J9433" i="4"/>
  <c r="F9433" i="4"/>
  <c r="L9434" i="4" l="1"/>
  <c r="E9434" i="4"/>
  <c r="C9434" i="4"/>
  <c r="D9434" i="4"/>
  <c r="K9434" i="4"/>
  <c r="A9435" i="4"/>
  <c r="J9434" i="4"/>
  <c r="F9434" i="4"/>
  <c r="H9434" i="4"/>
  <c r="I9434" i="4"/>
  <c r="B9434" i="4"/>
  <c r="G9434" i="4"/>
  <c r="L9435" i="4" l="1"/>
  <c r="E9435" i="4"/>
  <c r="C9435" i="4"/>
  <c r="D9435" i="4"/>
  <c r="B9435" i="4"/>
  <c r="K9435" i="4"/>
  <c r="J9435" i="4"/>
  <c r="G9435" i="4"/>
  <c r="A9436" i="4"/>
  <c r="I9435" i="4"/>
  <c r="F9435" i="4"/>
  <c r="H9435" i="4"/>
  <c r="L9436" i="4" l="1"/>
  <c r="E9436" i="4"/>
  <c r="C9436" i="4"/>
  <c r="K9436" i="4"/>
  <c r="F9436" i="4"/>
  <c r="J9436" i="4"/>
  <c r="A9437" i="4"/>
  <c r="B9436" i="4"/>
  <c r="I9436" i="4"/>
  <c r="H9436" i="4"/>
  <c r="G9436" i="4"/>
  <c r="D9436" i="4"/>
  <c r="L9437" i="4" l="1"/>
  <c r="E9437" i="4"/>
  <c r="C9437" i="4"/>
  <c r="K9437" i="4"/>
  <c r="G9437" i="4"/>
  <c r="B9437" i="4"/>
  <c r="J9437" i="4"/>
  <c r="F9437" i="4"/>
  <c r="I9437" i="4"/>
  <c r="D9437" i="4"/>
  <c r="H9437" i="4"/>
  <c r="A9438" i="4"/>
  <c r="L9438" i="4" l="1"/>
  <c r="E9438" i="4"/>
  <c r="C9438" i="4"/>
  <c r="I9438" i="4"/>
  <c r="B9438" i="4"/>
  <c r="G9438" i="4"/>
  <c r="F9438" i="4"/>
  <c r="D9438" i="4"/>
  <c r="K9438" i="4"/>
  <c r="A9439" i="4"/>
  <c r="H9438" i="4"/>
  <c r="J9438" i="4"/>
  <c r="L9439" i="4" l="1"/>
  <c r="E9439" i="4"/>
  <c r="C9439" i="4"/>
  <c r="J9439" i="4"/>
  <c r="G9439" i="4"/>
  <c r="A9440" i="4"/>
  <c r="F9439" i="4"/>
  <c r="I9439" i="4"/>
  <c r="H9439" i="4"/>
  <c r="D9439" i="4"/>
  <c r="B9439" i="4"/>
  <c r="K9439" i="4"/>
  <c r="L9440" i="4" l="1"/>
  <c r="E9440" i="4"/>
  <c r="C9440" i="4"/>
  <c r="J9440" i="4"/>
  <c r="A9441" i="4"/>
  <c r="B9440" i="4"/>
  <c r="H9440" i="4"/>
  <c r="D9440" i="4"/>
  <c r="I9440" i="4"/>
  <c r="G9440" i="4"/>
  <c r="K9440" i="4"/>
  <c r="F9440" i="4"/>
  <c r="L9441" i="4" l="1"/>
  <c r="E9441" i="4"/>
  <c r="C9441" i="4"/>
  <c r="K9441" i="4"/>
  <c r="G9441" i="4"/>
  <c r="J9441" i="4"/>
  <c r="F9441" i="4"/>
  <c r="I9441" i="4"/>
  <c r="A9442" i="4"/>
  <c r="B9441" i="4"/>
  <c r="D9441" i="4"/>
  <c r="H9441" i="4"/>
  <c r="L9442" i="4" l="1"/>
  <c r="E9442" i="4"/>
  <c r="C9442" i="4"/>
  <c r="K9442" i="4"/>
  <c r="A9443" i="4"/>
  <c r="G9442" i="4"/>
  <c r="J9442" i="4"/>
  <c r="F9442" i="4"/>
  <c r="H9442" i="4"/>
  <c r="I9442" i="4"/>
  <c r="B9442" i="4"/>
  <c r="D9442" i="4"/>
  <c r="L9443" i="4" l="1"/>
  <c r="E9443" i="4"/>
  <c r="C9443" i="4"/>
  <c r="K9443" i="4"/>
  <c r="H9443" i="4"/>
  <c r="J9443" i="4"/>
  <c r="G9443" i="4"/>
  <c r="A9444" i="4"/>
  <c r="F9443" i="4"/>
  <c r="I9443" i="4"/>
  <c r="D9443" i="4"/>
  <c r="B9443" i="4"/>
  <c r="L9444" i="4" l="1"/>
  <c r="E9444" i="4"/>
  <c r="C9444" i="4"/>
  <c r="J9444" i="4"/>
  <c r="A9445" i="4"/>
  <c r="B9444" i="4"/>
  <c r="G9444" i="4"/>
  <c r="I9444" i="4"/>
  <c r="H9444" i="4"/>
  <c r="D9444" i="4"/>
  <c r="K9444" i="4"/>
  <c r="F9444" i="4"/>
  <c r="L9445" i="4" l="1"/>
  <c r="E9445" i="4"/>
  <c r="C9445" i="4"/>
  <c r="D9445" i="4"/>
  <c r="H9445" i="4"/>
  <c r="K9445" i="4"/>
  <c r="G9445" i="4"/>
  <c r="J9445" i="4"/>
  <c r="I9445" i="4"/>
  <c r="A9446" i="4"/>
  <c r="B9445" i="4"/>
  <c r="F9445" i="4"/>
  <c r="L9446" i="4" l="1"/>
  <c r="E9446" i="4"/>
  <c r="C9446" i="4"/>
  <c r="I9446" i="4"/>
  <c r="B9446" i="4"/>
  <c r="G9446" i="4"/>
  <c r="F9446" i="4"/>
  <c r="D9446" i="4"/>
  <c r="K9446" i="4"/>
  <c r="A9447" i="4"/>
  <c r="H9446" i="4"/>
  <c r="J9446" i="4"/>
  <c r="L9447" i="4" l="1"/>
  <c r="E9447" i="4"/>
  <c r="C9447" i="4"/>
  <c r="K9447" i="4"/>
  <c r="A9448" i="4"/>
  <c r="J9447" i="4"/>
  <c r="G9447" i="4"/>
  <c r="I9447" i="4"/>
  <c r="F9447" i="4"/>
  <c r="H9447" i="4"/>
  <c r="B9447" i="4"/>
  <c r="D9447" i="4"/>
  <c r="L9448" i="4" l="1"/>
  <c r="E9448" i="4"/>
  <c r="C9448" i="4"/>
  <c r="J9448" i="4"/>
  <c r="A9449" i="4"/>
  <c r="B9448" i="4"/>
  <c r="I9448" i="4"/>
  <c r="H9448" i="4"/>
  <c r="D9448" i="4"/>
  <c r="G9448" i="4"/>
  <c r="K9448" i="4"/>
  <c r="F9448" i="4"/>
  <c r="L9449" i="4" l="1"/>
  <c r="E9449" i="4"/>
  <c r="C9449" i="4"/>
  <c r="K9449" i="4"/>
  <c r="G9449" i="4"/>
  <c r="J9449" i="4"/>
  <c r="F9449" i="4"/>
  <c r="I9449" i="4"/>
  <c r="A9450" i="4"/>
  <c r="B9449" i="4"/>
  <c r="D9449" i="4"/>
  <c r="H9449" i="4"/>
  <c r="L9450" i="4" l="1"/>
  <c r="E9450" i="4"/>
  <c r="C9450" i="4"/>
  <c r="J9450" i="4"/>
  <c r="F9450" i="4"/>
  <c r="H9450" i="4"/>
  <c r="I9450" i="4"/>
  <c r="B9450" i="4"/>
  <c r="G9450" i="4"/>
  <c r="D9450" i="4"/>
  <c r="K9450" i="4"/>
  <c r="A9451" i="4"/>
  <c r="L9451" i="4" l="1"/>
  <c r="E9451" i="4"/>
  <c r="C9451" i="4"/>
  <c r="J9451" i="4"/>
  <c r="G9451" i="4"/>
  <c r="A9452" i="4"/>
  <c r="F9451" i="4"/>
  <c r="I9451" i="4"/>
  <c r="H9451" i="4"/>
  <c r="B9451" i="4"/>
  <c r="D9451" i="4"/>
  <c r="K9451" i="4"/>
  <c r="L9452" i="4" l="1"/>
  <c r="E9452" i="4"/>
  <c r="C9452" i="4"/>
  <c r="J9452" i="4"/>
  <c r="A9453" i="4"/>
  <c r="B9452" i="4"/>
  <c r="I9452" i="4"/>
  <c r="H9452" i="4"/>
  <c r="D9452" i="4"/>
  <c r="G9452" i="4"/>
  <c r="K9452" i="4"/>
  <c r="F9452" i="4"/>
  <c r="L9453" i="4" l="1"/>
  <c r="E9453" i="4"/>
  <c r="C9453" i="4"/>
  <c r="J9453" i="4"/>
  <c r="F9453" i="4"/>
  <c r="A9454" i="4"/>
  <c r="I9453" i="4"/>
  <c r="B9453" i="4"/>
  <c r="D9453" i="4"/>
  <c r="H9453" i="4"/>
  <c r="K9453" i="4"/>
  <c r="G9453" i="4"/>
  <c r="L9454" i="4" l="1"/>
  <c r="E9454" i="4"/>
  <c r="C9454" i="4"/>
  <c r="I9454" i="4"/>
  <c r="B9454" i="4"/>
  <c r="G9454" i="4"/>
  <c r="D9454" i="4"/>
  <c r="K9454" i="4"/>
  <c r="A9455" i="4"/>
  <c r="J9454" i="4"/>
  <c r="F9454" i="4"/>
  <c r="H9454" i="4"/>
  <c r="L9455" i="4" l="1"/>
  <c r="E9455" i="4"/>
  <c r="C9455" i="4"/>
  <c r="J9455" i="4"/>
  <c r="G9455" i="4"/>
  <c r="A9456" i="4"/>
  <c r="F9455" i="4"/>
  <c r="I9455" i="4"/>
  <c r="H9455" i="4"/>
  <c r="D9455" i="4"/>
  <c r="B9455" i="4"/>
  <c r="K9455" i="4"/>
  <c r="L9456" i="4" l="1"/>
  <c r="E9456" i="4"/>
  <c r="C9456" i="4"/>
  <c r="J9456" i="4"/>
  <c r="A9457" i="4"/>
  <c r="B9456" i="4"/>
  <c r="I9456" i="4"/>
  <c r="D9456" i="4"/>
  <c r="H9456" i="4"/>
  <c r="G9456" i="4"/>
  <c r="K9456" i="4"/>
  <c r="F9456" i="4"/>
  <c r="L9457" i="4" l="1"/>
  <c r="E9457" i="4"/>
  <c r="C9457" i="4"/>
  <c r="J9457" i="4"/>
  <c r="F9457" i="4"/>
  <c r="K9457" i="4"/>
  <c r="G9457" i="4"/>
  <c r="I9457" i="4"/>
  <c r="A9458" i="4"/>
  <c r="B9457" i="4"/>
  <c r="D9457" i="4"/>
  <c r="H9457" i="4"/>
  <c r="L9458" i="4" l="1"/>
  <c r="E9458" i="4"/>
  <c r="C9458" i="4"/>
  <c r="K9458" i="4"/>
  <c r="A9459" i="4"/>
  <c r="F9458" i="4"/>
  <c r="B9458" i="4"/>
  <c r="G9458" i="4"/>
  <c r="J9458" i="4"/>
  <c r="H9458" i="4"/>
  <c r="I9458" i="4"/>
  <c r="D9458" i="4"/>
  <c r="L9459" i="4" l="1"/>
  <c r="E9459" i="4"/>
  <c r="C9459" i="4"/>
  <c r="J9459" i="4"/>
  <c r="G9459" i="4"/>
  <c r="A9460" i="4"/>
  <c r="I9459" i="4"/>
  <c r="F9459" i="4"/>
  <c r="H9459" i="4"/>
  <c r="K9459" i="4"/>
  <c r="D9459" i="4"/>
  <c r="B9459" i="4"/>
  <c r="L9460" i="4" l="1"/>
  <c r="E9460" i="4"/>
  <c r="C9460" i="4"/>
  <c r="D9460" i="4"/>
  <c r="K9460" i="4"/>
  <c r="F9460" i="4"/>
  <c r="I9460" i="4"/>
  <c r="H9460" i="4"/>
  <c r="J9460" i="4"/>
  <c r="A9461" i="4"/>
  <c r="B9460" i="4"/>
  <c r="G9460" i="4"/>
  <c r="L9461" i="4" l="1"/>
  <c r="E9461" i="4"/>
  <c r="C9461" i="4"/>
  <c r="J9461" i="4"/>
  <c r="F9461" i="4"/>
  <c r="A9462" i="4"/>
  <c r="I9461" i="4"/>
  <c r="B9461" i="4"/>
  <c r="D9461" i="4"/>
  <c r="H9461" i="4"/>
  <c r="G9461" i="4"/>
  <c r="K9461" i="4"/>
  <c r="L9462" i="4" l="1"/>
  <c r="E9462" i="4"/>
  <c r="C9462" i="4"/>
  <c r="K9462" i="4"/>
  <c r="A9463" i="4"/>
  <c r="J9462" i="4"/>
  <c r="F9462" i="4"/>
  <c r="H9462" i="4"/>
  <c r="I9462" i="4"/>
  <c r="B9462" i="4"/>
  <c r="G9462" i="4"/>
  <c r="D9462" i="4"/>
  <c r="L9463" i="4" l="1"/>
  <c r="E9463" i="4"/>
  <c r="C9463" i="4"/>
  <c r="K9463" i="4"/>
  <c r="D9463" i="4"/>
  <c r="J9463" i="4"/>
  <c r="G9463" i="4"/>
  <c r="A9464" i="4"/>
  <c r="F9463" i="4"/>
  <c r="I9463" i="4"/>
  <c r="H9463" i="4"/>
  <c r="B9463" i="4"/>
  <c r="L9464" i="4" l="1"/>
  <c r="E9464" i="4"/>
  <c r="C9464" i="4"/>
  <c r="J9464" i="4"/>
  <c r="A9465" i="4"/>
  <c r="B9464" i="4"/>
  <c r="G9464" i="4"/>
  <c r="F9464" i="4"/>
  <c r="I9464" i="4"/>
  <c r="H9464" i="4"/>
  <c r="D9464" i="4"/>
  <c r="K9464" i="4"/>
  <c r="L9465" i="4" l="1"/>
  <c r="E9465" i="4"/>
  <c r="C9465" i="4"/>
  <c r="K9465" i="4"/>
  <c r="G9465" i="4"/>
  <c r="J9465" i="4"/>
  <c r="F9465" i="4"/>
  <c r="H9465" i="4"/>
  <c r="I9465" i="4"/>
  <c r="A9466" i="4"/>
  <c r="B9465" i="4"/>
  <c r="D9465" i="4"/>
  <c r="L9466" i="4" l="1"/>
  <c r="E9466" i="4"/>
  <c r="C9466" i="4"/>
  <c r="I9466" i="4"/>
  <c r="B9466" i="4"/>
  <c r="G9466" i="4"/>
  <c r="K9466" i="4"/>
  <c r="A9467" i="4"/>
  <c r="J9466" i="4"/>
  <c r="F9466" i="4"/>
  <c r="H9466" i="4"/>
  <c r="D9466" i="4"/>
  <c r="L9467" i="4" l="1"/>
  <c r="E9467" i="4"/>
  <c r="C9467" i="4"/>
  <c r="K9467" i="4"/>
  <c r="J9467" i="4"/>
  <c r="G9467" i="4"/>
  <c r="A9468" i="4"/>
  <c r="H9467" i="4"/>
  <c r="I9467" i="4"/>
  <c r="F9467" i="4"/>
  <c r="D9467" i="4"/>
  <c r="B9467" i="4"/>
  <c r="L9468" i="4" l="1"/>
  <c r="E9468" i="4"/>
  <c r="C9468" i="4"/>
  <c r="I9468" i="4"/>
  <c r="H9468" i="4"/>
  <c r="D9468" i="4"/>
  <c r="G9468" i="4"/>
  <c r="K9468" i="4"/>
  <c r="F9468" i="4"/>
  <c r="J9468" i="4"/>
  <c r="A9469" i="4"/>
  <c r="B9468" i="4"/>
  <c r="L9469" i="4" l="1"/>
  <c r="E9469" i="4"/>
  <c r="C9469" i="4"/>
  <c r="D9469" i="4"/>
  <c r="H9469" i="4"/>
  <c r="I9469" i="4"/>
  <c r="A9470" i="4"/>
  <c r="K9469" i="4"/>
  <c r="G9469" i="4"/>
  <c r="B9469" i="4"/>
  <c r="J9469" i="4"/>
  <c r="F9469" i="4"/>
  <c r="L9470" i="4" l="1"/>
  <c r="E9470" i="4"/>
  <c r="C9470" i="4"/>
  <c r="D9470" i="4"/>
  <c r="K9470" i="4"/>
  <c r="A9471" i="4"/>
  <c r="I9470" i="4"/>
  <c r="J9470" i="4"/>
  <c r="F9470" i="4"/>
  <c r="H9470" i="4"/>
  <c r="B9470" i="4"/>
  <c r="G9470" i="4"/>
  <c r="L9471" i="4" l="1"/>
  <c r="E9471" i="4"/>
  <c r="C9471" i="4"/>
  <c r="D9471" i="4"/>
  <c r="B9471" i="4"/>
  <c r="K9471" i="4"/>
  <c r="J9471" i="4"/>
  <c r="G9471" i="4"/>
  <c r="A9472" i="4"/>
  <c r="F9471" i="4"/>
  <c r="I9471" i="4"/>
  <c r="H9471" i="4"/>
  <c r="L9472" i="4" l="1"/>
  <c r="E9472" i="4"/>
  <c r="C9472" i="4"/>
  <c r="D9472" i="4"/>
  <c r="G9472" i="4"/>
  <c r="F9472" i="4"/>
  <c r="B9472" i="4"/>
  <c r="K9472" i="4"/>
  <c r="I9472" i="4"/>
  <c r="H9472" i="4"/>
  <c r="J9472" i="4"/>
  <c r="A9473" i="4"/>
  <c r="L9473" i="4" l="1"/>
  <c r="E9473" i="4"/>
  <c r="C9473" i="4"/>
  <c r="D9473" i="4"/>
  <c r="H9473" i="4"/>
  <c r="K9473" i="4"/>
  <c r="G9473" i="4"/>
  <c r="J9473" i="4"/>
  <c r="F9473" i="4"/>
  <c r="I9473" i="4"/>
  <c r="A9474" i="4"/>
  <c r="B9473" i="4"/>
  <c r="L9474" i="4" l="1"/>
  <c r="E9474" i="4"/>
  <c r="C9474" i="4"/>
  <c r="J9474" i="4"/>
  <c r="F9474" i="4"/>
  <c r="H9474" i="4"/>
  <c r="D9474" i="4"/>
  <c r="I9474" i="4"/>
  <c r="B9474" i="4"/>
  <c r="G9474" i="4"/>
  <c r="A9475" i="4"/>
  <c r="K9474" i="4"/>
  <c r="L9475" i="4" l="1"/>
  <c r="E9475" i="4"/>
  <c r="C9475" i="4"/>
  <c r="J9475" i="4"/>
  <c r="G9475" i="4"/>
  <c r="A9476" i="4"/>
  <c r="I9475" i="4"/>
  <c r="H9475" i="4"/>
  <c r="D9475" i="4"/>
  <c r="B9475" i="4"/>
  <c r="K9475" i="4"/>
  <c r="F9475" i="4"/>
  <c r="L9476" i="4" l="1"/>
  <c r="E9476" i="4"/>
  <c r="C9476" i="4"/>
  <c r="K9476" i="4"/>
  <c r="F9476" i="4"/>
  <c r="D9476" i="4"/>
  <c r="G9476" i="4"/>
  <c r="J9476" i="4"/>
  <c r="A9477" i="4"/>
  <c r="B9476" i="4"/>
  <c r="H9476" i="4"/>
  <c r="I9476" i="4"/>
  <c r="L9477" i="4" l="1"/>
  <c r="E9477" i="4"/>
  <c r="C9477" i="4"/>
  <c r="J9477" i="4"/>
  <c r="F9477" i="4"/>
  <c r="I9477" i="4"/>
  <c r="A9478" i="4"/>
  <c r="B9477" i="4"/>
  <c r="D9477" i="4"/>
  <c r="H9477" i="4"/>
  <c r="K9477" i="4"/>
  <c r="G9477" i="4"/>
  <c r="L9478" i="4" l="1"/>
  <c r="E9478" i="4"/>
  <c r="C9478" i="4"/>
  <c r="D9478" i="4"/>
  <c r="K9478" i="4"/>
  <c r="A9479" i="4"/>
  <c r="J9478" i="4"/>
  <c r="H9478" i="4"/>
  <c r="I9478" i="4"/>
  <c r="B9478" i="4"/>
  <c r="G9478" i="4"/>
  <c r="F9478" i="4"/>
  <c r="L9479" i="4" l="1"/>
  <c r="E9479" i="4"/>
  <c r="C9479" i="4"/>
  <c r="I9479" i="4"/>
  <c r="F9479" i="4"/>
  <c r="H9479" i="4"/>
  <c r="D9479" i="4"/>
  <c r="B9479" i="4"/>
  <c r="K9479" i="4"/>
  <c r="J9479" i="4"/>
  <c r="G9479" i="4"/>
  <c r="A9480" i="4"/>
  <c r="L9480" i="4" l="1"/>
  <c r="E9480" i="4"/>
  <c r="C9480" i="4"/>
  <c r="D9480" i="4"/>
  <c r="G9480" i="4"/>
  <c r="J9480" i="4"/>
  <c r="B9480" i="4"/>
  <c r="K9480" i="4"/>
  <c r="A9481" i="4"/>
  <c r="I9480" i="4"/>
  <c r="H9480" i="4"/>
  <c r="F9480" i="4"/>
  <c r="L9481" i="4" l="1"/>
  <c r="E9481" i="4"/>
  <c r="C9481" i="4"/>
  <c r="D9481" i="4"/>
  <c r="H9481" i="4"/>
  <c r="K9481" i="4"/>
  <c r="G9481" i="4"/>
  <c r="A9482" i="4"/>
  <c r="J9481" i="4"/>
  <c r="F9481" i="4"/>
  <c r="B9481" i="4"/>
  <c r="I9481" i="4"/>
  <c r="L9482" i="4" l="1"/>
  <c r="E9482" i="4"/>
  <c r="C9482" i="4"/>
  <c r="D9482" i="4"/>
  <c r="H9482" i="4"/>
  <c r="K9482" i="4"/>
  <c r="A9483" i="4"/>
  <c r="J9482" i="4"/>
  <c r="I9482" i="4"/>
  <c r="B9482" i="4"/>
  <c r="G9482" i="4"/>
  <c r="F9482" i="4"/>
  <c r="L9483" i="4" l="1"/>
  <c r="E9483" i="4"/>
  <c r="C9483" i="4"/>
  <c r="J9483" i="4"/>
  <c r="G9483" i="4"/>
  <c r="A9484" i="4"/>
  <c r="I9483" i="4"/>
  <c r="F9483" i="4"/>
  <c r="H9483" i="4"/>
  <c r="B9483" i="4"/>
  <c r="K9483" i="4"/>
  <c r="D9483" i="4"/>
  <c r="L9484" i="4" l="1"/>
  <c r="E9484" i="4"/>
  <c r="C9484" i="4"/>
  <c r="K9484" i="4"/>
  <c r="F9484" i="4"/>
  <c r="B9484" i="4"/>
  <c r="J9484" i="4"/>
  <c r="A9485" i="4"/>
  <c r="I9484" i="4"/>
  <c r="H9484" i="4"/>
  <c r="D9484" i="4"/>
  <c r="G9484" i="4"/>
  <c r="L9485" i="4" l="1"/>
  <c r="E9485" i="4"/>
  <c r="C9485" i="4"/>
  <c r="I9485" i="4"/>
  <c r="A9486" i="4"/>
  <c r="B9485" i="4"/>
  <c r="D9485" i="4"/>
  <c r="H9485" i="4"/>
  <c r="K9485" i="4"/>
  <c r="G9485" i="4"/>
  <c r="J9485" i="4"/>
  <c r="F9485" i="4"/>
  <c r="L9486" i="4" l="1"/>
  <c r="E9486" i="4"/>
  <c r="C9486" i="4"/>
  <c r="J9486" i="4"/>
  <c r="F9486" i="4"/>
  <c r="H9486" i="4"/>
  <c r="B9486" i="4"/>
  <c r="I9486" i="4"/>
  <c r="G9486" i="4"/>
  <c r="D9486" i="4"/>
  <c r="K9486" i="4"/>
  <c r="A9487" i="4"/>
  <c r="L9487" i="4" l="1"/>
  <c r="E9487" i="4"/>
  <c r="C9487" i="4"/>
  <c r="I9487" i="4"/>
  <c r="F9487" i="4"/>
  <c r="H9487" i="4"/>
  <c r="D9487" i="4"/>
  <c r="B9487" i="4"/>
  <c r="K9487" i="4"/>
  <c r="J9487" i="4"/>
  <c r="G9487" i="4"/>
  <c r="A9488" i="4"/>
  <c r="L9488" i="4" l="1"/>
  <c r="E9488" i="4"/>
  <c r="C9488" i="4"/>
  <c r="J9488" i="4"/>
  <c r="A9489" i="4"/>
  <c r="B9488" i="4"/>
  <c r="I9488" i="4"/>
  <c r="H9488" i="4"/>
  <c r="D9488" i="4"/>
  <c r="G9488" i="4"/>
  <c r="K9488" i="4"/>
  <c r="F9488" i="4"/>
  <c r="L9489" i="4" l="1"/>
  <c r="E9489" i="4"/>
  <c r="C9489" i="4"/>
  <c r="I9489" i="4"/>
  <c r="A9490" i="4"/>
  <c r="B9489" i="4"/>
  <c r="D9489" i="4"/>
  <c r="H9489" i="4"/>
  <c r="G9489" i="4"/>
  <c r="K9489" i="4"/>
  <c r="J9489" i="4"/>
  <c r="F9489" i="4"/>
  <c r="L9490" i="4" l="1"/>
  <c r="E9490" i="4"/>
  <c r="C9490" i="4"/>
  <c r="J9490" i="4"/>
  <c r="F9490" i="4"/>
  <c r="H9490" i="4"/>
  <c r="I9490" i="4"/>
  <c r="B9490" i="4"/>
  <c r="G9490" i="4"/>
  <c r="D9490" i="4"/>
  <c r="K9490" i="4"/>
  <c r="A9491" i="4"/>
  <c r="L9491" i="4" l="1"/>
  <c r="E9491" i="4"/>
  <c r="C9491" i="4"/>
  <c r="J9491" i="4"/>
  <c r="G9491" i="4"/>
  <c r="A9492" i="4"/>
  <c r="I9491" i="4"/>
  <c r="F9491" i="4"/>
  <c r="H9491" i="4"/>
  <c r="B9491" i="4"/>
  <c r="D9491" i="4"/>
  <c r="K9491" i="4"/>
  <c r="L9492" i="4" l="1"/>
  <c r="E9492" i="4"/>
  <c r="C9492" i="4"/>
  <c r="J9492" i="4"/>
  <c r="A9493" i="4"/>
  <c r="B9492" i="4"/>
  <c r="I9492" i="4"/>
  <c r="H9492" i="4"/>
  <c r="F9492" i="4"/>
  <c r="D9492" i="4"/>
  <c r="G9492" i="4"/>
  <c r="K9492" i="4"/>
  <c r="L9493" i="4" l="1"/>
  <c r="E9493" i="4"/>
  <c r="C9493" i="4"/>
  <c r="K9493" i="4"/>
  <c r="G9493" i="4"/>
  <c r="F9493" i="4"/>
  <c r="J9493" i="4"/>
  <c r="H9493" i="4"/>
  <c r="I9493" i="4"/>
  <c r="A9494" i="4"/>
  <c r="B9493" i="4"/>
  <c r="D9493" i="4"/>
  <c r="L9494" i="4" l="1"/>
  <c r="E9494" i="4"/>
  <c r="C9494" i="4"/>
  <c r="I9494" i="4"/>
  <c r="B9494" i="4"/>
  <c r="G9494" i="4"/>
  <c r="D9494" i="4"/>
  <c r="K9494" i="4"/>
  <c r="A9495" i="4"/>
  <c r="J9494" i="4"/>
  <c r="F9494" i="4"/>
  <c r="H9494" i="4"/>
  <c r="L9495" i="4" l="1"/>
  <c r="E9495" i="4"/>
  <c r="C9495" i="4"/>
  <c r="J9495" i="4"/>
  <c r="G9495" i="4"/>
  <c r="A9496" i="4"/>
  <c r="I9495" i="4"/>
  <c r="F9495" i="4"/>
  <c r="H9495" i="4"/>
  <c r="B9495" i="4"/>
  <c r="D9495" i="4"/>
  <c r="K9495" i="4"/>
  <c r="L9496" i="4" l="1"/>
  <c r="E9496" i="4"/>
  <c r="C9496" i="4"/>
  <c r="K9496" i="4"/>
  <c r="F9496" i="4"/>
  <c r="B9496" i="4"/>
  <c r="G9496" i="4"/>
  <c r="J9496" i="4"/>
  <c r="A9497" i="4"/>
  <c r="I9496" i="4"/>
  <c r="H9496" i="4"/>
  <c r="D9496" i="4"/>
  <c r="L9497" i="4" l="1"/>
  <c r="E9497" i="4"/>
  <c r="C9497" i="4"/>
  <c r="K9497" i="4"/>
  <c r="G9497" i="4"/>
  <c r="H9497" i="4"/>
  <c r="J9497" i="4"/>
  <c r="F9497" i="4"/>
  <c r="I9497" i="4"/>
  <c r="A9498" i="4"/>
  <c r="B9497" i="4"/>
  <c r="D9497" i="4"/>
  <c r="L9498" i="4" l="1"/>
  <c r="E9498" i="4"/>
  <c r="C9498" i="4"/>
  <c r="I9498" i="4"/>
  <c r="B9498" i="4"/>
  <c r="G9498" i="4"/>
  <c r="D9498" i="4"/>
  <c r="K9498" i="4"/>
  <c r="A9499" i="4"/>
  <c r="J9498" i="4"/>
  <c r="F9498" i="4"/>
  <c r="H9498" i="4"/>
  <c r="L9499" i="4" l="1"/>
  <c r="E9499" i="4"/>
  <c r="C9499" i="4"/>
  <c r="I9499" i="4"/>
  <c r="F9499" i="4"/>
  <c r="H9499" i="4"/>
  <c r="D9499" i="4"/>
  <c r="B9499" i="4"/>
  <c r="K9499" i="4"/>
  <c r="J9499" i="4"/>
  <c r="G9499" i="4"/>
  <c r="A9500" i="4"/>
  <c r="L9500" i="4" l="1"/>
  <c r="E9500" i="4"/>
  <c r="C9500" i="4"/>
  <c r="J9500" i="4"/>
  <c r="A9501" i="4"/>
  <c r="B9500" i="4"/>
  <c r="I9500" i="4"/>
  <c r="H9500" i="4"/>
  <c r="D9500" i="4"/>
  <c r="G9500" i="4"/>
  <c r="K9500" i="4"/>
  <c r="F9500" i="4"/>
  <c r="L9501" i="4" l="1"/>
  <c r="E9501" i="4"/>
  <c r="C9501" i="4"/>
  <c r="K9501" i="4"/>
  <c r="G9501" i="4"/>
  <c r="J9501" i="4"/>
  <c r="F9501" i="4"/>
  <c r="I9501" i="4"/>
  <c r="A9502" i="4"/>
  <c r="B9501" i="4"/>
  <c r="D9501" i="4"/>
  <c r="H9501" i="4"/>
  <c r="L9502" i="4" l="1"/>
  <c r="E9502" i="4"/>
  <c r="C9502" i="4"/>
  <c r="J9502" i="4"/>
  <c r="F9502" i="4"/>
  <c r="H9502" i="4"/>
  <c r="I9502" i="4"/>
  <c r="B9502" i="4"/>
  <c r="G9502" i="4"/>
  <c r="D9502" i="4"/>
  <c r="K9502" i="4"/>
  <c r="A9503" i="4"/>
  <c r="L9503" i="4" l="1"/>
  <c r="E9503" i="4"/>
  <c r="C9503" i="4"/>
  <c r="J9503" i="4"/>
  <c r="G9503" i="4"/>
  <c r="A9504" i="4"/>
  <c r="B9503" i="4"/>
  <c r="I9503" i="4"/>
  <c r="F9503" i="4"/>
  <c r="H9503" i="4"/>
  <c r="D9503" i="4"/>
  <c r="K9503" i="4"/>
  <c r="L9504" i="4" l="1"/>
  <c r="E9504" i="4"/>
  <c r="C9504" i="4"/>
  <c r="K9504" i="4"/>
  <c r="F9504" i="4"/>
  <c r="J9504" i="4"/>
  <c r="A9505" i="4"/>
  <c r="B9504" i="4"/>
  <c r="I9504" i="4"/>
  <c r="H9504" i="4"/>
  <c r="D9504" i="4"/>
  <c r="G9504" i="4"/>
  <c r="L9505" i="4" l="1"/>
  <c r="E9505" i="4"/>
  <c r="C9505" i="4"/>
  <c r="K9505" i="4"/>
  <c r="G9505" i="4"/>
  <c r="J9505" i="4"/>
  <c r="F9505" i="4"/>
  <c r="I9505" i="4"/>
  <c r="A9506" i="4"/>
  <c r="B9505" i="4"/>
  <c r="D9505" i="4"/>
  <c r="H9505" i="4"/>
  <c r="L9506" i="4" l="1"/>
  <c r="E9506" i="4"/>
  <c r="C9506" i="4"/>
  <c r="I9506" i="4"/>
  <c r="B9506" i="4"/>
  <c r="G9506" i="4"/>
  <c r="D9506" i="4"/>
  <c r="K9506" i="4"/>
  <c r="A9507" i="4"/>
  <c r="J9506" i="4"/>
  <c r="F9506" i="4"/>
  <c r="H9506" i="4"/>
  <c r="L9507" i="4" l="1"/>
  <c r="E9507" i="4"/>
  <c r="C9507" i="4"/>
  <c r="K9507" i="4"/>
  <c r="A9508" i="4"/>
  <c r="F9507" i="4"/>
  <c r="J9507" i="4"/>
  <c r="G9507" i="4"/>
  <c r="H9507" i="4"/>
  <c r="I9507" i="4"/>
  <c r="D9507" i="4"/>
  <c r="B9507" i="4"/>
  <c r="L9508" i="4" l="1"/>
  <c r="E9508" i="4"/>
  <c r="C9508" i="4"/>
  <c r="K9508" i="4"/>
  <c r="F9508" i="4"/>
  <c r="J9508" i="4"/>
  <c r="A9509" i="4"/>
  <c r="B9508" i="4"/>
  <c r="H9508" i="4"/>
  <c r="I9508" i="4"/>
  <c r="D9508" i="4"/>
  <c r="G9508" i="4"/>
  <c r="L9509" i="4" l="1"/>
  <c r="E9509" i="4"/>
  <c r="C9509" i="4"/>
  <c r="K9509" i="4"/>
  <c r="G9509" i="4"/>
  <c r="J9509" i="4"/>
  <c r="F9509" i="4"/>
  <c r="B9509" i="4"/>
  <c r="I9509" i="4"/>
  <c r="A9510" i="4"/>
  <c r="D9509" i="4"/>
  <c r="H9509" i="4"/>
  <c r="L9510" i="4" l="1"/>
  <c r="E9510" i="4"/>
  <c r="C9510" i="4"/>
  <c r="J9510" i="4"/>
  <c r="F9510" i="4"/>
  <c r="H9510" i="4"/>
  <c r="I9510" i="4"/>
  <c r="B9510" i="4"/>
  <c r="G9510" i="4"/>
  <c r="D9510" i="4"/>
  <c r="K9510" i="4"/>
  <c r="A9511" i="4"/>
  <c r="L9511" i="4" l="1"/>
  <c r="E9511" i="4"/>
  <c r="C9511" i="4"/>
  <c r="K9511" i="4"/>
  <c r="J9511" i="4"/>
  <c r="G9511" i="4"/>
  <c r="A9512" i="4"/>
  <c r="D9511" i="4"/>
  <c r="I9511" i="4"/>
  <c r="F9511" i="4"/>
  <c r="H9511" i="4"/>
  <c r="B9511" i="4"/>
  <c r="L9512" i="4" l="1"/>
  <c r="E9512" i="4"/>
  <c r="C9512" i="4"/>
  <c r="J9512" i="4"/>
  <c r="A9513" i="4"/>
  <c r="B9512" i="4"/>
  <c r="I9512" i="4"/>
  <c r="H9512" i="4"/>
  <c r="G9512" i="4"/>
  <c r="D9512" i="4"/>
  <c r="K9512" i="4"/>
  <c r="F9512" i="4"/>
  <c r="L9513" i="4" l="1"/>
  <c r="E9513" i="4"/>
  <c r="C9513" i="4"/>
  <c r="K9513" i="4"/>
  <c r="G9513" i="4"/>
  <c r="J9513" i="4"/>
  <c r="F9513" i="4"/>
  <c r="I9513" i="4"/>
  <c r="A9514" i="4"/>
  <c r="B9513" i="4"/>
  <c r="D9513" i="4"/>
  <c r="H9513" i="4"/>
  <c r="L9514" i="4" l="1"/>
  <c r="E9514" i="4"/>
  <c r="C9514" i="4"/>
  <c r="K9514" i="4"/>
  <c r="A9515" i="4"/>
  <c r="J9514" i="4"/>
  <c r="F9514" i="4"/>
  <c r="H9514" i="4"/>
  <c r="I9514" i="4"/>
  <c r="B9514" i="4"/>
  <c r="G9514" i="4"/>
  <c r="D9514" i="4"/>
  <c r="L9515" i="4" l="1"/>
  <c r="E9515" i="4"/>
  <c r="C9515" i="4"/>
  <c r="J9515" i="4"/>
  <c r="G9515" i="4"/>
  <c r="A9516" i="4"/>
  <c r="I9515" i="4"/>
  <c r="F9515" i="4"/>
  <c r="H9515" i="4"/>
  <c r="D9515" i="4"/>
  <c r="B9515" i="4"/>
  <c r="K9515" i="4"/>
  <c r="L9516" i="4" l="1"/>
  <c r="E9516" i="4"/>
  <c r="C9516" i="4"/>
  <c r="I9516" i="4"/>
  <c r="H9516" i="4"/>
  <c r="D9516" i="4"/>
  <c r="G9516" i="4"/>
  <c r="K9516" i="4"/>
  <c r="F9516" i="4"/>
  <c r="J9516" i="4"/>
  <c r="A9517" i="4"/>
  <c r="B9516" i="4"/>
  <c r="L9517" i="4" l="1"/>
  <c r="E9517" i="4"/>
  <c r="C9517" i="4"/>
  <c r="I9517" i="4"/>
  <c r="A9518" i="4"/>
  <c r="B9517" i="4"/>
  <c r="G9517" i="4"/>
  <c r="D9517" i="4"/>
  <c r="H9517" i="4"/>
  <c r="K9517" i="4"/>
  <c r="J9517" i="4"/>
  <c r="F9517" i="4"/>
  <c r="L9518" i="4" l="1"/>
  <c r="E9518" i="4"/>
  <c r="C9518" i="4"/>
  <c r="D9518" i="4"/>
  <c r="G9518" i="4"/>
  <c r="K9518" i="4"/>
  <c r="A9519" i="4"/>
  <c r="J9518" i="4"/>
  <c r="F9518" i="4"/>
  <c r="H9518" i="4"/>
  <c r="I9518" i="4"/>
  <c r="B9518" i="4"/>
  <c r="L9519" i="4" l="1"/>
  <c r="E9519" i="4"/>
  <c r="C9519" i="4"/>
  <c r="D9519" i="4"/>
  <c r="B9519" i="4"/>
  <c r="I9519" i="4"/>
  <c r="K9519" i="4"/>
  <c r="H9519" i="4"/>
  <c r="J9519" i="4"/>
  <c r="G9519" i="4"/>
  <c r="A9520" i="4"/>
  <c r="F9519" i="4"/>
  <c r="L9520" i="4" l="1"/>
  <c r="E9520" i="4"/>
  <c r="C9520" i="4"/>
  <c r="D9520" i="4"/>
  <c r="G9520" i="4"/>
  <c r="K9520" i="4"/>
  <c r="F9520" i="4"/>
  <c r="A9521" i="4"/>
  <c r="J9520" i="4"/>
  <c r="B9520" i="4"/>
  <c r="I9520" i="4"/>
  <c r="H9520" i="4"/>
  <c r="L9521" i="4" l="1"/>
  <c r="E9521" i="4"/>
  <c r="C9521" i="4"/>
  <c r="D9521" i="4"/>
  <c r="H9521" i="4"/>
  <c r="K9521" i="4"/>
  <c r="G9521" i="4"/>
  <c r="J9521" i="4"/>
  <c r="F9521" i="4"/>
  <c r="I9521" i="4"/>
  <c r="A9522" i="4"/>
  <c r="B9521" i="4"/>
  <c r="L9522" i="4" l="1"/>
  <c r="E9522" i="4"/>
  <c r="C9522" i="4"/>
  <c r="D9522" i="4"/>
  <c r="K9522" i="4"/>
  <c r="A9523" i="4"/>
  <c r="J9522" i="4"/>
  <c r="F9522" i="4"/>
  <c r="H9522" i="4"/>
  <c r="I9522" i="4"/>
  <c r="B9522" i="4"/>
  <c r="G9522" i="4"/>
  <c r="L9523" i="4" l="1"/>
  <c r="E9523" i="4"/>
  <c r="C9523" i="4"/>
  <c r="D9523" i="4"/>
  <c r="B9523" i="4"/>
  <c r="K9523" i="4"/>
  <c r="J9523" i="4"/>
  <c r="G9523" i="4"/>
  <c r="A9524" i="4"/>
  <c r="I9523" i="4"/>
  <c r="F9523" i="4"/>
  <c r="H9523" i="4"/>
  <c r="L9524" i="4" l="1"/>
  <c r="E9524" i="4"/>
  <c r="C9524" i="4"/>
  <c r="I9524" i="4"/>
  <c r="H9524" i="4"/>
  <c r="D9524" i="4"/>
  <c r="G9524" i="4"/>
  <c r="K9524" i="4"/>
  <c r="F9524" i="4"/>
  <c r="J9524" i="4"/>
  <c r="A9525" i="4"/>
  <c r="B9524" i="4"/>
  <c r="L9525" i="4" l="1"/>
  <c r="E9525" i="4"/>
  <c r="C9525" i="4"/>
  <c r="J9525" i="4"/>
  <c r="F9525" i="4"/>
  <c r="D9525" i="4"/>
  <c r="I9525" i="4"/>
  <c r="A9526" i="4"/>
  <c r="B9525" i="4"/>
  <c r="H9525" i="4"/>
  <c r="K9525" i="4"/>
  <c r="G9525" i="4"/>
  <c r="L9526" i="4" l="1"/>
  <c r="E9526" i="4"/>
  <c r="C9526" i="4"/>
  <c r="I9526" i="4"/>
  <c r="B9526" i="4"/>
  <c r="G9526" i="4"/>
  <c r="F9526" i="4"/>
  <c r="H9526" i="4"/>
  <c r="D9526" i="4"/>
  <c r="A9527" i="4"/>
  <c r="K9526" i="4"/>
  <c r="J9526" i="4"/>
  <c r="L9527" i="4" l="1"/>
  <c r="E9527" i="4"/>
  <c r="C9527" i="4"/>
  <c r="J9527" i="4"/>
  <c r="G9527" i="4"/>
  <c r="A9528" i="4"/>
  <c r="I9527" i="4"/>
  <c r="F9527" i="4"/>
  <c r="H9527" i="4"/>
  <c r="D9527" i="4"/>
  <c r="B9527" i="4"/>
  <c r="K9527" i="4"/>
  <c r="L9528" i="4" l="1"/>
  <c r="E9528" i="4"/>
  <c r="C9528" i="4"/>
  <c r="I9528" i="4"/>
  <c r="H9528" i="4"/>
  <c r="F9528" i="4"/>
  <c r="D9528" i="4"/>
  <c r="G9528" i="4"/>
  <c r="K9528" i="4"/>
  <c r="J9528" i="4"/>
  <c r="A9529" i="4"/>
  <c r="B9528" i="4"/>
  <c r="L9529" i="4" l="1"/>
  <c r="E9529" i="4"/>
  <c r="C9529" i="4"/>
  <c r="J9529" i="4"/>
  <c r="F9529" i="4"/>
  <c r="I9529" i="4"/>
  <c r="A9530" i="4"/>
  <c r="B9529" i="4"/>
  <c r="D9529" i="4"/>
  <c r="H9529" i="4"/>
  <c r="K9529" i="4"/>
  <c r="G9529" i="4"/>
  <c r="L9530" i="4" l="1"/>
  <c r="E9530" i="4"/>
  <c r="C9530" i="4"/>
  <c r="I9530" i="4"/>
  <c r="B9530" i="4"/>
  <c r="G9530" i="4"/>
  <c r="D9530" i="4"/>
  <c r="K9530" i="4"/>
  <c r="A9531" i="4"/>
  <c r="J9530" i="4"/>
  <c r="F9530" i="4"/>
  <c r="H9530" i="4"/>
  <c r="L9531" i="4" l="1"/>
  <c r="E9531" i="4"/>
  <c r="C9531" i="4"/>
  <c r="K9531" i="4"/>
  <c r="G9531" i="4"/>
  <c r="F9531" i="4"/>
  <c r="H9531" i="4"/>
  <c r="B9531" i="4"/>
  <c r="J9531" i="4"/>
  <c r="A9532" i="4"/>
  <c r="I9531" i="4"/>
  <c r="D9531" i="4"/>
  <c r="L9532" i="4" l="1"/>
  <c r="E9532" i="4"/>
  <c r="C9532" i="4"/>
  <c r="K9532" i="4"/>
  <c r="F9532" i="4"/>
  <c r="J9532" i="4"/>
  <c r="A9533" i="4"/>
  <c r="B9532" i="4"/>
  <c r="I9532" i="4"/>
  <c r="H9532" i="4"/>
  <c r="D9532" i="4"/>
  <c r="G9532" i="4"/>
  <c r="L9533" i="4" l="1"/>
  <c r="E9533" i="4"/>
  <c r="C9533" i="4"/>
  <c r="D9533" i="4"/>
  <c r="H9533" i="4"/>
  <c r="K9533" i="4"/>
  <c r="G9533" i="4"/>
  <c r="J9533" i="4"/>
  <c r="F9533" i="4"/>
  <c r="I9533" i="4"/>
  <c r="A9534" i="4"/>
  <c r="B9533" i="4"/>
  <c r="L9534" i="4" l="1"/>
  <c r="E9534" i="4"/>
  <c r="C9534" i="4"/>
  <c r="I9534" i="4"/>
  <c r="B9534" i="4"/>
  <c r="G9534" i="4"/>
  <c r="A9535" i="4"/>
  <c r="D9534" i="4"/>
  <c r="K9534" i="4"/>
  <c r="J9534" i="4"/>
  <c r="F9534" i="4"/>
  <c r="H9534" i="4"/>
  <c r="L9535" i="4" l="1"/>
  <c r="E9535" i="4"/>
  <c r="C9535" i="4"/>
  <c r="J9535" i="4"/>
  <c r="G9535" i="4"/>
  <c r="A9536" i="4"/>
  <c r="I9535" i="4"/>
  <c r="F9535" i="4"/>
  <c r="H9535" i="4"/>
  <c r="D9535" i="4"/>
  <c r="B9535" i="4"/>
  <c r="K9535" i="4"/>
  <c r="L9536" i="4" l="1"/>
  <c r="E9536" i="4"/>
  <c r="C9536" i="4"/>
  <c r="K9536" i="4"/>
  <c r="F9536" i="4"/>
  <c r="J9536" i="4"/>
  <c r="A9537" i="4"/>
  <c r="B9536" i="4"/>
  <c r="G9536" i="4"/>
  <c r="I9536" i="4"/>
  <c r="H9536" i="4"/>
  <c r="D9536" i="4"/>
  <c r="L9537" i="4" l="1"/>
  <c r="E9537" i="4"/>
  <c r="C9537" i="4"/>
  <c r="K9537" i="4"/>
  <c r="G9537" i="4"/>
  <c r="J9537" i="4"/>
  <c r="F9537" i="4"/>
  <c r="I9537" i="4"/>
  <c r="A9538" i="4"/>
  <c r="B9537" i="4"/>
  <c r="D9537" i="4"/>
  <c r="H9537" i="4"/>
  <c r="L9538" i="4" l="1"/>
  <c r="E9538" i="4"/>
  <c r="C9538" i="4"/>
  <c r="K9538" i="4"/>
  <c r="A9539" i="4"/>
  <c r="H9538" i="4"/>
  <c r="J9538" i="4"/>
  <c r="F9538" i="4"/>
  <c r="I9538" i="4"/>
  <c r="B9538" i="4"/>
  <c r="G9538" i="4"/>
  <c r="D9538" i="4"/>
  <c r="L9539" i="4" l="1"/>
  <c r="E9539" i="4"/>
  <c r="C9539" i="4"/>
  <c r="J9539" i="4"/>
  <c r="G9539" i="4"/>
  <c r="A9540" i="4"/>
  <c r="I9539" i="4"/>
  <c r="F9539" i="4"/>
  <c r="H9539" i="4"/>
  <c r="D9539" i="4"/>
  <c r="B9539" i="4"/>
  <c r="K9539" i="4"/>
  <c r="L9540" i="4" l="1"/>
  <c r="E9540" i="4"/>
  <c r="C9540" i="4"/>
  <c r="K9540" i="4"/>
  <c r="F9540" i="4"/>
  <c r="B9540" i="4"/>
  <c r="I9540" i="4"/>
  <c r="H9540" i="4"/>
  <c r="J9540" i="4"/>
  <c r="A9541" i="4"/>
  <c r="D9540" i="4"/>
  <c r="G9540" i="4"/>
  <c r="L9541" i="4" l="1"/>
  <c r="E9541" i="4"/>
  <c r="C9541" i="4"/>
  <c r="J9541" i="4"/>
  <c r="F9541" i="4"/>
  <c r="I9541" i="4"/>
  <c r="B9541" i="4"/>
  <c r="A9542" i="4"/>
  <c r="D9541" i="4"/>
  <c r="H9541" i="4"/>
  <c r="K9541" i="4"/>
  <c r="G9541" i="4"/>
  <c r="L9542" i="4" l="1"/>
  <c r="E9542" i="4"/>
  <c r="C9542" i="4"/>
  <c r="J9542" i="4"/>
  <c r="F9542" i="4"/>
  <c r="H9542" i="4"/>
  <c r="I9542" i="4"/>
  <c r="B9542" i="4"/>
  <c r="G9542" i="4"/>
  <c r="D9542" i="4"/>
  <c r="K9542" i="4"/>
  <c r="A9543" i="4"/>
  <c r="L9543" i="4" l="1"/>
  <c r="E9543" i="4"/>
  <c r="C9543" i="4"/>
  <c r="J9543" i="4"/>
  <c r="A9544" i="4"/>
  <c r="G9543" i="4"/>
  <c r="I9543" i="4"/>
  <c r="H9543" i="4"/>
  <c r="D9543" i="4"/>
  <c r="F9543" i="4"/>
  <c r="K9543" i="4"/>
  <c r="B9543" i="4"/>
  <c r="L9544" i="4" l="1"/>
  <c r="E9544" i="4"/>
  <c r="C9544" i="4"/>
  <c r="J9544" i="4"/>
  <c r="A9545" i="4"/>
  <c r="I9544" i="4"/>
  <c r="G9544" i="4"/>
  <c r="B9544" i="4"/>
  <c r="D9544" i="4"/>
  <c r="H9544" i="4"/>
  <c r="K9544" i="4"/>
  <c r="F9544" i="4"/>
  <c r="L9545" i="4" l="1"/>
  <c r="E9545" i="4"/>
  <c r="C9545" i="4"/>
  <c r="K9545" i="4"/>
  <c r="H9545" i="4"/>
  <c r="J9545" i="4"/>
  <c r="F9545" i="4"/>
  <c r="I9545" i="4"/>
  <c r="B9545" i="4"/>
  <c r="G9545" i="4"/>
  <c r="D9545" i="4"/>
  <c r="A9546" i="4"/>
  <c r="L9546" i="4" l="1"/>
  <c r="E9546" i="4"/>
  <c r="C9546" i="4"/>
  <c r="J9546" i="4"/>
  <c r="G9546" i="4"/>
  <c r="F9546" i="4"/>
  <c r="B9546" i="4"/>
  <c r="I9546" i="4"/>
  <c r="A9547" i="4"/>
  <c r="D9546" i="4"/>
  <c r="K9546" i="4"/>
  <c r="H9546" i="4"/>
  <c r="L9547" i="4" l="1"/>
  <c r="E9547" i="4"/>
  <c r="C9547" i="4"/>
  <c r="K9547" i="4"/>
  <c r="B9547" i="4"/>
  <c r="J9547" i="4"/>
  <c r="A9548" i="4"/>
  <c r="G9547" i="4"/>
  <c r="I9547" i="4"/>
  <c r="H9547" i="4"/>
  <c r="D9547" i="4"/>
  <c r="F9547" i="4"/>
  <c r="L9548" i="4" l="1"/>
  <c r="E9548" i="4"/>
  <c r="C9548" i="4"/>
  <c r="J9548" i="4"/>
  <c r="H9548" i="4"/>
  <c r="I9548" i="4"/>
  <c r="G9548" i="4"/>
  <c r="F9548" i="4"/>
  <c r="D9548" i="4"/>
  <c r="A9549" i="4"/>
  <c r="K9548" i="4"/>
  <c r="B9548" i="4"/>
  <c r="L9549" i="4" l="1"/>
  <c r="E9549" i="4"/>
  <c r="C9549" i="4"/>
  <c r="K9549" i="4"/>
  <c r="G9549" i="4"/>
  <c r="J9549" i="4"/>
  <c r="A9550" i="4"/>
  <c r="I9549" i="4"/>
  <c r="F9549" i="4"/>
  <c r="H9549" i="4"/>
  <c r="D9549" i="4"/>
  <c r="B9549" i="4"/>
  <c r="L9550" i="4" l="1"/>
  <c r="E9550" i="4"/>
  <c r="C9550" i="4"/>
  <c r="J9550" i="4"/>
  <c r="A9551" i="4"/>
  <c r="B9550" i="4"/>
  <c r="H9550" i="4"/>
  <c r="I9550" i="4"/>
  <c r="D9550" i="4"/>
  <c r="G9550" i="4"/>
  <c r="K9550" i="4"/>
  <c r="F9550" i="4"/>
  <c r="L9551" i="4" l="1"/>
  <c r="E9551" i="4"/>
  <c r="C9551" i="4"/>
  <c r="J9551" i="4"/>
  <c r="F9551" i="4"/>
  <c r="A9552" i="4"/>
  <c r="H9551" i="4"/>
  <c r="I9551" i="4"/>
  <c r="B9551" i="4"/>
  <c r="D9551" i="4"/>
  <c r="K9551" i="4"/>
  <c r="G9551" i="4"/>
  <c r="L9552" i="4" l="1"/>
  <c r="E9552" i="4"/>
  <c r="C9552" i="4"/>
  <c r="J9552" i="4"/>
  <c r="F9552" i="4"/>
  <c r="H9552" i="4"/>
  <c r="I9552" i="4"/>
  <c r="G9552" i="4"/>
  <c r="B9552" i="4"/>
  <c r="D9552" i="4"/>
  <c r="K9552" i="4"/>
  <c r="A9553" i="4"/>
  <c r="L9553" i="4" l="1"/>
  <c r="E9553" i="4"/>
  <c r="C9553" i="4"/>
  <c r="J9553" i="4"/>
  <c r="G9553" i="4"/>
  <c r="A9554" i="4"/>
  <c r="I9553" i="4"/>
  <c r="H9553" i="4"/>
  <c r="K9553" i="4"/>
  <c r="F9553" i="4"/>
  <c r="D9553" i="4"/>
  <c r="B9553" i="4"/>
  <c r="L9554" i="4" l="1"/>
  <c r="E9554" i="4"/>
  <c r="C9554" i="4"/>
  <c r="K9554" i="4"/>
  <c r="F9554" i="4"/>
  <c r="A9555" i="4"/>
  <c r="H9554" i="4"/>
  <c r="D9554" i="4"/>
  <c r="J9554" i="4"/>
  <c r="B9554" i="4"/>
  <c r="I9554" i="4"/>
  <c r="G9554" i="4"/>
  <c r="L9555" i="4" l="1"/>
  <c r="E9555" i="4"/>
  <c r="C9555" i="4"/>
  <c r="D9555" i="4"/>
  <c r="H9555" i="4"/>
  <c r="K9555" i="4"/>
  <c r="G9555" i="4"/>
  <c r="I9555" i="4"/>
  <c r="B9555" i="4"/>
  <c r="J9555" i="4"/>
  <c r="F9555" i="4"/>
  <c r="A9556" i="4"/>
  <c r="L9556" i="4" l="1"/>
  <c r="E9556" i="4"/>
  <c r="C9556" i="4"/>
  <c r="J9556" i="4"/>
  <c r="F9556" i="4"/>
  <c r="H9556" i="4"/>
  <c r="G9556" i="4"/>
  <c r="I9556" i="4"/>
  <c r="B9556" i="4"/>
  <c r="A9557" i="4"/>
  <c r="D9556" i="4"/>
  <c r="K9556" i="4"/>
  <c r="L9557" i="4" l="1"/>
  <c r="E9557" i="4"/>
  <c r="C9557" i="4"/>
  <c r="J9557" i="4"/>
  <c r="G9557" i="4"/>
  <c r="A9558" i="4"/>
  <c r="D9557" i="4"/>
  <c r="K9557" i="4"/>
  <c r="I9557" i="4"/>
  <c r="F9557" i="4"/>
  <c r="H9557" i="4"/>
  <c r="B9557" i="4"/>
  <c r="L9558" i="4" l="1"/>
  <c r="E9558" i="4"/>
  <c r="C9558" i="4"/>
  <c r="J9558" i="4"/>
  <c r="A9559" i="4"/>
  <c r="B9558" i="4"/>
  <c r="I9558" i="4"/>
  <c r="H9558" i="4"/>
  <c r="D9558" i="4"/>
  <c r="G9558" i="4"/>
  <c r="K9558" i="4"/>
  <c r="F9558" i="4"/>
  <c r="L9559" i="4" l="1"/>
  <c r="E9559" i="4"/>
  <c r="C9559" i="4"/>
  <c r="K9559" i="4"/>
  <c r="G9559" i="4"/>
  <c r="J9559" i="4"/>
  <c r="F9559" i="4"/>
  <c r="I9559" i="4"/>
  <c r="A9560" i="4"/>
  <c r="D9559" i="4"/>
  <c r="B9559" i="4"/>
  <c r="H9559" i="4"/>
  <c r="L9560" i="4" l="1"/>
  <c r="E9560" i="4"/>
  <c r="C9560" i="4"/>
  <c r="K9560" i="4"/>
  <c r="A9561" i="4"/>
  <c r="G9560" i="4"/>
  <c r="D9560" i="4"/>
  <c r="J9560" i="4"/>
  <c r="F9560" i="4"/>
  <c r="H9560" i="4"/>
  <c r="B9560" i="4"/>
  <c r="I9560" i="4"/>
  <c r="L9561" i="4" l="1"/>
  <c r="E9561" i="4"/>
  <c r="C9561" i="4"/>
  <c r="J9561" i="4"/>
  <c r="G9561" i="4"/>
  <c r="A9562" i="4"/>
  <c r="I9561" i="4"/>
  <c r="H9561" i="4"/>
  <c r="K9561" i="4"/>
  <c r="F9561" i="4"/>
  <c r="D9561" i="4"/>
  <c r="B9561" i="4"/>
  <c r="L9562" i="4" l="1"/>
  <c r="E9562" i="4"/>
  <c r="C9562" i="4"/>
  <c r="J9562" i="4"/>
  <c r="A9563" i="4"/>
  <c r="B9562" i="4"/>
  <c r="H9562" i="4"/>
  <c r="F9562" i="4"/>
  <c r="I9562" i="4"/>
  <c r="K9562" i="4"/>
  <c r="D9562" i="4"/>
  <c r="G9562" i="4"/>
  <c r="L9563" i="4" l="1"/>
  <c r="E9563" i="4"/>
  <c r="C9563" i="4"/>
  <c r="K9563" i="4"/>
  <c r="G9563" i="4"/>
  <c r="A9564" i="4"/>
  <c r="D9563" i="4"/>
  <c r="H9563" i="4"/>
  <c r="J9563" i="4"/>
  <c r="F9563" i="4"/>
  <c r="I9563" i="4"/>
  <c r="B9563" i="4"/>
  <c r="L9564" i="4" l="1"/>
  <c r="E9564" i="4"/>
  <c r="C9564" i="4"/>
  <c r="J9564" i="4"/>
  <c r="F9564" i="4"/>
  <c r="H9564" i="4"/>
  <c r="B9564" i="4"/>
  <c r="I9564" i="4"/>
  <c r="G9564" i="4"/>
  <c r="K9564" i="4"/>
  <c r="D9564" i="4"/>
  <c r="A9565" i="4"/>
  <c r="L9565" i="4" l="1"/>
  <c r="E9565" i="4"/>
  <c r="C9565" i="4"/>
  <c r="I9565" i="4"/>
  <c r="F9565" i="4"/>
  <c r="H9565" i="4"/>
  <c r="G9565" i="4"/>
  <c r="A9566" i="4"/>
  <c r="D9565" i="4"/>
  <c r="B9565" i="4"/>
  <c r="J9565" i="4"/>
  <c r="K9565" i="4"/>
  <c r="L9566" i="4" l="1"/>
  <c r="E9566" i="4"/>
  <c r="C9566" i="4"/>
  <c r="J9566" i="4"/>
  <c r="A9567" i="4"/>
  <c r="B9566" i="4"/>
  <c r="F9566" i="4"/>
  <c r="I9566" i="4"/>
  <c r="H9566" i="4"/>
  <c r="D9566" i="4"/>
  <c r="G9566" i="4"/>
  <c r="K9566" i="4"/>
  <c r="L9567" i="4" l="1"/>
  <c r="E9567" i="4"/>
  <c r="C9567" i="4"/>
  <c r="K9567" i="4"/>
  <c r="G9567" i="4"/>
  <c r="I9567" i="4"/>
  <c r="B9567" i="4"/>
  <c r="D9567" i="4"/>
  <c r="H9567" i="4"/>
  <c r="J9567" i="4"/>
  <c r="F9567" i="4"/>
  <c r="A9568" i="4"/>
  <c r="L9568" i="4" l="1"/>
  <c r="E9568" i="4"/>
  <c r="C9568" i="4"/>
  <c r="I9568" i="4"/>
  <c r="B9568" i="4"/>
  <c r="G9568" i="4"/>
  <c r="D9568" i="4"/>
  <c r="F9568" i="4"/>
  <c r="H9568" i="4"/>
  <c r="K9568" i="4"/>
  <c r="A9569" i="4"/>
  <c r="J9568" i="4"/>
  <c r="L9569" i="4" l="1"/>
  <c r="E9569" i="4"/>
  <c r="C9569" i="4"/>
  <c r="J9569" i="4"/>
  <c r="G9569" i="4"/>
  <c r="A9570" i="4"/>
  <c r="H9569" i="4"/>
  <c r="I9569" i="4"/>
  <c r="F9569" i="4"/>
  <c r="K9569" i="4"/>
  <c r="D9569" i="4"/>
  <c r="B9569" i="4"/>
  <c r="L9570" i="4" l="1"/>
  <c r="E9570" i="4"/>
  <c r="C9570" i="4"/>
  <c r="J9570" i="4"/>
  <c r="A9571" i="4"/>
  <c r="B9570" i="4"/>
  <c r="H9570" i="4"/>
  <c r="K9570" i="4"/>
  <c r="F9570" i="4"/>
  <c r="I9570" i="4"/>
  <c r="D9570" i="4"/>
  <c r="G9570" i="4"/>
  <c r="L9571" i="4" l="1"/>
  <c r="E9571" i="4"/>
  <c r="C9571" i="4"/>
  <c r="I9571" i="4"/>
  <c r="A9572" i="4"/>
  <c r="B9571" i="4"/>
  <c r="D9571" i="4"/>
  <c r="F9571" i="4"/>
  <c r="H9571" i="4"/>
  <c r="K9571" i="4"/>
  <c r="G9571" i="4"/>
  <c r="J9571" i="4"/>
  <c r="L9572" i="4" l="1"/>
  <c r="E9572" i="4"/>
  <c r="C9572" i="4"/>
  <c r="I9572" i="4"/>
  <c r="B9572" i="4"/>
  <c r="G9572" i="4"/>
  <c r="J9572" i="4"/>
  <c r="H9572" i="4"/>
  <c r="D9572" i="4"/>
  <c r="K9572" i="4"/>
  <c r="A9573" i="4"/>
  <c r="F9572" i="4"/>
  <c r="L9573" i="4" l="1"/>
  <c r="E9573" i="4"/>
  <c r="C9573" i="4"/>
  <c r="I9573" i="4"/>
  <c r="F9573" i="4"/>
  <c r="H9573" i="4"/>
  <c r="B9573" i="4"/>
  <c r="A9574" i="4"/>
  <c r="D9573" i="4"/>
  <c r="K9573" i="4"/>
  <c r="J9573" i="4"/>
  <c r="G9573" i="4"/>
  <c r="L9574" i="4" l="1"/>
  <c r="E9574" i="4"/>
  <c r="C9574" i="4"/>
  <c r="J9574" i="4"/>
  <c r="A9575" i="4"/>
  <c r="B9574" i="4"/>
  <c r="I9574" i="4"/>
  <c r="F9574" i="4"/>
  <c r="H9574" i="4"/>
  <c r="K9574" i="4"/>
  <c r="D9574" i="4"/>
  <c r="G9574" i="4"/>
  <c r="L9575" i="4" l="1"/>
  <c r="E9575" i="4"/>
  <c r="C9575" i="4"/>
  <c r="I9575" i="4"/>
  <c r="A9576" i="4"/>
  <c r="B9575" i="4"/>
  <c r="H9575" i="4"/>
  <c r="J9575" i="4"/>
  <c r="F9575" i="4"/>
  <c r="D9575" i="4"/>
  <c r="K9575" i="4"/>
  <c r="G9575" i="4"/>
  <c r="L9576" i="4" l="1"/>
  <c r="E9576" i="4"/>
  <c r="C9576" i="4"/>
  <c r="J9576" i="4"/>
  <c r="F9576" i="4"/>
  <c r="H9576" i="4"/>
  <c r="I9576" i="4"/>
  <c r="B9576" i="4"/>
  <c r="G9576" i="4"/>
  <c r="D9576" i="4"/>
  <c r="K9576" i="4"/>
  <c r="A9577" i="4"/>
  <c r="L9577" i="4" l="1"/>
  <c r="E9577" i="4"/>
  <c r="C9577" i="4"/>
  <c r="I9577" i="4"/>
  <c r="F9577" i="4"/>
  <c r="H9577" i="4"/>
  <c r="D9577" i="4"/>
  <c r="G9577" i="4"/>
  <c r="B9577" i="4"/>
  <c r="J9577" i="4"/>
  <c r="K9577" i="4"/>
  <c r="A9578" i="4"/>
  <c r="L9578" i="4" l="1"/>
  <c r="E9578" i="4"/>
  <c r="C9578" i="4"/>
  <c r="I9578" i="4"/>
  <c r="H9578" i="4"/>
  <c r="G9578" i="4"/>
  <c r="A9579" i="4"/>
  <c r="D9578" i="4"/>
  <c r="K9578" i="4"/>
  <c r="F9578" i="4"/>
  <c r="J9578" i="4"/>
  <c r="B9578" i="4"/>
  <c r="L9579" i="4" l="1"/>
  <c r="E9579" i="4"/>
  <c r="C9579" i="4"/>
  <c r="I9579" i="4"/>
  <c r="A9580" i="4"/>
  <c r="B9579" i="4"/>
  <c r="H9579" i="4"/>
  <c r="G9579" i="4"/>
  <c r="D9579" i="4"/>
  <c r="K9579" i="4"/>
  <c r="J9579" i="4"/>
  <c r="F9579" i="4"/>
  <c r="L9580" i="4" l="1"/>
  <c r="E9580" i="4"/>
  <c r="C9580" i="4"/>
  <c r="J9580" i="4"/>
  <c r="F9580" i="4"/>
  <c r="H9580" i="4"/>
  <c r="I9580" i="4"/>
  <c r="G9580" i="4"/>
  <c r="B9580" i="4"/>
  <c r="D9580" i="4"/>
  <c r="K9580" i="4"/>
  <c r="A9581" i="4"/>
  <c r="L9581" i="4" l="1"/>
  <c r="E9581" i="4"/>
  <c r="C9581" i="4"/>
  <c r="J9581" i="4"/>
  <c r="G9581" i="4"/>
  <c r="A9582" i="4"/>
  <c r="I9581" i="4"/>
  <c r="F9581" i="4"/>
  <c r="K9581" i="4"/>
  <c r="H9581" i="4"/>
  <c r="B9581" i="4"/>
  <c r="D9581" i="4"/>
  <c r="L9582" i="4" l="1"/>
  <c r="E9582" i="4"/>
  <c r="C9582" i="4"/>
  <c r="K9582" i="4"/>
  <c r="F9582" i="4"/>
  <c r="J9582" i="4"/>
  <c r="A9583" i="4"/>
  <c r="B9582" i="4"/>
  <c r="I9582" i="4"/>
  <c r="H9582" i="4"/>
  <c r="D9582" i="4"/>
  <c r="G9582" i="4"/>
  <c r="L9583" i="4" l="1"/>
  <c r="E9583" i="4"/>
  <c r="C9583" i="4"/>
  <c r="J9583" i="4"/>
  <c r="F9583" i="4"/>
  <c r="H9583" i="4"/>
  <c r="I9583" i="4"/>
  <c r="A9584" i="4"/>
  <c r="B9583" i="4"/>
  <c r="D9583" i="4"/>
  <c r="K9583" i="4"/>
  <c r="G9583" i="4"/>
  <c r="L9584" i="4" l="1"/>
  <c r="E9584" i="4"/>
  <c r="C9584" i="4"/>
  <c r="K9584" i="4"/>
  <c r="A9585" i="4"/>
  <c r="G9584" i="4"/>
  <c r="J9584" i="4"/>
  <c r="F9584" i="4"/>
  <c r="H9584" i="4"/>
  <c r="I9584" i="4"/>
  <c r="B9584" i="4"/>
  <c r="D9584" i="4"/>
  <c r="L9585" i="4" l="1"/>
  <c r="E9585" i="4"/>
  <c r="C9585" i="4"/>
  <c r="K9585" i="4"/>
  <c r="J9585" i="4"/>
  <c r="G9585" i="4"/>
  <c r="A9586" i="4"/>
  <c r="I9585" i="4"/>
  <c r="F9585" i="4"/>
  <c r="H9585" i="4"/>
  <c r="D9585" i="4"/>
  <c r="B9585" i="4"/>
  <c r="L9586" i="4" l="1"/>
  <c r="E9586" i="4"/>
  <c r="C9586" i="4"/>
  <c r="K9586" i="4"/>
  <c r="F9586" i="4"/>
  <c r="H9586" i="4"/>
  <c r="J9586" i="4"/>
  <c r="A9587" i="4"/>
  <c r="B9586" i="4"/>
  <c r="I9586" i="4"/>
  <c r="D9586" i="4"/>
  <c r="G9586" i="4"/>
  <c r="L9587" i="4" l="1"/>
  <c r="E9587" i="4"/>
  <c r="C9587" i="4"/>
  <c r="J9587" i="4"/>
  <c r="F9587" i="4"/>
  <c r="B9587" i="4"/>
  <c r="I9587" i="4"/>
  <c r="D9587" i="4"/>
  <c r="H9587" i="4"/>
  <c r="K9587" i="4"/>
  <c r="G9587" i="4"/>
  <c r="A9588" i="4"/>
  <c r="L9588" i="4" l="1"/>
  <c r="E9588" i="4"/>
  <c r="C9588" i="4"/>
  <c r="I9588" i="4"/>
  <c r="B9588" i="4"/>
  <c r="G9588" i="4"/>
  <c r="D9588" i="4"/>
  <c r="K9588" i="4"/>
  <c r="A9589" i="4"/>
  <c r="J9588" i="4"/>
  <c r="F9588" i="4"/>
  <c r="H9588" i="4"/>
  <c r="L9589" i="4" l="1"/>
  <c r="E9589" i="4"/>
  <c r="C9589" i="4"/>
  <c r="J9589" i="4"/>
  <c r="G9589" i="4"/>
  <c r="A9590" i="4"/>
  <c r="F9589" i="4"/>
  <c r="H9589" i="4"/>
  <c r="D9589" i="4"/>
  <c r="I9589" i="4"/>
  <c r="B9589" i="4"/>
  <c r="K9589" i="4"/>
  <c r="L9590" i="4" l="1"/>
  <c r="E9590" i="4"/>
  <c r="C9590" i="4"/>
  <c r="I9590" i="4"/>
  <c r="H9590" i="4"/>
  <c r="D9590" i="4"/>
  <c r="G9590" i="4"/>
  <c r="K9590" i="4"/>
  <c r="F9590" i="4"/>
  <c r="J9590" i="4"/>
  <c r="A9591" i="4"/>
  <c r="B9590" i="4"/>
  <c r="L9591" i="4" l="1"/>
  <c r="E9591" i="4"/>
  <c r="C9591" i="4"/>
  <c r="K9591" i="4"/>
  <c r="G9591" i="4"/>
  <c r="A9592" i="4"/>
  <c r="J9591" i="4"/>
  <c r="F9591" i="4"/>
  <c r="B9591" i="4"/>
  <c r="H9591" i="4"/>
  <c r="I9591" i="4"/>
  <c r="D9591" i="4"/>
  <c r="L9592" i="4" l="1"/>
  <c r="E9592" i="4"/>
  <c r="C9592" i="4"/>
  <c r="J9592" i="4"/>
  <c r="F9592" i="4"/>
  <c r="H9592" i="4"/>
  <c r="I9592" i="4"/>
  <c r="B9592" i="4"/>
  <c r="G9592" i="4"/>
  <c r="D9592" i="4"/>
  <c r="K9592" i="4"/>
  <c r="A9593" i="4"/>
  <c r="L9593" i="4" l="1"/>
  <c r="E9593" i="4"/>
  <c r="C9593" i="4"/>
  <c r="I9593" i="4"/>
  <c r="F9593" i="4"/>
  <c r="H9593" i="4"/>
  <c r="G9593" i="4"/>
  <c r="D9593" i="4"/>
  <c r="B9593" i="4"/>
  <c r="J9593" i="4"/>
  <c r="K9593" i="4"/>
  <c r="A9594" i="4"/>
  <c r="L9594" i="4" l="1"/>
  <c r="E9594" i="4"/>
  <c r="C9594" i="4"/>
  <c r="I9594" i="4"/>
  <c r="H9594" i="4"/>
  <c r="B9594" i="4"/>
  <c r="D9594" i="4"/>
  <c r="G9594" i="4"/>
  <c r="J9594" i="4"/>
  <c r="A9595" i="4"/>
  <c r="K9594" i="4"/>
  <c r="F9594" i="4"/>
  <c r="L9595" i="4" l="1"/>
  <c r="E9595" i="4"/>
  <c r="C9595" i="4"/>
  <c r="J9595" i="4"/>
  <c r="F9595" i="4"/>
  <c r="I9595" i="4"/>
  <c r="A9596" i="4"/>
  <c r="B9595" i="4"/>
  <c r="K9595" i="4"/>
  <c r="G9595" i="4"/>
  <c r="D9595" i="4"/>
  <c r="H9595" i="4"/>
  <c r="L9596" i="4" l="1"/>
  <c r="E9596" i="4"/>
  <c r="C9596" i="4"/>
  <c r="K9596" i="4"/>
  <c r="A9597" i="4"/>
  <c r="J9596" i="4"/>
  <c r="H9596" i="4"/>
  <c r="F9596" i="4"/>
  <c r="I9596" i="4"/>
  <c r="B9596" i="4"/>
  <c r="G9596" i="4"/>
  <c r="D9596" i="4"/>
  <c r="L9597" i="4" l="1"/>
  <c r="E9597" i="4"/>
  <c r="C9597" i="4"/>
  <c r="I9597" i="4"/>
  <c r="F9597" i="4"/>
  <c r="H9597" i="4"/>
  <c r="B9597" i="4"/>
  <c r="G9597" i="4"/>
  <c r="D9597" i="4"/>
  <c r="K9597" i="4"/>
  <c r="J9597" i="4"/>
  <c r="A9598" i="4"/>
  <c r="L9598" i="4" l="1"/>
  <c r="E9598" i="4"/>
  <c r="C9598" i="4"/>
  <c r="I9598" i="4"/>
  <c r="H9598" i="4"/>
  <c r="A9599" i="4"/>
  <c r="D9598" i="4"/>
  <c r="G9598" i="4"/>
  <c r="K9598" i="4"/>
  <c r="F9598" i="4"/>
  <c r="J9598" i="4"/>
  <c r="B9598" i="4"/>
  <c r="L9599" i="4" l="1"/>
  <c r="E9599" i="4"/>
  <c r="C9599" i="4"/>
  <c r="J9599" i="4"/>
  <c r="F9599" i="4"/>
  <c r="A9600" i="4"/>
  <c r="B9599" i="4"/>
  <c r="I9599" i="4"/>
  <c r="D9599" i="4"/>
  <c r="H9599" i="4"/>
  <c r="K9599" i="4"/>
  <c r="G9599" i="4"/>
  <c r="L9600" i="4" l="1"/>
  <c r="E9600" i="4"/>
  <c r="C9600" i="4"/>
  <c r="K9600" i="4"/>
  <c r="A9601" i="4"/>
  <c r="H9600" i="4"/>
  <c r="B9600" i="4"/>
  <c r="G9600" i="4"/>
  <c r="J9600" i="4"/>
  <c r="F9600" i="4"/>
  <c r="D9600" i="4"/>
  <c r="I9600" i="4"/>
  <c r="L9601" i="4" l="1"/>
  <c r="E9601" i="4"/>
  <c r="C9601" i="4"/>
  <c r="J9601" i="4"/>
  <c r="G9601" i="4"/>
  <c r="A9602" i="4"/>
  <c r="I9601" i="4"/>
  <c r="F9601" i="4"/>
  <c r="H9601" i="4"/>
  <c r="D9601" i="4"/>
  <c r="B9601" i="4"/>
  <c r="K9601" i="4"/>
  <c r="L9602" i="4" l="1"/>
  <c r="E9602" i="4"/>
  <c r="C9602" i="4"/>
  <c r="J9602" i="4"/>
  <c r="A9603" i="4"/>
  <c r="B9602" i="4"/>
  <c r="I9602" i="4"/>
  <c r="K9602" i="4"/>
  <c r="H9602" i="4"/>
  <c r="F9602" i="4"/>
  <c r="D9602" i="4"/>
  <c r="G9602" i="4"/>
  <c r="L9603" i="4" l="1"/>
  <c r="E9603" i="4"/>
  <c r="C9603" i="4"/>
  <c r="K9603" i="4"/>
  <c r="G9603" i="4"/>
  <c r="D9603" i="4"/>
  <c r="J9603" i="4"/>
  <c r="F9603" i="4"/>
  <c r="H9603" i="4"/>
  <c r="I9603" i="4"/>
  <c r="A9604" i="4"/>
  <c r="B9603" i="4"/>
  <c r="L9604" i="4" l="1"/>
  <c r="E9604" i="4"/>
  <c r="C9604" i="4"/>
  <c r="K9604" i="4"/>
  <c r="A9605" i="4"/>
  <c r="J9604" i="4"/>
  <c r="H9604" i="4"/>
  <c r="F9604" i="4"/>
  <c r="D9604" i="4"/>
  <c r="I9604" i="4"/>
  <c r="B9604" i="4"/>
  <c r="G9604" i="4"/>
  <c r="L9605" i="4" l="1"/>
  <c r="E9605" i="4"/>
  <c r="C9605" i="4"/>
  <c r="I9605" i="4"/>
  <c r="F9605" i="4"/>
  <c r="H9605" i="4"/>
  <c r="B9605" i="4"/>
  <c r="A9606" i="4"/>
  <c r="D9605" i="4"/>
  <c r="J9605" i="4"/>
  <c r="G9605" i="4"/>
  <c r="K9605" i="4"/>
  <c r="L9606" i="4" l="1"/>
  <c r="E9606" i="4"/>
  <c r="C9606" i="4"/>
  <c r="I9606" i="4"/>
  <c r="H9606" i="4"/>
  <c r="A9607" i="4"/>
  <c r="D9606" i="4"/>
  <c r="G9606" i="4"/>
  <c r="K9606" i="4"/>
  <c r="F9606" i="4"/>
  <c r="J9606" i="4"/>
  <c r="B9606" i="4"/>
  <c r="L9607" i="4" l="1"/>
  <c r="E9607" i="4"/>
  <c r="C9607" i="4"/>
  <c r="I9607" i="4"/>
  <c r="A9608" i="4"/>
  <c r="B9607" i="4"/>
  <c r="G9607" i="4"/>
  <c r="D9607" i="4"/>
  <c r="H9607" i="4"/>
  <c r="K9607" i="4"/>
  <c r="J9607" i="4"/>
  <c r="F9607" i="4"/>
  <c r="L9608" i="4" l="1"/>
  <c r="E9608" i="4"/>
  <c r="C9608" i="4"/>
  <c r="I9608" i="4"/>
  <c r="B9608" i="4"/>
  <c r="G9608" i="4"/>
  <c r="J9608" i="4"/>
  <c r="F9608" i="4"/>
  <c r="H9608" i="4"/>
  <c r="D9608" i="4"/>
  <c r="K9608" i="4"/>
  <c r="A9609" i="4"/>
  <c r="L9609" i="4" l="1"/>
  <c r="E9609" i="4"/>
  <c r="C9609" i="4"/>
  <c r="J9609" i="4"/>
  <c r="G9609" i="4"/>
  <c r="A9610" i="4"/>
  <c r="F9609" i="4"/>
  <c r="H9609" i="4"/>
  <c r="K9609" i="4"/>
  <c r="I9609" i="4"/>
  <c r="D9609" i="4"/>
  <c r="B9609" i="4"/>
  <c r="L9610" i="4" l="1"/>
  <c r="E9610" i="4"/>
  <c r="C9610" i="4"/>
  <c r="I9610" i="4"/>
  <c r="H9610" i="4"/>
  <c r="D9610" i="4"/>
  <c r="J9610" i="4"/>
  <c r="G9610" i="4"/>
  <c r="B9610" i="4"/>
  <c r="K9610" i="4"/>
  <c r="F9610" i="4"/>
  <c r="A9611" i="4"/>
  <c r="L9611" i="4" l="1"/>
  <c r="E9611" i="4"/>
  <c r="C9611" i="4"/>
  <c r="I9611" i="4"/>
  <c r="A9612" i="4"/>
  <c r="B9611" i="4"/>
  <c r="F9611" i="4"/>
  <c r="D9611" i="4"/>
  <c r="H9611" i="4"/>
  <c r="K9611" i="4"/>
  <c r="G9611" i="4"/>
  <c r="J9611" i="4"/>
  <c r="L9612" i="4" l="1"/>
  <c r="E9612" i="4"/>
  <c r="C9612" i="4"/>
  <c r="D9612" i="4"/>
  <c r="I9612" i="4"/>
  <c r="G9612" i="4"/>
  <c r="K9612" i="4"/>
  <c r="A9613" i="4"/>
  <c r="B9612" i="4"/>
  <c r="J9612" i="4"/>
  <c r="F9612" i="4"/>
  <c r="H9612" i="4"/>
  <c r="L9613" i="4" l="1"/>
  <c r="E9613" i="4"/>
  <c r="C9613" i="4"/>
  <c r="D9613" i="4"/>
  <c r="B9613" i="4"/>
  <c r="H9613" i="4"/>
  <c r="K9613" i="4"/>
  <c r="J9613" i="4"/>
  <c r="G9613" i="4"/>
  <c r="A9614" i="4"/>
  <c r="I9613" i="4"/>
  <c r="F9613" i="4"/>
  <c r="L9614" i="4" l="1"/>
  <c r="E9614" i="4"/>
  <c r="C9614" i="4"/>
  <c r="D9614" i="4"/>
  <c r="G9614" i="4"/>
  <c r="A9615" i="4"/>
  <c r="K9614" i="4"/>
  <c r="F9614" i="4"/>
  <c r="B9614" i="4"/>
  <c r="I9614" i="4"/>
  <c r="H9614" i="4"/>
  <c r="J9614" i="4"/>
  <c r="L9615" i="4" l="1"/>
  <c r="E9615" i="4"/>
  <c r="C9615" i="4"/>
  <c r="D9615" i="4"/>
  <c r="H9615" i="4"/>
  <c r="I9615" i="4"/>
  <c r="A9616" i="4"/>
  <c r="K9615" i="4"/>
  <c r="G9615" i="4"/>
  <c r="B9615" i="4"/>
  <c r="J9615" i="4"/>
  <c r="F9615" i="4"/>
  <c r="L9616" i="4" l="1"/>
  <c r="E9616" i="4"/>
  <c r="C9616" i="4"/>
  <c r="D9616" i="4"/>
  <c r="A9617" i="4"/>
  <c r="I9616" i="4"/>
  <c r="G9616" i="4"/>
  <c r="K9616" i="4"/>
  <c r="B9616" i="4"/>
  <c r="J9616" i="4"/>
  <c r="F9616" i="4"/>
  <c r="H9616" i="4"/>
  <c r="L9617" i="4" l="1"/>
  <c r="E9617" i="4"/>
  <c r="C9617" i="4"/>
  <c r="D9617" i="4"/>
  <c r="B9617" i="4"/>
  <c r="F9617" i="4"/>
  <c r="H9617" i="4"/>
  <c r="K9617" i="4"/>
  <c r="I9617" i="4"/>
  <c r="J9617" i="4"/>
  <c r="G9617" i="4"/>
  <c r="A9618" i="4"/>
  <c r="L9618" i="4" l="1"/>
  <c r="E9618" i="4"/>
  <c r="C9618" i="4"/>
  <c r="D9618" i="4"/>
  <c r="G9618" i="4"/>
  <c r="I9618" i="4"/>
  <c r="K9618" i="4"/>
  <c r="F9618" i="4"/>
  <c r="H9618" i="4"/>
  <c r="J9618" i="4"/>
  <c r="A9619" i="4"/>
  <c r="B9618" i="4"/>
  <c r="L9619" i="4" l="1"/>
  <c r="E9619" i="4"/>
  <c r="C9619" i="4"/>
  <c r="D9619" i="4"/>
  <c r="H9619" i="4"/>
  <c r="A9620" i="4"/>
  <c r="K9619" i="4"/>
  <c r="G9619" i="4"/>
  <c r="J9619" i="4"/>
  <c r="F9619" i="4"/>
  <c r="I9619" i="4"/>
  <c r="B9619" i="4"/>
  <c r="L9620" i="4" l="1"/>
  <c r="E9620" i="4"/>
  <c r="C9620" i="4"/>
  <c r="D9620" i="4"/>
  <c r="K9620" i="4"/>
  <c r="A9621" i="4"/>
  <c r="J9620" i="4"/>
  <c r="F9620" i="4"/>
  <c r="H9620" i="4"/>
  <c r="I9620" i="4"/>
  <c r="B9620" i="4"/>
  <c r="G9620" i="4"/>
  <c r="L9621" i="4" l="1"/>
  <c r="E9621" i="4"/>
  <c r="C9621" i="4"/>
  <c r="D9621" i="4"/>
  <c r="B9621" i="4"/>
  <c r="I9621" i="4"/>
  <c r="K9621" i="4"/>
  <c r="H9621" i="4"/>
  <c r="J9621" i="4"/>
  <c r="G9621" i="4"/>
  <c r="A9622" i="4"/>
  <c r="F9621" i="4"/>
  <c r="L9622" i="4" l="1"/>
  <c r="E9622" i="4"/>
  <c r="C9622" i="4"/>
  <c r="D9622" i="4"/>
  <c r="G9622" i="4"/>
  <c r="H9622" i="4"/>
  <c r="K9622" i="4"/>
  <c r="F9622" i="4"/>
  <c r="J9622" i="4"/>
  <c r="A9623" i="4"/>
  <c r="B9622" i="4"/>
  <c r="I9622" i="4"/>
  <c r="L9623" i="4" l="1"/>
  <c r="E9623" i="4"/>
  <c r="C9623" i="4"/>
  <c r="D9623" i="4"/>
  <c r="H9623" i="4"/>
  <c r="A9624" i="4"/>
  <c r="B9623" i="4"/>
  <c r="K9623" i="4"/>
  <c r="G9623" i="4"/>
  <c r="J9623" i="4"/>
  <c r="F9623" i="4"/>
  <c r="I9623" i="4"/>
  <c r="L9624" i="4" l="1"/>
  <c r="E9624" i="4"/>
  <c r="C9624" i="4"/>
  <c r="D9624" i="4"/>
  <c r="J9624" i="4"/>
  <c r="H9624" i="4"/>
  <c r="B9624" i="4"/>
  <c r="K9624" i="4"/>
  <c r="A9625" i="4"/>
  <c r="I9624" i="4"/>
  <c r="G9624" i="4"/>
  <c r="F9624" i="4"/>
  <c r="L9625" i="4" l="1"/>
  <c r="E9625" i="4"/>
  <c r="C9625" i="4"/>
  <c r="D9625" i="4"/>
  <c r="B9625" i="4"/>
  <c r="K9625" i="4"/>
  <c r="I9625" i="4"/>
  <c r="F9625" i="4"/>
  <c r="H9625" i="4"/>
  <c r="J9625" i="4"/>
  <c r="G9625" i="4"/>
  <c r="A9626" i="4"/>
  <c r="L9626" i="4" l="1"/>
  <c r="E9626" i="4"/>
  <c r="C9626" i="4"/>
  <c r="D9626" i="4"/>
  <c r="G9626" i="4"/>
  <c r="H9626" i="4"/>
  <c r="K9626" i="4"/>
  <c r="F9626" i="4"/>
  <c r="I9626" i="4"/>
  <c r="J9626" i="4"/>
  <c r="A9627" i="4"/>
  <c r="B9626" i="4"/>
  <c r="L9627" i="4" l="1"/>
  <c r="E9627" i="4"/>
  <c r="C9627" i="4"/>
  <c r="D9627" i="4"/>
  <c r="H9627" i="4"/>
  <c r="G9627" i="4"/>
  <c r="I9627" i="4"/>
  <c r="K9627" i="4"/>
  <c r="A9628" i="4"/>
  <c r="J9627" i="4"/>
  <c r="F9627" i="4"/>
  <c r="B9627" i="4"/>
  <c r="L9628" i="4" l="1"/>
  <c r="E9628" i="4"/>
  <c r="C9628" i="4"/>
  <c r="D9628" i="4"/>
  <c r="B9628" i="4"/>
  <c r="K9628" i="4"/>
  <c r="A9629" i="4"/>
  <c r="I9628" i="4"/>
  <c r="G9628" i="4"/>
  <c r="J9628" i="4"/>
  <c r="F9628" i="4"/>
  <c r="H9628" i="4"/>
  <c r="L9629" i="4" l="1"/>
  <c r="E9629" i="4"/>
  <c r="C9629" i="4"/>
  <c r="D9629" i="4"/>
  <c r="B9629" i="4"/>
  <c r="K9629" i="4"/>
  <c r="H9629" i="4"/>
  <c r="J9629" i="4"/>
  <c r="G9629" i="4"/>
  <c r="A9630" i="4"/>
  <c r="I9629" i="4"/>
  <c r="F9629" i="4"/>
  <c r="L9630" i="4" l="1"/>
  <c r="E9630" i="4"/>
  <c r="C9630" i="4"/>
  <c r="D9630" i="4"/>
  <c r="G9630" i="4"/>
  <c r="K9630" i="4"/>
  <c r="F9630" i="4"/>
  <c r="H9630" i="4"/>
  <c r="I9630" i="4"/>
  <c r="J9630" i="4"/>
  <c r="A9631" i="4"/>
  <c r="B9630" i="4"/>
  <c r="L9631" i="4" l="1"/>
  <c r="E9631" i="4"/>
  <c r="C9631" i="4"/>
  <c r="D9631" i="4"/>
  <c r="H9631" i="4"/>
  <c r="K9631" i="4"/>
  <c r="G9631" i="4"/>
  <c r="I9631" i="4"/>
  <c r="B9631" i="4"/>
  <c r="J9631" i="4"/>
  <c r="F9631" i="4"/>
  <c r="A9632" i="4"/>
  <c r="L9632" i="4" l="1"/>
  <c r="E9632" i="4"/>
  <c r="C9632" i="4"/>
  <c r="D9632" i="4"/>
  <c r="I9632" i="4"/>
  <c r="G9632" i="4"/>
  <c r="K9632" i="4"/>
  <c r="A9633" i="4"/>
  <c r="B9632" i="4"/>
  <c r="J9632" i="4"/>
  <c r="F9632" i="4"/>
  <c r="H9632" i="4"/>
  <c r="L9633" i="4" l="1"/>
  <c r="E9633" i="4"/>
  <c r="C9633" i="4"/>
  <c r="D9633" i="4"/>
  <c r="B9633" i="4"/>
  <c r="I9633" i="4"/>
  <c r="K9633" i="4"/>
  <c r="F9633" i="4"/>
  <c r="J9633" i="4"/>
  <c r="G9633" i="4"/>
  <c r="A9634" i="4"/>
  <c r="H9633" i="4"/>
  <c r="L9634" i="4" l="1"/>
  <c r="E9634" i="4"/>
  <c r="C9634" i="4"/>
  <c r="D9634" i="4"/>
  <c r="G9634" i="4"/>
  <c r="I9634" i="4"/>
  <c r="K9634" i="4"/>
  <c r="F9634" i="4"/>
  <c r="A9635" i="4"/>
  <c r="H9634" i="4"/>
  <c r="J9634" i="4"/>
  <c r="B9634" i="4"/>
  <c r="L9635" i="4" l="1"/>
  <c r="E9635" i="4"/>
  <c r="C9635" i="4"/>
  <c r="D9635" i="4"/>
  <c r="H9635" i="4"/>
  <c r="I9635" i="4"/>
  <c r="B9635" i="4"/>
  <c r="K9635" i="4"/>
  <c r="G9635" i="4"/>
  <c r="A9636" i="4"/>
  <c r="J9635" i="4"/>
  <c r="F9635" i="4"/>
  <c r="L9636" i="4" l="1"/>
  <c r="E9636" i="4"/>
  <c r="C9636" i="4"/>
  <c r="D9636" i="4"/>
  <c r="A9637" i="4"/>
  <c r="K9636" i="4"/>
  <c r="B9636" i="4"/>
  <c r="J9636" i="4"/>
  <c r="F9636" i="4"/>
  <c r="H9636" i="4"/>
  <c r="I9636" i="4"/>
  <c r="G9636" i="4"/>
  <c r="L9637" i="4" l="1"/>
  <c r="E9637" i="4"/>
  <c r="C9637" i="4"/>
  <c r="D9637" i="4"/>
  <c r="B9637" i="4"/>
  <c r="H9637" i="4"/>
  <c r="K9637" i="4"/>
  <c r="I9637" i="4"/>
  <c r="J9637" i="4"/>
  <c r="G9637" i="4"/>
  <c r="A9638" i="4"/>
  <c r="F9637" i="4"/>
  <c r="L9638" i="4" l="1"/>
  <c r="E9638" i="4"/>
  <c r="C9638" i="4"/>
  <c r="D9638" i="4"/>
  <c r="G9638" i="4"/>
  <c r="H9638" i="4"/>
  <c r="K9638" i="4"/>
  <c r="F9638" i="4"/>
  <c r="J9638" i="4"/>
  <c r="A9639" i="4"/>
  <c r="B9638" i="4"/>
  <c r="I9638" i="4"/>
  <c r="L9639" i="4" l="1"/>
  <c r="E9639" i="4"/>
  <c r="C9639" i="4"/>
  <c r="D9639" i="4"/>
  <c r="H9639" i="4"/>
  <c r="B9639" i="4"/>
  <c r="K9639" i="4"/>
  <c r="G9639" i="4"/>
  <c r="I9639" i="4"/>
  <c r="J9639" i="4"/>
  <c r="F9639" i="4"/>
  <c r="A9640" i="4"/>
  <c r="L9640" i="4" l="1"/>
  <c r="E9640" i="4"/>
  <c r="C9640" i="4"/>
  <c r="D9640" i="4"/>
  <c r="A9641" i="4"/>
  <c r="B9640" i="4"/>
  <c r="K9640" i="4"/>
  <c r="I9640" i="4"/>
  <c r="J9640" i="4"/>
  <c r="F9640" i="4"/>
  <c r="H9640" i="4"/>
  <c r="G9640" i="4"/>
  <c r="L9641" i="4" l="1"/>
  <c r="E9641" i="4"/>
  <c r="C9641" i="4"/>
  <c r="D9641" i="4"/>
  <c r="B9641" i="4"/>
  <c r="K9641" i="4"/>
  <c r="A9642" i="4"/>
  <c r="F9641" i="4"/>
  <c r="J9641" i="4"/>
  <c r="G9641" i="4"/>
  <c r="I9641" i="4"/>
  <c r="H9641" i="4"/>
  <c r="L9642" i="4" l="1"/>
  <c r="E9642" i="4"/>
  <c r="C9642" i="4"/>
  <c r="D9642" i="4"/>
  <c r="G9642" i="4"/>
  <c r="A9643" i="4"/>
  <c r="B9642" i="4"/>
  <c r="K9642" i="4"/>
  <c r="J9642" i="4"/>
  <c r="I9642" i="4"/>
  <c r="H9642" i="4"/>
  <c r="F9642" i="4"/>
  <c r="L9643" i="4" l="1"/>
  <c r="E9643" i="4"/>
  <c r="C9643" i="4"/>
  <c r="D9643" i="4"/>
  <c r="H9643" i="4"/>
  <c r="K9643" i="4"/>
  <c r="G9643" i="4"/>
  <c r="J9643" i="4"/>
  <c r="F9643" i="4"/>
  <c r="I9643" i="4"/>
  <c r="A9644" i="4"/>
  <c r="B9643" i="4"/>
  <c r="L9644" i="4" l="1"/>
  <c r="E9644" i="4"/>
  <c r="C9644" i="4"/>
  <c r="J9644" i="4"/>
  <c r="F9644" i="4"/>
  <c r="H9644" i="4"/>
  <c r="I9644" i="4"/>
  <c r="B9644" i="4"/>
  <c r="G9644" i="4"/>
  <c r="D9644" i="4"/>
  <c r="K9644" i="4"/>
  <c r="A9645" i="4"/>
  <c r="L9645" i="4" l="1"/>
  <c r="E9645" i="4"/>
  <c r="C9645" i="4"/>
  <c r="I9645" i="4"/>
  <c r="F9645" i="4"/>
  <c r="D9645" i="4"/>
  <c r="B9645" i="4"/>
  <c r="K9645" i="4"/>
  <c r="J9645" i="4"/>
  <c r="G9645" i="4"/>
  <c r="A9646" i="4"/>
  <c r="H9645" i="4"/>
  <c r="L9646" i="4" l="1"/>
  <c r="E9646" i="4"/>
  <c r="C9646" i="4"/>
  <c r="D9646" i="4"/>
  <c r="G9646" i="4"/>
  <c r="K9646" i="4"/>
  <c r="F9646" i="4"/>
  <c r="J9646" i="4"/>
  <c r="A9647" i="4"/>
  <c r="B9646" i="4"/>
  <c r="I9646" i="4"/>
  <c r="H9646" i="4"/>
  <c r="L9647" i="4" l="1"/>
  <c r="E9647" i="4"/>
  <c r="C9647" i="4"/>
  <c r="J9647" i="4"/>
  <c r="F9647" i="4"/>
  <c r="I9647" i="4"/>
  <c r="A9648" i="4"/>
  <c r="B9647" i="4"/>
  <c r="D9647" i="4"/>
  <c r="H9647" i="4"/>
  <c r="K9647" i="4"/>
  <c r="G9647" i="4"/>
  <c r="L9648" i="4" l="1"/>
  <c r="E9648" i="4"/>
  <c r="C9648" i="4"/>
  <c r="K9648" i="4"/>
  <c r="A9649" i="4"/>
  <c r="F9648" i="4"/>
  <c r="J9648" i="4"/>
  <c r="H9648" i="4"/>
  <c r="I9648" i="4"/>
  <c r="B9648" i="4"/>
  <c r="G9648" i="4"/>
  <c r="D9648" i="4"/>
  <c r="L9649" i="4" l="1"/>
  <c r="E9649" i="4"/>
  <c r="C9649" i="4"/>
  <c r="K9649" i="4"/>
  <c r="J9649" i="4"/>
  <c r="A9650" i="4"/>
  <c r="G9649" i="4"/>
  <c r="I9649" i="4"/>
  <c r="F9649" i="4"/>
  <c r="H9649" i="4"/>
  <c r="B9649" i="4"/>
  <c r="D9649" i="4"/>
  <c r="L9650" i="4" l="1"/>
  <c r="E9650" i="4"/>
  <c r="C9650" i="4"/>
  <c r="J9650" i="4"/>
  <c r="A9651" i="4"/>
  <c r="B9650" i="4"/>
  <c r="I9650" i="4"/>
  <c r="H9650" i="4"/>
  <c r="D9650" i="4"/>
  <c r="G9650" i="4"/>
  <c r="K9650" i="4"/>
  <c r="F9650" i="4"/>
  <c r="L9651" i="4" l="1"/>
  <c r="E9651" i="4"/>
  <c r="C9651" i="4"/>
  <c r="I9651" i="4"/>
  <c r="A9652" i="4"/>
  <c r="B9651" i="4"/>
  <c r="D9651" i="4"/>
  <c r="H9651" i="4"/>
  <c r="K9651" i="4"/>
  <c r="G9651" i="4"/>
  <c r="J9651" i="4"/>
  <c r="F9651" i="4"/>
  <c r="L9652" i="4" l="1"/>
  <c r="E9652" i="4"/>
  <c r="C9652" i="4"/>
  <c r="J9652" i="4"/>
  <c r="F9652" i="4"/>
  <c r="H9652" i="4"/>
  <c r="I9652" i="4"/>
  <c r="B9652" i="4"/>
  <c r="G9652" i="4"/>
  <c r="D9652" i="4"/>
  <c r="K9652" i="4"/>
  <c r="A9653" i="4"/>
  <c r="L9653" i="4" l="1"/>
  <c r="E9653" i="4"/>
  <c r="C9653" i="4"/>
  <c r="K9653" i="4"/>
  <c r="F9653" i="4"/>
  <c r="H9653" i="4"/>
  <c r="J9653" i="4"/>
  <c r="G9653" i="4"/>
  <c r="A9654" i="4"/>
  <c r="I9653" i="4"/>
  <c r="D9653" i="4"/>
  <c r="B9653" i="4"/>
  <c r="L9654" i="4" l="1"/>
  <c r="E9654" i="4"/>
  <c r="C9654" i="4"/>
  <c r="J9654" i="4"/>
  <c r="A9655" i="4"/>
  <c r="B9654" i="4"/>
  <c r="I9654" i="4"/>
  <c r="H9654" i="4"/>
  <c r="D9654" i="4"/>
  <c r="G9654" i="4"/>
  <c r="K9654" i="4"/>
  <c r="F9654" i="4"/>
  <c r="L9655" i="4" l="1"/>
  <c r="E9655" i="4"/>
  <c r="C9655" i="4"/>
  <c r="J9655" i="4"/>
  <c r="F9655" i="4"/>
  <c r="A9656" i="4"/>
  <c r="I9655" i="4"/>
  <c r="D9655" i="4"/>
  <c r="H9655" i="4"/>
  <c r="K9655" i="4"/>
  <c r="G9655" i="4"/>
  <c r="B9655" i="4"/>
  <c r="L9656" i="4" l="1"/>
  <c r="E9656" i="4"/>
  <c r="C9656" i="4"/>
  <c r="I9656" i="4"/>
  <c r="B9656" i="4"/>
  <c r="G9656" i="4"/>
  <c r="D9656" i="4"/>
  <c r="K9656" i="4"/>
  <c r="A9657" i="4"/>
  <c r="J9656" i="4"/>
  <c r="F9656" i="4"/>
  <c r="H9656" i="4"/>
  <c r="L9657" i="4" l="1"/>
  <c r="E9657" i="4"/>
  <c r="C9657" i="4"/>
  <c r="D9657" i="4"/>
  <c r="B9657" i="4"/>
  <c r="K9657" i="4"/>
  <c r="J9657" i="4"/>
  <c r="G9657" i="4"/>
  <c r="A9658" i="4"/>
  <c r="I9657" i="4"/>
  <c r="F9657" i="4"/>
  <c r="H9657" i="4"/>
  <c r="L9658" i="4" l="1"/>
  <c r="E9658" i="4"/>
  <c r="C9658" i="4"/>
  <c r="D9658" i="4"/>
  <c r="G9658" i="4"/>
  <c r="B9658" i="4"/>
  <c r="K9658" i="4"/>
  <c r="F9658" i="4"/>
  <c r="J9658" i="4"/>
  <c r="A9659" i="4"/>
  <c r="I9658" i="4"/>
  <c r="H9658" i="4"/>
  <c r="L9659" i="4" l="1"/>
  <c r="E9659" i="4"/>
  <c r="C9659" i="4"/>
  <c r="D9659" i="4"/>
  <c r="H9659" i="4"/>
  <c r="K9659" i="4"/>
  <c r="G9659" i="4"/>
  <c r="A9660" i="4"/>
  <c r="J9659" i="4"/>
  <c r="F9659" i="4"/>
  <c r="I9659" i="4"/>
  <c r="B9659" i="4"/>
  <c r="L9660" i="4" l="1"/>
  <c r="E9660" i="4"/>
  <c r="C9660" i="4"/>
  <c r="D9660" i="4"/>
  <c r="K9660" i="4"/>
  <c r="A9661" i="4"/>
  <c r="J9660" i="4"/>
  <c r="F9660" i="4"/>
  <c r="I9660" i="4"/>
  <c r="B9660" i="4"/>
  <c r="G9660" i="4"/>
  <c r="H9660" i="4"/>
  <c r="L9661" i="4" l="1"/>
  <c r="E9661" i="4"/>
  <c r="C9661" i="4"/>
  <c r="I9661" i="4"/>
  <c r="F9661" i="4"/>
  <c r="H9661" i="4"/>
  <c r="D9661" i="4"/>
  <c r="B9661" i="4"/>
  <c r="K9661" i="4"/>
  <c r="J9661" i="4"/>
  <c r="G9661" i="4"/>
  <c r="A9662" i="4"/>
  <c r="L9662" i="4" l="1"/>
  <c r="E9662" i="4"/>
  <c r="C9662" i="4"/>
  <c r="D9662" i="4"/>
  <c r="G9662" i="4"/>
  <c r="K9662" i="4"/>
  <c r="F9662" i="4"/>
  <c r="J9662" i="4"/>
  <c r="A9663" i="4"/>
  <c r="B9662" i="4"/>
  <c r="I9662" i="4"/>
  <c r="H9662" i="4"/>
  <c r="L9663" i="4" l="1"/>
  <c r="E9663" i="4"/>
  <c r="C9663" i="4"/>
  <c r="J9663" i="4"/>
  <c r="F9663" i="4"/>
  <c r="H9663" i="4"/>
  <c r="I9663" i="4"/>
  <c r="A9664" i="4"/>
  <c r="B9663" i="4"/>
  <c r="D9663" i="4"/>
  <c r="K9663" i="4"/>
  <c r="G9663" i="4"/>
  <c r="L9664" i="4" l="1"/>
  <c r="E9664" i="4"/>
  <c r="C9664" i="4"/>
  <c r="K9664" i="4"/>
  <c r="B9664" i="4"/>
  <c r="J9664" i="4"/>
  <c r="F9664" i="4"/>
  <c r="G9664" i="4"/>
  <c r="A9665" i="4"/>
  <c r="I9664" i="4"/>
  <c r="D9664" i="4"/>
  <c r="H9664" i="4"/>
  <c r="L9665" i="4" l="1"/>
  <c r="E9665" i="4"/>
  <c r="C9665" i="4"/>
  <c r="K9665" i="4"/>
  <c r="A9666" i="4"/>
  <c r="J9665" i="4"/>
  <c r="G9665" i="4"/>
  <c r="B9665" i="4"/>
  <c r="I9665" i="4"/>
  <c r="H9665" i="4"/>
  <c r="D9665" i="4"/>
  <c r="F9665" i="4"/>
  <c r="L9666" i="4" l="1"/>
  <c r="E9666" i="4"/>
  <c r="C9666" i="4"/>
  <c r="K9666" i="4"/>
  <c r="B9666" i="4"/>
  <c r="F9666" i="4"/>
  <c r="J9666" i="4"/>
  <c r="A9667" i="4"/>
  <c r="G9666" i="4"/>
  <c r="I9666" i="4"/>
  <c r="H9666" i="4"/>
  <c r="D9666" i="4"/>
  <c r="L9667" i="4" l="1"/>
  <c r="E9667" i="4"/>
  <c r="C9667" i="4"/>
  <c r="K9667" i="4"/>
  <c r="F9667" i="4"/>
  <c r="J9667" i="4"/>
  <c r="A9668" i="4"/>
  <c r="I9667" i="4"/>
  <c r="G9667" i="4"/>
  <c r="B9667" i="4"/>
  <c r="D9667" i="4"/>
  <c r="H9667" i="4"/>
  <c r="L9668" i="4" l="1"/>
  <c r="E9668" i="4"/>
  <c r="C9668" i="4"/>
  <c r="K9668" i="4"/>
  <c r="H9668" i="4"/>
  <c r="A9669" i="4"/>
  <c r="J9668" i="4"/>
  <c r="F9668" i="4"/>
  <c r="I9668" i="4"/>
  <c r="B9668" i="4"/>
  <c r="G9668" i="4"/>
  <c r="D9668" i="4"/>
  <c r="L9669" i="4" l="1"/>
  <c r="E9669" i="4"/>
  <c r="C9669" i="4"/>
  <c r="K9669" i="4"/>
  <c r="H9669" i="4"/>
  <c r="J9669" i="4"/>
  <c r="G9669" i="4"/>
  <c r="F9669" i="4"/>
  <c r="I9669" i="4"/>
  <c r="A9670" i="4"/>
  <c r="D9669" i="4"/>
  <c r="B9669" i="4"/>
  <c r="L9670" i="4" l="1"/>
  <c r="E9670" i="4"/>
  <c r="C9670" i="4"/>
  <c r="K9670" i="4"/>
  <c r="B9670" i="4"/>
  <c r="I9670" i="4"/>
  <c r="J9670" i="4"/>
  <c r="A9671" i="4"/>
  <c r="G9670" i="4"/>
  <c r="H9670" i="4"/>
  <c r="D9670" i="4"/>
  <c r="F9670" i="4"/>
  <c r="L9671" i="4" l="1"/>
  <c r="E9671" i="4"/>
  <c r="C9671" i="4"/>
  <c r="J9671" i="4"/>
  <c r="F9671" i="4"/>
  <c r="H9671" i="4"/>
  <c r="I9671" i="4"/>
  <c r="B9671" i="4"/>
  <c r="G9671" i="4"/>
  <c r="D9671" i="4"/>
  <c r="K9671" i="4"/>
  <c r="A9672" i="4"/>
  <c r="L9672" i="4" l="1"/>
  <c r="E9672" i="4"/>
  <c r="C9672" i="4"/>
  <c r="J9672" i="4"/>
  <c r="G9672" i="4"/>
  <c r="A9673" i="4"/>
  <c r="I9672" i="4"/>
  <c r="F9672" i="4"/>
  <c r="H9672" i="4"/>
  <c r="D9672" i="4"/>
  <c r="B9672" i="4"/>
  <c r="K9672" i="4"/>
  <c r="L9673" i="4" l="1"/>
  <c r="E9673" i="4"/>
  <c r="C9673" i="4"/>
  <c r="K9673" i="4"/>
  <c r="F9673" i="4"/>
  <c r="J9673" i="4"/>
  <c r="A9674" i="4"/>
  <c r="B9673" i="4"/>
  <c r="I9673" i="4"/>
  <c r="H9673" i="4"/>
  <c r="D9673" i="4"/>
  <c r="G9673" i="4"/>
  <c r="L9674" i="4" l="1"/>
  <c r="E9674" i="4"/>
  <c r="C9674" i="4"/>
  <c r="I9674" i="4"/>
  <c r="B9674" i="4"/>
  <c r="D9674" i="4"/>
  <c r="H9674" i="4"/>
  <c r="K9674" i="4"/>
  <c r="G9674" i="4"/>
  <c r="J9674" i="4"/>
  <c r="F9674" i="4"/>
  <c r="A9675" i="4"/>
  <c r="L9675" i="4" l="1"/>
  <c r="E9675" i="4"/>
  <c r="C9675" i="4"/>
  <c r="J9675" i="4"/>
  <c r="F9675" i="4"/>
  <c r="H9675" i="4"/>
  <c r="I9675" i="4"/>
  <c r="B9675" i="4"/>
  <c r="G9675" i="4"/>
  <c r="D9675" i="4"/>
  <c r="K9675" i="4"/>
  <c r="A9676" i="4"/>
  <c r="L9676" i="4" l="1"/>
  <c r="E9676" i="4"/>
  <c r="C9676" i="4"/>
  <c r="J9676" i="4"/>
  <c r="G9676" i="4"/>
  <c r="A9677" i="4"/>
  <c r="I9676" i="4"/>
  <c r="F9676" i="4"/>
  <c r="H9676" i="4"/>
  <c r="B9676" i="4"/>
  <c r="D9676" i="4"/>
  <c r="K9676" i="4"/>
  <c r="L9677" i="4" l="1"/>
  <c r="E9677" i="4"/>
  <c r="C9677" i="4"/>
  <c r="J9677" i="4"/>
  <c r="A9678" i="4"/>
  <c r="B9677" i="4"/>
  <c r="I9677" i="4"/>
  <c r="H9677" i="4"/>
  <c r="G9677" i="4"/>
  <c r="D9677" i="4"/>
  <c r="K9677" i="4"/>
  <c r="F9677" i="4"/>
  <c r="L9678" i="4" l="1"/>
  <c r="E9678" i="4"/>
  <c r="C9678" i="4"/>
  <c r="K9678" i="4"/>
  <c r="G9678" i="4"/>
  <c r="J9678" i="4"/>
  <c r="F9678" i="4"/>
  <c r="I9678" i="4"/>
  <c r="A9679" i="4"/>
  <c r="B9678" i="4"/>
  <c r="D9678" i="4"/>
  <c r="H9678" i="4"/>
  <c r="L9679" i="4" l="1"/>
  <c r="E9679" i="4"/>
  <c r="C9679" i="4"/>
  <c r="K9679" i="4"/>
  <c r="A9680" i="4"/>
  <c r="J9679" i="4"/>
  <c r="F9679" i="4"/>
  <c r="H9679" i="4"/>
  <c r="I9679" i="4"/>
  <c r="B9679" i="4"/>
  <c r="G9679" i="4"/>
  <c r="D9679" i="4"/>
  <c r="L9680" i="4" l="1"/>
  <c r="E9680" i="4"/>
  <c r="C9680" i="4"/>
  <c r="J9680" i="4"/>
  <c r="G9680" i="4"/>
  <c r="A9681" i="4"/>
  <c r="I9680" i="4"/>
  <c r="F9680" i="4"/>
  <c r="H9680" i="4"/>
  <c r="D9680" i="4"/>
  <c r="B9680" i="4"/>
  <c r="K9680" i="4"/>
  <c r="L9681" i="4" l="1"/>
  <c r="E9681" i="4"/>
  <c r="C9681" i="4"/>
  <c r="K9681" i="4"/>
  <c r="F9681" i="4"/>
  <c r="J9681" i="4"/>
  <c r="A9682" i="4"/>
  <c r="B9681" i="4"/>
  <c r="I9681" i="4"/>
  <c r="H9681" i="4"/>
  <c r="D9681" i="4"/>
  <c r="G9681" i="4"/>
  <c r="L9682" i="4" l="1"/>
  <c r="E9682" i="4"/>
  <c r="C9682" i="4"/>
  <c r="I9682" i="4"/>
  <c r="A9683" i="4"/>
  <c r="B9682" i="4"/>
  <c r="D9682" i="4"/>
  <c r="H9682" i="4"/>
  <c r="K9682" i="4"/>
  <c r="G9682" i="4"/>
  <c r="J9682" i="4"/>
  <c r="F9682" i="4"/>
  <c r="L9683" i="4" l="1"/>
  <c r="E9683" i="4"/>
  <c r="C9683" i="4"/>
  <c r="J9683" i="4"/>
  <c r="F9683" i="4"/>
  <c r="H9683" i="4"/>
  <c r="I9683" i="4"/>
  <c r="B9683" i="4"/>
  <c r="G9683" i="4"/>
  <c r="D9683" i="4"/>
  <c r="K9683" i="4"/>
  <c r="A9684" i="4"/>
  <c r="L9684" i="4" l="1"/>
  <c r="E9684" i="4"/>
  <c r="C9684" i="4"/>
  <c r="K9684" i="4"/>
  <c r="J9684" i="4"/>
  <c r="G9684" i="4"/>
  <c r="A9685" i="4"/>
  <c r="I9684" i="4"/>
  <c r="F9684" i="4"/>
  <c r="H9684" i="4"/>
  <c r="D9684" i="4"/>
  <c r="B9684" i="4"/>
  <c r="L9685" i="4" l="1"/>
  <c r="E9685" i="4"/>
  <c r="C9685" i="4"/>
  <c r="J9685" i="4"/>
  <c r="A9686" i="4"/>
  <c r="B9685" i="4"/>
  <c r="I9685" i="4"/>
  <c r="H9685" i="4"/>
  <c r="D9685" i="4"/>
  <c r="G9685" i="4"/>
  <c r="K9685" i="4"/>
  <c r="F9685" i="4"/>
  <c r="L9686" i="4" l="1"/>
  <c r="E9686" i="4"/>
  <c r="C9686" i="4"/>
  <c r="D9686" i="4"/>
  <c r="H9686" i="4"/>
  <c r="K9686" i="4"/>
  <c r="G9686" i="4"/>
  <c r="J9686" i="4"/>
  <c r="F9686" i="4"/>
  <c r="I9686" i="4"/>
  <c r="A9687" i="4"/>
  <c r="B9686" i="4"/>
  <c r="L9687" i="4" l="1"/>
  <c r="E9687" i="4"/>
  <c r="C9687" i="4"/>
  <c r="D9687" i="4"/>
  <c r="K9687" i="4"/>
  <c r="A9688" i="4"/>
  <c r="J9687" i="4"/>
  <c r="F9687" i="4"/>
  <c r="H9687" i="4"/>
  <c r="G9687" i="4"/>
  <c r="I9687" i="4"/>
  <c r="B9687" i="4"/>
  <c r="L9688" i="4" l="1"/>
  <c r="E9688" i="4"/>
  <c r="C9688" i="4"/>
  <c r="J9688" i="4"/>
  <c r="G9688" i="4"/>
  <c r="A9689" i="4"/>
  <c r="I9688" i="4"/>
  <c r="F9688" i="4"/>
  <c r="H9688" i="4"/>
  <c r="D9688" i="4"/>
  <c r="B9688" i="4"/>
  <c r="K9688" i="4"/>
  <c r="L9689" i="4" l="1"/>
  <c r="E9689" i="4"/>
  <c r="C9689" i="4"/>
  <c r="J9689" i="4"/>
  <c r="A9690" i="4"/>
  <c r="B9689" i="4"/>
  <c r="D9689" i="4"/>
  <c r="I9689" i="4"/>
  <c r="H9689" i="4"/>
  <c r="G9689" i="4"/>
  <c r="K9689" i="4"/>
  <c r="F9689" i="4"/>
  <c r="L9690" i="4" l="1"/>
  <c r="E9690" i="4"/>
  <c r="C9690" i="4"/>
  <c r="J9690" i="4"/>
  <c r="F9690" i="4"/>
  <c r="I9690" i="4"/>
  <c r="A9691" i="4"/>
  <c r="B9690" i="4"/>
  <c r="D9690" i="4"/>
  <c r="H9690" i="4"/>
  <c r="K9690" i="4"/>
  <c r="G9690" i="4"/>
  <c r="L9691" i="4" l="1"/>
  <c r="E9691" i="4"/>
  <c r="C9691" i="4"/>
  <c r="I9691" i="4"/>
  <c r="B9691" i="4"/>
  <c r="G9691" i="4"/>
  <c r="D9691" i="4"/>
  <c r="K9691" i="4"/>
  <c r="A9692" i="4"/>
  <c r="J9691" i="4"/>
  <c r="F9691" i="4"/>
  <c r="H9691" i="4"/>
  <c r="L9692" i="4" l="1"/>
  <c r="E9692" i="4"/>
  <c r="C9692" i="4"/>
  <c r="I9692" i="4"/>
  <c r="F9692" i="4"/>
  <c r="H9692" i="4"/>
  <c r="D9692" i="4"/>
  <c r="B9692" i="4"/>
  <c r="K9692" i="4"/>
  <c r="J9692" i="4"/>
  <c r="G9692" i="4"/>
  <c r="A9693" i="4"/>
  <c r="L9693" i="4" l="1"/>
  <c r="E9693" i="4"/>
  <c r="C9693" i="4"/>
  <c r="I9693" i="4"/>
  <c r="H9693" i="4"/>
  <c r="D9693" i="4"/>
  <c r="G9693" i="4"/>
  <c r="K9693" i="4"/>
  <c r="F9693" i="4"/>
  <c r="J9693" i="4"/>
  <c r="A9694" i="4"/>
  <c r="B9693" i="4"/>
  <c r="L9694" i="4" l="1"/>
  <c r="E9694" i="4"/>
  <c r="C9694" i="4"/>
  <c r="J9694" i="4"/>
  <c r="F9694" i="4"/>
  <c r="H9694" i="4"/>
  <c r="I9694" i="4"/>
  <c r="A9695" i="4"/>
  <c r="B9694" i="4"/>
  <c r="D9694" i="4"/>
  <c r="K9694" i="4"/>
  <c r="G9694" i="4"/>
  <c r="L9695" i="4" l="1"/>
  <c r="E9695" i="4"/>
  <c r="C9695" i="4"/>
  <c r="K9695" i="4"/>
  <c r="A9696" i="4"/>
  <c r="B9695" i="4"/>
  <c r="J9695" i="4"/>
  <c r="F9695" i="4"/>
  <c r="H9695" i="4"/>
  <c r="G9695" i="4"/>
  <c r="I9695" i="4"/>
  <c r="D9695" i="4"/>
  <c r="L9696" i="4" l="1"/>
  <c r="E9696" i="4"/>
  <c r="C9696" i="4"/>
  <c r="J9696" i="4"/>
  <c r="G9696" i="4"/>
  <c r="A9697" i="4"/>
  <c r="I9696" i="4"/>
  <c r="F9696" i="4"/>
  <c r="H9696" i="4"/>
  <c r="D9696" i="4"/>
  <c r="B9696" i="4"/>
  <c r="K9696" i="4"/>
  <c r="L9697" i="4" l="1"/>
  <c r="E9697" i="4"/>
  <c r="C9697" i="4"/>
  <c r="K9697" i="4"/>
  <c r="F9697" i="4"/>
  <c r="J9697" i="4"/>
  <c r="A9698" i="4"/>
  <c r="B9697" i="4"/>
  <c r="H9697" i="4"/>
  <c r="I9697" i="4"/>
  <c r="D9697" i="4"/>
  <c r="G9697" i="4"/>
  <c r="L9698" i="4" l="1"/>
  <c r="E9698" i="4"/>
  <c r="C9698" i="4"/>
  <c r="J9698" i="4"/>
  <c r="F9698" i="4"/>
  <c r="I9698" i="4"/>
  <c r="A9699" i="4"/>
  <c r="B9698" i="4"/>
  <c r="H9698" i="4"/>
  <c r="D9698" i="4"/>
  <c r="K9698" i="4"/>
  <c r="G9698" i="4"/>
  <c r="L9699" i="4" l="1"/>
  <c r="E9699" i="4"/>
  <c r="C9699" i="4"/>
  <c r="I9699" i="4"/>
  <c r="B9699" i="4"/>
  <c r="G9699" i="4"/>
  <c r="A9700" i="4"/>
  <c r="D9699" i="4"/>
  <c r="K9699" i="4"/>
  <c r="J9699" i="4"/>
  <c r="F9699" i="4"/>
  <c r="H9699" i="4"/>
  <c r="L9700" i="4" l="1"/>
  <c r="E9700" i="4"/>
  <c r="C9700" i="4"/>
  <c r="J9700" i="4"/>
  <c r="G9700" i="4"/>
  <c r="A9701" i="4"/>
  <c r="B9700" i="4"/>
  <c r="I9700" i="4"/>
  <c r="F9700" i="4"/>
  <c r="H9700" i="4"/>
  <c r="D9700" i="4"/>
  <c r="K9700" i="4"/>
  <c r="L9701" i="4" l="1"/>
  <c r="E9701" i="4"/>
  <c r="C9701" i="4"/>
  <c r="J9701" i="4"/>
  <c r="A9702" i="4"/>
  <c r="B9701" i="4"/>
  <c r="G9701" i="4"/>
  <c r="I9701" i="4"/>
  <c r="H9701" i="4"/>
  <c r="D9701" i="4"/>
  <c r="K9701" i="4"/>
  <c r="F9701" i="4"/>
  <c r="L9702" i="4" l="1"/>
  <c r="E9702" i="4"/>
  <c r="C9702" i="4"/>
  <c r="J9702" i="4"/>
  <c r="F9702" i="4"/>
  <c r="I9702" i="4"/>
  <c r="A9703" i="4"/>
  <c r="B9702" i="4"/>
  <c r="D9702" i="4"/>
  <c r="H9702" i="4"/>
  <c r="K9702" i="4"/>
  <c r="G9702" i="4"/>
  <c r="L9703" i="4" l="1"/>
  <c r="E9703" i="4"/>
  <c r="C9703" i="4"/>
  <c r="I9703" i="4"/>
  <c r="B9703" i="4"/>
  <c r="G9703" i="4"/>
  <c r="D9703" i="4"/>
  <c r="K9703" i="4"/>
  <c r="A9704" i="4"/>
  <c r="J9703" i="4"/>
  <c r="F9703" i="4"/>
  <c r="H9703" i="4"/>
  <c r="L9704" i="4" l="1"/>
  <c r="E9704" i="4"/>
  <c r="C9704" i="4"/>
  <c r="J9704" i="4"/>
  <c r="G9704" i="4"/>
  <c r="A9705" i="4"/>
  <c r="I9704" i="4"/>
  <c r="F9704" i="4"/>
  <c r="H9704" i="4"/>
  <c r="D9704" i="4"/>
  <c r="B9704" i="4"/>
  <c r="K9704" i="4"/>
  <c r="L9705" i="4" l="1"/>
  <c r="E9705" i="4"/>
  <c r="C9705" i="4"/>
  <c r="K9705" i="4"/>
  <c r="F9705" i="4"/>
  <c r="H9705" i="4"/>
  <c r="J9705" i="4"/>
  <c r="A9706" i="4"/>
  <c r="B9705" i="4"/>
  <c r="G9705" i="4"/>
  <c r="I9705" i="4"/>
  <c r="D9705" i="4"/>
  <c r="L9706" i="4" l="1"/>
  <c r="E9706" i="4"/>
  <c r="C9706" i="4"/>
  <c r="J9706" i="4"/>
  <c r="F9706" i="4"/>
  <c r="B9706" i="4"/>
  <c r="I9706" i="4"/>
  <c r="A9707" i="4"/>
  <c r="D9706" i="4"/>
  <c r="H9706" i="4"/>
  <c r="K9706" i="4"/>
  <c r="G9706" i="4"/>
  <c r="L9707" i="4" l="1"/>
  <c r="E9707" i="4"/>
  <c r="C9707" i="4"/>
  <c r="I9707" i="4"/>
  <c r="B9707" i="4"/>
  <c r="G9707" i="4"/>
  <c r="D9707" i="4"/>
  <c r="K9707" i="4"/>
  <c r="A9708" i="4"/>
  <c r="J9707" i="4"/>
  <c r="F9707" i="4"/>
  <c r="H9707" i="4"/>
  <c r="L9708" i="4" l="1"/>
  <c r="E9708" i="4"/>
  <c r="C9708" i="4"/>
  <c r="J9708" i="4"/>
  <c r="G9708" i="4"/>
  <c r="A9709" i="4"/>
  <c r="I9708" i="4"/>
  <c r="F9708" i="4"/>
  <c r="H9708" i="4"/>
  <c r="D9708" i="4"/>
  <c r="B9708" i="4"/>
  <c r="K9708" i="4"/>
  <c r="L9709" i="4" l="1"/>
  <c r="E9709" i="4"/>
  <c r="C9709" i="4"/>
  <c r="K9709" i="4"/>
  <c r="F9709" i="4"/>
  <c r="J9709" i="4"/>
  <c r="A9710" i="4"/>
  <c r="B9709" i="4"/>
  <c r="H9709" i="4"/>
  <c r="I9709" i="4"/>
  <c r="D9709" i="4"/>
  <c r="G9709" i="4"/>
  <c r="L9710" i="4" l="1"/>
  <c r="E9710" i="4"/>
  <c r="C9710" i="4"/>
  <c r="K9710" i="4"/>
  <c r="G9710" i="4"/>
  <c r="H9710" i="4"/>
  <c r="J9710" i="4"/>
  <c r="F9710" i="4"/>
  <c r="I9710" i="4"/>
  <c r="A9711" i="4"/>
  <c r="B9710" i="4"/>
  <c r="D9710" i="4"/>
  <c r="L9711" i="4" l="1"/>
  <c r="E9711" i="4"/>
  <c r="C9711" i="4"/>
  <c r="I9711" i="4"/>
  <c r="B9711" i="4"/>
  <c r="G9711" i="4"/>
  <c r="D9711" i="4"/>
  <c r="K9711" i="4"/>
  <c r="A9712" i="4"/>
  <c r="J9711" i="4"/>
  <c r="F9711" i="4"/>
  <c r="H9711" i="4"/>
  <c r="L9712" i="4" l="1"/>
  <c r="E9712" i="4"/>
  <c r="C9712" i="4"/>
  <c r="J9712" i="4"/>
  <c r="G9712" i="4"/>
  <c r="A9713" i="4"/>
  <c r="B9712" i="4"/>
  <c r="I9712" i="4"/>
  <c r="F9712" i="4"/>
  <c r="H9712" i="4"/>
  <c r="D9712" i="4"/>
  <c r="K9712" i="4"/>
  <c r="L9713" i="4" l="1"/>
  <c r="E9713" i="4"/>
  <c r="C9713" i="4"/>
  <c r="K9713" i="4"/>
  <c r="F9713" i="4"/>
  <c r="J9713" i="4"/>
  <c r="A9714" i="4"/>
  <c r="B9713" i="4"/>
  <c r="H9713" i="4"/>
  <c r="I9713" i="4"/>
  <c r="D9713" i="4"/>
  <c r="G9713" i="4"/>
  <c r="L9714" i="4" l="1"/>
  <c r="E9714" i="4"/>
  <c r="C9714" i="4"/>
  <c r="I9714" i="4"/>
  <c r="A9715" i="4"/>
  <c r="B9714" i="4"/>
  <c r="D9714" i="4"/>
  <c r="H9714" i="4"/>
  <c r="K9714" i="4"/>
  <c r="G9714" i="4"/>
  <c r="J9714" i="4"/>
  <c r="F9714" i="4"/>
  <c r="L9715" i="4" l="1"/>
  <c r="E9715" i="4"/>
  <c r="C9715" i="4"/>
  <c r="J9715" i="4"/>
  <c r="F9715" i="4"/>
  <c r="H9715" i="4"/>
  <c r="I9715" i="4"/>
  <c r="B9715" i="4"/>
  <c r="G9715" i="4"/>
  <c r="D9715" i="4"/>
  <c r="K9715" i="4"/>
  <c r="A9716" i="4"/>
  <c r="L9716" i="4" l="1"/>
  <c r="E9716" i="4"/>
  <c r="C9716" i="4"/>
  <c r="J9716" i="4"/>
  <c r="G9716" i="4"/>
  <c r="A9717" i="4"/>
  <c r="I9716" i="4"/>
  <c r="F9716" i="4"/>
  <c r="H9716" i="4"/>
  <c r="B9716" i="4"/>
  <c r="D9716" i="4"/>
  <c r="K9716" i="4"/>
  <c r="L9717" i="4" l="1"/>
  <c r="E9717" i="4"/>
  <c r="C9717" i="4"/>
  <c r="J9717" i="4"/>
  <c r="A9718" i="4"/>
  <c r="B9717" i="4"/>
  <c r="I9717" i="4"/>
  <c r="H9717" i="4"/>
  <c r="D9717" i="4"/>
  <c r="G9717" i="4"/>
  <c r="K9717" i="4"/>
  <c r="F9717" i="4"/>
  <c r="L9718" i="4" l="1"/>
  <c r="E9718" i="4"/>
  <c r="C9718" i="4"/>
  <c r="J9718" i="4"/>
  <c r="F9718" i="4"/>
  <c r="D9718" i="4"/>
  <c r="I9718" i="4"/>
  <c r="A9719" i="4"/>
  <c r="B9718" i="4"/>
  <c r="H9718" i="4"/>
  <c r="K9718" i="4"/>
  <c r="G9718" i="4"/>
  <c r="L9719" i="4" l="1"/>
  <c r="E9719" i="4"/>
  <c r="C9719" i="4"/>
  <c r="J9719" i="4"/>
  <c r="F9719" i="4"/>
  <c r="H9719" i="4"/>
  <c r="I9719" i="4"/>
  <c r="B9719" i="4"/>
  <c r="G9719" i="4"/>
  <c r="D9719" i="4"/>
  <c r="K9719" i="4"/>
  <c r="A9720" i="4"/>
  <c r="L9720" i="4" l="1"/>
  <c r="E9720" i="4"/>
  <c r="C9720" i="4"/>
  <c r="J9720" i="4"/>
  <c r="G9720" i="4"/>
  <c r="A9721" i="4"/>
  <c r="B9720" i="4"/>
  <c r="I9720" i="4"/>
  <c r="F9720" i="4"/>
  <c r="H9720" i="4"/>
  <c r="D9720" i="4"/>
  <c r="K9720" i="4"/>
  <c r="L9721" i="4" l="1"/>
  <c r="E9721" i="4"/>
  <c r="C9721" i="4"/>
  <c r="J9721" i="4"/>
  <c r="A9722" i="4"/>
  <c r="B9721" i="4"/>
  <c r="I9721" i="4"/>
  <c r="H9721" i="4"/>
  <c r="D9721" i="4"/>
  <c r="G9721" i="4"/>
  <c r="K9721" i="4"/>
  <c r="F9721" i="4"/>
  <c r="L9722" i="4" l="1"/>
  <c r="E9722" i="4"/>
  <c r="C9722" i="4"/>
  <c r="I9722" i="4"/>
  <c r="A9723" i="4"/>
  <c r="B9722" i="4"/>
  <c r="G9722" i="4"/>
  <c r="D9722" i="4"/>
  <c r="H9722" i="4"/>
  <c r="K9722" i="4"/>
  <c r="J9722" i="4"/>
  <c r="F9722" i="4"/>
  <c r="L9723" i="4" l="1"/>
  <c r="E9723" i="4"/>
  <c r="C9723" i="4"/>
  <c r="J9723" i="4"/>
  <c r="F9723" i="4"/>
  <c r="H9723" i="4"/>
  <c r="G9723" i="4"/>
  <c r="I9723" i="4"/>
  <c r="B9723" i="4"/>
  <c r="D9723" i="4"/>
  <c r="K9723" i="4"/>
  <c r="A9724" i="4"/>
  <c r="L9724" i="4" l="1"/>
  <c r="E9724" i="4"/>
  <c r="C9724" i="4"/>
  <c r="I9724" i="4"/>
  <c r="F9724" i="4"/>
  <c r="H9724" i="4"/>
  <c r="D9724" i="4"/>
  <c r="B9724" i="4"/>
  <c r="K9724" i="4"/>
  <c r="J9724" i="4"/>
  <c r="G9724" i="4"/>
  <c r="A9725" i="4"/>
  <c r="L9725" i="4" l="1"/>
  <c r="E9725" i="4"/>
  <c r="C9725" i="4"/>
  <c r="D9725" i="4"/>
  <c r="G9725" i="4"/>
  <c r="K9725" i="4"/>
  <c r="F9725" i="4"/>
  <c r="J9725" i="4"/>
  <c r="A9726" i="4"/>
  <c r="B9725" i="4"/>
  <c r="I9725" i="4"/>
  <c r="H9725" i="4"/>
  <c r="L9726" i="4" l="1"/>
  <c r="E9726" i="4"/>
  <c r="C9726" i="4"/>
  <c r="I9726" i="4"/>
  <c r="A9727" i="4"/>
  <c r="B9726" i="4"/>
  <c r="D9726" i="4"/>
  <c r="H9726" i="4"/>
  <c r="K9726" i="4"/>
  <c r="G9726" i="4"/>
  <c r="J9726" i="4"/>
  <c r="F9726" i="4"/>
  <c r="L9727" i="4" l="1"/>
  <c r="E9727" i="4"/>
  <c r="C9727" i="4"/>
  <c r="I9727" i="4"/>
  <c r="B9727" i="4"/>
  <c r="G9727" i="4"/>
  <c r="D9727" i="4"/>
  <c r="K9727" i="4"/>
  <c r="A9728" i="4"/>
  <c r="J9727" i="4"/>
  <c r="F9727" i="4"/>
  <c r="H9727" i="4"/>
  <c r="L9728" i="4" l="1"/>
  <c r="E9728" i="4"/>
  <c r="C9728" i="4"/>
  <c r="D9728" i="4"/>
  <c r="B9728" i="4"/>
  <c r="K9728" i="4"/>
  <c r="J9728" i="4"/>
  <c r="G9728" i="4"/>
  <c r="A9729" i="4"/>
  <c r="I9728" i="4"/>
  <c r="F9728" i="4"/>
  <c r="H9728" i="4"/>
  <c r="L9729" i="4" l="1"/>
  <c r="E9729" i="4"/>
  <c r="C9729" i="4"/>
  <c r="D9729" i="4"/>
  <c r="K9729" i="4"/>
  <c r="F9729" i="4"/>
  <c r="J9729" i="4"/>
  <c r="A9730" i="4"/>
  <c r="B9729" i="4"/>
  <c r="G9729" i="4"/>
  <c r="I9729" i="4"/>
  <c r="H9729" i="4"/>
  <c r="L9730" i="4" l="1"/>
  <c r="E9730" i="4"/>
  <c r="C9730" i="4"/>
  <c r="J9730" i="4"/>
  <c r="F9730" i="4"/>
  <c r="I9730" i="4"/>
  <c r="A9731" i="4"/>
  <c r="B9730" i="4"/>
  <c r="D9730" i="4"/>
  <c r="H9730" i="4"/>
  <c r="K9730" i="4"/>
  <c r="G9730" i="4"/>
  <c r="L9731" i="4" l="1"/>
  <c r="E9731" i="4"/>
  <c r="C9731" i="4"/>
  <c r="K9731" i="4"/>
  <c r="A9732" i="4"/>
  <c r="J9731" i="4"/>
  <c r="F9731" i="4"/>
  <c r="H9731" i="4"/>
  <c r="I9731" i="4"/>
  <c r="B9731" i="4"/>
  <c r="G9731" i="4"/>
  <c r="D9731" i="4"/>
  <c r="L9732" i="4" l="1"/>
  <c r="E9732" i="4"/>
  <c r="C9732" i="4"/>
  <c r="J9732" i="4"/>
  <c r="G9732" i="4"/>
  <c r="A9733" i="4"/>
  <c r="B9732" i="4"/>
  <c r="I9732" i="4"/>
  <c r="F9732" i="4"/>
  <c r="H9732" i="4"/>
  <c r="D9732" i="4"/>
  <c r="K9732" i="4"/>
  <c r="L9733" i="4" l="1"/>
  <c r="E9733" i="4"/>
  <c r="C9733" i="4"/>
  <c r="J9733" i="4"/>
  <c r="A9734" i="4"/>
  <c r="B9733" i="4"/>
  <c r="I9733" i="4"/>
  <c r="H9733" i="4"/>
  <c r="D9733" i="4"/>
  <c r="G9733" i="4"/>
  <c r="K9733" i="4"/>
  <c r="F9733" i="4"/>
  <c r="L9734" i="4" l="1"/>
  <c r="E9734" i="4"/>
  <c r="C9734" i="4"/>
  <c r="J9734" i="4"/>
  <c r="F9734" i="4"/>
  <c r="H9734" i="4"/>
  <c r="I9734" i="4"/>
  <c r="A9735" i="4"/>
  <c r="B9734" i="4"/>
  <c r="D9734" i="4"/>
  <c r="K9734" i="4"/>
  <c r="G9734" i="4"/>
  <c r="L9735" i="4" l="1"/>
  <c r="E9735" i="4"/>
  <c r="C9735" i="4"/>
  <c r="K9735" i="4"/>
  <c r="A9736" i="4"/>
  <c r="J9735" i="4"/>
  <c r="F9735" i="4"/>
  <c r="H9735" i="4"/>
  <c r="I9735" i="4"/>
  <c r="B9735" i="4"/>
  <c r="G9735" i="4"/>
  <c r="D9735" i="4"/>
  <c r="L9736" i="4" l="1"/>
  <c r="E9736" i="4"/>
  <c r="C9736" i="4"/>
  <c r="K9736" i="4"/>
  <c r="J9736" i="4"/>
  <c r="G9736" i="4"/>
  <c r="A9737" i="4"/>
  <c r="I9736" i="4"/>
  <c r="F9736" i="4"/>
  <c r="H9736" i="4"/>
  <c r="D9736" i="4"/>
  <c r="B9736" i="4"/>
  <c r="L9737" i="4" l="1"/>
  <c r="E9737" i="4"/>
  <c r="C9737" i="4"/>
  <c r="K9737" i="4"/>
  <c r="F9737" i="4"/>
  <c r="B9737" i="4"/>
  <c r="G9737" i="4"/>
  <c r="J9737" i="4"/>
  <c r="A9738" i="4"/>
  <c r="I9737" i="4"/>
  <c r="H9737" i="4"/>
  <c r="D9737" i="4"/>
  <c r="L9738" i="4" l="1"/>
  <c r="E9738" i="4"/>
  <c r="C9738" i="4"/>
  <c r="J9738" i="4"/>
  <c r="F9738" i="4"/>
  <c r="I9738" i="4"/>
  <c r="A9739" i="4"/>
  <c r="B9738" i="4"/>
  <c r="H9738" i="4"/>
  <c r="D9738" i="4"/>
  <c r="K9738" i="4"/>
  <c r="G9738" i="4"/>
  <c r="L9739" i="4" l="1"/>
  <c r="E9739" i="4"/>
  <c r="C9739" i="4"/>
  <c r="I9739" i="4"/>
  <c r="D9739" i="4"/>
  <c r="G9739" i="4"/>
  <c r="K9739" i="4"/>
  <c r="A9740" i="4"/>
  <c r="B9739" i="4"/>
  <c r="J9739" i="4"/>
  <c r="F9739" i="4"/>
  <c r="H9739" i="4"/>
  <c r="L9740" i="4" l="1"/>
  <c r="E9740" i="4"/>
  <c r="C9740" i="4"/>
  <c r="D9740" i="4"/>
  <c r="K9740" i="4"/>
  <c r="J9740" i="4"/>
  <c r="G9740" i="4"/>
  <c r="A9741" i="4"/>
  <c r="B9740" i="4"/>
  <c r="I9740" i="4"/>
  <c r="F9740" i="4"/>
  <c r="H9740" i="4"/>
  <c r="L9741" i="4" l="1"/>
  <c r="E9741" i="4"/>
  <c r="C9741" i="4"/>
  <c r="I9741" i="4"/>
  <c r="H9741" i="4"/>
  <c r="D9741" i="4"/>
  <c r="G9741" i="4"/>
  <c r="K9741" i="4"/>
  <c r="F9741" i="4"/>
  <c r="J9741" i="4"/>
  <c r="A9742" i="4"/>
  <c r="B9741" i="4"/>
  <c r="L9742" i="4" l="1"/>
  <c r="E9742" i="4"/>
  <c r="C9742" i="4"/>
  <c r="J9742" i="4"/>
  <c r="F9742" i="4"/>
  <c r="I9742" i="4"/>
  <c r="A9743" i="4"/>
  <c r="B9742" i="4"/>
  <c r="D9742" i="4"/>
  <c r="H9742" i="4"/>
  <c r="K9742" i="4"/>
  <c r="G9742" i="4"/>
  <c r="L9743" i="4" l="1"/>
  <c r="E9743" i="4"/>
  <c r="C9743" i="4"/>
  <c r="J9743" i="4"/>
  <c r="F9743" i="4"/>
  <c r="H9743" i="4"/>
  <c r="B9743" i="4"/>
  <c r="I9743" i="4"/>
  <c r="G9743" i="4"/>
  <c r="D9743" i="4"/>
  <c r="K9743" i="4"/>
  <c r="A9744" i="4"/>
  <c r="L9744" i="4" l="1"/>
  <c r="E9744" i="4"/>
  <c r="C9744" i="4"/>
  <c r="K9744" i="4"/>
  <c r="F9744" i="4"/>
  <c r="J9744" i="4"/>
  <c r="G9744" i="4"/>
  <c r="A9745" i="4"/>
  <c r="I9744" i="4"/>
  <c r="H9744" i="4"/>
  <c r="D9744" i="4"/>
  <c r="B9744" i="4"/>
  <c r="L9745" i="4" l="1"/>
  <c r="E9745" i="4"/>
  <c r="C9745" i="4"/>
  <c r="K9745" i="4"/>
  <c r="F9745" i="4"/>
  <c r="J9745" i="4"/>
  <c r="A9746" i="4"/>
  <c r="B9745" i="4"/>
  <c r="I9745" i="4"/>
  <c r="H9745" i="4"/>
  <c r="G9745" i="4"/>
  <c r="D9745" i="4"/>
  <c r="L9746" i="4" l="1"/>
  <c r="E9746" i="4"/>
  <c r="C9746" i="4"/>
  <c r="K9746" i="4"/>
  <c r="G9746" i="4"/>
  <c r="F9746" i="4"/>
  <c r="J9746" i="4"/>
  <c r="I9746" i="4"/>
  <c r="A9747" i="4"/>
  <c r="B9746" i="4"/>
  <c r="D9746" i="4"/>
  <c r="H9746" i="4"/>
  <c r="L9747" i="4" l="1"/>
  <c r="E9747" i="4"/>
  <c r="C9747" i="4"/>
  <c r="I9747" i="4"/>
  <c r="B9747" i="4"/>
  <c r="G9747" i="4"/>
  <c r="D9747" i="4"/>
  <c r="K9747" i="4"/>
  <c r="A9748" i="4"/>
  <c r="J9747" i="4"/>
  <c r="F9747" i="4"/>
  <c r="H9747" i="4"/>
  <c r="L9748" i="4" l="1"/>
  <c r="E9748" i="4"/>
  <c r="C9748" i="4"/>
  <c r="J9748" i="4"/>
  <c r="G9748" i="4"/>
  <c r="A9749" i="4"/>
  <c r="I9748" i="4"/>
  <c r="F9748" i="4"/>
  <c r="H9748" i="4"/>
  <c r="D9748" i="4"/>
  <c r="B9748" i="4"/>
  <c r="K9748" i="4"/>
  <c r="L9749" i="4" l="1"/>
  <c r="E9749" i="4"/>
  <c r="C9749" i="4"/>
  <c r="J9749" i="4"/>
  <c r="A9750" i="4"/>
  <c r="B9749" i="4"/>
  <c r="G9749" i="4"/>
  <c r="I9749" i="4"/>
  <c r="H9749" i="4"/>
  <c r="D9749" i="4"/>
  <c r="K9749" i="4"/>
  <c r="F9749" i="4"/>
  <c r="L9750" i="4" l="1"/>
  <c r="E9750" i="4"/>
  <c r="C9750" i="4"/>
  <c r="J9750" i="4"/>
  <c r="F9750" i="4"/>
  <c r="A9751" i="4"/>
  <c r="B9750" i="4"/>
  <c r="H9750" i="4"/>
  <c r="I9750" i="4"/>
  <c r="D9750" i="4"/>
  <c r="K9750" i="4"/>
  <c r="G9750" i="4"/>
  <c r="L9751" i="4" l="1"/>
  <c r="E9751" i="4"/>
  <c r="C9751" i="4"/>
  <c r="J9751" i="4"/>
  <c r="F9751" i="4"/>
  <c r="H9751" i="4"/>
  <c r="B9751" i="4"/>
  <c r="I9751" i="4"/>
  <c r="G9751" i="4"/>
  <c r="D9751" i="4"/>
  <c r="K9751" i="4"/>
  <c r="A9752" i="4"/>
  <c r="L9752" i="4" l="1"/>
  <c r="E9752" i="4"/>
  <c r="C9752" i="4"/>
  <c r="K9752" i="4"/>
  <c r="H9752" i="4"/>
  <c r="B9752" i="4"/>
  <c r="J9752" i="4"/>
  <c r="G9752" i="4"/>
  <c r="A9753" i="4"/>
  <c r="I9752" i="4"/>
  <c r="F9752" i="4"/>
  <c r="D9752" i="4"/>
  <c r="L9753" i="4" l="1"/>
  <c r="E9753" i="4"/>
  <c r="C9753" i="4"/>
  <c r="I9753" i="4"/>
  <c r="H9753" i="4"/>
  <c r="D9753" i="4"/>
  <c r="G9753" i="4"/>
  <c r="K9753" i="4"/>
  <c r="F9753" i="4"/>
  <c r="J9753" i="4"/>
  <c r="A9754" i="4"/>
  <c r="B9753" i="4"/>
  <c r="L9754" i="4" l="1"/>
  <c r="E9754" i="4"/>
  <c r="C9754" i="4"/>
  <c r="I9754" i="4"/>
  <c r="A9755" i="4"/>
  <c r="B9754" i="4"/>
  <c r="D9754" i="4"/>
  <c r="H9754" i="4"/>
  <c r="K9754" i="4"/>
  <c r="G9754" i="4"/>
  <c r="F9754" i="4"/>
  <c r="J9754" i="4"/>
  <c r="L9755" i="4" l="1"/>
  <c r="E9755" i="4"/>
  <c r="C9755" i="4"/>
  <c r="J9755" i="4"/>
  <c r="F9755" i="4"/>
  <c r="H9755" i="4"/>
  <c r="I9755" i="4"/>
  <c r="B9755" i="4"/>
  <c r="G9755" i="4"/>
  <c r="D9755" i="4"/>
  <c r="K9755" i="4"/>
  <c r="A9756" i="4"/>
  <c r="L9756" i="4" l="1"/>
  <c r="E9756" i="4"/>
  <c r="C9756" i="4"/>
  <c r="I9756" i="4"/>
  <c r="F9756" i="4"/>
  <c r="H9756" i="4"/>
  <c r="D9756" i="4"/>
  <c r="B9756" i="4"/>
  <c r="K9756" i="4"/>
  <c r="J9756" i="4"/>
  <c r="G9756" i="4"/>
  <c r="A9757" i="4"/>
  <c r="L9757" i="4" l="1"/>
  <c r="E9757" i="4"/>
  <c r="C9757" i="4"/>
  <c r="J9757" i="4"/>
  <c r="A9758" i="4"/>
  <c r="B9757" i="4"/>
  <c r="I9757" i="4"/>
  <c r="H9757" i="4"/>
  <c r="D9757" i="4"/>
  <c r="G9757" i="4"/>
  <c r="K9757" i="4"/>
  <c r="F9757" i="4"/>
  <c r="L9758" i="4" l="1"/>
  <c r="E9758" i="4"/>
  <c r="C9758" i="4"/>
  <c r="K9758" i="4"/>
  <c r="G9758" i="4"/>
  <c r="H9758" i="4"/>
  <c r="J9758" i="4"/>
  <c r="F9758" i="4"/>
  <c r="I9758" i="4"/>
  <c r="A9759" i="4"/>
  <c r="B9758" i="4"/>
  <c r="D9758" i="4"/>
  <c r="L9759" i="4" l="1"/>
  <c r="E9759" i="4"/>
  <c r="C9759" i="4"/>
  <c r="K9759" i="4"/>
  <c r="A9760" i="4"/>
  <c r="J9759" i="4"/>
  <c r="F9759" i="4"/>
  <c r="H9759" i="4"/>
  <c r="B9759" i="4"/>
  <c r="I9759" i="4"/>
  <c r="G9759" i="4"/>
  <c r="D9759" i="4"/>
  <c r="L9760" i="4" l="1"/>
  <c r="E9760" i="4"/>
  <c r="C9760" i="4"/>
  <c r="K9760" i="4"/>
  <c r="G9760" i="4"/>
  <c r="J9760" i="4"/>
  <c r="A9761" i="4"/>
  <c r="I9760" i="4"/>
  <c r="F9760" i="4"/>
  <c r="H9760" i="4"/>
  <c r="D9760" i="4"/>
  <c r="B9760" i="4"/>
  <c r="L9761" i="4" l="1"/>
  <c r="E9761" i="4"/>
  <c r="C9761" i="4"/>
  <c r="K9761" i="4"/>
  <c r="F9761" i="4"/>
  <c r="J9761" i="4"/>
  <c r="A9762" i="4"/>
  <c r="B9761" i="4"/>
  <c r="G9761" i="4"/>
  <c r="I9761" i="4"/>
  <c r="H9761" i="4"/>
  <c r="D9761" i="4"/>
  <c r="L9762" i="4" l="1"/>
  <c r="E9762" i="4"/>
  <c r="C9762" i="4"/>
  <c r="J9762" i="4"/>
  <c r="F9762" i="4"/>
  <c r="A9763" i="4"/>
  <c r="I9762" i="4"/>
  <c r="B9762" i="4"/>
  <c r="D9762" i="4"/>
  <c r="H9762" i="4"/>
  <c r="K9762" i="4"/>
  <c r="G9762" i="4"/>
  <c r="L9763" i="4" l="1"/>
  <c r="E9763" i="4"/>
  <c r="C9763" i="4"/>
  <c r="J9763" i="4"/>
  <c r="F9763" i="4"/>
  <c r="H9763" i="4"/>
  <c r="I9763" i="4"/>
  <c r="B9763" i="4"/>
  <c r="G9763" i="4"/>
  <c r="D9763" i="4"/>
  <c r="K9763" i="4"/>
  <c r="A9764" i="4"/>
  <c r="L9764" i="4" l="1"/>
  <c r="E9764" i="4"/>
  <c r="C9764" i="4"/>
  <c r="I9764" i="4"/>
  <c r="F9764" i="4"/>
  <c r="D9764" i="4"/>
  <c r="B9764" i="4"/>
  <c r="A9765" i="4"/>
  <c r="K9764" i="4"/>
  <c r="H9764" i="4"/>
  <c r="J9764" i="4"/>
  <c r="G9764" i="4"/>
  <c r="L9765" i="4" l="1"/>
  <c r="E9765" i="4"/>
  <c r="C9765" i="4"/>
  <c r="D9765" i="4"/>
  <c r="G9765" i="4"/>
  <c r="K9765" i="4"/>
  <c r="F9765" i="4"/>
  <c r="A9766" i="4"/>
  <c r="J9765" i="4"/>
  <c r="B9765" i="4"/>
  <c r="I9765" i="4"/>
  <c r="H9765" i="4"/>
  <c r="L9766" i="4" l="1"/>
  <c r="E9766" i="4"/>
  <c r="C9766" i="4"/>
  <c r="D9766" i="4"/>
  <c r="H9766" i="4"/>
  <c r="K9766" i="4"/>
  <c r="G9766" i="4"/>
  <c r="J9766" i="4"/>
  <c r="F9766" i="4"/>
  <c r="I9766" i="4"/>
  <c r="A9767" i="4"/>
  <c r="B9766" i="4"/>
  <c r="L9767" i="4" l="1"/>
  <c r="E9767" i="4"/>
  <c r="C9767" i="4"/>
  <c r="D9767" i="4"/>
  <c r="K9767" i="4"/>
  <c r="A9768" i="4"/>
  <c r="J9767" i="4"/>
  <c r="F9767" i="4"/>
  <c r="H9767" i="4"/>
  <c r="I9767" i="4"/>
  <c r="B9767" i="4"/>
  <c r="G9767" i="4"/>
  <c r="L9768" i="4" l="1"/>
  <c r="E9768" i="4"/>
  <c r="C9768" i="4"/>
  <c r="J9768" i="4"/>
  <c r="G9768" i="4"/>
  <c r="A9769" i="4"/>
  <c r="I9768" i="4"/>
  <c r="F9768" i="4"/>
  <c r="H9768" i="4"/>
  <c r="D9768" i="4"/>
  <c r="B9768" i="4"/>
  <c r="K9768" i="4"/>
  <c r="L9769" i="4" l="1"/>
  <c r="E9769" i="4"/>
  <c r="C9769" i="4"/>
  <c r="K9769" i="4"/>
  <c r="F9769" i="4"/>
  <c r="J9769" i="4"/>
  <c r="A9770" i="4"/>
  <c r="B9769" i="4"/>
  <c r="I9769" i="4"/>
  <c r="H9769" i="4"/>
  <c r="D9769" i="4"/>
  <c r="G9769" i="4"/>
  <c r="L9770" i="4" l="1"/>
  <c r="E9770" i="4"/>
  <c r="C9770" i="4"/>
  <c r="J9770" i="4"/>
  <c r="F9770" i="4"/>
  <c r="I9770" i="4"/>
  <c r="A9771" i="4"/>
  <c r="B9770" i="4"/>
  <c r="D9770" i="4"/>
  <c r="H9770" i="4"/>
  <c r="K9770" i="4"/>
  <c r="G9770" i="4"/>
  <c r="L9771" i="4" l="1"/>
  <c r="E9771" i="4"/>
  <c r="C9771" i="4"/>
  <c r="J9771" i="4"/>
  <c r="F9771" i="4"/>
  <c r="H9771" i="4"/>
  <c r="G9771" i="4"/>
  <c r="I9771" i="4"/>
  <c r="B9771" i="4"/>
  <c r="D9771" i="4"/>
  <c r="K9771" i="4"/>
  <c r="A9772" i="4"/>
  <c r="L9772" i="4" l="1"/>
  <c r="E9772" i="4"/>
  <c r="C9772" i="4"/>
  <c r="K9772" i="4"/>
  <c r="H9772" i="4"/>
  <c r="J9772" i="4"/>
  <c r="G9772" i="4"/>
  <c r="A9773" i="4"/>
  <c r="I9772" i="4"/>
  <c r="F9772" i="4"/>
  <c r="D9772" i="4"/>
  <c r="B9772" i="4"/>
  <c r="L9773" i="4" l="1"/>
  <c r="E9773" i="4"/>
  <c r="C9773" i="4"/>
  <c r="J9773" i="4"/>
  <c r="A9774" i="4"/>
  <c r="B9773" i="4"/>
  <c r="I9773" i="4"/>
  <c r="H9773" i="4"/>
  <c r="D9773" i="4"/>
  <c r="G9773" i="4"/>
  <c r="K9773" i="4"/>
  <c r="F9773" i="4"/>
  <c r="L9774" i="4" l="1"/>
  <c r="E9774" i="4"/>
  <c r="C9774" i="4"/>
  <c r="J9774" i="4"/>
  <c r="F9774" i="4"/>
  <c r="I9774" i="4"/>
  <c r="A9775" i="4"/>
  <c r="B9774" i="4"/>
  <c r="D9774" i="4"/>
  <c r="H9774" i="4"/>
  <c r="K9774" i="4"/>
  <c r="G9774" i="4"/>
  <c r="L9775" i="4" l="1"/>
  <c r="E9775" i="4"/>
  <c r="C9775" i="4"/>
  <c r="K9775" i="4"/>
  <c r="A9776" i="4"/>
  <c r="J9775" i="4"/>
  <c r="F9775" i="4"/>
  <c r="H9775" i="4"/>
  <c r="I9775" i="4"/>
  <c r="B9775" i="4"/>
  <c r="G9775" i="4"/>
  <c r="D9775" i="4"/>
  <c r="L9776" i="4" l="1"/>
  <c r="E9776" i="4"/>
  <c r="C9776" i="4"/>
  <c r="K9776" i="4"/>
  <c r="J9776" i="4"/>
  <c r="G9776" i="4"/>
  <c r="A9777" i="4"/>
  <c r="I9776" i="4"/>
  <c r="F9776" i="4"/>
  <c r="H9776" i="4"/>
  <c r="B9776" i="4"/>
  <c r="D9776" i="4"/>
  <c r="L9777" i="4" l="1"/>
  <c r="E9777" i="4"/>
  <c r="C9777" i="4"/>
  <c r="D9777" i="4"/>
  <c r="G9777" i="4"/>
  <c r="K9777" i="4"/>
  <c r="F9777" i="4"/>
  <c r="J9777" i="4"/>
  <c r="A9778" i="4"/>
  <c r="B9777" i="4"/>
  <c r="I9777" i="4"/>
  <c r="H9777" i="4"/>
  <c r="L9778" i="4" l="1"/>
  <c r="E9778" i="4"/>
  <c r="C9778" i="4"/>
  <c r="D9778" i="4"/>
  <c r="H9778" i="4"/>
  <c r="B9778" i="4"/>
  <c r="K9778" i="4"/>
  <c r="G9778" i="4"/>
  <c r="J9778" i="4"/>
  <c r="F9778" i="4"/>
  <c r="I9778" i="4"/>
  <c r="A9779" i="4"/>
  <c r="L9779" i="4" l="1"/>
  <c r="E9779" i="4"/>
  <c r="C9779" i="4"/>
  <c r="D9779" i="4"/>
  <c r="H9779" i="4"/>
  <c r="I9779" i="4"/>
  <c r="K9779" i="4"/>
  <c r="A9780" i="4"/>
  <c r="B9779" i="4"/>
  <c r="J9779" i="4"/>
  <c r="F9779" i="4"/>
  <c r="G9779" i="4"/>
  <c r="L9780" i="4" l="1"/>
  <c r="E9780" i="4"/>
  <c r="C9780" i="4"/>
  <c r="D9780" i="4"/>
  <c r="B9780" i="4"/>
  <c r="H9780" i="4"/>
  <c r="K9780" i="4"/>
  <c r="A9781" i="4"/>
  <c r="I9780" i="4"/>
  <c r="J9780" i="4"/>
  <c r="G9780" i="4"/>
  <c r="F9780" i="4"/>
  <c r="L9781" i="4" l="1"/>
  <c r="E9781" i="4"/>
  <c r="C9781" i="4"/>
  <c r="D9781" i="4"/>
  <c r="G9781" i="4"/>
  <c r="K9781" i="4"/>
  <c r="B9781" i="4"/>
  <c r="H9781" i="4"/>
  <c r="J9781" i="4"/>
  <c r="A9782" i="4"/>
  <c r="F9781" i="4"/>
  <c r="I9781" i="4"/>
  <c r="L9782" i="4" l="1"/>
  <c r="E9782" i="4"/>
  <c r="C9782" i="4"/>
  <c r="D9782" i="4"/>
  <c r="G9782" i="4"/>
  <c r="H9782" i="4"/>
  <c r="K9782" i="4"/>
  <c r="B9782" i="4"/>
  <c r="F9782" i="4"/>
  <c r="I9782" i="4"/>
  <c r="J9782" i="4"/>
  <c r="A9783" i="4"/>
  <c r="L9783" i="4" l="1"/>
  <c r="E9783" i="4"/>
  <c r="C9783" i="4"/>
  <c r="D9783" i="4"/>
  <c r="A9784" i="4"/>
  <c r="I9783" i="4"/>
  <c r="K9783" i="4"/>
  <c r="G9783" i="4"/>
  <c r="H9783" i="4"/>
  <c r="J9783" i="4"/>
  <c r="F9783" i="4"/>
  <c r="B9783" i="4"/>
  <c r="L9784" i="4" l="1"/>
  <c r="E9784" i="4"/>
  <c r="C9784" i="4"/>
  <c r="D9784" i="4"/>
  <c r="F9784" i="4"/>
  <c r="A9785" i="4"/>
  <c r="K9784" i="4"/>
  <c r="J9784" i="4"/>
  <c r="G9784" i="4"/>
  <c r="H9784" i="4"/>
  <c r="I9784" i="4"/>
  <c r="B9784" i="4"/>
  <c r="L9785" i="4" l="1"/>
  <c r="E9785" i="4"/>
  <c r="C9785" i="4"/>
  <c r="J9785" i="4"/>
  <c r="A9786" i="4"/>
  <c r="G9785" i="4"/>
  <c r="I9785" i="4"/>
  <c r="B9785" i="4"/>
  <c r="H9785" i="4"/>
  <c r="K9785" i="4"/>
  <c r="D9785" i="4"/>
  <c r="F9785" i="4"/>
  <c r="L9786" i="4" l="1"/>
  <c r="E9786" i="4"/>
  <c r="C9786" i="4"/>
  <c r="J9786" i="4"/>
  <c r="G9786" i="4"/>
  <c r="I9786" i="4"/>
  <c r="B9786" i="4"/>
  <c r="H9786" i="4"/>
  <c r="F9786" i="4"/>
  <c r="K9786" i="4"/>
  <c r="D9786" i="4"/>
  <c r="A9787" i="4"/>
  <c r="L9787" i="4" l="1"/>
  <c r="E9787" i="4"/>
  <c r="C9787" i="4"/>
  <c r="J9787" i="4"/>
  <c r="F9787" i="4"/>
  <c r="A9788" i="4"/>
  <c r="K9787" i="4"/>
  <c r="H9787" i="4"/>
  <c r="I9787" i="4"/>
  <c r="B9787" i="4"/>
  <c r="G9787" i="4"/>
  <c r="D9787" i="4"/>
  <c r="L9788" i="4" l="1"/>
  <c r="E9788" i="4"/>
  <c r="C9788" i="4"/>
  <c r="J9788" i="4"/>
  <c r="G9788" i="4"/>
  <c r="A9789" i="4"/>
  <c r="F9788" i="4"/>
  <c r="I9788" i="4"/>
  <c r="H9788" i="4"/>
  <c r="K9788" i="4"/>
  <c r="D9788" i="4"/>
  <c r="B9788" i="4"/>
  <c r="L9789" i="4" l="1"/>
  <c r="E9789" i="4"/>
  <c r="C9789" i="4"/>
  <c r="K9789" i="4"/>
  <c r="F9789" i="4"/>
  <c r="A9790" i="4"/>
  <c r="J9789" i="4"/>
  <c r="B9789" i="4"/>
  <c r="G9789" i="4"/>
  <c r="I9789" i="4"/>
  <c r="H9789" i="4"/>
  <c r="D9789" i="4"/>
  <c r="L9790" i="4" l="1"/>
  <c r="E9790" i="4"/>
  <c r="C9790" i="4"/>
  <c r="K9790" i="4"/>
  <c r="G9790" i="4"/>
  <c r="D9790" i="4"/>
  <c r="J9790" i="4"/>
  <c r="F9790" i="4"/>
  <c r="H9790" i="4"/>
  <c r="I9790" i="4"/>
  <c r="A9791" i="4"/>
  <c r="B9790" i="4"/>
  <c r="L9791" i="4" l="1"/>
  <c r="E9791" i="4"/>
  <c r="C9791" i="4"/>
  <c r="J9791" i="4"/>
  <c r="F9791" i="4"/>
  <c r="H9791" i="4"/>
  <c r="G9791" i="4"/>
  <c r="K9791" i="4"/>
  <c r="I9791" i="4"/>
  <c r="B9791" i="4"/>
  <c r="A9792" i="4"/>
  <c r="D9791" i="4"/>
  <c r="L9792" i="4" l="1"/>
  <c r="E9792" i="4"/>
  <c r="C9792" i="4"/>
  <c r="K9792" i="4"/>
  <c r="A9793" i="4"/>
  <c r="I9792" i="4"/>
  <c r="F9792" i="4"/>
  <c r="D9792" i="4"/>
  <c r="B9792" i="4"/>
  <c r="J9792" i="4"/>
  <c r="G9792" i="4"/>
  <c r="H9792" i="4"/>
  <c r="L9793" i="4" l="1"/>
  <c r="E9793" i="4"/>
  <c r="C9793" i="4"/>
  <c r="K9793" i="4"/>
  <c r="F9793" i="4"/>
  <c r="A9794" i="4"/>
  <c r="G9793" i="4"/>
  <c r="J9793" i="4"/>
  <c r="B9793" i="4"/>
  <c r="I9793" i="4"/>
  <c r="H9793" i="4"/>
  <c r="D9793" i="4"/>
  <c r="L9794" i="4" l="1"/>
  <c r="E9794" i="4"/>
  <c r="C9794" i="4"/>
  <c r="K9794" i="4"/>
  <c r="G9794" i="4"/>
  <c r="H9794" i="4"/>
  <c r="J9794" i="4"/>
  <c r="F9794" i="4"/>
  <c r="D9794" i="4"/>
  <c r="I9794" i="4"/>
  <c r="A9795" i="4"/>
  <c r="B9794" i="4"/>
  <c r="L9795" i="4" l="1"/>
  <c r="E9795" i="4"/>
  <c r="C9795" i="4"/>
  <c r="J9795" i="4"/>
  <c r="F9795" i="4"/>
  <c r="H9795" i="4"/>
  <c r="G9795" i="4"/>
  <c r="I9795" i="4"/>
  <c r="B9795" i="4"/>
  <c r="A9796" i="4"/>
  <c r="D9795" i="4"/>
  <c r="K9795" i="4"/>
  <c r="L9796" i="4" l="1"/>
  <c r="E9796" i="4"/>
  <c r="C9796" i="4"/>
  <c r="K9796" i="4"/>
  <c r="G9796" i="4"/>
  <c r="D9796" i="4"/>
  <c r="J9796" i="4"/>
  <c r="A9797" i="4"/>
  <c r="B9796" i="4"/>
  <c r="I9796" i="4"/>
  <c r="F9796" i="4"/>
  <c r="H9796" i="4"/>
  <c r="L9797" i="4" l="1"/>
  <c r="E9797" i="4"/>
  <c r="C9797" i="4"/>
  <c r="K9797" i="4"/>
  <c r="F9797" i="4"/>
  <c r="B9797" i="4"/>
  <c r="G9797" i="4"/>
  <c r="J9797" i="4"/>
  <c r="A9798" i="4"/>
  <c r="D9797" i="4"/>
  <c r="I9797" i="4"/>
  <c r="H9797" i="4"/>
  <c r="L9798" i="4" l="1"/>
  <c r="E9798" i="4"/>
  <c r="C9798" i="4"/>
  <c r="K9798" i="4"/>
  <c r="A9799" i="4"/>
  <c r="F9798" i="4"/>
  <c r="H9798" i="4"/>
  <c r="J9798" i="4"/>
  <c r="D9798" i="4"/>
  <c r="I9798" i="4"/>
  <c r="B9798" i="4"/>
  <c r="G9798" i="4"/>
  <c r="L9799" i="4" l="1"/>
  <c r="E9799" i="4"/>
  <c r="C9799" i="4"/>
  <c r="J9799" i="4"/>
  <c r="G9799" i="4"/>
  <c r="A9800" i="4"/>
  <c r="F9799" i="4"/>
  <c r="I9799" i="4"/>
  <c r="H9799" i="4"/>
  <c r="D9799" i="4"/>
  <c r="B9799" i="4"/>
  <c r="K9799" i="4"/>
  <c r="L9800" i="4" l="1"/>
  <c r="E9800" i="4"/>
  <c r="C9800" i="4"/>
  <c r="K9800" i="4"/>
  <c r="F9800" i="4"/>
  <c r="G9800" i="4"/>
  <c r="J9800" i="4"/>
  <c r="A9801" i="4"/>
  <c r="B9800" i="4"/>
  <c r="I9800" i="4"/>
  <c r="H9800" i="4"/>
  <c r="D9800" i="4"/>
  <c r="L9801" i="4" l="1"/>
  <c r="E9801" i="4"/>
  <c r="C9801" i="4"/>
  <c r="K9801" i="4"/>
  <c r="G9801" i="4"/>
  <c r="J9801" i="4"/>
  <c r="F9801" i="4"/>
  <c r="D9801" i="4"/>
  <c r="H9801" i="4"/>
  <c r="I9801" i="4"/>
  <c r="A9802" i="4"/>
  <c r="B9801" i="4"/>
  <c r="L9802" i="4" l="1"/>
  <c r="E9802" i="4"/>
  <c r="C9802" i="4"/>
  <c r="J9802" i="4"/>
  <c r="F9802" i="4"/>
  <c r="H9802" i="4"/>
  <c r="B9802" i="4"/>
  <c r="K9802" i="4"/>
  <c r="I9802" i="4"/>
  <c r="G9802" i="4"/>
  <c r="A9803" i="4"/>
  <c r="D9802" i="4"/>
  <c r="L9803" i="4" l="1"/>
  <c r="E9803" i="4"/>
  <c r="C9803" i="4"/>
  <c r="I9803" i="4"/>
  <c r="F9803" i="4"/>
  <c r="H9803" i="4"/>
  <c r="D9803" i="4"/>
  <c r="B9803" i="4"/>
  <c r="J9803" i="4"/>
  <c r="G9803" i="4"/>
  <c r="A9804" i="4"/>
  <c r="K9803" i="4"/>
  <c r="L9804" i="4" l="1"/>
  <c r="E9804" i="4"/>
  <c r="C9804" i="4"/>
  <c r="D9804" i="4"/>
  <c r="G9804" i="4"/>
  <c r="I9804" i="4"/>
  <c r="H9804" i="4"/>
  <c r="K9804" i="4"/>
  <c r="F9804" i="4"/>
  <c r="J9804" i="4"/>
  <c r="A9805" i="4"/>
  <c r="B9804" i="4"/>
  <c r="L9805" i="4" l="1"/>
  <c r="E9805" i="4"/>
  <c r="C9805" i="4"/>
  <c r="K9805" i="4"/>
  <c r="G9805" i="4"/>
  <c r="D9805" i="4"/>
  <c r="J9805" i="4"/>
  <c r="F9805" i="4"/>
  <c r="I9805" i="4"/>
  <c r="A9806" i="4"/>
  <c r="B9805" i="4"/>
  <c r="H9805" i="4"/>
  <c r="L9806" i="4" l="1"/>
  <c r="E9806" i="4"/>
  <c r="C9806" i="4"/>
  <c r="J9806" i="4"/>
  <c r="F9806" i="4"/>
  <c r="H9806" i="4"/>
  <c r="I9806" i="4"/>
  <c r="G9806" i="4"/>
  <c r="B9806" i="4"/>
  <c r="A9807" i="4"/>
  <c r="D9806" i="4"/>
  <c r="K9806" i="4"/>
  <c r="L9807" i="4" l="1"/>
  <c r="E9807" i="4"/>
  <c r="C9807" i="4"/>
  <c r="K9807" i="4"/>
  <c r="J9807" i="4"/>
  <c r="G9807" i="4"/>
  <c r="A9808" i="4"/>
  <c r="B9807" i="4"/>
  <c r="I9807" i="4"/>
  <c r="F9807" i="4"/>
  <c r="H9807" i="4"/>
  <c r="D9807" i="4"/>
  <c r="L9808" i="4" l="1"/>
  <c r="E9808" i="4"/>
  <c r="C9808" i="4"/>
  <c r="K9808" i="4"/>
  <c r="F9808" i="4"/>
  <c r="J9808" i="4"/>
  <c r="B9808" i="4"/>
  <c r="H9808" i="4"/>
  <c r="A9809" i="4"/>
  <c r="I9808" i="4"/>
  <c r="D9808" i="4"/>
  <c r="G9808" i="4"/>
  <c r="L9809" i="4" l="1"/>
  <c r="E9809" i="4"/>
  <c r="C9809" i="4"/>
  <c r="J9809" i="4"/>
  <c r="F9809" i="4"/>
  <c r="H9809" i="4"/>
  <c r="I9809" i="4"/>
  <c r="A9810" i="4"/>
  <c r="B9809" i="4"/>
  <c r="D9809" i="4"/>
  <c r="K9809" i="4"/>
  <c r="G9809" i="4"/>
  <c r="L9810" i="4" l="1"/>
  <c r="E9810" i="4"/>
  <c r="C9810" i="4"/>
  <c r="K9810" i="4"/>
  <c r="A9811" i="4"/>
  <c r="J9810" i="4"/>
  <c r="F9810" i="4"/>
  <c r="H9810" i="4"/>
  <c r="D9810" i="4"/>
  <c r="I9810" i="4"/>
  <c r="B9810" i="4"/>
  <c r="G9810" i="4"/>
  <c r="L9811" i="4" l="1"/>
  <c r="E9811" i="4"/>
  <c r="C9811" i="4"/>
  <c r="J9811" i="4"/>
  <c r="G9811" i="4"/>
  <c r="A9812" i="4"/>
  <c r="I9811" i="4"/>
  <c r="H9811" i="4"/>
  <c r="D9811" i="4"/>
  <c r="K9811" i="4"/>
  <c r="F9811" i="4"/>
  <c r="B9811" i="4"/>
  <c r="L9812" i="4" l="1"/>
  <c r="E9812" i="4"/>
  <c r="C9812" i="4"/>
  <c r="K9812" i="4"/>
  <c r="F9812" i="4"/>
  <c r="I9812" i="4"/>
  <c r="J9812" i="4"/>
  <c r="A9813" i="4"/>
  <c r="B9812" i="4"/>
  <c r="H9812" i="4"/>
  <c r="D9812" i="4"/>
  <c r="G9812" i="4"/>
  <c r="L9813" i="4" l="1"/>
  <c r="E9813" i="4"/>
  <c r="C9813" i="4"/>
  <c r="K9813" i="4"/>
  <c r="G9813" i="4"/>
  <c r="B9813" i="4"/>
  <c r="J9813" i="4"/>
  <c r="F9813" i="4"/>
  <c r="A9814" i="4"/>
  <c r="D9813" i="4"/>
  <c r="I9813" i="4"/>
  <c r="H9813" i="4"/>
  <c r="L9814" i="4" l="1"/>
  <c r="E9814" i="4"/>
  <c r="C9814" i="4"/>
  <c r="J9814" i="4"/>
  <c r="F9814" i="4"/>
  <c r="H9814" i="4"/>
  <c r="K9814" i="4"/>
  <c r="A9815" i="4"/>
  <c r="I9814" i="4"/>
  <c r="B9814" i="4"/>
  <c r="G9814" i="4"/>
  <c r="D9814" i="4"/>
  <c r="L9815" i="4" l="1"/>
  <c r="E9815" i="4"/>
  <c r="C9815" i="4"/>
  <c r="I9815" i="4"/>
  <c r="F9815" i="4"/>
  <c r="H9815" i="4"/>
  <c r="A9816" i="4"/>
  <c r="D9815" i="4"/>
  <c r="B9815" i="4"/>
  <c r="G9815" i="4"/>
  <c r="K9815" i="4"/>
  <c r="J9815" i="4"/>
  <c r="L9816" i="4" l="1"/>
  <c r="E9816" i="4"/>
  <c r="C9816" i="4"/>
  <c r="J9816" i="4"/>
  <c r="A9817" i="4"/>
  <c r="B9816" i="4"/>
  <c r="H9816" i="4"/>
  <c r="I9816" i="4"/>
  <c r="F9816" i="4"/>
  <c r="D9816" i="4"/>
  <c r="G9816" i="4"/>
  <c r="K9816" i="4"/>
  <c r="L9817" i="4" l="1"/>
  <c r="E9817" i="4"/>
  <c r="C9817" i="4"/>
  <c r="J9817" i="4"/>
  <c r="F9817" i="4"/>
  <c r="I9817" i="4"/>
  <c r="A9818" i="4"/>
  <c r="B9817" i="4"/>
  <c r="D9817" i="4"/>
  <c r="H9817" i="4"/>
  <c r="K9817" i="4"/>
  <c r="G9817" i="4"/>
  <c r="L9818" i="4" l="1"/>
  <c r="E9818" i="4"/>
  <c r="C9818" i="4"/>
  <c r="K9818" i="4"/>
  <c r="A9819" i="4"/>
  <c r="B9818" i="4"/>
  <c r="J9818" i="4"/>
  <c r="F9818" i="4"/>
  <c r="H9818" i="4"/>
  <c r="G9818" i="4"/>
  <c r="D9818" i="4"/>
  <c r="I9818" i="4"/>
  <c r="L9819" i="4" l="1"/>
  <c r="E9819" i="4"/>
  <c r="C9819" i="4"/>
  <c r="I9819" i="4"/>
  <c r="F9819" i="4"/>
  <c r="H9819" i="4"/>
  <c r="B9819" i="4"/>
  <c r="J9819" i="4"/>
  <c r="A9820" i="4"/>
  <c r="D9819" i="4"/>
  <c r="K9819" i="4"/>
  <c r="G9819" i="4"/>
  <c r="L9820" i="4" l="1"/>
  <c r="E9820" i="4"/>
  <c r="C9820" i="4"/>
  <c r="J9820" i="4"/>
  <c r="A9821" i="4"/>
  <c r="B9820" i="4"/>
  <c r="H9820" i="4"/>
  <c r="F9820" i="4"/>
  <c r="I9820" i="4"/>
  <c r="G9820" i="4"/>
  <c r="K9820" i="4"/>
  <c r="D9820" i="4"/>
  <c r="L9821" i="4" l="1"/>
  <c r="E9821" i="4"/>
  <c r="C9821" i="4"/>
  <c r="J9821" i="4"/>
  <c r="F9821" i="4"/>
  <c r="I9821" i="4"/>
  <c r="B9821" i="4"/>
  <c r="A9822" i="4"/>
  <c r="K9821" i="4"/>
  <c r="D9821" i="4"/>
  <c r="H9821" i="4"/>
  <c r="G9821" i="4"/>
  <c r="L9822" i="4" l="1"/>
  <c r="E9822" i="4"/>
  <c r="C9822" i="4"/>
  <c r="I9822" i="4"/>
  <c r="B9822" i="4"/>
  <c r="G9822" i="4"/>
  <c r="D9822" i="4"/>
  <c r="H9822" i="4"/>
  <c r="K9822" i="4"/>
  <c r="A9823" i="4"/>
  <c r="J9822" i="4"/>
  <c r="F9822" i="4"/>
  <c r="L9823" i="4" l="1"/>
  <c r="E9823" i="4"/>
  <c r="C9823" i="4"/>
  <c r="I9823" i="4"/>
  <c r="F9823" i="4"/>
  <c r="H9823" i="4"/>
  <c r="D9823" i="4"/>
  <c r="B9823" i="4"/>
  <c r="K9823" i="4"/>
  <c r="J9823" i="4"/>
  <c r="G9823" i="4"/>
  <c r="A9824" i="4"/>
  <c r="L9824" i="4" l="1"/>
  <c r="E9824" i="4"/>
  <c r="C9824" i="4"/>
  <c r="I9824" i="4"/>
  <c r="H9824" i="4"/>
  <c r="D9824" i="4"/>
  <c r="G9824" i="4"/>
  <c r="K9824" i="4"/>
  <c r="F9824" i="4"/>
  <c r="J9824" i="4"/>
  <c r="A9825" i="4"/>
  <c r="B9824" i="4"/>
  <c r="L9825" i="4" l="1"/>
  <c r="E9825" i="4"/>
  <c r="C9825" i="4"/>
  <c r="D9825" i="4"/>
  <c r="H9825" i="4"/>
  <c r="K9825" i="4"/>
  <c r="G9825" i="4"/>
  <c r="J9825" i="4"/>
  <c r="F9825" i="4"/>
  <c r="I9825" i="4"/>
  <c r="A9826" i="4"/>
  <c r="B9825" i="4"/>
  <c r="L9826" i="4" l="1"/>
  <c r="E9826" i="4"/>
  <c r="C9826" i="4"/>
  <c r="D9826" i="4"/>
  <c r="F9826" i="4"/>
  <c r="K9826" i="4"/>
  <c r="A9827" i="4"/>
  <c r="H9826" i="4"/>
  <c r="J9826" i="4"/>
  <c r="I9826" i="4"/>
  <c r="B9826" i="4"/>
  <c r="G9826" i="4"/>
  <c r="L9827" i="4" l="1"/>
  <c r="E9827" i="4"/>
  <c r="C9827" i="4"/>
  <c r="D9827" i="4"/>
  <c r="B9827" i="4"/>
  <c r="G9827" i="4"/>
  <c r="K9827" i="4"/>
  <c r="J9827" i="4"/>
  <c r="A9828" i="4"/>
  <c r="I9827" i="4"/>
  <c r="F9827" i="4"/>
  <c r="H9827" i="4"/>
  <c r="L9828" i="4" l="1"/>
  <c r="E9828" i="4"/>
  <c r="C9828" i="4"/>
  <c r="D9828" i="4"/>
  <c r="G9828" i="4"/>
  <c r="K9828" i="4"/>
  <c r="F9828" i="4"/>
  <c r="I9828" i="4"/>
  <c r="J9828" i="4"/>
  <c r="A9829" i="4"/>
  <c r="B9828" i="4"/>
  <c r="H9828" i="4"/>
  <c r="L9829" i="4" l="1"/>
  <c r="E9829" i="4"/>
  <c r="C9829" i="4"/>
  <c r="D9829" i="4"/>
  <c r="H9829" i="4"/>
  <c r="K9829" i="4"/>
  <c r="G9829" i="4"/>
  <c r="J9829" i="4"/>
  <c r="F9829" i="4"/>
  <c r="I9829" i="4"/>
  <c r="A9830" i="4"/>
  <c r="B9829" i="4"/>
  <c r="L9830" i="4" l="1"/>
  <c r="E9830" i="4"/>
  <c r="C9830" i="4"/>
  <c r="D9830" i="4"/>
  <c r="K9830" i="4"/>
  <c r="J9830" i="4"/>
  <c r="H9830" i="4"/>
  <c r="I9830" i="4"/>
  <c r="B9830" i="4"/>
  <c r="G9830" i="4"/>
  <c r="A9831" i="4"/>
  <c r="F9830" i="4"/>
  <c r="L9831" i="4" l="1"/>
  <c r="E9831" i="4"/>
  <c r="C9831" i="4"/>
  <c r="D9831" i="4"/>
  <c r="B9831" i="4"/>
  <c r="K9831" i="4"/>
  <c r="G9831" i="4"/>
  <c r="J9831" i="4"/>
  <c r="I9831" i="4"/>
  <c r="F9831" i="4"/>
  <c r="H9831" i="4"/>
  <c r="A9832" i="4"/>
  <c r="L9832" i="4" l="1"/>
  <c r="E9832" i="4"/>
  <c r="C9832" i="4"/>
  <c r="D9832" i="4"/>
  <c r="G9832" i="4"/>
  <c r="K9832" i="4"/>
  <c r="F9832" i="4"/>
  <c r="H9832" i="4"/>
  <c r="J9832" i="4"/>
  <c r="A9833" i="4"/>
  <c r="B9832" i="4"/>
  <c r="I9832" i="4"/>
  <c r="L9833" i="4" l="1"/>
  <c r="E9833" i="4"/>
  <c r="C9833" i="4"/>
  <c r="D9833" i="4"/>
  <c r="H9833" i="4"/>
  <c r="K9833" i="4"/>
  <c r="G9833" i="4"/>
  <c r="A9834" i="4"/>
  <c r="B9833" i="4"/>
  <c r="J9833" i="4"/>
  <c r="F9833" i="4"/>
  <c r="I9833" i="4"/>
  <c r="L9834" i="4" l="1"/>
  <c r="E9834" i="4"/>
  <c r="C9834" i="4"/>
  <c r="D9834" i="4"/>
  <c r="K9834" i="4"/>
  <c r="A9835" i="4"/>
  <c r="J9834" i="4"/>
  <c r="F9834" i="4"/>
  <c r="H9834" i="4"/>
  <c r="I9834" i="4"/>
  <c r="B9834" i="4"/>
  <c r="G9834" i="4"/>
  <c r="L9835" i="4" l="1"/>
  <c r="E9835" i="4"/>
  <c r="C9835" i="4"/>
  <c r="K9835" i="4"/>
  <c r="J9835" i="4"/>
  <c r="G9835" i="4"/>
  <c r="A9836" i="4"/>
  <c r="I9835" i="4"/>
  <c r="F9835" i="4"/>
  <c r="D9835" i="4"/>
  <c r="B9835" i="4"/>
  <c r="H9835" i="4"/>
  <c r="L9836" i="4" l="1"/>
  <c r="E9836" i="4"/>
  <c r="C9836" i="4"/>
  <c r="D9836" i="4"/>
  <c r="G9836" i="4"/>
  <c r="F9836" i="4"/>
  <c r="K9836" i="4"/>
  <c r="J9836" i="4"/>
  <c r="A9837" i="4"/>
  <c r="B9836" i="4"/>
  <c r="I9836" i="4"/>
  <c r="H9836" i="4"/>
  <c r="L9837" i="4" l="1"/>
  <c r="E9837" i="4"/>
  <c r="C9837" i="4"/>
  <c r="D9837" i="4"/>
  <c r="H9837" i="4"/>
  <c r="K9837" i="4"/>
  <c r="G9837" i="4"/>
  <c r="J9837" i="4"/>
  <c r="F9837" i="4"/>
  <c r="I9837" i="4"/>
  <c r="A9838" i="4"/>
  <c r="B9837" i="4"/>
  <c r="L9838" i="4" l="1"/>
  <c r="E9838" i="4"/>
  <c r="C9838" i="4"/>
  <c r="D9838" i="4"/>
  <c r="K9838" i="4"/>
  <c r="A9839" i="4"/>
  <c r="B9838" i="4"/>
  <c r="J9838" i="4"/>
  <c r="F9838" i="4"/>
  <c r="H9838" i="4"/>
  <c r="G9838" i="4"/>
  <c r="I9838" i="4"/>
  <c r="L9839" i="4" l="1"/>
  <c r="E9839" i="4"/>
  <c r="C9839" i="4"/>
  <c r="D9839" i="4"/>
  <c r="B9839" i="4"/>
  <c r="K9839" i="4"/>
  <c r="J9839" i="4"/>
  <c r="G9839" i="4"/>
  <c r="A9840" i="4"/>
  <c r="I9839" i="4"/>
  <c r="F9839" i="4"/>
  <c r="H9839" i="4"/>
  <c r="L9840" i="4" l="1"/>
  <c r="E9840" i="4"/>
  <c r="C9840" i="4"/>
  <c r="J9840" i="4"/>
  <c r="A9841" i="4"/>
  <c r="B9840" i="4"/>
  <c r="D9840" i="4"/>
  <c r="I9840" i="4"/>
  <c r="H9840" i="4"/>
  <c r="G9840" i="4"/>
  <c r="K9840" i="4"/>
  <c r="F9840" i="4"/>
  <c r="L9841" i="4" l="1"/>
  <c r="E9841" i="4"/>
  <c r="C9841" i="4"/>
  <c r="I9841" i="4"/>
  <c r="A9842" i="4"/>
  <c r="B9841" i="4"/>
  <c r="H9841" i="4"/>
  <c r="D9841" i="4"/>
  <c r="K9841" i="4"/>
  <c r="G9841" i="4"/>
  <c r="J9841" i="4"/>
  <c r="F9841" i="4"/>
  <c r="L9842" i="4" l="1"/>
  <c r="E9842" i="4"/>
  <c r="C9842" i="4"/>
  <c r="I9842" i="4"/>
  <c r="B9842" i="4"/>
  <c r="G9842" i="4"/>
  <c r="H9842" i="4"/>
  <c r="D9842" i="4"/>
  <c r="K9842" i="4"/>
  <c r="A9843" i="4"/>
  <c r="J9842" i="4"/>
  <c r="F9842" i="4"/>
  <c r="L9843" i="4" l="1"/>
  <c r="E9843" i="4"/>
  <c r="C9843" i="4"/>
  <c r="I9843" i="4"/>
  <c r="F9843" i="4"/>
  <c r="H9843" i="4"/>
  <c r="A9844" i="4"/>
  <c r="D9843" i="4"/>
  <c r="B9843" i="4"/>
  <c r="K9843" i="4"/>
  <c r="J9843" i="4"/>
  <c r="G9843" i="4"/>
  <c r="L9844" i="4" l="1"/>
  <c r="E9844" i="4"/>
  <c r="C9844" i="4"/>
  <c r="J9844" i="4"/>
  <c r="A9845" i="4"/>
  <c r="B9844" i="4"/>
  <c r="I9844" i="4"/>
  <c r="H9844" i="4"/>
  <c r="D9844" i="4"/>
  <c r="G9844" i="4"/>
  <c r="K9844" i="4"/>
  <c r="F9844" i="4"/>
  <c r="L9845" i="4" l="1"/>
  <c r="E9845" i="4"/>
  <c r="C9845" i="4"/>
  <c r="K9845" i="4"/>
  <c r="A9846" i="4"/>
  <c r="J9845" i="4"/>
  <c r="F9845" i="4"/>
  <c r="I9845" i="4"/>
  <c r="H9845" i="4"/>
  <c r="B9845" i="4"/>
  <c r="D9845" i="4"/>
  <c r="G9845" i="4"/>
  <c r="L9846" i="4" l="1"/>
  <c r="E9846" i="4"/>
  <c r="C9846" i="4"/>
  <c r="K9846" i="4"/>
  <c r="H9846" i="4"/>
  <c r="J9846" i="4"/>
  <c r="F9846" i="4"/>
  <c r="G9846" i="4"/>
  <c r="I9846" i="4"/>
  <c r="B9846" i="4"/>
  <c r="D9846" i="4"/>
  <c r="A9847" i="4"/>
  <c r="L9847" i="4" l="1"/>
  <c r="E9847" i="4"/>
  <c r="C9847" i="4"/>
  <c r="K9847" i="4"/>
  <c r="B9847" i="4"/>
  <c r="F9847" i="4"/>
  <c r="J9847" i="4"/>
  <c r="G9847" i="4"/>
  <c r="H9847" i="4"/>
  <c r="I9847" i="4"/>
  <c r="D9847" i="4"/>
  <c r="A9848" i="4"/>
  <c r="L9848" i="4" l="1"/>
  <c r="E9848" i="4"/>
  <c r="C9848" i="4"/>
  <c r="D9848" i="4"/>
  <c r="F9848" i="4"/>
  <c r="K9848" i="4"/>
  <c r="B9848" i="4"/>
  <c r="J9848" i="4"/>
  <c r="A9849" i="4"/>
  <c r="G9848" i="4"/>
  <c r="I9848" i="4"/>
  <c r="H9848" i="4"/>
  <c r="L9849" i="4" l="1"/>
  <c r="E9849" i="4"/>
  <c r="C9849" i="4"/>
  <c r="D9849" i="4"/>
  <c r="H9849" i="4"/>
  <c r="K9849" i="4"/>
  <c r="G9849" i="4"/>
  <c r="J9849" i="4"/>
  <c r="F9849" i="4"/>
  <c r="I9849" i="4"/>
  <c r="A9850" i="4"/>
  <c r="B9849" i="4"/>
  <c r="L9850" i="4" l="1"/>
  <c r="E9850" i="4"/>
  <c r="C9850" i="4"/>
  <c r="I9850" i="4"/>
  <c r="B9850" i="4"/>
  <c r="G9850" i="4"/>
  <c r="D9850" i="4"/>
  <c r="K9850" i="4"/>
  <c r="A9851" i="4"/>
  <c r="J9850" i="4"/>
  <c r="F9850" i="4"/>
  <c r="H9850" i="4"/>
  <c r="L9851" i="4" l="1"/>
  <c r="E9851" i="4"/>
  <c r="C9851" i="4"/>
  <c r="I9851" i="4"/>
  <c r="F9851" i="4"/>
  <c r="H9851" i="4"/>
  <c r="D9851" i="4"/>
  <c r="B9851" i="4"/>
  <c r="K9851" i="4"/>
  <c r="J9851" i="4"/>
  <c r="G9851" i="4"/>
  <c r="A9852" i="4"/>
  <c r="L9852" i="4" l="1"/>
  <c r="E9852" i="4"/>
  <c r="C9852" i="4"/>
  <c r="J9852" i="4"/>
  <c r="A9853" i="4"/>
  <c r="B9852" i="4"/>
  <c r="I9852" i="4"/>
  <c r="H9852" i="4"/>
  <c r="D9852" i="4"/>
  <c r="G9852" i="4"/>
  <c r="K9852" i="4"/>
  <c r="F9852" i="4"/>
  <c r="L9853" i="4" l="1"/>
  <c r="E9853" i="4"/>
  <c r="C9853" i="4"/>
  <c r="I9853" i="4"/>
  <c r="A9854" i="4"/>
  <c r="B9853" i="4"/>
  <c r="D9853" i="4"/>
  <c r="H9853" i="4"/>
  <c r="K9853" i="4"/>
  <c r="G9853" i="4"/>
  <c r="J9853" i="4"/>
  <c r="F9853" i="4"/>
  <c r="L9854" i="4" l="1"/>
  <c r="E9854" i="4"/>
  <c r="C9854" i="4"/>
  <c r="J9854" i="4"/>
  <c r="F9854" i="4"/>
  <c r="H9854" i="4"/>
  <c r="I9854" i="4"/>
  <c r="B9854" i="4"/>
  <c r="G9854" i="4"/>
  <c r="D9854" i="4"/>
  <c r="K9854" i="4"/>
  <c r="A9855" i="4"/>
  <c r="L9855" i="4" l="1"/>
  <c r="E9855" i="4"/>
  <c r="C9855" i="4"/>
  <c r="J9855" i="4"/>
  <c r="G9855" i="4"/>
  <c r="H9855" i="4"/>
  <c r="I9855" i="4"/>
  <c r="F9855" i="4"/>
  <c r="A9856" i="4"/>
  <c r="B9855" i="4"/>
  <c r="D9855" i="4"/>
  <c r="K9855" i="4"/>
  <c r="L9856" i="4" l="1"/>
  <c r="E9856" i="4"/>
  <c r="C9856" i="4"/>
  <c r="K9856" i="4"/>
  <c r="F9856" i="4"/>
  <c r="J9856" i="4"/>
  <c r="A9857" i="4"/>
  <c r="B9856" i="4"/>
  <c r="I9856" i="4"/>
  <c r="H9856" i="4"/>
  <c r="D9856" i="4"/>
  <c r="G9856" i="4"/>
  <c r="L9857" i="4" l="1"/>
  <c r="E9857" i="4"/>
  <c r="C9857" i="4"/>
  <c r="K9857" i="4"/>
  <c r="G9857" i="4"/>
  <c r="J9857" i="4"/>
  <c r="B9857" i="4"/>
  <c r="I9857" i="4"/>
  <c r="A9858" i="4"/>
  <c r="F9857" i="4"/>
  <c r="H9857" i="4"/>
  <c r="D9857" i="4"/>
  <c r="L9858" i="4" l="1"/>
  <c r="E9858" i="4"/>
  <c r="C9858" i="4"/>
  <c r="K9858" i="4"/>
  <c r="A9859" i="4"/>
  <c r="J9858" i="4"/>
  <c r="F9858" i="4"/>
  <c r="H9858" i="4"/>
  <c r="I9858" i="4"/>
  <c r="B9858" i="4"/>
  <c r="G9858" i="4"/>
  <c r="D9858" i="4"/>
  <c r="L9859" i="4" l="1"/>
  <c r="E9859" i="4"/>
  <c r="C9859" i="4"/>
  <c r="K9859" i="4"/>
  <c r="J9859" i="4"/>
  <c r="G9859" i="4"/>
  <c r="A9860" i="4"/>
  <c r="I9859" i="4"/>
  <c r="F9859" i="4"/>
  <c r="H9859" i="4"/>
  <c r="D9859" i="4"/>
  <c r="B9859" i="4"/>
  <c r="L9860" i="4" l="1"/>
  <c r="E9860" i="4"/>
  <c r="C9860" i="4"/>
  <c r="D9860" i="4"/>
  <c r="G9860" i="4"/>
  <c r="K9860" i="4"/>
  <c r="F9860" i="4"/>
  <c r="J9860" i="4"/>
  <c r="A9861" i="4"/>
  <c r="B9860" i="4"/>
  <c r="I9860" i="4"/>
  <c r="H9860" i="4"/>
  <c r="L9861" i="4" l="1"/>
  <c r="E9861" i="4"/>
  <c r="C9861" i="4"/>
  <c r="I9861" i="4"/>
  <c r="A9862" i="4"/>
  <c r="B9861" i="4"/>
  <c r="D9861" i="4"/>
  <c r="H9861" i="4"/>
  <c r="K9861" i="4"/>
  <c r="G9861" i="4"/>
  <c r="J9861" i="4"/>
  <c r="F9861" i="4"/>
  <c r="L9862" i="4" l="1"/>
  <c r="E9862" i="4"/>
  <c r="C9862" i="4"/>
  <c r="J9862" i="4"/>
  <c r="F9862" i="4"/>
  <c r="H9862" i="4"/>
  <c r="I9862" i="4"/>
  <c r="B9862" i="4"/>
  <c r="G9862" i="4"/>
  <c r="D9862" i="4"/>
  <c r="K9862" i="4"/>
  <c r="A9863" i="4"/>
  <c r="L9863" i="4" l="1"/>
  <c r="E9863" i="4"/>
  <c r="C9863" i="4"/>
  <c r="J9863" i="4"/>
  <c r="G9863" i="4"/>
  <c r="A9864" i="4"/>
  <c r="I9863" i="4"/>
  <c r="F9863" i="4"/>
  <c r="H9863" i="4"/>
  <c r="D9863" i="4"/>
  <c r="B9863" i="4"/>
  <c r="K9863" i="4"/>
  <c r="L9864" i="4" l="1"/>
  <c r="E9864" i="4"/>
  <c r="C9864" i="4"/>
  <c r="K9864" i="4"/>
  <c r="F9864" i="4"/>
  <c r="J9864" i="4"/>
  <c r="A9865" i="4"/>
  <c r="B9864" i="4"/>
  <c r="I9864" i="4"/>
  <c r="H9864" i="4"/>
  <c r="D9864" i="4"/>
  <c r="G9864" i="4"/>
  <c r="L9865" i="4" l="1"/>
  <c r="E9865" i="4"/>
  <c r="C9865" i="4"/>
  <c r="K9865" i="4"/>
  <c r="G9865" i="4"/>
  <c r="J9865" i="4"/>
  <c r="F9865" i="4"/>
  <c r="I9865" i="4"/>
  <c r="A9866" i="4"/>
  <c r="B9865" i="4"/>
  <c r="D9865" i="4"/>
  <c r="H9865" i="4"/>
  <c r="L9866" i="4" l="1"/>
  <c r="E9866" i="4"/>
  <c r="C9866" i="4"/>
  <c r="J9866" i="4"/>
  <c r="F9866" i="4"/>
  <c r="H9866" i="4"/>
  <c r="I9866" i="4"/>
  <c r="B9866" i="4"/>
  <c r="G9866" i="4"/>
  <c r="D9866" i="4"/>
  <c r="K9866" i="4"/>
  <c r="A9867" i="4"/>
  <c r="L9867" i="4" l="1"/>
  <c r="E9867" i="4"/>
  <c r="C9867" i="4"/>
  <c r="J9867" i="4"/>
  <c r="G9867" i="4"/>
  <c r="A9868" i="4"/>
  <c r="I9867" i="4"/>
  <c r="F9867" i="4"/>
  <c r="H9867" i="4"/>
  <c r="D9867" i="4"/>
  <c r="B9867" i="4"/>
  <c r="K9867" i="4"/>
  <c r="L9868" i="4" l="1"/>
  <c r="E9868" i="4"/>
  <c r="C9868" i="4"/>
  <c r="I9868" i="4"/>
  <c r="H9868" i="4"/>
  <c r="D9868" i="4"/>
  <c r="G9868" i="4"/>
  <c r="K9868" i="4"/>
  <c r="F9868" i="4"/>
  <c r="J9868" i="4"/>
  <c r="A9869" i="4"/>
  <c r="B9868" i="4"/>
  <c r="L9869" i="4" l="1"/>
  <c r="E9869" i="4"/>
  <c r="C9869" i="4"/>
  <c r="J9869" i="4"/>
  <c r="F9869" i="4"/>
  <c r="I9869" i="4"/>
  <c r="A9870" i="4"/>
  <c r="B9869" i="4"/>
  <c r="D9869" i="4"/>
  <c r="H9869" i="4"/>
  <c r="K9869" i="4"/>
  <c r="G9869" i="4"/>
  <c r="L9870" i="4" l="1"/>
  <c r="E9870" i="4"/>
  <c r="C9870" i="4"/>
  <c r="K9870" i="4"/>
  <c r="A9871" i="4"/>
  <c r="B9870" i="4"/>
  <c r="J9870" i="4"/>
  <c r="F9870" i="4"/>
  <c r="H9870" i="4"/>
  <c r="I9870" i="4"/>
  <c r="G9870" i="4"/>
  <c r="D9870" i="4"/>
  <c r="L9871" i="4" l="1"/>
  <c r="E9871" i="4"/>
  <c r="C9871" i="4"/>
  <c r="K9871" i="4"/>
  <c r="J9871" i="4"/>
  <c r="G9871" i="4"/>
  <c r="A9872" i="4"/>
  <c r="I9871" i="4"/>
  <c r="H9871" i="4"/>
  <c r="F9871" i="4"/>
  <c r="D9871" i="4"/>
  <c r="B9871" i="4"/>
  <c r="L9872" i="4" l="1"/>
  <c r="E9872" i="4"/>
  <c r="C9872" i="4"/>
  <c r="J9872" i="4"/>
  <c r="A9873" i="4"/>
  <c r="B9872" i="4"/>
  <c r="I9872" i="4"/>
  <c r="H9872" i="4"/>
  <c r="D9872" i="4"/>
  <c r="K9872" i="4"/>
  <c r="F9872" i="4"/>
  <c r="G9872" i="4"/>
  <c r="L9873" i="4" l="1"/>
  <c r="E9873" i="4"/>
  <c r="C9873" i="4"/>
  <c r="J9873" i="4"/>
  <c r="F9873" i="4"/>
  <c r="I9873" i="4"/>
  <c r="A9874" i="4"/>
  <c r="B9873" i="4"/>
  <c r="D9873" i="4"/>
  <c r="H9873" i="4"/>
  <c r="K9873" i="4"/>
  <c r="G9873" i="4"/>
  <c r="L9874" i="4" l="1"/>
  <c r="E9874" i="4"/>
  <c r="C9874" i="4"/>
  <c r="K9874" i="4"/>
  <c r="B9874" i="4"/>
  <c r="J9874" i="4"/>
  <c r="A9875" i="4"/>
  <c r="H9874" i="4"/>
  <c r="I9874" i="4"/>
  <c r="F9874" i="4"/>
  <c r="G9874" i="4"/>
  <c r="D9874" i="4"/>
  <c r="L9875" i="4" l="1"/>
  <c r="E9875" i="4"/>
  <c r="C9875" i="4"/>
  <c r="K9875" i="4"/>
  <c r="A9876" i="4"/>
  <c r="J9875" i="4"/>
  <c r="G9875" i="4"/>
  <c r="B9875" i="4"/>
  <c r="I9875" i="4"/>
  <c r="H9875" i="4"/>
  <c r="D9875" i="4"/>
  <c r="F9875" i="4"/>
  <c r="L9876" i="4" l="1"/>
  <c r="E9876" i="4"/>
  <c r="C9876" i="4"/>
  <c r="I9876" i="4"/>
  <c r="H9876" i="4"/>
  <c r="D9876" i="4"/>
  <c r="F9876" i="4"/>
  <c r="K9876" i="4"/>
  <c r="B9876" i="4"/>
  <c r="J9876" i="4"/>
  <c r="A9877" i="4"/>
  <c r="G9876" i="4"/>
  <c r="L9877" i="4" l="1"/>
  <c r="E9877" i="4"/>
  <c r="C9877" i="4"/>
  <c r="J9877" i="4"/>
  <c r="B9877" i="4"/>
  <c r="I9877" i="4"/>
  <c r="A9878" i="4"/>
  <c r="F9877" i="4"/>
  <c r="D9877" i="4"/>
  <c r="H9877" i="4"/>
  <c r="K9877" i="4"/>
  <c r="G9877" i="4"/>
  <c r="L9878" i="4" l="1"/>
  <c r="E9878" i="4"/>
  <c r="C9878" i="4"/>
  <c r="J9878" i="4"/>
  <c r="F9878" i="4"/>
  <c r="H9878" i="4"/>
  <c r="I9878" i="4"/>
  <c r="B9878" i="4"/>
  <c r="G9878" i="4"/>
  <c r="D9878" i="4"/>
  <c r="K9878" i="4"/>
  <c r="A9879" i="4"/>
  <c r="L9879" i="4" l="1"/>
  <c r="E9879" i="4"/>
  <c r="C9879" i="4"/>
  <c r="K9879" i="4"/>
  <c r="J9879" i="4"/>
  <c r="G9879" i="4"/>
  <c r="A9880" i="4"/>
  <c r="F9879" i="4"/>
  <c r="I9879" i="4"/>
  <c r="H9879" i="4"/>
  <c r="D9879" i="4"/>
  <c r="B9879" i="4"/>
  <c r="L9880" i="4" l="1"/>
  <c r="E9880" i="4"/>
  <c r="C9880" i="4"/>
  <c r="J9880" i="4"/>
  <c r="A9881" i="4"/>
  <c r="B9880" i="4"/>
  <c r="G9880" i="4"/>
  <c r="I9880" i="4"/>
  <c r="H9880" i="4"/>
  <c r="D9880" i="4"/>
  <c r="K9880" i="4"/>
  <c r="F9880" i="4"/>
  <c r="L9881" i="4" l="1"/>
  <c r="E9881" i="4"/>
  <c r="C9881" i="4"/>
  <c r="I9881" i="4"/>
  <c r="A9882" i="4"/>
  <c r="B9881" i="4"/>
  <c r="H9881" i="4"/>
  <c r="K9881" i="4"/>
  <c r="G9881" i="4"/>
  <c r="J9881" i="4"/>
  <c r="F9881" i="4"/>
  <c r="D9881" i="4"/>
  <c r="L9882" i="4" l="1"/>
  <c r="E9882" i="4"/>
  <c r="C9882" i="4"/>
  <c r="I9882" i="4"/>
  <c r="B9882" i="4"/>
  <c r="G9882" i="4"/>
  <c r="F9882" i="4"/>
  <c r="D9882" i="4"/>
  <c r="K9882" i="4"/>
  <c r="A9883" i="4"/>
  <c r="J9882" i="4"/>
  <c r="H9882" i="4"/>
  <c r="L9883" i="4" l="1"/>
  <c r="E9883" i="4"/>
  <c r="C9883" i="4"/>
  <c r="J9883" i="4"/>
  <c r="G9883" i="4"/>
  <c r="A9884" i="4"/>
  <c r="I9883" i="4"/>
  <c r="F9883" i="4"/>
  <c r="H9883" i="4"/>
  <c r="D9883" i="4"/>
  <c r="B9883" i="4"/>
  <c r="K9883" i="4"/>
  <c r="L9884" i="4" l="1"/>
  <c r="E9884" i="4"/>
  <c r="C9884" i="4"/>
  <c r="J9884" i="4"/>
  <c r="A9885" i="4"/>
  <c r="B9884" i="4"/>
  <c r="I9884" i="4"/>
  <c r="H9884" i="4"/>
  <c r="D9884" i="4"/>
  <c r="G9884" i="4"/>
  <c r="K9884" i="4"/>
  <c r="F9884" i="4"/>
  <c r="L9885" i="4" l="1"/>
  <c r="E9885" i="4"/>
  <c r="C9885" i="4"/>
  <c r="I9885" i="4"/>
  <c r="A9886" i="4"/>
  <c r="B9885" i="4"/>
  <c r="F9885" i="4"/>
  <c r="D9885" i="4"/>
  <c r="H9885" i="4"/>
  <c r="K9885" i="4"/>
  <c r="G9885" i="4"/>
  <c r="J9885" i="4"/>
  <c r="L9886" i="4" l="1"/>
  <c r="E9886" i="4"/>
  <c r="C9886" i="4"/>
  <c r="J9886" i="4"/>
  <c r="F9886" i="4"/>
  <c r="H9886" i="4"/>
  <c r="G9886" i="4"/>
  <c r="I9886" i="4"/>
  <c r="B9886" i="4"/>
  <c r="D9886" i="4"/>
  <c r="K9886" i="4"/>
  <c r="A9887" i="4"/>
  <c r="L9887" i="4" l="1"/>
  <c r="E9887" i="4"/>
  <c r="C9887" i="4"/>
  <c r="K9887" i="4"/>
  <c r="F9887" i="4"/>
  <c r="J9887" i="4"/>
  <c r="G9887" i="4"/>
  <c r="A9888" i="4"/>
  <c r="H9887" i="4"/>
  <c r="I9887" i="4"/>
  <c r="B9887" i="4"/>
  <c r="D9887" i="4"/>
  <c r="L9888" i="4" l="1"/>
  <c r="E9888" i="4"/>
  <c r="C9888" i="4"/>
  <c r="J9888" i="4"/>
  <c r="A9889" i="4"/>
  <c r="B9888" i="4"/>
  <c r="I9888" i="4"/>
  <c r="H9888" i="4"/>
  <c r="D9888" i="4"/>
  <c r="G9888" i="4"/>
  <c r="K9888" i="4"/>
  <c r="F9888" i="4"/>
  <c r="L9889" i="4" l="1"/>
  <c r="E9889" i="4"/>
  <c r="C9889" i="4"/>
  <c r="K9889" i="4"/>
  <c r="G9889" i="4"/>
  <c r="A9890" i="4"/>
  <c r="J9889" i="4"/>
  <c r="F9889" i="4"/>
  <c r="I9889" i="4"/>
  <c r="B9889" i="4"/>
  <c r="D9889" i="4"/>
  <c r="H9889" i="4"/>
  <c r="L9890" i="4" l="1"/>
  <c r="E9890" i="4"/>
  <c r="C9890" i="4"/>
  <c r="K9890" i="4"/>
  <c r="A9891" i="4"/>
  <c r="J9890" i="4"/>
  <c r="F9890" i="4"/>
  <c r="H9890" i="4"/>
  <c r="I9890" i="4"/>
  <c r="B9890" i="4"/>
  <c r="G9890" i="4"/>
  <c r="D9890" i="4"/>
  <c r="L9891" i="4" l="1"/>
  <c r="E9891" i="4"/>
  <c r="C9891" i="4"/>
  <c r="K9891" i="4"/>
  <c r="J9891" i="4"/>
  <c r="G9891" i="4"/>
  <c r="H9891" i="4"/>
  <c r="F9891" i="4"/>
  <c r="I9891" i="4"/>
  <c r="A9892" i="4"/>
  <c r="D9891" i="4"/>
  <c r="B9891" i="4"/>
  <c r="L9892" i="4" l="1"/>
  <c r="E9892" i="4"/>
  <c r="C9892" i="4"/>
  <c r="I9892" i="4"/>
  <c r="H9892" i="4"/>
  <c r="D9892" i="4"/>
  <c r="G9892" i="4"/>
  <c r="K9892" i="4"/>
  <c r="F9892" i="4"/>
  <c r="J9892" i="4"/>
  <c r="A9893" i="4"/>
  <c r="B9892" i="4"/>
  <c r="L9893" i="4" l="1"/>
  <c r="E9893" i="4"/>
  <c r="C9893" i="4"/>
  <c r="J9893" i="4"/>
  <c r="B9893" i="4"/>
  <c r="F9893" i="4"/>
  <c r="H9893" i="4"/>
  <c r="I9893" i="4"/>
  <c r="A9894" i="4"/>
  <c r="D9893" i="4"/>
  <c r="K9893" i="4"/>
  <c r="G9893" i="4"/>
  <c r="L9894" i="4" l="1"/>
  <c r="E9894" i="4"/>
  <c r="C9894" i="4"/>
  <c r="I9894" i="4"/>
  <c r="B9894" i="4"/>
  <c r="G9894" i="4"/>
  <c r="D9894" i="4"/>
  <c r="K9894" i="4"/>
  <c r="A9895" i="4"/>
  <c r="J9894" i="4"/>
  <c r="F9894" i="4"/>
  <c r="H9894" i="4"/>
  <c r="L9895" i="4" l="1"/>
  <c r="E9895" i="4"/>
  <c r="C9895" i="4"/>
  <c r="I9895" i="4"/>
  <c r="F9895" i="4"/>
  <c r="H9895" i="4"/>
  <c r="D9895" i="4"/>
  <c r="B9895" i="4"/>
  <c r="K9895" i="4"/>
  <c r="J9895" i="4"/>
  <c r="G9895" i="4"/>
  <c r="A9896" i="4"/>
  <c r="L9896" i="4" l="1"/>
  <c r="E9896" i="4"/>
  <c r="C9896" i="4"/>
  <c r="J9896" i="4"/>
  <c r="A9897" i="4"/>
  <c r="B9896" i="4"/>
  <c r="H9896" i="4"/>
  <c r="I9896" i="4"/>
  <c r="D9896" i="4"/>
  <c r="G9896" i="4"/>
  <c r="K9896" i="4"/>
  <c r="F9896" i="4"/>
  <c r="L9897" i="4" l="1"/>
  <c r="E9897" i="4"/>
  <c r="C9897" i="4"/>
  <c r="I9897" i="4"/>
  <c r="A9898" i="4"/>
  <c r="B9897" i="4"/>
  <c r="D9897" i="4"/>
  <c r="H9897" i="4"/>
  <c r="K9897" i="4"/>
  <c r="G9897" i="4"/>
  <c r="J9897" i="4"/>
  <c r="F9897" i="4"/>
  <c r="L9898" i="4" l="1"/>
  <c r="E9898" i="4"/>
  <c r="C9898" i="4"/>
  <c r="I9898" i="4"/>
  <c r="B9898" i="4"/>
  <c r="G9898" i="4"/>
  <c r="D9898" i="4"/>
  <c r="K9898" i="4"/>
  <c r="A9899" i="4"/>
  <c r="J9898" i="4"/>
  <c r="F9898" i="4"/>
  <c r="H9898" i="4"/>
  <c r="L9899" i="4" l="1"/>
  <c r="E9899" i="4"/>
  <c r="C9899" i="4"/>
  <c r="J9899" i="4"/>
  <c r="G9899" i="4"/>
  <c r="A9900" i="4"/>
  <c r="B9899" i="4"/>
  <c r="I9899" i="4"/>
  <c r="F9899" i="4"/>
  <c r="H9899" i="4"/>
  <c r="K9899" i="4"/>
  <c r="D9899" i="4"/>
  <c r="L9900" i="4" l="1"/>
  <c r="E9900" i="4"/>
  <c r="C9900" i="4"/>
  <c r="K9900" i="4"/>
  <c r="F9900" i="4"/>
  <c r="J9900" i="4"/>
  <c r="A9901" i="4"/>
  <c r="B9900" i="4"/>
  <c r="I9900" i="4"/>
  <c r="H9900" i="4"/>
  <c r="D9900" i="4"/>
  <c r="G9900" i="4"/>
  <c r="L9901" i="4" l="1"/>
  <c r="E9901" i="4"/>
  <c r="C9901" i="4"/>
  <c r="K9901" i="4"/>
  <c r="G9901" i="4"/>
  <c r="B9901" i="4"/>
  <c r="J9901" i="4"/>
  <c r="F9901" i="4"/>
  <c r="I9901" i="4"/>
  <c r="A9902" i="4"/>
  <c r="D9901" i="4"/>
  <c r="H9901" i="4"/>
  <c r="L9902" i="4" l="1"/>
  <c r="E9902" i="4"/>
  <c r="C9902" i="4"/>
  <c r="D9902" i="4"/>
  <c r="K9902" i="4"/>
  <c r="A9903" i="4"/>
  <c r="J9902" i="4"/>
  <c r="F9902" i="4"/>
  <c r="H9902" i="4"/>
  <c r="I9902" i="4"/>
  <c r="B9902" i="4"/>
  <c r="G9902" i="4"/>
  <c r="L9903" i="4" l="1"/>
  <c r="E9903" i="4"/>
  <c r="C9903" i="4"/>
  <c r="D9903" i="4"/>
  <c r="B9903" i="4"/>
  <c r="H9903" i="4"/>
  <c r="K9903" i="4"/>
  <c r="F9903" i="4"/>
  <c r="J9903" i="4"/>
  <c r="G9903" i="4"/>
  <c r="A9904" i="4"/>
  <c r="I9903" i="4"/>
  <c r="L9904" i="4" l="1"/>
  <c r="E9904" i="4"/>
  <c r="C9904" i="4"/>
  <c r="D9904" i="4"/>
  <c r="G9904" i="4"/>
  <c r="K9904" i="4"/>
  <c r="F9904" i="4"/>
  <c r="B9904" i="4"/>
  <c r="J9904" i="4"/>
  <c r="A9905" i="4"/>
  <c r="I9904" i="4"/>
  <c r="H9904" i="4"/>
  <c r="L9905" i="4" l="1"/>
  <c r="E9905" i="4"/>
  <c r="C9905" i="4"/>
  <c r="I9905" i="4"/>
  <c r="A9906" i="4"/>
  <c r="B9905" i="4"/>
  <c r="D9905" i="4"/>
  <c r="H9905" i="4"/>
  <c r="K9905" i="4"/>
  <c r="G9905" i="4"/>
  <c r="J9905" i="4"/>
  <c r="F9905" i="4"/>
  <c r="L9906" i="4" l="1"/>
  <c r="E9906" i="4"/>
  <c r="C9906" i="4"/>
  <c r="J9906" i="4"/>
  <c r="F9906" i="4"/>
  <c r="H9906" i="4"/>
  <c r="I9906" i="4"/>
  <c r="B9906" i="4"/>
  <c r="G9906" i="4"/>
  <c r="D9906" i="4"/>
  <c r="K9906" i="4"/>
  <c r="A9907" i="4"/>
  <c r="L9907" i="4" l="1"/>
  <c r="E9907" i="4"/>
  <c r="C9907" i="4"/>
  <c r="K9907" i="4"/>
  <c r="A9908" i="4"/>
  <c r="J9907" i="4"/>
  <c r="G9907" i="4"/>
  <c r="H9907" i="4"/>
  <c r="I9907" i="4"/>
  <c r="F9907" i="4"/>
  <c r="D9907" i="4"/>
  <c r="B9907" i="4"/>
  <c r="L9908" i="4" l="1"/>
  <c r="E9908" i="4"/>
  <c r="C9908" i="4"/>
  <c r="K9908" i="4"/>
  <c r="F9908" i="4"/>
  <c r="J9908" i="4"/>
  <c r="A9909" i="4"/>
  <c r="B9908" i="4"/>
  <c r="I9908" i="4"/>
  <c r="H9908" i="4"/>
  <c r="D9908" i="4"/>
  <c r="G9908" i="4"/>
  <c r="L9909" i="4" l="1"/>
  <c r="E9909" i="4"/>
  <c r="C9909" i="4"/>
  <c r="J9909" i="4"/>
  <c r="B9909" i="4"/>
  <c r="I9909" i="4"/>
  <c r="A9910" i="4"/>
  <c r="F9909" i="4"/>
  <c r="D9909" i="4"/>
  <c r="H9909" i="4"/>
  <c r="K9909" i="4"/>
  <c r="G9909" i="4"/>
  <c r="L9910" i="4" l="1"/>
  <c r="E9910" i="4"/>
  <c r="C9910" i="4"/>
  <c r="J9910" i="4"/>
  <c r="F9910" i="4"/>
  <c r="H9910" i="4"/>
  <c r="I9910" i="4"/>
  <c r="B9910" i="4"/>
  <c r="G9910" i="4"/>
  <c r="D9910" i="4"/>
  <c r="K9910" i="4"/>
  <c r="A9911" i="4"/>
  <c r="L9911" i="4" l="1"/>
  <c r="E9911" i="4"/>
  <c r="C9911" i="4"/>
  <c r="J9911" i="4"/>
  <c r="G9911" i="4"/>
  <c r="A9912" i="4"/>
  <c r="I9911" i="4"/>
  <c r="F9911" i="4"/>
  <c r="H9911" i="4"/>
  <c r="D9911" i="4"/>
  <c r="B9911" i="4"/>
  <c r="K9911" i="4"/>
  <c r="L9912" i="4" l="1"/>
  <c r="E9912" i="4"/>
  <c r="C9912" i="4"/>
  <c r="J9912" i="4"/>
  <c r="A9913" i="4"/>
  <c r="B9912" i="4"/>
  <c r="I9912" i="4"/>
  <c r="H9912" i="4"/>
  <c r="D9912" i="4"/>
  <c r="G9912" i="4"/>
  <c r="K9912" i="4"/>
  <c r="F9912" i="4"/>
  <c r="L9913" i="4" l="1"/>
  <c r="E9913" i="4"/>
  <c r="C9913" i="4"/>
  <c r="K9913" i="4"/>
  <c r="G9913" i="4"/>
  <c r="F9913" i="4"/>
  <c r="A9914" i="4"/>
  <c r="H9913" i="4"/>
  <c r="J9913" i="4"/>
  <c r="I9913" i="4"/>
  <c r="B9913" i="4"/>
  <c r="D9913" i="4"/>
  <c r="L9914" i="4" l="1"/>
  <c r="E9914" i="4"/>
  <c r="C9914" i="4"/>
  <c r="J9914" i="4"/>
  <c r="F9914" i="4"/>
  <c r="H9914" i="4"/>
  <c r="B9914" i="4"/>
  <c r="A9915" i="4"/>
  <c r="I9914" i="4"/>
  <c r="G9914" i="4"/>
  <c r="D9914" i="4"/>
  <c r="K9914" i="4"/>
  <c r="L9915" i="4" l="1"/>
  <c r="E9915" i="4"/>
  <c r="C9915" i="4"/>
  <c r="D9915" i="4"/>
  <c r="B9915" i="4"/>
  <c r="K9915" i="4"/>
  <c r="J9915" i="4"/>
  <c r="G9915" i="4"/>
  <c r="A9916" i="4"/>
  <c r="I9915" i="4"/>
  <c r="F9915" i="4"/>
  <c r="H9915" i="4"/>
  <c r="L9916" i="4" l="1"/>
  <c r="E9916" i="4"/>
  <c r="C9916" i="4"/>
  <c r="D9916" i="4"/>
  <c r="G9916" i="4"/>
  <c r="K9916" i="4"/>
  <c r="F9916" i="4"/>
  <c r="J9916" i="4"/>
  <c r="A9917" i="4"/>
  <c r="B9916" i="4"/>
  <c r="I9916" i="4"/>
  <c r="H9916" i="4"/>
  <c r="L9917" i="4" l="1"/>
  <c r="E9917" i="4"/>
  <c r="C9917" i="4"/>
  <c r="J9917" i="4"/>
  <c r="F9917" i="4"/>
  <c r="I9917" i="4"/>
  <c r="A9918" i="4"/>
  <c r="B9917" i="4"/>
  <c r="D9917" i="4"/>
  <c r="H9917" i="4"/>
  <c r="K9917" i="4"/>
  <c r="G9917" i="4"/>
  <c r="L9918" i="4" l="1"/>
  <c r="E9918" i="4"/>
  <c r="C9918" i="4"/>
  <c r="K9918" i="4"/>
  <c r="A9919" i="4"/>
  <c r="J9918" i="4"/>
  <c r="F9918" i="4"/>
  <c r="H9918" i="4"/>
  <c r="I9918" i="4"/>
  <c r="B9918" i="4"/>
  <c r="G9918" i="4"/>
  <c r="D9918" i="4"/>
  <c r="L9919" i="4" l="1"/>
  <c r="E9919" i="4"/>
  <c r="C9919" i="4"/>
  <c r="J9919" i="4"/>
  <c r="G9919" i="4"/>
  <c r="A9920" i="4"/>
  <c r="B9919" i="4"/>
  <c r="I9919" i="4"/>
  <c r="F9919" i="4"/>
  <c r="H9919" i="4"/>
  <c r="D9919" i="4"/>
  <c r="K9919" i="4"/>
  <c r="L9920" i="4" l="1"/>
  <c r="E9920" i="4"/>
  <c r="C9920" i="4"/>
  <c r="J9920" i="4"/>
  <c r="A9921" i="4"/>
  <c r="B9920" i="4"/>
  <c r="I9920" i="4"/>
  <c r="H9920" i="4"/>
  <c r="D9920" i="4"/>
  <c r="G9920" i="4"/>
  <c r="K9920" i="4"/>
  <c r="F9920" i="4"/>
  <c r="L9921" i="4" l="1"/>
  <c r="E9921" i="4"/>
  <c r="C9921" i="4"/>
  <c r="J9921" i="4"/>
  <c r="F9921" i="4"/>
  <c r="I9921" i="4"/>
  <c r="A9922" i="4"/>
  <c r="B9921" i="4"/>
  <c r="D9921" i="4"/>
  <c r="H9921" i="4"/>
  <c r="K9921" i="4"/>
  <c r="G9921" i="4"/>
  <c r="L9922" i="4" l="1"/>
  <c r="E9922" i="4"/>
  <c r="C9922" i="4"/>
  <c r="J9922" i="4"/>
  <c r="A9923" i="4"/>
  <c r="H9922" i="4"/>
  <c r="G9922" i="4"/>
  <c r="I9922" i="4"/>
  <c r="F9922" i="4"/>
  <c r="D9922" i="4"/>
  <c r="K9922" i="4"/>
  <c r="B9922" i="4"/>
  <c r="L9923" i="4" l="1"/>
  <c r="E9923" i="4"/>
  <c r="C9923" i="4"/>
  <c r="K9923" i="4"/>
  <c r="H9923" i="4"/>
  <c r="J9923" i="4"/>
  <c r="F9923" i="4"/>
  <c r="I9923" i="4"/>
  <c r="A9924" i="4"/>
  <c r="B9923" i="4"/>
  <c r="D9923" i="4"/>
  <c r="G9923" i="4"/>
  <c r="L9924" i="4" l="1"/>
  <c r="E9924" i="4"/>
  <c r="C9924" i="4"/>
  <c r="D9924" i="4"/>
  <c r="K9924" i="4"/>
  <c r="A9925" i="4"/>
  <c r="G9924" i="4"/>
  <c r="J9924" i="4"/>
  <c r="F9924" i="4"/>
  <c r="H9924" i="4"/>
  <c r="B9924" i="4"/>
  <c r="I9924" i="4"/>
  <c r="L9925" i="4" l="1"/>
  <c r="E9925" i="4"/>
  <c r="C9925" i="4"/>
  <c r="D9925" i="4"/>
  <c r="B9925" i="4"/>
  <c r="K9925" i="4"/>
  <c r="F9925" i="4"/>
  <c r="J9925" i="4"/>
  <c r="G9925" i="4"/>
  <c r="A9926" i="4"/>
  <c r="I9925" i="4"/>
  <c r="H9925" i="4"/>
  <c r="L9926" i="4" l="1"/>
  <c r="E9926" i="4"/>
  <c r="C9926" i="4"/>
  <c r="J9926" i="4"/>
  <c r="A9927" i="4"/>
  <c r="B9926" i="4"/>
  <c r="I9926" i="4"/>
  <c r="H9926" i="4"/>
  <c r="G9926" i="4"/>
  <c r="D9926" i="4"/>
  <c r="K9926" i="4"/>
  <c r="F9926" i="4"/>
  <c r="L9927" i="4" l="1"/>
  <c r="E9927" i="4"/>
  <c r="C9927" i="4"/>
  <c r="I9927" i="4"/>
  <c r="A9928" i="4"/>
  <c r="B9927" i="4"/>
  <c r="D9927" i="4"/>
  <c r="H9927" i="4"/>
  <c r="K9927" i="4"/>
  <c r="G9927" i="4"/>
  <c r="J9927" i="4"/>
  <c r="F9927" i="4"/>
  <c r="L9928" i="4" l="1"/>
  <c r="E9928" i="4"/>
  <c r="C9928" i="4"/>
  <c r="D9928" i="4"/>
  <c r="K9928" i="4"/>
  <c r="A9929" i="4"/>
  <c r="G9928" i="4"/>
  <c r="J9928" i="4"/>
  <c r="F9928" i="4"/>
  <c r="H9928" i="4"/>
  <c r="I9928" i="4"/>
  <c r="B9928" i="4"/>
  <c r="L9929" i="4" l="1"/>
  <c r="E9929" i="4"/>
  <c r="C9929" i="4"/>
  <c r="D9929" i="4"/>
  <c r="B9929" i="4"/>
  <c r="K9929" i="4"/>
  <c r="G9929" i="4"/>
  <c r="J9929" i="4"/>
  <c r="A9930" i="4"/>
  <c r="F9929" i="4"/>
  <c r="I9929" i="4"/>
  <c r="H9929" i="4"/>
  <c r="L9930" i="4" l="1"/>
  <c r="E9930" i="4"/>
  <c r="C9930" i="4"/>
  <c r="I9930" i="4"/>
  <c r="H9930" i="4"/>
  <c r="G9930" i="4"/>
  <c r="D9930" i="4"/>
  <c r="K9930" i="4"/>
  <c r="F9930" i="4"/>
  <c r="J9930" i="4"/>
  <c r="A9931" i="4"/>
  <c r="B9930" i="4"/>
  <c r="L9931" i="4" l="1"/>
  <c r="E9931" i="4"/>
  <c r="C9931" i="4"/>
  <c r="I9931" i="4"/>
  <c r="A9932" i="4"/>
  <c r="B9931" i="4"/>
  <c r="D9931" i="4"/>
  <c r="H9931" i="4"/>
  <c r="K9931" i="4"/>
  <c r="G9931" i="4"/>
  <c r="J9931" i="4"/>
  <c r="F9931" i="4"/>
  <c r="L9932" i="4" l="1"/>
  <c r="E9932" i="4"/>
  <c r="C9932" i="4"/>
  <c r="J9932" i="4"/>
  <c r="F9932" i="4"/>
  <c r="H9932" i="4"/>
  <c r="I9932" i="4"/>
  <c r="B9932" i="4"/>
  <c r="G9932" i="4"/>
  <c r="D9932" i="4"/>
  <c r="K9932" i="4"/>
  <c r="A9933" i="4"/>
  <c r="L9933" i="4" l="1"/>
  <c r="E9933" i="4"/>
  <c r="C9933" i="4"/>
  <c r="I9933" i="4"/>
  <c r="F9933" i="4"/>
  <c r="A9934" i="4"/>
  <c r="D9933" i="4"/>
  <c r="B9933" i="4"/>
  <c r="K9933" i="4"/>
  <c r="J9933" i="4"/>
  <c r="G9933" i="4"/>
  <c r="H9933" i="4"/>
  <c r="L9934" i="4" l="1"/>
  <c r="E9934" i="4"/>
  <c r="C9934" i="4"/>
  <c r="I9934" i="4"/>
  <c r="H9934" i="4"/>
  <c r="D9934" i="4"/>
  <c r="G9934" i="4"/>
  <c r="K9934" i="4"/>
  <c r="F9934" i="4"/>
  <c r="J9934" i="4"/>
  <c r="A9935" i="4"/>
  <c r="B9934" i="4"/>
  <c r="L9935" i="4" l="1"/>
  <c r="E9935" i="4"/>
  <c r="C9935" i="4"/>
  <c r="J9935" i="4"/>
  <c r="B9935" i="4"/>
  <c r="I9935" i="4"/>
  <c r="F9935" i="4"/>
  <c r="D9935" i="4"/>
  <c r="H9935" i="4"/>
  <c r="K9935" i="4"/>
  <c r="G9935" i="4"/>
  <c r="A9936" i="4"/>
  <c r="L9936" i="4" l="1"/>
  <c r="E9936" i="4"/>
  <c r="C9936" i="4"/>
  <c r="K9936" i="4"/>
  <c r="A9937" i="4"/>
  <c r="J9936" i="4"/>
  <c r="F9936" i="4"/>
  <c r="H9936" i="4"/>
  <c r="I9936" i="4"/>
  <c r="B9936" i="4"/>
  <c r="G9936" i="4"/>
  <c r="D9936" i="4"/>
  <c r="L9937" i="4" l="1"/>
  <c r="E9937" i="4"/>
  <c r="C9937" i="4"/>
  <c r="I9937" i="4"/>
  <c r="F9937" i="4"/>
  <c r="H9937" i="4"/>
  <c r="D9937" i="4"/>
  <c r="B9937" i="4"/>
  <c r="K9937" i="4"/>
  <c r="J9937" i="4"/>
  <c r="G9937" i="4"/>
  <c r="A9938" i="4"/>
  <c r="L9938" i="4" l="1"/>
  <c r="E9938" i="4"/>
  <c r="C9938" i="4"/>
  <c r="K9938" i="4"/>
  <c r="F9938" i="4"/>
  <c r="J9938" i="4"/>
  <c r="A9939" i="4"/>
  <c r="B9938" i="4"/>
  <c r="H9938" i="4"/>
  <c r="I9938" i="4"/>
  <c r="D9938" i="4"/>
  <c r="G9938" i="4"/>
  <c r="L9939" i="4" l="1"/>
  <c r="E9939" i="4"/>
  <c r="C9939" i="4"/>
  <c r="I9939" i="4"/>
  <c r="A9940" i="4"/>
  <c r="B9939" i="4"/>
  <c r="D9939" i="4"/>
  <c r="H9939" i="4"/>
  <c r="K9939" i="4"/>
  <c r="G9939" i="4"/>
  <c r="J9939" i="4"/>
  <c r="F9939" i="4"/>
  <c r="L9940" i="4" l="1"/>
  <c r="E9940" i="4"/>
  <c r="C9940" i="4"/>
  <c r="D9940" i="4"/>
  <c r="K9940" i="4"/>
  <c r="A9941" i="4"/>
  <c r="J9940" i="4"/>
  <c r="F9940" i="4"/>
  <c r="H9940" i="4"/>
  <c r="I9940" i="4"/>
  <c r="B9940" i="4"/>
  <c r="G9940" i="4"/>
  <c r="L9941" i="4" l="1"/>
  <c r="E9941" i="4"/>
  <c r="C9941" i="4"/>
  <c r="D9941" i="4"/>
  <c r="B9941" i="4"/>
  <c r="K9941" i="4"/>
  <c r="J9941" i="4"/>
  <c r="G9941" i="4"/>
  <c r="A9942" i="4"/>
  <c r="I9941" i="4"/>
  <c r="F9941" i="4"/>
  <c r="H9941" i="4"/>
  <c r="L9942" i="4" l="1"/>
  <c r="E9942" i="4"/>
  <c r="C9942" i="4"/>
  <c r="D9942" i="4"/>
  <c r="G9942" i="4"/>
  <c r="K9942" i="4"/>
  <c r="F9942" i="4"/>
  <c r="H9942" i="4"/>
  <c r="J9942" i="4"/>
  <c r="A9943" i="4"/>
  <c r="B9942" i="4"/>
  <c r="I9942" i="4"/>
  <c r="L9943" i="4" l="1"/>
  <c r="E9943" i="4"/>
  <c r="C9943" i="4"/>
  <c r="J9943" i="4"/>
  <c r="F9943" i="4"/>
  <c r="I9943" i="4"/>
  <c r="A9944" i="4"/>
  <c r="B9943" i="4"/>
  <c r="H9943" i="4"/>
  <c r="D9943" i="4"/>
  <c r="K9943" i="4"/>
  <c r="G9943" i="4"/>
  <c r="L9944" i="4" l="1"/>
  <c r="E9944" i="4"/>
  <c r="C9944" i="4"/>
  <c r="K9944" i="4"/>
  <c r="A9945" i="4"/>
  <c r="B9944" i="4"/>
  <c r="J9944" i="4"/>
  <c r="F9944" i="4"/>
  <c r="H9944" i="4"/>
  <c r="G9944" i="4"/>
  <c r="I9944" i="4"/>
  <c r="D9944" i="4"/>
  <c r="L9945" i="4" l="1"/>
  <c r="E9945" i="4"/>
  <c r="C9945" i="4"/>
  <c r="K9945" i="4"/>
  <c r="J9945" i="4"/>
  <c r="G9945" i="4"/>
  <c r="A9946" i="4"/>
  <c r="I9945" i="4"/>
  <c r="F9945" i="4"/>
  <c r="H9945" i="4"/>
  <c r="D9945" i="4"/>
  <c r="B9945" i="4"/>
  <c r="L9946" i="4" l="1"/>
  <c r="E9946" i="4"/>
  <c r="C9946" i="4"/>
  <c r="K9946" i="4"/>
  <c r="F9946" i="4"/>
  <c r="J9946" i="4"/>
  <c r="A9947" i="4"/>
  <c r="B9946" i="4"/>
  <c r="I9946" i="4"/>
  <c r="H9946" i="4"/>
  <c r="G9946" i="4"/>
  <c r="D9946" i="4"/>
  <c r="L9947" i="4" l="1"/>
  <c r="E9947" i="4"/>
  <c r="C9947" i="4"/>
  <c r="J9947" i="4"/>
  <c r="F9947" i="4"/>
  <c r="I9947" i="4"/>
  <c r="A9948" i="4"/>
  <c r="B9947" i="4"/>
  <c r="D9947" i="4"/>
  <c r="H9947" i="4"/>
  <c r="K9947" i="4"/>
  <c r="G9947" i="4"/>
  <c r="L9948" i="4" l="1"/>
  <c r="E9948" i="4"/>
  <c r="C9948" i="4"/>
  <c r="D9948" i="4"/>
  <c r="K9948" i="4"/>
  <c r="A9949" i="4"/>
  <c r="J9948" i="4"/>
  <c r="F9948" i="4"/>
  <c r="H9948" i="4"/>
  <c r="I9948" i="4"/>
  <c r="B9948" i="4"/>
  <c r="G9948" i="4"/>
  <c r="L9949" i="4" l="1"/>
  <c r="E9949" i="4"/>
  <c r="C9949" i="4"/>
  <c r="J9949" i="4"/>
  <c r="G9949" i="4"/>
  <c r="H9949" i="4"/>
  <c r="I9949" i="4"/>
  <c r="F9949" i="4"/>
  <c r="A9950" i="4"/>
  <c r="D9949" i="4"/>
  <c r="B9949" i="4"/>
  <c r="K9949" i="4"/>
  <c r="L9950" i="4" l="1"/>
  <c r="E9950" i="4"/>
  <c r="C9950" i="4"/>
  <c r="K9950" i="4"/>
  <c r="F9950" i="4"/>
  <c r="J9950" i="4"/>
  <c r="A9951" i="4"/>
  <c r="B9950" i="4"/>
  <c r="I9950" i="4"/>
  <c r="H9950" i="4"/>
  <c r="D9950" i="4"/>
  <c r="G9950" i="4"/>
  <c r="L9951" i="4" l="1"/>
  <c r="E9951" i="4"/>
  <c r="C9951" i="4"/>
  <c r="J9951" i="4"/>
  <c r="B9951" i="4"/>
  <c r="I9951" i="4"/>
  <c r="A9952" i="4"/>
  <c r="F9951" i="4"/>
  <c r="D9951" i="4"/>
  <c r="H9951" i="4"/>
  <c r="K9951" i="4"/>
  <c r="G9951" i="4"/>
  <c r="L9952" i="4" l="1"/>
  <c r="E9952" i="4"/>
  <c r="C9952" i="4"/>
  <c r="J9952" i="4"/>
  <c r="F9952" i="4"/>
  <c r="H9952" i="4"/>
  <c r="I9952" i="4"/>
  <c r="B9952" i="4"/>
  <c r="G9952" i="4"/>
  <c r="D9952" i="4"/>
  <c r="K9952" i="4"/>
  <c r="A9953" i="4"/>
  <c r="L9953" i="4" l="1"/>
  <c r="E9953" i="4"/>
  <c r="C9953" i="4"/>
  <c r="K9953" i="4"/>
  <c r="G9953" i="4"/>
  <c r="A9954" i="4"/>
  <c r="J9953" i="4"/>
  <c r="I9953" i="4"/>
  <c r="F9953" i="4"/>
  <c r="H9953" i="4"/>
  <c r="D9953" i="4"/>
  <c r="B9953" i="4"/>
  <c r="L9954" i="4" l="1"/>
  <c r="E9954" i="4"/>
  <c r="C9954" i="4"/>
  <c r="D9954" i="4"/>
  <c r="G9954" i="4"/>
  <c r="K9954" i="4"/>
  <c r="F9954" i="4"/>
  <c r="J9954" i="4"/>
  <c r="A9955" i="4"/>
  <c r="B9954" i="4"/>
  <c r="I9954" i="4"/>
  <c r="H9954" i="4"/>
  <c r="L9955" i="4" l="1"/>
  <c r="E9955" i="4"/>
  <c r="C9955" i="4"/>
  <c r="D9955" i="4"/>
  <c r="H9955" i="4"/>
  <c r="K9955" i="4"/>
  <c r="G9955" i="4"/>
  <c r="A9956" i="4"/>
  <c r="J9955" i="4"/>
  <c r="F9955" i="4"/>
  <c r="I9955" i="4"/>
  <c r="B9955" i="4"/>
  <c r="L9956" i="4" l="1"/>
  <c r="E9956" i="4"/>
  <c r="C9956" i="4"/>
  <c r="D9956" i="4"/>
  <c r="K9956" i="4"/>
  <c r="A9957" i="4"/>
  <c r="F9956" i="4"/>
  <c r="J9956" i="4"/>
  <c r="H9956" i="4"/>
  <c r="I9956" i="4"/>
  <c r="B9956" i="4"/>
  <c r="G9956" i="4"/>
  <c r="L9957" i="4" l="1"/>
  <c r="E9957" i="4"/>
  <c r="C9957" i="4"/>
  <c r="D9957" i="4"/>
  <c r="B9957" i="4"/>
  <c r="K9957" i="4"/>
  <c r="J9957" i="4"/>
  <c r="G9957" i="4"/>
  <c r="A9958" i="4"/>
  <c r="I9957" i="4"/>
  <c r="F9957" i="4"/>
  <c r="H9957" i="4"/>
  <c r="L9958" i="4" l="1"/>
  <c r="E9958" i="4"/>
  <c r="C9958" i="4"/>
  <c r="D9958" i="4"/>
  <c r="K9958" i="4"/>
  <c r="F9958" i="4"/>
  <c r="J9958" i="4"/>
  <c r="A9959" i="4"/>
  <c r="B9958" i="4"/>
  <c r="G9958" i="4"/>
  <c r="I9958" i="4"/>
  <c r="H9958" i="4"/>
  <c r="L9959" i="4" l="1"/>
  <c r="E9959" i="4"/>
  <c r="C9959" i="4"/>
  <c r="J9959" i="4"/>
  <c r="F9959" i="4"/>
  <c r="H9959" i="4"/>
  <c r="I9959" i="4"/>
  <c r="A9960" i="4"/>
  <c r="B9959" i="4"/>
  <c r="D9959" i="4"/>
  <c r="K9959" i="4"/>
  <c r="G9959" i="4"/>
  <c r="L9960" i="4" l="1"/>
  <c r="E9960" i="4"/>
  <c r="C9960" i="4"/>
  <c r="K9960" i="4"/>
  <c r="A9961" i="4"/>
  <c r="J9960" i="4"/>
  <c r="F9960" i="4"/>
  <c r="H9960" i="4"/>
  <c r="B9960" i="4"/>
  <c r="I9960" i="4"/>
  <c r="D9960" i="4"/>
  <c r="G9960" i="4"/>
  <c r="L9961" i="4" l="1"/>
  <c r="E9961" i="4"/>
  <c r="C9961" i="4"/>
  <c r="I9961" i="4"/>
  <c r="F9961" i="4"/>
  <c r="H9961" i="4"/>
  <c r="B9961" i="4"/>
  <c r="D9961" i="4"/>
  <c r="K9961" i="4"/>
  <c r="G9961" i="4"/>
  <c r="J9961" i="4"/>
  <c r="A9962" i="4"/>
  <c r="L9962" i="4" l="1"/>
  <c r="E9962" i="4"/>
  <c r="C9962" i="4"/>
  <c r="J9962" i="4"/>
  <c r="A9963" i="4"/>
  <c r="B9962" i="4"/>
  <c r="I9962" i="4"/>
  <c r="H9962" i="4"/>
  <c r="D9962" i="4"/>
  <c r="G9962" i="4"/>
  <c r="K9962" i="4"/>
  <c r="F9962" i="4"/>
  <c r="L9963" i="4" l="1"/>
  <c r="E9963" i="4"/>
  <c r="C9963" i="4"/>
  <c r="J9963" i="4"/>
  <c r="F9963" i="4"/>
  <c r="I9963" i="4"/>
  <c r="A9964" i="4"/>
  <c r="B9963" i="4"/>
  <c r="D9963" i="4"/>
  <c r="H9963" i="4"/>
  <c r="K9963" i="4"/>
  <c r="G9963" i="4"/>
  <c r="L9964" i="4" l="1"/>
  <c r="E9964" i="4"/>
  <c r="C9964" i="4"/>
  <c r="I9964" i="4"/>
  <c r="B9964" i="4"/>
  <c r="G9964" i="4"/>
  <c r="D9964" i="4"/>
  <c r="K9964" i="4"/>
  <c r="A9965" i="4"/>
  <c r="J9964" i="4"/>
  <c r="F9964" i="4"/>
  <c r="H9964" i="4"/>
  <c r="L9965" i="4" l="1"/>
  <c r="E9965" i="4"/>
  <c r="C9965" i="4"/>
  <c r="I9965" i="4"/>
  <c r="F9965" i="4"/>
  <c r="A9966" i="4"/>
  <c r="D9965" i="4"/>
  <c r="B9965" i="4"/>
  <c r="K9965" i="4"/>
  <c r="J9965" i="4"/>
  <c r="G9965" i="4"/>
  <c r="H9965" i="4"/>
  <c r="L9966" i="4" l="1"/>
  <c r="E9966" i="4"/>
  <c r="C9966" i="4"/>
  <c r="I9966" i="4"/>
  <c r="H9966" i="4"/>
  <c r="D9966" i="4"/>
  <c r="G9966" i="4"/>
  <c r="K9966" i="4"/>
  <c r="F9966" i="4"/>
  <c r="J9966" i="4"/>
  <c r="A9967" i="4"/>
  <c r="B9966" i="4"/>
  <c r="L9967" i="4" l="1"/>
  <c r="E9967" i="4"/>
  <c r="C9967" i="4"/>
  <c r="D9967" i="4"/>
  <c r="H9967" i="4"/>
  <c r="K9967" i="4"/>
  <c r="G9967" i="4"/>
  <c r="J9967" i="4"/>
  <c r="B9967" i="4"/>
  <c r="I9967" i="4"/>
  <c r="A9968" i="4"/>
  <c r="F9967" i="4"/>
  <c r="L9968" i="4" l="1"/>
  <c r="E9968" i="4"/>
  <c r="C9968" i="4"/>
  <c r="I9968" i="4"/>
  <c r="B9968" i="4"/>
  <c r="G9968" i="4"/>
  <c r="D9968" i="4"/>
  <c r="K9968" i="4"/>
  <c r="A9969" i="4"/>
  <c r="J9968" i="4"/>
  <c r="F9968" i="4"/>
  <c r="H9968" i="4"/>
  <c r="L9969" i="4" l="1"/>
  <c r="E9969" i="4"/>
  <c r="C9969" i="4"/>
  <c r="J9969" i="4"/>
  <c r="A9970" i="4"/>
  <c r="I9969" i="4"/>
  <c r="H9969" i="4"/>
  <c r="G9969" i="4"/>
  <c r="D9969" i="4"/>
  <c r="F9969" i="4"/>
  <c r="K9969" i="4"/>
  <c r="B9969" i="4"/>
  <c r="L9970" i="4" l="1"/>
  <c r="E9970" i="4"/>
  <c r="C9970" i="4"/>
  <c r="K9970" i="4"/>
  <c r="B9970" i="4"/>
  <c r="A9971" i="4"/>
  <c r="G9970" i="4"/>
  <c r="J9970" i="4"/>
  <c r="H9970" i="4"/>
  <c r="D9970" i="4"/>
  <c r="I9970" i="4"/>
  <c r="F9970" i="4"/>
  <c r="L9971" i="4" l="1"/>
  <c r="E9971" i="4"/>
  <c r="C9971" i="4"/>
  <c r="J9971" i="4"/>
  <c r="F9971" i="4"/>
  <c r="H9971" i="4"/>
  <c r="I9971" i="4"/>
  <c r="B9971" i="4"/>
  <c r="G9971" i="4"/>
  <c r="D9971" i="4"/>
  <c r="K9971" i="4"/>
  <c r="A9972" i="4"/>
  <c r="L9972" i="4" l="1"/>
  <c r="E9972" i="4"/>
  <c r="C9972" i="4"/>
  <c r="K9972" i="4"/>
  <c r="J9972" i="4"/>
  <c r="A9973" i="4"/>
  <c r="G9972" i="4"/>
  <c r="H9972" i="4"/>
  <c r="B9972" i="4"/>
  <c r="I9972" i="4"/>
  <c r="F9972" i="4"/>
  <c r="D9972" i="4"/>
  <c r="L9973" i="4" l="1"/>
  <c r="E9973" i="4"/>
  <c r="C9973" i="4"/>
  <c r="D9973" i="4"/>
  <c r="G9973" i="4"/>
  <c r="K9973" i="4"/>
  <c r="F9973" i="4"/>
  <c r="J9973" i="4"/>
  <c r="A9974" i="4"/>
  <c r="B9973" i="4"/>
  <c r="I9973" i="4"/>
  <c r="H9973" i="4"/>
  <c r="L9974" i="4" l="1"/>
  <c r="E9974" i="4"/>
  <c r="C9974" i="4"/>
  <c r="J9974" i="4"/>
  <c r="F9974" i="4"/>
  <c r="I9974" i="4"/>
  <c r="A9975" i="4"/>
  <c r="B9974" i="4"/>
  <c r="D9974" i="4"/>
  <c r="H9974" i="4"/>
  <c r="K9974" i="4"/>
  <c r="G9974" i="4"/>
  <c r="L9975" i="4" l="1"/>
  <c r="E9975" i="4"/>
  <c r="C9975" i="4"/>
  <c r="I9975" i="4"/>
  <c r="B9975" i="4"/>
  <c r="G9975" i="4"/>
  <c r="D9975" i="4"/>
  <c r="K9975" i="4"/>
  <c r="A9976" i="4"/>
  <c r="J9975" i="4"/>
  <c r="F9975" i="4"/>
  <c r="H9975" i="4"/>
  <c r="L9976" i="4" l="1"/>
  <c r="E9976" i="4"/>
  <c r="C9976" i="4"/>
  <c r="J9976" i="4"/>
  <c r="G9976" i="4"/>
  <c r="H9976" i="4"/>
  <c r="F9976" i="4"/>
  <c r="B9976" i="4"/>
  <c r="I9976" i="4"/>
  <c r="A9977" i="4"/>
  <c r="D9976" i="4"/>
  <c r="K9976" i="4"/>
  <c r="L9977" i="4" l="1"/>
  <c r="E9977" i="4"/>
  <c r="C9977" i="4"/>
  <c r="I9977" i="4"/>
  <c r="H9977" i="4"/>
  <c r="D9977" i="4"/>
  <c r="G9977" i="4"/>
  <c r="K9977" i="4"/>
  <c r="F9977" i="4"/>
  <c r="J9977" i="4"/>
  <c r="A9978" i="4"/>
  <c r="B9977" i="4"/>
  <c r="L9978" i="4" l="1"/>
  <c r="E9978" i="4"/>
  <c r="C9978" i="4"/>
  <c r="I9978" i="4"/>
  <c r="A9979" i="4"/>
  <c r="F9978" i="4"/>
  <c r="D9978" i="4"/>
  <c r="H9978" i="4"/>
  <c r="K9978" i="4"/>
  <c r="G9978" i="4"/>
  <c r="J9978" i="4"/>
  <c r="B9978" i="4"/>
  <c r="L9979" i="4" l="1"/>
  <c r="E9979" i="4"/>
  <c r="C9979" i="4"/>
  <c r="J9979" i="4"/>
  <c r="F9979" i="4"/>
  <c r="H9979" i="4"/>
  <c r="B9979" i="4"/>
  <c r="I9979" i="4"/>
  <c r="G9979" i="4"/>
  <c r="D9979" i="4"/>
  <c r="K9979" i="4"/>
  <c r="A9980" i="4"/>
  <c r="L9980" i="4" l="1"/>
  <c r="E9980" i="4"/>
  <c r="C9980" i="4"/>
  <c r="K9980" i="4"/>
  <c r="J9980" i="4"/>
  <c r="G9980" i="4"/>
  <c r="A9981" i="4"/>
  <c r="I9980" i="4"/>
  <c r="F9980" i="4"/>
  <c r="H9980" i="4"/>
  <c r="D9980" i="4"/>
  <c r="B9980" i="4"/>
  <c r="L9981" i="4" l="1"/>
  <c r="E9981" i="4"/>
  <c r="C9981" i="4"/>
  <c r="I9981" i="4"/>
  <c r="H9981" i="4"/>
  <c r="D9981" i="4"/>
  <c r="G9981" i="4"/>
  <c r="K9981" i="4"/>
  <c r="F9981" i="4"/>
  <c r="J9981" i="4"/>
  <c r="A9982" i="4"/>
  <c r="B9981" i="4"/>
  <c r="L9982" i="4" l="1"/>
  <c r="E9982" i="4"/>
  <c r="C9982" i="4"/>
  <c r="J9982" i="4"/>
  <c r="F9982" i="4"/>
  <c r="A9983" i="4"/>
  <c r="I9982" i="4"/>
  <c r="B9982" i="4"/>
  <c r="D9982" i="4"/>
  <c r="H9982" i="4"/>
  <c r="K9982" i="4"/>
  <c r="G9982" i="4"/>
  <c r="L9983" i="4" l="1"/>
  <c r="E9983" i="4"/>
  <c r="C9983" i="4"/>
  <c r="J9983" i="4"/>
  <c r="F9983" i="4"/>
  <c r="H9983" i="4"/>
  <c r="B9983" i="4"/>
  <c r="G9983" i="4"/>
  <c r="I9983" i="4"/>
  <c r="D9983" i="4"/>
  <c r="K9983" i="4"/>
  <c r="A9984" i="4"/>
  <c r="L9984" i="4" l="1"/>
  <c r="E9984" i="4"/>
  <c r="C9984" i="4"/>
  <c r="I9984" i="4"/>
  <c r="F9984" i="4"/>
  <c r="H9984" i="4"/>
  <c r="D9984" i="4"/>
  <c r="B9984" i="4"/>
  <c r="K9984" i="4"/>
  <c r="J9984" i="4"/>
  <c r="G9984" i="4"/>
  <c r="A9985" i="4"/>
  <c r="L9985" i="4" l="1"/>
  <c r="E9985" i="4"/>
  <c r="C9985" i="4"/>
  <c r="J9985" i="4"/>
  <c r="A9986" i="4"/>
  <c r="B9985" i="4"/>
  <c r="I9985" i="4"/>
  <c r="H9985" i="4"/>
  <c r="D9985" i="4"/>
  <c r="G9985" i="4"/>
  <c r="K9985" i="4"/>
  <c r="F9985" i="4"/>
  <c r="L9986" i="4" l="1"/>
  <c r="E9986" i="4"/>
  <c r="C9986" i="4"/>
  <c r="J9986" i="4"/>
  <c r="F9986" i="4"/>
  <c r="D9986" i="4"/>
  <c r="I9986" i="4"/>
  <c r="A9987" i="4"/>
  <c r="B9986" i="4"/>
  <c r="H9986" i="4"/>
  <c r="K9986" i="4"/>
  <c r="G9986" i="4"/>
  <c r="L9987" i="4" l="1"/>
  <c r="E9987" i="4"/>
  <c r="C9987" i="4"/>
  <c r="J9987" i="4"/>
  <c r="F9987" i="4"/>
  <c r="H9987" i="4"/>
  <c r="I9987" i="4"/>
  <c r="B9987" i="4"/>
  <c r="G9987" i="4"/>
  <c r="D9987" i="4"/>
  <c r="K9987" i="4"/>
  <c r="A9988" i="4"/>
  <c r="L9988" i="4" l="1"/>
  <c r="E9988" i="4"/>
  <c r="C9988" i="4"/>
  <c r="J9988" i="4"/>
  <c r="G9988" i="4"/>
  <c r="A9989" i="4"/>
  <c r="I9988" i="4"/>
  <c r="F9988" i="4"/>
  <c r="H9988" i="4"/>
  <c r="D9988" i="4"/>
  <c r="B9988" i="4"/>
  <c r="K9988" i="4"/>
  <c r="L9989" i="4" l="1"/>
  <c r="E9989" i="4"/>
  <c r="C9989" i="4"/>
  <c r="I9989" i="4"/>
  <c r="H9989" i="4"/>
  <c r="D9989" i="4"/>
  <c r="G9989" i="4"/>
  <c r="K9989" i="4"/>
  <c r="F9989" i="4"/>
  <c r="J9989" i="4"/>
  <c r="A9990" i="4"/>
  <c r="B9989" i="4"/>
  <c r="L9990" i="4" l="1"/>
  <c r="E9990" i="4"/>
  <c r="C9990" i="4"/>
  <c r="K9990" i="4"/>
  <c r="G9990" i="4"/>
  <c r="J9990" i="4"/>
  <c r="F9990" i="4"/>
  <c r="I9990" i="4"/>
  <c r="A9991" i="4"/>
  <c r="B9990" i="4"/>
  <c r="D9990" i="4"/>
  <c r="H9990" i="4"/>
  <c r="L9991" i="4" l="1"/>
  <c r="E9991" i="4"/>
  <c r="C9991" i="4"/>
  <c r="J9991" i="4"/>
  <c r="F9991" i="4"/>
  <c r="H9991" i="4"/>
  <c r="I9991" i="4"/>
  <c r="B9991" i="4"/>
  <c r="G9991" i="4"/>
  <c r="D9991" i="4"/>
  <c r="K9991" i="4"/>
  <c r="A9992" i="4"/>
  <c r="L9992" i="4" l="1"/>
  <c r="E9992" i="4"/>
  <c r="C9992" i="4"/>
  <c r="J9992" i="4"/>
  <c r="G9992" i="4"/>
  <c r="H9992" i="4"/>
  <c r="B9992" i="4"/>
  <c r="I9992" i="4"/>
  <c r="F9992" i="4"/>
  <c r="A9993" i="4"/>
  <c r="D9992" i="4"/>
  <c r="K9992" i="4"/>
  <c r="L9993" i="4" l="1"/>
  <c r="E9993" i="4"/>
  <c r="C9993" i="4"/>
  <c r="K9993" i="4"/>
  <c r="F9993" i="4"/>
  <c r="J9993" i="4"/>
  <c r="A9994" i="4"/>
  <c r="B9993" i="4"/>
  <c r="I9993" i="4"/>
  <c r="H9993" i="4"/>
  <c r="G9993" i="4"/>
  <c r="D9993" i="4"/>
  <c r="L9994" i="4" l="1"/>
  <c r="E9994" i="4"/>
  <c r="C9994" i="4"/>
  <c r="K9994" i="4"/>
  <c r="G9994" i="4"/>
  <c r="J9994" i="4"/>
  <c r="B9994" i="4"/>
  <c r="A9995" i="4"/>
  <c r="I9994" i="4"/>
  <c r="F9994" i="4"/>
  <c r="D9994" i="4"/>
  <c r="H9994" i="4"/>
  <c r="L9995" i="4" l="1"/>
  <c r="E9995" i="4"/>
  <c r="C9995" i="4"/>
  <c r="I9995" i="4"/>
  <c r="B9995" i="4"/>
  <c r="G9995" i="4"/>
  <c r="D9995" i="4"/>
  <c r="K9995" i="4"/>
  <c r="A9996" i="4"/>
  <c r="J9995" i="4"/>
  <c r="F9995" i="4"/>
  <c r="H9995" i="4"/>
  <c r="L9996" i="4" l="1"/>
  <c r="E9996" i="4"/>
  <c r="C9996" i="4"/>
  <c r="J9996" i="4"/>
  <c r="G9996" i="4"/>
  <c r="A9997" i="4"/>
  <c r="I9996" i="4"/>
  <c r="F9996" i="4"/>
  <c r="H9996" i="4"/>
  <c r="D9996" i="4"/>
  <c r="B9996" i="4"/>
  <c r="K9996" i="4"/>
  <c r="L9997" i="4" l="1"/>
  <c r="E9997" i="4"/>
  <c r="C9997" i="4"/>
  <c r="K9997" i="4"/>
  <c r="F9997" i="4"/>
  <c r="H9997" i="4"/>
  <c r="J9997" i="4"/>
  <c r="A9998" i="4"/>
  <c r="B9997" i="4"/>
  <c r="I9997" i="4"/>
  <c r="D9997" i="4"/>
  <c r="G9997" i="4"/>
  <c r="L9998" i="4" l="1"/>
  <c r="E9998" i="4"/>
  <c r="C9998" i="4"/>
  <c r="K9998" i="4"/>
  <c r="G9998" i="4"/>
  <c r="F9998" i="4"/>
  <c r="J9998" i="4"/>
  <c r="I9998" i="4"/>
  <c r="A9999" i="4"/>
  <c r="B9998" i="4"/>
  <c r="D9998" i="4"/>
  <c r="H9998" i="4"/>
  <c r="L9999" i="4" l="1"/>
  <c r="E9999" i="4"/>
  <c r="C9999" i="4"/>
  <c r="D9999" i="4"/>
  <c r="K9999" i="4"/>
  <c r="A10000" i="4"/>
  <c r="J9999" i="4"/>
  <c r="F9999" i="4"/>
  <c r="H9999" i="4"/>
  <c r="I9999" i="4"/>
  <c r="B9999" i="4"/>
  <c r="G9999" i="4"/>
  <c r="L10000" i="4" l="1"/>
  <c r="E10000" i="4"/>
  <c r="C10000" i="4"/>
  <c r="D10000" i="4"/>
  <c r="B10000" i="4"/>
  <c r="J10000" i="4"/>
  <c r="G10000" i="4"/>
  <c r="A10001" i="4"/>
  <c r="F10000" i="4"/>
  <c r="K10000" i="4"/>
  <c r="I10000" i="4"/>
  <c r="H10000" i="4"/>
  <c r="L10001" i="4" l="1"/>
  <c r="E10001" i="4"/>
  <c r="C10001" i="4"/>
  <c r="D10001" i="4"/>
  <c r="G10001" i="4"/>
  <c r="K10001" i="4"/>
  <c r="F10001" i="4"/>
  <c r="J10001" i="4"/>
  <c r="A10002" i="4"/>
  <c r="B10001" i="4"/>
  <c r="I10001" i="4"/>
  <c r="H10001" i="4"/>
  <c r="L10002" i="4" l="1"/>
  <c r="E10002" i="4"/>
  <c r="C10002" i="4"/>
  <c r="D10002" i="4"/>
  <c r="H10002" i="4"/>
  <c r="K10002" i="4"/>
  <c r="G10002" i="4"/>
  <c r="J10002" i="4"/>
  <c r="F10002" i="4"/>
  <c r="I10002" i="4"/>
  <c r="A10003" i="4"/>
  <c r="B10002" i="4"/>
  <c r="L10003" i="4" l="1"/>
  <c r="E10003" i="4"/>
  <c r="C10003" i="4"/>
  <c r="D10003" i="4"/>
  <c r="K10003" i="4"/>
  <c r="A10004" i="4"/>
  <c r="B10003" i="4"/>
  <c r="J10003" i="4"/>
  <c r="F10003" i="4"/>
  <c r="H10003" i="4"/>
  <c r="I10003" i="4"/>
  <c r="G10003" i="4"/>
  <c r="L10004" i="4" l="1"/>
  <c r="E10004" i="4"/>
  <c r="C10004" i="4"/>
  <c r="I10004" i="4"/>
  <c r="F10004" i="4"/>
  <c r="H10004" i="4"/>
  <c r="J10004" i="4"/>
  <c r="D10004" i="4"/>
  <c r="B10004" i="4"/>
  <c r="A10005" i="4"/>
  <c r="K10004" i="4"/>
  <c r="G10004" i="4"/>
  <c r="L10005" i="4" l="1"/>
  <c r="E10005" i="4"/>
  <c r="C10005" i="4"/>
  <c r="D10005" i="4"/>
  <c r="G10005" i="4"/>
  <c r="K10005" i="4"/>
  <c r="F10005" i="4"/>
  <c r="I10005" i="4"/>
  <c r="H10005" i="4"/>
  <c r="J10005" i="4"/>
  <c r="A10006" i="4"/>
  <c r="B10005" i="4"/>
  <c r="L10006" i="4" l="1"/>
  <c r="E10006" i="4"/>
  <c r="C10006" i="4"/>
  <c r="D10006" i="4"/>
  <c r="H10006" i="4"/>
  <c r="I10006" i="4"/>
  <c r="A10007" i="4"/>
  <c r="B10006" i="4"/>
  <c r="K10006" i="4"/>
  <c r="G10006" i="4"/>
  <c r="J10006" i="4"/>
  <c r="F10006" i="4"/>
  <c r="L10007" i="4" l="1"/>
  <c r="E10007" i="4"/>
  <c r="C10007" i="4"/>
  <c r="D10007" i="4"/>
  <c r="A10008" i="4"/>
  <c r="K10007" i="4"/>
  <c r="B10007" i="4"/>
  <c r="J10007" i="4"/>
  <c r="F10007" i="4"/>
  <c r="H10007" i="4"/>
  <c r="I10007" i="4"/>
  <c r="G10007" i="4"/>
  <c r="L10008" i="4" l="1"/>
  <c r="E10008" i="4"/>
  <c r="C10008" i="4"/>
  <c r="D10008" i="4"/>
  <c r="B10008" i="4"/>
  <c r="F10008" i="4"/>
  <c r="K10008" i="4"/>
  <c r="I10008" i="4"/>
  <c r="J10008" i="4"/>
  <c r="G10008" i="4"/>
  <c r="H10008" i="4"/>
  <c r="A10009" i="4"/>
  <c r="L10009" i="4" l="1"/>
  <c r="E10009" i="4"/>
  <c r="C10009" i="4"/>
  <c r="D10009" i="4"/>
  <c r="G10009" i="4"/>
  <c r="B10009" i="4"/>
  <c r="I10009" i="4"/>
  <c r="K10009" i="4"/>
  <c r="F10009" i="4"/>
  <c r="H10009" i="4"/>
  <c r="J10009" i="4"/>
  <c r="A10010" i="4"/>
  <c r="L10010" i="4" l="1"/>
  <c r="E10010" i="4"/>
  <c r="C10010" i="4"/>
  <c r="J10010" i="4"/>
  <c r="B10010" i="4"/>
  <c r="I10010" i="4"/>
  <c r="A10011" i="4"/>
  <c r="F10010" i="4"/>
  <c r="D10010" i="4"/>
  <c r="H10010" i="4"/>
  <c r="K10010" i="4"/>
  <c r="G10010" i="4"/>
  <c r="L10011" i="4" l="1"/>
  <c r="E10011" i="4"/>
  <c r="C10011" i="4"/>
  <c r="K10011" i="4"/>
  <c r="A10012" i="4"/>
  <c r="J10011" i="4"/>
  <c r="F10011" i="4"/>
  <c r="H10011" i="4"/>
  <c r="I10011" i="4"/>
  <c r="B10011" i="4"/>
  <c r="G10011" i="4"/>
  <c r="D10011" i="4"/>
  <c r="L10012" i="4" l="1"/>
  <c r="E10012" i="4"/>
  <c r="C10012" i="4"/>
  <c r="K10012" i="4"/>
  <c r="A10013" i="4"/>
  <c r="J10012" i="4"/>
  <c r="G10012" i="4"/>
  <c r="I10012" i="4"/>
  <c r="F10012" i="4"/>
  <c r="H10012" i="4"/>
  <c r="D10012" i="4"/>
  <c r="B10012" i="4"/>
  <c r="L10013" i="4" l="1"/>
  <c r="E10013" i="4"/>
  <c r="C10013" i="4"/>
  <c r="J10013" i="4"/>
  <c r="A10014" i="4"/>
  <c r="B10013" i="4"/>
  <c r="H10013" i="4"/>
  <c r="I10013" i="4"/>
  <c r="F10013" i="4"/>
  <c r="D10013" i="4"/>
  <c r="G10013" i="4"/>
  <c r="K10013" i="4"/>
  <c r="L10014" i="4" l="1"/>
  <c r="E10014" i="4"/>
  <c r="C10014" i="4"/>
  <c r="I10014" i="4"/>
  <c r="A10015" i="4"/>
  <c r="B10014" i="4"/>
  <c r="F10014" i="4"/>
  <c r="D10014" i="4"/>
  <c r="H10014" i="4"/>
  <c r="J10014" i="4"/>
  <c r="K10014" i="4"/>
  <c r="G10014" i="4"/>
  <c r="L10015" i="4" l="1"/>
  <c r="E10015" i="4"/>
  <c r="C10015" i="4"/>
  <c r="I10015" i="4"/>
  <c r="B10015" i="4"/>
  <c r="G10015" i="4"/>
  <c r="H10015" i="4"/>
  <c r="D10015" i="4"/>
  <c r="F10015" i="4"/>
  <c r="K10015" i="4"/>
  <c r="A10016" i="4"/>
  <c r="J10015" i="4"/>
  <c r="L10016" i="4" l="1"/>
  <c r="E10016" i="4"/>
  <c r="C10016" i="4"/>
  <c r="I10016" i="4"/>
  <c r="F10016" i="4"/>
  <c r="H10016" i="4"/>
  <c r="J10016" i="4"/>
  <c r="D10016" i="4"/>
  <c r="B10016" i="4"/>
  <c r="A10017" i="4"/>
  <c r="K10016" i="4"/>
  <c r="G10016" i="4"/>
  <c r="L10017" i="4" l="1"/>
  <c r="E10017" i="4"/>
  <c r="C10017" i="4"/>
  <c r="K10017" i="4"/>
  <c r="F10017" i="4"/>
  <c r="H10017" i="4"/>
  <c r="G10017" i="4"/>
  <c r="J10017" i="4"/>
  <c r="A10018" i="4"/>
  <c r="B10017" i="4"/>
  <c r="I10017" i="4"/>
  <c r="D10017" i="4"/>
  <c r="L10018" i="4" l="1"/>
  <c r="E10018" i="4"/>
  <c r="C10018" i="4"/>
  <c r="K10018" i="4"/>
  <c r="G10018" i="4"/>
  <c r="J10018" i="4"/>
  <c r="F10018" i="4"/>
  <c r="B10018" i="4"/>
  <c r="D10018" i="4"/>
  <c r="I10018" i="4"/>
  <c r="A10019" i="4"/>
  <c r="H10018" i="4"/>
  <c r="L10019" i="4" l="1"/>
  <c r="E10019" i="4"/>
  <c r="C10019" i="4"/>
  <c r="K10019" i="4"/>
  <c r="A10020" i="4"/>
  <c r="J10019" i="4"/>
  <c r="F10019" i="4"/>
  <c r="H10019" i="4"/>
  <c r="I10019" i="4"/>
  <c r="B10019" i="4"/>
  <c r="G10019" i="4"/>
  <c r="D10019" i="4"/>
  <c r="L10020" i="4" l="1"/>
  <c r="E10020" i="4"/>
  <c r="C10020" i="4"/>
  <c r="J10020" i="4"/>
  <c r="G10020" i="4"/>
  <c r="A10021" i="4"/>
  <c r="H10020" i="4"/>
  <c r="I10020" i="4"/>
  <c r="F10020" i="4"/>
  <c r="D10020" i="4"/>
  <c r="B10020" i="4"/>
  <c r="K10020" i="4"/>
  <c r="L10021" i="4" l="1"/>
  <c r="E10021" i="4"/>
  <c r="C10021" i="4"/>
  <c r="K10021" i="4"/>
  <c r="F10021" i="4"/>
  <c r="A10022" i="4"/>
  <c r="I10021" i="4"/>
  <c r="H10021" i="4"/>
  <c r="J10021" i="4"/>
  <c r="B10021" i="4"/>
  <c r="D10021" i="4"/>
  <c r="G10021" i="4"/>
  <c r="L10022" i="4" l="1"/>
  <c r="E10022" i="4"/>
  <c r="C10022" i="4"/>
  <c r="K10022" i="4"/>
  <c r="G10022" i="4"/>
  <c r="F10022" i="4"/>
  <c r="D10022" i="4"/>
  <c r="J10022" i="4"/>
  <c r="H10022" i="4"/>
  <c r="I10022" i="4"/>
  <c r="A10023" i="4"/>
  <c r="B10022" i="4"/>
  <c r="L10023" i="4" l="1"/>
  <c r="E10023" i="4"/>
  <c r="C10023" i="4"/>
  <c r="J10023" i="4"/>
  <c r="B10023" i="4"/>
  <c r="A10024" i="4"/>
  <c r="I10023" i="4"/>
  <c r="F10023" i="4"/>
  <c r="K10023" i="4"/>
  <c r="D10023" i="4"/>
  <c r="H10023" i="4"/>
  <c r="G10023" i="4"/>
  <c r="L10024" i="4" l="1"/>
  <c r="E10024" i="4"/>
  <c r="C10024" i="4"/>
  <c r="J10024" i="4"/>
  <c r="F10024" i="4"/>
  <c r="H10024" i="4"/>
  <c r="K10024" i="4"/>
  <c r="A10025" i="4"/>
  <c r="I10024" i="4"/>
  <c r="B10024" i="4"/>
  <c r="G10024" i="4"/>
  <c r="D10024" i="4"/>
  <c r="L10025" i="4" l="1"/>
  <c r="E10025" i="4"/>
  <c r="C10025" i="4"/>
  <c r="K10025" i="4"/>
  <c r="J10025" i="4"/>
  <c r="G10025" i="4"/>
  <c r="F10025" i="4"/>
  <c r="B10025" i="4"/>
  <c r="A10026" i="4"/>
  <c r="I10025" i="4"/>
  <c r="H10025" i="4"/>
  <c r="D10025" i="4"/>
  <c r="L10026" i="4" l="1"/>
  <c r="E10026" i="4"/>
  <c r="C10026" i="4"/>
  <c r="J10026" i="4"/>
  <c r="A10027" i="4"/>
  <c r="B10026" i="4"/>
  <c r="G10026" i="4"/>
  <c r="I10026" i="4"/>
  <c r="H10026" i="4"/>
  <c r="D10026" i="4"/>
  <c r="K10026" i="4"/>
  <c r="F10026" i="4"/>
  <c r="L10027" i="4" l="1"/>
  <c r="E10027" i="4"/>
  <c r="C10027" i="4"/>
  <c r="J10027" i="4"/>
  <c r="F10027" i="4"/>
  <c r="I10027" i="4"/>
  <c r="B10027" i="4"/>
  <c r="H10027" i="4"/>
  <c r="G10027" i="4"/>
  <c r="A10028" i="4"/>
  <c r="D10027" i="4"/>
  <c r="K10027" i="4"/>
  <c r="L10028" i="4" l="1"/>
  <c r="E10028" i="4"/>
  <c r="C10028" i="4"/>
  <c r="J10028" i="4"/>
  <c r="F10028" i="4"/>
  <c r="H10028" i="4"/>
  <c r="I10028" i="4"/>
  <c r="G10028" i="4"/>
  <c r="K10028" i="4"/>
  <c r="A10029" i="4"/>
  <c r="B10028" i="4"/>
  <c r="D10028" i="4"/>
  <c r="L10029" i="4" l="1"/>
  <c r="E10029" i="4"/>
  <c r="C10029" i="4"/>
  <c r="K10029" i="4"/>
  <c r="G10029" i="4"/>
  <c r="I10029" i="4"/>
  <c r="F10029" i="4"/>
  <c r="H10029" i="4"/>
  <c r="D10029" i="4"/>
  <c r="J10029" i="4"/>
  <c r="A10030" i="4"/>
  <c r="B10029" i="4"/>
  <c r="L10030" i="4" l="1"/>
  <c r="E10030" i="4"/>
  <c r="C10030" i="4"/>
  <c r="J10030" i="4"/>
  <c r="A10031" i="4"/>
  <c r="B10030" i="4"/>
  <c r="D10030" i="4"/>
  <c r="G10030" i="4"/>
  <c r="F10030" i="4"/>
  <c r="I10030" i="4"/>
  <c r="H10030" i="4"/>
  <c r="K10030" i="4"/>
  <c r="L10031" i="4" l="1"/>
  <c r="E10031" i="4"/>
  <c r="C10031" i="4"/>
  <c r="K10031" i="4"/>
  <c r="G10031" i="4"/>
  <c r="B10031" i="4"/>
  <c r="H10031" i="4"/>
  <c r="J10031" i="4"/>
  <c r="F10031" i="4"/>
  <c r="I10031" i="4"/>
  <c r="A10032" i="4"/>
  <c r="D10031" i="4"/>
  <c r="L10032" i="4" l="1"/>
  <c r="E10032" i="4"/>
  <c r="C10032" i="4"/>
  <c r="I10032" i="4"/>
  <c r="B10032" i="4"/>
  <c r="G10032" i="4"/>
  <c r="J10032" i="4"/>
  <c r="D10032" i="4"/>
  <c r="K10032" i="4"/>
  <c r="A10033" i="4"/>
  <c r="F10032" i="4"/>
  <c r="H10032" i="4"/>
  <c r="L10033" i="4" l="1"/>
  <c r="E10033" i="4"/>
  <c r="C10033" i="4"/>
  <c r="I10033" i="4"/>
  <c r="F10033" i="4"/>
  <c r="H10033" i="4"/>
  <c r="D10033" i="4"/>
  <c r="B10033" i="4"/>
  <c r="J10033" i="4"/>
  <c r="A10034" i="4"/>
  <c r="K10033" i="4"/>
  <c r="G10033" i="4"/>
  <c r="L10034" i="4" l="1"/>
  <c r="E10034" i="4"/>
  <c r="C10034" i="4"/>
  <c r="D10034" i="4"/>
  <c r="G10034" i="4"/>
  <c r="K10034" i="4"/>
  <c r="F10034" i="4"/>
  <c r="J10034" i="4"/>
  <c r="A10035" i="4"/>
  <c r="B10034" i="4"/>
  <c r="I10034" i="4"/>
  <c r="H10034" i="4"/>
  <c r="L10035" i="4" l="1"/>
  <c r="E10035" i="4"/>
  <c r="C10035" i="4"/>
  <c r="I10035" i="4"/>
  <c r="A10036" i="4"/>
  <c r="B10035" i="4"/>
  <c r="J10035" i="4"/>
  <c r="D10035" i="4"/>
  <c r="H10035" i="4"/>
  <c r="G10035" i="4"/>
  <c r="K10035" i="4"/>
  <c r="F10035" i="4"/>
  <c r="L10036" i="4" l="1"/>
  <c r="E10036" i="4"/>
  <c r="C10036" i="4"/>
  <c r="J10036" i="4"/>
  <c r="F10036" i="4"/>
  <c r="H10036" i="4"/>
  <c r="D10036" i="4"/>
  <c r="A10037" i="4"/>
  <c r="I10036" i="4"/>
  <c r="B10036" i="4"/>
  <c r="G10036" i="4"/>
  <c r="K10036" i="4"/>
  <c r="L10037" i="4" l="1"/>
  <c r="E10037" i="4"/>
  <c r="C10037" i="4"/>
  <c r="J10037" i="4"/>
  <c r="G10037" i="4"/>
  <c r="H10037" i="4"/>
  <c r="I10037" i="4"/>
  <c r="F10037" i="4"/>
  <c r="A10038" i="4"/>
  <c r="D10037" i="4"/>
  <c r="K10037" i="4"/>
  <c r="B10037" i="4"/>
  <c r="L10038" i="4" l="1"/>
  <c r="E10038" i="4"/>
  <c r="C10038" i="4"/>
  <c r="J10038" i="4"/>
  <c r="A10039" i="4"/>
  <c r="B10038" i="4"/>
  <c r="I10038" i="4"/>
  <c r="H10038" i="4"/>
  <c r="D10038" i="4"/>
  <c r="G10038" i="4"/>
  <c r="K10038" i="4"/>
  <c r="F10038" i="4"/>
  <c r="L10039" i="4" l="1"/>
  <c r="E10039" i="4"/>
  <c r="C10039" i="4"/>
  <c r="I10039" i="4"/>
  <c r="A10040" i="4"/>
  <c r="F10039" i="4"/>
  <c r="D10039" i="4"/>
  <c r="H10039" i="4"/>
  <c r="K10039" i="4"/>
  <c r="G10039" i="4"/>
  <c r="J10039" i="4"/>
  <c r="B10039" i="4"/>
  <c r="L10040" i="4" l="1"/>
  <c r="E10040" i="4"/>
  <c r="C10040" i="4"/>
  <c r="J10040" i="4"/>
  <c r="F10040" i="4"/>
  <c r="H10040" i="4"/>
  <c r="I10040" i="4"/>
  <c r="B10040" i="4"/>
  <c r="G10040" i="4"/>
  <c r="K10040" i="4"/>
  <c r="A10041" i="4"/>
  <c r="D10040" i="4"/>
  <c r="L10041" i="4" l="1"/>
  <c r="E10041" i="4"/>
  <c r="C10041" i="4"/>
  <c r="K10041" i="4"/>
  <c r="J10041" i="4"/>
  <c r="G10041" i="4"/>
  <c r="A10042" i="4"/>
  <c r="H10041" i="4"/>
  <c r="B10041" i="4"/>
  <c r="F10041" i="4"/>
  <c r="I10041" i="4"/>
  <c r="D10041" i="4"/>
  <c r="L10042" i="4" l="1"/>
  <c r="E10042" i="4"/>
  <c r="C10042" i="4"/>
  <c r="J10042" i="4"/>
  <c r="A10043" i="4"/>
  <c r="B10042" i="4"/>
  <c r="H10042" i="4"/>
  <c r="I10042" i="4"/>
  <c r="G10042" i="4"/>
  <c r="D10042" i="4"/>
  <c r="K10042" i="4"/>
  <c r="F10042" i="4"/>
  <c r="E21" i="4" l="1"/>
  <c r="E20" i="4"/>
  <c r="E19" i="4"/>
  <c r="L10043" i="4"/>
  <c r="E10043" i="4"/>
  <c r="C10043" i="4"/>
  <c r="L19" i="4"/>
  <c r="L20" i="4"/>
  <c r="L21" i="4"/>
  <c r="I21" i="4"/>
  <c r="I19" i="4"/>
  <c r="I20" i="4"/>
  <c r="F20" i="4"/>
  <c r="F21" i="4"/>
  <c r="F19" i="4"/>
  <c r="D19" i="4"/>
  <c r="D20" i="4"/>
  <c r="D21" i="4"/>
  <c r="G20" i="4"/>
  <c r="G19" i="4"/>
  <c r="G21" i="4"/>
  <c r="H21" i="4"/>
  <c r="H20" i="4"/>
  <c r="H19" i="4"/>
  <c r="I10043" i="4"/>
  <c r="D10043" i="4"/>
  <c r="K10043" i="4"/>
  <c r="F10043" i="4"/>
  <c r="A10044" i="4"/>
  <c r="B10043" i="4"/>
  <c r="H10043" i="4"/>
  <c r="G10043" i="4"/>
  <c r="J10043" i="4"/>
  <c r="C21" i="4"/>
  <c r="C20" i="4"/>
  <c r="C19" i="4"/>
  <c r="J21" i="4"/>
  <c r="J19" i="4"/>
  <c r="J20" i="4"/>
  <c r="K21" i="4"/>
  <c r="K19" i="4"/>
  <c r="K20" i="4"/>
  <c r="L10044" i="4" l="1"/>
  <c r="E10044" i="4"/>
  <c r="C10044" i="4"/>
  <c r="J10044" i="4"/>
  <c r="F10044" i="4"/>
  <c r="H10044" i="4"/>
  <c r="I10044" i="4"/>
  <c r="B10044" i="4"/>
  <c r="G10044" i="4"/>
  <c r="D10044" i="4"/>
  <c r="K10044" i="4"/>
  <c r="A10045" i="4"/>
  <c r="L10045" i="4" l="1"/>
  <c r="E10045" i="4"/>
  <c r="C10045" i="4"/>
  <c r="I10045" i="4"/>
  <c r="F10045" i="4"/>
  <c r="H10045" i="4"/>
  <c r="D10045" i="4"/>
  <c r="B10045" i="4"/>
  <c r="K10045" i="4"/>
  <c r="J10045" i="4"/>
  <c r="G10045" i="4"/>
  <c r="A10046" i="4"/>
  <c r="L10046" i="4" l="1"/>
  <c r="E10046" i="4"/>
  <c r="C10046" i="4"/>
  <c r="D10046" i="4"/>
  <c r="G10046" i="4"/>
  <c r="K10046" i="4"/>
  <c r="F10046" i="4"/>
  <c r="J10046" i="4"/>
  <c r="A10047" i="4"/>
  <c r="B10046" i="4"/>
  <c r="I10046" i="4"/>
  <c r="H10046" i="4"/>
  <c r="L10047" i="4" l="1"/>
  <c r="E10047" i="4"/>
  <c r="C10047" i="4"/>
  <c r="D10047" i="4"/>
  <c r="K10047" i="4"/>
  <c r="G10047" i="4"/>
  <c r="J10047" i="4"/>
  <c r="F10047" i="4"/>
  <c r="H10047" i="4"/>
  <c r="I10047" i="4"/>
  <c r="A10048" i="4"/>
  <c r="B10047" i="4"/>
  <c r="L10048" i="4" l="1"/>
  <c r="E10048" i="4"/>
  <c r="C10048" i="4"/>
  <c r="K10048" i="4"/>
  <c r="A10049" i="4"/>
  <c r="J10048" i="4"/>
  <c r="F10048" i="4"/>
  <c r="H10048" i="4"/>
  <c r="I10048" i="4"/>
  <c r="B10048" i="4"/>
  <c r="G10048" i="4"/>
  <c r="D10048" i="4"/>
  <c r="L10049" i="4" l="1"/>
  <c r="E10049" i="4"/>
  <c r="C10049" i="4"/>
  <c r="K10049" i="4"/>
  <c r="J10049" i="4"/>
  <c r="G10049" i="4"/>
  <c r="A10050" i="4"/>
  <c r="I10049" i="4"/>
  <c r="F10049" i="4"/>
  <c r="H10049" i="4"/>
  <c r="B10049" i="4"/>
  <c r="D10049" i="4"/>
  <c r="L10050" i="4" l="1"/>
  <c r="E10050" i="4"/>
  <c r="C10050" i="4"/>
  <c r="J10050" i="4"/>
  <c r="A10051" i="4"/>
  <c r="B10050" i="4"/>
  <c r="I10050" i="4"/>
  <c r="H10050" i="4"/>
  <c r="D10050" i="4"/>
  <c r="G10050" i="4"/>
  <c r="K10050" i="4"/>
  <c r="F10050" i="4"/>
  <c r="L10051" i="4" l="1"/>
  <c r="E10051" i="4"/>
  <c r="C10051" i="4"/>
  <c r="D10051" i="4"/>
  <c r="H10051" i="4"/>
  <c r="K10051" i="4"/>
  <c r="G10051" i="4"/>
  <c r="J10051" i="4"/>
  <c r="F10051" i="4"/>
  <c r="I10051" i="4"/>
  <c r="A10052" i="4"/>
  <c r="B10051" i="4"/>
  <c r="L10052" i="4" l="1"/>
  <c r="E10052" i="4"/>
  <c r="C10052" i="4"/>
  <c r="D10052" i="4"/>
  <c r="K10052" i="4"/>
  <c r="A10053" i="4"/>
  <c r="J10052" i="4"/>
  <c r="F10052" i="4"/>
  <c r="H10052" i="4"/>
  <c r="B10052" i="4"/>
  <c r="I10052" i="4"/>
  <c r="G10052" i="4"/>
  <c r="L10053" i="4" l="1"/>
  <c r="E10053" i="4"/>
  <c r="C10053" i="4"/>
  <c r="D10053" i="4"/>
  <c r="B10053" i="4"/>
  <c r="K10053" i="4"/>
  <c r="J10053" i="4"/>
  <c r="G10053" i="4"/>
  <c r="H10053" i="4"/>
  <c r="F10053" i="4"/>
  <c r="C10" i="4"/>
  <c r="I10053" i="4"/>
</calcChain>
</file>

<file path=xl/sharedStrings.xml><?xml version="1.0" encoding="utf-8"?>
<sst xmlns="http://schemas.openxmlformats.org/spreadsheetml/2006/main" count="99" uniqueCount="80">
  <si>
    <t>Time</t>
  </si>
  <si>
    <t>UAvg</t>
  </si>
  <si>
    <t>UN</t>
  </si>
  <si>
    <t>UTHDA</t>
  </si>
  <si>
    <t>UTHDB</t>
  </si>
  <si>
    <t>UTHDC</t>
  </si>
  <si>
    <t>UTHDAvg</t>
  </si>
  <si>
    <t>IA</t>
  </si>
  <si>
    <t>IB</t>
  </si>
  <si>
    <t>IC</t>
  </si>
  <si>
    <t>IAvg</t>
  </si>
  <si>
    <t>ITHDA</t>
  </si>
  <si>
    <t>ITHDB</t>
  </si>
  <si>
    <t>ITHDC</t>
  </si>
  <si>
    <t>ITHDAvg</t>
  </si>
  <si>
    <t>FAvg</t>
  </si>
  <si>
    <t>PFA</t>
  </si>
  <si>
    <t>PFB</t>
  </si>
  <si>
    <t>PFC</t>
  </si>
  <si>
    <t>PFTotal</t>
  </si>
  <si>
    <t>PA</t>
  </si>
  <si>
    <t>PB</t>
  </si>
  <si>
    <t>PC</t>
  </si>
  <si>
    <t>PSum</t>
  </si>
  <si>
    <t>QA</t>
  </si>
  <si>
    <t>QB</t>
  </si>
  <si>
    <t>QC</t>
  </si>
  <si>
    <t>QSum</t>
  </si>
  <si>
    <t>SA</t>
  </si>
  <si>
    <t>SB</t>
  </si>
  <si>
    <t>SC</t>
  </si>
  <si>
    <t>SSum</t>
  </si>
  <si>
    <t>STT</t>
  </si>
  <si>
    <t>Uavg [V]</t>
  </si>
  <si>
    <t>THD_Uavg [%]</t>
  </si>
  <si>
    <t>Iavg [A]</t>
  </si>
  <si>
    <t>THD_Iavg [%]</t>
  </si>
  <si>
    <t>favg [Hz]</t>
  </si>
  <si>
    <r>
      <t>Cos</t>
    </r>
    <r>
      <rPr>
        <sz val="11"/>
        <color theme="1"/>
        <rFont val="Calibri"/>
        <family val="2"/>
      </rPr>
      <t>ϕ</t>
    </r>
    <r>
      <rPr>
        <sz val="11"/>
        <color theme="1"/>
        <rFont val="Calibri"/>
        <family val="2"/>
        <charset val="163"/>
      </rPr>
      <t xml:space="preserve"> []</t>
    </r>
  </si>
  <si>
    <t>Tên máy/ Vị trí đo</t>
  </si>
  <si>
    <t>Loại tải</t>
  </si>
  <si>
    <t>Thời gian đo</t>
  </si>
  <si>
    <t>Từ</t>
  </si>
  <si>
    <t>Đến</t>
  </si>
  <si>
    <t>Phương pháp đo</t>
  </si>
  <si>
    <t>Tổng số điểm đo</t>
  </si>
  <si>
    <t>1Pha</t>
  </si>
  <si>
    <t>3Pha</t>
  </si>
  <si>
    <t>Đo 3pha</t>
  </si>
  <si>
    <t>Avg</t>
  </si>
  <si>
    <t>Min</t>
  </si>
  <si>
    <t>Max</t>
  </si>
  <si>
    <r>
      <t>Q</t>
    </r>
    <r>
      <rPr>
        <vertAlign val="subscript"/>
        <sz val="11"/>
        <color theme="1"/>
        <rFont val="Calibri"/>
        <family val="2"/>
        <scheme val="minor"/>
      </rPr>
      <t>3P</t>
    </r>
    <r>
      <rPr>
        <sz val="11"/>
        <color theme="1"/>
        <rFont val="Calibri"/>
        <family val="2"/>
        <charset val="163"/>
        <scheme val="minor"/>
      </rPr>
      <t xml:space="preserve"> [KVAr]</t>
    </r>
  </si>
  <si>
    <r>
      <t>S</t>
    </r>
    <r>
      <rPr>
        <vertAlign val="subscript"/>
        <sz val="11"/>
        <color theme="1"/>
        <rFont val="Calibri"/>
        <family val="2"/>
        <scheme val="minor"/>
      </rPr>
      <t>3P</t>
    </r>
    <r>
      <rPr>
        <sz val="11"/>
        <color theme="1"/>
        <rFont val="Calibri"/>
        <family val="2"/>
        <charset val="163"/>
        <scheme val="minor"/>
      </rPr>
      <t xml:space="preserve"> [KVA]</t>
    </r>
  </si>
  <si>
    <r>
      <t>P</t>
    </r>
    <r>
      <rPr>
        <vertAlign val="subscript"/>
        <sz val="11"/>
        <color theme="1"/>
        <rFont val="Calibri"/>
        <family val="2"/>
      </rPr>
      <t>Σ</t>
    </r>
    <r>
      <rPr>
        <vertAlign val="subscript"/>
        <sz val="11"/>
        <color theme="1"/>
        <rFont val="Calibri"/>
        <family val="2"/>
        <scheme val="minor"/>
      </rPr>
      <t>3P</t>
    </r>
    <r>
      <rPr>
        <sz val="11"/>
        <color theme="1"/>
        <rFont val="Calibri"/>
        <family val="2"/>
        <charset val="163"/>
        <scheme val="minor"/>
      </rPr>
      <t xml:space="preserve"> [kW]</t>
    </r>
  </si>
  <si>
    <r>
      <t>S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[KVA]</t>
    </r>
  </si>
  <si>
    <r>
      <t>Q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[KVAr]</t>
    </r>
  </si>
  <si>
    <r>
      <t>P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[kW]</t>
    </r>
  </si>
  <si>
    <r>
      <t>f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[Hz]</t>
    </r>
  </si>
  <si>
    <r>
      <t>THD_I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[%]</t>
    </r>
  </si>
  <si>
    <r>
      <t>I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[A]</t>
    </r>
  </si>
  <si>
    <r>
      <t>THD_U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[%]</t>
    </r>
  </si>
  <si>
    <r>
      <t>U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charset val="163"/>
        <scheme val="minor"/>
      </rPr>
      <t xml:space="preserve"> [V]</t>
    </r>
  </si>
  <si>
    <t>Thông số</t>
  </si>
  <si>
    <t>1Pha - Đo pha A(V)</t>
  </si>
  <si>
    <t>Tên thiết bị/ điểm đo</t>
  </si>
  <si>
    <r>
      <t>U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[V]</t>
    </r>
  </si>
  <si>
    <r>
      <t>THD_U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[%]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</si>
  <si>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[A]</t>
    </r>
  </si>
  <si>
    <r>
      <t>THD_I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[%]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</si>
  <si>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[Hz]</t>
    </r>
  </si>
  <si>
    <r>
      <t>Cos</t>
    </r>
    <r>
      <rPr>
        <b/>
        <sz val="11"/>
        <color theme="1"/>
        <rFont val="Calibri"/>
        <family val="2"/>
      </rPr>
      <t>ϕ []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</si>
  <si>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[kW]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</si>
  <si>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[KVAr]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</si>
  <si>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avg</t>
    </r>
    <r>
      <rPr>
        <b/>
        <sz val="11"/>
        <color theme="1"/>
        <rFont val="Calibri"/>
        <family val="2"/>
        <scheme val="minor"/>
      </rPr>
      <t xml:space="preserve"> [KVA]</t>
    </r>
  </si>
  <si>
    <t>VT</t>
  </si>
  <si>
    <t>CT</t>
  </si>
  <si>
    <r>
      <t>U</t>
    </r>
    <r>
      <rPr>
        <vertAlign val="subscript"/>
        <sz val="11"/>
        <color theme="1"/>
        <rFont val="Calibri"/>
        <family val="2"/>
        <scheme val="minor"/>
      </rPr>
      <t>unb</t>
    </r>
    <r>
      <rPr>
        <sz val="11"/>
        <color theme="1"/>
        <rFont val="Calibri"/>
        <family val="2"/>
        <charset val="163"/>
        <scheme val="minor"/>
      </rPr>
      <t xml:space="preserve"> [%]</t>
    </r>
  </si>
  <si>
    <t>1Pha - Đo pha B(X)</t>
  </si>
  <si>
    <t>1Pha - Đo pha C(Đ)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</si>
</sst>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₫_-;\-* #,##0.00\ _₫_-;_-* &quot;-&quot;??\ _₫_-;_-@_-"/>
    <numFmt numFmtId="165" formatCode="0_);[Red]\(0\)"/>
    <numFmt numFmtId="166" formatCode="_-* #,##0.000\ _₫_-;\-* #,##0.000\ _₫_-;_-* &quot;-&quot;??\ _₫_-;_-@_-"/>
    <numFmt numFmtId="167" formatCode="#,##0.00_ ;\-#,##0.00\ "/>
  </numFmts>
  <fonts count="2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63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 vertical="center"/>
    </xf>
    <xf numFmtId="0" fontId="22" fillId="34" borderId="10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4" fillId="33" borderId="10" xfId="0" applyFont="1" applyFill="1" applyBorder="1"/>
    <xf numFmtId="0" fontId="14" fillId="33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14" fontId="25" fillId="0" borderId="0" xfId="0" applyNumberFormat="1" applyFont="1" applyAlignment="1">
      <alignment vertical="center"/>
    </xf>
    <xf numFmtId="165" fontId="25" fillId="0" borderId="0" xfId="0" applyNumberFormat="1" applyFont="1" applyAlignment="1">
      <alignment vertical="center"/>
    </xf>
    <xf numFmtId="21" fontId="25" fillId="0" borderId="0" xfId="0" applyNumberFormat="1" applyFont="1" applyAlignment="1">
      <alignment vertical="center"/>
    </xf>
    <xf numFmtId="22" fontId="2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/>
    </xf>
    <xf numFmtId="164" fontId="25" fillId="0" borderId="0" xfId="42" applyFont="1" applyAlignment="1">
      <alignment vertical="center"/>
    </xf>
    <xf numFmtId="166" fontId="25" fillId="0" borderId="0" xfId="42" applyNumberFormat="1" applyFont="1" applyAlignment="1">
      <alignment vertical="center"/>
    </xf>
    <xf numFmtId="0" fontId="0" fillId="0" borderId="10" xfId="0" applyBorder="1" applyAlignment="1">
      <alignment horizontal="center"/>
    </xf>
    <xf numFmtId="21" fontId="0" fillId="0" borderId="0" xfId="0" applyNumberFormat="1" applyAlignment="1">
      <alignment horizontal="center"/>
    </xf>
    <xf numFmtId="164" fontId="0" fillId="0" borderId="0" xfId="42" applyFont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42" applyNumberFormat="1" applyFont="1" applyAlignment="1">
      <alignment horizontal="center"/>
    </xf>
    <xf numFmtId="0" fontId="14" fillId="33" borderId="0" xfId="0" applyFont="1" applyFill="1" applyAlignment="1">
      <alignment horizontal="left"/>
    </xf>
    <xf numFmtId="0" fontId="14" fillId="34" borderId="0" xfId="0" applyFont="1" applyFill="1" applyAlignment="1" applyProtection="1">
      <alignment horizontal="center"/>
      <protection locked="0"/>
    </xf>
    <xf numFmtId="164" fontId="26" fillId="0" borderId="0" xfId="42" applyFont="1" applyAlignment="1">
      <alignment vertical="center"/>
    </xf>
    <xf numFmtId="164" fontId="25" fillId="33" borderId="0" xfId="42" applyFont="1" applyFill="1" applyAlignment="1">
      <alignment vertical="center"/>
    </xf>
    <xf numFmtId="0" fontId="0" fillId="0" borderId="0" xfId="0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do'!$C$23</c:f>
              <c:strCache>
                <c:ptCount val="1"/>
                <c:pt idx="0">
                  <c:v>Uavg [V]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[0]!U_V</c:f>
              <c:numCache>
                <c:formatCode>_-* #,##0.00\ _₫_-;\-* #,##0.00\ _₫_-;_-* "-"??\ _₫_-;_-@_-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4-4953-8AE9-E5BFF8755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do'!$C$18</c:f>
              <c:strCache>
                <c:ptCount val="1"/>
                <c:pt idx="0">
                  <c:v>Uavg [V]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-* #,##0.00\ _₫_-;\-* #,##0.0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do'!$D$23</c:f>
              <c:strCache>
                <c:ptCount val="1"/>
                <c:pt idx="0">
                  <c:v>THD_Uavg [%]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[0]!THD_U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F-4007-A9D7-1BC62FB6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do'!$D$18</c:f>
              <c:strCache>
                <c:ptCount val="1"/>
                <c:pt idx="0">
                  <c:v>THD_Uavg [%]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do'!$E$23</c:f>
              <c:strCache>
                <c:ptCount val="1"/>
                <c:pt idx="0">
                  <c:v>Iavg [A]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[0]!I_A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C-491C-8CE1-B350DDADF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do'!$E$23</c:f>
              <c:strCache>
                <c:ptCount val="1"/>
                <c:pt idx="0">
                  <c:v>Iavg [A]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do'!$F$23</c:f>
              <c:strCache>
                <c:ptCount val="1"/>
                <c:pt idx="0">
                  <c:v>THD_Iavg [%]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[0]!THD_I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2-4E90-891F-A76FA645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do'!$F$23</c:f>
              <c:strCache>
                <c:ptCount val="1"/>
                <c:pt idx="0">
                  <c:v>THD_Iavg [%]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do'!$G$23</c:f>
              <c:strCache>
                <c:ptCount val="1"/>
                <c:pt idx="0">
                  <c:v>favg [Hz]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[0]!f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0-4EDB-B27C-6052BE2C7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do'!$G$23</c:f>
              <c:strCache>
                <c:ptCount val="1"/>
                <c:pt idx="0">
                  <c:v>favg [Hz]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do'!$H$23</c:f>
              <c:strCache>
                <c:ptCount val="1"/>
                <c:pt idx="0">
                  <c:v>Cosϕ []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[0]!PF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F-4F90-A3A4-BA8BC946D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do'!$H$23</c:f>
              <c:strCache>
                <c:ptCount val="1"/>
                <c:pt idx="0">
                  <c:v>Cosϕ []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do'!$I$23</c:f>
              <c:strCache>
                <c:ptCount val="1"/>
                <c:pt idx="0">
                  <c:v>PΣ3P [kW]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[0]!P_KW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B-490C-BB8E-868E8CC8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do'!$I$23</c:f>
              <c:strCache>
                <c:ptCount val="1"/>
                <c:pt idx="0">
                  <c:v>PΣ3P [kW]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do'!$J$23</c:f>
              <c:strCache>
                <c:ptCount val="1"/>
                <c:pt idx="0">
                  <c:v>Q3P [KVAr]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[0]!Q_KVAr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451-AE9E-8EFE3D811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do'!$J$23</c:f>
              <c:strCache>
                <c:ptCount val="1"/>
                <c:pt idx="0">
                  <c:v>Q3P [KVAr]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do'!$K$23</c:f>
              <c:strCache>
                <c:ptCount val="1"/>
                <c:pt idx="0">
                  <c:v>S3P [KVA]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[0]!S_KVA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B-4335-8808-4996386B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do'!$K$23</c:f>
              <c:strCache>
                <c:ptCount val="1"/>
                <c:pt idx="0">
                  <c:v>S3P [KVA]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'Xu ly du lieu do'!$C$5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2638888888889"/>
          <c:y val="0.14090047578599926"/>
          <c:w val="0.78709375000000004"/>
          <c:h val="0.49081400485973059"/>
        </c:manualLayout>
      </c:layout>
      <c:lineChart>
        <c:grouping val="standard"/>
        <c:varyColors val="0"/>
        <c:ser>
          <c:idx val="0"/>
          <c:order val="0"/>
          <c:tx>
            <c:strRef>
              <c:f>'Xu ly du lieu do'!$L$23</c:f>
              <c:strCache>
                <c:ptCount val="1"/>
                <c:pt idx="0">
                  <c:v>Uunb [%]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h:mm:ss</c:formatCode>
                <c:ptCount val="1"/>
                <c:pt idx="0">
                  <c:v>#N/A</c:v>
                </c:pt>
              </c:numCache>
            </c:numRef>
          </c:cat>
          <c:val>
            <c:numRef>
              <c:f>[0]!Uunb</c:f>
              <c:numCache>
                <c:formatCode>#,##0.00_ ;\-#,##0.00\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1-46C3-9064-79EA8EF31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482383"/>
        <c:axId val="1292469071"/>
      </c:lineChart>
      <c:catAx>
        <c:axId val="12924823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69071"/>
        <c:crosses val="autoZero"/>
        <c:auto val="1"/>
        <c:lblAlgn val="ctr"/>
        <c:lblOffset val="100"/>
        <c:noMultiLvlLbl val="0"/>
      </c:catAx>
      <c:valAx>
        <c:axId val="12924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'Xu ly du lieu do'!$L$23</c:f>
              <c:strCache>
                <c:ptCount val="1"/>
                <c:pt idx="0">
                  <c:v>Uunb [%]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4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661805555555556E-2"/>
          <c:y val="0.90389431088098304"/>
          <c:w val="0.38291874999999997"/>
          <c:h val="8.821901921802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6062</xdr:colOff>
      <xdr:row>0</xdr:row>
      <xdr:rowOff>6639</xdr:rowOff>
    </xdr:from>
    <xdr:to>
      <xdr:col>17</xdr:col>
      <xdr:colOff>447662</xdr:colOff>
      <xdr:row>9</xdr:row>
      <xdr:rowOff>134112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17</xdr:col>
      <xdr:colOff>457201</xdr:colOff>
      <xdr:row>0</xdr:row>
      <xdr:rowOff>0</xdr:rowOff>
    </xdr:from>
    <xdr:to>
      <xdr:col>22</xdr:col>
      <xdr:colOff>289201</xdr:colOff>
      <xdr:row>9</xdr:row>
      <xdr:rowOff>127473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603250</xdr:colOff>
      <xdr:row>9</xdr:row>
      <xdr:rowOff>171450</xdr:rowOff>
    </xdr:from>
    <xdr:to>
      <xdr:col>17</xdr:col>
      <xdr:colOff>435250</xdr:colOff>
      <xdr:row>19</xdr:row>
      <xdr:rowOff>114773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17</xdr:col>
      <xdr:colOff>450850</xdr:colOff>
      <xdr:row>9</xdr:row>
      <xdr:rowOff>171450</xdr:rowOff>
    </xdr:from>
    <xdr:to>
      <xdr:col>22</xdr:col>
      <xdr:colOff>282850</xdr:colOff>
      <xdr:row>19</xdr:row>
      <xdr:rowOff>114773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17</xdr:col>
      <xdr:colOff>469900</xdr:colOff>
      <xdr:row>29</xdr:row>
      <xdr:rowOff>88900</xdr:rowOff>
    </xdr:from>
    <xdr:to>
      <xdr:col>22</xdr:col>
      <xdr:colOff>301900</xdr:colOff>
      <xdr:row>39</xdr:row>
      <xdr:rowOff>57623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17</xdr:col>
      <xdr:colOff>457200</xdr:colOff>
      <xdr:row>19</xdr:row>
      <xdr:rowOff>146050</xdr:rowOff>
    </xdr:from>
    <xdr:to>
      <xdr:col>22</xdr:col>
      <xdr:colOff>289200</xdr:colOff>
      <xdr:row>29</xdr:row>
      <xdr:rowOff>89373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13</xdr:col>
      <xdr:colOff>0</xdr:colOff>
      <xdr:row>19</xdr:row>
      <xdr:rowOff>139700</xdr:rowOff>
    </xdr:from>
    <xdr:to>
      <xdr:col>17</xdr:col>
      <xdr:colOff>441600</xdr:colOff>
      <xdr:row>29</xdr:row>
      <xdr:rowOff>83023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17</xdr:col>
      <xdr:colOff>457200</xdr:colOff>
      <xdr:row>39</xdr:row>
      <xdr:rowOff>82550</xdr:rowOff>
    </xdr:from>
    <xdr:to>
      <xdr:col>22</xdr:col>
      <xdr:colOff>289200</xdr:colOff>
      <xdr:row>49</xdr:row>
      <xdr:rowOff>51273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  <xdr:twoCellAnchor>
    <xdr:from>
      <xdr:col>13</xdr:col>
      <xdr:colOff>25400</xdr:colOff>
      <xdr:row>39</xdr:row>
      <xdr:rowOff>76200</xdr:rowOff>
    </xdr:from>
    <xdr:to>
      <xdr:col>17</xdr:col>
      <xdr:colOff>467000</xdr:colOff>
      <xdr:row>49</xdr:row>
      <xdr:rowOff>44923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twoCellAnchor>
  <xdr:twoCellAnchor>
    <xdr:from>
      <xdr:col>13</xdr:col>
      <xdr:colOff>25400</xdr:colOff>
      <xdr:row>29</xdr:row>
      <xdr:rowOff>120650</xdr:rowOff>
    </xdr:from>
    <xdr:to>
      <xdr:col>17</xdr:col>
      <xdr:colOff>467000</xdr:colOff>
      <xdr:row>39</xdr:row>
      <xdr:rowOff>89373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D736C767-0F81-7FEA-5931-6FAE1EAAFBC9}"/>
            </a:ext>
          </a:extLst>
        </cdr:cNvPr>
        <cdr:cNvGrpSpPr/>
      </cdr:nvGrpSpPr>
      <cdr:grpSpPr>
        <a:xfrm xmlns:a="http://schemas.openxmlformats.org/drawingml/2006/main">
          <a:off x="1235969" y="1569384"/>
          <a:ext cx="1402282" cy="304241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2C796889-396F-BFAD-AD0F-CAAA09E726E5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7799EABD-2157-1C55-F7E7-50FBFEFFF4E3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C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D960545-7204-4430-BEEE-6AA8696DBF02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C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41617CA5-0506-49EA-A302-F285FEBA48F0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C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8CF55CF-B668-4D21-8080-46C5CE7DC2C9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37C9DD5D-BFB0-8530-14A5-531B8D1648E9}"/>
            </a:ext>
          </a:extLst>
        </cdr:cNvPr>
        <cdr:cNvGrpSpPr/>
      </cdr:nvGrpSpPr>
      <cdr:grpSpPr>
        <a:xfrm xmlns:a="http://schemas.openxmlformats.org/drawingml/2006/main">
          <a:off x="1237133" y="1569384"/>
          <a:ext cx="1403602" cy="304241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DB609802-CB36-A161-E27E-FC8E36C10AF1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9C0517E9-1944-9328-3283-1E18CEBD482B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D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1207C23-BB9B-47B7-B95D-582B21F76396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D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93E5282-8A7C-4A0A-8201-C7E3B0DCD419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D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117EB188-35AC-45B7-8566-F7F20F708AE1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C5D6B71-84A3-BDA7-E42E-FC0CA4C9A7FF}"/>
            </a:ext>
          </a:extLst>
        </cdr:cNvPr>
        <cdr:cNvGrpSpPr/>
      </cdr:nvGrpSpPr>
      <cdr:grpSpPr>
        <a:xfrm xmlns:a="http://schemas.openxmlformats.org/drawingml/2006/main">
          <a:off x="1237133" y="1574678"/>
          <a:ext cx="1403602" cy="305267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EAD1DA46-8AC8-73A7-A86C-7F4D1D9BBA71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31C08A51-F5F1-27B2-977B-0A583969E4EB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F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AC050C4B-F6D4-4AF5-A47A-45676C9A2BCC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F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03592F09-F7E6-4DC1-8815-1B95FECDCC4D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F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CDB3BA83-7576-4EA6-9043-E7ECE1B7F695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0.41806</cdr:x>
      <cdr:y>0.83354</cdr:y>
    </cdr:from>
    <cdr:to>
      <cdr:x>0.90313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9D0E06B8-12B0-79F8-9CCE-E67477A563D3}"/>
            </a:ext>
          </a:extLst>
        </cdr:cNvPr>
        <cdr:cNvGrpSpPr/>
      </cdr:nvGrpSpPr>
      <cdr:grpSpPr>
        <a:xfrm xmlns:a="http://schemas.openxmlformats.org/drawingml/2006/main">
          <a:off x="1209701" y="1574678"/>
          <a:ext cx="1403602" cy="305267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8E78A344-5E6F-C42E-BFC7-8CA441A35117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44BFC93F-3198-CB6C-E1B1-309894719392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G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52F5B352-EB42-4A33-9784-B9DF54313608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G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D5A2AADB-C3AB-4150-8359-6D96517A5A10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G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A1B65D06-B011-491A-8A36-30BBD45D8486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BA8C7888-97A0-2F6A-B0BE-A2821DF4ADBF}"/>
            </a:ext>
          </a:extLst>
        </cdr:cNvPr>
        <cdr:cNvGrpSpPr/>
      </cdr:nvGrpSpPr>
      <cdr:grpSpPr>
        <a:xfrm xmlns:a="http://schemas.openxmlformats.org/drawingml/2006/main">
          <a:off x="1237133" y="1561823"/>
          <a:ext cx="1403602" cy="302775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115F7FF8-9B8D-8F5C-A33E-F5FBB3D2578E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FA51BAE3-82AD-E1E0-BCC5-4329DF52C519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H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4D74C48-0626-4BDE-BCB6-4E6493FC7FCD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H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30BC8C22-EC1C-4AB5-84D5-8BE19C97D4D7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H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7D47F4BA-0E93-4BB6-971A-E4D9B25EA1F8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17F63336-95FF-8239-9F05-BFFEF91D459B}"/>
            </a:ext>
          </a:extLst>
        </cdr:cNvPr>
        <cdr:cNvGrpSpPr/>
      </cdr:nvGrpSpPr>
      <cdr:grpSpPr>
        <a:xfrm xmlns:a="http://schemas.openxmlformats.org/drawingml/2006/main">
          <a:off x="1237133" y="1574677"/>
          <a:ext cx="1403602" cy="305267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823D070A-540B-3F8D-EF03-2F74100C5E97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BCE4877B-A40E-8F13-6181-7D5FB59AE826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I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E931F12-5BA1-4B24-BB18-B95E29729529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I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08A96D0B-23F2-4E0E-8DD4-C6AE842D035F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I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804CB2B-02AF-4D3E-8652-027FC74DFECC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B2258F13-72C9-E2CA-3765-806CAA8B0D17}"/>
            </a:ext>
          </a:extLst>
        </cdr:cNvPr>
        <cdr:cNvGrpSpPr/>
      </cdr:nvGrpSpPr>
      <cdr:grpSpPr>
        <a:xfrm xmlns:a="http://schemas.openxmlformats.org/drawingml/2006/main">
          <a:off x="1235969" y="1574677"/>
          <a:ext cx="1402282" cy="305267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01588026-C53C-6E15-6453-A4712D903B41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FD932B5D-7364-D03B-20A7-1E8F25522D55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J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A410F930-686F-433D-934E-447F97EA0A66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J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B7C6D19A-8C2F-4642-BB30-A958E0E5E587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J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1FD53FD-2469-4653-9041-1C444A09BA90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66238D15-7CF3-A85D-1F80-9287CFE2B489}"/>
            </a:ext>
          </a:extLst>
        </cdr:cNvPr>
        <cdr:cNvGrpSpPr/>
      </cdr:nvGrpSpPr>
      <cdr:grpSpPr>
        <a:xfrm xmlns:a="http://schemas.openxmlformats.org/drawingml/2006/main">
          <a:off x="1237133" y="1561823"/>
          <a:ext cx="1403602" cy="302775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CA4F59DE-B9F0-7FBE-835B-24F6FABBC188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4CDE280D-0FAC-1CD5-4084-49474F95D747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K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D5059F3-42AB-4D43-A1FB-BDC743174C66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K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CB863EE9-C94A-43A0-8B3C-D511E450A0A5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K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A5611938-A324-45A8-9301-F9E0EB407D67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0B9E7C07-3E55-5555-8DB0-6E08688A2102}"/>
            </a:ext>
          </a:extLst>
        </cdr:cNvPr>
        <cdr:cNvGrpSpPr/>
      </cdr:nvGrpSpPr>
      <cdr:grpSpPr>
        <a:xfrm xmlns:a="http://schemas.openxmlformats.org/drawingml/2006/main">
          <a:off x="1235969" y="1561823"/>
          <a:ext cx="1402282" cy="302775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E372E64A-5967-0F75-B516-857E397CF258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9666DB76-8404-E2CD-F679-8D69C5DECE7B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L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B51AB6A7-D68A-4760-9510-CB3E409667A4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L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C787ECE7-80B6-417D-BE41-6D648164EB77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L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98DAD44E-99AF-4680-9AF1-FFD77413AAA3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0.42754</cdr:x>
      <cdr:y>0.83354</cdr:y>
    </cdr:from>
    <cdr:to>
      <cdr:x>0.91261</cdr:x>
      <cdr:y>0.99513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B2258F13-72C9-E2CA-3765-806CAA8B0D17}"/>
            </a:ext>
          </a:extLst>
        </cdr:cNvPr>
        <cdr:cNvGrpSpPr/>
      </cdr:nvGrpSpPr>
      <cdr:grpSpPr>
        <a:xfrm xmlns:a="http://schemas.openxmlformats.org/drawingml/2006/main">
          <a:off x="1235969" y="1561823"/>
          <a:ext cx="1402282" cy="302775"/>
          <a:chOff x="1231324" y="1508893"/>
          <a:chExt cx="1396999" cy="292518"/>
        </a:xfrm>
        <a:noFill xmlns:a="http://schemas.openxmlformats.org/drawingml/2006/main"/>
      </cdr:grpSpPr>
      <cdr:grpSp>
        <cdr:nvGrpSpPr>
          <cdr:cNvPr id="7" name="Group 6">
            <a:extLst xmlns:a="http://schemas.openxmlformats.org/drawingml/2006/main">
              <a:ext uri="{FF2B5EF4-FFF2-40B4-BE49-F238E27FC236}">
                <a16:creationId xmlns:a16="http://schemas.microsoft.com/office/drawing/2014/main" id="{01588026-C53C-6E15-6453-A4712D903B41}"/>
              </a:ext>
            </a:extLst>
          </cdr:cNvPr>
          <cdr:cNvGrpSpPr/>
        </cdr:nvGrpSpPr>
        <cdr:grpSpPr>
          <a:xfrm xmlns:a="http://schemas.openxmlformats.org/drawingml/2006/main">
            <a:off x="1234210" y="1508893"/>
            <a:ext cx="1394113" cy="134322"/>
            <a:chOff x="1234210" y="1514186"/>
            <a:chExt cx="1394113" cy="134793"/>
          </a:xfrm>
          <a:grpFill xmlns:a="http://schemas.openxmlformats.org/drawingml/2006/main"/>
        </cdr:grpSpPr>
        <cdr:sp macro="" textlink="">
          <cdr:nvSpPr>
            <cdr:cNvPr id="4" name="Rectangle 3"/>
            <cdr:cNvSpPr/>
          </cdr:nvSpPr>
          <cdr:spPr>
            <a:xfrm xmlns:a="http://schemas.openxmlformats.org/drawingml/2006/main">
              <a:off x="1713922" y="1516207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Min</a:t>
              </a:r>
            </a:p>
          </cdr:txBody>
        </cdr:sp>
        <cdr:sp macro="" textlink="">
          <cdr:nvSpPr>
            <cdr:cNvPr id="5" name="Rectangle 4"/>
            <cdr:cNvSpPr/>
          </cdr:nvSpPr>
          <cdr:spPr>
            <a:xfrm xmlns:a="http://schemas.openxmlformats.org/drawingml/2006/main">
              <a:off x="2183823" y="1516206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Max</a:t>
              </a:r>
            </a:p>
          </cdr:txBody>
        </cdr:sp>
        <cdr:sp macro="" textlink="">
          <cdr:nvSpPr>
            <cdr:cNvPr id="6" name="Rectangle 5"/>
            <cdr:cNvSpPr/>
          </cdr:nvSpPr>
          <cdr:spPr>
            <a:xfrm xmlns:a="http://schemas.openxmlformats.org/drawingml/2006/main">
              <a:off x="1234210" y="1514186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7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Avg</a:t>
              </a:r>
            </a:p>
          </cdr:txBody>
        </cdr:sp>
      </cdr:grpSp>
      <cdr:grpSp>
        <cdr:nvGrpSpPr>
          <cdr:cNvPr id="8" name="Group 7">
            <a:extLst xmlns:a="http://schemas.openxmlformats.org/drawingml/2006/main">
              <a:ext uri="{FF2B5EF4-FFF2-40B4-BE49-F238E27FC236}">
                <a16:creationId xmlns:a16="http://schemas.microsoft.com/office/drawing/2014/main" id="{FD932B5D-7364-D03B-20A7-1E8F25522D55}"/>
              </a:ext>
            </a:extLst>
          </cdr:cNvPr>
          <cdr:cNvGrpSpPr/>
        </cdr:nvGrpSpPr>
        <cdr:grpSpPr>
          <a:xfrm xmlns:a="http://schemas.openxmlformats.org/drawingml/2006/main">
            <a:off x="1231324" y="1667089"/>
            <a:ext cx="1394113" cy="134322"/>
            <a:chOff x="0" y="0"/>
            <a:chExt cx="1394113" cy="134793"/>
          </a:xfrm>
          <a:grpFill xmlns:a="http://schemas.openxmlformats.org/drawingml/2006/main"/>
        </cdr:grpSpPr>
        <cdr:sp macro="" textlink="'Xu ly du lieu do'!$E$20">
          <cdr:nvSpPr>
            <cdr:cNvPr id="9" name="Rectangle 8"/>
            <cdr:cNvSpPr/>
          </cdr:nvSpPr>
          <cdr:spPr>
            <a:xfrm xmlns:a="http://schemas.openxmlformats.org/drawingml/2006/main">
              <a:off x="479712" y="2021"/>
              <a:ext cx="444500" cy="128512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0B77BF5B-48C1-4D45-9F39-37BCE30802D8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E$21">
          <cdr:nvSpPr>
            <cdr:cNvPr id="10" name="Rectangle 9"/>
            <cdr:cNvSpPr/>
          </cdr:nvSpPr>
          <cdr:spPr>
            <a:xfrm xmlns:a="http://schemas.openxmlformats.org/drawingml/2006/main">
              <a:off x="949613" y="2020"/>
              <a:ext cx="444500" cy="127289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80BAB5AC-DA93-4BF2-8604-91CDA94369CE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  <cdr:sp macro="" textlink="'Xu ly du lieu do'!$E$19">
          <cdr:nvSpPr>
            <cdr:cNvPr id="11" name="Rectangle 10"/>
            <cdr:cNvSpPr/>
          </cdr:nvSpPr>
          <cdr:spPr>
            <a:xfrm xmlns:a="http://schemas.openxmlformats.org/drawingml/2006/main">
              <a:off x="0" y="0"/>
              <a:ext cx="444500" cy="134793"/>
            </a:xfrm>
            <a:prstGeom xmlns:a="http://schemas.openxmlformats.org/drawingml/2006/main" prst="rect">
              <a:avLst/>
            </a:prstGeom>
            <a:grpFill xmlns:a="http://schemas.openxmlformats.org/drawingml/2006/main"/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50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fld id="{2FC9A8ED-E4A6-467E-AE04-C90A43883916}" type="TxLink">
                <a:rPr lang="en-US" sz="7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#N/A</a:t>
              </a:fld>
              <a:endParaRPr lang="en-US" sz="7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cdr:grp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E10406"/>
  <sheetViews>
    <sheetView workbookViewId="0"/>
  </sheetViews>
  <sheetFormatPr defaultColWidth="9.140625" defaultRowHeight="15" x14ac:dyDescent="0.25"/>
  <cols>
    <col min="1" max="1" width="10.85546875" style="8" bestFit="1" customWidth="1"/>
    <col min="2" max="2" width="7.140625" style="8" customWidth="1"/>
    <col min="3" max="3" width="9.140625" style="8"/>
    <col min="4" max="4" width="7.140625" style="8" customWidth="1"/>
    <col min="5" max="13" width="9.140625" style="8"/>
    <col min="14" max="17" width="10.140625" style="16" bestFit="1" customWidth="1"/>
    <col min="18" max="31" width="9.140625" style="8"/>
    <col min="32" max="33" width="11.5703125" style="15" bestFit="1" customWidth="1"/>
    <col min="34" max="34" width="11.5703125" style="24" bestFit="1" customWidth="1"/>
    <col min="35" max="37" width="10.5703125" style="15" bestFit="1" customWidth="1"/>
    <col min="38" max="38" width="10.5703125" style="25" bestFit="1" customWidth="1"/>
    <col min="39" max="41" width="11.5703125" style="15" bestFit="1" customWidth="1"/>
    <col min="42" max="42" width="11.5703125" style="25" bestFit="1" customWidth="1"/>
    <col min="43" max="43" width="15.140625" style="15" bestFit="1" customWidth="1"/>
    <col min="44" max="16384" width="9.140625" style="8"/>
  </cols>
  <sheetData>
    <row r="5" spans="1:83" x14ac:dyDescent="0.25">
      <c r="A5" s="9"/>
      <c r="B5" s="10"/>
      <c r="C5" s="11"/>
      <c r="D5" s="10"/>
      <c r="I5" s="15"/>
      <c r="BP5" s="12"/>
      <c r="BR5" s="12"/>
      <c r="BT5" s="12"/>
      <c r="BV5" s="12"/>
      <c r="BY5" s="12"/>
      <c r="CB5" s="12"/>
      <c r="CE5" s="12"/>
    </row>
    <row r="6" spans="1:83" x14ac:dyDescent="0.25">
      <c r="A6" s="9"/>
      <c r="B6" s="10"/>
      <c r="C6" s="11"/>
      <c r="D6" s="10"/>
      <c r="I6" s="15"/>
      <c r="BP6" s="12"/>
      <c r="BR6" s="12"/>
      <c r="BT6" s="12"/>
      <c r="BV6" s="12"/>
      <c r="BY6" s="12"/>
      <c r="CB6" s="12"/>
      <c r="CE6" s="12"/>
    </row>
    <row r="7" spans="1:83" x14ac:dyDescent="0.25">
      <c r="A7" s="9"/>
      <c r="B7" s="10"/>
      <c r="C7" s="11"/>
      <c r="D7" s="10"/>
      <c r="I7" s="15"/>
      <c r="BP7" s="12"/>
      <c r="BR7" s="12"/>
      <c r="BT7" s="12"/>
      <c r="BV7" s="12"/>
      <c r="BY7" s="12"/>
      <c r="CB7" s="12"/>
      <c r="CE7" s="12"/>
    </row>
    <row r="8" spans="1:83" x14ac:dyDescent="0.25">
      <c r="A8" s="9"/>
      <c r="B8" s="10"/>
      <c r="C8" s="11"/>
      <c r="D8" s="10"/>
      <c r="I8" s="15"/>
      <c r="BP8" s="12"/>
      <c r="BR8" s="12"/>
      <c r="BT8" s="12"/>
      <c r="BV8" s="12"/>
      <c r="BY8" s="12"/>
      <c r="CB8" s="12"/>
      <c r="CE8" s="12"/>
    </row>
    <row r="9" spans="1:83" x14ac:dyDescent="0.25">
      <c r="A9" s="9"/>
      <c r="B9" s="10"/>
      <c r="C9" s="11"/>
      <c r="D9" s="10"/>
      <c r="I9" s="15"/>
      <c r="BP9" s="12"/>
      <c r="BR9" s="12"/>
      <c r="BT9" s="12"/>
      <c r="BV9" s="12"/>
      <c r="BY9" s="12"/>
      <c r="CB9" s="12"/>
      <c r="CE9" s="12"/>
    </row>
    <row r="10" spans="1:83" x14ac:dyDescent="0.25">
      <c r="A10" s="9"/>
      <c r="B10" s="10"/>
      <c r="C10" s="11"/>
      <c r="D10" s="10"/>
      <c r="I10" s="15"/>
      <c r="BP10" s="12"/>
      <c r="BR10" s="12"/>
      <c r="BT10" s="12"/>
      <c r="BV10" s="12"/>
      <c r="BY10" s="12"/>
      <c r="CB10" s="12"/>
      <c r="CE10" s="12"/>
    </row>
    <row r="11" spans="1:83" x14ac:dyDescent="0.25">
      <c r="A11" s="9"/>
      <c r="B11" s="10"/>
      <c r="C11" s="11"/>
      <c r="D11" s="10"/>
      <c r="I11" s="15"/>
      <c r="BP11" s="12"/>
      <c r="BR11" s="12"/>
      <c r="BT11" s="12"/>
      <c r="BV11" s="12"/>
      <c r="BY11" s="12"/>
      <c r="CB11" s="12"/>
      <c r="CE11" s="12"/>
    </row>
    <row r="12" spans="1:83" x14ac:dyDescent="0.25">
      <c r="A12" s="9"/>
      <c r="B12" s="10"/>
      <c r="C12" s="11"/>
      <c r="D12" s="10"/>
      <c r="I12" s="15"/>
      <c r="BP12" s="12"/>
      <c r="BR12" s="12"/>
      <c r="BT12" s="12"/>
      <c r="BV12" s="12"/>
      <c r="BY12" s="12"/>
      <c r="CB12" s="12"/>
      <c r="CE12" s="12"/>
    </row>
    <row r="13" spans="1:83" x14ac:dyDescent="0.25">
      <c r="A13" s="9"/>
      <c r="B13" s="10"/>
      <c r="C13" s="11"/>
      <c r="D13" s="10"/>
      <c r="I13" s="15"/>
      <c r="BP13" s="12"/>
      <c r="BR13" s="12"/>
      <c r="BT13" s="12"/>
      <c r="BV13" s="12"/>
      <c r="BY13" s="12"/>
      <c r="CB13" s="12"/>
      <c r="CE13" s="12"/>
    </row>
    <row r="14" spans="1:83" ht="15.75" customHeight="1" x14ac:dyDescent="0.25">
      <c r="A14" s="9"/>
      <c r="B14" s="10"/>
      <c r="C14" s="11"/>
      <c r="D14" s="10"/>
      <c r="I14" s="15"/>
      <c r="BP14" s="12"/>
      <c r="BR14" s="12"/>
      <c r="BT14" s="12"/>
      <c r="BV14" s="12"/>
      <c r="BY14" s="12"/>
      <c r="CB14" s="12"/>
      <c r="CE14" s="12"/>
    </row>
    <row r="15" spans="1:83" x14ac:dyDescent="0.25">
      <c r="A15" s="9"/>
      <c r="B15" s="10"/>
      <c r="C15" s="11"/>
      <c r="D15" s="10"/>
      <c r="I15" s="15"/>
      <c r="BP15" s="12"/>
      <c r="BR15" s="12"/>
      <c r="BT15" s="12"/>
      <c r="BV15" s="12"/>
      <c r="BY15" s="12"/>
      <c r="CB15" s="12"/>
      <c r="CE15" s="12"/>
    </row>
    <row r="16" spans="1:83" x14ac:dyDescent="0.25">
      <c r="A16" s="9"/>
      <c r="B16" s="10"/>
      <c r="C16" s="11"/>
      <c r="D16" s="10"/>
      <c r="I16" s="15"/>
      <c r="BP16" s="12"/>
      <c r="BR16" s="12"/>
      <c r="BT16" s="12"/>
      <c r="BV16" s="12"/>
      <c r="BY16" s="12"/>
      <c r="CB16" s="12"/>
      <c r="CE16" s="12"/>
    </row>
    <row r="17" spans="1:83" x14ac:dyDescent="0.25">
      <c r="A17" s="9"/>
      <c r="B17" s="10"/>
      <c r="C17" s="11"/>
      <c r="D17" s="10"/>
      <c r="I17" s="15"/>
      <c r="BP17" s="12"/>
      <c r="BR17" s="12"/>
      <c r="BT17" s="12"/>
      <c r="BV17" s="12"/>
      <c r="BY17" s="12"/>
      <c r="CB17" s="12"/>
      <c r="CE17" s="12"/>
    </row>
    <row r="18" spans="1:83" x14ac:dyDescent="0.25">
      <c r="A18" s="9"/>
      <c r="B18" s="10"/>
      <c r="C18" s="11"/>
      <c r="D18" s="10"/>
      <c r="I18" s="15"/>
      <c r="BP18" s="12"/>
      <c r="BR18" s="12"/>
      <c r="BT18" s="12"/>
      <c r="BV18" s="12"/>
      <c r="BY18" s="12"/>
      <c r="CB18" s="12"/>
      <c r="CE18" s="12"/>
    </row>
    <row r="19" spans="1:83" x14ac:dyDescent="0.25">
      <c r="A19" s="9"/>
      <c r="B19" s="10"/>
      <c r="C19" s="11"/>
      <c r="D19" s="10"/>
      <c r="I19" s="15"/>
      <c r="BP19" s="12"/>
      <c r="BR19" s="12"/>
      <c r="BT19" s="12"/>
      <c r="BV19" s="12"/>
      <c r="BY19" s="12"/>
      <c r="CB19" s="12"/>
      <c r="CE19" s="12"/>
    </row>
    <row r="20" spans="1:83" x14ac:dyDescent="0.25">
      <c r="A20" s="9"/>
      <c r="B20" s="10"/>
      <c r="C20" s="11"/>
      <c r="D20" s="10"/>
      <c r="I20" s="15"/>
      <c r="BP20" s="12"/>
      <c r="BR20" s="12"/>
      <c r="BT20" s="12"/>
      <c r="BV20" s="12"/>
      <c r="BY20" s="12"/>
      <c r="CB20" s="12"/>
      <c r="CE20" s="12"/>
    </row>
    <row r="21" spans="1:83" x14ac:dyDescent="0.25">
      <c r="A21" s="9"/>
      <c r="B21" s="10"/>
      <c r="C21" s="11"/>
      <c r="D21" s="10"/>
      <c r="I21" s="15"/>
      <c r="BP21" s="12"/>
      <c r="BR21" s="12"/>
      <c r="BT21" s="12"/>
      <c r="BV21" s="12"/>
      <c r="BY21" s="12"/>
      <c r="CB21" s="12"/>
      <c r="CE21" s="12"/>
    </row>
    <row r="22" spans="1:83" x14ac:dyDescent="0.25">
      <c r="A22" s="9"/>
      <c r="B22" s="10"/>
      <c r="C22" s="11"/>
      <c r="D22" s="10"/>
      <c r="I22" s="15"/>
      <c r="BP22" s="12"/>
      <c r="BR22" s="12"/>
      <c r="BT22" s="12"/>
      <c r="BV22" s="12"/>
      <c r="BY22" s="12"/>
      <c r="CB22" s="12"/>
      <c r="CE22" s="12"/>
    </row>
    <row r="23" spans="1:83" x14ac:dyDescent="0.25">
      <c r="A23" s="9"/>
      <c r="B23" s="10"/>
      <c r="C23" s="11"/>
      <c r="D23" s="10"/>
      <c r="I23" s="15"/>
      <c r="BP23" s="12"/>
      <c r="BR23" s="12"/>
      <c r="BT23" s="12"/>
      <c r="BV23" s="12"/>
      <c r="BY23" s="12"/>
      <c r="CB23" s="12"/>
      <c r="CE23" s="12"/>
    </row>
    <row r="24" spans="1:83" x14ac:dyDescent="0.25">
      <c r="A24" s="9"/>
      <c r="B24" s="10"/>
      <c r="C24" s="11"/>
      <c r="D24" s="10"/>
      <c r="I24" s="15"/>
      <c r="BP24" s="12"/>
      <c r="BR24" s="12"/>
      <c r="BT24" s="12"/>
      <c r="BV24" s="12"/>
      <c r="BY24" s="12"/>
      <c r="CB24" s="12"/>
      <c r="CE24" s="12"/>
    </row>
    <row r="25" spans="1:83" x14ac:dyDescent="0.25">
      <c r="A25" s="9"/>
      <c r="B25" s="10"/>
      <c r="C25" s="11"/>
      <c r="D25" s="10"/>
      <c r="I25" s="15"/>
      <c r="BP25" s="12"/>
      <c r="BR25" s="12"/>
      <c r="BT25" s="12"/>
      <c r="BV25" s="12"/>
      <c r="BY25" s="12"/>
      <c r="CB25" s="12"/>
      <c r="CE25" s="12"/>
    </row>
    <row r="26" spans="1:83" x14ac:dyDescent="0.25">
      <c r="A26" s="9"/>
      <c r="B26" s="10"/>
      <c r="C26" s="11"/>
      <c r="D26" s="10"/>
      <c r="I26" s="15"/>
      <c r="BP26" s="12"/>
      <c r="BR26" s="12"/>
      <c r="BT26" s="12"/>
      <c r="BV26" s="12"/>
      <c r="BY26" s="12"/>
      <c r="CB26" s="12"/>
      <c r="CE26" s="12"/>
    </row>
    <row r="27" spans="1:83" x14ac:dyDescent="0.25">
      <c r="A27" s="9"/>
      <c r="B27" s="10"/>
      <c r="C27" s="11"/>
      <c r="D27" s="10"/>
      <c r="I27" s="15"/>
      <c r="BP27" s="12"/>
      <c r="BR27" s="12"/>
      <c r="BT27" s="12"/>
      <c r="BV27" s="12"/>
      <c r="BY27" s="12"/>
      <c r="CB27" s="12"/>
      <c r="CE27" s="12"/>
    </row>
    <row r="28" spans="1:83" x14ac:dyDescent="0.25">
      <c r="A28" s="9"/>
      <c r="B28" s="10"/>
      <c r="C28" s="11"/>
      <c r="D28" s="10"/>
      <c r="I28" s="15"/>
      <c r="BP28" s="12"/>
      <c r="BR28" s="12"/>
      <c r="BT28" s="12"/>
      <c r="BV28" s="12"/>
      <c r="BY28" s="12"/>
      <c r="CB28" s="12"/>
      <c r="CE28" s="12"/>
    </row>
    <row r="29" spans="1:83" x14ac:dyDescent="0.25">
      <c r="A29" s="9"/>
      <c r="B29" s="10"/>
      <c r="C29" s="11"/>
      <c r="D29" s="10"/>
      <c r="I29" s="15"/>
      <c r="BP29" s="12"/>
      <c r="BR29" s="12"/>
      <c r="BT29" s="12"/>
      <c r="BV29" s="12"/>
      <c r="BY29" s="12"/>
      <c r="CB29" s="12"/>
      <c r="CE29" s="12"/>
    </row>
    <row r="30" spans="1:83" x14ac:dyDescent="0.25">
      <c r="A30" s="9"/>
      <c r="B30" s="10"/>
      <c r="C30" s="11"/>
      <c r="D30" s="10"/>
      <c r="I30" s="15"/>
      <c r="BP30" s="12"/>
      <c r="BR30" s="12"/>
      <c r="BT30" s="12"/>
      <c r="BV30" s="12"/>
      <c r="BY30" s="12"/>
      <c r="CB30" s="12"/>
      <c r="CE30" s="12"/>
    </row>
    <row r="31" spans="1:83" x14ac:dyDescent="0.25">
      <c r="A31" s="9"/>
      <c r="B31" s="10"/>
      <c r="C31" s="11"/>
      <c r="D31" s="10"/>
      <c r="I31" s="15"/>
      <c r="BP31" s="12"/>
      <c r="BR31" s="12"/>
      <c r="BT31" s="12"/>
      <c r="BV31" s="12"/>
      <c r="BY31" s="12"/>
      <c r="CB31" s="12"/>
      <c r="CE31" s="12"/>
    </row>
    <row r="32" spans="1:83" x14ac:dyDescent="0.25">
      <c r="A32" s="9"/>
      <c r="B32" s="10"/>
      <c r="C32" s="11"/>
      <c r="D32" s="10"/>
      <c r="I32" s="15"/>
      <c r="BP32" s="12"/>
      <c r="BR32" s="12"/>
      <c r="BT32" s="12"/>
      <c r="BV32" s="12"/>
      <c r="BY32" s="12"/>
      <c r="CB32" s="12"/>
      <c r="CE32" s="12"/>
    </row>
    <row r="33" spans="1:83" x14ac:dyDescent="0.25">
      <c r="A33" s="9"/>
      <c r="B33" s="10"/>
      <c r="C33" s="11"/>
      <c r="D33" s="10"/>
      <c r="I33" s="15"/>
      <c r="BP33" s="12"/>
      <c r="BR33" s="12"/>
      <c r="BT33" s="12"/>
      <c r="BV33" s="12"/>
      <c r="BY33" s="12"/>
      <c r="CB33" s="12"/>
      <c r="CE33" s="12"/>
    </row>
    <row r="34" spans="1:83" x14ac:dyDescent="0.25">
      <c r="A34" s="9"/>
      <c r="B34" s="10"/>
      <c r="C34" s="11"/>
      <c r="D34" s="10"/>
      <c r="I34" s="15"/>
      <c r="BP34" s="12"/>
      <c r="BR34" s="12"/>
      <c r="BT34" s="12"/>
      <c r="BV34" s="12"/>
      <c r="BY34" s="12"/>
      <c r="CB34" s="12"/>
      <c r="CE34" s="12"/>
    </row>
    <row r="35" spans="1:83" x14ac:dyDescent="0.25">
      <c r="A35" s="9"/>
      <c r="B35" s="10"/>
      <c r="C35" s="11"/>
      <c r="D35" s="10"/>
      <c r="I35" s="15"/>
      <c r="BP35" s="12"/>
      <c r="BR35" s="12"/>
      <c r="BT35" s="12"/>
      <c r="BV35" s="12"/>
      <c r="BY35" s="12"/>
      <c r="CB35" s="12"/>
      <c r="CE35" s="12"/>
    </row>
    <row r="36" spans="1:83" x14ac:dyDescent="0.25">
      <c r="A36" s="9"/>
      <c r="B36" s="10"/>
      <c r="C36" s="11"/>
      <c r="D36" s="10"/>
      <c r="I36" s="15"/>
      <c r="BP36" s="12"/>
      <c r="BR36" s="12"/>
      <c r="BT36" s="12"/>
      <c r="BV36" s="12"/>
      <c r="BY36" s="12"/>
      <c r="CB36" s="12"/>
      <c r="CE36" s="12"/>
    </row>
    <row r="37" spans="1:83" x14ac:dyDescent="0.25">
      <c r="A37" s="9"/>
      <c r="B37" s="10"/>
      <c r="C37" s="11"/>
      <c r="D37" s="10"/>
      <c r="I37" s="15"/>
      <c r="BP37" s="12"/>
      <c r="BR37" s="12"/>
      <c r="BT37" s="12"/>
      <c r="BV37" s="12"/>
      <c r="BY37" s="12"/>
      <c r="CB37" s="12"/>
      <c r="CE37" s="12"/>
    </row>
    <row r="38" spans="1:83" x14ac:dyDescent="0.25">
      <c r="A38" s="9"/>
      <c r="B38" s="10"/>
      <c r="C38" s="11"/>
      <c r="D38" s="10"/>
      <c r="I38" s="15"/>
      <c r="BP38" s="12"/>
      <c r="BR38" s="12"/>
      <c r="BT38" s="12"/>
      <c r="BV38" s="12"/>
      <c r="BY38" s="12"/>
      <c r="CB38" s="12"/>
      <c r="CE38" s="12"/>
    </row>
    <row r="39" spans="1:83" x14ac:dyDescent="0.25">
      <c r="A39" s="9"/>
      <c r="B39" s="10"/>
      <c r="C39" s="11"/>
      <c r="D39" s="10"/>
      <c r="I39" s="15"/>
      <c r="BP39" s="12"/>
      <c r="BR39" s="12"/>
      <c r="BT39" s="12"/>
      <c r="BV39" s="12"/>
      <c r="BY39" s="12"/>
      <c r="CB39" s="12"/>
      <c r="CE39" s="12"/>
    </row>
    <row r="40" spans="1:83" x14ac:dyDescent="0.25">
      <c r="A40" s="9"/>
      <c r="B40" s="10"/>
      <c r="C40" s="11"/>
      <c r="D40" s="10"/>
      <c r="I40" s="15"/>
      <c r="BP40" s="12"/>
      <c r="BR40" s="12"/>
      <c r="BT40" s="12"/>
      <c r="BV40" s="12"/>
      <c r="BY40" s="12"/>
      <c r="CB40" s="12"/>
      <c r="CE40" s="12"/>
    </row>
    <row r="41" spans="1:83" x14ac:dyDescent="0.25">
      <c r="A41" s="9"/>
      <c r="B41" s="10"/>
      <c r="C41" s="11"/>
      <c r="D41" s="10"/>
      <c r="I41" s="15"/>
      <c r="BP41" s="12"/>
      <c r="BR41" s="12"/>
      <c r="BT41" s="12"/>
      <c r="BV41" s="12"/>
      <c r="BY41" s="12"/>
      <c r="CB41" s="12"/>
      <c r="CE41" s="12"/>
    </row>
    <row r="42" spans="1:83" x14ac:dyDescent="0.25">
      <c r="A42" s="9"/>
      <c r="B42" s="10"/>
      <c r="C42" s="11"/>
      <c r="D42" s="10"/>
      <c r="I42" s="15"/>
      <c r="BP42" s="12"/>
      <c r="BR42" s="12"/>
      <c r="BT42" s="12"/>
      <c r="BV42" s="12"/>
      <c r="BY42" s="12"/>
      <c r="CB42" s="12"/>
      <c r="CE42" s="12"/>
    </row>
    <row r="43" spans="1:83" x14ac:dyDescent="0.25">
      <c r="A43" s="9"/>
      <c r="B43" s="10"/>
      <c r="C43" s="11"/>
      <c r="D43" s="10"/>
      <c r="I43" s="15"/>
      <c r="BP43" s="12"/>
      <c r="BR43" s="12"/>
      <c r="BT43" s="12"/>
      <c r="BV43" s="12"/>
      <c r="BY43" s="12"/>
      <c r="CB43" s="12"/>
      <c r="CE43" s="12"/>
    </row>
    <row r="44" spans="1:83" x14ac:dyDescent="0.25">
      <c r="A44" s="9"/>
      <c r="B44" s="10"/>
      <c r="C44" s="11"/>
      <c r="D44" s="10"/>
      <c r="I44" s="15"/>
      <c r="BP44" s="12"/>
      <c r="BR44" s="12"/>
      <c r="BT44" s="12"/>
      <c r="BV44" s="12"/>
      <c r="BY44" s="12"/>
      <c r="CB44" s="12"/>
      <c r="CE44" s="12"/>
    </row>
    <row r="45" spans="1:83" x14ac:dyDescent="0.25">
      <c r="A45" s="9"/>
      <c r="B45" s="10"/>
      <c r="C45" s="11"/>
      <c r="D45" s="10"/>
      <c r="I45" s="15"/>
      <c r="BP45" s="12"/>
      <c r="BR45" s="12"/>
      <c r="BT45" s="12"/>
      <c r="BV45" s="12"/>
      <c r="BY45" s="12"/>
      <c r="CB45" s="12"/>
      <c r="CE45" s="12"/>
    </row>
    <row r="46" spans="1:83" x14ac:dyDescent="0.25">
      <c r="A46" s="9"/>
      <c r="B46" s="10"/>
      <c r="C46" s="11"/>
      <c r="D46" s="10"/>
      <c r="I46" s="15"/>
      <c r="BP46" s="12"/>
      <c r="BR46" s="12"/>
      <c r="BT46" s="12"/>
      <c r="BV46" s="12"/>
      <c r="BY46" s="12"/>
      <c r="CB46" s="12"/>
      <c r="CE46" s="12"/>
    </row>
    <row r="47" spans="1:83" x14ac:dyDescent="0.25">
      <c r="A47" s="9"/>
      <c r="B47" s="10"/>
      <c r="C47" s="11"/>
      <c r="D47" s="10"/>
      <c r="I47" s="15"/>
      <c r="BP47" s="12"/>
      <c r="BR47" s="12"/>
      <c r="BT47" s="12"/>
      <c r="BV47" s="12"/>
      <c r="BY47" s="12"/>
      <c r="CB47" s="12"/>
      <c r="CE47" s="12"/>
    </row>
    <row r="48" spans="1:83" x14ac:dyDescent="0.25">
      <c r="A48" s="9"/>
      <c r="B48" s="10"/>
      <c r="C48" s="11"/>
      <c r="D48" s="10"/>
      <c r="I48" s="15"/>
      <c r="BP48" s="12"/>
      <c r="BR48" s="12"/>
      <c r="BT48" s="12"/>
      <c r="BV48" s="12"/>
      <c r="BY48" s="12"/>
      <c r="CB48" s="12"/>
      <c r="CE48" s="12"/>
    </row>
    <row r="49" spans="1:83" x14ac:dyDescent="0.25">
      <c r="A49" s="9"/>
      <c r="B49" s="10"/>
      <c r="C49" s="11"/>
      <c r="D49" s="10"/>
      <c r="I49" s="15"/>
      <c r="BP49" s="12"/>
      <c r="BR49" s="12"/>
      <c r="BT49" s="12"/>
      <c r="BV49" s="12"/>
      <c r="BY49" s="12"/>
      <c r="CB49" s="12"/>
      <c r="CE49" s="12"/>
    </row>
    <row r="50" spans="1:83" x14ac:dyDescent="0.25">
      <c r="A50" s="9"/>
      <c r="B50" s="10"/>
      <c r="C50" s="11"/>
      <c r="D50" s="10"/>
      <c r="I50" s="15"/>
      <c r="BP50" s="12"/>
      <c r="BR50" s="12"/>
      <c r="BT50" s="12"/>
      <c r="BV50" s="12"/>
      <c r="BY50" s="12"/>
      <c r="CB50" s="12"/>
      <c r="CE50" s="12"/>
    </row>
    <row r="51" spans="1:83" x14ac:dyDescent="0.25">
      <c r="A51" s="9"/>
      <c r="B51" s="10"/>
      <c r="C51" s="11"/>
      <c r="D51" s="10"/>
      <c r="I51" s="15"/>
      <c r="BP51" s="12"/>
      <c r="BR51" s="12"/>
      <c r="BT51" s="12"/>
      <c r="BV51" s="12"/>
      <c r="BY51" s="12"/>
      <c r="CB51" s="12"/>
      <c r="CE51" s="12"/>
    </row>
    <row r="52" spans="1:83" x14ac:dyDescent="0.25">
      <c r="A52" s="9"/>
      <c r="B52" s="10"/>
      <c r="C52" s="11"/>
      <c r="D52" s="10"/>
      <c r="I52" s="15"/>
      <c r="BP52" s="12"/>
      <c r="BR52" s="12"/>
      <c r="BT52" s="12"/>
      <c r="BV52" s="12"/>
      <c r="BY52" s="12"/>
      <c r="CB52" s="12"/>
      <c r="CE52" s="12"/>
    </row>
    <row r="53" spans="1:83" x14ac:dyDescent="0.25">
      <c r="A53" s="9"/>
      <c r="B53" s="10"/>
      <c r="C53" s="11"/>
      <c r="D53" s="10"/>
      <c r="I53" s="15"/>
      <c r="BP53" s="12"/>
      <c r="BR53" s="12"/>
      <c r="BT53" s="12"/>
      <c r="BV53" s="12"/>
      <c r="BY53" s="12"/>
      <c r="CB53" s="12"/>
      <c r="CE53" s="12"/>
    </row>
    <row r="54" spans="1:83" x14ac:dyDescent="0.25">
      <c r="A54" s="9"/>
      <c r="B54" s="10"/>
      <c r="C54" s="11"/>
      <c r="D54" s="10"/>
      <c r="I54" s="15"/>
      <c r="BP54" s="12"/>
      <c r="BR54" s="12"/>
      <c r="BT54" s="12"/>
      <c r="BV54" s="12"/>
      <c r="BY54" s="12"/>
      <c r="CB54" s="12"/>
      <c r="CE54" s="12"/>
    </row>
    <row r="55" spans="1:83" x14ac:dyDescent="0.25">
      <c r="A55" s="9"/>
      <c r="B55" s="10"/>
      <c r="C55" s="11"/>
      <c r="D55" s="10"/>
      <c r="I55" s="15"/>
      <c r="BP55" s="12"/>
      <c r="BR55" s="12"/>
      <c r="BT55" s="12"/>
      <c r="BV55" s="12"/>
      <c r="BY55" s="12"/>
      <c r="CB55" s="12"/>
      <c r="CE55" s="12"/>
    </row>
    <row r="56" spans="1:83" x14ac:dyDescent="0.25">
      <c r="A56" s="9"/>
      <c r="B56" s="10"/>
      <c r="C56" s="11"/>
      <c r="D56" s="10"/>
      <c r="I56" s="15"/>
      <c r="BP56" s="12"/>
      <c r="BR56" s="12"/>
      <c r="BT56" s="12"/>
      <c r="BV56" s="12"/>
      <c r="BY56" s="12"/>
      <c r="CB56" s="12"/>
      <c r="CE56" s="12"/>
    </row>
    <row r="57" spans="1:83" x14ac:dyDescent="0.25">
      <c r="A57" s="9"/>
      <c r="B57" s="10"/>
      <c r="C57" s="11"/>
      <c r="D57" s="10"/>
      <c r="I57" s="15"/>
      <c r="BP57" s="12"/>
      <c r="BR57" s="12"/>
      <c r="BT57" s="12"/>
      <c r="BV57" s="12"/>
      <c r="BY57" s="12"/>
      <c r="CB57" s="12"/>
      <c r="CE57" s="12"/>
    </row>
    <row r="58" spans="1:83" x14ac:dyDescent="0.25">
      <c r="A58" s="9"/>
      <c r="B58" s="10"/>
      <c r="C58" s="11"/>
      <c r="D58" s="10"/>
      <c r="I58" s="15"/>
      <c r="BP58" s="12"/>
      <c r="BR58" s="12"/>
      <c r="BT58" s="12"/>
      <c r="BV58" s="12"/>
      <c r="BY58" s="12"/>
      <c r="CB58" s="12"/>
      <c r="CE58" s="12"/>
    </row>
    <row r="59" spans="1:83" x14ac:dyDescent="0.25">
      <c r="A59" s="9"/>
      <c r="B59" s="10"/>
      <c r="C59" s="11"/>
      <c r="D59" s="10"/>
      <c r="I59" s="15"/>
      <c r="BP59" s="12"/>
      <c r="BR59" s="12"/>
      <c r="BT59" s="12"/>
      <c r="BV59" s="12"/>
      <c r="BY59" s="12"/>
      <c r="CB59" s="12"/>
      <c r="CE59" s="12"/>
    </row>
    <row r="60" spans="1:83" x14ac:dyDescent="0.25">
      <c r="A60" s="9"/>
      <c r="B60" s="10"/>
      <c r="C60" s="11"/>
      <c r="D60" s="10"/>
      <c r="I60" s="15"/>
      <c r="BP60" s="12"/>
      <c r="BR60" s="12"/>
      <c r="BT60" s="12"/>
      <c r="BV60" s="12"/>
      <c r="BY60" s="12"/>
      <c r="CB60" s="12"/>
      <c r="CE60" s="12"/>
    </row>
    <row r="61" spans="1:83" x14ac:dyDescent="0.25">
      <c r="A61" s="9"/>
      <c r="B61" s="10"/>
      <c r="C61" s="11"/>
      <c r="D61" s="10"/>
      <c r="I61" s="15"/>
      <c r="BP61" s="12"/>
      <c r="BR61" s="12"/>
      <c r="BT61" s="12"/>
      <c r="BV61" s="12"/>
      <c r="BY61" s="12"/>
      <c r="CB61" s="12"/>
      <c r="CE61" s="12"/>
    </row>
    <row r="62" spans="1:83" x14ac:dyDescent="0.25">
      <c r="A62" s="9"/>
      <c r="B62" s="10"/>
      <c r="C62" s="11"/>
      <c r="D62" s="10"/>
      <c r="I62" s="15"/>
      <c r="BP62" s="12"/>
      <c r="BR62" s="12"/>
      <c r="BT62" s="12"/>
      <c r="BV62" s="12"/>
      <c r="BY62" s="12"/>
      <c r="CB62" s="12"/>
      <c r="CE62" s="12"/>
    </row>
    <row r="63" spans="1:83" x14ac:dyDescent="0.25">
      <c r="A63" s="9"/>
      <c r="B63" s="10"/>
      <c r="C63" s="11"/>
      <c r="D63" s="10"/>
      <c r="I63" s="15"/>
      <c r="BP63" s="12"/>
      <c r="BR63" s="12"/>
      <c r="BT63" s="12"/>
      <c r="BV63" s="12"/>
      <c r="BY63" s="12"/>
      <c r="CB63" s="12"/>
      <c r="CE63" s="12"/>
    </row>
    <row r="64" spans="1:83" x14ac:dyDescent="0.25">
      <c r="A64" s="9"/>
      <c r="B64" s="10"/>
      <c r="C64" s="11"/>
      <c r="D64" s="10"/>
      <c r="I64" s="15"/>
      <c r="BP64" s="12"/>
      <c r="BR64" s="12"/>
      <c r="BT64" s="12"/>
      <c r="BV64" s="12"/>
      <c r="BY64" s="12"/>
      <c r="CB64" s="12"/>
      <c r="CE64" s="12"/>
    </row>
    <row r="65" spans="1:83" x14ac:dyDescent="0.25">
      <c r="A65" s="9"/>
      <c r="B65" s="10"/>
      <c r="C65" s="11"/>
      <c r="D65" s="10"/>
      <c r="I65" s="15"/>
      <c r="BP65" s="12"/>
      <c r="BR65" s="12"/>
      <c r="BT65" s="12"/>
      <c r="BV65" s="12"/>
      <c r="BY65" s="12"/>
      <c r="CB65" s="12"/>
      <c r="CE65" s="12"/>
    </row>
    <row r="66" spans="1:83" x14ac:dyDescent="0.25">
      <c r="A66" s="9"/>
      <c r="B66" s="10"/>
      <c r="C66" s="11"/>
      <c r="D66" s="10"/>
      <c r="I66" s="15"/>
      <c r="BP66" s="12"/>
      <c r="BR66" s="12"/>
      <c r="BT66" s="12"/>
      <c r="BV66" s="12"/>
      <c r="BY66" s="12"/>
      <c r="CB66" s="12"/>
      <c r="CE66" s="12"/>
    </row>
    <row r="67" spans="1:83" x14ac:dyDescent="0.25">
      <c r="A67" s="9"/>
      <c r="B67" s="10"/>
      <c r="C67" s="11"/>
      <c r="D67" s="10"/>
      <c r="I67" s="15"/>
      <c r="BP67" s="12"/>
      <c r="BR67" s="12"/>
      <c r="BT67" s="12"/>
      <c r="BV67" s="12"/>
      <c r="BY67" s="12"/>
      <c r="CB67" s="12"/>
      <c r="CE67" s="12"/>
    </row>
    <row r="68" spans="1:83" x14ac:dyDescent="0.25">
      <c r="A68" s="9"/>
      <c r="B68" s="10"/>
      <c r="C68" s="11"/>
      <c r="D68" s="10"/>
      <c r="I68" s="15"/>
      <c r="BP68" s="12"/>
      <c r="BR68" s="12"/>
      <c r="BT68" s="12"/>
      <c r="BV68" s="12"/>
      <c r="BY68" s="12"/>
      <c r="CB68" s="12"/>
      <c r="CE68" s="12"/>
    </row>
    <row r="69" spans="1:83" x14ac:dyDescent="0.25">
      <c r="A69" s="9"/>
      <c r="B69" s="10"/>
      <c r="C69" s="11"/>
      <c r="D69" s="10"/>
      <c r="I69" s="15"/>
      <c r="BP69" s="12"/>
      <c r="BR69" s="12"/>
      <c r="BT69" s="12"/>
      <c r="BV69" s="12"/>
      <c r="BY69" s="12"/>
      <c r="CB69" s="12"/>
      <c r="CE69" s="12"/>
    </row>
    <row r="70" spans="1:83" x14ac:dyDescent="0.25">
      <c r="A70" s="9"/>
      <c r="B70" s="10"/>
      <c r="C70" s="11"/>
      <c r="D70" s="10"/>
      <c r="I70" s="15"/>
      <c r="BP70" s="12"/>
      <c r="BR70" s="12"/>
      <c r="BT70" s="12"/>
      <c r="BV70" s="12"/>
      <c r="BY70" s="12"/>
      <c r="CB70" s="12"/>
      <c r="CE70" s="12"/>
    </row>
    <row r="71" spans="1:83" x14ac:dyDescent="0.25">
      <c r="A71" s="9"/>
      <c r="B71" s="10"/>
      <c r="C71" s="11"/>
      <c r="D71" s="10"/>
      <c r="I71" s="15"/>
      <c r="BP71" s="12"/>
      <c r="BR71" s="12"/>
      <c r="BT71" s="12"/>
      <c r="BV71" s="12"/>
      <c r="BY71" s="12"/>
      <c r="CB71" s="12"/>
      <c r="CE71" s="12"/>
    </row>
    <row r="72" spans="1:83" x14ac:dyDescent="0.25">
      <c r="A72" s="9"/>
      <c r="B72" s="10"/>
      <c r="C72" s="11"/>
      <c r="D72" s="10"/>
      <c r="I72" s="15"/>
      <c r="BP72" s="12"/>
      <c r="BR72" s="12"/>
      <c r="BT72" s="12"/>
      <c r="BV72" s="12"/>
      <c r="BY72" s="12"/>
      <c r="CB72" s="12"/>
      <c r="CE72" s="12"/>
    </row>
    <row r="73" spans="1:83" x14ac:dyDescent="0.25">
      <c r="A73" s="9"/>
      <c r="B73" s="10"/>
      <c r="C73" s="11"/>
      <c r="D73" s="10"/>
      <c r="I73" s="15"/>
      <c r="BP73" s="12"/>
      <c r="BR73" s="12"/>
      <c r="BT73" s="12"/>
      <c r="BV73" s="12"/>
      <c r="BY73" s="12"/>
      <c r="CB73" s="12"/>
      <c r="CE73" s="12"/>
    </row>
    <row r="74" spans="1:83" x14ac:dyDescent="0.25">
      <c r="A74" s="9"/>
      <c r="B74" s="10"/>
      <c r="C74" s="11"/>
      <c r="D74" s="10"/>
      <c r="I74" s="15"/>
      <c r="BP74" s="12"/>
      <c r="BR74" s="12"/>
      <c r="BT74" s="12"/>
      <c r="BV74" s="12"/>
      <c r="BY74" s="12"/>
      <c r="CB74" s="12"/>
      <c r="CE74" s="12"/>
    </row>
    <row r="75" spans="1:83" x14ac:dyDescent="0.25">
      <c r="A75" s="9"/>
      <c r="B75" s="10"/>
      <c r="C75" s="11"/>
      <c r="D75" s="10"/>
      <c r="I75" s="15"/>
      <c r="BP75" s="12"/>
      <c r="BR75" s="12"/>
      <c r="BT75" s="12"/>
      <c r="BV75" s="12"/>
      <c r="BY75" s="12"/>
      <c r="CB75" s="12"/>
      <c r="CE75" s="12"/>
    </row>
    <row r="76" spans="1:83" x14ac:dyDescent="0.25">
      <c r="A76" s="9"/>
      <c r="B76" s="10"/>
      <c r="C76" s="11"/>
      <c r="D76" s="10"/>
      <c r="I76" s="15"/>
      <c r="BP76" s="12"/>
      <c r="BR76" s="12"/>
      <c r="BT76" s="12"/>
      <c r="BV76" s="12"/>
      <c r="BY76" s="12"/>
      <c r="CB76" s="12"/>
      <c r="CE76" s="12"/>
    </row>
    <row r="77" spans="1:83" x14ac:dyDescent="0.25">
      <c r="A77" s="9"/>
      <c r="B77" s="10"/>
      <c r="C77" s="11"/>
      <c r="D77" s="10"/>
      <c r="I77" s="15"/>
      <c r="BP77" s="12"/>
      <c r="BR77" s="12"/>
      <c r="BT77" s="12"/>
      <c r="BV77" s="12"/>
      <c r="BY77" s="12"/>
      <c r="CB77" s="12"/>
      <c r="CE77" s="12"/>
    </row>
    <row r="78" spans="1:83" x14ac:dyDescent="0.25">
      <c r="A78" s="9"/>
      <c r="B78" s="10"/>
      <c r="C78" s="11"/>
      <c r="D78" s="10"/>
      <c r="I78" s="15"/>
      <c r="BP78" s="12"/>
      <c r="BR78" s="12"/>
      <c r="BT78" s="12"/>
      <c r="BV78" s="12"/>
      <c r="BY78" s="12"/>
      <c r="CB78" s="12"/>
      <c r="CE78" s="12"/>
    </row>
    <row r="79" spans="1:83" x14ac:dyDescent="0.25">
      <c r="A79" s="9"/>
      <c r="B79" s="10"/>
      <c r="C79" s="11"/>
      <c r="D79" s="10"/>
      <c r="I79" s="15"/>
      <c r="BP79" s="12"/>
      <c r="BR79" s="12"/>
      <c r="BT79" s="12"/>
      <c r="BV79" s="12"/>
      <c r="BY79" s="12"/>
      <c r="CB79" s="12"/>
      <c r="CE79" s="12"/>
    </row>
    <row r="80" spans="1:83" x14ac:dyDescent="0.25">
      <c r="A80" s="9"/>
      <c r="B80" s="10"/>
      <c r="C80" s="11"/>
      <c r="D80" s="10"/>
      <c r="I80" s="15"/>
      <c r="BP80" s="12"/>
      <c r="BR80" s="12"/>
      <c r="BT80" s="12"/>
      <c r="BV80" s="12"/>
      <c r="BY80" s="12"/>
      <c r="CB80" s="12"/>
      <c r="CE80" s="12"/>
    </row>
    <row r="81" spans="1:83" x14ac:dyDescent="0.25">
      <c r="A81" s="9"/>
      <c r="B81" s="10"/>
      <c r="C81" s="11"/>
      <c r="D81" s="10"/>
      <c r="I81" s="15"/>
      <c r="BP81" s="12"/>
      <c r="BR81" s="12"/>
      <c r="BT81" s="12"/>
      <c r="BV81" s="12"/>
      <c r="BY81" s="12"/>
      <c r="CB81" s="12"/>
      <c r="CE81" s="12"/>
    </row>
    <row r="82" spans="1:83" x14ac:dyDescent="0.25">
      <c r="A82" s="9"/>
      <c r="B82" s="10"/>
      <c r="C82" s="11"/>
      <c r="D82" s="10"/>
      <c r="I82" s="15"/>
      <c r="BP82" s="12"/>
      <c r="BR82" s="12"/>
      <c r="BT82" s="12"/>
      <c r="BV82" s="12"/>
      <c r="BY82" s="12"/>
      <c r="CB82" s="12"/>
      <c r="CE82" s="12"/>
    </row>
    <row r="83" spans="1:83" x14ac:dyDescent="0.25">
      <c r="A83" s="9"/>
      <c r="B83" s="10"/>
      <c r="C83" s="11"/>
      <c r="D83" s="10"/>
      <c r="I83" s="15"/>
      <c r="BP83" s="12"/>
      <c r="BR83" s="12"/>
      <c r="BT83" s="12"/>
      <c r="BV83" s="12"/>
      <c r="BY83" s="12"/>
      <c r="CB83" s="12"/>
      <c r="CE83" s="12"/>
    </row>
    <row r="84" spans="1:83" x14ac:dyDescent="0.25">
      <c r="A84" s="9"/>
      <c r="B84" s="10"/>
      <c r="C84" s="11"/>
      <c r="D84" s="10"/>
      <c r="I84" s="15"/>
      <c r="BP84" s="12"/>
      <c r="BR84" s="12"/>
      <c r="BT84" s="12"/>
      <c r="BV84" s="12"/>
      <c r="BY84" s="12"/>
      <c r="CB84" s="12"/>
      <c r="CE84" s="12"/>
    </row>
    <row r="85" spans="1:83" x14ac:dyDescent="0.25">
      <c r="A85" s="9"/>
      <c r="B85" s="10"/>
      <c r="C85" s="11"/>
      <c r="D85" s="10"/>
      <c r="I85" s="15"/>
      <c r="BP85" s="12"/>
      <c r="BR85" s="12"/>
      <c r="BT85" s="12"/>
      <c r="BV85" s="12"/>
      <c r="BY85" s="12"/>
      <c r="CB85" s="12"/>
      <c r="CE85" s="12"/>
    </row>
    <row r="86" spans="1:83" x14ac:dyDescent="0.25">
      <c r="A86" s="9"/>
      <c r="B86" s="10"/>
      <c r="C86" s="11"/>
      <c r="D86" s="10"/>
      <c r="I86" s="15"/>
      <c r="BP86" s="12"/>
      <c r="BR86" s="12"/>
      <c r="BT86" s="12"/>
      <c r="BV86" s="12"/>
      <c r="BY86" s="12"/>
      <c r="CB86" s="12"/>
      <c r="CE86" s="12"/>
    </row>
    <row r="87" spans="1:83" x14ac:dyDescent="0.25">
      <c r="A87" s="9"/>
      <c r="B87" s="10"/>
      <c r="C87" s="11"/>
      <c r="D87" s="10"/>
      <c r="I87" s="15"/>
      <c r="BP87" s="12"/>
      <c r="BR87" s="12"/>
      <c r="BT87" s="12"/>
      <c r="BV87" s="12"/>
      <c r="BY87" s="12"/>
      <c r="CB87" s="12"/>
      <c r="CE87" s="12"/>
    </row>
    <row r="88" spans="1:83" x14ac:dyDescent="0.25">
      <c r="A88" s="9"/>
      <c r="B88" s="10"/>
      <c r="C88" s="11"/>
      <c r="D88" s="10"/>
      <c r="I88" s="15"/>
      <c r="BP88" s="12"/>
      <c r="BR88" s="12"/>
      <c r="BT88" s="12"/>
      <c r="BV88" s="12"/>
      <c r="BY88" s="12"/>
      <c r="CB88" s="12"/>
      <c r="CE88" s="12"/>
    </row>
    <row r="89" spans="1:83" x14ac:dyDescent="0.25">
      <c r="A89" s="9"/>
      <c r="B89" s="10"/>
      <c r="C89" s="11"/>
      <c r="D89" s="10"/>
      <c r="I89" s="15"/>
      <c r="BP89" s="12"/>
      <c r="BR89" s="12"/>
      <c r="BT89" s="12"/>
      <c r="BV89" s="12"/>
      <c r="BY89" s="12"/>
      <c r="CB89" s="12"/>
      <c r="CE89" s="12"/>
    </row>
    <row r="90" spans="1:83" x14ac:dyDescent="0.25">
      <c r="A90" s="9"/>
      <c r="B90" s="10"/>
      <c r="C90" s="11"/>
      <c r="D90" s="10"/>
      <c r="I90" s="15"/>
      <c r="BP90" s="12"/>
      <c r="BR90" s="12"/>
      <c r="BT90" s="12"/>
      <c r="BV90" s="12"/>
      <c r="BY90" s="12"/>
      <c r="CB90" s="12"/>
      <c r="CE90" s="12"/>
    </row>
    <row r="91" spans="1:83" x14ac:dyDescent="0.25">
      <c r="A91" s="9"/>
      <c r="B91" s="10"/>
      <c r="C91" s="11"/>
      <c r="D91" s="10"/>
      <c r="I91" s="15"/>
      <c r="BP91" s="12"/>
      <c r="BR91" s="12"/>
      <c r="BT91" s="12"/>
      <c r="BV91" s="12"/>
      <c r="BY91" s="12"/>
      <c r="CB91" s="12"/>
      <c r="CE91" s="12"/>
    </row>
    <row r="92" spans="1:83" x14ac:dyDescent="0.25">
      <c r="A92" s="9"/>
      <c r="B92" s="10"/>
      <c r="C92" s="11"/>
      <c r="D92" s="10"/>
      <c r="I92" s="15"/>
      <c r="BP92" s="12"/>
      <c r="BR92" s="12"/>
      <c r="BT92" s="12"/>
      <c r="BV92" s="12"/>
      <c r="BY92" s="12"/>
      <c r="CB92" s="12"/>
      <c r="CE92" s="12"/>
    </row>
    <row r="93" spans="1:83" x14ac:dyDescent="0.25">
      <c r="A93" s="9"/>
      <c r="B93" s="10"/>
      <c r="C93" s="11"/>
      <c r="D93" s="10"/>
      <c r="I93" s="15"/>
      <c r="BP93" s="12"/>
      <c r="BR93" s="12"/>
      <c r="BT93" s="12"/>
      <c r="BV93" s="12"/>
      <c r="BY93" s="12"/>
      <c r="CB93" s="12"/>
      <c r="CE93" s="12"/>
    </row>
    <row r="94" spans="1:83" x14ac:dyDescent="0.25">
      <c r="A94" s="9"/>
      <c r="B94" s="10"/>
      <c r="C94" s="11"/>
      <c r="D94" s="10"/>
      <c r="I94" s="15"/>
      <c r="BP94" s="12"/>
      <c r="BR94" s="12"/>
      <c r="BT94" s="12"/>
      <c r="BV94" s="12"/>
      <c r="BY94" s="12"/>
      <c r="CB94" s="12"/>
      <c r="CE94" s="12"/>
    </row>
    <row r="95" spans="1:83" x14ac:dyDescent="0.25">
      <c r="A95" s="9"/>
      <c r="B95" s="10"/>
      <c r="C95" s="11"/>
      <c r="D95" s="10"/>
      <c r="I95" s="15"/>
      <c r="BP95" s="12"/>
      <c r="BR95" s="12"/>
      <c r="BT95" s="12"/>
      <c r="BV95" s="12"/>
      <c r="BY95" s="12"/>
      <c r="CB95" s="12"/>
      <c r="CE95" s="12"/>
    </row>
    <row r="96" spans="1:83" x14ac:dyDescent="0.25">
      <c r="A96" s="9"/>
      <c r="B96" s="10"/>
      <c r="C96" s="11"/>
      <c r="D96" s="10"/>
      <c r="I96" s="15"/>
      <c r="BP96" s="12"/>
      <c r="BR96" s="12"/>
      <c r="BT96" s="12"/>
      <c r="BV96" s="12"/>
      <c r="BY96" s="12"/>
      <c r="CB96" s="12"/>
      <c r="CE96" s="12"/>
    </row>
    <row r="97" spans="1:83" x14ac:dyDescent="0.25">
      <c r="A97" s="9"/>
      <c r="B97" s="10"/>
      <c r="C97" s="11"/>
      <c r="D97" s="10"/>
      <c r="I97" s="15"/>
      <c r="BP97" s="12"/>
      <c r="BR97" s="12"/>
      <c r="BT97" s="12"/>
      <c r="BV97" s="12"/>
      <c r="BY97" s="12"/>
      <c r="CB97" s="12"/>
      <c r="CE97" s="12"/>
    </row>
    <row r="98" spans="1:83" x14ac:dyDescent="0.25">
      <c r="A98" s="9"/>
      <c r="B98" s="10"/>
      <c r="C98" s="11"/>
      <c r="D98" s="10"/>
      <c r="I98" s="15"/>
      <c r="BP98" s="12"/>
      <c r="BR98" s="12"/>
      <c r="BT98" s="12"/>
      <c r="BV98" s="12"/>
      <c r="BY98" s="12"/>
      <c r="CB98" s="12"/>
      <c r="CE98" s="12"/>
    </row>
    <row r="99" spans="1:83" x14ac:dyDescent="0.25">
      <c r="A99" s="9"/>
      <c r="B99" s="10"/>
      <c r="C99" s="11"/>
      <c r="D99" s="10"/>
      <c r="I99" s="15"/>
      <c r="BP99" s="12"/>
      <c r="BR99" s="12"/>
      <c r="BT99" s="12"/>
      <c r="BV99" s="12"/>
      <c r="BY99" s="12"/>
      <c r="CB99" s="12"/>
      <c r="CE99" s="12"/>
    </row>
    <row r="100" spans="1:83" x14ac:dyDescent="0.25">
      <c r="A100" s="9"/>
      <c r="B100" s="10"/>
      <c r="C100" s="11"/>
      <c r="D100" s="10"/>
      <c r="I100" s="15"/>
      <c r="BP100" s="12"/>
      <c r="BR100" s="12"/>
      <c r="BT100" s="12"/>
      <c r="BV100" s="12"/>
      <c r="BY100" s="12"/>
      <c r="CB100" s="12"/>
      <c r="CE100" s="12"/>
    </row>
    <row r="101" spans="1:83" x14ac:dyDescent="0.25">
      <c r="A101" s="9"/>
      <c r="B101" s="10"/>
      <c r="C101" s="11"/>
      <c r="D101" s="10"/>
      <c r="I101" s="15"/>
      <c r="BP101" s="12"/>
      <c r="BR101" s="12"/>
      <c r="BT101" s="12"/>
      <c r="BV101" s="12"/>
      <c r="BY101" s="12"/>
      <c r="CB101" s="12"/>
      <c r="CE101" s="12"/>
    </row>
    <row r="102" spans="1:83" x14ac:dyDescent="0.25">
      <c r="A102" s="9"/>
      <c r="B102" s="10"/>
      <c r="C102" s="11"/>
      <c r="D102" s="10"/>
      <c r="I102" s="15"/>
      <c r="BP102" s="12"/>
      <c r="BR102" s="12"/>
      <c r="BT102" s="12"/>
      <c r="BV102" s="12"/>
      <c r="BY102" s="12"/>
      <c r="CB102" s="12"/>
      <c r="CE102" s="12"/>
    </row>
    <row r="103" spans="1:83" x14ac:dyDescent="0.25">
      <c r="A103" s="9"/>
      <c r="B103" s="10"/>
      <c r="C103" s="11"/>
      <c r="D103" s="10"/>
      <c r="I103" s="15"/>
      <c r="BP103" s="12"/>
      <c r="BR103" s="12"/>
      <c r="BT103" s="12"/>
      <c r="BV103" s="12"/>
      <c r="BY103" s="12"/>
      <c r="CB103" s="12"/>
      <c r="CE103" s="12"/>
    </row>
    <row r="104" spans="1:83" x14ac:dyDescent="0.25">
      <c r="A104" s="9"/>
      <c r="B104" s="10"/>
      <c r="C104" s="11"/>
      <c r="D104" s="10"/>
      <c r="I104" s="15"/>
      <c r="BP104" s="12"/>
      <c r="BR104" s="12"/>
      <c r="BT104" s="12"/>
      <c r="BV104" s="12"/>
      <c r="BY104" s="12"/>
      <c r="CB104" s="12"/>
      <c r="CE104" s="12"/>
    </row>
    <row r="105" spans="1:83" x14ac:dyDescent="0.25">
      <c r="A105" s="9"/>
      <c r="B105" s="10"/>
      <c r="C105" s="11"/>
      <c r="D105" s="10"/>
      <c r="I105" s="15"/>
      <c r="BP105" s="12"/>
      <c r="BR105" s="12"/>
      <c r="BT105" s="12"/>
      <c r="BV105" s="12"/>
      <c r="BY105" s="12"/>
      <c r="CB105" s="12"/>
      <c r="CE105" s="12"/>
    </row>
    <row r="106" spans="1:83" x14ac:dyDescent="0.25">
      <c r="A106" s="9"/>
      <c r="B106" s="10"/>
      <c r="C106" s="11"/>
      <c r="D106" s="10"/>
      <c r="I106" s="15"/>
      <c r="BP106" s="12"/>
      <c r="BR106" s="12"/>
      <c r="BT106" s="12"/>
      <c r="BV106" s="12"/>
      <c r="BY106" s="12"/>
      <c r="CB106" s="12"/>
      <c r="CE106" s="12"/>
    </row>
    <row r="107" spans="1:83" x14ac:dyDescent="0.25">
      <c r="A107" s="9"/>
      <c r="B107" s="10"/>
      <c r="C107" s="11"/>
      <c r="D107" s="10"/>
      <c r="I107" s="15"/>
      <c r="BP107" s="12"/>
      <c r="BR107" s="12"/>
      <c r="BT107" s="12"/>
      <c r="BV107" s="12"/>
      <c r="BY107" s="12"/>
      <c r="CB107" s="12"/>
      <c r="CE107" s="12"/>
    </row>
    <row r="108" spans="1:83" x14ac:dyDescent="0.25">
      <c r="A108" s="9"/>
      <c r="B108" s="10"/>
      <c r="C108" s="11"/>
      <c r="D108" s="10"/>
      <c r="I108" s="15"/>
      <c r="BP108" s="12"/>
      <c r="BR108" s="12"/>
      <c r="BT108" s="12"/>
      <c r="BV108" s="12"/>
      <c r="BY108" s="12"/>
      <c r="CB108" s="12"/>
      <c r="CE108" s="12"/>
    </row>
    <row r="109" spans="1:83" x14ac:dyDescent="0.25">
      <c r="A109" s="9"/>
      <c r="B109" s="10"/>
      <c r="C109" s="11"/>
      <c r="D109" s="10"/>
      <c r="I109" s="15"/>
      <c r="BP109" s="12"/>
      <c r="BR109" s="12"/>
      <c r="BT109" s="12"/>
      <c r="BV109" s="12"/>
      <c r="BY109" s="12"/>
      <c r="CB109" s="12"/>
      <c r="CE109" s="12"/>
    </row>
    <row r="110" spans="1:83" x14ac:dyDescent="0.25">
      <c r="A110" s="9"/>
      <c r="B110" s="10"/>
      <c r="C110" s="11"/>
      <c r="D110" s="10"/>
      <c r="I110" s="15"/>
      <c r="BP110" s="12"/>
      <c r="BR110" s="12"/>
      <c r="BT110" s="12"/>
      <c r="BV110" s="12"/>
      <c r="BY110" s="12"/>
      <c r="CB110" s="12"/>
      <c r="CE110" s="12"/>
    </row>
    <row r="111" spans="1:83" x14ac:dyDescent="0.25">
      <c r="A111" s="9"/>
      <c r="B111" s="10"/>
      <c r="C111" s="11"/>
      <c r="D111" s="10"/>
      <c r="I111" s="15"/>
      <c r="BP111" s="12"/>
      <c r="BR111" s="12"/>
      <c r="BT111" s="12"/>
      <c r="BV111" s="12"/>
      <c r="BY111" s="12"/>
      <c r="CB111" s="12"/>
      <c r="CE111" s="12"/>
    </row>
    <row r="112" spans="1:83" x14ac:dyDescent="0.25">
      <c r="A112" s="9"/>
      <c r="B112" s="10"/>
      <c r="C112" s="11"/>
      <c r="D112" s="10"/>
      <c r="I112" s="15"/>
      <c r="BP112" s="12"/>
      <c r="BR112" s="12"/>
      <c r="BT112" s="12"/>
      <c r="BV112" s="12"/>
      <c r="BY112" s="12"/>
      <c r="CB112" s="12"/>
      <c r="CE112" s="12"/>
    </row>
    <row r="113" spans="1:83" x14ac:dyDescent="0.25">
      <c r="A113" s="9"/>
      <c r="B113" s="10"/>
      <c r="C113" s="11"/>
      <c r="D113" s="10"/>
      <c r="I113" s="15"/>
      <c r="BP113" s="12"/>
      <c r="BR113" s="12"/>
      <c r="BT113" s="12"/>
      <c r="BV113" s="12"/>
      <c r="BY113" s="12"/>
      <c r="CB113" s="12"/>
      <c r="CE113" s="12"/>
    </row>
    <row r="114" spans="1:83" x14ac:dyDescent="0.25">
      <c r="A114" s="9"/>
      <c r="B114" s="10"/>
      <c r="C114" s="11"/>
      <c r="D114" s="10"/>
      <c r="I114" s="15"/>
      <c r="BP114" s="12"/>
      <c r="BR114" s="12"/>
      <c r="BT114" s="12"/>
      <c r="BV114" s="12"/>
      <c r="BY114" s="12"/>
      <c r="CB114" s="12"/>
      <c r="CE114" s="12"/>
    </row>
    <row r="115" spans="1:83" x14ac:dyDescent="0.25">
      <c r="A115" s="9"/>
      <c r="B115" s="10"/>
      <c r="C115" s="11"/>
      <c r="D115" s="10"/>
      <c r="I115" s="15"/>
      <c r="BP115" s="12"/>
      <c r="BR115" s="12"/>
      <c r="BT115" s="12"/>
      <c r="BV115" s="12"/>
      <c r="BY115" s="12"/>
      <c r="CB115" s="12"/>
      <c r="CE115" s="12"/>
    </row>
    <row r="116" spans="1:83" x14ac:dyDescent="0.25">
      <c r="A116" s="9"/>
      <c r="B116" s="10"/>
      <c r="C116" s="11"/>
      <c r="D116" s="10"/>
      <c r="I116" s="15"/>
      <c r="BP116" s="12"/>
      <c r="BR116" s="12"/>
      <c r="BT116" s="12"/>
      <c r="BV116" s="12"/>
      <c r="BY116" s="12"/>
      <c r="CB116" s="12"/>
      <c r="CE116" s="12"/>
    </row>
    <row r="117" spans="1:83" x14ac:dyDescent="0.25">
      <c r="A117" s="9"/>
      <c r="B117" s="10"/>
      <c r="C117" s="11"/>
      <c r="D117" s="10"/>
      <c r="I117" s="15"/>
      <c r="BP117" s="12"/>
      <c r="BR117" s="12"/>
      <c r="BT117" s="12"/>
      <c r="BV117" s="12"/>
      <c r="BY117" s="12"/>
      <c r="CB117" s="12"/>
      <c r="CE117" s="12"/>
    </row>
    <row r="118" spans="1:83" x14ac:dyDescent="0.25">
      <c r="A118" s="9"/>
      <c r="B118" s="10"/>
      <c r="C118" s="11"/>
      <c r="D118" s="10"/>
      <c r="I118" s="15"/>
      <c r="BP118" s="12"/>
      <c r="BR118" s="12"/>
      <c r="BT118" s="12"/>
      <c r="BV118" s="12"/>
      <c r="BY118" s="12"/>
      <c r="CB118" s="12"/>
      <c r="CE118" s="12"/>
    </row>
    <row r="119" spans="1:83" x14ac:dyDescent="0.25">
      <c r="A119" s="9"/>
      <c r="B119" s="10"/>
      <c r="C119" s="11"/>
      <c r="D119" s="10"/>
      <c r="I119" s="15"/>
      <c r="BP119" s="12"/>
      <c r="BR119" s="12"/>
      <c r="BT119" s="12"/>
      <c r="BV119" s="12"/>
      <c r="BY119" s="12"/>
      <c r="CB119" s="12"/>
      <c r="CE119" s="12"/>
    </row>
    <row r="120" spans="1:83" x14ac:dyDescent="0.25">
      <c r="A120" s="9"/>
      <c r="B120" s="10"/>
      <c r="C120" s="11"/>
      <c r="D120" s="10"/>
      <c r="I120" s="15"/>
      <c r="BP120" s="12"/>
      <c r="BR120" s="12"/>
      <c r="BT120" s="12"/>
      <c r="BV120" s="12"/>
      <c r="BY120" s="12"/>
      <c r="CB120" s="12"/>
      <c r="CE120" s="12"/>
    </row>
    <row r="121" spans="1:83" x14ac:dyDescent="0.25">
      <c r="A121" s="9"/>
      <c r="B121" s="10"/>
      <c r="C121" s="11"/>
      <c r="D121" s="10"/>
      <c r="I121" s="15"/>
      <c r="BP121" s="12"/>
      <c r="BR121" s="12"/>
      <c r="BT121" s="12"/>
      <c r="BV121" s="12"/>
      <c r="BY121" s="12"/>
      <c r="CB121" s="12"/>
      <c r="CE121" s="12"/>
    </row>
    <row r="122" spans="1:83" x14ac:dyDescent="0.25">
      <c r="A122" s="9"/>
      <c r="B122" s="10"/>
      <c r="C122" s="11"/>
      <c r="D122" s="10"/>
      <c r="I122" s="15"/>
      <c r="BP122" s="12"/>
      <c r="BR122" s="12"/>
      <c r="BT122" s="12"/>
      <c r="BV122" s="12"/>
      <c r="BY122" s="12"/>
      <c r="CB122" s="12"/>
      <c r="CE122" s="12"/>
    </row>
    <row r="123" spans="1:83" x14ac:dyDescent="0.25">
      <c r="A123" s="9"/>
      <c r="B123" s="10"/>
      <c r="C123" s="11"/>
      <c r="D123" s="10"/>
      <c r="I123" s="15"/>
      <c r="BP123" s="12"/>
      <c r="BR123" s="12"/>
      <c r="BT123" s="12"/>
      <c r="BV123" s="12"/>
      <c r="BY123" s="12"/>
      <c r="CB123" s="12"/>
      <c r="CE123" s="12"/>
    </row>
    <row r="124" spans="1:83" x14ac:dyDescent="0.25">
      <c r="A124" s="9"/>
      <c r="B124" s="10"/>
      <c r="C124" s="11"/>
      <c r="D124" s="10"/>
      <c r="I124" s="15"/>
      <c r="BP124" s="12"/>
      <c r="BR124" s="12"/>
      <c r="BT124" s="12"/>
      <c r="BV124" s="12"/>
      <c r="BY124" s="12"/>
      <c r="CB124" s="12"/>
      <c r="CE124" s="12"/>
    </row>
    <row r="125" spans="1:83" x14ac:dyDescent="0.25">
      <c r="A125" s="9"/>
      <c r="B125" s="10"/>
      <c r="C125" s="11"/>
      <c r="D125" s="10"/>
      <c r="I125" s="15"/>
      <c r="BP125" s="12"/>
      <c r="BR125" s="12"/>
      <c r="BT125" s="12"/>
      <c r="BV125" s="12"/>
      <c r="BY125" s="12"/>
      <c r="CB125" s="12"/>
      <c r="CE125" s="12"/>
    </row>
    <row r="126" spans="1:83" x14ac:dyDescent="0.25">
      <c r="A126" s="9"/>
      <c r="B126" s="10"/>
      <c r="C126" s="11"/>
      <c r="D126" s="10"/>
      <c r="I126" s="15"/>
      <c r="BP126" s="12"/>
      <c r="BR126" s="12"/>
      <c r="BT126" s="12"/>
      <c r="BV126" s="12"/>
      <c r="BY126" s="12"/>
      <c r="CB126" s="12"/>
      <c r="CE126" s="12"/>
    </row>
    <row r="127" spans="1:83" x14ac:dyDescent="0.25">
      <c r="A127" s="9"/>
      <c r="B127" s="10"/>
      <c r="C127" s="11"/>
      <c r="D127" s="10"/>
      <c r="I127" s="15"/>
      <c r="BP127" s="12"/>
      <c r="BR127" s="12"/>
      <c r="BT127" s="12"/>
      <c r="BV127" s="12"/>
      <c r="BY127" s="12"/>
      <c r="CB127" s="12"/>
      <c r="CE127" s="12"/>
    </row>
    <row r="128" spans="1:83" x14ac:dyDescent="0.25">
      <c r="A128" s="9"/>
      <c r="B128" s="10"/>
      <c r="C128" s="11"/>
      <c r="D128" s="10"/>
      <c r="I128" s="15"/>
      <c r="BP128" s="12"/>
      <c r="BR128" s="12"/>
      <c r="BT128" s="12"/>
      <c r="BV128" s="12"/>
      <c r="BY128" s="12"/>
      <c r="CB128" s="12"/>
      <c r="CE128" s="12"/>
    </row>
    <row r="129" spans="1:83" x14ac:dyDescent="0.25">
      <c r="A129" s="9"/>
      <c r="B129" s="10"/>
      <c r="C129" s="11"/>
      <c r="D129" s="10"/>
      <c r="I129" s="15"/>
      <c r="BP129" s="12"/>
      <c r="BR129" s="12"/>
      <c r="BT129" s="12"/>
      <c r="BV129" s="12"/>
      <c r="BY129" s="12"/>
      <c r="CB129" s="12"/>
      <c r="CE129" s="12"/>
    </row>
    <row r="130" spans="1:83" x14ac:dyDescent="0.25">
      <c r="A130" s="9"/>
      <c r="B130" s="10"/>
      <c r="C130" s="11"/>
      <c r="D130" s="10"/>
      <c r="I130" s="15"/>
      <c r="BP130" s="12"/>
      <c r="BR130" s="12"/>
      <c r="BT130" s="12"/>
      <c r="BV130" s="12"/>
      <c r="BY130" s="12"/>
      <c r="CB130" s="12"/>
      <c r="CE130" s="12"/>
    </row>
    <row r="131" spans="1:83" x14ac:dyDescent="0.25">
      <c r="A131" s="9"/>
      <c r="B131" s="10"/>
      <c r="C131" s="11"/>
      <c r="D131" s="10"/>
      <c r="I131" s="15"/>
      <c r="BP131" s="12"/>
      <c r="BR131" s="12"/>
      <c r="BT131" s="12"/>
      <c r="BV131" s="12"/>
      <c r="BY131" s="12"/>
      <c r="CB131" s="12"/>
      <c r="CE131" s="12"/>
    </row>
    <row r="132" spans="1:83" x14ac:dyDescent="0.25">
      <c r="A132" s="9"/>
      <c r="B132" s="10"/>
      <c r="C132" s="11"/>
      <c r="D132" s="10"/>
      <c r="I132" s="15"/>
      <c r="BP132" s="12"/>
      <c r="BR132" s="12"/>
      <c r="BT132" s="12"/>
      <c r="BV132" s="12"/>
      <c r="BY132" s="12"/>
      <c r="CB132" s="12"/>
      <c r="CE132" s="12"/>
    </row>
    <row r="133" spans="1:83" x14ac:dyDescent="0.25">
      <c r="A133" s="9"/>
      <c r="B133" s="10"/>
      <c r="C133" s="11"/>
      <c r="D133" s="10"/>
      <c r="I133" s="15"/>
      <c r="BP133" s="12"/>
      <c r="BR133" s="12"/>
      <c r="BT133" s="12"/>
      <c r="BV133" s="12"/>
      <c r="BY133" s="12"/>
      <c r="CB133" s="12"/>
      <c r="CE133" s="12"/>
    </row>
    <row r="134" spans="1:83" x14ac:dyDescent="0.25">
      <c r="A134" s="9"/>
      <c r="B134" s="10"/>
      <c r="C134" s="11"/>
      <c r="D134" s="10"/>
      <c r="I134" s="15"/>
      <c r="BP134" s="12"/>
      <c r="BR134" s="12"/>
      <c r="BT134" s="12"/>
      <c r="BV134" s="12"/>
      <c r="BY134" s="12"/>
      <c r="CB134" s="12"/>
      <c r="CE134" s="12"/>
    </row>
    <row r="135" spans="1:83" x14ac:dyDescent="0.25">
      <c r="A135" s="9"/>
      <c r="B135" s="10"/>
      <c r="C135" s="11"/>
      <c r="D135" s="10"/>
      <c r="I135" s="15"/>
      <c r="BP135" s="12"/>
      <c r="BR135" s="12"/>
      <c r="BT135" s="12"/>
      <c r="BV135" s="12"/>
      <c r="BY135" s="12"/>
      <c r="CB135" s="12"/>
      <c r="CE135" s="12"/>
    </row>
    <row r="136" spans="1:83" x14ac:dyDescent="0.25">
      <c r="A136" s="9"/>
      <c r="B136" s="10"/>
      <c r="C136" s="11"/>
      <c r="D136" s="10"/>
      <c r="I136" s="15"/>
      <c r="BP136" s="12"/>
      <c r="BR136" s="12"/>
      <c r="BT136" s="12"/>
      <c r="BV136" s="12"/>
      <c r="BY136" s="12"/>
      <c r="CB136" s="12"/>
      <c r="CE136" s="12"/>
    </row>
    <row r="137" spans="1:83" x14ac:dyDescent="0.25">
      <c r="A137" s="9"/>
      <c r="B137" s="10"/>
      <c r="C137" s="11"/>
      <c r="D137" s="10"/>
      <c r="I137" s="15"/>
      <c r="BP137" s="12"/>
      <c r="BR137" s="12"/>
      <c r="BT137" s="12"/>
      <c r="BV137" s="12"/>
      <c r="BY137" s="12"/>
      <c r="CB137" s="12"/>
      <c r="CE137" s="12"/>
    </row>
    <row r="138" spans="1:83" x14ac:dyDescent="0.25">
      <c r="A138" s="9"/>
      <c r="B138" s="10"/>
      <c r="C138" s="11"/>
      <c r="D138" s="10"/>
      <c r="I138" s="15"/>
      <c r="BP138" s="12"/>
      <c r="BR138" s="12"/>
      <c r="BT138" s="12"/>
      <c r="BV138" s="12"/>
      <c r="BY138" s="12"/>
      <c r="CB138" s="12"/>
      <c r="CE138" s="12"/>
    </row>
    <row r="139" spans="1:83" x14ac:dyDescent="0.25">
      <c r="A139" s="9"/>
      <c r="B139" s="10"/>
      <c r="C139" s="11"/>
      <c r="D139" s="10"/>
      <c r="I139" s="15"/>
      <c r="BP139" s="12"/>
      <c r="BR139" s="12"/>
      <c r="BT139" s="12"/>
      <c r="BV139" s="12"/>
      <c r="BY139" s="12"/>
      <c r="CB139" s="12"/>
      <c r="CE139" s="12"/>
    </row>
    <row r="140" spans="1:83" x14ac:dyDescent="0.25">
      <c r="A140" s="9"/>
      <c r="B140" s="10"/>
      <c r="C140" s="11"/>
      <c r="D140" s="10"/>
      <c r="I140" s="15"/>
      <c r="BP140" s="12"/>
      <c r="BR140" s="12"/>
      <c r="BT140" s="12"/>
      <c r="BV140" s="12"/>
      <c r="BY140" s="12"/>
      <c r="CB140" s="12"/>
      <c r="CE140" s="12"/>
    </row>
    <row r="141" spans="1:83" x14ac:dyDescent="0.25">
      <c r="A141" s="9"/>
      <c r="B141" s="10"/>
      <c r="C141" s="11"/>
      <c r="D141" s="10"/>
      <c r="I141" s="15"/>
      <c r="BP141" s="12"/>
      <c r="BR141" s="12"/>
      <c r="BT141" s="12"/>
      <c r="BV141" s="12"/>
      <c r="BY141" s="12"/>
      <c r="CB141" s="12"/>
      <c r="CE141" s="12"/>
    </row>
    <row r="142" spans="1:83" x14ac:dyDescent="0.25">
      <c r="A142" s="9"/>
      <c r="B142" s="10"/>
      <c r="C142" s="11"/>
      <c r="D142" s="10"/>
      <c r="I142" s="15"/>
      <c r="BP142" s="12"/>
      <c r="BR142" s="12"/>
      <c r="BT142" s="12"/>
      <c r="BV142" s="12"/>
      <c r="BY142" s="12"/>
      <c r="CB142" s="12"/>
      <c r="CE142" s="12"/>
    </row>
    <row r="143" spans="1:83" x14ac:dyDescent="0.25">
      <c r="A143" s="9"/>
      <c r="B143" s="10"/>
      <c r="C143" s="11"/>
      <c r="D143" s="10"/>
      <c r="I143" s="15"/>
      <c r="BP143" s="12"/>
      <c r="BR143" s="12"/>
      <c r="BT143" s="12"/>
      <c r="BV143" s="12"/>
      <c r="BY143" s="12"/>
      <c r="CB143" s="12"/>
      <c r="CE143" s="12"/>
    </row>
    <row r="144" spans="1:83" x14ac:dyDescent="0.25">
      <c r="A144" s="9"/>
      <c r="B144" s="10"/>
      <c r="C144" s="11"/>
      <c r="D144" s="10"/>
      <c r="I144" s="15"/>
      <c r="BP144" s="12"/>
      <c r="BR144" s="12"/>
      <c r="BT144" s="12"/>
      <c r="BV144" s="12"/>
      <c r="BY144" s="12"/>
      <c r="CB144" s="12"/>
      <c r="CE144" s="12"/>
    </row>
    <row r="145" spans="1:83" x14ac:dyDescent="0.25">
      <c r="A145" s="9"/>
      <c r="B145" s="10"/>
      <c r="C145" s="11"/>
      <c r="D145" s="10"/>
      <c r="I145" s="15"/>
      <c r="BP145" s="12"/>
      <c r="BR145" s="12"/>
      <c r="BT145" s="12"/>
      <c r="BV145" s="12"/>
      <c r="BY145" s="12"/>
      <c r="CB145" s="12"/>
      <c r="CE145" s="12"/>
    </row>
    <row r="146" spans="1:83" x14ac:dyDescent="0.25">
      <c r="A146" s="9"/>
      <c r="B146" s="10"/>
      <c r="C146" s="11"/>
      <c r="D146" s="10"/>
      <c r="I146" s="15"/>
      <c r="BP146" s="12"/>
      <c r="BR146" s="12"/>
      <c r="BT146" s="12"/>
      <c r="BV146" s="12"/>
      <c r="BY146" s="12"/>
      <c r="CB146" s="12"/>
      <c r="CE146" s="12"/>
    </row>
    <row r="147" spans="1:83" x14ac:dyDescent="0.25">
      <c r="A147" s="9"/>
      <c r="B147" s="10"/>
      <c r="C147" s="11"/>
      <c r="D147" s="10"/>
      <c r="I147" s="15"/>
      <c r="BP147" s="12"/>
      <c r="BR147" s="12"/>
      <c r="BT147" s="12"/>
      <c r="BV147" s="12"/>
      <c r="BY147" s="12"/>
      <c r="CB147" s="12"/>
      <c r="CE147" s="12"/>
    </row>
    <row r="148" spans="1:83" x14ac:dyDescent="0.25">
      <c r="A148" s="9"/>
      <c r="B148" s="10"/>
      <c r="C148" s="11"/>
      <c r="D148" s="10"/>
      <c r="I148" s="15"/>
      <c r="BP148" s="12"/>
      <c r="BR148" s="12"/>
      <c r="BT148" s="12"/>
      <c r="BV148" s="12"/>
      <c r="BY148" s="12"/>
      <c r="CB148" s="12"/>
      <c r="CE148" s="12"/>
    </row>
    <row r="149" spans="1:83" x14ac:dyDescent="0.25">
      <c r="A149" s="9"/>
      <c r="B149" s="10"/>
      <c r="C149" s="11"/>
      <c r="D149" s="10"/>
      <c r="I149" s="15"/>
      <c r="BP149" s="12"/>
      <c r="BR149" s="12"/>
      <c r="BT149" s="12"/>
      <c r="BV149" s="12"/>
      <c r="BY149" s="12"/>
      <c r="CB149" s="12"/>
      <c r="CE149" s="12"/>
    </row>
    <row r="150" spans="1:83" x14ac:dyDescent="0.25">
      <c r="A150" s="9"/>
      <c r="B150" s="10"/>
      <c r="C150" s="11"/>
      <c r="D150" s="10"/>
      <c r="I150" s="15"/>
      <c r="BP150" s="12"/>
      <c r="BR150" s="12"/>
      <c r="BT150" s="12"/>
      <c r="BV150" s="12"/>
      <c r="BY150" s="12"/>
      <c r="CB150" s="12"/>
      <c r="CE150" s="12"/>
    </row>
    <row r="151" spans="1:83" x14ac:dyDescent="0.25">
      <c r="A151" s="9"/>
      <c r="B151" s="10"/>
      <c r="C151" s="11"/>
      <c r="D151" s="10"/>
      <c r="I151" s="15"/>
      <c r="BP151" s="12"/>
      <c r="BR151" s="12"/>
      <c r="BT151" s="12"/>
      <c r="BV151" s="12"/>
      <c r="BY151" s="12"/>
      <c r="CB151" s="12"/>
      <c r="CE151" s="12"/>
    </row>
    <row r="152" spans="1:83" x14ac:dyDescent="0.25">
      <c r="A152" s="9"/>
      <c r="B152" s="10"/>
      <c r="C152" s="11"/>
      <c r="D152" s="10"/>
      <c r="I152" s="15"/>
      <c r="BP152" s="12"/>
      <c r="BR152" s="12"/>
      <c r="BT152" s="12"/>
      <c r="BV152" s="12"/>
      <c r="BY152" s="12"/>
      <c r="CB152" s="12"/>
      <c r="CE152" s="12"/>
    </row>
    <row r="153" spans="1:83" x14ac:dyDescent="0.25">
      <c r="A153" s="9"/>
      <c r="B153" s="10"/>
      <c r="C153" s="11"/>
      <c r="D153" s="10"/>
      <c r="I153" s="15"/>
      <c r="BP153" s="12"/>
      <c r="BR153" s="12"/>
      <c r="BT153" s="12"/>
      <c r="BV153" s="12"/>
      <c r="BY153" s="12"/>
      <c r="CB153" s="12"/>
      <c r="CE153" s="12"/>
    </row>
    <row r="154" spans="1:83" x14ac:dyDescent="0.25">
      <c r="A154" s="9"/>
      <c r="B154" s="10"/>
      <c r="C154" s="11"/>
      <c r="D154" s="10"/>
      <c r="I154" s="15"/>
      <c r="BP154" s="12"/>
      <c r="BR154" s="12"/>
      <c r="BT154" s="12"/>
      <c r="BV154" s="12"/>
      <c r="BY154" s="12"/>
      <c r="CB154" s="12"/>
      <c r="CE154" s="12"/>
    </row>
    <row r="155" spans="1:83" x14ac:dyDescent="0.25">
      <c r="A155" s="9"/>
      <c r="B155" s="10"/>
      <c r="C155" s="11"/>
      <c r="D155" s="10"/>
      <c r="I155" s="15"/>
      <c r="BP155" s="12"/>
      <c r="BR155" s="12"/>
      <c r="BT155" s="12"/>
      <c r="BV155" s="12"/>
      <c r="BY155" s="12"/>
      <c r="CB155" s="12"/>
      <c r="CE155" s="12"/>
    </row>
    <row r="156" spans="1:83" x14ac:dyDescent="0.25">
      <c r="A156" s="9"/>
      <c r="B156" s="10"/>
      <c r="C156" s="11"/>
      <c r="D156" s="10"/>
      <c r="I156" s="15"/>
      <c r="BP156" s="12"/>
      <c r="BR156" s="12"/>
      <c r="BT156" s="12"/>
      <c r="BV156" s="12"/>
      <c r="BY156" s="12"/>
      <c r="CB156" s="12"/>
      <c r="CE156" s="12"/>
    </row>
    <row r="157" spans="1:83" x14ac:dyDescent="0.25">
      <c r="A157" s="9"/>
      <c r="B157" s="10"/>
      <c r="C157" s="11"/>
      <c r="D157" s="10"/>
      <c r="I157" s="15"/>
      <c r="BP157" s="12"/>
      <c r="BR157" s="12"/>
      <c r="BT157" s="12"/>
      <c r="BV157" s="12"/>
      <c r="BY157" s="12"/>
      <c r="CB157" s="12"/>
      <c r="CE157" s="12"/>
    </row>
    <row r="158" spans="1:83" x14ac:dyDescent="0.25">
      <c r="A158" s="9"/>
      <c r="B158" s="10"/>
      <c r="C158" s="11"/>
      <c r="D158" s="10"/>
      <c r="I158" s="15"/>
      <c r="BP158" s="12"/>
      <c r="BR158" s="12"/>
      <c r="BT158" s="12"/>
      <c r="BV158" s="12"/>
      <c r="BY158" s="12"/>
      <c r="CB158" s="12"/>
      <c r="CE158" s="12"/>
    </row>
    <row r="159" spans="1:83" x14ac:dyDescent="0.25">
      <c r="A159" s="9"/>
      <c r="B159" s="10"/>
      <c r="C159" s="11"/>
      <c r="D159" s="10"/>
      <c r="I159" s="15"/>
      <c r="BP159" s="12"/>
      <c r="BR159" s="12"/>
      <c r="BT159" s="12"/>
      <c r="BV159" s="12"/>
      <c r="BY159" s="12"/>
      <c r="CB159" s="12"/>
      <c r="CE159" s="12"/>
    </row>
    <row r="160" spans="1:83" x14ac:dyDescent="0.25">
      <c r="A160" s="9"/>
      <c r="B160" s="10"/>
      <c r="C160" s="11"/>
      <c r="D160" s="10"/>
      <c r="I160" s="15"/>
      <c r="BP160" s="12"/>
      <c r="BR160" s="12"/>
      <c r="BT160" s="12"/>
      <c r="BV160" s="12"/>
      <c r="BY160" s="12"/>
      <c r="CB160" s="12"/>
      <c r="CE160" s="12"/>
    </row>
    <row r="161" spans="1:83" x14ac:dyDescent="0.25">
      <c r="A161" s="9"/>
      <c r="B161" s="10"/>
      <c r="C161" s="11"/>
      <c r="D161" s="10"/>
      <c r="I161" s="15"/>
      <c r="BP161" s="12"/>
      <c r="BR161" s="12"/>
      <c r="BT161" s="12"/>
      <c r="BV161" s="12"/>
      <c r="BY161" s="12"/>
      <c r="CB161" s="12"/>
      <c r="CE161" s="12"/>
    </row>
    <row r="162" spans="1:83" x14ac:dyDescent="0.25">
      <c r="A162" s="9"/>
      <c r="B162" s="10"/>
      <c r="C162" s="11"/>
      <c r="D162" s="10"/>
      <c r="I162" s="15"/>
      <c r="BP162" s="12"/>
      <c r="BR162" s="12"/>
      <c r="BT162" s="12"/>
      <c r="BV162" s="12"/>
      <c r="BY162" s="12"/>
      <c r="CB162" s="12"/>
      <c r="CE162" s="12"/>
    </row>
    <row r="163" spans="1:83" x14ac:dyDescent="0.25">
      <c r="A163" s="9"/>
      <c r="B163" s="10"/>
      <c r="C163" s="11"/>
      <c r="D163" s="10"/>
      <c r="I163" s="15"/>
      <c r="BP163" s="12"/>
      <c r="BR163" s="12"/>
      <c r="BT163" s="12"/>
      <c r="BV163" s="12"/>
      <c r="BY163" s="12"/>
      <c r="CB163" s="12"/>
      <c r="CE163" s="12"/>
    </row>
    <row r="164" spans="1:83" x14ac:dyDescent="0.25">
      <c r="A164" s="9"/>
      <c r="B164" s="10"/>
      <c r="C164" s="11"/>
      <c r="D164" s="10"/>
      <c r="I164" s="15"/>
      <c r="BP164" s="12"/>
      <c r="BR164" s="12"/>
      <c r="BT164" s="12"/>
      <c r="BV164" s="12"/>
      <c r="BY164" s="12"/>
      <c r="CB164" s="12"/>
      <c r="CE164" s="12"/>
    </row>
    <row r="165" spans="1:83" x14ac:dyDescent="0.25">
      <c r="A165" s="9"/>
      <c r="B165" s="10"/>
      <c r="C165" s="11"/>
      <c r="D165" s="10"/>
      <c r="I165" s="15"/>
      <c r="BP165" s="12"/>
      <c r="BR165" s="12"/>
      <c r="BT165" s="12"/>
      <c r="BV165" s="12"/>
      <c r="BY165" s="12"/>
      <c r="CB165" s="12"/>
      <c r="CE165" s="12"/>
    </row>
    <row r="166" spans="1:83" x14ac:dyDescent="0.25">
      <c r="A166" s="9"/>
      <c r="B166" s="10"/>
      <c r="C166" s="11"/>
      <c r="D166" s="10"/>
      <c r="I166" s="15"/>
      <c r="BP166" s="12"/>
      <c r="BR166" s="12"/>
      <c r="BT166" s="12"/>
      <c r="BV166" s="12"/>
      <c r="BY166" s="12"/>
      <c r="CB166" s="12"/>
      <c r="CE166" s="12"/>
    </row>
    <row r="167" spans="1:83" x14ac:dyDescent="0.25">
      <c r="A167" s="9"/>
      <c r="B167" s="10"/>
      <c r="C167" s="11"/>
      <c r="D167" s="10"/>
      <c r="I167" s="15"/>
      <c r="BP167" s="12"/>
      <c r="BR167" s="12"/>
      <c r="BT167" s="12"/>
      <c r="BV167" s="12"/>
      <c r="BY167" s="12"/>
      <c r="CB167" s="12"/>
      <c r="CE167" s="12"/>
    </row>
    <row r="168" spans="1:83" x14ac:dyDescent="0.25">
      <c r="A168" s="9"/>
      <c r="B168" s="10"/>
      <c r="C168" s="11"/>
      <c r="D168" s="10"/>
      <c r="I168" s="15"/>
      <c r="BP168" s="12"/>
      <c r="BR168" s="12"/>
      <c r="BT168" s="12"/>
      <c r="BV168" s="12"/>
      <c r="BY168" s="12"/>
      <c r="CB168" s="12"/>
      <c r="CE168" s="12"/>
    </row>
    <row r="169" spans="1:83" x14ac:dyDescent="0.25">
      <c r="A169" s="9"/>
      <c r="B169" s="10"/>
      <c r="C169" s="11"/>
      <c r="D169" s="10"/>
      <c r="I169" s="15"/>
      <c r="BP169" s="12"/>
      <c r="BR169" s="12"/>
      <c r="BT169" s="12"/>
      <c r="BV169" s="12"/>
      <c r="BY169" s="12"/>
      <c r="CB169" s="12"/>
      <c r="CE169" s="12"/>
    </row>
    <row r="170" spans="1:83" x14ac:dyDescent="0.25">
      <c r="A170" s="9"/>
      <c r="B170" s="10"/>
      <c r="C170" s="11"/>
      <c r="D170" s="10"/>
      <c r="I170" s="15"/>
      <c r="BP170" s="12"/>
      <c r="BR170" s="12"/>
      <c r="BT170" s="12"/>
      <c r="BV170" s="12"/>
      <c r="BY170" s="12"/>
      <c r="CB170" s="12"/>
      <c r="CE170" s="12"/>
    </row>
    <row r="171" spans="1:83" x14ac:dyDescent="0.25">
      <c r="A171" s="9"/>
      <c r="B171" s="10"/>
      <c r="C171" s="11"/>
      <c r="D171" s="10"/>
      <c r="I171" s="15"/>
      <c r="BP171" s="12"/>
      <c r="BR171" s="12"/>
      <c r="BT171" s="12"/>
      <c r="BV171" s="12"/>
      <c r="BY171" s="12"/>
      <c r="CB171" s="12"/>
      <c r="CE171" s="12"/>
    </row>
    <row r="172" spans="1:83" x14ac:dyDescent="0.25">
      <c r="A172" s="9"/>
      <c r="B172" s="10"/>
      <c r="C172" s="11"/>
      <c r="D172" s="10"/>
      <c r="I172" s="15"/>
      <c r="BP172" s="12"/>
      <c r="BR172" s="12"/>
      <c r="BT172" s="12"/>
      <c r="BV172" s="12"/>
      <c r="BY172" s="12"/>
      <c r="CB172" s="12"/>
      <c r="CE172" s="12"/>
    </row>
    <row r="173" spans="1:83" x14ac:dyDescent="0.25">
      <c r="A173" s="9"/>
      <c r="B173" s="10"/>
      <c r="C173" s="11"/>
      <c r="D173" s="10"/>
      <c r="I173" s="15"/>
      <c r="BP173" s="12"/>
      <c r="BR173" s="12"/>
      <c r="BT173" s="12"/>
      <c r="BV173" s="12"/>
      <c r="BY173" s="12"/>
      <c r="CB173" s="12"/>
      <c r="CE173" s="12"/>
    </row>
    <row r="174" spans="1:83" x14ac:dyDescent="0.25">
      <c r="A174" s="9"/>
      <c r="B174" s="10"/>
      <c r="C174" s="11"/>
      <c r="D174" s="10"/>
      <c r="I174" s="15"/>
      <c r="BP174" s="12"/>
      <c r="BR174" s="12"/>
      <c r="BT174" s="12"/>
      <c r="BV174" s="12"/>
      <c r="BY174" s="12"/>
      <c r="CB174" s="12"/>
      <c r="CE174" s="12"/>
    </row>
    <row r="175" spans="1:83" x14ac:dyDescent="0.25">
      <c r="A175" s="9"/>
      <c r="B175" s="10"/>
      <c r="C175" s="11"/>
      <c r="D175" s="10"/>
      <c r="I175" s="15"/>
      <c r="BP175" s="12"/>
      <c r="BR175" s="12"/>
      <c r="BT175" s="12"/>
      <c r="BV175" s="12"/>
      <c r="BY175" s="12"/>
      <c r="CB175" s="12"/>
      <c r="CE175" s="12"/>
    </row>
    <row r="176" spans="1:83" x14ac:dyDescent="0.25">
      <c r="A176" s="9"/>
      <c r="B176" s="10"/>
      <c r="C176" s="11"/>
      <c r="D176" s="10"/>
      <c r="I176" s="15"/>
      <c r="BP176" s="12"/>
      <c r="BR176" s="12"/>
      <c r="BT176" s="12"/>
      <c r="BV176" s="12"/>
      <c r="BY176" s="12"/>
      <c r="CB176" s="12"/>
      <c r="CE176" s="12"/>
    </row>
    <row r="177" spans="1:83" x14ac:dyDescent="0.25">
      <c r="A177" s="9"/>
      <c r="B177" s="10"/>
      <c r="C177" s="11"/>
      <c r="D177" s="10"/>
      <c r="I177" s="15"/>
      <c r="BP177" s="12"/>
      <c r="BR177" s="12"/>
      <c r="BT177" s="12"/>
      <c r="BV177" s="12"/>
      <c r="BY177" s="12"/>
      <c r="CB177" s="12"/>
      <c r="CE177" s="12"/>
    </row>
    <row r="178" spans="1:83" x14ac:dyDescent="0.25">
      <c r="A178" s="9"/>
      <c r="B178" s="10"/>
      <c r="C178" s="11"/>
      <c r="D178" s="10"/>
      <c r="I178" s="15"/>
      <c r="BP178" s="12"/>
      <c r="BR178" s="12"/>
      <c r="BT178" s="12"/>
      <c r="BV178" s="12"/>
      <c r="BY178" s="12"/>
      <c r="CB178" s="12"/>
      <c r="CE178" s="12"/>
    </row>
    <row r="179" spans="1:83" x14ac:dyDescent="0.25">
      <c r="A179" s="9"/>
      <c r="B179" s="10"/>
      <c r="C179" s="11"/>
      <c r="D179" s="10"/>
      <c r="I179" s="15"/>
      <c r="BP179" s="12"/>
      <c r="BR179" s="12"/>
      <c r="BT179" s="12"/>
      <c r="BV179" s="12"/>
      <c r="BY179" s="12"/>
      <c r="CB179" s="12"/>
      <c r="CE179" s="12"/>
    </row>
    <row r="180" spans="1:83" x14ac:dyDescent="0.25">
      <c r="A180" s="9"/>
      <c r="B180" s="10"/>
      <c r="C180" s="11"/>
      <c r="D180" s="10"/>
      <c r="I180" s="15"/>
      <c r="BP180" s="12"/>
      <c r="BR180" s="12"/>
      <c r="BT180" s="12"/>
      <c r="BV180" s="12"/>
      <c r="BY180" s="12"/>
      <c r="CB180" s="12"/>
      <c r="CE180" s="12"/>
    </row>
    <row r="181" spans="1:83" x14ac:dyDescent="0.25">
      <c r="A181" s="9"/>
      <c r="B181" s="10"/>
      <c r="C181" s="11"/>
      <c r="D181" s="10"/>
      <c r="I181" s="15"/>
      <c r="BP181" s="12"/>
      <c r="BR181" s="12"/>
      <c r="BT181" s="12"/>
      <c r="BV181" s="12"/>
      <c r="BY181" s="12"/>
      <c r="CB181" s="12"/>
      <c r="CE181" s="12"/>
    </row>
    <row r="182" spans="1:83" x14ac:dyDescent="0.25">
      <c r="A182" s="9"/>
      <c r="B182" s="10"/>
      <c r="C182" s="11"/>
      <c r="D182" s="10"/>
      <c r="I182" s="15"/>
      <c r="BP182" s="12"/>
      <c r="BR182" s="12"/>
      <c r="BT182" s="12"/>
      <c r="BV182" s="12"/>
      <c r="BY182" s="12"/>
      <c r="CB182" s="12"/>
      <c r="CE182" s="12"/>
    </row>
    <row r="183" spans="1:83" x14ac:dyDescent="0.25">
      <c r="A183" s="9"/>
      <c r="B183" s="10"/>
      <c r="C183" s="11"/>
      <c r="D183" s="10"/>
      <c r="I183" s="15"/>
      <c r="BP183" s="12"/>
      <c r="BR183" s="12"/>
      <c r="BT183" s="12"/>
      <c r="BV183" s="12"/>
      <c r="BY183" s="12"/>
      <c r="CB183" s="12"/>
      <c r="CE183" s="12"/>
    </row>
    <row r="184" spans="1:83" x14ac:dyDescent="0.25">
      <c r="A184" s="9"/>
      <c r="B184" s="10"/>
      <c r="C184" s="11"/>
      <c r="D184" s="10"/>
      <c r="I184" s="15"/>
      <c r="BP184" s="12"/>
      <c r="BR184" s="12"/>
      <c r="BT184" s="12"/>
      <c r="BV184" s="12"/>
      <c r="BY184" s="12"/>
      <c r="CB184" s="12"/>
      <c r="CE184" s="12"/>
    </row>
    <row r="185" spans="1:83" x14ac:dyDescent="0.25">
      <c r="A185" s="9"/>
      <c r="B185" s="10"/>
      <c r="C185" s="11"/>
      <c r="D185" s="10"/>
      <c r="I185" s="15"/>
      <c r="BP185" s="12"/>
      <c r="BR185" s="12"/>
      <c r="BT185" s="12"/>
      <c r="BV185" s="12"/>
      <c r="BY185" s="12"/>
      <c r="CB185" s="12"/>
      <c r="CE185" s="12"/>
    </row>
    <row r="186" spans="1:83" x14ac:dyDescent="0.25">
      <c r="A186" s="9"/>
      <c r="B186" s="10"/>
      <c r="C186" s="11"/>
      <c r="D186" s="10"/>
      <c r="I186" s="15"/>
      <c r="BP186" s="12"/>
      <c r="BR186" s="12"/>
      <c r="BT186" s="12"/>
      <c r="BV186" s="12"/>
      <c r="BY186" s="12"/>
      <c r="CB186" s="12"/>
      <c r="CE186" s="12"/>
    </row>
    <row r="187" spans="1:83" x14ac:dyDescent="0.25">
      <c r="A187" s="9"/>
      <c r="B187" s="10"/>
      <c r="C187" s="11"/>
      <c r="D187" s="10"/>
      <c r="I187" s="15"/>
      <c r="BP187" s="12"/>
      <c r="BR187" s="12"/>
      <c r="BT187" s="12"/>
      <c r="BV187" s="12"/>
      <c r="BY187" s="12"/>
      <c r="CB187" s="12"/>
      <c r="CE187" s="12"/>
    </row>
    <row r="188" spans="1:83" x14ac:dyDescent="0.25">
      <c r="A188" s="9"/>
      <c r="B188" s="10"/>
      <c r="C188" s="11"/>
      <c r="D188" s="10"/>
      <c r="I188" s="15"/>
      <c r="BP188" s="12"/>
      <c r="BR188" s="12"/>
      <c r="BT188" s="12"/>
      <c r="BV188" s="12"/>
      <c r="BY188" s="12"/>
      <c r="CB188" s="12"/>
      <c r="CE188" s="12"/>
    </row>
    <row r="189" spans="1:83" x14ac:dyDescent="0.25">
      <c r="A189" s="9"/>
      <c r="B189" s="10"/>
      <c r="C189" s="11"/>
      <c r="D189" s="10"/>
      <c r="I189" s="15"/>
      <c r="BP189" s="12"/>
      <c r="BR189" s="12"/>
      <c r="BT189" s="12"/>
      <c r="BV189" s="12"/>
      <c r="BY189" s="12"/>
      <c r="CB189" s="12"/>
      <c r="CE189" s="12"/>
    </row>
    <row r="190" spans="1:83" x14ac:dyDescent="0.25">
      <c r="A190" s="9"/>
      <c r="B190" s="10"/>
      <c r="C190" s="11"/>
      <c r="D190" s="10"/>
      <c r="I190" s="15"/>
      <c r="BP190" s="12"/>
      <c r="BR190" s="12"/>
      <c r="BT190" s="12"/>
      <c r="BV190" s="12"/>
      <c r="BY190" s="12"/>
      <c r="CB190" s="12"/>
      <c r="CE190" s="12"/>
    </row>
    <row r="191" spans="1:83" x14ac:dyDescent="0.25">
      <c r="A191" s="9"/>
      <c r="B191" s="10"/>
      <c r="C191" s="11"/>
      <c r="D191" s="10"/>
      <c r="I191" s="15"/>
      <c r="BP191" s="12"/>
      <c r="BR191" s="12"/>
      <c r="BT191" s="12"/>
      <c r="BV191" s="12"/>
      <c r="BY191" s="12"/>
      <c r="CB191" s="12"/>
      <c r="CE191" s="12"/>
    </row>
    <row r="192" spans="1:83" x14ac:dyDescent="0.25">
      <c r="A192" s="9"/>
      <c r="B192" s="10"/>
      <c r="C192" s="11"/>
      <c r="D192" s="10"/>
      <c r="I192" s="15"/>
      <c r="BP192" s="12"/>
      <c r="BR192" s="12"/>
      <c r="BT192" s="12"/>
      <c r="BV192" s="12"/>
      <c r="BY192" s="12"/>
      <c r="CB192" s="12"/>
      <c r="CE192" s="12"/>
    </row>
    <row r="193" spans="1:83" x14ac:dyDescent="0.25">
      <c r="A193" s="9"/>
      <c r="B193" s="10"/>
      <c r="C193" s="11"/>
      <c r="D193" s="10"/>
      <c r="I193" s="15"/>
      <c r="BP193" s="12"/>
      <c r="BR193" s="12"/>
      <c r="BT193" s="12"/>
      <c r="BV193" s="12"/>
      <c r="BY193" s="12"/>
      <c r="CB193" s="12"/>
      <c r="CE193" s="12"/>
    </row>
    <row r="194" spans="1:83" x14ac:dyDescent="0.25">
      <c r="A194" s="9"/>
      <c r="B194" s="10"/>
      <c r="C194" s="11"/>
      <c r="D194" s="10"/>
      <c r="I194" s="15"/>
      <c r="BP194" s="12"/>
      <c r="BR194" s="12"/>
      <c r="BT194" s="12"/>
      <c r="BV194" s="12"/>
      <c r="BY194" s="12"/>
      <c r="CB194" s="12"/>
      <c r="CE194" s="12"/>
    </row>
    <row r="195" spans="1:83" x14ac:dyDescent="0.25">
      <c r="A195" s="9"/>
      <c r="B195" s="10"/>
      <c r="C195" s="11"/>
      <c r="D195" s="10"/>
      <c r="I195" s="15"/>
      <c r="BP195" s="12"/>
      <c r="BR195" s="12"/>
      <c r="BT195" s="12"/>
      <c r="BV195" s="12"/>
      <c r="BY195" s="12"/>
      <c r="CB195" s="12"/>
      <c r="CE195" s="12"/>
    </row>
    <row r="196" spans="1:83" x14ac:dyDescent="0.25">
      <c r="A196" s="9"/>
      <c r="B196" s="10"/>
      <c r="C196" s="11"/>
      <c r="D196" s="10"/>
      <c r="I196" s="15"/>
      <c r="BP196" s="12"/>
      <c r="BR196" s="12"/>
      <c r="BT196" s="12"/>
      <c r="BV196" s="12"/>
      <c r="BY196" s="12"/>
      <c r="CB196" s="12"/>
      <c r="CE196" s="12"/>
    </row>
    <row r="197" spans="1:83" x14ac:dyDescent="0.25">
      <c r="A197" s="9"/>
      <c r="B197" s="10"/>
      <c r="C197" s="11"/>
      <c r="D197" s="10"/>
      <c r="I197" s="15"/>
      <c r="BP197" s="12"/>
      <c r="BR197" s="12"/>
      <c r="BT197" s="12"/>
      <c r="BV197" s="12"/>
      <c r="BY197" s="12"/>
      <c r="CB197" s="12"/>
      <c r="CE197" s="12"/>
    </row>
    <row r="198" spans="1:83" x14ac:dyDescent="0.25">
      <c r="A198" s="9"/>
      <c r="B198" s="10"/>
      <c r="C198" s="11"/>
      <c r="D198" s="10"/>
      <c r="I198" s="15"/>
      <c r="BP198" s="12"/>
      <c r="BR198" s="12"/>
      <c r="BT198" s="12"/>
      <c r="BV198" s="12"/>
      <c r="BY198" s="12"/>
      <c r="CB198" s="12"/>
      <c r="CE198" s="12"/>
    </row>
    <row r="199" spans="1:83" x14ac:dyDescent="0.25">
      <c r="A199" s="9"/>
      <c r="B199" s="10"/>
      <c r="C199" s="11"/>
      <c r="D199" s="10"/>
      <c r="I199" s="15"/>
      <c r="BP199" s="12"/>
      <c r="BR199" s="12"/>
      <c r="BT199" s="12"/>
      <c r="BV199" s="12"/>
      <c r="BY199" s="12"/>
      <c r="CB199" s="12"/>
      <c r="CE199" s="12"/>
    </row>
    <row r="200" spans="1:83" x14ac:dyDescent="0.25">
      <c r="A200" s="9"/>
      <c r="B200" s="10"/>
      <c r="C200" s="11"/>
      <c r="D200" s="10"/>
      <c r="I200" s="15"/>
      <c r="BP200" s="12"/>
      <c r="BR200" s="12"/>
      <c r="BT200" s="12"/>
      <c r="BV200" s="12"/>
      <c r="BY200" s="12"/>
      <c r="CB200" s="12"/>
      <c r="CE200" s="12"/>
    </row>
    <row r="201" spans="1:83" x14ac:dyDescent="0.25">
      <c r="A201" s="9"/>
      <c r="B201" s="10"/>
      <c r="C201" s="11"/>
      <c r="D201" s="10"/>
      <c r="I201" s="15"/>
      <c r="BP201" s="12"/>
      <c r="BR201" s="12"/>
      <c r="BT201" s="12"/>
      <c r="BV201" s="12"/>
      <c r="BY201" s="12"/>
      <c r="CB201" s="12"/>
      <c r="CE201" s="12"/>
    </row>
    <row r="202" spans="1:83" x14ac:dyDescent="0.25">
      <c r="A202" s="9"/>
      <c r="B202" s="10"/>
      <c r="C202" s="11"/>
      <c r="D202" s="10"/>
      <c r="I202" s="15"/>
      <c r="BP202" s="12"/>
      <c r="BR202" s="12"/>
      <c r="BT202" s="12"/>
      <c r="BV202" s="12"/>
      <c r="BY202" s="12"/>
      <c r="CB202" s="12"/>
      <c r="CE202" s="12"/>
    </row>
    <row r="203" spans="1:83" x14ac:dyDescent="0.25">
      <c r="A203" s="9"/>
      <c r="B203" s="10"/>
      <c r="C203" s="11"/>
      <c r="D203" s="10"/>
      <c r="I203" s="15"/>
      <c r="BP203" s="12"/>
      <c r="BR203" s="12"/>
      <c r="BT203" s="12"/>
      <c r="BV203" s="12"/>
      <c r="BY203" s="12"/>
      <c r="CB203" s="12"/>
      <c r="CE203" s="12"/>
    </row>
    <row r="204" spans="1:83" x14ac:dyDescent="0.25">
      <c r="A204" s="9"/>
      <c r="B204" s="10"/>
      <c r="C204" s="11"/>
      <c r="D204" s="10"/>
      <c r="I204" s="15"/>
      <c r="BP204" s="12"/>
      <c r="BR204" s="12"/>
      <c r="BT204" s="12"/>
      <c r="BV204" s="12"/>
      <c r="BY204" s="12"/>
      <c r="CB204" s="12"/>
      <c r="CE204" s="12"/>
    </row>
    <row r="205" spans="1:83" x14ac:dyDescent="0.25">
      <c r="A205" s="9"/>
      <c r="B205" s="10"/>
      <c r="C205" s="11"/>
      <c r="D205" s="10"/>
      <c r="I205" s="15"/>
      <c r="BP205" s="12"/>
      <c r="BR205" s="12"/>
      <c r="BT205" s="12"/>
      <c r="BV205" s="12"/>
      <c r="BY205" s="12"/>
      <c r="CB205" s="12"/>
      <c r="CE205" s="12"/>
    </row>
    <row r="206" spans="1:83" x14ac:dyDescent="0.25">
      <c r="A206" s="9"/>
      <c r="B206" s="10"/>
      <c r="C206" s="11"/>
      <c r="D206" s="10"/>
      <c r="I206" s="15"/>
      <c r="BP206" s="12"/>
      <c r="BR206" s="12"/>
      <c r="BT206" s="12"/>
      <c r="BV206" s="12"/>
      <c r="BY206" s="12"/>
      <c r="CB206" s="12"/>
      <c r="CE206" s="12"/>
    </row>
    <row r="207" spans="1:83" x14ac:dyDescent="0.25">
      <c r="A207" s="9"/>
      <c r="B207" s="10"/>
      <c r="C207" s="11"/>
      <c r="D207" s="10"/>
      <c r="I207" s="15"/>
      <c r="BP207" s="12"/>
      <c r="BR207" s="12"/>
      <c r="BT207" s="12"/>
      <c r="BV207" s="12"/>
      <c r="BY207" s="12"/>
      <c r="CB207" s="12"/>
      <c r="CE207" s="12"/>
    </row>
    <row r="208" spans="1:83" x14ac:dyDescent="0.25">
      <c r="A208" s="9"/>
      <c r="B208" s="10"/>
      <c r="C208" s="11"/>
      <c r="D208" s="10"/>
      <c r="I208" s="15"/>
      <c r="BP208" s="12"/>
      <c r="BR208" s="12"/>
      <c r="BT208" s="12"/>
      <c r="BV208" s="12"/>
      <c r="BY208" s="12"/>
      <c r="CB208" s="12"/>
      <c r="CE208" s="12"/>
    </row>
    <row r="209" spans="1:83" x14ac:dyDescent="0.25">
      <c r="A209" s="9"/>
      <c r="B209" s="10"/>
      <c r="C209" s="11"/>
      <c r="D209" s="10"/>
      <c r="I209" s="15"/>
      <c r="BP209" s="12"/>
      <c r="BR209" s="12"/>
      <c r="BT209" s="12"/>
      <c r="BV209" s="12"/>
      <c r="BY209" s="12"/>
      <c r="CB209" s="12"/>
      <c r="CE209" s="12"/>
    </row>
    <row r="210" spans="1:83" x14ac:dyDescent="0.25">
      <c r="A210" s="9"/>
      <c r="B210" s="10"/>
      <c r="C210" s="11"/>
      <c r="D210" s="10"/>
      <c r="I210" s="15"/>
      <c r="BP210" s="12"/>
      <c r="BR210" s="12"/>
      <c r="BT210" s="12"/>
      <c r="BV210" s="12"/>
      <c r="BY210" s="12"/>
      <c r="CB210" s="12"/>
      <c r="CE210" s="12"/>
    </row>
    <row r="211" spans="1:83" x14ac:dyDescent="0.25">
      <c r="A211" s="9"/>
      <c r="B211" s="10"/>
      <c r="C211" s="11"/>
      <c r="D211" s="10"/>
      <c r="I211" s="15"/>
      <c r="BP211" s="12"/>
      <c r="BR211" s="12"/>
      <c r="BT211" s="12"/>
      <c r="BV211" s="12"/>
      <c r="BY211" s="12"/>
      <c r="CB211" s="12"/>
      <c r="CE211" s="12"/>
    </row>
    <row r="212" spans="1:83" x14ac:dyDescent="0.25">
      <c r="A212" s="9"/>
      <c r="B212" s="10"/>
      <c r="C212" s="11"/>
      <c r="D212" s="10"/>
      <c r="I212" s="15"/>
      <c r="BP212" s="12"/>
      <c r="BR212" s="12"/>
      <c r="BT212" s="12"/>
      <c r="BV212" s="12"/>
      <c r="BY212" s="12"/>
      <c r="CB212" s="12"/>
      <c r="CE212" s="12"/>
    </row>
    <row r="213" spans="1:83" x14ac:dyDescent="0.25">
      <c r="A213" s="9"/>
      <c r="B213" s="10"/>
      <c r="C213" s="11"/>
      <c r="D213" s="10"/>
      <c r="I213" s="15"/>
      <c r="BP213" s="12"/>
      <c r="BR213" s="12"/>
      <c r="BT213" s="12"/>
      <c r="BV213" s="12"/>
      <c r="BY213" s="12"/>
      <c r="CB213" s="12"/>
      <c r="CE213" s="12"/>
    </row>
    <row r="214" spans="1:83" x14ac:dyDescent="0.25">
      <c r="A214" s="9"/>
      <c r="B214" s="10"/>
      <c r="C214" s="11"/>
      <c r="D214" s="10"/>
      <c r="I214" s="15"/>
      <c r="BP214" s="12"/>
      <c r="BR214" s="12"/>
      <c r="BT214" s="12"/>
      <c r="BV214" s="12"/>
      <c r="BY214" s="12"/>
      <c r="CB214" s="12"/>
      <c r="CE214" s="12"/>
    </row>
    <row r="215" spans="1:83" x14ac:dyDescent="0.25">
      <c r="A215" s="9"/>
      <c r="B215" s="10"/>
      <c r="C215" s="11"/>
      <c r="D215" s="10"/>
      <c r="I215" s="15"/>
      <c r="BP215" s="12"/>
      <c r="BR215" s="12"/>
      <c r="BT215" s="12"/>
      <c r="BV215" s="12"/>
      <c r="BY215" s="12"/>
      <c r="CB215" s="12"/>
      <c r="CE215" s="12"/>
    </row>
    <row r="216" spans="1:83" x14ac:dyDescent="0.25">
      <c r="A216" s="9"/>
      <c r="B216" s="10"/>
      <c r="C216" s="11"/>
      <c r="D216" s="10"/>
      <c r="I216" s="15"/>
      <c r="BP216" s="12"/>
      <c r="BR216" s="12"/>
      <c r="BT216" s="12"/>
      <c r="BV216" s="12"/>
      <c r="BY216" s="12"/>
      <c r="CB216" s="12"/>
      <c r="CE216" s="12"/>
    </row>
    <row r="217" spans="1:83" x14ac:dyDescent="0.25">
      <c r="A217" s="9"/>
      <c r="B217" s="10"/>
      <c r="C217" s="11"/>
      <c r="D217" s="10"/>
      <c r="I217" s="15"/>
      <c r="BP217" s="12"/>
      <c r="BR217" s="12"/>
      <c r="BT217" s="12"/>
      <c r="BV217" s="12"/>
      <c r="BY217" s="12"/>
      <c r="CB217" s="12"/>
      <c r="CE217" s="12"/>
    </row>
    <row r="218" spans="1:83" x14ac:dyDescent="0.25">
      <c r="A218" s="9"/>
      <c r="B218" s="10"/>
      <c r="C218" s="11"/>
      <c r="D218" s="10"/>
      <c r="I218" s="15"/>
      <c r="BP218" s="12"/>
      <c r="BR218" s="12"/>
      <c r="BT218" s="12"/>
      <c r="BV218" s="12"/>
      <c r="BY218" s="12"/>
      <c r="CB218" s="12"/>
      <c r="CE218" s="12"/>
    </row>
    <row r="219" spans="1:83" x14ac:dyDescent="0.25">
      <c r="A219" s="9"/>
      <c r="B219" s="10"/>
      <c r="C219" s="11"/>
      <c r="D219" s="10"/>
      <c r="I219" s="15"/>
      <c r="BP219" s="12"/>
      <c r="BR219" s="12"/>
      <c r="BT219" s="12"/>
      <c r="BV219" s="12"/>
      <c r="BY219" s="12"/>
      <c r="CB219" s="12"/>
      <c r="CE219" s="12"/>
    </row>
    <row r="220" spans="1:83" x14ac:dyDescent="0.25">
      <c r="A220" s="9"/>
      <c r="B220" s="10"/>
      <c r="C220" s="11"/>
      <c r="D220" s="10"/>
      <c r="I220" s="15"/>
      <c r="BP220" s="12"/>
      <c r="BR220" s="12"/>
      <c r="BT220" s="12"/>
      <c r="BV220" s="12"/>
      <c r="BY220" s="12"/>
      <c r="CB220" s="12"/>
      <c r="CE220" s="12"/>
    </row>
    <row r="221" spans="1:83" x14ac:dyDescent="0.25">
      <c r="A221" s="9"/>
      <c r="B221" s="10"/>
      <c r="C221" s="11"/>
      <c r="D221" s="10"/>
      <c r="I221" s="15"/>
      <c r="BP221" s="12"/>
      <c r="BR221" s="12"/>
      <c r="BT221" s="12"/>
      <c r="BV221" s="12"/>
      <c r="BY221" s="12"/>
      <c r="CB221" s="12"/>
      <c r="CE221" s="12"/>
    </row>
    <row r="222" spans="1:83" x14ac:dyDescent="0.25">
      <c r="A222" s="9"/>
      <c r="B222" s="10"/>
      <c r="C222" s="11"/>
      <c r="D222" s="10"/>
      <c r="I222" s="15"/>
      <c r="BP222" s="12"/>
      <c r="BR222" s="12"/>
      <c r="BT222" s="12"/>
      <c r="BV222" s="12"/>
      <c r="BY222" s="12"/>
      <c r="CB222" s="12"/>
      <c r="CE222" s="12"/>
    </row>
    <row r="223" spans="1:83" x14ac:dyDescent="0.25">
      <c r="A223" s="9"/>
      <c r="B223" s="10"/>
      <c r="C223" s="11"/>
      <c r="D223" s="10"/>
      <c r="I223" s="15"/>
      <c r="BP223" s="12"/>
      <c r="BR223" s="12"/>
      <c r="BT223" s="12"/>
      <c r="BV223" s="12"/>
      <c r="BY223" s="12"/>
      <c r="CB223" s="12"/>
      <c r="CE223" s="12"/>
    </row>
    <row r="224" spans="1:83" x14ac:dyDescent="0.25">
      <c r="A224" s="9"/>
      <c r="B224" s="10"/>
      <c r="C224" s="11"/>
      <c r="D224" s="10"/>
      <c r="I224" s="15"/>
      <c r="BP224" s="12"/>
      <c r="BR224" s="12"/>
      <c r="BT224" s="12"/>
      <c r="BV224" s="12"/>
      <c r="BY224" s="12"/>
      <c r="CB224" s="12"/>
      <c r="CE224" s="12"/>
    </row>
    <row r="225" spans="1:83" x14ac:dyDescent="0.25">
      <c r="A225" s="9"/>
      <c r="B225" s="10"/>
      <c r="C225" s="11"/>
      <c r="D225" s="10"/>
      <c r="I225" s="15"/>
      <c r="BP225" s="12"/>
      <c r="BR225" s="12"/>
      <c r="BT225" s="12"/>
      <c r="BV225" s="12"/>
      <c r="BY225" s="12"/>
      <c r="CB225" s="12"/>
      <c r="CE225" s="12"/>
    </row>
    <row r="226" spans="1:83" x14ac:dyDescent="0.25">
      <c r="A226" s="9"/>
      <c r="B226" s="10"/>
      <c r="C226" s="11"/>
      <c r="D226" s="10"/>
      <c r="I226" s="15"/>
      <c r="BP226" s="12"/>
      <c r="BR226" s="12"/>
      <c r="BT226" s="12"/>
      <c r="BV226" s="12"/>
      <c r="BY226" s="12"/>
      <c r="CB226" s="12"/>
      <c r="CE226" s="12"/>
    </row>
    <row r="227" spans="1:83" x14ac:dyDescent="0.25">
      <c r="A227" s="9"/>
      <c r="B227" s="10"/>
      <c r="C227" s="11"/>
      <c r="D227" s="10"/>
      <c r="I227" s="15"/>
      <c r="BP227" s="12"/>
      <c r="BR227" s="12"/>
      <c r="BT227" s="12"/>
      <c r="BV227" s="12"/>
      <c r="BY227" s="12"/>
      <c r="CB227" s="12"/>
      <c r="CE227" s="12"/>
    </row>
    <row r="228" spans="1:83" x14ac:dyDescent="0.25">
      <c r="A228" s="9"/>
      <c r="B228" s="10"/>
      <c r="C228" s="11"/>
      <c r="D228" s="10"/>
      <c r="I228" s="15"/>
      <c r="BP228" s="12"/>
      <c r="BR228" s="12"/>
      <c r="BT228" s="12"/>
      <c r="BV228" s="12"/>
      <c r="BY228" s="12"/>
      <c r="CB228" s="12"/>
      <c r="CE228" s="12"/>
    </row>
    <row r="229" spans="1:83" x14ac:dyDescent="0.25">
      <c r="A229" s="9"/>
      <c r="B229" s="10"/>
      <c r="C229" s="11"/>
      <c r="D229" s="10"/>
      <c r="I229" s="15"/>
      <c r="BP229" s="12"/>
      <c r="BR229" s="12"/>
      <c r="BT229" s="12"/>
      <c r="BV229" s="12"/>
      <c r="BY229" s="12"/>
      <c r="CB229" s="12"/>
      <c r="CE229" s="12"/>
    </row>
    <row r="230" spans="1:83" x14ac:dyDescent="0.25">
      <c r="A230" s="9"/>
      <c r="B230" s="10"/>
      <c r="C230" s="11"/>
      <c r="D230" s="10"/>
      <c r="I230" s="15"/>
      <c r="BP230" s="12"/>
      <c r="BR230" s="12"/>
      <c r="BT230" s="12"/>
      <c r="BV230" s="12"/>
      <c r="BY230" s="12"/>
      <c r="CB230" s="12"/>
      <c r="CE230" s="12"/>
    </row>
    <row r="231" spans="1:83" x14ac:dyDescent="0.25">
      <c r="A231" s="9"/>
      <c r="B231" s="10"/>
      <c r="C231" s="11"/>
      <c r="D231" s="10"/>
      <c r="I231" s="15"/>
      <c r="BP231" s="12"/>
      <c r="BR231" s="12"/>
      <c r="BT231" s="12"/>
      <c r="BV231" s="12"/>
      <c r="BY231" s="12"/>
      <c r="CB231" s="12"/>
      <c r="CE231" s="12"/>
    </row>
    <row r="232" spans="1:83" x14ac:dyDescent="0.25">
      <c r="A232" s="9"/>
      <c r="B232" s="10"/>
      <c r="C232" s="11"/>
      <c r="D232" s="10"/>
      <c r="I232" s="15"/>
      <c r="BP232" s="12"/>
      <c r="BR232" s="12"/>
      <c r="BT232" s="12"/>
      <c r="BV232" s="12"/>
      <c r="BY232" s="12"/>
      <c r="CB232" s="12"/>
      <c r="CE232" s="12"/>
    </row>
    <row r="233" spans="1:83" x14ac:dyDescent="0.25">
      <c r="A233" s="9"/>
      <c r="B233" s="10"/>
      <c r="C233" s="11"/>
      <c r="D233" s="10"/>
      <c r="I233" s="15"/>
      <c r="BP233" s="12"/>
      <c r="BR233" s="12"/>
      <c r="BT233" s="12"/>
      <c r="BV233" s="12"/>
      <c r="BY233" s="12"/>
      <c r="CB233" s="12"/>
      <c r="CE233" s="12"/>
    </row>
    <row r="234" spans="1:83" x14ac:dyDescent="0.25">
      <c r="A234" s="9"/>
      <c r="B234" s="10"/>
      <c r="C234" s="11"/>
      <c r="D234" s="10"/>
      <c r="I234" s="15"/>
      <c r="BP234" s="12"/>
      <c r="BR234" s="12"/>
      <c r="BT234" s="12"/>
      <c r="BV234" s="12"/>
      <c r="BY234" s="12"/>
      <c r="CB234" s="12"/>
      <c r="CE234" s="12"/>
    </row>
    <row r="235" spans="1:83" x14ac:dyDescent="0.25">
      <c r="A235" s="9"/>
      <c r="B235" s="10"/>
      <c r="C235" s="11"/>
      <c r="D235" s="10"/>
      <c r="I235" s="15"/>
      <c r="BP235" s="12"/>
      <c r="BR235" s="12"/>
      <c r="BT235" s="12"/>
      <c r="BV235" s="12"/>
      <c r="BY235" s="12"/>
      <c r="CB235" s="12"/>
      <c r="CE235" s="12"/>
    </row>
    <row r="236" spans="1:83" x14ac:dyDescent="0.25">
      <c r="A236" s="9"/>
      <c r="B236" s="10"/>
      <c r="C236" s="11"/>
      <c r="D236" s="10"/>
      <c r="I236" s="15"/>
      <c r="BP236" s="12"/>
      <c r="BR236" s="12"/>
      <c r="BT236" s="12"/>
      <c r="BV236" s="12"/>
      <c r="BY236" s="12"/>
      <c r="CB236" s="12"/>
      <c r="CE236" s="12"/>
    </row>
    <row r="237" spans="1:83" x14ac:dyDescent="0.25">
      <c r="A237" s="9"/>
      <c r="B237" s="10"/>
      <c r="C237" s="11"/>
      <c r="D237" s="10"/>
      <c r="I237" s="15"/>
      <c r="BP237" s="12"/>
      <c r="BR237" s="12"/>
      <c r="BT237" s="12"/>
      <c r="BV237" s="12"/>
      <c r="BY237" s="12"/>
      <c r="CB237" s="12"/>
      <c r="CE237" s="12"/>
    </row>
    <row r="238" spans="1:83" x14ac:dyDescent="0.25">
      <c r="A238" s="9"/>
      <c r="B238" s="10"/>
      <c r="C238" s="11"/>
      <c r="D238" s="10"/>
      <c r="I238" s="15"/>
      <c r="BP238" s="12"/>
      <c r="BR238" s="12"/>
      <c r="BT238" s="12"/>
      <c r="BV238" s="12"/>
      <c r="BY238" s="12"/>
      <c r="CB238" s="12"/>
      <c r="CE238" s="12"/>
    </row>
    <row r="239" spans="1:83" x14ac:dyDescent="0.25">
      <c r="A239" s="9"/>
      <c r="B239" s="10"/>
      <c r="C239" s="11"/>
      <c r="D239" s="10"/>
      <c r="I239" s="15"/>
      <c r="BP239" s="12"/>
      <c r="BR239" s="12"/>
      <c r="BT239" s="12"/>
      <c r="BV239" s="12"/>
      <c r="BY239" s="12"/>
      <c r="CB239" s="12"/>
      <c r="CE239" s="12"/>
    </row>
    <row r="240" spans="1:83" x14ac:dyDescent="0.25">
      <c r="A240" s="9"/>
      <c r="B240" s="10"/>
      <c r="C240" s="11"/>
      <c r="D240" s="10"/>
      <c r="I240" s="15"/>
      <c r="BP240" s="12"/>
      <c r="BR240" s="12"/>
      <c r="BT240" s="12"/>
      <c r="BV240" s="12"/>
      <c r="BY240" s="12"/>
      <c r="CB240" s="12"/>
      <c r="CE240" s="12"/>
    </row>
    <row r="241" spans="1:83" x14ac:dyDescent="0.25">
      <c r="A241" s="9"/>
      <c r="B241" s="10"/>
      <c r="C241" s="11"/>
      <c r="D241" s="10"/>
      <c r="I241" s="15"/>
      <c r="BP241" s="12"/>
      <c r="BR241" s="12"/>
      <c r="BT241" s="12"/>
      <c r="BV241" s="12"/>
      <c r="BY241" s="12"/>
      <c r="CB241" s="12"/>
      <c r="CE241" s="12"/>
    </row>
    <row r="242" spans="1:83" x14ac:dyDescent="0.25">
      <c r="A242" s="9"/>
      <c r="B242" s="10"/>
      <c r="C242" s="11"/>
      <c r="D242" s="10"/>
      <c r="I242" s="15"/>
      <c r="BP242" s="12"/>
      <c r="BR242" s="12"/>
      <c r="BT242" s="12"/>
      <c r="BV242" s="12"/>
      <c r="BY242" s="12"/>
      <c r="CB242" s="12"/>
      <c r="CE242" s="12"/>
    </row>
    <row r="243" spans="1:83" x14ac:dyDescent="0.25">
      <c r="A243" s="9"/>
      <c r="B243" s="10"/>
      <c r="C243" s="11"/>
      <c r="D243" s="10"/>
      <c r="I243" s="15"/>
      <c r="BP243" s="12"/>
      <c r="BR243" s="12"/>
      <c r="BT243" s="12"/>
      <c r="BV243" s="12"/>
      <c r="BY243" s="12"/>
      <c r="CB243" s="12"/>
      <c r="CE243" s="12"/>
    </row>
    <row r="244" spans="1:83" x14ac:dyDescent="0.25">
      <c r="A244" s="9"/>
      <c r="B244" s="10"/>
      <c r="C244" s="11"/>
      <c r="D244" s="10"/>
      <c r="I244" s="15"/>
      <c r="BP244" s="12"/>
      <c r="BR244" s="12"/>
      <c r="BT244" s="12"/>
      <c r="BV244" s="12"/>
      <c r="BY244" s="12"/>
      <c r="CB244" s="12"/>
      <c r="CE244" s="12"/>
    </row>
    <row r="245" spans="1:83" x14ac:dyDescent="0.25">
      <c r="A245" s="9"/>
      <c r="B245" s="10"/>
      <c r="C245" s="11"/>
      <c r="D245" s="10"/>
      <c r="I245" s="15"/>
      <c r="BP245" s="12"/>
      <c r="BR245" s="12"/>
      <c r="BT245" s="12"/>
      <c r="BV245" s="12"/>
      <c r="BY245" s="12"/>
      <c r="CB245" s="12"/>
      <c r="CE245" s="12"/>
    </row>
    <row r="246" spans="1:83" x14ac:dyDescent="0.25">
      <c r="A246" s="9"/>
      <c r="B246" s="10"/>
      <c r="C246" s="11"/>
      <c r="D246" s="10"/>
      <c r="I246" s="15"/>
      <c r="BP246" s="12"/>
      <c r="BR246" s="12"/>
      <c r="BT246" s="12"/>
      <c r="BV246" s="12"/>
      <c r="BY246" s="12"/>
      <c r="CB246" s="12"/>
      <c r="CE246" s="12"/>
    </row>
    <row r="247" spans="1:83" x14ac:dyDescent="0.25">
      <c r="A247" s="9"/>
      <c r="B247" s="10"/>
      <c r="C247" s="11"/>
      <c r="D247" s="10"/>
      <c r="I247" s="15"/>
      <c r="BP247" s="12"/>
      <c r="BR247" s="12"/>
      <c r="BT247" s="12"/>
      <c r="BV247" s="12"/>
      <c r="BY247" s="12"/>
      <c r="CB247" s="12"/>
      <c r="CE247" s="12"/>
    </row>
    <row r="248" spans="1:83" x14ac:dyDescent="0.25">
      <c r="A248" s="9"/>
      <c r="B248" s="10"/>
      <c r="C248" s="11"/>
      <c r="D248" s="10"/>
      <c r="I248" s="15"/>
      <c r="BP248" s="12"/>
      <c r="BR248" s="12"/>
      <c r="BT248" s="12"/>
      <c r="BV248" s="12"/>
      <c r="BY248" s="12"/>
      <c r="CB248" s="12"/>
      <c r="CE248" s="12"/>
    </row>
    <row r="249" spans="1:83" x14ac:dyDescent="0.25">
      <c r="A249" s="9"/>
      <c r="B249" s="10"/>
      <c r="C249" s="11"/>
      <c r="D249" s="10"/>
      <c r="I249" s="15"/>
      <c r="BP249" s="12"/>
      <c r="BR249" s="12"/>
      <c r="BT249" s="12"/>
      <c r="BV249" s="12"/>
      <c r="BY249" s="12"/>
      <c r="CB249" s="12"/>
      <c r="CE249" s="12"/>
    </row>
    <row r="250" spans="1:83" x14ac:dyDescent="0.25">
      <c r="A250" s="9"/>
      <c r="B250" s="10"/>
      <c r="C250" s="11"/>
      <c r="D250" s="10"/>
      <c r="I250" s="15"/>
      <c r="BP250" s="12"/>
      <c r="BR250" s="12"/>
      <c r="BT250" s="12"/>
      <c r="BV250" s="12"/>
      <c r="BY250" s="12"/>
      <c r="CB250" s="12"/>
      <c r="CE250" s="12"/>
    </row>
    <row r="251" spans="1:83" x14ac:dyDescent="0.25">
      <c r="A251" s="9"/>
      <c r="B251" s="10"/>
      <c r="C251" s="11"/>
      <c r="D251" s="10"/>
      <c r="I251" s="15"/>
      <c r="BP251" s="12"/>
      <c r="BR251" s="12"/>
      <c r="BT251" s="12"/>
      <c r="BV251" s="12"/>
      <c r="BY251" s="12"/>
      <c r="CB251" s="12"/>
      <c r="CE251" s="12"/>
    </row>
    <row r="252" spans="1:83" x14ac:dyDescent="0.25">
      <c r="A252" s="9"/>
      <c r="B252" s="10"/>
      <c r="C252" s="11"/>
      <c r="D252" s="10"/>
      <c r="I252" s="15"/>
      <c r="BP252" s="12"/>
      <c r="BR252" s="12"/>
      <c r="BT252" s="12"/>
      <c r="BV252" s="12"/>
      <c r="BY252" s="12"/>
      <c r="CB252" s="12"/>
      <c r="CE252" s="12"/>
    </row>
    <row r="253" spans="1:83" x14ac:dyDescent="0.25">
      <c r="A253" s="9"/>
      <c r="B253" s="10"/>
      <c r="C253" s="11"/>
      <c r="D253" s="10"/>
      <c r="I253" s="15"/>
      <c r="BP253" s="12"/>
      <c r="BR253" s="12"/>
      <c r="BT253" s="12"/>
      <c r="BV253" s="12"/>
      <c r="BY253" s="12"/>
      <c r="CB253" s="12"/>
      <c r="CE253" s="12"/>
    </row>
    <row r="254" spans="1:83" x14ac:dyDescent="0.25">
      <c r="A254" s="9"/>
      <c r="B254" s="10"/>
      <c r="C254" s="11"/>
      <c r="D254" s="10"/>
      <c r="I254" s="15"/>
      <c r="BP254" s="12"/>
      <c r="BR254" s="12"/>
      <c r="BT254" s="12"/>
      <c r="BV254" s="12"/>
      <c r="BY254" s="12"/>
      <c r="CB254" s="12"/>
      <c r="CE254" s="12"/>
    </row>
    <row r="255" spans="1:83" x14ac:dyDescent="0.25">
      <c r="A255" s="9"/>
      <c r="B255" s="10"/>
      <c r="C255" s="11"/>
      <c r="D255" s="10"/>
      <c r="I255" s="15"/>
      <c r="BP255" s="12"/>
      <c r="BR255" s="12"/>
      <c r="BT255" s="12"/>
      <c r="BV255" s="12"/>
      <c r="BY255" s="12"/>
      <c r="CB255" s="12"/>
      <c r="CE255" s="12"/>
    </row>
    <row r="256" spans="1:83" x14ac:dyDescent="0.25">
      <c r="A256" s="9"/>
      <c r="B256" s="10"/>
      <c r="C256" s="11"/>
      <c r="D256" s="10"/>
      <c r="I256" s="15"/>
      <c r="BP256" s="12"/>
      <c r="BR256" s="12"/>
      <c r="BT256" s="12"/>
      <c r="BV256" s="12"/>
      <c r="BY256" s="12"/>
      <c r="CB256" s="12"/>
      <c r="CE256" s="12"/>
    </row>
    <row r="257" spans="1:83" x14ac:dyDescent="0.25">
      <c r="A257" s="9"/>
      <c r="B257" s="10"/>
      <c r="C257" s="11"/>
      <c r="D257" s="10"/>
      <c r="I257" s="15"/>
      <c r="BP257" s="12"/>
      <c r="BR257" s="12"/>
      <c r="BT257" s="12"/>
      <c r="BV257" s="12"/>
      <c r="BY257" s="12"/>
      <c r="CB257" s="12"/>
      <c r="CE257" s="12"/>
    </row>
    <row r="258" spans="1:83" x14ac:dyDescent="0.25">
      <c r="A258" s="9"/>
      <c r="B258" s="10"/>
      <c r="C258" s="11"/>
      <c r="D258" s="10"/>
      <c r="I258" s="15"/>
      <c r="BP258" s="12"/>
      <c r="BR258" s="12"/>
      <c r="BT258" s="12"/>
      <c r="BV258" s="12"/>
      <c r="BY258" s="12"/>
      <c r="CB258" s="12"/>
      <c r="CE258" s="12"/>
    </row>
    <row r="259" spans="1:83" x14ac:dyDescent="0.25">
      <c r="A259" s="9"/>
      <c r="B259" s="10"/>
      <c r="C259" s="11"/>
      <c r="D259" s="10"/>
      <c r="I259" s="15"/>
      <c r="BP259" s="12"/>
      <c r="BR259" s="12"/>
      <c r="BT259" s="12"/>
      <c r="BV259" s="12"/>
      <c r="BY259" s="12"/>
      <c r="CB259" s="12"/>
      <c r="CE259" s="12"/>
    </row>
    <row r="260" spans="1:83" x14ac:dyDescent="0.25">
      <c r="A260" s="9"/>
      <c r="B260" s="10"/>
      <c r="C260" s="11"/>
      <c r="D260" s="10"/>
      <c r="I260" s="15"/>
      <c r="BP260" s="12"/>
      <c r="BR260" s="12"/>
      <c r="BT260" s="12"/>
      <c r="BV260" s="12"/>
      <c r="BY260" s="12"/>
      <c r="CB260" s="12"/>
      <c r="CE260" s="12"/>
    </row>
    <row r="261" spans="1:83" x14ac:dyDescent="0.25">
      <c r="A261" s="9"/>
      <c r="B261" s="10"/>
      <c r="C261" s="11"/>
      <c r="D261" s="10"/>
      <c r="I261" s="15"/>
      <c r="BP261" s="12"/>
      <c r="BR261" s="12"/>
      <c r="BT261" s="12"/>
      <c r="BV261" s="12"/>
      <c r="BY261" s="12"/>
      <c r="CB261" s="12"/>
      <c r="CE261" s="12"/>
    </row>
    <row r="262" spans="1:83" x14ac:dyDescent="0.25">
      <c r="A262" s="9"/>
      <c r="B262" s="10"/>
      <c r="C262" s="11"/>
      <c r="D262" s="10"/>
      <c r="I262" s="15"/>
      <c r="BP262" s="12"/>
      <c r="BR262" s="12"/>
      <c r="BT262" s="12"/>
      <c r="BV262" s="12"/>
      <c r="BY262" s="12"/>
      <c r="CB262" s="12"/>
      <c r="CE262" s="12"/>
    </row>
    <row r="263" spans="1:83" x14ac:dyDescent="0.25">
      <c r="A263" s="9"/>
      <c r="B263" s="10"/>
      <c r="C263" s="11"/>
      <c r="D263" s="10"/>
      <c r="I263" s="15"/>
      <c r="BP263" s="12"/>
      <c r="BR263" s="12"/>
      <c r="BT263" s="12"/>
      <c r="BV263" s="12"/>
      <c r="BY263" s="12"/>
      <c r="CB263" s="12"/>
      <c r="CE263" s="12"/>
    </row>
    <row r="264" spans="1:83" x14ac:dyDescent="0.25">
      <c r="A264" s="9"/>
      <c r="B264" s="10"/>
      <c r="C264" s="11"/>
      <c r="D264" s="10"/>
      <c r="I264" s="15"/>
      <c r="BP264" s="12"/>
      <c r="BR264" s="12"/>
      <c r="BT264" s="12"/>
      <c r="BV264" s="12"/>
      <c r="BY264" s="12"/>
      <c r="CB264" s="12"/>
      <c r="CE264" s="12"/>
    </row>
    <row r="265" spans="1:83" x14ac:dyDescent="0.25">
      <c r="A265" s="9"/>
      <c r="B265" s="10"/>
      <c r="C265" s="11"/>
      <c r="D265" s="10"/>
      <c r="I265" s="15"/>
      <c r="BP265" s="12"/>
      <c r="BR265" s="12"/>
      <c r="BT265" s="12"/>
      <c r="BV265" s="12"/>
      <c r="BY265" s="12"/>
      <c r="CB265" s="12"/>
      <c r="CE265" s="12"/>
    </row>
    <row r="266" spans="1:83" x14ac:dyDescent="0.25">
      <c r="A266" s="9"/>
      <c r="B266" s="10"/>
      <c r="C266" s="11"/>
      <c r="D266" s="10"/>
      <c r="I266" s="15"/>
      <c r="BP266" s="12"/>
      <c r="BR266" s="12"/>
      <c r="BT266" s="12"/>
      <c r="BV266" s="12"/>
      <c r="BY266" s="12"/>
      <c r="CB266" s="12"/>
      <c r="CE266" s="12"/>
    </row>
    <row r="267" spans="1:83" x14ac:dyDescent="0.25">
      <c r="A267" s="9"/>
      <c r="B267" s="10"/>
      <c r="C267" s="11"/>
      <c r="D267" s="10"/>
      <c r="I267" s="15"/>
      <c r="BP267" s="12"/>
      <c r="BR267" s="12"/>
      <c r="BT267" s="12"/>
      <c r="BV267" s="12"/>
      <c r="BY267" s="12"/>
      <c r="CB267" s="12"/>
      <c r="CE267" s="12"/>
    </row>
    <row r="268" spans="1:83" x14ac:dyDescent="0.25">
      <c r="A268" s="9"/>
      <c r="B268" s="10"/>
      <c r="C268" s="11"/>
      <c r="D268" s="10"/>
      <c r="I268" s="15"/>
      <c r="BP268" s="12"/>
      <c r="BR268" s="12"/>
      <c r="BT268" s="12"/>
      <c r="BV268" s="12"/>
      <c r="BY268" s="12"/>
      <c r="CB268" s="12"/>
      <c r="CE268" s="12"/>
    </row>
    <row r="269" spans="1:83" x14ac:dyDescent="0.25">
      <c r="A269" s="9"/>
      <c r="B269" s="10"/>
      <c r="C269" s="11"/>
      <c r="D269" s="10"/>
      <c r="I269" s="15"/>
      <c r="BP269" s="12"/>
      <c r="BR269" s="12"/>
      <c r="BT269" s="12"/>
      <c r="BV269" s="12"/>
      <c r="BY269" s="12"/>
      <c r="CB269" s="12"/>
      <c r="CE269" s="12"/>
    </row>
    <row r="270" spans="1:83" x14ac:dyDescent="0.25">
      <c r="A270" s="9"/>
      <c r="B270" s="10"/>
      <c r="C270" s="11"/>
      <c r="D270" s="10"/>
      <c r="I270" s="15"/>
      <c r="BP270" s="12"/>
      <c r="BR270" s="12"/>
      <c r="BT270" s="12"/>
      <c r="BV270" s="12"/>
      <c r="BY270" s="12"/>
      <c r="CB270" s="12"/>
      <c r="CE270" s="12"/>
    </row>
    <row r="271" spans="1:83" x14ac:dyDescent="0.25">
      <c r="A271" s="9"/>
      <c r="B271" s="10"/>
      <c r="C271" s="11"/>
      <c r="D271" s="10"/>
      <c r="I271" s="15"/>
      <c r="BP271" s="12"/>
      <c r="BR271" s="12"/>
      <c r="BT271" s="12"/>
      <c r="BV271" s="12"/>
      <c r="BY271" s="12"/>
      <c r="CB271" s="12"/>
      <c r="CE271" s="12"/>
    </row>
    <row r="272" spans="1:83" x14ac:dyDescent="0.25">
      <c r="A272" s="9"/>
      <c r="B272" s="10"/>
      <c r="C272" s="11"/>
      <c r="D272" s="10"/>
      <c r="I272" s="15"/>
      <c r="BP272" s="12"/>
      <c r="BR272" s="12"/>
      <c r="BT272" s="12"/>
      <c r="BV272" s="12"/>
      <c r="BY272" s="12"/>
      <c r="CB272" s="12"/>
      <c r="CE272" s="12"/>
    </row>
    <row r="273" spans="1:83" x14ac:dyDescent="0.25">
      <c r="A273" s="9"/>
      <c r="B273" s="10"/>
      <c r="C273" s="11"/>
      <c r="D273" s="10"/>
      <c r="I273" s="15"/>
      <c r="BP273" s="12"/>
      <c r="BR273" s="12"/>
      <c r="BT273" s="12"/>
      <c r="BV273" s="12"/>
      <c r="BY273" s="12"/>
      <c r="CB273" s="12"/>
      <c r="CE273" s="12"/>
    </row>
    <row r="274" spans="1:83" x14ac:dyDescent="0.25">
      <c r="A274" s="9"/>
      <c r="B274" s="10"/>
      <c r="C274" s="11"/>
      <c r="D274" s="10"/>
      <c r="I274" s="15"/>
      <c r="BP274" s="12"/>
      <c r="BR274" s="12"/>
      <c r="BT274" s="12"/>
      <c r="BV274" s="12"/>
      <c r="BY274" s="12"/>
      <c r="CB274" s="12"/>
      <c r="CE274" s="12"/>
    </row>
    <row r="275" spans="1:83" x14ac:dyDescent="0.25">
      <c r="A275" s="9"/>
      <c r="B275" s="10"/>
      <c r="C275" s="11"/>
      <c r="D275" s="10"/>
      <c r="I275" s="15"/>
      <c r="BP275" s="12"/>
      <c r="BR275" s="12"/>
      <c r="BT275" s="12"/>
      <c r="BV275" s="12"/>
      <c r="BY275" s="12"/>
      <c r="CB275" s="12"/>
      <c r="CE275" s="12"/>
    </row>
    <row r="276" spans="1:83" x14ac:dyDescent="0.25">
      <c r="A276" s="9"/>
      <c r="B276" s="10"/>
      <c r="C276" s="11"/>
      <c r="D276" s="10"/>
      <c r="I276" s="15"/>
      <c r="BP276" s="12"/>
      <c r="BR276" s="12"/>
      <c r="BT276" s="12"/>
      <c r="BV276" s="12"/>
      <c r="BY276" s="12"/>
      <c r="CB276" s="12"/>
      <c r="CE276" s="12"/>
    </row>
    <row r="277" spans="1:83" x14ac:dyDescent="0.25">
      <c r="A277" s="9"/>
      <c r="B277" s="10"/>
      <c r="C277" s="11"/>
      <c r="D277" s="10"/>
      <c r="I277" s="15"/>
      <c r="BP277" s="12"/>
      <c r="BR277" s="12"/>
      <c r="BT277" s="12"/>
      <c r="BV277" s="12"/>
      <c r="BY277" s="12"/>
      <c r="CB277" s="12"/>
      <c r="CE277" s="12"/>
    </row>
    <row r="278" spans="1:83" x14ac:dyDescent="0.25">
      <c r="A278" s="9"/>
      <c r="B278" s="10"/>
      <c r="C278" s="11"/>
      <c r="D278" s="10"/>
      <c r="I278" s="15"/>
      <c r="BP278" s="12"/>
      <c r="BR278" s="12"/>
      <c r="BT278" s="12"/>
      <c r="BV278" s="12"/>
      <c r="BY278" s="12"/>
      <c r="CB278" s="12"/>
      <c r="CE278" s="12"/>
    </row>
    <row r="279" spans="1:83" x14ac:dyDescent="0.25">
      <c r="A279" s="9"/>
      <c r="B279" s="10"/>
      <c r="C279" s="11"/>
      <c r="D279" s="10"/>
      <c r="I279" s="15"/>
      <c r="BP279" s="12"/>
      <c r="BR279" s="12"/>
      <c r="BT279" s="12"/>
      <c r="BV279" s="12"/>
      <c r="BY279" s="12"/>
      <c r="CB279" s="12"/>
      <c r="CE279" s="12"/>
    </row>
    <row r="280" spans="1:83" x14ac:dyDescent="0.25">
      <c r="A280" s="9"/>
      <c r="B280" s="10"/>
      <c r="C280" s="11"/>
      <c r="D280" s="10"/>
      <c r="I280" s="15"/>
      <c r="BP280" s="12"/>
      <c r="BR280" s="12"/>
      <c r="BT280" s="12"/>
      <c r="BV280" s="12"/>
      <c r="BY280" s="12"/>
      <c r="CB280" s="12"/>
      <c r="CE280" s="12"/>
    </row>
    <row r="281" spans="1:83" x14ac:dyDescent="0.25">
      <c r="A281" s="9"/>
      <c r="B281" s="10"/>
      <c r="C281" s="11"/>
      <c r="D281" s="10"/>
      <c r="I281" s="15"/>
      <c r="BP281" s="12"/>
      <c r="BR281" s="12"/>
      <c r="BT281" s="12"/>
      <c r="BV281" s="12"/>
      <c r="BY281" s="12"/>
      <c r="CB281" s="12"/>
      <c r="CE281" s="12"/>
    </row>
    <row r="282" spans="1:83" x14ac:dyDescent="0.25">
      <c r="A282" s="9"/>
      <c r="B282" s="10"/>
      <c r="C282" s="11"/>
      <c r="D282" s="10"/>
      <c r="I282" s="15"/>
      <c r="BP282" s="12"/>
      <c r="BR282" s="12"/>
      <c r="BT282" s="12"/>
      <c r="BV282" s="12"/>
      <c r="BY282" s="12"/>
      <c r="CB282" s="12"/>
      <c r="CE282" s="12"/>
    </row>
    <row r="283" spans="1:83" x14ac:dyDescent="0.25">
      <c r="A283" s="9"/>
      <c r="B283" s="10"/>
      <c r="C283" s="11"/>
      <c r="D283" s="10"/>
      <c r="I283" s="15"/>
      <c r="BP283" s="12"/>
      <c r="BR283" s="12"/>
      <c r="BT283" s="12"/>
      <c r="BV283" s="12"/>
      <c r="BY283" s="12"/>
      <c r="CB283" s="12"/>
      <c r="CE283" s="12"/>
    </row>
    <row r="284" spans="1:83" x14ac:dyDescent="0.25">
      <c r="A284" s="9"/>
      <c r="B284" s="10"/>
      <c r="C284" s="11"/>
      <c r="D284" s="10"/>
      <c r="I284" s="15"/>
      <c r="BP284" s="12"/>
      <c r="BR284" s="12"/>
      <c r="BT284" s="12"/>
      <c r="BV284" s="12"/>
      <c r="BY284" s="12"/>
      <c r="CB284" s="12"/>
      <c r="CE284" s="12"/>
    </row>
    <row r="285" spans="1:83" x14ac:dyDescent="0.25">
      <c r="A285" s="9"/>
      <c r="B285" s="10"/>
      <c r="C285" s="11"/>
      <c r="D285" s="10"/>
      <c r="I285" s="15"/>
      <c r="BP285" s="12"/>
      <c r="BR285" s="12"/>
      <c r="BT285" s="12"/>
      <c r="BV285" s="12"/>
      <c r="BY285" s="12"/>
      <c r="CB285" s="12"/>
      <c r="CE285" s="12"/>
    </row>
    <row r="286" spans="1:83" x14ac:dyDescent="0.25">
      <c r="A286" s="9"/>
      <c r="B286" s="10"/>
      <c r="C286" s="11"/>
      <c r="D286" s="10"/>
      <c r="I286" s="15"/>
      <c r="BP286" s="12"/>
      <c r="BR286" s="12"/>
      <c r="BT286" s="12"/>
      <c r="BV286" s="12"/>
      <c r="BY286" s="12"/>
      <c r="CB286" s="12"/>
      <c r="CE286" s="12"/>
    </row>
    <row r="287" spans="1:83" x14ac:dyDescent="0.25">
      <c r="A287" s="9"/>
      <c r="B287" s="10"/>
      <c r="C287" s="11"/>
      <c r="D287" s="10"/>
      <c r="I287" s="15"/>
      <c r="BP287" s="12"/>
      <c r="BR287" s="12"/>
      <c r="BT287" s="12"/>
      <c r="BV287" s="12"/>
      <c r="BY287" s="12"/>
      <c r="CB287" s="12"/>
      <c r="CE287" s="12"/>
    </row>
    <row r="288" spans="1:83" x14ac:dyDescent="0.25">
      <c r="A288" s="9"/>
      <c r="B288" s="10"/>
      <c r="C288" s="11"/>
      <c r="D288" s="10"/>
      <c r="I288" s="15"/>
      <c r="BP288" s="12"/>
      <c r="BR288" s="12"/>
      <c r="BT288" s="12"/>
      <c r="BV288" s="12"/>
      <c r="BY288" s="12"/>
      <c r="CB288" s="12"/>
      <c r="CE288" s="12"/>
    </row>
    <row r="289" spans="1:83" x14ac:dyDescent="0.25">
      <c r="A289" s="9"/>
      <c r="B289" s="10"/>
      <c r="C289" s="11"/>
      <c r="D289" s="10"/>
      <c r="I289" s="15"/>
      <c r="BP289" s="12"/>
      <c r="BR289" s="12"/>
      <c r="BT289" s="12"/>
      <c r="BV289" s="12"/>
      <c r="BY289" s="12"/>
      <c r="CB289" s="12"/>
      <c r="CE289" s="12"/>
    </row>
    <row r="290" spans="1:83" x14ac:dyDescent="0.25">
      <c r="A290" s="9"/>
      <c r="B290" s="10"/>
      <c r="C290" s="11"/>
      <c r="D290" s="10"/>
      <c r="I290" s="15"/>
      <c r="BP290" s="12"/>
      <c r="BR290" s="12"/>
      <c r="BT290" s="12"/>
      <c r="BV290" s="12"/>
      <c r="BY290" s="12"/>
      <c r="CB290" s="12"/>
      <c r="CE290" s="12"/>
    </row>
    <row r="291" spans="1:83" x14ac:dyDescent="0.25">
      <c r="A291" s="9"/>
      <c r="B291" s="10"/>
      <c r="C291" s="11"/>
      <c r="D291" s="10"/>
      <c r="I291" s="15"/>
      <c r="BP291" s="12"/>
      <c r="BR291" s="12"/>
      <c r="BT291" s="12"/>
      <c r="BV291" s="12"/>
      <c r="BY291" s="12"/>
      <c r="CB291" s="12"/>
      <c r="CE291" s="12"/>
    </row>
    <row r="292" spans="1:83" x14ac:dyDescent="0.25">
      <c r="A292" s="9"/>
      <c r="B292" s="10"/>
      <c r="C292" s="11"/>
      <c r="D292" s="10"/>
      <c r="I292" s="15"/>
      <c r="BP292" s="12"/>
      <c r="BR292" s="12"/>
      <c r="BT292" s="12"/>
      <c r="BV292" s="12"/>
      <c r="BY292" s="12"/>
      <c r="CB292" s="12"/>
      <c r="CE292" s="12"/>
    </row>
    <row r="293" spans="1:83" x14ac:dyDescent="0.25">
      <c r="A293" s="9"/>
      <c r="B293" s="10"/>
      <c r="C293" s="11"/>
      <c r="D293" s="10"/>
      <c r="I293" s="15"/>
      <c r="BP293" s="12"/>
      <c r="BR293" s="12"/>
      <c r="BT293" s="12"/>
      <c r="BV293" s="12"/>
      <c r="BY293" s="12"/>
      <c r="CB293" s="12"/>
      <c r="CE293" s="12"/>
    </row>
    <row r="294" spans="1:83" x14ac:dyDescent="0.25">
      <c r="A294" s="9"/>
      <c r="B294" s="10"/>
      <c r="C294" s="11"/>
      <c r="D294" s="10"/>
      <c r="I294" s="15"/>
      <c r="BP294" s="12"/>
      <c r="BR294" s="12"/>
      <c r="BT294" s="12"/>
      <c r="BV294" s="12"/>
      <c r="BY294" s="12"/>
      <c r="CB294" s="12"/>
      <c r="CE294" s="12"/>
    </row>
    <row r="295" spans="1:83" x14ac:dyDescent="0.25">
      <c r="A295" s="9"/>
      <c r="B295" s="10"/>
      <c r="C295" s="11"/>
      <c r="D295" s="10"/>
      <c r="I295" s="15"/>
      <c r="BP295" s="12"/>
      <c r="BR295" s="12"/>
      <c r="BT295" s="12"/>
      <c r="BV295" s="12"/>
      <c r="BY295" s="12"/>
      <c r="CB295" s="12"/>
      <c r="CE295" s="12"/>
    </row>
    <row r="296" spans="1:83" x14ac:dyDescent="0.25">
      <c r="A296" s="9"/>
      <c r="B296" s="10"/>
      <c r="C296" s="11"/>
      <c r="D296" s="10"/>
      <c r="I296" s="15"/>
      <c r="BP296" s="12"/>
      <c r="BR296" s="12"/>
      <c r="BT296" s="12"/>
      <c r="BV296" s="12"/>
      <c r="BY296" s="12"/>
      <c r="CB296" s="12"/>
      <c r="CE296" s="12"/>
    </row>
    <row r="297" spans="1:83" x14ac:dyDescent="0.25">
      <c r="A297" s="9"/>
      <c r="B297" s="10"/>
      <c r="C297" s="11"/>
      <c r="D297" s="10"/>
      <c r="I297" s="15"/>
      <c r="BP297" s="12"/>
      <c r="BR297" s="12"/>
      <c r="BT297" s="12"/>
      <c r="BV297" s="12"/>
      <c r="BY297" s="12"/>
      <c r="CB297" s="12"/>
      <c r="CE297" s="12"/>
    </row>
    <row r="298" spans="1:83" x14ac:dyDescent="0.25">
      <c r="A298" s="9"/>
      <c r="B298" s="10"/>
      <c r="C298" s="11"/>
      <c r="D298" s="10"/>
      <c r="I298" s="15"/>
      <c r="BP298" s="12"/>
      <c r="BR298" s="12"/>
      <c r="BT298" s="12"/>
      <c r="BV298" s="12"/>
      <c r="BY298" s="12"/>
      <c r="CB298" s="12"/>
      <c r="CE298" s="12"/>
    </row>
    <row r="299" spans="1:83" x14ac:dyDescent="0.25">
      <c r="A299" s="9"/>
      <c r="B299" s="10"/>
      <c r="C299" s="11"/>
      <c r="D299" s="10"/>
      <c r="I299" s="15"/>
      <c r="BP299" s="12"/>
      <c r="BR299" s="12"/>
      <c r="BT299" s="12"/>
      <c r="BV299" s="12"/>
      <c r="BY299" s="12"/>
      <c r="CB299" s="12"/>
      <c r="CE299" s="12"/>
    </row>
    <row r="300" spans="1:83" x14ac:dyDescent="0.25">
      <c r="A300" s="9"/>
      <c r="B300" s="10"/>
      <c r="C300" s="11"/>
      <c r="D300" s="10"/>
      <c r="I300" s="15"/>
      <c r="BP300" s="12"/>
      <c r="BR300" s="12"/>
      <c r="BT300" s="12"/>
      <c r="BV300" s="12"/>
      <c r="BY300" s="12"/>
      <c r="CB300" s="12"/>
      <c r="CE300" s="12"/>
    </row>
    <row r="301" spans="1:83" x14ac:dyDescent="0.25">
      <c r="A301" s="9"/>
      <c r="B301" s="10"/>
      <c r="C301" s="11"/>
      <c r="D301" s="10"/>
      <c r="I301" s="15"/>
      <c r="BP301" s="12"/>
      <c r="BR301" s="12"/>
      <c r="BT301" s="12"/>
      <c r="BV301" s="12"/>
      <c r="BY301" s="12"/>
      <c r="CB301" s="12"/>
      <c r="CE301" s="12"/>
    </row>
    <row r="302" spans="1:83" x14ac:dyDescent="0.25">
      <c r="A302" s="9"/>
      <c r="B302" s="10"/>
      <c r="C302" s="11"/>
      <c r="D302" s="10"/>
      <c r="I302" s="15"/>
      <c r="BP302" s="12"/>
      <c r="BR302" s="12"/>
      <c r="BT302" s="12"/>
      <c r="BV302" s="12"/>
      <c r="BY302" s="12"/>
      <c r="CB302" s="12"/>
      <c r="CE302" s="12"/>
    </row>
    <row r="303" spans="1:83" x14ac:dyDescent="0.25">
      <c r="A303" s="9"/>
      <c r="B303" s="10"/>
      <c r="C303" s="11"/>
      <c r="D303" s="10"/>
      <c r="I303" s="15"/>
      <c r="BP303" s="12"/>
      <c r="BR303" s="12"/>
      <c r="BT303" s="12"/>
      <c r="BV303" s="12"/>
      <c r="BY303" s="12"/>
      <c r="CB303" s="12"/>
      <c r="CE303" s="12"/>
    </row>
    <row r="304" spans="1:83" x14ac:dyDescent="0.25">
      <c r="A304" s="9"/>
      <c r="B304" s="10"/>
      <c r="C304" s="11"/>
      <c r="D304" s="10"/>
      <c r="I304" s="15"/>
      <c r="BP304" s="12"/>
      <c r="BR304" s="12"/>
      <c r="BT304" s="12"/>
      <c r="BV304" s="12"/>
      <c r="BY304" s="12"/>
      <c r="CB304" s="12"/>
      <c r="CE304" s="12"/>
    </row>
    <row r="305" spans="1:83" x14ac:dyDescent="0.25">
      <c r="A305" s="9"/>
      <c r="B305" s="10"/>
      <c r="C305" s="11"/>
      <c r="D305" s="10"/>
      <c r="I305" s="15"/>
      <c r="BP305" s="12"/>
      <c r="BR305" s="12"/>
      <c r="BT305" s="12"/>
      <c r="BV305" s="12"/>
      <c r="BY305" s="12"/>
      <c r="CB305" s="12"/>
      <c r="CE305" s="12"/>
    </row>
    <row r="306" spans="1:83" x14ac:dyDescent="0.25">
      <c r="A306" s="9"/>
      <c r="B306" s="10"/>
      <c r="C306" s="11"/>
      <c r="D306" s="10"/>
      <c r="I306" s="15"/>
      <c r="BP306" s="12"/>
      <c r="BR306" s="12"/>
      <c r="BT306" s="12"/>
      <c r="BV306" s="12"/>
      <c r="BY306" s="12"/>
      <c r="CB306" s="12"/>
      <c r="CE306" s="12"/>
    </row>
    <row r="307" spans="1:83" x14ac:dyDescent="0.25">
      <c r="A307" s="9"/>
      <c r="B307" s="10"/>
      <c r="C307" s="11"/>
      <c r="D307" s="10"/>
      <c r="I307" s="15"/>
      <c r="BP307" s="12"/>
      <c r="BR307" s="12"/>
      <c r="BT307" s="12"/>
      <c r="BV307" s="12"/>
      <c r="BY307" s="12"/>
      <c r="CB307" s="12"/>
      <c r="CE307" s="12"/>
    </row>
    <row r="308" spans="1:83" x14ac:dyDescent="0.25">
      <c r="A308" s="9"/>
      <c r="B308" s="10"/>
      <c r="C308" s="11"/>
      <c r="D308" s="10"/>
      <c r="I308" s="15"/>
      <c r="BP308" s="12"/>
      <c r="BR308" s="12"/>
      <c r="BT308" s="12"/>
      <c r="BV308" s="12"/>
      <c r="BY308" s="12"/>
      <c r="CB308" s="12"/>
      <c r="CE308" s="12"/>
    </row>
    <row r="309" spans="1:83" x14ac:dyDescent="0.25">
      <c r="A309" s="9"/>
      <c r="B309" s="10"/>
      <c r="C309" s="11"/>
      <c r="D309" s="10"/>
      <c r="I309" s="15"/>
      <c r="BP309" s="12"/>
      <c r="BR309" s="12"/>
      <c r="BT309" s="12"/>
      <c r="BV309" s="12"/>
      <c r="BY309" s="12"/>
      <c r="CB309" s="12"/>
      <c r="CE309" s="12"/>
    </row>
    <row r="310" spans="1:83" x14ac:dyDescent="0.25">
      <c r="A310" s="9"/>
      <c r="B310" s="10"/>
      <c r="C310" s="11"/>
      <c r="D310" s="10"/>
      <c r="I310" s="15"/>
      <c r="BP310" s="12"/>
      <c r="BR310" s="12"/>
      <c r="BT310" s="12"/>
      <c r="BV310" s="12"/>
      <c r="BY310" s="12"/>
      <c r="CB310" s="12"/>
      <c r="CE310" s="12"/>
    </row>
    <row r="311" spans="1:83" x14ac:dyDescent="0.25">
      <c r="A311" s="9"/>
      <c r="B311" s="10"/>
      <c r="C311" s="11"/>
      <c r="D311" s="10"/>
      <c r="I311" s="15"/>
      <c r="BP311" s="12"/>
      <c r="BR311" s="12"/>
      <c r="BT311" s="12"/>
      <c r="BV311" s="12"/>
      <c r="BY311" s="12"/>
      <c r="CB311" s="12"/>
      <c r="CE311" s="12"/>
    </row>
    <row r="312" spans="1:83" x14ac:dyDescent="0.25">
      <c r="A312" s="9"/>
      <c r="B312" s="10"/>
      <c r="C312" s="11"/>
      <c r="D312" s="10"/>
      <c r="I312" s="15"/>
      <c r="BP312" s="12"/>
      <c r="BR312" s="12"/>
      <c r="BT312" s="12"/>
      <c r="BV312" s="12"/>
      <c r="BY312" s="12"/>
      <c r="CB312" s="12"/>
      <c r="CE312" s="12"/>
    </row>
    <row r="313" spans="1:83" x14ac:dyDescent="0.25">
      <c r="A313" s="9"/>
      <c r="B313" s="10"/>
      <c r="C313" s="11"/>
      <c r="D313" s="10"/>
      <c r="I313" s="15"/>
      <c r="BP313" s="12"/>
      <c r="BR313" s="12"/>
      <c r="BT313" s="12"/>
      <c r="BV313" s="12"/>
      <c r="BY313" s="12"/>
      <c r="CB313" s="12"/>
      <c r="CE313" s="12"/>
    </row>
    <row r="314" spans="1:83" x14ac:dyDescent="0.25">
      <c r="A314" s="9"/>
      <c r="B314" s="10"/>
      <c r="C314" s="11"/>
      <c r="D314" s="10"/>
      <c r="I314" s="15"/>
      <c r="BP314" s="12"/>
      <c r="BR314" s="12"/>
      <c r="BT314" s="12"/>
      <c r="BV314" s="12"/>
      <c r="BY314" s="12"/>
      <c r="CB314" s="12"/>
      <c r="CE314" s="12"/>
    </row>
    <row r="315" spans="1:83" x14ac:dyDescent="0.25">
      <c r="A315" s="9"/>
      <c r="B315" s="10"/>
      <c r="C315" s="11"/>
      <c r="D315" s="10"/>
      <c r="I315" s="15"/>
      <c r="BP315" s="12"/>
      <c r="BR315" s="12"/>
      <c r="BT315" s="12"/>
      <c r="BV315" s="12"/>
      <c r="BY315" s="12"/>
      <c r="CB315" s="12"/>
      <c r="CE315" s="12"/>
    </row>
    <row r="316" spans="1:83" x14ac:dyDescent="0.25">
      <c r="A316" s="9"/>
      <c r="B316" s="10"/>
      <c r="C316" s="11"/>
      <c r="D316" s="10"/>
      <c r="I316" s="15"/>
      <c r="BP316" s="12"/>
      <c r="BR316" s="12"/>
      <c r="BT316" s="12"/>
      <c r="BV316" s="12"/>
      <c r="BY316" s="12"/>
      <c r="CB316" s="12"/>
      <c r="CE316" s="12"/>
    </row>
    <row r="317" spans="1:83" x14ac:dyDescent="0.25">
      <c r="A317" s="9"/>
      <c r="B317" s="10"/>
      <c r="C317" s="11"/>
      <c r="D317" s="10"/>
      <c r="I317" s="15"/>
      <c r="BP317" s="12"/>
      <c r="BR317" s="12"/>
      <c r="BT317" s="12"/>
      <c r="BV317" s="12"/>
      <c r="BY317" s="12"/>
      <c r="CB317" s="12"/>
      <c r="CE317" s="12"/>
    </row>
    <row r="318" spans="1:83" x14ac:dyDescent="0.25">
      <c r="A318" s="9"/>
      <c r="B318" s="10"/>
      <c r="C318" s="11"/>
      <c r="D318" s="10"/>
      <c r="I318" s="15"/>
      <c r="BP318" s="12"/>
      <c r="BR318" s="12"/>
      <c r="BT318" s="12"/>
      <c r="BV318" s="12"/>
      <c r="BY318" s="12"/>
      <c r="CB318" s="12"/>
      <c r="CE318" s="12"/>
    </row>
    <row r="319" spans="1:83" x14ac:dyDescent="0.25">
      <c r="A319" s="9"/>
      <c r="B319" s="10"/>
      <c r="C319" s="11"/>
      <c r="D319" s="10"/>
      <c r="I319" s="15"/>
      <c r="BP319" s="12"/>
      <c r="BR319" s="12"/>
      <c r="BT319" s="12"/>
      <c r="BV319" s="12"/>
      <c r="BY319" s="12"/>
      <c r="CB319" s="12"/>
      <c r="CE319" s="12"/>
    </row>
    <row r="320" spans="1:83" x14ac:dyDescent="0.25">
      <c r="A320" s="9"/>
      <c r="B320" s="10"/>
      <c r="C320" s="11"/>
      <c r="D320" s="10"/>
      <c r="I320" s="15"/>
      <c r="BP320" s="12"/>
      <c r="BR320" s="12"/>
      <c r="BT320" s="12"/>
      <c r="BV320" s="12"/>
      <c r="BY320" s="12"/>
      <c r="CB320" s="12"/>
      <c r="CE320" s="12"/>
    </row>
    <row r="321" spans="1:83" x14ac:dyDescent="0.25">
      <c r="A321" s="9"/>
      <c r="B321" s="10"/>
      <c r="C321" s="11"/>
      <c r="D321" s="10"/>
      <c r="I321" s="15"/>
      <c r="BP321" s="12"/>
      <c r="BR321" s="12"/>
      <c r="BT321" s="12"/>
      <c r="BV321" s="12"/>
      <c r="BY321" s="12"/>
      <c r="CB321" s="12"/>
      <c r="CE321" s="12"/>
    </row>
    <row r="322" spans="1:83" x14ac:dyDescent="0.25">
      <c r="A322" s="9"/>
      <c r="B322" s="10"/>
      <c r="C322" s="11"/>
      <c r="D322" s="10"/>
      <c r="I322" s="15"/>
      <c r="BP322" s="12"/>
      <c r="BR322" s="12"/>
      <c r="BT322" s="12"/>
      <c r="BV322" s="12"/>
      <c r="BY322" s="12"/>
      <c r="CB322" s="12"/>
      <c r="CE322" s="12"/>
    </row>
    <row r="323" spans="1:83" x14ac:dyDescent="0.25">
      <c r="A323" s="9"/>
      <c r="B323" s="10"/>
      <c r="C323" s="11"/>
      <c r="D323" s="10"/>
      <c r="I323" s="15"/>
      <c r="BP323" s="12"/>
      <c r="BR323" s="12"/>
      <c r="BT323" s="12"/>
      <c r="BV323" s="12"/>
      <c r="BY323" s="12"/>
      <c r="CB323" s="12"/>
      <c r="CE323" s="12"/>
    </row>
    <row r="324" spans="1:83" x14ac:dyDescent="0.25">
      <c r="A324" s="9"/>
      <c r="B324" s="10"/>
      <c r="C324" s="11"/>
      <c r="D324" s="10"/>
      <c r="I324" s="15"/>
      <c r="BP324" s="12"/>
      <c r="BR324" s="12"/>
      <c r="BT324" s="12"/>
      <c r="BV324" s="12"/>
      <c r="BY324" s="12"/>
      <c r="CB324" s="12"/>
      <c r="CE324" s="12"/>
    </row>
    <row r="325" spans="1:83" x14ac:dyDescent="0.25">
      <c r="A325" s="9"/>
      <c r="B325" s="10"/>
      <c r="C325" s="11"/>
      <c r="D325" s="10"/>
      <c r="I325" s="15"/>
      <c r="BP325" s="12"/>
      <c r="BR325" s="12"/>
      <c r="BT325" s="12"/>
      <c r="BV325" s="12"/>
      <c r="BY325" s="12"/>
      <c r="CB325" s="12"/>
      <c r="CE325" s="12"/>
    </row>
    <row r="326" spans="1:83" x14ac:dyDescent="0.25">
      <c r="A326" s="9"/>
      <c r="B326" s="10"/>
      <c r="C326" s="11"/>
      <c r="D326" s="10"/>
      <c r="I326" s="15"/>
      <c r="BP326" s="12"/>
      <c r="BR326" s="12"/>
      <c r="BT326" s="12"/>
      <c r="BV326" s="12"/>
      <c r="BY326" s="12"/>
      <c r="CB326" s="12"/>
      <c r="CE326" s="12"/>
    </row>
    <row r="327" spans="1:83" x14ac:dyDescent="0.25">
      <c r="A327" s="9"/>
      <c r="B327" s="10"/>
      <c r="C327" s="11"/>
      <c r="D327" s="10"/>
      <c r="I327" s="15"/>
      <c r="BP327" s="12"/>
      <c r="BR327" s="12"/>
      <c r="BT327" s="12"/>
      <c r="BV327" s="12"/>
      <c r="BY327" s="12"/>
      <c r="CB327" s="12"/>
      <c r="CE327" s="12"/>
    </row>
    <row r="328" spans="1:83" x14ac:dyDescent="0.25">
      <c r="A328" s="9"/>
      <c r="B328" s="10"/>
      <c r="C328" s="11"/>
      <c r="D328" s="10"/>
      <c r="I328" s="15"/>
      <c r="BP328" s="12"/>
      <c r="BR328" s="12"/>
      <c r="BT328" s="12"/>
      <c r="BV328" s="12"/>
      <c r="BY328" s="12"/>
      <c r="CB328" s="12"/>
      <c r="CE328" s="12"/>
    </row>
    <row r="329" spans="1:83" x14ac:dyDescent="0.25">
      <c r="A329" s="9"/>
      <c r="B329" s="10"/>
      <c r="C329" s="11"/>
      <c r="D329" s="10"/>
      <c r="I329" s="15"/>
      <c r="BP329" s="12"/>
      <c r="BR329" s="12"/>
      <c r="BT329" s="12"/>
      <c r="BV329" s="12"/>
      <c r="BY329" s="12"/>
      <c r="CB329" s="12"/>
      <c r="CE329" s="12"/>
    </row>
    <row r="330" spans="1:83" x14ac:dyDescent="0.25">
      <c r="A330" s="9"/>
      <c r="B330" s="10"/>
      <c r="C330" s="11"/>
      <c r="D330" s="10"/>
      <c r="I330" s="15"/>
      <c r="BP330" s="12"/>
      <c r="BR330" s="12"/>
      <c r="BT330" s="12"/>
      <c r="BV330" s="12"/>
      <c r="BY330" s="12"/>
      <c r="CB330" s="12"/>
      <c r="CE330" s="12"/>
    </row>
    <row r="331" spans="1:83" x14ac:dyDescent="0.25">
      <c r="A331" s="9"/>
      <c r="B331" s="10"/>
      <c r="C331" s="11"/>
      <c r="D331" s="10"/>
      <c r="I331" s="15"/>
      <c r="BP331" s="12"/>
      <c r="BR331" s="12"/>
      <c r="BT331" s="12"/>
      <c r="BV331" s="12"/>
      <c r="BY331" s="12"/>
      <c r="CB331" s="12"/>
      <c r="CE331" s="12"/>
    </row>
    <row r="332" spans="1:83" x14ac:dyDescent="0.25">
      <c r="A332" s="9"/>
      <c r="B332" s="10"/>
      <c r="C332" s="11"/>
      <c r="D332" s="10"/>
      <c r="I332" s="15"/>
      <c r="BP332" s="12"/>
      <c r="BR332" s="12"/>
      <c r="BT332" s="12"/>
      <c r="BV332" s="12"/>
      <c r="BY332" s="12"/>
      <c r="CB332" s="12"/>
      <c r="CE332" s="12"/>
    </row>
    <row r="333" spans="1:83" x14ac:dyDescent="0.25">
      <c r="A333" s="9"/>
      <c r="B333" s="10"/>
      <c r="C333" s="11"/>
      <c r="D333" s="10"/>
      <c r="I333" s="15"/>
      <c r="BP333" s="12"/>
      <c r="BR333" s="12"/>
      <c r="BT333" s="12"/>
      <c r="BV333" s="12"/>
      <c r="BY333" s="12"/>
      <c r="CB333" s="12"/>
      <c r="CE333" s="12"/>
    </row>
    <row r="334" spans="1:83" x14ac:dyDescent="0.25">
      <c r="A334" s="9"/>
      <c r="B334" s="10"/>
      <c r="C334" s="11"/>
      <c r="D334" s="10"/>
      <c r="I334" s="15"/>
      <c r="BP334" s="12"/>
      <c r="BR334" s="12"/>
      <c r="BT334" s="12"/>
      <c r="BV334" s="12"/>
      <c r="BY334" s="12"/>
      <c r="CB334" s="12"/>
      <c r="CE334" s="12"/>
    </row>
    <row r="335" spans="1:83" x14ac:dyDescent="0.25">
      <c r="A335" s="9"/>
      <c r="B335" s="10"/>
      <c r="C335" s="11"/>
      <c r="D335" s="10"/>
      <c r="I335" s="15"/>
      <c r="BP335" s="12"/>
      <c r="BR335" s="12"/>
      <c r="BT335" s="12"/>
      <c r="BV335" s="12"/>
      <c r="BY335" s="12"/>
      <c r="CB335" s="12"/>
      <c r="CE335" s="12"/>
    </row>
    <row r="336" spans="1:83" x14ac:dyDescent="0.25">
      <c r="A336" s="9"/>
      <c r="B336" s="10"/>
      <c r="C336" s="11"/>
      <c r="D336" s="10"/>
      <c r="I336" s="15"/>
      <c r="BP336" s="12"/>
      <c r="BR336" s="12"/>
      <c r="BT336" s="12"/>
      <c r="BV336" s="12"/>
      <c r="BY336" s="12"/>
      <c r="CB336" s="12"/>
      <c r="CE336" s="12"/>
    </row>
    <row r="337" spans="1:83" x14ac:dyDescent="0.25">
      <c r="A337" s="9"/>
      <c r="B337" s="10"/>
      <c r="C337" s="11"/>
      <c r="D337" s="10"/>
      <c r="I337" s="15"/>
      <c r="BP337" s="12"/>
      <c r="BR337" s="12"/>
      <c r="BT337" s="12"/>
      <c r="BV337" s="12"/>
      <c r="BY337" s="12"/>
      <c r="CB337" s="12"/>
      <c r="CE337" s="12"/>
    </row>
    <row r="338" spans="1:83" x14ac:dyDescent="0.25">
      <c r="A338" s="9"/>
      <c r="B338" s="10"/>
      <c r="C338" s="11"/>
      <c r="D338" s="10"/>
      <c r="I338" s="15"/>
      <c r="BP338" s="12"/>
      <c r="BR338" s="12"/>
      <c r="BT338" s="12"/>
      <c r="BV338" s="12"/>
      <c r="BY338" s="12"/>
      <c r="CB338" s="12"/>
      <c r="CE338" s="12"/>
    </row>
    <row r="339" spans="1:83" x14ac:dyDescent="0.25">
      <c r="A339" s="9"/>
      <c r="B339" s="10"/>
      <c r="C339" s="11"/>
      <c r="D339" s="10"/>
      <c r="I339" s="15"/>
      <c r="BP339" s="12"/>
      <c r="BR339" s="12"/>
      <c r="BT339" s="12"/>
      <c r="BV339" s="12"/>
      <c r="BY339" s="12"/>
      <c r="CB339" s="12"/>
      <c r="CE339" s="12"/>
    </row>
    <row r="340" spans="1:83" x14ac:dyDescent="0.25">
      <c r="A340" s="9"/>
      <c r="B340" s="10"/>
      <c r="C340" s="11"/>
      <c r="D340" s="10"/>
      <c r="I340" s="15"/>
      <c r="BP340" s="12"/>
      <c r="BR340" s="12"/>
      <c r="BT340" s="12"/>
      <c r="BV340" s="12"/>
      <c r="BY340" s="12"/>
      <c r="CB340" s="12"/>
      <c r="CE340" s="12"/>
    </row>
    <row r="341" spans="1:83" x14ac:dyDescent="0.25">
      <c r="A341" s="9"/>
      <c r="B341" s="10"/>
      <c r="C341" s="11"/>
      <c r="D341" s="10"/>
      <c r="I341" s="15"/>
      <c r="BP341" s="12"/>
      <c r="BR341" s="12"/>
      <c r="BT341" s="12"/>
      <c r="BV341" s="12"/>
      <c r="BY341" s="12"/>
      <c r="CB341" s="12"/>
      <c r="CE341" s="12"/>
    </row>
    <row r="342" spans="1:83" x14ac:dyDescent="0.25">
      <c r="A342" s="9"/>
      <c r="B342" s="10"/>
      <c r="C342" s="11"/>
      <c r="D342" s="10"/>
      <c r="I342" s="15"/>
      <c r="BP342" s="12"/>
      <c r="BR342" s="12"/>
      <c r="BT342" s="12"/>
      <c r="BV342" s="12"/>
      <c r="BY342" s="12"/>
      <c r="CB342" s="12"/>
      <c r="CE342" s="12"/>
    </row>
    <row r="343" spans="1:83" x14ac:dyDescent="0.25">
      <c r="A343" s="9"/>
      <c r="B343" s="10"/>
      <c r="C343" s="11"/>
      <c r="D343" s="10"/>
      <c r="I343" s="15"/>
      <c r="BP343" s="12"/>
      <c r="BR343" s="12"/>
      <c r="BT343" s="12"/>
      <c r="BV343" s="12"/>
      <c r="BY343" s="12"/>
      <c r="CB343" s="12"/>
      <c r="CE343" s="12"/>
    </row>
    <row r="344" spans="1:83" x14ac:dyDescent="0.25">
      <c r="A344" s="9"/>
      <c r="B344" s="10"/>
      <c r="C344" s="11"/>
      <c r="D344" s="10"/>
      <c r="I344" s="15"/>
      <c r="BP344" s="12"/>
      <c r="BR344" s="12"/>
      <c r="BT344" s="12"/>
      <c r="BV344" s="12"/>
      <c r="BY344" s="12"/>
      <c r="CB344" s="12"/>
      <c r="CE344" s="12"/>
    </row>
    <row r="345" spans="1:83" x14ac:dyDescent="0.25">
      <c r="A345" s="9"/>
      <c r="B345" s="10"/>
      <c r="C345" s="11"/>
      <c r="D345" s="10"/>
      <c r="I345" s="15"/>
      <c r="BP345" s="12"/>
      <c r="BR345" s="12"/>
      <c r="BT345" s="12"/>
      <c r="BV345" s="12"/>
      <c r="BY345" s="12"/>
      <c r="CB345" s="12"/>
      <c r="CE345" s="12"/>
    </row>
    <row r="346" spans="1:83" x14ac:dyDescent="0.25">
      <c r="A346" s="9"/>
      <c r="B346" s="10"/>
      <c r="C346" s="11"/>
      <c r="D346" s="10"/>
      <c r="I346" s="15"/>
      <c r="BP346" s="12"/>
      <c r="BR346" s="12"/>
      <c r="BT346" s="12"/>
      <c r="BV346" s="12"/>
      <c r="BY346" s="12"/>
      <c r="CB346" s="12"/>
      <c r="CE346" s="12"/>
    </row>
    <row r="347" spans="1:83" x14ac:dyDescent="0.25">
      <c r="A347" s="9"/>
      <c r="B347" s="10"/>
      <c r="C347" s="11"/>
      <c r="D347" s="10"/>
      <c r="I347" s="15"/>
      <c r="BP347" s="12"/>
      <c r="BR347" s="12"/>
      <c r="BT347" s="12"/>
      <c r="BV347" s="12"/>
      <c r="BY347" s="12"/>
      <c r="CB347" s="12"/>
      <c r="CE347" s="12"/>
    </row>
    <row r="348" spans="1:83" x14ac:dyDescent="0.25">
      <c r="A348" s="9"/>
      <c r="B348" s="10"/>
      <c r="C348" s="11"/>
      <c r="D348" s="10"/>
      <c r="I348" s="15"/>
      <c r="BP348" s="12"/>
      <c r="BR348" s="12"/>
      <c r="BT348" s="12"/>
      <c r="BV348" s="12"/>
      <c r="BY348" s="12"/>
      <c r="CB348" s="12"/>
      <c r="CE348" s="12"/>
    </row>
    <row r="349" spans="1:83" x14ac:dyDescent="0.25">
      <c r="A349" s="9"/>
      <c r="B349" s="10"/>
      <c r="C349" s="11"/>
      <c r="D349" s="10"/>
      <c r="I349" s="15"/>
      <c r="BP349" s="12"/>
      <c r="BR349" s="12"/>
      <c r="BT349" s="12"/>
      <c r="BV349" s="12"/>
      <c r="BY349" s="12"/>
      <c r="CB349" s="12"/>
      <c r="CE349" s="12"/>
    </row>
    <row r="350" spans="1:83" x14ac:dyDescent="0.25">
      <c r="A350" s="9"/>
      <c r="B350" s="10"/>
      <c r="C350" s="11"/>
      <c r="D350" s="10"/>
      <c r="I350" s="15"/>
      <c r="BP350" s="12"/>
      <c r="BR350" s="12"/>
      <c r="BT350" s="12"/>
      <c r="BV350" s="12"/>
      <c r="BY350" s="12"/>
      <c r="CB350" s="12"/>
      <c r="CE350" s="12"/>
    </row>
    <row r="351" spans="1:83" x14ac:dyDescent="0.25">
      <c r="A351" s="9"/>
      <c r="B351" s="10"/>
      <c r="C351" s="11"/>
      <c r="D351" s="10"/>
      <c r="I351" s="15"/>
      <c r="BP351" s="12"/>
      <c r="BR351" s="12"/>
      <c r="BT351" s="12"/>
      <c r="BV351" s="12"/>
      <c r="BY351" s="12"/>
      <c r="CB351" s="12"/>
      <c r="CE351" s="12"/>
    </row>
    <row r="352" spans="1:83" x14ac:dyDescent="0.25">
      <c r="A352" s="9"/>
      <c r="B352" s="10"/>
      <c r="C352" s="11"/>
      <c r="D352" s="10"/>
      <c r="I352" s="15"/>
      <c r="BP352" s="12"/>
      <c r="BR352" s="12"/>
      <c r="BT352" s="12"/>
      <c r="BV352" s="12"/>
      <c r="BY352" s="12"/>
      <c r="CB352" s="12"/>
      <c r="CE352" s="12"/>
    </row>
    <row r="353" spans="1:83" x14ac:dyDescent="0.25">
      <c r="A353" s="9"/>
      <c r="B353" s="10"/>
      <c r="C353" s="11"/>
      <c r="D353" s="10"/>
      <c r="I353" s="15"/>
      <c r="BP353" s="12"/>
      <c r="BR353" s="12"/>
      <c r="BT353" s="12"/>
      <c r="BV353" s="12"/>
      <c r="BY353" s="12"/>
      <c r="CB353" s="12"/>
      <c r="CE353" s="12"/>
    </row>
    <row r="354" spans="1:83" x14ac:dyDescent="0.25">
      <c r="A354" s="9"/>
      <c r="B354" s="10"/>
      <c r="C354" s="11"/>
      <c r="D354" s="10"/>
      <c r="I354" s="15"/>
      <c r="BP354" s="12"/>
      <c r="BR354" s="12"/>
      <c r="BT354" s="12"/>
      <c r="BV354" s="12"/>
      <c r="BY354" s="12"/>
      <c r="CB354" s="12"/>
      <c r="CE354" s="12"/>
    </row>
    <row r="355" spans="1:83" x14ac:dyDescent="0.25">
      <c r="A355" s="9"/>
      <c r="B355" s="10"/>
      <c r="C355" s="11"/>
      <c r="D355" s="10"/>
      <c r="I355" s="15"/>
      <c r="BP355" s="12"/>
      <c r="BR355" s="12"/>
      <c r="BT355" s="12"/>
      <c r="BV355" s="12"/>
      <c r="BY355" s="12"/>
      <c r="CB355" s="12"/>
      <c r="CE355" s="12"/>
    </row>
    <row r="356" spans="1:83" x14ac:dyDescent="0.25">
      <c r="A356" s="9"/>
      <c r="B356" s="10"/>
      <c r="C356" s="11"/>
      <c r="D356" s="10"/>
      <c r="I356" s="15"/>
      <c r="BP356" s="12"/>
      <c r="BR356" s="12"/>
      <c r="BT356" s="12"/>
      <c r="BV356" s="12"/>
      <c r="BY356" s="12"/>
      <c r="CB356" s="12"/>
      <c r="CE356" s="12"/>
    </row>
    <row r="357" spans="1:83" x14ac:dyDescent="0.25">
      <c r="A357" s="9"/>
      <c r="B357" s="10"/>
      <c r="C357" s="11"/>
      <c r="D357" s="10"/>
      <c r="I357" s="15"/>
      <c r="BP357" s="12"/>
      <c r="BR357" s="12"/>
      <c r="BT357" s="12"/>
      <c r="BV357" s="12"/>
      <c r="BY357" s="12"/>
      <c r="CB357" s="12"/>
      <c r="CE357" s="12"/>
    </row>
    <row r="358" spans="1:83" x14ac:dyDescent="0.25">
      <c r="A358" s="9"/>
      <c r="B358" s="10"/>
      <c r="C358" s="11"/>
      <c r="D358" s="10"/>
      <c r="I358" s="15"/>
      <c r="BP358" s="12"/>
      <c r="BR358" s="12"/>
      <c r="BT358" s="12"/>
      <c r="BV358" s="12"/>
      <c r="BY358" s="12"/>
      <c r="CB358" s="12"/>
      <c r="CE358" s="12"/>
    </row>
    <row r="359" spans="1:83" x14ac:dyDescent="0.25">
      <c r="A359" s="9"/>
      <c r="B359" s="10"/>
      <c r="C359" s="11"/>
      <c r="D359" s="10"/>
      <c r="I359" s="15"/>
      <c r="BP359" s="12"/>
      <c r="BR359" s="12"/>
      <c r="BT359" s="12"/>
      <c r="BV359" s="12"/>
      <c r="BY359" s="12"/>
      <c r="CB359" s="12"/>
      <c r="CE359" s="12"/>
    </row>
    <row r="360" spans="1:83" x14ac:dyDescent="0.25">
      <c r="A360" s="9"/>
      <c r="B360" s="10"/>
      <c r="C360" s="11"/>
      <c r="D360" s="10"/>
      <c r="I360" s="15"/>
      <c r="BP360" s="12"/>
      <c r="BR360" s="12"/>
      <c r="BT360" s="12"/>
      <c r="BV360" s="12"/>
      <c r="BY360" s="12"/>
      <c r="CB360" s="12"/>
      <c r="CE360" s="12"/>
    </row>
    <row r="361" spans="1:83" x14ac:dyDescent="0.25">
      <c r="A361" s="9"/>
      <c r="B361" s="10"/>
      <c r="C361" s="11"/>
      <c r="D361" s="10"/>
      <c r="I361" s="15"/>
      <c r="BP361" s="12"/>
      <c r="BR361" s="12"/>
      <c r="BT361" s="12"/>
      <c r="BV361" s="12"/>
      <c r="BY361" s="12"/>
      <c r="CB361" s="12"/>
      <c r="CE361" s="12"/>
    </row>
    <row r="362" spans="1:83" x14ac:dyDescent="0.25">
      <c r="A362" s="9"/>
      <c r="B362" s="10"/>
      <c r="C362" s="11"/>
      <c r="D362" s="10"/>
      <c r="I362" s="15"/>
      <c r="BP362" s="12"/>
      <c r="BR362" s="12"/>
      <c r="BT362" s="12"/>
      <c r="BV362" s="12"/>
      <c r="BY362" s="12"/>
      <c r="CB362" s="12"/>
      <c r="CE362" s="12"/>
    </row>
    <row r="363" spans="1:83" x14ac:dyDescent="0.25">
      <c r="A363" s="9"/>
      <c r="B363" s="10"/>
      <c r="C363" s="11"/>
      <c r="D363" s="10"/>
      <c r="I363" s="15"/>
      <c r="BP363" s="12"/>
      <c r="BR363" s="12"/>
      <c r="BT363" s="12"/>
      <c r="BV363" s="12"/>
      <c r="BY363" s="12"/>
      <c r="CB363" s="12"/>
      <c r="CE363" s="12"/>
    </row>
    <row r="364" spans="1:83" x14ac:dyDescent="0.25">
      <c r="A364" s="9"/>
      <c r="B364" s="10"/>
      <c r="C364" s="11"/>
      <c r="D364" s="10"/>
      <c r="I364" s="15"/>
      <c r="BP364" s="12"/>
      <c r="BR364" s="12"/>
      <c r="BT364" s="12"/>
      <c r="BV364" s="12"/>
      <c r="BY364" s="12"/>
      <c r="CB364" s="12"/>
      <c r="CE364" s="12"/>
    </row>
    <row r="365" spans="1:83" x14ac:dyDescent="0.25">
      <c r="A365" s="9"/>
      <c r="B365" s="10"/>
      <c r="C365" s="11"/>
      <c r="D365" s="10"/>
      <c r="I365" s="15"/>
      <c r="BP365" s="12"/>
      <c r="BR365" s="12"/>
      <c r="BT365" s="12"/>
      <c r="BV365" s="12"/>
      <c r="BY365" s="12"/>
      <c r="CB365" s="12"/>
      <c r="CE365" s="12"/>
    </row>
    <row r="366" spans="1:83" x14ac:dyDescent="0.25">
      <c r="A366" s="9"/>
      <c r="B366" s="10"/>
      <c r="C366" s="11"/>
      <c r="D366" s="10"/>
      <c r="I366" s="15"/>
      <c r="BP366" s="12"/>
      <c r="BR366" s="12"/>
      <c r="BT366" s="12"/>
      <c r="BV366" s="12"/>
      <c r="BY366" s="12"/>
      <c r="CB366" s="12"/>
      <c r="CE366" s="12"/>
    </row>
    <row r="367" spans="1:83" x14ac:dyDescent="0.25">
      <c r="A367" s="9"/>
      <c r="B367" s="10"/>
      <c r="C367" s="11"/>
      <c r="D367" s="10"/>
      <c r="I367" s="15"/>
      <c r="BP367" s="12"/>
      <c r="BR367" s="12"/>
      <c r="BT367" s="12"/>
      <c r="BV367" s="12"/>
      <c r="BY367" s="12"/>
      <c r="CB367" s="12"/>
      <c r="CE367" s="12"/>
    </row>
    <row r="368" spans="1:83" x14ac:dyDescent="0.25">
      <c r="A368" s="9"/>
      <c r="B368" s="10"/>
      <c r="C368" s="11"/>
      <c r="D368" s="10"/>
      <c r="I368" s="15"/>
      <c r="BP368" s="12"/>
      <c r="BR368" s="12"/>
      <c r="BT368" s="12"/>
      <c r="BV368" s="12"/>
      <c r="BY368" s="12"/>
      <c r="CB368" s="12"/>
      <c r="CE368" s="12"/>
    </row>
    <row r="369" spans="1:83" x14ac:dyDescent="0.25">
      <c r="A369" s="9"/>
      <c r="B369" s="10"/>
      <c r="C369" s="11"/>
      <c r="D369" s="10"/>
      <c r="I369" s="15"/>
      <c r="BP369" s="12"/>
      <c r="BR369" s="12"/>
      <c r="BT369" s="12"/>
      <c r="BV369" s="12"/>
      <c r="BY369" s="12"/>
      <c r="CB369" s="12"/>
      <c r="CE369" s="12"/>
    </row>
    <row r="370" spans="1:83" x14ac:dyDescent="0.25">
      <c r="A370" s="9"/>
      <c r="B370" s="10"/>
      <c r="C370" s="11"/>
      <c r="D370" s="10"/>
      <c r="I370" s="15"/>
      <c r="BP370" s="12"/>
      <c r="BR370" s="12"/>
      <c r="BT370" s="12"/>
      <c r="BV370" s="12"/>
      <c r="BY370" s="12"/>
      <c r="CB370" s="12"/>
      <c r="CE370" s="12"/>
    </row>
    <row r="371" spans="1:83" x14ac:dyDescent="0.25">
      <c r="A371" s="9"/>
      <c r="B371" s="10"/>
      <c r="C371" s="11"/>
      <c r="D371" s="10"/>
      <c r="I371" s="15"/>
      <c r="BP371" s="12"/>
      <c r="BR371" s="12"/>
      <c r="BT371" s="12"/>
      <c r="BV371" s="12"/>
      <c r="BY371" s="12"/>
      <c r="CB371" s="12"/>
      <c r="CE371" s="12"/>
    </row>
    <row r="372" spans="1:83" x14ac:dyDescent="0.25">
      <c r="A372" s="9"/>
      <c r="B372" s="10"/>
      <c r="C372" s="11"/>
      <c r="D372" s="10"/>
      <c r="I372" s="15"/>
      <c r="BP372" s="12"/>
      <c r="BR372" s="12"/>
      <c r="BT372" s="12"/>
      <c r="BV372" s="12"/>
      <c r="BY372" s="12"/>
      <c r="CB372" s="12"/>
      <c r="CE372" s="12"/>
    </row>
    <row r="373" spans="1:83" x14ac:dyDescent="0.25">
      <c r="A373" s="9"/>
      <c r="B373" s="10"/>
      <c r="C373" s="11"/>
      <c r="D373" s="10"/>
      <c r="I373" s="15"/>
      <c r="BP373" s="12"/>
      <c r="BR373" s="12"/>
      <c r="BT373" s="12"/>
      <c r="BV373" s="12"/>
      <c r="BY373" s="12"/>
      <c r="CB373" s="12"/>
      <c r="CE373" s="12"/>
    </row>
    <row r="374" spans="1:83" x14ac:dyDescent="0.25">
      <c r="A374" s="9"/>
      <c r="B374" s="10"/>
      <c r="C374" s="11"/>
      <c r="D374" s="10"/>
      <c r="I374" s="15"/>
      <c r="BP374" s="12"/>
      <c r="BR374" s="12"/>
      <c r="BT374" s="12"/>
      <c r="BV374" s="12"/>
      <c r="BY374" s="12"/>
      <c r="CB374" s="12"/>
      <c r="CE374" s="12"/>
    </row>
    <row r="375" spans="1:83" x14ac:dyDescent="0.25">
      <c r="A375" s="9"/>
      <c r="B375" s="10"/>
      <c r="C375" s="11"/>
      <c r="D375" s="10"/>
      <c r="I375" s="15"/>
      <c r="BP375" s="12"/>
      <c r="BR375" s="12"/>
      <c r="BT375" s="12"/>
      <c r="BV375" s="12"/>
      <c r="BY375" s="12"/>
      <c r="CB375" s="12"/>
      <c r="CE375" s="12"/>
    </row>
    <row r="376" spans="1:83" x14ac:dyDescent="0.25">
      <c r="A376" s="9"/>
      <c r="B376" s="10"/>
      <c r="C376" s="11"/>
      <c r="D376" s="10"/>
      <c r="I376" s="15"/>
      <c r="BP376" s="12"/>
      <c r="BR376" s="12"/>
      <c r="BT376" s="12"/>
      <c r="BV376" s="12"/>
      <c r="BY376" s="12"/>
      <c r="CB376" s="12"/>
      <c r="CE376" s="12"/>
    </row>
    <row r="377" spans="1:83" x14ac:dyDescent="0.25">
      <c r="A377" s="9"/>
      <c r="B377" s="10"/>
      <c r="C377" s="11"/>
      <c r="D377" s="10"/>
      <c r="I377" s="15"/>
      <c r="BP377" s="12"/>
      <c r="BR377" s="12"/>
      <c r="BT377" s="12"/>
      <c r="BV377" s="12"/>
      <c r="BY377" s="12"/>
      <c r="CB377" s="12"/>
      <c r="CE377" s="12"/>
    </row>
    <row r="378" spans="1:83" x14ac:dyDescent="0.25">
      <c r="A378" s="9"/>
      <c r="B378" s="10"/>
      <c r="C378" s="11"/>
      <c r="D378" s="10"/>
      <c r="I378" s="15"/>
      <c r="BP378" s="12"/>
      <c r="BR378" s="12"/>
      <c r="BT378" s="12"/>
      <c r="BV378" s="12"/>
      <c r="BY378" s="12"/>
      <c r="CB378" s="12"/>
      <c r="CE378" s="12"/>
    </row>
    <row r="379" spans="1:83" x14ac:dyDescent="0.25">
      <c r="A379" s="9"/>
      <c r="B379" s="10"/>
      <c r="C379" s="11"/>
      <c r="D379" s="10"/>
      <c r="I379" s="15"/>
      <c r="BP379" s="12"/>
      <c r="BR379" s="12"/>
      <c r="BT379" s="12"/>
      <c r="BV379" s="12"/>
      <c r="BY379" s="12"/>
      <c r="CB379" s="12"/>
      <c r="CE379" s="12"/>
    </row>
    <row r="380" spans="1:83" x14ac:dyDescent="0.25">
      <c r="A380" s="9"/>
      <c r="B380" s="10"/>
      <c r="C380" s="11"/>
      <c r="D380" s="10"/>
      <c r="I380" s="15"/>
      <c r="BP380" s="12"/>
      <c r="BR380" s="12"/>
      <c r="BT380" s="12"/>
      <c r="BV380" s="12"/>
      <c r="BY380" s="12"/>
      <c r="CB380" s="12"/>
      <c r="CE380" s="12"/>
    </row>
    <row r="381" spans="1:83" x14ac:dyDescent="0.25">
      <c r="A381" s="9"/>
      <c r="B381" s="10"/>
      <c r="C381" s="11"/>
      <c r="D381" s="10"/>
      <c r="I381" s="15"/>
      <c r="BP381" s="12"/>
      <c r="BR381" s="12"/>
      <c r="BT381" s="12"/>
      <c r="BV381" s="12"/>
      <c r="BY381" s="12"/>
      <c r="CB381" s="12"/>
      <c r="CE381" s="12"/>
    </row>
    <row r="382" spans="1:83" x14ac:dyDescent="0.25">
      <c r="A382" s="9"/>
      <c r="B382" s="10"/>
      <c r="C382" s="11"/>
      <c r="D382" s="10"/>
      <c r="I382" s="15"/>
      <c r="BP382" s="12"/>
      <c r="BR382" s="12"/>
      <c r="BT382" s="12"/>
      <c r="BV382" s="12"/>
      <c r="BY382" s="12"/>
      <c r="CB382" s="12"/>
      <c r="CE382" s="12"/>
    </row>
    <row r="383" spans="1:83" x14ac:dyDescent="0.25">
      <c r="A383" s="9"/>
      <c r="B383" s="10"/>
      <c r="C383" s="11"/>
      <c r="D383" s="10"/>
      <c r="I383" s="15"/>
      <c r="BP383" s="12"/>
      <c r="BR383" s="12"/>
      <c r="BT383" s="12"/>
      <c r="BV383" s="12"/>
      <c r="BY383" s="12"/>
      <c r="CB383" s="12"/>
      <c r="CE383" s="12"/>
    </row>
    <row r="384" spans="1:83" x14ac:dyDescent="0.25">
      <c r="A384" s="9"/>
      <c r="B384" s="10"/>
      <c r="C384" s="11"/>
      <c r="D384" s="10"/>
      <c r="I384" s="15"/>
      <c r="BP384" s="12"/>
      <c r="BR384" s="12"/>
      <c r="BT384" s="12"/>
      <c r="BV384" s="12"/>
      <c r="BY384" s="12"/>
      <c r="CB384" s="12"/>
      <c r="CE384" s="12"/>
    </row>
    <row r="385" spans="1:83" x14ac:dyDescent="0.25">
      <c r="A385" s="9"/>
      <c r="B385" s="10"/>
      <c r="C385" s="11"/>
      <c r="D385" s="10"/>
      <c r="I385" s="15"/>
      <c r="BP385" s="12"/>
      <c r="BR385" s="12"/>
      <c r="BT385" s="12"/>
      <c r="BV385" s="12"/>
      <c r="BY385" s="12"/>
      <c r="CB385" s="12"/>
      <c r="CE385" s="12"/>
    </row>
    <row r="386" spans="1:83" x14ac:dyDescent="0.25">
      <c r="A386" s="9"/>
      <c r="B386" s="10"/>
      <c r="C386" s="11"/>
      <c r="D386" s="10"/>
      <c r="I386" s="15"/>
      <c r="BP386" s="12"/>
      <c r="BR386" s="12"/>
      <c r="BT386" s="12"/>
      <c r="BV386" s="12"/>
      <c r="BY386" s="12"/>
      <c r="CB386" s="12"/>
      <c r="CE386" s="12"/>
    </row>
    <row r="387" spans="1:83" x14ac:dyDescent="0.25">
      <c r="A387" s="9"/>
      <c r="B387" s="10"/>
      <c r="C387" s="11"/>
      <c r="D387" s="10"/>
      <c r="I387" s="15"/>
      <c r="BP387" s="12"/>
      <c r="BR387" s="12"/>
      <c r="BT387" s="12"/>
      <c r="BV387" s="12"/>
      <c r="BY387" s="12"/>
      <c r="CB387" s="12"/>
      <c r="CE387" s="12"/>
    </row>
    <row r="388" spans="1:83" x14ac:dyDescent="0.25">
      <c r="A388" s="9"/>
      <c r="B388" s="10"/>
      <c r="C388" s="11"/>
      <c r="D388" s="10"/>
      <c r="I388" s="15"/>
      <c r="BP388" s="12"/>
      <c r="BR388" s="12"/>
      <c r="BT388" s="12"/>
      <c r="BV388" s="12"/>
      <c r="BY388" s="12"/>
      <c r="CB388" s="12"/>
      <c r="CE388" s="12"/>
    </row>
    <row r="389" spans="1:83" x14ac:dyDescent="0.25">
      <c r="A389" s="9"/>
      <c r="B389" s="10"/>
      <c r="C389" s="11"/>
      <c r="D389" s="10"/>
      <c r="I389" s="15"/>
      <c r="BP389" s="12"/>
      <c r="BR389" s="12"/>
      <c r="BT389" s="12"/>
      <c r="BV389" s="12"/>
      <c r="BY389" s="12"/>
      <c r="CB389" s="12"/>
      <c r="CE389" s="12"/>
    </row>
    <row r="390" spans="1:83" x14ac:dyDescent="0.25">
      <c r="A390" s="9"/>
      <c r="B390" s="10"/>
      <c r="C390" s="11"/>
      <c r="D390" s="10"/>
      <c r="I390" s="15"/>
      <c r="BP390" s="12"/>
      <c r="BR390" s="12"/>
      <c r="BT390" s="12"/>
      <c r="BV390" s="12"/>
      <c r="BY390" s="12"/>
      <c r="CB390" s="12"/>
      <c r="CE390" s="12"/>
    </row>
    <row r="391" spans="1:83" x14ac:dyDescent="0.25">
      <c r="A391" s="9"/>
      <c r="B391" s="10"/>
      <c r="C391" s="11"/>
      <c r="D391" s="10"/>
      <c r="I391" s="15"/>
      <c r="BP391" s="12"/>
      <c r="BR391" s="12"/>
      <c r="BT391" s="12"/>
      <c r="BV391" s="12"/>
      <c r="BY391" s="12"/>
      <c r="CB391" s="12"/>
      <c r="CE391" s="12"/>
    </row>
    <row r="392" spans="1:83" x14ac:dyDescent="0.25">
      <c r="A392" s="9"/>
      <c r="B392" s="10"/>
      <c r="C392" s="11"/>
      <c r="D392" s="10"/>
      <c r="I392" s="15"/>
      <c r="BP392" s="12"/>
      <c r="BR392" s="12"/>
      <c r="BT392" s="12"/>
      <c r="BV392" s="12"/>
      <c r="BY392" s="12"/>
      <c r="CB392" s="12"/>
      <c r="CE392" s="12"/>
    </row>
    <row r="393" spans="1:83" x14ac:dyDescent="0.25">
      <c r="A393" s="9"/>
      <c r="B393" s="10"/>
      <c r="C393" s="11"/>
      <c r="D393" s="10"/>
      <c r="I393" s="15"/>
      <c r="BP393" s="12"/>
      <c r="BR393" s="12"/>
      <c r="BT393" s="12"/>
      <c r="BV393" s="12"/>
      <c r="BY393" s="12"/>
      <c r="CB393" s="12"/>
      <c r="CE393" s="12"/>
    </row>
    <row r="394" spans="1:83" x14ac:dyDescent="0.25">
      <c r="A394" s="9"/>
      <c r="B394" s="10"/>
      <c r="C394" s="11"/>
      <c r="D394" s="10"/>
      <c r="I394" s="15"/>
      <c r="BP394" s="12"/>
      <c r="BR394" s="12"/>
      <c r="BT394" s="12"/>
      <c r="BV394" s="12"/>
      <c r="BY394" s="12"/>
      <c r="CB394" s="12"/>
      <c r="CE394" s="12"/>
    </row>
    <row r="395" spans="1:83" x14ac:dyDescent="0.25">
      <c r="A395" s="9"/>
      <c r="B395" s="10"/>
      <c r="C395" s="11"/>
      <c r="D395" s="10"/>
      <c r="I395" s="15"/>
      <c r="BP395" s="12"/>
      <c r="BR395" s="12"/>
      <c r="BT395" s="12"/>
      <c r="BV395" s="12"/>
      <c r="BY395" s="12"/>
      <c r="CB395" s="12"/>
      <c r="CE395" s="12"/>
    </row>
    <row r="396" spans="1:83" x14ac:dyDescent="0.25">
      <c r="A396" s="9"/>
      <c r="B396" s="10"/>
      <c r="C396" s="11"/>
      <c r="D396" s="10"/>
      <c r="I396" s="15"/>
      <c r="BP396" s="12"/>
      <c r="BR396" s="12"/>
      <c r="BT396" s="12"/>
      <c r="BV396" s="12"/>
      <c r="BY396" s="12"/>
      <c r="CB396" s="12"/>
      <c r="CE396" s="12"/>
    </row>
    <row r="397" spans="1:83" x14ac:dyDescent="0.25">
      <c r="A397" s="9"/>
      <c r="B397" s="10"/>
      <c r="C397" s="11"/>
      <c r="D397" s="10"/>
      <c r="I397" s="15"/>
      <c r="BP397" s="12"/>
      <c r="BR397" s="12"/>
      <c r="BT397" s="12"/>
      <c r="BV397" s="12"/>
      <c r="BY397" s="12"/>
      <c r="CB397" s="12"/>
      <c r="CE397" s="12"/>
    </row>
    <row r="398" spans="1:83" x14ac:dyDescent="0.25">
      <c r="A398" s="9"/>
      <c r="B398" s="10"/>
      <c r="C398" s="11"/>
      <c r="D398" s="10"/>
      <c r="I398" s="15"/>
      <c r="BP398" s="12"/>
      <c r="BR398" s="12"/>
      <c r="BT398" s="12"/>
      <c r="BV398" s="12"/>
      <c r="BY398" s="12"/>
      <c r="CB398" s="12"/>
      <c r="CE398" s="12"/>
    </row>
    <row r="399" spans="1:83" x14ac:dyDescent="0.25">
      <c r="A399" s="9"/>
      <c r="B399" s="10"/>
      <c r="C399" s="11"/>
      <c r="D399" s="10"/>
      <c r="I399" s="15"/>
      <c r="BP399" s="12"/>
      <c r="BR399" s="12"/>
      <c r="BT399" s="12"/>
      <c r="BV399" s="12"/>
      <c r="BY399" s="12"/>
      <c r="CB399" s="12"/>
      <c r="CE399" s="12"/>
    </row>
    <row r="400" spans="1:83" x14ac:dyDescent="0.25">
      <c r="A400" s="9"/>
      <c r="B400" s="10"/>
      <c r="C400" s="11"/>
      <c r="D400" s="10"/>
      <c r="I400" s="15"/>
      <c r="BP400" s="12"/>
      <c r="BR400" s="12"/>
      <c r="BT400" s="12"/>
      <c r="BV400" s="12"/>
      <c r="BY400" s="12"/>
      <c r="CB400" s="12"/>
      <c r="CE400" s="12"/>
    </row>
    <row r="401" spans="1:83" x14ac:dyDescent="0.25">
      <c r="A401" s="9"/>
      <c r="B401" s="10"/>
      <c r="C401" s="11"/>
      <c r="D401" s="10"/>
      <c r="I401" s="15"/>
      <c r="BP401" s="12"/>
      <c r="BR401" s="12"/>
      <c r="BT401" s="12"/>
      <c r="BV401" s="12"/>
      <c r="BY401" s="12"/>
      <c r="CB401" s="12"/>
      <c r="CE401" s="12"/>
    </row>
    <row r="402" spans="1:83" x14ac:dyDescent="0.25">
      <c r="A402" s="9"/>
      <c r="B402" s="10"/>
      <c r="C402" s="11"/>
      <c r="D402" s="10"/>
      <c r="I402" s="15"/>
      <c r="BP402" s="12"/>
      <c r="BR402" s="12"/>
      <c r="BT402" s="12"/>
      <c r="BV402" s="12"/>
      <c r="BY402" s="12"/>
      <c r="CB402" s="12"/>
      <c r="CE402" s="12"/>
    </row>
    <row r="403" spans="1:83" x14ac:dyDescent="0.25">
      <c r="A403" s="9"/>
      <c r="B403" s="10"/>
      <c r="C403" s="11"/>
      <c r="D403" s="10"/>
      <c r="I403" s="15"/>
      <c r="BP403" s="12"/>
      <c r="BR403" s="12"/>
      <c r="BT403" s="12"/>
      <c r="BV403" s="12"/>
      <c r="BY403" s="12"/>
      <c r="CB403" s="12"/>
      <c r="CE403" s="12"/>
    </row>
    <row r="404" spans="1:83" x14ac:dyDescent="0.25">
      <c r="A404" s="9"/>
      <c r="B404" s="10"/>
      <c r="C404" s="11"/>
      <c r="D404" s="10"/>
      <c r="I404" s="15"/>
      <c r="BP404" s="12"/>
      <c r="BR404" s="12"/>
      <c r="BT404" s="12"/>
      <c r="BV404" s="12"/>
      <c r="BY404" s="12"/>
      <c r="CB404" s="12"/>
      <c r="CE404" s="12"/>
    </row>
    <row r="405" spans="1:83" x14ac:dyDescent="0.25">
      <c r="A405" s="9"/>
      <c r="B405" s="10"/>
      <c r="C405" s="11"/>
      <c r="D405" s="10"/>
      <c r="I405" s="15"/>
      <c r="BP405" s="12"/>
      <c r="BR405" s="12"/>
      <c r="BT405" s="12"/>
      <c r="BV405" s="12"/>
      <c r="BY405" s="12"/>
      <c r="CB405" s="12"/>
      <c r="CE405" s="12"/>
    </row>
    <row r="406" spans="1:83" x14ac:dyDescent="0.25">
      <c r="A406" s="9"/>
      <c r="B406" s="10"/>
      <c r="C406" s="11"/>
      <c r="D406" s="10"/>
      <c r="I406" s="15"/>
      <c r="BP406" s="12"/>
      <c r="BR406" s="12"/>
      <c r="BT406" s="12"/>
      <c r="BV406" s="12"/>
      <c r="BY406" s="12"/>
      <c r="CB406" s="12"/>
      <c r="CE406" s="12"/>
    </row>
    <row r="407" spans="1:83" x14ac:dyDescent="0.25">
      <c r="A407" s="9"/>
      <c r="B407" s="10"/>
      <c r="C407" s="11"/>
      <c r="D407" s="10"/>
      <c r="I407" s="15"/>
      <c r="BP407" s="12"/>
      <c r="BR407" s="12"/>
      <c r="BT407" s="12"/>
      <c r="BV407" s="12"/>
      <c r="BY407" s="12"/>
      <c r="CB407" s="12"/>
      <c r="CE407" s="12"/>
    </row>
    <row r="408" spans="1:83" x14ac:dyDescent="0.25">
      <c r="A408" s="9"/>
      <c r="B408" s="10"/>
      <c r="C408" s="11"/>
      <c r="D408" s="10"/>
      <c r="I408" s="15"/>
      <c r="BP408" s="12"/>
      <c r="BR408" s="12"/>
      <c r="BT408" s="12"/>
      <c r="BV408" s="12"/>
      <c r="BY408" s="12"/>
      <c r="CB408" s="12"/>
      <c r="CE408" s="12"/>
    </row>
    <row r="409" spans="1:83" x14ac:dyDescent="0.25">
      <c r="A409" s="9"/>
      <c r="B409" s="10"/>
      <c r="C409" s="11"/>
      <c r="D409" s="10"/>
      <c r="I409" s="15"/>
      <c r="BP409" s="12"/>
      <c r="BR409" s="12"/>
      <c r="BT409" s="12"/>
      <c r="BV409" s="12"/>
      <c r="BY409" s="12"/>
      <c r="CB409" s="12"/>
      <c r="CE409" s="12"/>
    </row>
    <row r="410" spans="1:83" x14ac:dyDescent="0.25">
      <c r="A410" s="9"/>
      <c r="B410" s="10"/>
      <c r="C410" s="11"/>
      <c r="D410" s="10"/>
      <c r="I410" s="15"/>
      <c r="BP410" s="12"/>
      <c r="BR410" s="12"/>
      <c r="BT410" s="12"/>
      <c r="BV410" s="12"/>
      <c r="BY410" s="12"/>
      <c r="CB410" s="12"/>
      <c r="CE410" s="12"/>
    </row>
    <row r="411" spans="1:83" x14ac:dyDescent="0.25">
      <c r="A411" s="9"/>
      <c r="B411" s="10"/>
      <c r="C411" s="11"/>
      <c r="D411" s="10"/>
      <c r="I411" s="15"/>
      <c r="BP411" s="12"/>
      <c r="BR411" s="12"/>
      <c r="BT411" s="12"/>
      <c r="BV411" s="12"/>
      <c r="BY411" s="12"/>
      <c r="CB411" s="12"/>
      <c r="CE411" s="12"/>
    </row>
    <row r="412" spans="1:83" x14ac:dyDescent="0.25">
      <c r="A412" s="9"/>
      <c r="B412" s="10"/>
      <c r="C412" s="11"/>
      <c r="D412" s="10"/>
      <c r="I412" s="15"/>
      <c r="BP412" s="12"/>
      <c r="BR412" s="12"/>
      <c r="BT412" s="12"/>
      <c r="BV412" s="12"/>
      <c r="BY412" s="12"/>
      <c r="CB412" s="12"/>
      <c r="CE412" s="12"/>
    </row>
    <row r="413" spans="1:83" x14ac:dyDescent="0.25">
      <c r="A413" s="9"/>
      <c r="B413" s="10"/>
      <c r="C413" s="11"/>
      <c r="D413" s="10"/>
      <c r="I413" s="15"/>
      <c r="BP413" s="12"/>
      <c r="BR413" s="12"/>
      <c r="BT413" s="12"/>
      <c r="BV413" s="12"/>
      <c r="BY413" s="12"/>
      <c r="CB413" s="12"/>
      <c r="CE413" s="12"/>
    </row>
    <row r="414" spans="1:83" x14ac:dyDescent="0.25">
      <c r="A414" s="9"/>
      <c r="B414" s="10"/>
      <c r="C414" s="11"/>
      <c r="D414" s="10"/>
      <c r="I414" s="15"/>
      <c r="BP414" s="12"/>
      <c r="BR414" s="12"/>
      <c r="BT414" s="12"/>
      <c r="BV414" s="12"/>
      <c r="BY414" s="12"/>
      <c r="CB414" s="12"/>
      <c r="CE414" s="12"/>
    </row>
    <row r="415" spans="1:83" x14ac:dyDescent="0.25">
      <c r="A415" s="9"/>
      <c r="B415" s="10"/>
      <c r="C415" s="11"/>
      <c r="D415" s="10"/>
      <c r="I415" s="15"/>
      <c r="BP415" s="12"/>
      <c r="BR415" s="12"/>
      <c r="BT415" s="12"/>
      <c r="BV415" s="12"/>
      <c r="BY415" s="12"/>
      <c r="CB415" s="12"/>
      <c r="CE415" s="12"/>
    </row>
    <row r="416" spans="1:83" x14ac:dyDescent="0.25">
      <c r="A416" s="9"/>
      <c r="B416" s="10"/>
      <c r="C416" s="11"/>
      <c r="D416" s="10"/>
      <c r="I416" s="15"/>
      <c r="BP416" s="12"/>
      <c r="BR416" s="12"/>
      <c r="BT416" s="12"/>
      <c r="BV416" s="12"/>
      <c r="BY416" s="12"/>
      <c r="CB416" s="12"/>
      <c r="CE416" s="12"/>
    </row>
    <row r="417" spans="1:83" x14ac:dyDescent="0.25">
      <c r="A417" s="9"/>
      <c r="B417" s="10"/>
      <c r="C417" s="11"/>
      <c r="D417" s="10"/>
      <c r="I417" s="15"/>
      <c r="BP417" s="12"/>
      <c r="BR417" s="12"/>
      <c r="BT417" s="12"/>
      <c r="BV417" s="12"/>
      <c r="BY417" s="12"/>
      <c r="CB417" s="12"/>
      <c r="CE417" s="12"/>
    </row>
    <row r="418" spans="1:83" x14ac:dyDescent="0.25">
      <c r="A418" s="9"/>
      <c r="B418" s="10"/>
      <c r="C418" s="11"/>
      <c r="D418" s="10"/>
      <c r="I418" s="15"/>
      <c r="BP418" s="12"/>
      <c r="BR418" s="12"/>
      <c r="BT418" s="12"/>
      <c r="BV418" s="12"/>
      <c r="BY418" s="12"/>
      <c r="CB418" s="12"/>
      <c r="CE418" s="12"/>
    </row>
    <row r="419" spans="1:83" x14ac:dyDescent="0.25">
      <c r="A419" s="9"/>
      <c r="B419" s="10"/>
      <c r="C419" s="11"/>
      <c r="D419" s="10"/>
      <c r="I419" s="15"/>
      <c r="BP419" s="12"/>
      <c r="BR419" s="12"/>
      <c r="BT419" s="12"/>
      <c r="BV419" s="12"/>
      <c r="BY419" s="12"/>
      <c r="CB419" s="12"/>
      <c r="CE419" s="12"/>
    </row>
    <row r="420" spans="1:83" x14ac:dyDescent="0.25">
      <c r="A420" s="9"/>
      <c r="B420" s="10"/>
      <c r="C420" s="11"/>
      <c r="D420" s="10"/>
      <c r="I420" s="15"/>
      <c r="BP420" s="12"/>
      <c r="BR420" s="12"/>
      <c r="BT420" s="12"/>
      <c r="BV420" s="12"/>
      <c r="BY420" s="12"/>
      <c r="CB420" s="12"/>
      <c r="CE420" s="12"/>
    </row>
    <row r="421" spans="1:83" x14ac:dyDescent="0.25">
      <c r="A421" s="9"/>
      <c r="B421" s="10"/>
      <c r="C421" s="11"/>
      <c r="D421" s="10"/>
      <c r="I421" s="15"/>
      <c r="BP421" s="12"/>
      <c r="BR421" s="12"/>
      <c r="BT421" s="12"/>
      <c r="BV421" s="12"/>
      <c r="BY421" s="12"/>
      <c r="CB421" s="12"/>
      <c r="CE421" s="12"/>
    </row>
    <row r="422" spans="1:83" x14ac:dyDescent="0.25">
      <c r="A422" s="9"/>
      <c r="B422" s="10"/>
      <c r="C422" s="11"/>
      <c r="D422" s="10"/>
      <c r="I422" s="15"/>
      <c r="BP422" s="12"/>
      <c r="BR422" s="12"/>
      <c r="BT422" s="12"/>
      <c r="BV422" s="12"/>
      <c r="BY422" s="12"/>
      <c r="CB422" s="12"/>
      <c r="CE422" s="12"/>
    </row>
    <row r="423" spans="1:83" x14ac:dyDescent="0.25">
      <c r="A423" s="9"/>
      <c r="B423" s="10"/>
      <c r="C423" s="11"/>
      <c r="D423" s="10"/>
      <c r="I423" s="15"/>
      <c r="BP423" s="12"/>
      <c r="BR423" s="12"/>
      <c r="BT423" s="12"/>
      <c r="BV423" s="12"/>
      <c r="BY423" s="12"/>
      <c r="CB423" s="12"/>
      <c r="CE423" s="12"/>
    </row>
    <row r="424" spans="1:83" x14ac:dyDescent="0.25">
      <c r="A424" s="9"/>
      <c r="B424" s="10"/>
      <c r="C424" s="11"/>
      <c r="D424" s="10"/>
      <c r="I424" s="15"/>
      <c r="BP424" s="12"/>
      <c r="BR424" s="12"/>
      <c r="BT424" s="12"/>
      <c r="BV424" s="12"/>
      <c r="BY424" s="12"/>
      <c r="CB424" s="12"/>
      <c r="CE424" s="12"/>
    </row>
    <row r="425" spans="1:83" x14ac:dyDescent="0.25">
      <c r="A425" s="9"/>
      <c r="B425" s="10"/>
      <c r="C425" s="11"/>
      <c r="D425" s="10"/>
      <c r="I425" s="15"/>
      <c r="BP425" s="12"/>
      <c r="BR425" s="12"/>
      <c r="BT425" s="12"/>
      <c r="BV425" s="12"/>
      <c r="BY425" s="12"/>
      <c r="CB425" s="12"/>
      <c r="CE425" s="12"/>
    </row>
    <row r="426" spans="1:83" x14ac:dyDescent="0.25">
      <c r="A426" s="9"/>
      <c r="B426" s="10"/>
      <c r="C426" s="11"/>
      <c r="D426" s="10"/>
      <c r="I426" s="15"/>
      <c r="BP426" s="12"/>
      <c r="BR426" s="12"/>
      <c r="BT426" s="12"/>
      <c r="BV426" s="12"/>
      <c r="BY426" s="12"/>
      <c r="CB426" s="12"/>
      <c r="CE426" s="12"/>
    </row>
    <row r="427" spans="1:83" x14ac:dyDescent="0.25">
      <c r="A427" s="9"/>
      <c r="B427" s="10"/>
      <c r="C427" s="11"/>
      <c r="D427" s="10"/>
      <c r="I427" s="15"/>
      <c r="BP427" s="12"/>
      <c r="BR427" s="12"/>
      <c r="BT427" s="12"/>
      <c r="BV427" s="12"/>
      <c r="BY427" s="12"/>
      <c r="CB427" s="12"/>
      <c r="CE427" s="12"/>
    </row>
    <row r="428" spans="1:83" x14ac:dyDescent="0.25">
      <c r="A428" s="9"/>
      <c r="B428" s="10"/>
      <c r="C428" s="11"/>
      <c r="D428" s="10"/>
      <c r="I428" s="15"/>
      <c r="BP428" s="12"/>
      <c r="BR428" s="12"/>
      <c r="BT428" s="12"/>
      <c r="BV428" s="12"/>
      <c r="BY428" s="12"/>
      <c r="CB428" s="12"/>
      <c r="CE428" s="12"/>
    </row>
    <row r="429" spans="1:83" x14ac:dyDescent="0.25">
      <c r="A429" s="9"/>
      <c r="B429" s="10"/>
      <c r="C429" s="11"/>
      <c r="D429" s="10"/>
      <c r="I429" s="15"/>
      <c r="BP429" s="12"/>
      <c r="BR429" s="12"/>
      <c r="BT429" s="12"/>
      <c r="BV429" s="12"/>
      <c r="BY429" s="12"/>
      <c r="CB429" s="12"/>
      <c r="CE429" s="12"/>
    </row>
    <row r="430" spans="1:83" x14ac:dyDescent="0.25">
      <c r="A430" s="9"/>
      <c r="B430" s="10"/>
      <c r="C430" s="11"/>
      <c r="D430" s="10"/>
      <c r="I430" s="15"/>
      <c r="BP430" s="12"/>
      <c r="BR430" s="12"/>
      <c r="BT430" s="12"/>
      <c r="BV430" s="12"/>
      <c r="BY430" s="12"/>
      <c r="CB430" s="12"/>
      <c r="CE430" s="12"/>
    </row>
    <row r="431" spans="1:83" x14ac:dyDescent="0.25">
      <c r="A431" s="9"/>
      <c r="B431" s="10"/>
      <c r="C431" s="11"/>
      <c r="D431" s="10"/>
      <c r="I431" s="15"/>
      <c r="BP431" s="12"/>
      <c r="BR431" s="12"/>
      <c r="BT431" s="12"/>
      <c r="BV431" s="12"/>
      <c r="BY431" s="12"/>
      <c r="CB431" s="12"/>
      <c r="CE431" s="12"/>
    </row>
    <row r="432" spans="1:83" x14ac:dyDescent="0.25">
      <c r="A432" s="9"/>
      <c r="B432" s="10"/>
      <c r="C432" s="11"/>
      <c r="D432" s="10"/>
      <c r="I432" s="15"/>
      <c r="BP432" s="12"/>
      <c r="BR432" s="12"/>
      <c r="BT432" s="12"/>
      <c r="BV432" s="12"/>
      <c r="BY432" s="12"/>
      <c r="CB432" s="12"/>
      <c r="CE432" s="12"/>
    </row>
    <row r="433" spans="1:83" x14ac:dyDescent="0.25">
      <c r="A433" s="9"/>
      <c r="B433" s="10"/>
      <c r="C433" s="11"/>
      <c r="D433" s="10"/>
      <c r="I433" s="15"/>
      <c r="BP433" s="12"/>
      <c r="BR433" s="12"/>
      <c r="BT433" s="12"/>
      <c r="BV433" s="12"/>
      <c r="BY433" s="12"/>
      <c r="CB433" s="12"/>
      <c r="CE433" s="12"/>
    </row>
    <row r="434" spans="1:83" x14ac:dyDescent="0.25">
      <c r="A434" s="9"/>
      <c r="B434" s="10"/>
      <c r="C434" s="11"/>
      <c r="D434" s="10"/>
      <c r="I434" s="15"/>
      <c r="BP434" s="12"/>
      <c r="BR434" s="12"/>
      <c r="BT434" s="12"/>
      <c r="BV434" s="12"/>
      <c r="BY434" s="12"/>
      <c r="CB434" s="12"/>
      <c r="CE434" s="12"/>
    </row>
    <row r="435" spans="1:83" x14ac:dyDescent="0.25">
      <c r="A435" s="9"/>
      <c r="B435" s="10"/>
      <c r="C435" s="11"/>
      <c r="D435" s="10"/>
      <c r="I435" s="15"/>
      <c r="BP435" s="12"/>
      <c r="BR435" s="12"/>
      <c r="BT435" s="12"/>
      <c r="BV435" s="12"/>
      <c r="BY435" s="12"/>
      <c r="CB435" s="12"/>
      <c r="CE435" s="12"/>
    </row>
    <row r="436" spans="1:83" x14ac:dyDescent="0.25">
      <c r="A436" s="9"/>
      <c r="B436" s="10"/>
      <c r="C436" s="11"/>
      <c r="D436" s="10"/>
      <c r="I436" s="15"/>
      <c r="BP436" s="12"/>
      <c r="BR436" s="12"/>
      <c r="BT436" s="12"/>
      <c r="BV436" s="12"/>
      <c r="BY436" s="12"/>
      <c r="CB436" s="12"/>
      <c r="CE436" s="12"/>
    </row>
    <row r="437" spans="1:83" x14ac:dyDescent="0.25">
      <c r="A437" s="9"/>
      <c r="B437" s="10"/>
      <c r="C437" s="11"/>
      <c r="D437" s="10"/>
      <c r="I437" s="15"/>
      <c r="BP437" s="12"/>
      <c r="BR437" s="12"/>
      <c r="BT437" s="12"/>
      <c r="BV437" s="12"/>
      <c r="BY437" s="12"/>
      <c r="CB437" s="12"/>
      <c r="CE437" s="12"/>
    </row>
    <row r="438" spans="1:83" x14ac:dyDescent="0.25">
      <c r="A438" s="9"/>
      <c r="B438" s="10"/>
      <c r="C438" s="11"/>
      <c r="D438" s="10"/>
      <c r="I438" s="15"/>
      <c r="BP438" s="12"/>
      <c r="BR438" s="12"/>
      <c r="BT438" s="12"/>
      <c r="BV438" s="12"/>
      <c r="BY438" s="12"/>
      <c r="CB438" s="12"/>
      <c r="CE438" s="12"/>
    </row>
    <row r="439" spans="1:83" x14ac:dyDescent="0.25">
      <c r="A439" s="9"/>
      <c r="B439" s="10"/>
      <c r="C439" s="11"/>
      <c r="D439" s="10"/>
      <c r="I439" s="15"/>
      <c r="BP439" s="12"/>
      <c r="BR439" s="12"/>
      <c r="BT439" s="12"/>
      <c r="BV439" s="12"/>
      <c r="BY439" s="12"/>
      <c r="CB439" s="12"/>
      <c r="CE439" s="12"/>
    </row>
    <row r="440" spans="1:83" x14ac:dyDescent="0.25">
      <c r="A440" s="9"/>
      <c r="B440" s="10"/>
      <c r="C440" s="11"/>
      <c r="D440" s="10"/>
      <c r="I440" s="15"/>
      <c r="BP440" s="12"/>
      <c r="BR440" s="12"/>
      <c r="BT440" s="12"/>
      <c r="BV440" s="12"/>
      <c r="BY440" s="12"/>
      <c r="CB440" s="12"/>
      <c r="CE440" s="12"/>
    </row>
    <row r="441" spans="1:83" x14ac:dyDescent="0.25">
      <c r="A441" s="9"/>
      <c r="B441" s="10"/>
      <c r="C441" s="11"/>
      <c r="D441" s="10"/>
      <c r="I441" s="15"/>
      <c r="BP441" s="12"/>
      <c r="BR441" s="12"/>
      <c r="BT441" s="12"/>
      <c r="BV441" s="12"/>
      <c r="BY441" s="12"/>
      <c r="CB441" s="12"/>
      <c r="CE441" s="12"/>
    </row>
    <row r="442" spans="1:83" x14ac:dyDescent="0.25">
      <c r="A442" s="9"/>
      <c r="B442" s="10"/>
      <c r="C442" s="11"/>
      <c r="D442" s="10"/>
      <c r="I442" s="15"/>
      <c r="BP442" s="12"/>
      <c r="BR442" s="12"/>
      <c r="BT442" s="12"/>
      <c r="BV442" s="12"/>
      <c r="BY442" s="12"/>
      <c r="CB442" s="12"/>
      <c r="CE442" s="12"/>
    </row>
    <row r="443" spans="1:83" x14ac:dyDescent="0.25">
      <c r="A443" s="9"/>
      <c r="B443" s="10"/>
      <c r="C443" s="11"/>
      <c r="D443" s="10"/>
      <c r="I443" s="15"/>
      <c r="BP443" s="12"/>
      <c r="BR443" s="12"/>
      <c r="BT443" s="12"/>
      <c r="BV443" s="12"/>
      <c r="BY443" s="12"/>
      <c r="CB443" s="12"/>
      <c r="CE443" s="12"/>
    </row>
    <row r="444" spans="1:83" x14ac:dyDescent="0.25">
      <c r="A444" s="9"/>
      <c r="B444" s="10"/>
      <c r="C444" s="11"/>
      <c r="D444" s="10"/>
      <c r="I444" s="15"/>
      <c r="BP444" s="12"/>
      <c r="BR444" s="12"/>
      <c r="BT444" s="12"/>
      <c r="BV444" s="12"/>
      <c r="BY444" s="12"/>
      <c r="CB444" s="12"/>
      <c r="CE444" s="12"/>
    </row>
    <row r="445" spans="1:83" x14ac:dyDescent="0.25">
      <c r="A445" s="9"/>
      <c r="B445" s="10"/>
      <c r="C445" s="11"/>
      <c r="D445" s="10"/>
      <c r="I445" s="15"/>
      <c r="BP445" s="12"/>
      <c r="BR445" s="12"/>
      <c r="BT445" s="12"/>
      <c r="BV445" s="12"/>
      <c r="BY445" s="12"/>
      <c r="CB445" s="12"/>
      <c r="CE445" s="12"/>
    </row>
    <row r="446" spans="1:83" x14ac:dyDescent="0.25">
      <c r="A446" s="9"/>
      <c r="B446" s="10"/>
      <c r="C446" s="11"/>
      <c r="D446" s="10"/>
      <c r="I446" s="15"/>
      <c r="BP446" s="12"/>
      <c r="BR446" s="12"/>
      <c r="BT446" s="12"/>
      <c r="BV446" s="12"/>
      <c r="BY446" s="12"/>
      <c r="CB446" s="12"/>
      <c r="CE446" s="12"/>
    </row>
    <row r="447" spans="1:83" x14ac:dyDescent="0.25">
      <c r="A447" s="9"/>
      <c r="B447" s="10"/>
      <c r="C447" s="11"/>
      <c r="D447" s="10"/>
      <c r="I447" s="15"/>
      <c r="BP447" s="12"/>
      <c r="BR447" s="12"/>
      <c r="BT447" s="12"/>
      <c r="BV447" s="12"/>
      <c r="BY447" s="12"/>
      <c r="CB447" s="12"/>
      <c r="CE447" s="12"/>
    </row>
    <row r="448" spans="1:83" x14ac:dyDescent="0.25">
      <c r="A448" s="9"/>
      <c r="B448" s="10"/>
      <c r="C448" s="11"/>
      <c r="D448" s="10"/>
      <c r="I448" s="15"/>
      <c r="BP448" s="12"/>
      <c r="BR448" s="12"/>
      <c r="BT448" s="12"/>
      <c r="BV448" s="12"/>
      <c r="BY448" s="12"/>
      <c r="CB448" s="12"/>
      <c r="CE448" s="12"/>
    </row>
    <row r="449" spans="1:83" x14ac:dyDescent="0.25">
      <c r="A449" s="9"/>
      <c r="B449" s="10"/>
      <c r="C449" s="11"/>
      <c r="D449" s="10"/>
      <c r="I449" s="15"/>
      <c r="BP449" s="12"/>
      <c r="BR449" s="12"/>
      <c r="BT449" s="12"/>
      <c r="BV449" s="12"/>
      <c r="BY449" s="12"/>
      <c r="CB449" s="12"/>
      <c r="CE449" s="12"/>
    </row>
    <row r="450" spans="1:83" x14ac:dyDescent="0.25">
      <c r="A450" s="9"/>
      <c r="B450" s="10"/>
      <c r="C450" s="11"/>
      <c r="D450" s="10"/>
      <c r="I450" s="15"/>
      <c r="BP450" s="12"/>
      <c r="BR450" s="12"/>
      <c r="BT450" s="12"/>
      <c r="BV450" s="12"/>
      <c r="BY450" s="12"/>
      <c r="CB450" s="12"/>
      <c r="CE450" s="12"/>
    </row>
    <row r="451" spans="1:83" x14ac:dyDescent="0.25">
      <c r="A451" s="9"/>
      <c r="B451" s="10"/>
      <c r="C451" s="11"/>
      <c r="D451" s="10"/>
      <c r="I451" s="15"/>
      <c r="BP451" s="12"/>
      <c r="BR451" s="12"/>
      <c r="BT451" s="12"/>
      <c r="BV451" s="12"/>
      <c r="BY451" s="12"/>
      <c r="CB451" s="12"/>
      <c r="CE451" s="12"/>
    </row>
    <row r="452" spans="1:83" x14ac:dyDescent="0.25">
      <c r="A452" s="9"/>
      <c r="B452" s="10"/>
      <c r="C452" s="11"/>
      <c r="D452" s="10"/>
      <c r="I452" s="15"/>
      <c r="BP452" s="12"/>
      <c r="BR452" s="12"/>
      <c r="BT452" s="12"/>
      <c r="BV452" s="12"/>
      <c r="BY452" s="12"/>
      <c r="CB452" s="12"/>
      <c r="CE452" s="12"/>
    </row>
    <row r="453" spans="1:83" x14ac:dyDescent="0.25">
      <c r="A453" s="9"/>
      <c r="B453" s="10"/>
      <c r="C453" s="11"/>
      <c r="D453" s="10"/>
      <c r="I453" s="15"/>
      <c r="BP453" s="12"/>
      <c r="BR453" s="12"/>
      <c r="BT453" s="12"/>
      <c r="BV453" s="12"/>
      <c r="BY453" s="12"/>
      <c r="CB453" s="12"/>
      <c r="CE453" s="12"/>
    </row>
    <row r="454" spans="1:83" x14ac:dyDescent="0.25">
      <c r="A454" s="9"/>
      <c r="B454" s="10"/>
      <c r="C454" s="11"/>
      <c r="D454" s="10"/>
      <c r="I454" s="15"/>
      <c r="BP454" s="12"/>
      <c r="BR454" s="12"/>
      <c r="BT454" s="12"/>
      <c r="BV454" s="12"/>
      <c r="BY454" s="12"/>
      <c r="CB454" s="12"/>
      <c r="CE454" s="12"/>
    </row>
    <row r="455" spans="1:83" x14ac:dyDescent="0.25">
      <c r="A455" s="9"/>
      <c r="B455" s="10"/>
      <c r="C455" s="11"/>
      <c r="D455" s="10"/>
      <c r="I455" s="15"/>
      <c r="BP455" s="12"/>
      <c r="BR455" s="12"/>
      <c r="BT455" s="12"/>
      <c r="BV455" s="12"/>
      <c r="BY455" s="12"/>
      <c r="CB455" s="12"/>
      <c r="CE455" s="12"/>
    </row>
    <row r="456" spans="1:83" x14ac:dyDescent="0.25">
      <c r="A456" s="9"/>
      <c r="B456" s="10"/>
      <c r="C456" s="11"/>
      <c r="D456" s="10"/>
      <c r="I456" s="15"/>
      <c r="BP456" s="12"/>
      <c r="BR456" s="12"/>
      <c r="BT456" s="12"/>
      <c r="BV456" s="12"/>
      <c r="BY456" s="12"/>
      <c r="CB456" s="12"/>
      <c r="CE456" s="12"/>
    </row>
    <row r="457" spans="1:83" x14ac:dyDescent="0.25">
      <c r="A457" s="9"/>
      <c r="B457" s="10"/>
      <c r="C457" s="11"/>
      <c r="D457" s="10"/>
      <c r="I457" s="15"/>
      <c r="BP457" s="12"/>
      <c r="BR457" s="12"/>
      <c r="BT457" s="12"/>
      <c r="BV457" s="12"/>
      <c r="BY457" s="12"/>
      <c r="CB457" s="12"/>
      <c r="CE457" s="12"/>
    </row>
    <row r="458" spans="1:83" x14ac:dyDescent="0.25">
      <c r="A458" s="9"/>
      <c r="B458" s="10"/>
      <c r="C458" s="11"/>
      <c r="D458" s="10"/>
      <c r="I458" s="15"/>
      <c r="BP458" s="12"/>
      <c r="BR458" s="12"/>
      <c r="BT458" s="12"/>
      <c r="BV458" s="12"/>
      <c r="BY458" s="12"/>
      <c r="CB458" s="12"/>
      <c r="CE458" s="12"/>
    </row>
    <row r="459" spans="1:83" x14ac:dyDescent="0.25">
      <c r="A459" s="9"/>
      <c r="B459" s="10"/>
      <c r="C459" s="11"/>
      <c r="D459" s="10"/>
      <c r="I459" s="15"/>
      <c r="BP459" s="12"/>
      <c r="BR459" s="12"/>
      <c r="BT459" s="12"/>
      <c r="BV459" s="12"/>
      <c r="BY459" s="12"/>
      <c r="CB459" s="12"/>
      <c r="CE459" s="12"/>
    </row>
    <row r="460" spans="1:83" x14ac:dyDescent="0.25">
      <c r="A460" s="9"/>
      <c r="B460" s="10"/>
      <c r="C460" s="11"/>
      <c r="D460" s="10"/>
      <c r="I460" s="15"/>
      <c r="BP460" s="12"/>
      <c r="BR460" s="12"/>
      <c r="BT460" s="12"/>
      <c r="BV460" s="12"/>
      <c r="BY460" s="12"/>
      <c r="CB460" s="12"/>
      <c r="CE460" s="12"/>
    </row>
    <row r="461" spans="1:83" x14ac:dyDescent="0.25">
      <c r="A461" s="9"/>
      <c r="B461" s="10"/>
      <c r="C461" s="11"/>
      <c r="D461" s="10"/>
      <c r="I461" s="15"/>
      <c r="BP461" s="12"/>
      <c r="BR461" s="12"/>
      <c r="BT461" s="12"/>
      <c r="BV461" s="12"/>
      <c r="BY461" s="12"/>
      <c r="CB461" s="12"/>
      <c r="CE461" s="12"/>
    </row>
    <row r="462" spans="1:83" x14ac:dyDescent="0.25">
      <c r="A462" s="9"/>
      <c r="B462" s="10"/>
      <c r="C462" s="11"/>
      <c r="D462" s="10"/>
      <c r="I462" s="15"/>
      <c r="BP462" s="12"/>
      <c r="BR462" s="12"/>
      <c r="BT462" s="12"/>
      <c r="BV462" s="12"/>
      <c r="BY462" s="12"/>
      <c r="CB462" s="12"/>
      <c r="CE462" s="12"/>
    </row>
    <row r="463" spans="1:83" x14ac:dyDescent="0.25">
      <c r="A463" s="9"/>
      <c r="B463" s="10"/>
      <c r="C463" s="11"/>
      <c r="D463" s="10"/>
      <c r="I463" s="15"/>
      <c r="BP463" s="12"/>
      <c r="BR463" s="12"/>
      <c r="BT463" s="12"/>
      <c r="BV463" s="12"/>
      <c r="BY463" s="12"/>
      <c r="CB463" s="12"/>
      <c r="CE463" s="12"/>
    </row>
    <row r="464" spans="1:83" x14ac:dyDescent="0.25">
      <c r="A464" s="9"/>
      <c r="B464" s="10"/>
      <c r="C464" s="11"/>
      <c r="D464" s="10"/>
      <c r="I464" s="15"/>
      <c r="BP464" s="12"/>
      <c r="BR464" s="12"/>
      <c r="BT464" s="12"/>
      <c r="BV464" s="12"/>
      <c r="BY464" s="12"/>
      <c r="CB464" s="12"/>
      <c r="CE464" s="12"/>
    </row>
    <row r="465" spans="1:83" x14ac:dyDescent="0.25">
      <c r="A465" s="9"/>
      <c r="B465" s="10"/>
      <c r="C465" s="11"/>
      <c r="D465" s="10"/>
      <c r="I465" s="15"/>
      <c r="BP465" s="12"/>
      <c r="BR465" s="12"/>
      <c r="BT465" s="12"/>
      <c r="BV465" s="12"/>
      <c r="BY465" s="12"/>
      <c r="CB465" s="12"/>
      <c r="CE465" s="12"/>
    </row>
    <row r="466" spans="1:83" x14ac:dyDescent="0.25">
      <c r="A466" s="9"/>
      <c r="B466" s="10"/>
      <c r="C466" s="11"/>
      <c r="D466" s="10"/>
      <c r="I466" s="15"/>
      <c r="BP466" s="12"/>
      <c r="BR466" s="12"/>
      <c r="BT466" s="12"/>
      <c r="BV466" s="12"/>
      <c r="BY466" s="12"/>
      <c r="CB466" s="12"/>
      <c r="CE466" s="12"/>
    </row>
    <row r="467" spans="1:83" x14ac:dyDescent="0.25">
      <c r="A467" s="9"/>
      <c r="B467" s="10"/>
      <c r="C467" s="11"/>
      <c r="D467" s="10"/>
      <c r="I467" s="15"/>
      <c r="BP467" s="12"/>
      <c r="BR467" s="12"/>
      <c r="BT467" s="12"/>
      <c r="BV467" s="12"/>
      <c r="BY467" s="12"/>
      <c r="CB467" s="12"/>
      <c r="CE467" s="12"/>
    </row>
    <row r="468" spans="1:83" x14ac:dyDescent="0.25">
      <c r="A468" s="9"/>
      <c r="B468" s="10"/>
      <c r="C468" s="11"/>
      <c r="D468" s="10"/>
      <c r="I468" s="15"/>
      <c r="BP468" s="12"/>
      <c r="BR468" s="12"/>
      <c r="BT468" s="12"/>
      <c r="BV468" s="12"/>
      <c r="BY468" s="12"/>
      <c r="CB468" s="12"/>
      <c r="CE468" s="12"/>
    </row>
    <row r="469" spans="1:83" x14ac:dyDescent="0.25">
      <c r="A469" s="9"/>
      <c r="B469" s="10"/>
      <c r="C469" s="11"/>
      <c r="D469" s="10"/>
      <c r="I469" s="15"/>
      <c r="BP469" s="12"/>
      <c r="BR469" s="12"/>
      <c r="BT469" s="12"/>
      <c r="BV469" s="12"/>
      <c r="BY469" s="12"/>
      <c r="CB469" s="12"/>
      <c r="CE469" s="12"/>
    </row>
    <row r="470" spans="1:83" x14ac:dyDescent="0.25">
      <c r="A470" s="9"/>
      <c r="B470" s="10"/>
      <c r="C470" s="11"/>
      <c r="D470" s="10"/>
      <c r="I470" s="15"/>
      <c r="BP470" s="12"/>
      <c r="BR470" s="12"/>
      <c r="BT470" s="12"/>
      <c r="BV470" s="12"/>
      <c r="BY470" s="12"/>
      <c r="CB470" s="12"/>
      <c r="CE470" s="12"/>
    </row>
    <row r="471" spans="1:83" x14ac:dyDescent="0.25">
      <c r="A471" s="9"/>
      <c r="B471" s="10"/>
      <c r="C471" s="11"/>
      <c r="D471" s="10"/>
      <c r="I471" s="15"/>
      <c r="BP471" s="12"/>
      <c r="BR471" s="12"/>
      <c r="BT471" s="12"/>
      <c r="BV471" s="12"/>
      <c r="BY471" s="12"/>
      <c r="CB471" s="12"/>
      <c r="CE471" s="12"/>
    </row>
    <row r="472" spans="1:83" x14ac:dyDescent="0.25">
      <c r="A472" s="9"/>
      <c r="B472" s="10"/>
      <c r="C472" s="11"/>
      <c r="D472" s="10"/>
      <c r="I472" s="15"/>
      <c r="BP472" s="12"/>
      <c r="BR472" s="12"/>
      <c r="BT472" s="12"/>
      <c r="BV472" s="12"/>
      <c r="BY472" s="12"/>
      <c r="CB472" s="12"/>
      <c r="CE472" s="12"/>
    </row>
    <row r="473" spans="1:83" x14ac:dyDescent="0.25">
      <c r="A473" s="9"/>
      <c r="B473" s="10"/>
      <c r="C473" s="11"/>
      <c r="D473" s="10"/>
      <c r="I473" s="15"/>
      <c r="BP473" s="12"/>
      <c r="BR473" s="12"/>
      <c r="BT473" s="12"/>
      <c r="BV473" s="12"/>
      <c r="BY473" s="12"/>
      <c r="CB473" s="12"/>
      <c r="CE473" s="12"/>
    </row>
    <row r="474" spans="1:83" x14ac:dyDescent="0.25">
      <c r="A474" s="9"/>
      <c r="B474" s="10"/>
      <c r="C474" s="11"/>
      <c r="D474" s="10"/>
      <c r="I474" s="15"/>
      <c r="BP474" s="12"/>
      <c r="BR474" s="12"/>
      <c r="BT474" s="12"/>
      <c r="BV474" s="12"/>
      <c r="BY474" s="12"/>
      <c r="CB474" s="12"/>
      <c r="CE474" s="12"/>
    </row>
    <row r="475" spans="1:83" x14ac:dyDescent="0.25">
      <c r="A475" s="9"/>
      <c r="B475" s="10"/>
      <c r="C475" s="11"/>
      <c r="D475" s="10"/>
      <c r="I475" s="15"/>
      <c r="BP475" s="12"/>
      <c r="BR475" s="12"/>
      <c r="BT475" s="12"/>
      <c r="BV475" s="12"/>
      <c r="BY475" s="12"/>
      <c r="CB475" s="12"/>
      <c r="CE475" s="12"/>
    </row>
    <row r="476" spans="1:83" x14ac:dyDescent="0.25">
      <c r="A476" s="9"/>
      <c r="B476" s="10"/>
      <c r="C476" s="11"/>
      <c r="D476" s="10"/>
      <c r="I476" s="15"/>
      <c r="BP476" s="12"/>
      <c r="BR476" s="12"/>
      <c r="BT476" s="12"/>
      <c r="BV476" s="12"/>
      <c r="BY476" s="12"/>
      <c r="CB476" s="12"/>
      <c r="CE476" s="12"/>
    </row>
    <row r="477" spans="1:83" x14ac:dyDescent="0.25">
      <c r="A477" s="9"/>
      <c r="B477" s="10"/>
      <c r="C477" s="11"/>
      <c r="D477" s="10"/>
      <c r="I477" s="15"/>
      <c r="BP477" s="12"/>
      <c r="BR477" s="12"/>
      <c r="BT477" s="12"/>
      <c r="BV477" s="12"/>
      <c r="BY477" s="12"/>
      <c r="CB477" s="12"/>
      <c r="CE477" s="12"/>
    </row>
    <row r="478" spans="1:83" x14ac:dyDescent="0.25">
      <c r="A478" s="9"/>
      <c r="B478" s="10"/>
      <c r="C478" s="11"/>
      <c r="D478" s="10"/>
      <c r="I478" s="15"/>
      <c r="BP478" s="12"/>
      <c r="BR478" s="12"/>
      <c r="BT478" s="12"/>
      <c r="BV478" s="12"/>
      <c r="BY478" s="12"/>
      <c r="CB478" s="12"/>
      <c r="CE478" s="12"/>
    </row>
    <row r="479" spans="1:83" x14ac:dyDescent="0.25">
      <c r="A479" s="9"/>
      <c r="B479" s="10"/>
      <c r="C479" s="11"/>
      <c r="D479" s="10"/>
      <c r="I479" s="15"/>
      <c r="BP479" s="12"/>
      <c r="BR479" s="12"/>
      <c r="BT479" s="12"/>
      <c r="BV479" s="12"/>
      <c r="BY479" s="12"/>
      <c r="CB479" s="12"/>
      <c r="CE479" s="12"/>
    </row>
    <row r="480" spans="1:83" x14ac:dyDescent="0.25">
      <c r="A480" s="9"/>
      <c r="B480" s="10"/>
      <c r="C480" s="11"/>
      <c r="D480" s="10"/>
      <c r="I480" s="15"/>
      <c r="BP480" s="12"/>
      <c r="BR480" s="12"/>
      <c r="BT480" s="12"/>
      <c r="BV480" s="12"/>
      <c r="BY480" s="12"/>
      <c r="CB480" s="12"/>
      <c r="CE480" s="12"/>
    </row>
    <row r="481" spans="1:83" x14ac:dyDescent="0.25">
      <c r="A481" s="9"/>
      <c r="B481" s="10"/>
      <c r="C481" s="11"/>
      <c r="D481" s="10"/>
      <c r="I481" s="15"/>
      <c r="BP481" s="12"/>
      <c r="BR481" s="12"/>
      <c r="BT481" s="12"/>
      <c r="BV481" s="12"/>
      <c r="BY481" s="12"/>
      <c r="CB481" s="12"/>
      <c r="CE481" s="12"/>
    </row>
    <row r="482" spans="1:83" x14ac:dyDescent="0.25">
      <c r="A482" s="9"/>
      <c r="B482" s="10"/>
      <c r="C482" s="11"/>
      <c r="D482" s="10"/>
      <c r="I482" s="15"/>
      <c r="BP482" s="12"/>
      <c r="BR482" s="12"/>
      <c r="BT482" s="12"/>
      <c r="BV482" s="12"/>
      <c r="BY482" s="12"/>
      <c r="CB482" s="12"/>
      <c r="CE482" s="12"/>
    </row>
    <row r="483" spans="1:83" x14ac:dyDescent="0.25">
      <c r="A483" s="9"/>
      <c r="B483" s="10"/>
      <c r="C483" s="11"/>
      <c r="D483" s="10"/>
      <c r="I483" s="15"/>
      <c r="BP483" s="12"/>
      <c r="BR483" s="12"/>
      <c r="BT483" s="12"/>
      <c r="BV483" s="12"/>
      <c r="BY483" s="12"/>
      <c r="CB483" s="12"/>
      <c r="CE483" s="12"/>
    </row>
    <row r="484" spans="1:83" x14ac:dyDescent="0.25">
      <c r="A484" s="9"/>
      <c r="B484" s="10"/>
      <c r="C484" s="11"/>
      <c r="D484" s="10"/>
      <c r="I484" s="15"/>
      <c r="BP484" s="12"/>
      <c r="BR484" s="12"/>
      <c r="BT484" s="12"/>
      <c r="BV484" s="12"/>
      <c r="BY484" s="12"/>
      <c r="CB484" s="12"/>
      <c r="CE484" s="12"/>
    </row>
    <row r="485" spans="1:83" x14ac:dyDescent="0.25">
      <c r="A485" s="9"/>
      <c r="B485" s="10"/>
      <c r="C485" s="11"/>
      <c r="D485" s="10"/>
      <c r="I485" s="15"/>
      <c r="BP485" s="12"/>
      <c r="BR485" s="12"/>
      <c r="BT485" s="12"/>
      <c r="BV485" s="12"/>
      <c r="BY485" s="12"/>
      <c r="CB485" s="12"/>
      <c r="CE485" s="12"/>
    </row>
    <row r="486" spans="1:83" x14ac:dyDescent="0.25">
      <c r="A486" s="9"/>
      <c r="B486" s="10"/>
      <c r="C486" s="11"/>
      <c r="D486" s="10"/>
      <c r="I486" s="15"/>
      <c r="BP486" s="12"/>
      <c r="BR486" s="12"/>
      <c r="BT486" s="12"/>
      <c r="BV486" s="12"/>
      <c r="BY486" s="12"/>
      <c r="CB486" s="12"/>
      <c r="CE486" s="12"/>
    </row>
    <row r="487" spans="1:83" x14ac:dyDescent="0.25">
      <c r="A487" s="9"/>
      <c r="B487" s="10"/>
      <c r="C487" s="11"/>
      <c r="D487" s="10"/>
      <c r="I487" s="15"/>
      <c r="BP487" s="12"/>
      <c r="BR487" s="12"/>
      <c r="BT487" s="12"/>
      <c r="BV487" s="12"/>
      <c r="BY487" s="12"/>
      <c r="CB487" s="12"/>
      <c r="CE487" s="12"/>
    </row>
    <row r="488" spans="1:83" x14ac:dyDescent="0.25">
      <c r="A488" s="9"/>
      <c r="B488" s="10"/>
      <c r="C488" s="11"/>
      <c r="D488" s="10"/>
      <c r="I488" s="15"/>
      <c r="BP488" s="12"/>
      <c r="BR488" s="12"/>
      <c r="BT488" s="12"/>
      <c r="BV488" s="12"/>
      <c r="BY488" s="12"/>
      <c r="CB488" s="12"/>
      <c r="CE488" s="12"/>
    </row>
    <row r="489" spans="1:83" x14ac:dyDescent="0.25">
      <c r="A489" s="9"/>
      <c r="B489" s="10"/>
      <c r="C489" s="11"/>
      <c r="D489" s="10"/>
      <c r="I489" s="15"/>
      <c r="BP489" s="12"/>
      <c r="BR489" s="12"/>
      <c r="BT489" s="12"/>
      <c r="BV489" s="12"/>
      <c r="BY489" s="12"/>
      <c r="CB489" s="12"/>
      <c r="CE489" s="12"/>
    </row>
    <row r="490" spans="1:83" x14ac:dyDescent="0.25">
      <c r="A490" s="9"/>
      <c r="B490" s="10"/>
      <c r="C490" s="11"/>
      <c r="D490" s="10"/>
      <c r="I490" s="15"/>
      <c r="BP490" s="12"/>
      <c r="BR490" s="12"/>
      <c r="BT490" s="12"/>
      <c r="BV490" s="12"/>
      <c r="BY490" s="12"/>
      <c r="CB490" s="12"/>
      <c r="CE490" s="12"/>
    </row>
    <row r="491" spans="1:83" x14ac:dyDescent="0.25">
      <c r="A491" s="9"/>
      <c r="B491" s="10"/>
      <c r="C491" s="11"/>
      <c r="D491" s="10"/>
      <c r="I491" s="15"/>
      <c r="BP491" s="12"/>
      <c r="BR491" s="12"/>
      <c r="BT491" s="12"/>
      <c r="BV491" s="12"/>
      <c r="BY491" s="12"/>
      <c r="CB491" s="12"/>
      <c r="CE491" s="12"/>
    </row>
    <row r="492" spans="1:83" x14ac:dyDescent="0.25">
      <c r="A492" s="9"/>
      <c r="B492" s="10"/>
      <c r="C492" s="11"/>
      <c r="D492" s="10"/>
      <c r="I492" s="15"/>
      <c r="BP492" s="12"/>
      <c r="BR492" s="12"/>
      <c r="BT492" s="12"/>
      <c r="BV492" s="12"/>
      <c r="BY492" s="12"/>
      <c r="CB492" s="12"/>
      <c r="CE492" s="12"/>
    </row>
    <row r="493" spans="1:83" x14ac:dyDescent="0.25">
      <c r="A493" s="9"/>
      <c r="B493" s="10"/>
      <c r="C493" s="11"/>
      <c r="D493" s="10"/>
      <c r="I493" s="15"/>
      <c r="BP493" s="12"/>
      <c r="BR493" s="12"/>
      <c r="BT493" s="12"/>
      <c r="BV493" s="12"/>
      <c r="BY493" s="12"/>
      <c r="CB493" s="12"/>
      <c r="CE493" s="12"/>
    </row>
    <row r="494" spans="1:83" x14ac:dyDescent="0.25">
      <c r="A494" s="9"/>
      <c r="B494" s="10"/>
      <c r="C494" s="11"/>
      <c r="D494" s="10"/>
      <c r="I494" s="15"/>
      <c r="BP494" s="12"/>
      <c r="BR494" s="12"/>
      <c r="BT494" s="12"/>
      <c r="BV494" s="12"/>
      <c r="BY494" s="12"/>
      <c r="CB494" s="12"/>
      <c r="CE494" s="12"/>
    </row>
    <row r="495" spans="1:83" x14ac:dyDescent="0.25">
      <c r="A495" s="9"/>
      <c r="B495" s="10"/>
      <c r="C495" s="11"/>
      <c r="D495" s="10"/>
      <c r="I495" s="15"/>
      <c r="BP495" s="12"/>
      <c r="BR495" s="12"/>
      <c r="BT495" s="12"/>
      <c r="BV495" s="12"/>
      <c r="BY495" s="12"/>
      <c r="CB495" s="12"/>
      <c r="CE495" s="12"/>
    </row>
    <row r="496" spans="1:83" x14ac:dyDescent="0.25">
      <c r="A496" s="9"/>
      <c r="B496" s="10"/>
      <c r="C496" s="11"/>
      <c r="D496" s="10"/>
      <c r="I496" s="15"/>
      <c r="BP496" s="12"/>
      <c r="BR496" s="12"/>
      <c r="BT496" s="12"/>
      <c r="BV496" s="12"/>
      <c r="BY496" s="12"/>
      <c r="CB496" s="12"/>
      <c r="CE496" s="12"/>
    </row>
    <row r="497" spans="1:83" x14ac:dyDescent="0.25">
      <c r="A497" s="9"/>
      <c r="B497" s="10"/>
      <c r="C497" s="11"/>
      <c r="D497" s="10"/>
      <c r="I497" s="15"/>
      <c r="BP497" s="12"/>
      <c r="BR497" s="12"/>
      <c r="BT497" s="12"/>
      <c r="BV497" s="12"/>
      <c r="BY497" s="12"/>
      <c r="CB497" s="12"/>
      <c r="CE497" s="12"/>
    </row>
    <row r="498" spans="1:83" x14ac:dyDescent="0.25">
      <c r="A498" s="9"/>
      <c r="B498" s="10"/>
      <c r="C498" s="11"/>
      <c r="D498" s="10"/>
      <c r="I498" s="15"/>
      <c r="BP498" s="12"/>
      <c r="BR498" s="12"/>
      <c r="BT498" s="12"/>
      <c r="BV498" s="12"/>
      <c r="BY498" s="12"/>
      <c r="CB498" s="12"/>
      <c r="CE498" s="12"/>
    </row>
    <row r="499" spans="1:83" x14ac:dyDescent="0.25">
      <c r="A499" s="9"/>
      <c r="B499" s="10"/>
      <c r="C499" s="11"/>
      <c r="D499" s="10"/>
      <c r="I499" s="15"/>
      <c r="BP499" s="12"/>
      <c r="BR499" s="12"/>
      <c r="BT499" s="12"/>
      <c r="BV499" s="12"/>
      <c r="BY499" s="12"/>
      <c r="CB499" s="12"/>
      <c r="CE499" s="12"/>
    </row>
    <row r="500" spans="1:83" x14ac:dyDescent="0.25">
      <c r="A500" s="9"/>
      <c r="B500" s="10"/>
      <c r="C500" s="11"/>
      <c r="D500" s="10"/>
      <c r="I500" s="15"/>
      <c r="BP500" s="12"/>
      <c r="BR500" s="12"/>
      <c r="BT500" s="12"/>
      <c r="BV500" s="12"/>
      <c r="BY500" s="12"/>
      <c r="CB500" s="12"/>
      <c r="CE500" s="12"/>
    </row>
    <row r="501" spans="1:83" x14ac:dyDescent="0.25">
      <c r="A501" s="9"/>
      <c r="B501" s="10"/>
      <c r="C501" s="11"/>
      <c r="D501" s="10"/>
      <c r="I501" s="15"/>
      <c r="BP501" s="12"/>
      <c r="BR501" s="12"/>
      <c r="BT501" s="12"/>
      <c r="BV501" s="12"/>
      <c r="BY501" s="12"/>
      <c r="CB501" s="12"/>
      <c r="CE501" s="12"/>
    </row>
    <row r="502" spans="1:83" x14ac:dyDescent="0.25">
      <c r="A502" s="9"/>
      <c r="B502" s="10"/>
      <c r="C502" s="11"/>
      <c r="D502" s="10"/>
      <c r="I502" s="15"/>
      <c r="BP502" s="12"/>
      <c r="BR502" s="12"/>
      <c r="BT502" s="12"/>
      <c r="BV502" s="12"/>
      <c r="BY502" s="12"/>
      <c r="CB502" s="12"/>
      <c r="CE502" s="12"/>
    </row>
    <row r="503" spans="1:83" x14ac:dyDescent="0.25">
      <c r="A503" s="9"/>
      <c r="B503" s="10"/>
      <c r="C503" s="11"/>
      <c r="D503" s="10"/>
      <c r="I503" s="15"/>
      <c r="BP503" s="12"/>
      <c r="BR503" s="12"/>
      <c r="BT503" s="12"/>
      <c r="BV503" s="12"/>
      <c r="BY503" s="12"/>
      <c r="CB503" s="12"/>
      <c r="CE503" s="12"/>
    </row>
    <row r="504" spans="1:83" x14ac:dyDescent="0.25">
      <c r="A504" s="9"/>
      <c r="B504" s="10"/>
      <c r="C504" s="11"/>
      <c r="D504" s="10"/>
      <c r="I504" s="15"/>
      <c r="BP504" s="12"/>
      <c r="BR504" s="12"/>
      <c r="BT504" s="12"/>
      <c r="BV504" s="12"/>
      <c r="BY504" s="12"/>
      <c r="CB504" s="12"/>
      <c r="CE504" s="12"/>
    </row>
    <row r="505" spans="1:83" x14ac:dyDescent="0.25">
      <c r="A505" s="9"/>
      <c r="B505" s="10"/>
      <c r="C505" s="11"/>
      <c r="D505" s="10"/>
      <c r="I505" s="15"/>
      <c r="BP505" s="12"/>
      <c r="BR505" s="12"/>
      <c r="BT505" s="12"/>
      <c r="BV505" s="12"/>
      <c r="BY505" s="12"/>
      <c r="CB505" s="12"/>
      <c r="CE505" s="12"/>
    </row>
    <row r="506" spans="1:83" x14ac:dyDescent="0.25">
      <c r="A506" s="9"/>
      <c r="B506" s="10"/>
      <c r="C506" s="11"/>
      <c r="D506" s="10"/>
      <c r="I506" s="15"/>
      <c r="BP506" s="12"/>
      <c r="BR506" s="12"/>
      <c r="BT506" s="12"/>
      <c r="BV506" s="12"/>
      <c r="BY506" s="12"/>
      <c r="CB506" s="12"/>
      <c r="CE506" s="12"/>
    </row>
    <row r="507" spans="1:83" x14ac:dyDescent="0.25">
      <c r="A507" s="9"/>
      <c r="B507" s="10"/>
      <c r="C507" s="11"/>
      <c r="D507" s="10"/>
      <c r="I507" s="15"/>
      <c r="BP507" s="12"/>
      <c r="BR507" s="12"/>
      <c r="BT507" s="12"/>
      <c r="BV507" s="12"/>
      <c r="BY507" s="12"/>
      <c r="CB507" s="12"/>
      <c r="CE507" s="12"/>
    </row>
    <row r="508" spans="1:83" x14ac:dyDescent="0.25">
      <c r="A508" s="9"/>
      <c r="B508" s="10"/>
      <c r="C508" s="11"/>
      <c r="D508" s="10"/>
      <c r="I508" s="15"/>
      <c r="BP508" s="12"/>
      <c r="BR508" s="12"/>
      <c r="BT508" s="12"/>
      <c r="BV508" s="12"/>
      <c r="BY508" s="12"/>
      <c r="CB508" s="12"/>
      <c r="CE508" s="12"/>
    </row>
    <row r="509" spans="1:83" x14ac:dyDescent="0.25">
      <c r="A509" s="9"/>
      <c r="B509" s="10"/>
      <c r="C509" s="11"/>
      <c r="D509" s="10"/>
      <c r="I509" s="15"/>
      <c r="BP509" s="12"/>
      <c r="BR509" s="12"/>
      <c r="BT509" s="12"/>
      <c r="BV509" s="12"/>
      <c r="BY509" s="12"/>
      <c r="CB509" s="12"/>
      <c r="CE509" s="12"/>
    </row>
    <row r="510" spans="1:83" x14ac:dyDescent="0.25">
      <c r="A510" s="9"/>
      <c r="B510" s="10"/>
      <c r="C510" s="11"/>
      <c r="D510" s="10"/>
      <c r="I510" s="15"/>
      <c r="BP510" s="12"/>
      <c r="BR510" s="12"/>
      <c r="BT510" s="12"/>
      <c r="BV510" s="12"/>
      <c r="BY510" s="12"/>
      <c r="CB510" s="12"/>
      <c r="CE510" s="12"/>
    </row>
    <row r="511" spans="1:83" x14ac:dyDescent="0.25">
      <c r="A511" s="9"/>
      <c r="B511" s="10"/>
      <c r="C511" s="11"/>
      <c r="D511" s="10"/>
      <c r="I511" s="15"/>
      <c r="BP511" s="12"/>
      <c r="BR511" s="12"/>
      <c r="BT511" s="12"/>
      <c r="BV511" s="12"/>
      <c r="BY511" s="12"/>
      <c r="CB511" s="12"/>
      <c r="CE511" s="12"/>
    </row>
    <row r="512" spans="1:83" x14ac:dyDescent="0.25">
      <c r="A512" s="9"/>
      <c r="B512" s="10"/>
      <c r="C512" s="11"/>
      <c r="D512" s="10"/>
      <c r="I512" s="15"/>
      <c r="BP512" s="12"/>
      <c r="BR512" s="12"/>
      <c r="BT512" s="12"/>
      <c r="BV512" s="12"/>
      <c r="BY512" s="12"/>
      <c r="CB512" s="12"/>
      <c r="CE512" s="12"/>
    </row>
    <row r="513" spans="1:83" x14ac:dyDescent="0.25">
      <c r="A513" s="9"/>
      <c r="B513" s="10"/>
      <c r="C513" s="11"/>
      <c r="D513" s="10"/>
      <c r="I513" s="15"/>
      <c r="BP513" s="12"/>
      <c r="BR513" s="12"/>
      <c r="BT513" s="12"/>
      <c r="BV513" s="12"/>
      <c r="BY513" s="12"/>
      <c r="CB513" s="12"/>
      <c r="CE513" s="12"/>
    </row>
    <row r="514" spans="1:83" x14ac:dyDescent="0.25">
      <c r="A514" s="9"/>
      <c r="B514" s="10"/>
      <c r="C514" s="11"/>
      <c r="D514" s="10"/>
      <c r="I514" s="15"/>
      <c r="BP514" s="12"/>
      <c r="BR514" s="12"/>
      <c r="BT514" s="12"/>
      <c r="BV514" s="12"/>
      <c r="BY514" s="12"/>
      <c r="CB514" s="12"/>
      <c r="CE514" s="12"/>
    </row>
    <row r="515" spans="1:83" x14ac:dyDescent="0.25">
      <c r="A515" s="9"/>
      <c r="B515" s="10"/>
      <c r="C515" s="11"/>
      <c r="D515" s="10"/>
      <c r="I515" s="15"/>
      <c r="BP515" s="12"/>
      <c r="BR515" s="12"/>
      <c r="BT515" s="12"/>
      <c r="BV515" s="12"/>
      <c r="BY515" s="12"/>
      <c r="CB515" s="12"/>
      <c r="CE515" s="12"/>
    </row>
    <row r="516" spans="1:83" x14ac:dyDescent="0.25">
      <c r="A516" s="9"/>
      <c r="B516" s="10"/>
      <c r="C516" s="11"/>
      <c r="D516" s="10"/>
      <c r="I516" s="15"/>
      <c r="BP516" s="12"/>
      <c r="BR516" s="12"/>
      <c r="BT516" s="12"/>
      <c r="BV516" s="12"/>
      <c r="BY516" s="12"/>
      <c r="CB516" s="12"/>
      <c r="CE516" s="12"/>
    </row>
    <row r="517" spans="1:83" x14ac:dyDescent="0.25">
      <c r="A517" s="9"/>
      <c r="B517" s="10"/>
      <c r="C517" s="11"/>
      <c r="D517" s="10"/>
      <c r="I517" s="15"/>
      <c r="BP517" s="12"/>
      <c r="BR517" s="12"/>
      <c r="BT517" s="12"/>
      <c r="BV517" s="12"/>
      <c r="BY517" s="12"/>
      <c r="CB517" s="12"/>
      <c r="CE517" s="12"/>
    </row>
    <row r="518" spans="1:83" x14ac:dyDescent="0.25">
      <c r="A518" s="9"/>
      <c r="B518" s="10"/>
      <c r="C518" s="11"/>
      <c r="D518" s="10"/>
      <c r="I518" s="15"/>
      <c r="BP518" s="12"/>
      <c r="BR518" s="12"/>
      <c r="BT518" s="12"/>
      <c r="BV518" s="12"/>
      <c r="BY518" s="12"/>
      <c r="CB518" s="12"/>
      <c r="CE518" s="12"/>
    </row>
    <row r="519" spans="1:83" x14ac:dyDescent="0.25">
      <c r="A519" s="9"/>
      <c r="B519" s="10"/>
      <c r="C519" s="11"/>
      <c r="D519" s="10"/>
      <c r="I519" s="15"/>
      <c r="BP519" s="12"/>
      <c r="BR519" s="12"/>
      <c r="BT519" s="12"/>
      <c r="BV519" s="12"/>
      <c r="BY519" s="12"/>
      <c r="CB519" s="12"/>
      <c r="CE519" s="12"/>
    </row>
    <row r="520" spans="1:83" x14ac:dyDescent="0.25">
      <c r="A520" s="9"/>
      <c r="B520" s="10"/>
      <c r="C520" s="11"/>
      <c r="D520" s="10"/>
      <c r="I520" s="15"/>
      <c r="BP520" s="12"/>
      <c r="BR520" s="12"/>
      <c r="BT520" s="12"/>
      <c r="BV520" s="12"/>
      <c r="BY520" s="12"/>
      <c r="CB520" s="12"/>
      <c r="CE520" s="12"/>
    </row>
    <row r="521" spans="1:83" x14ac:dyDescent="0.25">
      <c r="A521" s="9"/>
      <c r="B521" s="10"/>
      <c r="C521" s="11"/>
      <c r="D521" s="10"/>
      <c r="I521" s="15"/>
      <c r="BP521" s="12"/>
      <c r="BR521" s="12"/>
      <c r="BT521" s="12"/>
      <c r="BV521" s="12"/>
      <c r="BY521" s="12"/>
      <c r="CB521" s="12"/>
      <c r="CE521" s="12"/>
    </row>
    <row r="522" spans="1:83" x14ac:dyDescent="0.25">
      <c r="A522" s="9"/>
      <c r="B522" s="10"/>
      <c r="C522" s="11"/>
      <c r="D522" s="10"/>
      <c r="I522" s="15"/>
      <c r="BP522" s="12"/>
      <c r="BR522" s="12"/>
      <c r="BT522" s="12"/>
      <c r="BV522" s="12"/>
      <c r="BY522" s="12"/>
      <c r="CB522" s="12"/>
      <c r="CE522" s="12"/>
    </row>
    <row r="523" spans="1:83" x14ac:dyDescent="0.25">
      <c r="A523" s="9"/>
      <c r="B523" s="10"/>
      <c r="C523" s="11"/>
      <c r="D523" s="10"/>
      <c r="I523" s="15"/>
      <c r="BP523" s="12"/>
      <c r="BR523" s="12"/>
      <c r="BT523" s="12"/>
      <c r="BV523" s="12"/>
      <c r="BY523" s="12"/>
      <c r="CB523" s="12"/>
      <c r="CE523" s="12"/>
    </row>
    <row r="524" spans="1:83" x14ac:dyDescent="0.25">
      <c r="A524" s="9"/>
      <c r="B524" s="10"/>
      <c r="C524" s="11"/>
      <c r="D524" s="10"/>
      <c r="I524" s="15"/>
      <c r="BP524" s="12"/>
      <c r="BR524" s="12"/>
      <c r="BT524" s="12"/>
      <c r="BV524" s="12"/>
      <c r="BY524" s="12"/>
      <c r="CB524" s="12"/>
      <c r="CE524" s="12"/>
    </row>
    <row r="525" spans="1:83" x14ac:dyDescent="0.25">
      <c r="A525" s="9"/>
      <c r="B525" s="10"/>
      <c r="C525" s="11"/>
      <c r="D525" s="10"/>
      <c r="I525" s="15"/>
      <c r="BP525" s="12"/>
      <c r="BR525" s="12"/>
      <c r="BT525" s="12"/>
      <c r="BV525" s="12"/>
      <c r="BY525" s="12"/>
      <c r="CB525" s="12"/>
      <c r="CE525" s="12"/>
    </row>
    <row r="526" spans="1:83" x14ac:dyDescent="0.25">
      <c r="A526" s="9"/>
      <c r="B526" s="10"/>
      <c r="C526" s="11"/>
      <c r="D526" s="10"/>
      <c r="I526" s="15"/>
      <c r="BP526" s="12"/>
      <c r="BR526" s="12"/>
      <c r="BT526" s="12"/>
      <c r="BV526" s="12"/>
      <c r="BY526" s="12"/>
      <c r="CB526" s="12"/>
      <c r="CE526" s="12"/>
    </row>
    <row r="527" spans="1:83" x14ac:dyDescent="0.25">
      <c r="A527" s="9"/>
      <c r="B527" s="10"/>
      <c r="C527" s="11"/>
      <c r="D527" s="10"/>
      <c r="I527" s="15"/>
      <c r="BP527" s="12"/>
      <c r="BR527" s="12"/>
      <c r="BT527" s="12"/>
      <c r="BV527" s="12"/>
      <c r="BY527" s="12"/>
      <c r="CB527" s="12"/>
      <c r="CE527" s="12"/>
    </row>
    <row r="528" spans="1:83" x14ac:dyDescent="0.25">
      <c r="A528" s="9"/>
      <c r="B528" s="10"/>
      <c r="C528" s="11"/>
      <c r="D528" s="10"/>
      <c r="I528" s="15"/>
      <c r="BP528" s="12"/>
      <c r="BR528" s="12"/>
      <c r="BT528" s="12"/>
      <c r="BV528" s="12"/>
      <c r="BY528" s="12"/>
      <c r="CB528" s="12"/>
      <c r="CE528" s="12"/>
    </row>
    <row r="529" spans="1:83" x14ac:dyDescent="0.25">
      <c r="A529" s="9"/>
      <c r="B529" s="10"/>
      <c r="C529" s="11"/>
      <c r="D529" s="10"/>
      <c r="I529" s="15"/>
      <c r="BP529" s="12"/>
      <c r="BR529" s="12"/>
      <c r="BT529" s="12"/>
      <c r="BV529" s="12"/>
      <c r="BY529" s="12"/>
      <c r="CB529" s="12"/>
      <c r="CE529" s="12"/>
    </row>
    <row r="530" spans="1:83" x14ac:dyDescent="0.25">
      <c r="A530" s="9"/>
      <c r="B530" s="10"/>
      <c r="C530" s="11"/>
      <c r="D530" s="10"/>
      <c r="I530" s="15"/>
      <c r="BP530" s="12"/>
      <c r="BR530" s="12"/>
      <c r="BT530" s="12"/>
      <c r="BV530" s="12"/>
      <c r="BY530" s="12"/>
      <c r="CB530" s="12"/>
      <c r="CE530" s="12"/>
    </row>
    <row r="531" spans="1:83" x14ac:dyDescent="0.25">
      <c r="A531" s="9"/>
      <c r="B531" s="10"/>
      <c r="C531" s="11"/>
      <c r="D531" s="10"/>
      <c r="I531" s="15"/>
      <c r="BP531" s="12"/>
      <c r="BR531" s="12"/>
      <c r="BT531" s="12"/>
      <c r="BV531" s="12"/>
      <c r="BY531" s="12"/>
      <c r="CB531" s="12"/>
      <c r="CE531" s="12"/>
    </row>
    <row r="532" spans="1:83" x14ac:dyDescent="0.25">
      <c r="A532" s="9"/>
      <c r="B532" s="10"/>
      <c r="C532" s="11"/>
      <c r="D532" s="10"/>
      <c r="I532" s="15"/>
      <c r="BP532" s="12"/>
      <c r="BR532" s="12"/>
      <c r="BT532" s="12"/>
      <c r="BV532" s="12"/>
      <c r="BY532" s="12"/>
      <c r="CB532" s="12"/>
      <c r="CE532" s="12"/>
    </row>
    <row r="533" spans="1:83" x14ac:dyDescent="0.25">
      <c r="A533" s="9"/>
      <c r="B533" s="10"/>
      <c r="C533" s="11"/>
      <c r="D533" s="10"/>
      <c r="I533" s="15"/>
      <c r="BP533" s="12"/>
      <c r="BR533" s="12"/>
      <c r="BT533" s="12"/>
      <c r="BV533" s="12"/>
      <c r="BY533" s="12"/>
      <c r="CB533" s="12"/>
      <c r="CE533" s="12"/>
    </row>
    <row r="534" spans="1:83" x14ac:dyDescent="0.25">
      <c r="A534" s="9"/>
      <c r="B534" s="10"/>
      <c r="C534" s="11"/>
      <c r="D534" s="10"/>
      <c r="I534" s="15"/>
      <c r="BP534" s="12"/>
      <c r="BR534" s="12"/>
      <c r="BT534" s="12"/>
      <c r="BV534" s="12"/>
      <c r="BY534" s="12"/>
      <c r="CB534" s="12"/>
      <c r="CE534" s="12"/>
    </row>
    <row r="535" spans="1:83" x14ac:dyDescent="0.25">
      <c r="A535" s="9"/>
      <c r="B535" s="10"/>
      <c r="C535" s="11"/>
      <c r="D535" s="10"/>
      <c r="I535" s="15"/>
      <c r="BP535" s="12"/>
      <c r="BR535" s="12"/>
      <c r="BT535" s="12"/>
      <c r="BV535" s="12"/>
      <c r="BY535" s="12"/>
      <c r="CB535" s="12"/>
      <c r="CE535" s="12"/>
    </row>
    <row r="536" spans="1:83" x14ac:dyDescent="0.25">
      <c r="A536" s="9"/>
      <c r="B536" s="10"/>
      <c r="C536" s="11"/>
      <c r="D536" s="10"/>
      <c r="I536" s="15"/>
      <c r="BP536" s="12"/>
      <c r="BR536" s="12"/>
      <c r="BT536" s="12"/>
      <c r="BV536" s="12"/>
      <c r="BY536" s="12"/>
      <c r="CB536" s="12"/>
      <c r="CE536" s="12"/>
    </row>
    <row r="537" spans="1:83" x14ac:dyDescent="0.25">
      <c r="A537" s="9"/>
      <c r="B537" s="10"/>
      <c r="C537" s="11"/>
      <c r="D537" s="10"/>
      <c r="I537" s="15"/>
      <c r="BP537" s="12"/>
      <c r="BR537" s="12"/>
      <c r="BT537" s="12"/>
      <c r="BV537" s="12"/>
      <c r="BY537" s="12"/>
      <c r="CB537" s="12"/>
      <c r="CE537" s="12"/>
    </row>
    <row r="538" spans="1:83" x14ac:dyDescent="0.25">
      <c r="A538" s="9"/>
      <c r="B538" s="10"/>
      <c r="C538" s="11"/>
      <c r="D538" s="10"/>
      <c r="I538" s="15"/>
      <c r="BP538" s="12"/>
      <c r="BR538" s="12"/>
      <c r="BT538" s="12"/>
      <c r="BV538" s="12"/>
      <c r="BY538" s="12"/>
      <c r="CB538" s="12"/>
      <c r="CE538" s="12"/>
    </row>
    <row r="539" spans="1:83" x14ac:dyDescent="0.25">
      <c r="A539" s="9"/>
      <c r="B539" s="10"/>
      <c r="C539" s="11"/>
      <c r="D539" s="10"/>
      <c r="I539" s="15"/>
      <c r="BP539" s="12"/>
      <c r="BR539" s="12"/>
      <c r="BT539" s="12"/>
      <c r="BV539" s="12"/>
      <c r="BY539" s="12"/>
      <c r="CB539" s="12"/>
      <c r="CE539" s="12"/>
    </row>
    <row r="540" spans="1:83" x14ac:dyDescent="0.25">
      <c r="A540" s="9"/>
      <c r="B540" s="10"/>
      <c r="C540" s="11"/>
      <c r="D540" s="10"/>
      <c r="I540" s="15"/>
      <c r="BP540" s="12"/>
      <c r="BR540" s="12"/>
      <c r="BT540" s="12"/>
      <c r="BV540" s="12"/>
      <c r="BY540" s="12"/>
      <c r="CB540" s="12"/>
      <c r="CE540" s="12"/>
    </row>
    <row r="541" spans="1:83" x14ac:dyDescent="0.25">
      <c r="A541" s="9"/>
      <c r="B541" s="10"/>
      <c r="C541" s="11"/>
      <c r="D541" s="10"/>
      <c r="I541" s="15"/>
      <c r="BP541" s="12"/>
      <c r="BR541" s="12"/>
      <c r="BT541" s="12"/>
      <c r="BV541" s="12"/>
      <c r="BY541" s="12"/>
      <c r="CB541" s="12"/>
      <c r="CE541" s="12"/>
    </row>
    <row r="542" spans="1:83" x14ac:dyDescent="0.25">
      <c r="A542" s="9"/>
      <c r="B542" s="10"/>
      <c r="C542" s="11"/>
      <c r="D542" s="10"/>
      <c r="I542" s="15"/>
      <c r="BP542" s="12"/>
      <c r="BR542" s="12"/>
      <c r="BT542" s="12"/>
      <c r="BV542" s="12"/>
      <c r="BY542" s="12"/>
      <c r="CB542" s="12"/>
      <c r="CE542" s="12"/>
    </row>
    <row r="543" spans="1:83" x14ac:dyDescent="0.25">
      <c r="A543" s="9"/>
      <c r="B543" s="10"/>
      <c r="C543" s="11"/>
      <c r="D543" s="10"/>
      <c r="I543" s="15"/>
      <c r="BP543" s="12"/>
      <c r="BR543" s="12"/>
      <c r="BT543" s="12"/>
      <c r="BV543" s="12"/>
      <c r="BY543" s="12"/>
      <c r="CB543" s="12"/>
      <c r="CE543" s="12"/>
    </row>
    <row r="544" spans="1:83" x14ac:dyDescent="0.25">
      <c r="A544" s="9"/>
      <c r="B544" s="10"/>
      <c r="C544" s="11"/>
      <c r="D544" s="10"/>
      <c r="I544" s="15"/>
      <c r="BP544" s="12"/>
      <c r="BR544" s="12"/>
      <c r="BT544" s="12"/>
      <c r="BV544" s="12"/>
      <c r="BY544" s="12"/>
      <c r="CB544" s="12"/>
      <c r="CE544" s="12"/>
    </row>
    <row r="545" spans="1:83" x14ac:dyDescent="0.25">
      <c r="A545" s="9"/>
      <c r="B545" s="10"/>
      <c r="C545" s="11"/>
      <c r="D545" s="10"/>
      <c r="I545" s="15"/>
      <c r="BP545" s="12"/>
      <c r="BR545" s="12"/>
      <c r="BT545" s="12"/>
      <c r="BV545" s="12"/>
      <c r="BY545" s="12"/>
      <c r="CB545" s="12"/>
      <c r="CE545" s="12"/>
    </row>
    <row r="546" spans="1:83" x14ac:dyDescent="0.25">
      <c r="A546" s="9"/>
      <c r="B546" s="10"/>
      <c r="C546" s="11"/>
      <c r="D546" s="10"/>
      <c r="I546" s="15"/>
      <c r="BP546" s="12"/>
      <c r="BR546" s="12"/>
      <c r="BT546" s="12"/>
      <c r="BV546" s="12"/>
      <c r="BY546" s="12"/>
      <c r="CB546" s="12"/>
      <c r="CE546" s="12"/>
    </row>
    <row r="547" spans="1:83" x14ac:dyDescent="0.25">
      <c r="A547" s="9"/>
      <c r="B547" s="10"/>
      <c r="C547" s="11"/>
      <c r="D547" s="10"/>
      <c r="I547" s="15"/>
      <c r="BP547" s="12"/>
      <c r="BR547" s="12"/>
      <c r="BT547" s="12"/>
      <c r="BV547" s="12"/>
      <c r="BY547" s="12"/>
      <c r="CB547" s="12"/>
      <c r="CE547" s="12"/>
    </row>
    <row r="548" spans="1:83" x14ac:dyDescent="0.25">
      <c r="A548" s="9"/>
      <c r="B548" s="10"/>
      <c r="C548" s="11"/>
      <c r="D548" s="10"/>
      <c r="I548" s="15"/>
      <c r="BP548" s="12"/>
      <c r="BR548" s="12"/>
      <c r="BT548" s="12"/>
      <c r="BV548" s="12"/>
      <c r="BY548" s="12"/>
      <c r="CB548" s="12"/>
      <c r="CE548" s="12"/>
    </row>
    <row r="549" spans="1:83" x14ac:dyDescent="0.25">
      <c r="A549" s="9"/>
      <c r="B549" s="10"/>
      <c r="C549" s="11"/>
      <c r="D549" s="10"/>
      <c r="I549" s="15"/>
      <c r="BP549" s="12"/>
      <c r="BR549" s="12"/>
      <c r="BT549" s="12"/>
      <c r="BV549" s="12"/>
      <c r="BY549" s="12"/>
      <c r="CB549" s="12"/>
      <c r="CE549" s="12"/>
    </row>
    <row r="550" spans="1:83" x14ac:dyDescent="0.25">
      <c r="A550" s="9"/>
      <c r="B550" s="10"/>
      <c r="C550" s="11"/>
      <c r="D550" s="10"/>
      <c r="I550" s="15"/>
      <c r="BP550" s="12"/>
      <c r="BR550" s="12"/>
      <c r="BT550" s="12"/>
      <c r="BV550" s="12"/>
      <c r="BY550" s="12"/>
      <c r="CB550" s="12"/>
      <c r="CE550" s="12"/>
    </row>
    <row r="551" spans="1:83" x14ac:dyDescent="0.25">
      <c r="A551" s="9"/>
      <c r="B551" s="10"/>
      <c r="C551" s="11"/>
      <c r="D551" s="10"/>
      <c r="I551" s="15"/>
      <c r="BP551" s="12"/>
      <c r="BR551" s="12"/>
      <c r="BT551" s="12"/>
      <c r="BV551" s="12"/>
      <c r="BY551" s="12"/>
      <c r="CB551" s="12"/>
      <c r="CE551" s="12"/>
    </row>
    <row r="552" spans="1:83" x14ac:dyDescent="0.25">
      <c r="A552" s="9"/>
      <c r="B552" s="10"/>
      <c r="C552" s="11"/>
      <c r="D552" s="10"/>
      <c r="I552" s="15"/>
      <c r="BP552" s="12"/>
      <c r="BR552" s="12"/>
      <c r="BT552" s="12"/>
      <c r="BV552" s="12"/>
      <c r="BY552" s="12"/>
      <c r="CB552" s="12"/>
      <c r="CE552" s="12"/>
    </row>
    <row r="553" spans="1:83" x14ac:dyDescent="0.25">
      <c r="A553" s="9"/>
      <c r="B553" s="10"/>
      <c r="C553" s="11"/>
      <c r="D553" s="10"/>
      <c r="I553" s="15"/>
      <c r="BP553" s="12"/>
      <c r="BR553" s="12"/>
      <c r="BT553" s="12"/>
      <c r="BV553" s="12"/>
      <c r="BY553" s="12"/>
      <c r="CB553" s="12"/>
      <c r="CE553" s="12"/>
    </row>
    <row r="554" spans="1:83" x14ac:dyDescent="0.25">
      <c r="A554" s="9"/>
      <c r="B554" s="10"/>
      <c r="C554" s="11"/>
      <c r="D554" s="10"/>
      <c r="I554" s="15"/>
      <c r="BP554" s="12"/>
      <c r="BR554" s="12"/>
      <c r="BT554" s="12"/>
      <c r="BV554" s="12"/>
      <c r="BY554" s="12"/>
      <c r="CB554" s="12"/>
      <c r="CE554" s="12"/>
    </row>
    <row r="555" spans="1:83" x14ac:dyDescent="0.25">
      <c r="A555" s="9"/>
      <c r="B555" s="10"/>
      <c r="C555" s="11"/>
      <c r="D555" s="10"/>
      <c r="I555" s="15"/>
      <c r="BP555" s="12"/>
      <c r="BR555" s="12"/>
      <c r="BT555" s="12"/>
      <c r="BV555" s="12"/>
      <c r="BY555" s="12"/>
      <c r="CB555" s="12"/>
      <c r="CE555" s="12"/>
    </row>
    <row r="556" spans="1:83" x14ac:dyDescent="0.25">
      <c r="A556" s="9"/>
      <c r="B556" s="10"/>
      <c r="C556" s="11"/>
      <c r="D556" s="10"/>
      <c r="I556" s="15"/>
      <c r="BP556" s="12"/>
      <c r="BR556" s="12"/>
      <c r="BT556" s="12"/>
      <c r="BV556" s="12"/>
      <c r="BY556" s="12"/>
      <c r="CB556" s="12"/>
      <c r="CE556" s="12"/>
    </row>
    <row r="557" spans="1:83" x14ac:dyDescent="0.25">
      <c r="A557" s="9"/>
      <c r="B557" s="10"/>
      <c r="C557" s="11"/>
      <c r="D557" s="10"/>
      <c r="I557" s="15"/>
      <c r="BP557" s="12"/>
      <c r="BR557" s="12"/>
      <c r="BT557" s="12"/>
      <c r="BV557" s="12"/>
      <c r="BY557" s="12"/>
      <c r="CB557" s="12"/>
      <c r="CE557" s="12"/>
    </row>
    <row r="558" spans="1:83" x14ac:dyDescent="0.25">
      <c r="A558" s="9"/>
      <c r="B558" s="10"/>
      <c r="C558" s="11"/>
      <c r="D558" s="10"/>
      <c r="I558" s="15"/>
      <c r="BP558" s="12"/>
      <c r="BR558" s="12"/>
      <c r="BT558" s="12"/>
      <c r="BV558" s="12"/>
      <c r="BY558" s="12"/>
      <c r="CB558" s="12"/>
      <c r="CE558" s="12"/>
    </row>
    <row r="559" spans="1:83" x14ac:dyDescent="0.25">
      <c r="A559" s="9"/>
      <c r="B559" s="10"/>
      <c r="C559" s="11"/>
      <c r="D559" s="10"/>
      <c r="I559" s="15"/>
      <c r="BP559" s="12"/>
      <c r="BR559" s="12"/>
      <c r="BT559" s="12"/>
      <c r="BV559" s="12"/>
      <c r="BY559" s="12"/>
      <c r="CB559" s="12"/>
      <c r="CE559" s="12"/>
    </row>
    <row r="560" spans="1:83" x14ac:dyDescent="0.25">
      <c r="A560" s="9"/>
      <c r="B560" s="10"/>
      <c r="C560" s="11"/>
      <c r="D560" s="10"/>
      <c r="I560" s="15"/>
      <c r="BP560" s="12"/>
      <c r="BR560" s="12"/>
      <c r="BT560" s="12"/>
      <c r="BV560" s="12"/>
      <c r="BY560" s="12"/>
      <c r="CB560" s="12"/>
      <c r="CE560" s="12"/>
    </row>
    <row r="561" spans="1:83" x14ac:dyDescent="0.25">
      <c r="A561" s="9"/>
      <c r="B561" s="10"/>
      <c r="C561" s="11"/>
      <c r="D561" s="10"/>
      <c r="I561" s="15"/>
      <c r="BP561" s="12"/>
      <c r="BR561" s="12"/>
      <c r="BT561" s="12"/>
      <c r="BV561" s="12"/>
      <c r="BY561" s="12"/>
      <c r="CB561" s="12"/>
      <c r="CE561" s="12"/>
    </row>
    <row r="562" spans="1:83" x14ac:dyDescent="0.25">
      <c r="A562" s="9"/>
      <c r="B562" s="10"/>
      <c r="C562" s="11"/>
      <c r="D562" s="10"/>
      <c r="I562" s="15"/>
      <c r="BP562" s="12"/>
      <c r="BR562" s="12"/>
      <c r="BT562" s="12"/>
      <c r="BV562" s="12"/>
      <c r="BY562" s="12"/>
      <c r="CB562" s="12"/>
      <c r="CE562" s="12"/>
    </row>
    <row r="563" spans="1:83" x14ac:dyDescent="0.25">
      <c r="A563" s="9"/>
      <c r="B563" s="10"/>
      <c r="C563" s="11"/>
      <c r="D563" s="10"/>
      <c r="I563" s="15"/>
      <c r="BP563" s="12"/>
      <c r="BR563" s="12"/>
      <c r="BT563" s="12"/>
      <c r="BV563" s="12"/>
      <c r="BY563" s="12"/>
      <c r="CB563" s="12"/>
      <c r="CE563" s="12"/>
    </row>
    <row r="564" spans="1:83" x14ac:dyDescent="0.25">
      <c r="A564" s="9"/>
      <c r="B564" s="10"/>
      <c r="C564" s="11"/>
      <c r="D564" s="10"/>
      <c r="I564" s="15"/>
      <c r="BP564" s="12"/>
      <c r="BR564" s="12"/>
      <c r="BT564" s="12"/>
      <c r="BV564" s="12"/>
      <c r="BY564" s="12"/>
      <c r="CB564" s="12"/>
      <c r="CE564" s="12"/>
    </row>
    <row r="565" spans="1:83" x14ac:dyDescent="0.25">
      <c r="A565" s="9"/>
      <c r="B565" s="10"/>
      <c r="C565" s="11"/>
      <c r="D565" s="10"/>
      <c r="I565" s="15"/>
      <c r="BP565" s="12"/>
      <c r="BR565" s="12"/>
      <c r="BT565" s="12"/>
      <c r="BV565" s="12"/>
      <c r="BY565" s="12"/>
      <c r="CB565" s="12"/>
      <c r="CE565" s="12"/>
    </row>
    <row r="566" spans="1:83" x14ac:dyDescent="0.25">
      <c r="A566" s="9"/>
      <c r="B566" s="10"/>
      <c r="C566" s="11"/>
      <c r="D566" s="10"/>
      <c r="I566" s="15"/>
      <c r="BP566" s="12"/>
      <c r="BR566" s="12"/>
      <c r="BT566" s="12"/>
      <c r="BV566" s="12"/>
      <c r="BY566" s="12"/>
      <c r="CB566" s="12"/>
      <c r="CE566" s="12"/>
    </row>
    <row r="567" spans="1:83" x14ac:dyDescent="0.25">
      <c r="A567" s="9"/>
      <c r="B567" s="10"/>
      <c r="C567" s="11"/>
      <c r="D567" s="10"/>
      <c r="I567" s="15"/>
      <c r="BP567" s="12"/>
      <c r="BR567" s="12"/>
      <c r="BT567" s="12"/>
      <c r="BV567" s="12"/>
      <c r="BY567" s="12"/>
      <c r="CB567" s="12"/>
      <c r="CE567" s="12"/>
    </row>
    <row r="568" spans="1:83" x14ac:dyDescent="0.25">
      <c r="A568" s="9"/>
      <c r="B568" s="10"/>
      <c r="C568" s="11"/>
      <c r="D568" s="10"/>
      <c r="I568" s="15"/>
      <c r="BP568" s="12"/>
      <c r="BR568" s="12"/>
      <c r="BT568" s="12"/>
      <c r="BV568" s="12"/>
      <c r="BY568" s="12"/>
      <c r="CB568" s="12"/>
      <c r="CE568" s="12"/>
    </row>
    <row r="569" spans="1:83" x14ac:dyDescent="0.25">
      <c r="A569" s="9"/>
      <c r="B569" s="10"/>
      <c r="C569" s="11"/>
      <c r="D569" s="10"/>
      <c r="I569" s="15"/>
      <c r="BP569" s="12"/>
      <c r="BR569" s="12"/>
      <c r="BT569" s="12"/>
      <c r="BV569" s="12"/>
      <c r="BY569" s="12"/>
      <c r="CB569" s="12"/>
      <c r="CE569" s="12"/>
    </row>
    <row r="570" spans="1:83" x14ac:dyDescent="0.25">
      <c r="A570" s="9"/>
      <c r="B570" s="10"/>
      <c r="C570" s="11"/>
      <c r="D570" s="10"/>
      <c r="I570" s="15"/>
      <c r="BP570" s="12"/>
      <c r="BR570" s="12"/>
      <c r="BT570" s="12"/>
      <c r="BV570" s="12"/>
      <c r="BY570" s="12"/>
      <c r="CB570" s="12"/>
      <c r="CE570" s="12"/>
    </row>
    <row r="571" spans="1:83" x14ac:dyDescent="0.25">
      <c r="A571" s="9"/>
      <c r="B571" s="10"/>
      <c r="C571" s="11"/>
      <c r="D571" s="10"/>
      <c r="I571" s="15"/>
      <c r="BP571" s="12"/>
      <c r="BR571" s="12"/>
      <c r="BT571" s="12"/>
      <c r="BV571" s="12"/>
      <c r="BY571" s="12"/>
      <c r="CB571" s="12"/>
      <c r="CE571" s="12"/>
    </row>
    <row r="572" spans="1:83" x14ac:dyDescent="0.25">
      <c r="A572" s="9"/>
      <c r="B572" s="10"/>
      <c r="C572" s="11"/>
      <c r="D572" s="10"/>
      <c r="I572" s="15"/>
      <c r="BP572" s="12"/>
      <c r="BR572" s="12"/>
      <c r="BT572" s="12"/>
      <c r="BV572" s="12"/>
      <c r="BY572" s="12"/>
      <c r="CB572" s="12"/>
      <c r="CE572" s="12"/>
    </row>
    <row r="573" spans="1:83" x14ac:dyDescent="0.25">
      <c r="A573" s="9"/>
      <c r="B573" s="10"/>
      <c r="C573" s="11"/>
      <c r="D573" s="10"/>
      <c r="I573" s="15"/>
      <c r="BP573" s="12"/>
      <c r="BR573" s="12"/>
      <c r="BT573" s="12"/>
      <c r="BV573" s="12"/>
      <c r="BY573" s="12"/>
      <c r="CB573" s="12"/>
      <c r="CE573" s="12"/>
    </row>
    <row r="574" spans="1:83" x14ac:dyDescent="0.25">
      <c r="A574" s="9"/>
      <c r="B574" s="10"/>
      <c r="C574" s="11"/>
      <c r="D574" s="10"/>
      <c r="I574" s="15"/>
      <c r="BP574" s="12"/>
      <c r="BR574" s="12"/>
      <c r="BT574" s="12"/>
      <c r="BV574" s="12"/>
      <c r="BY574" s="12"/>
      <c r="CB574" s="12"/>
      <c r="CE574" s="12"/>
    </row>
    <row r="575" spans="1:83" x14ac:dyDescent="0.25">
      <c r="A575" s="9"/>
      <c r="B575" s="10"/>
      <c r="C575" s="11"/>
      <c r="D575" s="10"/>
      <c r="I575" s="15"/>
      <c r="BP575" s="12"/>
      <c r="BR575" s="12"/>
      <c r="BT575" s="12"/>
      <c r="BV575" s="12"/>
      <c r="BY575" s="12"/>
      <c r="CB575" s="12"/>
      <c r="CE575" s="12"/>
    </row>
    <row r="576" spans="1:83" x14ac:dyDescent="0.25">
      <c r="A576" s="9"/>
      <c r="B576" s="10"/>
      <c r="C576" s="11"/>
      <c r="D576" s="10"/>
      <c r="I576" s="15"/>
      <c r="BP576" s="12"/>
      <c r="BR576" s="12"/>
      <c r="BT576" s="12"/>
      <c r="BV576" s="12"/>
      <c r="BY576" s="12"/>
      <c r="CB576" s="12"/>
      <c r="CE576" s="12"/>
    </row>
    <row r="577" spans="1:83" x14ac:dyDescent="0.25">
      <c r="A577" s="9"/>
      <c r="B577" s="10"/>
      <c r="C577" s="11"/>
      <c r="D577" s="10"/>
      <c r="I577" s="15"/>
      <c r="BP577" s="12"/>
      <c r="BR577" s="12"/>
      <c r="BT577" s="12"/>
      <c r="BV577" s="12"/>
      <c r="BY577" s="12"/>
      <c r="CB577" s="12"/>
      <c r="CE577" s="12"/>
    </row>
    <row r="578" spans="1:83" x14ac:dyDescent="0.25">
      <c r="A578" s="9"/>
      <c r="B578" s="10"/>
      <c r="C578" s="11"/>
      <c r="D578" s="10"/>
      <c r="I578" s="15"/>
      <c r="BP578" s="12"/>
      <c r="BR578" s="12"/>
      <c r="BT578" s="12"/>
      <c r="BV578" s="12"/>
      <c r="BY578" s="12"/>
      <c r="CB578" s="12"/>
      <c r="CE578" s="12"/>
    </row>
    <row r="579" spans="1:83" x14ac:dyDescent="0.25">
      <c r="A579" s="9"/>
      <c r="B579" s="10"/>
      <c r="C579" s="11"/>
      <c r="D579" s="10"/>
      <c r="I579" s="15"/>
      <c r="BP579" s="12"/>
      <c r="BR579" s="12"/>
      <c r="BT579" s="12"/>
      <c r="BV579" s="12"/>
      <c r="BY579" s="12"/>
      <c r="CB579" s="12"/>
      <c r="CE579" s="12"/>
    </row>
    <row r="580" spans="1:83" x14ac:dyDescent="0.25">
      <c r="A580" s="9"/>
      <c r="B580" s="10"/>
      <c r="C580" s="11"/>
      <c r="D580" s="10"/>
      <c r="I580" s="15"/>
      <c r="BP580" s="12"/>
      <c r="BR580" s="12"/>
      <c r="BT580" s="12"/>
      <c r="BV580" s="12"/>
      <c r="BY580" s="12"/>
      <c r="CB580" s="12"/>
      <c r="CE580" s="12"/>
    </row>
    <row r="581" spans="1:83" x14ac:dyDescent="0.25">
      <c r="A581" s="9"/>
      <c r="B581" s="10"/>
      <c r="C581" s="11"/>
      <c r="D581" s="10"/>
      <c r="I581" s="15"/>
      <c r="BP581" s="12"/>
      <c r="BR581" s="12"/>
      <c r="BT581" s="12"/>
      <c r="BV581" s="12"/>
      <c r="BY581" s="12"/>
      <c r="CB581" s="12"/>
      <c r="CE581" s="12"/>
    </row>
    <row r="582" spans="1:83" x14ac:dyDescent="0.25">
      <c r="A582" s="9"/>
      <c r="B582" s="10"/>
      <c r="C582" s="11"/>
      <c r="D582" s="10"/>
      <c r="I582" s="15"/>
      <c r="BP582" s="12"/>
      <c r="BR582" s="12"/>
      <c r="BT582" s="12"/>
      <c r="BV582" s="12"/>
      <c r="BY582" s="12"/>
      <c r="CB582" s="12"/>
      <c r="CE582" s="12"/>
    </row>
    <row r="583" spans="1:83" x14ac:dyDescent="0.25">
      <c r="A583" s="9"/>
      <c r="B583" s="10"/>
      <c r="C583" s="11"/>
      <c r="D583" s="10"/>
      <c r="I583" s="15"/>
      <c r="BP583" s="12"/>
      <c r="BR583" s="12"/>
      <c r="BT583" s="12"/>
      <c r="BV583" s="12"/>
      <c r="BY583" s="12"/>
      <c r="CB583" s="12"/>
      <c r="CE583" s="12"/>
    </row>
    <row r="584" spans="1:83" x14ac:dyDescent="0.25">
      <c r="A584" s="9"/>
      <c r="B584" s="10"/>
      <c r="C584" s="11"/>
      <c r="D584" s="10"/>
      <c r="I584" s="15"/>
      <c r="BP584" s="12"/>
      <c r="BR584" s="12"/>
      <c r="BT584" s="12"/>
      <c r="BV584" s="12"/>
      <c r="BY584" s="12"/>
      <c r="CB584" s="12"/>
      <c r="CE584" s="12"/>
    </row>
    <row r="585" spans="1:83" x14ac:dyDescent="0.25">
      <c r="A585" s="9"/>
      <c r="B585" s="10"/>
      <c r="C585" s="11"/>
      <c r="D585" s="10"/>
      <c r="I585" s="15"/>
      <c r="BP585" s="12"/>
      <c r="BR585" s="12"/>
      <c r="BT585" s="12"/>
      <c r="BV585" s="12"/>
      <c r="BY585" s="12"/>
      <c r="CB585" s="12"/>
      <c r="CE585" s="12"/>
    </row>
    <row r="586" spans="1:83" x14ac:dyDescent="0.25">
      <c r="A586" s="9"/>
      <c r="B586" s="10"/>
      <c r="C586" s="11"/>
      <c r="D586" s="10"/>
      <c r="I586" s="15"/>
      <c r="BP586" s="12"/>
      <c r="BR586" s="12"/>
      <c r="BT586" s="12"/>
      <c r="BV586" s="12"/>
      <c r="BY586" s="12"/>
      <c r="CB586" s="12"/>
      <c r="CE586" s="12"/>
    </row>
    <row r="587" spans="1:83" x14ac:dyDescent="0.25">
      <c r="A587" s="9"/>
      <c r="B587" s="10"/>
      <c r="C587" s="11"/>
      <c r="D587" s="10"/>
      <c r="I587" s="15"/>
      <c r="BP587" s="12"/>
      <c r="BR587" s="12"/>
      <c r="BT587" s="12"/>
      <c r="BV587" s="12"/>
      <c r="BY587" s="12"/>
      <c r="CB587" s="12"/>
      <c r="CE587" s="12"/>
    </row>
    <row r="588" spans="1:83" x14ac:dyDescent="0.25">
      <c r="A588" s="9"/>
      <c r="B588" s="10"/>
      <c r="C588" s="11"/>
      <c r="D588" s="10"/>
      <c r="I588" s="15"/>
      <c r="BP588" s="12"/>
      <c r="BR588" s="12"/>
      <c r="BT588" s="12"/>
      <c r="BV588" s="12"/>
      <c r="BY588" s="12"/>
      <c r="CB588" s="12"/>
      <c r="CE588" s="12"/>
    </row>
    <row r="589" spans="1:83" x14ac:dyDescent="0.25">
      <c r="A589" s="9"/>
      <c r="B589" s="10"/>
      <c r="C589" s="11"/>
      <c r="D589" s="10"/>
      <c r="I589" s="15"/>
      <c r="BP589" s="12"/>
      <c r="BR589" s="12"/>
      <c r="BT589" s="12"/>
      <c r="BV589" s="12"/>
      <c r="BY589" s="12"/>
      <c r="CB589" s="12"/>
      <c r="CE589" s="12"/>
    </row>
    <row r="590" spans="1:83" x14ac:dyDescent="0.25">
      <c r="A590" s="9"/>
      <c r="B590" s="10"/>
      <c r="C590" s="11"/>
      <c r="D590" s="10"/>
      <c r="I590" s="15"/>
      <c r="BP590" s="12"/>
      <c r="BR590" s="12"/>
      <c r="BT590" s="12"/>
      <c r="BV590" s="12"/>
      <c r="BY590" s="12"/>
      <c r="CB590" s="12"/>
      <c r="CE590" s="12"/>
    </row>
    <row r="591" spans="1:83" x14ac:dyDescent="0.25">
      <c r="A591" s="9"/>
      <c r="B591" s="10"/>
      <c r="C591" s="11"/>
      <c r="D591" s="10"/>
      <c r="I591" s="15"/>
      <c r="BP591" s="12"/>
      <c r="BR591" s="12"/>
      <c r="BT591" s="12"/>
      <c r="BV591" s="12"/>
      <c r="BY591" s="12"/>
      <c r="CB591" s="12"/>
      <c r="CE591" s="12"/>
    </row>
    <row r="592" spans="1:83" x14ac:dyDescent="0.25">
      <c r="A592" s="9"/>
      <c r="B592" s="10"/>
      <c r="C592" s="11"/>
      <c r="D592" s="10"/>
      <c r="I592" s="15"/>
      <c r="BP592" s="12"/>
      <c r="BR592" s="12"/>
      <c r="BT592" s="12"/>
      <c r="BV592" s="12"/>
      <c r="BY592" s="12"/>
      <c r="CB592" s="12"/>
      <c r="CE592" s="12"/>
    </row>
    <row r="593" spans="1:83" x14ac:dyDescent="0.25">
      <c r="A593" s="9"/>
      <c r="B593" s="10"/>
      <c r="C593" s="11"/>
      <c r="D593" s="10"/>
      <c r="I593" s="15"/>
      <c r="BP593" s="12"/>
      <c r="BR593" s="12"/>
      <c r="BT593" s="12"/>
      <c r="BV593" s="12"/>
      <c r="BY593" s="12"/>
      <c r="CB593" s="12"/>
      <c r="CE593" s="12"/>
    </row>
    <row r="594" spans="1:83" x14ac:dyDescent="0.25">
      <c r="A594" s="9"/>
      <c r="B594" s="10"/>
      <c r="C594" s="11"/>
      <c r="D594" s="10"/>
      <c r="I594" s="15"/>
      <c r="BP594" s="12"/>
      <c r="BR594" s="12"/>
      <c r="BT594" s="12"/>
      <c r="BV594" s="12"/>
      <c r="BY594" s="12"/>
      <c r="CB594" s="12"/>
      <c r="CE594" s="12"/>
    </row>
    <row r="595" spans="1:83" x14ac:dyDescent="0.25">
      <c r="A595" s="9"/>
      <c r="B595" s="10"/>
      <c r="C595" s="11"/>
      <c r="D595" s="10"/>
      <c r="I595" s="15"/>
      <c r="BP595" s="12"/>
      <c r="BR595" s="12"/>
      <c r="BT595" s="12"/>
      <c r="BV595" s="12"/>
      <c r="BY595" s="12"/>
      <c r="CB595" s="12"/>
      <c r="CE595" s="12"/>
    </row>
    <row r="596" spans="1:83" x14ac:dyDescent="0.25">
      <c r="A596" s="9"/>
      <c r="B596" s="10"/>
      <c r="C596" s="11"/>
      <c r="D596" s="10"/>
      <c r="I596" s="15"/>
      <c r="BP596" s="12"/>
      <c r="BR596" s="12"/>
      <c r="BT596" s="12"/>
      <c r="BV596" s="12"/>
      <c r="BY596" s="12"/>
      <c r="CB596" s="12"/>
      <c r="CE596" s="12"/>
    </row>
    <row r="597" spans="1:83" x14ac:dyDescent="0.25">
      <c r="A597" s="9"/>
      <c r="B597" s="10"/>
      <c r="C597" s="11"/>
      <c r="D597" s="10"/>
      <c r="I597" s="15"/>
      <c r="BP597" s="12"/>
      <c r="BR597" s="12"/>
      <c r="BT597" s="12"/>
      <c r="BV597" s="12"/>
      <c r="BY597" s="12"/>
      <c r="CB597" s="12"/>
      <c r="CE597" s="12"/>
    </row>
    <row r="598" spans="1:83" x14ac:dyDescent="0.25">
      <c r="A598" s="9"/>
      <c r="B598" s="10"/>
      <c r="C598" s="11"/>
      <c r="D598" s="10"/>
      <c r="I598" s="15"/>
      <c r="BP598" s="12"/>
      <c r="BR598" s="12"/>
      <c r="BT598" s="12"/>
      <c r="BV598" s="12"/>
      <c r="BY598" s="12"/>
      <c r="CB598" s="12"/>
      <c r="CE598" s="12"/>
    </row>
    <row r="599" spans="1:83" x14ac:dyDescent="0.25">
      <c r="A599" s="9"/>
      <c r="B599" s="10"/>
      <c r="C599" s="11"/>
      <c r="D599" s="10"/>
      <c r="I599" s="15"/>
      <c r="BP599" s="12"/>
      <c r="BR599" s="12"/>
      <c r="BT599" s="12"/>
      <c r="BV599" s="12"/>
      <c r="BY599" s="12"/>
      <c r="CB599" s="12"/>
      <c r="CE599" s="12"/>
    </row>
    <row r="600" spans="1:83" x14ac:dyDescent="0.25">
      <c r="A600" s="9"/>
      <c r="B600" s="10"/>
      <c r="C600" s="11"/>
      <c r="D600" s="10"/>
      <c r="I600" s="15"/>
      <c r="BP600" s="12"/>
      <c r="BR600" s="12"/>
      <c r="BT600" s="12"/>
      <c r="BV600" s="12"/>
      <c r="BY600" s="12"/>
      <c r="CB600" s="12"/>
      <c r="CE600" s="12"/>
    </row>
    <row r="601" spans="1:83" x14ac:dyDescent="0.25">
      <c r="A601" s="9"/>
      <c r="B601" s="10"/>
      <c r="C601" s="11"/>
      <c r="D601" s="10"/>
      <c r="I601" s="15"/>
      <c r="BP601" s="12"/>
      <c r="BR601" s="12"/>
      <c r="BT601" s="12"/>
      <c r="BV601" s="12"/>
      <c r="BY601" s="12"/>
      <c r="CB601" s="12"/>
      <c r="CE601" s="12"/>
    </row>
    <row r="602" spans="1:83" x14ac:dyDescent="0.25">
      <c r="A602" s="9"/>
      <c r="B602" s="10"/>
      <c r="C602" s="11"/>
      <c r="D602" s="10"/>
      <c r="I602" s="15"/>
      <c r="BP602" s="12"/>
      <c r="BR602" s="12"/>
      <c r="BT602" s="12"/>
      <c r="BV602" s="12"/>
      <c r="BY602" s="12"/>
      <c r="CB602" s="12"/>
      <c r="CE602" s="12"/>
    </row>
    <row r="603" spans="1:83" x14ac:dyDescent="0.25">
      <c r="A603" s="9"/>
      <c r="B603" s="10"/>
      <c r="C603" s="11"/>
      <c r="D603" s="10"/>
      <c r="I603" s="15"/>
      <c r="BP603" s="12"/>
      <c r="BR603" s="12"/>
      <c r="BT603" s="12"/>
      <c r="BV603" s="12"/>
      <c r="BY603" s="12"/>
      <c r="CB603" s="12"/>
      <c r="CE603" s="12"/>
    </row>
    <row r="604" spans="1:83" x14ac:dyDescent="0.25">
      <c r="A604" s="9"/>
      <c r="B604" s="10"/>
      <c r="C604" s="11"/>
      <c r="D604" s="10"/>
      <c r="I604" s="15"/>
      <c r="BP604" s="12"/>
      <c r="BR604" s="12"/>
      <c r="BT604" s="12"/>
      <c r="BV604" s="12"/>
      <c r="BY604" s="12"/>
      <c r="CB604" s="12"/>
      <c r="CE604" s="12"/>
    </row>
    <row r="605" spans="1:83" x14ac:dyDescent="0.25">
      <c r="A605" s="9"/>
      <c r="B605" s="10"/>
      <c r="C605" s="11"/>
      <c r="D605" s="10"/>
      <c r="I605" s="15"/>
      <c r="BP605" s="12"/>
      <c r="BR605" s="12"/>
      <c r="BT605" s="12"/>
      <c r="BV605" s="12"/>
      <c r="BY605" s="12"/>
      <c r="CB605" s="12"/>
      <c r="CE605" s="12"/>
    </row>
    <row r="606" spans="1:83" x14ac:dyDescent="0.25">
      <c r="A606" s="9"/>
      <c r="B606" s="10"/>
      <c r="C606" s="11"/>
      <c r="D606" s="10"/>
      <c r="I606" s="15"/>
      <c r="BP606" s="12"/>
      <c r="BR606" s="12"/>
      <c r="BT606" s="12"/>
      <c r="BV606" s="12"/>
      <c r="BY606" s="12"/>
      <c r="CB606" s="12"/>
      <c r="CE606" s="12"/>
    </row>
    <row r="607" spans="1:83" x14ac:dyDescent="0.25">
      <c r="A607" s="9"/>
      <c r="B607" s="10"/>
      <c r="C607" s="11"/>
      <c r="D607" s="10"/>
      <c r="I607" s="15"/>
      <c r="BP607" s="12"/>
      <c r="BR607" s="12"/>
      <c r="BT607" s="12"/>
      <c r="BV607" s="12"/>
      <c r="BY607" s="12"/>
      <c r="CB607" s="12"/>
      <c r="CE607" s="12"/>
    </row>
    <row r="608" spans="1:83" x14ac:dyDescent="0.25">
      <c r="A608" s="9"/>
      <c r="B608" s="10"/>
      <c r="C608" s="11"/>
      <c r="D608" s="10"/>
      <c r="I608" s="15"/>
      <c r="BP608" s="12"/>
      <c r="BR608" s="12"/>
      <c r="BT608" s="12"/>
      <c r="BV608" s="12"/>
      <c r="BY608" s="12"/>
      <c r="CB608" s="12"/>
      <c r="CE608" s="12"/>
    </row>
    <row r="609" spans="1:83" x14ac:dyDescent="0.25">
      <c r="A609" s="9"/>
      <c r="B609" s="10"/>
      <c r="C609" s="11"/>
      <c r="D609" s="10"/>
      <c r="I609" s="15"/>
      <c r="BP609" s="12"/>
      <c r="BR609" s="12"/>
      <c r="BT609" s="12"/>
      <c r="BV609" s="12"/>
      <c r="BY609" s="12"/>
      <c r="CB609" s="12"/>
      <c r="CE609" s="12"/>
    </row>
    <row r="610" spans="1:83" x14ac:dyDescent="0.25">
      <c r="A610" s="9"/>
      <c r="B610" s="10"/>
      <c r="C610" s="11"/>
      <c r="D610" s="10"/>
      <c r="I610" s="15"/>
      <c r="BP610" s="12"/>
      <c r="BR610" s="12"/>
      <c r="BT610" s="12"/>
      <c r="BV610" s="12"/>
      <c r="BY610" s="12"/>
      <c r="CB610" s="12"/>
      <c r="CE610" s="12"/>
    </row>
    <row r="611" spans="1:83" x14ac:dyDescent="0.25">
      <c r="A611" s="9"/>
      <c r="B611" s="10"/>
      <c r="C611" s="11"/>
      <c r="D611" s="10"/>
      <c r="I611" s="15"/>
      <c r="BP611" s="12"/>
      <c r="BR611" s="12"/>
      <c r="BT611" s="12"/>
      <c r="BV611" s="12"/>
      <c r="BY611" s="12"/>
      <c r="CB611" s="12"/>
      <c r="CE611" s="12"/>
    </row>
    <row r="612" spans="1:83" x14ac:dyDescent="0.25">
      <c r="A612" s="9"/>
      <c r="B612" s="10"/>
      <c r="C612" s="11"/>
      <c r="D612" s="10"/>
      <c r="I612" s="15"/>
      <c r="BP612" s="12"/>
      <c r="BR612" s="12"/>
      <c r="BT612" s="12"/>
      <c r="BV612" s="12"/>
      <c r="BY612" s="12"/>
      <c r="CB612" s="12"/>
      <c r="CE612" s="12"/>
    </row>
    <row r="613" spans="1:83" x14ac:dyDescent="0.25">
      <c r="A613" s="9"/>
      <c r="B613" s="10"/>
      <c r="C613" s="11"/>
      <c r="D613" s="10"/>
      <c r="I613" s="15"/>
      <c r="BP613" s="12"/>
      <c r="BR613" s="12"/>
      <c r="BT613" s="12"/>
      <c r="BV613" s="12"/>
      <c r="BY613" s="12"/>
      <c r="CB613" s="12"/>
      <c r="CE613" s="12"/>
    </row>
    <row r="614" spans="1:83" x14ac:dyDescent="0.25">
      <c r="A614" s="9"/>
      <c r="B614" s="10"/>
      <c r="C614" s="11"/>
      <c r="D614" s="10"/>
      <c r="I614" s="15"/>
      <c r="BP614" s="12"/>
      <c r="BR614" s="12"/>
      <c r="BT614" s="12"/>
      <c r="BV614" s="12"/>
      <c r="BY614" s="12"/>
      <c r="CB614" s="12"/>
      <c r="CE614" s="12"/>
    </row>
    <row r="615" spans="1:83" x14ac:dyDescent="0.25">
      <c r="A615" s="9"/>
      <c r="B615" s="10"/>
      <c r="C615" s="11"/>
      <c r="D615" s="10"/>
      <c r="I615" s="15"/>
      <c r="BP615" s="12"/>
      <c r="BR615" s="12"/>
      <c r="BT615" s="12"/>
      <c r="BV615" s="12"/>
      <c r="BY615" s="12"/>
      <c r="CB615" s="12"/>
      <c r="CE615" s="12"/>
    </row>
    <row r="616" spans="1:83" x14ac:dyDescent="0.25">
      <c r="A616" s="9"/>
      <c r="B616" s="10"/>
      <c r="C616" s="11"/>
      <c r="D616" s="10"/>
      <c r="I616" s="15"/>
      <c r="BP616" s="12"/>
      <c r="BR616" s="12"/>
      <c r="BT616" s="12"/>
      <c r="BV616" s="12"/>
      <c r="BY616" s="12"/>
      <c r="CB616" s="12"/>
      <c r="CE616" s="12"/>
    </row>
    <row r="617" spans="1:83" x14ac:dyDescent="0.25">
      <c r="A617" s="9"/>
      <c r="B617" s="10"/>
      <c r="C617" s="11"/>
      <c r="D617" s="10"/>
      <c r="I617" s="15"/>
      <c r="BP617" s="12"/>
      <c r="BR617" s="12"/>
      <c r="BT617" s="12"/>
      <c r="BV617" s="12"/>
      <c r="BY617" s="12"/>
      <c r="CB617" s="12"/>
      <c r="CE617" s="12"/>
    </row>
    <row r="618" spans="1:83" x14ac:dyDescent="0.25">
      <c r="A618" s="9"/>
      <c r="B618" s="10"/>
      <c r="C618" s="11"/>
      <c r="D618" s="10"/>
      <c r="I618" s="15"/>
      <c r="BP618" s="12"/>
      <c r="BR618" s="12"/>
      <c r="BT618" s="12"/>
      <c r="BV618" s="12"/>
      <c r="BY618" s="12"/>
      <c r="CB618" s="12"/>
      <c r="CE618" s="12"/>
    </row>
    <row r="619" spans="1:83" x14ac:dyDescent="0.25">
      <c r="A619" s="9"/>
      <c r="B619" s="10"/>
      <c r="C619" s="11"/>
      <c r="D619" s="10"/>
      <c r="I619" s="15"/>
      <c r="BP619" s="12"/>
      <c r="BR619" s="12"/>
      <c r="BT619" s="12"/>
      <c r="BV619" s="12"/>
      <c r="BY619" s="12"/>
      <c r="CB619" s="12"/>
      <c r="CE619" s="12"/>
    </row>
    <row r="620" spans="1:83" x14ac:dyDescent="0.25">
      <c r="A620" s="9"/>
      <c r="B620" s="10"/>
      <c r="C620" s="11"/>
      <c r="D620" s="10"/>
      <c r="I620" s="15"/>
      <c r="BP620" s="12"/>
      <c r="BR620" s="12"/>
      <c r="BT620" s="12"/>
      <c r="BV620" s="12"/>
      <c r="BY620" s="12"/>
      <c r="CB620" s="12"/>
      <c r="CE620" s="12"/>
    </row>
    <row r="621" spans="1:83" x14ac:dyDescent="0.25">
      <c r="A621" s="9"/>
      <c r="B621" s="10"/>
      <c r="C621" s="11"/>
      <c r="D621" s="10"/>
      <c r="I621" s="15"/>
      <c r="BP621" s="12"/>
      <c r="BR621" s="12"/>
      <c r="BT621" s="12"/>
      <c r="BV621" s="12"/>
      <c r="BY621" s="12"/>
      <c r="CB621" s="12"/>
      <c r="CE621" s="12"/>
    </row>
    <row r="622" spans="1:83" x14ac:dyDescent="0.25">
      <c r="A622" s="9"/>
      <c r="B622" s="10"/>
      <c r="C622" s="11"/>
      <c r="D622" s="10"/>
      <c r="I622" s="15"/>
      <c r="BP622" s="12"/>
      <c r="BR622" s="12"/>
      <c r="BT622" s="12"/>
      <c r="BV622" s="12"/>
      <c r="BY622" s="12"/>
      <c r="CB622" s="12"/>
      <c r="CE622" s="12"/>
    </row>
    <row r="623" spans="1:83" x14ac:dyDescent="0.25">
      <c r="A623" s="9"/>
      <c r="B623" s="10"/>
      <c r="C623" s="11"/>
      <c r="D623" s="10"/>
      <c r="I623" s="15"/>
      <c r="BP623" s="12"/>
      <c r="BR623" s="12"/>
      <c r="BT623" s="12"/>
      <c r="BV623" s="12"/>
      <c r="BY623" s="12"/>
      <c r="CB623" s="12"/>
      <c r="CE623" s="12"/>
    </row>
    <row r="624" spans="1:83" x14ac:dyDescent="0.25">
      <c r="A624" s="9"/>
      <c r="B624" s="10"/>
      <c r="C624" s="11"/>
      <c r="D624" s="10"/>
      <c r="I624" s="15"/>
      <c r="BP624" s="12"/>
      <c r="BR624" s="12"/>
      <c r="BT624" s="12"/>
      <c r="BV624" s="12"/>
      <c r="BY624" s="12"/>
      <c r="CB624" s="12"/>
      <c r="CE624" s="12"/>
    </row>
    <row r="625" spans="1:83" x14ac:dyDescent="0.25">
      <c r="A625" s="9"/>
      <c r="B625" s="10"/>
      <c r="C625" s="11"/>
      <c r="D625" s="10"/>
      <c r="I625" s="15"/>
      <c r="BP625" s="12"/>
      <c r="BR625" s="12"/>
      <c r="BT625" s="12"/>
      <c r="BV625" s="12"/>
      <c r="BY625" s="12"/>
      <c r="CB625" s="12"/>
      <c r="CE625" s="12"/>
    </row>
    <row r="626" spans="1:83" x14ac:dyDescent="0.25">
      <c r="A626" s="9"/>
      <c r="B626" s="10"/>
      <c r="C626" s="11"/>
      <c r="D626" s="10"/>
      <c r="I626" s="15"/>
      <c r="BP626" s="12"/>
      <c r="BR626" s="12"/>
      <c r="BT626" s="12"/>
      <c r="BV626" s="12"/>
      <c r="BY626" s="12"/>
      <c r="CB626" s="12"/>
      <c r="CE626" s="12"/>
    </row>
    <row r="627" spans="1:83" x14ac:dyDescent="0.25">
      <c r="A627" s="9"/>
      <c r="B627" s="10"/>
      <c r="C627" s="11"/>
      <c r="D627" s="10"/>
      <c r="I627" s="15"/>
      <c r="BP627" s="12"/>
      <c r="BR627" s="12"/>
      <c r="BT627" s="12"/>
      <c r="BV627" s="12"/>
      <c r="BY627" s="12"/>
      <c r="CB627" s="12"/>
      <c r="CE627" s="12"/>
    </row>
    <row r="628" spans="1:83" x14ac:dyDescent="0.25">
      <c r="A628" s="9"/>
      <c r="B628" s="10"/>
      <c r="C628" s="11"/>
      <c r="D628" s="10"/>
      <c r="I628" s="15"/>
      <c r="BP628" s="12"/>
      <c r="BR628" s="12"/>
      <c r="BT628" s="12"/>
      <c r="BV628" s="12"/>
      <c r="BY628" s="12"/>
      <c r="CB628" s="12"/>
      <c r="CE628" s="12"/>
    </row>
    <row r="629" spans="1:83" x14ac:dyDescent="0.25">
      <c r="A629" s="9"/>
      <c r="B629" s="10"/>
      <c r="C629" s="11"/>
      <c r="D629" s="10"/>
      <c r="I629" s="15"/>
      <c r="BP629" s="12"/>
      <c r="BR629" s="12"/>
      <c r="BT629" s="12"/>
      <c r="BV629" s="12"/>
      <c r="BY629" s="12"/>
      <c r="CB629" s="12"/>
      <c r="CE629" s="12"/>
    </row>
    <row r="630" spans="1:83" x14ac:dyDescent="0.25">
      <c r="A630" s="9"/>
      <c r="B630" s="10"/>
      <c r="C630" s="11"/>
      <c r="D630" s="10"/>
      <c r="I630" s="15"/>
      <c r="BP630" s="12"/>
      <c r="BR630" s="12"/>
      <c r="BT630" s="12"/>
      <c r="BV630" s="12"/>
      <c r="BY630" s="12"/>
      <c r="CB630" s="12"/>
      <c r="CE630" s="12"/>
    </row>
    <row r="631" spans="1:83" x14ac:dyDescent="0.25">
      <c r="A631" s="9"/>
      <c r="B631" s="10"/>
      <c r="C631" s="11"/>
      <c r="D631" s="10"/>
      <c r="I631" s="15"/>
      <c r="BP631" s="12"/>
      <c r="BR631" s="12"/>
      <c r="BT631" s="12"/>
      <c r="BV631" s="12"/>
      <c r="BY631" s="12"/>
      <c r="CB631" s="12"/>
      <c r="CE631" s="12"/>
    </row>
    <row r="632" spans="1:83" x14ac:dyDescent="0.25">
      <c r="A632" s="9"/>
      <c r="B632" s="10"/>
      <c r="C632" s="11"/>
      <c r="D632" s="10"/>
      <c r="I632" s="15"/>
      <c r="BP632" s="12"/>
      <c r="BR632" s="12"/>
      <c r="BT632" s="12"/>
      <c r="BV632" s="12"/>
      <c r="BY632" s="12"/>
      <c r="CB632" s="12"/>
      <c r="CE632" s="12"/>
    </row>
    <row r="633" spans="1:83" x14ac:dyDescent="0.25">
      <c r="A633" s="9"/>
      <c r="B633" s="10"/>
      <c r="C633" s="11"/>
      <c r="D633" s="10"/>
      <c r="I633" s="15"/>
      <c r="BP633" s="12"/>
      <c r="BR633" s="12"/>
      <c r="BT633" s="12"/>
      <c r="BV633" s="12"/>
      <c r="BY633" s="12"/>
      <c r="CB633" s="12"/>
      <c r="CE633" s="12"/>
    </row>
    <row r="634" spans="1:83" x14ac:dyDescent="0.25">
      <c r="A634" s="9"/>
      <c r="B634" s="10"/>
      <c r="C634" s="11"/>
      <c r="D634" s="10"/>
      <c r="I634" s="15"/>
      <c r="BP634" s="12"/>
      <c r="BR634" s="12"/>
      <c r="BT634" s="12"/>
      <c r="BV634" s="12"/>
      <c r="BY634" s="12"/>
      <c r="CB634" s="12"/>
      <c r="CE634" s="12"/>
    </row>
    <row r="635" spans="1:83" x14ac:dyDescent="0.25">
      <c r="A635" s="9"/>
      <c r="B635" s="10"/>
      <c r="C635" s="11"/>
      <c r="D635" s="10"/>
      <c r="I635" s="15"/>
      <c r="BP635" s="12"/>
      <c r="BR635" s="12"/>
      <c r="BT635" s="12"/>
      <c r="BV635" s="12"/>
      <c r="BY635" s="12"/>
      <c r="CB635" s="12"/>
      <c r="CE635" s="12"/>
    </row>
    <row r="636" spans="1:83" x14ac:dyDescent="0.25">
      <c r="A636" s="9"/>
      <c r="B636" s="10"/>
      <c r="C636" s="11"/>
      <c r="D636" s="10"/>
      <c r="I636" s="15"/>
      <c r="BP636" s="12"/>
      <c r="BR636" s="12"/>
      <c r="BT636" s="12"/>
      <c r="BV636" s="12"/>
      <c r="BY636" s="12"/>
      <c r="CB636" s="12"/>
      <c r="CE636" s="12"/>
    </row>
    <row r="637" spans="1:83" x14ac:dyDescent="0.25">
      <c r="A637" s="9"/>
      <c r="B637" s="10"/>
      <c r="C637" s="11"/>
      <c r="D637" s="10"/>
      <c r="I637" s="15"/>
      <c r="BP637" s="12"/>
      <c r="BR637" s="12"/>
      <c r="BT637" s="12"/>
      <c r="BV637" s="12"/>
      <c r="BY637" s="12"/>
      <c r="CB637" s="12"/>
      <c r="CE637" s="12"/>
    </row>
    <row r="638" spans="1:83" x14ac:dyDescent="0.25">
      <c r="A638" s="9"/>
      <c r="B638" s="10"/>
      <c r="C638" s="11"/>
      <c r="D638" s="10"/>
      <c r="I638" s="15"/>
      <c r="BP638" s="12"/>
      <c r="BR638" s="12"/>
      <c r="BT638" s="12"/>
      <c r="BV638" s="12"/>
      <c r="BY638" s="12"/>
      <c r="CB638" s="12"/>
      <c r="CE638" s="12"/>
    </row>
    <row r="639" spans="1:83" x14ac:dyDescent="0.25">
      <c r="A639" s="9"/>
      <c r="B639" s="10"/>
      <c r="C639" s="11"/>
      <c r="D639" s="10"/>
      <c r="I639" s="15"/>
      <c r="BP639" s="12"/>
      <c r="BR639" s="12"/>
      <c r="BT639" s="12"/>
      <c r="BV639" s="12"/>
      <c r="BY639" s="12"/>
      <c r="CB639" s="12"/>
      <c r="CE639" s="12"/>
    </row>
    <row r="640" spans="1:83" x14ac:dyDescent="0.25">
      <c r="A640" s="9"/>
      <c r="B640" s="10"/>
      <c r="C640" s="11"/>
      <c r="D640" s="10"/>
      <c r="I640" s="15"/>
      <c r="BP640" s="12"/>
      <c r="BR640" s="12"/>
      <c r="BT640" s="12"/>
      <c r="BV640" s="12"/>
      <c r="BY640" s="12"/>
      <c r="CB640" s="12"/>
      <c r="CE640" s="12"/>
    </row>
    <row r="641" spans="1:83" x14ac:dyDescent="0.25">
      <c r="A641" s="9"/>
      <c r="B641" s="10"/>
      <c r="C641" s="11"/>
      <c r="D641" s="10"/>
      <c r="I641" s="15"/>
      <c r="BP641" s="12"/>
      <c r="BR641" s="12"/>
      <c r="BT641" s="12"/>
      <c r="BV641" s="12"/>
      <c r="BY641" s="12"/>
      <c r="CB641" s="12"/>
      <c r="CE641" s="12"/>
    </row>
    <row r="642" spans="1:83" x14ac:dyDescent="0.25">
      <c r="A642" s="9"/>
      <c r="B642" s="10"/>
      <c r="C642" s="11"/>
      <c r="D642" s="10"/>
      <c r="I642" s="15"/>
      <c r="BP642" s="12"/>
      <c r="BR642" s="12"/>
      <c r="BT642" s="12"/>
      <c r="BV642" s="12"/>
      <c r="BY642" s="12"/>
      <c r="CB642" s="12"/>
      <c r="CE642" s="12"/>
    </row>
    <row r="643" spans="1:83" x14ac:dyDescent="0.25">
      <c r="A643" s="9"/>
      <c r="B643" s="10"/>
      <c r="C643" s="11"/>
      <c r="D643" s="10"/>
      <c r="I643" s="15"/>
      <c r="BP643" s="12"/>
      <c r="BR643" s="12"/>
      <c r="BT643" s="12"/>
      <c r="BV643" s="12"/>
      <c r="BY643" s="12"/>
      <c r="CB643" s="12"/>
      <c r="CE643" s="12"/>
    </row>
    <row r="644" spans="1:83" x14ac:dyDescent="0.25">
      <c r="A644" s="9"/>
      <c r="B644" s="10"/>
      <c r="C644" s="11"/>
      <c r="D644" s="10"/>
      <c r="I644" s="15"/>
      <c r="BP644" s="12"/>
      <c r="BR644" s="12"/>
      <c r="BT644" s="12"/>
      <c r="BV644" s="12"/>
      <c r="BY644" s="12"/>
      <c r="CB644" s="12"/>
      <c r="CE644" s="12"/>
    </row>
    <row r="645" spans="1:83" x14ac:dyDescent="0.25">
      <c r="A645" s="9"/>
      <c r="B645" s="10"/>
      <c r="C645" s="11"/>
      <c r="D645" s="10"/>
      <c r="I645" s="15"/>
      <c r="BP645" s="12"/>
      <c r="BR645" s="12"/>
      <c r="BT645" s="12"/>
      <c r="BV645" s="12"/>
      <c r="BY645" s="12"/>
      <c r="CB645" s="12"/>
      <c r="CE645" s="12"/>
    </row>
    <row r="646" spans="1:83" x14ac:dyDescent="0.25">
      <c r="A646" s="9"/>
      <c r="B646" s="10"/>
      <c r="C646" s="11"/>
      <c r="D646" s="10"/>
      <c r="I646" s="15"/>
      <c r="BP646" s="12"/>
      <c r="BR646" s="12"/>
      <c r="BT646" s="12"/>
      <c r="BV646" s="12"/>
      <c r="BY646" s="12"/>
      <c r="CB646" s="12"/>
      <c r="CE646" s="12"/>
    </row>
    <row r="647" spans="1:83" x14ac:dyDescent="0.25">
      <c r="A647" s="9"/>
      <c r="B647" s="10"/>
      <c r="C647" s="11"/>
      <c r="D647" s="10"/>
      <c r="I647" s="15"/>
      <c r="BP647" s="12"/>
      <c r="BR647" s="12"/>
      <c r="BT647" s="12"/>
      <c r="BV647" s="12"/>
      <c r="BY647" s="12"/>
      <c r="CB647" s="12"/>
      <c r="CE647" s="12"/>
    </row>
    <row r="648" spans="1:83" x14ac:dyDescent="0.25">
      <c r="A648" s="9"/>
      <c r="B648" s="10"/>
      <c r="C648" s="11"/>
      <c r="D648" s="10"/>
      <c r="I648" s="15"/>
      <c r="BP648" s="12"/>
      <c r="BR648" s="12"/>
      <c r="BT648" s="12"/>
      <c r="BV648" s="12"/>
      <c r="BY648" s="12"/>
      <c r="CB648" s="12"/>
      <c r="CE648" s="12"/>
    </row>
    <row r="649" spans="1:83" x14ac:dyDescent="0.25">
      <c r="A649" s="9"/>
      <c r="B649" s="10"/>
      <c r="C649" s="11"/>
      <c r="D649" s="10"/>
      <c r="I649" s="15"/>
      <c r="BP649" s="12"/>
      <c r="BR649" s="12"/>
      <c r="BT649" s="12"/>
      <c r="BV649" s="12"/>
      <c r="BY649" s="12"/>
      <c r="CB649" s="12"/>
      <c r="CE649" s="12"/>
    </row>
    <row r="650" spans="1:83" x14ac:dyDescent="0.25">
      <c r="A650" s="9"/>
      <c r="B650" s="10"/>
      <c r="C650" s="11"/>
      <c r="D650" s="10"/>
      <c r="I650" s="15"/>
      <c r="BP650" s="12"/>
      <c r="BR650" s="12"/>
      <c r="BT650" s="12"/>
      <c r="BV650" s="12"/>
      <c r="BY650" s="12"/>
      <c r="CB650" s="12"/>
      <c r="CE650" s="12"/>
    </row>
    <row r="651" spans="1:83" x14ac:dyDescent="0.25">
      <c r="A651" s="9"/>
      <c r="B651" s="10"/>
      <c r="C651" s="11"/>
      <c r="D651" s="10"/>
      <c r="I651" s="15"/>
      <c r="BP651" s="12"/>
      <c r="BR651" s="12"/>
      <c r="BT651" s="12"/>
      <c r="BV651" s="12"/>
      <c r="BY651" s="12"/>
      <c r="CB651" s="12"/>
      <c r="CE651" s="12"/>
    </row>
    <row r="652" spans="1:83" x14ac:dyDescent="0.25">
      <c r="A652" s="9"/>
      <c r="B652" s="10"/>
      <c r="C652" s="11"/>
      <c r="D652" s="10"/>
      <c r="I652" s="15"/>
      <c r="BP652" s="12"/>
      <c r="BR652" s="12"/>
      <c r="BT652" s="12"/>
      <c r="BV652" s="12"/>
      <c r="BY652" s="12"/>
      <c r="CB652" s="12"/>
      <c r="CE652" s="12"/>
    </row>
    <row r="653" spans="1:83" x14ac:dyDescent="0.25">
      <c r="A653" s="9"/>
      <c r="B653" s="10"/>
      <c r="C653" s="11"/>
      <c r="D653" s="10"/>
      <c r="I653" s="15"/>
      <c r="BP653" s="12"/>
      <c r="BR653" s="12"/>
      <c r="BT653" s="12"/>
      <c r="BV653" s="12"/>
      <c r="BY653" s="12"/>
      <c r="CB653" s="12"/>
      <c r="CE653" s="12"/>
    </row>
    <row r="654" spans="1:83" x14ac:dyDescent="0.25">
      <c r="A654" s="9"/>
      <c r="B654" s="10"/>
      <c r="C654" s="11"/>
      <c r="D654" s="10"/>
      <c r="I654" s="15"/>
      <c r="BP654" s="12"/>
      <c r="BR654" s="12"/>
      <c r="BT654" s="12"/>
      <c r="BV654" s="12"/>
      <c r="BY654" s="12"/>
      <c r="CB654" s="12"/>
      <c r="CE654" s="12"/>
    </row>
    <row r="655" spans="1:83" x14ac:dyDescent="0.25">
      <c r="A655" s="9"/>
      <c r="B655" s="10"/>
      <c r="C655" s="11"/>
      <c r="D655" s="10"/>
      <c r="I655" s="15"/>
      <c r="BP655" s="12"/>
      <c r="BR655" s="12"/>
      <c r="BT655" s="12"/>
      <c r="BV655" s="12"/>
      <c r="BY655" s="12"/>
      <c r="CB655" s="12"/>
      <c r="CE655" s="12"/>
    </row>
    <row r="656" spans="1:83" x14ac:dyDescent="0.25">
      <c r="A656" s="9"/>
      <c r="B656" s="10"/>
      <c r="C656" s="11"/>
      <c r="D656" s="10"/>
      <c r="I656" s="15"/>
      <c r="BP656" s="12"/>
      <c r="BR656" s="12"/>
      <c r="BT656" s="12"/>
      <c r="BV656" s="12"/>
      <c r="BY656" s="12"/>
      <c r="CB656" s="12"/>
      <c r="CE656" s="12"/>
    </row>
    <row r="657" spans="1:83" x14ac:dyDescent="0.25">
      <c r="A657" s="9"/>
      <c r="B657" s="10"/>
      <c r="C657" s="11"/>
      <c r="D657" s="10"/>
      <c r="I657" s="15"/>
      <c r="BP657" s="12"/>
      <c r="BR657" s="12"/>
      <c r="BT657" s="12"/>
      <c r="BV657" s="12"/>
      <c r="BY657" s="12"/>
      <c r="CB657" s="12"/>
      <c r="CE657" s="12"/>
    </row>
    <row r="658" spans="1:83" x14ac:dyDescent="0.25">
      <c r="A658" s="9"/>
      <c r="B658" s="10"/>
      <c r="C658" s="11"/>
      <c r="D658" s="10"/>
      <c r="I658" s="15"/>
      <c r="BP658" s="12"/>
      <c r="BR658" s="12"/>
      <c r="BT658" s="12"/>
      <c r="BV658" s="12"/>
      <c r="BY658" s="12"/>
      <c r="CB658" s="12"/>
      <c r="CE658" s="12"/>
    </row>
    <row r="659" spans="1:83" x14ac:dyDescent="0.25">
      <c r="A659" s="9"/>
      <c r="B659" s="10"/>
      <c r="C659" s="11"/>
      <c r="D659" s="10"/>
      <c r="I659" s="15"/>
      <c r="BP659" s="12"/>
      <c r="BR659" s="12"/>
      <c r="BT659" s="12"/>
      <c r="BV659" s="12"/>
      <c r="BY659" s="12"/>
      <c r="CB659" s="12"/>
      <c r="CE659" s="12"/>
    </row>
    <row r="660" spans="1:83" x14ac:dyDescent="0.25">
      <c r="A660" s="9"/>
      <c r="B660" s="10"/>
      <c r="C660" s="11"/>
      <c r="D660" s="10"/>
      <c r="I660" s="15"/>
      <c r="BP660" s="12"/>
      <c r="BR660" s="12"/>
      <c r="BT660" s="12"/>
      <c r="BV660" s="12"/>
      <c r="BY660" s="12"/>
      <c r="CB660" s="12"/>
      <c r="CE660" s="12"/>
    </row>
    <row r="661" spans="1:83" x14ac:dyDescent="0.25">
      <c r="A661" s="9"/>
      <c r="B661" s="10"/>
      <c r="C661" s="11"/>
      <c r="D661" s="10"/>
      <c r="I661" s="15"/>
      <c r="BP661" s="12"/>
      <c r="BR661" s="12"/>
      <c r="BT661" s="12"/>
      <c r="BV661" s="12"/>
      <c r="BY661" s="12"/>
      <c r="CB661" s="12"/>
      <c r="CE661" s="12"/>
    </row>
    <row r="662" spans="1:83" x14ac:dyDescent="0.25">
      <c r="A662" s="9"/>
      <c r="B662" s="10"/>
      <c r="C662" s="11"/>
      <c r="D662" s="10"/>
      <c r="I662" s="15"/>
      <c r="BP662" s="12"/>
      <c r="BR662" s="12"/>
      <c r="BT662" s="12"/>
      <c r="BV662" s="12"/>
      <c r="BY662" s="12"/>
      <c r="CB662" s="12"/>
      <c r="CE662" s="12"/>
    </row>
    <row r="663" spans="1:83" x14ac:dyDescent="0.25">
      <c r="A663" s="9"/>
      <c r="B663" s="10"/>
      <c r="C663" s="11"/>
      <c r="D663" s="10"/>
      <c r="I663" s="15"/>
      <c r="BP663" s="12"/>
      <c r="BR663" s="12"/>
      <c r="BT663" s="12"/>
      <c r="BV663" s="12"/>
      <c r="BY663" s="12"/>
      <c r="CB663" s="12"/>
      <c r="CE663" s="12"/>
    </row>
    <row r="664" spans="1:83" x14ac:dyDescent="0.25">
      <c r="A664" s="9"/>
      <c r="B664" s="10"/>
      <c r="C664" s="11"/>
      <c r="D664" s="10"/>
      <c r="I664" s="15"/>
      <c r="BP664" s="12"/>
      <c r="BR664" s="12"/>
      <c r="BT664" s="12"/>
      <c r="BV664" s="12"/>
      <c r="BY664" s="12"/>
      <c r="CB664" s="12"/>
      <c r="CE664" s="12"/>
    </row>
    <row r="665" spans="1:83" x14ac:dyDescent="0.25">
      <c r="A665" s="9"/>
      <c r="B665" s="10"/>
      <c r="C665" s="11"/>
      <c r="D665" s="10"/>
      <c r="I665" s="15"/>
      <c r="BP665" s="12"/>
      <c r="BR665" s="12"/>
      <c r="BT665" s="12"/>
      <c r="BV665" s="12"/>
      <c r="BY665" s="12"/>
      <c r="CB665" s="12"/>
      <c r="CE665" s="12"/>
    </row>
    <row r="666" spans="1:83" x14ac:dyDescent="0.25">
      <c r="A666" s="9"/>
      <c r="B666" s="10"/>
      <c r="C666" s="11"/>
      <c r="D666" s="10"/>
      <c r="I666" s="15"/>
      <c r="BP666" s="12"/>
      <c r="BR666" s="12"/>
      <c r="BT666" s="12"/>
      <c r="BV666" s="12"/>
      <c r="BY666" s="12"/>
      <c r="CB666" s="12"/>
      <c r="CE666" s="12"/>
    </row>
    <row r="667" spans="1:83" x14ac:dyDescent="0.25">
      <c r="A667" s="9"/>
      <c r="B667" s="10"/>
      <c r="C667" s="11"/>
      <c r="D667" s="10"/>
      <c r="I667" s="15"/>
      <c r="BP667" s="12"/>
      <c r="BR667" s="12"/>
      <c r="BT667" s="12"/>
      <c r="BV667" s="12"/>
      <c r="BY667" s="12"/>
      <c r="CB667" s="12"/>
      <c r="CE667" s="12"/>
    </row>
    <row r="668" spans="1:83" x14ac:dyDescent="0.25">
      <c r="A668" s="9"/>
      <c r="B668" s="10"/>
      <c r="C668" s="11"/>
      <c r="D668" s="10"/>
      <c r="I668" s="15"/>
      <c r="BP668" s="12"/>
      <c r="BR668" s="12"/>
      <c r="BT668" s="12"/>
      <c r="BV668" s="12"/>
      <c r="BY668" s="12"/>
      <c r="CB668" s="12"/>
      <c r="CE668" s="12"/>
    </row>
    <row r="669" spans="1:83" x14ac:dyDescent="0.25">
      <c r="A669" s="9"/>
      <c r="B669" s="10"/>
      <c r="C669" s="11"/>
      <c r="D669" s="10"/>
      <c r="I669" s="15"/>
      <c r="BP669" s="12"/>
      <c r="BR669" s="12"/>
      <c r="BT669" s="12"/>
      <c r="BV669" s="12"/>
      <c r="BY669" s="12"/>
      <c r="CB669" s="12"/>
      <c r="CE669" s="12"/>
    </row>
    <row r="670" spans="1:83" x14ac:dyDescent="0.25">
      <c r="A670" s="9"/>
      <c r="B670" s="10"/>
      <c r="C670" s="11"/>
      <c r="D670" s="10"/>
      <c r="I670" s="15"/>
      <c r="BP670" s="12"/>
      <c r="BR670" s="12"/>
      <c r="BT670" s="12"/>
      <c r="BV670" s="12"/>
      <c r="BY670" s="12"/>
      <c r="CB670" s="12"/>
      <c r="CE670" s="12"/>
    </row>
    <row r="671" spans="1:83" x14ac:dyDescent="0.25">
      <c r="A671" s="9"/>
      <c r="B671" s="10"/>
      <c r="C671" s="11"/>
      <c r="D671" s="10"/>
      <c r="I671" s="15"/>
      <c r="BP671" s="12"/>
      <c r="BR671" s="12"/>
      <c r="BT671" s="12"/>
      <c r="BV671" s="12"/>
      <c r="BY671" s="12"/>
      <c r="CB671" s="12"/>
      <c r="CE671" s="12"/>
    </row>
    <row r="672" spans="1:83" x14ac:dyDescent="0.25">
      <c r="A672" s="9"/>
      <c r="B672" s="10"/>
      <c r="C672" s="11"/>
      <c r="D672" s="10"/>
      <c r="I672" s="15"/>
      <c r="BP672" s="12"/>
      <c r="BR672" s="12"/>
      <c r="BT672" s="12"/>
      <c r="BV672" s="12"/>
      <c r="BY672" s="12"/>
      <c r="CB672" s="12"/>
      <c r="CE672" s="12"/>
    </row>
    <row r="673" spans="1:83" x14ac:dyDescent="0.25">
      <c r="A673" s="9"/>
      <c r="B673" s="10"/>
      <c r="C673" s="11"/>
      <c r="D673" s="10"/>
      <c r="I673" s="15"/>
      <c r="BP673" s="12"/>
      <c r="BR673" s="12"/>
      <c r="BT673" s="12"/>
      <c r="BV673" s="12"/>
      <c r="BY673" s="12"/>
      <c r="CB673" s="12"/>
      <c r="CE673" s="12"/>
    </row>
    <row r="674" spans="1:83" x14ac:dyDescent="0.25">
      <c r="A674" s="9"/>
      <c r="B674" s="10"/>
      <c r="C674" s="11"/>
      <c r="D674" s="10"/>
      <c r="I674" s="15"/>
      <c r="BP674" s="12"/>
      <c r="BR674" s="12"/>
      <c r="BT674" s="12"/>
      <c r="BV674" s="12"/>
      <c r="BY674" s="12"/>
      <c r="CB674" s="12"/>
      <c r="CE674" s="12"/>
    </row>
    <row r="675" spans="1:83" x14ac:dyDescent="0.25">
      <c r="A675" s="9"/>
      <c r="B675" s="10"/>
      <c r="C675" s="11"/>
      <c r="D675" s="10"/>
      <c r="I675" s="15"/>
      <c r="BP675" s="12"/>
      <c r="BR675" s="12"/>
      <c r="BT675" s="12"/>
      <c r="BV675" s="12"/>
      <c r="BY675" s="12"/>
      <c r="CB675" s="12"/>
      <c r="CE675" s="12"/>
    </row>
    <row r="676" spans="1:83" x14ac:dyDescent="0.25">
      <c r="A676" s="9"/>
      <c r="B676" s="10"/>
      <c r="C676" s="11"/>
      <c r="D676" s="10"/>
      <c r="I676" s="15"/>
      <c r="BP676" s="12"/>
      <c r="BR676" s="12"/>
      <c r="BT676" s="12"/>
      <c r="BV676" s="12"/>
      <c r="BY676" s="12"/>
      <c r="CB676" s="12"/>
      <c r="CE676" s="12"/>
    </row>
    <row r="677" spans="1:83" x14ac:dyDescent="0.25">
      <c r="A677" s="9"/>
      <c r="B677" s="10"/>
      <c r="C677" s="11"/>
      <c r="D677" s="10"/>
      <c r="I677" s="15"/>
      <c r="BP677" s="12"/>
      <c r="BR677" s="12"/>
      <c r="BT677" s="12"/>
      <c r="BV677" s="12"/>
      <c r="BY677" s="12"/>
      <c r="CB677" s="12"/>
      <c r="CE677" s="12"/>
    </row>
    <row r="678" spans="1:83" x14ac:dyDescent="0.25">
      <c r="A678" s="9"/>
      <c r="B678" s="10"/>
      <c r="C678" s="11"/>
      <c r="D678" s="10"/>
      <c r="I678" s="15"/>
      <c r="BP678" s="12"/>
      <c r="BR678" s="12"/>
      <c r="BT678" s="12"/>
      <c r="BV678" s="12"/>
      <c r="BY678" s="12"/>
      <c r="CB678" s="12"/>
      <c r="CE678" s="12"/>
    </row>
    <row r="679" spans="1:83" x14ac:dyDescent="0.25">
      <c r="A679" s="9"/>
      <c r="B679" s="10"/>
      <c r="C679" s="11"/>
      <c r="D679" s="10"/>
      <c r="I679" s="15"/>
      <c r="BP679" s="12"/>
      <c r="BR679" s="12"/>
      <c r="BT679" s="12"/>
      <c r="BV679" s="12"/>
      <c r="BY679" s="12"/>
      <c r="CB679" s="12"/>
      <c r="CE679" s="12"/>
    </row>
    <row r="680" spans="1:83" x14ac:dyDescent="0.25">
      <c r="A680" s="9"/>
      <c r="B680" s="10"/>
      <c r="C680" s="11"/>
      <c r="D680" s="10"/>
      <c r="I680" s="15"/>
      <c r="BP680" s="12"/>
      <c r="BR680" s="12"/>
      <c r="BT680" s="12"/>
      <c r="BV680" s="12"/>
      <c r="BY680" s="12"/>
      <c r="CB680" s="12"/>
      <c r="CE680" s="12"/>
    </row>
    <row r="681" spans="1:83" x14ac:dyDescent="0.25">
      <c r="A681" s="9"/>
      <c r="B681" s="10"/>
      <c r="C681" s="11"/>
      <c r="D681" s="10"/>
      <c r="I681" s="15"/>
      <c r="BP681" s="12"/>
      <c r="BR681" s="12"/>
      <c r="BT681" s="12"/>
      <c r="BV681" s="12"/>
      <c r="BY681" s="12"/>
      <c r="CB681" s="12"/>
      <c r="CE681" s="12"/>
    </row>
    <row r="682" spans="1:83" x14ac:dyDescent="0.25">
      <c r="A682" s="9"/>
      <c r="B682" s="10"/>
      <c r="C682" s="11"/>
      <c r="D682" s="10"/>
      <c r="I682" s="15"/>
      <c r="BP682" s="12"/>
      <c r="BR682" s="12"/>
      <c r="BT682" s="12"/>
      <c r="BV682" s="12"/>
      <c r="BY682" s="12"/>
      <c r="CB682" s="12"/>
      <c r="CE682" s="12"/>
    </row>
    <row r="683" spans="1:83" x14ac:dyDescent="0.25">
      <c r="A683" s="9"/>
      <c r="B683" s="10"/>
      <c r="C683" s="11"/>
      <c r="D683" s="10"/>
      <c r="I683" s="15"/>
      <c r="BP683" s="12"/>
      <c r="BR683" s="12"/>
      <c r="BT683" s="12"/>
      <c r="BV683" s="12"/>
      <c r="BY683" s="12"/>
      <c r="CB683" s="12"/>
      <c r="CE683" s="12"/>
    </row>
    <row r="684" spans="1:83" x14ac:dyDescent="0.25">
      <c r="A684" s="9"/>
      <c r="B684" s="10"/>
      <c r="C684" s="11"/>
      <c r="D684" s="10"/>
      <c r="I684" s="15"/>
      <c r="BP684" s="12"/>
      <c r="BR684" s="12"/>
      <c r="BT684" s="12"/>
      <c r="BV684" s="12"/>
      <c r="BY684" s="12"/>
      <c r="CB684" s="12"/>
      <c r="CE684" s="12"/>
    </row>
    <row r="685" spans="1:83" x14ac:dyDescent="0.25">
      <c r="A685" s="9"/>
      <c r="B685" s="10"/>
      <c r="C685" s="11"/>
      <c r="D685" s="10"/>
      <c r="I685" s="15"/>
      <c r="BP685" s="12"/>
      <c r="BR685" s="12"/>
      <c r="BT685" s="12"/>
      <c r="BV685" s="12"/>
      <c r="BY685" s="12"/>
      <c r="CB685" s="12"/>
      <c r="CE685" s="12"/>
    </row>
    <row r="686" spans="1:83" x14ac:dyDescent="0.25">
      <c r="A686" s="9"/>
      <c r="B686" s="10"/>
      <c r="C686" s="11"/>
      <c r="D686" s="10"/>
      <c r="I686" s="15"/>
      <c r="BP686" s="12"/>
      <c r="BR686" s="12"/>
      <c r="BT686" s="12"/>
      <c r="BV686" s="12"/>
      <c r="BY686" s="12"/>
      <c r="CB686" s="12"/>
      <c r="CE686" s="12"/>
    </row>
    <row r="687" spans="1:83" x14ac:dyDescent="0.25">
      <c r="A687" s="9"/>
      <c r="B687" s="10"/>
      <c r="C687" s="11"/>
      <c r="D687" s="10"/>
      <c r="I687" s="15"/>
      <c r="BP687" s="12"/>
      <c r="BR687" s="12"/>
      <c r="BT687" s="12"/>
      <c r="BV687" s="12"/>
      <c r="BY687" s="12"/>
      <c r="CB687" s="12"/>
      <c r="CE687" s="12"/>
    </row>
    <row r="688" spans="1:83" x14ac:dyDescent="0.25">
      <c r="A688" s="9"/>
      <c r="B688" s="10"/>
      <c r="C688" s="11"/>
      <c r="D688" s="10"/>
      <c r="I688" s="15"/>
      <c r="BP688" s="12"/>
      <c r="BR688" s="12"/>
      <c r="BT688" s="12"/>
      <c r="BV688" s="12"/>
      <c r="BY688" s="12"/>
      <c r="CB688" s="12"/>
      <c r="CE688" s="12"/>
    </row>
    <row r="689" spans="1:83" x14ac:dyDescent="0.25">
      <c r="A689" s="9"/>
      <c r="B689" s="10"/>
      <c r="C689" s="11"/>
      <c r="D689" s="10"/>
      <c r="I689" s="15"/>
      <c r="BP689" s="12"/>
      <c r="BR689" s="12"/>
      <c r="BT689" s="12"/>
      <c r="BV689" s="12"/>
      <c r="BY689" s="12"/>
      <c r="CB689" s="12"/>
      <c r="CE689" s="12"/>
    </row>
    <row r="690" spans="1:83" x14ac:dyDescent="0.25">
      <c r="A690" s="9"/>
      <c r="B690" s="10"/>
      <c r="C690" s="11"/>
      <c r="D690" s="10"/>
      <c r="I690" s="15"/>
      <c r="BP690" s="12"/>
      <c r="BR690" s="12"/>
      <c r="BT690" s="12"/>
      <c r="BV690" s="12"/>
      <c r="BY690" s="12"/>
      <c r="CB690" s="12"/>
      <c r="CE690" s="12"/>
    </row>
    <row r="691" spans="1:83" x14ac:dyDescent="0.25">
      <c r="A691" s="9"/>
      <c r="B691" s="10"/>
      <c r="C691" s="11"/>
      <c r="D691" s="10"/>
      <c r="I691" s="15"/>
      <c r="BP691" s="12"/>
      <c r="BR691" s="12"/>
      <c r="BT691" s="12"/>
      <c r="BV691" s="12"/>
      <c r="BY691" s="12"/>
      <c r="CB691" s="12"/>
      <c r="CE691" s="12"/>
    </row>
    <row r="692" spans="1:83" x14ac:dyDescent="0.25">
      <c r="A692" s="9"/>
      <c r="B692" s="10"/>
      <c r="C692" s="11"/>
      <c r="D692" s="10"/>
      <c r="I692" s="15"/>
      <c r="BP692" s="12"/>
      <c r="BR692" s="12"/>
      <c r="BT692" s="12"/>
      <c r="BV692" s="12"/>
      <c r="BY692" s="12"/>
      <c r="CB692" s="12"/>
      <c r="CE692" s="12"/>
    </row>
    <row r="693" spans="1:83" x14ac:dyDescent="0.25">
      <c r="A693" s="9"/>
      <c r="B693" s="10"/>
      <c r="C693" s="11"/>
      <c r="D693" s="10"/>
      <c r="I693" s="15"/>
      <c r="BP693" s="12"/>
      <c r="BR693" s="12"/>
      <c r="BT693" s="12"/>
      <c r="BV693" s="12"/>
      <c r="BY693" s="12"/>
      <c r="CB693" s="12"/>
      <c r="CE693" s="12"/>
    </row>
    <row r="694" spans="1:83" x14ac:dyDescent="0.25">
      <c r="A694" s="9"/>
      <c r="B694" s="10"/>
      <c r="C694" s="11"/>
      <c r="D694" s="10"/>
      <c r="I694" s="15"/>
      <c r="BP694" s="12"/>
      <c r="BR694" s="12"/>
      <c r="BT694" s="12"/>
      <c r="BV694" s="12"/>
      <c r="BY694" s="12"/>
      <c r="CB694" s="12"/>
      <c r="CE694" s="12"/>
    </row>
    <row r="695" spans="1:83" x14ac:dyDescent="0.25">
      <c r="A695" s="9"/>
      <c r="B695" s="10"/>
      <c r="C695" s="11"/>
      <c r="D695" s="10"/>
      <c r="I695" s="15"/>
      <c r="BP695" s="12"/>
      <c r="BR695" s="12"/>
      <c r="BT695" s="12"/>
      <c r="BV695" s="12"/>
      <c r="BY695" s="12"/>
      <c r="CB695" s="12"/>
      <c r="CE695" s="12"/>
    </row>
    <row r="696" spans="1:83" x14ac:dyDescent="0.25">
      <c r="A696" s="9"/>
      <c r="B696" s="10"/>
      <c r="C696" s="11"/>
      <c r="D696" s="10"/>
      <c r="I696" s="15"/>
      <c r="BP696" s="12"/>
      <c r="BR696" s="12"/>
      <c r="BT696" s="12"/>
      <c r="BV696" s="12"/>
      <c r="BY696" s="12"/>
      <c r="CB696" s="12"/>
      <c r="CE696" s="12"/>
    </row>
    <row r="697" spans="1:83" x14ac:dyDescent="0.25">
      <c r="A697" s="9"/>
      <c r="B697" s="10"/>
      <c r="C697" s="11"/>
      <c r="D697" s="10"/>
      <c r="I697" s="15"/>
      <c r="BP697" s="12"/>
      <c r="BR697" s="12"/>
      <c r="BT697" s="12"/>
      <c r="BV697" s="12"/>
      <c r="BY697" s="12"/>
      <c r="CB697" s="12"/>
      <c r="CE697" s="12"/>
    </row>
    <row r="698" spans="1:83" x14ac:dyDescent="0.25">
      <c r="A698" s="9"/>
      <c r="B698" s="10"/>
      <c r="C698" s="11"/>
      <c r="D698" s="10"/>
      <c r="I698" s="15"/>
      <c r="BP698" s="12"/>
      <c r="BR698" s="12"/>
      <c r="BT698" s="12"/>
      <c r="BV698" s="12"/>
      <c r="BY698" s="12"/>
      <c r="CB698" s="12"/>
      <c r="CE698" s="12"/>
    </row>
    <row r="699" spans="1:83" x14ac:dyDescent="0.25">
      <c r="A699" s="9"/>
      <c r="B699" s="10"/>
      <c r="C699" s="11"/>
      <c r="D699" s="10"/>
      <c r="I699" s="15"/>
      <c r="BP699" s="12"/>
      <c r="BR699" s="12"/>
      <c r="BT699" s="12"/>
      <c r="BV699" s="12"/>
      <c r="BY699" s="12"/>
      <c r="CB699" s="12"/>
      <c r="CE699" s="12"/>
    </row>
    <row r="700" spans="1:83" x14ac:dyDescent="0.25">
      <c r="A700" s="9"/>
      <c r="B700" s="10"/>
      <c r="C700" s="11"/>
      <c r="D700" s="10"/>
      <c r="I700" s="15"/>
      <c r="BP700" s="12"/>
      <c r="BR700" s="12"/>
      <c r="BT700" s="12"/>
      <c r="BV700" s="12"/>
      <c r="BY700" s="12"/>
      <c r="CB700" s="12"/>
      <c r="CE700" s="12"/>
    </row>
    <row r="701" spans="1:83" x14ac:dyDescent="0.25">
      <c r="A701" s="9"/>
      <c r="B701" s="10"/>
      <c r="C701" s="11"/>
      <c r="D701" s="10"/>
      <c r="I701" s="15"/>
      <c r="BP701" s="12"/>
      <c r="BR701" s="12"/>
      <c r="BT701" s="12"/>
      <c r="BV701" s="12"/>
      <c r="BY701" s="12"/>
      <c r="CB701" s="12"/>
      <c r="CE701" s="12"/>
    </row>
    <row r="702" spans="1:83" x14ac:dyDescent="0.25">
      <c r="A702" s="9"/>
      <c r="B702" s="10"/>
      <c r="C702" s="11"/>
      <c r="D702" s="10"/>
      <c r="I702" s="15"/>
      <c r="BP702" s="12"/>
      <c r="BR702" s="12"/>
      <c r="BT702" s="12"/>
      <c r="BV702" s="12"/>
      <c r="BY702" s="12"/>
      <c r="CB702" s="12"/>
      <c r="CE702" s="12"/>
    </row>
    <row r="703" spans="1:83" x14ac:dyDescent="0.25">
      <c r="A703" s="9"/>
      <c r="B703" s="10"/>
      <c r="C703" s="11"/>
      <c r="D703" s="10"/>
      <c r="I703" s="15"/>
      <c r="BP703" s="12"/>
      <c r="BR703" s="12"/>
      <c r="BT703" s="12"/>
      <c r="BV703" s="12"/>
      <c r="BY703" s="12"/>
      <c r="CB703" s="12"/>
      <c r="CE703" s="12"/>
    </row>
    <row r="704" spans="1:83" x14ac:dyDescent="0.25">
      <c r="A704" s="9"/>
      <c r="B704" s="10"/>
      <c r="C704" s="11"/>
      <c r="D704" s="10"/>
      <c r="I704" s="15"/>
      <c r="BP704" s="12"/>
      <c r="BR704" s="12"/>
      <c r="BT704" s="12"/>
      <c r="BV704" s="12"/>
      <c r="BY704" s="12"/>
      <c r="CB704" s="12"/>
      <c r="CE704" s="12"/>
    </row>
    <row r="705" spans="1:83" x14ac:dyDescent="0.25">
      <c r="A705" s="9"/>
      <c r="B705" s="10"/>
      <c r="C705" s="11"/>
      <c r="D705" s="10"/>
      <c r="I705" s="15"/>
      <c r="BP705" s="12"/>
      <c r="BR705" s="12"/>
      <c r="BT705" s="12"/>
      <c r="BV705" s="12"/>
      <c r="BY705" s="12"/>
      <c r="CB705" s="12"/>
      <c r="CE705" s="12"/>
    </row>
    <row r="706" spans="1:83" x14ac:dyDescent="0.25">
      <c r="A706" s="9"/>
      <c r="B706" s="10"/>
      <c r="C706" s="11"/>
      <c r="D706" s="10"/>
      <c r="I706" s="15"/>
      <c r="BP706" s="12"/>
      <c r="BR706" s="12"/>
      <c r="BT706" s="12"/>
      <c r="BV706" s="12"/>
      <c r="BY706" s="12"/>
      <c r="CB706" s="12"/>
      <c r="CE706" s="12"/>
    </row>
    <row r="707" spans="1:83" x14ac:dyDescent="0.25">
      <c r="A707" s="9"/>
      <c r="B707" s="10"/>
      <c r="C707" s="11"/>
      <c r="D707" s="10"/>
      <c r="I707" s="15"/>
      <c r="BP707" s="12"/>
      <c r="BR707" s="12"/>
      <c r="BT707" s="12"/>
      <c r="BV707" s="12"/>
      <c r="BY707" s="12"/>
      <c r="CB707" s="12"/>
      <c r="CE707" s="12"/>
    </row>
    <row r="708" spans="1:83" x14ac:dyDescent="0.25">
      <c r="A708" s="9"/>
      <c r="B708" s="10"/>
      <c r="C708" s="11"/>
      <c r="D708" s="10"/>
      <c r="I708" s="15"/>
      <c r="BP708" s="12"/>
      <c r="BR708" s="12"/>
      <c r="BT708" s="12"/>
      <c r="BV708" s="12"/>
      <c r="BY708" s="12"/>
      <c r="CB708" s="12"/>
      <c r="CE708" s="12"/>
    </row>
    <row r="709" spans="1:83" x14ac:dyDescent="0.25">
      <c r="A709" s="9"/>
      <c r="B709" s="10"/>
      <c r="C709" s="11"/>
      <c r="D709" s="10"/>
      <c r="I709" s="15"/>
      <c r="BP709" s="12"/>
      <c r="BR709" s="12"/>
      <c r="BT709" s="12"/>
      <c r="BV709" s="12"/>
      <c r="BY709" s="12"/>
      <c r="CB709" s="12"/>
      <c r="CE709" s="12"/>
    </row>
    <row r="710" spans="1:83" x14ac:dyDescent="0.25">
      <c r="A710" s="9"/>
      <c r="B710" s="10"/>
      <c r="C710" s="11"/>
      <c r="D710" s="10"/>
      <c r="I710" s="15"/>
      <c r="BP710" s="12"/>
      <c r="BR710" s="12"/>
      <c r="BT710" s="12"/>
      <c r="BV710" s="12"/>
      <c r="BY710" s="12"/>
      <c r="CB710" s="12"/>
      <c r="CE710" s="12"/>
    </row>
    <row r="711" spans="1:83" x14ac:dyDescent="0.25">
      <c r="A711" s="9"/>
      <c r="B711" s="10"/>
      <c r="C711" s="11"/>
      <c r="D711" s="10"/>
      <c r="I711" s="15"/>
      <c r="BP711" s="12"/>
      <c r="BR711" s="12"/>
      <c r="BT711" s="12"/>
      <c r="BV711" s="12"/>
      <c r="BY711" s="12"/>
      <c r="CB711" s="12"/>
      <c r="CE711" s="12"/>
    </row>
    <row r="712" spans="1:83" x14ac:dyDescent="0.25">
      <c r="A712" s="9"/>
      <c r="B712" s="10"/>
      <c r="C712" s="11"/>
      <c r="D712" s="10"/>
      <c r="I712" s="15"/>
      <c r="BP712" s="12"/>
      <c r="BR712" s="12"/>
      <c r="BT712" s="12"/>
      <c r="BV712" s="12"/>
      <c r="BY712" s="12"/>
      <c r="CB712" s="12"/>
      <c r="CE712" s="12"/>
    </row>
    <row r="713" spans="1:83" x14ac:dyDescent="0.25">
      <c r="A713" s="9"/>
      <c r="B713" s="10"/>
      <c r="C713" s="11"/>
      <c r="D713" s="10"/>
      <c r="I713" s="15"/>
      <c r="BP713" s="12"/>
      <c r="BR713" s="12"/>
      <c r="BT713" s="12"/>
      <c r="BV713" s="12"/>
      <c r="BY713" s="12"/>
      <c r="CB713" s="12"/>
      <c r="CE713" s="12"/>
    </row>
    <row r="714" spans="1:83" x14ac:dyDescent="0.25">
      <c r="A714" s="9"/>
      <c r="B714" s="10"/>
      <c r="C714" s="11"/>
      <c r="D714" s="10"/>
      <c r="I714" s="15"/>
      <c r="BP714" s="12"/>
      <c r="BR714" s="12"/>
      <c r="BT714" s="12"/>
      <c r="BV714" s="12"/>
      <c r="BY714" s="12"/>
      <c r="CB714" s="12"/>
      <c r="CE714" s="12"/>
    </row>
    <row r="715" spans="1:83" x14ac:dyDescent="0.25">
      <c r="A715" s="9"/>
      <c r="B715" s="10"/>
      <c r="C715" s="11"/>
      <c r="D715" s="10"/>
      <c r="I715" s="15"/>
      <c r="BP715" s="12"/>
      <c r="BR715" s="12"/>
      <c r="BT715" s="12"/>
      <c r="BV715" s="12"/>
      <c r="BY715" s="12"/>
      <c r="CB715" s="12"/>
      <c r="CE715" s="12"/>
    </row>
    <row r="716" spans="1:83" x14ac:dyDescent="0.25">
      <c r="A716" s="9"/>
      <c r="B716" s="10"/>
      <c r="C716" s="11"/>
      <c r="D716" s="10"/>
      <c r="I716" s="15"/>
      <c r="BP716" s="12"/>
      <c r="BR716" s="12"/>
      <c r="BT716" s="12"/>
      <c r="BV716" s="12"/>
      <c r="BY716" s="12"/>
      <c r="CB716" s="12"/>
      <c r="CE716" s="12"/>
    </row>
    <row r="717" spans="1:83" x14ac:dyDescent="0.25">
      <c r="A717" s="9"/>
      <c r="B717" s="10"/>
      <c r="C717" s="11"/>
      <c r="D717" s="10"/>
      <c r="I717" s="15"/>
      <c r="BP717" s="12"/>
      <c r="BR717" s="12"/>
      <c r="BT717" s="12"/>
      <c r="BV717" s="12"/>
      <c r="BY717" s="12"/>
      <c r="CB717" s="12"/>
      <c r="CE717" s="12"/>
    </row>
    <row r="718" spans="1:83" x14ac:dyDescent="0.25">
      <c r="A718" s="9"/>
      <c r="B718" s="10"/>
      <c r="C718" s="11"/>
      <c r="D718" s="10"/>
      <c r="I718" s="15"/>
      <c r="BP718" s="12"/>
      <c r="BR718" s="12"/>
      <c r="BT718" s="12"/>
      <c r="BV718" s="12"/>
      <c r="BY718" s="12"/>
      <c r="CB718" s="12"/>
      <c r="CE718" s="12"/>
    </row>
    <row r="719" spans="1:83" x14ac:dyDescent="0.25">
      <c r="A719" s="9"/>
      <c r="B719" s="10"/>
      <c r="C719" s="11"/>
      <c r="D719" s="10"/>
      <c r="I719" s="15"/>
      <c r="BP719" s="12"/>
      <c r="BR719" s="12"/>
      <c r="BT719" s="12"/>
      <c r="BV719" s="12"/>
      <c r="BY719" s="12"/>
      <c r="CB719" s="12"/>
      <c r="CE719" s="12"/>
    </row>
    <row r="720" spans="1:83" x14ac:dyDescent="0.25">
      <c r="A720" s="9"/>
      <c r="B720" s="10"/>
      <c r="C720" s="11"/>
      <c r="D720" s="10"/>
      <c r="I720" s="15"/>
      <c r="BP720" s="12"/>
      <c r="BR720" s="12"/>
      <c r="BT720" s="12"/>
      <c r="BV720" s="12"/>
      <c r="BY720" s="12"/>
      <c r="CB720" s="12"/>
      <c r="CE720" s="12"/>
    </row>
    <row r="721" spans="1:83" x14ac:dyDescent="0.25">
      <c r="A721" s="9"/>
      <c r="B721" s="10"/>
      <c r="C721" s="11"/>
      <c r="D721" s="10"/>
      <c r="I721" s="15"/>
      <c r="BP721" s="12"/>
      <c r="BR721" s="12"/>
      <c r="BT721" s="12"/>
      <c r="BV721" s="12"/>
      <c r="BY721" s="12"/>
      <c r="CB721" s="12"/>
      <c r="CE721" s="12"/>
    </row>
    <row r="722" spans="1:83" x14ac:dyDescent="0.25">
      <c r="A722" s="9"/>
      <c r="B722" s="10"/>
      <c r="C722" s="11"/>
      <c r="D722" s="10"/>
      <c r="I722" s="15"/>
      <c r="BP722" s="12"/>
      <c r="BR722" s="12"/>
      <c r="BT722" s="12"/>
      <c r="BV722" s="12"/>
      <c r="BY722" s="12"/>
      <c r="CB722" s="12"/>
      <c r="CE722" s="12"/>
    </row>
    <row r="723" spans="1:83" x14ac:dyDescent="0.25">
      <c r="A723" s="9"/>
      <c r="B723" s="10"/>
      <c r="C723" s="11"/>
      <c r="D723" s="10"/>
      <c r="I723" s="15"/>
      <c r="BP723" s="12"/>
      <c r="BR723" s="12"/>
      <c r="BT723" s="12"/>
      <c r="BV723" s="12"/>
      <c r="BY723" s="12"/>
      <c r="CB723" s="12"/>
      <c r="CE723" s="12"/>
    </row>
    <row r="724" spans="1:83" x14ac:dyDescent="0.25">
      <c r="A724" s="9"/>
      <c r="B724" s="10"/>
      <c r="C724" s="11"/>
      <c r="D724" s="10"/>
      <c r="I724" s="15"/>
      <c r="BP724" s="12"/>
      <c r="BR724" s="12"/>
      <c r="BT724" s="12"/>
      <c r="BV724" s="12"/>
      <c r="BY724" s="12"/>
      <c r="CB724" s="12"/>
      <c r="CE724" s="12"/>
    </row>
    <row r="725" spans="1:83" x14ac:dyDescent="0.25">
      <c r="A725" s="9"/>
      <c r="B725" s="10"/>
      <c r="C725" s="11"/>
      <c r="D725" s="10"/>
      <c r="I725" s="15"/>
      <c r="BP725" s="12"/>
      <c r="BR725" s="12"/>
      <c r="BT725" s="12"/>
      <c r="BV725" s="12"/>
      <c r="BY725" s="12"/>
      <c r="CB725" s="12"/>
      <c r="CE725" s="12"/>
    </row>
    <row r="726" spans="1:83" x14ac:dyDescent="0.25">
      <c r="A726" s="9"/>
      <c r="B726" s="10"/>
      <c r="C726" s="11"/>
      <c r="D726" s="10"/>
      <c r="I726" s="15"/>
      <c r="BP726" s="12"/>
      <c r="BR726" s="12"/>
      <c r="BT726" s="12"/>
      <c r="BV726" s="12"/>
      <c r="BY726" s="12"/>
      <c r="CB726" s="12"/>
      <c r="CE726" s="12"/>
    </row>
    <row r="727" spans="1:83" x14ac:dyDescent="0.25">
      <c r="A727" s="9"/>
      <c r="B727" s="10"/>
      <c r="C727" s="11"/>
      <c r="D727" s="10"/>
      <c r="I727" s="15"/>
      <c r="BP727" s="12"/>
      <c r="BR727" s="12"/>
      <c r="BT727" s="12"/>
      <c r="BV727" s="12"/>
      <c r="BY727" s="12"/>
      <c r="CB727" s="12"/>
      <c r="CE727" s="12"/>
    </row>
    <row r="728" spans="1:83" x14ac:dyDescent="0.25">
      <c r="A728" s="9"/>
      <c r="B728" s="10"/>
      <c r="C728" s="11"/>
      <c r="D728" s="10"/>
      <c r="I728" s="15"/>
      <c r="BP728" s="12"/>
      <c r="BR728" s="12"/>
      <c r="BT728" s="12"/>
      <c r="BV728" s="12"/>
      <c r="BY728" s="12"/>
      <c r="CB728" s="12"/>
      <c r="CE728" s="12"/>
    </row>
    <row r="729" spans="1:83" x14ac:dyDescent="0.25">
      <c r="A729" s="9"/>
      <c r="B729" s="10"/>
      <c r="C729" s="11"/>
      <c r="D729" s="10"/>
      <c r="I729" s="15"/>
      <c r="BP729" s="12"/>
      <c r="BR729" s="12"/>
      <c r="BT729" s="12"/>
      <c r="BV729" s="12"/>
      <c r="BY729" s="12"/>
      <c r="CB729" s="12"/>
      <c r="CE729" s="12"/>
    </row>
    <row r="730" spans="1:83" x14ac:dyDescent="0.25">
      <c r="A730" s="9"/>
      <c r="B730" s="10"/>
      <c r="C730" s="11"/>
      <c r="D730" s="10"/>
      <c r="I730" s="15"/>
      <c r="BP730" s="12"/>
      <c r="BR730" s="12"/>
      <c r="BT730" s="12"/>
      <c r="BV730" s="12"/>
      <c r="BY730" s="12"/>
      <c r="CB730" s="12"/>
      <c r="CE730" s="12"/>
    </row>
    <row r="731" spans="1:83" x14ac:dyDescent="0.25">
      <c r="A731" s="9"/>
      <c r="B731" s="10"/>
      <c r="C731" s="11"/>
      <c r="D731" s="10"/>
      <c r="I731" s="15"/>
      <c r="BP731" s="12"/>
      <c r="BR731" s="12"/>
      <c r="BT731" s="12"/>
      <c r="BV731" s="12"/>
      <c r="BY731" s="12"/>
      <c r="CB731" s="12"/>
      <c r="CE731" s="12"/>
    </row>
    <row r="732" spans="1:83" x14ac:dyDescent="0.25">
      <c r="A732" s="9"/>
      <c r="B732" s="10"/>
      <c r="C732" s="11"/>
      <c r="D732" s="10"/>
      <c r="I732" s="15"/>
      <c r="BP732" s="12"/>
      <c r="BR732" s="12"/>
      <c r="BT732" s="12"/>
      <c r="BV732" s="12"/>
      <c r="BY732" s="12"/>
      <c r="CB732" s="12"/>
      <c r="CE732" s="12"/>
    </row>
    <row r="733" spans="1:83" x14ac:dyDescent="0.25">
      <c r="A733" s="9"/>
      <c r="B733" s="10"/>
      <c r="C733" s="11"/>
      <c r="D733" s="10"/>
      <c r="I733" s="15"/>
      <c r="BP733" s="12"/>
      <c r="BR733" s="12"/>
      <c r="BT733" s="12"/>
      <c r="BV733" s="12"/>
      <c r="BY733" s="12"/>
      <c r="CB733" s="12"/>
      <c r="CE733" s="12"/>
    </row>
    <row r="734" spans="1:83" x14ac:dyDescent="0.25">
      <c r="A734" s="9"/>
      <c r="B734" s="10"/>
      <c r="C734" s="11"/>
      <c r="D734" s="10"/>
      <c r="I734" s="15"/>
      <c r="BP734" s="12"/>
      <c r="BR734" s="12"/>
      <c r="BT734" s="12"/>
      <c r="BV734" s="12"/>
      <c r="BY734" s="12"/>
      <c r="CB734" s="12"/>
      <c r="CE734" s="12"/>
    </row>
    <row r="735" spans="1:83" x14ac:dyDescent="0.25">
      <c r="A735" s="9"/>
      <c r="B735" s="10"/>
      <c r="C735" s="11"/>
      <c r="D735" s="10"/>
      <c r="I735" s="15"/>
      <c r="BP735" s="12"/>
      <c r="BR735" s="12"/>
      <c r="BT735" s="12"/>
      <c r="BV735" s="12"/>
      <c r="BY735" s="12"/>
      <c r="CB735" s="12"/>
      <c r="CE735" s="12"/>
    </row>
    <row r="736" spans="1:83" x14ac:dyDescent="0.25">
      <c r="A736" s="9"/>
      <c r="B736" s="10"/>
      <c r="C736" s="11"/>
      <c r="D736" s="10"/>
      <c r="I736" s="15"/>
      <c r="BP736" s="12"/>
      <c r="BR736" s="12"/>
      <c r="BT736" s="12"/>
      <c r="BV736" s="12"/>
      <c r="BY736" s="12"/>
      <c r="CB736" s="12"/>
      <c r="CE736" s="12"/>
    </row>
    <row r="737" spans="1:83" x14ac:dyDescent="0.25">
      <c r="A737" s="9"/>
      <c r="B737" s="10"/>
      <c r="C737" s="11"/>
      <c r="D737" s="10"/>
      <c r="I737" s="15"/>
      <c r="BP737" s="12"/>
      <c r="BR737" s="12"/>
      <c r="BT737" s="12"/>
      <c r="BV737" s="12"/>
      <c r="BY737" s="12"/>
      <c r="CB737" s="12"/>
      <c r="CE737" s="12"/>
    </row>
    <row r="738" spans="1:83" x14ac:dyDescent="0.25">
      <c r="A738" s="9"/>
      <c r="B738" s="10"/>
      <c r="C738" s="11"/>
      <c r="D738" s="10"/>
      <c r="I738" s="15"/>
      <c r="BP738" s="12"/>
      <c r="BR738" s="12"/>
      <c r="BT738" s="12"/>
      <c r="BV738" s="12"/>
      <c r="BY738" s="12"/>
      <c r="CB738" s="12"/>
      <c r="CE738" s="12"/>
    </row>
    <row r="739" spans="1:83" x14ac:dyDescent="0.25">
      <c r="A739" s="9"/>
      <c r="B739" s="10"/>
      <c r="C739" s="11"/>
      <c r="D739" s="10"/>
      <c r="I739" s="15"/>
      <c r="BP739" s="12"/>
      <c r="BR739" s="12"/>
      <c r="BT739" s="12"/>
      <c r="BV739" s="12"/>
      <c r="BY739" s="12"/>
      <c r="CB739" s="12"/>
      <c r="CE739" s="12"/>
    </row>
    <row r="740" spans="1:83" x14ac:dyDescent="0.25">
      <c r="A740" s="9"/>
      <c r="B740" s="10"/>
      <c r="C740" s="11"/>
      <c r="D740" s="10"/>
      <c r="I740" s="15"/>
      <c r="BP740" s="12"/>
      <c r="BR740" s="12"/>
      <c r="BT740" s="12"/>
      <c r="BV740" s="12"/>
      <c r="BY740" s="12"/>
      <c r="CB740" s="12"/>
      <c r="CE740" s="12"/>
    </row>
    <row r="741" spans="1:83" x14ac:dyDescent="0.25">
      <c r="A741" s="9"/>
      <c r="B741" s="10"/>
      <c r="C741" s="11"/>
      <c r="D741" s="10"/>
      <c r="I741" s="15"/>
      <c r="BP741" s="12"/>
      <c r="BR741" s="12"/>
      <c r="BT741" s="12"/>
      <c r="BV741" s="12"/>
      <c r="BY741" s="12"/>
      <c r="CB741" s="12"/>
      <c r="CE741" s="12"/>
    </row>
    <row r="742" spans="1:83" x14ac:dyDescent="0.25">
      <c r="A742" s="9"/>
      <c r="B742" s="10"/>
      <c r="C742" s="11"/>
      <c r="D742" s="10"/>
      <c r="I742" s="15"/>
      <c r="BP742" s="12"/>
      <c r="BR742" s="12"/>
      <c r="BT742" s="12"/>
      <c r="BV742" s="12"/>
      <c r="BY742" s="12"/>
      <c r="CB742" s="12"/>
      <c r="CE742" s="12"/>
    </row>
    <row r="743" spans="1:83" x14ac:dyDescent="0.25">
      <c r="A743" s="9"/>
      <c r="B743" s="10"/>
      <c r="C743" s="11"/>
      <c r="D743" s="10"/>
      <c r="I743" s="15"/>
      <c r="BP743" s="12"/>
      <c r="BR743" s="12"/>
      <c r="BT743" s="12"/>
      <c r="BV743" s="12"/>
      <c r="BY743" s="12"/>
      <c r="CB743" s="12"/>
      <c r="CE743" s="12"/>
    </row>
    <row r="744" spans="1:83" x14ac:dyDescent="0.25">
      <c r="A744" s="9"/>
      <c r="B744" s="10"/>
      <c r="C744" s="11"/>
      <c r="D744" s="10"/>
      <c r="I744" s="15"/>
      <c r="BP744" s="12"/>
      <c r="BR744" s="12"/>
      <c r="BT744" s="12"/>
      <c r="BV744" s="12"/>
      <c r="BY744" s="12"/>
      <c r="CB744" s="12"/>
      <c r="CE744" s="12"/>
    </row>
    <row r="745" spans="1:83" x14ac:dyDescent="0.25">
      <c r="A745" s="9"/>
      <c r="B745" s="10"/>
      <c r="C745" s="11"/>
      <c r="D745" s="10"/>
      <c r="I745" s="15"/>
      <c r="BP745" s="12"/>
      <c r="BR745" s="12"/>
      <c r="BT745" s="12"/>
      <c r="BV745" s="12"/>
      <c r="BY745" s="12"/>
      <c r="CB745" s="12"/>
      <c r="CE745" s="12"/>
    </row>
    <row r="746" spans="1:83" x14ac:dyDescent="0.25">
      <c r="A746" s="9"/>
      <c r="B746" s="10"/>
      <c r="C746" s="11"/>
      <c r="D746" s="10"/>
      <c r="I746" s="15"/>
      <c r="BP746" s="12"/>
      <c r="BR746" s="12"/>
      <c r="BT746" s="12"/>
      <c r="BV746" s="12"/>
      <c r="BY746" s="12"/>
      <c r="CB746" s="12"/>
      <c r="CE746" s="12"/>
    </row>
    <row r="747" spans="1:83" x14ac:dyDescent="0.25">
      <c r="A747" s="9"/>
      <c r="B747" s="10"/>
      <c r="C747" s="11"/>
      <c r="D747" s="10"/>
      <c r="I747" s="15"/>
      <c r="BP747" s="12"/>
      <c r="BR747" s="12"/>
      <c r="BT747" s="12"/>
      <c r="BV747" s="12"/>
      <c r="BY747" s="12"/>
      <c r="CB747" s="12"/>
      <c r="CE747" s="12"/>
    </row>
    <row r="748" spans="1:83" x14ac:dyDescent="0.25">
      <c r="A748" s="9"/>
      <c r="B748" s="10"/>
      <c r="C748" s="11"/>
      <c r="D748" s="10"/>
      <c r="I748" s="15"/>
      <c r="BP748" s="12"/>
      <c r="BR748" s="12"/>
      <c r="BT748" s="12"/>
      <c r="BV748" s="12"/>
      <c r="BY748" s="12"/>
      <c r="CB748" s="12"/>
      <c r="CE748" s="12"/>
    </row>
    <row r="749" spans="1:83" x14ac:dyDescent="0.25">
      <c r="A749" s="9"/>
      <c r="B749" s="10"/>
      <c r="C749" s="11"/>
      <c r="D749" s="10"/>
      <c r="I749" s="15"/>
      <c r="BP749" s="12"/>
      <c r="BR749" s="12"/>
      <c r="BT749" s="12"/>
      <c r="BV749" s="12"/>
      <c r="BY749" s="12"/>
      <c r="CB749" s="12"/>
      <c r="CE749" s="12"/>
    </row>
    <row r="750" spans="1:83" x14ac:dyDescent="0.25">
      <c r="A750" s="9"/>
      <c r="B750" s="10"/>
      <c r="C750" s="11"/>
      <c r="D750" s="10"/>
      <c r="I750" s="15"/>
      <c r="BP750" s="12"/>
      <c r="BR750" s="12"/>
      <c r="BT750" s="12"/>
      <c r="BV750" s="12"/>
      <c r="BY750" s="12"/>
      <c r="CB750" s="12"/>
      <c r="CE750" s="12"/>
    </row>
    <row r="751" spans="1:83" x14ac:dyDescent="0.25">
      <c r="A751" s="9"/>
      <c r="B751" s="10"/>
      <c r="C751" s="11"/>
      <c r="D751" s="10"/>
      <c r="I751" s="15"/>
      <c r="BP751" s="12"/>
      <c r="BR751" s="12"/>
      <c r="BT751" s="12"/>
      <c r="BV751" s="12"/>
      <c r="BY751" s="12"/>
      <c r="CB751" s="12"/>
      <c r="CE751" s="12"/>
    </row>
    <row r="752" spans="1:83" x14ac:dyDescent="0.25">
      <c r="A752" s="9"/>
      <c r="B752" s="10"/>
      <c r="C752" s="11"/>
      <c r="D752" s="10"/>
      <c r="I752" s="15"/>
      <c r="BP752" s="12"/>
      <c r="BR752" s="12"/>
      <c r="BT752" s="12"/>
      <c r="BV752" s="12"/>
      <c r="BY752" s="12"/>
      <c r="CB752" s="12"/>
      <c r="CE752" s="12"/>
    </row>
    <row r="753" spans="1:83" x14ac:dyDescent="0.25">
      <c r="A753" s="9"/>
      <c r="B753" s="10"/>
      <c r="C753" s="11"/>
      <c r="D753" s="10"/>
      <c r="I753" s="15"/>
      <c r="BP753" s="12"/>
      <c r="BR753" s="12"/>
      <c r="BT753" s="12"/>
      <c r="BV753" s="12"/>
      <c r="BY753" s="12"/>
      <c r="CB753" s="12"/>
      <c r="CE753" s="12"/>
    </row>
    <row r="754" spans="1:83" x14ac:dyDescent="0.25">
      <c r="A754" s="9"/>
      <c r="B754" s="10"/>
      <c r="C754" s="11"/>
      <c r="D754" s="10"/>
      <c r="I754" s="15"/>
      <c r="BP754" s="12"/>
      <c r="BR754" s="12"/>
      <c r="BT754" s="12"/>
      <c r="BV754" s="12"/>
      <c r="BY754" s="12"/>
      <c r="CB754" s="12"/>
      <c r="CE754" s="12"/>
    </row>
    <row r="755" spans="1:83" x14ac:dyDescent="0.25">
      <c r="A755" s="9"/>
      <c r="B755" s="10"/>
      <c r="C755" s="11"/>
      <c r="D755" s="10"/>
      <c r="I755" s="15"/>
      <c r="BP755" s="12"/>
      <c r="BR755" s="12"/>
      <c r="BT755" s="12"/>
      <c r="BV755" s="12"/>
      <c r="BY755" s="12"/>
      <c r="CB755" s="12"/>
      <c r="CE755" s="12"/>
    </row>
    <row r="756" spans="1:83" x14ac:dyDescent="0.25">
      <c r="A756" s="9"/>
      <c r="B756" s="10"/>
      <c r="C756" s="11"/>
      <c r="D756" s="10"/>
      <c r="I756" s="15"/>
      <c r="BP756" s="12"/>
      <c r="BR756" s="12"/>
      <c r="BT756" s="12"/>
      <c r="BV756" s="12"/>
      <c r="BY756" s="12"/>
      <c r="CB756" s="12"/>
      <c r="CE756" s="12"/>
    </row>
    <row r="757" spans="1:83" x14ac:dyDescent="0.25">
      <c r="A757" s="9"/>
      <c r="B757" s="10"/>
      <c r="C757" s="11"/>
      <c r="D757" s="10"/>
      <c r="I757" s="15"/>
      <c r="BP757" s="12"/>
      <c r="BR757" s="12"/>
      <c r="BT757" s="12"/>
      <c r="BV757" s="12"/>
      <c r="BY757" s="12"/>
      <c r="CB757" s="12"/>
      <c r="CE757" s="12"/>
    </row>
    <row r="758" spans="1:83" x14ac:dyDescent="0.25">
      <c r="A758" s="9"/>
      <c r="B758" s="10"/>
      <c r="C758" s="11"/>
      <c r="D758" s="10"/>
      <c r="I758" s="15"/>
      <c r="BP758" s="12"/>
      <c r="BR758" s="12"/>
      <c r="BT758" s="12"/>
      <c r="BV758" s="12"/>
      <c r="BY758" s="12"/>
      <c r="CB758" s="12"/>
      <c r="CE758" s="12"/>
    </row>
    <row r="759" spans="1:83" x14ac:dyDescent="0.25">
      <c r="A759" s="9"/>
      <c r="B759" s="10"/>
      <c r="C759" s="11"/>
      <c r="D759" s="10"/>
      <c r="I759" s="15"/>
      <c r="BP759" s="12"/>
      <c r="BR759" s="12"/>
      <c r="BT759" s="12"/>
      <c r="BV759" s="12"/>
      <c r="BY759" s="12"/>
      <c r="CB759" s="12"/>
      <c r="CE759" s="12"/>
    </row>
    <row r="760" spans="1:83" x14ac:dyDescent="0.25">
      <c r="A760" s="9"/>
      <c r="B760" s="10"/>
      <c r="C760" s="11"/>
      <c r="D760" s="10"/>
      <c r="I760" s="15"/>
      <c r="BP760" s="12"/>
      <c r="BR760" s="12"/>
      <c r="BT760" s="12"/>
      <c r="BV760" s="12"/>
      <c r="BY760" s="12"/>
      <c r="CB760" s="12"/>
      <c r="CE760" s="12"/>
    </row>
    <row r="761" spans="1:83" x14ac:dyDescent="0.25">
      <c r="A761" s="9"/>
      <c r="B761" s="10"/>
      <c r="C761" s="11"/>
      <c r="D761" s="10"/>
      <c r="I761" s="15"/>
      <c r="BP761" s="12"/>
      <c r="BR761" s="12"/>
      <c r="BT761" s="12"/>
      <c r="BV761" s="12"/>
      <c r="BY761" s="12"/>
      <c r="CB761" s="12"/>
      <c r="CE761" s="12"/>
    </row>
    <row r="762" spans="1:83" x14ac:dyDescent="0.25">
      <c r="A762" s="9"/>
      <c r="B762" s="10"/>
      <c r="C762" s="11"/>
      <c r="D762" s="10"/>
      <c r="I762" s="15"/>
      <c r="BP762" s="12"/>
      <c r="BR762" s="12"/>
      <c r="BT762" s="12"/>
      <c r="BV762" s="12"/>
      <c r="BY762" s="12"/>
      <c r="CB762" s="12"/>
      <c r="CE762" s="12"/>
    </row>
    <row r="763" spans="1:83" x14ac:dyDescent="0.25">
      <c r="A763" s="9"/>
      <c r="B763" s="10"/>
      <c r="C763" s="11"/>
      <c r="D763" s="10"/>
      <c r="I763" s="15"/>
      <c r="BP763" s="12"/>
      <c r="BR763" s="12"/>
      <c r="BT763" s="12"/>
      <c r="BV763" s="12"/>
      <c r="BY763" s="12"/>
      <c r="CB763" s="12"/>
      <c r="CE763" s="12"/>
    </row>
    <row r="764" spans="1:83" x14ac:dyDescent="0.25">
      <c r="A764" s="9"/>
      <c r="B764" s="10"/>
      <c r="C764" s="11"/>
      <c r="D764" s="10"/>
      <c r="I764" s="15"/>
      <c r="BP764" s="12"/>
      <c r="BR764" s="12"/>
      <c r="BT764" s="12"/>
      <c r="BV764" s="12"/>
      <c r="BY764" s="12"/>
      <c r="CB764" s="12"/>
      <c r="CE764" s="12"/>
    </row>
    <row r="765" spans="1:83" x14ac:dyDescent="0.25">
      <c r="A765" s="9"/>
      <c r="B765" s="10"/>
      <c r="C765" s="11"/>
      <c r="D765" s="10"/>
      <c r="I765" s="15"/>
      <c r="BP765" s="12"/>
      <c r="BR765" s="12"/>
      <c r="BT765" s="12"/>
      <c r="BV765" s="12"/>
      <c r="BY765" s="12"/>
      <c r="CB765" s="12"/>
      <c r="CE765" s="12"/>
    </row>
    <row r="766" spans="1:83" x14ac:dyDescent="0.25">
      <c r="A766" s="9"/>
      <c r="B766" s="10"/>
      <c r="C766" s="11"/>
      <c r="D766" s="10"/>
      <c r="I766" s="15"/>
      <c r="BP766" s="12"/>
      <c r="BR766" s="12"/>
      <c r="BT766" s="12"/>
      <c r="BV766" s="12"/>
      <c r="BY766" s="12"/>
      <c r="CB766" s="12"/>
      <c r="CE766" s="12"/>
    </row>
    <row r="767" spans="1:83" x14ac:dyDescent="0.25">
      <c r="A767" s="9"/>
      <c r="B767" s="10"/>
      <c r="C767" s="11"/>
      <c r="D767" s="10"/>
      <c r="I767" s="15"/>
      <c r="BP767" s="12"/>
      <c r="BR767" s="12"/>
      <c r="BT767" s="12"/>
      <c r="BV767" s="12"/>
      <c r="BY767" s="12"/>
      <c r="CB767" s="12"/>
      <c r="CE767" s="12"/>
    </row>
    <row r="768" spans="1:83" x14ac:dyDescent="0.25">
      <c r="A768" s="9"/>
      <c r="B768" s="10"/>
      <c r="C768" s="11"/>
      <c r="D768" s="10"/>
      <c r="I768" s="15"/>
      <c r="BP768" s="12"/>
      <c r="BR768" s="12"/>
      <c r="BT768" s="12"/>
      <c r="BV768" s="12"/>
      <c r="BY768" s="12"/>
      <c r="CB768" s="12"/>
      <c r="CE768" s="12"/>
    </row>
    <row r="769" spans="1:83" x14ac:dyDescent="0.25">
      <c r="A769" s="9"/>
      <c r="B769" s="10"/>
      <c r="C769" s="11"/>
      <c r="D769" s="10"/>
      <c r="I769" s="15"/>
      <c r="BP769" s="12"/>
      <c r="BR769" s="12"/>
      <c r="BT769" s="12"/>
      <c r="BV769" s="12"/>
      <c r="BY769" s="12"/>
      <c r="CB769" s="12"/>
      <c r="CE769" s="12"/>
    </row>
    <row r="770" spans="1:83" x14ac:dyDescent="0.25">
      <c r="A770" s="9"/>
      <c r="B770" s="10"/>
      <c r="C770" s="11"/>
      <c r="D770" s="10"/>
      <c r="I770" s="15"/>
      <c r="BP770" s="12"/>
      <c r="BR770" s="12"/>
      <c r="BT770" s="12"/>
      <c r="BV770" s="12"/>
      <c r="BY770" s="12"/>
      <c r="CB770" s="12"/>
      <c r="CE770" s="12"/>
    </row>
    <row r="771" spans="1:83" x14ac:dyDescent="0.25">
      <c r="A771" s="9"/>
      <c r="B771" s="10"/>
      <c r="C771" s="11"/>
      <c r="D771" s="10"/>
      <c r="I771" s="15"/>
      <c r="BP771" s="12"/>
      <c r="BR771" s="12"/>
      <c r="BT771" s="12"/>
      <c r="BV771" s="12"/>
      <c r="BY771" s="12"/>
      <c r="CB771" s="12"/>
      <c r="CE771" s="12"/>
    </row>
    <row r="772" spans="1:83" x14ac:dyDescent="0.25">
      <c r="A772" s="9"/>
      <c r="B772" s="10"/>
      <c r="C772" s="11"/>
      <c r="D772" s="10"/>
      <c r="I772" s="15"/>
      <c r="BP772" s="12"/>
      <c r="BR772" s="12"/>
      <c r="BT772" s="12"/>
      <c r="BV772" s="12"/>
      <c r="BY772" s="12"/>
      <c r="CB772" s="12"/>
      <c r="CE772" s="12"/>
    </row>
    <row r="773" spans="1:83" x14ac:dyDescent="0.25">
      <c r="A773" s="9"/>
      <c r="B773" s="10"/>
      <c r="C773" s="11"/>
      <c r="D773" s="10"/>
      <c r="I773" s="15"/>
      <c r="BP773" s="12"/>
      <c r="BR773" s="12"/>
      <c r="BT773" s="12"/>
      <c r="BV773" s="12"/>
      <c r="BY773" s="12"/>
      <c r="CB773" s="12"/>
      <c r="CE773" s="12"/>
    </row>
    <row r="774" spans="1:83" x14ac:dyDescent="0.25">
      <c r="A774" s="9"/>
      <c r="B774" s="10"/>
      <c r="C774" s="11"/>
      <c r="D774" s="10"/>
      <c r="I774" s="15"/>
      <c r="BP774" s="12"/>
      <c r="BR774" s="12"/>
      <c r="BT774" s="12"/>
      <c r="BV774" s="12"/>
      <c r="BY774" s="12"/>
      <c r="CB774" s="12"/>
      <c r="CE774" s="12"/>
    </row>
    <row r="775" spans="1:83" x14ac:dyDescent="0.25">
      <c r="A775" s="9"/>
      <c r="B775" s="10"/>
      <c r="C775" s="11"/>
      <c r="D775" s="10"/>
      <c r="I775" s="15"/>
      <c r="BP775" s="12"/>
      <c r="BR775" s="12"/>
      <c r="BT775" s="12"/>
      <c r="BV775" s="12"/>
      <c r="BY775" s="12"/>
      <c r="CB775" s="12"/>
      <c r="CE775" s="12"/>
    </row>
    <row r="776" spans="1:83" x14ac:dyDescent="0.25">
      <c r="A776" s="9"/>
      <c r="B776" s="10"/>
      <c r="C776" s="11"/>
      <c r="D776" s="10"/>
      <c r="I776" s="15"/>
      <c r="BP776" s="12"/>
      <c r="BR776" s="12"/>
      <c r="BT776" s="12"/>
      <c r="BV776" s="12"/>
      <c r="BY776" s="12"/>
      <c r="CB776" s="12"/>
      <c r="CE776" s="12"/>
    </row>
    <row r="777" spans="1:83" x14ac:dyDescent="0.25">
      <c r="A777" s="9"/>
      <c r="B777" s="10"/>
      <c r="C777" s="11"/>
      <c r="D777" s="10"/>
      <c r="I777" s="15"/>
      <c r="BP777" s="12"/>
      <c r="BR777" s="12"/>
      <c r="BT777" s="12"/>
      <c r="BV777" s="12"/>
      <c r="BY777" s="12"/>
      <c r="CB777" s="12"/>
      <c r="CE777" s="12"/>
    </row>
    <row r="778" spans="1:83" x14ac:dyDescent="0.25">
      <c r="A778" s="9"/>
      <c r="B778" s="10"/>
      <c r="C778" s="11"/>
      <c r="D778" s="10"/>
      <c r="I778" s="15"/>
      <c r="BP778" s="12"/>
      <c r="BR778" s="12"/>
      <c r="BT778" s="12"/>
      <c r="BV778" s="12"/>
      <c r="BY778" s="12"/>
      <c r="CB778" s="12"/>
      <c r="CE778" s="12"/>
    </row>
    <row r="779" spans="1:83" x14ac:dyDescent="0.25">
      <c r="A779" s="9"/>
      <c r="B779" s="10"/>
      <c r="C779" s="11"/>
      <c r="D779" s="10"/>
      <c r="I779" s="15"/>
      <c r="BP779" s="12"/>
      <c r="BR779" s="12"/>
      <c r="BT779" s="12"/>
      <c r="BV779" s="12"/>
      <c r="BY779" s="12"/>
      <c r="CB779" s="12"/>
      <c r="CE779" s="12"/>
    </row>
    <row r="780" spans="1:83" x14ac:dyDescent="0.25">
      <c r="A780" s="9"/>
      <c r="B780" s="10"/>
      <c r="C780" s="11"/>
      <c r="D780" s="10"/>
      <c r="I780" s="15"/>
      <c r="BP780" s="12"/>
      <c r="BR780" s="12"/>
      <c r="BT780" s="12"/>
      <c r="BV780" s="12"/>
      <c r="BY780" s="12"/>
      <c r="CB780" s="12"/>
      <c r="CE780" s="12"/>
    </row>
    <row r="781" spans="1:83" x14ac:dyDescent="0.25">
      <c r="A781" s="9"/>
      <c r="B781" s="10"/>
      <c r="C781" s="11"/>
      <c r="D781" s="10"/>
      <c r="I781" s="15"/>
      <c r="BP781" s="12"/>
      <c r="BR781" s="12"/>
      <c r="BT781" s="12"/>
      <c r="BV781" s="12"/>
      <c r="BY781" s="12"/>
      <c r="CB781" s="12"/>
      <c r="CE781" s="12"/>
    </row>
    <row r="782" spans="1:83" x14ac:dyDescent="0.25">
      <c r="A782" s="9"/>
      <c r="B782" s="10"/>
      <c r="C782" s="11"/>
      <c r="D782" s="10"/>
      <c r="I782" s="15"/>
      <c r="BP782" s="12"/>
      <c r="BR782" s="12"/>
      <c r="BT782" s="12"/>
      <c r="BV782" s="12"/>
      <c r="BY782" s="12"/>
      <c r="CB782" s="12"/>
      <c r="CE782" s="12"/>
    </row>
    <row r="783" spans="1:83" x14ac:dyDescent="0.25">
      <c r="A783" s="9"/>
      <c r="B783" s="10"/>
      <c r="C783" s="11"/>
      <c r="D783" s="10"/>
      <c r="I783" s="15"/>
      <c r="BP783" s="12"/>
      <c r="BR783" s="12"/>
      <c r="BT783" s="12"/>
      <c r="BV783" s="12"/>
      <c r="BY783" s="12"/>
      <c r="CB783" s="12"/>
      <c r="CE783" s="12"/>
    </row>
    <row r="784" spans="1:83" x14ac:dyDescent="0.25">
      <c r="A784" s="9"/>
      <c r="B784" s="10"/>
      <c r="C784" s="11"/>
      <c r="D784" s="10"/>
      <c r="I784" s="15"/>
      <c r="BP784" s="12"/>
      <c r="BR784" s="12"/>
      <c r="BT784" s="12"/>
      <c r="BV784" s="12"/>
      <c r="BY784" s="12"/>
      <c r="CB784" s="12"/>
      <c r="CE784" s="12"/>
    </row>
    <row r="785" spans="1:83" x14ac:dyDescent="0.25">
      <c r="A785" s="9"/>
      <c r="B785" s="10"/>
      <c r="C785" s="11"/>
      <c r="D785" s="10"/>
      <c r="I785" s="15"/>
      <c r="BP785" s="12"/>
      <c r="BR785" s="12"/>
      <c r="BT785" s="12"/>
      <c r="BV785" s="12"/>
      <c r="BY785" s="12"/>
      <c r="CB785" s="12"/>
      <c r="CE785" s="12"/>
    </row>
    <row r="786" spans="1:83" x14ac:dyDescent="0.25">
      <c r="A786" s="9"/>
      <c r="B786" s="10"/>
      <c r="C786" s="11"/>
      <c r="D786" s="10"/>
      <c r="I786" s="15"/>
      <c r="BP786" s="12"/>
      <c r="BR786" s="12"/>
      <c r="BT786" s="12"/>
      <c r="BV786" s="12"/>
      <c r="BY786" s="12"/>
      <c r="CB786" s="12"/>
      <c r="CE786" s="12"/>
    </row>
    <row r="787" spans="1:83" x14ac:dyDescent="0.25">
      <c r="A787" s="9"/>
      <c r="B787" s="10"/>
      <c r="C787" s="11"/>
      <c r="D787" s="10"/>
      <c r="I787" s="15"/>
      <c r="BP787" s="12"/>
      <c r="BR787" s="12"/>
      <c r="BT787" s="12"/>
      <c r="BV787" s="12"/>
      <c r="BY787" s="12"/>
      <c r="CB787" s="12"/>
      <c r="CE787" s="12"/>
    </row>
    <row r="788" spans="1:83" x14ac:dyDescent="0.25">
      <c r="A788" s="9"/>
      <c r="B788" s="10"/>
      <c r="C788" s="11"/>
      <c r="D788" s="10"/>
      <c r="I788" s="15"/>
      <c r="BP788" s="12"/>
      <c r="BR788" s="12"/>
      <c r="BT788" s="12"/>
      <c r="BV788" s="12"/>
      <c r="BY788" s="12"/>
      <c r="CB788" s="12"/>
      <c r="CE788" s="12"/>
    </row>
    <row r="789" spans="1:83" x14ac:dyDescent="0.25">
      <c r="A789" s="9"/>
      <c r="B789" s="10"/>
      <c r="C789" s="11"/>
      <c r="D789" s="10"/>
      <c r="I789" s="15"/>
      <c r="BP789" s="12"/>
      <c r="BR789" s="12"/>
      <c r="BT789" s="12"/>
      <c r="BV789" s="12"/>
      <c r="BY789" s="12"/>
      <c r="CB789" s="12"/>
      <c r="CE789" s="12"/>
    </row>
    <row r="790" spans="1:83" x14ac:dyDescent="0.25">
      <c r="A790" s="9"/>
      <c r="B790" s="10"/>
      <c r="C790" s="11"/>
      <c r="D790" s="10"/>
      <c r="I790" s="15"/>
      <c r="BP790" s="12"/>
      <c r="BR790" s="12"/>
      <c r="BT790" s="12"/>
      <c r="BV790" s="12"/>
      <c r="BY790" s="12"/>
      <c r="CB790" s="12"/>
      <c r="CE790" s="12"/>
    </row>
    <row r="791" spans="1:83" x14ac:dyDescent="0.25">
      <c r="A791" s="9"/>
      <c r="B791" s="10"/>
      <c r="C791" s="11"/>
      <c r="D791" s="10"/>
      <c r="I791" s="15"/>
      <c r="BP791" s="12"/>
      <c r="BR791" s="12"/>
      <c r="BT791" s="12"/>
      <c r="BV791" s="12"/>
      <c r="BY791" s="12"/>
      <c r="CB791" s="12"/>
      <c r="CE791" s="12"/>
    </row>
    <row r="792" spans="1:83" x14ac:dyDescent="0.25">
      <c r="A792" s="9"/>
      <c r="B792" s="10"/>
      <c r="C792" s="11"/>
      <c r="D792" s="10"/>
      <c r="I792" s="15"/>
      <c r="BP792" s="12"/>
      <c r="BR792" s="12"/>
      <c r="BT792" s="12"/>
      <c r="BV792" s="12"/>
      <c r="BY792" s="12"/>
      <c r="CB792" s="12"/>
      <c r="CE792" s="12"/>
    </row>
    <row r="793" spans="1:83" x14ac:dyDescent="0.25">
      <c r="A793" s="9"/>
      <c r="B793" s="10"/>
      <c r="C793" s="11"/>
      <c r="D793" s="10"/>
      <c r="I793" s="15"/>
      <c r="BP793" s="12"/>
      <c r="BR793" s="12"/>
      <c r="BT793" s="12"/>
      <c r="BV793" s="12"/>
      <c r="BY793" s="12"/>
      <c r="CB793" s="12"/>
      <c r="CE793" s="12"/>
    </row>
    <row r="794" spans="1:83" x14ac:dyDescent="0.25">
      <c r="A794" s="9"/>
      <c r="B794" s="10"/>
      <c r="C794" s="11"/>
      <c r="D794" s="10"/>
      <c r="I794" s="15"/>
      <c r="BP794" s="12"/>
      <c r="BR794" s="12"/>
      <c r="BT794" s="12"/>
      <c r="BV794" s="12"/>
      <c r="BY794" s="12"/>
      <c r="CB794" s="12"/>
      <c r="CE794" s="12"/>
    </row>
    <row r="795" spans="1:83" x14ac:dyDescent="0.25">
      <c r="A795" s="9"/>
      <c r="B795" s="10"/>
      <c r="C795" s="11"/>
      <c r="D795" s="10"/>
      <c r="I795" s="15"/>
      <c r="BP795" s="12"/>
      <c r="BR795" s="12"/>
      <c r="BT795" s="12"/>
      <c r="BV795" s="12"/>
      <c r="BY795" s="12"/>
      <c r="CB795" s="12"/>
      <c r="CE795" s="12"/>
    </row>
    <row r="796" spans="1:83" x14ac:dyDescent="0.25">
      <c r="A796" s="9"/>
      <c r="B796" s="10"/>
      <c r="C796" s="11"/>
      <c r="D796" s="10"/>
      <c r="I796" s="15"/>
      <c r="BP796" s="12"/>
      <c r="BR796" s="12"/>
      <c r="BT796" s="12"/>
      <c r="BV796" s="12"/>
      <c r="BY796" s="12"/>
      <c r="CB796" s="12"/>
      <c r="CE796" s="12"/>
    </row>
    <row r="797" spans="1:83" x14ac:dyDescent="0.25">
      <c r="A797" s="9"/>
      <c r="B797" s="10"/>
      <c r="C797" s="11"/>
      <c r="D797" s="10"/>
      <c r="I797" s="15"/>
      <c r="BP797" s="12"/>
      <c r="BR797" s="12"/>
      <c r="BT797" s="12"/>
      <c r="BV797" s="12"/>
      <c r="BY797" s="12"/>
      <c r="CB797" s="12"/>
      <c r="CE797" s="12"/>
    </row>
    <row r="798" spans="1:83" x14ac:dyDescent="0.25">
      <c r="A798" s="9"/>
      <c r="B798" s="10"/>
      <c r="C798" s="11"/>
      <c r="D798" s="10"/>
      <c r="I798" s="15"/>
      <c r="BP798" s="12"/>
      <c r="BR798" s="12"/>
      <c r="BT798" s="12"/>
      <c r="BV798" s="12"/>
      <c r="BY798" s="12"/>
      <c r="CB798" s="12"/>
      <c r="CE798" s="12"/>
    </row>
    <row r="799" spans="1:83" x14ac:dyDescent="0.25">
      <c r="A799" s="9"/>
      <c r="B799" s="10"/>
      <c r="C799" s="11"/>
      <c r="D799" s="10"/>
      <c r="I799" s="15"/>
      <c r="BP799" s="12"/>
      <c r="BR799" s="12"/>
      <c r="BT799" s="12"/>
      <c r="BV799" s="12"/>
      <c r="BY799" s="12"/>
      <c r="CB799" s="12"/>
      <c r="CE799" s="12"/>
    </row>
    <row r="800" spans="1:83" x14ac:dyDescent="0.25">
      <c r="A800" s="9"/>
      <c r="B800" s="10"/>
      <c r="C800" s="11"/>
      <c r="D800" s="10"/>
      <c r="I800" s="15"/>
      <c r="BP800" s="12"/>
      <c r="BR800" s="12"/>
      <c r="BT800" s="12"/>
      <c r="BV800" s="12"/>
      <c r="BY800" s="12"/>
      <c r="CB800" s="12"/>
      <c r="CE800" s="12"/>
    </row>
    <row r="801" spans="1:83" x14ac:dyDescent="0.25">
      <c r="A801" s="9"/>
      <c r="B801" s="10"/>
      <c r="C801" s="11"/>
      <c r="D801" s="10"/>
      <c r="I801" s="15"/>
      <c r="BP801" s="12"/>
      <c r="BR801" s="12"/>
      <c r="BT801" s="12"/>
      <c r="BV801" s="12"/>
      <c r="BY801" s="12"/>
      <c r="CB801" s="12"/>
      <c r="CE801" s="12"/>
    </row>
    <row r="802" spans="1:83" x14ac:dyDescent="0.25">
      <c r="A802" s="9"/>
      <c r="B802" s="10"/>
      <c r="C802" s="11"/>
      <c r="D802" s="10"/>
      <c r="I802" s="15"/>
      <c r="BP802" s="12"/>
      <c r="BR802" s="12"/>
      <c r="BT802" s="12"/>
      <c r="BV802" s="12"/>
      <c r="BY802" s="12"/>
      <c r="CB802" s="12"/>
      <c r="CE802" s="12"/>
    </row>
    <row r="803" spans="1:83" x14ac:dyDescent="0.25">
      <c r="A803" s="9"/>
      <c r="B803" s="10"/>
      <c r="C803" s="11"/>
      <c r="D803" s="10"/>
      <c r="I803" s="15"/>
      <c r="BP803" s="12"/>
      <c r="BR803" s="12"/>
      <c r="BT803" s="12"/>
      <c r="BV803" s="12"/>
      <c r="BY803" s="12"/>
      <c r="CB803" s="12"/>
      <c r="CE803" s="12"/>
    </row>
    <row r="804" spans="1:83" x14ac:dyDescent="0.25">
      <c r="A804" s="9"/>
      <c r="B804" s="10"/>
      <c r="C804" s="11"/>
      <c r="D804" s="10"/>
      <c r="I804" s="15"/>
      <c r="BP804" s="12"/>
      <c r="BR804" s="12"/>
      <c r="BT804" s="12"/>
      <c r="BV804" s="12"/>
      <c r="BY804" s="12"/>
      <c r="CB804" s="12"/>
      <c r="CE804" s="12"/>
    </row>
    <row r="805" spans="1:83" x14ac:dyDescent="0.25">
      <c r="A805" s="9"/>
      <c r="B805" s="10"/>
      <c r="C805" s="11"/>
      <c r="D805" s="10"/>
      <c r="I805" s="15"/>
      <c r="BP805" s="12"/>
      <c r="BR805" s="12"/>
      <c r="BT805" s="12"/>
      <c r="BV805" s="12"/>
      <c r="BY805" s="12"/>
      <c r="CB805" s="12"/>
      <c r="CE805" s="12"/>
    </row>
    <row r="806" spans="1:83" x14ac:dyDescent="0.25">
      <c r="A806" s="9"/>
      <c r="B806" s="10"/>
      <c r="C806" s="11"/>
      <c r="D806" s="10"/>
      <c r="I806" s="15"/>
      <c r="BP806" s="12"/>
      <c r="BR806" s="12"/>
      <c r="BT806" s="12"/>
      <c r="BV806" s="12"/>
      <c r="BY806" s="12"/>
      <c r="CB806" s="12"/>
      <c r="CE806" s="12"/>
    </row>
    <row r="807" spans="1:83" x14ac:dyDescent="0.25">
      <c r="A807" s="9"/>
      <c r="B807" s="10"/>
      <c r="C807" s="11"/>
      <c r="D807" s="10"/>
      <c r="I807" s="15"/>
      <c r="BP807" s="12"/>
      <c r="BR807" s="12"/>
      <c r="BT807" s="12"/>
      <c r="BV807" s="12"/>
      <c r="BY807" s="12"/>
      <c r="CB807" s="12"/>
      <c r="CE807" s="12"/>
    </row>
    <row r="808" spans="1:83" x14ac:dyDescent="0.25">
      <c r="A808" s="9"/>
      <c r="B808" s="10"/>
      <c r="C808" s="11"/>
      <c r="D808" s="10"/>
      <c r="I808" s="15"/>
      <c r="BP808" s="12"/>
      <c r="BR808" s="12"/>
      <c r="BT808" s="12"/>
      <c r="BV808" s="12"/>
      <c r="BY808" s="12"/>
      <c r="CB808" s="12"/>
      <c r="CE808" s="12"/>
    </row>
    <row r="809" spans="1:83" x14ac:dyDescent="0.25">
      <c r="A809" s="9"/>
      <c r="B809" s="10"/>
      <c r="C809" s="11"/>
      <c r="D809" s="10"/>
      <c r="I809" s="15"/>
      <c r="BP809" s="12"/>
      <c r="BR809" s="12"/>
      <c r="BT809" s="12"/>
      <c r="BV809" s="12"/>
      <c r="BY809" s="12"/>
      <c r="CB809" s="12"/>
      <c r="CE809" s="12"/>
    </row>
    <row r="810" spans="1:83" x14ac:dyDescent="0.25">
      <c r="A810" s="9"/>
      <c r="B810" s="10"/>
      <c r="C810" s="11"/>
      <c r="D810" s="10"/>
      <c r="I810" s="15"/>
      <c r="BP810" s="12"/>
      <c r="BR810" s="12"/>
      <c r="BT810" s="12"/>
      <c r="BV810" s="12"/>
      <c r="BY810" s="12"/>
      <c r="CB810" s="12"/>
      <c r="CE810" s="12"/>
    </row>
    <row r="811" spans="1:83" x14ac:dyDescent="0.25">
      <c r="A811" s="9"/>
      <c r="B811" s="10"/>
      <c r="C811" s="11"/>
      <c r="D811" s="10"/>
      <c r="I811" s="15"/>
      <c r="BP811" s="12"/>
      <c r="BR811" s="12"/>
      <c r="BT811" s="12"/>
      <c r="BV811" s="12"/>
      <c r="BY811" s="12"/>
      <c r="CB811" s="12"/>
      <c r="CE811" s="12"/>
    </row>
    <row r="812" spans="1:83" x14ac:dyDescent="0.25">
      <c r="A812" s="9"/>
      <c r="B812" s="10"/>
      <c r="C812" s="11"/>
      <c r="D812" s="10"/>
      <c r="I812" s="15"/>
      <c r="BP812" s="12"/>
      <c r="BR812" s="12"/>
      <c r="BT812" s="12"/>
      <c r="BV812" s="12"/>
      <c r="BY812" s="12"/>
      <c r="CB812" s="12"/>
      <c r="CE812" s="12"/>
    </row>
    <row r="813" spans="1:83" x14ac:dyDescent="0.25">
      <c r="A813" s="9"/>
      <c r="B813" s="10"/>
      <c r="C813" s="11"/>
      <c r="D813" s="10"/>
      <c r="I813" s="15"/>
      <c r="BP813" s="12"/>
      <c r="BR813" s="12"/>
      <c r="BT813" s="12"/>
      <c r="BV813" s="12"/>
      <c r="BY813" s="12"/>
      <c r="CB813" s="12"/>
      <c r="CE813" s="12"/>
    </row>
    <row r="814" spans="1:83" x14ac:dyDescent="0.25">
      <c r="A814" s="9"/>
      <c r="B814" s="10"/>
      <c r="C814" s="11"/>
      <c r="D814" s="10"/>
      <c r="I814" s="15"/>
      <c r="BP814" s="12"/>
      <c r="BR814" s="12"/>
      <c r="BT814" s="12"/>
      <c r="BV814" s="12"/>
      <c r="BY814" s="12"/>
      <c r="CB814" s="12"/>
      <c r="CE814" s="12"/>
    </row>
    <row r="815" spans="1:83" x14ac:dyDescent="0.25">
      <c r="A815" s="9"/>
      <c r="B815" s="10"/>
      <c r="C815" s="11"/>
      <c r="D815" s="10"/>
      <c r="I815" s="15"/>
      <c r="BP815" s="12"/>
      <c r="BR815" s="12"/>
      <c r="BT815" s="12"/>
      <c r="BV815" s="12"/>
      <c r="BY815" s="12"/>
      <c r="CB815" s="12"/>
      <c r="CE815" s="12"/>
    </row>
    <row r="816" spans="1:83" x14ac:dyDescent="0.25">
      <c r="A816" s="9"/>
      <c r="B816" s="10"/>
      <c r="C816" s="11"/>
      <c r="D816" s="10"/>
      <c r="I816" s="15"/>
      <c r="BP816" s="12"/>
      <c r="BR816" s="12"/>
      <c r="BT816" s="12"/>
      <c r="BV816" s="12"/>
      <c r="BY816" s="12"/>
      <c r="CB816" s="12"/>
      <c r="CE816" s="12"/>
    </row>
    <row r="817" spans="1:83" x14ac:dyDescent="0.25">
      <c r="A817" s="9"/>
      <c r="B817" s="10"/>
      <c r="C817" s="11"/>
      <c r="D817" s="10"/>
      <c r="I817" s="15"/>
      <c r="BP817" s="12"/>
      <c r="BR817" s="12"/>
      <c r="BT817" s="12"/>
      <c r="BV817" s="12"/>
      <c r="BY817" s="12"/>
      <c r="CB817" s="12"/>
      <c r="CE817" s="12"/>
    </row>
    <row r="818" spans="1:83" x14ac:dyDescent="0.25">
      <c r="A818" s="9"/>
      <c r="B818" s="10"/>
      <c r="C818" s="11"/>
      <c r="D818" s="10"/>
      <c r="I818" s="15"/>
      <c r="BP818" s="12"/>
      <c r="BR818" s="12"/>
      <c r="BT818" s="12"/>
      <c r="BV818" s="12"/>
      <c r="BY818" s="12"/>
      <c r="CB818" s="12"/>
      <c r="CE818" s="12"/>
    </row>
    <row r="819" spans="1:83" x14ac:dyDescent="0.25">
      <c r="A819" s="9"/>
      <c r="B819" s="10"/>
      <c r="C819" s="11"/>
      <c r="D819" s="10"/>
      <c r="I819" s="15"/>
      <c r="BP819" s="12"/>
      <c r="BR819" s="12"/>
      <c r="BT819" s="12"/>
      <c r="BV819" s="12"/>
      <c r="BY819" s="12"/>
      <c r="CB819" s="12"/>
      <c r="CE819" s="12"/>
    </row>
    <row r="820" spans="1:83" x14ac:dyDescent="0.25">
      <c r="A820" s="9"/>
      <c r="B820" s="10"/>
      <c r="C820" s="11"/>
      <c r="D820" s="10"/>
      <c r="I820" s="15"/>
      <c r="BP820" s="12"/>
      <c r="BR820" s="12"/>
      <c r="BT820" s="12"/>
      <c r="BV820" s="12"/>
      <c r="BY820" s="12"/>
      <c r="CB820" s="12"/>
      <c r="CE820" s="12"/>
    </row>
    <row r="821" spans="1:83" x14ac:dyDescent="0.25">
      <c r="A821" s="9"/>
      <c r="B821" s="10"/>
      <c r="C821" s="11"/>
      <c r="D821" s="10"/>
      <c r="I821" s="15"/>
      <c r="BP821" s="12"/>
      <c r="BR821" s="12"/>
      <c r="BT821" s="12"/>
      <c r="BV821" s="12"/>
      <c r="BY821" s="12"/>
      <c r="CB821" s="12"/>
      <c r="CE821" s="12"/>
    </row>
    <row r="822" spans="1:83" x14ac:dyDescent="0.25">
      <c r="A822" s="9"/>
      <c r="B822" s="10"/>
      <c r="C822" s="11"/>
      <c r="D822" s="10"/>
      <c r="I822" s="15"/>
      <c r="BP822" s="12"/>
      <c r="BR822" s="12"/>
      <c r="BT822" s="12"/>
      <c r="BV822" s="12"/>
      <c r="BY822" s="12"/>
      <c r="CB822" s="12"/>
      <c r="CE822" s="12"/>
    </row>
    <row r="823" spans="1:83" x14ac:dyDescent="0.25">
      <c r="A823" s="9"/>
      <c r="B823" s="10"/>
      <c r="C823" s="11"/>
      <c r="D823" s="10"/>
      <c r="I823" s="15"/>
      <c r="BP823" s="12"/>
      <c r="BR823" s="12"/>
      <c r="BT823" s="12"/>
      <c r="BV823" s="12"/>
      <c r="BY823" s="12"/>
      <c r="CB823" s="12"/>
      <c r="CE823" s="12"/>
    </row>
    <row r="824" spans="1:83" x14ac:dyDescent="0.25">
      <c r="A824" s="9"/>
      <c r="B824" s="10"/>
      <c r="C824" s="11"/>
      <c r="D824" s="10"/>
      <c r="I824" s="15"/>
      <c r="BP824" s="12"/>
      <c r="BR824" s="12"/>
      <c r="BT824" s="12"/>
      <c r="BV824" s="12"/>
      <c r="BY824" s="12"/>
      <c r="CB824" s="12"/>
      <c r="CE824" s="12"/>
    </row>
    <row r="825" spans="1:83" x14ac:dyDescent="0.25">
      <c r="A825" s="9"/>
      <c r="B825" s="10"/>
      <c r="C825" s="11"/>
      <c r="D825" s="10"/>
      <c r="I825" s="15"/>
      <c r="BP825" s="12"/>
      <c r="BR825" s="12"/>
      <c r="BT825" s="12"/>
      <c r="BV825" s="12"/>
      <c r="BY825" s="12"/>
      <c r="CB825" s="12"/>
      <c r="CE825" s="12"/>
    </row>
    <row r="826" spans="1:83" x14ac:dyDescent="0.25">
      <c r="A826" s="9"/>
      <c r="B826" s="10"/>
      <c r="C826" s="11"/>
      <c r="D826" s="10"/>
      <c r="I826" s="15"/>
      <c r="BP826" s="12"/>
      <c r="BR826" s="12"/>
      <c r="BT826" s="12"/>
      <c r="BV826" s="12"/>
      <c r="BY826" s="12"/>
      <c r="CB826" s="12"/>
      <c r="CE826" s="12"/>
    </row>
    <row r="827" spans="1:83" x14ac:dyDescent="0.25">
      <c r="A827" s="9"/>
      <c r="B827" s="10"/>
      <c r="C827" s="11"/>
      <c r="D827" s="10"/>
      <c r="I827" s="15"/>
      <c r="BP827" s="12"/>
      <c r="BR827" s="12"/>
      <c r="BT827" s="12"/>
      <c r="BV827" s="12"/>
      <c r="BY827" s="12"/>
      <c r="CB827" s="12"/>
      <c r="CE827" s="12"/>
    </row>
    <row r="828" spans="1:83" x14ac:dyDescent="0.25">
      <c r="A828" s="9"/>
      <c r="B828" s="10"/>
      <c r="C828" s="11"/>
      <c r="D828" s="10"/>
      <c r="I828" s="15"/>
      <c r="BP828" s="12"/>
      <c r="BR828" s="12"/>
      <c r="BT828" s="12"/>
      <c r="BV828" s="12"/>
      <c r="BY828" s="12"/>
      <c r="CB828" s="12"/>
      <c r="CE828" s="12"/>
    </row>
    <row r="829" spans="1:83" x14ac:dyDescent="0.25">
      <c r="A829" s="9"/>
      <c r="B829" s="10"/>
      <c r="C829" s="11"/>
      <c r="D829" s="10"/>
      <c r="I829" s="15"/>
      <c r="BP829" s="12"/>
      <c r="BR829" s="12"/>
      <c r="BT829" s="12"/>
      <c r="BV829" s="12"/>
      <c r="BY829" s="12"/>
      <c r="CB829" s="12"/>
      <c r="CE829" s="12"/>
    </row>
    <row r="830" spans="1:83" x14ac:dyDescent="0.25">
      <c r="A830" s="9"/>
      <c r="B830" s="10"/>
      <c r="C830" s="11"/>
      <c r="D830" s="10"/>
      <c r="I830" s="15"/>
      <c r="BP830" s="12"/>
      <c r="BR830" s="12"/>
      <c r="BT830" s="12"/>
      <c r="BV830" s="12"/>
      <c r="BY830" s="12"/>
      <c r="CB830" s="12"/>
      <c r="CE830" s="12"/>
    </row>
    <row r="831" spans="1:83" x14ac:dyDescent="0.25">
      <c r="A831" s="9"/>
      <c r="B831" s="10"/>
      <c r="C831" s="11"/>
      <c r="D831" s="10"/>
      <c r="I831" s="15"/>
      <c r="BP831" s="12"/>
      <c r="BR831" s="12"/>
      <c r="BT831" s="12"/>
      <c r="BV831" s="12"/>
      <c r="BY831" s="12"/>
      <c r="CB831" s="12"/>
      <c r="CE831" s="12"/>
    </row>
    <row r="832" spans="1:83" x14ac:dyDescent="0.25">
      <c r="A832" s="9"/>
      <c r="B832" s="10"/>
      <c r="C832" s="11"/>
      <c r="D832" s="10"/>
      <c r="I832" s="15"/>
      <c r="BP832" s="12"/>
      <c r="BR832" s="12"/>
      <c r="BT832" s="12"/>
      <c r="BV832" s="12"/>
      <c r="BY832" s="12"/>
      <c r="CB832" s="12"/>
      <c r="CE832" s="12"/>
    </row>
    <row r="833" spans="1:83" x14ac:dyDescent="0.25">
      <c r="A833" s="9"/>
      <c r="B833" s="10"/>
      <c r="C833" s="11"/>
      <c r="D833" s="10"/>
      <c r="I833" s="15"/>
      <c r="BP833" s="12"/>
      <c r="BR833" s="12"/>
      <c r="BT833" s="12"/>
      <c r="BV833" s="12"/>
      <c r="BY833" s="12"/>
      <c r="CB833" s="12"/>
      <c r="CE833" s="12"/>
    </row>
    <row r="834" spans="1:83" x14ac:dyDescent="0.25">
      <c r="A834" s="9"/>
      <c r="B834" s="10"/>
      <c r="C834" s="11"/>
      <c r="D834" s="10"/>
      <c r="I834" s="15"/>
      <c r="BP834" s="12"/>
      <c r="BR834" s="12"/>
      <c r="BT834" s="12"/>
      <c r="BV834" s="12"/>
      <c r="BY834" s="12"/>
      <c r="CB834" s="12"/>
      <c r="CE834" s="12"/>
    </row>
    <row r="835" spans="1:83" x14ac:dyDescent="0.25">
      <c r="A835" s="9"/>
      <c r="B835" s="10"/>
      <c r="C835" s="11"/>
      <c r="D835" s="10"/>
      <c r="I835" s="15"/>
      <c r="BP835" s="12"/>
      <c r="BR835" s="12"/>
      <c r="BT835" s="12"/>
      <c r="BV835" s="12"/>
      <c r="BY835" s="12"/>
      <c r="CB835" s="12"/>
      <c r="CE835" s="12"/>
    </row>
    <row r="836" spans="1:83" x14ac:dyDescent="0.25">
      <c r="A836" s="9"/>
      <c r="B836" s="10"/>
      <c r="C836" s="11"/>
      <c r="D836" s="10"/>
      <c r="I836" s="15"/>
      <c r="BP836" s="12"/>
      <c r="BR836" s="12"/>
      <c r="BT836" s="12"/>
      <c r="BV836" s="12"/>
      <c r="BY836" s="12"/>
      <c r="CB836" s="12"/>
      <c r="CE836" s="12"/>
    </row>
    <row r="837" spans="1:83" x14ac:dyDescent="0.25">
      <c r="A837" s="9"/>
      <c r="B837" s="10"/>
      <c r="C837" s="11"/>
      <c r="D837" s="10"/>
      <c r="I837" s="15"/>
      <c r="BP837" s="12"/>
      <c r="BR837" s="12"/>
      <c r="BT837" s="12"/>
      <c r="BV837" s="12"/>
      <c r="BY837" s="12"/>
      <c r="CB837" s="12"/>
      <c r="CE837" s="12"/>
    </row>
    <row r="838" spans="1:83" x14ac:dyDescent="0.25">
      <c r="A838" s="9"/>
      <c r="B838" s="10"/>
      <c r="C838" s="11"/>
      <c r="D838" s="10"/>
      <c r="I838" s="15"/>
      <c r="BP838" s="12"/>
      <c r="BR838" s="12"/>
      <c r="BT838" s="12"/>
      <c r="BV838" s="12"/>
      <c r="BY838" s="12"/>
      <c r="CB838" s="12"/>
      <c r="CE838" s="12"/>
    </row>
    <row r="839" spans="1:83" x14ac:dyDescent="0.25">
      <c r="A839" s="9"/>
      <c r="B839" s="10"/>
      <c r="C839" s="11"/>
      <c r="D839" s="10"/>
      <c r="I839" s="15"/>
      <c r="BP839" s="12"/>
      <c r="BR839" s="12"/>
      <c r="BT839" s="12"/>
      <c r="BV839" s="12"/>
      <c r="BY839" s="12"/>
      <c r="CB839" s="12"/>
      <c r="CE839" s="12"/>
    </row>
    <row r="840" spans="1:83" x14ac:dyDescent="0.25">
      <c r="A840" s="9"/>
      <c r="B840" s="10"/>
      <c r="C840" s="11"/>
      <c r="D840" s="10"/>
      <c r="I840" s="15"/>
      <c r="BP840" s="12"/>
      <c r="BR840" s="12"/>
      <c r="BT840" s="12"/>
      <c r="BV840" s="12"/>
      <c r="BY840" s="12"/>
      <c r="CB840" s="12"/>
      <c r="CE840" s="12"/>
    </row>
    <row r="841" spans="1:83" x14ac:dyDescent="0.25">
      <c r="A841" s="9"/>
      <c r="B841" s="10"/>
      <c r="C841" s="11"/>
      <c r="D841" s="10"/>
      <c r="I841" s="15"/>
      <c r="BP841" s="12"/>
      <c r="BR841" s="12"/>
      <c r="BT841" s="12"/>
      <c r="BV841" s="12"/>
      <c r="BY841" s="12"/>
      <c r="CB841" s="12"/>
      <c r="CE841" s="12"/>
    </row>
    <row r="842" spans="1:83" x14ac:dyDescent="0.25">
      <c r="A842" s="9"/>
      <c r="B842" s="10"/>
      <c r="C842" s="11"/>
      <c r="D842" s="10"/>
      <c r="I842" s="15"/>
      <c r="BP842" s="12"/>
      <c r="BR842" s="12"/>
      <c r="BT842" s="12"/>
      <c r="BV842" s="12"/>
      <c r="BY842" s="12"/>
      <c r="CB842" s="12"/>
      <c r="CE842" s="12"/>
    </row>
    <row r="843" spans="1:83" x14ac:dyDescent="0.25">
      <c r="A843" s="9"/>
      <c r="B843" s="10"/>
      <c r="C843" s="11"/>
      <c r="D843" s="10"/>
      <c r="I843" s="15"/>
      <c r="BP843" s="12"/>
      <c r="BR843" s="12"/>
      <c r="BT843" s="12"/>
      <c r="BV843" s="12"/>
      <c r="BY843" s="12"/>
      <c r="CB843" s="12"/>
      <c r="CE843" s="12"/>
    </row>
    <row r="844" spans="1:83" x14ac:dyDescent="0.25">
      <c r="A844" s="9"/>
      <c r="B844" s="10"/>
      <c r="C844" s="11"/>
      <c r="D844" s="10"/>
      <c r="I844" s="15"/>
      <c r="BP844" s="12"/>
      <c r="BR844" s="12"/>
      <c r="BT844" s="12"/>
      <c r="BV844" s="12"/>
      <c r="BY844" s="12"/>
      <c r="CB844" s="12"/>
      <c r="CE844" s="12"/>
    </row>
    <row r="845" spans="1:83" x14ac:dyDescent="0.25">
      <c r="A845" s="9"/>
      <c r="B845" s="10"/>
      <c r="C845" s="11"/>
      <c r="D845" s="10"/>
      <c r="I845" s="15"/>
      <c r="BP845" s="12"/>
      <c r="BR845" s="12"/>
      <c r="BT845" s="12"/>
      <c r="BV845" s="12"/>
      <c r="BY845" s="12"/>
      <c r="CB845" s="12"/>
      <c r="CE845" s="12"/>
    </row>
    <row r="846" spans="1:83" x14ac:dyDescent="0.25">
      <c r="A846" s="9"/>
      <c r="B846" s="10"/>
      <c r="C846" s="11"/>
      <c r="D846" s="10"/>
      <c r="I846" s="15"/>
      <c r="BP846" s="12"/>
      <c r="BR846" s="12"/>
      <c r="BT846" s="12"/>
      <c r="BV846" s="12"/>
      <c r="BY846" s="12"/>
      <c r="CB846" s="12"/>
      <c r="CE846" s="12"/>
    </row>
    <row r="847" spans="1:83" x14ac:dyDescent="0.25">
      <c r="A847" s="9"/>
      <c r="B847" s="10"/>
      <c r="C847" s="11"/>
      <c r="D847" s="10"/>
      <c r="I847" s="15"/>
      <c r="BP847" s="12"/>
      <c r="BR847" s="12"/>
      <c r="BT847" s="12"/>
      <c r="BV847" s="12"/>
      <c r="BY847" s="12"/>
      <c r="CB847" s="12"/>
      <c r="CE847" s="12"/>
    </row>
    <row r="848" spans="1:83" x14ac:dyDescent="0.25">
      <c r="A848" s="9"/>
      <c r="B848" s="10"/>
      <c r="C848" s="11"/>
      <c r="D848" s="10"/>
      <c r="I848" s="15"/>
      <c r="BP848" s="12"/>
      <c r="BR848" s="12"/>
      <c r="BT848" s="12"/>
      <c r="BV848" s="12"/>
      <c r="BY848" s="12"/>
      <c r="CB848" s="12"/>
      <c r="CE848" s="12"/>
    </row>
    <row r="849" spans="1:83" x14ac:dyDescent="0.25">
      <c r="A849" s="9"/>
      <c r="B849" s="10"/>
      <c r="C849" s="11"/>
      <c r="D849" s="10"/>
      <c r="I849" s="15"/>
      <c r="BP849" s="12"/>
      <c r="BR849" s="12"/>
      <c r="BT849" s="12"/>
      <c r="BV849" s="12"/>
      <c r="BY849" s="12"/>
      <c r="CB849" s="12"/>
      <c r="CE849" s="12"/>
    </row>
    <row r="850" spans="1:83" x14ac:dyDescent="0.25">
      <c r="A850" s="9"/>
      <c r="B850" s="10"/>
      <c r="C850" s="11"/>
      <c r="D850" s="10"/>
      <c r="I850" s="15"/>
      <c r="BP850" s="12"/>
      <c r="BR850" s="12"/>
      <c r="BT850" s="12"/>
      <c r="BV850" s="12"/>
      <c r="BY850" s="12"/>
      <c r="CB850" s="12"/>
      <c r="CE850" s="12"/>
    </row>
    <row r="851" spans="1:83" x14ac:dyDescent="0.25">
      <c r="A851" s="9"/>
      <c r="B851" s="10"/>
      <c r="C851" s="11"/>
      <c r="D851" s="10"/>
      <c r="I851" s="15"/>
      <c r="BP851" s="12"/>
      <c r="BR851" s="12"/>
      <c r="BT851" s="12"/>
      <c r="BV851" s="12"/>
      <c r="BY851" s="12"/>
      <c r="CB851" s="12"/>
      <c r="CE851" s="12"/>
    </row>
    <row r="852" spans="1:83" x14ac:dyDescent="0.25">
      <c r="A852" s="9"/>
      <c r="B852" s="10"/>
      <c r="C852" s="11"/>
      <c r="D852" s="10"/>
      <c r="I852" s="15"/>
      <c r="BP852" s="12"/>
      <c r="BR852" s="12"/>
      <c r="BT852" s="12"/>
      <c r="BV852" s="12"/>
      <c r="BY852" s="12"/>
      <c r="CB852" s="12"/>
      <c r="CE852" s="12"/>
    </row>
    <row r="853" spans="1:83" x14ac:dyDescent="0.25">
      <c r="A853" s="9"/>
      <c r="B853" s="10"/>
      <c r="C853" s="11"/>
      <c r="D853" s="10"/>
      <c r="I853" s="15"/>
      <c r="BP853" s="12"/>
      <c r="BR853" s="12"/>
      <c r="BT853" s="12"/>
      <c r="BV853" s="12"/>
      <c r="BY853" s="12"/>
      <c r="CB853" s="12"/>
      <c r="CE853" s="12"/>
    </row>
    <row r="854" spans="1:83" x14ac:dyDescent="0.25">
      <c r="A854" s="9"/>
      <c r="B854" s="10"/>
      <c r="C854" s="11"/>
      <c r="D854" s="10"/>
      <c r="I854" s="15"/>
      <c r="BP854" s="12"/>
      <c r="BR854" s="12"/>
      <c r="BT854" s="12"/>
      <c r="BV854" s="12"/>
      <c r="BY854" s="12"/>
      <c r="CB854" s="12"/>
      <c r="CE854" s="12"/>
    </row>
    <row r="855" spans="1:83" x14ac:dyDescent="0.25">
      <c r="A855" s="9"/>
      <c r="B855" s="10"/>
      <c r="C855" s="11"/>
      <c r="D855" s="10"/>
      <c r="I855" s="15"/>
      <c r="BP855" s="12"/>
      <c r="BR855" s="12"/>
      <c r="BT855" s="12"/>
      <c r="BV855" s="12"/>
      <c r="BY855" s="12"/>
      <c r="CB855" s="12"/>
      <c r="CE855" s="12"/>
    </row>
    <row r="856" spans="1:83" x14ac:dyDescent="0.25">
      <c r="A856" s="9"/>
      <c r="B856" s="10"/>
      <c r="C856" s="11"/>
      <c r="D856" s="10"/>
      <c r="I856" s="15"/>
      <c r="BP856" s="12"/>
      <c r="BR856" s="12"/>
      <c r="BT856" s="12"/>
      <c r="BV856" s="12"/>
      <c r="BY856" s="12"/>
      <c r="CB856" s="12"/>
      <c r="CE856" s="12"/>
    </row>
    <row r="857" spans="1:83" x14ac:dyDescent="0.25">
      <c r="A857" s="9"/>
      <c r="B857" s="10"/>
      <c r="C857" s="11"/>
      <c r="D857" s="10"/>
      <c r="I857" s="15"/>
      <c r="BP857" s="12"/>
      <c r="BR857" s="12"/>
      <c r="BT857" s="12"/>
      <c r="BV857" s="12"/>
      <c r="BY857" s="12"/>
      <c r="CB857" s="12"/>
      <c r="CE857" s="12"/>
    </row>
    <row r="858" spans="1:83" x14ac:dyDescent="0.25">
      <c r="A858" s="9"/>
      <c r="B858" s="10"/>
      <c r="C858" s="11"/>
      <c r="D858" s="10"/>
      <c r="I858" s="15"/>
      <c r="BP858" s="12"/>
      <c r="BR858" s="12"/>
      <c r="BT858" s="12"/>
      <c r="BV858" s="12"/>
      <c r="BY858" s="12"/>
      <c r="CB858" s="12"/>
      <c r="CE858" s="12"/>
    </row>
    <row r="859" spans="1:83" x14ac:dyDescent="0.25">
      <c r="A859" s="9"/>
      <c r="B859" s="10"/>
      <c r="C859" s="11"/>
      <c r="D859" s="10"/>
      <c r="I859" s="15"/>
      <c r="BP859" s="12"/>
      <c r="BR859" s="12"/>
      <c r="BT859" s="12"/>
      <c r="BV859" s="12"/>
      <c r="BY859" s="12"/>
      <c r="CB859" s="12"/>
      <c r="CE859" s="12"/>
    </row>
    <row r="860" spans="1:83" x14ac:dyDescent="0.25">
      <c r="A860" s="9"/>
      <c r="B860" s="10"/>
      <c r="C860" s="11"/>
      <c r="D860" s="10"/>
      <c r="I860" s="15"/>
      <c r="BP860" s="12"/>
      <c r="BR860" s="12"/>
      <c r="BT860" s="12"/>
      <c r="BV860" s="12"/>
      <c r="BY860" s="12"/>
      <c r="CB860" s="12"/>
      <c r="CE860" s="12"/>
    </row>
    <row r="861" spans="1:83" x14ac:dyDescent="0.25">
      <c r="A861" s="9"/>
      <c r="B861" s="10"/>
      <c r="C861" s="11"/>
      <c r="D861" s="10"/>
      <c r="I861" s="15"/>
      <c r="BP861" s="12"/>
      <c r="BR861" s="12"/>
      <c r="BT861" s="12"/>
      <c r="BV861" s="12"/>
      <c r="BY861" s="12"/>
      <c r="CB861" s="12"/>
      <c r="CE861" s="12"/>
    </row>
    <row r="862" spans="1:83" x14ac:dyDescent="0.25">
      <c r="A862" s="9"/>
      <c r="B862" s="10"/>
      <c r="C862" s="11"/>
      <c r="D862" s="10"/>
      <c r="I862" s="15"/>
      <c r="BP862" s="12"/>
      <c r="BR862" s="12"/>
      <c r="BT862" s="12"/>
      <c r="BV862" s="12"/>
      <c r="BY862" s="12"/>
      <c r="CB862" s="12"/>
      <c r="CE862" s="12"/>
    </row>
    <row r="863" spans="1:83" x14ac:dyDescent="0.25">
      <c r="A863" s="9"/>
      <c r="B863" s="10"/>
      <c r="C863" s="11"/>
      <c r="D863" s="10"/>
      <c r="I863" s="15"/>
      <c r="BP863" s="12"/>
      <c r="BR863" s="12"/>
      <c r="BT863" s="12"/>
      <c r="BV863" s="12"/>
      <c r="BY863" s="12"/>
      <c r="CB863" s="12"/>
      <c r="CE863" s="12"/>
    </row>
    <row r="864" spans="1:83" x14ac:dyDescent="0.25">
      <c r="A864" s="9"/>
      <c r="B864" s="10"/>
      <c r="C864" s="11"/>
      <c r="D864" s="10"/>
      <c r="I864" s="15"/>
      <c r="BP864" s="12"/>
      <c r="BR864" s="12"/>
      <c r="BT864" s="12"/>
      <c r="BV864" s="12"/>
      <c r="BY864" s="12"/>
      <c r="CB864" s="12"/>
      <c r="CE864" s="12"/>
    </row>
    <row r="865" spans="1:83" x14ac:dyDescent="0.25">
      <c r="A865" s="9"/>
      <c r="B865" s="10"/>
      <c r="C865" s="11"/>
      <c r="D865" s="10"/>
      <c r="I865" s="15"/>
      <c r="BP865" s="12"/>
      <c r="BR865" s="12"/>
      <c r="BT865" s="12"/>
      <c r="BV865" s="12"/>
      <c r="BY865" s="12"/>
      <c r="CB865" s="12"/>
      <c r="CE865" s="12"/>
    </row>
    <row r="866" spans="1:83" x14ac:dyDescent="0.25">
      <c r="A866" s="9"/>
      <c r="B866" s="10"/>
      <c r="C866" s="11"/>
      <c r="D866" s="10"/>
      <c r="I866" s="15"/>
      <c r="BP866" s="12"/>
      <c r="BR866" s="12"/>
      <c r="BT866" s="12"/>
      <c r="BV866" s="12"/>
      <c r="BY866" s="12"/>
      <c r="CB866" s="12"/>
      <c r="CE866" s="12"/>
    </row>
    <row r="867" spans="1:83" x14ac:dyDescent="0.25">
      <c r="A867" s="9"/>
      <c r="B867" s="10"/>
      <c r="C867" s="11"/>
      <c r="D867" s="10"/>
      <c r="I867" s="15"/>
      <c r="BP867" s="12"/>
      <c r="BR867" s="12"/>
      <c r="BT867" s="12"/>
      <c r="BV867" s="12"/>
      <c r="BY867" s="12"/>
      <c r="CB867" s="12"/>
      <c r="CE867" s="12"/>
    </row>
    <row r="868" spans="1:83" x14ac:dyDescent="0.25">
      <c r="A868" s="9"/>
      <c r="B868" s="10"/>
      <c r="C868" s="11"/>
      <c r="D868" s="10"/>
      <c r="I868" s="15"/>
      <c r="BP868" s="12"/>
      <c r="BR868" s="12"/>
      <c r="BT868" s="12"/>
      <c r="BV868" s="12"/>
      <c r="BY868" s="12"/>
      <c r="CB868" s="12"/>
      <c r="CE868" s="12"/>
    </row>
    <row r="869" spans="1:83" x14ac:dyDescent="0.25">
      <c r="A869" s="9"/>
      <c r="B869" s="10"/>
      <c r="C869" s="11"/>
      <c r="D869" s="10"/>
      <c r="I869" s="15"/>
      <c r="BP869" s="12"/>
      <c r="BR869" s="12"/>
      <c r="BT869" s="12"/>
      <c r="BV869" s="12"/>
      <c r="BY869" s="12"/>
      <c r="CB869" s="12"/>
      <c r="CE869" s="12"/>
    </row>
    <row r="870" spans="1:83" x14ac:dyDescent="0.25">
      <c r="A870" s="9"/>
      <c r="B870" s="10"/>
      <c r="C870" s="11"/>
      <c r="D870" s="10"/>
      <c r="I870" s="15"/>
      <c r="BP870" s="12"/>
      <c r="BR870" s="12"/>
      <c r="BT870" s="12"/>
      <c r="BV870" s="12"/>
      <c r="BY870" s="12"/>
      <c r="CB870" s="12"/>
      <c r="CE870" s="12"/>
    </row>
    <row r="871" spans="1:83" x14ac:dyDescent="0.25">
      <c r="A871" s="9"/>
      <c r="B871" s="10"/>
      <c r="C871" s="11"/>
      <c r="D871" s="10"/>
      <c r="I871" s="15"/>
      <c r="BP871" s="12"/>
      <c r="BR871" s="12"/>
      <c r="BT871" s="12"/>
      <c r="BV871" s="12"/>
      <c r="BY871" s="12"/>
      <c r="CB871" s="12"/>
      <c r="CE871" s="12"/>
    </row>
    <row r="872" spans="1:83" x14ac:dyDescent="0.25">
      <c r="A872" s="9"/>
      <c r="B872" s="10"/>
      <c r="C872" s="11"/>
      <c r="D872" s="10"/>
      <c r="I872" s="15"/>
      <c r="BP872" s="12"/>
      <c r="BR872" s="12"/>
      <c r="BT872" s="12"/>
      <c r="BV872" s="12"/>
      <c r="BY872" s="12"/>
      <c r="CB872" s="12"/>
      <c r="CE872" s="12"/>
    </row>
    <row r="873" spans="1:83" x14ac:dyDescent="0.25">
      <c r="A873" s="9"/>
      <c r="B873" s="10"/>
      <c r="C873" s="11"/>
      <c r="D873" s="10"/>
      <c r="I873" s="15"/>
      <c r="BP873" s="12"/>
      <c r="BR873" s="12"/>
      <c r="BT873" s="12"/>
      <c r="BV873" s="12"/>
      <c r="BY873" s="12"/>
      <c r="CB873" s="12"/>
      <c r="CE873" s="12"/>
    </row>
    <row r="874" spans="1:83" x14ac:dyDescent="0.25">
      <c r="A874" s="9"/>
      <c r="B874" s="10"/>
      <c r="C874" s="11"/>
      <c r="D874" s="10"/>
      <c r="I874" s="15"/>
      <c r="BP874" s="12"/>
      <c r="BR874" s="12"/>
      <c r="BT874" s="12"/>
      <c r="BV874" s="12"/>
      <c r="BY874" s="12"/>
      <c r="CB874" s="12"/>
      <c r="CE874" s="12"/>
    </row>
    <row r="875" spans="1:83" x14ac:dyDescent="0.25">
      <c r="A875" s="9"/>
      <c r="B875" s="10"/>
      <c r="C875" s="11"/>
      <c r="D875" s="10"/>
      <c r="I875" s="15"/>
      <c r="BP875" s="12"/>
      <c r="BR875" s="12"/>
      <c r="BT875" s="12"/>
      <c r="BV875" s="12"/>
      <c r="BY875" s="12"/>
      <c r="CB875" s="12"/>
      <c r="CE875" s="12"/>
    </row>
    <row r="876" spans="1:83" x14ac:dyDescent="0.25">
      <c r="A876" s="9"/>
      <c r="B876" s="10"/>
      <c r="C876" s="11"/>
      <c r="D876" s="10"/>
      <c r="I876" s="15"/>
      <c r="BP876" s="12"/>
      <c r="BR876" s="12"/>
      <c r="BT876" s="12"/>
      <c r="BV876" s="12"/>
      <c r="BY876" s="12"/>
      <c r="CB876" s="12"/>
      <c r="CE876" s="12"/>
    </row>
    <row r="877" spans="1:83" x14ac:dyDescent="0.25">
      <c r="A877" s="9"/>
      <c r="B877" s="10"/>
      <c r="C877" s="11"/>
      <c r="D877" s="10"/>
      <c r="I877" s="15"/>
      <c r="BP877" s="12"/>
      <c r="BR877" s="12"/>
      <c r="BT877" s="12"/>
      <c r="BV877" s="12"/>
      <c r="BY877" s="12"/>
      <c r="CB877" s="12"/>
      <c r="CE877" s="12"/>
    </row>
    <row r="878" spans="1:83" x14ac:dyDescent="0.25">
      <c r="A878" s="9"/>
      <c r="B878" s="10"/>
      <c r="C878" s="11"/>
      <c r="D878" s="10"/>
      <c r="I878" s="15"/>
      <c r="BP878" s="12"/>
      <c r="BR878" s="12"/>
      <c r="BT878" s="12"/>
      <c r="BV878" s="12"/>
      <c r="BY878" s="12"/>
      <c r="CB878" s="12"/>
      <c r="CE878" s="12"/>
    </row>
    <row r="879" spans="1:83" x14ac:dyDescent="0.25">
      <c r="A879" s="9"/>
      <c r="B879" s="10"/>
      <c r="C879" s="11"/>
      <c r="D879" s="10"/>
      <c r="I879" s="15"/>
      <c r="BP879" s="12"/>
      <c r="BR879" s="12"/>
      <c r="BT879" s="12"/>
      <c r="BV879" s="12"/>
      <c r="BY879" s="12"/>
      <c r="CB879" s="12"/>
      <c r="CE879" s="12"/>
    </row>
    <row r="880" spans="1:83" x14ac:dyDescent="0.25">
      <c r="A880" s="9"/>
      <c r="B880" s="10"/>
      <c r="C880" s="11"/>
      <c r="D880" s="10"/>
      <c r="I880" s="15"/>
      <c r="BP880" s="12"/>
      <c r="BR880" s="12"/>
      <c r="BT880" s="12"/>
      <c r="BV880" s="12"/>
      <c r="BY880" s="12"/>
      <c r="CB880" s="12"/>
      <c r="CE880" s="12"/>
    </row>
    <row r="881" spans="1:83" x14ac:dyDescent="0.25">
      <c r="A881" s="9"/>
      <c r="B881" s="10"/>
      <c r="C881" s="11"/>
      <c r="D881" s="10"/>
      <c r="I881" s="15"/>
      <c r="BP881" s="12"/>
      <c r="BR881" s="12"/>
      <c r="BT881" s="12"/>
      <c r="BV881" s="12"/>
      <c r="BY881" s="12"/>
      <c r="CB881" s="12"/>
      <c r="CE881" s="12"/>
    </row>
    <row r="882" spans="1:83" x14ac:dyDescent="0.25">
      <c r="A882" s="9"/>
      <c r="B882" s="10"/>
      <c r="C882" s="11"/>
      <c r="D882" s="10"/>
      <c r="I882" s="15"/>
      <c r="BP882" s="12"/>
      <c r="BR882" s="12"/>
      <c r="BT882" s="12"/>
      <c r="BV882" s="12"/>
      <c r="BY882" s="12"/>
      <c r="CB882" s="12"/>
      <c r="CE882" s="12"/>
    </row>
    <row r="883" spans="1:83" x14ac:dyDescent="0.25">
      <c r="A883" s="9"/>
      <c r="B883" s="10"/>
      <c r="C883" s="11"/>
      <c r="D883" s="10"/>
      <c r="I883" s="15"/>
      <c r="BP883" s="12"/>
      <c r="BR883" s="12"/>
      <c r="BT883" s="12"/>
      <c r="BV883" s="12"/>
      <c r="BY883" s="12"/>
      <c r="CB883" s="12"/>
      <c r="CE883" s="12"/>
    </row>
    <row r="884" spans="1:83" x14ac:dyDescent="0.25">
      <c r="A884" s="9"/>
      <c r="B884" s="10"/>
      <c r="C884" s="11"/>
      <c r="D884" s="10"/>
      <c r="I884" s="15"/>
      <c r="BP884" s="12"/>
      <c r="BR884" s="12"/>
      <c r="BT884" s="12"/>
      <c r="BV884" s="12"/>
      <c r="BY884" s="12"/>
      <c r="CB884" s="12"/>
      <c r="CE884" s="12"/>
    </row>
    <row r="885" spans="1:83" x14ac:dyDescent="0.25">
      <c r="A885" s="9"/>
      <c r="B885" s="10"/>
      <c r="C885" s="11"/>
      <c r="D885" s="10"/>
      <c r="I885" s="15"/>
      <c r="BP885" s="12"/>
      <c r="BR885" s="12"/>
      <c r="BT885" s="12"/>
      <c r="BV885" s="12"/>
      <c r="BY885" s="12"/>
      <c r="CB885" s="12"/>
      <c r="CE885" s="12"/>
    </row>
    <row r="886" spans="1:83" x14ac:dyDescent="0.25">
      <c r="A886" s="9"/>
      <c r="B886" s="10"/>
      <c r="C886" s="11"/>
      <c r="D886" s="10"/>
      <c r="I886" s="15"/>
      <c r="BP886" s="12"/>
      <c r="BR886" s="12"/>
      <c r="BT886" s="12"/>
      <c r="BV886" s="12"/>
      <c r="BY886" s="12"/>
      <c r="CB886" s="12"/>
      <c r="CE886" s="12"/>
    </row>
    <row r="887" spans="1:83" x14ac:dyDescent="0.25">
      <c r="A887" s="9"/>
      <c r="B887" s="10"/>
      <c r="C887" s="11"/>
      <c r="D887" s="10"/>
      <c r="I887" s="15"/>
      <c r="BP887" s="12"/>
      <c r="BR887" s="12"/>
      <c r="BT887" s="12"/>
      <c r="BV887" s="12"/>
      <c r="BY887" s="12"/>
      <c r="CB887" s="12"/>
      <c r="CE887" s="12"/>
    </row>
    <row r="888" spans="1:83" x14ac:dyDescent="0.25">
      <c r="A888" s="9"/>
      <c r="B888" s="10"/>
      <c r="C888" s="11"/>
      <c r="D888" s="10"/>
      <c r="I888" s="15"/>
      <c r="BP888" s="12"/>
      <c r="BR888" s="12"/>
      <c r="BT888" s="12"/>
      <c r="BV888" s="12"/>
      <c r="BY888" s="12"/>
      <c r="CB888" s="12"/>
      <c r="CE888" s="12"/>
    </row>
    <row r="889" spans="1:83" x14ac:dyDescent="0.25">
      <c r="A889" s="9"/>
      <c r="B889" s="10"/>
      <c r="C889" s="11"/>
      <c r="D889" s="10"/>
      <c r="I889" s="15"/>
      <c r="BP889" s="12"/>
      <c r="BR889" s="12"/>
      <c r="BT889" s="12"/>
      <c r="BV889" s="12"/>
      <c r="BY889" s="12"/>
      <c r="CB889" s="12"/>
      <c r="CE889" s="12"/>
    </row>
    <row r="890" spans="1:83" x14ac:dyDescent="0.25">
      <c r="A890" s="9"/>
      <c r="B890" s="10"/>
      <c r="C890" s="11"/>
      <c r="D890" s="10"/>
      <c r="I890" s="15"/>
      <c r="BP890" s="12"/>
      <c r="BR890" s="12"/>
      <c r="BT890" s="12"/>
      <c r="BV890" s="12"/>
      <c r="BY890" s="12"/>
      <c r="CB890" s="12"/>
      <c r="CE890" s="12"/>
    </row>
    <row r="891" spans="1:83" x14ac:dyDescent="0.25">
      <c r="A891" s="9"/>
      <c r="B891" s="10"/>
      <c r="C891" s="11"/>
      <c r="D891" s="10"/>
      <c r="I891" s="15"/>
      <c r="BP891" s="12"/>
      <c r="BR891" s="12"/>
      <c r="BT891" s="12"/>
      <c r="BV891" s="12"/>
      <c r="BY891" s="12"/>
      <c r="CB891" s="12"/>
      <c r="CE891" s="12"/>
    </row>
    <row r="892" spans="1:83" x14ac:dyDescent="0.25">
      <c r="A892" s="9"/>
      <c r="B892" s="10"/>
      <c r="C892" s="11"/>
      <c r="D892" s="10"/>
      <c r="I892" s="15"/>
      <c r="BP892" s="12"/>
      <c r="BR892" s="12"/>
      <c r="BT892" s="12"/>
      <c r="BV892" s="12"/>
      <c r="BY892" s="12"/>
      <c r="CB892" s="12"/>
      <c r="CE892" s="12"/>
    </row>
    <row r="893" spans="1:83" x14ac:dyDescent="0.25">
      <c r="A893" s="9"/>
      <c r="B893" s="10"/>
      <c r="C893" s="11"/>
      <c r="D893" s="10"/>
      <c r="I893" s="15"/>
      <c r="BP893" s="12"/>
      <c r="BR893" s="12"/>
      <c r="BT893" s="12"/>
      <c r="BV893" s="12"/>
      <c r="BY893" s="12"/>
      <c r="CB893" s="12"/>
      <c r="CE893" s="12"/>
    </row>
    <row r="894" spans="1:83" x14ac:dyDescent="0.25">
      <c r="A894" s="9"/>
      <c r="B894" s="10"/>
      <c r="C894" s="11"/>
      <c r="D894" s="10"/>
      <c r="I894" s="15"/>
      <c r="BP894" s="12"/>
      <c r="BR894" s="12"/>
      <c r="BT894" s="12"/>
      <c r="BV894" s="12"/>
      <c r="BY894" s="12"/>
      <c r="CB894" s="12"/>
      <c r="CE894" s="12"/>
    </row>
    <row r="895" spans="1:83" x14ac:dyDescent="0.25">
      <c r="A895" s="9"/>
      <c r="B895" s="10"/>
      <c r="C895" s="11"/>
      <c r="D895" s="10"/>
      <c r="I895" s="15"/>
      <c r="BP895" s="12"/>
      <c r="BR895" s="12"/>
      <c r="BT895" s="12"/>
      <c r="BV895" s="12"/>
      <c r="BY895" s="12"/>
      <c r="CB895" s="12"/>
      <c r="CE895" s="12"/>
    </row>
    <row r="896" spans="1:83" x14ac:dyDescent="0.25">
      <c r="A896" s="9"/>
      <c r="B896" s="10"/>
      <c r="C896" s="11"/>
      <c r="D896" s="10"/>
      <c r="I896" s="15"/>
      <c r="BP896" s="12"/>
      <c r="BR896" s="12"/>
      <c r="BT896" s="12"/>
      <c r="BV896" s="12"/>
      <c r="BY896" s="12"/>
      <c r="CB896" s="12"/>
      <c r="CE896" s="12"/>
    </row>
    <row r="897" spans="1:83" x14ac:dyDescent="0.25">
      <c r="A897" s="9"/>
      <c r="B897" s="10"/>
      <c r="C897" s="11"/>
      <c r="D897" s="10"/>
      <c r="I897" s="15"/>
      <c r="BP897" s="12"/>
      <c r="BR897" s="12"/>
      <c r="BT897" s="12"/>
      <c r="BV897" s="12"/>
      <c r="BY897" s="12"/>
      <c r="CB897" s="12"/>
      <c r="CE897" s="12"/>
    </row>
    <row r="898" spans="1:83" x14ac:dyDescent="0.25">
      <c r="A898" s="9"/>
      <c r="B898" s="10"/>
      <c r="C898" s="11"/>
      <c r="D898" s="10"/>
      <c r="I898" s="15"/>
      <c r="BP898" s="12"/>
      <c r="BR898" s="12"/>
      <c r="BT898" s="12"/>
      <c r="BV898" s="12"/>
      <c r="BY898" s="12"/>
      <c r="CB898" s="12"/>
      <c r="CE898" s="12"/>
    </row>
    <row r="899" spans="1:83" x14ac:dyDescent="0.25">
      <c r="A899" s="9"/>
      <c r="B899" s="10"/>
      <c r="C899" s="11"/>
      <c r="D899" s="10"/>
      <c r="I899" s="15"/>
      <c r="BP899" s="12"/>
      <c r="BR899" s="12"/>
      <c r="BT899" s="12"/>
      <c r="BV899" s="12"/>
      <c r="BY899" s="12"/>
      <c r="CB899" s="12"/>
      <c r="CE899" s="12"/>
    </row>
    <row r="900" spans="1:83" x14ac:dyDescent="0.25">
      <c r="A900" s="9"/>
      <c r="B900" s="10"/>
      <c r="C900" s="11"/>
      <c r="D900" s="10"/>
      <c r="I900" s="15"/>
      <c r="BP900" s="12"/>
      <c r="BR900" s="12"/>
      <c r="BT900" s="12"/>
      <c r="BV900" s="12"/>
      <c r="BY900" s="12"/>
      <c r="CB900" s="12"/>
      <c r="CE900" s="12"/>
    </row>
    <row r="901" spans="1:83" x14ac:dyDescent="0.25">
      <c r="A901" s="9"/>
      <c r="B901" s="10"/>
      <c r="C901" s="11"/>
      <c r="D901" s="10"/>
      <c r="I901" s="15"/>
      <c r="BP901" s="12"/>
      <c r="BR901" s="12"/>
      <c r="BT901" s="12"/>
      <c r="BV901" s="12"/>
      <c r="BY901" s="12"/>
      <c r="CB901" s="12"/>
      <c r="CE901" s="12"/>
    </row>
    <row r="902" spans="1:83" x14ac:dyDescent="0.25">
      <c r="A902" s="9"/>
      <c r="B902" s="10"/>
      <c r="C902" s="11"/>
      <c r="D902" s="10"/>
      <c r="I902" s="15"/>
      <c r="BP902" s="12"/>
      <c r="BR902" s="12"/>
      <c r="BT902" s="12"/>
      <c r="BV902" s="12"/>
      <c r="BY902" s="12"/>
      <c r="CB902" s="12"/>
      <c r="CE902" s="12"/>
    </row>
    <row r="903" spans="1:83" x14ac:dyDescent="0.25">
      <c r="A903" s="9"/>
      <c r="B903" s="10"/>
      <c r="C903" s="11"/>
      <c r="D903" s="10"/>
      <c r="I903" s="15"/>
      <c r="BP903" s="12"/>
      <c r="BR903" s="12"/>
      <c r="BT903" s="12"/>
      <c r="BV903" s="12"/>
      <c r="BY903" s="12"/>
      <c r="CB903" s="12"/>
      <c r="CE903" s="12"/>
    </row>
    <row r="904" spans="1:83" x14ac:dyDescent="0.25">
      <c r="A904" s="9"/>
      <c r="B904" s="10"/>
      <c r="C904" s="11"/>
      <c r="D904" s="10"/>
      <c r="I904" s="15"/>
      <c r="BP904" s="12"/>
      <c r="BR904" s="12"/>
      <c r="BT904" s="12"/>
      <c r="BV904" s="12"/>
      <c r="BY904" s="12"/>
      <c r="CB904" s="12"/>
      <c r="CE904" s="12"/>
    </row>
    <row r="905" spans="1:83" x14ac:dyDescent="0.25">
      <c r="A905" s="9"/>
      <c r="B905" s="10"/>
      <c r="C905" s="11"/>
      <c r="D905" s="10"/>
      <c r="I905" s="15"/>
      <c r="BP905" s="12"/>
      <c r="BR905" s="12"/>
      <c r="BT905" s="12"/>
      <c r="BV905" s="12"/>
      <c r="BY905" s="12"/>
      <c r="CB905" s="12"/>
      <c r="CE905" s="12"/>
    </row>
    <row r="906" spans="1:83" x14ac:dyDescent="0.25">
      <c r="A906" s="9"/>
      <c r="B906" s="10"/>
      <c r="C906" s="11"/>
      <c r="D906" s="10"/>
      <c r="I906" s="15"/>
      <c r="BP906" s="12"/>
      <c r="BR906" s="12"/>
      <c r="BT906" s="12"/>
      <c r="BV906" s="12"/>
      <c r="BY906" s="12"/>
      <c r="CB906" s="12"/>
      <c r="CE906" s="12"/>
    </row>
    <row r="907" spans="1:83" x14ac:dyDescent="0.25">
      <c r="A907" s="9"/>
      <c r="B907" s="10"/>
      <c r="C907" s="11"/>
      <c r="D907" s="10"/>
      <c r="I907" s="15"/>
      <c r="BP907" s="12"/>
      <c r="BR907" s="12"/>
      <c r="BT907" s="12"/>
      <c r="BV907" s="12"/>
      <c r="BY907" s="12"/>
      <c r="CB907" s="12"/>
      <c r="CE907" s="12"/>
    </row>
    <row r="908" spans="1:83" x14ac:dyDescent="0.25">
      <c r="A908" s="9"/>
      <c r="B908" s="10"/>
      <c r="C908" s="11"/>
      <c r="D908" s="10"/>
      <c r="I908" s="15"/>
      <c r="BP908" s="12"/>
      <c r="BR908" s="12"/>
      <c r="BT908" s="12"/>
      <c r="BV908" s="12"/>
      <c r="BY908" s="12"/>
      <c r="CB908" s="12"/>
      <c r="CE908" s="12"/>
    </row>
    <row r="909" spans="1:83" x14ac:dyDescent="0.25">
      <c r="A909" s="9"/>
      <c r="B909" s="10"/>
      <c r="C909" s="11"/>
      <c r="D909" s="10"/>
      <c r="I909" s="15"/>
      <c r="BP909" s="12"/>
      <c r="BR909" s="12"/>
      <c r="BT909" s="12"/>
      <c r="BV909" s="12"/>
      <c r="BY909" s="12"/>
      <c r="CB909" s="12"/>
      <c r="CE909" s="12"/>
    </row>
    <row r="910" spans="1:83" x14ac:dyDescent="0.25">
      <c r="A910" s="9"/>
      <c r="B910" s="10"/>
      <c r="C910" s="11"/>
      <c r="D910" s="10"/>
      <c r="I910" s="15"/>
      <c r="BP910" s="12"/>
      <c r="BR910" s="12"/>
      <c r="BT910" s="12"/>
      <c r="BV910" s="12"/>
      <c r="BY910" s="12"/>
      <c r="CB910" s="12"/>
      <c r="CE910" s="12"/>
    </row>
    <row r="911" spans="1:83" x14ac:dyDescent="0.25">
      <c r="A911" s="9"/>
      <c r="B911" s="10"/>
      <c r="C911" s="11"/>
      <c r="D911" s="10"/>
      <c r="I911" s="15"/>
      <c r="BP911" s="12"/>
      <c r="BR911" s="12"/>
      <c r="BT911" s="12"/>
      <c r="BV911" s="12"/>
      <c r="BY911" s="12"/>
      <c r="CB911" s="12"/>
      <c r="CE911" s="12"/>
    </row>
    <row r="912" spans="1:83" x14ac:dyDescent="0.25">
      <c r="A912" s="9"/>
      <c r="B912" s="10"/>
      <c r="C912" s="11"/>
      <c r="D912" s="10"/>
      <c r="I912" s="15"/>
      <c r="BP912" s="12"/>
      <c r="BR912" s="12"/>
      <c r="BT912" s="12"/>
      <c r="BV912" s="12"/>
      <c r="BY912" s="12"/>
      <c r="CB912" s="12"/>
      <c r="CE912" s="12"/>
    </row>
    <row r="913" spans="1:83" x14ac:dyDescent="0.25">
      <c r="A913" s="9"/>
      <c r="B913" s="10"/>
      <c r="C913" s="11"/>
      <c r="D913" s="10"/>
      <c r="I913" s="15"/>
      <c r="BP913" s="12"/>
      <c r="BR913" s="12"/>
      <c r="BT913" s="12"/>
      <c r="BV913" s="12"/>
      <c r="BY913" s="12"/>
      <c r="CB913" s="12"/>
      <c r="CE913" s="12"/>
    </row>
    <row r="914" spans="1:83" x14ac:dyDescent="0.25">
      <c r="A914" s="9"/>
      <c r="B914" s="10"/>
      <c r="C914" s="11"/>
      <c r="D914" s="10"/>
      <c r="I914" s="15"/>
      <c r="BP914" s="12"/>
      <c r="BR914" s="12"/>
      <c r="BT914" s="12"/>
      <c r="BV914" s="12"/>
      <c r="BY914" s="12"/>
      <c r="CB914" s="12"/>
      <c r="CE914" s="12"/>
    </row>
    <row r="915" spans="1:83" x14ac:dyDescent="0.25">
      <c r="A915" s="9"/>
      <c r="B915" s="10"/>
      <c r="C915" s="11"/>
      <c r="D915" s="10"/>
      <c r="I915" s="15"/>
      <c r="BP915" s="12"/>
      <c r="BR915" s="12"/>
      <c r="BT915" s="12"/>
      <c r="BV915" s="12"/>
      <c r="BY915" s="12"/>
      <c r="CB915" s="12"/>
      <c r="CE915" s="12"/>
    </row>
    <row r="916" spans="1:83" x14ac:dyDescent="0.25">
      <c r="A916" s="9"/>
      <c r="B916" s="10"/>
      <c r="C916" s="11"/>
      <c r="D916" s="10"/>
      <c r="I916" s="15"/>
      <c r="BP916" s="12"/>
      <c r="BR916" s="12"/>
      <c r="BT916" s="12"/>
      <c r="BV916" s="12"/>
      <c r="BY916" s="12"/>
      <c r="CB916" s="12"/>
      <c r="CE916" s="12"/>
    </row>
    <row r="917" spans="1:83" x14ac:dyDescent="0.25">
      <c r="A917" s="9"/>
      <c r="B917" s="10"/>
      <c r="C917" s="11"/>
      <c r="D917" s="10"/>
      <c r="I917" s="15"/>
      <c r="BP917" s="12"/>
      <c r="BR917" s="12"/>
      <c r="BT917" s="12"/>
      <c r="BV917" s="12"/>
      <c r="BY917" s="12"/>
      <c r="CB917" s="12"/>
      <c r="CE917" s="12"/>
    </row>
    <row r="918" spans="1:83" x14ac:dyDescent="0.25">
      <c r="A918" s="9"/>
      <c r="B918" s="10"/>
      <c r="C918" s="11"/>
      <c r="D918" s="10"/>
      <c r="I918" s="15"/>
      <c r="BP918" s="12"/>
      <c r="BR918" s="12"/>
      <c r="BT918" s="12"/>
      <c r="BV918" s="12"/>
      <c r="BY918" s="12"/>
      <c r="CB918" s="12"/>
      <c r="CE918" s="12"/>
    </row>
    <row r="919" spans="1:83" x14ac:dyDescent="0.25">
      <c r="A919" s="9"/>
      <c r="B919" s="10"/>
      <c r="C919" s="11"/>
      <c r="D919" s="10"/>
      <c r="I919" s="15"/>
      <c r="BP919" s="12"/>
      <c r="BR919" s="12"/>
      <c r="BT919" s="12"/>
      <c r="BV919" s="12"/>
      <c r="BY919" s="12"/>
      <c r="CB919" s="12"/>
      <c r="CE919" s="12"/>
    </row>
    <row r="920" spans="1:83" x14ac:dyDescent="0.25">
      <c r="A920" s="9"/>
      <c r="B920" s="10"/>
      <c r="C920" s="11"/>
      <c r="D920" s="10"/>
      <c r="I920" s="15"/>
      <c r="BP920" s="12"/>
      <c r="BR920" s="12"/>
      <c r="BT920" s="12"/>
      <c r="BV920" s="12"/>
      <c r="BY920" s="12"/>
      <c r="CB920" s="12"/>
      <c r="CE920" s="12"/>
    </row>
    <row r="921" spans="1:83" x14ac:dyDescent="0.25">
      <c r="A921" s="9"/>
      <c r="B921" s="10"/>
      <c r="C921" s="11"/>
      <c r="D921" s="10"/>
      <c r="I921" s="15"/>
      <c r="BP921" s="12"/>
      <c r="BR921" s="12"/>
      <c r="BT921" s="12"/>
      <c r="BV921" s="12"/>
      <c r="BY921" s="12"/>
      <c r="CB921" s="12"/>
      <c r="CE921" s="12"/>
    </row>
    <row r="922" spans="1:83" x14ac:dyDescent="0.25">
      <c r="A922" s="9"/>
      <c r="B922" s="10"/>
      <c r="C922" s="11"/>
      <c r="D922" s="10"/>
      <c r="I922" s="15"/>
      <c r="BP922" s="12"/>
      <c r="BR922" s="12"/>
      <c r="BT922" s="12"/>
      <c r="BV922" s="12"/>
      <c r="BY922" s="12"/>
      <c r="CB922" s="12"/>
      <c r="CE922" s="12"/>
    </row>
    <row r="923" spans="1:83" x14ac:dyDescent="0.25">
      <c r="A923" s="9"/>
      <c r="B923" s="10"/>
      <c r="C923" s="11"/>
      <c r="D923" s="10"/>
      <c r="I923" s="15"/>
      <c r="BP923" s="12"/>
      <c r="BR923" s="12"/>
      <c r="BT923" s="12"/>
      <c r="BV923" s="12"/>
      <c r="BY923" s="12"/>
      <c r="CB923" s="12"/>
      <c r="CE923" s="12"/>
    </row>
    <row r="924" spans="1:83" x14ac:dyDescent="0.25">
      <c r="A924" s="9"/>
      <c r="B924" s="10"/>
      <c r="C924" s="11"/>
      <c r="D924" s="10"/>
      <c r="I924" s="15"/>
      <c r="BP924" s="12"/>
      <c r="BR924" s="12"/>
      <c r="BT924" s="12"/>
      <c r="BV924" s="12"/>
      <c r="BY924" s="12"/>
      <c r="CB924" s="12"/>
      <c r="CE924" s="12"/>
    </row>
    <row r="925" spans="1:83" x14ac:dyDescent="0.25">
      <c r="A925" s="9"/>
      <c r="B925" s="10"/>
      <c r="C925" s="11"/>
      <c r="D925" s="10"/>
      <c r="I925" s="15"/>
      <c r="BP925" s="12"/>
      <c r="BR925" s="12"/>
      <c r="BT925" s="12"/>
      <c r="BV925" s="12"/>
      <c r="BY925" s="12"/>
      <c r="CB925" s="12"/>
      <c r="CE925" s="12"/>
    </row>
    <row r="926" spans="1:83" x14ac:dyDescent="0.25">
      <c r="A926" s="9"/>
      <c r="B926" s="10"/>
      <c r="C926" s="11"/>
      <c r="D926" s="10"/>
      <c r="I926" s="15"/>
      <c r="BP926" s="12"/>
      <c r="BR926" s="12"/>
      <c r="BT926" s="12"/>
      <c r="BV926" s="12"/>
      <c r="BY926" s="12"/>
      <c r="CB926" s="12"/>
      <c r="CE926" s="12"/>
    </row>
    <row r="927" spans="1:83" x14ac:dyDescent="0.25">
      <c r="A927" s="9"/>
      <c r="B927" s="10"/>
      <c r="C927" s="11"/>
      <c r="D927" s="10"/>
      <c r="I927" s="15"/>
      <c r="BP927" s="12"/>
      <c r="BR927" s="12"/>
      <c r="BT927" s="12"/>
      <c r="BV927" s="12"/>
      <c r="BY927" s="12"/>
      <c r="CB927" s="12"/>
      <c r="CE927" s="12"/>
    </row>
    <row r="928" spans="1:83" x14ac:dyDescent="0.25">
      <c r="A928" s="9"/>
      <c r="B928" s="10"/>
      <c r="C928" s="11"/>
      <c r="D928" s="10"/>
      <c r="I928" s="15"/>
      <c r="BP928" s="12"/>
      <c r="BR928" s="12"/>
      <c r="BT928" s="12"/>
      <c r="BV928" s="12"/>
      <c r="BY928" s="12"/>
      <c r="CB928" s="12"/>
      <c r="CE928" s="12"/>
    </row>
    <row r="929" spans="1:83" x14ac:dyDescent="0.25">
      <c r="A929" s="9"/>
      <c r="B929" s="10"/>
      <c r="C929" s="11"/>
      <c r="D929" s="10"/>
      <c r="I929" s="15"/>
      <c r="BP929" s="12"/>
      <c r="BR929" s="12"/>
      <c r="BT929" s="12"/>
      <c r="BV929" s="12"/>
      <c r="BY929" s="12"/>
      <c r="CB929" s="12"/>
      <c r="CE929" s="12"/>
    </row>
    <row r="930" spans="1:83" x14ac:dyDescent="0.25">
      <c r="A930" s="9"/>
      <c r="B930" s="10"/>
      <c r="C930" s="11"/>
      <c r="D930" s="10"/>
      <c r="I930" s="15"/>
      <c r="BP930" s="12"/>
      <c r="BR930" s="12"/>
      <c r="BT930" s="12"/>
      <c r="BV930" s="12"/>
      <c r="BY930" s="12"/>
      <c r="CB930" s="12"/>
      <c r="CE930" s="12"/>
    </row>
    <row r="931" spans="1:83" x14ac:dyDescent="0.25">
      <c r="A931" s="9"/>
      <c r="B931" s="10"/>
      <c r="C931" s="11"/>
      <c r="D931" s="10"/>
      <c r="I931" s="15"/>
      <c r="BP931" s="12"/>
      <c r="BR931" s="12"/>
      <c r="BT931" s="12"/>
      <c r="BV931" s="12"/>
      <c r="BY931" s="12"/>
      <c r="CB931" s="12"/>
      <c r="CE931" s="12"/>
    </row>
    <row r="932" spans="1:83" x14ac:dyDescent="0.25">
      <c r="A932" s="9"/>
      <c r="B932" s="10"/>
      <c r="C932" s="11"/>
      <c r="D932" s="10"/>
      <c r="I932" s="15"/>
      <c r="BP932" s="12"/>
      <c r="BR932" s="12"/>
      <c r="BT932" s="12"/>
      <c r="BV932" s="12"/>
      <c r="BY932" s="12"/>
      <c r="CB932" s="12"/>
      <c r="CE932" s="12"/>
    </row>
    <row r="933" spans="1:83" x14ac:dyDescent="0.25">
      <c r="A933" s="9"/>
      <c r="B933" s="10"/>
      <c r="C933" s="11"/>
      <c r="D933" s="10"/>
      <c r="I933" s="15"/>
      <c r="BP933" s="12"/>
      <c r="BR933" s="12"/>
      <c r="BT933" s="12"/>
      <c r="BV933" s="12"/>
      <c r="BY933" s="12"/>
      <c r="CB933" s="12"/>
      <c r="CE933" s="12"/>
    </row>
    <row r="934" spans="1:83" x14ac:dyDescent="0.25">
      <c r="A934" s="9"/>
      <c r="B934" s="10"/>
      <c r="C934" s="11"/>
      <c r="D934" s="10"/>
      <c r="I934" s="15"/>
      <c r="BP934" s="12"/>
      <c r="BR934" s="12"/>
      <c r="BT934" s="12"/>
      <c r="BV934" s="12"/>
      <c r="BY934" s="12"/>
      <c r="CB934" s="12"/>
      <c r="CE934" s="12"/>
    </row>
    <row r="935" spans="1:83" x14ac:dyDescent="0.25">
      <c r="A935" s="9"/>
      <c r="B935" s="10"/>
      <c r="C935" s="11"/>
      <c r="D935" s="10"/>
      <c r="I935" s="15"/>
      <c r="BP935" s="12"/>
      <c r="BR935" s="12"/>
      <c r="BT935" s="12"/>
      <c r="BV935" s="12"/>
      <c r="BY935" s="12"/>
      <c r="CB935" s="12"/>
      <c r="CE935" s="12"/>
    </row>
    <row r="936" spans="1:83" x14ac:dyDescent="0.25">
      <c r="A936" s="9"/>
      <c r="B936" s="10"/>
      <c r="C936" s="11"/>
      <c r="D936" s="10"/>
      <c r="I936" s="15"/>
      <c r="BP936" s="12"/>
      <c r="BR936" s="12"/>
      <c r="BT936" s="12"/>
      <c r="BV936" s="12"/>
      <c r="BY936" s="12"/>
      <c r="CB936" s="12"/>
      <c r="CE936" s="12"/>
    </row>
    <row r="937" spans="1:83" x14ac:dyDescent="0.25">
      <c r="A937" s="9"/>
      <c r="B937" s="10"/>
      <c r="C937" s="11"/>
      <c r="D937" s="10"/>
      <c r="I937" s="15"/>
      <c r="BP937" s="12"/>
      <c r="BR937" s="12"/>
      <c r="BT937" s="12"/>
      <c r="BV937" s="12"/>
      <c r="BY937" s="12"/>
      <c r="CB937" s="12"/>
      <c r="CE937" s="12"/>
    </row>
    <row r="938" spans="1:83" x14ac:dyDescent="0.25">
      <c r="A938" s="9"/>
      <c r="B938" s="10"/>
      <c r="C938" s="11"/>
      <c r="D938" s="10"/>
      <c r="I938" s="15"/>
      <c r="BP938" s="12"/>
      <c r="BR938" s="12"/>
      <c r="BT938" s="12"/>
      <c r="BV938" s="12"/>
      <c r="BY938" s="12"/>
      <c r="CB938" s="12"/>
      <c r="CE938" s="12"/>
    </row>
    <row r="939" spans="1:83" x14ac:dyDescent="0.25">
      <c r="A939" s="9"/>
      <c r="B939" s="10"/>
      <c r="C939" s="11"/>
      <c r="D939" s="10"/>
      <c r="I939" s="15"/>
      <c r="BP939" s="12"/>
      <c r="BR939" s="12"/>
      <c r="BT939" s="12"/>
      <c r="BV939" s="12"/>
      <c r="BY939" s="12"/>
      <c r="CB939" s="12"/>
      <c r="CE939" s="12"/>
    </row>
    <row r="940" spans="1:83" x14ac:dyDescent="0.25">
      <c r="A940" s="9"/>
      <c r="B940" s="10"/>
      <c r="C940" s="11"/>
      <c r="D940" s="10"/>
      <c r="I940" s="15"/>
      <c r="BP940" s="12"/>
      <c r="BR940" s="12"/>
      <c r="BT940" s="12"/>
      <c r="BV940" s="12"/>
      <c r="BY940" s="12"/>
      <c r="CB940" s="12"/>
      <c r="CE940" s="12"/>
    </row>
    <row r="941" spans="1:83" x14ac:dyDescent="0.25">
      <c r="A941" s="9"/>
      <c r="B941" s="10"/>
      <c r="C941" s="11"/>
      <c r="D941" s="10"/>
      <c r="I941" s="15"/>
      <c r="BP941" s="12"/>
      <c r="BR941" s="12"/>
      <c r="BT941" s="12"/>
      <c r="BV941" s="12"/>
      <c r="BY941" s="12"/>
      <c r="CB941" s="12"/>
      <c r="CE941" s="12"/>
    </row>
    <row r="942" spans="1:83" x14ac:dyDescent="0.25">
      <c r="A942" s="9"/>
      <c r="B942" s="10"/>
      <c r="C942" s="11"/>
      <c r="D942" s="10"/>
      <c r="I942" s="15"/>
      <c r="BP942" s="12"/>
      <c r="BR942" s="12"/>
      <c r="BT942" s="12"/>
      <c r="BV942" s="12"/>
      <c r="BY942" s="12"/>
      <c r="CB942" s="12"/>
      <c r="CE942" s="12"/>
    </row>
    <row r="943" spans="1:83" x14ac:dyDescent="0.25">
      <c r="A943" s="9"/>
      <c r="B943" s="10"/>
      <c r="C943" s="11"/>
      <c r="D943" s="10"/>
      <c r="I943" s="15"/>
      <c r="BP943" s="12"/>
      <c r="BR943" s="12"/>
      <c r="BT943" s="12"/>
      <c r="BV943" s="12"/>
      <c r="BY943" s="12"/>
      <c r="CB943" s="12"/>
      <c r="CE943" s="12"/>
    </row>
    <row r="944" spans="1:83" x14ac:dyDescent="0.25">
      <c r="A944" s="9"/>
      <c r="B944" s="10"/>
      <c r="C944" s="11"/>
      <c r="D944" s="10"/>
      <c r="I944" s="15"/>
      <c r="BP944" s="12"/>
      <c r="BR944" s="12"/>
      <c r="BT944" s="12"/>
      <c r="BV944" s="12"/>
      <c r="BY944" s="12"/>
      <c r="CB944" s="12"/>
      <c r="CE944" s="12"/>
    </row>
    <row r="945" spans="1:83" x14ac:dyDescent="0.25">
      <c r="A945" s="9"/>
      <c r="B945" s="10"/>
      <c r="C945" s="11"/>
      <c r="D945" s="10"/>
      <c r="I945" s="15"/>
      <c r="BP945" s="12"/>
      <c r="BR945" s="12"/>
      <c r="BT945" s="12"/>
      <c r="BV945" s="12"/>
      <c r="BY945" s="12"/>
      <c r="CB945" s="12"/>
      <c r="CE945" s="12"/>
    </row>
    <row r="946" spans="1:83" x14ac:dyDescent="0.25">
      <c r="A946" s="9"/>
      <c r="B946" s="10"/>
      <c r="C946" s="11"/>
      <c r="D946" s="10"/>
      <c r="I946" s="15"/>
      <c r="BP946" s="12"/>
      <c r="BR946" s="12"/>
      <c r="BT946" s="12"/>
      <c r="BV946" s="12"/>
      <c r="BY946" s="12"/>
      <c r="CB946" s="12"/>
      <c r="CE946" s="12"/>
    </row>
    <row r="947" spans="1:83" x14ac:dyDescent="0.25">
      <c r="A947" s="9"/>
      <c r="B947" s="10"/>
      <c r="C947" s="11"/>
      <c r="D947" s="10"/>
      <c r="I947" s="15"/>
      <c r="BP947" s="12"/>
      <c r="BR947" s="12"/>
      <c r="BT947" s="12"/>
      <c r="BV947" s="12"/>
      <c r="BY947" s="12"/>
      <c r="CB947" s="12"/>
      <c r="CE947" s="12"/>
    </row>
    <row r="948" spans="1:83" x14ac:dyDescent="0.25">
      <c r="A948" s="9"/>
      <c r="B948" s="10"/>
      <c r="C948" s="11"/>
      <c r="D948" s="10"/>
      <c r="I948" s="15"/>
      <c r="BP948" s="12"/>
      <c r="BR948" s="12"/>
      <c r="BT948" s="12"/>
      <c r="BV948" s="12"/>
      <c r="BY948" s="12"/>
      <c r="CB948" s="12"/>
      <c r="CE948" s="12"/>
    </row>
    <row r="949" spans="1:83" x14ac:dyDescent="0.25">
      <c r="A949" s="9"/>
      <c r="B949" s="10"/>
      <c r="C949" s="11"/>
      <c r="D949" s="10"/>
      <c r="I949" s="15"/>
      <c r="BP949" s="12"/>
      <c r="BR949" s="12"/>
      <c r="BT949" s="12"/>
      <c r="BV949" s="12"/>
      <c r="BY949" s="12"/>
      <c r="CB949" s="12"/>
      <c r="CE949" s="12"/>
    </row>
    <row r="950" spans="1:83" x14ac:dyDescent="0.25">
      <c r="A950" s="9"/>
      <c r="B950" s="10"/>
      <c r="C950" s="11"/>
      <c r="D950" s="10"/>
      <c r="I950" s="15"/>
      <c r="BP950" s="12"/>
      <c r="BR950" s="12"/>
      <c r="BT950" s="12"/>
      <c r="BV950" s="12"/>
      <c r="BY950" s="12"/>
      <c r="CB950" s="12"/>
      <c r="CE950" s="12"/>
    </row>
    <row r="951" spans="1:83" x14ac:dyDescent="0.25">
      <c r="A951" s="9"/>
      <c r="B951" s="10"/>
      <c r="C951" s="11"/>
      <c r="D951" s="10"/>
      <c r="I951" s="15"/>
      <c r="BP951" s="12"/>
      <c r="BR951" s="12"/>
      <c r="BT951" s="12"/>
      <c r="BV951" s="12"/>
      <c r="BY951" s="12"/>
      <c r="CB951" s="12"/>
      <c r="CE951" s="12"/>
    </row>
    <row r="952" spans="1:83" x14ac:dyDescent="0.25">
      <c r="A952" s="9"/>
      <c r="B952" s="10"/>
      <c r="C952" s="11"/>
      <c r="D952" s="10"/>
      <c r="I952" s="15"/>
      <c r="BP952" s="12"/>
      <c r="BR952" s="12"/>
      <c r="BT952" s="12"/>
      <c r="BV952" s="12"/>
      <c r="BY952" s="12"/>
      <c r="CB952" s="12"/>
      <c r="CE952" s="12"/>
    </row>
    <row r="953" spans="1:83" x14ac:dyDescent="0.25">
      <c r="A953" s="9"/>
      <c r="B953" s="10"/>
      <c r="C953" s="11"/>
      <c r="D953" s="10"/>
      <c r="I953" s="15"/>
      <c r="BP953" s="12"/>
      <c r="BR953" s="12"/>
      <c r="BT953" s="12"/>
      <c r="BV953" s="12"/>
      <c r="BY953" s="12"/>
      <c r="CB953" s="12"/>
      <c r="CE953" s="12"/>
    </row>
    <row r="954" spans="1:83" x14ac:dyDescent="0.25">
      <c r="A954" s="9"/>
      <c r="B954" s="10"/>
      <c r="C954" s="11"/>
      <c r="D954" s="10"/>
      <c r="I954" s="15"/>
      <c r="BP954" s="12"/>
      <c r="BR954" s="12"/>
      <c r="BT954" s="12"/>
      <c r="BV954" s="12"/>
      <c r="BY954" s="12"/>
      <c r="CB954" s="12"/>
      <c r="CE954" s="12"/>
    </row>
    <row r="955" spans="1:83" x14ac:dyDescent="0.25">
      <c r="A955" s="9"/>
      <c r="B955" s="10"/>
      <c r="C955" s="11"/>
      <c r="D955" s="10"/>
      <c r="I955" s="15"/>
      <c r="BP955" s="12"/>
      <c r="BR955" s="12"/>
      <c r="BT955" s="12"/>
      <c r="BV955" s="12"/>
      <c r="BY955" s="12"/>
      <c r="CB955" s="12"/>
      <c r="CE955" s="12"/>
    </row>
    <row r="956" spans="1:83" x14ac:dyDescent="0.25">
      <c r="A956" s="9"/>
      <c r="B956" s="10"/>
      <c r="C956" s="11"/>
      <c r="D956" s="10"/>
      <c r="I956" s="15"/>
      <c r="BP956" s="12"/>
      <c r="BR956" s="12"/>
      <c r="BT956" s="12"/>
      <c r="BV956" s="12"/>
      <c r="BY956" s="12"/>
      <c r="CB956" s="12"/>
      <c r="CE956" s="12"/>
    </row>
    <row r="957" spans="1:83" x14ac:dyDescent="0.25">
      <c r="A957" s="9"/>
      <c r="B957" s="10"/>
      <c r="C957" s="11"/>
      <c r="D957" s="10"/>
      <c r="I957" s="15"/>
      <c r="BP957" s="12"/>
      <c r="BR957" s="12"/>
      <c r="BT957" s="12"/>
      <c r="BV957" s="12"/>
      <c r="BY957" s="12"/>
      <c r="CB957" s="12"/>
      <c r="CE957" s="12"/>
    </row>
    <row r="958" spans="1:83" x14ac:dyDescent="0.25">
      <c r="A958" s="9"/>
      <c r="B958" s="10"/>
      <c r="C958" s="11"/>
      <c r="D958" s="10"/>
      <c r="I958" s="15"/>
      <c r="BP958" s="12"/>
      <c r="BR958" s="12"/>
      <c r="BT958" s="12"/>
      <c r="BV958" s="12"/>
      <c r="BY958" s="12"/>
      <c r="CB958" s="12"/>
      <c r="CE958" s="12"/>
    </row>
    <row r="959" spans="1:83" x14ac:dyDescent="0.25">
      <c r="A959" s="9"/>
      <c r="B959" s="10"/>
      <c r="C959" s="11"/>
      <c r="D959" s="10"/>
      <c r="I959" s="15"/>
      <c r="BP959" s="12"/>
      <c r="BR959" s="12"/>
      <c r="BT959" s="12"/>
      <c r="BV959" s="12"/>
      <c r="BY959" s="12"/>
      <c r="CB959" s="12"/>
      <c r="CE959" s="12"/>
    </row>
    <row r="960" spans="1:83" x14ac:dyDescent="0.25">
      <c r="A960" s="9"/>
      <c r="B960" s="10"/>
      <c r="C960" s="11"/>
      <c r="D960" s="10"/>
      <c r="I960" s="15"/>
      <c r="BP960" s="12"/>
      <c r="BR960" s="12"/>
      <c r="BT960" s="12"/>
      <c r="BV960" s="12"/>
      <c r="BY960" s="12"/>
      <c r="CB960" s="12"/>
      <c r="CE960" s="12"/>
    </row>
    <row r="961" spans="1:83" x14ac:dyDescent="0.25">
      <c r="A961" s="9"/>
      <c r="B961" s="10"/>
      <c r="C961" s="11"/>
      <c r="D961" s="10"/>
      <c r="I961" s="15"/>
      <c r="BP961" s="12"/>
      <c r="BR961" s="12"/>
      <c r="BT961" s="12"/>
      <c r="BV961" s="12"/>
      <c r="BY961" s="12"/>
      <c r="CB961" s="12"/>
      <c r="CE961" s="12"/>
    </row>
    <row r="962" spans="1:83" x14ac:dyDescent="0.25">
      <c r="A962" s="9"/>
      <c r="B962" s="10"/>
      <c r="C962" s="11"/>
      <c r="D962" s="10"/>
      <c r="I962" s="15"/>
      <c r="BP962" s="12"/>
      <c r="BR962" s="12"/>
      <c r="BT962" s="12"/>
      <c r="BV962" s="12"/>
      <c r="BY962" s="12"/>
      <c r="CB962" s="12"/>
      <c r="CE962" s="12"/>
    </row>
    <row r="963" spans="1:83" x14ac:dyDescent="0.25">
      <c r="A963" s="9"/>
      <c r="B963" s="10"/>
      <c r="C963" s="11"/>
      <c r="D963" s="10"/>
      <c r="I963" s="15"/>
      <c r="BP963" s="12"/>
      <c r="BR963" s="12"/>
      <c r="BT963" s="12"/>
      <c r="BV963" s="12"/>
      <c r="BY963" s="12"/>
      <c r="CB963" s="12"/>
      <c r="CE963" s="12"/>
    </row>
    <row r="964" spans="1:83" x14ac:dyDescent="0.25">
      <c r="A964" s="9"/>
      <c r="B964" s="10"/>
      <c r="C964" s="11"/>
      <c r="D964" s="10"/>
      <c r="I964" s="15"/>
      <c r="BP964" s="12"/>
      <c r="BR964" s="12"/>
      <c r="BT964" s="12"/>
      <c r="BV964" s="12"/>
      <c r="BY964" s="12"/>
      <c r="CB964" s="12"/>
      <c r="CE964" s="12"/>
    </row>
    <row r="965" spans="1:83" x14ac:dyDescent="0.25">
      <c r="A965" s="9"/>
      <c r="B965" s="10"/>
      <c r="C965" s="11"/>
      <c r="D965" s="10"/>
      <c r="I965" s="15"/>
      <c r="BP965" s="12"/>
      <c r="BR965" s="12"/>
      <c r="BT965" s="12"/>
      <c r="BV965" s="12"/>
      <c r="BY965" s="12"/>
      <c r="CB965" s="12"/>
      <c r="CE965" s="12"/>
    </row>
    <row r="966" spans="1:83" x14ac:dyDescent="0.25">
      <c r="A966" s="9"/>
      <c r="B966" s="10"/>
      <c r="C966" s="11"/>
      <c r="D966" s="10"/>
      <c r="I966" s="15"/>
      <c r="BP966" s="12"/>
      <c r="BR966" s="12"/>
      <c r="BT966" s="12"/>
      <c r="BV966" s="12"/>
      <c r="BY966" s="12"/>
      <c r="CB966" s="12"/>
      <c r="CE966" s="12"/>
    </row>
    <row r="967" spans="1:83" x14ac:dyDescent="0.25">
      <c r="A967" s="9"/>
      <c r="B967" s="10"/>
      <c r="C967" s="11"/>
      <c r="D967" s="10"/>
      <c r="I967" s="15"/>
      <c r="BP967" s="12"/>
      <c r="BR967" s="12"/>
      <c r="BT967" s="12"/>
      <c r="BV967" s="12"/>
      <c r="BY967" s="12"/>
      <c r="CB967" s="12"/>
      <c r="CE967" s="12"/>
    </row>
    <row r="968" spans="1:83" x14ac:dyDescent="0.25">
      <c r="A968" s="9"/>
      <c r="B968" s="10"/>
      <c r="C968" s="11"/>
      <c r="D968" s="10"/>
      <c r="I968" s="15"/>
      <c r="BP968" s="12"/>
      <c r="BR968" s="12"/>
      <c r="BT968" s="12"/>
      <c r="BV968" s="12"/>
      <c r="BY968" s="12"/>
      <c r="CB968" s="12"/>
      <c r="CE968" s="12"/>
    </row>
    <row r="969" spans="1:83" x14ac:dyDescent="0.25">
      <c r="A969" s="9"/>
      <c r="B969" s="10"/>
      <c r="C969" s="11"/>
      <c r="D969" s="10"/>
      <c r="I969" s="15"/>
      <c r="BP969" s="12"/>
      <c r="BR969" s="12"/>
      <c r="BT969" s="12"/>
      <c r="BV969" s="12"/>
      <c r="BY969" s="12"/>
      <c r="CB969" s="12"/>
      <c r="CE969" s="12"/>
    </row>
    <row r="970" spans="1:83" x14ac:dyDescent="0.25">
      <c r="A970" s="9"/>
      <c r="B970" s="10"/>
      <c r="C970" s="11"/>
      <c r="D970" s="10"/>
      <c r="I970" s="15"/>
      <c r="BP970" s="12"/>
      <c r="BR970" s="12"/>
      <c r="BT970" s="12"/>
      <c r="BV970" s="12"/>
      <c r="BY970" s="12"/>
      <c r="CB970" s="12"/>
      <c r="CE970" s="12"/>
    </row>
    <row r="971" spans="1:83" x14ac:dyDescent="0.25">
      <c r="A971" s="9"/>
      <c r="B971" s="10"/>
      <c r="C971" s="11"/>
      <c r="D971" s="10"/>
      <c r="I971" s="15"/>
      <c r="BP971" s="12"/>
      <c r="BR971" s="12"/>
      <c r="BT971" s="12"/>
      <c r="BV971" s="12"/>
      <c r="BY971" s="12"/>
      <c r="CB971" s="12"/>
      <c r="CE971" s="12"/>
    </row>
    <row r="972" spans="1:83" x14ac:dyDescent="0.25">
      <c r="A972" s="9"/>
      <c r="B972" s="10"/>
      <c r="C972" s="11"/>
      <c r="D972" s="10"/>
      <c r="I972" s="15"/>
      <c r="BP972" s="12"/>
      <c r="BR972" s="12"/>
      <c r="BT972" s="12"/>
      <c r="BV972" s="12"/>
      <c r="BY972" s="12"/>
      <c r="CB972" s="12"/>
      <c r="CE972" s="12"/>
    </row>
    <row r="973" spans="1:83" x14ac:dyDescent="0.25">
      <c r="A973" s="9"/>
      <c r="B973" s="10"/>
      <c r="C973" s="11"/>
      <c r="D973" s="10"/>
      <c r="I973" s="15"/>
      <c r="BP973" s="12"/>
      <c r="BR973" s="12"/>
      <c r="BT973" s="12"/>
      <c r="BV973" s="12"/>
      <c r="BY973" s="12"/>
      <c r="CB973" s="12"/>
      <c r="CE973" s="12"/>
    </row>
    <row r="974" spans="1:83" x14ac:dyDescent="0.25">
      <c r="A974" s="9"/>
      <c r="B974" s="10"/>
      <c r="C974" s="11"/>
      <c r="D974" s="10"/>
      <c r="I974" s="15"/>
      <c r="BP974" s="12"/>
      <c r="BR974" s="12"/>
      <c r="BT974" s="12"/>
      <c r="BV974" s="12"/>
      <c r="BY974" s="12"/>
      <c r="CB974" s="12"/>
      <c r="CE974" s="12"/>
    </row>
    <row r="975" spans="1:83" x14ac:dyDescent="0.25">
      <c r="A975" s="9"/>
      <c r="B975" s="10"/>
      <c r="C975" s="11"/>
      <c r="D975" s="10"/>
      <c r="I975" s="15"/>
      <c r="BP975" s="12"/>
      <c r="BR975" s="12"/>
      <c r="BT975" s="12"/>
      <c r="BV975" s="12"/>
      <c r="BY975" s="12"/>
      <c r="CB975" s="12"/>
      <c r="CE975" s="12"/>
    </row>
    <row r="976" spans="1:83" x14ac:dyDescent="0.25">
      <c r="A976" s="9"/>
      <c r="B976" s="10"/>
      <c r="C976" s="11"/>
      <c r="D976" s="10"/>
      <c r="I976" s="15"/>
      <c r="BP976" s="12"/>
      <c r="BR976" s="12"/>
      <c r="BT976" s="12"/>
      <c r="BV976" s="12"/>
      <c r="BY976" s="12"/>
      <c r="CB976" s="12"/>
      <c r="CE976" s="12"/>
    </row>
    <row r="977" spans="1:83" x14ac:dyDescent="0.25">
      <c r="A977" s="9"/>
      <c r="B977" s="10"/>
      <c r="C977" s="11"/>
      <c r="D977" s="10"/>
      <c r="I977" s="15"/>
      <c r="BP977" s="12"/>
      <c r="BR977" s="12"/>
      <c r="BT977" s="12"/>
      <c r="BV977" s="12"/>
      <c r="BY977" s="12"/>
      <c r="CB977" s="12"/>
      <c r="CE977" s="12"/>
    </row>
    <row r="978" spans="1:83" x14ac:dyDescent="0.25">
      <c r="A978" s="9"/>
      <c r="B978" s="10"/>
      <c r="C978" s="11"/>
      <c r="D978" s="10"/>
      <c r="I978" s="15"/>
      <c r="BP978" s="12"/>
      <c r="BR978" s="12"/>
      <c r="BT978" s="12"/>
      <c r="BV978" s="12"/>
      <c r="BY978" s="12"/>
      <c r="CB978" s="12"/>
      <c r="CE978" s="12"/>
    </row>
    <row r="979" spans="1:83" x14ac:dyDescent="0.25">
      <c r="A979" s="9"/>
      <c r="B979" s="10"/>
      <c r="C979" s="11"/>
      <c r="D979" s="10"/>
      <c r="I979" s="15"/>
      <c r="BP979" s="12"/>
      <c r="BR979" s="12"/>
      <c r="BT979" s="12"/>
      <c r="BV979" s="12"/>
      <c r="BY979" s="12"/>
      <c r="CB979" s="12"/>
      <c r="CE979" s="12"/>
    </row>
    <row r="980" spans="1:83" x14ac:dyDescent="0.25">
      <c r="A980" s="9"/>
      <c r="B980" s="10"/>
      <c r="C980" s="11"/>
      <c r="D980" s="10"/>
      <c r="I980" s="15"/>
      <c r="BP980" s="12"/>
      <c r="BR980" s="12"/>
      <c r="BT980" s="12"/>
      <c r="BV980" s="12"/>
      <c r="BY980" s="12"/>
      <c r="CB980" s="12"/>
      <c r="CE980" s="12"/>
    </row>
    <row r="981" spans="1:83" x14ac:dyDescent="0.25">
      <c r="A981" s="9"/>
      <c r="B981" s="10"/>
      <c r="C981" s="11"/>
      <c r="D981" s="10"/>
      <c r="I981" s="15"/>
      <c r="BP981" s="12"/>
      <c r="BR981" s="12"/>
      <c r="BT981" s="12"/>
      <c r="BV981" s="12"/>
      <c r="BY981" s="12"/>
      <c r="CB981" s="12"/>
      <c r="CE981" s="12"/>
    </row>
    <row r="982" spans="1:83" x14ac:dyDescent="0.25">
      <c r="A982" s="9"/>
      <c r="B982" s="10"/>
      <c r="C982" s="11"/>
      <c r="D982" s="10"/>
      <c r="I982" s="15"/>
      <c r="BP982" s="12"/>
      <c r="BR982" s="12"/>
      <c r="BT982" s="12"/>
      <c r="BV982" s="12"/>
      <c r="BY982" s="12"/>
      <c r="CB982" s="12"/>
      <c r="CE982" s="12"/>
    </row>
    <row r="983" spans="1:83" x14ac:dyDescent="0.25">
      <c r="A983" s="9"/>
      <c r="B983" s="10"/>
      <c r="C983" s="11"/>
      <c r="D983" s="10"/>
      <c r="I983" s="15"/>
      <c r="BP983" s="12"/>
      <c r="BR983" s="12"/>
      <c r="BT983" s="12"/>
      <c r="BV983" s="12"/>
      <c r="BY983" s="12"/>
      <c r="CB983" s="12"/>
      <c r="CE983" s="12"/>
    </row>
    <row r="984" spans="1:83" x14ac:dyDescent="0.25">
      <c r="A984" s="9"/>
      <c r="B984" s="10"/>
      <c r="C984" s="11"/>
      <c r="D984" s="10"/>
      <c r="I984" s="15"/>
      <c r="BP984" s="12"/>
      <c r="BR984" s="12"/>
      <c r="BT984" s="12"/>
      <c r="BV984" s="12"/>
      <c r="BY984" s="12"/>
      <c r="CB984" s="12"/>
      <c r="CE984" s="12"/>
    </row>
    <row r="985" spans="1:83" x14ac:dyDescent="0.25">
      <c r="A985" s="9"/>
      <c r="B985" s="10"/>
      <c r="C985" s="11"/>
      <c r="D985" s="10"/>
      <c r="I985" s="15"/>
      <c r="BP985" s="12"/>
      <c r="BR985" s="12"/>
      <c r="BT985" s="12"/>
      <c r="BV985" s="12"/>
      <c r="BY985" s="12"/>
      <c r="CB985" s="12"/>
      <c r="CE985" s="12"/>
    </row>
    <row r="986" spans="1:83" x14ac:dyDescent="0.25">
      <c r="A986" s="9"/>
      <c r="B986" s="10"/>
      <c r="C986" s="11"/>
      <c r="D986" s="10"/>
      <c r="I986" s="15"/>
      <c r="BP986" s="12"/>
      <c r="BR986" s="12"/>
      <c r="BT986" s="12"/>
      <c r="BV986" s="12"/>
      <c r="BY986" s="12"/>
      <c r="CB986" s="12"/>
      <c r="CE986" s="12"/>
    </row>
    <row r="987" spans="1:83" x14ac:dyDescent="0.25">
      <c r="A987" s="9"/>
      <c r="B987" s="10"/>
      <c r="C987" s="11"/>
      <c r="D987" s="10"/>
      <c r="I987" s="15"/>
      <c r="BP987" s="12"/>
      <c r="BR987" s="12"/>
      <c r="BT987" s="12"/>
      <c r="BV987" s="12"/>
      <c r="BY987" s="12"/>
      <c r="CB987" s="12"/>
      <c r="CE987" s="12"/>
    </row>
    <row r="988" spans="1:83" x14ac:dyDescent="0.25">
      <c r="A988" s="9"/>
      <c r="B988" s="10"/>
      <c r="C988" s="11"/>
      <c r="D988" s="10"/>
      <c r="I988" s="15"/>
      <c r="BP988" s="12"/>
      <c r="BR988" s="12"/>
      <c r="BT988" s="12"/>
      <c r="BV988" s="12"/>
      <c r="BY988" s="12"/>
      <c r="CB988" s="12"/>
      <c r="CE988" s="12"/>
    </row>
    <row r="989" spans="1:83" x14ac:dyDescent="0.25">
      <c r="A989" s="9"/>
      <c r="B989" s="10"/>
      <c r="C989" s="11"/>
      <c r="D989" s="10"/>
      <c r="I989" s="15"/>
      <c r="BP989" s="12"/>
      <c r="BR989" s="12"/>
      <c r="BT989" s="12"/>
      <c r="BV989" s="12"/>
      <c r="BY989" s="12"/>
      <c r="CB989" s="12"/>
      <c r="CE989" s="12"/>
    </row>
    <row r="990" spans="1:83" x14ac:dyDescent="0.25">
      <c r="A990" s="9"/>
      <c r="B990" s="10"/>
      <c r="C990" s="11"/>
      <c r="D990" s="10"/>
      <c r="I990" s="15"/>
      <c r="BP990" s="12"/>
      <c r="BR990" s="12"/>
      <c r="BT990" s="12"/>
      <c r="BV990" s="12"/>
      <c r="BY990" s="12"/>
      <c r="CB990" s="12"/>
      <c r="CE990" s="12"/>
    </row>
    <row r="991" spans="1:83" x14ac:dyDescent="0.25">
      <c r="A991" s="9"/>
      <c r="B991" s="10"/>
      <c r="C991" s="11"/>
      <c r="D991" s="10"/>
      <c r="I991" s="15"/>
      <c r="BP991" s="12"/>
      <c r="BR991" s="12"/>
      <c r="BT991" s="12"/>
      <c r="BV991" s="12"/>
      <c r="BY991" s="12"/>
      <c r="CB991" s="12"/>
      <c r="CE991" s="12"/>
    </row>
    <row r="992" spans="1:83" x14ac:dyDescent="0.25">
      <c r="A992" s="9"/>
      <c r="B992" s="10"/>
      <c r="C992" s="11"/>
      <c r="D992" s="10"/>
      <c r="I992" s="15"/>
      <c r="BP992" s="12"/>
      <c r="BR992" s="12"/>
      <c r="BT992" s="12"/>
      <c r="BV992" s="12"/>
      <c r="BY992" s="12"/>
      <c r="CB992" s="12"/>
      <c r="CE992" s="12"/>
    </row>
    <row r="993" spans="1:83" x14ac:dyDescent="0.25">
      <c r="A993" s="9"/>
      <c r="B993" s="10"/>
      <c r="C993" s="11"/>
      <c r="D993" s="10"/>
      <c r="I993" s="15"/>
      <c r="BP993" s="12"/>
      <c r="BR993" s="12"/>
      <c r="BT993" s="12"/>
      <c r="BV993" s="12"/>
      <c r="BY993" s="12"/>
      <c r="CB993" s="12"/>
      <c r="CE993" s="12"/>
    </row>
    <row r="994" spans="1:83" x14ac:dyDescent="0.25">
      <c r="A994" s="9"/>
      <c r="B994" s="10"/>
      <c r="C994" s="11"/>
      <c r="D994" s="10"/>
      <c r="I994" s="15"/>
      <c r="BP994" s="12"/>
      <c r="BR994" s="12"/>
      <c r="BT994" s="12"/>
      <c r="BV994" s="12"/>
      <c r="BY994" s="12"/>
      <c r="CB994" s="12"/>
      <c r="CE994" s="12"/>
    </row>
    <row r="995" spans="1:83" x14ac:dyDescent="0.25">
      <c r="A995" s="9"/>
      <c r="B995" s="10"/>
      <c r="C995" s="11"/>
      <c r="D995" s="10"/>
      <c r="I995" s="15"/>
      <c r="BP995" s="12"/>
      <c r="BR995" s="12"/>
      <c r="BT995" s="12"/>
      <c r="BV995" s="12"/>
      <c r="BY995" s="12"/>
      <c r="CB995" s="12"/>
      <c r="CE995" s="12"/>
    </row>
    <row r="996" spans="1:83" x14ac:dyDescent="0.25">
      <c r="A996" s="9"/>
      <c r="B996" s="10"/>
      <c r="C996" s="11"/>
      <c r="D996" s="10"/>
      <c r="I996" s="15"/>
      <c r="BP996" s="12"/>
      <c r="BR996" s="12"/>
      <c r="BT996" s="12"/>
      <c r="BV996" s="12"/>
      <c r="BY996" s="12"/>
      <c r="CB996" s="12"/>
      <c r="CE996" s="12"/>
    </row>
    <row r="997" spans="1:83" x14ac:dyDescent="0.25">
      <c r="A997" s="9"/>
      <c r="B997" s="10"/>
      <c r="C997" s="11"/>
      <c r="D997" s="10"/>
      <c r="I997" s="15"/>
      <c r="BP997" s="12"/>
      <c r="BR997" s="12"/>
      <c r="BT997" s="12"/>
      <c r="BV997" s="12"/>
      <c r="BY997" s="12"/>
      <c r="CB997" s="12"/>
      <c r="CE997" s="12"/>
    </row>
    <row r="998" spans="1:83" x14ac:dyDescent="0.25">
      <c r="A998" s="9"/>
      <c r="B998" s="10"/>
      <c r="C998" s="11"/>
      <c r="D998" s="10"/>
      <c r="I998" s="15"/>
      <c r="BP998" s="12"/>
      <c r="BR998" s="12"/>
      <c r="BT998" s="12"/>
      <c r="BV998" s="12"/>
      <c r="BY998" s="12"/>
      <c r="CB998" s="12"/>
      <c r="CE998" s="12"/>
    </row>
    <row r="999" spans="1:83" x14ac:dyDescent="0.25">
      <c r="A999" s="9"/>
      <c r="B999" s="10"/>
      <c r="C999" s="11"/>
      <c r="D999" s="10"/>
      <c r="I999" s="15"/>
      <c r="BP999" s="12"/>
      <c r="BR999" s="12"/>
      <c r="BT999" s="12"/>
      <c r="BV999" s="12"/>
      <c r="BY999" s="12"/>
      <c r="CB999" s="12"/>
      <c r="CE999" s="12"/>
    </row>
    <row r="1000" spans="1:83" x14ac:dyDescent="0.25">
      <c r="A1000" s="9"/>
      <c r="B1000" s="10"/>
      <c r="C1000" s="11"/>
      <c r="D1000" s="10"/>
      <c r="I1000" s="15"/>
      <c r="BP1000" s="12"/>
      <c r="BR1000" s="12"/>
      <c r="BT1000" s="12"/>
      <c r="BV1000" s="12"/>
      <c r="BY1000" s="12"/>
      <c r="CB1000" s="12"/>
      <c r="CE1000" s="12"/>
    </row>
    <row r="1001" spans="1:83" x14ac:dyDescent="0.25">
      <c r="A1001" s="9"/>
      <c r="B1001" s="10"/>
      <c r="C1001" s="11"/>
      <c r="D1001" s="10"/>
      <c r="I1001" s="15"/>
      <c r="BP1001" s="12"/>
      <c r="BR1001" s="12"/>
      <c r="BT1001" s="12"/>
      <c r="BV1001" s="12"/>
      <c r="BY1001" s="12"/>
      <c r="CB1001" s="12"/>
      <c r="CE1001" s="12"/>
    </row>
    <row r="1002" spans="1:83" x14ac:dyDescent="0.25">
      <c r="A1002" s="9"/>
      <c r="B1002" s="10"/>
      <c r="C1002" s="11"/>
      <c r="D1002" s="10"/>
      <c r="I1002" s="15"/>
      <c r="BP1002" s="12"/>
      <c r="BR1002" s="12"/>
      <c r="BT1002" s="12"/>
      <c r="BV1002" s="12"/>
      <c r="BY1002" s="12"/>
      <c r="CB1002" s="12"/>
      <c r="CE1002" s="12"/>
    </row>
    <row r="1003" spans="1:83" x14ac:dyDescent="0.25">
      <c r="A1003" s="9"/>
      <c r="B1003" s="10"/>
      <c r="C1003" s="11"/>
      <c r="D1003" s="10"/>
      <c r="I1003" s="15"/>
      <c r="BP1003" s="12"/>
      <c r="BR1003" s="12"/>
      <c r="BT1003" s="12"/>
      <c r="BV1003" s="12"/>
      <c r="BY1003" s="12"/>
      <c r="CB1003" s="12"/>
      <c r="CE1003" s="12"/>
    </row>
    <row r="1004" spans="1:83" x14ac:dyDescent="0.25">
      <c r="A1004" s="9"/>
      <c r="B1004" s="10"/>
      <c r="C1004" s="11"/>
      <c r="D1004" s="10"/>
      <c r="I1004" s="15"/>
      <c r="BP1004" s="12"/>
      <c r="BR1004" s="12"/>
      <c r="BT1004" s="12"/>
      <c r="BV1004" s="12"/>
      <c r="BY1004" s="12"/>
      <c r="CB1004" s="12"/>
      <c r="CE1004" s="12"/>
    </row>
    <row r="1005" spans="1:83" x14ac:dyDescent="0.25">
      <c r="A1005" s="9"/>
      <c r="B1005" s="10"/>
      <c r="C1005" s="11"/>
      <c r="D1005" s="10"/>
      <c r="I1005" s="15"/>
      <c r="BP1005" s="12"/>
      <c r="BR1005" s="12"/>
      <c r="BT1005" s="12"/>
      <c r="BV1005" s="12"/>
      <c r="BY1005" s="12"/>
      <c r="CB1005" s="12"/>
      <c r="CE1005" s="12"/>
    </row>
    <row r="1006" spans="1:83" x14ac:dyDescent="0.25">
      <c r="A1006" s="9"/>
      <c r="B1006" s="10"/>
      <c r="C1006" s="11"/>
      <c r="D1006" s="10"/>
      <c r="I1006" s="15"/>
      <c r="BP1006" s="12"/>
      <c r="BR1006" s="12"/>
      <c r="BT1006" s="12"/>
      <c r="BV1006" s="12"/>
      <c r="BY1006" s="12"/>
      <c r="CB1006" s="12"/>
      <c r="CE1006" s="12"/>
    </row>
    <row r="1007" spans="1:83" x14ac:dyDescent="0.25">
      <c r="A1007" s="9"/>
      <c r="B1007" s="10"/>
      <c r="C1007" s="11"/>
      <c r="D1007" s="10"/>
      <c r="I1007" s="15"/>
      <c r="BP1007" s="12"/>
      <c r="BR1007" s="12"/>
      <c r="BT1007" s="12"/>
      <c r="BV1007" s="12"/>
      <c r="BY1007" s="12"/>
      <c r="CB1007" s="12"/>
      <c r="CE1007" s="12"/>
    </row>
    <row r="1008" spans="1:83" x14ac:dyDescent="0.25">
      <c r="A1008" s="9"/>
      <c r="B1008" s="10"/>
      <c r="C1008" s="11"/>
      <c r="D1008" s="10"/>
      <c r="I1008" s="15"/>
      <c r="BP1008" s="12"/>
      <c r="BR1008" s="12"/>
      <c r="BT1008" s="12"/>
      <c r="BV1008" s="12"/>
      <c r="BY1008" s="12"/>
      <c r="CB1008" s="12"/>
      <c r="CE1008" s="12"/>
    </row>
    <row r="1009" spans="1:83" x14ac:dyDescent="0.25">
      <c r="A1009" s="9"/>
      <c r="B1009" s="10"/>
      <c r="C1009" s="11"/>
      <c r="D1009" s="10"/>
      <c r="I1009" s="15"/>
      <c r="BP1009" s="12"/>
      <c r="BR1009" s="12"/>
      <c r="BT1009" s="12"/>
      <c r="BV1009" s="12"/>
      <c r="BY1009" s="12"/>
      <c r="CB1009" s="12"/>
      <c r="CE1009" s="12"/>
    </row>
    <row r="1010" spans="1:83" x14ac:dyDescent="0.25">
      <c r="A1010" s="9"/>
      <c r="B1010" s="10"/>
      <c r="C1010" s="11"/>
      <c r="D1010" s="10"/>
      <c r="I1010" s="15"/>
      <c r="BP1010" s="12"/>
      <c r="BR1010" s="12"/>
      <c r="BT1010" s="12"/>
      <c r="BV1010" s="12"/>
      <c r="BY1010" s="12"/>
      <c r="CB1010" s="12"/>
      <c r="CE1010" s="12"/>
    </row>
    <row r="1011" spans="1:83" x14ac:dyDescent="0.25">
      <c r="A1011" s="9"/>
      <c r="B1011" s="10"/>
      <c r="C1011" s="11"/>
      <c r="D1011" s="10"/>
      <c r="I1011" s="15"/>
      <c r="BP1011" s="12"/>
      <c r="BR1011" s="12"/>
      <c r="BT1011" s="12"/>
      <c r="BV1011" s="12"/>
      <c r="BY1011" s="12"/>
      <c r="CB1011" s="12"/>
      <c r="CE1011" s="12"/>
    </row>
    <row r="1012" spans="1:83" x14ac:dyDescent="0.25">
      <c r="A1012" s="9"/>
      <c r="B1012" s="10"/>
      <c r="C1012" s="11"/>
      <c r="D1012" s="10"/>
      <c r="I1012" s="15"/>
      <c r="BP1012" s="12"/>
      <c r="BR1012" s="12"/>
      <c r="BT1012" s="12"/>
      <c r="BV1012" s="12"/>
      <c r="BY1012" s="12"/>
      <c r="CB1012" s="12"/>
      <c r="CE1012" s="12"/>
    </row>
    <row r="1013" spans="1:83" x14ac:dyDescent="0.25">
      <c r="A1013" s="9"/>
      <c r="B1013" s="10"/>
      <c r="C1013" s="11"/>
      <c r="D1013" s="10"/>
      <c r="I1013" s="15"/>
      <c r="BP1013" s="12"/>
      <c r="BR1013" s="12"/>
      <c r="BT1013" s="12"/>
      <c r="BV1013" s="12"/>
      <c r="BY1013" s="12"/>
      <c r="CB1013" s="12"/>
      <c r="CE1013" s="12"/>
    </row>
    <row r="1014" spans="1:83" x14ac:dyDescent="0.25">
      <c r="A1014" s="9"/>
      <c r="B1014" s="10"/>
      <c r="C1014" s="11"/>
      <c r="D1014" s="10"/>
      <c r="I1014" s="15"/>
      <c r="BP1014" s="12"/>
      <c r="BR1014" s="12"/>
      <c r="BT1014" s="12"/>
      <c r="BV1014" s="12"/>
      <c r="BY1014" s="12"/>
      <c r="CB1014" s="12"/>
      <c r="CE1014" s="12"/>
    </row>
    <row r="1015" spans="1:83" x14ac:dyDescent="0.25">
      <c r="A1015" s="9"/>
      <c r="B1015" s="10"/>
      <c r="C1015" s="11"/>
      <c r="D1015" s="10"/>
      <c r="I1015" s="15"/>
      <c r="BP1015" s="12"/>
      <c r="BR1015" s="12"/>
      <c r="BT1015" s="12"/>
      <c r="BV1015" s="12"/>
      <c r="BY1015" s="12"/>
      <c r="CB1015" s="12"/>
      <c r="CE1015" s="12"/>
    </row>
    <row r="1016" spans="1:83" x14ac:dyDescent="0.25">
      <c r="A1016" s="9"/>
      <c r="B1016" s="10"/>
      <c r="C1016" s="11"/>
      <c r="D1016" s="10"/>
      <c r="I1016" s="15"/>
      <c r="BP1016" s="12"/>
      <c r="BR1016" s="12"/>
      <c r="BT1016" s="12"/>
      <c r="BV1016" s="12"/>
      <c r="BY1016" s="12"/>
      <c r="CB1016" s="12"/>
      <c r="CE1016" s="12"/>
    </row>
    <row r="1017" spans="1:83" x14ac:dyDescent="0.25">
      <c r="A1017" s="9"/>
      <c r="B1017" s="10"/>
      <c r="C1017" s="11"/>
      <c r="D1017" s="10"/>
      <c r="I1017" s="15"/>
      <c r="BP1017" s="12"/>
      <c r="BR1017" s="12"/>
      <c r="BT1017" s="12"/>
      <c r="BV1017" s="12"/>
      <c r="BY1017" s="12"/>
      <c r="CB1017" s="12"/>
      <c r="CE1017" s="12"/>
    </row>
    <row r="1018" spans="1:83" x14ac:dyDescent="0.25">
      <c r="A1018" s="9"/>
      <c r="B1018" s="10"/>
      <c r="C1018" s="11"/>
      <c r="D1018" s="10"/>
      <c r="I1018" s="15"/>
      <c r="BP1018" s="12"/>
      <c r="BR1018" s="12"/>
      <c r="BT1018" s="12"/>
      <c r="BV1018" s="12"/>
      <c r="BY1018" s="12"/>
      <c r="CB1018" s="12"/>
      <c r="CE1018" s="12"/>
    </row>
    <row r="1019" spans="1:83" x14ac:dyDescent="0.25">
      <c r="A1019" s="9"/>
      <c r="B1019" s="10"/>
      <c r="C1019" s="11"/>
      <c r="D1019" s="10"/>
      <c r="I1019" s="15"/>
      <c r="BP1019" s="12"/>
      <c r="BR1019" s="12"/>
      <c r="BT1019" s="12"/>
      <c r="BV1019" s="12"/>
      <c r="BY1019" s="12"/>
      <c r="CB1019" s="12"/>
      <c r="CE1019" s="12"/>
    </row>
    <row r="1020" spans="1:83" x14ac:dyDescent="0.25">
      <c r="A1020" s="9"/>
      <c r="B1020" s="10"/>
      <c r="C1020" s="11"/>
      <c r="D1020" s="10"/>
      <c r="I1020" s="15"/>
      <c r="BP1020" s="12"/>
      <c r="BR1020" s="12"/>
      <c r="BT1020" s="12"/>
      <c r="BV1020" s="12"/>
      <c r="BY1020" s="12"/>
      <c r="CB1020" s="12"/>
      <c r="CE1020" s="12"/>
    </row>
    <row r="1021" spans="1:83" x14ac:dyDescent="0.25">
      <c r="A1021" s="9"/>
      <c r="B1021" s="10"/>
      <c r="C1021" s="11"/>
      <c r="D1021" s="10"/>
      <c r="I1021" s="15"/>
      <c r="BP1021" s="12"/>
      <c r="BR1021" s="12"/>
      <c r="BT1021" s="12"/>
      <c r="BV1021" s="12"/>
      <c r="BY1021" s="12"/>
      <c r="CB1021" s="12"/>
      <c r="CE1021" s="12"/>
    </row>
    <row r="1022" spans="1:83" x14ac:dyDescent="0.25">
      <c r="A1022" s="9"/>
      <c r="B1022" s="10"/>
      <c r="C1022" s="11"/>
      <c r="D1022" s="10"/>
      <c r="I1022" s="15"/>
      <c r="BP1022" s="12"/>
      <c r="BR1022" s="12"/>
      <c r="BT1022" s="12"/>
      <c r="BV1022" s="12"/>
      <c r="BY1022" s="12"/>
      <c r="CB1022" s="12"/>
      <c r="CE1022" s="12"/>
    </row>
    <row r="1023" spans="1:83" x14ac:dyDescent="0.25">
      <c r="A1023" s="9"/>
      <c r="B1023" s="10"/>
      <c r="C1023" s="11"/>
      <c r="D1023" s="10"/>
      <c r="I1023" s="15"/>
      <c r="BP1023" s="12"/>
      <c r="BR1023" s="12"/>
      <c r="BT1023" s="12"/>
      <c r="BV1023" s="12"/>
      <c r="BY1023" s="12"/>
      <c r="CB1023" s="12"/>
      <c r="CE1023" s="12"/>
    </row>
    <row r="1024" spans="1:83" x14ac:dyDescent="0.25">
      <c r="A1024" s="9"/>
      <c r="B1024" s="10"/>
      <c r="C1024" s="11"/>
      <c r="D1024" s="10"/>
      <c r="I1024" s="15"/>
      <c r="BP1024" s="12"/>
      <c r="BR1024" s="12"/>
      <c r="BT1024" s="12"/>
      <c r="BV1024" s="12"/>
      <c r="BY1024" s="12"/>
      <c r="CB1024" s="12"/>
      <c r="CE1024" s="12"/>
    </row>
    <row r="1025" spans="1:83" x14ac:dyDescent="0.25">
      <c r="A1025" s="9"/>
      <c r="B1025" s="10"/>
      <c r="C1025" s="11"/>
      <c r="D1025" s="10"/>
      <c r="I1025" s="15"/>
      <c r="BP1025" s="12"/>
      <c r="BR1025" s="12"/>
      <c r="BT1025" s="12"/>
      <c r="BV1025" s="12"/>
      <c r="BY1025" s="12"/>
      <c r="CB1025" s="12"/>
      <c r="CE1025" s="12"/>
    </row>
    <row r="1026" spans="1:83" x14ac:dyDescent="0.25">
      <c r="A1026" s="9"/>
      <c r="B1026" s="10"/>
      <c r="C1026" s="11"/>
      <c r="D1026" s="10"/>
      <c r="I1026" s="15"/>
      <c r="BP1026" s="12"/>
      <c r="BR1026" s="12"/>
      <c r="BT1026" s="12"/>
      <c r="BV1026" s="12"/>
      <c r="BY1026" s="12"/>
      <c r="CB1026" s="12"/>
      <c r="CE1026" s="12"/>
    </row>
    <row r="1027" spans="1:83" x14ac:dyDescent="0.25">
      <c r="A1027" s="9"/>
      <c r="B1027" s="10"/>
      <c r="C1027" s="11"/>
      <c r="D1027" s="10"/>
      <c r="I1027" s="15"/>
      <c r="BP1027" s="12"/>
      <c r="BR1027" s="12"/>
      <c r="BT1027" s="12"/>
      <c r="BV1027" s="12"/>
      <c r="BY1027" s="12"/>
      <c r="CB1027" s="12"/>
      <c r="CE1027" s="12"/>
    </row>
    <row r="1028" spans="1:83" x14ac:dyDescent="0.25">
      <c r="A1028" s="9"/>
      <c r="B1028" s="10"/>
      <c r="C1028" s="11"/>
      <c r="D1028" s="10"/>
      <c r="I1028" s="15"/>
      <c r="BP1028" s="12"/>
      <c r="BR1028" s="12"/>
      <c r="BT1028" s="12"/>
      <c r="BV1028" s="12"/>
      <c r="BY1028" s="12"/>
      <c r="CB1028" s="12"/>
      <c r="CE1028" s="12"/>
    </row>
    <row r="1029" spans="1:83" x14ac:dyDescent="0.25">
      <c r="A1029" s="9"/>
      <c r="B1029" s="10"/>
      <c r="C1029" s="11"/>
      <c r="D1029" s="10"/>
      <c r="I1029" s="15"/>
      <c r="BP1029" s="12"/>
      <c r="BR1029" s="12"/>
      <c r="BT1029" s="12"/>
      <c r="BV1029" s="12"/>
      <c r="BY1029" s="12"/>
      <c r="CB1029" s="12"/>
      <c r="CE1029" s="12"/>
    </row>
    <row r="1030" spans="1:83" x14ac:dyDescent="0.25">
      <c r="A1030" s="9"/>
      <c r="B1030" s="10"/>
      <c r="C1030" s="11"/>
      <c r="D1030" s="10"/>
      <c r="I1030" s="15"/>
      <c r="BP1030" s="12"/>
      <c r="BR1030" s="12"/>
      <c r="BT1030" s="12"/>
      <c r="BV1030" s="12"/>
      <c r="BY1030" s="12"/>
      <c r="CB1030" s="12"/>
      <c r="CE1030" s="12"/>
    </row>
    <row r="1031" spans="1:83" x14ac:dyDescent="0.25">
      <c r="A1031" s="9"/>
      <c r="B1031" s="10"/>
      <c r="C1031" s="11"/>
      <c r="D1031" s="10"/>
      <c r="I1031" s="15"/>
      <c r="BP1031" s="12"/>
      <c r="BR1031" s="12"/>
      <c r="BT1031" s="12"/>
      <c r="BV1031" s="12"/>
      <c r="BY1031" s="12"/>
      <c r="CB1031" s="12"/>
      <c r="CE1031" s="12"/>
    </row>
    <row r="1032" spans="1:83" x14ac:dyDescent="0.25">
      <c r="A1032" s="9"/>
      <c r="B1032" s="10"/>
      <c r="C1032" s="11"/>
      <c r="D1032" s="10"/>
      <c r="I1032" s="15"/>
      <c r="BP1032" s="12"/>
      <c r="BR1032" s="12"/>
      <c r="BT1032" s="12"/>
      <c r="BV1032" s="12"/>
      <c r="BY1032" s="12"/>
      <c r="CB1032" s="12"/>
      <c r="CE1032" s="12"/>
    </row>
    <row r="1033" spans="1:83" x14ac:dyDescent="0.25">
      <c r="A1033" s="9"/>
      <c r="B1033" s="10"/>
      <c r="C1033" s="11"/>
      <c r="D1033" s="10"/>
      <c r="I1033" s="15"/>
      <c r="BP1033" s="12"/>
      <c r="BR1033" s="12"/>
      <c r="BT1033" s="12"/>
      <c r="BV1033" s="12"/>
      <c r="BY1033" s="12"/>
      <c r="CB1033" s="12"/>
      <c r="CE1033" s="12"/>
    </row>
    <row r="1034" spans="1:83" x14ac:dyDescent="0.25">
      <c r="A1034" s="9"/>
      <c r="B1034" s="10"/>
      <c r="C1034" s="11"/>
      <c r="D1034" s="10"/>
      <c r="I1034" s="15"/>
      <c r="BP1034" s="12"/>
      <c r="BR1034" s="12"/>
      <c r="BT1034" s="12"/>
      <c r="BV1034" s="12"/>
      <c r="BY1034" s="12"/>
      <c r="CB1034" s="12"/>
      <c r="CE1034" s="12"/>
    </row>
    <row r="1035" spans="1:83" x14ac:dyDescent="0.25">
      <c r="A1035" s="9"/>
      <c r="B1035" s="10"/>
      <c r="C1035" s="11"/>
      <c r="D1035" s="10"/>
      <c r="I1035" s="15"/>
      <c r="BP1035" s="12"/>
      <c r="BR1035" s="12"/>
      <c r="BT1035" s="12"/>
      <c r="BV1035" s="12"/>
      <c r="BY1035" s="12"/>
      <c r="CB1035" s="12"/>
      <c r="CE1035" s="12"/>
    </row>
    <row r="1036" spans="1:83" x14ac:dyDescent="0.25">
      <c r="A1036" s="9"/>
      <c r="B1036" s="10"/>
      <c r="C1036" s="11"/>
      <c r="D1036" s="10"/>
      <c r="I1036" s="15"/>
      <c r="BP1036" s="12"/>
      <c r="BR1036" s="12"/>
      <c r="BT1036" s="12"/>
      <c r="BV1036" s="12"/>
      <c r="BY1036" s="12"/>
      <c r="CB1036" s="12"/>
      <c r="CE1036" s="12"/>
    </row>
    <row r="1037" spans="1:83" x14ac:dyDescent="0.25">
      <c r="A1037" s="9"/>
      <c r="B1037" s="10"/>
      <c r="C1037" s="11"/>
      <c r="D1037" s="10"/>
      <c r="I1037" s="15"/>
      <c r="BP1037" s="12"/>
      <c r="BR1037" s="12"/>
      <c r="BT1037" s="12"/>
      <c r="BV1037" s="12"/>
      <c r="BY1037" s="12"/>
      <c r="CB1037" s="12"/>
      <c r="CE1037" s="12"/>
    </row>
    <row r="1038" spans="1:83" x14ac:dyDescent="0.25">
      <c r="A1038" s="9"/>
      <c r="B1038" s="10"/>
      <c r="C1038" s="11"/>
      <c r="D1038" s="10"/>
      <c r="I1038" s="15"/>
      <c r="BP1038" s="12"/>
      <c r="BR1038" s="12"/>
      <c r="BT1038" s="12"/>
      <c r="BV1038" s="12"/>
      <c r="BY1038" s="12"/>
      <c r="CB1038" s="12"/>
      <c r="CE1038" s="12"/>
    </row>
    <row r="1039" spans="1:83" x14ac:dyDescent="0.25">
      <c r="A1039" s="9"/>
      <c r="B1039" s="10"/>
      <c r="C1039" s="11"/>
      <c r="D1039" s="10"/>
      <c r="I1039" s="15"/>
      <c r="BP1039" s="12"/>
      <c r="BR1039" s="12"/>
      <c r="BT1039" s="12"/>
      <c r="BV1039" s="12"/>
      <c r="BY1039" s="12"/>
      <c r="CB1039" s="12"/>
      <c r="CE1039" s="12"/>
    </row>
    <row r="1040" spans="1:83" x14ac:dyDescent="0.25">
      <c r="A1040" s="9"/>
      <c r="B1040" s="10"/>
      <c r="C1040" s="11"/>
      <c r="D1040" s="10"/>
      <c r="I1040" s="15"/>
      <c r="BP1040" s="12"/>
      <c r="BR1040" s="12"/>
      <c r="BT1040" s="12"/>
      <c r="BV1040" s="12"/>
      <c r="BY1040" s="12"/>
      <c r="CB1040" s="12"/>
      <c r="CE1040" s="12"/>
    </row>
    <row r="1041" spans="1:83" x14ac:dyDescent="0.25">
      <c r="A1041" s="9"/>
      <c r="B1041" s="10"/>
      <c r="C1041" s="11"/>
      <c r="D1041" s="10"/>
      <c r="I1041" s="15"/>
      <c r="BP1041" s="12"/>
      <c r="BR1041" s="12"/>
      <c r="BT1041" s="12"/>
      <c r="BV1041" s="12"/>
      <c r="BY1041" s="12"/>
      <c r="CB1041" s="12"/>
      <c r="CE1041" s="12"/>
    </row>
    <row r="1042" spans="1:83" x14ac:dyDescent="0.25">
      <c r="A1042" s="9"/>
      <c r="B1042" s="10"/>
      <c r="C1042" s="11"/>
      <c r="D1042" s="10"/>
      <c r="I1042" s="15"/>
      <c r="BP1042" s="12"/>
      <c r="BR1042" s="12"/>
      <c r="BT1042" s="12"/>
      <c r="BV1042" s="12"/>
      <c r="BY1042" s="12"/>
      <c r="CB1042" s="12"/>
      <c r="CE1042" s="12"/>
    </row>
    <row r="1043" spans="1:83" x14ac:dyDescent="0.25">
      <c r="A1043" s="9"/>
      <c r="B1043" s="10"/>
      <c r="C1043" s="11"/>
      <c r="D1043" s="10"/>
      <c r="I1043" s="15"/>
      <c r="BP1043" s="12"/>
      <c r="BR1043" s="12"/>
      <c r="BT1043" s="12"/>
      <c r="BV1043" s="12"/>
      <c r="BY1043" s="12"/>
      <c r="CB1043" s="12"/>
      <c r="CE1043" s="12"/>
    </row>
    <row r="1044" spans="1:83" x14ac:dyDescent="0.25">
      <c r="A1044" s="9"/>
      <c r="B1044" s="10"/>
      <c r="C1044" s="11"/>
      <c r="D1044" s="10"/>
      <c r="I1044" s="15"/>
      <c r="BP1044" s="12"/>
      <c r="BR1044" s="12"/>
      <c r="BT1044" s="12"/>
      <c r="BV1044" s="12"/>
      <c r="BY1044" s="12"/>
      <c r="CB1044" s="12"/>
      <c r="CE1044" s="12"/>
    </row>
    <row r="1045" spans="1:83" x14ac:dyDescent="0.25">
      <c r="A1045" s="9"/>
      <c r="B1045" s="10"/>
      <c r="C1045" s="11"/>
      <c r="D1045" s="10"/>
      <c r="I1045" s="15"/>
      <c r="BP1045" s="12"/>
      <c r="BR1045" s="12"/>
      <c r="BT1045" s="12"/>
      <c r="BV1045" s="12"/>
      <c r="BY1045" s="12"/>
      <c r="CB1045" s="12"/>
      <c r="CE1045" s="12"/>
    </row>
    <row r="1046" spans="1:83" x14ac:dyDescent="0.25">
      <c r="A1046" s="9"/>
      <c r="B1046" s="10"/>
      <c r="C1046" s="11"/>
      <c r="D1046" s="10"/>
      <c r="I1046" s="15"/>
      <c r="BP1046" s="12"/>
      <c r="BR1046" s="12"/>
      <c r="BT1046" s="12"/>
      <c r="BV1046" s="12"/>
      <c r="BY1046" s="12"/>
      <c r="CB1046" s="12"/>
      <c r="CE1046" s="12"/>
    </row>
    <row r="1047" spans="1:83" x14ac:dyDescent="0.25">
      <c r="A1047" s="9"/>
      <c r="B1047" s="10"/>
      <c r="C1047" s="11"/>
      <c r="D1047" s="10"/>
      <c r="I1047" s="15"/>
      <c r="BP1047" s="12"/>
      <c r="BR1047" s="12"/>
      <c r="BT1047" s="12"/>
      <c r="BV1047" s="12"/>
      <c r="BY1047" s="12"/>
      <c r="CB1047" s="12"/>
      <c r="CE1047" s="12"/>
    </row>
    <row r="1048" spans="1:83" x14ac:dyDescent="0.25">
      <c r="A1048" s="9"/>
      <c r="B1048" s="10"/>
      <c r="C1048" s="11"/>
      <c r="D1048" s="10"/>
      <c r="I1048" s="15"/>
      <c r="BP1048" s="12"/>
      <c r="BR1048" s="12"/>
      <c r="BT1048" s="12"/>
      <c r="BV1048" s="12"/>
      <c r="BY1048" s="12"/>
      <c r="CB1048" s="12"/>
      <c r="CE1048" s="12"/>
    </row>
    <row r="1049" spans="1:83" x14ac:dyDescent="0.25">
      <c r="A1049" s="9"/>
      <c r="B1049" s="10"/>
      <c r="C1049" s="11"/>
      <c r="D1049" s="10"/>
      <c r="I1049" s="15"/>
      <c r="BP1049" s="12"/>
      <c r="BR1049" s="12"/>
      <c r="BT1049" s="12"/>
      <c r="BV1049" s="12"/>
      <c r="BY1049" s="12"/>
      <c r="CB1049" s="12"/>
      <c r="CE1049" s="12"/>
    </row>
    <row r="1050" spans="1:83" x14ac:dyDescent="0.25">
      <c r="A1050" s="9"/>
      <c r="B1050" s="10"/>
      <c r="C1050" s="11"/>
      <c r="D1050" s="10"/>
      <c r="I1050" s="15"/>
      <c r="BP1050" s="12"/>
      <c r="BR1050" s="12"/>
      <c r="BT1050" s="12"/>
      <c r="BV1050" s="12"/>
      <c r="BY1050" s="12"/>
      <c r="CB1050" s="12"/>
      <c r="CE1050" s="12"/>
    </row>
    <row r="1051" spans="1:83" x14ac:dyDescent="0.25">
      <c r="A1051" s="9"/>
      <c r="B1051" s="10"/>
      <c r="C1051" s="11"/>
      <c r="D1051" s="10"/>
      <c r="I1051" s="15"/>
      <c r="BP1051" s="12"/>
      <c r="BR1051" s="12"/>
      <c r="BT1051" s="12"/>
      <c r="BV1051" s="12"/>
      <c r="BY1051" s="12"/>
      <c r="CB1051" s="12"/>
      <c r="CE1051" s="12"/>
    </row>
    <row r="1052" spans="1:83" x14ac:dyDescent="0.25">
      <c r="A1052" s="9"/>
      <c r="B1052" s="10"/>
      <c r="C1052" s="11"/>
      <c r="D1052" s="10"/>
      <c r="I1052" s="15"/>
      <c r="BP1052" s="12"/>
      <c r="BR1052" s="12"/>
      <c r="BT1052" s="12"/>
      <c r="BV1052" s="12"/>
      <c r="BY1052" s="12"/>
      <c r="CB1052" s="12"/>
      <c r="CE1052" s="12"/>
    </row>
    <row r="1053" spans="1:83" x14ac:dyDescent="0.25">
      <c r="A1053" s="9"/>
      <c r="B1053" s="10"/>
      <c r="C1053" s="11"/>
      <c r="D1053" s="10"/>
      <c r="I1053" s="15"/>
      <c r="BP1053" s="12"/>
      <c r="BR1053" s="12"/>
      <c r="BT1053" s="12"/>
      <c r="BV1053" s="12"/>
      <c r="BY1053" s="12"/>
      <c r="CB1053" s="12"/>
      <c r="CE1053" s="12"/>
    </row>
    <row r="1054" spans="1:83" x14ac:dyDescent="0.25">
      <c r="A1054" s="9"/>
      <c r="B1054" s="10"/>
      <c r="C1054" s="11"/>
      <c r="D1054" s="10"/>
      <c r="I1054" s="15"/>
      <c r="BP1054" s="12"/>
      <c r="BR1054" s="12"/>
      <c r="BT1054" s="12"/>
      <c r="BV1054" s="12"/>
      <c r="BY1054" s="12"/>
      <c r="CB1054" s="12"/>
      <c r="CE1054" s="12"/>
    </row>
    <row r="1055" spans="1:83" x14ac:dyDescent="0.25">
      <c r="A1055" s="9"/>
      <c r="B1055" s="10"/>
      <c r="C1055" s="11"/>
      <c r="D1055" s="10"/>
      <c r="I1055" s="15"/>
      <c r="BP1055" s="12"/>
      <c r="BR1055" s="12"/>
      <c r="BT1055" s="12"/>
      <c r="BV1055" s="12"/>
      <c r="BY1055" s="12"/>
      <c r="CB1055" s="12"/>
      <c r="CE1055" s="12"/>
    </row>
    <row r="1056" spans="1:83" x14ac:dyDescent="0.25">
      <c r="A1056" s="9"/>
      <c r="B1056" s="10"/>
      <c r="C1056" s="11"/>
      <c r="D1056" s="10"/>
      <c r="I1056" s="15"/>
      <c r="BP1056" s="12"/>
      <c r="BR1056" s="12"/>
      <c r="BT1056" s="12"/>
      <c r="BV1056" s="12"/>
      <c r="BY1056" s="12"/>
      <c r="CB1056" s="12"/>
      <c r="CE1056" s="12"/>
    </row>
    <row r="1057" spans="1:83" x14ac:dyDescent="0.25">
      <c r="A1057" s="9"/>
      <c r="B1057" s="10"/>
      <c r="C1057" s="11"/>
      <c r="D1057" s="10"/>
      <c r="I1057" s="15"/>
      <c r="BP1057" s="12"/>
      <c r="BR1057" s="12"/>
      <c r="BT1057" s="12"/>
      <c r="BV1057" s="12"/>
      <c r="BY1057" s="12"/>
      <c r="CB1057" s="12"/>
      <c r="CE1057" s="12"/>
    </row>
    <row r="1058" spans="1:83" x14ac:dyDescent="0.25">
      <c r="A1058" s="9"/>
      <c r="B1058" s="10"/>
      <c r="C1058" s="11"/>
      <c r="D1058" s="10"/>
      <c r="I1058" s="15"/>
      <c r="BP1058" s="12"/>
      <c r="BR1058" s="12"/>
      <c r="BT1058" s="12"/>
      <c r="BV1058" s="12"/>
      <c r="BY1058" s="12"/>
      <c r="CB1058" s="12"/>
      <c r="CE1058" s="12"/>
    </row>
    <row r="1059" spans="1:83" x14ac:dyDescent="0.25">
      <c r="A1059" s="9"/>
      <c r="B1059" s="10"/>
      <c r="C1059" s="11"/>
      <c r="D1059" s="10"/>
      <c r="I1059" s="15"/>
      <c r="BP1059" s="12"/>
      <c r="BR1059" s="12"/>
      <c r="BT1059" s="12"/>
      <c r="BV1059" s="12"/>
      <c r="BY1059" s="12"/>
      <c r="CB1059" s="12"/>
      <c r="CE1059" s="12"/>
    </row>
    <row r="1060" spans="1:83" x14ac:dyDescent="0.25">
      <c r="A1060" s="9"/>
      <c r="B1060" s="10"/>
      <c r="C1060" s="11"/>
      <c r="D1060" s="10"/>
      <c r="I1060" s="15"/>
      <c r="BP1060" s="12"/>
      <c r="BR1060" s="12"/>
      <c r="BT1060" s="12"/>
      <c r="BV1060" s="12"/>
      <c r="BY1060" s="12"/>
      <c r="CB1060" s="12"/>
      <c r="CE1060" s="12"/>
    </row>
    <row r="1061" spans="1:83" x14ac:dyDescent="0.25">
      <c r="A1061" s="9"/>
      <c r="B1061" s="10"/>
      <c r="C1061" s="11"/>
      <c r="D1061" s="10"/>
      <c r="I1061" s="15"/>
      <c r="BP1061" s="12"/>
      <c r="BR1061" s="12"/>
      <c r="BT1061" s="12"/>
      <c r="BV1061" s="12"/>
      <c r="BY1061" s="12"/>
      <c r="CB1061" s="12"/>
      <c r="CE1061" s="12"/>
    </row>
    <row r="1062" spans="1:83" x14ac:dyDescent="0.25">
      <c r="A1062" s="9"/>
      <c r="B1062" s="10"/>
      <c r="C1062" s="11"/>
      <c r="D1062" s="10"/>
      <c r="I1062" s="15"/>
      <c r="BP1062" s="12"/>
      <c r="BR1062" s="12"/>
      <c r="BT1062" s="12"/>
      <c r="BV1062" s="12"/>
      <c r="BY1062" s="12"/>
      <c r="CB1062" s="12"/>
      <c r="CE1062" s="12"/>
    </row>
    <row r="1063" spans="1:83" x14ac:dyDescent="0.25">
      <c r="A1063" s="9"/>
      <c r="B1063" s="10"/>
      <c r="C1063" s="11"/>
      <c r="D1063" s="10"/>
      <c r="I1063" s="15"/>
      <c r="BP1063" s="12"/>
      <c r="BR1063" s="12"/>
      <c r="BT1063" s="12"/>
      <c r="BV1063" s="12"/>
      <c r="BY1063" s="12"/>
      <c r="CB1063" s="12"/>
      <c r="CE1063" s="12"/>
    </row>
    <row r="1064" spans="1:83" x14ac:dyDescent="0.25">
      <c r="A1064" s="9"/>
      <c r="B1064" s="10"/>
      <c r="C1064" s="11"/>
      <c r="D1064" s="10"/>
      <c r="I1064" s="15"/>
      <c r="BP1064" s="12"/>
      <c r="BR1064" s="12"/>
      <c r="BT1064" s="12"/>
      <c r="BV1064" s="12"/>
      <c r="BY1064" s="12"/>
      <c r="CB1064" s="12"/>
      <c r="CE1064" s="12"/>
    </row>
    <row r="1065" spans="1:83" x14ac:dyDescent="0.25">
      <c r="A1065" s="9"/>
      <c r="B1065" s="10"/>
      <c r="C1065" s="11"/>
      <c r="D1065" s="10"/>
      <c r="I1065" s="15"/>
      <c r="BP1065" s="12"/>
      <c r="BR1065" s="12"/>
      <c r="BT1065" s="12"/>
      <c r="BV1065" s="12"/>
      <c r="BY1065" s="12"/>
      <c r="CB1065" s="12"/>
      <c r="CE1065" s="12"/>
    </row>
    <row r="1066" spans="1:83" x14ac:dyDescent="0.25">
      <c r="A1066" s="9"/>
      <c r="B1066" s="10"/>
      <c r="C1066" s="11"/>
      <c r="D1066" s="10"/>
      <c r="I1066" s="15"/>
      <c r="BP1066" s="12"/>
      <c r="BR1066" s="12"/>
      <c r="BT1066" s="12"/>
      <c r="BV1066" s="12"/>
      <c r="BY1066" s="12"/>
      <c r="CB1066" s="12"/>
      <c r="CE1066" s="12"/>
    </row>
    <row r="1067" spans="1:83" x14ac:dyDescent="0.25">
      <c r="A1067" s="9"/>
      <c r="B1067" s="10"/>
      <c r="C1067" s="11"/>
      <c r="D1067" s="10"/>
      <c r="I1067" s="15"/>
      <c r="BP1067" s="12"/>
      <c r="BR1067" s="12"/>
      <c r="BT1067" s="12"/>
      <c r="BV1067" s="12"/>
      <c r="BY1067" s="12"/>
      <c r="CB1067" s="12"/>
      <c r="CE1067" s="12"/>
    </row>
    <row r="1068" spans="1:83" x14ac:dyDescent="0.25">
      <c r="A1068" s="9"/>
      <c r="B1068" s="10"/>
      <c r="C1068" s="11"/>
      <c r="D1068" s="10"/>
      <c r="I1068" s="15"/>
      <c r="BP1068" s="12"/>
      <c r="BR1068" s="12"/>
      <c r="BT1068" s="12"/>
      <c r="BV1068" s="12"/>
      <c r="BY1068" s="12"/>
      <c r="CB1068" s="12"/>
      <c r="CE1068" s="12"/>
    </row>
    <row r="1069" spans="1:83" x14ac:dyDescent="0.25">
      <c r="A1069" s="9"/>
      <c r="B1069" s="10"/>
      <c r="C1069" s="11"/>
      <c r="D1069" s="10"/>
      <c r="I1069" s="15"/>
      <c r="BP1069" s="12"/>
      <c r="BR1069" s="12"/>
      <c r="BT1069" s="12"/>
      <c r="BV1069" s="12"/>
      <c r="BY1069" s="12"/>
      <c r="CB1069" s="12"/>
      <c r="CE1069" s="12"/>
    </row>
    <row r="1070" spans="1:83" x14ac:dyDescent="0.25">
      <c r="A1070" s="9"/>
      <c r="B1070" s="10"/>
      <c r="C1070" s="11"/>
      <c r="D1070" s="10"/>
      <c r="I1070" s="15"/>
      <c r="BP1070" s="12"/>
      <c r="BR1070" s="12"/>
      <c r="BT1070" s="12"/>
      <c r="BV1070" s="12"/>
      <c r="BY1070" s="12"/>
      <c r="CB1070" s="12"/>
      <c r="CE1070" s="12"/>
    </row>
    <row r="1071" spans="1:83" x14ac:dyDescent="0.25">
      <c r="A1071" s="9"/>
      <c r="B1071" s="10"/>
      <c r="C1071" s="11"/>
      <c r="D1071" s="10"/>
      <c r="I1071" s="15"/>
      <c r="BP1071" s="12"/>
      <c r="BR1071" s="12"/>
      <c r="BT1071" s="12"/>
      <c r="BV1071" s="12"/>
      <c r="BY1071" s="12"/>
      <c r="CB1071" s="12"/>
      <c r="CE1071" s="12"/>
    </row>
    <row r="1072" spans="1:83" x14ac:dyDescent="0.25">
      <c r="A1072" s="9"/>
      <c r="B1072" s="10"/>
      <c r="C1072" s="11"/>
      <c r="D1072" s="10"/>
      <c r="I1072" s="15"/>
      <c r="BP1072" s="12"/>
      <c r="BR1072" s="12"/>
      <c r="BT1072" s="12"/>
      <c r="BV1072" s="12"/>
      <c r="BY1072" s="12"/>
      <c r="CB1072" s="12"/>
      <c r="CE1072" s="12"/>
    </row>
    <row r="1073" spans="1:83" x14ac:dyDescent="0.25">
      <c r="A1073" s="9"/>
      <c r="B1073" s="10"/>
      <c r="C1073" s="11"/>
      <c r="D1073" s="10"/>
      <c r="I1073" s="15"/>
      <c r="BP1073" s="12"/>
      <c r="BR1073" s="12"/>
      <c r="BT1073" s="12"/>
      <c r="BV1073" s="12"/>
      <c r="BY1073" s="12"/>
      <c r="CB1073" s="12"/>
      <c r="CE1073" s="12"/>
    </row>
    <row r="1074" spans="1:83" x14ac:dyDescent="0.25">
      <c r="A1074" s="9"/>
      <c r="B1074" s="10"/>
      <c r="C1074" s="11"/>
      <c r="D1074" s="10"/>
      <c r="I1074" s="15"/>
      <c r="BP1074" s="12"/>
      <c r="BR1074" s="12"/>
      <c r="BT1074" s="12"/>
      <c r="BV1074" s="12"/>
      <c r="BY1074" s="12"/>
      <c r="CB1074" s="12"/>
      <c r="CE1074" s="12"/>
    </row>
    <row r="1075" spans="1:83" x14ac:dyDescent="0.25">
      <c r="A1075" s="9"/>
      <c r="B1075" s="10"/>
      <c r="C1075" s="11"/>
      <c r="D1075" s="10"/>
      <c r="I1075" s="15"/>
      <c r="BP1075" s="12"/>
      <c r="BR1075" s="12"/>
      <c r="BT1075" s="12"/>
      <c r="BV1075" s="12"/>
      <c r="BY1075" s="12"/>
      <c r="CB1075" s="12"/>
      <c r="CE1075" s="12"/>
    </row>
    <row r="1076" spans="1:83" x14ac:dyDescent="0.25">
      <c r="A1076" s="9"/>
      <c r="B1076" s="10"/>
      <c r="C1076" s="11"/>
      <c r="D1076" s="10"/>
      <c r="I1076" s="15"/>
      <c r="BP1076" s="12"/>
      <c r="BR1076" s="12"/>
      <c r="BT1076" s="12"/>
      <c r="BV1076" s="12"/>
      <c r="BY1076" s="12"/>
      <c r="CB1076" s="12"/>
      <c r="CE1076" s="12"/>
    </row>
    <row r="1077" spans="1:83" x14ac:dyDescent="0.25">
      <c r="A1077" s="9"/>
      <c r="B1077" s="10"/>
      <c r="C1077" s="11"/>
      <c r="D1077" s="10"/>
      <c r="I1077" s="15"/>
      <c r="BP1077" s="12"/>
      <c r="BR1077" s="12"/>
      <c r="BT1077" s="12"/>
      <c r="BV1077" s="12"/>
      <c r="BY1077" s="12"/>
      <c r="CB1077" s="12"/>
      <c r="CE1077" s="12"/>
    </row>
    <row r="1078" spans="1:83" x14ac:dyDescent="0.25">
      <c r="A1078" s="9"/>
      <c r="B1078" s="10"/>
      <c r="C1078" s="11"/>
      <c r="D1078" s="10"/>
      <c r="I1078" s="15"/>
      <c r="BP1078" s="12"/>
      <c r="BR1078" s="12"/>
      <c r="BT1078" s="12"/>
      <c r="BV1078" s="12"/>
      <c r="BY1078" s="12"/>
      <c r="CB1078" s="12"/>
      <c r="CE1078" s="12"/>
    </row>
    <row r="1079" spans="1:83" x14ac:dyDescent="0.25">
      <c r="A1079" s="9"/>
      <c r="B1079" s="10"/>
      <c r="C1079" s="11"/>
      <c r="D1079" s="10"/>
      <c r="I1079" s="15"/>
      <c r="BP1079" s="12"/>
      <c r="BR1079" s="12"/>
      <c r="BT1079" s="12"/>
      <c r="BV1079" s="12"/>
      <c r="BY1079" s="12"/>
      <c r="CB1079" s="12"/>
      <c r="CE1079" s="12"/>
    </row>
    <row r="1080" spans="1:83" x14ac:dyDescent="0.25">
      <c r="A1080" s="9"/>
      <c r="B1080" s="10"/>
      <c r="C1080" s="11"/>
      <c r="D1080" s="10"/>
      <c r="I1080" s="15"/>
      <c r="BP1080" s="12"/>
      <c r="BR1080" s="12"/>
      <c r="BT1080" s="12"/>
      <c r="BV1080" s="12"/>
      <c r="BY1080" s="12"/>
      <c r="CB1080" s="12"/>
      <c r="CE1080" s="12"/>
    </row>
    <row r="1081" spans="1:83" x14ac:dyDescent="0.25">
      <c r="A1081" s="9"/>
      <c r="B1081" s="10"/>
      <c r="C1081" s="11"/>
      <c r="D1081" s="10"/>
      <c r="I1081" s="15"/>
      <c r="BP1081" s="12"/>
      <c r="BR1081" s="12"/>
      <c r="BT1081" s="12"/>
      <c r="BV1081" s="12"/>
      <c r="BY1081" s="12"/>
      <c r="CB1081" s="12"/>
      <c r="CE1081" s="12"/>
    </row>
    <row r="1082" spans="1:83" x14ac:dyDescent="0.25">
      <c r="A1082" s="9"/>
      <c r="B1082" s="10"/>
      <c r="C1082" s="11"/>
      <c r="D1082" s="10"/>
      <c r="I1082" s="15"/>
      <c r="BP1082" s="12"/>
      <c r="BR1082" s="12"/>
      <c r="BT1082" s="12"/>
      <c r="BV1082" s="12"/>
      <c r="BY1082" s="12"/>
      <c r="CB1082" s="12"/>
      <c r="CE1082" s="12"/>
    </row>
    <row r="1083" spans="1:83" x14ac:dyDescent="0.25">
      <c r="A1083" s="9"/>
      <c r="B1083" s="10"/>
      <c r="C1083" s="11"/>
      <c r="D1083" s="10"/>
      <c r="I1083" s="15"/>
      <c r="BP1083" s="12"/>
      <c r="BR1083" s="12"/>
      <c r="BT1083" s="12"/>
      <c r="BV1083" s="12"/>
      <c r="BY1083" s="12"/>
      <c r="CB1083" s="12"/>
      <c r="CE1083" s="12"/>
    </row>
    <row r="1084" spans="1:83" x14ac:dyDescent="0.25">
      <c r="A1084" s="9"/>
      <c r="B1084" s="10"/>
      <c r="C1084" s="11"/>
      <c r="D1084" s="10"/>
      <c r="I1084" s="15"/>
      <c r="BP1084" s="12"/>
      <c r="BR1084" s="12"/>
      <c r="BT1084" s="12"/>
      <c r="BV1084" s="12"/>
      <c r="BY1084" s="12"/>
      <c r="CB1084" s="12"/>
      <c r="CE1084" s="12"/>
    </row>
    <row r="1085" spans="1:83" x14ac:dyDescent="0.25">
      <c r="A1085" s="9"/>
      <c r="B1085" s="10"/>
      <c r="C1085" s="11"/>
      <c r="D1085" s="10"/>
      <c r="I1085" s="15"/>
      <c r="BP1085" s="12"/>
      <c r="BR1085" s="12"/>
      <c r="BT1085" s="12"/>
      <c r="BV1085" s="12"/>
      <c r="BY1085" s="12"/>
      <c r="CB1085" s="12"/>
      <c r="CE1085" s="12"/>
    </row>
    <row r="1086" spans="1:83" x14ac:dyDescent="0.25">
      <c r="A1086" s="9"/>
      <c r="B1086" s="10"/>
      <c r="C1086" s="11"/>
      <c r="D1086" s="10"/>
      <c r="I1086" s="15"/>
      <c r="BP1086" s="12"/>
      <c r="BR1086" s="12"/>
      <c r="BT1086" s="12"/>
      <c r="BV1086" s="12"/>
      <c r="BY1086" s="12"/>
      <c r="CB1086" s="12"/>
      <c r="CE1086" s="12"/>
    </row>
    <row r="1087" spans="1:83" x14ac:dyDescent="0.25">
      <c r="A1087" s="9"/>
      <c r="B1087" s="10"/>
      <c r="C1087" s="11"/>
      <c r="D1087" s="10"/>
      <c r="I1087" s="15"/>
      <c r="BP1087" s="12"/>
      <c r="BR1087" s="12"/>
      <c r="BT1087" s="12"/>
      <c r="BV1087" s="12"/>
      <c r="BY1087" s="12"/>
      <c r="CB1087" s="12"/>
      <c r="CE1087" s="12"/>
    </row>
    <row r="1088" spans="1:83" x14ac:dyDescent="0.25">
      <c r="A1088" s="9"/>
      <c r="B1088" s="10"/>
      <c r="C1088" s="11"/>
      <c r="D1088" s="10"/>
      <c r="I1088" s="15"/>
      <c r="BP1088" s="12"/>
      <c r="BR1088" s="12"/>
      <c r="BT1088" s="12"/>
      <c r="BV1088" s="12"/>
      <c r="BY1088" s="12"/>
      <c r="CB1088" s="12"/>
      <c r="CE1088" s="12"/>
    </row>
    <row r="1089" spans="1:83" x14ac:dyDescent="0.25">
      <c r="A1089" s="9"/>
      <c r="B1089" s="10"/>
      <c r="C1089" s="11"/>
      <c r="D1089" s="10"/>
      <c r="I1089" s="15"/>
      <c r="BP1089" s="12"/>
      <c r="BR1089" s="12"/>
      <c r="BT1089" s="12"/>
      <c r="BV1089" s="12"/>
      <c r="BY1089" s="12"/>
      <c r="CB1089" s="12"/>
      <c r="CE1089" s="12"/>
    </row>
    <row r="1090" spans="1:83" x14ac:dyDescent="0.25">
      <c r="A1090" s="9"/>
      <c r="B1090" s="10"/>
      <c r="C1090" s="11"/>
      <c r="D1090" s="10"/>
      <c r="I1090" s="15"/>
      <c r="BP1090" s="12"/>
      <c r="BR1090" s="12"/>
      <c r="BT1090" s="12"/>
      <c r="BV1090" s="12"/>
      <c r="BY1090" s="12"/>
      <c r="CB1090" s="12"/>
      <c r="CE1090" s="12"/>
    </row>
    <row r="1091" spans="1:83" x14ac:dyDescent="0.25">
      <c r="A1091" s="9"/>
      <c r="B1091" s="10"/>
      <c r="C1091" s="11"/>
      <c r="D1091" s="10"/>
      <c r="I1091" s="15"/>
      <c r="BP1091" s="12"/>
      <c r="BR1091" s="12"/>
      <c r="BT1091" s="12"/>
      <c r="BV1091" s="12"/>
      <c r="BY1091" s="12"/>
      <c r="CB1091" s="12"/>
      <c r="CE1091" s="12"/>
    </row>
    <row r="1092" spans="1:83" x14ac:dyDescent="0.25">
      <c r="A1092" s="9"/>
      <c r="B1092" s="10"/>
      <c r="C1092" s="11"/>
      <c r="D1092" s="10"/>
      <c r="I1092" s="15"/>
      <c r="BP1092" s="12"/>
      <c r="BR1092" s="12"/>
      <c r="BT1092" s="12"/>
      <c r="BV1092" s="12"/>
      <c r="BY1092" s="12"/>
      <c r="CB1092" s="12"/>
      <c r="CE1092" s="12"/>
    </row>
    <row r="1093" spans="1:83" x14ac:dyDescent="0.25">
      <c r="A1093" s="9"/>
      <c r="B1093" s="10"/>
      <c r="C1093" s="11"/>
      <c r="D1093" s="10"/>
      <c r="I1093" s="15"/>
      <c r="BP1093" s="12"/>
      <c r="BR1093" s="12"/>
      <c r="BT1093" s="12"/>
      <c r="BV1093" s="12"/>
      <c r="BY1093" s="12"/>
      <c r="CB1093" s="12"/>
      <c r="CE1093" s="12"/>
    </row>
    <row r="1094" spans="1:83" x14ac:dyDescent="0.25">
      <c r="A1094" s="9"/>
      <c r="B1094" s="10"/>
      <c r="C1094" s="11"/>
      <c r="D1094" s="10"/>
      <c r="I1094" s="15"/>
      <c r="BP1094" s="12"/>
      <c r="BR1094" s="12"/>
      <c r="BT1094" s="12"/>
      <c r="BV1094" s="12"/>
      <c r="BY1094" s="12"/>
      <c r="CB1094" s="12"/>
      <c r="CE1094" s="12"/>
    </row>
    <row r="1095" spans="1:83" x14ac:dyDescent="0.25">
      <c r="A1095" s="9"/>
      <c r="B1095" s="10"/>
      <c r="C1095" s="11"/>
      <c r="D1095" s="10"/>
      <c r="I1095" s="15"/>
      <c r="BP1095" s="12"/>
      <c r="BR1095" s="12"/>
      <c r="BT1095" s="12"/>
      <c r="BV1095" s="12"/>
      <c r="BY1095" s="12"/>
      <c r="CB1095" s="12"/>
      <c r="CE1095" s="12"/>
    </row>
    <row r="1096" spans="1:83" x14ac:dyDescent="0.25">
      <c r="A1096" s="9"/>
      <c r="B1096" s="10"/>
      <c r="C1096" s="11"/>
      <c r="D1096" s="10"/>
      <c r="I1096" s="15"/>
      <c r="BP1096" s="12"/>
      <c r="BR1096" s="12"/>
      <c r="BT1096" s="12"/>
      <c r="BV1096" s="12"/>
      <c r="BY1096" s="12"/>
      <c r="CB1096" s="12"/>
      <c r="CE1096" s="12"/>
    </row>
    <row r="1097" spans="1:83" x14ac:dyDescent="0.25">
      <c r="A1097" s="9"/>
      <c r="B1097" s="10"/>
      <c r="C1097" s="11"/>
      <c r="D1097" s="10"/>
      <c r="I1097" s="15"/>
      <c r="BP1097" s="12"/>
      <c r="BR1097" s="12"/>
      <c r="BT1097" s="12"/>
      <c r="BV1097" s="12"/>
      <c r="BY1097" s="12"/>
      <c r="CB1097" s="12"/>
      <c r="CE1097" s="12"/>
    </row>
    <row r="1098" spans="1:83" x14ac:dyDescent="0.25">
      <c r="A1098" s="9"/>
      <c r="B1098" s="10"/>
      <c r="C1098" s="11"/>
      <c r="D1098" s="10"/>
      <c r="I1098" s="15"/>
      <c r="BP1098" s="12"/>
      <c r="BR1098" s="12"/>
      <c r="BT1098" s="12"/>
      <c r="BV1098" s="12"/>
      <c r="BY1098" s="12"/>
      <c r="CB1098" s="12"/>
      <c r="CE1098" s="12"/>
    </row>
    <row r="1099" spans="1:83" x14ac:dyDescent="0.25">
      <c r="A1099" s="9"/>
      <c r="B1099" s="10"/>
      <c r="C1099" s="11"/>
      <c r="D1099" s="10"/>
      <c r="I1099" s="15"/>
      <c r="BP1099" s="12"/>
      <c r="BR1099" s="12"/>
      <c r="BT1099" s="12"/>
      <c r="BV1099" s="12"/>
      <c r="BY1099" s="12"/>
      <c r="CB1099" s="12"/>
      <c r="CE1099" s="12"/>
    </row>
    <row r="1100" spans="1:83" x14ac:dyDescent="0.25">
      <c r="A1100" s="9"/>
      <c r="B1100" s="10"/>
      <c r="C1100" s="11"/>
      <c r="D1100" s="10"/>
      <c r="I1100" s="15"/>
      <c r="BP1100" s="12"/>
      <c r="BR1100" s="12"/>
      <c r="BT1100" s="12"/>
      <c r="BV1100" s="12"/>
      <c r="BY1100" s="12"/>
      <c r="CB1100" s="12"/>
      <c r="CE1100" s="12"/>
    </row>
    <row r="1101" spans="1:83" x14ac:dyDescent="0.25">
      <c r="A1101" s="9"/>
      <c r="B1101" s="10"/>
      <c r="C1101" s="11"/>
      <c r="D1101" s="10"/>
      <c r="I1101" s="15"/>
      <c r="BP1101" s="12"/>
      <c r="BR1101" s="12"/>
      <c r="BT1101" s="12"/>
      <c r="BV1101" s="12"/>
      <c r="BY1101" s="12"/>
      <c r="CB1101" s="12"/>
      <c r="CE1101" s="12"/>
    </row>
    <row r="1102" spans="1:83" x14ac:dyDescent="0.25">
      <c r="A1102" s="9"/>
      <c r="B1102" s="10"/>
      <c r="C1102" s="11"/>
      <c r="D1102" s="10"/>
      <c r="I1102" s="15"/>
      <c r="BP1102" s="12"/>
      <c r="BR1102" s="12"/>
      <c r="BT1102" s="12"/>
      <c r="BV1102" s="12"/>
      <c r="BY1102" s="12"/>
      <c r="CB1102" s="12"/>
      <c r="CE1102" s="12"/>
    </row>
    <row r="1103" spans="1:83" x14ac:dyDescent="0.25">
      <c r="A1103" s="9"/>
      <c r="B1103" s="10"/>
      <c r="C1103" s="11"/>
      <c r="D1103" s="10"/>
      <c r="I1103" s="15"/>
      <c r="BP1103" s="12"/>
      <c r="BR1103" s="12"/>
      <c r="BT1103" s="12"/>
      <c r="BV1103" s="12"/>
      <c r="BY1103" s="12"/>
      <c r="CB1103" s="12"/>
      <c r="CE1103" s="12"/>
    </row>
    <row r="1104" spans="1:83" x14ac:dyDescent="0.25">
      <c r="A1104" s="9"/>
      <c r="B1104" s="10"/>
      <c r="C1104" s="11"/>
      <c r="D1104" s="10"/>
      <c r="I1104" s="15"/>
      <c r="BP1104" s="12"/>
      <c r="BR1104" s="12"/>
      <c r="BT1104" s="12"/>
      <c r="BV1104" s="12"/>
      <c r="BY1104" s="12"/>
      <c r="CB1104" s="12"/>
      <c r="CE1104" s="12"/>
    </row>
    <row r="1105" spans="1:83" x14ac:dyDescent="0.25">
      <c r="A1105" s="9"/>
      <c r="B1105" s="10"/>
      <c r="C1105" s="11"/>
      <c r="D1105" s="10"/>
      <c r="I1105" s="15"/>
      <c r="BP1105" s="12"/>
      <c r="BR1105" s="12"/>
      <c r="BT1105" s="12"/>
      <c r="BV1105" s="12"/>
      <c r="BY1105" s="12"/>
      <c r="CB1105" s="12"/>
      <c r="CE1105" s="12"/>
    </row>
    <row r="1106" spans="1:83" x14ac:dyDescent="0.25">
      <c r="A1106" s="9"/>
      <c r="B1106" s="10"/>
      <c r="C1106" s="11"/>
      <c r="D1106" s="10"/>
      <c r="I1106" s="15"/>
      <c r="BP1106" s="12"/>
      <c r="BR1106" s="12"/>
      <c r="BT1106" s="12"/>
      <c r="BV1106" s="12"/>
      <c r="BY1106" s="12"/>
      <c r="CB1106" s="12"/>
      <c r="CE1106" s="12"/>
    </row>
    <row r="1107" spans="1:83" x14ac:dyDescent="0.25">
      <c r="A1107" s="9"/>
      <c r="B1107" s="10"/>
      <c r="C1107" s="11"/>
      <c r="D1107" s="10"/>
      <c r="I1107" s="15"/>
      <c r="BP1107" s="12"/>
      <c r="BR1107" s="12"/>
      <c r="BT1107" s="12"/>
      <c r="BV1107" s="12"/>
      <c r="BY1107" s="12"/>
      <c r="CB1107" s="12"/>
      <c r="CE1107" s="12"/>
    </row>
    <row r="1108" spans="1:83" x14ac:dyDescent="0.25">
      <c r="A1108" s="9"/>
      <c r="B1108" s="10"/>
      <c r="C1108" s="11"/>
      <c r="D1108" s="10"/>
      <c r="I1108" s="15"/>
      <c r="BP1108" s="12"/>
      <c r="BR1108" s="12"/>
      <c r="BT1108" s="12"/>
      <c r="BV1108" s="12"/>
      <c r="BY1108" s="12"/>
      <c r="CB1108" s="12"/>
      <c r="CE1108" s="12"/>
    </row>
    <row r="1109" spans="1:83" x14ac:dyDescent="0.25">
      <c r="A1109" s="9"/>
      <c r="B1109" s="10"/>
      <c r="C1109" s="11"/>
      <c r="D1109" s="10"/>
      <c r="I1109" s="15"/>
      <c r="BP1109" s="12"/>
      <c r="BR1109" s="12"/>
      <c r="BT1109" s="12"/>
      <c r="BV1109" s="12"/>
      <c r="BY1109" s="12"/>
      <c r="CB1109" s="12"/>
      <c r="CE1109" s="12"/>
    </row>
    <row r="1110" spans="1:83" x14ac:dyDescent="0.25">
      <c r="A1110" s="9"/>
      <c r="B1110" s="10"/>
      <c r="C1110" s="11"/>
      <c r="D1110" s="10"/>
      <c r="I1110" s="15"/>
      <c r="BP1110" s="12"/>
      <c r="BR1110" s="12"/>
      <c r="BT1110" s="12"/>
      <c r="BV1110" s="12"/>
      <c r="BY1110" s="12"/>
      <c r="CB1110" s="12"/>
      <c r="CE1110" s="12"/>
    </row>
    <row r="1111" spans="1:83" x14ac:dyDescent="0.25">
      <c r="A1111" s="9"/>
      <c r="B1111" s="10"/>
      <c r="C1111" s="11"/>
      <c r="D1111" s="10"/>
      <c r="I1111" s="15"/>
      <c r="BP1111" s="12"/>
      <c r="BR1111" s="12"/>
      <c r="BT1111" s="12"/>
      <c r="BV1111" s="12"/>
      <c r="BY1111" s="12"/>
      <c r="CB1111" s="12"/>
      <c r="CE1111" s="12"/>
    </row>
    <row r="1112" spans="1:83" x14ac:dyDescent="0.25">
      <c r="A1112" s="9"/>
      <c r="B1112" s="10"/>
      <c r="C1112" s="11"/>
      <c r="D1112" s="10"/>
      <c r="I1112" s="15"/>
      <c r="BP1112" s="12"/>
      <c r="BR1112" s="12"/>
      <c r="BT1112" s="12"/>
      <c r="BV1112" s="12"/>
      <c r="BY1112" s="12"/>
      <c r="CB1112" s="12"/>
      <c r="CE1112" s="12"/>
    </row>
    <row r="1113" spans="1:83" x14ac:dyDescent="0.25">
      <c r="A1113" s="9"/>
      <c r="B1113" s="10"/>
      <c r="C1113" s="11"/>
      <c r="D1113" s="10"/>
      <c r="I1113" s="15"/>
      <c r="BP1113" s="12"/>
      <c r="BR1113" s="12"/>
      <c r="BT1113" s="12"/>
      <c r="BV1113" s="12"/>
      <c r="BY1113" s="12"/>
      <c r="CB1113" s="12"/>
      <c r="CE1113" s="12"/>
    </row>
    <row r="1114" spans="1:83" x14ac:dyDescent="0.25">
      <c r="A1114" s="9"/>
      <c r="B1114" s="10"/>
      <c r="C1114" s="11"/>
      <c r="D1114" s="10"/>
      <c r="I1114" s="15"/>
      <c r="BP1114" s="12"/>
      <c r="BR1114" s="12"/>
      <c r="BT1114" s="12"/>
      <c r="BV1114" s="12"/>
      <c r="BY1114" s="12"/>
      <c r="CB1114" s="12"/>
      <c r="CE1114" s="12"/>
    </row>
    <row r="1115" spans="1:83" x14ac:dyDescent="0.25">
      <c r="A1115" s="9"/>
      <c r="B1115" s="10"/>
      <c r="C1115" s="11"/>
      <c r="D1115" s="10"/>
      <c r="I1115" s="15"/>
      <c r="BP1115" s="12"/>
      <c r="BR1115" s="12"/>
      <c r="BT1115" s="12"/>
      <c r="BV1115" s="12"/>
      <c r="BY1115" s="12"/>
      <c r="CB1115" s="12"/>
      <c r="CE1115" s="12"/>
    </row>
    <row r="1116" spans="1:83" x14ac:dyDescent="0.25">
      <c r="A1116" s="9"/>
      <c r="B1116" s="10"/>
      <c r="C1116" s="11"/>
      <c r="D1116" s="10"/>
      <c r="I1116" s="15"/>
      <c r="BP1116" s="12"/>
      <c r="BR1116" s="12"/>
      <c r="BT1116" s="12"/>
      <c r="BV1116" s="12"/>
      <c r="BY1116" s="12"/>
      <c r="CB1116" s="12"/>
      <c r="CE1116" s="12"/>
    </row>
    <row r="1117" spans="1:83" x14ac:dyDescent="0.25">
      <c r="A1117" s="9"/>
      <c r="B1117" s="10"/>
      <c r="C1117" s="11"/>
      <c r="D1117" s="10"/>
      <c r="I1117" s="15"/>
      <c r="BP1117" s="12"/>
      <c r="BR1117" s="12"/>
      <c r="BT1117" s="12"/>
      <c r="BV1117" s="12"/>
      <c r="BY1117" s="12"/>
      <c r="CB1117" s="12"/>
      <c r="CE1117" s="12"/>
    </row>
    <row r="1118" spans="1:83" x14ac:dyDescent="0.25">
      <c r="A1118" s="9"/>
      <c r="B1118" s="10"/>
      <c r="C1118" s="11"/>
      <c r="D1118" s="10"/>
      <c r="I1118" s="15"/>
      <c r="BP1118" s="12"/>
      <c r="BR1118" s="12"/>
      <c r="BT1118" s="12"/>
      <c r="BV1118" s="12"/>
      <c r="BY1118" s="12"/>
      <c r="CB1118" s="12"/>
      <c r="CE1118" s="12"/>
    </row>
    <row r="1119" spans="1:83" x14ac:dyDescent="0.25">
      <c r="A1119" s="9"/>
      <c r="B1119" s="10"/>
      <c r="C1119" s="11"/>
      <c r="D1119" s="10"/>
      <c r="I1119" s="15"/>
      <c r="BP1119" s="12"/>
      <c r="BR1119" s="12"/>
      <c r="BT1119" s="12"/>
      <c r="BV1119" s="12"/>
      <c r="BY1119" s="12"/>
      <c r="CB1119" s="12"/>
      <c r="CE1119" s="12"/>
    </row>
    <row r="1120" spans="1:83" x14ac:dyDescent="0.25">
      <c r="A1120" s="9"/>
      <c r="B1120" s="10"/>
      <c r="C1120" s="11"/>
      <c r="D1120" s="10"/>
      <c r="I1120" s="15"/>
      <c r="BP1120" s="12"/>
      <c r="BR1120" s="12"/>
      <c r="BT1120" s="12"/>
      <c r="BV1120" s="12"/>
      <c r="BY1120" s="12"/>
      <c r="CB1120" s="12"/>
      <c r="CE1120" s="12"/>
    </row>
    <row r="1121" spans="1:83" x14ac:dyDescent="0.25">
      <c r="A1121" s="9"/>
      <c r="B1121" s="10"/>
      <c r="C1121" s="11"/>
      <c r="D1121" s="10"/>
      <c r="I1121" s="15"/>
      <c r="BP1121" s="12"/>
      <c r="BR1121" s="12"/>
      <c r="BT1121" s="12"/>
      <c r="BV1121" s="12"/>
      <c r="BY1121" s="12"/>
      <c r="CB1121" s="12"/>
      <c r="CE1121" s="12"/>
    </row>
    <row r="1122" spans="1:83" x14ac:dyDescent="0.25">
      <c r="A1122" s="9"/>
      <c r="B1122" s="10"/>
      <c r="C1122" s="11"/>
      <c r="D1122" s="10"/>
      <c r="I1122" s="15"/>
      <c r="BP1122" s="12"/>
      <c r="BR1122" s="12"/>
      <c r="BT1122" s="12"/>
      <c r="BV1122" s="12"/>
      <c r="BY1122" s="12"/>
      <c r="CB1122" s="12"/>
      <c r="CE1122" s="12"/>
    </row>
    <row r="1123" spans="1:83" x14ac:dyDescent="0.25">
      <c r="A1123" s="9"/>
      <c r="B1123" s="10"/>
      <c r="C1123" s="11"/>
      <c r="D1123" s="10"/>
      <c r="I1123" s="15"/>
      <c r="BP1123" s="12"/>
      <c r="BR1123" s="12"/>
      <c r="BT1123" s="12"/>
      <c r="BV1123" s="12"/>
      <c r="BY1123" s="12"/>
      <c r="CB1123" s="12"/>
      <c r="CE1123" s="12"/>
    </row>
    <row r="1124" spans="1:83" x14ac:dyDescent="0.25">
      <c r="A1124" s="9"/>
      <c r="B1124" s="10"/>
      <c r="C1124" s="11"/>
      <c r="D1124" s="10"/>
      <c r="I1124" s="15"/>
      <c r="BP1124" s="12"/>
      <c r="BR1124" s="12"/>
      <c r="BT1124" s="12"/>
      <c r="BV1124" s="12"/>
      <c r="BY1124" s="12"/>
      <c r="CB1124" s="12"/>
      <c r="CE1124" s="12"/>
    </row>
    <row r="1125" spans="1:83" x14ac:dyDescent="0.25">
      <c r="A1125" s="9"/>
      <c r="B1125" s="10"/>
      <c r="C1125" s="11"/>
      <c r="D1125" s="10"/>
      <c r="I1125" s="15"/>
      <c r="BP1125" s="12"/>
      <c r="BR1125" s="12"/>
      <c r="BT1125" s="12"/>
      <c r="BV1125" s="12"/>
      <c r="BY1125" s="12"/>
      <c r="CB1125" s="12"/>
      <c r="CE1125" s="12"/>
    </row>
    <row r="1126" spans="1:83" x14ac:dyDescent="0.25">
      <c r="A1126" s="9"/>
      <c r="B1126" s="10"/>
      <c r="C1126" s="11"/>
      <c r="D1126" s="10"/>
      <c r="I1126" s="15"/>
      <c r="BP1126" s="12"/>
      <c r="BR1126" s="12"/>
      <c r="BT1126" s="12"/>
      <c r="BV1126" s="12"/>
      <c r="BY1126" s="12"/>
      <c r="CB1126" s="12"/>
      <c r="CE1126" s="12"/>
    </row>
    <row r="1127" spans="1:83" x14ac:dyDescent="0.25">
      <c r="A1127" s="9"/>
      <c r="B1127" s="10"/>
      <c r="C1127" s="11"/>
      <c r="D1127" s="10"/>
      <c r="I1127" s="15"/>
      <c r="BP1127" s="12"/>
      <c r="BR1127" s="12"/>
      <c r="BT1127" s="12"/>
      <c r="BV1127" s="12"/>
      <c r="BY1127" s="12"/>
      <c r="CB1127" s="12"/>
      <c r="CE1127" s="12"/>
    </row>
    <row r="1128" spans="1:83" x14ac:dyDescent="0.25">
      <c r="A1128" s="9"/>
      <c r="B1128" s="10"/>
      <c r="C1128" s="11"/>
      <c r="D1128" s="10"/>
      <c r="I1128" s="15"/>
      <c r="BP1128" s="12"/>
      <c r="BR1128" s="12"/>
      <c r="BT1128" s="12"/>
      <c r="BV1128" s="12"/>
      <c r="BY1128" s="12"/>
      <c r="CB1128" s="12"/>
      <c r="CE1128" s="12"/>
    </row>
    <row r="1129" spans="1:83" x14ac:dyDescent="0.25">
      <c r="A1129" s="9"/>
      <c r="B1129" s="10"/>
      <c r="C1129" s="11"/>
      <c r="D1129" s="10"/>
      <c r="I1129" s="15"/>
      <c r="BP1129" s="12"/>
      <c r="BR1129" s="12"/>
      <c r="BT1129" s="12"/>
      <c r="BV1129" s="12"/>
      <c r="BY1129" s="12"/>
      <c r="CB1129" s="12"/>
      <c r="CE1129" s="12"/>
    </row>
    <row r="1130" spans="1:83" x14ac:dyDescent="0.25">
      <c r="A1130" s="9"/>
      <c r="B1130" s="10"/>
      <c r="C1130" s="11"/>
      <c r="D1130" s="10"/>
      <c r="I1130" s="15"/>
      <c r="BP1130" s="12"/>
      <c r="BR1130" s="12"/>
      <c r="BT1130" s="12"/>
      <c r="BV1130" s="12"/>
      <c r="BY1130" s="12"/>
      <c r="CB1130" s="12"/>
      <c r="CE1130" s="12"/>
    </row>
    <row r="1131" spans="1:83" x14ac:dyDescent="0.25">
      <c r="A1131" s="9"/>
      <c r="B1131" s="10"/>
      <c r="C1131" s="11"/>
      <c r="D1131" s="10"/>
      <c r="I1131" s="15"/>
      <c r="BP1131" s="12"/>
      <c r="BR1131" s="12"/>
      <c r="BT1131" s="12"/>
      <c r="BV1131" s="12"/>
      <c r="BY1131" s="12"/>
      <c r="CB1131" s="12"/>
      <c r="CE1131" s="12"/>
    </row>
    <row r="1132" spans="1:83" x14ac:dyDescent="0.25">
      <c r="A1132" s="9"/>
      <c r="B1132" s="10"/>
      <c r="C1132" s="11"/>
      <c r="D1132" s="10"/>
      <c r="I1132" s="15"/>
      <c r="BP1132" s="12"/>
      <c r="BR1132" s="12"/>
      <c r="BT1132" s="12"/>
      <c r="BV1132" s="12"/>
      <c r="BY1132" s="12"/>
      <c r="CB1132" s="12"/>
      <c r="CE1132" s="12"/>
    </row>
    <row r="1133" spans="1:83" x14ac:dyDescent="0.25">
      <c r="A1133" s="9"/>
      <c r="B1133" s="10"/>
      <c r="C1133" s="11"/>
      <c r="D1133" s="10"/>
      <c r="I1133" s="15"/>
      <c r="BP1133" s="12"/>
      <c r="BR1133" s="12"/>
      <c r="BT1133" s="12"/>
      <c r="BV1133" s="12"/>
      <c r="BY1133" s="12"/>
      <c r="CB1133" s="12"/>
      <c r="CE1133" s="12"/>
    </row>
    <row r="1134" spans="1:83" x14ac:dyDescent="0.25">
      <c r="A1134" s="9"/>
      <c r="B1134" s="10"/>
      <c r="C1134" s="11"/>
      <c r="D1134" s="10"/>
      <c r="I1134" s="15"/>
      <c r="BP1134" s="12"/>
      <c r="BR1134" s="12"/>
      <c r="BT1134" s="12"/>
      <c r="BV1134" s="12"/>
      <c r="BY1134" s="12"/>
      <c r="CB1134" s="12"/>
      <c r="CE1134" s="12"/>
    </row>
    <row r="1135" spans="1:83" x14ac:dyDescent="0.25">
      <c r="A1135" s="9"/>
      <c r="B1135" s="10"/>
      <c r="C1135" s="11"/>
      <c r="D1135" s="10"/>
      <c r="I1135" s="15"/>
      <c r="BP1135" s="12"/>
      <c r="BR1135" s="12"/>
      <c r="BT1135" s="12"/>
      <c r="BV1135" s="12"/>
      <c r="BY1135" s="12"/>
      <c r="CB1135" s="12"/>
      <c r="CE1135" s="12"/>
    </row>
    <row r="1136" spans="1:83" x14ac:dyDescent="0.25">
      <c r="A1136" s="9"/>
      <c r="B1136" s="10"/>
      <c r="C1136" s="11"/>
      <c r="D1136" s="10"/>
      <c r="I1136" s="15"/>
      <c r="BP1136" s="12"/>
      <c r="BR1136" s="12"/>
      <c r="BT1136" s="12"/>
      <c r="BV1136" s="12"/>
      <c r="BY1136" s="12"/>
      <c r="CB1136" s="12"/>
      <c r="CE1136" s="12"/>
    </row>
    <row r="1137" spans="1:83" x14ac:dyDescent="0.25">
      <c r="A1137" s="9"/>
      <c r="B1137" s="10"/>
      <c r="C1137" s="11"/>
      <c r="D1137" s="10"/>
      <c r="I1137" s="15"/>
      <c r="BP1137" s="12"/>
      <c r="BR1137" s="12"/>
      <c r="BT1137" s="12"/>
      <c r="BV1137" s="12"/>
      <c r="BY1137" s="12"/>
      <c r="CB1137" s="12"/>
      <c r="CE1137" s="12"/>
    </row>
    <row r="1138" spans="1:83" x14ac:dyDescent="0.25">
      <c r="A1138" s="9"/>
      <c r="B1138" s="10"/>
      <c r="C1138" s="11"/>
      <c r="D1138" s="10"/>
      <c r="I1138" s="15"/>
      <c r="BP1138" s="12"/>
      <c r="BR1138" s="12"/>
      <c r="BT1138" s="12"/>
      <c r="BV1138" s="12"/>
      <c r="BY1138" s="12"/>
      <c r="CB1138" s="12"/>
      <c r="CE1138" s="12"/>
    </row>
    <row r="1139" spans="1:83" x14ac:dyDescent="0.25">
      <c r="A1139" s="9"/>
      <c r="B1139" s="10"/>
      <c r="C1139" s="11"/>
      <c r="D1139" s="10"/>
      <c r="I1139" s="15"/>
      <c r="BP1139" s="12"/>
      <c r="BR1139" s="12"/>
      <c r="BT1139" s="12"/>
      <c r="BV1139" s="12"/>
      <c r="BY1139" s="12"/>
      <c r="CB1139" s="12"/>
      <c r="CE1139" s="12"/>
    </row>
    <row r="1140" spans="1:83" x14ac:dyDescent="0.25">
      <c r="A1140" s="9"/>
      <c r="B1140" s="10"/>
      <c r="C1140" s="11"/>
      <c r="D1140" s="10"/>
      <c r="I1140" s="15"/>
      <c r="BP1140" s="12"/>
      <c r="BR1140" s="12"/>
      <c r="BT1140" s="12"/>
      <c r="BV1140" s="12"/>
      <c r="BY1140" s="12"/>
      <c r="CB1140" s="12"/>
      <c r="CE1140" s="12"/>
    </row>
    <row r="1141" spans="1:83" x14ac:dyDescent="0.25">
      <c r="A1141" s="9"/>
      <c r="B1141" s="10"/>
      <c r="C1141" s="11"/>
      <c r="D1141" s="10"/>
      <c r="I1141" s="15"/>
      <c r="BP1141" s="12"/>
      <c r="BR1141" s="12"/>
      <c r="BT1141" s="12"/>
      <c r="BV1141" s="12"/>
      <c r="BY1141" s="12"/>
      <c r="CB1141" s="12"/>
      <c r="CE1141" s="12"/>
    </row>
    <row r="1142" spans="1:83" x14ac:dyDescent="0.25">
      <c r="A1142" s="9"/>
      <c r="B1142" s="10"/>
      <c r="C1142" s="11"/>
      <c r="D1142" s="10"/>
      <c r="I1142" s="15"/>
      <c r="BP1142" s="12"/>
      <c r="BR1142" s="12"/>
      <c r="BT1142" s="12"/>
      <c r="BV1142" s="12"/>
      <c r="BY1142" s="12"/>
      <c r="CB1142" s="12"/>
      <c r="CE1142" s="12"/>
    </row>
    <row r="1143" spans="1:83" x14ac:dyDescent="0.25">
      <c r="A1143" s="9"/>
      <c r="B1143" s="10"/>
      <c r="C1143" s="11"/>
      <c r="D1143" s="10"/>
      <c r="I1143" s="15"/>
      <c r="BP1143" s="12"/>
      <c r="BR1143" s="12"/>
      <c r="BT1143" s="12"/>
      <c r="BV1143" s="12"/>
      <c r="BY1143" s="12"/>
      <c r="CB1143" s="12"/>
      <c r="CE1143" s="12"/>
    </row>
    <row r="1144" spans="1:83" x14ac:dyDescent="0.25">
      <c r="A1144" s="9"/>
      <c r="B1144" s="10"/>
      <c r="C1144" s="11"/>
      <c r="D1144" s="10"/>
      <c r="I1144" s="15"/>
      <c r="BP1144" s="12"/>
      <c r="BR1144" s="12"/>
      <c r="BT1144" s="12"/>
      <c r="BV1144" s="12"/>
      <c r="BY1144" s="12"/>
      <c r="CB1144" s="12"/>
      <c r="CE1144" s="12"/>
    </row>
    <row r="1145" spans="1:83" x14ac:dyDescent="0.25">
      <c r="A1145" s="9"/>
      <c r="B1145" s="10"/>
      <c r="C1145" s="11"/>
      <c r="D1145" s="10"/>
      <c r="I1145" s="15"/>
      <c r="BP1145" s="12"/>
      <c r="BR1145" s="12"/>
      <c r="BT1145" s="12"/>
      <c r="BV1145" s="12"/>
      <c r="BY1145" s="12"/>
      <c r="CB1145" s="12"/>
      <c r="CE1145" s="12"/>
    </row>
    <row r="1146" spans="1:83" x14ac:dyDescent="0.25">
      <c r="A1146" s="9"/>
      <c r="B1146" s="10"/>
      <c r="C1146" s="11"/>
      <c r="D1146" s="10"/>
      <c r="I1146" s="15"/>
      <c r="BP1146" s="12"/>
      <c r="BR1146" s="12"/>
      <c r="BT1146" s="12"/>
      <c r="BV1146" s="12"/>
      <c r="BY1146" s="12"/>
      <c r="CB1146" s="12"/>
      <c r="CE1146" s="12"/>
    </row>
    <row r="1147" spans="1:83" x14ac:dyDescent="0.25">
      <c r="A1147" s="9"/>
      <c r="B1147" s="10"/>
      <c r="C1147" s="11"/>
      <c r="D1147" s="10"/>
      <c r="I1147" s="15"/>
      <c r="BP1147" s="12"/>
      <c r="BR1147" s="12"/>
      <c r="BT1147" s="12"/>
      <c r="BV1147" s="12"/>
      <c r="BY1147" s="12"/>
      <c r="CB1147" s="12"/>
      <c r="CE1147" s="12"/>
    </row>
    <row r="1148" spans="1:83" x14ac:dyDescent="0.25">
      <c r="A1148" s="9"/>
      <c r="B1148" s="10"/>
      <c r="C1148" s="11"/>
      <c r="D1148" s="10"/>
      <c r="I1148" s="15"/>
      <c r="BP1148" s="12"/>
      <c r="BR1148" s="12"/>
      <c r="BT1148" s="12"/>
      <c r="BV1148" s="12"/>
      <c r="BY1148" s="12"/>
      <c r="CB1148" s="12"/>
      <c r="CE1148" s="12"/>
    </row>
    <row r="1149" spans="1:83" x14ac:dyDescent="0.25">
      <c r="A1149" s="9"/>
      <c r="B1149" s="10"/>
      <c r="C1149" s="11"/>
      <c r="D1149" s="10"/>
      <c r="I1149" s="15"/>
      <c r="BP1149" s="12"/>
      <c r="BR1149" s="12"/>
      <c r="BT1149" s="12"/>
      <c r="BV1149" s="12"/>
      <c r="BY1149" s="12"/>
      <c r="CB1149" s="12"/>
      <c r="CE1149" s="12"/>
    </row>
    <row r="1150" spans="1:83" x14ac:dyDescent="0.25">
      <c r="A1150" s="9"/>
      <c r="B1150" s="10"/>
      <c r="C1150" s="11"/>
      <c r="D1150" s="10"/>
      <c r="I1150" s="15"/>
      <c r="BP1150" s="12"/>
      <c r="BR1150" s="12"/>
      <c r="BT1150" s="12"/>
      <c r="BV1150" s="12"/>
      <c r="BY1150" s="12"/>
      <c r="CB1150" s="12"/>
      <c r="CE1150" s="12"/>
    </row>
    <row r="1151" spans="1:83" x14ac:dyDescent="0.25">
      <c r="A1151" s="9"/>
      <c r="B1151" s="10"/>
      <c r="C1151" s="11"/>
      <c r="D1151" s="10"/>
      <c r="I1151" s="15"/>
      <c r="BP1151" s="12"/>
      <c r="BR1151" s="12"/>
      <c r="BT1151" s="12"/>
      <c r="BV1151" s="12"/>
      <c r="BY1151" s="12"/>
      <c r="CB1151" s="12"/>
      <c r="CE1151" s="12"/>
    </row>
    <row r="1152" spans="1:83" x14ac:dyDescent="0.25">
      <c r="A1152" s="9"/>
      <c r="B1152" s="10"/>
      <c r="C1152" s="11"/>
      <c r="D1152" s="10"/>
      <c r="I1152" s="15"/>
      <c r="BP1152" s="12"/>
      <c r="BR1152" s="12"/>
      <c r="BT1152" s="12"/>
      <c r="BV1152" s="12"/>
      <c r="BY1152" s="12"/>
      <c r="CB1152" s="12"/>
      <c r="CE1152" s="12"/>
    </row>
    <row r="1153" spans="1:83" x14ac:dyDescent="0.25">
      <c r="A1153" s="9"/>
      <c r="B1153" s="10"/>
      <c r="C1153" s="11"/>
      <c r="D1153" s="10"/>
      <c r="I1153" s="15"/>
      <c r="BP1153" s="12"/>
      <c r="BR1153" s="12"/>
      <c r="BT1153" s="12"/>
      <c r="BV1153" s="12"/>
      <c r="BY1153" s="12"/>
      <c r="CB1153" s="12"/>
      <c r="CE1153" s="12"/>
    </row>
    <row r="1154" spans="1:83" x14ac:dyDescent="0.25">
      <c r="A1154" s="9"/>
      <c r="B1154" s="10"/>
      <c r="C1154" s="11"/>
      <c r="D1154" s="10"/>
      <c r="I1154" s="15"/>
      <c r="BP1154" s="12"/>
      <c r="BR1154" s="12"/>
      <c r="BT1154" s="12"/>
      <c r="BV1154" s="12"/>
      <c r="BY1154" s="12"/>
      <c r="CB1154" s="12"/>
      <c r="CE1154" s="12"/>
    </row>
    <row r="1155" spans="1:83" x14ac:dyDescent="0.25">
      <c r="A1155" s="9"/>
      <c r="B1155" s="10"/>
      <c r="C1155" s="11"/>
      <c r="D1155" s="10"/>
      <c r="I1155" s="15"/>
      <c r="BP1155" s="12"/>
      <c r="BR1155" s="12"/>
      <c r="BT1155" s="12"/>
      <c r="BV1155" s="12"/>
      <c r="BY1155" s="12"/>
      <c r="CB1155" s="12"/>
      <c r="CE1155" s="12"/>
    </row>
    <row r="1156" spans="1:83" x14ac:dyDescent="0.25">
      <c r="A1156" s="9"/>
      <c r="B1156" s="10"/>
      <c r="C1156" s="11"/>
      <c r="D1156" s="10"/>
      <c r="I1156" s="15"/>
      <c r="BP1156" s="12"/>
      <c r="BR1156" s="12"/>
      <c r="BT1156" s="12"/>
      <c r="BV1156" s="12"/>
      <c r="BY1156" s="12"/>
      <c r="CB1156" s="12"/>
      <c r="CE1156" s="12"/>
    </row>
    <row r="1157" spans="1:83" x14ac:dyDescent="0.25">
      <c r="A1157" s="9"/>
      <c r="B1157" s="10"/>
      <c r="C1157" s="11"/>
      <c r="D1157" s="10"/>
      <c r="I1157" s="15"/>
      <c r="BP1157" s="12"/>
      <c r="BR1157" s="12"/>
      <c r="BT1157" s="12"/>
      <c r="BV1157" s="12"/>
      <c r="BY1157" s="12"/>
      <c r="CB1157" s="12"/>
      <c r="CE1157" s="12"/>
    </row>
    <row r="1158" spans="1:83" x14ac:dyDescent="0.25">
      <c r="A1158" s="9"/>
      <c r="B1158" s="10"/>
      <c r="C1158" s="11"/>
      <c r="D1158" s="10"/>
      <c r="I1158" s="15"/>
      <c r="BP1158" s="12"/>
      <c r="BR1158" s="12"/>
      <c r="BT1158" s="12"/>
      <c r="BV1158" s="12"/>
      <c r="BY1158" s="12"/>
      <c r="CB1158" s="12"/>
      <c r="CE1158" s="12"/>
    </row>
    <row r="1159" spans="1:83" x14ac:dyDescent="0.25">
      <c r="A1159" s="9"/>
      <c r="B1159" s="10"/>
      <c r="C1159" s="11"/>
      <c r="D1159" s="10"/>
      <c r="I1159" s="15"/>
      <c r="BP1159" s="12"/>
      <c r="BR1159" s="12"/>
      <c r="BT1159" s="12"/>
      <c r="BV1159" s="12"/>
      <c r="BY1159" s="12"/>
      <c r="CB1159" s="12"/>
      <c r="CE1159" s="12"/>
    </row>
    <row r="1160" spans="1:83" x14ac:dyDescent="0.25">
      <c r="A1160" s="9"/>
      <c r="B1160" s="10"/>
      <c r="C1160" s="11"/>
      <c r="D1160" s="10"/>
      <c r="I1160" s="15"/>
      <c r="BP1160" s="12"/>
      <c r="BR1160" s="12"/>
      <c r="BT1160" s="12"/>
      <c r="BV1160" s="12"/>
      <c r="BY1160" s="12"/>
      <c r="CB1160" s="12"/>
      <c r="CE1160" s="12"/>
    </row>
    <row r="1161" spans="1:83" x14ac:dyDescent="0.25">
      <c r="A1161" s="9"/>
      <c r="B1161" s="10"/>
      <c r="C1161" s="11"/>
      <c r="D1161" s="10"/>
      <c r="I1161" s="15"/>
      <c r="BP1161" s="12"/>
      <c r="BR1161" s="12"/>
      <c r="BT1161" s="12"/>
      <c r="BV1161" s="12"/>
      <c r="BY1161" s="12"/>
      <c r="CB1161" s="12"/>
      <c r="CE1161" s="12"/>
    </row>
    <row r="1162" spans="1:83" x14ac:dyDescent="0.25">
      <c r="A1162" s="9"/>
      <c r="B1162" s="10"/>
      <c r="C1162" s="11"/>
      <c r="D1162" s="10"/>
      <c r="I1162" s="15"/>
      <c r="BP1162" s="12"/>
      <c r="BR1162" s="12"/>
      <c r="BT1162" s="12"/>
      <c r="BV1162" s="12"/>
      <c r="BY1162" s="12"/>
      <c r="CB1162" s="12"/>
      <c r="CE1162" s="12"/>
    </row>
    <row r="1163" spans="1:83" x14ac:dyDescent="0.25">
      <c r="A1163" s="9"/>
      <c r="B1163" s="10"/>
      <c r="C1163" s="11"/>
      <c r="D1163" s="10"/>
      <c r="I1163" s="15"/>
      <c r="BP1163" s="12"/>
      <c r="BR1163" s="12"/>
      <c r="BT1163" s="12"/>
      <c r="BV1163" s="12"/>
      <c r="BY1163" s="12"/>
      <c r="CB1163" s="12"/>
      <c r="CE1163" s="12"/>
    </row>
    <row r="1164" spans="1:83" x14ac:dyDescent="0.25">
      <c r="A1164" s="9"/>
      <c r="B1164" s="10"/>
      <c r="C1164" s="11"/>
      <c r="D1164" s="10"/>
      <c r="I1164" s="15"/>
      <c r="BP1164" s="12"/>
      <c r="BR1164" s="12"/>
      <c r="BT1164" s="12"/>
      <c r="BV1164" s="12"/>
      <c r="BY1164" s="12"/>
      <c r="CB1164" s="12"/>
      <c r="CE1164" s="12"/>
    </row>
    <row r="1165" spans="1:83" x14ac:dyDescent="0.25">
      <c r="A1165" s="9"/>
      <c r="B1165" s="10"/>
      <c r="C1165" s="11"/>
      <c r="D1165" s="10"/>
      <c r="I1165" s="15"/>
      <c r="BP1165" s="12"/>
      <c r="BR1165" s="12"/>
      <c r="BT1165" s="12"/>
      <c r="BV1165" s="12"/>
      <c r="BY1165" s="12"/>
      <c r="CB1165" s="12"/>
      <c r="CE1165" s="12"/>
    </row>
    <row r="1166" spans="1:83" x14ac:dyDescent="0.25">
      <c r="A1166" s="9"/>
      <c r="B1166" s="10"/>
      <c r="C1166" s="11"/>
      <c r="D1166" s="10"/>
      <c r="I1166" s="15"/>
      <c r="BP1166" s="12"/>
      <c r="BR1166" s="12"/>
      <c r="BT1166" s="12"/>
      <c r="BV1166" s="12"/>
      <c r="BY1166" s="12"/>
      <c r="CB1166" s="12"/>
      <c r="CE1166" s="12"/>
    </row>
    <row r="1167" spans="1:83" x14ac:dyDescent="0.25">
      <c r="A1167" s="9"/>
      <c r="B1167" s="10"/>
      <c r="C1167" s="11"/>
      <c r="D1167" s="10"/>
      <c r="I1167" s="15"/>
      <c r="BP1167" s="12"/>
      <c r="BR1167" s="12"/>
      <c r="BT1167" s="12"/>
      <c r="BV1167" s="12"/>
      <c r="BY1167" s="12"/>
      <c r="CB1167" s="12"/>
      <c r="CE1167" s="12"/>
    </row>
    <row r="1168" spans="1:83" x14ac:dyDescent="0.25">
      <c r="A1168" s="9"/>
      <c r="B1168" s="10"/>
      <c r="C1168" s="11"/>
      <c r="D1168" s="10"/>
      <c r="I1168" s="15"/>
      <c r="BP1168" s="12"/>
      <c r="BR1168" s="12"/>
      <c r="BT1168" s="12"/>
      <c r="BV1168" s="12"/>
      <c r="BY1168" s="12"/>
      <c r="CB1168" s="12"/>
      <c r="CE1168" s="12"/>
    </row>
    <row r="1169" spans="1:83" x14ac:dyDescent="0.25">
      <c r="A1169" s="9"/>
      <c r="B1169" s="10"/>
      <c r="C1169" s="11"/>
      <c r="D1169" s="10"/>
      <c r="I1169" s="15"/>
      <c r="BP1169" s="12"/>
      <c r="BR1169" s="12"/>
      <c r="BT1169" s="12"/>
      <c r="BV1169" s="12"/>
      <c r="BY1169" s="12"/>
      <c r="CB1169" s="12"/>
      <c r="CE1169" s="12"/>
    </row>
    <row r="1170" spans="1:83" x14ac:dyDescent="0.25">
      <c r="A1170" s="9"/>
      <c r="B1170" s="10"/>
      <c r="C1170" s="11"/>
      <c r="D1170" s="10"/>
      <c r="I1170" s="15"/>
      <c r="BP1170" s="12"/>
      <c r="BR1170" s="12"/>
      <c r="BT1170" s="12"/>
      <c r="BV1170" s="12"/>
      <c r="BY1170" s="12"/>
      <c r="CB1170" s="12"/>
      <c r="CE1170" s="12"/>
    </row>
    <row r="1171" spans="1:83" x14ac:dyDescent="0.25">
      <c r="A1171" s="9"/>
      <c r="B1171" s="10"/>
      <c r="C1171" s="11"/>
      <c r="D1171" s="10"/>
      <c r="I1171" s="15"/>
      <c r="BP1171" s="12"/>
      <c r="BR1171" s="12"/>
      <c r="BT1171" s="12"/>
      <c r="BV1171" s="12"/>
      <c r="BY1171" s="12"/>
      <c r="CB1171" s="12"/>
      <c r="CE1171" s="12"/>
    </row>
    <row r="1172" spans="1:83" x14ac:dyDescent="0.25">
      <c r="A1172" s="9"/>
      <c r="B1172" s="10"/>
      <c r="C1172" s="11"/>
      <c r="D1172" s="10"/>
      <c r="I1172" s="15"/>
      <c r="BP1172" s="12"/>
      <c r="BR1172" s="12"/>
      <c r="BT1172" s="12"/>
      <c r="BV1172" s="12"/>
      <c r="BY1172" s="12"/>
      <c r="CB1172" s="12"/>
      <c r="CE1172" s="12"/>
    </row>
    <row r="1173" spans="1:83" x14ac:dyDescent="0.25">
      <c r="A1173" s="9"/>
      <c r="B1173" s="10"/>
      <c r="C1173" s="11"/>
      <c r="D1173" s="10"/>
      <c r="I1173" s="15"/>
      <c r="BP1173" s="12"/>
      <c r="BR1173" s="12"/>
      <c r="BT1173" s="12"/>
      <c r="BV1173" s="12"/>
      <c r="BY1173" s="12"/>
      <c r="CB1173" s="12"/>
      <c r="CE1173" s="12"/>
    </row>
    <row r="1174" spans="1:83" x14ac:dyDescent="0.25">
      <c r="A1174" s="9"/>
      <c r="B1174" s="10"/>
      <c r="C1174" s="11"/>
      <c r="D1174" s="10"/>
      <c r="I1174" s="15"/>
      <c r="BP1174" s="12"/>
      <c r="BR1174" s="12"/>
      <c r="BT1174" s="12"/>
      <c r="BV1174" s="12"/>
      <c r="BY1174" s="12"/>
      <c r="CB1174" s="12"/>
      <c r="CE1174" s="12"/>
    </row>
    <row r="1175" spans="1:83" x14ac:dyDescent="0.25">
      <c r="A1175" s="9"/>
      <c r="B1175" s="10"/>
      <c r="C1175" s="11"/>
      <c r="D1175" s="10"/>
      <c r="I1175" s="15"/>
      <c r="BP1175" s="12"/>
      <c r="BR1175" s="12"/>
      <c r="BT1175" s="12"/>
      <c r="BV1175" s="12"/>
      <c r="BY1175" s="12"/>
      <c r="CB1175" s="12"/>
      <c r="CE1175" s="12"/>
    </row>
    <row r="1176" spans="1:83" x14ac:dyDescent="0.25">
      <c r="A1176" s="9"/>
      <c r="B1176" s="10"/>
      <c r="C1176" s="11"/>
      <c r="D1176" s="10"/>
      <c r="I1176" s="15"/>
      <c r="BP1176" s="12"/>
      <c r="BR1176" s="12"/>
      <c r="BT1176" s="12"/>
      <c r="BV1176" s="12"/>
      <c r="BY1176" s="12"/>
      <c r="CB1176" s="12"/>
      <c r="CE1176" s="12"/>
    </row>
    <row r="1177" spans="1:83" x14ac:dyDescent="0.25">
      <c r="A1177" s="9"/>
      <c r="B1177" s="10"/>
      <c r="C1177" s="11"/>
      <c r="D1177" s="10"/>
      <c r="I1177" s="15"/>
      <c r="BP1177" s="12"/>
      <c r="BR1177" s="12"/>
      <c r="BT1177" s="12"/>
      <c r="BV1177" s="12"/>
      <c r="BY1177" s="12"/>
      <c r="CB1177" s="12"/>
      <c r="CE1177" s="12"/>
    </row>
    <row r="1178" spans="1:83" x14ac:dyDescent="0.25">
      <c r="A1178" s="9"/>
      <c r="B1178" s="10"/>
      <c r="C1178" s="11"/>
      <c r="D1178" s="10"/>
      <c r="I1178" s="15"/>
      <c r="BP1178" s="12"/>
      <c r="BR1178" s="12"/>
      <c r="BT1178" s="12"/>
      <c r="BV1178" s="12"/>
      <c r="BY1178" s="12"/>
      <c r="CB1178" s="12"/>
      <c r="CE1178" s="12"/>
    </row>
    <row r="1179" spans="1:83" x14ac:dyDescent="0.25">
      <c r="A1179" s="9"/>
      <c r="B1179" s="10"/>
      <c r="C1179" s="11"/>
      <c r="D1179" s="10"/>
      <c r="I1179" s="15"/>
      <c r="BP1179" s="12"/>
      <c r="BR1179" s="12"/>
      <c r="BT1179" s="12"/>
      <c r="BV1179" s="12"/>
      <c r="BY1179" s="12"/>
      <c r="CB1179" s="12"/>
      <c r="CE1179" s="12"/>
    </row>
    <row r="1180" spans="1:83" x14ac:dyDescent="0.25">
      <c r="A1180" s="9"/>
      <c r="B1180" s="10"/>
      <c r="C1180" s="11"/>
      <c r="D1180" s="10"/>
      <c r="I1180" s="15"/>
      <c r="BP1180" s="12"/>
      <c r="BR1180" s="12"/>
      <c r="BT1180" s="12"/>
      <c r="BV1180" s="12"/>
      <c r="BY1180" s="12"/>
      <c r="CB1180" s="12"/>
      <c r="CE1180" s="12"/>
    </row>
    <row r="1181" spans="1:83" x14ac:dyDescent="0.25">
      <c r="A1181" s="9"/>
      <c r="B1181" s="10"/>
      <c r="C1181" s="11"/>
      <c r="D1181" s="10"/>
      <c r="I1181" s="15"/>
      <c r="BP1181" s="12"/>
      <c r="BR1181" s="12"/>
      <c r="BT1181" s="12"/>
      <c r="BV1181" s="12"/>
      <c r="BY1181" s="12"/>
      <c r="CB1181" s="12"/>
      <c r="CE1181" s="12"/>
    </row>
    <row r="1182" spans="1:83" x14ac:dyDescent="0.25">
      <c r="A1182" s="9"/>
      <c r="B1182" s="10"/>
      <c r="C1182" s="11"/>
      <c r="D1182" s="10"/>
      <c r="I1182" s="15"/>
      <c r="BP1182" s="12"/>
      <c r="BR1182" s="12"/>
      <c r="BT1182" s="12"/>
      <c r="BV1182" s="12"/>
      <c r="BY1182" s="12"/>
      <c r="CB1182" s="12"/>
      <c r="CE1182" s="12"/>
    </row>
    <row r="1183" spans="1:83" x14ac:dyDescent="0.25">
      <c r="A1183" s="9"/>
      <c r="B1183" s="10"/>
      <c r="C1183" s="11"/>
      <c r="D1183" s="10"/>
      <c r="I1183" s="15"/>
      <c r="BP1183" s="12"/>
      <c r="BR1183" s="12"/>
      <c r="BT1183" s="12"/>
      <c r="BV1183" s="12"/>
      <c r="BY1183" s="12"/>
      <c r="CB1183" s="12"/>
      <c r="CE1183" s="12"/>
    </row>
    <row r="1184" spans="1:83" x14ac:dyDescent="0.25">
      <c r="A1184" s="9"/>
      <c r="B1184" s="10"/>
      <c r="C1184" s="11"/>
      <c r="D1184" s="10"/>
      <c r="I1184" s="15"/>
      <c r="BP1184" s="12"/>
      <c r="BR1184" s="12"/>
      <c r="BT1184" s="12"/>
      <c r="BV1184" s="12"/>
      <c r="BY1184" s="12"/>
      <c r="CB1184" s="12"/>
      <c r="CE1184" s="12"/>
    </row>
    <row r="1185" spans="1:83" x14ac:dyDescent="0.25">
      <c r="A1185" s="9"/>
      <c r="B1185" s="10"/>
      <c r="C1185" s="11"/>
      <c r="D1185" s="10"/>
      <c r="I1185" s="15"/>
      <c r="BP1185" s="12"/>
      <c r="BR1185" s="12"/>
      <c r="BT1185" s="12"/>
      <c r="BV1185" s="12"/>
      <c r="BY1185" s="12"/>
      <c r="CB1185" s="12"/>
      <c r="CE1185" s="12"/>
    </row>
    <row r="1186" spans="1:83" x14ac:dyDescent="0.25">
      <c r="A1186" s="9"/>
      <c r="B1186" s="10"/>
      <c r="C1186" s="11"/>
      <c r="D1186" s="10"/>
      <c r="I1186" s="15"/>
      <c r="BP1186" s="12"/>
      <c r="BR1186" s="12"/>
      <c r="BT1186" s="12"/>
      <c r="BV1186" s="12"/>
      <c r="BY1186" s="12"/>
      <c r="CB1186" s="12"/>
      <c r="CE1186" s="12"/>
    </row>
    <row r="1187" spans="1:83" x14ac:dyDescent="0.25">
      <c r="A1187" s="9"/>
      <c r="B1187" s="10"/>
      <c r="C1187" s="11"/>
      <c r="D1187" s="10"/>
      <c r="I1187" s="15"/>
      <c r="BP1187" s="12"/>
      <c r="BR1187" s="12"/>
      <c r="BT1187" s="12"/>
      <c r="BV1187" s="12"/>
      <c r="BY1187" s="12"/>
      <c r="CB1187" s="12"/>
      <c r="CE1187" s="12"/>
    </row>
    <row r="1188" spans="1:83" x14ac:dyDescent="0.25">
      <c r="A1188" s="9"/>
      <c r="B1188" s="10"/>
      <c r="C1188" s="11"/>
      <c r="D1188" s="10"/>
      <c r="I1188" s="15"/>
      <c r="BP1188" s="12"/>
      <c r="BR1188" s="12"/>
      <c r="BT1188" s="12"/>
      <c r="BV1188" s="12"/>
      <c r="BY1188" s="12"/>
      <c r="CB1188" s="12"/>
      <c r="CE1188" s="12"/>
    </row>
    <row r="1189" spans="1:83" x14ac:dyDescent="0.25">
      <c r="A1189" s="9"/>
      <c r="B1189" s="10"/>
      <c r="C1189" s="11"/>
      <c r="D1189" s="10"/>
      <c r="I1189" s="15"/>
      <c r="BP1189" s="12"/>
      <c r="BR1189" s="12"/>
      <c r="BT1189" s="12"/>
      <c r="BV1189" s="12"/>
      <c r="BY1189" s="12"/>
      <c r="CB1189" s="12"/>
      <c r="CE1189" s="12"/>
    </row>
    <row r="1190" spans="1:83" x14ac:dyDescent="0.25">
      <c r="A1190" s="9"/>
      <c r="B1190" s="10"/>
      <c r="C1190" s="11"/>
      <c r="D1190" s="10"/>
      <c r="I1190" s="15"/>
      <c r="BP1190" s="12"/>
      <c r="BR1190" s="12"/>
      <c r="BT1190" s="12"/>
      <c r="BV1190" s="12"/>
      <c r="BY1190" s="12"/>
      <c r="CB1190" s="12"/>
      <c r="CE1190" s="12"/>
    </row>
    <row r="1191" spans="1:83" x14ac:dyDescent="0.25">
      <c r="A1191" s="9"/>
      <c r="B1191" s="10"/>
      <c r="C1191" s="11"/>
      <c r="D1191" s="10"/>
      <c r="I1191" s="15"/>
      <c r="BP1191" s="12"/>
      <c r="BR1191" s="12"/>
      <c r="BT1191" s="12"/>
      <c r="BV1191" s="12"/>
      <c r="BY1191" s="12"/>
      <c r="CB1191" s="12"/>
      <c r="CE1191" s="12"/>
    </row>
    <row r="1192" spans="1:83" x14ac:dyDescent="0.25">
      <c r="A1192" s="9"/>
      <c r="B1192" s="10"/>
      <c r="C1192" s="11"/>
      <c r="D1192" s="10"/>
      <c r="I1192" s="15"/>
      <c r="BP1192" s="12"/>
      <c r="BR1192" s="12"/>
      <c r="BT1192" s="12"/>
      <c r="BV1192" s="12"/>
      <c r="BY1192" s="12"/>
      <c r="CB1192" s="12"/>
      <c r="CE1192" s="12"/>
    </row>
    <row r="1193" spans="1:83" x14ac:dyDescent="0.25">
      <c r="A1193" s="9"/>
      <c r="B1193" s="10"/>
      <c r="C1193" s="11"/>
      <c r="D1193" s="10"/>
      <c r="I1193" s="15"/>
      <c r="BP1193" s="12"/>
      <c r="BR1193" s="12"/>
      <c r="BT1193" s="12"/>
      <c r="BV1193" s="12"/>
      <c r="BY1193" s="12"/>
      <c r="CB1193" s="12"/>
      <c r="CE1193" s="12"/>
    </row>
    <row r="1194" spans="1:83" x14ac:dyDescent="0.25">
      <c r="A1194" s="9"/>
      <c r="B1194" s="10"/>
      <c r="C1194" s="11"/>
      <c r="D1194" s="10"/>
      <c r="I1194" s="15"/>
      <c r="BP1194" s="12"/>
      <c r="BR1194" s="12"/>
      <c r="BT1194" s="12"/>
      <c r="BV1194" s="12"/>
      <c r="BY1194" s="12"/>
      <c r="CB1194" s="12"/>
      <c r="CE1194" s="12"/>
    </row>
    <row r="1195" spans="1:83" x14ac:dyDescent="0.25">
      <c r="A1195" s="9"/>
      <c r="B1195" s="10"/>
      <c r="C1195" s="11"/>
      <c r="D1195" s="10"/>
      <c r="I1195" s="15"/>
      <c r="BP1195" s="12"/>
      <c r="BR1195" s="12"/>
      <c r="BT1195" s="12"/>
      <c r="BV1195" s="12"/>
      <c r="BY1195" s="12"/>
      <c r="CB1195" s="12"/>
      <c r="CE1195" s="12"/>
    </row>
    <row r="1196" spans="1:83" x14ac:dyDescent="0.25">
      <c r="A1196" s="9"/>
      <c r="B1196" s="10"/>
      <c r="C1196" s="11"/>
      <c r="D1196" s="10"/>
      <c r="I1196" s="15"/>
      <c r="BP1196" s="12"/>
      <c r="BR1196" s="12"/>
      <c r="BT1196" s="12"/>
      <c r="BV1196" s="12"/>
      <c r="BY1196" s="12"/>
      <c r="CB1196" s="12"/>
      <c r="CE1196" s="12"/>
    </row>
    <row r="1197" spans="1:83" x14ac:dyDescent="0.25">
      <c r="A1197" s="9"/>
      <c r="B1197" s="10"/>
      <c r="C1197" s="11"/>
      <c r="D1197" s="10"/>
      <c r="I1197" s="15"/>
      <c r="BP1197" s="12"/>
      <c r="BR1197" s="12"/>
      <c r="BT1197" s="12"/>
      <c r="BV1197" s="12"/>
      <c r="BY1197" s="12"/>
      <c r="CB1197" s="12"/>
      <c r="CE1197" s="12"/>
    </row>
    <row r="1198" spans="1:83" x14ac:dyDescent="0.25">
      <c r="A1198" s="9"/>
      <c r="B1198" s="10"/>
      <c r="C1198" s="11"/>
      <c r="D1198" s="10"/>
      <c r="I1198" s="15"/>
      <c r="BP1198" s="12"/>
      <c r="BR1198" s="12"/>
      <c r="BT1198" s="12"/>
      <c r="BV1198" s="12"/>
      <c r="BY1198" s="12"/>
      <c r="CB1198" s="12"/>
      <c r="CE1198" s="12"/>
    </row>
    <row r="1199" spans="1:83" x14ac:dyDescent="0.25">
      <c r="A1199" s="9"/>
      <c r="B1199" s="10"/>
      <c r="C1199" s="11"/>
      <c r="D1199" s="10"/>
      <c r="I1199" s="15"/>
      <c r="BP1199" s="12"/>
      <c r="BR1199" s="12"/>
      <c r="BT1199" s="12"/>
      <c r="BV1199" s="12"/>
      <c r="BY1199" s="12"/>
      <c r="CB1199" s="12"/>
      <c r="CE1199" s="12"/>
    </row>
    <row r="1200" spans="1:83" x14ac:dyDescent="0.25">
      <c r="A1200" s="9"/>
      <c r="B1200" s="10"/>
      <c r="C1200" s="11"/>
      <c r="D1200" s="10"/>
      <c r="I1200" s="15"/>
      <c r="BP1200" s="12"/>
      <c r="BR1200" s="12"/>
      <c r="BT1200" s="12"/>
      <c r="BV1200" s="12"/>
      <c r="BY1200" s="12"/>
      <c r="CB1200" s="12"/>
      <c r="CE1200" s="12"/>
    </row>
    <row r="1201" spans="1:83" x14ac:dyDescent="0.25">
      <c r="A1201" s="9"/>
      <c r="B1201" s="10"/>
      <c r="C1201" s="11"/>
      <c r="D1201" s="10"/>
      <c r="I1201" s="15"/>
      <c r="BP1201" s="12"/>
      <c r="BR1201" s="12"/>
      <c r="BT1201" s="12"/>
      <c r="BV1201" s="12"/>
      <c r="BY1201" s="12"/>
      <c r="CB1201" s="12"/>
      <c r="CE1201" s="12"/>
    </row>
    <row r="1202" spans="1:83" x14ac:dyDescent="0.25">
      <c r="A1202" s="9"/>
      <c r="B1202" s="10"/>
      <c r="C1202" s="11"/>
      <c r="D1202" s="10"/>
      <c r="I1202" s="15"/>
      <c r="BP1202" s="12"/>
      <c r="BR1202" s="12"/>
      <c r="BT1202" s="12"/>
      <c r="BV1202" s="12"/>
      <c r="BY1202" s="12"/>
      <c r="CB1202" s="12"/>
      <c r="CE1202" s="12"/>
    </row>
    <row r="1203" spans="1:83" x14ac:dyDescent="0.25">
      <c r="A1203" s="9"/>
      <c r="B1203" s="10"/>
      <c r="C1203" s="11"/>
      <c r="D1203" s="10"/>
      <c r="I1203" s="15"/>
      <c r="BP1203" s="12"/>
      <c r="BR1203" s="12"/>
      <c r="BT1203" s="12"/>
      <c r="BV1203" s="12"/>
      <c r="BY1203" s="12"/>
      <c r="CB1203" s="12"/>
      <c r="CE1203" s="12"/>
    </row>
    <row r="1204" spans="1:83" x14ac:dyDescent="0.25">
      <c r="A1204" s="9"/>
      <c r="B1204" s="10"/>
      <c r="C1204" s="11"/>
      <c r="D1204" s="10"/>
      <c r="I1204" s="15"/>
      <c r="BP1204" s="12"/>
      <c r="BR1204" s="12"/>
      <c r="BT1204" s="12"/>
      <c r="BV1204" s="12"/>
      <c r="BY1204" s="12"/>
      <c r="CB1204" s="12"/>
      <c r="CE1204" s="12"/>
    </row>
    <row r="1205" spans="1:83" x14ac:dyDescent="0.25">
      <c r="A1205" s="9"/>
      <c r="B1205" s="10"/>
      <c r="C1205" s="11"/>
      <c r="D1205" s="10"/>
      <c r="I1205" s="15"/>
      <c r="BP1205" s="12"/>
      <c r="BR1205" s="12"/>
      <c r="BT1205" s="12"/>
      <c r="BV1205" s="12"/>
      <c r="BY1205" s="12"/>
      <c r="CB1205" s="12"/>
      <c r="CE1205" s="12"/>
    </row>
    <row r="1206" spans="1:83" x14ac:dyDescent="0.25">
      <c r="A1206" s="9"/>
      <c r="B1206" s="10"/>
      <c r="C1206" s="11"/>
      <c r="D1206" s="10"/>
      <c r="I1206" s="15"/>
      <c r="BP1206" s="12"/>
      <c r="BR1206" s="12"/>
      <c r="BT1206" s="12"/>
      <c r="BV1206" s="12"/>
      <c r="BY1206" s="12"/>
      <c r="CB1206" s="12"/>
      <c r="CE1206" s="12"/>
    </row>
    <row r="1207" spans="1:83" x14ac:dyDescent="0.25">
      <c r="A1207" s="9"/>
      <c r="B1207" s="10"/>
      <c r="C1207" s="11"/>
      <c r="D1207" s="10"/>
      <c r="I1207" s="15"/>
      <c r="BP1207" s="12"/>
      <c r="BR1207" s="12"/>
      <c r="BT1207" s="12"/>
      <c r="BV1207" s="12"/>
      <c r="BY1207" s="12"/>
      <c r="CB1207" s="12"/>
      <c r="CE1207" s="12"/>
    </row>
    <row r="1208" spans="1:83" x14ac:dyDescent="0.25">
      <c r="A1208" s="9"/>
      <c r="B1208" s="10"/>
      <c r="C1208" s="11"/>
      <c r="D1208" s="10"/>
      <c r="I1208" s="15"/>
      <c r="BP1208" s="12"/>
      <c r="BR1208" s="12"/>
      <c r="BT1208" s="12"/>
      <c r="BV1208" s="12"/>
      <c r="BY1208" s="12"/>
      <c r="CB1208" s="12"/>
      <c r="CE1208" s="12"/>
    </row>
    <row r="1209" spans="1:83" x14ac:dyDescent="0.25">
      <c r="A1209" s="9"/>
      <c r="B1209" s="10"/>
      <c r="C1209" s="11"/>
      <c r="D1209" s="10"/>
      <c r="I1209" s="15"/>
      <c r="BP1209" s="12"/>
      <c r="BR1209" s="12"/>
      <c r="BT1209" s="12"/>
      <c r="BV1209" s="12"/>
      <c r="BY1209" s="12"/>
      <c r="CB1209" s="12"/>
      <c r="CE1209" s="12"/>
    </row>
    <row r="1210" spans="1:83" x14ac:dyDescent="0.25">
      <c r="A1210" s="9"/>
      <c r="B1210" s="10"/>
      <c r="C1210" s="11"/>
      <c r="D1210" s="10"/>
      <c r="I1210" s="15"/>
      <c r="BP1210" s="12"/>
      <c r="BR1210" s="12"/>
      <c r="BT1210" s="12"/>
      <c r="BV1210" s="12"/>
      <c r="BY1210" s="12"/>
      <c r="CB1210" s="12"/>
      <c r="CE1210" s="12"/>
    </row>
    <row r="1211" spans="1:83" x14ac:dyDescent="0.25">
      <c r="A1211" s="9"/>
      <c r="B1211" s="10"/>
      <c r="C1211" s="11"/>
      <c r="D1211" s="10"/>
      <c r="I1211" s="15"/>
      <c r="BP1211" s="12"/>
      <c r="BR1211" s="12"/>
      <c r="BT1211" s="12"/>
      <c r="BV1211" s="12"/>
      <c r="BY1211" s="12"/>
      <c r="CB1211" s="12"/>
      <c r="CE1211" s="12"/>
    </row>
    <row r="1212" spans="1:83" x14ac:dyDescent="0.25">
      <c r="A1212" s="9"/>
      <c r="B1212" s="10"/>
      <c r="C1212" s="11"/>
      <c r="D1212" s="10"/>
      <c r="I1212" s="15"/>
      <c r="BP1212" s="12"/>
      <c r="BR1212" s="12"/>
      <c r="BT1212" s="12"/>
      <c r="BV1212" s="12"/>
      <c r="BY1212" s="12"/>
      <c r="CB1212" s="12"/>
      <c r="CE1212" s="12"/>
    </row>
    <row r="1213" spans="1:83" x14ac:dyDescent="0.25">
      <c r="A1213" s="9"/>
      <c r="B1213" s="10"/>
      <c r="C1213" s="11"/>
      <c r="D1213" s="10"/>
      <c r="I1213" s="15"/>
      <c r="BP1213" s="12"/>
      <c r="BR1213" s="12"/>
      <c r="BT1213" s="12"/>
      <c r="BV1213" s="12"/>
      <c r="BY1213" s="12"/>
      <c r="CB1213" s="12"/>
      <c r="CE1213" s="12"/>
    </row>
    <row r="1214" spans="1:83" x14ac:dyDescent="0.25">
      <c r="A1214" s="9"/>
      <c r="B1214" s="10"/>
      <c r="C1214" s="11"/>
      <c r="D1214" s="10"/>
      <c r="I1214" s="15"/>
      <c r="BP1214" s="12"/>
      <c r="BR1214" s="12"/>
      <c r="BT1214" s="12"/>
      <c r="BV1214" s="12"/>
      <c r="BY1214" s="12"/>
      <c r="CB1214" s="12"/>
      <c r="CE1214" s="12"/>
    </row>
    <row r="1215" spans="1:83" x14ac:dyDescent="0.25">
      <c r="A1215" s="9"/>
      <c r="B1215" s="10"/>
      <c r="C1215" s="11"/>
      <c r="D1215" s="10"/>
      <c r="I1215" s="15"/>
      <c r="BP1215" s="12"/>
      <c r="BR1215" s="12"/>
      <c r="BT1215" s="12"/>
      <c r="BV1215" s="12"/>
      <c r="BY1215" s="12"/>
      <c r="CB1215" s="12"/>
      <c r="CE1215" s="12"/>
    </row>
    <row r="1216" spans="1:83" x14ac:dyDescent="0.25">
      <c r="A1216" s="9"/>
      <c r="B1216" s="10"/>
      <c r="C1216" s="11"/>
      <c r="D1216" s="10"/>
      <c r="I1216" s="15"/>
      <c r="BP1216" s="12"/>
      <c r="BR1216" s="12"/>
      <c r="BT1216" s="12"/>
      <c r="BV1216" s="12"/>
      <c r="BY1216" s="12"/>
      <c r="CB1216" s="12"/>
      <c r="CE1216" s="12"/>
    </row>
    <row r="1217" spans="1:83" x14ac:dyDescent="0.25">
      <c r="A1217" s="9"/>
      <c r="B1217" s="10"/>
      <c r="C1217" s="11"/>
      <c r="D1217" s="10"/>
      <c r="I1217" s="15"/>
      <c r="BP1217" s="12"/>
      <c r="BR1217" s="12"/>
      <c r="BT1217" s="12"/>
      <c r="BV1217" s="12"/>
      <c r="BY1217" s="12"/>
      <c r="CB1217" s="12"/>
      <c r="CE1217" s="12"/>
    </row>
    <row r="1218" spans="1:83" x14ac:dyDescent="0.25">
      <c r="A1218" s="9"/>
      <c r="B1218" s="10"/>
      <c r="C1218" s="11"/>
      <c r="D1218" s="10"/>
      <c r="I1218" s="15"/>
      <c r="BP1218" s="12"/>
      <c r="BR1218" s="12"/>
      <c r="BT1218" s="12"/>
      <c r="BV1218" s="12"/>
      <c r="BY1218" s="12"/>
      <c r="CB1218" s="12"/>
      <c r="CE1218" s="12"/>
    </row>
    <row r="1219" spans="1:83" x14ac:dyDescent="0.25">
      <c r="A1219" s="9"/>
      <c r="B1219" s="10"/>
      <c r="C1219" s="11"/>
      <c r="D1219" s="10"/>
      <c r="I1219" s="15"/>
      <c r="BP1219" s="12"/>
      <c r="BR1219" s="12"/>
      <c r="BT1219" s="12"/>
      <c r="BV1219" s="12"/>
      <c r="BY1219" s="12"/>
      <c r="CB1219" s="12"/>
      <c r="CE1219" s="12"/>
    </row>
    <row r="1220" spans="1:83" x14ac:dyDescent="0.25">
      <c r="A1220" s="9"/>
      <c r="B1220" s="10"/>
      <c r="C1220" s="11"/>
      <c r="D1220" s="10"/>
      <c r="I1220" s="15"/>
      <c r="BP1220" s="12"/>
      <c r="BR1220" s="12"/>
      <c r="BT1220" s="12"/>
      <c r="BV1220" s="12"/>
      <c r="BY1220" s="12"/>
      <c r="CB1220" s="12"/>
      <c r="CE1220" s="12"/>
    </row>
    <row r="1221" spans="1:83" x14ac:dyDescent="0.25">
      <c r="A1221" s="9"/>
      <c r="B1221" s="10"/>
      <c r="C1221" s="11"/>
      <c r="D1221" s="10"/>
      <c r="I1221" s="15"/>
      <c r="BP1221" s="12"/>
      <c r="BR1221" s="12"/>
      <c r="BT1221" s="12"/>
      <c r="BV1221" s="12"/>
      <c r="BY1221" s="12"/>
      <c r="CB1221" s="12"/>
      <c r="CE1221" s="12"/>
    </row>
    <row r="1222" spans="1:83" x14ac:dyDescent="0.25">
      <c r="A1222" s="9"/>
      <c r="B1222" s="10"/>
      <c r="C1222" s="11"/>
      <c r="D1222" s="10"/>
      <c r="I1222" s="15"/>
      <c r="BP1222" s="12"/>
      <c r="BR1222" s="12"/>
      <c r="BT1222" s="12"/>
      <c r="BV1222" s="12"/>
      <c r="BY1222" s="12"/>
      <c r="CB1222" s="12"/>
      <c r="CE1222" s="12"/>
    </row>
    <row r="1223" spans="1:83" x14ac:dyDescent="0.25">
      <c r="A1223" s="9"/>
      <c r="B1223" s="10"/>
      <c r="C1223" s="11"/>
      <c r="D1223" s="10"/>
      <c r="I1223" s="15"/>
      <c r="BP1223" s="12"/>
      <c r="BR1223" s="12"/>
      <c r="BT1223" s="12"/>
      <c r="BV1223" s="12"/>
      <c r="BY1223" s="12"/>
      <c r="CB1223" s="12"/>
      <c r="CE1223" s="12"/>
    </row>
    <row r="1224" spans="1:83" x14ac:dyDescent="0.25">
      <c r="A1224" s="9"/>
      <c r="B1224" s="10"/>
      <c r="C1224" s="11"/>
      <c r="D1224" s="10"/>
      <c r="I1224" s="15"/>
      <c r="BP1224" s="12"/>
      <c r="BR1224" s="12"/>
      <c r="BT1224" s="12"/>
      <c r="BV1224" s="12"/>
      <c r="BY1224" s="12"/>
      <c r="CB1224" s="12"/>
      <c r="CE1224" s="12"/>
    </row>
    <row r="1225" spans="1:83" x14ac:dyDescent="0.25">
      <c r="A1225" s="9"/>
      <c r="B1225" s="10"/>
      <c r="C1225" s="11"/>
      <c r="D1225" s="10"/>
      <c r="I1225" s="15"/>
      <c r="BP1225" s="12"/>
      <c r="BR1225" s="12"/>
      <c r="BT1225" s="12"/>
      <c r="BV1225" s="12"/>
      <c r="BY1225" s="12"/>
      <c r="CB1225" s="12"/>
      <c r="CE1225" s="12"/>
    </row>
    <row r="1226" spans="1:83" x14ac:dyDescent="0.25">
      <c r="A1226" s="9"/>
      <c r="B1226" s="10"/>
      <c r="C1226" s="11"/>
      <c r="D1226" s="10"/>
      <c r="I1226" s="15"/>
      <c r="BP1226" s="12"/>
      <c r="BR1226" s="12"/>
      <c r="BT1226" s="12"/>
      <c r="BV1226" s="12"/>
      <c r="BY1226" s="12"/>
      <c r="CB1226" s="12"/>
      <c r="CE1226" s="12"/>
    </row>
    <row r="1227" spans="1:83" x14ac:dyDescent="0.25">
      <c r="A1227" s="9"/>
      <c r="B1227" s="10"/>
      <c r="C1227" s="11"/>
      <c r="D1227" s="10"/>
      <c r="I1227" s="15"/>
      <c r="BP1227" s="12"/>
      <c r="BR1227" s="12"/>
      <c r="BT1227" s="12"/>
      <c r="BV1227" s="12"/>
      <c r="BY1227" s="12"/>
      <c r="CB1227" s="12"/>
      <c r="CE1227" s="12"/>
    </row>
    <row r="1228" spans="1:83" x14ac:dyDescent="0.25">
      <c r="A1228" s="9"/>
      <c r="B1228" s="10"/>
      <c r="C1228" s="11"/>
      <c r="D1228" s="10"/>
      <c r="I1228" s="15"/>
      <c r="BP1228" s="12"/>
      <c r="BR1228" s="12"/>
      <c r="BT1228" s="12"/>
      <c r="BV1228" s="12"/>
      <c r="BY1228" s="12"/>
      <c r="CB1228" s="12"/>
      <c r="CE1228" s="12"/>
    </row>
    <row r="1229" spans="1:83" x14ac:dyDescent="0.25">
      <c r="A1229" s="9"/>
      <c r="B1229" s="10"/>
      <c r="C1229" s="11"/>
      <c r="D1229" s="10"/>
      <c r="I1229" s="15"/>
      <c r="BP1229" s="12"/>
      <c r="BR1229" s="12"/>
      <c r="BT1229" s="12"/>
      <c r="BV1229" s="12"/>
      <c r="BY1229" s="12"/>
      <c r="CB1229" s="12"/>
      <c r="CE1229" s="12"/>
    </row>
    <row r="1230" spans="1:83" x14ac:dyDescent="0.25">
      <c r="A1230" s="9"/>
      <c r="B1230" s="10"/>
      <c r="C1230" s="11"/>
      <c r="D1230" s="10"/>
      <c r="I1230" s="15"/>
      <c r="BP1230" s="12"/>
      <c r="BR1230" s="12"/>
      <c r="BT1230" s="12"/>
      <c r="BV1230" s="12"/>
      <c r="BY1230" s="12"/>
      <c r="CB1230" s="12"/>
      <c r="CE1230" s="12"/>
    </row>
    <row r="1231" spans="1:83" x14ac:dyDescent="0.25">
      <c r="A1231" s="9"/>
      <c r="B1231" s="10"/>
      <c r="C1231" s="11"/>
      <c r="D1231" s="10"/>
      <c r="I1231" s="15"/>
      <c r="BP1231" s="12"/>
      <c r="BR1231" s="12"/>
      <c r="BT1231" s="12"/>
      <c r="BV1231" s="12"/>
      <c r="BY1231" s="12"/>
      <c r="CB1231" s="12"/>
      <c r="CE1231" s="12"/>
    </row>
    <row r="1232" spans="1:83" x14ac:dyDescent="0.25">
      <c r="A1232" s="9"/>
      <c r="B1232" s="10"/>
      <c r="C1232" s="11"/>
      <c r="D1232" s="10"/>
      <c r="I1232" s="15"/>
      <c r="BP1232" s="12"/>
      <c r="BR1232" s="12"/>
      <c r="BT1232" s="12"/>
      <c r="BV1232" s="12"/>
      <c r="BY1232" s="12"/>
      <c r="CB1232" s="12"/>
      <c r="CE1232" s="12"/>
    </row>
    <row r="1233" spans="1:83" x14ac:dyDescent="0.25">
      <c r="A1233" s="9"/>
      <c r="B1233" s="10"/>
      <c r="C1233" s="11"/>
      <c r="D1233" s="10"/>
      <c r="I1233" s="15"/>
      <c r="BP1233" s="12"/>
      <c r="BR1233" s="12"/>
      <c r="BT1233" s="12"/>
      <c r="BV1233" s="12"/>
      <c r="BY1233" s="12"/>
      <c r="CB1233" s="12"/>
      <c r="CE1233" s="12"/>
    </row>
    <row r="1234" spans="1:83" x14ac:dyDescent="0.25">
      <c r="A1234" s="9"/>
      <c r="B1234" s="10"/>
      <c r="C1234" s="11"/>
      <c r="D1234" s="10"/>
      <c r="I1234" s="15"/>
      <c r="BP1234" s="12"/>
      <c r="BR1234" s="12"/>
      <c r="BT1234" s="12"/>
      <c r="BV1234" s="12"/>
      <c r="BY1234" s="12"/>
      <c r="CB1234" s="12"/>
      <c r="CE1234" s="12"/>
    </row>
    <row r="1235" spans="1:83" x14ac:dyDescent="0.25">
      <c r="A1235" s="9"/>
      <c r="B1235" s="10"/>
      <c r="C1235" s="11"/>
      <c r="D1235" s="10"/>
      <c r="I1235" s="15"/>
      <c r="BP1235" s="12"/>
      <c r="BR1235" s="12"/>
      <c r="BT1235" s="12"/>
      <c r="BV1235" s="12"/>
      <c r="BY1235" s="12"/>
      <c r="CB1235" s="12"/>
      <c r="CE1235" s="12"/>
    </row>
    <row r="1236" spans="1:83" x14ac:dyDescent="0.25">
      <c r="A1236" s="9"/>
      <c r="B1236" s="10"/>
      <c r="C1236" s="11"/>
      <c r="D1236" s="10"/>
      <c r="I1236" s="15"/>
      <c r="BP1236" s="12"/>
      <c r="BR1236" s="12"/>
      <c r="BT1236" s="12"/>
      <c r="BV1236" s="12"/>
      <c r="BY1236" s="12"/>
      <c r="CB1236" s="12"/>
      <c r="CE1236" s="12"/>
    </row>
    <row r="1237" spans="1:83" x14ac:dyDescent="0.25">
      <c r="A1237" s="9"/>
      <c r="B1237" s="10"/>
      <c r="C1237" s="11"/>
      <c r="D1237" s="10"/>
      <c r="I1237" s="15"/>
      <c r="BP1237" s="12"/>
      <c r="BR1237" s="12"/>
      <c r="BT1237" s="12"/>
      <c r="BV1237" s="12"/>
      <c r="BY1237" s="12"/>
      <c r="CB1237" s="12"/>
      <c r="CE1237" s="12"/>
    </row>
    <row r="1238" spans="1:83" x14ac:dyDescent="0.25">
      <c r="A1238" s="9"/>
      <c r="B1238" s="10"/>
      <c r="C1238" s="11"/>
      <c r="D1238" s="10"/>
      <c r="I1238" s="15"/>
      <c r="BP1238" s="12"/>
      <c r="BR1238" s="12"/>
      <c r="BT1238" s="12"/>
      <c r="BV1238" s="12"/>
      <c r="BY1238" s="12"/>
      <c r="CB1238" s="12"/>
      <c r="CE1238" s="12"/>
    </row>
    <row r="1239" spans="1:83" x14ac:dyDescent="0.25">
      <c r="A1239" s="9"/>
      <c r="B1239" s="10"/>
      <c r="C1239" s="11"/>
      <c r="D1239" s="10"/>
      <c r="I1239" s="15"/>
      <c r="BP1239" s="12"/>
      <c r="BR1239" s="12"/>
      <c r="BT1239" s="12"/>
      <c r="BV1239" s="12"/>
      <c r="BY1239" s="12"/>
      <c r="CB1239" s="12"/>
      <c r="CE1239" s="12"/>
    </row>
    <row r="1240" spans="1:83" x14ac:dyDescent="0.25">
      <c r="A1240" s="9"/>
      <c r="B1240" s="10"/>
      <c r="C1240" s="11"/>
      <c r="D1240" s="10"/>
      <c r="I1240" s="15"/>
      <c r="BP1240" s="12"/>
      <c r="BR1240" s="12"/>
      <c r="BT1240" s="12"/>
      <c r="BV1240" s="12"/>
      <c r="BY1240" s="12"/>
      <c r="CB1240" s="12"/>
      <c r="CE1240" s="12"/>
    </row>
    <row r="1241" spans="1:83" x14ac:dyDescent="0.25">
      <c r="A1241" s="9"/>
      <c r="B1241" s="10"/>
      <c r="C1241" s="11"/>
      <c r="D1241" s="10"/>
      <c r="I1241" s="15"/>
      <c r="BP1241" s="12"/>
      <c r="BR1241" s="12"/>
      <c r="BT1241" s="12"/>
      <c r="BV1241" s="12"/>
      <c r="BY1241" s="12"/>
      <c r="CB1241" s="12"/>
      <c r="CE1241" s="12"/>
    </row>
    <row r="1242" spans="1:83" x14ac:dyDescent="0.25">
      <c r="A1242" s="9"/>
      <c r="B1242" s="10"/>
      <c r="C1242" s="11"/>
      <c r="D1242" s="10"/>
      <c r="I1242" s="15"/>
      <c r="BP1242" s="12"/>
      <c r="BR1242" s="12"/>
      <c r="BT1242" s="12"/>
      <c r="BV1242" s="12"/>
      <c r="BY1242" s="12"/>
      <c r="CB1242" s="12"/>
      <c r="CE1242" s="12"/>
    </row>
    <row r="1243" spans="1:83" x14ac:dyDescent="0.25">
      <c r="A1243" s="9"/>
      <c r="B1243" s="10"/>
      <c r="C1243" s="11"/>
      <c r="D1243" s="10"/>
      <c r="I1243" s="15"/>
      <c r="BP1243" s="12"/>
      <c r="BR1243" s="12"/>
      <c r="BT1243" s="12"/>
      <c r="BV1243" s="12"/>
      <c r="BY1243" s="12"/>
      <c r="CB1243" s="12"/>
      <c r="CE1243" s="12"/>
    </row>
    <row r="1244" spans="1:83" x14ac:dyDescent="0.25">
      <c r="A1244" s="9"/>
      <c r="B1244" s="10"/>
      <c r="C1244" s="11"/>
      <c r="D1244" s="10"/>
      <c r="I1244" s="15"/>
      <c r="BP1244" s="12"/>
      <c r="BR1244" s="12"/>
      <c r="BT1244" s="12"/>
      <c r="BV1244" s="12"/>
      <c r="BY1244" s="12"/>
      <c r="CB1244" s="12"/>
      <c r="CE1244" s="12"/>
    </row>
    <row r="1245" spans="1:83" x14ac:dyDescent="0.25">
      <c r="A1245" s="9"/>
      <c r="B1245" s="10"/>
      <c r="C1245" s="11"/>
      <c r="D1245" s="10"/>
      <c r="I1245" s="15"/>
      <c r="BP1245" s="12"/>
      <c r="BR1245" s="12"/>
      <c r="BT1245" s="12"/>
      <c r="BV1245" s="12"/>
      <c r="BY1245" s="12"/>
      <c r="CB1245" s="12"/>
      <c r="CE1245" s="12"/>
    </row>
    <row r="1246" spans="1:83" x14ac:dyDescent="0.25">
      <c r="A1246" s="9"/>
      <c r="B1246" s="10"/>
      <c r="C1246" s="11"/>
      <c r="D1246" s="10"/>
      <c r="I1246" s="15"/>
      <c r="BP1246" s="12"/>
      <c r="BR1246" s="12"/>
      <c r="BT1246" s="12"/>
      <c r="BV1246" s="12"/>
      <c r="BY1246" s="12"/>
      <c r="CB1246" s="12"/>
      <c r="CE1246" s="12"/>
    </row>
    <row r="1247" spans="1:83" x14ac:dyDescent="0.25">
      <c r="A1247" s="9"/>
      <c r="B1247" s="10"/>
      <c r="C1247" s="11"/>
      <c r="D1247" s="10"/>
      <c r="I1247" s="15"/>
      <c r="BP1247" s="12"/>
      <c r="BR1247" s="12"/>
      <c r="BT1247" s="12"/>
      <c r="BV1247" s="12"/>
      <c r="BY1247" s="12"/>
      <c r="CB1247" s="12"/>
      <c r="CE1247" s="12"/>
    </row>
    <row r="1248" spans="1:83" x14ac:dyDescent="0.25">
      <c r="A1248" s="9"/>
      <c r="B1248" s="10"/>
      <c r="C1248" s="11"/>
      <c r="D1248" s="10"/>
      <c r="I1248" s="15"/>
      <c r="BP1248" s="12"/>
      <c r="BR1248" s="12"/>
      <c r="BT1248" s="12"/>
      <c r="BV1248" s="12"/>
      <c r="BY1248" s="12"/>
      <c r="CB1248" s="12"/>
      <c r="CE1248" s="12"/>
    </row>
    <row r="1249" spans="1:83" x14ac:dyDescent="0.25">
      <c r="A1249" s="9"/>
      <c r="B1249" s="10"/>
      <c r="C1249" s="11"/>
      <c r="D1249" s="10"/>
      <c r="I1249" s="15"/>
      <c r="BP1249" s="12"/>
      <c r="BR1249" s="12"/>
      <c r="BT1249" s="12"/>
      <c r="BV1249" s="12"/>
      <c r="BY1249" s="12"/>
      <c r="CB1249" s="12"/>
      <c r="CE1249" s="12"/>
    </row>
    <row r="1250" spans="1:83" x14ac:dyDescent="0.25">
      <c r="A1250" s="9"/>
      <c r="B1250" s="10"/>
      <c r="C1250" s="11"/>
      <c r="D1250" s="10"/>
      <c r="I1250" s="15"/>
      <c r="BP1250" s="12"/>
      <c r="BR1250" s="12"/>
      <c r="BT1250" s="12"/>
      <c r="BV1250" s="12"/>
      <c r="BY1250" s="12"/>
      <c r="CB1250" s="12"/>
      <c r="CE1250" s="12"/>
    </row>
    <row r="1251" spans="1:83" x14ac:dyDescent="0.25">
      <c r="A1251" s="9"/>
      <c r="B1251" s="10"/>
      <c r="C1251" s="11"/>
      <c r="D1251" s="10"/>
      <c r="I1251" s="15"/>
      <c r="BP1251" s="12"/>
      <c r="BR1251" s="12"/>
      <c r="BT1251" s="12"/>
      <c r="BV1251" s="12"/>
      <c r="BY1251" s="12"/>
      <c r="CB1251" s="12"/>
      <c r="CE1251" s="12"/>
    </row>
    <row r="1252" spans="1:83" x14ac:dyDescent="0.25">
      <c r="A1252" s="9"/>
      <c r="B1252" s="10"/>
      <c r="C1252" s="11"/>
      <c r="D1252" s="10"/>
      <c r="I1252" s="15"/>
      <c r="BP1252" s="12"/>
      <c r="BR1252" s="12"/>
      <c r="BT1252" s="12"/>
      <c r="BV1252" s="12"/>
      <c r="BY1252" s="12"/>
      <c r="CB1252" s="12"/>
      <c r="CE1252" s="12"/>
    </row>
    <row r="1253" spans="1:83" x14ac:dyDescent="0.25">
      <c r="A1253" s="9"/>
      <c r="B1253" s="10"/>
      <c r="C1253" s="11"/>
      <c r="D1253" s="10"/>
      <c r="I1253" s="15"/>
      <c r="BP1253" s="12"/>
      <c r="BR1253" s="12"/>
      <c r="BT1253" s="12"/>
      <c r="BV1253" s="12"/>
      <c r="BY1253" s="12"/>
      <c r="CB1253" s="12"/>
      <c r="CE1253" s="12"/>
    </row>
    <row r="1254" spans="1:83" x14ac:dyDescent="0.25">
      <c r="A1254" s="9"/>
      <c r="B1254" s="10"/>
      <c r="C1254" s="11"/>
      <c r="D1254" s="10"/>
      <c r="I1254" s="15"/>
      <c r="BP1254" s="12"/>
      <c r="BR1254" s="12"/>
      <c r="BT1254" s="12"/>
      <c r="BV1254" s="12"/>
      <c r="BY1254" s="12"/>
      <c r="CB1254" s="12"/>
      <c r="CE1254" s="12"/>
    </row>
    <row r="1255" spans="1:83" x14ac:dyDescent="0.25">
      <c r="A1255" s="9"/>
      <c r="B1255" s="10"/>
      <c r="C1255" s="11"/>
      <c r="D1255" s="10"/>
      <c r="I1255" s="15"/>
      <c r="BP1255" s="12"/>
      <c r="BR1255" s="12"/>
      <c r="BT1255" s="12"/>
      <c r="BV1255" s="12"/>
      <c r="BY1255" s="12"/>
      <c r="CB1255" s="12"/>
      <c r="CE1255" s="12"/>
    </row>
    <row r="1256" spans="1:83" x14ac:dyDescent="0.25">
      <c r="A1256" s="9"/>
      <c r="B1256" s="10"/>
      <c r="C1256" s="11"/>
      <c r="D1256" s="10"/>
      <c r="I1256" s="15"/>
      <c r="BP1256" s="12"/>
      <c r="BR1256" s="12"/>
      <c r="BT1256" s="12"/>
      <c r="BV1256" s="12"/>
      <c r="BY1256" s="12"/>
      <c r="CB1256" s="12"/>
      <c r="CE1256" s="12"/>
    </row>
    <row r="1257" spans="1:83" x14ac:dyDescent="0.25">
      <c r="A1257" s="9"/>
      <c r="B1257" s="10"/>
      <c r="C1257" s="11"/>
      <c r="D1257" s="10"/>
      <c r="I1257" s="15"/>
      <c r="BP1257" s="12"/>
      <c r="BR1257" s="12"/>
      <c r="BT1257" s="12"/>
      <c r="BV1257" s="12"/>
      <c r="BY1257" s="12"/>
      <c r="CB1257" s="12"/>
      <c r="CE1257" s="12"/>
    </row>
    <row r="1258" spans="1:83" x14ac:dyDescent="0.25">
      <c r="A1258" s="9"/>
      <c r="B1258" s="10"/>
      <c r="C1258" s="11"/>
      <c r="D1258" s="10"/>
      <c r="I1258" s="15"/>
      <c r="BP1258" s="12"/>
      <c r="BR1258" s="12"/>
      <c r="BT1258" s="12"/>
      <c r="BV1258" s="12"/>
      <c r="BY1258" s="12"/>
      <c r="CB1258" s="12"/>
      <c r="CE1258" s="12"/>
    </row>
    <row r="1259" spans="1:83" x14ac:dyDescent="0.25">
      <c r="A1259" s="9"/>
      <c r="B1259" s="10"/>
      <c r="C1259" s="11"/>
      <c r="D1259" s="10"/>
      <c r="I1259" s="15"/>
      <c r="BP1259" s="12"/>
      <c r="BR1259" s="12"/>
      <c r="BT1259" s="12"/>
      <c r="BV1259" s="12"/>
      <c r="BY1259" s="12"/>
      <c r="CB1259" s="12"/>
      <c r="CE1259" s="12"/>
    </row>
    <row r="1260" spans="1:83" x14ac:dyDescent="0.25">
      <c r="A1260" s="9"/>
      <c r="B1260" s="10"/>
      <c r="C1260" s="11"/>
      <c r="D1260" s="10"/>
      <c r="I1260" s="15"/>
      <c r="BP1260" s="12"/>
      <c r="BR1260" s="12"/>
      <c r="BT1260" s="12"/>
      <c r="BV1260" s="12"/>
      <c r="BY1260" s="12"/>
      <c r="CB1260" s="12"/>
      <c r="CE1260" s="12"/>
    </row>
    <row r="1261" spans="1:83" x14ac:dyDescent="0.25">
      <c r="A1261" s="9"/>
      <c r="B1261" s="10"/>
      <c r="C1261" s="11"/>
      <c r="D1261" s="10"/>
      <c r="I1261" s="15"/>
      <c r="BP1261" s="12"/>
      <c r="BR1261" s="12"/>
      <c r="BT1261" s="12"/>
      <c r="BV1261" s="12"/>
      <c r="BY1261" s="12"/>
      <c r="CB1261" s="12"/>
      <c r="CE1261" s="12"/>
    </row>
    <row r="1262" spans="1:83" x14ac:dyDescent="0.25">
      <c r="A1262" s="9"/>
      <c r="B1262" s="10"/>
      <c r="C1262" s="11"/>
      <c r="D1262" s="10"/>
      <c r="I1262" s="15"/>
      <c r="BP1262" s="12"/>
      <c r="BR1262" s="12"/>
      <c r="BT1262" s="12"/>
      <c r="BV1262" s="12"/>
      <c r="BY1262" s="12"/>
      <c r="CB1262" s="12"/>
      <c r="CE1262" s="12"/>
    </row>
    <row r="1263" spans="1:83" x14ac:dyDescent="0.25">
      <c r="A1263" s="9"/>
      <c r="B1263" s="10"/>
      <c r="C1263" s="11"/>
      <c r="D1263" s="10"/>
      <c r="I1263" s="15"/>
      <c r="BP1263" s="12"/>
      <c r="BR1263" s="12"/>
      <c r="BT1263" s="12"/>
      <c r="BV1263" s="12"/>
      <c r="BY1263" s="12"/>
      <c r="CB1263" s="12"/>
      <c r="CE1263" s="12"/>
    </row>
    <row r="1264" spans="1:83" x14ac:dyDescent="0.25">
      <c r="A1264" s="9"/>
      <c r="B1264" s="10"/>
      <c r="C1264" s="11"/>
      <c r="D1264" s="10"/>
      <c r="I1264" s="15"/>
      <c r="BP1264" s="12"/>
      <c r="BR1264" s="12"/>
      <c r="BT1264" s="12"/>
      <c r="BV1264" s="12"/>
      <c r="BY1264" s="12"/>
      <c r="CB1264" s="12"/>
      <c r="CE1264" s="12"/>
    </row>
    <row r="1265" spans="1:83" x14ac:dyDescent="0.25">
      <c r="A1265" s="9"/>
      <c r="B1265" s="10"/>
      <c r="C1265" s="11"/>
      <c r="D1265" s="10"/>
      <c r="I1265" s="15"/>
      <c r="BP1265" s="12"/>
      <c r="BR1265" s="12"/>
      <c r="BT1265" s="12"/>
      <c r="BV1265" s="12"/>
      <c r="BY1265" s="12"/>
      <c r="CB1265" s="12"/>
      <c r="CE1265" s="12"/>
    </row>
    <row r="1266" spans="1:83" x14ac:dyDescent="0.25">
      <c r="A1266" s="9"/>
      <c r="B1266" s="10"/>
      <c r="C1266" s="11"/>
      <c r="D1266" s="10"/>
      <c r="I1266" s="15"/>
      <c r="BP1266" s="12"/>
      <c r="BR1266" s="12"/>
      <c r="BT1266" s="12"/>
      <c r="BV1266" s="12"/>
      <c r="BY1266" s="12"/>
      <c r="CB1266" s="12"/>
      <c r="CE1266" s="12"/>
    </row>
    <row r="1267" spans="1:83" x14ac:dyDescent="0.25">
      <c r="A1267" s="9"/>
      <c r="B1267" s="10"/>
      <c r="C1267" s="11"/>
      <c r="D1267" s="10"/>
      <c r="I1267" s="15"/>
      <c r="BP1267" s="12"/>
      <c r="BR1267" s="12"/>
      <c r="BT1267" s="12"/>
      <c r="BV1267" s="12"/>
      <c r="BY1267" s="12"/>
      <c r="CB1267" s="12"/>
      <c r="CE1267" s="12"/>
    </row>
    <row r="1268" spans="1:83" x14ac:dyDescent="0.25">
      <c r="A1268" s="9"/>
      <c r="B1268" s="10"/>
      <c r="C1268" s="11"/>
      <c r="D1268" s="10"/>
      <c r="I1268" s="15"/>
      <c r="BP1268" s="12"/>
      <c r="BR1268" s="12"/>
      <c r="BT1268" s="12"/>
      <c r="BV1268" s="12"/>
      <c r="BY1268" s="12"/>
      <c r="CB1268" s="12"/>
      <c r="CE1268" s="12"/>
    </row>
    <row r="1269" spans="1:83" x14ac:dyDescent="0.25">
      <c r="A1269" s="9"/>
      <c r="B1269" s="10"/>
      <c r="C1269" s="11"/>
      <c r="D1269" s="10"/>
      <c r="I1269" s="15"/>
      <c r="BP1269" s="12"/>
      <c r="BR1269" s="12"/>
      <c r="BT1269" s="12"/>
      <c r="BV1269" s="12"/>
      <c r="BY1269" s="12"/>
      <c r="CB1269" s="12"/>
      <c r="CE1269" s="12"/>
    </row>
    <row r="1270" spans="1:83" x14ac:dyDescent="0.25">
      <c r="A1270" s="9"/>
      <c r="B1270" s="10"/>
      <c r="C1270" s="11"/>
      <c r="D1270" s="10"/>
      <c r="I1270" s="15"/>
      <c r="BP1270" s="12"/>
      <c r="BR1270" s="12"/>
      <c r="BT1270" s="12"/>
      <c r="BV1270" s="12"/>
      <c r="BY1270" s="12"/>
      <c r="CB1270" s="12"/>
      <c r="CE1270" s="12"/>
    </row>
    <row r="1271" spans="1:83" x14ac:dyDescent="0.25">
      <c r="A1271" s="9"/>
      <c r="B1271" s="10"/>
      <c r="C1271" s="11"/>
      <c r="D1271" s="10"/>
      <c r="I1271" s="15"/>
      <c r="BP1271" s="12"/>
      <c r="BR1271" s="12"/>
      <c r="BT1271" s="12"/>
      <c r="BV1271" s="12"/>
      <c r="BY1271" s="12"/>
      <c r="CB1271" s="12"/>
      <c r="CE1271" s="12"/>
    </row>
    <row r="1272" spans="1:83" x14ac:dyDescent="0.25">
      <c r="A1272" s="9"/>
      <c r="B1272" s="10"/>
      <c r="C1272" s="11"/>
      <c r="D1272" s="10"/>
      <c r="I1272" s="15"/>
      <c r="BP1272" s="12"/>
      <c r="BR1272" s="12"/>
      <c r="BT1272" s="12"/>
      <c r="BV1272" s="12"/>
      <c r="BY1272" s="12"/>
      <c r="CB1272" s="12"/>
      <c r="CE1272" s="12"/>
    </row>
    <row r="1273" spans="1:83" x14ac:dyDescent="0.25">
      <c r="A1273" s="9"/>
      <c r="B1273" s="10"/>
      <c r="C1273" s="11"/>
      <c r="D1273" s="10"/>
      <c r="I1273" s="15"/>
      <c r="BP1273" s="12"/>
      <c r="BR1273" s="12"/>
      <c r="BT1273" s="12"/>
      <c r="BV1273" s="12"/>
      <c r="BY1273" s="12"/>
      <c r="CB1273" s="12"/>
      <c r="CE1273" s="12"/>
    </row>
    <row r="1274" spans="1:83" x14ac:dyDescent="0.25">
      <c r="A1274" s="9"/>
      <c r="B1274" s="10"/>
      <c r="C1274" s="11"/>
      <c r="D1274" s="10"/>
      <c r="I1274" s="15"/>
      <c r="BP1274" s="12"/>
      <c r="BR1274" s="12"/>
      <c r="BT1274" s="12"/>
      <c r="BV1274" s="12"/>
      <c r="BY1274" s="12"/>
      <c r="CB1274" s="12"/>
      <c r="CE1274" s="12"/>
    </row>
    <row r="1275" spans="1:83" x14ac:dyDescent="0.25">
      <c r="A1275" s="9"/>
      <c r="B1275" s="10"/>
      <c r="C1275" s="11"/>
      <c r="D1275" s="10"/>
      <c r="I1275" s="15"/>
      <c r="BP1275" s="12"/>
      <c r="BR1275" s="12"/>
      <c r="BT1275" s="12"/>
      <c r="BV1275" s="12"/>
      <c r="BY1275" s="12"/>
      <c r="CB1275" s="12"/>
      <c r="CE1275" s="12"/>
    </row>
    <row r="1276" spans="1:83" x14ac:dyDescent="0.25">
      <c r="A1276" s="9"/>
      <c r="B1276" s="10"/>
      <c r="C1276" s="11"/>
      <c r="D1276" s="10"/>
      <c r="I1276" s="15"/>
      <c r="BP1276" s="12"/>
      <c r="BR1276" s="12"/>
      <c r="BT1276" s="12"/>
      <c r="BV1276" s="12"/>
      <c r="BY1276" s="12"/>
      <c r="CB1276" s="12"/>
      <c r="CE1276" s="12"/>
    </row>
    <row r="1277" spans="1:83" x14ac:dyDescent="0.25">
      <c r="A1277" s="9"/>
      <c r="B1277" s="10"/>
      <c r="C1277" s="11"/>
      <c r="D1277" s="10"/>
      <c r="I1277" s="15"/>
      <c r="BP1277" s="12"/>
      <c r="BR1277" s="12"/>
      <c r="BT1277" s="12"/>
      <c r="BV1277" s="12"/>
      <c r="BY1277" s="12"/>
      <c r="CB1277" s="12"/>
      <c r="CE1277" s="12"/>
    </row>
    <row r="1278" spans="1:83" x14ac:dyDescent="0.25">
      <c r="A1278" s="9"/>
      <c r="B1278" s="10"/>
      <c r="C1278" s="11"/>
      <c r="D1278" s="10"/>
      <c r="I1278" s="15"/>
      <c r="BP1278" s="12"/>
      <c r="BR1278" s="12"/>
      <c r="BT1278" s="12"/>
      <c r="BV1278" s="12"/>
      <c r="BY1278" s="12"/>
      <c r="CB1278" s="12"/>
      <c r="CE1278" s="12"/>
    </row>
    <row r="1279" spans="1:83" x14ac:dyDescent="0.25">
      <c r="A1279" s="9"/>
      <c r="B1279" s="10"/>
      <c r="C1279" s="11"/>
      <c r="D1279" s="10"/>
      <c r="I1279" s="15"/>
      <c r="BP1279" s="12"/>
      <c r="BR1279" s="12"/>
      <c r="BT1279" s="12"/>
      <c r="BV1279" s="12"/>
      <c r="BY1279" s="12"/>
      <c r="CB1279" s="12"/>
      <c r="CE1279" s="12"/>
    </row>
    <row r="1280" spans="1:83" x14ac:dyDescent="0.25">
      <c r="A1280" s="9"/>
      <c r="B1280" s="10"/>
      <c r="C1280" s="11"/>
      <c r="D1280" s="10"/>
      <c r="I1280" s="15"/>
      <c r="BP1280" s="12"/>
      <c r="BR1280" s="12"/>
      <c r="BT1280" s="12"/>
      <c r="BV1280" s="12"/>
      <c r="BY1280" s="12"/>
      <c r="CB1280" s="12"/>
      <c r="CE1280" s="12"/>
    </row>
    <row r="1281" spans="1:83" x14ac:dyDescent="0.25">
      <c r="A1281" s="9"/>
      <c r="B1281" s="10"/>
      <c r="C1281" s="11"/>
      <c r="D1281" s="10"/>
      <c r="I1281" s="15"/>
      <c r="BP1281" s="12"/>
      <c r="BR1281" s="12"/>
      <c r="BT1281" s="12"/>
      <c r="BV1281" s="12"/>
      <c r="BY1281" s="12"/>
      <c r="CB1281" s="12"/>
      <c r="CE1281" s="12"/>
    </row>
    <row r="1282" spans="1:83" x14ac:dyDescent="0.25">
      <c r="A1282" s="9"/>
      <c r="B1282" s="10"/>
      <c r="C1282" s="11"/>
      <c r="D1282" s="10"/>
      <c r="I1282" s="15"/>
      <c r="BP1282" s="12"/>
      <c r="BR1282" s="12"/>
      <c r="BT1282" s="12"/>
      <c r="BV1282" s="12"/>
      <c r="BY1282" s="12"/>
      <c r="CB1282" s="12"/>
      <c r="CE1282" s="12"/>
    </row>
    <row r="1283" spans="1:83" x14ac:dyDescent="0.25">
      <c r="A1283" s="9"/>
      <c r="B1283" s="10"/>
      <c r="C1283" s="11"/>
      <c r="D1283" s="10"/>
      <c r="I1283" s="15"/>
      <c r="BP1283" s="12"/>
      <c r="BR1283" s="12"/>
      <c r="BT1283" s="12"/>
      <c r="BV1283" s="12"/>
      <c r="BY1283" s="12"/>
      <c r="CB1283" s="12"/>
      <c r="CE1283" s="12"/>
    </row>
    <row r="1284" spans="1:83" x14ac:dyDescent="0.25">
      <c r="A1284" s="9"/>
      <c r="B1284" s="10"/>
      <c r="C1284" s="11"/>
      <c r="D1284" s="10"/>
      <c r="I1284" s="15"/>
      <c r="BP1284" s="12"/>
      <c r="BR1284" s="12"/>
      <c r="BT1284" s="12"/>
      <c r="BV1284" s="12"/>
      <c r="BY1284" s="12"/>
      <c r="CB1284" s="12"/>
      <c r="CE1284" s="12"/>
    </row>
    <row r="1285" spans="1:83" x14ac:dyDescent="0.25">
      <c r="A1285" s="9"/>
      <c r="B1285" s="10"/>
      <c r="C1285" s="11"/>
      <c r="D1285" s="10"/>
      <c r="I1285" s="15"/>
      <c r="BP1285" s="12"/>
      <c r="BR1285" s="12"/>
      <c r="BT1285" s="12"/>
      <c r="BV1285" s="12"/>
      <c r="BY1285" s="12"/>
      <c r="CB1285" s="12"/>
      <c r="CE1285" s="12"/>
    </row>
    <row r="1286" spans="1:83" x14ac:dyDescent="0.25">
      <c r="A1286" s="9"/>
      <c r="B1286" s="10"/>
      <c r="C1286" s="11"/>
      <c r="D1286" s="10"/>
      <c r="I1286" s="15"/>
      <c r="BP1286" s="12"/>
      <c r="BR1286" s="12"/>
      <c r="BT1286" s="12"/>
      <c r="BV1286" s="12"/>
      <c r="BY1286" s="12"/>
      <c r="CB1286" s="12"/>
      <c r="CE1286" s="12"/>
    </row>
    <row r="1287" spans="1:83" x14ac:dyDescent="0.25">
      <c r="A1287" s="9"/>
      <c r="B1287" s="10"/>
      <c r="C1287" s="11"/>
      <c r="D1287" s="10"/>
      <c r="I1287" s="15"/>
      <c r="BP1287" s="12"/>
      <c r="BR1287" s="12"/>
      <c r="BT1287" s="12"/>
      <c r="BV1287" s="12"/>
      <c r="BY1287" s="12"/>
      <c r="CB1287" s="12"/>
      <c r="CE1287" s="12"/>
    </row>
    <row r="1288" spans="1:83" x14ac:dyDescent="0.25">
      <c r="A1288" s="9"/>
      <c r="B1288" s="10"/>
      <c r="C1288" s="11"/>
      <c r="D1288" s="10"/>
      <c r="I1288" s="15"/>
      <c r="BP1288" s="12"/>
      <c r="BR1288" s="12"/>
      <c r="BT1288" s="12"/>
      <c r="BV1288" s="12"/>
      <c r="BY1288" s="12"/>
      <c r="CB1288" s="12"/>
      <c r="CE1288" s="12"/>
    </row>
    <row r="1289" spans="1:83" x14ac:dyDescent="0.25">
      <c r="A1289" s="9"/>
      <c r="B1289" s="10"/>
      <c r="C1289" s="11"/>
      <c r="D1289" s="10"/>
      <c r="I1289" s="15"/>
      <c r="BP1289" s="12"/>
      <c r="BR1289" s="12"/>
      <c r="BT1289" s="12"/>
      <c r="BV1289" s="12"/>
      <c r="BY1289" s="12"/>
      <c r="CB1289" s="12"/>
      <c r="CE1289" s="12"/>
    </row>
    <row r="1290" spans="1:83" x14ac:dyDescent="0.25">
      <c r="A1290" s="9"/>
      <c r="B1290" s="10"/>
      <c r="C1290" s="11"/>
      <c r="D1290" s="10"/>
      <c r="I1290" s="15"/>
      <c r="BP1290" s="12"/>
      <c r="BR1290" s="12"/>
      <c r="BT1290" s="12"/>
      <c r="BV1290" s="12"/>
      <c r="BY1290" s="12"/>
      <c r="CB1290" s="12"/>
      <c r="CE1290" s="12"/>
    </row>
    <row r="1291" spans="1:83" x14ac:dyDescent="0.25">
      <c r="A1291" s="9"/>
      <c r="B1291" s="10"/>
      <c r="C1291" s="11"/>
      <c r="D1291" s="10"/>
      <c r="I1291" s="15"/>
      <c r="BP1291" s="12"/>
      <c r="BR1291" s="12"/>
      <c r="BT1291" s="12"/>
      <c r="BV1291" s="12"/>
      <c r="BY1291" s="12"/>
      <c r="CB1291" s="12"/>
      <c r="CE1291" s="12"/>
    </row>
    <row r="1292" spans="1:83" x14ac:dyDescent="0.25">
      <c r="A1292" s="9"/>
      <c r="B1292" s="10"/>
      <c r="C1292" s="11"/>
      <c r="D1292" s="10"/>
      <c r="I1292" s="15"/>
      <c r="BP1292" s="12"/>
      <c r="BR1292" s="12"/>
      <c r="BT1292" s="12"/>
      <c r="BV1292" s="12"/>
      <c r="BY1292" s="12"/>
      <c r="CB1292" s="12"/>
      <c r="CE1292" s="12"/>
    </row>
    <row r="1293" spans="1:83" x14ac:dyDescent="0.25">
      <c r="A1293" s="9"/>
      <c r="B1293" s="10"/>
      <c r="C1293" s="11"/>
      <c r="D1293" s="10"/>
      <c r="I1293" s="15"/>
      <c r="BP1293" s="12"/>
      <c r="BR1293" s="12"/>
      <c r="BT1293" s="12"/>
      <c r="BV1293" s="12"/>
      <c r="BY1293" s="12"/>
      <c r="CB1293" s="12"/>
      <c r="CE1293" s="12"/>
    </row>
    <row r="1294" spans="1:83" x14ac:dyDescent="0.25">
      <c r="A1294" s="9"/>
      <c r="B1294" s="10"/>
      <c r="C1294" s="11"/>
      <c r="D1294" s="10"/>
      <c r="I1294" s="15"/>
      <c r="BP1294" s="12"/>
      <c r="BR1294" s="12"/>
      <c r="BT1294" s="12"/>
      <c r="BV1294" s="12"/>
      <c r="BY1294" s="12"/>
      <c r="CB1294" s="12"/>
      <c r="CE1294" s="12"/>
    </row>
    <row r="1295" spans="1:83" x14ac:dyDescent="0.25">
      <c r="A1295" s="9"/>
      <c r="B1295" s="10"/>
      <c r="C1295" s="11"/>
      <c r="D1295" s="10"/>
      <c r="I1295" s="15"/>
      <c r="BP1295" s="12"/>
      <c r="BR1295" s="12"/>
      <c r="BT1295" s="12"/>
      <c r="BV1295" s="12"/>
      <c r="BY1295" s="12"/>
      <c r="CB1295" s="12"/>
      <c r="CE1295" s="12"/>
    </row>
    <row r="1296" spans="1:83" x14ac:dyDescent="0.25">
      <c r="A1296" s="9"/>
      <c r="B1296" s="10"/>
      <c r="C1296" s="11"/>
      <c r="D1296" s="10"/>
      <c r="I1296" s="15"/>
      <c r="BP1296" s="12"/>
      <c r="BR1296" s="12"/>
      <c r="BT1296" s="12"/>
      <c r="BV1296" s="12"/>
      <c r="BY1296" s="12"/>
      <c r="CB1296" s="12"/>
      <c r="CE1296" s="12"/>
    </row>
    <row r="1297" spans="1:83" x14ac:dyDescent="0.25">
      <c r="A1297" s="9"/>
      <c r="B1297" s="10"/>
      <c r="C1297" s="11"/>
      <c r="D1297" s="10"/>
      <c r="I1297" s="15"/>
      <c r="BP1297" s="12"/>
      <c r="BR1297" s="12"/>
      <c r="BT1297" s="12"/>
      <c r="BV1297" s="12"/>
      <c r="BY1297" s="12"/>
      <c r="CB1297" s="12"/>
      <c r="CE1297" s="12"/>
    </row>
    <row r="1298" spans="1:83" x14ac:dyDescent="0.25">
      <c r="A1298" s="9"/>
      <c r="B1298" s="10"/>
      <c r="C1298" s="11"/>
      <c r="D1298" s="10"/>
      <c r="I1298" s="15"/>
      <c r="BP1298" s="12"/>
      <c r="BR1298" s="12"/>
      <c r="BT1298" s="12"/>
      <c r="BV1298" s="12"/>
      <c r="BY1298" s="12"/>
      <c r="CB1298" s="12"/>
      <c r="CE1298" s="12"/>
    </row>
    <row r="1299" spans="1:83" x14ac:dyDescent="0.25">
      <c r="A1299" s="9"/>
      <c r="B1299" s="10"/>
      <c r="C1299" s="11"/>
      <c r="D1299" s="10"/>
      <c r="I1299" s="15"/>
      <c r="BP1299" s="12"/>
      <c r="BR1299" s="12"/>
      <c r="BT1299" s="12"/>
      <c r="BV1299" s="12"/>
      <c r="BY1299" s="12"/>
      <c r="CB1299" s="12"/>
      <c r="CE1299" s="12"/>
    </row>
    <row r="1300" spans="1:83" x14ac:dyDescent="0.25">
      <c r="A1300" s="9"/>
      <c r="B1300" s="10"/>
      <c r="C1300" s="11"/>
      <c r="D1300" s="10"/>
      <c r="I1300" s="15"/>
      <c r="BP1300" s="12"/>
      <c r="BR1300" s="12"/>
      <c r="BT1300" s="12"/>
      <c r="BV1300" s="12"/>
      <c r="BY1300" s="12"/>
      <c r="CB1300" s="12"/>
      <c r="CE1300" s="12"/>
    </row>
    <row r="1301" spans="1:83" x14ac:dyDescent="0.25">
      <c r="A1301" s="9"/>
      <c r="B1301" s="10"/>
      <c r="C1301" s="11"/>
      <c r="D1301" s="10"/>
      <c r="I1301" s="15"/>
      <c r="BP1301" s="12"/>
      <c r="BR1301" s="12"/>
      <c r="BT1301" s="12"/>
      <c r="BV1301" s="12"/>
      <c r="BY1301" s="12"/>
      <c r="CB1301" s="12"/>
      <c r="CE1301" s="12"/>
    </row>
    <row r="1302" spans="1:83" x14ac:dyDescent="0.25">
      <c r="A1302" s="9"/>
      <c r="B1302" s="10"/>
      <c r="C1302" s="11"/>
      <c r="D1302" s="10"/>
      <c r="I1302" s="15"/>
      <c r="BP1302" s="12"/>
      <c r="BR1302" s="12"/>
      <c r="BT1302" s="12"/>
      <c r="BV1302" s="12"/>
      <c r="BY1302" s="12"/>
      <c r="CB1302" s="12"/>
      <c r="CE1302" s="12"/>
    </row>
    <row r="1303" spans="1:83" x14ac:dyDescent="0.25">
      <c r="A1303" s="9"/>
      <c r="B1303" s="10"/>
      <c r="C1303" s="11"/>
      <c r="D1303" s="10"/>
      <c r="I1303" s="15"/>
      <c r="BP1303" s="12"/>
      <c r="BR1303" s="12"/>
      <c r="BT1303" s="12"/>
      <c r="BV1303" s="12"/>
      <c r="BY1303" s="12"/>
      <c r="CB1303" s="12"/>
      <c r="CE1303" s="12"/>
    </row>
    <row r="1304" spans="1:83" x14ac:dyDescent="0.25">
      <c r="A1304" s="9"/>
      <c r="B1304" s="10"/>
      <c r="C1304" s="11"/>
      <c r="D1304" s="10"/>
      <c r="I1304" s="15"/>
      <c r="BP1304" s="12"/>
      <c r="BR1304" s="12"/>
      <c r="BT1304" s="12"/>
      <c r="BV1304" s="12"/>
      <c r="BY1304" s="12"/>
      <c r="CB1304" s="12"/>
      <c r="CE1304" s="12"/>
    </row>
    <row r="1305" spans="1:83" x14ac:dyDescent="0.25">
      <c r="A1305" s="9"/>
      <c r="B1305" s="10"/>
      <c r="C1305" s="11"/>
      <c r="D1305" s="10"/>
      <c r="I1305" s="15"/>
      <c r="BP1305" s="12"/>
      <c r="BR1305" s="12"/>
      <c r="BT1305" s="12"/>
      <c r="BV1305" s="12"/>
      <c r="BY1305" s="12"/>
      <c r="CB1305" s="12"/>
      <c r="CE1305" s="12"/>
    </row>
    <row r="1306" spans="1:83" x14ac:dyDescent="0.25">
      <c r="A1306" s="9"/>
      <c r="B1306" s="10"/>
      <c r="C1306" s="11"/>
      <c r="D1306" s="10"/>
      <c r="I1306" s="15"/>
      <c r="BP1306" s="12"/>
      <c r="BR1306" s="12"/>
      <c r="BT1306" s="12"/>
      <c r="BV1306" s="12"/>
      <c r="BY1306" s="12"/>
      <c r="CB1306" s="12"/>
      <c r="CE1306" s="12"/>
    </row>
    <row r="1307" spans="1:83" x14ac:dyDescent="0.25">
      <c r="A1307" s="9"/>
      <c r="B1307" s="10"/>
      <c r="C1307" s="11"/>
      <c r="D1307" s="10"/>
      <c r="I1307" s="15"/>
      <c r="BP1307" s="12"/>
      <c r="BR1307" s="12"/>
      <c r="BT1307" s="12"/>
      <c r="BV1307" s="12"/>
      <c r="BY1307" s="12"/>
      <c r="CB1307" s="12"/>
      <c r="CE1307" s="12"/>
    </row>
    <row r="1308" spans="1:83" x14ac:dyDescent="0.25">
      <c r="A1308" s="9"/>
      <c r="B1308" s="10"/>
      <c r="C1308" s="11"/>
      <c r="D1308" s="10"/>
      <c r="I1308" s="15"/>
      <c r="BP1308" s="12"/>
      <c r="BR1308" s="12"/>
      <c r="BT1308" s="12"/>
      <c r="BV1308" s="12"/>
      <c r="BY1308" s="12"/>
      <c r="CB1308" s="12"/>
      <c r="CE1308" s="12"/>
    </row>
    <row r="1309" spans="1:83" x14ac:dyDescent="0.25">
      <c r="A1309" s="9"/>
      <c r="B1309" s="10"/>
      <c r="C1309" s="11"/>
      <c r="D1309" s="10"/>
      <c r="I1309" s="15"/>
      <c r="BP1309" s="12"/>
      <c r="BR1309" s="12"/>
      <c r="BT1309" s="12"/>
      <c r="BV1309" s="12"/>
      <c r="BY1309" s="12"/>
      <c r="CB1309" s="12"/>
      <c r="CE1309" s="12"/>
    </row>
    <row r="1310" spans="1:83" x14ac:dyDescent="0.25">
      <c r="A1310" s="9"/>
      <c r="B1310" s="10"/>
      <c r="C1310" s="11"/>
      <c r="D1310" s="10"/>
      <c r="I1310" s="15"/>
      <c r="BP1310" s="12"/>
      <c r="BR1310" s="12"/>
      <c r="BT1310" s="12"/>
      <c r="BV1310" s="12"/>
      <c r="BY1310" s="12"/>
      <c r="CB1310" s="12"/>
      <c r="CE1310" s="12"/>
    </row>
    <row r="1311" spans="1:83" x14ac:dyDescent="0.25">
      <c r="A1311" s="9"/>
      <c r="B1311" s="10"/>
      <c r="C1311" s="11"/>
      <c r="D1311" s="10"/>
      <c r="I1311" s="15"/>
      <c r="BP1311" s="12"/>
      <c r="BR1311" s="12"/>
      <c r="BT1311" s="12"/>
      <c r="BV1311" s="12"/>
      <c r="BY1311" s="12"/>
      <c r="CB1311" s="12"/>
      <c r="CE1311" s="12"/>
    </row>
    <row r="1312" spans="1:83" x14ac:dyDescent="0.25">
      <c r="A1312" s="9"/>
      <c r="B1312" s="10"/>
      <c r="C1312" s="11"/>
      <c r="D1312" s="10"/>
      <c r="I1312" s="15"/>
      <c r="BP1312" s="12"/>
      <c r="BR1312" s="12"/>
      <c r="BT1312" s="12"/>
      <c r="BV1312" s="12"/>
      <c r="BY1312" s="12"/>
      <c r="CB1312" s="12"/>
      <c r="CE1312" s="12"/>
    </row>
    <row r="1313" spans="1:83" x14ac:dyDescent="0.25">
      <c r="A1313" s="9"/>
      <c r="B1313" s="10"/>
      <c r="C1313" s="11"/>
      <c r="D1313" s="10"/>
      <c r="I1313" s="15"/>
      <c r="BP1313" s="12"/>
      <c r="BR1313" s="12"/>
      <c r="BT1313" s="12"/>
      <c r="BV1313" s="12"/>
      <c r="BY1313" s="12"/>
      <c r="CB1313" s="12"/>
      <c r="CE1313" s="12"/>
    </row>
    <row r="1314" spans="1:83" x14ac:dyDescent="0.25">
      <c r="A1314" s="9"/>
      <c r="B1314" s="10"/>
      <c r="C1314" s="11"/>
      <c r="D1314" s="10"/>
      <c r="I1314" s="15"/>
      <c r="BP1314" s="12"/>
      <c r="BR1314" s="12"/>
      <c r="BT1314" s="12"/>
      <c r="BV1314" s="12"/>
      <c r="BY1314" s="12"/>
      <c r="CB1314" s="12"/>
      <c r="CE1314" s="12"/>
    </row>
    <row r="1315" spans="1:83" x14ac:dyDescent="0.25">
      <c r="A1315" s="9"/>
      <c r="B1315" s="10"/>
      <c r="C1315" s="11"/>
      <c r="D1315" s="10"/>
      <c r="I1315" s="15"/>
      <c r="BP1315" s="12"/>
      <c r="BR1315" s="12"/>
      <c r="BT1315" s="12"/>
      <c r="BV1315" s="12"/>
      <c r="BY1315" s="12"/>
      <c r="CB1315" s="12"/>
      <c r="CE1315" s="12"/>
    </row>
    <row r="1316" spans="1:83" x14ac:dyDescent="0.25">
      <c r="A1316" s="9"/>
      <c r="B1316" s="10"/>
      <c r="C1316" s="11"/>
      <c r="D1316" s="10"/>
      <c r="I1316" s="15"/>
      <c r="BP1316" s="12"/>
      <c r="BR1316" s="12"/>
      <c r="BT1316" s="12"/>
      <c r="BV1316" s="12"/>
      <c r="BY1316" s="12"/>
      <c r="CB1316" s="12"/>
      <c r="CE1316" s="12"/>
    </row>
    <row r="1317" spans="1:83" x14ac:dyDescent="0.25">
      <c r="A1317" s="9"/>
      <c r="B1317" s="10"/>
      <c r="C1317" s="11"/>
      <c r="D1317" s="10"/>
      <c r="I1317" s="15"/>
      <c r="BP1317" s="12"/>
      <c r="BR1317" s="12"/>
      <c r="BT1317" s="12"/>
      <c r="BV1317" s="12"/>
      <c r="BY1317" s="12"/>
      <c r="CB1317" s="12"/>
      <c r="CE1317" s="12"/>
    </row>
    <row r="1318" spans="1:83" x14ac:dyDescent="0.25">
      <c r="A1318" s="9"/>
      <c r="B1318" s="10"/>
      <c r="C1318" s="11"/>
      <c r="D1318" s="10"/>
      <c r="I1318" s="15"/>
      <c r="BP1318" s="12"/>
      <c r="BR1318" s="12"/>
      <c r="BT1318" s="12"/>
      <c r="BV1318" s="12"/>
      <c r="BY1318" s="12"/>
      <c r="CB1318" s="12"/>
      <c r="CE1318" s="12"/>
    </row>
    <row r="1319" spans="1:83" x14ac:dyDescent="0.25">
      <c r="A1319" s="9"/>
      <c r="B1319" s="10"/>
      <c r="C1319" s="11"/>
      <c r="D1319" s="10"/>
      <c r="I1319" s="15"/>
      <c r="BP1319" s="12"/>
      <c r="BR1319" s="12"/>
      <c r="BT1319" s="12"/>
      <c r="BV1319" s="12"/>
      <c r="BY1319" s="12"/>
      <c r="CB1319" s="12"/>
      <c r="CE1319" s="12"/>
    </row>
    <row r="1320" spans="1:83" x14ac:dyDescent="0.25">
      <c r="A1320" s="9"/>
      <c r="B1320" s="10"/>
      <c r="C1320" s="11"/>
      <c r="D1320" s="10"/>
      <c r="I1320" s="15"/>
      <c r="BP1320" s="12"/>
      <c r="BR1320" s="12"/>
      <c r="BT1320" s="12"/>
      <c r="BV1320" s="12"/>
      <c r="BY1320" s="12"/>
      <c r="CB1320" s="12"/>
      <c r="CE1320" s="12"/>
    </row>
    <row r="1321" spans="1:83" x14ac:dyDescent="0.25">
      <c r="A1321" s="9"/>
      <c r="B1321" s="10"/>
      <c r="C1321" s="11"/>
      <c r="D1321" s="10"/>
      <c r="I1321" s="15"/>
      <c r="BP1321" s="12"/>
      <c r="BR1321" s="12"/>
      <c r="BT1321" s="12"/>
      <c r="BV1321" s="12"/>
      <c r="BY1321" s="12"/>
      <c r="CB1321" s="12"/>
      <c r="CE1321" s="12"/>
    </row>
    <row r="1322" spans="1:83" x14ac:dyDescent="0.25">
      <c r="A1322" s="9"/>
      <c r="B1322" s="10"/>
      <c r="C1322" s="11"/>
      <c r="D1322" s="10"/>
      <c r="I1322" s="15"/>
      <c r="BP1322" s="12"/>
      <c r="BR1322" s="12"/>
      <c r="BT1322" s="12"/>
      <c r="BV1322" s="12"/>
      <c r="BY1322" s="12"/>
      <c r="CB1322" s="12"/>
      <c r="CE1322" s="12"/>
    </row>
    <row r="1323" spans="1:83" x14ac:dyDescent="0.25">
      <c r="A1323" s="9"/>
      <c r="B1323" s="10"/>
      <c r="C1323" s="11"/>
      <c r="D1323" s="10"/>
      <c r="I1323" s="15"/>
      <c r="BP1323" s="12"/>
      <c r="BR1323" s="12"/>
      <c r="BT1323" s="12"/>
      <c r="BV1323" s="12"/>
      <c r="BY1323" s="12"/>
      <c r="CB1323" s="12"/>
      <c r="CE1323" s="12"/>
    </row>
    <row r="1324" spans="1:83" x14ac:dyDescent="0.25">
      <c r="A1324" s="9"/>
      <c r="B1324" s="10"/>
      <c r="C1324" s="11"/>
      <c r="D1324" s="10"/>
      <c r="I1324" s="15"/>
      <c r="BP1324" s="12"/>
      <c r="BR1324" s="12"/>
      <c r="BT1324" s="12"/>
      <c r="BV1324" s="12"/>
      <c r="BY1324" s="12"/>
      <c r="CB1324" s="12"/>
      <c r="CE1324" s="12"/>
    </row>
    <row r="1325" spans="1:83" x14ac:dyDescent="0.25">
      <c r="A1325" s="9"/>
      <c r="B1325" s="10"/>
      <c r="C1325" s="11"/>
      <c r="D1325" s="10"/>
      <c r="I1325" s="15"/>
      <c r="BP1325" s="12"/>
      <c r="BR1325" s="12"/>
      <c r="BT1325" s="12"/>
      <c r="BV1325" s="12"/>
      <c r="BY1325" s="12"/>
      <c r="CB1325" s="12"/>
      <c r="CE1325" s="12"/>
    </row>
    <row r="1326" spans="1:83" x14ac:dyDescent="0.25">
      <c r="A1326" s="9"/>
      <c r="B1326" s="10"/>
      <c r="C1326" s="11"/>
      <c r="D1326" s="10"/>
      <c r="I1326" s="15"/>
      <c r="BP1326" s="12"/>
      <c r="BR1326" s="12"/>
      <c r="BT1326" s="12"/>
      <c r="BV1326" s="12"/>
      <c r="BY1326" s="12"/>
      <c r="CB1326" s="12"/>
      <c r="CE1326" s="12"/>
    </row>
    <row r="1327" spans="1:83" x14ac:dyDescent="0.25">
      <c r="A1327" s="9"/>
      <c r="B1327" s="10"/>
      <c r="C1327" s="11"/>
      <c r="D1327" s="10"/>
      <c r="I1327" s="15"/>
      <c r="BP1327" s="12"/>
      <c r="BR1327" s="12"/>
      <c r="BT1327" s="12"/>
      <c r="BV1327" s="12"/>
      <c r="BY1327" s="12"/>
      <c r="CB1327" s="12"/>
      <c r="CE1327" s="12"/>
    </row>
    <row r="1328" spans="1:83" x14ac:dyDescent="0.25">
      <c r="A1328" s="9"/>
      <c r="B1328" s="10"/>
      <c r="C1328" s="11"/>
      <c r="D1328" s="10"/>
      <c r="I1328" s="15"/>
      <c r="BP1328" s="12"/>
      <c r="BR1328" s="12"/>
      <c r="BT1328" s="12"/>
      <c r="BV1328" s="12"/>
      <c r="BY1328" s="12"/>
      <c r="CB1328" s="12"/>
      <c r="CE1328" s="12"/>
    </row>
    <row r="1329" spans="1:83" x14ac:dyDescent="0.25">
      <c r="A1329" s="9"/>
      <c r="B1329" s="10"/>
      <c r="C1329" s="11"/>
      <c r="D1329" s="10"/>
      <c r="I1329" s="15"/>
      <c r="BP1329" s="12"/>
      <c r="BR1329" s="12"/>
      <c r="BT1329" s="12"/>
      <c r="BV1329" s="12"/>
      <c r="BY1329" s="12"/>
      <c r="CB1329" s="12"/>
      <c r="CE1329" s="12"/>
    </row>
    <row r="1330" spans="1:83" x14ac:dyDescent="0.25">
      <c r="A1330" s="9"/>
      <c r="B1330" s="10"/>
      <c r="C1330" s="11"/>
      <c r="D1330" s="10"/>
      <c r="I1330" s="15"/>
      <c r="BP1330" s="12"/>
      <c r="BR1330" s="12"/>
      <c r="BT1330" s="12"/>
      <c r="BV1330" s="12"/>
      <c r="BY1330" s="12"/>
      <c r="CB1330" s="12"/>
      <c r="CE1330" s="12"/>
    </row>
    <row r="1331" spans="1:83" x14ac:dyDescent="0.25">
      <c r="A1331" s="9"/>
      <c r="B1331" s="10"/>
      <c r="C1331" s="11"/>
      <c r="D1331" s="10"/>
      <c r="I1331" s="15"/>
      <c r="BP1331" s="12"/>
      <c r="BR1331" s="12"/>
      <c r="BT1331" s="12"/>
      <c r="BV1331" s="12"/>
      <c r="BY1331" s="12"/>
      <c r="CB1331" s="12"/>
      <c r="CE1331" s="12"/>
    </row>
    <row r="1332" spans="1:83" x14ac:dyDescent="0.25">
      <c r="A1332" s="9"/>
      <c r="B1332" s="10"/>
      <c r="C1332" s="11"/>
      <c r="D1332" s="10"/>
      <c r="I1332" s="15"/>
      <c r="BP1332" s="12"/>
      <c r="BR1332" s="12"/>
      <c r="BT1332" s="12"/>
      <c r="BV1332" s="12"/>
      <c r="BY1332" s="12"/>
      <c r="CB1332" s="12"/>
      <c r="CE1332" s="12"/>
    </row>
    <row r="1333" spans="1:83" x14ac:dyDescent="0.25">
      <c r="A1333" s="9"/>
      <c r="B1333" s="10"/>
      <c r="C1333" s="11"/>
      <c r="D1333" s="10"/>
      <c r="I1333" s="15"/>
      <c r="BP1333" s="12"/>
      <c r="BR1333" s="12"/>
      <c r="BT1333" s="12"/>
      <c r="BV1333" s="12"/>
      <c r="BY1333" s="12"/>
      <c r="CB1333" s="12"/>
      <c r="CE1333" s="12"/>
    </row>
    <row r="1334" spans="1:83" x14ac:dyDescent="0.25">
      <c r="A1334" s="9"/>
      <c r="B1334" s="10"/>
      <c r="C1334" s="11"/>
      <c r="D1334" s="10"/>
      <c r="I1334" s="15"/>
      <c r="BP1334" s="12"/>
      <c r="BR1334" s="12"/>
      <c r="BT1334" s="12"/>
      <c r="BV1334" s="12"/>
      <c r="BY1334" s="12"/>
      <c r="CB1334" s="12"/>
      <c r="CE1334" s="12"/>
    </row>
    <row r="1335" spans="1:83" x14ac:dyDescent="0.25">
      <c r="A1335" s="9"/>
      <c r="B1335" s="10"/>
      <c r="C1335" s="11"/>
      <c r="D1335" s="10"/>
      <c r="I1335" s="15"/>
      <c r="BP1335" s="12"/>
      <c r="BR1335" s="12"/>
      <c r="BT1335" s="12"/>
      <c r="BV1335" s="12"/>
      <c r="BY1335" s="12"/>
      <c r="CB1335" s="12"/>
      <c r="CE1335" s="12"/>
    </row>
    <row r="1336" spans="1:83" x14ac:dyDescent="0.25">
      <c r="A1336" s="9"/>
      <c r="B1336" s="10"/>
      <c r="C1336" s="11"/>
      <c r="D1336" s="10"/>
      <c r="I1336" s="15"/>
      <c r="BP1336" s="12"/>
      <c r="BR1336" s="12"/>
      <c r="BT1336" s="12"/>
      <c r="BV1336" s="12"/>
      <c r="BY1336" s="12"/>
      <c r="CB1336" s="12"/>
      <c r="CE1336" s="12"/>
    </row>
    <row r="1337" spans="1:83" x14ac:dyDescent="0.25">
      <c r="A1337" s="9"/>
      <c r="B1337" s="10"/>
      <c r="C1337" s="11"/>
      <c r="D1337" s="10"/>
      <c r="I1337" s="15"/>
      <c r="BP1337" s="12"/>
      <c r="BR1337" s="12"/>
      <c r="BT1337" s="12"/>
      <c r="BV1337" s="12"/>
      <c r="BY1337" s="12"/>
      <c r="CB1337" s="12"/>
      <c r="CE1337" s="12"/>
    </row>
    <row r="1338" spans="1:83" x14ac:dyDescent="0.25">
      <c r="A1338" s="9"/>
      <c r="B1338" s="10"/>
      <c r="C1338" s="11"/>
      <c r="D1338" s="10"/>
      <c r="I1338" s="15"/>
      <c r="BP1338" s="12"/>
      <c r="BR1338" s="12"/>
      <c r="BT1338" s="12"/>
      <c r="BV1338" s="12"/>
      <c r="BY1338" s="12"/>
      <c r="CB1338" s="12"/>
      <c r="CE1338" s="12"/>
    </row>
    <row r="1339" spans="1:83" x14ac:dyDescent="0.25">
      <c r="A1339" s="9"/>
      <c r="B1339" s="10"/>
      <c r="C1339" s="11"/>
      <c r="D1339" s="10"/>
      <c r="I1339" s="15"/>
      <c r="BP1339" s="12"/>
      <c r="BR1339" s="12"/>
      <c r="BT1339" s="12"/>
      <c r="BV1339" s="12"/>
      <c r="BY1339" s="12"/>
      <c r="CB1339" s="12"/>
      <c r="CE1339" s="12"/>
    </row>
    <row r="1340" spans="1:83" x14ac:dyDescent="0.25">
      <c r="A1340" s="9"/>
      <c r="B1340" s="10"/>
      <c r="C1340" s="11"/>
      <c r="D1340" s="10"/>
      <c r="I1340" s="15"/>
      <c r="BP1340" s="12"/>
      <c r="BR1340" s="12"/>
      <c r="BT1340" s="12"/>
      <c r="BV1340" s="12"/>
      <c r="BY1340" s="12"/>
      <c r="CB1340" s="12"/>
      <c r="CE1340" s="12"/>
    </row>
    <row r="1341" spans="1:83" x14ac:dyDescent="0.25">
      <c r="A1341" s="9"/>
      <c r="B1341" s="10"/>
      <c r="C1341" s="11"/>
      <c r="D1341" s="10"/>
      <c r="I1341" s="15"/>
      <c r="BP1341" s="12"/>
      <c r="BR1341" s="12"/>
      <c r="BT1341" s="12"/>
      <c r="BV1341" s="12"/>
      <c r="BY1341" s="12"/>
      <c r="CB1341" s="12"/>
      <c r="CE1341" s="12"/>
    </row>
    <row r="1342" spans="1:83" x14ac:dyDescent="0.25">
      <c r="A1342" s="9"/>
      <c r="B1342" s="10"/>
      <c r="C1342" s="11"/>
      <c r="D1342" s="10"/>
      <c r="I1342" s="15"/>
      <c r="BP1342" s="12"/>
      <c r="BR1342" s="12"/>
      <c r="BT1342" s="12"/>
      <c r="BV1342" s="12"/>
      <c r="BY1342" s="12"/>
      <c r="CB1342" s="12"/>
      <c r="CE1342" s="12"/>
    </row>
    <row r="1343" spans="1:83" x14ac:dyDescent="0.25">
      <c r="A1343" s="9"/>
      <c r="B1343" s="10"/>
      <c r="C1343" s="11"/>
      <c r="D1343" s="10"/>
      <c r="I1343" s="15"/>
      <c r="BP1343" s="12"/>
      <c r="BR1343" s="12"/>
      <c r="BT1343" s="12"/>
      <c r="BV1343" s="12"/>
      <c r="BY1343" s="12"/>
      <c r="CB1343" s="12"/>
      <c r="CE1343" s="12"/>
    </row>
    <row r="1344" spans="1:83" x14ac:dyDescent="0.25">
      <c r="A1344" s="9"/>
      <c r="B1344" s="10"/>
      <c r="C1344" s="11"/>
      <c r="D1344" s="10"/>
      <c r="I1344" s="15"/>
      <c r="BP1344" s="12"/>
      <c r="BR1344" s="12"/>
      <c r="BT1344" s="12"/>
      <c r="BV1344" s="12"/>
      <c r="BY1344" s="12"/>
      <c r="CB1344" s="12"/>
      <c r="CE1344" s="12"/>
    </row>
    <row r="1345" spans="1:83" x14ac:dyDescent="0.25">
      <c r="A1345" s="9"/>
      <c r="B1345" s="10"/>
      <c r="C1345" s="11"/>
      <c r="D1345" s="10"/>
      <c r="I1345" s="15"/>
      <c r="BP1345" s="12"/>
      <c r="BR1345" s="12"/>
      <c r="BT1345" s="12"/>
      <c r="BV1345" s="12"/>
      <c r="BY1345" s="12"/>
      <c r="CB1345" s="12"/>
      <c r="CE1345" s="12"/>
    </row>
    <row r="1346" spans="1:83" x14ac:dyDescent="0.25">
      <c r="A1346" s="9"/>
      <c r="B1346" s="10"/>
      <c r="C1346" s="11"/>
      <c r="D1346" s="10"/>
      <c r="I1346" s="15"/>
      <c r="BP1346" s="12"/>
      <c r="BR1346" s="12"/>
      <c r="BT1346" s="12"/>
      <c r="BV1346" s="12"/>
      <c r="BY1346" s="12"/>
      <c r="CB1346" s="12"/>
      <c r="CE1346" s="12"/>
    </row>
    <row r="1347" spans="1:83" x14ac:dyDescent="0.25">
      <c r="A1347" s="9"/>
      <c r="B1347" s="10"/>
      <c r="C1347" s="11"/>
      <c r="D1347" s="10"/>
      <c r="I1347" s="15"/>
      <c r="BP1347" s="12"/>
      <c r="BR1347" s="12"/>
      <c r="BT1347" s="12"/>
      <c r="BV1347" s="12"/>
      <c r="BY1347" s="12"/>
      <c r="CB1347" s="12"/>
      <c r="CE1347" s="12"/>
    </row>
    <row r="1348" spans="1:83" x14ac:dyDescent="0.25">
      <c r="A1348" s="9"/>
      <c r="B1348" s="10"/>
      <c r="C1348" s="11"/>
      <c r="D1348" s="10"/>
      <c r="I1348" s="15"/>
      <c r="BP1348" s="12"/>
      <c r="BR1348" s="12"/>
      <c r="BT1348" s="12"/>
      <c r="BV1348" s="12"/>
      <c r="BY1348" s="12"/>
      <c r="CB1348" s="12"/>
      <c r="CE1348" s="12"/>
    </row>
    <row r="1349" spans="1:83" x14ac:dyDescent="0.25">
      <c r="A1349" s="9"/>
      <c r="B1349" s="10"/>
      <c r="C1349" s="11"/>
      <c r="D1349" s="10"/>
      <c r="I1349" s="15"/>
      <c r="BP1349" s="12"/>
      <c r="BR1349" s="12"/>
      <c r="BT1349" s="12"/>
      <c r="BV1349" s="12"/>
      <c r="BY1349" s="12"/>
      <c r="CB1349" s="12"/>
      <c r="CE1349" s="12"/>
    </row>
    <row r="1350" spans="1:83" x14ac:dyDescent="0.25">
      <c r="A1350" s="9"/>
      <c r="B1350" s="10"/>
      <c r="C1350" s="11"/>
      <c r="D1350" s="10"/>
      <c r="I1350" s="15"/>
      <c r="BP1350" s="12"/>
      <c r="BR1350" s="12"/>
      <c r="BT1350" s="12"/>
      <c r="BV1350" s="12"/>
      <c r="BY1350" s="12"/>
      <c r="CB1350" s="12"/>
      <c r="CE1350" s="12"/>
    </row>
    <row r="1351" spans="1:83" x14ac:dyDescent="0.25">
      <c r="A1351" s="9"/>
      <c r="B1351" s="10"/>
      <c r="C1351" s="11"/>
      <c r="D1351" s="10"/>
      <c r="I1351" s="15"/>
      <c r="BP1351" s="12"/>
      <c r="BR1351" s="12"/>
      <c r="BT1351" s="12"/>
      <c r="BV1351" s="12"/>
      <c r="BY1351" s="12"/>
      <c r="CB1351" s="12"/>
      <c r="CE1351" s="12"/>
    </row>
    <row r="1352" spans="1:83" x14ac:dyDescent="0.25">
      <c r="A1352" s="9"/>
      <c r="B1352" s="10"/>
      <c r="C1352" s="11"/>
      <c r="D1352" s="10"/>
      <c r="I1352" s="15"/>
      <c r="BP1352" s="12"/>
      <c r="BR1352" s="12"/>
      <c r="BT1352" s="12"/>
      <c r="BV1352" s="12"/>
      <c r="BY1352" s="12"/>
      <c r="CB1352" s="12"/>
      <c r="CE1352" s="12"/>
    </row>
    <row r="1353" spans="1:83" x14ac:dyDescent="0.25">
      <c r="A1353" s="9"/>
      <c r="B1353" s="10"/>
      <c r="C1353" s="11"/>
      <c r="D1353" s="10"/>
      <c r="I1353" s="15"/>
      <c r="BP1353" s="12"/>
      <c r="BR1353" s="12"/>
      <c r="BT1353" s="12"/>
      <c r="BV1353" s="12"/>
      <c r="BY1353" s="12"/>
      <c r="CB1353" s="12"/>
      <c r="CE1353" s="12"/>
    </row>
    <row r="1354" spans="1:83" x14ac:dyDescent="0.25">
      <c r="A1354" s="9"/>
      <c r="B1354" s="10"/>
      <c r="C1354" s="11"/>
      <c r="D1354" s="10"/>
      <c r="I1354" s="15"/>
      <c r="BP1354" s="12"/>
      <c r="BR1354" s="12"/>
      <c r="BT1354" s="12"/>
      <c r="BV1354" s="12"/>
      <c r="BY1354" s="12"/>
      <c r="CB1354" s="12"/>
      <c r="CE1354" s="12"/>
    </row>
    <row r="1355" spans="1:83" x14ac:dyDescent="0.25">
      <c r="A1355" s="9"/>
      <c r="B1355" s="10"/>
      <c r="C1355" s="11"/>
      <c r="D1355" s="10"/>
      <c r="I1355" s="15"/>
      <c r="BP1355" s="12"/>
      <c r="BR1355" s="12"/>
      <c r="BT1355" s="12"/>
      <c r="BV1355" s="12"/>
      <c r="BY1355" s="12"/>
      <c r="CB1355" s="12"/>
      <c r="CE1355" s="12"/>
    </row>
    <row r="1356" spans="1:83" x14ac:dyDescent="0.25">
      <c r="A1356" s="9"/>
      <c r="B1356" s="10"/>
      <c r="C1356" s="11"/>
      <c r="D1356" s="10"/>
      <c r="I1356" s="15"/>
      <c r="BP1356" s="12"/>
      <c r="BR1356" s="12"/>
      <c r="BT1356" s="12"/>
      <c r="BV1356" s="12"/>
      <c r="BY1356" s="12"/>
      <c r="CB1356" s="12"/>
      <c r="CE1356" s="12"/>
    </row>
    <row r="1357" spans="1:83" x14ac:dyDescent="0.25">
      <c r="A1357" s="9"/>
      <c r="B1357" s="10"/>
      <c r="C1357" s="11"/>
      <c r="D1357" s="10"/>
      <c r="I1357" s="15"/>
      <c r="BP1357" s="12"/>
      <c r="BR1357" s="12"/>
      <c r="BT1357" s="12"/>
      <c r="BV1357" s="12"/>
      <c r="BY1357" s="12"/>
      <c r="CB1357" s="12"/>
      <c r="CE1357" s="12"/>
    </row>
    <row r="1358" spans="1:83" x14ac:dyDescent="0.25">
      <c r="A1358" s="9"/>
      <c r="B1358" s="10"/>
      <c r="C1358" s="11"/>
      <c r="D1358" s="10"/>
      <c r="I1358" s="15"/>
      <c r="BP1358" s="12"/>
      <c r="BR1358" s="12"/>
      <c r="BT1358" s="12"/>
      <c r="BV1358" s="12"/>
      <c r="BY1358" s="12"/>
      <c r="CB1358" s="12"/>
      <c r="CE1358" s="12"/>
    </row>
    <row r="1359" spans="1:83" x14ac:dyDescent="0.25">
      <c r="A1359" s="9"/>
      <c r="B1359" s="10"/>
      <c r="C1359" s="11"/>
      <c r="D1359" s="10"/>
      <c r="I1359" s="15"/>
      <c r="BP1359" s="12"/>
      <c r="BR1359" s="12"/>
      <c r="BT1359" s="12"/>
      <c r="BV1359" s="12"/>
      <c r="BY1359" s="12"/>
      <c r="CB1359" s="12"/>
      <c r="CE1359" s="12"/>
    </row>
    <row r="1360" spans="1:83" x14ac:dyDescent="0.25">
      <c r="A1360" s="9"/>
      <c r="B1360" s="10"/>
      <c r="C1360" s="11"/>
      <c r="D1360" s="10"/>
      <c r="I1360" s="15"/>
      <c r="BP1360" s="12"/>
      <c r="BR1360" s="12"/>
      <c r="BT1360" s="12"/>
      <c r="BV1360" s="12"/>
      <c r="BY1360" s="12"/>
      <c r="CB1360" s="12"/>
      <c r="CE1360" s="12"/>
    </row>
    <row r="1361" spans="1:83" x14ac:dyDescent="0.25">
      <c r="A1361" s="9"/>
      <c r="B1361" s="10"/>
      <c r="C1361" s="11"/>
      <c r="D1361" s="10"/>
      <c r="I1361" s="15"/>
      <c r="BP1361" s="12"/>
      <c r="BR1361" s="12"/>
      <c r="BT1361" s="12"/>
      <c r="BV1361" s="12"/>
      <c r="BY1361" s="12"/>
      <c r="CB1361" s="12"/>
      <c r="CE1361" s="12"/>
    </row>
    <row r="1362" spans="1:83" x14ac:dyDescent="0.25">
      <c r="A1362" s="9"/>
      <c r="B1362" s="10"/>
      <c r="C1362" s="11"/>
      <c r="D1362" s="10"/>
      <c r="I1362" s="15"/>
      <c r="BP1362" s="12"/>
      <c r="BR1362" s="12"/>
      <c r="BT1362" s="12"/>
      <c r="BV1362" s="12"/>
      <c r="BY1362" s="12"/>
      <c r="CB1362" s="12"/>
      <c r="CE1362" s="12"/>
    </row>
    <row r="1363" spans="1:83" x14ac:dyDescent="0.25">
      <c r="A1363" s="9"/>
      <c r="B1363" s="10"/>
      <c r="C1363" s="11"/>
      <c r="D1363" s="10"/>
      <c r="I1363" s="15"/>
      <c r="BP1363" s="12"/>
      <c r="BR1363" s="12"/>
      <c r="BT1363" s="12"/>
      <c r="BV1363" s="12"/>
      <c r="BY1363" s="12"/>
      <c r="CB1363" s="12"/>
      <c r="CE1363" s="12"/>
    </row>
    <row r="1364" spans="1:83" x14ac:dyDescent="0.25">
      <c r="A1364" s="9"/>
      <c r="B1364" s="10"/>
      <c r="C1364" s="11"/>
      <c r="D1364" s="10"/>
      <c r="I1364" s="15"/>
      <c r="BP1364" s="12"/>
      <c r="BR1364" s="12"/>
      <c r="BT1364" s="12"/>
      <c r="BV1364" s="12"/>
      <c r="BY1364" s="12"/>
      <c r="CB1364" s="12"/>
      <c r="CE1364" s="12"/>
    </row>
    <row r="1365" spans="1:83" x14ac:dyDescent="0.25">
      <c r="A1365" s="9"/>
      <c r="B1365" s="10"/>
      <c r="C1365" s="11"/>
      <c r="D1365" s="10"/>
      <c r="I1365" s="15"/>
      <c r="BP1365" s="12"/>
      <c r="BR1365" s="12"/>
      <c r="BT1365" s="12"/>
      <c r="BV1365" s="12"/>
      <c r="BY1365" s="12"/>
      <c r="CB1365" s="12"/>
      <c r="CE1365" s="12"/>
    </row>
    <row r="1366" spans="1:83" x14ac:dyDescent="0.25">
      <c r="A1366" s="9"/>
      <c r="B1366" s="10"/>
      <c r="C1366" s="11"/>
      <c r="D1366" s="10"/>
      <c r="I1366" s="15"/>
      <c r="BP1366" s="12"/>
      <c r="BR1366" s="12"/>
      <c r="BT1366" s="12"/>
      <c r="BV1366" s="12"/>
      <c r="BY1366" s="12"/>
      <c r="CB1366" s="12"/>
      <c r="CE1366" s="12"/>
    </row>
    <row r="1367" spans="1:83" x14ac:dyDescent="0.25">
      <c r="A1367" s="9"/>
      <c r="B1367" s="10"/>
      <c r="C1367" s="11"/>
      <c r="D1367" s="10"/>
      <c r="I1367" s="15"/>
      <c r="BP1367" s="12"/>
      <c r="BR1367" s="12"/>
      <c r="BT1367" s="12"/>
      <c r="BV1367" s="12"/>
      <c r="BY1367" s="12"/>
      <c r="CB1367" s="12"/>
      <c r="CE1367" s="12"/>
    </row>
    <row r="1368" spans="1:83" x14ac:dyDescent="0.25">
      <c r="A1368" s="9"/>
      <c r="B1368" s="10"/>
      <c r="C1368" s="11"/>
      <c r="D1368" s="10"/>
      <c r="I1368" s="15"/>
      <c r="BP1368" s="12"/>
      <c r="BR1368" s="12"/>
      <c r="BT1368" s="12"/>
      <c r="BV1368" s="12"/>
      <c r="BY1368" s="12"/>
      <c r="CB1368" s="12"/>
      <c r="CE1368" s="12"/>
    </row>
    <row r="1369" spans="1:83" x14ac:dyDescent="0.25">
      <c r="A1369" s="9"/>
      <c r="B1369" s="10"/>
      <c r="C1369" s="11"/>
      <c r="D1369" s="10"/>
      <c r="I1369" s="15"/>
      <c r="BP1369" s="12"/>
      <c r="BR1369" s="12"/>
      <c r="BT1369" s="12"/>
      <c r="BV1369" s="12"/>
      <c r="BY1369" s="12"/>
      <c r="CB1369" s="12"/>
      <c r="CE1369" s="12"/>
    </row>
    <row r="1370" spans="1:83" x14ac:dyDescent="0.25">
      <c r="A1370" s="9"/>
      <c r="B1370" s="10"/>
      <c r="C1370" s="11"/>
      <c r="D1370" s="10"/>
      <c r="I1370" s="15"/>
      <c r="BP1370" s="12"/>
      <c r="BR1370" s="12"/>
      <c r="BT1370" s="12"/>
      <c r="BV1370" s="12"/>
      <c r="BY1370" s="12"/>
      <c r="CB1370" s="12"/>
      <c r="CE1370" s="12"/>
    </row>
    <row r="1371" spans="1:83" x14ac:dyDescent="0.25">
      <c r="A1371" s="9"/>
      <c r="B1371" s="10"/>
      <c r="C1371" s="11"/>
      <c r="D1371" s="10"/>
      <c r="I1371" s="15"/>
      <c r="BP1371" s="12"/>
      <c r="BR1371" s="12"/>
      <c r="BT1371" s="12"/>
      <c r="BV1371" s="12"/>
      <c r="BY1371" s="12"/>
      <c r="CB1371" s="12"/>
      <c r="CE1371" s="12"/>
    </row>
    <row r="1372" spans="1:83" x14ac:dyDescent="0.25">
      <c r="A1372" s="9"/>
      <c r="B1372" s="10"/>
      <c r="C1372" s="11"/>
      <c r="D1372" s="10"/>
      <c r="I1372" s="15"/>
      <c r="BP1372" s="12"/>
      <c r="BR1372" s="12"/>
      <c r="BT1372" s="12"/>
      <c r="BV1372" s="12"/>
      <c r="BY1372" s="12"/>
      <c r="CB1372" s="12"/>
      <c r="CE1372" s="12"/>
    </row>
    <row r="1373" spans="1:83" x14ac:dyDescent="0.25">
      <c r="A1373" s="9"/>
      <c r="B1373" s="10"/>
      <c r="C1373" s="11"/>
      <c r="D1373" s="10"/>
      <c r="I1373" s="15"/>
      <c r="BP1373" s="12"/>
      <c r="BR1373" s="12"/>
      <c r="BT1373" s="12"/>
      <c r="BV1373" s="12"/>
      <c r="BY1373" s="12"/>
      <c r="CB1373" s="12"/>
      <c r="CE1373" s="12"/>
    </row>
    <row r="1374" spans="1:83" x14ac:dyDescent="0.25">
      <c r="A1374" s="9"/>
      <c r="B1374" s="10"/>
      <c r="C1374" s="11"/>
      <c r="D1374" s="10"/>
      <c r="I1374" s="15"/>
      <c r="BP1374" s="12"/>
      <c r="BR1374" s="12"/>
      <c r="BT1374" s="12"/>
      <c r="BV1374" s="12"/>
      <c r="BY1374" s="12"/>
      <c r="CB1374" s="12"/>
      <c r="CE1374" s="12"/>
    </row>
    <row r="1375" spans="1:83" x14ac:dyDescent="0.25">
      <c r="A1375" s="9"/>
      <c r="B1375" s="10"/>
      <c r="C1375" s="11"/>
      <c r="D1375" s="10"/>
      <c r="I1375" s="15"/>
      <c r="BP1375" s="12"/>
      <c r="BR1375" s="12"/>
      <c r="BT1375" s="12"/>
      <c r="BV1375" s="12"/>
      <c r="BY1375" s="12"/>
      <c r="CB1375" s="12"/>
      <c r="CE1375" s="12"/>
    </row>
    <row r="1376" spans="1:83" x14ac:dyDescent="0.25">
      <c r="A1376" s="9"/>
      <c r="B1376" s="10"/>
      <c r="C1376" s="11"/>
      <c r="D1376" s="10"/>
      <c r="I1376" s="15"/>
      <c r="BP1376" s="12"/>
      <c r="BR1376" s="12"/>
      <c r="BT1376" s="12"/>
      <c r="BV1376" s="12"/>
      <c r="BY1376" s="12"/>
      <c r="CB1376" s="12"/>
      <c r="CE1376" s="12"/>
    </row>
    <row r="1377" spans="1:83" x14ac:dyDescent="0.25">
      <c r="A1377" s="9"/>
      <c r="B1377" s="10"/>
      <c r="C1377" s="11"/>
      <c r="D1377" s="10"/>
      <c r="I1377" s="15"/>
      <c r="BP1377" s="12"/>
      <c r="BR1377" s="12"/>
      <c r="BT1377" s="12"/>
      <c r="BV1377" s="12"/>
      <c r="BY1377" s="12"/>
      <c r="CB1377" s="12"/>
      <c r="CE1377" s="12"/>
    </row>
    <row r="1378" spans="1:83" x14ac:dyDescent="0.25">
      <c r="A1378" s="9"/>
      <c r="B1378" s="10"/>
      <c r="C1378" s="11"/>
      <c r="D1378" s="10"/>
      <c r="I1378" s="15"/>
      <c r="BP1378" s="12"/>
      <c r="BR1378" s="12"/>
      <c r="BT1378" s="12"/>
      <c r="BV1378" s="12"/>
      <c r="BY1378" s="12"/>
      <c r="CB1378" s="12"/>
      <c r="CE1378" s="12"/>
    </row>
    <row r="1379" spans="1:83" x14ac:dyDescent="0.25">
      <c r="A1379" s="9"/>
      <c r="B1379" s="10"/>
      <c r="C1379" s="11"/>
      <c r="D1379" s="10"/>
      <c r="I1379" s="15"/>
      <c r="BP1379" s="12"/>
      <c r="BR1379" s="12"/>
      <c r="BT1379" s="12"/>
      <c r="BV1379" s="12"/>
      <c r="BY1379" s="12"/>
      <c r="CB1379" s="12"/>
      <c r="CE1379" s="12"/>
    </row>
    <row r="1380" spans="1:83" x14ac:dyDescent="0.25">
      <c r="A1380" s="9"/>
      <c r="B1380" s="10"/>
      <c r="C1380" s="11"/>
      <c r="D1380" s="10"/>
      <c r="I1380" s="15"/>
      <c r="BP1380" s="12"/>
      <c r="BR1380" s="12"/>
      <c r="BT1380" s="12"/>
      <c r="BV1380" s="12"/>
      <c r="BY1380" s="12"/>
      <c r="CB1380" s="12"/>
      <c r="CE1380" s="12"/>
    </row>
    <row r="1381" spans="1:83" x14ac:dyDescent="0.25">
      <c r="A1381" s="9"/>
      <c r="B1381" s="10"/>
      <c r="C1381" s="11"/>
      <c r="D1381" s="10"/>
      <c r="I1381" s="15"/>
      <c r="BP1381" s="12"/>
      <c r="BR1381" s="12"/>
      <c r="BT1381" s="12"/>
      <c r="BV1381" s="12"/>
      <c r="BY1381" s="12"/>
      <c r="CB1381" s="12"/>
      <c r="CE1381" s="12"/>
    </row>
    <row r="1382" spans="1:83" x14ac:dyDescent="0.25">
      <c r="A1382" s="9"/>
      <c r="B1382" s="10"/>
      <c r="C1382" s="11"/>
      <c r="D1382" s="10"/>
      <c r="I1382" s="15"/>
      <c r="BP1382" s="12"/>
      <c r="BR1382" s="12"/>
      <c r="BT1382" s="12"/>
      <c r="BV1382" s="12"/>
      <c r="BY1382" s="12"/>
      <c r="CB1382" s="12"/>
      <c r="CE1382" s="12"/>
    </row>
    <row r="1383" spans="1:83" x14ac:dyDescent="0.25">
      <c r="A1383" s="9"/>
      <c r="B1383" s="10"/>
      <c r="C1383" s="11"/>
      <c r="D1383" s="10"/>
      <c r="I1383" s="15"/>
      <c r="BP1383" s="12"/>
      <c r="BR1383" s="12"/>
      <c r="BT1383" s="12"/>
      <c r="BV1383" s="12"/>
      <c r="BY1383" s="12"/>
      <c r="CB1383" s="12"/>
      <c r="CE1383" s="12"/>
    </row>
    <row r="1384" spans="1:83" x14ac:dyDescent="0.25">
      <c r="A1384" s="9"/>
      <c r="B1384" s="10"/>
      <c r="C1384" s="11"/>
      <c r="D1384" s="10"/>
      <c r="I1384" s="15"/>
      <c r="BP1384" s="12"/>
      <c r="BR1384" s="12"/>
      <c r="BT1384" s="12"/>
      <c r="BV1384" s="12"/>
      <c r="BY1384" s="12"/>
      <c r="CB1384" s="12"/>
      <c r="CE1384" s="12"/>
    </row>
    <row r="1385" spans="1:83" x14ac:dyDescent="0.25">
      <c r="A1385" s="9"/>
      <c r="B1385" s="10"/>
      <c r="C1385" s="11"/>
      <c r="D1385" s="10"/>
      <c r="I1385" s="15"/>
      <c r="BP1385" s="12"/>
      <c r="BR1385" s="12"/>
      <c r="BT1385" s="12"/>
      <c r="BV1385" s="12"/>
      <c r="BY1385" s="12"/>
      <c r="CB1385" s="12"/>
      <c r="CE1385" s="12"/>
    </row>
    <row r="1386" spans="1:83" x14ac:dyDescent="0.25">
      <c r="A1386" s="9"/>
      <c r="B1386" s="10"/>
      <c r="C1386" s="11"/>
      <c r="D1386" s="10"/>
      <c r="I1386" s="15"/>
      <c r="BP1386" s="12"/>
      <c r="BR1386" s="12"/>
      <c r="BT1386" s="12"/>
      <c r="BV1386" s="12"/>
      <c r="BY1386" s="12"/>
      <c r="CB1386" s="12"/>
      <c r="CE1386" s="12"/>
    </row>
    <row r="1387" spans="1:83" x14ac:dyDescent="0.25">
      <c r="A1387" s="9"/>
      <c r="B1387" s="10"/>
      <c r="C1387" s="11"/>
      <c r="D1387" s="10"/>
      <c r="I1387" s="15"/>
      <c r="BP1387" s="12"/>
      <c r="BR1387" s="12"/>
      <c r="BT1387" s="12"/>
      <c r="BV1387" s="12"/>
      <c r="BY1387" s="12"/>
      <c r="CB1387" s="12"/>
      <c r="CE1387" s="12"/>
    </row>
    <row r="1388" spans="1:83" x14ac:dyDescent="0.25">
      <c r="A1388" s="9"/>
      <c r="B1388" s="10"/>
      <c r="C1388" s="11"/>
      <c r="D1388" s="10"/>
      <c r="I1388" s="15"/>
      <c r="BP1388" s="12"/>
      <c r="BR1388" s="12"/>
      <c r="BT1388" s="12"/>
      <c r="BV1388" s="12"/>
      <c r="BY1388" s="12"/>
      <c r="CB1388" s="12"/>
      <c r="CE1388" s="12"/>
    </row>
    <row r="1389" spans="1:83" x14ac:dyDescent="0.25">
      <c r="A1389" s="9"/>
      <c r="B1389" s="10"/>
      <c r="C1389" s="11"/>
      <c r="D1389" s="10"/>
      <c r="I1389" s="15"/>
      <c r="BP1389" s="12"/>
      <c r="BR1389" s="12"/>
      <c r="BT1389" s="12"/>
      <c r="BV1389" s="12"/>
      <c r="BY1389" s="12"/>
      <c r="CB1389" s="12"/>
      <c r="CE1389" s="12"/>
    </row>
    <row r="1390" spans="1:83" x14ac:dyDescent="0.25">
      <c r="A1390" s="9"/>
      <c r="B1390" s="10"/>
      <c r="C1390" s="11"/>
      <c r="D1390" s="10"/>
      <c r="I1390" s="15"/>
      <c r="BP1390" s="12"/>
      <c r="BR1390" s="12"/>
      <c r="BT1390" s="12"/>
      <c r="BV1390" s="12"/>
      <c r="BY1390" s="12"/>
      <c r="CB1390" s="12"/>
      <c r="CE1390" s="12"/>
    </row>
    <row r="1391" spans="1:83" x14ac:dyDescent="0.25">
      <c r="A1391" s="9"/>
      <c r="B1391" s="10"/>
      <c r="C1391" s="11"/>
      <c r="D1391" s="10"/>
      <c r="I1391" s="15"/>
      <c r="BP1391" s="12"/>
      <c r="BR1391" s="12"/>
      <c r="BT1391" s="12"/>
      <c r="BV1391" s="12"/>
      <c r="BY1391" s="12"/>
      <c r="CB1391" s="12"/>
      <c r="CE1391" s="12"/>
    </row>
    <row r="1392" spans="1:83" x14ac:dyDescent="0.25">
      <c r="A1392" s="9"/>
      <c r="B1392" s="10"/>
      <c r="C1392" s="11"/>
      <c r="D1392" s="10"/>
      <c r="I1392" s="15"/>
      <c r="BP1392" s="12"/>
      <c r="BR1392" s="12"/>
      <c r="BT1392" s="12"/>
      <c r="BV1392" s="12"/>
      <c r="BY1392" s="12"/>
      <c r="CB1392" s="12"/>
      <c r="CE1392" s="12"/>
    </row>
    <row r="1393" spans="1:83" x14ac:dyDescent="0.25">
      <c r="A1393" s="9"/>
      <c r="B1393" s="10"/>
      <c r="C1393" s="11"/>
      <c r="D1393" s="10"/>
      <c r="I1393" s="15"/>
      <c r="BP1393" s="12"/>
      <c r="BR1393" s="12"/>
      <c r="BT1393" s="12"/>
      <c r="BV1393" s="12"/>
      <c r="BY1393" s="12"/>
      <c r="CB1393" s="12"/>
      <c r="CE1393" s="12"/>
    </row>
    <row r="1394" spans="1:83" x14ac:dyDescent="0.25">
      <c r="A1394" s="9"/>
      <c r="B1394" s="10"/>
      <c r="C1394" s="11"/>
      <c r="D1394" s="10"/>
      <c r="I1394" s="15"/>
      <c r="BP1394" s="12"/>
      <c r="BR1394" s="12"/>
      <c r="BT1394" s="12"/>
      <c r="BV1394" s="12"/>
      <c r="BY1394" s="12"/>
      <c r="CB1394" s="12"/>
      <c r="CE1394" s="12"/>
    </row>
    <row r="1395" spans="1:83" x14ac:dyDescent="0.25">
      <c r="A1395" s="9"/>
      <c r="B1395" s="10"/>
      <c r="C1395" s="11"/>
      <c r="D1395" s="10"/>
      <c r="I1395" s="15"/>
      <c r="BP1395" s="12"/>
      <c r="BR1395" s="12"/>
      <c r="BT1395" s="12"/>
      <c r="BV1395" s="12"/>
      <c r="BY1395" s="12"/>
      <c r="CB1395" s="12"/>
      <c r="CE1395" s="12"/>
    </row>
    <row r="1396" spans="1:83" x14ac:dyDescent="0.25">
      <c r="A1396" s="9"/>
      <c r="B1396" s="10"/>
      <c r="C1396" s="11"/>
      <c r="D1396" s="10"/>
      <c r="I1396" s="15"/>
      <c r="BP1396" s="12"/>
      <c r="BR1396" s="12"/>
      <c r="BT1396" s="12"/>
      <c r="BV1396" s="12"/>
      <c r="BY1396" s="12"/>
      <c r="CB1396" s="12"/>
      <c r="CE1396" s="12"/>
    </row>
    <row r="1397" spans="1:83" x14ac:dyDescent="0.25">
      <c r="A1397" s="9"/>
      <c r="B1397" s="10"/>
      <c r="C1397" s="11"/>
      <c r="D1397" s="10"/>
      <c r="I1397" s="15"/>
      <c r="BP1397" s="12"/>
      <c r="BR1397" s="12"/>
      <c r="BT1397" s="12"/>
      <c r="BV1397" s="12"/>
      <c r="BY1397" s="12"/>
      <c r="CB1397" s="12"/>
      <c r="CE1397" s="12"/>
    </row>
    <row r="1398" spans="1:83" x14ac:dyDescent="0.25">
      <c r="A1398" s="9"/>
      <c r="B1398" s="10"/>
      <c r="C1398" s="11"/>
      <c r="D1398" s="10"/>
      <c r="I1398" s="15"/>
      <c r="BP1398" s="12"/>
      <c r="BR1398" s="12"/>
      <c r="BT1398" s="12"/>
      <c r="BV1398" s="12"/>
      <c r="BY1398" s="12"/>
      <c r="CB1398" s="12"/>
      <c r="CE1398" s="12"/>
    </row>
    <row r="1399" spans="1:83" x14ac:dyDescent="0.25">
      <c r="A1399" s="9"/>
      <c r="B1399" s="10"/>
      <c r="C1399" s="11"/>
      <c r="D1399" s="10"/>
      <c r="I1399" s="15"/>
      <c r="BP1399" s="12"/>
      <c r="BR1399" s="12"/>
      <c r="BT1399" s="12"/>
      <c r="BV1399" s="12"/>
      <c r="BY1399" s="12"/>
      <c r="CB1399" s="12"/>
      <c r="CE1399" s="12"/>
    </row>
    <row r="1400" spans="1:83" x14ac:dyDescent="0.25">
      <c r="A1400" s="9"/>
      <c r="B1400" s="10"/>
      <c r="C1400" s="11"/>
      <c r="D1400" s="10"/>
      <c r="I1400" s="15"/>
      <c r="BP1400" s="12"/>
      <c r="BR1400" s="12"/>
      <c r="BT1400" s="12"/>
      <c r="BV1400" s="12"/>
      <c r="BY1400" s="12"/>
      <c r="CB1400" s="12"/>
      <c r="CE1400" s="12"/>
    </row>
    <row r="1401" spans="1:83" x14ac:dyDescent="0.25">
      <c r="A1401" s="9"/>
      <c r="B1401" s="10"/>
      <c r="C1401" s="11"/>
      <c r="D1401" s="10"/>
      <c r="I1401" s="15"/>
      <c r="BP1401" s="12"/>
      <c r="BR1401" s="12"/>
      <c r="BT1401" s="12"/>
      <c r="BV1401" s="12"/>
      <c r="BY1401" s="12"/>
      <c r="CB1401" s="12"/>
      <c r="CE1401" s="12"/>
    </row>
    <row r="1402" spans="1:83" x14ac:dyDescent="0.25">
      <c r="A1402" s="9"/>
      <c r="B1402" s="10"/>
      <c r="C1402" s="11"/>
      <c r="D1402" s="10"/>
      <c r="I1402" s="15"/>
      <c r="BP1402" s="12"/>
      <c r="BR1402" s="12"/>
      <c r="BT1402" s="12"/>
      <c r="BV1402" s="12"/>
      <c r="BY1402" s="12"/>
      <c r="CB1402" s="12"/>
      <c r="CE1402" s="12"/>
    </row>
    <row r="1403" spans="1:83" x14ac:dyDescent="0.25">
      <c r="A1403" s="9"/>
      <c r="B1403" s="10"/>
      <c r="C1403" s="11"/>
      <c r="D1403" s="10"/>
      <c r="I1403" s="15"/>
      <c r="BP1403" s="12"/>
      <c r="BR1403" s="12"/>
      <c r="BT1403" s="12"/>
      <c r="BV1403" s="12"/>
      <c r="BY1403" s="12"/>
      <c r="CB1403" s="12"/>
      <c r="CE1403" s="12"/>
    </row>
    <row r="1404" spans="1:83" x14ac:dyDescent="0.25">
      <c r="A1404" s="9"/>
      <c r="B1404" s="10"/>
      <c r="C1404" s="11"/>
      <c r="D1404" s="10"/>
      <c r="I1404" s="15"/>
      <c r="BP1404" s="12"/>
      <c r="BR1404" s="12"/>
      <c r="BT1404" s="12"/>
      <c r="BV1404" s="12"/>
      <c r="BY1404" s="12"/>
      <c r="CB1404" s="12"/>
      <c r="CE1404" s="12"/>
    </row>
    <row r="1405" spans="1:83" x14ac:dyDescent="0.25">
      <c r="A1405" s="9"/>
      <c r="B1405" s="10"/>
      <c r="C1405" s="11"/>
      <c r="D1405" s="10"/>
      <c r="I1405" s="15"/>
      <c r="BP1405" s="12"/>
      <c r="BR1405" s="12"/>
      <c r="BT1405" s="12"/>
      <c r="BV1405" s="12"/>
      <c r="BY1405" s="12"/>
      <c r="CB1405" s="12"/>
      <c r="CE1405" s="12"/>
    </row>
    <row r="1406" spans="1:83" x14ac:dyDescent="0.25">
      <c r="A1406" s="9"/>
      <c r="B1406" s="10"/>
      <c r="C1406" s="11"/>
      <c r="D1406" s="10"/>
      <c r="I1406" s="15"/>
      <c r="BP1406" s="12"/>
      <c r="BR1406" s="12"/>
      <c r="BT1406" s="12"/>
      <c r="BV1406" s="12"/>
      <c r="BY1406" s="12"/>
      <c r="CB1406" s="12"/>
      <c r="CE1406" s="12"/>
    </row>
    <row r="1407" spans="1:83" x14ac:dyDescent="0.25">
      <c r="A1407" s="9"/>
      <c r="B1407" s="10"/>
      <c r="C1407" s="11"/>
      <c r="D1407" s="10"/>
      <c r="I1407" s="15"/>
      <c r="BP1407" s="12"/>
      <c r="BR1407" s="12"/>
      <c r="BT1407" s="12"/>
      <c r="BV1407" s="12"/>
      <c r="BY1407" s="12"/>
      <c r="CB1407" s="12"/>
      <c r="CE1407" s="12"/>
    </row>
    <row r="1408" spans="1:83" x14ac:dyDescent="0.25">
      <c r="A1408" s="9"/>
      <c r="B1408" s="10"/>
      <c r="C1408" s="11"/>
      <c r="D1408" s="10"/>
      <c r="I1408" s="15"/>
      <c r="BP1408" s="12"/>
      <c r="BR1408" s="12"/>
      <c r="BT1408" s="12"/>
      <c r="BV1408" s="12"/>
      <c r="BY1408" s="12"/>
      <c r="CB1408" s="12"/>
      <c r="CE1408" s="12"/>
    </row>
    <row r="1409" spans="1:83" x14ac:dyDescent="0.25">
      <c r="A1409" s="9"/>
      <c r="B1409" s="10"/>
      <c r="C1409" s="11"/>
      <c r="D1409" s="10"/>
      <c r="I1409" s="15"/>
      <c r="BP1409" s="12"/>
      <c r="BR1409" s="12"/>
      <c r="BT1409" s="12"/>
      <c r="BV1409" s="12"/>
      <c r="BY1409" s="12"/>
      <c r="CB1409" s="12"/>
      <c r="CE1409" s="12"/>
    </row>
    <row r="1410" spans="1:83" x14ac:dyDescent="0.25">
      <c r="A1410" s="9"/>
      <c r="B1410" s="10"/>
      <c r="C1410" s="11"/>
      <c r="D1410" s="10"/>
      <c r="I1410" s="15"/>
      <c r="BP1410" s="12"/>
      <c r="BR1410" s="12"/>
      <c r="BT1410" s="12"/>
      <c r="BV1410" s="12"/>
      <c r="BY1410" s="12"/>
      <c r="CB1410" s="12"/>
      <c r="CE1410" s="12"/>
    </row>
    <row r="1411" spans="1:83" x14ac:dyDescent="0.25">
      <c r="A1411" s="9"/>
      <c r="B1411" s="10"/>
      <c r="C1411" s="11"/>
      <c r="D1411" s="10"/>
      <c r="I1411" s="15"/>
      <c r="BP1411" s="12"/>
      <c r="BR1411" s="12"/>
      <c r="BT1411" s="12"/>
      <c r="BV1411" s="12"/>
      <c r="BY1411" s="12"/>
      <c r="CB1411" s="12"/>
      <c r="CE1411" s="12"/>
    </row>
    <row r="1412" spans="1:83" x14ac:dyDescent="0.25">
      <c r="A1412" s="9"/>
      <c r="B1412" s="10"/>
      <c r="C1412" s="11"/>
      <c r="D1412" s="10"/>
      <c r="I1412" s="15"/>
      <c r="BP1412" s="12"/>
      <c r="BR1412" s="12"/>
      <c r="BT1412" s="12"/>
      <c r="BV1412" s="12"/>
      <c r="BY1412" s="12"/>
      <c r="CB1412" s="12"/>
      <c r="CE1412" s="12"/>
    </row>
    <row r="1413" spans="1:83" x14ac:dyDescent="0.25">
      <c r="A1413" s="9"/>
      <c r="B1413" s="10"/>
      <c r="C1413" s="11"/>
      <c r="D1413" s="10"/>
      <c r="I1413" s="15"/>
      <c r="BP1413" s="12"/>
      <c r="BR1413" s="12"/>
      <c r="BT1413" s="12"/>
      <c r="BV1413" s="12"/>
      <c r="BY1413" s="12"/>
      <c r="CB1413" s="12"/>
      <c r="CE1413" s="12"/>
    </row>
    <row r="1414" spans="1:83" x14ac:dyDescent="0.25">
      <c r="A1414" s="9"/>
      <c r="B1414" s="10"/>
      <c r="C1414" s="11"/>
      <c r="D1414" s="10"/>
      <c r="I1414" s="15"/>
      <c r="BP1414" s="12"/>
      <c r="BR1414" s="12"/>
      <c r="BT1414" s="12"/>
      <c r="BV1414" s="12"/>
      <c r="BY1414" s="12"/>
      <c r="CB1414" s="12"/>
      <c r="CE1414" s="12"/>
    </row>
    <row r="1415" spans="1:83" x14ac:dyDescent="0.25">
      <c r="A1415" s="9"/>
      <c r="B1415" s="10"/>
      <c r="C1415" s="11"/>
      <c r="D1415" s="10"/>
      <c r="I1415" s="15"/>
      <c r="BP1415" s="12"/>
      <c r="BR1415" s="12"/>
      <c r="BT1415" s="12"/>
      <c r="BV1415" s="12"/>
      <c r="BY1415" s="12"/>
      <c r="CB1415" s="12"/>
      <c r="CE1415" s="12"/>
    </row>
    <row r="1416" spans="1:83" x14ac:dyDescent="0.25">
      <c r="A1416" s="9"/>
      <c r="B1416" s="10"/>
      <c r="C1416" s="11"/>
      <c r="D1416" s="10"/>
      <c r="I1416" s="15"/>
      <c r="BP1416" s="12"/>
      <c r="BR1416" s="12"/>
      <c r="BT1416" s="12"/>
      <c r="BV1416" s="12"/>
      <c r="BY1416" s="12"/>
      <c r="CB1416" s="12"/>
      <c r="CE1416" s="12"/>
    </row>
    <row r="1417" spans="1:83" x14ac:dyDescent="0.25">
      <c r="A1417" s="9"/>
      <c r="B1417" s="10"/>
      <c r="C1417" s="11"/>
      <c r="D1417" s="10"/>
      <c r="I1417" s="15"/>
      <c r="BP1417" s="12"/>
      <c r="BR1417" s="12"/>
      <c r="BT1417" s="12"/>
      <c r="BV1417" s="12"/>
      <c r="BY1417" s="12"/>
      <c r="CB1417" s="12"/>
      <c r="CE1417" s="12"/>
    </row>
    <row r="1418" spans="1:83" x14ac:dyDescent="0.25">
      <c r="A1418" s="9"/>
      <c r="B1418" s="10"/>
      <c r="C1418" s="11"/>
      <c r="D1418" s="10"/>
      <c r="I1418" s="15"/>
      <c r="BP1418" s="12"/>
      <c r="BR1418" s="12"/>
      <c r="BT1418" s="12"/>
      <c r="BV1418" s="12"/>
      <c r="BY1418" s="12"/>
      <c r="CB1418" s="12"/>
      <c r="CE1418" s="12"/>
    </row>
    <row r="1419" spans="1:83" x14ac:dyDescent="0.25">
      <c r="A1419" s="9"/>
      <c r="B1419" s="10"/>
      <c r="C1419" s="11"/>
      <c r="D1419" s="10"/>
      <c r="I1419" s="15"/>
      <c r="BP1419" s="12"/>
      <c r="BR1419" s="12"/>
      <c r="BT1419" s="12"/>
      <c r="BV1419" s="12"/>
      <c r="BY1419" s="12"/>
      <c r="CB1419" s="12"/>
      <c r="CE1419" s="12"/>
    </row>
    <row r="1420" spans="1:83" x14ac:dyDescent="0.25">
      <c r="A1420" s="9"/>
      <c r="B1420" s="10"/>
      <c r="C1420" s="11"/>
      <c r="D1420" s="10"/>
      <c r="I1420" s="15"/>
      <c r="BP1420" s="12"/>
      <c r="BR1420" s="12"/>
      <c r="BT1420" s="12"/>
      <c r="BV1420" s="12"/>
      <c r="BY1420" s="12"/>
      <c r="CB1420" s="12"/>
      <c r="CE1420" s="12"/>
    </row>
    <row r="1421" spans="1:83" x14ac:dyDescent="0.25">
      <c r="A1421" s="9"/>
      <c r="B1421" s="10"/>
      <c r="C1421" s="11"/>
      <c r="D1421" s="10"/>
      <c r="I1421" s="15"/>
      <c r="BP1421" s="12"/>
      <c r="BR1421" s="12"/>
      <c r="BT1421" s="12"/>
      <c r="BV1421" s="12"/>
      <c r="BY1421" s="12"/>
      <c r="CB1421" s="12"/>
      <c r="CE1421" s="12"/>
    </row>
    <row r="1422" spans="1:83" x14ac:dyDescent="0.25">
      <c r="A1422" s="9"/>
      <c r="B1422" s="10"/>
      <c r="C1422" s="11"/>
      <c r="D1422" s="10"/>
      <c r="I1422" s="15"/>
      <c r="BP1422" s="12"/>
      <c r="BR1422" s="12"/>
      <c r="BT1422" s="12"/>
      <c r="BV1422" s="12"/>
      <c r="BY1422" s="12"/>
      <c r="CB1422" s="12"/>
      <c r="CE1422" s="12"/>
    </row>
    <row r="1423" spans="1:83" x14ac:dyDescent="0.25">
      <c r="A1423" s="9"/>
      <c r="B1423" s="10"/>
      <c r="C1423" s="11"/>
      <c r="D1423" s="10"/>
      <c r="I1423" s="15"/>
      <c r="BP1423" s="12"/>
      <c r="BR1423" s="12"/>
      <c r="BT1423" s="12"/>
      <c r="BV1423" s="12"/>
      <c r="BY1423" s="12"/>
      <c r="CB1423" s="12"/>
      <c r="CE1423" s="12"/>
    </row>
    <row r="1424" spans="1:83" x14ac:dyDescent="0.25">
      <c r="A1424" s="9"/>
      <c r="B1424" s="10"/>
      <c r="C1424" s="11"/>
      <c r="D1424" s="10"/>
      <c r="I1424" s="15"/>
      <c r="BP1424" s="12"/>
      <c r="BR1424" s="12"/>
      <c r="BT1424" s="12"/>
      <c r="BV1424" s="12"/>
      <c r="BY1424" s="12"/>
      <c r="CB1424" s="12"/>
      <c r="CE1424" s="12"/>
    </row>
    <row r="1425" spans="1:83" x14ac:dyDescent="0.25">
      <c r="A1425" s="9"/>
      <c r="B1425" s="10"/>
      <c r="C1425" s="11"/>
      <c r="D1425" s="10"/>
      <c r="I1425" s="15"/>
      <c r="BP1425" s="12"/>
      <c r="BR1425" s="12"/>
      <c r="BT1425" s="12"/>
      <c r="BV1425" s="12"/>
      <c r="BY1425" s="12"/>
      <c r="CB1425" s="12"/>
      <c r="CE1425" s="12"/>
    </row>
    <row r="1426" spans="1:83" x14ac:dyDescent="0.25">
      <c r="A1426" s="9"/>
      <c r="B1426" s="10"/>
      <c r="C1426" s="11"/>
      <c r="D1426" s="10"/>
      <c r="I1426" s="15"/>
      <c r="BP1426" s="12"/>
      <c r="BR1426" s="12"/>
      <c r="BT1426" s="12"/>
      <c r="BV1426" s="12"/>
      <c r="BY1426" s="12"/>
      <c r="CB1426" s="12"/>
      <c r="CE1426" s="12"/>
    </row>
    <row r="1427" spans="1:83" x14ac:dyDescent="0.25">
      <c r="A1427" s="9"/>
      <c r="B1427" s="10"/>
      <c r="C1427" s="11"/>
      <c r="D1427" s="10"/>
      <c r="I1427" s="15"/>
      <c r="BP1427" s="12"/>
      <c r="BR1427" s="12"/>
      <c r="BT1427" s="12"/>
      <c r="BV1427" s="12"/>
      <c r="BY1427" s="12"/>
      <c r="CB1427" s="12"/>
      <c r="CE1427" s="12"/>
    </row>
    <row r="1428" spans="1:83" x14ac:dyDescent="0.25">
      <c r="A1428" s="9"/>
      <c r="B1428" s="10"/>
      <c r="C1428" s="11"/>
      <c r="D1428" s="10"/>
      <c r="I1428" s="15"/>
      <c r="BP1428" s="12"/>
      <c r="BR1428" s="12"/>
      <c r="BT1428" s="12"/>
      <c r="BV1428" s="12"/>
      <c r="BY1428" s="12"/>
      <c r="CB1428" s="12"/>
      <c r="CE1428" s="12"/>
    </row>
    <row r="1429" spans="1:83" x14ac:dyDescent="0.25">
      <c r="A1429" s="9"/>
      <c r="B1429" s="10"/>
      <c r="C1429" s="11"/>
      <c r="D1429" s="10"/>
      <c r="I1429" s="15"/>
      <c r="BP1429" s="12"/>
      <c r="BR1429" s="12"/>
      <c r="BT1429" s="12"/>
      <c r="BV1429" s="12"/>
      <c r="BY1429" s="12"/>
      <c r="CB1429" s="12"/>
      <c r="CE1429" s="12"/>
    </row>
    <row r="1430" spans="1:83" x14ac:dyDescent="0.25">
      <c r="A1430" s="9"/>
      <c r="B1430" s="10"/>
      <c r="C1430" s="11"/>
      <c r="D1430" s="10"/>
      <c r="I1430" s="15"/>
      <c r="BP1430" s="12"/>
      <c r="BR1430" s="12"/>
      <c r="BT1430" s="12"/>
      <c r="BV1430" s="12"/>
      <c r="BY1430" s="12"/>
      <c r="CB1430" s="12"/>
      <c r="CE1430" s="12"/>
    </row>
    <row r="1431" spans="1:83" x14ac:dyDescent="0.25">
      <c r="A1431" s="9"/>
      <c r="B1431" s="10"/>
      <c r="C1431" s="11"/>
      <c r="D1431" s="10"/>
      <c r="I1431" s="15"/>
      <c r="BP1431" s="12"/>
      <c r="BR1431" s="12"/>
      <c r="BT1431" s="12"/>
      <c r="BV1431" s="12"/>
      <c r="BY1431" s="12"/>
      <c r="CB1431" s="12"/>
      <c r="CE1431" s="12"/>
    </row>
    <row r="1432" spans="1:83" x14ac:dyDescent="0.25">
      <c r="A1432" s="9"/>
      <c r="B1432" s="10"/>
      <c r="C1432" s="11"/>
      <c r="D1432" s="10"/>
      <c r="I1432" s="15"/>
      <c r="BP1432" s="12"/>
      <c r="BR1432" s="12"/>
      <c r="BT1432" s="12"/>
      <c r="BV1432" s="12"/>
      <c r="BY1432" s="12"/>
      <c r="CB1432" s="12"/>
      <c r="CE1432" s="12"/>
    </row>
    <row r="1433" spans="1:83" x14ac:dyDescent="0.25">
      <c r="A1433" s="9"/>
      <c r="B1433" s="10"/>
      <c r="C1433" s="11"/>
      <c r="D1433" s="10"/>
      <c r="I1433" s="15"/>
      <c r="BP1433" s="12"/>
      <c r="BR1433" s="12"/>
      <c r="BT1433" s="12"/>
      <c r="BV1433" s="12"/>
      <c r="BY1433" s="12"/>
      <c r="CB1433" s="12"/>
      <c r="CE1433" s="12"/>
    </row>
    <row r="1434" spans="1:83" x14ac:dyDescent="0.25">
      <c r="A1434" s="9"/>
      <c r="B1434" s="10"/>
      <c r="C1434" s="11"/>
      <c r="D1434" s="10"/>
      <c r="I1434" s="15"/>
      <c r="BP1434" s="12"/>
      <c r="BR1434" s="12"/>
      <c r="BT1434" s="12"/>
      <c r="BV1434" s="12"/>
      <c r="BY1434" s="12"/>
      <c r="CB1434" s="12"/>
      <c r="CE1434" s="12"/>
    </row>
    <row r="1435" spans="1:83" x14ac:dyDescent="0.25">
      <c r="A1435" s="9"/>
      <c r="B1435" s="10"/>
      <c r="C1435" s="11"/>
      <c r="D1435" s="10"/>
      <c r="I1435" s="15"/>
      <c r="BP1435" s="12"/>
      <c r="BR1435" s="12"/>
      <c r="BT1435" s="12"/>
      <c r="BV1435" s="12"/>
      <c r="BY1435" s="12"/>
      <c r="CB1435" s="12"/>
      <c r="CE1435" s="12"/>
    </row>
    <row r="1436" spans="1:83" x14ac:dyDescent="0.25">
      <c r="A1436" s="9"/>
      <c r="B1436" s="10"/>
      <c r="C1436" s="11"/>
      <c r="D1436" s="10"/>
      <c r="I1436" s="15"/>
      <c r="BP1436" s="12"/>
      <c r="BR1436" s="12"/>
      <c r="BT1436" s="12"/>
      <c r="BV1436" s="12"/>
      <c r="BY1436" s="12"/>
      <c r="CB1436" s="12"/>
      <c r="CE1436" s="12"/>
    </row>
    <row r="1437" spans="1:83" x14ac:dyDescent="0.25">
      <c r="A1437" s="9"/>
      <c r="B1437" s="10"/>
      <c r="C1437" s="11"/>
      <c r="D1437" s="10"/>
      <c r="I1437" s="15"/>
      <c r="BP1437" s="12"/>
      <c r="BR1437" s="12"/>
      <c r="BT1437" s="12"/>
      <c r="BV1437" s="12"/>
      <c r="BY1437" s="12"/>
      <c r="CB1437" s="12"/>
      <c r="CE1437" s="12"/>
    </row>
    <row r="1438" spans="1:83" x14ac:dyDescent="0.25">
      <c r="A1438" s="9"/>
      <c r="B1438" s="10"/>
      <c r="C1438" s="11"/>
      <c r="D1438" s="10"/>
      <c r="I1438" s="15"/>
      <c r="BP1438" s="12"/>
      <c r="BR1438" s="12"/>
      <c r="BT1438" s="12"/>
      <c r="BV1438" s="12"/>
      <c r="BY1438" s="12"/>
      <c r="CB1438" s="12"/>
      <c r="CE1438" s="12"/>
    </row>
    <row r="1439" spans="1:83" x14ac:dyDescent="0.25">
      <c r="A1439" s="9"/>
      <c r="B1439" s="10"/>
      <c r="C1439" s="11"/>
      <c r="D1439" s="10"/>
      <c r="I1439" s="15"/>
      <c r="BP1439" s="12"/>
      <c r="BR1439" s="12"/>
      <c r="BT1439" s="12"/>
      <c r="BV1439" s="12"/>
      <c r="BY1439" s="12"/>
      <c r="CB1439" s="12"/>
      <c r="CE1439" s="12"/>
    </row>
    <row r="1440" spans="1:83" x14ac:dyDescent="0.25">
      <c r="A1440" s="9"/>
      <c r="B1440" s="10"/>
      <c r="C1440" s="11"/>
      <c r="D1440" s="10"/>
      <c r="I1440" s="15"/>
      <c r="BP1440" s="12"/>
      <c r="BR1440" s="12"/>
      <c r="BT1440" s="12"/>
      <c r="BV1440" s="12"/>
      <c r="BY1440" s="12"/>
      <c r="CB1440" s="12"/>
      <c r="CE1440" s="12"/>
    </row>
    <row r="1441" spans="1:83" x14ac:dyDescent="0.25">
      <c r="A1441" s="9"/>
      <c r="B1441" s="10"/>
      <c r="C1441" s="11"/>
      <c r="D1441" s="10"/>
      <c r="I1441" s="15"/>
      <c r="BP1441" s="12"/>
      <c r="BR1441" s="12"/>
      <c r="BT1441" s="12"/>
      <c r="BV1441" s="12"/>
      <c r="BY1441" s="12"/>
      <c r="CB1441" s="12"/>
      <c r="CE1441" s="12"/>
    </row>
    <row r="1442" spans="1:83" x14ac:dyDescent="0.25">
      <c r="A1442" s="9"/>
      <c r="B1442" s="10"/>
      <c r="C1442" s="11"/>
      <c r="D1442" s="10"/>
      <c r="I1442" s="15"/>
      <c r="BP1442" s="12"/>
      <c r="BR1442" s="12"/>
      <c r="BT1442" s="12"/>
      <c r="BV1442" s="12"/>
      <c r="BY1442" s="12"/>
      <c r="CB1442" s="12"/>
      <c r="CE1442" s="12"/>
    </row>
    <row r="1443" spans="1:83" x14ac:dyDescent="0.25">
      <c r="A1443" s="9"/>
      <c r="B1443" s="10"/>
      <c r="C1443" s="11"/>
      <c r="D1443" s="10"/>
      <c r="I1443" s="15"/>
      <c r="BP1443" s="12"/>
      <c r="BR1443" s="12"/>
      <c r="BT1443" s="12"/>
      <c r="BV1443" s="12"/>
      <c r="BY1443" s="12"/>
      <c r="CB1443" s="12"/>
      <c r="CE1443" s="12"/>
    </row>
    <row r="1444" spans="1:83" x14ac:dyDescent="0.25">
      <c r="A1444" s="9"/>
      <c r="B1444" s="10"/>
      <c r="C1444" s="11"/>
      <c r="D1444" s="10"/>
      <c r="I1444" s="15"/>
      <c r="BP1444" s="12"/>
      <c r="BR1444" s="12"/>
      <c r="BT1444" s="12"/>
      <c r="BV1444" s="12"/>
      <c r="BY1444" s="12"/>
      <c r="CB1444" s="12"/>
      <c r="CE1444" s="12"/>
    </row>
    <row r="1445" spans="1:83" x14ac:dyDescent="0.25">
      <c r="A1445" s="9"/>
      <c r="B1445" s="10"/>
      <c r="C1445" s="11"/>
      <c r="D1445" s="10"/>
      <c r="I1445" s="15"/>
      <c r="BP1445" s="12"/>
      <c r="BR1445" s="12"/>
      <c r="BT1445" s="12"/>
      <c r="BV1445" s="12"/>
      <c r="BY1445" s="12"/>
      <c r="CB1445" s="12"/>
      <c r="CE1445" s="12"/>
    </row>
    <row r="1446" spans="1:83" x14ac:dyDescent="0.25">
      <c r="A1446" s="9"/>
      <c r="B1446" s="10"/>
      <c r="C1446" s="11"/>
      <c r="D1446" s="10"/>
      <c r="I1446" s="15"/>
      <c r="BP1446" s="12"/>
      <c r="BR1446" s="12"/>
      <c r="BT1446" s="12"/>
      <c r="BV1446" s="12"/>
      <c r="BY1446" s="12"/>
      <c r="CB1446" s="12"/>
      <c r="CE1446" s="12"/>
    </row>
    <row r="1447" spans="1:83" x14ac:dyDescent="0.25">
      <c r="A1447" s="9"/>
      <c r="B1447" s="10"/>
      <c r="C1447" s="11"/>
      <c r="D1447" s="10"/>
      <c r="I1447" s="15"/>
      <c r="BP1447" s="12"/>
      <c r="BR1447" s="12"/>
      <c r="BT1447" s="12"/>
      <c r="BV1447" s="12"/>
      <c r="BY1447" s="12"/>
      <c r="CB1447" s="12"/>
      <c r="CE1447" s="12"/>
    </row>
    <row r="1448" spans="1:83" x14ac:dyDescent="0.25">
      <c r="A1448" s="9"/>
      <c r="B1448" s="10"/>
      <c r="C1448" s="11"/>
      <c r="D1448" s="10"/>
      <c r="I1448" s="15"/>
      <c r="BP1448" s="12"/>
      <c r="BR1448" s="12"/>
      <c r="BT1448" s="12"/>
      <c r="BV1448" s="12"/>
      <c r="BY1448" s="12"/>
      <c r="CB1448" s="12"/>
      <c r="CE1448" s="12"/>
    </row>
    <row r="1449" spans="1:83" x14ac:dyDescent="0.25">
      <c r="A1449" s="9"/>
      <c r="B1449" s="10"/>
      <c r="C1449" s="11"/>
      <c r="D1449" s="10"/>
      <c r="I1449" s="15"/>
      <c r="BP1449" s="12"/>
      <c r="BR1449" s="12"/>
      <c r="BT1449" s="12"/>
      <c r="BV1449" s="12"/>
      <c r="BY1449" s="12"/>
      <c r="CB1449" s="12"/>
      <c r="CE1449" s="12"/>
    </row>
    <row r="1450" spans="1:83" x14ac:dyDescent="0.25">
      <c r="A1450" s="9"/>
      <c r="B1450" s="10"/>
      <c r="C1450" s="11"/>
      <c r="D1450" s="10"/>
      <c r="I1450" s="15"/>
      <c r="BP1450" s="12"/>
      <c r="BR1450" s="12"/>
      <c r="BT1450" s="12"/>
      <c r="BV1450" s="12"/>
      <c r="BY1450" s="12"/>
      <c r="CB1450" s="12"/>
      <c r="CE1450" s="12"/>
    </row>
    <row r="1451" spans="1:83" x14ac:dyDescent="0.25">
      <c r="A1451" s="9"/>
      <c r="B1451" s="10"/>
      <c r="C1451" s="11"/>
      <c r="D1451" s="10"/>
      <c r="I1451" s="15"/>
      <c r="BP1451" s="12"/>
      <c r="BR1451" s="12"/>
      <c r="BT1451" s="12"/>
      <c r="BV1451" s="12"/>
      <c r="BY1451" s="12"/>
      <c r="CB1451" s="12"/>
      <c r="CE1451" s="12"/>
    </row>
    <row r="1452" spans="1:83" x14ac:dyDescent="0.25">
      <c r="A1452" s="9"/>
      <c r="B1452" s="10"/>
      <c r="C1452" s="11"/>
      <c r="D1452" s="10"/>
      <c r="I1452" s="15"/>
      <c r="BP1452" s="12"/>
      <c r="BR1452" s="12"/>
      <c r="BT1452" s="12"/>
      <c r="BV1452" s="12"/>
      <c r="BY1452" s="12"/>
      <c r="CB1452" s="12"/>
      <c r="CE1452" s="12"/>
    </row>
    <row r="1453" spans="1:83" x14ac:dyDescent="0.25">
      <c r="A1453" s="9"/>
      <c r="B1453" s="10"/>
      <c r="C1453" s="11"/>
      <c r="D1453" s="10"/>
      <c r="I1453" s="15"/>
      <c r="BP1453" s="12"/>
      <c r="BR1453" s="12"/>
      <c r="BT1453" s="12"/>
      <c r="BV1453" s="12"/>
      <c r="BY1453" s="12"/>
      <c r="CB1453" s="12"/>
      <c r="CE1453" s="12"/>
    </row>
    <row r="1454" spans="1:83" x14ac:dyDescent="0.25">
      <c r="A1454" s="9"/>
      <c r="B1454" s="10"/>
      <c r="C1454" s="11"/>
      <c r="D1454" s="10"/>
      <c r="I1454" s="15"/>
      <c r="BP1454" s="12"/>
      <c r="BR1454" s="12"/>
      <c r="BT1454" s="12"/>
      <c r="BV1454" s="12"/>
      <c r="BY1454" s="12"/>
      <c r="CB1454" s="12"/>
      <c r="CE1454" s="12"/>
    </row>
    <row r="1455" spans="1:83" x14ac:dyDescent="0.25">
      <c r="A1455" s="9"/>
      <c r="B1455" s="10"/>
      <c r="C1455" s="11"/>
      <c r="D1455" s="10"/>
      <c r="I1455" s="15"/>
      <c r="BP1455" s="12"/>
      <c r="BR1455" s="12"/>
      <c r="BT1455" s="12"/>
      <c r="BV1455" s="12"/>
      <c r="BY1455" s="12"/>
      <c r="CB1455" s="12"/>
      <c r="CE1455" s="12"/>
    </row>
    <row r="1456" spans="1:83" x14ac:dyDescent="0.25">
      <c r="A1456" s="9"/>
      <c r="B1456" s="10"/>
      <c r="C1456" s="11"/>
      <c r="D1456" s="10"/>
      <c r="I1456" s="15"/>
      <c r="BP1456" s="12"/>
      <c r="BR1456" s="12"/>
      <c r="BT1456" s="12"/>
      <c r="BV1456" s="12"/>
      <c r="BY1456" s="12"/>
      <c r="CB1456" s="12"/>
      <c r="CE1456" s="12"/>
    </row>
    <row r="1457" spans="1:83" x14ac:dyDescent="0.25">
      <c r="A1457" s="9"/>
      <c r="B1457" s="10"/>
      <c r="C1457" s="11"/>
      <c r="D1457" s="10"/>
      <c r="I1457" s="15"/>
      <c r="BP1457" s="12"/>
      <c r="BR1457" s="12"/>
      <c r="BT1457" s="12"/>
      <c r="BV1457" s="12"/>
      <c r="BY1457" s="12"/>
      <c r="CB1457" s="12"/>
      <c r="CE1457" s="12"/>
    </row>
    <row r="1458" spans="1:83" x14ac:dyDescent="0.25">
      <c r="A1458" s="9"/>
      <c r="B1458" s="10"/>
      <c r="C1458" s="11"/>
      <c r="D1458" s="10"/>
      <c r="I1458" s="15"/>
      <c r="BP1458" s="12"/>
      <c r="BR1458" s="12"/>
      <c r="BT1458" s="12"/>
      <c r="BV1458" s="12"/>
      <c r="BY1458" s="12"/>
      <c r="CB1458" s="12"/>
      <c r="CE1458" s="12"/>
    </row>
    <row r="1459" spans="1:83" x14ac:dyDescent="0.25">
      <c r="A1459" s="9"/>
      <c r="B1459" s="10"/>
      <c r="C1459" s="11"/>
      <c r="D1459" s="10"/>
      <c r="I1459" s="15"/>
      <c r="BP1459" s="12"/>
      <c r="BR1459" s="12"/>
      <c r="BT1459" s="12"/>
      <c r="BV1459" s="12"/>
      <c r="BY1459" s="12"/>
      <c r="CB1459" s="12"/>
      <c r="CE1459" s="12"/>
    </row>
    <row r="1460" spans="1:83" x14ac:dyDescent="0.25">
      <c r="A1460" s="9"/>
      <c r="B1460" s="10"/>
      <c r="C1460" s="11"/>
      <c r="D1460" s="10"/>
      <c r="I1460" s="15"/>
      <c r="BP1460" s="12"/>
      <c r="BR1460" s="12"/>
      <c r="BT1460" s="12"/>
      <c r="BV1460" s="12"/>
      <c r="BY1460" s="12"/>
      <c r="CB1460" s="12"/>
      <c r="CE1460" s="12"/>
    </row>
    <row r="1461" spans="1:83" x14ac:dyDescent="0.25">
      <c r="A1461" s="9"/>
      <c r="B1461" s="10"/>
      <c r="C1461" s="11"/>
      <c r="D1461" s="10"/>
      <c r="I1461" s="15"/>
      <c r="BP1461" s="12"/>
      <c r="BR1461" s="12"/>
      <c r="BT1461" s="12"/>
      <c r="BV1461" s="12"/>
      <c r="BY1461" s="12"/>
      <c r="CB1461" s="12"/>
      <c r="CE1461" s="12"/>
    </row>
    <row r="1462" spans="1:83" x14ac:dyDescent="0.25">
      <c r="A1462" s="9"/>
      <c r="B1462" s="10"/>
      <c r="C1462" s="11"/>
      <c r="D1462" s="10"/>
      <c r="I1462" s="15"/>
      <c r="BP1462" s="12"/>
      <c r="BR1462" s="12"/>
      <c r="BT1462" s="12"/>
      <c r="BV1462" s="12"/>
      <c r="BY1462" s="12"/>
      <c r="CB1462" s="12"/>
      <c r="CE1462" s="12"/>
    </row>
    <row r="1463" spans="1:83" x14ac:dyDescent="0.25">
      <c r="A1463" s="9"/>
      <c r="B1463" s="10"/>
      <c r="C1463" s="11"/>
      <c r="D1463" s="10"/>
      <c r="I1463" s="15"/>
      <c r="BP1463" s="12"/>
      <c r="BR1463" s="12"/>
      <c r="BT1463" s="12"/>
      <c r="BV1463" s="12"/>
      <c r="BY1463" s="12"/>
      <c r="CB1463" s="12"/>
      <c r="CE1463" s="12"/>
    </row>
    <row r="1464" spans="1:83" x14ac:dyDescent="0.25">
      <c r="A1464" s="9"/>
      <c r="B1464" s="10"/>
      <c r="C1464" s="11"/>
      <c r="D1464" s="10"/>
      <c r="I1464" s="15"/>
      <c r="BP1464" s="12"/>
      <c r="BR1464" s="12"/>
      <c r="BT1464" s="12"/>
      <c r="BV1464" s="12"/>
      <c r="BY1464" s="12"/>
      <c r="CB1464" s="12"/>
      <c r="CE1464" s="12"/>
    </row>
    <row r="1465" spans="1:83" x14ac:dyDescent="0.25">
      <c r="A1465" s="9"/>
      <c r="B1465" s="10"/>
      <c r="C1465" s="11"/>
      <c r="D1465" s="10"/>
      <c r="I1465" s="15"/>
      <c r="BP1465" s="12"/>
      <c r="BR1465" s="12"/>
      <c r="BT1465" s="12"/>
      <c r="BV1465" s="12"/>
      <c r="BY1465" s="12"/>
      <c r="CB1465" s="12"/>
      <c r="CE1465" s="12"/>
    </row>
    <row r="1466" spans="1:83" x14ac:dyDescent="0.25">
      <c r="A1466" s="9"/>
      <c r="B1466" s="10"/>
      <c r="C1466" s="11"/>
      <c r="D1466" s="10"/>
      <c r="I1466" s="15"/>
      <c r="BP1466" s="12"/>
      <c r="BR1466" s="12"/>
      <c r="BT1466" s="12"/>
      <c r="BV1466" s="12"/>
      <c r="BY1466" s="12"/>
      <c r="CB1466" s="12"/>
      <c r="CE1466" s="12"/>
    </row>
    <row r="1467" spans="1:83" x14ac:dyDescent="0.25">
      <c r="A1467" s="9"/>
      <c r="B1467" s="10"/>
      <c r="C1467" s="11"/>
      <c r="D1467" s="10"/>
      <c r="I1467" s="15"/>
      <c r="BP1467" s="12"/>
      <c r="BR1467" s="12"/>
      <c r="BT1467" s="12"/>
      <c r="BV1467" s="12"/>
      <c r="BY1467" s="12"/>
      <c r="CB1467" s="12"/>
      <c r="CE1467" s="12"/>
    </row>
    <row r="1468" spans="1:83" x14ac:dyDescent="0.25">
      <c r="A1468" s="9"/>
      <c r="B1468" s="10"/>
      <c r="C1468" s="11"/>
      <c r="D1468" s="10"/>
      <c r="I1468" s="15"/>
      <c r="BP1468" s="12"/>
      <c r="BR1468" s="12"/>
      <c r="BT1468" s="12"/>
      <c r="BV1468" s="12"/>
      <c r="BY1468" s="12"/>
      <c r="CB1468" s="12"/>
      <c r="CE1468" s="12"/>
    </row>
    <row r="1469" spans="1:83" x14ac:dyDescent="0.25">
      <c r="A1469" s="9"/>
      <c r="B1469" s="10"/>
      <c r="C1469" s="11"/>
      <c r="D1469" s="10"/>
      <c r="I1469" s="15"/>
      <c r="BP1469" s="12"/>
      <c r="BR1469" s="12"/>
      <c r="BT1469" s="12"/>
      <c r="BV1469" s="12"/>
      <c r="BY1469" s="12"/>
      <c r="CB1469" s="12"/>
      <c r="CE1469" s="12"/>
    </row>
    <row r="1470" spans="1:83" x14ac:dyDescent="0.25">
      <c r="A1470" s="9"/>
      <c r="B1470" s="10"/>
      <c r="C1470" s="11"/>
      <c r="D1470" s="10"/>
      <c r="I1470" s="15"/>
      <c r="BP1470" s="12"/>
      <c r="BR1470" s="12"/>
      <c r="BT1470" s="12"/>
      <c r="BV1470" s="12"/>
      <c r="BY1470" s="12"/>
      <c r="CB1470" s="12"/>
      <c r="CE1470" s="12"/>
    </row>
    <row r="1471" spans="1:83" x14ac:dyDescent="0.25">
      <c r="A1471" s="9"/>
      <c r="B1471" s="10"/>
      <c r="C1471" s="11"/>
      <c r="D1471" s="10"/>
      <c r="I1471" s="15"/>
      <c r="BP1471" s="12"/>
      <c r="BR1471" s="12"/>
      <c r="BT1471" s="12"/>
      <c r="BV1471" s="12"/>
      <c r="BY1471" s="12"/>
      <c r="CB1471" s="12"/>
      <c r="CE1471" s="12"/>
    </row>
    <row r="1472" spans="1:83" x14ac:dyDescent="0.25">
      <c r="A1472" s="9"/>
      <c r="B1472" s="10"/>
      <c r="C1472" s="11"/>
      <c r="D1472" s="10"/>
      <c r="I1472" s="15"/>
      <c r="BP1472" s="12"/>
      <c r="BR1472" s="12"/>
      <c r="BT1472" s="12"/>
      <c r="BV1472" s="12"/>
      <c r="BY1472" s="12"/>
      <c r="CB1472" s="12"/>
      <c r="CE1472" s="12"/>
    </row>
    <row r="1473" spans="1:83" x14ac:dyDescent="0.25">
      <c r="A1473" s="9"/>
      <c r="B1473" s="10"/>
      <c r="C1473" s="11"/>
      <c r="D1473" s="10"/>
      <c r="I1473" s="15"/>
      <c r="BP1473" s="12"/>
      <c r="BR1473" s="12"/>
      <c r="BT1473" s="12"/>
      <c r="BV1473" s="12"/>
      <c r="BY1473" s="12"/>
      <c r="CB1473" s="12"/>
      <c r="CE1473" s="12"/>
    </row>
    <row r="1474" spans="1:83" x14ac:dyDescent="0.25">
      <c r="A1474" s="9"/>
      <c r="B1474" s="10"/>
      <c r="C1474" s="11"/>
      <c r="D1474" s="10"/>
      <c r="I1474" s="15"/>
      <c r="BP1474" s="12"/>
      <c r="BR1474" s="12"/>
      <c r="BT1474" s="12"/>
      <c r="BV1474" s="12"/>
      <c r="BY1474" s="12"/>
      <c r="CB1474" s="12"/>
      <c r="CE1474" s="12"/>
    </row>
    <row r="1475" spans="1:83" x14ac:dyDescent="0.25">
      <c r="A1475" s="9"/>
      <c r="B1475" s="10"/>
      <c r="C1475" s="11"/>
      <c r="D1475" s="10"/>
      <c r="I1475" s="15"/>
      <c r="BP1475" s="12"/>
      <c r="BR1475" s="12"/>
      <c r="BT1475" s="12"/>
      <c r="BV1475" s="12"/>
      <c r="BY1475" s="12"/>
      <c r="CB1475" s="12"/>
      <c r="CE1475" s="12"/>
    </row>
    <row r="1476" spans="1:83" x14ac:dyDescent="0.25">
      <c r="A1476" s="9"/>
      <c r="B1476" s="10"/>
      <c r="C1476" s="11"/>
      <c r="D1476" s="10"/>
      <c r="I1476" s="15"/>
      <c r="BP1476" s="12"/>
      <c r="BR1476" s="12"/>
      <c r="BT1476" s="12"/>
      <c r="BV1476" s="12"/>
      <c r="BY1476" s="12"/>
      <c r="CB1476" s="12"/>
      <c r="CE1476" s="12"/>
    </row>
    <row r="1477" spans="1:83" x14ac:dyDescent="0.25">
      <c r="A1477" s="9"/>
      <c r="B1477" s="10"/>
      <c r="C1477" s="11"/>
      <c r="D1477" s="10"/>
      <c r="I1477" s="15"/>
      <c r="BP1477" s="12"/>
      <c r="BR1477" s="12"/>
      <c r="BT1477" s="12"/>
      <c r="BV1477" s="12"/>
      <c r="BY1477" s="12"/>
      <c r="CB1477" s="12"/>
      <c r="CE1477" s="12"/>
    </row>
    <row r="1478" spans="1:83" x14ac:dyDescent="0.25">
      <c r="A1478" s="9"/>
      <c r="B1478" s="10"/>
      <c r="C1478" s="11"/>
      <c r="D1478" s="10"/>
      <c r="I1478" s="15"/>
      <c r="BP1478" s="12"/>
      <c r="BR1478" s="12"/>
      <c r="BT1478" s="12"/>
      <c r="BV1478" s="12"/>
      <c r="BY1478" s="12"/>
      <c r="CB1478" s="12"/>
      <c r="CE1478" s="12"/>
    </row>
    <row r="1479" spans="1:83" x14ac:dyDescent="0.25">
      <c r="A1479" s="9"/>
      <c r="B1479" s="10"/>
      <c r="C1479" s="11"/>
      <c r="D1479" s="10"/>
      <c r="I1479" s="15"/>
      <c r="BP1479" s="12"/>
      <c r="BR1479" s="12"/>
      <c r="BT1479" s="12"/>
      <c r="BV1479" s="12"/>
      <c r="BY1479" s="12"/>
      <c r="CB1479" s="12"/>
      <c r="CE1479" s="12"/>
    </row>
    <row r="1480" spans="1:83" x14ac:dyDescent="0.25">
      <c r="A1480" s="9"/>
      <c r="B1480" s="10"/>
      <c r="C1480" s="11"/>
      <c r="D1480" s="10"/>
      <c r="I1480" s="15"/>
      <c r="BP1480" s="12"/>
      <c r="BR1480" s="12"/>
      <c r="BT1480" s="12"/>
      <c r="BV1480" s="12"/>
      <c r="BY1480" s="12"/>
      <c r="CB1480" s="12"/>
      <c r="CE1480" s="12"/>
    </row>
    <row r="1481" spans="1:83" x14ac:dyDescent="0.25">
      <c r="A1481" s="9"/>
      <c r="B1481" s="10"/>
      <c r="C1481" s="11"/>
      <c r="D1481" s="10"/>
      <c r="I1481" s="15"/>
      <c r="BP1481" s="12"/>
      <c r="BR1481" s="12"/>
      <c r="BT1481" s="12"/>
      <c r="BV1481" s="12"/>
      <c r="BY1481" s="12"/>
      <c r="CB1481" s="12"/>
      <c r="CE1481" s="12"/>
    </row>
    <row r="1482" spans="1:83" x14ac:dyDescent="0.25">
      <c r="A1482" s="9"/>
      <c r="B1482" s="10"/>
      <c r="C1482" s="11"/>
      <c r="D1482" s="10"/>
      <c r="I1482" s="15"/>
      <c r="BP1482" s="12"/>
      <c r="BR1482" s="12"/>
      <c r="BT1482" s="12"/>
      <c r="BV1482" s="12"/>
      <c r="BY1482" s="12"/>
      <c r="CB1482" s="12"/>
      <c r="CE1482" s="12"/>
    </row>
    <row r="1483" spans="1:83" x14ac:dyDescent="0.25">
      <c r="A1483" s="9"/>
      <c r="B1483" s="10"/>
      <c r="C1483" s="11"/>
      <c r="D1483" s="10"/>
      <c r="I1483" s="15"/>
      <c r="BP1483" s="12"/>
      <c r="BR1483" s="12"/>
      <c r="BT1483" s="12"/>
      <c r="BV1483" s="12"/>
      <c r="BY1483" s="12"/>
      <c r="CB1483" s="12"/>
      <c r="CE1483" s="12"/>
    </row>
    <row r="1484" spans="1:83" x14ac:dyDescent="0.25">
      <c r="A1484" s="9"/>
      <c r="B1484" s="10"/>
      <c r="C1484" s="11"/>
      <c r="D1484" s="10"/>
      <c r="I1484" s="15"/>
      <c r="BP1484" s="12"/>
      <c r="BR1484" s="12"/>
      <c r="BT1484" s="12"/>
      <c r="BV1484" s="12"/>
      <c r="BY1484" s="12"/>
      <c r="CB1484" s="12"/>
      <c r="CE1484" s="12"/>
    </row>
    <row r="1485" spans="1:83" x14ac:dyDescent="0.25">
      <c r="A1485" s="9"/>
      <c r="B1485" s="10"/>
      <c r="C1485" s="11"/>
      <c r="D1485" s="10"/>
      <c r="I1485" s="15"/>
      <c r="BP1485" s="12"/>
      <c r="BR1485" s="12"/>
      <c r="BT1485" s="12"/>
      <c r="BV1485" s="12"/>
      <c r="BY1485" s="12"/>
      <c r="CB1485" s="12"/>
      <c r="CE1485" s="12"/>
    </row>
    <row r="1486" spans="1:83" x14ac:dyDescent="0.25">
      <c r="A1486" s="9"/>
      <c r="B1486" s="10"/>
      <c r="C1486" s="11"/>
      <c r="D1486" s="10"/>
      <c r="I1486" s="15"/>
      <c r="BP1486" s="12"/>
      <c r="BR1486" s="12"/>
      <c r="BT1486" s="12"/>
      <c r="BV1486" s="12"/>
      <c r="BY1486" s="12"/>
      <c r="CB1486" s="12"/>
      <c r="CE1486" s="12"/>
    </row>
    <row r="1487" spans="1:83" x14ac:dyDescent="0.25">
      <c r="A1487" s="9"/>
      <c r="B1487" s="10"/>
      <c r="C1487" s="11"/>
      <c r="D1487" s="10"/>
      <c r="I1487" s="15"/>
      <c r="BP1487" s="12"/>
      <c r="BR1487" s="12"/>
      <c r="BT1487" s="12"/>
      <c r="BV1487" s="12"/>
      <c r="BY1487" s="12"/>
      <c r="CB1487" s="12"/>
      <c r="CE1487" s="12"/>
    </row>
    <row r="1488" spans="1:83" x14ac:dyDescent="0.25">
      <c r="A1488" s="9"/>
      <c r="B1488" s="10"/>
      <c r="C1488" s="11"/>
      <c r="D1488" s="10"/>
      <c r="I1488" s="15"/>
      <c r="BP1488" s="12"/>
      <c r="BR1488" s="12"/>
      <c r="BT1488" s="12"/>
      <c r="BV1488" s="12"/>
      <c r="BY1488" s="12"/>
      <c r="CB1488" s="12"/>
      <c r="CE1488" s="12"/>
    </row>
    <row r="1489" spans="1:83" x14ac:dyDescent="0.25">
      <c r="A1489" s="9"/>
      <c r="B1489" s="10"/>
      <c r="C1489" s="11"/>
      <c r="D1489" s="10"/>
      <c r="I1489" s="15"/>
      <c r="BP1489" s="12"/>
      <c r="BR1489" s="12"/>
      <c r="BT1489" s="12"/>
      <c r="BV1489" s="12"/>
      <c r="BY1489" s="12"/>
      <c r="CB1489" s="12"/>
      <c r="CE1489" s="12"/>
    </row>
    <row r="1490" spans="1:83" x14ac:dyDescent="0.25">
      <c r="A1490" s="9"/>
      <c r="B1490" s="10"/>
      <c r="C1490" s="11"/>
      <c r="D1490" s="10"/>
      <c r="I1490" s="15"/>
      <c r="BP1490" s="12"/>
      <c r="BR1490" s="12"/>
      <c r="BT1490" s="12"/>
      <c r="BV1490" s="12"/>
      <c r="BY1490" s="12"/>
      <c r="CB1490" s="12"/>
      <c r="CE1490" s="12"/>
    </row>
    <row r="1491" spans="1:83" x14ac:dyDescent="0.25">
      <c r="A1491" s="9"/>
      <c r="B1491" s="10"/>
      <c r="C1491" s="11"/>
      <c r="D1491" s="10"/>
      <c r="I1491" s="15"/>
      <c r="BP1491" s="12"/>
      <c r="BR1491" s="12"/>
      <c r="BT1491" s="12"/>
      <c r="BV1491" s="12"/>
      <c r="BY1491" s="12"/>
      <c r="CB1491" s="12"/>
      <c r="CE1491" s="12"/>
    </row>
    <row r="1492" spans="1:83" x14ac:dyDescent="0.25">
      <c r="A1492" s="9"/>
      <c r="B1492" s="10"/>
      <c r="C1492" s="11"/>
      <c r="D1492" s="10"/>
      <c r="I1492" s="15"/>
      <c r="BP1492" s="12"/>
      <c r="BR1492" s="12"/>
      <c r="BT1492" s="12"/>
      <c r="BV1492" s="12"/>
      <c r="BY1492" s="12"/>
      <c r="CB1492" s="12"/>
      <c r="CE1492" s="12"/>
    </row>
    <row r="1493" spans="1:83" x14ac:dyDescent="0.25">
      <c r="A1493" s="9"/>
      <c r="B1493" s="10"/>
      <c r="C1493" s="11"/>
      <c r="D1493" s="10"/>
      <c r="I1493" s="15"/>
      <c r="BP1493" s="12"/>
      <c r="BR1493" s="12"/>
      <c r="BT1493" s="12"/>
      <c r="BV1493" s="12"/>
      <c r="BY1493" s="12"/>
      <c r="CB1493" s="12"/>
      <c r="CE1493" s="12"/>
    </row>
    <row r="1494" spans="1:83" x14ac:dyDescent="0.25">
      <c r="A1494" s="9"/>
      <c r="B1494" s="10"/>
      <c r="C1494" s="11"/>
      <c r="D1494" s="10"/>
      <c r="I1494" s="15"/>
      <c r="BP1494" s="12"/>
      <c r="BR1494" s="12"/>
      <c r="BT1494" s="12"/>
      <c r="BV1494" s="12"/>
      <c r="BY1494" s="12"/>
      <c r="CB1494" s="12"/>
      <c r="CE1494" s="12"/>
    </row>
    <row r="1495" spans="1:83" x14ac:dyDescent="0.25">
      <c r="A1495" s="9"/>
      <c r="B1495" s="10"/>
      <c r="C1495" s="11"/>
      <c r="D1495" s="10"/>
      <c r="I1495" s="15"/>
      <c r="BP1495" s="12"/>
      <c r="BR1495" s="12"/>
      <c r="BT1495" s="12"/>
      <c r="BV1495" s="12"/>
      <c r="BY1495" s="12"/>
      <c r="CB1495" s="12"/>
      <c r="CE1495" s="12"/>
    </row>
    <row r="1496" spans="1:83" x14ac:dyDescent="0.25">
      <c r="A1496" s="9"/>
      <c r="B1496" s="10"/>
      <c r="C1496" s="11"/>
      <c r="D1496" s="10"/>
      <c r="I1496" s="15"/>
      <c r="BP1496" s="12"/>
      <c r="BR1496" s="12"/>
      <c r="BT1496" s="12"/>
      <c r="BV1496" s="12"/>
      <c r="BY1496" s="12"/>
      <c r="CB1496" s="12"/>
      <c r="CE1496" s="12"/>
    </row>
    <row r="1497" spans="1:83" x14ac:dyDescent="0.25">
      <c r="A1497" s="9"/>
      <c r="B1497" s="10"/>
      <c r="C1497" s="11"/>
      <c r="D1497" s="10"/>
      <c r="I1497" s="15"/>
      <c r="BP1497" s="12"/>
      <c r="BR1497" s="12"/>
      <c r="BT1497" s="12"/>
      <c r="BV1497" s="12"/>
      <c r="BY1497" s="12"/>
      <c r="CB1497" s="12"/>
      <c r="CE1497" s="12"/>
    </row>
    <row r="1498" spans="1:83" x14ac:dyDescent="0.25">
      <c r="A1498" s="9"/>
      <c r="B1498" s="10"/>
      <c r="C1498" s="11"/>
      <c r="D1498" s="10"/>
      <c r="I1498" s="15"/>
      <c r="BP1498" s="12"/>
      <c r="BR1498" s="12"/>
      <c r="BT1498" s="12"/>
      <c r="BV1498" s="12"/>
      <c r="BY1498" s="12"/>
      <c r="CB1498" s="12"/>
      <c r="CE1498" s="12"/>
    </row>
    <row r="1499" spans="1:83" x14ac:dyDescent="0.25">
      <c r="A1499" s="9"/>
      <c r="B1499" s="10"/>
      <c r="C1499" s="11"/>
      <c r="D1499" s="10"/>
      <c r="I1499" s="15"/>
      <c r="BP1499" s="12"/>
      <c r="BR1499" s="12"/>
      <c r="BT1499" s="12"/>
      <c r="BV1499" s="12"/>
      <c r="BY1499" s="12"/>
      <c r="CB1499" s="12"/>
      <c r="CE1499" s="12"/>
    </row>
    <row r="1500" spans="1:83" x14ac:dyDescent="0.25">
      <c r="A1500" s="9"/>
      <c r="B1500" s="10"/>
      <c r="C1500" s="11"/>
      <c r="D1500" s="10"/>
      <c r="I1500" s="15"/>
      <c r="BP1500" s="12"/>
      <c r="BR1500" s="12"/>
      <c r="BT1500" s="12"/>
      <c r="BV1500" s="12"/>
      <c r="BY1500" s="12"/>
      <c r="CB1500" s="12"/>
      <c r="CE1500" s="12"/>
    </row>
    <row r="1501" spans="1:83" x14ac:dyDescent="0.25">
      <c r="A1501" s="9"/>
      <c r="B1501" s="10"/>
      <c r="C1501" s="11"/>
      <c r="D1501" s="10"/>
      <c r="I1501" s="15"/>
      <c r="BP1501" s="12"/>
      <c r="BR1501" s="12"/>
      <c r="BT1501" s="12"/>
      <c r="BV1501" s="12"/>
      <c r="BY1501" s="12"/>
      <c r="CB1501" s="12"/>
      <c r="CE1501" s="12"/>
    </row>
    <row r="1502" spans="1:83" x14ac:dyDescent="0.25">
      <c r="A1502" s="9"/>
      <c r="B1502" s="10"/>
      <c r="C1502" s="11"/>
      <c r="D1502" s="10"/>
      <c r="I1502" s="15"/>
      <c r="BP1502" s="12"/>
      <c r="BR1502" s="12"/>
      <c r="BT1502" s="12"/>
      <c r="BV1502" s="12"/>
      <c r="BY1502" s="12"/>
      <c r="CB1502" s="12"/>
      <c r="CE1502" s="12"/>
    </row>
    <row r="1503" spans="1:83" x14ac:dyDescent="0.25">
      <c r="A1503" s="9"/>
      <c r="B1503" s="10"/>
      <c r="C1503" s="11"/>
      <c r="D1503" s="10"/>
      <c r="I1503" s="15"/>
      <c r="BP1503" s="12"/>
      <c r="BR1503" s="12"/>
      <c r="BT1503" s="12"/>
      <c r="BV1503" s="12"/>
      <c r="BY1503" s="12"/>
      <c r="CB1503" s="12"/>
      <c r="CE1503" s="12"/>
    </row>
    <row r="1504" spans="1:83" x14ac:dyDescent="0.25">
      <c r="A1504" s="9"/>
      <c r="B1504" s="10"/>
      <c r="C1504" s="11"/>
      <c r="D1504" s="10"/>
      <c r="I1504" s="15"/>
      <c r="BP1504" s="12"/>
      <c r="BR1504" s="12"/>
      <c r="BT1504" s="12"/>
      <c r="BV1504" s="12"/>
      <c r="BY1504" s="12"/>
      <c r="CB1504" s="12"/>
      <c r="CE1504" s="12"/>
    </row>
    <row r="1505" spans="1:83" x14ac:dyDescent="0.25">
      <c r="A1505" s="9"/>
      <c r="B1505" s="10"/>
      <c r="C1505" s="11"/>
      <c r="D1505" s="10"/>
      <c r="I1505" s="15"/>
      <c r="BP1505" s="12"/>
      <c r="BR1505" s="12"/>
      <c r="BT1505" s="12"/>
      <c r="BV1505" s="12"/>
      <c r="BY1505" s="12"/>
      <c r="CB1505" s="12"/>
      <c r="CE1505" s="12"/>
    </row>
    <row r="1506" spans="1:83" x14ac:dyDescent="0.25">
      <c r="A1506" s="9"/>
      <c r="B1506" s="10"/>
      <c r="C1506" s="11"/>
      <c r="D1506" s="10"/>
      <c r="I1506" s="15"/>
      <c r="BP1506" s="12"/>
      <c r="BR1506" s="12"/>
      <c r="BT1506" s="12"/>
      <c r="BV1506" s="12"/>
      <c r="BY1506" s="12"/>
      <c r="CB1506" s="12"/>
      <c r="CE1506" s="12"/>
    </row>
    <row r="1507" spans="1:83" x14ac:dyDescent="0.25">
      <c r="A1507" s="9"/>
      <c r="B1507" s="10"/>
      <c r="C1507" s="11"/>
      <c r="D1507" s="10"/>
      <c r="I1507" s="15"/>
      <c r="BP1507" s="12"/>
      <c r="BR1507" s="12"/>
      <c r="BT1507" s="12"/>
      <c r="BV1507" s="12"/>
      <c r="BY1507" s="12"/>
      <c r="CB1507" s="12"/>
      <c r="CE1507" s="12"/>
    </row>
    <row r="1508" spans="1:83" x14ac:dyDescent="0.25">
      <c r="A1508" s="9"/>
      <c r="B1508" s="10"/>
      <c r="C1508" s="11"/>
      <c r="D1508" s="10"/>
      <c r="I1508" s="15"/>
      <c r="BP1508" s="12"/>
      <c r="BR1508" s="12"/>
      <c r="BT1508" s="12"/>
      <c r="BV1508" s="12"/>
      <c r="BY1508" s="12"/>
      <c r="CB1508" s="12"/>
      <c r="CE1508" s="12"/>
    </row>
    <row r="1509" spans="1:83" x14ac:dyDescent="0.25">
      <c r="A1509" s="9"/>
      <c r="B1509" s="10"/>
      <c r="C1509" s="11"/>
      <c r="D1509" s="10"/>
      <c r="I1509" s="15"/>
      <c r="BP1509" s="12"/>
      <c r="BR1509" s="12"/>
      <c r="BT1509" s="12"/>
      <c r="BV1509" s="12"/>
      <c r="BY1509" s="12"/>
      <c r="CB1509" s="12"/>
      <c r="CE1509" s="12"/>
    </row>
    <row r="1510" spans="1:83" x14ac:dyDescent="0.25">
      <c r="A1510" s="9"/>
      <c r="B1510" s="10"/>
      <c r="C1510" s="11"/>
      <c r="D1510" s="10"/>
      <c r="I1510" s="15"/>
      <c r="BP1510" s="12"/>
      <c r="BR1510" s="12"/>
      <c r="BT1510" s="12"/>
      <c r="BV1510" s="12"/>
      <c r="BY1510" s="12"/>
      <c r="CB1510" s="12"/>
      <c r="CE1510" s="12"/>
    </row>
    <row r="1511" spans="1:83" x14ac:dyDescent="0.25">
      <c r="A1511" s="9"/>
      <c r="B1511" s="10"/>
      <c r="C1511" s="11"/>
      <c r="D1511" s="10"/>
      <c r="I1511" s="15"/>
      <c r="BP1511" s="12"/>
      <c r="BR1511" s="12"/>
      <c r="BT1511" s="12"/>
      <c r="BV1511" s="12"/>
      <c r="BY1511" s="12"/>
      <c r="CB1511" s="12"/>
      <c r="CE1511" s="12"/>
    </row>
    <row r="1512" spans="1:83" x14ac:dyDescent="0.25">
      <c r="A1512" s="9"/>
      <c r="B1512" s="10"/>
      <c r="C1512" s="11"/>
      <c r="D1512" s="10"/>
      <c r="I1512" s="15"/>
      <c r="BP1512" s="12"/>
      <c r="BR1512" s="12"/>
      <c r="BT1512" s="12"/>
      <c r="BV1512" s="12"/>
      <c r="BY1512" s="12"/>
      <c r="CB1512" s="12"/>
      <c r="CE1512" s="12"/>
    </row>
    <row r="1513" spans="1:83" x14ac:dyDescent="0.25">
      <c r="A1513" s="9"/>
      <c r="B1513" s="10"/>
      <c r="C1513" s="11"/>
      <c r="D1513" s="10"/>
      <c r="I1513" s="15"/>
      <c r="BP1513" s="12"/>
      <c r="BR1513" s="12"/>
      <c r="BT1513" s="12"/>
      <c r="BV1513" s="12"/>
      <c r="BY1513" s="12"/>
      <c r="CB1513" s="12"/>
      <c r="CE1513" s="12"/>
    </row>
    <row r="1514" spans="1:83" x14ac:dyDescent="0.25">
      <c r="A1514" s="9"/>
      <c r="B1514" s="10"/>
      <c r="C1514" s="11"/>
      <c r="D1514" s="10"/>
      <c r="I1514" s="15"/>
      <c r="BP1514" s="12"/>
      <c r="BR1514" s="12"/>
      <c r="BT1514" s="12"/>
      <c r="BV1514" s="12"/>
      <c r="BY1514" s="12"/>
      <c r="CB1514" s="12"/>
      <c r="CE1514" s="12"/>
    </row>
    <row r="1515" spans="1:83" x14ac:dyDescent="0.25">
      <c r="A1515" s="9"/>
      <c r="B1515" s="10"/>
      <c r="C1515" s="11"/>
      <c r="D1515" s="10"/>
      <c r="I1515" s="15"/>
      <c r="BP1515" s="12"/>
      <c r="BR1515" s="12"/>
      <c r="BT1515" s="12"/>
      <c r="BV1515" s="12"/>
      <c r="BY1515" s="12"/>
      <c r="CB1515" s="12"/>
      <c r="CE1515" s="12"/>
    </row>
    <row r="1516" spans="1:83" x14ac:dyDescent="0.25">
      <c r="A1516" s="9"/>
      <c r="B1516" s="10"/>
      <c r="C1516" s="11"/>
      <c r="D1516" s="10"/>
      <c r="I1516" s="15"/>
      <c r="BP1516" s="12"/>
      <c r="BR1516" s="12"/>
      <c r="BT1516" s="12"/>
      <c r="BV1516" s="12"/>
      <c r="BY1516" s="12"/>
      <c r="CB1516" s="12"/>
      <c r="CE1516" s="12"/>
    </row>
    <row r="1517" spans="1:83" x14ac:dyDescent="0.25">
      <c r="A1517" s="9"/>
      <c r="B1517" s="10"/>
      <c r="C1517" s="11"/>
      <c r="D1517" s="10"/>
      <c r="I1517" s="15"/>
      <c r="BP1517" s="12"/>
      <c r="BR1517" s="12"/>
      <c r="BT1517" s="12"/>
      <c r="BV1517" s="12"/>
      <c r="BY1517" s="12"/>
      <c r="CB1517" s="12"/>
      <c r="CE1517" s="12"/>
    </row>
    <row r="1518" spans="1:83" x14ac:dyDescent="0.25">
      <c r="A1518" s="9"/>
      <c r="B1518" s="10"/>
      <c r="C1518" s="11"/>
      <c r="D1518" s="10"/>
      <c r="I1518" s="15"/>
      <c r="BP1518" s="12"/>
      <c r="BR1518" s="12"/>
      <c r="BT1518" s="12"/>
      <c r="BV1518" s="12"/>
      <c r="BY1518" s="12"/>
      <c r="CB1518" s="12"/>
      <c r="CE1518" s="12"/>
    </row>
    <row r="1519" spans="1:83" x14ac:dyDescent="0.25">
      <c r="A1519" s="9"/>
      <c r="B1519" s="10"/>
      <c r="C1519" s="11"/>
      <c r="D1519" s="10"/>
      <c r="I1519" s="15"/>
      <c r="BP1519" s="12"/>
      <c r="BR1519" s="12"/>
      <c r="BT1519" s="12"/>
      <c r="BV1519" s="12"/>
      <c r="BY1519" s="12"/>
      <c r="CB1519" s="12"/>
      <c r="CE1519" s="12"/>
    </row>
    <row r="1520" spans="1:83" x14ac:dyDescent="0.25">
      <c r="A1520" s="9"/>
      <c r="B1520" s="10"/>
      <c r="C1520" s="11"/>
      <c r="D1520" s="10"/>
      <c r="I1520" s="15"/>
      <c r="BP1520" s="12"/>
      <c r="BR1520" s="12"/>
      <c r="BT1520" s="12"/>
      <c r="BV1520" s="12"/>
      <c r="BY1520" s="12"/>
      <c r="CB1520" s="12"/>
      <c r="CE1520" s="12"/>
    </row>
    <row r="1521" spans="1:83" x14ac:dyDescent="0.25">
      <c r="A1521" s="9"/>
      <c r="B1521" s="10"/>
      <c r="C1521" s="11"/>
      <c r="D1521" s="10"/>
      <c r="I1521" s="15"/>
      <c r="BP1521" s="12"/>
      <c r="BR1521" s="12"/>
      <c r="BT1521" s="12"/>
      <c r="BV1521" s="12"/>
      <c r="BY1521" s="12"/>
      <c r="CB1521" s="12"/>
      <c r="CE1521" s="12"/>
    </row>
    <row r="1522" spans="1:83" x14ac:dyDescent="0.25">
      <c r="A1522" s="9"/>
      <c r="B1522" s="10"/>
      <c r="C1522" s="11"/>
      <c r="D1522" s="10"/>
      <c r="I1522" s="15"/>
      <c r="BP1522" s="12"/>
      <c r="BR1522" s="12"/>
      <c r="BT1522" s="12"/>
      <c r="BV1522" s="12"/>
      <c r="BY1522" s="12"/>
      <c r="CB1522" s="12"/>
      <c r="CE1522" s="12"/>
    </row>
    <row r="1523" spans="1:83" x14ac:dyDescent="0.25">
      <c r="A1523" s="9"/>
      <c r="B1523" s="10"/>
      <c r="C1523" s="11"/>
      <c r="D1523" s="10"/>
      <c r="I1523" s="15"/>
      <c r="BP1523" s="12"/>
      <c r="BR1523" s="12"/>
      <c r="BT1523" s="12"/>
      <c r="BV1523" s="12"/>
      <c r="BY1523" s="12"/>
      <c r="CB1523" s="12"/>
      <c r="CE1523" s="12"/>
    </row>
    <row r="1524" spans="1:83" x14ac:dyDescent="0.25">
      <c r="A1524" s="9"/>
      <c r="B1524" s="10"/>
      <c r="C1524" s="11"/>
      <c r="D1524" s="10"/>
      <c r="I1524" s="15"/>
      <c r="BP1524" s="12"/>
      <c r="BR1524" s="12"/>
      <c r="BT1524" s="12"/>
      <c r="BV1524" s="12"/>
      <c r="BY1524" s="12"/>
      <c r="CB1524" s="12"/>
      <c r="CE1524" s="12"/>
    </row>
    <row r="1525" spans="1:83" x14ac:dyDescent="0.25">
      <c r="A1525" s="9"/>
      <c r="B1525" s="10"/>
      <c r="C1525" s="11"/>
      <c r="D1525" s="10"/>
      <c r="I1525" s="15"/>
      <c r="BP1525" s="12"/>
      <c r="BR1525" s="12"/>
      <c r="BT1525" s="12"/>
      <c r="BV1525" s="12"/>
      <c r="BY1525" s="12"/>
      <c r="CB1525" s="12"/>
      <c r="CE1525" s="12"/>
    </row>
    <row r="1526" spans="1:83" x14ac:dyDescent="0.25">
      <c r="A1526" s="9"/>
      <c r="B1526" s="10"/>
      <c r="C1526" s="11"/>
      <c r="D1526" s="10"/>
      <c r="I1526" s="15"/>
      <c r="BP1526" s="12"/>
      <c r="BR1526" s="12"/>
      <c r="BT1526" s="12"/>
      <c r="BV1526" s="12"/>
      <c r="BY1526" s="12"/>
      <c r="CB1526" s="12"/>
      <c r="CE1526" s="12"/>
    </row>
    <row r="1527" spans="1:83" x14ac:dyDescent="0.25">
      <c r="A1527" s="9"/>
      <c r="B1527" s="10"/>
      <c r="C1527" s="11"/>
      <c r="D1527" s="10"/>
      <c r="I1527" s="15"/>
      <c r="BP1527" s="12"/>
      <c r="BR1527" s="12"/>
      <c r="BT1527" s="12"/>
      <c r="BV1527" s="12"/>
      <c r="BY1527" s="12"/>
      <c r="CB1527" s="12"/>
      <c r="CE1527" s="12"/>
    </row>
    <row r="1528" spans="1:83" x14ac:dyDescent="0.25">
      <c r="A1528" s="9"/>
      <c r="B1528" s="10"/>
      <c r="C1528" s="11"/>
      <c r="D1528" s="10"/>
      <c r="I1528" s="15"/>
      <c r="BP1528" s="12"/>
      <c r="BR1528" s="12"/>
      <c r="BT1528" s="12"/>
      <c r="BV1528" s="12"/>
      <c r="BY1528" s="12"/>
      <c r="CB1528" s="12"/>
      <c r="CE1528" s="12"/>
    </row>
    <row r="1529" spans="1:83" x14ac:dyDescent="0.25">
      <c r="A1529" s="9"/>
      <c r="B1529" s="10"/>
      <c r="C1529" s="11"/>
      <c r="D1529" s="10"/>
      <c r="I1529" s="15"/>
      <c r="BP1529" s="12"/>
      <c r="BR1529" s="12"/>
      <c r="BT1529" s="12"/>
      <c r="BV1529" s="12"/>
      <c r="BY1529" s="12"/>
      <c r="CB1529" s="12"/>
      <c r="CE1529" s="12"/>
    </row>
    <row r="1530" spans="1:83" x14ac:dyDescent="0.25">
      <c r="A1530" s="9"/>
      <c r="B1530" s="10"/>
      <c r="C1530" s="11"/>
      <c r="D1530" s="10"/>
      <c r="I1530" s="15"/>
      <c r="BP1530" s="12"/>
      <c r="BR1530" s="12"/>
      <c r="BT1530" s="12"/>
      <c r="BV1530" s="12"/>
      <c r="BY1530" s="12"/>
      <c r="CB1530" s="12"/>
      <c r="CE1530" s="12"/>
    </row>
    <row r="1531" spans="1:83" x14ac:dyDescent="0.25">
      <c r="A1531" s="9"/>
      <c r="B1531" s="10"/>
      <c r="C1531" s="11"/>
      <c r="D1531" s="10"/>
      <c r="I1531" s="15"/>
      <c r="BP1531" s="12"/>
      <c r="BR1531" s="12"/>
      <c r="BT1531" s="12"/>
      <c r="BV1531" s="12"/>
      <c r="BY1531" s="12"/>
      <c r="CB1531" s="12"/>
      <c r="CE1531" s="12"/>
    </row>
    <row r="1532" spans="1:83" x14ac:dyDescent="0.25">
      <c r="A1532" s="9"/>
      <c r="B1532" s="10"/>
      <c r="C1532" s="11"/>
      <c r="D1532" s="10"/>
      <c r="I1532" s="15"/>
      <c r="BP1532" s="12"/>
      <c r="BR1532" s="12"/>
      <c r="BT1532" s="12"/>
      <c r="BV1532" s="12"/>
      <c r="BY1532" s="12"/>
      <c r="CB1532" s="12"/>
      <c r="CE1532" s="12"/>
    </row>
    <row r="1533" spans="1:83" x14ac:dyDescent="0.25">
      <c r="A1533" s="9"/>
      <c r="B1533" s="10"/>
      <c r="C1533" s="11"/>
      <c r="D1533" s="10"/>
      <c r="I1533" s="15"/>
      <c r="BP1533" s="12"/>
      <c r="BR1533" s="12"/>
      <c r="BT1533" s="12"/>
      <c r="BV1533" s="12"/>
      <c r="BY1533" s="12"/>
      <c r="CB1533" s="12"/>
      <c r="CE1533" s="12"/>
    </row>
    <row r="1534" spans="1:83" x14ac:dyDescent="0.25">
      <c r="A1534" s="9"/>
      <c r="B1534" s="10"/>
      <c r="C1534" s="11"/>
      <c r="D1534" s="10"/>
      <c r="I1534" s="15"/>
      <c r="BP1534" s="12"/>
      <c r="BR1534" s="12"/>
      <c r="BT1534" s="12"/>
      <c r="BV1534" s="12"/>
      <c r="BY1534" s="12"/>
      <c r="CB1534" s="12"/>
      <c r="CE1534" s="12"/>
    </row>
    <row r="1535" spans="1:83" x14ac:dyDescent="0.25">
      <c r="A1535" s="9"/>
      <c r="B1535" s="10"/>
      <c r="C1535" s="11"/>
      <c r="D1535" s="10"/>
      <c r="I1535" s="15"/>
      <c r="BP1535" s="12"/>
      <c r="BR1535" s="12"/>
      <c r="BT1535" s="12"/>
      <c r="BV1535" s="12"/>
      <c r="BY1535" s="12"/>
      <c r="CB1535" s="12"/>
      <c r="CE1535" s="12"/>
    </row>
    <row r="1536" spans="1:83" x14ac:dyDescent="0.25">
      <c r="A1536" s="9"/>
      <c r="B1536" s="10"/>
      <c r="C1536" s="11"/>
      <c r="D1536" s="10"/>
      <c r="I1536" s="15"/>
      <c r="BP1536" s="12"/>
      <c r="BR1536" s="12"/>
      <c r="BT1536" s="12"/>
      <c r="BV1536" s="12"/>
      <c r="BY1536" s="12"/>
      <c r="CB1536" s="12"/>
      <c r="CE1536" s="12"/>
    </row>
    <row r="1537" spans="1:83" x14ac:dyDescent="0.25">
      <c r="A1537" s="9"/>
      <c r="B1537" s="10"/>
      <c r="C1537" s="11"/>
      <c r="D1537" s="10"/>
      <c r="I1537" s="15"/>
      <c r="BP1537" s="12"/>
      <c r="BR1537" s="12"/>
      <c r="BT1537" s="12"/>
      <c r="BV1537" s="12"/>
      <c r="BY1537" s="12"/>
      <c r="CB1537" s="12"/>
      <c r="CE1537" s="12"/>
    </row>
    <row r="1538" spans="1:83" x14ac:dyDescent="0.25">
      <c r="A1538" s="9"/>
      <c r="B1538" s="10"/>
      <c r="C1538" s="11"/>
      <c r="D1538" s="10"/>
      <c r="I1538" s="15"/>
      <c r="BP1538" s="12"/>
      <c r="BR1538" s="12"/>
      <c r="BT1538" s="12"/>
      <c r="BV1538" s="12"/>
      <c r="BY1538" s="12"/>
      <c r="CB1538" s="12"/>
      <c r="CE1538" s="12"/>
    </row>
    <row r="1539" spans="1:83" x14ac:dyDescent="0.25">
      <c r="A1539" s="9"/>
      <c r="B1539" s="10"/>
      <c r="C1539" s="11"/>
      <c r="D1539" s="10"/>
      <c r="I1539" s="15"/>
      <c r="BP1539" s="12"/>
      <c r="BR1539" s="12"/>
      <c r="BT1539" s="12"/>
      <c r="BV1539" s="12"/>
      <c r="BY1539" s="12"/>
      <c r="CB1539" s="12"/>
      <c r="CE1539" s="12"/>
    </row>
    <row r="1540" spans="1:83" x14ac:dyDescent="0.25">
      <c r="A1540" s="9"/>
      <c r="B1540" s="10"/>
      <c r="C1540" s="11"/>
      <c r="D1540" s="10"/>
      <c r="I1540" s="15"/>
      <c r="BP1540" s="12"/>
      <c r="BR1540" s="12"/>
      <c r="BT1540" s="12"/>
      <c r="BV1540" s="12"/>
      <c r="BY1540" s="12"/>
      <c r="CB1540" s="12"/>
      <c r="CE1540" s="12"/>
    </row>
    <row r="1541" spans="1:83" x14ac:dyDescent="0.25">
      <c r="A1541" s="9"/>
      <c r="B1541" s="10"/>
      <c r="C1541" s="11"/>
      <c r="D1541" s="10"/>
      <c r="I1541" s="15"/>
      <c r="BP1541" s="12"/>
      <c r="BR1541" s="12"/>
      <c r="BT1541" s="12"/>
      <c r="BV1541" s="12"/>
      <c r="BY1541" s="12"/>
      <c r="CB1541" s="12"/>
      <c r="CE1541" s="12"/>
    </row>
    <row r="1542" spans="1:83" x14ac:dyDescent="0.25">
      <c r="A1542" s="9"/>
      <c r="B1542" s="10"/>
      <c r="C1542" s="11"/>
      <c r="D1542" s="10"/>
      <c r="I1542" s="15"/>
      <c r="BP1542" s="12"/>
      <c r="BR1542" s="12"/>
      <c r="BT1542" s="12"/>
      <c r="BV1542" s="12"/>
      <c r="BY1542" s="12"/>
      <c r="CB1542" s="12"/>
      <c r="CE1542" s="12"/>
    </row>
    <row r="1543" spans="1:83" x14ac:dyDescent="0.25">
      <c r="A1543" s="9"/>
      <c r="B1543" s="10"/>
      <c r="C1543" s="11"/>
      <c r="D1543" s="10"/>
      <c r="I1543" s="15"/>
      <c r="BP1543" s="12"/>
      <c r="BR1543" s="12"/>
      <c r="BT1543" s="12"/>
      <c r="BV1543" s="12"/>
      <c r="BY1543" s="12"/>
      <c r="CB1543" s="12"/>
      <c r="CE1543" s="12"/>
    </row>
    <row r="1544" spans="1:83" x14ac:dyDescent="0.25">
      <c r="A1544" s="9"/>
      <c r="B1544" s="10"/>
      <c r="C1544" s="11"/>
      <c r="D1544" s="10"/>
      <c r="I1544" s="15"/>
      <c r="BP1544" s="12"/>
      <c r="BR1544" s="12"/>
      <c r="BT1544" s="12"/>
      <c r="BV1544" s="12"/>
      <c r="BY1544" s="12"/>
      <c r="CB1544" s="12"/>
      <c r="CE1544" s="12"/>
    </row>
    <row r="1545" spans="1:83" x14ac:dyDescent="0.25">
      <c r="A1545" s="9"/>
      <c r="B1545" s="10"/>
      <c r="C1545" s="11"/>
      <c r="D1545" s="10"/>
      <c r="I1545" s="15"/>
      <c r="BP1545" s="12"/>
      <c r="BR1545" s="12"/>
      <c r="BT1545" s="12"/>
      <c r="BV1545" s="12"/>
      <c r="BY1545" s="12"/>
      <c r="CB1545" s="12"/>
      <c r="CE1545" s="12"/>
    </row>
    <row r="1546" spans="1:83" x14ac:dyDescent="0.25">
      <c r="A1546" s="9"/>
      <c r="B1546" s="10"/>
      <c r="C1546" s="11"/>
      <c r="D1546" s="10"/>
      <c r="I1546" s="15"/>
      <c r="BP1546" s="12"/>
      <c r="BR1546" s="12"/>
      <c r="BT1546" s="12"/>
      <c r="BV1546" s="12"/>
      <c r="BY1546" s="12"/>
      <c r="CB1546" s="12"/>
      <c r="CE1546" s="12"/>
    </row>
    <row r="1547" spans="1:83" x14ac:dyDescent="0.25">
      <c r="A1547" s="9"/>
      <c r="B1547" s="10"/>
      <c r="C1547" s="11"/>
      <c r="D1547" s="10"/>
      <c r="I1547" s="15"/>
      <c r="BP1547" s="12"/>
      <c r="BR1547" s="12"/>
      <c r="BT1547" s="12"/>
      <c r="BV1547" s="12"/>
      <c r="BY1547" s="12"/>
      <c r="CB1547" s="12"/>
      <c r="CE1547" s="12"/>
    </row>
    <row r="1548" spans="1:83" x14ac:dyDescent="0.25">
      <c r="A1548" s="9"/>
      <c r="B1548" s="10"/>
      <c r="C1548" s="11"/>
      <c r="D1548" s="10"/>
      <c r="I1548" s="15"/>
      <c r="BP1548" s="12"/>
      <c r="BR1548" s="12"/>
      <c r="BT1548" s="12"/>
      <c r="BV1548" s="12"/>
      <c r="BY1548" s="12"/>
      <c r="CB1548" s="12"/>
      <c r="CE1548" s="12"/>
    </row>
    <row r="1549" spans="1:83" x14ac:dyDescent="0.25">
      <c r="A1549" s="9"/>
      <c r="B1549" s="10"/>
      <c r="C1549" s="11"/>
      <c r="D1549" s="10"/>
      <c r="I1549" s="15"/>
      <c r="BP1549" s="12"/>
      <c r="BR1549" s="12"/>
      <c r="BT1549" s="12"/>
      <c r="BV1549" s="12"/>
      <c r="BY1549" s="12"/>
      <c r="CB1549" s="12"/>
      <c r="CE1549" s="12"/>
    </row>
    <row r="1550" spans="1:83" x14ac:dyDescent="0.25">
      <c r="A1550" s="9"/>
      <c r="B1550" s="10"/>
      <c r="C1550" s="11"/>
      <c r="D1550" s="10"/>
      <c r="I1550" s="15"/>
      <c r="BP1550" s="12"/>
      <c r="BR1550" s="12"/>
      <c r="BT1550" s="12"/>
      <c r="BV1550" s="12"/>
      <c r="BY1550" s="12"/>
      <c r="CB1550" s="12"/>
      <c r="CE1550" s="12"/>
    </row>
    <row r="1551" spans="1:83" x14ac:dyDescent="0.25">
      <c r="A1551" s="9"/>
      <c r="B1551" s="10"/>
      <c r="C1551" s="11"/>
      <c r="D1551" s="10"/>
      <c r="I1551" s="15"/>
      <c r="BP1551" s="12"/>
      <c r="BR1551" s="12"/>
      <c r="BT1551" s="12"/>
      <c r="BV1551" s="12"/>
      <c r="BY1551" s="12"/>
      <c r="CB1551" s="12"/>
      <c r="CE1551" s="12"/>
    </row>
    <row r="1552" spans="1:83" x14ac:dyDescent="0.25">
      <c r="A1552" s="9"/>
      <c r="B1552" s="10"/>
      <c r="C1552" s="11"/>
      <c r="D1552" s="10"/>
      <c r="I1552" s="15"/>
      <c r="BP1552" s="12"/>
      <c r="BR1552" s="12"/>
      <c r="BT1552" s="12"/>
      <c r="BV1552" s="12"/>
      <c r="BY1552" s="12"/>
      <c r="CB1552" s="12"/>
      <c r="CE1552" s="12"/>
    </row>
    <row r="1553" spans="1:83" x14ac:dyDescent="0.25">
      <c r="A1553" s="9"/>
      <c r="B1553" s="10"/>
      <c r="C1553" s="11"/>
      <c r="D1553" s="10"/>
      <c r="I1553" s="15"/>
      <c r="BP1553" s="12"/>
      <c r="BR1553" s="12"/>
      <c r="BT1553" s="12"/>
      <c r="BV1553" s="12"/>
      <c r="BY1553" s="12"/>
      <c r="CB1553" s="12"/>
      <c r="CE1553" s="12"/>
    </row>
    <row r="1554" spans="1:83" x14ac:dyDescent="0.25">
      <c r="A1554" s="9"/>
      <c r="B1554" s="10"/>
      <c r="C1554" s="11"/>
      <c r="D1554" s="10"/>
      <c r="I1554" s="15"/>
      <c r="BP1554" s="12"/>
      <c r="BR1554" s="12"/>
      <c r="BT1554" s="12"/>
      <c r="BV1554" s="12"/>
      <c r="BY1554" s="12"/>
      <c r="CB1554" s="12"/>
      <c r="CE1554" s="12"/>
    </row>
    <row r="1555" spans="1:83" x14ac:dyDescent="0.25">
      <c r="A1555" s="9"/>
      <c r="B1555" s="10"/>
      <c r="C1555" s="11"/>
      <c r="D1555" s="10"/>
      <c r="I1555" s="15"/>
      <c r="BP1555" s="12"/>
      <c r="BR1555" s="12"/>
      <c r="BT1555" s="12"/>
      <c r="BV1555" s="12"/>
      <c r="BY1555" s="12"/>
      <c r="CB1555" s="12"/>
      <c r="CE1555" s="12"/>
    </row>
    <row r="1556" spans="1:83" x14ac:dyDescent="0.25">
      <c r="A1556" s="9"/>
      <c r="B1556" s="10"/>
      <c r="C1556" s="11"/>
      <c r="D1556" s="10"/>
      <c r="I1556" s="15"/>
      <c r="BP1556" s="12"/>
      <c r="BR1556" s="12"/>
      <c r="BT1556" s="12"/>
      <c r="BV1556" s="12"/>
      <c r="BY1556" s="12"/>
      <c r="CB1556" s="12"/>
      <c r="CE1556" s="12"/>
    </row>
    <row r="1557" spans="1:83" x14ac:dyDescent="0.25">
      <c r="A1557" s="9"/>
      <c r="B1557" s="10"/>
      <c r="C1557" s="11"/>
      <c r="D1557" s="10"/>
      <c r="I1557" s="15"/>
      <c r="BP1557" s="12"/>
      <c r="BR1557" s="12"/>
      <c r="BT1557" s="12"/>
      <c r="BV1557" s="12"/>
      <c r="BY1557" s="12"/>
      <c r="CB1557" s="12"/>
      <c r="CE1557" s="12"/>
    </row>
    <row r="1558" spans="1:83" x14ac:dyDescent="0.25">
      <c r="A1558" s="9"/>
      <c r="B1558" s="10"/>
      <c r="C1558" s="11"/>
      <c r="D1558" s="10"/>
      <c r="I1558" s="15"/>
      <c r="BP1558" s="12"/>
      <c r="BR1558" s="12"/>
      <c r="BT1558" s="12"/>
      <c r="BV1558" s="12"/>
      <c r="BY1558" s="12"/>
      <c r="CB1558" s="12"/>
      <c r="CE1558" s="12"/>
    </row>
    <row r="1559" spans="1:83" x14ac:dyDescent="0.25">
      <c r="A1559" s="9"/>
      <c r="B1559" s="10"/>
      <c r="C1559" s="11"/>
      <c r="D1559" s="10"/>
      <c r="I1559" s="15"/>
      <c r="BP1559" s="12"/>
      <c r="BR1559" s="12"/>
      <c r="BT1559" s="12"/>
      <c r="BV1559" s="12"/>
      <c r="BY1559" s="12"/>
      <c r="CB1559" s="12"/>
      <c r="CE1559" s="12"/>
    </row>
    <row r="1560" spans="1:83" x14ac:dyDescent="0.25">
      <c r="A1560" s="9"/>
      <c r="B1560" s="10"/>
      <c r="C1560" s="11"/>
      <c r="D1560" s="10"/>
      <c r="I1560" s="15"/>
      <c r="BP1560" s="12"/>
      <c r="BR1560" s="12"/>
      <c r="BT1560" s="12"/>
      <c r="BV1560" s="12"/>
      <c r="BY1560" s="12"/>
      <c r="CB1560" s="12"/>
      <c r="CE1560" s="12"/>
    </row>
    <row r="1561" spans="1:83" x14ac:dyDescent="0.25">
      <c r="A1561" s="9"/>
      <c r="B1561" s="10"/>
      <c r="C1561" s="11"/>
      <c r="D1561" s="10"/>
      <c r="I1561" s="15"/>
      <c r="BP1561" s="12"/>
      <c r="BR1561" s="12"/>
      <c r="BT1561" s="12"/>
      <c r="BV1561" s="12"/>
      <c r="BY1561" s="12"/>
      <c r="CB1561" s="12"/>
      <c r="CE1561" s="12"/>
    </row>
    <row r="1562" spans="1:83" x14ac:dyDescent="0.25">
      <c r="A1562" s="9"/>
      <c r="B1562" s="10"/>
      <c r="C1562" s="11"/>
      <c r="D1562" s="10"/>
      <c r="I1562" s="15"/>
      <c r="BP1562" s="12"/>
      <c r="BR1562" s="12"/>
      <c r="BT1562" s="12"/>
      <c r="BV1562" s="12"/>
      <c r="BY1562" s="12"/>
      <c r="CB1562" s="12"/>
      <c r="CE1562" s="12"/>
    </row>
    <row r="1563" spans="1:83" x14ac:dyDescent="0.25">
      <c r="A1563" s="9"/>
      <c r="B1563" s="10"/>
      <c r="C1563" s="11"/>
      <c r="D1563" s="10"/>
      <c r="I1563" s="15"/>
      <c r="BP1563" s="12"/>
      <c r="BR1563" s="12"/>
      <c r="BT1563" s="12"/>
      <c r="BV1563" s="12"/>
      <c r="BY1563" s="12"/>
      <c r="CB1563" s="12"/>
      <c r="CE1563" s="12"/>
    </row>
    <row r="1564" spans="1:83" x14ac:dyDescent="0.25">
      <c r="A1564" s="9"/>
      <c r="B1564" s="10"/>
      <c r="C1564" s="11"/>
      <c r="D1564" s="10"/>
      <c r="I1564" s="15"/>
      <c r="BP1564" s="12"/>
      <c r="BR1564" s="12"/>
      <c r="BT1564" s="12"/>
      <c r="BV1564" s="12"/>
      <c r="BY1564" s="12"/>
      <c r="CB1564" s="12"/>
      <c r="CE1564" s="12"/>
    </row>
    <row r="1565" spans="1:83" x14ac:dyDescent="0.25">
      <c r="A1565" s="9"/>
      <c r="B1565" s="10"/>
      <c r="C1565" s="11"/>
      <c r="D1565" s="10"/>
      <c r="I1565" s="15"/>
      <c r="BP1565" s="12"/>
      <c r="BR1565" s="12"/>
      <c r="BT1565" s="12"/>
      <c r="BV1565" s="12"/>
      <c r="BY1565" s="12"/>
      <c r="CB1565" s="12"/>
      <c r="CE1565" s="12"/>
    </row>
    <row r="1566" spans="1:83" x14ac:dyDescent="0.25">
      <c r="A1566" s="9"/>
      <c r="B1566" s="10"/>
      <c r="C1566" s="11"/>
      <c r="D1566" s="10"/>
      <c r="I1566" s="15"/>
      <c r="BP1566" s="12"/>
      <c r="BR1566" s="12"/>
      <c r="BT1566" s="12"/>
      <c r="BV1566" s="12"/>
      <c r="BY1566" s="12"/>
      <c r="CB1566" s="12"/>
      <c r="CE1566" s="12"/>
    </row>
    <row r="1567" spans="1:83" x14ac:dyDescent="0.25">
      <c r="A1567" s="9"/>
      <c r="B1567" s="10"/>
      <c r="C1567" s="11"/>
      <c r="D1567" s="10"/>
      <c r="I1567" s="15"/>
      <c r="BP1567" s="12"/>
      <c r="BR1567" s="12"/>
      <c r="BT1567" s="12"/>
      <c r="BV1567" s="12"/>
      <c r="BY1567" s="12"/>
      <c r="CB1567" s="12"/>
      <c r="CE1567" s="12"/>
    </row>
    <row r="1568" spans="1:83" x14ac:dyDescent="0.25">
      <c r="A1568" s="9"/>
      <c r="B1568" s="10"/>
      <c r="C1568" s="11"/>
      <c r="D1568" s="10"/>
      <c r="I1568" s="15"/>
      <c r="BP1568" s="12"/>
      <c r="BR1568" s="12"/>
      <c r="BT1568" s="12"/>
      <c r="BV1568" s="12"/>
      <c r="BY1568" s="12"/>
      <c r="CB1568" s="12"/>
      <c r="CE1568" s="12"/>
    </row>
    <row r="1569" spans="1:83" x14ac:dyDescent="0.25">
      <c r="A1569" s="9"/>
      <c r="B1569" s="10"/>
      <c r="C1569" s="11"/>
      <c r="D1569" s="10"/>
      <c r="I1569" s="15"/>
      <c r="BP1569" s="12"/>
      <c r="BR1569" s="12"/>
      <c r="BT1569" s="12"/>
      <c r="BV1569" s="12"/>
      <c r="BY1569" s="12"/>
      <c r="CB1569" s="12"/>
      <c r="CE1569" s="12"/>
    </row>
    <row r="1570" spans="1:83" x14ac:dyDescent="0.25">
      <c r="A1570" s="9"/>
      <c r="B1570" s="10"/>
      <c r="C1570" s="11"/>
      <c r="D1570" s="10"/>
      <c r="I1570" s="15"/>
      <c r="BP1570" s="12"/>
      <c r="BR1570" s="12"/>
      <c r="BT1570" s="12"/>
      <c r="BV1570" s="12"/>
      <c r="BY1570" s="12"/>
      <c r="CB1570" s="12"/>
      <c r="CE1570" s="12"/>
    </row>
    <row r="1571" spans="1:83" x14ac:dyDescent="0.25">
      <c r="A1571" s="9"/>
      <c r="B1571" s="10"/>
      <c r="C1571" s="11"/>
      <c r="D1571" s="10"/>
      <c r="I1571" s="15"/>
      <c r="BP1571" s="12"/>
      <c r="BR1571" s="12"/>
      <c r="BT1571" s="12"/>
      <c r="BV1571" s="12"/>
      <c r="BY1571" s="12"/>
      <c r="CB1571" s="12"/>
      <c r="CE1571" s="12"/>
    </row>
    <row r="1572" spans="1:83" x14ac:dyDescent="0.25">
      <c r="A1572" s="9"/>
      <c r="B1572" s="10"/>
      <c r="C1572" s="11"/>
      <c r="D1572" s="10"/>
      <c r="I1572" s="15"/>
      <c r="BP1572" s="12"/>
      <c r="BR1572" s="12"/>
      <c r="BT1572" s="12"/>
      <c r="BV1572" s="12"/>
      <c r="BY1572" s="12"/>
      <c r="CB1572" s="12"/>
      <c r="CE1572" s="12"/>
    </row>
    <row r="1573" spans="1:83" x14ac:dyDescent="0.25">
      <c r="A1573" s="9"/>
      <c r="B1573" s="10"/>
      <c r="C1573" s="11"/>
      <c r="D1573" s="10"/>
      <c r="I1573" s="15"/>
      <c r="BP1573" s="12"/>
      <c r="BR1573" s="12"/>
      <c r="BT1573" s="12"/>
      <c r="BV1573" s="12"/>
      <c r="BY1573" s="12"/>
      <c r="CB1573" s="12"/>
      <c r="CE1573" s="12"/>
    </row>
    <row r="1574" spans="1:83" x14ac:dyDescent="0.25">
      <c r="A1574" s="9"/>
      <c r="B1574" s="10"/>
      <c r="C1574" s="11"/>
      <c r="D1574" s="10"/>
      <c r="I1574" s="15"/>
      <c r="BP1574" s="12"/>
      <c r="BR1574" s="12"/>
      <c r="BT1574" s="12"/>
      <c r="BV1574" s="12"/>
      <c r="BY1574" s="12"/>
      <c r="CB1574" s="12"/>
      <c r="CE1574" s="12"/>
    </row>
    <row r="1575" spans="1:83" x14ac:dyDescent="0.25">
      <c r="A1575" s="9"/>
      <c r="B1575" s="10"/>
      <c r="C1575" s="11"/>
      <c r="D1575" s="10"/>
      <c r="I1575" s="15"/>
      <c r="BP1575" s="12"/>
      <c r="BR1575" s="12"/>
      <c r="BT1575" s="12"/>
      <c r="BV1575" s="12"/>
      <c r="BY1575" s="12"/>
      <c r="CB1575" s="12"/>
      <c r="CE1575" s="12"/>
    </row>
    <row r="1576" spans="1:83" x14ac:dyDescent="0.25">
      <c r="A1576" s="9"/>
      <c r="B1576" s="10"/>
      <c r="C1576" s="11"/>
      <c r="D1576" s="10"/>
      <c r="I1576" s="15"/>
      <c r="BP1576" s="12"/>
      <c r="BR1576" s="12"/>
      <c r="BT1576" s="12"/>
      <c r="BV1576" s="12"/>
      <c r="BY1576" s="12"/>
      <c r="CB1576" s="12"/>
      <c r="CE1576" s="12"/>
    </row>
    <row r="1577" spans="1:83" x14ac:dyDescent="0.25">
      <c r="A1577" s="9"/>
      <c r="B1577" s="10"/>
      <c r="C1577" s="11"/>
      <c r="D1577" s="10"/>
      <c r="I1577" s="15"/>
      <c r="BP1577" s="12"/>
      <c r="BR1577" s="12"/>
      <c r="BT1577" s="12"/>
      <c r="BV1577" s="12"/>
      <c r="BY1577" s="12"/>
      <c r="CB1577" s="12"/>
      <c r="CE1577" s="12"/>
    </row>
    <row r="1578" spans="1:83" x14ac:dyDescent="0.25">
      <c r="A1578" s="9"/>
      <c r="B1578" s="10"/>
      <c r="C1578" s="11"/>
      <c r="D1578" s="10"/>
      <c r="I1578" s="15"/>
      <c r="BP1578" s="12"/>
      <c r="BR1578" s="12"/>
      <c r="BT1578" s="12"/>
      <c r="BV1578" s="12"/>
      <c r="BY1578" s="12"/>
      <c r="CB1578" s="12"/>
      <c r="CE1578" s="12"/>
    </row>
    <row r="1579" spans="1:83" x14ac:dyDescent="0.25">
      <c r="A1579" s="9"/>
      <c r="B1579" s="10"/>
      <c r="C1579" s="11"/>
      <c r="D1579" s="10"/>
      <c r="I1579" s="15"/>
      <c r="BP1579" s="12"/>
      <c r="BR1579" s="12"/>
      <c r="BT1579" s="12"/>
      <c r="BV1579" s="12"/>
      <c r="BY1579" s="12"/>
      <c r="CB1579" s="12"/>
      <c r="CE1579" s="12"/>
    </row>
    <row r="1580" spans="1:83" x14ac:dyDescent="0.25">
      <c r="A1580" s="9"/>
      <c r="B1580" s="10"/>
      <c r="C1580" s="11"/>
      <c r="D1580" s="10"/>
      <c r="I1580" s="15"/>
      <c r="BP1580" s="12"/>
      <c r="BR1580" s="12"/>
      <c r="BT1580" s="12"/>
      <c r="BV1580" s="12"/>
      <c r="BY1580" s="12"/>
      <c r="CB1580" s="12"/>
      <c r="CE1580" s="12"/>
    </row>
    <row r="1581" spans="1:83" x14ac:dyDescent="0.25">
      <c r="A1581" s="9"/>
      <c r="B1581" s="10"/>
      <c r="C1581" s="11"/>
      <c r="D1581" s="10"/>
      <c r="I1581" s="15"/>
      <c r="BP1581" s="12"/>
      <c r="BR1581" s="12"/>
      <c r="BT1581" s="12"/>
      <c r="BV1581" s="12"/>
      <c r="BY1581" s="12"/>
      <c r="CB1581" s="12"/>
      <c r="CE1581" s="12"/>
    </row>
    <row r="1582" spans="1:83" x14ac:dyDescent="0.25">
      <c r="A1582" s="9"/>
      <c r="B1582" s="10"/>
      <c r="C1582" s="11"/>
      <c r="D1582" s="10"/>
      <c r="I1582" s="15"/>
      <c r="BP1582" s="12"/>
      <c r="BR1582" s="12"/>
      <c r="BT1582" s="12"/>
      <c r="BV1582" s="12"/>
      <c r="BY1582" s="12"/>
      <c r="CB1582" s="12"/>
      <c r="CE1582" s="12"/>
    </row>
    <row r="1583" spans="1:83" x14ac:dyDescent="0.25">
      <c r="A1583" s="9"/>
      <c r="B1583" s="10"/>
      <c r="C1583" s="11"/>
      <c r="D1583" s="10"/>
      <c r="I1583" s="15"/>
      <c r="BP1583" s="12"/>
      <c r="BR1583" s="12"/>
      <c r="BT1583" s="12"/>
      <c r="BV1583" s="12"/>
      <c r="BY1583" s="12"/>
      <c r="CB1583" s="12"/>
      <c r="CE1583" s="12"/>
    </row>
    <row r="1584" spans="1:83" x14ac:dyDescent="0.25">
      <c r="A1584" s="9"/>
      <c r="B1584" s="10"/>
      <c r="C1584" s="11"/>
      <c r="D1584" s="10"/>
      <c r="I1584" s="15"/>
      <c r="BP1584" s="12"/>
      <c r="BR1584" s="12"/>
      <c r="BT1584" s="12"/>
      <c r="BV1584" s="12"/>
      <c r="BY1584" s="12"/>
      <c r="CB1584" s="12"/>
      <c r="CE1584" s="12"/>
    </row>
    <row r="1585" spans="1:83" x14ac:dyDescent="0.25">
      <c r="A1585" s="9"/>
      <c r="B1585" s="10"/>
      <c r="C1585" s="11"/>
      <c r="D1585" s="10"/>
      <c r="I1585" s="15"/>
      <c r="BP1585" s="12"/>
      <c r="BR1585" s="12"/>
      <c r="BT1585" s="12"/>
      <c r="BV1585" s="12"/>
      <c r="BY1585" s="12"/>
      <c r="CB1585" s="12"/>
      <c r="CE1585" s="12"/>
    </row>
    <row r="1586" spans="1:83" x14ac:dyDescent="0.25">
      <c r="A1586" s="9"/>
      <c r="B1586" s="10"/>
      <c r="C1586" s="11"/>
      <c r="D1586" s="10"/>
      <c r="I1586" s="15"/>
      <c r="BP1586" s="12"/>
      <c r="BR1586" s="12"/>
      <c r="BT1586" s="12"/>
      <c r="BV1586" s="12"/>
      <c r="BY1586" s="12"/>
      <c r="CB1586" s="12"/>
      <c r="CE1586" s="12"/>
    </row>
    <row r="1587" spans="1:83" x14ac:dyDescent="0.25">
      <c r="A1587" s="9"/>
      <c r="B1587" s="10"/>
      <c r="C1587" s="11"/>
      <c r="D1587" s="10"/>
      <c r="I1587" s="15"/>
      <c r="BP1587" s="12"/>
      <c r="BR1587" s="12"/>
      <c r="BT1587" s="12"/>
      <c r="BV1587" s="12"/>
      <c r="BY1587" s="12"/>
      <c r="CB1587" s="12"/>
      <c r="CE1587" s="12"/>
    </row>
    <row r="1588" spans="1:83" x14ac:dyDescent="0.25">
      <c r="A1588" s="9"/>
      <c r="B1588" s="10"/>
      <c r="C1588" s="11"/>
      <c r="D1588" s="10"/>
      <c r="I1588" s="15"/>
      <c r="BP1588" s="12"/>
      <c r="BR1588" s="12"/>
      <c r="BT1588" s="12"/>
      <c r="BV1588" s="12"/>
      <c r="BY1588" s="12"/>
      <c r="CB1588" s="12"/>
      <c r="CE1588" s="12"/>
    </row>
    <row r="1589" spans="1:83" x14ac:dyDescent="0.25">
      <c r="A1589" s="9"/>
      <c r="B1589" s="10"/>
      <c r="C1589" s="11"/>
      <c r="D1589" s="10"/>
      <c r="I1589" s="15"/>
      <c r="BP1589" s="12"/>
      <c r="BR1589" s="12"/>
      <c r="BT1589" s="12"/>
      <c r="BV1589" s="12"/>
      <c r="BY1589" s="12"/>
      <c r="CB1589" s="12"/>
      <c r="CE1589" s="12"/>
    </row>
    <row r="1590" spans="1:83" x14ac:dyDescent="0.25">
      <c r="A1590" s="9"/>
      <c r="B1590" s="10"/>
      <c r="C1590" s="11"/>
      <c r="D1590" s="10"/>
      <c r="I1590" s="15"/>
      <c r="BP1590" s="12"/>
      <c r="BR1590" s="12"/>
      <c r="BT1590" s="12"/>
      <c r="BV1590" s="12"/>
      <c r="BY1590" s="12"/>
      <c r="CB1590" s="12"/>
      <c r="CE1590" s="12"/>
    </row>
    <row r="1591" spans="1:83" x14ac:dyDescent="0.25">
      <c r="A1591" s="9"/>
      <c r="B1591" s="10"/>
      <c r="C1591" s="11"/>
      <c r="D1591" s="10"/>
      <c r="I1591" s="15"/>
      <c r="BP1591" s="12"/>
      <c r="BR1591" s="12"/>
      <c r="BT1591" s="12"/>
      <c r="BV1591" s="12"/>
      <c r="BY1591" s="12"/>
      <c r="CB1591" s="12"/>
      <c r="CE1591" s="12"/>
    </row>
    <row r="1592" spans="1:83" x14ac:dyDescent="0.25">
      <c r="A1592" s="9"/>
      <c r="B1592" s="10"/>
      <c r="C1592" s="11"/>
      <c r="D1592" s="10"/>
      <c r="I1592" s="15"/>
      <c r="BP1592" s="12"/>
      <c r="BR1592" s="12"/>
      <c r="BT1592" s="12"/>
      <c r="BV1592" s="12"/>
      <c r="BY1592" s="12"/>
      <c r="CB1592" s="12"/>
      <c r="CE1592" s="12"/>
    </row>
    <row r="1593" spans="1:83" x14ac:dyDescent="0.25">
      <c r="A1593" s="9"/>
      <c r="B1593" s="10"/>
      <c r="C1593" s="11"/>
      <c r="D1593" s="10"/>
      <c r="I1593" s="15"/>
      <c r="BP1593" s="12"/>
      <c r="BR1593" s="12"/>
      <c r="BT1593" s="12"/>
      <c r="BV1593" s="12"/>
      <c r="BY1593" s="12"/>
      <c r="CB1593" s="12"/>
      <c r="CE1593" s="12"/>
    </row>
    <row r="1594" spans="1:83" x14ac:dyDescent="0.25">
      <c r="A1594" s="9"/>
      <c r="B1594" s="10"/>
      <c r="C1594" s="11"/>
      <c r="D1594" s="10"/>
      <c r="I1594" s="15"/>
      <c r="BP1594" s="12"/>
      <c r="BR1594" s="12"/>
      <c r="BT1594" s="12"/>
      <c r="BV1594" s="12"/>
      <c r="BY1594" s="12"/>
      <c r="CB1594" s="12"/>
      <c r="CE1594" s="12"/>
    </row>
    <row r="1595" spans="1:83" x14ac:dyDescent="0.25">
      <c r="A1595" s="9"/>
      <c r="B1595" s="10"/>
      <c r="C1595" s="11"/>
      <c r="D1595" s="10"/>
      <c r="I1595" s="15"/>
      <c r="BP1595" s="12"/>
      <c r="BR1595" s="12"/>
      <c r="BT1595" s="12"/>
      <c r="BV1595" s="12"/>
      <c r="BY1595" s="12"/>
      <c r="CB1595" s="12"/>
      <c r="CE1595" s="12"/>
    </row>
    <row r="1596" spans="1:83" x14ac:dyDescent="0.25">
      <c r="A1596" s="9"/>
      <c r="B1596" s="10"/>
      <c r="C1596" s="11"/>
      <c r="D1596" s="10"/>
      <c r="I1596" s="15"/>
      <c r="BP1596" s="12"/>
      <c r="BR1596" s="12"/>
      <c r="BT1596" s="12"/>
      <c r="BV1596" s="12"/>
      <c r="BY1596" s="12"/>
      <c r="CB1596" s="12"/>
      <c r="CE1596" s="12"/>
    </row>
    <row r="1597" spans="1:83" x14ac:dyDescent="0.25">
      <c r="A1597" s="9"/>
      <c r="B1597" s="10"/>
      <c r="C1597" s="11"/>
      <c r="D1597" s="10"/>
      <c r="I1597" s="15"/>
      <c r="BP1597" s="12"/>
      <c r="BR1597" s="12"/>
      <c r="BT1597" s="12"/>
      <c r="BV1597" s="12"/>
      <c r="BY1597" s="12"/>
      <c r="CB1597" s="12"/>
      <c r="CE1597" s="12"/>
    </row>
    <row r="1598" spans="1:83" x14ac:dyDescent="0.25">
      <c r="A1598" s="9"/>
      <c r="B1598" s="10"/>
      <c r="C1598" s="11"/>
      <c r="D1598" s="10"/>
      <c r="I1598" s="15"/>
      <c r="BP1598" s="12"/>
      <c r="BR1598" s="12"/>
      <c r="BT1598" s="12"/>
      <c r="BV1598" s="12"/>
      <c r="BY1598" s="12"/>
      <c r="CB1598" s="12"/>
      <c r="CE1598" s="12"/>
    </row>
    <row r="1599" spans="1:83" x14ac:dyDescent="0.25">
      <c r="A1599" s="9"/>
      <c r="B1599" s="10"/>
      <c r="C1599" s="11"/>
      <c r="D1599" s="10"/>
      <c r="I1599" s="15"/>
      <c r="BP1599" s="12"/>
      <c r="BR1599" s="12"/>
      <c r="BT1599" s="12"/>
      <c r="BV1599" s="12"/>
      <c r="BY1599" s="12"/>
      <c r="CB1599" s="12"/>
      <c r="CE1599" s="12"/>
    </row>
    <row r="1600" spans="1:83" x14ac:dyDescent="0.25">
      <c r="A1600" s="9"/>
      <c r="B1600" s="10"/>
      <c r="C1600" s="11"/>
      <c r="D1600" s="10"/>
      <c r="I1600" s="15"/>
      <c r="BP1600" s="12"/>
      <c r="BR1600" s="12"/>
      <c r="BT1600" s="12"/>
      <c r="BV1600" s="12"/>
      <c r="BY1600" s="12"/>
      <c r="CB1600" s="12"/>
      <c r="CE1600" s="12"/>
    </row>
    <row r="1601" spans="1:83" x14ac:dyDescent="0.25">
      <c r="A1601" s="9"/>
      <c r="B1601" s="10"/>
      <c r="C1601" s="11"/>
      <c r="D1601" s="10"/>
      <c r="I1601" s="15"/>
      <c r="BP1601" s="12"/>
      <c r="BR1601" s="12"/>
      <c r="BT1601" s="12"/>
      <c r="BV1601" s="12"/>
      <c r="BY1601" s="12"/>
      <c r="CB1601" s="12"/>
      <c r="CE1601" s="12"/>
    </row>
    <row r="1602" spans="1:83" x14ac:dyDescent="0.25">
      <c r="A1602" s="9"/>
      <c r="B1602" s="10"/>
      <c r="C1602" s="11"/>
      <c r="D1602" s="10"/>
      <c r="I1602" s="15"/>
      <c r="BP1602" s="12"/>
      <c r="BR1602" s="12"/>
      <c r="BT1602" s="12"/>
      <c r="BV1602" s="12"/>
      <c r="BY1602" s="12"/>
      <c r="CB1602" s="12"/>
      <c r="CE1602" s="12"/>
    </row>
    <row r="1603" spans="1:83" x14ac:dyDescent="0.25">
      <c r="A1603" s="9"/>
      <c r="B1603" s="10"/>
      <c r="C1603" s="11"/>
      <c r="D1603" s="10"/>
      <c r="I1603" s="15"/>
      <c r="BP1603" s="12"/>
      <c r="BR1603" s="12"/>
      <c r="BT1603" s="12"/>
      <c r="BV1603" s="12"/>
      <c r="BY1603" s="12"/>
      <c r="CB1603" s="12"/>
      <c r="CE1603" s="12"/>
    </row>
    <row r="1604" spans="1:83" x14ac:dyDescent="0.25">
      <c r="A1604" s="9"/>
      <c r="B1604" s="10"/>
      <c r="C1604" s="11"/>
      <c r="D1604" s="10"/>
      <c r="I1604" s="15"/>
      <c r="BP1604" s="12"/>
      <c r="BR1604" s="12"/>
      <c r="BT1604" s="12"/>
      <c r="BV1604" s="12"/>
      <c r="BY1604" s="12"/>
      <c r="CB1604" s="12"/>
      <c r="CE1604" s="12"/>
    </row>
    <row r="1605" spans="1:83" x14ac:dyDescent="0.25">
      <c r="A1605" s="9"/>
      <c r="B1605" s="10"/>
      <c r="C1605" s="11"/>
      <c r="D1605" s="10"/>
      <c r="I1605" s="15"/>
      <c r="BP1605" s="12"/>
      <c r="BR1605" s="12"/>
      <c r="BT1605" s="12"/>
      <c r="BV1605" s="12"/>
      <c r="BY1605" s="12"/>
      <c r="CB1605" s="12"/>
      <c r="CE1605" s="12"/>
    </row>
    <row r="1606" spans="1:83" x14ac:dyDescent="0.25">
      <c r="A1606" s="9"/>
      <c r="B1606" s="10"/>
      <c r="C1606" s="11"/>
      <c r="D1606" s="10"/>
      <c r="I1606" s="15"/>
      <c r="BP1606" s="12"/>
      <c r="BR1606" s="12"/>
      <c r="BT1606" s="12"/>
      <c r="BV1606" s="12"/>
      <c r="BY1606" s="12"/>
      <c r="CB1606" s="12"/>
      <c r="CE1606" s="12"/>
    </row>
    <row r="1607" spans="1:83" x14ac:dyDescent="0.25">
      <c r="A1607" s="9"/>
      <c r="B1607" s="10"/>
      <c r="C1607" s="11"/>
      <c r="D1607" s="10"/>
      <c r="I1607" s="15"/>
      <c r="BP1607" s="12"/>
      <c r="BR1607" s="12"/>
      <c r="BT1607" s="12"/>
      <c r="BV1607" s="12"/>
      <c r="BY1607" s="12"/>
      <c r="CB1607" s="12"/>
      <c r="CE1607" s="12"/>
    </row>
    <row r="1608" spans="1:83" x14ac:dyDescent="0.25">
      <c r="A1608" s="9"/>
      <c r="B1608" s="10"/>
      <c r="C1608" s="11"/>
      <c r="D1608" s="10"/>
      <c r="I1608" s="15"/>
      <c r="BP1608" s="12"/>
      <c r="BR1608" s="12"/>
      <c r="BT1608" s="12"/>
      <c r="BV1608" s="12"/>
      <c r="BY1608" s="12"/>
      <c r="CB1608" s="12"/>
      <c r="CE1608" s="12"/>
    </row>
    <row r="1609" spans="1:83" x14ac:dyDescent="0.25">
      <c r="A1609" s="9"/>
      <c r="B1609" s="10"/>
      <c r="C1609" s="11"/>
      <c r="D1609" s="10"/>
      <c r="I1609" s="15"/>
      <c r="BP1609" s="12"/>
      <c r="BR1609" s="12"/>
      <c r="BT1609" s="12"/>
      <c r="BV1609" s="12"/>
      <c r="BY1609" s="12"/>
      <c r="CB1609" s="12"/>
      <c r="CE1609" s="12"/>
    </row>
    <row r="1610" spans="1:83" x14ac:dyDescent="0.25">
      <c r="A1610" s="9"/>
      <c r="B1610" s="10"/>
      <c r="C1610" s="11"/>
      <c r="D1610" s="10"/>
      <c r="I1610" s="15"/>
      <c r="BP1610" s="12"/>
      <c r="BR1610" s="12"/>
      <c r="BT1610" s="12"/>
      <c r="BV1610" s="12"/>
      <c r="BY1610" s="12"/>
      <c r="CB1610" s="12"/>
      <c r="CE1610" s="12"/>
    </row>
    <row r="1611" spans="1:83" x14ac:dyDescent="0.25">
      <c r="A1611" s="9"/>
      <c r="B1611" s="10"/>
      <c r="C1611" s="11"/>
      <c r="D1611" s="10"/>
      <c r="I1611" s="15"/>
      <c r="BP1611" s="12"/>
      <c r="BR1611" s="12"/>
      <c r="BT1611" s="12"/>
      <c r="BV1611" s="12"/>
      <c r="BY1611" s="12"/>
      <c r="CB1611" s="12"/>
      <c r="CE1611" s="12"/>
    </row>
    <row r="1612" spans="1:83" x14ac:dyDescent="0.25">
      <c r="A1612" s="9"/>
      <c r="B1612" s="10"/>
      <c r="C1612" s="11"/>
      <c r="D1612" s="10"/>
      <c r="I1612" s="15"/>
      <c r="BP1612" s="12"/>
      <c r="BR1612" s="12"/>
      <c r="BT1612" s="12"/>
      <c r="BV1612" s="12"/>
      <c r="BY1612" s="12"/>
      <c r="CB1612" s="12"/>
      <c r="CE1612" s="12"/>
    </row>
    <row r="1613" spans="1:83" x14ac:dyDescent="0.25">
      <c r="A1613" s="9"/>
      <c r="B1613" s="10"/>
      <c r="C1613" s="11"/>
      <c r="D1613" s="10"/>
      <c r="I1613" s="15"/>
      <c r="BP1613" s="12"/>
      <c r="BR1613" s="12"/>
      <c r="BT1613" s="12"/>
      <c r="BV1613" s="12"/>
      <c r="BY1613" s="12"/>
      <c r="CB1613" s="12"/>
      <c r="CE1613" s="12"/>
    </row>
    <row r="1614" spans="1:83" x14ac:dyDescent="0.25">
      <c r="A1614" s="9"/>
      <c r="B1614" s="10"/>
      <c r="C1614" s="11"/>
      <c r="D1614" s="10"/>
      <c r="I1614" s="15"/>
      <c r="BP1614" s="12"/>
      <c r="BR1614" s="12"/>
      <c r="BT1614" s="12"/>
      <c r="BV1614" s="12"/>
      <c r="BY1614" s="12"/>
      <c r="CB1614" s="12"/>
      <c r="CE1614" s="12"/>
    </row>
    <row r="1615" spans="1:83" x14ac:dyDescent="0.25">
      <c r="A1615" s="9"/>
      <c r="B1615" s="10"/>
      <c r="C1615" s="11"/>
      <c r="D1615" s="10"/>
      <c r="I1615" s="15"/>
      <c r="BP1615" s="12"/>
      <c r="BR1615" s="12"/>
      <c r="BT1615" s="12"/>
      <c r="BV1615" s="12"/>
      <c r="BY1615" s="12"/>
      <c r="CB1615" s="12"/>
      <c r="CE1615" s="12"/>
    </row>
    <row r="1616" spans="1:83" x14ac:dyDescent="0.25">
      <c r="A1616" s="9"/>
      <c r="B1616" s="10"/>
      <c r="C1616" s="11"/>
      <c r="D1616" s="10"/>
      <c r="I1616" s="15"/>
      <c r="BP1616" s="12"/>
      <c r="BR1616" s="12"/>
      <c r="BT1616" s="12"/>
      <c r="BV1616" s="12"/>
      <c r="BY1616" s="12"/>
      <c r="CB1616" s="12"/>
      <c r="CE1616" s="12"/>
    </row>
    <row r="1617" spans="1:83" x14ac:dyDescent="0.25">
      <c r="A1617" s="9"/>
      <c r="B1617" s="10"/>
      <c r="C1617" s="11"/>
      <c r="D1617" s="10"/>
      <c r="I1617" s="15"/>
      <c r="BP1617" s="12"/>
      <c r="BR1617" s="12"/>
      <c r="BT1617" s="12"/>
      <c r="BV1617" s="12"/>
      <c r="BY1617" s="12"/>
      <c r="CB1617" s="12"/>
      <c r="CE1617" s="12"/>
    </row>
    <row r="1618" spans="1:83" x14ac:dyDescent="0.25">
      <c r="A1618" s="9"/>
      <c r="B1618" s="10"/>
      <c r="C1618" s="11"/>
      <c r="D1618" s="10"/>
      <c r="I1618" s="15"/>
      <c r="BP1618" s="12"/>
      <c r="BR1618" s="12"/>
      <c r="BT1618" s="12"/>
      <c r="BV1618" s="12"/>
      <c r="BY1618" s="12"/>
      <c r="CB1618" s="12"/>
      <c r="CE1618" s="12"/>
    </row>
    <row r="1619" spans="1:83" x14ac:dyDescent="0.25">
      <c r="A1619" s="9"/>
      <c r="B1619" s="10"/>
      <c r="C1619" s="11"/>
      <c r="D1619" s="10"/>
      <c r="I1619" s="15"/>
      <c r="BP1619" s="12"/>
      <c r="BR1619" s="12"/>
      <c r="BT1619" s="12"/>
      <c r="BV1619" s="12"/>
      <c r="BY1619" s="12"/>
      <c r="CB1619" s="12"/>
      <c r="CE1619" s="12"/>
    </row>
    <row r="1620" spans="1:83" x14ac:dyDescent="0.25">
      <c r="A1620" s="9"/>
      <c r="B1620" s="10"/>
      <c r="C1620" s="11"/>
      <c r="D1620" s="10"/>
      <c r="I1620" s="15"/>
      <c r="BP1620" s="12"/>
      <c r="BR1620" s="12"/>
      <c r="BT1620" s="12"/>
      <c r="BV1620" s="12"/>
      <c r="BY1620" s="12"/>
      <c r="CB1620" s="12"/>
      <c r="CE1620" s="12"/>
    </row>
    <row r="1621" spans="1:83" x14ac:dyDescent="0.25">
      <c r="A1621" s="9"/>
      <c r="B1621" s="10"/>
      <c r="C1621" s="11"/>
      <c r="D1621" s="10"/>
      <c r="I1621" s="15"/>
      <c r="BP1621" s="12"/>
      <c r="BR1621" s="12"/>
      <c r="BT1621" s="12"/>
      <c r="BV1621" s="12"/>
      <c r="BY1621" s="12"/>
      <c r="CB1621" s="12"/>
      <c r="CE1621" s="12"/>
    </row>
    <row r="1622" spans="1:83" x14ac:dyDescent="0.25">
      <c r="A1622" s="9"/>
      <c r="B1622" s="10"/>
      <c r="C1622" s="11"/>
      <c r="D1622" s="10"/>
      <c r="I1622" s="15"/>
      <c r="BP1622" s="12"/>
      <c r="BR1622" s="12"/>
      <c r="BT1622" s="12"/>
      <c r="BV1622" s="12"/>
      <c r="BY1622" s="12"/>
      <c r="CB1622" s="12"/>
      <c r="CE1622" s="12"/>
    </row>
    <row r="1623" spans="1:83" x14ac:dyDescent="0.25">
      <c r="A1623" s="9"/>
      <c r="B1623" s="10"/>
      <c r="C1623" s="11"/>
      <c r="D1623" s="10"/>
      <c r="I1623" s="15"/>
      <c r="BP1623" s="12"/>
      <c r="BR1623" s="12"/>
      <c r="BT1623" s="12"/>
      <c r="BV1623" s="12"/>
      <c r="BY1623" s="12"/>
      <c r="CB1623" s="12"/>
      <c r="CE1623" s="12"/>
    </row>
    <row r="1624" spans="1:83" x14ac:dyDescent="0.25">
      <c r="A1624" s="9"/>
      <c r="B1624" s="10"/>
      <c r="C1624" s="11"/>
      <c r="D1624" s="10"/>
      <c r="I1624" s="15"/>
      <c r="BP1624" s="12"/>
      <c r="BR1624" s="12"/>
      <c r="BT1624" s="12"/>
      <c r="BV1624" s="12"/>
      <c r="BY1624" s="12"/>
      <c r="CB1624" s="12"/>
      <c r="CE1624" s="12"/>
    </row>
    <row r="1625" spans="1:83" x14ac:dyDescent="0.25">
      <c r="A1625" s="9"/>
      <c r="B1625" s="10"/>
      <c r="C1625" s="11"/>
      <c r="D1625" s="10"/>
      <c r="I1625" s="15"/>
      <c r="BP1625" s="12"/>
      <c r="BR1625" s="12"/>
      <c r="BT1625" s="12"/>
      <c r="BV1625" s="12"/>
      <c r="BY1625" s="12"/>
      <c r="CB1625" s="12"/>
      <c r="CE1625" s="12"/>
    </row>
    <row r="1626" spans="1:83" x14ac:dyDescent="0.25">
      <c r="A1626" s="9"/>
      <c r="B1626" s="10"/>
      <c r="C1626" s="11"/>
      <c r="D1626" s="10"/>
      <c r="I1626" s="15"/>
      <c r="BP1626" s="12"/>
      <c r="BR1626" s="12"/>
      <c r="BT1626" s="12"/>
      <c r="BV1626" s="12"/>
      <c r="BY1626" s="12"/>
      <c r="CB1626" s="12"/>
      <c r="CE1626" s="12"/>
    </row>
    <row r="1627" spans="1:83" x14ac:dyDescent="0.25">
      <c r="A1627" s="9"/>
      <c r="B1627" s="10"/>
      <c r="C1627" s="11"/>
      <c r="D1627" s="10"/>
      <c r="I1627" s="15"/>
      <c r="BP1627" s="12"/>
      <c r="BR1627" s="12"/>
      <c r="BT1627" s="12"/>
      <c r="BV1627" s="12"/>
      <c r="BY1627" s="12"/>
      <c r="CB1627" s="12"/>
      <c r="CE1627" s="12"/>
    </row>
    <row r="1628" spans="1:83" x14ac:dyDescent="0.25">
      <c r="A1628" s="9"/>
      <c r="B1628" s="10"/>
      <c r="C1628" s="11"/>
      <c r="D1628" s="10"/>
      <c r="I1628" s="15"/>
      <c r="BP1628" s="12"/>
      <c r="BR1628" s="12"/>
      <c r="BT1628" s="12"/>
      <c r="BV1628" s="12"/>
      <c r="BY1628" s="12"/>
      <c r="CB1628" s="12"/>
      <c r="CE1628" s="12"/>
    </row>
    <row r="1629" spans="1:83" x14ac:dyDescent="0.25">
      <c r="A1629" s="9"/>
      <c r="B1629" s="10"/>
      <c r="C1629" s="11"/>
      <c r="D1629" s="10"/>
      <c r="I1629" s="15"/>
      <c r="BP1629" s="12"/>
      <c r="BR1629" s="12"/>
      <c r="BT1629" s="12"/>
      <c r="BV1629" s="12"/>
      <c r="BY1629" s="12"/>
      <c r="CB1629" s="12"/>
      <c r="CE1629" s="12"/>
    </row>
    <row r="1630" spans="1:83" x14ac:dyDescent="0.25">
      <c r="A1630" s="9"/>
      <c r="B1630" s="10"/>
      <c r="C1630" s="11"/>
      <c r="D1630" s="10"/>
      <c r="I1630" s="15"/>
      <c r="BP1630" s="12"/>
      <c r="BR1630" s="12"/>
      <c r="BT1630" s="12"/>
      <c r="BV1630" s="12"/>
      <c r="BY1630" s="12"/>
      <c r="CB1630" s="12"/>
      <c r="CE1630" s="12"/>
    </row>
    <row r="1631" spans="1:83" x14ac:dyDescent="0.25">
      <c r="A1631" s="9"/>
      <c r="B1631" s="10"/>
      <c r="C1631" s="11"/>
      <c r="D1631" s="10"/>
      <c r="I1631" s="15"/>
      <c r="BP1631" s="12"/>
      <c r="BR1631" s="12"/>
      <c r="BT1631" s="12"/>
      <c r="BV1631" s="12"/>
      <c r="BY1631" s="12"/>
      <c r="CB1631" s="12"/>
      <c r="CE1631" s="12"/>
    </row>
    <row r="1632" spans="1:83" x14ac:dyDescent="0.25">
      <c r="A1632" s="9"/>
      <c r="B1632" s="10"/>
      <c r="C1632" s="11"/>
      <c r="D1632" s="10"/>
      <c r="I1632" s="15"/>
      <c r="BP1632" s="12"/>
      <c r="BR1632" s="12"/>
      <c r="BT1632" s="12"/>
      <c r="BV1632" s="12"/>
      <c r="BY1632" s="12"/>
      <c r="CB1632" s="12"/>
      <c r="CE1632" s="12"/>
    </row>
    <row r="1633" spans="1:83" x14ac:dyDescent="0.25">
      <c r="A1633" s="9"/>
      <c r="B1633" s="10"/>
      <c r="C1633" s="11"/>
      <c r="D1633" s="10"/>
      <c r="I1633" s="15"/>
      <c r="BP1633" s="12"/>
      <c r="BR1633" s="12"/>
      <c r="BT1633" s="12"/>
      <c r="BV1633" s="12"/>
      <c r="BY1633" s="12"/>
      <c r="CB1633" s="12"/>
      <c r="CE1633" s="12"/>
    </row>
    <row r="1634" spans="1:83" x14ac:dyDescent="0.25">
      <c r="A1634" s="9"/>
      <c r="B1634" s="10"/>
      <c r="C1634" s="11"/>
      <c r="D1634" s="10"/>
      <c r="I1634" s="15"/>
      <c r="BP1634" s="12"/>
      <c r="BR1634" s="12"/>
      <c r="BT1634" s="12"/>
      <c r="BV1634" s="12"/>
      <c r="BY1634" s="12"/>
      <c r="CB1634" s="12"/>
      <c r="CE1634" s="12"/>
    </row>
    <row r="1635" spans="1:83" x14ac:dyDescent="0.25">
      <c r="A1635" s="9"/>
      <c r="B1635" s="10"/>
      <c r="C1635" s="11"/>
      <c r="D1635" s="10"/>
      <c r="I1635" s="15"/>
      <c r="BP1635" s="12"/>
      <c r="BR1635" s="12"/>
      <c r="BT1635" s="12"/>
      <c r="BV1635" s="12"/>
      <c r="BY1635" s="12"/>
      <c r="CB1635" s="12"/>
      <c r="CE1635" s="12"/>
    </row>
    <row r="1636" spans="1:83" x14ac:dyDescent="0.25">
      <c r="A1636" s="9"/>
      <c r="B1636" s="10"/>
      <c r="C1636" s="11"/>
      <c r="D1636" s="10"/>
      <c r="I1636" s="15"/>
      <c r="BP1636" s="12"/>
      <c r="BR1636" s="12"/>
      <c r="BT1636" s="12"/>
      <c r="BV1636" s="12"/>
      <c r="BY1636" s="12"/>
      <c r="CB1636" s="12"/>
      <c r="CE1636" s="12"/>
    </row>
    <row r="1637" spans="1:83" x14ac:dyDescent="0.25">
      <c r="A1637" s="9"/>
      <c r="B1637" s="10"/>
      <c r="C1637" s="11"/>
      <c r="D1637" s="10"/>
      <c r="I1637" s="15"/>
      <c r="BP1637" s="12"/>
      <c r="BR1637" s="12"/>
      <c r="BT1637" s="12"/>
      <c r="BV1637" s="12"/>
      <c r="BY1637" s="12"/>
      <c r="CB1637" s="12"/>
      <c r="CE1637" s="12"/>
    </row>
    <row r="1638" spans="1:83" x14ac:dyDescent="0.25">
      <c r="A1638" s="9"/>
      <c r="B1638" s="10"/>
      <c r="C1638" s="11"/>
      <c r="D1638" s="10"/>
      <c r="I1638" s="15"/>
      <c r="BP1638" s="12"/>
      <c r="BR1638" s="12"/>
      <c r="BT1638" s="12"/>
      <c r="BV1638" s="12"/>
      <c r="BY1638" s="12"/>
      <c r="CB1638" s="12"/>
      <c r="CE1638" s="12"/>
    </row>
    <row r="1639" spans="1:83" x14ac:dyDescent="0.25">
      <c r="A1639" s="9"/>
      <c r="B1639" s="10"/>
      <c r="C1639" s="11"/>
      <c r="D1639" s="10"/>
      <c r="I1639" s="15"/>
      <c r="BP1639" s="12"/>
      <c r="BR1639" s="12"/>
      <c r="BT1639" s="12"/>
      <c r="BV1639" s="12"/>
      <c r="BY1639" s="12"/>
      <c r="CB1639" s="12"/>
      <c r="CE1639" s="12"/>
    </row>
    <row r="1640" spans="1:83" x14ac:dyDescent="0.25">
      <c r="A1640" s="9"/>
      <c r="B1640" s="10"/>
      <c r="C1640" s="11"/>
      <c r="D1640" s="10"/>
      <c r="I1640" s="15"/>
      <c r="BP1640" s="12"/>
      <c r="BR1640" s="12"/>
      <c r="BT1640" s="12"/>
      <c r="BV1640" s="12"/>
      <c r="BY1640" s="12"/>
      <c r="CB1640" s="12"/>
      <c r="CE1640" s="12"/>
    </row>
    <row r="1641" spans="1:83" x14ac:dyDescent="0.25">
      <c r="A1641" s="9"/>
      <c r="B1641" s="10"/>
      <c r="C1641" s="11"/>
      <c r="D1641" s="10"/>
      <c r="I1641" s="15"/>
      <c r="BP1641" s="12"/>
      <c r="BR1641" s="12"/>
      <c r="BT1641" s="12"/>
      <c r="BV1641" s="12"/>
      <c r="BY1641" s="12"/>
      <c r="CB1641" s="12"/>
      <c r="CE1641" s="12"/>
    </row>
    <row r="1642" spans="1:83" x14ac:dyDescent="0.25">
      <c r="A1642" s="9"/>
      <c r="B1642" s="10"/>
      <c r="C1642" s="11"/>
      <c r="D1642" s="10"/>
      <c r="I1642" s="15"/>
      <c r="BP1642" s="12"/>
      <c r="BR1642" s="12"/>
      <c r="BT1642" s="12"/>
      <c r="BV1642" s="12"/>
      <c r="BY1642" s="12"/>
      <c r="CB1642" s="12"/>
      <c r="CE1642" s="12"/>
    </row>
    <row r="1643" spans="1:83" x14ac:dyDescent="0.25">
      <c r="A1643" s="9"/>
      <c r="B1643" s="10"/>
      <c r="C1643" s="11"/>
      <c r="D1643" s="10"/>
      <c r="I1643" s="15"/>
      <c r="BP1643" s="12"/>
      <c r="BR1643" s="12"/>
      <c r="BT1643" s="12"/>
      <c r="BV1643" s="12"/>
      <c r="BY1643" s="12"/>
      <c r="CB1643" s="12"/>
      <c r="CE1643" s="12"/>
    </row>
    <row r="1644" spans="1:83" x14ac:dyDescent="0.25">
      <c r="A1644" s="9"/>
      <c r="B1644" s="10"/>
      <c r="C1644" s="11"/>
      <c r="D1644" s="10"/>
      <c r="I1644" s="15"/>
      <c r="BP1644" s="12"/>
      <c r="BR1644" s="12"/>
      <c r="BT1644" s="12"/>
      <c r="BV1644" s="12"/>
      <c r="BY1644" s="12"/>
      <c r="CB1644" s="12"/>
      <c r="CE1644" s="12"/>
    </row>
    <row r="1645" spans="1:83" x14ac:dyDescent="0.25">
      <c r="A1645" s="9"/>
      <c r="B1645" s="10"/>
      <c r="C1645" s="11"/>
      <c r="D1645" s="10"/>
      <c r="I1645" s="15"/>
      <c r="BP1645" s="12"/>
      <c r="BR1645" s="12"/>
      <c r="BT1645" s="12"/>
      <c r="BV1645" s="12"/>
      <c r="BY1645" s="12"/>
      <c r="CB1645" s="12"/>
      <c r="CE1645" s="12"/>
    </row>
    <row r="1646" spans="1:83" x14ac:dyDescent="0.25">
      <c r="A1646" s="9"/>
      <c r="B1646" s="10"/>
      <c r="C1646" s="11"/>
      <c r="D1646" s="10"/>
      <c r="I1646" s="15"/>
      <c r="BP1646" s="12"/>
      <c r="BR1646" s="12"/>
      <c r="BT1646" s="12"/>
      <c r="BV1646" s="12"/>
      <c r="BY1646" s="12"/>
      <c r="CB1646" s="12"/>
      <c r="CE1646" s="12"/>
    </row>
    <row r="1647" spans="1:83" x14ac:dyDescent="0.25">
      <c r="A1647" s="9"/>
      <c r="B1647" s="10"/>
      <c r="C1647" s="11"/>
      <c r="D1647" s="10"/>
      <c r="I1647" s="15"/>
      <c r="BP1647" s="12"/>
      <c r="BR1647" s="12"/>
      <c r="BT1647" s="12"/>
      <c r="BV1647" s="12"/>
      <c r="BY1647" s="12"/>
      <c r="CB1647" s="12"/>
      <c r="CE1647" s="12"/>
    </row>
    <row r="1648" spans="1:83" x14ac:dyDescent="0.25">
      <c r="A1648" s="9"/>
      <c r="B1648" s="10"/>
      <c r="C1648" s="11"/>
      <c r="D1648" s="10"/>
      <c r="I1648" s="15"/>
      <c r="BP1648" s="12"/>
      <c r="BR1648" s="12"/>
      <c r="BT1648" s="12"/>
      <c r="BV1648" s="12"/>
      <c r="BY1648" s="12"/>
      <c r="CB1648" s="12"/>
      <c r="CE1648" s="12"/>
    </row>
    <row r="1649" spans="1:83" x14ac:dyDescent="0.25">
      <c r="A1649" s="9"/>
      <c r="B1649" s="10"/>
      <c r="C1649" s="11"/>
      <c r="D1649" s="10"/>
      <c r="I1649" s="15"/>
      <c r="BP1649" s="12"/>
      <c r="BR1649" s="12"/>
      <c r="BT1649" s="12"/>
      <c r="BV1649" s="12"/>
      <c r="BY1649" s="12"/>
      <c r="CB1649" s="12"/>
      <c r="CE1649" s="12"/>
    </row>
    <row r="1650" spans="1:83" x14ac:dyDescent="0.25">
      <c r="A1650" s="9"/>
      <c r="B1650" s="10"/>
      <c r="C1650" s="11"/>
      <c r="D1650" s="10"/>
      <c r="I1650" s="15"/>
      <c r="BP1650" s="12"/>
      <c r="BR1650" s="12"/>
      <c r="BT1650" s="12"/>
      <c r="BV1650" s="12"/>
      <c r="BY1650" s="12"/>
      <c r="CB1650" s="12"/>
      <c r="CE1650" s="12"/>
    </row>
    <row r="1651" spans="1:83" x14ac:dyDescent="0.25">
      <c r="A1651" s="9"/>
      <c r="B1651" s="10"/>
      <c r="C1651" s="11"/>
      <c r="D1651" s="10"/>
      <c r="I1651" s="15"/>
      <c r="BP1651" s="12"/>
      <c r="BR1651" s="12"/>
      <c r="BT1651" s="12"/>
      <c r="BV1651" s="12"/>
      <c r="BY1651" s="12"/>
      <c r="CB1651" s="12"/>
      <c r="CE1651" s="12"/>
    </row>
    <row r="1652" spans="1:83" x14ac:dyDescent="0.25">
      <c r="A1652" s="9"/>
      <c r="B1652" s="10"/>
      <c r="C1652" s="11"/>
      <c r="D1652" s="10"/>
      <c r="I1652" s="15"/>
      <c r="BP1652" s="12"/>
      <c r="BR1652" s="12"/>
      <c r="BT1652" s="12"/>
      <c r="BV1652" s="12"/>
      <c r="BY1652" s="12"/>
      <c r="CB1652" s="12"/>
      <c r="CE1652" s="12"/>
    </row>
    <row r="1653" spans="1:83" x14ac:dyDescent="0.25">
      <c r="A1653" s="9"/>
      <c r="B1653" s="10"/>
      <c r="C1653" s="11"/>
      <c r="D1653" s="10"/>
      <c r="I1653" s="15"/>
      <c r="BP1653" s="12"/>
      <c r="BR1653" s="12"/>
      <c r="BT1653" s="12"/>
      <c r="BV1653" s="12"/>
      <c r="BY1653" s="12"/>
      <c r="CB1653" s="12"/>
      <c r="CE1653" s="12"/>
    </row>
    <row r="1654" spans="1:83" x14ac:dyDescent="0.25">
      <c r="A1654" s="9"/>
      <c r="B1654" s="10"/>
      <c r="C1654" s="11"/>
      <c r="D1654" s="10"/>
      <c r="I1654" s="15"/>
      <c r="BP1654" s="12"/>
      <c r="BR1654" s="12"/>
      <c r="BT1654" s="12"/>
      <c r="BV1654" s="12"/>
      <c r="BY1654" s="12"/>
      <c r="CB1654" s="12"/>
      <c r="CE1654" s="12"/>
    </row>
    <row r="1655" spans="1:83" x14ac:dyDescent="0.25">
      <c r="A1655" s="9"/>
      <c r="B1655" s="10"/>
      <c r="C1655" s="11"/>
      <c r="D1655" s="10"/>
      <c r="I1655" s="15"/>
      <c r="BP1655" s="12"/>
      <c r="BR1655" s="12"/>
      <c r="BT1655" s="12"/>
      <c r="BV1655" s="12"/>
      <c r="BY1655" s="12"/>
      <c r="CB1655" s="12"/>
      <c r="CE1655" s="12"/>
    </row>
    <row r="1656" spans="1:83" x14ac:dyDescent="0.25">
      <c r="A1656" s="9"/>
      <c r="B1656" s="10"/>
      <c r="C1656" s="11"/>
      <c r="D1656" s="10"/>
      <c r="I1656" s="15"/>
      <c r="BP1656" s="12"/>
      <c r="BR1656" s="12"/>
      <c r="BT1656" s="12"/>
      <c r="BV1656" s="12"/>
      <c r="BY1656" s="12"/>
      <c r="CB1656" s="12"/>
      <c r="CE1656" s="12"/>
    </row>
    <row r="1657" spans="1:83" x14ac:dyDescent="0.25">
      <c r="A1657" s="9"/>
      <c r="B1657" s="10"/>
      <c r="C1657" s="11"/>
      <c r="D1657" s="10"/>
      <c r="I1657" s="15"/>
      <c r="BP1657" s="12"/>
      <c r="BR1657" s="12"/>
      <c r="BT1657" s="12"/>
      <c r="BV1657" s="12"/>
      <c r="BY1657" s="12"/>
      <c r="CB1657" s="12"/>
      <c r="CE1657" s="12"/>
    </row>
    <row r="1658" spans="1:83" x14ac:dyDescent="0.25">
      <c r="A1658" s="9"/>
      <c r="B1658" s="10"/>
      <c r="C1658" s="11"/>
      <c r="D1658" s="10"/>
      <c r="I1658" s="15"/>
      <c r="BP1658" s="12"/>
      <c r="BR1658" s="12"/>
      <c r="BT1658" s="12"/>
      <c r="BV1658" s="12"/>
      <c r="BY1658" s="12"/>
      <c r="CB1658" s="12"/>
      <c r="CE1658" s="12"/>
    </row>
    <row r="1659" spans="1:83" x14ac:dyDescent="0.25">
      <c r="A1659" s="9"/>
      <c r="B1659" s="10"/>
      <c r="C1659" s="11"/>
      <c r="D1659" s="10"/>
      <c r="I1659" s="15"/>
      <c r="BP1659" s="12"/>
      <c r="BR1659" s="12"/>
      <c r="BT1659" s="12"/>
      <c r="BV1659" s="12"/>
      <c r="BY1659" s="12"/>
      <c r="CB1659" s="12"/>
      <c r="CE1659" s="12"/>
    </row>
    <row r="1660" spans="1:83" x14ac:dyDescent="0.25">
      <c r="A1660" s="9"/>
      <c r="B1660" s="10"/>
      <c r="C1660" s="11"/>
      <c r="D1660" s="10"/>
      <c r="I1660" s="15"/>
      <c r="BP1660" s="12"/>
      <c r="BR1660" s="12"/>
      <c r="BT1660" s="12"/>
      <c r="BV1660" s="12"/>
      <c r="BY1660" s="12"/>
      <c r="CB1660" s="12"/>
      <c r="CE1660" s="12"/>
    </row>
    <row r="1661" spans="1:83" x14ac:dyDescent="0.25">
      <c r="A1661" s="9"/>
      <c r="B1661" s="10"/>
      <c r="C1661" s="11"/>
      <c r="D1661" s="10"/>
      <c r="I1661" s="15"/>
      <c r="BP1661" s="12"/>
      <c r="BR1661" s="12"/>
      <c r="BT1661" s="12"/>
      <c r="BV1661" s="12"/>
      <c r="BY1661" s="12"/>
      <c r="CB1661" s="12"/>
      <c r="CE1661" s="12"/>
    </row>
    <row r="1662" spans="1:83" x14ac:dyDescent="0.25">
      <c r="A1662" s="9"/>
      <c r="B1662" s="10"/>
      <c r="C1662" s="11"/>
      <c r="D1662" s="10"/>
      <c r="I1662" s="15"/>
      <c r="BP1662" s="12"/>
      <c r="BR1662" s="12"/>
      <c r="BT1662" s="12"/>
      <c r="BV1662" s="12"/>
      <c r="BY1662" s="12"/>
      <c r="CB1662" s="12"/>
      <c r="CE1662" s="12"/>
    </row>
    <row r="1663" spans="1:83" x14ac:dyDescent="0.25">
      <c r="A1663" s="9"/>
      <c r="B1663" s="10"/>
      <c r="C1663" s="11"/>
      <c r="D1663" s="10"/>
      <c r="I1663" s="15"/>
      <c r="BP1663" s="12"/>
      <c r="BR1663" s="12"/>
      <c r="BT1663" s="12"/>
      <c r="BV1663" s="12"/>
      <c r="BY1663" s="12"/>
      <c r="CB1663" s="12"/>
      <c r="CE1663" s="12"/>
    </row>
    <row r="1664" spans="1:83" x14ac:dyDescent="0.25">
      <c r="A1664" s="9"/>
      <c r="B1664" s="10"/>
      <c r="C1664" s="11"/>
      <c r="D1664" s="10"/>
      <c r="I1664" s="15"/>
      <c r="BP1664" s="12"/>
      <c r="BR1664" s="12"/>
      <c r="BT1664" s="12"/>
      <c r="BV1664" s="12"/>
      <c r="BY1664" s="12"/>
      <c r="CB1664" s="12"/>
      <c r="CE1664" s="12"/>
    </row>
    <row r="1665" spans="1:83" x14ac:dyDescent="0.25">
      <c r="A1665" s="9"/>
      <c r="B1665" s="10"/>
      <c r="C1665" s="11"/>
      <c r="D1665" s="10"/>
      <c r="I1665" s="15"/>
      <c r="BP1665" s="12"/>
      <c r="BR1665" s="12"/>
      <c r="BT1665" s="12"/>
      <c r="BV1665" s="12"/>
      <c r="BY1665" s="12"/>
      <c r="CB1665" s="12"/>
      <c r="CE1665" s="12"/>
    </row>
    <row r="1666" spans="1:83" x14ac:dyDescent="0.25">
      <c r="A1666" s="9"/>
      <c r="B1666" s="10"/>
      <c r="C1666" s="11"/>
      <c r="D1666" s="10"/>
      <c r="I1666" s="15"/>
      <c r="BP1666" s="12"/>
      <c r="BR1666" s="12"/>
      <c r="BT1666" s="12"/>
      <c r="BV1666" s="12"/>
      <c r="BY1666" s="12"/>
      <c r="CB1666" s="12"/>
      <c r="CE1666" s="12"/>
    </row>
    <row r="1667" spans="1:83" x14ac:dyDescent="0.25">
      <c r="A1667" s="9"/>
      <c r="B1667" s="10"/>
      <c r="C1667" s="11"/>
      <c r="D1667" s="10"/>
      <c r="I1667" s="15"/>
      <c r="BP1667" s="12"/>
      <c r="BR1667" s="12"/>
      <c r="BT1667" s="12"/>
      <c r="BV1667" s="12"/>
      <c r="BY1667" s="12"/>
      <c r="CB1667" s="12"/>
      <c r="CE1667" s="12"/>
    </row>
    <row r="1668" spans="1:83" x14ac:dyDescent="0.25">
      <c r="A1668" s="9"/>
      <c r="B1668" s="10"/>
      <c r="C1668" s="11"/>
      <c r="D1668" s="10"/>
      <c r="I1668" s="15"/>
      <c r="BP1668" s="12"/>
      <c r="BR1668" s="12"/>
      <c r="BT1668" s="12"/>
      <c r="BV1668" s="12"/>
      <c r="BY1668" s="12"/>
      <c r="CB1668" s="12"/>
      <c r="CE1668" s="12"/>
    </row>
    <row r="1669" spans="1:83" x14ac:dyDescent="0.25">
      <c r="A1669" s="9"/>
      <c r="B1669" s="10"/>
      <c r="C1669" s="11"/>
      <c r="D1669" s="10"/>
      <c r="I1669" s="15"/>
      <c r="BP1669" s="12"/>
      <c r="BR1669" s="12"/>
      <c r="BT1669" s="12"/>
      <c r="BV1669" s="12"/>
      <c r="BY1669" s="12"/>
      <c r="CB1669" s="12"/>
      <c r="CE1669" s="12"/>
    </row>
    <row r="1670" spans="1:83" x14ac:dyDescent="0.25">
      <c r="A1670" s="9"/>
      <c r="B1670" s="10"/>
      <c r="C1670" s="11"/>
      <c r="D1670" s="10"/>
      <c r="I1670" s="15"/>
      <c r="BP1670" s="12"/>
      <c r="BR1670" s="12"/>
      <c r="BT1670" s="12"/>
      <c r="BV1670" s="12"/>
      <c r="BY1670" s="12"/>
      <c r="CB1670" s="12"/>
      <c r="CE1670" s="12"/>
    </row>
    <row r="1671" spans="1:83" x14ac:dyDescent="0.25">
      <c r="A1671" s="9"/>
      <c r="B1671" s="10"/>
      <c r="C1671" s="11"/>
      <c r="D1671" s="10"/>
      <c r="I1671" s="15"/>
      <c r="BP1671" s="12"/>
      <c r="BR1671" s="12"/>
      <c r="BT1671" s="12"/>
      <c r="BV1671" s="12"/>
      <c r="BY1671" s="12"/>
      <c r="CB1671" s="12"/>
      <c r="CE1671" s="12"/>
    </row>
    <row r="1672" spans="1:83" x14ac:dyDescent="0.25">
      <c r="A1672" s="9"/>
      <c r="B1672" s="10"/>
      <c r="C1672" s="11"/>
      <c r="D1672" s="10"/>
      <c r="I1672" s="15"/>
      <c r="BP1672" s="12"/>
      <c r="BR1672" s="12"/>
      <c r="BT1672" s="12"/>
      <c r="BV1672" s="12"/>
      <c r="BY1672" s="12"/>
      <c r="CB1672" s="12"/>
      <c r="CE1672" s="12"/>
    </row>
    <row r="1673" spans="1:83" x14ac:dyDescent="0.25">
      <c r="A1673" s="9"/>
      <c r="B1673" s="10"/>
      <c r="C1673" s="11"/>
      <c r="D1673" s="10"/>
      <c r="I1673" s="15"/>
      <c r="BP1673" s="12"/>
      <c r="BR1673" s="12"/>
      <c r="BT1673" s="12"/>
      <c r="BV1673" s="12"/>
      <c r="BY1673" s="12"/>
      <c r="CB1673" s="12"/>
      <c r="CE1673" s="12"/>
    </row>
    <row r="1674" spans="1:83" x14ac:dyDescent="0.25">
      <c r="A1674" s="9"/>
      <c r="B1674" s="10"/>
      <c r="C1674" s="11"/>
      <c r="D1674" s="10"/>
      <c r="I1674" s="15"/>
      <c r="BP1674" s="12"/>
      <c r="BR1674" s="12"/>
      <c r="BT1674" s="12"/>
      <c r="BV1674" s="12"/>
      <c r="BY1674" s="12"/>
      <c r="CB1674" s="12"/>
      <c r="CE1674" s="12"/>
    </row>
    <row r="1675" spans="1:83" x14ac:dyDescent="0.25">
      <c r="A1675" s="9"/>
      <c r="B1675" s="10"/>
      <c r="C1675" s="11"/>
      <c r="D1675" s="10"/>
      <c r="I1675" s="15"/>
      <c r="BP1675" s="12"/>
      <c r="BR1675" s="12"/>
      <c r="BT1675" s="12"/>
      <c r="BV1675" s="12"/>
      <c r="BY1675" s="12"/>
      <c r="CB1675" s="12"/>
      <c r="CE1675" s="12"/>
    </row>
    <row r="1676" spans="1:83" x14ac:dyDescent="0.25">
      <c r="A1676" s="9"/>
      <c r="B1676" s="10"/>
      <c r="C1676" s="11"/>
      <c r="D1676" s="10"/>
      <c r="I1676" s="15"/>
      <c r="BP1676" s="12"/>
      <c r="BR1676" s="12"/>
      <c r="BT1676" s="12"/>
      <c r="BV1676" s="12"/>
      <c r="BY1676" s="12"/>
      <c r="CB1676" s="12"/>
      <c r="CE1676" s="12"/>
    </row>
    <row r="1677" spans="1:83" x14ac:dyDescent="0.25">
      <c r="A1677" s="9"/>
      <c r="B1677" s="10"/>
      <c r="C1677" s="11"/>
      <c r="D1677" s="10"/>
      <c r="I1677" s="15"/>
      <c r="BP1677" s="12"/>
      <c r="BR1677" s="12"/>
      <c r="BT1677" s="12"/>
      <c r="BV1677" s="12"/>
      <c r="BY1677" s="12"/>
      <c r="CB1677" s="12"/>
      <c r="CE1677" s="12"/>
    </row>
    <row r="1678" spans="1:83" x14ac:dyDescent="0.25">
      <c r="A1678" s="9"/>
      <c r="B1678" s="10"/>
      <c r="C1678" s="11"/>
      <c r="D1678" s="10"/>
      <c r="I1678" s="15"/>
      <c r="BP1678" s="12"/>
      <c r="BR1678" s="12"/>
      <c r="BT1678" s="12"/>
      <c r="BV1678" s="12"/>
      <c r="BY1678" s="12"/>
      <c r="CB1678" s="12"/>
      <c r="CE1678" s="12"/>
    </row>
    <row r="1679" spans="1:83" x14ac:dyDescent="0.25">
      <c r="A1679" s="9"/>
      <c r="B1679" s="10"/>
      <c r="C1679" s="11"/>
      <c r="D1679" s="10"/>
      <c r="I1679" s="15"/>
      <c r="BP1679" s="12"/>
      <c r="BR1679" s="12"/>
      <c r="BT1679" s="12"/>
      <c r="BV1679" s="12"/>
      <c r="BY1679" s="12"/>
      <c r="CB1679" s="12"/>
      <c r="CE1679" s="12"/>
    </row>
    <row r="1680" spans="1:83" x14ac:dyDescent="0.25">
      <c r="A1680" s="9"/>
      <c r="B1680" s="10"/>
      <c r="C1680" s="11"/>
      <c r="D1680" s="10"/>
      <c r="I1680" s="15"/>
      <c r="BP1680" s="12"/>
      <c r="BR1680" s="12"/>
      <c r="BT1680" s="12"/>
      <c r="BV1680" s="12"/>
      <c r="BY1680" s="12"/>
      <c r="CB1680" s="12"/>
      <c r="CE1680" s="12"/>
    </row>
    <row r="1681" spans="1:83" x14ac:dyDescent="0.25">
      <c r="A1681" s="9"/>
      <c r="B1681" s="10"/>
      <c r="C1681" s="11"/>
      <c r="D1681" s="10"/>
      <c r="I1681" s="15"/>
      <c r="BP1681" s="12"/>
      <c r="BR1681" s="12"/>
      <c r="BT1681" s="12"/>
      <c r="BV1681" s="12"/>
      <c r="BY1681" s="12"/>
      <c r="CB1681" s="12"/>
      <c r="CE1681" s="12"/>
    </row>
    <row r="1682" spans="1:83" x14ac:dyDescent="0.25">
      <c r="A1682" s="9"/>
      <c r="B1682" s="10"/>
      <c r="C1682" s="11"/>
      <c r="D1682" s="10"/>
      <c r="I1682" s="15"/>
      <c r="BP1682" s="12"/>
      <c r="BR1682" s="12"/>
      <c r="BT1682" s="12"/>
      <c r="BV1682" s="12"/>
      <c r="BY1682" s="12"/>
      <c r="CB1682" s="12"/>
      <c r="CE1682" s="12"/>
    </row>
    <row r="1683" spans="1:83" x14ac:dyDescent="0.25">
      <c r="A1683" s="9"/>
      <c r="B1683" s="10"/>
      <c r="C1683" s="11"/>
      <c r="D1683" s="10"/>
      <c r="I1683" s="15"/>
      <c r="BP1683" s="12"/>
      <c r="BR1683" s="12"/>
      <c r="BT1683" s="12"/>
      <c r="BV1683" s="12"/>
      <c r="BY1683" s="12"/>
      <c r="CB1683" s="12"/>
      <c r="CE1683" s="12"/>
    </row>
    <row r="1684" spans="1:83" x14ac:dyDescent="0.25">
      <c r="A1684" s="9"/>
      <c r="B1684" s="10"/>
      <c r="C1684" s="11"/>
      <c r="D1684" s="10"/>
      <c r="I1684" s="15"/>
      <c r="BP1684" s="12"/>
      <c r="BR1684" s="12"/>
      <c r="BT1684" s="12"/>
      <c r="BV1684" s="12"/>
      <c r="BY1684" s="12"/>
      <c r="CB1684" s="12"/>
      <c r="CE1684" s="12"/>
    </row>
    <row r="1685" spans="1:83" x14ac:dyDescent="0.25">
      <c r="A1685" s="9"/>
      <c r="B1685" s="10"/>
      <c r="C1685" s="11"/>
      <c r="D1685" s="10"/>
      <c r="I1685" s="15"/>
      <c r="BP1685" s="12"/>
      <c r="BR1685" s="12"/>
      <c r="BT1685" s="12"/>
      <c r="BV1685" s="12"/>
      <c r="BY1685" s="12"/>
      <c r="CB1685" s="12"/>
      <c r="CE1685" s="12"/>
    </row>
    <row r="1686" spans="1:83" x14ac:dyDescent="0.25">
      <c r="A1686" s="9"/>
      <c r="B1686" s="10"/>
      <c r="C1686" s="11"/>
      <c r="D1686" s="10"/>
      <c r="I1686" s="15"/>
      <c r="BP1686" s="12"/>
      <c r="BR1686" s="12"/>
      <c r="BT1686" s="12"/>
      <c r="BV1686" s="12"/>
      <c r="BY1686" s="12"/>
      <c r="CB1686" s="12"/>
      <c r="CE1686" s="12"/>
    </row>
    <row r="1687" spans="1:83" x14ac:dyDescent="0.25">
      <c r="A1687" s="9"/>
      <c r="B1687" s="10"/>
      <c r="C1687" s="11"/>
      <c r="D1687" s="10"/>
      <c r="I1687" s="15"/>
      <c r="BP1687" s="12"/>
      <c r="BR1687" s="12"/>
      <c r="BT1687" s="12"/>
      <c r="BV1687" s="12"/>
      <c r="BY1687" s="12"/>
      <c r="CB1687" s="12"/>
      <c r="CE1687" s="12"/>
    </row>
    <row r="1688" spans="1:83" x14ac:dyDescent="0.25">
      <c r="A1688" s="9"/>
      <c r="B1688" s="10"/>
      <c r="C1688" s="11"/>
      <c r="D1688" s="10"/>
      <c r="I1688" s="15"/>
      <c r="BP1688" s="12"/>
      <c r="BR1688" s="12"/>
      <c r="BT1688" s="12"/>
      <c r="BV1688" s="12"/>
      <c r="BY1688" s="12"/>
      <c r="CB1688" s="12"/>
      <c r="CE1688" s="12"/>
    </row>
    <row r="1689" spans="1:83" x14ac:dyDescent="0.25">
      <c r="A1689" s="9"/>
      <c r="B1689" s="10"/>
      <c r="C1689" s="11"/>
      <c r="D1689" s="10"/>
      <c r="I1689" s="15"/>
      <c r="BP1689" s="12"/>
      <c r="BR1689" s="12"/>
      <c r="BT1689" s="12"/>
      <c r="BV1689" s="12"/>
      <c r="BY1689" s="12"/>
      <c r="CB1689" s="12"/>
      <c r="CE1689" s="12"/>
    </row>
    <row r="1690" spans="1:83" x14ac:dyDescent="0.25">
      <c r="A1690" s="9"/>
      <c r="B1690" s="10"/>
      <c r="C1690" s="11"/>
      <c r="D1690" s="10"/>
      <c r="I1690" s="15"/>
      <c r="BP1690" s="12"/>
      <c r="BR1690" s="12"/>
      <c r="BT1690" s="12"/>
      <c r="BV1690" s="12"/>
      <c r="BY1690" s="12"/>
      <c r="CB1690" s="12"/>
      <c r="CE1690" s="12"/>
    </row>
    <row r="1691" spans="1:83" x14ac:dyDescent="0.25">
      <c r="A1691" s="9"/>
      <c r="B1691" s="10"/>
      <c r="C1691" s="11"/>
      <c r="D1691" s="10"/>
      <c r="I1691" s="15"/>
      <c r="BP1691" s="12"/>
      <c r="BR1691" s="12"/>
      <c r="BT1691" s="12"/>
      <c r="BV1691" s="12"/>
      <c r="BY1691" s="12"/>
      <c r="CB1691" s="12"/>
      <c r="CE1691" s="12"/>
    </row>
    <row r="1692" spans="1:83" x14ac:dyDescent="0.25">
      <c r="A1692" s="9"/>
      <c r="B1692" s="10"/>
      <c r="C1692" s="11"/>
      <c r="D1692" s="10"/>
      <c r="I1692" s="15"/>
      <c r="BP1692" s="12"/>
      <c r="BR1692" s="12"/>
      <c r="BT1692" s="12"/>
      <c r="BV1692" s="12"/>
      <c r="BY1692" s="12"/>
      <c r="CB1692" s="12"/>
      <c r="CE1692" s="12"/>
    </row>
    <row r="1693" spans="1:83" x14ac:dyDescent="0.25">
      <c r="A1693" s="9"/>
      <c r="B1693" s="10"/>
      <c r="C1693" s="11"/>
      <c r="D1693" s="10"/>
      <c r="I1693" s="15"/>
      <c r="BP1693" s="12"/>
      <c r="BR1693" s="12"/>
      <c r="BT1693" s="12"/>
      <c r="BV1693" s="12"/>
      <c r="BY1693" s="12"/>
      <c r="CB1693" s="12"/>
      <c r="CE1693" s="12"/>
    </row>
    <row r="1694" spans="1:83" x14ac:dyDescent="0.25">
      <c r="A1694" s="9"/>
      <c r="B1694" s="10"/>
      <c r="C1694" s="11"/>
      <c r="D1694" s="10"/>
      <c r="I1694" s="15"/>
      <c r="BP1694" s="12"/>
      <c r="BR1694" s="12"/>
      <c r="BT1694" s="12"/>
      <c r="BV1694" s="12"/>
      <c r="BY1694" s="12"/>
      <c r="CB1694" s="12"/>
      <c r="CE1694" s="12"/>
    </row>
    <row r="1695" spans="1:83" x14ac:dyDescent="0.25">
      <c r="A1695" s="9"/>
      <c r="B1695" s="10"/>
      <c r="C1695" s="11"/>
      <c r="D1695" s="10"/>
      <c r="I1695" s="15"/>
      <c r="BP1695" s="12"/>
      <c r="BR1695" s="12"/>
      <c r="BT1695" s="12"/>
      <c r="BV1695" s="12"/>
      <c r="BY1695" s="12"/>
      <c r="CB1695" s="12"/>
      <c r="CE1695" s="12"/>
    </row>
    <row r="1696" spans="1:83" x14ac:dyDescent="0.25">
      <c r="A1696" s="9"/>
      <c r="B1696" s="10"/>
      <c r="C1696" s="11"/>
      <c r="D1696" s="10"/>
      <c r="I1696" s="15"/>
      <c r="BP1696" s="12"/>
      <c r="BR1696" s="12"/>
      <c r="BT1696" s="12"/>
      <c r="BV1696" s="12"/>
      <c r="BY1696" s="12"/>
      <c r="CB1696" s="12"/>
      <c r="CE1696" s="12"/>
    </row>
    <row r="1697" spans="1:83" x14ac:dyDescent="0.25">
      <c r="A1697" s="9"/>
      <c r="B1697" s="10"/>
      <c r="C1697" s="11"/>
      <c r="D1697" s="10"/>
      <c r="I1697" s="15"/>
      <c r="BP1697" s="12"/>
      <c r="BR1697" s="12"/>
      <c r="BT1697" s="12"/>
      <c r="BV1697" s="12"/>
      <c r="BY1697" s="12"/>
      <c r="CB1697" s="12"/>
      <c r="CE1697" s="12"/>
    </row>
    <row r="1698" spans="1:83" x14ac:dyDescent="0.25">
      <c r="A1698" s="9"/>
      <c r="B1698" s="10"/>
      <c r="C1698" s="11"/>
      <c r="D1698" s="10"/>
      <c r="I1698" s="15"/>
      <c r="BP1698" s="12"/>
      <c r="BR1698" s="12"/>
      <c r="BT1698" s="12"/>
      <c r="BV1698" s="12"/>
      <c r="BY1698" s="12"/>
      <c r="CB1698" s="12"/>
      <c r="CE1698" s="12"/>
    </row>
    <row r="1699" spans="1:83" x14ac:dyDescent="0.25">
      <c r="A1699" s="9"/>
      <c r="B1699" s="10"/>
      <c r="C1699" s="11"/>
      <c r="D1699" s="10"/>
      <c r="I1699" s="15"/>
      <c r="BP1699" s="12"/>
      <c r="BR1699" s="12"/>
      <c r="BT1699" s="12"/>
      <c r="BV1699" s="12"/>
      <c r="BY1699" s="12"/>
      <c r="CB1699" s="12"/>
      <c r="CE1699" s="12"/>
    </row>
    <row r="1700" spans="1:83" x14ac:dyDescent="0.25">
      <c r="A1700" s="9"/>
      <c r="B1700" s="10"/>
      <c r="C1700" s="11"/>
      <c r="D1700" s="10"/>
      <c r="I1700" s="15"/>
      <c r="BP1700" s="12"/>
      <c r="BR1700" s="12"/>
      <c r="BT1700" s="12"/>
      <c r="BV1700" s="12"/>
      <c r="BY1700" s="12"/>
      <c r="CB1700" s="12"/>
      <c r="CE1700" s="12"/>
    </row>
    <row r="1701" spans="1:83" x14ac:dyDescent="0.25">
      <c r="A1701" s="9"/>
      <c r="B1701" s="10"/>
      <c r="C1701" s="11"/>
      <c r="D1701" s="10"/>
      <c r="I1701" s="15"/>
      <c r="BP1701" s="12"/>
      <c r="BR1701" s="12"/>
      <c r="BT1701" s="12"/>
      <c r="BV1701" s="12"/>
      <c r="BY1701" s="12"/>
      <c r="CB1701" s="12"/>
      <c r="CE1701" s="12"/>
    </row>
    <row r="1702" spans="1:83" x14ac:dyDescent="0.25">
      <c r="A1702" s="9"/>
      <c r="B1702" s="10"/>
      <c r="C1702" s="11"/>
      <c r="D1702" s="10"/>
      <c r="I1702" s="15"/>
      <c r="BP1702" s="12"/>
      <c r="BR1702" s="12"/>
      <c r="BT1702" s="12"/>
      <c r="BV1702" s="12"/>
      <c r="BY1702" s="12"/>
      <c r="CB1702" s="12"/>
      <c r="CE1702" s="12"/>
    </row>
    <row r="1703" spans="1:83" x14ac:dyDescent="0.25">
      <c r="A1703" s="9"/>
      <c r="B1703" s="10"/>
      <c r="C1703" s="11"/>
      <c r="D1703" s="10"/>
      <c r="I1703" s="15"/>
      <c r="BP1703" s="12"/>
      <c r="BR1703" s="12"/>
      <c r="BT1703" s="12"/>
      <c r="BV1703" s="12"/>
      <c r="BY1703" s="12"/>
      <c r="CB1703" s="12"/>
      <c r="CE1703" s="12"/>
    </row>
    <row r="1704" spans="1:83" x14ac:dyDescent="0.25">
      <c r="A1704" s="9"/>
      <c r="B1704" s="10"/>
      <c r="C1704" s="11"/>
      <c r="D1704" s="10"/>
      <c r="I1704" s="15"/>
      <c r="BP1704" s="12"/>
      <c r="BR1704" s="12"/>
      <c r="BT1704" s="12"/>
      <c r="BV1704" s="12"/>
      <c r="BY1704" s="12"/>
      <c r="CB1704" s="12"/>
      <c r="CE1704" s="12"/>
    </row>
    <row r="1705" spans="1:83" x14ac:dyDescent="0.25">
      <c r="A1705" s="9"/>
      <c r="B1705" s="10"/>
      <c r="C1705" s="11"/>
      <c r="D1705" s="10"/>
      <c r="I1705" s="15"/>
      <c r="BP1705" s="12"/>
      <c r="BR1705" s="12"/>
      <c r="BT1705" s="12"/>
      <c r="BV1705" s="12"/>
      <c r="BY1705" s="12"/>
      <c r="CB1705" s="12"/>
      <c r="CE1705" s="12"/>
    </row>
    <row r="1706" spans="1:83" x14ac:dyDescent="0.25">
      <c r="A1706" s="9"/>
      <c r="B1706" s="10"/>
      <c r="C1706" s="11"/>
      <c r="D1706" s="10"/>
      <c r="I1706" s="15"/>
      <c r="BP1706" s="12"/>
      <c r="BR1706" s="12"/>
      <c r="BT1706" s="12"/>
      <c r="BV1706" s="12"/>
      <c r="BY1706" s="12"/>
      <c r="CB1706" s="12"/>
      <c r="CE1706" s="12"/>
    </row>
    <row r="1707" spans="1:83" x14ac:dyDescent="0.25">
      <c r="A1707" s="9"/>
      <c r="B1707" s="10"/>
      <c r="C1707" s="11"/>
      <c r="D1707" s="10"/>
      <c r="I1707" s="15"/>
      <c r="BP1707" s="12"/>
      <c r="BR1707" s="12"/>
      <c r="BT1707" s="12"/>
      <c r="BV1707" s="12"/>
      <c r="BY1707" s="12"/>
      <c r="CB1707" s="12"/>
      <c r="CE1707" s="12"/>
    </row>
    <row r="1708" spans="1:83" x14ac:dyDescent="0.25">
      <c r="A1708" s="9"/>
      <c r="B1708" s="10"/>
      <c r="C1708" s="11"/>
      <c r="D1708" s="10"/>
      <c r="I1708" s="15"/>
      <c r="BP1708" s="12"/>
      <c r="BR1708" s="12"/>
      <c r="BT1708" s="12"/>
      <c r="BV1708" s="12"/>
      <c r="BY1708" s="12"/>
      <c r="CB1708" s="12"/>
      <c r="CE1708" s="12"/>
    </row>
    <row r="1709" spans="1:83" x14ac:dyDescent="0.25">
      <c r="A1709" s="9"/>
      <c r="B1709" s="10"/>
      <c r="C1709" s="11"/>
      <c r="D1709" s="10"/>
      <c r="I1709" s="15"/>
      <c r="BP1709" s="12"/>
      <c r="BR1709" s="12"/>
      <c r="BT1709" s="12"/>
      <c r="BV1709" s="12"/>
      <c r="BY1709" s="12"/>
      <c r="CB1709" s="12"/>
      <c r="CE1709" s="12"/>
    </row>
    <row r="1710" spans="1:83" x14ac:dyDescent="0.25">
      <c r="A1710" s="9"/>
      <c r="B1710" s="10"/>
      <c r="C1710" s="11"/>
      <c r="D1710" s="10"/>
      <c r="I1710" s="15"/>
      <c r="BP1710" s="12"/>
      <c r="BR1710" s="12"/>
      <c r="BT1710" s="12"/>
      <c r="BV1710" s="12"/>
      <c r="BY1710" s="12"/>
      <c r="CB1710" s="12"/>
      <c r="CE1710" s="12"/>
    </row>
    <row r="1711" spans="1:83" x14ac:dyDescent="0.25">
      <c r="A1711" s="9"/>
      <c r="B1711" s="10"/>
      <c r="C1711" s="11"/>
      <c r="D1711" s="10"/>
      <c r="I1711" s="15"/>
      <c r="BP1711" s="12"/>
      <c r="BR1711" s="12"/>
      <c r="BT1711" s="12"/>
      <c r="BV1711" s="12"/>
      <c r="BY1711" s="12"/>
      <c r="CB1711" s="12"/>
      <c r="CE1711" s="12"/>
    </row>
    <row r="1712" spans="1:83" x14ac:dyDescent="0.25">
      <c r="A1712" s="9"/>
      <c r="B1712" s="10"/>
      <c r="C1712" s="11"/>
      <c r="D1712" s="10"/>
      <c r="I1712" s="15"/>
      <c r="BP1712" s="12"/>
      <c r="BR1712" s="12"/>
      <c r="BT1712" s="12"/>
      <c r="BV1712" s="12"/>
      <c r="BY1712" s="12"/>
      <c r="CB1712" s="12"/>
      <c r="CE1712" s="12"/>
    </row>
    <row r="1713" spans="1:83" x14ac:dyDescent="0.25">
      <c r="A1713" s="9"/>
      <c r="B1713" s="10"/>
      <c r="C1713" s="11"/>
      <c r="D1713" s="10"/>
      <c r="I1713" s="15"/>
      <c r="BP1713" s="12"/>
      <c r="BR1713" s="12"/>
      <c r="BT1713" s="12"/>
      <c r="BV1713" s="12"/>
      <c r="BY1713" s="12"/>
      <c r="CB1713" s="12"/>
      <c r="CE1713" s="12"/>
    </row>
    <row r="1714" spans="1:83" x14ac:dyDescent="0.25">
      <c r="A1714" s="9"/>
      <c r="B1714" s="10"/>
      <c r="C1714" s="11"/>
      <c r="D1714" s="10"/>
      <c r="I1714" s="15"/>
      <c r="BP1714" s="12"/>
      <c r="BR1714" s="12"/>
      <c r="BT1714" s="12"/>
      <c r="BV1714" s="12"/>
      <c r="BY1714" s="12"/>
      <c r="CB1714" s="12"/>
      <c r="CE1714" s="12"/>
    </row>
    <row r="1715" spans="1:83" x14ac:dyDescent="0.25">
      <c r="A1715" s="9"/>
      <c r="B1715" s="10"/>
      <c r="C1715" s="11"/>
      <c r="D1715" s="10"/>
      <c r="I1715" s="15"/>
      <c r="BP1715" s="12"/>
      <c r="BR1715" s="12"/>
      <c r="BT1715" s="12"/>
      <c r="BV1715" s="12"/>
      <c r="BY1715" s="12"/>
      <c r="CB1715" s="12"/>
      <c r="CE1715" s="12"/>
    </row>
    <row r="1716" spans="1:83" x14ac:dyDescent="0.25">
      <c r="A1716" s="9"/>
      <c r="B1716" s="10"/>
      <c r="C1716" s="11"/>
      <c r="D1716" s="10"/>
      <c r="I1716" s="15"/>
      <c r="BP1716" s="12"/>
      <c r="BR1716" s="12"/>
      <c r="BT1716" s="12"/>
      <c r="BV1716" s="12"/>
      <c r="BY1716" s="12"/>
      <c r="CB1716" s="12"/>
      <c r="CE1716" s="12"/>
    </row>
    <row r="1717" spans="1:83" x14ac:dyDescent="0.25">
      <c r="A1717" s="9"/>
      <c r="B1717" s="10"/>
      <c r="C1717" s="11"/>
      <c r="D1717" s="10"/>
      <c r="I1717" s="15"/>
      <c r="BP1717" s="12"/>
      <c r="BR1717" s="12"/>
      <c r="BT1717" s="12"/>
      <c r="BV1717" s="12"/>
      <c r="BY1717" s="12"/>
      <c r="CB1717" s="12"/>
      <c r="CE1717" s="12"/>
    </row>
    <row r="1718" spans="1:83" x14ac:dyDescent="0.25">
      <c r="A1718" s="9"/>
      <c r="B1718" s="10"/>
      <c r="C1718" s="11"/>
      <c r="D1718" s="10"/>
      <c r="I1718" s="15"/>
      <c r="BP1718" s="12"/>
      <c r="BR1718" s="12"/>
      <c r="BT1718" s="12"/>
      <c r="BV1718" s="12"/>
      <c r="BY1718" s="12"/>
      <c r="CB1718" s="12"/>
      <c r="CE1718" s="12"/>
    </row>
    <row r="1719" spans="1:83" x14ac:dyDescent="0.25">
      <c r="A1719" s="9"/>
      <c r="B1719" s="10"/>
      <c r="C1719" s="11"/>
      <c r="D1719" s="10"/>
      <c r="I1719" s="15"/>
      <c r="BP1719" s="12"/>
      <c r="BR1719" s="12"/>
      <c r="BT1719" s="12"/>
      <c r="BV1719" s="12"/>
      <c r="BY1719" s="12"/>
      <c r="CB1719" s="12"/>
      <c r="CE1719" s="12"/>
    </row>
    <row r="1720" spans="1:83" x14ac:dyDescent="0.25">
      <c r="A1720" s="9"/>
      <c r="B1720" s="10"/>
      <c r="C1720" s="11"/>
      <c r="D1720" s="10"/>
      <c r="I1720" s="15"/>
      <c r="BP1720" s="12"/>
      <c r="BR1720" s="12"/>
      <c r="BT1720" s="12"/>
      <c r="BV1720" s="12"/>
      <c r="BY1720" s="12"/>
      <c r="CB1720" s="12"/>
      <c r="CE1720" s="12"/>
    </row>
    <row r="1721" spans="1:83" x14ac:dyDescent="0.25">
      <c r="A1721" s="9"/>
      <c r="B1721" s="10"/>
      <c r="C1721" s="11"/>
      <c r="D1721" s="10"/>
      <c r="I1721" s="15"/>
      <c r="BP1721" s="12"/>
      <c r="BR1721" s="12"/>
      <c r="BT1721" s="12"/>
      <c r="BV1721" s="12"/>
      <c r="BY1721" s="12"/>
      <c r="CB1721" s="12"/>
      <c r="CE1721" s="12"/>
    </row>
    <row r="1722" spans="1:83" x14ac:dyDescent="0.25">
      <c r="A1722" s="9"/>
      <c r="B1722" s="10"/>
      <c r="C1722" s="11"/>
      <c r="D1722" s="10"/>
      <c r="I1722" s="15"/>
      <c r="BP1722" s="12"/>
      <c r="BR1722" s="12"/>
      <c r="BT1722" s="12"/>
      <c r="BV1722" s="12"/>
      <c r="BY1722" s="12"/>
      <c r="CB1722" s="12"/>
      <c r="CE1722" s="12"/>
    </row>
    <row r="1723" spans="1:83" x14ac:dyDescent="0.25">
      <c r="A1723" s="9"/>
      <c r="B1723" s="10"/>
      <c r="C1723" s="11"/>
      <c r="D1723" s="10"/>
      <c r="I1723" s="15"/>
      <c r="BP1723" s="12"/>
      <c r="BR1723" s="12"/>
      <c r="BT1723" s="12"/>
      <c r="BV1723" s="12"/>
      <c r="BY1723" s="12"/>
      <c r="CB1723" s="12"/>
      <c r="CE1723" s="12"/>
    </row>
    <row r="1724" spans="1:83" x14ac:dyDescent="0.25">
      <c r="A1724" s="9"/>
      <c r="B1724" s="10"/>
      <c r="C1724" s="11"/>
      <c r="D1724" s="10"/>
      <c r="I1724" s="15"/>
      <c r="BP1724" s="12"/>
      <c r="BR1724" s="12"/>
      <c r="BT1724" s="12"/>
      <c r="BV1724" s="12"/>
      <c r="BY1724" s="12"/>
      <c r="CB1724" s="12"/>
      <c r="CE1724" s="12"/>
    </row>
    <row r="1725" spans="1:83" x14ac:dyDescent="0.25">
      <c r="A1725" s="9"/>
      <c r="B1725" s="10"/>
      <c r="C1725" s="11"/>
      <c r="D1725" s="10"/>
      <c r="I1725" s="15"/>
      <c r="BP1725" s="12"/>
      <c r="BR1725" s="12"/>
      <c r="BT1725" s="12"/>
      <c r="BV1725" s="12"/>
      <c r="BY1725" s="12"/>
      <c r="CB1725" s="12"/>
      <c r="CE1725" s="12"/>
    </row>
    <row r="1726" spans="1:83" x14ac:dyDescent="0.25">
      <c r="A1726" s="9"/>
      <c r="B1726" s="10"/>
      <c r="C1726" s="11"/>
      <c r="D1726" s="10"/>
      <c r="I1726" s="15"/>
      <c r="BP1726" s="12"/>
      <c r="BR1726" s="12"/>
      <c r="BT1726" s="12"/>
      <c r="BV1726" s="12"/>
      <c r="BY1726" s="12"/>
      <c r="CB1726" s="12"/>
      <c r="CE1726" s="12"/>
    </row>
    <row r="1727" spans="1:83" x14ac:dyDescent="0.25">
      <c r="A1727" s="9"/>
      <c r="B1727" s="10"/>
      <c r="C1727" s="11"/>
      <c r="D1727" s="10"/>
      <c r="I1727" s="15"/>
      <c r="BP1727" s="12"/>
      <c r="BR1727" s="12"/>
      <c r="BT1727" s="12"/>
      <c r="BV1727" s="12"/>
      <c r="BY1727" s="12"/>
      <c r="CB1727" s="12"/>
      <c r="CE1727" s="12"/>
    </row>
    <row r="1728" spans="1:83" x14ac:dyDescent="0.25">
      <c r="A1728" s="9"/>
      <c r="B1728" s="10"/>
      <c r="C1728" s="11"/>
      <c r="D1728" s="10"/>
      <c r="I1728" s="15"/>
      <c r="BP1728" s="12"/>
      <c r="BR1728" s="12"/>
      <c r="BT1728" s="12"/>
      <c r="BV1728" s="12"/>
      <c r="BY1728" s="12"/>
      <c r="CB1728" s="12"/>
      <c r="CE1728" s="12"/>
    </row>
    <row r="1729" spans="1:83" x14ac:dyDescent="0.25">
      <c r="A1729" s="9"/>
      <c r="B1729" s="10"/>
      <c r="C1729" s="11"/>
      <c r="D1729" s="10"/>
      <c r="I1729" s="15"/>
      <c r="BP1729" s="12"/>
      <c r="BR1729" s="12"/>
      <c r="BT1729" s="12"/>
      <c r="BV1729" s="12"/>
      <c r="BY1729" s="12"/>
      <c r="CB1729" s="12"/>
      <c r="CE1729" s="12"/>
    </row>
    <row r="1730" spans="1:83" x14ac:dyDescent="0.25">
      <c r="A1730" s="9"/>
      <c r="B1730" s="10"/>
      <c r="C1730" s="11"/>
      <c r="D1730" s="10"/>
      <c r="I1730" s="15"/>
      <c r="BP1730" s="12"/>
      <c r="BR1730" s="12"/>
      <c r="BT1730" s="12"/>
      <c r="BV1730" s="12"/>
      <c r="BY1730" s="12"/>
      <c r="CB1730" s="12"/>
      <c r="CE1730" s="12"/>
    </row>
    <row r="1731" spans="1:83" x14ac:dyDescent="0.25">
      <c r="A1731" s="9"/>
      <c r="B1731" s="10"/>
      <c r="C1731" s="11"/>
      <c r="D1731" s="10"/>
      <c r="I1731" s="15"/>
      <c r="BP1731" s="12"/>
      <c r="BR1731" s="12"/>
      <c r="BT1731" s="12"/>
      <c r="BV1731" s="12"/>
      <c r="BY1731" s="12"/>
      <c r="CB1731" s="12"/>
      <c r="CE1731" s="12"/>
    </row>
    <row r="1732" spans="1:83" x14ac:dyDescent="0.25">
      <c r="A1732" s="9"/>
      <c r="B1732" s="10"/>
      <c r="C1732" s="11"/>
      <c r="D1732" s="10"/>
      <c r="I1732" s="15"/>
      <c r="BP1732" s="12"/>
      <c r="BR1732" s="12"/>
      <c r="BT1732" s="12"/>
      <c r="BV1732" s="12"/>
      <c r="BY1732" s="12"/>
      <c r="CB1732" s="12"/>
      <c r="CE1732" s="12"/>
    </row>
    <row r="1733" spans="1:83" x14ac:dyDescent="0.25">
      <c r="A1733" s="9"/>
      <c r="B1733" s="10"/>
      <c r="C1733" s="11"/>
      <c r="D1733" s="10"/>
      <c r="I1733" s="15"/>
      <c r="BP1733" s="12"/>
      <c r="BR1733" s="12"/>
      <c r="BT1733" s="12"/>
      <c r="BV1733" s="12"/>
      <c r="BY1733" s="12"/>
      <c r="CB1733" s="12"/>
      <c r="CE1733" s="12"/>
    </row>
    <row r="1734" spans="1:83" x14ac:dyDescent="0.25">
      <c r="A1734" s="9"/>
      <c r="B1734" s="10"/>
      <c r="C1734" s="11"/>
      <c r="D1734" s="10"/>
      <c r="I1734" s="15"/>
      <c r="BP1734" s="12"/>
      <c r="BR1734" s="12"/>
      <c r="BT1734" s="12"/>
      <c r="BV1734" s="12"/>
      <c r="BY1734" s="12"/>
      <c r="CB1734" s="12"/>
      <c r="CE1734" s="12"/>
    </row>
    <row r="1735" spans="1:83" x14ac:dyDescent="0.25">
      <c r="A1735" s="9"/>
      <c r="B1735" s="10"/>
      <c r="C1735" s="11"/>
      <c r="D1735" s="10"/>
      <c r="I1735" s="15"/>
      <c r="BP1735" s="12"/>
      <c r="BR1735" s="12"/>
      <c r="BT1735" s="12"/>
      <c r="BV1735" s="12"/>
      <c r="BY1735" s="12"/>
      <c r="CB1735" s="12"/>
      <c r="CE1735" s="12"/>
    </row>
    <row r="1736" spans="1:83" x14ac:dyDescent="0.25">
      <c r="A1736" s="9"/>
      <c r="B1736" s="10"/>
      <c r="C1736" s="11"/>
      <c r="D1736" s="10"/>
      <c r="I1736" s="15"/>
      <c r="BP1736" s="12"/>
      <c r="BR1736" s="12"/>
      <c r="BT1736" s="12"/>
      <c r="BV1736" s="12"/>
      <c r="BY1736" s="12"/>
      <c r="CB1736" s="12"/>
      <c r="CE1736" s="12"/>
    </row>
    <row r="1737" spans="1:83" x14ac:dyDescent="0.25">
      <c r="A1737" s="9"/>
      <c r="B1737" s="10"/>
      <c r="C1737" s="11"/>
      <c r="D1737" s="10"/>
      <c r="I1737" s="15"/>
      <c r="BP1737" s="12"/>
      <c r="BR1737" s="12"/>
      <c r="BT1737" s="12"/>
      <c r="BV1737" s="12"/>
      <c r="BY1737" s="12"/>
      <c r="CB1737" s="12"/>
      <c r="CE1737" s="12"/>
    </row>
    <row r="1738" spans="1:83" x14ac:dyDescent="0.25">
      <c r="A1738" s="9"/>
      <c r="B1738" s="10"/>
      <c r="C1738" s="11"/>
      <c r="D1738" s="10"/>
      <c r="I1738" s="15"/>
      <c r="BP1738" s="12"/>
      <c r="BR1738" s="12"/>
      <c r="BT1738" s="12"/>
      <c r="BV1738" s="12"/>
      <c r="BY1738" s="12"/>
      <c r="CB1738" s="12"/>
      <c r="CE1738" s="12"/>
    </row>
    <row r="1739" spans="1:83" x14ac:dyDescent="0.25">
      <c r="A1739" s="9"/>
      <c r="B1739" s="10"/>
      <c r="C1739" s="11"/>
      <c r="D1739" s="10"/>
      <c r="I1739" s="15"/>
      <c r="BP1739" s="12"/>
      <c r="BR1739" s="12"/>
      <c r="BT1739" s="12"/>
      <c r="BV1739" s="12"/>
      <c r="BY1739" s="12"/>
      <c r="CB1739" s="12"/>
      <c r="CE1739" s="12"/>
    </row>
    <row r="1740" spans="1:83" x14ac:dyDescent="0.25">
      <c r="A1740" s="9"/>
      <c r="B1740" s="10"/>
      <c r="C1740" s="11"/>
      <c r="D1740" s="10"/>
      <c r="I1740" s="15"/>
      <c r="BP1740" s="12"/>
      <c r="BR1740" s="12"/>
      <c r="BT1740" s="12"/>
      <c r="BV1740" s="12"/>
      <c r="BY1740" s="12"/>
      <c r="CB1740" s="12"/>
      <c r="CE1740" s="12"/>
    </row>
    <row r="1741" spans="1:83" x14ac:dyDescent="0.25">
      <c r="A1741" s="9"/>
      <c r="B1741" s="10"/>
      <c r="C1741" s="11"/>
      <c r="D1741" s="10"/>
      <c r="I1741" s="15"/>
      <c r="BP1741" s="12"/>
      <c r="BR1741" s="12"/>
      <c r="BT1741" s="12"/>
      <c r="BV1741" s="12"/>
      <c r="BY1741" s="12"/>
      <c r="CB1741" s="12"/>
      <c r="CE1741" s="12"/>
    </row>
    <row r="1742" spans="1:83" x14ac:dyDescent="0.25">
      <c r="A1742" s="9"/>
      <c r="B1742" s="10"/>
      <c r="C1742" s="11"/>
      <c r="D1742" s="10"/>
      <c r="I1742" s="15"/>
      <c r="BP1742" s="12"/>
      <c r="BR1742" s="12"/>
      <c r="BT1742" s="12"/>
      <c r="BV1742" s="12"/>
      <c r="BY1742" s="12"/>
      <c r="CB1742" s="12"/>
      <c r="CE1742" s="12"/>
    </row>
    <row r="1743" spans="1:83" x14ac:dyDescent="0.25">
      <c r="A1743" s="9"/>
      <c r="B1743" s="10"/>
      <c r="C1743" s="11"/>
      <c r="D1743" s="10"/>
      <c r="I1743" s="15"/>
      <c r="BP1743" s="12"/>
      <c r="BR1743" s="12"/>
      <c r="BT1743" s="12"/>
      <c r="BV1743" s="12"/>
      <c r="BY1743" s="12"/>
      <c r="CB1743" s="12"/>
      <c r="CE1743" s="12"/>
    </row>
    <row r="1744" spans="1:83" x14ac:dyDescent="0.25">
      <c r="A1744" s="9"/>
      <c r="B1744" s="10"/>
      <c r="C1744" s="11"/>
      <c r="D1744" s="10"/>
      <c r="I1744" s="15"/>
      <c r="BP1744" s="12"/>
      <c r="BR1744" s="12"/>
      <c r="BT1744" s="12"/>
      <c r="BV1744" s="12"/>
      <c r="BY1744" s="12"/>
      <c r="CB1744" s="12"/>
      <c r="CE1744" s="12"/>
    </row>
    <row r="1745" spans="1:83" x14ac:dyDescent="0.25">
      <c r="A1745" s="9"/>
      <c r="B1745" s="10"/>
      <c r="C1745" s="11"/>
      <c r="D1745" s="10"/>
      <c r="I1745" s="15"/>
      <c r="BP1745" s="12"/>
      <c r="BR1745" s="12"/>
      <c r="BT1745" s="12"/>
      <c r="BV1745" s="12"/>
      <c r="BY1745" s="12"/>
      <c r="CB1745" s="12"/>
      <c r="CE1745" s="12"/>
    </row>
    <row r="1746" spans="1:83" x14ac:dyDescent="0.25">
      <c r="A1746" s="9"/>
      <c r="B1746" s="10"/>
      <c r="C1746" s="11"/>
      <c r="D1746" s="10"/>
      <c r="I1746" s="15"/>
      <c r="BP1746" s="12"/>
      <c r="BR1746" s="12"/>
      <c r="BT1746" s="12"/>
      <c r="BV1746" s="12"/>
      <c r="BY1746" s="12"/>
      <c r="CB1746" s="12"/>
      <c r="CE1746" s="12"/>
    </row>
    <row r="1747" spans="1:83" x14ac:dyDescent="0.25">
      <c r="A1747" s="9"/>
      <c r="B1747" s="10"/>
      <c r="C1747" s="11"/>
      <c r="D1747" s="10"/>
      <c r="I1747" s="15"/>
      <c r="BP1747" s="12"/>
      <c r="BR1747" s="12"/>
      <c r="BT1747" s="12"/>
      <c r="BV1747" s="12"/>
      <c r="BY1747" s="12"/>
      <c r="CB1747" s="12"/>
      <c r="CE1747" s="12"/>
    </row>
    <row r="1748" spans="1:83" x14ac:dyDescent="0.25">
      <c r="A1748" s="9"/>
      <c r="B1748" s="10"/>
      <c r="C1748" s="11"/>
      <c r="D1748" s="10"/>
      <c r="I1748" s="15"/>
      <c r="BP1748" s="12"/>
      <c r="BR1748" s="12"/>
      <c r="BT1748" s="12"/>
      <c r="BV1748" s="12"/>
      <c r="BY1748" s="12"/>
      <c r="CB1748" s="12"/>
      <c r="CE1748" s="12"/>
    </row>
    <row r="1749" spans="1:83" x14ac:dyDescent="0.25">
      <c r="A1749" s="9"/>
      <c r="B1749" s="10"/>
      <c r="C1749" s="11"/>
      <c r="D1749" s="10"/>
      <c r="I1749" s="15"/>
      <c r="BP1749" s="12"/>
      <c r="BR1749" s="12"/>
      <c r="BT1749" s="12"/>
      <c r="BV1749" s="12"/>
      <c r="BY1749" s="12"/>
      <c r="CB1749" s="12"/>
      <c r="CE1749" s="12"/>
    </row>
    <row r="1750" spans="1:83" x14ac:dyDescent="0.25">
      <c r="A1750" s="9"/>
      <c r="B1750" s="10"/>
      <c r="C1750" s="11"/>
      <c r="D1750" s="10"/>
      <c r="I1750" s="15"/>
      <c r="BP1750" s="12"/>
      <c r="BR1750" s="12"/>
      <c r="BT1750" s="12"/>
      <c r="BV1750" s="12"/>
      <c r="BY1750" s="12"/>
      <c r="CB1750" s="12"/>
      <c r="CE1750" s="12"/>
    </row>
    <row r="1751" spans="1:83" x14ac:dyDescent="0.25">
      <c r="A1751" s="9"/>
      <c r="B1751" s="10"/>
      <c r="C1751" s="11"/>
      <c r="D1751" s="10"/>
      <c r="I1751" s="15"/>
      <c r="BP1751" s="12"/>
      <c r="BR1751" s="12"/>
      <c r="BT1751" s="12"/>
      <c r="BV1751" s="12"/>
      <c r="BY1751" s="12"/>
      <c r="CB1751" s="12"/>
      <c r="CE1751" s="12"/>
    </row>
    <row r="1752" spans="1:83" x14ac:dyDescent="0.25">
      <c r="A1752" s="9"/>
      <c r="B1752" s="10"/>
      <c r="C1752" s="11"/>
      <c r="D1752" s="10"/>
      <c r="I1752" s="15"/>
      <c r="BP1752" s="12"/>
      <c r="BR1752" s="12"/>
      <c r="BT1752" s="12"/>
      <c r="BV1752" s="12"/>
      <c r="BY1752" s="12"/>
      <c r="CB1752" s="12"/>
      <c r="CE1752" s="12"/>
    </row>
    <row r="1753" spans="1:83" x14ac:dyDescent="0.25">
      <c r="A1753" s="9"/>
      <c r="B1753" s="10"/>
      <c r="C1753" s="11"/>
      <c r="D1753" s="10"/>
      <c r="I1753" s="15"/>
      <c r="BP1753" s="12"/>
      <c r="BR1753" s="12"/>
      <c r="BT1753" s="12"/>
      <c r="BV1753" s="12"/>
      <c r="BY1753" s="12"/>
      <c r="CB1753" s="12"/>
      <c r="CE1753" s="12"/>
    </row>
    <row r="1754" spans="1:83" x14ac:dyDescent="0.25">
      <c r="A1754" s="9"/>
      <c r="B1754" s="10"/>
      <c r="C1754" s="11"/>
      <c r="D1754" s="10"/>
      <c r="I1754" s="15"/>
      <c r="BP1754" s="12"/>
      <c r="BR1754" s="12"/>
      <c r="BT1754" s="12"/>
      <c r="BV1754" s="12"/>
      <c r="BY1754" s="12"/>
      <c r="CB1754" s="12"/>
      <c r="CE1754" s="12"/>
    </row>
    <row r="1755" spans="1:83" x14ac:dyDescent="0.25">
      <c r="A1755" s="9"/>
      <c r="B1755" s="10"/>
      <c r="C1755" s="11"/>
      <c r="D1755" s="10"/>
      <c r="I1755" s="15"/>
      <c r="BP1755" s="12"/>
      <c r="BR1755" s="12"/>
      <c r="BT1755" s="12"/>
      <c r="BV1755" s="12"/>
      <c r="BY1755" s="12"/>
      <c r="CB1755" s="12"/>
      <c r="CE1755" s="12"/>
    </row>
    <row r="1756" spans="1:83" x14ac:dyDescent="0.25">
      <c r="A1756" s="9"/>
      <c r="B1756" s="10"/>
      <c r="C1756" s="11"/>
      <c r="D1756" s="10"/>
      <c r="I1756" s="15"/>
      <c r="BP1756" s="12"/>
      <c r="BR1756" s="12"/>
      <c r="BT1756" s="12"/>
      <c r="BV1756" s="12"/>
      <c r="BY1756" s="12"/>
      <c r="CB1756" s="12"/>
      <c r="CE1756" s="12"/>
    </row>
    <row r="1757" spans="1:83" x14ac:dyDescent="0.25">
      <c r="A1757" s="9"/>
      <c r="B1757" s="10"/>
      <c r="C1757" s="11"/>
      <c r="D1757" s="10"/>
      <c r="I1757" s="15"/>
      <c r="BP1757" s="12"/>
      <c r="BR1757" s="12"/>
      <c r="BT1757" s="12"/>
      <c r="BV1757" s="12"/>
      <c r="BY1757" s="12"/>
      <c r="CB1757" s="12"/>
      <c r="CE1757" s="12"/>
    </row>
    <row r="1758" spans="1:83" x14ac:dyDescent="0.25">
      <c r="A1758" s="9"/>
      <c r="B1758" s="10"/>
      <c r="C1758" s="11"/>
      <c r="D1758" s="10"/>
      <c r="I1758" s="15"/>
      <c r="BP1758" s="12"/>
      <c r="BR1758" s="12"/>
      <c r="BT1758" s="12"/>
      <c r="BV1758" s="12"/>
      <c r="BY1758" s="12"/>
      <c r="CB1758" s="12"/>
      <c r="CE1758" s="12"/>
    </row>
    <row r="1759" spans="1:83" x14ac:dyDescent="0.25">
      <c r="A1759" s="9"/>
      <c r="B1759" s="10"/>
      <c r="C1759" s="11"/>
      <c r="D1759" s="10"/>
      <c r="I1759" s="15"/>
      <c r="BP1759" s="12"/>
      <c r="BR1759" s="12"/>
      <c r="BT1759" s="12"/>
      <c r="BV1759" s="12"/>
      <c r="BY1759" s="12"/>
      <c r="CB1759" s="12"/>
      <c r="CE1759" s="12"/>
    </row>
    <row r="1760" spans="1:83" x14ac:dyDescent="0.25">
      <c r="A1760" s="9"/>
      <c r="B1760" s="10"/>
      <c r="C1760" s="11"/>
      <c r="D1760" s="10"/>
      <c r="I1760" s="15"/>
      <c r="BP1760" s="12"/>
      <c r="BR1760" s="12"/>
      <c r="BT1760" s="12"/>
      <c r="BV1760" s="12"/>
      <c r="BY1760" s="12"/>
      <c r="CB1760" s="12"/>
      <c r="CE1760" s="12"/>
    </row>
    <row r="1761" spans="1:83" x14ac:dyDescent="0.25">
      <c r="A1761" s="9"/>
      <c r="B1761" s="10"/>
      <c r="C1761" s="11"/>
      <c r="D1761" s="10"/>
      <c r="I1761" s="15"/>
      <c r="BP1761" s="12"/>
      <c r="BR1761" s="12"/>
      <c r="BT1761" s="12"/>
      <c r="BV1761" s="12"/>
      <c r="BY1761" s="12"/>
      <c r="CB1761" s="12"/>
      <c r="CE1761" s="12"/>
    </row>
    <row r="1762" spans="1:83" x14ac:dyDescent="0.25">
      <c r="A1762" s="9"/>
      <c r="B1762" s="10"/>
      <c r="C1762" s="11"/>
      <c r="D1762" s="10"/>
      <c r="I1762" s="15"/>
      <c r="BP1762" s="12"/>
      <c r="BR1762" s="12"/>
      <c r="BT1762" s="12"/>
      <c r="BV1762" s="12"/>
      <c r="BY1762" s="12"/>
      <c r="CB1762" s="12"/>
      <c r="CE1762" s="12"/>
    </row>
    <row r="1763" spans="1:83" x14ac:dyDescent="0.25">
      <c r="A1763" s="9"/>
      <c r="B1763" s="10"/>
      <c r="C1763" s="11"/>
      <c r="D1763" s="10"/>
      <c r="I1763" s="15"/>
      <c r="BP1763" s="12"/>
      <c r="BR1763" s="12"/>
      <c r="BT1763" s="12"/>
      <c r="BV1763" s="12"/>
      <c r="BY1763" s="12"/>
      <c r="CB1763" s="12"/>
      <c r="CE1763" s="12"/>
    </row>
    <row r="1764" spans="1:83" x14ac:dyDescent="0.25">
      <c r="A1764" s="9"/>
      <c r="B1764" s="10"/>
      <c r="C1764" s="11"/>
      <c r="D1764" s="10"/>
      <c r="I1764" s="15"/>
      <c r="BP1764" s="12"/>
      <c r="BR1764" s="12"/>
      <c r="BT1764" s="12"/>
      <c r="BV1764" s="12"/>
      <c r="BY1764" s="12"/>
      <c r="CB1764" s="12"/>
      <c r="CE1764" s="12"/>
    </row>
    <row r="1765" spans="1:83" x14ac:dyDescent="0.25">
      <c r="A1765" s="9"/>
      <c r="B1765" s="10"/>
      <c r="C1765" s="11"/>
      <c r="D1765" s="10"/>
      <c r="I1765" s="15"/>
      <c r="BP1765" s="12"/>
      <c r="BR1765" s="12"/>
      <c r="BT1765" s="12"/>
      <c r="BV1765" s="12"/>
      <c r="BY1765" s="12"/>
      <c r="CB1765" s="12"/>
      <c r="CE1765" s="12"/>
    </row>
    <row r="1766" spans="1:83" x14ac:dyDescent="0.25">
      <c r="A1766" s="9"/>
      <c r="B1766" s="10"/>
      <c r="C1766" s="11"/>
      <c r="D1766" s="10"/>
      <c r="I1766" s="15"/>
      <c r="BP1766" s="12"/>
      <c r="BR1766" s="12"/>
      <c r="BT1766" s="12"/>
      <c r="BV1766" s="12"/>
      <c r="BY1766" s="12"/>
      <c r="CB1766" s="12"/>
      <c r="CE1766" s="12"/>
    </row>
    <row r="1767" spans="1:83" x14ac:dyDescent="0.25">
      <c r="A1767" s="9"/>
      <c r="B1767" s="10"/>
      <c r="C1767" s="11"/>
      <c r="D1767" s="10"/>
      <c r="I1767" s="15"/>
      <c r="BP1767" s="12"/>
      <c r="BR1767" s="12"/>
      <c r="BT1767" s="12"/>
      <c r="BV1767" s="12"/>
      <c r="BY1767" s="12"/>
      <c r="CB1767" s="12"/>
      <c r="CE1767" s="12"/>
    </row>
    <row r="1768" spans="1:83" x14ac:dyDescent="0.25">
      <c r="A1768" s="9"/>
      <c r="B1768" s="10"/>
      <c r="C1768" s="11"/>
      <c r="D1768" s="10"/>
      <c r="I1768" s="15"/>
      <c r="BP1768" s="12"/>
      <c r="BR1768" s="12"/>
      <c r="BT1768" s="12"/>
      <c r="BV1768" s="12"/>
      <c r="BY1768" s="12"/>
      <c r="CB1768" s="12"/>
      <c r="CE1768" s="12"/>
    </row>
    <row r="1769" spans="1:83" x14ac:dyDescent="0.25">
      <c r="A1769" s="9"/>
      <c r="B1769" s="10"/>
      <c r="C1769" s="11"/>
      <c r="D1769" s="10"/>
      <c r="I1769" s="15"/>
      <c r="BP1769" s="12"/>
      <c r="BR1769" s="12"/>
      <c r="BT1769" s="12"/>
      <c r="BV1769" s="12"/>
      <c r="BY1769" s="12"/>
      <c r="CB1769" s="12"/>
      <c r="CE1769" s="12"/>
    </row>
    <row r="1770" spans="1:83" x14ac:dyDescent="0.25">
      <c r="A1770" s="9"/>
      <c r="B1770" s="10"/>
      <c r="C1770" s="11"/>
      <c r="D1770" s="10"/>
      <c r="I1770" s="15"/>
      <c r="BP1770" s="12"/>
      <c r="BR1770" s="12"/>
      <c r="BT1770" s="12"/>
      <c r="BV1770" s="12"/>
      <c r="BY1770" s="12"/>
      <c r="CB1770" s="12"/>
      <c r="CE1770" s="12"/>
    </row>
    <row r="1771" spans="1:83" x14ac:dyDescent="0.25">
      <c r="A1771" s="9"/>
      <c r="B1771" s="10"/>
      <c r="C1771" s="11"/>
      <c r="D1771" s="10"/>
      <c r="I1771" s="15"/>
      <c r="BP1771" s="12"/>
      <c r="BR1771" s="12"/>
      <c r="BT1771" s="12"/>
      <c r="BV1771" s="12"/>
      <c r="BY1771" s="12"/>
      <c r="CB1771" s="12"/>
      <c r="CE1771" s="12"/>
    </row>
    <row r="1772" spans="1:83" x14ac:dyDescent="0.25">
      <c r="A1772" s="9"/>
      <c r="B1772" s="10"/>
      <c r="C1772" s="11"/>
      <c r="D1772" s="10"/>
      <c r="I1772" s="15"/>
      <c r="BP1772" s="12"/>
      <c r="BR1772" s="12"/>
      <c r="BT1772" s="12"/>
      <c r="BV1772" s="12"/>
      <c r="BY1772" s="12"/>
      <c r="CB1772" s="12"/>
      <c r="CE1772" s="12"/>
    </row>
    <row r="1773" spans="1:83" x14ac:dyDescent="0.25">
      <c r="A1773" s="9"/>
      <c r="B1773" s="10"/>
      <c r="C1773" s="11"/>
      <c r="D1773" s="10"/>
      <c r="I1773" s="15"/>
      <c r="BP1773" s="12"/>
      <c r="BR1773" s="12"/>
      <c r="BT1773" s="12"/>
      <c r="BV1773" s="12"/>
      <c r="BY1773" s="12"/>
      <c r="CB1773" s="12"/>
      <c r="CE1773" s="12"/>
    </row>
    <row r="1774" spans="1:83" x14ac:dyDescent="0.25">
      <c r="A1774" s="9"/>
      <c r="B1774" s="10"/>
      <c r="C1774" s="11"/>
      <c r="D1774" s="10"/>
      <c r="I1774" s="15"/>
      <c r="BP1774" s="12"/>
      <c r="BR1774" s="12"/>
      <c r="BT1774" s="12"/>
      <c r="BV1774" s="12"/>
      <c r="BY1774" s="12"/>
      <c r="CB1774" s="12"/>
      <c r="CE1774" s="12"/>
    </row>
    <row r="1775" spans="1:83" x14ac:dyDescent="0.25">
      <c r="A1775" s="9"/>
      <c r="B1775" s="10"/>
      <c r="C1775" s="11"/>
      <c r="D1775" s="10"/>
      <c r="I1775" s="15"/>
      <c r="BP1775" s="12"/>
      <c r="BR1775" s="12"/>
      <c r="BT1775" s="12"/>
      <c r="BV1775" s="12"/>
      <c r="BY1775" s="12"/>
      <c r="CB1775" s="12"/>
      <c r="CE1775" s="12"/>
    </row>
    <row r="1776" spans="1:83" x14ac:dyDescent="0.25">
      <c r="A1776" s="9"/>
      <c r="B1776" s="10"/>
      <c r="C1776" s="11"/>
      <c r="D1776" s="10"/>
      <c r="I1776" s="15"/>
      <c r="BP1776" s="12"/>
      <c r="BR1776" s="12"/>
      <c r="BT1776" s="12"/>
      <c r="BV1776" s="12"/>
      <c r="BY1776" s="12"/>
      <c r="CB1776" s="12"/>
      <c r="CE1776" s="12"/>
    </row>
    <row r="1777" spans="1:83" x14ac:dyDescent="0.25">
      <c r="A1777" s="9"/>
      <c r="B1777" s="10"/>
      <c r="C1777" s="11"/>
      <c r="D1777" s="10"/>
      <c r="I1777" s="15"/>
      <c r="BP1777" s="12"/>
      <c r="BR1777" s="12"/>
      <c r="BT1777" s="12"/>
      <c r="BV1777" s="12"/>
      <c r="BY1777" s="12"/>
      <c r="CB1777" s="12"/>
      <c r="CE1777" s="12"/>
    </row>
    <row r="1778" spans="1:83" x14ac:dyDescent="0.25">
      <c r="A1778" s="9"/>
      <c r="B1778" s="10"/>
      <c r="C1778" s="11"/>
      <c r="D1778" s="10"/>
      <c r="I1778" s="15"/>
      <c r="BP1778" s="12"/>
      <c r="BR1778" s="12"/>
      <c r="BT1778" s="12"/>
      <c r="BV1778" s="12"/>
      <c r="BY1778" s="12"/>
      <c r="CB1778" s="12"/>
      <c r="CE1778" s="12"/>
    </row>
    <row r="1779" spans="1:83" x14ac:dyDescent="0.25">
      <c r="A1779" s="9"/>
      <c r="B1779" s="10"/>
      <c r="C1779" s="11"/>
      <c r="D1779" s="10"/>
      <c r="I1779" s="15"/>
      <c r="BP1779" s="12"/>
      <c r="BR1779" s="12"/>
      <c r="BT1779" s="12"/>
      <c r="BV1779" s="12"/>
      <c r="BY1779" s="12"/>
      <c r="CB1779" s="12"/>
      <c r="CE1779" s="12"/>
    </row>
    <row r="1780" spans="1:83" x14ac:dyDescent="0.25">
      <c r="A1780" s="9"/>
      <c r="B1780" s="10"/>
      <c r="C1780" s="11"/>
      <c r="D1780" s="10"/>
      <c r="I1780" s="15"/>
      <c r="BP1780" s="12"/>
      <c r="BR1780" s="12"/>
      <c r="BT1780" s="12"/>
      <c r="BV1780" s="12"/>
      <c r="BY1780" s="12"/>
      <c r="CB1780" s="12"/>
      <c r="CE1780" s="12"/>
    </row>
    <row r="1781" spans="1:83" x14ac:dyDescent="0.25">
      <c r="A1781" s="9"/>
      <c r="B1781" s="10"/>
      <c r="C1781" s="11"/>
      <c r="D1781" s="10"/>
      <c r="I1781" s="15"/>
      <c r="BP1781" s="12"/>
      <c r="BR1781" s="12"/>
      <c r="BT1781" s="12"/>
      <c r="BV1781" s="12"/>
      <c r="BY1781" s="12"/>
      <c r="CB1781" s="12"/>
      <c r="CE1781" s="12"/>
    </row>
    <row r="1782" spans="1:83" x14ac:dyDescent="0.25">
      <c r="A1782" s="9"/>
      <c r="B1782" s="10"/>
      <c r="C1782" s="11"/>
      <c r="D1782" s="10"/>
      <c r="I1782" s="15"/>
      <c r="BP1782" s="12"/>
      <c r="BR1782" s="12"/>
      <c r="BT1782" s="12"/>
      <c r="BV1782" s="12"/>
      <c r="BY1782" s="12"/>
      <c r="CB1782" s="12"/>
      <c r="CE1782" s="12"/>
    </row>
    <row r="1783" spans="1:83" x14ac:dyDescent="0.25">
      <c r="A1783" s="9"/>
      <c r="B1783" s="10"/>
      <c r="C1783" s="11"/>
      <c r="D1783" s="10"/>
      <c r="I1783" s="15"/>
      <c r="BP1783" s="12"/>
      <c r="BR1783" s="12"/>
      <c r="BT1783" s="12"/>
      <c r="BV1783" s="12"/>
      <c r="BY1783" s="12"/>
      <c r="CB1783" s="12"/>
      <c r="CE1783" s="12"/>
    </row>
    <row r="1784" spans="1:83" x14ac:dyDescent="0.25">
      <c r="A1784" s="9"/>
      <c r="B1784" s="10"/>
      <c r="C1784" s="11"/>
      <c r="D1784" s="10"/>
      <c r="I1784" s="15"/>
      <c r="BP1784" s="12"/>
      <c r="BR1784" s="12"/>
      <c r="BT1784" s="12"/>
      <c r="BV1784" s="12"/>
      <c r="BY1784" s="12"/>
      <c r="CB1784" s="12"/>
      <c r="CE1784" s="12"/>
    </row>
    <row r="1785" spans="1:83" x14ac:dyDescent="0.25">
      <c r="A1785" s="9"/>
      <c r="B1785" s="10"/>
      <c r="C1785" s="11"/>
      <c r="D1785" s="10"/>
      <c r="I1785" s="15"/>
      <c r="BP1785" s="12"/>
      <c r="BR1785" s="12"/>
      <c r="BT1785" s="12"/>
      <c r="BV1785" s="12"/>
      <c r="BY1785" s="12"/>
      <c r="CB1785" s="12"/>
      <c r="CE1785" s="12"/>
    </row>
    <row r="1786" spans="1:83" x14ac:dyDescent="0.25">
      <c r="A1786" s="9"/>
      <c r="B1786" s="10"/>
      <c r="C1786" s="11"/>
      <c r="D1786" s="10"/>
      <c r="I1786" s="15"/>
      <c r="BP1786" s="12"/>
      <c r="BR1786" s="12"/>
      <c r="BT1786" s="12"/>
      <c r="BV1786" s="12"/>
      <c r="BY1786" s="12"/>
      <c r="CB1786" s="12"/>
      <c r="CE1786" s="12"/>
    </row>
    <row r="1787" spans="1:83" x14ac:dyDescent="0.25">
      <c r="A1787" s="9"/>
      <c r="B1787" s="10"/>
      <c r="C1787" s="11"/>
      <c r="D1787" s="10"/>
      <c r="I1787" s="15"/>
      <c r="BP1787" s="12"/>
      <c r="BR1787" s="12"/>
      <c r="BT1787" s="12"/>
      <c r="BV1787" s="12"/>
      <c r="BY1787" s="12"/>
      <c r="CB1787" s="12"/>
      <c r="CE1787" s="12"/>
    </row>
    <row r="1788" spans="1:83" x14ac:dyDescent="0.25">
      <c r="A1788" s="9"/>
      <c r="B1788" s="10"/>
      <c r="C1788" s="11"/>
      <c r="D1788" s="10"/>
      <c r="I1788" s="15"/>
      <c r="BP1788" s="12"/>
      <c r="BR1788" s="12"/>
      <c r="BT1788" s="12"/>
      <c r="BV1788" s="12"/>
      <c r="BY1788" s="12"/>
      <c r="CB1788" s="12"/>
      <c r="CE1788" s="12"/>
    </row>
    <row r="1789" spans="1:83" x14ac:dyDescent="0.25">
      <c r="A1789" s="9"/>
      <c r="B1789" s="10"/>
      <c r="C1789" s="11"/>
      <c r="D1789" s="10"/>
      <c r="I1789" s="15"/>
      <c r="BP1789" s="12"/>
      <c r="BR1789" s="12"/>
      <c r="BT1789" s="12"/>
      <c r="BV1789" s="12"/>
      <c r="BY1789" s="12"/>
      <c r="CB1789" s="12"/>
      <c r="CE1789" s="12"/>
    </row>
    <row r="1790" spans="1:83" x14ac:dyDescent="0.25">
      <c r="A1790" s="9"/>
      <c r="B1790" s="10"/>
      <c r="C1790" s="11"/>
      <c r="D1790" s="10"/>
      <c r="I1790" s="15"/>
      <c r="BP1790" s="12"/>
      <c r="BR1790" s="12"/>
      <c r="BT1790" s="12"/>
      <c r="BV1790" s="12"/>
      <c r="BY1790" s="12"/>
      <c r="CB1790" s="12"/>
      <c r="CE1790" s="12"/>
    </row>
    <row r="1791" spans="1:83" x14ac:dyDescent="0.25">
      <c r="A1791" s="9"/>
      <c r="B1791" s="10"/>
      <c r="C1791" s="11"/>
      <c r="D1791" s="10"/>
      <c r="I1791" s="15"/>
      <c r="BP1791" s="12"/>
      <c r="BR1791" s="12"/>
      <c r="BT1791" s="12"/>
      <c r="BV1791" s="12"/>
      <c r="BY1791" s="12"/>
      <c r="CB1791" s="12"/>
      <c r="CE1791" s="12"/>
    </row>
    <row r="1792" spans="1:83" x14ac:dyDescent="0.25">
      <c r="A1792" s="9"/>
      <c r="B1792" s="10"/>
      <c r="C1792" s="11"/>
      <c r="D1792" s="10"/>
      <c r="I1792" s="15"/>
      <c r="BP1792" s="12"/>
      <c r="BR1792" s="12"/>
      <c r="BT1792" s="12"/>
      <c r="BV1792" s="12"/>
      <c r="BY1792" s="12"/>
      <c r="CB1792" s="12"/>
      <c r="CE1792" s="12"/>
    </row>
    <row r="1793" spans="1:83" x14ac:dyDescent="0.25">
      <c r="A1793" s="9"/>
      <c r="B1793" s="10"/>
      <c r="C1793" s="11"/>
      <c r="D1793" s="10"/>
      <c r="I1793" s="15"/>
      <c r="BP1793" s="12"/>
      <c r="BR1793" s="12"/>
      <c r="BT1793" s="12"/>
      <c r="BV1793" s="12"/>
      <c r="BY1793" s="12"/>
      <c r="CB1793" s="12"/>
      <c r="CE1793" s="12"/>
    </row>
    <row r="1794" spans="1:83" x14ac:dyDescent="0.25">
      <c r="A1794" s="9"/>
      <c r="B1794" s="10"/>
      <c r="C1794" s="11"/>
      <c r="D1794" s="10"/>
      <c r="I1794" s="15"/>
      <c r="BP1794" s="12"/>
      <c r="BR1794" s="12"/>
      <c r="BT1794" s="12"/>
      <c r="BV1794" s="12"/>
      <c r="BY1794" s="12"/>
      <c r="CB1794" s="12"/>
      <c r="CE1794" s="12"/>
    </row>
    <row r="1795" spans="1:83" x14ac:dyDescent="0.25">
      <c r="A1795" s="9"/>
      <c r="B1795" s="10"/>
      <c r="C1795" s="11"/>
      <c r="D1795" s="10"/>
      <c r="I1795" s="15"/>
      <c r="BP1795" s="12"/>
      <c r="BR1795" s="12"/>
      <c r="BT1795" s="12"/>
      <c r="BV1795" s="12"/>
      <c r="BY1795" s="12"/>
      <c r="CB1795" s="12"/>
      <c r="CE1795" s="12"/>
    </row>
    <row r="1796" spans="1:83" x14ac:dyDescent="0.25">
      <c r="A1796" s="9"/>
      <c r="B1796" s="10"/>
      <c r="C1796" s="11"/>
      <c r="D1796" s="10"/>
      <c r="I1796" s="15"/>
      <c r="BP1796" s="12"/>
      <c r="BR1796" s="12"/>
      <c r="BT1796" s="12"/>
      <c r="BV1796" s="12"/>
      <c r="BY1796" s="12"/>
      <c r="CB1796" s="12"/>
      <c r="CE1796" s="12"/>
    </row>
    <row r="1797" spans="1:83" x14ac:dyDescent="0.25">
      <c r="A1797" s="9"/>
      <c r="B1797" s="10"/>
      <c r="C1797" s="11"/>
      <c r="D1797" s="10"/>
      <c r="I1797" s="15"/>
      <c r="BP1797" s="12"/>
      <c r="BR1797" s="12"/>
      <c r="BT1797" s="12"/>
      <c r="BV1797" s="12"/>
      <c r="BY1797" s="12"/>
      <c r="CB1797" s="12"/>
      <c r="CE1797" s="12"/>
    </row>
    <row r="1798" spans="1:83" x14ac:dyDescent="0.25">
      <c r="A1798" s="9"/>
      <c r="B1798" s="10"/>
      <c r="C1798" s="11"/>
      <c r="D1798" s="10"/>
      <c r="I1798" s="15"/>
      <c r="BP1798" s="12"/>
      <c r="BR1798" s="12"/>
      <c r="BT1798" s="12"/>
      <c r="BV1798" s="12"/>
      <c r="BY1798" s="12"/>
      <c r="CB1798" s="12"/>
      <c r="CE1798" s="12"/>
    </row>
    <row r="1799" spans="1:83" x14ac:dyDescent="0.25">
      <c r="A1799" s="9"/>
      <c r="B1799" s="10"/>
      <c r="C1799" s="11"/>
      <c r="D1799" s="10"/>
      <c r="I1799" s="15"/>
      <c r="BP1799" s="12"/>
      <c r="BR1799" s="12"/>
      <c r="BT1799" s="12"/>
      <c r="BV1799" s="12"/>
      <c r="BY1799" s="12"/>
      <c r="CB1799" s="12"/>
      <c r="CE1799" s="12"/>
    </row>
    <row r="1800" spans="1:83" x14ac:dyDescent="0.25">
      <c r="A1800" s="9"/>
      <c r="B1800" s="10"/>
      <c r="C1800" s="11"/>
      <c r="D1800" s="10"/>
      <c r="I1800" s="15"/>
      <c r="BP1800" s="12"/>
      <c r="BR1800" s="12"/>
      <c r="BT1800" s="12"/>
      <c r="BV1800" s="12"/>
      <c r="BY1800" s="12"/>
      <c r="CB1800" s="12"/>
      <c r="CE1800" s="12"/>
    </row>
    <row r="1801" spans="1:83" x14ac:dyDescent="0.25">
      <c r="A1801" s="9"/>
      <c r="B1801" s="10"/>
      <c r="C1801" s="11"/>
      <c r="D1801" s="10"/>
      <c r="I1801" s="15"/>
      <c r="BP1801" s="12"/>
      <c r="BR1801" s="12"/>
      <c r="BT1801" s="12"/>
      <c r="BV1801" s="12"/>
      <c r="BY1801" s="12"/>
      <c r="CB1801" s="12"/>
      <c r="CE1801" s="12"/>
    </row>
    <row r="1802" spans="1:83" x14ac:dyDescent="0.25">
      <c r="A1802" s="9"/>
      <c r="B1802" s="10"/>
      <c r="C1802" s="11"/>
      <c r="D1802" s="10"/>
      <c r="I1802" s="15"/>
      <c r="BP1802" s="12"/>
      <c r="BR1802" s="12"/>
      <c r="BT1802" s="12"/>
      <c r="BV1802" s="12"/>
      <c r="BY1802" s="12"/>
      <c r="CB1802" s="12"/>
      <c r="CE1802" s="12"/>
    </row>
    <row r="1803" spans="1:83" x14ac:dyDescent="0.25">
      <c r="A1803" s="9"/>
      <c r="B1803" s="10"/>
      <c r="C1803" s="11"/>
      <c r="D1803" s="10"/>
      <c r="I1803" s="15"/>
      <c r="BP1803" s="12"/>
      <c r="BR1803" s="12"/>
      <c r="BT1803" s="12"/>
      <c r="BV1803" s="12"/>
      <c r="BY1803" s="12"/>
      <c r="CB1803" s="12"/>
      <c r="CE1803" s="12"/>
    </row>
    <row r="1804" spans="1:83" x14ac:dyDescent="0.25">
      <c r="A1804" s="9"/>
      <c r="B1804" s="10"/>
      <c r="C1804" s="11"/>
      <c r="D1804" s="10"/>
      <c r="I1804" s="15"/>
      <c r="BP1804" s="12"/>
      <c r="BR1804" s="12"/>
      <c r="BT1804" s="12"/>
      <c r="BV1804" s="12"/>
      <c r="BY1804" s="12"/>
      <c r="CB1804" s="12"/>
      <c r="CE1804" s="12"/>
    </row>
    <row r="1805" spans="1:83" x14ac:dyDescent="0.25">
      <c r="A1805" s="9"/>
      <c r="B1805" s="10"/>
      <c r="C1805" s="11"/>
      <c r="D1805" s="10"/>
      <c r="I1805" s="15"/>
      <c r="BP1805" s="12"/>
      <c r="BR1805" s="12"/>
      <c r="BT1805" s="12"/>
      <c r="BV1805" s="12"/>
      <c r="BY1805" s="12"/>
      <c r="CB1805" s="12"/>
      <c r="CE1805" s="12"/>
    </row>
    <row r="1806" spans="1:83" x14ac:dyDescent="0.25">
      <c r="A1806" s="9"/>
      <c r="B1806" s="10"/>
      <c r="C1806" s="11"/>
      <c r="D1806" s="10"/>
      <c r="I1806" s="15"/>
      <c r="BP1806" s="12"/>
      <c r="BR1806" s="12"/>
      <c r="BT1806" s="12"/>
      <c r="BV1806" s="12"/>
      <c r="BY1806" s="12"/>
      <c r="CB1806" s="12"/>
      <c r="CE1806" s="12"/>
    </row>
    <row r="1807" spans="1:83" x14ac:dyDescent="0.25">
      <c r="A1807" s="9"/>
      <c r="B1807" s="10"/>
      <c r="C1807" s="11"/>
      <c r="D1807" s="10"/>
      <c r="I1807" s="15"/>
      <c r="BP1807" s="12"/>
      <c r="BR1807" s="12"/>
      <c r="BT1807" s="12"/>
      <c r="BV1807" s="12"/>
      <c r="BY1807" s="12"/>
      <c r="CB1807" s="12"/>
      <c r="CE1807" s="12"/>
    </row>
    <row r="1808" spans="1:83" x14ac:dyDescent="0.25">
      <c r="A1808" s="9"/>
      <c r="B1808" s="10"/>
      <c r="C1808" s="11"/>
      <c r="D1808" s="10"/>
      <c r="I1808" s="15"/>
      <c r="BP1808" s="12"/>
      <c r="BR1808" s="12"/>
      <c r="BT1808" s="12"/>
      <c r="BV1808" s="12"/>
      <c r="BY1808" s="12"/>
      <c r="CB1808" s="12"/>
      <c r="CE1808" s="12"/>
    </row>
    <row r="1809" spans="1:83" x14ac:dyDescent="0.25">
      <c r="A1809" s="9"/>
      <c r="B1809" s="10"/>
      <c r="C1809" s="11"/>
      <c r="D1809" s="10"/>
      <c r="I1809" s="15"/>
      <c r="BP1809" s="12"/>
      <c r="BR1809" s="12"/>
      <c r="BT1809" s="12"/>
      <c r="BV1809" s="12"/>
      <c r="BY1809" s="12"/>
      <c r="CB1809" s="12"/>
      <c r="CE1809" s="12"/>
    </row>
    <row r="1810" spans="1:83" x14ac:dyDescent="0.25">
      <c r="A1810" s="9"/>
      <c r="B1810" s="10"/>
      <c r="C1810" s="11"/>
      <c r="D1810" s="10"/>
      <c r="I1810" s="15"/>
      <c r="BP1810" s="12"/>
      <c r="BR1810" s="12"/>
      <c r="BT1810" s="12"/>
      <c r="BV1810" s="12"/>
      <c r="BY1810" s="12"/>
      <c r="CB1810" s="12"/>
      <c r="CE1810" s="12"/>
    </row>
    <row r="1811" spans="1:83" x14ac:dyDescent="0.25">
      <c r="A1811" s="9"/>
      <c r="B1811" s="10"/>
      <c r="C1811" s="11"/>
      <c r="D1811" s="10"/>
      <c r="I1811" s="15"/>
      <c r="BP1811" s="12"/>
      <c r="BR1811" s="12"/>
      <c r="BT1811" s="12"/>
      <c r="BV1811" s="12"/>
      <c r="BY1811" s="12"/>
      <c r="CB1811" s="12"/>
      <c r="CE1811" s="12"/>
    </row>
    <row r="1812" spans="1:83" x14ac:dyDescent="0.25">
      <c r="A1812" s="9"/>
      <c r="B1812" s="10"/>
      <c r="C1812" s="11"/>
      <c r="D1812" s="10"/>
      <c r="I1812" s="15"/>
      <c r="BP1812" s="12"/>
      <c r="BR1812" s="12"/>
      <c r="BT1812" s="12"/>
      <c r="BV1812" s="12"/>
      <c r="BY1812" s="12"/>
      <c r="CB1812" s="12"/>
      <c r="CE1812" s="12"/>
    </row>
    <row r="1813" spans="1:83" x14ac:dyDescent="0.25">
      <c r="A1813" s="9"/>
      <c r="B1813" s="10"/>
      <c r="C1813" s="11"/>
      <c r="D1813" s="10"/>
      <c r="I1813" s="15"/>
      <c r="BP1813" s="12"/>
      <c r="BR1813" s="12"/>
      <c r="BT1813" s="12"/>
      <c r="BV1813" s="12"/>
      <c r="BY1813" s="12"/>
      <c r="CB1813" s="12"/>
      <c r="CE1813" s="12"/>
    </row>
    <row r="1814" spans="1:83" x14ac:dyDescent="0.25">
      <c r="A1814" s="9"/>
      <c r="B1814" s="10"/>
      <c r="C1814" s="11"/>
      <c r="D1814" s="10"/>
      <c r="I1814" s="15"/>
      <c r="BP1814" s="12"/>
      <c r="BR1814" s="12"/>
      <c r="BT1814" s="12"/>
      <c r="BV1814" s="12"/>
      <c r="BY1814" s="12"/>
      <c r="CB1814" s="12"/>
      <c r="CE1814" s="12"/>
    </row>
    <row r="1815" spans="1:83" x14ac:dyDescent="0.25">
      <c r="A1815" s="9"/>
      <c r="B1815" s="10"/>
      <c r="C1815" s="11"/>
      <c r="D1815" s="10"/>
      <c r="I1815" s="15"/>
      <c r="BP1815" s="12"/>
      <c r="BR1815" s="12"/>
      <c r="BT1815" s="12"/>
      <c r="BV1815" s="12"/>
      <c r="BY1815" s="12"/>
      <c r="CB1815" s="12"/>
      <c r="CE1815" s="12"/>
    </row>
    <row r="1816" spans="1:83" x14ac:dyDescent="0.25">
      <c r="A1816" s="9"/>
      <c r="B1816" s="10"/>
      <c r="C1816" s="11"/>
      <c r="D1816" s="10"/>
      <c r="I1816" s="15"/>
      <c r="BP1816" s="12"/>
      <c r="BR1816" s="12"/>
      <c r="BT1816" s="12"/>
      <c r="BV1816" s="12"/>
      <c r="BY1816" s="12"/>
      <c r="CB1816" s="12"/>
      <c r="CE1816" s="12"/>
    </row>
    <row r="1817" spans="1:83" x14ac:dyDescent="0.25">
      <c r="A1817" s="9"/>
      <c r="B1817" s="10"/>
      <c r="C1817" s="11"/>
      <c r="D1817" s="10"/>
      <c r="I1817" s="15"/>
      <c r="BP1817" s="12"/>
      <c r="BR1817" s="12"/>
      <c r="BT1817" s="12"/>
      <c r="BV1817" s="12"/>
      <c r="BY1817" s="12"/>
      <c r="CB1817" s="12"/>
      <c r="CE1817" s="12"/>
    </row>
    <row r="1818" spans="1:83" x14ac:dyDescent="0.25">
      <c r="A1818" s="9"/>
      <c r="B1818" s="10"/>
      <c r="C1818" s="11"/>
      <c r="D1818" s="10"/>
      <c r="I1818" s="15"/>
      <c r="BP1818" s="12"/>
      <c r="BR1818" s="12"/>
      <c r="BT1818" s="12"/>
      <c r="BV1818" s="12"/>
      <c r="BY1818" s="12"/>
      <c r="CB1818" s="12"/>
      <c r="CE1818" s="12"/>
    </row>
    <row r="1819" spans="1:83" x14ac:dyDescent="0.25">
      <c r="A1819" s="9"/>
      <c r="B1819" s="10"/>
      <c r="C1819" s="11"/>
      <c r="D1819" s="10"/>
      <c r="I1819" s="15"/>
      <c r="BP1819" s="12"/>
      <c r="BR1819" s="12"/>
      <c r="BT1819" s="12"/>
      <c r="BV1819" s="12"/>
      <c r="BY1819" s="12"/>
      <c r="CB1819" s="12"/>
      <c r="CE1819" s="12"/>
    </row>
    <row r="1820" spans="1:83" x14ac:dyDescent="0.25">
      <c r="A1820" s="9"/>
      <c r="B1820" s="10"/>
      <c r="C1820" s="11"/>
      <c r="D1820" s="10"/>
      <c r="I1820" s="15"/>
      <c r="BP1820" s="12"/>
      <c r="BR1820" s="12"/>
      <c r="BT1820" s="12"/>
      <c r="BV1820" s="12"/>
      <c r="BY1820" s="12"/>
      <c r="CB1820" s="12"/>
      <c r="CE1820" s="12"/>
    </row>
    <row r="1821" spans="1:83" x14ac:dyDescent="0.25">
      <c r="A1821" s="9"/>
      <c r="B1821" s="10"/>
      <c r="C1821" s="11"/>
      <c r="D1821" s="10"/>
      <c r="I1821" s="15"/>
      <c r="BP1821" s="12"/>
      <c r="BR1821" s="12"/>
      <c r="BT1821" s="12"/>
      <c r="BV1821" s="12"/>
      <c r="BY1821" s="12"/>
      <c r="CB1821" s="12"/>
      <c r="CE1821" s="12"/>
    </row>
    <row r="1822" spans="1:83" x14ac:dyDescent="0.25">
      <c r="A1822" s="9"/>
      <c r="B1822" s="10"/>
      <c r="C1822" s="11"/>
      <c r="D1822" s="10"/>
      <c r="I1822" s="15"/>
      <c r="BP1822" s="12"/>
      <c r="BR1822" s="12"/>
      <c r="BT1822" s="12"/>
      <c r="BV1822" s="12"/>
      <c r="BY1822" s="12"/>
      <c r="CB1822" s="12"/>
      <c r="CE1822" s="12"/>
    </row>
    <row r="1823" spans="1:83" x14ac:dyDescent="0.25">
      <c r="A1823" s="9"/>
      <c r="B1823" s="10"/>
      <c r="C1823" s="11"/>
      <c r="D1823" s="10"/>
      <c r="I1823" s="15"/>
      <c r="BP1823" s="12"/>
      <c r="BR1823" s="12"/>
      <c r="BT1823" s="12"/>
      <c r="BV1823" s="12"/>
      <c r="BY1823" s="12"/>
      <c r="CB1823" s="12"/>
      <c r="CE1823" s="12"/>
    </row>
    <row r="1824" spans="1:83" x14ac:dyDescent="0.25">
      <c r="A1824" s="9"/>
      <c r="B1824" s="10"/>
      <c r="C1824" s="11"/>
      <c r="D1824" s="10"/>
      <c r="I1824" s="15"/>
      <c r="BP1824" s="12"/>
      <c r="BR1824" s="12"/>
      <c r="BT1824" s="12"/>
      <c r="BV1824" s="12"/>
      <c r="BY1824" s="12"/>
      <c r="CB1824" s="12"/>
      <c r="CE1824" s="12"/>
    </row>
    <row r="1825" spans="1:83" x14ac:dyDescent="0.25">
      <c r="A1825" s="9"/>
      <c r="B1825" s="10"/>
      <c r="C1825" s="11"/>
      <c r="D1825" s="10"/>
      <c r="I1825" s="15"/>
      <c r="BP1825" s="12"/>
      <c r="BR1825" s="12"/>
      <c r="BT1825" s="12"/>
      <c r="BV1825" s="12"/>
      <c r="BY1825" s="12"/>
      <c r="CB1825" s="12"/>
      <c r="CE1825" s="12"/>
    </row>
    <row r="1826" spans="1:83" x14ac:dyDescent="0.25">
      <c r="A1826" s="9"/>
      <c r="B1826" s="10"/>
      <c r="C1826" s="11"/>
      <c r="D1826" s="10"/>
      <c r="I1826" s="15"/>
      <c r="BP1826" s="12"/>
      <c r="BR1826" s="12"/>
      <c r="BT1826" s="12"/>
      <c r="BV1826" s="12"/>
      <c r="BY1826" s="12"/>
      <c r="CB1826" s="12"/>
      <c r="CE1826" s="12"/>
    </row>
    <row r="1827" spans="1:83" x14ac:dyDescent="0.25">
      <c r="A1827" s="9"/>
      <c r="B1827" s="10"/>
      <c r="C1827" s="11"/>
      <c r="D1827" s="10"/>
      <c r="I1827" s="15"/>
      <c r="BP1827" s="12"/>
      <c r="BR1827" s="12"/>
      <c r="BT1827" s="12"/>
      <c r="BV1827" s="12"/>
      <c r="BY1827" s="12"/>
      <c r="CB1827" s="12"/>
      <c r="CE1827" s="12"/>
    </row>
    <row r="1828" spans="1:83" x14ac:dyDescent="0.25">
      <c r="A1828" s="9"/>
      <c r="B1828" s="10"/>
      <c r="C1828" s="11"/>
      <c r="D1828" s="10"/>
      <c r="I1828" s="15"/>
      <c r="BP1828" s="12"/>
      <c r="BR1828" s="12"/>
      <c r="BT1828" s="12"/>
      <c r="BV1828" s="12"/>
      <c r="BY1828" s="12"/>
      <c r="CB1828" s="12"/>
      <c r="CE1828" s="12"/>
    </row>
    <row r="1829" spans="1:83" x14ac:dyDescent="0.25">
      <c r="A1829" s="9"/>
      <c r="B1829" s="10"/>
      <c r="C1829" s="11"/>
      <c r="D1829" s="10"/>
      <c r="I1829" s="15"/>
      <c r="BP1829" s="12"/>
      <c r="BR1829" s="12"/>
      <c r="BT1829" s="12"/>
      <c r="BV1829" s="12"/>
      <c r="BY1829" s="12"/>
      <c r="CB1829" s="12"/>
      <c r="CE1829" s="12"/>
    </row>
    <row r="1830" spans="1:83" x14ac:dyDescent="0.25">
      <c r="A1830" s="9"/>
      <c r="B1830" s="10"/>
      <c r="C1830" s="11"/>
      <c r="D1830" s="10"/>
      <c r="I1830" s="15"/>
      <c r="BP1830" s="12"/>
      <c r="BR1830" s="12"/>
      <c r="BT1830" s="12"/>
      <c r="BV1830" s="12"/>
      <c r="BY1830" s="12"/>
      <c r="CB1830" s="12"/>
      <c r="CE1830" s="12"/>
    </row>
    <row r="1831" spans="1:83" x14ac:dyDescent="0.25">
      <c r="A1831" s="9"/>
      <c r="B1831" s="10"/>
      <c r="C1831" s="11"/>
      <c r="D1831" s="10"/>
      <c r="I1831" s="15"/>
      <c r="BP1831" s="12"/>
      <c r="BR1831" s="12"/>
      <c r="BT1831" s="12"/>
      <c r="BV1831" s="12"/>
      <c r="BY1831" s="12"/>
      <c r="CB1831" s="12"/>
      <c r="CE1831" s="12"/>
    </row>
    <row r="1832" spans="1:83" x14ac:dyDescent="0.25">
      <c r="A1832" s="9"/>
      <c r="B1832" s="10"/>
      <c r="C1832" s="11"/>
      <c r="D1832" s="10"/>
      <c r="I1832" s="15"/>
      <c r="BP1832" s="12"/>
      <c r="BR1832" s="12"/>
      <c r="BT1832" s="12"/>
      <c r="BV1832" s="12"/>
      <c r="BY1832" s="12"/>
      <c r="CB1832" s="12"/>
      <c r="CE1832" s="12"/>
    </row>
    <row r="1833" spans="1:83" x14ac:dyDescent="0.25">
      <c r="A1833" s="9"/>
      <c r="B1833" s="10"/>
      <c r="C1833" s="11"/>
      <c r="D1833" s="10"/>
      <c r="I1833" s="15"/>
      <c r="BP1833" s="12"/>
      <c r="BR1833" s="12"/>
      <c r="BT1833" s="12"/>
      <c r="BV1833" s="12"/>
      <c r="BY1833" s="12"/>
      <c r="CB1833" s="12"/>
      <c r="CE1833" s="12"/>
    </row>
    <row r="1834" spans="1:83" x14ac:dyDescent="0.25">
      <c r="A1834" s="9"/>
      <c r="B1834" s="10"/>
      <c r="C1834" s="11"/>
      <c r="D1834" s="10"/>
      <c r="I1834" s="15"/>
      <c r="BP1834" s="12"/>
      <c r="BR1834" s="12"/>
      <c r="BT1834" s="12"/>
      <c r="BV1834" s="12"/>
      <c r="BY1834" s="12"/>
      <c r="CB1834" s="12"/>
      <c r="CE1834" s="12"/>
    </row>
    <row r="1835" spans="1:83" x14ac:dyDescent="0.25">
      <c r="A1835" s="9"/>
      <c r="B1835" s="10"/>
      <c r="C1835" s="11"/>
      <c r="D1835" s="10"/>
      <c r="I1835" s="15"/>
      <c r="BP1835" s="12"/>
      <c r="BR1835" s="12"/>
      <c r="BT1835" s="12"/>
      <c r="BV1835" s="12"/>
      <c r="BY1835" s="12"/>
      <c r="CB1835" s="12"/>
      <c r="CE1835" s="12"/>
    </row>
    <row r="1836" spans="1:83" x14ac:dyDescent="0.25">
      <c r="A1836" s="9"/>
      <c r="B1836" s="10"/>
      <c r="C1836" s="11"/>
      <c r="D1836" s="10"/>
      <c r="I1836" s="15"/>
      <c r="BP1836" s="12"/>
      <c r="BR1836" s="12"/>
      <c r="BT1836" s="12"/>
      <c r="BV1836" s="12"/>
      <c r="BY1836" s="12"/>
      <c r="CB1836" s="12"/>
      <c r="CE1836" s="12"/>
    </row>
    <row r="1837" spans="1:83" x14ac:dyDescent="0.25">
      <c r="A1837" s="9"/>
      <c r="B1837" s="10"/>
      <c r="C1837" s="11"/>
      <c r="D1837" s="10"/>
      <c r="I1837" s="15"/>
      <c r="BP1837" s="12"/>
      <c r="BR1837" s="12"/>
      <c r="BT1837" s="12"/>
      <c r="BV1837" s="12"/>
      <c r="BY1837" s="12"/>
      <c r="CB1837" s="12"/>
      <c r="CE1837" s="12"/>
    </row>
    <row r="1838" spans="1:83" x14ac:dyDescent="0.25">
      <c r="A1838" s="9"/>
      <c r="B1838" s="10"/>
      <c r="C1838" s="11"/>
      <c r="D1838" s="10"/>
      <c r="I1838" s="15"/>
      <c r="BP1838" s="12"/>
      <c r="BR1838" s="12"/>
      <c r="BT1838" s="12"/>
      <c r="BV1838" s="12"/>
      <c r="BY1838" s="12"/>
      <c r="CB1838" s="12"/>
      <c r="CE1838" s="12"/>
    </row>
    <row r="1839" spans="1:83" x14ac:dyDescent="0.25">
      <c r="A1839" s="9"/>
      <c r="B1839" s="10"/>
      <c r="C1839" s="11"/>
      <c r="D1839" s="10"/>
      <c r="I1839" s="15"/>
      <c r="BP1839" s="12"/>
      <c r="BR1839" s="12"/>
      <c r="BT1839" s="12"/>
      <c r="BV1839" s="12"/>
      <c r="BY1839" s="12"/>
      <c r="CB1839" s="12"/>
      <c r="CE1839" s="12"/>
    </row>
    <row r="1840" spans="1:83" x14ac:dyDescent="0.25">
      <c r="A1840" s="9"/>
      <c r="B1840" s="10"/>
      <c r="C1840" s="11"/>
      <c r="D1840" s="10"/>
      <c r="I1840" s="15"/>
      <c r="BP1840" s="12"/>
      <c r="BR1840" s="12"/>
      <c r="BT1840" s="12"/>
      <c r="BV1840" s="12"/>
      <c r="BY1840" s="12"/>
      <c r="CB1840" s="12"/>
      <c r="CE1840" s="12"/>
    </row>
    <row r="1841" spans="1:83" x14ac:dyDescent="0.25">
      <c r="A1841" s="9"/>
      <c r="B1841" s="10"/>
      <c r="C1841" s="11"/>
      <c r="D1841" s="10"/>
      <c r="I1841" s="15"/>
      <c r="BP1841" s="12"/>
      <c r="BR1841" s="12"/>
      <c r="BT1841" s="12"/>
      <c r="BV1841" s="12"/>
      <c r="BY1841" s="12"/>
      <c r="CB1841" s="12"/>
      <c r="CE1841" s="12"/>
    </row>
    <row r="1842" spans="1:83" x14ac:dyDescent="0.25">
      <c r="A1842" s="9"/>
      <c r="B1842" s="10"/>
      <c r="C1842" s="11"/>
      <c r="D1842" s="10"/>
      <c r="I1842" s="15"/>
      <c r="BP1842" s="12"/>
      <c r="BR1842" s="12"/>
      <c r="BT1842" s="12"/>
      <c r="BV1842" s="12"/>
      <c r="BY1842" s="12"/>
      <c r="CB1842" s="12"/>
      <c r="CE1842" s="12"/>
    </row>
    <row r="1843" spans="1:83" x14ac:dyDescent="0.25">
      <c r="A1843" s="9"/>
      <c r="B1843" s="10"/>
      <c r="C1843" s="11"/>
      <c r="D1843" s="10"/>
      <c r="I1843" s="15"/>
      <c r="BP1843" s="12"/>
      <c r="BR1843" s="12"/>
      <c r="BT1843" s="12"/>
      <c r="BV1843" s="12"/>
      <c r="BY1843" s="12"/>
      <c r="CB1843" s="12"/>
      <c r="CE1843" s="12"/>
    </row>
    <row r="1844" spans="1:83" x14ac:dyDescent="0.25">
      <c r="A1844" s="9"/>
      <c r="B1844" s="10"/>
      <c r="C1844" s="11"/>
      <c r="D1844" s="10"/>
      <c r="I1844" s="15"/>
      <c r="BP1844" s="12"/>
      <c r="BR1844" s="12"/>
      <c r="BT1844" s="12"/>
      <c r="BV1844" s="12"/>
      <c r="BY1844" s="12"/>
      <c r="CB1844" s="12"/>
      <c r="CE1844" s="12"/>
    </row>
    <row r="1845" spans="1:83" x14ac:dyDescent="0.25">
      <c r="A1845" s="9"/>
      <c r="B1845" s="10"/>
      <c r="C1845" s="11"/>
      <c r="D1845" s="10"/>
      <c r="I1845" s="15"/>
      <c r="BP1845" s="12"/>
      <c r="BR1845" s="12"/>
      <c r="BT1845" s="12"/>
      <c r="BV1845" s="12"/>
      <c r="BY1845" s="12"/>
      <c r="CB1845" s="12"/>
      <c r="CE1845" s="12"/>
    </row>
    <row r="1846" spans="1:83" x14ac:dyDescent="0.25">
      <c r="A1846" s="9"/>
      <c r="B1846" s="10"/>
      <c r="C1846" s="11"/>
      <c r="D1846" s="10"/>
      <c r="I1846" s="15"/>
      <c r="BP1846" s="12"/>
      <c r="BR1846" s="12"/>
      <c r="BT1846" s="12"/>
      <c r="BV1846" s="12"/>
      <c r="BY1846" s="12"/>
      <c r="CB1846" s="12"/>
      <c r="CE1846" s="12"/>
    </row>
    <row r="1847" spans="1:83" x14ac:dyDescent="0.25">
      <c r="A1847" s="9"/>
      <c r="B1847" s="10"/>
      <c r="C1847" s="11"/>
      <c r="D1847" s="10"/>
      <c r="I1847" s="15"/>
      <c r="BP1847" s="12"/>
      <c r="BR1847" s="12"/>
      <c r="BT1847" s="12"/>
      <c r="BV1847" s="12"/>
      <c r="BY1847" s="12"/>
      <c r="CB1847" s="12"/>
      <c r="CE1847" s="12"/>
    </row>
    <row r="1848" spans="1:83" x14ac:dyDescent="0.25">
      <c r="A1848" s="9"/>
      <c r="B1848" s="10"/>
      <c r="C1848" s="11"/>
      <c r="D1848" s="10"/>
      <c r="I1848" s="15"/>
      <c r="BP1848" s="12"/>
      <c r="BR1848" s="12"/>
      <c r="BT1848" s="12"/>
      <c r="BV1848" s="12"/>
      <c r="BY1848" s="12"/>
      <c r="CB1848" s="12"/>
      <c r="CE1848" s="12"/>
    </row>
    <row r="1849" spans="1:83" x14ac:dyDescent="0.25">
      <c r="A1849" s="9"/>
      <c r="B1849" s="10"/>
      <c r="C1849" s="11"/>
      <c r="D1849" s="10"/>
      <c r="I1849" s="15"/>
      <c r="BP1849" s="12"/>
      <c r="BR1849" s="12"/>
      <c r="BT1849" s="12"/>
      <c r="BV1849" s="12"/>
      <c r="BY1849" s="12"/>
      <c r="CB1849" s="12"/>
      <c r="CE1849" s="12"/>
    </row>
    <row r="1850" spans="1:83" x14ac:dyDescent="0.25">
      <c r="A1850" s="9"/>
      <c r="B1850" s="10"/>
      <c r="C1850" s="11"/>
      <c r="D1850" s="10"/>
      <c r="I1850" s="15"/>
      <c r="BP1850" s="12"/>
      <c r="BR1850" s="12"/>
      <c r="BT1850" s="12"/>
      <c r="BV1850" s="12"/>
      <c r="BY1850" s="12"/>
      <c r="CB1850" s="12"/>
      <c r="CE1850" s="12"/>
    </row>
    <row r="1851" spans="1:83" x14ac:dyDescent="0.25">
      <c r="A1851" s="9"/>
      <c r="B1851" s="10"/>
      <c r="C1851" s="11"/>
      <c r="D1851" s="10"/>
      <c r="I1851" s="15"/>
      <c r="BP1851" s="12"/>
      <c r="BR1851" s="12"/>
      <c r="BT1851" s="12"/>
      <c r="BV1851" s="12"/>
      <c r="BY1851" s="12"/>
      <c r="CB1851" s="12"/>
      <c r="CE1851" s="12"/>
    </row>
    <row r="1852" spans="1:83" x14ac:dyDescent="0.25">
      <c r="A1852" s="9"/>
      <c r="B1852" s="10"/>
      <c r="C1852" s="11"/>
      <c r="D1852" s="10"/>
      <c r="I1852" s="15"/>
      <c r="BP1852" s="12"/>
      <c r="BR1852" s="12"/>
      <c r="BT1852" s="12"/>
      <c r="BV1852" s="12"/>
      <c r="BY1852" s="12"/>
      <c r="CB1852" s="12"/>
      <c r="CE1852" s="12"/>
    </row>
    <row r="1853" spans="1:83" x14ac:dyDescent="0.25">
      <c r="A1853" s="9"/>
      <c r="B1853" s="10"/>
      <c r="C1853" s="11"/>
      <c r="D1853" s="10"/>
      <c r="I1853" s="15"/>
      <c r="BP1853" s="12"/>
      <c r="BR1853" s="12"/>
      <c r="BT1853" s="12"/>
      <c r="BV1853" s="12"/>
      <c r="BY1853" s="12"/>
      <c r="CB1853" s="12"/>
      <c r="CE1853" s="12"/>
    </row>
    <row r="1854" spans="1:83" x14ac:dyDescent="0.25">
      <c r="A1854" s="9"/>
      <c r="B1854" s="10"/>
      <c r="C1854" s="11"/>
      <c r="D1854" s="10"/>
      <c r="I1854" s="15"/>
      <c r="BP1854" s="12"/>
      <c r="BR1854" s="12"/>
      <c r="BT1854" s="12"/>
      <c r="BV1854" s="12"/>
      <c r="BY1854" s="12"/>
      <c r="CB1854" s="12"/>
      <c r="CE1854" s="12"/>
    </row>
    <row r="1855" spans="1:83" x14ac:dyDescent="0.25">
      <c r="A1855" s="9"/>
      <c r="B1855" s="10"/>
      <c r="C1855" s="11"/>
      <c r="D1855" s="10"/>
      <c r="I1855" s="15"/>
      <c r="BP1855" s="12"/>
      <c r="BR1855" s="12"/>
      <c r="BT1855" s="12"/>
      <c r="BV1855" s="12"/>
      <c r="BY1855" s="12"/>
      <c r="CB1855" s="12"/>
      <c r="CE1855" s="12"/>
    </row>
    <row r="1856" spans="1:83" x14ac:dyDescent="0.25">
      <c r="A1856" s="9"/>
      <c r="B1856" s="10"/>
      <c r="C1856" s="11"/>
      <c r="D1856" s="10"/>
      <c r="I1856" s="15"/>
      <c r="BP1856" s="12"/>
      <c r="BR1856" s="12"/>
      <c r="BT1856" s="12"/>
      <c r="BV1856" s="12"/>
      <c r="BY1856" s="12"/>
      <c r="CB1856" s="12"/>
      <c r="CE1856" s="12"/>
    </row>
    <row r="1857" spans="1:83" x14ac:dyDescent="0.25">
      <c r="A1857" s="9"/>
      <c r="B1857" s="10"/>
      <c r="C1857" s="11"/>
      <c r="D1857" s="10"/>
      <c r="I1857" s="15"/>
      <c r="BP1857" s="12"/>
      <c r="BR1857" s="12"/>
      <c r="BT1857" s="12"/>
      <c r="BV1857" s="12"/>
      <c r="BY1857" s="12"/>
      <c r="CB1857" s="12"/>
      <c r="CE1857" s="12"/>
    </row>
    <row r="1858" spans="1:83" x14ac:dyDescent="0.25">
      <c r="A1858" s="9"/>
      <c r="B1858" s="10"/>
      <c r="C1858" s="11"/>
      <c r="D1858" s="10"/>
      <c r="I1858" s="15"/>
      <c r="BP1858" s="12"/>
      <c r="BR1858" s="12"/>
      <c r="BT1858" s="12"/>
      <c r="BV1858" s="12"/>
      <c r="BY1858" s="12"/>
      <c r="CB1858" s="12"/>
      <c r="CE1858" s="12"/>
    </row>
    <row r="1859" spans="1:83" x14ac:dyDescent="0.25">
      <c r="A1859" s="9"/>
      <c r="B1859" s="10"/>
      <c r="C1859" s="11"/>
      <c r="D1859" s="10"/>
      <c r="I1859" s="15"/>
      <c r="BP1859" s="12"/>
      <c r="BR1859" s="12"/>
      <c r="BT1859" s="12"/>
      <c r="BV1859" s="12"/>
      <c r="BY1859" s="12"/>
      <c r="CB1859" s="12"/>
      <c r="CE1859" s="12"/>
    </row>
    <row r="1860" spans="1:83" x14ac:dyDescent="0.25">
      <c r="A1860" s="9"/>
      <c r="B1860" s="10"/>
      <c r="C1860" s="11"/>
      <c r="D1860" s="10"/>
      <c r="I1860" s="15"/>
      <c r="BP1860" s="12"/>
      <c r="BR1860" s="12"/>
      <c r="BT1860" s="12"/>
      <c r="BV1860" s="12"/>
      <c r="BY1860" s="12"/>
      <c r="CB1860" s="12"/>
      <c r="CE1860" s="12"/>
    </row>
    <row r="1861" spans="1:83" x14ac:dyDescent="0.25">
      <c r="A1861" s="9"/>
      <c r="B1861" s="10"/>
      <c r="C1861" s="11"/>
      <c r="D1861" s="10"/>
      <c r="I1861" s="15"/>
      <c r="BP1861" s="12"/>
      <c r="BR1861" s="12"/>
      <c r="BT1861" s="12"/>
      <c r="BV1861" s="12"/>
      <c r="BY1861" s="12"/>
      <c r="CB1861" s="12"/>
      <c r="CE1861" s="12"/>
    </row>
    <row r="1862" spans="1:83" x14ac:dyDescent="0.25">
      <c r="A1862" s="9"/>
      <c r="B1862" s="10"/>
      <c r="C1862" s="11"/>
      <c r="D1862" s="10"/>
      <c r="I1862" s="15"/>
      <c r="BP1862" s="12"/>
      <c r="BR1862" s="12"/>
      <c r="BT1862" s="12"/>
      <c r="BV1862" s="12"/>
      <c r="BY1862" s="12"/>
      <c r="CB1862" s="12"/>
      <c r="CE1862" s="12"/>
    </row>
    <row r="1863" spans="1:83" x14ac:dyDescent="0.25">
      <c r="A1863" s="9"/>
      <c r="B1863" s="10"/>
      <c r="C1863" s="11"/>
      <c r="D1863" s="10"/>
      <c r="I1863" s="15"/>
      <c r="BP1863" s="12"/>
      <c r="BR1863" s="12"/>
      <c r="BT1863" s="12"/>
      <c r="BV1863" s="12"/>
      <c r="BY1863" s="12"/>
      <c r="CB1863" s="12"/>
      <c r="CE1863" s="12"/>
    </row>
    <row r="1864" spans="1:83" x14ac:dyDescent="0.25">
      <c r="A1864" s="9"/>
      <c r="B1864" s="10"/>
      <c r="C1864" s="11"/>
      <c r="D1864" s="10"/>
      <c r="I1864" s="15"/>
      <c r="BP1864" s="12"/>
      <c r="BR1864" s="12"/>
      <c r="BT1864" s="12"/>
      <c r="BV1864" s="12"/>
      <c r="BY1864" s="12"/>
      <c r="CB1864" s="12"/>
      <c r="CE1864" s="12"/>
    </row>
    <row r="1865" spans="1:83" x14ac:dyDescent="0.25">
      <c r="A1865" s="9"/>
      <c r="B1865" s="10"/>
      <c r="C1865" s="11"/>
      <c r="D1865" s="10"/>
      <c r="I1865" s="15"/>
      <c r="BP1865" s="12"/>
      <c r="BR1865" s="12"/>
      <c r="BT1865" s="12"/>
      <c r="BV1865" s="12"/>
      <c r="BY1865" s="12"/>
      <c r="CB1865" s="12"/>
      <c r="CE1865" s="12"/>
    </row>
    <row r="1866" spans="1:83" x14ac:dyDescent="0.25">
      <c r="A1866" s="9"/>
      <c r="B1866" s="10"/>
      <c r="C1866" s="11"/>
      <c r="D1866" s="10"/>
      <c r="I1866" s="15"/>
      <c r="BP1866" s="12"/>
      <c r="BR1866" s="12"/>
      <c r="BT1866" s="12"/>
      <c r="BV1866" s="12"/>
      <c r="BY1866" s="12"/>
      <c r="CB1866" s="12"/>
      <c r="CE1866" s="12"/>
    </row>
    <row r="1867" spans="1:83" x14ac:dyDescent="0.25">
      <c r="A1867" s="9"/>
      <c r="B1867" s="10"/>
      <c r="C1867" s="11"/>
      <c r="D1867" s="10"/>
      <c r="I1867" s="15"/>
      <c r="BP1867" s="12"/>
      <c r="BR1867" s="12"/>
      <c r="BT1867" s="12"/>
      <c r="BV1867" s="12"/>
      <c r="BY1867" s="12"/>
      <c r="CB1867" s="12"/>
      <c r="CE1867" s="12"/>
    </row>
    <row r="1868" spans="1:83" x14ac:dyDescent="0.25">
      <c r="A1868" s="9"/>
      <c r="B1868" s="10"/>
      <c r="C1868" s="11"/>
      <c r="D1868" s="10"/>
      <c r="I1868" s="15"/>
      <c r="BP1868" s="12"/>
      <c r="BR1868" s="12"/>
      <c r="BT1868" s="12"/>
      <c r="BV1868" s="12"/>
      <c r="BY1868" s="12"/>
      <c r="CB1868" s="12"/>
      <c r="CE1868" s="12"/>
    </row>
    <row r="1869" spans="1:83" x14ac:dyDescent="0.25">
      <c r="A1869" s="9"/>
      <c r="B1869" s="10"/>
      <c r="C1869" s="11"/>
      <c r="D1869" s="10"/>
      <c r="I1869" s="15"/>
      <c r="BP1869" s="12"/>
      <c r="BR1869" s="12"/>
      <c r="BT1869" s="12"/>
      <c r="BV1869" s="12"/>
      <c r="BY1869" s="12"/>
      <c r="CB1869" s="12"/>
      <c r="CE1869" s="12"/>
    </row>
    <row r="1870" spans="1:83" x14ac:dyDescent="0.25">
      <c r="A1870" s="9"/>
      <c r="B1870" s="10"/>
      <c r="C1870" s="11"/>
      <c r="D1870" s="10"/>
      <c r="I1870" s="15"/>
      <c r="BP1870" s="12"/>
      <c r="BR1870" s="12"/>
      <c r="BT1870" s="12"/>
      <c r="BV1870" s="12"/>
      <c r="BY1870" s="12"/>
      <c r="CB1870" s="12"/>
      <c r="CE1870" s="12"/>
    </row>
    <row r="1871" spans="1:83" x14ac:dyDescent="0.25">
      <c r="A1871" s="9"/>
      <c r="B1871" s="10"/>
      <c r="C1871" s="11"/>
      <c r="D1871" s="10"/>
      <c r="I1871" s="15"/>
      <c r="BP1871" s="12"/>
      <c r="BR1871" s="12"/>
      <c r="BT1871" s="12"/>
      <c r="BV1871" s="12"/>
      <c r="BY1871" s="12"/>
      <c r="CB1871" s="12"/>
      <c r="CE1871" s="12"/>
    </row>
    <row r="1872" spans="1:83" x14ac:dyDescent="0.25">
      <c r="A1872" s="9"/>
      <c r="B1872" s="10"/>
      <c r="C1872" s="11"/>
      <c r="D1872" s="10"/>
      <c r="I1872" s="15"/>
      <c r="BP1872" s="12"/>
      <c r="BR1872" s="12"/>
      <c r="BT1872" s="12"/>
      <c r="BV1872" s="12"/>
      <c r="BY1872" s="12"/>
      <c r="CB1872" s="12"/>
      <c r="CE1872" s="12"/>
    </row>
    <row r="1873" spans="1:83" x14ac:dyDescent="0.25">
      <c r="A1873" s="9"/>
      <c r="B1873" s="10"/>
      <c r="C1873" s="11"/>
      <c r="D1873" s="10"/>
      <c r="I1873" s="15"/>
      <c r="BP1873" s="12"/>
      <c r="BR1873" s="12"/>
      <c r="BT1873" s="12"/>
      <c r="BV1873" s="12"/>
      <c r="BY1873" s="12"/>
      <c r="CB1873" s="12"/>
      <c r="CE1873" s="12"/>
    </row>
    <row r="1874" spans="1:83" x14ac:dyDescent="0.25">
      <c r="A1874" s="9"/>
      <c r="B1874" s="10"/>
      <c r="C1874" s="11"/>
      <c r="D1874" s="10"/>
      <c r="I1874" s="15"/>
      <c r="BP1874" s="12"/>
      <c r="BR1874" s="12"/>
      <c r="BT1874" s="12"/>
      <c r="BV1874" s="12"/>
      <c r="BY1874" s="12"/>
      <c r="CB1874" s="12"/>
      <c r="CE1874" s="12"/>
    </row>
    <row r="1875" spans="1:83" x14ac:dyDescent="0.25">
      <c r="A1875" s="9"/>
      <c r="B1875" s="10"/>
      <c r="C1875" s="11"/>
      <c r="D1875" s="10"/>
      <c r="I1875" s="15"/>
      <c r="BP1875" s="12"/>
      <c r="BR1875" s="12"/>
      <c r="BT1875" s="12"/>
      <c r="BV1875" s="12"/>
      <c r="BY1875" s="12"/>
      <c r="CB1875" s="12"/>
      <c r="CE1875" s="12"/>
    </row>
    <row r="1876" spans="1:83" x14ac:dyDescent="0.25">
      <c r="A1876" s="9"/>
      <c r="B1876" s="10"/>
      <c r="C1876" s="11"/>
      <c r="D1876" s="10"/>
      <c r="I1876" s="15"/>
      <c r="BP1876" s="12"/>
      <c r="BR1876" s="12"/>
      <c r="BT1876" s="12"/>
      <c r="BV1876" s="12"/>
      <c r="BY1876" s="12"/>
      <c r="CB1876" s="12"/>
      <c r="CE1876" s="12"/>
    </row>
    <row r="1877" spans="1:83" x14ac:dyDescent="0.25">
      <c r="A1877" s="9"/>
      <c r="B1877" s="10"/>
      <c r="C1877" s="11"/>
      <c r="D1877" s="10"/>
      <c r="I1877" s="15"/>
      <c r="BP1877" s="12"/>
      <c r="BR1877" s="12"/>
      <c r="BT1877" s="12"/>
      <c r="BV1877" s="12"/>
      <c r="BY1877" s="12"/>
      <c r="CB1877" s="12"/>
      <c r="CE1877" s="12"/>
    </row>
    <row r="1878" spans="1:83" x14ac:dyDescent="0.25">
      <c r="A1878" s="9"/>
      <c r="B1878" s="10"/>
      <c r="C1878" s="11"/>
      <c r="D1878" s="10"/>
      <c r="I1878" s="15"/>
      <c r="BP1878" s="12"/>
      <c r="BR1878" s="12"/>
      <c r="BT1878" s="12"/>
      <c r="BV1878" s="12"/>
      <c r="BY1878" s="12"/>
      <c r="CB1878" s="12"/>
      <c r="CE1878" s="12"/>
    </row>
    <row r="1879" spans="1:83" x14ac:dyDescent="0.25">
      <c r="A1879" s="9"/>
      <c r="B1879" s="10"/>
      <c r="C1879" s="11"/>
      <c r="D1879" s="10"/>
      <c r="I1879" s="15"/>
      <c r="BP1879" s="12"/>
      <c r="BR1879" s="12"/>
      <c r="BT1879" s="12"/>
      <c r="BV1879" s="12"/>
      <c r="BY1879" s="12"/>
      <c r="CB1879" s="12"/>
      <c r="CE1879" s="12"/>
    </row>
    <row r="1880" spans="1:83" x14ac:dyDescent="0.25">
      <c r="A1880" s="9"/>
      <c r="B1880" s="10"/>
      <c r="C1880" s="11"/>
      <c r="D1880" s="10"/>
      <c r="I1880" s="15"/>
      <c r="BP1880" s="12"/>
      <c r="BR1880" s="12"/>
      <c r="BT1880" s="12"/>
      <c r="BV1880" s="12"/>
      <c r="BY1880" s="12"/>
      <c r="CB1880" s="12"/>
      <c r="CE1880" s="12"/>
    </row>
    <row r="1881" spans="1:83" x14ac:dyDescent="0.25">
      <c r="A1881" s="9"/>
      <c r="B1881" s="10"/>
      <c r="C1881" s="11"/>
      <c r="D1881" s="10"/>
      <c r="I1881" s="15"/>
      <c r="BP1881" s="12"/>
      <c r="BR1881" s="12"/>
      <c r="BT1881" s="12"/>
      <c r="BV1881" s="12"/>
      <c r="BY1881" s="12"/>
      <c r="CB1881" s="12"/>
      <c r="CE1881" s="12"/>
    </row>
    <row r="1882" spans="1:83" x14ac:dyDescent="0.25">
      <c r="A1882" s="9"/>
      <c r="B1882" s="10"/>
      <c r="C1882" s="11"/>
      <c r="D1882" s="10"/>
      <c r="I1882" s="15"/>
      <c r="BP1882" s="12"/>
      <c r="BR1882" s="12"/>
      <c r="BT1882" s="12"/>
      <c r="BV1882" s="12"/>
      <c r="BY1882" s="12"/>
      <c r="CB1882" s="12"/>
      <c r="CE1882" s="12"/>
    </row>
    <row r="1883" spans="1:83" x14ac:dyDescent="0.25">
      <c r="A1883" s="9"/>
      <c r="B1883" s="10"/>
      <c r="C1883" s="11"/>
      <c r="D1883" s="10"/>
      <c r="I1883" s="15"/>
      <c r="BP1883" s="12"/>
      <c r="BR1883" s="12"/>
      <c r="BT1883" s="12"/>
      <c r="BV1883" s="12"/>
      <c r="BY1883" s="12"/>
      <c r="CB1883" s="12"/>
      <c r="CE1883" s="12"/>
    </row>
    <row r="1884" spans="1:83" x14ac:dyDescent="0.25">
      <c r="A1884" s="9"/>
      <c r="B1884" s="10"/>
      <c r="C1884" s="11"/>
      <c r="D1884" s="10"/>
      <c r="I1884" s="15"/>
      <c r="BP1884" s="12"/>
      <c r="BR1884" s="12"/>
      <c r="BT1884" s="12"/>
      <c r="BV1884" s="12"/>
      <c r="BY1884" s="12"/>
      <c r="CB1884" s="12"/>
      <c r="CE1884" s="12"/>
    </row>
    <row r="1885" spans="1:83" x14ac:dyDescent="0.25">
      <c r="A1885" s="9"/>
      <c r="B1885" s="10"/>
      <c r="C1885" s="11"/>
      <c r="D1885" s="10"/>
      <c r="I1885" s="15"/>
      <c r="BP1885" s="12"/>
      <c r="BR1885" s="12"/>
      <c r="BT1885" s="12"/>
      <c r="BV1885" s="12"/>
      <c r="BY1885" s="12"/>
      <c r="CB1885" s="12"/>
      <c r="CE1885" s="12"/>
    </row>
    <row r="1886" spans="1:83" x14ac:dyDescent="0.25">
      <c r="A1886" s="9"/>
      <c r="B1886" s="10"/>
      <c r="C1886" s="11"/>
      <c r="D1886" s="10"/>
      <c r="I1886" s="15"/>
      <c r="BP1886" s="12"/>
      <c r="BR1886" s="12"/>
      <c r="BT1886" s="12"/>
      <c r="BV1886" s="12"/>
      <c r="BY1886" s="12"/>
      <c r="CB1886" s="12"/>
      <c r="CE1886" s="12"/>
    </row>
    <row r="1887" spans="1:83" x14ac:dyDescent="0.25">
      <c r="A1887" s="9"/>
      <c r="B1887" s="10"/>
      <c r="C1887" s="11"/>
      <c r="D1887" s="10"/>
      <c r="I1887" s="15"/>
      <c r="BP1887" s="12"/>
      <c r="BR1887" s="12"/>
      <c r="BT1887" s="12"/>
      <c r="BV1887" s="12"/>
      <c r="BY1887" s="12"/>
      <c r="CB1887" s="12"/>
      <c r="CE1887" s="12"/>
    </row>
    <row r="1888" spans="1:83" x14ac:dyDescent="0.25">
      <c r="A1888" s="9"/>
      <c r="B1888" s="10"/>
      <c r="C1888" s="11"/>
      <c r="D1888" s="10"/>
      <c r="I1888" s="15"/>
      <c r="BP1888" s="12"/>
      <c r="BR1888" s="12"/>
      <c r="BT1888" s="12"/>
      <c r="BV1888" s="12"/>
      <c r="BY1888" s="12"/>
      <c r="CB1888" s="12"/>
      <c r="CE1888" s="12"/>
    </row>
    <row r="1889" spans="1:83" x14ac:dyDescent="0.25">
      <c r="A1889" s="9"/>
      <c r="B1889" s="10"/>
      <c r="C1889" s="11"/>
      <c r="D1889" s="10"/>
      <c r="I1889" s="15"/>
      <c r="BP1889" s="12"/>
      <c r="BR1889" s="12"/>
      <c r="BT1889" s="12"/>
      <c r="BV1889" s="12"/>
      <c r="BY1889" s="12"/>
      <c r="CB1889" s="12"/>
      <c r="CE1889" s="12"/>
    </row>
    <row r="1890" spans="1:83" x14ac:dyDescent="0.25">
      <c r="A1890" s="9"/>
      <c r="B1890" s="10"/>
      <c r="C1890" s="11"/>
      <c r="D1890" s="10"/>
      <c r="I1890" s="15"/>
      <c r="BP1890" s="12"/>
      <c r="BR1890" s="12"/>
      <c r="BT1890" s="12"/>
      <c r="BV1890" s="12"/>
      <c r="BY1890" s="12"/>
      <c r="CB1890" s="12"/>
      <c r="CE1890" s="12"/>
    </row>
    <row r="1891" spans="1:83" x14ac:dyDescent="0.25">
      <c r="A1891" s="9"/>
      <c r="B1891" s="10"/>
      <c r="C1891" s="11"/>
      <c r="D1891" s="10"/>
      <c r="I1891" s="15"/>
      <c r="BP1891" s="12"/>
      <c r="BR1891" s="12"/>
      <c r="BT1891" s="12"/>
      <c r="BV1891" s="12"/>
      <c r="BY1891" s="12"/>
      <c r="CB1891" s="12"/>
      <c r="CE1891" s="12"/>
    </row>
    <row r="1892" spans="1:83" x14ac:dyDescent="0.25">
      <c r="A1892" s="9"/>
      <c r="B1892" s="10"/>
      <c r="C1892" s="11"/>
      <c r="D1892" s="10"/>
      <c r="I1892" s="15"/>
      <c r="BP1892" s="12"/>
      <c r="BR1892" s="12"/>
      <c r="BT1892" s="12"/>
      <c r="BV1892" s="12"/>
      <c r="BY1892" s="12"/>
      <c r="CB1892" s="12"/>
      <c r="CE1892" s="12"/>
    </row>
    <row r="1893" spans="1:83" x14ac:dyDescent="0.25">
      <c r="A1893" s="9"/>
      <c r="B1893" s="10"/>
      <c r="C1893" s="11"/>
      <c r="D1893" s="10"/>
      <c r="I1893" s="15"/>
      <c r="BP1893" s="12"/>
      <c r="BR1893" s="12"/>
      <c r="BT1893" s="12"/>
      <c r="BV1893" s="12"/>
      <c r="BY1893" s="12"/>
      <c r="CB1893" s="12"/>
      <c r="CE1893" s="12"/>
    </row>
    <row r="1894" spans="1:83" x14ac:dyDescent="0.25">
      <c r="A1894" s="9"/>
      <c r="B1894" s="10"/>
      <c r="C1894" s="11"/>
      <c r="D1894" s="10"/>
      <c r="I1894" s="15"/>
      <c r="BP1894" s="12"/>
      <c r="BR1894" s="12"/>
      <c r="BT1894" s="12"/>
      <c r="BV1894" s="12"/>
      <c r="BY1894" s="12"/>
      <c r="CB1894" s="12"/>
      <c r="CE1894" s="12"/>
    </row>
    <row r="1895" spans="1:83" x14ac:dyDescent="0.25">
      <c r="A1895" s="9"/>
      <c r="B1895" s="10"/>
      <c r="C1895" s="11"/>
      <c r="D1895" s="10"/>
      <c r="I1895" s="15"/>
      <c r="BP1895" s="12"/>
      <c r="BR1895" s="12"/>
      <c r="BT1895" s="12"/>
      <c r="BV1895" s="12"/>
      <c r="BY1895" s="12"/>
      <c r="CB1895" s="12"/>
      <c r="CE1895" s="12"/>
    </row>
    <row r="1896" spans="1:83" x14ac:dyDescent="0.25">
      <c r="A1896" s="9"/>
      <c r="B1896" s="10"/>
      <c r="C1896" s="11"/>
      <c r="D1896" s="10"/>
      <c r="I1896" s="15"/>
      <c r="BP1896" s="12"/>
      <c r="BR1896" s="12"/>
      <c r="BT1896" s="12"/>
      <c r="BV1896" s="12"/>
      <c r="BY1896" s="12"/>
      <c r="CB1896" s="12"/>
      <c r="CE1896" s="12"/>
    </row>
    <row r="1897" spans="1:83" x14ac:dyDescent="0.25">
      <c r="A1897" s="9"/>
      <c r="B1897" s="10"/>
      <c r="C1897" s="11"/>
      <c r="D1897" s="10"/>
      <c r="I1897" s="15"/>
      <c r="BP1897" s="12"/>
      <c r="BR1897" s="12"/>
      <c r="BT1897" s="12"/>
      <c r="BV1897" s="12"/>
      <c r="BY1897" s="12"/>
      <c r="CB1897" s="12"/>
      <c r="CE1897" s="12"/>
    </row>
    <row r="1898" spans="1:83" x14ac:dyDescent="0.25">
      <c r="A1898" s="9"/>
      <c r="B1898" s="10"/>
      <c r="C1898" s="11"/>
      <c r="D1898" s="10"/>
      <c r="I1898" s="15"/>
      <c r="BP1898" s="12"/>
      <c r="BR1898" s="12"/>
      <c r="BT1898" s="12"/>
      <c r="BV1898" s="12"/>
      <c r="BY1898" s="12"/>
      <c r="CB1898" s="12"/>
      <c r="CE1898" s="12"/>
    </row>
    <row r="1899" spans="1:83" x14ac:dyDescent="0.25">
      <c r="A1899" s="9"/>
      <c r="B1899" s="10"/>
      <c r="C1899" s="11"/>
      <c r="D1899" s="10"/>
      <c r="I1899" s="15"/>
      <c r="BP1899" s="12"/>
      <c r="BR1899" s="12"/>
      <c r="BT1899" s="12"/>
      <c r="BV1899" s="12"/>
      <c r="BY1899" s="12"/>
      <c r="CB1899" s="12"/>
      <c r="CE1899" s="12"/>
    </row>
    <row r="1900" spans="1:83" x14ac:dyDescent="0.25">
      <c r="A1900" s="9"/>
      <c r="B1900" s="10"/>
      <c r="C1900" s="11"/>
      <c r="D1900" s="10"/>
      <c r="I1900" s="15"/>
      <c r="BP1900" s="12"/>
      <c r="BR1900" s="12"/>
      <c r="BT1900" s="12"/>
      <c r="BV1900" s="12"/>
      <c r="BY1900" s="12"/>
      <c r="CB1900" s="12"/>
      <c r="CE1900" s="12"/>
    </row>
    <row r="1901" spans="1:83" x14ac:dyDescent="0.25">
      <c r="A1901" s="9"/>
      <c r="B1901" s="10"/>
      <c r="C1901" s="11"/>
      <c r="D1901" s="10"/>
      <c r="I1901" s="15"/>
      <c r="BP1901" s="12"/>
      <c r="BR1901" s="12"/>
      <c r="BT1901" s="12"/>
      <c r="BV1901" s="12"/>
      <c r="BY1901" s="12"/>
      <c r="CB1901" s="12"/>
      <c r="CE1901" s="12"/>
    </row>
    <row r="1902" spans="1:83" x14ac:dyDescent="0.25">
      <c r="A1902" s="9"/>
      <c r="B1902" s="10"/>
      <c r="C1902" s="11"/>
      <c r="D1902" s="10"/>
      <c r="I1902" s="15"/>
      <c r="BP1902" s="12"/>
      <c r="BR1902" s="12"/>
      <c r="BT1902" s="12"/>
      <c r="BV1902" s="12"/>
      <c r="BY1902" s="12"/>
      <c r="CB1902" s="12"/>
      <c r="CE1902" s="12"/>
    </row>
    <row r="1903" spans="1:83" x14ac:dyDescent="0.25">
      <c r="A1903" s="9"/>
      <c r="B1903" s="10"/>
      <c r="C1903" s="11"/>
      <c r="D1903" s="10"/>
      <c r="I1903" s="15"/>
      <c r="BP1903" s="12"/>
      <c r="BR1903" s="12"/>
      <c r="BT1903" s="12"/>
      <c r="BV1903" s="12"/>
      <c r="BY1903" s="12"/>
      <c r="CB1903" s="12"/>
      <c r="CE1903" s="12"/>
    </row>
    <row r="1904" spans="1:83" x14ac:dyDescent="0.25">
      <c r="A1904" s="9"/>
      <c r="B1904" s="10"/>
      <c r="C1904" s="11"/>
      <c r="D1904" s="10"/>
      <c r="I1904" s="15"/>
      <c r="BP1904" s="12"/>
      <c r="BR1904" s="12"/>
      <c r="BT1904" s="12"/>
      <c r="BV1904" s="12"/>
      <c r="BY1904" s="12"/>
      <c r="CB1904" s="12"/>
      <c r="CE1904" s="12"/>
    </row>
    <row r="1905" spans="1:83" x14ac:dyDescent="0.25">
      <c r="A1905" s="9"/>
      <c r="B1905" s="10"/>
      <c r="C1905" s="11"/>
      <c r="D1905" s="10"/>
      <c r="I1905" s="15"/>
      <c r="BP1905" s="12"/>
      <c r="BR1905" s="12"/>
      <c r="BT1905" s="12"/>
      <c r="BV1905" s="12"/>
      <c r="BY1905" s="12"/>
      <c r="CB1905" s="12"/>
      <c r="CE1905" s="12"/>
    </row>
    <row r="1906" spans="1:83" x14ac:dyDescent="0.25">
      <c r="A1906" s="9"/>
      <c r="B1906" s="10"/>
      <c r="C1906" s="11"/>
      <c r="D1906" s="10"/>
      <c r="I1906" s="15"/>
      <c r="BP1906" s="12"/>
      <c r="BR1906" s="12"/>
      <c r="BT1906" s="12"/>
      <c r="BV1906" s="12"/>
      <c r="BY1906" s="12"/>
      <c r="CB1906" s="12"/>
      <c r="CE1906" s="12"/>
    </row>
    <row r="1907" spans="1:83" x14ac:dyDescent="0.25">
      <c r="A1907" s="9"/>
      <c r="B1907" s="10"/>
      <c r="C1907" s="11"/>
      <c r="D1907" s="10"/>
      <c r="I1907" s="15"/>
      <c r="BP1907" s="12"/>
      <c r="BR1907" s="12"/>
      <c r="BT1907" s="12"/>
      <c r="BV1907" s="12"/>
      <c r="BY1907" s="12"/>
      <c r="CB1907" s="12"/>
      <c r="CE1907" s="12"/>
    </row>
    <row r="1908" spans="1:83" x14ac:dyDescent="0.25">
      <c r="A1908" s="9"/>
      <c r="B1908" s="10"/>
      <c r="C1908" s="11"/>
      <c r="D1908" s="10"/>
      <c r="I1908" s="15"/>
      <c r="BP1908" s="12"/>
      <c r="BR1908" s="12"/>
      <c r="BT1908" s="12"/>
      <c r="BV1908" s="12"/>
      <c r="BY1908" s="12"/>
      <c r="CB1908" s="12"/>
      <c r="CE1908" s="12"/>
    </row>
    <row r="1909" spans="1:83" x14ac:dyDescent="0.25">
      <c r="A1909" s="9"/>
      <c r="B1909" s="10"/>
      <c r="C1909" s="11"/>
      <c r="D1909" s="10"/>
      <c r="I1909" s="15"/>
      <c r="BP1909" s="12"/>
      <c r="BR1909" s="12"/>
      <c r="BT1909" s="12"/>
      <c r="BV1909" s="12"/>
      <c r="BY1909" s="12"/>
      <c r="CB1909" s="12"/>
      <c r="CE1909" s="12"/>
    </row>
    <row r="1910" spans="1:83" x14ac:dyDescent="0.25">
      <c r="A1910" s="9"/>
      <c r="B1910" s="10"/>
      <c r="C1910" s="11"/>
      <c r="D1910" s="10"/>
      <c r="I1910" s="15"/>
      <c r="BP1910" s="12"/>
      <c r="BR1910" s="12"/>
      <c r="BT1910" s="12"/>
      <c r="BV1910" s="12"/>
      <c r="BY1910" s="12"/>
      <c r="CB1910" s="12"/>
      <c r="CE1910" s="12"/>
    </row>
    <row r="1911" spans="1:83" x14ac:dyDescent="0.25">
      <c r="A1911" s="9"/>
      <c r="B1911" s="10"/>
      <c r="C1911" s="11"/>
      <c r="D1911" s="10"/>
      <c r="I1911" s="15"/>
      <c r="BP1911" s="12"/>
      <c r="BR1911" s="12"/>
      <c r="BT1911" s="12"/>
      <c r="BV1911" s="12"/>
      <c r="BY1911" s="12"/>
      <c r="CB1911" s="12"/>
      <c r="CE1911" s="12"/>
    </row>
    <row r="1912" spans="1:83" x14ac:dyDescent="0.25">
      <c r="A1912" s="9"/>
      <c r="B1912" s="10"/>
      <c r="C1912" s="11"/>
      <c r="D1912" s="10"/>
      <c r="I1912" s="15"/>
      <c r="BP1912" s="12"/>
      <c r="BR1912" s="12"/>
      <c r="BT1912" s="12"/>
      <c r="BV1912" s="12"/>
      <c r="BY1912" s="12"/>
      <c r="CB1912" s="12"/>
      <c r="CE1912" s="12"/>
    </row>
    <row r="1913" spans="1:83" x14ac:dyDescent="0.25">
      <c r="A1913" s="9"/>
      <c r="B1913" s="10"/>
      <c r="C1913" s="11"/>
      <c r="D1913" s="10"/>
      <c r="I1913" s="15"/>
      <c r="BP1913" s="12"/>
      <c r="BR1913" s="12"/>
      <c r="BT1913" s="12"/>
      <c r="BV1913" s="12"/>
      <c r="BY1913" s="12"/>
      <c r="CB1913" s="12"/>
      <c r="CE1913" s="12"/>
    </row>
    <row r="1914" spans="1:83" x14ac:dyDescent="0.25">
      <c r="A1914" s="9"/>
      <c r="B1914" s="10"/>
      <c r="C1914" s="11"/>
      <c r="D1914" s="10"/>
      <c r="I1914" s="15"/>
      <c r="BP1914" s="12"/>
      <c r="BR1914" s="12"/>
      <c r="BT1914" s="12"/>
      <c r="BV1914" s="12"/>
      <c r="BY1914" s="12"/>
      <c r="CB1914" s="12"/>
      <c r="CE1914" s="12"/>
    </row>
    <row r="1915" spans="1:83" x14ac:dyDescent="0.25">
      <c r="A1915" s="9"/>
      <c r="B1915" s="10"/>
      <c r="C1915" s="11"/>
      <c r="D1915" s="10"/>
      <c r="I1915" s="15"/>
      <c r="BP1915" s="12"/>
      <c r="BR1915" s="12"/>
      <c r="BT1915" s="12"/>
      <c r="BV1915" s="12"/>
      <c r="BY1915" s="12"/>
      <c r="CB1915" s="12"/>
      <c r="CE1915" s="12"/>
    </row>
    <row r="1916" spans="1:83" x14ac:dyDescent="0.25">
      <c r="A1916" s="9"/>
      <c r="B1916" s="10"/>
      <c r="C1916" s="11"/>
      <c r="D1916" s="10"/>
      <c r="I1916" s="15"/>
      <c r="BP1916" s="12"/>
      <c r="BR1916" s="12"/>
      <c r="BT1916" s="12"/>
      <c r="BV1916" s="12"/>
      <c r="BY1916" s="12"/>
      <c r="CB1916" s="12"/>
      <c r="CE1916" s="12"/>
    </row>
    <row r="1917" spans="1:83" x14ac:dyDescent="0.25">
      <c r="A1917" s="9"/>
      <c r="B1917" s="10"/>
      <c r="C1917" s="11"/>
      <c r="D1917" s="10"/>
      <c r="I1917" s="15"/>
      <c r="BP1917" s="12"/>
      <c r="BR1917" s="12"/>
      <c r="BT1917" s="12"/>
      <c r="BV1917" s="12"/>
      <c r="BY1917" s="12"/>
      <c r="CB1917" s="12"/>
      <c r="CE1917" s="12"/>
    </row>
    <row r="1918" spans="1:83" x14ac:dyDescent="0.25">
      <c r="A1918" s="9"/>
      <c r="B1918" s="10"/>
      <c r="C1918" s="11"/>
      <c r="D1918" s="10"/>
      <c r="I1918" s="15"/>
      <c r="BP1918" s="12"/>
      <c r="BR1918" s="12"/>
      <c r="BT1918" s="12"/>
      <c r="BV1918" s="12"/>
      <c r="BY1918" s="12"/>
      <c r="CB1918" s="12"/>
      <c r="CE1918" s="12"/>
    </row>
    <row r="1919" spans="1:83" x14ac:dyDescent="0.25">
      <c r="A1919" s="9"/>
      <c r="B1919" s="10"/>
      <c r="C1919" s="11"/>
      <c r="D1919" s="10"/>
      <c r="I1919" s="15"/>
      <c r="BP1919" s="12"/>
      <c r="BR1919" s="12"/>
      <c r="BT1919" s="12"/>
      <c r="BV1919" s="12"/>
      <c r="BY1919" s="12"/>
      <c r="CB1919" s="12"/>
      <c r="CE1919" s="12"/>
    </row>
    <row r="1920" spans="1:83" x14ac:dyDescent="0.25">
      <c r="A1920" s="9"/>
      <c r="B1920" s="10"/>
      <c r="C1920" s="11"/>
      <c r="D1920" s="10"/>
      <c r="I1920" s="15"/>
      <c r="BP1920" s="12"/>
      <c r="BR1920" s="12"/>
      <c r="BT1920" s="12"/>
      <c r="BV1920" s="12"/>
      <c r="BY1920" s="12"/>
      <c r="CB1920" s="12"/>
      <c r="CE1920" s="12"/>
    </row>
    <row r="1921" spans="1:83" x14ac:dyDescent="0.25">
      <c r="A1921" s="9"/>
      <c r="B1921" s="10"/>
      <c r="C1921" s="11"/>
      <c r="D1921" s="10"/>
      <c r="I1921" s="15"/>
      <c r="BP1921" s="12"/>
      <c r="BR1921" s="12"/>
      <c r="BT1921" s="12"/>
      <c r="BV1921" s="12"/>
      <c r="BY1921" s="12"/>
      <c r="CB1921" s="12"/>
      <c r="CE1921" s="12"/>
    </row>
    <row r="1922" spans="1:83" x14ac:dyDescent="0.25">
      <c r="A1922" s="9"/>
      <c r="B1922" s="10"/>
      <c r="C1922" s="11"/>
      <c r="D1922" s="10"/>
      <c r="I1922" s="15"/>
      <c r="BP1922" s="12"/>
      <c r="BR1922" s="12"/>
      <c r="BT1922" s="12"/>
      <c r="BV1922" s="12"/>
      <c r="BY1922" s="12"/>
      <c r="CB1922" s="12"/>
      <c r="CE1922" s="12"/>
    </row>
    <row r="1923" spans="1:83" x14ac:dyDescent="0.25">
      <c r="A1923" s="9"/>
      <c r="B1923" s="10"/>
      <c r="C1923" s="11"/>
      <c r="D1923" s="10"/>
      <c r="I1923" s="15"/>
      <c r="BP1923" s="12"/>
      <c r="BR1923" s="12"/>
      <c r="BT1923" s="12"/>
      <c r="BV1923" s="12"/>
      <c r="BY1923" s="12"/>
      <c r="CB1923" s="12"/>
      <c r="CE1923" s="12"/>
    </row>
    <row r="1924" spans="1:83" x14ac:dyDescent="0.25">
      <c r="A1924" s="9"/>
      <c r="B1924" s="10"/>
      <c r="C1924" s="11"/>
      <c r="D1924" s="10"/>
      <c r="I1924" s="15"/>
      <c r="BP1924" s="12"/>
      <c r="BR1924" s="12"/>
      <c r="BT1924" s="12"/>
      <c r="BV1924" s="12"/>
      <c r="BY1924" s="12"/>
      <c r="CB1924" s="12"/>
      <c r="CE1924" s="12"/>
    </row>
    <row r="1925" spans="1:83" x14ac:dyDescent="0.25">
      <c r="A1925" s="9"/>
      <c r="B1925" s="10"/>
      <c r="C1925" s="11"/>
      <c r="D1925" s="10"/>
      <c r="I1925" s="15"/>
      <c r="BP1925" s="12"/>
      <c r="BR1925" s="12"/>
      <c r="BT1925" s="12"/>
      <c r="BV1925" s="12"/>
      <c r="BY1925" s="12"/>
      <c r="CB1925" s="12"/>
      <c r="CE1925" s="12"/>
    </row>
    <row r="1926" spans="1:83" x14ac:dyDescent="0.25">
      <c r="A1926" s="9"/>
      <c r="B1926" s="10"/>
      <c r="C1926" s="11"/>
      <c r="D1926" s="10"/>
      <c r="I1926" s="15"/>
      <c r="BP1926" s="12"/>
      <c r="BR1926" s="12"/>
      <c r="BT1926" s="12"/>
      <c r="BV1926" s="12"/>
      <c r="BY1926" s="12"/>
      <c r="CB1926" s="12"/>
      <c r="CE1926" s="12"/>
    </row>
    <row r="1927" spans="1:83" x14ac:dyDescent="0.25">
      <c r="A1927" s="9"/>
      <c r="B1927" s="10"/>
      <c r="C1927" s="11"/>
      <c r="D1927" s="10"/>
      <c r="I1927" s="15"/>
      <c r="BP1927" s="12"/>
      <c r="BR1927" s="12"/>
      <c r="BT1927" s="12"/>
      <c r="BV1927" s="12"/>
      <c r="BY1927" s="12"/>
      <c r="CB1927" s="12"/>
      <c r="CE1927" s="12"/>
    </row>
    <row r="1928" spans="1:83" x14ac:dyDescent="0.25">
      <c r="A1928" s="9"/>
      <c r="B1928" s="10"/>
      <c r="C1928" s="11"/>
      <c r="D1928" s="10"/>
      <c r="I1928" s="15"/>
      <c r="BP1928" s="12"/>
      <c r="BR1928" s="12"/>
      <c r="BT1928" s="12"/>
      <c r="BV1928" s="12"/>
      <c r="BY1928" s="12"/>
      <c r="CB1928" s="12"/>
      <c r="CE1928" s="12"/>
    </row>
    <row r="1929" spans="1:83" x14ac:dyDescent="0.25">
      <c r="A1929" s="9"/>
      <c r="B1929" s="10"/>
      <c r="C1929" s="11"/>
      <c r="D1929" s="10"/>
      <c r="I1929" s="15"/>
      <c r="BP1929" s="12"/>
      <c r="BR1929" s="12"/>
      <c r="BT1929" s="12"/>
      <c r="BV1929" s="12"/>
      <c r="BY1929" s="12"/>
      <c r="CB1929" s="12"/>
      <c r="CE1929" s="12"/>
    </row>
    <row r="1930" spans="1:83" x14ac:dyDescent="0.25">
      <c r="A1930" s="9"/>
      <c r="B1930" s="10"/>
      <c r="C1930" s="11"/>
      <c r="D1930" s="10"/>
      <c r="I1930" s="15"/>
      <c r="BP1930" s="12"/>
      <c r="BR1930" s="12"/>
      <c r="BT1930" s="12"/>
      <c r="BV1930" s="12"/>
      <c r="BY1930" s="12"/>
      <c r="CB1930" s="12"/>
      <c r="CE1930" s="12"/>
    </row>
    <row r="1931" spans="1:83" x14ac:dyDescent="0.25">
      <c r="A1931" s="9"/>
      <c r="B1931" s="10"/>
      <c r="C1931" s="11"/>
      <c r="D1931" s="10"/>
      <c r="I1931" s="15"/>
      <c r="BP1931" s="12"/>
      <c r="BR1931" s="12"/>
      <c r="BT1931" s="12"/>
      <c r="BV1931" s="12"/>
      <c r="BY1931" s="12"/>
      <c r="CB1931" s="12"/>
      <c r="CE1931" s="12"/>
    </row>
    <row r="1932" spans="1:83" x14ac:dyDescent="0.25">
      <c r="A1932" s="9"/>
      <c r="B1932" s="10"/>
      <c r="C1932" s="11"/>
      <c r="D1932" s="10"/>
      <c r="I1932" s="15"/>
      <c r="BP1932" s="12"/>
      <c r="BR1932" s="12"/>
      <c r="BT1932" s="12"/>
      <c r="BV1932" s="12"/>
      <c r="BY1932" s="12"/>
      <c r="CB1932" s="12"/>
      <c r="CE1932" s="12"/>
    </row>
    <row r="1933" spans="1:83" x14ac:dyDescent="0.25">
      <c r="A1933" s="9"/>
      <c r="B1933" s="10"/>
      <c r="C1933" s="11"/>
      <c r="D1933" s="10"/>
      <c r="I1933" s="15"/>
      <c r="BP1933" s="12"/>
      <c r="BR1933" s="12"/>
      <c r="BT1933" s="12"/>
      <c r="BV1933" s="12"/>
      <c r="BY1933" s="12"/>
      <c r="CB1933" s="12"/>
      <c r="CE1933" s="12"/>
    </row>
    <row r="1934" spans="1:83" x14ac:dyDescent="0.25">
      <c r="A1934" s="9"/>
      <c r="B1934" s="10"/>
      <c r="C1934" s="11"/>
      <c r="D1934" s="10"/>
      <c r="I1934" s="15"/>
      <c r="BP1934" s="12"/>
      <c r="BR1934" s="12"/>
      <c r="BT1934" s="12"/>
      <c r="BV1934" s="12"/>
      <c r="BY1934" s="12"/>
      <c r="CB1934" s="12"/>
      <c r="CE1934" s="12"/>
    </row>
    <row r="1935" spans="1:83" x14ac:dyDescent="0.25">
      <c r="A1935" s="9"/>
      <c r="B1935" s="10"/>
      <c r="C1935" s="11"/>
      <c r="D1935" s="10"/>
      <c r="I1935" s="15"/>
      <c r="BP1935" s="12"/>
      <c r="BR1935" s="12"/>
      <c r="BT1935" s="12"/>
      <c r="BV1935" s="12"/>
      <c r="BY1935" s="12"/>
      <c r="CB1935" s="12"/>
      <c r="CE1935" s="12"/>
    </row>
    <row r="1936" spans="1:83" x14ac:dyDescent="0.25">
      <c r="A1936" s="9"/>
      <c r="B1936" s="10"/>
      <c r="C1936" s="11"/>
      <c r="D1936" s="10"/>
      <c r="I1936" s="15"/>
      <c r="BP1936" s="12"/>
      <c r="BR1936" s="12"/>
      <c r="BT1936" s="12"/>
      <c r="BV1936" s="12"/>
      <c r="BY1936" s="12"/>
      <c r="CB1936" s="12"/>
      <c r="CE1936" s="12"/>
    </row>
    <row r="1937" spans="1:83" x14ac:dyDescent="0.25">
      <c r="A1937" s="9"/>
      <c r="B1937" s="10"/>
      <c r="C1937" s="11"/>
      <c r="D1937" s="10"/>
      <c r="I1937" s="15"/>
      <c r="BP1937" s="12"/>
      <c r="BR1937" s="12"/>
      <c r="BT1937" s="12"/>
      <c r="BV1937" s="12"/>
      <c r="BY1937" s="12"/>
      <c r="CB1937" s="12"/>
      <c r="CE1937" s="12"/>
    </row>
    <row r="1938" spans="1:83" x14ac:dyDescent="0.25">
      <c r="A1938" s="9"/>
      <c r="B1938" s="10"/>
      <c r="C1938" s="11"/>
      <c r="D1938" s="10"/>
      <c r="I1938" s="15"/>
      <c r="BP1938" s="12"/>
      <c r="BR1938" s="12"/>
      <c r="BT1938" s="12"/>
      <c r="BV1938" s="12"/>
      <c r="BY1938" s="12"/>
      <c r="CB1938" s="12"/>
      <c r="CE1938" s="12"/>
    </row>
    <row r="1939" spans="1:83" x14ac:dyDescent="0.25">
      <c r="A1939" s="9"/>
      <c r="B1939" s="10"/>
      <c r="C1939" s="11"/>
      <c r="D1939" s="10"/>
      <c r="I1939" s="15"/>
      <c r="BP1939" s="12"/>
      <c r="BR1939" s="12"/>
      <c r="BT1939" s="12"/>
      <c r="BV1939" s="12"/>
      <c r="BY1939" s="12"/>
      <c r="CB1939" s="12"/>
      <c r="CE1939" s="12"/>
    </row>
    <row r="1940" spans="1:83" x14ac:dyDescent="0.25">
      <c r="A1940" s="9"/>
      <c r="B1940" s="10"/>
      <c r="C1940" s="11"/>
      <c r="D1940" s="10"/>
      <c r="I1940" s="15"/>
      <c r="BP1940" s="12"/>
      <c r="BR1940" s="12"/>
      <c r="BT1940" s="12"/>
      <c r="BV1940" s="12"/>
      <c r="BY1940" s="12"/>
      <c r="CB1940" s="12"/>
      <c r="CE1940" s="12"/>
    </row>
    <row r="1941" spans="1:83" x14ac:dyDescent="0.25">
      <c r="A1941" s="9"/>
      <c r="B1941" s="10"/>
      <c r="C1941" s="11"/>
      <c r="D1941" s="10"/>
      <c r="I1941" s="15"/>
      <c r="BP1941" s="12"/>
      <c r="BR1941" s="12"/>
      <c r="BT1941" s="12"/>
      <c r="BV1941" s="12"/>
      <c r="BY1941" s="12"/>
      <c r="CB1941" s="12"/>
      <c r="CE1941" s="12"/>
    </row>
    <row r="1942" spans="1:83" x14ac:dyDescent="0.25">
      <c r="A1942" s="9"/>
      <c r="B1942" s="10"/>
      <c r="C1942" s="11"/>
      <c r="D1942" s="10"/>
      <c r="I1942" s="15"/>
      <c r="BP1942" s="12"/>
      <c r="BR1942" s="12"/>
      <c r="BT1942" s="12"/>
      <c r="BV1942" s="12"/>
      <c r="BY1942" s="12"/>
      <c r="CB1942" s="12"/>
      <c r="CE1942" s="12"/>
    </row>
    <row r="1943" spans="1:83" x14ac:dyDescent="0.25">
      <c r="A1943" s="9"/>
      <c r="B1943" s="10"/>
      <c r="C1943" s="11"/>
      <c r="D1943" s="10"/>
      <c r="I1943" s="15"/>
      <c r="BP1943" s="12"/>
      <c r="BR1943" s="12"/>
      <c r="BT1943" s="12"/>
      <c r="BV1943" s="12"/>
      <c r="BY1943" s="12"/>
      <c r="CB1943" s="12"/>
      <c r="CE1943" s="12"/>
    </row>
    <row r="1944" spans="1:83" x14ac:dyDescent="0.25">
      <c r="A1944" s="9"/>
      <c r="B1944" s="10"/>
      <c r="C1944" s="11"/>
      <c r="D1944" s="10"/>
      <c r="I1944" s="15"/>
      <c r="BP1944" s="12"/>
      <c r="BR1944" s="12"/>
      <c r="BT1944" s="12"/>
      <c r="BV1944" s="12"/>
      <c r="BY1944" s="12"/>
      <c r="CB1944" s="12"/>
      <c r="CE1944" s="12"/>
    </row>
    <row r="1945" spans="1:83" x14ac:dyDescent="0.25">
      <c r="A1945" s="9"/>
      <c r="B1945" s="10"/>
      <c r="C1945" s="11"/>
      <c r="D1945" s="10"/>
      <c r="I1945" s="15"/>
      <c r="BP1945" s="12"/>
      <c r="BR1945" s="12"/>
      <c r="BT1945" s="12"/>
      <c r="BV1945" s="12"/>
      <c r="BY1945" s="12"/>
      <c r="CB1945" s="12"/>
      <c r="CE1945" s="12"/>
    </row>
    <row r="1946" spans="1:83" x14ac:dyDescent="0.25">
      <c r="A1946" s="9"/>
      <c r="B1946" s="10"/>
      <c r="C1946" s="11"/>
      <c r="D1946" s="10"/>
      <c r="I1946" s="15"/>
      <c r="BP1946" s="12"/>
      <c r="BR1946" s="12"/>
      <c r="BT1946" s="12"/>
      <c r="BV1946" s="12"/>
      <c r="BY1946" s="12"/>
      <c r="CB1946" s="12"/>
      <c r="CE1946" s="12"/>
    </row>
    <row r="1947" spans="1:83" x14ac:dyDescent="0.25">
      <c r="A1947" s="9"/>
      <c r="B1947" s="10"/>
      <c r="C1947" s="11"/>
      <c r="D1947" s="10"/>
      <c r="I1947" s="15"/>
      <c r="BP1947" s="12"/>
      <c r="BR1947" s="12"/>
      <c r="BT1947" s="12"/>
      <c r="BV1947" s="12"/>
      <c r="BY1947" s="12"/>
      <c r="CB1947" s="12"/>
      <c r="CE1947" s="12"/>
    </row>
    <row r="1948" spans="1:83" x14ac:dyDescent="0.25">
      <c r="A1948" s="9"/>
      <c r="B1948" s="10"/>
      <c r="C1948" s="11"/>
      <c r="D1948" s="10"/>
      <c r="I1948" s="15"/>
      <c r="BP1948" s="12"/>
      <c r="BR1948" s="12"/>
      <c r="BT1948" s="12"/>
      <c r="BV1948" s="12"/>
      <c r="BY1948" s="12"/>
      <c r="CB1948" s="12"/>
      <c r="CE1948" s="12"/>
    </row>
    <row r="1949" spans="1:83" x14ac:dyDescent="0.25">
      <c r="A1949" s="9"/>
      <c r="B1949" s="10"/>
      <c r="C1949" s="11"/>
      <c r="D1949" s="10"/>
      <c r="I1949" s="15"/>
      <c r="BP1949" s="12"/>
      <c r="BR1949" s="12"/>
      <c r="BT1949" s="12"/>
      <c r="BV1949" s="12"/>
      <c r="BY1949" s="12"/>
      <c r="CB1949" s="12"/>
      <c r="CE1949" s="12"/>
    </row>
    <row r="1950" spans="1:83" x14ac:dyDescent="0.25">
      <c r="A1950" s="9"/>
      <c r="B1950" s="10"/>
      <c r="C1950" s="11"/>
      <c r="D1950" s="10"/>
      <c r="I1950" s="15"/>
      <c r="BP1950" s="12"/>
      <c r="BR1950" s="12"/>
      <c r="BT1950" s="12"/>
      <c r="BV1950" s="12"/>
      <c r="BY1950" s="12"/>
      <c r="CB1950" s="12"/>
      <c r="CE1950" s="12"/>
    </row>
    <row r="1951" spans="1:83" x14ac:dyDescent="0.25">
      <c r="A1951" s="9"/>
      <c r="B1951" s="10"/>
      <c r="C1951" s="11"/>
      <c r="D1951" s="10"/>
      <c r="I1951" s="15"/>
      <c r="BP1951" s="12"/>
      <c r="BR1951" s="12"/>
      <c r="BT1951" s="12"/>
      <c r="BV1951" s="12"/>
      <c r="BY1951" s="12"/>
      <c r="CB1951" s="12"/>
      <c r="CE1951" s="12"/>
    </row>
    <row r="1952" spans="1:83" x14ac:dyDescent="0.25">
      <c r="A1952" s="9"/>
      <c r="B1952" s="10"/>
      <c r="C1952" s="11"/>
      <c r="D1952" s="10"/>
      <c r="I1952" s="15"/>
      <c r="BP1952" s="12"/>
      <c r="BR1952" s="12"/>
      <c r="BT1952" s="12"/>
      <c r="BV1952" s="12"/>
      <c r="BY1952" s="12"/>
      <c r="CB1952" s="12"/>
      <c r="CE1952" s="12"/>
    </row>
    <row r="1953" spans="1:83" x14ac:dyDescent="0.25">
      <c r="A1953" s="9"/>
      <c r="B1953" s="10"/>
      <c r="C1953" s="11"/>
      <c r="D1953" s="10"/>
      <c r="I1953" s="15"/>
      <c r="BP1953" s="12"/>
      <c r="BR1953" s="12"/>
      <c r="BT1953" s="12"/>
      <c r="BV1953" s="12"/>
      <c r="BY1953" s="12"/>
      <c r="CB1953" s="12"/>
      <c r="CE1953" s="12"/>
    </row>
    <row r="1954" spans="1:83" x14ac:dyDescent="0.25">
      <c r="A1954" s="9"/>
      <c r="B1954" s="10"/>
      <c r="C1954" s="11"/>
      <c r="D1954" s="10"/>
      <c r="I1954" s="15"/>
      <c r="BP1954" s="12"/>
      <c r="BR1954" s="12"/>
      <c r="BT1954" s="12"/>
      <c r="BV1954" s="12"/>
      <c r="BY1954" s="12"/>
      <c r="CB1954" s="12"/>
      <c r="CE1954" s="12"/>
    </row>
    <row r="1955" spans="1:83" x14ac:dyDescent="0.25">
      <c r="A1955" s="9"/>
      <c r="B1955" s="10"/>
      <c r="C1955" s="11"/>
      <c r="D1955" s="10"/>
      <c r="I1955" s="15"/>
      <c r="BP1955" s="12"/>
      <c r="BR1955" s="12"/>
      <c r="BT1955" s="12"/>
      <c r="BV1955" s="12"/>
      <c r="BY1955" s="12"/>
      <c r="CB1955" s="12"/>
      <c r="CE1955" s="12"/>
    </row>
    <row r="1956" spans="1:83" x14ac:dyDescent="0.25">
      <c r="A1956" s="9"/>
      <c r="B1956" s="10"/>
      <c r="C1956" s="11"/>
      <c r="D1956" s="10"/>
      <c r="I1956" s="15"/>
      <c r="BP1956" s="12"/>
      <c r="BR1956" s="12"/>
      <c r="BT1956" s="12"/>
      <c r="BV1956" s="12"/>
      <c r="BY1956" s="12"/>
      <c r="CB1956" s="12"/>
      <c r="CE1956" s="12"/>
    </row>
    <row r="1957" spans="1:83" x14ac:dyDescent="0.25">
      <c r="A1957" s="9"/>
      <c r="B1957" s="10"/>
      <c r="C1957" s="11"/>
      <c r="D1957" s="10"/>
      <c r="I1957" s="15"/>
      <c r="BP1957" s="12"/>
      <c r="BR1957" s="12"/>
      <c r="BT1957" s="12"/>
      <c r="BV1957" s="12"/>
      <c r="BY1957" s="12"/>
      <c r="CB1957" s="12"/>
      <c r="CE1957" s="12"/>
    </row>
    <row r="1958" spans="1:83" x14ac:dyDescent="0.25">
      <c r="A1958" s="9"/>
      <c r="B1958" s="10"/>
      <c r="C1958" s="11"/>
      <c r="D1958" s="10"/>
      <c r="I1958" s="15"/>
      <c r="BP1958" s="12"/>
      <c r="BR1958" s="12"/>
      <c r="BT1958" s="12"/>
      <c r="BV1958" s="12"/>
      <c r="BY1958" s="12"/>
      <c r="CB1958" s="12"/>
      <c r="CE1958" s="12"/>
    </row>
    <row r="1959" spans="1:83" x14ac:dyDescent="0.25">
      <c r="A1959" s="9"/>
      <c r="B1959" s="10"/>
      <c r="C1959" s="11"/>
      <c r="D1959" s="10"/>
      <c r="I1959" s="15"/>
      <c r="BP1959" s="12"/>
      <c r="BR1959" s="12"/>
      <c r="BT1959" s="12"/>
      <c r="BV1959" s="12"/>
      <c r="BY1959" s="12"/>
      <c r="CB1959" s="12"/>
      <c r="CE1959" s="12"/>
    </row>
    <row r="1960" spans="1:83" x14ac:dyDescent="0.25">
      <c r="A1960" s="9"/>
      <c r="B1960" s="10"/>
      <c r="C1960" s="11"/>
      <c r="D1960" s="10"/>
      <c r="I1960" s="15"/>
      <c r="BP1960" s="12"/>
      <c r="BR1960" s="12"/>
      <c r="BT1960" s="12"/>
      <c r="BV1960" s="12"/>
      <c r="BY1960" s="12"/>
      <c r="CB1960" s="12"/>
      <c r="CE1960" s="12"/>
    </row>
    <row r="1961" spans="1:83" x14ac:dyDescent="0.25">
      <c r="A1961" s="9"/>
      <c r="B1961" s="10"/>
      <c r="C1961" s="11"/>
      <c r="D1961" s="10"/>
      <c r="I1961" s="15"/>
      <c r="BP1961" s="12"/>
      <c r="BR1961" s="12"/>
      <c r="BT1961" s="12"/>
      <c r="BV1961" s="12"/>
      <c r="BY1961" s="12"/>
      <c r="CB1961" s="12"/>
      <c r="CE1961" s="12"/>
    </row>
    <row r="1962" spans="1:83" x14ac:dyDescent="0.25">
      <c r="A1962" s="9"/>
      <c r="B1962" s="10"/>
      <c r="C1962" s="11"/>
      <c r="D1962" s="10"/>
      <c r="I1962" s="15"/>
      <c r="BP1962" s="12"/>
      <c r="BR1962" s="12"/>
      <c r="BT1962" s="12"/>
      <c r="BV1962" s="12"/>
      <c r="BY1962" s="12"/>
      <c r="CB1962" s="12"/>
      <c r="CE1962" s="12"/>
    </row>
    <row r="1963" spans="1:83" x14ac:dyDescent="0.25">
      <c r="A1963" s="9"/>
      <c r="B1963" s="10"/>
      <c r="C1963" s="11"/>
      <c r="D1963" s="10"/>
      <c r="I1963" s="15"/>
      <c r="BP1963" s="12"/>
      <c r="BR1963" s="12"/>
      <c r="BT1963" s="12"/>
      <c r="BV1963" s="12"/>
      <c r="BY1963" s="12"/>
      <c r="CB1963" s="12"/>
      <c r="CE1963" s="12"/>
    </row>
    <row r="1964" spans="1:83" x14ac:dyDescent="0.25">
      <c r="A1964" s="9"/>
      <c r="B1964" s="10"/>
      <c r="C1964" s="11"/>
      <c r="D1964" s="10"/>
      <c r="I1964" s="15"/>
      <c r="BP1964" s="12"/>
      <c r="BR1964" s="12"/>
      <c r="BT1964" s="12"/>
      <c r="BV1964" s="12"/>
      <c r="BY1964" s="12"/>
      <c r="CB1964" s="12"/>
      <c r="CE1964" s="12"/>
    </row>
    <row r="1965" spans="1:83" x14ac:dyDescent="0.25">
      <c r="A1965" s="9"/>
      <c r="B1965" s="10"/>
      <c r="C1965" s="11"/>
      <c r="D1965" s="10"/>
      <c r="I1965" s="15"/>
      <c r="BP1965" s="12"/>
      <c r="BR1965" s="12"/>
      <c r="BT1965" s="12"/>
      <c r="BV1965" s="12"/>
      <c r="BY1965" s="12"/>
      <c r="CB1965" s="12"/>
      <c r="CE1965" s="12"/>
    </row>
    <row r="1966" spans="1:83" x14ac:dyDescent="0.25">
      <c r="A1966" s="9"/>
      <c r="B1966" s="10"/>
      <c r="C1966" s="11"/>
      <c r="D1966" s="10"/>
      <c r="I1966" s="15"/>
      <c r="BP1966" s="12"/>
      <c r="BR1966" s="12"/>
      <c r="BT1966" s="12"/>
      <c r="BV1966" s="12"/>
      <c r="BY1966" s="12"/>
      <c r="CB1966" s="12"/>
      <c r="CE1966" s="12"/>
    </row>
    <row r="1967" spans="1:83" x14ac:dyDescent="0.25">
      <c r="A1967" s="9"/>
      <c r="B1967" s="10"/>
      <c r="C1967" s="11"/>
      <c r="D1967" s="10"/>
      <c r="I1967" s="15"/>
      <c r="BP1967" s="12"/>
      <c r="BR1967" s="12"/>
      <c r="BT1967" s="12"/>
      <c r="BV1967" s="12"/>
      <c r="BY1967" s="12"/>
      <c r="CB1967" s="12"/>
      <c r="CE1967" s="12"/>
    </row>
    <row r="1968" spans="1:83" x14ac:dyDescent="0.25">
      <c r="A1968" s="9"/>
      <c r="B1968" s="10"/>
      <c r="C1968" s="11"/>
      <c r="D1968" s="10"/>
      <c r="I1968" s="15"/>
      <c r="BP1968" s="12"/>
      <c r="BR1968" s="12"/>
      <c r="BT1968" s="12"/>
      <c r="BV1968" s="12"/>
      <c r="BY1968" s="12"/>
      <c r="CB1968" s="12"/>
      <c r="CE1968" s="12"/>
    </row>
    <row r="1969" spans="1:83" x14ac:dyDescent="0.25">
      <c r="A1969" s="9"/>
      <c r="B1969" s="10"/>
      <c r="C1969" s="11"/>
      <c r="D1969" s="10"/>
      <c r="I1969" s="15"/>
      <c r="BP1969" s="12"/>
      <c r="BR1969" s="12"/>
      <c r="BT1969" s="12"/>
      <c r="BV1969" s="12"/>
      <c r="BY1969" s="12"/>
      <c r="CB1969" s="12"/>
      <c r="CE1969" s="12"/>
    </row>
    <row r="1970" spans="1:83" x14ac:dyDescent="0.25">
      <c r="A1970" s="9"/>
      <c r="B1970" s="10"/>
      <c r="C1970" s="11"/>
      <c r="D1970" s="10"/>
      <c r="I1970" s="15"/>
      <c r="BP1970" s="12"/>
      <c r="BR1970" s="12"/>
      <c r="BT1970" s="12"/>
      <c r="BV1970" s="12"/>
      <c r="BY1970" s="12"/>
      <c r="CB1970" s="12"/>
      <c r="CE1970" s="12"/>
    </row>
    <row r="1971" spans="1:83" x14ac:dyDescent="0.25">
      <c r="A1971" s="9"/>
      <c r="B1971" s="10"/>
      <c r="C1971" s="11"/>
      <c r="D1971" s="10"/>
      <c r="I1971" s="15"/>
      <c r="BP1971" s="12"/>
      <c r="BR1971" s="12"/>
      <c r="BT1971" s="12"/>
      <c r="BV1971" s="12"/>
      <c r="BY1971" s="12"/>
      <c r="CB1971" s="12"/>
      <c r="CE1971" s="12"/>
    </row>
    <row r="1972" spans="1:83" x14ac:dyDescent="0.25">
      <c r="A1972" s="9"/>
      <c r="B1972" s="10"/>
      <c r="C1972" s="11"/>
      <c r="D1972" s="10"/>
      <c r="I1972" s="15"/>
      <c r="BP1972" s="12"/>
      <c r="BR1972" s="12"/>
      <c r="BT1972" s="12"/>
      <c r="BV1972" s="12"/>
      <c r="BY1972" s="12"/>
      <c r="CB1972" s="12"/>
      <c r="CE1972" s="12"/>
    </row>
    <row r="1973" spans="1:83" x14ac:dyDescent="0.25">
      <c r="A1973" s="9"/>
      <c r="B1973" s="10"/>
      <c r="C1973" s="11"/>
      <c r="D1973" s="10"/>
      <c r="I1973" s="15"/>
      <c r="BP1973" s="12"/>
      <c r="BR1973" s="12"/>
      <c r="BT1973" s="12"/>
      <c r="BV1973" s="12"/>
      <c r="BY1973" s="12"/>
      <c r="CB1973" s="12"/>
      <c r="CE1973" s="12"/>
    </row>
    <row r="1974" spans="1:83" x14ac:dyDescent="0.25">
      <c r="A1974" s="9"/>
      <c r="B1974" s="10"/>
      <c r="C1974" s="11"/>
      <c r="D1974" s="10"/>
      <c r="I1974" s="15"/>
      <c r="BP1974" s="12"/>
      <c r="BR1974" s="12"/>
      <c r="BT1974" s="12"/>
      <c r="BV1974" s="12"/>
      <c r="BY1974" s="12"/>
      <c r="CB1974" s="12"/>
      <c r="CE1974" s="12"/>
    </row>
    <row r="1975" spans="1:83" x14ac:dyDescent="0.25">
      <c r="A1975" s="9"/>
      <c r="B1975" s="10"/>
      <c r="C1975" s="11"/>
      <c r="D1975" s="10"/>
      <c r="I1975" s="15"/>
      <c r="BP1975" s="12"/>
      <c r="BR1975" s="12"/>
      <c r="BT1975" s="12"/>
      <c r="BV1975" s="12"/>
      <c r="BY1975" s="12"/>
      <c r="CB1975" s="12"/>
      <c r="CE1975" s="12"/>
    </row>
    <row r="1976" spans="1:83" x14ac:dyDescent="0.25">
      <c r="A1976" s="9"/>
      <c r="B1976" s="10"/>
      <c r="C1976" s="11"/>
      <c r="D1976" s="10"/>
      <c r="I1976" s="15"/>
      <c r="BP1976" s="12"/>
      <c r="BR1976" s="12"/>
      <c r="BT1976" s="12"/>
      <c r="BV1976" s="12"/>
      <c r="BY1976" s="12"/>
      <c r="CB1976" s="12"/>
      <c r="CE1976" s="12"/>
    </row>
    <row r="1977" spans="1:83" x14ac:dyDescent="0.25">
      <c r="A1977" s="9"/>
      <c r="B1977" s="10"/>
      <c r="C1977" s="11"/>
      <c r="D1977" s="10"/>
      <c r="I1977" s="15"/>
      <c r="BP1977" s="12"/>
      <c r="BR1977" s="12"/>
      <c r="BT1977" s="12"/>
      <c r="BV1977" s="12"/>
      <c r="BY1977" s="12"/>
      <c r="CB1977" s="12"/>
      <c r="CE1977" s="12"/>
    </row>
    <row r="1978" spans="1:83" x14ac:dyDescent="0.25">
      <c r="A1978" s="9"/>
      <c r="B1978" s="10"/>
      <c r="C1978" s="11"/>
      <c r="D1978" s="10"/>
      <c r="I1978" s="15"/>
      <c r="BP1978" s="12"/>
      <c r="BR1978" s="12"/>
      <c r="BT1978" s="12"/>
      <c r="BV1978" s="12"/>
      <c r="BY1978" s="12"/>
      <c r="CB1978" s="12"/>
      <c r="CE1978" s="12"/>
    </row>
    <row r="1979" spans="1:83" x14ac:dyDescent="0.25">
      <c r="A1979" s="9"/>
      <c r="B1979" s="10"/>
      <c r="C1979" s="11"/>
      <c r="D1979" s="10"/>
      <c r="I1979" s="15"/>
      <c r="BP1979" s="12"/>
      <c r="BR1979" s="12"/>
      <c r="BT1979" s="12"/>
      <c r="BV1979" s="12"/>
      <c r="BY1979" s="12"/>
      <c r="CB1979" s="12"/>
      <c r="CE1979" s="12"/>
    </row>
    <row r="1980" spans="1:83" x14ac:dyDescent="0.25">
      <c r="A1980" s="9"/>
      <c r="B1980" s="10"/>
      <c r="C1980" s="11"/>
      <c r="D1980" s="10"/>
      <c r="I1980" s="15"/>
      <c r="BP1980" s="12"/>
      <c r="BR1980" s="12"/>
      <c r="BT1980" s="12"/>
      <c r="BV1980" s="12"/>
      <c r="BY1980" s="12"/>
      <c r="CB1980" s="12"/>
      <c r="CE1980" s="12"/>
    </row>
    <row r="1981" spans="1:83" x14ac:dyDescent="0.25">
      <c r="A1981" s="9"/>
      <c r="B1981" s="10"/>
      <c r="C1981" s="11"/>
      <c r="D1981" s="10"/>
      <c r="I1981" s="15"/>
      <c r="BP1981" s="12"/>
      <c r="BR1981" s="12"/>
      <c r="BT1981" s="12"/>
      <c r="BV1981" s="12"/>
      <c r="BY1981" s="12"/>
      <c r="CB1981" s="12"/>
      <c r="CE1981" s="12"/>
    </row>
    <row r="1982" spans="1:83" x14ac:dyDescent="0.25">
      <c r="A1982" s="9"/>
      <c r="B1982" s="10"/>
      <c r="C1982" s="11"/>
      <c r="D1982" s="10"/>
      <c r="I1982" s="15"/>
      <c r="BP1982" s="12"/>
      <c r="BR1982" s="12"/>
      <c r="BT1982" s="12"/>
      <c r="BV1982" s="12"/>
      <c r="BY1982" s="12"/>
      <c r="CB1982" s="12"/>
      <c r="CE1982" s="12"/>
    </row>
    <row r="1983" spans="1:83" x14ac:dyDescent="0.25">
      <c r="A1983" s="9"/>
      <c r="B1983" s="10"/>
      <c r="C1983" s="11"/>
      <c r="D1983" s="10"/>
      <c r="I1983" s="15"/>
      <c r="BP1983" s="12"/>
      <c r="BR1983" s="12"/>
      <c r="BT1983" s="12"/>
      <c r="BV1983" s="12"/>
      <c r="BY1983" s="12"/>
      <c r="CB1983" s="12"/>
      <c r="CE1983" s="12"/>
    </row>
    <row r="1984" spans="1:83" x14ac:dyDescent="0.25">
      <c r="A1984" s="9"/>
      <c r="B1984" s="10"/>
      <c r="C1984" s="11"/>
      <c r="D1984" s="10"/>
      <c r="I1984" s="15"/>
      <c r="BP1984" s="12"/>
      <c r="BR1984" s="12"/>
      <c r="BT1984" s="12"/>
      <c r="BV1984" s="12"/>
      <c r="BY1984" s="12"/>
      <c r="CB1984" s="12"/>
      <c r="CE1984" s="12"/>
    </row>
    <row r="1985" spans="1:83" x14ac:dyDescent="0.25">
      <c r="A1985" s="9"/>
      <c r="B1985" s="10"/>
      <c r="C1985" s="11"/>
      <c r="D1985" s="10"/>
      <c r="I1985" s="15"/>
      <c r="BP1985" s="12"/>
      <c r="BR1985" s="12"/>
      <c r="BT1985" s="12"/>
      <c r="BV1985" s="12"/>
      <c r="BY1985" s="12"/>
      <c r="CB1985" s="12"/>
      <c r="CE1985" s="12"/>
    </row>
    <row r="1986" spans="1:83" x14ac:dyDescent="0.25">
      <c r="A1986" s="9"/>
      <c r="B1986" s="10"/>
      <c r="C1986" s="11"/>
      <c r="D1986" s="10"/>
      <c r="I1986" s="15"/>
      <c r="BP1986" s="12"/>
      <c r="BR1986" s="12"/>
      <c r="BT1986" s="12"/>
      <c r="BV1986" s="12"/>
      <c r="BY1986" s="12"/>
      <c r="CB1986" s="12"/>
      <c r="CE1986" s="12"/>
    </row>
    <row r="1987" spans="1:83" x14ac:dyDescent="0.25">
      <c r="A1987" s="9"/>
      <c r="B1987" s="10"/>
      <c r="C1987" s="11"/>
      <c r="D1987" s="10"/>
      <c r="I1987" s="15"/>
      <c r="BP1987" s="12"/>
      <c r="BR1987" s="12"/>
      <c r="BT1987" s="12"/>
      <c r="BV1987" s="12"/>
      <c r="BY1987" s="12"/>
      <c r="CB1987" s="12"/>
      <c r="CE1987" s="12"/>
    </row>
    <row r="1988" spans="1:83" x14ac:dyDescent="0.25">
      <c r="A1988" s="9"/>
      <c r="B1988" s="10"/>
      <c r="C1988" s="11"/>
      <c r="D1988" s="10"/>
      <c r="I1988" s="15"/>
      <c r="BP1988" s="12"/>
      <c r="BR1988" s="12"/>
      <c r="BT1988" s="12"/>
      <c r="BV1988" s="12"/>
      <c r="BY1988" s="12"/>
      <c r="CB1988" s="12"/>
      <c r="CE1988" s="12"/>
    </row>
    <row r="1989" spans="1:83" x14ac:dyDescent="0.25">
      <c r="A1989" s="9"/>
      <c r="B1989" s="10"/>
      <c r="C1989" s="11"/>
      <c r="D1989" s="10"/>
      <c r="I1989" s="15"/>
      <c r="BP1989" s="12"/>
      <c r="BR1989" s="12"/>
      <c r="BT1989" s="12"/>
      <c r="BV1989" s="12"/>
      <c r="BY1989" s="12"/>
      <c r="CB1989" s="12"/>
      <c r="CE1989" s="12"/>
    </row>
    <row r="1990" spans="1:83" x14ac:dyDescent="0.25">
      <c r="A1990" s="9"/>
      <c r="B1990" s="10"/>
      <c r="C1990" s="11"/>
      <c r="D1990" s="10"/>
      <c r="I1990" s="15"/>
      <c r="BP1990" s="12"/>
      <c r="BR1990" s="12"/>
      <c r="BT1990" s="12"/>
      <c r="BV1990" s="12"/>
      <c r="BY1990" s="12"/>
      <c r="CB1990" s="12"/>
      <c r="CE1990" s="12"/>
    </row>
    <row r="1991" spans="1:83" x14ac:dyDescent="0.25">
      <c r="A1991" s="9"/>
      <c r="B1991" s="10"/>
      <c r="C1991" s="11"/>
      <c r="D1991" s="10"/>
      <c r="I1991" s="15"/>
      <c r="BP1991" s="12"/>
      <c r="BR1991" s="12"/>
      <c r="BT1991" s="12"/>
      <c r="BV1991" s="12"/>
      <c r="BY1991" s="12"/>
      <c r="CB1991" s="12"/>
      <c r="CE1991" s="12"/>
    </row>
    <row r="1992" spans="1:83" x14ac:dyDescent="0.25">
      <c r="A1992" s="9"/>
      <c r="B1992" s="10"/>
      <c r="C1992" s="11"/>
      <c r="D1992" s="10"/>
      <c r="I1992" s="15"/>
      <c r="BP1992" s="12"/>
      <c r="BR1992" s="12"/>
      <c r="BT1992" s="12"/>
      <c r="BV1992" s="12"/>
      <c r="BY1992" s="12"/>
      <c r="CB1992" s="12"/>
      <c r="CE1992" s="12"/>
    </row>
    <row r="1993" spans="1:83" x14ac:dyDescent="0.25">
      <c r="A1993" s="9"/>
      <c r="B1993" s="10"/>
      <c r="C1993" s="11"/>
      <c r="D1993" s="10"/>
      <c r="I1993" s="15"/>
      <c r="BP1993" s="12"/>
      <c r="BR1993" s="12"/>
      <c r="BT1993" s="12"/>
      <c r="BV1993" s="12"/>
      <c r="BY1993" s="12"/>
      <c r="CB1993" s="12"/>
      <c r="CE1993" s="12"/>
    </row>
    <row r="1994" spans="1:83" x14ac:dyDescent="0.25">
      <c r="A1994" s="9"/>
      <c r="B1994" s="10"/>
      <c r="C1994" s="11"/>
      <c r="D1994" s="10"/>
      <c r="I1994" s="15"/>
      <c r="BP1994" s="12"/>
      <c r="BR1994" s="12"/>
      <c r="BT1994" s="12"/>
      <c r="BV1994" s="12"/>
      <c r="BY1994" s="12"/>
      <c r="CB1994" s="12"/>
      <c r="CE1994" s="12"/>
    </row>
    <row r="1995" spans="1:83" x14ac:dyDescent="0.25">
      <c r="A1995" s="9"/>
      <c r="B1995" s="10"/>
      <c r="C1995" s="11"/>
      <c r="D1995" s="10"/>
      <c r="I1995" s="15"/>
      <c r="BP1995" s="12"/>
      <c r="BR1995" s="12"/>
      <c r="BT1995" s="12"/>
      <c r="BV1995" s="12"/>
      <c r="BY1995" s="12"/>
      <c r="CB1995" s="12"/>
      <c r="CE1995" s="12"/>
    </row>
    <row r="1996" spans="1:83" x14ac:dyDescent="0.25">
      <c r="A1996" s="9"/>
      <c r="B1996" s="10"/>
      <c r="C1996" s="11"/>
      <c r="D1996" s="10"/>
      <c r="I1996" s="15"/>
      <c r="BP1996" s="12"/>
      <c r="BR1996" s="12"/>
      <c r="BT1996" s="12"/>
      <c r="BV1996" s="12"/>
      <c r="BY1996" s="12"/>
      <c r="CB1996" s="12"/>
      <c r="CE1996" s="12"/>
    </row>
    <row r="1997" spans="1:83" x14ac:dyDescent="0.25">
      <c r="A1997" s="9"/>
      <c r="B1997" s="10"/>
      <c r="C1997" s="11"/>
      <c r="D1997" s="10"/>
      <c r="I1997" s="15"/>
      <c r="BP1997" s="12"/>
      <c r="BR1997" s="12"/>
      <c r="BT1997" s="12"/>
      <c r="BV1997" s="12"/>
      <c r="BY1997" s="12"/>
      <c r="CB1997" s="12"/>
      <c r="CE1997" s="12"/>
    </row>
    <row r="1998" spans="1:83" x14ac:dyDescent="0.25">
      <c r="A1998" s="9"/>
      <c r="B1998" s="10"/>
      <c r="C1998" s="11"/>
      <c r="D1998" s="10"/>
      <c r="I1998" s="15"/>
      <c r="BP1998" s="12"/>
      <c r="BR1998" s="12"/>
      <c r="BT1998" s="12"/>
      <c r="BV1998" s="12"/>
      <c r="BY1998" s="12"/>
      <c r="CB1998" s="12"/>
      <c r="CE1998" s="12"/>
    </row>
    <row r="1999" spans="1:83" x14ac:dyDescent="0.25">
      <c r="A1999" s="9"/>
      <c r="B1999" s="10"/>
      <c r="C1999" s="11"/>
      <c r="D1999" s="10"/>
      <c r="I1999" s="15"/>
      <c r="BP1999" s="12"/>
      <c r="BR1999" s="12"/>
      <c r="BT1999" s="12"/>
      <c r="BV1999" s="12"/>
      <c r="BY1999" s="12"/>
      <c r="CB1999" s="12"/>
      <c r="CE1999" s="12"/>
    </row>
    <row r="2000" spans="1:83" x14ac:dyDescent="0.25">
      <c r="A2000" s="9"/>
      <c r="B2000" s="10"/>
      <c r="C2000" s="11"/>
      <c r="D2000" s="10"/>
      <c r="I2000" s="15"/>
      <c r="BP2000" s="12"/>
      <c r="BR2000" s="12"/>
      <c r="BT2000" s="12"/>
      <c r="BV2000" s="12"/>
      <c r="BY2000" s="12"/>
      <c r="CB2000" s="12"/>
      <c r="CE2000" s="12"/>
    </row>
    <row r="2001" spans="1:83" x14ac:dyDescent="0.25">
      <c r="A2001" s="9"/>
      <c r="B2001" s="10"/>
      <c r="C2001" s="11"/>
      <c r="D2001" s="10"/>
      <c r="I2001" s="15"/>
      <c r="BP2001" s="12"/>
      <c r="BR2001" s="12"/>
      <c r="BT2001" s="12"/>
      <c r="BV2001" s="12"/>
      <c r="BY2001" s="12"/>
      <c r="CB2001" s="12"/>
      <c r="CE2001" s="12"/>
    </row>
    <row r="2002" spans="1:83" x14ac:dyDescent="0.25">
      <c r="A2002" s="9"/>
      <c r="B2002" s="10"/>
      <c r="C2002" s="11"/>
      <c r="D2002" s="10"/>
      <c r="I2002" s="15"/>
      <c r="BP2002" s="12"/>
      <c r="BR2002" s="12"/>
      <c r="BT2002" s="12"/>
      <c r="BV2002" s="12"/>
      <c r="BY2002" s="12"/>
      <c r="CB2002" s="12"/>
      <c r="CE2002" s="12"/>
    </row>
    <row r="2003" spans="1:83" x14ac:dyDescent="0.25">
      <c r="A2003" s="9"/>
      <c r="B2003" s="10"/>
      <c r="C2003" s="11"/>
      <c r="D2003" s="10"/>
      <c r="I2003" s="15"/>
      <c r="BP2003" s="12"/>
      <c r="BR2003" s="12"/>
      <c r="BT2003" s="12"/>
      <c r="BV2003" s="12"/>
      <c r="BY2003" s="12"/>
      <c r="CB2003" s="12"/>
      <c r="CE2003" s="12"/>
    </row>
    <row r="2004" spans="1:83" x14ac:dyDescent="0.25">
      <c r="A2004" s="9"/>
      <c r="B2004" s="10"/>
      <c r="C2004" s="11"/>
      <c r="D2004" s="10"/>
      <c r="I2004" s="15"/>
      <c r="BP2004" s="12"/>
      <c r="BR2004" s="12"/>
      <c r="BT2004" s="12"/>
      <c r="BV2004" s="12"/>
      <c r="BY2004" s="12"/>
      <c r="CB2004" s="12"/>
      <c r="CE2004" s="12"/>
    </row>
    <row r="2005" spans="1:83" x14ac:dyDescent="0.25">
      <c r="A2005" s="9"/>
      <c r="B2005" s="10"/>
      <c r="C2005" s="11"/>
      <c r="D2005" s="10"/>
      <c r="I2005" s="15"/>
      <c r="BP2005" s="12"/>
      <c r="BR2005" s="12"/>
      <c r="BT2005" s="12"/>
      <c r="BV2005" s="12"/>
      <c r="BY2005" s="12"/>
      <c r="CB2005" s="12"/>
      <c r="CE2005" s="12"/>
    </row>
    <row r="2006" spans="1:83" x14ac:dyDescent="0.25">
      <c r="A2006" s="9"/>
      <c r="B2006" s="10"/>
      <c r="C2006" s="11"/>
      <c r="D2006" s="10"/>
      <c r="I2006" s="15"/>
      <c r="BP2006" s="12"/>
      <c r="BR2006" s="12"/>
      <c r="BT2006" s="12"/>
      <c r="BV2006" s="12"/>
      <c r="BY2006" s="12"/>
      <c r="CB2006" s="12"/>
      <c r="CE2006" s="12"/>
    </row>
    <row r="2007" spans="1:83" x14ac:dyDescent="0.25">
      <c r="A2007" s="9"/>
      <c r="B2007" s="10"/>
      <c r="C2007" s="11"/>
      <c r="D2007" s="10"/>
      <c r="I2007" s="15"/>
      <c r="BP2007" s="12"/>
      <c r="BR2007" s="12"/>
      <c r="BT2007" s="12"/>
      <c r="BV2007" s="12"/>
      <c r="BY2007" s="12"/>
      <c r="CB2007" s="12"/>
      <c r="CE2007" s="12"/>
    </row>
    <row r="2008" spans="1:83" x14ac:dyDescent="0.25">
      <c r="A2008" s="9"/>
      <c r="B2008" s="10"/>
      <c r="C2008" s="11"/>
      <c r="D2008" s="10"/>
      <c r="I2008" s="15"/>
      <c r="BP2008" s="12"/>
      <c r="BR2008" s="12"/>
      <c r="BT2008" s="12"/>
      <c r="BV2008" s="12"/>
      <c r="BY2008" s="12"/>
      <c r="CB2008" s="12"/>
      <c r="CE2008" s="12"/>
    </row>
    <row r="2009" spans="1:83" x14ac:dyDescent="0.25">
      <c r="A2009" s="9"/>
      <c r="B2009" s="10"/>
      <c r="C2009" s="11"/>
      <c r="D2009" s="10"/>
      <c r="I2009" s="15"/>
      <c r="BP2009" s="12"/>
      <c r="BR2009" s="12"/>
      <c r="BT2009" s="12"/>
      <c r="BV2009" s="12"/>
      <c r="BY2009" s="12"/>
      <c r="CB2009" s="12"/>
      <c r="CE2009" s="12"/>
    </row>
    <row r="2010" spans="1:83" x14ac:dyDescent="0.25">
      <c r="A2010" s="9"/>
      <c r="B2010" s="10"/>
      <c r="C2010" s="11"/>
      <c r="D2010" s="10"/>
      <c r="I2010" s="15"/>
      <c r="BP2010" s="12"/>
      <c r="BR2010" s="12"/>
      <c r="BT2010" s="12"/>
      <c r="BV2010" s="12"/>
      <c r="BY2010" s="12"/>
      <c r="CB2010" s="12"/>
      <c r="CE2010" s="12"/>
    </row>
    <row r="2011" spans="1:83" x14ac:dyDescent="0.25">
      <c r="A2011" s="9"/>
      <c r="B2011" s="10"/>
      <c r="C2011" s="11"/>
      <c r="D2011" s="10"/>
      <c r="I2011" s="15"/>
      <c r="BP2011" s="12"/>
      <c r="BR2011" s="12"/>
      <c r="BT2011" s="12"/>
      <c r="BV2011" s="12"/>
      <c r="BY2011" s="12"/>
      <c r="CB2011" s="12"/>
      <c r="CE2011" s="12"/>
    </row>
    <row r="2012" spans="1:83" x14ac:dyDescent="0.25">
      <c r="A2012" s="9"/>
      <c r="B2012" s="10"/>
      <c r="C2012" s="11"/>
      <c r="D2012" s="10"/>
      <c r="I2012" s="15"/>
      <c r="BP2012" s="12"/>
      <c r="BR2012" s="12"/>
      <c r="BT2012" s="12"/>
      <c r="BV2012" s="12"/>
      <c r="BY2012" s="12"/>
      <c r="CB2012" s="12"/>
      <c r="CE2012" s="12"/>
    </row>
    <row r="2013" spans="1:83" x14ac:dyDescent="0.25">
      <c r="A2013" s="9"/>
      <c r="B2013" s="10"/>
      <c r="C2013" s="11"/>
      <c r="D2013" s="10"/>
      <c r="I2013" s="15"/>
      <c r="BP2013" s="12"/>
      <c r="BR2013" s="12"/>
      <c r="BT2013" s="12"/>
      <c r="BV2013" s="12"/>
      <c r="BY2013" s="12"/>
      <c r="CB2013" s="12"/>
      <c r="CE2013" s="12"/>
    </row>
    <row r="2014" spans="1:83" x14ac:dyDescent="0.25">
      <c r="A2014" s="9"/>
      <c r="B2014" s="10"/>
      <c r="C2014" s="11"/>
      <c r="D2014" s="10"/>
      <c r="I2014" s="15"/>
      <c r="BP2014" s="12"/>
      <c r="BR2014" s="12"/>
      <c r="BT2014" s="12"/>
      <c r="BV2014" s="12"/>
      <c r="BY2014" s="12"/>
      <c r="CB2014" s="12"/>
      <c r="CE2014" s="12"/>
    </row>
    <row r="2015" spans="1:83" x14ac:dyDescent="0.25">
      <c r="A2015" s="9"/>
      <c r="B2015" s="10"/>
      <c r="C2015" s="11"/>
      <c r="D2015" s="10"/>
      <c r="I2015" s="15"/>
      <c r="BP2015" s="12"/>
      <c r="BR2015" s="12"/>
      <c r="BT2015" s="12"/>
      <c r="BV2015" s="12"/>
      <c r="BY2015" s="12"/>
      <c r="CB2015" s="12"/>
      <c r="CE2015" s="12"/>
    </row>
    <row r="2016" spans="1:83" x14ac:dyDescent="0.25">
      <c r="A2016" s="9"/>
      <c r="B2016" s="10"/>
      <c r="C2016" s="11"/>
      <c r="D2016" s="10"/>
      <c r="I2016" s="15"/>
      <c r="BP2016" s="12"/>
      <c r="BR2016" s="12"/>
      <c r="BT2016" s="12"/>
      <c r="BV2016" s="12"/>
      <c r="BY2016" s="12"/>
      <c r="CB2016" s="12"/>
      <c r="CE2016" s="12"/>
    </row>
    <row r="2017" spans="1:83" x14ac:dyDescent="0.25">
      <c r="A2017" s="9"/>
      <c r="B2017" s="10"/>
      <c r="C2017" s="11"/>
      <c r="D2017" s="10"/>
      <c r="I2017" s="15"/>
      <c r="BP2017" s="12"/>
      <c r="BR2017" s="12"/>
      <c r="BT2017" s="12"/>
      <c r="BV2017" s="12"/>
      <c r="BY2017" s="12"/>
      <c r="CB2017" s="12"/>
      <c r="CE2017" s="12"/>
    </row>
    <row r="2018" spans="1:83" x14ac:dyDescent="0.25">
      <c r="A2018" s="9"/>
      <c r="B2018" s="10"/>
      <c r="C2018" s="11"/>
      <c r="D2018" s="10"/>
      <c r="I2018" s="15"/>
      <c r="BP2018" s="12"/>
      <c r="BR2018" s="12"/>
      <c r="BT2018" s="12"/>
      <c r="BV2018" s="12"/>
      <c r="BY2018" s="12"/>
      <c r="CB2018" s="12"/>
      <c r="CE2018" s="12"/>
    </row>
    <row r="2019" spans="1:83" x14ac:dyDescent="0.25">
      <c r="A2019" s="9"/>
      <c r="B2019" s="10"/>
      <c r="C2019" s="11"/>
      <c r="D2019" s="10"/>
      <c r="I2019" s="15"/>
      <c r="BP2019" s="12"/>
      <c r="BR2019" s="12"/>
      <c r="BT2019" s="12"/>
      <c r="BV2019" s="12"/>
      <c r="BY2019" s="12"/>
      <c r="CB2019" s="12"/>
      <c r="CE2019" s="12"/>
    </row>
    <row r="2020" spans="1:83" x14ac:dyDescent="0.25">
      <c r="A2020" s="9"/>
      <c r="B2020" s="10"/>
      <c r="C2020" s="11"/>
      <c r="D2020" s="10"/>
      <c r="I2020" s="15"/>
      <c r="BP2020" s="12"/>
      <c r="BR2020" s="12"/>
      <c r="BT2020" s="12"/>
      <c r="BV2020" s="12"/>
      <c r="BY2020" s="12"/>
      <c r="CB2020" s="12"/>
      <c r="CE2020" s="12"/>
    </row>
    <row r="2021" spans="1:83" x14ac:dyDescent="0.25">
      <c r="A2021" s="9"/>
      <c r="B2021" s="10"/>
      <c r="C2021" s="11"/>
      <c r="D2021" s="10"/>
      <c r="I2021" s="15"/>
      <c r="BP2021" s="12"/>
      <c r="BR2021" s="12"/>
      <c r="BT2021" s="12"/>
      <c r="BV2021" s="12"/>
      <c r="BY2021" s="12"/>
      <c r="CB2021" s="12"/>
      <c r="CE2021" s="12"/>
    </row>
    <row r="2022" spans="1:83" x14ac:dyDescent="0.25">
      <c r="A2022" s="9"/>
      <c r="B2022" s="10"/>
      <c r="C2022" s="11"/>
      <c r="D2022" s="10"/>
      <c r="I2022" s="15"/>
      <c r="BP2022" s="12"/>
      <c r="BR2022" s="12"/>
      <c r="BT2022" s="12"/>
      <c r="BV2022" s="12"/>
      <c r="BY2022" s="12"/>
      <c r="CB2022" s="12"/>
      <c r="CE2022" s="12"/>
    </row>
    <row r="2023" spans="1:83" x14ac:dyDescent="0.25">
      <c r="A2023" s="9"/>
      <c r="B2023" s="10"/>
      <c r="C2023" s="11"/>
      <c r="D2023" s="10"/>
      <c r="I2023" s="15"/>
      <c r="BP2023" s="12"/>
      <c r="BR2023" s="12"/>
      <c r="BT2023" s="12"/>
      <c r="BV2023" s="12"/>
      <c r="BY2023" s="12"/>
      <c r="CB2023" s="12"/>
      <c r="CE2023" s="12"/>
    </row>
    <row r="2024" spans="1:83" x14ac:dyDescent="0.25">
      <c r="A2024" s="9"/>
      <c r="B2024" s="10"/>
      <c r="C2024" s="11"/>
      <c r="D2024" s="10"/>
      <c r="I2024" s="15"/>
      <c r="BP2024" s="12"/>
      <c r="BR2024" s="12"/>
      <c r="BT2024" s="12"/>
      <c r="BV2024" s="12"/>
      <c r="BY2024" s="12"/>
      <c r="CB2024" s="12"/>
      <c r="CE2024" s="12"/>
    </row>
    <row r="2025" spans="1:83" x14ac:dyDescent="0.25">
      <c r="A2025" s="9"/>
      <c r="B2025" s="10"/>
      <c r="C2025" s="11"/>
      <c r="D2025" s="10"/>
      <c r="I2025" s="15"/>
      <c r="BP2025" s="12"/>
      <c r="BR2025" s="12"/>
      <c r="BT2025" s="12"/>
      <c r="BV2025" s="12"/>
      <c r="BY2025" s="12"/>
      <c r="CB2025" s="12"/>
      <c r="CE2025" s="12"/>
    </row>
    <row r="2026" spans="1:83" x14ac:dyDescent="0.25">
      <c r="A2026" s="9"/>
      <c r="B2026" s="10"/>
      <c r="C2026" s="11"/>
      <c r="D2026" s="10"/>
      <c r="I2026" s="15"/>
      <c r="BP2026" s="12"/>
      <c r="BR2026" s="12"/>
      <c r="BT2026" s="12"/>
      <c r="BV2026" s="12"/>
      <c r="BY2026" s="12"/>
      <c r="CB2026" s="12"/>
      <c r="CE2026" s="12"/>
    </row>
    <row r="2027" spans="1:83" x14ac:dyDescent="0.25">
      <c r="A2027" s="9"/>
      <c r="B2027" s="10"/>
      <c r="C2027" s="11"/>
      <c r="D2027" s="10"/>
      <c r="I2027" s="15"/>
      <c r="BP2027" s="12"/>
      <c r="BR2027" s="12"/>
      <c r="BT2027" s="12"/>
      <c r="BV2027" s="12"/>
      <c r="BY2027" s="12"/>
      <c r="CB2027" s="12"/>
      <c r="CE2027" s="12"/>
    </row>
    <row r="2028" spans="1:83" x14ac:dyDescent="0.25">
      <c r="A2028" s="9"/>
      <c r="B2028" s="10"/>
      <c r="C2028" s="11"/>
      <c r="D2028" s="10"/>
      <c r="I2028" s="15"/>
      <c r="BP2028" s="12"/>
      <c r="BR2028" s="12"/>
      <c r="BT2028" s="12"/>
      <c r="BV2028" s="12"/>
      <c r="BY2028" s="12"/>
      <c r="CB2028" s="12"/>
      <c r="CE2028" s="12"/>
    </row>
    <row r="2029" spans="1:83" x14ac:dyDescent="0.25">
      <c r="A2029" s="9"/>
      <c r="B2029" s="10"/>
      <c r="C2029" s="11"/>
      <c r="D2029" s="10"/>
      <c r="I2029" s="15"/>
      <c r="BP2029" s="12"/>
      <c r="BR2029" s="12"/>
      <c r="BT2029" s="12"/>
      <c r="BV2029" s="12"/>
      <c r="BY2029" s="12"/>
      <c r="CB2029" s="12"/>
      <c r="CE2029" s="12"/>
    </row>
    <row r="2030" spans="1:83" x14ac:dyDescent="0.25">
      <c r="A2030" s="9"/>
      <c r="B2030" s="10"/>
      <c r="C2030" s="11"/>
      <c r="D2030" s="10"/>
      <c r="I2030" s="15"/>
      <c r="BP2030" s="12"/>
      <c r="BR2030" s="12"/>
      <c r="BT2030" s="12"/>
      <c r="BV2030" s="12"/>
      <c r="BY2030" s="12"/>
      <c r="CB2030" s="12"/>
      <c r="CE2030" s="12"/>
    </row>
    <row r="2031" spans="1:83" x14ac:dyDescent="0.25">
      <c r="A2031" s="9"/>
      <c r="B2031" s="10"/>
      <c r="C2031" s="11"/>
      <c r="D2031" s="10"/>
      <c r="I2031" s="15"/>
      <c r="BP2031" s="12"/>
      <c r="BR2031" s="12"/>
      <c r="BT2031" s="12"/>
      <c r="BV2031" s="12"/>
      <c r="BY2031" s="12"/>
      <c r="CB2031" s="12"/>
      <c r="CE2031" s="12"/>
    </row>
    <row r="2032" spans="1:83" x14ac:dyDescent="0.25">
      <c r="A2032" s="9"/>
      <c r="B2032" s="10"/>
      <c r="C2032" s="11"/>
      <c r="D2032" s="10"/>
      <c r="I2032" s="15"/>
      <c r="BP2032" s="12"/>
      <c r="BR2032" s="12"/>
      <c r="BT2032" s="12"/>
      <c r="BV2032" s="12"/>
      <c r="BY2032" s="12"/>
      <c r="CB2032" s="12"/>
      <c r="CE2032" s="12"/>
    </row>
    <row r="2033" spans="1:83" x14ac:dyDescent="0.25">
      <c r="A2033" s="9"/>
      <c r="B2033" s="10"/>
      <c r="C2033" s="11"/>
      <c r="D2033" s="10"/>
      <c r="I2033" s="15"/>
      <c r="BP2033" s="12"/>
      <c r="BR2033" s="12"/>
      <c r="BT2033" s="12"/>
      <c r="BV2033" s="12"/>
      <c r="BY2033" s="12"/>
      <c r="CB2033" s="12"/>
      <c r="CE2033" s="12"/>
    </row>
    <row r="2034" spans="1:83" x14ac:dyDescent="0.25">
      <c r="A2034" s="9"/>
      <c r="B2034" s="10"/>
      <c r="C2034" s="11"/>
      <c r="D2034" s="10"/>
      <c r="I2034" s="15"/>
      <c r="BP2034" s="12"/>
      <c r="BR2034" s="12"/>
      <c r="BT2034" s="12"/>
      <c r="BV2034" s="12"/>
      <c r="BY2034" s="12"/>
      <c r="CB2034" s="12"/>
      <c r="CE2034" s="12"/>
    </row>
    <row r="2035" spans="1:83" x14ac:dyDescent="0.25">
      <c r="A2035" s="9"/>
      <c r="B2035" s="10"/>
      <c r="C2035" s="11"/>
      <c r="D2035" s="10"/>
      <c r="I2035" s="15"/>
      <c r="BP2035" s="12"/>
      <c r="BR2035" s="12"/>
      <c r="BT2035" s="12"/>
      <c r="BV2035" s="12"/>
      <c r="BY2035" s="12"/>
      <c r="CB2035" s="12"/>
      <c r="CE2035" s="12"/>
    </row>
    <row r="2036" spans="1:83" x14ac:dyDescent="0.25">
      <c r="A2036" s="9"/>
      <c r="B2036" s="10"/>
      <c r="C2036" s="11"/>
      <c r="D2036" s="10"/>
      <c r="I2036" s="15"/>
      <c r="BP2036" s="12"/>
      <c r="BR2036" s="12"/>
      <c r="BT2036" s="12"/>
      <c r="BV2036" s="12"/>
      <c r="BY2036" s="12"/>
      <c r="CB2036" s="12"/>
      <c r="CE2036" s="12"/>
    </row>
    <row r="2037" spans="1:83" x14ac:dyDescent="0.25">
      <c r="A2037" s="9"/>
      <c r="B2037" s="10"/>
      <c r="C2037" s="11"/>
      <c r="D2037" s="10"/>
      <c r="I2037" s="15"/>
      <c r="BP2037" s="12"/>
      <c r="BR2037" s="12"/>
      <c r="BT2037" s="12"/>
      <c r="BV2037" s="12"/>
      <c r="BY2037" s="12"/>
      <c r="CB2037" s="12"/>
      <c r="CE2037" s="12"/>
    </row>
    <row r="2038" spans="1:83" x14ac:dyDescent="0.25">
      <c r="A2038" s="9"/>
      <c r="B2038" s="10"/>
      <c r="C2038" s="11"/>
      <c r="D2038" s="10"/>
      <c r="I2038" s="15"/>
      <c r="BP2038" s="12"/>
      <c r="BR2038" s="12"/>
      <c r="BT2038" s="12"/>
      <c r="BV2038" s="12"/>
      <c r="BY2038" s="12"/>
      <c r="CB2038" s="12"/>
      <c r="CE2038" s="12"/>
    </row>
    <row r="2039" spans="1:83" x14ac:dyDescent="0.25">
      <c r="A2039" s="9"/>
      <c r="B2039" s="10"/>
      <c r="C2039" s="11"/>
      <c r="D2039" s="10"/>
      <c r="I2039" s="15"/>
      <c r="BP2039" s="12"/>
      <c r="BR2039" s="12"/>
      <c r="BT2039" s="12"/>
      <c r="BV2039" s="12"/>
      <c r="BY2039" s="12"/>
      <c r="CB2039" s="12"/>
      <c r="CE2039" s="12"/>
    </row>
    <row r="2040" spans="1:83" x14ac:dyDescent="0.25">
      <c r="A2040" s="9"/>
      <c r="B2040" s="10"/>
      <c r="C2040" s="11"/>
      <c r="D2040" s="10"/>
      <c r="I2040" s="15"/>
      <c r="BP2040" s="12"/>
      <c r="BR2040" s="12"/>
      <c r="BT2040" s="12"/>
      <c r="BV2040" s="12"/>
      <c r="BY2040" s="12"/>
      <c r="CB2040" s="12"/>
      <c r="CE2040" s="12"/>
    </row>
    <row r="2041" spans="1:83" x14ac:dyDescent="0.25">
      <c r="A2041" s="9"/>
      <c r="B2041" s="10"/>
      <c r="C2041" s="11"/>
      <c r="D2041" s="10"/>
      <c r="I2041" s="15"/>
      <c r="BP2041" s="12"/>
      <c r="BR2041" s="12"/>
      <c r="BT2041" s="12"/>
      <c r="BV2041" s="12"/>
      <c r="BY2041" s="12"/>
      <c r="CB2041" s="12"/>
      <c r="CE2041" s="12"/>
    </row>
    <row r="2042" spans="1:83" x14ac:dyDescent="0.25">
      <c r="A2042" s="9"/>
      <c r="B2042" s="10"/>
      <c r="C2042" s="11"/>
      <c r="D2042" s="10"/>
      <c r="I2042" s="15"/>
      <c r="BP2042" s="12"/>
      <c r="BR2042" s="12"/>
      <c r="BT2042" s="12"/>
      <c r="BV2042" s="12"/>
      <c r="BY2042" s="12"/>
      <c r="CB2042" s="12"/>
      <c r="CE2042" s="12"/>
    </row>
    <row r="2043" spans="1:83" x14ac:dyDescent="0.25">
      <c r="A2043" s="9"/>
      <c r="B2043" s="10"/>
      <c r="C2043" s="11"/>
      <c r="D2043" s="10"/>
      <c r="I2043" s="15"/>
      <c r="BP2043" s="12"/>
      <c r="BR2043" s="12"/>
      <c r="BT2043" s="12"/>
      <c r="BV2043" s="12"/>
      <c r="BY2043" s="12"/>
      <c r="CB2043" s="12"/>
      <c r="CE2043" s="12"/>
    </row>
    <row r="2044" spans="1:83" x14ac:dyDescent="0.25">
      <c r="A2044" s="9"/>
      <c r="B2044" s="10"/>
      <c r="C2044" s="11"/>
      <c r="D2044" s="10"/>
      <c r="I2044" s="15"/>
      <c r="BP2044" s="12"/>
      <c r="BR2044" s="12"/>
      <c r="BT2044" s="12"/>
      <c r="BV2044" s="12"/>
      <c r="BY2044" s="12"/>
      <c r="CB2044" s="12"/>
      <c r="CE2044" s="12"/>
    </row>
    <row r="2045" spans="1:83" x14ac:dyDescent="0.25">
      <c r="A2045" s="9"/>
      <c r="B2045" s="10"/>
      <c r="C2045" s="11"/>
      <c r="D2045" s="10"/>
      <c r="I2045" s="15"/>
      <c r="BP2045" s="12"/>
      <c r="BR2045" s="12"/>
      <c r="BT2045" s="12"/>
      <c r="BV2045" s="12"/>
      <c r="BY2045" s="12"/>
      <c r="CB2045" s="12"/>
      <c r="CE2045" s="12"/>
    </row>
    <row r="2046" spans="1:83" x14ac:dyDescent="0.25">
      <c r="A2046" s="9"/>
      <c r="B2046" s="10"/>
      <c r="C2046" s="11"/>
      <c r="D2046" s="10"/>
      <c r="I2046" s="15"/>
      <c r="BP2046" s="12"/>
      <c r="BR2046" s="12"/>
      <c r="BT2046" s="12"/>
      <c r="BV2046" s="12"/>
      <c r="BY2046" s="12"/>
      <c r="CB2046" s="12"/>
      <c r="CE2046" s="12"/>
    </row>
    <row r="2047" spans="1:83" x14ac:dyDescent="0.25">
      <c r="A2047" s="9"/>
      <c r="B2047" s="10"/>
      <c r="C2047" s="11"/>
      <c r="D2047" s="10"/>
      <c r="I2047" s="15"/>
      <c r="BP2047" s="12"/>
      <c r="BR2047" s="12"/>
      <c r="BT2047" s="12"/>
      <c r="BV2047" s="12"/>
      <c r="BY2047" s="12"/>
      <c r="CB2047" s="12"/>
      <c r="CE2047" s="12"/>
    </row>
    <row r="2048" spans="1:83" x14ac:dyDescent="0.25">
      <c r="A2048" s="9"/>
      <c r="B2048" s="10"/>
      <c r="C2048" s="11"/>
      <c r="D2048" s="10"/>
      <c r="I2048" s="15"/>
      <c r="BP2048" s="12"/>
      <c r="BR2048" s="12"/>
      <c r="BT2048" s="12"/>
      <c r="BV2048" s="12"/>
      <c r="BY2048" s="12"/>
      <c r="CB2048" s="12"/>
      <c r="CE2048" s="12"/>
    </row>
    <row r="2049" spans="1:83" x14ac:dyDescent="0.25">
      <c r="A2049" s="9"/>
      <c r="B2049" s="10"/>
      <c r="C2049" s="11"/>
      <c r="D2049" s="10"/>
      <c r="I2049" s="15"/>
      <c r="BP2049" s="12"/>
      <c r="BR2049" s="12"/>
      <c r="BT2049" s="12"/>
      <c r="BV2049" s="12"/>
      <c r="BY2049" s="12"/>
      <c r="CB2049" s="12"/>
      <c r="CE2049" s="12"/>
    </row>
    <row r="2050" spans="1:83" x14ac:dyDescent="0.25">
      <c r="A2050" s="9"/>
      <c r="B2050" s="10"/>
      <c r="C2050" s="11"/>
      <c r="D2050" s="10"/>
      <c r="I2050" s="15"/>
      <c r="BP2050" s="12"/>
      <c r="BR2050" s="12"/>
      <c r="BT2050" s="12"/>
      <c r="BV2050" s="12"/>
      <c r="BY2050" s="12"/>
      <c r="CB2050" s="12"/>
      <c r="CE2050" s="12"/>
    </row>
    <row r="2051" spans="1:83" x14ac:dyDescent="0.25">
      <c r="A2051" s="9"/>
      <c r="B2051" s="10"/>
      <c r="C2051" s="11"/>
      <c r="D2051" s="10"/>
      <c r="I2051" s="15"/>
      <c r="BP2051" s="12"/>
      <c r="BR2051" s="12"/>
      <c r="BT2051" s="12"/>
      <c r="BV2051" s="12"/>
      <c r="BY2051" s="12"/>
      <c r="CB2051" s="12"/>
      <c r="CE2051" s="12"/>
    </row>
    <row r="2052" spans="1:83" x14ac:dyDescent="0.25">
      <c r="A2052" s="9"/>
      <c r="B2052" s="10"/>
      <c r="C2052" s="11"/>
      <c r="D2052" s="10"/>
      <c r="I2052" s="15"/>
      <c r="BP2052" s="12"/>
      <c r="BR2052" s="12"/>
      <c r="BT2052" s="12"/>
      <c r="BV2052" s="12"/>
      <c r="BY2052" s="12"/>
      <c r="CB2052" s="12"/>
      <c r="CE2052" s="12"/>
    </row>
    <row r="2053" spans="1:83" x14ac:dyDescent="0.25">
      <c r="A2053" s="9"/>
      <c r="B2053" s="10"/>
      <c r="C2053" s="11"/>
      <c r="D2053" s="10"/>
      <c r="I2053" s="15"/>
      <c r="BP2053" s="12"/>
      <c r="BR2053" s="12"/>
      <c r="BT2053" s="12"/>
      <c r="BV2053" s="12"/>
      <c r="BY2053" s="12"/>
      <c r="CB2053" s="12"/>
      <c r="CE2053" s="12"/>
    </row>
    <row r="2054" spans="1:83" x14ac:dyDescent="0.25">
      <c r="A2054" s="9"/>
      <c r="B2054" s="10"/>
      <c r="C2054" s="11"/>
      <c r="D2054" s="10"/>
      <c r="I2054" s="15"/>
      <c r="BP2054" s="12"/>
      <c r="BR2054" s="12"/>
      <c r="BT2054" s="12"/>
      <c r="BV2054" s="12"/>
      <c r="BY2054" s="12"/>
      <c r="CB2054" s="12"/>
      <c r="CE2054" s="12"/>
    </row>
    <row r="2055" spans="1:83" x14ac:dyDescent="0.25">
      <c r="A2055" s="9"/>
      <c r="B2055" s="10"/>
      <c r="C2055" s="11"/>
      <c r="D2055" s="10"/>
      <c r="I2055" s="15"/>
      <c r="BP2055" s="12"/>
      <c r="BR2055" s="12"/>
      <c r="BT2055" s="12"/>
      <c r="BV2055" s="12"/>
      <c r="BY2055" s="12"/>
      <c r="CB2055" s="12"/>
      <c r="CE2055" s="12"/>
    </row>
    <row r="2056" spans="1:83" x14ac:dyDescent="0.25">
      <c r="A2056" s="9"/>
      <c r="B2056" s="10"/>
      <c r="C2056" s="11"/>
      <c r="D2056" s="10"/>
      <c r="I2056" s="15"/>
      <c r="BP2056" s="12"/>
      <c r="BR2056" s="12"/>
      <c r="BT2056" s="12"/>
      <c r="BV2056" s="12"/>
      <c r="BY2056" s="12"/>
      <c r="CB2056" s="12"/>
      <c r="CE2056" s="12"/>
    </row>
    <row r="2057" spans="1:83" x14ac:dyDescent="0.25">
      <c r="A2057" s="9"/>
      <c r="B2057" s="10"/>
      <c r="C2057" s="11"/>
      <c r="D2057" s="10"/>
      <c r="I2057" s="15"/>
      <c r="BP2057" s="12"/>
      <c r="BR2057" s="12"/>
      <c r="BT2057" s="12"/>
      <c r="BV2057" s="12"/>
      <c r="BY2057" s="12"/>
      <c r="CB2057" s="12"/>
      <c r="CE2057" s="12"/>
    </row>
    <row r="2058" spans="1:83" x14ac:dyDescent="0.25">
      <c r="A2058" s="9"/>
      <c r="B2058" s="10"/>
      <c r="C2058" s="11"/>
      <c r="D2058" s="10"/>
      <c r="I2058" s="15"/>
      <c r="BP2058" s="12"/>
      <c r="BR2058" s="12"/>
      <c r="BT2058" s="12"/>
      <c r="BV2058" s="12"/>
      <c r="BY2058" s="12"/>
      <c r="CB2058" s="12"/>
      <c r="CE2058" s="12"/>
    </row>
    <row r="2059" spans="1:83" x14ac:dyDescent="0.25">
      <c r="A2059" s="9"/>
      <c r="B2059" s="10"/>
      <c r="C2059" s="11"/>
      <c r="D2059" s="10"/>
      <c r="I2059" s="15"/>
      <c r="BP2059" s="12"/>
      <c r="BR2059" s="12"/>
      <c r="BT2059" s="12"/>
      <c r="BV2059" s="12"/>
      <c r="BY2059" s="12"/>
      <c r="CB2059" s="12"/>
      <c r="CE2059" s="12"/>
    </row>
    <row r="2060" spans="1:83" x14ac:dyDescent="0.25">
      <c r="A2060" s="9"/>
      <c r="B2060" s="10"/>
      <c r="C2060" s="11"/>
      <c r="D2060" s="10"/>
      <c r="I2060" s="15"/>
      <c r="BP2060" s="12"/>
      <c r="BR2060" s="12"/>
      <c r="BT2060" s="12"/>
      <c r="BV2060" s="12"/>
      <c r="BY2060" s="12"/>
      <c r="CB2060" s="12"/>
      <c r="CE2060" s="12"/>
    </row>
    <row r="2061" spans="1:83" x14ac:dyDescent="0.25">
      <c r="A2061" s="9"/>
      <c r="B2061" s="10"/>
      <c r="C2061" s="11"/>
      <c r="D2061" s="10"/>
      <c r="I2061" s="15"/>
      <c r="BP2061" s="12"/>
      <c r="BR2061" s="12"/>
      <c r="BT2061" s="12"/>
      <c r="BV2061" s="12"/>
      <c r="BY2061" s="12"/>
      <c r="CB2061" s="12"/>
      <c r="CE2061" s="12"/>
    </row>
    <row r="2062" spans="1:83" x14ac:dyDescent="0.25">
      <c r="A2062" s="9"/>
      <c r="B2062" s="10"/>
      <c r="C2062" s="11"/>
      <c r="D2062" s="10"/>
      <c r="I2062" s="15"/>
      <c r="BP2062" s="12"/>
      <c r="BR2062" s="12"/>
      <c r="BT2062" s="12"/>
      <c r="BV2062" s="12"/>
      <c r="BY2062" s="12"/>
      <c r="CB2062" s="12"/>
      <c r="CE2062" s="12"/>
    </row>
    <row r="2063" spans="1:83" x14ac:dyDescent="0.25">
      <c r="A2063" s="9"/>
      <c r="B2063" s="10"/>
      <c r="C2063" s="11"/>
      <c r="D2063" s="10"/>
      <c r="I2063" s="15"/>
      <c r="BP2063" s="12"/>
      <c r="BR2063" s="12"/>
      <c r="BT2063" s="12"/>
      <c r="BV2063" s="12"/>
      <c r="BY2063" s="12"/>
      <c r="CB2063" s="12"/>
      <c r="CE2063" s="12"/>
    </row>
    <row r="2064" spans="1:83" x14ac:dyDescent="0.25">
      <c r="A2064" s="9"/>
      <c r="B2064" s="10"/>
      <c r="C2064" s="11"/>
      <c r="D2064" s="10"/>
      <c r="I2064" s="15"/>
      <c r="BP2064" s="12"/>
      <c r="BR2064" s="12"/>
      <c r="BT2064" s="12"/>
      <c r="BV2064" s="12"/>
      <c r="BY2064" s="12"/>
      <c r="CB2064" s="12"/>
      <c r="CE2064" s="12"/>
    </row>
    <row r="2065" spans="1:83" x14ac:dyDescent="0.25">
      <c r="A2065" s="9"/>
      <c r="B2065" s="10"/>
      <c r="C2065" s="11"/>
      <c r="D2065" s="10"/>
      <c r="I2065" s="15"/>
      <c r="BP2065" s="12"/>
      <c r="BR2065" s="12"/>
      <c r="BT2065" s="12"/>
      <c r="BV2065" s="12"/>
      <c r="BY2065" s="12"/>
      <c r="CB2065" s="12"/>
      <c r="CE2065" s="12"/>
    </row>
    <row r="2066" spans="1:83" x14ac:dyDescent="0.25">
      <c r="A2066" s="9"/>
      <c r="B2066" s="10"/>
      <c r="C2066" s="11"/>
      <c r="D2066" s="10"/>
      <c r="I2066" s="15"/>
      <c r="BP2066" s="12"/>
      <c r="BR2066" s="12"/>
      <c r="BT2066" s="12"/>
      <c r="BV2066" s="12"/>
      <c r="BY2066" s="12"/>
      <c r="CB2066" s="12"/>
      <c r="CE2066" s="12"/>
    </row>
    <row r="2067" spans="1:83" x14ac:dyDescent="0.25">
      <c r="A2067" s="9"/>
      <c r="B2067" s="10"/>
      <c r="C2067" s="11"/>
      <c r="D2067" s="10"/>
      <c r="I2067" s="15"/>
      <c r="BP2067" s="12"/>
      <c r="BR2067" s="12"/>
      <c r="BT2067" s="12"/>
      <c r="BV2067" s="12"/>
      <c r="BY2067" s="12"/>
      <c r="CB2067" s="12"/>
      <c r="CE2067" s="12"/>
    </row>
    <row r="2068" spans="1:83" x14ac:dyDescent="0.25">
      <c r="A2068" s="9"/>
      <c r="B2068" s="10"/>
      <c r="C2068" s="11"/>
      <c r="D2068" s="10"/>
      <c r="I2068" s="15"/>
      <c r="BP2068" s="12"/>
      <c r="BR2068" s="12"/>
      <c r="BT2068" s="12"/>
      <c r="BV2068" s="12"/>
      <c r="BY2068" s="12"/>
      <c r="CB2068" s="12"/>
      <c r="CE2068" s="12"/>
    </row>
    <row r="2069" spans="1:83" x14ac:dyDescent="0.25">
      <c r="A2069" s="9"/>
      <c r="B2069" s="10"/>
      <c r="C2069" s="11"/>
      <c r="D2069" s="10"/>
      <c r="I2069" s="15"/>
      <c r="BP2069" s="12"/>
      <c r="BR2069" s="12"/>
      <c r="BT2069" s="12"/>
      <c r="BV2069" s="12"/>
      <c r="BY2069" s="12"/>
      <c r="CB2069" s="12"/>
      <c r="CE2069" s="12"/>
    </row>
    <row r="2070" spans="1:83" x14ac:dyDescent="0.25">
      <c r="A2070" s="9"/>
      <c r="B2070" s="10"/>
      <c r="C2070" s="11"/>
      <c r="D2070" s="10"/>
      <c r="I2070" s="15"/>
      <c r="BP2070" s="12"/>
      <c r="BR2070" s="12"/>
      <c r="BT2070" s="12"/>
      <c r="BV2070" s="12"/>
      <c r="BY2070" s="12"/>
      <c r="CB2070" s="12"/>
      <c r="CE2070" s="12"/>
    </row>
    <row r="2071" spans="1:83" x14ac:dyDescent="0.25">
      <c r="A2071" s="9"/>
      <c r="B2071" s="10"/>
      <c r="C2071" s="11"/>
      <c r="D2071" s="10"/>
      <c r="I2071" s="15"/>
      <c r="BP2071" s="12"/>
      <c r="BR2071" s="12"/>
      <c r="BT2071" s="12"/>
      <c r="BV2071" s="12"/>
      <c r="BY2071" s="12"/>
      <c r="CB2071" s="12"/>
      <c r="CE2071" s="12"/>
    </row>
    <row r="2072" spans="1:83" x14ac:dyDescent="0.25">
      <c r="A2072" s="9"/>
      <c r="B2072" s="10"/>
      <c r="C2072" s="11"/>
      <c r="D2072" s="10"/>
      <c r="I2072" s="15"/>
      <c r="BP2072" s="12"/>
      <c r="BR2072" s="12"/>
      <c r="BT2072" s="12"/>
      <c r="BV2072" s="12"/>
      <c r="BY2072" s="12"/>
      <c r="CB2072" s="12"/>
      <c r="CE2072" s="12"/>
    </row>
    <row r="2073" spans="1:83" x14ac:dyDescent="0.25">
      <c r="A2073" s="9"/>
      <c r="B2073" s="10"/>
      <c r="C2073" s="11"/>
      <c r="D2073" s="10"/>
      <c r="I2073" s="15"/>
      <c r="BP2073" s="12"/>
      <c r="BR2073" s="12"/>
      <c r="BT2073" s="12"/>
      <c r="BV2073" s="12"/>
      <c r="BY2073" s="12"/>
      <c r="CB2073" s="12"/>
      <c r="CE2073" s="12"/>
    </row>
    <row r="2074" spans="1:83" x14ac:dyDescent="0.25">
      <c r="A2074" s="9"/>
      <c r="B2074" s="10"/>
      <c r="C2074" s="11"/>
      <c r="D2074" s="10"/>
      <c r="I2074" s="15"/>
      <c r="BP2074" s="12"/>
      <c r="BR2074" s="12"/>
      <c r="BT2074" s="12"/>
      <c r="BV2074" s="12"/>
      <c r="BY2074" s="12"/>
      <c r="CB2074" s="12"/>
      <c r="CE2074" s="12"/>
    </row>
    <row r="2075" spans="1:83" x14ac:dyDescent="0.25">
      <c r="A2075" s="9"/>
      <c r="B2075" s="10"/>
      <c r="C2075" s="11"/>
      <c r="D2075" s="10"/>
      <c r="I2075" s="15"/>
      <c r="BP2075" s="12"/>
      <c r="BR2075" s="12"/>
      <c r="BT2075" s="12"/>
      <c r="BV2075" s="12"/>
      <c r="BY2075" s="12"/>
      <c r="CB2075" s="12"/>
      <c r="CE2075" s="12"/>
    </row>
    <row r="2076" spans="1:83" x14ac:dyDescent="0.25">
      <c r="A2076" s="9"/>
      <c r="B2076" s="10"/>
      <c r="C2076" s="11"/>
      <c r="D2076" s="10"/>
      <c r="I2076" s="15"/>
      <c r="BP2076" s="12"/>
      <c r="BR2076" s="12"/>
      <c r="BT2076" s="12"/>
      <c r="BV2076" s="12"/>
      <c r="BY2076" s="12"/>
      <c r="CB2076" s="12"/>
      <c r="CE2076" s="12"/>
    </row>
    <row r="2077" spans="1:83" x14ac:dyDescent="0.25">
      <c r="A2077" s="9"/>
      <c r="B2077" s="10"/>
      <c r="C2077" s="11"/>
      <c r="D2077" s="10"/>
      <c r="I2077" s="15"/>
      <c r="BP2077" s="12"/>
      <c r="BR2077" s="12"/>
      <c r="BT2077" s="12"/>
      <c r="BV2077" s="12"/>
      <c r="BY2077" s="12"/>
      <c r="CB2077" s="12"/>
      <c r="CE2077" s="12"/>
    </row>
    <row r="2078" spans="1:83" x14ac:dyDescent="0.25">
      <c r="A2078" s="9"/>
      <c r="B2078" s="10"/>
      <c r="C2078" s="11"/>
      <c r="D2078" s="10"/>
      <c r="I2078" s="15"/>
      <c r="BP2078" s="12"/>
      <c r="BR2078" s="12"/>
      <c r="BT2078" s="12"/>
      <c r="BV2078" s="12"/>
      <c r="BY2078" s="12"/>
      <c r="CB2078" s="12"/>
      <c r="CE2078" s="12"/>
    </row>
    <row r="2079" spans="1:83" x14ac:dyDescent="0.25">
      <c r="A2079" s="9"/>
      <c r="B2079" s="10"/>
      <c r="C2079" s="11"/>
      <c r="D2079" s="10"/>
      <c r="I2079" s="15"/>
      <c r="BP2079" s="12"/>
      <c r="BR2079" s="12"/>
      <c r="BT2079" s="12"/>
      <c r="BV2079" s="12"/>
      <c r="BY2079" s="12"/>
      <c r="CB2079" s="12"/>
      <c r="CE2079" s="12"/>
    </row>
    <row r="2080" spans="1:83" x14ac:dyDescent="0.25">
      <c r="A2080" s="9"/>
      <c r="B2080" s="10"/>
      <c r="C2080" s="11"/>
      <c r="D2080" s="10"/>
      <c r="I2080" s="15"/>
      <c r="BP2080" s="12"/>
      <c r="BR2080" s="12"/>
      <c r="BT2080" s="12"/>
      <c r="BV2080" s="12"/>
      <c r="BY2080" s="12"/>
      <c r="CB2080" s="12"/>
      <c r="CE2080" s="12"/>
    </row>
    <row r="2081" spans="1:83" x14ac:dyDescent="0.25">
      <c r="A2081" s="9"/>
      <c r="B2081" s="10"/>
      <c r="C2081" s="11"/>
      <c r="D2081" s="10"/>
      <c r="I2081" s="15"/>
      <c r="BP2081" s="12"/>
      <c r="BR2081" s="12"/>
      <c r="BT2081" s="12"/>
      <c r="BV2081" s="12"/>
      <c r="BY2081" s="12"/>
      <c r="CB2081" s="12"/>
      <c r="CE2081" s="12"/>
    </row>
    <row r="2082" spans="1:83" x14ac:dyDescent="0.25">
      <c r="A2082" s="9"/>
      <c r="B2082" s="10"/>
      <c r="C2082" s="11"/>
      <c r="D2082" s="10"/>
      <c r="I2082" s="15"/>
      <c r="BP2082" s="12"/>
      <c r="BR2082" s="12"/>
      <c r="BT2082" s="12"/>
      <c r="BV2082" s="12"/>
      <c r="BY2082" s="12"/>
      <c r="CB2082" s="12"/>
      <c r="CE2082" s="12"/>
    </row>
    <row r="2083" spans="1:83" x14ac:dyDescent="0.25">
      <c r="A2083" s="9"/>
      <c r="B2083" s="10"/>
      <c r="C2083" s="11"/>
      <c r="D2083" s="10"/>
      <c r="I2083" s="15"/>
      <c r="BP2083" s="12"/>
      <c r="BR2083" s="12"/>
      <c r="BT2083" s="12"/>
      <c r="BV2083" s="12"/>
      <c r="BY2083" s="12"/>
      <c r="CB2083" s="12"/>
      <c r="CE2083" s="12"/>
    </row>
    <row r="2084" spans="1:83" x14ac:dyDescent="0.25">
      <c r="A2084" s="9"/>
      <c r="B2084" s="10"/>
      <c r="C2084" s="11"/>
      <c r="D2084" s="10"/>
      <c r="I2084" s="15"/>
      <c r="BP2084" s="12"/>
      <c r="BR2084" s="12"/>
      <c r="BT2084" s="12"/>
      <c r="BV2084" s="12"/>
      <c r="BY2084" s="12"/>
      <c r="CB2084" s="12"/>
      <c r="CE2084" s="12"/>
    </row>
    <row r="2085" spans="1:83" x14ac:dyDescent="0.25">
      <c r="A2085" s="9"/>
      <c r="B2085" s="10"/>
      <c r="C2085" s="11"/>
      <c r="D2085" s="10"/>
      <c r="I2085" s="15"/>
      <c r="BP2085" s="12"/>
      <c r="BR2085" s="12"/>
      <c r="BT2085" s="12"/>
      <c r="BV2085" s="12"/>
      <c r="BY2085" s="12"/>
      <c r="CB2085" s="12"/>
      <c r="CE2085" s="12"/>
    </row>
    <row r="2086" spans="1:83" x14ac:dyDescent="0.25">
      <c r="A2086" s="9"/>
      <c r="B2086" s="10"/>
      <c r="C2086" s="11"/>
      <c r="D2086" s="10"/>
      <c r="I2086" s="15"/>
      <c r="BP2086" s="12"/>
      <c r="BR2086" s="12"/>
      <c r="BT2086" s="12"/>
      <c r="BV2086" s="12"/>
      <c r="BY2086" s="12"/>
      <c r="CB2086" s="12"/>
      <c r="CE2086" s="12"/>
    </row>
    <row r="2087" spans="1:83" x14ac:dyDescent="0.25">
      <c r="A2087" s="9"/>
      <c r="B2087" s="10"/>
      <c r="C2087" s="11"/>
      <c r="D2087" s="10"/>
      <c r="I2087" s="15"/>
      <c r="BP2087" s="12"/>
      <c r="BR2087" s="12"/>
      <c r="BT2087" s="12"/>
      <c r="BV2087" s="12"/>
      <c r="BY2087" s="12"/>
      <c r="CB2087" s="12"/>
      <c r="CE2087" s="12"/>
    </row>
    <row r="2088" spans="1:83" x14ac:dyDescent="0.25">
      <c r="A2088" s="9"/>
      <c r="B2088" s="10"/>
      <c r="C2088" s="11"/>
      <c r="D2088" s="10"/>
      <c r="I2088" s="15"/>
      <c r="BP2088" s="12"/>
      <c r="BR2088" s="12"/>
      <c r="BT2088" s="12"/>
      <c r="BV2088" s="12"/>
      <c r="BY2088" s="12"/>
      <c r="CB2088" s="12"/>
      <c r="CE2088" s="12"/>
    </row>
    <row r="2089" spans="1:83" x14ac:dyDescent="0.25">
      <c r="A2089" s="9"/>
      <c r="B2089" s="10"/>
      <c r="C2089" s="11"/>
      <c r="D2089" s="10"/>
      <c r="I2089" s="15"/>
      <c r="BP2089" s="12"/>
      <c r="BR2089" s="12"/>
      <c r="BT2089" s="12"/>
      <c r="BV2089" s="12"/>
      <c r="BY2089" s="12"/>
      <c r="CB2089" s="12"/>
      <c r="CE2089" s="12"/>
    </row>
    <row r="2090" spans="1:83" x14ac:dyDescent="0.25">
      <c r="A2090" s="9"/>
      <c r="B2090" s="10"/>
      <c r="C2090" s="11"/>
      <c r="D2090" s="10"/>
      <c r="I2090" s="15"/>
      <c r="BP2090" s="12"/>
      <c r="BR2090" s="12"/>
      <c r="BT2090" s="12"/>
      <c r="BV2090" s="12"/>
      <c r="BY2090" s="12"/>
      <c r="CB2090" s="12"/>
      <c r="CE2090" s="12"/>
    </row>
    <row r="2091" spans="1:83" x14ac:dyDescent="0.25">
      <c r="A2091" s="9"/>
      <c r="B2091" s="10"/>
      <c r="C2091" s="11"/>
      <c r="D2091" s="10"/>
      <c r="I2091" s="15"/>
      <c r="BP2091" s="12"/>
      <c r="BR2091" s="12"/>
      <c r="BT2091" s="12"/>
      <c r="BV2091" s="12"/>
      <c r="BY2091" s="12"/>
      <c r="CB2091" s="12"/>
      <c r="CE2091" s="12"/>
    </row>
    <row r="2092" spans="1:83" x14ac:dyDescent="0.25">
      <c r="A2092" s="9"/>
      <c r="B2092" s="10"/>
      <c r="C2092" s="11"/>
      <c r="D2092" s="10"/>
      <c r="I2092" s="15"/>
      <c r="BP2092" s="12"/>
      <c r="BR2092" s="12"/>
      <c r="BT2092" s="12"/>
      <c r="BV2092" s="12"/>
      <c r="BY2092" s="12"/>
      <c r="CB2092" s="12"/>
      <c r="CE2092" s="12"/>
    </row>
    <row r="2093" spans="1:83" x14ac:dyDescent="0.25">
      <c r="A2093" s="9"/>
      <c r="B2093" s="10"/>
      <c r="C2093" s="11"/>
      <c r="D2093" s="10"/>
      <c r="I2093" s="15"/>
      <c r="BP2093" s="12"/>
      <c r="BR2093" s="12"/>
      <c r="BT2093" s="12"/>
      <c r="BV2093" s="12"/>
      <c r="BY2093" s="12"/>
      <c r="CB2093" s="12"/>
      <c r="CE2093" s="12"/>
    </row>
    <row r="2094" spans="1:83" x14ac:dyDescent="0.25">
      <c r="A2094" s="9"/>
      <c r="B2094" s="10"/>
      <c r="C2094" s="11"/>
      <c r="D2094" s="10"/>
      <c r="I2094" s="15"/>
      <c r="BP2094" s="12"/>
      <c r="BR2094" s="12"/>
      <c r="BT2094" s="12"/>
      <c r="BV2094" s="12"/>
      <c r="BY2094" s="12"/>
      <c r="CB2094" s="12"/>
      <c r="CE2094" s="12"/>
    </row>
    <row r="2095" spans="1:83" x14ac:dyDescent="0.25">
      <c r="A2095" s="9"/>
      <c r="B2095" s="10"/>
      <c r="C2095" s="11"/>
      <c r="D2095" s="10"/>
      <c r="I2095" s="15"/>
      <c r="BP2095" s="12"/>
      <c r="BR2095" s="12"/>
      <c r="BT2095" s="12"/>
      <c r="BV2095" s="12"/>
      <c r="BY2095" s="12"/>
      <c r="CB2095" s="12"/>
      <c r="CE2095" s="12"/>
    </row>
    <row r="2096" spans="1:83" x14ac:dyDescent="0.25">
      <c r="A2096" s="9"/>
      <c r="B2096" s="10"/>
      <c r="C2096" s="11"/>
      <c r="D2096" s="10"/>
      <c r="I2096" s="15"/>
      <c r="BP2096" s="12"/>
      <c r="BR2096" s="12"/>
      <c r="BT2096" s="12"/>
      <c r="BV2096" s="12"/>
      <c r="BY2096" s="12"/>
      <c r="CB2096" s="12"/>
      <c r="CE2096" s="12"/>
    </row>
    <row r="2097" spans="1:83" x14ac:dyDescent="0.25">
      <c r="A2097" s="9"/>
      <c r="B2097" s="10"/>
      <c r="C2097" s="11"/>
      <c r="D2097" s="10"/>
      <c r="I2097" s="15"/>
      <c r="BP2097" s="12"/>
      <c r="BR2097" s="12"/>
      <c r="BT2097" s="12"/>
      <c r="BV2097" s="12"/>
      <c r="BY2097" s="12"/>
      <c r="CB2097" s="12"/>
      <c r="CE2097" s="12"/>
    </row>
    <row r="2098" spans="1:83" x14ac:dyDescent="0.25">
      <c r="A2098" s="9"/>
      <c r="B2098" s="10"/>
      <c r="C2098" s="11"/>
      <c r="D2098" s="10"/>
      <c r="I2098" s="15"/>
      <c r="BP2098" s="12"/>
      <c r="BR2098" s="12"/>
      <c r="BT2098" s="12"/>
      <c r="BV2098" s="12"/>
      <c r="BY2098" s="12"/>
      <c r="CB2098" s="12"/>
      <c r="CE2098" s="12"/>
    </row>
    <row r="2099" spans="1:83" x14ac:dyDescent="0.25">
      <c r="A2099" s="9"/>
      <c r="B2099" s="10"/>
      <c r="C2099" s="11"/>
      <c r="D2099" s="10"/>
      <c r="I2099" s="15"/>
      <c r="BP2099" s="12"/>
      <c r="BR2099" s="12"/>
      <c r="BT2099" s="12"/>
      <c r="BV2099" s="12"/>
      <c r="BY2099" s="12"/>
      <c r="CB2099" s="12"/>
      <c r="CE2099" s="12"/>
    </row>
    <row r="2100" spans="1:83" x14ac:dyDescent="0.25">
      <c r="A2100" s="9"/>
      <c r="B2100" s="10"/>
      <c r="C2100" s="11"/>
      <c r="D2100" s="10"/>
      <c r="I2100" s="15"/>
      <c r="BP2100" s="12"/>
      <c r="BR2100" s="12"/>
      <c r="BT2100" s="12"/>
      <c r="BV2100" s="12"/>
      <c r="BY2100" s="12"/>
      <c r="CB2100" s="12"/>
      <c r="CE2100" s="12"/>
    </row>
    <row r="2101" spans="1:83" x14ac:dyDescent="0.25">
      <c r="A2101" s="9"/>
      <c r="B2101" s="10"/>
      <c r="C2101" s="11"/>
      <c r="D2101" s="10"/>
      <c r="I2101" s="15"/>
      <c r="BP2101" s="12"/>
      <c r="BR2101" s="12"/>
      <c r="BT2101" s="12"/>
      <c r="BV2101" s="12"/>
      <c r="BY2101" s="12"/>
      <c r="CB2101" s="12"/>
      <c r="CE2101" s="12"/>
    </row>
    <row r="2102" spans="1:83" x14ac:dyDescent="0.25">
      <c r="A2102" s="9"/>
      <c r="B2102" s="10"/>
      <c r="C2102" s="11"/>
      <c r="D2102" s="10"/>
      <c r="I2102" s="15"/>
      <c r="BP2102" s="12"/>
      <c r="BR2102" s="12"/>
      <c r="BT2102" s="12"/>
      <c r="BV2102" s="12"/>
      <c r="BY2102" s="12"/>
      <c r="CB2102" s="12"/>
      <c r="CE2102" s="12"/>
    </row>
    <row r="2103" spans="1:83" x14ac:dyDescent="0.25">
      <c r="A2103" s="9"/>
      <c r="B2103" s="10"/>
      <c r="C2103" s="11"/>
      <c r="D2103" s="10"/>
      <c r="I2103" s="15"/>
      <c r="BP2103" s="12"/>
      <c r="BR2103" s="12"/>
      <c r="BT2103" s="12"/>
      <c r="BV2103" s="12"/>
      <c r="BY2103" s="12"/>
      <c r="CB2103" s="12"/>
      <c r="CE2103" s="12"/>
    </row>
    <row r="2104" spans="1:83" x14ac:dyDescent="0.25">
      <c r="A2104" s="9"/>
      <c r="B2104" s="10"/>
      <c r="C2104" s="11"/>
      <c r="D2104" s="10"/>
      <c r="I2104" s="15"/>
      <c r="BP2104" s="12"/>
      <c r="BR2104" s="12"/>
      <c r="BT2104" s="12"/>
      <c r="BV2104" s="12"/>
      <c r="BY2104" s="12"/>
      <c r="CB2104" s="12"/>
      <c r="CE2104" s="12"/>
    </row>
    <row r="2105" spans="1:83" x14ac:dyDescent="0.25">
      <c r="A2105" s="9"/>
      <c r="B2105" s="10"/>
      <c r="C2105" s="11"/>
      <c r="D2105" s="10"/>
      <c r="I2105" s="15"/>
      <c r="BP2105" s="12"/>
      <c r="BR2105" s="12"/>
      <c r="BT2105" s="12"/>
      <c r="BV2105" s="12"/>
      <c r="BY2105" s="12"/>
      <c r="CB2105" s="12"/>
      <c r="CE2105" s="12"/>
    </row>
    <row r="2106" spans="1:83" x14ac:dyDescent="0.25">
      <c r="A2106" s="9"/>
      <c r="B2106" s="10"/>
      <c r="C2106" s="11"/>
      <c r="D2106" s="10"/>
      <c r="I2106" s="15"/>
      <c r="BP2106" s="12"/>
      <c r="BR2106" s="12"/>
      <c r="BT2106" s="12"/>
      <c r="BV2106" s="12"/>
      <c r="BY2106" s="12"/>
      <c r="CB2106" s="12"/>
      <c r="CE2106" s="12"/>
    </row>
    <row r="2107" spans="1:83" x14ac:dyDescent="0.25">
      <c r="A2107" s="9"/>
      <c r="B2107" s="10"/>
      <c r="C2107" s="11"/>
      <c r="D2107" s="10"/>
      <c r="I2107" s="15"/>
      <c r="BP2107" s="12"/>
      <c r="BR2107" s="12"/>
      <c r="BT2107" s="12"/>
      <c r="BV2107" s="12"/>
      <c r="BY2107" s="12"/>
      <c r="CB2107" s="12"/>
      <c r="CE2107" s="12"/>
    </row>
    <row r="2108" spans="1:83" x14ac:dyDescent="0.25">
      <c r="A2108" s="9"/>
      <c r="B2108" s="10"/>
      <c r="C2108" s="11"/>
      <c r="D2108" s="10"/>
      <c r="I2108" s="15"/>
      <c r="BP2108" s="12"/>
      <c r="BR2108" s="12"/>
      <c r="BT2108" s="12"/>
      <c r="BV2108" s="12"/>
      <c r="BY2108" s="12"/>
      <c r="CB2108" s="12"/>
      <c r="CE2108" s="12"/>
    </row>
    <row r="2109" spans="1:83" x14ac:dyDescent="0.25">
      <c r="A2109" s="9"/>
      <c r="B2109" s="10"/>
      <c r="C2109" s="11"/>
      <c r="D2109" s="10"/>
      <c r="I2109" s="15"/>
      <c r="BP2109" s="12"/>
      <c r="BR2109" s="12"/>
      <c r="BT2109" s="12"/>
      <c r="BV2109" s="12"/>
      <c r="BY2109" s="12"/>
      <c r="CB2109" s="12"/>
      <c r="CE2109" s="12"/>
    </row>
    <row r="2110" spans="1:83" x14ac:dyDescent="0.25">
      <c r="A2110" s="9"/>
      <c r="B2110" s="10"/>
      <c r="C2110" s="11"/>
      <c r="D2110" s="10"/>
      <c r="I2110" s="15"/>
      <c r="BP2110" s="12"/>
      <c r="BR2110" s="12"/>
      <c r="BT2110" s="12"/>
      <c r="BV2110" s="12"/>
      <c r="BY2110" s="12"/>
      <c r="CB2110" s="12"/>
      <c r="CE2110" s="12"/>
    </row>
    <row r="2111" spans="1:83" x14ac:dyDescent="0.25">
      <c r="A2111" s="9"/>
      <c r="B2111" s="10"/>
      <c r="C2111" s="11"/>
      <c r="D2111" s="10"/>
      <c r="I2111" s="15"/>
      <c r="BP2111" s="12"/>
      <c r="BR2111" s="12"/>
      <c r="BT2111" s="12"/>
      <c r="BV2111" s="12"/>
      <c r="BY2111" s="12"/>
      <c r="CB2111" s="12"/>
      <c r="CE2111" s="12"/>
    </row>
    <row r="2112" spans="1:83" x14ac:dyDescent="0.25">
      <c r="A2112" s="9"/>
      <c r="B2112" s="10"/>
      <c r="C2112" s="11"/>
      <c r="D2112" s="10"/>
      <c r="I2112" s="15"/>
      <c r="BP2112" s="12"/>
      <c r="BR2112" s="12"/>
      <c r="BT2112" s="12"/>
      <c r="BV2112" s="12"/>
      <c r="BY2112" s="12"/>
      <c r="CB2112" s="12"/>
      <c r="CE2112" s="12"/>
    </row>
    <row r="2113" spans="1:83" x14ac:dyDescent="0.25">
      <c r="A2113" s="9"/>
      <c r="B2113" s="10"/>
      <c r="C2113" s="11"/>
      <c r="D2113" s="10"/>
      <c r="I2113" s="15"/>
      <c r="BP2113" s="12"/>
      <c r="BR2113" s="12"/>
      <c r="BT2113" s="12"/>
      <c r="BV2113" s="12"/>
      <c r="BY2113" s="12"/>
      <c r="CB2113" s="12"/>
      <c r="CE2113" s="12"/>
    </row>
    <row r="2114" spans="1:83" x14ac:dyDescent="0.25">
      <c r="A2114" s="9"/>
      <c r="B2114" s="10"/>
      <c r="C2114" s="11"/>
      <c r="D2114" s="10"/>
      <c r="I2114" s="15"/>
      <c r="BP2114" s="12"/>
      <c r="BR2114" s="12"/>
      <c r="BT2114" s="12"/>
      <c r="BV2114" s="12"/>
      <c r="BY2114" s="12"/>
      <c r="CB2114" s="12"/>
      <c r="CE2114" s="12"/>
    </row>
    <row r="2115" spans="1:83" x14ac:dyDescent="0.25">
      <c r="A2115" s="9"/>
      <c r="B2115" s="10"/>
      <c r="C2115" s="11"/>
      <c r="D2115" s="10"/>
      <c r="I2115" s="15"/>
      <c r="BP2115" s="12"/>
      <c r="BR2115" s="12"/>
      <c r="BT2115" s="12"/>
      <c r="BV2115" s="12"/>
      <c r="BY2115" s="12"/>
      <c r="CB2115" s="12"/>
      <c r="CE2115" s="12"/>
    </row>
    <row r="2116" spans="1:83" x14ac:dyDescent="0.25">
      <c r="A2116" s="9"/>
      <c r="B2116" s="10"/>
      <c r="C2116" s="11"/>
      <c r="D2116" s="10"/>
      <c r="I2116" s="15"/>
      <c r="BP2116" s="12"/>
      <c r="BR2116" s="12"/>
      <c r="BT2116" s="12"/>
      <c r="BV2116" s="12"/>
      <c r="BY2116" s="12"/>
      <c r="CB2116" s="12"/>
      <c r="CE2116" s="12"/>
    </row>
    <row r="2117" spans="1:83" x14ac:dyDescent="0.25">
      <c r="A2117" s="9"/>
      <c r="B2117" s="10"/>
      <c r="C2117" s="11"/>
      <c r="D2117" s="10"/>
      <c r="I2117" s="15"/>
      <c r="BP2117" s="12"/>
      <c r="BR2117" s="12"/>
      <c r="BT2117" s="12"/>
      <c r="BV2117" s="12"/>
      <c r="BY2117" s="12"/>
      <c r="CB2117" s="12"/>
      <c r="CE2117" s="12"/>
    </row>
    <row r="2118" spans="1:83" x14ac:dyDescent="0.25">
      <c r="A2118" s="9"/>
      <c r="B2118" s="10"/>
      <c r="C2118" s="11"/>
      <c r="D2118" s="10"/>
      <c r="I2118" s="15"/>
      <c r="BP2118" s="12"/>
      <c r="BR2118" s="12"/>
      <c r="BT2118" s="12"/>
      <c r="BV2118" s="12"/>
      <c r="BY2118" s="12"/>
      <c r="CB2118" s="12"/>
      <c r="CE2118" s="12"/>
    </row>
    <row r="2119" spans="1:83" x14ac:dyDescent="0.25">
      <c r="A2119" s="9"/>
      <c r="B2119" s="10"/>
      <c r="C2119" s="11"/>
      <c r="D2119" s="10"/>
      <c r="I2119" s="15"/>
      <c r="BP2119" s="12"/>
      <c r="BR2119" s="12"/>
      <c r="BT2119" s="12"/>
      <c r="BV2119" s="12"/>
      <c r="BY2119" s="12"/>
      <c r="CB2119" s="12"/>
      <c r="CE2119" s="12"/>
    </row>
    <row r="2120" spans="1:83" x14ac:dyDescent="0.25">
      <c r="A2120" s="9"/>
      <c r="B2120" s="10"/>
      <c r="C2120" s="11"/>
      <c r="D2120" s="10"/>
      <c r="I2120" s="15"/>
      <c r="BP2120" s="12"/>
      <c r="BR2120" s="12"/>
      <c r="BT2120" s="12"/>
      <c r="BV2120" s="12"/>
      <c r="BY2120" s="12"/>
      <c r="CB2120" s="12"/>
      <c r="CE2120" s="12"/>
    </row>
    <row r="2121" spans="1:83" x14ac:dyDescent="0.25">
      <c r="A2121" s="9"/>
      <c r="B2121" s="10"/>
      <c r="C2121" s="11"/>
      <c r="D2121" s="10"/>
      <c r="I2121" s="15"/>
      <c r="BP2121" s="12"/>
      <c r="BR2121" s="12"/>
      <c r="BT2121" s="12"/>
      <c r="BV2121" s="12"/>
      <c r="BY2121" s="12"/>
      <c r="CB2121" s="12"/>
      <c r="CE2121" s="12"/>
    </row>
    <row r="2122" spans="1:83" x14ac:dyDescent="0.25">
      <c r="A2122" s="9"/>
      <c r="B2122" s="10"/>
      <c r="C2122" s="11"/>
      <c r="D2122" s="10"/>
      <c r="I2122" s="15"/>
      <c r="BP2122" s="12"/>
      <c r="BR2122" s="12"/>
      <c r="BT2122" s="12"/>
      <c r="BV2122" s="12"/>
      <c r="BY2122" s="12"/>
      <c r="CB2122" s="12"/>
      <c r="CE2122" s="12"/>
    </row>
    <row r="2123" spans="1:83" x14ac:dyDescent="0.25">
      <c r="A2123" s="9"/>
      <c r="B2123" s="10"/>
      <c r="C2123" s="11"/>
      <c r="D2123" s="10"/>
      <c r="I2123" s="15"/>
      <c r="BP2123" s="12"/>
      <c r="BR2123" s="12"/>
      <c r="BT2123" s="12"/>
      <c r="BV2123" s="12"/>
      <c r="BY2123" s="12"/>
      <c r="CB2123" s="12"/>
      <c r="CE2123" s="12"/>
    </row>
    <row r="2124" spans="1:83" x14ac:dyDescent="0.25">
      <c r="A2124" s="9"/>
      <c r="B2124" s="10"/>
      <c r="C2124" s="11"/>
      <c r="D2124" s="10"/>
      <c r="I2124" s="15"/>
      <c r="BP2124" s="12"/>
      <c r="BR2124" s="12"/>
      <c r="BT2124" s="12"/>
      <c r="BV2124" s="12"/>
      <c r="BY2124" s="12"/>
      <c r="CB2124" s="12"/>
      <c r="CE2124" s="12"/>
    </row>
    <row r="2125" spans="1:83" x14ac:dyDescent="0.25">
      <c r="A2125" s="9"/>
      <c r="B2125" s="10"/>
      <c r="C2125" s="11"/>
      <c r="D2125" s="10"/>
      <c r="I2125" s="15"/>
      <c r="BP2125" s="12"/>
      <c r="BR2125" s="12"/>
      <c r="BT2125" s="12"/>
      <c r="BV2125" s="12"/>
      <c r="BY2125" s="12"/>
      <c r="CB2125" s="12"/>
      <c r="CE2125" s="12"/>
    </row>
    <row r="2126" spans="1:83" x14ac:dyDescent="0.25">
      <c r="A2126" s="9"/>
      <c r="B2126" s="10"/>
      <c r="C2126" s="11"/>
      <c r="D2126" s="10"/>
      <c r="I2126" s="15"/>
      <c r="BP2126" s="12"/>
      <c r="BR2126" s="12"/>
      <c r="BT2126" s="12"/>
      <c r="BV2126" s="12"/>
      <c r="BY2126" s="12"/>
      <c r="CB2126" s="12"/>
      <c r="CE2126" s="12"/>
    </row>
    <row r="2127" spans="1:83" x14ac:dyDescent="0.25">
      <c r="A2127" s="9"/>
      <c r="B2127" s="10"/>
      <c r="C2127" s="11"/>
      <c r="D2127" s="10"/>
      <c r="I2127" s="15"/>
      <c r="BP2127" s="12"/>
      <c r="BR2127" s="12"/>
      <c r="BT2127" s="12"/>
      <c r="BV2127" s="12"/>
      <c r="BY2127" s="12"/>
      <c r="CB2127" s="12"/>
      <c r="CE2127" s="12"/>
    </row>
    <row r="2128" spans="1:83" x14ac:dyDescent="0.25">
      <c r="A2128" s="9"/>
      <c r="B2128" s="10"/>
      <c r="C2128" s="11"/>
      <c r="D2128" s="10"/>
      <c r="I2128" s="15"/>
      <c r="BP2128" s="12"/>
      <c r="BR2128" s="12"/>
      <c r="BT2128" s="12"/>
      <c r="BV2128" s="12"/>
      <c r="BY2128" s="12"/>
      <c r="CB2128" s="12"/>
      <c r="CE2128" s="12"/>
    </row>
    <row r="2129" spans="1:83" x14ac:dyDescent="0.25">
      <c r="A2129" s="9"/>
      <c r="B2129" s="10"/>
      <c r="C2129" s="11"/>
      <c r="D2129" s="10"/>
      <c r="I2129" s="15"/>
      <c r="BP2129" s="12"/>
      <c r="BR2129" s="12"/>
      <c r="BT2129" s="12"/>
      <c r="BV2129" s="12"/>
      <c r="BY2129" s="12"/>
      <c r="CB2129" s="12"/>
      <c r="CE2129" s="12"/>
    </row>
    <row r="2130" spans="1:83" x14ac:dyDescent="0.25">
      <c r="A2130" s="9"/>
      <c r="B2130" s="10"/>
      <c r="C2130" s="11"/>
      <c r="D2130" s="10"/>
      <c r="I2130" s="15"/>
      <c r="BP2130" s="12"/>
      <c r="BR2130" s="12"/>
      <c r="BT2130" s="12"/>
      <c r="BV2130" s="12"/>
      <c r="BY2130" s="12"/>
      <c r="CB2130" s="12"/>
      <c r="CE2130" s="12"/>
    </row>
    <row r="2131" spans="1:83" x14ac:dyDescent="0.25">
      <c r="A2131" s="9"/>
      <c r="B2131" s="10"/>
      <c r="C2131" s="11"/>
      <c r="D2131" s="10"/>
      <c r="I2131" s="15"/>
      <c r="BP2131" s="12"/>
      <c r="BR2131" s="12"/>
      <c r="BT2131" s="12"/>
      <c r="BV2131" s="12"/>
      <c r="BY2131" s="12"/>
      <c r="CB2131" s="12"/>
      <c r="CE2131" s="12"/>
    </row>
    <row r="2132" spans="1:83" x14ac:dyDescent="0.25">
      <c r="A2132" s="9"/>
      <c r="B2132" s="10"/>
      <c r="C2132" s="11"/>
      <c r="D2132" s="10"/>
      <c r="I2132" s="15"/>
      <c r="BP2132" s="12"/>
      <c r="BR2132" s="12"/>
      <c r="BT2132" s="12"/>
      <c r="BV2132" s="12"/>
      <c r="BY2132" s="12"/>
      <c r="CB2132" s="12"/>
      <c r="CE2132" s="12"/>
    </row>
    <row r="2133" spans="1:83" x14ac:dyDescent="0.25">
      <c r="A2133" s="9"/>
      <c r="B2133" s="10"/>
      <c r="C2133" s="11"/>
      <c r="D2133" s="10"/>
      <c r="I2133" s="15"/>
      <c r="BP2133" s="12"/>
      <c r="BR2133" s="12"/>
      <c r="BT2133" s="12"/>
      <c r="BV2133" s="12"/>
      <c r="BY2133" s="12"/>
      <c r="CB2133" s="12"/>
      <c r="CE2133" s="12"/>
    </row>
    <row r="2134" spans="1:83" x14ac:dyDescent="0.25">
      <c r="A2134" s="9"/>
      <c r="B2134" s="10"/>
      <c r="C2134" s="11"/>
      <c r="D2134" s="10"/>
      <c r="I2134" s="15"/>
      <c r="BP2134" s="12"/>
      <c r="BR2134" s="12"/>
      <c r="BT2134" s="12"/>
      <c r="BV2134" s="12"/>
      <c r="BY2134" s="12"/>
      <c r="CB2134" s="12"/>
      <c r="CE2134" s="12"/>
    </row>
    <row r="2135" spans="1:83" x14ac:dyDescent="0.25">
      <c r="A2135" s="9"/>
      <c r="B2135" s="10"/>
      <c r="C2135" s="11"/>
      <c r="D2135" s="10"/>
      <c r="I2135" s="15"/>
      <c r="BP2135" s="12"/>
      <c r="BR2135" s="12"/>
      <c r="BT2135" s="12"/>
      <c r="BV2135" s="12"/>
      <c r="BY2135" s="12"/>
      <c r="CB2135" s="12"/>
      <c r="CE2135" s="12"/>
    </row>
    <row r="2136" spans="1:83" x14ac:dyDescent="0.25">
      <c r="A2136" s="9"/>
      <c r="B2136" s="10"/>
      <c r="C2136" s="11"/>
      <c r="D2136" s="10"/>
      <c r="I2136" s="15"/>
      <c r="BP2136" s="12"/>
      <c r="BR2136" s="12"/>
      <c r="BT2136" s="12"/>
      <c r="BV2136" s="12"/>
      <c r="BY2136" s="12"/>
      <c r="CB2136" s="12"/>
      <c r="CE2136" s="12"/>
    </row>
    <row r="2137" spans="1:83" x14ac:dyDescent="0.25">
      <c r="A2137" s="9"/>
      <c r="B2137" s="10"/>
      <c r="C2137" s="11"/>
      <c r="D2137" s="10"/>
      <c r="I2137" s="15"/>
      <c r="BP2137" s="12"/>
      <c r="BR2137" s="12"/>
      <c r="BT2137" s="12"/>
      <c r="BV2137" s="12"/>
      <c r="BY2137" s="12"/>
      <c r="CB2137" s="12"/>
      <c r="CE2137" s="12"/>
    </row>
    <row r="2138" spans="1:83" x14ac:dyDescent="0.25">
      <c r="A2138" s="9"/>
      <c r="B2138" s="10"/>
      <c r="C2138" s="11"/>
      <c r="D2138" s="10"/>
      <c r="I2138" s="15"/>
      <c r="BP2138" s="12"/>
      <c r="BR2138" s="12"/>
      <c r="BT2138" s="12"/>
      <c r="BV2138" s="12"/>
      <c r="BY2138" s="12"/>
      <c r="CB2138" s="12"/>
      <c r="CE2138" s="12"/>
    </row>
    <row r="2139" spans="1:83" x14ac:dyDescent="0.25">
      <c r="A2139" s="9"/>
      <c r="B2139" s="10"/>
      <c r="C2139" s="11"/>
      <c r="D2139" s="10"/>
      <c r="I2139" s="15"/>
      <c r="BP2139" s="12"/>
      <c r="BR2139" s="12"/>
      <c r="BT2139" s="12"/>
      <c r="BV2139" s="12"/>
      <c r="BY2139" s="12"/>
      <c r="CB2139" s="12"/>
      <c r="CE2139" s="12"/>
    </row>
    <row r="2140" spans="1:83" x14ac:dyDescent="0.25">
      <c r="A2140" s="9"/>
      <c r="B2140" s="10"/>
      <c r="C2140" s="11"/>
      <c r="D2140" s="10"/>
      <c r="I2140" s="15"/>
      <c r="BP2140" s="12"/>
      <c r="BR2140" s="12"/>
      <c r="BT2140" s="12"/>
      <c r="BV2140" s="12"/>
      <c r="BY2140" s="12"/>
      <c r="CB2140" s="12"/>
      <c r="CE2140" s="12"/>
    </row>
    <row r="2141" spans="1:83" x14ac:dyDescent="0.25">
      <c r="A2141" s="9"/>
      <c r="B2141" s="10"/>
      <c r="C2141" s="11"/>
      <c r="D2141" s="10"/>
      <c r="I2141" s="15"/>
      <c r="BP2141" s="12"/>
      <c r="BR2141" s="12"/>
      <c r="BT2141" s="12"/>
      <c r="BV2141" s="12"/>
      <c r="BY2141" s="12"/>
      <c r="CB2141" s="12"/>
      <c r="CE2141" s="12"/>
    </row>
    <row r="2142" spans="1:83" x14ac:dyDescent="0.25">
      <c r="A2142" s="9"/>
      <c r="B2142" s="10"/>
      <c r="C2142" s="11"/>
      <c r="D2142" s="10"/>
      <c r="I2142" s="15"/>
      <c r="BP2142" s="12"/>
      <c r="BR2142" s="12"/>
      <c r="BT2142" s="12"/>
      <c r="BV2142" s="12"/>
      <c r="BY2142" s="12"/>
      <c r="CB2142" s="12"/>
      <c r="CE2142" s="12"/>
    </row>
    <row r="2143" spans="1:83" x14ac:dyDescent="0.25">
      <c r="A2143" s="9"/>
      <c r="B2143" s="10"/>
      <c r="C2143" s="11"/>
      <c r="D2143" s="10"/>
      <c r="I2143" s="15"/>
      <c r="BP2143" s="12"/>
      <c r="BR2143" s="12"/>
      <c r="BT2143" s="12"/>
      <c r="BV2143" s="12"/>
      <c r="BY2143" s="12"/>
      <c r="CB2143" s="12"/>
      <c r="CE2143" s="12"/>
    </row>
    <row r="2144" spans="1:83" x14ac:dyDescent="0.25">
      <c r="A2144" s="9"/>
      <c r="B2144" s="10"/>
      <c r="C2144" s="11"/>
      <c r="D2144" s="10"/>
      <c r="I2144" s="15"/>
      <c r="BP2144" s="12"/>
      <c r="BR2144" s="12"/>
      <c r="BT2144" s="12"/>
      <c r="BV2144" s="12"/>
      <c r="BY2144" s="12"/>
      <c r="CB2144" s="12"/>
      <c r="CE2144" s="12"/>
    </row>
    <row r="2145" spans="1:83" x14ac:dyDescent="0.25">
      <c r="A2145" s="9"/>
      <c r="B2145" s="10"/>
      <c r="C2145" s="11"/>
      <c r="D2145" s="10"/>
      <c r="I2145" s="15"/>
      <c r="BP2145" s="12"/>
      <c r="BR2145" s="12"/>
      <c r="BT2145" s="12"/>
      <c r="BV2145" s="12"/>
      <c r="BY2145" s="12"/>
      <c r="CB2145" s="12"/>
      <c r="CE2145" s="12"/>
    </row>
    <row r="2146" spans="1:83" x14ac:dyDescent="0.25">
      <c r="A2146" s="9"/>
      <c r="B2146" s="10"/>
      <c r="C2146" s="11"/>
      <c r="D2146" s="10"/>
      <c r="I2146" s="15"/>
      <c r="BP2146" s="12"/>
      <c r="BR2146" s="12"/>
      <c r="BT2146" s="12"/>
      <c r="BV2146" s="12"/>
      <c r="BY2146" s="12"/>
      <c r="CB2146" s="12"/>
      <c r="CE2146" s="12"/>
    </row>
    <row r="2147" spans="1:83" x14ac:dyDescent="0.25">
      <c r="A2147" s="9"/>
      <c r="B2147" s="10"/>
      <c r="C2147" s="11"/>
      <c r="D2147" s="10"/>
      <c r="I2147" s="15"/>
      <c r="BP2147" s="12"/>
      <c r="BR2147" s="12"/>
      <c r="BT2147" s="12"/>
      <c r="BV2147" s="12"/>
      <c r="BY2147" s="12"/>
      <c r="CB2147" s="12"/>
      <c r="CE2147" s="12"/>
    </row>
    <row r="2148" spans="1:83" x14ac:dyDescent="0.25">
      <c r="A2148" s="9"/>
      <c r="B2148" s="10"/>
      <c r="C2148" s="11"/>
      <c r="D2148" s="10"/>
      <c r="I2148" s="15"/>
      <c r="BP2148" s="12"/>
      <c r="BR2148" s="12"/>
      <c r="BT2148" s="12"/>
      <c r="BV2148" s="12"/>
      <c r="BY2148" s="12"/>
      <c r="CB2148" s="12"/>
      <c r="CE2148" s="12"/>
    </row>
    <row r="2149" spans="1:83" x14ac:dyDescent="0.25">
      <c r="A2149" s="9"/>
      <c r="B2149" s="10"/>
      <c r="C2149" s="11"/>
      <c r="D2149" s="10"/>
      <c r="I2149" s="15"/>
      <c r="BP2149" s="12"/>
      <c r="BR2149" s="12"/>
      <c r="BT2149" s="12"/>
      <c r="BV2149" s="12"/>
      <c r="BY2149" s="12"/>
      <c r="CB2149" s="12"/>
      <c r="CE2149" s="12"/>
    </row>
    <row r="2150" spans="1:83" x14ac:dyDescent="0.25">
      <c r="A2150" s="9"/>
      <c r="B2150" s="10"/>
      <c r="C2150" s="11"/>
      <c r="D2150" s="10"/>
      <c r="I2150" s="15"/>
      <c r="BP2150" s="12"/>
      <c r="BR2150" s="12"/>
      <c r="BT2150" s="12"/>
      <c r="BV2150" s="12"/>
      <c r="BY2150" s="12"/>
      <c r="CB2150" s="12"/>
      <c r="CE2150" s="12"/>
    </row>
    <row r="2151" spans="1:83" x14ac:dyDescent="0.25">
      <c r="A2151" s="9"/>
      <c r="B2151" s="10"/>
      <c r="C2151" s="11"/>
      <c r="D2151" s="10"/>
      <c r="I2151" s="15"/>
      <c r="BP2151" s="12"/>
      <c r="BR2151" s="12"/>
      <c r="BT2151" s="12"/>
      <c r="BV2151" s="12"/>
      <c r="BY2151" s="12"/>
      <c r="CB2151" s="12"/>
      <c r="CE2151" s="12"/>
    </row>
    <row r="2152" spans="1:83" x14ac:dyDescent="0.25">
      <c r="A2152" s="9"/>
      <c r="B2152" s="10"/>
      <c r="C2152" s="11"/>
      <c r="D2152" s="10"/>
      <c r="I2152" s="15"/>
      <c r="BP2152" s="12"/>
      <c r="BR2152" s="12"/>
      <c r="BT2152" s="12"/>
      <c r="BV2152" s="12"/>
      <c r="BY2152" s="12"/>
      <c r="CB2152" s="12"/>
      <c r="CE2152" s="12"/>
    </row>
    <row r="2153" spans="1:83" x14ac:dyDescent="0.25">
      <c r="A2153" s="9"/>
      <c r="B2153" s="10"/>
      <c r="C2153" s="11"/>
      <c r="D2153" s="10"/>
      <c r="I2153" s="15"/>
      <c r="BP2153" s="12"/>
      <c r="BR2153" s="12"/>
      <c r="BT2153" s="12"/>
      <c r="BV2153" s="12"/>
      <c r="BY2153" s="12"/>
      <c r="CB2153" s="12"/>
      <c r="CE2153" s="12"/>
    </row>
    <row r="2154" spans="1:83" x14ac:dyDescent="0.25">
      <c r="A2154" s="9"/>
      <c r="B2154" s="10"/>
      <c r="C2154" s="11"/>
      <c r="D2154" s="10"/>
      <c r="I2154" s="15"/>
      <c r="BP2154" s="12"/>
      <c r="BR2154" s="12"/>
      <c r="BT2154" s="12"/>
      <c r="BV2154" s="12"/>
      <c r="BY2154" s="12"/>
      <c r="CB2154" s="12"/>
      <c r="CE2154" s="12"/>
    </row>
    <row r="2155" spans="1:83" x14ac:dyDescent="0.25">
      <c r="A2155" s="9"/>
      <c r="B2155" s="10"/>
      <c r="C2155" s="11"/>
      <c r="D2155" s="10"/>
      <c r="I2155" s="15"/>
      <c r="BP2155" s="12"/>
      <c r="BR2155" s="12"/>
      <c r="BT2155" s="12"/>
      <c r="BV2155" s="12"/>
      <c r="BY2155" s="12"/>
      <c r="CB2155" s="12"/>
      <c r="CE2155" s="12"/>
    </row>
    <row r="2156" spans="1:83" x14ac:dyDescent="0.25">
      <c r="A2156" s="9"/>
      <c r="B2156" s="10"/>
      <c r="C2156" s="11"/>
      <c r="D2156" s="10"/>
      <c r="I2156" s="15"/>
      <c r="BP2156" s="12"/>
      <c r="BR2156" s="12"/>
      <c r="BT2156" s="12"/>
      <c r="BV2156" s="12"/>
      <c r="BY2156" s="12"/>
      <c r="CB2156" s="12"/>
      <c r="CE2156" s="12"/>
    </row>
    <row r="2157" spans="1:83" x14ac:dyDescent="0.25">
      <c r="A2157" s="9"/>
      <c r="B2157" s="10"/>
      <c r="C2157" s="11"/>
      <c r="D2157" s="10"/>
      <c r="I2157" s="15"/>
      <c r="BP2157" s="12"/>
      <c r="BR2157" s="12"/>
      <c r="BT2157" s="12"/>
      <c r="BV2157" s="12"/>
      <c r="BY2157" s="12"/>
      <c r="CB2157" s="12"/>
      <c r="CE2157" s="12"/>
    </row>
    <row r="2158" spans="1:83" x14ac:dyDescent="0.25">
      <c r="A2158" s="9"/>
      <c r="B2158" s="10"/>
      <c r="C2158" s="11"/>
      <c r="D2158" s="10"/>
      <c r="I2158" s="15"/>
      <c r="BP2158" s="12"/>
      <c r="BR2158" s="12"/>
      <c r="BT2158" s="12"/>
      <c r="BV2158" s="12"/>
      <c r="BY2158" s="12"/>
      <c r="CB2158" s="12"/>
      <c r="CE2158" s="12"/>
    </row>
    <row r="2159" spans="1:83" x14ac:dyDescent="0.25">
      <c r="A2159" s="9"/>
      <c r="B2159" s="10"/>
      <c r="C2159" s="11"/>
      <c r="D2159" s="10"/>
      <c r="I2159" s="15"/>
      <c r="BP2159" s="12"/>
      <c r="BR2159" s="12"/>
      <c r="BT2159" s="12"/>
      <c r="BV2159" s="12"/>
      <c r="BY2159" s="12"/>
      <c r="CB2159" s="12"/>
      <c r="CE2159" s="12"/>
    </row>
    <row r="2160" spans="1:83" x14ac:dyDescent="0.25">
      <c r="A2160" s="9"/>
      <c r="B2160" s="10"/>
      <c r="C2160" s="11"/>
      <c r="D2160" s="10"/>
      <c r="I2160" s="15"/>
      <c r="BP2160" s="12"/>
      <c r="BR2160" s="12"/>
      <c r="BT2160" s="12"/>
      <c r="BV2160" s="12"/>
      <c r="BY2160" s="12"/>
      <c r="CB2160" s="12"/>
      <c r="CE2160" s="12"/>
    </row>
    <row r="2161" spans="1:83" x14ac:dyDescent="0.25">
      <c r="A2161" s="9"/>
      <c r="B2161" s="10"/>
      <c r="C2161" s="11"/>
      <c r="D2161" s="10"/>
      <c r="I2161" s="15"/>
      <c r="BP2161" s="12"/>
      <c r="BR2161" s="12"/>
      <c r="BT2161" s="12"/>
      <c r="BV2161" s="12"/>
      <c r="BY2161" s="12"/>
      <c r="CB2161" s="12"/>
      <c r="CE2161" s="12"/>
    </row>
    <row r="2162" spans="1:83" x14ac:dyDescent="0.25">
      <c r="A2162" s="9"/>
      <c r="B2162" s="10"/>
      <c r="C2162" s="11"/>
      <c r="D2162" s="10"/>
      <c r="I2162" s="15"/>
      <c r="BP2162" s="12"/>
      <c r="BR2162" s="12"/>
      <c r="BT2162" s="12"/>
      <c r="BV2162" s="12"/>
      <c r="BY2162" s="12"/>
      <c r="CB2162" s="12"/>
      <c r="CE2162" s="12"/>
    </row>
    <row r="2163" spans="1:83" x14ac:dyDescent="0.25">
      <c r="A2163" s="9"/>
      <c r="B2163" s="10"/>
      <c r="C2163" s="11"/>
      <c r="D2163" s="10"/>
      <c r="I2163" s="15"/>
      <c r="BP2163" s="12"/>
      <c r="BR2163" s="12"/>
      <c r="BT2163" s="12"/>
      <c r="BV2163" s="12"/>
      <c r="BY2163" s="12"/>
      <c r="CB2163" s="12"/>
      <c r="CE2163" s="12"/>
    </row>
    <row r="2164" spans="1:83" x14ac:dyDescent="0.25">
      <c r="A2164" s="9"/>
      <c r="B2164" s="10"/>
      <c r="C2164" s="11"/>
      <c r="D2164" s="10"/>
      <c r="I2164" s="15"/>
      <c r="BP2164" s="12"/>
      <c r="BR2164" s="12"/>
      <c r="BT2164" s="12"/>
      <c r="BV2164" s="12"/>
      <c r="BY2164" s="12"/>
      <c r="CB2164" s="12"/>
      <c r="CE2164" s="12"/>
    </row>
    <row r="2165" spans="1:83" x14ac:dyDescent="0.25">
      <c r="A2165" s="9"/>
      <c r="B2165" s="10"/>
      <c r="C2165" s="11"/>
      <c r="D2165" s="10"/>
      <c r="I2165" s="15"/>
      <c r="BP2165" s="12"/>
      <c r="BR2165" s="12"/>
      <c r="BT2165" s="12"/>
      <c r="BV2165" s="12"/>
      <c r="BY2165" s="12"/>
      <c r="CB2165" s="12"/>
      <c r="CE2165" s="12"/>
    </row>
    <row r="2166" spans="1:83" x14ac:dyDescent="0.25">
      <c r="A2166" s="9"/>
      <c r="B2166" s="10"/>
      <c r="C2166" s="11"/>
      <c r="D2166" s="10"/>
      <c r="I2166" s="15"/>
      <c r="BP2166" s="12"/>
      <c r="BR2166" s="12"/>
      <c r="BT2166" s="12"/>
      <c r="BV2166" s="12"/>
      <c r="BY2166" s="12"/>
      <c r="CB2166" s="12"/>
      <c r="CE2166" s="12"/>
    </row>
    <row r="2167" spans="1:83" x14ac:dyDescent="0.25">
      <c r="A2167" s="9"/>
      <c r="B2167" s="10"/>
      <c r="C2167" s="11"/>
      <c r="D2167" s="10"/>
      <c r="I2167" s="15"/>
      <c r="BP2167" s="12"/>
      <c r="BR2167" s="12"/>
      <c r="BT2167" s="12"/>
      <c r="BV2167" s="12"/>
      <c r="BY2167" s="12"/>
      <c r="CB2167" s="12"/>
      <c r="CE2167" s="12"/>
    </row>
    <row r="2168" spans="1:83" x14ac:dyDescent="0.25">
      <c r="A2168" s="9"/>
      <c r="B2168" s="10"/>
      <c r="C2168" s="11"/>
      <c r="D2168" s="10"/>
      <c r="I2168" s="15"/>
      <c r="BP2168" s="12"/>
      <c r="BR2168" s="12"/>
      <c r="BT2168" s="12"/>
      <c r="BV2168" s="12"/>
      <c r="BY2168" s="12"/>
      <c r="CB2168" s="12"/>
      <c r="CE2168" s="12"/>
    </row>
    <row r="2169" spans="1:83" x14ac:dyDescent="0.25">
      <c r="A2169" s="9"/>
      <c r="B2169" s="10"/>
      <c r="C2169" s="11"/>
      <c r="D2169" s="10"/>
      <c r="I2169" s="15"/>
      <c r="BP2169" s="12"/>
      <c r="BR2169" s="12"/>
      <c r="BT2169" s="12"/>
      <c r="BV2169" s="12"/>
      <c r="BY2169" s="12"/>
      <c r="CB2169" s="12"/>
      <c r="CE2169" s="12"/>
    </row>
    <row r="2170" spans="1:83" x14ac:dyDescent="0.25">
      <c r="A2170" s="9"/>
      <c r="B2170" s="10"/>
      <c r="C2170" s="11"/>
      <c r="D2170" s="10"/>
      <c r="I2170" s="15"/>
      <c r="BP2170" s="12"/>
      <c r="BR2170" s="12"/>
      <c r="BT2170" s="12"/>
      <c r="BV2170" s="12"/>
      <c r="BY2170" s="12"/>
      <c r="CB2170" s="12"/>
      <c r="CE2170" s="12"/>
    </row>
    <row r="2171" spans="1:83" x14ac:dyDescent="0.25">
      <c r="A2171" s="9"/>
      <c r="B2171" s="10"/>
      <c r="C2171" s="11"/>
      <c r="D2171" s="10"/>
      <c r="I2171" s="15"/>
      <c r="BP2171" s="12"/>
      <c r="BR2171" s="12"/>
      <c r="BT2171" s="12"/>
      <c r="BV2171" s="12"/>
      <c r="BY2171" s="12"/>
      <c r="CB2171" s="12"/>
      <c r="CE2171" s="12"/>
    </row>
    <row r="2172" spans="1:83" x14ac:dyDescent="0.25">
      <c r="A2172" s="9"/>
      <c r="B2172" s="10"/>
      <c r="C2172" s="11"/>
      <c r="D2172" s="10"/>
      <c r="I2172" s="15"/>
      <c r="BP2172" s="12"/>
      <c r="BR2172" s="12"/>
      <c r="BT2172" s="12"/>
      <c r="BV2172" s="12"/>
      <c r="BY2172" s="12"/>
      <c r="CB2172" s="12"/>
      <c r="CE2172" s="12"/>
    </row>
    <row r="2173" spans="1:83" x14ac:dyDescent="0.25">
      <c r="A2173" s="9"/>
      <c r="B2173" s="10"/>
      <c r="C2173" s="11"/>
      <c r="D2173" s="10"/>
      <c r="I2173" s="15"/>
      <c r="BP2173" s="12"/>
      <c r="BR2173" s="12"/>
      <c r="BT2173" s="12"/>
      <c r="BV2173" s="12"/>
      <c r="BY2173" s="12"/>
      <c r="CB2173" s="12"/>
      <c r="CE2173" s="12"/>
    </row>
    <row r="2174" spans="1:83" x14ac:dyDescent="0.25">
      <c r="A2174" s="9"/>
      <c r="B2174" s="10"/>
      <c r="C2174" s="11"/>
      <c r="D2174" s="10"/>
      <c r="I2174" s="15"/>
      <c r="BP2174" s="12"/>
      <c r="BR2174" s="12"/>
      <c r="BT2174" s="12"/>
      <c r="BV2174" s="12"/>
      <c r="BY2174" s="12"/>
      <c r="CB2174" s="12"/>
      <c r="CE2174" s="12"/>
    </row>
    <row r="2175" spans="1:83" x14ac:dyDescent="0.25">
      <c r="A2175" s="9"/>
      <c r="B2175" s="10"/>
      <c r="C2175" s="11"/>
      <c r="D2175" s="10"/>
      <c r="I2175" s="15"/>
      <c r="BP2175" s="12"/>
      <c r="BR2175" s="12"/>
      <c r="BT2175" s="12"/>
      <c r="BV2175" s="12"/>
      <c r="BY2175" s="12"/>
      <c r="CB2175" s="12"/>
      <c r="CE2175" s="12"/>
    </row>
    <row r="2176" spans="1:83" x14ac:dyDescent="0.25">
      <c r="A2176" s="9"/>
      <c r="B2176" s="10"/>
      <c r="C2176" s="11"/>
      <c r="D2176" s="10"/>
      <c r="I2176" s="15"/>
      <c r="BP2176" s="12"/>
      <c r="BR2176" s="12"/>
      <c r="BT2176" s="12"/>
      <c r="BV2176" s="12"/>
      <c r="BY2176" s="12"/>
      <c r="CB2176" s="12"/>
      <c r="CE2176" s="12"/>
    </row>
    <row r="2177" spans="1:83" x14ac:dyDescent="0.25">
      <c r="A2177" s="9"/>
      <c r="B2177" s="10"/>
      <c r="C2177" s="11"/>
      <c r="D2177" s="10"/>
      <c r="I2177" s="15"/>
      <c r="BP2177" s="12"/>
      <c r="BR2177" s="12"/>
      <c r="BT2177" s="12"/>
      <c r="BV2177" s="12"/>
      <c r="BY2177" s="12"/>
      <c r="CB2177" s="12"/>
      <c r="CE2177" s="12"/>
    </row>
    <row r="2178" spans="1:83" x14ac:dyDescent="0.25">
      <c r="A2178" s="9"/>
      <c r="B2178" s="10"/>
      <c r="C2178" s="11"/>
      <c r="D2178" s="10"/>
      <c r="I2178" s="15"/>
      <c r="BP2178" s="12"/>
      <c r="BR2178" s="12"/>
      <c r="BT2178" s="12"/>
      <c r="BV2178" s="12"/>
      <c r="BY2178" s="12"/>
      <c r="CB2178" s="12"/>
      <c r="CE2178" s="12"/>
    </row>
    <row r="2179" spans="1:83" x14ac:dyDescent="0.25">
      <c r="A2179" s="9"/>
      <c r="B2179" s="10"/>
      <c r="C2179" s="11"/>
      <c r="D2179" s="10"/>
      <c r="I2179" s="15"/>
      <c r="BP2179" s="12"/>
      <c r="BR2179" s="12"/>
      <c r="BT2179" s="12"/>
      <c r="BV2179" s="12"/>
      <c r="BY2179" s="12"/>
      <c r="CB2179" s="12"/>
      <c r="CE2179" s="12"/>
    </row>
    <row r="2180" spans="1:83" x14ac:dyDescent="0.25">
      <c r="A2180" s="9"/>
      <c r="B2180" s="10"/>
      <c r="C2180" s="11"/>
      <c r="D2180" s="10"/>
      <c r="I2180" s="15"/>
      <c r="BP2180" s="12"/>
      <c r="BR2180" s="12"/>
      <c r="BT2180" s="12"/>
      <c r="BV2180" s="12"/>
      <c r="BY2180" s="12"/>
      <c r="CB2180" s="12"/>
      <c r="CE2180" s="12"/>
    </row>
    <row r="2181" spans="1:83" x14ac:dyDescent="0.25">
      <c r="A2181" s="9"/>
      <c r="B2181" s="10"/>
      <c r="C2181" s="11"/>
      <c r="D2181" s="10"/>
      <c r="I2181" s="15"/>
      <c r="BP2181" s="12"/>
      <c r="BR2181" s="12"/>
      <c r="BT2181" s="12"/>
      <c r="BV2181" s="12"/>
      <c r="BY2181" s="12"/>
      <c r="CB2181" s="12"/>
      <c r="CE2181" s="12"/>
    </row>
    <row r="2182" spans="1:83" x14ac:dyDescent="0.25">
      <c r="A2182" s="9"/>
      <c r="B2182" s="10"/>
      <c r="C2182" s="11"/>
      <c r="D2182" s="10"/>
      <c r="I2182" s="15"/>
      <c r="BP2182" s="12"/>
      <c r="BR2182" s="12"/>
      <c r="BT2182" s="12"/>
      <c r="BV2182" s="12"/>
      <c r="BY2182" s="12"/>
      <c r="CB2182" s="12"/>
      <c r="CE2182" s="12"/>
    </row>
    <row r="2183" spans="1:83" x14ac:dyDescent="0.25">
      <c r="A2183" s="9"/>
      <c r="B2183" s="10"/>
      <c r="C2183" s="11"/>
      <c r="D2183" s="10"/>
      <c r="I2183" s="15"/>
      <c r="BP2183" s="12"/>
      <c r="BR2183" s="12"/>
      <c r="BT2183" s="12"/>
      <c r="BV2183" s="12"/>
      <c r="BY2183" s="12"/>
      <c r="CB2183" s="12"/>
      <c r="CE2183" s="12"/>
    </row>
    <row r="2184" spans="1:83" x14ac:dyDescent="0.25">
      <c r="A2184" s="9"/>
      <c r="B2184" s="10"/>
      <c r="C2184" s="11"/>
      <c r="D2184" s="10"/>
      <c r="I2184" s="15"/>
      <c r="BP2184" s="12"/>
      <c r="BR2184" s="12"/>
      <c r="BT2184" s="12"/>
      <c r="BV2184" s="12"/>
      <c r="BY2184" s="12"/>
      <c r="CB2184" s="12"/>
      <c r="CE2184" s="12"/>
    </row>
    <row r="2185" spans="1:83" x14ac:dyDescent="0.25">
      <c r="A2185" s="9"/>
      <c r="B2185" s="10"/>
      <c r="C2185" s="11"/>
      <c r="D2185" s="10"/>
      <c r="I2185" s="15"/>
      <c r="BP2185" s="12"/>
      <c r="BR2185" s="12"/>
      <c r="BT2185" s="12"/>
      <c r="BV2185" s="12"/>
      <c r="BY2185" s="12"/>
      <c r="CB2185" s="12"/>
      <c r="CE2185" s="12"/>
    </row>
    <row r="2186" spans="1:83" x14ac:dyDescent="0.25">
      <c r="A2186" s="9"/>
      <c r="B2186" s="10"/>
      <c r="C2186" s="11"/>
      <c r="D2186" s="10"/>
      <c r="I2186" s="15"/>
      <c r="BP2186" s="12"/>
      <c r="BR2186" s="12"/>
      <c r="BT2186" s="12"/>
      <c r="BV2186" s="12"/>
      <c r="BY2186" s="12"/>
      <c r="CB2186" s="12"/>
      <c r="CE2186" s="12"/>
    </row>
    <row r="2187" spans="1:83" x14ac:dyDescent="0.25">
      <c r="A2187" s="9"/>
      <c r="B2187" s="10"/>
      <c r="C2187" s="11"/>
      <c r="D2187" s="10"/>
      <c r="I2187" s="15"/>
      <c r="BP2187" s="12"/>
      <c r="BR2187" s="12"/>
      <c r="BT2187" s="12"/>
      <c r="BV2187" s="12"/>
      <c r="BY2187" s="12"/>
      <c r="CB2187" s="12"/>
      <c r="CE2187" s="12"/>
    </row>
    <row r="2188" spans="1:83" x14ac:dyDescent="0.25">
      <c r="A2188" s="9"/>
      <c r="B2188" s="10"/>
      <c r="C2188" s="11"/>
      <c r="D2188" s="10"/>
      <c r="I2188" s="15"/>
      <c r="BP2188" s="12"/>
      <c r="BR2188" s="12"/>
      <c r="BT2188" s="12"/>
      <c r="BV2188" s="12"/>
      <c r="BY2188" s="12"/>
      <c r="CB2188" s="12"/>
      <c r="CE2188" s="12"/>
    </row>
    <row r="2189" spans="1:83" x14ac:dyDescent="0.25">
      <c r="A2189" s="9"/>
      <c r="B2189" s="10"/>
      <c r="C2189" s="11"/>
      <c r="D2189" s="10"/>
      <c r="I2189" s="15"/>
      <c r="BP2189" s="12"/>
      <c r="BR2189" s="12"/>
      <c r="BT2189" s="12"/>
      <c r="BV2189" s="12"/>
      <c r="BY2189" s="12"/>
      <c r="CB2189" s="12"/>
      <c r="CE2189" s="12"/>
    </row>
    <row r="2190" spans="1:83" x14ac:dyDescent="0.25">
      <c r="A2190" s="9"/>
      <c r="B2190" s="10"/>
      <c r="C2190" s="11"/>
      <c r="D2190" s="10"/>
      <c r="I2190" s="15"/>
      <c r="BP2190" s="12"/>
      <c r="BR2190" s="12"/>
      <c r="BT2190" s="12"/>
      <c r="BV2190" s="12"/>
      <c r="BY2190" s="12"/>
      <c r="CB2190" s="12"/>
      <c r="CE2190" s="12"/>
    </row>
    <row r="2191" spans="1:83" x14ac:dyDescent="0.25">
      <c r="A2191" s="9"/>
      <c r="B2191" s="10"/>
      <c r="C2191" s="11"/>
      <c r="D2191" s="10"/>
      <c r="I2191" s="15"/>
      <c r="BP2191" s="12"/>
      <c r="BR2191" s="12"/>
      <c r="BT2191" s="12"/>
      <c r="BV2191" s="12"/>
      <c r="BY2191" s="12"/>
      <c r="CB2191" s="12"/>
      <c r="CE2191" s="12"/>
    </row>
    <row r="2192" spans="1:83" x14ac:dyDescent="0.25">
      <c r="A2192" s="9"/>
      <c r="B2192" s="10"/>
      <c r="C2192" s="11"/>
      <c r="D2192" s="10"/>
      <c r="I2192" s="15"/>
      <c r="BP2192" s="12"/>
      <c r="BR2192" s="12"/>
      <c r="BT2192" s="12"/>
      <c r="BV2192" s="12"/>
      <c r="BY2192" s="12"/>
      <c r="CB2192" s="12"/>
      <c r="CE2192" s="12"/>
    </row>
    <row r="2193" spans="1:83" x14ac:dyDescent="0.25">
      <c r="A2193" s="9"/>
      <c r="B2193" s="10"/>
      <c r="C2193" s="11"/>
      <c r="D2193" s="10"/>
      <c r="I2193" s="15"/>
      <c r="BP2193" s="12"/>
      <c r="BR2193" s="12"/>
      <c r="BT2193" s="12"/>
      <c r="BV2193" s="12"/>
      <c r="BY2193" s="12"/>
      <c r="CB2193" s="12"/>
      <c r="CE2193" s="12"/>
    </row>
    <row r="2194" spans="1:83" x14ac:dyDescent="0.25">
      <c r="A2194" s="9"/>
      <c r="B2194" s="10"/>
      <c r="C2194" s="11"/>
      <c r="D2194" s="10"/>
      <c r="I2194" s="15"/>
      <c r="BP2194" s="12"/>
      <c r="BR2194" s="12"/>
      <c r="BT2194" s="12"/>
      <c r="BV2194" s="12"/>
      <c r="BY2194" s="12"/>
      <c r="CB2194" s="12"/>
      <c r="CE2194" s="12"/>
    </row>
    <row r="2195" spans="1:83" x14ac:dyDescent="0.25">
      <c r="A2195" s="9"/>
      <c r="B2195" s="10"/>
      <c r="C2195" s="11"/>
      <c r="D2195" s="10"/>
      <c r="I2195" s="15"/>
      <c r="BP2195" s="12"/>
      <c r="BR2195" s="12"/>
      <c r="BT2195" s="12"/>
      <c r="BV2195" s="12"/>
      <c r="BY2195" s="12"/>
      <c r="CB2195" s="12"/>
      <c r="CE2195" s="12"/>
    </row>
    <row r="2196" spans="1:83" x14ac:dyDescent="0.25">
      <c r="A2196" s="9"/>
      <c r="B2196" s="10"/>
      <c r="C2196" s="11"/>
      <c r="D2196" s="10"/>
      <c r="I2196" s="15"/>
      <c r="BP2196" s="12"/>
      <c r="BR2196" s="12"/>
      <c r="BT2196" s="12"/>
      <c r="BV2196" s="12"/>
      <c r="BY2196" s="12"/>
      <c r="CB2196" s="12"/>
      <c r="CE2196" s="12"/>
    </row>
    <row r="2197" spans="1:83" x14ac:dyDescent="0.25">
      <c r="A2197" s="9"/>
      <c r="B2197" s="10"/>
      <c r="C2197" s="11"/>
      <c r="D2197" s="10"/>
      <c r="I2197" s="15"/>
      <c r="BP2197" s="12"/>
      <c r="BR2197" s="12"/>
      <c r="BT2197" s="12"/>
      <c r="BV2197" s="12"/>
      <c r="BY2197" s="12"/>
      <c r="CB2197" s="12"/>
      <c r="CE2197" s="12"/>
    </row>
    <row r="2198" spans="1:83" x14ac:dyDescent="0.25">
      <c r="A2198" s="9"/>
      <c r="B2198" s="10"/>
      <c r="C2198" s="11"/>
      <c r="D2198" s="10"/>
      <c r="I2198" s="15"/>
      <c r="BP2198" s="12"/>
      <c r="BR2198" s="12"/>
      <c r="BT2198" s="12"/>
      <c r="BV2198" s="12"/>
      <c r="BY2198" s="12"/>
      <c r="CB2198" s="12"/>
      <c r="CE2198" s="12"/>
    </row>
    <row r="2199" spans="1:83" x14ac:dyDescent="0.25">
      <c r="A2199" s="9"/>
      <c r="B2199" s="10"/>
      <c r="C2199" s="11"/>
      <c r="D2199" s="10"/>
      <c r="I2199" s="15"/>
      <c r="BP2199" s="12"/>
      <c r="BR2199" s="12"/>
      <c r="BT2199" s="12"/>
      <c r="BV2199" s="12"/>
      <c r="BY2199" s="12"/>
      <c r="CB2199" s="12"/>
      <c r="CE2199" s="12"/>
    </row>
    <row r="2200" spans="1:83" x14ac:dyDescent="0.25">
      <c r="A2200" s="9"/>
      <c r="B2200" s="10"/>
      <c r="C2200" s="11"/>
      <c r="D2200" s="10"/>
      <c r="I2200" s="15"/>
      <c r="BP2200" s="12"/>
      <c r="BR2200" s="12"/>
      <c r="BT2200" s="12"/>
      <c r="BV2200" s="12"/>
      <c r="BY2200" s="12"/>
      <c r="CB2200" s="12"/>
      <c r="CE2200" s="12"/>
    </row>
    <row r="2201" spans="1:83" x14ac:dyDescent="0.25">
      <c r="A2201" s="9"/>
      <c r="B2201" s="10"/>
      <c r="C2201" s="11"/>
      <c r="D2201" s="10"/>
      <c r="I2201" s="15"/>
      <c r="BP2201" s="12"/>
      <c r="BR2201" s="12"/>
      <c r="BT2201" s="12"/>
      <c r="BV2201" s="12"/>
      <c r="BY2201" s="12"/>
      <c r="CB2201" s="12"/>
      <c r="CE2201" s="12"/>
    </row>
    <row r="2202" spans="1:83" x14ac:dyDescent="0.25">
      <c r="A2202" s="9"/>
      <c r="B2202" s="10"/>
      <c r="C2202" s="11"/>
      <c r="D2202" s="10"/>
      <c r="I2202" s="15"/>
      <c r="BP2202" s="12"/>
      <c r="BR2202" s="12"/>
      <c r="BT2202" s="12"/>
      <c r="BV2202" s="12"/>
      <c r="BY2202" s="12"/>
      <c r="CB2202" s="12"/>
      <c r="CE2202" s="12"/>
    </row>
    <row r="2203" spans="1:83" x14ac:dyDescent="0.25">
      <c r="A2203" s="9"/>
      <c r="B2203" s="10"/>
      <c r="C2203" s="11"/>
      <c r="D2203" s="10"/>
      <c r="I2203" s="15"/>
      <c r="BP2203" s="12"/>
      <c r="BR2203" s="12"/>
      <c r="BT2203" s="12"/>
      <c r="BV2203" s="12"/>
      <c r="BY2203" s="12"/>
      <c r="CB2203" s="12"/>
      <c r="CE2203" s="12"/>
    </row>
    <row r="2204" spans="1:83" x14ac:dyDescent="0.25">
      <c r="A2204" s="9"/>
      <c r="B2204" s="10"/>
      <c r="C2204" s="11"/>
      <c r="D2204" s="10"/>
      <c r="I2204" s="15"/>
      <c r="BP2204" s="12"/>
      <c r="BR2204" s="12"/>
      <c r="BT2204" s="12"/>
      <c r="BV2204" s="12"/>
      <c r="BY2204" s="12"/>
      <c r="CB2204" s="12"/>
      <c r="CE2204" s="12"/>
    </row>
    <row r="2205" spans="1:83" x14ac:dyDescent="0.25">
      <c r="A2205" s="9"/>
      <c r="B2205" s="10"/>
      <c r="C2205" s="11"/>
      <c r="D2205" s="10"/>
      <c r="I2205" s="15"/>
      <c r="BP2205" s="12"/>
      <c r="BR2205" s="12"/>
      <c r="BT2205" s="12"/>
      <c r="BV2205" s="12"/>
      <c r="BY2205" s="12"/>
      <c r="CB2205" s="12"/>
      <c r="CE2205" s="12"/>
    </row>
    <row r="2206" spans="1:83" x14ac:dyDescent="0.25">
      <c r="A2206" s="9"/>
      <c r="B2206" s="10"/>
      <c r="C2206" s="11"/>
      <c r="D2206" s="10"/>
      <c r="I2206" s="15"/>
      <c r="BP2206" s="12"/>
      <c r="BR2206" s="12"/>
      <c r="BT2206" s="12"/>
      <c r="BV2206" s="12"/>
      <c r="BY2206" s="12"/>
      <c r="CB2206" s="12"/>
      <c r="CE2206" s="12"/>
    </row>
    <row r="2207" spans="1:83" x14ac:dyDescent="0.25">
      <c r="A2207" s="9"/>
      <c r="B2207" s="10"/>
      <c r="C2207" s="11"/>
      <c r="D2207" s="10"/>
      <c r="I2207" s="15"/>
      <c r="BP2207" s="12"/>
      <c r="BR2207" s="12"/>
      <c r="BT2207" s="12"/>
      <c r="BV2207" s="12"/>
      <c r="BY2207" s="12"/>
      <c r="CB2207" s="12"/>
      <c r="CE2207" s="12"/>
    </row>
    <row r="2208" spans="1:83" x14ac:dyDescent="0.25">
      <c r="A2208" s="9"/>
      <c r="B2208" s="10"/>
      <c r="C2208" s="11"/>
      <c r="D2208" s="10"/>
      <c r="I2208" s="15"/>
      <c r="BP2208" s="12"/>
      <c r="BR2208" s="12"/>
      <c r="BT2208" s="12"/>
      <c r="BV2208" s="12"/>
      <c r="BY2208" s="12"/>
      <c r="CB2208" s="12"/>
      <c r="CE2208" s="12"/>
    </row>
    <row r="2209" spans="1:83" x14ac:dyDescent="0.25">
      <c r="A2209" s="9"/>
      <c r="B2209" s="10"/>
      <c r="C2209" s="11"/>
      <c r="D2209" s="10"/>
      <c r="I2209" s="15"/>
      <c r="BP2209" s="12"/>
      <c r="BR2209" s="12"/>
      <c r="BT2209" s="12"/>
      <c r="BV2209" s="12"/>
      <c r="BY2209" s="12"/>
      <c r="CB2209" s="12"/>
      <c r="CE2209" s="12"/>
    </row>
    <row r="2210" spans="1:83" x14ac:dyDescent="0.25">
      <c r="A2210" s="9"/>
      <c r="B2210" s="10"/>
      <c r="C2210" s="11"/>
      <c r="D2210" s="10"/>
      <c r="I2210" s="15"/>
      <c r="BP2210" s="12"/>
      <c r="BR2210" s="12"/>
      <c r="BT2210" s="12"/>
      <c r="BV2210" s="12"/>
      <c r="BY2210" s="12"/>
      <c r="CB2210" s="12"/>
      <c r="CE2210" s="12"/>
    </row>
    <row r="2211" spans="1:83" x14ac:dyDescent="0.25">
      <c r="A2211" s="9"/>
      <c r="B2211" s="10"/>
      <c r="C2211" s="11"/>
      <c r="D2211" s="10"/>
      <c r="I2211" s="15"/>
      <c r="BP2211" s="12"/>
      <c r="BR2211" s="12"/>
      <c r="BT2211" s="12"/>
      <c r="BV2211" s="12"/>
      <c r="BY2211" s="12"/>
      <c r="CB2211" s="12"/>
      <c r="CE2211" s="12"/>
    </row>
    <row r="2212" spans="1:83" x14ac:dyDescent="0.25">
      <c r="A2212" s="9"/>
      <c r="B2212" s="10"/>
      <c r="C2212" s="11"/>
      <c r="D2212" s="10"/>
      <c r="I2212" s="15"/>
      <c r="BP2212" s="12"/>
      <c r="BR2212" s="12"/>
      <c r="BT2212" s="12"/>
      <c r="BV2212" s="12"/>
      <c r="BY2212" s="12"/>
      <c r="CB2212" s="12"/>
      <c r="CE2212" s="12"/>
    </row>
    <row r="2213" spans="1:83" x14ac:dyDescent="0.25">
      <c r="A2213" s="9"/>
      <c r="B2213" s="10"/>
      <c r="C2213" s="11"/>
      <c r="D2213" s="10"/>
      <c r="I2213" s="15"/>
      <c r="BP2213" s="12"/>
      <c r="BR2213" s="12"/>
      <c r="BT2213" s="12"/>
      <c r="BV2213" s="12"/>
      <c r="BY2213" s="12"/>
      <c r="CB2213" s="12"/>
      <c r="CE2213" s="12"/>
    </row>
    <row r="2214" spans="1:83" x14ac:dyDescent="0.25">
      <c r="A2214" s="9"/>
      <c r="B2214" s="10"/>
      <c r="C2214" s="11"/>
      <c r="D2214" s="10"/>
      <c r="I2214" s="15"/>
      <c r="BP2214" s="12"/>
      <c r="BR2214" s="12"/>
      <c r="BT2214" s="12"/>
      <c r="BV2214" s="12"/>
      <c r="BY2214" s="12"/>
      <c r="CB2214" s="12"/>
      <c r="CE2214" s="12"/>
    </row>
    <row r="2215" spans="1:83" x14ac:dyDescent="0.25">
      <c r="A2215" s="9"/>
      <c r="B2215" s="10"/>
      <c r="C2215" s="11"/>
      <c r="D2215" s="10"/>
      <c r="I2215" s="15"/>
      <c r="BP2215" s="12"/>
      <c r="BR2215" s="12"/>
      <c r="BT2215" s="12"/>
      <c r="BV2215" s="12"/>
      <c r="BY2215" s="12"/>
      <c r="CB2215" s="12"/>
      <c r="CE2215" s="12"/>
    </row>
    <row r="2216" spans="1:83" x14ac:dyDescent="0.25">
      <c r="A2216" s="9"/>
      <c r="B2216" s="10"/>
      <c r="C2216" s="11"/>
      <c r="D2216" s="10"/>
      <c r="I2216" s="15"/>
      <c r="BP2216" s="12"/>
      <c r="BR2216" s="12"/>
      <c r="BT2216" s="12"/>
      <c r="BV2216" s="12"/>
      <c r="BY2216" s="12"/>
      <c r="CB2216" s="12"/>
      <c r="CE2216" s="12"/>
    </row>
    <row r="2217" spans="1:83" x14ac:dyDescent="0.25">
      <c r="A2217" s="9"/>
      <c r="B2217" s="10"/>
      <c r="C2217" s="11"/>
      <c r="D2217" s="10"/>
      <c r="I2217" s="15"/>
      <c r="BP2217" s="12"/>
      <c r="BR2217" s="12"/>
      <c r="BT2217" s="12"/>
      <c r="BV2217" s="12"/>
      <c r="BY2217" s="12"/>
      <c r="CB2217" s="12"/>
      <c r="CE2217" s="12"/>
    </row>
    <row r="2218" spans="1:83" x14ac:dyDescent="0.25">
      <c r="A2218" s="9"/>
      <c r="B2218" s="10"/>
      <c r="C2218" s="11"/>
      <c r="D2218" s="10"/>
      <c r="I2218" s="15"/>
      <c r="BP2218" s="12"/>
      <c r="BR2218" s="12"/>
      <c r="BT2218" s="12"/>
      <c r="BV2218" s="12"/>
      <c r="BY2218" s="12"/>
      <c r="CB2218" s="12"/>
      <c r="CE2218" s="12"/>
    </row>
    <row r="2219" spans="1:83" x14ac:dyDescent="0.25">
      <c r="A2219" s="9"/>
      <c r="B2219" s="10"/>
      <c r="C2219" s="11"/>
      <c r="D2219" s="10"/>
      <c r="I2219" s="15"/>
      <c r="BP2219" s="12"/>
      <c r="BR2219" s="12"/>
      <c r="BT2219" s="12"/>
      <c r="BV2219" s="12"/>
      <c r="BY2219" s="12"/>
      <c r="CB2219" s="12"/>
      <c r="CE2219" s="12"/>
    </row>
    <row r="2220" spans="1:83" x14ac:dyDescent="0.25">
      <c r="A2220" s="9"/>
      <c r="B2220" s="10"/>
      <c r="C2220" s="11"/>
      <c r="D2220" s="10"/>
      <c r="I2220" s="15"/>
      <c r="BP2220" s="12"/>
      <c r="BR2220" s="12"/>
      <c r="BT2220" s="12"/>
      <c r="BV2220" s="12"/>
      <c r="BY2220" s="12"/>
      <c r="CB2220" s="12"/>
      <c r="CE2220" s="12"/>
    </row>
    <row r="2221" spans="1:83" x14ac:dyDescent="0.25">
      <c r="A2221" s="9"/>
      <c r="B2221" s="10"/>
      <c r="C2221" s="11"/>
      <c r="D2221" s="10"/>
      <c r="I2221" s="15"/>
      <c r="BP2221" s="12"/>
      <c r="BR2221" s="12"/>
      <c r="BT2221" s="12"/>
      <c r="BV2221" s="12"/>
      <c r="BY2221" s="12"/>
      <c r="CB2221" s="12"/>
      <c r="CE2221" s="12"/>
    </row>
    <row r="2222" spans="1:83" x14ac:dyDescent="0.25">
      <c r="A2222" s="9"/>
      <c r="B2222" s="10"/>
      <c r="C2222" s="11"/>
      <c r="D2222" s="10"/>
      <c r="I2222" s="15"/>
      <c r="BP2222" s="12"/>
      <c r="BR2222" s="12"/>
      <c r="BT2222" s="12"/>
      <c r="BV2222" s="12"/>
      <c r="BY2222" s="12"/>
      <c r="CB2222" s="12"/>
      <c r="CE2222" s="12"/>
    </row>
    <row r="2223" spans="1:83" x14ac:dyDescent="0.25">
      <c r="A2223" s="9"/>
      <c r="B2223" s="10"/>
      <c r="C2223" s="11"/>
      <c r="D2223" s="10"/>
      <c r="I2223" s="15"/>
      <c r="BP2223" s="12"/>
      <c r="BR2223" s="12"/>
      <c r="BT2223" s="12"/>
      <c r="BV2223" s="12"/>
      <c r="BY2223" s="12"/>
      <c r="CB2223" s="12"/>
      <c r="CE2223" s="12"/>
    </row>
    <row r="2224" spans="1:83" x14ac:dyDescent="0.25">
      <c r="A2224" s="9"/>
      <c r="B2224" s="10"/>
      <c r="C2224" s="11"/>
      <c r="D2224" s="10"/>
      <c r="I2224" s="15"/>
      <c r="BP2224" s="12"/>
      <c r="BR2224" s="12"/>
      <c r="BT2224" s="12"/>
      <c r="BV2224" s="12"/>
      <c r="BY2224" s="12"/>
      <c r="CB2224" s="12"/>
      <c r="CE2224" s="12"/>
    </row>
    <row r="2225" spans="1:83" x14ac:dyDescent="0.25">
      <c r="A2225" s="9"/>
      <c r="B2225" s="10"/>
      <c r="C2225" s="11"/>
      <c r="D2225" s="10"/>
      <c r="I2225" s="15"/>
      <c r="BP2225" s="12"/>
      <c r="BR2225" s="12"/>
      <c r="BT2225" s="12"/>
      <c r="BV2225" s="12"/>
      <c r="BY2225" s="12"/>
      <c r="CB2225" s="12"/>
      <c r="CE2225" s="12"/>
    </row>
    <row r="2226" spans="1:83" x14ac:dyDescent="0.25">
      <c r="A2226" s="9"/>
      <c r="B2226" s="10"/>
      <c r="C2226" s="11"/>
      <c r="D2226" s="10"/>
      <c r="I2226" s="15"/>
      <c r="BP2226" s="12"/>
      <c r="BR2226" s="12"/>
      <c r="BT2226" s="12"/>
      <c r="BV2226" s="12"/>
      <c r="BY2226" s="12"/>
      <c r="CB2226" s="12"/>
      <c r="CE2226" s="12"/>
    </row>
    <row r="2227" spans="1:83" x14ac:dyDescent="0.25">
      <c r="A2227" s="9"/>
      <c r="B2227" s="10"/>
      <c r="C2227" s="11"/>
      <c r="D2227" s="10"/>
      <c r="I2227" s="15"/>
      <c r="BP2227" s="12"/>
      <c r="BR2227" s="12"/>
      <c r="BT2227" s="12"/>
      <c r="BV2227" s="12"/>
      <c r="BY2227" s="12"/>
      <c r="CB2227" s="12"/>
      <c r="CE2227" s="12"/>
    </row>
    <row r="2228" spans="1:83" x14ac:dyDescent="0.25">
      <c r="A2228" s="9"/>
      <c r="B2228" s="10"/>
      <c r="C2228" s="11"/>
      <c r="D2228" s="10"/>
      <c r="I2228" s="15"/>
      <c r="BP2228" s="12"/>
      <c r="BR2228" s="12"/>
      <c r="BT2228" s="12"/>
      <c r="BV2228" s="12"/>
      <c r="BY2228" s="12"/>
      <c r="CB2228" s="12"/>
      <c r="CE2228" s="12"/>
    </row>
    <row r="2229" spans="1:83" x14ac:dyDescent="0.25">
      <c r="A2229" s="9"/>
      <c r="B2229" s="10"/>
      <c r="C2229" s="11"/>
      <c r="D2229" s="10"/>
      <c r="I2229" s="15"/>
      <c r="BP2229" s="12"/>
      <c r="BR2229" s="12"/>
      <c r="BT2229" s="12"/>
      <c r="BV2229" s="12"/>
      <c r="BY2229" s="12"/>
      <c r="CB2229" s="12"/>
      <c r="CE2229" s="12"/>
    </row>
    <row r="2230" spans="1:83" x14ac:dyDescent="0.25">
      <c r="A2230" s="9"/>
      <c r="B2230" s="10"/>
      <c r="C2230" s="11"/>
      <c r="D2230" s="10"/>
      <c r="I2230" s="15"/>
      <c r="BP2230" s="12"/>
      <c r="BR2230" s="12"/>
      <c r="BT2230" s="12"/>
      <c r="BV2230" s="12"/>
      <c r="BY2230" s="12"/>
      <c r="CB2230" s="12"/>
      <c r="CE2230" s="12"/>
    </row>
    <row r="2231" spans="1:83" x14ac:dyDescent="0.25">
      <c r="A2231" s="9"/>
      <c r="B2231" s="10"/>
      <c r="C2231" s="11"/>
      <c r="D2231" s="10"/>
      <c r="I2231" s="15"/>
      <c r="BP2231" s="12"/>
      <c r="BR2231" s="12"/>
      <c r="BT2231" s="12"/>
      <c r="BV2231" s="12"/>
      <c r="BY2231" s="12"/>
      <c r="CB2231" s="12"/>
      <c r="CE2231" s="12"/>
    </row>
    <row r="2232" spans="1:83" x14ac:dyDescent="0.25">
      <c r="A2232" s="9"/>
      <c r="B2232" s="10"/>
      <c r="C2232" s="11"/>
      <c r="D2232" s="10"/>
      <c r="I2232" s="15"/>
      <c r="BP2232" s="12"/>
      <c r="BR2232" s="12"/>
      <c r="BT2232" s="12"/>
      <c r="BV2232" s="12"/>
      <c r="BY2232" s="12"/>
      <c r="CB2232" s="12"/>
      <c r="CE2232" s="12"/>
    </row>
    <row r="2233" spans="1:83" x14ac:dyDescent="0.25">
      <c r="A2233" s="9"/>
      <c r="B2233" s="10"/>
      <c r="C2233" s="11"/>
      <c r="D2233" s="10"/>
      <c r="I2233" s="15"/>
      <c r="BP2233" s="12"/>
      <c r="BR2233" s="12"/>
      <c r="BT2233" s="12"/>
      <c r="BV2233" s="12"/>
      <c r="BY2233" s="12"/>
      <c r="CB2233" s="12"/>
      <c r="CE2233" s="12"/>
    </row>
    <row r="2234" spans="1:83" x14ac:dyDescent="0.25">
      <c r="A2234" s="9"/>
      <c r="B2234" s="10"/>
      <c r="C2234" s="11"/>
      <c r="D2234" s="10"/>
      <c r="I2234" s="15"/>
      <c r="BP2234" s="12"/>
      <c r="BR2234" s="12"/>
      <c r="BT2234" s="12"/>
      <c r="BV2234" s="12"/>
      <c r="BY2234" s="12"/>
      <c r="CB2234" s="12"/>
      <c r="CE2234" s="12"/>
    </row>
    <row r="2235" spans="1:83" x14ac:dyDescent="0.25">
      <c r="A2235" s="9"/>
      <c r="B2235" s="10"/>
      <c r="C2235" s="11"/>
      <c r="D2235" s="10"/>
      <c r="I2235" s="15"/>
      <c r="BP2235" s="12"/>
      <c r="BR2235" s="12"/>
      <c r="BT2235" s="12"/>
      <c r="BV2235" s="12"/>
      <c r="BY2235" s="12"/>
      <c r="CB2235" s="12"/>
      <c r="CE2235" s="12"/>
    </row>
    <row r="2236" spans="1:83" x14ac:dyDescent="0.25">
      <c r="A2236" s="9"/>
      <c r="B2236" s="10"/>
      <c r="C2236" s="11"/>
      <c r="D2236" s="10"/>
      <c r="I2236" s="15"/>
      <c r="BP2236" s="12"/>
      <c r="BR2236" s="12"/>
      <c r="BT2236" s="12"/>
      <c r="BV2236" s="12"/>
      <c r="BY2236" s="12"/>
      <c r="CB2236" s="12"/>
      <c r="CE2236" s="12"/>
    </row>
    <row r="2237" spans="1:83" x14ac:dyDescent="0.25">
      <c r="A2237" s="9"/>
      <c r="B2237" s="10"/>
      <c r="C2237" s="11"/>
      <c r="D2237" s="10"/>
      <c r="I2237" s="15"/>
      <c r="BP2237" s="12"/>
      <c r="BR2237" s="12"/>
      <c r="BT2237" s="12"/>
      <c r="BV2237" s="12"/>
      <c r="BY2237" s="12"/>
      <c r="CB2237" s="12"/>
      <c r="CE2237" s="12"/>
    </row>
    <row r="2238" spans="1:83" x14ac:dyDescent="0.25">
      <c r="A2238" s="9"/>
      <c r="B2238" s="10"/>
      <c r="C2238" s="11"/>
      <c r="D2238" s="10"/>
      <c r="I2238" s="15"/>
      <c r="BP2238" s="12"/>
      <c r="BR2238" s="12"/>
      <c r="BT2238" s="12"/>
      <c r="BV2238" s="12"/>
      <c r="BY2238" s="12"/>
      <c r="CB2238" s="12"/>
      <c r="CE2238" s="12"/>
    </row>
    <row r="2239" spans="1:83" x14ac:dyDescent="0.25">
      <c r="A2239" s="9"/>
      <c r="B2239" s="10"/>
      <c r="C2239" s="11"/>
      <c r="D2239" s="10"/>
      <c r="I2239" s="15"/>
      <c r="BP2239" s="12"/>
      <c r="BR2239" s="12"/>
      <c r="BT2239" s="12"/>
      <c r="BV2239" s="12"/>
      <c r="BY2239" s="12"/>
      <c r="CB2239" s="12"/>
      <c r="CE2239" s="12"/>
    </row>
    <row r="2240" spans="1:83" x14ac:dyDescent="0.25">
      <c r="A2240" s="9"/>
      <c r="B2240" s="10"/>
      <c r="C2240" s="11"/>
      <c r="D2240" s="10"/>
      <c r="I2240" s="15"/>
      <c r="BP2240" s="12"/>
      <c r="BR2240" s="12"/>
      <c r="BT2240" s="12"/>
      <c r="BV2240" s="12"/>
      <c r="BY2240" s="12"/>
      <c r="CB2240" s="12"/>
      <c r="CE2240" s="12"/>
    </row>
    <row r="2241" spans="1:83" x14ac:dyDescent="0.25">
      <c r="A2241" s="9"/>
      <c r="B2241" s="10"/>
      <c r="C2241" s="11"/>
      <c r="D2241" s="10"/>
      <c r="I2241" s="15"/>
      <c r="BP2241" s="12"/>
      <c r="BR2241" s="12"/>
      <c r="BT2241" s="12"/>
      <c r="BV2241" s="12"/>
      <c r="BY2241" s="12"/>
      <c r="CB2241" s="12"/>
      <c r="CE2241" s="12"/>
    </row>
    <row r="2242" spans="1:83" x14ac:dyDescent="0.25">
      <c r="A2242" s="9"/>
      <c r="B2242" s="10"/>
      <c r="C2242" s="11"/>
      <c r="D2242" s="10"/>
      <c r="I2242" s="15"/>
      <c r="BP2242" s="12"/>
      <c r="BR2242" s="12"/>
      <c r="BT2242" s="12"/>
      <c r="BV2242" s="12"/>
      <c r="BY2242" s="12"/>
      <c r="CB2242" s="12"/>
      <c r="CE2242" s="12"/>
    </row>
    <row r="2243" spans="1:83" x14ac:dyDescent="0.25">
      <c r="A2243" s="9"/>
      <c r="B2243" s="10"/>
      <c r="C2243" s="11"/>
      <c r="D2243" s="10"/>
      <c r="I2243" s="15"/>
      <c r="BP2243" s="12"/>
      <c r="BR2243" s="12"/>
      <c r="BT2243" s="12"/>
      <c r="BV2243" s="12"/>
      <c r="BY2243" s="12"/>
      <c r="CB2243" s="12"/>
      <c r="CE2243" s="12"/>
    </row>
    <row r="2244" spans="1:83" x14ac:dyDescent="0.25">
      <c r="A2244" s="9"/>
      <c r="B2244" s="10"/>
      <c r="C2244" s="11"/>
      <c r="D2244" s="10"/>
      <c r="I2244" s="15"/>
      <c r="BP2244" s="12"/>
      <c r="BR2244" s="12"/>
      <c r="BT2244" s="12"/>
      <c r="BV2244" s="12"/>
      <c r="BY2244" s="12"/>
      <c r="CB2244" s="12"/>
      <c r="CE2244" s="12"/>
    </row>
    <row r="2245" spans="1:83" x14ac:dyDescent="0.25">
      <c r="A2245" s="9"/>
      <c r="B2245" s="10"/>
      <c r="C2245" s="11"/>
      <c r="D2245" s="10"/>
      <c r="I2245" s="15"/>
      <c r="BP2245" s="12"/>
      <c r="BR2245" s="12"/>
      <c r="BT2245" s="12"/>
      <c r="BV2245" s="12"/>
      <c r="BY2245" s="12"/>
      <c r="CB2245" s="12"/>
      <c r="CE2245" s="12"/>
    </row>
    <row r="2246" spans="1:83" x14ac:dyDescent="0.25">
      <c r="A2246" s="9"/>
      <c r="B2246" s="10"/>
      <c r="C2246" s="11"/>
      <c r="D2246" s="10"/>
      <c r="I2246" s="15"/>
      <c r="BP2246" s="12"/>
      <c r="BR2246" s="12"/>
      <c r="BT2246" s="12"/>
      <c r="BV2246" s="12"/>
      <c r="BY2246" s="12"/>
      <c r="CB2246" s="12"/>
      <c r="CE2246" s="12"/>
    </row>
    <row r="2247" spans="1:83" x14ac:dyDescent="0.25">
      <c r="A2247" s="9"/>
      <c r="B2247" s="10"/>
      <c r="C2247" s="11"/>
      <c r="D2247" s="10"/>
      <c r="I2247" s="15"/>
      <c r="BP2247" s="12"/>
      <c r="BR2247" s="12"/>
      <c r="BT2247" s="12"/>
      <c r="BV2247" s="12"/>
      <c r="BY2247" s="12"/>
      <c r="CB2247" s="12"/>
      <c r="CE2247" s="12"/>
    </row>
    <row r="2248" spans="1:83" x14ac:dyDescent="0.25">
      <c r="A2248" s="9"/>
      <c r="B2248" s="10"/>
      <c r="C2248" s="11"/>
      <c r="D2248" s="10"/>
      <c r="I2248" s="15"/>
      <c r="BP2248" s="12"/>
      <c r="BR2248" s="12"/>
      <c r="BT2248" s="12"/>
      <c r="BV2248" s="12"/>
      <c r="BY2248" s="12"/>
      <c r="CB2248" s="12"/>
      <c r="CE2248" s="12"/>
    </row>
    <row r="2249" spans="1:83" x14ac:dyDescent="0.25">
      <c r="A2249" s="9"/>
      <c r="B2249" s="10"/>
      <c r="C2249" s="11"/>
      <c r="D2249" s="10"/>
      <c r="I2249" s="15"/>
      <c r="BP2249" s="12"/>
      <c r="BR2249" s="12"/>
      <c r="BT2249" s="12"/>
      <c r="BV2249" s="12"/>
      <c r="BY2249" s="12"/>
      <c r="CB2249" s="12"/>
      <c r="CE2249" s="12"/>
    </row>
    <row r="2250" spans="1:83" x14ac:dyDescent="0.25">
      <c r="A2250" s="9"/>
      <c r="B2250" s="10"/>
      <c r="C2250" s="11"/>
      <c r="D2250" s="10"/>
      <c r="I2250" s="15"/>
      <c r="BP2250" s="12"/>
      <c r="BR2250" s="12"/>
      <c r="BT2250" s="12"/>
      <c r="BV2250" s="12"/>
      <c r="BY2250" s="12"/>
      <c r="CB2250" s="12"/>
      <c r="CE2250" s="12"/>
    </row>
    <row r="2251" spans="1:83" x14ac:dyDescent="0.25">
      <c r="A2251" s="9"/>
      <c r="B2251" s="10"/>
      <c r="C2251" s="11"/>
      <c r="D2251" s="10"/>
      <c r="I2251" s="15"/>
      <c r="BP2251" s="12"/>
      <c r="BR2251" s="12"/>
      <c r="BT2251" s="12"/>
      <c r="BV2251" s="12"/>
      <c r="BY2251" s="12"/>
      <c r="CB2251" s="12"/>
      <c r="CE2251" s="12"/>
    </row>
    <row r="2252" spans="1:83" x14ac:dyDescent="0.25">
      <c r="A2252" s="9"/>
      <c r="B2252" s="10"/>
      <c r="C2252" s="11"/>
      <c r="D2252" s="10"/>
      <c r="I2252" s="15"/>
      <c r="BP2252" s="12"/>
      <c r="BR2252" s="12"/>
      <c r="BT2252" s="12"/>
      <c r="BV2252" s="12"/>
      <c r="BY2252" s="12"/>
      <c r="CB2252" s="12"/>
      <c r="CE2252" s="12"/>
    </row>
    <row r="2253" spans="1:83" x14ac:dyDescent="0.25">
      <c r="A2253" s="9"/>
      <c r="B2253" s="10"/>
      <c r="C2253" s="11"/>
      <c r="D2253" s="10"/>
      <c r="I2253" s="15"/>
      <c r="BP2253" s="12"/>
      <c r="BR2253" s="12"/>
      <c r="BT2253" s="12"/>
      <c r="BV2253" s="12"/>
      <c r="BY2253" s="12"/>
      <c r="CB2253" s="12"/>
      <c r="CE2253" s="12"/>
    </row>
    <row r="2254" spans="1:83" x14ac:dyDescent="0.25">
      <c r="A2254" s="9"/>
      <c r="B2254" s="10"/>
      <c r="C2254" s="11"/>
      <c r="D2254" s="10"/>
      <c r="I2254" s="15"/>
      <c r="BP2254" s="12"/>
      <c r="BR2254" s="12"/>
      <c r="BT2254" s="12"/>
      <c r="BV2254" s="12"/>
      <c r="BY2254" s="12"/>
      <c r="CB2254" s="12"/>
      <c r="CE2254" s="12"/>
    </row>
    <row r="2255" spans="1:83" x14ac:dyDescent="0.25">
      <c r="A2255" s="9"/>
      <c r="B2255" s="10"/>
      <c r="C2255" s="11"/>
      <c r="D2255" s="10"/>
      <c r="I2255" s="15"/>
      <c r="BP2255" s="12"/>
      <c r="BR2255" s="12"/>
      <c r="BT2255" s="12"/>
      <c r="BV2255" s="12"/>
      <c r="BY2255" s="12"/>
      <c r="CB2255" s="12"/>
      <c r="CE2255" s="12"/>
    </row>
    <row r="2256" spans="1:83" x14ac:dyDescent="0.25">
      <c r="A2256" s="9"/>
      <c r="B2256" s="10"/>
      <c r="C2256" s="11"/>
      <c r="D2256" s="10"/>
      <c r="I2256" s="15"/>
      <c r="BP2256" s="12"/>
      <c r="BR2256" s="12"/>
      <c r="BT2256" s="12"/>
      <c r="BV2256" s="12"/>
      <c r="BY2256" s="12"/>
      <c r="CB2256" s="12"/>
      <c r="CE2256" s="12"/>
    </row>
    <row r="2257" spans="1:83" x14ac:dyDescent="0.25">
      <c r="A2257" s="9"/>
      <c r="B2257" s="10"/>
      <c r="C2257" s="11"/>
      <c r="D2257" s="10"/>
      <c r="I2257" s="15"/>
      <c r="BP2257" s="12"/>
      <c r="BR2257" s="12"/>
      <c r="BT2257" s="12"/>
      <c r="BV2257" s="12"/>
      <c r="BY2257" s="12"/>
      <c r="CB2257" s="12"/>
      <c r="CE2257" s="12"/>
    </row>
    <row r="2258" spans="1:83" x14ac:dyDescent="0.25">
      <c r="A2258" s="9"/>
      <c r="B2258" s="10"/>
      <c r="C2258" s="11"/>
      <c r="D2258" s="10"/>
      <c r="I2258" s="15"/>
      <c r="BP2258" s="12"/>
      <c r="BR2258" s="12"/>
      <c r="BT2258" s="12"/>
      <c r="BV2258" s="12"/>
      <c r="BY2258" s="12"/>
      <c r="CB2258" s="12"/>
      <c r="CE2258" s="12"/>
    </row>
    <row r="2259" spans="1:83" x14ac:dyDescent="0.25">
      <c r="A2259" s="9"/>
      <c r="B2259" s="10"/>
      <c r="C2259" s="11"/>
      <c r="D2259" s="10"/>
      <c r="I2259" s="15"/>
      <c r="BP2259" s="12"/>
      <c r="BR2259" s="12"/>
      <c r="BT2259" s="12"/>
      <c r="BV2259" s="12"/>
      <c r="BY2259" s="12"/>
      <c r="CB2259" s="12"/>
      <c r="CE2259" s="12"/>
    </row>
    <row r="2260" spans="1:83" x14ac:dyDescent="0.25">
      <c r="A2260" s="9"/>
      <c r="B2260" s="10"/>
      <c r="C2260" s="11"/>
      <c r="D2260" s="10"/>
      <c r="I2260" s="15"/>
      <c r="BP2260" s="12"/>
      <c r="BR2260" s="12"/>
      <c r="BT2260" s="12"/>
      <c r="BV2260" s="12"/>
      <c r="BY2260" s="12"/>
      <c r="CB2260" s="12"/>
      <c r="CE2260" s="12"/>
    </row>
    <row r="2261" spans="1:83" x14ac:dyDescent="0.25">
      <c r="A2261" s="9"/>
      <c r="B2261" s="10"/>
      <c r="C2261" s="11"/>
      <c r="D2261" s="10"/>
      <c r="I2261" s="15"/>
      <c r="BP2261" s="12"/>
      <c r="BR2261" s="12"/>
      <c r="BT2261" s="12"/>
      <c r="BV2261" s="12"/>
      <c r="BY2261" s="12"/>
      <c r="CB2261" s="12"/>
      <c r="CE2261" s="12"/>
    </row>
    <row r="2262" spans="1:83" x14ac:dyDescent="0.25">
      <c r="A2262" s="9"/>
      <c r="B2262" s="10"/>
      <c r="C2262" s="11"/>
      <c r="D2262" s="10"/>
      <c r="I2262" s="15"/>
      <c r="BP2262" s="12"/>
      <c r="BR2262" s="12"/>
      <c r="BT2262" s="12"/>
      <c r="BV2262" s="12"/>
      <c r="BY2262" s="12"/>
      <c r="CB2262" s="12"/>
      <c r="CE2262" s="12"/>
    </row>
    <row r="2263" spans="1:83" x14ac:dyDescent="0.25">
      <c r="A2263" s="9"/>
      <c r="B2263" s="10"/>
      <c r="C2263" s="11"/>
      <c r="D2263" s="10"/>
      <c r="I2263" s="15"/>
      <c r="BP2263" s="12"/>
      <c r="BR2263" s="12"/>
      <c r="BT2263" s="12"/>
      <c r="BV2263" s="12"/>
      <c r="BY2263" s="12"/>
      <c r="CB2263" s="12"/>
      <c r="CE2263" s="12"/>
    </row>
    <row r="2264" spans="1:83" x14ac:dyDescent="0.25">
      <c r="A2264" s="9"/>
      <c r="B2264" s="10"/>
      <c r="C2264" s="11"/>
      <c r="D2264" s="10"/>
      <c r="I2264" s="15"/>
      <c r="BP2264" s="12"/>
      <c r="BR2264" s="12"/>
      <c r="BT2264" s="12"/>
      <c r="BV2264" s="12"/>
      <c r="BY2264" s="12"/>
      <c r="CB2264" s="12"/>
      <c r="CE2264" s="12"/>
    </row>
    <row r="2265" spans="1:83" x14ac:dyDescent="0.25">
      <c r="A2265" s="9"/>
      <c r="B2265" s="10"/>
      <c r="C2265" s="11"/>
      <c r="D2265" s="10"/>
      <c r="I2265" s="15"/>
      <c r="BP2265" s="12"/>
      <c r="BR2265" s="12"/>
      <c r="BT2265" s="12"/>
      <c r="BV2265" s="12"/>
      <c r="BY2265" s="12"/>
      <c r="CB2265" s="12"/>
      <c r="CE2265" s="12"/>
    </row>
    <row r="2266" spans="1:83" x14ac:dyDescent="0.25">
      <c r="A2266" s="9"/>
      <c r="B2266" s="10"/>
      <c r="C2266" s="11"/>
      <c r="D2266" s="10"/>
      <c r="I2266" s="15"/>
      <c r="BP2266" s="12"/>
      <c r="BR2266" s="12"/>
      <c r="BT2266" s="12"/>
      <c r="BV2266" s="12"/>
      <c r="BY2266" s="12"/>
      <c r="CB2266" s="12"/>
      <c r="CE2266" s="12"/>
    </row>
    <row r="2267" spans="1:83" x14ac:dyDescent="0.25">
      <c r="A2267" s="9"/>
      <c r="B2267" s="10"/>
      <c r="C2267" s="11"/>
      <c r="D2267" s="10"/>
      <c r="I2267" s="15"/>
      <c r="BP2267" s="12"/>
      <c r="BR2267" s="12"/>
      <c r="BT2267" s="12"/>
      <c r="BV2267" s="12"/>
      <c r="BY2267" s="12"/>
      <c r="CB2267" s="12"/>
      <c r="CE2267" s="12"/>
    </row>
    <row r="2268" spans="1:83" x14ac:dyDescent="0.25">
      <c r="A2268" s="9"/>
      <c r="B2268" s="10"/>
      <c r="C2268" s="11"/>
      <c r="D2268" s="10"/>
      <c r="I2268" s="15"/>
      <c r="BP2268" s="12"/>
      <c r="BR2268" s="12"/>
      <c r="BT2268" s="12"/>
      <c r="BV2268" s="12"/>
      <c r="BY2268" s="12"/>
      <c r="CB2268" s="12"/>
      <c r="CE2268" s="12"/>
    </row>
    <row r="2269" spans="1:83" x14ac:dyDescent="0.25">
      <c r="A2269" s="9"/>
      <c r="B2269" s="10"/>
      <c r="C2269" s="11"/>
      <c r="D2269" s="10"/>
      <c r="I2269" s="15"/>
      <c r="BP2269" s="12"/>
      <c r="BR2269" s="12"/>
      <c r="BT2269" s="12"/>
      <c r="BV2269" s="12"/>
      <c r="BY2269" s="12"/>
      <c r="CB2269" s="12"/>
      <c r="CE2269" s="12"/>
    </row>
    <row r="2270" spans="1:83" x14ac:dyDescent="0.25">
      <c r="A2270" s="9"/>
      <c r="B2270" s="10"/>
      <c r="C2270" s="11"/>
      <c r="D2270" s="10"/>
      <c r="I2270" s="15"/>
      <c r="BP2270" s="12"/>
      <c r="BR2270" s="12"/>
      <c r="BT2270" s="12"/>
      <c r="BV2270" s="12"/>
      <c r="BY2270" s="12"/>
      <c r="CB2270" s="12"/>
      <c r="CE2270" s="12"/>
    </row>
    <row r="2271" spans="1:83" x14ac:dyDescent="0.25">
      <c r="A2271" s="9"/>
      <c r="B2271" s="10"/>
      <c r="C2271" s="11"/>
      <c r="D2271" s="10"/>
      <c r="I2271" s="15"/>
      <c r="BP2271" s="12"/>
      <c r="BR2271" s="12"/>
      <c r="BT2271" s="12"/>
      <c r="BV2271" s="12"/>
      <c r="BY2271" s="12"/>
      <c r="CB2271" s="12"/>
      <c r="CE2271" s="12"/>
    </row>
    <row r="2272" spans="1:83" x14ac:dyDescent="0.25">
      <c r="A2272" s="9"/>
      <c r="B2272" s="10"/>
      <c r="C2272" s="11"/>
      <c r="D2272" s="10"/>
      <c r="I2272" s="15"/>
      <c r="BP2272" s="12"/>
      <c r="BR2272" s="12"/>
      <c r="BT2272" s="12"/>
      <c r="BV2272" s="12"/>
      <c r="BY2272" s="12"/>
      <c r="CB2272" s="12"/>
      <c r="CE2272" s="12"/>
    </row>
    <row r="2273" spans="1:83" x14ac:dyDescent="0.25">
      <c r="A2273" s="9"/>
      <c r="B2273" s="10"/>
      <c r="C2273" s="11"/>
      <c r="D2273" s="10"/>
      <c r="I2273" s="15"/>
      <c r="BP2273" s="12"/>
      <c r="BR2273" s="12"/>
      <c r="BT2273" s="12"/>
      <c r="BV2273" s="12"/>
      <c r="BY2273" s="12"/>
      <c r="CB2273" s="12"/>
      <c r="CE2273" s="12"/>
    </row>
    <row r="2274" spans="1:83" x14ac:dyDescent="0.25">
      <c r="A2274" s="9"/>
      <c r="B2274" s="10"/>
      <c r="C2274" s="11"/>
      <c r="D2274" s="10"/>
      <c r="I2274" s="15"/>
      <c r="BP2274" s="12"/>
      <c r="BR2274" s="12"/>
      <c r="BT2274" s="12"/>
      <c r="BV2274" s="12"/>
      <c r="BY2274" s="12"/>
      <c r="CB2274" s="12"/>
      <c r="CE2274" s="12"/>
    </row>
    <row r="2275" spans="1:83" x14ac:dyDescent="0.25">
      <c r="A2275" s="9"/>
      <c r="B2275" s="10"/>
      <c r="C2275" s="11"/>
      <c r="D2275" s="10"/>
      <c r="I2275" s="15"/>
      <c r="BP2275" s="12"/>
      <c r="BR2275" s="12"/>
      <c r="BT2275" s="12"/>
      <c r="BV2275" s="12"/>
      <c r="BY2275" s="12"/>
      <c r="CB2275" s="12"/>
      <c r="CE2275" s="12"/>
    </row>
    <row r="2276" spans="1:83" x14ac:dyDescent="0.25">
      <c r="A2276" s="9"/>
      <c r="B2276" s="10"/>
      <c r="C2276" s="11"/>
      <c r="D2276" s="10"/>
      <c r="I2276" s="15"/>
      <c r="BP2276" s="12"/>
      <c r="BR2276" s="12"/>
      <c r="BT2276" s="12"/>
      <c r="BV2276" s="12"/>
      <c r="BY2276" s="12"/>
      <c r="CB2276" s="12"/>
      <c r="CE2276" s="12"/>
    </row>
    <row r="2277" spans="1:83" x14ac:dyDescent="0.25">
      <c r="A2277" s="9"/>
      <c r="B2277" s="10"/>
      <c r="C2277" s="11"/>
      <c r="D2277" s="10"/>
      <c r="I2277" s="15"/>
      <c r="BP2277" s="12"/>
      <c r="BR2277" s="12"/>
      <c r="BT2277" s="12"/>
      <c r="BV2277" s="12"/>
      <c r="BY2277" s="12"/>
      <c r="CB2277" s="12"/>
      <c r="CE2277" s="12"/>
    </row>
    <row r="2278" spans="1:83" x14ac:dyDescent="0.25">
      <c r="A2278" s="9"/>
      <c r="B2278" s="10"/>
      <c r="C2278" s="11"/>
      <c r="D2278" s="10"/>
      <c r="I2278" s="15"/>
      <c r="BP2278" s="12"/>
      <c r="BR2278" s="12"/>
      <c r="BT2278" s="12"/>
      <c r="BV2278" s="12"/>
      <c r="BY2278" s="12"/>
      <c r="CB2278" s="12"/>
      <c r="CE2278" s="12"/>
    </row>
    <row r="2279" spans="1:83" x14ac:dyDescent="0.25">
      <c r="A2279" s="9"/>
      <c r="B2279" s="10"/>
      <c r="C2279" s="11"/>
      <c r="D2279" s="10"/>
      <c r="I2279" s="15"/>
      <c r="BP2279" s="12"/>
      <c r="BR2279" s="12"/>
      <c r="BT2279" s="12"/>
      <c r="BV2279" s="12"/>
      <c r="BY2279" s="12"/>
      <c r="CB2279" s="12"/>
      <c r="CE2279" s="12"/>
    </row>
    <row r="2280" spans="1:83" x14ac:dyDescent="0.25">
      <c r="A2280" s="9"/>
      <c r="B2280" s="10"/>
      <c r="C2280" s="11"/>
      <c r="D2280" s="10"/>
      <c r="I2280" s="15"/>
      <c r="BP2280" s="12"/>
      <c r="BR2280" s="12"/>
      <c r="BT2280" s="12"/>
      <c r="BV2280" s="12"/>
      <c r="BY2280" s="12"/>
      <c r="CB2280" s="12"/>
      <c r="CE2280" s="12"/>
    </row>
    <row r="2281" spans="1:83" x14ac:dyDescent="0.25">
      <c r="A2281" s="9"/>
      <c r="B2281" s="10"/>
      <c r="C2281" s="11"/>
      <c r="D2281" s="10"/>
      <c r="I2281" s="15"/>
      <c r="BP2281" s="12"/>
      <c r="BR2281" s="12"/>
      <c r="BT2281" s="12"/>
      <c r="BV2281" s="12"/>
      <c r="BY2281" s="12"/>
      <c r="CB2281" s="12"/>
      <c r="CE2281" s="12"/>
    </row>
    <row r="2282" spans="1:83" x14ac:dyDescent="0.25">
      <c r="A2282" s="9"/>
      <c r="B2282" s="10"/>
      <c r="C2282" s="11"/>
      <c r="D2282" s="10"/>
      <c r="I2282" s="15"/>
      <c r="BP2282" s="12"/>
      <c r="BR2282" s="12"/>
      <c r="BT2282" s="12"/>
      <c r="BV2282" s="12"/>
      <c r="BY2282" s="12"/>
      <c r="CB2282" s="12"/>
      <c r="CE2282" s="12"/>
    </row>
    <row r="2283" spans="1:83" x14ac:dyDescent="0.25">
      <c r="A2283" s="9"/>
      <c r="B2283" s="10"/>
      <c r="C2283" s="11"/>
      <c r="D2283" s="10"/>
      <c r="I2283" s="15"/>
      <c r="BP2283" s="12"/>
      <c r="BR2283" s="12"/>
      <c r="BT2283" s="12"/>
      <c r="BV2283" s="12"/>
      <c r="BY2283" s="12"/>
      <c r="CB2283" s="12"/>
      <c r="CE2283" s="12"/>
    </row>
    <row r="2284" spans="1:83" x14ac:dyDescent="0.25">
      <c r="A2284" s="9"/>
      <c r="B2284" s="10"/>
      <c r="C2284" s="11"/>
      <c r="D2284" s="10"/>
      <c r="I2284" s="15"/>
      <c r="BP2284" s="12"/>
      <c r="BR2284" s="12"/>
      <c r="BT2284" s="12"/>
      <c r="BV2284" s="12"/>
      <c r="BY2284" s="12"/>
      <c r="CB2284" s="12"/>
      <c r="CE2284" s="12"/>
    </row>
    <row r="2285" spans="1:83" x14ac:dyDescent="0.25">
      <c r="A2285" s="9"/>
      <c r="B2285" s="10"/>
      <c r="C2285" s="11"/>
      <c r="D2285" s="10"/>
      <c r="I2285" s="15"/>
      <c r="BP2285" s="12"/>
      <c r="BR2285" s="12"/>
      <c r="BT2285" s="12"/>
      <c r="BV2285" s="12"/>
      <c r="BY2285" s="12"/>
      <c r="CB2285" s="12"/>
      <c r="CE2285" s="12"/>
    </row>
    <row r="2286" spans="1:83" x14ac:dyDescent="0.25">
      <c r="A2286" s="9"/>
      <c r="B2286" s="10"/>
      <c r="C2286" s="11"/>
      <c r="D2286" s="10"/>
      <c r="I2286" s="15"/>
      <c r="BP2286" s="12"/>
      <c r="BR2286" s="12"/>
      <c r="BT2286" s="12"/>
      <c r="BV2286" s="12"/>
      <c r="BY2286" s="12"/>
      <c r="CB2286" s="12"/>
      <c r="CE2286" s="12"/>
    </row>
    <row r="2287" spans="1:83" x14ac:dyDescent="0.25">
      <c r="A2287" s="9"/>
      <c r="B2287" s="10"/>
      <c r="C2287" s="11"/>
      <c r="D2287" s="10"/>
      <c r="I2287" s="15"/>
      <c r="BP2287" s="12"/>
      <c r="BR2287" s="12"/>
      <c r="BT2287" s="12"/>
      <c r="BV2287" s="12"/>
      <c r="BY2287" s="12"/>
      <c r="CB2287" s="12"/>
      <c r="CE2287" s="12"/>
    </row>
    <row r="2288" spans="1:83" x14ac:dyDescent="0.25">
      <c r="A2288" s="9"/>
      <c r="B2288" s="10"/>
      <c r="C2288" s="11"/>
      <c r="D2288" s="10"/>
      <c r="I2288" s="15"/>
      <c r="BP2288" s="12"/>
      <c r="BR2288" s="12"/>
      <c r="BT2288" s="12"/>
      <c r="BV2288" s="12"/>
      <c r="BY2288" s="12"/>
      <c r="CB2288" s="12"/>
      <c r="CE2288" s="12"/>
    </row>
    <row r="2289" spans="1:83" x14ac:dyDescent="0.25">
      <c r="A2289" s="9"/>
      <c r="B2289" s="10"/>
      <c r="C2289" s="11"/>
      <c r="D2289" s="10"/>
      <c r="I2289" s="15"/>
      <c r="BP2289" s="12"/>
      <c r="BR2289" s="12"/>
      <c r="BT2289" s="12"/>
      <c r="BV2289" s="12"/>
      <c r="BY2289" s="12"/>
      <c r="CB2289" s="12"/>
      <c r="CE2289" s="12"/>
    </row>
    <row r="2290" spans="1:83" x14ac:dyDescent="0.25">
      <c r="A2290" s="9"/>
      <c r="B2290" s="10"/>
      <c r="C2290" s="11"/>
      <c r="D2290" s="10"/>
      <c r="I2290" s="15"/>
      <c r="BP2290" s="12"/>
      <c r="BR2290" s="12"/>
      <c r="BT2290" s="12"/>
      <c r="BV2290" s="12"/>
      <c r="BY2290" s="12"/>
      <c r="CB2290" s="12"/>
      <c r="CE2290" s="12"/>
    </row>
    <row r="2291" spans="1:83" x14ac:dyDescent="0.25">
      <c r="A2291" s="9"/>
      <c r="B2291" s="10"/>
      <c r="C2291" s="11"/>
      <c r="D2291" s="10"/>
      <c r="I2291" s="15"/>
      <c r="BP2291" s="12"/>
      <c r="BR2291" s="12"/>
      <c r="BT2291" s="12"/>
      <c r="BV2291" s="12"/>
      <c r="BY2291" s="12"/>
      <c r="CB2291" s="12"/>
      <c r="CE2291" s="12"/>
    </row>
    <row r="2292" spans="1:83" x14ac:dyDescent="0.25">
      <c r="A2292" s="9"/>
      <c r="B2292" s="10"/>
      <c r="C2292" s="11"/>
      <c r="D2292" s="10"/>
      <c r="I2292" s="15"/>
      <c r="BP2292" s="12"/>
      <c r="BR2292" s="12"/>
      <c r="BT2292" s="12"/>
      <c r="BV2292" s="12"/>
      <c r="BY2292" s="12"/>
      <c r="CB2292" s="12"/>
      <c r="CE2292" s="12"/>
    </row>
    <row r="2293" spans="1:83" x14ac:dyDescent="0.25">
      <c r="A2293" s="9"/>
      <c r="B2293" s="10"/>
      <c r="C2293" s="11"/>
      <c r="D2293" s="10"/>
      <c r="I2293" s="15"/>
      <c r="BP2293" s="12"/>
      <c r="BR2293" s="12"/>
      <c r="BT2293" s="12"/>
      <c r="BV2293" s="12"/>
      <c r="BY2293" s="12"/>
      <c r="CB2293" s="12"/>
      <c r="CE2293" s="12"/>
    </row>
    <row r="2294" spans="1:83" x14ac:dyDescent="0.25">
      <c r="A2294" s="9"/>
      <c r="B2294" s="10"/>
      <c r="C2294" s="11"/>
      <c r="D2294" s="10"/>
      <c r="I2294" s="15"/>
      <c r="BP2294" s="12"/>
      <c r="BR2294" s="12"/>
      <c r="BT2294" s="12"/>
      <c r="BV2294" s="12"/>
      <c r="BY2294" s="12"/>
      <c r="CB2294" s="12"/>
      <c r="CE2294" s="12"/>
    </row>
    <row r="2295" spans="1:83" x14ac:dyDescent="0.25">
      <c r="A2295" s="9"/>
      <c r="B2295" s="10"/>
      <c r="C2295" s="11"/>
      <c r="D2295" s="10"/>
      <c r="I2295" s="15"/>
      <c r="BP2295" s="12"/>
      <c r="BR2295" s="12"/>
      <c r="BT2295" s="12"/>
      <c r="BV2295" s="12"/>
      <c r="BY2295" s="12"/>
      <c r="CB2295" s="12"/>
      <c r="CE2295" s="12"/>
    </row>
    <row r="2296" spans="1:83" x14ac:dyDescent="0.25">
      <c r="A2296" s="9"/>
      <c r="B2296" s="10"/>
      <c r="C2296" s="11"/>
      <c r="D2296" s="10"/>
      <c r="I2296" s="15"/>
      <c r="BP2296" s="12"/>
      <c r="BR2296" s="12"/>
      <c r="BT2296" s="12"/>
      <c r="BV2296" s="12"/>
      <c r="BY2296" s="12"/>
      <c r="CB2296" s="12"/>
      <c r="CE2296" s="12"/>
    </row>
    <row r="2297" spans="1:83" x14ac:dyDescent="0.25">
      <c r="A2297" s="9"/>
      <c r="B2297" s="10"/>
      <c r="C2297" s="11"/>
      <c r="D2297" s="10"/>
      <c r="I2297" s="15"/>
      <c r="BP2297" s="12"/>
      <c r="BR2297" s="12"/>
      <c r="BT2297" s="12"/>
      <c r="BV2297" s="12"/>
      <c r="BY2297" s="12"/>
      <c r="CB2297" s="12"/>
      <c r="CE2297" s="12"/>
    </row>
    <row r="2298" spans="1:83" x14ac:dyDescent="0.25">
      <c r="A2298" s="9"/>
      <c r="B2298" s="10"/>
      <c r="C2298" s="11"/>
      <c r="D2298" s="10"/>
      <c r="I2298" s="15"/>
      <c r="BP2298" s="12"/>
      <c r="BR2298" s="12"/>
      <c r="BT2298" s="12"/>
      <c r="BV2298" s="12"/>
      <c r="BY2298" s="12"/>
      <c r="CB2298" s="12"/>
      <c r="CE2298" s="12"/>
    </row>
    <row r="2299" spans="1:83" x14ac:dyDescent="0.25">
      <c r="A2299" s="9"/>
      <c r="B2299" s="10"/>
      <c r="C2299" s="11"/>
      <c r="D2299" s="10"/>
      <c r="I2299" s="15"/>
      <c r="BP2299" s="12"/>
      <c r="BR2299" s="12"/>
      <c r="BT2299" s="12"/>
      <c r="BV2299" s="12"/>
      <c r="BY2299" s="12"/>
      <c r="CB2299" s="12"/>
      <c r="CE2299" s="12"/>
    </row>
    <row r="2300" spans="1:83" x14ac:dyDescent="0.25">
      <c r="A2300" s="9"/>
      <c r="B2300" s="10"/>
      <c r="C2300" s="11"/>
      <c r="D2300" s="10"/>
      <c r="I2300" s="15"/>
      <c r="BP2300" s="12"/>
      <c r="BR2300" s="12"/>
      <c r="BT2300" s="12"/>
      <c r="BV2300" s="12"/>
      <c r="BY2300" s="12"/>
      <c r="CB2300" s="12"/>
      <c r="CE2300" s="12"/>
    </row>
    <row r="2301" spans="1:83" x14ac:dyDescent="0.25">
      <c r="A2301" s="9"/>
      <c r="B2301" s="10"/>
      <c r="C2301" s="11"/>
      <c r="D2301" s="10"/>
      <c r="I2301" s="15"/>
      <c r="BP2301" s="12"/>
      <c r="BR2301" s="12"/>
      <c r="BT2301" s="12"/>
      <c r="BV2301" s="12"/>
      <c r="BY2301" s="12"/>
      <c r="CB2301" s="12"/>
      <c r="CE2301" s="12"/>
    </row>
    <row r="2302" spans="1:83" x14ac:dyDescent="0.25">
      <c r="A2302" s="9"/>
      <c r="B2302" s="10"/>
      <c r="C2302" s="11"/>
      <c r="D2302" s="10"/>
      <c r="I2302" s="15"/>
      <c r="BP2302" s="12"/>
      <c r="BR2302" s="12"/>
      <c r="BT2302" s="12"/>
      <c r="BV2302" s="12"/>
      <c r="BY2302" s="12"/>
      <c r="CB2302" s="12"/>
      <c r="CE2302" s="12"/>
    </row>
    <row r="2303" spans="1:83" x14ac:dyDescent="0.25">
      <c r="A2303" s="9"/>
      <c r="B2303" s="10"/>
      <c r="C2303" s="11"/>
      <c r="D2303" s="10"/>
      <c r="I2303" s="15"/>
      <c r="BP2303" s="12"/>
      <c r="BR2303" s="12"/>
      <c r="BT2303" s="12"/>
      <c r="BV2303" s="12"/>
      <c r="BY2303" s="12"/>
      <c r="CB2303" s="12"/>
      <c r="CE2303" s="12"/>
    </row>
    <row r="2304" spans="1:83" x14ac:dyDescent="0.25">
      <c r="A2304" s="9"/>
      <c r="B2304" s="10"/>
      <c r="C2304" s="11"/>
      <c r="D2304" s="10"/>
      <c r="I2304" s="15"/>
      <c r="BP2304" s="12"/>
      <c r="BR2304" s="12"/>
      <c r="BT2304" s="12"/>
      <c r="BV2304" s="12"/>
      <c r="BY2304" s="12"/>
      <c r="CB2304" s="12"/>
      <c r="CE2304" s="12"/>
    </row>
    <row r="2305" spans="1:83" x14ac:dyDescent="0.25">
      <c r="A2305" s="9"/>
      <c r="B2305" s="10"/>
      <c r="C2305" s="11"/>
      <c r="D2305" s="10"/>
      <c r="I2305" s="15"/>
      <c r="BP2305" s="12"/>
      <c r="BR2305" s="12"/>
      <c r="BT2305" s="12"/>
      <c r="BV2305" s="12"/>
      <c r="BY2305" s="12"/>
      <c r="CB2305" s="12"/>
      <c r="CE2305" s="12"/>
    </row>
    <row r="2306" spans="1:83" x14ac:dyDescent="0.25">
      <c r="A2306" s="9"/>
      <c r="B2306" s="10"/>
      <c r="C2306" s="11"/>
      <c r="D2306" s="10"/>
      <c r="I2306" s="15"/>
      <c r="BP2306" s="12"/>
      <c r="BR2306" s="12"/>
      <c r="BT2306" s="12"/>
      <c r="BV2306" s="12"/>
      <c r="BY2306" s="12"/>
      <c r="CB2306" s="12"/>
      <c r="CE2306" s="12"/>
    </row>
    <row r="2307" spans="1:83" x14ac:dyDescent="0.25">
      <c r="A2307" s="9"/>
      <c r="B2307" s="10"/>
      <c r="C2307" s="11"/>
      <c r="D2307" s="10"/>
      <c r="I2307" s="15"/>
      <c r="BP2307" s="12"/>
      <c r="BR2307" s="12"/>
      <c r="BT2307" s="12"/>
      <c r="BV2307" s="12"/>
      <c r="BY2307" s="12"/>
      <c r="CB2307" s="12"/>
      <c r="CE2307" s="12"/>
    </row>
    <row r="2308" spans="1:83" x14ac:dyDescent="0.25">
      <c r="A2308" s="9"/>
      <c r="B2308" s="10"/>
      <c r="C2308" s="11"/>
      <c r="D2308" s="10"/>
      <c r="I2308" s="15"/>
      <c r="BP2308" s="12"/>
      <c r="BR2308" s="12"/>
      <c r="BT2308" s="12"/>
      <c r="BV2308" s="12"/>
      <c r="BY2308" s="12"/>
      <c r="CB2308" s="12"/>
      <c r="CE2308" s="12"/>
    </row>
    <row r="2309" spans="1:83" x14ac:dyDescent="0.25">
      <c r="A2309" s="9"/>
      <c r="B2309" s="10"/>
      <c r="C2309" s="11"/>
      <c r="D2309" s="10"/>
      <c r="I2309" s="15"/>
      <c r="BP2309" s="12"/>
      <c r="BR2309" s="12"/>
      <c r="BT2309" s="12"/>
      <c r="BV2309" s="12"/>
      <c r="BY2309" s="12"/>
      <c r="CB2309" s="12"/>
      <c r="CE2309" s="12"/>
    </row>
    <row r="2310" spans="1:83" x14ac:dyDescent="0.25">
      <c r="A2310" s="9"/>
      <c r="B2310" s="10"/>
      <c r="C2310" s="11"/>
      <c r="D2310" s="10"/>
      <c r="I2310" s="15"/>
      <c r="BP2310" s="12"/>
      <c r="BR2310" s="12"/>
      <c r="BT2310" s="12"/>
      <c r="BV2310" s="12"/>
      <c r="BY2310" s="12"/>
      <c r="CB2310" s="12"/>
      <c r="CE2310" s="12"/>
    </row>
    <row r="2311" spans="1:83" x14ac:dyDescent="0.25">
      <c r="A2311" s="9"/>
      <c r="B2311" s="10"/>
      <c r="C2311" s="11"/>
      <c r="D2311" s="10"/>
      <c r="I2311" s="15"/>
      <c r="BP2311" s="12"/>
      <c r="BR2311" s="12"/>
      <c r="BT2311" s="12"/>
      <c r="BV2311" s="12"/>
      <c r="BY2311" s="12"/>
      <c r="CB2311" s="12"/>
      <c r="CE2311" s="12"/>
    </row>
    <row r="2312" spans="1:83" x14ac:dyDescent="0.25">
      <c r="A2312" s="9"/>
      <c r="B2312" s="10"/>
      <c r="C2312" s="11"/>
      <c r="D2312" s="10"/>
      <c r="I2312" s="15"/>
      <c r="BP2312" s="12"/>
      <c r="BR2312" s="12"/>
      <c r="BT2312" s="12"/>
      <c r="BV2312" s="12"/>
      <c r="BY2312" s="12"/>
      <c r="CB2312" s="12"/>
      <c r="CE2312" s="12"/>
    </row>
    <row r="2313" spans="1:83" x14ac:dyDescent="0.25">
      <c r="A2313" s="9"/>
      <c r="B2313" s="10"/>
      <c r="C2313" s="11"/>
      <c r="D2313" s="10"/>
      <c r="I2313" s="15"/>
      <c r="BP2313" s="12"/>
      <c r="BR2313" s="12"/>
      <c r="BT2313" s="12"/>
      <c r="BV2313" s="12"/>
      <c r="BY2313" s="12"/>
      <c r="CB2313" s="12"/>
      <c r="CE2313" s="12"/>
    </row>
    <row r="2314" spans="1:83" x14ac:dyDescent="0.25">
      <c r="A2314" s="9"/>
      <c r="B2314" s="10"/>
      <c r="C2314" s="11"/>
      <c r="D2314" s="10"/>
      <c r="I2314" s="15"/>
      <c r="BP2314" s="12"/>
      <c r="BR2314" s="12"/>
      <c r="BT2314" s="12"/>
      <c r="BV2314" s="12"/>
      <c r="BY2314" s="12"/>
      <c r="CB2314" s="12"/>
      <c r="CE2314" s="12"/>
    </row>
    <row r="2315" spans="1:83" x14ac:dyDescent="0.25">
      <c r="A2315" s="9"/>
      <c r="B2315" s="10"/>
      <c r="C2315" s="11"/>
      <c r="D2315" s="10"/>
      <c r="I2315" s="15"/>
      <c r="BP2315" s="12"/>
      <c r="BR2315" s="12"/>
      <c r="BT2315" s="12"/>
      <c r="BV2315" s="12"/>
      <c r="BY2315" s="12"/>
      <c r="CB2315" s="12"/>
      <c r="CE2315" s="12"/>
    </row>
    <row r="2316" spans="1:83" x14ac:dyDescent="0.25">
      <c r="A2316" s="9"/>
      <c r="B2316" s="10"/>
      <c r="C2316" s="11"/>
      <c r="D2316" s="10"/>
      <c r="I2316" s="15"/>
      <c r="BP2316" s="12"/>
      <c r="BR2316" s="12"/>
      <c r="BT2316" s="12"/>
      <c r="BV2316" s="12"/>
      <c r="BY2316" s="12"/>
      <c r="CB2316" s="12"/>
      <c r="CE2316" s="12"/>
    </row>
    <row r="2317" spans="1:83" x14ac:dyDescent="0.25">
      <c r="A2317" s="9"/>
      <c r="B2317" s="10"/>
      <c r="C2317" s="11"/>
      <c r="D2317" s="10"/>
      <c r="I2317" s="15"/>
      <c r="BP2317" s="12"/>
      <c r="BR2317" s="12"/>
      <c r="BT2317" s="12"/>
      <c r="BV2317" s="12"/>
      <c r="BY2317" s="12"/>
      <c r="CB2317" s="12"/>
      <c r="CE2317" s="12"/>
    </row>
    <row r="2318" spans="1:83" x14ac:dyDescent="0.25">
      <c r="A2318" s="9"/>
      <c r="B2318" s="10"/>
      <c r="C2318" s="11"/>
      <c r="D2318" s="10"/>
      <c r="I2318" s="15"/>
      <c r="BP2318" s="12"/>
      <c r="BR2318" s="12"/>
      <c r="BT2318" s="12"/>
      <c r="BV2318" s="12"/>
      <c r="BY2318" s="12"/>
      <c r="CB2318" s="12"/>
      <c r="CE2318" s="12"/>
    </row>
    <row r="2319" spans="1:83" x14ac:dyDescent="0.25">
      <c r="A2319" s="9"/>
      <c r="B2319" s="10"/>
      <c r="C2319" s="11"/>
      <c r="D2319" s="10"/>
      <c r="I2319" s="15"/>
      <c r="BP2319" s="12"/>
      <c r="BR2319" s="12"/>
      <c r="BT2319" s="12"/>
      <c r="BV2319" s="12"/>
      <c r="BY2319" s="12"/>
      <c r="CB2319" s="12"/>
      <c r="CE2319" s="12"/>
    </row>
    <row r="2320" spans="1:83" x14ac:dyDescent="0.25">
      <c r="A2320" s="9"/>
      <c r="B2320" s="10"/>
      <c r="C2320" s="11"/>
      <c r="D2320" s="10"/>
      <c r="I2320" s="15"/>
      <c r="BP2320" s="12"/>
      <c r="BR2320" s="12"/>
      <c r="BT2320" s="12"/>
      <c r="BV2320" s="12"/>
      <c r="BY2320" s="12"/>
      <c r="CB2320" s="12"/>
      <c r="CE2320" s="12"/>
    </row>
    <row r="2321" spans="1:83" x14ac:dyDescent="0.25">
      <c r="A2321" s="9"/>
      <c r="B2321" s="10"/>
      <c r="C2321" s="11"/>
      <c r="D2321" s="10"/>
      <c r="I2321" s="15"/>
      <c r="BP2321" s="12"/>
      <c r="BR2321" s="12"/>
      <c r="BT2321" s="12"/>
      <c r="BV2321" s="12"/>
      <c r="BY2321" s="12"/>
      <c r="CB2321" s="12"/>
      <c r="CE2321" s="12"/>
    </row>
    <row r="2322" spans="1:83" x14ac:dyDescent="0.25">
      <c r="A2322" s="9"/>
      <c r="B2322" s="10"/>
      <c r="C2322" s="11"/>
      <c r="D2322" s="10"/>
      <c r="I2322" s="15"/>
      <c r="BP2322" s="12"/>
      <c r="BR2322" s="12"/>
      <c r="BT2322" s="12"/>
      <c r="BV2322" s="12"/>
      <c r="BY2322" s="12"/>
      <c r="CB2322" s="12"/>
      <c r="CE2322" s="12"/>
    </row>
    <row r="2323" spans="1:83" x14ac:dyDescent="0.25">
      <c r="A2323" s="9"/>
      <c r="B2323" s="10"/>
      <c r="C2323" s="11"/>
      <c r="D2323" s="10"/>
      <c r="I2323" s="15"/>
      <c r="BP2323" s="12"/>
      <c r="BR2323" s="12"/>
      <c r="BT2323" s="12"/>
      <c r="BV2323" s="12"/>
      <c r="BY2323" s="12"/>
      <c r="CB2323" s="12"/>
      <c r="CE2323" s="12"/>
    </row>
    <row r="2324" spans="1:83" x14ac:dyDescent="0.25">
      <c r="A2324" s="9"/>
      <c r="B2324" s="10"/>
      <c r="C2324" s="11"/>
      <c r="D2324" s="10"/>
      <c r="I2324" s="15"/>
      <c r="BP2324" s="12"/>
      <c r="BR2324" s="12"/>
      <c r="BT2324" s="12"/>
      <c r="BV2324" s="12"/>
      <c r="BY2324" s="12"/>
      <c r="CB2324" s="12"/>
      <c r="CE2324" s="12"/>
    </row>
    <row r="2325" spans="1:83" x14ac:dyDescent="0.25">
      <c r="A2325" s="9"/>
      <c r="B2325" s="10"/>
      <c r="C2325" s="11"/>
      <c r="D2325" s="10"/>
      <c r="I2325" s="15"/>
      <c r="BP2325" s="12"/>
      <c r="BR2325" s="12"/>
      <c r="BT2325" s="12"/>
      <c r="BV2325" s="12"/>
      <c r="BY2325" s="12"/>
      <c r="CB2325" s="12"/>
      <c r="CE2325" s="12"/>
    </row>
    <row r="2326" spans="1:83" x14ac:dyDescent="0.25">
      <c r="A2326" s="9"/>
      <c r="B2326" s="10"/>
      <c r="C2326" s="11"/>
      <c r="D2326" s="10"/>
      <c r="I2326" s="15"/>
      <c r="BP2326" s="12"/>
      <c r="BR2326" s="12"/>
      <c r="BT2326" s="12"/>
      <c r="BV2326" s="12"/>
      <c r="BY2326" s="12"/>
      <c r="CB2326" s="12"/>
      <c r="CE2326" s="12"/>
    </row>
    <row r="2327" spans="1:83" x14ac:dyDescent="0.25">
      <c r="A2327" s="9"/>
      <c r="B2327" s="10"/>
      <c r="C2327" s="11"/>
      <c r="D2327" s="10"/>
      <c r="I2327" s="15"/>
      <c r="BP2327" s="12"/>
      <c r="BR2327" s="12"/>
      <c r="BT2327" s="12"/>
      <c r="BV2327" s="12"/>
      <c r="BY2327" s="12"/>
      <c r="CB2327" s="12"/>
      <c r="CE2327" s="12"/>
    </row>
    <row r="2328" spans="1:83" x14ac:dyDescent="0.25">
      <c r="A2328" s="9"/>
      <c r="B2328" s="10"/>
      <c r="C2328" s="11"/>
      <c r="D2328" s="10"/>
      <c r="I2328" s="15"/>
      <c r="BP2328" s="12"/>
      <c r="BR2328" s="12"/>
      <c r="BT2328" s="12"/>
      <c r="BV2328" s="12"/>
      <c r="BY2328" s="12"/>
      <c r="CB2328" s="12"/>
      <c r="CE2328" s="12"/>
    </row>
    <row r="2329" spans="1:83" x14ac:dyDescent="0.25">
      <c r="A2329" s="9"/>
      <c r="B2329" s="10"/>
      <c r="C2329" s="11"/>
      <c r="D2329" s="10"/>
      <c r="I2329" s="15"/>
      <c r="BP2329" s="12"/>
      <c r="BR2329" s="12"/>
      <c r="BT2329" s="12"/>
      <c r="BV2329" s="12"/>
      <c r="BY2329" s="12"/>
      <c r="CB2329" s="12"/>
      <c r="CE2329" s="12"/>
    </row>
    <row r="2330" spans="1:83" x14ac:dyDescent="0.25">
      <c r="A2330" s="9"/>
      <c r="B2330" s="10"/>
      <c r="C2330" s="11"/>
      <c r="D2330" s="10"/>
      <c r="I2330" s="15"/>
      <c r="BP2330" s="12"/>
      <c r="BR2330" s="12"/>
      <c r="BT2330" s="12"/>
      <c r="BV2330" s="12"/>
      <c r="BY2330" s="12"/>
      <c r="CB2330" s="12"/>
      <c r="CE2330" s="12"/>
    </row>
    <row r="2331" spans="1:83" x14ac:dyDescent="0.25">
      <c r="A2331" s="9"/>
      <c r="B2331" s="10"/>
      <c r="C2331" s="11"/>
      <c r="D2331" s="10"/>
      <c r="I2331" s="15"/>
      <c r="BP2331" s="12"/>
      <c r="BR2331" s="12"/>
      <c r="BT2331" s="12"/>
      <c r="BV2331" s="12"/>
      <c r="BY2331" s="12"/>
      <c r="CB2331" s="12"/>
      <c r="CE2331" s="12"/>
    </row>
    <row r="2332" spans="1:83" x14ac:dyDescent="0.25">
      <c r="A2332" s="9"/>
      <c r="B2332" s="10"/>
      <c r="C2332" s="11"/>
      <c r="D2332" s="10"/>
      <c r="I2332" s="15"/>
      <c r="BP2332" s="12"/>
      <c r="BR2332" s="12"/>
      <c r="BT2332" s="12"/>
      <c r="BV2332" s="12"/>
      <c r="BY2332" s="12"/>
      <c r="CB2332" s="12"/>
      <c r="CE2332" s="12"/>
    </row>
    <row r="2333" spans="1:83" x14ac:dyDescent="0.25">
      <c r="A2333" s="9"/>
      <c r="B2333" s="10"/>
      <c r="C2333" s="11"/>
      <c r="D2333" s="10"/>
      <c r="I2333" s="15"/>
      <c r="BP2333" s="12"/>
      <c r="BR2333" s="12"/>
      <c r="BT2333" s="12"/>
      <c r="BV2333" s="12"/>
      <c r="BY2333" s="12"/>
      <c r="CB2333" s="12"/>
      <c r="CE2333" s="12"/>
    </row>
    <row r="2334" spans="1:83" x14ac:dyDescent="0.25">
      <c r="A2334" s="9"/>
      <c r="B2334" s="10"/>
      <c r="C2334" s="11"/>
      <c r="D2334" s="10"/>
      <c r="I2334" s="15"/>
      <c r="BP2334" s="12"/>
      <c r="BR2334" s="12"/>
      <c r="BT2334" s="12"/>
      <c r="BV2334" s="12"/>
      <c r="BY2334" s="12"/>
      <c r="CB2334" s="12"/>
      <c r="CE2334" s="12"/>
    </row>
    <row r="2335" spans="1:83" x14ac:dyDescent="0.25">
      <c r="A2335" s="9"/>
      <c r="B2335" s="10"/>
      <c r="C2335" s="11"/>
      <c r="D2335" s="10"/>
      <c r="I2335" s="15"/>
      <c r="BP2335" s="12"/>
      <c r="BR2335" s="12"/>
      <c r="BT2335" s="12"/>
      <c r="BV2335" s="12"/>
      <c r="BY2335" s="12"/>
      <c r="CB2335" s="12"/>
      <c r="CE2335" s="12"/>
    </row>
    <row r="2336" spans="1:83" x14ac:dyDescent="0.25">
      <c r="A2336" s="9"/>
      <c r="B2336" s="10"/>
      <c r="C2336" s="11"/>
      <c r="D2336" s="10"/>
      <c r="I2336" s="15"/>
      <c r="BP2336" s="12"/>
      <c r="BR2336" s="12"/>
      <c r="BT2336" s="12"/>
      <c r="BV2336" s="12"/>
      <c r="BY2336" s="12"/>
      <c r="CB2336" s="12"/>
      <c r="CE2336" s="12"/>
    </row>
    <row r="2337" spans="1:83" x14ac:dyDescent="0.25">
      <c r="A2337" s="9"/>
      <c r="B2337" s="10"/>
      <c r="C2337" s="11"/>
      <c r="D2337" s="10"/>
      <c r="I2337" s="15"/>
      <c r="BP2337" s="12"/>
      <c r="BR2337" s="12"/>
      <c r="BT2337" s="12"/>
      <c r="BV2337" s="12"/>
      <c r="BY2337" s="12"/>
      <c r="CB2337" s="12"/>
      <c r="CE2337" s="12"/>
    </row>
    <row r="2338" spans="1:83" x14ac:dyDescent="0.25">
      <c r="A2338" s="9"/>
      <c r="B2338" s="10"/>
      <c r="C2338" s="11"/>
      <c r="D2338" s="10"/>
      <c r="I2338" s="15"/>
      <c r="BP2338" s="12"/>
      <c r="BR2338" s="12"/>
      <c r="BT2338" s="12"/>
      <c r="BV2338" s="12"/>
      <c r="BY2338" s="12"/>
      <c r="CB2338" s="12"/>
      <c r="CE2338" s="12"/>
    </row>
    <row r="2339" spans="1:83" x14ac:dyDescent="0.25">
      <c r="A2339" s="9"/>
      <c r="B2339" s="10"/>
      <c r="C2339" s="11"/>
      <c r="D2339" s="10"/>
      <c r="I2339" s="15"/>
      <c r="BP2339" s="12"/>
      <c r="BR2339" s="12"/>
      <c r="BT2339" s="12"/>
      <c r="BV2339" s="12"/>
      <c r="BY2339" s="12"/>
      <c r="CB2339" s="12"/>
      <c r="CE2339" s="12"/>
    </row>
    <row r="2340" spans="1:83" x14ac:dyDescent="0.25">
      <c r="A2340" s="9"/>
      <c r="B2340" s="10"/>
      <c r="C2340" s="11"/>
      <c r="D2340" s="10"/>
      <c r="I2340" s="15"/>
      <c r="BP2340" s="12"/>
      <c r="BR2340" s="12"/>
      <c r="BT2340" s="12"/>
      <c r="BV2340" s="12"/>
      <c r="BY2340" s="12"/>
      <c r="CB2340" s="12"/>
      <c r="CE2340" s="12"/>
    </row>
    <row r="2341" spans="1:83" x14ac:dyDescent="0.25">
      <c r="A2341" s="9"/>
      <c r="B2341" s="10"/>
      <c r="C2341" s="11"/>
      <c r="D2341" s="10"/>
      <c r="I2341" s="15"/>
      <c r="BP2341" s="12"/>
      <c r="BR2341" s="12"/>
      <c r="BT2341" s="12"/>
      <c r="BV2341" s="12"/>
      <c r="BY2341" s="12"/>
      <c r="CB2341" s="12"/>
      <c r="CE2341" s="12"/>
    </row>
    <row r="2342" spans="1:83" x14ac:dyDescent="0.25">
      <c r="A2342" s="9"/>
      <c r="B2342" s="10"/>
      <c r="C2342" s="11"/>
      <c r="D2342" s="10"/>
      <c r="I2342" s="15"/>
      <c r="BP2342" s="12"/>
      <c r="BR2342" s="12"/>
      <c r="BT2342" s="12"/>
      <c r="BV2342" s="12"/>
      <c r="BY2342" s="12"/>
      <c r="CB2342" s="12"/>
      <c r="CE2342" s="12"/>
    </row>
    <row r="2343" spans="1:83" x14ac:dyDescent="0.25">
      <c r="A2343" s="9"/>
      <c r="B2343" s="10"/>
      <c r="C2343" s="11"/>
      <c r="D2343" s="10"/>
      <c r="I2343" s="15"/>
      <c r="BP2343" s="12"/>
      <c r="BR2343" s="12"/>
      <c r="BT2343" s="12"/>
      <c r="BV2343" s="12"/>
      <c r="BY2343" s="12"/>
      <c r="CB2343" s="12"/>
      <c r="CE2343" s="12"/>
    </row>
    <row r="2344" spans="1:83" x14ac:dyDescent="0.25">
      <c r="A2344" s="9"/>
      <c r="B2344" s="10"/>
      <c r="C2344" s="11"/>
      <c r="D2344" s="10"/>
      <c r="I2344" s="15"/>
      <c r="BP2344" s="12"/>
      <c r="BR2344" s="12"/>
      <c r="BT2344" s="12"/>
      <c r="BV2344" s="12"/>
      <c r="BY2344" s="12"/>
      <c r="CB2344" s="12"/>
      <c r="CE2344" s="12"/>
    </row>
    <row r="2345" spans="1:83" x14ac:dyDescent="0.25">
      <c r="A2345" s="9"/>
      <c r="B2345" s="10"/>
      <c r="C2345" s="11"/>
      <c r="D2345" s="10"/>
      <c r="I2345" s="15"/>
      <c r="BP2345" s="12"/>
      <c r="BR2345" s="12"/>
      <c r="BT2345" s="12"/>
      <c r="BV2345" s="12"/>
      <c r="BY2345" s="12"/>
      <c r="CB2345" s="12"/>
      <c r="CE2345" s="12"/>
    </row>
    <row r="2346" spans="1:83" x14ac:dyDescent="0.25">
      <c r="A2346" s="9"/>
      <c r="B2346" s="10"/>
      <c r="C2346" s="11"/>
      <c r="D2346" s="10"/>
      <c r="I2346" s="15"/>
      <c r="BP2346" s="12"/>
      <c r="BR2346" s="12"/>
      <c r="BT2346" s="12"/>
      <c r="BV2346" s="12"/>
      <c r="BY2346" s="12"/>
      <c r="CB2346" s="12"/>
      <c r="CE2346" s="12"/>
    </row>
    <row r="2347" spans="1:83" x14ac:dyDescent="0.25">
      <c r="A2347" s="9"/>
      <c r="B2347" s="10"/>
      <c r="C2347" s="11"/>
      <c r="D2347" s="10"/>
      <c r="I2347" s="15"/>
      <c r="BP2347" s="12"/>
      <c r="BR2347" s="12"/>
      <c r="BT2347" s="12"/>
      <c r="BV2347" s="12"/>
      <c r="BY2347" s="12"/>
      <c r="CB2347" s="12"/>
      <c r="CE2347" s="12"/>
    </row>
    <row r="2348" spans="1:83" x14ac:dyDescent="0.25">
      <c r="A2348" s="9"/>
      <c r="B2348" s="10"/>
      <c r="C2348" s="11"/>
      <c r="D2348" s="10"/>
      <c r="I2348" s="15"/>
      <c r="BP2348" s="12"/>
      <c r="BR2348" s="12"/>
      <c r="BT2348" s="12"/>
      <c r="BV2348" s="12"/>
      <c r="BY2348" s="12"/>
      <c r="CB2348" s="12"/>
      <c r="CE2348" s="12"/>
    </row>
    <row r="2349" spans="1:83" x14ac:dyDescent="0.25">
      <c r="A2349" s="9"/>
      <c r="B2349" s="10"/>
      <c r="C2349" s="11"/>
      <c r="D2349" s="10"/>
      <c r="I2349" s="15"/>
      <c r="BP2349" s="12"/>
      <c r="BR2349" s="12"/>
      <c r="BT2349" s="12"/>
      <c r="BV2349" s="12"/>
      <c r="BY2349" s="12"/>
      <c r="CB2349" s="12"/>
      <c r="CE2349" s="12"/>
    </row>
    <row r="2350" spans="1:83" x14ac:dyDescent="0.25">
      <c r="A2350" s="9"/>
      <c r="B2350" s="10"/>
      <c r="C2350" s="11"/>
      <c r="D2350" s="10"/>
      <c r="I2350" s="15"/>
      <c r="BP2350" s="12"/>
      <c r="BR2350" s="12"/>
      <c r="BT2350" s="12"/>
      <c r="BV2350" s="12"/>
      <c r="BY2350" s="12"/>
      <c r="CB2350" s="12"/>
      <c r="CE2350" s="12"/>
    </row>
    <row r="2351" spans="1:83" x14ac:dyDescent="0.25">
      <c r="A2351" s="9"/>
      <c r="B2351" s="10"/>
      <c r="C2351" s="11"/>
      <c r="D2351" s="10"/>
      <c r="I2351" s="15"/>
      <c r="BP2351" s="12"/>
      <c r="BR2351" s="12"/>
      <c r="BT2351" s="12"/>
      <c r="BV2351" s="12"/>
      <c r="BY2351" s="12"/>
      <c r="CB2351" s="12"/>
      <c r="CE2351" s="12"/>
    </row>
    <row r="2352" spans="1:83" x14ac:dyDescent="0.25">
      <c r="A2352" s="9"/>
      <c r="B2352" s="10"/>
      <c r="C2352" s="11"/>
      <c r="D2352" s="10"/>
      <c r="I2352" s="15"/>
      <c r="BP2352" s="12"/>
      <c r="BR2352" s="12"/>
      <c r="BT2352" s="12"/>
      <c r="BV2352" s="12"/>
      <c r="BY2352" s="12"/>
      <c r="CB2352" s="12"/>
      <c r="CE2352" s="12"/>
    </row>
    <row r="2353" spans="1:83" x14ac:dyDescent="0.25">
      <c r="A2353" s="9"/>
      <c r="B2353" s="10"/>
      <c r="C2353" s="11"/>
      <c r="D2353" s="10"/>
      <c r="I2353" s="15"/>
      <c r="BP2353" s="12"/>
      <c r="BR2353" s="12"/>
      <c r="BT2353" s="12"/>
      <c r="BV2353" s="12"/>
      <c r="BY2353" s="12"/>
      <c r="CB2353" s="12"/>
      <c r="CE2353" s="12"/>
    </row>
    <row r="2354" spans="1:83" x14ac:dyDescent="0.25">
      <c r="A2354" s="9"/>
      <c r="B2354" s="10"/>
      <c r="C2354" s="11"/>
      <c r="D2354" s="10"/>
      <c r="I2354" s="15"/>
      <c r="BP2354" s="12"/>
      <c r="BR2354" s="12"/>
      <c r="BT2354" s="12"/>
      <c r="BV2354" s="12"/>
      <c r="BY2354" s="12"/>
      <c r="CB2354" s="12"/>
      <c r="CE2354" s="12"/>
    </row>
    <row r="2355" spans="1:83" x14ac:dyDescent="0.25">
      <c r="A2355" s="9"/>
      <c r="B2355" s="10"/>
      <c r="C2355" s="11"/>
      <c r="D2355" s="10"/>
      <c r="I2355" s="15"/>
      <c r="BP2355" s="12"/>
      <c r="BR2355" s="12"/>
      <c r="BT2355" s="12"/>
      <c r="BV2355" s="12"/>
      <c r="BY2355" s="12"/>
      <c r="CB2355" s="12"/>
      <c r="CE2355" s="12"/>
    </row>
    <row r="2356" spans="1:83" x14ac:dyDescent="0.25">
      <c r="A2356" s="9"/>
      <c r="B2356" s="10"/>
      <c r="C2356" s="11"/>
      <c r="D2356" s="10"/>
      <c r="I2356" s="15"/>
      <c r="BP2356" s="12"/>
      <c r="BR2356" s="12"/>
      <c r="BT2356" s="12"/>
      <c r="BV2356" s="12"/>
      <c r="BY2356" s="12"/>
      <c r="CB2356" s="12"/>
      <c r="CE2356" s="12"/>
    </row>
    <row r="2357" spans="1:83" x14ac:dyDescent="0.25">
      <c r="A2357" s="9"/>
      <c r="B2357" s="10"/>
      <c r="C2357" s="11"/>
      <c r="D2357" s="10"/>
      <c r="I2357" s="15"/>
      <c r="BP2357" s="12"/>
      <c r="BR2357" s="12"/>
      <c r="BT2357" s="12"/>
      <c r="BV2357" s="12"/>
      <c r="BY2357" s="12"/>
      <c r="CB2357" s="12"/>
      <c r="CE2357" s="12"/>
    </row>
    <row r="2358" spans="1:83" x14ac:dyDescent="0.25">
      <c r="A2358" s="9"/>
      <c r="B2358" s="10"/>
      <c r="C2358" s="11"/>
      <c r="D2358" s="10"/>
      <c r="I2358" s="15"/>
      <c r="BP2358" s="12"/>
      <c r="BR2358" s="12"/>
      <c r="BT2358" s="12"/>
      <c r="BV2358" s="12"/>
      <c r="BY2358" s="12"/>
      <c r="CB2358" s="12"/>
      <c r="CE2358" s="12"/>
    </row>
    <row r="2359" spans="1:83" x14ac:dyDescent="0.25">
      <c r="A2359" s="9"/>
      <c r="B2359" s="10"/>
      <c r="C2359" s="11"/>
      <c r="D2359" s="10"/>
      <c r="I2359" s="15"/>
      <c r="BP2359" s="12"/>
      <c r="BR2359" s="12"/>
      <c r="BT2359" s="12"/>
      <c r="BV2359" s="12"/>
      <c r="BY2359" s="12"/>
      <c r="CB2359" s="12"/>
      <c r="CE2359" s="12"/>
    </row>
    <row r="2360" spans="1:83" x14ac:dyDescent="0.25">
      <c r="A2360" s="9"/>
      <c r="B2360" s="10"/>
      <c r="C2360" s="11"/>
      <c r="D2360" s="10"/>
      <c r="I2360" s="15"/>
      <c r="BP2360" s="12"/>
      <c r="BR2360" s="12"/>
      <c r="BT2360" s="12"/>
      <c r="BV2360" s="12"/>
      <c r="BY2360" s="12"/>
      <c r="CB2360" s="12"/>
      <c r="CE2360" s="12"/>
    </row>
    <row r="2361" spans="1:83" x14ac:dyDescent="0.25">
      <c r="A2361" s="9"/>
      <c r="B2361" s="10"/>
      <c r="C2361" s="11"/>
      <c r="D2361" s="10"/>
      <c r="I2361" s="15"/>
      <c r="BP2361" s="12"/>
      <c r="BR2361" s="12"/>
      <c r="BT2361" s="12"/>
      <c r="BV2361" s="12"/>
      <c r="BY2361" s="12"/>
      <c r="CB2361" s="12"/>
      <c r="CE2361" s="12"/>
    </row>
    <row r="2362" spans="1:83" x14ac:dyDescent="0.25">
      <c r="A2362" s="9"/>
      <c r="B2362" s="10"/>
      <c r="C2362" s="11"/>
      <c r="D2362" s="10"/>
      <c r="I2362" s="15"/>
      <c r="BP2362" s="12"/>
      <c r="BR2362" s="12"/>
      <c r="BT2362" s="12"/>
      <c r="BV2362" s="12"/>
      <c r="BY2362" s="12"/>
      <c r="CB2362" s="12"/>
      <c r="CE2362" s="12"/>
    </row>
    <row r="2363" spans="1:83" x14ac:dyDescent="0.25">
      <c r="A2363" s="9"/>
      <c r="B2363" s="10"/>
      <c r="C2363" s="11"/>
      <c r="D2363" s="10"/>
      <c r="I2363" s="15"/>
      <c r="BP2363" s="12"/>
      <c r="BR2363" s="12"/>
      <c r="BT2363" s="12"/>
      <c r="BV2363" s="12"/>
      <c r="BY2363" s="12"/>
      <c r="CB2363" s="12"/>
      <c r="CE2363" s="12"/>
    </row>
    <row r="2364" spans="1:83" x14ac:dyDescent="0.25">
      <c r="A2364" s="9"/>
      <c r="B2364" s="10"/>
      <c r="C2364" s="11"/>
      <c r="D2364" s="10"/>
      <c r="I2364" s="15"/>
      <c r="BP2364" s="12"/>
      <c r="BR2364" s="12"/>
      <c r="BT2364" s="12"/>
      <c r="BV2364" s="12"/>
      <c r="BY2364" s="12"/>
      <c r="CB2364" s="12"/>
      <c r="CE2364" s="12"/>
    </row>
    <row r="2365" spans="1:83" x14ac:dyDescent="0.25">
      <c r="A2365" s="9"/>
      <c r="B2365" s="10"/>
      <c r="C2365" s="11"/>
      <c r="D2365" s="10"/>
      <c r="I2365" s="15"/>
      <c r="BP2365" s="12"/>
      <c r="BR2365" s="12"/>
      <c r="BT2365" s="12"/>
      <c r="BV2365" s="12"/>
      <c r="BY2365" s="12"/>
      <c r="CB2365" s="12"/>
      <c r="CE2365" s="12"/>
    </row>
    <row r="2366" spans="1:83" x14ac:dyDescent="0.25">
      <c r="A2366" s="9"/>
      <c r="B2366" s="10"/>
      <c r="C2366" s="11"/>
      <c r="D2366" s="10"/>
      <c r="I2366" s="15"/>
      <c r="BP2366" s="12"/>
      <c r="BR2366" s="12"/>
      <c r="BT2366" s="12"/>
      <c r="BV2366" s="12"/>
      <c r="BY2366" s="12"/>
      <c r="CB2366" s="12"/>
      <c r="CE2366" s="12"/>
    </row>
    <row r="2367" spans="1:83" x14ac:dyDescent="0.25">
      <c r="A2367" s="9"/>
      <c r="B2367" s="10"/>
      <c r="C2367" s="11"/>
      <c r="D2367" s="10"/>
      <c r="I2367" s="15"/>
      <c r="BP2367" s="12"/>
      <c r="BR2367" s="12"/>
      <c r="BT2367" s="12"/>
      <c r="BV2367" s="12"/>
      <c r="BY2367" s="12"/>
      <c r="CB2367" s="12"/>
      <c r="CE2367" s="12"/>
    </row>
    <row r="2368" spans="1:83" x14ac:dyDescent="0.25">
      <c r="A2368" s="9"/>
      <c r="B2368" s="10"/>
      <c r="C2368" s="11"/>
      <c r="D2368" s="10"/>
      <c r="I2368" s="15"/>
      <c r="BP2368" s="12"/>
      <c r="BR2368" s="12"/>
      <c r="BT2368" s="12"/>
      <c r="BV2368" s="12"/>
      <c r="BY2368" s="12"/>
      <c r="CB2368" s="12"/>
      <c r="CE2368" s="12"/>
    </row>
    <row r="2369" spans="1:83" x14ac:dyDescent="0.25">
      <c r="A2369" s="9"/>
      <c r="B2369" s="10"/>
      <c r="C2369" s="11"/>
      <c r="D2369" s="10"/>
      <c r="I2369" s="15"/>
      <c r="BP2369" s="12"/>
      <c r="BR2369" s="12"/>
      <c r="BT2369" s="12"/>
      <c r="BV2369" s="12"/>
      <c r="BY2369" s="12"/>
      <c r="CB2369" s="12"/>
      <c r="CE2369" s="12"/>
    </row>
    <row r="2370" spans="1:83" x14ac:dyDescent="0.25">
      <c r="A2370" s="9"/>
      <c r="B2370" s="10"/>
      <c r="C2370" s="11"/>
      <c r="D2370" s="10"/>
      <c r="I2370" s="15"/>
      <c r="BP2370" s="12"/>
      <c r="BR2370" s="12"/>
      <c r="BT2370" s="12"/>
      <c r="BV2370" s="12"/>
      <c r="BY2370" s="12"/>
      <c r="CB2370" s="12"/>
      <c r="CE2370" s="12"/>
    </row>
    <row r="2371" spans="1:83" x14ac:dyDescent="0.25">
      <c r="A2371" s="9"/>
      <c r="B2371" s="10"/>
      <c r="C2371" s="11"/>
      <c r="D2371" s="10"/>
      <c r="I2371" s="15"/>
      <c r="BP2371" s="12"/>
      <c r="BR2371" s="12"/>
      <c r="BT2371" s="12"/>
      <c r="BV2371" s="12"/>
      <c r="BY2371" s="12"/>
      <c r="CB2371" s="12"/>
      <c r="CE2371" s="12"/>
    </row>
    <row r="2372" spans="1:83" x14ac:dyDescent="0.25">
      <c r="A2372" s="9"/>
      <c r="B2372" s="10"/>
      <c r="C2372" s="11"/>
      <c r="D2372" s="10"/>
      <c r="I2372" s="15"/>
      <c r="BP2372" s="12"/>
      <c r="BR2372" s="12"/>
      <c r="BT2372" s="12"/>
      <c r="BV2372" s="12"/>
      <c r="BY2372" s="12"/>
      <c r="CB2372" s="12"/>
      <c r="CE2372" s="12"/>
    </row>
    <row r="2373" spans="1:83" x14ac:dyDescent="0.25">
      <c r="A2373" s="9"/>
      <c r="B2373" s="10"/>
      <c r="C2373" s="11"/>
      <c r="D2373" s="10"/>
      <c r="I2373" s="15"/>
      <c r="BP2373" s="12"/>
      <c r="BR2373" s="12"/>
      <c r="BT2373" s="12"/>
      <c r="BV2373" s="12"/>
      <c r="BY2373" s="12"/>
      <c r="CB2373" s="12"/>
      <c r="CE2373" s="12"/>
    </row>
    <row r="2374" spans="1:83" x14ac:dyDescent="0.25">
      <c r="A2374" s="9"/>
      <c r="B2374" s="10"/>
      <c r="C2374" s="11"/>
      <c r="D2374" s="10"/>
      <c r="I2374" s="15"/>
      <c r="BP2374" s="12"/>
      <c r="BR2374" s="12"/>
      <c r="BT2374" s="12"/>
      <c r="BV2374" s="12"/>
      <c r="BY2374" s="12"/>
      <c r="CB2374" s="12"/>
      <c r="CE2374" s="12"/>
    </row>
    <row r="2375" spans="1:83" x14ac:dyDescent="0.25">
      <c r="A2375" s="9"/>
      <c r="B2375" s="10"/>
      <c r="C2375" s="11"/>
      <c r="D2375" s="10"/>
      <c r="I2375" s="15"/>
      <c r="BP2375" s="12"/>
      <c r="BR2375" s="12"/>
      <c r="BT2375" s="12"/>
      <c r="BV2375" s="12"/>
      <c r="BY2375" s="12"/>
      <c r="CB2375" s="12"/>
      <c r="CE2375" s="12"/>
    </row>
    <row r="2376" spans="1:83" x14ac:dyDescent="0.25">
      <c r="A2376" s="9"/>
      <c r="B2376" s="10"/>
      <c r="C2376" s="11"/>
      <c r="D2376" s="10"/>
      <c r="I2376" s="15"/>
      <c r="BP2376" s="12"/>
      <c r="BR2376" s="12"/>
      <c r="BT2376" s="12"/>
      <c r="BV2376" s="12"/>
      <c r="BY2376" s="12"/>
      <c r="CB2376" s="12"/>
      <c r="CE2376" s="12"/>
    </row>
    <row r="2377" spans="1:83" x14ac:dyDescent="0.25">
      <c r="A2377" s="9"/>
      <c r="B2377" s="10"/>
      <c r="C2377" s="11"/>
      <c r="D2377" s="10"/>
      <c r="I2377" s="15"/>
      <c r="BP2377" s="12"/>
      <c r="BR2377" s="12"/>
      <c r="BT2377" s="12"/>
      <c r="BV2377" s="12"/>
      <c r="BY2377" s="12"/>
      <c r="CB2377" s="12"/>
      <c r="CE2377" s="12"/>
    </row>
    <row r="2378" spans="1:83" x14ac:dyDescent="0.25">
      <c r="A2378" s="9"/>
      <c r="B2378" s="10"/>
      <c r="C2378" s="11"/>
      <c r="D2378" s="10"/>
      <c r="I2378" s="15"/>
      <c r="BP2378" s="12"/>
      <c r="BR2378" s="12"/>
      <c r="BT2378" s="12"/>
      <c r="BV2378" s="12"/>
      <c r="BY2378" s="12"/>
      <c r="CB2378" s="12"/>
      <c r="CE2378" s="12"/>
    </row>
    <row r="2379" spans="1:83" x14ac:dyDescent="0.25">
      <c r="A2379" s="9"/>
      <c r="B2379" s="10"/>
      <c r="C2379" s="11"/>
      <c r="D2379" s="10"/>
      <c r="I2379" s="15"/>
      <c r="BP2379" s="12"/>
      <c r="BR2379" s="12"/>
      <c r="BT2379" s="12"/>
      <c r="BV2379" s="12"/>
      <c r="BY2379" s="12"/>
      <c r="CB2379" s="12"/>
      <c r="CE2379" s="12"/>
    </row>
    <row r="2380" spans="1:83" x14ac:dyDescent="0.25">
      <c r="A2380" s="9"/>
      <c r="B2380" s="10"/>
      <c r="C2380" s="11"/>
      <c r="D2380" s="10"/>
      <c r="I2380" s="15"/>
      <c r="BP2380" s="12"/>
      <c r="BR2380" s="12"/>
      <c r="BT2380" s="12"/>
      <c r="BV2380" s="12"/>
      <c r="BY2380" s="12"/>
      <c r="CB2380" s="12"/>
      <c r="CE2380" s="12"/>
    </row>
    <row r="2381" spans="1:83" x14ac:dyDescent="0.25">
      <c r="A2381" s="9"/>
      <c r="B2381" s="10"/>
      <c r="C2381" s="11"/>
      <c r="D2381" s="10"/>
      <c r="I2381" s="15"/>
      <c r="BP2381" s="12"/>
      <c r="BR2381" s="12"/>
      <c r="BT2381" s="12"/>
      <c r="BV2381" s="12"/>
      <c r="BY2381" s="12"/>
      <c r="CB2381" s="12"/>
      <c r="CE2381" s="12"/>
    </row>
    <row r="2382" spans="1:83" x14ac:dyDescent="0.25">
      <c r="A2382" s="9"/>
      <c r="B2382" s="10"/>
      <c r="C2382" s="11"/>
      <c r="D2382" s="10"/>
      <c r="I2382" s="15"/>
      <c r="BP2382" s="12"/>
      <c r="BR2382" s="12"/>
      <c r="BT2382" s="12"/>
      <c r="BV2382" s="12"/>
      <c r="BY2382" s="12"/>
      <c r="CB2382" s="12"/>
      <c r="CE2382" s="12"/>
    </row>
    <row r="2383" spans="1:83" x14ac:dyDescent="0.25">
      <c r="A2383" s="9"/>
      <c r="B2383" s="10"/>
      <c r="C2383" s="11"/>
      <c r="D2383" s="10"/>
      <c r="I2383" s="15"/>
      <c r="BP2383" s="12"/>
      <c r="BR2383" s="12"/>
      <c r="BT2383" s="12"/>
      <c r="BV2383" s="12"/>
      <c r="BY2383" s="12"/>
      <c r="CB2383" s="12"/>
      <c r="CE2383" s="12"/>
    </row>
    <row r="2384" spans="1:83" x14ac:dyDescent="0.25">
      <c r="A2384" s="9"/>
      <c r="B2384" s="10"/>
      <c r="C2384" s="11"/>
      <c r="D2384" s="10"/>
      <c r="I2384" s="15"/>
      <c r="BP2384" s="12"/>
      <c r="BR2384" s="12"/>
      <c r="BT2384" s="12"/>
      <c r="BV2384" s="12"/>
      <c r="BY2384" s="12"/>
      <c r="CB2384" s="12"/>
      <c r="CE2384" s="12"/>
    </row>
    <row r="2385" spans="1:83" x14ac:dyDescent="0.25">
      <c r="A2385" s="9"/>
      <c r="B2385" s="10"/>
      <c r="C2385" s="11"/>
      <c r="D2385" s="10"/>
      <c r="I2385" s="15"/>
      <c r="BP2385" s="12"/>
      <c r="BR2385" s="12"/>
      <c r="BT2385" s="12"/>
      <c r="BV2385" s="12"/>
      <c r="BY2385" s="12"/>
      <c r="CB2385" s="12"/>
      <c r="CE2385" s="12"/>
    </row>
    <row r="2386" spans="1:83" x14ac:dyDescent="0.25">
      <c r="A2386" s="9"/>
      <c r="B2386" s="10"/>
      <c r="C2386" s="11"/>
      <c r="D2386" s="10"/>
      <c r="I2386" s="15"/>
      <c r="BP2386" s="12"/>
      <c r="BR2386" s="12"/>
      <c r="BT2386" s="12"/>
      <c r="BV2386" s="12"/>
      <c r="BY2386" s="12"/>
      <c r="CB2386" s="12"/>
      <c r="CE2386" s="12"/>
    </row>
    <row r="2387" spans="1:83" x14ac:dyDescent="0.25">
      <c r="A2387" s="9"/>
      <c r="B2387" s="10"/>
      <c r="C2387" s="11"/>
      <c r="D2387" s="10"/>
      <c r="I2387" s="15"/>
      <c r="BP2387" s="12"/>
      <c r="BR2387" s="12"/>
      <c r="BT2387" s="12"/>
      <c r="BV2387" s="12"/>
      <c r="BY2387" s="12"/>
      <c r="CB2387" s="12"/>
      <c r="CE2387" s="12"/>
    </row>
    <row r="2388" spans="1:83" x14ac:dyDescent="0.25">
      <c r="A2388" s="9"/>
      <c r="B2388" s="10"/>
      <c r="C2388" s="11"/>
      <c r="D2388" s="10"/>
      <c r="I2388" s="15"/>
      <c r="BP2388" s="12"/>
      <c r="BR2388" s="12"/>
      <c r="BT2388" s="12"/>
      <c r="BV2388" s="12"/>
      <c r="BY2388" s="12"/>
      <c r="CB2388" s="12"/>
      <c r="CE2388" s="12"/>
    </row>
    <row r="2389" spans="1:83" x14ac:dyDescent="0.25">
      <c r="A2389" s="9"/>
      <c r="B2389" s="10"/>
      <c r="C2389" s="11"/>
      <c r="D2389" s="10"/>
      <c r="I2389" s="15"/>
      <c r="BP2389" s="12"/>
      <c r="BR2389" s="12"/>
      <c r="BT2389" s="12"/>
      <c r="BV2389" s="12"/>
      <c r="BY2389" s="12"/>
      <c r="CB2389" s="12"/>
      <c r="CE2389" s="12"/>
    </row>
    <row r="2390" spans="1:83" x14ac:dyDescent="0.25">
      <c r="A2390" s="9"/>
      <c r="B2390" s="10"/>
      <c r="C2390" s="11"/>
      <c r="D2390" s="10"/>
      <c r="I2390" s="15"/>
      <c r="BP2390" s="12"/>
      <c r="BR2390" s="12"/>
      <c r="BT2390" s="12"/>
      <c r="BV2390" s="12"/>
      <c r="BY2390" s="12"/>
      <c r="CB2390" s="12"/>
      <c r="CE2390" s="12"/>
    </row>
    <row r="2391" spans="1:83" x14ac:dyDescent="0.25">
      <c r="A2391" s="9"/>
      <c r="B2391" s="10"/>
      <c r="C2391" s="11"/>
      <c r="D2391" s="10"/>
      <c r="I2391" s="15"/>
      <c r="BP2391" s="12"/>
      <c r="BR2391" s="12"/>
      <c r="BT2391" s="12"/>
      <c r="BV2391" s="12"/>
      <c r="BY2391" s="12"/>
      <c r="CB2391" s="12"/>
      <c r="CE2391" s="12"/>
    </row>
    <row r="2392" spans="1:83" x14ac:dyDescent="0.25">
      <c r="A2392" s="9"/>
      <c r="B2392" s="10"/>
      <c r="C2392" s="11"/>
      <c r="D2392" s="10"/>
      <c r="I2392" s="15"/>
      <c r="BP2392" s="12"/>
      <c r="BR2392" s="12"/>
      <c r="BT2392" s="12"/>
      <c r="BV2392" s="12"/>
      <c r="BY2392" s="12"/>
      <c r="CB2392" s="12"/>
      <c r="CE2392" s="12"/>
    </row>
    <row r="2393" spans="1:83" x14ac:dyDescent="0.25">
      <c r="A2393" s="9"/>
      <c r="B2393" s="10"/>
      <c r="C2393" s="11"/>
      <c r="D2393" s="10"/>
      <c r="I2393" s="15"/>
      <c r="BP2393" s="12"/>
      <c r="BR2393" s="12"/>
      <c r="BT2393" s="12"/>
      <c r="BV2393" s="12"/>
      <c r="BY2393" s="12"/>
      <c r="CB2393" s="12"/>
      <c r="CE2393" s="12"/>
    </row>
    <row r="2394" spans="1:83" x14ac:dyDescent="0.25">
      <c r="A2394" s="9"/>
      <c r="B2394" s="10"/>
      <c r="C2394" s="11"/>
      <c r="D2394" s="10"/>
      <c r="I2394" s="15"/>
      <c r="BP2394" s="12"/>
      <c r="BR2394" s="12"/>
      <c r="BT2394" s="12"/>
      <c r="BV2394" s="12"/>
      <c r="BY2394" s="12"/>
      <c r="CB2394" s="12"/>
      <c r="CE2394" s="12"/>
    </row>
    <row r="2395" spans="1:83" x14ac:dyDescent="0.25">
      <c r="A2395" s="9"/>
      <c r="B2395" s="10"/>
      <c r="C2395" s="11"/>
      <c r="D2395" s="10"/>
      <c r="I2395" s="15"/>
      <c r="BP2395" s="12"/>
      <c r="BR2395" s="12"/>
      <c r="BT2395" s="12"/>
      <c r="BV2395" s="12"/>
      <c r="BY2395" s="12"/>
      <c r="CB2395" s="12"/>
      <c r="CE2395" s="12"/>
    </row>
    <row r="2396" spans="1:83" x14ac:dyDescent="0.25">
      <c r="A2396" s="9"/>
      <c r="B2396" s="10"/>
      <c r="C2396" s="11"/>
      <c r="D2396" s="10"/>
      <c r="I2396" s="15"/>
      <c r="BP2396" s="12"/>
      <c r="BR2396" s="12"/>
      <c r="BT2396" s="12"/>
      <c r="BV2396" s="12"/>
      <c r="BY2396" s="12"/>
      <c r="CB2396" s="12"/>
      <c r="CE2396" s="12"/>
    </row>
    <row r="2397" spans="1:83" x14ac:dyDescent="0.25">
      <c r="A2397" s="9"/>
      <c r="B2397" s="10"/>
      <c r="C2397" s="11"/>
      <c r="D2397" s="10"/>
      <c r="I2397" s="15"/>
      <c r="BP2397" s="12"/>
      <c r="BR2397" s="12"/>
      <c r="BT2397" s="12"/>
      <c r="BV2397" s="12"/>
      <c r="BY2397" s="12"/>
      <c r="CB2397" s="12"/>
      <c r="CE2397" s="12"/>
    </row>
    <row r="2398" spans="1:83" x14ac:dyDescent="0.25">
      <c r="A2398" s="9"/>
      <c r="B2398" s="10"/>
      <c r="C2398" s="11"/>
      <c r="D2398" s="10"/>
      <c r="I2398" s="15"/>
      <c r="BP2398" s="12"/>
      <c r="BR2398" s="12"/>
      <c r="BT2398" s="12"/>
      <c r="BV2398" s="12"/>
      <c r="BY2398" s="12"/>
      <c r="CB2398" s="12"/>
      <c r="CE2398" s="12"/>
    </row>
    <row r="2399" spans="1:83" x14ac:dyDescent="0.25">
      <c r="A2399" s="9"/>
      <c r="B2399" s="10"/>
      <c r="C2399" s="11"/>
      <c r="D2399" s="10"/>
      <c r="I2399" s="15"/>
      <c r="BP2399" s="12"/>
      <c r="BR2399" s="12"/>
      <c r="BT2399" s="12"/>
      <c r="BV2399" s="12"/>
      <c r="BY2399" s="12"/>
      <c r="CB2399" s="12"/>
      <c r="CE2399" s="12"/>
    </row>
    <row r="2400" spans="1:83" x14ac:dyDescent="0.25">
      <c r="A2400" s="9"/>
      <c r="B2400" s="10"/>
      <c r="C2400" s="11"/>
      <c r="D2400" s="10"/>
      <c r="I2400" s="15"/>
      <c r="BP2400" s="12"/>
      <c r="BR2400" s="12"/>
      <c r="BT2400" s="12"/>
      <c r="BV2400" s="12"/>
      <c r="BY2400" s="12"/>
      <c r="CB2400" s="12"/>
      <c r="CE2400" s="12"/>
    </row>
    <row r="2401" spans="1:83" x14ac:dyDescent="0.25">
      <c r="A2401" s="9"/>
      <c r="B2401" s="10"/>
      <c r="C2401" s="11"/>
      <c r="D2401" s="10"/>
      <c r="I2401" s="15"/>
      <c r="BP2401" s="12"/>
      <c r="BR2401" s="12"/>
      <c r="BT2401" s="12"/>
      <c r="BV2401" s="12"/>
      <c r="BY2401" s="12"/>
      <c r="CB2401" s="12"/>
      <c r="CE2401" s="12"/>
    </row>
    <row r="2402" spans="1:83" x14ac:dyDescent="0.25">
      <c r="A2402" s="9"/>
      <c r="B2402" s="10"/>
      <c r="C2402" s="11"/>
      <c r="D2402" s="10"/>
      <c r="I2402" s="15"/>
      <c r="BP2402" s="12"/>
      <c r="BR2402" s="12"/>
      <c r="BT2402" s="12"/>
      <c r="BV2402" s="12"/>
      <c r="BY2402" s="12"/>
      <c r="CB2402" s="12"/>
      <c r="CE2402" s="12"/>
    </row>
    <row r="2403" spans="1:83" x14ac:dyDescent="0.25">
      <c r="A2403" s="9"/>
      <c r="B2403" s="10"/>
      <c r="C2403" s="11"/>
      <c r="D2403" s="10"/>
      <c r="I2403" s="15"/>
      <c r="BP2403" s="12"/>
      <c r="BR2403" s="12"/>
      <c r="BT2403" s="12"/>
      <c r="BV2403" s="12"/>
      <c r="BY2403" s="12"/>
      <c r="CB2403" s="12"/>
      <c r="CE2403" s="12"/>
    </row>
    <row r="2404" spans="1:83" x14ac:dyDescent="0.25">
      <c r="A2404" s="9"/>
      <c r="B2404" s="10"/>
      <c r="C2404" s="11"/>
      <c r="D2404" s="10"/>
      <c r="I2404" s="15"/>
      <c r="BP2404" s="12"/>
      <c r="BR2404" s="12"/>
      <c r="BT2404" s="12"/>
      <c r="BV2404" s="12"/>
      <c r="BY2404" s="12"/>
      <c r="CB2404" s="12"/>
      <c r="CE2404" s="12"/>
    </row>
    <row r="2405" spans="1:83" x14ac:dyDescent="0.25">
      <c r="A2405" s="9"/>
      <c r="B2405" s="10"/>
      <c r="C2405" s="11"/>
      <c r="D2405" s="10"/>
      <c r="I2405" s="15"/>
      <c r="BP2405" s="12"/>
      <c r="BR2405" s="12"/>
      <c r="BT2405" s="12"/>
      <c r="BV2405" s="12"/>
      <c r="BY2405" s="12"/>
      <c r="CB2405" s="12"/>
      <c r="CE2405" s="12"/>
    </row>
    <row r="2406" spans="1:83" x14ac:dyDescent="0.25">
      <c r="A2406" s="9"/>
      <c r="B2406" s="10"/>
      <c r="C2406" s="11"/>
      <c r="D2406" s="10"/>
      <c r="I2406" s="15"/>
      <c r="BP2406" s="12"/>
      <c r="BR2406" s="12"/>
      <c r="BT2406" s="12"/>
      <c r="BV2406" s="12"/>
      <c r="BY2406" s="12"/>
      <c r="CB2406" s="12"/>
      <c r="CE2406" s="12"/>
    </row>
    <row r="2407" spans="1:83" x14ac:dyDescent="0.25">
      <c r="A2407" s="9"/>
      <c r="B2407" s="10"/>
      <c r="C2407" s="11"/>
      <c r="D2407" s="10"/>
      <c r="I2407" s="15"/>
      <c r="BP2407" s="12"/>
      <c r="BR2407" s="12"/>
      <c r="BT2407" s="12"/>
      <c r="BV2407" s="12"/>
      <c r="BY2407" s="12"/>
      <c r="CB2407" s="12"/>
      <c r="CE2407" s="12"/>
    </row>
    <row r="2408" spans="1:83" x14ac:dyDescent="0.25">
      <c r="A2408" s="9"/>
      <c r="B2408" s="10"/>
      <c r="C2408" s="11"/>
      <c r="D2408" s="10"/>
      <c r="I2408" s="15"/>
      <c r="BP2408" s="12"/>
      <c r="BR2408" s="12"/>
      <c r="BT2408" s="12"/>
      <c r="BV2408" s="12"/>
      <c r="BY2408" s="12"/>
      <c r="CB2408" s="12"/>
      <c r="CE2408" s="12"/>
    </row>
    <row r="2409" spans="1:83" x14ac:dyDescent="0.25">
      <c r="A2409" s="9"/>
      <c r="B2409" s="10"/>
      <c r="C2409" s="11"/>
      <c r="D2409" s="10"/>
      <c r="I2409" s="15"/>
      <c r="BP2409" s="12"/>
      <c r="BR2409" s="12"/>
      <c r="BT2409" s="12"/>
      <c r="BV2409" s="12"/>
      <c r="BY2409" s="12"/>
      <c r="CB2409" s="12"/>
      <c r="CE2409" s="12"/>
    </row>
    <row r="2410" spans="1:83" x14ac:dyDescent="0.25">
      <c r="A2410" s="9"/>
      <c r="B2410" s="10"/>
      <c r="C2410" s="11"/>
      <c r="D2410" s="10"/>
      <c r="I2410" s="15"/>
      <c r="BP2410" s="12"/>
      <c r="BR2410" s="12"/>
      <c r="BT2410" s="12"/>
      <c r="BV2410" s="12"/>
      <c r="BY2410" s="12"/>
      <c r="CB2410" s="12"/>
      <c r="CE2410" s="12"/>
    </row>
    <row r="2411" spans="1:83" x14ac:dyDescent="0.25">
      <c r="A2411" s="9"/>
      <c r="B2411" s="10"/>
      <c r="C2411" s="11"/>
      <c r="D2411" s="10"/>
      <c r="I2411" s="15"/>
      <c r="BP2411" s="12"/>
      <c r="BR2411" s="12"/>
      <c r="BT2411" s="12"/>
      <c r="BV2411" s="12"/>
      <c r="BY2411" s="12"/>
      <c r="CB2411" s="12"/>
      <c r="CE2411" s="12"/>
    </row>
    <row r="2412" spans="1:83" x14ac:dyDescent="0.25">
      <c r="A2412" s="9"/>
      <c r="B2412" s="10"/>
      <c r="C2412" s="11"/>
      <c r="D2412" s="10"/>
      <c r="I2412" s="15"/>
      <c r="BP2412" s="12"/>
      <c r="BR2412" s="12"/>
      <c r="BT2412" s="12"/>
      <c r="BV2412" s="12"/>
      <c r="BY2412" s="12"/>
      <c r="CB2412" s="12"/>
      <c r="CE2412" s="12"/>
    </row>
    <row r="2413" spans="1:83" x14ac:dyDescent="0.25">
      <c r="A2413" s="9"/>
      <c r="B2413" s="10"/>
      <c r="C2413" s="11"/>
      <c r="D2413" s="10"/>
      <c r="I2413" s="15"/>
      <c r="BP2413" s="12"/>
      <c r="BR2413" s="12"/>
      <c r="BT2413" s="12"/>
      <c r="BV2413" s="12"/>
      <c r="BY2413" s="12"/>
      <c r="CB2413" s="12"/>
      <c r="CE2413" s="12"/>
    </row>
    <row r="2414" spans="1:83" x14ac:dyDescent="0.25">
      <c r="A2414" s="9"/>
      <c r="B2414" s="10"/>
      <c r="C2414" s="11"/>
      <c r="D2414" s="10"/>
      <c r="I2414" s="15"/>
      <c r="BP2414" s="12"/>
      <c r="BR2414" s="12"/>
      <c r="BT2414" s="12"/>
      <c r="BV2414" s="12"/>
      <c r="BY2414" s="12"/>
      <c r="CB2414" s="12"/>
      <c r="CE2414" s="12"/>
    </row>
    <row r="2415" spans="1:83" x14ac:dyDescent="0.25">
      <c r="A2415" s="9"/>
      <c r="B2415" s="10"/>
      <c r="C2415" s="11"/>
      <c r="D2415" s="10"/>
      <c r="I2415" s="15"/>
      <c r="BP2415" s="12"/>
      <c r="BR2415" s="12"/>
      <c r="BT2415" s="12"/>
      <c r="BV2415" s="12"/>
      <c r="BY2415" s="12"/>
      <c r="CB2415" s="12"/>
      <c r="CE2415" s="12"/>
    </row>
    <row r="2416" spans="1:83" x14ac:dyDescent="0.25">
      <c r="A2416" s="9"/>
      <c r="B2416" s="10"/>
      <c r="C2416" s="11"/>
      <c r="D2416" s="10"/>
      <c r="I2416" s="15"/>
      <c r="BP2416" s="12"/>
      <c r="BR2416" s="12"/>
      <c r="BT2416" s="12"/>
      <c r="BV2416" s="12"/>
      <c r="BY2416" s="12"/>
      <c r="CB2416" s="12"/>
      <c r="CE2416" s="12"/>
    </row>
    <row r="2417" spans="1:83" x14ac:dyDescent="0.25">
      <c r="A2417" s="9"/>
      <c r="B2417" s="10"/>
      <c r="C2417" s="11"/>
      <c r="D2417" s="10"/>
      <c r="I2417" s="15"/>
      <c r="BP2417" s="12"/>
      <c r="BR2417" s="12"/>
      <c r="BT2417" s="12"/>
      <c r="BV2417" s="12"/>
      <c r="BY2417" s="12"/>
      <c r="CB2417" s="12"/>
      <c r="CE2417" s="12"/>
    </row>
    <row r="2418" spans="1:83" x14ac:dyDescent="0.25">
      <c r="A2418" s="9"/>
      <c r="B2418" s="10"/>
      <c r="C2418" s="11"/>
      <c r="D2418" s="10"/>
      <c r="I2418" s="15"/>
      <c r="BP2418" s="12"/>
      <c r="BR2418" s="12"/>
      <c r="BT2418" s="12"/>
      <c r="BV2418" s="12"/>
      <c r="BY2418" s="12"/>
      <c r="CB2418" s="12"/>
      <c r="CE2418" s="12"/>
    </row>
    <row r="2419" spans="1:83" x14ac:dyDescent="0.25">
      <c r="A2419" s="9"/>
      <c r="B2419" s="10"/>
      <c r="C2419" s="11"/>
      <c r="D2419" s="10"/>
      <c r="I2419" s="15"/>
      <c r="BP2419" s="12"/>
      <c r="BR2419" s="12"/>
      <c r="BT2419" s="12"/>
      <c r="BV2419" s="12"/>
      <c r="BY2419" s="12"/>
      <c r="CB2419" s="12"/>
      <c r="CE2419" s="12"/>
    </row>
    <row r="2420" spans="1:83" x14ac:dyDescent="0.25">
      <c r="A2420" s="9"/>
      <c r="B2420" s="10"/>
      <c r="C2420" s="11"/>
      <c r="D2420" s="10"/>
      <c r="I2420" s="15"/>
      <c r="BP2420" s="12"/>
      <c r="BR2420" s="12"/>
      <c r="BT2420" s="12"/>
      <c r="BV2420" s="12"/>
      <c r="BY2420" s="12"/>
      <c r="CB2420" s="12"/>
      <c r="CE2420" s="12"/>
    </row>
    <row r="2421" spans="1:83" x14ac:dyDescent="0.25">
      <c r="A2421" s="9"/>
      <c r="B2421" s="10"/>
      <c r="C2421" s="11"/>
      <c r="D2421" s="10"/>
      <c r="I2421" s="15"/>
      <c r="BP2421" s="12"/>
      <c r="BR2421" s="12"/>
      <c r="BT2421" s="12"/>
      <c r="BV2421" s="12"/>
      <c r="BY2421" s="12"/>
      <c r="CB2421" s="12"/>
      <c r="CE2421" s="12"/>
    </row>
    <row r="2422" spans="1:83" x14ac:dyDescent="0.25">
      <c r="A2422" s="9"/>
      <c r="B2422" s="10"/>
      <c r="C2422" s="11"/>
      <c r="D2422" s="10"/>
      <c r="I2422" s="15"/>
      <c r="BP2422" s="12"/>
      <c r="BR2422" s="12"/>
      <c r="BT2422" s="12"/>
      <c r="BV2422" s="12"/>
      <c r="BY2422" s="12"/>
      <c r="CB2422" s="12"/>
      <c r="CE2422" s="12"/>
    </row>
    <row r="2423" spans="1:83" x14ac:dyDescent="0.25">
      <c r="A2423" s="9"/>
      <c r="B2423" s="10"/>
      <c r="C2423" s="11"/>
      <c r="D2423" s="10"/>
      <c r="I2423" s="15"/>
      <c r="BP2423" s="12"/>
      <c r="BR2423" s="12"/>
      <c r="BT2423" s="12"/>
      <c r="BV2423" s="12"/>
      <c r="BY2423" s="12"/>
      <c r="CB2423" s="12"/>
      <c r="CE2423" s="12"/>
    </row>
    <row r="2424" spans="1:83" x14ac:dyDescent="0.25">
      <c r="A2424" s="9"/>
      <c r="B2424" s="10"/>
      <c r="C2424" s="11"/>
      <c r="D2424" s="10"/>
      <c r="I2424" s="15"/>
      <c r="BP2424" s="12"/>
      <c r="BR2424" s="12"/>
      <c r="BT2424" s="12"/>
      <c r="BV2424" s="12"/>
      <c r="BY2424" s="12"/>
      <c r="CB2424" s="12"/>
      <c r="CE2424" s="12"/>
    </row>
    <row r="2425" spans="1:83" x14ac:dyDescent="0.25">
      <c r="A2425" s="9"/>
      <c r="B2425" s="10"/>
      <c r="C2425" s="11"/>
      <c r="D2425" s="10"/>
      <c r="I2425" s="15"/>
      <c r="BP2425" s="12"/>
      <c r="BR2425" s="12"/>
      <c r="BT2425" s="12"/>
      <c r="BV2425" s="12"/>
      <c r="BY2425" s="12"/>
      <c r="CB2425" s="12"/>
      <c r="CE2425" s="12"/>
    </row>
    <row r="2426" spans="1:83" x14ac:dyDescent="0.25">
      <c r="A2426" s="9"/>
      <c r="B2426" s="10"/>
      <c r="C2426" s="11"/>
      <c r="D2426" s="10"/>
      <c r="I2426" s="15"/>
      <c r="BP2426" s="12"/>
      <c r="BR2426" s="12"/>
      <c r="BT2426" s="12"/>
      <c r="BV2426" s="12"/>
      <c r="BY2426" s="12"/>
      <c r="CB2426" s="12"/>
      <c r="CE2426" s="12"/>
    </row>
    <row r="2427" spans="1:83" x14ac:dyDescent="0.25">
      <c r="A2427" s="9"/>
      <c r="B2427" s="10"/>
      <c r="C2427" s="11"/>
      <c r="D2427" s="10"/>
      <c r="I2427" s="15"/>
      <c r="BP2427" s="12"/>
      <c r="BR2427" s="12"/>
      <c r="BT2427" s="12"/>
      <c r="BV2427" s="12"/>
      <c r="BY2427" s="12"/>
      <c r="CB2427" s="12"/>
      <c r="CE2427" s="12"/>
    </row>
    <row r="2428" spans="1:83" x14ac:dyDescent="0.25">
      <c r="A2428" s="9"/>
      <c r="B2428" s="10"/>
      <c r="C2428" s="11"/>
      <c r="D2428" s="10"/>
      <c r="I2428" s="15"/>
      <c r="BP2428" s="12"/>
      <c r="BR2428" s="12"/>
      <c r="BT2428" s="12"/>
      <c r="BV2428" s="12"/>
      <c r="BY2428" s="12"/>
      <c r="CB2428" s="12"/>
      <c r="CE2428" s="12"/>
    </row>
    <row r="2429" spans="1:83" x14ac:dyDescent="0.25">
      <c r="A2429" s="9"/>
      <c r="B2429" s="10"/>
      <c r="C2429" s="11"/>
      <c r="D2429" s="10"/>
      <c r="I2429" s="15"/>
      <c r="BP2429" s="12"/>
      <c r="BR2429" s="12"/>
      <c r="BT2429" s="12"/>
      <c r="BV2429" s="12"/>
      <c r="BY2429" s="12"/>
      <c r="CB2429" s="12"/>
      <c r="CE2429" s="12"/>
    </row>
    <row r="2430" spans="1:83" x14ac:dyDescent="0.25">
      <c r="A2430" s="9"/>
      <c r="B2430" s="10"/>
      <c r="C2430" s="11"/>
      <c r="D2430" s="10"/>
      <c r="I2430" s="15"/>
      <c r="BP2430" s="12"/>
      <c r="BR2430" s="12"/>
      <c r="BT2430" s="12"/>
      <c r="BV2430" s="12"/>
      <c r="BY2430" s="12"/>
      <c r="CB2430" s="12"/>
      <c r="CE2430" s="12"/>
    </row>
    <row r="2431" spans="1:83" x14ac:dyDescent="0.25">
      <c r="A2431" s="9"/>
      <c r="B2431" s="10"/>
      <c r="C2431" s="11"/>
      <c r="D2431" s="10"/>
      <c r="I2431" s="15"/>
      <c r="BP2431" s="12"/>
      <c r="BR2431" s="12"/>
      <c r="BT2431" s="12"/>
      <c r="BV2431" s="12"/>
      <c r="BY2431" s="12"/>
      <c r="CB2431" s="12"/>
      <c r="CE2431" s="12"/>
    </row>
    <row r="2432" spans="1:83" x14ac:dyDescent="0.25">
      <c r="A2432" s="9"/>
      <c r="B2432" s="10"/>
      <c r="C2432" s="11"/>
      <c r="D2432" s="10"/>
      <c r="I2432" s="15"/>
      <c r="BP2432" s="12"/>
      <c r="BR2432" s="12"/>
      <c r="BT2432" s="12"/>
      <c r="BV2432" s="12"/>
      <c r="BY2432" s="12"/>
      <c r="CB2432" s="12"/>
      <c r="CE2432" s="12"/>
    </row>
    <row r="2433" spans="1:83" x14ac:dyDescent="0.25">
      <c r="A2433" s="9"/>
      <c r="B2433" s="10"/>
      <c r="C2433" s="11"/>
      <c r="D2433" s="10"/>
      <c r="I2433" s="15"/>
      <c r="BP2433" s="12"/>
      <c r="BR2433" s="12"/>
      <c r="BT2433" s="12"/>
      <c r="BV2433" s="12"/>
      <c r="BY2433" s="12"/>
      <c r="CB2433" s="12"/>
      <c r="CE2433" s="12"/>
    </row>
    <row r="2434" spans="1:83" x14ac:dyDescent="0.25">
      <c r="A2434" s="9"/>
      <c r="B2434" s="10"/>
      <c r="C2434" s="11"/>
      <c r="D2434" s="10"/>
      <c r="I2434" s="15"/>
      <c r="BP2434" s="12"/>
      <c r="BR2434" s="12"/>
      <c r="BT2434" s="12"/>
      <c r="BV2434" s="12"/>
      <c r="BY2434" s="12"/>
      <c r="CB2434" s="12"/>
      <c r="CE2434" s="12"/>
    </row>
    <row r="2435" spans="1:83" x14ac:dyDescent="0.25">
      <c r="A2435" s="9"/>
      <c r="B2435" s="10"/>
      <c r="C2435" s="11"/>
      <c r="D2435" s="10"/>
      <c r="I2435" s="15"/>
      <c r="BP2435" s="12"/>
      <c r="BR2435" s="12"/>
      <c r="BT2435" s="12"/>
      <c r="BV2435" s="12"/>
      <c r="BY2435" s="12"/>
      <c r="CB2435" s="12"/>
      <c r="CE2435" s="12"/>
    </row>
    <row r="2436" spans="1:83" x14ac:dyDescent="0.25">
      <c r="A2436" s="9"/>
      <c r="B2436" s="10"/>
      <c r="C2436" s="11"/>
      <c r="D2436" s="10"/>
      <c r="I2436" s="15"/>
      <c r="BP2436" s="12"/>
      <c r="BR2436" s="12"/>
      <c r="BT2436" s="12"/>
      <c r="BV2436" s="12"/>
      <c r="BY2436" s="12"/>
      <c r="CB2436" s="12"/>
      <c r="CE2436" s="12"/>
    </row>
    <row r="2437" spans="1:83" x14ac:dyDescent="0.25">
      <c r="A2437" s="9"/>
      <c r="B2437" s="10"/>
      <c r="C2437" s="11"/>
      <c r="D2437" s="10"/>
      <c r="I2437" s="15"/>
      <c r="BP2437" s="12"/>
      <c r="BR2437" s="12"/>
      <c r="BT2437" s="12"/>
      <c r="BV2437" s="12"/>
      <c r="BY2437" s="12"/>
      <c r="CB2437" s="12"/>
      <c r="CE2437" s="12"/>
    </row>
    <row r="2438" spans="1:83" x14ac:dyDescent="0.25">
      <c r="A2438" s="9"/>
      <c r="B2438" s="10"/>
      <c r="C2438" s="11"/>
      <c r="D2438" s="10"/>
      <c r="I2438" s="15"/>
      <c r="BP2438" s="12"/>
      <c r="BR2438" s="12"/>
      <c r="BT2438" s="12"/>
      <c r="BV2438" s="12"/>
      <c r="BY2438" s="12"/>
      <c r="CB2438" s="12"/>
      <c r="CE2438" s="12"/>
    </row>
    <row r="2439" spans="1:83" x14ac:dyDescent="0.25">
      <c r="A2439" s="9"/>
      <c r="B2439" s="10"/>
      <c r="C2439" s="11"/>
      <c r="D2439" s="10"/>
      <c r="I2439" s="15"/>
      <c r="BP2439" s="12"/>
      <c r="BR2439" s="12"/>
      <c r="BT2439" s="12"/>
      <c r="BV2439" s="12"/>
      <c r="BY2439" s="12"/>
      <c r="CB2439" s="12"/>
      <c r="CE2439" s="12"/>
    </row>
    <row r="2440" spans="1:83" x14ac:dyDescent="0.25">
      <c r="A2440" s="9"/>
      <c r="B2440" s="10"/>
      <c r="C2440" s="11"/>
      <c r="D2440" s="10"/>
      <c r="I2440" s="15"/>
      <c r="BP2440" s="12"/>
      <c r="BR2440" s="12"/>
      <c r="BT2440" s="12"/>
      <c r="BV2440" s="12"/>
      <c r="BY2440" s="12"/>
      <c r="CB2440" s="12"/>
      <c r="CE2440" s="12"/>
    </row>
    <row r="2441" spans="1:83" x14ac:dyDescent="0.25">
      <c r="A2441" s="9"/>
      <c r="B2441" s="10"/>
      <c r="C2441" s="11"/>
      <c r="D2441" s="10"/>
      <c r="I2441" s="15"/>
      <c r="BP2441" s="12"/>
      <c r="BR2441" s="12"/>
      <c r="BT2441" s="12"/>
      <c r="BV2441" s="12"/>
      <c r="BY2441" s="12"/>
      <c r="CB2441" s="12"/>
      <c r="CE2441" s="12"/>
    </row>
    <row r="2442" spans="1:83" x14ac:dyDescent="0.25">
      <c r="A2442" s="9"/>
      <c r="B2442" s="10"/>
      <c r="C2442" s="11"/>
      <c r="D2442" s="10"/>
      <c r="I2442" s="15"/>
      <c r="BP2442" s="12"/>
      <c r="BR2442" s="12"/>
      <c r="BT2442" s="12"/>
      <c r="BV2442" s="12"/>
      <c r="BY2442" s="12"/>
      <c r="CB2442" s="12"/>
      <c r="CE2442" s="12"/>
    </row>
    <row r="2443" spans="1:83" x14ac:dyDescent="0.25">
      <c r="A2443" s="9"/>
      <c r="B2443" s="10"/>
      <c r="C2443" s="11"/>
      <c r="D2443" s="10"/>
      <c r="I2443" s="15"/>
      <c r="BP2443" s="12"/>
      <c r="BR2443" s="12"/>
      <c r="BT2443" s="12"/>
      <c r="BV2443" s="12"/>
      <c r="BY2443" s="12"/>
      <c r="CB2443" s="12"/>
      <c r="CE2443" s="12"/>
    </row>
    <row r="2444" spans="1:83" x14ac:dyDescent="0.25">
      <c r="A2444" s="9"/>
      <c r="B2444" s="10"/>
      <c r="C2444" s="11"/>
      <c r="D2444" s="10"/>
      <c r="I2444" s="15"/>
      <c r="BP2444" s="12"/>
      <c r="BR2444" s="12"/>
      <c r="BT2444" s="12"/>
      <c r="BV2444" s="12"/>
      <c r="BY2444" s="12"/>
      <c r="CB2444" s="12"/>
      <c r="CE2444" s="12"/>
    </row>
    <row r="2445" spans="1:83" x14ac:dyDescent="0.25">
      <c r="A2445" s="9"/>
      <c r="B2445" s="10"/>
      <c r="C2445" s="11"/>
      <c r="D2445" s="10"/>
      <c r="I2445" s="15"/>
      <c r="BP2445" s="12"/>
      <c r="BR2445" s="12"/>
      <c r="BT2445" s="12"/>
      <c r="BV2445" s="12"/>
      <c r="BY2445" s="12"/>
      <c r="CB2445" s="12"/>
      <c r="CE2445" s="12"/>
    </row>
    <row r="2446" spans="1:83" x14ac:dyDescent="0.25">
      <c r="A2446" s="9"/>
      <c r="B2446" s="10"/>
      <c r="C2446" s="11"/>
      <c r="D2446" s="10"/>
      <c r="I2446" s="15"/>
      <c r="BP2446" s="12"/>
      <c r="BR2446" s="12"/>
      <c r="BT2446" s="12"/>
      <c r="BV2446" s="12"/>
      <c r="BY2446" s="12"/>
      <c r="CB2446" s="12"/>
      <c r="CE2446" s="12"/>
    </row>
    <row r="2447" spans="1:83" x14ac:dyDescent="0.25">
      <c r="A2447" s="9"/>
      <c r="B2447" s="10"/>
      <c r="C2447" s="11"/>
      <c r="D2447" s="10"/>
      <c r="I2447" s="15"/>
      <c r="BP2447" s="12"/>
      <c r="BR2447" s="12"/>
      <c r="BT2447" s="12"/>
      <c r="BV2447" s="12"/>
      <c r="BY2447" s="12"/>
      <c r="CB2447" s="12"/>
      <c r="CE2447" s="12"/>
    </row>
    <row r="2448" spans="1:83" x14ac:dyDescent="0.25">
      <c r="A2448" s="9"/>
      <c r="B2448" s="10"/>
      <c r="C2448" s="11"/>
      <c r="D2448" s="10"/>
      <c r="I2448" s="15"/>
      <c r="BP2448" s="12"/>
      <c r="BR2448" s="12"/>
      <c r="BT2448" s="12"/>
      <c r="BV2448" s="12"/>
      <c r="BY2448" s="12"/>
      <c r="CB2448" s="12"/>
      <c r="CE2448" s="12"/>
    </row>
    <row r="2449" spans="1:83" x14ac:dyDescent="0.25">
      <c r="A2449" s="9"/>
      <c r="B2449" s="10"/>
      <c r="C2449" s="11"/>
      <c r="D2449" s="10"/>
      <c r="I2449" s="15"/>
      <c r="BP2449" s="12"/>
      <c r="BR2449" s="12"/>
      <c r="BT2449" s="12"/>
      <c r="BV2449" s="12"/>
      <c r="BY2449" s="12"/>
      <c r="CB2449" s="12"/>
      <c r="CE2449" s="12"/>
    </row>
    <row r="2450" spans="1:83" x14ac:dyDescent="0.25">
      <c r="A2450" s="9"/>
      <c r="B2450" s="10"/>
      <c r="C2450" s="11"/>
      <c r="D2450" s="10"/>
      <c r="I2450" s="15"/>
      <c r="BP2450" s="12"/>
      <c r="BR2450" s="12"/>
      <c r="BT2450" s="12"/>
      <c r="BV2450" s="12"/>
      <c r="BY2450" s="12"/>
      <c r="CB2450" s="12"/>
      <c r="CE2450" s="12"/>
    </row>
    <row r="2451" spans="1:83" x14ac:dyDescent="0.25">
      <c r="A2451" s="9"/>
      <c r="B2451" s="10"/>
      <c r="C2451" s="11"/>
      <c r="D2451" s="10"/>
      <c r="I2451" s="15"/>
      <c r="BP2451" s="12"/>
      <c r="BR2451" s="12"/>
      <c r="BT2451" s="12"/>
      <c r="BV2451" s="12"/>
      <c r="BY2451" s="12"/>
      <c r="CB2451" s="12"/>
      <c r="CE2451" s="12"/>
    </row>
    <row r="2452" spans="1:83" x14ac:dyDescent="0.25">
      <c r="A2452" s="9"/>
      <c r="B2452" s="10"/>
      <c r="C2452" s="11"/>
      <c r="D2452" s="10"/>
      <c r="I2452" s="15"/>
      <c r="BP2452" s="12"/>
      <c r="BR2452" s="12"/>
      <c r="BT2452" s="12"/>
      <c r="BV2452" s="12"/>
      <c r="BY2452" s="12"/>
      <c r="CB2452" s="12"/>
      <c r="CE2452" s="12"/>
    </row>
    <row r="2453" spans="1:83" x14ac:dyDescent="0.25">
      <c r="A2453" s="9"/>
      <c r="B2453" s="10"/>
      <c r="C2453" s="11"/>
      <c r="D2453" s="10"/>
      <c r="I2453" s="15"/>
      <c r="BP2453" s="12"/>
      <c r="BR2453" s="12"/>
      <c r="BT2453" s="12"/>
      <c r="BV2453" s="12"/>
      <c r="BY2453" s="12"/>
      <c r="CB2453" s="12"/>
      <c r="CE2453" s="12"/>
    </row>
    <row r="2454" spans="1:83" x14ac:dyDescent="0.25">
      <c r="A2454" s="9"/>
      <c r="B2454" s="10"/>
      <c r="C2454" s="11"/>
      <c r="D2454" s="10"/>
      <c r="I2454" s="15"/>
      <c r="BP2454" s="12"/>
      <c r="BR2454" s="12"/>
      <c r="BT2454" s="12"/>
      <c r="BV2454" s="12"/>
      <c r="BY2454" s="12"/>
      <c r="CB2454" s="12"/>
      <c r="CE2454" s="12"/>
    </row>
    <row r="2455" spans="1:83" x14ac:dyDescent="0.25">
      <c r="A2455" s="9"/>
      <c r="B2455" s="10"/>
      <c r="C2455" s="11"/>
      <c r="D2455" s="10"/>
      <c r="I2455" s="15"/>
      <c r="BP2455" s="12"/>
      <c r="BR2455" s="12"/>
      <c r="BT2455" s="12"/>
      <c r="BV2455" s="12"/>
      <c r="BY2455" s="12"/>
      <c r="CB2455" s="12"/>
      <c r="CE2455" s="12"/>
    </row>
    <row r="2456" spans="1:83" x14ac:dyDescent="0.25">
      <c r="A2456" s="9"/>
      <c r="B2456" s="10"/>
      <c r="C2456" s="11"/>
      <c r="D2456" s="10"/>
      <c r="I2456" s="15"/>
      <c r="BP2456" s="12"/>
      <c r="BR2456" s="12"/>
      <c r="BT2456" s="12"/>
      <c r="BV2456" s="12"/>
      <c r="BY2456" s="12"/>
      <c r="CB2456" s="12"/>
      <c r="CE2456" s="12"/>
    </row>
    <row r="2457" spans="1:83" x14ac:dyDescent="0.25">
      <c r="A2457" s="9"/>
      <c r="B2457" s="10"/>
      <c r="C2457" s="11"/>
      <c r="D2457" s="10"/>
      <c r="I2457" s="15"/>
      <c r="BP2457" s="12"/>
      <c r="BR2457" s="12"/>
      <c r="BT2457" s="12"/>
      <c r="BV2457" s="12"/>
      <c r="BY2457" s="12"/>
      <c r="CB2457" s="12"/>
      <c r="CE2457" s="12"/>
    </row>
    <row r="2458" spans="1:83" x14ac:dyDescent="0.25">
      <c r="A2458" s="9"/>
      <c r="B2458" s="10"/>
      <c r="C2458" s="11"/>
      <c r="D2458" s="10"/>
      <c r="I2458" s="15"/>
      <c r="BP2458" s="12"/>
      <c r="BR2458" s="12"/>
      <c r="BT2458" s="12"/>
      <c r="BV2458" s="12"/>
      <c r="BY2458" s="12"/>
      <c r="CB2458" s="12"/>
      <c r="CE2458" s="12"/>
    </row>
    <row r="2459" spans="1:83" x14ac:dyDescent="0.25">
      <c r="A2459" s="9"/>
      <c r="B2459" s="10"/>
      <c r="C2459" s="11"/>
      <c r="D2459" s="10"/>
      <c r="I2459" s="15"/>
      <c r="BP2459" s="12"/>
      <c r="BR2459" s="12"/>
      <c r="BT2459" s="12"/>
      <c r="BV2459" s="12"/>
      <c r="BY2459" s="12"/>
      <c r="CB2459" s="12"/>
      <c r="CE2459" s="12"/>
    </row>
    <row r="2460" spans="1:83" x14ac:dyDescent="0.25">
      <c r="A2460" s="9"/>
      <c r="B2460" s="10"/>
      <c r="C2460" s="11"/>
      <c r="D2460" s="10"/>
      <c r="I2460" s="15"/>
      <c r="BP2460" s="12"/>
      <c r="BR2460" s="12"/>
      <c r="BT2460" s="12"/>
      <c r="BV2460" s="12"/>
      <c r="BY2460" s="12"/>
      <c r="CB2460" s="12"/>
      <c r="CE2460" s="12"/>
    </row>
    <row r="2461" spans="1:83" x14ac:dyDescent="0.25">
      <c r="A2461" s="9"/>
      <c r="B2461" s="10"/>
      <c r="C2461" s="11"/>
      <c r="D2461" s="10"/>
      <c r="I2461" s="15"/>
      <c r="BP2461" s="12"/>
      <c r="BR2461" s="12"/>
      <c r="BT2461" s="12"/>
      <c r="BV2461" s="12"/>
      <c r="BY2461" s="12"/>
      <c r="CB2461" s="12"/>
      <c r="CE2461" s="12"/>
    </row>
    <row r="2462" spans="1:83" x14ac:dyDescent="0.25">
      <c r="A2462" s="9"/>
      <c r="B2462" s="10"/>
      <c r="C2462" s="11"/>
      <c r="D2462" s="10"/>
      <c r="I2462" s="15"/>
      <c r="BP2462" s="12"/>
      <c r="BR2462" s="12"/>
      <c r="BT2462" s="12"/>
      <c r="BV2462" s="12"/>
      <c r="BY2462" s="12"/>
      <c r="CB2462" s="12"/>
      <c r="CE2462" s="12"/>
    </row>
    <row r="2463" spans="1:83" x14ac:dyDescent="0.25">
      <c r="A2463" s="9"/>
      <c r="B2463" s="10"/>
      <c r="C2463" s="11"/>
      <c r="D2463" s="10"/>
      <c r="I2463" s="15"/>
      <c r="BP2463" s="12"/>
      <c r="BR2463" s="12"/>
      <c r="BT2463" s="12"/>
      <c r="BV2463" s="12"/>
      <c r="BY2463" s="12"/>
      <c r="CB2463" s="12"/>
      <c r="CE2463" s="12"/>
    </row>
    <row r="2464" spans="1:83" x14ac:dyDescent="0.25">
      <c r="A2464" s="9"/>
      <c r="B2464" s="10"/>
      <c r="C2464" s="11"/>
      <c r="D2464" s="10"/>
      <c r="I2464" s="15"/>
      <c r="BP2464" s="12"/>
      <c r="BR2464" s="12"/>
      <c r="BT2464" s="12"/>
      <c r="BV2464" s="12"/>
      <c r="BY2464" s="12"/>
      <c r="CB2464" s="12"/>
      <c r="CE2464" s="12"/>
    </row>
    <row r="2465" spans="1:83" x14ac:dyDescent="0.25">
      <c r="A2465" s="9"/>
      <c r="B2465" s="10"/>
      <c r="C2465" s="11"/>
      <c r="D2465" s="10"/>
      <c r="I2465" s="15"/>
      <c r="BP2465" s="12"/>
      <c r="BR2465" s="12"/>
      <c r="BT2465" s="12"/>
      <c r="BV2465" s="12"/>
      <c r="BY2465" s="12"/>
      <c r="CB2465" s="12"/>
      <c r="CE2465" s="12"/>
    </row>
    <row r="2466" spans="1:83" x14ac:dyDescent="0.25">
      <c r="A2466" s="9"/>
      <c r="B2466" s="10"/>
      <c r="C2466" s="11"/>
      <c r="D2466" s="10"/>
      <c r="I2466" s="15"/>
      <c r="BP2466" s="12"/>
      <c r="BR2466" s="12"/>
      <c r="BT2466" s="12"/>
      <c r="BV2466" s="12"/>
      <c r="BY2466" s="12"/>
      <c r="CB2466" s="12"/>
      <c r="CE2466" s="12"/>
    </row>
    <row r="2467" spans="1:83" x14ac:dyDescent="0.25">
      <c r="A2467" s="9"/>
      <c r="B2467" s="10"/>
      <c r="C2467" s="11"/>
      <c r="D2467" s="10"/>
      <c r="I2467" s="15"/>
      <c r="BP2467" s="12"/>
      <c r="BR2467" s="12"/>
      <c r="BT2467" s="12"/>
      <c r="BV2467" s="12"/>
      <c r="BY2467" s="12"/>
      <c r="CB2467" s="12"/>
      <c r="CE2467" s="12"/>
    </row>
    <row r="2468" spans="1:83" x14ac:dyDescent="0.25">
      <c r="A2468" s="9"/>
      <c r="B2468" s="10"/>
      <c r="C2468" s="11"/>
      <c r="D2468" s="10"/>
      <c r="I2468" s="15"/>
      <c r="BP2468" s="12"/>
      <c r="BR2468" s="12"/>
      <c r="BT2468" s="12"/>
      <c r="BV2468" s="12"/>
      <c r="BY2468" s="12"/>
      <c r="CB2468" s="12"/>
      <c r="CE2468" s="12"/>
    </row>
    <row r="2469" spans="1:83" x14ac:dyDescent="0.25">
      <c r="A2469" s="9"/>
      <c r="B2469" s="10"/>
      <c r="C2469" s="11"/>
      <c r="D2469" s="10"/>
      <c r="I2469" s="15"/>
      <c r="BP2469" s="12"/>
      <c r="BR2469" s="12"/>
      <c r="BT2469" s="12"/>
      <c r="BV2469" s="12"/>
      <c r="BY2469" s="12"/>
      <c r="CB2469" s="12"/>
      <c r="CE2469" s="12"/>
    </row>
    <row r="2470" spans="1:83" x14ac:dyDescent="0.25">
      <c r="A2470" s="9"/>
      <c r="B2470" s="10"/>
      <c r="C2470" s="11"/>
      <c r="D2470" s="10"/>
      <c r="I2470" s="15"/>
      <c r="BP2470" s="12"/>
      <c r="BR2470" s="12"/>
      <c r="BT2470" s="12"/>
      <c r="BV2470" s="12"/>
      <c r="BY2470" s="12"/>
      <c r="CB2470" s="12"/>
      <c r="CE2470" s="12"/>
    </row>
    <row r="2471" spans="1:83" x14ac:dyDescent="0.25">
      <c r="A2471" s="9"/>
      <c r="B2471" s="10"/>
      <c r="C2471" s="11"/>
      <c r="D2471" s="10"/>
      <c r="I2471" s="15"/>
      <c r="BP2471" s="12"/>
      <c r="BR2471" s="12"/>
      <c r="BT2471" s="12"/>
      <c r="BV2471" s="12"/>
      <c r="BY2471" s="12"/>
      <c r="CB2471" s="12"/>
      <c r="CE2471" s="12"/>
    </row>
    <row r="2472" spans="1:83" x14ac:dyDescent="0.25">
      <c r="A2472" s="9"/>
      <c r="B2472" s="10"/>
      <c r="C2472" s="11"/>
      <c r="D2472" s="10"/>
      <c r="I2472" s="15"/>
      <c r="BP2472" s="12"/>
      <c r="BR2472" s="12"/>
      <c r="BT2472" s="12"/>
      <c r="BV2472" s="12"/>
      <c r="BY2472" s="12"/>
      <c r="CB2472" s="12"/>
      <c r="CE2472" s="12"/>
    </row>
    <row r="2473" spans="1:83" x14ac:dyDescent="0.25">
      <c r="A2473" s="9"/>
      <c r="B2473" s="10"/>
      <c r="C2473" s="11"/>
      <c r="D2473" s="10"/>
      <c r="I2473" s="15"/>
      <c r="BP2473" s="12"/>
      <c r="BR2473" s="12"/>
      <c r="BT2473" s="12"/>
      <c r="BV2473" s="12"/>
      <c r="BY2473" s="12"/>
      <c r="CB2473" s="12"/>
      <c r="CE2473" s="12"/>
    </row>
    <row r="2474" spans="1:83" x14ac:dyDescent="0.25">
      <c r="A2474" s="9"/>
      <c r="B2474" s="10"/>
      <c r="C2474" s="11"/>
      <c r="D2474" s="10"/>
      <c r="I2474" s="15"/>
      <c r="BP2474" s="12"/>
      <c r="BR2474" s="12"/>
      <c r="BT2474" s="12"/>
      <c r="BV2474" s="12"/>
      <c r="BY2474" s="12"/>
      <c r="CB2474" s="12"/>
      <c r="CE2474" s="12"/>
    </row>
    <row r="2475" spans="1:83" x14ac:dyDescent="0.25">
      <c r="A2475" s="9"/>
      <c r="B2475" s="10"/>
      <c r="C2475" s="11"/>
      <c r="D2475" s="10"/>
      <c r="I2475" s="15"/>
      <c r="BP2475" s="12"/>
      <c r="BR2475" s="12"/>
      <c r="BT2475" s="12"/>
      <c r="BV2475" s="12"/>
      <c r="BY2475" s="12"/>
      <c r="CB2475" s="12"/>
      <c r="CE2475" s="12"/>
    </row>
    <row r="2476" spans="1:83" x14ac:dyDescent="0.25">
      <c r="A2476" s="9"/>
      <c r="B2476" s="10"/>
      <c r="C2476" s="11"/>
      <c r="D2476" s="10"/>
      <c r="I2476" s="15"/>
      <c r="BP2476" s="12"/>
      <c r="BR2476" s="12"/>
      <c r="BT2476" s="12"/>
      <c r="BV2476" s="12"/>
      <c r="BY2476" s="12"/>
      <c r="CB2476" s="12"/>
      <c r="CE2476" s="12"/>
    </row>
    <row r="2477" spans="1:83" x14ac:dyDescent="0.25">
      <c r="A2477" s="9"/>
      <c r="B2477" s="10"/>
      <c r="C2477" s="11"/>
      <c r="D2477" s="10"/>
      <c r="I2477" s="15"/>
      <c r="BP2477" s="12"/>
      <c r="BR2477" s="12"/>
      <c r="BT2477" s="12"/>
      <c r="BV2477" s="12"/>
      <c r="BY2477" s="12"/>
      <c r="CB2477" s="12"/>
      <c r="CE2477" s="12"/>
    </row>
    <row r="2478" spans="1:83" x14ac:dyDescent="0.25">
      <c r="A2478" s="9"/>
      <c r="B2478" s="10"/>
      <c r="C2478" s="11"/>
      <c r="D2478" s="10"/>
      <c r="I2478" s="15"/>
      <c r="BP2478" s="12"/>
      <c r="BR2478" s="12"/>
      <c r="BT2478" s="12"/>
      <c r="BV2478" s="12"/>
      <c r="BY2478" s="12"/>
      <c r="CB2478" s="12"/>
      <c r="CE2478" s="12"/>
    </row>
    <row r="2479" spans="1:83" x14ac:dyDescent="0.25">
      <c r="A2479" s="9"/>
      <c r="B2479" s="10"/>
      <c r="C2479" s="11"/>
      <c r="D2479" s="10"/>
      <c r="I2479" s="15"/>
      <c r="BP2479" s="12"/>
      <c r="BR2479" s="12"/>
      <c r="BT2479" s="12"/>
      <c r="BV2479" s="12"/>
      <c r="BY2479" s="12"/>
      <c r="CB2479" s="12"/>
      <c r="CE2479" s="12"/>
    </row>
    <row r="2480" spans="1:83" x14ac:dyDescent="0.25">
      <c r="A2480" s="9"/>
      <c r="B2480" s="10"/>
      <c r="C2480" s="11"/>
      <c r="D2480" s="10"/>
      <c r="I2480" s="15"/>
      <c r="BP2480" s="12"/>
      <c r="BR2480" s="12"/>
      <c r="BT2480" s="12"/>
      <c r="BV2480" s="12"/>
      <c r="BY2480" s="12"/>
      <c r="CB2480" s="12"/>
      <c r="CE2480" s="12"/>
    </row>
    <row r="2481" spans="1:83" x14ac:dyDescent="0.25">
      <c r="A2481" s="9"/>
      <c r="B2481" s="10"/>
      <c r="C2481" s="11"/>
      <c r="D2481" s="10"/>
      <c r="I2481" s="15"/>
      <c r="BP2481" s="12"/>
      <c r="BR2481" s="12"/>
      <c r="BT2481" s="12"/>
      <c r="BV2481" s="12"/>
      <c r="BY2481" s="12"/>
      <c r="CB2481" s="12"/>
      <c r="CE2481" s="12"/>
    </row>
    <row r="2482" spans="1:83" x14ac:dyDescent="0.25">
      <c r="A2482" s="9"/>
      <c r="B2482" s="10"/>
      <c r="C2482" s="11"/>
      <c r="D2482" s="10"/>
      <c r="I2482" s="15"/>
      <c r="BP2482" s="12"/>
      <c r="BR2482" s="12"/>
      <c r="BT2482" s="12"/>
      <c r="BV2482" s="12"/>
      <c r="BY2482" s="12"/>
      <c r="CB2482" s="12"/>
      <c r="CE2482" s="12"/>
    </row>
    <row r="2483" spans="1:83" x14ac:dyDescent="0.25">
      <c r="A2483" s="9"/>
      <c r="B2483" s="10"/>
      <c r="C2483" s="11"/>
      <c r="D2483" s="10"/>
      <c r="I2483" s="15"/>
      <c r="BP2483" s="12"/>
      <c r="BR2483" s="12"/>
      <c r="BT2483" s="12"/>
      <c r="BV2483" s="12"/>
      <c r="BY2483" s="12"/>
      <c r="CB2483" s="12"/>
      <c r="CE2483" s="12"/>
    </row>
    <row r="2484" spans="1:83" x14ac:dyDescent="0.25">
      <c r="A2484" s="9"/>
      <c r="B2484" s="10"/>
      <c r="C2484" s="11"/>
      <c r="D2484" s="10"/>
      <c r="I2484" s="15"/>
      <c r="BP2484" s="12"/>
      <c r="BR2484" s="12"/>
      <c r="BT2484" s="12"/>
      <c r="BV2484" s="12"/>
      <c r="BY2484" s="12"/>
      <c r="CB2484" s="12"/>
      <c r="CE2484" s="12"/>
    </row>
    <row r="2485" spans="1:83" x14ac:dyDescent="0.25">
      <c r="A2485" s="9"/>
      <c r="B2485" s="10"/>
      <c r="C2485" s="11"/>
      <c r="D2485" s="10"/>
      <c r="I2485" s="15"/>
      <c r="BP2485" s="12"/>
      <c r="BR2485" s="12"/>
      <c r="BT2485" s="12"/>
      <c r="BV2485" s="12"/>
      <c r="BY2485" s="12"/>
      <c r="CB2485" s="12"/>
      <c r="CE2485" s="12"/>
    </row>
    <row r="2486" spans="1:83" x14ac:dyDescent="0.25">
      <c r="A2486" s="9"/>
      <c r="B2486" s="10"/>
      <c r="C2486" s="11"/>
      <c r="D2486" s="10"/>
      <c r="I2486" s="15"/>
      <c r="BP2486" s="12"/>
      <c r="BR2486" s="12"/>
      <c r="BT2486" s="12"/>
      <c r="BV2486" s="12"/>
      <c r="BY2486" s="12"/>
      <c r="CB2486" s="12"/>
      <c r="CE2486" s="12"/>
    </row>
    <row r="2487" spans="1:83" x14ac:dyDescent="0.25">
      <c r="A2487" s="9"/>
      <c r="B2487" s="10"/>
      <c r="C2487" s="11"/>
      <c r="D2487" s="10"/>
      <c r="I2487" s="15"/>
      <c r="BP2487" s="12"/>
      <c r="BR2487" s="12"/>
      <c r="BT2487" s="12"/>
      <c r="BV2487" s="12"/>
      <c r="BY2487" s="12"/>
      <c r="CB2487" s="12"/>
      <c r="CE2487" s="12"/>
    </row>
    <row r="2488" spans="1:83" x14ac:dyDescent="0.25">
      <c r="A2488" s="9"/>
      <c r="B2488" s="10"/>
      <c r="C2488" s="11"/>
      <c r="D2488" s="10"/>
      <c r="I2488" s="15"/>
      <c r="BP2488" s="12"/>
      <c r="BR2488" s="12"/>
      <c r="BT2488" s="12"/>
      <c r="BV2488" s="12"/>
      <c r="BY2488" s="12"/>
      <c r="CB2488" s="12"/>
      <c r="CE2488" s="12"/>
    </row>
    <row r="2489" spans="1:83" x14ac:dyDescent="0.25">
      <c r="A2489" s="9"/>
      <c r="B2489" s="10"/>
      <c r="C2489" s="11"/>
      <c r="D2489" s="10"/>
      <c r="I2489" s="15"/>
      <c r="BP2489" s="12"/>
      <c r="BR2489" s="12"/>
      <c r="BT2489" s="12"/>
      <c r="BV2489" s="12"/>
      <c r="BY2489" s="12"/>
      <c r="CB2489" s="12"/>
      <c r="CE2489" s="12"/>
    </row>
    <row r="2490" spans="1:83" x14ac:dyDescent="0.25">
      <c r="A2490" s="9"/>
      <c r="B2490" s="10"/>
      <c r="C2490" s="11"/>
      <c r="D2490" s="10"/>
      <c r="I2490" s="15"/>
      <c r="BP2490" s="12"/>
      <c r="BR2490" s="12"/>
      <c r="BT2490" s="12"/>
      <c r="BV2490" s="12"/>
      <c r="BY2490" s="12"/>
      <c r="CB2490" s="12"/>
      <c r="CE2490" s="12"/>
    </row>
    <row r="2491" spans="1:83" x14ac:dyDescent="0.25">
      <c r="A2491" s="9"/>
      <c r="B2491" s="10"/>
      <c r="C2491" s="11"/>
      <c r="D2491" s="10"/>
      <c r="I2491" s="15"/>
      <c r="BP2491" s="12"/>
      <c r="BR2491" s="12"/>
      <c r="BT2491" s="12"/>
      <c r="BV2491" s="12"/>
      <c r="BY2491" s="12"/>
      <c r="CB2491" s="12"/>
      <c r="CE2491" s="12"/>
    </row>
    <row r="2492" spans="1:83" x14ac:dyDescent="0.25">
      <c r="A2492" s="9"/>
      <c r="B2492" s="10"/>
      <c r="C2492" s="11"/>
      <c r="D2492" s="10"/>
      <c r="I2492" s="15"/>
      <c r="BP2492" s="12"/>
      <c r="BR2492" s="12"/>
      <c r="BT2492" s="12"/>
      <c r="BV2492" s="12"/>
      <c r="BY2492" s="12"/>
      <c r="CB2492" s="12"/>
      <c r="CE2492" s="12"/>
    </row>
    <row r="2493" spans="1:83" x14ac:dyDescent="0.25">
      <c r="A2493" s="9"/>
      <c r="B2493" s="10"/>
      <c r="C2493" s="11"/>
      <c r="D2493" s="10"/>
      <c r="I2493" s="15"/>
      <c r="BP2493" s="12"/>
      <c r="BR2493" s="12"/>
      <c r="BT2493" s="12"/>
      <c r="BV2493" s="12"/>
      <c r="BY2493" s="12"/>
      <c r="CB2493" s="12"/>
      <c r="CE2493" s="12"/>
    </row>
    <row r="2494" spans="1:83" x14ac:dyDescent="0.25">
      <c r="A2494" s="9"/>
      <c r="B2494" s="10"/>
      <c r="C2494" s="11"/>
      <c r="D2494" s="10"/>
      <c r="I2494" s="15"/>
      <c r="BP2494" s="12"/>
      <c r="BR2494" s="12"/>
      <c r="BT2494" s="12"/>
      <c r="BV2494" s="12"/>
      <c r="BY2494" s="12"/>
      <c r="CB2494" s="12"/>
      <c r="CE2494" s="12"/>
    </row>
    <row r="2495" spans="1:83" x14ac:dyDescent="0.25">
      <c r="A2495" s="9"/>
      <c r="B2495" s="10"/>
      <c r="C2495" s="11"/>
      <c r="D2495" s="10"/>
      <c r="I2495" s="15"/>
      <c r="BP2495" s="12"/>
      <c r="BR2495" s="12"/>
      <c r="BT2495" s="12"/>
      <c r="BV2495" s="12"/>
      <c r="BY2495" s="12"/>
      <c r="CB2495" s="12"/>
      <c r="CE2495" s="12"/>
    </row>
    <row r="2496" spans="1:83" x14ac:dyDescent="0.25">
      <c r="A2496" s="9"/>
      <c r="B2496" s="10"/>
      <c r="C2496" s="11"/>
      <c r="D2496" s="10"/>
      <c r="I2496" s="15"/>
      <c r="BP2496" s="12"/>
      <c r="BR2496" s="12"/>
      <c r="BT2496" s="12"/>
      <c r="BV2496" s="12"/>
      <c r="BY2496" s="12"/>
      <c r="CB2496" s="12"/>
      <c r="CE2496" s="12"/>
    </row>
    <row r="2497" spans="1:83" x14ac:dyDescent="0.25">
      <c r="A2497" s="9"/>
      <c r="B2497" s="10"/>
      <c r="C2497" s="11"/>
      <c r="D2497" s="10"/>
      <c r="I2497" s="15"/>
      <c r="BP2497" s="12"/>
      <c r="BR2497" s="12"/>
      <c r="BT2497" s="12"/>
      <c r="BV2497" s="12"/>
      <c r="BY2497" s="12"/>
      <c r="CB2497" s="12"/>
      <c r="CE2497" s="12"/>
    </row>
    <row r="2498" spans="1:83" x14ac:dyDescent="0.25">
      <c r="A2498" s="9"/>
      <c r="B2498" s="10"/>
      <c r="C2498" s="11"/>
      <c r="D2498" s="10"/>
      <c r="I2498" s="15"/>
      <c r="BP2498" s="12"/>
      <c r="BR2498" s="12"/>
      <c r="BT2498" s="12"/>
      <c r="BV2498" s="12"/>
      <c r="BY2498" s="12"/>
      <c r="CB2498" s="12"/>
      <c r="CE2498" s="12"/>
    </row>
    <row r="2499" spans="1:83" x14ac:dyDescent="0.25">
      <c r="A2499" s="9"/>
      <c r="B2499" s="10"/>
      <c r="C2499" s="11"/>
      <c r="D2499" s="10"/>
      <c r="I2499" s="15"/>
      <c r="BP2499" s="12"/>
      <c r="BR2499" s="12"/>
      <c r="BT2499" s="12"/>
      <c r="BV2499" s="12"/>
      <c r="BY2499" s="12"/>
      <c r="CB2499" s="12"/>
      <c r="CE2499" s="12"/>
    </row>
    <row r="2500" spans="1:83" x14ac:dyDescent="0.25">
      <c r="A2500" s="9"/>
      <c r="B2500" s="10"/>
      <c r="C2500" s="11"/>
      <c r="D2500" s="10"/>
      <c r="I2500" s="15"/>
      <c r="BP2500" s="12"/>
      <c r="BR2500" s="12"/>
      <c r="BT2500" s="12"/>
      <c r="BV2500" s="12"/>
      <c r="BY2500" s="12"/>
      <c r="CB2500" s="12"/>
      <c r="CE2500" s="12"/>
    </row>
    <row r="2501" spans="1:83" x14ac:dyDescent="0.25">
      <c r="A2501" s="9"/>
      <c r="B2501" s="10"/>
      <c r="C2501" s="11"/>
      <c r="D2501" s="10"/>
      <c r="I2501" s="15"/>
      <c r="BP2501" s="12"/>
      <c r="BR2501" s="12"/>
      <c r="BT2501" s="12"/>
      <c r="BV2501" s="12"/>
      <c r="BY2501" s="12"/>
      <c r="CB2501" s="12"/>
      <c r="CE2501" s="12"/>
    </row>
    <row r="2502" spans="1:83" x14ac:dyDescent="0.25">
      <c r="A2502" s="9"/>
      <c r="B2502" s="10"/>
      <c r="C2502" s="11"/>
      <c r="D2502" s="10"/>
      <c r="I2502" s="15"/>
      <c r="BP2502" s="12"/>
      <c r="BR2502" s="12"/>
      <c r="BT2502" s="12"/>
      <c r="BV2502" s="12"/>
      <c r="BY2502" s="12"/>
      <c r="CB2502" s="12"/>
      <c r="CE2502" s="12"/>
    </row>
    <row r="2503" spans="1:83" x14ac:dyDescent="0.25">
      <c r="A2503" s="9"/>
      <c r="B2503" s="10"/>
      <c r="C2503" s="11"/>
      <c r="D2503" s="10"/>
      <c r="I2503" s="15"/>
      <c r="BP2503" s="12"/>
      <c r="BR2503" s="12"/>
      <c r="BT2503" s="12"/>
      <c r="BV2503" s="12"/>
      <c r="BY2503" s="12"/>
      <c r="CB2503" s="12"/>
      <c r="CE2503" s="12"/>
    </row>
    <row r="2504" spans="1:83" x14ac:dyDescent="0.25">
      <c r="A2504" s="9"/>
      <c r="B2504" s="10"/>
      <c r="C2504" s="11"/>
      <c r="D2504" s="10"/>
      <c r="I2504" s="15"/>
      <c r="BP2504" s="12"/>
      <c r="BR2504" s="12"/>
      <c r="BT2504" s="12"/>
      <c r="BV2504" s="12"/>
      <c r="BY2504" s="12"/>
      <c r="CB2504" s="12"/>
      <c r="CE2504" s="12"/>
    </row>
    <row r="2505" spans="1:83" x14ac:dyDescent="0.25">
      <c r="A2505" s="9"/>
      <c r="B2505" s="10"/>
      <c r="C2505" s="11"/>
      <c r="D2505" s="10"/>
      <c r="I2505" s="15"/>
      <c r="BP2505" s="12"/>
      <c r="BR2505" s="12"/>
      <c r="BT2505" s="12"/>
      <c r="BV2505" s="12"/>
      <c r="BY2505" s="12"/>
      <c r="CB2505" s="12"/>
      <c r="CE2505" s="12"/>
    </row>
    <row r="2506" spans="1:83" x14ac:dyDescent="0.25">
      <c r="A2506" s="9"/>
      <c r="B2506" s="10"/>
      <c r="C2506" s="11"/>
      <c r="D2506" s="10"/>
      <c r="I2506" s="15"/>
      <c r="BP2506" s="12"/>
      <c r="BR2506" s="12"/>
      <c r="BT2506" s="12"/>
      <c r="BV2506" s="12"/>
      <c r="BY2506" s="12"/>
      <c r="CB2506" s="12"/>
      <c r="CE2506" s="12"/>
    </row>
    <row r="2507" spans="1:83" x14ac:dyDescent="0.25">
      <c r="A2507" s="9"/>
      <c r="B2507" s="10"/>
      <c r="C2507" s="11"/>
      <c r="D2507" s="10"/>
      <c r="I2507" s="15"/>
      <c r="BP2507" s="12"/>
      <c r="BR2507" s="12"/>
      <c r="BT2507" s="12"/>
      <c r="BV2507" s="12"/>
      <c r="BY2507" s="12"/>
      <c r="CB2507" s="12"/>
      <c r="CE2507" s="12"/>
    </row>
    <row r="2508" spans="1:83" x14ac:dyDescent="0.25">
      <c r="A2508" s="9"/>
      <c r="B2508" s="10"/>
      <c r="C2508" s="11"/>
      <c r="D2508" s="10"/>
      <c r="I2508" s="15"/>
      <c r="BP2508" s="12"/>
      <c r="BR2508" s="12"/>
      <c r="BT2508" s="12"/>
      <c r="BV2508" s="12"/>
      <c r="BY2508" s="12"/>
      <c r="CB2508" s="12"/>
      <c r="CE2508" s="12"/>
    </row>
    <row r="2509" spans="1:83" x14ac:dyDescent="0.25">
      <c r="A2509" s="9"/>
      <c r="B2509" s="10"/>
      <c r="C2509" s="11"/>
      <c r="D2509" s="10"/>
      <c r="I2509" s="15"/>
      <c r="BP2509" s="12"/>
      <c r="BR2509" s="12"/>
      <c r="BT2509" s="12"/>
      <c r="BV2509" s="12"/>
      <c r="BY2509" s="12"/>
      <c r="CB2509" s="12"/>
      <c r="CE2509" s="12"/>
    </row>
    <row r="2510" spans="1:83" x14ac:dyDescent="0.25">
      <c r="A2510" s="9"/>
      <c r="B2510" s="10"/>
      <c r="C2510" s="11"/>
      <c r="D2510" s="10"/>
      <c r="I2510" s="15"/>
      <c r="BP2510" s="12"/>
      <c r="BR2510" s="12"/>
      <c r="BT2510" s="12"/>
      <c r="BV2510" s="12"/>
      <c r="BY2510" s="12"/>
      <c r="CB2510" s="12"/>
      <c r="CE2510" s="12"/>
    </row>
    <row r="2511" spans="1:83" x14ac:dyDescent="0.25">
      <c r="A2511" s="9"/>
      <c r="B2511" s="10"/>
      <c r="C2511" s="11"/>
      <c r="D2511" s="10"/>
      <c r="I2511" s="15"/>
      <c r="BP2511" s="12"/>
      <c r="BR2511" s="12"/>
      <c r="BT2511" s="12"/>
      <c r="BV2511" s="12"/>
      <c r="BY2511" s="12"/>
      <c r="CB2511" s="12"/>
      <c r="CE2511" s="12"/>
    </row>
    <row r="2512" spans="1:83" x14ac:dyDescent="0.25">
      <c r="A2512" s="9"/>
      <c r="B2512" s="10"/>
      <c r="C2512" s="11"/>
      <c r="D2512" s="10"/>
      <c r="I2512" s="15"/>
      <c r="BP2512" s="12"/>
      <c r="BR2512" s="12"/>
      <c r="BT2512" s="12"/>
      <c r="BV2512" s="12"/>
      <c r="BY2512" s="12"/>
      <c r="CB2512" s="12"/>
      <c r="CE2512" s="12"/>
    </row>
    <row r="2513" spans="1:83" x14ac:dyDescent="0.25">
      <c r="A2513" s="9"/>
      <c r="B2513" s="10"/>
      <c r="C2513" s="11"/>
      <c r="D2513" s="10"/>
      <c r="I2513" s="15"/>
      <c r="BP2513" s="12"/>
      <c r="BR2513" s="12"/>
      <c r="BT2513" s="12"/>
      <c r="BV2513" s="12"/>
      <c r="BY2513" s="12"/>
      <c r="CB2513" s="12"/>
      <c r="CE2513" s="12"/>
    </row>
    <row r="2514" spans="1:83" x14ac:dyDescent="0.25">
      <c r="A2514" s="9"/>
      <c r="B2514" s="10"/>
      <c r="C2514" s="11"/>
      <c r="D2514" s="10"/>
      <c r="I2514" s="15"/>
      <c r="BP2514" s="12"/>
      <c r="BR2514" s="12"/>
      <c r="BT2514" s="12"/>
      <c r="BV2514" s="12"/>
      <c r="BY2514" s="12"/>
      <c r="CB2514" s="12"/>
      <c r="CE2514" s="12"/>
    </row>
    <row r="2515" spans="1:83" x14ac:dyDescent="0.25">
      <c r="A2515" s="9"/>
      <c r="B2515" s="10"/>
      <c r="C2515" s="11"/>
      <c r="D2515" s="10"/>
      <c r="I2515" s="15"/>
      <c r="BP2515" s="12"/>
      <c r="BR2515" s="12"/>
      <c r="BT2515" s="12"/>
      <c r="BV2515" s="12"/>
      <c r="BY2515" s="12"/>
      <c r="CB2515" s="12"/>
      <c r="CE2515" s="12"/>
    </row>
    <row r="2516" spans="1:83" x14ac:dyDescent="0.25">
      <c r="A2516" s="9"/>
      <c r="B2516" s="10"/>
      <c r="C2516" s="11"/>
      <c r="D2516" s="10"/>
      <c r="I2516" s="15"/>
      <c r="BP2516" s="12"/>
      <c r="BR2516" s="12"/>
      <c r="BT2516" s="12"/>
      <c r="BV2516" s="12"/>
      <c r="BY2516" s="12"/>
      <c r="CB2516" s="12"/>
      <c r="CE2516" s="12"/>
    </row>
    <row r="2517" spans="1:83" x14ac:dyDescent="0.25">
      <c r="A2517" s="9"/>
      <c r="B2517" s="10"/>
      <c r="C2517" s="11"/>
      <c r="D2517" s="10"/>
      <c r="I2517" s="15"/>
      <c r="BP2517" s="12"/>
      <c r="BR2517" s="12"/>
      <c r="BT2517" s="12"/>
      <c r="BV2517" s="12"/>
      <c r="BY2517" s="12"/>
      <c r="CB2517" s="12"/>
      <c r="CE2517" s="12"/>
    </row>
    <row r="2518" spans="1:83" x14ac:dyDescent="0.25">
      <c r="A2518" s="9"/>
      <c r="B2518" s="10"/>
      <c r="C2518" s="11"/>
      <c r="D2518" s="10"/>
      <c r="I2518" s="15"/>
      <c r="BP2518" s="12"/>
      <c r="BR2518" s="12"/>
      <c r="BT2518" s="12"/>
      <c r="BV2518" s="12"/>
      <c r="BY2518" s="12"/>
      <c r="CB2518" s="12"/>
      <c r="CE2518" s="12"/>
    </row>
    <row r="2519" spans="1:83" x14ac:dyDescent="0.25">
      <c r="A2519" s="9"/>
      <c r="B2519" s="10"/>
      <c r="C2519" s="11"/>
      <c r="D2519" s="10"/>
      <c r="I2519" s="15"/>
      <c r="BP2519" s="12"/>
      <c r="BR2519" s="12"/>
      <c r="BT2519" s="12"/>
      <c r="BV2519" s="12"/>
      <c r="BY2519" s="12"/>
      <c r="CB2519" s="12"/>
      <c r="CE2519" s="12"/>
    </row>
    <row r="2520" spans="1:83" x14ac:dyDescent="0.25">
      <c r="A2520" s="9"/>
      <c r="B2520" s="10"/>
      <c r="C2520" s="11"/>
      <c r="D2520" s="10"/>
      <c r="I2520" s="15"/>
      <c r="BP2520" s="12"/>
      <c r="BR2520" s="12"/>
      <c r="BT2520" s="12"/>
      <c r="BV2520" s="12"/>
      <c r="BY2520" s="12"/>
      <c r="CB2520" s="12"/>
      <c r="CE2520" s="12"/>
    </row>
    <row r="2521" spans="1:83" x14ac:dyDescent="0.25">
      <c r="A2521" s="9"/>
      <c r="B2521" s="10"/>
      <c r="C2521" s="11"/>
      <c r="D2521" s="10"/>
      <c r="I2521" s="15"/>
      <c r="BP2521" s="12"/>
      <c r="BR2521" s="12"/>
      <c r="BT2521" s="12"/>
      <c r="BV2521" s="12"/>
      <c r="BY2521" s="12"/>
      <c r="CB2521" s="12"/>
      <c r="CE2521" s="12"/>
    </row>
    <row r="2522" spans="1:83" x14ac:dyDescent="0.25">
      <c r="A2522" s="9"/>
      <c r="B2522" s="10"/>
      <c r="C2522" s="11"/>
      <c r="D2522" s="10"/>
      <c r="I2522" s="15"/>
      <c r="BP2522" s="12"/>
      <c r="BR2522" s="12"/>
      <c r="BT2522" s="12"/>
      <c r="BV2522" s="12"/>
      <c r="BY2522" s="12"/>
      <c r="CB2522" s="12"/>
      <c r="CE2522" s="12"/>
    </row>
    <row r="2523" spans="1:83" x14ac:dyDescent="0.25">
      <c r="A2523" s="9"/>
      <c r="B2523" s="10"/>
      <c r="C2523" s="11"/>
      <c r="D2523" s="10"/>
      <c r="I2523" s="15"/>
      <c r="BP2523" s="12"/>
      <c r="BR2523" s="12"/>
      <c r="BT2523" s="12"/>
      <c r="BV2523" s="12"/>
      <c r="BY2523" s="12"/>
      <c r="CB2523" s="12"/>
      <c r="CE2523" s="12"/>
    </row>
    <row r="2524" spans="1:83" x14ac:dyDescent="0.25">
      <c r="A2524" s="9"/>
      <c r="B2524" s="10"/>
      <c r="C2524" s="11"/>
      <c r="D2524" s="10"/>
      <c r="I2524" s="15"/>
      <c r="BP2524" s="12"/>
      <c r="BR2524" s="12"/>
      <c r="BT2524" s="12"/>
      <c r="BV2524" s="12"/>
      <c r="BY2524" s="12"/>
      <c r="CB2524" s="12"/>
      <c r="CE2524" s="12"/>
    </row>
    <row r="2525" spans="1:83" x14ac:dyDescent="0.25">
      <c r="A2525" s="9"/>
      <c r="B2525" s="10"/>
      <c r="C2525" s="11"/>
      <c r="D2525" s="10"/>
      <c r="I2525" s="15"/>
      <c r="BP2525" s="12"/>
      <c r="BR2525" s="12"/>
      <c r="BT2525" s="12"/>
      <c r="BV2525" s="12"/>
      <c r="BY2525" s="12"/>
      <c r="CB2525" s="12"/>
      <c r="CE2525" s="12"/>
    </row>
    <row r="2526" spans="1:83" x14ac:dyDescent="0.25">
      <c r="A2526" s="9"/>
      <c r="B2526" s="10"/>
      <c r="C2526" s="11"/>
      <c r="D2526" s="10"/>
      <c r="I2526" s="15"/>
      <c r="BP2526" s="12"/>
      <c r="BR2526" s="12"/>
      <c r="BT2526" s="12"/>
      <c r="BV2526" s="12"/>
      <c r="BY2526" s="12"/>
      <c r="CB2526" s="12"/>
      <c r="CE2526" s="12"/>
    </row>
    <row r="2527" spans="1:83" x14ac:dyDescent="0.25">
      <c r="A2527" s="9"/>
      <c r="B2527" s="10"/>
      <c r="C2527" s="11"/>
      <c r="D2527" s="10"/>
      <c r="I2527" s="15"/>
      <c r="BP2527" s="12"/>
      <c r="BR2527" s="12"/>
      <c r="BT2527" s="12"/>
      <c r="BV2527" s="12"/>
      <c r="BY2527" s="12"/>
      <c r="CB2527" s="12"/>
      <c r="CE2527" s="12"/>
    </row>
    <row r="2528" spans="1:83" x14ac:dyDescent="0.25">
      <c r="A2528" s="9"/>
      <c r="B2528" s="10"/>
      <c r="C2528" s="11"/>
      <c r="D2528" s="10"/>
      <c r="I2528" s="15"/>
      <c r="BP2528" s="12"/>
      <c r="BR2528" s="12"/>
      <c r="BT2528" s="12"/>
      <c r="BV2528" s="12"/>
      <c r="BY2528" s="12"/>
      <c r="CB2528" s="12"/>
      <c r="CE2528" s="12"/>
    </row>
    <row r="2529" spans="1:83" x14ac:dyDescent="0.25">
      <c r="A2529" s="9"/>
      <c r="B2529" s="10"/>
      <c r="C2529" s="11"/>
      <c r="D2529" s="10"/>
      <c r="I2529" s="15"/>
      <c r="BP2529" s="12"/>
      <c r="BR2529" s="12"/>
      <c r="BT2529" s="12"/>
      <c r="BV2529" s="12"/>
      <c r="BY2529" s="12"/>
      <c r="CB2529" s="12"/>
      <c r="CE2529" s="12"/>
    </row>
    <row r="2530" spans="1:83" x14ac:dyDescent="0.25">
      <c r="A2530" s="9"/>
      <c r="B2530" s="10"/>
      <c r="C2530" s="11"/>
      <c r="D2530" s="10"/>
      <c r="I2530" s="15"/>
      <c r="BP2530" s="12"/>
      <c r="BR2530" s="12"/>
      <c r="BT2530" s="12"/>
      <c r="BV2530" s="12"/>
      <c r="BY2530" s="12"/>
      <c r="CB2530" s="12"/>
      <c r="CE2530" s="12"/>
    </row>
    <row r="2531" spans="1:83" x14ac:dyDescent="0.25">
      <c r="A2531" s="9"/>
      <c r="B2531" s="10"/>
      <c r="C2531" s="11"/>
      <c r="D2531" s="10"/>
      <c r="I2531" s="15"/>
      <c r="BP2531" s="12"/>
      <c r="BR2531" s="12"/>
      <c r="BT2531" s="12"/>
      <c r="BV2531" s="12"/>
      <c r="BY2531" s="12"/>
      <c r="CB2531" s="12"/>
      <c r="CE2531" s="12"/>
    </row>
    <row r="2532" spans="1:83" x14ac:dyDescent="0.25">
      <c r="A2532" s="9"/>
      <c r="B2532" s="10"/>
      <c r="C2532" s="11"/>
      <c r="D2532" s="10"/>
      <c r="I2532" s="15"/>
      <c r="BP2532" s="12"/>
      <c r="BR2532" s="12"/>
      <c r="BT2532" s="12"/>
      <c r="BV2532" s="12"/>
      <c r="BY2532" s="12"/>
      <c r="CB2532" s="12"/>
      <c r="CE2532" s="12"/>
    </row>
    <row r="2533" spans="1:83" x14ac:dyDescent="0.25">
      <c r="A2533" s="9"/>
      <c r="B2533" s="10"/>
      <c r="C2533" s="11"/>
      <c r="D2533" s="10"/>
      <c r="I2533" s="15"/>
      <c r="BP2533" s="12"/>
      <c r="BR2533" s="12"/>
      <c r="BT2533" s="12"/>
      <c r="BV2533" s="12"/>
      <c r="BY2533" s="12"/>
      <c r="CB2533" s="12"/>
      <c r="CE2533" s="12"/>
    </row>
    <row r="2534" spans="1:83" x14ac:dyDescent="0.25">
      <c r="A2534" s="9"/>
      <c r="B2534" s="10"/>
      <c r="C2534" s="11"/>
      <c r="D2534" s="10"/>
      <c r="I2534" s="15"/>
      <c r="BP2534" s="12"/>
      <c r="BR2534" s="12"/>
      <c r="BT2534" s="12"/>
      <c r="BV2534" s="12"/>
      <c r="BY2534" s="12"/>
      <c r="CB2534" s="12"/>
      <c r="CE2534" s="12"/>
    </row>
    <row r="2535" spans="1:83" x14ac:dyDescent="0.25">
      <c r="A2535" s="9"/>
      <c r="B2535" s="10"/>
      <c r="C2535" s="11"/>
      <c r="D2535" s="10"/>
      <c r="I2535" s="15"/>
      <c r="BP2535" s="12"/>
      <c r="BR2535" s="12"/>
      <c r="BT2535" s="12"/>
      <c r="BV2535" s="12"/>
      <c r="BY2535" s="12"/>
      <c r="CB2535" s="12"/>
      <c r="CE2535" s="12"/>
    </row>
    <row r="2536" spans="1:83" x14ac:dyDescent="0.25">
      <c r="A2536" s="9"/>
      <c r="B2536" s="10"/>
      <c r="C2536" s="11"/>
      <c r="D2536" s="10"/>
      <c r="I2536" s="15"/>
      <c r="BP2536" s="12"/>
      <c r="BR2536" s="12"/>
      <c r="BT2536" s="12"/>
      <c r="BV2536" s="12"/>
      <c r="BY2536" s="12"/>
      <c r="CB2536" s="12"/>
      <c r="CE2536" s="12"/>
    </row>
    <row r="2537" spans="1:83" x14ac:dyDescent="0.25">
      <c r="A2537" s="9"/>
      <c r="B2537" s="10"/>
      <c r="C2537" s="11"/>
      <c r="D2537" s="10"/>
      <c r="I2537" s="15"/>
      <c r="BP2537" s="12"/>
      <c r="BR2537" s="12"/>
      <c r="BT2537" s="12"/>
      <c r="BV2537" s="12"/>
      <c r="BY2537" s="12"/>
      <c r="CB2537" s="12"/>
      <c r="CE2537" s="12"/>
    </row>
    <row r="2538" spans="1:83" x14ac:dyDescent="0.25">
      <c r="A2538" s="9"/>
      <c r="B2538" s="10"/>
      <c r="C2538" s="11"/>
      <c r="D2538" s="10"/>
      <c r="I2538" s="15"/>
      <c r="BP2538" s="12"/>
      <c r="BR2538" s="12"/>
      <c r="BT2538" s="12"/>
      <c r="BV2538" s="12"/>
      <c r="BY2538" s="12"/>
      <c r="CB2538" s="12"/>
      <c r="CE2538" s="12"/>
    </row>
    <row r="2539" spans="1:83" x14ac:dyDescent="0.25">
      <c r="A2539" s="9"/>
      <c r="B2539" s="10"/>
      <c r="C2539" s="11"/>
      <c r="D2539" s="10"/>
      <c r="I2539" s="15"/>
      <c r="BP2539" s="12"/>
      <c r="BR2539" s="12"/>
      <c r="BT2539" s="12"/>
      <c r="BV2539" s="12"/>
      <c r="BY2539" s="12"/>
      <c r="CB2539" s="12"/>
      <c r="CE2539" s="12"/>
    </row>
    <row r="2540" spans="1:83" x14ac:dyDescent="0.25">
      <c r="A2540" s="9"/>
      <c r="B2540" s="10"/>
      <c r="C2540" s="11"/>
      <c r="D2540" s="10"/>
      <c r="I2540" s="15"/>
      <c r="BP2540" s="12"/>
      <c r="BR2540" s="12"/>
      <c r="BT2540" s="12"/>
      <c r="BV2540" s="12"/>
      <c r="BY2540" s="12"/>
      <c r="CB2540" s="12"/>
      <c r="CE2540" s="12"/>
    </row>
    <row r="2541" spans="1:83" x14ac:dyDescent="0.25">
      <c r="A2541" s="9"/>
      <c r="B2541" s="10"/>
      <c r="C2541" s="11"/>
      <c r="D2541" s="10"/>
      <c r="I2541" s="15"/>
      <c r="BP2541" s="12"/>
      <c r="BR2541" s="12"/>
      <c r="BT2541" s="12"/>
      <c r="BV2541" s="12"/>
      <c r="BY2541" s="12"/>
      <c r="CB2541" s="12"/>
      <c r="CE2541" s="12"/>
    </row>
    <row r="2542" spans="1:83" x14ac:dyDescent="0.25">
      <c r="A2542" s="9"/>
      <c r="B2542" s="10"/>
      <c r="C2542" s="11"/>
      <c r="D2542" s="10"/>
      <c r="I2542" s="15"/>
      <c r="BP2542" s="12"/>
      <c r="BR2542" s="12"/>
      <c r="BT2542" s="12"/>
      <c r="BV2542" s="12"/>
      <c r="BY2542" s="12"/>
      <c r="CB2542" s="12"/>
      <c r="CE2542" s="12"/>
    </row>
    <row r="2543" spans="1:83" x14ac:dyDescent="0.25">
      <c r="A2543" s="9"/>
      <c r="B2543" s="10"/>
      <c r="C2543" s="11"/>
      <c r="D2543" s="10"/>
      <c r="I2543" s="15"/>
      <c r="BP2543" s="12"/>
      <c r="BR2543" s="12"/>
      <c r="BT2543" s="12"/>
      <c r="BV2543" s="12"/>
      <c r="BY2543" s="12"/>
      <c r="CB2543" s="12"/>
      <c r="CE2543" s="12"/>
    </row>
    <row r="2544" spans="1:83" x14ac:dyDescent="0.25">
      <c r="A2544" s="9"/>
      <c r="B2544" s="10"/>
      <c r="C2544" s="11"/>
      <c r="D2544" s="10"/>
      <c r="I2544" s="15"/>
      <c r="BP2544" s="12"/>
      <c r="BR2544" s="12"/>
      <c r="BT2544" s="12"/>
      <c r="BV2544" s="12"/>
      <c r="BY2544" s="12"/>
      <c r="CB2544" s="12"/>
      <c r="CE2544" s="12"/>
    </row>
    <row r="2545" spans="1:83" x14ac:dyDescent="0.25">
      <c r="A2545" s="9"/>
      <c r="B2545" s="10"/>
      <c r="C2545" s="11"/>
      <c r="D2545" s="10"/>
      <c r="I2545" s="15"/>
      <c r="BP2545" s="12"/>
      <c r="BR2545" s="12"/>
      <c r="BT2545" s="12"/>
      <c r="BV2545" s="12"/>
      <c r="BY2545" s="12"/>
      <c r="CB2545" s="12"/>
      <c r="CE2545" s="12"/>
    </row>
    <row r="2546" spans="1:83" x14ac:dyDescent="0.25">
      <c r="A2546" s="9"/>
      <c r="B2546" s="10"/>
      <c r="C2546" s="11"/>
      <c r="D2546" s="10"/>
      <c r="I2546" s="15"/>
      <c r="BP2546" s="12"/>
      <c r="BR2546" s="12"/>
      <c r="BT2546" s="12"/>
      <c r="BV2546" s="12"/>
      <c r="BY2546" s="12"/>
      <c r="CB2546" s="12"/>
      <c r="CE2546" s="12"/>
    </row>
    <row r="2547" spans="1:83" x14ac:dyDescent="0.25">
      <c r="A2547" s="9"/>
      <c r="B2547" s="10"/>
      <c r="C2547" s="11"/>
      <c r="D2547" s="10"/>
      <c r="I2547" s="15"/>
      <c r="BP2547" s="12"/>
      <c r="BR2547" s="12"/>
      <c r="BT2547" s="12"/>
      <c r="BV2547" s="12"/>
      <c r="BY2547" s="12"/>
      <c r="CB2547" s="12"/>
      <c r="CE2547" s="12"/>
    </row>
    <row r="2548" spans="1:83" x14ac:dyDescent="0.25">
      <c r="A2548" s="9"/>
      <c r="B2548" s="10"/>
      <c r="C2548" s="11"/>
      <c r="D2548" s="10"/>
      <c r="I2548" s="15"/>
      <c r="BP2548" s="12"/>
      <c r="BR2548" s="12"/>
      <c r="BT2548" s="12"/>
      <c r="BV2548" s="12"/>
      <c r="BY2548" s="12"/>
      <c r="CB2548" s="12"/>
      <c r="CE2548" s="12"/>
    </row>
    <row r="2549" spans="1:83" x14ac:dyDescent="0.25">
      <c r="A2549" s="9"/>
      <c r="B2549" s="10"/>
      <c r="C2549" s="11"/>
      <c r="D2549" s="10"/>
      <c r="I2549" s="15"/>
      <c r="BP2549" s="12"/>
      <c r="BR2549" s="12"/>
      <c r="BT2549" s="12"/>
      <c r="BV2549" s="12"/>
      <c r="BY2549" s="12"/>
      <c r="CB2549" s="12"/>
      <c r="CE2549" s="12"/>
    </row>
    <row r="2550" spans="1:83" x14ac:dyDescent="0.25">
      <c r="A2550" s="9"/>
      <c r="B2550" s="10"/>
      <c r="C2550" s="11"/>
      <c r="D2550" s="10"/>
      <c r="I2550" s="15"/>
      <c r="BP2550" s="12"/>
      <c r="BR2550" s="12"/>
      <c r="BT2550" s="12"/>
      <c r="BV2550" s="12"/>
      <c r="BY2550" s="12"/>
      <c r="CB2550" s="12"/>
      <c r="CE2550" s="12"/>
    </row>
    <row r="2551" spans="1:83" x14ac:dyDescent="0.25">
      <c r="A2551" s="9"/>
      <c r="B2551" s="10"/>
      <c r="C2551" s="11"/>
      <c r="D2551" s="10"/>
      <c r="I2551" s="15"/>
      <c r="BP2551" s="12"/>
      <c r="BR2551" s="12"/>
      <c r="BT2551" s="12"/>
      <c r="BV2551" s="12"/>
      <c r="BY2551" s="12"/>
      <c r="CB2551" s="12"/>
      <c r="CE2551" s="12"/>
    </row>
    <row r="2552" spans="1:83" x14ac:dyDescent="0.25">
      <c r="A2552" s="9"/>
      <c r="B2552" s="10"/>
      <c r="C2552" s="11"/>
      <c r="D2552" s="10"/>
      <c r="I2552" s="15"/>
      <c r="BP2552" s="12"/>
      <c r="BR2552" s="12"/>
      <c r="BT2552" s="12"/>
      <c r="BV2552" s="12"/>
      <c r="BY2552" s="12"/>
      <c r="CB2552" s="12"/>
      <c r="CE2552" s="12"/>
    </row>
    <row r="2553" spans="1:83" x14ac:dyDescent="0.25">
      <c r="A2553" s="9"/>
      <c r="B2553" s="10"/>
      <c r="C2553" s="11"/>
      <c r="D2553" s="10"/>
      <c r="I2553" s="15"/>
      <c r="BP2553" s="12"/>
      <c r="BR2553" s="12"/>
      <c r="BT2553" s="12"/>
      <c r="BV2553" s="12"/>
      <c r="BY2553" s="12"/>
      <c r="CB2553" s="12"/>
      <c r="CE2553" s="12"/>
    </row>
    <row r="2554" spans="1:83" x14ac:dyDescent="0.25">
      <c r="A2554" s="9"/>
      <c r="B2554" s="10"/>
      <c r="C2554" s="11"/>
      <c r="D2554" s="10"/>
      <c r="I2554" s="15"/>
      <c r="BP2554" s="12"/>
      <c r="BR2554" s="12"/>
      <c r="BT2554" s="12"/>
      <c r="BV2554" s="12"/>
      <c r="BY2554" s="12"/>
      <c r="CB2554" s="12"/>
      <c r="CE2554" s="12"/>
    </row>
    <row r="2555" spans="1:83" x14ac:dyDescent="0.25">
      <c r="A2555" s="9"/>
      <c r="B2555" s="10"/>
      <c r="C2555" s="11"/>
      <c r="D2555" s="10"/>
      <c r="I2555" s="15"/>
      <c r="BP2555" s="12"/>
      <c r="BR2555" s="12"/>
      <c r="BT2555" s="12"/>
      <c r="BV2555" s="12"/>
      <c r="BY2555" s="12"/>
      <c r="CB2555" s="12"/>
      <c r="CE2555" s="12"/>
    </row>
    <row r="2556" spans="1:83" x14ac:dyDescent="0.25">
      <c r="A2556" s="9"/>
      <c r="B2556" s="10"/>
      <c r="C2556" s="11"/>
      <c r="D2556" s="10"/>
      <c r="I2556" s="15"/>
      <c r="BP2556" s="12"/>
      <c r="BR2556" s="12"/>
      <c r="BT2556" s="12"/>
      <c r="BV2556" s="12"/>
      <c r="BY2556" s="12"/>
      <c r="CB2556" s="12"/>
      <c r="CE2556" s="12"/>
    </row>
    <row r="2557" spans="1:83" x14ac:dyDescent="0.25">
      <c r="A2557" s="9"/>
      <c r="B2557" s="10"/>
      <c r="C2557" s="11"/>
      <c r="D2557" s="10"/>
      <c r="I2557" s="15"/>
      <c r="BP2557" s="12"/>
      <c r="BR2557" s="12"/>
      <c r="BT2557" s="12"/>
      <c r="BV2557" s="12"/>
      <c r="BY2557" s="12"/>
      <c r="CB2557" s="12"/>
      <c r="CE2557" s="12"/>
    </row>
    <row r="2558" spans="1:83" x14ac:dyDescent="0.25">
      <c r="A2558" s="9"/>
      <c r="B2558" s="10"/>
      <c r="C2558" s="11"/>
      <c r="D2558" s="10"/>
      <c r="I2558" s="15"/>
      <c r="BP2558" s="12"/>
      <c r="BR2558" s="12"/>
      <c r="BT2558" s="12"/>
      <c r="BV2558" s="12"/>
      <c r="BY2558" s="12"/>
      <c r="CB2558" s="12"/>
      <c r="CE2558" s="12"/>
    </row>
    <row r="2559" spans="1:83" x14ac:dyDescent="0.25">
      <c r="A2559" s="9"/>
      <c r="B2559" s="10"/>
      <c r="C2559" s="11"/>
      <c r="D2559" s="10"/>
      <c r="I2559" s="15"/>
      <c r="BP2559" s="12"/>
      <c r="BR2559" s="12"/>
      <c r="BT2559" s="12"/>
      <c r="BV2559" s="12"/>
      <c r="BY2559" s="12"/>
      <c r="CB2559" s="12"/>
      <c r="CE2559" s="12"/>
    </row>
    <row r="2560" spans="1:83" x14ac:dyDescent="0.25">
      <c r="A2560" s="9"/>
      <c r="B2560" s="10"/>
      <c r="C2560" s="11"/>
      <c r="D2560" s="10"/>
      <c r="I2560" s="15"/>
      <c r="BP2560" s="12"/>
      <c r="BR2560" s="12"/>
      <c r="BT2560" s="12"/>
      <c r="BV2560" s="12"/>
      <c r="BY2560" s="12"/>
      <c r="CB2560" s="12"/>
      <c r="CE2560" s="12"/>
    </row>
    <row r="2561" spans="1:83" x14ac:dyDescent="0.25">
      <c r="A2561" s="9"/>
      <c r="B2561" s="10"/>
      <c r="C2561" s="11"/>
      <c r="D2561" s="10"/>
      <c r="I2561" s="15"/>
      <c r="BP2561" s="12"/>
      <c r="BR2561" s="12"/>
      <c r="BT2561" s="12"/>
      <c r="BV2561" s="12"/>
      <c r="BY2561" s="12"/>
      <c r="CB2561" s="12"/>
      <c r="CE2561" s="12"/>
    </row>
    <row r="2562" spans="1:83" x14ac:dyDescent="0.25">
      <c r="A2562" s="9"/>
      <c r="B2562" s="10"/>
      <c r="C2562" s="11"/>
      <c r="D2562" s="10"/>
      <c r="I2562" s="15"/>
      <c r="BP2562" s="12"/>
      <c r="BR2562" s="12"/>
      <c r="BT2562" s="12"/>
      <c r="BV2562" s="12"/>
      <c r="BY2562" s="12"/>
      <c r="CB2562" s="12"/>
      <c r="CE2562" s="12"/>
    </row>
    <row r="2563" spans="1:83" x14ac:dyDescent="0.25">
      <c r="A2563" s="9"/>
      <c r="B2563" s="10"/>
      <c r="C2563" s="11"/>
      <c r="D2563" s="10"/>
      <c r="I2563" s="15"/>
      <c r="BP2563" s="12"/>
      <c r="BR2563" s="12"/>
      <c r="BT2563" s="12"/>
      <c r="BV2563" s="12"/>
      <c r="BY2563" s="12"/>
      <c r="CB2563" s="12"/>
      <c r="CE2563" s="12"/>
    </row>
    <row r="2564" spans="1:83" x14ac:dyDescent="0.25">
      <c r="A2564" s="9"/>
      <c r="B2564" s="10"/>
      <c r="C2564" s="11"/>
      <c r="D2564" s="10"/>
      <c r="I2564" s="15"/>
      <c r="BP2564" s="12"/>
      <c r="BR2564" s="12"/>
      <c r="BT2564" s="12"/>
      <c r="BV2564" s="12"/>
      <c r="BY2564" s="12"/>
      <c r="CB2564" s="12"/>
      <c r="CE2564" s="12"/>
    </row>
    <row r="2565" spans="1:83" x14ac:dyDescent="0.25">
      <c r="A2565" s="9"/>
      <c r="B2565" s="10"/>
      <c r="C2565" s="11"/>
      <c r="D2565" s="10"/>
      <c r="I2565" s="15"/>
      <c r="BP2565" s="12"/>
      <c r="BR2565" s="12"/>
      <c r="BT2565" s="12"/>
      <c r="BV2565" s="12"/>
      <c r="BY2565" s="12"/>
      <c r="CB2565" s="12"/>
      <c r="CE2565" s="12"/>
    </row>
    <row r="2566" spans="1:83" x14ac:dyDescent="0.25">
      <c r="A2566" s="9"/>
      <c r="B2566" s="10"/>
      <c r="C2566" s="11"/>
      <c r="D2566" s="10"/>
      <c r="I2566" s="15"/>
      <c r="BP2566" s="12"/>
      <c r="BR2566" s="12"/>
      <c r="BT2566" s="12"/>
      <c r="BV2566" s="12"/>
      <c r="BY2566" s="12"/>
      <c r="CB2566" s="12"/>
      <c r="CE2566" s="12"/>
    </row>
    <row r="2567" spans="1:83" x14ac:dyDescent="0.25">
      <c r="A2567" s="9"/>
      <c r="B2567" s="10"/>
      <c r="C2567" s="11"/>
      <c r="D2567" s="10"/>
      <c r="I2567" s="15"/>
      <c r="BP2567" s="12"/>
      <c r="BR2567" s="12"/>
      <c r="BT2567" s="12"/>
      <c r="BV2567" s="12"/>
      <c r="BY2567" s="12"/>
      <c r="CB2567" s="12"/>
      <c r="CE2567" s="12"/>
    </row>
    <row r="2568" spans="1:83" x14ac:dyDescent="0.25">
      <c r="A2568" s="9"/>
      <c r="B2568" s="10"/>
      <c r="C2568" s="11"/>
      <c r="D2568" s="10"/>
      <c r="I2568" s="15"/>
      <c r="BP2568" s="12"/>
      <c r="BR2568" s="12"/>
      <c r="BT2568" s="12"/>
      <c r="BV2568" s="12"/>
      <c r="BY2568" s="12"/>
      <c r="CB2568" s="12"/>
      <c r="CE2568" s="12"/>
    </row>
    <row r="2569" spans="1:83" x14ac:dyDescent="0.25">
      <c r="A2569" s="9"/>
      <c r="B2569" s="10"/>
      <c r="C2569" s="11"/>
      <c r="D2569" s="10"/>
      <c r="I2569" s="15"/>
      <c r="BP2569" s="12"/>
      <c r="BR2569" s="12"/>
      <c r="BT2569" s="12"/>
      <c r="BV2569" s="12"/>
      <c r="BY2569" s="12"/>
      <c r="CB2569" s="12"/>
      <c r="CE2569" s="12"/>
    </row>
    <row r="2570" spans="1:83" x14ac:dyDescent="0.25">
      <c r="A2570" s="9"/>
      <c r="B2570" s="10"/>
      <c r="C2570" s="11"/>
      <c r="D2570" s="10"/>
      <c r="I2570" s="15"/>
      <c r="BP2570" s="12"/>
      <c r="BR2570" s="12"/>
      <c r="BT2570" s="12"/>
      <c r="BV2570" s="12"/>
      <c r="BY2570" s="12"/>
      <c r="CB2570" s="12"/>
      <c r="CE2570" s="12"/>
    </row>
    <row r="2571" spans="1:83" x14ac:dyDescent="0.25">
      <c r="A2571" s="9"/>
      <c r="B2571" s="10"/>
      <c r="C2571" s="11"/>
      <c r="D2571" s="10"/>
      <c r="I2571" s="15"/>
      <c r="BP2571" s="12"/>
      <c r="BR2571" s="12"/>
      <c r="BT2571" s="12"/>
      <c r="BV2571" s="12"/>
      <c r="BY2571" s="12"/>
      <c r="CB2571" s="12"/>
      <c r="CE2571" s="12"/>
    </row>
    <row r="2572" spans="1:83" x14ac:dyDescent="0.25">
      <c r="A2572" s="9"/>
      <c r="B2572" s="10"/>
      <c r="C2572" s="11"/>
      <c r="D2572" s="10"/>
      <c r="I2572" s="15"/>
      <c r="BP2572" s="12"/>
      <c r="BR2572" s="12"/>
      <c r="BT2572" s="12"/>
      <c r="BV2572" s="12"/>
      <c r="BY2572" s="12"/>
      <c r="CB2572" s="12"/>
      <c r="CE2572" s="12"/>
    </row>
    <row r="2573" spans="1:83" x14ac:dyDescent="0.25">
      <c r="A2573" s="9"/>
      <c r="B2573" s="10"/>
      <c r="C2573" s="11"/>
      <c r="D2573" s="10"/>
      <c r="I2573" s="15"/>
      <c r="BP2573" s="12"/>
      <c r="BR2573" s="12"/>
      <c r="BT2573" s="12"/>
      <c r="BV2573" s="12"/>
      <c r="BY2573" s="12"/>
      <c r="CB2573" s="12"/>
      <c r="CE2573" s="12"/>
    </row>
    <row r="2574" spans="1:83" x14ac:dyDescent="0.25">
      <c r="A2574" s="9"/>
      <c r="B2574" s="10"/>
      <c r="C2574" s="11"/>
      <c r="D2574" s="10"/>
      <c r="I2574" s="15"/>
      <c r="BP2574" s="12"/>
      <c r="BR2574" s="12"/>
      <c r="BT2574" s="12"/>
      <c r="BV2574" s="12"/>
      <c r="BY2574" s="12"/>
      <c r="CB2574" s="12"/>
      <c r="CE2574" s="12"/>
    </row>
    <row r="2575" spans="1:83" x14ac:dyDescent="0.25">
      <c r="A2575" s="9"/>
      <c r="B2575" s="10"/>
      <c r="C2575" s="11"/>
      <c r="D2575" s="10"/>
      <c r="I2575" s="15"/>
      <c r="BP2575" s="12"/>
      <c r="BR2575" s="12"/>
      <c r="BT2575" s="12"/>
      <c r="BV2575" s="12"/>
      <c r="BY2575" s="12"/>
      <c r="CB2575" s="12"/>
      <c r="CE2575" s="12"/>
    </row>
    <row r="2576" spans="1:83" x14ac:dyDescent="0.25">
      <c r="A2576" s="9"/>
      <c r="B2576" s="10"/>
      <c r="C2576" s="11"/>
      <c r="D2576" s="10"/>
      <c r="I2576" s="15"/>
      <c r="BP2576" s="12"/>
      <c r="BR2576" s="12"/>
      <c r="BT2576" s="12"/>
      <c r="BV2576" s="12"/>
      <c r="BY2576" s="12"/>
      <c r="CB2576" s="12"/>
      <c r="CE2576" s="12"/>
    </row>
    <row r="2577" spans="1:83" x14ac:dyDescent="0.25">
      <c r="A2577" s="9"/>
      <c r="B2577" s="10"/>
      <c r="C2577" s="11"/>
      <c r="D2577" s="10"/>
      <c r="I2577" s="15"/>
      <c r="BP2577" s="12"/>
      <c r="BR2577" s="12"/>
      <c r="BT2577" s="12"/>
      <c r="BV2577" s="12"/>
      <c r="BY2577" s="12"/>
      <c r="CB2577" s="12"/>
      <c r="CE2577" s="12"/>
    </row>
    <row r="2578" spans="1:83" x14ac:dyDescent="0.25">
      <c r="A2578" s="9"/>
      <c r="B2578" s="10"/>
      <c r="C2578" s="11"/>
      <c r="D2578" s="10"/>
      <c r="I2578" s="15"/>
      <c r="BP2578" s="12"/>
      <c r="BR2578" s="12"/>
      <c r="BT2578" s="12"/>
      <c r="BV2578" s="12"/>
      <c r="BY2578" s="12"/>
      <c r="CB2578" s="12"/>
      <c r="CE2578" s="12"/>
    </row>
    <row r="2579" spans="1:83" x14ac:dyDescent="0.25">
      <c r="A2579" s="9"/>
      <c r="B2579" s="10"/>
      <c r="C2579" s="11"/>
      <c r="D2579" s="10"/>
      <c r="I2579" s="15"/>
      <c r="BP2579" s="12"/>
      <c r="BR2579" s="12"/>
      <c r="BT2579" s="12"/>
      <c r="BV2579" s="12"/>
      <c r="BY2579" s="12"/>
      <c r="CB2579" s="12"/>
      <c r="CE2579" s="12"/>
    </row>
    <row r="2580" spans="1:83" x14ac:dyDescent="0.25">
      <c r="A2580" s="9"/>
      <c r="B2580" s="10"/>
      <c r="C2580" s="11"/>
      <c r="D2580" s="10"/>
      <c r="I2580" s="15"/>
      <c r="BP2580" s="12"/>
      <c r="BR2580" s="12"/>
      <c r="BT2580" s="12"/>
      <c r="BV2580" s="12"/>
      <c r="BY2580" s="12"/>
      <c r="CB2580" s="12"/>
      <c r="CE2580" s="12"/>
    </row>
    <row r="2581" spans="1:83" x14ac:dyDescent="0.25">
      <c r="A2581" s="9"/>
      <c r="B2581" s="10"/>
      <c r="C2581" s="11"/>
      <c r="D2581" s="10"/>
      <c r="I2581" s="15"/>
      <c r="BP2581" s="12"/>
      <c r="BR2581" s="12"/>
      <c r="BT2581" s="12"/>
      <c r="BV2581" s="12"/>
      <c r="BY2581" s="12"/>
      <c r="CB2581" s="12"/>
      <c r="CE2581" s="12"/>
    </row>
    <row r="2582" spans="1:83" x14ac:dyDescent="0.25">
      <c r="A2582" s="9"/>
      <c r="B2582" s="10"/>
      <c r="C2582" s="11"/>
      <c r="D2582" s="10"/>
      <c r="I2582" s="15"/>
      <c r="BP2582" s="12"/>
      <c r="BR2582" s="12"/>
      <c r="BT2582" s="12"/>
      <c r="BV2582" s="12"/>
      <c r="BY2582" s="12"/>
      <c r="CB2582" s="12"/>
      <c r="CE2582" s="12"/>
    </row>
    <row r="2583" spans="1:83" x14ac:dyDescent="0.25">
      <c r="A2583" s="9"/>
      <c r="B2583" s="10"/>
      <c r="C2583" s="11"/>
      <c r="D2583" s="10"/>
      <c r="I2583" s="15"/>
      <c r="BP2583" s="12"/>
      <c r="BR2583" s="12"/>
      <c r="BT2583" s="12"/>
      <c r="BV2583" s="12"/>
      <c r="BY2583" s="12"/>
      <c r="CB2583" s="12"/>
      <c r="CE2583" s="12"/>
    </row>
    <row r="2584" spans="1:83" x14ac:dyDescent="0.25">
      <c r="A2584" s="9"/>
      <c r="B2584" s="10"/>
      <c r="C2584" s="11"/>
      <c r="D2584" s="10"/>
      <c r="I2584" s="15"/>
      <c r="BP2584" s="12"/>
      <c r="BR2584" s="12"/>
      <c r="BT2584" s="12"/>
      <c r="BV2584" s="12"/>
      <c r="BY2584" s="12"/>
      <c r="CB2584" s="12"/>
      <c r="CE2584" s="12"/>
    </row>
    <row r="2585" spans="1:83" x14ac:dyDescent="0.25">
      <c r="A2585" s="9"/>
      <c r="B2585" s="10"/>
      <c r="C2585" s="11"/>
      <c r="D2585" s="10"/>
      <c r="I2585" s="15"/>
      <c r="BP2585" s="12"/>
      <c r="BR2585" s="12"/>
      <c r="BT2585" s="12"/>
      <c r="BV2585" s="12"/>
      <c r="BY2585" s="12"/>
      <c r="CB2585" s="12"/>
      <c r="CE2585" s="12"/>
    </row>
    <row r="2586" spans="1:83" x14ac:dyDescent="0.25">
      <c r="A2586" s="9"/>
      <c r="B2586" s="10"/>
      <c r="C2586" s="11"/>
      <c r="D2586" s="10"/>
      <c r="I2586" s="15"/>
      <c r="BP2586" s="12"/>
      <c r="BR2586" s="12"/>
      <c r="BT2586" s="12"/>
      <c r="BV2586" s="12"/>
      <c r="BY2586" s="12"/>
      <c r="CB2586" s="12"/>
      <c r="CE2586" s="12"/>
    </row>
    <row r="2587" spans="1:83" x14ac:dyDescent="0.25">
      <c r="A2587" s="9"/>
      <c r="B2587" s="10"/>
      <c r="C2587" s="11"/>
      <c r="D2587" s="10"/>
      <c r="I2587" s="15"/>
      <c r="BP2587" s="12"/>
      <c r="BR2587" s="12"/>
      <c r="BT2587" s="12"/>
      <c r="BV2587" s="12"/>
      <c r="BY2587" s="12"/>
      <c r="CB2587" s="12"/>
      <c r="CE2587" s="12"/>
    </row>
    <row r="2588" spans="1:83" x14ac:dyDescent="0.25">
      <c r="A2588" s="9"/>
      <c r="B2588" s="10"/>
      <c r="C2588" s="11"/>
      <c r="D2588" s="10"/>
      <c r="I2588" s="15"/>
      <c r="BP2588" s="12"/>
      <c r="BR2588" s="12"/>
      <c r="BT2588" s="12"/>
      <c r="BV2588" s="12"/>
      <c r="BY2588" s="12"/>
      <c r="CB2588" s="12"/>
      <c r="CE2588" s="12"/>
    </row>
    <row r="2589" spans="1:83" x14ac:dyDescent="0.25">
      <c r="A2589" s="9"/>
      <c r="B2589" s="10"/>
      <c r="C2589" s="11"/>
      <c r="D2589" s="10"/>
      <c r="I2589" s="15"/>
      <c r="BP2589" s="12"/>
      <c r="BR2589" s="12"/>
      <c r="BT2589" s="12"/>
      <c r="BV2589" s="12"/>
      <c r="BY2589" s="12"/>
      <c r="CB2589" s="12"/>
      <c r="CE2589" s="12"/>
    </row>
    <row r="2590" spans="1:83" x14ac:dyDescent="0.25">
      <c r="A2590" s="9"/>
      <c r="B2590" s="10"/>
      <c r="C2590" s="11"/>
      <c r="D2590" s="10"/>
      <c r="I2590" s="15"/>
      <c r="BP2590" s="12"/>
      <c r="BR2590" s="12"/>
      <c r="BT2590" s="12"/>
      <c r="BV2590" s="12"/>
      <c r="BY2590" s="12"/>
      <c r="CB2590" s="12"/>
      <c r="CE2590" s="12"/>
    </row>
    <row r="2591" spans="1:83" x14ac:dyDescent="0.25">
      <c r="A2591" s="9"/>
      <c r="B2591" s="10"/>
      <c r="C2591" s="11"/>
      <c r="D2591" s="10"/>
      <c r="I2591" s="15"/>
      <c r="BP2591" s="12"/>
      <c r="BR2591" s="12"/>
      <c r="BT2591" s="12"/>
      <c r="BV2591" s="12"/>
      <c r="BY2591" s="12"/>
      <c r="CB2591" s="12"/>
      <c r="CE2591" s="12"/>
    </row>
    <row r="2592" spans="1:83" x14ac:dyDescent="0.25">
      <c r="A2592" s="9"/>
      <c r="B2592" s="10"/>
      <c r="C2592" s="11"/>
      <c r="D2592" s="10"/>
      <c r="I2592" s="15"/>
      <c r="BP2592" s="12"/>
      <c r="BR2592" s="12"/>
      <c r="BT2592" s="12"/>
      <c r="BV2592" s="12"/>
      <c r="BY2592" s="12"/>
      <c r="CB2592" s="12"/>
      <c r="CE2592" s="12"/>
    </row>
    <row r="2593" spans="1:83" x14ac:dyDescent="0.25">
      <c r="A2593" s="9"/>
      <c r="B2593" s="10"/>
      <c r="C2593" s="11"/>
      <c r="D2593" s="10"/>
      <c r="I2593" s="15"/>
      <c r="BP2593" s="12"/>
      <c r="BR2593" s="12"/>
      <c r="BT2593" s="12"/>
      <c r="BV2593" s="12"/>
      <c r="BY2593" s="12"/>
      <c r="CB2593" s="12"/>
      <c r="CE2593" s="12"/>
    </row>
    <row r="2594" spans="1:83" x14ac:dyDescent="0.25">
      <c r="A2594" s="9"/>
      <c r="B2594" s="10"/>
      <c r="C2594" s="11"/>
      <c r="D2594" s="10"/>
      <c r="I2594" s="15"/>
      <c r="BP2594" s="12"/>
      <c r="BR2594" s="12"/>
      <c r="BT2594" s="12"/>
      <c r="BV2594" s="12"/>
      <c r="BY2594" s="12"/>
      <c r="CB2594" s="12"/>
      <c r="CE2594" s="12"/>
    </row>
    <row r="2595" spans="1:83" x14ac:dyDescent="0.25">
      <c r="A2595" s="9"/>
      <c r="B2595" s="10"/>
      <c r="C2595" s="11"/>
      <c r="D2595" s="10"/>
      <c r="I2595" s="15"/>
      <c r="BP2595" s="12"/>
      <c r="BR2595" s="12"/>
      <c r="BT2595" s="12"/>
      <c r="BV2595" s="12"/>
      <c r="BY2595" s="12"/>
      <c r="CB2595" s="12"/>
      <c r="CE2595" s="12"/>
    </row>
    <row r="2596" spans="1:83" x14ac:dyDescent="0.25">
      <c r="A2596" s="9"/>
      <c r="B2596" s="10"/>
      <c r="C2596" s="11"/>
      <c r="D2596" s="10"/>
      <c r="I2596" s="15"/>
      <c r="BP2596" s="12"/>
      <c r="BR2596" s="12"/>
      <c r="BT2596" s="12"/>
      <c r="BV2596" s="12"/>
      <c r="BY2596" s="12"/>
      <c r="CB2596" s="12"/>
      <c r="CE2596" s="12"/>
    </row>
    <row r="2597" spans="1:83" x14ac:dyDescent="0.25">
      <c r="A2597" s="9"/>
      <c r="B2597" s="10"/>
      <c r="C2597" s="11"/>
      <c r="D2597" s="10"/>
      <c r="I2597" s="15"/>
      <c r="BP2597" s="12"/>
      <c r="BR2597" s="12"/>
      <c r="BT2597" s="12"/>
      <c r="BV2597" s="12"/>
      <c r="BY2597" s="12"/>
      <c r="CB2597" s="12"/>
      <c r="CE2597" s="12"/>
    </row>
    <row r="2598" spans="1:83" x14ac:dyDescent="0.25">
      <c r="A2598" s="9"/>
      <c r="B2598" s="10"/>
      <c r="C2598" s="11"/>
      <c r="D2598" s="10"/>
      <c r="I2598" s="15"/>
      <c r="BP2598" s="12"/>
      <c r="BR2598" s="12"/>
      <c r="BT2598" s="12"/>
      <c r="BV2598" s="12"/>
      <c r="BY2598" s="12"/>
      <c r="CB2598" s="12"/>
      <c r="CE2598" s="12"/>
    </row>
    <row r="2599" spans="1:83" x14ac:dyDescent="0.25">
      <c r="A2599" s="9"/>
      <c r="B2599" s="10"/>
      <c r="C2599" s="11"/>
      <c r="D2599" s="10"/>
      <c r="I2599" s="15"/>
      <c r="BP2599" s="12"/>
      <c r="BR2599" s="12"/>
      <c r="BT2599" s="12"/>
      <c r="BV2599" s="12"/>
      <c r="BY2599" s="12"/>
      <c r="CB2599" s="12"/>
      <c r="CE2599" s="12"/>
    </row>
    <row r="2600" spans="1:83" x14ac:dyDescent="0.25">
      <c r="A2600" s="9"/>
      <c r="B2600" s="10"/>
      <c r="C2600" s="11"/>
      <c r="D2600" s="10"/>
      <c r="I2600" s="15"/>
      <c r="BP2600" s="12"/>
      <c r="BR2600" s="12"/>
      <c r="BT2600" s="12"/>
      <c r="BV2600" s="12"/>
      <c r="BY2600" s="12"/>
      <c r="CB2600" s="12"/>
      <c r="CE2600" s="12"/>
    </row>
    <row r="2601" spans="1:83" x14ac:dyDescent="0.25">
      <c r="A2601" s="9"/>
      <c r="B2601" s="10"/>
      <c r="C2601" s="11"/>
      <c r="D2601" s="10"/>
      <c r="I2601" s="15"/>
      <c r="BP2601" s="12"/>
      <c r="BR2601" s="12"/>
      <c r="BT2601" s="12"/>
      <c r="BV2601" s="12"/>
      <c r="BY2601" s="12"/>
      <c r="CB2601" s="12"/>
      <c r="CE2601" s="12"/>
    </row>
    <row r="2602" spans="1:83" x14ac:dyDescent="0.25">
      <c r="A2602" s="9"/>
      <c r="B2602" s="10"/>
      <c r="C2602" s="11"/>
      <c r="D2602" s="10"/>
      <c r="I2602" s="15"/>
      <c r="BP2602" s="12"/>
      <c r="BR2602" s="12"/>
      <c r="BT2602" s="12"/>
      <c r="BV2602" s="12"/>
      <c r="BY2602" s="12"/>
      <c r="CB2602" s="12"/>
      <c r="CE2602" s="12"/>
    </row>
    <row r="2603" spans="1:83" x14ac:dyDescent="0.25">
      <c r="A2603" s="9"/>
      <c r="B2603" s="10"/>
      <c r="C2603" s="11"/>
      <c r="D2603" s="10"/>
      <c r="I2603" s="15"/>
      <c r="BP2603" s="12"/>
      <c r="BR2603" s="12"/>
      <c r="BT2603" s="12"/>
      <c r="BV2603" s="12"/>
      <c r="BY2603" s="12"/>
      <c r="CB2603" s="12"/>
      <c r="CE2603" s="12"/>
    </row>
    <row r="2604" spans="1:83" x14ac:dyDescent="0.25">
      <c r="A2604" s="9"/>
      <c r="B2604" s="10"/>
      <c r="C2604" s="11"/>
      <c r="D2604" s="10"/>
      <c r="I2604" s="15"/>
      <c r="BP2604" s="12"/>
      <c r="BR2604" s="12"/>
      <c r="BT2604" s="12"/>
      <c r="BV2604" s="12"/>
      <c r="BY2604" s="12"/>
      <c r="CB2604" s="12"/>
      <c r="CE2604" s="12"/>
    </row>
    <row r="2605" spans="1:83" x14ac:dyDescent="0.25">
      <c r="A2605" s="9"/>
      <c r="B2605" s="10"/>
      <c r="C2605" s="11"/>
      <c r="D2605" s="10"/>
      <c r="I2605" s="15"/>
      <c r="BP2605" s="12"/>
      <c r="BR2605" s="12"/>
      <c r="BT2605" s="12"/>
      <c r="BV2605" s="12"/>
      <c r="BY2605" s="12"/>
      <c r="CB2605" s="12"/>
      <c r="CE2605" s="12"/>
    </row>
    <row r="2606" spans="1:83" x14ac:dyDescent="0.25">
      <c r="A2606" s="9"/>
      <c r="B2606" s="10"/>
      <c r="C2606" s="11"/>
      <c r="D2606" s="10"/>
      <c r="I2606" s="15"/>
      <c r="BP2606" s="12"/>
      <c r="BR2606" s="12"/>
      <c r="BT2606" s="12"/>
      <c r="BV2606" s="12"/>
      <c r="BY2606" s="12"/>
      <c r="CB2606" s="12"/>
      <c r="CE2606" s="12"/>
    </row>
    <row r="2607" spans="1:83" x14ac:dyDescent="0.25">
      <c r="A2607" s="9"/>
      <c r="B2607" s="10"/>
      <c r="C2607" s="11"/>
      <c r="D2607" s="10"/>
      <c r="I2607" s="15"/>
      <c r="BP2607" s="12"/>
      <c r="BR2607" s="12"/>
      <c r="BT2607" s="12"/>
      <c r="BV2607" s="12"/>
      <c r="BY2607" s="12"/>
      <c r="CB2607" s="12"/>
      <c r="CE2607" s="12"/>
    </row>
    <row r="2608" spans="1:83" x14ac:dyDescent="0.25">
      <c r="A2608" s="9"/>
      <c r="B2608" s="10"/>
      <c r="C2608" s="11"/>
      <c r="D2608" s="10"/>
      <c r="I2608" s="15"/>
      <c r="BP2608" s="12"/>
      <c r="BR2608" s="12"/>
      <c r="BT2608" s="12"/>
      <c r="BV2608" s="12"/>
      <c r="BY2608" s="12"/>
      <c r="CB2608" s="12"/>
      <c r="CE2608" s="12"/>
    </row>
    <row r="2609" spans="1:83" x14ac:dyDescent="0.25">
      <c r="A2609" s="9"/>
      <c r="B2609" s="10"/>
      <c r="C2609" s="11"/>
      <c r="D2609" s="10"/>
      <c r="I2609" s="15"/>
      <c r="BP2609" s="12"/>
      <c r="BR2609" s="12"/>
      <c r="BT2609" s="12"/>
      <c r="BV2609" s="12"/>
      <c r="BY2609" s="12"/>
      <c r="CB2609" s="12"/>
      <c r="CE2609" s="12"/>
    </row>
    <row r="2610" spans="1:83" x14ac:dyDescent="0.25">
      <c r="A2610" s="9"/>
      <c r="B2610" s="10"/>
      <c r="C2610" s="11"/>
      <c r="D2610" s="10"/>
      <c r="I2610" s="15"/>
      <c r="BP2610" s="12"/>
      <c r="BR2610" s="12"/>
      <c r="BT2610" s="12"/>
      <c r="BV2610" s="12"/>
      <c r="BY2610" s="12"/>
      <c r="CB2610" s="12"/>
      <c r="CE2610" s="12"/>
    </row>
    <row r="2611" spans="1:83" x14ac:dyDescent="0.25">
      <c r="A2611" s="9"/>
      <c r="B2611" s="10"/>
      <c r="C2611" s="11"/>
      <c r="D2611" s="10"/>
      <c r="I2611" s="15"/>
      <c r="BP2611" s="12"/>
      <c r="BR2611" s="12"/>
      <c r="BT2611" s="12"/>
      <c r="BV2611" s="12"/>
      <c r="BY2611" s="12"/>
      <c r="CB2611" s="12"/>
      <c r="CE2611" s="12"/>
    </row>
    <row r="2612" spans="1:83" x14ac:dyDescent="0.25">
      <c r="A2612" s="9"/>
      <c r="B2612" s="10"/>
      <c r="C2612" s="11"/>
      <c r="D2612" s="10"/>
      <c r="I2612" s="15"/>
      <c r="BP2612" s="12"/>
      <c r="BR2612" s="12"/>
      <c r="BT2612" s="12"/>
      <c r="BV2612" s="12"/>
      <c r="BY2612" s="12"/>
      <c r="CB2612" s="12"/>
      <c r="CE2612" s="12"/>
    </row>
    <row r="2613" spans="1:83" x14ac:dyDescent="0.25">
      <c r="A2613" s="9"/>
      <c r="B2613" s="10"/>
      <c r="C2613" s="11"/>
      <c r="D2613" s="10"/>
      <c r="I2613" s="15"/>
      <c r="BP2613" s="12"/>
      <c r="BR2613" s="12"/>
      <c r="BT2613" s="12"/>
      <c r="BV2613" s="12"/>
      <c r="BY2613" s="12"/>
      <c r="CB2613" s="12"/>
      <c r="CE2613" s="12"/>
    </row>
    <row r="2614" spans="1:83" x14ac:dyDescent="0.25">
      <c r="A2614" s="9"/>
      <c r="B2614" s="10"/>
      <c r="C2614" s="11"/>
      <c r="D2614" s="10"/>
      <c r="I2614" s="15"/>
      <c r="BP2614" s="12"/>
      <c r="BR2614" s="12"/>
      <c r="BT2614" s="12"/>
      <c r="BV2614" s="12"/>
      <c r="BY2614" s="12"/>
      <c r="CB2614" s="12"/>
      <c r="CE2614" s="12"/>
    </row>
    <row r="2615" spans="1:83" x14ac:dyDescent="0.25">
      <c r="A2615" s="9"/>
      <c r="B2615" s="10"/>
      <c r="C2615" s="11"/>
      <c r="D2615" s="10"/>
      <c r="I2615" s="15"/>
      <c r="BP2615" s="12"/>
      <c r="BR2615" s="12"/>
      <c r="BT2615" s="12"/>
      <c r="BV2615" s="12"/>
      <c r="BY2615" s="12"/>
      <c r="CB2615" s="12"/>
      <c r="CE2615" s="12"/>
    </row>
    <row r="2616" spans="1:83" x14ac:dyDescent="0.25">
      <c r="A2616" s="9"/>
      <c r="B2616" s="10"/>
      <c r="C2616" s="11"/>
      <c r="D2616" s="10"/>
      <c r="I2616" s="15"/>
      <c r="BP2616" s="12"/>
      <c r="BR2616" s="12"/>
      <c r="BT2616" s="12"/>
      <c r="BV2616" s="12"/>
      <c r="BY2616" s="12"/>
      <c r="CB2616" s="12"/>
      <c r="CE2616" s="12"/>
    </row>
    <row r="2617" spans="1:83" x14ac:dyDescent="0.25">
      <c r="A2617" s="9"/>
      <c r="B2617" s="10"/>
      <c r="C2617" s="11"/>
      <c r="D2617" s="10"/>
      <c r="I2617" s="15"/>
      <c r="BP2617" s="12"/>
      <c r="BR2617" s="12"/>
      <c r="BT2617" s="12"/>
      <c r="BV2617" s="12"/>
      <c r="BY2617" s="12"/>
      <c r="CB2617" s="12"/>
      <c r="CE2617" s="12"/>
    </row>
    <row r="2618" spans="1:83" x14ac:dyDescent="0.25">
      <c r="A2618" s="9"/>
      <c r="B2618" s="10"/>
      <c r="C2618" s="11"/>
      <c r="D2618" s="10"/>
      <c r="I2618" s="15"/>
      <c r="BP2618" s="12"/>
      <c r="BR2618" s="12"/>
      <c r="BT2618" s="12"/>
      <c r="BV2618" s="12"/>
      <c r="BY2618" s="12"/>
      <c r="CB2618" s="12"/>
      <c r="CE2618" s="12"/>
    </row>
    <row r="2619" spans="1:83" x14ac:dyDescent="0.25">
      <c r="A2619" s="9"/>
      <c r="B2619" s="10"/>
      <c r="C2619" s="11"/>
      <c r="D2619" s="10"/>
      <c r="I2619" s="15"/>
      <c r="BP2619" s="12"/>
      <c r="BR2619" s="12"/>
      <c r="BT2619" s="12"/>
      <c r="BV2619" s="12"/>
      <c r="BY2619" s="12"/>
      <c r="CB2619" s="12"/>
      <c r="CE2619" s="12"/>
    </row>
    <row r="2620" spans="1:83" x14ac:dyDescent="0.25">
      <c r="A2620" s="9"/>
      <c r="B2620" s="10"/>
      <c r="C2620" s="11"/>
      <c r="D2620" s="10"/>
      <c r="I2620" s="15"/>
      <c r="BP2620" s="12"/>
      <c r="BR2620" s="12"/>
      <c r="BT2620" s="12"/>
      <c r="BV2620" s="12"/>
      <c r="BY2620" s="12"/>
      <c r="CB2620" s="12"/>
      <c r="CE2620" s="12"/>
    </row>
    <row r="2621" spans="1:83" x14ac:dyDescent="0.25">
      <c r="A2621" s="9"/>
      <c r="B2621" s="10"/>
      <c r="C2621" s="11"/>
      <c r="D2621" s="10"/>
      <c r="I2621" s="15"/>
      <c r="BP2621" s="12"/>
      <c r="BR2621" s="12"/>
      <c r="BT2621" s="12"/>
      <c r="BV2621" s="12"/>
      <c r="BY2621" s="12"/>
      <c r="CB2621" s="12"/>
      <c r="CE2621" s="12"/>
    </row>
    <row r="2622" spans="1:83" x14ac:dyDescent="0.25">
      <c r="A2622" s="9"/>
      <c r="B2622" s="10"/>
      <c r="C2622" s="11"/>
      <c r="D2622" s="10"/>
      <c r="I2622" s="15"/>
      <c r="BP2622" s="12"/>
      <c r="BR2622" s="12"/>
      <c r="BT2622" s="12"/>
      <c r="BV2622" s="12"/>
      <c r="BY2622" s="12"/>
      <c r="CB2622" s="12"/>
      <c r="CE2622" s="12"/>
    </row>
    <row r="2623" spans="1:83" x14ac:dyDescent="0.25">
      <c r="A2623" s="9"/>
      <c r="B2623" s="10"/>
      <c r="C2623" s="11"/>
      <c r="D2623" s="10"/>
      <c r="I2623" s="15"/>
      <c r="BP2623" s="12"/>
      <c r="BR2623" s="12"/>
      <c r="BT2623" s="12"/>
      <c r="BV2623" s="12"/>
      <c r="BY2623" s="12"/>
      <c r="CB2623" s="12"/>
      <c r="CE2623" s="12"/>
    </row>
    <row r="2624" spans="1:83" x14ac:dyDescent="0.25">
      <c r="A2624" s="9"/>
      <c r="B2624" s="10"/>
      <c r="C2624" s="11"/>
      <c r="D2624" s="10"/>
      <c r="I2624" s="15"/>
      <c r="BP2624" s="12"/>
      <c r="BR2624" s="12"/>
      <c r="BT2624" s="12"/>
      <c r="BV2624" s="12"/>
      <c r="BY2624" s="12"/>
      <c r="CB2624" s="12"/>
      <c r="CE2624" s="12"/>
    </row>
    <row r="2625" spans="1:83" x14ac:dyDescent="0.25">
      <c r="A2625" s="9"/>
      <c r="B2625" s="10"/>
      <c r="C2625" s="11"/>
      <c r="D2625" s="10"/>
      <c r="I2625" s="15"/>
      <c r="BP2625" s="12"/>
      <c r="BR2625" s="12"/>
      <c r="BT2625" s="12"/>
      <c r="BV2625" s="12"/>
      <c r="BY2625" s="12"/>
      <c r="CB2625" s="12"/>
      <c r="CE2625" s="12"/>
    </row>
    <row r="2626" spans="1:83" x14ac:dyDescent="0.25">
      <c r="A2626" s="9"/>
      <c r="B2626" s="10"/>
      <c r="C2626" s="11"/>
      <c r="D2626" s="10"/>
      <c r="I2626" s="15"/>
      <c r="BP2626" s="12"/>
      <c r="BR2626" s="12"/>
      <c r="BT2626" s="12"/>
      <c r="BV2626" s="12"/>
      <c r="BY2626" s="12"/>
      <c r="CB2626" s="12"/>
      <c r="CE2626" s="12"/>
    </row>
    <row r="2627" spans="1:83" x14ac:dyDescent="0.25">
      <c r="A2627" s="9"/>
      <c r="B2627" s="10"/>
      <c r="C2627" s="11"/>
      <c r="D2627" s="10"/>
      <c r="I2627" s="15"/>
      <c r="BP2627" s="12"/>
      <c r="BR2627" s="12"/>
      <c r="BT2627" s="12"/>
      <c r="BV2627" s="12"/>
      <c r="BY2627" s="12"/>
      <c r="CB2627" s="12"/>
      <c r="CE2627" s="12"/>
    </row>
    <row r="2628" spans="1:83" x14ac:dyDescent="0.25">
      <c r="A2628" s="9"/>
      <c r="B2628" s="10"/>
      <c r="C2628" s="11"/>
      <c r="D2628" s="10"/>
      <c r="I2628" s="15"/>
      <c r="BP2628" s="12"/>
      <c r="BR2628" s="12"/>
      <c r="BT2628" s="12"/>
      <c r="BV2628" s="12"/>
      <c r="BY2628" s="12"/>
      <c r="CB2628" s="12"/>
      <c r="CE2628" s="12"/>
    </row>
    <row r="2629" spans="1:83" x14ac:dyDescent="0.25">
      <c r="A2629" s="9"/>
      <c r="B2629" s="10"/>
      <c r="C2629" s="11"/>
      <c r="D2629" s="10"/>
      <c r="I2629" s="15"/>
      <c r="BP2629" s="12"/>
      <c r="BR2629" s="12"/>
      <c r="BT2629" s="12"/>
      <c r="BV2629" s="12"/>
      <c r="BY2629" s="12"/>
      <c r="CB2629" s="12"/>
      <c r="CE2629" s="12"/>
    </row>
    <row r="2630" spans="1:83" x14ac:dyDescent="0.25">
      <c r="A2630" s="9"/>
      <c r="B2630" s="10"/>
      <c r="C2630" s="11"/>
      <c r="D2630" s="10"/>
      <c r="I2630" s="15"/>
      <c r="BP2630" s="12"/>
      <c r="BR2630" s="12"/>
      <c r="BT2630" s="12"/>
      <c r="BV2630" s="12"/>
      <c r="BY2630" s="12"/>
      <c r="CB2630" s="12"/>
      <c r="CE2630" s="12"/>
    </row>
    <row r="2631" spans="1:83" x14ac:dyDescent="0.25">
      <c r="A2631" s="9"/>
      <c r="B2631" s="10"/>
      <c r="C2631" s="11"/>
      <c r="D2631" s="10"/>
      <c r="I2631" s="15"/>
      <c r="BP2631" s="12"/>
      <c r="BR2631" s="12"/>
      <c r="BT2631" s="12"/>
      <c r="BV2631" s="12"/>
      <c r="BY2631" s="12"/>
      <c r="CB2631" s="12"/>
      <c r="CE2631" s="12"/>
    </row>
    <row r="2632" spans="1:83" x14ac:dyDescent="0.25">
      <c r="A2632" s="9"/>
      <c r="B2632" s="10"/>
      <c r="C2632" s="11"/>
      <c r="D2632" s="10"/>
      <c r="I2632" s="15"/>
      <c r="BP2632" s="12"/>
      <c r="BR2632" s="12"/>
      <c r="BT2632" s="12"/>
      <c r="BV2632" s="12"/>
      <c r="BY2632" s="12"/>
      <c r="CB2632" s="12"/>
      <c r="CE2632" s="12"/>
    </row>
    <row r="2633" spans="1:83" x14ac:dyDescent="0.25">
      <c r="A2633" s="9"/>
      <c r="B2633" s="10"/>
      <c r="C2633" s="11"/>
      <c r="D2633" s="10"/>
      <c r="I2633" s="15"/>
      <c r="BP2633" s="12"/>
      <c r="BR2633" s="12"/>
      <c r="BT2633" s="12"/>
      <c r="BV2633" s="12"/>
      <c r="BY2633" s="12"/>
      <c r="CB2633" s="12"/>
      <c r="CE2633" s="12"/>
    </row>
    <row r="2634" spans="1:83" x14ac:dyDescent="0.25">
      <c r="A2634" s="9"/>
      <c r="B2634" s="10"/>
      <c r="C2634" s="11"/>
      <c r="D2634" s="10"/>
      <c r="I2634" s="15"/>
      <c r="BP2634" s="12"/>
      <c r="BR2634" s="12"/>
      <c r="BT2634" s="12"/>
      <c r="BV2634" s="12"/>
      <c r="BY2634" s="12"/>
      <c r="CB2634" s="12"/>
      <c r="CE2634" s="12"/>
    </row>
    <row r="2635" spans="1:83" x14ac:dyDescent="0.25">
      <c r="A2635" s="9"/>
      <c r="B2635" s="10"/>
      <c r="C2635" s="11"/>
      <c r="D2635" s="10"/>
      <c r="I2635" s="15"/>
      <c r="BP2635" s="12"/>
      <c r="BR2635" s="12"/>
      <c r="BT2635" s="12"/>
      <c r="BV2635" s="12"/>
      <c r="BY2635" s="12"/>
      <c r="CB2635" s="12"/>
      <c r="CE2635" s="12"/>
    </row>
    <row r="2636" spans="1:83" x14ac:dyDescent="0.25">
      <c r="A2636" s="9"/>
      <c r="B2636" s="10"/>
      <c r="C2636" s="11"/>
      <c r="D2636" s="10"/>
      <c r="I2636" s="15"/>
      <c r="BP2636" s="12"/>
      <c r="BR2636" s="12"/>
      <c r="BT2636" s="12"/>
      <c r="BV2636" s="12"/>
      <c r="BY2636" s="12"/>
      <c r="CB2636" s="12"/>
      <c r="CE2636" s="12"/>
    </row>
    <row r="2637" spans="1:83" x14ac:dyDescent="0.25">
      <c r="A2637" s="9"/>
      <c r="B2637" s="10"/>
      <c r="C2637" s="11"/>
      <c r="D2637" s="10"/>
      <c r="I2637" s="15"/>
      <c r="BP2637" s="12"/>
      <c r="BR2637" s="12"/>
      <c r="BT2637" s="12"/>
      <c r="BV2637" s="12"/>
      <c r="BY2637" s="12"/>
      <c r="CB2637" s="12"/>
      <c r="CE2637" s="12"/>
    </row>
    <row r="2638" spans="1:83" x14ac:dyDescent="0.25">
      <c r="A2638" s="9"/>
      <c r="B2638" s="10"/>
      <c r="C2638" s="11"/>
      <c r="D2638" s="10"/>
      <c r="I2638" s="15"/>
      <c r="BP2638" s="12"/>
      <c r="BR2638" s="12"/>
      <c r="BT2638" s="12"/>
      <c r="BV2638" s="12"/>
      <c r="BY2638" s="12"/>
      <c r="CB2638" s="12"/>
      <c r="CE2638" s="12"/>
    </row>
    <row r="2639" spans="1:83" x14ac:dyDescent="0.25">
      <c r="A2639" s="9"/>
      <c r="B2639" s="10"/>
      <c r="C2639" s="11"/>
      <c r="D2639" s="10"/>
      <c r="I2639" s="15"/>
      <c r="BP2639" s="12"/>
      <c r="BR2639" s="12"/>
      <c r="BT2639" s="12"/>
      <c r="BV2639" s="12"/>
      <c r="BY2639" s="12"/>
      <c r="CB2639" s="12"/>
      <c r="CE2639" s="12"/>
    </row>
    <row r="2640" spans="1:83" x14ac:dyDescent="0.25">
      <c r="A2640" s="9"/>
      <c r="B2640" s="10"/>
      <c r="C2640" s="11"/>
      <c r="D2640" s="10"/>
      <c r="I2640" s="15"/>
      <c r="BP2640" s="12"/>
      <c r="BR2640" s="12"/>
      <c r="BT2640" s="12"/>
      <c r="BV2640" s="12"/>
      <c r="BY2640" s="12"/>
      <c r="CB2640" s="12"/>
      <c r="CE2640" s="12"/>
    </row>
    <row r="2641" spans="1:83" x14ac:dyDescent="0.25">
      <c r="A2641" s="9"/>
      <c r="B2641" s="10"/>
      <c r="C2641" s="11"/>
      <c r="D2641" s="10"/>
      <c r="I2641" s="15"/>
      <c r="BP2641" s="12"/>
      <c r="BR2641" s="12"/>
      <c r="BT2641" s="12"/>
      <c r="BV2641" s="12"/>
      <c r="BY2641" s="12"/>
      <c r="CB2641" s="12"/>
      <c r="CE2641" s="12"/>
    </row>
    <row r="2642" spans="1:83" x14ac:dyDescent="0.25">
      <c r="A2642" s="9"/>
      <c r="B2642" s="10"/>
      <c r="C2642" s="11"/>
      <c r="D2642" s="10"/>
      <c r="I2642" s="15"/>
      <c r="BP2642" s="12"/>
      <c r="BR2642" s="12"/>
      <c r="BT2642" s="12"/>
      <c r="BV2642" s="12"/>
      <c r="BY2642" s="12"/>
      <c r="CB2642" s="12"/>
      <c r="CE2642" s="12"/>
    </row>
    <row r="2643" spans="1:83" x14ac:dyDescent="0.25">
      <c r="A2643" s="9"/>
      <c r="B2643" s="10"/>
      <c r="C2643" s="11"/>
      <c r="D2643" s="10"/>
      <c r="I2643" s="15"/>
      <c r="BP2643" s="12"/>
      <c r="BR2643" s="12"/>
      <c r="BT2643" s="12"/>
      <c r="BV2643" s="12"/>
      <c r="BY2643" s="12"/>
      <c r="CB2643" s="12"/>
      <c r="CE2643" s="12"/>
    </row>
    <row r="2644" spans="1:83" x14ac:dyDescent="0.25">
      <c r="A2644" s="9"/>
      <c r="B2644" s="10"/>
      <c r="C2644" s="11"/>
      <c r="D2644" s="10"/>
      <c r="I2644" s="15"/>
      <c r="BP2644" s="12"/>
      <c r="BR2644" s="12"/>
      <c r="BT2644" s="12"/>
      <c r="BV2644" s="12"/>
      <c r="BY2644" s="12"/>
      <c r="CB2644" s="12"/>
      <c r="CE2644" s="12"/>
    </row>
    <row r="2645" spans="1:83" x14ac:dyDescent="0.25">
      <c r="A2645" s="9"/>
      <c r="B2645" s="10"/>
      <c r="C2645" s="11"/>
      <c r="D2645" s="10"/>
      <c r="I2645" s="15"/>
      <c r="BP2645" s="12"/>
      <c r="BR2645" s="12"/>
      <c r="BT2645" s="12"/>
      <c r="BV2645" s="12"/>
      <c r="BY2645" s="12"/>
      <c r="CB2645" s="12"/>
      <c r="CE2645" s="12"/>
    </row>
    <row r="2646" spans="1:83" x14ac:dyDescent="0.25">
      <c r="A2646" s="9"/>
      <c r="B2646" s="10"/>
      <c r="C2646" s="11"/>
      <c r="D2646" s="10"/>
      <c r="I2646" s="15"/>
      <c r="BP2646" s="12"/>
      <c r="BR2646" s="12"/>
      <c r="BT2646" s="12"/>
      <c r="BV2646" s="12"/>
      <c r="BY2646" s="12"/>
      <c r="CB2646" s="12"/>
      <c r="CE2646" s="12"/>
    </row>
    <row r="2647" spans="1:83" x14ac:dyDescent="0.25">
      <c r="A2647" s="9"/>
      <c r="B2647" s="10"/>
      <c r="C2647" s="11"/>
      <c r="D2647" s="10"/>
      <c r="I2647" s="15"/>
      <c r="BP2647" s="12"/>
      <c r="BR2647" s="12"/>
      <c r="BT2647" s="12"/>
      <c r="BV2647" s="12"/>
      <c r="BY2647" s="12"/>
      <c r="CB2647" s="12"/>
      <c r="CE2647" s="12"/>
    </row>
    <row r="2648" spans="1:83" x14ac:dyDescent="0.25">
      <c r="A2648" s="9"/>
      <c r="B2648" s="10"/>
      <c r="C2648" s="11"/>
      <c r="D2648" s="10"/>
      <c r="I2648" s="15"/>
      <c r="BP2648" s="12"/>
      <c r="BR2648" s="12"/>
      <c r="BT2648" s="12"/>
      <c r="BV2648" s="12"/>
      <c r="BY2648" s="12"/>
      <c r="CB2648" s="12"/>
      <c r="CE2648" s="12"/>
    </row>
    <row r="2649" spans="1:83" x14ac:dyDescent="0.25">
      <c r="A2649" s="9"/>
      <c r="B2649" s="10"/>
      <c r="C2649" s="11"/>
      <c r="D2649" s="10"/>
      <c r="I2649" s="15"/>
      <c r="BP2649" s="12"/>
      <c r="BR2649" s="12"/>
      <c r="BT2649" s="12"/>
      <c r="BV2649" s="12"/>
      <c r="BY2649" s="12"/>
      <c r="CB2649" s="12"/>
      <c r="CE2649" s="12"/>
    </row>
    <row r="2650" spans="1:83" x14ac:dyDescent="0.25">
      <c r="A2650" s="9"/>
      <c r="B2650" s="10"/>
      <c r="C2650" s="11"/>
      <c r="D2650" s="10"/>
      <c r="I2650" s="15"/>
      <c r="BP2650" s="12"/>
      <c r="BR2650" s="12"/>
      <c r="BT2650" s="12"/>
      <c r="BV2650" s="12"/>
      <c r="BY2650" s="12"/>
      <c r="CB2650" s="12"/>
      <c r="CE2650" s="12"/>
    </row>
    <row r="2651" spans="1:83" x14ac:dyDescent="0.25">
      <c r="A2651" s="9"/>
      <c r="B2651" s="10"/>
      <c r="C2651" s="11"/>
      <c r="D2651" s="10"/>
      <c r="I2651" s="15"/>
      <c r="BP2651" s="12"/>
      <c r="BR2651" s="12"/>
      <c r="BT2651" s="12"/>
      <c r="BV2651" s="12"/>
      <c r="BY2651" s="12"/>
      <c r="CB2651" s="12"/>
      <c r="CE2651" s="12"/>
    </row>
    <row r="2652" spans="1:83" x14ac:dyDescent="0.25">
      <c r="A2652" s="9"/>
      <c r="B2652" s="10"/>
      <c r="C2652" s="11"/>
      <c r="D2652" s="10"/>
      <c r="I2652" s="15"/>
      <c r="BP2652" s="12"/>
      <c r="BR2652" s="12"/>
      <c r="BT2652" s="12"/>
      <c r="BV2652" s="12"/>
      <c r="BY2652" s="12"/>
      <c r="CB2652" s="12"/>
      <c r="CE2652" s="12"/>
    </row>
    <row r="2653" spans="1:83" x14ac:dyDescent="0.25">
      <c r="A2653" s="9"/>
      <c r="B2653" s="10"/>
      <c r="C2653" s="11"/>
      <c r="D2653" s="10"/>
      <c r="I2653" s="15"/>
      <c r="BP2653" s="12"/>
      <c r="BR2653" s="12"/>
      <c r="BT2653" s="12"/>
      <c r="BV2653" s="12"/>
      <c r="BY2653" s="12"/>
      <c r="CB2653" s="12"/>
      <c r="CE2653" s="12"/>
    </row>
    <row r="2654" spans="1:83" x14ac:dyDescent="0.25">
      <c r="A2654" s="9"/>
      <c r="B2654" s="10"/>
      <c r="C2654" s="11"/>
      <c r="D2654" s="10"/>
      <c r="I2654" s="15"/>
      <c r="BP2654" s="12"/>
      <c r="BR2654" s="12"/>
      <c r="BT2654" s="12"/>
      <c r="BV2654" s="12"/>
      <c r="BY2654" s="12"/>
      <c r="CB2654" s="12"/>
      <c r="CE2654" s="12"/>
    </row>
    <row r="2655" spans="1:83" x14ac:dyDescent="0.25">
      <c r="A2655" s="9"/>
      <c r="B2655" s="10"/>
      <c r="C2655" s="11"/>
      <c r="D2655" s="10"/>
      <c r="I2655" s="15"/>
      <c r="BP2655" s="12"/>
      <c r="BR2655" s="12"/>
      <c r="BT2655" s="12"/>
      <c r="BV2655" s="12"/>
      <c r="BY2655" s="12"/>
      <c r="CB2655" s="12"/>
      <c r="CE2655" s="12"/>
    </row>
    <row r="2656" spans="1:83" x14ac:dyDescent="0.25">
      <c r="A2656" s="9"/>
      <c r="B2656" s="10"/>
      <c r="C2656" s="11"/>
      <c r="D2656" s="10"/>
      <c r="I2656" s="15"/>
      <c r="BP2656" s="12"/>
      <c r="BR2656" s="12"/>
      <c r="BT2656" s="12"/>
      <c r="BV2656" s="12"/>
      <c r="BY2656" s="12"/>
      <c r="CB2656" s="12"/>
      <c r="CE2656" s="12"/>
    </row>
    <row r="2657" spans="1:83" x14ac:dyDescent="0.25">
      <c r="A2657" s="9"/>
      <c r="B2657" s="10"/>
      <c r="C2657" s="11"/>
      <c r="D2657" s="10"/>
      <c r="I2657" s="15"/>
      <c r="BP2657" s="12"/>
      <c r="BR2657" s="12"/>
      <c r="BT2657" s="12"/>
      <c r="BV2657" s="12"/>
      <c r="BY2657" s="12"/>
      <c r="CB2657" s="12"/>
      <c r="CE2657" s="12"/>
    </row>
    <row r="2658" spans="1:83" x14ac:dyDescent="0.25">
      <c r="A2658" s="9"/>
      <c r="B2658" s="10"/>
      <c r="C2658" s="11"/>
      <c r="D2658" s="10"/>
      <c r="I2658" s="15"/>
      <c r="BP2658" s="12"/>
      <c r="BR2658" s="12"/>
      <c r="BT2658" s="12"/>
      <c r="BV2658" s="12"/>
      <c r="BY2658" s="12"/>
      <c r="CB2658" s="12"/>
      <c r="CE2658" s="12"/>
    </row>
    <row r="2659" spans="1:83" x14ac:dyDescent="0.25">
      <c r="A2659" s="9"/>
      <c r="B2659" s="10"/>
      <c r="C2659" s="11"/>
      <c r="D2659" s="10"/>
      <c r="I2659" s="15"/>
      <c r="BP2659" s="12"/>
      <c r="BR2659" s="12"/>
      <c r="BT2659" s="12"/>
      <c r="BV2659" s="12"/>
      <c r="BY2659" s="12"/>
      <c r="CB2659" s="12"/>
      <c r="CE2659" s="12"/>
    </row>
    <row r="2660" spans="1:83" x14ac:dyDescent="0.25">
      <c r="A2660" s="9"/>
      <c r="B2660" s="10"/>
      <c r="C2660" s="11"/>
      <c r="D2660" s="10"/>
      <c r="I2660" s="15"/>
      <c r="BP2660" s="12"/>
      <c r="BR2660" s="12"/>
      <c r="BT2660" s="12"/>
      <c r="BV2660" s="12"/>
      <c r="BY2660" s="12"/>
      <c r="CB2660" s="12"/>
      <c r="CE2660" s="12"/>
    </row>
    <row r="2661" spans="1:83" x14ac:dyDescent="0.25">
      <c r="A2661" s="9"/>
      <c r="B2661" s="10"/>
      <c r="C2661" s="11"/>
      <c r="D2661" s="10"/>
      <c r="I2661" s="15"/>
      <c r="BP2661" s="12"/>
      <c r="BR2661" s="12"/>
      <c r="BT2661" s="12"/>
      <c r="BV2661" s="12"/>
      <c r="BY2661" s="12"/>
      <c r="CB2661" s="12"/>
      <c r="CE2661" s="12"/>
    </row>
    <row r="2662" spans="1:83" x14ac:dyDescent="0.25">
      <c r="A2662" s="9"/>
      <c r="B2662" s="10"/>
      <c r="C2662" s="11"/>
      <c r="D2662" s="10"/>
      <c r="I2662" s="15"/>
      <c r="BP2662" s="12"/>
      <c r="BR2662" s="12"/>
      <c r="BT2662" s="12"/>
      <c r="BV2662" s="12"/>
      <c r="BY2662" s="12"/>
      <c r="CB2662" s="12"/>
      <c r="CE2662" s="12"/>
    </row>
    <row r="2663" spans="1:83" x14ac:dyDescent="0.25">
      <c r="A2663" s="9"/>
      <c r="B2663" s="10"/>
      <c r="C2663" s="11"/>
      <c r="D2663" s="10"/>
      <c r="I2663" s="15"/>
      <c r="BP2663" s="12"/>
      <c r="BR2663" s="12"/>
      <c r="BT2663" s="12"/>
      <c r="BV2663" s="12"/>
      <c r="BY2663" s="12"/>
      <c r="CB2663" s="12"/>
      <c r="CE2663" s="12"/>
    </row>
    <row r="2664" spans="1:83" x14ac:dyDescent="0.25">
      <c r="A2664" s="9"/>
      <c r="B2664" s="10"/>
      <c r="C2664" s="11"/>
      <c r="D2664" s="10"/>
      <c r="I2664" s="15"/>
      <c r="BP2664" s="12"/>
      <c r="BR2664" s="12"/>
      <c r="BT2664" s="12"/>
      <c r="BV2664" s="12"/>
      <c r="BY2664" s="12"/>
      <c r="CB2664" s="12"/>
      <c r="CE2664" s="12"/>
    </row>
    <row r="2665" spans="1:83" x14ac:dyDescent="0.25">
      <c r="A2665" s="9"/>
      <c r="B2665" s="10"/>
      <c r="C2665" s="11"/>
      <c r="D2665" s="10"/>
      <c r="I2665" s="15"/>
      <c r="BP2665" s="12"/>
      <c r="BR2665" s="12"/>
      <c r="BT2665" s="12"/>
      <c r="BV2665" s="12"/>
      <c r="BY2665" s="12"/>
      <c r="CB2665" s="12"/>
      <c r="CE2665" s="12"/>
    </row>
    <row r="2666" spans="1:83" x14ac:dyDescent="0.25">
      <c r="A2666" s="9"/>
      <c r="B2666" s="10"/>
      <c r="C2666" s="11"/>
      <c r="D2666" s="10"/>
      <c r="I2666" s="15"/>
      <c r="BP2666" s="12"/>
      <c r="BR2666" s="12"/>
      <c r="BT2666" s="12"/>
      <c r="BV2666" s="12"/>
      <c r="BY2666" s="12"/>
      <c r="CB2666" s="12"/>
      <c r="CE2666" s="12"/>
    </row>
    <row r="2667" spans="1:83" x14ac:dyDescent="0.25">
      <c r="A2667" s="9"/>
      <c r="B2667" s="10"/>
      <c r="C2667" s="11"/>
      <c r="D2667" s="10"/>
      <c r="I2667" s="15"/>
      <c r="BP2667" s="12"/>
      <c r="BR2667" s="12"/>
      <c r="BT2667" s="12"/>
      <c r="BV2667" s="12"/>
      <c r="BY2667" s="12"/>
      <c r="CB2667" s="12"/>
      <c r="CE2667" s="12"/>
    </row>
    <row r="2668" spans="1:83" x14ac:dyDescent="0.25">
      <c r="A2668" s="9"/>
      <c r="B2668" s="10"/>
      <c r="C2668" s="11"/>
      <c r="D2668" s="10"/>
      <c r="I2668" s="15"/>
      <c r="BP2668" s="12"/>
      <c r="BR2668" s="12"/>
      <c r="BT2668" s="12"/>
      <c r="BV2668" s="12"/>
      <c r="BY2668" s="12"/>
      <c r="CB2668" s="12"/>
      <c r="CE2668" s="12"/>
    </row>
    <row r="2669" spans="1:83" x14ac:dyDescent="0.25">
      <c r="A2669" s="9"/>
      <c r="B2669" s="10"/>
      <c r="C2669" s="11"/>
      <c r="D2669" s="10"/>
      <c r="I2669" s="15"/>
      <c r="BP2669" s="12"/>
      <c r="BR2669" s="12"/>
      <c r="BT2669" s="12"/>
      <c r="BV2669" s="12"/>
      <c r="BY2669" s="12"/>
      <c r="CB2669" s="12"/>
      <c r="CE2669" s="12"/>
    </row>
    <row r="2670" spans="1:83" x14ac:dyDescent="0.25">
      <c r="A2670" s="9"/>
      <c r="B2670" s="10"/>
      <c r="C2670" s="11"/>
      <c r="D2670" s="10"/>
      <c r="I2670" s="15"/>
      <c r="BP2670" s="12"/>
      <c r="BR2670" s="12"/>
      <c r="BT2670" s="12"/>
      <c r="BV2670" s="12"/>
      <c r="BY2670" s="12"/>
      <c r="CB2670" s="12"/>
      <c r="CE2670" s="12"/>
    </row>
    <row r="2671" spans="1:83" x14ac:dyDescent="0.25">
      <c r="A2671" s="9"/>
      <c r="B2671" s="10"/>
      <c r="C2671" s="11"/>
      <c r="D2671" s="10"/>
      <c r="I2671" s="15"/>
      <c r="BP2671" s="12"/>
      <c r="BR2671" s="12"/>
      <c r="BT2671" s="12"/>
      <c r="BV2671" s="12"/>
      <c r="BY2671" s="12"/>
      <c r="CB2671" s="12"/>
      <c r="CE2671" s="12"/>
    </row>
    <row r="2672" spans="1:83" x14ac:dyDescent="0.25">
      <c r="A2672" s="9"/>
      <c r="B2672" s="10"/>
      <c r="C2672" s="11"/>
      <c r="D2672" s="10"/>
      <c r="I2672" s="15"/>
      <c r="BP2672" s="12"/>
      <c r="BR2672" s="12"/>
      <c r="BT2672" s="12"/>
      <c r="BV2672" s="12"/>
      <c r="BY2672" s="12"/>
      <c r="CB2672" s="12"/>
      <c r="CE2672" s="12"/>
    </row>
    <row r="2673" spans="1:83" x14ac:dyDescent="0.25">
      <c r="A2673" s="9"/>
      <c r="B2673" s="10"/>
      <c r="C2673" s="11"/>
      <c r="D2673" s="10"/>
      <c r="I2673" s="15"/>
      <c r="BP2673" s="12"/>
      <c r="BR2673" s="12"/>
      <c r="BT2673" s="12"/>
      <c r="BV2673" s="12"/>
      <c r="BY2673" s="12"/>
      <c r="CB2673" s="12"/>
      <c r="CE2673" s="12"/>
    </row>
    <row r="2674" spans="1:83" x14ac:dyDescent="0.25">
      <c r="A2674" s="9"/>
      <c r="B2674" s="10"/>
      <c r="C2674" s="11"/>
      <c r="D2674" s="10"/>
      <c r="I2674" s="15"/>
      <c r="BP2674" s="12"/>
      <c r="BR2674" s="12"/>
      <c r="BT2674" s="12"/>
      <c r="BV2674" s="12"/>
      <c r="BY2674" s="12"/>
      <c r="CB2674" s="12"/>
      <c r="CE2674" s="12"/>
    </row>
    <row r="2675" spans="1:83" x14ac:dyDescent="0.25">
      <c r="A2675" s="9"/>
      <c r="B2675" s="10"/>
      <c r="C2675" s="11"/>
      <c r="D2675" s="10"/>
      <c r="I2675" s="15"/>
      <c r="BP2675" s="12"/>
      <c r="BR2675" s="12"/>
      <c r="BT2675" s="12"/>
      <c r="BV2675" s="12"/>
      <c r="BY2675" s="12"/>
      <c r="CB2675" s="12"/>
      <c r="CE2675" s="12"/>
    </row>
    <row r="2676" spans="1:83" x14ac:dyDescent="0.25">
      <c r="A2676" s="9"/>
      <c r="B2676" s="10"/>
      <c r="C2676" s="11"/>
      <c r="D2676" s="10"/>
      <c r="I2676" s="15"/>
      <c r="BP2676" s="12"/>
      <c r="BR2676" s="12"/>
      <c r="BT2676" s="12"/>
      <c r="BV2676" s="12"/>
      <c r="BY2676" s="12"/>
      <c r="CB2676" s="12"/>
      <c r="CE2676" s="12"/>
    </row>
    <row r="2677" spans="1:83" x14ac:dyDescent="0.25">
      <c r="A2677" s="9"/>
      <c r="B2677" s="10"/>
      <c r="C2677" s="11"/>
      <c r="D2677" s="10"/>
      <c r="I2677" s="15"/>
      <c r="BP2677" s="12"/>
      <c r="BR2677" s="12"/>
      <c r="BT2677" s="12"/>
      <c r="BV2677" s="12"/>
      <c r="BY2677" s="12"/>
      <c r="CB2677" s="12"/>
      <c r="CE2677" s="12"/>
    </row>
    <row r="2678" spans="1:83" x14ac:dyDescent="0.25">
      <c r="A2678" s="9"/>
      <c r="B2678" s="10"/>
      <c r="C2678" s="11"/>
      <c r="D2678" s="10"/>
      <c r="I2678" s="15"/>
      <c r="BP2678" s="12"/>
      <c r="BR2678" s="12"/>
      <c r="BT2678" s="12"/>
      <c r="BV2678" s="12"/>
      <c r="BY2678" s="12"/>
      <c r="CB2678" s="12"/>
      <c r="CE2678" s="12"/>
    </row>
    <row r="2679" spans="1:83" x14ac:dyDescent="0.25">
      <c r="A2679" s="9"/>
      <c r="B2679" s="10"/>
      <c r="C2679" s="11"/>
      <c r="D2679" s="10"/>
      <c r="I2679" s="15"/>
      <c r="BP2679" s="12"/>
      <c r="BR2679" s="12"/>
      <c r="BT2679" s="12"/>
      <c r="BV2679" s="12"/>
      <c r="BY2679" s="12"/>
      <c r="CB2679" s="12"/>
      <c r="CE2679" s="12"/>
    </row>
    <row r="2680" spans="1:83" x14ac:dyDescent="0.25">
      <c r="A2680" s="9"/>
      <c r="B2680" s="10"/>
      <c r="C2680" s="11"/>
      <c r="D2680" s="10"/>
      <c r="I2680" s="15"/>
      <c r="BP2680" s="12"/>
      <c r="BR2680" s="12"/>
      <c r="BT2680" s="12"/>
      <c r="BV2680" s="12"/>
      <c r="BY2680" s="12"/>
      <c r="CB2680" s="12"/>
      <c r="CE2680" s="12"/>
    </row>
    <row r="2681" spans="1:83" x14ac:dyDescent="0.25">
      <c r="A2681" s="9"/>
      <c r="B2681" s="10"/>
      <c r="C2681" s="11"/>
      <c r="D2681" s="10"/>
      <c r="I2681" s="15"/>
      <c r="BP2681" s="12"/>
      <c r="BR2681" s="12"/>
      <c r="BT2681" s="12"/>
      <c r="BV2681" s="12"/>
      <c r="BY2681" s="12"/>
      <c r="CB2681" s="12"/>
      <c r="CE2681" s="12"/>
    </row>
    <row r="2682" spans="1:83" x14ac:dyDescent="0.25">
      <c r="A2682" s="9"/>
      <c r="B2682" s="10"/>
      <c r="C2682" s="11"/>
      <c r="D2682" s="10"/>
      <c r="I2682" s="15"/>
      <c r="BP2682" s="12"/>
      <c r="BR2682" s="12"/>
      <c r="BT2682" s="12"/>
      <c r="BV2682" s="12"/>
      <c r="BY2682" s="12"/>
      <c r="CB2682" s="12"/>
      <c r="CE2682" s="12"/>
    </row>
    <row r="2683" spans="1:83" x14ac:dyDescent="0.25">
      <c r="A2683" s="9"/>
      <c r="B2683" s="10"/>
      <c r="C2683" s="11"/>
      <c r="D2683" s="10"/>
      <c r="I2683" s="15"/>
      <c r="BP2683" s="12"/>
      <c r="BR2683" s="12"/>
      <c r="BT2683" s="12"/>
      <c r="BV2683" s="12"/>
      <c r="BY2683" s="12"/>
      <c r="CB2683" s="12"/>
      <c r="CE2683" s="12"/>
    </row>
    <row r="2684" spans="1:83" x14ac:dyDescent="0.25">
      <c r="A2684" s="9"/>
      <c r="B2684" s="10"/>
      <c r="C2684" s="11"/>
      <c r="D2684" s="10"/>
      <c r="I2684" s="15"/>
      <c r="BP2684" s="12"/>
      <c r="BR2684" s="12"/>
      <c r="BT2684" s="12"/>
      <c r="BV2684" s="12"/>
      <c r="BY2684" s="12"/>
      <c r="CB2684" s="12"/>
      <c r="CE2684" s="12"/>
    </row>
    <row r="2685" spans="1:83" x14ac:dyDescent="0.25">
      <c r="A2685" s="9"/>
      <c r="B2685" s="10"/>
      <c r="C2685" s="11"/>
      <c r="D2685" s="10"/>
      <c r="I2685" s="15"/>
      <c r="BP2685" s="12"/>
      <c r="BR2685" s="12"/>
      <c r="BT2685" s="12"/>
      <c r="BV2685" s="12"/>
      <c r="BY2685" s="12"/>
      <c r="CB2685" s="12"/>
      <c r="CE2685" s="12"/>
    </row>
    <row r="2686" spans="1:83" x14ac:dyDescent="0.25">
      <c r="A2686" s="9"/>
      <c r="B2686" s="10"/>
      <c r="C2686" s="11"/>
      <c r="D2686" s="10"/>
      <c r="I2686" s="15"/>
      <c r="BP2686" s="12"/>
      <c r="BR2686" s="12"/>
      <c r="BT2686" s="12"/>
      <c r="BV2686" s="12"/>
      <c r="BY2686" s="12"/>
      <c r="CB2686" s="12"/>
      <c r="CE2686" s="12"/>
    </row>
    <row r="2687" spans="1:83" x14ac:dyDescent="0.25">
      <c r="A2687" s="9"/>
      <c r="B2687" s="10"/>
      <c r="C2687" s="11"/>
      <c r="D2687" s="10"/>
      <c r="I2687" s="15"/>
      <c r="BP2687" s="12"/>
      <c r="BR2687" s="12"/>
      <c r="BT2687" s="12"/>
      <c r="BV2687" s="12"/>
      <c r="BY2687" s="12"/>
      <c r="CB2687" s="12"/>
      <c r="CE2687" s="12"/>
    </row>
    <row r="2688" spans="1:83" x14ac:dyDescent="0.25">
      <c r="A2688" s="9"/>
      <c r="B2688" s="10"/>
      <c r="C2688" s="11"/>
      <c r="D2688" s="10"/>
      <c r="I2688" s="15"/>
      <c r="BP2688" s="12"/>
      <c r="BR2688" s="12"/>
      <c r="BT2688" s="12"/>
      <c r="BV2688" s="12"/>
      <c r="BY2688" s="12"/>
      <c r="CB2688" s="12"/>
      <c r="CE2688" s="12"/>
    </row>
    <row r="2689" spans="1:83" x14ac:dyDescent="0.25">
      <c r="A2689" s="9"/>
      <c r="B2689" s="10"/>
      <c r="C2689" s="11"/>
      <c r="D2689" s="10"/>
      <c r="I2689" s="15"/>
      <c r="BP2689" s="12"/>
      <c r="BR2689" s="12"/>
      <c r="BT2689" s="12"/>
      <c r="BV2689" s="12"/>
      <c r="BY2689" s="12"/>
      <c r="CB2689" s="12"/>
      <c r="CE2689" s="12"/>
    </row>
    <row r="2690" spans="1:83" x14ac:dyDescent="0.25">
      <c r="A2690" s="9"/>
      <c r="B2690" s="10"/>
      <c r="C2690" s="11"/>
      <c r="D2690" s="10"/>
      <c r="I2690" s="15"/>
      <c r="BP2690" s="12"/>
      <c r="BR2690" s="12"/>
      <c r="BT2690" s="12"/>
      <c r="BV2690" s="12"/>
      <c r="BY2690" s="12"/>
      <c r="CB2690" s="12"/>
      <c r="CE2690" s="12"/>
    </row>
    <row r="2691" spans="1:83" x14ac:dyDescent="0.25">
      <c r="A2691" s="9"/>
      <c r="B2691" s="10"/>
      <c r="C2691" s="11"/>
      <c r="D2691" s="10"/>
      <c r="I2691" s="15"/>
      <c r="BP2691" s="12"/>
      <c r="BR2691" s="12"/>
      <c r="BT2691" s="12"/>
      <c r="BV2691" s="12"/>
      <c r="BY2691" s="12"/>
      <c r="CB2691" s="12"/>
      <c r="CE2691" s="12"/>
    </row>
    <row r="2692" spans="1:83" x14ac:dyDescent="0.25">
      <c r="A2692" s="9"/>
      <c r="B2692" s="10"/>
      <c r="C2692" s="11"/>
      <c r="D2692" s="10"/>
      <c r="I2692" s="15"/>
      <c r="BP2692" s="12"/>
      <c r="BR2692" s="12"/>
      <c r="BT2692" s="12"/>
      <c r="BV2692" s="12"/>
      <c r="BY2692" s="12"/>
      <c r="CB2692" s="12"/>
      <c r="CE2692" s="12"/>
    </row>
    <row r="2693" spans="1:83" x14ac:dyDescent="0.25">
      <c r="A2693" s="9"/>
      <c r="B2693" s="10"/>
      <c r="C2693" s="11"/>
      <c r="D2693" s="10"/>
      <c r="I2693" s="15"/>
      <c r="BP2693" s="12"/>
      <c r="BR2693" s="12"/>
      <c r="BT2693" s="12"/>
      <c r="BV2693" s="12"/>
      <c r="BY2693" s="12"/>
      <c r="CB2693" s="12"/>
      <c r="CE2693" s="12"/>
    </row>
    <row r="2694" spans="1:83" x14ac:dyDescent="0.25">
      <c r="A2694" s="9"/>
      <c r="B2694" s="10"/>
      <c r="C2694" s="11"/>
      <c r="D2694" s="10"/>
      <c r="I2694" s="15"/>
      <c r="BP2694" s="12"/>
      <c r="BR2694" s="12"/>
      <c r="BT2694" s="12"/>
      <c r="BV2694" s="12"/>
      <c r="BY2694" s="12"/>
      <c r="CB2694" s="12"/>
      <c r="CE2694" s="12"/>
    </row>
    <row r="2695" spans="1:83" x14ac:dyDescent="0.25">
      <c r="A2695" s="9"/>
      <c r="B2695" s="10"/>
      <c r="C2695" s="11"/>
      <c r="D2695" s="10"/>
      <c r="I2695" s="15"/>
      <c r="BP2695" s="12"/>
      <c r="BR2695" s="12"/>
      <c r="BT2695" s="12"/>
      <c r="BV2695" s="12"/>
      <c r="BY2695" s="12"/>
      <c r="CB2695" s="12"/>
      <c r="CE2695" s="12"/>
    </row>
    <row r="2696" spans="1:83" x14ac:dyDescent="0.25">
      <c r="A2696" s="9"/>
      <c r="B2696" s="10"/>
      <c r="C2696" s="11"/>
      <c r="D2696" s="10"/>
      <c r="I2696" s="15"/>
      <c r="BP2696" s="12"/>
      <c r="BR2696" s="12"/>
      <c r="BT2696" s="12"/>
      <c r="BV2696" s="12"/>
      <c r="BY2696" s="12"/>
      <c r="CB2696" s="12"/>
      <c r="CE2696" s="12"/>
    </row>
    <row r="2697" spans="1:83" x14ac:dyDescent="0.25">
      <c r="A2697" s="9"/>
      <c r="B2697" s="10"/>
      <c r="C2697" s="11"/>
      <c r="D2697" s="10"/>
      <c r="I2697" s="15"/>
      <c r="BP2697" s="12"/>
      <c r="BR2697" s="12"/>
      <c r="BT2697" s="12"/>
      <c r="BV2697" s="12"/>
      <c r="BY2697" s="12"/>
      <c r="CB2697" s="12"/>
      <c r="CE2697" s="12"/>
    </row>
    <row r="2698" spans="1:83" x14ac:dyDescent="0.25">
      <c r="A2698" s="9"/>
      <c r="B2698" s="10"/>
      <c r="C2698" s="11"/>
      <c r="D2698" s="10"/>
      <c r="I2698" s="15"/>
      <c r="BP2698" s="12"/>
      <c r="BR2698" s="12"/>
      <c r="BT2698" s="12"/>
      <c r="BV2698" s="12"/>
      <c r="BY2698" s="12"/>
      <c r="CB2698" s="12"/>
      <c r="CE2698" s="12"/>
    </row>
    <row r="2699" spans="1:83" x14ac:dyDescent="0.25">
      <c r="A2699" s="9"/>
      <c r="B2699" s="10"/>
      <c r="C2699" s="11"/>
      <c r="D2699" s="10"/>
      <c r="I2699" s="15"/>
      <c r="BP2699" s="12"/>
      <c r="BR2699" s="12"/>
      <c r="BT2699" s="12"/>
      <c r="BV2699" s="12"/>
      <c r="BY2699" s="12"/>
      <c r="CB2699" s="12"/>
      <c r="CE2699" s="12"/>
    </row>
    <row r="2700" spans="1:83" x14ac:dyDescent="0.25">
      <c r="A2700" s="9"/>
      <c r="B2700" s="10"/>
      <c r="C2700" s="11"/>
      <c r="D2700" s="10"/>
      <c r="I2700" s="15"/>
      <c r="BP2700" s="12"/>
      <c r="BR2700" s="12"/>
      <c r="BT2700" s="12"/>
      <c r="BV2700" s="12"/>
      <c r="BY2700" s="12"/>
      <c r="CB2700" s="12"/>
      <c r="CE2700" s="12"/>
    </row>
    <row r="2701" spans="1:83" x14ac:dyDescent="0.25">
      <c r="A2701" s="9"/>
      <c r="B2701" s="10"/>
      <c r="C2701" s="11"/>
      <c r="D2701" s="10"/>
      <c r="I2701" s="15"/>
      <c r="BP2701" s="12"/>
      <c r="BR2701" s="12"/>
      <c r="BT2701" s="12"/>
      <c r="BV2701" s="12"/>
      <c r="BY2701" s="12"/>
      <c r="CB2701" s="12"/>
      <c r="CE2701" s="12"/>
    </row>
    <row r="2702" spans="1:83" x14ac:dyDescent="0.25">
      <c r="A2702" s="9"/>
      <c r="B2702" s="10"/>
      <c r="C2702" s="11"/>
      <c r="D2702" s="10"/>
      <c r="I2702" s="15"/>
      <c r="BP2702" s="12"/>
      <c r="BR2702" s="12"/>
      <c r="BT2702" s="12"/>
      <c r="BV2702" s="12"/>
      <c r="BY2702" s="12"/>
      <c r="CB2702" s="12"/>
      <c r="CE2702" s="12"/>
    </row>
    <row r="2703" spans="1:83" x14ac:dyDescent="0.25">
      <c r="A2703" s="9"/>
      <c r="B2703" s="10"/>
      <c r="C2703" s="11"/>
      <c r="D2703" s="10"/>
      <c r="I2703" s="15"/>
      <c r="BP2703" s="12"/>
      <c r="BR2703" s="12"/>
      <c r="BT2703" s="12"/>
      <c r="BV2703" s="12"/>
      <c r="BY2703" s="12"/>
      <c r="CB2703" s="12"/>
      <c r="CE2703" s="12"/>
    </row>
    <row r="2704" spans="1:83" x14ac:dyDescent="0.25">
      <c r="A2704" s="9"/>
      <c r="B2704" s="10"/>
      <c r="C2704" s="11"/>
      <c r="D2704" s="10"/>
      <c r="I2704" s="15"/>
      <c r="BP2704" s="12"/>
      <c r="BR2704" s="12"/>
      <c r="BT2704" s="12"/>
      <c r="BV2704" s="12"/>
      <c r="BY2704" s="12"/>
      <c r="CB2704" s="12"/>
      <c r="CE2704" s="12"/>
    </row>
    <row r="2705" spans="1:83" x14ac:dyDescent="0.25">
      <c r="A2705" s="9"/>
      <c r="B2705" s="10"/>
      <c r="C2705" s="11"/>
      <c r="D2705" s="10"/>
      <c r="I2705" s="15"/>
      <c r="BP2705" s="12"/>
      <c r="BR2705" s="12"/>
      <c r="BT2705" s="12"/>
      <c r="BV2705" s="12"/>
      <c r="BY2705" s="12"/>
      <c r="CB2705" s="12"/>
      <c r="CE2705" s="12"/>
    </row>
    <row r="2706" spans="1:83" x14ac:dyDescent="0.25">
      <c r="A2706" s="9"/>
      <c r="B2706" s="10"/>
      <c r="C2706" s="11"/>
      <c r="D2706" s="10"/>
      <c r="I2706" s="15"/>
      <c r="BP2706" s="12"/>
      <c r="BR2706" s="12"/>
      <c r="BT2706" s="12"/>
      <c r="BV2706" s="12"/>
      <c r="BY2706" s="12"/>
      <c r="CB2706" s="12"/>
      <c r="CE2706" s="12"/>
    </row>
    <row r="2707" spans="1:83" x14ac:dyDescent="0.25">
      <c r="A2707" s="9"/>
      <c r="B2707" s="10"/>
      <c r="C2707" s="11"/>
      <c r="D2707" s="10"/>
      <c r="I2707" s="15"/>
      <c r="BP2707" s="12"/>
      <c r="BR2707" s="12"/>
      <c r="BT2707" s="12"/>
      <c r="BV2707" s="12"/>
      <c r="BY2707" s="12"/>
      <c r="CB2707" s="12"/>
      <c r="CE2707" s="12"/>
    </row>
    <row r="2708" spans="1:83" x14ac:dyDescent="0.25">
      <c r="A2708" s="9"/>
      <c r="B2708" s="10"/>
      <c r="C2708" s="11"/>
      <c r="D2708" s="10"/>
      <c r="I2708" s="15"/>
      <c r="BP2708" s="12"/>
      <c r="BR2708" s="12"/>
      <c r="BT2708" s="12"/>
      <c r="BV2708" s="12"/>
      <c r="BY2708" s="12"/>
      <c r="CB2708" s="12"/>
      <c r="CE2708" s="12"/>
    </row>
    <row r="2709" spans="1:83" x14ac:dyDescent="0.25">
      <c r="A2709" s="9"/>
      <c r="B2709" s="10"/>
      <c r="C2709" s="11"/>
      <c r="D2709" s="10"/>
      <c r="I2709" s="15"/>
      <c r="BP2709" s="12"/>
      <c r="BR2709" s="12"/>
      <c r="BT2709" s="12"/>
      <c r="BV2709" s="12"/>
      <c r="BY2709" s="12"/>
      <c r="CB2709" s="12"/>
      <c r="CE2709" s="12"/>
    </row>
    <row r="2710" spans="1:83" x14ac:dyDescent="0.25">
      <c r="A2710" s="9"/>
      <c r="B2710" s="10"/>
      <c r="C2710" s="11"/>
      <c r="D2710" s="10"/>
      <c r="I2710" s="15"/>
      <c r="BP2710" s="12"/>
      <c r="BR2710" s="12"/>
      <c r="BT2710" s="12"/>
      <c r="BV2710" s="12"/>
      <c r="BY2710" s="12"/>
      <c r="CB2710" s="12"/>
      <c r="CE2710" s="12"/>
    </row>
    <row r="2711" spans="1:83" x14ac:dyDescent="0.25">
      <c r="A2711" s="9"/>
      <c r="B2711" s="10"/>
      <c r="C2711" s="11"/>
      <c r="D2711" s="10"/>
      <c r="I2711" s="15"/>
      <c r="BP2711" s="12"/>
      <c r="BR2711" s="12"/>
      <c r="BT2711" s="12"/>
      <c r="BV2711" s="12"/>
      <c r="BY2711" s="12"/>
      <c r="CB2711" s="12"/>
      <c r="CE2711" s="12"/>
    </row>
    <row r="2712" spans="1:83" x14ac:dyDescent="0.25">
      <c r="A2712" s="9"/>
      <c r="B2712" s="10"/>
      <c r="C2712" s="11"/>
      <c r="D2712" s="10"/>
      <c r="I2712" s="15"/>
      <c r="BP2712" s="12"/>
      <c r="BR2712" s="12"/>
      <c r="BT2712" s="12"/>
      <c r="BV2712" s="12"/>
      <c r="BY2712" s="12"/>
      <c r="CB2712" s="12"/>
      <c r="CE2712" s="12"/>
    </row>
    <row r="2713" spans="1:83" x14ac:dyDescent="0.25">
      <c r="A2713" s="9"/>
      <c r="B2713" s="10"/>
      <c r="C2713" s="11"/>
      <c r="D2713" s="10"/>
      <c r="I2713" s="15"/>
      <c r="BP2713" s="12"/>
      <c r="BR2713" s="12"/>
      <c r="BT2713" s="12"/>
      <c r="BV2713" s="12"/>
      <c r="BY2713" s="12"/>
      <c r="CB2713" s="12"/>
      <c r="CE2713" s="12"/>
    </row>
    <row r="2714" spans="1:83" x14ac:dyDescent="0.25">
      <c r="A2714" s="9"/>
      <c r="B2714" s="10"/>
      <c r="C2714" s="11"/>
      <c r="D2714" s="10"/>
      <c r="I2714" s="15"/>
      <c r="BP2714" s="12"/>
      <c r="BR2714" s="12"/>
      <c r="BT2714" s="12"/>
      <c r="BV2714" s="12"/>
      <c r="BY2714" s="12"/>
      <c r="CB2714" s="12"/>
      <c r="CE2714" s="12"/>
    </row>
    <row r="2715" spans="1:83" x14ac:dyDescent="0.25">
      <c r="A2715" s="9"/>
      <c r="B2715" s="10"/>
      <c r="C2715" s="11"/>
      <c r="D2715" s="10"/>
      <c r="I2715" s="15"/>
      <c r="BP2715" s="12"/>
      <c r="BR2715" s="12"/>
      <c r="BT2715" s="12"/>
      <c r="BV2715" s="12"/>
      <c r="BY2715" s="12"/>
      <c r="CB2715" s="12"/>
      <c r="CE2715" s="12"/>
    </row>
    <row r="2716" spans="1:83" x14ac:dyDescent="0.25">
      <c r="A2716" s="9"/>
      <c r="B2716" s="10"/>
      <c r="C2716" s="11"/>
      <c r="D2716" s="10"/>
      <c r="I2716" s="15"/>
      <c r="BP2716" s="12"/>
      <c r="BR2716" s="12"/>
      <c r="BT2716" s="12"/>
      <c r="BV2716" s="12"/>
      <c r="BY2716" s="12"/>
      <c r="CB2716" s="12"/>
      <c r="CE2716" s="12"/>
    </row>
    <row r="2717" spans="1:83" x14ac:dyDescent="0.25">
      <c r="A2717" s="9"/>
      <c r="B2717" s="10"/>
      <c r="C2717" s="11"/>
      <c r="D2717" s="10"/>
      <c r="I2717" s="15"/>
      <c r="BP2717" s="12"/>
      <c r="BR2717" s="12"/>
      <c r="BT2717" s="12"/>
      <c r="BV2717" s="12"/>
      <c r="BY2717" s="12"/>
      <c r="CB2717" s="12"/>
      <c r="CE2717" s="12"/>
    </row>
    <row r="2718" spans="1:83" x14ac:dyDescent="0.25">
      <c r="A2718" s="9"/>
      <c r="B2718" s="10"/>
      <c r="C2718" s="11"/>
      <c r="D2718" s="10"/>
      <c r="I2718" s="15"/>
      <c r="BP2718" s="12"/>
      <c r="BR2718" s="12"/>
      <c r="BT2718" s="12"/>
      <c r="BV2718" s="12"/>
      <c r="BY2718" s="12"/>
      <c r="CB2718" s="12"/>
      <c r="CE2718" s="12"/>
    </row>
    <row r="2719" spans="1:83" x14ac:dyDescent="0.25">
      <c r="A2719" s="9"/>
      <c r="B2719" s="10"/>
      <c r="C2719" s="11"/>
      <c r="D2719" s="10"/>
      <c r="I2719" s="15"/>
      <c r="BP2719" s="12"/>
      <c r="BR2719" s="12"/>
      <c r="BT2719" s="12"/>
      <c r="BV2719" s="12"/>
      <c r="BY2719" s="12"/>
      <c r="CB2719" s="12"/>
      <c r="CE2719" s="12"/>
    </row>
    <row r="2720" spans="1:83" x14ac:dyDescent="0.25">
      <c r="A2720" s="9"/>
      <c r="B2720" s="10"/>
      <c r="C2720" s="11"/>
      <c r="D2720" s="10"/>
      <c r="I2720" s="15"/>
      <c r="BP2720" s="12"/>
      <c r="BR2720" s="12"/>
      <c r="BT2720" s="12"/>
      <c r="BV2720" s="12"/>
      <c r="BY2720" s="12"/>
      <c r="CB2720" s="12"/>
      <c r="CE2720" s="12"/>
    </row>
    <row r="2721" spans="1:83" x14ac:dyDescent="0.25">
      <c r="A2721" s="9"/>
      <c r="B2721" s="10"/>
      <c r="C2721" s="11"/>
      <c r="D2721" s="10"/>
      <c r="I2721" s="15"/>
      <c r="BP2721" s="12"/>
      <c r="BR2721" s="12"/>
      <c r="BT2721" s="12"/>
      <c r="BV2721" s="12"/>
      <c r="BY2721" s="12"/>
      <c r="CB2721" s="12"/>
      <c r="CE2721" s="12"/>
    </row>
    <row r="2722" spans="1:83" x14ac:dyDescent="0.25">
      <c r="A2722" s="9"/>
      <c r="B2722" s="10"/>
      <c r="C2722" s="11"/>
      <c r="D2722" s="10"/>
      <c r="I2722" s="15"/>
      <c r="BP2722" s="12"/>
      <c r="BR2722" s="12"/>
      <c r="BT2722" s="12"/>
      <c r="BV2722" s="12"/>
      <c r="BY2722" s="12"/>
      <c r="CB2722" s="12"/>
      <c r="CE2722" s="12"/>
    </row>
    <row r="2723" spans="1:83" x14ac:dyDescent="0.25">
      <c r="A2723" s="9"/>
      <c r="B2723" s="10"/>
      <c r="C2723" s="11"/>
      <c r="D2723" s="10"/>
      <c r="I2723" s="15"/>
      <c r="BP2723" s="12"/>
      <c r="BR2723" s="12"/>
      <c r="BT2723" s="12"/>
      <c r="BV2723" s="12"/>
      <c r="BY2723" s="12"/>
      <c r="CB2723" s="12"/>
      <c r="CE2723" s="12"/>
    </row>
    <row r="2724" spans="1:83" x14ac:dyDescent="0.25">
      <c r="A2724" s="9"/>
      <c r="B2724" s="10"/>
      <c r="C2724" s="11"/>
      <c r="D2724" s="10"/>
      <c r="I2724" s="15"/>
      <c r="BP2724" s="12"/>
      <c r="BR2724" s="12"/>
      <c r="BT2724" s="12"/>
      <c r="BV2724" s="12"/>
      <c r="BY2724" s="12"/>
      <c r="CB2724" s="12"/>
      <c r="CE2724" s="12"/>
    </row>
    <row r="2725" spans="1:83" x14ac:dyDescent="0.25">
      <c r="A2725" s="9"/>
      <c r="B2725" s="10"/>
      <c r="C2725" s="11"/>
      <c r="D2725" s="10"/>
      <c r="I2725" s="15"/>
      <c r="BP2725" s="12"/>
      <c r="BR2725" s="12"/>
      <c r="BT2725" s="12"/>
      <c r="BV2725" s="12"/>
      <c r="BY2725" s="12"/>
      <c r="CB2725" s="12"/>
      <c r="CE2725" s="12"/>
    </row>
    <row r="2726" spans="1:83" x14ac:dyDescent="0.25">
      <c r="A2726" s="9"/>
      <c r="B2726" s="10"/>
      <c r="C2726" s="11"/>
      <c r="D2726" s="10"/>
      <c r="I2726" s="15"/>
      <c r="BP2726" s="12"/>
      <c r="BR2726" s="12"/>
      <c r="BT2726" s="12"/>
      <c r="BV2726" s="12"/>
      <c r="BY2726" s="12"/>
      <c r="CB2726" s="12"/>
      <c r="CE2726" s="12"/>
    </row>
    <row r="2727" spans="1:83" x14ac:dyDescent="0.25">
      <c r="A2727" s="9"/>
      <c r="B2727" s="10"/>
      <c r="C2727" s="11"/>
      <c r="D2727" s="10"/>
      <c r="I2727" s="15"/>
      <c r="BP2727" s="12"/>
      <c r="BR2727" s="12"/>
      <c r="BT2727" s="12"/>
      <c r="BV2727" s="12"/>
      <c r="BY2727" s="12"/>
      <c r="CB2727" s="12"/>
      <c r="CE2727" s="12"/>
    </row>
    <row r="2728" spans="1:83" x14ac:dyDescent="0.25">
      <c r="A2728" s="9"/>
      <c r="B2728" s="10"/>
      <c r="C2728" s="11"/>
      <c r="D2728" s="10"/>
      <c r="I2728" s="15"/>
      <c r="BP2728" s="12"/>
      <c r="BR2728" s="12"/>
      <c r="BT2728" s="12"/>
      <c r="BV2728" s="12"/>
      <c r="BY2728" s="12"/>
      <c r="CB2728" s="12"/>
      <c r="CE2728" s="12"/>
    </row>
    <row r="2729" spans="1:83" x14ac:dyDescent="0.25">
      <c r="A2729" s="9"/>
      <c r="B2729" s="10"/>
      <c r="C2729" s="11"/>
      <c r="D2729" s="10"/>
      <c r="I2729" s="15"/>
      <c r="BP2729" s="12"/>
      <c r="BR2729" s="12"/>
      <c r="BT2729" s="12"/>
      <c r="BV2729" s="12"/>
      <c r="BY2729" s="12"/>
      <c r="CB2729" s="12"/>
      <c r="CE2729" s="12"/>
    </row>
    <row r="2730" spans="1:83" x14ac:dyDescent="0.25">
      <c r="A2730" s="9"/>
      <c r="B2730" s="10"/>
      <c r="C2730" s="11"/>
      <c r="D2730" s="10"/>
      <c r="I2730" s="15"/>
      <c r="BP2730" s="12"/>
      <c r="BR2730" s="12"/>
      <c r="BT2730" s="12"/>
      <c r="BV2730" s="12"/>
      <c r="BY2730" s="12"/>
      <c r="CB2730" s="12"/>
      <c r="CE2730" s="12"/>
    </row>
    <row r="2731" spans="1:83" x14ac:dyDescent="0.25">
      <c r="A2731" s="9"/>
      <c r="B2731" s="10"/>
      <c r="C2731" s="11"/>
      <c r="D2731" s="10"/>
      <c r="I2731" s="15"/>
      <c r="BP2731" s="12"/>
      <c r="BR2731" s="12"/>
      <c r="BT2731" s="12"/>
      <c r="BV2731" s="12"/>
      <c r="BY2731" s="12"/>
      <c r="CB2731" s="12"/>
      <c r="CE2731" s="12"/>
    </row>
    <row r="2732" spans="1:83" x14ac:dyDescent="0.25">
      <c r="A2732" s="9"/>
      <c r="B2732" s="10"/>
      <c r="C2732" s="11"/>
      <c r="D2732" s="10"/>
      <c r="I2732" s="15"/>
      <c r="BP2732" s="12"/>
      <c r="BR2732" s="12"/>
      <c r="BT2732" s="12"/>
      <c r="BV2732" s="12"/>
      <c r="BY2732" s="12"/>
      <c r="CB2732" s="12"/>
      <c r="CE2732" s="12"/>
    </row>
    <row r="2733" spans="1:83" x14ac:dyDescent="0.25">
      <c r="A2733" s="9"/>
      <c r="B2733" s="10"/>
      <c r="C2733" s="11"/>
      <c r="D2733" s="10"/>
      <c r="I2733" s="15"/>
      <c r="BP2733" s="12"/>
      <c r="BR2733" s="12"/>
      <c r="BT2733" s="12"/>
      <c r="BV2733" s="12"/>
      <c r="BY2733" s="12"/>
      <c r="CB2733" s="12"/>
      <c r="CE2733" s="12"/>
    </row>
    <row r="2734" spans="1:83" x14ac:dyDescent="0.25">
      <c r="A2734" s="9"/>
      <c r="B2734" s="10"/>
      <c r="C2734" s="11"/>
      <c r="D2734" s="10"/>
      <c r="I2734" s="15"/>
      <c r="BP2734" s="12"/>
      <c r="BR2734" s="12"/>
      <c r="BT2734" s="12"/>
      <c r="BV2734" s="12"/>
      <c r="BY2734" s="12"/>
      <c r="CB2734" s="12"/>
      <c r="CE2734" s="12"/>
    </row>
    <row r="2735" spans="1:83" x14ac:dyDescent="0.25">
      <c r="A2735" s="9"/>
      <c r="B2735" s="10"/>
      <c r="C2735" s="11"/>
      <c r="D2735" s="10"/>
      <c r="I2735" s="15"/>
      <c r="BP2735" s="12"/>
      <c r="BR2735" s="12"/>
      <c r="BT2735" s="12"/>
      <c r="BV2735" s="12"/>
      <c r="BY2735" s="12"/>
      <c r="CB2735" s="12"/>
      <c r="CE2735" s="12"/>
    </row>
    <row r="2736" spans="1:83" x14ac:dyDescent="0.25">
      <c r="A2736" s="9"/>
      <c r="B2736" s="10"/>
      <c r="C2736" s="11"/>
      <c r="D2736" s="10"/>
      <c r="I2736" s="15"/>
      <c r="BP2736" s="12"/>
      <c r="BR2736" s="12"/>
      <c r="BT2736" s="12"/>
      <c r="BV2736" s="12"/>
      <c r="BY2736" s="12"/>
      <c r="CB2736" s="12"/>
      <c r="CE2736" s="12"/>
    </row>
    <row r="2737" spans="1:83" x14ac:dyDescent="0.25">
      <c r="A2737" s="9"/>
      <c r="B2737" s="10"/>
      <c r="C2737" s="11"/>
      <c r="D2737" s="10"/>
      <c r="I2737" s="15"/>
      <c r="BP2737" s="12"/>
      <c r="BR2737" s="12"/>
      <c r="BT2737" s="12"/>
      <c r="BV2737" s="12"/>
      <c r="BY2737" s="12"/>
      <c r="CB2737" s="12"/>
      <c r="CE2737" s="12"/>
    </row>
    <row r="2738" spans="1:83" x14ac:dyDescent="0.25">
      <c r="A2738" s="9"/>
      <c r="B2738" s="10"/>
      <c r="C2738" s="11"/>
      <c r="D2738" s="10"/>
      <c r="I2738" s="15"/>
      <c r="BP2738" s="12"/>
      <c r="BR2738" s="12"/>
      <c r="BT2738" s="12"/>
      <c r="BV2738" s="12"/>
      <c r="BY2738" s="12"/>
      <c r="CB2738" s="12"/>
      <c r="CE2738" s="12"/>
    </row>
    <row r="2739" spans="1:83" x14ac:dyDescent="0.25">
      <c r="A2739" s="9"/>
      <c r="B2739" s="10"/>
      <c r="C2739" s="11"/>
      <c r="D2739" s="10"/>
      <c r="I2739" s="15"/>
      <c r="BP2739" s="12"/>
      <c r="BR2739" s="12"/>
      <c r="BT2739" s="12"/>
      <c r="BV2739" s="12"/>
      <c r="BY2739" s="12"/>
      <c r="CB2739" s="12"/>
      <c r="CE2739" s="12"/>
    </row>
    <row r="2740" spans="1:83" x14ac:dyDescent="0.25">
      <c r="A2740" s="9"/>
      <c r="B2740" s="10"/>
      <c r="C2740" s="11"/>
      <c r="D2740" s="10"/>
      <c r="I2740" s="15"/>
      <c r="BP2740" s="12"/>
      <c r="BR2740" s="12"/>
      <c r="BT2740" s="12"/>
      <c r="BV2740" s="12"/>
      <c r="BY2740" s="12"/>
      <c r="CB2740" s="12"/>
      <c r="CE2740" s="12"/>
    </row>
    <row r="2741" spans="1:83" x14ac:dyDescent="0.25">
      <c r="A2741" s="9"/>
      <c r="B2741" s="10"/>
      <c r="C2741" s="11"/>
      <c r="D2741" s="10"/>
      <c r="I2741" s="15"/>
      <c r="BP2741" s="12"/>
      <c r="BR2741" s="12"/>
      <c r="BT2741" s="12"/>
      <c r="BV2741" s="12"/>
      <c r="BY2741" s="12"/>
      <c r="CB2741" s="12"/>
      <c r="CE2741" s="12"/>
    </row>
    <row r="2742" spans="1:83" x14ac:dyDescent="0.25">
      <c r="A2742" s="9"/>
      <c r="B2742" s="10"/>
      <c r="C2742" s="11"/>
      <c r="D2742" s="10"/>
      <c r="I2742" s="15"/>
      <c r="BP2742" s="12"/>
      <c r="BR2742" s="12"/>
      <c r="BT2742" s="12"/>
      <c r="BV2742" s="12"/>
      <c r="BY2742" s="12"/>
      <c r="CB2742" s="12"/>
      <c r="CE2742" s="12"/>
    </row>
    <row r="2743" spans="1:83" x14ac:dyDescent="0.25">
      <c r="A2743" s="9"/>
      <c r="B2743" s="10"/>
      <c r="C2743" s="11"/>
      <c r="D2743" s="10"/>
      <c r="I2743" s="15"/>
      <c r="BP2743" s="12"/>
      <c r="BR2743" s="12"/>
      <c r="BT2743" s="12"/>
      <c r="BV2743" s="12"/>
      <c r="BY2743" s="12"/>
      <c r="CB2743" s="12"/>
      <c r="CE2743" s="12"/>
    </row>
    <row r="2744" spans="1:83" x14ac:dyDescent="0.25">
      <c r="A2744" s="9"/>
      <c r="B2744" s="10"/>
      <c r="C2744" s="11"/>
      <c r="D2744" s="10"/>
      <c r="I2744" s="15"/>
      <c r="BP2744" s="12"/>
      <c r="BR2744" s="12"/>
      <c r="BT2744" s="12"/>
      <c r="BV2744" s="12"/>
      <c r="BY2744" s="12"/>
      <c r="CB2744" s="12"/>
      <c r="CE2744" s="12"/>
    </row>
    <row r="2745" spans="1:83" x14ac:dyDescent="0.25">
      <c r="A2745" s="9"/>
      <c r="B2745" s="10"/>
      <c r="C2745" s="11"/>
      <c r="D2745" s="10"/>
      <c r="I2745" s="15"/>
      <c r="BP2745" s="12"/>
      <c r="BR2745" s="12"/>
      <c r="BT2745" s="12"/>
      <c r="BV2745" s="12"/>
      <c r="BY2745" s="12"/>
      <c r="CB2745" s="12"/>
      <c r="CE2745" s="12"/>
    </row>
    <row r="2746" spans="1:83" x14ac:dyDescent="0.25">
      <c r="A2746" s="9"/>
      <c r="B2746" s="10"/>
      <c r="C2746" s="11"/>
      <c r="D2746" s="10"/>
      <c r="I2746" s="15"/>
      <c r="BP2746" s="12"/>
      <c r="BR2746" s="12"/>
      <c r="BT2746" s="12"/>
      <c r="BV2746" s="12"/>
      <c r="BY2746" s="12"/>
      <c r="CB2746" s="12"/>
      <c r="CE2746" s="12"/>
    </row>
    <row r="2747" spans="1:83" x14ac:dyDescent="0.25">
      <c r="A2747" s="9"/>
      <c r="B2747" s="10"/>
      <c r="C2747" s="11"/>
      <c r="D2747" s="10"/>
      <c r="I2747" s="15"/>
      <c r="BP2747" s="12"/>
      <c r="BR2747" s="12"/>
      <c r="BT2747" s="12"/>
      <c r="BV2747" s="12"/>
      <c r="BY2747" s="12"/>
      <c r="CB2747" s="12"/>
      <c r="CE2747" s="12"/>
    </row>
    <row r="2748" spans="1:83" x14ac:dyDescent="0.25">
      <c r="A2748" s="9"/>
      <c r="B2748" s="10"/>
      <c r="C2748" s="11"/>
      <c r="D2748" s="10"/>
      <c r="I2748" s="15"/>
      <c r="BP2748" s="12"/>
      <c r="BR2748" s="12"/>
      <c r="BT2748" s="12"/>
      <c r="BV2748" s="12"/>
      <c r="BY2748" s="12"/>
      <c r="CB2748" s="12"/>
      <c r="CE2748" s="12"/>
    </row>
    <row r="2749" spans="1:83" x14ac:dyDescent="0.25">
      <c r="A2749" s="9"/>
      <c r="B2749" s="10"/>
      <c r="C2749" s="11"/>
      <c r="D2749" s="10"/>
      <c r="I2749" s="15"/>
      <c r="BP2749" s="12"/>
      <c r="BR2749" s="12"/>
      <c r="BT2749" s="12"/>
      <c r="BV2749" s="12"/>
      <c r="BY2749" s="12"/>
      <c r="CB2749" s="12"/>
      <c r="CE2749" s="12"/>
    </row>
    <row r="2750" spans="1:83" x14ac:dyDescent="0.25">
      <c r="A2750" s="9"/>
      <c r="B2750" s="10"/>
      <c r="C2750" s="11"/>
      <c r="D2750" s="10"/>
      <c r="I2750" s="15"/>
      <c r="BP2750" s="12"/>
      <c r="BR2750" s="12"/>
      <c r="BT2750" s="12"/>
      <c r="BV2750" s="12"/>
      <c r="BY2750" s="12"/>
      <c r="CB2750" s="12"/>
      <c r="CE2750" s="12"/>
    </row>
    <row r="2751" spans="1:83" x14ac:dyDescent="0.25">
      <c r="A2751" s="9"/>
      <c r="B2751" s="10"/>
      <c r="C2751" s="11"/>
      <c r="D2751" s="10"/>
      <c r="I2751" s="15"/>
      <c r="BP2751" s="12"/>
      <c r="BR2751" s="12"/>
      <c r="BT2751" s="12"/>
      <c r="BV2751" s="12"/>
      <c r="BY2751" s="12"/>
      <c r="CB2751" s="12"/>
      <c r="CE2751" s="12"/>
    </row>
    <row r="2752" spans="1:83" x14ac:dyDescent="0.25">
      <c r="A2752" s="9"/>
      <c r="B2752" s="10"/>
      <c r="C2752" s="11"/>
      <c r="D2752" s="10"/>
      <c r="I2752" s="15"/>
      <c r="BP2752" s="12"/>
      <c r="BR2752" s="12"/>
      <c r="BT2752" s="12"/>
      <c r="BV2752" s="12"/>
      <c r="BY2752" s="12"/>
      <c r="CB2752" s="12"/>
      <c r="CE2752" s="12"/>
    </row>
    <row r="2753" spans="1:83" x14ac:dyDescent="0.25">
      <c r="A2753" s="9"/>
      <c r="B2753" s="10"/>
      <c r="C2753" s="11"/>
      <c r="D2753" s="10"/>
      <c r="I2753" s="15"/>
      <c r="BP2753" s="12"/>
      <c r="BR2753" s="12"/>
      <c r="BT2753" s="12"/>
      <c r="BV2753" s="12"/>
      <c r="BY2753" s="12"/>
      <c r="CB2753" s="12"/>
      <c r="CE2753" s="12"/>
    </row>
    <row r="2754" spans="1:83" x14ac:dyDescent="0.25">
      <c r="A2754" s="9"/>
      <c r="B2754" s="10"/>
      <c r="C2754" s="11"/>
      <c r="D2754" s="10"/>
      <c r="I2754" s="15"/>
      <c r="BP2754" s="12"/>
      <c r="BR2754" s="12"/>
      <c r="BT2754" s="12"/>
      <c r="BV2754" s="12"/>
      <c r="BY2754" s="12"/>
      <c r="CB2754" s="12"/>
      <c r="CE2754" s="12"/>
    </row>
    <row r="2755" spans="1:83" x14ac:dyDescent="0.25">
      <c r="A2755" s="9"/>
      <c r="B2755" s="10"/>
      <c r="C2755" s="11"/>
      <c r="D2755" s="10"/>
      <c r="I2755" s="15"/>
      <c r="BP2755" s="12"/>
      <c r="BR2755" s="12"/>
      <c r="BT2755" s="12"/>
      <c r="BV2755" s="12"/>
      <c r="BY2755" s="12"/>
      <c r="CB2755" s="12"/>
      <c r="CE2755" s="12"/>
    </row>
    <row r="2756" spans="1:83" x14ac:dyDescent="0.25">
      <c r="A2756" s="9"/>
      <c r="B2756" s="10"/>
      <c r="C2756" s="11"/>
      <c r="D2756" s="10"/>
      <c r="I2756" s="15"/>
      <c r="BP2756" s="12"/>
      <c r="BR2756" s="12"/>
      <c r="BT2756" s="12"/>
      <c r="BV2756" s="12"/>
      <c r="BY2756" s="12"/>
      <c r="CB2756" s="12"/>
      <c r="CE2756" s="12"/>
    </row>
    <row r="2757" spans="1:83" x14ac:dyDescent="0.25">
      <c r="A2757" s="9"/>
      <c r="B2757" s="10"/>
      <c r="C2757" s="11"/>
      <c r="D2757" s="10"/>
      <c r="I2757" s="15"/>
      <c r="BP2757" s="12"/>
      <c r="BR2757" s="12"/>
      <c r="BT2757" s="12"/>
      <c r="BV2757" s="12"/>
      <c r="BY2757" s="12"/>
      <c r="CB2757" s="12"/>
      <c r="CE2757" s="12"/>
    </row>
    <row r="2758" spans="1:83" x14ac:dyDescent="0.25">
      <c r="A2758" s="9"/>
      <c r="B2758" s="10"/>
      <c r="C2758" s="11"/>
      <c r="D2758" s="10"/>
      <c r="I2758" s="15"/>
      <c r="BP2758" s="12"/>
      <c r="BR2758" s="12"/>
      <c r="BT2758" s="12"/>
      <c r="BV2758" s="12"/>
      <c r="BY2758" s="12"/>
      <c r="CB2758" s="12"/>
      <c r="CE2758" s="12"/>
    </row>
    <row r="2759" spans="1:83" x14ac:dyDescent="0.25">
      <c r="A2759" s="9"/>
      <c r="B2759" s="10"/>
      <c r="C2759" s="11"/>
      <c r="D2759" s="10"/>
      <c r="I2759" s="15"/>
      <c r="BP2759" s="12"/>
      <c r="BR2759" s="12"/>
      <c r="BT2759" s="12"/>
      <c r="BV2759" s="12"/>
      <c r="BY2759" s="12"/>
      <c r="CB2759" s="12"/>
      <c r="CE2759" s="12"/>
    </row>
    <row r="2760" spans="1:83" x14ac:dyDescent="0.25">
      <c r="A2760" s="9"/>
      <c r="B2760" s="10"/>
      <c r="C2760" s="11"/>
      <c r="D2760" s="10"/>
      <c r="I2760" s="15"/>
      <c r="BP2760" s="12"/>
      <c r="BR2760" s="12"/>
      <c r="BT2760" s="12"/>
      <c r="BV2760" s="12"/>
      <c r="BY2760" s="12"/>
      <c r="CB2760" s="12"/>
      <c r="CE2760" s="12"/>
    </row>
    <row r="2761" spans="1:83" x14ac:dyDescent="0.25">
      <c r="A2761" s="9"/>
      <c r="B2761" s="10"/>
      <c r="C2761" s="11"/>
      <c r="D2761" s="10"/>
      <c r="I2761" s="15"/>
      <c r="BP2761" s="12"/>
      <c r="BR2761" s="12"/>
      <c r="BT2761" s="12"/>
      <c r="BV2761" s="12"/>
      <c r="BY2761" s="12"/>
      <c r="CB2761" s="12"/>
      <c r="CE2761" s="12"/>
    </row>
    <row r="2762" spans="1:83" x14ac:dyDescent="0.25">
      <c r="A2762" s="9"/>
      <c r="B2762" s="10"/>
      <c r="C2762" s="11"/>
      <c r="D2762" s="10"/>
      <c r="I2762" s="15"/>
      <c r="BP2762" s="12"/>
      <c r="BR2762" s="12"/>
      <c r="BT2762" s="12"/>
      <c r="BV2762" s="12"/>
      <c r="BY2762" s="12"/>
      <c r="CB2762" s="12"/>
      <c r="CE2762" s="12"/>
    </row>
    <row r="2763" spans="1:83" x14ac:dyDescent="0.25">
      <c r="A2763" s="9"/>
      <c r="B2763" s="10"/>
      <c r="C2763" s="11"/>
      <c r="D2763" s="10"/>
      <c r="I2763" s="15"/>
      <c r="BP2763" s="12"/>
      <c r="BR2763" s="12"/>
      <c r="BT2763" s="12"/>
      <c r="BV2763" s="12"/>
      <c r="BY2763" s="12"/>
      <c r="CB2763" s="12"/>
      <c r="CE2763" s="12"/>
    </row>
    <row r="2764" spans="1:83" x14ac:dyDescent="0.25">
      <c r="A2764" s="9"/>
      <c r="B2764" s="10"/>
      <c r="C2764" s="11"/>
      <c r="D2764" s="10"/>
      <c r="I2764" s="15"/>
      <c r="BP2764" s="12"/>
      <c r="BR2764" s="12"/>
      <c r="BT2764" s="12"/>
      <c r="BV2764" s="12"/>
      <c r="BY2764" s="12"/>
      <c r="CB2764" s="12"/>
      <c r="CE2764" s="12"/>
    </row>
    <row r="2765" spans="1:83" x14ac:dyDescent="0.25">
      <c r="A2765" s="9"/>
      <c r="B2765" s="10"/>
      <c r="C2765" s="11"/>
      <c r="D2765" s="10"/>
      <c r="I2765" s="15"/>
      <c r="BP2765" s="12"/>
      <c r="BR2765" s="12"/>
      <c r="BT2765" s="12"/>
      <c r="BV2765" s="12"/>
      <c r="BY2765" s="12"/>
      <c r="CB2765" s="12"/>
      <c r="CE2765" s="12"/>
    </row>
    <row r="2766" spans="1:83" x14ac:dyDescent="0.25">
      <c r="A2766" s="9"/>
      <c r="B2766" s="10"/>
      <c r="C2766" s="11"/>
      <c r="D2766" s="10"/>
      <c r="I2766" s="15"/>
      <c r="BP2766" s="12"/>
      <c r="BR2766" s="12"/>
      <c r="BT2766" s="12"/>
      <c r="BV2766" s="12"/>
      <c r="BY2766" s="12"/>
      <c r="CB2766" s="12"/>
      <c r="CE2766" s="12"/>
    </row>
    <row r="2767" spans="1:83" x14ac:dyDescent="0.25">
      <c r="A2767" s="9"/>
      <c r="B2767" s="10"/>
      <c r="C2767" s="11"/>
      <c r="D2767" s="10"/>
      <c r="I2767" s="15"/>
      <c r="BP2767" s="12"/>
      <c r="BR2767" s="12"/>
      <c r="BT2767" s="12"/>
      <c r="BV2767" s="12"/>
      <c r="BY2767" s="12"/>
      <c r="CB2767" s="12"/>
      <c r="CE2767" s="12"/>
    </row>
    <row r="2768" spans="1:83" x14ac:dyDescent="0.25">
      <c r="A2768" s="9"/>
      <c r="B2768" s="10"/>
      <c r="C2768" s="11"/>
      <c r="D2768" s="10"/>
      <c r="I2768" s="15"/>
      <c r="BP2768" s="12"/>
      <c r="BR2768" s="12"/>
      <c r="BT2768" s="12"/>
      <c r="BV2768" s="12"/>
      <c r="BY2768" s="12"/>
      <c r="CB2768" s="12"/>
      <c r="CE2768" s="12"/>
    </row>
    <row r="2769" spans="1:83" x14ac:dyDescent="0.25">
      <c r="A2769" s="9"/>
      <c r="B2769" s="10"/>
      <c r="C2769" s="11"/>
      <c r="D2769" s="10"/>
      <c r="I2769" s="15"/>
      <c r="BP2769" s="12"/>
      <c r="BR2769" s="12"/>
      <c r="BT2769" s="12"/>
      <c r="BV2769" s="12"/>
      <c r="BY2769" s="12"/>
      <c r="CB2769" s="12"/>
      <c r="CE2769" s="12"/>
    </row>
    <row r="2770" spans="1:83" x14ac:dyDescent="0.25">
      <c r="A2770" s="9"/>
      <c r="B2770" s="10"/>
      <c r="C2770" s="11"/>
      <c r="D2770" s="10"/>
      <c r="I2770" s="15"/>
      <c r="BP2770" s="12"/>
      <c r="BR2770" s="12"/>
      <c r="BT2770" s="12"/>
      <c r="BV2770" s="12"/>
      <c r="BY2770" s="12"/>
      <c r="CB2770" s="12"/>
      <c r="CE2770" s="12"/>
    </row>
    <row r="2771" spans="1:83" x14ac:dyDescent="0.25">
      <c r="A2771" s="9"/>
      <c r="B2771" s="10"/>
      <c r="C2771" s="11"/>
      <c r="D2771" s="10"/>
      <c r="I2771" s="15"/>
      <c r="BP2771" s="12"/>
      <c r="BR2771" s="12"/>
      <c r="BT2771" s="12"/>
      <c r="BV2771" s="12"/>
      <c r="BY2771" s="12"/>
      <c r="CB2771" s="12"/>
      <c r="CE2771" s="12"/>
    </row>
    <row r="2772" spans="1:83" x14ac:dyDescent="0.25">
      <c r="A2772" s="9"/>
      <c r="B2772" s="10"/>
      <c r="C2772" s="11"/>
      <c r="D2772" s="10"/>
      <c r="I2772" s="15"/>
      <c r="BP2772" s="12"/>
      <c r="BR2772" s="12"/>
      <c r="BT2772" s="12"/>
      <c r="BV2772" s="12"/>
      <c r="BY2772" s="12"/>
      <c r="CB2772" s="12"/>
      <c r="CE2772" s="12"/>
    </row>
    <row r="2773" spans="1:83" x14ac:dyDescent="0.25">
      <c r="A2773" s="9"/>
      <c r="B2773" s="10"/>
      <c r="C2773" s="11"/>
      <c r="D2773" s="10"/>
      <c r="I2773" s="15"/>
      <c r="BP2773" s="12"/>
      <c r="BR2773" s="12"/>
      <c r="BT2773" s="12"/>
      <c r="BV2773" s="12"/>
      <c r="BY2773" s="12"/>
      <c r="CB2773" s="12"/>
      <c r="CE2773" s="12"/>
    </row>
    <row r="2774" spans="1:83" x14ac:dyDescent="0.25">
      <c r="A2774" s="9"/>
      <c r="B2774" s="10"/>
      <c r="C2774" s="11"/>
      <c r="D2774" s="10"/>
      <c r="I2774" s="15"/>
      <c r="BP2774" s="12"/>
      <c r="BR2774" s="12"/>
      <c r="BT2774" s="12"/>
      <c r="BV2774" s="12"/>
      <c r="BY2774" s="12"/>
      <c r="CB2774" s="12"/>
      <c r="CE2774" s="12"/>
    </row>
    <row r="2775" spans="1:83" x14ac:dyDescent="0.25">
      <c r="A2775" s="9"/>
      <c r="B2775" s="10"/>
      <c r="C2775" s="11"/>
      <c r="D2775" s="10"/>
      <c r="I2775" s="15"/>
      <c r="BP2775" s="12"/>
      <c r="BR2775" s="12"/>
      <c r="BT2775" s="12"/>
      <c r="BV2775" s="12"/>
      <c r="BY2775" s="12"/>
      <c r="CB2775" s="12"/>
      <c r="CE2775" s="12"/>
    </row>
    <row r="2776" spans="1:83" x14ac:dyDescent="0.25">
      <c r="A2776" s="9"/>
      <c r="B2776" s="10"/>
      <c r="C2776" s="11"/>
      <c r="D2776" s="10"/>
      <c r="I2776" s="15"/>
      <c r="BP2776" s="12"/>
      <c r="BR2776" s="12"/>
      <c r="BT2776" s="12"/>
      <c r="BV2776" s="12"/>
      <c r="BY2776" s="12"/>
      <c r="CB2776" s="12"/>
      <c r="CE2776" s="12"/>
    </row>
    <row r="2777" spans="1:83" x14ac:dyDescent="0.25">
      <c r="A2777" s="9"/>
      <c r="B2777" s="10"/>
      <c r="C2777" s="11"/>
      <c r="D2777" s="10"/>
      <c r="I2777" s="15"/>
      <c r="BP2777" s="12"/>
      <c r="BR2777" s="12"/>
      <c r="BT2777" s="12"/>
      <c r="BV2777" s="12"/>
      <c r="BY2777" s="12"/>
      <c r="CB2777" s="12"/>
      <c r="CE2777" s="12"/>
    </row>
    <row r="2778" spans="1:83" x14ac:dyDescent="0.25">
      <c r="A2778" s="9"/>
      <c r="B2778" s="10"/>
      <c r="C2778" s="11"/>
      <c r="D2778" s="10"/>
      <c r="I2778" s="15"/>
      <c r="BP2778" s="12"/>
      <c r="BR2778" s="12"/>
      <c r="BT2778" s="12"/>
      <c r="BV2778" s="12"/>
      <c r="BY2778" s="12"/>
      <c r="CB2778" s="12"/>
      <c r="CE2778" s="12"/>
    </row>
    <row r="2779" spans="1:83" x14ac:dyDescent="0.25">
      <c r="A2779" s="9"/>
      <c r="B2779" s="10"/>
      <c r="C2779" s="11"/>
      <c r="D2779" s="10"/>
      <c r="I2779" s="15"/>
      <c r="BP2779" s="12"/>
      <c r="BR2779" s="12"/>
      <c r="BT2779" s="12"/>
      <c r="BV2779" s="12"/>
      <c r="BY2779" s="12"/>
      <c r="CB2779" s="12"/>
      <c r="CE2779" s="12"/>
    </row>
    <row r="2780" spans="1:83" x14ac:dyDescent="0.25">
      <c r="A2780" s="9"/>
      <c r="B2780" s="10"/>
      <c r="C2780" s="11"/>
      <c r="D2780" s="10"/>
      <c r="I2780" s="15"/>
      <c r="BP2780" s="12"/>
      <c r="BR2780" s="12"/>
      <c r="BT2780" s="12"/>
      <c r="BV2780" s="12"/>
      <c r="BY2780" s="12"/>
      <c r="CB2780" s="12"/>
      <c r="CE2780" s="12"/>
    </row>
    <row r="2781" spans="1:83" x14ac:dyDescent="0.25">
      <c r="A2781" s="9"/>
      <c r="B2781" s="10"/>
      <c r="C2781" s="11"/>
      <c r="D2781" s="10"/>
      <c r="I2781" s="15"/>
      <c r="BP2781" s="12"/>
      <c r="BR2781" s="12"/>
      <c r="BT2781" s="12"/>
      <c r="BV2781" s="12"/>
      <c r="BY2781" s="12"/>
      <c r="CB2781" s="12"/>
      <c r="CE2781" s="12"/>
    </row>
    <row r="2782" spans="1:83" x14ac:dyDescent="0.25">
      <c r="A2782" s="9"/>
      <c r="B2782" s="10"/>
      <c r="C2782" s="11"/>
      <c r="D2782" s="10"/>
      <c r="I2782" s="15"/>
      <c r="BP2782" s="12"/>
      <c r="BR2782" s="12"/>
      <c r="BT2782" s="12"/>
      <c r="BV2782" s="12"/>
      <c r="BY2782" s="12"/>
      <c r="CB2782" s="12"/>
      <c r="CE2782" s="12"/>
    </row>
    <row r="2783" spans="1:83" x14ac:dyDescent="0.25">
      <c r="A2783" s="9"/>
      <c r="B2783" s="10"/>
      <c r="C2783" s="11"/>
      <c r="D2783" s="10"/>
      <c r="I2783" s="15"/>
      <c r="BP2783" s="12"/>
      <c r="BR2783" s="12"/>
      <c r="BT2783" s="12"/>
      <c r="BV2783" s="12"/>
      <c r="BY2783" s="12"/>
      <c r="CB2783" s="12"/>
      <c r="CE2783" s="12"/>
    </row>
    <row r="2784" spans="1:83" x14ac:dyDescent="0.25">
      <c r="A2784" s="9"/>
      <c r="B2784" s="10"/>
      <c r="C2784" s="11"/>
      <c r="D2784" s="10"/>
      <c r="I2784" s="15"/>
      <c r="BP2784" s="12"/>
      <c r="BR2784" s="12"/>
      <c r="BT2784" s="12"/>
      <c r="BV2784" s="12"/>
      <c r="BY2784" s="12"/>
      <c r="CB2784" s="12"/>
      <c r="CE2784" s="12"/>
    </row>
    <row r="2785" spans="1:83" x14ac:dyDescent="0.25">
      <c r="A2785" s="9"/>
      <c r="B2785" s="10"/>
      <c r="C2785" s="11"/>
      <c r="D2785" s="10"/>
      <c r="I2785" s="15"/>
      <c r="BP2785" s="12"/>
      <c r="BR2785" s="12"/>
      <c r="BT2785" s="12"/>
      <c r="BV2785" s="12"/>
      <c r="BY2785" s="12"/>
      <c r="CB2785" s="12"/>
      <c r="CE2785" s="12"/>
    </row>
    <row r="2786" spans="1:83" x14ac:dyDescent="0.25">
      <c r="A2786" s="9"/>
      <c r="B2786" s="10"/>
      <c r="C2786" s="11"/>
      <c r="D2786" s="10"/>
      <c r="I2786" s="15"/>
      <c r="BP2786" s="12"/>
      <c r="BR2786" s="12"/>
      <c r="BT2786" s="12"/>
      <c r="BV2786" s="12"/>
      <c r="BY2786" s="12"/>
      <c r="CB2786" s="12"/>
      <c r="CE2786" s="12"/>
    </row>
    <row r="2787" spans="1:83" x14ac:dyDescent="0.25">
      <c r="A2787" s="9"/>
      <c r="B2787" s="10"/>
      <c r="C2787" s="11"/>
      <c r="D2787" s="10"/>
      <c r="I2787" s="15"/>
      <c r="BP2787" s="12"/>
      <c r="BR2787" s="12"/>
      <c r="BT2787" s="12"/>
      <c r="BV2787" s="12"/>
      <c r="BY2787" s="12"/>
      <c r="CB2787" s="12"/>
      <c r="CE2787" s="12"/>
    </row>
    <row r="2788" spans="1:83" x14ac:dyDescent="0.25">
      <c r="A2788" s="9"/>
      <c r="B2788" s="10"/>
      <c r="C2788" s="11"/>
      <c r="D2788" s="10"/>
      <c r="I2788" s="15"/>
      <c r="BP2788" s="12"/>
      <c r="BR2788" s="12"/>
      <c r="BT2788" s="12"/>
      <c r="BV2788" s="12"/>
      <c r="BY2788" s="12"/>
      <c r="CB2788" s="12"/>
      <c r="CE2788" s="12"/>
    </row>
    <row r="2789" spans="1:83" x14ac:dyDescent="0.25">
      <c r="A2789" s="9"/>
      <c r="B2789" s="10"/>
      <c r="C2789" s="11"/>
      <c r="D2789" s="10"/>
      <c r="I2789" s="15"/>
      <c r="BP2789" s="12"/>
      <c r="BR2789" s="12"/>
      <c r="BT2789" s="12"/>
      <c r="BV2789" s="12"/>
      <c r="BY2789" s="12"/>
      <c r="CB2789" s="12"/>
      <c r="CE2789" s="12"/>
    </row>
    <row r="2790" spans="1:83" x14ac:dyDescent="0.25">
      <c r="A2790" s="9"/>
      <c r="B2790" s="10"/>
      <c r="C2790" s="11"/>
      <c r="D2790" s="10"/>
      <c r="I2790" s="15"/>
      <c r="BP2790" s="12"/>
      <c r="BR2790" s="12"/>
      <c r="BT2790" s="12"/>
      <c r="BV2790" s="12"/>
      <c r="BY2790" s="12"/>
      <c r="CB2790" s="12"/>
      <c r="CE2790" s="12"/>
    </row>
    <row r="2791" spans="1:83" x14ac:dyDescent="0.25">
      <c r="A2791" s="9"/>
      <c r="B2791" s="10"/>
      <c r="C2791" s="11"/>
      <c r="D2791" s="10"/>
      <c r="I2791" s="15"/>
      <c r="BP2791" s="12"/>
      <c r="BR2791" s="12"/>
      <c r="BT2791" s="12"/>
      <c r="BV2791" s="12"/>
      <c r="BY2791" s="12"/>
      <c r="CB2791" s="12"/>
      <c r="CE2791" s="12"/>
    </row>
    <row r="2792" spans="1:83" x14ac:dyDescent="0.25">
      <c r="A2792" s="9"/>
      <c r="B2792" s="10"/>
      <c r="C2792" s="11"/>
      <c r="D2792" s="10"/>
      <c r="I2792" s="15"/>
      <c r="BP2792" s="12"/>
      <c r="BR2792" s="12"/>
      <c r="BT2792" s="12"/>
      <c r="BV2792" s="12"/>
      <c r="BY2792" s="12"/>
      <c r="CB2792" s="12"/>
      <c r="CE2792" s="12"/>
    </row>
    <row r="2793" spans="1:83" x14ac:dyDescent="0.25">
      <c r="A2793" s="9"/>
      <c r="B2793" s="10"/>
      <c r="C2793" s="11"/>
      <c r="D2793" s="10"/>
      <c r="I2793" s="15"/>
      <c r="BP2793" s="12"/>
      <c r="BR2793" s="12"/>
      <c r="BT2793" s="12"/>
      <c r="BV2793" s="12"/>
      <c r="BY2793" s="12"/>
      <c r="CB2793" s="12"/>
      <c r="CE2793" s="12"/>
    </row>
    <row r="2794" spans="1:83" x14ac:dyDescent="0.25">
      <c r="A2794" s="9"/>
      <c r="B2794" s="10"/>
      <c r="C2794" s="11"/>
      <c r="D2794" s="10"/>
      <c r="I2794" s="15"/>
      <c r="BP2794" s="12"/>
      <c r="BR2794" s="12"/>
      <c r="BT2794" s="12"/>
      <c r="BV2794" s="12"/>
      <c r="BY2794" s="12"/>
      <c r="CB2794" s="12"/>
      <c r="CE2794" s="12"/>
    </row>
    <row r="2795" spans="1:83" x14ac:dyDescent="0.25">
      <c r="A2795" s="9"/>
      <c r="B2795" s="10"/>
      <c r="C2795" s="11"/>
      <c r="D2795" s="10"/>
      <c r="I2795" s="15"/>
      <c r="BP2795" s="12"/>
      <c r="BR2795" s="12"/>
      <c r="BT2795" s="12"/>
      <c r="BV2795" s="12"/>
      <c r="BY2795" s="12"/>
      <c r="CB2795" s="12"/>
      <c r="CE2795" s="12"/>
    </row>
    <row r="2796" spans="1:83" x14ac:dyDescent="0.25">
      <c r="A2796" s="9"/>
      <c r="B2796" s="10"/>
      <c r="C2796" s="11"/>
      <c r="D2796" s="10"/>
      <c r="I2796" s="15"/>
      <c r="BP2796" s="12"/>
      <c r="BR2796" s="12"/>
      <c r="BT2796" s="12"/>
      <c r="BV2796" s="12"/>
      <c r="BY2796" s="12"/>
      <c r="CB2796" s="12"/>
      <c r="CE2796" s="12"/>
    </row>
    <row r="2797" spans="1:83" x14ac:dyDescent="0.25">
      <c r="A2797" s="9"/>
      <c r="B2797" s="10"/>
      <c r="C2797" s="11"/>
      <c r="D2797" s="10"/>
      <c r="I2797" s="15"/>
      <c r="BP2797" s="12"/>
      <c r="BR2797" s="12"/>
      <c r="BT2797" s="12"/>
      <c r="BV2797" s="12"/>
      <c r="BY2797" s="12"/>
      <c r="CB2797" s="12"/>
      <c r="CE2797" s="12"/>
    </row>
    <row r="2798" spans="1:83" x14ac:dyDescent="0.25">
      <c r="A2798" s="9"/>
      <c r="B2798" s="10"/>
      <c r="C2798" s="11"/>
      <c r="D2798" s="10"/>
      <c r="I2798" s="15"/>
      <c r="BP2798" s="12"/>
      <c r="BR2798" s="12"/>
      <c r="BT2798" s="12"/>
      <c r="BV2798" s="12"/>
      <c r="BY2798" s="12"/>
      <c r="CB2798" s="12"/>
      <c r="CE2798" s="12"/>
    </row>
    <row r="2799" spans="1:83" x14ac:dyDescent="0.25">
      <c r="A2799" s="9"/>
      <c r="B2799" s="10"/>
      <c r="C2799" s="11"/>
      <c r="D2799" s="10"/>
      <c r="I2799" s="15"/>
      <c r="BP2799" s="12"/>
      <c r="BR2799" s="12"/>
      <c r="BT2799" s="12"/>
      <c r="BV2799" s="12"/>
      <c r="BY2799" s="12"/>
      <c r="CB2799" s="12"/>
      <c r="CE2799" s="12"/>
    </row>
    <row r="2800" spans="1:83" x14ac:dyDescent="0.25">
      <c r="A2800" s="9"/>
      <c r="B2800" s="10"/>
      <c r="C2800" s="11"/>
      <c r="D2800" s="10"/>
      <c r="I2800" s="15"/>
      <c r="BP2800" s="12"/>
      <c r="BR2800" s="12"/>
      <c r="BT2800" s="12"/>
      <c r="BV2800" s="12"/>
      <c r="BY2800" s="12"/>
      <c r="CB2800" s="12"/>
      <c r="CE2800" s="12"/>
    </row>
    <row r="2801" spans="1:83" x14ac:dyDescent="0.25">
      <c r="A2801" s="9"/>
      <c r="B2801" s="10"/>
      <c r="C2801" s="11"/>
      <c r="D2801" s="10"/>
      <c r="I2801" s="15"/>
      <c r="BP2801" s="12"/>
      <c r="BR2801" s="12"/>
      <c r="BT2801" s="12"/>
      <c r="BV2801" s="12"/>
      <c r="BY2801" s="12"/>
      <c r="CB2801" s="12"/>
      <c r="CE2801" s="12"/>
    </row>
    <row r="2802" spans="1:83" x14ac:dyDescent="0.25">
      <c r="A2802" s="9"/>
      <c r="B2802" s="10"/>
      <c r="C2802" s="11"/>
      <c r="D2802" s="10"/>
      <c r="I2802" s="15"/>
      <c r="BP2802" s="12"/>
      <c r="BR2802" s="12"/>
      <c r="BT2802" s="12"/>
      <c r="BV2802" s="12"/>
      <c r="BY2802" s="12"/>
      <c r="CB2802" s="12"/>
      <c r="CE2802" s="12"/>
    </row>
    <row r="2803" spans="1:83" x14ac:dyDescent="0.25">
      <c r="A2803" s="9"/>
      <c r="B2803" s="10"/>
      <c r="C2803" s="11"/>
      <c r="D2803" s="10"/>
      <c r="I2803" s="15"/>
      <c r="BP2803" s="12"/>
      <c r="BR2803" s="12"/>
      <c r="BT2803" s="12"/>
      <c r="BV2803" s="12"/>
      <c r="BY2803" s="12"/>
      <c r="CB2803" s="12"/>
      <c r="CE2803" s="12"/>
    </row>
    <row r="2804" spans="1:83" x14ac:dyDescent="0.25">
      <c r="A2804" s="9"/>
      <c r="B2804" s="10"/>
      <c r="C2804" s="11"/>
      <c r="D2804" s="10"/>
      <c r="I2804" s="15"/>
      <c r="BP2804" s="12"/>
      <c r="BR2804" s="12"/>
      <c r="BT2804" s="12"/>
      <c r="BV2804" s="12"/>
      <c r="BY2804" s="12"/>
      <c r="CB2804" s="12"/>
      <c r="CE2804" s="12"/>
    </row>
    <row r="2805" spans="1:83" x14ac:dyDescent="0.25">
      <c r="A2805" s="9"/>
      <c r="B2805" s="10"/>
      <c r="C2805" s="11"/>
      <c r="D2805" s="10"/>
      <c r="I2805" s="15"/>
      <c r="BP2805" s="12"/>
      <c r="BR2805" s="12"/>
      <c r="BT2805" s="12"/>
      <c r="BV2805" s="12"/>
      <c r="BY2805" s="12"/>
      <c r="CB2805" s="12"/>
      <c r="CE2805" s="12"/>
    </row>
    <row r="2806" spans="1:83" x14ac:dyDescent="0.25">
      <c r="A2806" s="9"/>
      <c r="B2806" s="10"/>
      <c r="C2806" s="11"/>
      <c r="D2806" s="10"/>
      <c r="I2806" s="15"/>
      <c r="BP2806" s="12"/>
      <c r="BR2806" s="12"/>
      <c r="BT2806" s="12"/>
      <c r="BV2806" s="12"/>
      <c r="BY2806" s="12"/>
      <c r="CB2806" s="12"/>
      <c r="CE2806" s="12"/>
    </row>
    <row r="2807" spans="1:83" x14ac:dyDescent="0.25">
      <c r="A2807" s="9"/>
      <c r="B2807" s="10"/>
      <c r="C2807" s="11"/>
      <c r="D2807" s="10"/>
      <c r="I2807" s="15"/>
      <c r="BP2807" s="12"/>
      <c r="BR2807" s="12"/>
      <c r="BT2807" s="12"/>
      <c r="BV2807" s="12"/>
      <c r="BY2807" s="12"/>
      <c r="CB2807" s="12"/>
      <c r="CE2807" s="12"/>
    </row>
    <row r="2808" spans="1:83" x14ac:dyDescent="0.25">
      <c r="A2808" s="9"/>
      <c r="B2808" s="10"/>
      <c r="C2808" s="11"/>
      <c r="D2808" s="10"/>
      <c r="I2808" s="15"/>
      <c r="BP2808" s="12"/>
      <c r="BR2808" s="12"/>
      <c r="BT2808" s="12"/>
      <c r="BV2808" s="12"/>
      <c r="BY2808" s="12"/>
      <c r="CB2808" s="12"/>
      <c r="CE2808" s="12"/>
    </row>
    <row r="2809" spans="1:83" x14ac:dyDescent="0.25">
      <c r="A2809" s="9"/>
      <c r="B2809" s="10"/>
      <c r="C2809" s="11"/>
      <c r="D2809" s="10"/>
      <c r="I2809" s="15"/>
      <c r="BP2809" s="12"/>
      <c r="BR2809" s="12"/>
      <c r="BT2809" s="12"/>
      <c r="BV2809" s="12"/>
      <c r="BY2809" s="12"/>
      <c r="CB2809" s="12"/>
      <c r="CE2809" s="12"/>
    </row>
    <row r="2810" spans="1:83" x14ac:dyDescent="0.25">
      <c r="A2810" s="9"/>
      <c r="B2810" s="10"/>
      <c r="C2810" s="11"/>
      <c r="D2810" s="10"/>
      <c r="I2810" s="15"/>
      <c r="BP2810" s="12"/>
      <c r="BR2810" s="12"/>
      <c r="BT2810" s="12"/>
      <c r="BV2810" s="12"/>
      <c r="BY2810" s="12"/>
      <c r="CB2810" s="12"/>
      <c r="CE2810" s="12"/>
    </row>
    <row r="2811" spans="1:83" x14ac:dyDescent="0.25">
      <c r="A2811" s="9"/>
      <c r="B2811" s="10"/>
      <c r="C2811" s="11"/>
      <c r="D2811" s="10"/>
      <c r="I2811" s="15"/>
      <c r="BP2811" s="12"/>
      <c r="BR2811" s="12"/>
      <c r="BT2811" s="12"/>
      <c r="BV2811" s="12"/>
      <c r="BY2811" s="12"/>
      <c r="CB2811" s="12"/>
      <c r="CE2811" s="12"/>
    </row>
    <row r="2812" spans="1:83" x14ac:dyDescent="0.25">
      <c r="A2812" s="9"/>
      <c r="B2812" s="10"/>
      <c r="C2812" s="11"/>
      <c r="D2812" s="10"/>
      <c r="I2812" s="15"/>
      <c r="BP2812" s="12"/>
      <c r="BR2812" s="12"/>
      <c r="BT2812" s="12"/>
      <c r="BV2812" s="12"/>
      <c r="BY2812" s="12"/>
      <c r="CB2812" s="12"/>
      <c r="CE2812" s="12"/>
    </row>
    <row r="2813" spans="1:83" x14ac:dyDescent="0.25">
      <c r="A2813" s="9"/>
      <c r="B2813" s="10"/>
      <c r="C2813" s="11"/>
      <c r="D2813" s="10"/>
      <c r="I2813" s="15"/>
      <c r="BP2813" s="12"/>
      <c r="BR2813" s="12"/>
      <c r="BT2813" s="12"/>
      <c r="BV2813" s="12"/>
      <c r="BY2813" s="12"/>
      <c r="CB2813" s="12"/>
      <c r="CE2813" s="12"/>
    </row>
    <row r="2814" spans="1:83" x14ac:dyDescent="0.25">
      <c r="A2814" s="9"/>
      <c r="B2814" s="10"/>
      <c r="C2814" s="11"/>
      <c r="D2814" s="10"/>
      <c r="I2814" s="15"/>
      <c r="BP2814" s="12"/>
      <c r="BR2814" s="12"/>
      <c r="BT2814" s="12"/>
      <c r="BV2814" s="12"/>
      <c r="BY2814" s="12"/>
      <c r="CB2814" s="12"/>
      <c r="CE2814" s="12"/>
    </row>
    <row r="2815" spans="1:83" x14ac:dyDescent="0.25">
      <c r="A2815" s="9"/>
      <c r="B2815" s="10"/>
      <c r="C2815" s="11"/>
      <c r="D2815" s="10"/>
      <c r="I2815" s="15"/>
      <c r="BP2815" s="12"/>
      <c r="BR2815" s="12"/>
      <c r="BT2815" s="12"/>
      <c r="BV2815" s="12"/>
      <c r="BY2815" s="12"/>
      <c r="CB2815" s="12"/>
      <c r="CE2815" s="12"/>
    </row>
    <row r="2816" spans="1:83" x14ac:dyDescent="0.25">
      <c r="A2816" s="9"/>
      <c r="B2816" s="10"/>
      <c r="C2816" s="11"/>
      <c r="D2816" s="10"/>
      <c r="I2816" s="15"/>
      <c r="BP2816" s="12"/>
      <c r="BR2816" s="12"/>
      <c r="BT2816" s="12"/>
      <c r="BV2816" s="12"/>
      <c r="BY2816" s="12"/>
      <c r="CB2816" s="12"/>
      <c r="CE2816" s="12"/>
    </row>
    <row r="2817" spans="1:83" x14ac:dyDescent="0.25">
      <c r="A2817" s="9"/>
      <c r="B2817" s="10"/>
      <c r="C2817" s="11"/>
      <c r="D2817" s="10"/>
      <c r="I2817" s="15"/>
      <c r="BP2817" s="12"/>
      <c r="BR2817" s="12"/>
      <c r="BT2817" s="12"/>
      <c r="BV2817" s="12"/>
      <c r="BY2817" s="12"/>
      <c r="CB2817" s="12"/>
      <c r="CE2817" s="12"/>
    </row>
    <row r="2818" spans="1:83" x14ac:dyDescent="0.25">
      <c r="A2818" s="9"/>
      <c r="B2818" s="10"/>
      <c r="C2818" s="11"/>
      <c r="D2818" s="10"/>
      <c r="I2818" s="15"/>
      <c r="BP2818" s="12"/>
      <c r="BR2818" s="12"/>
      <c r="BT2818" s="12"/>
      <c r="BV2818" s="12"/>
      <c r="BY2818" s="12"/>
      <c r="CB2818" s="12"/>
      <c r="CE2818" s="12"/>
    </row>
    <row r="2819" spans="1:83" x14ac:dyDescent="0.25">
      <c r="A2819" s="9"/>
      <c r="B2819" s="10"/>
      <c r="C2819" s="11"/>
      <c r="D2819" s="10"/>
      <c r="I2819" s="15"/>
      <c r="BP2819" s="12"/>
      <c r="BR2819" s="12"/>
      <c r="BT2819" s="12"/>
      <c r="BV2819" s="12"/>
      <c r="BY2819" s="12"/>
      <c r="CB2819" s="12"/>
      <c r="CE2819" s="12"/>
    </row>
    <row r="2820" spans="1:83" x14ac:dyDescent="0.25">
      <c r="A2820" s="9"/>
      <c r="B2820" s="10"/>
      <c r="C2820" s="11"/>
      <c r="D2820" s="10"/>
      <c r="I2820" s="15"/>
      <c r="BP2820" s="12"/>
      <c r="BR2820" s="12"/>
      <c r="BT2820" s="12"/>
      <c r="BV2820" s="12"/>
      <c r="BY2820" s="12"/>
      <c r="CB2820" s="12"/>
      <c r="CE2820" s="12"/>
    </row>
    <row r="2821" spans="1:83" x14ac:dyDescent="0.25">
      <c r="A2821" s="9"/>
      <c r="B2821" s="10"/>
      <c r="C2821" s="11"/>
      <c r="D2821" s="10"/>
      <c r="I2821" s="15"/>
      <c r="BP2821" s="12"/>
      <c r="BR2821" s="12"/>
      <c r="BT2821" s="12"/>
      <c r="BV2821" s="12"/>
      <c r="BY2821" s="12"/>
      <c r="CB2821" s="12"/>
      <c r="CE2821" s="12"/>
    </row>
    <row r="2822" spans="1:83" x14ac:dyDescent="0.25">
      <c r="A2822" s="9"/>
      <c r="B2822" s="10"/>
      <c r="C2822" s="11"/>
      <c r="D2822" s="10"/>
      <c r="I2822" s="15"/>
      <c r="BP2822" s="12"/>
      <c r="BR2822" s="12"/>
      <c r="BT2822" s="12"/>
      <c r="BV2822" s="12"/>
      <c r="BY2822" s="12"/>
      <c r="CB2822" s="12"/>
      <c r="CE2822" s="12"/>
    </row>
    <row r="2823" spans="1:83" x14ac:dyDescent="0.25">
      <c r="A2823" s="9"/>
      <c r="B2823" s="10"/>
      <c r="C2823" s="11"/>
      <c r="D2823" s="10"/>
      <c r="I2823" s="15"/>
      <c r="BP2823" s="12"/>
      <c r="BR2823" s="12"/>
      <c r="BT2823" s="12"/>
      <c r="BV2823" s="12"/>
      <c r="BY2823" s="12"/>
      <c r="CB2823" s="12"/>
      <c r="CE2823" s="12"/>
    </row>
    <row r="2824" spans="1:83" x14ac:dyDescent="0.25">
      <c r="A2824" s="9"/>
      <c r="B2824" s="10"/>
      <c r="C2824" s="11"/>
      <c r="D2824" s="10"/>
      <c r="I2824" s="15"/>
      <c r="BP2824" s="12"/>
      <c r="BR2824" s="12"/>
      <c r="BT2824" s="12"/>
      <c r="BV2824" s="12"/>
      <c r="BY2824" s="12"/>
      <c r="CB2824" s="12"/>
      <c r="CE2824" s="12"/>
    </row>
    <row r="2825" spans="1:83" x14ac:dyDescent="0.25">
      <c r="A2825" s="9"/>
      <c r="B2825" s="10"/>
      <c r="C2825" s="11"/>
      <c r="D2825" s="10"/>
      <c r="I2825" s="15"/>
      <c r="BP2825" s="12"/>
      <c r="BR2825" s="12"/>
      <c r="BT2825" s="12"/>
      <c r="BV2825" s="12"/>
      <c r="BY2825" s="12"/>
      <c r="CB2825" s="12"/>
      <c r="CE2825" s="12"/>
    </row>
    <row r="2826" spans="1:83" x14ac:dyDescent="0.25">
      <c r="A2826" s="9"/>
      <c r="B2826" s="10"/>
      <c r="C2826" s="11"/>
      <c r="D2826" s="10"/>
      <c r="I2826" s="15"/>
      <c r="BP2826" s="12"/>
      <c r="BR2826" s="12"/>
      <c r="BT2826" s="12"/>
      <c r="BV2826" s="12"/>
      <c r="BY2826" s="12"/>
      <c r="CB2826" s="12"/>
      <c r="CE2826" s="12"/>
    </row>
    <row r="2827" spans="1:83" x14ac:dyDescent="0.25">
      <c r="A2827" s="9"/>
      <c r="B2827" s="10"/>
      <c r="C2827" s="11"/>
      <c r="D2827" s="10"/>
      <c r="I2827" s="15"/>
      <c r="BP2827" s="12"/>
      <c r="BR2827" s="12"/>
      <c r="BT2827" s="12"/>
      <c r="BV2827" s="12"/>
      <c r="BY2827" s="12"/>
      <c r="CB2827" s="12"/>
      <c r="CE2827" s="12"/>
    </row>
    <row r="2828" spans="1:83" x14ac:dyDescent="0.25">
      <c r="A2828" s="9"/>
      <c r="B2828" s="10"/>
      <c r="C2828" s="11"/>
      <c r="D2828" s="10"/>
      <c r="I2828" s="15"/>
      <c r="BP2828" s="12"/>
      <c r="BR2828" s="12"/>
      <c r="BT2828" s="12"/>
      <c r="BV2828" s="12"/>
      <c r="BY2828" s="12"/>
      <c r="CB2828" s="12"/>
      <c r="CE2828" s="12"/>
    </row>
    <row r="2829" spans="1:83" x14ac:dyDescent="0.25">
      <c r="A2829" s="9"/>
      <c r="B2829" s="10"/>
      <c r="C2829" s="11"/>
      <c r="D2829" s="10"/>
      <c r="I2829" s="15"/>
      <c r="BP2829" s="12"/>
      <c r="BR2829" s="12"/>
      <c r="BT2829" s="12"/>
      <c r="BV2829" s="12"/>
      <c r="BY2829" s="12"/>
      <c r="CB2829" s="12"/>
      <c r="CE2829" s="12"/>
    </row>
    <row r="2830" spans="1:83" x14ac:dyDescent="0.25">
      <c r="A2830" s="9"/>
      <c r="B2830" s="10"/>
      <c r="C2830" s="11"/>
      <c r="D2830" s="10"/>
      <c r="I2830" s="15"/>
      <c r="BP2830" s="12"/>
      <c r="BR2830" s="12"/>
      <c r="BT2830" s="12"/>
      <c r="BV2830" s="12"/>
      <c r="BY2830" s="12"/>
      <c r="CB2830" s="12"/>
      <c r="CE2830" s="12"/>
    </row>
    <row r="2831" spans="1:83" x14ac:dyDescent="0.25">
      <c r="A2831" s="9"/>
      <c r="B2831" s="10"/>
      <c r="C2831" s="11"/>
      <c r="D2831" s="10"/>
      <c r="I2831" s="15"/>
      <c r="BP2831" s="12"/>
      <c r="BR2831" s="12"/>
      <c r="BT2831" s="12"/>
      <c r="BV2831" s="12"/>
      <c r="BY2831" s="12"/>
      <c r="CB2831" s="12"/>
      <c r="CE2831" s="12"/>
    </row>
    <row r="2832" spans="1:83" x14ac:dyDescent="0.25">
      <c r="A2832" s="9"/>
      <c r="B2832" s="10"/>
      <c r="C2832" s="11"/>
      <c r="D2832" s="10"/>
      <c r="I2832" s="15"/>
      <c r="BP2832" s="12"/>
      <c r="BR2832" s="12"/>
      <c r="BT2832" s="12"/>
      <c r="BV2832" s="12"/>
      <c r="BY2832" s="12"/>
      <c r="CB2832" s="12"/>
      <c r="CE2832" s="12"/>
    </row>
    <row r="2833" spans="1:83" x14ac:dyDescent="0.25">
      <c r="A2833" s="9"/>
      <c r="B2833" s="10"/>
      <c r="C2833" s="11"/>
      <c r="D2833" s="10"/>
      <c r="I2833" s="15"/>
      <c r="BP2833" s="12"/>
      <c r="BR2833" s="12"/>
      <c r="BT2833" s="12"/>
      <c r="BV2833" s="12"/>
      <c r="BY2833" s="12"/>
      <c r="CB2833" s="12"/>
      <c r="CE2833" s="12"/>
    </row>
    <row r="2834" spans="1:83" x14ac:dyDescent="0.25">
      <c r="A2834" s="9"/>
      <c r="B2834" s="10"/>
      <c r="C2834" s="11"/>
      <c r="D2834" s="10"/>
      <c r="I2834" s="15"/>
      <c r="BP2834" s="12"/>
      <c r="BR2834" s="12"/>
      <c r="BT2834" s="12"/>
      <c r="BV2834" s="12"/>
      <c r="BY2834" s="12"/>
      <c r="CB2834" s="12"/>
      <c r="CE2834" s="12"/>
    </row>
    <row r="2835" spans="1:83" x14ac:dyDescent="0.25">
      <c r="A2835" s="9"/>
      <c r="B2835" s="10"/>
      <c r="C2835" s="11"/>
      <c r="D2835" s="10"/>
      <c r="I2835" s="15"/>
      <c r="BP2835" s="12"/>
      <c r="BR2835" s="12"/>
      <c r="BT2835" s="12"/>
      <c r="BV2835" s="12"/>
      <c r="BY2835" s="12"/>
      <c r="CB2835" s="12"/>
      <c r="CE2835" s="12"/>
    </row>
    <row r="2836" spans="1:83" x14ac:dyDescent="0.25">
      <c r="A2836" s="9"/>
      <c r="B2836" s="10"/>
      <c r="C2836" s="11"/>
      <c r="D2836" s="10"/>
      <c r="I2836" s="15"/>
      <c r="BP2836" s="12"/>
      <c r="BR2836" s="12"/>
      <c r="BT2836" s="12"/>
      <c r="BV2836" s="12"/>
      <c r="BY2836" s="12"/>
      <c r="CB2836" s="12"/>
      <c r="CE2836" s="12"/>
    </row>
    <row r="2837" spans="1:83" x14ac:dyDescent="0.25">
      <c r="A2837" s="9"/>
      <c r="B2837" s="10"/>
      <c r="C2837" s="11"/>
      <c r="D2837" s="10"/>
      <c r="I2837" s="15"/>
      <c r="BP2837" s="12"/>
      <c r="BR2837" s="12"/>
      <c r="BT2837" s="12"/>
      <c r="BV2837" s="12"/>
      <c r="BY2837" s="12"/>
      <c r="CB2837" s="12"/>
      <c r="CE2837" s="12"/>
    </row>
    <row r="2838" spans="1:83" x14ac:dyDescent="0.25">
      <c r="A2838" s="9"/>
      <c r="B2838" s="10"/>
      <c r="C2838" s="11"/>
      <c r="D2838" s="10"/>
      <c r="I2838" s="15"/>
      <c r="BP2838" s="12"/>
      <c r="BR2838" s="12"/>
      <c r="BT2838" s="12"/>
      <c r="BV2838" s="12"/>
      <c r="BY2838" s="12"/>
      <c r="CB2838" s="12"/>
      <c r="CE2838" s="12"/>
    </row>
    <row r="2839" spans="1:83" x14ac:dyDescent="0.25">
      <c r="A2839" s="9"/>
      <c r="B2839" s="10"/>
      <c r="C2839" s="11"/>
      <c r="D2839" s="10"/>
      <c r="I2839" s="15"/>
      <c r="BP2839" s="12"/>
      <c r="BR2839" s="12"/>
      <c r="BT2839" s="12"/>
      <c r="BV2839" s="12"/>
      <c r="BY2839" s="12"/>
      <c r="CB2839" s="12"/>
      <c r="CE2839" s="12"/>
    </row>
    <row r="2840" spans="1:83" x14ac:dyDescent="0.25">
      <c r="A2840" s="9"/>
      <c r="B2840" s="10"/>
      <c r="C2840" s="11"/>
      <c r="D2840" s="10"/>
      <c r="I2840" s="15"/>
      <c r="BP2840" s="12"/>
      <c r="BR2840" s="12"/>
      <c r="BT2840" s="12"/>
      <c r="BV2840" s="12"/>
      <c r="BY2840" s="12"/>
      <c r="CB2840" s="12"/>
      <c r="CE2840" s="12"/>
    </row>
    <row r="2841" spans="1:83" x14ac:dyDescent="0.25">
      <c r="A2841" s="9"/>
      <c r="B2841" s="10"/>
      <c r="C2841" s="11"/>
      <c r="D2841" s="10"/>
      <c r="I2841" s="15"/>
      <c r="BP2841" s="12"/>
      <c r="BR2841" s="12"/>
      <c r="BT2841" s="12"/>
      <c r="BV2841" s="12"/>
      <c r="BY2841" s="12"/>
      <c r="CB2841" s="12"/>
      <c r="CE2841" s="12"/>
    </row>
    <row r="2842" spans="1:83" x14ac:dyDescent="0.25">
      <c r="A2842" s="9"/>
      <c r="B2842" s="10"/>
      <c r="C2842" s="11"/>
      <c r="D2842" s="10"/>
      <c r="I2842" s="15"/>
      <c r="BP2842" s="12"/>
      <c r="BR2842" s="12"/>
      <c r="BT2842" s="12"/>
      <c r="BV2842" s="12"/>
      <c r="BY2842" s="12"/>
      <c r="CB2842" s="12"/>
      <c r="CE2842" s="12"/>
    </row>
    <row r="2843" spans="1:83" x14ac:dyDescent="0.25">
      <c r="A2843" s="9"/>
      <c r="B2843" s="10"/>
      <c r="C2843" s="11"/>
      <c r="D2843" s="10"/>
      <c r="I2843" s="15"/>
      <c r="BP2843" s="12"/>
      <c r="BR2843" s="12"/>
      <c r="BT2843" s="12"/>
      <c r="BV2843" s="12"/>
      <c r="BY2843" s="12"/>
      <c r="CB2843" s="12"/>
      <c r="CE2843" s="12"/>
    </row>
    <row r="2844" spans="1:83" x14ac:dyDescent="0.25">
      <c r="A2844" s="9"/>
      <c r="B2844" s="10"/>
      <c r="C2844" s="11"/>
      <c r="D2844" s="10"/>
      <c r="I2844" s="15"/>
      <c r="BP2844" s="12"/>
      <c r="BR2844" s="12"/>
      <c r="BT2844" s="12"/>
      <c r="BV2844" s="12"/>
      <c r="BY2844" s="12"/>
      <c r="CB2844" s="12"/>
      <c r="CE2844" s="12"/>
    </row>
    <row r="2845" spans="1:83" x14ac:dyDescent="0.25">
      <c r="A2845" s="9"/>
      <c r="B2845" s="10"/>
      <c r="C2845" s="11"/>
      <c r="D2845" s="10"/>
      <c r="I2845" s="15"/>
      <c r="BP2845" s="12"/>
      <c r="BR2845" s="12"/>
      <c r="BT2845" s="12"/>
      <c r="BV2845" s="12"/>
      <c r="BY2845" s="12"/>
      <c r="CB2845" s="12"/>
      <c r="CE2845" s="12"/>
    </row>
    <row r="2846" spans="1:83" x14ac:dyDescent="0.25">
      <c r="A2846" s="9"/>
      <c r="B2846" s="10"/>
      <c r="C2846" s="11"/>
      <c r="D2846" s="10"/>
      <c r="I2846" s="15"/>
      <c r="BP2846" s="12"/>
      <c r="BR2846" s="12"/>
      <c r="BT2846" s="12"/>
      <c r="BV2846" s="12"/>
      <c r="BY2846" s="12"/>
      <c r="CB2846" s="12"/>
      <c r="CE2846" s="12"/>
    </row>
    <row r="2847" spans="1:83" x14ac:dyDescent="0.25">
      <c r="A2847" s="9"/>
      <c r="B2847" s="10"/>
      <c r="C2847" s="11"/>
      <c r="D2847" s="10"/>
      <c r="I2847" s="15"/>
      <c r="BP2847" s="12"/>
      <c r="BR2847" s="12"/>
      <c r="BT2847" s="12"/>
      <c r="BV2847" s="12"/>
      <c r="BY2847" s="12"/>
      <c r="CB2847" s="12"/>
      <c r="CE2847" s="12"/>
    </row>
    <row r="2848" spans="1:83" x14ac:dyDescent="0.25">
      <c r="A2848" s="9"/>
      <c r="B2848" s="10"/>
      <c r="C2848" s="11"/>
      <c r="D2848" s="10"/>
      <c r="I2848" s="15"/>
      <c r="BP2848" s="12"/>
      <c r="BR2848" s="12"/>
      <c r="BT2848" s="12"/>
      <c r="BV2848" s="12"/>
      <c r="BY2848" s="12"/>
      <c r="CB2848" s="12"/>
      <c r="CE2848" s="12"/>
    </row>
    <row r="2849" spans="1:83" x14ac:dyDescent="0.25">
      <c r="A2849" s="9"/>
      <c r="B2849" s="10"/>
      <c r="C2849" s="11"/>
      <c r="D2849" s="10"/>
      <c r="I2849" s="15"/>
      <c r="BP2849" s="12"/>
      <c r="BR2849" s="12"/>
      <c r="BT2849" s="12"/>
      <c r="BV2849" s="12"/>
      <c r="BY2849" s="12"/>
      <c r="CB2849" s="12"/>
      <c r="CE2849" s="12"/>
    </row>
    <row r="2850" spans="1:83" x14ac:dyDescent="0.25">
      <c r="A2850" s="9"/>
      <c r="B2850" s="10"/>
      <c r="C2850" s="11"/>
      <c r="D2850" s="10"/>
      <c r="I2850" s="15"/>
      <c r="BP2850" s="12"/>
      <c r="BR2850" s="12"/>
      <c r="BT2850" s="12"/>
      <c r="BV2850" s="12"/>
      <c r="BY2850" s="12"/>
      <c r="CB2850" s="12"/>
      <c r="CE2850" s="12"/>
    </row>
    <row r="2851" spans="1:83" x14ac:dyDescent="0.25">
      <c r="A2851" s="9"/>
      <c r="B2851" s="10"/>
      <c r="C2851" s="11"/>
      <c r="D2851" s="10"/>
      <c r="I2851" s="15"/>
      <c r="BP2851" s="12"/>
      <c r="BR2851" s="12"/>
      <c r="BT2851" s="12"/>
      <c r="BV2851" s="12"/>
      <c r="BY2851" s="12"/>
      <c r="CB2851" s="12"/>
      <c r="CE2851" s="12"/>
    </row>
    <row r="2852" spans="1:83" x14ac:dyDescent="0.25">
      <c r="A2852" s="9"/>
      <c r="B2852" s="10"/>
      <c r="C2852" s="11"/>
      <c r="D2852" s="10"/>
      <c r="I2852" s="15"/>
      <c r="BP2852" s="12"/>
      <c r="BR2852" s="12"/>
      <c r="BT2852" s="12"/>
      <c r="BV2852" s="12"/>
      <c r="BY2852" s="12"/>
      <c r="CB2852" s="12"/>
      <c r="CE2852" s="12"/>
    </row>
    <row r="2853" spans="1:83" x14ac:dyDescent="0.25">
      <c r="A2853" s="9"/>
      <c r="B2853" s="10"/>
      <c r="C2853" s="11"/>
      <c r="D2853" s="10"/>
      <c r="I2853" s="15"/>
      <c r="BP2853" s="12"/>
      <c r="BR2853" s="12"/>
      <c r="BT2853" s="12"/>
      <c r="BV2853" s="12"/>
      <c r="BY2853" s="12"/>
      <c r="CB2853" s="12"/>
      <c r="CE2853" s="12"/>
    </row>
    <row r="2854" spans="1:83" x14ac:dyDescent="0.25">
      <c r="A2854" s="9"/>
      <c r="B2854" s="10"/>
      <c r="C2854" s="11"/>
      <c r="D2854" s="10"/>
      <c r="I2854" s="15"/>
      <c r="BP2854" s="12"/>
      <c r="BR2854" s="12"/>
      <c r="BT2854" s="12"/>
      <c r="BV2854" s="12"/>
      <c r="BY2854" s="12"/>
      <c r="CB2854" s="12"/>
      <c r="CE2854" s="12"/>
    </row>
    <row r="2855" spans="1:83" x14ac:dyDescent="0.25">
      <c r="A2855" s="9"/>
      <c r="B2855" s="10"/>
      <c r="C2855" s="11"/>
      <c r="D2855" s="10"/>
      <c r="I2855" s="15"/>
      <c r="BP2855" s="12"/>
      <c r="BR2855" s="12"/>
      <c r="BT2855" s="12"/>
      <c r="BV2855" s="12"/>
      <c r="BY2855" s="12"/>
      <c r="CB2855" s="12"/>
      <c r="CE2855" s="12"/>
    </row>
    <row r="2856" spans="1:83" x14ac:dyDescent="0.25">
      <c r="A2856" s="9"/>
      <c r="B2856" s="10"/>
      <c r="C2856" s="11"/>
      <c r="D2856" s="10"/>
      <c r="I2856" s="15"/>
      <c r="BP2856" s="12"/>
      <c r="BR2856" s="12"/>
      <c r="BT2856" s="12"/>
      <c r="BV2856" s="12"/>
      <c r="BY2856" s="12"/>
      <c r="CB2856" s="12"/>
      <c r="CE2856" s="12"/>
    </row>
    <row r="2857" spans="1:83" x14ac:dyDescent="0.25">
      <c r="A2857" s="9"/>
      <c r="B2857" s="10"/>
      <c r="C2857" s="11"/>
      <c r="D2857" s="10"/>
      <c r="I2857" s="15"/>
      <c r="BP2857" s="12"/>
      <c r="BR2857" s="12"/>
      <c r="BT2857" s="12"/>
      <c r="BV2857" s="12"/>
      <c r="BY2857" s="12"/>
      <c r="CB2857" s="12"/>
      <c r="CE2857" s="12"/>
    </row>
    <row r="2858" spans="1:83" x14ac:dyDescent="0.25">
      <c r="A2858" s="9"/>
      <c r="B2858" s="10"/>
      <c r="C2858" s="11"/>
      <c r="D2858" s="10"/>
      <c r="I2858" s="15"/>
      <c r="BP2858" s="12"/>
      <c r="BR2858" s="12"/>
      <c r="BT2858" s="12"/>
      <c r="BV2858" s="12"/>
      <c r="BY2858" s="12"/>
      <c r="CB2858" s="12"/>
      <c r="CE2858" s="12"/>
    </row>
    <row r="2859" spans="1:83" x14ac:dyDescent="0.25">
      <c r="A2859" s="9"/>
      <c r="B2859" s="10"/>
      <c r="C2859" s="11"/>
      <c r="D2859" s="10"/>
      <c r="I2859" s="15"/>
      <c r="BP2859" s="12"/>
      <c r="BR2859" s="12"/>
      <c r="BT2859" s="12"/>
      <c r="BV2859" s="12"/>
      <c r="BY2859" s="12"/>
      <c r="CB2859" s="12"/>
      <c r="CE2859" s="12"/>
    </row>
    <row r="2860" spans="1:83" x14ac:dyDescent="0.25">
      <c r="A2860" s="9"/>
      <c r="B2860" s="10"/>
      <c r="C2860" s="11"/>
      <c r="D2860" s="10"/>
      <c r="I2860" s="15"/>
      <c r="BP2860" s="12"/>
      <c r="BR2860" s="12"/>
      <c r="BT2860" s="12"/>
      <c r="BV2860" s="12"/>
      <c r="BY2860" s="12"/>
      <c r="CB2860" s="12"/>
      <c r="CE2860" s="12"/>
    </row>
    <row r="2861" spans="1:83" x14ac:dyDescent="0.25">
      <c r="A2861" s="9"/>
      <c r="B2861" s="10"/>
      <c r="C2861" s="11"/>
      <c r="D2861" s="10"/>
      <c r="I2861" s="15"/>
      <c r="BP2861" s="12"/>
      <c r="BR2861" s="12"/>
      <c r="BT2861" s="12"/>
      <c r="BV2861" s="12"/>
      <c r="BY2861" s="12"/>
      <c r="CB2861" s="12"/>
      <c r="CE2861" s="12"/>
    </row>
    <row r="2862" spans="1:83" x14ac:dyDescent="0.25">
      <c r="A2862" s="9"/>
      <c r="B2862" s="10"/>
      <c r="C2862" s="11"/>
      <c r="D2862" s="10"/>
      <c r="I2862" s="15"/>
      <c r="BP2862" s="12"/>
      <c r="BR2862" s="12"/>
      <c r="BT2862" s="12"/>
      <c r="BV2862" s="12"/>
      <c r="BY2862" s="12"/>
      <c r="CB2862" s="12"/>
      <c r="CE2862" s="12"/>
    </row>
    <row r="2863" spans="1:83" x14ac:dyDescent="0.25">
      <c r="A2863" s="9"/>
      <c r="B2863" s="10"/>
      <c r="C2863" s="11"/>
      <c r="D2863" s="10"/>
      <c r="I2863" s="15"/>
      <c r="BP2863" s="12"/>
      <c r="BR2863" s="12"/>
      <c r="BT2863" s="12"/>
      <c r="BV2863" s="12"/>
      <c r="BY2863" s="12"/>
      <c r="CB2863" s="12"/>
      <c r="CE2863" s="12"/>
    </row>
    <row r="2864" spans="1:83" x14ac:dyDescent="0.25">
      <c r="A2864" s="9"/>
      <c r="B2864" s="10"/>
      <c r="C2864" s="11"/>
      <c r="D2864" s="10"/>
      <c r="I2864" s="15"/>
      <c r="BP2864" s="12"/>
      <c r="BR2864" s="12"/>
      <c r="BT2864" s="12"/>
      <c r="BV2864" s="12"/>
      <c r="BY2864" s="12"/>
      <c r="CB2864" s="12"/>
      <c r="CE2864" s="12"/>
    </row>
    <row r="2865" spans="1:83" x14ac:dyDescent="0.25">
      <c r="A2865" s="9"/>
      <c r="B2865" s="10"/>
      <c r="C2865" s="11"/>
      <c r="D2865" s="10"/>
      <c r="I2865" s="15"/>
      <c r="BP2865" s="12"/>
      <c r="BR2865" s="12"/>
      <c r="BT2865" s="12"/>
      <c r="BV2865" s="12"/>
      <c r="BY2865" s="12"/>
      <c r="CB2865" s="12"/>
      <c r="CE2865" s="12"/>
    </row>
    <row r="2866" spans="1:83" x14ac:dyDescent="0.25">
      <c r="A2866" s="9"/>
      <c r="B2866" s="10"/>
      <c r="C2866" s="11"/>
      <c r="D2866" s="10"/>
      <c r="I2866" s="15"/>
      <c r="BP2866" s="12"/>
      <c r="BR2866" s="12"/>
      <c r="BT2866" s="12"/>
      <c r="BV2866" s="12"/>
      <c r="BY2866" s="12"/>
      <c r="CB2866" s="12"/>
      <c r="CE2866" s="12"/>
    </row>
    <row r="2867" spans="1:83" x14ac:dyDescent="0.25">
      <c r="A2867" s="9"/>
      <c r="B2867" s="10"/>
      <c r="C2867" s="11"/>
      <c r="D2867" s="10"/>
      <c r="I2867" s="15"/>
      <c r="BP2867" s="12"/>
      <c r="BR2867" s="12"/>
      <c r="BT2867" s="12"/>
      <c r="BV2867" s="12"/>
      <c r="BY2867" s="12"/>
      <c r="CB2867" s="12"/>
      <c r="CE2867" s="12"/>
    </row>
    <row r="2868" spans="1:83" x14ac:dyDescent="0.25">
      <c r="A2868" s="9"/>
      <c r="B2868" s="10"/>
      <c r="C2868" s="11"/>
      <c r="D2868" s="10"/>
      <c r="I2868" s="15"/>
      <c r="BP2868" s="12"/>
      <c r="BR2868" s="12"/>
      <c r="BT2868" s="12"/>
      <c r="BV2868" s="12"/>
      <c r="BY2868" s="12"/>
      <c r="CB2868" s="12"/>
      <c r="CE2868" s="12"/>
    </row>
    <row r="2869" spans="1:83" x14ac:dyDescent="0.25">
      <c r="A2869" s="9"/>
      <c r="B2869" s="10"/>
      <c r="C2869" s="11"/>
      <c r="D2869" s="10"/>
      <c r="I2869" s="15"/>
      <c r="BP2869" s="12"/>
      <c r="BR2869" s="12"/>
      <c r="BT2869" s="12"/>
      <c r="BV2869" s="12"/>
      <c r="BY2869" s="12"/>
      <c r="CB2869" s="12"/>
      <c r="CE2869" s="12"/>
    </row>
    <row r="2870" spans="1:83" x14ac:dyDescent="0.25">
      <c r="A2870" s="9"/>
      <c r="B2870" s="10"/>
      <c r="C2870" s="11"/>
      <c r="D2870" s="10"/>
      <c r="I2870" s="15"/>
      <c r="BP2870" s="12"/>
      <c r="BR2870" s="12"/>
      <c r="BT2870" s="12"/>
      <c r="BV2870" s="12"/>
      <c r="BY2870" s="12"/>
      <c r="CB2870" s="12"/>
      <c r="CE2870" s="12"/>
    </row>
    <row r="2871" spans="1:83" x14ac:dyDescent="0.25">
      <c r="A2871" s="9"/>
      <c r="B2871" s="10"/>
      <c r="C2871" s="11"/>
      <c r="D2871" s="10"/>
      <c r="I2871" s="15"/>
      <c r="BP2871" s="12"/>
      <c r="BR2871" s="12"/>
      <c r="BT2871" s="12"/>
      <c r="BV2871" s="12"/>
      <c r="BY2871" s="12"/>
      <c r="CB2871" s="12"/>
      <c r="CE2871" s="12"/>
    </row>
    <row r="2872" spans="1:83" x14ac:dyDescent="0.25">
      <c r="A2872" s="9"/>
      <c r="B2872" s="10"/>
      <c r="C2872" s="11"/>
      <c r="D2872" s="10"/>
      <c r="I2872" s="15"/>
      <c r="BP2872" s="12"/>
      <c r="BR2872" s="12"/>
      <c r="BT2872" s="12"/>
      <c r="BV2872" s="12"/>
      <c r="BY2872" s="12"/>
      <c r="CB2872" s="12"/>
      <c r="CE2872" s="12"/>
    </row>
    <row r="2873" spans="1:83" x14ac:dyDescent="0.25">
      <c r="A2873" s="9"/>
      <c r="B2873" s="10"/>
      <c r="C2873" s="11"/>
      <c r="D2873" s="10"/>
      <c r="I2873" s="15"/>
      <c r="BP2873" s="12"/>
      <c r="BR2873" s="12"/>
      <c r="BT2873" s="12"/>
      <c r="BV2873" s="12"/>
      <c r="BY2873" s="12"/>
      <c r="CB2873" s="12"/>
      <c r="CE2873" s="12"/>
    </row>
    <row r="2874" spans="1:83" x14ac:dyDescent="0.25">
      <c r="A2874" s="9"/>
      <c r="B2874" s="10"/>
      <c r="C2874" s="11"/>
      <c r="D2874" s="10"/>
      <c r="I2874" s="15"/>
      <c r="BP2874" s="12"/>
      <c r="BR2874" s="12"/>
      <c r="BT2874" s="12"/>
      <c r="BV2874" s="12"/>
      <c r="BY2874" s="12"/>
      <c r="CB2874" s="12"/>
      <c r="CE2874" s="12"/>
    </row>
    <row r="2875" spans="1:83" x14ac:dyDescent="0.25">
      <c r="A2875" s="9"/>
      <c r="B2875" s="10"/>
      <c r="C2875" s="11"/>
      <c r="D2875" s="10"/>
      <c r="I2875" s="15"/>
      <c r="BP2875" s="12"/>
      <c r="BR2875" s="12"/>
      <c r="BT2875" s="12"/>
      <c r="BV2875" s="12"/>
      <c r="BY2875" s="12"/>
      <c r="CB2875" s="12"/>
      <c r="CE2875" s="12"/>
    </row>
    <row r="2876" spans="1:83" x14ac:dyDescent="0.25">
      <c r="A2876" s="9"/>
      <c r="B2876" s="10"/>
      <c r="C2876" s="11"/>
      <c r="D2876" s="10"/>
      <c r="I2876" s="15"/>
      <c r="BP2876" s="12"/>
      <c r="BR2876" s="12"/>
      <c r="BT2876" s="12"/>
      <c r="BV2876" s="12"/>
      <c r="BY2876" s="12"/>
      <c r="CB2876" s="12"/>
      <c r="CE2876" s="12"/>
    </row>
    <row r="2877" spans="1:83" x14ac:dyDescent="0.25">
      <c r="A2877" s="9"/>
      <c r="B2877" s="10"/>
      <c r="C2877" s="11"/>
      <c r="D2877" s="10"/>
      <c r="I2877" s="15"/>
      <c r="BP2877" s="12"/>
      <c r="BR2877" s="12"/>
      <c r="BT2877" s="12"/>
      <c r="BV2877" s="12"/>
      <c r="BY2877" s="12"/>
      <c r="CB2877" s="12"/>
      <c r="CE2877" s="12"/>
    </row>
    <row r="2878" spans="1:83" x14ac:dyDescent="0.25">
      <c r="A2878" s="9"/>
      <c r="B2878" s="10"/>
      <c r="C2878" s="11"/>
      <c r="D2878" s="10"/>
      <c r="I2878" s="15"/>
      <c r="BP2878" s="12"/>
      <c r="BR2878" s="12"/>
      <c r="BT2878" s="12"/>
      <c r="BV2878" s="12"/>
      <c r="BY2878" s="12"/>
      <c r="CB2878" s="12"/>
      <c r="CE2878" s="12"/>
    </row>
    <row r="2879" spans="1:83" x14ac:dyDescent="0.25">
      <c r="A2879" s="9"/>
      <c r="B2879" s="10"/>
      <c r="C2879" s="11"/>
      <c r="D2879" s="10"/>
      <c r="I2879" s="15"/>
      <c r="BP2879" s="12"/>
      <c r="BR2879" s="12"/>
      <c r="BT2879" s="12"/>
      <c r="BV2879" s="12"/>
      <c r="BY2879" s="12"/>
      <c r="CB2879" s="12"/>
      <c r="CE2879" s="12"/>
    </row>
    <row r="2880" spans="1:83" x14ac:dyDescent="0.25">
      <c r="A2880" s="9"/>
      <c r="B2880" s="10"/>
      <c r="C2880" s="11"/>
      <c r="D2880" s="10"/>
      <c r="I2880" s="15"/>
      <c r="BP2880" s="12"/>
      <c r="BR2880" s="12"/>
      <c r="BT2880" s="12"/>
      <c r="BV2880" s="12"/>
      <c r="BY2880" s="12"/>
      <c r="CB2880" s="12"/>
      <c r="CE2880" s="12"/>
    </row>
    <row r="2881" spans="1:83" x14ac:dyDescent="0.25">
      <c r="A2881" s="9"/>
      <c r="B2881" s="10"/>
      <c r="C2881" s="11"/>
      <c r="D2881" s="10"/>
      <c r="I2881" s="15"/>
      <c r="BP2881" s="12"/>
      <c r="BR2881" s="12"/>
      <c r="BT2881" s="12"/>
      <c r="BV2881" s="12"/>
      <c r="BY2881" s="12"/>
      <c r="CB2881" s="12"/>
      <c r="CE2881" s="12"/>
    </row>
    <row r="2882" spans="1:83" x14ac:dyDescent="0.25">
      <c r="A2882" s="9"/>
      <c r="B2882" s="10"/>
      <c r="C2882" s="11"/>
      <c r="D2882" s="10"/>
      <c r="I2882" s="15"/>
      <c r="BP2882" s="12"/>
      <c r="BR2882" s="12"/>
      <c r="BT2882" s="12"/>
      <c r="BV2882" s="12"/>
      <c r="BY2882" s="12"/>
      <c r="CB2882" s="12"/>
      <c r="CE2882" s="12"/>
    </row>
    <row r="2883" spans="1:83" x14ac:dyDescent="0.25">
      <c r="A2883" s="9"/>
      <c r="B2883" s="10"/>
      <c r="C2883" s="11"/>
      <c r="D2883" s="10"/>
      <c r="I2883" s="15"/>
      <c r="BP2883" s="12"/>
      <c r="BR2883" s="12"/>
      <c r="BT2883" s="12"/>
      <c r="BV2883" s="12"/>
      <c r="BY2883" s="12"/>
      <c r="CB2883" s="12"/>
      <c r="CE2883" s="12"/>
    </row>
    <row r="2884" spans="1:83" x14ac:dyDescent="0.25">
      <c r="A2884" s="9"/>
      <c r="B2884" s="10"/>
      <c r="C2884" s="11"/>
      <c r="D2884" s="10"/>
      <c r="I2884" s="15"/>
      <c r="BP2884" s="12"/>
      <c r="BR2884" s="12"/>
      <c r="BT2884" s="12"/>
      <c r="BV2884" s="12"/>
      <c r="BY2884" s="12"/>
      <c r="CB2884" s="12"/>
      <c r="CE2884" s="12"/>
    </row>
    <row r="2885" spans="1:83" x14ac:dyDescent="0.25">
      <c r="A2885" s="9"/>
      <c r="B2885" s="10"/>
      <c r="C2885" s="11"/>
      <c r="D2885" s="10"/>
      <c r="I2885" s="15"/>
      <c r="BP2885" s="12"/>
      <c r="BR2885" s="12"/>
      <c r="BT2885" s="12"/>
      <c r="BV2885" s="12"/>
      <c r="BY2885" s="12"/>
      <c r="CB2885" s="12"/>
      <c r="CE2885" s="12"/>
    </row>
    <row r="2886" spans="1:83" x14ac:dyDescent="0.25">
      <c r="A2886" s="9"/>
      <c r="B2886" s="10"/>
      <c r="C2886" s="11"/>
      <c r="D2886" s="10"/>
      <c r="I2886" s="15"/>
      <c r="BP2886" s="12"/>
      <c r="BR2886" s="12"/>
      <c r="BT2886" s="12"/>
      <c r="BV2886" s="12"/>
      <c r="BY2886" s="12"/>
      <c r="CB2886" s="12"/>
      <c r="CE2886" s="12"/>
    </row>
    <row r="2887" spans="1:83" x14ac:dyDescent="0.25">
      <c r="A2887" s="9"/>
      <c r="B2887" s="10"/>
      <c r="C2887" s="11"/>
      <c r="D2887" s="10"/>
      <c r="I2887" s="15"/>
      <c r="BP2887" s="12"/>
      <c r="BR2887" s="12"/>
      <c r="BT2887" s="12"/>
      <c r="BV2887" s="12"/>
      <c r="BY2887" s="12"/>
      <c r="CB2887" s="12"/>
      <c r="CE2887" s="12"/>
    </row>
    <row r="2888" spans="1:83" x14ac:dyDescent="0.25">
      <c r="A2888" s="9"/>
      <c r="B2888" s="10"/>
      <c r="C2888" s="11"/>
      <c r="D2888" s="10"/>
      <c r="I2888" s="15"/>
      <c r="BP2888" s="12"/>
      <c r="BR2888" s="12"/>
      <c r="BT2888" s="12"/>
      <c r="BV2888" s="12"/>
      <c r="BY2888" s="12"/>
      <c r="CB2888" s="12"/>
      <c r="CE2888" s="12"/>
    </row>
    <row r="2889" spans="1:83" x14ac:dyDescent="0.25">
      <c r="A2889" s="9"/>
      <c r="B2889" s="10"/>
      <c r="C2889" s="11"/>
      <c r="D2889" s="10"/>
      <c r="I2889" s="15"/>
      <c r="BP2889" s="12"/>
      <c r="BR2889" s="12"/>
      <c r="BT2889" s="12"/>
      <c r="BV2889" s="12"/>
      <c r="BY2889" s="12"/>
      <c r="CB2889" s="12"/>
      <c r="CE2889" s="12"/>
    </row>
    <row r="2890" spans="1:83" x14ac:dyDescent="0.25">
      <c r="A2890" s="9"/>
      <c r="B2890" s="10"/>
      <c r="C2890" s="11"/>
      <c r="D2890" s="10"/>
      <c r="I2890" s="15"/>
      <c r="BP2890" s="12"/>
      <c r="BR2890" s="12"/>
      <c r="BT2890" s="12"/>
      <c r="BV2890" s="12"/>
      <c r="BY2890" s="12"/>
      <c r="CB2890" s="12"/>
      <c r="CE2890" s="12"/>
    </row>
    <row r="2891" spans="1:83" x14ac:dyDescent="0.25">
      <c r="A2891" s="9"/>
      <c r="B2891" s="10"/>
      <c r="C2891" s="11"/>
      <c r="D2891" s="10"/>
      <c r="I2891" s="15"/>
      <c r="BP2891" s="12"/>
      <c r="BR2891" s="12"/>
      <c r="BT2891" s="12"/>
      <c r="BV2891" s="12"/>
      <c r="BY2891" s="12"/>
      <c r="CB2891" s="12"/>
      <c r="CE2891" s="12"/>
    </row>
    <row r="2892" spans="1:83" x14ac:dyDescent="0.25">
      <c r="A2892" s="9"/>
      <c r="B2892" s="10"/>
      <c r="C2892" s="11"/>
      <c r="D2892" s="10"/>
      <c r="I2892" s="15"/>
      <c r="BP2892" s="12"/>
      <c r="BR2892" s="12"/>
      <c r="BT2892" s="12"/>
      <c r="BV2892" s="12"/>
      <c r="BY2892" s="12"/>
      <c r="CB2892" s="12"/>
      <c r="CE2892" s="12"/>
    </row>
    <row r="2893" spans="1:83" x14ac:dyDescent="0.25">
      <c r="A2893" s="9"/>
      <c r="B2893" s="10"/>
      <c r="C2893" s="11"/>
      <c r="D2893" s="10"/>
      <c r="I2893" s="15"/>
      <c r="BP2893" s="12"/>
      <c r="BR2893" s="12"/>
      <c r="BT2893" s="12"/>
      <c r="BV2893" s="12"/>
      <c r="BY2893" s="12"/>
      <c r="CB2893" s="12"/>
      <c r="CE2893" s="12"/>
    </row>
    <row r="2894" spans="1:83" x14ac:dyDescent="0.25">
      <c r="A2894" s="9"/>
      <c r="B2894" s="10"/>
      <c r="C2894" s="11"/>
      <c r="D2894" s="10"/>
      <c r="I2894" s="15"/>
      <c r="BP2894" s="12"/>
      <c r="BR2894" s="12"/>
      <c r="BT2894" s="12"/>
      <c r="BV2894" s="12"/>
      <c r="BY2894" s="12"/>
      <c r="CB2894" s="12"/>
      <c r="CE2894" s="12"/>
    </row>
    <row r="2895" spans="1:83" x14ac:dyDescent="0.25">
      <c r="A2895" s="9"/>
      <c r="B2895" s="10"/>
      <c r="C2895" s="11"/>
      <c r="D2895" s="10"/>
      <c r="I2895" s="15"/>
      <c r="BP2895" s="12"/>
      <c r="BR2895" s="12"/>
      <c r="BT2895" s="12"/>
      <c r="BV2895" s="12"/>
      <c r="BY2895" s="12"/>
      <c r="CB2895" s="12"/>
      <c r="CE2895" s="12"/>
    </row>
    <row r="2896" spans="1:83" x14ac:dyDescent="0.25">
      <c r="A2896" s="9"/>
      <c r="B2896" s="10"/>
      <c r="C2896" s="11"/>
      <c r="D2896" s="10"/>
      <c r="I2896" s="15"/>
      <c r="BP2896" s="12"/>
      <c r="BR2896" s="12"/>
      <c r="BT2896" s="12"/>
      <c r="BV2896" s="12"/>
      <c r="BY2896" s="12"/>
      <c r="CB2896" s="12"/>
      <c r="CE2896" s="12"/>
    </row>
    <row r="2897" spans="1:83" x14ac:dyDescent="0.25">
      <c r="A2897" s="9"/>
      <c r="B2897" s="10"/>
      <c r="C2897" s="11"/>
      <c r="D2897" s="10"/>
      <c r="I2897" s="15"/>
      <c r="BP2897" s="12"/>
      <c r="BR2897" s="12"/>
      <c r="BT2897" s="12"/>
      <c r="BV2897" s="12"/>
      <c r="BY2897" s="12"/>
      <c r="CB2897" s="12"/>
      <c r="CE2897" s="12"/>
    </row>
    <row r="2898" spans="1:83" x14ac:dyDescent="0.25">
      <c r="A2898" s="9"/>
      <c r="B2898" s="10"/>
      <c r="C2898" s="11"/>
      <c r="D2898" s="10"/>
      <c r="I2898" s="15"/>
      <c r="BP2898" s="12"/>
      <c r="BR2898" s="12"/>
      <c r="BT2898" s="12"/>
      <c r="BV2898" s="12"/>
      <c r="BY2898" s="12"/>
      <c r="CB2898" s="12"/>
      <c r="CE2898" s="12"/>
    </row>
    <row r="2899" spans="1:83" x14ac:dyDescent="0.25">
      <c r="A2899" s="9"/>
      <c r="B2899" s="10"/>
      <c r="C2899" s="11"/>
      <c r="D2899" s="10"/>
      <c r="I2899" s="15"/>
      <c r="BP2899" s="12"/>
      <c r="BR2899" s="12"/>
      <c r="BT2899" s="12"/>
      <c r="BV2899" s="12"/>
      <c r="BY2899" s="12"/>
      <c r="CB2899" s="12"/>
      <c r="CE2899" s="12"/>
    </row>
    <row r="2900" spans="1:83" x14ac:dyDescent="0.25">
      <c r="A2900" s="9"/>
      <c r="B2900" s="10"/>
      <c r="C2900" s="11"/>
      <c r="D2900" s="10"/>
      <c r="I2900" s="15"/>
      <c r="BP2900" s="12"/>
      <c r="BR2900" s="12"/>
      <c r="BT2900" s="12"/>
      <c r="BV2900" s="12"/>
      <c r="BY2900" s="12"/>
      <c r="CB2900" s="12"/>
      <c r="CE2900" s="12"/>
    </row>
    <row r="2901" spans="1:83" x14ac:dyDescent="0.25">
      <c r="A2901" s="9"/>
      <c r="B2901" s="10"/>
      <c r="C2901" s="11"/>
      <c r="D2901" s="10"/>
      <c r="I2901" s="15"/>
      <c r="BP2901" s="12"/>
      <c r="BR2901" s="12"/>
      <c r="BT2901" s="12"/>
      <c r="BV2901" s="12"/>
      <c r="BY2901" s="12"/>
      <c r="CB2901" s="12"/>
      <c r="CE2901" s="12"/>
    </row>
    <row r="2902" spans="1:83" x14ac:dyDescent="0.25">
      <c r="A2902" s="9"/>
      <c r="B2902" s="10"/>
      <c r="C2902" s="11"/>
      <c r="D2902" s="10"/>
      <c r="I2902" s="15"/>
      <c r="BP2902" s="12"/>
      <c r="BR2902" s="12"/>
      <c r="BT2902" s="12"/>
      <c r="BV2902" s="12"/>
      <c r="BY2902" s="12"/>
      <c r="CB2902" s="12"/>
      <c r="CE2902" s="12"/>
    </row>
    <row r="2903" spans="1:83" x14ac:dyDescent="0.25">
      <c r="A2903" s="9"/>
      <c r="B2903" s="10"/>
      <c r="C2903" s="11"/>
      <c r="D2903" s="10"/>
      <c r="I2903" s="15"/>
      <c r="BP2903" s="12"/>
      <c r="BR2903" s="12"/>
      <c r="BT2903" s="12"/>
      <c r="BV2903" s="12"/>
      <c r="BY2903" s="12"/>
      <c r="CB2903" s="12"/>
      <c r="CE2903" s="12"/>
    </row>
    <row r="2904" spans="1:83" x14ac:dyDescent="0.25">
      <c r="A2904" s="9"/>
      <c r="B2904" s="10"/>
      <c r="C2904" s="11"/>
      <c r="D2904" s="10"/>
      <c r="I2904" s="15"/>
      <c r="BP2904" s="12"/>
      <c r="BR2904" s="12"/>
      <c r="BT2904" s="12"/>
      <c r="BV2904" s="12"/>
      <c r="BY2904" s="12"/>
      <c r="CB2904" s="12"/>
      <c r="CE2904" s="12"/>
    </row>
    <row r="2905" spans="1:83" x14ac:dyDescent="0.25">
      <c r="A2905" s="9"/>
      <c r="B2905" s="10"/>
      <c r="C2905" s="11"/>
      <c r="D2905" s="10"/>
      <c r="I2905" s="15"/>
      <c r="BP2905" s="12"/>
      <c r="BR2905" s="12"/>
      <c r="BT2905" s="12"/>
      <c r="BV2905" s="12"/>
      <c r="BY2905" s="12"/>
      <c r="CB2905" s="12"/>
      <c r="CE2905" s="12"/>
    </row>
    <row r="2906" spans="1:83" x14ac:dyDescent="0.25">
      <c r="A2906" s="9"/>
      <c r="B2906" s="10"/>
      <c r="C2906" s="11"/>
      <c r="D2906" s="10"/>
      <c r="I2906" s="15"/>
      <c r="BP2906" s="12"/>
      <c r="BR2906" s="12"/>
      <c r="BT2906" s="12"/>
      <c r="BV2906" s="12"/>
      <c r="BY2906" s="12"/>
      <c r="CB2906" s="12"/>
      <c r="CE2906" s="12"/>
    </row>
    <row r="2907" spans="1:83" x14ac:dyDescent="0.25">
      <c r="A2907" s="9"/>
      <c r="B2907" s="10"/>
      <c r="C2907" s="11"/>
      <c r="D2907" s="10"/>
      <c r="I2907" s="15"/>
      <c r="BP2907" s="12"/>
      <c r="BR2907" s="12"/>
      <c r="BT2907" s="12"/>
      <c r="BV2907" s="12"/>
      <c r="BY2907" s="12"/>
      <c r="CB2907" s="12"/>
      <c r="CE2907" s="12"/>
    </row>
    <row r="2908" spans="1:83" x14ac:dyDescent="0.25">
      <c r="A2908" s="9"/>
      <c r="B2908" s="10"/>
      <c r="C2908" s="11"/>
      <c r="D2908" s="10"/>
      <c r="I2908" s="15"/>
      <c r="BP2908" s="12"/>
      <c r="BR2908" s="12"/>
      <c r="BT2908" s="12"/>
      <c r="BV2908" s="12"/>
      <c r="BY2908" s="12"/>
      <c r="CB2908" s="12"/>
      <c r="CE2908" s="12"/>
    </row>
    <row r="2909" spans="1:83" x14ac:dyDescent="0.25">
      <c r="A2909" s="9"/>
      <c r="B2909" s="10"/>
      <c r="C2909" s="11"/>
      <c r="D2909" s="10"/>
      <c r="I2909" s="15"/>
      <c r="BP2909" s="12"/>
      <c r="BR2909" s="12"/>
      <c r="BT2909" s="12"/>
      <c r="BV2909" s="12"/>
      <c r="BY2909" s="12"/>
      <c r="CB2909" s="12"/>
      <c r="CE2909" s="12"/>
    </row>
    <row r="2910" spans="1:83" x14ac:dyDescent="0.25">
      <c r="A2910" s="9"/>
      <c r="B2910" s="10"/>
      <c r="C2910" s="11"/>
      <c r="D2910" s="10"/>
      <c r="I2910" s="15"/>
      <c r="BP2910" s="12"/>
      <c r="BR2910" s="12"/>
      <c r="BT2910" s="12"/>
      <c r="BV2910" s="12"/>
      <c r="BY2910" s="12"/>
      <c r="CB2910" s="12"/>
      <c r="CE2910" s="12"/>
    </row>
    <row r="2911" spans="1:83" x14ac:dyDescent="0.25">
      <c r="A2911" s="9"/>
      <c r="B2911" s="10"/>
      <c r="C2911" s="11"/>
      <c r="D2911" s="10"/>
      <c r="I2911" s="15"/>
      <c r="BP2911" s="12"/>
      <c r="BR2911" s="12"/>
      <c r="BT2911" s="12"/>
      <c r="BV2911" s="12"/>
      <c r="BY2911" s="12"/>
      <c r="CB2911" s="12"/>
      <c r="CE2911" s="12"/>
    </row>
    <row r="2912" spans="1:83" x14ac:dyDescent="0.25">
      <c r="A2912" s="9"/>
      <c r="B2912" s="10"/>
      <c r="C2912" s="11"/>
      <c r="D2912" s="10"/>
      <c r="I2912" s="15"/>
      <c r="BP2912" s="12"/>
      <c r="BR2912" s="12"/>
      <c r="BT2912" s="12"/>
      <c r="BV2912" s="12"/>
      <c r="BY2912" s="12"/>
      <c r="CB2912" s="12"/>
      <c r="CE2912" s="12"/>
    </row>
    <row r="2913" spans="1:83" x14ac:dyDescent="0.25">
      <c r="A2913" s="9"/>
      <c r="B2913" s="10"/>
      <c r="C2913" s="11"/>
      <c r="D2913" s="10"/>
      <c r="I2913" s="15"/>
      <c r="BP2913" s="12"/>
      <c r="BR2913" s="12"/>
      <c r="BT2913" s="12"/>
      <c r="BV2913" s="12"/>
      <c r="BY2913" s="12"/>
      <c r="CB2913" s="12"/>
      <c r="CE2913" s="12"/>
    </row>
    <row r="2914" spans="1:83" x14ac:dyDescent="0.25">
      <c r="A2914" s="9"/>
      <c r="B2914" s="10"/>
      <c r="C2914" s="11"/>
      <c r="D2914" s="10"/>
      <c r="I2914" s="15"/>
      <c r="BP2914" s="12"/>
      <c r="BR2914" s="12"/>
      <c r="BT2914" s="12"/>
      <c r="BV2914" s="12"/>
      <c r="BY2914" s="12"/>
      <c r="CB2914" s="12"/>
      <c r="CE2914" s="12"/>
    </row>
    <row r="2915" spans="1:83" x14ac:dyDescent="0.25">
      <c r="A2915" s="9"/>
      <c r="B2915" s="10"/>
      <c r="C2915" s="11"/>
      <c r="D2915" s="10"/>
      <c r="I2915" s="15"/>
      <c r="BP2915" s="12"/>
      <c r="BR2915" s="12"/>
      <c r="BT2915" s="12"/>
      <c r="BV2915" s="12"/>
      <c r="BY2915" s="12"/>
      <c r="CB2915" s="12"/>
      <c r="CE2915" s="12"/>
    </row>
    <row r="2916" spans="1:83" x14ac:dyDescent="0.25">
      <c r="A2916" s="9"/>
      <c r="B2916" s="10"/>
      <c r="C2916" s="11"/>
      <c r="D2916" s="10"/>
      <c r="I2916" s="15"/>
      <c r="BP2916" s="12"/>
      <c r="BR2916" s="12"/>
      <c r="BT2916" s="12"/>
      <c r="BV2916" s="12"/>
      <c r="BY2916" s="12"/>
      <c r="CB2916" s="12"/>
      <c r="CE2916" s="12"/>
    </row>
    <row r="2917" spans="1:83" x14ac:dyDescent="0.25">
      <c r="A2917" s="9"/>
      <c r="B2917" s="10"/>
      <c r="C2917" s="11"/>
      <c r="D2917" s="10"/>
      <c r="I2917" s="15"/>
      <c r="BP2917" s="12"/>
      <c r="BR2917" s="12"/>
      <c r="BT2917" s="12"/>
      <c r="BV2917" s="12"/>
      <c r="BY2917" s="12"/>
      <c r="CB2917" s="12"/>
      <c r="CE2917" s="12"/>
    </row>
    <row r="2918" spans="1:83" x14ac:dyDescent="0.25">
      <c r="A2918" s="9"/>
      <c r="B2918" s="10"/>
      <c r="C2918" s="11"/>
      <c r="D2918" s="10"/>
      <c r="I2918" s="15"/>
      <c r="BP2918" s="12"/>
      <c r="BR2918" s="12"/>
      <c r="BT2918" s="12"/>
      <c r="BV2918" s="12"/>
      <c r="BY2918" s="12"/>
      <c r="CB2918" s="12"/>
      <c r="CE2918" s="12"/>
    </row>
    <row r="2919" spans="1:83" x14ac:dyDescent="0.25">
      <c r="A2919" s="9"/>
      <c r="B2919" s="10"/>
      <c r="C2919" s="11"/>
      <c r="D2919" s="10"/>
      <c r="I2919" s="15"/>
      <c r="BP2919" s="12"/>
      <c r="BR2919" s="12"/>
      <c r="BT2919" s="12"/>
      <c r="BV2919" s="12"/>
      <c r="BY2919" s="12"/>
      <c r="CB2919" s="12"/>
      <c r="CE2919" s="12"/>
    </row>
    <row r="2920" spans="1:83" x14ac:dyDescent="0.25">
      <c r="A2920" s="9"/>
      <c r="B2920" s="10"/>
      <c r="C2920" s="11"/>
      <c r="D2920" s="10"/>
      <c r="I2920" s="15"/>
      <c r="BP2920" s="12"/>
      <c r="BR2920" s="12"/>
      <c r="BT2920" s="12"/>
      <c r="BV2920" s="12"/>
      <c r="BY2920" s="12"/>
      <c r="CB2920" s="12"/>
      <c r="CE2920" s="12"/>
    </row>
    <row r="2921" spans="1:83" x14ac:dyDescent="0.25">
      <c r="A2921" s="9"/>
      <c r="B2921" s="10"/>
      <c r="C2921" s="11"/>
      <c r="D2921" s="10"/>
      <c r="I2921" s="15"/>
      <c r="BP2921" s="12"/>
      <c r="BR2921" s="12"/>
      <c r="BT2921" s="12"/>
      <c r="BV2921" s="12"/>
      <c r="BY2921" s="12"/>
      <c r="CB2921" s="12"/>
      <c r="CE2921" s="12"/>
    </row>
    <row r="2922" spans="1:83" x14ac:dyDescent="0.25">
      <c r="A2922" s="9"/>
      <c r="B2922" s="10"/>
      <c r="C2922" s="11"/>
      <c r="D2922" s="10"/>
      <c r="I2922" s="15"/>
      <c r="BP2922" s="12"/>
      <c r="BR2922" s="12"/>
      <c r="BT2922" s="12"/>
      <c r="BV2922" s="12"/>
      <c r="BY2922" s="12"/>
      <c r="CB2922" s="12"/>
      <c r="CE2922" s="12"/>
    </row>
    <row r="2923" spans="1:83" x14ac:dyDescent="0.25">
      <c r="A2923" s="9"/>
      <c r="B2923" s="10"/>
      <c r="C2923" s="11"/>
      <c r="D2923" s="10"/>
      <c r="I2923" s="15"/>
      <c r="BP2923" s="12"/>
      <c r="BR2923" s="12"/>
      <c r="BT2923" s="12"/>
      <c r="BV2923" s="12"/>
      <c r="BY2923" s="12"/>
      <c r="CB2923" s="12"/>
      <c r="CE2923" s="12"/>
    </row>
    <row r="2924" spans="1:83" x14ac:dyDescent="0.25">
      <c r="A2924" s="9"/>
      <c r="B2924" s="10"/>
      <c r="C2924" s="11"/>
      <c r="D2924" s="10"/>
      <c r="I2924" s="15"/>
      <c r="BP2924" s="12"/>
      <c r="BR2924" s="12"/>
      <c r="BT2924" s="12"/>
      <c r="BV2924" s="12"/>
      <c r="BY2924" s="12"/>
      <c r="CB2924" s="12"/>
      <c r="CE2924" s="12"/>
    </row>
    <row r="2925" spans="1:83" x14ac:dyDescent="0.25">
      <c r="A2925" s="9"/>
      <c r="B2925" s="10"/>
      <c r="C2925" s="11"/>
      <c r="D2925" s="10"/>
      <c r="I2925" s="15"/>
      <c r="BP2925" s="12"/>
      <c r="BR2925" s="12"/>
      <c r="BT2925" s="12"/>
      <c r="BV2925" s="12"/>
      <c r="BY2925" s="12"/>
      <c r="CB2925" s="12"/>
      <c r="CE2925" s="12"/>
    </row>
    <row r="2926" spans="1:83" x14ac:dyDescent="0.25">
      <c r="A2926" s="9"/>
      <c r="B2926" s="10"/>
      <c r="C2926" s="11"/>
      <c r="D2926" s="10"/>
      <c r="I2926" s="15"/>
      <c r="BP2926" s="12"/>
      <c r="BR2926" s="12"/>
      <c r="BT2926" s="12"/>
      <c r="BV2926" s="12"/>
      <c r="BY2926" s="12"/>
      <c r="CB2926" s="12"/>
      <c r="CE2926" s="12"/>
    </row>
    <row r="2927" spans="1:83" x14ac:dyDescent="0.25">
      <c r="A2927" s="9"/>
      <c r="B2927" s="10"/>
      <c r="C2927" s="11"/>
      <c r="D2927" s="10"/>
      <c r="I2927" s="15"/>
      <c r="BP2927" s="12"/>
      <c r="BR2927" s="12"/>
      <c r="BT2927" s="12"/>
      <c r="BV2927" s="12"/>
      <c r="BY2927" s="12"/>
      <c r="CB2927" s="12"/>
      <c r="CE2927" s="12"/>
    </row>
    <row r="2928" spans="1:83" x14ac:dyDescent="0.25">
      <c r="A2928" s="9"/>
      <c r="B2928" s="10"/>
      <c r="C2928" s="11"/>
      <c r="D2928" s="10"/>
      <c r="I2928" s="15"/>
      <c r="BP2928" s="12"/>
      <c r="BR2928" s="12"/>
      <c r="BT2928" s="12"/>
      <c r="BV2928" s="12"/>
      <c r="BY2928" s="12"/>
      <c r="CB2928" s="12"/>
      <c r="CE2928" s="12"/>
    </row>
    <row r="2929" spans="1:83" x14ac:dyDescent="0.25">
      <c r="A2929" s="9"/>
      <c r="B2929" s="10"/>
      <c r="C2929" s="11"/>
      <c r="D2929" s="10"/>
      <c r="I2929" s="15"/>
      <c r="BP2929" s="12"/>
      <c r="BR2929" s="12"/>
      <c r="BT2929" s="12"/>
      <c r="BV2929" s="12"/>
      <c r="BY2929" s="12"/>
      <c r="CB2929" s="12"/>
      <c r="CE2929" s="12"/>
    </row>
    <row r="2930" spans="1:83" x14ac:dyDescent="0.25">
      <c r="A2930" s="9"/>
      <c r="B2930" s="10"/>
      <c r="C2930" s="11"/>
      <c r="D2930" s="10"/>
      <c r="I2930" s="15"/>
      <c r="BP2930" s="12"/>
      <c r="BR2930" s="12"/>
      <c r="BT2930" s="12"/>
      <c r="BV2930" s="12"/>
      <c r="BY2930" s="12"/>
      <c r="CB2930" s="12"/>
      <c r="CE2930" s="12"/>
    </row>
    <row r="2931" spans="1:83" x14ac:dyDescent="0.25">
      <c r="A2931" s="9"/>
      <c r="B2931" s="10"/>
      <c r="C2931" s="11"/>
      <c r="D2931" s="10"/>
      <c r="I2931" s="15"/>
      <c r="BP2931" s="12"/>
      <c r="BR2931" s="12"/>
      <c r="BT2931" s="12"/>
      <c r="BV2931" s="12"/>
      <c r="BY2931" s="12"/>
      <c r="CB2931" s="12"/>
      <c r="CE2931" s="12"/>
    </row>
    <row r="2932" spans="1:83" x14ac:dyDescent="0.25">
      <c r="A2932" s="9"/>
      <c r="B2932" s="10"/>
      <c r="C2932" s="11"/>
      <c r="D2932" s="10"/>
      <c r="I2932" s="15"/>
      <c r="BP2932" s="12"/>
      <c r="BR2932" s="12"/>
      <c r="BT2932" s="12"/>
      <c r="BV2932" s="12"/>
      <c r="BY2932" s="12"/>
      <c r="CB2932" s="12"/>
      <c r="CE2932" s="12"/>
    </row>
    <row r="2933" spans="1:83" x14ac:dyDescent="0.25">
      <c r="A2933" s="9"/>
      <c r="B2933" s="10"/>
      <c r="C2933" s="11"/>
      <c r="D2933" s="10"/>
      <c r="I2933" s="15"/>
      <c r="BP2933" s="12"/>
      <c r="BR2933" s="12"/>
      <c r="BT2933" s="12"/>
      <c r="BV2933" s="12"/>
      <c r="BY2933" s="12"/>
      <c r="CB2933" s="12"/>
      <c r="CE2933" s="12"/>
    </row>
    <row r="2934" spans="1:83" x14ac:dyDescent="0.25">
      <c r="A2934" s="9"/>
      <c r="B2934" s="10"/>
      <c r="C2934" s="11"/>
      <c r="D2934" s="10"/>
      <c r="I2934" s="15"/>
      <c r="BP2934" s="12"/>
      <c r="BR2934" s="12"/>
      <c r="BT2934" s="12"/>
      <c r="BV2934" s="12"/>
      <c r="BY2934" s="12"/>
      <c r="CB2934" s="12"/>
      <c r="CE2934" s="12"/>
    </row>
    <row r="2935" spans="1:83" x14ac:dyDescent="0.25">
      <c r="A2935" s="9"/>
      <c r="B2935" s="10"/>
      <c r="C2935" s="11"/>
      <c r="D2935" s="10"/>
      <c r="I2935" s="15"/>
      <c r="BP2935" s="12"/>
      <c r="BR2935" s="12"/>
      <c r="BT2935" s="12"/>
      <c r="BV2935" s="12"/>
      <c r="BY2935" s="12"/>
      <c r="CB2935" s="12"/>
      <c r="CE2935" s="12"/>
    </row>
    <row r="2936" spans="1:83" x14ac:dyDescent="0.25">
      <c r="A2936" s="9"/>
      <c r="B2936" s="10"/>
      <c r="C2936" s="11"/>
      <c r="D2936" s="10"/>
      <c r="I2936" s="15"/>
      <c r="BP2936" s="12"/>
      <c r="BR2936" s="12"/>
      <c r="BT2936" s="12"/>
      <c r="BV2936" s="12"/>
      <c r="BY2936" s="12"/>
      <c r="CB2936" s="12"/>
      <c r="CE2936" s="12"/>
    </row>
    <row r="2937" spans="1:83" x14ac:dyDescent="0.25">
      <c r="A2937" s="9"/>
      <c r="B2937" s="10"/>
      <c r="C2937" s="11"/>
      <c r="D2937" s="10"/>
      <c r="I2937" s="15"/>
      <c r="BP2937" s="12"/>
      <c r="BR2937" s="12"/>
      <c r="BT2937" s="12"/>
      <c r="BV2937" s="12"/>
      <c r="BY2937" s="12"/>
      <c r="CB2937" s="12"/>
      <c r="CE2937" s="12"/>
    </row>
    <row r="2938" spans="1:83" x14ac:dyDescent="0.25">
      <c r="A2938" s="9"/>
      <c r="B2938" s="10"/>
      <c r="C2938" s="11"/>
      <c r="D2938" s="10"/>
      <c r="I2938" s="15"/>
      <c r="BP2938" s="12"/>
      <c r="BR2938" s="12"/>
      <c r="BT2938" s="12"/>
      <c r="BV2938" s="12"/>
      <c r="BY2938" s="12"/>
      <c r="CB2938" s="12"/>
      <c r="CE2938" s="12"/>
    </row>
    <row r="2939" spans="1:83" x14ac:dyDescent="0.25">
      <c r="A2939" s="9"/>
      <c r="B2939" s="10"/>
      <c r="C2939" s="11"/>
      <c r="D2939" s="10"/>
      <c r="I2939" s="15"/>
      <c r="BP2939" s="12"/>
      <c r="BR2939" s="12"/>
      <c r="BT2939" s="12"/>
      <c r="BV2939" s="12"/>
      <c r="BY2939" s="12"/>
      <c r="CB2939" s="12"/>
      <c r="CE2939" s="12"/>
    </row>
    <row r="2940" spans="1:83" x14ac:dyDescent="0.25">
      <c r="A2940" s="9"/>
      <c r="B2940" s="10"/>
      <c r="C2940" s="11"/>
      <c r="D2940" s="10"/>
      <c r="I2940" s="15"/>
      <c r="BP2940" s="12"/>
      <c r="BR2940" s="12"/>
      <c r="BT2940" s="12"/>
      <c r="BV2940" s="12"/>
      <c r="BY2940" s="12"/>
      <c r="CB2940" s="12"/>
      <c r="CE2940" s="12"/>
    </row>
    <row r="2941" spans="1:83" x14ac:dyDescent="0.25">
      <c r="A2941" s="9"/>
      <c r="B2941" s="10"/>
      <c r="C2941" s="11"/>
      <c r="D2941" s="10"/>
      <c r="I2941" s="15"/>
      <c r="BP2941" s="12"/>
      <c r="BR2941" s="12"/>
      <c r="BT2941" s="12"/>
      <c r="BV2941" s="12"/>
      <c r="BY2941" s="12"/>
      <c r="CB2941" s="12"/>
      <c r="CE2941" s="12"/>
    </row>
    <row r="2942" spans="1:83" x14ac:dyDescent="0.25">
      <c r="A2942" s="9"/>
      <c r="B2942" s="10"/>
      <c r="C2942" s="11"/>
      <c r="D2942" s="10"/>
      <c r="I2942" s="15"/>
      <c r="BP2942" s="12"/>
      <c r="BR2942" s="12"/>
      <c r="BT2942" s="12"/>
      <c r="BV2942" s="12"/>
      <c r="BY2942" s="12"/>
      <c r="CB2942" s="12"/>
      <c r="CE2942" s="12"/>
    </row>
    <row r="2943" spans="1:83" x14ac:dyDescent="0.25">
      <c r="A2943" s="9"/>
      <c r="B2943" s="10"/>
      <c r="C2943" s="11"/>
      <c r="D2943" s="10"/>
      <c r="I2943" s="15"/>
      <c r="BP2943" s="12"/>
      <c r="BR2943" s="12"/>
      <c r="BT2943" s="12"/>
      <c r="BV2943" s="12"/>
      <c r="BY2943" s="12"/>
      <c r="CB2943" s="12"/>
      <c r="CE2943" s="12"/>
    </row>
    <row r="2944" spans="1:83" x14ac:dyDescent="0.25">
      <c r="A2944" s="9"/>
      <c r="B2944" s="10"/>
      <c r="C2944" s="11"/>
      <c r="D2944" s="10"/>
      <c r="I2944" s="15"/>
      <c r="BP2944" s="12"/>
      <c r="BR2944" s="12"/>
      <c r="BT2944" s="12"/>
      <c r="BV2944" s="12"/>
      <c r="BY2944" s="12"/>
      <c r="CB2944" s="12"/>
      <c r="CE2944" s="12"/>
    </row>
    <row r="2945" spans="1:83" x14ac:dyDescent="0.25">
      <c r="A2945" s="9"/>
      <c r="B2945" s="10"/>
      <c r="C2945" s="11"/>
      <c r="D2945" s="10"/>
      <c r="I2945" s="15"/>
      <c r="BP2945" s="12"/>
      <c r="BR2945" s="12"/>
      <c r="BT2945" s="12"/>
      <c r="BV2945" s="12"/>
      <c r="BY2945" s="12"/>
      <c r="CB2945" s="12"/>
      <c r="CE2945" s="12"/>
    </row>
    <row r="2946" spans="1:83" x14ac:dyDescent="0.25">
      <c r="A2946" s="9"/>
      <c r="B2946" s="10"/>
      <c r="C2946" s="11"/>
      <c r="D2946" s="10"/>
      <c r="I2946" s="15"/>
      <c r="BP2946" s="12"/>
      <c r="BR2946" s="12"/>
      <c r="BT2946" s="12"/>
      <c r="BV2946" s="12"/>
      <c r="BY2946" s="12"/>
      <c r="CB2946" s="12"/>
      <c r="CE2946" s="12"/>
    </row>
    <row r="2947" spans="1:83" x14ac:dyDescent="0.25">
      <c r="A2947" s="9"/>
      <c r="B2947" s="10"/>
      <c r="C2947" s="11"/>
      <c r="D2947" s="10"/>
      <c r="I2947" s="15"/>
      <c r="BP2947" s="12"/>
      <c r="BR2947" s="12"/>
      <c r="BT2947" s="12"/>
      <c r="BV2947" s="12"/>
      <c r="BY2947" s="12"/>
      <c r="CB2947" s="12"/>
      <c r="CE2947" s="12"/>
    </row>
    <row r="2948" spans="1:83" x14ac:dyDescent="0.25">
      <c r="A2948" s="9"/>
      <c r="B2948" s="10"/>
      <c r="C2948" s="11"/>
      <c r="D2948" s="10"/>
      <c r="I2948" s="15"/>
      <c r="BP2948" s="12"/>
      <c r="BR2948" s="12"/>
      <c r="BT2948" s="12"/>
      <c r="BV2948" s="12"/>
      <c r="BY2948" s="12"/>
      <c r="CB2948" s="12"/>
      <c r="CE2948" s="12"/>
    </row>
    <row r="2949" spans="1:83" x14ac:dyDescent="0.25">
      <c r="A2949" s="9"/>
      <c r="B2949" s="10"/>
      <c r="C2949" s="11"/>
      <c r="D2949" s="10"/>
      <c r="I2949" s="15"/>
      <c r="BP2949" s="12"/>
      <c r="BR2949" s="12"/>
      <c r="BT2949" s="12"/>
      <c r="BV2949" s="12"/>
      <c r="BY2949" s="12"/>
      <c r="CB2949" s="12"/>
      <c r="CE2949" s="12"/>
    </row>
    <row r="2950" spans="1:83" x14ac:dyDescent="0.25">
      <c r="A2950" s="9"/>
      <c r="B2950" s="10"/>
      <c r="C2950" s="11"/>
      <c r="D2950" s="10"/>
      <c r="I2950" s="15"/>
      <c r="BP2950" s="12"/>
      <c r="BR2950" s="12"/>
      <c r="BT2950" s="12"/>
      <c r="BV2950" s="12"/>
      <c r="BY2950" s="12"/>
      <c r="CB2950" s="12"/>
      <c r="CE2950" s="12"/>
    </row>
    <row r="2951" spans="1:83" x14ac:dyDescent="0.25">
      <c r="A2951" s="9"/>
      <c r="B2951" s="10"/>
      <c r="C2951" s="11"/>
      <c r="D2951" s="10"/>
      <c r="I2951" s="15"/>
      <c r="BP2951" s="12"/>
      <c r="BR2951" s="12"/>
      <c r="BT2951" s="12"/>
      <c r="BV2951" s="12"/>
      <c r="BY2951" s="12"/>
      <c r="CB2951" s="12"/>
      <c r="CE2951" s="12"/>
    </row>
    <row r="2952" spans="1:83" x14ac:dyDescent="0.25">
      <c r="A2952" s="9"/>
      <c r="B2952" s="10"/>
      <c r="C2952" s="11"/>
      <c r="D2952" s="10"/>
      <c r="I2952" s="15"/>
      <c r="BP2952" s="12"/>
      <c r="BR2952" s="12"/>
      <c r="BT2952" s="12"/>
      <c r="BV2952" s="12"/>
      <c r="BY2952" s="12"/>
      <c r="CB2952" s="12"/>
      <c r="CE2952" s="12"/>
    </row>
    <row r="2953" spans="1:83" x14ac:dyDescent="0.25">
      <c r="A2953" s="9"/>
      <c r="B2953" s="10"/>
      <c r="C2953" s="11"/>
      <c r="D2953" s="10"/>
      <c r="I2953" s="15"/>
      <c r="BP2953" s="12"/>
      <c r="BR2953" s="12"/>
      <c r="BT2953" s="12"/>
      <c r="BV2953" s="12"/>
      <c r="BY2953" s="12"/>
      <c r="CB2953" s="12"/>
      <c r="CE2953" s="12"/>
    </row>
    <row r="2954" spans="1:83" x14ac:dyDescent="0.25">
      <c r="A2954" s="9"/>
      <c r="B2954" s="10"/>
      <c r="C2954" s="11"/>
      <c r="D2954" s="10"/>
      <c r="I2954" s="15"/>
      <c r="BP2954" s="12"/>
      <c r="BR2954" s="12"/>
      <c r="BT2954" s="12"/>
      <c r="BV2954" s="12"/>
      <c r="BY2954" s="12"/>
      <c r="CB2954" s="12"/>
      <c r="CE2954" s="12"/>
    </row>
    <row r="2955" spans="1:83" x14ac:dyDescent="0.25">
      <c r="A2955" s="9"/>
      <c r="B2955" s="10"/>
      <c r="C2955" s="11"/>
      <c r="D2955" s="10"/>
      <c r="I2955" s="15"/>
      <c r="BP2955" s="12"/>
      <c r="BR2955" s="12"/>
      <c r="BT2955" s="12"/>
      <c r="BV2955" s="12"/>
      <c r="BY2955" s="12"/>
      <c r="CB2955" s="12"/>
      <c r="CE2955" s="12"/>
    </row>
    <row r="2956" spans="1:83" x14ac:dyDescent="0.25">
      <c r="A2956" s="9"/>
      <c r="B2956" s="10"/>
      <c r="C2956" s="11"/>
      <c r="D2956" s="10"/>
      <c r="I2956" s="15"/>
      <c r="BP2956" s="12"/>
      <c r="BR2956" s="12"/>
      <c r="BT2956" s="12"/>
      <c r="BV2956" s="12"/>
      <c r="BY2956" s="12"/>
      <c r="CB2956" s="12"/>
      <c r="CE2956" s="12"/>
    </row>
    <row r="2957" spans="1:83" x14ac:dyDescent="0.25">
      <c r="A2957" s="9"/>
      <c r="B2957" s="10"/>
      <c r="C2957" s="11"/>
      <c r="D2957" s="10"/>
      <c r="I2957" s="15"/>
      <c r="BP2957" s="12"/>
      <c r="BR2957" s="12"/>
      <c r="BT2957" s="12"/>
      <c r="BV2957" s="12"/>
      <c r="BY2957" s="12"/>
      <c r="CB2957" s="12"/>
      <c r="CE2957" s="12"/>
    </row>
    <row r="2958" spans="1:83" x14ac:dyDescent="0.25">
      <c r="A2958" s="9"/>
      <c r="B2958" s="10"/>
      <c r="C2958" s="11"/>
      <c r="D2958" s="10"/>
      <c r="I2958" s="15"/>
      <c r="BP2958" s="12"/>
      <c r="BR2958" s="12"/>
      <c r="BT2958" s="12"/>
      <c r="BV2958" s="12"/>
      <c r="BY2958" s="12"/>
      <c r="CB2958" s="12"/>
      <c r="CE2958" s="12"/>
    </row>
    <row r="2959" spans="1:83" x14ac:dyDescent="0.25">
      <c r="A2959" s="9"/>
      <c r="B2959" s="10"/>
      <c r="C2959" s="11"/>
      <c r="D2959" s="10"/>
      <c r="I2959" s="15"/>
      <c r="BP2959" s="12"/>
      <c r="BR2959" s="12"/>
      <c r="BT2959" s="12"/>
      <c r="BV2959" s="12"/>
      <c r="BY2959" s="12"/>
      <c r="CB2959" s="12"/>
      <c r="CE2959" s="12"/>
    </row>
    <row r="2960" spans="1:83" x14ac:dyDescent="0.25">
      <c r="A2960" s="9"/>
      <c r="B2960" s="10"/>
      <c r="C2960" s="11"/>
      <c r="D2960" s="10"/>
      <c r="I2960" s="15"/>
      <c r="BP2960" s="12"/>
      <c r="BR2960" s="12"/>
      <c r="BT2960" s="12"/>
      <c r="BV2960" s="12"/>
      <c r="BY2960" s="12"/>
      <c r="CB2960" s="12"/>
      <c r="CE2960" s="12"/>
    </row>
    <row r="2961" spans="1:83" x14ac:dyDescent="0.25">
      <c r="A2961" s="9"/>
      <c r="B2961" s="10"/>
      <c r="C2961" s="11"/>
      <c r="D2961" s="10"/>
      <c r="I2961" s="15"/>
      <c r="BP2961" s="12"/>
      <c r="BR2961" s="12"/>
      <c r="BT2961" s="12"/>
      <c r="BV2961" s="12"/>
      <c r="BY2961" s="12"/>
      <c r="CB2961" s="12"/>
      <c r="CE2961" s="12"/>
    </row>
    <row r="2962" spans="1:83" x14ac:dyDescent="0.25">
      <c r="A2962" s="9"/>
      <c r="B2962" s="10"/>
      <c r="C2962" s="11"/>
      <c r="D2962" s="10"/>
      <c r="I2962" s="15"/>
      <c r="BP2962" s="12"/>
      <c r="BR2962" s="12"/>
      <c r="BT2962" s="12"/>
      <c r="BV2962" s="12"/>
      <c r="BY2962" s="12"/>
      <c r="CB2962" s="12"/>
      <c r="CE2962" s="12"/>
    </row>
    <row r="2963" spans="1:83" x14ac:dyDescent="0.25">
      <c r="A2963" s="9"/>
      <c r="B2963" s="10"/>
      <c r="C2963" s="11"/>
      <c r="D2963" s="10"/>
      <c r="I2963" s="15"/>
      <c r="BP2963" s="12"/>
      <c r="BR2963" s="12"/>
      <c r="BT2963" s="12"/>
      <c r="BV2963" s="12"/>
      <c r="BY2963" s="12"/>
      <c r="CB2963" s="12"/>
      <c r="CE2963" s="12"/>
    </row>
    <row r="2964" spans="1:83" x14ac:dyDescent="0.25">
      <c r="A2964" s="9"/>
      <c r="B2964" s="10"/>
      <c r="C2964" s="11"/>
      <c r="D2964" s="10"/>
      <c r="I2964" s="15"/>
      <c r="BP2964" s="12"/>
      <c r="BR2964" s="12"/>
      <c r="BT2964" s="12"/>
      <c r="BV2964" s="12"/>
      <c r="BY2964" s="12"/>
      <c r="CB2964" s="12"/>
      <c r="CE2964" s="12"/>
    </row>
    <row r="2965" spans="1:83" x14ac:dyDescent="0.25">
      <c r="A2965" s="9"/>
      <c r="B2965" s="10"/>
      <c r="C2965" s="11"/>
      <c r="D2965" s="10"/>
      <c r="I2965" s="15"/>
      <c r="BP2965" s="12"/>
      <c r="BR2965" s="12"/>
      <c r="BT2965" s="12"/>
      <c r="BV2965" s="12"/>
      <c r="BY2965" s="12"/>
      <c r="CB2965" s="12"/>
      <c r="CE2965" s="12"/>
    </row>
    <row r="2966" spans="1:83" x14ac:dyDescent="0.25">
      <c r="A2966" s="9"/>
      <c r="B2966" s="10"/>
      <c r="C2966" s="11"/>
      <c r="D2966" s="10"/>
      <c r="I2966" s="15"/>
      <c r="BP2966" s="12"/>
      <c r="BR2966" s="12"/>
      <c r="BT2966" s="12"/>
      <c r="BV2966" s="12"/>
      <c r="BY2966" s="12"/>
      <c r="CB2966" s="12"/>
      <c r="CE2966" s="12"/>
    </row>
    <row r="2967" spans="1:83" x14ac:dyDescent="0.25">
      <c r="A2967" s="9"/>
      <c r="B2967" s="10"/>
      <c r="C2967" s="11"/>
      <c r="D2967" s="10"/>
      <c r="I2967" s="15"/>
      <c r="BP2967" s="12"/>
      <c r="BR2967" s="12"/>
      <c r="BT2967" s="12"/>
      <c r="BV2967" s="12"/>
      <c r="BY2967" s="12"/>
      <c r="CB2967" s="12"/>
      <c r="CE2967" s="12"/>
    </row>
    <row r="2968" spans="1:83" x14ac:dyDescent="0.25">
      <c r="A2968" s="9"/>
      <c r="B2968" s="10"/>
      <c r="C2968" s="11"/>
      <c r="D2968" s="10"/>
      <c r="I2968" s="15"/>
      <c r="BP2968" s="12"/>
      <c r="BR2968" s="12"/>
      <c r="BT2968" s="12"/>
      <c r="BV2968" s="12"/>
      <c r="BY2968" s="12"/>
      <c r="CB2968" s="12"/>
      <c r="CE2968" s="12"/>
    </row>
    <row r="2969" spans="1:83" x14ac:dyDescent="0.25">
      <c r="A2969" s="9"/>
      <c r="B2969" s="10"/>
      <c r="C2969" s="11"/>
      <c r="D2969" s="10"/>
      <c r="I2969" s="15"/>
      <c r="BP2969" s="12"/>
      <c r="BR2969" s="12"/>
      <c r="BT2969" s="12"/>
      <c r="BV2969" s="12"/>
      <c r="BY2969" s="12"/>
      <c r="CB2969" s="12"/>
      <c r="CE2969" s="12"/>
    </row>
    <row r="2970" spans="1:83" x14ac:dyDescent="0.25">
      <c r="A2970" s="9"/>
      <c r="B2970" s="10"/>
      <c r="C2970" s="11"/>
      <c r="D2970" s="10"/>
      <c r="I2970" s="15"/>
      <c r="BP2970" s="12"/>
      <c r="BR2970" s="12"/>
      <c r="BT2970" s="12"/>
      <c r="BV2970" s="12"/>
      <c r="BY2970" s="12"/>
      <c r="CB2970" s="12"/>
      <c r="CE2970" s="12"/>
    </row>
    <row r="2971" spans="1:83" x14ac:dyDescent="0.25">
      <c r="A2971" s="9"/>
      <c r="B2971" s="10"/>
      <c r="C2971" s="11"/>
      <c r="D2971" s="10"/>
      <c r="I2971" s="15"/>
      <c r="BP2971" s="12"/>
      <c r="BR2971" s="12"/>
      <c r="BT2971" s="12"/>
      <c r="BV2971" s="12"/>
      <c r="BY2971" s="12"/>
      <c r="CB2971" s="12"/>
      <c r="CE2971" s="12"/>
    </row>
    <row r="2972" spans="1:83" x14ac:dyDescent="0.25">
      <c r="A2972" s="9"/>
      <c r="B2972" s="10"/>
      <c r="C2972" s="11"/>
      <c r="D2972" s="10"/>
      <c r="I2972" s="15"/>
      <c r="BP2972" s="12"/>
      <c r="BR2972" s="12"/>
      <c r="BT2972" s="12"/>
      <c r="BV2972" s="12"/>
      <c r="BY2972" s="12"/>
      <c r="CB2972" s="12"/>
      <c r="CE2972" s="12"/>
    </row>
    <row r="2973" spans="1:83" x14ac:dyDescent="0.25">
      <c r="A2973" s="9"/>
      <c r="B2973" s="10"/>
      <c r="C2973" s="11"/>
      <c r="D2973" s="10"/>
      <c r="I2973" s="15"/>
      <c r="BP2973" s="12"/>
      <c r="BR2973" s="12"/>
      <c r="BT2973" s="12"/>
      <c r="BV2973" s="12"/>
      <c r="BY2973" s="12"/>
      <c r="CB2973" s="12"/>
      <c r="CE2973" s="12"/>
    </row>
    <row r="2974" spans="1:83" x14ac:dyDescent="0.25">
      <c r="A2974" s="9"/>
      <c r="B2974" s="10"/>
      <c r="C2974" s="11"/>
      <c r="D2974" s="10"/>
      <c r="I2974" s="15"/>
      <c r="BP2974" s="12"/>
      <c r="BR2974" s="12"/>
      <c r="BT2974" s="12"/>
      <c r="BV2974" s="12"/>
      <c r="BY2974" s="12"/>
      <c r="CB2974" s="12"/>
      <c r="CE2974" s="12"/>
    </row>
    <row r="2975" spans="1:83" x14ac:dyDescent="0.25">
      <c r="A2975" s="9"/>
      <c r="B2975" s="10"/>
      <c r="C2975" s="11"/>
      <c r="D2975" s="10"/>
      <c r="I2975" s="15"/>
      <c r="BP2975" s="12"/>
      <c r="BR2975" s="12"/>
      <c r="BT2975" s="12"/>
      <c r="BV2975" s="12"/>
      <c r="BY2975" s="12"/>
      <c r="CB2975" s="12"/>
      <c r="CE2975" s="12"/>
    </row>
    <row r="2976" spans="1:83" x14ac:dyDescent="0.25">
      <c r="A2976" s="9"/>
      <c r="B2976" s="10"/>
      <c r="C2976" s="11"/>
      <c r="D2976" s="10"/>
      <c r="I2976" s="15"/>
      <c r="BP2976" s="12"/>
      <c r="BR2976" s="12"/>
      <c r="BT2976" s="12"/>
      <c r="BV2976" s="12"/>
      <c r="BY2976" s="12"/>
      <c r="CB2976" s="12"/>
      <c r="CE2976" s="12"/>
    </row>
    <row r="2977" spans="1:83" x14ac:dyDescent="0.25">
      <c r="A2977" s="9"/>
      <c r="B2977" s="10"/>
      <c r="C2977" s="11"/>
      <c r="D2977" s="10"/>
      <c r="I2977" s="15"/>
      <c r="BP2977" s="12"/>
      <c r="BR2977" s="12"/>
      <c r="BT2977" s="12"/>
      <c r="BV2977" s="12"/>
      <c r="BY2977" s="12"/>
      <c r="CB2977" s="12"/>
      <c r="CE2977" s="12"/>
    </row>
    <row r="2978" spans="1:83" x14ac:dyDescent="0.25">
      <c r="A2978" s="9"/>
      <c r="B2978" s="10"/>
      <c r="C2978" s="11"/>
      <c r="D2978" s="10"/>
      <c r="I2978" s="15"/>
      <c r="BP2978" s="12"/>
      <c r="BR2978" s="12"/>
      <c r="BT2978" s="12"/>
      <c r="BV2978" s="12"/>
      <c r="BY2978" s="12"/>
      <c r="CB2978" s="12"/>
      <c r="CE2978" s="12"/>
    </row>
    <row r="2979" spans="1:83" x14ac:dyDescent="0.25">
      <c r="A2979" s="9"/>
      <c r="B2979" s="10"/>
      <c r="C2979" s="11"/>
      <c r="D2979" s="10"/>
      <c r="I2979" s="15"/>
      <c r="BP2979" s="12"/>
      <c r="BR2979" s="12"/>
      <c r="BT2979" s="12"/>
      <c r="BV2979" s="12"/>
      <c r="BY2979" s="12"/>
      <c r="CB2979" s="12"/>
      <c r="CE2979" s="12"/>
    </row>
    <row r="2980" spans="1:83" x14ac:dyDescent="0.25">
      <c r="A2980" s="9"/>
      <c r="B2980" s="10"/>
      <c r="C2980" s="11"/>
      <c r="D2980" s="10"/>
      <c r="I2980" s="15"/>
      <c r="BP2980" s="12"/>
      <c r="BR2980" s="12"/>
      <c r="BT2980" s="12"/>
      <c r="BV2980" s="12"/>
      <c r="BY2980" s="12"/>
      <c r="CB2980" s="12"/>
      <c r="CE2980" s="12"/>
    </row>
    <row r="2981" spans="1:83" x14ac:dyDescent="0.25">
      <c r="A2981" s="9"/>
      <c r="B2981" s="10"/>
      <c r="C2981" s="11"/>
      <c r="D2981" s="10"/>
      <c r="I2981" s="15"/>
      <c r="BP2981" s="12"/>
      <c r="BR2981" s="12"/>
      <c r="BT2981" s="12"/>
      <c r="BV2981" s="12"/>
      <c r="BY2981" s="12"/>
      <c r="CB2981" s="12"/>
      <c r="CE2981" s="12"/>
    </row>
    <row r="2982" spans="1:83" x14ac:dyDescent="0.25">
      <c r="A2982" s="9"/>
      <c r="B2982" s="10"/>
      <c r="C2982" s="11"/>
      <c r="D2982" s="10"/>
      <c r="I2982" s="15"/>
      <c r="BP2982" s="12"/>
      <c r="BR2982" s="12"/>
      <c r="BT2982" s="12"/>
      <c r="BV2982" s="12"/>
      <c r="BY2982" s="12"/>
      <c r="CB2982" s="12"/>
      <c r="CE2982" s="12"/>
    </row>
    <row r="2983" spans="1:83" x14ac:dyDescent="0.25">
      <c r="A2983" s="9"/>
      <c r="B2983" s="10"/>
      <c r="C2983" s="11"/>
      <c r="D2983" s="10"/>
      <c r="I2983" s="15"/>
      <c r="BP2983" s="12"/>
      <c r="BR2983" s="12"/>
      <c r="BT2983" s="12"/>
      <c r="BV2983" s="12"/>
      <c r="BY2983" s="12"/>
      <c r="CB2983" s="12"/>
      <c r="CE2983" s="12"/>
    </row>
    <row r="2984" spans="1:83" x14ac:dyDescent="0.25">
      <c r="A2984" s="9"/>
      <c r="B2984" s="10"/>
      <c r="C2984" s="11"/>
      <c r="D2984" s="10"/>
      <c r="I2984" s="15"/>
      <c r="BP2984" s="12"/>
      <c r="BR2984" s="12"/>
      <c r="BT2984" s="12"/>
      <c r="BV2984" s="12"/>
      <c r="BY2984" s="12"/>
      <c r="CB2984" s="12"/>
      <c r="CE2984" s="12"/>
    </row>
    <row r="2985" spans="1:83" x14ac:dyDescent="0.25">
      <c r="A2985" s="9"/>
      <c r="B2985" s="10"/>
      <c r="C2985" s="11"/>
      <c r="D2985" s="10"/>
      <c r="I2985" s="15"/>
      <c r="BP2985" s="12"/>
      <c r="BR2985" s="12"/>
      <c r="BT2985" s="12"/>
      <c r="BV2985" s="12"/>
      <c r="BY2985" s="12"/>
      <c r="CB2985" s="12"/>
      <c r="CE2985" s="12"/>
    </row>
    <row r="2986" spans="1:83" x14ac:dyDescent="0.25">
      <c r="A2986" s="9"/>
      <c r="B2986" s="10"/>
      <c r="C2986" s="11"/>
      <c r="D2986" s="10"/>
      <c r="I2986" s="15"/>
      <c r="BP2986" s="12"/>
      <c r="BR2986" s="12"/>
      <c r="BT2986" s="12"/>
      <c r="BV2986" s="12"/>
      <c r="BY2986" s="12"/>
      <c r="CB2986" s="12"/>
      <c r="CE2986" s="12"/>
    </row>
    <row r="2987" spans="1:83" x14ac:dyDescent="0.25">
      <c r="A2987" s="9"/>
      <c r="B2987" s="10"/>
      <c r="C2987" s="11"/>
      <c r="D2987" s="10"/>
      <c r="I2987" s="15"/>
      <c r="BP2987" s="12"/>
      <c r="BR2987" s="12"/>
      <c r="BT2987" s="12"/>
      <c r="BV2987" s="12"/>
      <c r="BY2987" s="12"/>
      <c r="CB2987" s="12"/>
      <c r="CE2987" s="12"/>
    </row>
    <row r="2988" spans="1:83" x14ac:dyDescent="0.25">
      <c r="A2988" s="9"/>
      <c r="B2988" s="10"/>
      <c r="C2988" s="11"/>
      <c r="D2988" s="10"/>
      <c r="I2988" s="15"/>
      <c r="BP2988" s="12"/>
      <c r="BR2988" s="12"/>
      <c r="BT2988" s="12"/>
      <c r="BV2988" s="12"/>
      <c r="BY2988" s="12"/>
      <c r="CB2988" s="12"/>
      <c r="CE2988" s="12"/>
    </row>
    <row r="2989" spans="1:83" x14ac:dyDescent="0.25">
      <c r="A2989" s="9"/>
      <c r="B2989" s="10"/>
      <c r="C2989" s="11"/>
      <c r="D2989" s="10"/>
      <c r="I2989" s="15"/>
      <c r="BP2989" s="12"/>
      <c r="BR2989" s="12"/>
      <c r="BT2989" s="12"/>
      <c r="BV2989" s="12"/>
      <c r="BY2989" s="12"/>
      <c r="CB2989" s="12"/>
      <c r="CE2989" s="12"/>
    </row>
    <row r="2990" spans="1:83" x14ac:dyDescent="0.25">
      <c r="A2990" s="9"/>
      <c r="B2990" s="10"/>
      <c r="C2990" s="11"/>
      <c r="D2990" s="10"/>
      <c r="I2990" s="15"/>
      <c r="BP2990" s="12"/>
      <c r="BR2990" s="12"/>
      <c r="BT2990" s="12"/>
      <c r="BV2990" s="12"/>
      <c r="BY2990" s="12"/>
      <c r="CB2990" s="12"/>
      <c r="CE2990" s="12"/>
    </row>
    <row r="2991" spans="1:83" x14ac:dyDescent="0.25">
      <c r="A2991" s="9"/>
      <c r="B2991" s="10"/>
      <c r="C2991" s="11"/>
      <c r="D2991" s="10"/>
      <c r="I2991" s="15"/>
      <c r="BP2991" s="12"/>
      <c r="BR2991" s="12"/>
      <c r="BT2991" s="12"/>
      <c r="BV2991" s="12"/>
      <c r="BY2991" s="12"/>
      <c r="CB2991" s="12"/>
      <c r="CE2991" s="12"/>
    </row>
    <row r="2992" spans="1:83" x14ac:dyDescent="0.25">
      <c r="A2992" s="9"/>
      <c r="B2992" s="10"/>
      <c r="C2992" s="11"/>
      <c r="D2992" s="10"/>
      <c r="I2992" s="15"/>
      <c r="BP2992" s="12"/>
      <c r="BR2992" s="12"/>
      <c r="BT2992" s="12"/>
      <c r="BV2992" s="12"/>
      <c r="BY2992" s="12"/>
      <c r="CB2992" s="12"/>
      <c r="CE2992" s="12"/>
    </row>
    <row r="2993" spans="1:83" x14ac:dyDescent="0.25">
      <c r="A2993" s="9"/>
      <c r="B2993" s="10"/>
      <c r="C2993" s="11"/>
      <c r="D2993" s="10"/>
      <c r="I2993" s="15"/>
      <c r="BP2993" s="12"/>
      <c r="BR2993" s="12"/>
      <c r="BT2993" s="12"/>
      <c r="BV2993" s="12"/>
      <c r="BY2993" s="12"/>
      <c r="CB2993" s="12"/>
      <c r="CE2993" s="12"/>
    </row>
    <row r="2994" spans="1:83" x14ac:dyDescent="0.25">
      <c r="A2994" s="9"/>
      <c r="B2994" s="10"/>
      <c r="C2994" s="11"/>
      <c r="D2994" s="10"/>
      <c r="I2994" s="15"/>
      <c r="BP2994" s="12"/>
      <c r="BR2994" s="12"/>
      <c r="BT2994" s="12"/>
      <c r="BV2994" s="12"/>
      <c r="BY2994" s="12"/>
      <c r="CB2994" s="12"/>
      <c r="CE2994" s="12"/>
    </row>
    <row r="2995" spans="1:83" x14ac:dyDescent="0.25">
      <c r="A2995" s="9"/>
      <c r="B2995" s="10"/>
      <c r="C2995" s="11"/>
      <c r="D2995" s="10"/>
      <c r="I2995" s="15"/>
      <c r="BP2995" s="12"/>
      <c r="BR2995" s="12"/>
      <c r="BT2995" s="12"/>
      <c r="BV2995" s="12"/>
      <c r="BY2995" s="12"/>
      <c r="CB2995" s="12"/>
      <c r="CE2995" s="12"/>
    </row>
    <row r="2996" spans="1:83" x14ac:dyDescent="0.25">
      <c r="A2996" s="9"/>
      <c r="B2996" s="10"/>
      <c r="C2996" s="11"/>
      <c r="D2996" s="10"/>
      <c r="I2996" s="15"/>
      <c r="BP2996" s="12"/>
      <c r="BR2996" s="12"/>
      <c r="BT2996" s="12"/>
      <c r="BV2996" s="12"/>
      <c r="BY2996" s="12"/>
      <c r="CB2996" s="12"/>
      <c r="CE2996" s="12"/>
    </row>
    <row r="2997" spans="1:83" x14ac:dyDescent="0.25">
      <c r="A2997" s="9"/>
      <c r="B2997" s="10"/>
      <c r="C2997" s="11"/>
      <c r="D2997" s="10"/>
      <c r="I2997" s="15"/>
      <c r="BP2997" s="12"/>
      <c r="BR2997" s="12"/>
      <c r="BT2997" s="12"/>
      <c r="BV2997" s="12"/>
      <c r="BY2997" s="12"/>
      <c r="CB2997" s="12"/>
      <c r="CE2997" s="12"/>
    </row>
    <row r="2998" spans="1:83" x14ac:dyDescent="0.25">
      <c r="A2998" s="9"/>
      <c r="B2998" s="10"/>
      <c r="C2998" s="11"/>
      <c r="D2998" s="10"/>
      <c r="I2998" s="15"/>
      <c r="BP2998" s="12"/>
      <c r="BR2998" s="12"/>
      <c r="BT2998" s="12"/>
      <c r="BV2998" s="12"/>
      <c r="BY2998" s="12"/>
      <c r="CB2998" s="12"/>
      <c r="CE2998" s="12"/>
    </row>
    <row r="2999" spans="1:83" x14ac:dyDescent="0.25">
      <c r="A2999" s="9"/>
      <c r="B2999" s="10"/>
      <c r="C2999" s="11"/>
      <c r="D2999" s="10"/>
      <c r="I2999" s="15"/>
      <c r="BP2999" s="12"/>
      <c r="BR2999" s="12"/>
      <c r="BT2999" s="12"/>
      <c r="BV2999" s="12"/>
      <c r="BY2999" s="12"/>
      <c r="CB2999" s="12"/>
      <c r="CE2999" s="12"/>
    </row>
    <row r="3000" spans="1:83" x14ac:dyDescent="0.25">
      <c r="A3000" s="9"/>
      <c r="B3000" s="10"/>
      <c r="C3000" s="11"/>
      <c r="D3000" s="10"/>
      <c r="I3000" s="15"/>
      <c r="BP3000" s="12"/>
      <c r="BR3000" s="12"/>
      <c r="BT3000" s="12"/>
      <c r="BV3000" s="12"/>
      <c r="BY3000" s="12"/>
      <c r="CB3000" s="12"/>
      <c r="CE3000" s="12"/>
    </row>
    <row r="3001" spans="1:83" x14ac:dyDescent="0.25">
      <c r="A3001" s="9"/>
      <c r="B3001" s="10"/>
      <c r="C3001" s="11"/>
      <c r="D3001" s="10"/>
      <c r="I3001" s="15"/>
      <c r="BP3001" s="12"/>
      <c r="BR3001" s="12"/>
      <c r="BT3001" s="12"/>
      <c r="BV3001" s="12"/>
      <c r="BY3001" s="12"/>
      <c r="CB3001" s="12"/>
      <c r="CE3001" s="12"/>
    </row>
    <row r="3002" spans="1:83" x14ac:dyDescent="0.25">
      <c r="A3002" s="9"/>
      <c r="B3002" s="10"/>
      <c r="C3002" s="11"/>
      <c r="D3002" s="10"/>
      <c r="I3002" s="15"/>
      <c r="BP3002" s="12"/>
      <c r="BR3002" s="12"/>
      <c r="BT3002" s="12"/>
      <c r="BV3002" s="12"/>
      <c r="BY3002" s="12"/>
      <c r="CB3002" s="12"/>
      <c r="CE3002" s="12"/>
    </row>
    <row r="3003" spans="1:83" x14ac:dyDescent="0.25">
      <c r="A3003" s="9"/>
      <c r="B3003" s="10"/>
      <c r="C3003" s="11"/>
      <c r="D3003" s="10"/>
      <c r="I3003" s="15"/>
      <c r="BP3003" s="12"/>
      <c r="BR3003" s="12"/>
      <c r="BT3003" s="12"/>
      <c r="BV3003" s="12"/>
      <c r="BY3003" s="12"/>
      <c r="CB3003" s="12"/>
      <c r="CE3003" s="12"/>
    </row>
    <row r="3004" spans="1:83" x14ac:dyDescent="0.25">
      <c r="A3004" s="9"/>
      <c r="B3004" s="10"/>
      <c r="C3004" s="11"/>
      <c r="D3004" s="10"/>
      <c r="I3004" s="15"/>
      <c r="BP3004" s="12"/>
      <c r="BR3004" s="12"/>
      <c r="BT3004" s="12"/>
      <c r="BV3004" s="12"/>
      <c r="BY3004" s="12"/>
      <c r="CB3004" s="12"/>
      <c r="CE3004" s="12"/>
    </row>
    <row r="3005" spans="1:83" x14ac:dyDescent="0.25">
      <c r="A3005" s="9"/>
      <c r="B3005" s="10"/>
      <c r="C3005" s="11"/>
      <c r="D3005" s="10"/>
      <c r="I3005" s="15"/>
      <c r="BP3005" s="12"/>
      <c r="BR3005" s="12"/>
      <c r="BT3005" s="12"/>
      <c r="BV3005" s="12"/>
      <c r="BY3005" s="12"/>
      <c r="CB3005" s="12"/>
      <c r="CE3005" s="12"/>
    </row>
    <row r="3006" spans="1:83" x14ac:dyDescent="0.25">
      <c r="A3006" s="9"/>
      <c r="B3006" s="10"/>
      <c r="C3006" s="11"/>
      <c r="D3006" s="10"/>
      <c r="I3006" s="15"/>
      <c r="BP3006" s="12"/>
      <c r="BR3006" s="12"/>
      <c r="BT3006" s="12"/>
      <c r="BV3006" s="12"/>
      <c r="BY3006" s="12"/>
      <c r="CB3006" s="12"/>
      <c r="CE3006" s="12"/>
    </row>
    <row r="3007" spans="1:83" x14ac:dyDescent="0.25">
      <c r="A3007" s="9"/>
      <c r="B3007" s="10"/>
      <c r="C3007" s="11"/>
      <c r="D3007" s="10"/>
      <c r="I3007" s="15"/>
      <c r="BP3007" s="12"/>
      <c r="BR3007" s="12"/>
      <c r="BT3007" s="12"/>
      <c r="BV3007" s="12"/>
      <c r="BY3007" s="12"/>
      <c r="CB3007" s="12"/>
      <c r="CE3007" s="12"/>
    </row>
    <row r="3008" spans="1:83" x14ac:dyDescent="0.25">
      <c r="A3008" s="9"/>
      <c r="B3008" s="10"/>
      <c r="C3008" s="11"/>
      <c r="D3008" s="10"/>
      <c r="I3008" s="15"/>
      <c r="BP3008" s="12"/>
      <c r="BR3008" s="12"/>
      <c r="BT3008" s="12"/>
      <c r="BV3008" s="12"/>
      <c r="BY3008" s="12"/>
      <c r="CB3008" s="12"/>
      <c r="CE3008" s="12"/>
    </row>
    <row r="3009" spans="1:83" x14ac:dyDescent="0.25">
      <c r="A3009" s="9"/>
      <c r="B3009" s="10"/>
      <c r="C3009" s="11"/>
      <c r="D3009" s="10"/>
      <c r="I3009" s="15"/>
      <c r="BP3009" s="12"/>
      <c r="BR3009" s="12"/>
      <c r="BT3009" s="12"/>
      <c r="BV3009" s="12"/>
      <c r="BY3009" s="12"/>
      <c r="CB3009" s="12"/>
      <c r="CE3009" s="12"/>
    </row>
    <row r="3010" spans="1:83" x14ac:dyDescent="0.25">
      <c r="A3010" s="9"/>
      <c r="B3010" s="10"/>
      <c r="C3010" s="11"/>
      <c r="D3010" s="10"/>
      <c r="I3010" s="15"/>
      <c r="BP3010" s="12"/>
      <c r="BR3010" s="12"/>
      <c r="BT3010" s="12"/>
      <c r="BV3010" s="12"/>
      <c r="BY3010" s="12"/>
      <c r="CB3010" s="12"/>
      <c r="CE3010" s="12"/>
    </row>
    <row r="3011" spans="1:83" x14ac:dyDescent="0.25">
      <c r="A3011" s="9"/>
      <c r="B3011" s="10"/>
      <c r="C3011" s="11"/>
      <c r="D3011" s="10"/>
      <c r="I3011" s="15"/>
      <c r="BP3011" s="12"/>
      <c r="BR3011" s="12"/>
      <c r="BT3011" s="12"/>
      <c r="BV3011" s="12"/>
      <c r="BY3011" s="12"/>
      <c r="CB3011" s="12"/>
      <c r="CE3011" s="12"/>
    </row>
    <row r="3012" spans="1:83" x14ac:dyDescent="0.25">
      <c r="A3012" s="9"/>
      <c r="B3012" s="10"/>
      <c r="C3012" s="11"/>
      <c r="D3012" s="10"/>
      <c r="I3012" s="15"/>
      <c r="BP3012" s="12"/>
      <c r="BR3012" s="12"/>
      <c r="BT3012" s="12"/>
      <c r="BV3012" s="12"/>
      <c r="BY3012" s="12"/>
      <c r="CB3012" s="12"/>
      <c r="CE3012" s="12"/>
    </row>
    <row r="3013" spans="1:83" x14ac:dyDescent="0.25">
      <c r="A3013" s="9"/>
      <c r="B3013" s="10"/>
      <c r="C3013" s="11"/>
      <c r="D3013" s="10"/>
      <c r="I3013" s="15"/>
      <c r="BP3013" s="12"/>
      <c r="BR3013" s="12"/>
      <c r="BT3013" s="12"/>
      <c r="BV3013" s="12"/>
      <c r="BY3013" s="12"/>
      <c r="CB3013" s="12"/>
      <c r="CE3013" s="12"/>
    </row>
    <row r="3014" spans="1:83" x14ac:dyDescent="0.25">
      <c r="A3014" s="9"/>
      <c r="B3014" s="10"/>
      <c r="C3014" s="11"/>
      <c r="D3014" s="10"/>
      <c r="I3014" s="15"/>
      <c r="BP3014" s="12"/>
      <c r="BR3014" s="12"/>
      <c r="BT3014" s="12"/>
      <c r="BV3014" s="12"/>
      <c r="BY3014" s="12"/>
      <c r="CB3014" s="12"/>
      <c r="CE3014" s="12"/>
    </row>
    <row r="3015" spans="1:83" x14ac:dyDescent="0.25">
      <c r="A3015" s="9"/>
      <c r="B3015" s="10"/>
      <c r="C3015" s="11"/>
      <c r="D3015" s="10"/>
      <c r="I3015" s="15"/>
      <c r="BP3015" s="12"/>
      <c r="BR3015" s="12"/>
      <c r="BT3015" s="12"/>
      <c r="BV3015" s="12"/>
      <c r="BY3015" s="12"/>
      <c r="CB3015" s="12"/>
      <c r="CE3015" s="12"/>
    </row>
    <row r="3016" spans="1:83" x14ac:dyDescent="0.25">
      <c r="A3016" s="9"/>
      <c r="B3016" s="10"/>
      <c r="C3016" s="11"/>
      <c r="D3016" s="10"/>
      <c r="I3016" s="15"/>
      <c r="BP3016" s="12"/>
      <c r="BR3016" s="12"/>
      <c r="BT3016" s="12"/>
      <c r="BV3016" s="12"/>
      <c r="BY3016" s="12"/>
      <c r="CB3016" s="12"/>
      <c r="CE3016" s="12"/>
    </row>
    <row r="3017" spans="1:83" x14ac:dyDescent="0.25">
      <c r="A3017" s="9"/>
      <c r="B3017" s="10"/>
      <c r="C3017" s="11"/>
      <c r="D3017" s="10"/>
      <c r="I3017" s="15"/>
      <c r="BP3017" s="12"/>
      <c r="BR3017" s="12"/>
      <c r="BT3017" s="12"/>
      <c r="BV3017" s="12"/>
      <c r="BY3017" s="12"/>
      <c r="CB3017" s="12"/>
      <c r="CE3017" s="12"/>
    </row>
    <row r="3018" spans="1:83" x14ac:dyDescent="0.25">
      <c r="A3018" s="9"/>
      <c r="B3018" s="10"/>
      <c r="C3018" s="11"/>
      <c r="D3018" s="10"/>
      <c r="I3018" s="15"/>
      <c r="BP3018" s="12"/>
      <c r="BR3018" s="12"/>
      <c r="BT3018" s="12"/>
      <c r="BV3018" s="12"/>
      <c r="BY3018" s="12"/>
      <c r="CB3018" s="12"/>
      <c r="CE3018" s="12"/>
    </row>
    <row r="3019" spans="1:83" x14ac:dyDescent="0.25">
      <c r="A3019" s="9"/>
      <c r="B3019" s="10"/>
      <c r="C3019" s="11"/>
      <c r="D3019" s="10"/>
      <c r="I3019" s="15"/>
      <c r="BP3019" s="12"/>
      <c r="BR3019" s="12"/>
      <c r="BT3019" s="12"/>
      <c r="BV3019" s="12"/>
      <c r="BY3019" s="12"/>
      <c r="CB3019" s="12"/>
      <c r="CE3019" s="12"/>
    </row>
    <row r="3020" spans="1:83" x14ac:dyDescent="0.25">
      <c r="A3020" s="9"/>
      <c r="B3020" s="10"/>
      <c r="C3020" s="11"/>
      <c r="D3020" s="10"/>
      <c r="I3020" s="15"/>
      <c r="BP3020" s="12"/>
      <c r="BR3020" s="12"/>
      <c r="BT3020" s="12"/>
      <c r="BV3020" s="12"/>
      <c r="BY3020" s="12"/>
      <c r="CB3020" s="12"/>
      <c r="CE3020" s="12"/>
    </row>
    <row r="3021" spans="1:83" x14ac:dyDescent="0.25">
      <c r="A3021" s="9"/>
      <c r="B3021" s="10"/>
      <c r="C3021" s="11"/>
      <c r="D3021" s="10"/>
      <c r="I3021" s="15"/>
      <c r="BP3021" s="12"/>
      <c r="BR3021" s="12"/>
      <c r="BT3021" s="12"/>
      <c r="BV3021" s="12"/>
      <c r="BY3021" s="12"/>
      <c r="CB3021" s="12"/>
      <c r="CE3021" s="12"/>
    </row>
    <row r="3022" spans="1:83" x14ac:dyDescent="0.25">
      <c r="A3022" s="9"/>
      <c r="B3022" s="10"/>
      <c r="C3022" s="11"/>
      <c r="D3022" s="10"/>
      <c r="I3022" s="15"/>
      <c r="BP3022" s="12"/>
      <c r="BR3022" s="12"/>
      <c r="BT3022" s="12"/>
      <c r="BV3022" s="12"/>
      <c r="BY3022" s="12"/>
      <c r="CB3022" s="12"/>
      <c r="CE3022" s="12"/>
    </row>
    <row r="3023" spans="1:83" x14ac:dyDescent="0.25">
      <c r="A3023" s="9"/>
      <c r="B3023" s="10"/>
      <c r="C3023" s="11"/>
      <c r="D3023" s="10"/>
      <c r="I3023" s="15"/>
      <c r="BP3023" s="12"/>
      <c r="BR3023" s="12"/>
      <c r="BT3023" s="12"/>
      <c r="BV3023" s="12"/>
      <c r="BY3023" s="12"/>
      <c r="CB3023" s="12"/>
      <c r="CE3023" s="12"/>
    </row>
    <row r="3024" spans="1:83" x14ac:dyDescent="0.25">
      <c r="A3024" s="9"/>
      <c r="B3024" s="10"/>
      <c r="C3024" s="11"/>
      <c r="D3024" s="10"/>
      <c r="I3024" s="15"/>
      <c r="BP3024" s="12"/>
      <c r="BR3024" s="12"/>
      <c r="BT3024" s="12"/>
      <c r="BV3024" s="12"/>
      <c r="BY3024" s="12"/>
      <c r="CB3024" s="12"/>
      <c r="CE3024" s="12"/>
    </row>
    <row r="3025" spans="1:83" x14ac:dyDescent="0.25">
      <c r="A3025" s="9"/>
      <c r="B3025" s="10"/>
      <c r="C3025" s="11"/>
      <c r="D3025" s="10"/>
      <c r="I3025" s="15"/>
      <c r="BP3025" s="12"/>
      <c r="BR3025" s="12"/>
      <c r="BT3025" s="12"/>
      <c r="BV3025" s="12"/>
      <c r="BY3025" s="12"/>
      <c r="CB3025" s="12"/>
      <c r="CE3025" s="12"/>
    </row>
    <row r="3026" spans="1:83" x14ac:dyDescent="0.25">
      <c r="A3026" s="9"/>
      <c r="B3026" s="10"/>
      <c r="C3026" s="11"/>
      <c r="D3026" s="10"/>
      <c r="I3026" s="15"/>
      <c r="BP3026" s="12"/>
      <c r="BR3026" s="12"/>
      <c r="BT3026" s="12"/>
      <c r="BV3026" s="12"/>
      <c r="BY3026" s="12"/>
      <c r="CB3026" s="12"/>
      <c r="CE3026" s="12"/>
    </row>
    <row r="3027" spans="1:83" x14ac:dyDescent="0.25">
      <c r="A3027" s="9"/>
      <c r="B3027" s="10"/>
      <c r="C3027" s="11"/>
      <c r="D3027" s="10"/>
      <c r="I3027" s="15"/>
      <c r="BP3027" s="12"/>
      <c r="BR3027" s="12"/>
      <c r="BT3027" s="12"/>
      <c r="BV3027" s="12"/>
      <c r="BY3027" s="12"/>
      <c r="CB3027" s="12"/>
      <c r="CE3027" s="12"/>
    </row>
    <row r="3028" spans="1:83" x14ac:dyDescent="0.25">
      <c r="A3028" s="9"/>
      <c r="B3028" s="10"/>
      <c r="C3028" s="11"/>
      <c r="D3028" s="10"/>
      <c r="I3028" s="15"/>
      <c r="BP3028" s="12"/>
      <c r="BR3028" s="12"/>
      <c r="BT3028" s="12"/>
      <c r="BV3028" s="12"/>
      <c r="BY3028" s="12"/>
      <c r="CB3028" s="12"/>
      <c r="CE3028" s="12"/>
    </row>
    <row r="3029" spans="1:83" x14ac:dyDescent="0.25">
      <c r="A3029" s="9"/>
      <c r="B3029" s="10"/>
      <c r="C3029" s="11"/>
      <c r="D3029" s="10"/>
      <c r="I3029" s="15"/>
      <c r="BP3029" s="12"/>
      <c r="BR3029" s="12"/>
      <c r="BT3029" s="12"/>
      <c r="BV3029" s="12"/>
      <c r="BY3029" s="12"/>
      <c r="CB3029" s="12"/>
      <c r="CE3029" s="12"/>
    </row>
    <row r="3030" spans="1:83" x14ac:dyDescent="0.25">
      <c r="A3030" s="9"/>
      <c r="B3030" s="10"/>
      <c r="C3030" s="11"/>
      <c r="D3030" s="10"/>
      <c r="I3030" s="15"/>
      <c r="BP3030" s="12"/>
      <c r="BR3030" s="12"/>
      <c r="BT3030" s="12"/>
      <c r="BV3030" s="12"/>
      <c r="BY3030" s="12"/>
      <c r="CB3030" s="12"/>
      <c r="CE3030" s="12"/>
    </row>
    <row r="3031" spans="1:83" x14ac:dyDescent="0.25">
      <c r="A3031" s="9"/>
      <c r="B3031" s="10"/>
      <c r="C3031" s="11"/>
      <c r="D3031" s="10"/>
      <c r="I3031" s="15"/>
      <c r="BP3031" s="12"/>
      <c r="BR3031" s="12"/>
      <c r="BT3031" s="12"/>
      <c r="BV3031" s="12"/>
      <c r="BY3031" s="12"/>
      <c r="CB3031" s="12"/>
      <c r="CE3031" s="12"/>
    </row>
    <row r="3032" spans="1:83" x14ac:dyDescent="0.25">
      <c r="A3032" s="9"/>
      <c r="B3032" s="10"/>
      <c r="C3032" s="11"/>
      <c r="D3032" s="10"/>
      <c r="I3032" s="15"/>
      <c r="BP3032" s="12"/>
      <c r="BR3032" s="12"/>
      <c r="BT3032" s="12"/>
      <c r="BV3032" s="12"/>
      <c r="BY3032" s="12"/>
      <c r="CB3032" s="12"/>
      <c r="CE3032" s="12"/>
    </row>
    <row r="3033" spans="1:83" x14ac:dyDescent="0.25">
      <c r="A3033" s="9"/>
      <c r="B3033" s="10"/>
      <c r="C3033" s="11"/>
      <c r="D3033" s="10"/>
      <c r="I3033" s="15"/>
      <c r="BP3033" s="12"/>
      <c r="BR3033" s="12"/>
      <c r="BT3033" s="12"/>
      <c r="BV3033" s="12"/>
      <c r="BY3033" s="12"/>
      <c r="CB3033" s="12"/>
      <c r="CE3033" s="12"/>
    </row>
    <row r="3034" spans="1:83" x14ac:dyDescent="0.25">
      <c r="A3034" s="9"/>
      <c r="B3034" s="10"/>
      <c r="C3034" s="11"/>
      <c r="D3034" s="10"/>
      <c r="I3034" s="15"/>
      <c r="BP3034" s="12"/>
      <c r="BR3034" s="12"/>
      <c r="BT3034" s="12"/>
      <c r="BV3034" s="12"/>
      <c r="BY3034" s="12"/>
      <c r="CB3034" s="12"/>
      <c r="CE3034" s="12"/>
    </row>
    <row r="3035" spans="1:83" x14ac:dyDescent="0.25">
      <c r="A3035" s="9"/>
      <c r="B3035" s="10"/>
      <c r="C3035" s="11"/>
      <c r="D3035" s="10"/>
      <c r="I3035" s="15"/>
      <c r="BP3035" s="12"/>
      <c r="BR3035" s="12"/>
      <c r="BT3035" s="12"/>
      <c r="BV3035" s="12"/>
      <c r="BY3035" s="12"/>
      <c r="CB3035" s="12"/>
      <c r="CE3035" s="12"/>
    </row>
    <row r="3036" spans="1:83" x14ac:dyDescent="0.25">
      <c r="A3036" s="9"/>
      <c r="B3036" s="10"/>
      <c r="C3036" s="11"/>
      <c r="D3036" s="10"/>
      <c r="I3036" s="15"/>
      <c r="BP3036" s="12"/>
      <c r="BR3036" s="12"/>
      <c r="BT3036" s="12"/>
      <c r="BV3036" s="12"/>
      <c r="BY3036" s="12"/>
      <c r="CB3036" s="12"/>
      <c r="CE3036" s="12"/>
    </row>
    <row r="3037" spans="1:83" x14ac:dyDescent="0.25">
      <c r="A3037" s="9"/>
      <c r="B3037" s="10"/>
      <c r="C3037" s="11"/>
      <c r="D3037" s="10"/>
      <c r="I3037" s="15"/>
      <c r="BP3037" s="12"/>
      <c r="BR3037" s="12"/>
      <c r="BT3037" s="12"/>
      <c r="BV3037" s="12"/>
      <c r="BY3037" s="12"/>
      <c r="CB3037" s="12"/>
      <c r="CE3037" s="12"/>
    </row>
    <row r="3038" spans="1:83" x14ac:dyDescent="0.25">
      <c r="A3038" s="9"/>
      <c r="B3038" s="10"/>
      <c r="C3038" s="11"/>
      <c r="D3038" s="10"/>
      <c r="I3038" s="15"/>
      <c r="BP3038" s="12"/>
      <c r="BR3038" s="12"/>
      <c r="BT3038" s="12"/>
      <c r="BV3038" s="12"/>
      <c r="BY3038" s="12"/>
      <c r="CB3038" s="12"/>
      <c r="CE3038" s="12"/>
    </row>
    <row r="3039" spans="1:83" x14ac:dyDescent="0.25">
      <c r="A3039" s="9"/>
      <c r="B3039" s="10"/>
      <c r="C3039" s="11"/>
      <c r="D3039" s="10"/>
      <c r="I3039" s="15"/>
      <c r="BP3039" s="12"/>
      <c r="BR3039" s="12"/>
      <c r="BT3039" s="12"/>
      <c r="BV3039" s="12"/>
      <c r="BY3039" s="12"/>
      <c r="CB3039" s="12"/>
      <c r="CE3039" s="12"/>
    </row>
    <row r="3040" spans="1:83" x14ac:dyDescent="0.25">
      <c r="A3040" s="9"/>
      <c r="B3040" s="10"/>
      <c r="C3040" s="11"/>
      <c r="D3040" s="10"/>
      <c r="I3040" s="15"/>
      <c r="BP3040" s="12"/>
      <c r="BR3040" s="12"/>
      <c r="BT3040" s="12"/>
      <c r="BV3040" s="12"/>
      <c r="BY3040" s="12"/>
      <c r="CB3040" s="12"/>
      <c r="CE3040" s="12"/>
    </row>
    <row r="3041" spans="1:83" x14ac:dyDescent="0.25">
      <c r="A3041" s="9"/>
      <c r="B3041" s="10"/>
      <c r="C3041" s="11"/>
      <c r="D3041" s="10"/>
      <c r="I3041" s="15"/>
      <c r="BP3041" s="12"/>
      <c r="BR3041" s="12"/>
      <c r="BT3041" s="12"/>
      <c r="BV3041" s="12"/>
      <c r="BY3041" s="12"/>
      <c r="CB3041" s="12"/>
      <c r="CE3041" s="12"/>
    </row>
    <row r="3042" spans="1:83" x14ac:dyDescent="0.25">
      <c r="A3042" s="9"/>
      <c r="B3042" s="10"/>
      <c r="C3042" s="11"/>
      <c r="D3042" s="10"/>
      <c r="I3042" s="15"/>
      <c r="BP3042" s="12"/>
      <c r="BR3042" s="12"/>
      <c r="BT3042" s="12"/>
      <c r="BV3042" s="12"/>
      <c r="BY3042" s="12"/>
      <c r="CB3042" s="12"/>
      <c r="CE3042" s="12"/>
    </row>
    <row r="3043" spans="1:83" x14ac:dyDescent="0.25">
      <c r="A3043" s="9"/>
      <c r="B3043" s="10"/>
      <c r="C3043" s="11"/>
      <c r="D3043" s="10"/>
      <c r="I3043" s="15"/>
      <c r="BP3043" s="12"/>
      <c r="BR3043" s="12"/>
      <c r="BT3043" s="12"/>
      <c r="BV3043" s="12"/>
      <c r="BY3043" s="12"/>
      <c r="CB3043" s="12"/>
      <c r="CE3043" s="12"/>
    </row>
    <row r="3044" spans="1:83" x14ac:dyDescent="0.25">
      <c r="A3044" s="9"/>
      <c r="B3044" s="10"/>
      <c r="C3044" s="11"/>
      <c r="D3044" s="10"/>
      <c r="I3044" s="15"/>
      <c r="BP3044" s="12"/>
      <c r="BR3044" s="12"/>
      <c r="BT3044" s="12"/>
      <c r="BV3044" s="12"/>
      <c r="BY3044" s="12"/>
      <c r="CB3044" s="12"/>
      <c r="CE3044" s="12"/>
    </row>
    <row r="3045" spans="1:83" x14ac:dyDescent="0.25">
      <c r="A3045" s="9"/>
      <c r="B3045" s="10"/>
      <c r="C3045" s="11"/>
      <c r="D3045" s="10"/>
      <c r="I3045" s="15"/>
      <c r="BP3045" s="12"/>
      <c r="BR3045" s="12"/>
      <c r="BT3045" s="12"/>
      <c r="BV3045" s="12"/>
      <c r="BY3045" s="12"/>
      <c r="CB3045" s="12"/>
      <c r="CE3045" s="12"/>
    </row>
    <row r="3046" spans="1:83" x14ac:dyDescent="0.25">
      <c r="A3046" s="9"/>
      <c r="B3046" s="10"/>
      <c r="C3046" s="11"/>
      <c r="D3046" s="10"/>
      <c r="I3046" s="15"/>
      <c r="BP3046" s="12"/>
      <c r="BR3046" s="12"/>
      <c r="BT3046" s="12"/>
      <c r="BV3046" s="12"/>
      <c r="BY3046" s="12"/>
      <c r="CB3046" s="12"/>
      <c r="CE3046" s="12"/>
    </row>
    <row r="3047" spans="1:83" x14ac:dyDescent="0.25">
      <c r="A3047" s="9"/>
      <c r="B3047" s="10"/>
      <c r="C3047" s="11"/>
      <c r="D3047" s="10"/>
      <c r="I3047" s="15"/>
      <c r="BP3047" s="12"/>
      <c r="BR3047" s="12"/>
      <c r="BT3047" s="12"/>
      <c r="BV3047" s="12"/>
      <c r="BY3047" s="12"/>
      <c r="CB3047" s="12"/>
      <c r="CE3047" s="12"/>
    </row>
    <row r="3048" spans="1:83" x14ac:dyDescent="0.25">
      <c r="A3048" s="9"/>
      <c r="B3048" s="10"/>
      <c r="C3048" s="11"/>
      <c r="D3048" s="10"/>
      <c r="I3048" s="15"/>
      <c r="BP3048" s="12"/>
      <c r="BR3048" s="12"/>
      <c r="BT3048" s="12"/>
      <c r="BV3048" s="12"/>
      <c r="BY3048" s="12"/>
      <c r="CB3048" s="12"/>
      <c r="CE3048" s="12"/>
    </row>
    <row r="3049" spans="1:83" x14ac:dyDescent="0.25">
      <c r="A3049" s="9"/>
      <c r="B3049" s="10"/>
      <c r="C3049" s="11"/>
      <c r="D3049" s="10"/>
      <c r="I3049" s="15"/>
      <c r="BP3049" s="12"/>
      <c r="BR3049" s="12"/>
      <c r="BT3049" s="12"/>
      <c r="BV3049" s="12"/>
      <c r="BY3049" s="12"/>
      <c r="CB3049" s="12"/>
      <c r="CE3049" s="12"/>
    </row>
    <row r="3050" spans="1:83" x14ac:dyDescent="0.25">
      <c r="A3050" s="9"/>
      <c r="B3050" s="10"/>
      <c r="C3050" s="11"/>
      <c r="D3050" s="10"/>
      <c r="I3050" s="15"/>
      <c r="BP3050" s="12"/>
      <c r="BR3050" s="12"/>
      <c r="BT3050" s="12"/>
      <c r="BV3050" s="12"/>
      <c r="BY3050" s="12"/>
      <c r="CB3050" s="12"/>
      <c r="CE3050" s="12"/>
    </row>
    <row r="3051" spans="1:83" x14ac:dyDescent="0.25">
      <c r="A3051" s="9"/>
      <c r="B3051" s="10"/>
      <c r="C3051" s="11"/>
      <c r="D3051" s="10"/>
      <c r="I3051" s="15"/>
      <c r="BP3051" s="12"/>
      <c r="BR3051" s="12"/>
      <c r="BT3051" s="12"/>
      <c r="BV3051" s="12"/>
      <c r="BY3051" s="12"/>
      <c r="CB3051" s="12"/>
      <c r="CE3051" s="12"/>
    </row>
    <row r="3052" spans="1:83" x14ac:dyDescent="0.25">
      <c r="A3052" s="9"/>
      <c r="B3052" s="10"/>
      <c r="C3052" s="11"/>
      <c r="D3052" s="10"/>
      <c r="I3052" s="15"/>
      <c r="BP3052" s="12"/>
      <c r="BR3052" s="12"/>
      <c r="BT3052" s="12"/>
      <c r="BV3052" s="12"/>
      <c r="BY3052" s="12"/>
      <c r="CB3052" s="12"/>
      <c r="CE3052" s="12"/>
    </row>
    <row r="3053" spans="1:83" x14ac:dyDescent="0.25">
      <c r="A3053" s="9"/>
      <c r="B3053" s="10"/>
      <c r="C3053" s="11"/>
      <c r="D3053" s="10"/>
      <c r="I3053" s="15"/>
      <c r="BP3053" s="12"/>
      <c r="BR3053" s="12"/>
      <c r="BT3053" s="12"/>
      <c r="BV3053" s="12"/>
      <c r="BY3053" s="12"/>
      <c r="CB3053" s="12"/>
      <c r="CE3053" s="12"/>
    </row>
    <row r="3054" spans="1:83" x14ac:dyDescent="0.25">
      <c r="A3054" s="9"/>
      <c r="B3054" s="10"/>
      <c r="C3054" s="11"/>
      <c r="D3054" s="10"/>
      <c r="I3054" s="15"/>
      <c r="BP3054" s="12"/>
      <c r="BR3054" s="12"/>
      <c r="BT3054" s="12"/>
      <c r="BV3054" s="12"/>
      <c r="BY3054" s="12"/>
      <c r="CB3054" s="12"/>
      <c r="CE3054" s="12"/>
    </row>
    <row r="3055" spans="1:83" x14ac:dyDescent="0.25">
      <c r="A3055" s="9"/>
      <c r="B3055" s="10"/>
      <c r="C3055" s="11"/>
      <c r="D3055" s="10"/>
      <c r="I3055" s="15"/>
      <c r="BP3055" s="12"/>
      <c r="BR3055" s="12"/>
      <c r="BT3055" s="12"/>
      <c r="BV3055" s="12"/>
      <c r="BY3055" s="12"/>
      <c r="CB3055" s="12"/>
      <c r="CE3055" s="12"/>
    </row>
    <row r="3056" spans="1:83" x14ac:dyDescent="0.25">
      <c r="A3056" s="9"/>
      <c r="B3056" s="10"/>
      <c r="C3056" s="11"/>
      <c r="D3056" s="10"/>
      <c r="I3056" s="15"/>
      <c r="BP3056" s="12"/>
      <c r="BR3056" s="12"/>
      <c r="BT3056" s="12"/>
      <c r="BV3056" s="12"/>
      <c r="BY3056" s="12"/>
      <c r="CB3056" s="12"/>
      <c r="CE3056" s="12"/>
    </row>
    <row r="3057" spans="1:83" x14ac:dyDescent="0.25">
      <c r="A3057" s="9"/>
      <c r="B3057" s="10"/>
      <c r="C3057" s="11"/>
      <c r="D3057" s="10"/>
      <c r="I3057" s="15"/>
      <c r="BP3057" s="12"/>
      <c r="BR3057" s="12"/>
      <c r="BT3057" s="12"/>
      <c r="BV3057" s="12"/>
      <c r="BY3057" s="12"/>
      <c r="CB3057" s="12"/>
      <c r="CE3057" s="12"/>
    </row>
    <row r="3058" spans="1:83" x14ac:dyDescent="0.25">
      <c r="A3058" s="9"/>
      <c r="B3058" s="10"/>
      <c r="C3058" s="11"/>
      <c r="D3058" s="10"/>
      <c r="I3058" s="15"/>
      <c r="BP3058" s="12"/>
      <c r="BR3058" s="12"/>
      <c r="BT3058" s="12"/>
      <c r="BV3058" s="12"/>
      <c r="BY3058" s="12"/>
      <c r="CB3058" s="12"/>
      <c r="CE3058" s="12"/>
    </row>
    <row r="3059" spans="1:83" x14ac:dyDescent="0.25">
      <c r="A3059" s="9"/>
      <c r="B3059" s="10"/>
      <c r="C3059" s="11"/>
      <c r="D3059" s="10"/>
      <c r="I3059" s="15"/>
      <c r="BP3059" s="12"/>
      <c r="BR3059" s="12"/>
      <c r="BT3059" s="12"/>
      <c r="BV3059" s="12"/>
      <c r="BY3059" s="12"/>
      <c r="CB3059" s="12"/>
      <c r="CE3059" s="12"/>
    </row>
    <row r="3060" spans="1:83" x14ac:dyDescent="0.25">
      <c r="A3060" s="9"/>
      <c r="B3060" s="10"/>
      <c r="C3060" s="11"/>
      <c r="D3060" s="10"/>
      <c r="I3060" s="15"/>
      <c r="BP3060" s="12"/>
      <c r="BR3060" s="12"/>
      <c r="BT3060" s="12"/>
      <c r="BV3060" s="12"/>
      <c r="BY3060" s="12"/>
      <c r="CB3060" s="12"/>
      <c r="CE3060" s="12"/>
    </row>
    <row r="3061" spans="1:83" x14ac:dyDescent="0.25">
      <c r="A3061" s="9"/>
      <c r="B3061" s="10"/>
      <c r="C3061" s="11"/>
      <c r="D3061" s="10"/>
      <c r="I3061" s="15"/>
      <c r="BP3061" s="12"/>
      <c r="BR3061" s="12"/>
      <c r="BT3061" s="12"/>
      <c r="BV3061" s="12"/>
      <c r="BY3061" s="12"/>
      <c r="CB3061" s="12"/>
      <c r="CE3061" s="12"/>
    </row>
    <row r="3062" spans="1:83" x14ac:dyDescent="0.25">
      <c r="A3062" s="9"/>
      <c r="B3062" s="10"/>
      <c r="C3062" s="11"/>
      <c r="D3062" s="10"/>
      <c r="I3062" s="15"/>
      <c r="BP3062" s="12"/>
      <c r="BR3062" s="12"/>
      <c r="BT3062" s="12"/>
      <c r="BV3062" s="12"/>
      <c r="BY3062" s="12"/>
      <c r="CB3062" s="12"/>
      <c r="CE3062" s="12"/>
    </row>
    <row r="3063" spans="1:83" x14ac:dyDescent="0.25">
      <c r="A3063" s="9"/>
      <c r="B3063" s="10"/>
      <c r="C3063" s="11"/>
      <c r="D3063" s="10"/>
      <c r="I3063" s="15"/>
      <c r="BP3063" s="12"/>
      <c r="BR3063" s="12"/>
      <c r="BT3063" s="12"/>
      <c r="BV3063" s="12"/>
      <c r="BY3063" s="12"/>
      <c r="CB3063" s="12"/>
      <c r="CE3063" s="12"/>
    </row>
    <row r="3064" spans="1:83" x14ac:dyDescent="0.25">
      <c r="A3064" s="9"/>
      <c r="B3064" s="10"/>
      <c r="C3064" s="11"/>
      <c r="D3064" s="10"/>
      <c r="I3064" s="15"/>
      <c r="BP3064" s="12"/>
      <c r="BR3064" s="12"/>
      <c r="BT3064" s="12"/>
      <c r="BV3064" s="12"/>
      <c r="BY3064" s="12"/>
      <c r="CB3064" s="12"/>
      <c r="CE3064" s="12"/>
    </row>
    <row r="3065" spans="1:83" x14ac:dyDescent="0.25">
      <c r="A3065" s="9"/>
      <c r="B3065" s="10"/>
      <c r="C3065" s="11"/>
      <c r="D3065" s="10"/>
      <c r="I3065" s="15"/>
      <c r="BP3065" s="12"/>
      <c r="BR3065" s="12"/>
      <c r="BT3065" s="12"/>
      <c r="BV3065" s="12"/>
      <c r="BY3065" s="12"/>
      <c r="CB3065" s="12"/>
      <c r="CE3065" s="12"/>
    </row>
    <row r="3066" spans="1:83" x14ac:dyDescent="0.25">
      <c r="A3066" s="9"/>
      <c r="B3066" s="10"/>
      <c r="C3066" s="11"/>
      <c r="D3066" s="10"/>
      <c r="I3066" s="15"/>
      <c r="BP3066" s="12"/>
      <c r="BR3066" s="12"/>
      <c r="BT3066" s="12"/>
      <c r="BV3066" s="12"/>
      <c r="BY3066" s="12"/>
      <c r="CB3066" s="12"/>
      <c r="CE3066" s="12"/>
    </row>
    <row r="3067" spans="1:83" x14ac:dyDescent="0.25">
      <c r="A3067" s="9"/>
      <c r="B3067" s="10"/>
      <c r="C3067" s="11"/>
      <c r="D3067" s="10"/>
      <c r="I3067" s="15"/>
      <c r="BP3067" s="12"/>
      <c r="BR3067" s="12"/>
      <c r="BT3067" s="12"/>
      <c r="BV3067" s="12"/>
      <c r="BY3067" s="12"/>
      <c r="CB3067" s="12"/>
      <c r="CE3067" s="12"/>
    </row>
    <row r="3068" spans="1:83" x14ac:dyDescent="0.25">
      <c r="A3068" s="9"/>
      <c r="B3068" s="10"/>
      <c r="C3068" s="11"/>
      <c r="D3068" s="10"/>
      <c r="I3068" s="15"/>
      <c r="BP3068" s="12"/>
      <c r="BR3068" s="12"/>
      <c r="BT3068" s="12"/>
      <c r="BV3068" s="12"/>
      <c r="BY3068" s="12"/>
      <c r="CB3068" s="12"/>
      <c r="CE3068" s="12"/>
    </row>
    <row r="3069" spans="1:83" x14ac:dyDescent="0.25">
      <c r="A3069" s="9"/>
      <c r="B3069" s="10"/>
      <c r="C3069" s="11"/>
      <c r="D3069" s="10"/>
      <c r="I3069" s="15"/>
      <c r="BP3069" s="12"/>
      <c r="BR3069" s="12"/>
      <c r="BT3069" s="12"/>
      <c r="BV3069" s="12"/>
      <c r="BY3069" s="12"/>
      <c r="CB3069" s="12"/>
      <c r="CE3069" s="12"/>
    </row>
    <row r="3070" spans="1:83" x14ac:dyDescent="0.25">
      <c r="A3070" s="9"/>
      <c r="B3070" s="10"/>
      <c r="C3070" s="11"/>
      <c r="D3070" s="10"/>
      <c r="I3070" s="15"/>
      <c r="BP3070" s="12"/>
      <c r="BR3070" s="12"/>
      <c r="BT3070" s="12"/>
      <c r="BV3070" s="12"/>
      <c r="BY3070" s="12"/>
      <c r="CB3070" s="12"/>
      <c r="CE3070" s="12"/>
    </row>
    <row r="3071" spans="1:83" x14ac:dyDescent="0.25">
      <c r="A3071" s="9"/>
      <c r="B3071" s="10"/>
      <c r="C3071" s="11"/>
      <c r="D3071" s="10"/>
      <c r="I3071" s="15"/>
      <c r="BP3071" s="12"/>
      <c r="BR3071" s="12"/>
      <c r="BT3071" s="12"/>
      <c r="BV3071" s="12"/>
      <c r="BY3071" s="12"/>
      <c r="CB3071" s="12"/>
      <c r="CE3071" s="12"/>
    </row>
    <row r="3072" spans="1:83" x14ac:dyDescent="0.25">
      <c r="A3072" s="9"/>
      <c r="B3072" s="10"/>
      <c r="C3072" s="11"/>
      <c r="D3072" s="10"/>
      <c r="I3072" s="15"/>
      <c r="BP3072" s="12"/>
      <c r="BR3072" s="12"/>
      <c r="BT3072" s="12"/>
      <c r="BV3072" s="12"/>
      <c r="BY3072" s="12"/>
      <c r="CB3072" s="12"/>
      <c r="CE3072" s="12"/>
    </row>
    <row r="3073" spans="1:83" x14ac:dyDescent="0.25">
      <c r="A3073" s="9"/>
      <c r="B3073" s="10"/>
      <c r="C3073" s="11"/>
      <c r="D3073" s="10"/>
      <c r="I3073" s="15"/>
      <c r="BP3073" s="12"/>
      <c r="BR3073" s="12"/>
      <c r="BT3073" s="12"/>
      <c r="BV3073" s="12"/>
      <c r="BY3073" s="12"/>
      <c r="CB3073" s="12"/>
      <c r="CE3073" s="12"/>
    </row>
    <row r="3074" spans="1:83" x14ac:dyDescent="0.25">
      <c r="A3074" s="9"/>
      <c r="B3074" s="10"/>
      <c r="C3074" s="11"/>
      <c r="D3074" s="10"/>
      <c r="I3074" s="15"/>
      <c r="BP3074" s="12"/>
      <c r="BR3074" s="12"/>
      <c r="BT3074" s="12"/>
      <c r="BV3074" s="12"/>
      <c r="BY3074" s="12"/>
      <c r="CB3074" s="12"/>
      <c r="CE3074" s="12"/>
    </row>
    <row r="3075" spans="1:83" x14ac:dyDescent="0.25">
      <c r="A3075" s="9"/>
      <c r="B3075" s="10"/>
      <c r="C3075" s="11"/>
      <c r="D3075" s="10"/>
      <c r="I3075" s="15"/>
      <c r="BP3075" s="12"/>
      <c r="BR3075" s="12"/>
      <c r="BT3075" s="12"/>
      <c r="BV3075" s="12"/>
      <c r="BY3075" s="12"/>
      <c r="CB3075" s="12"/>
      <c r="CE3075" s="12"/>
    </row>
    <row r="3076" spans="1:83" x14ac:dyDescent="0.25">
      <c r="A3076" s="9"/>
      <c r="B3076" s="10"/>
      <c r="C3076" s="11"/>
      <c r="D3076" s="10"/>
      <c r="I3076" s="15"/>
      <c r="BP3076" s="12"/>
      <c r="BR3076" s="12"/>
      <c r="BT3076" s="12"/>
      <c r="BV3076" s="12"/>
      <c r="BY3076" s="12"/>
      <c r="CB3076" s="12"/>
      <c r="CE3076" s="12"/>
    </row>
    <row r="3077" spans="1:83" x14ac:dyDescent="0.25">
      <c r="A3077" s="9"/>
      <c r="B3077" s="10"/>
      <c r="C3077" s="11"/>
      <c r="D3077" s="10"/>
      <c r="I3077" s="15"/>
      <c r="BP3077" s="12"/>
      <c r="BR3077" s="12"/>
      <c r="BT3077" s="12"/>
      <c r="BV3077" s="12"/>
      <c r="BY3077" s="12"/>
      <c r="CB3077" s="12"/>
      <c r="CE3077" s="12"/>
    </row>
    <row r="3078" spans="1:83" x14ac:dyDescent="0.25">
      <c r="A3078" s="9"/>
      <c r="B3078" s="10"/>
      <c r="C3078" s="11"/>
      <c r="D3078" s="10"/>
      <c r="I3078" s="15"/>
      <c r="BP3078" s="12"/>
      <c r="BR3078" s="12"/>
      <c r="BT3078" s="12"/>
      <c r="BV3078" s="12"/>
      <c r="BY3078" s="12"/>
      <c r="CB3078" s="12"/>
      <c r="CE3078" s="12"/>
    </row>
    <row r="3079" spans="1:83" x14ac:dyDescent="0.25">
      <c r="A3079" s="9"/>
      <c r="B3079" s="10"/>
      <c r="C3079" s="11"/>
      <c r="D3079" s="10"/>
      <c r="I3079" s="15"/>
      <c r="BP3079" s="12"/>
      <c r="BR3079" s="12"/>
      <c r="BT3079" s="12"/>
      <c r="BV3079" s="12"/>
      <c r="BY3079" s="12"/>
      <c r="CB3079" s="12"/>
      <c r="CE3079" s="12"/>
    </row>
    <row r="3080" spans="1:83" x14ac:dyDescent="0.25">
      <c r="A3080" s="9"/>
      <c r="B3080" s="10"/>
      <c r="C3080" s="11"/>
      <c r="D3080" s="10"/>
      <c r="I3080" s="15"/>
      <c r="BP3080" s="12"/>
      <c r="BR3080" s="12"/>
      <c r="BT3080" s="12"/>
      <c r="BV3080" s="12"/>
      <c r="BY3080" s="12"/>
      <c r="CB3080" s="12"/>
      <c r="CE3080" s="12"/>
    </row>
    <row r="3081" spans="1:83" x14ac:dyDescent="0.25">
      <c r="A3081" s="9"/>
      <c r="B3081" s="10"/>
      <c r="C3081" s="11"/>
      <c r="D3081" s="10"/>
      <c r="I3081" s="15"/>
      <c r="BP3081" s="12"/>
      <c r="BR3081" s="12"/>
      <c r="BT3081" s="12"/>
      <c r="BV3081" s="12"/>
      <c r="BY3081" s="12"/>
      <c r="CB3081" s="12"/>
      <c r="CE3081" s="12"/>
    </row>
    <row r="3082" spans="1:83" x14ac:dyDescent="0.25">
      <c r="A3082" s="9"/>
      <c r="B3082" s="10"/>
      <c r="C3082" s="11"/>
      <c r="D3082" s="10"/>
      <c r="I3082" s="15"/>
      <c r="BP3082" s="12"/>
      <c r="BR3082" s="12"/>
      <c r="BT3082" s="12"/>
      <c r="BV3082" s="12"/>
      <c r="BY3082" s="12"/>
      <c r="CB3082" s="12"/>
      <c r="CE3082" s="12"/>
    </row>
    <row r="3083" spans="1:83" x14ac:dyDescent="0.25">
      <c r="A3083" s="9"/>
      <c r="B3083" s="10"/>
      <c r="C3083" s="11"/>
      <c r="D3083" s="10"/>
      <c r="I3083" s="15"/>
      <c r="BP3083" s="12"/>
      <c r="BR3083" s="12"/>
      <c r="BT3083" s="12"/>
      <c r="BV3083" s="12"/>
      <c r="BY3083" s="12"/>
      <c r="CB3083" s="12"/>
      <c r="CE3083" s="12"/>
    </row>
    <row r="3084" spans="1:83" x14ac:dyDescent="0.25">
      <c r="A3084" s="9"/>
      <c r="B3084" s="10"/>
      <c r="C3084" s="11"/>
      <c r="D3084" s="10"/>
      <c r="I3084" s="15"/>
      <c r="BP3084" s="12"/>
      <c r="BR3084" s="12"/>
      <c r="BT3084" s="12"/>
      <c r="BV3084" s="12"/>
      <c r="BY3084" s="12"/>
      <c r="CB3084" s="12"/>
      <c r="CE3084" s="12"/>
    </row>
    <row r="3085" spans="1:83" x14ac:dyDescent="0.25">
      <c r="A3085" s="9"/>
      <c r="B3085" s="10"/>
      <c r="C3085" s="11"/>
      <c r="D3085" s="10"/>
      <c r="I3085" s="15"/>
      <c r="BP3085" s="12"/>
      <c r="BR3085" s="12"/>
      <c r="BT3085" s="12"/>
      <c r="BV3085" s="12"/>
      <c r="BY3085" s="12"/>
      <c r="CB3085" s="12"/>
      <c r="CE3085" s="12"/>
    </row>
    <row r="3086" spans="1:83" x14ac:dyDescent="0.25">
      <c r="A3086" s="9"/>
      <c r="B3086" s="10"/>
      <c r="C3086" s="11"/>
      <c r="D3086" s="10"/>
      <c r="I3086" s="15"/>
      <c r="BP3086" s="12"/>
      <c r="BR3086" s="12"/>
      <c r="BT3086" s="12"/>
      <c r="BV3086" s="12"/>
      <c r="BY3086" s="12"/>
      <c r="CB3086" s="12"/>
      <c r="CE3086" s="12"/>
    </row>
    <row r="3087" spans="1:83" x14ac:dyDescent="0.25">
      <c r="A3087" s="9"/>
      <c r="B3087" s="10"/>
      <c r="C3087" s="11"/>
      <c r="D3087" s="10"/>
      <c r="I3087" s="15"/>
      <c r="BP3087" s="12"/>
      <c r="BR3087" s="12"/>
      <c r="BT3087" s="12"/>
      <c r="BV3087" s="12"/>
      <c r="BY3087" s="12"/>
      <c r="CB3087" s="12"/>
      <c r="CE3087" s="12"/>
    </row>
    <row r="3088" spans="1:83" x14ac:dyDescent="0.25">
      <c r="A3088" s="9"/>
      <c r="B3088" s="10"/>
      <c r="C3088" s="11"/>
      <c r="D3088" s="10"/>
      <c r="I3088" s="15"/>
      <c r="BP3088" s="12"/>
      <c r="BR3088" s="12"/>
      <c r="BT3088" s="12"/>
      <c r="BV3088" s="12"/>
      <c r="BY3088" s="12"/>
      <c r="CB3088" s="12"/>
      <c r="CE3088" s="12"/>
    </row>
    <row r="3089" spans="1:83" x14ac:dyDescent="0.25">
      <c r="A3089" s="9"/>
      <c r="B3089" s="10"/>
      <c r="C3089" s="11"/>
      <c r="D3089" s="10"/>
      <c r="I3089" s="15"/>
      <c r="BP3089" s="12"/>
      <c r="BR3089" s="12"/>
      <c r="BT3089" s="12"/>
      <c r="BV3089" s="12"/>
      <c r="BY3089" s="12"/>
      <c r="CB3089" s="12"/>
      <c r="CE3089" s="12"/>
    </row>
    <row r="3090" spans="1:83" x14ac:dyDescent="0.25">
      <c r="A3090" s="9"/>
      <c r="B3090" s="10"/>
      <c r="C3090" s="11"/>
      <c r="D3090" s="10"/>
      <c r="I3090" s="15"/>
      <c r="BP3090" s="12"/>
      <c r="BR3090" s="12"/>
      <c r="BT3090" s="12"/>
      <c r="BV3090" s="12"/>
      <c r="BY3090" s="12"/>
      <c r="CB3090" s="12"/>
      <c r="CE3090" s="12"/>
    </row>
    <row r="3091" spans="1:83" x14ac:dyDescent="0.25">
      <c r="A3091" s="9"/>
      <c r="B3091" s="10"/>
      <c r="C3091" s="11"/>
      <c r="D3091" s="10"/>
      <c r="I3091" s="15"/>
      <c r="BP3091" s="12"/>
      <c r="BR3091" s="12"/>
      <c r="BT3091" s="12"/>
      <c r="BV3091" s="12"/>
      <c r="BY3091" s="12"/>
      <c r="CB3091" s="12"/>
      <c r="CE3091" s="12"/>
    </row>
    <row r="3092" spans="1:83" x14ac:dyDescent="0.25">
      <c r="A3092" s="9"/>
      <c r="B3092" s="10"/>
      <c r="C3092" s="11"/>
      <c r="D3092" s="10"/>
      <c r="I3092" s="15"/>
      <c r="BP3092" s="12"/>
      <c r="BR3092" s="12"/>
      <c r="BT3092" s="12"/>
      <c r="BV3092" s="12"/>
      <c r="BY3092" s="12"/>
      <c r="CB3092" s="12"/>
      <c r="CE3092" s="12"/>
    </row>
    <row r="3093" spans="1:83" x14ac:dyDescent="0.25">
      <c r="A3093" s="9"/>
      <c r="B3093" s="10"/>
      <c r="C3093" s="11"/>
      <c r="D3093" s="10"/>
      <c r="I3093" s="15"/>
      <c r="BP3093" s="12"/>
      <c r="BR3093" s="12"/>
      <c r="BT3093" s="12"/>
      <c r="BV3093" s="12"/>
      <c r="BY3093" s="12"/>
      <c r="CB3093" s="12"/>
      <c r="CE3093" s="12"/>
    </row>
    <row r="3094" spans="1:83" x14ac:dyDescent="0.25">
      <c r="A3094" s="9"/>
      <c r="B3094" s="10"/>
      <c r="C3094" s="11"/>
      <c r="D3094" s="10"/>
      <c r="I3094" s="15"/>
      <c r="BP3094" s="12"/>
      <c r="BR3094" s="12"/>
      <c r="BT3094" s="12"/>
      <c r="BV3094" s="12"/>
      <c r="BY3094" s="12"/>
      <c r="CB3094" s="12"/>
      <c r="CE3094" s="12"/>
    </row>
    <row r="3095" spans="1:83" x14ac:dyDescent="0.25">
      <c r="A3095" s="9"/>
      <c r="B3095" s="10"/>
      <c r="C3095" s="11"/>
      <c r="D3095" s="10"/>
      <c r="I3095" s="15"/>
      <c r="BP3095" s="12"/>
      <c r="BR3095" s="12"/>
      <c r="BT3095" s="12"/>
      <c r="BV3095" s="12"/>
      <c r="BY3095" s="12"/>
      <c r="CB3095" s="12"/>
      <c r="CE3095" s="12"/>
    </row>
    <row r="3096" spans="1:83" x14ac:dyDescent="0.25">
      <c r="A3096" s="9"/>
      <c r="B3096" s="10"/>
      <c r="C3096" s="11"/>
      <c r="D3096" s="10"/>
      <c r="I3096" s="15"/>
      <c r="BP3096" s="12"/>
      <c r="BR3096" s="12"/>
      <c r="BT3096" s="12"/>
      <c r="BV3096" s="12"/>
      <c r="BY3096" s="12"/>
      <c r="CB3096" s="12"/>
      <c r="CE3096" s="12"/>
    </row>
    <row r="3097" spans="1:83" x14ac:dyDescent="0.25">
      <c r="A3097" s="9"/>
      <c r="B3097" s="10"/>
      <c r="C3097" s="11"/>
      <c r="D3097" s="10"/>
      <c r="I3097" s="15"/>
      <c r="BP3097" s="12"/>
      <c r="BR3097" s="12"/>
      <c r="BT3097" s="12"/>
      <c r="BV3097" s="12"/>
      <c r="BY3097" s="12"/>
      <c r="CB3097" s="12"/>
      <c r="CE3097" s="12"/>
    </row>
    <row r="3098" spans="1:83" x14ac:dyDescent="0.25">
      <c r="A3098" s="9"/>
      <c r="B3098" s="10"/>
      <c r="C3098" s="11"/>
      <c r="D3098" s="10"/>
      <c r="I3098" s="15"/>
      <c r="BP3098" s="12"/>
      <c r="BR3098" s="12"/>
      <c r="BT3098" s="12"/>
      <c r="BV3098" s="12"/>
      <c r="BY3098" s="12"/>
      <c r="CB3098" s="12"/>
      <c r="CE3098" s="12"/>
    </row>
    <row r="3099" spans="1:83" x14ac:dyDescent="0.25">
      <c r="A3099" s="9"/>
      <c r="B3099" s="10"/>
      <c r="C3099" s="11"/>
      <c r="D3099" s="10"/>
      <c r="I3099" s="15"/>
      <c r="BP3099" s="12"/>
      <c r="BR3099" s="12"/>
      <c r="BT3099" s="12"/>
      <c r="BV3099" s="12"/>
      <c r="BY3099" s="12"/>
      <c r="CB3099" s="12"/>
      <c r="CE3099" s="12"/>
    </row>
    <row r="3100" spans="1:83" x14ac:dyDescent="0.25">
      <c r="A3100" s="9"/>
      <c r="B3100" s="10"/>
      <c r="C3100" s="11"/>
      <c r="D3100" s="10"/>
      <c r="I3100" s="15"/>
      <c r="BP3100" s="12"/>
      <c r="BR3100" s="12"/>
      <c r="BT3100" s="12"/>
      <c r="BV3100" s="12"/>
      <c r="BY3100" s="12"/>
      <c r="CB3100" s="12"/>
      <c r="CE3100" s="12"/>
    </row>
    <row r="3101" spans="1:83" x14ac:dyDescent="0.25">
      <c r="A3101" s="9"/>
      <c r="B3101" s="10"/>
      <c r="C3101" s="11"/>
      <c r="D3101" s="10"/>
      <c r="I3101" s="15"/>
      <c r="BP3101" s="12"/>
      <c r="BR3101" s="12"/>
      <c r="BT3101" s="12"/>
      <c r="BV3101" s="12"/>
      <c r="BY3101" s="12"/>
      <c r="CB3101" s="12"/>
      <c r="CE3101" s="12"/>
    </row>
    <row r="3102" spans="1:83" x14ac:dyDescent="0.25">
      <c r="A3102" s="9"/>
      <c r="B3102" s="10"/>
      <c r="C3102" s="11"/>
      <c r="D3102" s="10"/>
      <c r="I3102" s="15"/>
      <c r="BP3102" s="12"/>
      <c r="BR3102" s="12"/>
      <c r="BT3102" s="12"/>
      <c r="BV3102" s="12"/>
      <c r="BY3102" s="12"/>
      <c r="CB3102" s="12"/>
      <c r="CE3102" s="12"/>
    </row>
    <row r="3103" spans="1:83" x14ac:dyDescent="0.25">
      <c r="A3103" s="9"/>
      <c r="B3103" s="10"/>
      <c r="C3103" s="11"/>
      <c r="D3103" s="10"/>
      <c r="I3103" s="15"/>
      <c r="BP3103" s="12"/>
      <c r="BR3103" s="12"/>
      <c r="BT3103" s="12"/>
      <c r="BV3103" s="12"/>
      <c r="BY3103" s="12"/>
      <c r="CB3103" s="12"/>
      <c r="CE3103" s="12"/>
    </row>
    <row r="3104" spans="1:83" x14ac:dyDescent="0.25">
      <c r="A3104" s="9"/>
      <c r="B3104" s="10"/>
      <c r="C3104" s="11"/>
      <c r="D3104" s="10"/>
      <c r="I3104" s="15"/>
      <c r="BP3104" s="12"/>
      <c r="BR3104" s="12"/>
      <c r="BT3104" s="12"/>
      <c r="BV3104" s="12"/>
      <c r="BY3104" s="12"/>
      <c r="CB3104" s="12"/>
      <c r="CE3104" s="12"/>
    </row>
    <row r="3105" spans="1:83" x14ac:dyDescent="0.25">
      <c r="A3105" s="9"/>
      <c r="B3105" s="10"/>
      <c r="C3105" s="11"/>
      <c r="D3105" s="10"/>
      <c r="I3105" s="15"/>
      <c r="BP3105" s="12"/>
      <c r="BR3105" s="12"/>
      <c r="BT3105" s="12"/>
      <c r="BV3105" s="12"/>
      <c r="BY3105" s="12"/>
      <c r="CB3105" s="12"/>
      <c r="CE3105" s="12"/>
    </row>
    <row r="3106" spans="1:83" x14ac:dyDescent="0.25">
      <c r="A3106" s="9"/>
      <c r="B3106" s="10"/>
      <c r="C3106" s="11"/>
      <c r="D3106" s="10"/>
      <c r="I3106" s="15"/>
      <c r="BP3106" s="12"/>
      <c r="BR3106" s="12"/>
      <c r="BT3106" s="12"/>
      <c r="BV3106" s="12"/>
      <c r="BY3106" s="12"/>
      <c r="CB3106" s="12"/>
      <c r="CE3106" s="12"/>
    </row>
    <row r="3107" spans="1:83" x14ac:dyDescent="0.25">
      <c r="A3107" s="9"/>
      <c r="B3107" s="10"/>
      <c r="C3107" s="11"/>
      <c r="D3107" s="10"/>
      <c r="I3107" s="15"/>
      <c r="BP3107" s="12"/>
      <c r="BR3107" s="12"/>
      <c r="BT3107" s="12"/>
      <c r="BV3107" s="12"/>
      <c r="BY3107" s="12"/>
      <c r="CB3107" s="12"/>
      <c r="CE3107" s="12"/>
    </row>
    <row r="3108" spans="1:83" x14ac:dyDescent="0.25">
      <c r="A3108" s="9"/>
      <c r="B3108" s="10"/>
      <c r="C3108" s="11"/>
      <c r="D3108" s="10"/>
      <c r="I3108" s="15"/>
      <c r="BP3108" s="12"/>
      <c r="BR3108" s="12"/>
      <c r="BT3108" s="12"/>
      <c r="BV3108" s="12"/>
      <c r="BY3108" s="12"/>
      <c r="CB3108" s="12"/>
      <c r="CE3108" s="12"/>
    </row>
    <row r="3109" spans="1:83" x14ac:dyDescent="0.25">
      <c r="A3109" s="9"/>
      <c r="B3109" s="10"/>
      <c r="C3109" s="11"/>
      <c r="D3109" s="10"/>
      <c r="I3109" s="15"/>
      <c r="BP3109" s="12"/>
      <c r="BR3109" s="12"/>
      <c r="BT3109" s="12"/>
      <c r="BV3109" s="12"/>
      <c r="BY3109" s="12"/>
      <c r="CB3109" s="12"/>
      <c r="CE3109" s="12"/>
    </row>
    <row r="3110" spans="1:83" x14ac:dyDescent="0.25">
      <c r="A3110" s="9"/>
      <c r="B3110" s="10"/>
      <c r="C3110" s="11"/>
      <c r="D3110" s="10"/>
      <c r="I3110" s="15"/>
      <c r="BP3110" s="12"/>
      <c r="BR3110" s="12"/>
      <c r="BT3110" s="12"/>
      <c r="BV3110" s="12"/>
      <c r="BY3110" s="12"/>
      <c r="CB3110" s="12"/>
      <c r="CE3110" s="12"/>
    </row>
    <row r="3111" spans="1:83" x14ac:dyDescent="0.25">
      <c r="A3111" s="9"/>
      <c r="B3111" s="10"/>
      <c r="C3111" s="11"/>
      <c r="D3111" s="10"/>
      <c r="I3111" s="15"/>
      <c r="BP3111" s="12"/>
      <c r="BR3111" s="12"/>
      <c r="BT3111" s="12"/>
      <c r="BV3111" s="12"/>
      <c r="BY3111" s="12"/>
      <c r="CB3111" s="12"/>
      <c r="CE3111" s="12"/>
    </row>
    <row r="3112" spans="1:83" x14ac:dyDescent="0.25">
      <c r="A3112" s="9"/>
      <c r="B3112" s="10"/>
      <c r="C3112" s="11"/>
      <c r="D3112" s="10"/>
      <c r="I3112" s="15"/>
      <c r="BP3112" s="12"/>
      <c r="BR3112" s="12"/>
      <c r="BT3112" s="12"/>
      <c r="BV3112" s="12"/>
      <c r="BY3112" s="12"/>
      <c r="CB3112" s="12"/>
      <c r="CE3112" s="12"/>
    </row>
    <row r="3113" spans="1:83" x14ac:dyDescent="0.25">
      <c r="A3113" s="9"/>
      <c r="B3113" s="10"/>
      <c r="C3113" s="11"/>
      <c r="D3113" s="10"/>
      <c r="I3113" s="15"/>
      <c r="BP3113" s="12"/>
      <c r="BR3113" s="12"/>
      <c r="BT3113" s="12"/>
      <c r="BV3113" s="12"/>
      <c r="BY3113" s="12"/>
      <c r="CB3113" s="12"/>
      <c r="CE3113" s="12"/>
    </row>
    <row r="3114" spans="1:83" x14ac:dyDescent="0.25">
      <c r="A3114" s="9"/>
      <c r="B3114" s="10"/>
      <c r="C3114" s="11"/>
      <c r="D3114" s="10"/>
      <c r="I3114" s="15"/>
      <c r="BP3114" s="12"/>
      <c r="BR3114" s="12"/>
      <c r="BT3114" s="12"/>
      <c r="BV3114" s="12"/>
      <c r="BY3114" s="12"/>
      <c r="CB3114" s="12"/>
      <c r="CE3114" s="12"/>
    </row>
    <row r="3115" spans="1:83" x14ac:dyDescent="0.25">
      <c r="A3115" s="9"/>
      <c r="B3115" s="10"/>
      <c r="C3115" s="11"/>
      <c r="D3115" s="10"/>
      <c r="I3115" s="15"/>
      <c r="BP3115" s="12"/>
      <c r="BR3115" s="12"/>
      <c r="BT3115" s="12"/>
      <c r="BV3115" s="12"/>
      <c r="BY3115" s="12"/>
      <c r="CB3115" s="12"/>
      <c r="CE3115" s="12"/>
    </row>
    <row r="3116" spans="1:83" x14ac:dyDescent="0.25">
      <c r="A3116" s="9"/>
      <c r="B3116" s="10"/>
      <c r="C3116" s="11"/>
      <c r="D3116" s="10"/>
      <c r="I3116" s="15"/>
      <c r="BP3116" s="12"/>
      <c r="BR3116" s="12"/>
      <c r="BT3116" s="12"/>
      <c r="BV3116" s="12"/>
      <c r="BY3116" s="12"/>
      <c r="CB3116" s="12"/>
      <c r="CE3116" s="12"/>
    </row>
    <row r="3117" spans="1:83" x14ac:dyDescent="0.25">
      <c r="A3117" s="9"/>
      <c r="B3117" s="10"/>
      <c r="C3117" s="11"/>
      <c r="D3117" s="10"/>
      <c r="I3117" s="15"/>
      <c r="BP3117" s="12"/>
      <c r="BR3117" s="12"/>
      <c r="BT3117" s="12"/>
      <c r="BV3117" s="12"/>
      <c r="BY3117" s="12"/>
      <c r="CB3117" s="12"/>
      <c r="CE3117" s="12"/>
    </row>
    <row r="3118" spans="1:83" x14ac:dyDescent="0.25">
      <c r="A3118" s="9"/>
      <c r="B3118" s="10"/>
      <c r="C3118" s="11"/>
      <c r="D3118" s="10"/>
      <c r="I3118" s="15"/>
      <c r="BP3118" s="12"/>
      <c r="BR3118" s="12"/>
      <c r="BT3118" s="12"/>
      <c r="BV3118" s="12"/>
      <c r="BY3118" s="12"/>
      <c r="CB3118" s="12"/>
      <c r="CE3118" s="12"/>
    </row>
    <row r="3119" spans="1:83" x14ac:dyDescent="0.25">
      <c r="A3119" s="9"/>
      <c r="B3119" s="10"/>
      <c r="C3119" s="11"/>
      <c r="D3119" s="10"/>
      <c r="I3119" s="15"/>
      <c r="BP3119" s="12"/>
      <c r="BR3119" s="12"/>
      <c r="BT3119" s="12"/>
      <c r="BV3119" s="12"/>
      <c r="BY3119" s="12"/>
      <c r="CB3119" s="12"/>
      <c r="CE3119" s="12"/>
    </row>
    <row r="3120" spans="1:83" x14ac:dyDescent="0.25">
      <c r="A3120" s="9"/>
      <c r="B3120" s="10"/>
      <c r="C3120" s="11"/>
      <c r="D3120" s="10"/>
      <c r="I3120" s="15"/>
      <c r="BP3120" s="12"/>
      <c r="BR3120" s="12"/>
      <c r="BT3120" s="12"/>
      <c r="BV3120" s="12"/>
      <c r="BY3120" s="12"/>
      <c r="CB3120" s="12"/>
      <c r="CE3120" s="12"/>
    </row>
    <row r="3121" spans="1:83" x14ac:dyDescent="0.25">
      <c r="A3121" s="9"/>
      <c r="B3121" s="10"/>
      <c r="C3121" s="11"/>
      <c r="D3121" s="10"/>
      <c r="I3121" s="15"/>
      <c r="BP3121" s="12"/>
      <c r="BR3121" s="12"/>
      <c r="BT3121" s="12"/>
      <c r="BV3121" s="12"/>
      <c r="BY3121" s="12"/>
      <c r="CB3121" s="12"/>
      <c r="CE3121" s="12"/>
    </row>
    <row r="3122" spans="1:83" x14ac:dyDescent="0.25">
      <c r="A3122" s="9"/>
      <c r="B3122" s="10"/>
      <c r="C3122" s="11"/>
      <c r="D3122" s="10"/>
      <c r="I3122" s="15"/>
      <c r="BP3122" s="12"/>
      <c r="BR3122" s="12"/>
      <c r="BT3122" s="12"/>
      <c r="BV3122" s="12"/>
      <c r="BY3122" s="12"/>
      <c r="CB3122" s="12"/>
      <c r="CE3122" s="12"/>
    </row>
    <row r="3123" spans="1:83" x14ac:dyDescent="0.25">
      <c r="A3123" s="9"/>
      <c r="B3123" s="10"/>
      <c r="C3123" s="11"/>
      <c r="D3123" s="10"/>
      <c r="I3123" s="15"/>
      <c r="BP3123" s="12"/>
      <c r="BR3123" s="12"/>
      <c r="BT3123" s="12"/>
      <c r="BV3123" s="12"/>
      <c r="BY3123" s="12"/>
      <c r="CB3123" s="12"/>
      <c r="CE3123" s="12"/>
    </row>
    <row r="3124" spans="1:83" x14ac:dyDescent="0.25">
      <c r="A3124" s="9"/>
      <c r="B3124" s="10"/>
      <c r="C3124" s="11"/>
      <c r="D3124" s="10"/>
      <c r="I3124" s="15"/>
      <c r="BP3124" s="12"/>
      <c r="BR3124" s="12"/>
      <c r="BT3124" s="12"/>
      <c r="BV3124" s="12"/>
      <c r="BY3124" s="12"/>
      <c r="CB3124" s="12"/>
      <c r="CE3124" s="12"/>
    </row>
    <row r="3125" spans="1:83" x14ac:dyDescent="0.25">
      <c r="A3125" s="9"/>
      <c r="B3125" s="10"/>
      <c r="C3125" s="11"/>
      <c r="D3125" s="10"/>
      <c r="I3125" s="15"/>
      <c r="BP3125" s="12"/>
      <c r="BR3125" s="12"/>
      <c r="BT3125" s="12"/>
      <c r="BV3125" s="12"/>
      <c r="BY3125" s="12"/>
      <c r="CB3125" s="12"/>
      <c r="CE3125" s="12"/>
    </row>
    <row r="3126" spans="1:83" x14ac:dyDescent="0.25">
      <c r="A3126" s="9"/>
      <c r="B3126" s="10"/>
      <c r="C3126" s="11"/>
      <c r="D3126" s="10"/>
      <c r="I3126" s="15"/>
      <c r="BP3126" s="12"/>
      <c r="BR3126" s="12"/>
      <c r="BT3126" s="12"/>
      <c r="BV3126" s="12"/>
      <c r="BY3126" s="12"/>
      <c r="CB3126" s="12"/>
      <c r="CE3126" s="12"/>
    </row>
    <row r="3127" spans="1:83" x14ac:dyDescent="0.25">
      <c r="A3127" s="9"/>
      <c r="B3127" s="10"/>
      <c r="C3127" s="11"/>
      <c r="D3127" s="10"/>
      <c r="I3127" s="15"/>
      <c r="BP3127" s="12"/>
      <c r="BR3127" s="12"/>
      <c r="BT3127" s="12"/>
      <c r="BV3127" s="12"/>
      <c r="BY3127" s="12"/>
      <c r="CB3127" s="12"/>
      <c r="CE3127" s="12"/>
    </row>
    <row r="3128" spans="1:83" x14ac:dyDescent="0.25">
      <c r="A3128" s="9"/>
      <c r="B3128" s="10"/>
      <c r="C3128" s="11"/>
      <c r="D3128" s="10"/>
      <c r="I3128" s="15"/>
      <c r="BP3128" s="12"/>
      <c r="BR3128" s="12"/>
      <c r="BT3128" s="12"/>
      <c r="BV3128" s="12"/>
      <c r="BY3128" s="12"/>
      <c r="CB3128" s="12"/>
      <c r="CE3128" s="12"/>
    </row>
    <row r="3129" spans="1:83" x14ac:dyDescent="0.25">
      <c r="A3129" s="9"/>
      <c r="B3129" s="10"/>
      <c r="C3129" s="11"/>
      <c r="D3129" s="10"/>
      <c r="I3129" s="15"/>
      <c r="BP3129" s="12"/>
      <c r="BR3129" s="12"/>
      <c r="BT3129" s="12"/>
      <c r="BV3129" s="12"/>
      <c r="BY3129" s="12"/>
      <c r="CB3129" s="12"/>
      <c r="CE3129" s="12"/>
    </row>
    <row r="3130" spans="1:83" x14ac:dyDescent="0.25">
      <c r="A3130" s="9"/>
      <c r="B3130" s="10"/>
      <c r="C3130" s="11"/>
      <c r="D3130" s="10"/>
      <c r="I3130" s="15"/>
      <c r="BP3130" s="12"/>
      <c r="BR3130" s="12"/>
      <c r="BT3130" s="12"/>
      <c r="BV3130" s="12"/>
      <c r="BY3130" s="12"/>
      <c r="CB3130" s="12"/>
      <c r="CE3130" s="12"/>
    </row>
    <row r="3131" spans="1:83" x14ac:dyDescent="0.25">
      <c r="A3131" s="9"/>
      <c r="B3131" s="10"/>
      <c r="C3131" s="11"/>
      <c r="D3131" s="10"/>
      <c r="I3131" s="15"/>
      <c r="BP3131" s="12"/>
      <c r="BR3131" s="12"/>
      <c r="BT3131" s="12"/>
      <c r="BV3131" s="12"/>
      <c r="BY3131" s="12"/>
      <c r="CB3131" s="12"/>
      <c r="CE3131" s="12"/>
    </row>
    <row r="3132" spans="1:83" x14ac:dyDescent="0.25">
      <c r="A3132" s="9"/>
      <c r="B3132" s="10"/>
      <c r="C3132" s="11"/>
      <c r="D3132" s="10"/>
      <c r="I3132" s="15"/>
      <c r="BP3132" s="12"/>
      <c r="BR3132" s="12"/>
      <c r="BT3132" s="12"/>
      <c r="BV3132" s="12"/>
      <c r="BY3132" s="12"/>
      <c r="CB3132" s="12"/>
      <c r="CE3132" s="12"/>
    </row>
    <row r="3133" spans="1:83" x14ac:dyDescent="0.25">
      <c r="A3133" s="9"/>
      <c r="B3133" s="10"/>
      <c r="C3133" s="11"/>
      <c r="D3133" s="10"/>
      <c r="I3133" s="15"/>
      <c r="BP3133" s="12"/>
      <c r="BR3133" s="12"/>
      <c r="BT3133" s="12"/>
      <c r="BV3133" s="12"/>
      <c r="BY3133" s="12"/>
      <c r="CB3133" s="12"/>
      <c r="CE3133" s="12"/>
    </row>
    <row r="3134" spans="1:83" x14ac:dyDescent="0.25">
      <c r="A3134" s="9"/>
      <c r="B3134" s="10"/>
      <c r="C3134" s="11"/>
      <c r="D3134" s="10"/>
      <c r="I3134" s="15"/>
      <c r="BP3134" s="12"/>
      <c r="BR3134" s="12"/>
      <c r="BT3134" s="12"/>
      <c r="BV3134" s="12"/>
      <c r="BY3134" s="12"/>
      <c r="CB3134" s="12"/>
      <c r="CE3134" s="12"/>
    </row>
    <row r="3135" spans="1:83" x14ac:dyDescent="0.25">
      <c r="A3135" s="9"/>
      <c r="B3135" s="10"/>
      <c r="C3135" s="11"/>
      <c r="D3135" s="10"/>
      <c r="I3135" s="15"/>
      <c r="BP3135" s="12"/>
      <c r="BR3135" s="12"/>
      <c r="BT3135" s="12"/>
      <c r="BV3135" s="12"/>
      <c r="BY3135" s="12"/>
      <c r="CB3135" s="12"/>
      <c r="CE3135" s="12"/>
    </row>
    <row r="3136" spans="1:83" x14ac:dyDescent="0.25">
      <c r="A3136" s="9"/>
      <c r="B3136" s="10"/>
      <c r="C3136" s="11"/>
      <c r="D3136" s="10"/>
      <c r="I3136" s="15"/>
      <c r="BP3136" s="12"/>
      <c r="BR3136" s="12"/>
      <c r="BT3136" s="12"/>
      <c r="BV3136" s="12"/>
      <c r="BY3136" s="12"/>
      <c r="CB3136" s="12"/>
      <c r="CE3136" s="12"/>
    </row>
    <row r="3137" spans="1:83" x14ac:dyDescent="0.25">
      <c r="A3137" s="9"/>
      <c r="B3137" s="10"/>
      <c r="C3137" s="11"/>
      <c r="D3137" s="10"/>
      <c r="I3137" s="15"/>
      <c r="BP3137" s="12"/>
      <c r="BR3137" s="12"/>
      <c r="BT3137" s="12"/>
      <c r="BV3137" s="12"/>
      <c r="BY3137" s="12"/>
      <c r="CB3137" s="12"/>
      <c r="CE3137" s="12"/>
    </row>
    <row r="3138" spans="1:83" x14ac:dyDescent="0.25">
      <c r="A3138" s="9"/>
      <c r="B3138" s="10"/>
      <c r="C3138" s="11"/>
      <c r="D3138" s="10"/>
      <c r="I3138" s="15"/>
      <c r="BP3138" s="12"/>
      <c r="BR3138" s="12"/>
      <c r="BT3138" s="12"/>
      <c r="BV3138" s="12"/>
      <c r="BY3138" s="12"/>
      <c r="CB3138" s="12"/>
      <c r="CE3138" s="12"/>
    </row>
    <row r="3139" spans="1:83" x14ac:dyDescent="0.25">
      <c r="A3139" s="9"/>
      <c r="B3139" s="10"/>
      <c r="C3139" s="11"/>
      <c r="D3139" s="10"/>
      <c r="I3139" s="15"/>
      <c r="BP3139" s="12"/>
      <c r="BR3139" s="12"/>
      <c r="BT3139" s="12"/>
      <c r="BV3139" s="12"/>
      <c r="BY3139" s="12"/>
      <c r="CB3139" s="12"/>
      <c r="CE3139" s="12"/>
    </row>
    <row r="3140" spans="1:83" x14ac:dyDescent="0.25">
      <c r="A3140" s="9"/>
      <c r="B3140" s="10"/>
      <c r="C3140" s="11"/>
      <c r="D3140" s="10"/>
      <c r="I3140" s="15"/>
      <c r="BP3140" s="12"/>
      <c r="BR3140" s="12"/>
      <c r="BT3140" s="12"/>
      <c r="BV3140" s="12"/>
      <c r="BY3140" s="12"/>
      <c r="CB3140" s="12"/>
      <c r="CE3140" s="12"/>
    </row>
    <row r="3141" spans="1:83" x14ac:dyDescent="0.25">
      <c r="A3141" s="9"/>
      <c r="B3141" s="10"/>
      <c r="C3141" s="11"/>
      <c r="D3141" s="10"/>
      <c r="I3141" s="15"/>
      <c r="BP3141" s="12"/>
      <c r="BR3141" s="12"/>
      <c r="BT3141" s="12"/>
      <c r="BV3141" s="12"/>
      <c r="BY3141" s="12"/>
      <c r="CB3141" s="12"/>
      <c r="CE3141" s="12"/>
    </row>
    <row r="3142" spans="1:83" x14ac:dyDescent="0.25">
      <c r="A3142" s="9"/>
      <c r="B3142" s="10"/>
      <c r="C3142" s="11"/>
      <c r="D3142" s="10"/>
      <c r="I3142" s="15"/>
      <c r="BP3142" s="12"/>
      <c r="BR3142" s="12"/>
      <c r="BT3142" s="12"/>
      <c r="BV3142" s="12"/>
      <c r="BY3142" s="12"/>
      <c r="CB3142" s="12"/>
      <c r="CE3142" s="12"/>
    </row>
    <row r="3143" spans="1:83" x14ac:dyDescent="0.25">
      <c r="A3143" s="9"/>
      <c r="B3143" s="10"/>
      <c r="C3143" s="11"/>
      <c r="D3143" s="10"/>
      <c r="I3143" s="15"/>
      <c r="BP3143" s="12"/>
      <c r="BR3143" s="12"/>
      <c r="BT3143" s="12"/>
      <c r="BV3143" s="12"/>
      <c r="BY3143" s="12"/>
      <c r="CB3143" s="12"/>
      <c r="CE3143" s="12"/>
    </row>
    <row r="3144" spans="1:83" x14ac:dyDescent="0.25">
      <c r="A3144" s="9"/>
      <c r="B3144" s="10"/>
      <c r="C3144" s="11"/>
      <c r="D3144" s="10"/>
      <c r="I3144" s="15"/>
      <c r="BP3144" s="12"/>
      <c r="BR3144" s="12"/>
      <c r="BT3144" s="12"/>
      <c r="BV3144" s="12"/>
      <c r="BY3144" s="12"/>
      <c r="CB3144" s="12"/>
      <c r="CE3144" s="12"/>
    </row>
    <row r="3145" spans="1:83" x14ac:dyDescent="0.25">
      <c r="A3145" s="9"/>
      <c r="B3145" s="10"/>
      <c r="C3145" s="11"/>
      <c r="D3145" s="10"/>
      <c r="I3145" s="15"/>
      <c r="BP3145" s="12"/>
      <c r="BR3145" s="12"/>
      <c r="BT3145" s="12"/>
      <c r="BV3145" s="12"/>
      <c r="BY3145" s="12"/>
      <c r="CB3145" s="12"/>
      <c r="CE3145" s="12"/>
    </row>
    <row r="3146" spans="1:83" x14ac:dyDescent="0.25">
      <c r="A3146" s="9"/>
      <c r="B3146" s="10"/>
      <c r="C3146" s="11"/>
      <c r="D3146" s="10"/>
      <c r="I3146" s="15"/>
      <c r="BP3146" s="12"/>
      <c r="BR3146" s="12"/>
      <c r="BT3146" s="12"/>
      <c r="BV3146" s="12"/>
      <c r="BY3146" s="12"/>
      <c r="CB3146" s="12"/>
      <c r="CE3146" s="12"/>
    </row>
    <row r="3147" spans="1:83" x14ac:dyDescent="0.25">
      <c r="A3147" s="9"/>
      <c r="B3147" s="10"/>
      <c r="C3147" s="11"/>
      <c r="D3147" s="10"/>
      <c r="I3147" s="15"/>
      <c r="BP3147" s="12"/>
      <c r="BR3147" s="12"/>
      <c r="BT3147" s="12"/>
      <c r="BV3147" s="12"/>
      <c r="BY3147" s="12"/>
      <c r="CB3147" s="12"/>
      <c r="CE3147" s="12"/>
    </row>
    <row r="3148" spans="1:83" x14ac:dyDescent="0.25">
      <c r="A3148" s="9"/>
      <c r="B3148" s="10"/>
      <c r="C3148" s="11"/>
      <c r="D3148" s="10"/>
      <c r="I3148" s="15"/>
      <c r="BP3148" s="12"/>
      <c r="BR3148" s="12"/>
      <c r="BT3148" s="12"/>
      <c r="BV3148" s="12"/>
      <c r="BY3148" s="12"/>
      <c r="CB3148" s="12"/>
      <c r="CE3148" s="12"/>
    </row>
    <row r="3149" spans="1:83" x14ac:dyDescent="0.25">
      <c r="A3149" s="9"/>
      <c r="B3149" s="10"/>
      <c r="C3149" s="11"/>
      <c r="D3149" s="10"/>
      <c r="I3149" s="15"/>
      <c r="BP3149" s="12"/>
      <c r="BR3149" s="12"/>
      <c r="BT3149" s="12"/>
      <c r="BV3149" s="12"/>
      <c r="BY3149" s="12"/>
      <c r="CB3149" s="12"/>
      <c r="CE3149" s="12"/>
    </row>
    <row r="3150" spans="1:83" x14ac:dyDescent="0.25">
      <c r="A3150" s="9"/>
      <c r="B3150" s="10"/>
      <c r="C3150" s="11"/>
      <c r="D3150" s="10"/>
      <c r="I3150" s="15"/>
      <c r="BP3150" s="12"/>
      <c r="BR3150" s="12"/>
      <c r="BT3150" s="12"/>
      <c r="BV3150" s="12"/>
      <c r="BY3150" s="12"/>
      <c r="CB3150" s="12"/>
      <c r="CE3150" s="12"/>
    </row>
    <row r="3151" spans="1:83" x14ac:dyDescent="0.25">
      <c r="A3151" s="9"/>
      <c r="B3151" s="10"/>
      <c r="C3151" s="11"/>
      <c r="D3151" s="10"/>
      <c r="I3151" s="15"/>
      <c r="BP3151" s="12"/>
      <c r="BR3151" s="12"/>
      <c r="BT3151" s="12"/>
      <c r="BV3151" s="12"/>
      <c r="BY3151" s="12"/>
      <c r="CB3151" s="12"/>
      <c r="CE3151" s="12"/>
    </row>
    <row r="3152" spans="1:83" x14ac:dyDescent="0.25">
      <c r="A3152" s="9"/>
      <c r="B3152" s="10"/>
      <c r="C3152" s="11"/>
      <c r="D3152" s="10"/>
      <c r="I3152" s="15"/>
      <c r="BP3152" s="12"/>
      <c r="BR3152" s="12"/>
      <c r="BT3152" s="12"/>
      <c r="BV3152" s="12"/>
      <c r="BY3152" s="12"/>
      <c r="CB3152" s="12"/>
      <c r="CE3152" s="12"/>
    </row>
    <row r="3153" spans="1:83" x14ac:dyDescent="0.25">
      <c r="A3153" s="9"/>
      <c r="B3153" s="10"/>
      <c r="C3153" s="11"/>
      <c r="D3153" s="10"/>
      <c r="I3153" s="15"/>
      <c r="BP3153" s="12"/>
      <c r="BR3153" s="12"/>
      <c r="BT3153" s="12"/>
      <c r="BV3153" s="12"/>
      <c r="BY3153" s="12"/>
      <c r="CB3153" s="12"/>
      <c r="CE3153" s="12"/>
    </row>
    <row r="3154" spans="1:83" x14ac:dyDescent="0.25">
      <c r="A3154" s="9"/>
      <c r="B3154" s="10"/>
      <c r="C3154" s="11"/>
      <c r="D3154" s="10"/>
      <c r="I3154" s="15"/>
      <c r="BP3154" s="12"/>
      <c r="BR3154" s="12"/>
      <c r="BT3154" s="12"/>
      <c r="BV3154" s="12"/>
      <c r="BY3154" s="12"/>
      <c r="CB3154" s="12"/>
      <c r="CE3154" s="12"/>
    </row>
    <row r="3155" spans="1:83" x14ac:dyDescent="0.25">
      <c r="A3155" s="9"/>
      <c r="B3155" s="10"/>
      <c r="C3155" s="11"/>
      <c r="D3155" s="10"/>
      <c r="I3155" s="15"/>
      <c r="BP3155" s="12"/>
      <c r="BR3155" s="12"/>
      <c r="BT3155" s="12"/>
      <c r="BV3155" s="12"/>
      <c r="BY3155" s="12"/>
      <c r="CB3155" s="12"/>
      <c r="CE3155" s="12"/>
    </row>
    <row r="3156" spans="1:83" x14ac:dyDescent="0.25">
      <c r="A3156" s="9"/>
      <c r="B3156" s="10"/>
      <c r="C3156" s="11"/>
      <c r="D3156" s="10"/>
      <c r="I3156" s="15"/>
      <c r="BP3156" s="12"/>
      <c r="BR3156" s="12"/>
      <c r="BT3156" s="12"/>
      <c r="BV3156" s="12"/>
      <c r="BY3156" s="12"/>
      <c r="CB3156" s="12"/>
      <c r="CE3156" s="12"/>
    </row>
    <row r="3157" spans="1:83" x14ac:dyDescent="0.25">
      <c r="A3157" s="9"/>
      <c r="B3157" s="10"/>
      <c r="C3157" s="11"/>
      <c r="D3157" s="10"/>
      <c r="I3157" s="15"/>
      <c r="BP3157" s="12"/>
      <c r="BR3157" s="12"/>
      <c r="BT3157" s="12"/>
      <c r="BV3157" s="12"/>
      <c r="BY3157" s="12"/>
      <c r="CB3157" s="12"/>
      <c r="CE3157" s="12"/>
    </row>
    <row r="3158" spans="1:83" x14ac:dyDescent="0.25">
      <c r="A3158" s="9"/>
      <c r="B3158" s="10"/>
      <c r="C3158" s="11"/>
      <c r="D3158" s="10"/>
      <c r="I3158" s="15"/>
      <c r="BP3158" s="12"/>
      <c r="BR3158" s="12"/>
      <c r="BT3158" s="12"/>
      <c r="BV3158" s="12"/>
      <c r="BY3158" s="12"/>
      <c r="CB3158" s="12"/>
      <c r="CE3158" s="12"/>
    </row>
    <row r="3159" spans="1:83" x14ac:dyDescent="0.25">
      <c r="A3159" s="9"/>
      <c r="B3159" s="10"/>
      <c r="C3159" s="11"/>
      <c r="D3159" s="10"/>
      <c r="I3159" s="15"/>
      <c r="BP3159" s="12"/>
      <c r="BR3159" s="12"/>
      <c r="BT3159" s="12"/>
      <c r="BV3159" s="12"/>
      <c r="BY3159" s="12"/>
      <c r="CB3159" s="12"/>
      <c r="CE3159" s="12"/>
    </row>
    <row r="3160" spans="1:83" x14ac:dyDescent="0.25">
      <c r="A3160" s="9"/>
      <c r="B3160" s="10"/>
      <c r="C3160" s="11"/>
      <c r="D3160" s="10"/>
      <c r="I3160" s="15"/>
      <c r="BP3160" s="12"/>
      <c r="BR3160" s="12"/>
      <c r="BT3160" s="12"/>
      <c r="BV3160" s="12"/>
      <c r="BY3160" s="12"/>
      <c r="CB3160" s="12"/>
      <c r="CE3160" s="12"/>
    </row>
    <row r="3161" spans="1:83" x14ac:dyDescent="0.25">
      <c r="A3161" s="9"/>
      <c r="B3161" s="10"/>
      <c r="C3161" s="11"/>
      <c r="D3161" s="10"/>
      <c r="I3161" s="15"/>
      <c r="BP3161" s="12"/>
      <c r="BR3161" s="12"/>
      <c r="BT3161" s="12"/>
      <c r="BV3161" s="12"/>
      <c r="BY3161" s="12"/>
      <c r="CB3161" s="12"/>
      <c r="CE3161" s="12"/>
    </row>
    <row r="3162" spans="1:83" x14ac:dyDescent="0.25">
      <c r="A3162" s="9"/>
      <c r="B3162" s="10"/>
      <c r="C3162" s="11"/>
      <c r="D3162" s="10"/>
      <c r="I3162" s="15"/>
      <c r="BP3162" s="12"/>
      <c r="BR3162" s="12"/>
      <c r="BT3162" s="12"/>
      <c r="BV3162" s="12"/>
      <c r="BY3162" s="12"/>
      <c r="CB3162" s="12"/>
      <c r="CE3162" s="12"/>
    </row>
    <row r="3163" spans="1:83" x14ac:dyDescent="0.25">
      <c r="A3163" s="9"/>
      <c r="B3163" s="10"/>
      <c r="C3163" s="11"/>
      <c r="D3163" s="10"/>
      <c r="I3163" s="15"/>
      <c r="BP3163" s="12"/>
      <c r="BR3163" s="12"/>
      <c r="BT3163" s="12"/>
      <c r="BV3163" s="12"/>
      <c r="BY3163" s="12"/>
      <c r="CB3163" s="12"/>
      <c r="CE3163" s="12"/>
    </row>
    <row r="3164" spans="1:83" x14ac:dyDescent="0.25">
      <c r="A3164" s="9"/>
      <c r="B3164" s="10"/>
      <c r="C3164" s="11"/>
      <c r="D3164" s="10"/>
      <c r="I3164" s="15"/>
      <c r="BP3164" s="12"/>
      <c r="BR3164" s="12"/>
      <c r="BT3164" s="12"/>
      <c r="BV3164" s="12"/>
      <c r="BY3164" s="12"/>
      <c r="CB3164" s="12"/>
      <c r="CE3164" s="12"/>
    </row>
    <row r="3165" spans="1:83" x14ac:dyDescent="0.25">
      <c r="A3165" s="9"/>
      <c r="B3165" s="10"/>
      <c r="C3165" s="11"/>
      <c r="D3165" s="10"/>
      <c r="I3165" s="15"/>
      <c r="BP3165" s="12"/>
      <c r="BR3165" s="12"/>
      <c r="BT3165" s="12"/>
      <c r="BV3165" s="12"/>
      <c r="BY3165" s="12"/>
      <c r="CB3165" s="12"/>
      <c r="CE3165" s="12"/>
    </row>
    <row r="3166" spans="1:83" x14ac:dyDescent="0.25">
      <c r="A3166" s="9"/>
      <c r="B3166" s="10"/>
      <c r="C3166" s="11"/>
      <c r="D3166" s="10"/>
      <c r="I3166" s="15"/>
      <c r="BP3166" s="12"/>
      <c r="BR3166" s="12"/>
      <c r="BT3166" s="12"/>
      <c r="BV3166" s="12"/>
      <c r="BY3166" s="12"/>
      <c r="CB3166" s="12"/>
      <c r="CE3166" s="12"/>
    </row>
    <row r="3167" spans="1:83" x14ac:dyDescent="0.25">
      <c r="A3167" s="9"/>
      <c r="B3167" s="10"/>
      <c r="C3167" s="11"/>
      <c r="D3167" s="10"/>
      <c r="I3167" s="15"/>
      <c r="BP3167" s="12"/>
      <c r="BR3167" s="12"/>
      <c r="BT3167" s="12"/>
      <c r="BV3167" s="12"/>
      <c r="BY3167" s="12"/>
      <c r="CB3167" s="12"/>
      <c r="CE3167" s="12"/>
    </row>
    <row r="3168" spans="1:83" x14ac:dyDescent="0.25">
      <c r="A3168" s="9"/>
      <c r="B3168" s="10"/>
      <c r="C3168" s="11"/>
      <c r="D3168" s="10"/>
      <c r="I3168" s="15"/>
      <c r="BP3168" s="12"/>
      <c r="BR3168" s="12"/>
      <c r="BT3168" s="12"/>
      <c r="BV3168" s="12"/>
      <c r="BY3168" s="12"/>
      <c r="CB3168" s="12"/>
      <c r="CE3168" s="12"/>
    </row>
    <row r="3169" spans="1:83" x14ac:dyDescent="0.25">
      <c r="A3169" s="9"/>
      <c r="B3169" s="10"/>
      <c r="C3169" s="11"/>
      <c r="D3169" s="10"/>
      <c r="I3169" s="15"/>
      <c r="BP3169" s="12"/>
      <c r="BR3169" s="12"/>
      <c r="BT3169" s="12"/>
      <c r="BV3169" s="12"/>
      <c r="BY3169" s="12"/>
      <c r="CB3169" s="12"/>
      <c r="CE3169" s="12"/>
    </row>
    <row r="3170" spans="1:83" x14ac:dyDescent="0.25">
      <c r="A3170" s="9"/>
      <c r="B3170" s="10"/>
      <c r="C3170" s="11"/>
      <c r="D3170" s="10"/>
      <c r="I3170" s="15"/>
      <c r="BP3170" s="12"/>
      <c r="BR3170" s="12"/>
      <c r="BT3170" s="12"/>
      <c r="BV3170" s="12"/>
      <c r="BY3170" s="12"/>
      <c r="CB3170" s="12"/>
      <c r="CE3170" s="12"/>
    </row>
    <row r="3171" spans="1:83" x14ac:dyDescent="0.25">
      <c r="A3171" s="9"/>
      <c r="B3171" s="10"/>
      <c r="C3171" s="11"/>
      <c r="D3171" s="10"/>
      <c r="I3171" s="15"/>
      <c r="BP3171" s="12"/>
      <c r="BR3171" s="12"/>
      <c r="BT3171" s="12"/>
      <c r="BV3171" s="12"/>
      <c r="BY3171" s="12"/>
      <c r="CB3171" s="12"/>
      <c r="CE3171" s="12"/>
    </row>
    <row r="3172" spans="1:83" x14ac:dyDescent="0.25">
      <c r="A3172" s="9"/>
      <c r="B3172" s="10"/>
      <c r="C3172" s="11"/>
      <c r="D3172" s="10"/>
      <c r="I3172" s="15"/>
      <c r="BP3172" s="12"/>
      <c r="BR3172" s="12"/>
      <c r="BT3172" s="12"/>
      <c r="BV3172" s="12"/>
      <c r="BY3172" s="12"/>
      <c r="CB3172" s="12"/>
      <c r="CE3172" s="12"/>
    </row>
    <row r="3173" spans="1:83" x14ac:dyDescent="0.25">
      <c r="A3173" s="9"/>
      <c r="B3173" s="10"/>
      <c r="C3173" s="11"/>
      <c r="D3173" s="10"/>
      <c r="I3173" s="15"/>
      <c r="BP3173" s="12"/>
      <c r="BR3173" s="12"/>
      <c r="BT3173" s="12"/>
      <c r="BV3173" s="12"/>
      <c r="BY3173" s="12"/>
      <c r="CB3173" s="12"/>
      <c r="CE3173" s="12"/>
    </row>
    <row r="3174" spans="1:83" x14ac:dyDescent="0.25">
      <c r="A3174" s="9"/>
      <c r="B3174" s="10"/>
      <c r="C3174" s="11"/>
      <c r="D3174" s="10"/>
      <c r="I3174" s="15"/>
      <c r="BP3174" s="12"/>
      <c r="BR3174" s="12"/>
      <c r="BT3174" s="12"/>
      <c r="BV3174" s="12"/>
      <c r="BY3174" s="12"/>
      <c r="CB3174" s="12"/>
      <c r="CE3174" s="12"/>
    </row>
    <row r="3175" spans="1:83" x14ac:dyDescent="0.25">
      <c r="A3175" s="9"/>
      <c r="B3175" s="10"/>
      <c r="C3175" s="11"/>
      <c r="D3175" s="10"/>
      <c r="I3175" s="15"/>
      <c r="BP3175" s="12"/>
      <c r="BR3175" s="12"/>
      <c r="BT3175" s="12"/>
      <c r="BV3175" s="12"/>
      <c r="BY3175" s="12"/>
      <c r="CB3175" s="12"/>
      <c r="CE3175" s="12"/>
    </row>
    <row r="3176" spans="1:83" x14ac:dyDescent="0.25">
      <c r="A3176" s="9"/>
      <c r="B3176" s="10"/>
      <c r="C3176" s="11"/>
      <c r="D3176" s="10"/>
      <c r="I3176" s="15"/>
      <c r="BP3176" s="12"/>
      <c r="BR3176" s="12"/>
      <c r="BT3176" s="12"/>
      <c r="BV3176" s="12"/>
      <c r="BY3176" s="12"/>
      <c r="CB3176" s="12"/>
      <c r="CE3176" s="12"/>
    </row>
    <row r="3177" spans="1:83" x14ac:dyDescent="0.25">
      <c r="A3177" s="9"/>
      <c r="B3177" s="10"/>
      <c r="C3177" s="11"/>
      <c r="D3177" s="10"/>
      <c r="I3177" s="15"/>
      <c r="BP3177" s="12"/>
      <c r="BR3177" s="12"/>
      <c r="BT3177" s="12"/>
      <c r="BV3177" s="12"/>
      <c r="BY3177" s="12"/>
      <c r="CB3177" s="12"/>
      <c r="CE3177" s="12"/>
    </row>
    <row r="3178" spans="1:83" x14ac:dyDescent="0.25">
      <c r="A3178" s="9"/>
      <c r="B3178" s="10"/>
      <c r="C3178" s="11"/>
      <c r="D3178" s="10"/>
      <c r="I3178" s="15"/>
      <c r="BP3178" s="12"/>
      <c r="BR3178" s="12"/>
      <c r="BT3178" s="12"/>
      <c r="BV3178" s="12"/>
      <c r="BY3178" s="12"/>
      <c r="CB3178" s="12"/>
      <c r="CE3178" s="12"/>
    </row>
    <row r="3179" spans="1:83" x14ac:dyDescent="0.25">
      <c r="A3179" s="9"/>
      <c r="B3179" s="10"/>
      <c r="C3179" s="11"/>
      <c r="D3179" s="10"/>
      <c r="I3179" s="15"/>
      <c r="BP3179" s="12"/>
      <c r="BR3179" s="12"/>
      <c r="BT3179" s="12"/>
      <c r="BV3179" s="12"/>
      <c r="BY3179" s="12"/>
      <c r="CB3179" s="12"/>
      <c r="CE3179" s="12"/>
    </row>
    <row r="3180" spans="1:83" x14ac:dyDescent="0.25">
      <c r="A3180" s="9"/>
      <c r="B3180" s="10"/>
      <c r="C3180" s="11"/>
      <c r="D3180" s="10"/>
      <c r="I3180" s="15"/>
      <c r="BP3180" s="12"/>
      <c r="BR3180" s="12"/>
      <c r="BT3180" s="12"/>
      <c r="BV3180" s="12"/>
      <c r="BY3180" s="12"/>
      <c r="CB3180" s="12"/>
      <c r="CE3180" s="12"/>
    </row>
    <row r="3181" spans="1:83" x14ac:dyDescent="0.25">
      <c r="A3181" s="9"/>
      <c r="B3181" s="10"/>
      <c r="C3181" s="11"/>
      <c r="D3181" s="10"/>
      <c r="I3181" s="15"/>
      <c r="BP3181" s="12"/>
      <c r="BR3181" s="12"/>
      <c r="BT3181" s="12"/>
      <c r="BV3181" s="12"/>
      <c r="BY3181" s="12"/>
      <c r="CB3181" s="12"/>
      <c r="CE3181" s="12"/>
    </row>
    <row r="3182" spans="1:83" x14ac:dyDescent="0.25">
      <c r="A3182" s="9"/>
      <c r="B3182" s="10"/>
      <c r="C3182" s="11"/>
      <c r="D3182" s="10"/>
      <c r="I3182" s="15"/>
      <c r="BP3182" s="12"/>
      <c r="BR3182" s="12"/>
      <c r="BT3182" s="12"/>
      <c r="BV3182" s="12"/>
      <c r="BY3182" s="12"/>
      <c r="CB3182" s="12"/>
      <c r="CE3182" s="12"/>
    </row>
    <row r="3183" spans="1:83" x14ac:dyDescent="0.25">
      <c r="A3183" s="9"/>
      <c r="B3183" s="10"/>
      <c r="C3183" s="11"/>
      <c r="D3183" s="10"/>
      <c r="I3183" s="15"/>
      <c r="BP3183" s="12"/>
      <c r="BR3183" s="12"/>
      <c r="BT3183" s="12"/>
      <c r="BV3183" s="12"/>
      <c r="BY3183" s="12"/>
      <c r="CB3183" s="12"/>
      <c r="CE3183" s="12"/>
    </row>
    <row r="3184" spans="1:83" x14ac:dyDescent="0.25">
      <c r="A3184" s="9"/>
      <c r="B3184" s="10"/>
      <c r="C3184" s="11"/>
      <c r="D3184" s="10"/>
      <c r="I3184" s="15"/>
      <c r="BP3184" s="12"/>
      <c r="BR3184" s="12"/>
      <c r="BT3184" s="12"/>
      <c r="BV3184" s="12"/>
      <c r="BY3184" s="12"/>
      <c r="CB3184" s="12"/>
      <c r="CE3184" s="12"/>
    </row>
    <row r="3185" spans="1:83" x14ac:dyDescent="0.25">
      <c r="A3185" s="9"/>
      <c r="B3185" s="10"/>
      <c r="C3185" s="11"/>
      <c r="D3185" s="10"/>
      <c r="I3185" s="15"/>
      <c r="BP3185" s="12"/>
      <c r="BR3185" s="12"/>
      <c r="BT3185" s="12"/>
      <c r="BV3185" s="12"/>
      <c r="BY3185" s="12"/>
      <c r="CB3185" s="12"/>
      <c r="CE3185" s="12"/>
    </row>
    <row r="3186" spans="1:83" x14ac:dyDescent="0.25">
      <c r="A3186" s="9"/>
      <c r="B3186" s="10"/>
      <c r="C3186" s="11"/>
      <c r="D3186" s="10"/>
      <c r="I3186" s="15"/>
      <c r="BP3186" s="12"/>
      <c r="BR3186" s="12"/>
      <c r="BT3186" s="12"/>
      <c r="BV3186" s="12"/>
      <c r="BY3186" s="12"/>
      <c r="CB3186" s="12"/>
      <c r="CE3186" s="12"/>
    </row>
    <row r="3187" spans="1:83" x14ac:dyDescent="0.25">
      <c r="A3187" s="9"/>
      <c r="B3187" s="10"/>
      <c r="C3187" s="11"/>
      <c r="D3187" s="10"/>
      <c r="I3187" s="15"/>
      <c r="BP3187" s="12"/>
      <c r="BR3187" s="12"/>
      <c r="BT3187" s="12"/>
      <c r="BV3187" s="12"/>
      <c r="BY3187" s="12"/>
      <c r="CB3187" s="12"/>
      <c r="CE3187" s="12"/>
    </row>
    <row r="3188" spans="1:83" x14ac:dyDescent="0.25">
      <c r="A3188" s="9"/>
      <c r="B3188" s="10"/>
      <c r="C3188" s="11"/>
      <c r="D3188" s="10"/>
      <c r="I3188" s="15"/>
      <c r="BP3188" s="12"/>
      <c r="BR3188" s="12"/>
      <c r="BT3188" s="12"/>
      <c r="BV3188" s="12"/>
      <c r="BY3188" s="12"/>
      <c r="CB3188" s="12"/>
      <c r="CE3188" s="12"/>
    </row>
    <row r="3189" spans="1:83" x14ac:dyDescent="0.25">
      <c r="A3189" s="9"/>
      <c r="B3189" s="10"/>
      <c r="C3189" s="11"/>
      <c r="D3189" s="10"/>
      <c r="I3189" s="15"/>
      <c r="BP3189" s="12"/>
      <c r="BR3189" s="12"/>
      <c r="BT3189" s="12"/>
      <c r="BV3189" s="12"/>
      <c r="BY3189" s="12"/>
      <c r="CB3189" s="12"/>
      <c r="CE3189" s="12"/>
    </row>
    <row r="3190" spans="1:83" x14ac:dyDescent="0.25">
      <c r="A3190" s="9"/>
      <c r="B3190" s="10"/>
      <c r="C3190" s="11"/>
      <c r="D3190" s="10"/>
      <c r="I3190" s="15"/>
      <c r="BP3190" s="12"/>
      <c r="BR3190" s="12"/>
      <c r="BT3190" s="12"/>
      <c r="BV3190" s="12"/>
      <c r="BY3190" s="12"/>
      <c r="CB3190" s="12"/>
      <c r="CE3190" s="12"/>
    </row>
    <row r="3191" spans="1:83" x14ac:dyDescent="0.25">
      <c r="A3191" s="9"/>
      <c r="B3191" s="10"/>
      <c r="C3191" s="11"/>
      <c r="D3191" s="10"/>
      <c r="I3191" s="15"/>
      <c r="BP3191" s="12"/>
      <c r="BR3191" s="12"/>
      <c r="BT3191" s="12"/>
      <c r="BV3191" s="12"/>
      <c r="BY3191" s="12"/>
      <c r="CB3191" s="12"/>
      <c r="CE3191" s="12"/>
    </row>
    <row r="3192" spans="1:83" x14ac:dyDescent="0.25">
      <c r="A3192" s="9"/>
      <c r="B3192" s="10"/>
      <c r="C3192" s="11"/>
      <c r="D3192" s="10"/>
      <c r="I3192" s="15"/>
      <c r="BP3192" s="12"/>
      <c r="BR3192" s="12"/>
      <c r="BT3192" s="12"/>
      <c r="BV3192" s="12"/>
      <c r="BY3192" s="12"/>
      <c r="CB3192" s="12"/>
      <c r="CE3192" s="12"/>
    </row>
    <row r="3193" spans="1:83" x14ac:dyDescent="0.25">
      <c r="A3193" s="9"/>
      <c r="B3193" s="10"/>
      <c r="C3193" s="11"/>
      <c r="D3193" s="10"/>
      <c r="I3193" s="15"/>
      <c r="BP3193" s="12"/>
      <c r="BR3193" s="12"/>
      <c r="BT3193" s="12"/>
      <c r="BV3193" s="12"/>
      <c r="BY3193" s="12"/>
      <c r="CB3193" s="12"/>
      <c r="CE3193" s="12"/>
    </row>
    <row r="3194" spans="1:83" x14ac:dyDescent="0.25">
      <c r="A3194" s="9"/>
      <c r="B3194" s="10"/>
      <c r="C3194" s="11"/>
      <c r="D3194" s="10"/>
      <c r="I3194" s="15"/>
      <c r="BP3194" s="12"/>
      <c r="BR3194" s="12"/>
      <c r="BT3194" s="12"/>
      <c r="BV3194" s="12"/>
      <c r="BY3194" s="12"/>
      <c r="CB3194" s="12"/>
      <c r="CE3194" s="12"/>
    </row>
    <row r="3195" spans="1:83" x14ac:dyDescent="0.25">
      <c r="A3195" s="9"/>
      <c r="B3195" s="10"/>
      <c r="C3195" s="11"/>
      <c r="D3195" s="10"/>
      <c r="I3195" s="15"/>
      <c r="BP3195" s="12"/>
      <c r="BR3195" s="12"/>
      <c r="BT3195" s="12"/>
      <c r="BV3195" s="12"/>
      <c r="BY3195" s="12"/>
      <c r="CB3195" s="12"/>
      <c r="CE3195" s="12"/>
    </row>
    <row r="3196" spans="1:83" x14ac:dyDescent="0.25">
      <c r="A3196" s="9"/>
      <c r="B3196" s="10"/>
      <c r="C3196" s="11"/>
      <c r="D3196" s="10"/>
      <c r="I3196" s="15"/>
      <c r="BP3196" s="12"/>
      <c r="BR3196" s="12"/>
      <c r="BT3196" s="12"/>
      <c r="BV3196" s="12"/>
      <c r="BY3196" s="12"/>
      <c r="CB3196" s="12"/>
      <c r="CE3196" s="12"/>
    </row>
    <row r="3197" spans="1:83" x14ac:dyDescent="0.25">
      <c r="A3197" s="9"/>
      <c r="B3197" s="10"/>
      <c r="C3197" s="11"/>
      <c r="D3197" s="10"/>
      <c r="I3197" s="15"/>
      <c r="BP3197" s="12"/>
      <c r="BR3197" s="12"/>
      <c r="BT3197" s="12"/>
      <c r="BV3197" s="12"/>
      <c r="BY3197" s="12"/>
      <c r="CB3197" s="12"/>
      <c r="CE3197" s="12"/>
    </row>
    <row r="3198" spans="1:83" x14ac:dyDescent="0.25">
      <c r="A3198" s="9"/>
      <c r="B3198" s="10"/>
      <c r="C3198" s="11"/>
      <c r="D3198" s="10"/>
      <c r="I3198" s="15"/>
      <c r="BP3198" s="12"/>
      <c r="BR3198" s="12"/>
      <c r="BT3198" s="12"/>
      <c r="BV3198" s="12"/>
      <c r="BY3198" s="12"/>
      <c r="CB3198" s="12"/>
      <c r="CE3198" s="12"/>
    </row>
    <row r="3199" spans="1:83" x14ac:dyDescent="0.25">
      <c r="A3199" s="9"/>
      <c r="B3199" s="10"/>
      <c r="C3199" s="11"/>
      <c r="D3199" s="10"/>
      <c r="I3199" s="15"/>
      <c r="BP3199" s="12"/>
      <c r="BR3199" s="12"/>
      <c r="BT3199" s="12"/>
      <c r="BV3199" s="12"/>
      <c r="BY3199" s="12"/>
      <c r="CB3199" s="12"/>
      <c r="CE3199" s="12"/>
    </row>
    <row r="3200" spans="1:83" x14ac:dyDescent="0.25">
      <c r="A3200" s="9"/>
      <c r="B3200" s="10"/>
      <c r="C3200" s="11"/>
      <c r="D3200" s="10"/>
      <c r="I3200" s="15"/>
      <c r="BP3200" s="12"/>
      <c r="BR3200" s="12"/>
      <c r="BT3200" s="12"/>
      <c r="BV3200" s="12"/>
      <c r="BY3200" s="12"/>
      <c r="CB3200" s="12"/>
      <c r="CE3200" s="12"/>
    </row>
    <row r="3201" spans="1:83" x14ac:dyDescent="0.25">
      <c r="A3201" s="9"/>
      <c r="B3201" s="10"/>
      <c r="C3201" s="11"/>
      <c r="D3201" s="10"/>
      <c r="I3201" s="15"/>
      <c r="BP3201" s="12"/>
      <c r="BR3201" s="12"/>
      <c r="BT3201" s="12"/>
      <c r="BV3201" s="12"/>
      <c r="BY3201" s="12"/>
      <c r="CB3201" s="12"/>
      <c r="CE3201" s="12"/>
    </row>
    <row r="3202" spans="1:83" x14ac:dyDescent="0.25">
      <c r="A3202" s="9"/>
      <c r="B3202" s="10"/>
      <c r="C3202" s="11"/>
      <c r="D3202" s="10"/>
      <c r="I3202" s="15"/>
      <c r="BP3202" s="12"/>
      <c r="BR3202" s="12"/>
      <c r="BT3202" s="12"/>
      <c r="BV3202" s="12"/>
      <c r="BY3202" s="12"/>
      <c r="CB3202" s="12"/>
      <c r="CE3202" s="12"/>
    </row>
    <row r="3203" spans="1:83" x14ac:dyDescent="0.25">
      <c r="A3203" s="9"/>
      <c r="B3203" s="10"/>
      <c r="C3203" s="11"/>
      <c r="D3203" s="10"/>
      <c r="I3203" s="15"/>
      <c r="BP3203" s="12"/>
      <c r="BR3203" s="12"/>
      <c r="BT3203" s="12"/>
      <c r="BV3203" s="12"/>
      <c r="BY3203" s="12"/>
      <c r="CB3203" s="12"/>
      <c r="CE3203" s="12"/>
    </row>
    <row r="3204" spans="1:83" x14ac:dyDescent="0.25">
      <c r="A3204" s="9"/>
      <c r="B3204" s="10"/>
      <c r="C3204" s="11"/>
      <c r="D3204" s="10"/>
      <c r="I3204" s="15"/>
      <c r="BP3204" s="12"/>
      <c r="BR3204" s="12"/>
      <c r="BT3204" s="12"/>
      <c r="BV3204" s="12"/>
      <c r="BY3204" s="12"/>
      <c r="CB3204" s="12"/>
      <c r="CE3204" s="12"/>
    </row>
    <row r="3205" spans="1:83" x14ac:dyDescent="0.25">
      <c r="A3205" s="9"/>
      <c r="B3205" s="10"/>
      <c r="C3205" s="11"/>
      <c r="D3205" s="10"/>
      <c r="I3205" s="15"/>
      <c r="BP3205" s="12"/>
      <c r="BR3205" s="12"/>
      <c r="BT3205" s="12"/>
      <c r="BV3205" s="12"/>
      <c r="BY3205" s="12"/>
      <c r="CB3205" s="12"/>
      <c r="CE3205" s="12"/>
    </row>
    <row r="3206" spans="1:83" x14ac:dyDescent="0.25">
      <c r="A3206" s="9"/>
      <c r="B3206" s="10"/>
      <c r="C3206" s="11"/>
      <c r="D3206" s="10"/>
      <c r="I3206" s="15"/>
      <c r="BP3206" s="12"/>
      <c r="BR3206" s="12"/>
      <c r="BT3206" s="12"/>
      <c r="BV3206" s="12"/>
      <c r="BY3206" s="12"/>
      <c r="CB3206" s="12"/>
      <c r="CE3206" s="12"/>
    </row>
    <row r="3207" spans="1:83" x14ac:dyDescent="0.25">
      <c r="A3207" s="9"/>
      <c r="B3207" s="10"/>
      <c r="C3207" s="11"/>
      <c r="D3207" s="10"/>
      <c r="I3207" s="15"/>
      <c r="BP3207" s="12"/>
      <c r="BR3207" s="12"/>
      <c r="BT3207" s="12"/>
      <c r="BV3207" s="12"/>
      <c r="BY3207" s="12"/>
      <c r="CB3207" s="12"/>
      <c r="CE3207" s="12"/>
    </row>
    <row r="3208" spans="1:83" x14ac:dyDescent="0.25">
      <c r="A3208" s="9"/>
      <c r="B3208" s="10"/>
      <c r="C3208" s="11"/>
      <c r="D3208" s="10"/>
      <c r="I3208" s="15"/>
      <c r="BP3208" s="12"/>
      <c r="BR3208" s="12"/>
      <c r="BT3208" s="12"/>
      <c r="BV3208" s="12"/>
      <c r="BY3208" s="12"/>
      <c r="CB3208" s="12"/>
      <c r="CE3208" s="12"/>
    </row>
    <row r="3209" spans="1:83" x14ac:dyDescent="0.25">
      <c r="A3209" s="9"/>
      <c r="B3209" s="10"/>
      <c r="C3209" s="11"/>
      <c r="D3209" s="10"/>
      <c r="I3209" s="15"/>
      <c r="BP3209" s="12"/>
      <c r="BR3209" s="12"/>
      <c r="BT3209" s="12"/>
      <c r="BV3209" s="12"/>
      <c r="BY3209" s="12"/>
      <c r="CB3209" s="12"/>
      <c r="CE3209" s="12"/>
    </row>
    <row r="3210" spans="1:83" x14ac:dyDescent="0.25">
      <c r="A3210" s="9"/>
      <c r="B3210" s="10"/>
      <c r="C3210" s="11"/>
      <c r="D3210" s="10"/>
      <c r="I3210" s="15"/>
      <c r="BP3210" s="12"/>
      <c r="BR3210" s="12"/>
      <c r="BT3210" s="12"/>
      <c r="BV3210" s="12"/>
      <c r="BY3210" s="12"/>
      <c r="CB3210" s="12"/>
      <c r="CE3210" s="12"/>
    </row>
    <row r="3211" spans="1:83" x14ac:dyDescent="0.25">
      <c r="A3211" s="9"/>
      <c r="B3211" s="10"/>
      <c r="C3211" s="11"/>
      <c r="D3211" s="10"/>
      <c r="I3211" s="15"/>
      <c r="BP3211" s="12"/>
      <c r="BR3211" s="12"/>
      <c r="BT3211" s="12"/>
      <c r="BV3211" s="12"/>
      <c r="BY3211" s="12"/>
      <c r="CB3211" s="12"/>
      <c r="CE3211" s="12"/>
    </row>
    <row r="3212" spans="1:83" x14ac:dyDescent="0.25">
      <c r="A3212" s="9"/>
      <c r="B3212" s="10"/>
      <c r="C3212" s="11"/>
      <c r="D3212" s="10"/>
      <c r="I3212" s="15"/>
      <c r="BP3212" s="12"/>
      <c r="BR3212" s="12"/>
      <c r="BT3212" s="12"/>
      <c r="BV3212" s="12"/>
      <c r="BY3212" s="12"/>
      <c r="CB3212" s="12"/>
      <c r="CE3212" s="12"/>
    </row>
    <row r="3213" spans="1:83" x14ac:dyDescent="0.25">
      <c r="A3213" s="9"/>
      <c r="B3213" s="10"/>
      <c r="C3213" s="11"/>
      <c r="D3213" s="10"/>
      <c r="I3213" s="15"/>
      <c r="BP3213" s="12"/>
      <c r="BR3213" s="12"/>
      <c r="BT3213" s="12"/>
      <c r="BV3213" s="12"/>
      <c r="BY3213" s="12"/>
      <c r="CB3213" s="12"/>
      <c r="CE3213" s="12"/>
    </row>
    <row r="3214" spans="1:83" x14ac:dyDescent="0.25">
      <c r="A3214" s="9"/>
      <c r="B3214" s="10"/>
      <c r="C3214" s="11"/>
      <c r="D3214" s="10"/>
      <c r="I3214" s="15"/>
      <c r="BP3214" s="12"/>
      <c r="BR3214" s="12"/>
      <c r="BT3214" s="12"/>
      <c r="BV3214" s="12"/>
      <c r="BY3214" s="12"/>
      <c r="CB3214" s="12"/>
      <c r="CE3214" s="12"/>
    </row>
    <row r="3215" spans="1:83" x14ac:dyDescent="0.25">
      <c r="A3215" s="9"/>
      <c r="B3215" s="10"/>
      <c r="C3215" s="11"/>
      <c r="D3215" s="10"/>
      <c r="I3215" s="15"/>
      <c r="BP3215" s="12"/>
      <c r="BR3215" s="12"/>
      <c r="BT3215" s="12"/>
      <c r="BV3215" s="12"/>
      <c r="BY3215" s="12"/>
      <c r="CB3215" s="12"/>
      <c r="CE3215" s="12"/>
    </row>
    <row r="3216" spans="1:83" x14ac:dyDescent="0.25">
      <c r="A3216" s="9"/>
      <c r="B3216" s="10"/>
      <c r="C3216" s="11"/>
      <c r="D3216" s="10"/>
      <c r="I3216" s="15"/>
      <c r="BP3216" s="12"/>
      <c r="BR3216" s="12"/>
      <c r="BT3216" s="12"/>
      <c r="BV3216" s="12"/>
      <c r="BY3216" s="12"/>
      <c r="CB3216" s="12"/>
      <c r="CE3216" s="12"/>
    </row>
    <row r="3217" spans="1:83" x14ac:dyDescent="0.25">
      <c r="A3217" s="9"/>
      <c r="B3217" s="10"/>
      <c r="C3217" s="11"/>
      <c r="D3217" s="10"/>
      <c r="I3217" s="15"/>
      <c r="BP3217" s="12"/>
      <c r="BR3217" s="12"/>
      <c r="BT3217" s="12"/>
      <c r="BV3217" s="12"/>
      <c r="BY3217" s="12"/>
      <c r="CB3217" s="12"/>
      <c r="CE3217" s="12"/>
    </row>
    <row r="3218" spans="1:83" x14ac:dyDescent="0.25">
      <c r="A3218" s="9"/>
      <c r="B3218" s="10"/>
      <c r="C3218" s="11"/>
      <c r="D3218" s="10"/>
      <c r="I3218" s="15"/>
      <c r="BP3218" s="12"/>
      <c r="BR3218" s="12"/>
      <c r="BT3218" s="12"/>
      <c r="BV3218" s="12"/>
      <c r="BY3218" s="12"/>
      <c r="CB3218" s="12"/>
      <c r="CE3218" s="12"/>
    </row>
    <row r="3219" spans="1:83" x14ac:dyDescent="0.25">
      <c r="A3219" s="9"/>
      <c r="B3219" s="10"/>
      <c r="C3219" s="11"/>
      <c r="D3219" s="10"/>
      <c r="I3219" s="15"/>
      <c r="BP3219" s="12"/>
      <c r="BR3219" s="12"/>
      <c r="BT3219" s="12"/>
      <c r="BV3219" s="12"/>
      <c r="BY3219" s="12"/>
      <c r="CB3219" s="12"/>
      <c r="CE3219" s="12"/>
    </row>
    <row r="3220" spans="1:83" x14ac:dyDescent="0.25">
      <c r="A3220" s="9"/>
      <c r="B3220" s="10"/>
      <c r="C3220" s="11"/>
      <c r="D3220" s="10"/>
      <c r="I3220" s="15"/>
      <c r="BP3220" s="12"/>
      <c r="BR3220" s="12"/>
      <c r="BT3220" s="12"/>
      <c r="BV3220" s="12"/>
      <c r="BY3220" s="12"/>
      <c r="CB3220" s="12"/>
      <c r="CE3220" s="12"/>
    </row>
    <row r="3221" spans="1:83" x14ac:dyDescent="0.25">
      <c r="A3221" s="9"/>
      <c r="B3221" s="10"/>
      <c r="C3221" s="11"/>
      <c r="D3221" s="10"/>
      <c r="I3221" s="15"/>
      <c r="BP3221" s="12"/>
      <c r="BR3221" s="12"/>
      <c r="BT3221" s="12"/>
      <c r="BV3221" s="12"/>
      <c r="BY3221" s="12"/>
      <c r="CB3221" s="12"/>
      <c r="CE3221" s="12"/>
    </row>
    <row r="3222" spans="1:83" x14ac:dyDescent="0.25">
      <c r="A3222" s="9"/>
      <c r="B3222" s="10"/>
      <c r="C3222" s="11"/>
      <c r="D3222" s="10"/>
      <c r="I3222" s="15"/>
      <c r="BP3222" s="12"/>
      <c r="BR3222" s="12"/>
      <c r="BT3222" s="12"/>
      <c r="BV3222" s="12"/>
      <c r="BY3222" s="12"/>
      <c r="CB3222" s="12"/>
      <c r="CE3222" s="12"/>
    </row>
    <row r="3223" spans="1:83" x14ac:dyDescent="0.25">
      <c r="A3223" s="9"/>
      <c r="B3223" s="10"/>
      <c r="C3223" s="11"/>
      <c r="D3223" s="10"/>
      <c r="I3223" s="15"/>
      <c r="BP3223" s="12"/>
      <c r="BR3223" s="12"/>
      <c r="BT3223" s="12"/>
      <c r="BV3223" s="12"/>
      <c r="BY3223" s="12"/>
      <c r="CB3223" s="12"/>
      <c r="CE3223" s="12"/>
    </row>
    <row r="3224" spans="1:83" x14ac:dyDescent="0.25">
      <c r="A3224" s="9"/>
      <c r="B3224" s="10"/>
      <c r="C3224" s="11"/>
      <c r="D3224" s="10"/>
      <c r="I3224" s="15"/>
      <c r="BP3224" s="12"/>
      <c r="BR3224" s="12"/>
      <c r="BT3224" s="12"/>
      <c r="BV3224" s="12"/>
      <c r="BY3224" s="12"/>
      <c r="CB3224" s="12"/>
      <c r="CE3224" s="12"/>
    </row>
    <row r="3225" spans="1:83" x14ac:dyDescent="0.25">
      <c r="A3225" s="9"/>
      <c r="B3225" s="10"/>
      <c r="C3225" s="11"/>
      <c r="D3225" s="10"/>
      <c r="I3225" s="15"/>
      <c r="BP3225" s="12"/>
      <c r="BR3225" s="12"/>
      <c r="BT3225" s="12"/>
      <c r="BV3225" s="12"/>
      <c r="BY3225" s="12"/>
      <c r="CB3225" s="12"/>
      <c r="CE3225" s="12"/>
    </row>
    <row r="3226" spans="1:83" x14ac:dyDescent="0.25">
      <c r="A3226" s="9"/>
      <c r="B3226" s="10"/>
      <c r="C3226" s="11"/>
      <c r="D3226" s="10"/>
      <c r="I3226" s="15"/>
      <c r="BP3226" s="12"/>
      <c r="BR3226" s="12"/>
      <c r="BT3226" s="12"/>
      <c r="BV3226" s="12"/>
      <c r="BY3226" s="12"/>
      <c r="CB3226" s="12"/>
      <c r="CE3226" s="12"/>
    </row>
    <row r="3227" spans="1:83" x14ac:dyDescent="0.25">
      <c r="A3227" s="9"/>
      <c r="B3227" s="10"/>
      <c r="C3227" s="11"/>
      <c r="D3227" s="10"/>
      <c r="I3227" s="15"/>
      <c r="BP3227" s="12"/>
      <c r="BR3227" s="12"/>
      <c r="BT3227" s="12"/>
      <c r="BV3227" s="12"/>
      <c r="BY3227" s="12"/>
      <c r="CB3227" s="12"/>
      <c r="CE3227" s="12"/>
    </row>
    <row r="3228" spans="1:83" x14ac:dyDescent="0.25">
      <c r="A3228" s="9"/>
      <c r="B3228" s="10"/>
      <c r="C3228" s="11"/>
      <c r="D3228" s="10"/>
      <c r="I3228" s="15"/>
      <c r="BP3228" s="12"/>
      <c r="BR3228" s="12"/>
      <c r="BT3228" s="12"/>
      <c r="BV3228" s="12"/>
      <c r="BY3228" s="12"/>
      <c r="CB3228" s="12"/>
      <c r="CE3228" s="12"/>
    </row>
    <row r="3229" spans="1:83" x14ac:dyDescent="0.25">
      <c r="A3229" s="9"/>
      <c r="B3229" s="10"/>
      <c r="C3229" s="11"/>
      <c r="D3229" s="10"/>
      <c r="I3229" s="15"/>
      <c r="BP3229" s="12"/>
      <c r="BR3229" s="12"/>
      <c r="BT3229" s="12"/>
      <c r="BV3229" s="12"/>
      <c r="BY3229" s="12"/>
      <c r="CB3229" s="12"/>
      <c r="CE3229" s="12"/>
    </row>
    <row r="3230" spans="1:83" x14ac:dyDescent="0.25">
      <c r="A3230" s="9"/>
      <c r="B3230" s="10"/>
      <c r="C3230" s="11"/>
      <c r="D3230" s="10"/>
      <c r="I3230" s="15"/>
      <c r="BP3230" s="12"/>
      <c r="BR3230" s="12"/>
      <c r="BT3230" s="12"/>
      <c r="BV3230" s="12"/>
      <c r="BY3230" s="12"/>
      <c r="CB3230" s="12"/>
      <c r="CE3230" s="12"/>
    </row>
    <row r="3231" spans="1:83" x14ac:dyDescent="0.25">
      <c r="A3231" s="9"/>
      <c r="B3231" s="10"/>
      <c r="C3231" s="11"/>
      <c r="D3231" s="10"/>
      <c r="I3231" s="15"/>
      <c r="BP3231" s="12"/>
      <c r="BR3231" s="12"/>
      <c r="BT3231" s="12"/>
      <c r="BV3231" s="12"/>
      <c r="BY3231" s="12"/>
      <c r="CB3231" s="12"/>
      <c r="CE3231" s="12"/>
    </row>
    <row r="3232" spans="1:83" x14ac:dyDescent="0.25">
      <c r="A3232" s="9"/>
      <c r="B3232" s="10"/>
      <c r="C3232" s="11"/>
      <c r="D3232" s="10"/>
      <c r="I3232" s="15"/>
      <c r="BP3232" s="12"/>
      <c r="BR3232" s="12"/>
      <c r="BT3232" s="12"/>
      <c r="BV3232" s="12"/>
      <c r="BY3232" s="12"/>
      <c r="CB3232" s="12"/>
      <c r="CE3232" s="12"/>
    </row>
    <row r="3233" spans="1:83" x14ac:dyDescent="0.25">
      <c r="A3233" s="9"/>
      <c r="B3233" s="10"/>
      <c r="C3233" s="11"/>
      <c r="D3233" s="10"/>
      <c r="I3233" s="15"/>
      <c r="BP3233" s="12"/>
      <c r="BR3233" s="12"/>
      <c r="BT3233" s="12"/>
      <c r="BV3233" s="12"/>
      <c r="BY3233" s="12"/>
      <c r="CB3233" s="12"/>
      <c r="CE3233" s="12"/>
    </row>
    <row r="3234" spans="1:83" x14ac:dyDescent="0.25">
      <c r="A3234" s="9"/>
      <c r="B3234" s="10"/>
      <c r="C3234" s="11"/>
      <c r="D3234" s="10"/>
      <c r="I3234" s="15"/>
      <c r="BP3234" s="12"/>
      <c r="BR3234" s="12"/>
      <c r="BT3234" s="12"/>
      <c r="BV3234" s="12"/>
      <c r="BY3234" s="12"/>
      <c r="CB3234" s="12"/>
      <c r="CE3234" s="12"/>
    </row>
    <row r="3235" spans="1:83" x14ac:dyDescent="0.25">
      <c r="A3235" s="9"/>
      <c r="B3235" s="10"/>
      <c r="C3235" s="11"/>
      <c r="D3235" s="10"/>
      <c r="I3235" s="15"/>
      <c r="BP3235" s="12"/>
      <c r="BR3235" s="12"/>
      <c r="BT3235" s="12"/>
      <c r="BV3235" s="12"/>
      <c r="BY3235" s="12"/>
      <c r="CB3235" s="12"/>
      <c r="CE3235" s="12"/>
    </row>
    <row r="3236" spans="1:83" x14ac:dyDescent="0.25">
      <c r="A3236" s="9"/>
      <c r="B3236" s="10"/>
      <c r="C3236" s="11"/>
      <c r="D3236" s="10"/>
      <c r="I3236" s="15"/>
      <c r="BP3236" s="12"/>
      <c r="BR3236" s="12"/>
      <c r="BT3236" s="12"/>
      <c r="BV3236" s="12"/>
      <c r="BY3236" s="12"/>
      <c r="CB3236" s="12"/>
      <c r="CE3236" s="12"/>
    </row>
    <row r="3237" spans="1:83" x14ac:dyDescent="0.25">
      <c r="A3237" s="9"/>
      <c r="B3237" s="10"/>
      <c r="C3237" s="11"/>
      <c r="D3237" s="10"/>
      <c r="I3237" s="15"/>
      <c r="BP3237" s="12"/>
      <c r="BR3237" s="12"/>
      <c r="BT3237" s="12"/>
      <c r="BV3237" s="12"/>
      <c r="BY3237" s="12"/>
      <c r="CB3237" s="12"/>
      <c r="CE3237" s="12"/>
    </row>
    <row r="3238" spans="1:83" x14ac:dyDescent="0.25">
      <c r="A3238" s="9"/>
      <c r="B3238" s="10"/>
      <c r="C3238" s="11"/>
      <c r="D3238" s="10"/>
      <c r="I3238" s="15"/>
      <c r="BP3238" s="12"/>
      <c r="BR3238" s="12"/>
      <c r="BT3238" s="12"/>
      <c r="BV3238" s="12"/>
      <c r="BY3238" s="12"/>
      <c r="CB3238" s="12"/>
      <c r="CE3238" s="12"/>
    </row>
    <row r="3239" spans="1:83" x14ac:dyDescent="0.25">
      <c r="A3239" s="9"/>
      <c r="B3239" s="10"/>
      <c r="C3239" s="11"/>
      <c r="D3239" s="10"/>
      <c r="I3239" s="15"/>
      <c r="BP3239" s="12"/>
      <c r="BR3239" s="12"/>
      <c r="BT3239" s="12"/>
      <c r="BV3239" s="12"/>
      <c r="BY3239" s="12"/>
      <c r="CB3239" s="12"/>
      <c r="CE3239" s="12"/>
    </row>
    <row r="3240" spans="1:83" x14ac:dyDescent="0.25">
      <c r="A3240" s="9"/>
      <c r="B3240" s="10"/>
      <c r="C3240" s="11"/>
      <c r="D3240" s="10"/>
      <c r="I3240" s="15"/>
      <c r="BP3240" s="12"/>
      <c r="BR3240" s="12"/>
      <c r="BT3240" s="12"/>
      <c r="BV3240" s="12"/>
      <c r="BY3240" s="12"/>
      <c r="CB3240" s="12"/>
      <c r="CE3240" s="12"/>
    </row>
    <row r="3241" spans="1:83" x14ac:dyDescent="0.25">
      <c r="A3241" s="9"/>
      <c r="B3241" s="10"/>
      <c r="C3241" s="11"/>
      <c r="D3241" s="10"/>
      <c r="I3241" s="15"/>
      <c r="BP3241" s="12"/>
      <c r="BR3241" s="12"/>
      <c r="BT3241" s="12"/>
      <c r="BV3241" s="12"/>
      <c r="BY3241" s="12"/>
      <c r="CB3241" s="12"/>
      <c r="CE3241" s="12"/>
    </row>
    <row r="3242" spans="1:83" x14ac:dyDescent="0.25">
      <c r="A3242" s="9"/>
      <c r="B3242" s="10"/>
      <c r="C3242" s="11"/>
      <c r="D3242" s="10"/>
      <c r="I3242" s="15"/>
      <c r="BP3242" s="12"/>
      <c r="BR3242" s="12"/>
      <c r="BT3242" s="12"/>
      <c r="BV3242" s="12"/>
      <c r="BY3242" s="12"/>
      <c r="CB3242" s="12"/>
      <c r="CE3242" s="12"/>
    </row>
    <row r="3243" spans="1:83" x14ac:dyDescent="0.25">
      <c r="A3243" s="9"/>
      <c r="B3243" s="10"/>
      <c r="C3243" s="11"/>
      <c r="D3243" s="10"/>
      <c r="I3243" s="15"/>
      <c r="BP3243" s="12"/>
      <c r="BR3243" s="12"/>
      <c r="BT3243" s="12"/>
      <c r="BV3243" s="12"/>
      <c r="BY3243" s="12"/>
      <c r="CB3243" s="12"/>
      <c r="CE3243" s="12"/>
    </row>
    <row r="3244" spans="1:83" x14ac:dyDescent="0.25">
      <c r="A3244" s="9"/>
      <c r="B3244" s="10"/>
      <c r="C3244" s="11"/>
      <c r="D3244" s="10"/>
      <c r="I3244" s="15"/>
      <c r="BP3244" s="12"/>
      <c r="BR3244" s="12"/>
      <c r="BT3244" s="12"/>
      <c r="BV3244" s="12"/>
      <c r="BY3244" s="12"/>
      <c r="CB3244" s="12"/>
      <c r="CE3244" s="12"/>
    </row>
    <row r="3245" spans="1:83" x14ac:dyDescent="0.25">
      <c r="A3245" s="9"/>
      <c r="B3245" s="10"/>
      <c r="C3245" s="11"/>
      <c r="D3245" s="10"/>
      <c r="I3245" s="15"/>
      <c r="BP3245" s="12"/>
      <c r="BR3245" s="12"/>
      <c r="BT3245" s="12"/>
      <c r="BV3245" s="12"/>
      <c r="BY3245" s="12"/>
      <c r="CB3245" s="12"/>
      <c r="CE3245" s="12"/>
    </row>
    <row r="3246" spans="1:83" x14ac:dyDescent="0.25">
      <c r="A3246" s="9"/>
      <c r="B3246" s="10"/>
      <c r="C3246" s="11"/>
      <c r="D3246" s="10"/>
      <c r="I3246" s="15"/>
      <c r="BP3246" s="12"/>
      <c r="BR3246" s="12"/>
      <c r="BT3246" s="12"/>
      <c r="BV3246" s="12"/>
      <c r="BY3246" s="12"/>
      <c r="CB3246" s="12"/>
      <c r="CE3246" s="12"/>
    </row>
    <row r="3247" spans="1:83" x14ac:dyDescent="0.25">
      <c r="A3247" s="9"/>
      <c r="B3247" s="10"/>
      <c r="C3247" s="11"/>
      <c r="D3247" s="10"/>
      <c r="I3247" s="15"/>
      <c r="BP3247" s="12"/>
      <c r="BR3247" s="12"/>
      <c r="BT3247" s="12"/>
      <c r="BV3247" s="12"/>
      <c r="BY3247" s="12"/>
      <c r="CB3247" s="12"/>
      <c r="CE3247" s="12"/>
    </row>
    <row r="3248" spans="1:83" x14ac:dyDescent="0.25">
      <c r="A3248" s="9"/>
      <c r="B3248" s="10"/>
      <c r="C3248" s="11"/>
      <c r="D3248" s="10"/>
      <c r="I3248" s="15"/>
      <c r="BP3248" s="12"/>
      <c r="BR3248" s="12"/>
      <c r="BT3248" s="12"/>
      <c r="BV3248" s="12"/>
      <c r="BY3248" s="12"/>
      <c r="CB3248" s="12"/>
      <c r="CE3248" s="12"/>
    </row>
    <row r="3249" spans="1:83" x14ac:dyDescent="0.25">
      <c r="A3249" s="9"/>
      <c r="B3249" s="10"/>
      <c r="C3249" s="11"/>
      <c r="D3249" s="10"/>
      <c r="I3249" s="15"/>
      <c r="BP3249" s="12"/>
      <c r="BR3249" s="12"/>
      <c r="BT3249" s="12"/>
      <c r="BV3249" s="12"/>
      <c r="BY3249" s="12"/>
      <c r="CB3249" s="12"/>
      <c r="CE3249" s="12"/>
    </row>
    <row r="3250" spans="1:83" x14ac:dyDescent="0.25">
      <c r="A3250" s="9"/>
      <c r="B3250" s="10"/>
      <c r="C3250" s="11"/>
      <c r="D3250" s="10"/>
      <c r="I3250" s="15"/>
      <c r="BP3250" s="12"/>
      <c r="BR3250" s="12"/>
      <c r="BT3250" s="12"/>
      <c r="BV3250" s="12"/>
      <c r="BY3250" s="12"/>
      <c r="CB3250" s="12"/>
      <c r="CE3250" s="12"/>
    </row>
    <row r="3251" spans="1:83" x14ac:dyDescent="0.25">
      <c r="A3251" s="9"/>
      <c r="B3251" s="10"/>
      <c r="C3251" s="11"/>
      <c r="D3251" s="10"/>
      <c r="I3251" s="15"/>
      <c r="BP3251" s="12"/>
      <c r="BR3251" s="12"/>
      <c r="BT3251" s="12"/>
      <c r="BV3251" s="12"/>
      <c r="BY3251" s="12"/>
      <c r="CB3251" s="12"/>
      <c r="CE3251" s="12"/>
    </row>
    <row r="3252" spans="1:83" x14ac:dyDescent="0.25">
      <c r="A3252" s="9"/>
      <c r="B3252" s="10"/>
      <c r="C3252" s="11"/>
      <c r="D3252" s="10"/>
      <c r="I3252" s="15"/>
      <c r="BP3252" s="12"/>
      <c r="BR3252" s="12"/>
      <c r="BT3252" s="12"/>
      <c r="BV3252" s="12"/>
      <c r="BY3252" s="12"/>
      <c r="CB3252" s="12"/>
      <c r="CE3252" s="12"/>
    </row>
    <row r="3253" spans="1:83" x14ac:dyDescent="0.25">
      <c r="A3253" s="9"/>
      <c r="B3253" s="10"/>
      <c r="C3253" s="11"/>
      <c r="D3253" s="10"/>
      <c r="I3253" s="15"/>
      <c r="BP3253" s="12"/>
      <c r="BR3253" s="12"/>
      <c r="BT3253" s="12"/>
      <c r="BV3253" s="12"/>
      <c r="BY3253" s="12"/>
      <c r="CB3253" s="12"/>
      <c r="CE3253" s="12"/>
    </row>
    <row r="3254" spans="1:83" x14ac:dyDescent="0.25">
      <c r="A3254" s="9"/>
      <c r="B3254" s="10"/>
      <c r="C3254" s="11"/>
      <c r="D3254" s="10"/>
      <c r="I3254" s="15"/>
      <c r="BP3254" s="12"/>
      <c r="BR3254" s="12"/>
      <c r="BT3254" s="12"/>
      <c r="BV3254" s="12"/>
      <c r="BY3254" s="12"/>
      <c r="CB3254" s="12"/>
      <c r="CE3254" s="12"/>
    </row>
    <row r="3255" spans="1:83" x14ac:dyDescent="0.25">
      <c r="A3255" s="9"/>
      <c r="B3255" s="10"/>
      <c r="C3255" s="11"/>
      <c r="D3255" s="10"/>
      <c r="I3255" s="15"/>
      <c r="BP3255" s="12"/>
      <c r="BR3255" s="12"/>
      <c r="BT3255" s="12"/>
      <c r="BV3255" s="12"/>
      <c r="BY3255" s="12"/>
      <c r="CB3255" s="12"/>
      <c r="CE3255" s="12"/>
    </row>
    <row r="3256" spans="1:83" x14ac:dyDescent="0.25">
      <c r="A3256" s="9"/>
      <c r="B3256" s="10"/>
      <c r="C3256" s="11"/>
      <c r="D3256" s="10"/>
      <c r="I3256" s="15"/>
      <c r="BP3256" s="12"/>
      <c r="BR3256" s="12"/>
      <c r="BT3256" s="12"/>
      <c r="BV3256" s="12"/>
      <c r="BY3256" s="12"/>
      <c r="CB3256" s="12"/>
      <c r="CE3256" s="12"/>
    </row>
    <row r="3257" spans="1:83" x14ac:dyDescent="0.25">
      <c r="A3257" s="9"/>
      <c r="B3257" s="10"/>
      <c r="C3257" s="11"/>
      <c r="D3257" s="10"/>
      <c r="I3257" s="15"/>
      <c r="BP3257" s="12"/>
      <c r="BR3257" s="12"/>
      <c r="BT3257" s="12"/>
      <c r="BV3257" s="12"/>
      <c r="BY3257" s="12"/>
      <c r="CB3257" s="12"/>
      <c r="CE3257" s="12"/>
    </row>
    <row r="3258" spans="1:83" x14ac:dyDescent="0.25">
      <c r="A3258" s="9"/>
      <c r="B3258" s="10"/>
      <c r="C3258" s="11"/>
      <c r="D3258" s="10"/>
      <c r="I3258" s="15"/>
      <c r="BP3258" s="12"/>
      <c r="BR3258" s="12"/>
      <c r="BT3258" s="12"/>
      <c r="BV3258" s="12"/>
      <c r="BY3258" s="12"/>
      <c r="CB3258" s="12"/>
      <c r="CE3258" s="12"/>
    </row>
    <row r="3259" spans="1:83" x14ac:dyDescent="0.25">
      <c r="A3259" s="9"/>
      <c r="B3259" s="10"/>
      <c r="C3259" s="11"/>
      <c r="D3259" s="10"/>
      <c r="I3259" s="15"/>
      <c r="BP3259" s="12"/>
      <c r="BR3259" s="12"/>
      <c r="BT3259" s="12"/>
      <c r="BV3259" s="12"/>
      <c r="BY3259" s="12"/>
      <c r="CB3259" s="12"/>
      <c r="CE3259" s="12"/>
    </row>
    <row r="3260" spans="1:83" x14ac:dyDescent="0.25">
      <c r="A3260" s="9"/>
      <c r="B3260" s="10"/>
      <c r="C3260" s="11"/>
      <c r="D3260" s="10"/>
      <c r="I3260" s="15"/>
      <c r="BP3260" s="12"/>
      <c r="BR3260" s="12"/>
      <c r="BT3260" s="12"/>
      <c r="BV3260" s="12"/>
      <c r="BY3260" s="12"/>
      <c r="CB3260" s="12"/>
      <c r="CE3260" s="12"/>
    </row>
    <row r="3261" spans="1:83" x14ac:dyDescent="0.25">
      <c r="A3261" s="9"/>
      <c r="B3261" s="10"/>
      <c r="C3261" s="11"/>
      <c r="D3261" s="10"/>
      <c r="I3261" s="15"/>
      <c r="BP3261" s="12"/>
      <c r="BR3261" s="12"/>
      <c r="BT3261" s="12"/>
      <c r="BV3261" s="12"/>
      <c r="BY3261" s="12"/>
      <c r="CB3261" s="12"/>
      <c r="CE3261" s="12"/>
    </row>
    <row r="3262" spans="1:83" x14ac:dyDescent="0.25">
      <c r="A3262" s="9"/>
      <c r="B3262" s="10"/>
      <c r="C3262" s="11"/>
      <c r="D3262" s="10"/>
      <c r="I3262" s="15"/>
      <c r="BP3262" s="12"/>
      <c r="BR3262" s="12"/>
      <c r="BT3262" s="12"/>
      <c r="BV3262" s="12"/>
      <c r="BY3262" s="12"/>
      <c r="CB3262" s="12"/>
      <c r="CE3262" s="12"/>
    </row>
    <row r="3263" spans="1:83" x14ac:dyDescent="0.25">
      <c r="A3263" s="9"/>
      <c r="B3263" s="10"/>
      <c r="C3263" s="11"/>
      <c r="D3263" s="10"/>
      <c r="I3263" s="15"/>
      <c r="BP3263" s="12"/>
      <c r="BR3263" s="12"/>
      <c r="BT3263" s="12"/>
      <c r="BV3263" s="12"/>
      <c r="BY3263" s="12"/>
      <c r="CB3263" s="12"/>
      <c r="CE3263" s="12"/>
    </row>
    <row r="3264" spans="1:83" x14ac:dyDescent="0.25">
      <c r="A3264" s="9"/>
      <c r="B3264" s="10"/>
      <c r="C3264" s="11"/>
      <c r="D3264" s="10"/>
      <c r="I3264" s="15"/>
      <c r="BP3264" s="12"/>
      <c r="BR3264" s="12"/>
      <c r="BT3264" s="12"/>
      <c r="BV3264" s="12"/>
      <c r="BY3264" s="12"/>
      <c r="CB3264" s="12"/>
      <c r="CE3264" s="12"/>
    </row>
    <row r="3265" spans="1:83" x14ac:dyDescent="0.25">
      <c r="A3265" s="9"/>
      <c r="B3265" s="10"/>
      <c r="C3265" s="11"/>
      <c r="D3265" s="10"/>
      <c r="I3265" s="15"/>
      <c r="BP3265" s="12"/>
      <c r="BR3265" s="12"/>
      <c r="BT3265" s="12"/>
      <c r="BV3265" s="12"/>
      <c r="BY3265" s="12"/>
      <c r="CB3265" s="12"/>
      <c r="CE3265" s="12"/>
    </row>
    <row r="3266" spans="1:83" x14ac:dyDescent="0.25">
      <c r="A3266" s="9"/>
      <c r="B3266" s="10"/>
      <c r="C3266" s="11"/>
      <c r="D3266" s="10"/>
      <c r="I3266" s="15"/>
      <c r="BP3266" s="12"/>
      <c r="BR3266" s="12"/>
      <c r="BT3266" s="12"/>
      <c r="BV3266" s="12"/>
      <c r="BY3266" s="12"/>
      <c r="CB3266" s="12"/>
      <c r="CE3266" s="12"/>
    </row>
    <row r="3267" spans="1:83" x14ac:dyDescent="0.25">
      <c r="A3267" s="9"/>
      <c r="B3267" s="10"/>
      <c r="C3267" s="11"/>
      <c r="D3267" s="10"/>
      <c r="I3267" s="15"/>
      <c r="BP3267" s="12"/>
      <c r="BR3267" s="12"/>
      <c r="BT3267" s="12"/>
      <c r="BV3267" s="12"/>
      <c r="BY3267" s="12"/>
      <c r="CB3267" s="12"/>
      <c r="CE3267" s="12"/>
    </row>
    <row r="3268" spans="1:83" x14ac:dyDescent="0.25">
      <c r="A3268" s="9"/>
      <c r="B3268" s="10"/>
      <c r="C3268" s="11"/>
      <c r="D3268" s="10"/>
      <c r="I3268" s="15"/>
      <c r="BP3268" s="12"/>
      <c r="BR3268" s="12"/>
      <c r="BT3268" s="12"/>
      <c r="BV3268" s="12"/>
      <c r="BY3268" s="12"/>
      <c r="CB3268" s="12"/>
      <c r="CE3268" s="12"/>
    </row>
    <row r="3269" spans="1:83" x14ac:dyDescent="0.25">
      <c r="A3269" s="9"/>
      <c r="B3269" s="10"/>
      <c r="C3269" s="11"/>
      <c r="D3269" s="10"/>
      <c r="I3269" s="15"/>
      <c r="BP3269" s="12"/>
      <c r="BR3269" s="12"/>
      <c r="BT3269" s="12"/>
      <c r="BV3269" s="12"/>
      <c r="BY3269" s="12"/>
      <c r="CB3269" s="12"/>
      <c r="CE3269" s="12"/>
    </row>
    <row r="3270" spans="1:83" x14ac:dyDescent="0.25">
      <c r="A3270" s="9"/>
      <c r="B3270" s="10"/>
      <c r="C3270" s="11"/>
      <c r="D3270" s="10"/>
      <c r="I3270" s="15"/>
      <c r="BP3270" s="12"/>
      <c r="BR3270" s="12"/>
      <c r="BT3270" s="12"/>
      <c r="BV3270" s="12"/>
      <c r="BY3270" s="12"/>
      <c r="CB3270" s="12"/>
      <c r="CE3270" s="12"/>
    </row>
    <row r="3271" spans="1:83" x14ac:dyDescent="0.25">
      <c r="A3271" s="9"/>
      <c r="B3271" s="10"/>
      <c r="C3271" s="11"/>
      <c r="D3271" s="10"/>
      <c r="I3271" s="15"/>
      <c r="BP3271" s="12"/>
      <c r="BR3271" s="12"/>
      <c r="BT3271" s="12"/>
      <c r="BV3271" s="12"/>
      <c r="BY3271" s="12"/>
      <c r="CB3271" s="12"/>
      <c r="CE3271" s="12"/>
    </row>
    <row r="3272" spans="1:83" x14ac:dyDescent="0.25">
      <c r="A3272" s="9"/>
      <c r="B3272" s="10"/>
      <c r="C3272" s="11"/>
      <c r="D3272" s="10"/>
      <c r="I3272" s="15"/>
      <c r="BP3272" s="12"/>
      <c r="BR3272" s="12"/>
      <c r="BT3272" s="12"/>
      <c r="BV3272" s="12"/>
      <c r="BY3272" s="12"/>
      <c r="CB3272" s="12"/>
      <c r="CE3272" s="12"/>
    </row>
    <row r="3273" spans="1:83" x14ac:dyDescent="0.25">
      <c r="A3273" s="9"/>
      <c r="B3273" s="10"/>
      <c r="C3273" s="11"/>
      <c r="D3273" s="10"/>
      <c r="I3273" s="15"/>
      <c r="BP3273" s="12"/>
      <c r="BR3273" s="12"/>
      <c r="BT3273" s="12"/>
      <c r="BV3273" s="12"/>
      <c r="BY3273" s="12"/>
      <c r="CB3273" s="12"/>
      <c r="CE3273" s="12"/>
    </row>
    <row r="3274" spans="1:83" x14ac:dyDescent="0.25">
      <c r="A3274" s="9"/>
      <c r="B3274" s="10"/>
      <c r="C3274" s="11"/>
      <c r="D3274" s="10"/>
      <c r="I3274" s="15"/>
      <c r="BP3274" s="12"/>
      <c r="BR3274" s="12"/>
      <c r="BT3274" s="12"/>
      <c r="BV3274" s="12"/>
      <c r="BY3274" s="12"/>
      <c r="CB3274" s="12"/>
      <c r="CE3274" s="12"/>
    </row>
    <row r="3275" spans="1:83" x14ac:dyDescent="0.25">
      <c r="A3275" s="9"/>
      <c r="B3275" s="10"/>
      <c r="C3275" s="11"/>
      <c r="D3275" s="10"/>
      <c r="I3275" s="15"/>
      <c r="BP3275" s="12"/>
      <c r="BR3275" s="12"/>
      <c r="BT3275" s="12"/>
      <c r="BV3275" s="12"/>
      <c r="BY3275" s="12"/>
      <c r="CB3275" s="12"/>
      <c r="CE3275" s="12"/>
    </row>
    <row r="3276" spans="1:83" x14ac:dyDescent="0.25">
      <c r="A3276" s="9"/>
      <c r="B3276" s="10"/>
      <c r="C3276" s="11"/>
      <c r="D3276" s="10"/>
      <c r="I3276" s="15"/>
      <c r="BP3276" s="12"/>
      <c r="BR3276" s="12"/>
      <c r="BT3276" s="12"/>
      <c r="BV3276" s="12"/>
      <c r="BY3276" s="12"/>
      <c r="CB3276" s="12"/>
      <c r="CE3276" s="12"/>
    </row>
    <row r="3277" spans="1:83" x14ac:dyDescent="0.25">
      <c r="A3277" s="9"/>
      <c r="B3277" s="10"/>
      <c r="C3277" s="11"/>
      <c r="D3277" s="10"/>
      <c r="I3277" s="15"/>
      <c r="BP3277" s="12"/>
      <c r="BR3277" s="12"/>
      <c r="BT3277" s="12"/>
      <c r="BV3277" s="12"/>
      <c r="BY3277" s="12"/>
      <c r="CB3277" s="12"/>
      <c r="CE3277" s="12"/>
    </row>
    <row r="3278" spans="1:83" x14ac:dyDescent="0.25">
      <c r="A3278" s="9"/>
      <c r="B3278" s="10"/>
      <c r="C3278" s="11"/>
      <c r="D3278" s="10"/>
      <c r="I3278" s="15"/>
      <c r="BP3278" s="12"/>
      <c r="BR3278" s="12"/>
      <c r="BT3278" s="12"/>
      <c r="BV3278" s="12"/>
      <c r="BY3278" s="12"/>
      <c r="CB3278" s="12"/>
      <c r="CE3278" s="12"/>
    </row>
    <row r="3279" spans="1:83" x14ac:dyDescent="0.25">
      <c r="A3279" s="9"/>
      <c r="B3279" s="10"/>
      <c r="C3279" s="11"/>
      <c r="D3279" s="10"/>
      <c r="I3279" s="15"/>
      <c r="BP3279" s="12"/>
      <c r="BR3279" s="12"/>
      <c r="BT3279" s="12"/>
      <c r="BV3279" s="12"/>
      <c r="BY3279" s="12"/>
      <c r="CB3279" s="12"/>
      <c r="CE3279" s="12"/>
    </row>
    <row r="3280" spans="1:83" x14ac:dyDescent="0.25">
      <c r="A3280" s="9"/>
      <c r="B3280" s="10"/>
      <c r="C3280" s="11"/>
      <c r="D3280" s="10"/>
      <c r="I3280" s="15"/>
      <c r="BP3280" s="12"/>
      <c r="BR3280" s="12"/>
      <c r="BT3280" s="12"/>
      <c r="BV3280" s="12"/>
      <c r="BY3280" s="12"/>
      <c r="CB3280" s="12"/>
      <c r="CE3280" s="12"/>
    </row>
    <row r="3281" spans="1:83" x14ac:dyDescent="0.25">
      <c r="A3281" s="9"/>
      <c r="B3281" s="10"/>
      <c r="C3281" s="11"/>
      <c r="D3281" s="10"/>
      <c r="I3281" s="15"/>
      <c r="BP3281" s="12"/>
      <c r="BR3281" s="12"/>
      <c r="BT3281" s="12"/>
      <c r="BV3281" s="12"/>
      <c r="BY3281" s="12"/>
      <c r="CB3281" s="12"/>
      <c r="CE3281" s="12"/>
    </row>
    <row r="3282" spans="1:83" x14ac:dyDescent="0.25">
      <c r="A3282" s="9"/>
      <c r="B3282" s="10"/>
      <c r="C3282" s="11"/>
      <c r="D3282" s="10"/>
      <c r="I3282" s="15"/>
      <c r="BP3282" s="12"/>
      <c r="BR3282" s="12"/>
      <c r="BT3282" s="12"/>
      <c r="BV3282" s="12"/>
      <c r="BY3282" s="12"/>
      <c r="CB3282" s="12"/>
      <c r="CE3282" s="12"/>
    </row>
    <row r="3283" spans="1:83" x14ac:dyDescent="0.25">
      <c r="A3283" s="9"/>
      <c r="B3283" s="10"/>
      <c r="C3283" s="11"/>
      <c r="D3283" s="10"/>
      <c r="I3283" s="15"/>
      <c r="BP3283" s="12"/>
      <c r="BR3283" s="12"/>
      <c r="BT3283" s="12"/>
      <c r="BV3283" s="12"/>
      <c r="BY3283" s="12"/>
      <c r="CB3283" s="12"/>
      <c r="CE3283" s="12"/>
    </row>
    <row r="3284" spans="1:83" x14ac:dyDescent="0.25">
      <c r="A3284" s="9"/>
      <c r="B3284" s="10"/>
      <c r="C3284" s="11"/>
      <c r="D3284" s="10"/>
      <c r="I3284" s="15"/>
      <c r="BP3284" s="12"/>
      <c r="BR3284" s="12"/>
      <c r="BT3284" s="12"/>
      <c r="BV3284" s="12"/>
      <c r="BY3284" s="12"/>
      <c r="CB3284" s="12"/>
      <c r="CE3284" s="12"/>
    </row>
    <row r="3285" spans="1:83" x14ac:dyDescent="0.25">
      <c r="A3285" s="9"/>
      <c r="B3285" s="10"/>
      <c r="C3285" s="11"/>
      <c r="D3285" s="10"/>
      <c r="I3285" s="15"/>
      <c r="BP3285" s="12"/>
      <c r="BR3285" s="12"/>
      <c r="BT3285" s="12"/>
      <c r="BV3285" s="12"/>
      <c r="BY3285" s="12"/>
      <c r="CB3285" s="12"/>
      <c r="CE3285" s="12"/>
    </row>
    <row r="3286" spans="1:83" x14ac:dyDescent="0.25">
      <c r="A3286" s="9"/>
      <c r="B3286" s="10"/>
      <c r="C3286" s="11"/>
      <c r="D3286" s="10"/>
      <c r="I3286" s="15"/>
      <c r="BP3286" s="12"/>
      <c r="BR3286" s="12"/>
      <c r="BT3286" s="12"/>
      <c r="BV3286" s="12"/>
      <c r="BY3286" s="12"/>
      <c r="CB3286" s="12"/>
      <c r="CE3286" s="12"/>
    </row>
    <row r="3287" spans="1:83" x14ac:dyDescent="0.25">
      <c r="A3287" s="9"/>
      <c r="B3287" s="10"/>
      <c r="C3287" s="11"/>
      <c r="D3287" s="10"/>
      <c r="I3287" s="15"/>
      <c r="BP3287" s="12"/>
      <c r="BR3287" s="12"/>
      <c r="BT3287" s="12"/>
      <c r="BV3287" s="12"/>
      <c r="BY3287" s="12"/>
      <c r="CB3287" s="12"/>
      <c r="CE3287" s="12"/>
    </row>
    <row r="3288" spans="1:83" x14ac:dyDescent="0.25">
      <c r="A3288" s="9"/>
      <c r="B3288" s="10"/>
      <c r="C3288" s="11"/>
      <c r="D3288" s="10"/>
      <c r="I3288" s="15"/>
      <c r="BP3288" s="12"/>
      <c r="BR3288" s="12"/>
      <c r="BT3288" s="12"/>
      <c r="BV3288" s="12"/>
      <c r="BY3288" s="12"/>
      <c r="CB3288" s="12"/>
      <c r="CE3288" s="12"/>
    </row>
    <row r="3289" spans="1:83" x14ac:dyDescent="0.25">
      <c r="A3289" s="9"/>
      <c r="B3289" s="10"/>
      <c r="C3289" s="11"/>
      <c r="D3289" s="10"/>
      <c r="I3289" s="15"/>
      <c r="BP3289" s="12"/>
      <c r="BR3289" s="12"/>
      <c r="BT3289" s="12"/>
      <c r="BV3289" s="12"/>
      <c r="BY3289" s="12"/>
      <c r="CB3289" s="12"/>
      <c r="CE3289" s="12"/>
    </row>
    <row r="3290" spans="1:83" x14ac:dyDescent="0.25">
      <c r="A3290" s="9"/>
      <c r="B3290" s="10"/>
      <c r="C3290" s="11"/>
      <c r="D3290" s="10"/>
      <c r="I3290" s="15"/>
      <c r="BP3290" s="12"/>
      <c r="BR3290" s="12"/>
      <c r="BT3290" s="12"/>
      <c r="BV3290" s="12"/>
      <c r="BY3290" s="12"/>
      <c r="CB3290" s="12"/>
      <c r="CE3290" s="12"/>
    </row>
    <row r="3291" spans="1:83" x14ac:dyDescent="0.25">
      <c r="A3291" s="9"/>
      <c r="B3291" s="10"/>
      <c r="C3291" s="11"/>
      <c r="D3291" s="10"/>
      <c r="I3291" s="15"/>
      <c r="BP3291" s="12"/>
      <c r="BR3291" s="12"/>
      <c r="BT3291" s="12"/>
      <c r="BV3291" s="12"/>
      <c r="BY3291" s="12"/>
      <c r="CB3291" s="12"/>
      <c r="CE3291" s="12"/>
    </row>
    <row r="3292" spans="1:83" x14ac:dyDescent="0.25">
      <c r="A3292" s="9"/>
      <c r="B3292" s="10"/>
      <c r="C3292" s="11"/>
      <c r="D3292" s="10"/>
      <c r="I3292" s="15"/>
      <c r="BP3292" s="12"/>
      <c r="BR3292" s="12"/>
      <c r="BT3292" s="12"/>
      <c r="BV3292" s="12"/>
      <c r="BY3292" s="12"/>
      <c r="CB3292" s="12"/>
      <c r="CE3292" s="12"/>
    </row>
    <row r="3293" spans="1:83" x14ac:dyDescent="0.25">
      <c r="A3293" s="9"/>
      <c r="B3293" s="10"/>
      <c r="C3293" s="11"/>
      <c r="D3293" s="10"/>
      <c r="I3293" s="15"/>
      <c r="BP3293" s="12"/>
      <c r="BR3293" s="12"/>
      <c r="BT3293" s="12"/>
      <c r="BV3293" s="12"/>
      <c r="BY3293" s="12"/>
      <c r="CB3293" s="12"/>
      <c r="CE3293" s="12"/>
    </row>
    <row r="3294" spans="1:83" x14ac:dyDescent="0.25">
      <c r="A3294" s="9"/>
      <c r="B3294" s="10"/>
      <c r="C3294" s="11"/>
      <c r="D3294" s="10"/>
      <c r="I3294" s="15"/>
      <c r="BP3294" s="12"/>
      <c r="BR3294" s="12"/>
      <c r="BT3294" s="12"/>
      <c r="BV3294" s="12"/>
      <c r="BY3294" s="12"/>
      <c r="CB3294" s="12"/>
      <c r="CE3294" s="12"/>
    </row>
    <row r="3295" spans="1:83" x14ac:dyDescent="0.25">
      <c r="A3295" s="9"/>
      <c r="B3295" s="10"/>
      <c r="C3295" s="11"/>
      <c r="D3295" s="10"/>
      <c r="I3295" s="15"/>
      <c r="BP3295" s="12"/>
      <c r="BR3295" s="12"/>
      <c r="BT3295" s="12"/>
      <c r="BV3295" s="12"/>
      <c r="BY3295" s="12"/>
      <c r="CB3295" s="12"/>
      <c r="CE3295" s="12"/>
    </row>
    <row r="3296" spans="1:83" x14ac:dyDescent="0.25">
      <c r="A3296" s="9"/>
      <c r="B3296" s="10"/>
      <c r="C3296" s="11"/>
      <c r="D3296" s="10"/>
      <c r="I3296" s="15"/>
      <c r="BP3296" s="12"/>
      <c r="BR3296" s="12"/>
      <c r="BT3296" s="12"/>
      <c r="BV3296" s="12"/>
      <c r="BY3296" s="12"/>
      <c r="CB3296" s="12"/>
      <c r="CE3296" s="12"/>
    </row>
    <row r="3297" spans="1:83" x14ac:dyDescent="0.25">
      <c r="A3297" s="9"/>
      <c r="B3297" s="10"/>
      <c r="C3297" s="11"/>
      <c r="D3297" s="10"/>
      <c r="I3297" s="15"/>
      <c r="BP3297" s="12"/>
      <c r="BR3297" s="12"/>
      <c r="BT3297" s="12"/>
      <c r="BV3297" s="12"/>
      <c r="BY3297" s="12"/>
      <c r="CB3297" s="12"/>
      <c r="CE3297" s="12"/>
    </row>
    <row r="3298" spans="1:83" x14ac:dyDescent="0.25">
      <c r="A3298" s="9"/>
      <c r="B3298" s="10"/>
      <c r="C3298" s="11"/>
      <c r="D3298" s="10"/>
      <c r="I3298" s="15"/>
      <c r="BP3298" s="12"/>
      <c r="BR3298" s="12"/>
      <c r="BT3298" s="12"/>
      <c r="BV3298" s="12"/>
      <c r="BY3298" s="12"/>
      <c r="CB3298" s="12"/>
      <c r="CE3298" s="12"/>
    </row>
    <row r="3299" spans="1:83" x14ac:dyDescent="0.25">
      <c r="A3299" s="9"/>
      <c r="B3299" s="10"/>
      <c r="C3299" s="11"/>
      <c r="D3299" s="10"/>
      <c r="I3299" s="15"/>
      <c r="BP3299" s="12"/>
      <c r="BR3299" s="12"/>
      <c r="BT3299" s="12"/>
      <c r="BV3299" s="12"/>
      <c r="BY3299" s="12"/>
      <c r="CB3299" s="12"/>
      <c r="CE3299" s="12"/>
    </row>
    <row r="3300" spans="1:83" x14ac:dyDescent="0.25">
      <c r="A3300" s="9"/>
      <c r="B3300" s="10"/>
      <c r="C3300" s="11"/>
      <c r="D3300" s="10"/>
      <c r="I3300" s="15"/>
      <c r="BP3300" s="12"/>
      <c r="BR3300" s="12"/>
      <c r="BT3300" s="12"/>
      <c r="BV3300" s="12"/>
      <c r="BY3300" s="12"/>
      <c r="CB3300" s="12"/>
      <c r="CE3300" s="12"/>
    </row>
    <row r="3301" spans="1:83" x14ac:dyDescent="0.25">
      <c r="A3301" s="9"/>
      <c r="B3301" s="10"/>
      <c r="C3301" s="11"/>
      <c r="D3301" s="10"/>
      <c r="I3301" s="15"/>
      <c r="BP3301" s="12"/>
      <c r="BR3301" s="12"/>
      <c r="BT3301" s="12"/>
      <c r="BV3301" s="12"/>
      <c r="BY3301" s="12"/>
      <c r="CB3301" s="12"/>
      <c r="CE3301" s="12"/>
    </row>
    <row r="3302" spans="1:83" x14ac:dyDescent="0.25">
      <c r="A3302" s="9"/>
      <c r="B3302" s="10"/>
      <c r="C3302" s="11"/>
      <c r="D3302" s="10"/>
      <c r="I3302" s="15"/>
      <c r="BP3302" s="12"/>
      <c r="BR3302" s="12"/>
      <c r="BT3302" s="12"/>
      <c r="BV3302" s="12"/>
      <c r="BY3302" s="12"/>
      <c r="CB3302" s="12"/>
      <c r="CE3302" s="12"/>
    </row>
    <row r="3303" spans="1:83" x14ac:dyDescent="0.25">
      <c r="A3303" s="9"/>
      <c r="B3303" s="10"/>
      <c r="C3303" s="11"/>
      <c r="D3303" s="10"/>
      <c r="I3303" s="15"/>
      <c r="BP3303" s="12"/>
      <c r="BR3303" s="12"/>
      <c r="BT3303" s="12"/>
      <c r="BV3303" s="12"/>
      <c r="BY3303" s="12"/>
      <c r="CB3303" s="12"/>
      <c r="CE3303" s="12"/>
    </row>
    <row r="3304" spans="1:83" x14ac:dyDescent="0.25">
      <c r="A3304" s="9"/>
      <c r="B3304" s="10"/>
      <c r="C3304" s="11"/>
      <c r="D3304" s="10"/>
      <c r="I3304" s="15"/>
      <c r="BP3304" s="12"/>
      <c r="BR3304" s="12"/>
      <c r="BT3304" s="12"/>
      <c r="BV3304" s="12"/>
      <c r="BY3304" s="12"/>
      <c r="CB3304" s="12"/>
      <c r="CE3304" s="12"/>
    </row>
    <row r="3305" spans="1:83" x14ac:dyDescent="0.25">
      <c r="A3305" s="9"/>
      <c r="B3305" s="10"/>
      <c r="C3305" s="11"/>
      <c r="D3305" s="10"/>
      <c r="I3305" s="15"/>
      <c r="BP3305" s="12"/>
      <c r="BR3305" s="12"/>
      <c r="BT3305" s="12"/>
      <c r="BV3305" s="12"/>
      <c r="BY3305" s="12"/>
      <c r="CB3305" s="12"/>
      <c r="CE3305" s="12"/>
    </row>
    <row r="3306" spans="1:83" x14ac:dyDescent="0.25">
      <c r="A3306" s="9"/>
      <c r="B3306" s="10"/>
      <c r="C3306" s="11"/>
      <c r="D3306" s="10"/>
      <c r="I3306" s="15"/>
      <c r="BP3306" s="12"/>
      <c r="BR3306" s="12"/>
      <c r="BT3306" s="12"/>
      <c r="BV3306" s="12"/>
      <c r="BY3306" s="12"/>
      <c r="CB3306" s="12"/>
      <c r="CE3306" s="12"/>
    </row>
    <row r="3307" spans="1:83" x14ac:dyDescent="0.25">
      <c r="A3307" s="9"/>
      <c r="B3307" s="10"/>
      <c r="C3307" s="11"/>
      <c r="D3307" s="10"/>
      <c r="I3307" s="15"/>
      <c r="BP3307" s="12"/>
      <c r="BR3307" s="12"/>
      <c r="BT3307" s="12"/>
      <c r="BV3307" s="12"/>
      <c r="BY3307" s="12"/>
      <c r="CB3307" s="12"/>
      <c r="CE3307" s="12"/>
    </row>
    <row r="3308" spans="1:83" x14ac:dyDescent="0.25">
      <c r="A3308" s="9"/>
      <c r="B3308" s="10"/>
      <c r="C3308" s="11"/>
      <c r="D3308" s="10"/>
      <c r="I3308" s="15"/>
      <c r="BP3308" s="12"/>
      <c r="BR3308" s="12"/>
      <c r="BT3308" s="12"/>
      <c r="BV3308" s="12"/>
      <c r="BY3308" s="12"/>
      <c r="CB3308" s="12"/>
      <c r="CE3308" s="12"/>
    </row>
    <row r="3309" spans="1:83" x14ac:dyDescent="0.25">
      <c r="A3309" s="9"/>
      <c r="B3309" s="10"/>
      <c r="C3309" s="11"/>
      <c r="D3309" s="10"/>
      <c r="I3309" s="15"/>
      <c r="BP3309" s="12"/>
      <c r="BR3309" s="12"/>
      <c r="BT3309" s="12"/>
      <c r="BV3309" s="12"/>
      <c r="BY3309" s="12"/>
      <c r="CB3309" s="12"/>
      <c r="CE3309" s="12"/>
    </row>
    <row r="3310" spans="1:83" x14ac:dyDescent="0.25">
      <c r="A3310" s="9"/>
      <c r="B3310" s="10"/>
      <c r="C3310" s="11"/>
      <c r="D3310" s="10"/>
      <c r="I3310" s="15"/>
      <c r="BP3310" s="12"/>
      <c r="BR3310" s="12"/>
      <c r="BT3310" s="12"/>
      <c r="BV3310" s="12"/>
      <c r="BY3310" s="12"/>
      <c r="CB3310" s="12"/>
      <c r="CE3310" s="12"/>
    </row>
    <row r="3311" spans="1:83" x14ac:dyDescent="0.25">
      <c r="A3311" s="9"/>
      <c r="B3311" s="10"/>
      <c r="C3311" s="11"/>
      <c r="D3311" s="10"/>
      <c r="I3311" s="15"/>
      <c r="BP3311" s="12"/>
      <c r="BR3311" s="12"/>
      <c r="BT3311" s="12"/>
      <c r="BV3311" s="12"/>
      <c r="BY3311" s="12"/>
      <c r="CB3311" s="12"/>
      <c r="CE3311" s="12"/>
    </row>
    <row r="3312" spans="1:83" x14ac:dyDescent="0.25">
      <c r="A3312" s="9"/>
      <c r="B3312" s="10"/>
      <c r="C3312" s="11"/>
      <c r="D3312" s="10"/>
      <c r="I3312" s="15"/>
      <c r="BP3312" s="12"/>
      <c r="BR3312" s="12"/>
      <c r="BT3312" s="12"/>
      <c r="BV3312" s="12"/>
      <c r="BY3312" s="12"/>
      <c r="CB3312" s="12"/>
      <c r="CE3312" s="12"/>
    </row>
    <row r="3313" spans="1:83" x14ac:dyDescent="0.25">
      <c r="A3313" s="9"/>
      <c r="B3313" s="10"/>
      <c r="C3313" s="11"/>
      <c r="D3313" s="10"/>
      <c r="I3313" s="15"/>
      <c r="BP3313" s="12"/>
      <c r="BR3313" s="12"/>
      <c r="BT3313" s="12"/>
      <c r="BV3313" s="12"/>
      <c r="BY3313" s="12"/>
      <c r="CB3313" s="12"/>
      <c r="CE3313" s="12"/>
    </row>
    <row r="3314" spans="1:83" x14ac:dyDescent="0.25">
      <c r="A3314" s="9"/>
      <c r="B3314" s="10"/>
      <c r="C3314" s="11"/>
      <c r="D3314" s="10"/>
      <c r="I3314" s="15"/>
      <c r="BP3314" s="12"/>
      <c r="BR3314" s="12"/>
      <c r="BT3314" s="12"/>
      <c r="BV3314" s="12"/>
      <c r="BY3314" s="12"/>
      <c r="CB3314" s="12"/>
      <c r="CE3314" s="12"/>
    </row>
    <row r="3315" spans="1:83" x14ac:dyDescent="0.25">
      <c r="A3315" s="9"/>
      <c r="B3315" s="10"/>
      <c r="C3315" s="11"/>
      <c r="D3315" s="10"/>
      <c r="I3315" s="15"/>
      <c r="BP3315" s="12"/>
      <c r="BR3315" s="12"/>
      <c r="BT3315" s="12"/>
      <c r="BV3315" s="12"/>
      <c r="BY3315" s="12"/>
      <c r="CB3315" s="12"/>
      <c r="CE3315" s="12"/>
    </row>
    <row r="3316" spans="1:83" x14ac:dyDescent="0.25">
      <c r="A3316" s="9"/>
      <c r="B3316" s="10"/>
      <c r="C3316" s="11"/>
      <c r="D3316" s="10"/>
      <c r="I3316" s="15"/>
      <c r="BP3316" s="12"/>
      <c r="BR3316" s="12"/>
      <c r="BT3316" s="12"/>
      <c r="BV3316" s="12"/>
      <c r="BY3316" s="12"/>
      <c r="CB3316" s="12"/>
      <c r="CE3316" s="12"/>
    </row>
    <row r="3317" spans="1:83" x14ac:dyDescent="0.25">
      <c r="A3317" s="9"/>
      <c r="B3317" s="10"/>
      <c r="C3317" s="11"/>
      <c r="D3317" s="10"/>
      <c r="I3317" s="15"/>
      <c r="BP3317" s="12"/>
      <c r="BR3317" s="12"/>
      <c r="BT3317" s="12"/>
      <c r="BV3317" s="12"/>
      <c r="BY3317" s="12"/>
      <c r="CB3317" s="12"/>
      <c r="CE3317" s="12"/>
    </row>
    <row r="3318" spans="1:83" x14ac:dyDescent="0.25">
      <c r="A3318" s="9"/>
      <c r="B3318" s="10"/>
      <c r="C3318" s="11"/>
      <c r="D3318" s="10"/>
      <c r="I3318" s="15"/>
      <c r="BP3318" s="12"/>
      <c r="BR3318" s="12"/>
      <c r="BT3318" s="12"/>
      <c r="BV3318" s="12"/>
      <c r="BY3318" s="12"/>
      <c r="CB3318" s="12"/>
      <c r="CE3318" s="12"/>
    </row>
    <row r="3319" spans="1:83" x14ac:dyDescent="0.25">
      <c r="A3319" s="9"/>
      <c r="B3319" s="10"/>
      <c r="C3319" s="11"/>
      <c r="D3319" s="10"/>
      <c r="I3319" s="15"/>
      <c r="BP3319" s="12"/>
      <c r="BR3319" s="12"/>
      <c r="BT3319" s="12"/>
      <c r="BV3319" s="12"/>
      <c r="BY3319" s="12"/>
      <c r="CB3319" s="12"/>
      <c r="CE3319" s="12"/>
    </row>
    <row r="3320" spans="1:83" x14ac:dyDescent="0.25">
      <c r="A3320" s="9"/>
      <c r="B3320" s="10"/>
      <c r="C3320" s="11"/>
      <c r="D3320" s="10"/>
      <c r="I3320" s="15"/>
      <c r="BP3320" s="12"/>
      <c r="BR3320" s="12"/>
      <c r="BT3320" s="12"/>
      <c r="BV3320" s="12"/>
      <c r="BY3320" s="12"/>
      <c r="CB3320" s="12"/>
      <c r="CE3320" s="12"/>
    </row>
    <row r="3321" spans="1:83" x14ac:dyDescent="0.25">
      <c r="A3321" s="9"/>
      <c r="B3321" s="10"/>
      <c r="C3321" s="11"/>
      <c r="D3321" s="10"/>
      <c r="I3321" s="15"/>
      <c r="BP3321" s="12"/>
      <c r="BR3321" s="12"/>
      <c r="BT3321" s="12"/>
      <c r="BV3321" s="12"/>
      <c r="BY3321" s="12"/>
      <c r="CB3321" s="12"/>
      <c r="CE3321" s="12"/>
    </row>
    <row r="3322" spans="1:83" x14ac:dyDescent="0.25">
      <c r="A3322" s="9"/>
      <c r="B3322" s="10"/>
      <c r="C3322" s="11"/>
      <c r="D3322" s="10"/>
      <c r="I3322" s="15"/>
      <c r="BP3322" s="12"/>
      <c r="BR3322" s="12"/>
      <c r="BT3322" s="12"/>
      <c r="BV3322" s="12"/>
      <c r="BY3322" s="12"/>
      <c r="CB3322" s="12"/>
      <c r="CE3322" s="12"/>
    </row>
    <row r="3323" spans="1:83" x14ac:dyDescent="0.25">
      <c r="A3323" s="9"/>
      <c r="B3323" s="10"/>
      <c r="C3323" s="11"/>
      <c r="D3323" s="10"/>
      <c r="I3323" s="15"/>
      <c r="BP3323" s="12"/>
      <c r="BR3323" s="12"/>
      <c r="BT3323" s="12"/>
      <c r="BV3323" s="12"/>
      <c r="BY3323" s="12"/>
      <c r="CB3323" s="12"/>
      <c r="CE3323" s="12"/>
    </row>
    <row r="3324" spans="1:83" x14ac:dyDescent="0.25">
      <c r="A3324" s="9"/>
      <c r="B3324" s="10"/>
      <c r="C3324" s="11"/>
      <c r="D3324" s="10"/>
      <c r="I3324" s="15"/>
      <c r="BP3324" s="12"/>
      <c r="BR3324" s="12"/>
      <c r="BT3324" s="12"/>
      <c r="BV3324" s="12"/>
      <c r="BY3324" s="12"/>
      <c r="CB3324" s="12"/>
      <c r="CE3324" s="12"/>
    </row>
    <row r="3325" spans="1:83" x14ac:dyDescent="0.25">
      <c r="A3325" s="9"/>
      <c r="B3325" s="10"/>
      <c r="C3325" s="11"/>
      <c r="D3325" s="10"/>
      <c r="I3325" s="15"/>
      <c r="BP3325" s="12"/>
      <c r="BR3325" s="12"/>
      <c r="BT3325" s="12"/>
      <c r="BV3325" s="12"/>
      <c r="BY3325" s="12"/>
      <c r="CB3325" s="12"/>
      <c r="CE3325" s="12"/>
    </row>
    <row r="3326" spans="1:83" x14ac:dyDescent="0.25">
      <c r="A3326" s="9"/>
      <c r="B3326" s="10"/>
      <c r="C3326" s="11"/>
      <c r="D3326" s="10"/>
      <c r="I3326" s="15"/>
      <c r="BP3326" s="12"/>
      <c r="BR3326" s="12"/>
      <c r="BT3326" s="12"/>
      <c r="BV3326" s="12"/>
      <c r="BY3326" s="12"/>
      <c r="CB3326" s="12"/>
      <c r="CE3326" s="12"/>
    </row>
    <row r="3327" spans="1:83" x14ac:dyDescent="0.25">
      <c r="A3327" s="9"/>
      <c r="B3327" s="10"/>
      <c r="C3327" s="11"/>
      <c r="D3327" s="10"/>
      <c r="I3327" s="15"/>
      <c r="BP3327" s="12"/>
      <c r="BR3327" s="12"/>
      <c r="BT3327" s="12"/>
      <c r="BV3327" s="12"/>
      <c r="BY3327" s="12"/>
      <c r="CB3327" s="12"/>
      <c r="CE3327" s="12"/>
    </row>
    <row r="3328" spans="1:83" x14ac:dyDescent="0.25">
      <c r="A3328" s="9"/>
      <c r="B3328" s="10"/>
      <c r="C3328" s="11"/>
      <c r="D3328" s="10"/>
      <c r="I3328" s="15"/>
      <c r="BP3328" s="12"/>
      <c r="BR3328" s="12"/>
      <c r="BT3328" s="12"/>
      <c r="BV3328" s="12"/>
      <c r="BY3328" s="12"/>
      <c r="CB3328" s="12"/>
      <c r="CE3328" s="12"/>
    </row>
    <row r="3329" spans="1:83" x14ac:dyDescent="0.25">
      <c r="A3329" s="9"/>
      <c r="B3329" s="10"/>
      <c r="C3329" s="11"/>
      <c r="D3329" s="10"/>
      <c r="I3329" s="15"/>
      <c r="BP3329" s="12"/>
      <c r="BR3329" s="12"/>
      <c r="BT3329" s="12"/>
      <c r="BV3329" s="12"/>
      <c r="BY3329" s="12"/>
      <c r="CB3329" s="12"/>
      <c r="CE3329" s="12"/>
    </row>
    <row r="3330" spans="1:83" x14ac:dyDescent="0.25">
      <c r="A3330" s="9"/>
      <c r="B3330" s="10"/>
      <c r="C3330" s="11"/>
      <c r="D3330" s="10"/>
      <c r="I3330" s="15"/>
      <c r="BP3330" s="12"/>
      <c r="BR3330" s="12"/>
      <c r="BT3330" s="12"/>
      <c r="BV3330" s="12"/>
      <c r="BY3330" s="12"/>
      <c r="CB3330" s="12"/>
      <c r="CE3330" s="12"/>
    </row>
    <row r="3331" spans="1:83" x14ac:dyDescent="0.25">
      <c r="A3331" s="9"/>
      <c r="B3331" s="10"/>
      <c r="C3331" s="11"/>
      <c r="D3331" s="10"/>
      <c r="I3331" s="15"/>
      <c r="BP3331" s="12"/>
      <c r="BR3331" s="12"/>
      <c r="BT3331" s="12"/>
      <c r="BV3331" s="12"/>
      <c r="BY3331" s="12"/>
      <c r="CB3331" s="12"/>
      <c r="CE3331" s="12"/>
    </row>
    <row r="3332" spans="1:83" x14ac:dyDescent="0.25">
      <c r="A3332" s="9"/>
      <c r="B3332" s="10"/>
      <c r="C3332" s="11"/>
      <c r="D3332" s="10"/>
      <c r="I3332" s="15"/>
      <c r="BP3332" s="12"/>
      <c r="BR3332" s="12"/>
      <c r="BT3332" s="12"/>
      <c r="BV3332" s="12"/>
      <c r="BY3332" s="12"/>
      <c r="CB3332" s="12"/>
      <c r="CE3332" s="12"/>
    </row>
    <row r="3333" spans="1:83" x14ac:dyDescent="0.25">
      <c r="A3333" s="9"/>
      <c r="B3333" s="10"/>
      <c r="C3333" s="11"/>
      <c r="D3333" s="10"/>
      <c r="I3333" s="15"/>
      <c r="BP3333" s="12"/>
      <c r="BR3333" s="12"/>
      <c r="BT3333" s="12"/>
      <c r="BV3333" s="12"/>
      <c r="BY3333" s="12"/>
      <c r="CB3333" s="12"/>
      <c r="CE3333" s="12"/>
    </row>
    <row r="3334" spans="1:83" x14ac:dyDescent="0.25">
      <c r="A3334" s="9"/>
      <c r="B3334" s="10"/>
      <c r="C3334" s="11"/>
      <c r="D3334" s="10"/>
      <c r="I3334" s="15"/>
      <c r="BP3334" s="12"/>
      <c r="BR3334" s="12"/>
      <c r="BT3334" s="12"/>
      <c r="BV3334" s="12"/>
      <c r="BY3334" s="12"/>
      <c r="CB3334" s="12"/>
      <c r="CE3334" s="12"/>
    </row>
    <row r="3335" spans="1:83" x14ac:dyDescent="0.25">
      <c r="A3335" s="9"/>
      <c r="B3335" s="10"/>
      <c r="C3335" s="11"/>
      <c r="D3335" s="10"/>
      <c r="I3335" s="15"/>
      <c r="BP3335" s="12"/>
      <c r="BR3335" s="12"/>
      <c r="BT3335" s="12"/>
      <c r="BV3335" s="12"/>
      <c r="BY3335" s="12"/>
      <c r="CB3335" s="12"/>
      <c r="CE3335" s="12"/>
    </row>
    <row r="3336" spans="1:83" x14ac:dyDescent="0.25">
      <c r="A3336" s="9"/>
      <c r="B3336" s="10"/>
      <c r="C3336" s="11"/>
      <c r="D3336" s="10"/>
      <c r="I3336" s="15"/>
      <c r="BP3336" s="12"/>
      <c r="BR3336" s="12"/>
      <c r="BT3336" s="12"/>
      <c r="BV3336" s="12"/>
      <c r="BY3336" s="12"/>
      <c r="CB3336" s="12"/>
      <c r="CE3336" s="12"/>
    </row>
    <row r="3337" spans="1:83" x14ac:dyDescent="0.25">
      <c r="A3337" s="9"/>
      <c r="B3337" s="10"/>
      <c r="C3337" s="11"/>
      <c r="D3337" s="10"/>
      <c r="I3337" s="15"/>
      <c r="BP3337" s="12"/>
      <c r="BR3337" s="12"/>
      <c r="BT3337" s="12"/>
      <c r="BV3337" s="12"/>
      <c r="BY3337" s="12"/>
      <c r="CB3337" s="12"/>
      <c r="CE3337" s="12"/>
    </row>
    <row r="3338" spans="1:83" x14ac:dyDescent="0.25">
      <c r="A3338" s="9"/>
      <c r="B3338" s="10"/>
      <c r="C3338" s="11"/>
      <c r="D3338" s="10"/>
      <c r="I3338" s="15"/>
      <c r="BP3338" s="12"/>
      <c r="BR3338" s="12"/>
      <c r="BT3338" s="12"/>
      <c r="BV3338" s="12"/>
      <c r="BY3338" s="12"/>
      <c r="CB3338" s="12"/>
      <c r="CE3338" s="12"/>
    </row>
    <row r="3339" spans="1:83" x14ac:dyDescent="0.25">
      <c r="A3339" s="9"/>
      <c r="B3339" s="10"/>
      <c r="C3339" s="11"/>
      <c r="D3339" s="10"/>
      <c r="I3339" s="15"/>
      <c r="BP3339" s="12"/>
      <c r="BR3339" s="12"/>
      <c r="BT3339" s="12"/>
      <c r="BV3339" s="12"/>
      <c r="BY3339" s="12"/>
      <c r="CB3339" s="12"/>
      <c r="CE3339" s="12"/>
    </row>
    <row r="3340" spans="1:83" x14ac:dyDescent="0.25">
      <c r="A3340" s="9"/>
      <c r="B3340" s="10"/>
      <c r="C3340" s="11"/>
      <c r="D3340" s="10"/>
      <c r="I3340" s="15"/>
      <c r="BP3340" s="12"/>
      <c r="BR3340" s="12"/>
      <c r="BT3340" s="12"/>
      <c r="BV3340" s="12"/>
      <c r="BY3340" s="12"/>
      <c r="CB3340" s="12"/>
      <c r="CE3340" s="12"/>
    </row>
    <row r="3341" spans="1:83" x14ac:dyDescent="0.25">
      <c r="A3341" s="9"/>
      <c r="B3341" s="10"/>
      <c r="C3341" s="11"/>
      <c r="D3341" s="10"/>
      <c r="I3341" s="15"/>
      <c r="BP3341" s="12"/>
      <c r="BR3341" s="12"/>
      <c r="BT3341" s="12"/>
      <c r="BV3341" s="12"/>
      <c r="BY3341" s="12"/>
      <c r="CB3341" s="12"/>
      <c r="CE3341" s="12"/>
    </row>
    <row r="3342" spans="1:83" x14ac:dyDescent="0.25">
      <c r="A3342" s="9"/>
      <c r="B3342" s="10"/>
      <c r="C3342" s="11"/>
      <c r="D3342" s="10"/>
      <c r="I3342" s="15"/>
      <c r="BP3342" s="12"/>
      <c r="BR3342" s="12"/>
      <c r="BT3342" s="12"/>
      <c r="BV3342" s="12"/>
      <c r="BY3342" s="12"/>
      <c r="CB3342" s="12"/>
      <c r="CE3342" s="12"/>
    </row>
    <row r="3343" spans="1:83" x14ac:dyDescent="0.25">
      <c r="A3343" s="9"/>
      <c r="B3343" s="10"/>
      <c r="C3343" s="11"/>
      <c r="D3343" s="10"/>
      <c r="I3343" s="15"/>
      <c r="BP3343" s="12"/>
      <c r="BR3343" s="12"/>
      <c r="BT3343" s="12"/>
      <c r="BV3343" s="12"/>
      <c r="BY3343" s="12"/>
      <c r="CB3343" s="12"/>
      <c r="CE3343" s="12"/>
    </row>
    <row r="3344" spans="1:83" x14ac:dyDescent="0.25">
      <c r="A3344" s="9"/>
      <c r="B3344" s="10"/>
      <c r="C3344" s="11"/>
      <c r="D3344" s="10"/>
      <c r="I3344" s="15"/>
      <c r="BP3344" s="12"/>
      <c r="BR3344" s="12"/>
      <c r="BT3344" s="12"/>
      <c r="BV3344" s="12"/>
      <c r="BY3344" s="12"/>
      <c r="CB3344" s="12"/>
      <c r="CE3344" s="12"/>
    </row>
    <row r="3345" spans="1:83" x14ac:dyDescent="0.25">
      <c r="A3345" s="9"/>
      <c r="B3345" s="10"/>
      <c r="C3345" s="11"/>
      <c r="D3345" s="10"/>
      <c r="I3345" s="15"/>
      <c r="BP3345" s="12"/>
      <c r="BR3345" s="12"/>
      <c r="BT3345" s="12"/>
      <c r="BV3345" s="12"/>
      <c r="BY3345" s="12"/>
      <c r="CB3345" s="12"/>
      <c r="CE3345" s="12"/>
    </row>
    <row r="3346" spans="1:83" x14ac:dyDescent="0.25">
      <c r="A3346" s="9"/>
      <c r="B3346" s="10"/>
      <c r="C3346" s="11"/>
      <c r="D3346" s="10"/>
      <c r="I3346" s="15"/>
      <c r="BP3346" s="12"/>
      <c r="BR3346" s="12"/>
      <c r="BT3346" s="12"/>
      <c r="BV3346" s="12"/>
      <c r="BY3346" s="12"/>
      <c r="CB3346" s="12"/>
      <c r="CE3346" s="12"/>
    </row>
    <row r="3347" spans="1:83" x14ac:dyDescent="0.25">
      <c r="A3347" s="9"/>
      <c r="B3347" s="10"/>
      <c r="C3347" s="11"/>
      <c r="D3347" s="10"/>
      <c r="I3347" s="15"/>
      <c r="BP3347" s="12"/>
      <c r="BR3347" s="12"/>
      <c r="BT3347" s="12"/>
      <c r="BV3347" s="12"/>
      <c r="BY3347" s="12"/>
      <c r="CB3347" s="12"/>
      <c r="CE3347" s="12"/>
    </row>
    <row r="3348" spans="1:83" x14ac:dyDescent="0.25">
      <c r="A3348" s="9"/>
      <c r="B3348" s="10"/>
      <c r="C3348" s="11"/>
      <c r="D3348" s="10"/>
      <c r="I3348" s="15"/>
      <c r="BP3348" s="12"/>
      <c r="BR3348" s="12"/>
      <c r="BT3348" s="12"/>
      <c r="BV3348" s="12"/>
      <c r="BY3348" s="12"/>
      <c r="CB3348" s="12"/>
      <c r="CE3348" s="12"/>
    </row>
    <row r="3349" spans="1:83" x14ac:dyDescent="0.25">
      <c r="A3349" s="9"/>
      <c r="B3349" s="10"/>
      <c r="C3349" s="11"/>
      <c r="D3349" s="10"/>
      <c r="I3349" s="15"/>
      <c r="BP3349" s="12"/>
      <c r="BR3349" s="12"/>
      <c r="BT3349" s="12"/>
      <c r="BV3349" s="12"/>
      <c r="BY3349" s="12"/>
      <c r="CB3349" s="12"/>
      <c r="CE3349" s="12"/>
    </row>
    <row r="3350" spans="1:83" x14ac:dyDescent="0.25">
      <c r="A3350" s="9"/>
      <c r="B3350" s="10"/>
      <c r="C3350" s="11"/>
      <c r="D3350" s="10"/>
      <c r="I3350" s="15"/>
      <c r="BP3350" s="12"/>
      <c r="BR3350" s="12"/>
      <c r="BT3350" s="12"/>
      <c r="BV3350" s="12"/>
      <c r="BY3350" s="12"/>
      <c r="CB3350" s="12"/>
      <c r="CE3350" s="12"/>
    </row>
    <row r="3351" spans="1:83" x14ac:dyDescent="0.25">
      <c r="A3351" s="9"/>
      <c r="B3351" s="10"/>
      <c r="C3351" s="11"/>
      <c r="D3351" s="10"/>
      <c r="I3351" s="15"/>
      <c r="BP3351" s="12"/>
      <c r="BR3351" s="12"/>
      <c r="BT3351" s="12"/>
      <c r="BV3351" s="12"/>
      <c r="BY3351" s="12"/>
      <c r="CB3351" s="12"/>
      <c r="CE3351" s="12"/>
    </row>
    <row r="3352" spans="1:83" x14ac:dyDescent="0.25">
      <c r="A3352" s="9"/>
      <c r="B3352" s="10"/>
      <c r="C3352" s="11"/>
      <c r="D3352" s="10"/>
      <c r="I3352" s="15"/>
      <c r="BP3352" s="12"/>
      <c r="BR3352" s="12"/>
      <c r="BT3352" s="12"/>
      <c r="BV3352" s="12"/>
      <c r="BY3352" s="12"/>
      <c r="CB3352" s="12"/>
      <c r="CE3352" s="12"/>
    </row>
    <row r="3353" spans="1:83" x14ac:dyDescent="0.25">
      <c r="A3353" s="9"/>
      <c r="B3353" s="10"/>
      <c r="C3353" s="11"/>
      <c r="D3353" s="10"/>
      <c r="I3353" s="15"/>
      <c r="BP3353" s="12"/>
      <c r="BR3353" s="12"/>
      <c r="BT3353" s="12"/>
      <c r="BV3353" s="12"/>
      <c r="BY3353" s="12"/>
      <c r="CB3353" s="12"/>
      <c r="CE3353" s="12"/>
    </row>
    <row r="3354" spans="1:83" x14ac:dyDescent="0.25">
      <c r="A3354" s="9"/>
      <c r="B3354" s="10"/>
      <c r="C3354" s="11"/>
      <c r="D3354" s="10"/>
      <c r="I3354" s="15"/>
      <c r="BP3354" s="12"/>
      <c r="BR3354" s="12"/>
      <c r="BT3354" s="12"/>
      <c r="BV3354" s="12"/>
      <c r="BY3354" s="12"/>
      <c r="CB3354" s="12"/>
      <c r="CE3354" s="12"/>
    </row>
    <row r="3355" spans="1:83" x14ac:dyDescent="0.25">
      <c r="A3355" s="9"/>
      <c r="B3355" s="10"/>
      <c r="C3355" s="11"/>
      <c r="D3355" s="10"/>
      <c r="I3355" s="15"/>
      <c r="BP3355" s="12"/>
      <c r="BR3355" s="12"/>
      <c r="BT3355" s="12"/>
      <c r="BV3355" s="12"/>
      <c r="BY3355" s="12"/>
      <c r="CB3355" s="12"/>
      <c r="CE3355" s="12"/>
    </row>
    <row r="3356" spans="1:83" x14ac:dyDescent="0.25">
      <c r="A3356" s="9"/>
      <c r="B3356" s="10"/>
      <c r="C3356" s="11"/>
      <c r="D3356" s="10"/>
      <c r="I3356" s="15"/>
      <c r="BP3356" s="12"/>
      <c r="BR3356" s="12"/>
      <c r="BT3356" s="12"/>
      <c r="BV3356" s="12"/>
      <c r="BY3356" s="12"/>
      <c r="CB3356" s="12"/>
      <c r="CE3356" s="12"/>
    </row>
    <row r="3357" spans="1:83" x14ac:dyDescent="0.25">
      <c r="A3357" s="9"/>
      <c r="B3357" s="10"/>
      <c r="C3357" s="11"/>
      <c r="D3357" s="10"/>
      <c r="I3357" s="15"/>
      <c r="BP3357" s="12"/>
      <c r="BR3357" s="12"/>
      <c r="BT3357" s="12"/>
      <c r="BV3357" s="12"/>
      <c r="BY3357" s="12"/>
      <c r="CB3357" s="12"/>
      <c r="CE3357" s="12"/>
    </row>
    <row r="3358" spans="1:83" x14ac:dyDescent="0.25">
      <c r="A3358" s="9"/>
      <c r="B3358" s="10"/>
      <c r="C3358" s="11"/>
      <c r="D3358" s="10"/>
      <c r="I3358" s="15"/>
      <c r="BP3358" s="12"/>
      <c r="BR3358" s="12"/>
      <c r="BT3358" s="12"/>
      <c r="BV3358" s="12"/>
      <c r="BY3358" s="12"/>
      <c r="CB3358" s="12"/>
      <c r="CE3358" s="12"/>
    </row>
    <row r="3359" spans="1:83" x14ac:dyDescent="0.25">
      <c r="A3359" s="9"/>
      <c r="B3359" s="10"/>
      <c r="C3359" s="11"/>
      <c r="D3359" s="10"/>
      <c r="I3359" s="15"/>
      <c r="BP3359" s="12"/>
      <c r="BR3359" s="12"/>
      <c r="BT3359" s="12"/>
      <c r="BV3359" s="12"/>
      <c r="BY3359" s="12"/>
      <c r="CB3359" s="12"/>
      <c r="CE3359" s="12"/>
    </row>
    <row r="3360" spans="1:83" x14ac:dyDescent="0.25">
      <c r="A3360" s="9"/>
      <c r="B3360" s="10"/>
      <c r="C3360" s="11"/>
      <c r="D3360" s="10"/>
      <c r="I3360" s="15"/>
      <c r="BP3360" s="12"/>
      <c r="BR3360" s="12"/>
      <c r="BT3360" s="12"/>
      <c r="BV3360" s="12"/>
      <c r="BY3360" s="12"/>
      <c r="CB3360" s="12"/>
      <c r="CE3360" s="12"/>
    </row>
    <row r="3361" spans="1:83" x14ac:dyDescent="0.25">
      <c r="A3361" s="9"/>
      <c r="B3361" s="10"/>
      <c r="C3361" s="11"/>
      <c r="D3361" s="10"/>
      <c r="I3361" s="15"/>
      <c r="BP3361" s="12"/>
      <c r="BR3361" s="12"/>
      <c r="BT3361" s="12"/>
      <c r="BV3361" s="12"/>
      <c r="BY3361" s="12"/>
      <c r="CB3361" s="12"/>
      <c r="CE3361" s="12"/>
    </row>
    <row r="3362" spans="1:83" x14ac:dyDescent="0.25">
      <c r="A3362" s="9"/>
      <c r="B3362" s="10"/>
      <c r="C3362" s="11"/>
      <c r="D3362" s="10"/>
      <c r="I3362" s="15"/>
      <c r="BP3362" s="12"/>
      <c r="BR3362" s="12"/>
      <c r="BT3362" s="12"/>
      <c r="BV3362" s="12"/>
      <c r="BY3362" s="12"/>
      <c r="CB3362" s="12"/>
      <c r="CE3362" s="12"/>
    </row>
    <row r="3363" spans="1:83" x14ac:dyDescent="0.25">
      <c r="A3363" s="9"/>
      <c r="B3363" s="10"/>
      <c r="C3363" s="11"/>
      <c r="D3363" s="10"/>
      <c r="I3363" s="15"/>
      <c r="BP3363" s="12"/>
      <c r="BR3363" s="12"/>
      <c r="BT3363" s="12"/>
      <c r="BV3363" s="12"/>
      <c r="BY3363" s="12"/>
      <c r="CB3363" s="12"/>
      <c r="CE3363" s="12"/>
    </row>
    <row r="3364" spans="1:83" x14ac:dyDescent="0.25">
      <c r="A3364" s="9"/>
      <c r="B3364" s="10"/>
      <c r="C3364" s="11"/>
      <c r="D3364" s="10"/>
      <c r="I3364" s="15"/>
      <c r="BP3364" s="12"/>
      <c r="BR3364" s="12"/>
      <c r="BT3364" s="12"/>
      <c r="BV3364" s="12"/>
      <c r="BY3364" s="12"/>
      <c r="CB3364" s="12"/>
      <c r="CE3364" s="12"/>
    </row>
    <row r="3365" spans="1:83" x14ac:dyDescent="0.25">
      <c r="A3365" s="9"/>
      <c r="B3365" s="10"/>
      <c r="C3365" s="11"/>
      <c r="D3365" s="10"/>
      <c r="I3365" s="15"/>
      <c r="BP3365" s="12"/>
      <c r="BR3365" s="12"/>
      <c r="BT3365" s="12"/>
      <c r="BV3365" s="12"/>
      <c r="BY3365" s="12"/>
      <c r="CB3365" s="12"/>
      <c r="CE3365" s="12"/>
    </row>
    <row r="3366" spans="1:83" x14ac:dyDescent="0.25">
      <c r="A3366" s="9"/>
      <c r="B3366" s="10"/>
      <c r="C3366" s="11"/>
      <c r="D3366" s="10"/>
      <c r="I3366" s="15"/>
      <c r="BP3366" s="12"/>
      <c r="BR3366" s="12"/>
      <c r="BT3366" s="12"/>
      <c r="BV3366" s="12"/>
      <c r="BY3366" s="12"/>
      <c r="CB3366" s="12"/>
      <c r="CE3366" s="12"/>
    </row>
    <row r="3367" spans="1:83" x14ac:dyDescent="0.25">
      <c r="A3367" s="9"/>
      <c r="B3367" s="10"/>
      <c r="C3367" s="11"/>
      <c r="D3367" s="10"/>
      <c r="I3367" s="15"/>
      <c r="BP3367" s="12"/>
      <c r="BR3367" s="12"/>
      <c r="BT3367" s="12"/>
      <c r="BV3367" s="12"/>
      <c r="BY3367" s="12"/>
      <c r="CB3367" s="12"/>
      <c r="CE3367" s="12"/>
    </row>
    <row r="3368" spans="1:83" x14ac:dyDescent="0.25">
      <c r="A3368" s="9"/>
      <c r="B3368" s="10"/>
      <c r="C3368" s="11"/>
      <c r="D3368" s="10"/>
      <c r="I3368" s="15"/>
      <c r="BP3368" s="12"/>
      <c r="BR3368" s="12"/>
      <c r="BT3368" s="12"/>
      <c r="BV3368" s="12"/>
      <c r="BY3368" s="12"/>
      <c r="CB3368" s="12"/>
      <c r="CE3368" s="12"/>
    </row>
    <row r="3369" spans="1:83" x14ac:dyDescent="0.25">
      <c r="A3369" s="9"/>
      <c r="B3369" s="10"/>
      <c r="C3369" s="11"/>
      <c r="D3369" s="10"/>
      <c r="I3369" s="15"/>
      <c r="BP3369" s="12"/>
      <c r="BR3369" s="12"/>
      <c r="BT3369" s="12"/>
      <c r="BV3369" s="12"/>
      <c r="BY3369" s="12"/>
      <c r="CB3369" s="12"/>
      <c r="CE3369" s="12"/>
    </row>
    <row r="3370" spans="1:83" x14ac:dyDescent="0.25">
      <c r="A3370" s="9"/>
      <c r="B3370" s="10"/>
      <c r="C3370" s="11"/>
      <c r="D3370" s="10"/>
      <c r="I3370" s="15"/>
      <c r="BP3370" s="12"/>
      <c r="BR3370" s="12"/>
      <c r="BT3370" s="12"/>
      <c r="BV3370" s="12"/>
      <c r="BY3370" s="12"/>
      <c r="CB3370" s="12"/>
      <c r="CE3370" s="12"/>
    </row>
    <row r="3371" spans="1:83" x14ac:dyDescent="0.25">
      <c r="A3371" s="9"/>
      <c r="B3371" s="10"/>
      <c r="C3371" s="11"/>
      <c r="D3371" s="10"/>
      <c r="I3371" s="15"/>
      <c r="BP3371" s="12"/>
      <c r="BR3371" s="12"/>
      <c r="BT3371" s="12"/>
      <c r="BV3371" s="12"/>
      <c r="BY3371" s="12"/>
      <c r="CB3371" s="12"/>
      <c r="CE3371" s="12"/>
    </row>
    <row r="3372" spans="1:83" x14ac:dyDescent="0.25">
      <c r="A3372" s="9"/>
      <c r="B3372" s="10"/>
      <c r="C3372" s="11"/>
      <c r="D3372" s="10"/>
      <c r="I3372" s="15"/>
      <c r="BP3372" s="12"/>
      <c r="BR3372" s="12"/>
      <c r="BT3372" s="12"/>
      <c r="BV3372" s="12"/>
      <c r="BY3372" s="12"/>
      <c r="CB3372" s="12"/>
      <c r="CE3372" s="12"/>
    </row>
    <row r="3373" spans="1:83" x14ac:dyDescent="0.25">
      <c r="A3373" s="9"/>
      <c r="B3373" s="10"/>
      <c r="C3373" s="11"/>
      <c r="D3373" s="10"/>
      <c r="I3373" s="15"/>
      <c r="BP3373" s="12"/>
      <c r="BR3373" s="12"/>
      <c r="BT3373" s="12"/>
      <c r="BV3373" s="12"/>
      <c r="BY3373" s="12"/>
      <c r="CB3373" s="12"/>
      <c r="CE3373" s="12"/>
    </row>
    <row r="3374" spans="1:83" x14ac:dyDescent="0.25">
      <c r="A3374" s="9"/>
      <c r="B3374" s="10"/>
      <c r="C3374" s="11"/>
      <c r="D3374" s="10"/>
      <c r="I3374" s="15"/>
      <c r="BP3374" s="12"/>
      <c r="BR3374" s="12"/>
      <c r="BT3374" s="12"/>
      <c r="BV3374" s="12"/>
      <c r="BY3374" s="12"/>
      <c r="CB3374" s="12"/>
      <c r="CE3374" s="12"/>
    </row>
    <row r="3375" spans="1:83" x14ac:dyDescent="0.25">
      <c r="A3375" s="9"/>
      <c r="B3375" s="10"/>
      <c r="C3375" s="11"/>
      <c r="D3375" s="10"/>
      <c r="I3375" s="15"/>
      <c r="BP3375" s="12"/>
      <c r="BR3375" s="12"/>
      <c r="BT3375" s="12"/>
      <c r="BV3375" s="12"/>
      <c r="BY3375" s="12"/>
      <c r="CB3375" s="12"/>
      <c r="CE3375" s="12"/>
    </row>
    <row r="3376" spans="1:83" x14ac:dyDescent="0.25">
      <c r="A3376" s="9"/>
      <c r="B3376" s="10"/>
      <c r="C3376" s="11"/>
      <c r="D3376" s="10"/>
      <c r="I3376" s="15"/>
      <c r="BP3376" s="12"/>
      <c r="BR3376" s="12"/>
      <c r="BT3376" s="12"/>
      <c r="BV3376" s="12"/>
      <c r="BY3376" s="12"/>
      <c r="CB3376" s="12"/>
      <c r="CE3376" s="12"/>
    </row>
    <row r="3377" spans="1:83" x14ac:dyDescent="0.25">
      <c r="A3377" s="9"/>
      <c r="B3377" s="10"/>
      <c r="C3377" s="11"/>
      <c r="D3377" s="10"/>
      <c r="I3377" s="15"/>
      <c r="BP3377" s="12"/>
      <c r="BR3377" s="12"/>
      <c r="BT3377" s="12"/>
      <c r="BV3377" s="12"/>
      <c r="BY3377" s="12"/>
      <c r="CB3377" s="12"/>
      <c r="CE3377" s="12"/>
    </row>
    <row r="3378" spans="1:83" x14ac:dyDescent="0.25">
      <c r="A3378" s="9"/>
      <c r="B3378" s="10"/>
      <c r="C3378" s="11"/>
      <c r="D3378" s="10"/>
      <c r="I3378" s="15"/>
      <c r="BP3378" s="12"/>
      <c r="BR3378" s="12"/>
      <c r="BT3378" s="12"/>
      <c r="BV3378" s="12"/>
      <c r="BY3378" s="12"/>
      <c r="CB3378" s="12"/>
      <c r="CE3378" s="12"/>
    </row>
    <row r="3379" spans="1:83" x14ac:dyDescent="0.25">
      <c r="A3379" s="9"/>
      <c r="B3379" s="10"/>
      <c r="C3379" s="11"/>
      <c r="D3379" s="10"/>
      <c r="I3379" s="15"/>
      <c r="BP3379" s="12"/>
      <c r="BR3379" s="12"/>
      <c r="BT3379" s="12"/>
      <c r="BV3379" s="12"/>
      <c r="BY3379" s="12"/>
      <c r="CB3379" s="12"/>
      <c r="CE3379" s="12"/>
    </row>
    <row r="3380" spans="1:83" x14ac:dyDescent="0.25">
      <c r="A3380" s="9"/>
      <c r="B3380" s="10"/>
      <c r="C3380" s="11"/>
      <c r="D3380" s="10"/>
      <c r="I3380" s="15"/>
      <c r="BP3380" s="12"/>
      <c r="BR3380" s="12"/>
      <c r="BT3380" s="12"/>
      <c r="BV3380" s="12"/>
      <c r="BY3380" s="12"/>
      <c r="CB3380" s="12"/>
      <c r="CE3380" s="12"/>
    </row>
    <row r="3381" spans="1:83" x14ac:dyDescent="0.25">
      <c r="A3381" s="9"/>
      <c r="B3381" s="10"/>
      <c r="C3381" s="11"/>
      <c r="D3381" s="10"/>
      <c r="I3381" s="15"/>
      <c r="BP3381" s="12"/>
      <c r="BR3381" s="12"/>
      <c r="BT3381" s="12"/>
      <c r="BV3381" s="12"/>
      <c r="BY3381" s="12"/>
      <c r="CB3381" s="12"/>
      <c r="CE3381" s="12"/>
    </row>
    <row r="3382" spans="1:83" x14ac:dyDescent="0.25">
      <c r="A3382" s="9"/>
      <c r="B3382" s="10"/>
      <c r="C3382" s="11"/>
      <c r="D3382" s="10"/>
      <c r="I3382" s="15"/>
      <c r="BP3382" s="12"/>
      <c r="BR3382" s="12"/>
      <c r="BT3382" s="12"/>
      <c r="BV3382" s="12"/>
      <c r="BY3382" s="12"/>
      <c r="CB3382" s="12"/>
      <c r="CE3382" s="12"/>
    </row>
    <row r="3383" spans="1:83" x14ac:dyDescent="0.25">
      <c r="A3383" s="9"/>
      <c r="B3383" s="10"/>
      <c r="C3383" s="11"/>
      <c r="D3383" s="10"/>
      <c r="I3383" s="15"/>
      <c r="BP3383" s="12"/>
      <c r="BR3383" s="12"/>
      <c r="BT3383" s="12"/>
      <c r="BV3383" s="12"/>
      <c r="BY3383" s="12"/>
      <c r="CB3383" s="12"/>
      <c r="CE3383" s="12"/>
    </row>
    <row r="3384" spans="1:83" x14ac:dyDescent="0.25">
      <c r="A3384" s="9"/>
      <c r="B3384" s="10"/>
      <c r="C3384" s="11"/>
      <c r="D3384" s="10"/>
      <c r="I3384" s="15"/>
      <c r="BP3384" s="12"/>
      <c r="BR3384" s="12"/>
      <c r="BT3384" s="12"/>
      <c r="BV3384" s="12"/>
      <c r="BY3384" s="12"/>
      <c r="CB3384" s="12"/>
      <c r="CE3384" s="12"/>
    </row>
    <row r="3385" spans="1:83" x14ac:dyDescent="0.25">
      <c r="A3385" s="9"/>
      <c r="B3385" s="10"/>
      <c r="C3385" s="11"/>
      <c r="D3385" s="10"/>
      <c r="I3385" s="15"/>
      <c r="BP3385" s="12"/>
      <c r="BR3385" s="12"/>
      <c r="BT3385" s="12"/>
      <c r="BV3385" s="12"/>
      <c r="BY3385" s="12"/>
      <c r="CB3385" s="12"/>
      <c r="CE3385" s="12"/>
    </row>
    <row r="3386" spans="1:83" x14ac:dyDescent="0.25">
      <c r="A3386" s="9"/>
      <c r="B3386" s="10"/>
      <c r="C3386" s="11"/>
      <c r="D3386" s="10"/>
      <c r="I3386" s="15"/>
      <c r="BP3386" s="12"/>
      <c r="BR3386" s="12"/>
      <c r="BT3386" s="12"/>
      <c r="BV3386" s="12"/>
      <c r="BY3386" s="12"/>
      <c r="CB3386" s="12"/>
      <c r="CE3386" s="12"/>
    </row>
    <row r="3387" spans="1:83" x14ac:dyDescent="0.25">
      <c r="A3387" s="9"/>
      <c r="B3387" s="10"/>
      <c r="C3387" s="11"/>
      <c r="D3387" s="10"/>
      <c r="I3387" s="15"/>
      <c r="BP3387" s="12"/>
      <c r="BR3387" s="12"/>
      <c r="BT3387" s="12"/>
      <c r="BV3387" s="12"/>
      <c r="BY3387" s="12"/>
      <c r="CB3387" s="12"/>
      <c r="CE3387" s="12"/>
    </row>
    <row r="3388" spans="1:83" x14ac:dyDescent="0.25">
      <c r="A3388" s="9"/>
      <c r="B3388" s="10"/>
      <c r="C3388" s="11"/>
      <c r="D3388" s="10"/>
      <c r="I3388" s="15"/>
      <c r="BP3388" s="12"/>
      <c r="BR3388" s="12"/>
      <c r="BT3388" s="12"/>
      <c r="BV3388" s="12"/>
      <c r="BY3388" s="12"/>
      <c r="CB3388" s="12"/>
      <c r="CE3388" s="12"/>
    </row>
    <row r="3389" spans="1:83" x14ac:dyDescent="0.25">
      <c r="A3389" s="9"/>
      <c r="B3389" s="10"/>
      <c r="C3389" s="11"/>
      <c r="D3389" s="10"/>
      <c r="I3389" s="15"/>
      <c r="BP3389" s="12"/>
      <c r="BR3389" s="12"/>
      <c r="BT3389" s="12"/>
      <c r="BV3389" s="12"/>
      <c r="BY3389" s="12"/>
      <c r="CB3389" s="12"/>
      <c r="CE3389" s="12"/>
    </row>
    <row r="3390" spans="1:83" x14ac:dyDescent="0.25">
      <c r="A3390" s="9"/>
      <c r="B3390" s="10"/>
      <c r="C3390" s="11"/>
      <c r="D3390" s="10"/>
      <c r="I3390" s="15"/>
      <c r="BP3390" s="12"/>
      <c r="BR3390" s="12"/>
      <c r="BT3390" s="12"/>
      <c r="BV3390" s="12"/>
      <c r="BY3390" s="12"/>
      <c r="CB3390" s="12"/>
      <c r="CE3390" s="12"/>
    </row>
    <row r="3391" spans="1:83" x14ac:dyDescent="0.25">
      <c r="A3391" s="9"/>
      <c r="B3391" s="10"/>
      <c r="C3391" s="11"/>
      <c r="D3391" s="10"/>
      <c r="I3391" s="15"/>
      <c r="BP3391" s="12"/>
      <c r="BR3391" s="12"/>
      <c r="BT3391" s="12"/>
      <c r="BV3391" s="12"/>
      <c r="BY3391" s="12"/>
      <c r="CB3391" s="12"/>
      <c r="CE3391" s="12"/>
    </row>
    <row r="3392" spans="1:83" x14ac:dyDescent="0.25">
      <c r="A3392" s="9"/>
      <c r="B3392" s="10"/>
      <c r="C3392" s="11"/>
      <c r="D3392" s="10"/>
      <c r="I3392" s="15"/>
      <c r="BP3392" s="12"/>
      <c r="BR3392" s="12"/>
      <c r="BT3392" s="12"/>
      <c r="BV3392" s="12"/>
      <c r="BY3392" s="12"/>
      <c r="CB3392" s="12"/>
      <c r="CE3392" s="12"/>
    </row>
    <row r="3393" spans="1:83" x14ac:dyDescent="0.25">
      <c r="A3393" s="9"/>
      <c r="B3393" s="10"/>
      <c r="C3393" s="11"/>
      <c r="D3393" s="10"/>
      <c r="I3393" s="15"/>
      <c r="BP3393" s="12"/>
      <c r="BR3393" s="12"/>
      <c r="BT3393" s="12"/>
      <c r="BV3393" s="12"/>
      <c r="BY3393" s="12"/>
      <c r="CB3393" s="12"/>
      <c r="CE3393" s="12"/>
    </row>
    <row r="3394" spans="1:83" x14ac:dyDescent="0.25">
      <c r="A3394" s="9"/>
      <c r="B3394" s="10"/>
      <c r="C3394" s="11"/>
      <c r="D3394" s="10"/>
      <c r="I3394" s="15"/>
      <c r="BP3394" s="12"/>
      <c r="BR3394" s="12"/>
      <c r="BT3394" s="12"/>
      <c r="BV3394" s="12"/>
      <c r="BY3394" s="12"/>
      <c r="CB3394" s="12"/>
      <c r="CE3394" s="12"/>
    </row>
    <row r="3395" spans="1:83" x14ac:dyDescent="0.25">
      <c r="A3395" s="9"/>
      <c r="B3395" s="10"/>
      <c r="C3395" s="11"/>
      <c r="D3395" s="10"/>
      <c r="I3395" s="15"/>
      <c r="BP3395" s="12"/>
      <c r="BR3395" s="12"/>
      <c r="BT3395" s="12"/>
      <c r="BV3395" s="12"/>
      <c r="BY3395" s="12"/>
      <c r="CB3395" s="12"/>
      <c r="CE3395" s="12"/>
    </row>
    <row r="3396" spans="1:83" x14ac:dyDescent="0.25">
      <c r="A3396" s="9"/>
      <c r="B3396" s="10"/>
      <c r="C3396" s="11"/>
      <c r="D3396" s="10"/>
      <c r="I3396" s="15"/>
      <c r="BP3396" s="12"/>
      <c r="BR3396" s="12"/>
      <c r="BT3396" s="12"/>
      <c r="BV3396" s="12"/>
      <c r="BY3396" s="12"/>
      <c r="CB3396" s="12"/>
      <c r="CE3396" s="12"/>
    </row>
    <row r="3397" spans="1:83" x14ac:dyDescent="0.25">
      <c r="A3397" s="9"/>
      <c r="B3397" s="10"/>
      <c r="C3397" s="11"/>
      <c r="D3397" s="10"/>
      <c r="I3397" s="15"/>
      <c r="BP3397" s="12"/>
      <c r="BR3397" s="12"/>
      <c r="BT3397" s="12"/>
      <c r="BV3397" s="12"/>
      <c r="BY3397" s="12"/>
      <c r="CB3397" s="12"/>
      <c r="CE3397" s="12"/>
    </row>
    <row r="3398" spans="1:83" x14ac:dyDescent="0.25">
      <c r="A3398" s="9"/>
      <c r="B3398" s="10"/>
      <c r="C3398" s="11"/>
      <c r="D3398" s="10"/>
      <c r="I3398" s="15"/>
      <c r="BP3398" s="12"/>
      <c r="BR3398" s="12"/>
      <c r="BT3398" s="12"/>
      <c r="BV3398" s="12"/>
      <c r="BY3398" s="12"/>
      <c r="CB3398" s="12"/>
      <c r="CE3398" s="12"/>
    </row>
    <row r="3399" spans="1:83" x14ac:dyDescent="0.25">
      <c r="A3399" s="9"/>
      <c r="B3399" s="10"/>
      <c r="C3399" s="11"/>
      <c r="D3399" s="10"/>
      <c r="I3399" s="15"/>
      <c r="BP3399" s="12"/>
      <c r="BR3399" s="12"/>
      <c r="BT3399" s="12"/>
      <c r="BV3399" s="12"/>
      <c r="BY3399" s="12"/>
      <c r="CB3399" s="12"/>
      <c r="CE3399" s="12"/>
    </row>
    <row r="3400" spans="1:83" x14ac:dyDescent="0.25">
      <c r="A3400" s="9"/>
      <c r="B3400" s="10"/>
      <c r="C3400" s="11"/>
      <c r="D3400" s="10"/>
      <c r="I3400" s="15"/>
      <c r="BP3400" s="12"/>
      <c r="BR3400" s="12"/>
      <c r="BT3400" s="12"/>
      <c r="BV3400" s="12"/>
      <c r="BY3400" s="12"/>
      <c r="CB3400" s="12"/>
      <c r="CE3400" s="12"/>
    </row>
    <row r="3401" spans="1:83" x14ac:dyDescent="0.25">
      <c r="A3401" s="9"/>
      <c r="B3401" s="10"/>
      <c r="C3401" s="11"/>
      <c r="D3401" s="10"/>
      <c r="I3401" s="15"/>
      <c r="BP3401" s="12"/>
      <c r="BR3401" s="12"/>
      <c r="BT3401" s="12"/>
      <c r="BV3401" s="12"/>
      <c r="BY3401" s="12"/>
      <c r="CB3401" s="12"/>
      <c r="CE3401" s="12"/>
    </row>
    <row r="3402" spans="1:83" x14ac:dyDescent="0.25">
      <c r="A3402" s="9"/>
      <c r="B3402" s="10"/>
      <c r="C3402" s="11"/>
      <c r="D3402" s="10"/>
      <c r="I3402" s="15"/>
      <c r="BP3402" s="12"/>
      <c r="BR3402" s="12"/>
      <c r="BT3402" s="12"/>
      <c r="BV3402" s="12"/>
      <c r="BY3402" s="12"/>
      <c r="CB3402" s="12"/>
      <c r="CE3402" s="12"/>
    </row>
    <row r="3403" spans="1:83" x14ac:dyDescent="0.25">
      <c r="A3403" s="9"/>
      <c r="B3403" s="10"/>
      <c r="C3403" s="11"/>
      <c r="D3403" s="10"/>
      <c r="I3403" s="15"/>
      <c r="BP3403" s="12"/>
      <c r="BR3403" s="12"/>
      <c r="BT3403" s="12"/>
      <c r="BV3403" s="12"/>
      <c r="BY3403" s="12"/>
      <c r="CB3403" s="12"/>
      <c r="CE3403" s="12"/>
    </row>
    <row r="3404" spans="1:83" x14ac:dyDescent="0.25">
      <c r="A3404" s="9"/>
      <c r="B3404" s="10"/>
      <c r="C3404" s="11"/>
      <c r="D3404" s="10"/>
      <c r="I3404" s="15"/>
      <c r="BP3404" s="12"/>
      <c r="BR3404" s="12"/>
      <c r="BT3404" s="12"/>
      <c r="BV3404" s="12"/>
      <c r="BY3404" s="12"/>
      <c r="CB3404" s="12"/>
      <c r="CE3404" s="12"/>
    </row>
    <row r="3405" spans="1:83" x14ac:dyDescent="0.25">
      <c r="A3405" s="9"/>
      <c r="B3405" s="10"/>
      <c r="C3405" s="11"/>
      <c r="D3405" s="10"/>
      <c r="I3405" s="15"/>
      <c r="BP3405" s="12"/>
      <c r="BR3405" s="12"/>
      <c r="BT3405" s="12"/>
      <c r="BV3405" s="12"/>
      <c r="BY3405" s="12"/>
      <c r="CB3405" s="12"/>
      <c r="CE3405" s="12"/>
    </row>
    <row r="3406" spans="1:83" x14ac:dyDescent="0.25">
      <c r="A3406" s="9"/>
      <c r="B3406" s="10"/>
      <c r="C3406" s="11"/>
      <c r="D3406" s="10"/>
      <c r="I3406" s="15"/>
      <c r="BP3406" s="12"/>
      <c r="BR3406" s="12"/>
      <c r="BT3406" s="12"/>
      <c r="BV3406" s="12"/>
      <c r="BY3406" s="12"/>
      <c r="CB3406" s="12"/>
      <c r="CE3406" s="12"/>
    </row>
    <row r="3407" spans="1:83" x14ac:dyDescent="0.25">
      <c r="A3407" s="9"/>
      <c r="B3407" s="10"/>
      <c r="C3407" s="11"/>
      <c r="D3407" s="10"/>
      <c r="I3407" s="15"/>
      <c r="BP3407" s="12"/>
      <c r="BR3407" s="12"/>
      <c r="BT3407" s="12"/>
      <c r="BV3407" s="12"/>
      <c r="BY3407" s="12"/>
      <c r="CB3407" s="12"/>
      <c r="CE3407" s="12"/>
    </row>
    <row r="3408" spans="1:83" x14ac:dyDescent="0.25">
      <c r="A3408" s="9"/>
      <c r="B3408" s="10"/>
      <c r="C3408" s="11"/>
      <c r="D3408" s="10"/>
      <c r="I3408" s="15"/>
      <c r="BP3408" s="12"/>
      <c r="BR3408" s="12"/>
      <c r="BT3408" s="12"/>
      <c r="BV3408" s="12"/>
      <c r="BY3408" s="12"/>
      <c r="CB3408" s="12"/>
      <c r="CE3408" s="12"/>
    </row>
    <row r="3409" spans="1:83" x14ac:dyDescent="0.25">
      <c r="A3409" s="9"/>
      <c r="B3409" s="10"/>
      <c r="C3409" s="11"/>
      <c r="D3409" s="10"/>
      <c r="I3409" s="15"/>
      <c r="BP3409" s="12"/>
      <c r="BR3409" s="12"/>
      <c r="BT3409" s="12"/>
      <c r="BV3409" s="12"/>
      <c r="BY3409" s="12"/>
      <c r="CB3409" s="12"/>
      <c r="CE3409" s="12"/>
    </row>
    <row r="3410" spans="1:83" x14ac:dyDescent="0.25">
      <c r="A3410" s="9"/>
      <c r="B3410" s="10"/>
      <c r="C3410" s="11"/>
      <c r="D3410" s="10"/>
      <c r="I3410" s="15"/>
      <c r="BP3410" s="12"/>
      <c r="BR3410" s="12"/>
      <c r="BT3410" s="12"/>
      <c r="BV3410" s="12"/>
      <c r="BY3410" s="12"/>
      <c r="CB3410" s="12"/>
      <c r="CE3410" s="12"/>
    </row>
    <row r="3411" spans="1:83" x14ac:dyDescent="0.25">
      <c r="A3411" s="9"/>
      <c r="B3411" s="10"/>
      <c r="C3411" s="11"/>
      <c r="D3411" s="10"/>
      <c r="I3411" s="15"/>
      <c r="BP3411" s="12"/>
      <c r="BR3411" s="12"/>
      <c r="BT3411" s="12"/>
      <c r="BV3411" s="12"/>
      <c r="BY3411" s="12"/>
      <c r="CB3411" s="12"/>
      <c r="CE3411" s="12"/>
    </row>
    <row r="3412" spans="1:83" x14ac:dyDescent="0.25">
      <c r="A3412" s="9"/>
      <c r="B3412" s="10"/>
      <c r="C3412" s="11"/>
      <c r="D3412" s="10"/>
      <c r="I3412" s="15"/>
      <c r="BP3412" s="12"/>
      <c r="BR3412" s="12"/>
      <c r="BT3412" s="12"/>
      <c r="BV3412" s="12"/>
      <c r="BY3412" s="12"/>
      <c r="CB3412" s="12"/>
      <c r="CE3412" s="12"/>
    </row>
    <row r="3413" spans="1:83" x14ac:dyDescent="0.25">
      <c r="A3413" s="9"/>
      <c r="B3413" s="10"/>
      <c r="C3413" s="11"/>
      <c r="D3413" s="10"/>
      <c r="I3413" s="15"/>
      <c r="BP3413" s="12"/>
      <c r="BR3413" s="12"/>
      <c r="BT3413" s="12"/>
      <c r="BV3413" s="12"/>
      <c r="BY3413" s="12"/>
      <c r="CB3413" s="12"/>
      <c r="CE3413" s="12"/>
    </row>
    <row r="3414" spans="1:83" x14ac:dyDescent="0.25">
      <c r="A3414" s="9"/>
      <c r="B3414" s="10"/>
      <c r="C3414" s="11"/>
      <c r="D3414" s="10"/>
      <c r="I3414" s="15"/>
      <c r="BP3414" s="12"/>
      <c r="BR3414" s="12"/>
      <c r="BT3414" s="12"/>
      <c r="BV3414" s="12"/>
      <c r="BY3414" s="12"/>
      <c r="CB3414" s="12"/>
      <c r="CE3414" s="12"/>
    </row>
    <row r="3415" spans="1:83" x14ac:dyDescent="0.25">
      <c r="A3415" s="9"/>
      <c r="B3415" s="10"/>
      <c r="C3415" s="11"/>
      <c r="D3415" s="10"/>
      <c r="I3415" s="15"/>
      <c r="BP3415" s="12"/>
      <c r="BR3415" s="12"/>
      <c r="BT3415" s="12"/>
      <c r="BV3415" s="12"/>
      <c r="BY3415" s="12"/>
      <c r="CB3415" s="12"/>
      <c r="CE3415" s="12"/>
    </row>
    <row r="3416" spans="1:83" x14ac:dyDescent="0.25">
      <c r="A3416" s="9"/>
      <c r="B3416" s="10"/>
      <c r="C3416" s="11"/>
      <c r="D3416" s="10"/>
      <c r="I3416" s="15"/>
      <c r="BP3416" s="12"/>
      <c r="BR3416" s="12"/>
      <c r="BT3416" s="12"/>
      <c r="BV3416" s="12"/>
      <c r="BY3416" s="12"/>
      <c r="CB3416" s="12"/>
      <c r="CE3416" s="12"/>
    </row>
    <row r="3417" spans="1:83" x14ac:dyDescent="0.25">
      <c r="A3417" s="9"/>
      <c r="B3417" s="10"/>
      <c r="C3417" s="11"/>
      <c r="D3417" s="10"/>
      <c r="I3417" s="15"/>
      <c r="BP3417" s="12"/>
      <c r="BR3417" s="12"/>
      <c r="BT3417" s="12"/>
      <c r="BV3417" s="12"/>
      <c r="BY3417" s="12"/>
      <c r="CB3417" s="12"/>
      <c r="CE3417" s="12"/>
    </row>
    <row r="3418" spans="1:83" x14ac:dyDescent="0.25">
      <c r="A3418" s="9"/>
      <c r="B3418" s="10"/>
      <c r="C3418" s="11"/>
      <c r="D3418" s="10"/>
      <c r="I3418" s="15"/>
      <c r="BP3418" s="12"/>
      <c r="BR3418" s="12"/>
      <c r="BT3418" s="12"/>
      <c r="BV3418" s="12"/>
      <c r="BY3418" s="12"/>
      <c r="CB3418" s="12"/>
      <c r="CE3418" s="12"/>
    </row>
    <row r="3419" spans="1:83" x14ac:dyDescent="0.25">
      <c r="A3419" s="9"/>
      <c r="B3419" s="10"/>
      <c r="C3419" s="11"/>
      <c r="D3419" s="10"/>
      <c r="I3419" s="15"/>
      <c r="BP3419" s="12"/>
      <c r="BR3419" s="12"/>
      <c r="BT3419" s="12"/>
      <c r="BV3419" s="12"/>
      <c r="BY3419" s="12"/>
      <c r="CB3419" s="12"/>
      <c r="CE3419" s="12"/>
    </row>
    <row r="3420" spans="1:83" x14ac:dyDescent="0.25">
      <c r="A3420" s="9"/>
      <c r="B3420" s="10"/>
      <c r="C3420" s="11"/>
      <c r="D3420" s="10"/>
      <c r="I3420" s="15"/>
      <c r="BP3420" s="12"/>
      <c r="BR3420" s="12"/>
      <c r="BT3420" s="12"/>
      <c r="BV3420" s="12"/>
      <c r="BY3420" s="12"/>
      <c r="CB3420" s="12"/>
      <c r="CE3420" s="12"/>
    </row>
    <row r="3421" spans="1:83" x14ac:dyDescent="0.25">
      <c r="A3421" s="9"/>
      <c r="B3421" s="10"/>
      <c r="C3421" s="11"/>
      <c r="D3421" s="10"/>
      <c r="I3421" s="15"/>
      <c r="BP3421" s="12"/>
      <c r="BR3421" s="12"/>
      <c r="BT3421" s="12"/>
      <c r="BV3421" s="12"/>
      <c r="BY3421" s="12"/>
      <c r="CB3421" s="12"/>
      <c r="CE3421" s="12"/>
    </row>
    <row r="3422" spans="1:83" x14ac:dyDescent="0.25">
      <c r="A3422" s="9"/>
      <c r="B3422" s="10"/>
      <c r="C3422" s="11"/>
      <c r="D3422" s="10"/>
      <c r="I3422" s="15"/>
      <c r="BP3422" s="12"/>
      <c r="BR3422" s="12"/>
      <c r="BT3422" s="12"/>
      <c r="BV3422" s="12"/>
      <c r="BY3422" s="12"/>
      <c r="CB3422" s="12"/>
      <c r="CE3422" s="12"/>
    </row>
    <row r="3423" spans="1:83" x14ac:dyDescent="0.25">
      <c r="A3423" s="9"/>
      <c r="B3423" s="10"/>
      <c r="C3423" s="11"/>
      <c r="D3423" s="10"/>
      <c r="I3423" s="15"/>
      <c r="BP3423" s="12"/>
      <c r="BR3423" s="12"/>
      <c r="BT3423" s="12"/>
      <c r="BV3423" s="12"/>
      <c r="BY3423" s="12"/>
      <c r="CB3423" s="12"/>
      <c r="CE3423" s="12"/>
    </row>
    <row r="3424" spans="1:83" x14ac:dyDescent="0.25">
      <c r="A3424" s="9"/>
      <c r="B3424" s="10"/>
      <c r="C3424" s="11"/>
      <c r="D3424" s="10"/>
      <c r="I3424" s="15"/>
      <c r="BP3424" s="12"/>
      <c r="BR3424" s="12"/>
      <c r="BT3424" s="12"/>
      <c r="BV3424" s="12"/>
      <c r="BY3424" s="12"/>
      <c r="CB3424" s="12"/>
      <c r="CE3424" s="12"/>
    </row>
    <row r="3425" spans="1:83" x14ac:dyDescent="0.25">
      <c r="A3425" s="9"/>
      <c r="B3425" s="10"/>
      <c r="C3425" s="11"/>
      <c r="D3425" s="10"/>
      <c r="I3425" s="15"/>
      <c r="BP3425" s="12"/>
      <c r="BR3425" s="12"/>
      <c r="BT3425" s="12"/>
      <c r="BV3425" s="12"/>
      <c r="BY3425" s="12"/>
      <c r="CB3425" s="12"/>
      <c r="CE3425" s="12"/>
    </row>
    <row r="3426" spans="1:83" x14ac:dyDescent="0.25">
      <c r="A3426" s="9"/>
      <c r="B3426" s="10"/>
      <c r="C3426" s="11"/>
      <c r="D3426" s="10"/>
      <c r="I3426" s="15"/>
      <c r="BP3426" s="12"/>
      <c r="BR3426" s="12"/>
      <c r="BT3426" s="12"/>
      <c r="BV3426" s="12"/>
      <c r="BY3426" s="12"/>
      <c r="CB3426" s="12"/>
      <c r="CE3426" s="12"/>
    </row>
    <row r="3427" spans="1:83" x14ac:dyDescent="0.25">
      <c r="A3427" s="9"/>
      <c r="B3427" s="10"/>
      <c r="C3427" s="11"/>
      <c r="D3427" s="10"/>
      <c r="I3427" s="15"/>
      <c r="BP3427" s="12"/>
      <c r="BR3427" s="12"/>
      <c r="BT3427" s="12"/>
      <c r="BV3427" s="12"/>
      <c r="BY3427" s="12"/>
      <c r="CB3427" s="12"/>
      <c r="CE3427" s="12"/>
    </row>
    <row r="3428" spans="1:83" x14ac:dyDescent="0.25">
      <c r="A3428" s="9"/>
      <c r="B3428" s="10"/>
      <c r="C3428" s="11"/>
      <c r="D3428" s="10"/>
      <c r="I3428" s="15"/>
      <c r="BP3428" s="12"/>
      <c r="BR3428" s="12"/>
      <c r="BT3428" s="12"/>
      <c r="BV3428" s="12"/>
      <c r="BY3428" s="12"/>
      <c r="CB3428" s="12"/>
      <c r="CE3428" s="12"/>
    </row>
    <row r="3429" spans="1:83" x14ac:dyDescent="0.25">
      <c r="A3429" s="9"/>
      <c r="B3429" s="10"/>
      <c r="C3429" s="11"/>
      <c r="D3429" s="10"/>
      <c r="I3429" s="15"/>
      <c r="BP3429" s="12"/>
      <c r="BR3429" s="12"/>
      <c r="BT3429" s="12"/>
      <c r="BV3429" s="12"/>
      <c r="BY3429" s="12"/>
      <c r="CB3429" s="12"/>
      <c r="CE3429" s="12"/>
    </row>
    <row r="3430" spans="1:83" x14ac:dyDescent="0.25">
      <c r="A3430" s="9"/>
      <c r="B3430" s="10"/>
      <c r="C3430" s="11"/>
      <c r="D3430" s="10"/>
      <c r="I3430" s="15"/>
      <c r="BP3430" s="12"/>
      <c r="BR3430" s="12"/>
      <c r="BT3430" s="12"/>
      <c r="BV3430" s="12"/>
      <c r="BY3430" s="12"/>
      <c r="CB3430" s="12"/>
      <c r="CE3430" s="12"/>
    </row>
    <row r="3431" spans="1:83" x14ac:dyDescent="0.25">
      <c r="A3431" s="9"/>
      <c r="B3431" s="10"/>
      <c r="C3431" s="11"/>
      <c r="D3431" s="10"/>
      <c r="I3431" s="15"/>
      <c r="BP3431" s="12"/>
      <c r="BR3431" s="12"/>
      <c r="BT3431" s="12"/>
      <c r="BV3431" s="12"/>
      <c r="BY3431" s="12"/>
      <c r="CB3431" s="12"/>
      <c r="CE3431" s="12"/>
    </row>
    <row r="3432" spans="1:83" x14ac:dyDescent="0.25">
      <c r="A3432" s="9"/>
      <c r="B3432" s="10"/>
      <c r="C3432" s="11"/>
      <c r="D3432" s="10"/>
      <c r="I3432" s="15"/>
      <c r="BP3432" s="12"/>
      <c r="BR3432" s="12"/>
      <c r="BT3432" s="12"/>
      <c r="BV3432" s="12"/>
      <c r="BY3432" s="12"/>
      <c r="CB3432" s="12"/>
      <c r="CE3432" s="12"/>
    </row>
    <row r="3433" spans="1:83" x14ac:dyDescent="0.25">
      <c r="A3433" s="9"/>
      <c r="B3433" s="10"/>
      <c r="C3433" s="11"/>
      <c r="D3433" s="10"/>
      <c r="I3433" s="15"/>
      <c r="BP3433" s="12"/>
      <c r="BR3433" s="12"/>
      <c r="BT3433" s="12"/>
      <c r="BV3433" s="12"/>
      <c r="BY3433" s="12"/>
      <c r="CB3433" s="12"/>
      <c r="CE3433" s="12"/>
    </row>
    <row r="3434" spans="1:83" x14ac:dyDescent="0.25">
      <c r="A3434" s="9"/>
      <c r="B3434" s="10"/>
      <c r="C3434" s="11"/>
      <c r="D3434" s="10"/>
      <c r="I3434" s="15"/>
      <c r="BP3434" s="12"/>
      <c r="BR3434" s="12"/>
      <c r="BT3434" s="12"/>
      <c r="BV3434" s="12"/>
      <c r="BY3434" s="12"/>
      <c r="CB3434" s="12"/>
      <c r="CE3434" s="12"/>
    </row>
    <row r="3435" spans="1:83" x14ac:dyDescent="0.25">
      <c r="A3435" s="9"/>
      <c r="B3435" s="10"/>
      <c r="C3435" s="11"/>
      <c r="D3435" s="10"/>
      <c r="I3435" s="15"/>
      <c r="BP3435" s="12"/>
      <c r="BR3435" s="12"/>
      <c r="BT3435" s="12"/>
      <c r="BV3435" s="12"/>
      <c r="BY3435" s="12"/>
      <c r="CB3435" s="12"/>
      <c r="CE3435" s="12"/>
    </row>
    <row r="3436" spans="1:83" x14ac:dyDescent="0.25">
      <c r="A3436" s="9"/>
      <c r="B3436" s="10"/>
      <c r="C3436" s="11"/>
      <c r="D3436" s="10"/>
      <c r="I3436" s="15"/>
      <c r="BP3436" s="12"/>
      <c r="BR3436" s="12"/>
      <c r="BT3436" s="12"/>
      <c r="BV3436" s="12"/>
      <c r="BY3436" s="12"/>
      <c r="CB3436" s="12"/>
      <c r="CE3436" s="12"/>
    </row>
    <row r="3437" spans="1:83" x14ac:dyDescent="0.25">
      <c r="A3437" s="9"/>
      <c r="B3437" s="10"/>
      <c r="C3437" s="11"/>
      <c r="D3437" s="10"/>
      <c r="I3437" s="15"/>
      <c r="BP3437" s="12"/>
      <c r="BR3437" s="12"/>
      <c r="BT3437" s="12"/>
      <c r="BV3437" s="12"/>
      <c r="BY3437" s="12"/>
      <c r="CB3437" s="12"/>
      <c r="CE3437" s="12"/>
    </row>
    <row r="3438" spans="1:83" x14ac:dyDescent="0.25">
      <c r="A3438" s="9"/>
      <c r="B3438" s="10"/>
      <c r="C3438" s="11"/>
      <c r="D3438" s="10"/>
      <c r="I3438" s="15"/>
      <c r="BP3438" s="12"/>
      <c r="BR3438" s="12"/>
      <c r="BT3438" s="12"/>
      <c r="BV3438" s="12"/>
      <c r="BY3438" s="12"/>
      <c r="CB3438" s="12"/>
      <c r="CE3438" s="12"/>
    </row>
    <row r="3439" spans="1:83" x14ac:dyDescent="0.25">
      <c r="A3439" s="9"/>
      <c r="B3439" s="10"/>
      <c r="C3439" s="11"/>
      <c r="D3439" s="10"/>
      <c r="I3439" s="15"/>
      <c r="BP3439" s="12"/>
      <c r="BR3439" s="12"/>
      <c r="BT3439" s="12"/>
      <c r="BV3439" s="12"/>
      <c r="BY3439" s="12"/>
      <c r="CB3439" s="12"/>
      <c r="CE3439" s="12"/>
    </row>
    <row r="3440" spans="1:83" x14ac:dyDescent="0.25">
      <c r="A3440" s="9"/>
      <c r="B3440" s="10"/>
      <c r="C3440" s="11"/>
      <c r="D3440" s="10"/>
      <c r="I3440" s="15"/>
      <c r="BP3440" s="12"/>
      <c r="BR3440" s="12"/>
      <c r="BT3440" s="12"/>
      <c r="BV3440" s="12"/>
      <c r="BY3440" s="12"/>
      <c r="CB3440" s="12"/>
      <c r="CE3440" s="12"/>
    </row>
    <row r="3441" spans="1:83" x14ac:dyDescent="0.25">
      <c r="A3441" s="9"/>
      <c r="B3441" s="10"/>
      <c r="C3441" s="11"/>
      <c r="D3441" s="10"/>
      <c r="I3441" s="15"/>
      <c r="BP3441" s="12"/>
      <c r="BR3441" s="12"/>
      <c r="BT3441" s="12"/>
      <c r="BV3441" s="12"/>
      <c r="BY3441" s="12"/>
      <c r="CB3441" s="12"/>
      <c r="CE3441" s="12"/>
    </row>
    <row r="3442" spans="1:83" x14ac:dyDescent="0.25">
      <c r="A3442" s="9"/>
      <c r="B3442" s="10"/>
      <c r="C3442" s="11"/>
      <c r="D3442" s="10"/>
      <c r="I3442" s="15"/>
      <c r="BP3442" s="12"/>
      <c r="BR3442" s="12"/>
      <c r="BT3442" s="12"/>
      <c r="BV3442" s="12"/>
      <c r="BY3442" s="12"/>
      <c r="CB3442" s="12"/>
      <c r="CE3442" s="12"/>
    </row>
    <row r="3443" spans="1:83" x14ac:dyDescent="0.25">
      <c r="A3443" s="9"/>
      <c r="B3443" s="10"/>
      <c r="C3443" s="11"/>
      <c r="D3443" s="10"/>
      <c r="I3443" s="15"/>
      <c r="BP3443" s="12"/>
      <c r="BR3443" s="12"/>
      <c r="BT3443" s="12"/>
      <c r="BV3443" s="12"/>
      <c r="BY3443" s="12"/>
      <c r="CB3443" s="12"/>
      <c r="CE3443" s="12"/>
    </row>
    <row r="3444" spans="1:83" x14ac:dyDescent="0.25">
      <c r="A3444" s="9"/>
      <c r="B3444" s="10"/>
      <c r="C3444" s="11"/>
      <c r="D3444" s="10"/>
      <c r="I3444" s="15"/>
      <c r="BP3444" s="12"/>
      <c r="BR3444" s="12"/>
      <c r="BT3444" s="12"/>
      <c r="BV3444" s="12"/>
      <c r="BY3444" s="12"/>
      <c r="CB3444" s="12"/>
      <c r="CE3444" s="12"/>
    </row>
    <row r="3445" spans="1:83" x14ac:dyDescent="0.25">
      <c r="A3445" s="9"/>
      <c r="B3445" s="10"/>
      <c r="C3445" s="11"/>
      <c r="D3445" s="10"/>
      <c r="I3445" s="15"/>
      <c r="BP3445" s="12"/>
      <c r="BR3445" s="12"/>
      <c r="BT3445" s="12"/>
      <c r="BV3445" s="12"/>
      <c r="BY3445" s="12"/>
      <c r="CB3445" s="12"/>
      <c r="CE3445" s="12"/>
    </row>
    <row r="3446" spans="1:83" x14ac:dyDescent="0.25">
      <c r="A3446" s="9"/>
      <c r="B3446" s="10"/>
      <c r="C3446" s="11"/>
      <c r="D3446" s="10"/>
      <c r="I3446" s="15"/>
      <c r="BP3446" s="12"/>
      <c r="BR3446" s="12"/>
      <c r="BT3446" s="12"/>
      <c r="BV3446" s="12"/>
      <c r="BY3446" s="12"/>
      <c r="CB3446" s="12"/>
      <c r="CE3446" s="12"/>
    </row>
    <row r="3447" spans="1:83" x14ac:dyDescent="0.25">
      <c r="A3447" s="9"/>
      <c r="B3447" s="10"/>
      <c r="C3447" s="11"/>
      <c r="D3447" s="10"/>
      <c r="I3447" s="15"/>
      <c r="BP3447" s="12"/>
      <c r="BR3447" s="12"/>
      <c r="BT3447" s="12"/>
      <c r="BV3447" s="12"/>
      <c r="BY3447" s="12"/>
      <c r="CB3447" s="12"/>
      <c r="CE3447" s="12"/>
    </row>
    <row r="3448" spans="1:83" x14ac:dyDescent="0.25">
      <c r="A3448" s="9"/>
      <c r="B3448" s="10"/>
      <c r="C3448" s="11"/>
      <c r="D3448" s="10"/>
      <c r="I3448" s="15"/>
      <c r="BP3448" s="12"/>
      <c r="BR3448" s="12"/>
      <c r="BT3448" s="12"/>
      <c r="BV3448" s="12"/>
      <c r="BY3448" s="12"/>
      <c r="CB3448" s="12"/>
      <c r="CE3448" s="12"/>
    </row>
    <row r="3449" spans="1:83" x14ac:dyDescent="0.25">
      <c r="A3449" s="9"/>
      <c r="B3449" s="10"/>
      <c r="C3449" s="11"/>
      <c r="D3449" s="10"/>
      <c r="I3449" s="15"/>
      <c r="BP3449" s="12"/>
      <c r="BR3449" s="12"/>
      <c r="BT3449" s="12"/>
      <c r="BV3449" s="12"/>
      <c r="BY3449" s="12"/>
      <c r="CB3449" s="12"/>
      <c r="CE3449" s="12"/>
    </row>
    <row r="3450" spans="1:83" x14ac:dyDescent="0.25">
      <c r="A3450" s="9"/>
      <c r="B3450" s="10"/>
      <c r="C3450" s="11"/>
      <c r="D3450" s="10"/>
      <c r="I3450" s="15"/>
      <c r="BP3450" s="12"/>
      <c r="BR3450" s="12"/>
      <c r="BT3450" s="12"/>
      <c r="BV3450" s="12"/>
      <c r="BY3450" s="12"/>
      <c r="CB3450" s="12"/>
      <c r="CE3450" s="12"/>
    </row>
    <row r="3451" spans="1:83" x14ac:dyDescent="0.25">
      <c r="A3451" s="9"/>
      <c r="B3451" s="10"/>
      <c r="C3451" s="11"/>
      <c r="D3451" s="10"/>
      <c r="I3451" s="15"/>
      <c r="BP3451" s="12"/>
      <c r="BR3451" s="12"/>
      <c r="BT3451" s="12"/>
      <c r="BV3451" s="12"/>
      <c r="BY3451" s="12"/>
      <c r="CB3451" s="12"/>
      <c r="CE3451" s="12"/>
    </row>
    <row r="3452" spans="1:83" x14ac:dyDescent="0.25">
      <c r="A3452" s="9"/>
      <c r="B3452" s="10"/>
      <c r="C3452" s="11"/>
      <c r="D3452" s="10"/>
      <c r="I3452" s="15"/>
      <c r="BP3452" s="12"/>
      <c r="BR3452" s="12"/>
      <c r="BT3452" s="12"/>
      <c r="BV3452" s="12"/>
      <c r="BY3452" s="12"/>
      <c r="CB3452" s="12"/>
      <c r="CE3452" s="12"/>
    </row>
    <row r="3453" spans="1:83" x14ac:dyDescent="0.25">
      <c r="A3453" s="9"/>
      <c r="B3453" s="10"/>
      <c r="C3453" s="11"/>
      <c r="D3453" s="10"/>
      <c r="I3453" s="15"/>
      <c r="BP3453" s="12"/>
      <c r="BR3453" s="12"/>
      <c r="BT3453" s="12"/>
      <c r="BV3453" s="12"/>
      <c r="BY3453" s="12"/>
      <c r="CB3453" s="12"/>
      <c r="CE3453" s="12"/>
    </row>
    <row r="3454" spans="1:83" x14ac:dyDescent="0.25">
      <c r="A3454" s="9"/>
      <c r="B3454" s="10"/>
      <c r="C3454" s="11"/>
      <c r="D3454" s="10"/>
      <c r="I3454" s="15"/>
      <c r="BP3454" s="12"/>
      <c r="BR3454" s="12"/>
      <c r="BT3454" s="12"/>
      <c r="BV3454" s="12"/>
      <c r="BY3454" s="12"/>
      <c r="CB3454" s="12"/>
      <c r="CE3454" s="12"/>
    </row>
    <row r="3455" spans="1:83" x14ac:dyDescent="0.25">
      <c r="A3455" s="9"/>
      <c r="B3455" s="10"/>
      <c r="C3455" s="11"/>
      <c r="D3455" s="10"/>
      <c r="I3455" s="15"/>
      <c r="BP3455" s="12"/>
      <c r="BR3455" s="12"/>
      <c r="BT3455" s="12"/>
      <c r="BV3455" s="12"/>
      <c r="BY3455" s="12"/>
      <c r="CB3455" s="12"/>
      <c r="CE3455" s="12"/>
    </row>
    <row r="3456" spans="1:83" x14ac:dyDescent="0.25">
      <c r="A3456" s="9"/>
      <c r="B3456" s="10"/>
      <c r="C3456" s="11"/>
      <c r="D3456" s="10"/>
      <c r="I3456" s="15"/>
      <c r="BP3456" s="12"/>
      <c r="BR3456" s="12"/>
      <c r="BT3456" s="12"/>
      <c r="BV3456" s="12"/>
      <c r="BY3456" s="12"/>
      <c r="CB3456" s="12"/>
      <c r="CE3456" s="12"/>
    </row>
    <row r="3457" spans="1:83" x14ac:dyDescent="0.25">
      <c r="A3457" s="9"/>
      <c r="B3457" s="10"/>
      <c r="C3457" s="11"/>
      <c r="D3457" s="10"/>
      <c r="I3457" s="15"/>
      <c r="BP3457" s="12"/>
      <c r="BR3457" s="12"/>
      <c r="BT3457" s="12"/>
      <c r="BV3457" s="12"/>
      <c r="BY3457" s="12"/>
      <c r="CB3457" s="12"/>
      <c r="CE3457" s="12"/>
    </row>
    <row r="3458" spans="1:83" x14ac:dyDescent="0.25">
      <c r="A3458" s="9"/>
      <c r="B3458" s="10"/>
      <c r="C3458" s="11"/>
      <c r="D3458" s="10"/>
      <c r="I3458" s="15"/>
      <c r="BP3458" s="12"/>
      <c r="BR3458" s="12"/>
      <c r="BT3458" s="12"/>
      <c r="BV3458" s="12"/>
      <c r="BY3458" s="12"/>
      <c r="CB3458" s="12"/>
      <c r="CE3458" s="12"/>
    </row>
    <row r="3459" spans="1:83" x14ac:dyDescent="0.25">
      <c r="A3459" s="9"/>
      <c r="B3459" s="10"/>
      <c r="C3459" s="11"/>
      <c r="D3459" s="10"/>
      <c r="I3459" s="15"/>
      <c r="BP3459" s="12"/>
      <c r="BR3459" s="12"/>
      <c r="BT3459" s="12"/>
      <c r="BV3459" s="12"/>
      <c r="BY3459" s="12"/>
      <c r="CB3459" s="12"/>
      <c r="CE3459" s="12"/>
    </row>
    <row r="3460" spans="1:83" x14ac:dyDescent="0.25">
      <c r="A3460" s="9"/>
      <c r="B3460" s="10"/>
      <c r="C3460" s="11"/>
      <c r="D3460" s="10"/>
      <c r="I3460" s="15"/>
      <c r="BP3460" s="12"/>
      <c r="BR3460" s="12"/>
      <c r="BT3460" s="12"/>
      <c r="BV3460" s="12"/>
      <c r="BY3460" s="12"/>
      <c r="CB3460" s="12"/>
      <c r="CE3460" s="12"/>
    </row>
    <row r="3461" spans="1:83" x14ac:dyDescent="0.25">
      <c r="A3461" s="9"/>
      <c r="B3461" s="10"/>
      <c r="C3461" s="11"/>
      <c r="D3461" s="10"/>
      <c r="I3461" s="15"/>
      <c r="BP3461" s="12"/>
      <c r="BR3461" s="12"/>
      <c r="BT3461" s="12"/>
      <c r="BV3461" s="12"/>
      <c r="BY3461" s="12"/>
      <c r="CB3461" s="12"/>
      <c r="CE3461" s="12"/>
    </row>
    <row r="3462" spans="1:83" x14ac:dyDescent="0.25">
      <c r="A3462" s="9"/>
      <c r="B3462" s="10"/>
      <c r="C3462" s="11"/>
      <c r="D3462" s="10"/>
      <c r="I3462" s="15"/>
      <c r="BP3462" s="12"/>
      <c r="BR3462" s="12"/>
      <c r="BT3462" s="12"/>
      <c r="BV3462" s="12"/>
      <c r="BY3462" s="12"/>
      <c r="CB3462" s="12"/>
      <c r="CE3462" s="12"/>
    </row>
    <row r="3463" spans="1:83" x14ac:dyDescent="0.25">
      <c r="A3463" s="9"/>
      <c r="B3463" s="10"/>
      <c r="C3463" s="11"/>
      <c r="D3463" s="10"/>
      <c r="I3463" s="15"/>
      <c r="BP3463" s="12"/>
      <c r="BR3463" s="12"/>
      <c r="BT3463" s="12"/>
      <c r="BV3463" s="12"/>
      <c r="BY3463" s="12"/>
      <c r="CB3463" s="12"/>
      <c r="CE3463" s="12"/>
    </row>
    <row r="3464" spans="1:83" x14ac:dyDescent="0.25">
      <c r="A3464" s="9"/>
      <c r="B3464" s="10"/>
      <c r="C3464" s="11"/>
      <c r="D3464" s="10"/>
      <c r="I3464" s="15"/>
      <c r="BP3464" s="12"/>
      <c r="BR3464" s="12"/>
      <c r="BT3464" s="12"/>
      <c r="BV3464" s="12"/>
      <c r="BY3464" s="12"/>
      <c r="CB3464" s="12"/>
      <c r="CE3464" s="12"/>
    </row>
    <row r="3465" spans="1:83" x14ac:dyDescent="0.25">
      <c r="A3465" s="9"/>
      <c r="B3465" s="10"/>
      <c r="C3465" s="11"/>
      <c r="D3465" s="10"/>
      <c r="I3465" s="15"/>
      <c r="BP3465" s="12"/>
      <c r="BR3465" s="12"/>
      <c r="BT3465" s="12"/>
      <c r="BV3465" s="12"/>
      <c r="BY3465" s="12"/>
      <c r="CB3465" s="12"/>
      <c r="CE3465" s="12"/>
    </row>
    <row r="3466" spans="1:83" x14ac:dyDescent="0.25">
      <c r="A3466" s="9"/>
      <c r="B3466" s="10"/>
      <c r="C3466" s="11"/>
      <c r="D3466" s="10"/>
      <c r="I3466" s="15"/>
      <c r="BP3466" s="12"/>
      <c r="BR3466" s="12"/>
      <c r="BT3466" s="12"/>
      <c r="BV3466" s="12"/>
      <c r="BY3466" s="12"/>
      <c r="CB3466" s="12"/>
      <c r="CE3466" s="12"/>
    </row>
    <row r="3467" spans="1:83" x14ac:dyDescent="0.25">
      <c r="A3467" s="9"/>
      <c r="B3467" s="10"/>
      <c r="C3467" s="11"/>
      <c r="D3467" s="10"/>
      <c r="I3467" s="15"/>
      <c r="BP3467" s="12"/>
      <c r="BR3467" s="12"/>
      <c r="BT3467" s="12"/>
      <c r="BV3467" s="12"/>
      <c r="BY3467" s="12"/>
      <c r="CB3467" s="12"/>
      <c r="CE3467" s="12"/>
    </row>
    <row r="3468" spans="1:83" x14ac:dyDescent="0.25">
      <c r="A3468" s="9"/>
      <c r="B3468" s="10"/>
      <c r="C3468" s="11"/>
      <c r="D3468" s="10"/>
      <c r="I3468" s="15"/>
      <c r="BP3468" s="12"/>
      <c r="BR3468" s="12"/>
      <c r="BT3468" s="12"/>
      <c r="BV3468" s="12"/>
      <c r="BY3468" s="12"/>
      <c r="CB3468" s="12"/>
      <c r="CE3468" s="12"/>
    </row>
    <row r="3469" spans="1:83" x14ac:dyDescent="0.25">
      <c r="A3469" s="9"/>
      <c r="B3469" s="10"/>
      <c r="C3469" s="11"/>
      <c r="D3469" s="10"/>
      <c r="I3469" s="15"/>
      <c r="BP3469" s="12"/>
      <c r="BR3469" s="12"/>
      <c r="BT3469" s="12"/>
      <c r="BV3469" s="12"/>
      <c r="BY3469" s="12"/>
      <c r="CB3469" s="12"/>
      <c r="CE3469" s="12"/>
    </row>
    <row r="3470" spans="1:83" x14ac:dyDescent="0.25">
      <c r="A3470" s="9"/>
      <c r="B3470" s="10"/>
      <c r="C3470" s="11"/>
      <c r="D3470" s="10"/>
      <c r="I3470" s="15"/>
      <c r="BP3470" s="12"/>
      <c r="BR3470" s="12"/>
      <c r="BT3470" s="12"/>
      <c r="BV3470" s="12"/>
      <c r="BY3470" s="12"/>
      <c r="CB3470" s="12"/>
      <c r="CE3470" s="12"/>
    </row>
    <row r="3471" spans="1:83" x14ac:dyDescent="0.25">
      <c r="A3471" s="9"/>
      <c r="B3471" s="10"/>
      <c r="C3471" s="11"/>
      <c r="D3471" s="10"/>
      <c r="I3471" s="15"/>
      <c r="BP3471" s="12"/>
      <c r="BR3471" s="12"/>
      <c r="BT3471" s="12"/>
      <c r="BV3471" s="12"/>
      <c r="BY3471" s="12"/>
      <c r="CB3471" s="12"/>
      <c r="CE3471" s="12"/>
    </row>
    <row r="3472" spans="1:83" x14ac:dyDescent="0.25">
      <c r="A3472" s="9"/>
      <c r="B3472" s="10"/>
      <c r="C3472" s="11"/>
      <c r="D3472" s="10"/>
      <c r="I3472" s="15"/>
      <c r="BP3472" s="12"/>
      <c r="BR3472" s="12"/>
      <c r="BT3472" s="12"/>
      <c r="BV3472" s="12"/>
      <c r="BY3472" s="12"/>
      <c r="CB3472" s="12"/>
      <c r="CE3472" s="12"/>
    </row>
    <row r="3473" spans="1:83" x14ac:dyDescent="0.25">
      <c r="A3473" s="9"/>
      <c r="B3473" s="10"/>
      <c r="C3473" s="11"/>
      <c r="D3473" s="10"/>
      <c r="I3473" s="15"/>
      <c r="BP3473" s="12"/>
      <c r="BR3473" s="12"/>
      <c r="BT3473" s="12"/>
      <c r="BV3473" s="12"/>
      <c r="BY3473" s="12"/>
      <c r="CB3473" s="12"/>
      <c r="CE3473" s="12"/>
    </row>
    <row r="3474" spans="1:83" x14ac:dyDescent="0.25">
      <c r="A3474" s="9"/>
      <c r="B3474" s="10"/>
      <c r="C3474" s="11"/>
      <c r="D3474" s="10"/>
      <c r="I3474" s="15"/>
      <c r="BP3474" s="12"/>
      <c r="BR3474" s="12"/>
      <c r="BT3474" s="12"/>
      <c r="BV3474" s="12"/>
      <c r="BY3474" s="12"/>
      <c r="CB3474" s="12"/>
      <c r="CE3474" s="12"/>
    </row>
    <row r="3475" spans="1:83" x14ac:dyDescent="0.25">
      <c r="A3475" s="9"/>
      <c r="B3475" s="10"/>
      <c r="C3475" s="11"/>
      <c r="D3475" s="10"/>
      <c r="I3475" s="15"/>
      <c r="BP3475" s="12"/>
      <c r="BR3475" s="12"/>
      <c r="BT3475" s="12"/>
      <c r="BV3475" s="12"/>
      <c r="BY3475" s="12"/>
      <c r="CB3475" s="12"/>
      <c r="CE3475" s="12"/>
    </row>
    <row r="3476" spans="1:83" x14ac:dyDescent="0.25">
      <c r="A3476" s="9"/>
      <c r="B3476" s="10"/>
      <c r="C3476" s="11"/>
      <c r="D3476" s="10"/>
      <c r="I3476" s="15"/>
      <c r="BP3476" s="12"/>
      <c r="BR3476" s="12"/>
      <c r="BT3476" s="12"/>
      <c r="BV3476" s="12"/>
      <c r="BY3476" s="12"/>
      <c r="CB3476" s="12"/>
      <c r="CE3476" s="12"/>
    </row>
    <row r="3477" spans="1:83" x14ac:dyDescent="0.25">
      <c r="A3477" s="9"/>
      <c r="B3477" s="10"/>
      <c r="C3477" s="11"/>
      <c r="D3477" s="10"/>
      <c r="I3477" s="15"/>
      <c r="BP3477" s="12"/>
      <c r="BR3477" s="12"/>
      <c r="BT3477" s="12"/>
      <c r="BV3477" s="12"/>
      <c r="BY3477" s="12"/>
      <c r="CB3477" s="12"/>
      <c r="CE3477" s="12"/>
    </row>
    <row r="3478" spans="1:83" x14ac:dyDescent="0.25">
      <c r="A3478" s="9"/>
      <c r="B3478" s="10"/>
      <c r="C3478" s="11"/>
      <c r="D3478" s="10"/>
      <c r="I3478" s="15"/>
      <c r="BP3478" s="12"/>
      <c r="BR3478" s="12"/>
      <c r="BT3478" s="12"/>
      <c r="BV3478" s="12"/>
      <c r="BY3478" s="12"/>
      <c r="CB3478" s="12"/>
      <c r="CE3478" s="12"/>
    </row>
    <row r="3479" spans="1:83" x14ac:dyDescent="0.25">
      <c r="A3479" s="9"/>
      <c r="B3479" s="10"/>
      <c r="C3479" s="11"/>
      <c r="D3479" s="10"/>
      <c r="I3479" s="15"/>
      <c r="BP3479" s="12"/>
      <c r="BR3479" s="12"/>
      <c r="BT3479" s="12"/>
      <c r="BV3479" s="12"/>
      <c r="BY3479" s="12"/>
      <c r="CB3479" s="12"/>
      <c r="CE3479" s="12"/>
    </row>
    <row r="3480" spans="1:83" x14ac:dyDescent="0.25">
      <c r="A3480" s="9"/>
      <c r="B3480" s="10"/>
      <c r="C3480" s="11"/>
      <c r="D3480" s="10"/>
      <c r="I3480" s="15"/>
      <c r="BP3480" s="12"/>
      <c r="BR3480" s="12"/>
      <c r="BT3480" s="12"/>
      <c r="BV3480" s="12"/>
      <c r="BY3480" s="12"/>
      <c r="CB3480" s="12"/>
      <c r="CE3480" s="12"/>
    </row>
    <row r="3481" spans="1:83" x14ac:dyDescent="0.25">
      <c r="A3481" s="9"/>
      <c r="B3481" s="10"/>
      <c r="C3481" s="11"/>
      <c r="D3481" s="10"/>
      <c r="I3481" s="15"/>
      <c r="BP3481" s="12"/>
      <c r="BR3481" s="12"/>
      <c r="BT3481" s="12"/>
      <c r="BV3481" s="12"/>
      <c r="BY3481" s="12"/>
      <c r="CB3481" s="12"/>
      <c r="CE3481" s="12"/>
    </row>
    <row r="3482" spans="1:83" x14ac:dyDescent="0.25">
      <c r="A3482" s="9"/>
      <c r="B3482" s="10"/>
      <c r="C3482" s="11"/>
      <c r="D3482" s="10"/>
      <c r="I3482" s="15"/>
      <c r="BP3482" s="12"/>
      <c r="BR3482" s="12"/>
      <c r="BT3482" s="12"/>
      <c r="BV3482" s="12"/>
      <c r="BY3482" s="12"/>
      <c r="CB3482" s="12"/>
      <c r="CE3482" s="12"/>
    </row>
    <row r="3483" spans="1:83" x14ac:dyDescent="0.25">
      <c r="A3483" s="9"/>
      <c r="B3483" s="10"/>
      <c r="C3483" s="11"/>
      <c r="D3483" s="10"/>
      <c r="I3483" s="15"/>
      <c r="BP3483" s="12"/>
      <c r="BR3483" s="12"/>
      <c r="BT3483" s="12"/>
      <c r="BV3483" s="12"/>
      <c r="BY3483" s="12"/>
      <c r="CB3483" s="12"/>
      <c r="CE3483" s="12"/>
    </row>
    <row r="3484" spans="1:83" x14ac:dyDescent="0.25">
      <c r="A3484" s="9"/>
      <c r="B3484" s="10"/>
      <c r="C3484" s="11"/>
      <c r="D3484" s="10"/>
      <c r="I3484" s="15"/>
      <c r="BP3484" s="12"/>
      <c r="BR3484" s="12"/>
      <c r="BT3484" s="12"/>
      <c r="BV3484" s="12"/>
      <c r="BY3484" s="12"/>
      <c r="CB3484" s="12"/>
      <c r="CE3484" s="12"/>
    </row>
    <row r="3485" spans="1:83" x14ac:dyDescent="0.25">
      <c r="A3485" s="9"/>
      <c r="B3485" s="10"/>
      <c r="C3485" s="11"/>
      <c r="D3485" s="10"/>
      <c r="I3485" s="15"/>
      <c r="BP3485" s="12"/>
      <c r="BR3485" s="12"/>
      <c r="BT3485" s="12"/>
      <c r="BV3485" s="12"/>
      <c r="BY3485" s="12"/>
      <c r="CB3485" s="12"/>
      <c r="CE3485" s="12"/>
    </row>
    <row r="3486" spans="1:83" x14ac:dyDescent="0.25">
      <c r="A3486" s="9"/>
      <c r="B3486" s="10"/>
      <c r="C3486" s="11"/>
      <c r="D3486" s="10"/>
      <c r="I3486" s="15"/>
      <c r="BP3486" s="12"/>
      <c r="BR3486" s="12"/>
      <c r="BT3486" s="12"/>
      <c r="BV3486" s="12"/>
      <c r="BY3486" s="12"/>
      <c r="CB3486" s="12"/>
      <c r="CE3486" s="12"/>
    </row>
    <row r="3487" spans="1:83" x14ac:dyDescent="0.25">
      <c r="A3487" s="9"/>
      <c r="B3487" s="10"/>
      <c r="C3487" s="11"/>
      <c r="D3487" s="10"/>
      <c r="I3487" s="15"/>
      <c r="BP3487" s="12"/>
      <c r="BR3487" s="12"/>
      <c r="BT3487" s="12"/>
      <c r="BV3487" s="12"/>
      <c r="BY3487" s="12"/>
      <c r="CB3487" s="12"/>
      <c r="CE3487" s="12"/>
    </row>
    <row r="3488" spans="1:83" x14ac:dyDescent="0.25">
      <c r="A3488" s="9"/>
      <c r="B3488" s="10"/>
      <c r="C3488" s="11"/>
      <c r="D3488" s="10"/>
      <c r="I3488" s="15"/>
      <c r="BP3488" s="12"/>
      <c r="BR3488" s="12"/>
      <c r="BT3488" s="12"/>
      <c r="BV3488" s="12"/>
      <c r="BY3488" s="12"/>
      <c r="CB3488" s="12"/>
      <c r="CE3488" s="12"/>
    </row>
    <row r="3489" spans="1:83" x14ac:dyDescent="0.25">
      <c r="A3489" s="9"/>
      <c r="B3489" s="10"/>
      <c r="C3489" s="11"/>
      <c r="D3489" s="10"/>
      <c r="I3489" s="15"/>
      <c r="BP3489" s="12"/>
      <c r="BR3489" s="12"/>
      <c r="BT3489" s="12"/>
      <c r="BV3489" s="12"/>
      <c r="BY3489" s="12"/>
      <c r="CB3489" s="12"/>
      <c r="CE3489" s="12"/>
    </row>
    <row r="3490" spans="1:83" x14ac:dyDescent="0.25">
      <c r="A3490" s="9"/>
      <c r="B3490" s="10"/>
      <c r="C3490" s="11"/>
      <c r="D3490" s="10"/>
      <c r="I3490" s="15"/>
      <c r="BP3490" s="12"/>
      <c r="BR3490" s="12"/>
      <c r="BT3490" s="12"/>
      <c r="BV3490" s="12"/>
      <c r="BY3490" s="12"/>
      <c r="CB3490" s="12"/>
      <c r="CE3490" s="12"/>
    </row>
    <row r="3491" spans="1:83" x14ac:dyDescent="0.25">
      <c r="A3491" s="9"/>
      <c r="B3491" s="10"/>
      <c r="C3491" s="11"/>
      <c r="D3491" s="10"/>
      <c r="I3491" s="15"/>
      <c r="BP3491" s="12"/>
      <c r="BR3491" s="12"/>
      <c r="BT3491" s="12"/>
      <c r="BV3491" s="12"/>
      <c r="BY3491" s="12"/>
      <c r="CB3491" s="12"/>
      <c r="CE3491" s="12"/>
    </row>
    <row r="3492" spans="1:83" x14ac:dyDescent="0.25">
      <c r="A3492" s="9"/>
      <c r="B3492" s="10"/>
      <c r="C3492" s="11"/>
      <c r="D3492" s="10"/>
      <c r="I3492" s="15"/>
      <c r="BP3492" s="12"/>
      <c r="BR3492" s="12"/>
      <c r="BT3492" s="12"/>
      <c r="BV3492" s="12"/>
      <c r="BY3492" s="12"/>
      <c r="CB3492" s="12"/>
      <c r="CE3492" s="12"/>
    </row>
    <row r="3493" spans="1:83" x14ac:dyDescent="0.25">
      <c r="A3493" s="9"/>
      <c r="B3493" s="10"/>
      <c r="C3493" s="11"/>
      <c r="D3493" s="10"/>
      <c r="I3493" s="15"/>
      <c r="BP3493" s="12"/>
      <c r="BR3493" s="12"/>
      <c r="BT3493" s="12"/>
      <c r="BV3493" s="12"/>
      <c r="BY3493" s="12"/>
      <c r="CB3493" s="12"/>
      <c r="CE3493" s="12"/>
    </row>
    <row r="3494" spans="1:83" x14ac:dyDescent="0.25">
      <c r="A3494" s="9"/>
      <c r="B3494" s="10"/>
      <c r="C3494" s="11"/>
      <c r="D3494" s="10"/>
      <c r="I3494" s="15"/>
      <c r="BP3494" s="12"/>
      <c r="BR3494" s="12"/>
      <c r="BT3494" s="12"/>
      <c r="BV3494" s="12"/>
      <c r="BY3494" s="12"/>
      <c r="CB3494" s="12"/>
      <c r="CE3494" s="12"/>
    </row>
    <row r="3495" spans="1:83" x14ac:dyDescent="0.25">
      <c r="A3495" s="9"/>
      <c r="B3495" s="10"/>
      <c r="C3495" s="11"/>
      <c r="D3495" s="10"/>
      <c r="I3495" s="15"/>
      <c r="BP3495" s="12"/>
      <c r="BR3495" s="12"/>
      <c r="BT3495" s="12"/>
      <c r="BV3495" s="12"/>
      <c r="BY3495" s="12"/>
      <c r="CB3495" s="12"/>
      <c r="CE3495" s="12"/>
    </row>
    <row r="3496" spans="1:83" x14ac:dyDescent="0.25">
      <c r="A3496" s="9"/>
      <c r="B3496" s="10"/>
      <c r="C3496" s="11"/>
      <c r="D3496" s="10"/>
      <c r="I3496" s="15"/>
      <c r="BP3496" s="12"/>
      <c r="BR3496" s="12"/>
      <c r="BT3496" s="12"/>
      <c r="BV3496" s="12"/>
      <c r="BY3496" s="12"/>
      <c r="CB3496" s="12"/>
      <c r="CE3496" s="12"/>
    </row>
    <row r="3497" spans="1:83" x14ac:dyDescent="0.25">
      <c r="A3497" s="9"/>
      <c r="B3497" s="10"/>
      <c r="C3497" s="11"/>
      <c r="D3497" s="10"/>
      <c r="I3497" s="15"/>
      <c r="BP3497" s="12"/>
      <c r="BR3497" s="12"/>
      <c r="BT3497" s="12"/>
      <c r="BV3497" s="12"/>
      <c r="BY3497" s="12"/>
      <c r="CB3497" s="12"/>
      <c r="CE3497" s="12"/>
    </row>
    <row r="3498" spans="1:83" x14ac:dyDescent="0.25">
      <c r="A3498" s="9"/>
      <c r="B3498" s="10"/>
      <c r="C3498" s="11"/>
      <c r="D3498" s="10"/>
      <c r="I3498" s="15"/>
      <c r="BP3498" s="12"/>
      <c r="BR3498" s="12"/>
      <c r="BT3498" s="12"/>
      <c r="BV3498" s="12"/>
      <c r="BY3498" s="12"/>
      <c r="CB3498" s="12"/>
      <c r="CE3498" s="12"/>
    </row>
    <row r="3499" spans="1:83" x14ac:dyDescent="0.25">
      <c r="A3499" s="9"/>
      <c r="B3499" s="10"/>
      <c r="C3499" s="11"/>
      <c r="D3499" s="10"/>
      <c r="I3499" s="15"/>
      <c r="BP3499" s="12"/>
      <c r="BR3499" s="12"/>
      <c r="BT3499" s="12"/>
      <c r="BV3499" s="12"/>
      <c r="BY3499" s="12"/>
      <c r="CB3499" s="12"/>
      <c r="CE3499" s="12"/>
    </row>
    <row r="3500" spans="1:83" x14ac:dyDescent="0.25">
      <c r="A3500" s="9"/>
      <c r="B3500" s="10"/>
      <c r="C3500" s="11"/>
      <c r="D3500" s="10"/>
      <c r="I3500" s="15"/>
      <c r="BP3500" s="12"/>
      <c r="BR3500" s="12"/>
      <c r="BT3500" s="12"/>
      <c r="BV3500" s="12"/>
      <c r="BY3500" s="12"/>
      <c r="CB3500" s="12"/>
      <c r="CE3500" s="12"/>
    </row>
    <row r="3501" spans="1:83" x14ac:dyDescent="0.25">
      <c r="A3501" s="9"/>
      <c r="B3501" s="10"/>
      <c r="C3501" s="11"/>
      <c r="D3501" s="10"/>
      <c r="I3501" s="15"/>
      <c r="BP3501" s="12"/>
      <c r="BR3501" s="12"/>
      <c r="BT3501" s="12"/>
      <c r="BV3501" s="12"/>
      <c r="BY3501" s="12"/>
      <c r="CB3501" s="12"/>
      <c r="CE3501" s="12"/>
    </row>
    <row r="3502" spans="1:83" x14ac:dyDescent="0.25">
      <c r="A3502" s="9"/>
      <c r="B3502" s="10"/>
      <c r="C3502" s="11"/>
      <c r="D3502" s="10"/>
      <c r="I3502" s="15"/>
      <c r="BP3502" s="12"/>
      <c r="BR3502" s="12"/>
      <c r="BT3502" s="12"/>
      <c r="BV3502" s="12"/>
      <c r="BY3502" s="12"/>
      <c r="CB3502" s="12"/>
      <c r="CE3502" s="12"/>
    </row>
    <row r="3503" spans="1:83" x14ac:dyDescent="0.25">
      <c r="A3503" s="9"/>
      <c r="B3503" s="10"/>
      <c r="C3503" s="11"/>
      <c r="D3503" s="10"/>
      <c r="I3503" s="15"/>
      <c r="BP3503" s="12"/>
      <c r="BR3503" s="12"/>
      <c r="BT3503" s="12"/>
      <c r="BV3503" s="12"/>
      <c r="BY3503" s="12"/>
      <c r="CB3503" s="12"/>
      <c r="CE3503" s="12"/>
    </row>
    <row r="3504" spans="1:83" x14ac:dyDescent="0.25">
      <c r="A3504" s="9"/>
      <c r="B3504" s="10"/>
      <c r="C3504" s="11"/>
      <c r="D3504" s="10"/>
      <c r="I3504" s="15"/>
      <c r="BP3504" s="12"/>
      <c r="BR3504" s="12"/>
      <c r="BT3504" s="12"/>
      <c r="BV3504" s="12"/>
      <c r="BY3504" s="12"/>
      <c r="CB3504" s="12"/>
      <c r="CE3504" s="12"/>
    </row>
    <row r="3505" spans="1:83" x14ac:dyDescent="0.25">
      <c r="A3505" s="9"/>
      <c r="B3505" s="10"/>
      <c r="C3505" s="11"/>
      <c r="D3505" s="10"/>
      <c r="I3505" s="15"/>
      <c r="BP3505" s="12"/>
      <c r="BR3505" s="12"/>
      <c r="BT3505" s="12"/>
      <c r="BV3505" s="12"/>
      <c r="BY3505" s="12"/>
      <c r="CB3505" s="12"/>
      <c r="CE3505" s="12"/>
    </row>
    <row r="3506" spans="1:83" x14ac:dyDescent="0.25">
      <c r="A3506" s="9"/>
      <c r="B3506" s="10"/>
      <c r="C3506" s="11"/>
      <c r="D3506" s="10"/>
      <c r="I3506" s="15"/>
      <c r="BP3506" s="12"/>
      <c r="BR3506" s="12"/>
      <c r="BT3506" s="12"/>
      <c r="BV3506" s="12"/>
      <c r="BY3506" s="12"/>
      <c r="CB3506" s="12"/>
      <c r="CE3506" s="12"/>
    </row>
    <row r="3507" spans="1:83" x14ac:dyDescent="0.25">
      <c r="A3507" s="9"/>
      <c r="B3507" s="10"/>
      <c r="C3507" s="11"/>
      <c r="D3507" s="10"/>
      <c r="I3507" s="15"/>
      <c r="BP3507" s="12"/>
      <c r="BR3507" s="12"/>
      <c r="BT3507" s="12"/>
      <c r="BV3507" s="12"/>
      <c r="BY3507" s="12"/>
      <c r="CB3507" s="12"/>
      <c r="CE3507" s="12"/>
    </row>
    <row r="3508" spans="1:83" x14ac:dyDescent="0.25">
      <c r="A3508" s="9"/>
      <c r="B3508" s="10"/>
      <c r="C3508" s="11"/>
      <c r="D3508" s="10"/>
      <c r="I3508" s="15"/>
      <c r="BP3508" s="12"/>
      <c r="BR3508" s="12"/>
      <c r="BT3508" s="12"/>
      <c r="BV3508" s="12"/>
      <c r="BY3508" s="12"/>
      <c r="CB3508" s="12"/>
      <c r="CE3508" s="12"/>
    </row>
    <row r="3509" spans="1:83" x14ac:dyDescent="0.25">
      <c r="A3509" s="9"/>
      <c r="B3509" s="10"/>
      <c r="C3509" s="11"/>
      <c r="D3509" s="10"/>
      <c r="I3509" s="15"/>
      <c r="BP3509" s="12"/>
      <c r="BR3509" s="12"/>
      <c r="BT3509" s="12"/>
      <c r="BV3509" s="12"/>
      <c r="BY3509" s="12"/>
      <c r="CB3509" s="12"/>
      <c r="CE3509" s="12"/>
    </row>
    <row r="3510" spans="1:83" x14ac:dyDescent="0.25">
      <c r="A3510" s="9"/>
      <c r="B3510" s="10"/>
      <c r="C3510" s="11"/>
      <c r="D3510" s="10"/>
      <c r="I3510" s="15"/>
      <c r="BP3510" s="12"/>
      <c r="BR3510" s="12"/>
      <c r="BT3510" s="12"/>
      <c r="BV3510" s="12"/>
      <c r="BY3510" s="12"/>
      <c r="CB3510" s="12"/>
      <c r="CE3510" s="12"/>
    </row>
    <row r="3511" spans="1:83" x14ac:dyDescent="0.25">
      <c r="A3511" s="9"/>
      <c r="B3511" s="10"/>
      <c r="C3511" s="11"/>
      <c r="D3511" s="10"/>
      <c r="I3511" s="15"/>
      <c r="BP3511" s="12"/>
      <c r="BR3511" s="12"/>
      <c r="BT3511" s="12"/>
      <c r="BV3511" s="12"/>
      <c r="BY3511" s="12"/>
      <c r="CB3511" s="12"/>
      <c r="CE3511" s="12"/>
    </row>
    <row r="3512" spans="1:83" x14ac:dyDescent="0.25">
      <c r="A3512" s="9"/>
      <c r="B3512" s="10"/>
      <c r="C3512" s="11"/>
      <c r="D3512" s="10"/>
      <c r="I3512" s="15"/>
      <c r="BP3512" s="12"/>
      <c r="BR3512" s="12"/>
      <c r="BT3512" s="12"/>
      <c r="BV3512" s="12"/>
      <c r="BY3512" s="12"/>
      <c r="CB3512" s="12"/>
      <c r="CE3512" s="12"/>
    </row>
    <row r="3513" spans="1:83" x14ac:dyDescent="0.25">
      <c r="A3513" s="9"/>
      <c r="B3513" s="10"/>
      <c r="C3513" s="11"/>
      <c r="D3513" s="10"/>
      <c r="I3513" s="15"/>
      <c r="BP3513" s="12"/>
      <c r="BR3513" s="12"/>
      <c r="BT3513" s="12"/>
      <c r="BV3513" s="12"/>
      <c r="BY3513" s="12"/>
      <c r="CB3513" s="12"/>
      <c r="CE3513" s="12"/>
    </row>
    <row r="3514" spans="1:83" x14ac:dyDescent="0.25">
      <c r="A3514" s="9"/>
      <c r="B3514" s="10"/>
      <c r="C3514" s="11"/>
      <c r="D3514" s="10"/>
      <c r="I3514" s="15"/>
      <c r="BP3514" s="12"/>
      <c r="BR3514" s="12"/>
      <c r="BT3514" s="12"/>
      <c r="BV3514" s="12"/>
      <c r="BY3514" s="12"/>
      <c r="CB3514" s="12"/>
      <c r="CE3514" s="12"/>
    </row>
    <row r="3515" spans="1:83" x14ac:dyDescent="0.25">
      <c r="A3515" s="9"/>
      <c r="B3515" s="10"/>
      <c r="C3515" s="11"/>
      <c r="D3515" s="10"/>
      <c r="I3515" s="15"/>
      <c r="BP3515" s="12"/>
      <c r="BR3515" s="12"/>
      <c r="BT3515" s="12"/>
      <c r="BV3515" s="12"/>
      <c r="BY3515" s="12"/>
      <c r="CB3515" s="12"/>
      <c r="CE3515" s="12"/>
    </row>
    <row r="3516" spans="1:83" x14ac:dyDescent="0.25">
      <c r="A3516" s="9"/>
      <c r="B3516" s="10"/>
      <c r="C3516" s="11"/>
      <c r="D3516" s="10"/>
      <c r="I3516" s="15"/>
      <c r="BP3516" s="12"/>
      <c r="BR3516" s="12"/>
      <c r="BT3516" s="12"/>
      <c r="BV3516" s="12"/>
      <c r="BY3516" s="12"/>
      <c r="CB3516" s="12"/>
      <c r="CE3516" s="12"/>
    </row>
    <row r="3517" spans="1:83" x14ac:dyDescent="0.25">
      <c r="A3517" s="9"/>
      <c r="B3517" s="10"/>
      <c r="C3517" s="11"/>
      <c r="D3517" s="10"/>
      <c r="I3517" s="15"/>
      <c r="BP3517" s="12"/>
      <c r="BR3517" s="12"/>
      <c r="BT3517" s="12"/>
      <c r="BV3517" s="12"/>
      <c r="BY3517" s="12"/>
      <c r="CB3517" s="12"/>
      <c r="CE3517" s="12"/>
    </row>
    <row r="3518" spans="1:83" x14ac:dyDescent="0.25">
      <c r="A3518" s="9"/>
      <c r="B3518" s="10"/>
      <c r="C3518" s="11"/>
      <c r="D3518" s="10"/>
      <c r="I3518" s="15"/>
      <c r="BP3518" s="12"/>
      <c r="BR3518" s="12"/>
      <c r="BT3518" s="12"/>
      <c r="BV3518" s="12"/>
      <c r="BY3518" s="12"/>
      <c r="CB3518" s="12"/>
      <c r="CE3518" s="12"/>
    </row>
    <row r="3519" spans="1:83" x14ac:dyDescent="0.25">
      <c r="A3519" s="9"/>
      <c r="B3519" s="10"/>
      <c r="C3519" s="11"/>
      <c r="D3519" s="10"/>
      <c r="I3519" s="15"/>
      <c r="BP3519" s="12"/>
      <c r="BR3519" s="12"/>
      <c r="BT3519" s="12"/>
      <c r="BV3519" s="12"/>
      <c r="BY3519" s="12"/>
      <c r="CB3519" s="12"/>
      <c r="CE3519" s="12"/>
    </row>
    <row r="3520" spans="1:83" x14ac:dyDescent="0.25">
      <c r="A3520" s="9"/>
      <c r="B3520" s="10"/>
      <c r="C3520" s="11"/>
      <c r="D3520" s="10"/>
      <c r="I3520" s="15"/>
      <c r="BP3520" s="12"/>
      <c r="BR3520" s="12"/>
      <c r="BT3520" s="12"/>
      <c r="BV3520" s="12"/>
      <c r="BY3520" s="12"/>
      <c r="CB3520" s="12"/>
      <c r="CE3520" s="12"/>
    </row>
    <row r="3521" spans="1:83" x14ac:dyDescent="0.25">
      <c r="A3521" s="9"/>
      <c r="B3521" s="10"/>
      <c r="C3521" s="11"/>
      <c r="D3521" s="10"/>
      <c r="I3521" s="15"/>
      <c r="BP3521" s="12"/>
      <c r="BR3521" s="12"/>
      <c r="BT3521" s="12"/>
      <c r="BV3521" s="12"/>
      <c r="BY3521" s="12"/>
      <c r="CB3521" s="12"/>
      <c r="CE3521" s="12"/>
    </row>
    <row r="3522" spans="1:83" x14ac:dyDescent="0.25">
      <c r="A3522" s="9"/>
      <c r="B3522" s="10"/>
      <c r="C3522" s="11"/>
      <c r="D3522" s="10"/>
      <c r="I3522" s="15"/>
      <c r="BP3522" s="12"/>
      <c r="BR3522" s="12"/>
      <c r="BT3522" s="12"/>
      <c r="BV3522" s="12"/>
      <c r="BY3522" s="12"/>
      <c r="CB3522" s="12"/>
      <c r="CE3522" s="12"/>
    </row>
    <row r="3523" spans="1:83" x14ac:dyDescent="0.25">
      <c r="A3523" s="9"/>
      <c r="B3523" s="10"/>
      <c r="C3523" s="11"/>
      <c r="D3523" s="10"/>
      <c r="I3523" s="15"/>
      <c r="BP3523" s="12"/>
      <c r="BR3523" s="12"/>
      <c r="BT3523" s="12"/>
      <c r="BV3523" s="12"/>
      <c r="BY3523" s="12"/>
      <c r="CB3523" s="12"/>
      <c r="CE3523" s="12"/>
    </row>
    <row r="3524" spans="1:83" x14ac:dyDescent="0.25">
      <c r="A3524" s="9"/>
      <c r="B3524" s="10"/>
      <c r="C3524" s="11"/>
      <c r="D3524" s="10"/>
      <c r="I3524" s="15"/>
      <c r="BP3524" s="12"/>
      <c r="BR3524" s="12"/>
      <c r="BT3524" s="12"/>
      <c r="BV3524" s="12"/>
      <c r="BY3524" s="12"/>
      <c r="CB3524" s="12"/>
      <c r="CE3524" s="12"/>
    </row>
    <row r="3525" spans="1:83" x14ac:dyDescent="0.25">
      <c r="A3525" s="9"/>
      <c r="B3525" s="10"/>
      <c r="C3525" s="11"/>
      <c r="D3525" s="10"/>
      <c r="I3525" s="15"/>
      <c r="BP3525" s="12"/>
      <c r="BR3525" s="12"/>
      <c r="BT3525" s="12"/>
      <c r="BV3525" s="12"/>
      <c r="BY3525" s="12"/>
      <c r="CB3525" s="12"/>
      <c r="CE3525" s="12"/>
    </row>
    <row r="3526" spans="1:83" x14ac:dyDescent="0.25">
      <c r="A3526" s="9"/>
      <c r="B3526" s="10"/>
      <c r="C3526" s="11"/>
      <c r="D3526" s="10"/>
      <c r="I3526" s="15"/>
      <c r="BP3526" s="12"/>
      <c r="BR3526" s="12"/>
      <c r="BT3526" s="12"/>
      <c r="BV3526" s="12"/>
      <c r="BY3526" s="12"/>
      <c r="CB3526" s="12"/>
      <c r="CE3526" s="12"/>
    </row>
    <row r="3527" spans="1:83" x14ac:dyDescent="0.25">
      <c r="A3527" s="9"/>
      <c r="B3527" s="10"/>
      <c r="C3527" s="11"/>
      <c r="D3527" s="10"/>
      <c r="I3527" s="15"/>
      <c r="BP3527" s="12"/>
      <c r="BR3527" s="12"/>
      <c r="BT3527" s="12"/>
      <c r="BV3527" s="12"/>
      <c r="BY3527" s="12"/>
      <c r="CB3527" s="12"/>
      <c r="CE3527" s="12"/>
    </row>
    <row r="3528" spans="1:83" x14ac:dyDescent="0.25">
      <c r="A3528" s="9"/>
      <c r="B3528" s="10"/>
      <c r="C3528" s="11"/>
      <c r="D3528" s="10"/>
      <c r="I3528" s="15"/>
      <c r="BP3528" s="12"/>
      <c r="BR3528" s="12"/>
      <c r="BT3528" s="12"/>
      <c r="BV3528" s="12"/>
      <c r="BY3528" s="12"/>
      <c r="CB3528" s="12"/>
      <c r="CE3528" s="12"/>
    </row>
    <row r="3529" spans="1:83" x14ac:dyDescent="0.25">
      <c r="A3529" s="9"/>
      <c r="B3529" s="10"/>
      <c r="C3529" s="11"/>
      <c r="D3529" s="10"/>
      <c r="I3529" s="15"/>
      <c r="BP3529" s="12"/>
      <c r="BR3529" s="12"/>
      <c r="BT3529" s="12"/>
      <c r="BV3529" s="12"/>
      <c r="BY3529" s="12"/>
      <c r="CB3529" s="12"/>
      <c r="CE3529" s="12"/>
    </row>
    <row r="3530" spans="1:83" x14ac:dyDescent="0.25">
      <c r="A3530" s="9"/>
      <c r="B3530" s="10"/>
      <c r="C3530" s="11"/>
      <c r="D3530" s="10"/>
      <c r="I3530" s="15"/>
      <c r="BP3530" s="12"/>
      <c r="BR3530" s="12"/>
      <c r="BT3530" s="12"/>
      <c r="BV3530" s="12"/>
      <c r="BY3530" s="12"/>
      <c r="CB3530" s="12"/>
      <c r="CE3530" s="12"/>
    </row>
    <row r="3531" spans="1:83" x14ac:dyDescent="0.25">
      <c r="A3531" s="9"/>
      <c r="B3531" s="10"/>
      <c r="C3531" s="11"/>
      <c r="D3531" s="10"/>
      <c r="I3531" s="15"/>
      <c r="BP3531" s="12"/>
      <c r="BR3531" s="12"/>
      <c r="BT3531" s="12"/>
      <c r="BV3531" s="12"/>
      <c r="BY3531" s="12"/>
      <c r="CB3531" s="12"/>
      <c r="CE3531" s="12"/>
    </row>
    <row r="3532" spans="1:83" x14ac:dyDescent="0.25">
      <c r="A3532" s="9"/>
      <c r="B3532" s="10"/>
      <c r="C3532" s="11"/>
      <c r="D3532" s="10"/>
      <c r="I3532" s="15"/>
      <c r="BP3532" s="12"/>
      <c r="BR3532" s="12"/>
      <c r="BT3532" s="12"/>
      <c r="BV3532" s="12"/>
      <c r="BY3532" s="12"/>
      <c r="CB3532" s="12"/>
      <c r="CE3532" s="12"/>
    </row>
    <row r="3533" spans="1:83" x14ac:dyDescent="0.25">
      <c r="A3533" s="9"/>
      <c r="B3533" s="10"/>
      <c r="C3533" s="11"/>
      <c r="D3533" s="10"/>
      <c r="I3533" s="15"/>
      <c r="BP3533" s="12"/>
      <c r="BR3533" s="12"/>
      <c r="BT3533" s="12"/>
      <c r="BV3533" s="12"/>
      <c r="BY3533" s="12"/>
      <c r="CB3533" s="12"/>
      <c r="CE3533" s="12"/>
    </row>
    <row r="3534" spans="1:83" x14ac:dyDescent="0.25">
      <c r="A3534" s="9"/>
      <c r="B3534" s="10"/>
      <c r="C3534" s="11"/>
      <c r="D3534" s="10"/>
      <c r="I3534" s="15"/>
      <c r="BP3534" s="12"/>
      <c r="BR3534" s="12"/>
      <c r="BT3534" s="12"/>
      <c r="BV3534" s="12"/>
      <c r="BY3534" s="12"/>
      <c r="CB3534" s="12"/>
      <c r="CE3534" s="12"/>
    </row>
    <row r="3535" spans="1:83" x14ac:dyDescent="0.25">
      <c r="A3535" s="9"/>
      <c r="B3535" s="10"/>
      <c r="C3535" s="11"/>
      <c r="D3535" s="10"/>
      <c r="I3535" s="15"/>
      <c r="BP3535" s="12"/>
      <c r="BR3535" s="12"/>
      <c r="BT3535" s="12"/>
      <c r="BV3535" s="12"/>
      <c r="BY3535" s="12"/>
      <c r="CB3535" s="12"/>
      <c r="CE3535" s="12"/>
    </row>
    <row r="3536" spans="1:83" x14ac:dyDescent="0.25">
      <c r="A3536" s="9"/>
      <c r="B3536" s="10"/>
      <c r="C3536" s="11"/>
      <c r="D3536" s="10"/>
      <c r="I3536" s="15"/>
      <c r="BP3536" s="12"/>
      <c r="BR3536" s="12"/>
      <c r="BT3536" s="12"/>
      <c r="BV3536" s="12"/>
      <c r="BY3536" s="12"/>
      <c r="CB3536" s="12"/>
      <c r="CE3536" s="12"/>
    </row>
    <row r="3537" spans="1:83" x14ac:dyDescent="0.25">
      <c r="A3537" s="9"/>
      <c r="B3537" s="10"/>
      <c r="C3537" s="11"/>
      <c r="D3537" s="10"/>
      <c r="I3537" s="15"/>
      <c r="BP3537" s="12"/>
      <c r="BR3537" s="12"/>
      <c r="BT3537" s="12"/>
      <c r="BV3537" s="12"/>
      <c r="BY3537" s="12"/>
      <c r="CB3537" s="12"/>
      <c r="CE3537" s="12"/>
    </row>
    <row r="3538" spans="1:83" x14ac:dyDescent="0.25">
      <c r="A3538" s="9"/>
      <c r="B3538" s="10"/>
      <c r="C3538" s="11"/>
      <c r="D3538" s="10"/>
      <c r="I3538" s="15"/>
      <c r="BP3538" s="12"/>
      <c r="BR3538" s="12"/>
      <c r="BT3538" s="12"/>
      <c r="BV3538" s="12"/>
      <c r="BY3538" s="12"/>
      <c r="CB3538" s="12"/>
      <c r="CE3538" s="12"/>
    </row>
    <row r="3539" spans="1:83" x14ac:dyDescent="0.25">
      <c r="A3539" s="9"/>
      <c r="B3539" s="10"/>
      <c r="C3539" s="11"/>
      <c r="D3539" s="10"/>
      <c r="I3539" s="15"/>
      <c r="BP3539" s="12"/>
      <c r="BR3539" s="12"/>
      <c r="BT3539" s="12"/>
      <c r="BV3539" s="12"/>
      <c r="BY3539" s="12"/>
      <c r="CB3539" s="12"/>
      <c r="CE3539" s="12"/>
    </row>
    <row r="3540" spans="1:83" x14ac:dyDescent="0.25">
      <c r="A3540" s="9"/>
      <c r="B3540" s="10"/>
      <c r="C3540" s="11"/>
      <c r="D3540" s="10"/>
      <c r="I3540" s="15"/>
      <c r="BP3540" s="12"/>
      <c r="BR3540" s="12"/>
      <c r="BT3540" s="12"/>
      <c r="BV3540" s="12"/>
      <c r="BY3540" s="12"/>
      <c r="CB3540" s="12"/>
      <c r="CE3540" s="12"/>
    </row>
    <row r="3541" spans="1:83" x14ac:dyDescent="0.25">
      <c r="A3541" s="9"/>
      <c r="B3541" s="10"/>
      <c r="C3541" s="11"/>
      <c r="D3541" s="10"/>
      <c r="I3541" s="15"/>
      <c r="BP3541" s="12"/>
      <c r="BR3541" s="12"/>
      <c r="BT3541" s="12"/>
      <c r="BV3541" s="12"/>
      <c r="BY3541" s="12"/>
      <c r="CB3541" s="12"/>
      <c r="CE3541" s="12"/>
    </row>
    <row r="3542" spans="1:83" x14ac:dyDescent="0.25">
      <c r="A3542" s="9"/>
      <c r="B3542" s="10"/>
      <c r="C3542" s="11"/>
      <c r="D3542" s="10"/>
      <c r="I3542" s="15"/>
      <c r="BP3542" s="12"/>
      <c r="BR3542" s="12"/>
      <c r="BT3542" s="12"/>
      <c r="BV3542" s="12"/>
      <c r="BY3542" s="12"/>
      <c r="CB3542" s="12"/>
      <c r="CE3542" s="12"/>
    </row>
    <row r="3543" spans="1:83" x14ac:dyDescent="0.25">
      <c r="A3543" s="9"/>
      <c r="B3543" s="10"/>
      <c r="C3543" s="11"/>
      <c r="D3543" s="10"/>
      <c r="I3543" s="15"/>
      <c r="BP3543" s="12"/>
      <c r="BR3543" s="12"/>
      <c r="BT3543" s="12"/>
      <c r="BV3543" s="12"/>
      <c r="BY3543" s="12"/>
      <c r="CB3543" s="12"/>
      <c r="CE3543" s="12"/>
    </row>
    <row r="3544" spans="1:83" x14ac:dyDescent="0.25">
      <c r="A3544" s="9"/>
      <c r="B3544" s="10"/>
      <c r="C3544" s="11"/>
      <c r="D3544" s="10"/>
      <c r="I3544" s="15"/>
      <c r="BP3544" s="12"/>
      <c r="BR3544" s="12"/>
      <c r="BT3544" s="12"/>
      <c r="BV3544" s="12"/>
      <c r="BY3544" s="12"/>
      <c r="CB3544" s="12"/>
      <c r="CE3544" s="12"/>
    </row>
    <row r="3545" spans="1:83" x14ac:dyDescent="0.25">
      <c r="A3545" s="9"/>
      <c r="B3545" s="10"/>
      <c r="C3545" s="11"/>
      <c r="D3545" s="10"/>
      <c r="I3545" s="15"/>
      <c r="BP3545" s="12"/>
      <c r="BR3545" s="12"/>
      <c r="BT3545" s="12"/>
      <c r="BV3545" s="12"/>
      <c r="BY3545" s="12"/>
      <c r="CB3545" s="12"/>
      <c r="CE3545" s="12"/>
    </row>
    <row r="3546" spans="1:83" x14ac:dyDescent="0.25">
      <c r="A3546" s="9"/>
      <c r="B3546" s="10"/>
      <c r="C3546" s="11"/>
      <c r="D3546" s="10"/>
      <c r="I3546" s="15"/>
      <c r="BP3546" s="12"/>
      <c r="BR3546" s="12"/>
      <c r="BT3546" s="12"/>
      <c r="BV3546" s="12"/>
      <c r="BY3546" s="12"/>
      <c r="CB3546" s="12"/>
      <c r="CE3546" s="12"/>
    </row>
    <row r="3547" spans="1:83" x14ac:dyDescent="0.25">
      <c r="A3547" s="9"/>
      <c r="B3547" s="10"/>
      <c r="C3547" s="11"/>
      <c r="D3547" s="10"/>
      <c r="I3547" s="15"/>
      <c r="BP3547" s="12"/>
      <c r="BR3547" s="12"/>
      <c r="BT3547" s="12"/>
      <c r="BV3547" s="12"/>
      <c r="BY3547" s="12"/>
      <c r="CB3547" s="12"/>
      <c r="CE3547" s="12"/>
    </row>
    <row r="3548" spans="1:83" x14ac:dyDescent="0.25">
      <c r="A3548" s="9"/>
      <c r="B3548" s="10"/>
      <c r="C3548" s="11"/>
      <c r="D3548" s="10"/>
      <c r="I3548" s="15"/>
      <c r="BP3548" s="12"/>
      <c r="BR3548" s="12"/>
      <c r="BT3548" s="12"/>
      <c r="BV3548" s="12"/>
      <c r="BY3548" s="12"/>
      <c r="CB3548" s="12"/>
      <c r="CE3548" s="12"/>
    </row>
    <row r="3549" spans="1:83" x14ac:dyDescent="0.25">
      <c r="A3549" s="9"/>
      <c r="B3549" s="10"/>
      <c r="C3549" s="11"/>
      <c r="D3549" s="10"/>
      <c r="I3549" s="15"/>
      <c r="BP3549" s="12"/>
      <c r="BR3549" s="12"/>
      <c r="BT3549" s="12"/>
      <c r="BV3549" s="12"/>
      <c r="BY3549" s="12"/>
      <c r="CB3549" s="12"/>
      <c r="CE3549" s="12"/>
    </row>
    <row r="3550" spans="1:83" x14ac:dyDescent="0.25">
      <c r="A3550" s="9"/>
      <c r="B3550" s="10"/>
      <c r="C3550" s="11"/>
      <c r="D3550" s="10"/>
      <c r="I3550" s="15"/>
      <c r="BP3550" s="12"/>
      <c r="BR3550" s="12"/>
      <c r="BT3550" s="12"/>
      <c r="BV3550" s="12"/>
      <c r="BY3550" s="12"/>
      <c r="CB3550" s="12"/>
      <c r="CE3550" s="12"/>
    </row>
    <row r="3551" spans="1:83" x14ac:dyDescent="0.25">
      <c r="A3551" s="9"/>
      <c r="B3551" s="10"/>
      <c r="C3551" s="11"/>
      <c r="D3551" s="10"/>
      <c r="I3551" s="15"/>
      <c r="BP3551" s="12"/>
      <c r="BR3551" s="12"/>
      <c r="BT3551" s="12"/>
      <c r="BV3551" s="12"/>
      <c r="BY3551" s="12"/>
      <c r="CB3551" s="12"/>
      <c r="CE3551" s="12"/>
    </row>
    <row r="3552" spans="1:83" x14ac:dyDescent="0.25">
      <c r="A3552" s="9"/>
      <c r="B3552" s="10"/>
      <c r="C3552" s="11"/>
      <c r="D3552" s="10"/>
      <c r="I3552" s="15"/>
      <c r="BP3552" s="12"/>
      <c r="BR3552" s="12"/>
      <c r="BT3552" s="12"/>
      <c r="BV3552" s="12"/>
      <c r="BY3552" s="12"/>
      <c r="CB3552" s="12"/>
      <c r="CE3552" s="12"/>
    </row>
    <row r="3553" spans="1:83" x14ac:dyDescent="0.25">
      <c r="A3553" s="9"/>
      <c r="B3553" s="10"/>
      <c r="C3553" s="11"/>
      <c r="D3553" s="10"/>
      <c r="I3553" s="15"/>
      <c r="BP3553" s="12"/>
      <c r="BR3553" s="12"/>
      <c r="BT3553" s="12"/>
      <c r="BV3553" s="12"/>
      <c r="BY3553" s="12"/>
      <c r="CB3553" s="12"/>
      <c r="CE3553" s="12"/>
    </row>
    <row r="3554" spans="1:83" x14ac:dyDescent="0.25">
      <c r="A3554" s="9"/>
      <c r="B3554" s="10"/>
      <c r="C3554" s="11"/>
      <c r="D3554" s="10"/>
      <c r="I3554" s="15"/>
      <c r="BP3554" s="12"/>
      <c r="BR3554" s="12"/>
      <c r="BT3554" s="12"/>
      <c r="BV3554" s="12"/>
      <c r="BY3554" s="12"/>
      <c r="CB3554" s="12"/>
      <c r="CE3554" s="12"/>
    </row>
    <row r="3555" spans="1:83" x14ac:dyDescent="0.25">
      <c r="A3555" s="9"/>
      <c r="B3555" s="10"/>
      <c r="C3555" s="11"/>
      <c r="D3555" s="10"/>
      <c r="I3555" s="15"/>
      <c r="BP3555" s="12"/>
      <c r="BR3555" s="12"/>
      <c r="BT3555" s="12"/>
      <c r="BV3555" s="12"/>
      <c r="BY3555" s="12"/>
      <c r="CB3555" s="12"/>
      <c r="CE3555" s="12"/>
    </row>
    <row r="3556" spans="1:83" x14ac:dyDescent="0.25">
      <c r="A3556" s="9"/>
      <c r="B3556" s="10"/>
      <c r="C3556" s="11"/>
      <c r="D3556" s="10"/>
      <c r="I3556" s="15"/>
      <c r="BP3556" s="12"/>
      <c r="BR3556" s="12"/>
      <c r="BT3556" s="12"/>
      <c r="BV3556" s="12"/>
      <c r="BY3556" s="12"/>
      <c r="CB3556" s="12"/>
      <c r="CE3556" s="12"/>
    </row>
    <row r="3557" spans="1:83" x14ac:dyDescent="0.25">
      <c r="A3557" s="9"/>
      <c r="B3557" s="10"/>
      <c r="C3557" s="11"/>
      <c r="D3557" s="10"/>
      <c r="I3557" s="15"/>
      <c r="BP3557" s="12"/>
      <c r="BR3557" s="12"/>
      <c r="BT3557" s="12"/>
      <c r="BV3557" s="12"/>
      <c r="BY3557" s="12"/>
      <c r="CB3557" s="12"/>
      <c r="CE3557" s="12"/>
    </row>
    <row r="3558" spans="1:83" x14ac:dyDescent="0.25">
      <c r="A3558" s="9"/>
      <c r="B3558" s="10"/>
      <c r="C3558" s="11"/>
      <c r="D3558" s="10"/>
      <c r="I3558" s="15"/>
      <c r="BP3558" s="12"/>
      <c r="BR3558" s="12"/>
      <c r="BT3558" s="12"/>
      <c r="BV3558" s="12"/>
      <c r="BY3558" s="12"/>
      <c r="CB3558" s="12"/>
      <c r="CE3558" s="12"/>
    </row>
    <row r="3559" spans="1:83" x14ac:dyDescent="0.25">
      <c r="A3559" s="9"/>
      <c r="B3559" s="10"/>
      <c r="C3559" s="11"/>
      <c r="D3559" s="10"/>
      <c r="I3559" s="15"/>
      <c r="BP3559" s="12"/>
      <c r="BR3559" s="12"/>
      <c r="BT3559" s="12"/>
      <c r="BV3559" s="12"/>
      <c r="BY3559" s="12"/>
      <c r="CB3559" s="12"/>
      <c r="CE3559" s="12"/>
    </row>
    <row r="3560" spans="1:83" x14ac:dyDescent="0.25">
      <c r="A3560" s="9"/>
      <c r="B3560" s="10"/>
      <c r="C3560" s="11"/>
      <c r="D3560" s="10"/>
      <c r="I3560" s="15"/>
      <c r="BP3560" s="12"/>
      <c r="BR3560" s="12"/>
      <c r="BT3560" s="12"/>
      <c r="BV3560" s="12"/>
      <c r="BY3560" s="12"/>
      <c r="CB3560" s="12"/>
      <c r="CE3560" s="12"/>
    </row>
    <row r="3561" spans="1:83" x14ac:dyDescent="0.25">
      <c r="A3561" s="9"/>
      <c r="B3561" s="10"/>
      <c r="C3561" s="11"/>
      <c r="D3561" s="10"/>
      <c r="I3561" s="15"/>
      <c r="BP3561" s="12"/>
      <c r="BR3561" s="12"/>
      <c r="BT3561" s="12"/>
      <c r="BV3561" s="12"/>
      <c r="BY3561" s="12"/>
      <c r="CB3561" s="12"/>
      <c r="CE3561" s="12"/>
    </row>
    <row r="3562" spans="1:83" x14ac:dyDescent="0.25">
      <c r="A3562" s="9"/>
      <c r="B3562" s="10"/>
      <c r="C3562" s="11"/>
      <c r="D3562" s="10"/>
      <c r="I3562" s="15"/>
      <c r="BP3562" s="12"/>
      <c r="BR3562" s="12"/>
      <c r="BT3562" s="12"/>
      <c r="BV3562" s="12"/>
      <c r="BY3562" s="12"/>
      <c r="CB3562" s="12"/>
      <c r="CE3562" s="12"/>
    </row>
    <row r="3563" spans="1:83" x14ac:dyDescent="0.25">
      <c r="A3563" s="9"/>
      <c r="B3563" s="10"/>
      <c r="C3563" s="11"/>
      <c r="D3563" s="10"/>
      <c r="I3563" s="15"/>
      <c r="BP3563" s="12"/>
      <c r="BR3563" s="12"/>
      <c r="BT3563" s="12"/>
      <c r="BV3563" s="12"/>
      <c r="BY3563" s="12"/>
      <c r="CB3563" s="12"/>
      <c r="CE3563" s="12"/>
    </row>
    <row r="3564" spans="1:83" x14ac:dyDescent="0.25">
      <c r="A3564" s="9"/>
      <c r="B3564" s="10"/>
      <c r="C3564" s="11"/>
      <c r="D3564" s="10"/>
      <c r="I3564" s="15"/>
      <c r="BP3564" s="12"/>
      <c r="BR3564" s="12"/>
      <c r="BT3564" s="12"/>
      <c r="BV3564" s="12"/>
      <c r="BY3564" s="12"/>
      <c r="CB3564" s="12"/>
      <c r="CE3564" s="12"/>
    </row>
    <row r="3565" spans="1:83" x14ac:dyDescent="0.25">
      <c r="A3565" s="9"/>
      <c r="B3565" s="10"/>
      <c r="C3565" s="11"/>
      <c r="D3565" s="10"/>
      <c r="I3565" s="15"/>
      <c r="BP3565" s="12"/>
      <c r="BR3565" s="12"/>
      <c r="BT3565" s="12"/>
      <c r="BV3565" s="12"/>
      <c r="BY3565" s="12"/>
      <c r="CB3565" s="12"/>
      <c r="CE3565" s="12"/>
    </row>
    <row r="3566" spans="1:83" x14ac:dyDescent="0.25">
      <c r="A3566" s="9"/>
      <c r="B3566" s="10"/>
      <c r="C3566" s="11"/>
      <c r="D3566" s="10"/>
      <c r="I3566" s="15"/>
      <c r="BP3566" s="12"/>
      <c r="BR3566" s="12"/>
      <c r="BT3566" s="12"/>
      <c r="BV3566" s="12"/>
      <c r="BY3566" s="12"/>
      <c r="CB3566" s="12"/>
      <c r="CE3566" s="12"/>
    </row>
    <row r="3567" spans="1:83" x14ac:dyDescent="0.25">
      <c r="A3567" s="9"/>
      <c r="B3567" s="10"/>
      <c r="C3567" s="11"/>
      <c r="D3567" s="10"/>
      <c r="I3567" s="15"/>
      <c r="BP3567" s="12"/>
      <c r="BR3567" s="12"/>
      <c r="BT3567" s="12"/>
      <c r="BV3567" s="12"/>
      <c r="BY3567" s="12"/>
      <c r="CB3567" s="12"/>
      <c r="CE3567" s="12"/>
    </row>
    <row r="3568" spans="1:83" x14ac:dyDescent="0.25">
      <c r="A3568" s="9"/>
      <c r="B3568" s="10"/>
      <c r="C3568" s="11"/>
      <c r="D3568" s="10"/>
      <c r="I3568" s="15"/>
      <c r="BP3568" s="12"/>
      <c r="BR3568" s="12"/>
      <c r="BT3568" s="12"/>
      <c r="BV3568" s="12"/>
      <c r="BY3568" s="12"/>
      <c r="CB3568" s="12"/>
      <c r="CE3568" s="12"/>
    </row>
    <row r="3569" spans="1:83" x14ac:dyDescent="0.25">
      <c r="A3569" s="9"/>
      <c r="B3569" s="10"/>
      <c r="C3569" s="11"/>
      <c r="D3569" s="10"/>
      <c r="I3569" s="15"/>
      <c r="BP3569" s="12"/>
      <c r="BR3569" s="12"/>
      <c r="BT3569" s="12"/>
      <c r="BV3569" s="12"/>
      <c r="BY3569" s="12"/>
      <c r="CB3569" s="12"/>
      <c r="CE3569" s="12"/>
    </row>
    <row r="3570" spans="1:83" x14ac:dyDescent="0.25">
      <c r="A3570" s="9"/>
      <c r="B3570" s="10"/>
      <c r="C3570" s="11"/>
      <c r="D3570" s="10"/>
      <c r="I3570" s="15"/>
      <c r="BP3570" s="12"/>
      <c r="BR3570" s="12"/>
      <c r="BT3570" s="12"/>
      <c r="BV3570" s="12"/>
      <c r="BY3570" s="12"/>
      <c r="CB3570" s="12"/>
      <c r="CE3570" s="12"/>
    </row>
    <row r="3571" spans="1:83" x14ac:dyDescent="0.25">
      <c r="A3571" s="9"/>
      <c r="B3571" s="10"/>
      <c r="C3571" s="11"/>
      <c r="D3571" s="10"/>
      <c r="I3571" s="15"/>
      <c r="BP3571" s="12"/>
      <c r="BR3571" s="12"/>
      <c r="BT3571" s="12"/>
      <c r="BV3571" s="12"/>
      <c r="BY3571" s="12"/>
      <c r="CB3571" s="12"/>
      <c r="CE3571" s="12"/>
    </row>
    <row r="3572" spans="1:83" x14ac:dyDescent="0.25">
      <c r="A3572" s="9"/>
      <c r="B3572" s="10"/>
      <c r="C3572" s="11"/>
      <c r="D3572" s="10"/>
      <c r="I3572" s="15"/>
      <c r="BP3572" s="12"/>
      <c r="BR3572" s="12"/>
      <c r="BT3572" s="12"/>
      <c r="BV3572" s="12"/>
      <c r="BY3572" s="12"/>
      <c r="CB3572" s="12"/>
      <c r="CE3572" s="12"/>
    </row>
    <row r="3573" spans="1:83" x14ac:dyDescent="0.25">
      <c r="A3573" s="9"/>
      <c r="B3573" s="10"/>
      <c r="C3573" s="11"/>
      <c r="D3573" s="10"/>
      <c r="I3573" s="15"/>
      <c r="BP3573" s="12"/>
      <c r="BR3573" s="12"/>
      <c r="BT3573" s="12"/>
      <c r="BV3573" s="12"/>
      <c r="BY3573" s="12"/>
      <c r="CB3573" s="12"/>
      <c r="CE3573" s="12"/>
    </row>
    <row r="3574" spans="1:83" x14ac:dyDescent="0.25">
      <c r="A3574" s="9"/>
      <c r="B3574" s="10"/>
      <c r="C3574" s="11"/>
      <c r="D3574" s="10"/>
      <c r="I3574" s="15"/>
      <c r="BP3574" s="12"/>
      <c r="BR3574" s="12"/>
      <c r="BT3574" s="12"/>
      <c r="BV3574" s="12"/>
      <c r="BY3574" s="12"/>
      <c r="CB3574" s="12"/>
      <c r="CE3574" s="12"/>
    </row>
    <row r="3575" spans="1:83" x14ac:dyDescent="0.25">
      <c r="A3575" s="9"/>
      <c r="B3575" s="10"/>
      <c r="C3575" s="11"/>
      <c r="D3575" s="10"/>
      <c r="I3575" s="15"/>
      <c r="BP3575" s="12"/>
      <c r="BR3575" s="12"/>
      <c r="BT3575" s="12"/>
      <c r="BV3575" s="12"/>
      <c r="BY3575" s="12"/>
      <c r="CB3575" s="12"/>
      <c r="CE3575" s="12"/>
    </row>
    <row r="3576" spans="1:83" x14ac:dyDescent="0.25">
      <c r="A3576" s="9"/>
      <c r="B3576" s="10"/>
      <c r="C3576" s="11"/>
      <c r="D3576" s="10"/>
      <c r="I3576" s="15"/>
      <c r="BP3576" s="12"/>
      <c r="BR3576" s="12"/>
      <c r="BT3576" s="12"/>
      <c r="BV3576" s="12"/>
      <c r="BY3576" s="12"/>
      <c r="CB3576" s="12"/>
      <c r="CE3576" s="12"/>
    </row>
    <row r="3577" spans="1:83" x14ac:dyDescent="0.25">
      <c r="A3577" s="9"/>
      <c r="B3577" s="10"/>
      <c r="C3577" s="11"/>
      <c r="D3577" s="10"/>
      <c r="I3577" s="15"/>
      <c r="BP3577" s="12"/>
      <c r="BR3577" s="12"/>
      <c r="BT3577" s="12"/>
      <c r="BV3577" s="12"/>
      <c r="BY3577" s="12"/>
      <c r="CB3577" s="12"/>
      <c r="CE3577" s="12"/>
    </row>
    <row r="3578" spans="1:83" x14ac:dyDescent="0.25">
      <c r="A3578" s="9"/>
      <c r="B3578" s="10"/>
      <c r="C3578" s="11"/>
      <c r="D3578" s="10"/>
      <c r="I3578" s="15"/>
      <c r="BP3578" s="12"/>
      <c r="BR3578" s="12"/>
      <c r="BT3578" s="12"/>
      <c r="BV3578" s="12"/>
      <c r="BY3578" s="12"/>
      <c r="CB3578" s="12"/>
      <c r="CE3578" s="12"/>
    </row>
    <row r="3579" spans="1:83" x14ac:dyDescent="0.25">
      <c r="A3579" s="9"/>
      <c r="B3579" s="10"/>
      <c r="C3579" s="11"/>
      <c r="D3579" s="10"/>
      <c r="I3579" s="15"/>
      <c r="BP3579" s="12"/>
      <c r="BR3579" s="12"/>
      <c r="BT3579" s="12"/>
      <c r="BV3579" s="12"/>
      <c r="BY3579" s="12"/>
      <c r="CB3579" s="12"/>
      <c r="CE3579" s="12"/>
    </row>
    <row r="3580" spans="1:83" x14ac:dyDescent="0.25">
      <c r="A3580" s="9"/>
      <c r="B3580" s="10"/>
      <c r="C3580" s="11"/>
      <c r="D3580" s="10"/>
      <c r="I3580" s="15"/>
      <c r="BP3580" s="12"/>
      <c r="BR3580" s="12"/>
      <c r="BT3580" s="12"/>
      <c r="BV3580" s="12"/>
      <c r="BY3580" s="12"/>
      <c r="CB3580" s="12"/>
      <c r="CE3580" s="12"/>
    </row>
    <row r="3581" spans="1:83" x14ac:dyDescent="0.25">
      <c r="A3581" s="9"/>
      <c r="B3581" s="10"/>
      <c r="C3581" s="11"/>
      <c r="D3581" s="10"/>
      <c r="I3581" s="15"/>
      <c r="BP3581" s="12"/>
      <c r="BR3581" s="12"/>
      <c r="BT3581" s="12"/>
      <c r="BV3581" s="12"/>
      <c r="BY3581" s="12"/>
      <c r="CB3581" s="12"/>
      <c r="CE3581" s="12"/>
    </row>
    <row r="3582" spans="1:83" x14ac:dyDescent="0.25">
      <c r="A3582" s="9"/>
      <c r="B3582" s="10"/>
      <c r="C3582" s="11"/>
      <c r="D3582" s="10"/>
      <c r="I3582" s="15"/>
      <c r="BP3582" s="12"/>
      <c r="BR3582" s="12"/>
      <c r="BT3582" s="12"/>
      <c r="BV3582" s="12"/>
      <c r="BY3582" s="12"/>
      <c r="CB3582" s="12"/>
      <c r="CE3582" s="12"/>
    </row>
    <row r="3583" spans="1:83" x14ac:dyDescent="0.25">
      <c r="A3583" s="9"/>
      <c r="B3583" s="10"/>
      <c r="C3583" s="11"/>
      <c r="D3583" s="10"/>
      <c r="I3583" s="15"/>
      <c r="BP3583" s="12"/>
      <c r="BR3583" s="12"/>
      <c r="BT3583" s="12"/>
      <c r="BV3583" s="12"/>
      <c r="BY3583" s="12"/>
      <c r="CB3583" s="12"/>
      <c r="CE3583" s="12"/>
    </row>
    <row r="3584" spans="1:83" x14ac:dyDescent="0.25">
      <c r="A3584" s="9"/>
      <c r="B3584" s="10"/>
      <c r="C3584" s="11"/>
      <c r="D3584" s="10"/>
      <c r="I3584" s="15"/>
      <c r="BP3584" s="12"/>
      <c r="BR3584" s="12"/>
      <c r="BT3584" s="12"/>
      <c r="BV3584" s="12"/>
      <c r="BY3584" s="12"/>
      <c r="CB3584" s="12"/>
      <c r="CE3584" s="12"/>
    </row>
    <row r="3585" spans="1:83" x14ac:dyDescent="0.25">
      <c r="A3585" s="9"/>
      <c r="B3585" s="10"/>
      <c r="C3585" s="11"/>
      <c r="D3585" s="10"/>
      <c r="I3585" s="15"/>
      <c r="BP3585" s="12"/>
      <c r="BR3585" s="12"/>
      <c r="BT3585" s="12"/>
      <c r="BV3585" s="12"/>
      <c r="BY3585" s="12"/>
      <c r="CB3585" s="12"/>
      <c r="CE3585" s="12"/>
    </row>
    <row r="3586" spans="1:83" x14ac:dyDescent="0.25">
      <c r="A3586" s="9"/>
      <c r="B3586" s="10"/>
      <c r="C3586" s="11"/>
      <c r="D3586" s="10"/>
      <c r="I3586" s="15"/>
      <c r="BP3586" s="12"/>
      <c r="BR3586" s="12"/>
      <c r="BT3586" s="12"/>
      <c r="BV3586" s="12"/>
      <c r="BY3586" s="12"/>
      <c r="CB3586" s="12"/>
      <c r="CE3586" s="12"/>
    </row>
    <row r="3587" spans="1:83" x14ac:dyDescent="0.25">
      <c r="A3587" s="9"/>
      <c r="B3587" s="10"/>
      <c r="C3587" s="11"/>
      <c r="D3587" s="10"/>
      <c r="I3587" s="15"/>
      <c r="BP3587" s="12"/>
      <c r="BR3587" s="12"/>
      <c r="BT3587" s="12"/>
      <c r="BV3587" s="12"/>
      <c r="BY3587" s="12"/>
      <c r="CB3587" s="12"/>
      <c r="CE3587" s="12"/>
    </row>
    <row r="3588" spans="1:83" x14ac:dyDescent="0.25">
      <c r="A3588" s="9"/>
      <c r="B3588" s="10"/>
      <c r="C3588" s="11"/>
      <c r="D3588" s="10"/>
      <c r="I3588" s="15"/>
      <c r="BP3588" s="12"/>
      <c r="BR3588" s="12"/>
      <c r="BT3588" s="12"/>
      <c r="BV3588" s="12"/>
      <c r="BY3588" s="12"/>
      <c r="CB3588" s="12"/>
      <c r="CE3588" s="12"/>
    </row>
    <row r="3589" spans="1:83" x14ac:dyDescent="0.25">
      <c r="A3589" s="9"/>
      <c r="B3589" s="10"/>
      <c r="C3589" s="11"/>
      <c r="D3589" s="10"/>
      <c r="I3589" s="15"/>
      <c r="BP3589" s="12"/>
      <c r="BR3589" s="12"/>
      <c r="BT3589" s="12"/>
      <c r="BV3589" s="12"/>
      <c r="BY3589" s="12"/>
      <c r="CB3589" s="12"/>
      <c r="CE3589" s="12"/>
    </row>
    <row r="3590" spans="1:83" x14ac:dyDescent="0.25">
      <c r="A3590" s="9"/>
      <c r="B3590" s="10"/>
      <c r="C3590" s="11"/>
      <c r="D3590" s="10"/>
      <c r="I3590" s="15"/>
      <c r="BP3590" s="12"/>
      <c r="BR3590" s="12"/>
      <c r="BT3590" s="12"/>
      <c r="BV3590" s="12"/>
      <c r="BY3590" s="12"/>
      <c r="CB3590" s="12"/>
      <c r="CE3590" s="12"/>
    </row>
    <row r="3591" spans="1:83" x14ac:dyDescent="0.25">
      <c r="A3591" s="9"/>
      <c r="B3591" s="10"/>
      <c r="C3591" s="11"/>
      <c r="D3591" s="10"/>
      <c r="I3591" s="15"/>
      <c r="BP3591" s="12"/>
      <c r="BR3591" s="12"/>
      <c r="BT3591" s="12"/>
      <c r="BV3591" s="12"/>
      <c r="BY3591" s="12"/>
      <c r="CB3591" s="12"/>
      <c r="CE3591" s="12"/>
    </row>
    <row r="3592" spans="1:83" x14ac:dyDescent="0.25">
      <c r="A3592" s="9"/>
      <c r="B3592" s="10"/>
      <c r="C3592" s="11"/>
      <c r="D3592" s="10"/>
      <c r="I3592" s="15"/>
      <c r="BP3592" s="12"/>
      <c r="BR3592" s="12"/>
      <c r="BT3592" s="12"/>
      <c r="BV3592" s="12"/>
      <c r="BY3592" s="12"/>
      <c r="CB3592" s="12"/>
      <c r="CE3592" s="12"/>
    </row>
    <row r="3593" spans="1:83" x14ac:dyDescent="0.25">
      <c r="A3593" s="9"/>
      <c r="B3593" s="10"/>
      <c r="C3593" s="11"/>
      <c r="D3593" s="10"/>
      <c r="I3593" s="15"/>
      <c r="BP3593" s="12"/>
      <c r="BR3593" s="12"/>
      <c r="BT3593" s="12"/>
      <c r="BV3593" s="12"/>
      <c r="BY3593" s="12"/>
      <c r="CB3593" s="12"/>
      <c r="CE3593" s="12"/>
    </row>
    <row r="3594" spans="1:83" x14ac:dyDescent="0.25">
      <c r="A3594" s="9"/>
      <c r="B3594" s="10"/>
      <c r="C3594" s="11"/>
      <c r="D3594" s="10"/>
      <c r="I3594" s="15"/>
      <c r="BP3594" s="12"/>
      <c r="BR3594" s="12"/>
      <c r="BT3594" s="12"/>
      <c r="BV3594" s="12"/>
      <c r="BY3594" s="12"/>
      <c r="CB3594" s="12"/>
      <c r="CE3594" s="12"/>
    </row>
    <row r="3595" spans="1:83" x14ac:dyDescent="0.25">
      <c r="A3595" s="9"/>
      <c r="B3595" s="10"/>
      <c r="C3595" s="11"/>
      <c r="D3595" s="10"/>
      <c r="I3595" s="15"/>
      <c r="BP3595" s="12"/>
      <c r="BR3595" s="12"/>
      <c r="BT3595" s="12"/>
      <c r="BV3595" s="12"/>
      <c r="BY3595" s="12"/>
      <c r="CB3595" s="12"/>
      <c r="CE3595" s="12"/>
    </row>
    <row r="3596" spans="1:83" x14ac:dyDescent="0.25">
      <c r="A3596" s="9"/>
      <c r="B3596" s="10"/>
      <c r="C3596" s="11"/>
      <c r="D3596" s="10"/>
      <c r="I3596" s="15"/>
      <c r="BP3596" s="12"/>
      <c r="BR3596" s="12"/>
      <c r="BT3596" s="12"/>
      <c r="BV3596" s="12"/>
      <c r="BY3596" s="12"/>
      <c r="CB3596" s="12"/>
      <c r="CE3596" s="12"/>
    </row>
    <row r="3597" spans="1:83" x14ac:dyDescent="0.25">
      <c r="A3597" s="9"/>
      <c r="B3597" s="10"/>
      <c r="C3597" s="11"/>
      <c r="D3597" s="10"/>
      <c r="I3597" s="15"/>
      <c r="BP3597" s="12"/>
      <c r="BR3597" s="12"/>
      <c r="BT3597" s="12"/>
      <c r="BV3597" s="12"/>
      <c r="BY3597" s="12"/>
      <c r="CB3597" s="12"/>
      <c r="CE3597" s="12"/>
    </row>
    <row r="3598" spans="1:83" x14ac:dyDescent="0.25">
      <c r="A3598" s="9"/>
      <c r="B3598" s="10"/>
      <c r="C3598" s="11"/>
      <c r="D3598" s="10"/>
      <c r="I3598" s="15"/>
      <c r="BP3598" s="12"/>
      <c r="BR3598" s="12"/>
      <c r="BT3598" s="12"/>
      <c r="BV3598" s="12"/>
      <c r="BY3598" s="12"/>
      <c r="CB3598" s="12"/>
      <c r="CE3598" s="12"/>
    </row>
    <row r="3599" spans="1:83" x14ac:dyDescent="0.25">
      <c r="A3599" s="9"/>
      <c r="B3599" s="10"/>
      <c r="C3599" s="11"/>
      <c r="D3599" s="10"/>
      <c r="I3599" s="15"/>
      <c r="BP3599" s="12"/>
      <c r="BR3599" s="12"/>
      <c r="BT3599" s="12"/>
      <c r="BV3599" s="12"/>
      <c r="BY3599" s="12"/>
      <c r="CB3599" s="12"/>
      <c r="CE3599" s="12"/>
    </row>
    <row r="3600" spans="1:83" x14ac:dyDescent="0.25">
      <c r="A3600" s="9"/>
      <c r="B3600" s="10"/>
      <c r="C3600" s="11"/>
      <c r="D3600" s="10"/>
      <c r="I3600" s="15"/>
      <c r="BP3600" s="12"/>
      <c r="BR3600" s="12"/>
      <c r="BT3600" s="12"/>
      <c r="BV3600" s="12"/>
      <c r="BY3600" s="12"/>
      <c r="CB3600" s="12"/>
      <c r="CE3600" s="12"/>
    </row>
    <row r="3601" spans="1:83" x14ac:dyDescent="0.25">
      <c r="A3601" s="9"/>
      <c r="B3601" s="10"/>
      <c r="C3601" s="11"/>
      <c r="D3601" s="10"/>
      <c r="I3601" s="15"/>
      <c r="BP3601" s="12"/>
      <c r="BR3601" s="12"/>
      <c r="BT3601" s="12"/>
      <c r="BV3601" s="12"/>
      <c r="BY3601" s="12"/>
      <c r="CB3601" s="12"/>
      <c r="CE3601" s="12"/>
    </row>
    <row r="3602" spans="1:83" x14ac:dyDescent="0.25">
      <c r="A3602" s="9"/>
      <c r="B3602" s="10"/>
      <c r="C3602" s="11"/>
      <c r="D3602" s="10"/>
      <c r="I3602" s="15"/>
      <c r="BP3602" s="12"/>
      <c r="BR3602" s="12"/>
      <c r="BT3602" s="12"/>
      <c r="BV3602" s="12"/>
      <c r="BY3602" s="12"/>
      <c r="CB3602" s="12"/>
      <c r="CE3602" s="12"/>
    </row>
    <row r="3603" spans="1:83" x14ac:dyDescent="0.25">
      <c r="A3603" s="9"/>
      <c r="B3603" s="10"/>
      <c r="C3603" s="11"/>
      <c r="D3603" s="10"/>
      <c r="I3603" s="15"/>
      <c r="BP3603" s="12"/>
      <c r="BR3603" s="12"/>
      <c r="BT3603" s="12"/>
      <c r="BV3603" s="12"/>
      <c r="BY3603" s="12"/>
      <c r="CB3603" s="12"/>
      <c r="CE3603" s="12"/>
    </row>
    <row r="3604" spans="1:83" x14ac:dyDescent="0.25">
      <c r="A3604" s="9"/>
      <c r="B3604" s="10"/>
      <c r="C3604" s="11"/>
      <c r="D3604" s="10"/>
      <c r="I3604" s="15"/>
      <c r="BP3604" s="12"/>
      <c r="BR3604" s="12"/>
      <c r="BT3604" s="12"/>
      <c r="BV3604" s="12"/>
      <c r="BY3604" s="12"/>
      <c r="CB3604" s="12"/>
      <c r="CE3604" s="12"/>
    </row>
    <row r="3605" spans="1:83" x14ac:dyDescent="0.25">
      <c r="A3605" s="9"/>
      <c r="B3605" s="10"/>
      <c r="C3605" s="11"/>
      <c r="D3605" s="10"/>
      <c r="I3605" s="15"/>
      <c r="BP3605" s="12"/>
      <c r="BR3605" s="12"/>
      <c r="BT3605" s="12"/>
      <c r="BV3605" s="12"/>
      <c r="BY3605" s="12"/>
      <c r="CB3605" s="12"/>
      <c r="CE3605" s="12"/>
    </row>
    <row r="3606" spans="1:83" x14ac:dyDescent="0.25">
      <c r="A3606" s="9"/>
      <c r="B3606" s="10"/>
      <c r="C3606" s="11"/>
      <c r="D3606" s="10"/>
      <c r="I3606" s="15"/>
      <c r="BP3606" s="12"/>
      <c r="BR3606" s="12"/>
      <c r="BT3606" s="12"/>
      <c r="BV3606" s="12"/>
      <c r="BY3606" s="12"/>
      <c r="CB3606" s="12"/>
      <c r="CE3606" s="12"/>
    </row>
    <row r="3607" spans="1:83" x14ac:dyDescent="0.25">
      <c r="A3607" s="9"/>
      <c r="B3607" s="10"/>
      <c r="C3607" s="11"/>
      <c r="D3607" s="10"/>
      <c r="I3607" s="15"/>
      <c r="BP3607" s="12"/>
      <c r="BR3607" s="12"/>
      <c r="BT3607" s="12"/>
      <c r="BV3607" s="12"/>
      <c r="BY3607" s="12"/>
      <c r="CB3607" s="12"/>
      <c r="CE3607" s="12"/>
    </row>
    <row r="3608" spans="1:83" x14ac:dyDescent="0.25">
      <c r="A3608" s="9"/>
      <c r="B3608" s="10"/>
      <c r="C3608" s="11"/>
      <c r="D3608" s="10"/>
      <c r="I3608" s="15"/>
      <c r="BP3608" s="12"/>
      <c r="BR3608" s="12"/>
      <c r="BT3608" s="12"/>
      <c r="BV3608" s="12"/>
      <c r="BY3608" s="12"/>
      <c r="CB3608" s="12"/>
      <c r="CE3608" s="12"/>
    </row>
    <row r="3609" spans="1:83" x14ac:dyDescent="0.25">
      <c r="A3609" s="9"/>
      <c r="B3609" s="10"/>
      <c r="C3609" s="11"/>
      <c r="D3609" s="10"/>
      <c r="I3609" s="15"/>
      <c r="BP3609" s="12"/>
      <c r="BR3609" s="12"/>
      <c r="BT3609" s="12"/>
      <c r="BV3609" s="12"/>
      <c r="BY3609" s="12"/>
      <c r="CB3609" s="12"/>
      <c r="CE3609" s="12"/>
    </row>
    <row r="3610" spans="1:83" x14ac:dyDescent="0.25">
      <c r="A3610" s="9"/>
      <c r="B3610" s="10"/>
      <c r="C3610" s="11"/>
      <c r="D3610" s="10"/>
      <c r="I3610" s="15"/>
      <c r="BP3610" s="12"/>
      <c r="BR3610" s="12"/>
      <c r="BT3610" s="12"/>
      <c r="BV3610" s="12"/>
      <c r="BY3610" s="12"/>
      <c r="CB3610" s="12"/>
      <c r="CE3610" s="12"/>
    </row>
    <row r="3611" spans="1:83" x14ac:dyDescent="0.25">
      <c r="A3611" s="9"/>
      <c r="B3611" s="10"/>
      <c r="C3611" s="11"/>
      <c r="D3611" s="10"/>
      <c r="I3611" s="15"/>
      <c r="BP3611" s="12"/>
      <c r="BR3611" s="12"/>
      <c r="BT3611" s="12"/>
      <c r="BV3611" s="12"/>
      <c r="BY3611" s="12"/>
      <c r="CB3611" s="12"/>
      <c r="CE3611" s="12"/>
    </row>
    <row r="3612" spans="1:83" x14ac:dyDescent="0.25">
      <c r="A3612" s="9"/>
      <c r="B3612" s="10"/>
      <c r="C3612" s="11"/>
      <c r="D3612" s="10"/>
      <c r="I3612" s="15"/>
      <c r="BP3612" s="12"/>
      <c r="BR3612" s="12"/>
      <c r="BT3612" s="12"/>
      <c r="BV3612" s="12"/>
      <c r="BY3612" s="12"/>
      <c r="CB3612" s="12"/>
      <c r="CE3612" s="12"/>
    </row>
    <row r="3613" spans="1:83" x14ac:dyDescent="0.25">
      <c r="A3613" s="9"/>
      <c r="B3613" s="10"/>
      <c r="C3613" s="11"/>
      <c r="D3613" s="10"/>
      <c r="I3613" s="15"/>
      <c r="BP3613" s="12"/>
      <c r="BR3613" s="12"/>
      <c r="BT3613" s="12"/>
      <c r="BV3613" s="12"/>
      <c r="BY3613" s="12"/>
      <c r="CB3613" s="12"/>
      <c r="CE3613" s="12"/>
    </row>
    <row r="3614" spans="1:83" x14ac:dyDescent="0.25">
      <c r="A3614" s="9"/>
      <c r="B3614" s="10"/>
      <c r="C3614" s="11"/>
      <c r="D3614" s="10"/>
      <c r="I3614" s="15"/>
      <c r="BP3614" s="12"/>
      <c r="BR3614" s="12"/>
      <c r="BT3614" s="12"/>
      <c r="BV3614" s="12"/>
      <c r="BY3614" s="12"/>
      <c r="CB3614" s="12"/>
      <c r="CE3614" s="12"/>
    </row>
    <row r="3615" spans="1:83" x14ac:dyDescent="0.25">
      <c r="A3615" s="9"/>
      <c r="B3615" s="10"/>
      <c r="C3615" s="11"/>
      <c r="D3615" s="10"/>
      <c r="I3615" s="15"/>
      <c r="BP3615" s="12"/>
      <c r="BR3615" s="12"/>
      <c r="BT3615" s="12"/>
      <c r="BV3615" s="12"/>
      <c r="BY3615" s="12"/>
      <c r="CB3615" s="12"/>
      <c r="CE3615" s="12"/>
    </row>
    <row r="3616" spans="1:83" x14ac:dyDescent="0.25">
      <c r="A3616" s="9"/>
      <c r="B3616" s="10"/>
      <c r="C3616" s="11"/>
      <c r="D3616" s="10"/>
      <c r="I3616" s="15"/>
      <c r="BP3616" s="12"/>
      <c r="BR3616" s="12"/>
      <c r="BT3616" s="12"/>
      <c r="BV3616" s="12"/>
      <c r="BY3616" s="12"/>
      <c r="CB3616" s="12"/>
      <c r="CE3616" s="12"/>
    </row>
    <row r="3617" spans="1:83" x14ac:dyDescent="0.25">
      <c r="A3617" s="9"/>
      <c r="B3617" s="10"/>
      <c r="C3617" s="11"/>
      <c r="D3617" s="10"/>
      <c r="I3617" s="15"/>
      <c r="BP3617" s="12"/>
      <c r="BR3617" s="12"/>
      <c r="BT3617" s="12"/>
      <c r="BV3617" s="12"/>
      <c r="BY3617" s="12"/>
      <c r="CB3617" s="12"/>
      <c r="CE3617" s="12"/>
    </row>
    <row r="3618" spans="1:83" x14ac:dyDescent="0.25">
      <c r="A3618" s="9"/>
      <c r="B3618" s="10"/>
      <c r="C3618" s="11"/>
      <c r="D3618" s="10"/>
      <c r="I3618" s="15"/>
      <c r="BP3618" s="12"/>
      <c r="BR3618" s="12"/>
      <c r="BT3618" s="12"/>
      <c r="BV3618" s="12"/>
      <c r="BY3618" s="12"/>
      <c r="CB3618" s="12"/>
      <c r="CE3618" s="12"/>
    </row>
    <row r="3619" spans="1:83" x14ac:dyDescent="0.25">
      <c r="A3619" s="9"/>
      <c r="B3619" s="10"/>
      <c r="C3619" s="11"/>
      <c r="D3619" s="10"/>
      <c r="I3619" s="15"/>
      <c r="BP3619" s="12"/>
      <c r="BR3619" s="12"/>
      <c r="BT3619" s="12"/>
      <c r="BV3619" s="12"/>
      <c r="BY3619" s="12"/>
      <c r="CB3619" s="12"/>
      <c r="CE3619" s="12"/>
    </row>
    <row r="3620" spans="1:83" x14ac:dyDescent="0.25">
      <c r="A3620" s="9"/>
      <c r="B3620" s="10"/>
      <c r="C3620" s="11"/>
      <c r="D3620" s="10"/>
      <c r="I3620" s="15"/>
      <c r="BP3620" s="12"/>
      <c r="BR3620" s="12"/>
      <c r="BT3620" s="12"/>
      <c r="BV3620" s="12"/>
      <c r="BY3620" s="12"/>
      <c r="CB3620" s="12"/>
      <c r="CE3620" s="12"/>
    </row>
    <row r="3621" spans="1:83" x14ac:dyDescent="0.25">
      <c r="A3621" s="9"/>
      <c r="B3621" s="10"/>
      <c r="C3621" s="11"/>
      <c r="D3621" s="10"/>
      <c r="I3621" s="15"/>
      <c r="BP3621" s="12"/>
      <c r="BR3621" s="12"/>
      <c r="BT3621" s="12"/>
      <c r="BV3621" s="12"/>
      <c r="BY3621" s="12"/>
      <c r="CB3621" s="12"/>
      <c r="CE3621" s="12"/>
    </row>
    <row r="3622" spans="1:83" x14ac:dyDescent="0.25">
      <c r="A3622" s="9"/>
      <c r="B3622" s="10"/>
      <c r="C3622" s="11"/>
      <c r="D3622" s="10"/>
      <c r="I3622" s="15"/>
      <c r="BP3622" s="12"/>
      <c r="BR3622" s="12"/>
      <c r="BT3622" s="12"/>
      <c r="BV3622" s="12"/>
      <c r="BY3622" s="12"/>
      <c r="CB3622" s="12"/>
      <c r="CE3622" s="12"/>
    </row>
    <row r="3623" spans="1:83" x14ac:dyDescent="0.25">
      <c r="A3623" s="9"/>
      <c r="B3623" s="10"/>
      <c r="C3623" s="11"/>
      <c r="D3623" s="10"/>
      <c r="I3623" s="15"/>
      <c r="BP3623" s="12"/>
      <c r="BR3623" s="12"/>
      <c r="BT3623" s="12"/>
      <c r="BV3623" s="12"/>
      <c r="BY3623" s="12"/>
      <c r="CB3623" s="12"/>
      <c r="CE3623" s="12"/>
    </row>
    <row r="3624" spans="1:83" x14ac:dyDescent="0.25">
      <c r="A3624" s="9"/>
      <c r="B3624" s="10"/>
      <c r="C3624" s="11"/>
      <c r="D3624" s="10"/>
      <c r="I3624" s="15"/>
      <c r="BP3624" s="12"/>
      <c r="BR3624" s="12"/>
      <c r="BT3624" s="12"/>
      <c r="BV3624" s="12"/>
      <c r="BY3624" s="12"/>
      <c r="CB3624" s="12"/>
      <c r="CE3624" s="12"/>
    </row>
    <row r="3625" spans="1:83" x14ac:dyDescent="0.25">
      <c r="A3625" s="9"/>
      <c r="B3625" s="10"/>
      <c r="C3625" s="11"/>
      <c r="D3625" s="10"/>
      <c r="I3625" s="15"/>
      <c r="BP3625" s="12"/>
      <c r="BR3625" s="12"/>
      <c r="BT3625" s="12"/>
      <c r="BV3625" s="12"/>
      <c r="BY3625" s="12"/>
      <c r="CB3625" s="12"/>
      <c r="CE3625" s="12"/>
    </row>
    <row r="3626" spans="1:83" x14ac:dyDescent="0.25">
      <c r="A3626" s="9"/>
      <c r="B3626" s="10"/>
      <c r="C3626" s="11"/>
      <c r="D3626" s="10"/>
      <c r="I3626" s="15"/>
      <c r="BP3626" s="12"/>
      <c r="BR3626" s="12"/>
      <c r="BT3626" s="12"/>
      <c r="BV3626" s="12"/>
      <c r="BY3626" s="12"/>
      <c r="CB3626" s="12"/>
      <c r="CE3626" s="12"/>
    </row>
    <row r="3627" spans="1:83" x14ac:dyDescent="0.25">
      <c r="A3627" s="9"/>
      <c r="B3627" s="10"/>
      <c r="C3627" s="11"/>
      <c r="D3627" s="10"/>
      <c r="I3627" s="15"/>
      <c r="BP3627" s="12"/>
      <c r="BR3627" s="12"/>
      <c r="BT3627" s="12"/>
      <c r="BV3627" s="12"/>
      <c r="BY3627" s="12"/>
      <c r="CB3627" s="12"/>
      <c r="CE3627" s="12"/>
    </row>
    <row r="3628" spans="1:83" x14ac:dyDescent="0.25">
      <c r="A3628" s="9"/>
      <c r="B3628" s="10"/>
      <c r="C3628" s="11"/>
      <c r="D3628" s="10"/>
      <c r="I3628" s="15"/>
      <c r="BP3628" s="12"/>
      <c r="BR3628" s="12"/>
      <c r="BT3628" s="12"/>
      <c r="BV3628" s="12"/>
      <c r="BY3628" s="12"/>
      <c r="CB3628" s="12"/>
      <c r="CE3628" s="12"/>
    </row>
    <row r="3629" spans="1:83" x14ac:dyDescent="0.25">
      <c r="A3629" s="9"/>
      <c r="B3629" s="10"/>
      <c r="C3629" s="11"/>
      <c r="D3629" s="10"/>
      <c r="I3629" s="15"/>
      <c r="BP3629" s="12"/>
      <c r="BR3629" s="12"/>
      <c r="BT3629" s="12"/>
      <c r="BV3629" s="12"/>
      <c r="BY3629" s="12"/>
      <c r="CB3629" s="12"/>
      <c r="CE3629" s="12"/>
    </row>
    <row r="3630" spans="1:83" x14ac:dyDescent="0.25">
      <c r="A3630" s="9"/>
      <c r="B3630" s="10"/>
      <c r="C3630" s="11"/>
      <c r="D3630" s="10"/>
      <c r="I3630" s="15"/>
      <c r="BP3630" s="12"/>
      <c r="BR3630" s="12"/>
      <c r="BT3630" s="12"/>
      <c r="BV3630" s="12"/>
      <c r="BY3630" s="12"/>
      <c r="CB3630" s="12"/>
      <c r="CE3630" s="12"/>
    </row>
    <row r="3631" spans="1:83" x14ac:dyDescent="0.25">
      <c r="A3631" s="9"/>
      <c r="B3631" s="10"/>
      <c r="C3631" s="11"/>
      <c r="D3631" s="10"/>
      <c r="I3631" s="15"/>
      <c r="BP3631" s="12"/>
      <c r="BR3631" s="12"/>
      <c r="BT3631" s="12"/>
      <c r="BV3631" s="12"/>
      <c r="BY3631" s="12"/>
      <c r="CB3631" s="12"/>
      <c r="CE3631" s="12"/>
    </row>
    <row r="3632" spans="1:83" x14ac:dyDescent="0.25">
      <c r="A3632" s="9"/>
      <c r="B3632" s="10"/>
      <c r="C3632" s="11"/>
      <c r="D3632" s="10"/>
      <c r="I3632" s="15"/>
      <c r="BP3632" s="12"/>
      <c r="BR3632" s="12"/>
      <c r="BT3632" s="12"/>
      <c r="BV3632" s="12"/>
      <c r="BY3632" s="12"/>
      <c r="CB3632" s="12"/>
      <c r="CE3632" s="12"/>
    </row>
    <row r="3633" spans="1:83" x14ac:dyDescent="0.25">
      <c r="A3633" s="9"/>
      <c r="B3633" s="10"/>
      <c r="C3633" s="11"/>
      <c r="D3633" s="10"/>
      <c r="I3633" s="15"/>
      <c r="BP3633" s="12"/>
      <c r="BR3633" s="12"/>
      <c r="BT3633" s="12"/>
      <c r="BV3633" s="12"/>
      <c r="BY3633" s="12"/>
      <c r="CB3633" s="12"/>
      <c r="CE3633" s="12"/>
    </row>
    <row r="3634" spans="1:83" x14ac:dyDescent="0.25">
      <c r="A3634" s="9"/>
      <c r="B3634" s="10"/>
      <c r="C3634" s="11"/>
      <c r="D3634" s="10"/>
      <c r="I3634" s="15"/>
      <c r="BP3634" s="12"/>
      <c r="BR3634" s="12"/>
      <c r="BT3634" s="12"/>
      <c r="BV3634" s="12"/>
      <c r="BY3634" s="12"/>
      <c r="CB3634" s="12"/>
      <c r="CE3634" s="12"/>
    </row>
    <row r="3635" spans="1:83" x14ac:dyDescent="0.25">
      <c r="A3635" s="9"/>
      <c r="B3635" s="10"/>
      <c r="C3635" s="11"/>
      <c r="D3635" s="10"/>
      <c r="I3635" s="15"/>
      <c r="BP3635" s="12"/>
      <c r="BR3635" s="12"/>
      <c r="BT3635" s="12"/>
      <c r="BV3635" s="12"/>
      <c r="BY3635" s="12"/>
      <c r="CB3635" s="12"/>
      <c r="CE3635" s="12"/>
    </row>
    <row r="3636" spans="1:83" x14ac:dyDescent="0.25">
      <c r="A3636" s="9"/>
      <c r="B3636" s="10"/>
      <c r="C3636" s="11"/>
      <c r="D3636" s="10"/>
      <c r="I3636" s="15"/>
      <c r="BP3636" s="12"/>
      <c r="BR3636" s="12"/>
      <c r="BT3636" s="12"/>
      <c r="BV3636" s="12"/>
      <c r="BY3636" s="12"/>
      <c r="CB3636" s="12"/>
      <c r="CE3636" s="12"/>
    </row>
    <row r="3637" spans="1:83" x14ac:dyDescent="0.25">
      <c r="A3637" s="9"/>
      <c r="B3637" s="10"/>
      <c r="C3637" s="11"/>
      <c r="D3637" s="10"/>
      <c r="I3637" s="15"/>
      <c r="BP3637" s="12"/>
      <c r="BR3637" s="12"/>
      <c r="BT3637" s="12"/>
      <c r="BV3637" s="12"/>
      <c r="BY3637" s="12"/>
      <c r="CB3637" s="12"/>
      <c r="CE3637" s="12"/>
    </row>
    <row r="3638" spans="1:83" x14ac:dyDescent="0.25">
      <c r="A3638" s="9"/>
      <c r="B3638" s="10"/>
      <c r="C3638" s="11"/>
      <c r="D3638" s="10"/>
      <c r="I3638" s="15"/>
      <c r="BP3638" s="12"/>
      <c r="BR3638" s="12"/>
      <c r="BT3638" s="12"/>
      <c r="BV3638" s="12"/>
      <c r="BY3638" s="12"/>
      <c r="CB3638" s="12"/>
      <c r="CE3638" s="12"/>
    </row>
    <row r="3639" spans="1:83" x14ac:dyDescent="0.25">
      <c r="A3639" s="9"/>
      <c r="B3639" s="10"/>
      <c r="C3639" s="11"/>
      <c r="D3639" s="10"/>
      <c r="I3639" s="15"/>
      <c r="BP3639" s="12"/>
      <c r="BR3639" s="12"/>
      <c r="BT3639" s="12"/>
      <c r="BV3639" s="12"/>
      <c r="BY3639" s="12"/>
      <c r="CB3639" s="12"/>
      <c r="CE3639" s="12"/>
    </row>
    <row r="3640" spans="1:83" x14ac:dyDescent="0.25">
      <c r="A3640" s="9"/>
      <c r="B3640" s="10"/>
      <c r="C3640" s="11"/>
      <c r="D3640" s="10"/>
      <c r="I3640" s="15"/>
      <c r="BP3640" s="12"/>
      <c r="BR3640" s="12"/>
      <c r="BT3640" s="12"/>
      <c r="BV3640" s="12"/>
      <c r="BY3640" s="12"/>
      <c r="CB3640" s="12"/>
      <c r="CE3640" s="12"/>
    </row>
    <row r="3641" spans="1:83" x14ac:dyDescent="0.25">
      <c r="A3641" s="9"/>
      <c r="B3641" s="10"/>
      <c r="C3641" s="11"/>
      <c r="D3641" s="10"/>
      <c r="I3641" s="15"/>
      <c r="BP3641" s="12"/>
      <c r="BR3641" s="12"/>
      <c r="BT3641" s="12"/>
      <c r="BV3641" s="12"/>
      <c r="BY3641" s="12"/>
      <c r="CB3641" s="12"/>
      <c r="CE3641" s="12"/>
    </row>
    <row r="3642" spans="1:83" x14ac:dyDescent="0.25">
      <c r="A3642" s="9"/>
      <c r="B3642" s="10"/>
      <c r="C3642" s="11"/>
      <c r="D3642" s="10"/>
      <c r="I3642" s="15"/>
      <c r="BP3642" s="12"/>
      <c r="BR3642" s="12"/>
      <c r="BT3642" s="12"/>
      <c r="BV3642" s="12"/>
      <c r="BY3642" s="12"/>
      <c r="CB3642" s="12"/>
      <c r="CE3642" s="12"/>
    </row>
    <row r="3643" spans="1:83" x14ac:dyDescent="0.25">
      <c r="A3643" s="9"/>
      <c r="B3643" s="10"/>
      <c r="C3643" s="11"/>
      <c r="D3643" s="10"/>
      <c r="I3643" s="15"/>
      <c r="BP3643" s="12"/>
      <c r="BR3643" s="12"/>
      <c r="BT3643" s="12"/>
      <c r="BV3643" s="12"/>
      <c r="BY3643" s="12"/>
      <c r="CB3643" s="12"/>
      <c r="CE3643" s="12"/>
    </row>
    <row r="3644" spans="1:83" x14ac:dyDescent="0.25">
      <c r="A3644" s="9"/>
      <c r="B3644" s="10"/>
      <c r="C3644" s="11"/>
      <c r="D3644" s="10"/>
      <c r="I3644" s="15"/>
      <c r="BP3644" s="12"/>
      <c r="BR3644" s="12"/>
      <c r="BT3644" s="12"/>
      <c r="BV3644" s="12"/>
      <c r="BY3644" s="12"/>
      <c r="CB3644" s="12"/>
      <c r="CE3644" s="12"/>
    </row>
    <row r="3645" spans="1:83" x14ac:dyDescent="0.25">
      <c r="A3645" s="9"/>
      <c r="B3645" s="10"/>
      <c r="C3645" s="11"/>
      <c r="D3645" s="10"/>
      <c r="I3645" s="15"/>
      <c r="BP3645" s="12"/>
      <c r="BR3645" s="12"/>
      <c r="BT3645" s="12"/>
      <c r="BV3645" s="12"/>
      <c r="BY3645" s="12"/>
      <c r="CB3645" s="12"/>
      <c r="CE3645" s="12"/>
    </row>
    <row r="3646" spans="1:83" x14ac:dyDescent="0.25">
      <c r="A3646" s="9"/>
      <c r="B3646" s="10"/>
      <c r="C3646" s="11"/>
      <c r="D3646" s="10"/>
      <c r="I3646" s="15"/>
      <c r="BP3646" s="12"/>
      <c r="BR3646" s="12"/>
      <c r="BT3646" s="12"/>
      <c r="BV3646" s="12"/>
      <c r="BY3646" s="12"/>
      <c r="CB3646" s="12"/>
      <c r="CE3646" s="12"/>
    </row>
    <row r="3647" spans="1:83" x14ac:dyDescent="0.25">
      <c r="A3647" s="9"/>
      <c r="B3647" s="10"/>
      <c r="C3647" s="11"/>
      <c r="D3647" s="10"/>
      <c r="I3647" s="15"/>
      <c r="BP3647" s="12"/>
      <c r="BR3647" s="12"/>
      <c r="BT3647" s="12"/>
      <c r="BV3647" s="12"/>
      <c r="BY3647" s="12"/>
      <c r="CB3647" s="12"/>
      <c r="CE3647" s="12"/>
    </row>
    <row r="3648" spans="1:83" x14ac:dyDescent="0.25">
      <c r="A3648" s="9"/>
      <c r="B3648" s="10"/>
      <c r="C3648" s="11"/>
      <c r="D3648" s="10"/>
      <c r="I3648" s="15"/>
      <c r="BP3648" s="12"/>
      <c r="BR3648" s="12"/>
      <c r="BT3648" s="12"/>
      <c r="BV3648" s="12"/>
      <c r="BY3648" s="12"/>
      <c r="CB3648" s="12"/>
      <c r="CE3648" s="12"/>
    </row>
    <row r="3649" spans="1:83" x14ac:dyDescent="0.25">
      <c r="A3649" s="9"/>
      <c r="B3649" s="10"/>
      <c r="C3649" s="11"/>
      <c r="D3649" s="10"/>
      <c r="I3649" s="15"/>
      <c r="BP3649" s="12"/>
      <c r="BR3649" s="12"/>
      <c r="BT3649" s="12"/>
      <c r="BV3649" s="12"/>
      <c r="BY3649" s="12"/>
      <c r="CB3649" s="12"/>
      <c r="CE3649" s="12"/>
    </row>
    <row r="3650" spans="1:83" x14ac:dyDescent="0.25">
      <c r="A3650" s="9"/>
      <c r="B3650" s="10"/>
      <c r="C3650" s="11"/>
      <c r="D3650" s="10"/>
      <c r="I3650" s="15"/>
      <c r="BP3650" s="12"/>
      <c r="BR3650" s="12"/>
      <c r="BT3650" s="12"/>
      <c r="BV3650" s="12"/>
      <c r="BY3650" s="12"/>
      <c r="CB3650" s="12"/>
      <c r="CE3650" s="12"/>
    </row>
    <row r="3651" spans="1:83" x14ac:dyDescent="0.25">
      <c r="A3651" s="9"/>
      <c r="B3651" s="10"/>
      <c r="C3651" s="11"/>
      <c r="D3651" s="10"/>
      <c r="I3651" s="15"/>
      <c r="BP3651" s="12"/>
      <c r="BR3651" s="12"/>
      <c r="BT3651" s="12"/>
      <c r="BV3651" s="12"/>
      <c r="BY3651" s="12"/>
      <c r="CB3651" s="12"/>
      <c r="CE3651" s="12"/>
    </row>
    <row r="3652" spans="1:83" x14ac:dyDescent="0.25">
      <c r="A3652" s="9"/>
      <c r="B3652" s="10"/>
      <c r="C3652" s="11"/>
      <c r="D3652" s="10"/>
      <c r="I3652" s="15"/>
      <c r="BP3652" s="12"/>
      <c r="BR3652" s="12"/>
      <c r="BT3652" s="12"/>
      <c r="BV3652" s="12"/>
      <c r="BY3652" s="12"/>
      <c r="CB3652" s="12"/>
      <c r="CE3652" s="12"/>
    </row>
    <row r="3653" spans="1:83" x14ac:dyDescent="0.25">
      <c r="A3653" s="9"/>
      <c r="B3653" s="10"/>
      <c r="C3653" s="11"/>
      <c r="D3653" s="10"/>
      <c r="I3653" s="15"/>
      <c r="BP3653" s="12"/>
      <c r="BR3653" s="12"/>
      <c r="BT3653" s="12"/>
      <c r="BV3653" s="12"/>
      <c r="BY3653" s="12"/>
      <c r="CB3653" s="12"/>
      <c r="CE3653" s="12"/>
    </row>
    <row r="3654" spans="1:83" x14ac:dyDescent="0.25">
      <c r="A3654" s="9"/>
      <c r="B3654" s="10"/>
      <c r="C3654" s="11"/>
      <c r="D3654" s="10"/>
      <c r="I3654" s="15"/>
      <c r="BP3654" s="12"/>
      <c r="BR3654" s="12"/>
      <c r="BT3654" s="12"/>
      <c r="BV3654" s="12"/>
      <c r="BY3654" s="12"/>
      <c r="CB3654" s="12"/>
      <c r="CE3654" s="12"/>
    </row>
    <row r="3655" spans="1:83" x14ac:dyDescent="0.25">
      <c r="A3655" s="9"/>
      <c r="B3655" s="10"/>
      <c r="C3655" s="11"/>
      <c r="D3655" s="10"/>
      <c r="I3655" s="15"/>
      <c r="BP3655" s="12"/>
      <c r="BR3655" s="12"/>
      <c r="BT3655" s="12"/>
      <c r="BV3655" s="12"/>
      <c r="BY3655" s="12"/>
      <c r="CB3655" s="12"/>
      <c r="CE3655" s="12"/>
    </row>
    <row r="3656" spans="1:83" x14ac:dyDescent="0.25">
      <c r="A3656" s="9"/>
      <c r="B3656" s="10"/>
      <c r="C3656" s="11"/>
      <c r="D3656" s="10"/>
      <c r="I3656" s="15"/>
      <c r="BP3656" s="12"/>
      <c r="BR3656" s="12"/>
      <c r="BT3656" s="12"/>
      <c r="BV3656" s="12"/>
      <c r="BY3656" s="12"/>
      <c r="CB3656" s="12"/>
      <c r="CE3656" s="12"/>
    </row>
    <row r="3657" spans="1:83" x14ac:dyDescent="0.25">
      <c r="A3657" s="9"/>
      <c r="B3657" s="10"/>
      <c r="C3657" s="11"/>
      <c r="D3657" s="10"/>
      <c r="I3657" s="15"/>
      <c r="BP3657" s="12"/>
      <c r="BR3657" s="12"/>
      <c r="BT3657" s="12"/>
      <c r="BV3657" s="12"/>
      <c r="BY3657" s="12"/>
      <c r="CB3657" s="12"/>
      <c r="CE3657" s="12"/>
    </row>
    <row r="3658" spans="1:83" x14ac:dyDescent="0.25">
      <c r="A3658" s="9"/>
      <c r="B3658" s="10"/>
      <c r="C3658" s="11"/>
      <c r="D3658" s="10"/>
      <c r="I3658" s="15"/>
      <c r="BP3658" s="12"/>
      <c r="BR3658" s="12"/>
      <c r="BT3658" s="12"/>
      <c r="BV3658" s="12"/>
      <c r="BY3658" s="12"/>
      <c r="CB3658" s="12"/>
      <c r="CE3658" s="12"/>
    </row>
    <row r="3659" spans="1:83" x14ac:dyDescent="0.25">
      <c r="A3659" s="9"/>
      <c r="B3659" s="10"/>
      <c r="C3659" s="11"/>
      <c r="D3659" s="10"/>
      <c r="I3659" s="15"/>
      <c r="BP3659" s="12"/>
      <c r="BR3659" s="12"/>
      <c r="BT3659" s="12"/>
      <c r="BV3659" s="12"/>
      <c r="BY3659" s="12"/>
      <c r="CB3659" s="12"/>
      <c r="CE3659" s="12"/>
    </row>
    <row r="3660" spans="1:83" x14ac:dyDescent="0.25">
      <c r="A3660" s="9"/>
      <c r="B3660" s="10"/>
      <c r="C3660" s="11"/>
      <c r="D3660" s="10"/>
      <c r="I3660" s="15"/>
      <c r="BP3660" s="12"/>
      <c r="BR3660" s="12"/>
      <c r="BT3660" s="12"/>
      <c r="BV3660" s="12"/>
      <c r="BY3660" s="12"/>
      <c r="CB3660" s="12"/>
      <c r="CE3660" s="12"/>
    </row>
    <row r="3661" spans="1:83" x14ac:dyDescent="0.25">
      <c r="A3661" s="9"/>
      <c r="B3661" s="10"/>
      <c r="C3661" s="11"/>
      <c r="D3661" s="10"/>
      <c r="I3661" s="15"/>
      <c r="BP3661" s="12"/>
      <c r="BR3661" s="12"/>
      <c r="BT3661" s="12"/>
      <c r="BV3661" s="12"/>
      <c r="BY3661" s="12"/>
      <c r="CB3661" s="12"/>
      <c r="CE3661" s="12"/>
    </row>
    <row r="3662" spans="1:83" x14ac:dyDescent="0.25">
      <c r="A3662" s="9"/>
      <c r="B3662" s="10"/>
      <c r="C3662" s="11"/>
      <c r="D3662" s="10"/>
      <c r="I3662" s="15"/>
      <c r="BP3662" s="12"/>
      <c r="BR3662" s="12"/>
      <c r="BT3662" s="12"/>
      <c r="BV3662" s="12"/>
      <c r="BY3662" s="12"/>
      <c r="CB3662" s="12"/>
      <c r="CE3662" s="12"/>
    </row>
    <row r="3663" spans="1:83" x14ac:dyDescent="0.25">
      <c r="A3663" s="9"/>
      <c r="B3663" s="10"/>
      <c r="C3663" s="11"/>
      <c r="D3663" s="10"/>
      <c r="I3663" s="15"/>
      <c r="BP3663" s="12"/>
      <c r="BR3663" s="12"/>
      <c r="BT3663" s="12"/>
      <c r="BV3663" s="12"/>
      <c r="BY3663" s="12"/>
      <c r="CB3663" s="12"/>
      <c r="CE3663" s="12"/>
    </row>
    <row r="3664" spans="1:83" x14ac:dyDescent="0.25">
      <c r="A3664" s="9"/>
      <c r="B3664" s="10"/>
      <c r="C3664" s="11"/>
      <c r="D3664" s="10"/>
      <c r="I3664" s="15"/>
      <c r="BP3664" s="12"/>
      <c r="BR3664" s="12"/>
      <c r="BT3664" s="12"/>
      <c r="BV3664" s="12"/>
      <c r="BY3664" s="12"/>
      <c r="CB3664" s="12"/>
      <c r="CE3664" s="12"/>
    </row>
    <row r="3665" spans="1:83" x14ac:dyDescent="0.25">
      <c r="A3665" s="9"/>
      <c r="B3665" s="10"/>
      <c r="C3665" s="11"/>
      <c r="D3665" s="10"/>
      <c r="I3665" s="15"/>
      <c r="BP3665" s="12"/>
      <c r="BR3665" s="12"/>
      <c r="BT3665" s="12"/>
      <c r="BV3665" s="12"/>
      <c r="BY3665" s="12"/>
      <c r="CB3665" s="12"/>
      <c r="CE3665" s="12"/>
    </row>
    <row r="3666" spans="1:83" x14ac:dyDescent="0.25">
      <c r="A3666" s="9"/>
      <c r="B3666" s="10"/>
      <c r="C3666" s="11"/>
      <c r="D3666" s="10"/>
      <c r="I3666" s="15"/>
      <c r="BP3666" s="12"/>
      <c r="BR3666" s="12"/>
      <c r="BT3666" s="12"/>
      <c r="BV3666" s="12"/>
      <c r="BY3666" s="12"/>
      <c r="CB3666" s="12"/>
      <c r="CE3666" s="12"/>
    </row>
    <row r="3667" spans="1:83" x14ac:dyDescent="0.25">
      <c r="A3667" s="9"/>
      <c r="B3667" s="10"/>
      <c r="C3667" s="11"/>
      <c r="D3667" s="10"/>
      <c r="I3667" s="15"/>
      <c r="BP3667" s="12"/>
      <c r="BR3667" s="12"/>
      <c r="BT3667" s="12"/>
      <c r="BV3667" s="12"/>
      <c r="BY3667" s="12"/>
      <c r="CB3667" s="12"/>
      <c r="CE3667" s="12"/>
    </row>
    <row r="3668" spans="1:83" x14ac:dyDescent="0.25">
      <c r="A3668" s="9"/>
      <c r="B3668" s="10"/>
      <c r="C3668" s="11"/>
      <c r="D3668" s="10"/>
      <c r="I3668" s="15"/>
      <c r="BP3668" s="12"/>
      <c r="BR3668" s="12"/>
      <c r="BT3668" s="12"/>
      <c r="BV3668" s="12"/>
      <c r="BY3668" s="12"/>
      <c r="CB3668" s="12"/>
      <c r="CE3668" s="12"/>
    </row>
    <row r="3669" spans="1:83" x14ac:dyDescent="0.25">
      <c r="A3669" s="9"/>
      <c r="B3669" s="10"/>
      <c r="C3669" s="11"/>
      <c r="D3669" s="10"/>
      <c r="I3669" s="15"/>
      <c r="BP3669" s="12"/>
      <c r="BR3669" s="12"/>
      <c r="BT3669" s="12"/>
      <c r="BV3669" s="12"/>
      <c r="BY3669" s="12"/>
      <c r="CB3669" s="12"/>
      <c r="CE3669" s="12"/>
    </row>
    <row r="3670" spans="1:83" x14ac:dyDescent="0.25">
      <c r="A3670" s="9"/>
      <c r="B3670" s="10"/>
      <c r="C3670" s="11"/>
      <c r="D3670" s="10"/>
      <c r="I3670" s="15"/>
      <c r="BP3670" s="12"/>
      <c r="BR3670" s="12"/>
      <c r="BT3670" s="12"/>
      <c r="BV3670" s="12"/>
      <c r="BY3670" s="12"/>
      <c r="CB3670" s="12"/>
      <c r="CE3670" s="12"/>
    </row>
    <row r="3671" spans="1:83" x14ac:dyDescent="0.25">
      <c r="A3671" s="9"/>
      <c r="B3671" s="10"/>
      <c r="C3671" s="11"/>
      <c r="D3671" s="10"/>
      <c r="I3671" s="15"/>
      <c r="BP3671" s="12"/>
      <c r="BR3671" s="12"/>
      <c r="BT3671" s="12"/>
      <c r="BV3671" s="12"/>
      <c r="BY3671" s="12"/>
      <c r="CB3671" s="12"/>
      <c r="CE3671" s="12"/>
    </row>
    <row r="3672" spans="1:83" x14ac:dyDescent="0.25">
      <c r="A3672" s="9"/>
      <c r="B3672" s="10"/>
      <c r="C3672" s="11"/>
      <c r="D3672" s="10"/>
      <c r="I3672" s="15"/>
      <c r="BP3672" s="12"/>
      <c r="BR3672" s="12"/>
      <c r="BT3672" s="12"/>
      <c r="BV3672" s="12"/>
      <c r="BY3672" s="12"/>
      <c r="CB3672" s="12"/>
      <c r="CE3672" s="12"/>
    </row>
    <row r="3673" spans="1:83" x14ac:dyDescent="0.25">
      <c r="A3673" s="9"/>
      <c r="B3673" s="10"/>
      <c r="C3673" s="11"/>
      <c r="D3673" s="10"/>
      <c r="I3673" s="15"/>
      <c r="BP3673" s="12"/>
      <c r="BR3673" s="12"/>
      <c r="BT3673" s="12"/>
      <c r="BV3673" s="12"/>
      <c r="BY3673" s="12"/>
      <c r="CB3673" s="12"/>
      <c r="CE3673" s="12"/>
    </row>
    <row r="3674" spans="1:83" x14ac:dyDescent="0.25">
      <c r="A3674" s="9"/>
      <c r="B3674" s="10"/>
      <c r="C3674" s="11"/>
      <c r="D3674" s="10"/>
      <c r="I3674" s="15"/>
      <c r="BP3674" s="12"/>
      <c r="BR3674" s="12"/>
      <c r="BT3674" s="12"/>
      <c r="BV3674" s="12"/>
      <c r="BY3674" s="12"/>
      <c r="CB3674" s="12"/>
      <c r="CE3674" s="12"/>
    </row>
    <row r="3675" spans="1:83" x14ac:dyDescent="0.25">
      <c r="A3675" s="9"/>
      <c r="B3675" s="10"/>
      <c r="C3675" s="11"/>
      <c r="D3675" s="10"/>
      <c r="I3675" s="15"/>
      <c r="BP3675" s="12"/>
      <c r="BR3675" s="12"/>
      <c r="BT3675" s="12"/>
      <c r="BV3675" s="12"/>
      <c r="BY3675" s="12"/>
      <c r="CB3675" s="12"/>
      <c r="CE3675" s="12"/>
    </row>
    <row r="3676" spans="1:83" x14ac:dyDescent="0.25">
      <c r="A3676" s="9"/>
      <c r="B3676" s="10"/>
      <c r="C3676" s="11"/>
      <c r="D3676" s="10"/>
      <c r="I3676" s="15"/>
      <c r="BP3676" s="12"/>
      <c r="BR3676" s="12"/>
      <c r="BT3676" s="12"/>
      <c r="BV3676" s="12"/>
      <c r="BY3676" s="12"/>
      <c r="CB3676" s="12"/>
      <c r="CE3676" s="12"/>
    </row>
    <row r="3677" spans="1:83" x14ac:dyDescent="0.25">
      <c r="A3677" s="9"/>
      <c r="B3677" s="10"/>
      <c r="C3677" s="11"/>
      <c r="D3677" s="10"/>
      <c r="I3677" s="15"/>
      <c r="BP3677" s="12"/>
      <c r="BR3677" s="12"/>
      <c r="BT3677" s="12"/>
      <c r="BV3677" s="12"/>
      <c r="BY3677" s="12"/>
      <c r="CB3677" s="12"/>
      <c r="CE3677" s="12"/>
    </row>
    <row r="3678" spans="1:83" x14ac:dyDescent="0.25">
      <c r="A3678" s="9"/>
      <c r="B3678" s="10"/>
      <c r="C3678" s="11"/>
      <c r="D3678" s="10"/>
      <c r="I3678" s="15"/>
      <c r="BP3678" s="12"/>
      <c r="BR3678" s="12"/>
      <c r="BT3678" s="12"/>
      <c r="BV3678" s="12"/>
      <c r="BY3678" s="12"/>
      <c r="CB3678" s="12"/>
      <c r="CE3678" s="12"/>
    </row>
    <row r="3679" spans="1:83" x14ac:dyDescent="0.25">
      <c r="A3679" s="9"/>
      <c r="B3679" s="10"/>
      <c r="C3679" s="11"/>
      <c r="D3679" s="10"/>
      <c r="I3679" s="15"/>
      <c r="BP3679" s="12"/>
      <c r="BR3679" s="12"/>
      <c r="BT3679" s="12"/>
      <c r="BV3679" s="12"/>
      <c r="BY3679" s="12"/>
      <c r="CB3679" s="12"/>
      <c r="CE3679" s="12"/>
    </row>
    <row r="3680" spans="1:83" x14ac:dyDescent="0.25">
      <c r="A3680" s="9"/>
      <c r="B3680" s="10"/>
      <c r="C3680" s="11"/>
      <c r="D3680" s="10"/>
      <c r="I3680" s="15"/>
      <c r="BP3680" s="12"/>
      <c r="BR3680" s="12"/>
      <c r="BT3680" s="12"/>
      <c r="BV3680" s="12"/>
      <c r="BY3680" s="12"/>
      <c r="CB3680" s="12"/>
      <c r="CE3680" s="12"/>
    </row>
    <row r="3681" spans="1:83" x14ac:dyDescent="0.25">
      <c r="A3681" s="9"/>
      <c r="B3681" s="10"/>
      <c r="C3681" s="11"/>
      <c r="D3681" s="10"/>
      <c r="I3681" s="15"/>
      <c r="BP3681" s="12"/>
      <c r="BR3681" s="12"/>
      <c r="BT3681" s="12"/>
      <c r="BV3681" s="12"/>
      <c r="BY3681" s="12"/>
      <c r="CB3681" s="12"/>
      <c r="CE3681" s="12"/>
    </row>
    <row r="3682" spans="1:83" x14ac:dyDescent="0.25">
      <c r="A3682" s="9"/>
      <c r="B3682" s="10"/>
      <c r="C3682" s="11"/>
      <c r="D3682" s="10"/>
      <c r="I3682" s="15"/>
      <c r="BP3682" s="12"/>
      <c r="BR3682" s="12"/>
      <c r="BT3682" s="12"/>
      <c r="BV3682" s="12"/>
      <c r="BY3682" s="12"/>
      <c r="CB3682" s="12"/>
      <c r="CE3682" s="12"/>
    </row>
    <row r="3683" spans="1:83" x14ac:dyDescent="0.25">
      <c r="A3683" s="9"/>
      <c r="B3683" s="10"/>
      <c r="C3683" s="11"/>
      <c r="D3683" s="10"/>
      <c r="I3683" s="15"/>
      <c r="BP3683" s="12"/>
      <c r="BR3683" s="12"/>
      <c r="BT3683" s="12"/>
      <c r="BV3683" s="12"/>
      <c r="BY3683" s="12"/>
      <c r="CB3683" s="12"/>
      <c r="CE3683" s="12"/>
    </row>
    <row r="3684" spans="1:83" x14ac:dyDescent="0.25">
      <c r="A3684" s="9"/>
      <c r="B3684" s="10"/>
      <c r="C3684" s="11"/>
      <c r="D3684" s="10"/>
      <c r="I3684" s="15"/>
      <c r="BP3684" s="12"/>
      <c r="BR3684" s="12"/>
      <c r="BT3684" s="12"/>
      <c r="BV3684" s="12"/>
      <c r="BY3684" s="12"/>
      <c r="CB3684" s="12"/>
      <c r="CE3684" s="12"/>
    </row>
    <row r="3685" spans="1:83" x14ac:dyDescent="0.25">
      <c r="A3685" s="9"/>
      <c r="B3685" s="10"/>
      <c r="C3685" s="11"/>
      <c r="D3685" s="10"/>
      <c r="I3685" s="15"/>
      <c r="BP3685" s="12"/>
      <c r="BR3685" s="12"/>
      <c r="BT3685" s="12"/>
      <c r="BV3685" s="12"/>
      <c r="BY3685" s="12"/>
      <c r="CB3685" s="12"/>
      <c r="CE3685" s="12"/>
    </row>
    <row r="3686" spans="1:83" x14ac:dyDescent="0.25">
      <c r="A3686" s="9"/>
      <c r="B3686" s="10"/>
      <c r="C3686" s="11"/>
      <c r="D3686" s="10"/>
      <c r="I3686" s="15"/>
      <c r="BP3686" s="12"/>
      <c r="BR3686" s="12"/>
      <c r="BT3686" s="12"/>
      <c r="BV3686" s="12"/>
      <c r="BY3686" s="12"/>
      <c r="CB3686" s="12"/>
      <c r="CE3686" s="12"/>
    </row>
    <row r="3687" spans="1:83" x14ac:dyDescent="0.25">
      <c r="A3687" s="9"/>
      <c r="B3687" s="10"/>
      <c r="C3687" s="11"/>
      <c r="D3687" s="10"/>
      <c r="I3687" s="15"/>
      <c r="BP3687" s="12"/>
      <c r="BR3687" s="12"/>
      <c r="BT3687" s="12"/>
      <c r="BV3687" s="12"/>
      <c r="BY3687" s="12"/>
      <c r="CB3687" s="12"/>
      <c r="CE3687" s="12"/>
    </row>
    <row r="3688" spans="1:83" x14ac:dyDescent="0.25">
      <c r="A3688" s="9"/>
      <c r="B3688" s="10"/>
      <c r="C3688" s="11"/>
      <c r="D3688" s="10"/>
      <c r="I3688" s="15"/>
      <c r="BP3688" s="12"/>
      <c r="BR3688" s="12"/>
      <c r="BT3688" s="12"/>
      <c r="BV3688" s="12"/>
      <c r="BY3688" s="12"/>
      <c r="CB3688" s="12"/>
      <c r="CE3688" s="12"/>
    </row>
    <row r="3689" spans="1:83" x14ac:dyDescent="0.25">
      <c r="A3689" s="9"/>
      <c r="B3689" s="10"/>
      <c r="C3689" s="11"/>
      <c r="D3689" s="10"/>
      <c r="I3689" s="15"/>
      <c r="BP3689" s="12"/>
      <c r="BR3689" s="12"/>
      <c r="BT3689" s="12"/>
      <c r="BV3689" s="12"/>
      <c r="BY3689" s="12"/>
      <c r="CB3689" s="12"/>
      <c r="CE3689" s="12"/>
    </row>
    <row r="3690" spans="1:83" x14ac:dyDescent="0.25">
      <c r="A3690" s="9"/>
      <c r="B3690" s="10"/>
      <c r="C3690" s="11"/>
      <c r="D3690" s="10"/>
      <c r="I3690" s="15"/>
      <c r="BP3690" s="12"/>
      <c r="BR3690" s="12"/>
      <c r="BT3690" s="12"/>
      <c r="BV3690" s="12"/>
      <c r="BY3690" s="12"/>
      <c r="CB3690" s="12"/>
      <c r="CE3690" s="12"/>
    </row>
    <row r="3691" spans="1:83" x14ac:dyDescent="0.25">
      <c r="A3691" s="9"/>
      <c r="B3691" s="10"/>
      <c r="C3691" s="11"/>
      <c r="D3691" s="10"/>
      <c r="I3691" s="15"/>
      <c r="BP3691" s="12"/>
      <c r="BR3691" s="12"/>
      <c r="BT3691" s="12"/>
      <c r="BV3691" s="12"/>
      <c r="BY3691" s="12"/>
      <c r="CB3691" s="12"/>
      <c r="CE3691" s="12"/>
    </row>
    <row r="3692" spans="1:83" x14ac:dyDescent="0.25">
      <c r="A3692" s="9"/>
      <c r="B3692" s="10"/>
      <c r="C3692" s="11"/>
      <c r="D3692" s="10"/>
      <c r="I3692" s="15"/>
      <c r="BP3692" s="12"/>
      <c r="BR3692" s="12"/>
      <c r="BT3692" s="12"/>
      <c r="BV3692" s="12"/>
      <c r="BY3692" s="12"/>
      <c r="CB3692" s="12"/>
      <c r="CE3692" s="12"/>
    </row>
    <row r="3693" spans="1:83" x14ac:dyDescent="0.25">
      <c r="A3693" s="9"/>
      <c r="B3693" s="10"/>
      <c r="C3693" s="11"/>
      <c r="D3693" s="10"/>
      <c r="I3693" s="15"/>
      <c r="BP3693" s="12"/>
      <c r="BR3693" s="12"/>
      <c r="BT3693" s="12"/>
      <c r="BV3693" s="12"/>
      <c r="BY3693" s="12"/>
      <c r="CB3693" s="12"/>
      <c r="CE3693" s="12"/>
    </row>
    <row r="3694" spans="1:83" x14ac:dyDescent="0.25">
      <c r="A3694" s="9"/>
      <c r="B3694" s="10"/>
      <c r="C3694" s="11"/>
      <c r="D3694" s="10"/>
      <c r="I3694" s="15"/>
      <c r="BP3694" s="12"/>
      <c r="BR3694" s="12"/>
      <c r="BT3694" s="12"/>
      <c r="BV3694" s="12"/>
      <c r="BY3694" s="12"/>
      <c r="CB3694" s="12"/>
      <c r="CE3694" s="12"/>
    </row>
    <row r="3695" spans="1:83" x14ac:dyDescent="0.25">
      <c r="A3695" s="9"/>
      <c r="B3695" s="10"/>
      <c r="C3695" s="11"/>
      <c r="D3695" s="10"/>
      <c r="I3695" s="15"/>
      <c r="BP3695" s="12"/>
      <c r="BR3695" s="12"/>
      <c r="BT3695" s="12"/>
      <c r="BV3695" s="12"/>
      <c r="BY3695" s="12"/>
      <c r="CB3695" s="12"/>
      <c r="CE3695" s="12"/>
    </row>
    <row r="3696" spans="1:83" x14ac:dyDescent="0.25">
      <c r="A3696" s="9"/>
      <c r="B3696" s="10"/>
      <c r="C3696" s="11"/>
      <c r="D3696" s="10"/>
      <c r="I3696" s="15"/>
      <c r="BP3696" s="12"/>
      <c r="BR3696" s="12"/>
      <c r="BT3696" s="12"/>
      <c r="BV3696" s="12"/>
      <c r="BY3696" s="12"/>
      <c r="CB3696" s="12"/>
      <c r="CE3696" s="12"/>
    </row>
    <row r="3697" spans="1:83" x14ac:dyDescent="0.25">
      <c r="A3697" s="9"/>
      <c r="B3697" s="10"/>
      <c r="C3697" s="11"/>
      <c r="D3697" s="10"/>
      <c r="I3697" s="15"/>
      <c r="BP3697" s="12"/>
      <c r="BR3697" s="12"/>
      <c r="BT3697" s="12"/>
      <c r="BV3697" s="12"/>
      <c r="BY3697" s="12"/>
      <c r="CB3697" s="12"/>
      <c r="CE3697" s="12"/>
    </row>
    <row r="3698" spans="1:83" x14ac:dyDescent="0.25">
      <c r="A3698" s="9"/>
      <c r="B3698" s="10"/>
      <c r="C3698" s="11"/>
      <c r="D3698" s="10"/>
      <c r="I3698" s="15"/>
      <c r="BP3698" s="12"/>
      <c r="BR3698" s="12"/>
      <c r="BT3698" s="12"/>
      <c r="BV3698" s="12"/>
      <c r="BY3698" s="12"/>
      <c r="CB3698" s="12"/>
      <c r="CE3698" s="12"/>
    </row>
    <row r="3699" spans="1:83" x14ac:dyDescent="0.25">
      <c r="A3699" s="9"/>
      <c r="B3699" s="10"/>
      <c r="C3699" s="11"/>
      <c r="D3699" s="10"/>
      <c r="I3699" s="15"/>
      <c r="BP3699" s="12"/>
      <c r="BR3699" s="12"/>
      <c r="BT3699" s="12"/>
      <c r="BV3699" s="12"/>
      <c r="BY3699" s="12"/>
      <c r="CB3699" s="12"/>
      <c r="CE3699" s="12"/>
    </row>
    <row r="3700" spans="1:83" x14ac:dyDescent="0.25">
      <c r="A3700" s="9"/>
      <c r="B3700" s="10"/>
      <c r="C3700" s="11"/>
      <c r="D3700" s="10"/>
      <c r="I3700" s="15"/>
      <c r="BP3700" s="12"/>
      <c r="BR3700" s="12"/>
      <c r="BT3700" s="12"/>
      <c r="BV3700" s="12"/>
      <c r="BY3700" s="12"/>
      <c r="CB3700" s="12"/>
      <c r="CE3700" s="12"/>
    </row>
    <row r="3701" spans="1:83" x14ac:dyDescent="0.25">
      <c r="A3701" s="9"/>
      <c r="B3701" s="10"/>
      <c r="C3701" s="11"/>
      <c r="D3701" s="10"/>
      <c r="I3701" s="15"/>
      <c r="BP3701" s="12"/>
      <c r="BR3701" s="12"/>
      <c r="BT3701" s="12"/>
      <c r="BV3701" s="12"/>
      <c r="BY3701" s="12"/>
      <c r="CB3701" s="12"/>
      <c r="CE3701" s="12"/>
    </row>
    <row r="3702" spans="1:83" x14ac:dyDescent="0.25">
      <c r="A3702" s="9"/>
      <c r="B3702" s="10"/>
      <c r="C3702" s="11"/>
      <c r="D3702" s="10"/>
      <c r="I3702" s="15"/>
      <c r="BP3702" s="12"/>
      <c r="BR3702" s="12"/>
      <c r="BT3702" s="12"/>
      <c r="BV3702" s="12"/>
      <c r="BY3702" s="12"/>
      <c r="CB3702" s="12"/>
      <c r="CE3702" s="12"/>
    </row>
    <row r="3703" spans="1:83" x14ac:dyDescent="0.25">
      <c r="A3703" s="9"/>
      <c r="B3703" s="10"/>
      <c r="C3703" s="11"/>
      <c r="D3703" s="10"/>
      <c r="I3703" s="15"/>
      <c r="BP3703" s="12"/>
      <c r="BR3703" s="12"/>
      <c r="BT3703" s="12"/>
      <c r="BV3703" s="12"/>
      <c r="BY3703" s="12"/>
      <c r="CB3703" s="12"/>
      <c r="CE3703" s="12"/>
    </row>
    <row r="3704" spans="1:83" x14ac:dyDescent="0.25">
      <c r="A3704" s="9"/>
      <c r="B3704" s="10"/>
      <c r="C3704" s="11"/>
      <c r="D3704" s="10"/>
      <c r="I3704" s="15"/>
      <c r="BP3704" s="12"/>
      <c r="BR3704" s="12"/>
      <c r="BT3704" s="12"/>
      <c r="BV3704" s="12"/>
      <c r="BY3704" s="12"/>
      <c r="CB3704" s="12"/>
      <c r="CE3704" s="12"/>
    </row>
    <row r="3705" spans="1:83" x14ac:dyDescent="0.25">
      <c r="A3705" s="9"/>
      <c r="B3705" s="10"/>
      <c r="C3705" s="11"/>
      <c r="D3705" s="10"/>
      <c r="I3705" s="15"/>
      <c r="BP3705" s="12"/>
      <c r="BR3705" s="12"/>
      <c r="BT3705" s="12"/>
      <c r="BV3705" s="12"/>
      <c r="BY3705" s="12"/>
      <c r="CB3705" s="12"/>
      <c r="CE3705" s="12"/>
    </row>
    <row r="3706" spans="1:83" x14ac:dyDescent="0.25">
      <c r="A3706" s="9"/>
      <c r="B3706" s="10"/>
      <c r="C3706" s="11"/>
      <c r="D3706" s="10"/>
      <c r="I3706" s="15"/>
      <c r="BP3706" s="12"/>
      <c r="BR3706" s="12"/>
      <c r="BT3706" s="12"/>
      <c r="BV3706" s="12"/>
      <c r="BY3706" s="12"/>
      <c r="CB3706" s="12"/>
      <c r="CE3706" s="12"/>
    </row>
    <row r="3707" spans="1:83" x14ac:dyDescent="0.25">
      <c r="A3707" s="9"/>
      <c r="B3707" s="10"/>
      <c r="C3707" s="11"/>
      <c r="D3707" s="10"/>
      <c r="I3707" s="15"/>
      <c r="BP3707" s="12"/>
      <c r="BR3707" s="12"/>
      <c r="BT3707" s="12"/>
      <c r="BV3707" s="12"/>
      <c r="BY3707" s="12"/>
      <c r="CB3707" s="12"/>
      <c r="CE3707" s="12"/>
    </row>
    <row r="3708" spans="1:83" x14ac:dyDescent="0.25">
      <c r="A3708" s="9"/>
      <c r="B3708" s="10"/>
      <c r="C3708" s="11"/>
      <c r="D3708" s="10"/>
      <c r="I3708" s="15"/>
      <c r="BP3708" s="12"/>
      <c r="BR3708" s="12"/>
      <c r="BT3708" s="12"/>
      <c r="BV3708" s="12"/>
      <c r="BY3708" s="12"/>
      <c r="CB3708" s="12"/>
      <c r="CE3708" s="12"/>
    </row>
    <row r="3709" spans="1:83" x14ac:dyDescent="0.25">
      <c r="A3709" s="9"/>
      <c r="B3709" s="10"/>
      <c r="C3709" s="11"/>
      <c r="D3709" s="10"/>
      <c r="I3709" s="15"/>
      <c r="BP3709" s="12"/>
      <c r="BR3709" s="12"/>
      <c r="BT3709" s="12"/>
      <c r="BV3709" s="12"/>
      <c r="BY3709" s="12"/>
      <c r="CB3709" s="12"/>
      <c r="CE3709" s="12"/>
    </row>
    <row r="3710" spans="1:83" x14ac:dyDescent="0.25">
      <c r="A3710" s="9"/>
      <c r="B3710" s="10"/>
      <c r="C3710" s="11"/>
      <c r="D3710" s="10"/>
      <c r="I3710" s="15"/>
      <c r="BP3710" s="12"/>
      <c r="BR3710" s="12"/>
      <c r="BT3710" s="12"/>
      <c r="BV3710" s="12"/>
      <c r="BY3710" s="12"/>
      <c r="CB3710" s="12"/>
      <c r="CE3710" s="12"/>
    </row>
    <row r="3711" spans="1:83" x14ac:dyDescent="0.25">
      <c r="A3711" s="9"/>
      <c r="B3711" s="10"/>
      <c r="C3711" s="11"/>
      <c r="D3711" s="10"/>
      <c r="I3711" s="15"/>
      <c r="BP3711" s="12"/>
      <c r="BR3711" s="12"/>
      <c r="BT3711" s="12"/>
      <c r="BV3711" s="12"/>
      <c r="BY3711" s="12"/>
      <c r="CB3711" s="12"/>
      <c r="CE3711" s="12"/>
    </row>
    <row r="3712" spans="1:83" x14ac:dyDescent="0.25">
      <c r="A3712" s="9"/>
      <c r="B3712" s="10"/>
      <c r="C3712" s="11"/>
      <c r="D3712" s="10"/>
      <c r="I3712" s="15"/>
      <c r="BP3712" s="12"/>
      <c r="BR3712" s="12"/>
      <c r="BT3712" s="12"/>
      <c r="BV3712" s="12"/>
      <c r="BY3712" s="12"/>
      <c r="CB3712" s="12"/>
      <c r="CE3712" s="12"/>
    </row>
    <row r="3713" spans="1:83" x14ac:dyDescent="0.25">
      <c r="A3713" s="9"/>
      <c r="B3713" s="10"/>
      <c r="C3713" s="11"/>
      <c r="D3713" s="10"/>
      <c r="I3713" s="15"/>
      <c r="BP3713" s="12"/>
      <c r="BR3713" s="12"/>
      <c r="BT3713" s="12"/>
      <c r="BV3713" s="12"/>
      <c r="BY3713" s="12"/>
      <c r="CB3713" s="12"/>
      <c r="CE3713" s="12"/>
    </row>
    <row r="3714" spans="1:83" x14ac:dyDescent="0.25">
      <c r="A3714" s="9"/>
      <c r="B3714" s="10"/>
      <c r="C3714" s="11"/>
      <c r="D3714" s="10"/>
      <c r="I3714" s="15"/>
      <c r="BP3714" s="12"/>
      <c r="BR3714" s="12"/>
      <c r="BT3714" s="12"/>
      <c r="BV3714" s="12"/>
      <c r="BY3714" s="12"/>
      <c r="CB3714" s="12"/>
      <c r="CE3714" s="12"/>
    </row>
    <row r="3715" spans="1:83" x14ac:dyDescent="0.25">
      <c r="A3715" s="9"/>
      <c r="B3715" s="10"/>
      <c r="C3715" s="11"/>
      <c r="D3715" s="10"/>
      <c r="I3715" s="15"/>
      <c r="BP3715" s="12"/>
      <c r="BR3715" s="12"/>
      <c r="BT3715" s="12"/>
      <c r="BV3715" s="12"/>
      <c r="BY3715" s="12"/>
      <c r="CB3715" s="12"/>
      <c r="CE3715" s="12"/>
    </row>
    <row r="3716" spans="1:83" x14ac:dyDescent="0.25">
      <c r="A3716" s="9"/>
      <c r="B3716" s="10"/>
      <c r="C3716" s="11"/>
      <c r="D3716" s="10"/>
      <c r="I3716" s="15"/>
      <c r="BP3716" s="12"/>
      <c r="BR3716" s="12"/>
      <c r="BT3716" s="12"/>
      <c r="BV3716" s="12"/>
      <c r="BY3716" s="12"/>
      <c r="CB3716" s="12"/>
      <c r="CE3716" s="12"/>
    </row>
    <row r="3717" spans="1:83" x14ac:dyDescent="0.25">
      <c r="A3717" s="9"/>
      <c r="B3717" s="10"/>
      <c r="C3717" s="11"/>
      <c r="D3717" s="10"/>
      <c r="I3717" s="15"/>
      <c r="BP3717" s="12"/>
      <c r="BR3717" s="12"/>
      <c r="BT3717" s="12"/>
      <c r="BV3717" s="12"/>
      <c r="BY3717" s="12"/>
      <c r="CB3717" s="12"/>
      <c r="CE3717" s="12"/>
    </row>
    <row r="3718" spans="1:83" x14ac:dyDescent="0.25">
      <c r="A3718" s="9"/>
      <c r="B3718" s="10"/>
      <c r="C3718" s="11"/>
      <c r="D3718" s="10"/>
      <c r="I3718" s="15"/>
      <c r="BP3718" s="12"/>
      <c r="BR3718" s="12"/>
      <c r="BT3718" s="12"/>
      <c r="BV3718" s="12"/>
      <c r="BY3718" s="12"/>
      <c r="CB3718" s="12"/>
      <c r="CE3718" s="12"/>
    </row>
    <row r="3719" spans="1:83" x14ac:dyDescent="0.25">
      <c r="A3719" s="9"/>
      <c r="B3719" s="10"/>
      <c r="C3719" s="11"/>
      <c r="D3719" s="10"/>
      <c r="I3719" s="15"/>
      <c r="BP3719" s="12"/>
      <c r="BR3719" s="12"/>
      <c r="BT3719" s="12"/>
      <c r="BV3719" s="12"/>
      <c r="BY3719" s="12"/>
      <c r="CB3719" s="12"/>
      <c r="CE3719" s="12"/>
    </row>
    <row r="3720" spans="1:83" x14ac:dyDescent="0.25">
      <c r="A3720" s="9"/>
      <c r="B3720" s="10"/>
      <c r="C3720" s="11"/>
      <c r="D3720" s="10"/>
      <c r="I3720" s="15"/>
      <c r="BP3720" s="12"/>
      <c r="BR3720" s="12"/>
      <c r="BT3720" s="12"/>
      <c r="BV3720" s="12"/>
      <c r="BY3720" s="12"/>
      <c r="CB3720" s="12"/>
      <c r="CE3720" s="12"/>
    </row>
    <row r="3721" spans="1:83" x14ac:dyDescent="0.25">
      <c r="A3721" s="9"/>
      <c r="B3721" s="10"/>
      <c r="C3721" s="11"/>
      <c r="D3721" s="10"/>
      <c r="I3721" s="15"/>
      <c r="BP3721" s="12"/>
      <c r="BR3721" s="12"/>
      <c r="BT3721" s="12"/>
      <c r="BV3721" s="12"/>
      <c r="BY3721" s="12"/>
      <c r="CB3721" s="12"/>
      <c r="CE3721" s="12"/>
    </row>
    <row r="3722" spans="1:83" x14ac:dyDescent="0.25">
      <c r="A3722" s="9"/>
      <c r="B3722" s="10"/>
      <c r="C3722" s="11"/>
      <c r="D3722" s="10"/>
      <c r="I3722" s="15"/>
      <c r="BP3722" s="12"/>
      <c r="BR3722" s="12"/>
      <c r="BT3722" s="12"/>
      <c r="BV3722" s="12"/>
      <c r="BY3722" s="12"/>
      <c r="CB3722" s="12"/>
      <c r="CE3722" s="12"/>
    </row>
    <row r="3723" spans="1:83" x14ac:dyDescent="0.25">
      <c r="A3723" s="9"/>
      <c r="B3723" s="10"/>
      <c r="C3723" s="11"/>
      <c r="D3723" s="10"/>
      <c r="I3723" s="15"/>
      <c r="BP3723" s="12"/>
      <c r="BR3723" s="12"/>
      <c r="BT3723" s="12"/>
      <c r="BV3723" s="12"/>
      <c r="BY3723" s="12"/>
      <c r="CB3723" s="12"/>
      <c r="CE3723" s="12"/>
    </row>
    <row r="3724" spans="1:83" x14ac:dyDescent="0.25">
      <c r="A3724" s="9"/>
      <c r="B3724" s="10"/>
      <c r="C3724" s="11"/>
      <c r="D3724" s="10"/>
      <c r="I3724" s="15"/>
      <c r="BP3724" s="12"/>
      <c r="BR3724" s="12"/>
      <c r="BT3724" s="12"/>
      <c r="BV3724" s="12"/>
      <c r="BY3724" s="12"/>
      <c r="CB3724" s="12"/>
      <c r="CE3724" s="12"/>
    </row>
    <row r="3725" spans="1:83" x14ac:dyDescent="0.25">
      <c r="A3725" s="9"/>
      <c r="B3725" s="10"/>
      <c r="C3725" s="11"/>
      <c r="D3725" s="10"/>
      <c r="I3725" s="15"/>
      <c r="BP3725" s="12"/>
      <c r="BR3725" s="12"/>
      <c r="BT3725" s="12"/>
      <c r="BV3725" s="12"/>
      <c r="BY3725" s="12"/>
      <c r="CB3725" s="12"/>
      <c r="CE3725" s="12"/>
    </row>
    <row r="3726" spans="1:83" x14ac:dyDescent="0.25">
      <c r="A3726" s="9"/>
      <c r="B3726" s="10"/>
      <c r="C3726" s="11"/>
      <c r="D3726" s="10"/>
      <c r="I3726" s="15"/>
      <c r="BP3726" s="12"/>
      <c r="BR3726" s="12"/>
      <c r="BT3726" s="12"/>
      <c r="BV3726" s="12"/>
      <c r="BY3726" s="12"/>
      <c r="CB3726" s="12"/>
      <c r="CE3726" s="12"/>
    </row>
    <row r="3727" spans="1:83" x14ac:dyDescent="0.25">
      <c r="A3727" s="9"/>
      <c r="B3727" s="10"/>
      <c r="C3727" s="11"/>
      <c r="D3727" s="10"/>
      <c r="I3727" s="15"/>
      <c r="BP3727" s="12"/>
      <c r="BR3727" s="12"/>
      <c r="BT3727" s="12"/>
      <c r="BV3727" s="12"/>
      <c r="BY3727" s="12"/>
      <c r="CB3727" s="12"/>
      <c r="CE3727" s="12"/>
    </row>
    <row r="3728" spans="1:83" x14ac:dyDescent="0.25">
      <c r="A3728" s="9"/>
      <c r="B3728" s="10"/>
      <c r="C3728" s="11"/>
      <c r="D3728" s="10"/>
      <c r="I3728" s="15"/>
      <c r="BP3728" s="12"/>
      <c r="BR3728" s="12"/>
      <c r="BT3728" s="12"/>
      <c r="BV3728" s="12"/>
      <c r="BY3728" s="12"/>
      <c r="CB3728" s="12"/>
      <c r="CE3728" s="12"/>
    </row>
    <row r="3729" spans="1:83" x14ac:dyDescent="0.25">
      <c r="A3729" s="9"/>
      <c r="B3729" s="10"/>
      <c r="C3729" s="11"/>
      <c r="D3729" s="10"/>
      <c r="I3729" s="15"/>
      <c r="BP3729" s="12"/>
      <c r="BR3729" s="12"/>
      <c r="BT3729" s="12"/>
      <c r="BV3729" s="12"/>
      <c r="BY3729" s="12"/>
      <c r="CB3729" s="12"/>
      <c r="CE3729" s="12"/>
    </row>
    <row r="3730" spans="1:83" x14ac:dyDescent="0.25">
      <c r="A3730" s="9"/>
      <c r="B3730" s="10"/>
      <c r="C3730" s="11"/>
      <c r="D3730" s="10"/>
      <c r="I3730" s="15"/>
      <c r="BP3730" s="12"/>
      <c r="BR3730" s="12"/>
      <c r="BT3730" s="12"/>
      <c r="BV3730" s="12"/>
      <c r="BY3730" s="12"/>
      <c r="CB3730" s="12"/>
      <c r="CE3730" s="12"/>
    </row>
    <row r="3731" spans="1:83" x14ac:dyDescent="0.25">
      <c r="A3731" s="9"/>
      <c r="B3731" s="10"/>
      <c r="C3731" s="11"/>
      <c r="D3731" s="10"/>
      <c r="I3731" s="15"/>
      <c r="BP3731" s="12"/>
      <c r="BR3731" s="12"/>
      <c r="BT3731" s="12"/>
      <c r="BV3731" s="12"/>
      <c r="BY3731" s="12"/>
      <c r="CB3731" s="12"/>
      <c r="CE3731" s="12"/>
    </row>
    <row r="3732" spans="1:83" x14ac:dyDescent="0.25">
      <c r="A3732" s="9"/>
      <c r="B3732" s="10"/>
      <c r="C3732" s="11"/>
      <c r="D3732" s="10"/>
      <c r="I3732" s="15"/>
      <c r="BP3732" s="12"/>
      <c r="BR3732" s="12"/>
      <c r="BT3732" s="12"/>
      <c r="BV3732" s="12"/>
      <c r="BY3732" s="12"/>
      <c r="CB3732" s="12"/>
      <c r="CE3732" s="12"/>
    </row>
    <row r="3733" spans="1:83" x14ac:dyDescent="0.25">
      <c r="A3733" s="9"/>
      <c r="B3733" s="10"/>
      <c r="C3733" s="11"/>
      <c r="D3733" s="10"/>
      <c r="I3733" s="15"/>
      <c r="BP3733" s="12"/>
      <c r="BR3733" s="12"/>
      <c r="BT3733" s="12"/>
      <c r="BV3733" s="12"/>
      <c r="BY3733" s="12"/>
      <c r="CB3733" s="12"/>
      <c r="CE3733" s="12"/>
    </row>
    <row r="3734" spans="1:83" x14ac:dyDescent="0.25">
      <c r="A3734" s="9"/>
      <c r="B3734" s="10"/>
      <c r="C3734" s="11"/>
      <c r="D3734" s="10"/>
      <c r="I3734" s="15"/>
      <c r="BP3734" s="12"/>
      <c r="BR3734" s="12"/>
      <c r="BT3734" s="12"/>
      <c r="BV3734" s="12"/>
      <c r="BY3734" s="12"/>
      <c r="CB3734" s="12"/>
      <c r="CE3734" s="12"/>
    </row>
    <row r="3735" spans="1:83" x14ac:dyDescent="0.25">
      <c r="A3735" s="9"/>
      <c r="B3735" s="10"/>
      <c r="C3735" s="11"/>
      <c r="D3735" s="10"/>
      <c r="I3735" s="15"/>
      <c r="BP3735" s="12"/>
      <c r="BR3735" s="12"/>
      <c r="BT3735" s="12"/>
      <c r="BV3735" s="12"/>
      <c r="BY3735" s="12"/>
      <c r="CB3735" s="12"/>
      <c r="CE3735" s="12"/>
    </row>
    <row r="3736" spans="1:83" x14ac:dyDescent="0.25">
      <c r="A3736" s="9"/>
      <c r="B3736" s="10"/>
      <c r="C3736" s="11"/>
      <c r="D3736" s="10"/>
      <c r="I3736" s="15"/>
      <c r="BP3736" s="12"/>
      <c r="BR3736" s="12"/>
      <c r="BT3736" s="12"/>
      <c r="BV3736" s="12"/>
      <c r="BY3736" s="12"/>
      <c r="CB3736" s="12"/>
      <c r="CE3736" s="12"/>
    </row>
    <row r="3737" spans="1:83" x14ac:dyDescent="0.25">
      <c r="A3737" s="9"/>
      <c r="B3737" s="10"/>
      <c r="C3737" s="11"/>
      <c r="D3737" s="10"/>
      <c r="I3737" s="15"/>
      <c r="BP3737" s="12"/>
      <c r="BR3737" s="12"/>
      <c r="BT3737" s="12"/>
      <c r="BV3737" s="12"/>
      <c r="BY3737" s="12"/>
      <c r="CB3737" s="12"/>
      <c r="CE3737" s="12"/>
    </row>
    <row r="3738" spans="1:83" x14ac:dyDescent="0.25">
      <c r="A3738" s="9"/>
      <c r="B3738" s="10"/>
      <c r="C3738" s="11"/>
      <c r="D3738" s="10"/>
      <c r="I3738" s="15"/>
      <c r="BP3738" s="12"/>
      <c r="BR3738" s="12"/>
      <c r="BT3738" s="12"/>
      <c r="BV3738" s="12"/>
      <c r="BY3738" s="12"/>
      <c r="CB3738" s="12"/>
      <c r="CE3738" s="12"/>
    </row>
    <row r="3739" spans="1:83" x14ac:dyDescent="0.25">
      <c r="A3739" s="9"/>
      <c r="B3739" s="10"/>
      <c r="C3739" s="11"/>
      <c r="D3739" s="10"/>
      <c r="I3739" s="15"/>
      <c r="BP3739" s="12"/>
      <c r="BR3739" s="12"/>
      <c r="BT3739" s="12"/>
      <c r="BV3739" s="12"/>
      <c r="BY3739" s="12"/>
      <c r="CB3739" s="12"/>
      <c r="CE3739" s="12"/>
    </row>
    <row r="3740" spans="1:83" x14ac:dyDescent="0.25">
      <c r="A3740" s="9"/>
      <c r="B3740" s="10"/>
      <c r="C3740" s="11"/>
      <c r="D3740" s="10"/>
      <c r="I3740" s="15"/>
      <c r="BP3740" s="12"/>
      <c r="BR3740" s="12"/>
      <c r="BT3740" s="12"/>
      <c r="BV3740" s="12"/>
      <c r="BY3740" s="12"/>
      <c r="CB3740" s="12"/>
      <c r="CE3740" s="12"/>
    </row>
    <row r="3741" spans="1:83" x14ac:dyDescent="0.25">
      <c r="A3741" s="9"/>
      <c r="B3741" s="10"/>
      <c r="C3741" s="11"/>
      <c r="D3741" s="10"/>
      <c r="I3741" s="15"/>
      <c r="BP3741" s="12"/>
      <c r="BR3741" s="12"/>
      <c r="BT3741" s="12"/>
      <c r="BV3741" s="12"/>
      <c r="BY3741" s="12"/>
      <c r="CB3741" s="12"/>
      <c r="CE3741" s="12"/>
    </row>
    <row r="3742" spans="1:83" x14ac:dyDescent="0.25">
      <c r="A3742" s="9"/>
      <c r="B3742" s="10"/>
      <c r="C3742" s="11"/>
      <c r="D3742" s="10"/>
      <c r="I3742" s="15"/>
      <c r="BP3742" s="12"/>
      <c r="BR3742" s="12"/>
      <c r="BT3742" s="12"/>
      <c r="BV3742" s="12"/>
      <c r="BY3742" s="12"/>
      <c r="CB3742" s="12"/>
      <c r="CE3742" s="12"/>
    </row>
    <row r="3743" spans="1:83" x14ac:dyDescent="0.25">
      <c r="A3743" s="9"/>
      <c r="B3743" s="10"/>
      <c r="C3743" s="11"/>
      <c r="D3743" s="10"/>
      <c r="I3743" s="15"/>
      <c r="BP3743" s="12"/>
      <c r="BR3743" s="12"/>
      <c r="BT3743" s="12"/>
      <c r="BV3743" s="12"/>
      <c r="BY3743" s="12"/>
      <c r="CB3743" s="12"/>
      <c r="CE3743" s="12"/>
    </row>
    <row r="3744" spans="1:83" x14ac:dyDescent="0.25">
      <c r="A3744" s="9"/>
      <c r="B3744" s="10"/>
      <c r="C3744" s="11"/>
      <c r="D3744" s="10"/>
      <c r="I3744" s="15"/>
      <c r="BP3744" s="12"/>
      <c r="BR3744" s="12"/>
      <c r="BT3744" s="12"/>
      <c r="BV3744" s="12"/>
      <c r="BY3744" s="12"/>
      <c r="CB3744" s="12"/>
      <c r="CE3744" s="12"/>
    </row>
    <row r="3745" spans="1:83" x14ac:dyDescent="0.25">
      <c r="A3745" s="9"/>
      <c r="B3745" s="10"/>
      <c r="C3745" s="11"/>
      <c r="D3745" s="10"/>
      <c r="I3745" s="15"/>
      <c r="BP3745" s="12"/>
      <c r="BR3745" s="12"/>
      <c r="BT3745" s="12"/>
      <c r="BV3745" s="12"/>
      <c r="BY3745" s="12"/>
      <c r="CB3745" s="12"/>
      <c r="CE3745" s="12"/>
    </row>
    <row r="3746" spans="1:83" x14ac:dyDescent="0.25">
      <c r="A3746" s="9"/>
      <c r="B3746" s="10"/>
      <c r="C3746" s="11"/>
      <c r="D3746" s="10"/>
      <c r="I3746" s="15"/>
      <c r="BP3746" s="12"/>
      <c r="BR3746" s="12"/>
      <c r="BT3746" s="12"/>
      <c r="BV3746" s="12"/>
      <c r="BY3746" s="12"/>
      <c r="CB3746" s="12"/>
      <c r="CE3746" s="12"/>
    </row>
    <row r="3747" spans="1:83" x14ac:dyDescent="0.25">
      <c r="A3747" s="9"/>
      <c r="B3747" s="10"/>
      <c r="C3747" s="11"/>
      <c r="D3747" s="10"/>
      <c r="I3747" s="15"/>
      <c r="BP3747" s="12"/>
      <c r="BR3747" s="12"/>
      <c r="BT3747" s="12"/>
      <c r="BV3747" s="12"/>
      <c r="BY3747" s="12"/>
      <c r="CB3747" s="12"/>
      <c r="CE3747" s="12"/>
    </row>
    <row r="3748" spans="1:83" x14ac:dyDescent="0.25">
      <c r="A3748" s="9"/>
      <c r="B3748" s="10"/>
      <c r="C3748" s="11"/>
      <c r="D3748" s="10"/>
      <c r="I3748" s="15"/>
      <c r="BP3748" s="12"/>
      <c r="BR3748" s="12"/>
      <c r="BT3748" s="12"/>
      <c r="BV3748" s="12"/>
      <c r="BY3748" s="12"/>
      <c r="CB3748" s="12"/>
      <c r="CE3748" s="12"/>
    </row>
    <row r="3749" spans="1:83" x14ac:dyDescent="0.25">
      <c r="A3749" s="9"/>
      <c r="B3749" s="10"/>
      <c r="C3749" s="11"/>
      <c r="D3749" s="10"/>
      <c r="I3749" s="15"/>
      <c r="BP3749" s="12"/>
      <c r="BR3749" s="12"/>
      <c r="BT3749" s="12"/>
      <c r="BV3749" s="12"/>
      <c r="BY3749" s="12"/>
      <c r="CB3749" s="12"/>
      <c r="CE3749" s="12"/>
    </row>
    <row r="3750" spans="1:83" x14ac:dyDescent="0.25">
      <c r="A3750" s="9"/>
      <c r="B3750" s="10"/>
      <c r="C3750" s="11"/>
      <c r="D3750" s="10"/>
      <c r="I3750" s="15"/>
      <c r="BP3750" s="12"/>
      <c r="BR3750" s="12"/>
      <c r="BT3750" s="12"/>
      <c r="BV3750" s="12"/>
      <c r="BY3750" s="12"/>
      <c r="CB3750" s="12"/>
      <c r="CE3750" s="12"/>
    </row>
    <row r="3751" spans="1:83" x14ac:dyDescent="0.25">
      <c r="A3751" s="9"/>
      <c r="B3751" s="10"/>
      <c r="C3751" s="11"/>
      <c r="D3751" s="10"/>
      <c r="I3751" s="15"/>
      <c r="BP3751" s="12"/>
      <c r="BR3751" s="12"/>
      <c r="BT3751" s="12"/>
      <c r="BV3751" s="12"/>
      <c r="BY3751" s="12"/>
      <c r="CB3751" s="12"/>
      <c r="CE3751" s="12"/>
    </row>
    <row r="3752" spans="1:83" x14ac:dyDescent="0.25">
      <c r="A3752" s="9"/>
      <c r="B3752" s="10"/>
      <c r="C3752" s="11"/>
      <c r="D3752" s="10"/>
      <c r="I3752" s="15"/>
      <c r="BP3752" s="12"/>
      <c r="BR3752" s="12"/>
      <c r="BT3752" s="12"/>
      <c r="BV3752" s="12"/>
      <c r="BY3752" s="12"/>
      <c r="CB3752" s="12"/>
      <c r="CE3752" s="12"/>
    </row>
    <row r="3753" spans="1:83" x14ac:dyDescent="0.25">
      <c r="A3753" s="9"/>
      <c r="B3753" s="10"/>
      <c r="C3753" s="11"/>
      <c r="D3753" s="10"/>
      <c r="I3753" s="15"/>
      <c r="BP3753" s="12"/>
      <c r="BR3753" s="12"/>
      <c r="BT3753" s="12"/>
      <c r="BV3753" s="12"/>
      <c r="BY3753" s="12"/>
      <c r="CB3753" s="12"/>
      <c r="CE3753" s="12"/>
    </row>
    <row r="3754" spans="1:83" x14ac:dyDescent="0.25">
      <c r="A3754" s="9"/>
      <c r="B3754" s="10"/>
      <c r="C3754" s="11"/>
      <c r="D3754" s="10"/>
      <c r="I3754" s="15"/>
      <c r="BP3754" s="12"/>
      <c r="BR3754" s="12"/>
      <c r="BT3754" s="12"/>
      <c r="BV3754" s="12"/>
      <c r="BY3754" s="12"/>
      <c r="CB3754" s="12"/>
      <c r="CE3754" s="12"/>
    </row>
    <row r="3755" spans="1:83" x14ac:dyDescent="0.25">
      <c r="A3755" s="9"/>
      <c r="B3755" s="10"/>
      <c r="C3755" s="11"/>
      <c r="D3755" s="10"/>
      <c r="I3755" s="15"/>
      <c r="BP3755" s="12"/>
      <c r="BR3755" s="12"/>
      <c r="BT3755" s="12"/>
      <c r="BV3755" s="12"/>
      <c r="BY3755" s="12"/>
      <c r="CB3755" s="12"/>
      <c r="CE3755" s="12"/>
    </row>
    <row r="3756" spans="1:83" x14ac:dyDescent="0.25">
      <c r="A3756" s="9"/>
      <c r="B3756" s="10"/>
      <c r="C3756" s="11"/>
      <c r="D3756" s="10"/>
      <c r="I3756" s="15"/>
      <c r="BP3756" s="12"/>
      <c r="BR3756" s="12"/>
      <c r="BT3756" s="12"/>
      <c r="BV3756" s="12"/>
      <c r="BY3756" s="12"/>
      <c r="CB3756" s="12"/>
      <c r="CE3756" s="12"/>
    </row>
    <row r="3757" spans="1:83" x14ac:dyDescent="0.25">
      <c r="A3757" s="9"/>
      <c r="B3757" s="10"/>
      <c r="C3757" s="11"/>
      <c r="D3757" s="10"/>
      <c r="I3757" s="15"/>
      <c r="BP3757" s="12"/>
      <c r="BR3757" s="12"/>
      <c r="BT3757" s="12"/>
      <c r="BV3757" s="12"/>
      <c r="BY3757" s="12"/>
      <c r="CB3757" s="12"/>
      <c r="CE3757" s="12"/>
    </row>
    <row r="3758" spans="1:83" x14ac:dyDescent="0.25">
      <c r="A3758" s="9"/>
      <c r="B3758" s="10"/>
      <c r="C3758" s="11"/>
      <c r="D3758" s="10"/>
      <c r="I3758" s="15"/>
      <c r="BP3758" s="12"/>
      <c r="BR3758" s="12"/>
      <c r="BT3758" s="12"/>
      <c r="BV3758" s="12"/>
      <c r="BY3758" s="12"/>
      <c r="CB3758" s="12"/>
      <c r="CE3758" s="12"/>
    </row>
    <row r="3759" spans="1:83" x14ac:dyDescent="0.25">
      <c r="A3759" s="9"/>
      <c r="B3759" s="10"/>
      <c r="C3759" s="11"/>
      <c r="D3759" s="10"/>
      <c r="I3759" s="15"/>
      <c r="BP3759" s="12"/>
      <c r="BR3759" s="12"/>
      <c r="BT3759" s="12"/>
      <c r="BV3759" s="12"/>
      <c r="BY3759" s="12"/>
      <c r="CB3759" s="12"/>
      <c r="CE3759" s="12"/>
    </row>
    <row r="3760" spans="1:83" x14ac:dyDescent="0.25">
      <c r="A3760" s="9"/>
      <c r="B3760" s="10"/>
      <c r="C3760" s="11"/>
      <c r="D3760" s="10"/>
      <c r="I3760" s="15"/>
      <c r="BP3760" s="12"/>
      <c r="BR3760" s="12"/>
      <c r="BT3760" s="12"/>
      <c r="BV3760" s="12"/>
      <c r="BY3760" s="12"/>
      <c r="CB3760" s="12"/>
      <c r="CE3760" s="12"/>
    </row>
    <row r="3761" spans="1:83" x14ac:dyDescent="0.25">
      <c r="A3761" s="9"/>
      <c r="B3761" s="10"/>
      <c r="C3761" s="11"/>
      <c r="D3761" s="10"/>
      <c r="I3761" s="15"/>
      <c r="BP3761" s="12"/>
      <c r="BR3761" s="12"/>
      <c r="BT3761" s="12"/>
      <c r="BV3761" s="12"/>
      <c r="BY3761" s="12"/>
      <c r="CB3761" s="12"/>
      <c r="CE3761" s="12"/>
    </row>
    <row r="3762" spans="1:83" x14ac:dyDescent="0.25">
      <c r="A3762" s="9"/>
      <c r="B3762" s="10"/>
      <c r="C3762" s="11"/>
      <c r="D3762" s="10"/>
      <c r="I3762" s="15"/>
      <c r="BP3762" s="12"/>
      <c r="BR3762" s="12"/>
      <c r="BT3762" s="12"/>
      <c r="BV3762" s="12"/>
      <c r="BY3762" s="12"/>
      <c r="CB3762" s="12"/>
      <c r="CE3762" s="12"/>
    </row>
    <row r="3763" spans="1:83" x14ac:dyDescent="0.25">
      <c r="A3763" s="9"/>
      <c r="B3763" s="10"/>
      <c r="C3763" s="11"/>
      <c r="D3763" s="10"/>
      <c r="I3763" s="15"/>
      <c r="BP3763" s="12"/>
      <c r="BR3763" s="12"/>
      <c r="BT3763" s="12"/>
      <c r="BV3763" s="12"/>
      <c r="BY3763" s="12"/>
      <c r="CB3763" s="12"/>
      <c r="CE3763" s="12"/>
    </row>
    <row r="3764" spans="1:83" x14ac:dyDescent="0.25">
      <c r="A3764" s="9"/>
      <c r="B3764" s="10"/>
      <c r="C3764" s="11"/>
      <c r="D3764" s="10"/>
      <c r="I3764" s="15"/>
      <c r="BP3764" s="12"/>
      <c r="BR3764" s="12"/>
      <c r="BT3764" s="12"/>
      <c r="BV3764" s="12"/>
      <c r="BY3764" s="12"/>
      <c r="CB3764" s="12"/>
      <c r="CE3764" s="12"/>
    </row>
    <row r="3765" spans="1:83" x14ac:dyDescent="0.25">
      <c r="A3765" s="9"/>
      <c r="B3765" s="10"/>
      <c r="C3765" s="11"/>
      <c r="D3765" s="10"/>
      <c r="I3765" s="15"/>
      <c r="BP3765" s="12"/>
      <c r="BR3765" s="12"/>
      <c r="BT3765" s="12"/>
      <c r="BV3765" s="12"/>
      <c r="BY3765" s="12"/>
      <c r="CB3765" s="12"/>
      <c r="CE3765" s="12"/>
    </row>
    <row r="3766" spans="1:83" x14ac:dyDescent="0.25">
      <c r="A3766" s="9"/>
      <c r="B3766" s="10"/>
      <c r="C3766" s="11"/>
      <c r="D3766" s="10"/>
      <c r="I3766" s="15"/>
      <c r="BP3766" s="12"/>
      <c r="BR3766" s="12"/>
      <c r="BT3766" s="12"/>
      <c r="BV3766" s="12"/>
      <c r="BY3766" s="12"/>
      <c r="CB3766" s="12"/>
      <c r="CE3766" s="12"/>
    </row>
    <row r="3767" spans="1:83" x14ac:dyDescent="0.25">
      <c r="A3767" s="9"/>
      <c r="B3767" s="10"/>
      <c r="C3767" s="11"/>
      <c r="D3767" s="10"/>
      <c r="I3767" s="15"/>
      <c r="BP3767" s="12"/>
      <c r="BR3767" s="12"/>
      <c r="BT3767" s="12"/>
      <c r="BV3767" s="12"/>
      <c r="BY3767" s="12"/>
      <c r="CB3767" s="12"/>
      <c r="CE3767" s="12"/>
    </row>
    <row r="3768" spans="1:83" x14ac:dyDescent="0.25">
      <c r="A3768" s="9"/>
      <c r="B3768" s="10"/>
      <c r="C3768" s="11"/>
      <c r="D3768" s="10"/>
      <c r="I3768" s="15"/>
      <c r="BP3768" s="12"/>
      <c r="BR3768" s="12"/>
      <c r="BT3768" s="12"/>
      <c r="BV3768" s="12"/>
      <c r="BY3768" s="12"/>
      <c r="CB3768" s="12"/>
      <c r="CE3768" s="12"/>
    </row>
    <row r="3769" spans="1:83" x14ac:dyDescent="0.25">
      <c r="A3769" s="9"/>
      <c r="B3769" s="10"/>
      <c r="C3769" s="11"/>
      <c r="D3769" s="10"/>
      <c r="I3769" s="15"/>
      <c r="BP3769" s="12"/>
      <c r="BR3769" s="12"/>
      <c r="BT3769" s="12"/>
      <c r="BV3769" s="12"/>
      <c r="BY3769" s="12"/>
      <c r="CB3769" s="12"/>
      <c r="CE3769" s="12"/>
    </row>
    <row r="3770" spans="1:83" x14ac:dyDescent="0.25">
      <c r="A3770" s="9"/>
      <c r="B3770" s="10"/>
      <c r="C3770" s="11"/>
      <c r="D3770" s="10"/>
      <c r="I3770" s="15"/>
      <c r="BP3770" s="12"/>
      <c r="BR3770" s="12"/>
      <c r="BT3770" s="12"/>
      <c r="BV3770" s="12"/>
      <c r="BY3770" s="12"/>
      <c r="CB3770" s="12"/>
      <c r="CE3770" s="12"/>
    </row>
    <row r="3771" spans="1:83" x14ac:dyDescent="0.25">
      <c r="A3771" s="9"/>
      <c r="B3771" s="10"/>
      <c r="C3771" s="11"/>
      <c r="D3771" s="10"/>
      <c r="I3771" s="15"/>
      <c r="BP3771" s="12"/>
      <c r="BR3771" s="12"/>
      <c r="BT3771" s="12"/>
      <c r="BV3771" s="12"/>
      <c r="BY3771" s="12"/>
      <c r="CB3771" s="12"/>
      <c r="CE3771" s="12"/>
    </row>
    <row r="3772" spans="1:83" x14ac:dyDescent="0.25">
      <c r="A3772" s="9"/>
      <c r="B3772" s="10"/>
      <c r="C3772" s="11"/>
      <c r="D3772" s="10"/>
      <c r="I3772" s="15"/>
      <c r="BP3772" s="12"/>
      <c r="BR3772" s="12"/>
      <c r="BT3772" s="12"/>
      <c r="BV3772" s="12"/>
      <c r="BY3772" s="12"/>
      <c r="CB3772" s="12"/>
      <c r="CE3772" s="12"/>
    </row>
    <row r="3773" spans="1:83" x14ac:dyDescent="0.25">
      <c r="A3773" s="9"/>
      <c r="B3773" s="10"/>
      <c r="C3773" s="11"/>
      <c r="D3773" s="10"/>
      <c r="I3773" s="15"/>
      <c r="BP3773" s="12"/>
      <c r="BR3773" s="12"/>
      <c r="BT3773" s="12"/>
      <c r="BV3773" s="12"/>
      <c r="BY3773" s="12"/>
      <c r="CB3773" s="12"/>
      <c r="CE3773" s="12"/>
    </row>
    <row r="3774" spans="1:83" x14ac:dyDescent="0.25">
      <c r="A3774" s="9"/>
      <c r="B3774" s="10"/>
      <c r="C3774" s="11"/>
      <c r="D3774" s="10"/>
      <c r="I3774" s="15"/>
      <c r="BP3774" s="12"/>
      <c r="BR3774" s="12"/>
      <c r="BT3774" s="12"/>
      <c r="BV3774" s="12"/>
      <c r="BY3774" s="12"/>
      <c r="CB3774" s="12"/>
      <c r="CE3774" s="12"/>
    </row>
    <row r="3775" spans="1:83" x14ac:dyDescent="0.25">
      <c r="A3775" s="9"/>
      <c r="B3775" s="10"/>
      <c r="C3775" s="11"/>
      <c r="D3775" s="10"/>
      <c r="I3775" s="15"/>
      <c r="BP3775" s="12"/>
      <c r="BR3775" s="12"/>
      <c r="BT3775" s="12"/>
      <c r="BV3775" s="12"/>
      <c r="BY3775" s="12"/>
      <c r="CB3775" s="12"/>
      <c r="CE3775" s="12"/>
    </row>
    <row r="3776" spans="1:83" x14ac:dyDescent="0.25">
      <c r="A3776" s="9"/>
      <c r="B3776" s="10"/>
      <c r="C3776" s="11"/>
      <c r="D3776" s="10"/>
      <c r="I3776" s="15"/>
      <c r="BP3776" s="12"/>
      <c r="BR3776" s="12"/>
      <c r="BT3776" s="12"/>
      <c r="BV3776" s="12"/>
      <c r="BY3776" s="12"/>
      <c r="CB3776" s="12"/>
      <c r="CE3776" s="12"/>
    </row>
    <row r="3777" spans="1:83" x14ac:dyDescent="0.25">
      <c r="A3777" s="9"/>
      <c r="B3777" s="10"/>
      <c r="C3777" s="11"/>
      <c r="D3777" s="10"/>
      <c r="I3777" s="15"/>
      <c r="BP3777" s="12"/>
      <c r="BR3777" s="12"/>
      <c r="BT3777" s="12"/>
      <c r="BV3777" s="12"/>
      <c r="BY3777" s="12"/>
      <c r="CB3777" s="12"/>
      <c r="CE3777" s="12"/>
    </row>
    <row r="3778" spans="1:83" x14ac:dyDescent="0.25">
      <c r="A3778" s="9"/>
      <c r="B3778" s="10"/>
      <c r="C3778" s="11"/>
      <c r="D3778" s="10"/>
      <c r="I3778" s="15"/>
      <c r="BP3778" s="12"/>
      <c r="BR3778" s="12"/>
      <c r="BT3778" s="12"/>
      <c r="BV3778" s="12"/>
      <c r="BY3778" s="12"/>
      <c r="CB3778" s="12"/>
      <c r="CE3778" s="12"/>
    </row>
    <row r="3779" spans="1:83" x14ac:dyDescent="0.25">
      <c r="A3779" s="9"/>
      <c r="B3779" s="10"/>
      <c r="C3779" s="11"/>
      <c r="D3779" s="10"/>
      <c r="I3779" s="15"/>
      <c r="BP3779" s="12"/>
      <c r="BR3779" s="12"/>
      <c r="BT3779" s="12"/>
      <c r="BV3779" s="12"/>
      <c r="BY3779" s="12"/>
      <c r="CB3779" s="12"/>
      <c r="CE3779" s="12"/>
    </row>
    <row r="3780" spans="1:83" x14ac:dyDescent="0.25">
      <c r="A3780" s="9"/>
      <c r="B3780" s="10"/>
      <c r="C3780" s="11"/>
      <c r="D3780" s="10"/>
      <c r="I3780" s="15"/>
      <c r="BP3780" s="12"/>
      <c r="BR3780" s="12"/>
      <c r="BT3780" s="12"/>
      <c r="BV3780" s="12"/>
      <c r="BY3780" s="12"/>
      <c r="CB3780" s="12"/>
      <c r="CE3780" s="12"/>
    </row>
    <row r="3781" spans="1:83" x14ac:dyDescent="0.25">
      <c r="A3781" s="9"/>
      <c r="B3781" s="10"/>
      <c r="C3781" s="11"/>
      <c r="D3781" s="10"/>
      <c r="I3781" s="15"/>
      <c r="BP3781" s="12"/>
      <c r="BR3781" s="12"/>
      <c r="BT3781" s="12"/>
      <c r="BV3781" s="12"/>
      <c r="BY3781" s="12"/>
      <c r="CB3781" s="12"/>
      <c r="CE3781" s="12"/>
    </row>
    <row r="3782" spans="1:83" x14ac:dyDescent="0.25">
      <c r="A3782" s="9"/>
      <c r="B3782" s="10"/>
      <c r="C3782" s="11"/>
      <c r="D3782" s="10"/>
      <c r="I3782" s="15"/>
      <c r="BP3782" s="12"/>
      <c r="BR3782" s="12"/>
      <c r="BT3782" s="12"/>
      <c r="BV3782" s="12"/>
      <c r="BY3782" s="12"/>
      <c r="CB3782" s="12"/>
      <c r="CE3782" s="12"/>
    </row>
    <row r="3783" spans="1:83" x14ac:dyDescent="0.25">
      <c r="A3783" s="9"/>
      <c r="B3783" s="10"/>
      <c r="C3783" s="11"/>
      <c r="D3783" s="10"/>
      <c r="I3783" s="15"/>
      <c r="BP3783" s="12"/>
      <c r="BR3783" s="12"/>
      <c r="BT3783" s="12"/>
      <c r="BV3783" s="12"/>
      <c r="BY3783" s="12"/>
      <c r="CB3783" s="12"/>
      <c r="CE3783" s="12"/>
    </row>
    <row r="3784" spans="1:83" x14ac:dyDescent="0.25">
      <c r="A3784" s="9"/>
      <c r="B3784" s="10"/>
      <c r="C3784" s="11"/>
      <c r="D3784" s="10"/>
      <c r="I3784" s="15"/>
      <c r="BP3784" s="12"/>
      <c r="BR3784" s="12"/>
      <c r="BT3784" s="12"/>
      <c r="BV3784" s="12"/>
      <c r="BY3784" s="12"/>
      <c r="CB3784" s="12"/>
      <c r="CE3784" s="12"/>
    </row>
    <row r="3785" spans="1:83" x14ac:dyDescent="0.25">
      <c r="A3785" s="9"/>
      <c r="B3785" s="10"/>
      <c r="C3785" s="11"/>
      <c r="D3785" s="10"/>
      <c r="I3785" s="15"/>
      <c r="BP3785" s="12"/>
      <c r="BR3785" s="12"/>
      <c r="BT3785" s="12"/>
      <c r="BV3785" s="12"/>
      <c r="BY3785" s="12"/>
      <c r="CB3785" s="12"/>
      <c r="CE3785" s="12"/>
    </row>
    <row r="3786" spans="1:83" x14ac:dyDescent="0.25">
      <c r="A3786" s="9"/>
      <c r="B3786" s="10"/>
      <c r="C3786" s="11"/>
      <c r="D3786" s="10"/>
      <c r="I3786" s="15"/>
      <c r="BP3786" s="12"/>
      <c r="BR3786" s="12"/>
      <c r="BT3786" s="12"/>
      <c r="BV3786" s="12"/>
      <c r="BY3786" s="12"/>
      <c r="CB3786" s="12"/>
      <c r="CE3786" s="12"/>
    </row>
    <row r="3787" spans="1:83" x14ac:dyDescent="0.25">
      <c r="A3787" s="9"/>
      <c r="B3787" s="10"/>
      <c r="C3787" s="11"/>
      <c r="D3787" s="10"/>
      <c r="I3787" s="15"/>
      <c r="BP3787" s="12"/>
      <c r="BR3787" s="12"/>
      <c r="BT3787" s="12"/>
      <c r="BV3787" s="12"/>
      <c r="BY3787" s="12"/>
      <c r="CB3787" s="12"/>
      <c r="CE3787" s="12"/>
    </row>
    <row r="3788" spans="1:83" x14ac:dyDescent="0.25">
      <c r="A3788" s="9"/>
      <c r="B3788" s="10"/>
      <c r="C3788" s="11"/>
      <c r="D3788" s="10"/>
      <c r="I3788" s="15"/>
      <c r="BP3788" s="12"/>
      <c r="BR3788" s="12"/>
      <c r="BT3788" s="12"/>
      <c r="BV3788" s="12"/>
      <c r="BY3788" s="12"/>
      <c r="CB3788" s="12"/>
      <c r="CE3788" s="12"/>
    </row>
    <row r="3789" spans="1:83" x14ac:dyDescent="0.25">
      <c r="A3789" s="9"/>
      <c r="B3789" s="10"/>
      <c r="C3789" s="11"/>
      <c r="D3789" s="10"/>
      <c r="I3789" s="15"/>
      <c r="BP3789" s="12"/>
      <c r="BR3789" s="12"/>
      <c r="BT3789" s="12"/>
      <c r="BV3789" s="12"/>
      <c r="BY3789" s="12"/>
      <c r="CB3789" s="12"/>
      <c r="CE3789" s="12"/>
    </row>
    <row r="3790" spans="1:83" x14ac:dyDescent="0.25">
      <c r="A3790" s="9"/>
      <c r="B3790" s="10"/>
      <c r="C3790" s="11"/>
      <c r="D3790" s="10"/>
      <c r="I3790" s="15"/>
      <c r="BP3790" s="12"/>
      <c r="BR3790" s="12"/>
      <c r="BT3790" s="12"/>
      <c r="BV3790" s="12"/>
      <c r="BY3790" s="12"/>
      <c r="CB3790" s="12"/>
      <c r="CE3790" s="12"/>
    </row>
    <row r="3791" spans="1:83" x14ac:dyDescent="0.25">
      <c r="A3791" s="9"/>
      <c r="B3791" s="10"/>
      <c r="C3791" s="11"/>
      <c r="D3791" s="10"/>
      <c r="I3791" s="15"/>
      <c r="BP3791" s="12"/>
      <c r="BR3791" s="12"/>
      <c r="BT3791" s="12"/>
      <c r="BV3791" s="12"/>
      <c r="BY3791" s="12"/>
      <c r="CB3791" s="12"/>
      <c r="CE3791" s="12"/>
    </row>
    <row r="3792" spans="1:83" x14ac:dyDescent="0.25">
      <c r="A3792" s="9"/>
      <c r="B3792" s="10"/>
      <c r="C3792" s="11"/>
      <c r="D3792" s="10"/>
      <c r="I3792" s="15"/>
      <c r="BP3792" s="12"/>
      <c r="BR3792" s="12"/>
      <c r="BT3792" s="12"/>
      <c r="BV3792" s="12"/>
      <c r="BY3792" s="12"/>
      <c r="CB3792" s="12"/>
      <c r="CE3792" s="12"/>
    </row>
    <row r="3793" spans="1:83" x14ac:dyDescent="0.25">
      <c r="A3793" s="9"/>
      <c r="B3793" s="10"/>
      <c r="C3793" s="11"/>
      <c r="D3793" s="10"/>
      <c r="I3793" s="15"/>
      <c r="BP3793" s="12"/>
      <c r="BR3793" s="12"/>
      <c r="BT3793" s="12"/>
      <c r="BV3793" s="12"/>
      <c r="BY3793" s="12"/>
      <c r="CB3793" s="12"/>
      <c r="CE3793" s="12"/>
    </row>
    <row r="3794" spans="1:83" x14ac:dyDescent="0.25">
      <c r="A3794" s="9"/>
      <c r="B3794" s="10"/>
      <c r="C3794" s="11"/>
      <c r="D3794" s="10"/>
      <c r="I3794" s="15"/>
      <c r="BP3794" s="12"/>
      <c r="BR3794" s="12"/>
      <c r="BT3794" s="12"/>
      <c r="BV3794" s="12"/>
      <c r="BY3794" s="12"/>
      <c r="CB3794" s="12"/>
      <c r="CE3794" s="12"/>
    </row>
    <row r="3795" spans="1:83" x14ac:dyDescent="0.25">
      <c r="A3795" s="9"/>
      <c r="B3795" s="10"/>
      <c r="C3795" s="11"/>
      <c r="D3795" s="10"/>
      <c r="I3795" s="15"/>
      <c r="BP3795" s="12"/>
      <c r="BR3795" s="12"/>
      <c r="BT3795" s="12"/>
      <c r="BV3795" s="12"/>
      <c r="BY3795" s="12"/>
      <c r="CB3795" s="12"/>
      <c r="CE3795" s="12"/>
    </row>
    <row r="3796" spans="1:83" x14ac:dyDescent="0.25">
      <c r="A3796" s="9"/>
      <c r="B3796" s="10"/>
      <c r="C3796" s="11"/>
      <c r="D3796" s="10"/>
      <c r="I3796" s="15"/>
      <c r="BP3796" s="12"/>
      <c r="BR3796" s="12"/>
      <c r="BT3796" s="12"/>
      <c r="BV3796" s="12"/>
      <c r="BY3796" s="12"/>
      <c r="CB3796" s="12"/>
      <c r="CE3796" s="12"/>
    </row>
    <row r="3797" spans="1:83" x14ac:dyDescent="0.25">
      <c r="A3797" s="9"/>
      <c r="B3797" s="10"/>
      <c r="C3797" s="11"/>
      <c r="D3797" s="10"/>
      <c r="I3797" s="15"/>
      <c r="BP3797" s="12"/>
      <c r="BR3797" s="12"/>
      <c r="BT3797" s="12"/>
      <c r="BV3797" s="12"/>
      <c r="BY3797" s="12"/>
      <c r="CB3797" s="12"/>
      <c r="CE3797" s="12"/>
    </row>
    <row r="3798" spans="1:83" x14ac:dyDescent="0.25">
      <c r="A3798" s="9"/>
      <c r="B3798" s="10"/>
      <c r="C3798" s="11"/>
      <c r="D3798" s="10"/>
      <c r="I3798" s="15"/>
      <c r="BP3798" s="12"/>
      <c r="BR3798" s="12"/>
      <c r="BT3798" s="12"/>
      <c r="BV3798" s="12"/>
      <c r="BY3798" s="12"/>
      <c r="CB3798" s="12"/>
      <c r="CE3798" s="12"/>
    </row>
    <row r="3799" spans="1:83" x14ac:dyDescent="0.25">
      <c r="A3799" s="9"/>
      <c r="B3799" s="10"/>
      <c r="C3799" s="11"/>
      <c r="D3799" s="10"/>
      <c r="I3799" s="15"/>
      <c r="BP3799" s="12"/>
      <c r="BR3799" s="12"/>
      <c r="BT3799" s="12"/>
      <c r="BV3799" s="12"/>
      <c r="BY3799" s="12"/>
      <c r="CB3799" s="12"/>
      <c r="CE3799" s="12"/>
    </row>
    <row r="3800" spans="1:83" x14ac:dyDescent="0.25">
      <c r="A3800" s="9"/>
      <c r="B3800" s="10"/>
      <c r="C3800" s="11"/>
      <c r="D3800" s="10"/>
      <c r="I3800" s="15"/>
      <c r="BP3800" s="12"/>
      <c r="BR3800" s="12"/>
      <c r="BT3800" s="12"/>
      <c r="BV3800" s="12"/>
      <c r="BY3800" s="12"/>
      <c r="CB3800" s="12"/>
      <c r="CE3800" s="12"/>
    </row>
    <row r="3801" spans="1:83" x14ac:dyDescent="0.25">
      <c r="A3801" s="9"/>
      <c r="B3801" s="10"/>
      <c r="C3801" s="11"/>
      <c r="D3801" s="10"/>
      <c r="I3801" s="15"/>
      <c r="BP3801" s="12"/>
      <c r="BR3801" s="12"/>
      <c r="BT3801" s="12"/>
      <c r="BV3801" s="12"/>
      <c r="BY3801" s="12"/>
      <c r="CB3801" s="12"/>
      <c r="CE3801" s="12"/>
    </row>
    <row r="3802" spans="1:83" x14ac:dyDescent="0.25">
      <c r="A3802" s="9"/>
      <c r="B3802" s="10"/>
      <c r="C3802" s="11"/>
      <c r="D3802" s="10"/>
      <c r="I3802" s="15"/>
      <c r="BP3802" s="12"/>
      <c r="BR3802" s="12"/>
      <c r="BT3802" s="12"/>
      <c r="BV3802" s="12"/>
      <c r="BY3802" s="12"/>
      <c r="CB3802" s="12"/>
      <c r="CE3802" s="12"/>
    </row>
    <row r="3803" spans="1:83" x14ac:dyDescent="0.25">
      <c r="A3803" s="9"/>
      <c r="B3803" s="10"/>
      <c r="C3803" s="11"/>
      <c r="D3803" s="10"/>
      <c r="I3803" s="15"/>
      <c r="BP3803" s="12"/>
      <c r="BR3803" s="12"/>
      <c r="BT3803" s="12"/>
      <c r="BV3803" s="12"/>
      <c r="BY3803" s="12"/>
      <c r="CB3803" s="12"/>
      <c r="CE3803" s="12"/>
    </row>
    <row r="3804" spans="1:83" x14ac:dyDescent="0.25">
      <c r="A3804" s="9"/>
      <c r="B3804" s="10"/>
      <c r="C3804" s="11"/>
      <c r="D3804" s="10"/>
      <c r="I3804" s="15"/>
      <c r="BP3804" s="12"/>
      <c r="BR3804" s="12"/>
      <c r="BT3804" s="12"/>
      <c r="BV3804" s="12"/>
      <c r="BY3804" s="12"/>
      <c r="CB3804" s="12"/>
      <c r="CE3804" s="12"/>
    </row>
    <row r="3805" spans="1:83" x14ac:dyDescent="0.25">
      <c r="A3805" s="9"/>
      <c r="B3805" s="10"/>
      <c r="C3805" s="11"/>
      <c r="D3805" s="10"/>
      <c r="I3805" s="15"/>
      <c r="BP3805" s="12"/>
      <c r="BR3805" s="12"/>
      <c r="BT3805" s="12"/>
      <c r="BV3805" s="12"/>
      <c r="BY3805" s="12"/>
      <c r="CB3805" s="12"/>
      <c r="CE3805" s="12"/>
    </row>
    <row r="3806" spans="1:83" x14ac:dyDescent="0.25">
      <c r="A3806" s="9"/>
      <c r="B3806" s="10"/>
      <c r="C3806" s="11"/>
      <c r="D3806" s="10"/>
      <c r="I3806" s="15"/>
      <c r="BP3806" s="12"/>
      <c r="BR3806" s="12"/>
      <c r="BT3806" s="12"/>
      <c r="BV3806" s="12"/>
      <c r="BY3806" s="12"/>
      <c r="CB3806" s="12"/>
      <c r="CE3806" s="12"/>
    </row>
    <row r="3807" spans="1:83" x14ac:dyDescent="0.25">
      <c r="A3807" s="9"/>
      <c r="B3807" s="10"/>
      <c r="C3807" s="11"/>
      <c r="D3807" s="10"/>
      <c r="I3807" s="15"/>
      <c r="BP3807" s="12"/>
      <c r="BR3807" s="12"/>
      <c r="BT3807" s="12"/>
      <c r="BV3807" s="12"/>
      <c r="BY3807" s="12"/>
      <c r="CB3807" s="12"/>
      <c r="CE3807" s="12"/>
    </row>
    <row r="3808" spans="1:83" x14ac:dyDescent="0.25">
      <c r="A3808" s="9"/>
      <c r="B3808" s="10"/>
      <c r="C3808" s="11"/>
      <c r="D3808" s="10"/>
      <c r="I3808" s="15"/>
      <c r="BP3808" s="12"/>
      <c r="BR3808" s="12"/>
      <c r="BT3808" s="12"/>
      <c r="BV3808" s="12"/>
      <c r="BY3808" s="12"/>
      <c r="CB3808" s="12"/>
      <c r="CE3808" s="12"/>
    </row>
    <row r="3809" spans="1:83" x14ac:dyDescent="0.25">
      <c r="A3809" s="9"/>
      <c r="B3809" s="10"/>
      <c r="C3809" s="11"/>
      <c r="D3809" s="10"/>
      <c r="I3809" s="15"/>
      <c r="BP3809" s="12"/>
      <c r="BR3809" s="12"/>
      <c r="BT3809" s="12"/>
      <c r="BV3809" s="12"/>
      <c r="BY3809" s="12"/>
      <c r="CB3809" s="12"/>
      <c r="CE3809" s="12"/>
    </row>
    <row r="3810" spans="1:83" x14ac:dyDescent="0.25">
      <c r="A3810" s="9"/>
      <c r="B3810" s="10"/>
      <c r="C3810" s="11"/>
      <c r="D3810" s="10"/>
      <c r="I3810" s="15"/>
      <c r="BP3810" s="12"/>
      <c r="BR3810" s="12"/>
      <c r="BT3810" s="12"/>
      <c r="BV3810" s="12"/>
      <c r="BY3810" s="12"/>
      <c r="CB3810" s="12"/>
      <c r="CE3810" s="12"/>
    </row>
    <row r="3811" spans="1:83" x14ac:dyDescent="0.25">
      <c r="A3811" s="9"/>
      <c r="B3811" s="10"/>
      <c r="C3811" s="11"/>
      <c r="D3811" s="10"/>
      <c r="I3811" s="15"/>
      <c r="BP3811" s="12"/>
      <c r="BR3811" s="12"/>
      <c r="BT3811" s="12"/>
      <c r="BV3811" s="12"/>
      <c r="BY3811" s="12"/>
      <c r="CB3811" s="12"/>
      <c r="CE3811" s="12"/>
    </row>
    <row r="3812" spans="1:83" x14ac:dyDescent="0.25">
      <c r="A3812" s="9"/>
      <c r="B3812" s="10"/>
      <c r="C3812" s="11"/>
      <c r="D3812" s="10"/>
      <c r="I3812" s="15"/>
      <c r="BP3812" s="12"/>
      <c r="BR3812" s="12"/>
      <c r="BT3812" s="12"/>
      <c r="BV3812" s="12"/>
      <c r="BY3812" s="12"/>
      <c r="CB3812" s="12"/>
      <c r="CE3812" s="12"/>
    </row>
    <row r="3813" spans="1:83" x14ac:dyDescent="0.25">
      <c r="A3813" s="9"/>
      <c r="B3813" s="10"/>
      <c r="C3813" s="11"/>
      <c r="D3813" s="10"/>
      <c r="I3813" s="15"/>
      <c r="BP3813" s="12"/>
      <c r="BR3813" s="12"/>
      <c r="BT3813" s="12"/>
      <c r="BV3813" s="12"/>
      <c r="BY3813" s="12"/>
      <c r="CB3813" s="12"/>
      <c r="CE3813" s="12"/>
    </row>
    <row r="3814" spans="1:83" x14ac:dyDescent="0.25">
      <c r="A3814" s="9"/>
      <c r="B3814" s="10"/>
      <c r="C3814" s="11"/>
      <c r="D3814" s="10"/>
      <c r="I3814" s="15"/>
      <c r="BP3814" s="12"/>
      <c r="BR3814" s="12"/>
      <c r="BT3814" s="12"/>
      <c r="BV3814" s="12"/>
      <c r="BY3814" s="12"/>
      <c r="CB3814" s="12"/>
      <c r="CE3814" s="12"/>
    </row>
    <row r="3815" spans="1:83" x14ac:dyDescent="0.25">
      <c r="A3815" s="9"/>
      <c r="B3815" s="10"/>
      <c r="C3815" s="11"/>
      <c r="D3815" s="10"/>
      <c r="I3815" s="15"/>
      <c r="BP3815" s="12"/>
      <c r="BR3815" s="12"/>
      <c r="BT3815" s="12"/>
      <c r="BV3815" s="12"/>
      <c r="BY3815" s="12"/>
      <c r="CB3815" s="12"/>
      <c r="CE3815" s="12"/>
    </row>
    <row r="3816" spans="1:83" x14ac:dyDescent="0.25">
      <c r="A3816" s="9"/>
      <c r="B3816" s="10"/>
      <c r="C3816" s="11"/>
      <c r="D3816" s="10"/>
      <c r="I3816" s="15"/>
      <c r="BP3816" s="12"/>
      <c r="BR3816" s="12"/>
      <c r="BT3816" s="12"/>
      <c r="BV3816" s="12"/>
      <c r="BY3816" s="12"/>
      <c r="CB3816" s="12"/>
      <c r="CE3816" s="12"/>
    </row>
    <row r="3817" spans="1:83" x14ac:dyDescent="0.25">
      <c r="A3817" s="9"/>
      <c r="B3817" s="10"/>
      <c r="C3817" s="11"/>
      <c r="D3817" s="10"/>
      <c r="I3817" s="15"/>
      <c r="BP3817" s="12"/>
      <c r="BR3817" s="12"/>
      <c r="BT3817" s="12"/>
      <c r="BV3817" s="12"/>
      <c r="BY3817" s="12"/>
      <c r="CB3817" s="12"/>
      <c r="CE3817" s="12"/>
    </row>
    <row r="3818" spans="1:83" x14ac:dyDescent="0.25">
      <c r="A3818" s="9"/>
      <c r="B3818" s="10"/>
      <c r="C3818" s="11"/>
      <c r="D3818" s="10"/>
      <c r="I3818" s="15"/>
      <c r="BP3818" s="12"/>
      <c r="BR3818" s="12"/>
      <c r="BT3818" s="12"/>
      <c r="BV3818" s="12"/>
      <c r="BY3818" s="12"/>
      <c r="CB3818" s="12"/>
      <c r="CE3818" s="12"/>
    </row>
    <row r="3819" spans="1:83" x14ac:dyDescent="0.25">
      <c r="A3819" s="9"/>
      <c r="B3819" s="10"/>
      <c r="C3819" s="11"/>
      <c r="D3819" s="10"/>
      <c r="I3819" s="15"/>
      <c r="BP3819" s="12"/>
      <c r="BR3819" s="12"/>
      <c r="BT3819" s="12"/>
      <c r="BV3819" s="12"/>
      <c r="BY3819" s="12"/>
      <c r="CB3819" s="12"/>
      <c r="CE3819" s="12"/>
    </row>
    <row r="3820" spans="1:83" x14ac:dyDescent="0.25">
      <c r="A3820" s="9"/>
      <c r="B3820" s="10"/>
      <c r="C3820" s="11"/>
      <c r="D3820" s="10"/>
      <c r="I3820" s="15"/>
      <c r="BP3820" s="12"/>
      <c r="BR3820" s="12"/>
      <c r="BT3820" s="12"/>
      <c r="BV3820" s="12"/>
      <c r="BY3820" s="12"/>
      <c r="CB3820" s="12"/>
      <c r="CE3820" s="12"/>
    </row>
    <row r="3821" spans="1:83" x14ac:dyDescent="0.25">
      <c r="A3821" s="9"/>
      <c r="B3821" s="10"/>
      <c r="C3821" s="11"/>
      <c r="D3821" s="10"/>
      <c r="I3821" s="15"/>
      <c r="BP3821" s="12"/>
      <c r="BR3821" s="12"/>
      <c r="BT3821" s="12"/>
      <c r="BV3821" s="12"/>
      <c r="BY3821" s="12"/>
      <c r="CB3821" s="12"/>
      <c r="CE3821" s="12"/>
    </row>
    <row r="3822" spans="1:83" x14ac:dyDescent="0.25">
      <c r="A3822" s="9"/>
      <c r="B3822" s="10"/>
      <c r="C3822" s="11"/>
      <c r="D3822" s="10"/>
      <c r="I3822" s="15"/>
      <c r="BP3822" s="12"/>
      <c r="BR3822" s="12"/>
      <c r="BT3822" s="12"/>
      <c r="BV3822" s="12"/>
      <c r="BY3822" s="12"/>
      <c r="CB3822" s="12"/>
      <c r="CE3822" s="12"/>
    </row>
    <row r="3823" spans="1:83" x14ac:dyDescent="0.25">
      <c r="A3823" s="9"/>
      <c r="B3823" s="10"/>
      <c r="C3823" s="11"/>
      <c r="D3823" s="10"/>
      <c r="I3823" s="15"/>
      <c r="BP3823" s="12"/>
      <c r="BR3823" s="12"/>
      <c r="BT3823" s="12"/>
      <c r="BV3823" s="12"/>
      <c r="BY3823" s="12"/>
      <c r="CB3823" s="12"/>
      <c r="CE3823" s="12"/>
    </row>
    <row r="3824" spans="1:83" x14ac:dyDescent="0.25">
      <c r="A3824" s="9"/>
      <c r="B3824" s="10"/>
      <c r="C3824" s="11"/>
      <c r="D3824" s="10"/>
      <c r="I3824" s="15"/>
      <c r="BP3824" s="12"/>
      <c r="BR3824" s="12"/>
      <c r="BT3824" s="12"/>
      <c r="BV3824" s="12"/>
      <c r="BY3824" s="12"/>
      <c r="CB3824" s="12"/>
      <c r="CE3824" s="12"/>
    </row>
    <row r="3825" spans="1:83" x14ac:dyDescent="0.25">
      <c r="A3825" s="9"/>
      <c r="B3825" s="10"/>
      <c r="C3825" s="11"/>
      <c r="D3825" s="10"/>
      <c r="I3825" s="15"/>
      <c r="BP3825" s="12"/>
      <c r="BR3825" s="12"/>
      <c r="BT3825" s="12"/>
      <c r="BV3825" s="12"/>
      <c r="BY3825" s="12"/>
      <c r="CB3825" s="12"/>
      <c r="CE3825" s="12"/>
    </row>
    <row r="3826" spans="1:83" x14ac:dyDescent="0.25">
      <c r="A3826" s="9"/>
      <c r="B3826" s="10"/>
      <c r="C3826" s="11"/>
      <c r="D3826" s="10"/>
      <c r="I3826" s="15"/>
      <c r="BP3826" s="12"/>
      <c r="BR3826" s="12"/>
      <c r="BT3826" s="12"/>
      <c r="BV3826" s="12"/>
      <c r="BY3826" s="12"/>
      <c r="CB3826" s="12"/>
      <c r="CE3826" s="12"/>
    </row>
    <row r="3827" spans="1:83" x14ac:dyDescent="0.25">
      <c r="A3827" s="9"/>
      <c r="B3827" s="10"/>
      <c r="C3827" s="11"/>
      <c r="D3827" s="10"/>
      <c r="I3827" s="15"/>
      <c r="BP3827" s="12"/>
      <c r="BR3827" s="12"/>
      <c r="BT3827" s="12"/>
      <c r="BV3827" s="12"/>
      <c r="BY3827" s="12"/>
      <c r="CB3827" s="12"/>
      <c r="CE3827" s="12"/>
    </row>
    <row r="3828" spans="1:83" x14ac:dyDescent="0.25">
      <c r="A3828" s="9"/>
      <c r="B3828" s="10"/>
      <c r="C3828" s="11"/>
      <c r="D3828" s="10"/>
      <c r="I3828" s="15"/>
      <c r="BP3828" s="12"/>
      <c r="BR3828" s="12"/>
      <c r="BT3828" s="12"/>
      <c r="BV3828" s="12"/>
      <c r="BY3828" s="12"/>
      <c r="CB3828" s="12"/>
      <c r="CE3828" s="12"/>
    </row>
    <row r="3829" spans="1:83" x14ac:dyDescent="0.25">
      <c r="A3829" s="9"/>
      <c r="B3829" s="10"/>
      <c r="C3829" s="11"/>
      <c r="D3829" s="10"/>
      <c r="I3829" s="15"/>
      <c r="BP3829" s="12"/>
      <c r="BR3829" s="12"/>
      <c r="BT3829" s="12"/>
      <c r="BV3829" s="12"/>
      <c r="BY3829" s="12"/>
      <c r="CB3829" s="12"/>
      <c r="CE3829" s="12"/>
    </row>
    <row r="3830" spans="1:83" x14ac:dyDescent="0.25">
      <c r="A3830" s="9"/>
      <c r="B3830" s="10"/>
      <c r="C3830" s="11"/>
      <c r="D3830" s="10"/>
      <c r="I3830" s="15"/>
      <c r="BP3830" s="12"/>
      <c r="BR3830" s="12"/>
      <c r="BT3830" s="12"/>
      <c r="BV3830" s="12"/>
      <c r="BY3830" s="12"/>
      <c r="CB3830" s="12"/>
      <c r="CE3830" s="12"/>
    </row>
    <row r="3831" spans="1:83" x14ac:dyDescent="0.25">
      <c r="A3831" s="9"/>
      <c r="B3831" s="10"/>
      <c r="C3831" s="11"/>
      <c r="D3831" s="10"/>
      <c r="I3831" s="15"/>
      <c r="BP3831" s="12"/>
      <c r="BR3831" s="12"/>
      <c r="BT3831" s="12"/>
      <c r="BV3831" s="12"/>
      <c r="BY3831" s="12"/>
      <c r="CB3831" s="12"/>
      <c r="CE3831" s="12"/>
    </row>
    <row r="3832" spans="1:83" x14ac:dyDescent="0.25">
      <c r="A3832" s="9"/>
      <c r="B3832" s="10"/>
      <c r="C3832" s="11"/>
      <c r="D3832" s="10"/>
      <c r="I3832" s="15"/>
      <c r="BP3832" s="12"/>
      <c r="BR3832" s="12"/>
      <c r="BT3832" s="12"/>
      <c r="BV3832" s="12"/>
      <c r="BY3832" s="12"/>
      <c r="CB3832" s="12"/>
      <c r="CE3832" s="12"/>
    </row>
    <row r="3833" spans="1:83" x14ac:dyDescent="0.25">
      <c r="A3833" s="9"/>
      <c r="B3833" s="10"/>
      <c r="C3833" s="11"/>
      <c r="D3833" s="10"/>
      <c r="I3833" s="15"/>
      <c r="BP3833" s="12"/>
      <c r="BR3833" s="12"/>
      <c r="BT3833" s="12"/>
      <c r="BV3833" s="12"/>
      <c r="BY3833" s="12"/>
      <c r="CB3833" s="12"/>
      <c r="CE3833" s="12"/>
    </row>
    <row r="3834" spans="1:83" x14ac:dyDescent="0.25">
      <c r="A3834" s="9"/>
      <c r="B3834" s="10"/>
      <c r="C3834" s="11"/>
      <c r="D3834" s="10"/>
      <c r="I3834" s="15"/>
      <c r="BP3834" s="12"/>
      <c r="BR3834" s="12"/>
      <c r="BT3834" s="12"/>
      <c r="BV3834" s="12"/>
      <c r="BY3834" s="12"/>
      <c r="CB3834" s="12"/>
      <c r="CE3834" s="12"/>
    </row>
    <row r="3835" spans="1:83" x14ac:dyDescent="0.25">
      <c r="A3835" s="9"/>
      <c r="B3835" s="10"/>
      <c r="C3835" s="11"/>
      <c r="D3835" s="10"/>
      <c r="I3835" s="15"/>
      <c r="BP3835" s="12"/>
      <c r="BR3835" s="12"/>
      <c r="BT3835" s="12"/>
      <c r="BV3835" s="12"/>
      <c r="BY3835" s="12"/>
      <c r="CB3835" s="12"/>
      <c r="CE3835" s="12"/>
    </row>
    <row r="3836" spans="1:83" x14ac:dyDescent="0.25">
      <c r="A3836" s="9"/>
      <c r="B3836" s="10"/>
      <c r="C3836" s="11"/>
      <c r="D3836" s="10"/>
      <c r="I3836" s="15"/>
      <c r="BP3836" s="12"/>
      <c r="BR3836" s="12"/>
      <c r="BT3836" s="12"/>
      <c r="BV3836" s="12"/>
      <c r="BY3836" s="12"/>
      <c r="CB3836" s="12"/>
      <c r="CE3836" s="12"/>
    </row>
    <row r="3837" spans="1:83" x14ac:dyDescent="0.25">
      <c r="A3837" s="9"/>
      <c r="B3837" s="10"/>
      <c r="C3837" s="11"/>
      <c r="D3837" s="10"/>
      <c r="I3837" s="15"/>
      <c r="BP3837" s="12"/>
      <c r="BR3837" s="12"/>
      <c r="BT3837" s="12"/>
      <c r="BV3837" s="12"/>
      <c r="BY3837" s="12"/>
      <c r="CB3837" s="12"/>
      <c r="CE3837" s="12"/>
    </row>
    <row r="3838" spans="1:83" x14ac:dyDescent="0.25">
      <c r="A3838" s="9"/>
      <c r="B3838" s="10"/>
      <c r="C3838" s="11"/>
      <c r="D3838" s="10"/>
      <c r="I3838" s="15"/>
      <c r="BP3838" s="12"/>
      <c r="BR3838" s="12"/>
      <c r="BT3838" s="12"/>
      <c r="BV3838" s="12"/>
      <c r="BY3838" s="12"/>
      <c r="CB3838" s="12"/>
      <c r="CE3838" s="12"/>
    </row>
    <row r="3839" spans="1:83" x14ac:dyDescent="0.25">
      <c r="A3839" s="9"/>
      <c r="B3839" s="10"/>
      <c r="C3839" s="11"/>
      <c r="D3839" s="10"/>
      <c r="I3839" s="15"/>
      <c r="BP3839" s="12"/>
      <c r="BR3839" s="12"/>
      <c r="BT3839" s="12"/>
      <c r="BV3839" s="12"/>
      <c r="BY3839" s="12"/>
      <c r="CB3839" s="12"/>
      <c r="CE3839" s="12"/>
    </row>
    <row r="3840" spans="1:83" x14ac:dyDescent="0.25">
      <c r="A3840" s="9"/>
      <c r="B3840" s="10"/>
      <c r="C3840" s="11"/>
      <c r="D3840" s="10"/>
      <c r="I3840" s="15"/>
      <c r="BP3840" s="12"/>
      <c r="BR3840" s="12"/>
      <c r="BT3840" s="12"/>
      <c r="BV3840" s="12"/>
      <c r="BY3840" s="12"/>
      <c r="CB3840" s="12"/>
      <c r="CE3840" s="12"/>
    </row>
    <row r="3841" spans="1:83" x14ac:dyDescent="0.25">
      <c r="A3841" s="9"/>
      <c r="B3841" s="10"/>
      <c r="C3841" s="11"/>
      <c r="D3841" s="10"/>
      <c r="I3841" s="15"/>
      <c r="BP3841" s="12"/>
      <c r="BR3841" s="12"/>
      <c r="BT3841" s="12"/>
      <c r="BV3841" s="12"/>
      <c r="BY3841" s="12"/>
      <c r="CB3841" s="12"/>
      <c r="CE3841" s="12"/>
    </row>
    <row r="3842" spans="1:83" x14ac:dyDescent="0.25">
      <c r="A3842" s="9"/>
      <c r="B3842" s="10"/>
      <c r="C3842" s="11"/>
      <c r="D3842" s="10"/>
      <c r="I3842" s="15"/>
      <c r="BP3842" s="12"/>
      <c r="BR3842" s="12"/>
      <c r="BT3842" s="12"/>
      <c r="BV3842" s="12"/>
      <c r="BY3842" s="12"/>
      <c r="CB3842" s="12"/>
      <c r="CE3842" s="12"/>
    </row>
    <row r="3843" spans="1:83" x14ac:dyDescent="0.25">
      <c r="A3843" s="9"/>
      <c r="B3843" s="10"/>
      <c r="C3843" s="11"/>
      <c r="D3843" s="10"/>
      <c r="I3843" s="15"/>
      <c r="BP3843" s="12"/>
      <c r="BR3843" s="12"/>
      <c r="BT3843" s="12"/>
      <c r="BV3843" s="12"/>
      <c r="BY3843" s="12"/>
      <c r="CB3843" s="12"/>
      <c r="CE3843" s="12"/>
    </row>
    <row r="3844" spans="1:83" x14ac:dyDescent="0.25">
      <c r="A3844" s="9"/>
      <c r="B3844" s="10"/>
      <c r="C3844" s="11"/>
      <c r="D3844" s="10"/>
      <c r="I3844" s="15"/>
      <c r="BP3844" s="12"/>
      <c r="BR3844" s="12"/>
      <c r="BT3844" s="12"/>
      <c r="BV3844" s="12"/>
      <c r="BY3844" s="12"/>
      <c r="CB3844" s="12"/>
      <c r="CE3844" s="12"/>
    </row>
    <row r="3845" spans="1:83" x14ac:dyDescent="0.25">
      <c r="A3845" s="9"/>
      <c r="B3845" s="10"/>
      <c r="C3845" s="11"/>
      <c r="D3845" s="10"/>
      <c r="I3845" s="15"/>
      <c r="BP3845" s="12"/>
      <c r="BR3845" s="12"/>
      <c r="BT3845" s="12"/>
      <c r="BV3845" s="12"/>
      <c r="BY3845" s="12"/>
      <c r="CB3845" s="12"/>
      <c r="CE3845" s="12"/>
    </row>
    <row r="3846" spans="1:83" x14ac:dyDescent="0.25">
      <c r="A3846" s="9"/>
      <c r="B3846" s="10"/>
      <c r="C3846" s="11"/>
      <c r="D3846" s="10"/>
      <c r="I3846" s="15"/>
      <c r="BP3846" s="12"/>
      <c r="BR3846" s="12"/>
      <c r="BT3846" s="12"/>
      <c r="BV3846" s="12"/>
      <c r="BY3846" s="12"/>
      <c r="CB3846" s="12"/>
      <c r="CE3846" s="12"/>
    </row>
    <row r="3847" spans="1:83" x14ac:dyDescent="0.25">
      <c r="A3847" s="9"/>
      <c r="B3847" s="10"/>
      <c r="C3847" s="11"/>
      <c r="D3847" s="10"/>
      <c r="I3847" s="15"/>
      <c r="BP3847" s="12"/>
      <c r="BR3847" s="12"/>
      <c r="BT3847" s="12"/>
      <c r="BV3847" s="12"/>
      <c r="BY3847" s="12"/>
      <c r="CB3847" s="12"/>
      <c r="CE3847" s="12"/>
    </row>
    <row r="3848" spans="1:83" x14ac:dyDescent="0.25">
      <c r="A3848" s="9"/>
      <c r="B3848" s="10"/>
      <c r="C3848" s="11"/>
      <c r="D3848" s="10"/>
      <c r="I3848" s="15"/>
      <c r="BP3848" s="12"/>
      <c r="BR3848" s="12"/>
      <c r="BT3848" s="12"/>
      <c r="BV3848" s="12"/>
      <c r="BY3848" s="12"/>
      <c r="CB3848" s="12"/>
      <c r="CE3848" s="12"/>
    </row>
    <row r="3849" spans="1:83" x14ac:dyDescent="0.25">
      <c r="A3849" s="9"/>
      <c r="B3849" s="10"/>
      <c r="C3849" s="11"/>
      <c r="D3849" s="10"/>
      <c r="I3849" s="15"/>
      <c r="BP3849" s="12"/>
      <c r="BR3849" s="12"/>
      <c r="BT3849" s="12"/>
      <c r="BV3849" s="12"/>
      <c r="BY3849" s="12"/>
      <c r="CB3849" s="12"/>
      <c r="CE3849" s="12"/>
    </row>
    <row r="3850" spans="1:83" x14ac:dyDescent="0.25">
      <c r="A3850" s="9"/>
      <c r="B3850" s="10"/>
      <c r="C3850" s="11"/>
      <c r="D3850" s="10"/>
      <c r="I3850" s="15"/>
      <c r="BP3850" s="12"/>
      <c r="BR3850" s="12"/>
      <c r="BT3850" s="12"/>
      <c r="BV3850" s="12"/>
      <c r="BY3850" s="12"/>
      <c r="CB3850" s="12"/>
      <c r="CE3850" s="12"/>
    </row>
    <row r="3851" spans="1:83" x14ac:dyDescent="0.25">
      <c r="A3851" s="9"/>
      <c r="B3851" s="10"/>
      <c r="C3851" s="11"/>
      <c r="D3851" s="10"/>
      <c r="I3851" s="15"/>
      <c r="BP3851" s="12"/>
      <c r="BR3851" s="12"/>
      <c r="BT3851" s="12"/>
      <c r="BV3851" s="12"/>
      <c r="BY3851" s="12"/>
      <c r="CB3851" s="12"/>
      <c r="CE3851" s="12"/>
    </row>
    <row r="3852" spans="1:83" x14ac:dyDescent="0.25">
      <c r="A3852" s="9"/>
      <c r="B3852" s="10"/>
      <c r="C3852" s="11"/>
      <c r="D3852" s="10"/>
      <c r="I3852" s="15"/>
      <c r="BP3852" s="12"/>
      <c r="BR3852" s="12"/>
      <c r="BT3852" s="12"/>
      <c r="BV3852" s="12"/>
      <c r="BY3852" s="12"/>
      <c r="CB3852" s="12"/>
      <c r="CE3852" s="12"/>
    </row>
    <row r="3853" spans="1:83" x14ac:dyDescent="0.25">
      <c r="A3853" s="9"/>
      <c r="B3853" s="10"/>
      <c r="C3853" s="11"/>
      <c r="D3853" s="10"/>
      <c r="I3853" s="15"/>
      <c r="BP3853" s="12"/>
      <c r="BR3853" s="12"/>
      <c r="BT3853" s="12"/>
      <c r="BV3853" s="12"/>
      <c r="BY3853" s="12"/>
      <c r="CB3853" s="12"/>
      <c r="CE3853" s="12"/>
    </row>
    <row r="3854" spans="1:83" x14ac:dyDescent="0.25">
      <c r="A3854" s="9"/>
      <c r="B3854" s="10"/>
      <c r="C3854" s="11"/>
      <c r="D3854" s="10"/>
      <c r="I3854" s="15"/>
      <c r="BP3854" s="12"/>
      <c r="BR3854" s="12"/>
      <c r="BT3854" s="12"/>
      <c r="BV3854" s="12"/>
      <c r="BY3854" s="12"/>
      <c r="CB3854" s="12"/>
      <c r="CE3854" s="12"/>
    </row>
    <row r="3855" spans="1:83" x14ac:dyDescent="0.25">
      <c r="A3855" s="9"/>
      <c r="B3855" s="10"/>
      <c r="C3855" s="11"/>
      <c r="D3855" s="10"/>
      <c r="I3855" s="15"/>
      <c r="BP3855" s="12"/>
      <c r="BR3855" s="12"/>
      <c r="BT3855" s="12"/>
      <c r="BV3855" s="12"/>
      <c r="BY3855" s="12"/>
      <c r="CB3855" s="12"/>
      <c r="CE3855" s="12"/>
    </row>
    <row r="3856" spans="1:83" x14ac:dyDescent="0.25">
      <c r="A3856" s="9"/>
      <c r="B3856" s="10"/>
      <c r="C3856" s="11"/>
      <c r="D3856" s="10"/>
      <c r="I3856" s="15"/>
      <c r="BP3856" s="12"/>
      <c r="BR3856" s="12"/>
      <c r="BT3856" s="12"/>
      <c r="BV3856" s="12"/>
      <c r="BY3856" s="12"/>
      <c r="CB3856" s="12"/>
      <c r="CE3856" s="12"/>
    </row>
    <row r="3857" spans="1:83" x14ac:dyDescent="0.25">
      <c r="A3857" s="9"/>
      <c r="B3857" s="10"/>
      <c r="C3857" s="11"/>
      <c r="D3857" s="10"/>
      <c r="I3857" s="15"/>
      <c r="BP3857" s="12"/>
      <c r="BR3857" s="12"/>
      <c r="BT3857" s="12"/>
      <c r="BV3857" s="12"/>
      <c r="BY3857" s="12"/>
      <c r="CB3857" s="12"/>
      <c r="CE3857" s="12"/>
    </row>
    <row r="3858" spans="1:83" x14ac:dyDescent="0.25">
      <c r="A3858" s="9"/>
      <c r="B3858" s="10"/>
      <c r="C3858" s="11"/>
      <c r="D3858" s="10"/>
      <c r="I3858" s="15"/>
      <c r="BP3858" s="12"/>
      <c r="BR3858" s="12"/>
      <c r="BT3858" s="12"/>
      <c r="BV3858" s="12"/>
      <c r="BY3858" s="12"/>
      <c r="CB3858" s="12"/>
      <c r="CE3858" s="12"/>
    </row>
    <row r="3859" spans="1:83" x14ac:dyDescent="0.25">
      <c r="A3859" s="9"/>
      <c r="B3859" s="10"/>
      <c r="C3859" s="11"/>
      <c r="D3859" s="10"/>
      <c r="I3859" s="15"/>
      <c r="BP3859" s="12"/>
      <c r="BR3859" s="12"/>
      <c r="BT3859" s="12"/>
      <c r="BV3859" s="12"/>
      <c r="BY3859" s="12"/>
      <c r="CB3859" s="12"/>
      <c r="CE3859" s="12"/>
    </row>
    <row r="3860" spans="1:83" x14ac:dyDescent="0.25">
      <c r="A3860" s="9"/>
      <c r="B3860" s="10"/>
      <c r="C3860" s="11"/>
      <c r="D3860" s="10"/>
      <c r="I3860" s="15"/>
      <c r="BP3860" s="12"/>
      <c r="BR3860" s="12"/>
      <c r="BT3860" s="12"/>
      <c r="BV3860" s="12"/>
      <c r="BY3860" s="12"/>
      <c r="CB3860" s="12"/>
      <c r="CE3860" s="12"/>
    </row>
    <row r="3861" spans="1:83" x14ac:dyDescent="0.25">
      <c r="A3861" s="9"/>
      <c r="B3861" s="10"/>
      <c r="C3861" s="11"/>
      <c r="D3861" s="10"/>
      <c r="I3861" s="15"/>
      <c r="BP3861" s="12"/>
      <c r="BR3861" s="12"/>
      <c r="BT3861" s="12"/>
      <c r="BV3861" s="12"/>
      <c r="BY3861" s="12"/>
      <c r="CB3861" s="12"/>
      <c r="CE3861" s="12"/>
    </row>
    <row r="3862" spans="1:83" x14ac:dyDescent="0.25">
      <c r="A3862" s="9"/>
      <c r="B3862" s="10"/>
      <c r="C3862" s="11"/>
      <c r="D3862" s="10"/>
      <c r="I3862" s="15"/>
      <c r="BP3862" s="12"/>
      <c r="BR3862" s="12"/>
      <c r="BT3862" s="12"/>
      <c r="BV3862" s="12"/>
      <c r="BY3862" s="12"/>
      <c r="CB3862" s="12"/>
      <c r="CE3862" s="12"/>
    </row>
    <row r="3863" spans="1:83" x14ac:dyDescent="0.25">
      <c r="A3863" s="9"/>
      <c r="B3863" s="10"/>
      <c r="C3863" s="11"/>
      <c r="D3863" s="10"/>
      <c r="I3863" s="15"/>
      <c r="BP3863" s="12"/>
      <c r="BR3863" s="12"/>
      <c r="BT3863" s="12"/>
      <c r="BV3863" s="12"/>
      <c r="BY3863" s="12"/>
      <c r="CB3863" s="12"/>
      <c r="CE3863" s="12"/>
    </row>
    <row r="3864" spans="1:83" x14ac:dyDescent="0.25">
      <c r="A3864" s="9"/>
      <c r="B3864" s="10"/>
      <c r="C3864" s="11"/>
      <c r="D3864" s="10"/>
      <c r="I3864" s="15"/>
      <c r="BP3864" s="12"/>
      <c r="BR3864" s="12"/>
      <c r="BT3864" s="12"/>
      <c r="BV3864" s="12"/>
      <c r="BY3864" s="12"/>
      <c r="CB3864" s="12"/>
      <c r="CE3864" s="12"/>
    </row>
    <row r="3865" spans="1:83" x14ac:dyDescent="0.25">
      <c r="A3865" s="9"/>
      <c r="B3865" s="10"/>
      <c r="C3865" s="11"/>
      <c r="D3865" s="10"/>
      <c r="I3865" s="15"/>
      <c r="BP3865" s="12"/>
      <c r="BR3865" s="12"/>
      <c r="BT3865" s="12"/>
      <c r="BV3865" s="12"/>
      <c r="BY3865" s="12"/>
      <c r="CB3865" s="12"/>
      <c r="CE3865" s="12"/>
    </row>
    <row r="3866" spans="1:83" x14ac:dyDescent="0.25">
      <c r="A3866" s="9"/>
      <c r="B3866" s="10"/>
      <c r="C3866" s="11"/>
      <c r="D3866" s="10"/>
      <c r="I3866" s="15"/>
      <c r="BP3866" s="12"/>
      <c r="BR3866" s="12"/>
      <c r="BT3866" s="12"/>
      <c r="BV3866" s="12"/>
      <c r="BY3866" s="12"/>
      <c r="CB3866" s="12"/>
      <c r="CE3866" s="12"/>
    </row>
    <row r="3867" spans="1:83" x14ac:dyDescent="0.25">
      <c r="A3867" s="9"/>
      <c r="B3867" s="10"/>
      <c r="C3867" s="11"/>
      <c r="D3867" s="10"/>
      <c r="I3867" s="15"/>
      <c r="BP3867" s="12"/>
      <c r="BR3867" s="12"/>
      <c r="BT3867" s="12"/>
      <c r="BV3867" s="12"/>
      <c r="BY3867" s="12"/>
      <c r="CB3867" s="12"/>
      <c r="CE3867" s="12"/>
    </row>
    <row r="3868" spans="1:83" x14ac:dyDescent="0.25">
      <c r="A3868" s="9"/>
      <c r="B3868" s="10"/>
      <c r="C3868" s="11"/>
      <c r="D3868" s="10"/>
      <c r="I3868" s="15"/>
      <c r="BP3868" s="12"/>
      <c r="BR3868" s="12"/>
      <c r="BT3868" s="12"/>
      <c r="BV3868" s="12"/>
      <c r="BY3868" s="12"/>
      <c r="CB3868" s="12"/>
      <c r="CE3868" s="12"/>
    </row>
    <row r="3869" spans="1:83" x14ac:dyDescent="0.25">
      <c r="A3869" s="9"/>
      <c r="B3869" s="10"/>
      <c r="C3869" s="11"/>
      <c r="D3869" s="10"/>
      <c r="I3869" s="15"/>
      <c r="BP3869" s="12"/>
      <c r="BR3869" s="12"/>
      <c r="BT3869" s="12"/>
      <c r="BV3869" s="12"/>
      <c r="BY3869" s="12"/>
      <c r="CB3869" s="12"/>
      <c r="CE3869" s="12"/>
    </row>
    <row r="3870" spans="1:83" x14ac:dyDescent="0.25">
      <c r="A3870" s="9"/>
      <c r="B3870" s="10"/>
      <c r="C3870" s="11"/>
      <c r="D3870" s="10"/>
      <c r="I3870" s="15"/>
      <c r="BP3870" s="12"/>
      <c r="BR3870" s="12"/>
      <c r="BT3870" s="12"/>
      <c r="BV3870" s="12"/>
      <c r="BY3870" s="12"/>
      <c r="CB3870" s="12"/>
      <c r="CE3870" s="12"/>
    </row>
    <row r="3871" spans="1:83" x14ac:dyDescent="0.25">
      <c r="A3871" s="9"/>
      <c r="B3871" s="10"/>
      <c r="C3871" s="11"/>
      <c r="D3871" s="10"/>
      <c r="I3871" s="15"/>
      <c r="BP3871" s="12"/>
      <c r="BR3871" s="12"/>
      <c r="BT3871" s="12"/>
      <c r="BV3871" s="12"/>
      <c r="BY3871" s="12"/>
      <c r="CB3871" s="12"/>
      <c r="CE3871" s="12"/>
    </row>
    <row r="3872" spans="1:83" x14ac:dyDescent="0.25">
      <c r="A3872" s="9"/>
      <c r="B3872" s="10"/>
      <c r="C3872" s="11"/>
      <c r="D3872" s="10"/>
      <c r="I3872" s="15"/>
      <c r="BP3872" s="12"/>
      <c r="BR3872" s="12"/>
      <c r="BT3872" s="12"/>
      <c r="BV3872" s="12"/>
      <c r="BY3872" s="12"/>
      <c r="CB3872" s="12"/>
      <c r="CE3872" s="12"/>
    </row>
    <row r="3873" spans="1:83" x14ac:dyDescent="0.25">
      <c r="A3873" s="9"/>
      <c r="B3873" s="10"/>
      <c r="C3873" s="11"/>
      <c r="D3873" s="10"/>
      <c r="I3873" s="15"/>
      <c r="BP3873" s="12"/>
      <c r="BR3873" s="12"/>
      <c r="BT3873" s="12"/>
      <c r="BV3873" s="12"/>
      <c r="BY3873" s="12"/>
      <c r="CB3873" s="12"/>
      <c r="CE3873" s="12"/>
    </row>
    <row r="3874" spans="1:83" x14ac:dyDescent="0.25">
      <c r="A3874" s="9"/>
      <c r="B3874" s="10"/>
      <c r="C3874" s="11"/>
      <c r="D3874" s="10"/>
      <c r="I3874" s="15"/>
      <c r="BP3874" s="12"/>
      <c r="BR3874" s="12"/>
      <c r="BT3874" s="12"/>
      <c r="BV3874" s="12"/>
      <c r="BY3874" s="12"/>
      <c r="CB3874" s="12"/>
      <c r="CE3874" s="12"/>
    </row>
    <row r="3875" spans="1:83" x14ac:dyDescent="0.25">
      <c r="A3875" s="9"/>
      <c r="B3875" s="10"/>
      <c r="C3875" s="11"/>
      <c r="D3875" s="10"/>
      <c r="I3875" s="15"/>
      <c r="BP3875" s="12"/>
      <c r="BR3875" s="12"/>
      <c r="BT3875" s="12"/>
      <c r="BV3875" s="12"/>
      <c r="BY3875" s="12"/>
      <c r="CB3875" s="12"/>
      <c r="CE3875" s="12"/>
    </row>
    <row r="3876" spans="1:83" x14ac:dyDescent="0.25">
      <c r="A3876" s="9"/>
      <c r="B3876" s="10"/>
      <c r="C3876" s="11"/>
      <c r="D3876" s="10"/>
      <c r="I3876" s="15"/>
      <c r="BP3876" s="12"/>
      <c r="BR3876" s="12"/>
      <c r="BT3876" s="12"/>
      <c r="BV3876" s="12"/>
      <c r="BY3876" s="12"/>
      <c r="CB3876" s="12"/>
      <c r="CE3876" s="12"/>
    </row>
    <row r="3877" spans="1:83" x14ac:dyDescent="0.25">
      <c r="A3877" s="9"/>
      <c r="B3877" s="10"/>
      <c r="C3877" s="11"/>
      <c r="D3877" s="10"/>
      <c r="I3877" s="15"/>
      <c r="BP3877" s="12"/>
      <c r="BR3877" s="12"/>
      <c r="BT3877" s="12"/>
      <c r="BV3877" s="12"/>
      <c r="BY3877" s="12"/>
      <c r="CB3877" s="12"/>
      <c r="CE3877" s="12"/>
    </row>
    <row r="3878" spans="1:83" x14ac:dyDescent="0.25">
      <c r="A3878" s="9"/>
      <c r="B3878" s="10"/>
      <c r="C3878" s="11"/>
      <c r="D3878" s="10"/>
      <c r="I3878" s="15"/>
      <c r="BP3878" s="12"/>
      <c r="BR3878" s="12"/>
      <c r="BT3878" s="12"/>
      <c r="BV3878" s="12"/>
      <c r="BY3878" s="12"/>
      <c r="CB3878" s="12"/>
      <c r="CE3878" s="12"/>
    </row>
    <row r="3879" spans="1:83" x14ac:dyDescent="0.25">
      <c r="A3879" s="9"/>
      <c r="B3879" s="10"/>
      <c r="C3879" s="11"/>
      <c r="D3879" s="10"/>
      <c r="I3879" s="15"/>
      <c r="BP3879" s="12"/>
      <c r="BR3879" s="12"/>
      <c r="BT3879" s="12"/>
      <c r="BV3879" s="12"/>
      <c r="BY3879" s="12"/>
      <c r="CB3879" s="12"/>
      <c r="CE3879" s="12"/>
    </row>
    <row r="3880" spans="1:83" x14ac:dyDescent="0.25">
      <c r="A3880" s="9"/>
      <c r="B3880" s="10"/>
      <c r="C3880" s="11"/>
      <c r="D3880" s="10"/>
      <c r="I3880" s="15"/>
      <c r="BP3880" s="12"/>
      <c r="BR3880" s="12"/>
      <c r="BT3880" s="12"/>
      <c r="BV3880" s="12"/>
      <c r="BY3880" s="12"/>
      <c r="CB3880" s="12"/>
      <c r="CE3880" s="12"/>
    </row>
    <row r="3881" spans="1:83" x14ac:dyDescent="0.25">
      <c r="A3881" s="9"/>
      <c r="B3881" s="10"/>
      <c r="C3881" s="11"/>
      <c r="D3881" s="10"/>
      <c r="I3881" s="15"/>
      <c r="BP3881" s="12"/>
      <c r="BR3881" s="12"/>
      <c r="BT3881" s="12"/>
      <c r="BV3881" s="12"/>
      <c r="BY3881" s="12"/>
      <c r="CB3881" s="12"/>
      <c r="CE3881" s="12"/>
    </row>
    <row r="3882" spans="1:83" x14ac:dyDescent="0.25">
      <c r="A3882" s="9"/>
      <c r="B3882" s="10"/>
      <c r="C3882" s="11"/>
      <c r="D3882" s="10"/>
      <c r="I3882" s="15"/>
      <c r="BP3882" s="12"/>
      <c r="BR3882" s="12"/>
      <c r="BT3882" s="12"/>
      <c r="BV3882" s="12"/>
      <c r="BY3882" s="12"/>
      <c r="CB3882" s="12"/>
      <c r="CE3882" s="12"/>
    </row>
    <row r="3883" spans="1:83" x14ac:dyDescent="0.25">
      <c r="A3883" s="9"/>
      <c r="B3883" s="10"/>
      <c r="C3883" s="11"/>
      <c r="D3883" s="10"/>
      <c r="I3883" s="15"/>
      <c r="BP3883" s="12"/>
      <c r="BR3883" s="12"/>
      <c r="BT3883" s="12"/>
      <c r="BV3883" s="12"/>
      <c r="BY3883" s="12"/>
      <c r="CB3883" s="12"/>
      <c r="CE3883" s="12"/>
    </row>
    <row r="3884" spans="1:83" x14ac:dyDescent="0.25">
      <c r="A3884" s="9"/>
      <c r="B3884" s="10"/>
      <c r="C3884" s="11"/>
      <c r="D3884" s="10"/>
      <c r="I3884" s="15"/>
      <c r="BP3884" s="12"/>
      <c r="BR3884" s="12"/>
      <c r="BT3884" s="12"/>
      <c r="BV3884" s="12"/>
      <c r="BY3884" s="12"/>
      <c r="CB3884" s="12"/>
      <c r="CE3884" s="12"/>
    </row>
    <row r="3885" spans="1:83" x14ac:dyDescent="0.25">
      <c r="A3885" s="9"/>
      <c r="B3885" s="10"/>
      <c r="C3885" s="11"/>
      <c r="D3885" s="10"/>
      <c r="I3885" s="15"/>
      <c r="BP3885" s="12"/>
      <c r="BR3885" s="12"/>
      <c r="BT3885" s="12"/>
      <c r="BV3885" s="12"/>
      <c r="BY3885" s="12"/>
      <c r="CB3885" s="12"/>
      <c r="CE3885" s="12"/>
    </row>
    <row r="3886" spans="1:83" x14ac:dyDescent="0.25">
      <c r="A3886" s="9"/>
      <c r="B3886" s="10"/>
      <c r="C3886" s="11"/>
      <c r="D3886" s="10"/>
      <c r="I3886" s="15"/>
      <c r="BP3886" s="12"/>
      <c r="BR3886" s="12"/>
      <c r="BT3886" s="12"/>
      <c r="BV3886" s="12"/>
      <c r="BY3886" s="12"/>
      <c r="CB3886" s="12"/>
      <c r="CE3886" s="12"/>
    </row>
    <row r="3887" spans="1:83" x14ac:dyDescent="0.25">
      <c r="A3887" s="9"/>
      <c r="B3887" s="10"/>
      <c r="C3887" s="11"/>
      <c r="D3887" s="10"/>
      <c r="I3887" s="15"/>
      <c r="BP3887" s="12"/>
      <c r="BR3887" s="12"/>
      <c r="BT3887" s="12"/>
      <c r="BV3887" s="12"/>
      <c r="BY3887" s="12"/>
      <c r="CB3887" s="12"/>
      <c r="CE3887" s="12"/>
    </row>
    <row r="3888" spans="1:83" x14ac:dyDescent="0.25">
      <c r="A3888" s="9"/>
      <c r="B3888" s="10"/>
      <c r="C3888" s="11"/>
      <c r="D3888" s="10"/>
      <c r="I3888" s="15"/>
      <c r="BP3888" s="12"/>
      <c r="BR3888" s="12"/>
      <c r="BT3888" s="12"/>
      <c r="BV3888" s="12"/>
      <c r="BY3888" s="12"/>
      <c r="CB3888" s="12"/>
      <c r="CE3888" s="12"/>
    </row>
    <row r="3889" spans="1:83" x14ac:dyDescent="0.25">
      <c r="A3889" s="9"/>
      <c r="B3889" s="10"/>
      <c r="C3889" s="11"/>
      <c r="D3889" s="10"/>
      <c r="I3889" s="15"/>
      <c r="BP3889" s="12"/>
      <c r="BR3889" s="12"/>
      <c r="BT3889" s="12"/>
      <c r="BV3889" s="12"/>
      <c r="BY3889" s="12"/>
      <c r="CB3889" s="12"/>
      <c r="CE3889" s="12"/>
    </row>
    <row r="3890" spans="1:83" x14ac:dyDescent="0.25">
      <c r="A3890" s="9"/>
      <c r="B3890" s="10"/>
      <c r="C3890" s="11"/>
      <c r="D3890" s="10"/>
      <c r="I3890" s="15"/>
      <c r="BP3890" s="12"/>
      <c r="BR3890" s="12"/>
      <c r="BT3890" s="12"/>
      <c r="BV3890" s="12"/>
      <c r="BY3890" s="12"/>
      <c r="CB3890" s="12"/>
      <c r="CE3890" s="12"/>
    </row>
    <row r="3891" spans="1:83" x14ac:dyDescent="0.25">
      <c r="A3891" s="9"/>
      <c r="B3891" s="10"/>
      <c r="C3891" s="11"/>
      <c r="D3891" s="10"/>
      <c r="I3891" s="15"/>
      <c r="BP3891" s="12"/>
      <c r="BR3891" s="12"/>
      <c r="BT3891" s="12"/>
      <c r="BV3891" s="12"/>
      <c r="BY3891" s="12"/>
      <c r="CB3891" s="12"/>
      <c r="CE3891" s="12"/>
    </row>
    <row r="3892" spans="1:83" x14ac:dyDescent="0.25">
      <c r="A3892" s="9"/>
      <c r="B3892" s="10"/>
      <c r="C3892" s="11"/>
      <c r="D3892" s="10"/>
      <c r="I3892" s="15"/>
      <c r="BP3892" s="12"/>
      <c r="BR3892" s="12"/>
      <c r="BT3892" s="12"/>
      <c r="BV3892" s="12"/>
      <c r="BY3892" s="12"/>
      <c r="CB3892" s="12"/>
      <c r="CE3892" s="12"/>
    </row>
    <row r="3893" spans="1:83" x14ac:dyDescent="0.25">
      <c r="A3893" s="9"/>
      <c r="B3893" s="10"/>
      <c r="C3893" s="11"/>
      <c r="D3893" s="10"/>
      <c r="I3893" s="15"/>
      <c r="BP3893" s="12"/>
      <c r="BR3893" s="12"/>
      <c r="BT3893" s="12"/>
      <c r="BV3893" s="12"/>
      <c r="BY3893" s="12"/>
      <c r="CB3893" s="12"/>
      <c r="CE3893" s="12"/>
    </row>
    <row r="3894" spans="1:83" x14ac:dyDescent="0.25">
      <c r="A3894" s="9"/>
      <c r="B3894" s="10"/>
      <c r="C3894" s="11"/>
      <c r="D3894" s="10"/>
      <c r="I3894" s="15"/>
      <c r="BP3894" s="12"/>
      <c r="BR3894" s="12"/>
      <c r="BT3894" s="12"/>
      <c r="BV3894" s="12"/>
      <c r="BY3894" s="12"/>
      <c r="CB3894" s="12"/>
      <c r="CE3894" s="12"/>
    </row>
    <row r="3895" spans="1:83" x14ac:dyDescent="0.25">
      <c r="A3895" s="9"/>
      <c r="B3895" s="10"/>
      <c r="C3895" s="11"/>
      <c r="D3895" s="10"/>
      <c r="I3895" s="15"/>
      <c r="BP3895" s="12"/>
      <c r="BR3895" s="12"/>
      <c r="BT3895" s="12"/>
      <c r="BV3895" s="12"/>
      <c r="BY3895" s="12"/>
      <c r="CB3895" s="12"/>
      <c r="CE3895" s="12"/>
    </row>
    <row r="3896" spans="1:83" x14ac:dyDescent="0.25">
      <c r="A3896" s="9"/>
      <c r="B3896" s="10"/>
      <c r="C3896" s="11"/>
      <c r="D3896" s="10"/>
      <c r="I3896" s="15"/>
      <c r="BP3896" s="12"/>
      <c r="BR3896" s="12"/>
      <c r="BT3896" s="12"/>
      <c r="BV3896" s="12"/>
      <c r="BY3896" s="12"/>
      <c r="CB3896" s="12"/>
      <c r="CE3896" s="12"/>
    </row>
    <row r="3897" spans="1:83" x14ac:dyDescent="0.25">
      <c r="A3897" s="9"/>
      <c r="B3897" s="10"/>
      <c r="C3897" s="11"/>
      <c r="D3897" s="10"/>
      <c r="I3897" s="15"/>
      <c r="BP3897" s="12"/>
      <c r="BR3897" s="12"/>
      <c r="BT3897" s="12"/>
      <c r="BV3897" s="12"/>
      <c r="BY3897" s="12"/>
      <c r="CB3897" s="12"/>
      <c r="CE3897" s="12"/>
    </row>
    <row r="3898" spans="1:83" x14ac:dyDescent="0.25">
      <c r="A3898" s="9"/>
      <c r="B3898" s="10"/>
      <c r="C3898" s="11"/>
      <c r="D3898" s="10"/>
      <c r="I3898" s="15"/>
      <c r="BP3898" s="12"/>
      <c r="BR3898" s="12"/>
      <c r="BT3898" s="12"/>
      <c r="BV3898" s="12"/>
      <c r="BY3898" s="12"/>
      <c r="CB3898" s="12"/>
      <c r="CE3898" s="12"/>
    </row>
    <row r="3899" spans="1:83" x14ac:dyDescent="0.25">
      <c r="A3899" s="9"/>
      <c r="B3899" s="10"/>
      <c r="C3899" s="11"/>
      <c r="D3899" s="10"/>
      <c r="I3899" s="15"/>
      <c r="BP3899" s="12"/>
      <c r="BR3899" s="12"/>
      <c r="BT3899" s="12"/>
      <c r="BV3899" s="12"/>
      <c r="BY3899" s="12"/>
      <c r="CB3899" s="12"/>
      <c r="CE3899" s="12"/>
    </row>
    <row r="3900" spans="1:83" x14ac:dyDescent="0.25">
      <c r="A3900" s="9"/>
      <c r="B3900" s="10"/>
      <c r="C3900" s="11"/>
      <c r="D3900" s="10"/>
      <c r="I3900" s="15"/>
      <c r="BP3900" s="12"/>
      <c r="BR3900" s="12"/>
      <c r="BT3900" s="12"/>
      <c r="BV3900" s="12"/>
      <c r="BY3900" s="12"/>
      <c r="CB3900" s="12"/>
      <c r="CE3900" s="12"/>
    </row>
    <row r="3901" spans="1:83" x14ac:dyDescent="0.25">
      <c r="A3901" s="9"/>
      <c r="B3901" s="10"/>
      <c r="C3901" s="11"/>
      <c r="D3901" s="10"/>
      <c r="I3901" s="15"/>
      <c r="BP3901" s="12"/>
      <c r="BR3901" s="12"/>
      <c r="BT3901" s="12"/>
      <c r="BV3901" s="12"/>
      <c r="BY3901" s="12"/>
      <c r="CB3901" s="12"/>
      <c r="CE3901" s="12"/>
    </row>
    <row r="3902" spans="1:83" x14ac:dyDescent="0.25">
      <c r="A3902" s="9"/>
      <c r="B3902" s="10"/>
      <c r="C3902" s="11"/>
      <c r="D3902" s="10"/>
      <c r="I3902" s="15"/>
      <c r="BP3902" s="12"/>
      <c r="BR3902" s="12"/>
      <c r="BT3902" s="12"/>
      <c r="BV3902" s="12"/>
      <c r="BY3902" s="12"/>
      <c r="CB3902" s="12"/>
      <c r="CE3902" s="12"/>
    </row>
    <row r="3903" spans="1:83" x14ac:dyDescent="0.25">
      <c r="A3903" s="9"/>
      <c r="B3903" s="10"/>
      <c r="C3903" s="11"/>
      <c r="D3903" s="10"/>
      <c r="I3903" s="15"/>
      <c r="BP3903" s="12"/>
      <c r="BR3903" s="12"/>
      <c r="BT3903" s="12"/>
      <c r="BV3903" s="12"/>
      <c r="BY3903" s="12"/>
      <c r="CB3903" s="12"/>
      <c r="CE3903" s="12"/>
    </row>
    <row r="3904" spans="1:83" x14ac:dyDescent="0.25">
      <c r="A3904" s="9"/>
      <c r="B3904" s="10"/>
      <c r="C3904" s="11"/>
      <c r="D3904" s="10"/>
      <c r="I3904" s="15"/>
      <c r="BP3904" s="12"/>
      <c r="BR3904" s="12"/>
      <c r="BT3904" s="12"/>
      <c r="BV3904" s="12"/>
      <c r="BY3904" s="12"/>
      <c r="CB3904" s="12"/>
      <c r="CE3904" s="12"/>
    </row>
    <row r="3905" spans="1:83" x14ac:dyDescent="0.25">
      <c r="A3905" s="9"/>
      <c r="B3905" s="10"/>
      <c r="C3905" s="11"/>
      <c r="D3905" s="10"/>
      <c r="I3905" s="15"/>
      <c r="BP3905" s="12"/>
      <c r="BR3905" s="12"/>
      <c r="BT3905" s="12"/>
      <c r="BV3905" s="12"/>
      <c r="BY3905" s="12"/>
      <c r="CB3905" s="12"/>
      <c r="CE3905" s="12"/>
    </row>
    <row r="3906" spans="1:83" x14ac:dyDescent="0.25">
      <c r="A3906" s="9"/>
      <c r="B3906" s="10"/>
      <c r="C3906" s="11"/>
      <c r="D3906" s="10"/>
      <c r="I3906" s="15"/>
      <c r="BP3906" s="12"/>
      <c r="BR3906" s="12"/>
      <c r="BT3906" s="12"/>
      <c r="BV3906" s="12"/>
      <c r="BY3906" s="12"/>
      <c r="CB3906" s="12"/>
      <c r="CE3906" s="12"/>
    </row>
    <row r="3907" spans="1:83" x14ac:dyDescent="0.25">
      <c r="A3907" s="9"/>
      <c r="B3907" s="10"/>
      <c r="C3907" s="11"/>
      <c r="D3907" s="10"/>
      <c r="I3907" s="15"/>
      <c r="BP3907" s="12"/>
      <c r="BR3907" s="12"/>
      <c r="BT3907" s="12"/>
      <c r="BV3907" s="12"/>
      <c r="BY3907" s="12"/>
      <c r="CB3907" s="12"/>
      <c r="CE3907" s="12"/>
    </row>
    <row r="3908" spans="1:83" x14ac:dyDescent="0.25">
      <c r="A3908" s="9"/>
      <c r="B3908" s="10"/>
      <c r="C3908" s="11"/>
      <c r="D3908" s="10"/>
      <c r="I3908" s="15"/>
      <c r="BP3908" s="12"/>
      <c r="BR3908" s="12"/>
      <c r="BT3908" s="12"/>
      <c r="BV3908" s="12"/>
      <c r="BY3908" s="12"/>
      <c r="CB3908" s="12"/>
      <c r="CE3908" s="12"/>
    </row>
    <row r="3909" spans="1:83" x14ac:dyDescent="0.25">
      <c r="A3909" s="9"/>
      <c r="B3909" s="10"/>
      <c r="C3909" s="11"/>
      <c r="D3909" s="10"/>
      <c r="I3909" s="15"/>
      <c r="BP3909" s="12"/>
      <c r="BR3909" s="12"/>
      <c r="BT3909" s="12"/>
      <c r="BV3909" s="12"/>
      <c r="BY3909" s="12"/>
      <c r="CB3909" s="12"/>
      <c r="CE3909" s="12"/>
    </row>
    <row r="3910" spans="1:83" x14ac:dyDescent="0.25">
      <c r="A3910" s="9"/>
      <c r="B3910" s="10"/>
      <c r="C3910" s="11"/>
      <c r="D3910" s="10"/>
      <c r="I3910" s="15"/>
      <c r="BP3910" s="12"/>
      <c r="BR3910" s="12"/>
      <c r="BT3910" s="12"/>
      <c r="BV3910" s="12"/>
      <c r="BY3910" s="12"/>
      <c r="CB3910" s="12"/>
      <c r="CE3910" s="12"/>
    </row>
    <row r="3911" spans="1:83" x14ac:dyDescent="0.25">
      <c r="A3911" s="9"/>
      <c r="B3911" s="10"/>
      <c r="C3911" s="11"/>
      <c r="D3911" s="10"/>
      <c r="I3911" s="15"/>
      <c r="BP3911" s="12"/>
      <c r="BR3911" s="12"/>
      <c r="BT3911" s="12"/>
      <c r="BV3911" s="12"/>
      <c r="BY3911" s="12"/>
      <c r="CB3911" s="12"/>
      <c r="CE3911" s="12"/>
    </row>
    <row r="3912" spans="1:83" x14ac:dyDescent="0.25">
      <c r="A3912" s="9"/>
      <c r="B3912" s="10"/>
      <c r="C3912" s="11"/>
      <c r="D3912" s="10"/>
      <c r="I3912" s="15"/>
      <c r="BP3912" s="12"/>
      <c r="BR3912" s="12"/>
      <c r="BT3912" s="12"/>
      <c r="BV3912" s="12"/>
      <c r="BY3912" s="12"/>
      <c r="CB3912" s="12"/>
      <c r="CE3912" s="12"/>
    </row>
    <row r="3913" spans="1:83" x14ac:dyDescent="0.25">
      <c r="A3913" s="9"/>
      <c r="B3913" s="10"/>
      <c r="C3913" s="11"/>
      <c r="D3913" s="10"/>
      <c r="I3913" s="15"/>
      <c r="BP3913" s="12"/>
      <c r="BR3913" s="12"/>
      <c r="BT3913" s="12"/>
      <c r="BV3913" s="12"/>
      <c r="BY3913" s="12"/>
      <c r="CB3913" s="12"/>
      <c r="CE3913" s="12"/>
    </row>
    <row r="3914" spans="1:83" x14ac:dyDescent="0.25">
      <c r="A3914" s="9"/>
      <c r="B3914" s="10"/>
      <c r="C3914" s="11"/>
      <c r="D3914" s="10"/>
      <c r="I3914" s="15"/>
      <c r="BP3914" s="12"/>
      <c r="BR3914" s="12"/>
      <c r="BT3914" s="12"/>
      <c r="BV3914" s="12"/>
      <c r="BY3914" s="12"/>
      <c r="CB3914" s="12"/>
      <c r="CE3914" s="12"/>
    </row>
    <row r="3915" spans="1:83" x14ac:dyDescent="0.25">
      <c r="A3915" s="9"/>
      <c r="B3915" s="10"/>
      <c r="C3915" s="11"/>
      <c r="D3915" s="10"/>
      <c r="I3915" s="15"/>
      <c r="BP3915" s="12"/>
      <c r="BR3915" s="12"/>
      <c r="BT3915" s="12"/>
      <c r="BV3915" s="12"/>
      <c r="BY3915" s="12"/>
      <c r="CB3915" s="12"/>
      <c r="CE3915" s="12"/>
    </row>
    <row r="3916" spans="1:83" x14ac:dyDescent="0.25">
      <c r="A3916" s="9"/>
      <c r="B3916" s="10"/>
      <c r="C3916" s="11"/>
      <c r="D3916" s="10"/>
      <c r="I3916" s="15"/>
      <c r="BP3916" s="12"/>
      <c r="BR3916" s="12"/>
      <c r="BT3916" s="12"/>
      <c r="BV3916" s="12"/>
      <c r="BY3916" s="12"/>
      <c r="CB3916" s="12"/>
      <c r="CE3916" s="12"/>
    </row>
    <row r="3917" spans="1:83" x14ac:dyDescent="0.25">
      <c r="A3917" s="9"/>
      <c r="B3917" s="10"/>
      <c r="C3917" s="11"/>
      <c r="D3917" s="10"/>
      <c r="I3917" s="15"/>
      <c r="BP3917" s="12"/>
      <c r="BR3917" s="12"/>
      <c r="BT3917" s="12"/>
      <c r="BV3917" s="12"/>
      <c r="BY3917" s="12"/>
      <c r="CB3917" s="12"/>
      <c r="CE3917" s="12"/>
    </row>
    <row r="3918" spans="1:83" x14ac:dyDescent="0.25">
      <c r="A3918" s="9"/>
      <c r="B3918" s="10"/>
      <c r="C3918" s="11"/>
      <c r="D3918" s="10"/>
      <c r="I3918" s="15"/>
      <c r="BP3918" s="12"/>
      <c r="BR3918" s="12"/>
      <c r="BT3918" s="12"/>
      <c r="BV3918" s="12"/>
      <c r="BY3918" s="12"/>
      <c r="CB3918" s="12"/>
      <c r="CE3918" s="12"/>
    </row>
    <row r="3919" spans="1:83" x14ac:dyDescent="0.25">
      <c r="A3919" s="9"/>
      <c r="B3919" s="10"/>
      <c r="C3919" s="11"/>
      <c r="D3919" s="10"/>
      <c r="I3919" s="15"/>
      <c r="BP3919" s="12"/>
      <c r="BR3919" s="12"/>
      <c r="BT3919" s="12"/>
      <c r="BV3919" s="12"/>
      <c r="BY3919" s="12"/>
      <c r="CB3919" s="12"/>
      <c r="CE3919" s="12"/>
    </row>
    <row r="3920" spans="1:83" x14ac:dyDescent="0.25">
      <c r="A3920" s="9"/>
      <c r="B3920" s="10"/>
      <c r="C3920" s="11"/>
      <c r="D3920" s="10"/>
      <c r="I3920" s="15"/>
      <c r="BP3920" s="12"/>
      <c r="BR3920" s="12"/>
      <c r="BT3920" s="12"/>
      <c r="BV3920" s="12"/>
      <c r="BY3920" s="12"/>
      <c r="CB3920" s="12"/>
      <c r="CE3920" s="12"/>
    </row>
    <row r="3921" spans="1:83" x14ac:dyDescent="0.25">
      <c r="A3921" s="9"/>
      <c r="B3921" s="10"/>
      <c r="C3921" s="11"/>
      <c r="D3921" s="10"/>
      <c r="I3921" s="15"/>
      <c r="BP3921" s="12"/>
      <c r="BR3921" s="12"/>
      <c r="BT3921" s="12"/>
      <c r="BV3921" s="12"/>
      <c r="BY3921" s="12"/>
      <c r="CB3921" s="12"/>
      <c r="CE3921" s="12"/>
    </row>
    <row r="3922" spans="1:83" x14ac:dyDescent="0.25">
      <c r="A3922" s="9"/>
      <c r="B3922" s="10"/>
      <c r="C3922" s="11"/>
      <c r="D3922" s="10"/>
      <c r="I3922" s="15"/>
      <c r="BP3922" s="12"/>
      <c r="BR3922" s="12"/>
      <c r="BT3922" s="12"/>
      <c r="BV3922" s="12"/>
      <c r="BY3922" s="12"/>
      <c r="CB3922" s="12"/>
      <c r="CE3922" s="12"/>
    </row>
    <row r="3923" spans="1:83" x14ac:dyDescent="0.25">
      <c r="A3923" s="9"/>
      <c r="B3923" s="10"/>
      <c r="C3923" s="11"/>
      <c r="D3923" s="10"/>
      <c r="I3923" s="15"/>
      <c r="BP3923" s="12"/>
      <c r="BR3923" s="12"/>
      <c r="BT3923" s="12"/>
      <c r="BV3923" s="12"/>
      <c r="BY3923" s="12"/>
      <c r="CB3923" s="12"/>
      <c r="CE3923" s="12"/>
    </row>
    <row r="3924" spans="1:83" x14ac:dyDescent="0.25">
      <c r="A3924" s="9"/>
      <c r="B3924" s="10"/>
      <c r="C3924" s="11"/>
      <c r="D3924" s="10"/>
      <c r="I3924" s="15"/>
      <c r="BP3924" s="12"/>
      <c r="BR3924" s="12"/>
      <c r="BT3924" s="12"/>
      <c r="BV3924" s="12"/>
      <c r="BY3924" s="12"/>
      <c r="CB3924" s="12"/>
      <c r="CE3924" s="12"/>
    </row>
    <row r="3925" spans="1:83" x14ac:dyDescent="0.25">
      <c r="A3925" s="9"/>
      <c r="B3925" s="10"/>
      <c r="C3925" s="11"/>
      <c r="D3925" s="10"/>
      <c r="I3925" s="15"/>
      <c r="BP3925" s="12"/>
      <c r="BR3925" s="12"/>
      <c r="BT3925" s="12"/>
      <c r="BV3925" s="12"/>
      <c r="BY3925" s="12"/>
      <c r="CB3925" s="12"/>
      <c r="CE3925" s="12"/>
    </row>
    <row r="3926" spans="1:83" x14ac:dyDescent="0.25">
      <c r="A3926" s="9"/>
      <c r="B3926" s="10"/>
      <c r="C3926" s="11"/>
      <c r="D3926" s="10"/>
      <c r="I3926" s="15"/>
      <c r="BP3926" s="12"/>
      <c r="BR3926" s="12"/>
      <c r="BT3926" s="12"/>
      <c r="BV3926" s="12"/>
      <c r="BY3926" s="12"/>
      <c r="CB3926" s="12"/>
      <c r="CE3926" s="12"/>
    </row>
    <row r="3927" spans="1:83" x14ac:dyDescent="0.25">
      <c r="A3927" s="9"/>
      <c r="B3927" s="10"/>
      <c r="C3927" s="11"/>
      <c r="D3927" s="10"/>
      <c r="I3927" s="15"/>
      <c r="BP3927" s="12"/>
      <c r="BR3927" s="12"/>
      <c r="BT3927" s="12"/>
      <c r="BV3927" s="12"/>
      <c r="BY3927" s="12"/>
      <c r="CB3927" s="12"/>
      <c r="CE3927" s="12"/>
    </row>
    <row r="3928" spans="1:83" x14ac:dyDescent="0.25">
      <c r="A3928" s="9"/>
      <c r="B3928" s="10"/>
      <c r="C3928" s="11"/>
      <c r="D3928" s="10"/>
      <c r="I3928" s="15"/>
      <c r="BP3928" s="12"/>
      <c r="BR3928" s="12"/>
      <c r="BT3928" s="12"/>
      <c r="BV3928" s="12"/>
      <c r="BY3928" s="12"/>
      <c r="CB3928" s="12"/>
      <c r="CE3928" s="12"/>
    </row>
    <row r="3929" spans="1:83" x14ac:dyDescent="0.25">
      <c r="A3929" s="9"/>
      <c r="B3929" s="10"/>
      <c r="C3929" s="11"/>
      <c r="D3929" s="10"/>
      <c r="I3929" s="15"/>
      <c r="BP3929" s="12"/>
      <c r="BR3929" s="12"/>
      <c r="BT3929" s="12"/>
      <c r="BV3929" s="12"/>
      <c r="BY3929" s="12"/>
      <c r="CB3929" s="12"/>
      <c r="CE3929" s="12"/>
    </row>
    <row r="3930" spans="1:83" x14ac:dyDescent="0.25">
      <c r="A3930" s="9"/>
      <c r="B3930" s="10"/>
      <c r="C3930" s="11"/>
      <c r="D3930" s="10"/>
      <c r="I3930" s="15"/>
      <c r="BP3930" s="12"/>
      <c r="BR3930" s="12"/>
      <c r="BT3930" s="12"/>
      <c r="BV3930" s="12"/>
      <c r="BY3930" s="12"/>
      <c r="CB3930" s="12"/>
      <c r="CE3930" s="12"/>
    </row>
    <row r="3931" spans="1:83" x14ac:dyDescent="0.25">
      <c r="A3931" s="9"/>
      <c r="B3931" s="10"/>
      <c r="C3931" s="11"/>
      <c r="D3931" s="10"/>
      <c r="I3931" s="15"/>
      <c r="BP3931" s="12"/>
      <c r="BR3931" s="12"/>
      <c r="BT3931" s="12"/>
      <c r="BV3931" s="12"/>
      <c r="BY3931" s="12"/>
      <c r="CB3931" s="12"/>
      <c r="CE3931" s="12"/>
    </row>
    <row r="3932" spans="1:83" x14ac:dyDescent="0.25">
      <c r="A3932" s="9"/>
      <c r="B3932" s="10"/>
      <c r="C3932" s="11"/>
      <c r="D3932" s="10"/>
      <c r="I3932" s="15"/>
      <c r="BP3932" s="12"/>
      <c r="BR3932" s="12"/>
      <c r="BT3932" s="12"/>
      <c r="BV3932" s="12"/>
      <c r="BY3932" s="12"/>
      <c r="CB3932" s="12"/>
      <c r="CE3932" s="12"/>
    </row>
    <row r="3933" spans="1:83" x14ac:dyDescent="0.25">
      <c r="A3933" s="9"/>
      <c r="B3933" s="10"/>
      <c r="C3933" s="11"/>
      <c r="D3933" s="10"/>
      <c r="I3933" s="15"/>
      <c r="BP3933" s="12"/>
      <c r="BR3933" s="12"/>
      <c r="BT3933" s="12"/>
      <c r="BV3933" s="12"/>
      <c r="BY3933" s="12"/>
      <c r="CB3933" s="12"/>
      <c r="CE3933" s="12"/>
    </row>
    <row r="3934" spans="1:83" x14ac:dyDescent="0.25">
      <c r="A3934" s="9"/>
      <c r="B3934" s="10"/>
      <c r="C3934" s="11"/>
      <c r="D3934" s="10"/>
      <c r="I3934" s="15"/>
      <c r="BP3934" s="12"/>
      <c r="BR3934" s="12"/>
      <c r="BT3934" s="12"/>
      <c r="BV3934" s="12"/>
      <c r="BY3934" s="12"/>
      <c r="CB3934" s="12"/>
      <c r="CE3934" s="12"/>
    </row>
    <row r="3935" spans="1:83" x14ac:dyDescent="0.25">
      <c r="A3935" s="9"/>
      <c r="B3935" s="10"/>
      <c r="C3935" s="11"/>
      <c r="D3935" s="10"/>
      <c r="I3935" s="15"/>
      <c r="BP3935" s="12"/>
      <c r="BR3935" s="12"/>
      <c r="BT3935" s="12"/>
      <c r="BV3935" s="12"/>
      <c r="BY3935" s="12"/>
      <c r="CB3935" s="12"/>
      <c r="CE3935" s="12"/>
    </row>
    <row r="3936" spans="1:83" x14ac:dyDescent="0.25">
      <c r="A3936" s="9"/>
      <c r="B3936" s="10"/>
      <c r="C3936" s="11"/>
      <c r="D3936" s="10"/>
      <c r="I3936" s="15"/>
      <c r="BP3936" s="12"/>
      <c r="BR3936" s="12"/>
      <c r="BT3936" s="12"/>
      <c r="BV3936" s="12"/>
      <c r="BY3936" s="12"/>
      <c r="CB3936" s="12"/>
      <c r="CE3936" s="12"/>
    </row>
    <row r="3937" spans="1:83" x14ac:dyDescent="0.25">
      <c r="A3937" s="9"/>
      <c r="B3937" s="10"/>
      <c r="C3937" s="11"/>
      <c r="D3937" s="10"/>
      <c r="I3937" s="15"/>
      <c r="BP3937" s="12"/>
      <c r="BR3937" s="12"/>
      <c r="BT3937" s="12"/>
      <c r="BV3937" s="12"/>
      <c r="BY3937" s="12"/>
      <c r="CB3937" s="12"/>
      <c r="CE3937" s="12"/>
    </row>
    <row r="3938" spans="1:83" x14ac:dyDescent="0.25">
      <c r="A3938" s="9"/>
      <c r="B3938" s="10"/>
      <c r="C3938" s="11"/>
      <c r="D3938" s="10"/>
      <c r="I3938" s="15"/>
      <c r="BP3938" s="12"/>
      <c r="BR3938" s="12"/>
      <c r="BT3938" s="12"/>
      <c r="BV3938" s="12"/>
      <c r="BY3938" s="12"/>
      <c r="CB3938" s="12"/>
      <c r="CE3938" s="12"/>
    </row>
    <row r="3939" spans="1:83" x14ac:dyDescent="0.25">
      <c r="A3939" s="9"/>
      <c r="B3939" s="10"/>
      <c r="C3939" s="11"/>
      <c r="D3939" s="10"/>
      <c r="I3939" s="15"/>
      <c r="BP3939" s="12"/>
      <c r="BR3939" s="12"/>
      <c r="BT3939" s="12"/>
      <c r="BV3939" s="12"/>
      <c r="BY3939" s="12"/>
      <c r="CB3939" s="12"/>
      <c r="CE3939" s="12"/>
    </row>
    <row r="3940" spans="1:83" x14ac:dyDescent="0.25">
      <c r="A3940" s="9"/>
      <c r="B3940" s="10"/>
      <c r="C3940" s="11"/>
      <c r="D3940" s="10"/>
      <c r="I3940" s="15"/>
      <c r="BP3940" s="12"/>
      <c r="BR3940" s="12"/>
      <c r="BT3940" s="12"/>
      <c r="BV3940" s="12"/>
      <c r="BY3940" s="12"/>
      <c r="CB3940" s="12"/>
      <c r="CE3940" s="12"/>
    </row>
    <row r="3941" spans="1:83" x14ac:dyDescent="0.25">
      <c r="A3941" s="9"/>
      <c r="B3941" s="10"/>
      <c r="C3941" s="11"/>
      <c r="D3941" s="10"/>
      <c r="I3941" s="15"/>
      <c r="BP3941" s="12"/>
      <c r="BR3941" s="12"/>
      <c r="BT3941" s="12"/>
      <c r="BV3941" s="12"/>
      <c r="BY3941" s="12"/>
      <c r="CB3941" s="12"/>
      <c r="CE3941" s="12"/>
    </row>
    <row r="3942" spans="1:83" x14ac:dyDescent="0.25">
      <c r="A3942" s="9"/>
      <c r="B3942" s="10"/>
      <c r="C3942" s="11"/>
      <c r="D3942" s="10"/>
      <c r="I3942" s="15"/>
      <c r="BP3942" s="12"/>
      <c r="BR3942" s="12"/>
      <c r="BT3942" s="12"/>
      <c r="BV3942" s="12"/>
      <c r="BY3942" s="12"/>
      <c r="CB3942" s="12"/>
      <c r="CE3942" s="12"/>
    </row>
    <row r="3943" spans="1:83" x14ac:dyDescent="0.25">
      <c r="A3943" s="9"/>
      <c r="B3943" s="10"/>
      <c r="C3943" s="11"/>
      <c r="D3943" s="10"/>
      <c r="I3943" s="15"/>
      <c r="BP3943" s="12"/>
      <c r="BR3943" s="12"/>
      <c r="BT3943" s="12"/>
      <c r="BV3943" s="12"/>
      <c r="BY3943" s="12"/>
      <c r="CB3943" s="12"/>
      <c r="CE3943" s="12"/>
    </row>
    <row r="3944" spans="1:83" x14ac:dyDescent="0.25">
      <c r="A3944" s="9"/>
      <c r="B3944" s="10"/>
      <c r="C3944" s="11"/>
      <c r="D3944" s="10"/>
      <c r="I3944" s="15"/>
      <c r="BP3944" s="12"/>
      <c r="BR3944" s="12"/>
      <c r="BT3944" s="12"/>
      <c r="BV3944" s="12"/>
      <c r="BY3944" s="12"/>
      <c r="CB3944" s="12"/>
      <c r="CE3944" s="12"/>
    </row>
    <row r="3945" spans="1:83" x14ac:dyDescent="0.25">
      <c r="A3945" s="9"/>
      <c r="B3945" s="10"/>
      <c r="C3945" s="11"/>
      <c r="D3945" s="10"/>
      <c r="I3945" s="15"/>
      <c r="BP3945" s="12"/>
      <c r="BR3945" s="12"/>
      <c r="BT3945" s="12"/>
      <c r="BV3945" s="12"/>
      <c r="BY3945" s="12"/>
      <c r="CB3945" s="12"/>
      <c r="CE3945" s="12"/>
    </row>
    <row r="3946" spans="1:83" x14ac:dyDescent="0.25">
      <c r="A3946" s="9"/>
      <c r="B3946" s="10"/>
      <c r="C3946" s="11"/>
      <c r="D3946" s="10"/>
      <c r="I3946" s="15"/>
      <c r="BP3946" s="12"/>
      <c r="BR3946" s="12"/>
      <c r="BT3946" s="12"/>
      <c r="BV3946" s="12"/>
      <c r="BY3946" s="12"/>
      <c r="CB3946" s="12"/>
      <c r="CE3946" s="12"/>
    </row>
    <row r="3947" spans="1:83" x14ac:dyDescent="0.25">
      <c r="A3947" s="9"/>
      <c r="B3947" s="10"/>
      <c r="C3947" s="11"/>
      <c r="D3947" s="10"/>
      <c r="I3947" s="15"/>
      <c r="BP3947" s="12"/>
      <c r="BR3947" s="12"/>
      <c r="BT3947" s="12"/>
      <c r="BV3947" s="12"/>
      <c r="BY3947" s="12"/>
      <c r="CB3947" s="12"/>
      <c r="CE3947" s="12"/>
    </row>
    <row r="3948" spans="1:83" x14ac:dyDescent="0.25">
      <c r="A3948" s="9"/>
      <c r="B3948" s="10"/>
      <c r="C3948" s="11"/>
      <c r="D3948" s="10"/>
      <c r="I3948" s="15"/>
      <c r="BP3948" s="12"/>
      <c r="BR3948" s="12"/>
      <c r="BT3948" s="12"/>
      <c r="BV3948" s="12"/>
      <c r="BY3948" s="12"/>
      <c r="CB3948" s="12"/>
      <c r="CE3948" s="12"/>
    </row>
    <row r="3949" spans="1:83" x14ac:dyDescent="0.25">
      <c r="A3949" s="9"/>
      <c r="B3949" s="10"/>
      <c r="C3949" s="11"/>
      <c r="D3949" s="10"/>
      <c r="I3949" s="15"/>
      <c r="BP3949" s="12"/>
      <c r="BR3949" s="12"/>
      <c r="BT3949" s="12"/>
      <c r="BV3949" s="12"/>
      <c r="BY3949" s="12"/>
      <c r="CB3949" s="12"/>
      <c r="CE3949" s="12"/>
    </row>
    <row r="3950" spans="1:83" x14ac:dyDescent="0.25">
      <c r="A3950" s="9"/>
      <c r="B3950" s="10"/>
      <c r="C3950" s="11"/>
      <c r="D3950" s="10"/>
      <c r="I3950" s="15"/>
      <c r="BP3950" s="12"/>
      <c r="BR3950" s="12"/>
      <c r="BT3950" s="12"/>
      <c r="BV3950" s="12"/>
      <c r="BY3950" s="12"/>
      <c r="CB3950" s="12"/>
      <c r="CE3950" s="12"/>
    </row>
    <row r="3951" spans="1:83" x14ac:dyDescent="0.25">
      <c r="A3951" s="9"/>
      <c r="B3951" s="10"/>
      <c r="C3951" s="11"/>
      <c r="D3951" s="10"/>
      <c r="I3951" s="15"/>
      <c r="BP3951" s="12"/>
      <c r="BR3951" s="12"/>
      <c r="BT3951" s="12"/>
      <c r="BV3951" s="12"/>
      <c r="BY3951" s="12"/>
      <c r="CB3951" s="12"/>
      <c r="CE3951" s="12"/>
    </row>
    <row r="3952" spans="1:83" x14ac:dyDescent="0.25">
      <c r="A3952" s="9"/>
      <c r="B3952" s="10"/>
      <c r="C3952" s="11"/>
      <c r="D3952" s="10"/>
      <c r="I3952" s="15"/>
      <c r="BP3952" s="12"/>
      <c r="BR3952" s="12"/>
      <c r="BT3952" s="12"/>
      <c r="BV3952" s="12"/>
      <c r="BY3952" s="12"/>
      <c r="CB3952" s="12"/>
      <c r="CE3952" s="12"/>
    </row>
    <row r="3953" spans="1:83" x14ac:dyDescent="0.25">
      <c r="A3953" s="9"/>
      <c r="B3953" s="10"/>
      <c r="C3953" s="11"/>
      <c r="D3953" s="10"/>
      <c r="I3953" s="15"/>
      <c r="BP3953" s="12"/>
      <c r="BR3953" s="12"/>
      <c r="BT3953" s="12"/>
      <c r="BV3953" s="12"/>
      <c r="BY3953" s="12"/>
      <c r="CB3953" s="12"/>
      <c r="CE3953" s="12"/>
    </row>
    <row r="3954" spans="1:83" x14ac:dyDescent="0.25">
      <c r="A3954" s="9"/>
      <c r="B3954" s="10"/>
      <c r="C3954" s="11"/>
      <c r="D3954" s="10"/>
      <c r="I3954" s="15"/>
      <c r="BP3954" s="12"/>
      <c r="BR3954" s="12"/>
      <c r="BT3954" s="12"/>
      <c r="BV3954" s="12"/>
      <c r="BY3954" s="12"/>
      <c r="CB3954" s="12"/>
      <c r="CE3954" s="12"/>
    </row>
    <row r="3955" spans="1:83" x14ac:dyDescent="0.25">
      <c r="A3955" s="9"/>
      <c r="B3955" s="10"/>
      <c r="C3955" s="11"/>
      <c r="D3955" s="10"/>
      <c r="I3955" s="15"/>
      <c r="BP3955" s="12"/>
      <c r="BR3955" s="12"/>
      <c r="BT3955" s="12"/>
      <c r="BV3955" s="12"/>
      <c r="BY3955" s="12"/>
      <c r="CB3955" s="12"/>
      <c r="CE3955" s="12"/>
    </row>
    <row r="3956" spans="1:83" x14ac:dyDescent="0.25">
      <c r="A3956" s="9"/>
      <c r="B3956" s="10"/>
      <c r="C3956" s="11"/>
      <c r="D3956" s="10"/>
      <c r="I3956" s="15"/>
      <c r="BP3956" s="12"/>
      <c r="BR3956" s="12"/>
      <c r="BT3956" s="12"/>
      <c r="BV3956" s="12"/>
      <c r="BY3956" s="12"/>
      <c r="CB3956" s="12"/>
      <c r="CE3956" s="12"/>
    </row>
    <row r="3957" spans="1:83" x14ac:dyDescent="0.25">
      <c r="A3957" s="9"/>
      <c r="B3957" s="10"/>
      <c r="C3957" s="11"/>
      <c r="D3957" s="10"/>
      <c r="I3957" s="15"/>
      <c r="BP3957" s="12"/>
      <c r="BR3957" s="12"/>
      <c r="BT3957" s="12"/>
      <c r="BV3957" s="12"/>
      <c r="BY3957" s="12"/>
      <c r="CB3957" s="12"/>
      <c r="CE3957" s="12"/>
    </row>
    <row r="3958" spans="1:83" x14ac:dyDescent="0.25">
      <c r="A3958" s="9"/>
      <c r="B3958" s="10"/>
      <c r="C3958" s="11"/>
      <c r="D3958" s="10"/>
      <c r="I3958" s="15"/>
      <c r="BP3958" s="12"/>
      <c r="BR3958" s="12"/>
      <c r="BT3958" s="12"/>
      <c r="BV3958" s="12"/>
      <c r="BY3958" s="12"/>
      <c r="CB3958" s="12"/>
      <c r="CE3958" s="12"/>
    </row>
    <row r="3959" spans="1:83" x14ac:dyDescent="0.25">
      <c r="A3959" s="9"/>
      <c r="B3959" s="10"/>
      <c r="C3959" s="11"/>
      <c r="D3959" s="10"/>
      <c r="I3959" s="15"/>
      <c r="BP3959" s="12"/>
      <c r="BR3959" s="12"/>
      <c r="BT3959" s="12"/>
      <c r="BV3959" s="12"/>
      <c r="BY3959" s="12"/>
      <c r="CB3959" s="12"/>
      <c r="CE3959" s="12"/>
    </row>
    <row r="3960" spans="1:83" x14ac:dyDescent="0.25">
      <c r="A3960" s="9"/>
      <c r="B3960" s="10"/>
      <c r="C3960" s="11"/>
      <c r="D3960" s="10"/>
      <c r="I3960" s="15"/>
      <c r="BP3960" s="12"/>
      <c r="BR3960" s="12"/>
      <c r="BT3960" s="12"/>
      <c r="BV3960" s="12"/>
      <c r="BY3960" s="12"/>
      <c r="CB3960" s="12"/>
      <c r="CE3960" s="12"/>
    </row>
    <row r="3961" spans="1:83" x14ac:dyDescent="0.25">
      <c r="A3961" s="9"/>
      <c r="B3961" s="10"/>
      <c r="C3961" s="11"/>
      <c r="D3961" s="10"/>
      <c r="I3961" s="15"/>
      <c r="BP3961" s="12"/>
      <c r="BR3961" s="12"/>
      <c r="BT3961" s="12"/>
      <c r="BV3961" s="12"/>
      <c r="BY3961" s="12"/>
      <c r="CB3961" s="12"/>
      <c r="CE3961" s="12"/>
    </row>
    <row r="3962" spans="1:83" x14ac:dyDescent="0.25">
      <c r="A3962" s="9"/>
      <c r="B3962" s="10"/>
      <c r="C3962" s="11"/>
      <c r="D3962" s="10"/>
      <c r="I3962" s="15"/>
      <c r="BP3962" s="12"/>
      <c r="BR3962" s="12"/>
      <c r="BT3962" s="12"/>
      <c r="BV3962" s="12"/>
      <c r="BY3962" s="12"/>
      <c r="CB3962" s="12"/>
      <c r="CE3962" s="12"/>
    </row>
    <row r="3963" spans="1:83" x14ac:dyDescent="0.25">
      <c r="A3963" s="9"/>
      <c r="B3963" s="10"/>
      <c r="C3963" s="11"/>
      <c r="D3963" s="10"/>
      <c r="I3963" s="15"/>
      <c r="BP3963" s="12"/>
      <c r="BR3963" s="12"/>
      <c r="BT3963" s="12"/>
      <c r="BV3963" s="12"/>
      <c r="BY3963" s="12"/>
      <c r="CB3963" s="12"/>
      <c r="CE3963" s="12"/>
    </row>
    <row r="3964" spans="1:83" x14ac:dyDescent="0.25">
      <c r="A3964" s="9"/>
      <c r="B3964" s="10"/>
      <c r="C3964" s="11"/>
      <c r="D3964" s="10"/>
      <c r="I3964" s="15"/>
      <c r="BP3964" s="12"/>
      <c r="BR3964" s="12"/>
      <c r="BT3964" s="12"/>
      <c r="BV3964" s="12"/>
      <c r="BY3964" s="12"/>
      <c r="CB3964" s="12"/>
      <c r="CE3964" s="12"/>
    </row>
    <row r="3965" spans="1:83" x14ac:dyDescent="0.25">
      <c r="A3965" s="9"/>
      <c r="B3965" s="10"/>
      <c r="C3965" s="11"/>
      <c r="D3965" s="10"/>
      <c r="I3965" s="15"/>
      <c r="BP3965" s="12"/>
      <c r="BR3965" s="12"/>
      <c r="BT3965" s="12"/>
      <c r="BV3965" s="12"/>
      <c r="BY3965" s="12"/>
      <c r="CB3965" s="12"/>
      <c r="CE3965" s="12"/>
    </row>
    <row r="3966" spans="1:83" x14ac:dyDescent="0.25">
      <c r="A3966" s="9"/>
      <c r="B3966" s="10"/>
      <c r="C3966" s="11"/>
      <c r="D3966" s="10"/>
      <c r="I3966" s="15"/>
      <c r="BP3966" s="12"/>
      <c r="BR3966" s="12"/>
      <c r="BT3966" s="12"/>
      <c r="BV3966" s="12"/>
      <c r="BY3966" s="12"/>
      <c r="CB3966" s="12"/>
      <c r="CE3966" s="12"/>
    </row>
    <row r="3967" spans="1:83" x14ac:dyDescent="0.25">
      <c r="A3967" s="9"/>
      <c r="B3967" s="10"/>
      <c r="C3967" s="11"/>
      <c r="D3967" s="10"/>
      <c r="I3967" s="15"/>
      <c r="BP3967" s="12"/>
      <c r="BR3967" s="12"/>
      <c r="BT3967" s="12"/>
      <c r="BV3967" s="12"/>
      <c r="BY3967" s="12"/>
      <c r="CB3967" s="12"/>
      <c r="CE3967" s="12"/>
    </row>
    <row r="3968" spans="1:83" x14ac:dyDescent="0.25">
      <c r="A3968" s="9"/>
      <c r="B3968" s="10"/>
      <c r="C3968" s="11"/>
      <c r="D3968" s="10"/>
      <c r="I3968" s="15"/>
      <c r="BP3968" s="12"/>
      <c r="BR3968" s="12"/>
      <c r="BT3968" s="12"/>
      <c r="BV3968" s="12"/>
      <c r="BY3968" s="12"/>
      <c r="CB3968" s="12"/>
      <c r="CE3968" s="12"/>
    </row>
    <row r="3969" spans="1:83" x14ac:dyDescent="0.25">
      <c r="A3969" s="9"/>
      <c r="B3969" s="10"/>
      <c r="C3969" s="11"/>
      <c r="D3969" s="10"/>
      <c r="I3969" s="15"/>
      <c r="BP3969" s="12"/>
      <c r="BR3969" s="12"/>
      <c r="BT3969" s="12"/>
      <c r="BV3969" s="12"/>
      <c r="BY3969" s="12"/>
      <c r="CB3969" s="12"/>
      <c r="CE3969" s="12"/>
    </row>
    <row r="3970" spans="1:83" x14ac:dyDescent="0.25">
      <c r="A3970" s="9"/>
      <c r="B3970" s="10"/>
      <c r="C3970" s="11"/>
      <c r="D3970" s="10"/>
      <c r="I3970" s="15"/>
      <c r="BP3970" s="12"/>
      <c r="BR3970" s="12"/>
      <c r="BT3970" s="12"/>
      <c r="BV3970" s="12"/>
      <c r="BY3970" s="12"/>
      <c r="CB3970" s="12"/>
      <c r="CE3970" s="12"/>
    </row>
    <row r="3971" spans="1:83" x14ac:dyDescent="0.25">
      <c r="A3971" s="9"/>
      <c r="B3971" s="10"/>
      <c r="C3971" s="11"/>
      <c r="D3971" s="10"/>
      <c r="I3971" s="15"/>
      <c r="BP3971" s="12"/>
      <c r="BR3971" s="12"/>
      <c r="BT3971" s="12"/>
      <c r="BV3971" s="12"/>
      <c r="BY3971" s="12"/>
      <c r="CB3971" s="12"/>
      <c r="CE3971" s="12"/>
    </row>
    <row r="3972" spans="1:83" x14ac:dyDescent="0.25">
      <c r="A3972" s="9"/>
      <c r="B3972" s="10"/>
      <c r="C3972" s="11"/>
      <c r="D3972" s="10"/>
      <c r="I3972" s="15"/>
      <c r="BP3972" s="12"/>
      <c r="BR3972" s="12"/>
      <c r="BT3972" s="12"/>
      <c r="BV3972" s="12"/>
      <c r="BY3972" s="12"/>
      <c r="CB3972" s="12"/>
      <c r="CE3972" s="12"/>
    </row>
    <row r="3973" spans="1:83" x14ac:dyDescent="0.25">
      <c r="A3973" s="9"/>
      <c r="B3973" s="10"/>
      <c r="C3973" s="11"/>
      <c r="D3973" s="10"/>
      <c r="I3973" s="15"/>
      <c r="BP3973" s="12"/>
      <c r="BR3973" s="12"/>
      <c r="BT3973" s="12"/>
      <c r="BV3973" s="12"/>
      <c r="BY3973" s="12"/>
      <c r="CB3973" s="12"/>
      <c r="CE3973" s="12"/>
    </row>
    <row r="3974" spans="1:83" x14ac:dyDescent="0.25">
      <c r="A3974" s="9"/>
      <c r="B3974" s="10"/>
      <c r="C3974" s="11"/>
      <c r="D3974" s="10"/>
      <c r="I3974" s="15"/>
      <c r="BP3974" s="12"/>
      <c r="BR3974" s="12"/>
      <c r="BT3974" s="12"/>
      <c r="BV3974" s="12"/>
      <c r="BY3974" s="12"/>
      <c r="CB3974" s="12"/>
      <c r="CE3974" s="12"/>
    </row>
    <row r="3975" spans="1:83" x14ac:dyDescent="0.25">
      <c r="A3975" s="9"/>
      <c r="B3975" s="10"/>
      <c r="C3975" s="11"/>
      <c r="D3975" s="10"/>
      <c r="I3975" s="15"/>
      <c r="BP3975" s="12"/>
      <c r="BR3975" s="12"/>
      <c r="BT3975" s="12"/>
      <c r="BV3975" s="12"/>
      <c r="BY3975" s="12"/>
      <c r="CB3975" s="12"/>
      <c r="CE3975" s="12"/>
    </row>
    <row r="3976" spans="1:83" x14ac:dyDescent="0.25">
      <c r="A3976" s="9"/>
      <c r="B3976" s="10"/>
      <c r="C3976" s="11"/>
      <c r="D3976" s="10"/>
      <c r="I3976" s="15"/>
      <c r="BP3976" s="12"/>
      <c r="BR3976" s="12"/>
      <c r="BT3976" s="12"/>
      <c r="BV3976" s="12"/>
      <c r="BY3976" s="12"/>
      <c r="CB3976" s="12"/>
      <c r="CE3976" s="12"/>
    </row>
    <row r="3977" spans="1:83" x14ac:dyDescent="0.25">
      <c r="A3977" s="9"/>
      <c r="B3977" s="10"/>
      <c r="C3977" s="11"/>
      <c r="D3977" s="10"/>
      <c r="I3977" s="15"/>
      <c r="BP3977" s="12"/>
      <c r="BR3977" s="12"/>
      <c r="BT3977" s="12"/>
      <c r="BV3977" s="12"/>
      <c r="BY3977" s="12"/>
      <c r="CB3977" s="12"/>
      <c r="CE3977" s="12"/>
    </row>
    <row r="3978" spans="1:83" x14ac:dyDescent="0.25">
      <c r="A3978" s="9"/>
      <c r="B3978" s="10"/>
      <c r="C3978" s="11"/>
      <c r="D3978" s="10"/>
      <c r="I3978" s="15"/>
      <c r="BP3978" s="12"/>
      <c r="BR3978" s="12"/>
      <c r="BT3978" s="12"/>
      <c r="BV3978" s="12"/>
      <c r="BY3978" s="12"/>
      <c r="CB3978" s="12"/>
      <c r="CE3978" s="12"/>
    </row>
    <row r="3979" spans="1:83" x14ac:dyDescent="0.25">
      <c r="A3979" s="9"/>
      <c r="B3979" s="10"/>
      <c r="C3979" s="11"/>
      <c r="D3979" s="10"/>
      <c r="I3979" s="15"/>
      <c r="BP3979" s="12"/>
      <c r="BR3979" s="12"/>
      <c r="BT3979" s="12"/>
      <c r="BV3979" s="12"/>
      <c r="BY3979" s="12"/>
      <c r="CB3979" s="12"/>
      <c r="CE3979" s="12"/>
    </row>
    <row r="3980" spans="1:83" x14ac:dyDescent="0.25">
      <c r="A3980" s="9"/>
      <c r="B3980" s="10"/>
      <c r="C3980" s="11"/>
      <c r="D3980" s="10"/>
      <c r="I3980" s="15"/>
      <c r="BP3980" s="12"/>
      <c r="BR3980" s="12"/>
      <c r="BT3980" s="12"/>
      <c r="BV3980" s="12"/>
      <c r="BY3980" s="12"/>
      <c r="CB3980" s="12"/>
      <c r="CE3980" s="12"/>
    </row>
    <row r="3981" spans="1:83" x14ac:dyDescent="0.25">
      <c r="A3981" s="9"/>
      <c r="B3981" s="10"/>
      <c r="C3981" s="11"/>
      <c r="D3981" s="10"/>
      <c r="I3981" s="15"/>
      <c r="BP3981" s="12"/>
      <c r="BR3981" s="12"/>
      <c r="BT3981" s="12"/>
      <c r="BV3981" s="12"/>
      <c r="BY3981" s="12"/>
      <c r="CB3981" s="12"/>
      <c r="CE3981" s="12"/>
    </row>
    <row r="3982" spans="1:83" x14ac:dyDescent="0.25">
      <c r="A3982" s="9"/>
      <c r="B3982" s="10"/>
      <c r="C3982" s="11"/>
      <c r="D3982" s="10"/>
      <c r="I3982" s="15"/>
      <c r="BP3982" s="12"/>
      <c r="BR3982" s="12"/>
      <c r="BT3982" s="12"/>
      <c r="BV3982" s="12"/>
      <c r="BY3982" s="12"/>
      <c r="CB3982" s="12"/>
      <c r="CE3982" s="12"/>
    </row>
    <row r="3983" spans="1:83" x14ac:dyDescent="0.25">
      <c r="A3983" s="9"/>
      <c r="B3983" s="10"/>
      <c r="C3983" s="11"/>
      <c r="D3983" s="10"/>
      <c r="I3983" s="15"/>
      <c r="BP3983" s="12"/>
      <c r="BR3983" s="12"/>
      <c r="BT3983" s="12"/>
      <c r="BV3983" s="12"/>
      <c r="BY3983" s="12"/>
      <c r="CB3983" s="12"/>
      <c r="CE3983" s="12"/>
    </row>
    <row r="3984" spans="1:83" x14ac:dyDescent="0.25">
      <c r="A3984" s="9"/>
      <c r="B3984" s="10"/>
      <c r="C3984" s="11"/>
      <c r="D3984" s="10"/>
      <c r="I3984" s="15"/>
      <c r="BP3984" s="12"/>
      <c r="BR3984" s="12"/>
      <c r="BT3984" s="12"/>
      <c r="BV3984" s="12"/>
      <c r="BY3984" s="12"/>
      <c r="CB3984" s="12"/>
      <c r="CE3984" s="12"/>
    </row>
    <row r="3985" spans="1:83" x14ac:dyDescent="0.25">
      <c r="A3985" s="9"/>
      <c r="B3985" s="10"/>
      <c r="C3985" s="11"/>
      <c r="D3985" s="10"/>
      <c r="I3985" s="15"/>
      <c r="BP3985" s="12"/>
      <c r="BR3985" s="12"/>
      <c r="BT3985" s="12"/>
      <c r="BV3985" s="12"/>
      <c r="BY3985" s="12"/>
      <c r="CB3985" s="12"/>
      <c r="CE3985" s="12"/>
    </row>
    <row r="3986" spans="1:83" x14ac:dyDescent="0.25">
      <c r="A3986" s="9"/>
      <c r="B3986" s="10"/>
      <c r="C3986" s="11"/>
      <c r="D3986" s="10"/>
      <c r="I3986" s="15"/>
      <c r="BP3986" s="12"/>
      <c r="BR3986" s="12"/>
      <c r="BT3986" s="12"/>
      <c r="BV3986" s="12"/>
      <c r="BY3986" s="12"/>
      <c r="CB3986" s="12"/>
      <c r="CE3986" s="12"/>
    </row>
    <row r="3987" spans="1:83" x14ac:dyDescent="0.25">
      <c r="A3987" s="9"/>
      <c r="B3987" s="10"/>
      <c r="C3987" s="11"/>
      <c r="D3987" s="10"/>
      <c r="I3987" s="15"/>
      <c r="BP3987" s="12"/>
      <c r="BR3987" s="12"/>
      <c r="BT3987" s="12"/>
      <c r="BV3987" s="12"/>
      <c r="BY3987" s="12"/>
      <c r="CB3987" s="12"/>
      <c r="CE3987" s="12"/>
    </row>
    <row r="3988" spans="1:83" x14ac:dyDescent="0.25">
      <c r="A3988" s="9"/>
      <c r="B3988" s="10"/>
      <c r="C3988" s="11"/>
      <c r="D3988" s="10"/>
      <c r="I3988" s="15"/>
      <c r="BP3988" s="12"/>
      <c r="BR3988" s="12"/>
      <c r="BT3988" s="12"/>
      <c r="BV3988" s="12"/>
      <c r="BY3988" s="12"/>
      <c r="CB3988" s="12"/>
      <c r="CE3988" s="12"/>
    </row>
    <row r="3989" spans="1:83" x14ac:dyDescent="0.25">
      <c r="A3989" s="9"/>
      <c r="B3989" s="10"/>
      <c r="C3989" s="11"/>
      <c r="D3989" s="10"/>
      <c r="I3989" s="15"/>
      <c r="BP3989" s="12"/>
      <c r="BR3989" s="12"/>
      <c r="BT3989" s="12"/>
      <c r="BV3989" s="12"/>
      <c r="BY3989" s="12"/>
      <c r="CB3989" s="12"/>
      <c r="CE3989" s="12"/>
    </row>
    <row r="3990" spans="1:83" x14ac:dyDescent="0.25">
      <c r="A3990" s="9"/>
      <c r="B3990" s="10"/>
      <c r="C3990" s="11"/>
      <c r="D3990" s="10"/>
      <c r="I3990" s="15"/>
      <c r="BP3990" s="12"/>
      <c r="BR3990" s="12"/>
      <c r="BT3990" s="12"/>
      <c r="BV3990" s="12"/>
      <c r="BY3990" s="12"/>
      <c r="CB3990" s="12"/>
      <c r="CE3990" s="12"/>
    </row>
    <row r="3991" spans="1:83" x14ac:dyDescent="0.25">
      <c r="A3991" s="9"/>
      <c r="B3991" s="10"/>
      <c r="C3991" s="11"/>
      <c r="D3991" s="10"/>
      <c r="I3991" s="15"/>
      <c r="BP3991" s="12"/>
      <c r="BR3991" s="12"/>
      <c r="BT3991" s="12"/>
      <c r="BV3991" s="12"/>
      <c r="BY3991" s="12"/>
      <c r="CB3991" s="12"/>
      <c r="CE3991" s="12"/>
    </row>
    <row r="3992" spans="1:83" x14ac:dyDescent="0.25">
      <c r="A3992" s="9"/>
      <c r="B3992" s="10"/>
      <c r="C3992" s="11"/>
      <c r="D3992" s="10"/>
      <c r="I3992" s="15"/>
      <c r="BP3992" s="12"/>
      <c r="BR3992" s="12"/>
      <c r="BT3992" s="12"/>
      <c r="BV3992" s="12"/>
      <c r="BY3992" s="12"/>
      <c r="CB3992" s="12"/>
      <c r="CE3992" s="12"/>
    </row>
    <row r="3993" spans="1:83" x14ac:dyDescent="0.25">
      <c r="A3993" s="9"/>
      <c r="B3993" s="10"/>
      <c r="C3993" s="11"/>
      <c r="D3993" s="10"/>
      <c r="I3993" s="15"/>
      <c r="BP3993" s="12"/>
      <c r="BR3993" s="12"/>
      <c r="BT3993" s="12"/>
      <c r="BV3993" s="12"/>
      <c r="BY3993" s="12"/>
      <c r="CB3993" s="12"/>
      <c r="CE3993" s="12"/>
    </row>
    <row r="3994" spans="1:83" x14ac:dyDescent="0.25">
      <c r="A3994" s="9"/>
      <c r="B3994" s="10"/>
      <c r="C3994" s="11"/>
      <c r="D3994" s="10"/>
      <c r="I3994" s="15"/>
      <c r="BP3994" s="12"/>
      <c r="BR3994" s="12"/>
      <c r="BT3994" s="12"/>
      <c r="BV3994" s="12"/>
      <c r="BY3994" s="12"/>
      <c r="CB3994" s="12"/>
      <c r="CE3994" s="12"/>
    </row>
    <row r="3995" spans="1:83" x14ac:dyDescent="0.25">
      <c r="A3995" s="9"/>
      <c r="B3995" s="10"/>
      <c r="C3995" s="11"/>
      <c r="D3995" s="10"/>
      <c r="I3995" s="15"/>
      <c r="BP3995" s="12"/>
      <c r="BR3995" s="12"/>
      <c r="BT3995" s="12"/>
      <c r="BV3995" s="12"/>
      <c r="BY3995" s="12"/>
      <c r="CB3995" s="12"/>
      <c r="CE3995" s="12"/>
    </row>
    <row r="3996" spans="1:83" x14ac:dyDescent="0.25">
      <c r="A3996" s="9"/>
      <c r="B3996" s="10"/>
      <c r="C3996" s="11"/>
      <c r="D3996" s="10"/>
      <c r="I3996" s="15"/>
      <c r="BP3996" s="12"/>
      <c r="BR3996" s="12"/>
      <c r="BT3996" s="12"/>
      <c r="BV3996" s="12"/>
      <c r="BY3996" s="12"/>
      <c r="CB3996" s="12"/>
      <c r="CE3996" s="12"/>
    </row>
    <row r="3997" spans="1:83" x14ac:dyDescent="0.25">
      <c r="A3997" s="9"/>
      <c r="B3997" s="10"/>
      <c r="C3997" s="11"/>
      <c r="D3997" s="10"/>
      <c r="I3997" s="15"/>
      <c r="BP3997" s="12"/>
      <c r="BR3997" s="12"/>
      <c r="BT3997" s="12"/>
      <c r="BV3997" s="12"/>
      <c r="BY3997" s="12"/>
      <c r="CB3997" s="12"/>
      <c r="CE3997" s="12"/>
    </row>
    <row r="3998" spans="1:83" x14ac:dyDescent="0.25">
      <c r="A3998" s="9"/>
      <c r="B3998" s="10"/>
      <c r="C3998" s="11"/>
      <c r="D3998" s="10"/>
      <c r="I3998" s="15"/>
      <c r="BP3998" s="12"/>
      <c r="BR3998" s="12"/>
      <c r="BT3998" s="12"/>
      <c r="BV3998" s="12"/>
      <c r="BY3998" s="12"/>
      <c r="CB3998" s="12"/>
      <c r="CE3998" s="12"/>
    </row>
    <row r="3999" spans="1:83" x14ac:dyDescent="0.25">
      <c r="A3999" s="9"/>
      <c r="B3999" s="10"/>
      <c r="C3999" s="11"/>
      <c r="D3999" s="10"/>
      <c r="I3999" s="15"/>
      <c r="BP3999" s="12"/>
      <c r="BR3999" s="12"/>
      <c r="BT3999" s="12"/>
      <c r="BV3999" s="12"/>
      <c r="BY3999" s="12"/>
      <c r="CB3999" s="12"/>
      <c r="CE3999" s="12"/>
    </row>
    <row r="4000" spans="1:83" x14ac:dyDescent="0.25">
      <c r="A4000" s="9"/>
      <c r="B4000" s="10"/>
      <c r="C4000" s="11"/>
      <c r="D4000" s="10"/>
      <c r="I4000" s="15"/>
      <c r="BP4000" s="12"/>
      <c r="BR4000" s="12"/>
      <c r="BT4000" s="12"/>
      <c r="BV4000" s="12"/>
      <c r="BY4000" s="12"/>
      <c r="CB4000" s="12"/>
      <c r="CE4000" s="12"/>
    </row>
    <row r="4001" spans="1:83" x14ac:dyDescent="0.25">
      <c r="A4001" s="9"/>
      <c r="B4001" s="10"/>
      <c r="C4001" s="11"/>
      <c r="D4001" s="10"/>
      <c r="I4001" s="15"/>
      <c r="BP4001" s="12"/>
      <c r="BR4001" s="12"/>
      <c r="BT4001" s="12"/>
      <c r="BV4001" s="12"/>
      <c r="BY4001" s="12"/>
      <c r="CB4001" s="12"/>
      <c r="CE4001" s="12"/>
    </row>
    <row r="4002" spans="1:83" x14ac:dyDescent="0.25">
      <c r="A4002" s="9"/>
      <c r="B4002" s="10"/>
      <c r="C4002" s="11"/>
      <c r="D4002" s="10"/>
      <c r="I4002" s="15"/>
      <c r="BP4002" s="12"/>
      <c r="BR4002" s="12"/>
      <c r="BT4002" s="12"/>
      <c r="BV4002" s="12"/>
      <c r="BY4002" s="12"/>
      <c r="CB4002" s="12"/>
      <c r="CE4002" s="12"/>
    </row>
    <row r="4003" spans="1:83" x14ac:dyDescent="0.25">
      <c r="A4003" s="9"/>
      <c r="B4003" s="10"/>
      <c r="C4003" s="11"/>
      <c r="D4003" s="10"/>
      <c r="I4003" s="15"/>
      <c r="BP4003" s="12"/>
      <c r="BR4003" s="12"/>
      <c r="BT4003" s="12"/>
      <c r="BV4003" s="12"/>
      <c r="BY4003" s="12"/>
      <c r="CB4003" s="12"/>
      <c r="CE4003" s="12"/>
    </row>
    <row r="4004" spans="1:83" x14ac:dyDescent="0.25">
      <c r="A4004" s="9"/>
      <c r="B4004" s="10"/>
      <c r="C4004" s="11"/>
      <c r="D4004" s="10"/>
      <c r="I4004" s="15"/>
      <c r="BP4004" s="12"/>
      <c r="BR4004" s="12"/>
      <c r="BT4004" s="12"/>
      <c r="BV4004" s="12"/>
      <c r="BY4004" s="12"/>
      <c r="CB4004" s="12"/>
      <c r="CE4004" s="12"/>
    </row>
    <row r="4005" spans="1:83" x14ac:dyDescent="0.25">
      <c r="A4005" s="9"/>
      <c r="B4005" s="10"/>
      <c r="C4005" s="11"/>
      <c r="D4005" s="10"/>
      <c r="I4005" s="15"/>
      <c r="BP4005" s="12"/>
      <c r="BR4005" s="12"/>
      <c r="BT4005" s="12"/>
      <c r="BV4005" s="12"/>
      <c r="BY4005" s="12"/>
      <c r="CB4005" s="12"/>
      <c r="CE4005" s="12"/>
    </row>
    <row r="4006" spans="1:83" x14ac:dyDescent="0.25">
      <c r="A4006" s="9"/>
      <c r="B4006" s="10"/>
      <c r="C4006" s="11"/>
      <c r="D4006" s="10"/>
      <c r="I4006" s="15"/>
      <c r="BP4006" s="12"/>
      <c r="BR4006" s="12"/>
      <c r="BT4006" s="12"/>
      <c r="BV4006" s="12"/>
      <c r="BY4006" s="12"/>
      <c r="CB4006" s="12"/>
      <c r="CE4006" s="12"/>
    </row>
    <row r="4007" spans="1:83" x14ac:dyDescent="0.25">
      <c r="A4007" s="9"/>
      <c r="B4007" s="10"/>
      <c r="C4007" s="11"/>
      <c r="D4007" s="10"/>
      <c r="I4007" s="15"/>
      <c r="BP4007" s="12"/>
      <c r="BR4007" s="12"/>
      <c r="BT4007" s="12"/>
      <c r="BV4007" s="12"/>
      <c r="BY4007" s="12"/>
      <c r="CB4007" s="12"/>
      <c r="CE4007" s="12"/>
    </row>
    <row r="4008" spans="1:83" x14ac:dyDescent="0.25">
      <c r="A4008" s="9"/>
      <c r="B4008" s="10"/>
      <c r="C4008" s="11"/>
      <c r="D4008" s="10"/>
      <c r="I4008" s="15"/>
      <c r="BP4008" s="12"/>
      <c r="BR4008" s="12"/>
      <c r="BT4008" s="12"/>
      <c r="BV4008" s="12"/>
      <c r="BY4008" s="12"/>
      <c r="CB4008" s="12"/>
      <c r="CE4008" s="12"/>
    </row>
    <row r="4009" spans="1:83" x14ac:dyDescent="0.25">
      <c r="A4009" s="9"/>
      <c r="B4009" s="10"/>
      <c r="C4009" s="11"/>
      <c r="D4009" s="10"/>
      <c r="I4009" s="15"/>
      <c r="BP4009" s="12"/>
      <c r="BR4009" s="12"/>
      <c r="BT4009" s="12"/>
      <c r="BV4009" s="12"/>
      <c r="BY4009" s="12"/>
      <c r="CB4009" s="12"/>
      <c r="CE4009" s="12"/>
    </row>
    <row r="4010" spans="1:83" x14ac:dyDescent="0.25">
      <c r="A4010" s="9"/>
      <c r="B4010" s="10"/>
      <c r="C4010" s="11"/>
      <c r="D4010" s="10"/>
      <c r="I4010" s="15"/>
      <c r="BP4010" s="12"/>
      <c r="BR4010" s="12"/>
      <c r="BT4010" s="12"/>
      <c r="BV4010" s="12"/>
      <c r="BY4010" s="12"/>
      <c r="CB4010" s="12"/>
      <c r="CE4010" s="12"/>
    </row>
    <row r="4011" spans="1:83" x14ac:dyDescent="0.25">
      <c r="A4011" s="9"/>
      <c r="B4011" s="10"/>
      <c r="C4011" s="11"/>
      <c r="D4011" s="10"/>
      <c r="I4011" s="15"/>
      <c r="BP4011" s="12"/>
      <c r="BR4011" s="12"/>
      <c r="BT4011" s="12"/>
      <c r="BV4011" s="12"/>
      <c r="BY4011" s="12"/>
      <c r="CB4011" s="12"/>
      <c r="CE4011" s="12"/>
    </row>
    <row r="4012" spans="1:83" x14ac:dyDescent="0.25">
      <c r="A4012" s="9"/>
      <c r="B4012" s="10"/>
      <c r="C4012" s="11"/>
      <c r="D4012" s="10"/>
      <c r="I4012" s="15"/>
      <c r="BP4012" s="12"/>
      <c r="BR4012" s="12"/>
      <c r="BT4012" s="12"/>
      <c r="BV4012" s="12"/>
      <c r="BY4012" s="12"/>
      <c r="CB4012" s="12"/>
      <c r="CE4012" s="12"/>
    </row>
    <row r="4013" spans="1:83" x14ac:dyDescent="0.25">
      <c r="A4013" s="9"/>
      <c r="B4013" s="10"/>
      <c r="C4013" s="11"/>
      <c r="D4013" s="10"/>
      <c r="I4013" s="15"/>
      <c r="BP4013" s="12"/>
      <c r="BR4013" s="12"/>
      <c r="BT4013" s="12"/>
      <c r="BV4013" s="12"/>
      <c r="BY4013" s="12"/>
      <c r="CB4013" s="12"/>
      <c r="CE4013" s="12"/>
    </row>
    <row r="4014" spans="1:83" x14ac:dyDescent="0.25">
      <c r="A4014" s="9"/>
      <c r="B4014" s="10"/>
      <c r="C4014" s="11"/>
      <c r="D4014" s="10"/>
      <c r="I4014" s="15"/>
      <c r="BP4014" s="12"/>
      <c r="BR4014" s="12"/>
      <c r="BT4014" s="12"/>
      <c r="BV4014" s="12"/>
      <c r="BY4014" s="12"/>
      <c r="CB4014" s="12"/>
      <c r="CE4014" s="12"/>
    </row>
    <row r="4015" spans="1:83" x14ac:dyDescent="0.25">
      <c r="A4015" s="9"/>
      <c r="B4015" s="10"/>
      <c r="C4015" s="11"/>
      <c r="D4015" s="10"/>
      <c r="I4015" s="15"/>
      <c r="BP4015" s="12"/>
      <c r="BR4015" s="12"/>
      <c r="BT4015" s="12"/>
      <c r="BV4015" s="12"/>
      <c r="BY4015" s="12"/>
      <c r="CB4015" s="12"/>
      <c r="CE4015" s="12"/>
    </row>
    <row r="4016" spans="1:83" x14ac:dyDescent="0.25">
      <c r="A4016" s="9"/>
      <c r="B4016" s="10"/>
      <c r="C4016" s="11"/>
      <c r="D4016" s="10"/>
      <c r="I4016" s="15"/>
      <c r="BP4016" s="12"/>
      <c r="BR4016" s="12"/>
      <c r="BT4016" s="12"/>
      <c r="BV4016" s="12"/>
      <c r="BY4016" s="12"/>
      <c r="CB4016" s="12"/>
      <c r="CE4016" s="12"/>
    </row>
    <row r="4017" spans="1:83" x14ac:dyDescent="0.25">
      <c r="A4017" s="9"/>
      <c r="B4017" s="10"/>
      <c r="C4017" s="11"/>
      <c r="D4017" s="10"/>
      <c r="I4017" s="15"/>
      <c r="BP4017" s="12"/>
      <c r="BR4017" s="12"/>
      <c r="BT4017" s="12"/>
      <c r="BV4017" s="12"/>
      <c r="BY4017" s="12"/>
      <c r="CB4017" s="12"/>
      <c r="CE4017" s="12"/>
    </row>
    <row r="4018" spans="1:83" x14ac:dyDescent="0.25">
      <c r="A4018" s="9"/>
      <c r="B4018" s="10"/>
      <c r="C4018" s="11"/>
      <c r="D4018" s="10"/>
      <c r="I4018" s="15"/>
      <c r="BP4018" s="12"/>
      <c r="BR4018" s="12"/>
      <c r="BT4018" s="12"/>
      <c r="BV4018" s="12"/>
      <c r="BY4018" s="12"/>
      <c r="CB4018" s="12"/>
      <c r="CE4018" s="12"/>
    </row>
    <row r="4019" spans="1:83" x14ac:dyDescent="0.25">
      <c r="A4019" s="9"/>
      <c r="B4019" s="10"/>
      <c r="C4019" s="11"/>
      <c r="D4019" s="10"/>
      <c r="I4019" s="15"/>
      <c r="BP4019" s="12"/>
      <c r="BR4019" s="12"/>
      <c r="BT4019" s="12"/>
      <c r="BV4019" s="12"/>
      <c r="BY4019" s="12"/>
      <c r="CB4019" s="12"/>
      <c r="CE4019" s="12"/>
    </row>
    <row r="4020" spans="1:83" x14ac:dyDescent="0.25">
      <c r="A4020" s="9"/>
      <c r="B4020" s="10"/>
      <c r="C4020" s="11"/>
      <c r="D4020" s="10"/>
      <c r="I4020" s="15"/>
      <c r="BP4020" s="12"/>
      <c r="BR4020" s="12"/>
      <c r="BT4020" s="12"/>
      <c r="BV4020" s="12"/>
      <c r="BY4020" s="12"/>
      <c r="CB4020" s="12"/>
      <c r="CE4020" s="12"/>
    </row>
    <row r="4021" spans="1:83" x14ac:dyDescent="0.25">
      <c r="A4021" s="9"/>
      <c r="B4021" s="10"/>
      <c r="C4021" s="11"/>
      <c r="D4021" s="10"/>
      <c r="I4021" s="15"/>
      <c r="BP4021" s="12"/>
      <c r="BR4021" s="12"/>
      <c r="BT4021" s="12"/>
      <c r="BV4021" s="12"/>
      <c r="BY4021" s="12"/>
      <c r="CB4021" s="12"/>
      <c r="CE4021" s="12"/>
    </row>
    <row r="4022" spans="1:83" x14ac:dyDescent="0.25">
      <c r="A4022" s="9"/>
      <c r="B4022" s="10"/>
      <c r="C4022" s="11"/>
      <c r="D4022" s="10"/>
      <c r="I4022" s="15"/>
      <c r="BP4022" s="12"/>
      <c r="BR4022" s="12"/>
      <c r="BT4022" s="12"/>
      <c r="BV4022" s="12"/>
      <c r="BY4022" s="12"/>
      <c r="CB4022" s="12"/>
      <c r="CE4022" s="12"/>
    </row>
    <row r="4023" spans="1:83" x14ac:dyDescent="0.25">
      <c r="A4023" s="9"/>
      <c r="B4023" s="10"/>
      <c r="C4023" s="11"/>
      <c r="D4023" s="10"/>
      <c r="I4023" s="15"/>
      <c r="BP4023" s="12"/>
      <c r="BR4023" s="12"/>
      <c r="BT4023" s="12"/>
      <c r="BV4023" s="12"/>
      <c r="BY4023" s="12"/>
      <c r="CB4023" s="12"/>
      <c r="CE4023" s="12"/>
    </row>
    <row r="4024" spans="1:83" x14ac:dyDescent="0.25">
      <c r="A4024" s="9"/>
      <c r="B4024" s="10"/>
      <c r="C4024" s="11"/>
      <c r="D4024" s="10"/>
      <c r="I4024" s="15"/>
      <c r="BP4024" s="12"/>
      <c r="BR4024" s="12"/>
      <c r="BT4024" s="12"/>
      <c r="BV4024" s="12"/>
      <c r="BY4024" s="12"/>
      <c r="CB4024" s="12"/>
      <c r="CE4024" s="12"/>
    </row>
    <row r="4025" spans="1:83" x14ac:dyDescent="0.25">
      <c r="A4025" s="9"/>
      <c r="B4025" s="10"/>
      <c r="C4025" s="11"/>
      <c r="D4025" s="10"/>
      <c r="I4025" s="15"/>
      <c r="BP4025" s="12"/>
      <c r="BR4025" s="12"/>
      <c r="BT4025" s="12"/>
      <c r="BV4025" s="12"/>
      <c r="BY4025" s="12"/>
      <c r="CB4025" s="12"/>
      <c r="CE4025" s="12"/>
    </row>
    <row r="4026" spans="1:83" x14ac:dyDescent="0.25">
      <c r="A4026" s="9"/>
      <c r="B4026" s="10"/>
      <c r="C4026" s="11"/>
      <c r="D4026" s="10"/>
      <c r="I4026" s="15"/>
      <c r="BP4026" s="12"/>
      <c r="BR4026" s="12"/>
      <c r="BT4026" s="12"/>
      <c r="BV4026" s="12"/>
      <c r="BY4026" s="12"/>
      <c r="CB4026" s="12"/>
      <c r="CE4026" s="12"/>
    </row>
    <row r="4027" spans="1:83" x14ac:dyDescent="0.25">
      <c r="A4027" s="9"/>
      <c r="B4027" s="10"/>
      <c r="C4027" s="11"/>
      <c r="D4027" s="10"/>
      <c r="I4027" s="15"/>
      <c r="BP4027" s="12"/>
      <c r="BR4027" s="12"/>
      <c r="BT4027" s="12"/>
      <c r="BV4027" s="12"/>
      <c r="BY4027" s="12"/>
      <c r="CB4027" s="12"/>
      <c r="CE4027" s="12"/>
    </row>
    <row r="4028" spans="1:83" x14ac:dyDescent="0.25">
      <c r="A4028" s="9"/>
      <c r="B4028" s="10"/>
      <c r="C4028" s="11"/>
      <c r="D4028" s="10"/>
      <c r="I4028" s="15"/>
      <c r="BP4028" s="12"/>
      <c r="BR4028" s="12"/>
      <c r="BT4028" s="12"/>
      <c r="BV4028" s="12"/>
      <c r="BY4028" s="12"/>
      <c r="CB4028" s="12"/>
      <c r="CE4028" s="12"/>
    </row>
    <row r="4029" spans="1:83" x14ac:dyDescent="0.25">
      <c r="A4029" s="9"/>
      <c r="B4029" s="10"/>
      <c r="C4029" s="11"/>
      <c r="D4029" s="10"/>
      <c r="I4029" s="15"/>
      <c r="BP4029" s="12"/>
      <c r="BR4029" s="12"/>
      <c r="BT4029" s="12"/>
      <c r="BV4029" s="12"/>
      <c r="BY4029" s="12"/>
      <c r="CB4029" s="12"/>
      <c r="CE4029" s="12"/>
    </row>
    <row r="4030" spans="1:83" x14ac:dyDescent="0.25">
      <c r="A4030" s="9"/>
      <c r="B4030" s="10"/>
      <c r="C4030" s="11"/>
      <c r="D4030" s="10"/>
      <c r="I4030" s="15"/>
      <c r="BP4030" s="12"/>
      <c r="BR4030" s="12"/>
      <c r="BT4030" s="12"/>
      <c r="BV4030" s="12"/>
      <c r="BY4030" s="12"/>
      <c r="CB4030" s="12"/>
      <c r="CE4030" s="12"/>
    </row>
    <row r="4031" spans="1:83" x14ac:dyDescent="0.25">
      <c r="A4031" s="9"/>
      <c r="B4031" s="10"/>
      <c r="C4031" s="11"/>
      <c r="D4031" s="10"/>
      <c r="I4031" s="15"/>
      <c r="BP4031" s="12"/>
      <c r="BR4031" s="12"/>
      <c r="BT4031" s="12"/>
      <c r="BV4031" s="12"/>
      <c r="BY4031" s="12"/>
      <c r="CB4031" s="12"/>
      <c r="CE4031" s="12"/>
    </row>
    <row r="4032" spans="1:83" x14ac:dyDescent="0.25">
      <c r="A4032" s="9"/>
      <c r="B4032" s="10"/>
      <c r="C4032" s="11"/>
      <c r="D4032" s="10"/>
      <c r="I4032" s="15"/>
      <c r="BP4032" s="12"/>
      <c r="BR4032" s="12"/>
      <c r="BT4032" s="12"/>
      <c r="BV4032" s="12"/>
      <c r="BY4032" s="12"/>
      <c r="CB4032" s="12"/>
      <c r="CE4032" s="12"/>
    </row>
    <row r="4033" spans="1:83" x14ac:dyDescent="0.25">
      <c r="A4033" s="9"/>
      <c r="B4033" s="10"/>
      <c r="C4033" s="11"/>
      <c r="D4033" s="10"/>
      <c r="I4033" s="15"/>
      <c r="BP4033" s="12"/>
      <c r="BR4033" s="12"/>
      <c r="BT4033" s="12"/>
      <c r="BV4033" s="12"/>
      <c r="BY4033" s="12"/>
      <c r="CB4033" s="12"/>
      <c r="CE4033" s="12"/>
    </row>
    <row r="4034" spans="1:83" x14ac:dyDescent="0.25">
      <c r="A4034" s="9"/>
      <c r="B4034" s="10"/>
      <c r="C4034" s="11"/>
      <c r="D4034" s="10"/>
      <c r="I4034" s="15"/>
      <c r="BP4034" s="12"/>
      <c r="BR4034" s="12"/>
      <c r="BT4034" s="12"/>
      <c r="BV4034" s="12"/>
      <c r="BY4034" s="12"/>
      <c r="CB4034" s="12"/>
      <c r="CE4034" s="12"/>
    </row>
    <row r="4035" spans="1:83" x14ac:dyDescent="0.25">
      <c r="A4035" s="9"/>
      <c r="B4035" s="10"/>
      <c r="C4035" s="11"/>
      <c r="D4035" s="10"/>
      <c r="I4035" s="15"/>
      <c r="BP4035" s="12"/>
      <c r="BR4035" s="12"/>
      <c r="BT4035" s="12"/>
      <c r="BV4035" s="12"/>
      <c r="BY4035" s="12"/>
      <c r="CB4035" s="12"/>
      <c r="CE4035" s="12"/>
    </row>
    <row r="4036" spans="1:83" x14ac:dyDescent="0.25">
      <c r="A4036" s="9"/>
      <c r="B4036" s="10"/>
      <c r="C4036" s="11"/>
      <c r="D4036" s="10"/>
      <c r="I4036" s="15"/>
      <c r="BP4036" s="12"/>
      <c r="BR4036" s="12"/>
      <c r="BT4036" s="12"/>
      <c r="BV4036" s="12"/>
      <c r="BY4036" s="12"/>
      <c r="CB4036" s="12"/>
      <c r="CE4036" s="12"/>
    </row>
    <row r="4037" spans="1:83" x14ac:dyDescent="0.25">
      <c r="A4037" s="9"/>
      <c r="B4037" s="10"/>
      <c r="C4037" s="11"/>
      <c r="D4037" s="10"/>
      <c r="I4037" s="15"/>
      <c r="BP4037" s="12"/>
      <c r="BR4037" s="12"/>
      <c r="BT4037" s="12"/>
      <c r="BV4037" s="12"/>
      <c r="BY4037" s="12"/>
      <c r="CB4037" s="12"/>
      <c r="CE4037" s="12"/>
    </row>
    <row r="4038" spans="1:83" x14ac:dyDescent="0.25">
      <c r="A4038" s="9"/>
      <c r="B4038" s="10"/>
      <c r="C4038" s="11"/>
      <c r="D4038" s="10"/>
      <c r="I4038" s="15"/>
      <c r="BP4038" s="12"/>
      <c r="BR4038" s="12"/>
      <c r="BT4038" s="12"/>
      <c r="BV4038" s="12"/>
      <c r="BY4038" s="12"/>
      <c r="CB4038" s="12"/>
      <c r="CE4038" s="12"/>
    </row>
    <row r="4039" spans="1:83" x14ac:dyDescent="0.25">
      <c r="A4039" s="9"/>
      <c r="B4039" s="10"/>
      <c r="C4039" s="11"/>
      <c r="D4039" s="10"/>
      <c r="I4039" s="15"/>
      <c r="BP4039" s="12"/>
      <c r="BR4039" s="12"/>
      <c r="BT4039" s="12"/>
      <c r="BV4039" s="12"/>
      <c r="BY4039" s="12"/>
      <c r="CB4039" s="12"/>
      <c r="CE4039" s="12"/>
    </row>
    <row r="4040" spans="1:83" x14ac:dyDescent="0.25">
      <c r="A4040" s="9"/>
      <c r="B4040" s="10"/>
      <c r="C4040" s="11"/>
      <c r="D4040" s="10"/>
      <c r="I4040" s="15"/>
      <c r="BP4040" s="12"/>
      <c r="BR4040" s="12"/>
      <c r="BT4040" s="12"/>
      <c r="BV4040" s="12"/>
      <c r="BY4040" s="12"/>
      <c r="CB4040" s="12"/>
      <c r="CE4040" s="12"/>
    </row>
    <row r="4041" spans="1:83" x14ac:dyDescent="0.25">
      <c r="A4041" s="9"/>
      <c r="B4041" s="10"/>
      <c r="C4041" s="11"/>
      <c r="D4041" s="10"/>
      <c r="I4041" s="15"/>
      <c r="BP4041" s="12"/>
      <c r="BR4041" s="12"/>
      <c r="BT4041" s="12"/>
      <c r="BV4041" s="12"/>
      <c r="BY4041" s="12"/>
      <c r="CB4041" s="12"/>
      <c r="CE4041" s="12"/>
    </row>
    <row r="4042" spans="1:83" x14ac:dyDescent="0.25">
      <c r="A4042" s="9"/>
      <c r="B4042" s="10"/>
      <c r="C4042" s="11"/>
      <c r="D4042" s="10"/>
      <c r="I4042" s="15"/>
      <c r="BP4042" s="12"/>
      <c r="BR4042" s="12"/>
      <c r="BT4042" s="12"/>
      <c r="BV4042" s="12"/>
      <c r="BY4042" s="12"/>
      <c r="CB4042" s="12"/>
      <c r="CE4042" s="12"/>
    </row>
    <row r="4043" spans="1:83" x14ac:dyDescent="0.25">
      <c r="A4043" s="9"/>
      <c r="B4043" s="10"/>
      <c r="C4043" s="11"/>
      <c r="D4043" s="10"/>
      <c r="I4043" s="15"/>
      <c r="BP4043" s="12"/>
      <c r="BR4043" s="12"/>
      <c r="BT4043" s="12"/>
      <c r="BV4043" s="12"/>
      <c r="BY4043" s="12"/>
      <c r="CB4043" s="12"/>
      <c r="CE4043" s="12"/>
    </row>
    <row r="4044" spans="1:83" x14ac:dyDescent="0.25">
      <c r="A4044" s="9"/>
      <c r="B4044" s="10"/>
      <c r="C4044" s="11"/>
      <c r="D4044" s="10"/>
      <c r="I4044" s="15"/>
      <c r="BP4044" s="12"/>
      <c r="BR4044" s="12"/>
      <c r="BT4044" s="12"/>
      <c r="BV4044" s="12"/>
      <c r="BY4044" s="12"/>
      <c r="CB4044" s="12"/>
      <c r="CE4044" s="12"/>
    </row>
    <row r="4045" spans="1:83" x14ac:dyDescent="0.25">
      <c r="A4045" s="9"/>
      <c r="B4045" s="10"/>
      <c r="C4045" s="11"/>
      <c r="D4045" s="10"/>
      <c r="I4045" s="15"/>
      <c r="BP4045" s="12"/>
      <c r="BR4045" s="12"/>
      <c r="BT4045" s="12"/>
      <c r="BV4045" s="12"/>
      <c r="BY4045" s="12"/>
      <c r="CB4045" s="12"/>
      <c r="CE4045" s="12"/>
    </row>
    <row r="4046" spans="1:83" x14ac:dyDescent="0.25">
      <c r="A4046" s="9"/>
      <c r="B4046" s="10"/>
      <c r="C4046" s="11"/>
      <c r="D4046" s="10"/>
      <c r="I4046" s="15"/>
      <c r="BP4046" s="12"/>
      <c r="BR4046" s="12"/>
      <c r="BT4046" s="12"/>
      <c r="BV4046" s="12"/>
      <c r="BY4046" s="12"/>
      <c r="CB4046" s="12"/>
      <c r="CE4046" s="12"/>
    </row>
    <row r="4047" spans="1:83" x14ac:dyDescent="0.25">
      <c r="A4047" s="9"/>
      <c r="B4047" s="10"/>
      <c r="C4047" s="11"/>
      <c r="D4047" s="10"/>
      <c r="I4047" s="15"/>
      <c r="BP4047" s="12"/>
      <c r="BR4047" s="12"/>
      <c r="BT4047" s="12"/>
      <c r="BV4047" s="12"/>
      <c r="BY4047" s="12"/>
      <c r="CB4047" s="12"/>
      <c r="CE4047" s="12"/>
    </row>
    <row r="4048" spans="1:83" x14ac:dyDescent="0.25">
      <c r="A4048" s="9"/>
      <c r="B4048" s="10"/>
      <c r="C4048" s="11"/>
      <c r="D4048" s="10"/>
      <c r="I4048" s="15"/>
      <c r="BP4048" s="12"/>
      <c r="BR4048" s="12"/>
      <c r="BT4048" s="12"/>
      <c r="BV4048" s="12"/>
      <c r="BY4048" s="12"/>
      <c r="CB4048" s="12"/>
      <c r="CE4048" s="12"/>
    </row>
    <row r="4049" spans="1:83" x14ac:dyDescent="0.25">
      <c r="A4049" s="9"/>
      <c r="B4049" s="10"/>
      <c r="C4049" s="11"/>
      <c r="D4049" s="10"/>
      <c r="I4049" s="15"/>
      <c r="BP4049" s="12"/>
      <c r="BR4049" s="12"/>
      <c r="BT4049" s="12"/>
      <c r="BV4049" s="12"/>
      <c r="BY4049" s="12"/>
      <c r="CB4049" s="12"/>
      <c r="CE4049" s="12"/>
    </row>
    <row r="4050" spans="1:83" x14ac:dyDescent="0.25">
      <c r="A4050" s="9"/>
      <c r="B4050" s="10"/>
      <c r="C4050" s="11"/>
      <c r="D4050" s="10"/>
      <c r="I4050" s="15"/>
      <c r="BP4050" s="12"/>
      <c r="BR4050" s="12"/>
      <c r="BT4050" s="12"/>
      <c r="BV4050" s="12"/>
      <c r="BY4050" s="12"/>
      <c r="CB4050" s="12"/>
      <c r="CE4050" s="12"/>
    </row>
    <row r="4051" spans="1:83" x14ac:dyDescent="0.25">
      <c r="A4051" s="9"/>
      <c r="B4051" s="10"/>
      <c r="C4051" s="11"/>
      <c r="D4051" s="10"/>
      <c r="I4051" s="15"/>
      <c r="BP4051" s="12"/>
      <c r="BR4051" s="12"/>
      <c r="BT4051" s="12"/>
      <c r="BV4051" s="12"/>
      <c r="BY4051" s="12"/>
      <c r="CB4051" s="12"/>
      <c r="CE4051" s="12"/>
    </row>
    <row r="4052" spans="1:83" x14ac:dyDescent="0.25">
      <c r="A4052" s="9"/>
      <c r="B4052" s="10"/>
      <c r="C4052" s="11"/>
      <c r="D4052" s="10"/>
      <c r="I4052" s="15"/>
      <c r="BP4052" s="12"/>
      <c r="BR4052" s="12"/>
      <c r="BT4052" s="12"/>
      <c r="BV4052" s="12"/>
      <c r="BY4052" s="12"/>
      <c r="CB4052" s="12"/>
      <c r="CE4052" s="12"/>
    </row>
    <row r="4053" spans="1:83" x14ac:dyDescent="0.25">
      <c r="A4053" s="9"/>
      <c r="B4053" s="10"/>
      <c r="C4053" s="11"/>
      <c r="D4053" s="10"/>
      <c r="I4053" s="15"/>
      <c r="BP4053" s="12"/>
      <c r="BR4053" s="12"/>
      <c r="BT4053" s="12"/>
      <c r="BV4053" s="12"/>
      <c r="BY4053" s="12"/>
      <c r="CB4053" s="12"/>
      <c r="CE4053" s="12"/>
    </row>
    <row r="4054" spans="1:83" x14ac:dyDescent="0.25">
      <c r="A4054" s="9"/>
      <c r="B4054" s="10"/>
      <c r="C4054" s="11"/>
      <c r="D4054" s="10"/>
      <c r="I4054" s="15"/>
      <c r="BP4054" s="12"/>
      <c r="BR4054" s="12"/>
      <c r="BT4054" s="12"/>
      <c r="BV4054" s="12"/>
      <c r="BY4054" s="12"/>
      <c r="CB4054" s="12"/>
      <c r="CE4054" s="12"/>
    </row>
    <row r="4055" spans="1:83" x14ac:dyDescent="0.25">
      <c r="A4055" s="9"/>
      <c r="B4055" s="10"/>
      <c r="C4055" s="11"/>
      <c r="D4055" s="10"/>
      <c r="I4055" s="15"/>
      <c r="BP4055" s="12"/>
      <c r="BR4055" s="12"/>
      <c r="BT4055" s="12"/>
      <c r="BV4055" s="12"/>
      <c r="BY4055" s="12"/>
      <c r="CB4055" s="12"/>
      <c r="CE4055" s="12"/>
    </row>
    <row r="4056" spans="1:83" x14ac:dyDescent="0.25">
      <c r="A4056" s="9"/>
      <c r="B4056" s="10"/>
      <c r="C4056" s="11"/>
      <c r="D4056" s="10"/>
      <c r="I4056" s="15"/>
      <c r="BP4056" s="12"/>
      <c r="BR4056" s="12"/>
      <c r="BT4056" s="12"/>
      <c r="BV4056" s="12"/>
      <c r="BY4056" s="12"/>
      <c r="CB4056" s="12"/>
      <c r="CE4056" s="12"/>
    </row>
    <row r="4057" spans="1:83" x14ac:dyDescent="0.25">
      <c r="A4057" s="9"/>
      <c r="B4057" s="10"/>
      <c r="C4057" s="11"/>
      <c r="D4057" s="10"/>
      <c r="I4057" s="15"/>
      <c r="BP4057" s="12"/>
      <c r="BR4057" s="12"/>
      <c r="BT4057" s="12"/>
      <c r="BV4057" s="12"/>
      <c r="BY4057" s="12"/>
      <c r="CB4057" s="12"/>
      <c r="CE4057" s="12"/>
    </row>
    <row r="4058" spans="1:83" x14ac:dyDescent="0.25">
      <c r="A4058" s="9"/>
      <c r="B4058" s="10"/>
      <c r="C4058" s="11"/>
      <c r="D4058" s="10"/>
      <c r="I4058" s="15"/>
      <c r="BP4058" s="12"/>
      <c r="BR4058" s="12"/>
      <c r="BT4058" s="12"/>
      <c r="BV4058" s="12"/>
      <c r="BY4058" s="12"/>
      <c r="CB4058" s="12"/>
      <c r="CE4058" s="12"/>
    </row>
    <row r="4059" spans="1:83" x14ac:dyDescent="0.25">
      <c r="A4059" s="9"/>
      <c r="B4059" s="10"/>
      <c r="C4059" s="11"/>
      <c r="D4059" s="10"/>
      <c r="I4059" s="15"/>
      <c r="BP4059" s="12"/>
      <c r="BR4059" s="12"/>
      <c r="BT4059" s="12"/>
      <c r="BV4059" s="12"/>
      <c r="BY4059" s="12"/>
      <c r="CB4059" s="12"/>
      <c r="CE4059" s="12"/>
    </row>
    <row r="4060" spans="1:83" x14ac:dyDescent="0.25">
      <c r="A4060" s="9"/>
      <c r="B4060" s="10"/>
      <c r="C4060" s="11"/>
      <c r="D4060" s="10"/>
      <c r="I4060" s="15"/>
      <c r="BP4060" s="12"/>
      <c r="BR4060" s="12"/>
      <c r="BT4060" s="12"/>
      <c r="BV4060" s="12"/>
      <c r="BY4060" s="12"/>
      <c r="CB4060" s="12"/>
      <c r="CE4060" s="12"/>
    </row>
    <row r="4061" spans="1:83" x14ac:dyDescent="0.25">
      <c r="A4061" s="9"/>
      <c r="B4061" s="10"/>
      <c r="C4061" s="11"/>
      <c r="D4061" s="10"/>
      <c r="I4061" s="15"/>
      <c r="BP4061" s="12"/>
      <c r="BR4061" s="12"/>
      <c r="BT4061" s="12"/>
      <c r="BV4061" s="12"/>
      <c r="BY4061" s="12"/>
      <c r="CB4061" s="12"/>
      <c r="CE4061" s="12"/>
    </row>
    <row r="4062" spans="1:83" x14ac:dyDescent="0.25">
      <c r="A4062" s="9"/>
      <c r="B4062" s="10"/>
      <c r="C4062" s="11"/>
      <c r="D4062" s="10"/>
      <c r="I4062" s="15"/>
      <c r="BP4062" s="12"/>
      <c r="BR4062" s="12"/>
      <c r="BT4062" s="12"/>
      <c r="BV4062" s="12"/>
      <c r="BY4062" s="12"/>
      <c r="CB4062" s="12"/>
      <c r="CE4062" s="12"/>
    </row>
    <row r="4063" spans="1:83" x14ac:dyDescent="0.25">
      <c r="A4063" s="9"/>
      <c r="B4063" s="10"/>
      <c r="C4063" s="11"/>
      <c r="D4063" s="10"/>
      <c r="I4063" s="15"/>
      <c r="BP4063" s="12"/>
      <c r="BR4063" s="12"/>
      <c r="BT4063" s="12"/>
      <c r="BV4063" s="12"/>
      <c r="BY4063" s="12"/>
      <c r="CB4063" s="12"/>
      <c r="CE4063" s="12"/>
    </row>
    <row r="4064" spans="1:83" x14ac:dyDescent="0.25">
      <c r="A4064" s="9"/>
      <c r="B4064" s="10"/>
      <c r="C4064" s="11"/>
      <c r="D4064" s="10"/>
      <c r="I4064" s="15"/>
      <c r="BP4064" s="12"/>
      <c r="BR4064" s="12"/>
      <c r="BT4064" s="12"/>
      <c r="BV4064" s="12"/>
      <c r="BY4064" s="12"/>
      <c r="CB4064" s="12"/>
      <c r="CE4064" s="12"/>
    </row>
    <row r="4065" spans="1:83" x14ac:dyDescent="0.25">
      <c r="A4065" s="9"/>
      <c r="B4065" s="10"/>
      <c r="C4065" s="11"/>
      <c r="D4065" s="10"/>
      <c r="I4065" s="15"/>
      <c r="BP4065" s="12"/>
      <c r="BR4065" s="12"/>
      <c r="BT4065" s="12"/>
      <c r="BV4065" s="12"/>
      <c r="BY4065" s="12"/>
      <c r="CB4065" s="12"/>
      <c r="CE4065" s="12"/>
    </row>
    <row r="4066" spans="1:83" x14ac:dyDescent="0.25">
      <c r="A4066" s="9"/>
      <c r="B4066" s="10"/>
      <c r="C4066" s="11"/>
      <c r="D4066" s="10"/>
      <c r="I4066" s="15"/>
      <c r="BP4066" s="12"/>
      <c r="BR4066" s="12"/>
      <c r="BT4066" s="12"/>
      <c r="BV4066" s="12"/>
      <c r="BY4066" s="12"/>
      <c r="CB4066" s="12"/>
      <c r="CE4066" s="12"/>
    </row>
    <row r="4067" spans="1:83" x14ac:dyDescent="0.25">
      <c r="A4067" s="9"/>
      <c r="B4067" s="10"/>
      <c r="C4067" s="11"/>
      <c r="D4067" s="10"/>
      <c r="I4067" s="15"/>
      <c r="BP4067" s="12"/>
      <c r="BR4067" s="12"/>
      <c r="BT4067" s="12"/>
      <c r="BV4067" s="12"/>
      <c r="BY4067" s="12"/>
      <c r="CB4067" s="12"/>
      <c r="CE4067" s="12"/>
    </row>
    <row r="4068" spans="1:83" x14ac:dyDescent="0.25">
      <c r="A4068" s="9"/>
      <c r="B4068" s="10"/>
      <c r="C4068" s="11"/>
      <c r="D4068" s="10"/>
      <c r="I4068" s="15"/>
      <c r="BP4068" s="12"/>
      <c r="BR4068" s="12"/>
      <c r="BT4068" s="12"/>
      <c r="BV4068" s="12"/>
      <c r="BY4068" s="12"/>
      <c r="CB4068" s="12"/>
      <c r="CE4068" s="12"/>
    </row>
    <row r="4069" spans="1:83" x14ac:dyDescent="0.25">
      <c r="A4069" s="9"/>
      <c r="B4069" s="10"/>
      <c r="C4069" s="11"/>
      <c r="D4069" s="10"/>
      <c r="I4069" s="15"/>
      <c r="BP4069" s="12"/>
      <c r="BR4069" s="12"/>
      <c r="BT4069" s="12"/>
      <c r="BV4069" s="12"/>
      <c r="BY4069" s="12"/>
      <c r="CB4069" s="12"/>
      <c r="CE4069" s="12"/>
    </row>
    <row r="4070" spans="1:83" x14ac:dyDescent="0.25">
      <c r="A4070" s="9"/>
      <c r="B4070" s="10"/>
      <c r="C4070" s="11"/>
      <c r="D4070" s="10"/>
      <c r="I4070" s="15"/>
      <c r="BP4070" s="12"/>
      <c r="BR4070" s="12"/>
      <c r="BT4070" s="12"/>
      <c r="BV4070" s="12"/>
      <c r="BY4070" s="12"/>
      <c r="CB4070" s="12"/>
      <c r="CE4070" s="12"/>
    </row>
    <row r="4071" spans="1:83" x14ac:dyDescent="0.25">
      <c r="A4071" s="9"/>
      <c r="B4071" s="10"/>
      <c r="C4071" s="11"/>
      <c r="D4071" s="10"/>
      <c r="I4071" s="15"/>
      <c r="BP4071" s="12"/>
      <c r="BR4071" s="12"/>
      <c r="BT4071" s="12"/>
      <c r="BV4071" s="12"/>
      <c r="BY4071" s="12"/>
      <c r="CB4071" s="12"/>
      <c r="CE4071" s="12"/>
    </row>
    <row r="4072" spans="1:83" x14ac:dyDescent="0.25">
      <c r="A4072" s="9"/>
      <c r="B4072" s="10"/>
      <c r="C4072" s="11"/>
      <c r="D4072" s="10"/>
      <c r="I4072" s="15"/>
      <c r="BP4072" s="12"/>
      <c r="BR4072" s="12"/>
      <c r="BT4072" s="12"/>
      <c r="BV4072" s="12"/>
      <c r="BY4072" s="12"/>
      <c r="CB4072" s="12"/>
      <c r="CE4072" s="12"/>
    </row>
    <row r="4073" spans="1:83" x14ac:dyDescent="0.25">
      <c r="A4073" s="9"/>
      <c r="B4073" s="10"/>
      <c r="C4073" s="11"/>
      <c r="D4073" s="10"/>
      <c r="I4073" s="15"/>
      <c r="BP4073" s="12"/>
      <c r="BR4073" s="12"/>
      <c r="BT4073" s="12"/>
      <c r="BV4073" s="12"/>
      <c r="BY4073" s="12"/>
      <c r="CB4073" s="12"/>
      <c r="CE4073" s="12"/>
    </row>
    <row r="4074" spans="1:83" x14ac:dyDescent="0.25">
      <c r="A4074" s="9"/>
      <c r="B4074" s="10"/>
      <c r="C4074" s="11"/>
      <c r="D4074" s="10"/>
      <c r="I4074" s="15"/>
      <c r="BP4074" s="12"/>
      <c r="BR4074" s="12"/>
      <c r="BT4074" s="12"/>
      <c r="BV4074" s="12"/>
      <c r="BY4074" s="12"/>
      <c r="CB4074" s="12"/>
      <c r="CE4074" s="12"/>
    </row>
    <row r="4075" spans="1:83" x14ac:dyDescent="0.25">
      <c r="A4075" s="9"/>
      <c r="B4075" s="10"/>
      <c r="C4075" s="11"/>
      <c r="D4075" s="10"/>
      <c r="I4075" s="15"/>
      <c r="BP4075" s="12"/>
      <c r="BR4075" s="12"/>
      <c r="BT4075" s="12"/>
      <c r="BV4075" s="12"/>
      <c r="BY4075" s="12"/>
      <c r="CB4075" s="12"/>
      <c r="CE4075" s="12"/>
    </row>
    <row r="4076" spans="1:83" x14ac:dyDescent="0.25">
      <c r="A4076" s="9"/>
      <c r="B4076" s="10"/>
      <c r="C4076" s="11"/>
      <c r="D4076" s="10"/>
      <c r="I4076" s="15"/>
      <c r="BP4076" s="12"/>
      <c r="BR4076" s="12"/>
      <c r="BT4076" s="12"/>
      <c r="BV4076" s="12"/>
      <c r="BY4076" s="12"/>
      <c r="CB4076" s="12"/>
      <c r="CE4076" s="12"/>
    </row>
    <row r="4077" spans="1:83" x14ac:dyDescent="0.25">
      <c r="A4077" s="9"/>
      <c r="B4077" s="10"/>
      <c r="C4077" s="11"/>
      <c r="D4077" s="10"/>
      <c r="I4077" s="15"/>
      <c r="BP4077" s="12"/>
      <c r="BR4077" s="12"/>
      <c r="BT4077" s="12"/>
      <c r="BV4077" s="12"/>
      <c r="BY4077" s="12"/>
      <c r="CB4077" s="12"/>
      <c r="CE4077" s="12"/>
    </row>
    <row r="4078" spans="1:83" x14ac:dyDescent="0.25">
      <c r="A4078" s="9"/>
      <c r="B4078" s="10"/>
      <c r="C4078" s="11"/>
      <c r="D4078" s="10"/>
      <c r="I4078" s="15"/>
      <c r="BP4078" s="12"/>
      <c r="BR4078" s="12"/>
      <c r="BT4078" s="12"/>
      <c r="BV4078" s="12"/>
      <c r="BY4078" s="12"/>
      <c r="CB4078" s="12"/>
      <c r="CE4078" s="12"/>
    </row>
    <row r="4079" spans="1:83" x14ac:dyDescent="0.25">
      <c r="A4079" s="9"/>
      <c r="B4079" s="10"/>
      <c r="C4079" s="11"/>
      <c r="D4079" s="10"/>
      <c r="I4079" s="15"/>
      <c r="BP4079" s="12"/>
      <c r="BR4079" s="12"/>
      <c r="BT4079" s="12"/>
      <c r="BV4079" s="12"/>
      <c r="BY4079" s="12"/>
      <c r="CB4079" s="12"/>
      <c r="CE4079" s="12"/>
    </row>
    <row r="4080" spans="1:83" x14ac:dyDescent="0.25">
      <c r="A4080" s="9"/>
      <c r="B4080" s="10"/>
      <c r="C4080" s="11"/>
      <c r="D4080" s="10"/>
      <c r="I4080" s="15"/>
      <c r="BP4080" s="12"/>
      <c r="BR4080" s="12"/>
      <c r="BT4080" s="12"/>
      <c r="BV4080" s="12"/>
      <c r="BY4080" s="12"/>
      <c r="CB4080" s="12"/>
      <c r="CE4080" s="12"/>
    </row>
    <row r="4081" spans="1:83" x14ac:dyDescent="0.25">
      <c r="A4081" s="9"/>
      <c r="B4081" s="10"/>
      <c r="C4081" s="11"/>
      <c r="D4081" s="10"/>
      <c r="I4081" s="15"/>
      <c r="BP4081" s="12"/>
      <c r="BR4081" s="12"/>
      <c r="BT4081" s="12"/>
      <c r="BV4081" s="12"/>
      <c r="BY4081" s="12"/>
      <c r="CB4081" s="12"/>
      <c r="CE4081" s="12"/>
    </row>
    <row r="4082" spans="1:83" x14ac:dyDescent="0.25">
      <c r="A4082" s="9"/>
      <c r="B4082" s="10"/>
      <c r="C4082" s="11"/>
      <c r="D4082" s="10"/>
      <c r="I4082" s="15"/>
      <c r="BP4082" s="12"/>
      <c r="BR4082" s="12"/>
      <c r="BT4082" s="12"/>
      <c r="BV4082" s="12"/>
      <c r="BY4082" s="12"/>
      <c r="CB4082" s="12"/>
      <c r="CE4082" s="12"/>
    </row>
    <row r="4083" spans="1:83" x14ac:dyDescent="0.25">
      <c r="A4083" s="9"/>
      <c r="B4083" s="10"/>
      <c r="C4083" s="11"/>
      <c r="D4083" s="10"/>
      <c r="I4083" s="15"/>
      <c r="BP4083" s="12"/>
      <c r="BR4083" s="12"/>
      <c r="BT4083" s="12"/>
      <c r="BV4083" s="12"/>
      <c r="BY4083" s="12"/>
      <c r="CB4083" s="12"/>
      <c r="CE4083" s="12"/>
    </row>
    <row r="4084" spans="1:83" x14ac:dyDescent="0.25">
      <c r="A4084" s="9"/>
      <c r="B4084" s="10"/>
      <c r="C4084" s="11"/>
      <c r="D4084" s="10"/>
      <c r="I4084" s="15"/>
      <c r="BP4084" s="12"/>
      <c r="BR4084" s="12"/>
      <c r="BT4084" s="12"/>
      <c r="BV4084" s="12"/>
      <c r="BY4084" s="12"/>
      <c r="CB4084" s="12"/>
      <c r="CE4084" s="12"/>
    </row>
    <row r="4085" spans="1:83" x14ac:dyDescent="0.25">
      <c r="A4085" s="9"/>
      <c r="B4085" s="10"/>
      <c r="C4085" s="11"/>
      <c r="D4085" s="10"/>
      <c r="I4085" s="15"/>
      <c r="BP4085" s="12"/>
      <c r="BR4085" s="12"/>
      <c r="BT4085" s="12"/>
      <c r="BV4085" s="12"/>
      <c r="BY4085" s="12"/>
      <c r="CB4085" s="12"/>
      <c r="CE4085" s="12"/>
    </row>
    <row r="4086" spans="1:83" x14ac:dyDescent="0.25">
      <c r="A4086" s="9"/>
      <c r="B4086" s="10"/>
      <c r="C4086" s="11"/>
      <c r="D4086" s="10"/>
      <c r="I4086" s="15"/>
      <c r="BP4086" s="12"/>
      <c r="BR4086" s="12"/>
      <c r="BT4086" s="12"/>
      <c r="BV4086" s="12"/>
      <c r="BY4086" s="12"/>
      <c r="CB4086" s="12"/>
      <c r="CE4086" s="12"/>
    </row>
    <row r="4087" spans="1:83" x14ac:dyDescent="0.25">
      <c r="A4087" s="9"/>
      <c r="B4087" s="10"/>
      <c r="C4087" s="11"/>
      <c r="D4087" s="10"/>
      <c r="I4087" s="15"/>
      <c r="BP4087" s="12"/>
      <c r="BR4087" s="12"/>
      <c r="BT4087" s="12"/>
      <c r="BV4087" s="12"/>
      <c r="BY4087" s="12"/>
      <c r="CB4087" s="12"/>
      <c r="CE4087" s="12"/>
    </row>
    <row r="4088" spans="1:83" x14ac:dyDescent="0.25">
      <c r="A4088" s="9"/>
      <c r="B4088" s="10"/>
      <c r="C4088" s="11"/>
      <c r="D4088" s="10"/>
      <c r="I4088" s="15"/>
      <c r="BP4088" s="12"/>
      <c r="BR4088" s="12"/>
      <c r="BT4088" s="12"/>
      <c r="BV4088" s="12"/>
      <c r="BY4088" s="12"/>
      <c r="CB4088" s="12"/>
      <c r="CE4088" s="12"/>
    </row>
    <row r="4089" spans="1:83" x14ac:dyDescent="0.25">
      <c r="A4089" s="9"/>
      <c r="B4089" s="10"/>
      <c r="C4089" s="11"/>
      <c r="D4089" s="10"/>
      <c r="I4089" s="15"/>
      <c r="BP4089" s="12"/>
      <c r="BR4089" s="12"/>
      <c r="BT4089" s="12"/>
      <c r="BV4089" s="12"/>
      <c r="BY4089" s="12"/>
      <c r="CB4089" s="12"/>
      <c r="CE4089" s="12"/>
    </row>
    <row r="4090" spans="1:83" x14ac:dyDescent="0.25">
      <c r="A4090" s="9"/>
      <c r="B4090" s="10"/>
      <c r="C4090" s="11"/>
      <c r="D4090" s="10"/>
      <c r="I4090" s="15"/>
      <c r="BP4090" s="12"/>
      <c r="BR4090" s="12"/>
      <c r="BT4090" s="12"/>
      <c r="BV4090" s="12"/>
      <c r="BY4090" s="12"/>
      <c r="CB4090" s="12"/>
      <c r="CE4090" s="12"/>
    </row>
    <row r="4091" spans="1:83" x14ac:dyDescent="0.25">
      <c r="A4091" s="9"/>
      <c r="B4091" s="10"/>
      <c r="C4091" s="11"/>
      <c r="D4091" s="10"/>
      <c r="I4091" s="15"/>
      <c r="BP4091" s="12"/>
      <c r="BR4091" s="12"/>
      <c r="BT4091" s="12"/>
      <c r="BV4091" s="12"/>
      <c r="BY4091" s="12"/>
      <c r="CB4091" s="12"/>
      <c r="CE4091" s="12"/>
    </row>
    <row r="4092" spans="1:83" x14ac:dyDescent="0.25">
      <c r="A4092" s="9"/>
      <c r="B4092" s="10"/>
      <c r="C4092" s="11"/>
      <c r="D4092" s="10"/>
      <c r="I4092" s="15"/>
      <c r="BP4092" s="12"/>
      <c r="BR4092" s="12"/>
      <c r="BT4092" s="12"/>
      <c r="BV4092" s="12"/>
      <c r="BY4092" s="12"/>
      <c r="CB4092" s="12"/>
      <c r="CE4092" s="12"/>
    </row>
    <row r="4093" spans="1:83" x14ac:dyDescent="0.25">
      <c r="A4093" s="9"/>
      <c r="B4093" s="10"/>
      <c r="C4093" s="11"/>
      <c r="D4093" s="10"/>
      <c r="I4093" s="15"/>
      <c r="BP4093" s="12"/>
      <c r="BR4093" s="12"/>
      <c r="BT4093" s="12"/>
      <c r="BV4093" s="12"/>
      <c r="BY4093" s="12"/>
      <c r="CB4093" s="12"/>
      <c r="CE4093" s="12"/>
    </row>
    <row r="4094" spans="1:83" x14ac:dyDescent="0.25">
      <c r="A4094" s="9"/>
      <c r="B4094" s="10"/>
      <c r="C4094" s="11"/>
      <c r="D4094" s="10"/>
      <c r="I4094" s="15"/>
      <c r="BP4094" s="12"/>
      <c r="BR4094" s="12"/>
      <c r="BT4094" s="12"/>
      <c r="BV4094" s="12"/>
      <c r="BY4094" s="12"/>
      <c r="CB4094" s="12"/>
      <c r="CE4094" s="12"/>
    </row>
    <row r="4095" spans="1:83" x14ac:dyDescent="0.25">
      <c r="A4095" s="9"/>
      <c r="B4095" s="10"/>
      <c r="C4095" s="11"/>
      <c r="D4095" s="10"/>
      <c r="I4095" s="15"/>
      <c r="BP4095" s="12"/>
      <c r="BR4095" s="12"/>
      <c r="BT4095" s="12"/>
      <c r="BV4095" s="12"/>
      <c r="BY4095" s="12"/>
      <c r="CB4095" s="12"/>
      <c r="CE4095" s="12"/>
    </row>
    <row r="4096" spans="1:83" x14ac:dyDescent="0.25">
      <c r="A4096" s="9"/>
      <c r="B4096" s="10"/>
      <c r="C4096" s="11"/>
      <c r="D4096" s="10"/>
      <c r="I4096" s="15"/>
      <c r="BP4096" s="12"/>
      <c r="BR4096" s="12"/>
      <c r="BT4096" s="12"/>
      <c r="BV4096" s="12"/>
      <c r="BY4096" s="12"/>
      <c r="CB4096" s="12"/>
      <c r="CE4096" s="12"/>
    </row>
    <row r="4097" spans="1:83" x14ac:dyDescent="0.25">
      <c r="A4097" s="9"/>
      <c r="B4097" s="10"/>
      <c r="C4097" s="11"/>
      <c r="D4097" s="10"/>
      <c r="I4097" s="15"/>
      <c r="BP4097" s="12"/>
      <c r="BR4097" s="12"/>
      <c r="BT4097" s="12"/>
      <c r="BV4097" s="12"/>
      <c r="BY4097" s="12"/>
      <c r="CB4097" s="12"/>
      <c r="CE4097" s="12"/>
    </row>
    <row r="4098" spans="1:83" x14ac:dyDescent="0.25">
      <c r="A4098" s="9"/>
      <c r="B4098" s="10"/>
      <c r="C4098" s="11"/>
      <c r="D4098" s="10"/>
      <c r="I4098" s="15"/>
      <c r="BP4098" s="12"/>
      <c r="BR4098" s="12"/>
      <c r="BT4098" s="12"/>
      <c r="BV4098" s="12"/>
      <c r="BY4098" s="12"/>
      <c r="CB4098" s="12"/>
      <c r="CE4098" s="12"/>
    </row>
    <row r="4099" spans="1:83" x14ac:dyDescent="0.25">
      <c r="A4099" s="9"/>
      <c r="B4099" s="10"/>
      <c r="C4099" s="11"/>
      <c r="D4099" s="10"/>
      <c r="I4099" s="15"/>
      <c r="BP4099" s="12"/>
      <c r="BR4099" s="12"/>
      <c r="BT4099" s="12"/>
      <c r="BV4099" s="12"/>
      <c r="BY4099" s="12"/>
      <c r="CB4099" s="12"/>
      <c r="CE4099" s="12"/>
    </row>
    <row r="4100" spans="1:83" x14ac:dyDescent="0.25">
      <c r="A4100" s="9"/>
      <c r="B4100" s="10"/>
      <c r="C4100" s="11"/>
      <c r="D4100" s="10"/>
      <c r="I4100" s="15"/>
      <c r="BP4100" s="12"/>
      <c r="BR4100" s="12"/>
      <c r="BT4100" s="12"/>
      <c r="BV4100" s="12"/>
      <c r="BY4100" s="12"/>
      <c r="CB4100" s="12"/>
      <c r="CE4100" s="12"/>
    </row>
    <row r="4101" spans="1:83" x14ac:dyDescent="0.25">
      <c r="A4101" s="9"/>
      <c r="B4101" s="10"/>
      <c r="C4101" s="11"/>
      <c r="D4101" s="10"/>
      <c r="I4101" s="15"/>
      <c r="BP4101" s="12"/>
      <c r="BR4101" s="12"/>
      <c r="BT4101" s="12"/>
      <c r="BV4101" s="12"/>
      <c r="BY4101" s="12"/>
      <c r="CB4101" s="12"/>
      <c r="CE4101" s="12"/>
    </row>
    <row r="4102" spans="1:83" x14ac:dyDescent="0.25">
      <c r="A4102" s="9"/>
      <c r="B4102" s="10"/>
      <c r="C4102" s="11"/>
      <c r="D4102" s="10"/>
      <c r="I4102" s="15"/>
      <c r="BP4102" s="12"/>
      <c r="BR4102" s="12"/>
      <c r="BT4102" s="12"/>
      <c r="BV4102" s="12"/>
      <c r="BY4102" s="12"/>
      <c r="CB4102" s="12"/>
      <c r="CE4102" s="12"/>
    </row>
    <row r="4103" spans="1:83" x14ac:dyDescent="0.25">
      <c r="A4103" s="9"/>
      <c r="B4103" s="10"/>
      <c r="C4103" s="11"/>
      <c r="D4103" s="10"/>
      <c r="I4103" s="15"/>
      <c r="BP4103" s="12"/>
      <c r="BR4103" s="12"/>
      <c r="BT4103" s="12"/>
      <c r="BV4103" s="12"/>
      <c r="BY4103" s="12"/>
      <c r="CB4103" s="12"/>
      <c r="CE4103" s="12"/>
    </row>
    <row r="4104" spans="1:83" x14ac:dyDescent="0.25">
      <c r="A4104" s="9"/>
      <c r="B4104" s="10"/>
      <c r="C4104" s="11"/>
      <c r="D4104" s="10"/>
      <c r="I4104" s="15"/>
      <c r="BP4104" s="12"/>
      <c r="BR4104" s="12"/>
      <c r="BT4104" s="12"/>
      <c r="BV4104" s="12"/>
      <c r="BY4104" s="12"/>
      <c r="CB4104" s="12"/>
      <c r="CE4104" s="12"/>
    </row>
    <row r="4105" spans="1:83" x14ac:dyDescent="0.25">
      <c r="A4105" s="9"/>
      <c r="B4105" s="10"/>
      <c r="C4105" s="11"/>
      <c r="D4105" s="10"/>
      <c r="I4105" s="15"/>
      <c r="BP4105" s="12"/>
      <c r="BR4105" s="12"/>
      <c r="BT4105" s="12"/>
      <c r="BV4105" s="12"/>
      <c r="BY4105" s="12"/>
      <c r="CB4105" s="12"/>
      <c r="CE4105" s="12"/>
    </row>
    <row r="4106" spans="1:83" x14ac:dyDescent="0.25">
      <c r="A4106" s="9"/>
      <c r="B4106" s="10"/>
      <c r="C4106" s="11"/>
      <c r="D4106" s="10"/>
      <c r="I4106" s="15"/>
      <c r="BP4106" s="12"/>
      <c r="BR4106" s="12"/>
      <c r="BT4106" s="12"/>
      <c r="BV4106" s="12"/>
      <c r="BY4106" s="12"/>
      <c r="CB4106" s="12"/>
      <c r="CE4106" s="12"/>
    </row>
    <row r="4107" spans="1:83" x14ac:dyDescent="0.25">
      <c r="A4107" s="9"/>
      <c r="B4107" s="10"/>
      <c r="C4107" s="11"/>
      <c r="D4107" s="10"/>
      <c r="I4107" s="15"/>
      <c r="BP4107" s="12"/>
      <c r="BR4107" s="12"/>
      <c r="BT4107" s="12"/>
      <c r="BV4107" s="12"/>
      <c r="BY4107" s="12"/>
      <c r="CB4107" s="12"/>
      <c r="CE4107" s="12"/>
    </row>
    <row r="4108" spans="1:83" x14ac:dyDescent="0.25">
      <c r="A4108" s="9"/>
      <c r="B4108" s="10"/>
      <c r="C4108" s="11"/>
      <c r="D4108" s="10"/>
      <c r="I4108" s="15"/>
      <c r="BP4108" s="12"/>
      <c r="BR4108" s="12"/>
      <c r="BT4108" s="12"/>
      <c r="BV4108" s="12"/>
      <c r="BY4108" s="12"/>
      <c r="CB4108" s="12"/>
      <c r="CE4108" s="12"/>
    </row>
    <row r="4109" spans="1:83" x14ac:dyDescent="0.25">
      <c r="A4109" s="9"/>
      <c r="B4109" s="10"/>
      <c r="C4109" s="11"/>
      <c r="D4109" s="10"/>
      <c r="I4109" s="15"/>
      <c r="BP4109" s="12"/>
      <c r="BR4109" s="12"/>
      <c r="BT4109" s="12"/>
      <c r="BV4109" s="12"/>
      <c r="BY4109" s="12"/>
      <c r="CB4109" s="12"/>
      <c r="CE4109" s="12"/>
    </row>
    <row r="4110" spans="1:83" x14ac:dyDescent="0.25">
      <c r="A4110" s="9"/>
      <c r="B4110" s="10"/>
      <c r="C4110" s="11"/>
      <c r="D4110" s="10"/>
      <c r="I4110" s="15"/>
      <c r="BP4110" s="12"/>
      <c r="BR4110" s="12"/>
      <c r="BT4110" s="12"/>
      <c r="BV4110" s="12"/>
      <c r="BY4110" s="12"/>
      <c r="CB4110" s="12"/>
      <c r="CE4110" s="12"/>
    </row>
    <row r="4111" spans="1:83" x14ac:dyDescent="0.25">
      <c r="A4111" s="9"/>
      <c r="B4111" s="10"/>
      <c r="C4111" s="11"/>
      <c r="D4111" s="10"/>
      <c r="I4111" s="15"/>
      <c r="BP4111" s="12"/>
      <c r="BR4111" s="12"/>
      <c r="BT4111" s="12"/>
      <c r="BV4111" s="12"/>
      <c r="BY4111" s="12"/>
      <c r="CB4111" s="12"/>
      <c r="CE4111" s="12"/>
    </row>
    <row r="4112" spans="1:83" x14ac:dyDescent="0.25">
      <c r="A4112" s="9"/>
      <c r="B4112" s="10"/>
      <c r="C4112" s="11"/>
      <c r="D4112" s="10"/>
      <c r="I4112" s="15"/>
      <c r="BP4112" s="12"/>
      <c r="BR4112" s="12"/>
      <c r="BT4112" s="12"/>
      <c r="BV4112" s="12"/>
      <c r="BY4112" s="12"/>
      <c r="CB4112" s="12"/>
      <c r="CE4112" s="12"/>
    </row>
    <row r="4113" spans="1:83" x14ac:dyDescent="0.25">
      <c r="A4113" s="9"/>
      <c r="B4113" s="10"/>
      <c r="C4113" s="11"/>
      <c r="D4113" s="10"/>
      <c r="I4113" s="15"/>
      <c r="BP4113" s="12"/>
      <c r="BR4113" s="12"/>
      <c r="BT4113" s="12"/>
      <c r="BV4113" s="12"/>
      <c r="BY4113" s="12"/>
      <c r="CB4113" s="12"/>
      <c r="CE4113" s="12"/>
    </row>
    <row r="4114" spans="1:83" x14ac:dyDescent="0.25">
      <c r="A4114" s="9"/>
      <c r="B4114" s="10"/>
      <c r="C4114" s="11"/>
      <c r="D4114" s="10"/>
      <c r="I4114" s="15"/>
      <c r="BP4114" s="12"/>
      <c r="BR4114" s="12"/>
      <c r="BT4114" s="12"/>
      <c r="BV4114" s="12"/>
      <c r="BY4114" s="12"/>
      <c r="CB4114" s="12"/>
      <c r="CE4114" s="12"/>
    </row>
    <row r="4115" spans="1:83" x14ac:dyDescent="0.25">
      <c r="A4115" s="9"/>
      <c r="B4115" s="10"/>
      <c r="C4115" s="11"/>
      <c r="D4115" s="10"/>
      <c r="I4115" s="15"/>
      <c r="BP4115" s="12"/>
      <c r="BR4115" s="12"/>
      <c r="BT4115" s="12"/>
      <c r="BV4115" s="12"/>
      <c r="BY4115" s="12"/>
      <c r="CB4115" s="12"/>
      <c r="CE4115" s="12"/>
    </row>
    <row r="4116" spans="1:83" x14ac:dyDescent="0.25">
      <c r="A4116" s="9"/>
      <c r="B4116" s="10"/>
      <c r="C4116" s="11"/>
      <c r="D4116" s="10"/>
      <c r="I4116" s="15"/>
      <c r="BP4116" s="12"/>
      <c r="BR4116" s="12"/>
      <c r="BT4116" s="12"/>
      <c r="BV4116" s="12"/>
      <c r="BY4116" s="12"/>
      <c r="CB4116" s="12"/>
      <c r="CE4116" s="12"/>
    </row>
    <row r="4117" spans="1:83" x14ac:dyDescent="0.25">
      <c r="A4117" s="9"/>
      <c r="B4117" s="10"/>
      <c r="C4117" s="11"/>
      <c r="D4117" s="10"/>
      <c r="I4117" s="15"/>
      <c r="BP4117" s="12"/>
      <c r="BR4117" s="12"/>
      <c r="BT4117" s="12"/>
      <c r="BV4117" s="12"/>
      <c r="BY4117" s="12"/>
      <c r="CB4117" s="12"/>
      <c r="CE4117" s="12"/>
    </row>
    <row r="4118" spans="1:83" x14ac:dyDescent="0.25">
      <c r="A4118" s="9"/>
      <c r="B4118" s="10"/>
      <c r="C4118" s="11"/>
      <c r="D4118" s="10"/>
      <c r="I4118" s="15"/>
      <c r="BP4118" s="12"/>
      <c r="BR4118" s="12"/>
      <c r="BT4118" s="12"/>
      <c r="BV4118" s="12"/>
      <c r="BY4118" s="12"/>
      <c r="CB4118" s="12"/>
      <c r="CE4118" s="12"/>
    </row>
    <row r="4119" spans="1:83" x14ac:dyDescent="0.25">
      <c r="A4119" s="9"/>
      <c r="B4119" s="10"/>
      <c r="C4119" s="11"/>
      <c r="D4119" s="10"/>
      <c r="I4119" s="15"/>
      <c r="BP4119" s="12"/>
      <c r="BR4119" s="12"/>
      <c r="BT4119" s="12"/>
      <c r="BV4119" s="12"/>
      <c r="BY4119" s="12"/>
      <c r="CB4119" s="12"/>
      <c r="CE4119" s="12"/>
    </row>
    <row r="4120" spans="1:83" x14ac:dyDescent="0.25">
      <c r="A4120" s="9"/>
      <c r="B4120" s="10"/>
      <c r="C4120" s="11"/>
      <c r="D4120" s="10"/>
      <c r="I4120" s="15"/>
      <c r="BP4120" s="12"/>
      <c r="BR4120" s="12"/>
      <c r="BT4120" s="12"/>
      <c r="BV4120" s="12"/>
      <c r="BY4120" s="12"/>
      <c r="CB4120" s="12"/>
      <c r="CE4120" s="12"/>
    </row>
    <row r="4121" spans="1:83" x14ac:dyDescent="0.25">
      <c r="A4121" s="9"/>
      <c r="B4121" s="10"/>
      <c r="C4121" s="11"/>
      <c r="D4121" s="10"/>
      <c r="I4121" s="15"/>
      <c r="BP4121" s="12"/>
      <c r="BR4121" s="12"/>
      <c r="BT4121" s="12"/>
      <c r="BV4121" s="12"/>
      <c r="BY4121" s="12"/>
      <c r="CB4121" s="12"/>
      <c r="CE4121" s="12"/>
    </row>
    <row r="4122" spans="1:83" x14ac:dyDescent="0.25">
      <c r="A4122" s="9"/>
      <c r="B4122" s="10"/>
      <c r="C4122" s="11"/>
      <c r="D4122" s="10"/>
      <c r="I4122" s="15"/>
      <c r="BP4122" s="12"/>
      <c r="BR4122" s="12"/>
      <c r="BT4122" s="12"/>
      <c r="BV4122" s="12"/>
      <c r="BY4122" s="12"/>
      <c r="CB4122" s="12"/>
      <c r="CE4122" s="12"/>
    </row>
    <row r="4123" spans="1:83" x14ac:dyDescent="0.25">
      <c r="A4123" s="9"/>
      <c r="B4123" s="10"/>
      <c r="C4123" s="11"/>
      <c r="D4123" s="10"/>
      <c r="I4123" s="15"/>
      <c r="BP4123" s="12"/>
      <c r="BR4123" s="12"/>
      <c r="BT4123" s="12"/>
      <c r="BV4123" s="12"/>
      <c r="BY4123" s="12"/>
      <c r="CB4123" s="12"/>
      <c r="CE4123" s="12"/>
    </row>
    <row r="4124" spans="1:83" x14ac:dyDescent="0.25">
      <c r="A4124" s="9"/>
      <c r="B4124" s="10"/>
      <c r="C4124" s="11"/>
      <c r="D4124" s="10"/>
      <c r="I4124" s="15"/>
      <c r="BP4124" s="12"/>
      <c r="BR4124" s="12"/>
      <c r="BT4124" s="12"/>
      <c r="BV4124" s="12"/>
      <c r="BY4124" s="12"/>
      <c r="CB4124" s="12"/>
      <c r="CE4124" s="12"/>
    </row>
    <row r="4125" spans="1:83" x14ac:dyDescent="0.25">
      <c r="A4125" s="9"/>
      <c r="B4125" s="10"/>
      <c r="C4125" s="11"/>
      <c r="D4125" s="10"/>
      <c r="I4125" s="15"/>
      <c r="BP4125" s="12"/>
      <c r="BR4125" s="12"/>
      <c r="BT4125" s="12"/>
      <c r="BV4125" s="12"/>
      <c r="BY4125" s="12"/>
      <c r="CB4125" s="12"/>
      <c r="CE4125" s="12"/>
    </row>
    <row r="4126" spans="1:83" x14ac:dyDescent="0.25">
      <c r="A4126" s="9"/>
      <c r="B4126" s="10"/>
      <c r="C4126" s="11"/>
      <c r="D4126" s="10"/>
      <c r="I4126" s="15"/>
      <c r="BP4126" s="12"/>
      <c r="BR4126" s="12"/>
      <c r="BT4126" s="12"/>
      <c r="BV4126" s="12"/>
      <c r="BY4126" s="12"/>
      <c r="CB4126" s="12"/>
      <c r="CE4126" s="12"/>
    </row>
    <row r="4127" spans="1:83" x14ac:dyDescent="0.25">
      <c r="A4127" s="9"/>
      <c r="B4127" s="10"/>
      <c r="C4127" s="11"/>
      <c r="D4127" s="10"/>
      <c r="I4127" s="15"/>
      <c r="BP4127" s="12"/>
      <c r="BR4127" s="12"/>
      <c r="BT4127" s="12"/>
      <c r="BV4127" s="12"/>
      <c r="BY4127" s="12"/>
      <c r="CB4127" s="12"/>
      <c r="CE4127" s="12"/>
    </row>
    <row r="4128" spans="1:83" x14ac:dyDescent="0.25">
      <c r="A4128" s="9"/>
      <c r="B4128" s="10"/>
      <c r="C4128" s="11"/>
      <c r="D4128" s="10"/>
      <c r="I4128" s="15"/>
      <c r="BP4128" s="12"/>
      <c r="BR4128" s="12"/>
      <c r="BT4128" s="12"/>
      <c r="BV4128" s="12"/>
      <c r="BY4128" s="12"/>
      <c r="CB4128" s="12"/>
      <c r="CE4128" s="12"/>
    </row>
    <row r="4129" spans="1:83" x14ac:dyDescent="0.25">
      <c r="A4129" s="9"/>
      <c r="B4129" s="10"/>
      <c r="C4129" s="11"/>
      <c r="D4129" s="10"/>
      <c r="I4129" s="15"/>
      <c r="BP4129" s="12"/>
      <c r="BR4129" s="12"/>
      <c r="BT4129" s="12"/>
      <c r="BV4129" s="12"/>
      <c r="BY4129" s="12"/>
      <c r="CB4129" s="12"/>
      <c r="CE4129" s="12"/>
    </row>
    <row r="4130" spans="1:83" x14ac:dyDescent="0.25">
      <c r="A4130" s="9"/>
      <c r="B4130" s="10"/>
      <c r="C4130" s="11"/>
      <c r="D4130" s="10"/>
      <c r="I4130" s="15"/>
      <c r="BP4130" s="12"/>
      <c r="BR4130" s="12"/>
      <c r="BT4130" s="12"/>
      <c r="BV4130" s="12"/>
      <c r="BY4130" s="12"/>
      <c r="CB4130" s="12"/>
      <c r="CE4130" s="12"/>
    </row>
    <row r="4131" spans="1:83" x14ac:dyDescent="0.25">
      <c r="A4131" s="9"/>
      <c r="B4131" s="10"/>
      <c r="C4131" s="11"/>
      <c r="D4131" s="10"/>
      <c r="I4131" s="15"/>
      <c r="BP4131" s="12"/>
      <c r="BR4131" s="12"/>
      <c r="BT4131" s="12"/>
      <c r="BV4131" s="12"/>
      <c r="BY4131" s="12"/>
      <c r="CB4131" s="12"/>
      <c r="CE4131" s="12"/>
    </row>
    <row r="4132" spans="1:83" x14ac:dyDescent="0.25">
      <c r="A4132" s="9"/>
      <c r="B4132" s="10"/>
      <c r="C4132" s="11"/>
      <c r="D4132" s="10"/>
      <c r="I4132" s="15"/>
      <c r="BP4132" s="12"/>
      <c r="BR4132" s="12"/>
      <c r="BT4132" s="12"/>
      <c r="BV4132" s="12"/>
      <c r="BY4132" s="12"/>
      <c r="CB4132" s="12"/>
      <c r="CE4132" s="12"/>
    </row>
    <row r="4133" spans="1:83" x14ac:dyDescent="0.25">
      <c r="A4133" s="9"/>
      <c r="B4133" s="10"/>
      <c r="C4133" s="11"/>
      <c r="D4133" s="10"/>
      <c r="I4133" s="15"/>
      <c r="BP4133" s="12"/>
      <c r="BR4133" s="12"/>
      <c r="BT4133" s="12"/>
      <c r="BV4133" s="12"/>
      <c r="BY4133" s="12"/>
      <c r="CB4133" s="12"/>
      <c r="CE4133" s="12"/>
    </row>
    <row r="4134" spans="1:83" x14ac:dyDescent="0.25">
      <c r="A4134" s="9"/>
      <c r="B4134" s="10"/>
      <c r="C4134" s="11"/>
      <c r="D4134" s="10"/>
      <c r="I4134" s="15"/>
      <c r="BP4134" s="12"/>
      <c r="BR4134" s="12"/>
      <c r="BT4134" s="12"/>
      <c r="BV4134" s="12"/>
      <c r="BY4134" s="12"/>
      <c r="CB4134" s="12"/>
      <c r="CE4134" s="12"/>
    </row>
    <row r="4135" spans="1:83" x14ac:dyDescent="0.25">
      <c r="A4135" s="9"/>
      <c r="B4135" s="10"/>
      <c r="C4135" s="11"/>
      <c r="D4135" s="10"/>
      <c r="I4135" s="15"/>
      <c r="BP4135" s="12"/>
      <c r="BR4135" s="12"/>
      <c r="BT4135" s="12"/>
      <c r="BV4135" s="12"/>
      <c r="BY4135" s="12"/>
      <c r="CB4135" s="12"/>
      <c r="CE4135" s="12"/>
    </row>
    <row r="4136" spans="1:83" x14ac:dyDescent="0.25">
      <c r="A4136" s="9"/>
      <c r="B4136" s="10"/>
      <c r="C4136" s="11"/>
      <c r="D4136" s="10"/>
      <c r="I4136" s="15"/>
      <c r="BP4136" s="12"/>
      <c r="BR4136" s="12"/>
      <c r="BT4136" s="12"/>
      <c r="BV4136" s="12"/>
      <c r="BY4136" s="12"/>
      <c r="CB4136" s="12"/>
      <c r="CE4136" s="12"/>
    </row>
    <row r="4137" spans="1:83" x14ac:dyDescent="0.25">
      <c r="A4137" s="9"/>
      <c r="B4137" s="10"/>
      <c r="C4137" s="11"/>
      <c r="D4137" s="10"/>
      <c r="I4137" s="15"/>
      <c r="BP4137" s="12"/>
      <c r="BR4137" s="12"/>
      <c r="BT4137" s="12"/>
      <c r="BV4137" s="12"/>
      <c r="BY4137" s="12"/>
      <c r="CB4137" s="12"/>
      <c r="CE4137" s="12"/>
    </row>
    <row r="4138" spans="1:83" x14ac:dyDescent="0.25">
      <c r="A4138" s="9"/>
      <c r="B4138" s="10"/>
      <c r="C4138" s="11"/>
      <c r="D4138" s="10"/>
      <c r="I4138" s="15"/>
      <c r="BP4138" s="12"/>
      <c r="BR4138" s="12"/>
      <c r="BT4138" s="12"/>
      <c r="BV4138" s="12"/>
      <c r="BY4138" s="12"/>
      <c r="CB4138" s="12"/>
      <c r="CE4138" s="12"/>
    </row>
    <row r="4139" spans="1:83" x14ac:dyDescent="0.25">
      <c r="A4139" s="9"/>
      <c r="B4139" s="10"/>
      <c r="C4139" s="11"/>
      <c r="D4139" s="10"/>
      <c r="I4139" s="15"/>
      <c r="BP4139" s="12"/>
      <c r="BR4139" s="12"/>
      <c r="BT4139" s="12"/>
      <c r="BV4139" s="12"/>
      <c r="BY4139" s="12"/>
      <c r="CB4139" s="12"/>
      <c r="CE4139" s="12"/>
    </row>
    <row r="4140" spans="1:83" x14ac:dyDescent="0.25">
      <c r="A4140" s="9"/>
      <c r="B4140" s="10"/>
      <c r="C4140" s="11"/>
      <c r="D4140" s="10"/>
      <c r="I4140" s="15"/>
      <c r="BP4140" s="12"/>
      <c r="BR4140" s="12"/>
      <c r="BT4140" s="12"/>
      <c r="BV4140" s="12"/>
      <c r="BY4140" s="12"/>
      <c r="CB4140" s="12"/>
      <c r="CE4140" s="12"/>
    </row>
    <row r="4141" spans="1:83" x14ac:dyDescent="0.25">
      <c r="A4141" s="9"/>
      <c r="B4141" s="10"/>
      <c r="C4141" s="11"/>
      <c r="D4141" s="10"/>
      <c r="I4141" s="15"/>
      <c r="BP4141" s="12"/>
      <c r="BR4141" s="12"/>
      <c r="BT4141" s="12"/>
      <c r="BV4141" s="12"/>
      <c r="BY4141" s="12"/>
      <c r="CB4141" s="12"/>
      <c r="CE4141" s="12"/>
    </row>
    <row r="4142" spans="1:83" x14ac:dyDescent="0.25">
      <c r="A4142" s="9"/>
      <c r="B4142" s="10"/>
      <c r="C4142" s="11"/>
      <c r="D4142" s="10"/>
      <c r="I4142" s="15"/>
      <c r="BP4142" s="12"/>
      <c r="BR4142" s="12"/>
      <c r="BT4142" s="12"/>
      <c r="BV4142" s="12"/>
      <c r="BY4142" s="12"/>
      <c r="CB4142" s="12"/>
      <c r="CE4142" s="12"/>
    </row>
    <row r="4143" spans="1:83" x14ac:dyDescent="0.25">
      <c r="A4143" s="9"/>
      <c r="B4143" s="10"/>
      <c r="C4143" s="11"/>
      <c r="D4143" s="10"/>
      <c r="I4143" s="15"/>
      <c r="BP4143" s="12"/>
      <c r="BR4143" s="12"/>
      <c r="BT4143" s="12"/>
      <c r="BV4143" s="12"/>
      <c r="BY4143" s="12"/>
      <c r="CB4143" s="12"/>
      <c r="CE4143" s="12"/>
    </row>
    <row r="4144" spans="1:83" x14ac:dyDescent="0.25">
      <c r="A4144" s="9"/>
      <c r="B4144" s="10"/>
      <c r="C4144" s="11"/>
      <c r="D4144" s="10"/>
      <c r="I4144" s="15"/>
      <c r="BP4144" s="12"/>
      <c r="BR4144" s="12"/>
      <c r="BT4144" s="12"/>
      <c r="BV4144" s="12"/>
      <c r="BY4144" s="12"/>
      <c r="CB4144" s="12"/>
      <c r="CE4144" s="12"/>
    </row>
    <row r="4145" spans="1:83" x14ac:dyDescent="0.25">
      <c r="A4145" s="9"/>
      <c r="B4145" s="10"/>
      <c r="C4145" s="11"/>
      <c r="D4145" s="10"/>
      <c r="I4145" s="15"/>
      <c r="BP4145" s="12"/>
      <c r="BR4145" s="12"/>
      <c r="BT4145" s="12"/>
      <c r="BV4145" s="12"/>
      <c r="BY4145" s="12"/>
      <c r="CB4145" s="12"/>
      <c r="CE4145" s="12"/>
    </row>
    <row r="4146" spans="1:83" x14ac:dyDescent="0.25">
      <c r="A4146" s="9"/>
      <c r="B4146" s="10"/>
      <c r="C4146" s="11"/>
      <c r="D4146" s="10"/>
      <c r="I4146" s="15"/>
      <c r="BP4146" s="12"/>
      <c r="BR4146" s="12"/>
      <c r="BT4146" s="12"/>
      <c r="BV4146" s="12"/>
      <c r="BY4146" s="12"/>
      <c r="CB4146" s="12"/>
      <c r="CE4146" s="12"/>
    </row>
    <row r="4147" spans="1:83" x14ac:dyDescent="0.25">
      <c r="A4147" s="9"/>
      <c r="B4147" s="10"/>
      <c r="C4147" s="11"/>
      <c r="D4147" s="10"/>
      <c r="I4147" s="15"/>
      <c r="BP4147" s="12"/>
      <c r="BR4147" s="12"/>
      <c r="BT4147" s="12"/>
      <c r="BV4147" s="12"/>
      <c r="BY4147" s="12"/>
      <c r="CB4147" s="12"/>
      <c r="CE4147" s="12"/>
    </row>
    <row r="4148" spans="1:83" x14ac:dyDescent="0.25">
      <c r="A4148" s="9"/>
      <c r="B4148" s="10"/>
      <c r="C4148" s="11"/>
      <c r="D4148" s="10"/>
      <c r="I4148" s="15"/>
      <c r="BP4148" s="12"/>
      <c r="BR4148" s="12"/>
      <c r="BT4148" s="12"/>
      <c r="BV4148" s="12"/>
      <c r="BY4148" s="12"/>
      <c r="CB4148" s="12"/>
      <c r="CE4148" s="12"/>
    </row>
    <row r="4149" spans="1:83" x14ac:dyDescent="0.25">
      <c r="A4149" s="9"/>
      <c r="B4149" s="10"/>
      <c r="C4149" s="11"/>
      <c r="D4149" s="10"/>
      <c r="I4149" s="15"/>
      <c r="BP4149" s="12"/>
      <c r="BR4149" s="12"/>
      <c r="BT4149" s="12"/>
      <c r="BV4149" s="12"/>
      <c r="BY4149" s="12"/>
      <c r="CB4149" s="12"/>
      <c r="CE4149" s="12"/>
    </row>
    <row r="4150" spans="1:83" x14ac:dyDescent="0.25">
      <c r="A4150" s="9"/>
      <c r="B4150" s="10"/>
      <c r="C4150" s="11"/>
      <c r="D4150" s="10"/>
      <c r="I4150" s="15"/>
      <c r="BP4150" s="12"/>
      <c r="BR4150" s="12"/>
      <c r="BT4150" s="12"/>
      <c r="BV4150" s="12"/>
      <c r="BY4150" s="12"/>
      <c r="CB4150" s="12"/>
      <c r="CE4150" s="12"/>
    </row>
    <row r="4151" spans="1:83" x14ac:dyDescent="0.25">
      <c r="A4151" s="9"/>
      <c r="B4151" s="10"/>
      <c r="C4151" s="11"/>
      <c r="D4151" s="10"/>
      <c r="I4151" s="15"/>
      <c r="BP4151" s="12"/>
      <c r="BR4151" s="12"/>
      <c r="BT4151" s="12"/>
      <c r="BV4151" s="12"/>
      <c r="BY4151" s="12"/>
      <c r="CB4151" s="12"/>
      <c r="CE4151" s="12"/>
    </row>
    <row r="4152" spans="1:83" x14ac:dyDescent="0.25">
      <c r="A4152" s="9"/>
      <c r="B4152" s="10"/>
      <c r="C4152" s="11"/>
      <c r="D4152" s="10"/>
      <c r="I4152" s="15"/>
      <c r="BP4152" s="12"/>
      <c r="BR4152" s="12"/>
      <c r="BT4152" s="12"/>
      <c r="BV4152" s="12"/>
      <c r="BY4152" s="12"/>
      <c r="CB4152" s="12"/>
      <c r="CE4152" s="12"/>
    </row>
    <row r="4153" spans="1:83" x14ac:dyDescent="0.25">
      <c r="A4153" s="9"/>
      <c r="B4153" s="10"/>
      <c r="C4153" s="11"/>
      <c r="D4153" s="10"/>
      <c r="I4153" s="15"/>
      <c r="BP4153" s="12"/>
      <c r="BR4153" s="12"/>
      <c r="BT4153" s="12"/>
      <c r="BV4153" s="12"/>
      <c r="BY4153" s="12"/>
      <c r="CB4153" s="12"/>
      <c r="CE4153" s="12"/>
    </row>
    <row r="4154" spans="1:83" x14ac:dyDescent="0.25">
      <c r="A4154" s="9"/>
      <c r="B4154" s="10"/>
      <c r="C4154" s="11"/>
      <c r="D4154" s="10"/>
      <c r="I4154" s="15"/>
      <c r="BP4154" s="12"/>
      <c r="BR4154" s="12"/>
      <c r="BT4154" s="12"/>
      <c r="BV4154" s="12"/>
      <c r="BY4154" s="12"/>
      <c r="CB4154" s="12"/>
      <c r="CE4154" s="12"/>
    </row>
    <row r="4155" spans="1:83" x14ac:dyDescent="0.25">
      <c r="A4155" s="9"/>
      <c r="B4155" s="10"/>
      <c r="C4155" s="11"/>
      <c r="D4155" s="10"/>
      <c r="I4155" s="15"/>
      <c r="BP4155" s="12"/>
      <c r="BR4155" s="12"/>
      <c r="BT4155" s="12"/>
      <c r="BV4155" s="12"/>
      <c r="BY4155" s="12"/>
      <c r="CB4155" s="12"/>
      <c r="CE4155" s="12"/>
    </row>
    <row r="4156" spans="1:83" x14ac:dyDescent="0.25">
      <c r="A4156" s="9"/>
      <c r="B4156" s="10"/>
      <c r="C4156" s="11"/>
      <c r="D4156" s="10"/>
      <c r="I4156" s="15"/>
      <c r="BP4156" s="12"/>
      <c r="BR4156" s="12"/>
      <c r="BT4156" s="12"/>
      <c r="BV4156" s="12"/>
      <c r="BY4156" s="12"/>
      <c r="CB4156" s="12"/>
      <c r="CE4156" s="12"/>
    </row>
    <row r="4157" spans="1:83" x14ac:dyDescent="0.25">
      <c r="A4157" s="9"/>
      <c r="B4157" s="10"/>
      <c r="C4157" s="11"/>
      <c r="D4157" s="10"/>
      <c r="I4157" s="15"/>
      <c r="BP4157" s="12"/>
      <c r="BR4157" s="12"/>
      <c r="BT4157" s="12"/>
      <c r="BV4157" s="12"/>
      <c r="BY4157" s="12"/>
      <c r="CB4157" s="12"/>
      <c r="CE4157" s="12"/>
    </row>
    <row r="4158" spans="1:83" x14ac:dyDescent="0.25">
      <c r="A4158" s="9"/>
      <c r="B4158" s="10"/>
      <c r="C4158" s="11"/>
      <c r="D4158" s="10"/>
      <c r="I4158" s="15"/>
      <c r="BP4158" s="12"/>
      <c r="BR4158" s="12"/>
      <c r="BT4158" s="12"/>
      <c r="BV4158" s="12"/>
      <c r="BY4158" s="12"/>
      <c r="CB4158" s="12"/>
      <c r="CE4158" s="12"/>
    </row>
    <row r="4159" spans="1:83" x14ac:dyDescent="0.25">
      <c r="A4159" s="9"/>
      <c r="B4159" s="10"/>
      <c r="C4159" s="11"/>
      <c r="D4159" s="10"/>
      <c r="I4159" s="15"/>
      <c r="BP4159" s="12"/>
      <c r="BR4159" s="12"/>
      <c r="BT4159" s="12"/>
      <c r="BV4159" s="12"/>
      <c r="BY4159" s="12"/>
      <c r="CB4159" s="12"/>
      <c r="CE4159" s="12"/>
    </row>
    <row r="4160" spans="1:83" x14ac:dyDescent="0.25">
      <c r="A4160" s="9"/>
      <c r="B4160" s="10"/>
      <c r="C4160" s="11"/>
      <c r="D4160" s="10"/>
      <c r="I4160" s="15"/>
      <c r="BP4160" s="12"/>
      <c r="BR4160" s="12"/>
      <c r="BT4160" s="12"/>
      <c r="BV4160" s="12"/>
      <c r="BY4160" s="12"/>
      <c r="CB4160" s="12"/>
      <c r="CE4160" s="12"/>
    </row>
    <row r="4161" spans="1:83" x14ac:dyDescent="0.25">
      <c r="A4161" s="9"/>
      <c r="B4161" s="10"/>
      <c r="C4161" s="11"/>
      <c r="D4161" s="10"/>
      <c r="I4161" s="15"/>
      <c r="BP4161" s="12"/>
      <c r="BR4161" s="12"/>
      <c r="BT4161" s="12"/>
      <c r="BV4161" s="12"/>
      <c r="BY4161" s="12"/>
      <c r="CB4161" s="12"/>
      <c r="CE4161" s="12"/>
    </row>
    <row r="4162" spans="1:83" x14ac:dyDescent="0.25">
      <c r="A4162" s="9"/>
      <c r="B4162" s="10"/>
      <c r="C4162" s="11"/>
      <c r="D4162" s="10"/>
      <c r="I4162" s="15"/>
      <c r="BP4162" s="12"/>
      <c r="BR4162" s="12"/>
      <c r="BT4162" s="12"/>
      <c r="BV4162" s="12"/>
      <c r="BY4162" s="12"/>
      <c r="CB4162" s="12"/>
      <c r="CE4162" s="12"/>
    </row>
    <row r="4163" spans="1:83" x14ac:dyDescent="0.25">
      <c r="A4163" s="9"/>
      <c r="B4163" s="10"/>
      <c r="C4163" s="11"/>
      <c r="D4163" s="10"/>
      <c r="I4163" s="15"/>
      <c r="BP4163" s="12"/>
      <c r="BR4163" s="12"/>
      <c r="BT4163" s="12"/>
      <c r="BV4163" s="12"/>
      <c r="BY4163" s="12"/>
      <c r="CB4163" s="12"/>
      <c r="CE4163" s="12"/>
    </row>
    <row r="4164" spans="1:83" x14ac:dyDescent="0.25">
      <c r="A4164" s="9"/>
      <c r="B4164" s="10"/>
      <c r="C4164" s="11"/>
      <c r="D4164" s="10"/>
      <c r="I4164" s="15"/>
      <c r="BP4164" s="12"/>
      <c r="BR4164" s="12"/>
      <c r="BT4164" s="12"/>
      <c r="BV4164" s="12"/>
      <c r="BY4164" s="12"/>
      <c r="CB4164" s="12"/>
      <c r="CE4164" s="12"/>
    </row>
    <row r="4165" spans="1:83" x14ac:dyDescent="0.25">
      <c r="A4165" s="9"/>
      <c r="B4165" s="10"/>
      <c r="C4165" s="11"/>
      <c r="D4165" s="10"/>
      <c r="I4165" s="15"/>
      <c r="BP4165" s="12"/>
      <c r="BR4165" s="12"/>
      <c r="BT4165" s="12"/>
      <c r="BV4165" s="12"/>
      <c r="BY4165" s="12"/>
      <c r="CB4165" s="12"/>
      <c r="CE4165" s="12"/>
    </row>
    <row r="4166" spans="1:83" x14ac:dyDescent="0.25">
      <c r="A4166" s="9"/>
      <c r="B4166" s="10"/>
      <c r="C4166" s="11"/>
      <c r="D4166" s="10"/>
      <c r="I4166" s="15"/>
      <c r="BP4166" s="12"/>
      <c r="BR4166" s="12"/>
      <c r="BT4166" s="12"/>
      <c r="BV4166" s="12"/>
      <c r="BY4166" s="12"/>
      <c r="CB4166" s="12"/>
      <c r="CE4166" s="12"/>
    </row>
    <row r="4167" spans="1:83" x14ac:dyDescent="0.25">
      <c r="A4167" s="9"/>
      <c r="B4167" s="10"/>
      <c r="C4167" s="11"/>
      <c r="D4167" s="10"/>
      <c r="I4167" s="15"/>
      <c r="BP4167" s="12"/>
      <c r="BR4167" s="12"/>
      <c r="BT4167" s="12"/>
      <c r="BV4167" s="12"/>
      <c r="BY4167" s="12"/>
      <c r="CB4167" s="12"/>
      <c r="CE4167" s="12"/>
    </row>
    <row r="4168" spans="1:83" x14ac:dyDescent="0.25">
      <c r="A4168" s="9"/>
      <c r="B4168" s="10"/>
      <c r="C4168" s="11"/>
      <c r="D4168" s="10"/>
      <c r="I4168" s="15"/>
      <c r="BP4168" s="12"/>
      <c r="BR4168" s="12"/>
      <c r="BT4168" s="12"/>
      <c r="BV4168" s="12"/>
      <c r="BY4168" s="12"/>
      <c r="CB4168" s="12"/>
      <c r="CE4168" s="12"/>
    </row>
    <row r="4169" spans="1:83" x14ac:dyDescent="0.25">
      <c r="A4169" s="9"/>
      <c r="B4169" s="10"/>
      <c r="C4169" s="11"/>
      <c r="D4169" s="10"/>
      <c r="I4169" s="15"/>
      <c r="BP4169" s="12"/>
      <c r="BR4169" s="12"/>
      <c r="BT4169" s="12"/>
      <c r="BV4169" s="12"/>
      <c r="BY4169" s="12"/>
      <c r="CB4169" s="12"/>
      <c r="CE4169" s="12"/>
    </row>
    <row r="4170" spans="1:83" x14ac:dyDescent="0.25">
      <c r="A4170" s="9"/>
      <c r="B4170" s="10"/>
      <c r="C4170" s="11"/>
      <c r="D4170" s="10"/>
      <c r="I4170" s="15"/>
      <c r="BP4170" s="12"/>
      <c r="BR4170" s="12"/>
      <c r="BT4170" s="12"/>
      <c r="BV4170" s="12"/>
      <c r="BY4170" s="12"/>
      <c r="CB4170" s="12"/>
      <c r="CE4170" s="12"/>
    </row>
    <row r="4171" spans="1:83" x14ac:dyDescent="0.25">
      <c r="A4171" s="9"/>
      <c r="B4171" s="10"/>
      <c r="C4171" s="11"/>
      <c r="D4171" s="10"/>
      <c r="I4171" s="15"/>
      <c r="BP4171" s="12"/>
      <c r="BR4171" s="12"/>
      <c r="BT4171" s="12"/>
      <c r="BV4171" s="12"/>
      <c r="BY4171" s="12"/>
      <c r="CB4171" s="12"/>
      <c r="CE4171" s="12"/>
    </row>
    <row r="4172" spans="1:83" x14ac:dyDescent="0.25">
      <c r="A4172" s="9"/>
      <c r="B4172" s="10"/>
      <c r="C4172" s="11"/>
      <c r="D4172" s="10"/>
      <c r="I4172" s="15"/>
      <c r="BP4172" s="12"/>
      <c r="BR4172" s="12"/>
      <c r="BT4172" s="12"/>
      <c r="BV4172" s="12"/>
      <c r="BY4172" s="12"/>
      <c r="CB4172" s="12"/>
      <c r="CE4172" s="12"/>
    </row>
    <row r="4173" spans="1:83" x14ac:dyDescent="0.25">
      <c r="A4173" s="9"/>
      <c r="B4173" s="10"/>
      <c r="C4173" s="11"/>
      <c r="D4173" s="10"/>
      <c r="I4173" s="15"/>
      <c r="BP4173" s="12"/>
      <c r="BR4173" s="12"/>
      <c r="BT4173" s="12"/>
      <c r="BV4173" s="12"/>
      <c r="BY4173" s="12"/>
      <c r="CB4173" s="12"/>
      <c r="CE4173" s="12"/>
    </row>
    <row r="4174" spans="1:83" x14ac:dyDescent="0.25">
      <c r="A4174" s="9"/>
      <c r="B4174" s="10"/>
      <c r="C4174" s="11"/>
      <c r="D4174" s="10"/>
      <c r="I4174" s="15"/>
      <c r="BP4174" s="12"/>
      <c r="BR4174" s="12"/>
      <c r="BT4174" s="12"/>
      <c r="BV4174" s="12"/>
      <c r="BY4174" s="12"/>
      <c r="CB4174" s="12"/>
      <c r="CE4174" s="12"/>
    </row>
    <row r="4175" spans="1:83" x14ac:dyDescent="0.25">
      <c r="A4175" s="9"/>
      <c r="B4175" s="10"/>
      <c r="C4175" s="11"/>
      <c r="D4175" s="10"/>
      <c r="I4175" s="15"/>
      <c r="BP4175" s="12"/>
      <c r="BR4175" s="12"/>
      <c r="BT4175" s="12"/>
      <c r="BV4175" s="12"/>
      <c r="BY4175" s="12"/>
      <c r="CB4175" s="12"/>
      <c r="CE4175" s="12"/>
    </row>
    <row r="4176" spans="1:83" x14ac:dyDescent="0.25">
      <c r="A4176" s="9"/>
      <c r="B4176" s="10"/>
      <c r="C4176" s="11"/>
      <c r="D4176" s="10"/>
      <c r="I4176" s="15"/>
      <c r="BP4176" s="12"/>
      <c r="BR4176" s="12"/>
      <c r="BT4176" s="12"/>
      <c r="BV4176" s="12"/>
      <c r="BY4176" s="12"/>
      <c r="CB4176" s="12"/>
      <c r="CE4176" s="12"/>
    </row>
    <row r="4177" spans="1:83" x14ac:dyDescent="0.25">
      <c r="A4177" s="9"/>
      <c r="B4177" s="10"/>
      <c r="C4177" s="11"/>
      <c r="D4177" s="10"/>
      <c r="I4177" s="15"/>
      <c r="BP4177" s="12"/>
      <c r="BR4177" s="12"/>
      <c r="BT4177" s="12"/>
      <c r="BV4177" s="12"/>
      <c r="BY4177" s="12"/>
      <c r="CB4177" s="12"/>
      <c r="CE4177" s="12"/>
    </row>
    <row r="4178" spans="1:83" x14ac:dyDescent="0.25">
      <c r="A4178" s="9"/>
      <c r="B4178" s="10"/>
      <c r="C4178" s="11"/>
      <c r="D4178" s="10"/>
      <c r="I4178" s="15"/>
      <c r="BP4178" s="12"/>
      <c r="BR4178" s="12"/>
      <c r="BT4178" s="12"/>
      <c r="BV4178" s="12"/>
      <c r="BY4178" s="12"/>
      <c r="CB4178" s="12"/>
      <c r="CE4178" s="12"/>
    </row>
    <row r="4179" spans="1:83" x14ac:dyDescent="0.25">
      <c r="A4179" s="9"/>
      <c r="B4179" s="10"/>
      <c r="C4179" s="11"/>
      <c r="D4179" s="10"/>
      <c r="I4179" s="15"/>
      <c r="BP4179" s="12"/>
      <c r="BR4179" s="12"/>
      <c r="BT4179" s="12"/>
      <c r="BV4179" s="12"/>
      <c r="BY4179" s="12"/>
      <c r="CB4179" s="12"/>
      <c r="CE4179" s="12"/>
    </row>
    <row r="4180" spans="1:83" x14ac:dyDescent="0.25">
      <c r="A4180" s="9"/>
      <c r="B4180" s="10"/>
      <c r="C4180" s="11"/>
      <c r="D4180" s="10"/>
      <c r="I4180" s="15"/>
      <c r="BP4180" s="12"/>
      <c r="BR4180" s="12"/>
      <c r="BT4180" s="12"/>
      <c r="BV4180" s="12"/>
      <c r="BY4180" s="12"/>
      <c r="CB4180" s="12"/>
      <c r="CE4180" s="12"/>
    </row>
    <row r="4181" spans="1:83" x14ac:dyDescent="0.25">
      <c r="A4181" s="9"/>
      <c r="B4181" s="10"/>
      <c r="C4181" s="11"/>
      <c r="D4181" s="10"/>
      <c r="I4181" s="15"/>
      <c r="BP4181" s="12"/>
      <c r="BR4181" s="12"/>
      <c r="BT4181" s="12"/>
      <c r="BV4181" s="12"/>
      <c r="BY4181" s="12"/>
      <c r="CB4181" s="12"/>
      <c r="CE4181" s="12"/>
    </row>
    <row r="4182" spans="1:83" x14ac:dyDescent="0.25">
      <c r="A4182" s="9"/>
      <c r="B4182" s="10"/>
      <c r="C4182" s="11"/>
      <c r="D4182" s="10"/>
      <c r="I4182" s="15"/>
      <c r="BP4182" s="12"/>
      <c r="BR4182" s="12"/>
      <c r="BT4182" s="12"/>
      <c r="BV4182" s="12"/>
      <c r="BY4182" s="12"/>
      <c r="CB4182" s="12"/>
      <c r="CE4182" s="12"/>
    </row>
    <row r="4183" spans="1:83" x14ac:dyDescent="0.25">
      <c r="A4183" s="9"/>
      <c r="B4183" s="10"/>
      <c r="C4183" s="11"/>
      <c r="D4183" s="10"/>
      <c r="I4183" s="15"/>
      <c r="BP4183" s="12"/>
      <c r="BR4183" s="12"/>
      <c r="BT4183" s="12"/>
      <c r="BV4183" s="12"/>
      <c r="BY4183" s="12"/>
      <c r="CB4183" s="12"/>
      <c r="CE4183" s="12"/>
    </row>
    <row r="4184" spans="1:83" x14ac:dyDescent="0.25">
      <c r="A4184" s="9"/>
      <c r="B4184" s="10"/>
      <c r="C4184" s="11"/>
      <c r="D4184" s="10"/>
      <c r="I4184" s="15"/>
      <c r="BP4184" s="12"/>
      <c r="BR4184" s="12"/>
      <c r="BT4184" s="12"/>
      <c r="BV4184" s="12"/>
      <c r="BY4184" s="12"/>
      <c r="CB4184" s="12"/>
      <c r="CE4184" s="12"/>
    </row>
    <row r="4185" spans="1:83" x14ac:dyDescent="0.25">
      <c r="A4185" s="9"/>
      <c r="B4185" s="10"/>
      <c r="C4185" s="11"/>
      <c r="D4185" s="10"/>
      <c r="I4185" s="15"/>
      <c r="BP4185" s="12"/>
      <c r="BR4185" s="12"/>
      <c r="BT4185" s="12"/>
      <c r="BV4185" s="12"/>
      <c r="BY4185" s="12"/>
      <c r="CB4185" s="12"/>
      <c r="CE4185" s="12"/>
    </row>
    <row r="4186" spans="1:83" x14ac:dyDescent="0.25">
      <c r="A4186" s="9"/>
      <c r="B4186" s="10"/>
      <c r="C4186" s="11"/>
      <c r="D4186" s="10"/>
      <c r="I4186" s="15"/>
      <c r="BP4186" s="12"/>
      <c r="BR4186" s="12"/>
      <c r="BT4186" s="12"/>
      <c r="BV4186" s="12"/>
      <c r="BY4186" s="12"/>
      <c r="CB4186" s="12"/>
      <c r="CE4186" s="12"/>
    </row>
    <row r="4187" spans="1:83" x14ac:dyDescent="0.25">
      <c r="A4187" s="9"/>
      <c r="B4187" s="10"/>
      <c r="C4187" s="11"/>
      <c r="D4187" s="10"/>
      <c r="I4187" s="15"/>
      <c r="BP4187" s="12"/>
      <c r="BR4187" s="12"/>
      <c r="BT4187" s="12"/>
      <c r="BV4187" s="12"/>
      <c r="BY4187" s="12"/>
      <c r="CB4187" s="12"/>
      <c r="CE4187" s="12"/>
    </row>
    <row r="4188" spans="1:83" x14ac:dyDescent="0.25">
      <c r="A4188" s="9"/>
      <c r="B4188" s="10"/>
      <c r="C4188" s="11"/>
      <c r="D4188" s="10"/>
      <c r="I4188" s="15"/>
      <c r="BP4188" s="12"/>
      <c r="BR4188" s="12"/>
      <c r="BT4188" s="12"/>
      <c r="BV4188" s="12"/>
      <c r="BY4188" s="12"/>
      <c r="CB4188" s="12"/>
      <c r="CE4188" s="12"/>
    </row>
    <row r="4189" spans="1:83" x14ac:dyDescent="0.25">
      <c r="A4189" s="9"/>
      <c r="B4189" s="10"/>
      <c r="C4189" s="11"/>
      <c r="D4189" s="10"/>
      <c r="I4189" s="15"/>
      <c r="BP4189" s="12"/>
      <c r="BR4189" s="12"/>
      <c r="BT4189" s="12"/>
      <c r="BV4189" s="12"/>
      <c r="BY4189" s="12"/>
      <c r="CB4189" s="12"/>
      <c r="CE4189" s="12"/>
    </row>
    <row r="4190" spans="1:83" x14ac:dyDescent="0.25">
      <c r="A4190" s="9"/>
      <c r="B4190" s="10"/>
      <c r="C4190" s="11"/>
      <c r="D4190" s="10"/>
      <c r="I4190" s="15"/>
      <c r="BP4190" s="12"/>
      <c r="BR4190" s="12"/>
      <c r="BT4190" s="12"/>
      <c r="BV4190" s="12"/>
      <c r="BY4190" s="12"/>
      <c r="CB4190" s="12"/>
      <c r="CE4190" s="12"/>
    </row>
    <row r="4191" spans="1:83" x14ac:dyDescent="0.25">
      <c r="A4191" s="9"/>
      <c r="B4191" s="10"/>
      <c r="C4191" s="11"/>
      <c r="D4191" s="10"/>
      <c r="I4191" s="15"/>
      <c r="BP4191" s="12"/>
      <c r="BR4191" s="12"/>
      <c r="BT4191" s="12"/>
      <c r="BV4191" s="12"/>
      <c r="BY4191" s="12"/>
      <c r="CB4191" s="12"/>
      <c r="CE4191" s="12"/>
    </row>
    <row r="4192" spans="1:83" x14ac:dyDescent="0.25">
      <c r="A4192" s="9"/>
      <c r="B4192" s="10"/>
      <c r="C4192" s="11"/>
      <c r="D4192" s="10"/>
      <c r="I4192" s="15"/>
      <c r="BP4192" s="12"/>
      <c r="BR4192" s="12"/>
      <c r="BT4192" s="12"/>
      <c r="BV4192" s="12"/>
      <c r="BY4192" s="12"/>
      <c r="CB4192" s="12"/>
      <c r="CE4192" s="12"/>
    </row>
    <row r="4193" spans="1:83" x14ac:dyDescent="0.25">
      <c r="A4193" s="9"/>
      <c r="B4193" s="10"/>
      <c r="C4193" s="11"/>
      <c r="D4193" s="10"/>
      <c r="I4193" s="15"/>
      <c r="BP4193" s="12"/>
      <c r="BR4193" s="12"/>
      <c r="BT4193" s="12"/>
      <c r="BV4193" s="12"/>
      <c r="BY4193" s="12"/>
      <c r="CB4193" s="12"/>
      <c r="CE4193" s="12"/>
    </row>
    <row r="4194" spans="1:83" x14ac:dyDescent="0.25">
      <c r="A4194" s="9"/>
      <c r="B4194" s="10"/>
      <c r="C4194" s="11"/>
      <c r="D4194" s="10"/>
      <c r="I4194" s="15"/>
      <c r="BP4194" s="12"/>
      <c r="BR4194" s="12"/>
      <c r="BT4194" s="12"/>
      <c r="BV4194" s="12"/>
      <c r="BY4194" s="12"/>
      <c r="CB4194" s="12"/>
      <c r="CE4194" s="12"/>
    </row>
    <row r="4195" spans="1:83" x14ac:dyDescent="0.25">
      <c r="A4195" s="9"/>
      <c r="B4195" s="10"/>
      <c r="C4195" s="11"/>
      <c r="D4195" s="10"/>
      <c r="I4195" s="15"/>
      <c r="BP4195" s="12"/>
      <c r="BR4195" s="12"/>
      <c r="BT4195" s="12"/>
      <c r="BV4195" s="12"/>
      <c r="BY4195" s="12"/>
      <c r="CB4195" s="12"/>
      <c r="CE4195" s="12"/>
    </row>
    <row r="4196" spans="1:83" x14ac:dyDescent="0.25">
      <c r="A4196" s="9"/>
      <c r="B4196" s="10"/>
      <c r="C4196" s="11"/>
      <c r="D4196" s="10"/>
      <c r="I4196" s="15"/>
      <c r="BP4196" s="12"/>
      <c r="BR4196" s="12"/>
      <c r="BT4196" s="12"/>
      <c r="BV4196" s="12"/>
      <c r="BY4196" s="12"/>
      <c r="CB4196" s="12"/>
      <c r="CE4196" s="12"/>
    </row>
    <row r="4197" spans="1:83" x14ac:dyDescent="0.25">
      <c r="A4197" s="9"/>
      <c r="B4197" s="10"/>
      <c r="C4197" s="11"/>
      <c r="D4197" s="10"/>
      <c r="I4197" s="15"/>
      <c r="BP4197" s="12"/>
      <c r="BR4197" s="12"/>
      <c r="BT4197" s="12"/>
      <c r="BV4197" s="12"/>
      <c r="BY4197" s="12"/>
      <c r="CB4197" s="12"/>
      <c r="CE4197" s="12"/>
    </row>
    <row r="4198" spans="1:83" x14ac:dyDescent="0.25">
      <c r="A4198" s="9"/>
      <c r="B4198" s="10"/>
      <c r="C4198" s="11"/>
      <c r="D4198" s="10"/>
      <c r="I4198" s="15"/>
      <c r="BP4198" s="12"/>
      <c r="BR4198" s="12"/>
      <c r="BT4198" s="12"/>
      <c r="BV4198" s="12"/>
      <c r="BY4198" s="12"/>
      <c r="CB4198" s="12"/>
      <c r="CE4198" s="12"/>
    </row>
    <row r="4199" spans="1:83" x14ac:dyDescent="0.25">
      <c r="A4199" s="9"/>
      <c r="B4199" s="10"/>
      <c r="C4199" s="11"/>
      <c r="D4199" s="10"/>
      <c r="I4199" s="15"/>
      <c r="BP4199" s="12"/>
      <c r="BR4199" s="12"/>
      <c r="BT4199" s="12"/>
      <c r="BV4199" s="12"/>
      <c r="BY4199" s="12"/>
      <c r="CB4199" s="12"/>
      <c r="CE4199" s="12"/>
    </row>
    <row r="4200" spans="1:83" x14ac:dyDescent="0.25">
      <c r="A4200" s="9"/>
      <c r="B4200" s="10"/>
      <c r="C4200" s="11"/>
      <c r="D4200" s="10"/>
      <c r="I4200" s="15"/>
      <c r="BP4200" s="12"/>
      <c r="BR4200" s="12"/>
      <c r="BT4200" s="12"/>
      <c r="BV4200" s="12"/>
      <c r="BY4200" s="12"/>
      <c r="CB4200" s="12"/>
      <c r="CE4200" s="12"/>
    </row>
    <row r="4201" spans="1:83" x14ac:dyDescent="0.25">
      <c r="A4201" s="9"/>
      <c r="B4201" s="10"/>
      <c r="C4201" s="11"/>
      <c r="D4201" s="10"/>
      <c r="I4201" s="15"/>
      <c r="BP4201" s="12"/>
      <c r="BR4201" s="12"/>
      <c r="BT4201" s="12"/>
      <c r="BV4201" s="12"/>
      <c r="BY4201" s="12"/>
      <c r="CB4201" s="12"/>
      <c r="CE4201" s="12"/>
    </row>
    <row r="4202" spans="1:83" x14ac:dyDescent="0.25">
      <c r="A4202" s="9"/>
      <c r="B4202" s="10"/>
      <c r="C4202" s="11"/>
      <c r="D4202" s="10"/>
      <c r="I4202" s="15"/>
      <c r="BP4202" s="12"/>
      <c r="BR4202" s="12"/>
      <c r="BT4202" s="12"/>
      <c r="BV4202" s="12"/>
      <c r="BY4202" s="12"/>
      <c r="CB4202" s="12"/>
      <c r="CE4202" s="12"/>
    </row>
    <row r="4203" spans="1:83" x14ac:dyDescent="0.25">
      <c r="A4203" s="9"/>
      <c r="B4203" s="10"/>
      <c r="C4203" s="11"/>
      <c r="D4203" s="10"/>
      <c r="I4203" s="15"/>
      <c r="BP4203" s="12"/>
      <c r="BR4203" s="12"/>
      <c r="BT4203" s="12"/>
      <c r="BV4203" s="12"/>
      <c r="BY4203" s="12"/>
      <c r="CB4203" s="12"/>
      <c r="CE4203" s="12"/>
    </row>
    <row r="4204" spans="1:83" x14ac:dyDescent="0.25">
      <c r="A4204" s="9"/>
      <c r="B4204" s="10"/>
      <c r="C4204" s="11"/>
      <c r="D4204" s="10"/>
      <c r="I4204" s="15"/>
      <c r="BP4204" s="12"/>
      <c r="BR4204" s="12"/>
      <c r="BT4204" s="12"/>
      <c r="BV4204" s="12"/>
      <c r="BY4204" s="12"/>
      <c r="CB4204" s="12"/>
      <c r="CE4204" s="12"/>
    </row>
    <row r="4205" spans="1:83" x14ac:dyDescent="0.25">
      <c r="A4205" s="9"/>
      <c r="B4205" s="10"/>
      <c r="C4205" s="11"/>
      <c r="D4205" s="10"/>
      <c r="I4205" s="15"/>
      <c r="BP4205" s="12"/>
      <c r="BR4205" s="12"/>
      <c r="BT4205" s="12"/>
      <c r="BV4205" s="12"/>
      <c r="BY4205" s="12"/>
      <c r="CB4205" s="12"/>
      <c r="CE4205" s="12"/>
    </row>
    <row r="4206" spans="1:83" x14ac:dyDescent="0.25">
      <c r="A4206" s="9"/>
      <c r="B4206" s="10"/>
      <c r="C4206" s="11"/>
      <c r="D4206" s="10"/>
      <c r="I4206" s="15"/>
      <c r="BP4206" s="12"/>
      <c r="BR4206" s="12"/>
      <c r="BT4206" s="12"/>
      <c r="BV4206" s="12"/>
      <c r="BY4206" s="12"/>
      <c r="CB4206" s="12"/>
      <c r="CE4206" s="12"/>
    </row>
    <row r="4207" spans="1:83" x14ac:dyDescent="0.25">
      <c r="A4207" s="9"/>
      <c r="B4207" s="10"/>
      <c r="C4207" s="11"/>
      <c r="D4207" s="10"/>
      <c r="I4207" s="15"/>
      <c r="BP4207" s="12"/>
      <c r="BR4207" s="12"/>
      <c r="BT4207" s="12"/>
      <c r="BV4207" s="12"/>
      <c r="BY4207" s="12"/>
      <c r="CB4207" s="12"/>
      <c r="CE4207" s="12"/>
    </row>
    <row r="4208" spans="1:83" x14ac:dyDescent="0.25">
      <c r="A4208" s="9"/>
      <c r="B4208" s="10"/>
      <c r="C4208" s="11"/>
      <c r="D4208" s="10"/>
      <c r="I4208" s="15"/>
      <c r="BP4208" s="12"/>
      <c r="BR4208" s="12"/>
      <c r="BT4208" s="12"/>
      <c r="BV4208" s="12"/>
      <c r="BY4208" s="12"/>
      <c r="CB4208" s="12"/>
      <c r="CE4208" s="12"/>
    </row>
    <row r="4209" spans="1:83" x14ac:dyDescent="0.25">
      <c r="A4209" s="9"/>
      <c r="B4209" s="10"/>
      <c r="C4209" s="11"/>
      <c r="D4209" s="10"/>
      <c r="I4209" s="15"/>
      <c r="BP4209" s="12"/>
      <c r="BR4209" s="12"/>
      <c r="BT4209" s="12"/>
      <c r="BV4209" s="12"/>
      <c r="BY4209" s="12"/>
      <c r="CB4209" s="12"/>
      <c r="CE4209" s="12"/>
    </row>
    <row r="4210" spans="1:83" x14ac:dyDescent="0.25">
      <c r="A4210" s="9"/>
      <c r="B4210" s="10"/>
      <c r="C4210" s="11"/>
      <c r="D4210" s="10"/>
      <c r="I4210" s="15"/>
      <c r="BP4210" s="12"/>
      <c r="BR4210" s="12"/>
      <c r="BT4210" s="12"/>
      <c r="BV4210" s="12"/>
      <c r="BY4210" s="12"/>
      <c r="CB4210" s="12"/>
      <c r="CE4210" s="12"/>
    </row>
    <row r="4211" spans="1:83" x14ac:dyDescent="0.25">
      <c r="A4211" s="9"/>
      <c r="B4211" s="10"/>
      <c r="C4211" s="11"/>
      <c r="D4211" s="10"/>
      <c r="I4211" s="15"/>
      <c r="BP4211" s="12"/>
      <c r="BR4211" s="12"/>
      <c r="BT4211" s="12"/>
      <c r="BV4211" s="12"/>
      <c r="BY4211" s="12"/>
      <c r="CB4211" s="12"/>
      <c r="CE4211" s="12"/>
    </row>
    <row r="4212" spans="1:83" x14ac:dyDescent="0.25">
      <c r="A4212" s="9"/>
      <c r="B4212" s="10"/>
      <c r="C4212" s="11"/>
      <c r="D4212" s="10"/>
      <c r="I4212" s="15"/>
      <c r="BP4212" s="12"/>
      <c r="BR4212" s="12"/>
      <c r="BT4212" s="12"/>
      <c r="BV4212" s="12"/>
      <c r="BY4212" s="12"/>
      <c r="CB4212" s="12"/>
      <c r="CE4212" s="12"/>
    </row>
    <row r="4213" spans="1:83" x14ac:dyDescent="0.25">
      <c r="A4213" s="9"/>
      <c r="B4213" s="10"/>
      <c r="C4213" s="11"/>
      <c r="D4213" s="10"/>
      <c r="I4213" s="15"/>
      <c r="BP4213" s="12"/>
      <c r="BR4213" s="12"/>
      <c r="BT4213" s="12"/>
      <c r="BV4213" s="12"/>
      <c r="BY4213" s="12"/>
      <c r="CB4213" s="12"/>
      <c r="CE4213" s="12"/>
    </row>
    <row r="4214" spans="1:83" x14ac:dyDescent="0.25">
      <c r="A4214" s="9"/>
      <c r="B4214" s="10"/>
      <c r="C4214" s="11"/>
      <c r="D4214" s="10"/>
      <c r="I4214" s="15"/>
      <c r="BP4214" s="12"/>
      <c r="BR4214" s="12"/>
      <c r="BT4214" s="12"/>
      <c r="BV4214" s="12"/>
      <c r="BY4214" s="12"/>
      <c r="CB4214" s="12"/>
      <c r="CE4214" s="12"/>
    </row>
    <row r="4215" spans="1:83" x14ac:dyDescent="0.25">
      <c r="A4215" s="9"/>
      <c r="B4215" s="10"/>
      <c r="C4215" s="11"/>
      <c r="D4215" s="10"/>
      <c r="I4215" s="15"/>
      <c r="BP4215" s="12"/>
      <c r="BR4215" s="12"/>
      <c r="BT4215" s="12"/>
      <c r="BV4215" s="12"/>
      <c r="BY4215" s="12"/>
      <c r="CB4215" s="12"/>
      <c r="CE4215" s="12"/>
    </row>
    <row r="4216" spans="1:83" x14ac:dyDescent="0.25">
      <c r="A4216" s="9"/>
      <c r="B4216" s="10"/>
      <c r="C4216" s="11"/>
      <c r="D4216" s="10"/>
      <c r="I4216" s="15"/>
      <c r="BP4216" s="12"/>
      <c r="BR4216" s="12"/>
      <c r="BT4216" s="12"/>
      <c r="BV4216" s="12"/>
      <c r="BY4216" s="12"/>
      <c r="CB4216" s="12"/>
      <c r="CE4216" s="12"/>
    </row>
    <row r="4217" spans="1:83" x14ac:dyDescent="0.25">
      <c r="A4217" s="9"/>
      <c r="B4217" s="10"/>
      <c r="C4217" s="11"/>
      <c r="D4217" s="10"/>
      <c r="I4217" s="15"/>
      <c r="BP4217" s="12"/>
      <c r="BR4217" s="12"/>
      <c r="BT4217" s="12"/>
      <c r="BV4217" s="12"/>
      <c r="BY4217" s="12"/>
      <c r="CB4217" s="12"/>
      <c r="CE4217" s="12"/>
    </row>
    <row r="4218" spans="1:83" x14ac:dyDescent="0.25">
      <c r="A4218" s="9"/>
      <c r="B4218" s="10"/>
      <c r="C4218" s="11"/>
      <c r="D4218" s="10"/>
      <c r="I4218" s="15"/>
      <c r="BP4218" s="12"/>
      <c r="BR4218" s="12"/>
      <c r="BT4218" s="12"/>
      <c r="BV4218" s="12"/>
      <c r="BY4218" s="12"/>
      <c r="CB4218" s="12"/>
      <c r="CE4218" s="12"/>
    </row>
    <row r="4219" spans="1:83" x14ac:dyDescent="0.25">
      <c r="A4219" s="9"/>
      <c r="B4219" s="10"/>
      <c r="C4219" s="11"/>
      <c r="D4219" s="10"/>
      <c r="I4219" s="15"/>
      <c r="BP4219" s="12"/>
      <c r="BR4219" s="12"/>
      <c r="BT4219" s="12"/>
      <c r="BV4219" s="12"/>
      <c r="BY4219" s="12"/>
      <c r="CB4219" s="12"/>
      <c r="CE4219" s="12"/>
    </row>
    <row r="4220" spans="1:83" x14ac:dyDescent="0.25">
      <c r="A4220" s="9"/>
      <c r="B4220" s="10"/>
      <c r="C4220" s="11"/>
      <c r="D4220" s="10"/>
      <c r="I4220" s="15"/>
      <c r="BP4220" s="12"/>
      <c r="BR4220" s="12"/>
      <c r="BT4220" s="12"/>
      <c r="BV4220" s="12"/>
      <c r="BY4220" s="12"/>
      <c r="CB4220" s="12"/>
      <c r="CE4220" s="12"/>
    </row>
    <row r="4221" spans="1:83" x14ac:dyDescent="0.25">
      <c r="A4221" s="9"/>
      <c r="B4221" s="10"/>
      <c r="C4221" s="11"/>
      <c r="D4221" s="10"/>
      <c r="I4221" s="15"/>
      <c r="BP4221" s="12"/>
      <c r="BR4221" s="12"/>
      <c r="BT4221" s="12"/>
      <c r="BV4221" s="12"/>
      <c r="BY4221" s="12"/>
      <c r="CB4221" s="12"/>
      <c r="CE4221" s="12"/>
    </row>
    <row r="4222" spans="1:83" x14ac:dyDescent="0.25">
      <c r="A4222" s="9"/>
      <c r="B4222" s="10"/>
      <c r="C4222" s="11"/>
      <c r="D4222" s="10"/>
      <c r="I4222" s="15"/>
      <c r="BP4222" s="12"/>
      <c r="BR4222" s="12"/>
      <c r="BT4222" s="12"/>
      <c r="BV4222" s="12"/>
      <c r="BY4222" s="12"/>
      <c r="CB4222" s="12"/>
      <c r="CE4222" s="12"/>
    </row>
    <row r="4223" spans="1:83" x14ac:dyDescent="0.25">
      <c r="A4223" s="9"/>
      <c r="B4223" s="10"/>
      <c r="C4223" s="11"/>
      <c r="D4223" s="10"/>
      <c r="I4223" s="15"/>
      <c r="BP4223" s="12"/>
      <c r="BR4223" s="12"/>
      <c r="BT4223" s="12"/>
      <c r="BV4223" s="12"/>
      <c r="BY4223" s="12"/>
      <c r="CB4223" s="12"/>
      <c r="CE4223" s="12"/>
    </row>
    <row r="4224" spans="1:83" x14ac:dyDescent="0.25">
      <c r="A4224" s="9"/>
      <c r="B4224" s="10"/>
      <c r="C4224" s="11"/>
      <c r="D4224" s="10"/>
      <c r="I4224" s="15"/>
      <c r="BP4224" s="12"/>
      <c r="BR4224" s="12"/>
      <c r="BT4224" s="12"/>
      <c r="BV4224" s="12"/>
      <c r="BY4224" s="12"/>
      <c r="CB4224" s="12"/>
      <c r="CE4224" s="12"/>
    </row>
    <row r="4225" spans="1:83" x14ac:dyDescent="0.25">
      <c r="A4225" s="9"/>
      <c r="B4225" s="10"/>
      <c r="C4225" s="11"/>
      <c r="D4225" s="10"/>
      <c r="I4225" s="15"/>
      <c r="BP4225" s="12"/>
      <c r="BR4225" s="12"/>
      <c r="BT4225" s="12"/>
      <c r="BV4225" s="12"/>
      <c r="BY4225" s="12"/>
      <c r="CB4225" s="12"/>
      <c r="CE4225" s="12"/>
    </row>
    <row r="4226" spans="1:83" x14ac:dyDescent="0.25">
      <c r="A4226" s="9"/>
      <c r="B4226" s="10"/>
      <c r="C4226" s="11"/>
      <c r="D4226" s="10"/>
      <c r="I4226" s="15"/>
      <c r="BP4226" s="12"/>
      <c r="BR4226" s="12"/>
      <c r="BT4226" s="12"/>
      <c r="BV4226" s="12"/>
      <c r="BY4226" s="12"/>
      <c r="CB4226" s="12"/>
      <c r="CE4226" s="12"/>
    </row>
    <row r="4227" spans="1:83" x14ac:dyDescent="0.25">
      <c r="A4227" s="9"/>
      <c r="B4227" s="10"/>
      <c r="C4227" s="11"/>
      <c r="D4227" s="10"/>
      <c r="I4227" s="15"/>
      <c r="BP4227" s="12"/>
      <c r="BR4227" s="12"/>
      <c r="BT4227" s="12"/>
      <c r="BV4227" s="12"/>
      <c r="BY4227" s="12"/>
      <c r="CB4227" s="12"/>
      <c r="CE4227" s="12"/>
    </row>
    <row r="4228" spans="1:83" x14ac:dyDescent="0.25">
      <c r="A4228" s="9"/>
      <c r="B4228" s="10"/>
      <c r="C4228" s="11"/>
      <c r="D4228" s="10"/>
      <c r="I4228" s="15"/>
      <c r="BP4228" s="12"/>
      <c r="BR4228" s="12"/>
      <c r="BT4228" s="12"/>
      <c r="BV4228" s="12"/>
      <c r="BY4228" s="12"/>
      <c r="CB4228" s="12"/>
      <c r="CE4228" s="12"/>
    </row>
    <row r="4229" spans="1:83" x14ac:dyDescent="0.25">
      <c r="A4229" s="9"/>
      <c r="B4229" s="10"/>
      <c r="C4229" s="11"/>
      <c r="D4229" s="10"/>
      <c r="I4229" s="15"/>
      <c r="BP4229" s="12"/>
      <c r="BR4229" s="12"/>
      <c r="BT4229" s="12"/>
      <c r="BV4229" s="12"/>
      <c r="BY4229" s="12"/>
      <c r="CB4229" s="12"/>
      <c r="CE4229" s="12"/>
    </row>
    <row r="4230" spans="1:83" x14ac:dyDescent="0.25">
      <c r="A4230" s="9"/>
      <c r="B4230" s="10"/>
      <c r="C4230" s="11"/>
      <c r="D4230" s="10"/>
      <c r="I4230" s="15"/>
      <c r="BP4230" s="12"/>
      <c r="BR4230" s="12"/>
      <c r="BT4230" s="12"/>
      <c r="BV4230" s="12"/>
      <c r="BY4230" s="12"/>
      <c r="CB4230" s="12"/>
      <c r="CE4230" s="12"/>
    </row>
    <row r="4231" spans="1:83" x14ac:dyDescent="0.25">
      <c r="A4231" s="9"/>
      <c r="B4231" s="10"/>
      <c r="C4231" s="11"/>
      <c r="D4231" s="10"/>
      <c r="I4231" s="15"/>
      <c r="BP4231" s="12"/>
      <c r="BR4231" s="12"/>
      <c r="BT4231" s="12"/>
      <c r="BV4231" s="12"/>
      <c r="BY4231" s="12"/>
      <c r="CB4231" s="12"/>
      <c r="CE4231" s="12"/>
    </row>
    <row r="4232" spans="1:83" x14ac:dyDescent="0.25">
      <c r="A4232" s="9"/>
      <c r="B4232" s="10"/>
      <c r="C4232" s="11"/>
      <c r="D4232" s="10"/>
      <c r="I4232" s="15"/>
      <c r="BP4232" s="12"/>
      <c r="BR4232" s="12"/>
      <c r="BT4232" s="12"/>
      <c r="BV4232" s="12"/>
      <c r="BY4232" s="12"/>
      <c r="CB4232" s="12"/>
      <c r="CE4232" s="12"/>
    </row>
    <row r="4233" spans="1:83" x14ac:dyDescent="0.25">
      <c r="A4233" s="9"/>
      <c r="B4233" s="10"/>
      <c r="C4233" s="11"/>
      <c r="D4233" s="10"/>
      <c r="I4233" s="15"/>
      <c r="BP4233" s="12"/>
      <c r="BR4233" s="12"/>
      <c r="BT4233" s="12"/>
      <c r="BV4233" s="12"/>
      <c r="BY4233" s="12"/>
      <c r="CB4233" s="12"/>
      <c r="CE4233" s="12"/>
    </row>
    <row r="4234" spans="1:83" x14ac:dyDescent="0.25">
      <c r="A4234" s="9"/>
      <c r="B4234" s="10"/>
      <c r="C4234" s="11"/>
      <c r="D4234" s="10"/>
      <c r="I4234" s="15"/>
      <c r="BP4234" s="12"/>
      <c r="BR4234" s="12"/>
      <c r="BT4234" s="12"/>
      <c r="BV4234" s="12"/>
      <c r="BY4234" s="12"/>
      <c r="CB4234" s="12"/>
      <c r="CE4234" s="12"/>
    </row>
    <row r="4235" spans="1:83" x14ac:dyDescent="0.25">
      <c r="A4235" s="9"/>
      <c r="B4235" s="10"/>
      <c r="C4235" s="11"/>
      <c r="D4235" s="10"/>
      <c r="I4235" s="15"/>
      <c r="BP4235" s="12"/>
      <c r="BR4235" s="12"/>
      <c r="BT4235" s="12"/>
      <c r="BV4235" s="12"/>
      <c r="BY4235" s="12"/>
      <c r="CB4235" s="12"/>
      <c r="CE4235" s="12"/>
    </row>
    <row r="4236" spans="1:83" x14ac:dyDescent="0.25">
      <c r="A4236" s="9"/>
      <c r="B4236" s="10"/>
      <c r="C4236" s="11"/>
      <c r="D4236" s="10"/>
      <c r="I4236" s="15"/>
      <c r="BP4236" s="12"/>
      <c r="BR4236" s="12"/>
      <c r="BT4236" s="12"/>
      <c r="BV4236" s="12"/>
      <c r="BY4236" s="12"/>
      <c r="CB4236" s="12"/>
      <c r="CE4236" s="12"/>
    </row>
    <row r="4237" spans="1:83" x14ac:dyDescent="0.25">
      <c r="A4237" s="9"/>
      <c r="B4237" s="10"/>
      <c r="C4237" s="11"/>
      <c r="D4237" s="10"/>
      <c r="I4237" s="15"/>
      <c r="BP4237" s="12"/>
      <c r="BR4237" s="12"/>
      <c r="BT4237" s="12"/>
      <c r="BV4237" s="12"/>
      <c r="BY4237" s="12"/>
      <c r="CB4237" s="12"/>
      <c r="CE4237" s="12"/>
    </row>
    <row r="4238" spans="1:83" x14ac:dyDescent="0.25">
      <c r="A4238" s="9"/>
      <c r="B4238" s="10"/>
      <c r="C4238" s="11"/>
      <c r="D4238" s="10"/>
      <c r="I4238" s="15"/>
      <c r="BP4238" s="12"/>
      <c r="BR4238" s="12"/>
      <c r="BT4238" s="12"/>
      <c r="BV4238" s="12"/>
      <c r="BY4238" s="12"/>
      <c r="CB4238" s="12"/>
      <c r="CE4238" s="12"/>
    </row>
    <row r="4239" spans="1:83" x14ac:dyDescent="0.25">
      <c r="A4239" s="9"/>
      <c r="B4239" s="10"/>
      <c r="C4239" s="11"/>
      <c r="D4239" s="10"/>
      <c r="I4239" s="15"/>
      <c r="BP4239" s="12"/>
      <c r="BR4239" s="12"/>
      <c r="BT4239" s="12"/>
      <c r="BV4239" s="12"/>
      <c r="BY4239" s="12"/>
      <c r="CB4239" s="12"/>
      <c r="CE4239" s="12"/>
    </row>
    <row r="4240" spans="1:83" x14ac:dyDescent="0.25">
      <c r="A4240" s="9"/>
      <c r="B4240" s="10"/>
      <c r="C4240" s="11"/>
      <c r="D4240" s="10"/>
      <c r="I4240" s="15"/>
      <c r="BP4240" s="12"/>
      <c r="BR4240" s="12"/>
      <c r="BT4240" s="12"/>
      <c r="BV4240" s="12"/>
      <c r="BY4240" s="12"/>
      <c r="CB4240" s="12"/>
      <c r="CE4240" s="12"/>
    </row>
    <row r="4241" spans="1:83" x14ac:dyDescent="0.25">
      <c r="A4241" s="9"/>
      <c r="B4241" s="10"/>
      <c r="C4241" s="11"/>
      <c r="D4241" s="10"/>
      <c r="I4241" s="15"/>
      <c r="BP4241" s="12"/>
      <c r="BR4241" s="12"/>
      <c r="BT4241" s="12"/>
      <c r="BV4241" s="12"/>
      <c r="BY4241" s="12"/>
      <c r="CB4241" s="12"/>
      <c r="CE4241" s="12"/>
    </row>
    <row r="4242" spans="1:83" x14ac:dyDescent="0.25">
      <c r="A4242" s="9"/>
      <c r="B4242" s="10"/>
      <c r="C4242" s="11"/>
      <c r="D4242" s="10"/>
      <c r="I4242" s="15"/>
      <c r="BP4242" s="12"/>
      <c r="BR4242" s="12"/>
      <c r="BT4242" s="12"/>
      <c r="BV4242" s="12"/>
      <c r="BY4242" s="12"/>
      <c r="CB4242" s="12"/>
      <c r="CE4242" s="12"/>
    </row>
    <row r="4243" spans="1:83" x14ac:dyDescent="0.25">
      <c r="A4243" s="9"/>
      <c r="B4243" s="10"/>
      <c r="C4243" s="11"/>
      <c r="D4243" s="10"/>
      <c r="I4243" s="15"/>
      <c r="BP4243" s="12"/>
      <c r="BR4243" s="12"/>
      <c r="BT4243" s="12"/>
      <c r="BV4243" s="12"/>
      <c r="BY4243" s="12"/>
      <c r="CB4243" s="12"/>
      <c r="CE4243" s="12"/>
    </row>
    <row r="4244" spans="1:83" x14ac:dyDescent="0.25">
      <c r="A4244" s="9"/>
      <c r="B4244" s="10"/>
      <c r="C4244" s="11"/>
      <c r="D4244" s="10"/>
      <c r="I4244" s="15"/>
      <c r="BP4244" s="12"/>
      <c r="BR4244" s="12"/>
      <c r="BT4244" s="12"/>
      <c r="BV4244" s="12"/>
      <c r="BY4244" s="12"/>
      <c r="CB4244" s="12"/>
      <c r="CE4244" s="12"/>
    </row>
    <row r="4245" spans="1:83" x14ac:dyDescent="0.25">
      <c r="A4245" s="9"/>
      <c r="B4245" s="10"/>
      <c r="C4245" s="11"/>
      <c r="D4245" s="10"/>
      <c r="I4245" s="15"/>
      <c r="BP4245" s="12"/>
      <c r="BR4245" s="12"/>
      <c r="BT4245" s="12"/>
      <c r="BV4245" s="12"/>
      <c r="BY4245" s="12"/>
      <c r="CB4245" s="12"/>
      <c r="CE4245" s="12"/>
    </row>
    <row r="4246" spans="1:83" x14ac:dyDescent="0.25">
      <c r="A4246" s="9"/>
      <c r="B4246" s="10"/>
      <c r="C4246" s="11"/>
      <c r="D4246" s="10"/>
      <c r="I4246" s="15"/>
      <c r="BP4246" s="12"/>
      <c r="BR4246" s="12"/>
      <c r="BT4246" s="12"/>
      <c r="BV4246" s="12"/>
      <c r="BY4246" s="12"/>
      <c r="CB4246" s="12"/>
      <c r="CE4246" s="12"/>
    </row>
    <row r="4247" spans="1:83" x14ac:dyDescent="0.25">
      <c r="A4247" s="9"/>
      <c r="B4247" s="10"/>
      <c r="C4247" s="11"/>
      <c r="D4247" s="10"/>
      <c r="I4247" s="15"/>
      <c r="BP4247" s="12"/>
      <c r="BR4247" s="12"/>
      <c r="BT4247" s="12"/>
      <c r="BV4247" s="12"/>
      <c r="BY4247" s="12"/>
      <c r="CB4247" s="12"/>
      <c r="CE4247" s="12"/>
    </row>
    <row r="4248" spans="1:83" x14ac:dyDescent="0.25">
      <c r="A4248" s="9"/>
      <c r="B4248" s="10"/>
      <c r="C4248" s="11"/>
      <c r="D4248" s="10"/>
      <c r="I4248" s="15"/>
      <c r="BP4248" s="12"/>
      <c r="BR4248" s="12"/>
      <c r="BT4248" s="12"/>
      <c r="BV4248" s="12"/>
      <c r="BY4248" s="12"/>
      <c r="CB4248" s="12"/>
      <c r="CE4248" s="12"/>
    </row>
    <row r="4249" spans="1:83" x14ac:dyDescent="0.25">
      <c r="A4249" s="9"/>
      <c r="B4249" s="10"/>
      <c r="C4249" s="11"/>
      <c r="D4249" s="10"/>
      <c r="I4249" s="15"/>
      <c r="BP4249" s="12"/>
      <c r="BR4249" s="12"/>
      <c r="BT4249" s="12"/>
      <c r="BV4249" s="12"/>
      <c r="BY4249" s="12"/>
      <c r="CB4249" s="12"/>
      <c r="CE4249" s="12"/>
    </row>
    <row r="4250" spans="1:83" x14ac:dyDescent="0.25">
      <c r="A4250" s="9"/>
      <c r="B4250" s="10"/>
      <c r="C4250" s="11"/>
      <c r="D4250" s="10"/>
      <c r="I4250" s="15"/>
      <c r="BP4250" s="12"/>
      <c r="BR4250" s="12"/>
      <c r="BT4250" s="12"/>
      <c r="BV4250" s="12"/>
      <c r="BY4250" s="12"/>
      <c r="CB4250" s="12"/>
      <c r="CE4250" s="12"/>
    </row>
    <row r="4251" spans="1:83" x14ac:dyDescent="0.25">
      <c r="A4251" s="9"/>
      <c r="B4251" s="10"/>
      <c r="C4251" s="11"/>
      <c r="D4251" s="10"/>
      <c r="I4251" s="15"/>
      <c r="BP4251" s="12"/>
      <c r="BR4251" s="12"/>
      <c r="BT4251" s="12"/>
      <c r="BV4251" s="12"/>
      <c r="BY4251" s="12"/>
      <c r="CB4251" s="12"/>
      <c r="CE4251" s="12"/>
    </row>
    <row r="4252" spans="1:83" x14ac:dyDescent="0.25">
      <c r="A4252" s="9"/>
      <c r="B4252" s="10"/>
      <c r="C4252" s="11"/>
      <c r="D4252" s="10"/>
      <c r="I4252" s="15"/>
      <c r="BP4252" s="12"/>
      <c r="BR4252" s="12"/>
      <c r="BT4252" s="12"/>
      <c r="BV4252" s="12"/>
      <c r="BY4252" s="12"/>
      <c r="CB4252" s="12"/>
      <c r="CE4252" s="12"/>
    </row>
    <row r="4253" spans="1:83" x14ac:dyDescent="0.25">
      <c r="A4253" s="9"/>
      <c r="B4253" s="10"/>
      <c r="C4253" s="11"/>
      <c r="D4253" s="10"/>
      <c r="I4253" s="15"/>
      <c r="BP4253" s="12"/>
      <c r="BR4253" s="12"/>
      <c r="BT4253" s="12"/>
      <c r="BV4253" s="12"/>
      <c r="BY4253" s="12"/>
      <c r="CB4253" s="12"/>
      <c r="CE4253" s="12"/>
    </row>
    <row r="4254" spans="1:83" x14ac:dyDescent="0.25">
      <c r="A4254" s="9"/>
      <c r="B4254" s="10"/>
      <c r="C4254" s="11"/>
      <c r="D4254" s="10"/>
      <c r="I4254" s="15"/>
      <c r="BP4254" s="12"/>
      <c r="BR4254" s="12"/>
      <c r="BT4254" s="12"/>
      <c r="BV4254" s="12"/>
      <c r="BY4254" s="12"/>
      <c r="CB4254" s="12"/>
      <c r="CE4254" s="12"/>
    </row>
    <row r="4255" spans="1:83" x14ac:dyDescent="0.25">
      <c r="A4255" s="9"/>
      <c r="B4255" s="10"/>
      <c r="C4255" s="11"/>
      <c r="D4255" s="10"/>
      <c r="I4255" s="15"/>
      <c r="BP4255" s="12"/>
      <c r="BR4255" s="12"/>
      <c r="BT4255" s="12"/>
      <c r="BV4255" s="12"/>
      <c r="BY4255" s="12"/>
      <c r="CB4255" s="12"/>
      <c r="CE4255" s="12"/>
    </row>
    <row r="4256" spans="1:83" x14ac:dyDescent="0.25">
      <c r="A4256" s="9"/>
      <c r="B4256" s="10"/>
      <c r="C4256" s="11"/>
      <c r="D4256" s="10"/>
      <c r="I4256" s="15"/>
      <c r="BP4256" s="12"/>
      <c r="BR4256" s="12"/>
      <c r="BT4256" s="12"/>
      <c r="BV4256" s="12"/>
      <c r="BY4256" s="12"/>
      <c r="CB4256" s="12"/>
      <c r="CE4256" s="12"/>
    </row>
    <row r="4257" spans="1:83" x14ac:dyDescent="0.25">
      <c r="A4257" s="9"/>
      <c r="B4257" s="10"/>
      <c r="C4257" s="11"/>
      <c r="D4257" s="10"/>
      <c r="I4257" s="15"/>
      <c r="BP4257" s="12"/>
      <c r="BR4257" s="12"/>
      <c r="BT4257" s="12"/>
      <c r="BV4257" s="12"/>
      <c r="BY4257" s="12"/>
      <c r="CB4257" s="12"/>
      <c r="CE4257" s="12"/>
    </row>
    <row r="4258" spans="1:83" x14ac:dyDescent="0.25">
      <c r="A4258" s="9"/>
      <c r="B4258" s="10"/>
      <c r="C4258" s="11"/>
      <c r="D4258" s="10"/>
      <c r="I4258" s="15"/>
      <c r="BP4258" s="12"/>
      <c r="BR4258" s="12"/>
      <c r="BT4258" s="12"/>
      <c r="BV4258" s="12"/>
      <c r="BY4258" s="12"/>
      <c r="CB4258" s="12"/>
      <c r="CE4258" s="12"/>
    </row>
    <row r="4259" spans="1:83" x14ac:dyDescent="0.25">
      <c r="A4259" s="9"/>
      <c r="B4259" s="10"/>
      <c r="C4259" s="11"/>
      <c r="D4259" s="10"/>
      <c r="I4259" s="15"/>
      <c r="BP4259" s="12"/>
      <c r="BR4259" s="12"/>
      <c r="BT4259" s="12"/>
      <c r="BV4259" s="12"/>
      <c r="BY4259" s="12"/>
      <c r="CB4259" s="12"/>
      <c r="CE4259" s="12"/>
    </row>
    <row r="4260" spans="1:83" x14ac:dyDescent="0.25">
      <c r="A4260" s="9"/>
      <c r="B4260" s="10"/>
      <c r="C4260" s="11"/>
      <c r="D4260" s="10"/>
      <c r="I4260" s="15"/>
      <c r="BP4260" s="12"/>
      <c r="BR4260" s="12"/>
      <c r="BT4260" s="12"/>
      <c r="BV4260" s="12"/>
      <c r="BY4260" s="12"/>
      <c r="CB4260" s="12"/>
      <c r="CE4260" s="12"/>
    </row>
    <row r="4261" spans="1:83" x14ac:dyDescent="0.25">
      <c r="A4261" s="9"/>
      <c r="B4261" s="10"/>
      <c r="C4261" s="11"/>
      <c r="D4261" s="10"/>
      <c r="I4261" s="15"/>
      <c r="BP4261" s="12"/>
      <c r="BR4261" s="12"/>
      <c r="BT4261" s="12"/>
      <c r="BV4261" s="12"/>
      <c r="BY4261" s="12"/>
      <c r="CB4261" s="12"/>
      <c r="CE4261" s="12"/>
    </row>
    <row r="4262" spans="1:83" x14ac:dyDescent="0.25">
      <c r="A4262" s="9"/>
      <c r="B4262" s="10"/>
      <c r="C4262" s="11"/>
      <c r="D4262" s="10"/>
      <c r="I4262" s="15"/>
      <c r="BP4262" s="12"/>
      <c r="BR4262" s="12"/>
      <c r="BT4262" s="12"/>
      <c r="BV4262" s="12"/>
      <c r="BY4262" s="12"/>
      <c r="CB4262" s="12"/>
      <c r="CE4262" s="12"/>
    </row>
    <row r="4263" spans="1:83" x14ac:dyDescent="0.25">
      <c r="A4263" s="9"/>
      <c r="B4263" s="10"/>
      <c r="C4263" s="11"/>
      <c r="D4263" s="10"/>
      <c r="I4263" s="15"/>
      <c r="BP4263" s="12"/>
      <c r="BR4263" s="12"/>
      <c r="BT4263" s="12"/>
      <c r="BV4263" s="12"/>
      <c r="BY4263" s="12"/>
      <c r="CB4263" s="12"/>
      <c r="CE4263" s="12"/>
    </row>
    <row r="4264" spans="1:83" x14ac:dyDescent="0.25">
      <c r="A4264" s="9"/>
      <c r="B4264" s="10"/>
      <c r="C4264" s="11"/>
      <c r="D4264" s="10"/>
      <c r="I4264" s="15"/>
      <c r="BP4264" s="12"/>
      <c r="BR4264" s="12"/>
      <c r="BT4264" s="12"/>
      <c r="BV4264" s="12"/>
      <c r="BY4264" s="12"/>
      <c r="CB4264" s="12"/>
      <c r="CE4264" s="12"/>
    </row>
    <row r="4265" spans="1:83" x14ac:dyDescent="0.25">
      <c r="A4265" s="9"/>
      <c r="B4265" s="10"/>
      <c r="C4265" s="11"/>
      <c r="D4265" s="10"/>
      <c r="I4265" s="15"/>
      <c r="BP4265" s="12"/>
      <c r="BR4265" s="12"/>
      <c r="BT4265" s="12"/>
      <c r="BV4265" s="12"/>
      <c r="BY4265" s="12"/>
      <c r="CB4265" s="12"/>
      <c r="CE4265" s="12"/>
    </row>
    <row r="4266" spans="1:83" x14ac:dyDescent="0.25">
      <c r="A4266" s="9"/>
      <c r="B4266" s="10"/>
      <c r="C4266" s="11"/>
      <c r="D4266" s="10"/>
      <c r="I4266" s="15"/>
      <c r="BP4266" s="12"/>
      <c r="BR4266" s="12"/>
      <c r="BT4266" s="12"/>
      <c r="BV4266" s="12"/>
      <c r="BY4266" s="12"/>
      <c r="CB4266" s="12"/>
      <c r="CE4266" s="12"/>
    </row>
    <row r="4267" spans="1:83" x14ac:dyDescent="0.25">
      <c r="A4267" s="9"/>
      <c r="B4267" s="10"/>
      <c r="C4267" s="11"/>
      <c r="D4267" s="10"/>
      <c r="I4267" s="15"/>
      <c r="BP4267" s="12"/>
      <c r="BR4267" s="12"/>
      <c r="BT4267" s="12"/>
      <c r="BV4267" s="12"/>
      <c r="BY4267" s="12"/>
      <c r="CB4267" s="12"/>
      <c r="CE4267" s="12"/>
    </row>
    <row r="4268" spans="1:83" x14ac:dyDescent="0.25">
      <c r="A4268" s="9"/>
      <c r="B4268" s="10"/>
      <c r="C4268" s="11"/>
      <c r="D4268" s="10"/>
      <c r="I4268" s="15"/>
      <c r="BP4268" s="12"/>
      <c r="BR4268" s="12"/>
      <c r="BT4268" s="12"/>
      <c r="BV4268" s="12"/>
      <c r="BY4268" s="12"/>
      <c r="CB4268" s="12"/>
      <c r="CE4268" s="12"/>
    </row>
    <row r="4269" spans="1:83" x14ac:dyDescent="0.25">
      <c r="A4269" s="9"/>
      <c r="B4269" s="10"/>
      <c r="C4269" s="11"/>
      <c r="D4269" s="10"/>
      <c r="I4269" s="15"/>
      <c r="BP4269" s="12"/>
      <c r="BR4269" s="12"/>
      <c r="BT4269" s="12"/>
      <c r="BV4269" s="12"/>
      <c r="BY4269" s="12"/>
      <c r="CB4269" s="12"/>
      <c r="CE4269" s="12"/>
    </row>
    <row r="4270" spans="1:83" x14ac:dyDescent="0.25">
      <c r="A4270" s="9"/>
      <c r="B4270" s="10"/>
      <c r="C4270" s="11"/>
      <c r="D4270" s="10"/>
      <c r="I4270" s="15"/>
      <c r="BP4270" s="12"/>
      <c r="BR4270" s="12"/>
      <c r="BT4270" s="12"/>
      <c r="BV4270" s="12"/>
      <c r="BY4270" s="12"/>
      <c r="CB4270" s="12"/>
      <c r="CE4270" s="12"/>
    </row>
    <row r="4271" spans="1:83" x14ac:dyDescent="0.25">
      <c r="A4271" s="9"/>
      <c r="B4271" s="10"/>
      <c r="C4271" s="11"/>
      <c r="D4271" s="10"/>
      <c r="I4271" s="15"/>
      <c r="BP4271" s="12"/>
      <c r="BR4271" s="12"/>
      <c r="BT4271" s="12"/>
      <c r="BV4271" s="12"/>
      <c r="BY4271" s="12"/>
      <c r="CB4271" s="12"/>
      <c r="CE4271" s="12"/>
    </row>
    <row r="4272" spans="1:83" x14ac:dyDescent="0.25">
      <c r="A4272" s="9"/>
      <c r="B4272" s="10"/>
      <c r="C4272" s="11"/>
      <c r="D4272" s="10"/>
      <c r="I4272" s="15"/>
      <c r="BP4272" s="12"/>
      <c r="BR4272" s="12"/>
      <c r="BT4272" s="12"/>
      <c r="BV4272" s="12"/>
      <c r="BY4272" s="12"/>
      <c r="CB4272" s="12"/>
      <c r="CE4272" s="12"/>
    </row>
    <row r="4273" spans="1:83" x14ac:dyDescent="0.25">
      <c r="A4273" s="9"/>
      <c r="B4273" s="10"/>
      <c r="C4273" s="11"/>
      <c r="D4273" s="10"/>
      <c r="I4273" s="15"/>
      <c r="BP4273" s="12"/>
      <c r="BR4273" s="12"/>
      <c r="BT4273" s="12"/>
      <c r="BV4273" s="12"/>
      <c r="BY4273" s="12"/>
      <c r="CB4273" s="12"/>
      <c r="CE4273" s="12"/>
    </row>
    <row r="4274" spans="1:83" x14ac:dyDescent="0.25">
      <c r="A4274" s="9"/>
      <c r="B4274" s="10"/>
      <c r="C4274" s="11"/>
      <c r="D4274" s="10"/>
      <c r="I4274" s="15"/>
      <c r="BP4274" s="12"/>
      <c r="BR4274" s="12"/>
      <c r="BT4274" s="12"/>
      <c r="BV4274" s="12"/>
      <c r="BY4274" s="12"/>
      <c r="CB4274" s="12"/>
      <c r="CE4274" s="12"/>
    </row>
    <row r="4275" spans="1:83" x14ac:dyDescent="0.25">
      <c r="A4275" s="9"/>
      <c r="B4275" s="10"/>
      <c r="C4275" s="11"/>
      <c r="D4275" s="10"/>
      <c r="I4275" s="15"/>
      <c r="BP4275" s="12"/>
      <c r="BR4275" s="12"/>
      <c r="BT4275" s="12"/>
      <c r="BV4275" s="12"/>
      <c r="BY4275" s="12"/>
      <c r="CB4275" s="12"/>
      <c r="CE4275" s="12"/>
    </row>
    <row r="4276" spans="1:83" x14ac:dyDescent="0.25">
      <c r="A4276" s="9"/>
      <c r="B4276" s="10"/>
      <c r="C4276" s="11"/>
      <c r="D4276" s="10"/>
      <c r="I4276" s="15"/>
      <c r="BP4276" s="12"/>
      <c r="BR4276" s="12"/>
      <c r="BT4276" s="12"/>
      <c r="BV4276" s="12"/>
      <c r="BY4276" s="12"/>
      <c r="CB4276" s="12"/>
      <c r="CE4276" s="12"/>
    </row>
    <row r="4277" spans="1:83" x14ac:dyDescent="0.25">
      <c r="A4277" s="9"/>
      <c r="B4277" s="10"/>
      <c r="C4277" s="11"/>
      <c r="D4277" s="10"/>
      <c r="I4277" s="15"/>
      <c r="BP4277" s="12"/>
      <c r="BR4277" s="12"/>
      <c r="BT4277" s="12"/>
      <c r="BV4277" s="12"/>
      <c r="BY4277" s="12"/>
      <c r="CB4277" s="12"/>
      <c r="CE4277" s="12"/>
    </row>
    <row r="4278" spans="1:83" x14ac:dyDescent="0.25">
      <c r="A4278" s="9"/>
      <c r="B4278" s="10"/>
      <c r="C4278" s="11"/>
      <c r="D4278" s="10"/>
      <c r="I4278" s="15"/>
      <c r="BP4278" s="12"/>
      <c r="BR4278" s="12"/>
      <c r="BT4278" s="12"/>
      <c r="BV4278" s="12"/>
      <c r="BY4278" s="12"/>
      <c r="CB4278" s="12"/>
      <c r="CE4278" s="12"/>
    </row>
    <row r="4279" spans="1:83" x14ac:dyDescent="0.25">
      <c r="A4279" s="9"/>
      <c r="B4279" s="10"/>
      <c r="C4279" s="11"/>
      <c r="D4279" s="10"/>
      <c r="I4279" s="15"/>
      <c r="BP4279" s="12"/>
      <c r="BR4279" s="12"/>
      <c r="BT4279" s="12"/>
      <c r="BV4279" s="12"/>
      <c r="BY4279" s="12"/>
      <c r="CB4279" s="12"/>
      <c r="CE4279" s="12"/>
    </row>
    <row r="4280" spans="1:83" x14ac:dyDescent="0.25">
      <c r="A4280" s="9"/>
      <c r="B4280" s="10"/>
      <c r="C4280" s="11"/>
      <c r="D4280" s="10"/>
      <c r="I4280" s="15"/>
      <c r="BP4280" s="12"/>
      <c r="BR4280" s="12"/>
      <c r="BT4280" s="12"/>
      <c r="BV4280" s="12"/>
      <c r="BY4280" s="12"/>
      <c r="CB4280" s="12"/>
      <c r="CE4280" s="12"/>
    </row>
    <row r="4281" spans="1:83" x14ac:dyDescent="0.25">
      <c r="A4281" s="9"/>
      <c r="B4281" s="10"/>
      <c r="C4281" s="11"/>
      <c r="D4281" s="10"/>
      <c r="I4281" s="15"/>
      <c r="BP4281" s="12"/>
      <c r="BR4281" s="12"/>
      <c r="BT4281" s="12"/>
      <c r="BV4281" s="12"/>
      <c r="BY4281" s="12"/>
      <c r="CB4281" s="12"/>
      <c r="CE4281" s="12"/>
    </row>
    <row r="4282" spans="1:83" x14ac:dyDescent="0.25">
      <c r="A4282" s="9"/>
      <c r="B4282" s="10"/>
      <c r="C4282" s="11"/>
      <c r="D4282" s="10"/>
      <c r="I4282" s="15"/>
      <c r="BP4282" s="12"/>
      <c r="BR4282" s="12"/>
      <c r="BT4282" s="12"/>
      <c r="BV4282" s="12"/>
      <c r="BY4282" s="12"/>
      <c r="CB4282" s="12"/>
      <c r="CE4282" s="12"/>
    </row>
    <row r="4283" spans="1:83" x14ac:dyDescent="0.25">
      <c r="A4283" s="9"/>
      <c r="B4283" s="10"/>
      <c r="C4283" s="11"/>
      <c r="D4283" s="10"/>
      <c r="I4283" s="15"/>
      <c r="BP4283" s="12"/>
      <c r="BR4283" s="12"/>
      <c r="BT4283" s="12"/>
      <c r="BV4283" s="12"/>
      <c r="BY4283" s="12"/>
      <c r="CB4283" s="12"/>
      <c r="CE4283" s="12"/>
    </row>
    <row r="4284" spans="1:83" x14ac:dyDescent="0.25">
      <c r="A4284" s="9"/>
      <c r="B4284" s="10"/>
      <c r="C4284" s="11"/>
      <c r="D4284" s="10"/>
      <c r="I4284" s="15"/>
      <c r="BP4284" s="12"/>
      <c r="BR4284" s="12"/>
      <c r="BT4284" s="12"/>
      <c r="BV4284" s="12"/>
      <c r="BY4284" s="12"/>
      <c r="CB4284" s="12"/>
      <c r="CE4284" s="12"/>
    </row>
    <row r="4285" spans="1:83" x14ac:dyDescent="0.25">
      <c r="A4285" s="9"/>
      <c r="B4285" s="10"/>
      <c r="C4285" s="11"/>
      <c r="D4285" s="10"/>
      <c r="I4285" s="15"/>
      <c r="BP4285" s="12"/>
      <c r="BR4285" s="12"/>
      <c r="BT4285" s="12"/>
      <c r="BV4285" s="12"/>
      <c r="BY4285" s="12"/>
      <c r="CB4285" s="12"/>
      <c r="CE4285" s="12"/>
    </row>
    <row r="4286" spans="1:83" x14ac:dyDescent="0.25">
      <c r="A4286" s="9"/>
      <c r="B4286" s="10"/>
      <c r="C4286" s="11"/>
      <c r="D4286" s="10"/>
      <c r="I4286" s="15"/>
      <c r="BP4286" s="12"/>
      <c r="BR4286" s="12"/>
      <c r="BT4286" s="12"/>
      <c r="BV4286" s="12"/>
      <c r="BY4286" s="12"/>
      <c r="CB4286" s="12"/>
      <c r="CE4286" s="12"/>
    </row>
    <row r="4287" spans="1:83" x14ac:dyDescent="0.25">
      <c r="A4287" s="9"/>
      <c r="B4287" s="10"/>
      <c r="C4287" s="11"/>
      <c r="D4287" s="10"/>
      <c r="I4287" s="15"/>
      <c r="BP4287" s="12"/>
      <c r="BR4287" s="12"/>
      <c r="BT4287" s="12"/>
      <c r="BV4287" s="12"/>
      <c r="BY4287" s="12"/>
      <c r="CB4287" s="12"/>
      <c r="CE4287" s="12"/>
    </row>
    <row r="4288" spans="1:83" x14ac:dyDescent="0.25">
      <c r="A4288" s="9"/>
      <c r="B4288" s="10"/>
      <c r="C4288" s="11"/>
      <c r="D4288" s="10"/>
      <c r="I4288" s="15"/>
      <c r="BP4288" s="12"/>
      <c r="BR4288" s="12"/>
      <c r="BT4288" s="12"/>
      <c r="BV4288" s="12"/>
      <c r="BY4288" s="12"/>
      <c r="CB4288" s="12"/>
      <c r="CE4288" s="12"/>
    </row>
    <row r="4289" spans="1:83" x14ac:dyDescent="0.25">
      <c r="A4289" s="9"/>
      <c r="B4289" s="10"/>
      <c r="C4289" s="11"/>
      <c r="D4289" s="10"/>
      <c r="I4289" s="15"/>
      <c r="BP4289" s="12"/>
      <c r="BR4289" s="12"/>
      <c r="BT4289" s="12"/>
      <c r="BV4289" s="12"/>
      <c r="BY4289" s="12"/>
      <c r="CB4289" s="12"/>
      <c r="CE4289" s="12"/>
    </row>
    <row r="4290" spans="1:83" x14ac:dyDescent="0.25">
      <c r="A4290" s="9"/>
      <c r="B4290" s="10"/>
      <c r="C4290" s="11"/>
      <c r="D4290" s="10"/>
      <c r="I4290" s="15"/>
      <c r="BP4290" s="12"/>
      <c r="BR4290" s="12"/>
      <c r="BT4290" s="12"/>
      <c r="BV4290" s="12"/>
      <c r="BY4290" s="12"/>
      <c r="CB4290" s="12"/>
      <c r="CE4290" s="12"/>
    </row>
    <row r="4291" spans="1:83" x14ac:dyDescent="0.25">
      <c r="A4291" s="9"/>
      <c r="B4291" s="10"/>
      <c r="C4291" s="11"/>
      <c r="D4291" s="10"/>
      <c r="I4291" s="15"/>
      <c r="BP4291" s="12"/>
      <c r="BR4291" s="12"/>
      <c r="BT4291" s="12"/>
      <c r="BV4291" s="12"/>
      <c r="BY4291" s="12"/>
      <c r="CB4291" s="12"/>
      <c r="CE4291" s="12"/>
    </row>
    <row r="4292" spans="1:83" x14ac:dyDescent="0.25">
      <c r="A4292" s="9"/>
      <c r="B4292" s="10"/>
      <c r="C4292" s="11"/>
      <c r="D4292" s="10"/>
      <c r="I4292" s="15"/>
      <c r="BP4292" s="12"/>
      <c r="BR4292" s="12"/>
      <c r="BT4292" s="12"/>
      <c r="BV4292" s="12"/>
      <c r="BY4292" s="12"/>
      <c r="CB4292" s="12"/>
      <c r="CE4292" s="12"/>
    </row>
    <row r="4293" spans="1:83" x14ac:dyDescent="0.25">
      <c r="A4293" s="9"/>
      <c r="B4293" s="10"/>
      <c r="C4293" s="11"/>
      <c r="D4293" s="10"/>
      <c r="I4293" s="15"/>
      <c r="BP4293" s="12"/>
      <c r="BR4293" s="12"/>
      <c r="BT4293" s="12"/>
      <c r="BV4293" s="12"/>
      <c r="BY4293" s="12"/>
      <c r="CB4293" s="12"/>
      <c r="CE4293" s="12"/>
    </row>
    <row r="4294" spans="1:83" x14ac:dyDescent="0.25">
      <c r="A4294" s="9"/>
      <c r="B4294" s="10"/>
      <c r="C4294" s="11"/>
      <c r="D4294" s="10"/>
      <c r="I4294" s="15"/>
      <c r="BP4294" s="12"/>
      <c r="BR4294" s="12"/>
      <c r="BT4294" s="12"/>
      <c r="BV4294" s="12"/>
      <c r="BY4294" s="12"/>
      <c r="CB4294" s="12"/>
      <c r="CE4294" s="12"/>
    </row>
    <row r="4295" spans="1:83" x14ac:dyDescent="0.25">
      <c r="A4295" s="9"/>
      <c r="B4295" s="10"/>
      <c r="C4295" s="11"/>
      <c r="D4295" s="10"/>
      <c r="I4295" s="15"/>
      <c r="BP4295" s="12"/>
      <c r="BR4295" s="12"/>
      <c r="BT4295" s="12"/>
      <c r="BV4295" s="12"/>
      <c r="BY4295" s="12"/>
      <c r="CB4295" s="12"/>
      <c r="CE4295" s="12"/>
    </row>
    <row r="4296" spans="1:83" x14ac:dyDescent="0.25">
      <c r="A4296" s="9"/>
      <c r="B4296" s="10"/>
      <c r="C4296" s="11"/>
      <c r="D4296" s="10"/>
      <c r="I4296" s="15"/>
      <c r="BP4296" s="12"/>
      <c r="BR4296" s="12"/>
      <c r="BT4296" s="12"/>
      <c r="BV4296" s="12"/>
      <c r="BY4296" s="12"/>
      <c r="CB4296" s="12"/>
      <c r="CE4296" s="12"/>
    </row>
    <row r="4297" spans="1:83" x14ac:dyDescent="0.25">
      <c r="A4297" s="9"/>
      <c r="B4297" s="10"/>
      <c r="C4297" s="11"/>
      <c r="D4297" s="10"/>
      <c r="I4297" s="15"/>
      <c r="BP4297" s="12"/>
      <c r="BR4297" s="12"/>
      <c r="BT4297" s="12"/>
      <c r="BV4297" s="12"/>
      <c r="BY4297" s="12"/>
      <c r="CB4297" s="12"/>
      <c r="CE4297" s="12"/>
    </row>
    <row r="4298" spans="1:83" x14ac:dyDescent="0.25">
      <c r="A4298" s="9"/>
      <c r="B4298" s="10"/>
      <c r="C4298" s="11"/>
      <c r="D4298" s="10"/>
      <c r="I4298" s="15"/>
      <c r="BP4298" s="12"/>
      <c r="BR4298" s="12"/>
      <c r="BT4298" s="12"/>
      <c r="BV4298" s="12"/>
      <c r="BY4298" s="12"/>
      <c r="CB4298" s="12"/>
      <c r="CE4298" s="12"/>
    </row>
    <row r="4299" spans="1:83" x14ac:dyDescent="0.25">
      <c r="A4299" s="9"/>
      <c r="B4299" s="10"/>
      <c r="C4299" s="11"/>
      <c r="D4299" s="10"/>
      <c r="I4299" s="15"/>
      <c r="BP4299" s="12"/>
      <c r="BR4299" s="12"/>
      <c r="BT4299" s="12"/>
      <c r="BV4299" s="12"/>
      <c r="BY4299" s="12"/>
      <c r="CB4299" s="12"/>
      <c r="CE4299" s="12"/>
    </row>
    <row r="4300" spans="1:83" x14ac:dyDescent="0.25">
      <c r="A4300" s="9"/>
      <c r="B4300" s="10"/>
      <c r="C4300" s="11"/>
      <c r="D4300" s="10"/>
      <c r="I4300" s="15"/>
      <c r="BP4300" s="12"/>
      <c r="BR4300" s="12"/>
      <c r="BT4300" s="12"/>
      <c r="BV4300" s="12"/>
      <c r="BY4300" s="12"/>
      <c r="CB4300" s="12"/>
      <c r="CE4300" s="12"/>
    </row>
    <row r="4301" spans="1:83" x14ac:dyDescent="0.25">
      <c r="A4301" s="9"/>
      <c r="B4301" s="10"/>
      <c r="C4301" s="11"/>
      <c r="D4301" s="10"/>
      <c r="I4301" s="15"/>
      <c r="BP4301" s="12"/>
      <c r="BR4301" s="12"/>
      <c r="BT4301" s="12"/>
      <c r="BV4301" s="12"/>
      <c r="BY4301" s="12"/>
      <c r="CB4301" s="12"/>
      <c r="CE4301" s="12"/>
    </row>
    <row r="4302" spans="1:83" x14ac:dyDescent="0.25">
      <c r="A4302" s="9"/>
      <c r="B4302" s="10"/>
      <c r="C4302" s="11"/>
      <c r="D4302" s="10"/>
      <c r="I4302" s="15"/>
      <c r="BP4302" s="12"/>
      <c r="BR4302" s="12"/>
      <c r="BT4302" s="12"/>
      <c r="BV4302" s="12"/>
      <c r="BY4302" s="12"/>
      <c r="CB4302" s="12"/>
      <c r="CE4302" s="12"/>
    </row>
    <row r="4303" spans="1:83" x14ac:dyDescent="0.25">
      <c r="A4303" s="9"/>
      <c r="B4303" s="10"/>
      <c r="C4303" s="11"/>
      <c r="D4303" s="10"/>
      <c r="I4303" s="15"/>
      <c r="BP4303" s="12"/>
      <c r="BR4303" s="12"/>
      <c r="BT4303" s="12"/>
      <c r="BV4303" s="12"/>
      <c r="BY4303" s="12"/>
      <c r="CB4303" s="12"/>
      <c r="CE4303" s="12"/>
    </row>
    <row r="4304" spans="1:83" x14ac:dyDescent="0.25">
      <c r="A4304" s="9"/>
      <c r="B4304" s="10"/>
      <c r="C4304" s="11"/>
      <c r="D4304" s="10"/>
      <c r="I4304" s="15"/>
      <c r="BP4304" s="12"/>
      <c r="BR4304" s="12"/>
      <c r="BT4304" s="12"/>
      <c r="BV4304" s="12"/>
      <c r="BY4304" s="12"/>
      <c r="CB4304" s="12"/>
      <c r="CE4304" s="12"/>
    </row>
    <row r="4305" spans="1:83" x14ac:dyDescent="0.25">
      <c r="A4305" s="9"/>
      <c r="B4305" s="10"/>
      <c r="C4305" s="11"/>
      <c r="D4305" s="10"/>
      <c r="I4305" s="15"/>
      <c r="BP4305" s="12"/>
      <c r="BR4305" s="12"/>
      <c r="BT4305" s="12"/>
      <c r="BV4305" s="12"/>
      <c r="BY4305" s="12"/>
      <c r="CB4305" s="12"/>
      <c r="CE4305" s="12"/>
    </row>
    <row r="4306" spans="1:83" x14ac:dyDescent="0.25">
      <c r="A4306" s="9"/>
      <c r="B4306" s="10"/>
      <c r="C4306" s="11"/>
      <c r="D4306" s="10"/>
      <c r="I4306" s="15"/>
      <c r="BP4306" s="12"/>
      <c r="BR4306" s="12"/>
      <c r="BT4306" s="12"/>
      <c r="BV4306" s="12"/>
      <c r="BY4306" s="12"/>
      <c r="CB4306" s="12"/>
      <c r="CE4306" s="12"/>
    </row>
    <row r="4307" spans="1:83" x14ac:dyDescent="0.25">
      <c r="A4307" s="9"/>
      <c r="B4307" s="10"/>
      <c r="C4307" s="11"/>
      <c r="D4307" s="10"/>
      <c r="I4307" s="15"/>
      <c r="BP4307" s="12"/>
      <c r="BR4307" s="12"/>
      <c r="BT4307" s="12"/>
      <c r="BV4307" s="12"/>
      <c r="BY4307" s="12"/>
      <c r="CB4307" s="12"/>
      <c r="CE4307" s="12"/>
    </row>
    <row r="4308" spans="1:83" x14ac:dyDescent="0.25">
      <c r="A4308" s="9"/>
      <c r="B4308" s="10"/>
      <c r="C4308" s="11"/>
      <c r="D4308" s="10"/>
      <c r="I4308" s="15"/>
      <c r="BP4308" s="12"/>
      <c r="BR4308" s="12"/>
      <c r="BT4308" s="12"/>
      <c r="BV4308" s="12"/>
      <c r="BY4308" s="12"/>
      <c r="CB4308" s="12"/>
      <c r="CE4308" s="12"/>
    </row>
    <row r="4309" spans="1:83" x14ac:dyDescent="0.25">
      <c r="A4309" s="9"/>
      <c r="B4309" s="10"/>
      <c r="C4309" s="11"/>
      <c r="D4309" s="10"/>
      <c r="I4309" s="15"/>
      <c r="BP4309" s="12"/>
      <c r="BR4309" s="12"/>
      <c r="BT4309" s="12"/>
      <c r="BV4309" s="12"/>
      <c r="BY4309" s="12"/>
      <c r="CB4309" s="12"/>
      <c r="CE4309" s="12"/>
    </row>
    <row r="4310" spans="1:83" x14ac:dyDescent="0.25">
      <c r="A4310" s="9"/>
      <c r="B4310" s="10"/>
      <c r="C4310" s="11"/>
      <c r="D4310" s="10"/>
      <c r="I4310" s="15"/>
      <c r="BP4310" s="12"/>
      <c r="BR4310" s="12"/>
      <c r="BT4310" s="12"/>
      <c r="BV4310" s="12"/>
      <c r="BY4310" s="12"/>
      <c r="CB4310" s="12"/>
      <c r="CE4310" s="12"/>
    </row>
    <row r="4311" spans="1:83" x14ac:dyDescent="0.25">
      <c r="A4311" s="9"/>
      <c r="B4311" s="10"/>
      <c r="C4311" s="11"/>
      <c r="D4311" s="10"/>
      <c r="I4311" s="15"/>
      <c r="BP4311" s="12"/>
      <c r="BR4311" s="12"/>
      <c r="BT4311" s="12"/>
      <c r="BV4311" s="12"/>
      <c r="BY4311" s="12"/>
      <c r="CB4311" s="12"/>
      <c r="CE4311" s="12"/>
    </row>
    <row r="4312" spans="1:83" x14ac:dyDescent="0.25">
      <c r="A4312" s="9"/>
      <c r="B4312" s="10"/>
      <c r="C4312" s="11"/>
      <c r="D4312" s="10"/>
      <c r="I4312" s="15"/>
      <c r="BP4312" s="12"/>
      <c r="BR4312" s="12"/>
      <c r="BT4312" s="12"/>
      <c r="BV4312" s="12"/>
      <c r="BY4312" s="12"/>
      <c r="CB4312" s="12"/>
      <c r="CE4312" s="12"/>
    </row>
    <row r="4313" spans="1:83" x14ac:dyDescent="0.25">
      <c r="A4313" s="9"/>
      <c r="B4313" s="10"/>
      <c r="C4313" s="11"/>
      <c r="D4313" s="10"/>
      <c r="I4313" s="15"/>
      <c r="BP4313" s="12"/>
      <c r="BR4313" s="12"/>
      <c r="BT4313" s="12"/>
      <c r="BV4313" s="12"/>
      <c r="BY4313" s="12"/>
      <c r="CB4313" s="12"/>
      <c r="CE4313" s="12"/>
    </row>
    <row r="4314" spans="1:83" x14ac:dyDescent="0.25">
      <c r="A4314" s="9"/>
      <c r="B4314" s="10"/>
      <c r="C4314" s="11"/>
      <c r="D4314" s="10"/>
      <c r="I4314" s="15"/>
      <c r="BP4314" s="12"/>
      <c r="BR4314" s="12"/>
      <c r="BT4314" s="12"/>
      <c r="BV4314" s="12"/>
      <c r="BY4314" s="12"/>
      <c r="CB4314" s="12"/>
      <c r="CE4314" s="12"/>
    </row>
    <row r="4315" spans="1:83" x14ac:dyDescent="0.25">
      <c r="A4315" s="9"/>
      <c r="B4315" s="10"/>
      <c r="C4315" s="11"/>
      <c r="D4315" s="10"/>
      <c r="I4315" s="15"/>
      <c r="BP4315" s="12"/>
      <c r="BR4315" s="12"/>
      <c r="BT4315" s="12"/>
      <c r="BV4315" s="12"/>
      <c r="BY4315" s="12"/>
      <c r="CB4315" s="12"/>
      <c r="CE4315" s="12"/>
    </row>
    <row r="4316" spans="1:83" x14ac:dyDescent="0.25">
      <c r="A4316" s="9"/>
      <c r="B4316" s="10"/>
      <c r="C4316" s="11"/>
      <c r="D4316" s="10"/>
      <c r="I4316" s="15"/>
      <c r="BP4316" s="12"/>
      <c r="BR4316" s="12"/>
      <c r="BT4316" s="12"/>
      <c r="BV4316" s="12"/>
      <c r="BY4316" s="12"/>
      <c r="CB4316" s="12"/>
      <c r="CE4316" s="12"/>
    </row>
    <row r="4317" spans="1:83" x14ac:dyDescent="0.25">
      <c r="A4317" s="9"/>
      <c r="B4317" s="10"/>
      <c r="C4317" s="11"/>
      <c r="D4317" s="10"/>
      <c r="I4317" s="15"/>
      <c r="BP4317" s="12"/>
      <c r="BR4317" s="12"/>
      <c r="BT4317" s="12"/>
      <c r="BV4317" s="12"/>
      <c r="BY4317" s="12"/>
      <c r="CB4317" s="12"/>
      <c r="CE4317" s="12"/>
    </row>
    <row r="4318" spans="1:83" x14ac:dyDescent="0.25">
      <c r="A4318" s="9"/>
      <c r="B4318" s="10"/>
      <c r="C4318" s="11"/>
      <c r="D4318" s="10"/>
      <c r="I4318" s="15"/>
      <c r="BP4318" s="12"/>
      <c r="BR4318" s="12"/>
      <c r="BT4318" s="12"/>
      <c r="BV4318" s="12"/>
      <c r="BY4318" s="12"/>
      <c r="CB4318" s="12"/>
      <c r="CE4318" s="12"/>
    </row>
    <row r="4319" spans="1:83" x14ac:dyDescent="0.25">
      <c r="A4319" s="9"/>
      <c r="B4319" s="10"/>
      <c r="C4319" s="11"/>
      <c r="D4319" s="10"/>
      <c r="I4319" s="15"/>
      <c r="BP4319" s="12"/>
      <c r="BR4319" s="12"/>
      <c r="BT4319" s="12"/>
      <c r="BV4319" s="12"/>
      <c r="BY4319" s="12"/>
      <c r="CB4319" s="12"/>
      <c r="CE4319" s="12"/>
    </row>
    <row r="4320" spans="1:83" x14ac:dyDescent="0.25">
      <c r="A4320" s="9"/>
      <c r="B4320" s="10"/>
      <c r="C4320" s="11"/>
      <c r="D4320" s="10"/>
      <c r="I4320" s="15"/>
      <c r="BP4320" s="12"/>
      <c r="BR4320" s="12"/>
      <c r="BT4320" s="12"/>
      <c r="BV4320" s="12"/>
      <c r="BY4320" s="12"/>
      <c r="CB4320" s="12"/>
      <c r="CE4320" s="12"/>
    </row>
    <row r="4321" spans="1:83" x14ac:dyDescent="0.25">
      <c r="A4321" s="9"/>
      <c r="B4321" s="10"/>
      <c r="C4321" s="11"/>
      <c r="D4321" s="10"/>
      <c r="I4321" s="15"/>
      <c r="BP4321" s="12"/>
      <c r="BR4321" s="12"/>
      <c r="BT4321" s="12"/>
      <c r="BV4321" s="12"/>
      <c r="BY4321" s="12"/>
      <c r="CB4321" s="12"/>
      <c r="CE4321" s="12"/>
    </row>
    <row r="4322" spans="1:83" x14ac:dyDescent="0.25">
      <c r="A4322" s="9"/>
      <c r="B4322" s="10"/>
      <c r="C4322" s="11"/>
      <c r="D4322" s="10"/>
      <c r="I4322" s="15"/>
      <c r="BP4322" s="12"/>
      <c r="BR4322" s="12"/>
      <c r="BT4322" s="12"/>
      <c r="BV4322" s="12"/>
      <c r="BY4322" s="12"/>
      <c r="CB4322" s="12"/>
      <c r="CE4322" s="12"/>
    </row>
    <row r="4323" spans="1:83" x14ac:dyDescent="0.25">
      <c r="A4323" s="9"/>
      <c r="B4323" s="10"/>
      <c r="C4323" s="11"/>
      <c r="D4323" s="10"/>
      <c r="I4323" s="15"/>
      <c r="BP4323" s="12"/>
      <c r="BR4323" s="12"/>
      <c r="BT4323" s="12"/>
      <c r="BV4323" s="12"/>
      <c r="BY4323" s="12"/>
      <c r="CB4323" s="12"/>
      <c r="CE4323" s="12"/>
    </row>
    <row r="4324" spans="1:83" x14ac:dyDescent="0.25">
      <c r="A4324" s="9"/>
      <c r="B4324" s="10"/>
      <c r="C4324" s="11"/>
      <c r="D4324" s="10"/>
      <c r="I4324" s="15"/>
      <c r="BP4324" s="12"/>
      <c r="BR4324" s="12"/>
      <c r="BT4324" s="12"/>
      <c r="BV4324" s="12"/>
      <c r="BY4324" s="12"/>
      <c r="CB4324" s="12"/>
      <c r="CE4324" s="12"/>
    </row>
    <row r="4325" spans="1:83" x14ac:dyDescent="0.25">
      <c r="A4325" s="9"/>
      <c r="B4325" s="10"/>
      <c r="C4325" s="11"/>
      <c r="D4325" s="10"/>
      <c r="I4325" s="15"/>
      <c r="BP4325" s="12"/>
      <c r="BR4325" s="12"/>
      <c r="BT4325" s="12"/>
      <c r="BV4325" s="12"/>
      <c r="BY4325" s="12"/>
      <c r="CB4325" s="12"/>
      <c r="CE4325" s="12"/>
    </row>
    <row r="4326" spans="1:83" x14ac:dyDescent="0.25">
      <c r="A4326" s="9"/>
      <c r="B4326" s="10"/>
      <c r="C4326" s="11"/>
      <c r="D4326" s="10"/>
      <c r="I4326" s="15"/>
      <c r="BP4326" s="12"/>
      <c r="BR4326" s="12"/>
      <c r="BT4326" s="12"/>
      <c r="BV4326" s="12"/>
      <c r="BY4326" s="12"/>
      <c r="CB4326" s="12"/>
      <c r="CE4326" s="12"/>
    </row>
    <row r="4327" spans="1:83" x14ac:dyDescent="0.25">
      <c r="A4327" s="9"/>
      <c r="B4327" s="10"/>
      <c r="C4327" s="11"/>
      <c r="D4327" s="10"/>
      <c r="I4327" s="15"/>
      <c r="BP4327" s="12"/>
      <c r="BR4327" s="12"/>
      <c r="BT4327" s="12"/>
      <c r="BV4327" s="12"/>
      <c r="BY4327" s="12"/>
      <c r="CB4327" s="12"/>
      <c r="CE4327" s="12"/>
    </row>
    <row r="4328" spans="1:83" x14ac:dyDescent="0.25">
      <c r="A4328" s="9"/>
      <c r="B4328" s="10"/>
      <c r="C4328" s="11"/>
      <c r="D4328" s="10"/>
      <c r="I4328" s="15"/>
      <c r="BP4328" s="12"/>
      <c r="BR4328" s="12"/>
      <c r="BT4328" s="12"/>
      <c r="BV4328" s="12"/>
      <c r="BY4328" s="12"/>
      <c r="CB4328" s="12"/>
      <c r="CE4328" s="12"/>
    </row>
    <row r="4329" spans="1:83" x14ac:dyDescent="0.25">
      <c r="A4329" s="9"/>
      <c r="B4329" s="10"/>
      <c r="C4329" s="11"/>
      <c r="D4329" s="10"/>
      <c r="I4329" s="15"/>
      <c r="BP4329" s="12"/>
      <c r="BR4329" s="12"/>
      <c r="BT4329" s="12"/>
      <c r="BV4329" s="12"/>
      <c r="BY4329" s="12"/>
      <c r="CB4329" s="12"/>
      <c r="CE4329" s="12"/>
    </row>
    <row r="4330" spans="1:83" x14ac:dyDescent="0.25">
      <c r="A4330" s="9"/>
      <c r="B4330" s="10"/>
      <c r="C4330" s="11"/>
      <c r="D4330" s="10"/>
      <c r="I4330" s="15"/>
      <c r="BP4330" s="12"/>
      <c r="BR4330" s="12"/>
      <c r="BT4330" s="12"/>
      <c r="BV4330" s="12"/>
      <c r="BY4330" s="12"/>
      <c r="CB4330" s="12"/>
      <c r="CE4330" s="12"/>
    </row>
    <row r="4331" spans="1:83" x14ac:dyDescent="0.25">
      <c r="A4331" s="9"/>
      <c r="B4331" s="10"/>
      <c r="C4331" s="11"/>
      <c r="D4331" s="10"/>
      <c r="I4331" s="15"/>
      <c r="BP4331" s="12"/>
      <c r="BR4331" s="12"/>
      <c r="BT4331" s="12"/>
      <c r="BV4331" s="12"/>
      <c r="BY4331" s="12"/>
      <c r="CB4331" s="12"/>
      <c r="CE4331" s="12"/>
    </row>
    <row r="4332" spans="1:83" x14ac:dyDescent="0.25">
      <c r="A4332" s="9"/>
      <c r="B4332" s="10"/>
      <c r="C4332" s="11"/>
      <c r="D4332" s="10"/>
      <c r="I4332" s="15"/>
      <c r="BP4332" s="12"/>
      <c r="BR4332" s="12"/>
      <c r="BT4332" s="12"/>
      <c r="BV4332" s="12"/>
      <c r="BY4332" s="12"/>
      <c r="CB4332" s="12"/>
      <c r="CE4332" s="12"/>
    </row>
    <row r="4333" spans="1:83" x14ac:dyDescent="0.25">
      <c r="A4333" s="9"/>
      <c r="B4333" s="10"/>
      <c r="C4333" s="11"/>
      <c r="D4333" s="10"/>
      <c r="I4333" s="15"/>
      <c r="BP4333" s="12"/>
      <c r="BR4333" s="12"/>
      <c r="BT4333" s="12"/>
      <c r="BV4333" s="12"/>
      <c r="BY4333" s="12"/>
      <c r="CB4333" s="12"/>
      <c r="CE4333" s="12"/>
    </row>
    <row r="4334" spans="1:83" x14ac:dyDescent="0.25">
      <c r="A4334" s="9"/>
      <c r="B4334" s="10"/>
      <c r="C4334" s="11"/>
      <c r="D4334" s="10"/>
      <c r="I4334" s="15"/>
      <c r="BP4334" s="12"/>
      <c r="BR4334" s="12"/>
      <c r="BT4334" s="12"/>
      <c r="BV4334" s="12"/>
      <c r="BY4334" s="12"/>
      <c r="CB4334" s="12"/>
      <c r="CE4334" s="12"/>
    </row>
    <row r="4335" spans="1:83" x14ac:dyDescent="0.25">
      <c r="A4335" s="9"/>
      <c r="B4335" s="10"/>
      <c r="C4335" s="11"/>
      <c r="D4335" s="10"/>
      <c r="I4335" s="15"/>
      <c r="BP4335" s="12"/>
      <c r="BR4335" s="12"/>
      <c r="BT4335" s="12"/>
      <c r="BV4335" s="12"/>
      <c r="BY4335" s="12"/>
      <c r="CB4335" s="12"/>
      <c r="CE4335" s="12"/>
    </row>
    <row r="4336" spans="1:83" x14ac:dyDescent="0.25">
      <c r="A4336" s="9"/>
      <c r="B4336" s="10"/>
      <c r="C4336" s="11"/>
      <c r="D4336" s="10"/>
      <c r="I4336" s="15"/>
      <c r="BP4336" s="12"/>
      <c r="BR4336" s="12"/>
      <c r="BT4336" s="12"/>
      <c r="BV4336" s="12"/>
      <c r="BY4336" s="12"/>
      <c r="CB4336" s="12"/>
      <c r="CE4336" s="12"/>
    </row>
    <row r="4337" spans="1:83" x14ac:dyDescent="0.25">
      <c r="A4337" s="9"/>
      <c r="B4337" s="10"/>
      <c r="C4337" s="11"/>
      <c r="D4337" s="10"/>
      <c r="I4337" s="15"/>
      <c r="BP4337" s="12"/>
      <c r="BR4337" s="12"/>
      <c r="BT4337" s="12"/>
      <c r="BV4337" s="12"/>
      <c r="BY4337" s="12"/>
      <c r="CB4337" s="12"/>
      <c r="CE4337" s="12"/>
    </row>
    <row r="4338" spans="1:83" x14ac:dyDescent="0.25">
      <c r="A4338" s="9"/>
      <c r="B4338" s="10"/>
      <c r="C4338" s="11"/>
      <c r="D4338" s="10"/>
      <c r="I4338" s="15"/>
      <c r="BP4338" s="12"/>
      <c r="BR4338" s="12"/>
      <c r="BT4338" s="12"/>
      <c r="BV4338" s="12"/>
      <c r="BY4338" s="12"/>
      <c r="CB4338" s="12"/>
      <c r="CE4338" s="12"/>
    </row>
    <row r="4339" spans="1:83" x14ac:dyDescent="0.25">
      <c r="A4339" s="9"/>
      <c r="B4339" s="10"/>
      <c r="C4339" s="11"/>
      <c r="D4339" s="10"/>
      <c r="I4339" s="15"/>
      <c r="BP4339" s="12"/>
      <c r="BR4339" s="12"/>
      <c r="BT4339" s="12"/>
      <c r="BV4339" s="12"/>
      <c r="BY4339" s="12"/>
      <c r="CB4339" s="12"/>
      <c r="CE4339" s="12"/>
    </row>
    <row r="4340" spans="1:83" x14ac:dyDescent="0.25">
      <c r="A4340" s="9"/>
      <c r="B4340" s="10"/>
      <c r="C4340" s="11"/>
      <c r="D4340" s="10"/>
      <c r="I4340" s="15"/>
      <c r="BP4340" s="12"/>
      <c r="BR4340" s="12"/>
      <c r="BT4340" s="12"/>
      <c r="BV4340" s="12"/>
      <c r="BY4340" s="12"/>
      <c r="CB4340" s="12"/>
      <c r="CE4340" s="12"/>
    </row>
    <row r="4341" spans="1:83" x14ac:dyDescent="0.25">
      <c r="A4341" s="9"/>
      <c r="B4341" s="10"/>
      <c r="C4341" s="11"/>
      <c r="D4341" s="10"/>
      <c r="I4341" s="15"/>
      <c r="BP4341" s="12"/>
      <c r="BR4341" s="12"/>
      <c r="BT4341" s="12"/>
      <c r="BV4341" s="12"/>
      <c r="BY4341" s="12"/>
      <c r="CB4341" s="12"/>
      <c r="CE4341" s="12"/>
    </row>
    <row r="4342" spans="1:83" x14ac:dyDescent="0.25">
      <c r="A4342" s="9"/>
      <c r="B4342" s="10"/>
      <c r="C4342" s="11"/>
      <c r="D4342" s="10"/>
      <c r="I4342" s="15"/>
      <c r="BP4342" s="12"/>
      <c r="BR4342" s="12"/>
      <c r="BT4342" s="12"/>
      <c r="BV4342" s="12"/>
      <c r="BY4342" s="12"/>
      <c r="CB4342" s="12"/>
      <c r="CE4342" s="12"/>
    </row>
    <row r="4343" spans="1:83" x14ac:dyDescent="0.25">
      <c r="A4343" s="9"/>
      <c r="B4343" s="10"/>
      <c r="C4343" s="11"/>
      <c r="D4343" s="10"/>
      <c r="I4343" s="15"/>
      <c r="BP4343" s="12"/>
      <c r="BR4343" s="12"/>
      <c r="BT4343" s="12"/>
      <c r="BV4343" s="12"/>
      <c r="BY4343" s="12"/>
      <c r="CB4343" s="12"/>
      <c r="CE4343" s="12"/>
    </row>
    <row r="4344" spans="1:83" x14ac:dyDescent="0.25">
      <c r="A4344" s="9"/>
      <c r="B4344" s="10"/>
      <c r="C4344" s="11"/>
      <c r="D4344" s="10"/>
      <c r="I4344" s="15"/>
      <c r="BP4344" s="12"/>
      <c r="BR4344" s="12"/>
      <c r="BT4344" s="12"/>
      <c r="BV4344" s="12"/>
      <c r="BY4344" s="12"/>
      <c r="CB4344" s="12"/>
      <c r="CE4344" s="12"/>
    </row>
    <row r="4345" spans="1:83" x14ac:dyDescent="0.25">
      <c r="A4345" s="9"/>
      <c r="B4345" s="10"/>
      <c r="C4345" s="11"/>
      <c r="D4345" s="10"/>
      <c r="I4345" s="15"/>
      <c r="BP4345" s="12"/>
      <c r="BR4345" s="12"/>
      <c r="BT4345" s="12"/>
      <c r="BV4345" s="12"/>
      <c r="BY4345" s="12"/>
      <c r="CB4345" s="12"/>
      <c r="CE4345" s="12"/>
    </row>
    <row r="4346" spans="1:83" x14ac:dyDescent="0.25">
      <c r="A4346" s="9"/>
      <c r="B4346" s="10"/>
      <c r="C4346" s="11"/>
      <c r="D4346" s="10"/>
      <c r="I4346" s="15"/>
      <c r="BP4346" s="12"/>
      <c r="BR4346" s="12"/>
      <c r="BT4346" s="12"/>
      <c r="BV4346" s="12"/>
      <c r="BY4346" s="12"/>
      <c r="CB4346" s="12"/>
      <c r="CE4346" s="12"/>
    </row>
    <row r="4347" spans="1:83" x14ac:dyDescent="0.25">
      <c r="A4347" s="9"/>
      <c r="B4347" s="10"/>
      <c r="C4347" s="11"/>
      <c r="D4347" s="10"/>
      <c r="I4347" s="15"/>
      <c r="BP4347" s="12"/>
      <c r="BR4347" s="12"/>
      <c r="BT4347" s="12"/>
      <c r="BV4347" s="12"/>
      <c r="BY4347" s="12"/>
      <c r="CB4347" s="12"/>
      <c r="CE4347" s="12"/>
    </row>
    <row r="4348" spans="1:83" x14ac:dyDescent="0.25">
      <c r="A4348" s="9"/>
      <c r="B4348" s="10"/>
      <c r="C4348" s="11"/>
      <c r="D4348" s="10"/>
      <c r="I4348" s="15"/>
      <c r="BP4348" s="12"/>
      <c r="BR4348" s="12"/>
      <c r="BT4348" s="12"/>
      <c r="BV4348" s="12"/>
      <c r="BY4348" s="12"/>
      <c r="CB4348" s="12"/>
      <c r="CE4348" s="12"/>
    </row>
    <row r="4349" spans="1:83" x14ac:dyDescent="0.25">
      <c r="A4349" s="9"/>
      <c r="B4349" s="10"/>
      <c r="C4349" s="11"/>
      <c r="D4349" s="10"/>
      <c r="I4349" s="15"/>
      <c r="BP4349" s="12"/>
      <c r="BR4349" s="12"/>
      <c r="BT4349" s="12"/>
      <c r="BV4349" s="12"/>
      <c r="BY4349" s="12"/>
      <c r="CB4349" s="12"/>
      <c r="CE4349" s="12"/>
    </row>
    <row r="4350" spans="1:83" x14ac:dyDescent="0.25">
      <c r="A4350" s="9"/>
      <c r="B4350" s="10"/>
      <c r="C4350" s="11"/>
      <c r="D4350" s="10"/>
      <c r="I4350" s="15"/>
      <c r="BP4350" s="12"/>
      <c r="BR4350" s="12"/>
      <c r="BT4350" s="12"/>
      <c r="BV4350" s="12"/>
      <c r="BY4350" s="12"/>
      <c r="CB4350" s="12"/>
      <c r="CE4350" s="12"/>
    </row>
    <row r="4351" spans="1:83" x14ac:dyDescent="0.25">
      <c r="A4351" s="9"/>
      <c r="B4351" s="10"/>
      <c r="C4351" s="11"/>
      <c r="D4351" s="10"/>
      <c r="I4351" s="15"/>
      <c r="BP4351" s="12"/>
      <c r="BR4351" s="12"/>
      <c r="BT4351" s="12"/>
      <c r="BV4351" s="12"/>
      <c r="BY4351" s="12"/>
      <c r="CB4351" s="12"/>
      <c r="CE4351" s="12"/>
    </row>
    <row r="4352" spans="1:83" x14ac:dyDescent="0.25">
      <c r="A4352" s="9"/>
      <c r="B4352" s="10"/>
      <c r="C4352" s="11"/>
      <c r="D4352" s="10"/>
      <c r="I4352" s="15"/>
      <c r="BP4352" s="12"/>
      <c r="BR4352" s="12"/>
      <c r="BT4352" s="12"/>
      <c r="BV4352" s="12"/>
      <c r="BY4352" s="12"/>
      <c r="CB4352" s="12"/>
      <c r="CE4352" s="12"/>
    </row>
    <row r="4353" spans="1:83" x14ac:dyDescent="0.25">
      <c r="A4353" s="9"/>
      <c r="B4353" s="10"/>
      <c r="C4353" s="11"/>
      <c r="D4353" s="10"/>
      <c r="I4353" s="15"/>
      <c r="BP4353" s="12"/>
      <c r="BR4353" s="12"/>
      <c r="BT4353" s="12"/>
      <c r="BV4353" s="12"/>
      <c r="BY4353" s="12"/>
      <c r="CB4353" s="12"/>
      <c r="CE4353" s="12"/>
    </row>
    <row r="4354" spans="1:83" x14ac:dyDescent="0.25">
      <c r="A4354" s="9"/>
      <c r="B4354" s="10"/>
      <c r="C4354" s="11"/>
      <c r="D4354" s="10"/>
      <c r="I4354" s="15"/>
      <c r="BP4354" s="12"/>
      <c r="BR4354" s="12"/>
      <c r="BT4354" s="12"/>
      <c r="BV4354" s="12"/>
      <c r="BY4354" s="12"/>
      <c r="CB4354" s="12"/>
      <c r="CE4354" s="12"/>
    </row>
    <row r="4355" spans="1:83" x14ac:dyDescent="0.25">
      <c r="A4355" s="9"/>
      <c r="B4355" s="10"/>
      <c r="C4355" s="11"/>
      <c r="D4355" s="10"/>
      <c r="I4355" s="15"/>
      <c r="BP4355" s="12"/>
      <c r="BR4355" s="12"/>
      <c r="BT4355" s="12"/>
      <c r="BV4355" s="12"/>
      <c r="BY4355" s="12"/>
      <c r="CB4355" s="12"/>
      <c r="CE4355" s="12"/>
    </row>
    <row r="4356" spans="1:83" x14ac:dyDescent="0.25">
      <c r="A4356" s="9"/>
      <c r="B4356" s="10"/>
      <c r="C4356" s="11"/>
      <c r="D4356" s="10"/>
      <c r="I4356" s="15"/>
      <c r="BP4356" s="12"/>
      <c r="BR4356" s="12"/>
      <c r="BT4356" s="12"/>
      <c r="BV4356" s="12"/>
      <c r="BY4356" s="12"/>
      <c r="CB4356" s="12"/>
      <c r="CE4356" s="12"/>
    </row>
    <row r="4357" spans="1:83" x14ac:dyDescent="0.25">
      <c r="A4357" s="9"/>
      <c r="B4357" s="10"/>
      <c r="C4357" s="11"/>
      <c r="D4357" s="10"/>
      <c r="I4357" s="15"/>
      <c r="BP4357" s="12"/>
      <c r="BR4357" s="12"/>
      <c r="BT4357" s="12"/>
      <c r="BV4357" s="12"/>
      <c r="BY4357" s="12"/>
      <c r="CB4357" s="12"/>
      <c r="CE4357" s="12"/>
    </row>
    <row r="4358" spans="1:83" x14ac:dyDescent="0.25">
      <c r="A4358" s="9"/>
      <c r="B4358" s="10"/>
      <c r="C4358" s="11"/>
      <c r="D4358" s="10"/>
      <c r="I4358" s="15"/>
      <c r="BP4358" s="12"/>
      <c r="BR4358" s="12"/>
      <c r="BT4358" s="12"/>
      <c r="BV4358" s="12"/>
      <c r="BY4358" s="12"/>
      <c r="CB4358" s="12"/>
      <c r="CE4358" s="12"/>
    </row>
    <row r="4359" spans="1:83" x14ac:dyDescent="0.25">
      <c r="A4359" s="9"/>
      <c r="B4359" s="10"/>
      <c r="C4359" s="11"/>
      <c r="D4359" s="10"/>
      <c r="I4359" s="15"/>
      <c r="BP4359" s="12"/>
      <c r="BR4359" s="12"/>
      <c r="BT4359" s="12"/>
      <c r="BV4359" s="12"/>
      <c r="BY4359" s="12"/>
      <c r="CB4359" s="12"/>
      <c r="CE4359" s="12"/>
    </row>
    <row r="4360" spans="1:83" x14ac:dyDescent="0.25">
      <c r="A4360" s="9"/>
      <c r="B4360" s="10"/>
      <c r="C4360" s="11"/>
      <c r="D4360" s="10"/>
      <c r="I4360" s="15"/>
      <c r="BP4360" s="12"/>
      <c r="BR4360" s="12"/>
      <c r="BT4360" s="12"/>
      <c r="BV4360" s="12"/>
      <c r="BY4360" s="12"/>
      <c r="CB4360" s="12"/>
      <c r="CE4360" s="12"/>
    </row>
    <row r="4361" spans="1:83" x14ac:dyDescent="0.25">
      <c r="A4361" s="9"/>
      <c r="B4361" s="10"/>
      <c r="C4361" s="11"/>
      <c r="D4361" s="10"/>
      <c r="I4361" s="15"/>
      <c r="BP4361" s="12"/>
      <c r="BR4361" s="12"/>
      <c r="BT4361" s="12"/>
      <c r="BV4361" s="12"/>
      <c r="BY4361" s="12"/>
      <c r="CB4361" s="12"/>
      <c r="CE4361" s="12"/>
    </row>
    <row r="4362" spans="1:83" x14ac:dyDescent="0.25">
      <c r="A4362" s="9"/>
      <c r="B4362" s="10"/>
      <c r="C4362" s="11"/>
      <c r="D4362" s="10"/>
      <c r="I4362" s="15"/>
      <c r="BP4362" s="12"/>
      <c r="BR4362" s="12"/>
      <c r="BT4362" s="12"/>
      <c r="BV4362" s="12"/>
      <c r="BY4362" s="12"/>
      <c r="CB4362" s="12"/>
      <c r="CE4362" s="12"/>
    </row>
    <row r="4363" spans="1:83" x14ac:dyDescent="0.25">
      <c r="A4363" s="9"/>
      <c r="B4363" s="10"/>
      <c r="C4363" s="11"/>
      <c r="D4363" s="10"/>
      <c r="I4363" s="15"/>
      <c r="BP4363" s="12"/>
      <c r="BR4363" s="12"/>
      <c r="BT4363" s="12"/>
      <c r="BV4363" s="12"/>
      <c r="BY4363" s="12"/>
      <c r="CB4363" s="12"/>
      <c r="CE4363" s="12"/>
    </row>
    <row r="4364" spans="1:83" x14ac:dyDescent="0.25">
      <c r="A4364" s="9"/>
      <c r="B4364" s="10"/>
      <c r="C4364" s="11"/>
      <c r="D4364" s="10"/>
      <c r="I4364" s="15"/>
      <c r="BP4364" s="12"/>
      <c r="BR4364" s="12"/>
      <c r="BT4364" s="12"/>
      <c r="BV4364" s="12"/>
      <c r="BY4364" s="12"/>
      <c r="CB4364" s="12"/>
      <c r="CE4364" s="12"/>
    </row>
    <row r="4365" spans="1:83" x14ac:dyDescent="0.25">
      <c r="A4365" s="9"/>
      <c r="B4365" s="10"/>
      <c r="C4365" s="11"/>
      <c r="D4365" s="10"/>
      <c r="I4365" s="15"/>
      <c r="BP4365" s="12"/>
      <c r="BR4365" s="12"/>
      <c r="BT4365" s="12"/>
      <c r="BV4365" s="12"/>
      <c r="BY4365" s="12"/>
      <c r="CB4365" s="12"/>
      <c r="CE4365" s="12"/>
    </row>
    <row r="4366" spans="1:83" x14ac:dyDescent="0.25">
      <c r="A4366" s="9"/>
      <c r="B4366" s="10"/>
      <c r="C4366" s="11"/>
      <c r="D4366" s="10"/>
      <c r="I4366" s="15"/>
      <c r="BP4366" s="12"/>
      <c r="BR4366" s="12"/>
      <c r="BT4366" s="12"/>
      <c r="BV4366" s="12"/>
      <c r="BY4366" s="12"/>
      <c r="CB4366" s="12"/>
      <c r="CE4366" s="12"/>
    </row>
    <row r="4367" spans="1:83" x14ac:dyDescent="0.25">
      <c r="A4367" s="9"/>
      <c r="B4367" s="10"/>
      <c r="C4367" s="11"/>
      <c r="D4367" s="10"/>
      <c r="I4367" s="15"/>
      <c r="BP4367" s="12"/>
      <c r="BR4367" s="12"/>
      <c r="BT4367" s="12"/>
      <c r="BV4367" s="12"/>
      <c r="BY4367" s="12"/>
      <c r="CB4367" s="12"/>
      <c r="CE4367" s="12"/>
    </row>
    <row r="4368" spans="1:83" x14ac:dyDescent="0.25">
      <c r="A4368" s="9"/>
      <c r="B4368" s="10"/>
      <c r="C4368" s="11"/>
      <c r="D4368" s="10"/>
      <c r="I4368" s="15"/>
      <c r="BP4368" s="12"/>
      <c r="BR4368" s="12"/>
      <c r="BT4368" s="12"/>
      <c r="BV4368" s="12"/>
      <c r="BY4368" s="12"/>
      <c r="CB4368" s="12"/>
      <c r="CE4368" s="12"/>
    </row>
    <row r="4369" spans="1:83" x14ac:dyDescent="0.25">
      <c r="A4369" s="9"/>
      <c r="B4369" s="10"/>
      <c r="C4369" s="11"/>
      <c r="D4369" s="10"/>
      <c r="I4369" s="15"/>
      <c r="BP4369" s="12"/>
      <c r="BR4369" s="12"/>
      <c r="BT4369" s="12"/>
      <c r="BV4369" s="12"/>
      <c r="BY4369" s="12"/>
      <c r="CB4369" s="12"/>
      <c r="CE4369" s="12"/>
    </row>
    <row r="4370" spans="1:83" x14ac:dyDescent="0.25">
      <c r="A4370" s="9"/>
      <c r="B4370" s="10"/>
      <c r="C4370" s="11"/>
      <c r="D4370" s="10"/>
      <c r="I4370" s="15"/>
      <c r="BP4370" s="12"/>
      <c r="BR4370" s="12"/>
      <c r="BT4370" s="12"/>
      <c r="BV4370" s="12"/>
      <c r="BY4370" s="12"/>
      <c r="CB4370" s="12"/>
      <c r="CE4370" s="12"/>
    </row>
    <row r="4371" spans="1:83" x14ac:dyDescent="0.25">
      <c r="A4371" s="9"/>
      <c r="B4371" s="10"/>
      <c r="C4371" s="11"/>
      <c r="D4371" s="10"/>
      <c r="I4371" s="15"/>
      <c r="BP4371" s="12"/>
      <c r="BR4371" s="12"/>
      <c r="BT4371" s="12"/>
      <c r="BV4371" s="12"/>
      <c r="BY4371" s="12"/>
      <c r="CB4371" s="12"/>
      <c r="CE4371" s="12"/>
    </row>
    <row r="4372" spans="1:83" x14ac:dyDescent="0.25">
      <c r="A4372" s="9"/>
      <c r="B4372" s="10"/>
      <c r="C4372" s="11"/>
      <c r="D4372" s="10"/>
      <c r="I4372" s="15"/>
      <c r="BP4372" s="12"/>
      <c r="BR4372" s="12"/>
      <c r="BT4372" s="12"/>
      <c r="BV4372" s="12"/>
      <c r="BY4372" s="12"/>
      <c r="CB4372" s="12"/>
      <c r="CE4372" s="12"/>
    </row>
    <row r="4373" spans="1:83" x14ac:dyDescent="0.25">
      <c r="A4373" s="9"/>
      <c r="B4373" s="10"/>
      <c r="C4373" s="11"/>
      <c r="D4373" s="10"/>
      <c r="I4373" s="15"/>
      <c r="BP4373" s="12"/>
      <c r="BR4373" s="12"/>
      <c r="BT4373" s="12"/>
      <c r="BV4373" s="12"/>
      <c r="BY4373" s="12"/>
      <c r="CB4373" s="12"/>
      <c r="CE4373" s="12"/>
    </row>
    <row r="4374" spans="1:83" x14ac:dyDescent="0.25">
      <c r="A4374" s="9"/>
      <c r="B4374" s="10"/>
      <c r="C4374" s="11"/>
      <c r="D4374" s="10"/>
      <c r="I4374" s="15"/>
      <c r="BP4374" s="12"/>
      <c r="BR4374" s="12"/>
      <c r="BT4374" s="12"/>
      <c r="BV4374" s="12"/>
      <c r="BY4374" s="12"/>
      <c r="CB4374" s="12"/>
      <c r="CE4374" s="12"/>
    </row>
    <row r="4375" spans="1:83" x14ac:dyDescent="0.25">
      <c r="A4375" s="9"/>
      <c r="B4375" s="10"/>
      <c r="C4375" s="11"/>
      <c r="D4375" s="10"/>
      <c r="I4375" s="15"/>
      <c r="BP4375" s="12"/>
      <c r="BR4375" s="12"/>
      <c r="BT4375" s="12"/>
      <c r="BV4375" s="12"/>
      <c r="BY4375" s="12"/>
      <c r="CB4375" s="12"/>
      <c r="CE4375" s="12"/>
    </row>
    <row r="4376" spans="1:83" x14ac:dyDescent="0.25">
      <c r="A4376" s="9"/>
      <c r="B4376" s="10"/>
      <c r="C4376" s="11"/>
      <c r="D4376" s="10"/>
      <c r="I4376" s="15"/>
      <c r="BP4376" s="12"/>
      <c r="BR4376" s="12"/>
      <c r="BT4376" s="12"/>
      <c r="BV4376" s="12"/>
      <c r="BY4376" s="12"/>
      <c r="CB4376" s="12"/>
      <c r="CE4376" s="12"/>
    </row>
    <row r="4377" spans="1:83" x14ac:dyDescent="0.25">
      <c r="A4377" s="9"/>
      <c r="B4377" s="10"/>
      <c r="C4377" s="11"/>
      <c r="D4377" s="10"/>
      <c r="I4377" s="15"/>
      <c r="BP4377" s="12"/>
      <c r="BR4377" s="12"/>
      <c r="BT4377" s="12"/>
      <c r="BV4377" s="12"/>
      <c r="BY4377" s="12"/>
      <c r="CB4377" s="12"/>
      <c r="CE4377" s="12"/>
    </row>
    <row r="4378" spans="1:83" x14ac:dyDescent="0.25">
      <c r="A4378" s="9"/>
      <c r="B4378" s="10"/>
      <c r="C4378" s="11"/>
      <c r="D4378" s="10"/>
      <c r="I4378" s="15"/>
      <c r="BP4378" s="12"/>
      <c r="BR4378" s="12"/>
      <c r="BT4378" s="12"/>
      <c r="BV4378" s="12"/>
      <c r="BY4378" s="12"/>
      <c r="CB4378" s="12"/>
      <c r="CE4378" s="12"/>
    </row>
    <row r="4379" spans="1:83" x14ac:dyDescent="0.25">
      <c r="A4379" s="9"/>
      <c r="B4379" s="10"/>
      <c r="C4379" s="11"/>
      <c r="D4379" s="10"/>
      <c r="I4379" s="15"/>
      <c r="BP4379" s="12"/>
      <c r="BR4379" s="12"/>
      <c r="BT4379" s="12"/>
      <c r="BV4379" s="12"/>
      <c r="BY4379" s="12"/>
      <c r="CB4379" s="12"/>
      <c r="CE4379" s="12"/>
    </row>
    <row r="4380" spans="1:83" x14ac:dyDescent="0.25">
      <c r="A4380" s="9"/>
      <c r="B4380" s="10"/>
      <c r="C4380" s="11"/>
      <c r="D4380" s="10"/>
      <c r="I4380" s="15"/>
      <c r="BP4380" s="12"/>
      <c r="BR4380" s="12"/>
      <c r="BT4380" s="12"/>
      <c r="BV4380" s="12"/>
      <c r="BY4380" s="12"/>
      <c r="CB4380" s="12"/>
      <c r="CE4380" s="12"/>
    </row>
    <row r="4381" spans="1:83" x14ac:dyDescent="0.25">
      <c r="A4381" s="9"/>
      <c r="B4381" s="10"/>
      <c r="C4381" s="11"/>
      <c r="D4381" s="10"/>
      <c r="I4381" s="15"/>
      <c r="BP4381" s="12"/>
      <c r="BR4381" s="12"/>
      <c r="BT4381" s="12"/>
      <c r="BV4381" s="12"/>
      <c r="BY4381" s="12"/>
      <c r="CB4381" s="12"/>
      <c r="CE4381" s="12"/>
    </row>
    <row r="4382" spans="1:83" x14ac:dyDescent="0.25">
      <c r="A4382" s="9"/>
      <c r="B4382" s="10"/>
      <c r="C4382" s="11"/>
      <c r="D4382" s="10"/>
      <c r="I4382" s="15"/>
      <c r="BP4382" s="12"/>
      <c r="BR4382" s="12"/>
      <c r="BT4382" s="12"/>
      <c r="BV4382" s="12"/>
      <c r="BY4382" s="12"/>
      <c r="CB4382" s="12"/>
      <c r="CE4382" s="12"/>
    </row>
    <row r="4383" spans="1:83" x14ac:dyDescent="0.25">
      <c r="A4383" s="9"/>
      <c r="B4383" s="10"/>
      <c r="C4383" s="11"/>
      <c r="D4383" s="10"/>
      <c r="I4383" s="15"/>
      <c r="BP4383" s="12"/>
      <c r="BR4383" s="12"/>
      <c r="BT4383" s="12"/>
      <c r="BV4383" s="12"/>
      <c r="BY4383" s="12"/>
      <c r="CB4383" s="12"/>
      <c r="CE4383" s="12"/>
    </row>
    <row r="4384" spans="1:83" x14ac:dyDescent="0.25">
      <c r="A4384" s="9"/>
      <c r="B4384" s="10"/>
      <c r="C4384" s="11"/>
      <c r="D4384" s="10"/>
      <c r="I4384" s="15"/>
      <c r="BP4384" s="12"/>
      <c r="BR4384" s="12"/>
      <c r="BT4384" s="12"/>
      <c r="BV4384" s="12"/>
      <c r="BY4384" s="12"/>
      <c r="CB4384" s="12"/>
      <c r="CE4384" s="12"/>
    </row>
    <row r="4385" spans="1:83" x14ac:dyDescent="0.25">
      <c r="A4385" s="9"/>
      <c r="B4385" s="10"/>
      <c r="C4385" s="11"/>
      <c r="D4385" s="10"/>
      <c r="I4385" s="15"/>
      <c r="BP4385" s="12"/>
      <c r="BR4385" s="12"/>
      <c r="BT4385" s="12"/>
      <c r="BV4385" s="12"/>
      <c r="BY4385" s="12"/>
      <c r="CB4385" s="12"/>
      <c r="CE4385" s="12"/>
    </row>
    <row r="4386" spans="1:83" x14ac:dyDescent="0.25">
      <c r="A4386" s="9"/>
      <c r="B4386" s="10"/>
      <c r="C4386" s="11"/>
      <c r="D4386" s="10"/>
      <c r="I4386" s="15"/>
      <c r="BP4386" s="12"/>
      <c r="BR4386" s="12"/>
      <c r="BT4386" s="12"/>
      <c r="BV4386" s="12"/>
      <c r="BY4386" s="12"/>
      <c r="CB4386" s="12"/>
      <c r="CE4386" s="12"/>
    </row>
    <row r="4387" spans="1:83" x14ac:dyDescent="0.25">
      <c r="A4387" s="9"/>
      <c r="B4387" s="10"/>
      <c r="C4387" s="11"/>
      <c r="D4387" s="10"/>
      <c r="I4387" s="15"/>
      <c r="BP4387" s="12"/>
      <c r="BR4387" s="12"/>
      <c r="BT4387" s="12"/>
      <c r="BV4387" s="12"/>
      <c r="BY4387" s="12"/>
      <c r="CB4387" s="12"/>
      <c r="CE4387" s="12"/>
    </row>
    <row r="4388" spans="1:83" x14ac:dyDescent="0.25">
      <c r="A4388" s="9"/>
      <c r="B4388" s="10"/>
      <c r="C4388" s="11"/>
      <c r="D4388" s="10"/>
      <c r="I4388" s="15"/>
      <c r="BP4388" s="12"/>
      <c r="BR4388" s="12"/>
      <c r="BT4388" s="12"/>
      <c r="BV4388" s="12"/>
      <c r="BY4388" s="12"/>
      <c r="CB4388" s="12"/>
      <c r="CE4388" s="12"/>
    </row>
    <row r="4389" spans="1:83" x14ac:dyDescent="0.25">
      <c r="A4389" s="9"/>
      <c r="B4389" s="10"/>
      <c r="C4389" s="11"/>
      <c r="D4389" s="10"/>
      <c r="I4389" s="15"/>
      <c r="BP4389" s="12"/>
      <c r="BR4389" s="12"/>
      <c r="BT4389" s="12"/>
      <c r="BV4389" s="12"/>
      <c r="BY4389" s="12"/>
      <c r="CB4389" s="12"/>
      <c r="CE4389" s="12"/>
    </row>
    <row r="4390" spans="1:83" x14ac:dyDescent="0.25">
      <c r="A4390" s="9"/>
      <c r="B4390" s="10"/>
      <c r="C4390" s="11"/>
      <c r="D4390" s="10"/>
      <c r="I4390" s="15"/>
      <c r="BP4390" s="12"/>
      <c r="BR4390" s="12"/>
      <c r="BT4390" s="12"/>
      <c r="BV4390" s="12"/>
      <c r="BY4390" s="12"/>
      <c r="CB4390" s="12"/>
      <c r="CE4390" s="12"/>
    </row>
    <row r="4391" spans="1:83" x14ac:dyDescent="0.25">
      <c r="A4391" s="9"/>
      <c r="B4391" s="10"/>
      <c r="C4391" s="11"/>
      <c r="D4391" s="10"/>
      <c r="I4391" s="15"/>
      <c r="BP4391" s="12"/>
      <c r="BR4391" s="12"/>
      <c r="BT4391" s="12"/>
      <c r="BV4391" s="12"/>
      <c r="BY4391" s="12"/>
      <c r="CB4391" s="12"/>
      <c r="CE4391" s="12"/>
    </row>
    <row r="4392" spans="1:83" x14ac:dyDescent="0.25">
      <c r="A4392" s="9"/>
      <c r="B4392" s="10"/>
      <c r="C4392" s="11"/>
      <c r="D4392" s="10"/>
      <c r="I4392" s="15"/>
      <c r="BP4392" s="12"/>
      <c r="BR4392" s="12"/>
      <c r="BT4392" s="12"/>
      <c r="BV4392" s="12"/>
      <c r="BY4392" s="12"/>
      <c r="CB4392" s="12"/>
      <c r="CE4392" s="12"/>
    </row>
    <row r="4393" spans="1:83" x14ac:dyDescent="0.25">
      <c r="A4393" s="9"/>
      <c r="B4393" s="10"/>
      <c r="C4393" s="11"/>
      <c r="D4393" s="10"/>
      <c r="I4393" s="15"/>
      <c r="BP4393" s="12"/>
      <c r="BR4393" s="12"/>
      <c r="BT4393" s="12"/>
      <c r="BV4393" s="12"/>
      <c r="BY4393" s="12"/>
      <c r="CB4393" s="12"/>
      <c r="CE4393" s="12"/>
    </row>
    <row r="4394" spans="1:83" x14ac:dyDescent="0.25">
      <c r="A4394" s="9"/>
      <c r="B4394" s="10"/>
      <c r="C4394" s="11"/>
      <c r="D4394" s="10"/>
      <c r="I4394" s="15"/>
      <c r="BP4394" s="12"/>
      <c r="BR4394" s="12"/>
      <c r="BT4394" s="12"/>
      <c r="BV4394" s="12"/>
      <c r="BY4394" s="12"/>
      <c r="CB4394" s="12"/>
      <c r="CE4394" s="12"/>
    </row>
    <row r="4395" spans="1:83" x14ac:dyDescent="0.25">
      <c r="A4395" s="9"/>
      <c r="B4395" s="10"/>
      <c r="C4395" s="11"/>
      <c r="D4395" s="10"/>
      <c r="I4395" s="15"/>
      <c r="BP4395" s="12"/>
      <c r="BR4395" s="12"/>
      <c r="BT4395" s="12"/>
      <c r="BV4395" s="12"/>
      <c r="BY4395" s="12"/>
      <c r="CB4395" s="12"/>
      <c r="CE4395" s="12"/>
    </row>
    <row r="4396" spans="1:83" x14ac:dyDescent="0.25">
      <c r="A4396" s="9"/>
      <c r="B4396" s="10"/>
      <c r="C4396" s="11"/>
      <c r="D4396" s="10"/>
      <c r="I4396" s="15"/>
      <c r="BP4396" s="12"/>
      <c r="BR4396" s="12"/>
      <c r="BT4396" s="12"/>
      <c r="BV4396" s="12"/>
      <c r="BY4396" s="12"/>
      <c r="CB4396" s="12"/>
      <c r="CE4396" s="12"/>
    </row>
    <row r="4397" spans="1:83" x14ac:dyDescent="0.25">
      <c r="A4397" s="9"/>
      <c r="B4397" s="10"/>
      <c r="C4397" s="11"/>
      <c r="D4397" s="10"/>
      <c r="I4397" s="15"/>
      <c r="BP4397" s="12"/>
      <c r="BR4397" s="12"/>
      <c r="BT4397" s="12"/>
      <c r="BV4397" s="12"/>
      <c r="BY4397" s="12"/>
      <c r="CB4397" s="12"/>
      <c r="CE4397" s="12"/>
    </row>
    <row r="4398" spans="1:83" x14ac:dyDescent="0.25">
      <c r="A4398" s="9"/>
      <c r="B4398" s="10"/>
      <c r="C4398" s="11"/>
      <c r="D4398" s="10"/>
      <c r="I4398" s="15"/>
      <c r="BP4398" s="12"/>
      <c r="BR4398" s="12"/>
      <c r="BT4398" s="12"/>
      <c r="BV4398" s="12"/>
      <c r="BY4398" s="12"/>
      <c r="CB4398" s="12"/>
      <c r="CE4398" s="12"/>
    </row>
    <row r="4399" spans="1:83" x14ac:dyDescent="0.25">
      <c r="A4399" s="9"/>
      <c r="B4399" s="10"/>
      <c r="C4399" s="11"/>
      <c r="D4399" s="10"/>
      <c r="I4399" s="15"/>
      <c r="BP4399" s="12"/>
      <c r="BR4399" s="12"/>
      <c r="BT4399" s="12"/>
      <c r="BV4399" s="12"/>
      <c r="BY4399" s="12"/>
      <c r="CB4399" s="12"/>
      <c r="CE4399" s="12"/>
    </row>
    <row r="4400" spans="1:83" x14ac:dyDescent="0.25">
      <c r="A4400" s="9"/>
      <c r="B4400" s="10"/>
      <c r="C4400" s="11"/>
      <c r="D4400" s="10"/>
      <c r="I4400" s="15"/>
      <c r="BP4400" s="12"/>
      <c r="BR4400" s="12"/>
      <c r="BT4400" s="12"/>
      <c r="BV4400" s="12"/>
      <c r="BY4400" s="12"/>
      <c r="CB4400" s="12"/>
      <c r="CE4400" s="12"/>
    </row>
    <row r="4401" spans="1:83" x14ac:dyDescent="0.25">
      <c r="A4401" s="9"/>
      <c r="B4401" s="10"/>
      <c r="C4401" s="11"/>
      <c r="D4401" s="10"/>
      <c r="I4401" s="15"/>
      <c r="BP4401" s="12"/>
      <c r="BR4401" s="12"/>
      <c r="BT4401" s="12"/>
      <c r="BV4401" s="12"/>
      <c r="BY4401" s="12"/>
      <c r="CB4401" s="12"/>
      <c r="CE4401" s="12"/>
    </row>
    <row r="4402" spans="1:83" x14ac:dyDescent="0.25">
      <c r="A4402" s="9"/>
      <c r="B4402" s="10"/>
      <c r="C4402" s="11"/>
      <c r="D4402" s="10"/>
      <c r="I4402" s="15"/>
      <c r="BP4402" s="12"/>
      <c r="BR4402" s="12"/>
      <c r="BT4402" s="12"/>
      <c r="BV4402" s="12"/>
      <c r="BY4402" s="12"/>
      <c r="CB4402" s="12"/>
      <c r="CE4402" s="12"/>
    </row>
    <row r="4403" spans="1:83" x14ac:dyDescent="0.25">
      <c r="A4403" s="9"/>
      <c r="B4403" s="10"/>
      <c r="C4403" s="11"/>
      <c r="D4403" s="10"/>
      <c r="I4403" s="15"/>
      <c r="BP4403" s="12"/>
      <c r="BR4403" s="12"/>
      <c r="BT4403" s="12"/>
      <c r="BV4403" s="12"/>
      <c r="BY4403" s="12"/>
      <c r="CB4403" s="12"/>
      <c r="CE4403" s="12"/>
    </row>
    <row r="4404" spans="1:83" x14ac:dyDescent="0.25">
      <c r="A4404" s="9"/>
      <c r="B4404" s="10"/>
      <c r="C4404" s="11"/>
      <c r="D4404" s="10"/>
      <c r="I4404" s="15"/>
      <c r="BP4404" s="12"/>
      <c r="BR4404" s="12"/>
      <c r="BT4404" s="12"/>
      <c r="BV4404" s="12"/>
      <c r="BY4404" s="12"/>
      <c r="CB4404" s="12"/>
      <c r="CE4404" s="12"/>
    </row>
    <row r="4405" spans="1:83" x14ac:dyDescent="0.25">
      <c r="A4405" s="9"/>
      <c r="B4405" s="10"/>
      <c r="C4405" s="11"/>
      <c r="D4405" s="10"/>
      <c r="I4405" s="15"/>
      <c r="BP4405" s="12"/>
      <c r="BR4405" s="12"/>
      <c r="BT4405" s="12"/>
      <c r="BV4405" s="12"/>
      <c r="BY4405" s="12"/>
      <c r="CB4405" s="12"/>
      <c r="CE4405" s="12"/>
    </row>
    <row r="4406" spans="1:83" x14ac:dyDescent="0.25">
      <c r="A4406" s="9"/>
      <c r="B4406" s="10"/>
      <c r="C4406" s="11"/>
      <c r="D4406" s="10"/>
      <c r="I4406" s="15"/>
      <c r="BP4406" s="12"/>
      <c r="BR4406" s="12"/>
      <c r="BT4406" s="12"/>
      <c r="BV4406" s="12"/>
      <c r="BY4406" s="12"/>
      <c r="CB4406" s="12"/>
      <c r="CE4406" s="12"/>
    </row>
    <row r="4407" spans="1:83" x14ac:dyDescent="0.25">
      <c r="A4407" s="9"/>
      <c r="B4407" s="10"/>
      <c r="C4407" s="11"/>
      <c r="D4407" s="10"/>
      <c r="I4407" s="15"/>
      <c r="BP4407" s="12"/>
      <c r="BR4407" s="12"/>
      <c r="BT4407" s="12"/>
      <c r="BV4407" s="12"/>
      <c r="BY4407" s="12"/>
      <c r="CB4407" s="12"/>
      <c r="CE4407" s="12"/>
    </row>
    <row r="4408" spans="1:83" x14ac:dyDescent="0.25">
      <c r="A4408" s="9"/>
      <c r="B4408" s="10"/>
      <c r="C4408" s="11"/>
      <c r="D4408" s="10"/>
      <c r="I4408" s="15"/>
      <c r="BP4408" s="12"/>
      <c r="BR4408" s="12"/>
      <c r="BT4408" s="12"/>
      <c r="BV4408" s="12"/>
      <c r="BY4408" s="12"/>
      <c r="CB4408" s="12"/>
      <c r="CE4408" s="12"/>
    </row>
    <row r="4409" spans="1:83" x14ac:dyDescent="0.25">
      <c r="A4409" s="9"/>
      <c r="B4409" s="10"/>
      <c r="C4409" s="11"/>
      <c r="D4409" s="10"/>
      <c r="I4409" s="15"/>
      <c r="BP4409" s="12"/>
      <c r="BR4409" s="12"/>
      <c r="BT4409" s="12"/>
      <c r="BV4409" s="12"/>
      <c r="BY4409" s="12"/>
      <c r="CB4409" s="12"/>
      <c r="CE4409" s="12"/>
    </row>
    <row r="4410" spans="1:83" x14ac:dyDescent="0.25">
      <c r="A4410" s="9"/>
      <c r="B4410" s="10"/>
      <c r="C4410" s="11"/>
      <c r="D4410" s="10"/>
      <c r="I4410" s="15"/>
      <c r="BP4410" s="12"/>
      <c r="BR4410" s="12"/>
      <c r="BT4410" s="12"/>
      <c r="BV4410" s="12"/>
      <c r="BY4410" s="12"/>
      <c r="CB4410" s="12"/>
      <c r="CE4410" s="12"/>
    </row>
    <row r="4411" spans="1:83" x14ac:dyDescent="0.25">
      <c r="A4411" s="9"/>
      <c r="B4411" s="10"/>
      <c r="C4411" s="11"/>
      <c r="D4411" s="10"/>
      <c r="I4411" s="15"/>
      <c r="BP4411" s="12"/>
      <c r="BR4411" s="12"/>
      <c r="BT4411" s="12"/>
      <c r="BV4411" s="12"/>
      <c r="BY4411" s="12"/>
      <c r="CB4411" s="12"/>
      <c r="CE4411" s="12"/>
    </row>
    <row r="4412" spans="1:83" x14ac:dyDescent="0.25">
      <c r="A4412" s="9"/>
      <c r="B4412" s="10"/>
      <c r="C4412" s="11"/>
      <c r="D4412" s="10"/>
      <c r="I4412" s="15"/>
      <c r="BP4412" s="12"/>
      <c r="BR4412" s="12"/>
      <c r="BT4412" s="12"/>
      <c r="BV4412" s="12"/>
      <c r="BY4412" s="12"/>
      <c r="CB4412" s="12"/>
      <c r="CE4412" s="12"/>
    </row>
    <row r="4413" spans="1:83" x14ac:dyDescent="0.25">
      <c r="A4413" s="9"/>
      <c r="B4413" s="10"/>
      <c r="C4413" s="11"/>
      <c r="D4413" s="10"/>
      <c r="I4413" s="15"/>
      <c r="BP4413" s="12"/>
      <c r="BR4413" s="12"/>
      <c r="BT4413" s="12"/>
      <c r="BV4413" s="12"/>
      <c r="BY4413" s="12"/>
      <c r="CB4413" s="12"/>
      <c r="CE4413" s="12"/>
    </row>
    <row r="4414" spans="1:83" x14ac:dyDescent="0.25">
      <c r="A4414" s="9"/>
      <c r="B4414" s="10"/>
      <c r="C4414" s="11"/>
      <c r="D4414" s="10"/>
      <c r="I4414" s="15"/>
      <c r="BP4414" s="12"/>
      <c r="BR4414" s="12"/>
      <c r="BT4414" s="12"/>
      <c r="BV4414" s="12"/>
      <c r="BY4414" s="12"/>
      <c r="CB4414" s="12"/>
      <c r="CE4414" s="12"/>
    </row>
    <row r="4415" spans="1:83" x14ac:dyDescent="0.25">
      <c r="A4415" s="9"/>
      <c r="B4415" s="10"/>
      <c r="C4415" s="11"/>
      <c r="D4415" s="10"/>
      <c r="I4415" s="15"/>
      <c r="BP4415" s="12"/>
      <c r="BR4415" s="12"/>
      <c r="BT4415" s="12"/>
      <c r="BV4415" s="12"/>
      <c r="BY4415" s="12"/>
      <c r="CB4415" s="12"/>
      <c r="CE4415" s="12"/>
    </row>
    <row r="4416" spans="1:83" x14ac:dyDescent="0.25">
      <c r="A4416" s="9"/>
      <c r="B4416" s="10"/>
      <c r="C4416" s="11"/>
      <c r="D4416" s="10"/>
      <c r="I4416" s="15"/>
      <c r="BP4416" s="12"/>
      <c r="BR4416" s="12"/>
      <c r="BT4416" s="12"/>
      <c r="BV4416" s="12"/>
      <c r="BY4416" s="12"/>
      <c r="CB4416" s="12"/>
      <c r="CE4416" s="12"/>
    </row>
    <row r="4417" spans="1:83" x14ac:dyDescent="0.25">
      <c r="A4417" s="9"/>
      <c r="B4417" s="10"/>
      <c r="C4417" s="11"/>
      <c r="D4417" s="10"/>
      <c r="I4417" s="15"/>
      <c r="BP4417" s="12"/>
      <c r="BR4417" s="12"/>
      <c r="BT4417" s="12"/>
      <c r="BV4417" s="12"/>
      <c r="BY4417" s="12"/>
      <c r="CB4417" s="12"/>
      <c r="CE4417" s="12"/>
    </row>
    <row r="4418" spans="1:83" x14ac:dyDescent="0.25">
      <c r="A4418" s="9"/>
      <c r="B4418" s="10"/>
      <c r="C4418" s="11"/>
      <c r="D4418" s="10"/>
      <c r="I4418" s="15"/>
      <c r="BP4418" s="12"/>
      <c r="BR4418" s="12"/>
      <c r="BT4418" s="12"/>
      <c r="BV4418" s="12"/>
      <c r="BY4418" s="12"/>
      <c r="CB4418" s="12"/>
      <c r="CE4418" s="12"/>
    </row>
    <row r="4419" spans="1:83" x14ac:dyDescent="0.25">
      <c r="A4419" s="9"/>
      <c r="B4419" s="10"/>
      <c r="C4419" s="11"/>
      <c r="D4419" s="10"/>
      <c r="I4419" s="15"/>
      <c r="BP4419" s="12"/>
      <c r="BR4419" s="12"/>
      <c r="BT4419" s="12"/>
      <c r="BV4419" s="12"/>
      <c r="BY4419" s="12"/>
      <c r="CB4419" s="12"/>
      <c r="CE4419" s="12"/>
    </row>
    <row r="4420" spans="1:83" x14ac:dyDescent="0.25">
      <c r="A4420" s="9"/>
      <c r="B4420" s="10"/>
      <c r="C4420" s="11"/>
      <c r="D4420" s="10"/>
      <c r="I4420" s="15"/>
      <c r="BP4420" s="12"/>
      <c r="BR4420" s="12"/>
      <c r="BT4420" s="12"/>
      <c r="BV4420" s="12"/>
      <c r="BY4420" s="12"/>
      <c r="CB4420" s="12"/>
      <c r="CE4420" s="12"/>
    </row>
    <row r="4421" spans="1:83" x14ac:dyDescent="0.25">
      <c r="A4421" s="9"/>
      <c r="B4421" s="10"/>
      <c r="C4421" s="11"/>
      <c r="D4421" s="10"/>
      <c r="I4421" s="15"/>
      <c r="BP4421" s="12"/>
      <c r="BR4421" s="12"/>
      <c r="BT4421" s="12"/>
      <c r="BV4421" s="12"/>
      <c r="BY4421" s="12"/>
      <c r="CB4421" s="12"/>
      <c r="CE4421" s="12"/>
    </row>
    <row r="4422" spans="1:83" x14ac:dyDescent="0.25">
      <c r="A4422" s="9"/>
      <c r="B4422" s="10"/>
      <c r="C4422" s="11"/>
      <c r="D4422" s="10"/>
      <c r="I4422" s="15"/>
      <c r="BP4422" s="12"/>
      <c r="BR4422" s="12"/>
      <c r="BT4422" s="12"/>
      <c r="BV4422" s="12"/>
      <c r="BY4422" s="12"/>
      <c r="CB4422" s="12"/>
      <c r="CE4422" s="12"/>
    </row>
    <row r="4423" spans="1:83" x14ac:dyDescent="0.25">
      <c r="A4423" s="9"/>
      <c r="B4423" s="10"/>
      <c r="C4423" s="11"/>
      <c r="D4423" s="10"/>
      <c r="I4423" s="15"/>
      <c r="BP4423" s="12"/>
      <c r="BR4423" s="12"/>
      <c r="BT4423" s="12"/>
      <c r="BV4423" s="12"/>
      <c r="BY4423" s="12"/>
      <c r="CB4423" s="12"/>
      <c r="CE4423" s="12"/>
    </row>
    <row r="4424" spans="1:83" x14ac:dyDescent="0.25">
      <c r="A4424" s="9"/>
      <c r="B4424" s="10"/>
      <c r="C4424" s="11"/>
      <c r="D4424" s="10"/>
      <c r="I4424" s="15"/>
      <c r="BP4424" s="12"/>
      <c r="BR4424" s="12"/>
      <c r="BT4424" s="12"/>
      <c r="BV4424" s="12"/>
      <c r="BY4424" s="12"/>
      <c r="CB4424" s="12"/>
      <c r="CE4424" s="12"/>
    </row>
    <row r="4425" spans="1:83" x14ac:dyDescent="0.25">
      <c r="A4425" s="9"/>
      <c r="B4425" s="10"/>
      <c r="C4425" s="11"/>
      <c r="D4425" s="10"/>
      <c r="I4425" s="15"/>
      <c r="BP4425" s="12"/>
      <c r="BR4425" s="12"/>
      <c r="BT4425" s="12"/>
      <c r="BV4425" s="12"/>
      <c r="BY4425" s="12"/>
      <c r="CB4425" s="12"/>
      <c r="CE4425" s="12"/>
    </row>
    <row r="4426" spans="1:83" x14ac:dyDescent="0.25">
      <c r="A4426" s="9"/>
      <c r="B4426" s="10"/>
      <c r="C4426" s="11"/>
      <c r="D4426" s="10"/>
      <c r="I4426" s="15"/>
      <c r="BP4426" s="12"/>
      <c r="BR4426" s="12"/>
      <c r="BT4426" s="12"/>
      <c r="BV4426" s="12"/>
      <c r="BY4426" s="12"/>
      <c r="CB4426" s="12"/>
      <c r="CE4426" s="12"/>
    </row>
    <row r="4427" spans="1:83" x14ac:dyDescent="0.25">
      <c r="A4427" s="9"/>
      <c r="B4427" s="10"/>
      <c r="C4427" s="11"/>
      <c r="D4427" s="10"/>
      <c r="I4427" s="15"/>
      <c r="BP4427" s="12"/>
      <c r="BR4427" s="12"/>
      <c r="BT4427" s="12"/>
      <c r="BV4427" s="12"/>
      <c r="BY4427" s="12"/>
      <c r="CB4427" s="12"/>
      <c r="CE4427" s="12"/>
    </row>
    <row r="4428" spans="1:83" x14ac:dyDescent="0.25">
      <c r="A4428" s="9"/>
      <c r="B4428" s="10"/>
      <c r="C4428" s="11"/>
      <c r="D4428" s="10"/>
      <c r="I4428" s="15"/>
      <c r="BP4428" s="12"/>
      <c r="BR4428" s="12"/>
      <c r="BT4428" s="12"/>
      <c r="BV4428" s="12"/>
      <c r="BY4428" s="12"/>
      <c r="CB4428" s="12"/>
      <c r="CE4428" s="12"/>
    </row>
    <row r="4429" spans="1:83" x14ac:dyDescent="0.25">
      <c r="A4429" s="9"/>
      <c r="B4429" s="10"/>
      <c r="C4429" s="11"/>
      <c r="D4429" s="10"/>
      <c r="I4429" s="15"/>
      <c r="BP4429" s="12"/>
      <c r="BR4429" s="12"/>
      <c r="BT4429" s="12"/>
      <c r="BV4429" s="12"/>
      <c r="BY4429" s="12"/>
      <c r="CB4429" s="12"/>
      <c r="CE4429" s="12"/>
    </row>
    <row r="4430" spans="1:83" x14ac:dyDescent="0.25">
      <c r="A4430" s="9"/>
      <c r="B4430" s="10"/>
      <c r="C4430" s="11"/>
      <c r="D4430" s="10"/>
      <c r="I4430" s="15"/>
      <c r="BP4430" s="12"/>
      <c r="BR4430" s="12"/>
      <c r="BT4430" s="12"/>
      <c r="BV4430" s="12"/>
      <c r="BY4430" s="12"/>
      <c r="CB4430" s="12"/>
      <c r="CE4430" s="12"/>
    </row>
    <row r="4431" spans="1:83" x14ac:dyDescent="0.25">
      <c r="A4431" s="9"/>
      <c r="B4431" s="10"/>
      <c r="C4431" s="11"/>
      <c r="D4431" s="10"/>
      <c r="I4431" s="15"/>
      <c r="BP4431" s="12"/>
      <c r="BR4431" s="12"/>
      <c r="BT4431" s="12"/>
      <c r="BV4431" s="12"/>
      <c r="BY4431" s="12"/>
      <c r="CB4431" s="12"/>
      <c r="CE4431" s="12"/>
    </row>
    <row r="4432" spans="1:83" x14ac:dyDescent="0.25">
      <c r="A4432" s="9"/>
      <c r="B4432" s="10"/>
      <c r="C4432" s="11"/>
      <c r="D4432" s="10"/>
      <c r="I4432" s="15"/>
      <c r="BP4432" s="12"/>
      <c r="BR4432" s="12"/>
      <c r="BT4432" s="12"/>
      <c r="BV4432" s="12"/>
      <c r="BY4432" s="12"/>
      <c r="CB4432" s="12"/>
      <c r="CE4432" s="12"/>
    </row>
    <row r="4433" spans="1:83" x14ac:dyDescent="0.25">
      <c r="A4433" s="9"/>
      <c r="B4433" s="10"/>
      <c r="C4433" s="11"/>
      <c r="D4433" s="10"/>
      <c r="I4433" s="15"/>
      <c r="BP4433" s="12"/>
      <c r="BR4433" s="12"/>
      <c r="BT4433" s="12"/>
      <c r="BV4433" s="12"/>
      <c r="BY4433" s="12"/>
      <c r="CB4433" s="12"/>
      <c r="CE4433" s="12"/>
    </row>
    <row r="4434" spans="1:83" x14ac:dyDescent="0.25">
      <c r="A4434" s="9"/>
      <c r="B4434" s="10"/>
      <c r="C4434" s="11"/>
      <c r="D4434" s="10"/>
      <c r="I4434" s="15"/>
      <c r="BP4434" s="12"/>
      <c r="BR4434" s="12"/>
      <c r="BT4434" s="12"/>
      <c r="BV4434" s="12"/>
      <c r="BY4434" s="12"/>
      <c r="CB4434" s="12"/>
      <c r="CE4434" s="12"/>
    </row>
    <row r="4435" spans="1:83" x14ac:dyDescent="0.25">
      <c r="A4435" s="9"/>
      <c r="B4435" s="10"/>
      <c r="C4435" s="11"/>
      <c r="D4435" s="10"/>
      <c r="I4435" s="15"/>
      <c r="BP4435" s="12"/>
      <c r="BR4435" s="12"/>
      <c r="BT4435" s="12"/>
      <c r="BV4435" s="12"/>
      <c r="BY4435" s="12"/>
      <c r="CB4435" s="12"/>
      <c r="CE4435" s="12"/>
    </row>
    <row r="4436" spans="1:83" x14ac:dyDescent="0.25">
      <c r="A4436" s="9"/>
      <c r="B4436" s="10"/>
      <c r="C4436" s="11"/>
      <c r="D4436" s="10"/>
      <c r="I4436" s="15"/>
      <c r="BP4436" s="12"/>
      <c r="BR4436" s="12"/>
      <c r="BT4436" s="12"/>
      <c r="BV4436" s="12"/>
      <c r="BY4436" s="12"/>
      <c r="CB4436" s="12"/>
      <c r="CE4436" s="12"/>
    </row>
    <row r="4437" spans="1:83" x14ac:dyDescent="0.25">
      <c r="A4437" s="9"/>
      <c r="B4437" s="10"/>
      <c r="C4437" s="11"/>
      <c r="D4437" s="10"/>
      <c r="I4437" s="15"/>
      <c r="BP4437" s="12"/>
      <c r="BR4437" s="12"/>
      <c r="BT4437" s="12"/>
      <c r="BV4437" s="12"/>
      <c r="BY4437" s="12"/>
      <c r="CB4437" s="12"/>
      <c r="CE4437" s="12"/>
    </row>
    <row r="4438" spans="1:83" x14ac:dyDescent="0.25">
      <c r="A4438" s="9"/>
      <c r="B4438" s="10"/>
      <c r="C4438" s="11"/>
      <c r="D4438" s="10"/>
      <c r="I4438" s="15"/>
      <c r="BP4438" s="12"/>
      <c r="BR4438" s="12"/>
      <c r="BT4438" s="12"/>
      <c r="BV4438" s="12"/>
      <c r="BY4438" s="12"/>
      <c r="CB4438" s="12"/>
      <c r="CE4438" s="12"/>
    </row>
    <row r="4439" spans="1:83" x14ac:dyDescent="0.25">
      <c r="A4439" s="9"/>
      <c r="B4439" s="10"/>
      <c r="C4439" s="11"/>
      <c r="D4439" s="10"/>
      <c r="I4439" s="15"/>
      <c r="BP4439" s="12"/>
      <c r="BR4439" s="12"/>
      <c r="BT4439" s="12"/>
      <c r="BV4439" s="12"/>
      <c r="BY4439" s="12"/>
      <c r="CB4439" s="12"/>
      <c r="CE4439" s="12"/>
    </row>
    <row r="4440" spans="1:83" x14ac:dyDescent="0.25">
      <c r="A4440" s="9"/>
      <c r="B4440" s="10"/>
      <c r="C4440" s="11"/>
      <c r="D4440" s="10"/>
      <c r="I4440" s="15"/>
      <c r="BP4440" s="12"/>
      <c r="BR4440" s="12"/>
      <c r="BT4440" s="12"/>
      <c r="BV4440" s="12"/>
      <c r="BY4440" s="12"/>
      <c r="CB4440" s="12"/>
      <c r="CE4440" s="12"/>
    </row>
    <row r="4441" spans="1:83" x14ac:dyDescent="0.25">
      <c r="A4441" s="9"/>
      <c r="B4441" s="10"/>
      <c r="C4441" s="11"/>
      <c r="D4441" s="10"/>
      <c r="I4441" s="15"/>
      <c r="BP4441" s="12"/>
      <c r="BR4441" s="12"/>
      <c r="BT4441" s="12"/>
      <c r="BV4441" s="12"/>
      <c r="BY4441" s="12"/>
      <c r="CB4441" s="12"/>
      <c r="CE4441" s="12"/>
    </row>
    <row r="4442" spans="1:83" x14ac:dyDescent="0.25">
      <c r="A4442" s="9"/>
      <c r="B4442" s="10"/>
      <c r="C4442" s="11"/>
      <c r="D4442" s="10"/>
      <c r="I4442" s="15"/>
      <c r="BP4442" s="12"/>
      <c r="BR4442" s="12"/>
      <c r="BT4442" s="12"/>
      <c r="BV4442" s="12"/>
      <c r="BY4442" s="12"/>
      <c r="CB4442" s="12"/>
      <c r="CE4442" s="12"/>
    </row>
    <row r="4443" spans="1:83" x14ac:dyDescent="0.25">
      <c r="A4443" s="9"/>
      <c r="B4443" s="10"/>
      <c r="C4443" s="11"/>
      <c r="D4443" s="10"/>
      <c r="I4443" s="15"/>
      <c r="BP4443" s="12"/>
      <c r="BR4443" s="12"/>
      <c r="BT4443" s="12"/>
      <c r="BV4443" s="12"/>
      <c r="BY4443" s="12"/>
      <c r="CB4443" s="12"/>
      <c r="CE4443" s="12"/>
    </row>
    <row r="4444" spans="1:83" x14ac:dyDescent="0.25">
      <c r="A4444" s="9"/>
      <c r="B4444" s="10"/>
      <c r="C4444" s="11"/>
      <c r="D4444" s="10"/>
      <c r="I4444" s="15"/>
      <c r="BP4444" s="12"/>
      <c r="BR4444" s="12"/>
      <c r="BT4444" s="12"/>
      <c r="BV4444" s="12"/>
      <c r="BY4444" s="12"/>
      <c r="CB4444" s="12"/>
      <c r="CE4444" s="12"/>
    </row>
    <row r="4445" spans="1:83" x14ac:dyDescent="0.25">
      <c r="A4445" s="9"/>
      <c r="B4445" s="10"/>
      <c r="C4445" s="11"/>
      <c r="D4445" s="10"/>
      <c r="I4445" s="15"/>
      <c r="BP4445" s="12"/>
      <c r="BR4445" s="12"/>
      <c r="BT4445" s="12"/>
      <c r="BV4445" s="12"/>
      <c r="BY4445" s="12"/>
      <c r="CB4445" s="12"/>
      <c r="CE4445" s="12"/>
    </row>
    <row r="4446" spans="1:83" x14ac:dyDescent="0.25">
      <c r="A4446" s="9"/>
      <c r="B4446" s="10"/>
      <c r="C4446" s="11"/>
      <c r="D4446" s="10"/>
      <c r="I4446" s="15"/>
      <c r="BP4446" s="12"/>
      <c r="BR4446" s="12"/>
      <c r="BT4446" s="12"/>
      <c r="BV4446" s="12"/>
      <c r="BY4446" s="12"/>
      <c r="CB4446" s="12"/>
      <c r="CE4446" s="12"/>
    </row>
    <row r="4447" spans="1:83" x14ac:dyDescent="0.25">
      <c r="A4447" s="9"/>
      <c r="B4447" s="10"/>
      <c r="C4447" s="11"/>
      <c r="D4447" s="10"/>
      <c r="I4447" s="15"/>
      <c r="BP4447" s="12"/>
      <c r="BR4447" s="12"/>
      <c r="BT4447" s="12"/>
      <c r="BV4447" s="12"/>
      <c r="BY4447" s="12"/>
      <c r="CB4447" s="12"/>
      <c r="CE4447" s="12"/>
    </row>
    <row r="4448" spans="1:83" x14ac:dyDescent="0.25">
      <c r="A4448" s="9"/>
      <c r="B4448" s="10"/>
      <c r="C4448" s="11"/>
      <c r="D4448" s="10"/>
      <c r="I4448" s="15"/>
      <c r="BP4448" s="12"/>
      <c r="BR4448" s="12"/>
      <c r="BT4448" s="12"/>
      <c r="BV4448" s="12"/>
      <c r="BY4448" s="12"/>
      <c r="CB4448" s="12"/>
      <c r="CE4448" s="12"/>
    </row>
    <row r="4449" spans="1:83" x14ac:dyDescent="0.25">
      <c r="A4449" s="9"/>
      <c r="B4449" s="10"/>
      <c r="C4449" s="11"/>
      <c r="D4449" s="10"/>
      <c r="I4449" s="15"/>
      <c r="BP4449" s="12"/>
      <c r="BR4449" s="12"/>
      <c r="BT4449" s="12"/>
      <c r="BV4449" s="12"/>
      <c r="BY4449" s="12"/>
      <c r="CB4449" s="12"/>
      <c r="CE4449" s="12"/>
    </row>
    <row r="4450" spans="1:83" x14ac:dyDescent="0.25">
      <c r="A4450" s="9"/>
      <c r="B4450" s="10"/>
      <c r="C4450" s="11"/>
      <c r="D4450" s="10"/>
      <c r="I4450" s="15"/>
      <c r="BP4450" s="12"/>
      <c r="BR4450" s="12"/>
      <c r="BT4450" s="12"/>
      <c r="BV4450" s="12"/>
      <c r="BY4450" s="12"/>
      <c r="CB4450" s="12"/>
      <c r="CE4450" s="12"/>
    </row>
    <row r="4451" spans="1:83" x14ac:dyDescent="0.25">
      <c r="A4451" s="9"/>
      <c r="B4451" s="10"/>
      <c r="C4451" s="11"/>
      <c r="D4451" s="10"/>
      <c r="I4451" s="15"/>
      <c r="BP4451" s="12"/>
      <c r="BR4451" s="12"/>
      <c r="BT4451" s="12"/>
      <c r="BV4451" s="12"/>
      <c r="BY4451" s="12"/>
      <c r="CB4451" s="12"/>
      <c r="CE4451" s="12"/>
    </row>
    <row r="4452" spans="1:83" x14ac:dyDescent="0.25">
      <c r="A4452" s="9"/>
      <c r="B4452" s="10"/>
      <c r="C4452" s="11"/>
      <c r="D4452" s="10"/>
      <c r="I4452" s="15"/>
      <c r="BP4452" s="12"/>
      <c r="BR4452" s="12"/>
      <c r="BT4452" s="12"/>
      <c r="BV4452" s="12"/>
      <c r="BY4452" s="12"/>
      <c r="CB4452" s="12"/>
      <c r="CE4452" s="12"/>
    </row>
    <row r="4453" spans="1:83" x14ac:dyDescent="0.25">
      <c r="A4453" s="9"/>
      <c r="B4453" s="10"/>
      <c r="C4453" s="11"/>
      <c r="D4453" s="10"/>
      <c r="I4453" s="15"/>
      <c r="BP4453" s="12"/>
      <c r="BR4453" s="12"/>
      <c r="BT4453" s="12"/>
      <c r="BV4453" s="12"/>
      <c r="BY4453" s="12"/>
      <c r="CB4453" s="12"/>
      <c r="CE4453" s="12"/>
    </row>
    <row r="4454" spans="1:83" x14ac:dyDescent="0.25">
      <c r="A4454" s="9"/>
      <c r="B4454" s="10"/>
      <c r="C4454" s="11"/>
      <c r="D4454" s="10"/>
      <c r="I4454" s="15"/>
      <c r="BP4454" s="12"/>
      <c r="BR4454" s="12"/>
      <c r="BT4454" s="12"/>
      <c r="BV4454" s="12"/>
      <c r="BY4454" s="12"/>
      <c r="CB4454" s="12"/>
      <c r="CE4454" s="12"/>
    </row>
    <row r="4455" spans="1:83" x14ac:dyDescent="0.25">
      <c r="A4455" s="9"/>
      <c r="B4455" s="10"/>
      <c r="C4455" s="11"/>
      <c r="D4455" s="10"/>
      <c r="I4455" s="15"/>
      <c r="BP4455" s="12"/>
      <c r="BR4455" s="12"/>
      <c r="BT4455" s="12"/>
      <c r="BV4455" s="12"/>
      <c r="BY4455" s="12"/>
      <c r="CB4455" s="12"/>
      <c r="CE4455" s="12"/>
    </row>
    <row r="4456" spans="1:83" x14ac:dyDescent="0.25">
      <c r="A4456" s="9"/>
      <c r="B4456" s="10"/>
      <c r="C4456" s="11"/>
      <c r="D4456" s="10"/>
      <c r="I4456" s="15"/>
      <c r="BP4456" s="12"/>
      <c r="BR4456" s="12"/>
      <c r="BT4456" s="12"/>
      <c r="BV4456" s="12"/>
      <c r="BY4456" s="12"/>
      <c r="CB4456" s="12"/>
      <c r="CE4456" s="12"/>
    </row>
    <row r="4457" spans="1:83" x14ac:dyDescent="0.25">
      <c r="A4457" s="9"/>
      <c r="B4457" s="10"/>
      <c r="C4457" s="11"/>
      <c r="D4457" s="10"/>
      <c r="I4457" s="15"/>
      <c r="BP4457" s="12"/>
      <c r="BR4457" s="12"/>
      <c r="BT4457" s="12"/>
      <c r="BV4457" s="12"/>
      <c r="BY4457" s="12"/>
      <c r="CB4457" s="12"/>
      <c r="CE4457" s="12"/>
    </row>
    <row r="4458" spans="1:83" x14ac:dyDescent="0.25">
      <c r="A4458" s="9"/>
      <c r="B4458" s="10"/>
      <c r="C4458" s="11"/>
      <c r="D4458" s="10"/>
      <c r="I4458" s="15"/>
      <c r="BP4458" s="12"/>
      <c r="BR4458" s="12"/>
      <c r="BT4458" s="12"/>
      <c r="BV4458" s="12"/>
      <c r="BY4458" s="12"/>
      <c r="CB4458" s="12"/>
      <c r="CE4458" s="12"/>
    </row>
    <row r="4459" spans="1:83" x14ac:dyDescent="0.25">
      <c r="A4459" s="9"/>
      <c r="B4459" s="10"/>
      <c r="C4459" s="11"/>
      <c r="D4459" s="10"/>
      <c r="I4459" s="15"/>
      <c r="BP4459" s="12"/>
      <c r="BR4459" s="12"/>
      <c r="BT4459" s="12"/>
      <c r="BV4459" s="12"/>
      <c r="BY4459" s="12"/>
      <c r="CB4459" s="12"/>
      <c r="CE4459" s="12"/>
    </row>
    <row r="4460" spans="1:83" x14ac:dyDescent="0.25">
      <c r="A4460" s="9"/>
      <c r="B4460" s="10"/>
      <c r="C4460" s="11"/>
      <c r="D4460" s="10"/>
      <c r="I4460" s="15"/>
      <c r="BP4460" s="12"/>
      <c r="BR4460" s="12"/>
      <c r="BT4460" s="12"/>
      <c r="BV4460" s="12"/>
      <c r="BY4460" s="12"/>
      <c r="CB4460" s="12"/>
      <c r="CE4460" s="12"/>
    </row>
    <row r="4461" spans="1:83" x14ac:dyDescent="0.25">
      <c r="A4461" s="9"/>
      <c r="B4461" s="10"/>
      <c r="C4461" s="11"/>
      <c r="D4461" s="10"/>
      <c r="I4461" s="15"/>
      <c r="BP4461" s="12"/>
      <c r="BR4461" s="12"/>
      <c r="BT4461" s="12"/>
      <c r="BV4461" s="12"/>
      <c r="BY4461" s="12"/>
      <c r="CB4461" s="12"/>
      <c r="CE4461" s="12"/>
    </row>
    <row r="4462" spans="1:83" x14ac:dyDescent="0.25">
      <c r="A4462" s="9"/>
      <c r="B4462" s="10"/>
      <c r="C4462" s="11"/>
      <c r="D4462" s="10"/>
      <c r="I4462" s="15"/>
      <c r="BP4462" s="12"/>
      <c r="BR4462" s="12"/>
      <c r="BT4462" s="12"/>
      <c r="BV4462" s="12"/>
      <c r="BY4462" s="12"/>
      <c r="CB4462" s="12"/>
      <c r="CE4462" s="12"/>
    </row>
    <row r="4463" spans="1:83" x14ac:dyDescent="0.25">
      <c r="A4463" s="9"/>
      <c r="B4463" s="10"/>
      <c r="C4463" s="11"/>
      <c r="D4463" s="10"/>
      <c r="I4463" s="15"/>
      <c r="BP4463" s="12"/>
      <c r="BR4463" s="12"/>
      <c r="BT4463" s="12"/>
      <c r="BV4463" s="12"/>
      <c r="BY4463" s="12"/>
      <c r="CB4463" s="12"/>
      <c r="CE4463" s="12"/>
    </row>
    <row r="4464" spans="1:83" x14ac:dyDescent="0.25">
      <c r="A4464" s="9"/>
      <c r="B4464" s="10"/>
      <c r="C4464" s="11"/>
      <c r="D4464" s="10"/>
      <c r="I4464" s="15"/>
      <c r="BP4464" s="12"/>
      <c r="BR4464" s="12"/>
      <c r="BT4464" s="12"/>
      <c r="BV4464" s="12"/>
      <c r="BY4464" s="12"/>
      <c r="CB4464" s="12"/>
      <c r="CE4464" s="12"/>
    </row>
    <row r="4465" spans="1:83" x14ac:dyDescent="0.25">
      <c r="A4465" s="9"/>
      <c r="B4465" s="10"/>
      <c r="C4465" s="11"/>
      <c r="D4465" s="10"/>
      <c r="I4465" s="15"/>
      <c r="BP4465" s="12"/>
      <c r="BR4465" s="12"/>
      <c r="BT4465" s="12"/>
      <c r="BV4465" s="12"/>
      <c r="BY4465" s="12"/>
      <c r="CB4465" s="12"/>
      <c r="CE4465" s="12"/>
    </row>
    <row r="4466" spans="1:83" x14ac:dyDescent="0.25">
      <c r="A4466" s="9"/>
      <c r="B4466" s="10"/>
      <c r="C4466" s="11"/>
      <c r="D4466" s="10"/>
      <c r="I4466" s="15"/>
      <c r="BP4466" s="12"/>
      <c r="BR4466" s="12"/>
      <c r="BT4466" s="12"/>
      <c r="BV4466" s="12"/>
      <c r="BY4466" s="12"/>
      <c r="CB4466" s="12"/>
      <c r="CE4466" s="12"/>
    </row>
    <row r="4467" spans="1:83" x14ac:dyDescent="0.25">
      <c r="A4467" s="9"/>
      <c r="B4467" s="10"/>
      <c r="C4467" s="11"/>
      <c r="D4467" s="10"/>
      <c r="I4467" s="15"/>
      <c r="BP4467" s="12"/>
      <c r="BR4467" s="12"/>
      <c r="BT4467" s="12"/>
      <c r="BV4467" s="12"/>
      <c r="BY4467" s="12"/>
      <c r="CB4467" s="12"/>
      <c r="CE4467" s="12"/>
    </row>
    <row r="4468" spans="1:83" x14ac:dyDescent="0.25">
      <c r="A4468" s="9"/>
      <c r="B4468" s="10"/>
      <c r="C4468" s="11"/>
      <c r="D4468" s="10"/>
      <c r="I4468" s="15"/>
      <c r="BP4468" s="12"/>
      <c r="BR4468" s="12"/>
      <c r="BT4468" s="12"/>
      <c r="BV4468" s="12"/>
      <c r="BY4468" s="12"/>
      <c r="CB4468" s="12"/>
      <c r="CE4468" s="12"/>
    </row>
    <row r="4469" spans="1:83" x14ac:dyDescent="0.25">
      <c r="A4469" s="9"/>
      <c r="B4469" s="10"/>
      <c r="C4469" s="11"/>
      <c r="D4469" s="10"/>
      <c r="I4469" s="15"/>
      <c r="BP4469" s="12"/>
      <c r="BR4469" s="12"/>
      <c r="BT4469" s="12"/>
      <c r="BV4469" s="12"/>
      <c r="BY4469" s="12"/>
      <c r="CB4469" s="12"/>
      <c r="CE4469" s="12"/>
    </row>
    <row r="4470" spans="1:83" x14ac:dyDescent="0.25">
      <c r="A4470" s="9"/>
      <c r="B4470" s="10"/>
      <c r="C4470" s="11"/>
      <c r="D4470" s="10"/>
      <c r="I4470" s="15"/>
      <c r="BP4470" s="12"/>
      <c r="BR4470" s="12"/>
      <c r="BT4470" s="12"/>
      <c r="BV4470" s="12"/>
      <c r="BY4470" s="12"/>
      <c r="CB4470" s="12"/>
      <c r="CE4470" s="12"/>
    </row>
    <row r="4471" spans="1:83" x14ac:dyDescent="0.25">
      <c r="A4471" s="9"/>
      <c r="B4471" s="10"/>
      <c r="C4471" s="11"/>
      <c r="D4471" s="10"/>
      <c r="I4471" s="15"/>
      <c r="BP4471" s="12"/>
      <c r="BR4471" s="12"/>
      <c r="BT4471" s="12"/>
      <c r="BV4471" s="12"/>
      <c r="BY4471" s="12"/>
      <c r="CB4471" s="12"/>
      <c r="CE4471" s="12"/>
    </row>
    <row r="4472" spans="1:83" x14ac:dyDescent="0.25">
      <c r="A4472" s="9"/>
      <c r="B4472" s="10"/>
      <c r="C4472" s="11"/>
      <c r="D4472" s="10"/>
      <c r="I4472" s="15"/>
      <c r="BP4472" s="12"/>
      <c r="BR4472" s="12"/>
      <c r="BT4472" s="12"/>
      <c r="BV4472" s="12"/>
      <c r="BY4472" s="12"/>
      <c r="CB4472" s="12"/>
      <c r="CE4472" s="12"/>
    </row>
    <row r="4473" spans="1:83" x14ac:dyDescent="0.25">
      <c r="A4473" s="9"/>
      <c r="B4473" s="10"/>
      <c r="C4473" s="11"/>
      <c r="D4473" s="10"/>
      <c r="I4473" s="15"/>
      <c r="BP4473" s="12"/>
      <c r="BR4473" s="12"/>
      <c r="BT4473" s="12"/>
      <c r="BV4473" s="12"/>
      <c r="BY4473" s="12"/>
      <c r="CB4473" s="12"/>
      <c r="CE4473" s="12"/>
    </row>
    <row r="4474" spans="1:83" x14ac:dyDescent="0.25">
      <c r="A4474" s="9"/>
      <c r="B4474" s="10"/>
      <c r="C4474" s="11"/>
      <c r="D4474" s="10"/>
      <c r="I4474" s="15"/>
      <c r="BP4474" s="12"/>
      <c r="BR4474" s="12"/>
      <c r="BT4474" s="12"/>
      <c r="BV4474" s="12"/>
      <c r="BY4474" s="12"/>
      <c r="CB4474" s="12"/>
      <c r="CE4474" s="12"/>
    </row>
    <row r="4475" spans="1:83" x14ac:dyDescent="0.25">
      <c r="A4475" s="9"/>
      <c r="B4475" s="10"/>
      <c r="C4475" s="11"/>
      <c r="D4475" s="10"/>
      <c r="I4475" s="15"/>
      <c r="BP4475" s="12"/>
      <c r="BR4475" s="12"/>
      <c r="BT4475" s="12"/>
      <c r="BV4475" s="12"/>
      <c r="BY4475" s="12"/>
      <c r="CB4475" s="12"/>
      <c r="CE4475" s="12"/>
    </row>
    <row r="4476" spans="1:83" x14ac:dyDescent="0.25">
      <c r="A4476" s="9"/>
      <c r="B4476" s="10"/>
      <c r="C4476" s="11"/>
      <c r="D4476" s="10"/>
      <c r="I4476" s="15"/>
      <c r="BP4476" s="12"/>
      <c r="BR4476" s="12"/>
      <c r="BT4476" s="12"/>
      <c r="BV4476" s="12"/>
      <c r="BY4476" s="12"/>
      <c r="CB4476" s="12"/>
      <c r="CE4476" s="12"/>
    </row>
    <row r="4477" spans="1:83" x14ac:dyDescent="0.25">
      <c r="A4477" s="9"/>
      <c r="B4477" s="10"/>
      <c r="C4477" s="11"/>
      <c r="D4477" s="10"/>
      <c r="I4477" s="15"/>
      <c r="BP4477" s="12"/>
      <c r="BR4477" s="12"/>
      <c r="BT4477" s="12"/>
      <c r="BV4477" s="12"/>
      <c r="BY4477" s="12"/>
      <c r="CB4477" s="12"/>
      <c r="CE4477" s="12"/>
    </row>
    <row r="4478" spans="1:83" x14ac:dyDescent="0.25">
      <c r="A4478" s="9"/>
      <c r="B4478" s="10"/>
      <c r="C4478" s="11"/>
      <c r="D4478" s="10"/>
      <c r="I4478" s="15"/>
      <c r="BP4478" s="12"/>
      <c r="BR4478" s="12"/>
      <c r="BT4478" s="12"/>
      <c r="BV4478" s="12"/>
      <c r="BY4478" s="12"/>
      <c r="CB4478" s="12"/>
      <c r="CE4478" s="12"/>
    </row>
    <row r="4479" spans="1:83" x14ac:dyDescent="0.25">
      <c r="A4479" s="9"/>
      <c r="B4479" s="10"/>
      <c r="C4479" s="11"/>
      <c r="D4479" s="10"/>
      <c r="I4479" s="15"/>
      <c r="BP4479" s="12"/>
      <c r="BR4479" s="12"/>
      <c r="BT4479" s="12"/>
      <c r="BV4479" s="12"/>
      <c r="BY4479" s="12"/>
      <c r="CB4479" s="12"/>
      <c r="CE4479" s="12"/>
    </row>
    <row r="4480" spans="1:83" x14ac:dyDescent="0.25">
      <c r="A4480" s="9"/>
      <c r="B4480" s="10"/>
      <c r="C4480" s="11"/>
      <c r="D4480" s="10"/>
      <c r="I4480" s="15"/>
      <c r="BP4480" s="12"/>
      <c r="BR4480" s="12"/>
      <c r="BT4480" s="12"/>
      <c r="BV4480" s="12"/>
      <c r="BY4480" s="12"/>
      <c r="CB4480" s="12"/>
      <c r="CE4480" s="12"/>
    </row>
    <row r="4481" spans="1:83" x14ac:dyDescent="0.25">
      <c r="A4481" s="9"/>
      <c r="B4481" s="10"/>
      <c r="C4481" s="11"/>
      <c r="D4481" s="10"/>
      <c r="I4481" s="15"/>
      <c r="BP4481" s="12"/>
      <c r="BR4481" s="12"/>
      <c r="BT4481" s="12"/>
      <c r="BV4481" s="12"/>
      <c r="BY4481" s="12"/>
      <c r="CB4481" s="12"/>
      <c r="CE4481" s="12"/>
    </row>
    <row r="4482" spans="1:83" x14ac:dyDescent="0.25">
      <c r="A4482" s="9"/>
      <c r="B4482" s="10"/>
      <c r="C4482" s="11"/>
      <c r="D4482" s="10"/>
      <c r="I4482" s="15"/>
      <c r="BP4482" s="12"/>
      <c r="BR4482" s="12"/>
      <c r="BT4482" s="12"/>
      <c r="BV4482" s="12"/>
      <c r="BY4482" s="12"/>
      <c r="CB4482" s="12"/>
      <c r="CE4482" s="12"/>
    </row>
    <row r="4483" spans="1:83" x14ac:dyDescent="0.25">
      <c r="A4483" s="9"/>
      <c r="B4483" s="10"/>
      <c r="C4483" s="11"/>
      <c r="D4483" s="10"/>
      <c r="I4483" s="15"/>
      <c r="BP4483" s="12"/>
      <c r="BR4483" s="12"/>
      <c r="BT4483" s="12"/>
      <c r="BV4483" s="12"/>
      <c r="BY4483" s="12"/>
      <c r="CB4483" s="12"/>
      <c r="CE4483" s="12"/>
    </row>
    <row r="4484" spans="1:83" x14ac:dyDescent="0.25">
      <c r="A4484" s="9"/>
      <c r="B4484" s="10"/>
      <c r="C4484" s="11"/>
      <c r="D4484" s="10"/>
      <c r="I4484" s="15"/>
      <c r="BP4484" s="12"/>
      <c r="BR4484" s="12"/>
      <c r="BT4484" s="12"/>
      <c r="BV4484" s="12"/>
      <c r="BY4484" s="12"/>
      <c r="CB4484" s="12"/>
      <c r="CE4484" s="12"/>
    </row>
    <row r="4485" spans="1:83" x14ac:dyDescent="0.25">
      <c r="A4485" s="9"/>
      <c r="B4485" s="10"/>
      <c r="C4485" s="11"/>
      <c r="D4485" s="10"/>
      <c r="I4485" s="15"/>
      <c r="BP4485" s="12"/>
      <c r="BR4485" s="12"/>
      <c r="BT4485" s="12"/>
      <c r="BV4485" s="12"/>
      <c r="BY4485" s="12"/>
      <c r="CB4485" s="12"/>
      <c r="CE4485" s="12"/>
    </row>
    <row r="4486" spans="1:83" x14ac:dyDescent="0.25">
      <c r="A4486" s="9"/>
      <c r="B4486" s="10"/>
      <c r="C4486" s="11"/>
      <c r="D4486" s="10"/>
      <c r="I4486" s="15"/>
      <c r="BP4486" s="12"/>
      <c r="BR4486" s="12"/>
      <c r="BT4486" s="12"/>
      <c r="BV4486" s="12"/>
      <c r="BY4486" s="12"/>
      <c r="CB4486" s="12"/>
      <c r="CE4486" s="12"/>
    </row>
    <row r="4487" spans="1:83" x14ac:dyDescent="0.25">
      <c r="A4487" s="9"/>
      <c r="B4487" s="10"/>
      <c r="C4487" s="11"/>
      <c r="D4487" s="10"/>
      <c r="I4487" s="15"/>
      <c r="BP4487" s="12"/>
      <c r="BR4487" s="12"/>
      <c r="BT4487" s="12"/>
      <c r="BV4487" s="12"/>
      <c r="BY4487" s="12"/>
      <c r="CB4487" s="12"/>
      <c r="CE4487" s="12"/>
    </row>
    <row r="4488" spans="1:83" x14ac:dyDescent="0.25">
      <c r="A4488" s="9"/>
      <c r="B4488" s="10"/>
      <c r="C4488" s="11"/>
      <c r="D4488" s="10"/>
      <c r="I4488" s="15"/>
      <c r="BP4488" s="12"/>
      <c r="BR4488" s="12"/>
      <c r="BT4488" s="12"/>
      <c r="BV4488" s="12"/>
      <c r="BY4488" s="12"/>
      <c r="CB4488" s="12"/>
      <c r="CE4488" s="12"/>
    </row>
    <row r="4489" spans="1:83" x14ac:dyDescent="0.25">
      <c r="A4489" s="9"/>
      <c r="B4489" s="10"/>
      <c r="C4489" s="11"/>
      <c r="D4489" s="10"/>
      <c r="I4489" s="15"/>
      <c r="BP4489" s="12"/>
      <c r="BR4489" s="12"/>
      <c r="BT4489" s="12"/>
      <c r="BV4489" s="12"/>
      <c r="BY4489" s="12"/>
      <c r="CB4489" s="12"/>
      <c r="CE4489" s="12"/>
    </row>
    <row r="4490" spans="1:83" x14ac:dyDescent="0.25">
      <c r="A4490" s="9"/>
      <c r="B4490" s="10"/>
      <c r="C4490" s="11"/>
      <c r="D4490" s="10"/>
      <c r="I4490" s="15"/>
      <c r="BP4490" s="12"/>
      <c r="BR4490" s="12"/>
      <c r="BT4490" s="12"/>
      <c r="BV4490" s="12"/>
      <c r="BY4490" s="12"/>
      <c r="CB4490" s="12"/>
      <c r="CE4490" s="12"/>
    </row>
    <row r="4491" spans="1:83" x14ac:dyDescent="0.25">
      <c r="A4491" s="9"/>
      <c r="B4491" s="10"/>
      <c r="C4491" s="11"/>
      <c r="D4491" s="10"/>
      <c r="I4491" s="15"/>
      <c r="BP4491" s="12"/>
      <c r="BR4491" s="12"/>
      <c r="BT4491" s="12"/>
      <c r="BV4491" s="12"/>
      <c r="BY4491" s="12"/>
      <c r="CB4491" s="12"/>
      <c r="CE4491" s="12"/>
    </row>
    <row r="4492" spans="1:83" x14ac:dyDescent="0.25">
      <c r="A4492" s="9"/>
      <c r="B4492" s="10"/>
      <c r="C4492" s="11"/>
      <c r="D4492" s="10"/>
      <c r="I4492" s="15"/>
      <c r="BP4492" s="12"/>
      <c r="BR4492" s="12"/>
      <c r="BT4492" s="12"/>
      <c r="BV4492" s="12"/>
      <c r="BY4492" s="12"/>
      <c r="CB4492" s="12"/>
      <c r="CE4492" s="12"/>
    </row>
    <row r="4493" spans="1:83" x14ac:dyDescent="0.25">
      <c r="A4493" s="9"/>
      <c r="B4493" s="10"/>
      <c r="C4493" s="11"/>
      <c r="D4493" s="10"/>
      <c r="I4493" s="15"/>
      <c r="BP4493" s="12"/>
      <c r="BR4493" s="12"/>
      <c r="BT4493" s="12"/>
      <c r="BV4493" s="12"/>
      <c r="BY4493" s="12"/>
      <c r="CB4493" s="12"/>
      <c r="CE4493" s="12"/>
    </row>
    <row r="4494" spans="1:83" x14ac:dyDescent="0.25">
      <c r="A4494" s="9"/>
      <c r="B4494" s="10"/>
      <c r="C4494" s="11"/>
      <c r="D4494" s="10"/>
      <c r="I4494" s="15"/>
      <c r="BP4494" s="12"/>
      <c r="BR4494" s="12"/>
      <c r="BT4494" s="12"/>
      <c r="BV4494" s="12"/>
      <c r="BY4494" s="12"/>
      <c r="CB4494" s="12"/>
      <c r="CE4494" s="12"/>
    </row>
    <row r="4495" spans="1:83" x14ac:dyDescent="0.25">
      <c r="A4495" s="9"/>
      <c r="B4495" s="10"/>
      <c r="C4495" s="11"/>
      <c r="D4495" s="10"/>
      <c r="I4495" s="15"/>
      <c r="BP4495" s="12"/>
      <c r="BR4495" s="12"/>
      <c r="BT4495" s="12"/>
      <c r="BV4495" s="12"/>
      <c r="BY4495" s="12"/>
      <c r="CB4495" s="12"/>
      <c r="CE4495" s="12"/>
    </row>
    <row r="4496" spans="1:83" x14ac:dyDescent="0.25">
      <c r="A4496" s="9"/>
      <c r="B4496" s="10"/>
      <c r="C4496" s="11"/>
      <c r="D4496" s="10"/>
      <c r="I4496" s="15"/>
      <c r="BP4496" s="12"/>
      <c r="BR4496" s="12"/>
      <c r="BT4496" s="12"/>
      <c r="BV4496" s="12"/>
      <c r="BY4496" s="12"/>
      <c r="CB4496" s="12"/>
      <c r="CE4496" s="12"/>
    </row>
    <row r="4497" spans="1:83" x14ac:dyDescent="0.25">
      <c r="A4497" s="9"/>
      <c r="B4497" s="10"/>
      <c r="C4497" s="11"/>
      <c r="D4497" s="10"/>
      <c r="I4497" s="15"/>
      <c r="BP4497" s="12"/>
      <c r="BR4497" s="12"/>
      <c r="BT4497" s="12"/>
      <c r="BV4497" s="12"/>
      <c r="BY4497" s="12"/>
      <c r="CB4497" s="12"/>
      <c r="CE4497" s="12"/>
    </row>
    <row r="4498" spans="1:83" x14ac:dyDescent="0.25">
      <c r="A4498" s="9"/>
      <c r="B4498" s="10"/>
      <c r="C4498" s="11"/>
      <c r="D4498" s="10"/>
      <c r="I4498" s="15"/>
      <c r="BP4498" s="12"/>
      <c r="BR4498" s="12"/>
      <c r="BT4498" s="12"/>
      <c r="BV4498" s="12"/>
      <c r="BY4498" s="12"/>
      <c r="CB4498" s="12"/>
      <c r="CE4498" s="12"/>
    </row>
    <row r="4499" spans="1:83" x14ac:dyDescent="0.25">
      <c r="A4499" s="9"/>
      <c r="B4499" s="10"/>
      <c r="C4499" s="11"/>
      <c r="D4499" s="10"/>
      <c r="I4499" s="15"/>
      <c r="BP4499" s="12"/>
      <c r="BR4499" s="12"/>
      <c r="BT4499" s="12"/>
      <c r="BV4499" s="12"/>
      <c r="BY4499" s="12"/>
      <c r="CB4499" s="12"/>
      <c r="CE4499" s="12"/>
    </row>
    <row r="4500" spans="1:83" x14ac:dyDescent="0.25">
      <c r="A4500" s="9"/>
      <c r="B4500" s="10"/>
      <c r="C4500" s="11"/>
      <c r="D4500" s="10"/>
      <c r="I4500" s="15"/>
      <c r="BP4500" s="12"/>
      <c r="BR4500" s="12"/>
      <c r="BT4500" s="12"/>
      <c r="BV4500" s="12"/>
      <c r="BY4500" s="12"/>
      <c r="CB4500" s="12"/>
      <c r="CE4500" s="12"/>
    </row>
    <row r="4501" spans="1:83" x14ac:dyDescent="0.25">
      <c r="A4501" s="9"/>
      <c r="B4501" s="10"/>
      <c r="C4501" s="11"/>
      <c r="D4501" s="10"/>
      <c r="I4501" s="15"/>
      <c r="BP4501" s="12"/>
      <c r="BR4501" s="12"/>
      <c r="BT4501" s="12"/>
      <c r="BV4501" s="12"/>
      <c r="BY4501" s="12"/>
      <c r="CB4501" s="12"/>
      <c r="CE4501" s="12"/>
    </row>
    <row r="4502" spans="1:83" x14ac:dyDescent="0.25">
      <c r="A4502" s="9"/>
      <c r="B4502" s="10"/>
      <c r="C4502" s="11"/>
      <c r="D4502" s="10"/>
      <c r="I4502" s="15"/>
      <c r="BP4502" s="12"/>
      <c r="BR4502" s="12"/>
      <c r="BT4502" s="12"/>
      <c r="BV4502" s="12"/>
      <c r="BY4502" s="12"/>
      <c r="CB4502" s="12"/>
      <c r="CE4502" s="12"/>
    </row>
    <row r="4503" spans="1:83" x14ac:dyDescent="0.25">
      <c r="A4503" s="9"/>
      <c r="B4503" s="10"/>
      <c r="C4503" s="11"/>
      <c r="D4503" s="10"/>
      <c r="I4503" s="15"/>
      <c r="BP4503" s="12"/>
      <c r="BR4503" s="12"/>
      <c r="BT4503" s="12"/>
      <c r="BV4503" s="12"/>
      <c r="BY4503" s="12"/>
      <c r="CB4503" s="12"/>
      <c r="CE4503" s="12"/>
    </row>
    <row r="4504" spans="1:83" x14ac:dyDescent="0.25">
      <c r="A4504" s="9"/>
      <c r="B4504" s="10"/>
      <c r="C4504" s="11"/>
      <c r="D4504" s="10"/>
      <c r="I4504" s="15"/>
      <c r="BP4504" s="12"/>
      <c r="BR4504" s="12"/>
      <c r="BT4504" s="12"/>
      <c r="BV4504" s="12"/>
      <c r="BY4504" s="12"/>
      <c r="CB4504" s="12"/>
      <c r="CE4504" s="12"/>
    </row>
    <row r="4505" spans="1:83" x14ac:dyDescent="0.25">
      <c r="A4505" s="9"/>
      <c r="B4505" s="10"/>
      <c r="C4505" s="11"/>
      <c r="D4505" s="10"/>
      <c r="I4505" s="15"/>
      <c r="BP4505" s="12"/>
      <c r="BR4505" s="12"/>
      <c r="BT4505" s="12"/>
      <c r="BV4505" s="12"/>
      <c r="BY4505" s="12"/>
      <c r="CB4505" s="12"/>
      <c r="CE4505" s="12"/>
    </row>
    <row r="4506" spans="1:83" x14ac:dyDescent="0.25">
      <c r="A4506" s="9"/>
      <c r="B4506" s="10"/>
      <c r="C4506" s="11"/>
      <c r="D4506" s="10"/>
      <c r="I4506" s="15"/>
      <c r="BP4506" s="12"/>
      <c r="BR4506" s="12"/>
      <c r="BT4506" s="12"/>
      <c r="BV4506" s="12"/>
      <c r="BY4506" s="12"/>
      <c r="CB4506" s="12"/>
      <c r="CE4506" s="12"/>
    </row>
    <row r="4507" spans="1:83" x14ac:dyDescent="0.25">
      <c r="A4507" s="9"/>
      <c r="B4507" s="10"/>
      <c r="C4507" s="11"/>
      <c r="D4507" s="10"/>
      <c r="I4507" s="15"/>
      <c r="BP4507" s="12"/>
      <c r="BR4507" s="12"/>
      <c r="BT4507" s="12"/>
      <c r="BV4507" s="12"/>
      <c r="BY4507" s="12"/>
      <c r="CB4507" s="12"/>
      <c r="CE4507" s="12"/>
    </row>
    <row r="4508" spans="1:83" x14ac:dyDescent="0.25">
      <c r="A4508" s="9"/>
      <c r="B4508" s="10"/>
      <c r="C4508" s="11"/>
      <c r="D4508" s="10"/>
      <c r="I4508" s="15"/>
      <c r="BP4508" s="12"/>
      <c r="BR4508" s="12"/>
      <c r="BT4508" s="12"/>
      <c r="BV4508" s="12"/>
      <c r="BY4508" s="12"/>
      <c r="CB4508" s="12"/>
      <c r="CE4508" s="12"/>
    </row>
    <row r="4509" spans="1:83" x14ac:dyDescent="0.25">
      <c r="A4509" s="9"/>
      <c r="B4509" s="10"/>
      <c r="C4509" s="11"/>
      <c r="D4509" s="10"/>
      <c r="I4509" s="15"/>
      <c r="BP4509" s="12"/>
      <c r="BR4509" s="12"/>
      <c r="BT4509" s="12"/>
      <c r="BV4509" s="12"/>
      <c r="BY4509" s="12"/>
      <c r="CB4509" s="12"/>
      <c r="CE4509" s="12"/>
    </row>
    <row r="4510" spans="1:83" x14ac:dyDescent="0.25">
      <c r="A4510" s="9"/>
      <c r="B4510" s="10"/>
      <c r="C4510" s="11"/>
      <c r="D4510" s="10"/>
      <c r="I4510" s="15"/>
      <c r="BP4510" s="12"/>
      <c r="BR4510" s="12"/>
      <c r="BT4510" s="12"/>
      <c r="BV4510" s="12"/>
      <c r="BY4510" s="12"/>
      <c r="CB4510" s="12"/>
      <c r="CE4510" s="12"/>
    </row>
    <row r="4511" spans="1:83" x14ac:dyDescent="0.25">
      <c r="A4511" s="9"/>
      <c r="B4511" s="10"/>
      <c r="C4511" s="11"/>
      <c r="D4511" s="10"/>
      <c r="I4511" s="15"/>
      <c r="BP4511" s="12"/>
      <c r="BR4511" s="12"/>
      <c r="BT4511" s="12"/>
      <c r="BV4511" s="12"/>
      <c r="BY4511" s="12"/>
      <c r="CB4511" s="12"/>
      <c r="CE4511" s="12"/>
    </row>
    <row r="4512" spans="1:83" x14ac:dyDescent="0.25">
      <c r="A4512" s="9"/>
      <c r="B4512" s="10"/>
      <c r="C4512" s="11"/>
      <c r="D4512" s="10"/>
      <c r="I4512" s="15"/>
      <c r="BP4512" s="12"/>
      <c r="BR4512" s="12"/>
      <c r="BT4512" s="12"/>
      <c r="BV4512" s="12"/>
      <c r="BY4512" s="12"/>
      <c r="CB4512" s="12"/>
      <c r="CE4512" s="12"/>
    </row>
    <row r="4513" spans="1:83" x14ac:dyDescent="0.25">
      <c r="A4513" s="9"/>
      <c r="B4513" s="10"/>
      <c r="C4513" s="11"/>
      <c r="D4513" s="10"/>
      <c r="I4513" s="15"/>
      <c r="BP4513" s="12"/>
      <c r="BR4513" s="12"/>
      <c r="BT4513" s="12"/>
      <c r="BV4513" s="12"/>
      <c r="BY4513" s="12"/>
      <c r="CB4513" s="12"/>
      <c r="CE4513" s="12"/>
    </row>
    <row r="4514" spans="1:83" x14ac:dyDescent="0.25">
      <c r="A4514" s="9"/>
      <c r="B4514" s="10"/>
      <c r="C4514" s="11"/>
      <c r="D4514" s="10"/>
      <c r="I4514" s="15"/>
      <c r="BP4514" s="12"/>
      <c r="BR4514" s="12"/>
      <c r="BT4514" s="12"/>
      <c r="BV4514" s="12"/>
      <c r="BY4514" s="12"/>
      <c r="CB4514" s="12"/>
      <c r="CE4514" s="12"/>
    </row>
    <row r="4515" spans="1:83" x14ac:dyDescent="0.25">
      <c r="A4515" s="9"/>
      <c r="B4515" s="10"/>
      <c r="C4515" s="11"/>
      <c r="D4515" s="10"/>
      <c r="I4515" s="15"/>
      <c r="BP4515" s="12"/>
      <c r="BR4515" s="12"/>
      <c r="BT4515" s="12"/>
      <c r="BV4515" s="12"/>
      <c r="BY4515" s="12"/>
      <c r="CB4515" s="12"/>
      <c r="CE4515" s="12"/>
    </row>
    <row r="4516" spans="1:83" x14ac:dyDescent="0.25">
      <c r="A4516" s="9"/>
      <c r="B4516" s="10"/>
      <c r="C4516" s="11"/>
      <c r="D4516" s="10"/>
      <c r="I4516" s="15"/>
      <c r="BP4516" s="12"/>
      <c r="BR4516" s="12"/>
      <c r="BT4516" s="12"/>
      <c r="BV4516" s="12"/>
      <c r="BY4516" s="12"/>
      <c r="CB4516" s="12"/>
      <c r="CE4516" s="12"/>
    </row>
    <row r="4517" spans="1:83" x14ac:dyDescent="0.25">
      <c r="A4517" s="9"/>
      <c r="B4517" s="10"/>
      <c r="C4517" s="11"/>
      <c r="D4517" s="10"/>
      <c r="I4517" s="15"/>
      <c r="BP4517" s="12"/>
      <c r="BR4517" s="12"/>
      <c r="BT4517" s="12"/>
      <c r="BV4517" s="12"/>
      <c r="BY4517" s="12"/>
      <c r="CB4517" s="12"/>
      <c r="CE4517" s="12"/>
    </row>
    <row r="4518" spans="1:83" x14ac:dyDescent="0.25">
      <c r="A4518" s="9"/>
      <c r="B4518" s="10"/>
      <c r="C4518" s="11"/>
      <c r="D4518" s="10"/>
      <c r="I4518" s="15"/>
      <c r="BP4518" s="12"/>
      <c r="BR4518" s="12"/>
      <c r="BT4518" s="12"/>
      <c r="BV4518" s="12"/>
      <c r="BY4518" s="12"/>
      <c r="CB4518" s="12"/>
      <c r="CE4518" s="12"/>
    </row>
    <row r="4519" spans="1:83" x14ac:dyDescent="0.25">
      <c r="A4519" s="9"/>
      <c r="B4519" s="10"/>
      <c r="C4519" s="11"/>
      <c r="D4519" s="10"/>
      <c r="I4519" s="15"/>
      <c r="BP4519" s="12"/>
      <c r="BR4519" s="12"/>
      <c r="BT4519" s="12"/>
      <c r="BV4519" s="12"/>
      <c r="BY4519" s="12"/>
      <c r="CB4519" s="12"/>
      <c r="CE4519" s="12"/>
    </row>
    <row r="4520" spans="1:83" x14ac:dyDescent="0.25">
      <c r="A4520" s="9"/>
      <c r="B4520" s="10"/>
      <c r="C4520" s="11"/>
      <c r="D4520" s="10"/>
      <c r="I4520" s="15"/>
      <c r="BP4520" s="12"/>
      <c r="BR4520" s="12"/>
      <c r="BT4520" s="12"/>
      <c r="BV4520" s="12"/>
      <c r="BY4520" s="12"/>
      <c r="CB4520" s="12"/>
      <c r="CE4520" s="12"/>
    </row>
    <row r="4521" spans="1:83" x14ac:dyDescent="0.25">
      <c r="A4521" s="9"/>
      <c r="B4521" s="10"/>
      <c r="C4521" s="11"/>
      <c r="D4521" s="10"/>
      <c r="I4521" s="15"/>
      <c r="BP4521" s="12"/>
      <c r="BR4521" s="12"/>
      <c r="BT4521" s="12"/>
      <c r="BV4521" s="12"/>
      <c r="BY4521" s="12"/>
      <c r="CB4521" s="12"/>
      <c r="CE4521" s="12"/>
    </row>
    <row r="4522" spans="1:83" x14ac:dyDescent="0.25">
      <c r="A4522" s="9"/>
      <c r="B4522" s="10"/>
      <c r="C4522" s="11"/>
      <c r="D4522" s="10"/>
      <c r="I4522" s="15"/>
      <c r="BP4522" s="12"/>
      <c r="BR4522" s="12"/>
      <c r="BT4522" s="12"/>
      <c r="BV4522" s="12"/>
      <c r="BY4522" s="12"/>
      <c r="CB4522" s="12"/>
      <c r="CE4522" s="12"/>
    </row>
    <row r="4523" spans="1:83" x14ac:dyDescent="0.25">
      <c r="A4523" s="9"/>
      <c r="B4523" s="10"/>
      <c r="C4523" s="11"/>
      <c r="D4523" s="10"/>
      <c r="I4523" s="15"/>
      <c r="BP4523" s="12"/>
      <c r="BR4523" s="12"/>
      <c r="BT4523" s="12"/>
      <c r="BV4523" s="12"/>
      <c r="BY4523" s="12"/>
      <c r="CB4523" s="12"/>
      <c r="CE4523" s="12"/>
    </row>
    <row r="4524" spans="1:83" x14ac:dyDescent="0.25">
      <c r="A4524" s="9"/>
      <c r="B4524" s="10"/>
      <c r="C4524" s="11"/>
      <c r="D4524" s="10"/>
      <c r="I4524" s="15"/>
      <c r="BP4524" s="12"/>
      <c r="BR4524" s="12"/>
      <c r="BT4524" s="12"/>
      <c r="BV4524" s="12"/>
      <c r="BY4524" s="12"/>
      <c r="CB4524" s="12"/>
      <c r="CE4524" s="12"/>
    </row>
    <row r="4525" spans="1:83" x14ac:dyDescent="0.25">
      <c r="A4525" s="9"/>
      <c r="B4525" s="10"/>
      <c r="C4525" s="11"/>
      <c r="D4525" s="10"/>
      <c r="I4525" s="15"/>
      <c r="BP4525" s="12"/>
      <c r="BR4525" s="12"/>
      <c r="BT4525" s="12"/>
      <c r="BV4525" s="12"/>
      <c r="BY4525" s="12"/>
      <c r="CB4525" s="12"/>
      <c r="CE4525" s="12"/>
    </row>
    <row r="4526" spans="1:83" x14ac:dyDescent="0.25">
      <c r="A4526" s="9"/>
      <c r="B4526" s="10"/>
      <c r="C4526" s="11"/>
      <c r="D4526" s="10"/>
      <c r="I4526" s="15"/>
      <c r="BP4526" s="12"/>
      <c r="BR4526" s="12"/>
      <c r="BT4526" s="12"/>
      <c r="BV4526" s="12"/>
      <c r="BY4526" s="12"/>
      <c r="CB4526" s="12"/>
      <c r="CE4526" s="12"/>
    </row>
    <row r="4527" spans="1:83" x14ac:dyDescent="0.25">
      <c r="A4527" s="9"/>
      <c r="B4527" s="10"/>
      <c r="C4527" s="11"/>
      <c r="D4527" s="10"/>
      <c r="I4527" s="15"/>
      <c r="BP4527" s="12"/>
      <c r="BR4527" s="12"/>
      <c r="BT4527" s="12"/>
      <c r="BV4527" s="12"/>
      <c r="BY4527" s="12"/>
      <c r="CB4527" s="12"/>
      <c r="CE4527" s="12"/>
    </row>
    <row r="4528" spans="1:83" x14ac:dyDescent="0.25">
      <c r="A4528" s="9"/>
      <c r="B4528" s="10"/>
      <c r="C4528" s="11"/>
      <c r="D4528" s="10"/>
      <c r="I4528" s="15"/>
      <c r="BP4528" s="12"/>
      <c r="BR4528" s="12"/>
      <c r="BT4528" s="12"/>
      <c r="BV4528" s="12"/>
      <c r="BY4528" s="12"/>
      <c r="CB4528" s="12"/>
      <c r="CE4528" s="12"/>
    </row>
    <row r="4529" spans="1:83" x14ac:dyDescent="0.25">
      <c r="A4529" s="9"/>
      <c r="B4529" s="10"/>
      <c r="C4529" s="11"/>
      <c r="D4529" s="10"/>
      <c r="I4529" s="15"/>
      <c r="BP4529" s="12"/>
      <c r="BR4529" s="12"/>
      <c r="BT4529" s="12"/>
      <c r="BV4529" s="12"/>
      <c r="BY4529" s="12"/>
      <c r="CB4529" s="12"/>
      <c r="CE4529" s="12"/>
    </row>
    <row r="4530" spans="1:83" x14ac:dyDescent="0.25">
      <c r="A4530" s="9"/>
      <c r="B4530" s="10"/>
      <c r="C4530" s="11"/>
      <c r="D4530" s="10"/>
      <c r="I4530" s="15"/>
      <c r="BP4530" s="12"/>
      <c r="BR4530" s="12"/>
      <c r="BT4530" s="12"/>
      <c r="BV4530" s="12"/>
      <c r="BY4530" s="12"/>
      <c r="CB4530" s="12"/>
      <c r="CE4530" s="12"/>
    </row>
    <row r="4531" spans="1:83" x14ac:dyDescent="0.25">
      <c r="A4531" s="9"/>
      <c r="B4531" s="10"/>
      <c r="C4531" s="11"/>
      <c r="D4531" s="10"/>
      <c r="I4531" s="15"/>
      <c r="BP4531" s="12"/>
      <c r="BR4531" s="12"/>
      <c r="BT4531" s="12"/>
      <c r="BV4531" s="12"/>
      <c r="BY4531" s="12"/>
      <c r="CB4531" s="12"/>
      <c r="CE4531" s="12"/>
    </row>
    <row r="4532" spans="1:83" x14ac:dyDescent="0.25">
      <c r="A4532" s="9"/>
      <c r="B4532" s="10"/>
      <c r="C4532" s="11"/>
      <c r="D4532" s="10"/>
      <c r="I4532" s="15"/>
      <c r="BP4532" s="12"/>
      <c r="BR4532" s="12"/>
      <c r="BT4532" s="12"/>
      <c r="BV4532" s="12"/>
      <c r="BY4532" s="12"/>
      <c r="CB4532" s="12"/>
      <c r="CE4532" s="12"/>
    </row>
    <row r="4533" spans="1:83" x14ac:dyDescent="0.25">
      <c r="A4533" s="9"/>
      <c r="B4533" s="10"/>
      <c r="C4533" s="11"/>
      <c r="D4533" s="10"/>
      <c r="I4533" s="15"/>
      <c r="BP4533" s="12"/>
      <c r="BR4533" s="12"/>
      <c r="BT4533" s="12"/>
      <c r="BV4533" s="12"/>
      <c r="BY4533" s="12"/>
      <c r="CB4533" s="12"/>
      <c r="CE4533" s="12"/>
    </row>
    <row r="4534" spans="1:83" x14ac:dyDescent="0.25">
      <c r="A4534" s="9"/>
      <c r="B4534" s="10"/>
      <c r="C4534" s="11"/>
      <c r="D4534" s="10"/>
      <c r="I4534" s="15"/>
      <c r="BP4534" s="12"/>
      <c r="BR4534" s="12"/>
      <c r="BT4534" s="12"/>
      <c r="BV4534" s="12"/>
      <c r="BY4534" s="12"/>
      <c r="CB4534" s="12"/>
      <c r="CE4534" s="12"/>
    </row>
    <row r="4535" spans="1:83" x14ac:dyDescent="0.25">
      <c r="A4535" s="9"/>
      <c r="B4535" s="10"/>
      <c r="C4535" s="11"/>
      <c r="D4535" s="10"/>
      <c r="I4535" s="15"/>
      <c r="BP4535" s="12"/>
      <c r="BR4535" s="12"/>
      <c r="BT4535" s="12"/>
      <c r="BV4535" s="12"/>
      <c r="BY4535" s="12"/>
      <c r="CB4535" s="12"/>
      <c r="CE4535" s="12"/>
    </row>
    <row r="4536" spans="1:83" x14ac:dyDescent="0.25">
      <c r="A4536" s="9"/>
      <c r="B4536" s="10"/>
      <c r="C4536" s="11"/>
      <c r="D4536" s="10"/>
      <c r="I4536" s="15"/>
      <c r="BP4536" s="12"/>
      <c r="BR4536" s="12"/>
      <c r="BT4536" s="12"/>
      <c r="BV4536" s="12"/>
      <c r="BY4536" s="12"/>
      <c r="CB4536" s="12"/>
      <c r="CE4536" s="12"/>
    </row>
    <row r="4537" spans="1:83" x14ac:dyDescent="0.25">
      <c r="A4537" s="9"/>
      <c r="B4537" s="10"/>
      <c r="C4537" s="11"/>
      <c r="D4537" s="10"/>
      <c r="I4537" s="15"/>
      <c r="BP4537" s="12"/>
      <c r="BR4537" s="12"/>
      <c r="BT4537" s="12"/>
      <c r="BV4537" s="12"/>
      <c r="BY4537" s="12"/>
      <c r="CB4537" s="12"/>
      <c r="CE4537" s="12"/>
    </row>
    <row r="4538" spans="1:83" x14ac:dyDescent="0.25">
      <c r="A4538" s="9"/>
      <c r="B4538" s="10"/>
      <c r="C4538" s="11"/>
      <c r="D4538" s="10"/>
      <c r="I4538" s="15"/>
      <c r="BP4538" s="12"/>
      <c r="BR4538" s="12"/>
      <c r="BT4538" s="12"/>
      <c r="BV4538" s="12"/>
      <c r="BY4538" s="12"/>
      <c r="CB4538" s="12"/>
      <c r="CE4538" s="12"/>
    </row>
    <row r="4539" spans="1:83" x14ac:dyDescent="0.25">
      <c r="A4539" s="9"/>
      <c r="B4539" s="10"/>
      <c r="C4539" s="11"/>
      <c r="D4539" s="10"/>
      <c r="I4539" s="15"/>
      <c r="BP4539" s="12"/>
      <c r="BR4539" s="12"/>
      <c r="BT4539" s="12"/>
      <c r="BV4539" s="12"/>
      <c r="BY4539" s="12"/>
      <c r="CB4539" s="12"/>
      <c r="CE4539" s="12"/>
    </row>
    <row r="4540" spans="1:83" x14ac:dyDescent="0.25">
      <c r="A4540" s="9"/>
      <c r="B4540" s="10"/>
      <c r="C4540" s="11"/>
      <c r="D4540" s="10"/>
      <c r="I4540" s="15"/>
      <c r="BP4540" s="12"/>
      <c r="BR4540" s="12"/>
      <c r="BT4540" s="12"/>
      <c r="BV4540" s="12"/>
      <c r="BY4540" s="12"/>
      <c r="CB4540" s="12"/>
      <c r="CE4540" s="12"/>
    </row>
    <row r="4541" spans="1:83" x14ac:dyDescent="0.25">
      <c r="A4541" s="9"/>
      <c r="B4541" s="10"/>
      <c r="C4541" s="11"/>
      <c r="D4541" s="10"/>
      <c r="I4541" s="15"/>
      <c r="BP4541" s="12"/>
      <c r="BR4541" s="12"/>
      <c r="BT4541" s="12"/>
      <c r="BV4541" s="12"/>
      <c r="BY4541" s="12"/>
      <c r="CB4541" s="12"/>
      <c r="CE4541" s="12"/>
    </row>
    <row r="4542" spans="1:83" x14ac:dyDescent="0.25">
      <c r="A4542" s="9"/>
      <c r="B4542" s="10"/>
      <c r="C4542" s="11"/>
      <c r="D4542" s="10"/>
      <c r="I4542" s="15"/>
      <c r="BP4542" s="12"/>
      <c r="BR4542" s="12"/>
      <c r="BT4542" s="12"/>
      <c r="BV4542" s="12"/>
      <c r="BY4542" s="12"/>
      <c r="CB4542" s="12"/>
      <c r="CE4542" s="12"/>
    </row>
    <row r="4543" spans="1:83" x14ac:dyDescent="0.25">
      <c r="A4543" s="9"/>
      <c r="B4543" s="10"/>
      <c r="C4543" s="11"/>
      <c r="D4543" s="10"/>
      <c r="I4543" s="15"/>
      <c r="BP4543" s="12"/>
      <c r="BR4543" s="12"/>
      <c r="BT4543" s="12"/>
      <c r="BV4543" s="12"/>
      <c r="BY4543" s="12"/>
      <c r="CB4543" s="12"/>
      <c r="CE4543" s="12"/>
    </row>
    <row r="4544" spans="1:83" x14ac:dyDescent="0.25">
      <c r="A4544" s="9"/>
      <c r="B4544" s="10"/>
      <c r="C4544" s="11"/>
      <c r="D4544" s="10"/>
      <c r="I4544" s="15"/>
      <c r="BP4544" s="12"/>
      <c r="BR4544" s="12"/>
      <c r="BT4544" s="12"/>
      <c r="BV4544" s="12"/>
      <c r="BY4544" s="12"/>
      <c r="CB4544" s="12"/>
      <c r="CE4544" s="12"/>
    </row>
    <row r="4545" spans="1:83" x14ac:dyDescent="0.25">
      <c r="A4545" s="9"/>
      <c r="B4545" s="10"/>
      <c r="C4545" s="11"/>
      <c r="D4545" s="10"/>
      <c r="I4545" s="15"/>
      <c r="BP4545" s="12"/>
      <c r="BR4545" s="12"/>
      <c r="BT4545" s="12"/>
      <c r="BV4545" s="12"/>
      <c r="BY4545" s="12"/>
      <c r="CB4545" s="12"/>
      <c r="CE4545" s="12"/>
    </row>
    <row r="4546" spans="1:83" x14ac:dyDescent="0.25">
      <c r="A4546" s="9"/>
      <c r="B4546" s="10"/>
      <c r="C4546" s="11"/>
      <c r="D4546" s="10"/>
      <c r="I4546" s="15"/>
      <c r="BP4546" s="12"/>
      <c r="BR4546" s="12"/>
      <c r="BT4546" s="12"/>
      <c r="BV4546" s="12"/>
      <c r="BY4546" s="12"/>
      <c r="CB4546" s="12"/>
      <c r="CE4546" s="12"/>
    </row>
    <row r="4547" spans="1:83" x14ac:dyDescent="0.25">
      <c r="A4547" s="9"/>
      <c r="B4547" s="10"/>
      <c r="C4547" s="11"/>
      <c r="D4547" s="10"/>
      <c r="I4547" s="15"/>
      <c r="BP4547" s="12"/>
      <c r="BR4547" s="12"/>
      <c r="BT4547" s="12"/>
      <c r="BV4547" s="12"/>
      <c r="BY4547" s="12"/>
      <c r="CB4547" s="12"/>
      <c r="CE4547" s="12"/>
    </row>
    <row r="4548" spans="1:83" x14ac:dyDescent="0.25">
      <c r="A4548" s="9"/>
      <c r="B4548" s="10"/>
      <c r="C4548" s="11"/>
      <c r="D4548" s="10"/>
      <c r="I4548" s="15"/>
      <c r="BP4548" s="12"/>
      <c r="BR4548" s="12"/>
      <c r="BT4548" s="12"/>
      <c r="BV4548" s="12"/>
      <c r="BY4548" s="12"/>
      <c r="CB4548" s="12"/>
      <c r="CE4548" s="12"/>
    </row>
    <row r="4549" spans="1:83" x14ac:dyDescent="0.25">
      <c r="A4549" s="9"/>
      <c r="B4549" s="10"/>
      <c r="C4549" s="11"/>
      <c r="D4549" s="10"/>
      <c r="I4549" s="15"/>
      <c r="BP4549" s="12"/>
      <c r="BR4549" s="12"/>
      <c r="BT4549" s="12"/>
      <c r="BV4549" s="12"/>
      <c r="BY4549" s="12"/>
      <c r="CB4549" s="12"/>
      <c r="CE4549" s="12"/>
    </row>
    <row r="4550" spans="1:83" x14ac:dyDescent="0.25">
      <c r="A4550" s="9"/>
      <c r="B4550" s="10"/>
      <c r="C4550" s="11"/>
      <c r="D4550" s="10"/>
      <c r="I4550" s="15"/>
      <c r="BP4550" s="12"/>
      <c r="BR4550" s="12"/>
      <c r="BT4550" s="12"/>
      <c r="BV4550" s="12"/>
      <c r="BY4550" s="12"/>
      <c r="CB4550" s="12"/>
      <c r="CE4550" s="12"/>
    </row>
    <row r="4551" spans="1:83" x14ac:dyDescent="0.25">
      <c r="A4551" s="9"/>
      <c r="B4551" s="10"/>
      <c r="C4551" s="11"/>
      <c r="D4551" s="10"/>
      <c r="I4551" s="15"/>
      <c r="BP4551" s="12"/>
      <c r="BR4551" s="12"/>
      <c r="BT4551" s="12"/>
      <c r="BV4551" s="12"/>
      <c r="BY4551" s="12"/>
      <c r="CB4551" s="12"/>
      <c r="CE4551" s="12"/>
    </row>
    <row r="4552" spans="1:83" x14ac:dyDescent="0.25">
      <c r="A4552" s="9"/>
      <c r="B4552" s="10"/>
      <c r="C4552" s="11"/>
      <c r="D4552" s="10"/>
      <c r="I4552" s="15"/>
      <c r="BP4552" s="12"/>
      <c r="BR4552" s="12"/>
      <c r="BT4552" s="12"/>
      <c r="BV4552" s="12"/>
      <c r="BY4552" s="12"/>
      <c r="CB4552" s="12"/>
      <c r="CE4552" s="12"/>
    </row>
    <row r="4553" spans="1:83" x14ac:dyDescent="0.25">
      <c r="A4553" s="9"/>
      <c r="B4553" s="10"/>
      <c r="C4553" s="11"/>
      <c r="D4553" s="10"/>
      <c r="I4553" s="15"/>
      <c r="BP4553" s="12"/>
      <c r="BR4553" s="12"/>
      <c r="BT4553" s="12"/>
      <c r="BV4553" s="12"/>
      <c r="BY4553" s="12"/>
      <c r="CB4553" s="12"/>
      <c r="CE4553" s="12"/>
    </row>
    <row r="4554" spans="1:83" x14ac:dyDescent="0.25">
      <c r="A4554" s="9"/>
      <c r="B4554" s="10"/>
      <c r="C4554" s="11"/>
      <c r="D4554" s="10"/>
      <c r="I4554" s="15"/>
      <c r="BP4554" s="12"/>
      <c r="BR4554" s="12"/>
      <c r="BT4554" s="12"/>
      <c r="BV4554" s="12"/>
      <c r="BY4554" s="12"/>
      <c r="CB4554" s="12"/>
      <c r="CE4554" s="12"/>
    </row>
    <row r="4555" spans="1:83" x14ac:dyDescent="0.25">
      <c r="A4555" s="9"/>
      <c r="B4555" s="10"/>
      <c r="C4555" s="11"/>
      <c r="D4555" s="10"/>
      <c r="I4555" s="15"/>
      <c r="BP4555" s="12"/>
      <c r="BR4555" s="12"/>
      <c r="BT4555" s="12"/>
      <c r="BV4555" s="12"/>
      <c r="BY4555" s="12"/>
      <c r="CB4555" s="12"/>
      <c r="CE4555" s="12"/>
    </row>
    <row r="4556" spans="1:83" x14ac:dyDescent="0.25">
      <c r="A4556" s="9"/>
      <c r="B4556" s="10"/>
      <c r="C4556" s="11"/>
      <c r="D4556" s="10"/>
      <c r="I4556" s="15"/>
      <c r="BP4556" s="12"/>
      <c r="BR4556" s="12"/>
      <c r="BT4556" s="12"/>
      <c r="BV4556" s="12"/>
      <c r="BY4556" s="12"/>
      <c r="CB4556" s="12"/>
      <c r="CE4556" s="12"/>
    </row>
    <row r="4557" spans="1:83" x14ac:dyDescent="0.25">
      <c r="A4557" s="9"/>
      <c r="B4557" s="10"/>
      <c r="C4557" s="11"/>
      <c r="D4557" s="10"/>
      <c r="I4557" s="15"/>
      <c r="BP4557" s="12"/>
      <c r="BR4557" s="12"/>
      <c r="BT4557" s="12"/>
      <c r="BV4557" s="12"/>
      <c r="BY4557" s="12"/>
      <c r="CB4557" s="12"/>
      <c r="CE4557" s="12"/>
    </row>
    <row r="4558" spans="1:83" x14ac:dyDescent="0.25">
      <c r="A4558" s="9"/>
      <c r="B4558" s="10"/>
      <c r="C4558" s="11"/>
      <c r="D4558" s="10"/>
      <c r="I4558" s="15"/>
      <c r="BP4558" s="12"/>
      <c r="BR4558" s="12"/>
      <c r="BT4558" s="12"/>
      <c r="BV4558" s="12"/>
      <c r="BY4558" s="12"/>
      <c r="CB4558" s="12"/>
      <c r="CE4558" s="12"/>
    </row>
    <row r="4559" spans="1:83" x14ac:dyDescent="0.25">
      <c r="A4559" s="9"/>
      <c r="B4559" s="10"/>
      <c r="C4559" s="11"/>
      <c r="D4559" s="10"/>
      <c r="I4559" s="15"/>
      <c r="BP4559" s="12"/>
      <c r="BR4559" s="12"/>
      <c r="BT4559" s="12"/>
      <c r="BV4559" s="12"/>
      <c r="BY4559" s="12"/>
      <c r="CB4559" s="12"/>
      <c r="CE4559" s="12"/>
    </row>
    <row r="4560" spans="1:83" x14ac:dyDescent="0.25">
      <c r="A4560" s="9"/>
      <c r="B4560" s="10"/>
      <c r="C4560" s="11"/>
      <c r="D4560" s="10"/>
      <c r="I4560" s="15"/>
      <c r="BP4560" s="12"/>
      <c r="BR4560" s="12"/>
      <c r="BT4560" s="12"/>
      <c r="BV4560" s="12"/>
      <c r="BY4560" s="12"/>
      <c r="CB4560" s="12"/>
      <c r="CE4560" s="12"/>
    </row>
    <row r="4561" spans="1:83" x14ac:dyDescent="0.25">
      <c r="A4561" s="9"/>
      <c r="B4561" s="10"/>
      <c r="C4561" s="11"/>
      <c r="D4561" s="10"/>
      <c r="I4561" s="15"/>
      <c r="BP4561" s="12"/>
      <c r="BR4561" s="12"/>
      <c r="BT4561" s="12"/>
      <c r="BV4561" s="12"/>
      <c r="BY4561" s="12"/>
      <c r="CB4561" s="12"/>
      <c r="CE4561" s="12"/>
    </row>
    <row r="4562" spans="1:83" x14ac:dyDescent="0.25">
      <c r="A4562" s="9"/>
      <c r="B4562" s="10"/>
      <c r="C4562" s="11"/>
      <c r="D4562" s="10"/>
      <c r="I4562" s="15"/>
      <c r="BP4562" s="12"/>
      <c r="BR4562" s="12"/>
      <c r="BT4562" s="12"/>
      <c r="BV4562" s="12"/>
      <c r="BY4562" s="12"/>
      <c r="CB4562" s="12"/>
      <c r="CE4562" s="12"/>
    </row>
    <row r="4563" spans="1:83" x14ac:dyDescent="0.25">
      <c r="A4563" s="9"/>
      <c r="B4563" s="10"/>
      <c r="C4563" s="11"/>
      <c r="D4563" s="10"/>
      <c r="I4563" s="15"/>
      <c r="BP4563" s="12"/>
      <c r="BR4563" s="12"/>
      <c r="BT4563" s="12"/>
      <c r="BV4563" s="12"/>
      <c r="BY4563" s="12"/>
      <c r="CB4563" s="12"/>
      <c r="CE4563" s="12"/>
    </row>
    <row r="4564" spans="1:83" x14ac:dyDescent="0.25">
      <c r="A4564" s="9"/>
      <c r="B4564" s="10"/>
      <c r="C4564" s="11"/>
      <c r="D4564" s="10"/>
      <c r="I4564" s="15"/>
      <c r="BP4564" s="12"/>
      <c r="BR4564" s="12"/>
      <c r="BT4564" s="12"/>
      <c r="BV4564" s="12"/>
      <c r="BY4564" s="12"/>
      <c r="CB4564" s="12"/>
      <c r="CE4564" s="12"/>
    </row>
    <row r="4565" spans="1:83" x14ac:dyDescent="0.25">
      <c r="A4565" s="9"/>
      <c r="B4565" s="10"/>
      <c r="C4565" s="11"/>
      <c r="D4565" s="10"/>
      <c r="I4565" s="15"/>
      <c r="BP4565" s="12"/>
      <c r="BR4565" s="12"/>
      <c r="BT4565" s="12"/>
      <c r="BV4565" s="12"/>
      <c r="BY4565" s="12"/>
      <c r="CB4565" s="12"/>
      <c r="CE4565" s="12"/>
    </row>
    <row r="4566" spans="1:83" x14ac:dyDescent="0.25">
      <c r="A4566" s="9"/>
      <c r="B4566" s="10"/>
      <c r="C4566" s="11"/>
      <c r="D4566" s="10"/>
      <c r="I4566" s="15"/>
      <c r="BP4566" s="12"/>
      <c r="BR4566" s="12"/>
      <c r="BT4566" s="12"/>
      <c r="BV4566" s="12"/>
      <c r="BY4566" s="12"/>
      <c r="CB4566" s="12"/>
      <c r="CE4566" s="12"/>
    </row>
    <row r="4567" spans="1:83" x14ac:dyDescent="0.25">
      <c r="A4567" s="9"/>
      <c r="B4567" s="10"/>
      <c r="C4567" s="11"/>
      <c r="D4567" s="10"/>
      <c r="I4567" s="15"/>
      <c r="BP4567" s="12"/>
      <c r="BR4567" s="12"/>
      <c r="BT4567" s="12"/>
      <c r="BV4567" s="12"/>
      <c r="BY4567" s="12"/>
      <c r="CB4567" s="12"/>
      <c r="CE4567" s="12"/>
    </row>
    <row r="4568" spans="1:83" x14ac:dyDescent="0.25">
      <c r="A4568" s="9"/>
      <c r="B4568" s="10"/>
      <c r="C4568" s="11"/>
      <c r="D4568" s="10"/>
      <c r="I4568" s="15"/>
      <c r="BP4568" s="12"/>
      <c r="BR4568" s="12"/>
      <c r="BT4568" s="12"/>
      <c r="BV4568" s="12"/>
      <c r="BY4568" s="12"/>
      <c r="CB4568" s="12"/>
      <c r="CE4568" s="12"/>
    </row>
    <row r="4569" spans="1:83" x14ac:dyDescent="0.25">
      <c r="A4569" s="9"/>
      <c r="B4569" s="10"/>
      <c r="C4569" s="11"/>
      <c r="D4569" s="10"/>
      <c r="I4569" s="15"/>
      <c r="BP4569" s="12"/>
      <c r="BR4569" s="12"/>
      <c r="BT4569" s="12"/>
      <c r="BV4569" s="12"/>
      <c r="BY4569" s="12"/>
      <c r="CB4569" s="12"/>
      <c r="CE4569" s="12"/>
    </row>
    <row r="4570" spans="1:83" x14ac:dyDescent="0.25">
      <c r="A4570" s="9"/>
      <c r="B4570" s="10"/>
      <c r="C4570" s="11"/>
      <c r="D4570" s="10"/>
      <c r="I4570" s="15"/>
      <c r="BP4570" s="12"/>
      <c r="BR4570" s="12"/>
      <c r="BT4570" s="12"/>
      <c r="BV4570" s="12"/>
      <c r="BY4570" s="12"/>
      <c r="CB4570" s="12"/>
      <c r="CE4570" s="12"/>
    </row>
    <row r="4571" spans="1:83" x14ac:dyDescent="0.25">
      <c r="A4571" s="9"/>
      <c r="B4571" s="10"/>
      <c r="C4571" s="11"/>
      <c r="D4571" s="10"/>
      <c r="I4571" s="15"/>
      <c r="BP4571" s="12"/>
      <c r="BR4571" s="12"/>
      <c r="BT4571" s="12"/>
      <c r="BV4571" s="12"/>
      <c r="BY4571" s="12"/>
      <c r="CB4571" s="12"/>
      <c r="CE4571" s="12"/>
    </row>
    <row r="4572" spans="1:83" x14ac:dyDescent="0.25">
      <c r="A4572" s="9"/>
      <c r="B4572" s="10"/>
      <c r="C4572" s="11"/>
      <c r="D4572" s="10"/>
      <c r="I4572" s="15"/>
      <c r="BP4572" s="12"/>
      <c r="BR4572" s="12"/>
      <c r="BT4572" s="12"/>
      <c r="BV4572" s="12"/>
      <c r="BY4572" s="12"/>
      <c r="CB4572" s="12"/>
      <c r="CE4572" s="12"/>
    </row>
    <row r="4573" spans="1:83" x14ac:dyDescent="0.25">
      <c r="A4573" s="9"/>
      <c r="B4573" s="10"/>
      <c r="C4573" s="11"/>
      <c r="D4573" s="10"/>
      <c r="I4573" s="15"/>
      <c r="BP4573" s="12"/>
      <c r="BR4573" s="12"/>
      <c r="BT4573" s="12"/>
      <c r="BV4573" s="12"/>
      <c r="BY4573" s="12"/>
      <c r="CB4573" s="12"/>
      <c r="CE4573" s="12"/>
    </row>
    <row r="4574" spans="1:83" x14ac:dyDescent="0.25">
      <c r="A4574" s="9"/>
      <c r="B4574" s="10"/>
      <c r="C4574" s="11"/>
      <c r="D4574" s="10"/>
      <c r="I4574" s="15"/>
      <c r="BP4574" s="12"/>
      <c r="BR4574" s="12"/>
      <c r="BT4574" s="12"/>
      <c r="BV4574" s="12"/>
      <c r="BY4574" s="12"/>
      <c r="CB4574" s="12"/>
      <c r="CE4574" s="12"/>
    </row>
    <row r="4575" spans="1:83" x14ac:dyDescent="0.25">
      <c r="A4575" s="9"/>
      <c r="B4575" s="10"/>
      <c r="C4575" s="11"/>
      <c r="D4575" s="10"/>
      <c r="I4575" s="15"/>
      <c r="BP4575" s="12"/>
      <c r="BR4575" s="12"/>
      <c r="BT4575" s="12"/>
      <c r="BV4575" s="12"/>
      <c r="BY4575" s="12"/>
      <c r="CB4575" s="12"/>
      <c r="CE4575" s="12"/>
    </row>
    <row r="4576" spans="1:83" x14ac:dyDescent="0.25">
      <c r="A4576" s="9"/>
      <c r="B4576" s="10"/>
      <c r="C4576" s="11"/>
      <c r="D4576" s="10"/>
      <c r="I4576" s="15"/>
      <c r="BP4576" s="12"/>
      <c r="BR4576" s="12"/>
      <c r="BT4576" s="12"/>
      <c r="BV4576" s="12"/>
      <c r="BY4576" s="12"/>
      <c r="CB4576" s="12"/>
      <c r="CE4576" s="12"/>
    </row>
    <row r="4577" spans="1:83" x14ac:dyDescent="0.25">
      <c r="A4577" s="9"/>
      <c r="B4577" s="10"/>
      <c r="C4577" s="11"/>
      <c r="D4577" s="10"/>
      <c r="I4577" s="15"/>
      <c r="BP4577" s="12"/>
      <c r="BR4577" s="12"/>
      <c r="BT4577" s="12"/>
      <c r="BV4577" s="12"/>
      <c r="BY4577" s="12"/>
      <c r="CB4577" s="12"/>
      <c r="CE4577" s="12"/>
    </row>
    <row r="4578" spans="1:83" x14ac:dyDescent="0.25">
      <c r="A4578" s="9"/>
      <c r="B4578" s="10"/>
      <c r="C4578" s="11"/>
      <c r="D4578" s="10"/>
      <c r="I4578" s="15"/>
      <c r="BP4578" s="12"/>
      <c r="BR4578" s="12"/>
      <c r="BT4578" s="12"/>
      <c r="BV4578" s="12"/>
      <c r="BY4578" s="12"/>
      <c r="CB4578" s="12"/>
      <c r="CE4578" s="12"/>
    </row>
    <row r="4579" spans="1:83" x14ac:dyDescent="0.25">
      <c r="A4579" s="9"/>
      <c r="B4579" s="10"/>
      <c r="C4579" s="11"/>
      <c r="D4579" s="10"/>
      <c r="I4579" s="15"/>
      <c r="BP4579" s="12"/>
      <c r="BR4579" s="12"/>
      <c r="BT4579" s="12"/>
      <c r="BV4579" s="12"/>
      <c r="BY4579" s="12"/>
      <c r="CB4579" s="12"/>
      <c r="CE4579" s="12"/>
    </row>
    <row r="4580" spans="1:83" x14ac:dyDescent="0.25">
      <c r="A4580" s="9"/>
      <c r="B4580" s="10"/>
      <c r="C4580" s="11"/>
      <c r="D4580" s="10"/>
      <c r="I4580" s="15"/>
      <c r="BP4580" s="12"/>
      <c r="BR4580" s="12"/>
      <c r="BT4580" s="12"/>
      <c r="BV4580" s="12"/>
      <c r="BY4580" s="12"/>
      <c r="CB4580" s="12"/>
      <c r="CE4580" s="12"/>
    </row>
    <row r="4581" spans="1:83" x14ac:dyDescent="0.25">
      <c r="A4581" s="9"/>
      <c r="B4581" s="10"/>
      <c r="C4581" s="11"/>
      <c r="D4581" s="10"/>
      <c r="I4581" s="15"/>
      <c r="BP4581" s="12"/>
      <c r="BR4581" s="12"/>
      <c r="BT4581" s="12"/>
      <c r="BV4581" s="12"/>
      <c r="BY4581" s="12"/>
      <c r="CB4581" s="12"/>
      <c r="CE4581" s="12"/>
    </row>
    <row r="4582" spans="1:83" x14ac:dyDescent="0.25">
      <c r="A4582" s="9"/>
      <c r="B4582" s="10"/>
      <c r="C4582" s="11"/>
      <c r="D4582" s="10"/>
      <c r="I4582" s="15"/>
      <c r="BP4582" s="12"/>
      <c r="BR4582" s="12"/>
      <c r="BT4582" s="12"/>
      <c r="BV4582" s="12"/>
      <c r="BY4582" s="12"/>
      <c r="CB4582" s="12"/>
      <c r="CE4582" s="12"/>
    </row>
    <row r="4583" spans="1:83" x14ac:dyDescent="0.25">
      <c r="A4583" s="9"/>
      <c r="B4583" s="10"/>
      <c r="C4583" s="11"/>
      <c r="D4583" s="10"/>
      <c r="I4583" s="15"/>
      <c r="BP4583" s="12"/>
      <c r="BR4583" s="12"/>
      <c r="BT4583" s="12"/>
      <c r="BV4583" s="12"/>
      <c r="BY4583" s="12"/>
      <c r="CB4583" s="12"/>
      <c r="CE4583" s="12"/>
    </row>
    <row r="4584" spans="1:83" x14ac:dyDescent="0.25">
      <c r="A4584" s="9"/>
      <c r="B4584" s="10"/>
      <c r="C4584" s="11"/>
      <c r="D4584" s="10"/>
      <c r="I4584" s="15"/>
      <c r="BP4584" s="12"/>
      <c r="BR4584" s="12"/>
      <c r="BT4584" s="12"/>
      <c r="BV4584" s="12"/>
      <c r="BY4584" s="12"/>
      <c r="CB4584" s="12"/>
      <c r="CE4584" s="12"/>
    </row>
    <row r="4585" spans="1:83" x14ac:dyDescent="0.25">
      <c r="A4585" s="9"/>
      <c r="B4585" s="10"/>
      <c r="C4585" s="11"/>
      <c r="D4585" s="10"/>
      <c r="I4585" s="15"/>
      <c r="BP4585" s="12"/>
      <c r="BR4585" s="12"/>
      <c r="BT4585" s="12"/>
      <c r="BV4585" s="12"/>
      <c r="BY4585" s="12"/>
      <c r="CB4585" s="12"/>
      <c r="CE4585" s="12"/>
    </row>
    <row r="4586" spans="1:83" x14ac:dyDescent="0.25">
      <c r="A4586" s="9"/>
      <c r="B4586" s="10"/>
      <c r="C4586" s="11"/>
      <c r="D4586" s="10"/>
      <c r="I4586" s="15"/>
      <c r="BP4586" s="12"/>
      <c r="BR4586" s="12"/>
      <c r="BT4586" s="12"/>
      <c r="BV4586" s="12"/>
      <c r="BY4586" s="12"/>
      <c r="CB4586" s="12"/>
      <c r="CE4586" s="12"/>
    </row>
    <row r="4587" spans="1:83" x14ac:dyDescent="0.25">
      <c r="A4587" s="9"/>
      <c r="B4587" s="10"/>
      <c r="C4587" s="11"/>
      <c r="D4587" s="10"/>
      <c r="I4587" s="15"/>
      <c r="BP4587" s="12"/>
      <c r="BR4587" s="12"/>
      <c r="BT4587" s="12"/>
      <c r="BV4587" s="12"/>
      <c r="BY4587" s="12"/>
      <c r="CB4587" s="12"/>
      <c r="CE4587" s="12"/>
    </row>
    <row r="4588" spans="1:83" x14ac:dyDescent="0.25">
      <c r="A4588" s="9"/>
      <c r="B4588" s="10"/>
      <c r="C4588" s="11"/>
      <c r="D4588" s="10"/>
      <c r="I4588" s="15"/>
      <c r="BP4588" s="12"/>
      <c r="BR4588" s="12"/>
      <c r="BT4588" s="12"/>
      <c r="BV4588" s="12"/>
      <c r="BY4588" s="12"/>
      <c r="CB4588" s="12"/>
      <c r="CE4588" s="12"/>
    </row>
    <row r="4589" spans="1:83" x14ac:dyDescent="0.25">
      <c r="A4589" s="9"/>
      <c r="B4589" s="10"/>
      <c r="C4589" s="11"/>
      <c r="D4589" s="10"/>
      <c r="I4589" s="15"/>
      <c r="BP4589" s="12"/>
      <c r="BR4589" s="12"/>
      <c r="BT4589" s="12"/>
      <c r="BV4589" s="12"/>
      <c r="BY4589" s="12"/>
      <c r="CB4589" s="12"/>
      <c r="CE4589" s="12"/>
    </row>
    <row r="4590" spans="1:83" x14ac:dyDescent="0.25">
      <c r="A4590" s="9"/>
      <c r="B4590" s="10"/>
      <c r="C4590" s="11"/>
      <c r="D4590" s="10"/>
      <c r="I4590" s="15"/>
      <c r="BP4590" s="12"/>
      <c r="BR4590" s="12"/>
      <c r="BT4590" s="12"/>
      <c r="BV4590" s="12"/>
      <c r="BY4590" s="12"/>
      <c r="CB4590" s="12"/>
      <c r="CE4590" s="12"/>
    </row>
    <row r="4591" spans="1:83" x14ac:dyDescent="0.25">
      <c r="A4591" s="9"/>
      <c r="B4591" s="10"/>
      <c r="C4591" s="11"/>
      <c r="D4591" s="10"/>
      <c r="I4591" s="15"/>
      <c r="BP4591" s="12"/>
      <c r="BR4591" s="12"/>
      <c r="BT4591" s="12"/>
      <c r="BV4591" s="12"/>
      <c r="BY4591" s="12"/>
      <c r="CB4591" s="12"/>
      <c r="CE4591" s="12"/>
    </row>
    <row r="4592" spans="1:83" x14ac:dyDescent="0.25">
      <c r="A4592" s="9"/>
      <c r="B4592" s="10"/>
      <c r="C4592" s="11"/>
      <c r="D4592" s="10"/>
      <c r="I4592" s="15"/>
      <c r="BP4592" s="12"/>
      <c r="BR4592" s="12"/>
      <c r="BT4592" s="12"/>
      <c r="BV4592" s="12"/>
      <c r="BY4592" s="12"/>
      <c r="CB4592" s="12"/>
      <c r="CE4592" s="12"/>
    </row>
    <row r="4593" spans="1:83" x14ac:dyDescent="0.25">
      <c r="A4593" s="9"/>
      <c r="B4593" s="10"/>
      <c r="C4593" s="11"/>
      <c r="D4593" s="10"/>
      <c r="I4593" s="15"/>
      <c r="BP4593" s="12"/>
      <c r="BR4593" s="12"/>
      <c r="BT4593" s="12"/>
      <c r="BV4593" s="12"/>
      <c r="BY4593" s="12"/>
      <c r="CB4593" s="12"/>
      <c r="CE4593" s="12"/>
    </row>
    <row r="4594" spans="1:83" x14ac:dyDescent="0.25">
      <c r="A4594" s="9"/>
      <c r="B4594" s="10"/>
      <c r="C4594" s="11"/>
      <c r="D4594" s="10"/>
      <c r="I4594" s="15"/>
      <c r="BP4594" s="12"/>
      <c r="BR4594" s="12"/>
      <c r="BT4594" s="12"/>
      <c r="BV4594" s="12"/>
      <c r="BY4594" s="12"/>
      <c r="CB4594" s="12"/>
      <c r="CE4594" s="12"/>
    </row>
    <row r="4595" spans="1:83" x14ac:dyDescent="0.25">
      <c r="A4595" s="9"/>
      <c r="B4595" s="10"/>
      <c r="C4595" s="11"/>
      <c r="D4595" s="10"/>
      <c r="I4595" s="15"/>
      <c r="BP4595" s="12"/>
      <c r="BR4595" s="12"/>
      <c r="BT4595" s="12"/>
      <c r="BV4595" s="12"/>
      <c r="BY4595" s="12"/>
      <c r="CB4595" s="12"/>
      <c r="CE4595" s="12"/>
    </row>
    <row r="4596" spans="1:83" x14ac:dyDescent="0.25">
      <c r="A4596" s="9"/>
      <c r="B4596" s="10"/>
      <c r="C4596" s="11"/>
      <c r="D4596" s="10"/>
      <c r="I4596" s="15"/>
      <c r="BP4596" s="12"/>
      <c r="BR4596" s="12"/>
      <c r="BT4596" s="12"/>
      <c r="BV4596" s="12"/>
      <c r="BY4596" s="12"/>
      <c r="CB4596" s="12"/>
      <c r="CE4596" s="12"/>
    </row>
    <row r="4597" spans="1:83" x14ac:dyDescent="0.25">
      <c r="A4597" s="9"/>
      <c r="B4597" s="10"/>
      <c r="C4597" s="11"/>
      <c r="D4597" s="10"/>
      <c r="I4597" s="15"/>
      <c r="BP4597" s="12"/>
      <c r="BR4597" s="12"/>
      <c r="BT4597" s="12"/>
      <c r="BV4597" s="12"/>
      <c r="BY4597" s="12"/>
      <c r="CB4597" s="12"/>
      <c r="CE4597" s="12"/>
    </row>
    <row r="4598" spans="1:83" x14ac:dyDescent="0.25">
      <c r="A4598" s="9"/>
      <c r="B4598" s="10"/>
      <c r="C4598" s="11"/>
      <c r="D4598" s="10"/>
      <c r="I4598" s="15"/>
      <c r="BP4598" s="12"/>
      <c r="BR4598" s="12"/>
      <c r="BT4598" s="12"/>
      <c r="BV4598" s="12"/>
      <c r="BY4598" s="12"/>
      <c r="CB4598" s="12"/>
      <c r="CE4598" s="12"/>
    </row>
    <row r="4599" spans="1:83" x14ac:dyDescent="0.25">
      <c r="A4599" s="9"/>
      <c r="B4599" s="10"/>
      <c r="C4599" s="11"/>
      <c r="D4599" s="10"/>
      <c r="I4599" s="15"/>
      <c r="BP4599" s="12"/>
      <c r="BR4599" s="12"/>
      <c r="BT4599" s="12"/>
      <c r="BV4599" s="12"/>
      <c r="BY4599" s="12"/>
      <c r="CB4599" s="12"/>
      <c r="CE4599" s="12"/>
    </row>
    <row r="4600" spans="1:83" x14ac:dyDescent="0.25">
      <c r="A4600" s="9"/>
      <c r="B4600" s="10"/>
      <c r="C4600" s="11"/>
      <c r="D4600" s="10"/>
      <c r="I4600" s="15"/>
      <c r="BP4600" s="12"/>
      <c r="BR4600" s="12"/>
      <c r="BT4600" s="12"/>
      <c r="BV4600" s="12"/>
      <c r="BY4600" s="12"/>
      <c r="CB4600" s="12"/>
      <c r="CE4600" s="12"/>
    </row>
    <row r="4601" spans="1:83" x14ac:dyDescent="0.25">
      <c r="A4601" s="9"/>
      <c r="B4601" s="10"/>
      <c r="C4601" s="11"/>
      <c r="D4601" s="10"/>
      <c r="I4601" s="15"/>
      <c r="BP4601" s="12"/>
      <c r="BR4601" s="12"/>
      <c r="BT4601" s="12"/>
      <c r="BV4601" s="12"/>
      <c r="BY4601" s="12"/>
      <c r="CB4601" s="12"/>
      <c r="CE4601" s="12"/>
    </row>
    <row r="4602" spans="1:83" x14ac:dyDescent="0.25">
      <c r="A4602" s="9"/>
      <c r="B4602" s="10"/>
      <c r="C4602" s="11"/>
      <c r="D4602" s="10"/>
      <c r="I4602" s="15"/>
      <c r="BP4602" s="12"/>
      <c r="BR4602" s="12"/>
      <c r="BT4602" s="12"/>
      <c r="BV4602" s="12"/>
      <c r="BY4602" s="12"/>
      <c r="CB4602" s="12"/>
      <c r="CE4602" s="12"/>
    </row>
    <row r="4603" spans="1:83" x14ac:dyDescent="0.25">
      <c r="A4603" s="9"/>
      <c r="B4603" s="10"/>
      <c r="C4603" s="11"/>
      <c r="D4603" s="10"/>
      <c r="I4603" s="15"/>
      <c r="BP4603" s="12"/>
      <c r="BR4603" s="12"/>
      <c r="BT4603" s="12"/>
      <c r="BV4603" s="12"/>
      <c r="BY4603" s="12"/>
      <c r="CB4603" s="12"/>
      <c r="CE4603" s="12"/>
    </row>
    <row r="4604" spans="1:83" x14ac:dyDescent="0.25">
      <c r="A4604" s="9"/>
      <c r="B4604" s="10"/>
      <c r="C4604" s="11"/>
      <c r="D4604" s="10"/>
      <c r="I4604" s="15"/>
      <c r="BP4604" s="12"/>
      <c r="BR4604" s="12"/>
      <c r="BT4604" s="12"/>
      <c r="BV4604" s="12"/>
      <c r="BY4604" s="12"/>
      <c r="CB4604" s="12"/>
      <c r="CE4604" s="12"/>
    </row>
    <row r="4605" spans="1:83" x14ac:dyDescent="0.25">
      <c r="A4605" s="9"/>
      <c r="B4605" s="10"/>
      <c r="C4605" s="11"/>
      <c r="D4605" s="10"/>
      <c r="I4605" s="15"/>
      <c r="BP4605" s="12"/>
      <c r="BR4605" s="12"/>
      <c r="BT4605" s="12"/>
      <c r="BV4605" s="12"/>
      <c r="BY4605" s="12"/>
      <c r="CB4605" s="12"/>
      <c r="CE4605" s="12"/>
    </row>
    <row r="4606" spans="1:83" x14ac:dyDescent="0.25">
      <c r="A4606" s="9"/>
      <c r="B4606" s="10"/>
      <c r="C4606" s="11"/>
      <c r="D4606" s="10"/>
      <c r="I4606" s="15"/>
      <c r="BP4606" s="12"/>
      <c r="BR4606" s="12"/>
      <c r="BT4606" s="12"/>
      <c r="BV4606" s="12"/>
      <c r="BY4606" s="12"/>
      <c r="CB4606" s="12"/>
      <c r="CE4606" s="12"/>
    </row>
    <row r="4607" spans="1:83" x14ac:dyDescent="0.25">
      <c r="A4607" s="9"/>
      <c r="B4607" s="10"/>
      <c r="C4607" s="11"/>
      <c r="D4607" s="10"/>
      <c r="I4607" s="15"/>
      <c r="BP4607" s="12"/>
      <c r="BR4607" s="12"/>
      <c r="BT4607" s="12"/>
      <c r="BV4607" s="12"/>
      <c r="BY4607" s="12"/>
      <c r="CB4607" s="12"/>
      <c r="CE4607" s="12"/>
    </row>
    <row r="4608" spans="1:83" x14ac:dyDescent="0.25">
      <c r="A4608" s="9"/>
      <c r="B4608" s="10"/>
      <c r="C4608" s="11"/>
      <c r="D4608" s="10"/>
      <c r="I4608" s="15"/>
      <c r="BP4608" s="12"/>
      <c r="BR4608" s="12"/>
      <c r="BT4608" s="12"/>
      <c r="BV4608" s="12"/>
      <c r="BY4608" s="12"/>
      <c r="CB4608" s="12"/>
      <c r="CE4608" s="12"/>
    </row>
    <row r="4609" spans="1:83" x14ac:dyDescent="0.25">
      <c r="A4609" s="9"/>
      <c r="B4609" s="10"/>
      <c r="C4609" s="11"/>
      <c r="D4609" s="10"/>
      <c r="I4609" s="15"/>
      <c r="BP4609" s="12"/>
      <c r="BR4609" s="12"/>
      <c r="BT4609" s="12"/>
      <c r="BV4609" s="12"/>
      <c r="BY4609" s="12"/>
      <c r="CB4609" s="12"/>
      <c r="CE4609" s="12"/>
    </row>
    <row r="4610" spans="1:83" x14ac:dyDescent="0.25">
      <c r="A4610" s="9"/>
      <c r="B4610" s="10"/>
      <c r="C4610" s="11"/>
      <c r="D4610" s="10"/>
      <c r="I4610" s="15"/>
      <c r="BP4610" s="12"/>
      <c r="BR4610" s="12"/>
      <c r="BT4610" s="12"/>
      <c r="BV4610" s="12"/>
      <c r="BY4610" s="12"/>
      <c r="CB4610" s="12"/>
      <c r="CE4610" s="12"/>
    </row>
    <row r="4611" spans="1:83" x14ac:dyDescent="0.25">
      <c r="A4611" s="9"/>
      <c r="B4611" s="10"/>
      <c r="C4611" s="11"/>
      <c r="D4611" s="10"/>
      <c r="I4611" s="15"/>
      <c r="BP4611" s="12"/>
      <c r="BR4611" s="12"/>
      <c r="BT4611" s="12"/>
      <c r="BV4611" s="12"/>
      <c r="BY4611" s="12"/>
      <c r="CB4611" s="12"/>
      <c r="CE4611" s="12"/>
    </row>
    <row r="4612" spans="1:83" x14ac:dyDescent="0.25">
      <c r="A4612" s="9"/>
      <c r="B4612" s="10"/>
      <c r="C4612" s="11"/>
      <c r="D4612" s="10"/>
      <c r="I4612" s="15"/>
      <c r="BP4612" s="12"/>
      <c r="BR4612" s="12"/>
      <c r="BT4612" s="12"/>
      <c r="BV4612" s="12"/>
      <c r="BY4612" s="12"/>
      <c r="CB4612" s="12"/>
      <c r="CE4612" s="12"/>
    </row>
    <row r="4613" spans="1:83" x14ac:dyDescent="0.25">
      <c r="A4613" s="9"/>
      <c r="B4613" s="10"/>
      <c r="C4613" s="11"/>
      <c r="D4613" s="10"/>
      <c r="I4613" s="15"/>
      <c r="BP4613" s="12"/>
      <c r="BR4613" s="12"/>
      <c r="BT4613" s="12"/>
      <c r="BV4613" s="12"/>
      <c r="BY4613" s="12"/>
      <c r="CB4613" s="12"/>
      <c r="CE4613" s="12"/>
    </row>
    <row r="4614" spans="1:83" x14ac:dyDescent="0.25">
      <c r="A4614" s="9"/>
      <c r="B4614" s="10"/>
      <c r="C4614" s="11"/>
      <c r="D4614" s="10"/>
      <c r="I4614" s="15"/>
      <c r="BP4614" s="12"/>
      <c r="BR4614" s="12"/>
      <c r="BT4614" s="12"/>
      <c r="BV4614" s="12"/>
      <c r="BY4614" s="12"/>
      <c r="CB4614" s="12"/>
      <c r="CE4614" s="12"/>
    </row>
    <row r="4615" spans="1:83" x14ac:dyDescent="0.25">
      <c r="A4615" s="9"/>
      <c r="B4615" s="10"/>
      <c r="C4615" s="11"/>
      <c r="D4615" s="10"/>
      <c r="I4615" s="15"/>
      <c r="BP4615" s="12"/>
      <c r="BR4615" s="12"/>
      <c r="BT4615" s="12"/>
      <c r="BV4615" s="12"/>
      <c r="BY4615" s="12"/>
      <c r="CB4615" s="12"/>
      <c r="CE4615" s="12"/>
    </row>
    <row r="4616" spans="1:83" x14ac:dyDescent="0.25">
      <c r="A4616" s="9"/>
      <c r="B4616" s="10"/>
      <c r="C4616" s="11"/>
      <c r="D4616" s="10"/>
      <c r="I4616" s="15"/>
      <c r="BP4616" s="12"/>
      <c r="BR4616" s="12"/>
      <c r="BT4616" s="12"/>
      <c r="BV4616" s="12"/>
      <c r="BY4616" s="12"/>
      <c r="CB4616" s="12"/>
      <c r="CE4616" s="12"/>
    </row>
    <row r="4617" spans="1:83" x14ac:dyDescent="0.25">
      <c r="A4617" s="9"/>
      <c r="B4617" s="10"/>
      <c r="C4617" s="11"/>
      <c r="D4617" s="10"/>
      <c r="I4617" s="15"/>
      <c r="BP4617" s="12"/>
      <c r="BR4617" s="12"/>
      <c r="BT4617" s="12"/>
      <c r="BV4617" s="12"/>
      <c r="BY4617" s="12"/>
      <c r="CB4617" s="12"/>
      <c r="CE4617" s="12"/>
    </row>
    <row r="4618" spans="1:83" x14ac:dyDescent="0.25">
      <c r="A4618" s="9"/>
      <c r="B4618" s="10"/>
      <c r="C4618" s="11"/>
      <c r="D4618" s="10"/>
      <c r="I4618" s="15"/>
      <c r="BP4618" s="12"/>
      <c r="BR4618" s="12"/>
      <c r="BT4618" s="12"/>
      <c r="BV4618" s="12"/>
      <c r="BY4618" s="12"/>
      <c r="CB4618" s="12"/>
      <c r="CE4618" s="12"/>
    </row>
    <row r="4619" spans="1:83" x14ac:dyDescent="0.25">
      <c r="A4619" s="9"/>
      <c r="B4619" s="10"/>
      <c r="C4619" s="11"/>
      <c r="D4619" s="10"/>
      <c r="I4619" s="15"/>
      <c r="BP4619" s="12"/>
      <c r="BR4619" s="12"/>
      <c r="BT4619" s="12"/>
      <c r="BV4619" s="12"/>
      <c r="BY4619" s="12"/>
      <c r="CB4619" s="12"/>
      <c r="CE4619" s="12"/>
    </row>
    <row r="4620" spans="1:83" x14ac:dyDescent="0.25">
      <c r="A4620" s="9"/>
      <c r="B4620" s="10"/>
      <c r="C4620" s="11"/>
      <c r="D4620" s="10"/>
      <c r="I4620" s="15"/>
      <c r="BP4620" s="12"/>
      <c r="BR4620" s="12"/>
      <c r="BT4620" s="12"/>
      <c r="BV4620" s="12"/>
      <c r="BY4620" s="12"/>
      <c r="CB4620" s="12"/>
      <c r="CE4620" s="12"/>
    </row>
    <row r="4621" spans="1:83" x14ac:dyDescent="0.25">
      <c r="A4621" s="9"/>
      <c r="B4621" s="10"/>
      <c r="C4621" s="11"/>
      <c r="D4621" s="10"/>
      <c r="I4621" s="15"/>
      <c r="BP4621" s="12"/>
      <c r="BR4621" s="12"/>
      <c r="BT4621" s="12"/>
      <c r="BV4621" s="12"/>
      <c r="BY4621" s="12"/>
      <c r="CB4621" s="12"/>
      <c r="CE4621" s="12"/>
    </row>
    <row r="4622" spans="1:83" x14ac:dyDescent="0.25">
      <c r="A4622" s="9"/>
      <c r="B4622" s="10"/>
      <c r="C4622" s="11"/>
      <c r="D4622" s="10"/>
      <c r="I4622" s="15"/>
      <c r="BP4622" s="12"/>
      <c r="BR4622" s="12"/>
      <c r="BT4622" s="12"/>
      <c r="BV4622" s="12"/>
      <c r="BY4622" s="12"/>
      <c r="CB4622" s="12"/>
      <c r="CE4622" s="12"/>
    </row>
    <row r="4623" spans="1:83" x14ac:dyDescent="0.25">
      <c r="A4623" s="9"/>
      <c r="B4623" s="10"/>
      <c r="C4623" s="11"/>
      <c r="D4623" s="10"/>
      <c r="I4623" s="15"/>
      <c r="BP4623" s="12"/>
      <c r="BR4623" s="12"/>
      <c r="BT4623" s="12"/>
      <c r="BV4623" s="12"/>
      <c r="BY4623" s="12"/>
      <c r="CB4623" s="12"/>
      <c r="CE4623" s="12"/>
    </row>
    <row r="4624" spans="1:83" x14ac:dyDescent="0.25">
      <c r="A4624" s="9"/>
      <c r="B4624" s="10"/>
      <c r="C4624" s="11"/>
      <c r="D4624" s="10"/>
      <c r="I4624" s="15"/>
      <c r="BP4624" s="12"/>
      <c r="BR4624" s="12"/>
      <c r="BT4624" s="12"/>
      <c r="BV4624" s="12"/>
      <c r="BY4624" s="12"/>
      <c r="CB4624" s="12"/>
      <c r="CE4624" s="12"/>
    </row>
    <row r="4625" spans="1:83" x14ac:dyDescent="0.25">
      <c r="A4625" s="9"/>
      <c r="B4625" s="10"/>
      <c r="C4625" s="11"/>
      <c r="D4625" s="10"/>
      <c r="I4625" s="15"/>
      <c r="BP4625" s="12"/>
      <c r="BR4625" s="12"/>
      <c r="BT4625" s="12"/>
      <c r="BV4625" s="12"/>
      <c r="BY4625" s="12"/>
      <c r="CB4625" s="12"/>
      <c r="CE4625" s="12"/>
    </row>
    <row r="4626" spans="1:83" x14ac:dyDescent="0.25">
      <c r="A4626" s="9"/>
      <c r="B4626" s="10"/>
      <c r="C4626" s="11"/>
      <c r="D4626" s="10"/>
      <c r="I4626" s="15"/>
      <c r="BP4626" s="12"/>
      <c r="BR4626" s="12"/>
      <c r="BT4626" s="12"/>
      <c r="BV4626" s="12"/>
      <c r="BY4626" s="12"/>
      <c r="CB4626" s="12"/>
      <c r="CE4626" s="12"/>
    </row>
    <row r="4627" spans="1:83" x14ac:dyDescent="0.25">
      <c r="A4627" s="9"/>
      <c r="B4627" s="10"/>
      <c r="C4627" s="11"/>
      <c r="D4627" s="10"/>
      <c r="I4627" s="15"/>
      <c r="BP4627" s="12"/>
      <c r="BR4627" s="12"/>
      <c r="BT4627" s="12"/>
      <c r="BV4627" s="12"/>
      <c r="BY4627" s="12"/>
      <c r="CB4627" s="12"/>
      <c r="CE4627" s="12"/>
    </row>
    <row r="4628" spans="1:83" x14ac:dyDescent="0.25">
      <c r="A4628" s="9"/>
      <c r="B4628" s="10"/>
      <c r="C4628" s="11"/>
      <c r="D4628" s="10"/>
      <c r="I4628" s="15"/>
      <c r="BP4628" s="12"/>
      <c r="BR4628" s="12"/>
      <c r="BT4628" s="12"/>
      <c r="BV4628" s="12"/>
      <c r="BY4628" s="12"/>
      <c r="CB4628" s="12"/>
      <c r="CE4628" s="12"/>
    </row>
    <row r="4629" spans="1:83" x14ac:dyDescent="0.25">
      <c r="A4629" s="9"/>
      <c r="B4629" s="10"/>
      <c r="C4629" s="11"/>
      <c r="D4629" s="10"/>
      <c r="I4629" s="15"/>
      <c r="BP4629" s="12"/>
      <c r="BR4629" s="12"/>
      <c r="BT4629" s="12"/>
      <c r="BV4629" s="12"/>
      <c r="BY4629" s="12"/>
      <c r="CB4629" s="12"/>
      <c r="CE4629" s="12"/>
    </row>
    <row r="4630" spans="1:83" x14ac:dyDescent="0.25">
      <c r="A4630" s="9"/>
      <c r="B4630" s="10"/>
      <c r="C4630" s="11"/>
      <c r="D4630" s="10"/>
      <c r="I4630" s="15"/>
      <c r="BP4630" s="12"/>
      <c r="BR4630" s="12"/>
      <c r="BT4630" s="12"/>
      <c r="BV4630" s="12"/>
      <c r="BY4630" s="12"/>
      <c r="CB4630" s="12"/>
      <c r="CE4630" s="12"/>
    </row>
    <row r="4631" spans="1:83" x14ac:dyDescent="0.25">
      <c r="A4631" s="9"/>
      <c r="B4631" s="10"/>
      <c r="C4631" s="11"/>
      <c r="D4631" s="10"/>
      <c r="I4631" s="15"/>
      <c r="BP4631" s="12"/>
      <c r="BR4631" s="12"/>
      <c r="BT4631" s="12"/>
      <c r="BV4631" s="12"/>
      <c r="BY4631" s="12"/>
      <c r="CB4631" s="12"/>
      <c r="CE4631" s="12"/>
    </row>
    <row r="4632" spans="1:83" x14ac:dyDescent="0.25">
      <c r="A4632" s="9"/>
      <c r="B4632" s="10"/>
      <c r="C4632" s="11"/>
      <c r="D4632" s="10"/>
      <c r="I4632" s="15"/>
      <c r="BP4632" s="12"/>
      <c r="BR4632" s="12"/>
      <c r="BT4632" s="12"/>
      <c r="BV4632" s="12"/>
      <c r="BY4632" s="12"/>
      <c r="CB4632" s="12"/>
      <c r="CE4632" s="12"/>
    </row>
    <row r="4633" spans="1:83" x14ac:dyDescent="0.25">
      <c r="A4633" s="9"/>
      <c r="B4633" s="10"/>
      <c r="C4633" s="11"/>
      <c r="D4633" s="10"/>
      <c r="I4633" s="15"/>
      <c r="BP4633" s="12"/>
      <c r="BR4633" s="12"/>
      <c r="BT4633" s="12"/>
      <c r="BV4633" s="12"/>
      <c r="BY4633" s="12"/>
      <c r="CB4633" s="12"/>
      <c r="CE4633" s="12"/>
    </row>
    <row r="4634" spans="1:83" x14ac:dyDescent="0.25">
      <c r="A4634" s="9"/>
      <c r="B4634" s="10"/>
      <c r="C4634" s="11"/>
      <c r="D4634" s="10"/>
      <c r="I4634" s="15"/>
      <c r="BP4634" s="12"/>
      <c r="BR4634" s="12"/>
      <c r="BT4634" s="12"/>
      <c r="BV4634" s="12"/>
      <c r="BY4634" s="12"/>
      <c r="CB4634" s="12"/>
      <c r="CE4634" s="12"/>
    </row>
    <row r="4635" spans="1:83" x14ac:dyDescent="0.25">
      <c r="A4635" s="9"/>
      <c r="B4635" s="10"/>
      <c r="C4635" s="11"/>
      <c r="D4635" s="10"/>
      <c r="I4635" s="15"/>
      <c r="BP4635" s="12"/>
      <c r="BR4635" s="12"/>
      <c r="BT4635" s="12"/>
      <c r="BV4635" s="12"/>
      <c r="BY4635" s="12"/>
      <c r="CB4635" s="12"/>
      <c r="CE4635" s="12"/>
    </row>
    <row r="4636" spans="1:83" x14ac:dyDescent="0.25">
      <c r="A4636" s="9"/>
      <c r="B4636" s="10"/>
      <c r="C4636" s="11"/>
      <c r="D4636" s="10"/>
      <c r="I4636" s="15"/>
      <c r="BP4636" s="12"/>
      <c r="BR4636" s="12"/>
      <c r="BT4636" s="12"/>
      <c r="BV4636" s="12"/>
      <c r="BY4636" s="12"/>
      <c r="CB4636" s="12"/>
      <c r="CE4636" s="12"/>
    </row>
    <row r="4637" spans="1:83" x14ac:dyDescent="0.25">
      <c r="A4637" s="9"/>
      <c r="B4637" s="10"/>
      <c r="C4637" s="11"/>
      <c r="D4637" s="10"/>
      <c r="I4637" s="15"/>
      <c r="BP4637" s="12"/>
      <c r="BR4637" s="12"/>
      <c r="BT4637" s="12"/>
      <c r="BV4637" s="12"/>
      <c r="BY4637" s="12"/>
      <c r="CB4637" s="12"/>
      <c r="CE4637" s="12"/>
    </row>
    <row r="4638" spans="1:83" x14ac:dyDescent="0.25">
      <c r="A4638" s="9"/>
      <c r="B4638" s="10"/>
      <c r="C4638" s="11"/>
      <c r="D4638" s="10"/>
      <c r="I4638" s="15"/>
      <c r="BP4638" s="12"/>
      <c r="BR4638" s="12"/>
      <c r="BT4638" s="12"/>
      <c r="BV4638" s="12"/>
      <c r="BY4638" s="12"/>
      <c r="CB4638" s="12"/>
      <c r="CE4638" s="12"/>
    </row>
    <row r="4639" spans="1:83" x14ac:dyDescent="0.25">
      <c r="A4639" s="9"/>
      <c r="B4639" s="10"/>
      <c r="C4639" s="11"/>
      <c r="D4639" s="10"/>
      <c r="I4639" s="15"/>
      <c r="BP4639" s="12"/>
      <c r="BR4639" s="12"/>
      <c r="BT4639" s="12"/>
      <c r="BV4639" s="12"/>
      <c r="BY4639" s="12"/>
      <c r="CB4639" s="12"/>
      <c r="CE4639" s="12"/>
    </row>
    <row r="4640" spans="1:83" x14ac:dyDescent="0.25">
      <c r="A4640" s="9"/>
      <c r="B4640" s="10"/>
      <c r="C4640" s="11"/>
      <c r="D4640" s="10"/>
      <c r="I4640" s="15"/>
      <c r="BP4640" s="12"/>
      <c r="BR4640" s="12"/>
      <c r="BT4640" s="12"/>
      <c r="BV4640" s="12"/>
      <c r="BY4640" s="12"/>
      <c r="CB4640" s="12"/>
      <c r="CE4640" s="12"/>
    </row>
    <row r="4641" spans="1:83" x14ac:dyDescent="0.25">
      <c r="A4641" s="9"/>
      <c r="B4641" s="10"/>
      <c r="C4641" s="11"/>
      <c r="D4641" s="10"/>
      <c r="I4641" s="15"/>
      <c r="BP4641" s="12"/>
      <c r="BR4641" s="12"/>
      <c r="BT4641" s="12"/>
      <c r="BV4641" s="12"/>
      <c r="BY4641" s="12"/>
      <c r="CB4641" s="12"/>
      <c r="CE4641" s="12"/>
    </row>
    <row r="4642" spans="1:83" x14ac:dyDescent="0.25">
      <c r="A4642" s="9"/>
      <c r="B4642" s="10"/>
      <c r="C4642" s="11"/>
      <c r="D4642" s="10"/>
      <c r="I4642" s="15"/>
      <c r="BP4642" s="12"/>
      <c r="BR4642" s="12"/>
      <c r="BT4642" s="12"/>
      <c r="BV4642" s="12"/>
      <c r="BY4642" s="12"/>
      <c r="CB4642" s="12"/>
      <c r="CE4642" s="12"/>
    </row>
    <row r="4643" spans="1:83" x14ac:dyDescent="0.25">
      <c r="A4643" s="9"/>
      <c r="B4643" s="10"/>
      <c r="C4643" s="11"/>
      <c r="D4643" s="10"/>
      <c r="I4643" s="15"/>
      <c r="BP4643" s="12"/>
      <c r="BR4643" s="12"/>
      <c r="BT4643" s="12"/>
      <c r="BV4643" s="12"/>
      <c r="BY4643" s="12"/>
      <c r="CB4643" s="12"/>
      <c r="CE4643" s="12"/>
    </row>
    <row r="4644" spans="1:83" x14ac:dyDescent="0.25">
      <c r="A4644" s="9"/>
      <c r="B4644" s="10"/>
      <c r="C4644" s="11"/>
      <c r="D4644" s="10"/>
      <c r="I4644" s="15"/>
      <c r="BP4644" s="12"/>
      <c r="BR4644" s="12"/>
      <c r="BT4644" s="12"/>
      <c r="BV4644" s="12"/>
      <c r="BY4644" s="12"/>
      <c r="CB4644" s="12"/>
      <c r="CE4644" s="12"/>
    </row>
    <row r="4645" spans="1:83" x14ac:dyDescent="0.25">
      <c r="A4645" s="9"/>
      <c r="B4645" s="10"/>
      <c r="C4645" s="11"/>
      <c r="D4645" s="10"/>
      <c r="I4645" s="15"/>
      <c r="BP4645" s="12"/>
      <c r="BR4645" s="12"/>
      <c r="BT4645" s="12"/>
      <c r="BV4645" s="12"/>
      <c r="BY4645" s="12"/>
      <c r="CB4645" s="12"/>
      <c r="CE4645" s="12"/>
    </row>
    <row r="4646" spans="1:83" x14ac:dyDescent="0.25">
      <c r="A4646" s="9"/>
      <c r="B4646" s="10"/>
      <c r="C4646" s="11"/>
      <c r="D4646" s="10"/>
      <c r="I4646" s="15"/>
      <c r="BP4646" s="12"/>
      <c r="BR4646" s="12"/>
      <c r="BT4646" s="12"/>
      <c r="BV4646" s="12"/>
      <c r="BY4646" s="12"/>
      <c r="CB4646" s="12"/>
      <c r="CE4646" s="12"/>
    </row>
    <row r="4647" spans="1:83" x14ac:dyDescent="0.25">
      <c r="A4647" s="9"/>
      <c r="B4647" s="10"/>
      <c r="C4647" s="11"/>
      <c r="D4647" s="10"/>
      <c r="I4647" s="15"/>
      <c r="BP4647" s="12"/>
      <c r="BR4647" s="12"/>
      <c r="BT4647" s="12"/>
      <c r="BV4647" s="12"/>
      <c r="BY4647" s="12"/>
      <c r="CB4647" s="12"/>
      <c r="CE4647" s="12"/>
    </row>
    <row r="4648" spans="1:83" x14ac:dyDescent="0.25">
      <c r="A4648" s="9"/>
      <c r="B4648" s="10"/>
      <c r="C4648" s="11"/>
      <c r="D4648" s="10"/>
      <c r="I4648" s="15"/>
      <c r="BP4648" s="12"/>
      <c r="BR4648" s="12"/>
      <c r="BT4648" s="12"/>
      <c r="BV4648" s="12"/>
      <c r="BY4648" s="12"/>
      <c r="CB4648" s="12"/>
      <c r="CE4648" s="12"/>
    </row>
    <row r="4649" spans="1:83" x14ac:dyDescent="0.25">
      <c r="A4649" s="9"/>
      <c r="B4649" s="10"/>
      <c r="C4649" s="11"/>
      <c r="D4649" s="10"/>
      <c r="I4649" s="15"/>
      <c r="BP4649" s="12"/>
      <c r="BR4649" s="12"/>
      <c r="BT4649" s="12"/>
      <c r="BV4649" s="12"/>
      <c r="BY4649" s="12"/>
      <c r="CB4649" s="12"/>
      <c r="CE4649" s="12"/>
    </row>
    <row r="4650" spans="1:83" x14ac:dyDescent="0.25">
      <c r="A4650" s="9"/>
      <c r="B4650" s="10"/>
      <c r="C4650" s="11"/>
      <c r="D4650" s="10"/>
      <c r="I4650" s="15"/>
      <c r="BP4650" s="12"/>
      <c r="BR4650" s="12"/>
      <c r="BT4650" s="12"/>
      <c r="BV4650" s="12"/>
      <c r="BY4650" s="12"/>
      <c r="CB4650" s="12"/>
      <c r="CE4650" s="12"/>
    </row>
    <row r="4651" spans="1:83" x14ac:dyDescent="0.25">
      <c r="A4651" s="9"/>
      <c r="B4651" s="10"/>
      <c r="C4651" s="11"/>
      <c r="D4651" s="10"/>
      <c r="I4651" s="15"/>
      <c r="BP4651" s="12"/>
      <c r="BR4651" s="12"/>
      <c r="BT4651" s="12"/>
      <c r="BV4651" s="12"/>
      <c r="BY4651" s="12"/>
      <c r="CB4651" s="12"/>
      <c r="CE4651" s="12"/>
    </row>
    <row r="4652" spans="1:83" x14ac:dyDescent="0.25">
      <c r="A4652" s="9"/>
      <c r="B4652" s="10"/>
      <c r="C4652" s="11"/>
      <c r="D4652" s="10"/>
      <c r="I4652" s="15"/>
      <c r="BP4652" s="12"/>
      <c r="BR4652" s="12"/>
      <c r="BT4652" s="12"/>
      <c r="BV4652" s="12"/>
      <c r="BY4652" s="12"/>
      <c r="CB4652" s="12"/>
      <c r="CE4652" s="12"/>
    </row>
    <row r="4653" spans="1:83" x14ac:dyDescent="0.25">
      <c r="A4653" s="9"/>
      <c r="B4653" s="10"/>
      <c r="C4653" s="11"/>
      <c r="D4653" s="10"/>
      <c r="I4653" s="15"/>
      <c r="BP4653" s="12"/>
      <c r="BR4653" s="12"/>
      <c r="BT4653" s="12"/>
      <c r="BV4653" s="12"/>
      <c r="BY4653" s="12"/>
      <c r="CB4653" s="12"/>
      <c r="CE4653" s="12"/>
    </row>
    <row r="4654" spans="1:83" x14ac:dyDescent="0.25">
      <c r="A4654" s="9"/>
      <c r="B4654" s="10"/>
      <c r="C4654" s="11"/>
      <c r="D4654" s="10"/>
      <c r="I4654" s="15"/>
      <c r="BP4654" s="12"/>
      <c r="BR4654" s="12"/>
      <c r="BT4654" s="12"/>
      <c r="BV4654" s="12"/>
      <c r="BY4654" s="12"/>
      <c r="CB4654" s="12"/>
      <c r="CE4654" s="12"/>
    </row>
    <row r="4655" spans="1:83" x14ac:dyDescent="0.25">
      <c r="A4655" s="9"/>
      <c r="B4655" s="10"/>
      <c r="C4655" s="11"/>
      <c r="D4655" s="10"/>
      <c r="I4655" s="15"/>
      <c r="BP4655" s="12"/>
      <c r="BR4655" s="12"/>
      <c r="BT4655" s="12"/>
      <c r="BV4655" s="12"/>
      <c r="BY4655" s="12"/>
      <c r="CB4655" s="12"/>
      <c r="CE4655" s="12"/>
    </row>
    <row r="4656" spans="1:83" x14ac:dyDescent="0.25">
      <c r="A4656" s="9"/>
      <c r="B4656" s="10"/>
      <c r="C4656" s="11"/>
      <c r="D4656" s="10"/>
      <c r="I4656" s="15"/>
      <c r="BP4656" s="12"/>
      <c r="BR4656" s="12"/>
      <c r="BT4656" s="12"/>
      <c r="BV4656" s="12"/>
      <c r="BY4656" s="12"/>
      <c r="CB4656" s="12"/>
      <c r="CE4656" s="12"/>
    </row>
    <row r="4657" spans="1:83" x14ac:dyDescent="0.25">
      <c r="A4657" s="9"/>
      <c r="B4657" s="10"/>
      <c r="C4657" s="11"/>
      <c r="D4657" s="10"/>
      <c r="I4657" s="15"/>
      <c r="BP4657" s="12"/>
      <c r="BR4657" s="12"/>
      <c r="BT4657" s="12"/>
      <c r="BV4657" s="12"/>
      <c r="BY4657" s="12"/>
      <c r="CB4657" s="12"/>
      <c r="CE4657" s="12"/>
    </row>
    <row r="4658" spans="1:83" x14ac:dyDescent="0.25">
      <c r="A4658" s="9"/>
      <c r="B4658" s="10"/>
      <c r="C4658" s="11"/>
      <c r="D4658" s="10"/>
      <c r="I4658" s="15"/>
      <c r="BP4658" s="12"/>
      <c r="BR4658" s="12"/>
      <c r="BT4658" s="12"/>
      <c r="BV4658" s="12"/>
      <c r="BY4658" s="12"/>
      <c r="CB4658" s="12"/>
      <c r="CE4658" s="12"/>
    </row>
    <row r="4659" spans="1:83" x14ac:dyDescent="0.25">
      <c r="A4659" s="9"/>
      <c r="B4659" s="10"/>
      <c r="C4659" s="11"/>
      <c r="D4659" s="10"/>
      <c r="I4659" s="15"/>
      <c r="BP4659" s="12"/>
      <c r="BR4659" s="12"/>
      <c r="BT4659" s="12"/>
      <c r="BV4659" s="12"/>
      <c r="BY4659" s="12"/>
      <c r="CB4659" s="12"/>
      <c r="CE4659" s="12"/>
    </row>
    <row r="4660" spans="1:83" x14ac:dyDescent="0.25">
      <c r="A4660" s="9"/>
      <c r="B4660" s="10"/>
      <c r="C4660" s="11"/>
      <c r="D4660" s="10"/>
      <c r="I4660" s="15"/>
      <c r="BP4660" s="12"/>
      <c r="BR4660" s="12"/>
      <c r="BT4660" s="12"/>
      <c r="BV4660" s="12"/>
      <c r="BY4660" s="12"/>
      <c r="CB4660" s="12"/>
      <c r="CE4660" s="12"/>
    </row>
    <row r="4661" spans="1:83" x14ac:dyDescent="0.25">
      <c r="A4661" s="9"/>
      <c r="B4661" s="10"/>
      <c r="C4661" s="11"/>
      <c r="D4661" s="10"/>
      <c r="I4661" s="15"/>
      <c r="BP4661" s="12"/>
      <c r="BR4661" s="12"/>
      <c r="BT4661" s="12"/>
      <c r="BV4661" s="12"/>
      <c r="BY4661" s="12"/>
      <c r="CB4661" s="12"/>
      <c r="CE4661" s="12"/>
    </row>
    <row r="4662" spans="1:83" x14ac:dyDescent="0.25">
      <c r="A4662" s="9"/>
      <c r="B4662" s="10"/>
      <c r="C4662" s="11"/>
      <c r="D4662" s="10"/>
      <c r="I4662" s="15"/>
      <c r="BP4662" s="12"/>
      <c r="BR4662" s="12"/>
      <c r="BT4662" s="12"/>
      <c r="BV4662" s="12"/>
      <c r="BY4662" s="12"/>
      <c r="CB4662" s="12"/>
      <c r="CE4662" s="12"/>
    </row>
    <row r="4663" spans="1:83" x14ac:dyDescent="0.25">
      <c r="A4663" s="9"/>
      <c r="B4663" s="10"/>
      <c r="C4663" s="11"/>
      <c r="D4663" s="10"/>
      <c r="I4663" s="15"/>
      <c r="BP4663" s="12"/>
      <c r="BR4663" s="12"/>
      <c r="BT4663" s="12"/>
      <c r="BV4663" s="12"/>
      <c r="BY4663" s="12"/>
      <c r="CB4663" s="12"/>
      <c r="CE4663" s="12"/>
    </row>
    <row r="4664" spans="1:83" x14ac:dyDescent="0.25">
      <c r="A4664" s="9"/>
      <c r="B4664" s="10"/>
      <c r="C4664" s="11"/>
      <c r="D4664" s="10"/>
      <c r="I4664" s="15"/>
      <c r="BP4664" s="12"/>
      <c r="BR4664" s="12"/>
      <c r="BT4664" s="12"/>
      <c r="BV4664" s="12"/>
      <c r="BY4664" s="12"/>
      <c r="CB4664" s="12"/>
      <c r="CE4664" s="12"/>
    </row>
    <row r="4665" spans="1:83" x14ac:dyDescent="0.25">
      <c r="A4665" s="9"/>
      <c r="B4665" s="10"/>
      <c r="C4665" s="11"/>
      <c r="D4665" s="10"/>
      <c r="I4665" s="15"/>
      <c r="BP4665" s="12"/>
      <c r="BR4665" s="12"/>
      <c r="BT4665" s="12"/>
      <c r="BV4665" s="12"/>
      <c r="BY4665" s="12"/>
      <c r="CB4665" s="12"/>
      <c r="CE4665" s="12"/>
    </row>
    <row r="4666" spans="1:83" x14ac:dyDescent="0.25">
      <c r="A4666" s="9"/>
      <c r="B4666" s="10"/>
      <c r="C4666" s="11"/>
      <c r="D4666" s="10"/>
      <c r="I4666" s="15"/>
      <c r="BP4666" s="12"/>
      <c r="BR4666" s="12"/>
      <c r="BT4666" s="12"/>
      <c r="BV4666" s="12"/>
      <c r="BY4666" s="12"/>
      <c r="CB4666" s="12"/>
      <c r="CE4666" s="12"/>
    </row>
    <row r="4667" spans="1:83" x14ac:dyDescent="0.25">
      <c r="A4667" s="9"/>
      <c r="B4667" s="10"/>
      <c r="C4667" s="11"/>
      <c r="D4667" s="10"/>
      <c r="I4667" s="15"/>
      <c r="BP4667" s="12"/>
      <c r="BR4667" s="12"/>
      <c r="BT4667" s="12"/>
      <c r="BV4667" s="12"/>
      <c r="BY4667" s="12"/>
      <c r="CB4667" s="12"/>
      <c r="CE4667" s="12"/>
    </row>
    <row r="4668" spans="1:83" x14ac:dyDescent="0.25">
      <c r="A4668" s="9"/>
      <c r="B4668" s="10"/>
      <c r="C4668" s="11"/>
      <c r="D4668" s="10"/>
      <c r="I4668" s="15"/>
      <c r="BP4668" s="12"/>
      <c r="BR4668" s="12"/>
      <c r="BT4668" s="12"/>
      <c r="BV4668" s="12"/>
      <c r="BY4668" s="12"/>
      <c r="CB4668" s="12"/>
      <c r="CE4668" s="12"/>
    </row>
    <row r="4669" spans="1:83" x14ac:dyDescent="0.25">
      <c r="A4669" s="9"/>
      <c r="B4669" s="10"/>
      <c r="C4669" s="11"/>
      <c r="D4669" s="10"/>
      <c r="I4669" s="15"/>
      <c r="BP4669" s="12"/>
      <c r="BR4669" s="12"/>
      <c r="BT4669" s="12"/>
      <c r="BV4669" s="12"/>
      <c r="BY4669" s="12"/>
      <c r="CB4669" s="12"/>
      <c r="CE4669" s="12"/>
    </row>
    <row r="4670" spans="1:83" x14ac:dyDescent="0.25">
      <c r="A4670" s="9"/>
      <c r="B4670" s="10"/>
      <c r="C4670" s="11"/>
      <c r="D4670" s="10"/>
      <c r="I4670" s="15"/>
      <c r="BP4670" s="12"/>
      <c r="BR4670" s="12"/>
      <c r="BT4670" s="12"/>
      <c r="BV4670" s="12"/>
      <c r="BY4670" s="12"/>
      <c r="CB4670" s="12"/>
      <c r="CE4670" s="12"/>
    </row>
    <row r="4671" spans="1:83" x14ac:dyDescent="0.25">
      <c r="A4671" s="9"/>
      <c r="B4671" s="10"/>
      <c r="C4671" s="11"/>
      <c r="D4671" s="10"/>
      <c r="I4671" s="15"/>
      <c r="BP4671" s="12"/>
      <c r="BR4671" s="12"/>
      <c r="BT4671" s="12"/>
      <c r="BV4671" s="12"/>
      <c r="BY4671" s="12"/>
      <c r="CB4671" s="12"/>
      <c r="CE4671" s="12"/>
    </row>
    <row r="4672" spans="1:83" x14ac:dyDescent="0.25">
      <c r="A4672" s="9"/>
      <c r="B4672" s="10"/>
      <c r="C4672" s="11"/>
      <c r="D4672" s="10"/>
      <c r="I4672" s="15"/>
      <c r="BP4672" s="12"/>
      <c r="BR4672" s="12"/>
      <c r="BT4672" s="12"/>
      <c r="BV4672" s="12"/>
      <c r="BY4672" s="12"/>
      <c r="CB4672" s="12"/>
      <c r="CE4672" s="12"/>
    </row>
    <row r="4673" spans="1:83" x14ac:dyDescent="0.25">
      <c r="A4673" s="9"/>
      <c r="B4673" s="10"/>
      <c r="C4673" s="11"/>
      <c r="D4673" s="10"/>
      <c r="I4673" s="15"/>
      <c r="BP4673" s="12"/>
      <c r="BR4673" s="12"/>
      <c r="BT4673" s="12"/>
      <c r="BV4673" s="12"/>
      <c r="BY4673" s="12"/>
      <c r="CB4673" s="12"/>
      <c r="CE4673" s="12"/>
    </row>
    <row r="4674" spans="1:83" x14ac:dyDescent="0.25">
      <c r="A4674" s="9"/>
      <c r="B4674" s="10"/>
      <c r="C4674" s="11"/>
      <c r="D4674" s="10"/>
      <c r="I4674" s="15"/>
      <c r="BP4674" s="12"/>
      <c r="BR4674" s="12"/>
      <c r="BT4674" s="12"/>
      <c r="BV4674" s="12"/>
      <c r="BY4674" s="12"/>
      <c r="CB4674" s="12"/>
      <c r="CE4674" s="12"/>
    </row>
    <row r="4675" spans="1:83" x14ac:dyDescent="0.25">
      <c r="A4675" s="9"/>
      <c r="B4675" s="10"/>
      <c r="C4675" s="11"/>
      <c r="D4675" s="10"/>
      <c r="I4675" s="15"/>
      <c r="BP4675" s="12"/>
      <c r="BR4675" s="12"/>
      <c r="BT4675" s="12"/>
      <c r="BV4675" s="12"/>
      <c r="BY4675" s="12"/>
      <c r="CB4675" s="12"/>
      <c r="CE4675" s="12"/>
    </row>
    <row r="4676" spans="1:83" x14ac:dyDescent="0.25">
      <c r="A4676" s="9"/>
      <c r="B4676" s="10"/>
      <c r="C4676" s="11"/>
      <c r="D4676" s="10"/>
      <c r="I4676" s="15"/>
      <c r="BP4676" s="12"/>
      <c r="BR4676" s="12"/>
      <c r="BT4676" s="12"/>
      <c r="BV4676" s="12"/>
      <c r="BY4676" s="12"/>
      <c r="CB4676" s="12"/>
      <c r="CE4676" s="12"/>
    </row>
    <row r="4677" spans="1:83" x14ac:dyDescent="0.25">
      <c r="A4677" s="9"/>
      <c r="B4677" s="10"/>
      <c r="C4677" s="11"/>
      <c r="D4677" s="10"/>
      <c r="I4677" s="15"/>
      <c r="BP4677" s="12"/>
      <c r="BR4677" s="12"/>
      <c r="BT4677" s="12"/>
      <c r="BV4677" s="12"/>
      <c r="BY4677" s="12"/>
      <c r="CB4677" s="12"/>
      <c r="CE4677" s="12"/>
    </row>
    <row r="4678" spans="1:83" x14ac:dyDescent="0.25">
      <c r="A4678" s="9"/>
      <c r="B4678" s="10"/>
      <c r="C4678" s="11"/>
      <c r="D4678" s="10"/>
      <c r="I4678" s="15"/>
      <c r="BP4678" s="12"/>
      <c r="BR4678" s="12"/>
      <c r="BT4678" s="12"/>
      <c r="BV4678" s="12"/>
      <c r="BY4678" s="12"/>
      <c r="CB4678" s="12"/>
      <c r="CE4678" s="12"/>
    </row>
    <row r="4679" spans="1:83" x14ac:dyDescent="0.25">
      <c r="A4679" s="9"/>
      <c r="B4679" s="10"/>
      <c r="C4679" s="11"/>
      <c r="D4679" s="10"/>
      <c r="I4679" s="15"/>
      <c r="BP4679" s="12"/>
      <c r="BR4679" s="12"/>
      <c r="BT4679" s="12"/>
      <c r="BV4679" s="12"/>
      <c r="BY4679" s="12"/>
      <c r="CB4679" s="12"/>
      <c r="CE4679" s="12"/>
    </row>
    <row r="4680" spans="1:83" x14ac:dyDescent="0.25">
      <c r="A4680" s="9"/>
      <c r="B4680" s="10"/>
      <c r="C4680" s="11"/>
      <c r="D4680" s="10"/>
      <c r="I4680" s="15"/>
      <c r="BP4680" s="12"/>
      <c r="BR4680" s="12"/>
      <c r="BT4680" s="12"/>
      <c r="BV4680" s="12"/>
      <c r="BY4680" s="12"/>
      <c r="CB4680" s="12"/>
      <c r="CE4680" s="12"/>
    </row>
    <row r="4681" spans="1:83" x14ac:dyDescent="0.25">
      <c r="A4681" s="9"/>
      <c r="B4681" s="10"/>
      <c r="C4681" s="11"/>
      <c r="D4681" s="10"/>
      <c r="I4681" s="15"/>
      <c r="BP4681" s="12"/>
      <c r="BR4681" s="12"/>
      <c r="BT4681" s="12"/>
      <c r="BV4681" s="12"/>
      <c r="BY4681" s="12"/>
      <c r="CB4681" s="12"/>
      <c r="CE4681" s="12"/>
    </row>
    <row r="4682" spans="1:83" x14ac:dyDescent="0.25">
      <c r="A4682" s="9"/>
      <c r="B4682" s="10"/>
      <c r="C4682" s="11"/>
      <c r="D4682" s="10"/>
      <c r="I4682" s="15"/>
      <c r="BP4682" s="12"/>
      <c r="BR4682" s="12"/>
      <c r="BT4682" s="12"/>
      <c r="BV4682" s="12"/>
      <c r="BY4682" s="12"/>
      <c r="CB4682" s="12"/>
      <c r="CE4682" s="12"/>
    </row>
    <row r="4683" spans="1:83" x14ac:dyDescent="0.25">
      <c r="A4683" s="9"/>
      <c r="B4683" s="10"/>
      <c r="C4683" s="11"/>
      <c r="D4683" s="10"/>
      <c r="I4683" s="15"/>
      <c r="BP4683" s="12"/>
      <c r="BR4683" s="12"/>
      <c r="BT4683" s="12"/>
      <c r="BV4683" s="12"/>
      <c r="BY4683" s="12"/>
      <c r="CB4683" s="12"/>
      <c r="CE4683" s="12"/>
    </row>
    <row r="4684" spans="1:83" x14ac:dyDescent="0.25">
      <c r="A4684" s="9"/>
      <c r="B4684" s="10"/>
      <c r="C4684" s="11"/>
      <c r="D4684" s="10"/>
      <c r="I4684" s="15"/>
      <c r="BP4684" s="12"/>
      <c r="BR4684" s="12"/>
      <c r="BT4684" s="12"/>
      <c r="BV4684" s="12"/>
      <c r="BY4684" s="12"/>
      <c r="CB4684" s="12"/>
      <c r="CE4684" s="12"/>
    </row>
    <row r="4685" spans="1:83" x14ac:dyDescent="0.25">
      <c r="A4685" s="9"/>
      <c r="B4685" s="10"/>
      <c r="C4685" s="11"/>
      <c r="D4685" s="10"/>
      <c r="I4685" s="15"/>
      <c r="BP4685" s="12"/>
      <c r="BR4685" s="12"/>
      <c r="BT4685" s="12"/>
      <c r="BV4685" s="12"/>
      <c r="BY4685" s="12"/>
      <c r="CB4685" s="12"/>
      <c r="CE4685" s="12"/>
    </row>
    <row r="4686" spans="1:83" x14ac:dyDescent="0.25">
      <c r="A4686" s="9"/>
      <c r="B4686" s="10"/>
      <c r="C4686" s="11"/>
      <c r="D4686" s="10"/>
      <c r="I4686" s="15"/>
      <c r="BP4686" s="12"/>
      <c r="BR4686" s="12"/>
      <c r="BT4686" s="12"/>
      <c r="BV4686" s="12"/>
      <c r="BY4686" s="12"/>
      <c r="CB4686" s="12"/>
      <c r="CE4686" s="12"/>
    </row>
    <row r="4687" spans="1:83" x14ac:dyDescent="0.25">
      <c r="A4687" s="9"/>
      <c r="B4687" s="10"/>
      <c r="C4687" s="11"/>
      <c r="D4687" s="10"/>
      <c r="I4687" s="15"/>
      <c r="BP4687" s="12"/>
      <c r="BR4687" s="12"/>
      <c r="BT4687" s="12"/>
      <c r="BV4687" s="12"/>
      <c r="BY4687" s="12"/>
      <c r="CB4687" s="12"/>
      <c r="CE4687" s="12"/>
    </row>
    <row r="4688" spans="1:83" x14ac:dyDescent="0.25">
      <c r="A4688" s="9"/>
      <c r="B4688" s="10"/>
      <c r="C4688" s="11"/>
      <c r="D4688" s="10"/>
      <c r="I4688" s="15"/>
      <c r="BP4688" s="12"/>
      <c r="BR4688" s="12"/>
      <c r="BT4688" s="12"/>
      <c r="BV4688" s="12"/>
      <c r="BY4688" s="12"/>
      <c r="CB4688" s="12"/>
      <c r="CE4688" s="12"/>
    </row>
    <row r="4689" spans="1:83" x14ac:dyDescent="0.25">
      <c r="A4689" s="9"/>
      <c r="B4689" s="10"/>
      <c r="C4689" s="11"/>
      <c r="D4689" s="10"/>
      <c r="I4689" s="15"/>
      <c r="BP4689" s="12"/>
      <c r="BR4689" s="12"/>
      <c r="BT4689" s="12"/>
      <c r="BV4689" s="12"/>
      <c r="BY4689" s="12"/>
      <c r="CB4689" s="12"/>
      <c r="CE4689" s="12"/>
    </row>
    <row r="4690" spans="1:83" x14ac:dyDescent="0.25">
      <c r="A4690" s="9"/>
      <c r="B4690" s="10"/>
      <c r="C4690" s="11"/>
      <c r="D4690" s="10"/>
      <c r="I4690" s="15"/>
      <c r="BP4690" s="12"/>
      <c r="BR4690" s="12"/>
      <c r="BT4690" s="12"/>
      <c r="BV4690" s="12"/>
      <c r="BY4690" s="12"/>
      <c r="CB4690" s="12"/>
      <c r="CE4690" s="12"/>
    </row>
    <row r="4691" spans="1:83" x14ac:dyDescent="0.25">
      <c r="A4691" s="9"/>
      <c r="B4691" s="10"/>
      <c r="C4691" s="11"/>
      <c r="D4691" s="10"/>
      <c r="I4691" s="15"/>
      <c r="BP4691" s="12"/>
      <c r="BR4691" s="12"/>
      <c r="BT4691" s="12"/>
      <c r="BV4691" s="12"/>
      <c r="BY4691" s="12"/>
      <c r="CB4691" s="12"/>
      <c r="CE4691" s="12"/>
    </row>
    <row r="4692" spans="1:83" x14ac:dyDescent="0.25">
      <c r="A4692" s="9"/>
      <c r="B4692" s="10"/>
      <c r="C4692" s="11"/>
      <c r="D4692" s="10"/>
      <c r="I4692" s="15"/>
      <c r="BP4692" s="12"/>
      <c r="BR4692" s="12"/>
      <c r="BT4692" s="12"/>
      <c r="BV4692" s="12"/>
      <c r="BY4692" s="12"/>
      <c r="CB4692" s="12"/>
      <c r="CE4692" s="12"/>
    </row>
    <row r="4693" spans="1:83" x14ac:dyDescent="0.25">
      <c r="A4693" s="9"/>
      <c r="B4693" s="10"/>
      <c r="C4693" s="11"/>
      <c r="D4693" s="10"/>
      <c r="I4693" s="15"/>
      <c r="BP4693" s="12"/>
      <c r="BR4693" s="12"/>
      <c r="BT4693" s="12"/>
      <c r="BV4693" s="12"/>
      <c r="BY4693" s="12"/>
      <c r="CB4693" s="12"/>
      <c r="CE4693" s="12"/>
    </row>
    <row r="4694" spans="1:83" x14ac:dyDescent="0.25">
      <c r="A4694" s="9"/>
      <c r="B4694" s="10"/>
      <c r="C4694" s="11"/>
      <c r="D4694" s="10"/>
      <c r="I4694" s="15"/>
      <c r="BP4694" s="12"/>
      <c r="BR4694" s="12"/>
      <c r="BT4694" s="12"/>
      <c r="BV4694" s="12"/>
      <c r="BY4694" s="12"/>
      <c r="CB4694" s="12"/>
      <c r="CE4694" s="12"/>
    </row>
    <row r="4695" spans="1:83" x14ac:dyDescent="0.25">
      <c r="A4695" s="9"/>
      <c r="B4695" s="10"/>
      <c r="C4695" s="11"/>
      <c r="D4695" s="10"/>
      <c r="I4695" s="15"/>
      <c r="BP4695" s="12"/>
      <c r="BR4695" s="12"/>
      <c r="BT4695" s="12"/>
      <c r="BV4695" s="12"/>
      <c r="BY4695" s="12"/>
      <c r="CB4695" s="12"/>
      <c r="CE4695" s="12"/>
    </row>
    <row r="4696" spans="1:83" x14ac:dyDescent="0.25">
      <c r="A4696" s="9"/>
      <c r="B4696" s="10"/>
      <c r="C4696" s="11"/>
      <c r="D4696" s="10"/>
      <c r="I4696" s="15"/>
      <c r="BP4696" s="12"/>
      <c r="BR4696" s="12"/>
      <c r="BT4696" s="12"/>
      <c r="BV4696" s="12"/>
      <c r="BY4696" s="12"/>
      <c r="CB4696" s="12"/>
      <c r="CE4696" s="12"/>
    </row>
    <row r="4697" spans="1:83" x14ac:dyDescent="0.25">
      <c r="A4697" s="9"/>
      <c r="B4697" s="10"/>
      <c r="C4697" s="11"/>
      <c r="D4697" s="10"/>
      <c r="I4697" s="15"/>
      <c r="BP4697" s="12"/>
      <c r="BR4697" s="12"/>
      <c r="BT4697" s="12"/>
      <c r="BV4697" s="12"/>
      <c r="BY4697" s="12"/>
      <c r="CB4697" s="12"/>
      <c r="CE4697" s="12"/>
    </row>
    <row r="4698" spans="1:83" x14ac:dyDescent="0.25">
      <c r="A4698" s="9"/>
      <c r="B4698" s="10"/>
      <c r="C4698" s="11"/>
      <c r="D4698" s="10"/>
      <c r="I4698" s="15"/>
      <c r="BP4698" s="12"/>
      <c r="BR4698" s="12"/>
      <c r="BT4698" s="12"/>
      <c r="BV4698" s="12"/>
      <c r="BY4698" s="12"/>
      <c r="CB4698" s="12"/>
      <c r="CE4698" s="12"/>
    </row>
    <row r="4699" spans="1:83" x14ac:dyDescent="0.25">
      <c r="A4699" s="9"/>
      <c r="B4699" s="10"/>
      <c r="C4699" s="11"/>
      <c r="D4699" s="10"/>
      <c r="I4699" s="15"/>
      <c r="BP4699" s="12"/>
      <c r="BR4699" s="12"/>
      <c r="BT4699" s="12"/>
      <c r="BV4699" s="12"/>
      <c r="BY4699" s="12"/>
      <c r="CB4699" s="12"/>
      <c r="CE4699" s="12"/>
    </row>
    <row r="4700" spans="1:83" x14ac:dyDescent="0.25">
      <c r="A4700" s="9"/>
      <c r="B4700" s="10"/>
      <c r="C4700" s="11"/>
      <c r="D4700" s="10"/>
      <c r="I4700" s="15"/>
      <c r="BP4700" s="12"/>
      <c r="BR4700" s="12"/>
      <c r="BT4700" s="12"/>
      <c r="BV4700" s="12"/>
      <c r="BY4700" s="12"/>
      <c r="CB4700" s="12"/>
      <c r="CE4700" s="12"/>
    </row>
    <row r="4701" spans="1:83" x14ac:dyDescent="0.25">
      <c r="A4701" s="9"/>
      <c r="B4701" s="10"/>
      <c r="C4701" s="11"/>
      <c r="D4701" s="10"/>
      <c r="I4701" s="15"/>
      <c r="BP4701" s="12"/>
      <c r="BR4701" s="12"/>
      <c r="BT4701" s="12"/>
      <c r="BV4701" s="12"/>
      <c r="BY4701" s="12"/>
      <c r="CB4701" s="12"/>
      <c r="CE4701" s="12"/>
    </row>
    <row r="4702" spans="1:83" x14ac:dyDescent="0.25">
      <c r="A4702" s="9"/>
      <c r="B4702" s="10"/>
      <c r="C4702" s="11"/>
      <c r="D4702" s="10"/>
      <c r="I4702" s="15"/>
      <c r="BP4702" s="12"/>
      <c r="BR4702" s="12"/>
      <c r="BT4702" s="12"/>
      <c r="BV4702" s="12"/>
      <c r="BY4702" s="12"/>
      <c r="CB4702" s="12"/>
      <c r="CE4702" s="12"/>
    </row>
    <row r="4703" spans="1:83" x14ac:dyDescent="0.25">
      <c r="A4703" s="9"/>
      <c r="B4703" s="10"/>
      <c r="C4703" s="11"/>
      <c r="D4703" s="10"/>
      <c r="I4703" s="15"/>
      <c r="BP4703" s="12"/>
      <c r="BR4703" s="12"/>
      <c r="BT4703" s="12"/>
      <c r="BV4703" s="12"/>
      <c r="BY4703" s="12"/>
      <c r="CB4703" s="12"/>
      <c r="CE4703" s="12"/>
    </row>
    <row r="4704" spans="1:83" x14ac:dyDescent="0.25">
      <c r="A4704" s="9"/>
      <c r="B4704" s="10"/>
      <c r="C4704" s="11"/>
      <c r="D4704" s="10"/>
      <c r="I4704" s="15"/>
      <c r="BP4704" s="12"/>
      <c r="BR4704" s="12"/>
      <c r="BT4704" s="12"/>
      <c r="BV4704" s="12"/>
      <c r="BY4704" s="12"/>
      <c r="CB4704" s="12"/>
      <c r="CE4704" s="12"/>
    </row>
    <row r="4705" spans="1:83" x14ac:dyDescent="0.25">
      <c r="A4705" s="9"/>
      <c r="B4705" s="10"/>
      <c r="C4705" s="11"/>
      <c r="D4705" s="10"/>
      <c r="I4705" s="15"/>
      <c r="BP4705" s="12"/>
      <c r="BR4705" s="12"/>
      <c r="BT4705" s="12"/>
      <c r="BV4705" s="12"/>
      <c r="BY4705" s="12"/>
      <c r="CB4705" s="12"/>
      <c r="CE4705" s="12"/>
    </row>
    <row r="4706" spans="1:83" x14ac:dyDescent="0.25">
      <c r="A4706" s="9"/>
      <c r="B4706" s="10"/>
      <c r="C4706" s="11"/>
      <c r="D4706" s="10"/>
      <c r="I4706" s="15"/>
      <c r="BP4706" s="12"/>
      <c r="BR4706" s="12"/>
      <c r="BT4706" s="12"/>
      <c r="BV4706" s="12"/>
      <c r="BY4706" s="12"/>
      <c r="CB4706" s="12"/>
      <c r="CE4706" s="12"/>
    </row>
    <row r="4707" spans="1:83" x14ac:dyDescent="0.25">
      <c r="A4707" s="9"/>
      <c r="B4707" s="10"/>
      <c r="C4707" s="11"/>
      <c r="D4707" s="10"/>
      <c r="I4707" s="15"/>
      <c r="BP4707" s="12"/>
      <c r="BR4707" s="12"/>
      <c r="BT4707" s="12"/>
      <c r="BV4707" s="12"/>
      <c r="BY4707" s="12"/>
      <c r="CB4707" s="12"/>
      <c r="CE4707" s="12"/>
    </row>
    <row r="4708" spans="1:83" x14ac:dyDescent="0.25">
      <c r="A4708" s="9"/>
      <c r="B4708" s="10"/>
      <c r="C4708" s="11"/>
      <c r="D4708" s="10"/>
      <c r="I4708" s="15"/>
      <c r="BP4708" s="12"/>
      <c r="BR4708" s="12"/>
      <c r="BT4708" s="12"/>
      <c r="BV4708" s="12"/>
      <c r="BY4708" s="12"/>
      <c r="CB4708" s="12"/>
      <c r="CE4708" s="12"/>
    </row>
    <row r="4709" spans="1:83" x14ac:dyDescent="0.25">
      <c r="A4709" s="9"/>
      <c r="B4709" s="10"/>
      <c r="C4709" s="11"/>
      <c r="D4709" s="10"/>
      <c r="I4709" s="15"/>
      <c r="BP4709" s="12"/>
      <c r="BR4709" s="12"/>
      <c r="BT4709" s="12"/>
      <c r="BV4709" s="12"/>
      <c r="BY4709" s="12"/>
      <c r="CB4709" s="12"/>
      <c r="CE4709" s="12"/>
    </row>
    <row r="4710" spans="1:83" x14ac:dyDescent="0.25">
      <c r="A4710" s="9"/>
      <c r="B4710" s="10"/>
      <c r="C4710" s="11"/>
      <c r="D4710" s="10"/>
      <c r="I4710" s="15"/>
      <c r="BP4710" s="12"/>
      <c r="BR4710" s="12"/>
      <c r="BT4710" s="12"/>
      <c r="BV4710" s="12"/>
      <c r="BY4710" s="12"/>
      <c r="CB4710" s="12"/>
      <c r="CE4710" s="12"/>
    </row>
    <row r="4711" spans="1:83" x14ac:dyDescent="0.25">
      <c r="A4711" s="9"/>
      <c r="B4711" s="10"/>
      <c r="C4711" s="11"/>
      <c r="D4711" s="10"/>
      <c r="I4711" s="15"/>
      <c r="BP4711" s="12"/>
      <c r="BR4711" s="12"/>
      <c r="BT4711" s="12"/>
      <c r="BV4711" s="12"/>
      <c r="BY4711" s="12"/>
      <c r="CB4711" s="12"/>
      <c r="CE4711" s="12"/>
    </row>
    <row r="4712" spans="1:83" x14ac:dyDescent="0.25">
      <c r="A4712" s="9"/>
      <c r="B4712" s="10"/>
      <c r="C4712" s="11"/>
      <c r="D4712" s="10"/>
      <c r="I4712" s="15"/>
      <c r="BP4712" s="12"/>
      <c r="BR4712" s="12"/>
      <c r="BT4712" s="12"/>
      <c r="BV4712" s="12"/>
      <c r="BY4712" s="12"/>
      <c r="CB4712" s="12"/>
      <c r="CE4712" s="12"/>
    </row>
    <row r="4713" spans="1:83" x14ac:dyDescent="0.25">
      <c r="A4713" s="9"/>
      <c r="B4713" s="10"/>
      <c r="C4713" s="11"/>
      <c r="D4713" s="10"/>
      <c r="I4713" s="15"/>
      <c r="BP4713" s="12"/>
      <c r="BR4713" s="12"/>
      <c r="BT4713" s="12"/>
      <c r="BV4713" s="12"/>
      <c r="BY4713" s="12"/>
      <c r="CB4713" s="12"/>
      <c r="CE4713" s="12"/>
    </row>
    <row r="4714" spans="1:83" x14ac:dyDescent="0.25">
      <c r="A4714" s="9"/>
      <c r="B4714" s="10"/>
      <c r="C4714" s="11"/>
      <c r="D4714" s="10"/>
      <c r="I4714" s="15"/>
      <c r="BP4714" s="12"/>
      <c r="BR4714" s="12"/>
      <c r="BT4714" s="12"/>
      <c r="BV4714" s="12"/>
      <c r="BY4714" s="12"/>
      <c r="CB4714" s="12"/>
      <c r="CE4714" s="12"/>
    </row>
    <row r="4715" spans="1:83" x14ac:dyDescent="0.25">
      <c r="A4715" s="9"/>
      <c r="B4715" s="10"/>
      <c r="C4715" s="11"/>
      <c r="D4715" s="10"/>
      <c r="I4715" s="15"/>
      <c r="BP4715" s="12"/>
      <c r="BR4715" s="12"/>
      <c r="BT4715" s="12"/>
      <c r="BV4715" s="12"/>
      <c r="BY4715" s="12"/>
      <c r="CB4715" s="12"/>
      <c r="CE4715" s="12"/>
    </row>
    <row r="4716" spans="1:83" x14ac:dyDescent="0.25">
      <c r="A4716" s="9"/>
      <c r="B4716" s="10"/>
      <c r="C4716" s="11"/>
      <c r="D4716" s="10"/>
      <c r="I4716" s="15"/>
      <c r="BP4716" s="12"/>
      <c r="BR4716" s="12"/>
      <c r="BT4716" s="12"/>
      <c r="BV4716" s="12"/>
      <c r="BY4716" s="12"/>
      <c r="CB4716" s="12"/>
      <c r="CE4716" s="12"/>
    </row>
    <row r="4717" spans="1:83" x14ac:dyDescent="0.25">
      <c r="A4717" s="9"/>
      <c r="B4717" s="10"/>
      <c r="C4717" s="11"/>
      <c r="D4717" s="10"/>
      <c r="I4717" s="15"/>
      <c r="BP4717" s="12"/>
      <c r="BR4717" s="12"/>
      <c r="BT4717" s="12"/>
      <c r="BV4717" s="12"/>
      <c r="BY4717" s="12"/>
      <c r="CB4717" s="12"/>
      <c r="CE4717" s="12"/>
    </row>
    <row r="4718" spans="1:83" x14ac:dyDescent="0.25">
      <c r="A4718" s="9"/>
      <c r="B4718" s="10"/>
      <c r="C4718" s="11"/>
      <c r="D4718" s="10"/>
      <c r="I4718" s="15"/>
      <c r="BP4718" s="12"/>
      <c r="BR4718" s="12"/>
      <c r="BT4718" s="12"/>
      <c r="BV4718" s="12"/>
      <c r="BY4718" s="12"/>
      <c r="CB4718" s="12"/>
      <c r="CE4718" s="12"/>
    </row>
    <row r="4719" spans="1:83" x14ac:dyDescent="0.25">
      <c r="A4719" s="9"/>
      <c r="B4719" s="10"/>
      <c r="C4719" s="11"/>
      <c r="D4719" s="10"/>
      <c r="I4719" s="15"/>
      <c r="BP4719" s="12"/>
      <c r="BR4719" s="12"/>
      <c r="BT4719" s="12"/>
      <c r="BV4719" s="12"/>
      <c r="BY4719" s="12"/>
      <c r="CB4719" s="12"/>
      <c r="CE4719" s="12"/>
    </row>
    <row r="4720" spans="1:83" x14ac:dyDescent="0.25">
      <c r="A4720" s="9"/>
      <c r="B4720" s="10"/>
      <c r="C4720" s="11"/>
      <c r="D4720" s="10"/>
      <c r="I4720" s="15"/>
      <c r="BP4720" s="12"/>
      <c r="BR4720" s="12"/>
      <c r="BT4720" s="12"/>
      <c r="BV4720" s="12"/>
      <c r="BY4720" s="12"/>
      <c r="CB4720" s="12"/>
      <c r="CE4720" s="12"/>
    </row>
    <row r="4721" spans="1:83" x14ac:dyDescent="0.25">
      <c r="A4721" s="9"/>
      <c r="B4721" s="10"/>
      <c r="C4721" s="11"/>
      <c r="D4721" s="10"/>
      <c r="I4721" s="15"/>
      <c r="BP4721" s="12"/>
      <c r="BR4721" s="12"/>
      <c r="BT4721" s="12"/>
      <c r="BV4721" s="12"/>
      <c r="BY4721" s="12"/>
      <c r="CB4721" s="12"/>
      <c r="CE4721" s="12"/>
    </row>
    <row r="4722" spans="1:83" x14ac:dyDescent="0.25">
      <c r="A4722" s="9"/>
      <c r="B4722" s="10"/>
      <c r="C4722" s="11"/>
      <c r="D4722" s="10"/>
      <c r="I4722" s="15"/>
      <c r="BP4722" s="12"/>
      <c r="BR4722" s="12"/>
      <c r="BT4722" s="12"/>
      <c r="BV4722" s="12"/>
      <c r="BY4722" s="12"/>
      <c r="CB4722" s="12"/>
      <c r="CE4722" s="12"/>
    </row>
    <row r="4723" spans="1:83" x14ac:dyDescent="0.25">
      <c r="A4723" s="9"/>
      <c r="B4723" s="10"/>
      <c r="C4723" s="11"/>
      <c r="D4723" s="10"/>
      <c r="I4723" s="15"/>
      <c r="BP4723" s="12"/>
      <c r="BR4723" s="12"/>
      <c r="BT4723" s="12"/>
      <c r="BV4723" s="12"/>
      <c r="BY4723" s="12"/>
      <c r="CB4723" s="12"/>
      <c r="CE4723" s="12"/>
    </row>
    <row r="4724" spans="1:83" x14ac:dyDescent="0.25">
      <c r="A4724" s="9"/>
      <c r="B4724" s="10"/>
      <c r="C4724" s="11"/>
      <c r="D4724" s="10"/>
      <c r="I4724" s="15"/>
      <c r="BP4724" s="12"/>
      <c r="BR4724" s="12"/>
      <c r="BT4724" s="12"/>
      <c r="BV4724" s="12"/>
      <c r="BY4724" s="12"/>
      <c r="CB4724" s="12"/>
      <c r="CE4724" s="12"/>
    </row>
    <row r="4725" spans="1:83" x14ac:dyDescent="0.25">
      <c r="A4725" s="9"/>
      <c r="B4725" s="10"/>
      <c r="C4725" s="11"/>
      <c r="D4725" s="10"/>
      <c r="I4725" s="15"/>
      <c r="BP4725" s="12"/>
      <c r="BR4725" s="12"/>
      <c r="BT4725" s="12"/>
      <c r="BV4725" s="12"/>
      <c r="BY4725" s="12"/>
      <c r="CB4725" s="12"/>
      <c r="CE4725" s="12"/>
    </row>
    <row r="4726" spans="1:83" x14ac:dyDescent="0.25">
      <c r="A4726" s="9"/>
      <c r="B4726" s="10"/>
      <c r="C4726" s="11"/>
      <c r="D4726" s="10"/>
      <c r="I4726" s="15"/>
      <c r="BP4726" s="12"/>
      <c r="BR4726" s="12"/>
      <c r="BT4726" s="12"/>
      <c r="BV4726" s="12"/>
      <c r="BY4726" s="12"/>
      <c r="CB4726" s="12"/>
      <c r="CE4726" s="12"/>
    </row>
    <row r="4727" spans="1:83" x14ac:dyDescent="0.25">
      <c r="A4727" s="9"/>
      <c r="B4727" s="10"/>
      <c r="C4727" s="11"/>
      <c r="D4727" s="10"/>
      <c r="I4727" s="15"/>
      <c r="BP4727" s="12"/>
      <c r="BR4727" s="12"/>
      <c r="BT4727" s="12"/>
      <c r="BV4727" s="12"/>
      <c r="BY4727" s="12"/>
      <c r="CB4727" s="12"/>
      <c r="CE4727" s="12"/>
    </row>
    <row r="4728" spans="1:83" x14ac:dyDescent="0.25">
      <c r="A4728" s="9"/>
      <c r="B4728" s="10"/>
      <c r="C4728" s="11"/>
      <c r="D4728" s="10"/>
      <c r="I4728" s="15"/>
      <c r="BP4728" s="12"/>
      <c r="BR4728" s="12"/>
      <c r="BT4728" s="12"/>
      <c r="BV4728" s="12"/>
      <c r="BY4728" s="12"/>
      <c r="CB4728" s="12"/>
      <c r="CE4728" s="12"/>
    </row>
    <row r="4729" spans="1:83" x14ac:dyDescent="0.25">
      <c r="A4729" s="9"/>
      <c r="B4729" s="10"/>
      <c r="C4729" s="11"/>
      <c r="D4729" s="10"/>
      <c r="I4729" s="15"/>
      <c r="BP4729" s="12"/>
      <c r="BR4729" s="12"/>
      <c r="BT4729" s="12"/>
      <c r="BV4729" s="12"/>
      <c r="BY4729" s="12"/>
      <c r="CB4729" s="12"/>
      <c r="CE4729" s="12"/>
    </row>
    <row r="4730" spans="1:83" x14ac:dyDescent="0.25">
      <c r="A4730" s="9"/>
      <c r="B4730" s="10"/>
      <c r="C4730" s="11"/>
      <c r="D4730" s="10"/>
      <c r="I4730" s="15"/>
      <c r="BP4730" s="12"/>
      <c r="BR4730" s="12"/>
      <c r="BT4730" s="12"/>
      <c r="BV4730" s="12"/>
      <c r="BY4730" s="12"/>
      <c r="CB4730" s="12"/>
      <c r="CE4730" s="12"/>
    </row>
    <row r="4731" spans="1:83" x14ac:dyDescent="0.25">
      <c r="A4731" s="9"/>
      <c r="B4731" s="10"/>
      <c r="C4731" s="11"/>
      <c r="D4731" s="10"/>
      <c r="I4731" s="15"/>
      <c r="BP4731" s="12"/>
      <c r="BR4731" s="12"/>
      <c r="BT4731" s="12"/>
      <c r="BV4731" s="12"/>
      <c r="BY4731" s="12"/>
      <c r="CB4731" s="12"/>
      <c r="CE4731" s="12"/>
    </row>
    <row r="4732" spans="1:83" x14ac:dyDescent="0.25">
      <c r="A4732" s="9"/>
      <c r="B4732" s="10"/>
      <c r="C4732" s="11"/>
      <c r="D4732" s="10"/>
      <c r="I4732" s="15"/>
      <c r="BP4732" s="12"/>
      <c r="BR4732" s="12"/>
      <c r="BT4732" s="12"/>
      <c r="BV4732" s="12"/>
      <c r="BY4732" s="12"/>
      <c r="CB4732" s="12"/>
      <c r="CE4732" s="12"/>
    </row>
    <row r="4733" spans="1:83" x14ac:dyDescent="0.25">
      <c r="A4733" s="9"/>
      <c r="B4733" s="10"/>
      <c r="C4733" s="11"/>
      <c r="D4733" s="10"/>
      <c r="I4733" s="15"/>
      <c r="BP4733" s="12"/>
      <c r="BR4733" s="12"/>
      <c r="BT4733" s="12"/>
      <c r="BV4733" s="12"/>
      <c r="BY4733" s="12"/>
      <c r="CB4733" s="12"/>
      <c r="CE4733" s="12"/>
    </row>
    <row r="4734" spans="1:83" x14ac:dyDescent="0.25">
      <c r="A4734" s="9"/>
      <c r="B4734" s="10"/>
      <c r="C4734" s="11"/>
      <c r="D4734" s="10"/>
      <c r="I4734" s="15"/>
      <c r="BP4734" s="12"/>
      <c r="BR4734" s="12"/>
      <c r="BT4734" s="12"/>
      <c r="BV4734" s="12"/>
      <c r="BY4734" s="12"/>
      <c r="CB4734" s="12"/>
      <c r="CE4734" s="12"/>
    </row>
    <row r="4735" spans="1:83" x14ac:dyDescent="0.25">
      <c r="A4735" s="9"/>
      <c r="B4735" s="10"/>
      <c r="C4735" s="11"/>
      <c r="D4735" s="10"/>
      <c r="I4735" s="15"/>
      <c r="BP4735" s="12"/>
      <c r="BR4735" s="12"/>
      <c r="BT4735" s="12"/>
      <c r="BV4735" s="12"/>
      <c r="BY4735" s="12"/>
      <c r="CB4735" s="12"/>
      <c r="CE4735" s="12"/>
    </row>
    <row r="4736" spans="1:83" x14ac:dyDescent="0.25">
      <c r="A4736" s="9"/>
      <c r="B4736" s="10"/>
      <c r="C4736" s="11"/>
      <c r="D4736" s="10"/>
      <c r="I4736" s="15"/>
      <c r="BP4736" s="12"/>
      <c r="BR4736" s="12"/>
      <c r="BT4736" s="12"/>
      <c r="BV4736" s="12"/>
      <c r="BY4736" s="12"/>
      <c r="CB4736" s="12"/>
      <c r="CE4736" s="12"/>
    </row>
    <row r="4737" spans="1:83" x14ac:dyDescent="0.25">
      <c r="A4737" s="9"/>
      <c r="B4737" s="10"/>
      <c r="C4737" s="11"/>
      <c r="D4737" s="10"/>
      <c r="I4737" s="15"/>
      <c r="BP4737" s="12"/>
      <c r="BR4737" s="12"/>
      <c r="BT4737" s="12"/>
      <c r="BV4737" s="12"/>
      <c r="BY4737" s="12"/>
      <c r="CB4737" s="12"/>
      <c r="CE4737" s="12"/>
    </row>
    <row r="4738" spans="1:83" x14ac:dyDescent="0.25">
      <c r="A4738" s="9"/>
      <c r="B4738" s="10"/>
      <c r="C4738" s="11"/>
      <c r="D4738" s="10"/>
      <c r="I4738" s="15"/>
      <c r="BP4738" s="12"/>
      <c r="BR4738" s="12"/>
      <c r="BT4738" s="12"/>
      <c r="BV4738" s="12"/>
      <c r="BY4738" s="12"/>
      <c r="CB4738" s="12"/>
      <c r="CE4738" s="12"/>
    </row>
    <row r="4739" spans="1:83" x14ac:dyDescent="0.25">
      <c r="A4739" s="9"/>
      <c r="B4739" s="10"/>
      <c r="C4739" s="11"/>
      <c r="D4739" s="10"/>
      <c r="I4739" s="15"/>
      <c r="BP4739" s="12"/>
      <c r="BR4739" s="12"/>
      <c r="BT4739" s="12"/>
      <c r="BV4739" s="12"/>
      <c r="BY4739" s="12"/>
      <c r="CB4739" s="12"/>
      <c r="CE4739" s="12"/>
    </row>
    <row r="4740" spans="1:83" x14ac:dyDescent="0.25">
      <c r="A4740" s="9"/>
      <c r="B4740" s="10"/>
      <c r="C4740" s="11"/>
      <c r="D4740" s="10"/>
      <c r="I4740" s="15"/>
      <c r="BP4740" s="12"/>
      <c r="BR4740" s="12"/>
      <c r="BT4740" s="12"/>
      <c r="BV4740" s="12"/>
      <c r="BY4740" s="12"/>
      <c r="CB4740" s="12"/>
      <c r="CE4740" s="12"/>
    </row>
    <row r="4741" spans="1:83" x14ac:dyDescent="0.25">
      <c r="A4741" s="9"/>
      <c r="B4741" s="10"/>
      <c r="C4741" s="11"/>
      <c r="D4741" s="10"/>
      <c r="I4741" s="15"/>
      <c r="BP4741" s="12"/>
      <c r="BR4741" s="12"/>
      <c r="BT4741" s="12"/>
      <c r="BV4741" s="12"/>
      <c r="BY4741" s="12"/>
      <c r="CB4741" s="12"/>
      <c r="CE4741" s="12"/>
    </row>
    <row r="4742" spans="1:83" x14ac:dyDescent="0.25">
      <c r="A4742" s="9"/>
      <c r="B4742" s="10"/>
      <c r="C4742" s="11"/>
      <c r="D4742" s="10"/>
      <c r="I4742" s="15"/>
      <c r="BP4742" s="12"/>
      <c r="BR4742" s="12"/>
      <c r="BT4742" s="12"/>
      <c r="BV4742" s="12"/>
      <c r="BY4742" s="12"/>
      <c r="CB4742" s="12"/>
      <c r="CE4742" s="12"/>
    </row>
    <row r="4743" spans="1:83" x14ac:dyDescent="0.25">
      <c r="A4743" s="9"/>
      <c r="B4743" s="10"/>
      <c r="C4743" s="11"/>
      <c r="D4743" s="10"/>
      <c r="I4743" s="15"/>
      <c r="BP4743" s="12"/>
      <c r="BR4743" s="12"/>
      <c r="BT4743" s="12"/>
      <c r="BV4743" s="12"/>
      <c r="BY4743" s="12"/>
      <c r="CB4743" s="12"/>
      <c r="CE4743" s="12"/>
    </row>
    <row r="4744" spans="1:83" x14ac:dyDescent="0.25">
      <c r="A4744" s="9"/>
      <c r="B4744" s="10"/>
      <c r="C4744" s="11"/>
      <c r="D4744" s="10"/>
      <c r="I4744" s="15"/>
      <c r="BP4744" s="12"/>
      <c r="BR4744" s="12"/>
      <c r="BT4744" s="12"/>
      <c r="BV4744" s="12"/>
      <c r="BY4744" s="12"/>
      <c r="CB4744" s="12"/>
      <c r="CE4744" s="12"/>
    </row>
    <row r="4745" spans="1:83" x14ac:dyDescent="0.25">
      <c r="A4745" s="9"/>
      <c r="B4745" s="10"/>
      <c r="C4745" s="11"/>
      <c r="D4745" s="10"/>
      <c r="I4745" s="15"/>
      <c r="BP4745" s="12"/>
      <c r="BR4745" s="12"/>
      <c r="BT4745" s="12"/>
      <c r="BV4745" s="12"/>
      <c r="BY4745" s="12"/>
      <c r="CB4745" s="12"/>
      <c r="CE4745" s="12"/>
    </row>
    <row r="4746" spans="1:83" x14ac:dyDescent="0.25">
      <c r="A4746" s="9"/>
      <c r="B4746" s="10"/>
      <c r="C4746" s="11"/>
      <c r="D4746" s="10"/>
      <c r="I4746" s="15"/>
      <c r="BP4746" s="12"/>
      <c r="BR4746" s="12"/>
      <c r="BT4746" s="12"/>
      <c r="BV4746" s="12"/>
      <c r="BY4746" s="12"/>
      <c r="CB4746" s="12"/>
      <c r="CE4746" s="12"/>
    </row>
    <row r="4747" spans="1:83" x14ac:dyDescent="0.25">
      <c r="A4747" s="9"/>
      <c r="B4747" s="10"/>
      <c r="C4747" s="11"/>
      <c r="D4747" s="10"/>
      <c r="I4747" s="15"/>
      <c r="BP4747" s="12"/>
      <c r="BR4747" s="12"/>
      <c r="BT4747" s="12"/>
      <c r="BV4747" s="12"/>
      <c r="BY4747" s="12"/>
      <c r="CB4747" s="12"/>
      <c r="CE4747" s="12"/>
    </row>
    <row r="4748" spans="1:83" x14ac:dyDescent="0.25">
      <c r="A4748" s="9"/>
      <c r="B4748" s="10"/>
      <c r="C4748" s="11"/>
      <c r="D4748" s="10"/>
      <c r="I4748" s="15"/>
      <c r="BP4748" s="12"/>
      <c r="BR4748" s="12"/>
      <c r="BT4748" s="12"/>
      <c r="BV4748" s="12"/>
      <c r="BY4748" s="12"/>
      <c r="CB4748" s="12"/>
      <c r="CE4748" s="12"/>
    </row>
    <row r="4749" spans="1:83" x14ac:dyDescent="0.25">
      <c r="A4749" s="9"/>
      <c r="B4749" s="10"/>
      <c r="C4749" s="11"/>
      <c r="D4749" s="10"/>
      <c r="I4749" s="15"/>
      <c r="BP4749" s="12"/>
      <c r="BR4749" s="12"/>
      <c r="BT4749" s="12"/>
      <c r="BV4749" s="12"/>
      <c r="BY4749" s="12"/>
      <c r="CB4749" s="12"/>
      <c r="CE4749" s="12"/>
    </row>
    <row r="4750" spans="1:83" x14ac:dyDescent="0.25">
      <c r="A4750" s="9"/>
      <c r="B4750" s="10"/>
      <c r="C4750" s="11"/>
      <c r="D4750" s="10"/>
      <c r="I4750" s="15"/>
      <c r="BP4750" s="12"/>
      <c r="BR4750" s="12"/>
      <c r="BT4750" s="12"/>
      <c r="BV4750" s="12"/>
      <c r="BY4750" s="12"/>
      <c r="CB4750" s="12"/>
      <c r="CE4750" s="12"/>
    </row>
    <row r="4751" spans="1:83" x14ac:dyDescent="0.25">
      <c r="A4751" s="9"/>
      <c r="B4751" s="10"/>
      <c r="C4751" s="11"/>
      <c r="D4751" s="10"/>
      <c r="I4751" s="15"/>
      <c r="BP4751" s="12"/>
      <c r="BR4751" s="12"/>
      <c r="BT4751" s="12"/>
      <c r="BV4751" s="12"/>
      <c r="BY4751" s="12"/>
      <c r="CB4751" s="12"/>
      <c r="CE4751" s="12"/>
    </row>
    <row r="4752" spans="1:83" x14ac:dyDescent="0.25">
      <c r="A4752" s="9"/>
      <c r="B4752" s="10"/>
      <c r="C4752" s="11"/>
      <c r="D4752" s="10"/>
      <c r="I4752" s="15"/>
      <c r="BP4752" s="12"/>
      <c r="BR4752" s="12"/>
      <c r="BT4752" s="12"/>
      <c r="BV4752" s="12"/>
      <c r="BY4752" s="12"/>
      <c r="CB4752" s="12"/>
      <c r="CE4752" s="12"/>
    </row>
    <row r="4753" spans="1:83" x14ac:dyDescent="0.25">
      <c r="A4753" s="9"/>
      <c r="B4753" s="10"/>
      <c r="C4753" s="11"/>
      <c r="D4753" s="10"/>
      <c r="I4753" s="15"/>
      <c r="BP4753" s="12"/>
      <c r="BR4753" s="12"/>
      <c r="BT4753" s="12"/>
      <c r="BV4753" s="12"/>
      <c r="BY4753" s="12"/>
      <c r="CB4753" s="12"/>
      <c r="CE4753" s="12"/>
    </row>
    <row r="4754" spans="1:83" x14ac:dyDescent="0.25">
      <c r="A4754" s="9"/>
      <c r="B4754" s="10"/>
      <c r="C4754" s="11"/>
      <c r="D4754" s="10"/>
      <c r="I4754" s="15"/>
      <c r="BP4754" s="12"/>
      <c r="BR4754" s="12"/>
      <c r="BT4754" s="12"/>
      <c r="BV4754" s="12"/>
      <c r="BY4754" s="12"/>
      <c r="CB4754" s="12"/>
      <c r="CE4754" s="12"/>
    </row>
    <row r="4755" spans="1:83" x14ac:dyDescent="0.25">
      <c r="A4755" s="9"/>
      <c r="B4755" s="10"/>
      <c r="C4755" s="11"/>
      <c r="D4755" s="10"/>
      <c r="I4755" s="15"/>
      <c r="BP4755" s="12"/>
      <c r="BR4755" s="12"/>
      <c r="BT4755" s="12"/>
      <c r="BV4755" s="12"/>
      <c r="BY4755" s="12"/>
      <c r="CB4755" s="12"/>
      <c r="CE4755" s="12"/>
    </row>
    <row r="4756" spans="1:83" x14ac:dyDescent="0.25">
      <c r="A4756" s="9"/>
      <c r="B4756" s="10"/>
      <c r="C4756" s="11"/>
      <c r="D4756" s="10"/>
      <c r="I4756" s="15"/>
      <c r="BP4756" s="12"/>
      <c r="BR4756" s="12"/>
      <c r="BT4756" s="12"/>
      <c r="BV4756" s="12"/>
      <c r="BY4756" s="12"/>
      <c r="CB4756" s="12"/>
      <c r="CE4756" s="12"/>
    </row>
    <row r="4757" spans="1:83" x14ac:dyDescent="0.25">
      <c r="A4757" s="9"/>
      <c r="B4757" s="10"/>
      <c r="C4757" s="11"/>
      <c r="D4757" s="10"/>
      <c r="I4757" s="15"/>
      <c r="BP4757" s="12"/>
      <c r="BR4757" s="12"/>
      <c r="BT4757" s="12"/>
      <c r="BV4757" s="12"/>
      <c r="BY4757" s="12"/>
      <c r="CB4757" s="12"/>
      <c r="CE4757" s="12"/>
    </row>
    <row r="4758" spans="1:83" x14ac:dyDescent="0.25">
      <c r="A4758" s="9"/>
      <c r="B4758" s="10"/>
      <c r="C4758" s="11"/>
      <c r="D4758" s="10"/>
      <c r="I4758" s="15"/>
      <c r="BP4758" s="12"/>
      <c r="BR4758" s="12"/>
      <c r="BT4758" s="12"/>
      <c r="BV4758" s="12"/>
      <c r="BY4758" s="12"/>
      <c r="CB4758" s="12"/>
      <c r="CE4758" s="12"/>
    </row>
    <row r="4759" spans="1:83" x14ac:dyDescent="0.25">
      <c r="A4759" s="9"/>
      <c r="B4759" s="10"/>
      <c r="C4759" s="11"/>
      <c r="D4759" s="10"/>
      <c r="I4759" s="15"/>
      <c r="BP4759" s="12"/>
      <c r="BR4759" s="12"/>
      <c r="BT4759" s="12"/>
      <c r="BV4759" s="12"/>
      <c r="BY4759" s="12"/>
      <c r="CB4759" s="12"/>
      <c r="CE4759" s="12"/>
    </row>
    <row r="4760" spans="1:83" x14ac:dyDescent="0.25">
      <c r="A4760" s="9"/>
      <c r="B4760" s="10"/>
      <c r="C4760" s="11"/>
      <c r="D4760" s="10"/>
      <c r="I4760" s="15"/>
      <c r="BP4760" s="12"/>
      <c r="BR4760" s="12"/>
      <c r="BT4760" s="12"/>
      <c r="BV4760" s="12"/>
      <c r="BY4760" s="12"/>
      <c r="CB4760" s="12"/>
      <c r="CE4760" s="12"/>
    </row>
    <row r="4761" spans="1:83" x14ac:dyDescent="0.25">
      <c r="A4761" s="9"/>
      <c r="B4761" s="10"/>
      <c r="C4761" s="11"/>
      <c r="D4761" s="10"/>
      <c r="I4761" s="15"/>
      <c r="BP4761" s="12"/>
      <c r="BR4761" s="12"/>
      <c r="BT4761" s="12"/>
      <c r="BV4761" s="12"/>
      <c r="BY4761" s="12"/>
      <c r="CB4761" s="12"/>
      <c r="CE4761" s="12"/>
    </row>
    <row r="4762" spans="1:83" x14ac:dyDescent="0.25">
      <c r="A4762" s="9"/>
      <c r="B4762" s="10"/>
      <c r="C4762" s="11"/>
      <c r="D4762" s="10"/>
      <c r="I4762" s="15"/>
      <c r="BP4762" s="12"/>
      <c r="BR4762" s="12"/>
      <c r="BT4762" s="12"/>
      <c r="BV4762" s="12"/>
      <c r="BY4762" s="12"/>
      <c r="CB4762" s="12"/>
      <c r="CE4762" s="12"/>
    </row>
    <row r="4763" spans="1:83" x14ac:dyDescent="0.25">
      <c r="A4763" s="9"/>
      <c r="B4763" s="10"/>
      <c r="C4763" s="11"/>
      <c r="D4763" s="10"/>
      <c r="I4763" s="15"/>
      <c r="BP4763" s="12"/>
      <c r="BR4763" s="12"/>
      <c r="BT4763" s="12"/>
      <c r="BV4763" s="12"/>
      <c r="BY4763" s="12"/>
      <c r="CB4763" s="12"/>
      <c r="CE4763" s="12"/>
    </row>
    <row r="4764" spans="1:83" x14ac:dyDescent="0.25">
      <c r="A4764" s="9"/>
      <c r="B4764" s="10"/>
      <c r="C4764" s="11"/>
      <c r="D4764" s="10"/>
      <c r="I4764" s="15"/>
      <c r="BP4764" s="12"/>
      <c r="BR4764" s="12"/>
      <c r="BT4764" s="12"/>
      <c r="BV4764" s="12"/>
      <c r="BY4764" s="12"/>
      <c r="CB4764" s="12"/>
      <c r="CE4764" s="12"/>
    </row>
    <row r="4765" spans="1:83" x14ac:dyDescent="0.25">
      <c r="A4765" s="9"/>
      <c r="B4765" s="10"/>
      <c r="C4765" s="11"/>
      <c r="D4765" s="10"/>
      <c r="I4765" s="15"/>
      <c r="BP4765" s="12"/>
      <c r="BR4765" s="12"/>
      <c r="BT4765" s="12"/>
      <c r="BV4765" s="12"/>
      <c r="BY4765" s="12"/>
      <c r="CB4765" s="12"/>
      <c r="CE4765" s="12"/>
    </row>
    <row r="4766" spans="1:83" x14ac:dyDescent="0.25">
      <c r="A4766" s="9"/>
      <c r="B4766" s="10"/>
      <c r="C4766" s="11"/>
      <c r="D4766" s="10"/>
      <c r="I4766" s="15"/>
      <c r="BP4766" s="12"/>
      <c r="BR4766" s="12"/>
      <c r="BT4766" s="12"/>
      <c r="BV4766" s="12"/>
      <c r="BY4766" s="12"/>
      <c r="CB4766" s="12"/>
      <c r="CE4766" s="12"/>
    </row>
    <row r="4767" spans="1:83" x14ac:dyDescent="0.25">
      <c r="A4767" s="9"/>
      <c r="B4767" s="10"/>
      <c r="C4767" s="11"/>
      <c r="D4767" s="10"/>
      <c r="I4767" s="15"/>
      <c r="BP4767" s="12"/>
      <c r="BR4767" s="12"/>
      <c r="BT4767" s="12"/>
      <c r="BV4767" s="12"/>
      <c r="BY4767" s="12"/>
      <c r="CB4767" s="12"/>
      <c r="CE4767" s="12"/>
    </row>
    <row r="4768" spans="1:83" x14ac:dyDescent="0.25">
      <c r="A4768" s="9"/>
      <c r="B4768" s="10"/>
      <c r="C4768" s="11"/>
      <c r="D4768" s="10"/>
      <c r="I4768" s="15"/>
      <c r="BP4768" s="12"/>
      <c r="BR4768" s="12"/>
      <c r="BT4768" s="12"/>
      <c r="BV4768" s="12"/>
      <c r="BY4768" s="12"/>
      <c r="CB4768" s="12"/>
      <c r="CE4768" s="12"/>
    </row>
    <row r="4769" spans="1:83" x14ac:dyDescent="0.25">
      <c r="A4769" s="9"/>
      <c r="B4769" s="10"/>
      <c r="C4769" s="11"/>
      <c r="D4769" s="10"/>
      <c r="I4769" s="15"/>
      <c r="BP4769" s="12"/>
      <c r="BR4769" s="12"/>
      <c r="BT4769" s="12"/>
      <c r="BV4769" s="12"/>
      <c r="BY4769" s="12"/>
      <c r="CB4769" s="12"/>
      <c r="CE4769" s="12"/>
    </row>
    <row r="4770" spans="1:83" x14ac:dyDescent="0.25">
      <c r="A4770" s="9"/>
      <c r="B4770" s="10"/>
      <c r="C4770" s="11"/>
      <c r="D4770" s="10"/>
      <c r="I4770" s="15"/>
      <c r="BP4770" s="12"/>
      <c r="BR4770" s="12"/>
      <c r="BT4770" s="12"/>
      <c r="BV4770" s="12"/>
      <c r="BY4770" s="12"/>
      <c r="CB4770" s="12"/>
      <c r="CE4770" s="12"/>
    </row>
    <row r="4771" spans="1:83" x14ac:dyDescent="0.25">
      <c r="A4771" s="9"/>
      <c r="B4771" s="10"/>
      <c r="C4771" s="11"/>
      <c r="D4771" s="10"/>
      <c r="I4771" s="15"/>
      <c r="BP4771" s="12"/>
      <c r="BR4771" s="12"/>
      <c r="BT4771" s="12"/>
      <c r="BV4771" s="12"/>
      <c r="BY4771" s="12"/>
      <c r="CB4771" s="12"/>
      <c r="CE4771" s="12"/>
    </row>
    <row r="4772" spans="1:83" x14ac:dyDescent="0.25">
      <c r="A4772" s="9"/>
      <c r="B4772" s="10"/>
      <c r="C4772" s="11"/>
      <c r="D4772" s="10"/>
      <c r="I4772" s="15"/>
      <c r="BP4772" s="12"/>
      <c r="BR4772" s="12"/>
      <c r="BT4772" s="12"/>
      <c r="BV4772" s="12"/>
      <c r="BY4772" s="12"/>
      <c r="CB4772" s="12"/>
      <c r="CE4772" s="12"/>
    </row>
    <row r="4773" spans="1:83" x14ac:dyDescent="0.25">
      <c r="A4773" s="9"/>
      <c r="B4773" s="10"/>
      <c r="C4773" s="11"/>
      <c r="D4773" s="10"/>
      <c r="I4773" s="15"/>
      <c r="BP4773" s="12"/>
      <c r="BR4773" s="12"/>
      <c r="BT4773" s="12"/>
      <c r="BV4773" s="12"/>
      <c r="BY4773" s="12"/>
      <c r="CB4773" s="12"/>
      <c r="CE4773" s="12"/>
    </row>
    <row r="4774" spans="1:83" x14ac:dyDescent="0.25">
      <c r="A4774" s="9"/>
      <c r="B4774" s="10"/>
      <c r="C4774" s="11"/>
      <c r="D4774" s="10"/>
      <c r="I4774" s="15"/>
      <c r="BP4774" s="12"/>
      <c r="BR4774" s="12"/>
      <c r="BT4774" s="12"/>
      <c r="BV4774" s="12"/>
      <c r="BY4774" s="12"/>
      <c r="CB4774" s="12"/>
      <c r="CE4774" s="12"/>
    </row>
    <row r="4775" spans="1:83" x14ac:dyDescent="0.25">
      <c r="A4775" s="9"/>
      <c r="B4775" s="10"/>
      <c r="C4775" s="11"/>
      <c r="D4775" s="10"/>
      <c r="I4775" s="15"/>
      <c r="BP4775" s="12"/>
      <c r="BR4775" s="12"/>
      <c r="BT4775" s="12"/>
      <c r="BV4775" s="12"/>
      <c r="BY4775" s="12"/>
      <c r="CB4775" s="12"/>
      <c r="CE4775" s="12"/>
    </row>
    <row r="4776" spans="1:83" x14ac:dyDescent="0.25">
      <c r="A4776" s="9"/>
      <c r="B4776" s="10"/>
      <c r="C4776" s="11"/>
      <c r="D4776" s="10"/>
      <c r="I4776" s="15"/>
      <c r="BP4776" s="12"/>
      <c r="BR4776" s="12"/>
      <c r="BT4776" s="12"/>
      <c r="BV4776" s="12"/>
      <c r="BY4776" s="12"/>
      <c r="CB4776" s="12"/>
      <c r="CE4776" s="12"/>
    </row>
    <row r="4777" spans="1:83" x14ac:dyDescent="0.25">
      <c r="A4777" s="9"/>
      <c r="B4777" s="10"/>
      <c r="C4777" s="11"/>
      <c r="D4777" s="10"/>
      <c r="I4777" s="15"/>
      <c r="BP4777" s="12"/>
      <c r="BR4777" s="12"/>
      <c r="BT4777" s="12"/>
      <c r="BV4777" s="12"/>
      <c r="BY4777" s="12"/>
      <c r="CB4777" s="12"/>
      <c r="CE4777" s="12"/>
    </row>
    <row r="4778" spans="1:83" x14ac:dyDescent="0.25">
      <c r="A4778" s="9"/>
      <c r="B4778" s="10"/>
      <c r="C4778" s="11"/>
      <c r="D4778" s="10"/>
      <c r="I4778" s="15"/>
      <c r="BP4778" s="12"/>
      <c r="BR4778" s="12"/>
      <c r="BT4778" s="12"/>
      <c r="BV4778" s="12"/>
      <c r="BY4778" s="12"/>
      <c r="CB4778" s="12"/>
      <c r="CE4778" s="12"/>
    </row>
    <row r="4779" spans="1:83" x14ac:dyDescent="0.25">
      <c r="A4779" s="9"/>
      <c r="B4779" s="10"/>
      <c r="C4779" s="11"/>
      <c r="D4779" s="10"/>
      <c r="I4779" s="15"/>
      <c r="BP4779" s="12"/>
      <c r="BR4779" s="12"/>
      <c r="BT4779" s="12"/>
      <c r="BV4779" s="12"/>
      <c r="BY4779" s="12"/>
      <c r="CB4779" s="12"/>
      <c r="CE4779" s="12"/>
    </row>
    <row r="4780" spans="1:83" x14ac:dyDescent="0.25">
      <c r="A4780" s="9"/>
      <c r="B4780" s="10"/>
      <c r="C4780" s="11"/>
      <c r="D4780" s="10"/>
      <c r="I4780" s="15"/>
      <c r="BP4780" s="12"/>
      <c r="BR4780" s="12"/>
      <c r="BT4780" s="12"/>
      <c r="BV4780" s="12"/>
      <c r="BY4780" s="12"/>
      <c r="CB4780" s="12"/>
      <c r="CE4780" s="12"/>
    </row>
    <row r="4781" spans="1:83" x14ac:dyDescent="0.25">
      <c r="A4781" s="9"/>
      <c r="B4781" s="10"/>
      <c r="C4781" s="11"/>
      <c r="D4781" s="10"/>
      <c r="I4781" s="15"/>
      <c r="BP4781" s="12"/>
      <c r="BR4781" s="12"/>
      <c r="BT4781" s="12"/>
      <c r="BV4781" s="12"/>
      <c r="BY4781" s="12"/>
      <c r="CB4781" s="12"/>
      <c r="CE4781" s="12"/>
    </row>
    <row r="4782" spans="1:83" x14ac:dyDescent="0.25">
      <c r="A4782" s="9"/>
      <c r="B4782" s="10"/>
      <c r="C4782" s="11"/>
      <c r="D4782" s="10"/>
      <c r="I4782" s="15"/>
      <c r="BP4782" s="12"/>
      <c r="BR4782" s="12"/>
      <c r="BT4782" s="12"/>
      <c r="BV4782" s="12"/>
      <c r="BY4782" s="12"/>
      <c r="CB4782" s="12"/>
      <c r="CE4782" s="12"/>
    </row>
    <row r="4783" spans="1:83" x14ac:dyDescent="0.25">
      <c r="A4783" s="9"/>
      <c r="B4783" s="10"/>
      <c r="C4783" s="11"/>
      <c r="D4783" s="10"/>
      <c r="I4783" s="15"/>
      <c r="BP4783" s="12"/>
      <c r="BR4783" s="12"/>
      <c r="BT4783" s="12"/>
      <c r="BV4783" s="12"/>
      <c r="BY4783" s="12"/>
      <c r="CB4783" s="12"/>
      <c r="CE4783" s="12"/>
    </row>
    <row r="4784" spans="1:83" x14ac:dyDescent="0.25">
      <c r="A4784" s="9"/>
      <c r="B4784" s="10"/>
      <c r="C4784" s="11"/>
      <c r="D4784" s="10"/>
      <c r="I4784" s="15"/>
      <c r="BP4784" s="12"/>
      <c r="BR4784" s="12"/>
      <c r="BT4784" s="12"/>
      <c r="BV4784" s="12"/>
      <c r="BY4784" s="12"/>
      <c r="CB4784" s="12"/>
      <c r="CE4784" s="12"/>
    </row>
    <row r="4785" spans="1:83" x14ac:dyDescent="0.25">
      <c r="A4785" s="9"/>
      <c r="B4785" s="10"/>
      <c r="C4785" s="11"/>
      <c r="D4785" s="10"/>
      <c r="I4785" s="15"/>
      <c r="BP4785" s="12"/>
      <c r="BR4785" s="12"/>
      <c r="BT4785" s="12"/>
      <c r="BV4785" s="12"/>
      <c r="BY4785" s="12"/>
      <c r="CB4785" s="12"/>
      <c r="CE4785" s="12"/>
    </row>
    <row r="4786" spans="1:83" x14ac:dyDescent="0.25">
      <c r="A4786" s="9"/>
      <c r="B4786" s="10"/>
      <c r="C4786" s="11"/>
      <c r="D4786" s="10"/>
      <c r="I4786" s="15"/>
      <c r="BP4786" s="12"/>
      <c r="BR4786" s="12"/>
      <c r="BT4786" s="12"/>
      <c r="BV4786" s="12"/>
      <c r="BY4786" s="12"/>
      <c r="CB4786" s="12"/>
      <c r="CE4786" s="12"/>
    </row>
    <row r="4787" spans="1:83" x14ac:dyDescent="0.25">
      <c r="A4787" s="9"/>
      <c r="B4787" s="10"/>
      <c r="C4787" s="11"/>
      <c r="D4787" s="10"/>
      <c r="I4787" s="15"/>
      <c r="BP4787" s="12"/>
      <c r="BR4787" s="12"/>
      <c r="BT4787" s="12"/>
      <c r="BV4787" s="12"/>
      <c r="BY4787" s="12"/>
      <c r="CB4787" s="12"/>
      <c r="CE4787" s="12"/>
    </row>
    <row r="4788" spans="1:83" x14ac:dyDescent="0.25">
      <c r="A4788" s="9"/>
      <c r="B4788" s="10"/>
      <c r="C4788" s="11"/>
      <c r="D4788" s="10"/>
      <c r="I4788" s="15"/>
      <c r="BP4788" s="12"/>
      <c r="BR4788" s="12"/>
      <c r="BT4788" s="12"/>
      <c r="BV4788" s="12"/>
      <c r="BY4788" s="12"/>
      <c r="CB4788" s="12"/>
      <c r="CE4788" s="12"/>
    </row>
    <row r="4789" spans="1:83" x14ac:dyDescent="0.25">
      <c r="A4789" s="9"/>
      <c r="B4789" s="10"/>
      <c r="C4789" s="11"/>
      <c r="D4789" s="10"/>
      <c r="I4789" s="15"/>
      <c r="BP4789" s="12"/>
      <c r="BR4789" s="12"/>
      <c r="BT4789" s="12"/>
      <c r="BV4789" s="12"/>
      <c r="BY4789" s="12"/>
      <c r="CB4789" s="12"/>
      <c r="CE4789" s="12"/>
    </row>
    <row r="4790" spans="1:83" x14ac:dyDescent="0.25">
      <c r="A4790" s="9"/>
      <c r="B4790" s="10"/>
      <c r="C4790" s="11"/>
      <c r="D4790" s="10"/>
      <c r="I4790" s="15"/>
      <c r="BP4790" s="12"/>
      <c r="BR4790" s="12"/>
      <c r="BT4790" s="12"/>
      <c r="BV4790" s="12"/>
      <c r="BY4790" s="12"/>
      <c r="CB4790" s="12"/>
      <c r="CE4790" s="12"/>
    </row>
    <row r="4791" spans="1:83" x14ac:dyDescent="0.25">
      <c r="A4791" s="9"/>
      <c r="B4791" s="10"/>
      <c r="C4791" s="11"/>
      <c r="D4791" s="10"/>
      <c r="I4791" s="15"/>
      <c r="BP4791" s="12"/>
      <c r="BR4791" s="12"/>
      <c r="BT4791" s="12"/>
      <c r="BV4791" s="12"/>
      <c r="BY4791" s="12"/>
      <c r="CB4791" s="12"/>
      <c r="CE4791" s="12"/>
    </row>
    <row r="4792" spans="1:83" x14ac:dyDescent="0.25">
      <c r="A4792" s="9"/>
      <c r="B4792" s="10"/>
      <c r="C4792" s="11"/>
      <c r="D4792" s="10"/>
      <c r="I4792" s="15"/>
      <c r="BP4792" s="12"/>
      <c r="BR4792" s="12"/>
      <c r="BT4792" s="12"/>
      <c r="BV4792" s="12"/>
      <c r="BY4792" s="12"/>
      <c r="CB4792" s="12"/>
      <c r="CE4792" s="12"/>
    </row>
    <row r="4793" spans="1:83" x14ac:dyDescent="0.25">
      <c r="A4793" s="9"/>
      <c r="B4793" s="10"/>
      <c r="C4793" s="11"/>
      <c r="D4793" s="10"/>
      <c r="I4793" s="15"/>
      <c r="BP4793" s="12"/>
      <c r="BR4793" s="12"/>
      <c r="BT4793" s="12"/>
      <c r="BV4793" s="12"/>
      <c r="BY4793" s="12"/>
      <c r="CB4793" s="12"/>
      <c r="CE4793" s="12"/>
    </row>
    <row r="4794" spans="1:83" x14ac:dyDescent="0.25">
      <c r="A4794" s="9"/>
      <c r="B4794" s="10"/>
      <c r="C4794" s="11"/>
      <c r="D4794" s="10"/>
      <c r="I4794" s="15"/>
      <c r="BP4794" s="12"/>
      <c r="BR4794" s="12"/>
      <c r="BT4794" s="12"/>
      <c r="BV4794" s="12"/>
      <c r="BY4794" s="12"/>
      <c r="CB4794" s="12"/>
      <c r="CE4794" s="12"/>
    </row>
    <row r="4795" spans="1:83" x14ac:dyDescent="0.25">
      <c r="A4795" s="9"/>
      <c r="B4795" s="10"/>
      <c r="C4795" s="11"/>
      <c r="D4795" s="10"/>
      <c r="I4795" s="15"/>
      <c r="BP4795" s="12"/>
      <c r="BR4795" s="12"/>
      <c r="BT4795" s="12"/>
      <c r="BV4795" s="12"/>
      <c r="BY4795" s="12"/>
      <c r="CB4795" s="12"/>
      <c r="CE4795" s="12"/>
    </row>
    <row r="4796" spans="1:83" x14ac:dyDescent="0.25">
      <c r="A4796" s="9"/>
      <c r="B4796" s="10"/>
      <c r="C4796" s="11"/>
      <c r="D4796" s="10"/>
      <c r="I4796" s="15"/>
      <c r="BP4796" s="12"/>
      <c r="BR4796" s="12"/>
      <c r="BT4796" s="12"/>
      <c r="BV4796" s="12"/>
      <c r="BY4796" s="12"/>
      <c r="CB4796" s="12"/>
      <c r="CE4796" s="12"/>
    </row>
    <row r="4797" spans="1:83" x14ac:dyDescent="0.25">
      <c r="A4797" s="9"/>
      <c r="B4797" s="10"/>
      <c r="C4797" s="11"/>
      <c r="D4797" s="10"/>
      <c r="I4797" s="15"/>
      <c r="BP4797" s="12"/>
      <c r="BR4797" s="12"/>
      <c r="BT4797" s="12"/>
      <c r="BV4797" s="12"/>
      <c r="BY4797" s="12"/>
      <c r="CB4797" s="12"/>
      <c r="CE4797" s="12"/>
    </row>
    <row r="4798" spans="1:83" x14ac:dyDescent="0.25">
      <c r="A4798" s="9"/>
      <c r="B4798" s="10"/>
      <c r="C4798" s="11"/>
      <c r="D4798" s="10"/>
      <c r="I4798" s="15"/>
      <c r="BP4798" s="12"/>
      <c r="BR4798" s="12"/>
      <c r="BT4798" s="12"/>
      <c r="BV4798" s="12"/>
      <c r="BY4798" s="12"/>
      <c r="CB4798" s="12"/>
      <c r="CE4798" s="12"/>
    </row>
    <row r="4799" spans="1:83" x14ac:dyDescent="0.25">
      <c r="A4799" s="9"/>
      <c r="B4799" s="10"/>
      <c r="C4799" s="11"/>
      <c r="D4799" s="10"/>
      <c r="I4799" s="15"/>
      <c r="BP4799" s="12"/>
      <c r="BR4799" s="12"/>
      <c r="BT4799" s="12"/>
      <c r="BV4799" s="12"/>
      <c r="BY4799" s="12"/>
      <c r="CB4799" s="12"/>
      <c r="CE4799" s="12"/>
    </row>
    <row r="4800" spans="1:83" x14ac:dyDescent="0.25">
      <c r="A4800" s="9"/>
      <c r="B4800" s="10"/>
      <c r="C4800" s="11"/>
      <c r="D4800" s="10"/>
      <c r="I4800" s="15"/>
      <c r="BP4800" s="12"/>
      <c r="BR4800" s="12"/>
      <c r="BT4800" s="12"/>
      <c r="BV4800" s="12"/>
      <c r="BY4800" s="12"/>
      <c r="CB4800" s="12"/>
      <c r="CE4800" s="12"/>
    </row>
    <row r="4801" spans="1:83" x14ac:dyDescent="0.25">
      <c r="A4801" s="9"/>
      <c r="B4801" s="10"/>
      <c r="C4801" s="11"/>
      <c r="D4801" s="10"/>
      <c r="I4801" s="15"/>
      <c r="BP4801" s="12"/>
      <c r="BR4801" s="12"/>
      <c r="BT4801" s="12"/>
      <c r="BV4801" s="12"/>
      <c r="BY4801" s="12"/>
      <c r="CB4801" s="12"/>
      <c r="CE4801" s="12"/>
    </row>
    <row r="4802" spans="1:83" x14ac:dyDescent="0.25">
      <c r="A4802" s="9"/>
      <c r="B4802" s="10"/>
      <c r="C4802" s="11"/>
      <c r="D4802" s="10"/>
      <c r="I4802" s="15"/>
      <c r="BP4802" s="12"/>
      <c r="BR4802" s="12"/>
      <c r="BT4802" s="12"/>
      <c r="BV4802" s="12"/>
      <c r="BY4802" s="12"/>
      <c r="CB4802" s="12"/>
      <c r="CE4802" s="12"/>
    </row>
    <row r="4803" spans="1:83" x14ac:dyDescent="0.25">
      <c r="A4803" s="9"/>
      <c r="B4803" s="10"/>
      <c r="C4803" s="11"/>
      <c r="D4803" s="10"/>
      <c r="I4803" s="15"/>
      <c r="BP4803" s="12"/>
      <c r="BR4803" s="12"/>
      <c r="BT4803" s="12"/>
      <c r="BV4803" s="12"/>
      <c r="BY4803" s="12"/>
      <c r="CB4803" s="12"/>
      <c r="CE4803" s="12"/>
    </row>
    <row r="4804" spans="1:83" x14ac:dyDescent="0.25">
      <c r="A4804" s="9"/>
      <c r="B4804" s="10"/>
      <c r="C4804" s="11"/>
      <c r="D4804" s="10"/>
      <c r="I4804" s="15"/>
      <c r="BP4804" s="12"/>
      <c r="BR4804" s="12"/>
      <c r="BT4804" s="12"/>
      <c r="BV4804" s="12"/>
      <c r="BY4804" s="12"/>
      <c r="CB4804" s="12"/>
      <c r="CE4804" s="12"/>
    </row>
    <row r="4805" spans="1:83" x14ac:dyDescent="0.25">
      <c r="A4805" s="9"/>
      <c r="B4805" s="10"/>
      <c r="C4805" s="11"/>
      <c r="D4805" s="10"/>
      <c r="I4805" s="15"/>
      <c r="BP4805" s="12"/>
      <c r="BR4805" s="12"/>
      <c r="BT4805" s="12"/>
      <c r="BV4805" s="12"/>
      <c r="BY4805" s="12"/>
      <c r="CB4805" s="12"/>
      <c r="CE4805" s="12"/>
    </row>
    <row r="4806" spans="1:83" x14ac:dyDescent="0.25">
      <c r="A4806" s="9"/>
      <c r="B4806" s="10"/>
      <c r="C4806" s="11"/>
      <c r="D4806" s="10"/>
      <c r="I4806" s="15"/>
      <c r="BP4806" s="12"/>
      <c r="BR4806" s="12"/>
      <c r="BT4806" s="12"/>
      <c r="BV4806" s="12"/>
      <c r="BY4806" s="12"/>
      <c r="CB4806" s="12"/>
      <c r="CE4806" s="12"/>
    </row>
    <row r="4807" spans="1:83" x14ac:dyDescent="0.25">
      <c r="A4807" s="9"/>
      <c r="B4807" s="10"/>
      <c r="C4807" s="11"/>
      <c r="D4807" s="10"/>
      <c r="I4807" s="15"/>
      <c r="BP4807" s="12"/>
      <c r="BR4807" s="12"/>
      <c r="BT4807" s="12"/>
      <c r="BV4807" s="12"/>
      <c r="BY4807" s="12"/>
      <c r="CB4807" s="12"/>
      <c r="CE4807" s="12"/>
    </row>
    <row r="4808" spans="1:83" x14ac:dyDescent="0.25">
      <c r="A4808" s="9"/>
      <c r="B4808" s="10"/>
      <c r="C4808" s="11"/>
      <c r="D4808" s="10"/>
      <c r="I4808" s="15"/>
      <c r="BP4808" s="12"/>
      <c r="BR4808" s="12"/>
      <c r="BT4808" s="12"/>
      <c r="BV4808" s="12"/>
      <c r="BY4808" s="12"/>
      <c r="CB4808" s="12"/>
      <c r="CE4808" s="12"/>
    </row>
    <row r="4809" spans="1:83" x14ac:dyDescent="0.25">
      <c r="A4809" s="9"/>
      <c r="B4809" s="10"/>
      <c r="C4809" s="11"/>
      <c r="D4809" s="10"/>
      <c r="I4809" s="15"/>
      <c r="BP4809" s="12"/>
      <c r="BR4809" s="12"/>
      <c r="BT4809" s="12"/>
      <c r="BV4809" s="12"/>
      <c r="BY4809" s="12"/>
      <c r="CB4809" s="12"/>
      <c r="CE4809" s="12"/>
    </row>
    <row r="4810" spans="1:83" x14ac:dyDescent="0.25">
      <c r="A4810" s="9"/>
      <c r="B4810" s="10"/>
      <c r="C4810" s="11"/>
      <c r="D4810" s="10"/>
      <c r="I4810" s="15"/>
      <c r="BP4810" s="12"/>
      <c r="BR4810" s="12"/>
      <c r="BT4810" s="12"/>
      <c r="BV4810" s="12"/>
      <c r="BY4810" s="12"/>
      <c r="CB4810" s="12"/>
      <c r="CE4810" s="12"/>
    </row>
    <row r="4811" spans="1:83" x14ac:dyDescent="0.25">
      <c r="A4811" s="9"/>
      <c r="B4811" s="10"/>
      <c r="C4811" s="11"/>
      <c r="D4811" s="10"/>
      <c r="I4811" s="15"/>
      <c r="BP4811" s="12"/>
      <c r="BR4811" s="12"/>
      <c r="BT4811" s="12"/>
      <c r="BV4811" s="12"/>
      <c r="BY4811" s="12"/>
      <c r="CB4811" s="12"/>
      <c r="CE4811" s="12"/>
    </row>
    <row r="4812" spans="1:83" x14ac:dyDescent="0.25">
      <c r="A4812" s="9"/>
      <c r="B4812" s="10"/>
      <c r="C4812" s="11"/>
      <c r="D4812" s="10"/>
      <c r="I4812" s="15"/>
      <c r="BP4812" s="12"/>
      <c r="BR4812" s="12"/>
      <c r="BT4812" s="12"/>
      <c r="BV4812" s="12"/>
      <c r="BY4812" s="12"/>
      <c r="CB4812" s="12"/>
      <c r="CE4812" s="12"/>
    </row>
    <row r="4813" spans="1:83" x14ac:dyDescent="0.25">
      <c r="A4813" s="9"/>
      <c r="B4813" s="10"/>
      <c r="C4813" s="11"/>
      <c r="D4813" s="10"/>
      <c r="I4813" s="15"/>
      <c r="BP4813" s="12"/>
      <c r="BR4813" s="12"/>
      <c r="BT4813" s="12"/>
      <c r="BV4813" s="12"/>
      <c r="BY4813" s="12"/>
      <c r="CB4813" s="12"/>
      <c r="CE4813" s="12"/>
    </row>
    <row r="4814" spans="1:83" x14ac:dyDescent="0.25">
      <c r="A4814" s="9"/>
      <c r="B4814" s="10"/>
      <c r="C4814" s="11"/>
      <c r="D4814" s="10"/>
      <c r="I4814" s="15"/>
      <c r="BP4814" s="12"/>
      <c r="BR4814" s="12"/>
      <c r="BT4814" s="12"/>
      <c r="BV4814" s="12"/>
      <c r="BY4814" s="12"/>
      <c r="CB4814" s="12"/>
      <c r="CE4814" s="12"/>
    </row>
    <row r="4815" spans="1:83" x14ac:dyDescent="0.25">
      <c r="A4815" s="9"/>
      <c r="B4815" s="10"/>
      <c r="C4815" s="11"/>
      <c r="D4815" s="10"/>
      <c r="I4815" s="15"/>
      <c r="BP4815" s="12"/>
      <c r="BR4815" s="12"/>
      <c r="BT4815" s="12"/>
      <c r="BV4815" s="12"/>
      <c r="BY4815" s="12"/>
      <c r="CB4815" s="12"/>
      <c r="CE4815" s="12"/>
    </row>
    <row r="4816" spans="1:83" x14ac:dyDescent="0.25">
      <c r="A4816" s="9"/>
      <c r="B4816" s="10"/>
      <c r="C4816" s="11"/>
      <c r="D4816" s="10"/>
      <c r="I4816" s="15"/>
      <c r="BP4816" s="12"/>
      <c r="BR4816" s="12"/>
      <c r="BT4816" s="12"/>
      <c r="BV4816" s="12"/>
      <c r="BY4816" s="12"/>
      <c r="CB4816" s="12"/>
      <c r="CE4816" s="12"/>
    </row>
    <row r="4817" spans="1:83" x14ac:dyDescent="0.25">
      <c r="A4817" s="9"/>
      <c r="B4817" s="10"/>
      <c r="C4817" s="11"/>
      <c r="D4817" s="10"/>
      <c r="I4817" s="15"/>
      <c r="BP4817" s="12"/>
      <c r="BR4817" s="12"/>
      <c r="BT4817" s="12"/>
      <c r="BV4817" s="12"/>
      <c r="BY4817" s="12"/>
      <c r="CB4817" s="12"/>
      <c r="CE4817" s="12"/>
    </row>
    <row r="4818" spans="1:83" x14ac:dyDescent="0.25">
      <c r="A4818" s="9"/>
      <c r="B4818" s="10"/>
      <c r="C4818" s="11"/>
      <c r="D4818" s="10"/>
      <c r="I4818" s="15"/>
      <c r="BP4818" s="12"/>
      <c r="BR4818" s="12"/>
      <c r="BT4818" s="12"/>
      <c r="BV4818" s="12"/>
      <c r="BY4818" s="12"/>
      <c r="CB4818" s="12"/>
      <c r="CE4818" s="12"/>
    </row>
    <row r="4819" spans="1:83" x14ac:dyDescent="0.25">
      <c r="A4819" s="9"/>
      <c r="B4819" s="10"/>
      <c r="C4819" s="11"/>
      <c r="D4819" s="10"/>
      <c r="I4819" s="15"/>
      <c r="BP4819" s="12"/>
      <c r="BR4819" s="12"/>
      <c r="BT4819" s="12"/>
      <c r="BV4819" s="12"/>
      <c r="BY4819" s="12"/>
      <c r="CB4819" s="12"/>
      <c r="CE4819" s="12"/>
    </row>
    <row r="4820" spans="1:83" x14ac:dyDescent="0.25">
      <c r="A4820" s="9"/>
      <c r="B4820" s="10"/>
      <c r="C4820" s="11"/>
      <c r="D4820" s="10"/>
      <c r="I4820" s="15"/>
      <c r="BP4820" s="12"/>
      <c r="BR4820" s="12"/>
      <c r="BT4820" s="12"/>
      <c r="BV4820" s="12"/>
      <c r="BY4820" s="12"/>
      <c r="CB4820" s="12"/>
      <c r="CE4820" s="12"/>
    </row>
    <row r="4821" spans="1:83" x14ac:dyDescent="0.25">
      <c r="A4821" s="9"/>
      <c r="B4821" s="10"/>
      <c r="C4821" s="11"/>
      <c r="D4821" s="10"/>
      <c r="I4821" s="15"/>
      <c r="BP4821" s="12"/>
      <c r="BR4821" s="12"/>
      <c r="BT4821" s="12"/>
      <c r="BV4821" s="12"/>
      <c r="BY4821" s="12"/>
      <c r="CB4821" s="12"/>
      <c r="CE4821" s="12"/>
    </row>
    <row r="4822" spans="1:83" x14ac:dyDescent="0.25">
      <c r="A4822" s="9"/>
      <c r="B4822" s="10"/>
      <c r="C4822" s="11"/>
      <c r="D4822" s="10"/>
      <c r="I4822" s="15"/>
      <c r="BP4822" s="12"/>
      <c r="BR4822" s="12"/>
      <c r="BT4822" s="12"/>
      <c r="BV4822" s="12"/>
      <c r="BY4822" s="12"/>
      <c r="CB4822" s="12"/>
      <c r="CE4822" s="12"/>
    </row>
    <row r="4823" spans="1:83" x14ac:dyDescent="0.25">
      <c r="A4823" s="9"/>
      <c r="B4823" s="10"/>
      <c r="C4823" s="11"/>
      <c r="D4823" s="10"/>
      <c r="I4823" s="15"/>
      <c r="BP4823" s="12"/>
      <c r="BR4823" s="12"/>
      <c r="BT4823" s="12"/>
      <c r="BV4823" s="12"/>
      <c r="BY4823" s="12"/>
      <c r="CB4823" s="12"/>
      <c r="CE4823" s="12"/>
    </row>
    <row r="4824" spans="1:83" x14ac:dyDescent="0.25">
      <c r="A4824" s="9"/>
      <c r="B4824" s="10"/>
      <c r="C4824" s="11"/>
      <c r="D4824" s="10"/>
      <c r="I4824" s="15"/>
      <c r="BP4824" s="12"/>
      <c r="BR4824" s="12"/>
      <c r="BT4824" s="12"/>
      <c r="BV4824" s="12"/>
      <c r="BY4824" s="12"/>
      <c r="CB4824" s="12"/>
      <c r="CE4824" s="12"/>
    </row>
    <row r="4825" spans="1:83" x14ac:dyDescent="0.25">
      <c r="A4825" s="9"/>
      <c r="B4825" s="10"/>
      <c r="C4825" s="11"/>
      <c r="D4825" s="10"/>
      <c r="I4825" s="15"/>
      <c r="BP4825" s="12"/>
      <c r="BR4825" s="12"/>
      <c r="BT4825" s="12"/>
      <c r="BV4825" s="12"/>
      <c r="BY4825" s="12"/>
      <c r="CB4825" s="12"/>
      <c r="CE4825" s="12"/>
    </row>
    <row r="4826" spans="1:83" x14ac:dyDescent="0.25">
      <c r="A4826" s="9"/>
      <c r="B4826" s="10"/>
      <c r="C4826" s="11"/>
      <c r="D4826" s="10"/>
      <c r="I4826" s="15"/>
      <c r="BP4826" s="12"/>
      <c r="BR4826" s="12"/>
      <c r="BT4826" s="12"/>
      <c r="BV4826" s="12"/>
      <c r="BY4826" s="12"/>
      <c r="CB4826" s="12"/>
      <c r="CE4826" s="12"/>
    </row>
    <row r="4827" spans="1:83" x14ac:dyDescent="0.25">
      <c r="A4827" s="9"/>
      <c r="B4827" s="10"/>
      <c r="C4827" s="11"/>
      <c r="D4827" s="10"/>
      <c r="I4827" s="15"/>
      <c r="BP4827" s="12"/>
      <c r="BR4827" s="12"/>
      <c r="BT4827" s="12"/>
      <c r="BV4827" s="12"/>
      <c r="BY4827" s="12"/>
      <c r="CB4827" s="12"/>
      <c r="CE4827" s="12"/>
    </row>
    <row r="4828" spans="1:83" x14ac:dyDescent="0.25">
      <c r="A4828" s="9"/>
      <c r="B4828" s="10"/>
      <c r="C4828" s="11"/>
      <c r="D4828" s="10"/>
      <c r="I4828" s="15"/>
      <c r="BP4828" s="12"/>
      <c r="BR4828" s="12"/>
      <c r="BT4828" s="12"/>
      <c r="BV4828" s="12"/>
      <c r="BY4828" s="12"/>
      <c r="CB4828" s="12"/>
      <c r="CE4828" s="12"/>
    </row>
    <row r="4829" spans="1:83" x14ac:dyDescent="0.25">
      <c r="A4829" s="9"/>
      <c r="B4829" s="10"/>
      <c r="C4829" s="11"/>
      <c r="D4829" s="10"/>
      <c r="I4829" s="15"/>
      <c r="BP4829" s="12"/>
      <c r="BR4829" s="12"/>
      <c r="BT4829" s="12"/>
      <c r="BV4829" s="12"/>
      <c r="BY4829" s="12"/>
      <c r="CB4829" s="12"/>
      <c r="CE4829" s="12"/>
    </row>
    <row r="4830" spans="1:83" x14ac:dyDescent="0.25">
      <c r="A4830" s="9"/>
      <c r="B4830" s="10"/>
      <c r="C4830" s="11"/>
      <c r="D4830" s="10"/>
      <c r="I4830" s="15"/>
      <c r="BP4830" s="12"/>
      <c r="BR4830" s="12"/>
      <c r="BT4830" s="12"/>
      <c r="BV4830" s="12"/>
      <c r="BY4830" s="12"/>
      <c r="CB4830" s="12"/>
      <c r="CE4830" s="12"/>
    </row>
    <row r="4831" spans="1:83" x14ac:dyDescent="0.25">
      <c r="A4831" s="9"/>
      <c r="B4831" s="10"/>
      <c r="C4831" s="11"/>
      <c r="D4831" s="10"/>
      <c r="I4831" s="15"/>
      <c r="BP4831" s="12"/>
      <c r="BR4831" s="12"/>
      <c r="BT4831" s="12"/>
      <c r="BV4831" s="12"/>
      <c r="BY4831" s="12"/>
      <c r="CB4831" s="12"/>
      <c r="CE4831" s="12"/>
    </row>
    <row r="4832" spans="1:83" x14ac:dyDescent="0.25">
      <c r="A4832" s="9"/>
      <c r="B4832" s="10"/>
      <c r="C4832" s="11"/>
      <c r="D4832" s="10"/>
      <c r="I4832" s="15"/>
      <c r="BP4832" s="12"/>
      <c r="BR4832" s="12"/>
      <c r="BT4832" s="12"/>
      <c r="BV4832" s="12"/>
      <c r="BY4832" s="12"/>
      <c r="CB4832" s="12"/>
      <c r="CE4832" s="12"/>
    </row>
    <row r="4833" spans="1:83" x14ac:dyDescent="0.25">
      <c r="A4833" s="9"/>
      <c r="B4833" s="10"/>
      <c r="C4833" s="11"/>
      <c r="D4833" s="10"/>
      <c r="I4833" s="15"/>
      <c r="BP4833" s="12"/>
      <c r="BR4833" s="12"/>
      <c r="BT4833" s="12"/>
      <c r="BV4833" s="12"/>
      <c r="BY4833" s="12"/>
      <c r="CB4833" s="12"/>
      <c r="CE4833" s="12"/>
    </row>
    <row r="4834" spans="1:83" x14ac:dyDescent="0.25">
      <c r="A4834" s="9"/>
      <c r="B4834" s="10"/>
      <c r="C4834" s="11"/>
      <c r="D4834" s="10"/>
      <c r="I4834" s="15"/>
      <c r="BP4834" s="12"/>
      <c r="BR4834" s="12"/>
      <c r="BT4834" s="12"/>
      <c r="BV4834" s="12"/>
      <c r="BY4834" s="12"/>
      <c r="CB4834" s="12"/>
      <c r="CE4834" s="12"/>
    </row>
    <row r="4835" spans="1:83" x14ac:dyDescent="0.25">
      <c r="A4835" s="9"/>
      <c r="B4835" s="10"/>
      <c r="C4835" s="11"/>
      <c r="D4835" s="10"/>
      <c r="I4835" s="15"/>
      <c r="BP4835" s="12"/>
      <c r="BR4835" s="12"/>
      <c r="BT4835" s="12"/>
      <c r="BV4835" s="12"/>
      <c r="BY4835" s="12"/>
      <c r="CB4835" s="12"/>
      <c r="CE4835" s="12"/>
    </row>
    <row r="4836" spans="1:83" x14ac:dyDescent="0.25">
      <c r="A4836" s="9"/>
      <c r="B4836" s="10"/>
      <c r="C4836" s="11"/>
      <c r="D4836" s="10"/>
      <c r="I4836" s="15"/>
      <c r="BP4836" s="12"/>
      <c r="BR4836" s="12"/>
      <c r="BT4836" s="12"/>
      <c r="BV4836" s="12"/>
      <c r="BY4836" s="12"/>
      <c r="CB4836" s="12"/>
      <c r="CE4836" s="12"/>
    </row>
    <row r="4837" spans="1:83" x14ac:dyDescent="0.25">
      <c r="A4837" s="9"/>
      <c r="B4837" s="10"/>
      <c r="C4837" s="11"/>
      <c r="D4837" s="10"/>
      <c r="I4837" s="15"/>
      <c r="BP4837" s="12"/>
      <c r="BR4837" s="12"/>
      <c r="BT4837" s="12"/>
      <c r="BV4837" s="12"/>
      <c r="BY4837" s="12"/>
      <c r="CB4837" s="12"/>
      <c r="CE4837" s="12"/>
    </row>
    <row r="4838" spans="1:83" x14ac:dyDescent="0.25">
      <c r="A4838" s="9"/>
      <c r="B4838" s="10"/>
      <c r="C4838" s="11"/>
      <c r="D4838" s="10"/>
      <c r="I4838" s="15"/>
      <c r="BP4838" s="12"/>
      <c r="BR4838" s="12"/>
      <c r="BT4838" s="12"/>
      <c r="BV4838" s="12"/>
      <c r="BY4838" s="12"/>
      <c r="CB4838" s="12"/>
      <c r="CE4838" s="12"/>
    </row>
    <row r="4839" spans="1:83" x14ac:dyDescent="0.25">
      <c r="A4839" s="9"/>
      <c r="B4839" s="10"/>
      <c r="C4839" s="11"/>
      <c r="D4839" s="10"/>
      <c r="I4839" s="15"/>
      <c r="BP4839" s="12"/>
      <c r="BR4839" s="12"/>
      <c r="BT4839" s="12"/>
      <c r="BV4839" s="12"/>
      <c r="BY4839" s="12"/>
      <c r="CB4839" s="12"/>
      <c r="CE4839" s="12"/>
    </row>
    <row r="4840" spans="1:83" x14ac:dyDescent="0.25">
      <c r="A4840" s="9"/>
      <c r="B4840" s="10"/>
      <c r="C4840" s="11"/>
      <c r="D4840" s="10"/>
      <c r="I4840" s="15"/>
      <c r="BP4840" s="12"/>
      <c r="BR4840" s="12"/>
      <c r="BT4840" s="12"/>
      <c r="BV4840" s="12"/>
      <c r="BY4840" s="12"/>
      <c r="CB4840" s="12"/>
      <c r="CE4840" s="12"/>
    </row>
    <row r="4841" spans="1:83" x14ac:dyDescent="0.25">
      <c r="A4841" s="9"/>
      <c r="B4841" s="10"/>
      <c r="C4841" s="11"/>
      <c r="D4841" s="10"/>
      <c r="I4841" s="15"/>
      <c r="BP4841" s="12"/>
      <c r="BR4841" s="12"/>
      <c r="BT4841" s="12"/>
      <c r="BV4841" s="12"/>
      <c r="BY4841" s="12"/>
      <c r="CB4841" s="12"/>
      <c r="CE4841" s="12"/>
    </row>
    <row r="4842" spans="1:83" x14ac:dyDescent="0.25">
      <c r="A4842" s="9"/>
      <c r="B4842" s="10"/>
      <c r="C4842" s="11"/>
      <c r="D4842" s="10"/>
      <c r="I4842" s="15"/>
      <c r="BP4842" s="12"/>
      <c r="BR4842" s="12"/>
      <c r="BT4842" s="12"/>
      <c r="BV4842" s="12"/>
      <c r="BY4842" s="12"/>
      <c r="CB4842" s="12"/>
      <c r="CE4842" s="12"/>
    </row>
    <row r="4843" spans="1:83" x14ac:dyDescent="0.25">
      <c r="A4843" s="9"/>
      <c r="B4843" s="10"/>
      <c r="C4843" s="11"/>
      <c r="D4843" s="10"/>
      <c r="I4843" s="15"/>
      <c r="BP4843" s="12"/>
      <c r="BR4843" s="12"/>
      <c r="BT4843" s="12"/>
      <c r="BV4843" s="12"/>
      <c r="BY4843" s="12"/>
      <c r="CB4843" s="12"/>
      <c r="CE4843" s="12"/>
    </row>
    <row r="4844" spans="1:83" x14ac:dyDescent="0.25">
      <c r="A4844" s="9"/>
      <c r="B4844" s="10"/>
      <c r="C4844" s="11"/>
      <c r="D4844" s="10"/>
      <c r="I4844" s="15"/>
      <c r="BP4844" s="12"/>
      <c r="BR4844" s="12"/>
      <c r="BT4844" s="12"/>
      <c r="BV4844" s="12"/>
      <c r="BY4844" s="12"/>
      <c r="CB4844" s="12"/>
      <c r="CE4844" s="12"/>
    </row>
    <row r="4845" spans="1:83" x14ac:dyDescent="0.25">
      <c r="A4845" s="9"/>
      <c r="B4845" s="10"/>
      <c r="C4845" s="11"/>
      <c r="D4845" s="10"/>
      <c r="I4845" s="15"/>
      <c r="BP4845" s="12"/>
      <c r="BR4845" s="12"/>
      <c r="BT4845" s="12"/>
      <c r="BV4845" s="12"/>
      <c r="BY4845" s="12"/>
      <c r="CB4845" s="12"/>
      <c r="CE4845" s="12"/>
    </row>
    <row r="4846" spans="1:83" x14ac:dyDescent="0.25">
      <c r="A4846" s="9"/>
      <c r="B4846" s="10"/>
      <c r="C4846" s="11"/>
      <c r="D4846" s="10"/>
      <c r="I4846" s="15"/>
      <c r="BP4846" s="12"/>
      <c r="BR4846" s="12"/>
      <c r="BT4846" s="12"/>
      <c r="BV4846" s="12"/>
      <c r="BY4846" s="12"/>
      <c r="CB4846" s="12"/>
      <c r="CE4846" s="12"/>
    </row>
    <row r="4847" spans="1:83" x14ac:dyDescent="0.25">
      <c r="A4847" s="9"/>
      <c r="B4847" s="10"/>
      <c r="C4847" s="11"/>
      <c r="D4847" s="10"/>
      <c r="I4847" s="15"/>
      <c r="BP4847" s="12"/>
      <c r="BR4847" s="12"/>
      <c r="BT4847" s="12"/>
      <c r="BV4847" s="12"/>
      <c r="BY4847" s="12"/>
      <c r="CB4847" s="12"/>
      <c r="CE4847" s="12"/>
    </row>
    <row r="4848" spans="1:83" x14ac:dyDescent="0.25">
      <c r="A4848" s="9"/>
      <c r="B4848" s="10"/>
      <c r="C4848" s="11"/>
      <c r="D4848" s="10"/>
      <c r="I4848" s="15"/>
      <c r="BP4848" s="12"/>
      <c r="BR4848" s="12"/>
      <c r="BT4848" s="12"/>
      <c r="BV4848" s="12"/>
      <c r="BY4848" s="12"/>
      <c r="CB4848" s="12"/>
      <c r="CE4848" s="12"/>
    </row>
    <row r="4849" spans="1:83" x14ac:dyDescent="0.25">
      <c r="A4849" s="9"/>
      <c r="B4849" s="10"/>
      <c r="C4849" s="11"/>
      <c r="D4849" s="10"/>
      <c r="I4849" s="15"/>
      <c r="BP4849" s="12"/>
      <c r="BR4849" s="12"/>
      <c r="BT4849" s="12"/>
      <c r="BV4849" s="12"/>
      <c r="BY4849" s="12"/>
      <c r="CB4849" s="12"/>
      <c r="CE4849" s="12"/>
    </row>
    <row r="4850" spans="1:83" x14ac:dyDescent="0.25">
      <c r="A4850" s="9"/>
      <c r="B4850" s="10"/>
      <c r="C4850" s="11"/>
      <c r="D4850" s="10"/>
      <c r="I4850" s="15"/>
      <c r="BP4850" s="12"/>
      <c r="BR4850" s="12"/>
      <c r="BT4850" s="12"/>
      <c r="BV4850" s="12"/>
      <c r="BY4850" s="12"/>
      <c r="CB4850" s="12"/>
      <c r="CE4850" s="12"/>
    </row>
    <row r="4851" spans="1:83" x14ac:dyDescent="0.25">
      <c r="A4851" s="9"/>
      <c r="B4851" s="10"/>
      <c r="C4851" s="11"/>
      <c r="D4851" s="10"/>
      <c r="I4851" s="15"/>
      <c r="BP4851" s="12"/>
      <c r="BR4851" s="12"/>
      <c r="BT4851" s="12"/>
      <c r="BV4851" s="12"/>
      <c r="BY4851" s="12"/>
      <c r="CB4851" s="12"/>
      <c r="CE4851" s="12"/>
    </row>
    <row r="4852" spans="1:83" x14ac:dyDescent="0.25">
      <c r="A4852" s="9"/>
      <c r="B4852" s="10"/>
      <c r="C4852" s="11"/>
      <c r="D4852" s="10"/>
      <c r="I4852" s="15"/>
      <c r="BP4852" s="12"/>
      <c r="BR4852" s="12"/>
      <c r="BT4852" s="12"/>
      <c r="BV4852" s="12"/>
      <c r="BY4852" s="12"/>
      <c r="CB4852" s="12"/>
      <c r="CE4852" s="12"/>
    </row>
    <row r="4853" spans="1:83" x14ac:dyDescent="0.25">
      <c r="A4853" s="9"/>
      <c r="B4853" s="10"/>
      <c r="C4853" s="11"/>
      <c r="D4853" s="10"/>
      <c r="I4853" s="15"/>
      <c r="BP4853" s="12"/>
      <c r="BR4853" s="12"/>
      <c r="BT4853" s="12"/>
      <c r="BV4853" s="12"/>
      <c r="BY4853" s="12"/>
      <c r="CB4853" s="12"/>
      <c r="CE4853" s="12"/>
    </row>
    <row r="4854" spans="1:83" x14ac:dyDescent="0.25">
      <c r="A4854" s="9"/>
      <c r="B4854" s="10"/>
      <c r="C4854" s="11"/>
      <c r="D4854" s="10"/>
      <c r="I4854" s="15"/>
      <c r="BP4854" s="12"/>
      <c r="BR4854" s="12"/>
      <c r="BT4854" s="12"/>
      <c r="BV4854" s="12"/>
      <c r="BY4854" s="12"/>
      <c r="CB4854" s="12"/>
      <c r="CE4854" s="12"/>
    </row>
    <row r="4855" spans="1:83" x14ac:dyDescent="0.25">
      <c r="A4855" s="9"/>
      <c r="B4855" s="10"/>
      <c r="C4855" s="11"/>
      <c r="D4855" s="10"/>
      <c r="I4855" s="15"/>
      <c r="BP4855" s="12"/>
      <c r="BR4855" s="12"/>
      <c r="BT4855" s="12"/>
      <c r="BV4855" s="12"/>
      <c r="BY4855" s="12"/>
      <c r="CB4855" s="12"/>
      <c r="CE4855" s="12"/>
    </row>
    <row r="4856" spans="1:83" x14ac:dyDescent="0.25">
      <c r="A4856" s="9"/>
      <c r="B4856" s="10"/>
      <c r="C4856" s="11"/>
      <c r="D4856" s="10"/>
      <c r="I4856" s="15"/>
      <c r="BP4856" s="12"/>
      <c r="BR4856" s="12"/>
      <c r="BT4856" s="12"/>
      <c r="BV4856" s="12"/>
      <c r="BY4856" s="12"/>
      <c r="CB4856" s="12"/>
      <c r="CE4856" s="12"/>
    </row>
    <row r="4857" spans="1:83" x14ac:dyDescent="0.25">
      <c r="A4857" s="9"/>
      <c r="B4857" s="10"/>
      <c r="C4857" s="11"/>
      <c r="D4857" s="10"/>
      <c r="I4857" s="15"/>
      <c r="BP4857" s="12"/>
      <c r="BR4857" s="12"/>
      <c r="BT4857" s="12"/>
      <c r="BV4857" s="12"/>
      <c r="BY4857" s="12"/>
      <c r="CB4857" s="12"/>
      <c r="CE4857" s="12"/>
    </row>
    <row r="4858" spans="1:83" x14ac:dyDescent="0.25">
      <c r="A4858" s="9"/>
      <c r="B4858" s="10"/>
      <c r="C4858" s="11"/>
      <c r="D4858" s="10"/>
      <c r="I4858" s="15"/>
      <c r="BP4858" s="12"/>
      <c r="BR4858" s="12"/>
      <c r="BT4858" s="12"/>
      <c r="BV4858" s="12"/>
      <c r="BY4858" s="12"/>
      <c r="CB4858" s="12"/>
      <c r="CE4858" s="12"/>
    </row>
    <row r="4859" spans="1:83" x14ac:dyDescent="0.25">
      <c r="A4859" s="9"/>
      <c r="B4859" s="10"/>
      <c r="C4859" s="11"/>
      <c r="D4859" s="10"/>
      <c r="I4859" s="15"/>
      <c r="BP4859" s="12"/>
      <c r="BR4859" s="12"/>
      <c r="BT4859" s="12"/>
      <c r="BV4859" s="12"/>
      <c r="BY4859" s="12"/>
      <c r="CB4859" s="12"/>
      <c r="CE4859" s="12"/>
    </row>
    <row r="4860" spans="1:83" x14ac:dyDescent="0.25">
      <c r="A4860" s="9"/>
      <c r="B4860" s="10"/>
      <c r="C4860" s="11"/>
      <c r="D4860" s="10"/>
      <c r="I4860" s="15"/>
      <c r="BP4860" s="12"/>
      <c r="BR4860" s="12"/>
      <c r="BT4860" s="12"/>
      <c r="BV4860" s="12"/>
      <c r="BY4860" s="12"/>
      <c r="CB4860" s="12"/>
      <c r="CE4860" s="12"/>
    </row>
    <row r="4861" spans="1:83" x14ac:dyDescent="0.25">
      <c r="A4861" s="9"/>
      <c r="B4861" s="10"/>
      <c r="C4861" s="11"/>
      <c r="D4861" s="10"/>
      <c r="I4861" s="15"/>
      <c r="BP4861" s="12"/>
      <c r="BR4861" s="12"/>
      <c r="BT4861" s="12"/>
      <c r="BV4861" s="12"/>
      <c r="BY4861" s="12"/>
      <c r="CB4861" s="12"/>
      <c r="CE4861" s="12"/>
    </row>
    <row r="4862" spans="1:83" x14ac:dyDescent="0.25">
      <c r="A4862" s="9"/>
      <c r="B4862" s="10"/>
      <c r="C4862" s="11"/>
      <c r="D4862" s="10"/>
      <c r="I4862" s="15"/>
      <c r="BP4862" s="12"/>
      <c r="BR4862" s="12"/>
      <c r="BT4862" s="12"/>
      <c r="BV4862" s="12"/>
      <c r="BY4862" s="12"/>
      <c r="CB4862" s="12"/>
      <c r="CE4862" s="12"/>
    </row>
    <row r="4863" spans="1:83" x14ac:dyDescent="0.25">
      <c r="A4863" s="9"/>
      <c r="B4863" s="10"/>
      <c r="C4863" s="11"/>
      <c r="D4863" s="10"/>
      <c r="I4863" s="15"/>
      <c r="BP4863" s="12"/>
      <c r="BR4863" s="12"/>
      <c r="BT4863" s="12"/>
      <c r="BV4863" s="12"/>
      <c r="BY4863" s="12"/>
      <c r="CB4863" s="12"/>
      <c r="CE4863" s="12"/>
    </row>
    <row r="4864" spans="1:83" x14ac:dyDescent="0.25">
      <c r="A4864" s="9"/>
      <c r="B4864" s="10"/>
      <c r="C4864" s="11"/>
      <c r="D4864" s="10"/>
      <c r="I4864" s="15"/>
      <c r="BP4864" s="12"/>
      <c r="BR4864" s="12"/>
      <c r="BT4864" s="12"/>
      <c r="BV4864" s="12"/>
      <c r="BY4864" s="12"/>
      <c r="CB4864" s="12"/>
      <c r="CE4864" s="12"/>
    </row>
    <row r="4865" spans="1:83" x14ac:dyDescent="0.25">
      <c r="A4865" s="9"/>
      <c r="B4865" s="10"/>
      <c r="C4865" s="11"/>
      <c r="D4865" s="10"/>
      <c r="I4865" s="15"/>
      <c r="BP4865" s="12"/>
      <c r="BR4865" s="12"/>
      <c r="BT4865" s="12"/>
      <c r="BV4865" s="12"/>
      <c r="BY4865" s="12"/>
      <c r="CB4865" s="12"/>
      <c r="CE4865" s="12"/>
    </row>
    <row r="4866" spans="1:83" x14ac:dyDescent="0.25">
      <c r="A4866" s="9"/>
      <c r="B4866" s="10"/>
      <c r="C4866" s="11"/>
      <c r="D4866" s="10"/>
      <c r="I4866" s="15"/>
      <c r="BP4866" s="12"/>
      <c r="BR4866" s="12"/>
      <c r="BT4866" s="12"/>
      <c r="BV4866" s="12"/>
      <c r="BY4866" s="12"/>
      <c r="CB4866" s="12"/>
      <c r="CE4866" s="12"/>
    </row>
    <row r="4867" spans="1:83" x14ac:dyDescent="0.25">
      <c r="A4867" s="9"/>
      <c r="B4867" s="10"/>
      <c r="C4867" s="11"/>
      <c r="D4867" s="10"/>
      <c r="I4867" s="15"/>
      <c r="BP4867" s="12"/>
      <c r="BR4867" s="12"/>
      <c r="BT4867" s="12"/>
      <c r="BV4867" s="12"/>
      <c r="BY4867" s="12"/>
      <c r="CB4867" s="12"/>
      <c r="CE4867" s="12"/>
    </row>
    <row r="4868" spans="1:83" x14ac:dyDescent="0.25">
      <c r="A4868" s="9"/>
      <c r="B4868" s="10"/>
      <c r="C4868" s="11"/>
      <c r="D4868" s="10"/>
      <c r="I4868" s="15"/>
      <c r="BP4868" s="12"/>
      <c r="BR4868" s="12"/>
      <c r="BT4868" s="12"/>
      <c r="BV4868" s="12"/>
      <c r="BY4868" s="12"/>
      <c r="CB4868" s="12"/>
      <c r="CE4868" s="12"/>
    </row>
    <row r="4869" spans="1:83" x14ac:dyDescent="0.25">
      <c r="A4869" s="9"/>
      <c r="B4869" s="10"/>
      <c r="C4869" s="11"/>
      <c r="D4869" s="10"/>
      <c r="I4869" s="15"/>
      <c r="BP4869" s="12"/>
      <c r="BR4869" s="12"/>
      <c r="BT4869" s="12"/>
      <c r="BV4869" s="12"/>
      <c r="BY4869" s="12"/>
      <c r="CB4869" s="12"/>
      <c r="CE4869" s="12"/>
    </row>
    <row r="4870" spans="1:83" x14ac:dyDescent="0.25">
      <c r="A4870" s="9"/>
      <c r="B4870" s="10"/>
      <c r="C4870" s="11"/>
      <c r="D4870" s="10"/>
      <c r="I4870" s="15"/>
      <c r="BP4870" s="12"/>
      <c r="BR4870" s="12"/>
      <c r="BT4870" s="12"/>
      <c r="BV4870" s="12"/>
      <c r="BY4870" s="12"/>
      <c r="CB4870" s="12"/>
      <c r="CE4870" s="12"/>
    </row>
    <row r="4871" spans="1:83" x14ac:dyDescent="0.25">
      <c r="A4871" s="9"/>
      <c r="B4871" s="10"/>
      <c r="C4871" s="11"/>
      <c r="D4871" s="10"/>
      <c r="I4871" s="15"/>
      <c r="BP4871" s="12"/>
      <c r="BR4871" s="12"/>
      <c r="BT4871" s="12"/>
      <c r="BV4871" s="12"/>
      <c r="BY4871" s="12"/>
      <c r="CB4871" s="12"/>
      <c r="CE4871" s="12"/>
    </row>
    <row r="4872" spans="1:83" x14ac:dyDescent="0.25">
      <c r="A4872" s="9"/>
      <c r="B4872" s="10"/>
      <c r="C4872" s="11"/>
      <c r="D4872" s="10"/>
      <c r="I4872" s="15"/>
      <c r="BP4872" s="12"/>
      <c r="BR4872" s="12"/>
      <c r="BT4872" s="12"/>
      <c r="BV4872" s="12"/>
      <c r="BY4872" s="12"/>
      <c r="CB4872" s="12"/>
      <c r="CE4872" s="12"/>
    </row>
    <row r="4873" spans="1:83" x14ac:dyDescent="0.25">
      <c r="A4873" s="9"/>
      <c r="B4873" s="10"/>
      <c r="C4873" s="11"/>
      <c r="D4873" s="10"/>
      <c r="I4873" s="15"/>
      <c r="BP4873" s="12"/>
      <c r="BR4873" s="12"/>
      <c r="BT4873" s="12"/>
      <c r="BV4873" s="12"/>
      <c r="BY4873" s="12"/>
      <c r="CB4873" s="12"/>
      <c r="CE4873" s="12"/>
    </row>
    <row r="4874" spans="1:83" x14ac:dyDescent="0.25">
      <c r="A4874" s="9"/>
      <c r="B4874" s="10"/>
      <c r="C4874" s="11"/>
      <c r="D4874" s="10"/>
      <c r="I4874" s="15"/>
      <c r="BP4874" s="12"/>
      <c r="BR4874" s="12"/>
      <c r="BT4874" s="12"/>
      <c r="BV4874" s="12"/>
      <c r="BY4874" s="12"/>
      <c r="CB4874" s="12"/>
      <c r="CE4874" s="12"/>
    </row>
    <row r="4875" spans="1:83" x14ac:dyDescent="0.25">
      <c r="A4875" s="9"/>
      <c r="B4875" s="10"/>
      <c r="C4875" s="11"/>
      <c r="D4875" s="10"/>
      <c r="I4875" s="15"/>
      <c r="BP4875" s="12"/>
      <c r="BR4875" s="12"/>
      <c r="BT4875" s="12"/>
      <c r="BV4875" s="12"/>
      <c r="BY4875" s="12"/>
      <c r="CB4875" s="12"/>
      <c r="CE4875" s="12"/>
    </row>
    <row r="4876" spans="1:83" x14ac:dyDescent="0.25">
      <c r="A4876" s="9"/>
      <c r="B4876" s="10"/>
      <c r="C4876" s="11"/>
      <c r="D4876" s="10"/>
      <c r="I4876" s="15"/>
      <c r="BP4876" s="12"/>
      <c r="BR4876" s="12"/>
      <c r="BT4876" s="12"/>
      <c r="BV4876" s="12"/>
      <c r="BY4876" s="12"/>
      <c r="CB4876" s="12"/>
      <c r="CE4876" s="12"/>
    </row>
    <row r="4877" spans="1:83" x14ac:dyDescent="0.25">
      <c r="A4877" s="9"/>
      <c r="B4877" s="10"/>
      <c r="C4877" s="11"/>
      <c r="D4877" s="10"/>
      <c r="I4877" s="15"/>
      <c r="BP4877" s="12"/>
      <c r="BR4877" s="12"/>
      <c r="BT4877" s="12"/>
      <c r="BV4877" s="12"/>
      <c r="BY4877" s="12"/>
      <c r="CB4877" s="12"/>
      <c r="CE4877" s="12"/>
    </row>
    <row r="4878" spans="1:83" x14ac:dyDescent="0.25">
      <c r="A4878" s="9"/>
      <c r="B4878" s="10"/>
      <c r="C4878" s="11"/>
      <c r="D4878" s="10"/>
      <c r="I4878" s="15"/>
      <c r="BP4878" s="12"/>
      <c r="BR4878" s="12"/>
      <c r="BT4878" s="12"/>
      <c r="BV4878" s="12"/>
      <c r="BY4878" s="12"/>
      <c r="CB4878" s="12"/>
      <c r="CE4878" s="12"/>
    </row>
    <row r="4879" spans="1:83" x14ac:dyDescent="0.25">
      <c r="A4879" s="9"/>
      <c r="B4879" s="10"/>
      <c r="C4879" s="11"/>
      <c r="D4879" s="10"/>
      <c r="I4879" s="15"/>
      <c r="BP4879" s="12"/>
      <c r="BR4879" s="12"/>
      <c r="BT4879" s="12"/>
      <c r="BV4879" s="12"/>
      <c r="BY4879" s="12"/>
      <c r="CB4879" s="12"/>
      <c r="CE4879" s="12"/>
    </row>
    <row r="4880" spans="1:83" x14ac:dyDescent="0.25">
      <c r="A4880" s="9"/>
      <c r="B4880" s="10"/>
      <c r="C4880" s="11"/>
      <c r="D4880" s="10"/>
      <c r="I4880" s="15"/>
      <c r="BP4880" s="12"/>
      <c r="BR4880" s="12"/>
      <c r="BT4880" s="12"/>
      <c r="BV4880" s="12"/>
      <c r="BY4880" s="12"/>
      <c r="CB4880" s="12"/>
      <c r="CE4880" s="12"/>
    </row>
    <row r="4881" spans="1:83" x14ac:dyDescent="0.25">
      <c r="A4881" s="9"/>
      <c r="B4881" s="10"/>
      <c r="C4881" s="11"/>
      <c r="D4881" s="10"/>
      <c r="I4881" s="15"/>
      <c r="BP4881" s="12"/>
      <c r="BR4881" s="12"/>
      <c r="BT4881" s="12"/>
      <c r="BV4881" s="12"/>
      <c r="BY4881" s="12"/>
      <c r="CB4881" s="12"/>
      <c r="CE4881" s="12"/>
    </row>
    <row r="4882" spans="1:83" x14ac:dyDescent="0.25">
      <c r="A4882" s="9"/>
      <c r="B4882" s="10"/>
      <c r="C4882" s="11"/>
      <c r="D4882" s="10"/>
      <c r="I4882" s="15"/>
      <c r="BP4882" s="12"/>
      <c r="BR4882" s="12"/>
      <c r="BT4882" s="12"/>
      <c r="BV4882" s="12"/>
      <c r="BY4882" s="12"/>
      <c r="CB4882" s="12"/>
      <c r="CE4882" s="12"/>
    </row>
    <row r="4883" spans="1:83" x14ac:dyDescent="0.25">
      <c r="A4883" s="9"/>
      <c r="B4883" s="10"/>
      <c r="C4883" s="11"/>
      <c r="D4883" s="10"/>
      <c r="I4883" s="15"/>
      <c r="BP4883" s="12"/>
      <c r="BR4883" s="12"/>
      <c r="BT4883" s="12"/>
      <c r="BV4883" s="12"/>
      <c r="BY4883" s="12"/>
      <c r="CB4883" s="12"/>
      <c r="CE4883" s="12"/>
    </row>
    <row r="4884" spans="1:83" x14ac:dyDescent="0.25">
      <c r="A4884" s="9"/>
      <c r="B4884" s="10"/>
      <c r="C4884" s="11"/>
      <c r="D4884" s="10"/>
      <c r="I4884" s="15"/>
      <c r="BP4884" s="12"/>
      <c r="BR4884" s="12"/>
      <c r="BT4884" s="12"/>
      <c r="BV4884" s="12"/>
      <c r="BY4884" s="12"/>
      <c r="CB4884" s="12"/>
      <c r="CE4884" s="12"/>
    </row>
    <row r="4885" spans="1:83" x14ac:dyDescent="0.25">
      <c r="A4885" s="9"/>
      <c r="B4885" s="10"/>
      <c r="C4885" s="11"/>
      <c r="D4885" s="10"/>
      <c r="I4885" s="15"/>
      <c r="BP4885" s="12"/>
      <c r="BR4885" s="12"/>
      <c r="BT4885" s="12"/>
      <c r="BV4885" s="12"/>
      <c r="BY4885" s="12"/>
      <c r="CB4885" s="12"/>
      <c r="CE4885" s="12"/>
    </row>
    <row r="4886" spans="1:83" x14ac:dyDescent="0.25">
      <c r="A4886" s="9"/>
      <c r="B4886" s="10"/>
      <c r="C4886" s="11"/>
      <c r="D4886" s="10"/>
      <c r="I4886" s="15"/>
      <c r="BP4886" s="12"/>
      <c r="BR4886" s="12"/>
      <c r="BT4886" s="12"/>
      <c r="BV4886" s="12"/>
      <c r="BY4886" s="12"/>
      <c r="CB4886" s="12"/>
      <c r="CE4886" s="12"/>
    </row>
    <row r="4887" spans="1:83" x14ac:dyDescent="0.25">
      <c r="A4887" s="9"/>
      <c r="B4887" s="10"/>
      <c r="C4887" s="11"/>
      <c r="D4887" s="10"/>
      <c r="I4887" s="15"/>
      <c r="BP4887" s="12"/>
      <c r="BR4887" s="12"/>
      <c r="BT4887" s="12"/>
      <c r="BV4887" s="12"/>
      <c r="BY4887" s="12"/>
      <c r="CB4887" s="12"/>
      <c r="CE4887" s="12"/>
    </row>
    <row r="4888" spans="1:83" x14ac:dyDescent="0.25">
      <c r="A4888" s="9"/>
      <c r="B4888" s="10"/>
      <c r="C4888" s="11"/>
      <c r="D4888" s="10"/>
      <c r="I4888" s="15"/>
      <c r="BP4888" s="12"/>
      <c r="BR4888" s="12"/>
      <c r="BT4888" s="12"/>
      <c r="BV4888" s="12"/>
      <c r="BY4888" s="12"/>
      <c r="CB4888" s="12"/>
      <c r="CE4888" s="12"/>
    </row>
    <row r="4889" spans="1:83" x14ac:dyDescent="0.25">
      <c r="A4889" s="9"/>
      <c r="B4889" s="10"/>
      <c r="C4889" s="11"/>
      <c r="D4889" s="10"/>
      <c r="I4889" s="15"/>
      <c r="BP4889" s="12"/>
      <c r="BR4889" s="12"/>
      <c r="BT4889" s="12"/>
      <c r="BV4889" s="12"/>
      <c r="BY4889" s="12"/>
      <c r="CB4889" s="12"/>
      <c r="CE4889" s="12"/>
    </row>
    <row r="4890" spans="1:83" x14ac:dyDescent="0.25">
      <c r="A4890" s="9"/>
      <c r="B4890" s="10"/>
      <c r="C4890" s="11"/>
      <c r="D4890" s="10"/>
      <c r="I4890" s="15"/>
      <c r="BP4890" s="12"/>
      <c r="BR4890" s="12"/>
      <c r="BT4890" s="12"/>
      <c r="BV4890" s="12"/>
      <c r="BY4890" s="12"/>
      <c r="CB4890" s="12"/>
      <c r="CE4890" s="12"/>
    </row>
    <row r="4891" spans="1:83" x14ac:dyDescent="0.25">
      <c r="A4891" s="9"/>
      <c r="B4891" s="10"/>
      <c r="C4891" s="11"/>
      <c r="D4891" s="10"/>
      <c r="I4891" s="15"/>
      <c r="BP4891" s="12"/>
      <c r="BR4891" s="12"/>
      <c r="BT4891" s="12"/>
      <c r="BV4891" s="12"/>
      <c r="BY4891" s="12"/>
      <c r="CB4891" s="12"/>
      <c r="CE4891" s="12"/>
    </row>
    <row r="4892" spans="1:83" x14ac:dyDescent="0.25">
      <c r="A4892" s="9"/>
      <c r="B4892" s="10"/>
      <c r="C4892" s="11"/>
      <c r="D4892" s="10"/>
      <c r="I4892" s="15"/>
      <c r="BP4892" s="12"/>
      <c r="BR4892" s="12"/>
      <c r="BT4892" s="12"/>
      <c r="BV4892" s="12"/>
      <c r="BY4892" s="12"/>
      <c r="CB4892" s="12"/>
      <c r="CE4892" s="12"/>
    </row>
    <row r="4893" spans="1:83" x14ac:dyDescent="0.25">
      <c r="A4893" s="9"/>
      <c r="B4893" s="10"/>
      <c r="C4893" s="11"/>
      <c r="D4893" s="10"/>
      <c r="I4893" s="15"/>
      <c r="BP4893" s="12"/>
      <c r="BR4893" s="12"/>
      <c r="BT4893" s="12"/>
      <c r="BV4893" s="12"/>
      <c r="BY4893" s="12"/>
      <c r="CB4893" s="12"/>
      <c r="CE4893" s="12"/>
    </row>
    <row r="4894" spans="1:83" x14ac:dyDescent="0.25">
      <c r="A4894" s="9"/>
      <c r="B4894" s="10"/>
      <c r="C4894" s="11"/>
      <c r="D4894" s="10"/>
      <c r="I4894" s="15"/>
      <c r="BP4894" s="12"/>
      <c r="BR4894" s="12"/>
      <c r="BT4894" s="12"/>
      <c r="BV4894" s="12"/>
      <c r="BY4894" s="12"/>
      <c r="CB4894" s="12"/>
      <c r="CE4894" s="12"/>
    </row>
    <row r="4895" spans="1:83" x14ac:dyDescent="0.25">
      <c r="A4895" s="9"/>
      <c r="B4895" s="10"/>
      <c r="C4895" s="11"/>
      <c r="D4895" s="10"/>
      <c r="I4895" s="15"/>
      <c r="BP4895" s="12"/>
      <c r="BR4895" s="12"/>
      <c r="BT4895" s="12"/>
      <c r="BV4895" s="12"/>
      <c r="BY4895" s="12"/>
      <c r="CB4895" s="12"/>
      <c r="CE4895" s="12"/>
    </row>
    <row r="4896" spans="1:83" x14ac:dyDescent="0.25">
      <c r="A4896" s="9"/>
      <c r="B4896" s="10"/>
      <c r="C4896" s="11"/>
      <c r="D4896" s="10"/>
      <c r="I4896" s="15"/>
      <c r="BP4896" s="12"/>
      <c r="BR4896" s="12"/>
      <c r="BT4896" s="12"/>
      <c r="BV4896" s="12"/>
      <c r="BY4896" s="12"/>
      <c r="CB4896" s="12"/>
      <c r="CE4896" s="12"/>
    </row>
    <row r="4897" spans="1:83" x14ac:dyDescent="0.25">
      <c r="A4897" s="9"/>
      <c r="B4897" s="10"/>
      <c r="C4897" s="11"/>
      <c r="D4897" s="10"/>
      <c r="I4897" s="15"/>
      <c r="BP4897" s="12"/>
      <c r="BR4897" s="12"/>
      <c r="BT4897" s="12"/>
      <c r="BV4897" s="12"/>
      <c r="BY4897" s="12"/>
      <c r="CB4897" s="12"/>
      <c r="CE4897" s="12"/>
    </row>
    <row r="4898" spans="1:83" x14ac:dyDescent="0.25">
      <c r="A4898" s="9"/>
      <c r="B4898" s="10"/>
      <c r="C4898" s="11"/>
      <c r="D4898" s="10"/>
      <c r="I4898" s="15"/>
      <c r="BP4898" s="12"/>
      <c r="BR4898" s="12"/>
      <c r="BT4898" s="12"/>
      <c r="BV4898" s="12"/>
      <c r="BY4898" s="12"/>
      <c r="CB4898" s="12"/>
      <c r="CE4898" s="12"/>
    </row>
    <row r="4899" spans="1:83" x14ac:dyDescent="0.25">
      <c r="A4899" s="9"/>
      <c r="B4899" s="10"/>
      <c r="C4899" s="11"/>
      <c r="D4899" s="10"/>
      <c r="I4899" s="15"/>
      <c r="BP4899" s="12"/>
      <c r="BR4899" s="12"/>
      <c r="BT4899" s="12"/>
      <c r="BV4899" s="12"/>
      <c r="BY4899" s="12"/>
      <c r="CB4899" s="12"/>
      <c r="CE4899" s="12"/>
    </row>
    <row r="4900" spans="1:83" x14ac:dyDescent="0.25">
      <c r="A4900" s="9"/>
      <c r="B4900" s="10"/>
      <c r="C4900" s="11"/>
      <c r="D4900" s="10"/>
      <c r="I4900" s="15"/>
      <c r="BP4900" s="12"/>
      <c r="BR4900" s="12"/>
      <c r="BT4900" s="12"/>
      <c r="BV4900" s="12"/>
      <c r="BY4900" s="12"/>
      <c r="CB4900" s="12"/>
      <c r="CE4900" s="12"/>
    </row>
    <row r="4901" spans="1:83" x14ac:dyDescent="0.25">
      <c r="A4901" s="9"/>
      <c r="B4901" s="10"/>
      <c r="C4901" s="11"/>
      <c r="D4901" s="10"/>
      <c r="I4901" s="15"/>
      <c r="BP4901" s="12"/>
      <c r="BR4901" s="12"/>
      <c r="BT4901" s="12"/>
      <c r="BV4901" s="12"/>
      <c r="BY4901" s="12"/>
      <c r="CB4901" s="12"/>
      <c r="CE4901" s="12"/>
    </row>
    <row r="4902" spans="1:83" x14ac:dyDescent="0.25">
      <c r="A4902" s="9"/>
      <c r="B4902" s="10"/>
      <c r="C4902" s="11"/>
      <c r="D4902" s="10"/>
      <c r="I4902" s="15"/>
      <c r="BP4902" s="12"/>
      <c r="BR4902" s="12"/>
      <c r="BT4902" s="12"/>
      <c r="BV4902" s="12"/>
      <c r="BY4902" s="12"/>
      <c r="CB4902" s="12"/>
      <c r="CE4902" s="12"/>
    </row>
    <row r="4903" spans="1:83" x14ac:dyDescent="0.25">
      <c r="A4903" s="9"/>
      <c r="B4903" s="10"/>
      <c r="C4903" s="11"/>
      <c r="D4903" s="10"/>
      <c r="I4903" s="15"/>
      <c r="BP4903" s="12"/>
      <c r="BR4903" s="12"/>
      <c r="BT4903" s="12"/>
      <c r="BV4903" s="12"/>
      <c r="BY4903" s="12"/>
      <c r="CB4903" s="12"/>
      <c r="CE4903" s="12"/>
    </row>
    <row r="4904" spans="1:83" x14ac:dyDescent="0.25">
      <c r="A4904" s="9"/>
      <c r="B4904" s="10"/>
      <c r="C4904" s="11"/>
      <c r="D4904" s="10"/>
      <c r="I4904" s="15"/>
      <c r="BP4904" s="12"/>
      <c r="BR4904" s="12"/>
      <c r="BT4904" s="12"/>
      <c r="BV4904" s="12"/>
      <c r="BY4904" s="12"/>
      <c r="CB4904" s="12"/>
      <c r="CE4904" s="12"/>
    </row>
    <row r="4905" spans="1:83" x14ac:dyDescent="0.25">
      <c r="A4905" s="9"/>
      <c r="B4905" s="10"/>
      <c r="C4905" s="11"/>
      <c r="D4905" s="10"/>
      <c r="I4905" s="15"/>
      <c r="BP4905" s="12"/>
      <c r="BR4905" s="12"/>
      <c r="BT4905" s="12"/>
      <c r="BV4905" s="12"/>
      <c r="BY4905" s="12"/>
      <c r="CB4905" s="12"/>
      <c r="CE4905" s="12"/>
    </row>
    <row r="4906" spans="1:83" x14ac:dyDescent="0.25">
      <c r="A4906" s="9"/>
      <c r="B4906" s="10"/>
      <c r="C4906" s="11"/>
      <c r="D4906" s="10"/>
      <c r="I4906" s="15"/>
      <c r="BP4906" s="12"/>
      <c r="BR4906" s="12"/>
      <c r="BT4906" s="12"/>
      <c r="BV4906" s="12"/>
      <c r="BY4906" s="12"/>
      <c r="CB4906" s="12"/>
      <c r="CE4906" s="12"/>
    </row>
    <row r="4907" spans="1:83" x14ac:dyDescent="0.25">
      <c r="A4907" s="9"/>
      <c r="B4907" s="10"/>
      <c r="C4907" s="11"/>
      <c r="D4907" s="10"/>
      <c r="I4907" s="15"/>
      <c r="BP4907" s="12"/>
      <c r="BR4907" s="12"/>
      <c r="BT4907" s="12"/>
      <c r="BV4907" s="12"/>
      <c r="BY4907" s="12"/>
      <c r="CB4907" s="12"/>
      <c r="CE4907" s="12"/>
    </row>
    <row r="4908" spans="1:83" x14ac:dyDescent="0.25">
      <c r="A4908" s="9"/>
      <c r="B4908" s="10"/>
      <c r="C4908" s="11"/>
      <c r="D4908" s="10"/>
      <c r="I4908" s="15"/>
      <c r="BP4908" s="12"/>
      <c r="BR4908" s="12"/>
      <c r="BT4908" s="12"/>
      <c r="BV4908" s="12"/>
      <c r="BY4908" s="12"/>
      <c r="CB4908" s="12"/>
      <c r="CE4908" s="12"/>
    </row>
    <row r="4909" spans="1:83" x14ac:dyDescent="0.25">
      <c r="A4909" s="9"/>
      <c r="B4909" s="10"/>
      <c r="C4909" s="11"/>
      <c r="D4909" s="10"/>
      <c r="I4909" s="15"/>
      <c r="BP4909" s="12"/>
      <c r="BR4909" s="12"/>
      <c r="BT4909" s="12"/>
      <c r="BV4909" s="12"/>
      <c r="BY4909" s="12"/>
      <c r="CB4909" s="12"/>
      <c r="CE4909" s="12"/>
    </row>
    <row r="4910" spans="1:83" x14ac:dyDescent="0.25">
      <c r="A4910" s="9"/>
      <c r="B4910" s="10"/>
      <c r="C4910" s="11"/>
      <c r="D4910" s="10"/>
      <c r="I4910" s="15"/>
      <c r="BP4910" s="12"/>
      <c r="BR4910" s="12"/>
      <c r="BT4910" s="12"/>
      <c r="BV4910" s="12"/>
      <c r="BY4910" s="12"/>
      <c r="CB4910" s="12"/>
      <c r="CE4910" s="12"/>
    </row>
    <row r="4911" spans="1:83" x14ac:dyDescent="0.25">
      <c r="A4911" s="9"/>
      <c r="B4911" s="10"/>
      <c r="C4911" s="11"/>
      <c r="D4911" s="10"/>
      <c r="I4911" s="15"/>
      <c r="BP4911" s="12"/>
      <c r="BR4911" s="12"/>
      <c r="BT4911" s="12"/>
      <c r="BV4911" s="12"/>
      <c r="BY4911" s="12"/>
      <c r="CB4911" s="12"/>
      <c r="CE4911" s="12"/>
    </row>
    <row r="4912" spans="1:83" x14ac:dyDescent="0.25">
      <c r="A4912" s="9"/>
      <c r="B4912" s="10"/>
      <c r="C4912" s="11"/>
      <c r="D4912" s="10"/>
      <c r="I4912" s="15"/>
      <c r="BP4912" s="12"/>
      <c r="BR4912" s="12"/>
      <c r="BT4912" s="12"/>
      <c r="BV4912" s="12"/>
      <c r="BY4912" s="12"/>
      <c r="CB4912" s="12"/>
      <c r="CE4912" s="12"/>
    </row>
    <row r="4913" spans="1:83" x14ac:dyDescent="0.25">
      <c r="A4913" s="9"/>
      <c r="B4913" s="10"/>
      <c r="C4913" s="11"/>
      <c r="D4913" s="10"/>
      <c r="I4913" s="15"/>
      <c r="BP4913" s="12"/>
      <c r="BR4913" s="12"/>
      <c r="BT4913" s="12"/>
      <c r="BV4913" s="12"/>
      <c r="BY4913" s="12"/>
      <c r="CB4913" s="12"/>
      <c r="CE4913" s="12"/>
    </row>
    <row r="4914" spans="1:83" x14ac:dyDescent="0.25">
      <c r="A4914" s="9"/>
      <c r="B4914" s="10"/>
      <c r="C4914" s="11"/>
      <c r="D4914" s="10"/>
      <c r="I4914" s="15"/>
      <c r="BP4914" s="12"/>
      <c r="BR4914" s="12"/>
      <c r="BT4914" s="12"/>
      <c r="BV4914" s="12"/>
      <c r="BY4914" s="12"/>
      <c r="CB4914" s="12"/>
      <c r="CE4914" s="12"/>
    </row>
    <row r="4915" spans="1:83" x14ac:dyDescent="0.25">
      <c r="A4915" s="9"/>
      <c r="B4915" s="10"/>
      <c r="C4915" s="11"/>
      <c r="D4915" s="10"/>
      <c r="I4915" s="15"/>
      <c r="BP4915" s="12"/>
      <c r="BR4915" s="12"/>
      <c r="BT4915" s="12"/>
      <c r="BV4915" s="12"/>
      <c r="BY4915" s="12"/>
      <c r="CB4915" s="12"/>
      <c r="CE4915" s="12"/>
    </row>
    <row r="4916" spans="1:83" x14ac:dyDescent="0.25">
      <c r="A4916" s="9"/>
      <c r="B4916" s="10"/>
      <c r="C4916" s="11"/>
      <c r="D4916" s="10"/>
      <c r="I4916" s="15"/>
      <c r="BP4916" s="12"/>
      <c r="BR4916" s="12"/>
      <c r="BT4916" s="12"/>
      <c r="BV4916" s="12"/>
      <c r="BY4916" s="12"/>
      <c r="CB4916" s="12"/>
      <c r="CE4916" s="12"/>
    </row>
    <row r="4917" spans="1:83" x14ac:dyDescent="0.25">
      <c r="A4917" s="9"/>
      <c r="B4917" s="10"/>
      <c r="C4917" s="11"/>
      <c r="D4917" s="10"/>
      <c r="I4917" s="15"/>
      <c r="BP4917" s="12"/>
      <c r="BR4917" s="12"/>
      <c r="BT4917" s="12"/>
      <c r="BV4917" s="12"/>
      <c r="BY4917" s="12"/>
      <c r="CB4917" s="12"/>
      <c r="CE4917" s="12"/>
    </row>
    <row r="4918" spans="1:83" x14ac:dyDescent="0.25">
      <c r="A4918" s="9"/>
      <c r="B4918" s="10"/>
      <c r="C4918" s="11"/>
      <c r="D4918" s="10"/>
      <c r="I4918" s="15"/>
      <c r="BP4918" s="12"/>
      <c r="BR4918" s="12"/>
      <c r="BT4918" s="12"/>
      <c r="BV4918" s="12"/>
      <c r="BY4918" s="12"/>
      <c r="CB4918" s="12"/>
      <c r="CE4918" s="12"/>
    </row>
    <row r="4919" spans="1:83" x14ac:dyDescent="0.25">
      <c r="A4919" s="9"/>
      <c r="B4919" s="10"/>
      <c r="C4919" s="11"/>
      <c r="D4919" s="10"/>
      <c r="I4919" s="15"/>
      <c r="BP4919" s="12"/>
      <c r="BR4919" s="12"/>
      <c r="BT4919" s="12"/>
      <c r="BV4919" s="12"/>
      <c r="BY4919" s="12"/>
      <c r="CB4919" s="12"/>
      <c r="CE4919" s="12"/>
    </row>
    <row r="4920" spans="1:83" x14ac:dyDescent="0.25">
      <c r="A4920" s="9"/>
      <c r="B4920" s="10"/>
      <c r="C4920" s="11"/>
      <c r="D4920" s="10"/>
      <c r="I4920" s="15"/>
      <c r="BP4920" s="12"/>
      <c r="BR4920" s="12"/>
      <c r="BT4920" s="12"/>
      <c r="BV4920" s="12"/>
      <c r="BY4920" s="12"/>
      <c r="CB4920" s="12"/>
      <c r="CE4920" s="12"/>
    </row>
    <row r="4921" spans="1:83" x14ac:dyDescent="0.25">
      <c r="A4921" s="9"/>
      <c r="B4921" s="10"/>
      <c r="C4921" s="11"/>
      <c r="D4921" s="10"/>
      <c r="I4921" s="15"/>
      <c r="BP4921" s="12"/>
      <c r="BR4921" s="12"/>
      <c r="BT4921" s="12"/>
      <c r="BV4921" s="12"/>
      <c r="BY4921" s="12"/>
      <c r="CB4921" s="12"/>
      <c r="CE4921" s="12"/>
    </row>
    <row r="4922" spans="1:83" x14ac:dyDescent="0.25">
      <c r="A4922" s="9"/>
      <c r="B4922" s="10"/>
      <c r="C4922" s="11"/>
      <c r="D4922" s="10"/>
      <c r="I4922" s="15"/>
      <c r="BP4922" s="12"/>
      <c r="BR4922" s="12"/>
      <c r="BT4922" s="12"/>
      <c r="BV4922" s="12"/>
      <c r="BY4922" s="12"/>
      <c r="CB4922" s="12"/>
      <c r="CE4922" s="12"/>
    </row>
    <row r="4923" spans="1:83" x14ac:dyDescent="0.25">
      <c r="A4923" s="9"/>
      <c r="B4923" s="10"/>
      <c r="C4923" s="11"/>
      <c r="D4923" s="10"/>
      <c r="I4923" s="15"/>
      <c r="BP4923" s="12"/>
      <c r="BR4923" s="12"/>
      <c r="BT4923" s="12"/>
      <c r="BV4923" s="12"/>
      <c r="BY4923" s="12"/>
      <c r="CB4923" s="12"/>
      <c r="CE4923" s="12"/>
    </row>
    <row r="4924" spans="1:83" x14ac:dyDescent="0.25">
      <c r="A4924" s="9"/>
      <c r="B4924" s="10"/>
      <c r="C4924" s="11"/>
      <c r="D4924" s="10"/>
      <c r="I4924" s="15"/>
      <c r="BP4924" s="12"/>
      <c r="BR4924" s="12"/>
      <c r="BT4924" s="12"/>
      <c r="BV4924" s="12"/>
      <c r="BY4924" s="12"/>
      <c r="CB4924" s="12"/>
      <c r="CE4924" s="12"/>
    </row>
    <row r="4925" spans="1:83" x14ac:dyDescent="0.25">
      <c r="A4925" s="9"/>
      <c r="B4925" s="10"/>
      <c r="C4925" s="11"/>
      <c r="D4925" s="10"/>
      <c r="I4925" s="15"/>
      <c r="BP4925" s="12"/>
      <c r="BR4925" s="12"/>
      <c r="BT4925" s="12"/>
      <c r="BV4925" s="12"/>
      <c r="BY4925" s="12"/>
      <c r="CB4925" s="12"/>
      <c r="CE4925" s="12"/>
    </row>
    <row r="4926" spans="1:83" x14ac:dyDescent="0.25">
      <c r="A4926" s="9"/>
      <c r="B4926" s="10"/>
      <c r="C4926" s="11"/>
      <c r="D4926" s="10"/>
      <c r="I4926" s="15"/>
      <c r="BP4926" s="12"/>
      <c r="BR4926" s="12"/>
      <c r="BT4926" s="12"/>
      <c r="BV4926" s="12"/>
      <c r="BY4926" s="12"/>
      <c r="CB4926" s="12"/>
      <c r="CE4926" s="12"/>
    </row>
    <row r="4927" spans="1:83" x14ac:dyDescent="0.25">
      <c r="A4927" s="9"/>
      <c r="B4927" s="10"/>
      <c r="C4927" s="11"/>
      <c r="D4927" s="10"/>
      <c r="I4927" s="15"/>
      <c r="BP4927" s="12"/>
      <c r="BR4927" s="12"/>
      <c r="BT4927" s="12"/>
      <c r="BV4927" s="12"/>
      <c r="BY4927" s="12"/>
      <c r="CB4927" s="12"/>
      <c r="CE4927" s="12"/>
    </row>
    <row r="4928" spans="1:83" x14ac:dyDescent="0.25">
      <c r="A4928" s="9"/>
      <c r="B4928" s="10"/>
      <c r="C4928" s="11"/>
      <c r="D4928" s="10"/>
      <c r="I4928" s="15"/>
      <c r="BP4928" s="12"/>
      <c r="BR4928" s="12"/>
      <c r="BT4928" s="12"/>
      <c r="BV4928" s="12"/>
      <c r="BY4928" s="12"/>
      <c r="CB4928" s="12"/>
      <c r="CE4928" s="12"/>
    </row>
    <row r="4929" spans="1:83" x14ac:dyDescent="0.25">
      <c r="A4929" s="9"/>
      <c r="B4929" s="10"/>
      <c r="C4929" s="11"/>
      <c r="D4929" s="10"/>
      <c r="I4929" s="15"/>
      <c r="BP4929" s="12"/>
      <c r="BR4929" s="12"/>
      <c r="BT4929" s="12"/>
      <c r="BV4929" s="12"/>
      <c r="BY4929" s="12"/>
      <c r="CB4929" s="12"/>
      <c r="CE4929" s="12"/>
    </row>
    <row r="4930" spans="1:83" x14ac:dyDescent="0.25">
      <c r="A4930" s="9"/>
      <c r="B4930" s="10"/>
      <c r="C4930" s="11"/>
      <c r="D4930" s="10"/>
      <c r="I4930" s="15"/>
      <c r="BP4930" s="12"/>
      <c r="BR4930" s="12"/>
      <c r="BT4930" s="12"/>
      <c r="BV4930" s="12"/>
      <c r="BY4930" s="12"/>
      <c r="CB4930" s="12"/>
      <c r="CE4930" s="12"/>
    </row>
    <row r="4931" spans="1:83" x14ac:dyDescent="0.25">
      <c r="A4931" s="9"/>
      <c r="B4931" s="10"/>
      <c r="C4931" s="11"/>
      <c r="D4931" s="10"/>
      <c r="I4931" s="15"/>
      <c r="BP4931" s="12"/>
      <c r="BR4931" s="12"/>
      <c r="BT4931" s="12"/>
      <c r="BV4931" s="12"/>
      <c r="BY4931" s="12"/>
      <c r="CB4931" s="12"/>
      <c r="CE4931" s="12"/>
    </row>
    <row r="4932" spans="1:83" x14ac:dyDescent="0.25">
      <c r="A4932" s="9"/>
      <c r="B4932" s="10"/>
      <c r="C4932" s="11"/>
      <c r="D4932" s="10"/>
      <c r="I4932" s="15"/>
      <c r="BP4932" s="12"/>
      <c r="BR4932" s="12"/>
      <c r="BT4932" s="12"/>
      <c r="BV4932" s="12"/>
      <c r="BY4932" s="12"/>
      <c r="CB4932" s="12"/>
      <c r="CE4932" s="12"/>
    </row>
    <row r="4933" spans="1:83" x14ac:dyDescent="0.25">
      <c r="A4933" s="9"/>
      <c r="B4933" s="10"/>
      <c r="C4933" s="11"/>
      <c r="D4933" s="10"/>
      <c r="I4933" s="15"/>
      <c r="BP4933" s="12"/>
      <c r="BR4933" s="12"/>
      <c r="BT4933" s="12"/>
      <c r="BV4933" s="12"/>
      <c r="BY4933" s="12"/>
      <c r="CB4933" s="12"/>
      <c r="CE4933" s="12"/>
    </row>
    <row r="4934" spans="1:83" x14ac:dyDescent="0.25">
      <c r="A4934" s="9"/>
      <c r="B4934" s="10"/>
      <c r="C4934" s="11"/>
      <c r="D4934" s="10"/>
      <c r="I4934" s="15"/>
      <c r="BP4934" s="12"/>
      <c r="BR4934" s="12"/>
      <c r="BT4934" s="12"/>
      <c r="BV4934" s="12"/>
      <c r="BY4934" s="12"/>
      <c r="CB4934" s="12"/>
      <c r="CE4934" s="12"/>
    </row>
    <row r="4935" spans="1:83" x14ac:dyDescent="0.25">
      <c r="A4935" s="9"/>
      <c r="B4935" s="10"/>
      <c r="C4935" s="11"/>
      <c r="D4935" s="10"/>
      <c r="I4935" s="15"/>
      <c r="BP4935" s="12"/>
      <c r="BR4935" s="12"/>
      <c r="BT4935" s="12"/>
      <c r="BV4935" s="12"/>
      <c r="BY4935" s="12"/>
      <c r="CB4935" s="12"/>
      <c r="CE4935" s="12"/>
    </row>
    <row r="4936" spans="1:83" x14ac:dyDescent="0.25">
      <c r="A4936" s="9"/>
      <c r="B4936" s="10"/>
      <c r="C4936" s="11"/>
      <c r="D4936" s="10"/>
      <c r="I4936" s="15"/>
      <c r="BP4936" s="12"/>
      <c r="BR4936" s="12"/>
      <c r="BT4936" s="12"/>
      <c r="BV4936" s="12"/>
      <c r="BY4936" s="12"/>
      <c r="CB4936" s="12"/>
      <c r="CE4936" s="12"/>
    </row>
    <row r="4937" spans="1:83" x14ac:dyDescent="0.25">
      <c r="A4937" s="9"/>
      <c r="B4937" s="10"/>
      <c r="C4937" s="11"/>
      <c r="D4937" s="10"/>
      <c r="I4937" s="15"/>
      <c r="BP4937" s="12"/>
      <c r="BR4937" s="12"/>
      <c r="BT4937" s="12"/>
      <c r="BV4937" s="12"/>
      <c r="BY4937" s="12"/>
      <c r="CB4937" s="12"/>
      <c r="CE4937" s="12"/>
    </row>
    <row r="4938" spans="1:83" x14ac:dyDescent="0.25">
      <c r="A4938" s="9"/>
      <c r="B4938" s="10"/>
      <c r="C4938" s="11"/>
      <c r="D4938" s="10"/>
      <c r="I4938" s="15"/>
      <c r="BP4938" s="12"/>
      <c r="BR4938" s="12"/>
      <c r="BT4938" s="12"/>
      <c r="BV4938" s="12"/>
      <c r="BY4938" s="12"/>
      <c r="CB4938" s="12"/>
      <c r="CE4938" s="12"/>
    </row>
    <row r="4939" spans="1:83" x14ac:dyDescent="0.25">
      <c r="A4939" s="9"/>
      <c r="B4939" s="10"/>
      <c r="C4939" s="11"/>
      <c r="D4939" s="10"/>
      <c r="I4939" s="15"/>
      <c r="BP4939" s="12"/>
      <c r="BR4939" s="12"/>
      <c r="BT4939" s="12"/>
      <c r="BV4939" s="12"/>
      <c r="BY4939" s="12"/>
      <c r="CB4939" s="12"/>
      <c r="CE4939" s="12"/>
    </row>
    <row r="4940" spans="1:83" x14ac:dyDescent="0.25">
      <c r="A4940" s="9"/>
      <c r="B4940" s="10"/>
      <c r="C4940" s="11"/>
      <c r="D4940" s="10"/>
      <c r="I4940" s="15"/>
      <c r="BP4940" s="12"/>
      <c r="BR4940" s="12"/>
      <c r="BT4940" s="12"/>
      <c r="BV4940" s="12"/>
      <c r="BY4940" s="12"/>
      <c r="CB4940" s="12"/>
      <c r="CE4940" s="12"/>
    </row>
    <row r="4941" spans="1:83" x14ac:dyDescent="0.25">
      <c r="A4941" s="9"/>
      <c r="B4941" s="10"/>
      <c r="C4941" s="11"/>
      <c r="D4941" s="10"/>
      <c r="I4941" s="15"/>
      <c r="BP4941" s="12"/>
      <c r="BR4941" s="12"/>
      <c r="BT4941" s="12"/>
      <c r="BV4941" s="12"/>
      <c r="BY4941" s="12"/>
      <c r="CB4941" s="12"/>
      <c r="CE4941" s="12"/>
    </row>
    <row r="4942" spans="1:83" x14ac:dyDescent="0.25">
      <c r="A4942" s="9"/>
      <c r="B4942" s="10"/>
      <c r="C4942" s="11"/>
      <c r="D4942" s="10"/>
      <c r="I4942" s="15"/>
      <c r="BP4942" s="12"/>
      <c r="BR4942" s="12"/>
      <c r="BT4942" s="12"/>
      <c r="BV4942" s="12"/>
      <c r="BY4942" s="12"/>
      <c r="CB4942" s="12"/>
      <c r="CE4942" s="12"/>
    </row>
    <row r="4943" spans="1:83" x14ac:dyDescent="0.25">
      <c r="A4943" s="9"/>
      <c r="B4943" s="10"/>
      <c r="C4943" s="11"/>
      <c r="D4943" s="10"/>
      <c r="I4943" s="15"/>
      <c r="BP4943" s="12"/>
      <c r="BR4943" s="12"/>
      <c r="BT4943" s="12"/>
      <c r="BV4943" s="12"/>
      <c r="BY4943" s="12"/>
      <c r="CB4943" s="12"/>
      <c r="CE4943" s="12"/>
    </row>
    <row r="4944" spans="1:83" x14ac:dyDescent="0.25">
      <c r="A4944" s="9"/>
      <c r="B4944" s="10"/>
      <c r="C4944" s="11"/>
      <c r="D4944" s="10"/>
      <c r="I4944" s="15"/>
      <c r="BP4944" s="12"/>
      <c r="BR4944" s="12"/>
      <c r="BT4944" s="12"/>
      <c r="BV4944" s="12"/>
      <c r="BY4944" s="12"/>
      <c r="CB4944" s="12"/>
      <c r="CE4944" s="12"/>
    </row>
    <row r="4945" spans="1:83" x14ac:dyDescent="0.25">
      <c r="A4945" s="9"/>
      <c r="B4945" s="10"/>
      <c r="C4945" s="11"/>
      <c r="D4945" s="10"/>
      <c r="I4945" s="15"/>
      <c r="BP4945" s="12"/>
      <c r="BR4945" s="12"/>
      <c r="BT4945" s="12"/>
      <c r="BV4945" s="12"/>
      <c r="BY4945" s="12"/>
      <c r="CB4945" s="12"/>
      <c r="CE4945" s="12"/>
    </row>
    <row r="4946" spans="1:83" x14ac:dyDescent="0.25">
      <c r="A4946" s="9"/>
      <c r="B4946" s="10"/>
      <c r="C4946" s="11"/>
      <c r="D4946" s="10"/>
      <c r="I4946" s="15"/>
      <c r="BP4946" s="12"/>
      <c r="BR4946" s="12"/>
      <c r="BT4946" s="12"/>
      <c r="BV4946" s="12"/>
      <c r="BY4946" s="12"/>
      <c r="CB4946" s="12"/>
      <c r="CE4946" s="12"/>
    </row>
    <row r="4947" spans="1:83" x14ac:dyDescent="0.25">
      <c r="A4947" s="9"/>
      <c r="B4947" s="10"/>
      <c r="C4947" s="11"/>
      <c r="D4947" s="10"/>
      <c r="I4947" s="15"/>
      <c r="BP4947" s="12"/>
      <c r="BR4947" s="12"/>
      <c r="BT4947" s="12"/>
      <c r="BV4947" s="12"/>
      <c r="BY4947" s="12"/>
      <c r="CB4947" s="12"/>
      <c r="CE4947" s="12"/>
    </row>
    <row r="4948" spans="1:83" x14ac:dyDescent="0.25">
      <c r="A4948" s="9"/>
      <c r="B4948" s="10"/>
      <c r="C4948" s="11"/>
      <c r="D4948" s="10"/>
      <c r="I4948" s="15"/>
      <c r="BP4948" s="12"/>
      <c r="BR4948" s="12"/>
      <c r="BT4948" s="12"/>
      <c r="BV4948" s="12"/>
      <c r="BY4948" s="12"/>
      <c r="CB4948" s="12"/>
      <c r="CE4948" s="12"/>
    </row>
    <row r="4949" spans="1:83" x14ac:dyDescent="0.25">
      <c r="A4949" s="9"/>
      <c r="B4949" s="10"/>
      <c r="C4949" s="11"/>
      <c r="D4949" s="10"/>
      <c r="I4949" s="15"/>
      <c r="BP4949" s="12"/>
      <c r="BR4949" s="12"/>
      <c r="BT4949" s="12"/>
      <c r="BV4949" s="12"/>
      <c r="BY4949" s="12"/>
      <c r="CB4949" s="12"/>
      <c r="CE4949" s="12"/>
    </row>
    <row r="4950" spans="1:83" x14ac:dyDescent="0.25">
      <c r="A4950" s="9"/>
      <c r="B4950" s="10"/>
      <c r="C4950" s="11"/>
      <c r="D4950" s="10"/>
      <c r="I4950" s="15"/>
      <c r="BP4950" s="12"/>
      <c r="BR4950" s="12"/>
      <c r="BT4950" s="12"/>
      <c r="BV4950" s="12"/>
      <c r="BY4950" s="12"/>
      <c r="CB4950" s="12"/>
      <c r="CE4950" s="12"/>
    </row>
    <row r="4951" spans="1:83" x14ac:dyDescent="0.25">
      <c r="A4951" s="9"/>
      <c r="B4951" s="10"/>
      <c r="C4951" s="11"/>
      <c r="D4951" s="10"/>
      <c r="I4951" s="15"/>
      <c r="BP4951" s="12"/>
      <c r="BR4951" s="12"/>
      <c r="BT4951" s="12"/>
      <c r="BV4951" s="12"/>
      <c r="BY4951" s="12"/>
      <c r="CB4951" s="12"/>
      <c r="CE4951" s="12"/>
    </row>
    <row r="4952" spans="1:83" x14ac:dyDescent="0.25">
      <c r="A4952" s="9"/>
      <c r="B4952" s="10"/>
      <c r="C4952" s="11"/>
      <c r="D4952" s="10"/>
      <c r="I4952" s="15"/>
      <c r="BP4952" s="12"/>
      <c r="BR4952" s="12"/>
      <c r="BT4952" s="12"/>
      <c r="BV4952" s="12"/>
      <c r="BY4952" s="12"/>
      <c r="CB4952" s="12"/>
      <c r="CE4952" s="12"/>
    </row>
    <row r="4953" spans="1:83" x14ac:dyDescent="0.25">
      <c r="A4953" s="9"/>
      <c r="B4953" s="10"/>
      <c r="C4953" s="11"/>
      <c r="D4953" s="10"/>
      <c r="I4953" s="15"/>
      <c r="BP4953" s="12"/>
      <c r="BR4953" s="12"/>
      <c r="BT4953" s="12"/>
      <c r="BV4953" s="12"/>
      <c r="BY4953" s="12"/>
      <c r="CB4953" s="12"/>
      <c r="CE4953" s="12"/>
    </row>
    <row r="4954" spans="1:83" x14ac:dyDescent="0.25">
      <c r="A4954" s="9"/>
      <c r="B4954" s="10"/>
      <c r="C4954" s="11"/>
      <c r="D4954" s="10"/>
      <c r="I4954" s="15"/>
      <c r="BP4954" s="12"/>
      <c r="BR4954" s="12"/>
      <c r="BT4954" s="12"/>
      <c r="BV4954" s="12"/>
      <c r="BY4954" s="12"/>
      <c r="CB4954" s="12"/>
      <c r="CE4954" s="12"/>
    </row>
    <row r="4955" spans="1:83" x14ac:dyDescent="0.25">
      <c r="A4955" s="9"/>
      <c r="B4955" s="10"/>
      <c r="C4955" s="11"/>
      <c r="D4955" s="10"/>
      <c r="I4955" s="15"/>
      <c r="BP4955" s="12"/>
      <c r="BR4955" s="12"/>
      <c r="BT4955" s="12"/>
      <c r="BV4955" s="12"/>
      <c r="BY4955" s="12"/>
      <c r="CB4955" s="12"/>
      <c r="CE4955" s="12"/>
    </row>
    <row r="4956" spans="1:83" x14ac:dyDescent="0.25">
      <c r="A4956" s="9"/>
      <c r="B4956" s="10"/>
      <c r="C4956" s="11"/>
      <c r="D4956" s="10"/>
      <c r="I4956" s="15"/>
      <c r="BP4956" s="12"/>
      <c r="BR4956" s="12"/>
      <c r="BT4956" s="12"/>
      <c r="BV4956" s="12"/>
      <c r="BY4956" s="12"/>
      <c r="CB4956" s="12"/>
      <c r="CE4956" s="12"/>
    </row>
    <row r="4957" spans="1:83" x14ac:dyDescent="0.25">
      <c r="A4957" s="9"/>
      <c r="B4957" s="10"/>
      <c r="C4957" s="11"/>
      <c r="D4957" s="10"/>
      <c r="I4957" s="15"/>
      <c r="BP4957" s="12"/>
      <c r="BR4957" s="12"/>
      <c r="BT4957" s="12"/>
      <c r="BV4957" s="12"/>
      <c r="BY4957" s="12"/>
      <c r="CB4957" s="12"/>
      <c r="CE4957" s="12"/>
    </row>
    <row r="4958" spans="1:83" x14ac:dyDescent="0.25">
      <c r="A4958" s="9"/>
      <c r="B4958" s="10"/>
      <c r="C4958" s="11"/>
      <c r="D4958" s="10"/>
      <c r="I4958" s="15"/>
      <c r="BP4958" s="12"/>
      <c r="BR4958" s="12"/>
      <c r="BT4958" s="12"/>
      <c r="BV4958" s="12"/>
      <c r="BY4958" s="12"/>
      <c r="CB4958" s="12"/>
      <c r="CE4958" s="12"/>
    </row>
    <row r="4959" spans="1:83" x14ac:dyDescent="0.25">
      <c r="A4959" s="9"/>
      <c r="B4959" s="10"/>
      <c r="C4959" s="11"/>
      <c r="D4959" s="10"/>
      <c r="I4959" s="15"/>
      <c r="BP4959" s="12"/>
      <c r="BR4959" s="12"/>
      <c r="BT4959" s="12"/>
      <c r="BV4959" s="12"/>
      <c r="BY4959" s="12"/>
      <c r="CB4959" s="12"/>
      <c r="CE4959" s="12"/>
    </row>
    <row r="4960" spans="1:83" x14ac:dyDescent="0.25">
      <c r="A4960" s="9"/>
      <c r="B4960" s="10"/>
      <c r="C4960" s="11"/>
      <c r="D4960" s="10"/>
      <c r="I4960" s="15"/>
      <c r="BP4960" s="12"/>
      <c r="BR4960" s="12"/>
      <c r="BT4960" s="12"/>
      <c r="BV4960" s="12"/>
      <c r="BY4960" s="12"/>
      <c r="CB4960" s="12"/>
      <c r="CE4960" s="12"/>
    </row>
    <row r="4961" spans="1:83" x14ac:dyDescent="0.25">
      <c r="A4961" s="9"/>
      <c r="B4961" s="10"/>
      <c r="C4961" s="11"/>
      <c r="D4961" s="10"/>
      <c r="I4961" s="15"/>
      <c r="BP4961" s="12"/>
      <c r="BR4961" s="12"/>
      <c r="BT4961" s="12"/>
      <c r="BV4961" s="12"/>
      <c r="BY4961" s="12"/>
      <c r="CB4961" s="12"/>
      <c r="CE4961" s="12"/>
    </row>
    <row r="4962" spans="1:83" x14ac:dyDescent="0.25">
      <c r="A4962" s="9"/>
      <c r="B4962" s="10"/>
      <c r="C4962" s="11"/>
      <c r="D4962" s="10"/>
      <c r="I4962" s="15"/>
      <c r="BP4962" s="12"/>
      <c r="BR4962" s="12"/>
      <c r="BT4962" s="12"/>
      <c r="BV4962" s="12"/>
      <c r="BY4962" s="12"/>
      <c r="CB4962" s="12"/>
      <c r="CE4962" s="12"/>
    </row>
    <row r="4963" spans="1:83" x14ac:dyDescent="0.25">
      <c r="A4963" s="9"/>
      <c r="B4963" s="10"/>
      <c r="C4963" s="11"/>
      <c r="D4963" s="10"/>
      <c r="I4963" s="15"/>
      <c r="BP4963" s="12"/>
      <c r="BR4963" s="12"/>
      <c r="BT4963" s="12"/>
      <c r="BV4963" s="12"/>
      <c r="BY4963" s="12"/>
      <c r="CB4963" s="12"/>
      <c r="CE4963" s="12"/>
    </row>
    <row r="4964" spans="1:83" x14ac:dyDescent="0.25">
      <c r="A4964" s="9"/>
      <c r="B4964" s="10"/>
      <c r="C4964" s="11"/>
      <c r="D4964" s="10"/>
      <c r="I4964" s="15"/>
      <c r="BP4964" s="12"/>
      <c r="BR4964" s="12"/>
      <c r="BT4964" s="12"/>
      <c r="BV4964" s="12"/>
      <c r="BY4964" s="12"/>
      <c r="CB4964" s="12"/>
      <c r="CE4964" s="12"/>
    </row>
    <row r="4965" spans="1:83" x14ac:dyDescent="0.25">
      <c r="A4965" s="9"/>
      <c r="B4965" s="10"/>
      <c r="C4965" s="11"/>
      <c r="D4965" s="10"/>
      <c r="I4965" s="15"/>
      <c r="BP4965" s="12"/>
      <c r="BR4965" s="12"/>
      <c r="BT4965" s="12"/>
      <c r="BV4965" s="12"/>
      <c r="BY4965" s="12"/>
      <c r="CB4965" s="12"/>
      <c r="CE4965" s="12"/>
    </row>
    <row r="4966" spans="1:83" x14ac:dyDescent="0.25">
      <c r="A4966" s="9"/>
      <c r="B4966" s="10"/>
      <c r="C4966" s="11"/>
      <c r="D4966" s="10"/>
      <c r="I4966" s="15"/>
      <c r="BP4966" s="12"/>
      <c r="BR4966" s="12"/>
      <c r="BT4966" s="12"/>
      <c r="BV4966" s="12"/>
      <c r="BY4966" s="12"/>
      <c r="CB4966" s="12"/>
      <c r="CE4966" s="12"/>
    </row>
    <row r="4967" spans="1:83" x14ac:dyDescent="0.25">
      <c r="A4967" s="9"/>
      <c r="B4967" s="10"/>
      <c r="C4967" s="11"/>
      <c r="D4967" s="10"/>
      <c r="I4967" s="15"/>
      <c r="BP4967" s="12"/>
      <c r="BR4967" s="12"/>
      <c r="BT4967" s="12"/>
      <c r="BV4967" s="12"/>
      <c r="BY4967" s="12"/>
      <c r="CB4967" s="12"/>
      <c r="CE4967" s="12"/>
    </row>
    <row r="4968" spans="1:83" x14ac:dyDescent="0.25">
      <c r="A4968" s="9"/>
      <c r="B4968" s="10"/>
      <c r="C4968" s="11"/>
      <c r="D4968" s="10"/>
      <c r="I4968" s="15"/>
      <c r="BP4968" s="12"/>
      <c r="BR4968" s="12"/>
      <c r="BT4968" s="12"/>
      <c r="BV4968" s="12"/>
      <c r="BY4968" s="12"/>
      <c r="CB4968" s="12"/>
      <c r="CE4968" s="12"/>
    </row>
    <row r="4969" spans="1:83" x14ac:dyDescent="0.25">
      <c r="A4969" s="9"/>
      <c r="B4969" s="10"/>
      <c r="C4969" s="11"/>
      <c r="D4969" s="10"/>
      <c r="I4969" s="15"/>
      <c r="BP4969" s="12"/>
      <c r="BR4969" s="12"/>
      <c r="BT4969" s="12"/>
      <c r="BV4969" s="12"/>
      <c r="BY4969" s="12"/>
      <c r="CB4969" s="12"/>
      <c r="CE4969" s="12"/>
    </row>
    <row r="4970" spans="1:83" x14ac:dyDescent="0.25">
      <c r="A4970" s="9"/>
      <c r="B4970" s="10"/>
      <c r="C4970" s="11"/>
      <c r="D4970" s="10"/>
      <c r="I4970" s="15"/>
      <c r="BP4970" s="12"/>
      <c r="BR4970" s="12"/>
      <c r="BT4970" s="12"/>
      <c r="BV4970" s="12"/>
      <c r="BY4970" s="12"/>
      <c r="CB4970" s="12"/>
      <c r="CE4970" s="12"/>
    </row>
    <row r="4971" spans="1:83" x14ac:dyDescent="0.25">
      <c r="A4971" s="9"/>
      <c r="B4971" s="10"/>
      <c r="C4971" s="11"/>
      <c r="D4971" s="10"/>
      <c r="I4971" s="15"/>
      <c r="BP4971" s="12"/>
      <c r="BR4971" s="12"/>
      <c r="BT4971" s="12"/>
      <c r="BV4971" s="12"/>
      <c r="BY4971" s="12"/>
      <c r="CB4971" s="12"/>
      <c r="CE4971" s="12"/>
    </row>
    <row r="4972" spans="1:83" x14ac:dyDescent="0.25">
      <c r="A4972" s="9"/>
      <c r="B4972" s="10"/>
      <c r="C4972" s="11"/>
      <c r="D4972" s="10"/>
      <c r="I4972" s="15"/>
      <c r="BP4972" s="12"/>
      <c r="BR4972" s="12"/>
      <c r="BT4972" s="12"/>
      <c r="BV4972" s="12"/>
      <c r="BY4972" s="12"/>
      <c r="CB4972" s="12"/>
      <c r="CE4972" s="12"/>
    </row>
    <row r="4973" spans="1:83" x14ac:dyDescent="0.25">
      <c r="A4973" s="9"/>
      <c r="B4973" s="10"/>
      <c r="C4973" s="11"/>
      <c r="D4973" s="10"/>
      <c r="I4973" s="15"/>
      <c r="BP4973" s="12"/>
      <c r="BR4973" s="12"/>
      <c r="BT4973" s="12"/>
      <c r="BV4973" s="12"/>
      <c r="BY4973" s="12"/>
      <c r="CB4973" s="12"/>
      <c r="CE4973" s="12"/>
    </row>
    <row r="4974" spans="1:83" x14ac:dyDescent="0.25">
      <c r="A4974" s="9"/>
      <c r="B4974" s="10"/>
      <c r="C4974" s="11"/>
      <c r="D4974" s="10"/>
      <c r="I4974" s="15"/>
      <c r="BP4974" s="12"/>
      <c r="BR4974" s="12"/>
      <c r="BT4974" s="12"/>
      <c r="BV4974" s="12"/>
      <c r="BY4974" s="12"/>
      <c r="CB4974" s="12"/>
      <c r="CE4974" s="12"/>
    </row>
    <row r="4975" spans="1:83" x14ac:dyDescent="0.25">
      <c r="A4975" s="9"/>
      <c r="B4975" s="10"/>
      <c r="C4975" s="11"/>
      <c r="D4975" s="10"/>
      <c r="I4975" s="15"/>
      <c r="BP4975" s="12"/>
      <c r="BR4975" s="12"/>
      <c r="BT4975" s="12"/>
      <c r="BV4975" s="12"/>
      <c r="BY4975" s="12"/>
      <c r="CB4975" s="12"/>
      <c r="CE4975" s="12"/>
    </row>
    <row r="4976" spans="1:83" x14ac:dyDescent="0.25">
      <c r="A4976" s="9"/>
      <c r="B4976" s="10"/>
      <c r="C4976" s="11"/>
      <c r="D4976" s="10"/>
      <c r="I4976" s="15"/>
      <c r="BP4976" s="12"/>
      <c r="BR4976" s="12"/>
      <c r="BT4976" s="12"/>
      <c r="BV4976" s="12"/>
      <c r="BY4976" s="12"/>
      <c r="CB4976" s="12"/>
      <c r="CE4976" s="12"/>
    </row>
    <row r="4977" spans="1:83" x14ac:dyDescent="0.25">
      <c r="A4977" s="9"/>
      <c r="B4977" s="10"/>
      <c r="C4977" s="11"/>
      <c r="D4977" s="10"/>
      <c r="I4977" s="15"/>
      <c r="BP4977" s="12"/>
      <c r="BR4977" s="12"/>
      <c r="BT4977" s="12"/>
      <c r="BV4977" s="12"/>
      <c r="BY4977" s="12"/>
      <c r="CB4977" s="12"/>
      <c r="CE4977" s="12"/>
    </row>
    <row r="4978" spans="1:83" x14ac:dyDescent="0.25">
      <c r="A4978" s="9"/>
      <c r="B4978" s="10"/>
      <c r="C4978" s="11"/>
      <c r="D4978" s="10"/>
      <c r="I4978" s="15"/>
      <c r="BP4978" s="12"/>
      <c r="BR4978" s="12"/>
      <c r="BT4978" s="12"/>
      <c r="BV4978" s="12"/>
      <c r="BY4978" s="12"/>
      <c r="CB4978" s="12"/>
      <c r="CE4978" s="12"/>
    </row>
    <row r="4979" spans="1:83" x14ac:dyDescent="0.25">
      <c r="A4979" s="9"/>
      <c r="B4979" s="10"/>
      <c r="C4979" s="11"/>
      <c r="D4979" s="10"/>
      <c r="I4979" s="15"/>
      <c r="BP4979" s="12"/>
      <c r="BR4979" s="12"/>
      <c r="BT4979" s="12"/>
      <c r="BV4979" s="12"/>
      <c r="BY4979" s="12"/>
      <c r="CB4979" s="12"/>
      <c r="CE4979" s="12"/>
    </row>
    <row r="4980" spans="1:83" x14ac:dyDescent="0.25">
      <c r="A4980" s="9"/>
      <c r="B4980" s="10"/>
      <c r="C4980" s="11"/>
      <c r="D4980" s="10"/>
      <c r="I4980" s="15"/>
      <c r="BP4980" s="12"/>
      <c r="BR4980" s="12"/>
      <c r="BT4980" s="12"/>
      <c r="BV4980" s="12"/>
      <c r="BY4980" s="12"/>
      <c r="CB4980" s="12"/>
      <c r="CE4980" s="12"/>
    </row>
    <row r="4981" spans="1:83" x14ac:dyDescent="0.25">
      <c r="A4981" s="9"/>
      <c r="B4981" s="10"/>
      <c r="C4981" s="11"/>
      <c r="D4981" s="10"/>
      <c r="I4981" s="15"/>
      <c r="BP4981" s="12"/>
      <c r="BR4981" s="12"/>
      <c r="BT4981" s="12"/>
      <c r="BV4981" s="12"/>
      <c r="BY4981" s="12"/>
      <c r="CB4981" s="12"/>
      <c r="CE4981" s="12"/>
    </row>
    <row r="4982" spans="1:83" x14ac:dyDescent="0.25">
      <c r="A4982" s="9"/>
      <c r="B4982" s="10"/>
      <c r="C4982" s="11"/>
      <c r="D4982" s="10"/>
      <c r="I4982" s="15"/>
      <c r="BP4982" s="12"/>
      <c r="BR4982" s="12"/>
      <c r="BT4982" s="12"/>
      <c r="BV4982" s="12"/>
      <c r="BY4982" s="12"/>
      <c r="CB4982" s="12"/>
      <c r="CE4982" s="12"/>
    </row>
    <row r="4983" spans="1:83" x14ac:dyDescent="0.25">
      <c r="A4983" s="9"/>
      <c r="B4983" s="10"/>
      <c r="C4983" s="11"/>
      <c r="D4983" s="10"/>
      <c r="I4983" s="15"/>
      <c r="BP4983" s="12"/>
      <c r="BR4983" s="12"/>
      <c r="BT4983" s="12"/>
      <c r="BV4983" s="12"/>
      <c r="BY4983" s="12"/>
      <c r="CB4983" s="12"/>
      <c r="CE4983" s="12"/>
    </row>
    <row r="4984" spans="1:83" x14ac:dyDescent="0.25">
      <c r="A4984" s="9"/>
      <c r="B4984" s="10"/>
      <c r="C4984" s="11"/>
      <c r="D4984" s="10"/>
      <c r="I4984" s="15"/>
      <c r="BP4984" s="12"/>
      <c r="BR4984" s="12"/>
      <c r="BT4984" s="12"/>
      <c r="BV4984" s="12"/>
      <c r="BY4984" s="12"/>
      <c r="CB4984" s="12"/>
      <c r="CE4984" s="12"/>
    </row>
    <row r="4985" spans="1:83" x14ac:dyDescent="0.25">
      <c r="A4985" s="9"/>
      <c r="B4985" s="10"/>
      <c r="C4985" s="11"/>
      <c r="D4985" s="10"/>
      <c r="I4985" s="15"/>
      <c r="BP4985" s="12"/>
      <c r="BR4985" s="12"/>
      <c r="BT4985" s="12"/>
      <c r="BV4985" s="12"/>
      <c r="BY4985" s="12"/>
      <c r="CB4985" s="12"/>
      <c r="CE4985" s="12"/>
    </row>
    <row r="4986" spans="1:83" x14ac:dyDescent="0.25">
      <c r="A4986" s="9"/>
      <c r="B4986" s="10"/>
      <c r="C4986" s="11"/>
      <c r="D4986" s="10"/>
      <c r="I4986" s="15"/>
      <c r="BP4986" s="12"/>
      <c r="BR4986" s="12"/>
      <c r="BT4986" s="12"/>
      <c r="BV4986" s="12"/>
      <c r="BY4986" s="12"/>
      <c r="CB4986" s="12"/>
      <c r="CE4986" s="12"/>
    </row>
    <row r="4987" spans="1:83" x14ac:dyDescent="0.25">
      <c r="A4987" s="9"/>
      <c r="B4987" s="10"/>
      <c r="C4987" s="11"/>
      <c r="D4987" s="10"/>
      <c r="I4987" s="15"/>
      <c r="BP4987" s="12"/>
      <c r="BR4987" s="12"/>
      <c r="BT4987" s="12"/>
      <c r="BV4987" s="12"/>
      <c r="BY4987" s="12"/>
      <c r="CB4987" s="12"/>
      <c r="CE4987" s="12"/>
    </row>
    <row r="4988" spans="1:83" x14ac:dyDescent="0.25">
      <c r="A4988" s="9"/>
      <c r="B4988" s="10"/>
      <c r="C4988" s="11"/>
      <c r="D4988" s="10"/>
      <c r="I4988" s="15"/>
      <c r="BP4988" s="12"/>
      <c r="BR4988" s="12"/>
      <c r="BT4988" s="12"/>
      <c r="BV4988" s="12"/>
      <c r="BY4988" s="12"/>
      <c r="CB4988" s="12"/>
      <c r="CE4988" s="12"/>
    </row>
    <row r="4989" spans="1:83" x14ac:dyDescent="0.25">
      <c r="A4989" s="9"/>
      <c r="B4989" s="10"/>
      <c r="C4989" s="11"/>
      <c r="D4989" s="10"/>
      <c r="I4989" s="15"/>
      <c r="BP4989" s="12"/>
      <c r="BR4989" s="12"/>
      <c r="BT4989" s="12"/>
      <c r="BV4989" s="12"/>
      <c r="BY4989" s="12"/>
      <c r="CB4989" s="12"/>
      <c r="CE4989" s="12"/>
    </row>
    <row r="4990" spans="1:83" x14ac:dyDescent="0.25">
      <c r="A4990" s="9"/>
      <c r="B4990" s="10"/>
      <c r="C4990" s="11"/>
      <c r="D4990" s="10"/>
      <c r="I4990" s="15"/>
      <c r="BP4990" s="12"/>
      <c r="BR4990" s="12"/>
      <c r="BT4990" s="12"/>
      <c r="BV4990" s="12"/>
      <c r="BY4990" s="12"/>
      <c r="CB4990" s="12"/>
      <c r="CE4990" s="12"/>
    </row>
    <row r="4991" spans="1:83" x14ac:dyDescent="0.25">
      <c r="A4991" s="9"/>
      <c r="B4991" s="10"/>
      <c r="C4991" s="11"/>
      <c r="D4991" s="10"/>
      <c r="I4991" s="15"/>
      <c r="BP4991" s="12"/>
      <c r="BR4991" s="12"/>
      <c r="BT4991" s="12"/>
      <c r="BV4991" s="12"/>
      <c r="BY4991" s="12"/>
      <c r="CB4991" s="12"/>
      <c r="CE4991" s="12"/>
    </row>
    <row r="4992" spans="1:83" x14ac:dyDescent="0.25">
      <c r="A4992" s="9"/>
      <c r="B4992" s="10"/>
      <c r="C4992" s="11"/>
      <c r="D4992" s="10"/>
      <c r="I4992" s="15"/>
      <c r="BP4992" s="12"/>
      <c r="BR4992" s="12"/>
      <c r="BT4992" s="12"/>
      <c r="BV4992" s="12"/>
      <c r="BY4992" s="12"/>
      <c r="CB4992" s="12"/>
      <c r="CE4992" s="12"/>
    </row>
    <row r="4993" spans="1:83" x14ac:dyDescent="0.25">
      <c r="A4993" s="9"/>
      <c r="B4993" s="10"/>
      <c r="C4993" s="11"/>
      <c r="D4993" s="10"/>
      <c r="I4993" s="15"/>
      <c r="BP4993" s="12"/>
      <c r="BR4993" s="12"/>
      <c r="BT4993" s="12"/>
      <c r="BV4993" s="12"/>
      <c r="BY4993" s="12"/>
      <c r="CB4993" s="12"/>
      <c r="CE4993" s="12"/>
    </row>
    <row r="4994" spans="1:83" x14ac:dyDescent="0.25">
      <c r="A4994" s="9"/>
      <c r="B4994" s="10"/>
      <c r="C4994" s="11"/>
      <c r="D4994" s="10"/>
      <c r="I4994" s="15"/>
      <c r="BP4994" s="12"/>
      <c r="BR4994" s="12"/>
      <c r="BT4994" s="12"/>
      <c r="BV4994" s="12"/>
      <c r="BY4994" s="12"/>
      <c r="CB4994" s="12"/>
      <c r="CE4994" s="12"/>
    </row>
    <row r="4995" spans="1:83" x14ac:dyDescent="0.25">
      <c r="A4995" s="9"/>
      <c r="B4995" s="10"/>
      <c r="C4995" s="11"/>
      <c r="D4995" s="10"/>
      <c r="I4995" s="15"/>
      <c r="BP4995" s="12"/>
      <c r="BR4995" s="12"/>
      <c r="BT4995" s="12"/>
      <c r="BV4995" s="12"/>
      <c r="BY4995" s="12"/>
      <c r="CB4995" s="12"/>
      <c r="CE4995" s="12"/>
    </row>
    <row r="4996" spans="1:83" x14ac:dyDescent="0.25">
      <c r="A4996" s="9"/>
      <c r="B4996" s="10"/>
      <c r="C4996" s="11"/>
      <c r="D4996" s="10"/>
      <c r="I4996" s="15"/>
      <c r="BP4996" s="12"/>
      <c r="BR4996" s="12"/>
      <c r="BT4996" s="12"/>
      <c r="BV4996" s="12"/>
      <c r="BY4996" s="12"/>
      <c r="CB4996" s="12"/>
      <c r="CE4996" s="12"/>
    </row>
    <row r="4997" spans="1:83" x14ac:dyDescent="0.25">
      <c r="A4997" s="9"/>
      <c r="B4997" s="10"/>
      <c r="C4997" s="11"/>
      <c r="D4997" s="10"/>
      <c r="I4997" s="15"/>
      <c r="BP4997" s="12"/>
      <c r="BR4997" s="12"/>
      <c r="BT4997" s="12"/>
      <c r="BV4997" s="12"/>
      <c r="BY4997" s="12"/>
      <c r="CB4997" s="12"/>
      <c r="CE4997" s="12"/>
    </row>
    <row r="4998" spans="1:83" x14ac:dyDescent="0.25">
      <c r="A4998" s="9"/>
      <c r="B4998" s="10"/>
      <c r="C4998" s="11"/>
      <c r="D4998" s="10"/>
      <c r="I4998" s="15"/>
      <c r="BP4998" s="12"/>
      <c r="BR4998" s="12"/>
      <c r="BT4998" s="12"/>
      <c r="BV4998" s="12"/>
      <c r="BY4998" s="12"/>
      <c r="CB4998" s="12"/>
      <c r="CE4998" s="12"/>
    </row>
    <row r="4999" spans="1:83" x14ac:dyDescent="0.25">
      <c r="A4999" s="9"/>
      <c r="B4999" s="10"/>
      <c r="C4999" s="11"/>
      <c r="D4999" s="10"/>
      <c r="I4999" s="15"/>
      <c r="BP4999" s="12"/>
      <c r="BR4999" s="12"/>
      <c r="BT4999" s="12"/>
      <c r="BV4999" s="12"/>
      <c r="BY4999" s="12"/>
      <c r="CB4999" s="12"/>
      <c r="CE4999" s="12"/>
    </row>
    <row r="5000" spans="1:83" x14ac:dyDescent="0.25">
      <c r="A5000" s="9"/>
      <c r="B5000" s="10"/>
      <c r="C5000" s="11"/>
      <c r="D5000" s="10"/>
      <c r="I5000" s="15"/>
      <c r="BP5000" s="12"/>
      <c r="BR5000" s="12"/>
      <c r="BT5000" s="12"/>
      <c r="BV5000" s="12"/>
      <c r="BY5000" s="12"/>
      <c r="CB5000" s="12"/>
      <c r="CE5000" s="12"/>
    </row>
    <row r="5001" spans="1:83" x14ac:dyDescent="0.25">
      <c r="A5001" s="9"/>
      <c r="B5001" s="10"/>
      <c r="C5001" s="11"/>
      <c r="D5001" s="10"/>
      <c r="I5001" s="15"/>
      <c r="BP5001" s="12"/>
      <c r="BR5001" s="12"/>
      <c r="BT5001" s="12"/>
      <c r="BV5001" s="12"/>
      <c r="BY5001" s="12"/>
      <c r="CB5001" s="12"/>
      <c r="CE5001" s="12"/>
    </row>
    <row r="5002" spans="1:83" x14ac:dyDescent="0.25">
      <c r="A5002" s="9"/>
      <c r="B5002" s="10"/>
      <c r="C5002" s="11"/>
      <c r="D5002" s="10"/>
      <c r="I5002" s="15"/>
      <c r="BP5002" s="12"/>
      <c r="BR5002" s="12"/>
      <c r="BT5002" s="12"/>
      <c r="BV5002" s="12"/>
      <c r="BY5002" s="12"/>
      <c r="CB5002" s="12"/>
      <c r="CE5002" s="12"/>
    </row>
    <row r="5003" spans="1:83" x14ac:dyDescent="0.25">
      <c r="A5003" s="9"/>
      <c r="B5003" s="10"/>
      <c r="C5003" s="11"/>
      <c r="D5003" s="10"/>
      <c r="I5003" s="15"/>
      <c r="BP5003" s="12"/>
      <c r="BR5003" s="12"/>
      <c r="BT5003" s="12"/>
      <c r="BV5003" s="12"/>
      <c r="BY5003" s="12"/>
      <c r="CB5003" s="12"/>
      <c r="CE5003" s="12"/>
    </row>
    <row r="5004" spans="1:83" x14ac:dyDescent="0.25">
      <c r="A5004" s="9"/>
      <c r="B5004" s="10"/>
      <c r="C5004" s="11"/>
      <c r="D5004" s="10"/>
      <c r="I5004" s="15"/>
      <c r="BP5004" s="12"/>
      <c r="BR5004" s="12"/>
      <c r="BT5004" s="12"/>
      <c r="BV5004" s="12"/>
      <c r="BY5004" s="12"/>
      <c r="CB5004" s="12"/>
      <c r="CE5004" s="12"/>
    </row>
    <row r="5005" spans="1:83" x14ac:dyDescent="0.25">
      <c r="A5005" s="9"/>
      <c r="B5005" s="10"/>
      <c r="C5005" s="11"/>
      <c r="D5005" s="10"/>
      <c r="I5005" s="15"/>
      <c r="BP5005" s="12"/>
      <c r="BR5005" s="12"/>
      <c r="BT5005" s="12"/>
      <c r="BV5005" s="12"/>
      <c r="BY5005" s="12"/>
      <c r="CB5005" s="12"/>
      <c r="CE5005" s="12"/>
    </row>
    <row r="5006" spans="1:83" x14ac:dyDescent="0.25">
      <c r="A5006" s="9"/>
      <c r="B5006" s="10"/>
      <c r="C5006" s="11"/>
      <c r="D5006" s="10"/>
      <c r="I5006" s="15"/>
      <c r="BP5006" s="12"/>
      <c r="BR5006" s="12"/>
      <c r="BT5006" s="12"/>
      <c r="BV5006" s="12"/>
      <c r="BY5006" s="12"/>
      <c r="CB5006" s="12"/>
      <c r="CE5006" s="12"/>
    </row>
    <row r="5007" spans="1:83" x14ac:dyDescent="0.25">
      <c r="A5007" s="9"/>
      <c r="B5007" s="10"/>
      <c r="C5007" s="11"/>
      <c r="D5007" s="10"/>
      <c r="I5007" s="15"/>
      <c r="BP5007" s="12"/>
      <c r="BR5007" s="12"/>
      <c r="BT5007" s="12"/>
      <c r="BV5007" s="12"/>
      <c r="BY5007" s="12"/>
      <c r="CB5007" s="12"/>
      <c r="CE5007" s="12"/>
    </row>
    <row r="5008" spans="1:83" x14ac:dyDescent="0.25">
      <c r="A5008" s="9"/>
      <c r="B5008" s="10"/>
      <c r="C5008" s="11"/>
      <c r="D5008" s="10"/>
      <c r="I5008" s="15"/>
      <c r="BP5008" s="12"/>
      <c r="BR5008" s="12"/>
      <c r="BT5008" s="12"/>
      <c r="BV5008" s="12"/>
      <c r="BY5008" s="12"/>
      <c r="CB5008" s="12"/>
      <c r="CE5008" s="12"/>
    </row>
    <row r="5009" spans="1:83" x14ac:dyDescent="0.25">
      <c r="A5009" s="9"/>
      <c r="B5009" s="10"/>
      <c r="C5009" s="11"/>
      <c r="D5009" s="10"/>
      <c r="I5009" s="15"/>
      <c r="BP5009" s="12"/>
      <c r="BR5009" s="12"/>
      <c r="BT5009" s="12"/>
      <c r="BV5009" s="12"/>
      <c r="BY5009" s="12"/>
      <c r="CB5009" s="12"/>
      <c r="CE5009" s="12"/>
    </row>
    <row r="5010" spans="1:83" x14ac:dyDescent="0.25">
      <c r="A5010" s="9"/>
      <c r="B5010" s="10"/>
      <c r="C5010" s="11"/>
      <c r="D5010" s="10"/>
      <c r="I5010" s="15"/>
      <c r="BP5010" s="12"/>
      <c r="BR5010" s="12"/>
      <c r="BT5010" s="12"/>
      <c r="BV5010" s="12"/>
      <c r="BY5010" s="12"/>
      <c r="CB5010" s="12"/>
      <c r="CE5010" s="12"/>
    </row>
    <row r="5011" spans="1:83" x14ac:dyDescent="0.25">
      <c r="A5011" s="9"/>
      <c r="B5011" s="10"/>
      <c r="C5011" s="11"/>
      <c r="D5011" s="10"/>
      <c r="I5011" s="15"/>
      <c r="BP5011" s="12"/>
      <c r="BR5011" s="12"/>
      <c r="BT5011" s="12"/>
      <c r="BV5011" s="12"/>
      <c r="BY5011" s="12"/>
      <c r="CB5011" s="12"/>
      <c r="CE5011" s="12"/>
    </row>
    <row r="5012" spans="1:83" x14ac:dyDescent="0.25">
      <c r="A5012" s="9"/>
      <c r="B5012" s="10"/>
      <c r="C5012" s="11"/>
      <c r="D5012" s="10"/>
      <c r="I5012" s="15"/>
      <c r="BP5012" s="12"/>
      <c r="BR5012" s="12"/>
      <c r="BT5012" s="12"/>
      <c r="BV5012" s="12"/>
      <c r="BY5012" s="12"/>
      <c r="CB5012" s="12"/>
      <c r="CE5012" s="12"/>
    </row>
    <row r="5013" spans="1:83" x14ac:dyDescent="0.25">
      <c r="A5013" s="9"/>
      <c r="B5013" s="10"/>
      <c r="C5013" s="11"/>
      <c r="D5013" s="10"/>
      <c r="I5013" s="15"/>
      <c r="BP5013" s="12"/>
      <c r="BR5013" s="12"/>
      <c r="BT5013" s="12"/>
      <c r="BV5013" s="12"/>
      <c r="BY5013" s="12"/>
      <c r="CB5013" s="12"/>
      <c r="CE5013" s="12"/>
    </row>
    <row r="5014" spans="1:83" x14ac:dyDescent="0.25">
      <c r="A5014" s="9"/>
      <c r="B5014" s="10"/>
      <c r="C5014" s="11"/>
      <c r="D5014" s="10"/>
      <c r="I5014" s="15"/>
      <c r="BP5014" s="12"/>
      <c r="BR5014" s="12"/>
      <c r="BT5014" s="12"/>
      <c r="BV5014" s="12"/>
      <c r="BY5014" s="12"/>
      <c r="CB5014" s="12"/>
      <c r="CE5014" s="12"/>
    </row>
    <row r="5015" spans="1:83" x14ac:dyDescent="0.25">
      <c r="A5015" s="9"/>
      <c r="B5015" s="10"/>
      <c r="C5015" s="11"/>
      <c r="D5015" s="10"/>
      <c r="I5015" s="15"/>
      <c r="BP5015" s="12"/>
      <c r="BR5015" s="12"/>
      <c r="BT5015" s="12"/>
      <c r="BV5015" s="12"/>
      <c r="BY5015" s="12"/>
      <c r="CB5015" s="12"/>
      <c r="CE5015" s="12"/>
    </row>
    <row r="5016" spans="1:83" x14ac:dyDescent="0.25">
      <c r="A5016" s="9"/>
      <c r="B5016" s="10"/>
      <c r="C5016" s="11"/>
      <c r="D5016" s="10"/>
      <c r="I5016" s="15"/>
      <c r="BP5016" s="12"/>
      <c r="BR5016" s="12"/>
      <c r="BT5016" s="12"/>
      <c r="BV5016" s="12"/>
      <c r="BY5016" s="12"/>
      <c r="CB5016" s="12"/>
      <c r="CE5016" s="12"/>
    </row>
    <row r="5017" spans="1:83" x14ac:dyDescent="0.25">
      <c r="A5017" s="9"/>
      <c r="B5017" s="10"/>
      <c r="C5017" s="11"/>
      <c r="D5017" s="10"/>
      <c r="I5017" s="15"/>
      <c r="BP5017" s="12"/>
      <c r="BR5017" s="12"/>
      <c r="BT5017" s="12"/>
      <c r="BV5017" s="12"/>
      <c r="BY5017" s="12"/>
      <c r="CB5017" s="12"/>
      <c r="CE5017" s="12"/>
    </row>
    <row r="5018" spans="1:83" x14ac:dyDescent="0.25">
      <c r="A5018" s="9"/>
      <c r="B5018" s="10"/>
      <c r="C5018" s="11"/>
      <c r="D5018" s="10"/>
      <c r="I5018" s="15"/>
      <c r="BP5018" s="12"/>
      <c r="BR5018" s="12"/>
      <c r="BT5018" s="12"/>
      <c r="BV5018" s="12"/>
      <c r="BY5018" s="12"/>
      <c r="CB5018" s="12"/>
      <c r="CE5018" s="12"/>
    </row>
    <row r="5019" spans="1:83" x14ac:dyDescent="0.25">
      <c r="A5019" s="9"/>
      <c r="B5019" s="10"/>
      <c r="C5019" s="11"/>
      <c r="D5019" s="10"/>
      <c r="I5019" s="15"/>
      <c r="BP5019" s="12"/>
      <c r="BR5019" s="12"/>
      <c r="BT5019" s="12"/>
      <c r="BV5019" s="12"/>
      <c r="BY5019" s="12"/>
      <c r="CB5019" s="12"/>
      <c r="CE5019" s="12"/>
    </row>
    <row r="5020" spans="1:83" x14ac:dyDescent="0.25">
      <c r="A5020" s="9"/>
      <c r="B5020" s="10"/>
      <c r="C5020" s="11"/>
      <c r="D5020" s="10"/>
      <c r="I5020" s="15"/>
      <c r="BP5020" s="12"/>
      <c r="BR5020" s="12"/>
      <c r="BT5020" s="12"/>
      <c r="BV5020" s="12"/>
      <c r="BY5020" s="12"/>
      <c r="CB5020" s="12"/>
      <c r="CE5020" s="12"/>
    </row>
    <row r="5021" spans="1:83" x14ac:dyDescent="0.25">
      <c r="A5021" s="9"/>
      <c r="B5021" s="10"/>
      <c r="C5021" s="11"/>
      <c r="D5021" s="10"/>
      <c r="I5021" s="15"/>
      <c r="BP5021" s="12"/>
      <c r="BR5021" s="12"/>
      <c r="BT5021" s="12"/>
      <c r="BV5021" s="12"/>
      <c r="BY5021" s="12"/>
      <c r="CB5021" s="12"/>
      <c r="CE5021" s="12"/>
    </row>
    <row r="5022" spans="1:83" x14ac:dyDescent="0.25">
      <c r="A5022" s="9"/>
      <c r="B5022" s="10"/>
      <c r="C5022" s="11"/>
      <c r="D5022" s="10"/>
      <c r="I5022" s="15"/>
      <c r="BP5022" s="12"/>
      <c r="BR5022" s="12"/>
      <c r="BT5022" s="12"/>
      <c r="BV5022" s="12"/>
      <c r="BY5022" s="12"/>
      <c r="CB5022" s="12"/>
      <c r="CE5022" s="12"/>
    </row>
    <row r="5023" spans="1:83" x14ac:dyDescent="0.25">
      <c r="A5023" s="9"/>
      <c r="B5023" s="10"/>
      <c r="C5023" s="11"/>
      <c r="D5023" s="10"/>
      <c r="I5023" s="15"/>
      <c r="BP5023" s="12"/>
      <c r="BR5023" s="12"/>
      <c r="BT5023" s="12"/>
      <c r="BV5023" s="12"/>
      <c r="BY5023" s="12"/>
      <c r="CB5023" s="12"/>
      <c r="CE5023" s="12"/>
    </row>
    <row r="5024" spans="1:83" x14ac:dyDescent="0.25">
      <c r="A5024" s="9"/>
      <c r="B5024" s="10"/>
      <c r="C5024" s="11"/>
      <c r="D5024" s="10"/>
      <c r="I5024" s="15"/>
      <c r="BP5024" s="12"/>
      <c r="BR5024" s="12"/>
      <c r="BT5024" s="12"/>
      <c r="BV5024" s="12"/>
      <c r="BY5024" s="12"/>
      <c r="CB5024" s="12"/>
      <c r="CE5024" s="12"/>
    </row>
    <row r="5025" spans="1:83" x14ac:dyDescent="0.25">
      <c r="A5025" s="9"/>
      <c r="B5025" s="10"/>
      <c r="C5025" s="11"/>
      <c r="D5025" s="10"/>
      <c r="I5025" s="15"/>
      <c r="BP5025" s="12"/>
      <c r="BR5025" s="12"/>
      <c r="BT5025" s="12"/>
      <c r="BV5025" s="12"/>
      <c r="BY5025" s="12"/>
      <c r="CB5025" s="12"/>
      <c r="CE5025" s="12"/>
    </row>
    <row r="5026" spans="1:83" x14ac:dyDescent="0.25">
      <c r="A5026" s="9"/>
      <c r="B5026" s="10"/>
      <c r="C5026" s="11"/>
      <c r="D5026" s="10"/>
      <c r="I5026" s="15"/>
      <c r="BP5026" s="12"/>
      <c r="BR5026" s="12"/>
      <c r="BT5026" s="12"/>
      <c r="BV5026" s="12"/>
      <c r="BY5026" s="12"/>
      <c r="CB5026" s="12"/>
      <c r="CE5026" s="12"/>
    </row>
    <row r="5027" spans="1:83" x14ac:dyDescent="0.25">
      <c r="A5027" s="9"/>
      <c r="B5027" s="10"/>
      <c r="C5027" s="11"/>
      <c r="D5027" s="10"/>
      <c r="I5027" s="15"/>
      <c r="BP5027" s="12"/>
      <c r="BR5027" s="12"/>
      <c r="BT5027" s="12"/>
      <c r="BV5027" s="12"/>
      <c r="BY5027" s="12"/>
      <c r="CB5027" s="12"/>
      <c r="CE5027" s="12"/>
    </row>
    <row r="5028" spans="1:83" x14ac:dyDescent="0.25">
      <c r="A5028" s="9"/>
      <c r="B5028" s="10"/>
      <c r="C5028" s="11"/>
      <c r="D5028" s="10"/>
      <c r="I5028" s="15"/>
      <c r="BP5028" s="12"/>
      <c r="BR5028" s="12"/>
      <c r="BT5028" s="12"/>
      <c r="BV5028" s="12"/>
      <c r="BY5028" s="12"/>
      <c r="CB5028" s="12"/>
      <c r="CE5028" s="12"/>
    </row>
    <row r="5029" spans="1:83" x14ac:dyDescent="0.25">
      <c r="A5029" s="9"/>
      <c r="B5029" s="10"/>
      <c r="C5029" s="11"/>
      <c r="D5029" s="10"/>
      <c r="I5029" s="15"/>
      <c r="BP5029" s="12"/>
      <c r="BR5029" s="12"/>
      <c r="BT5029" s="12"/>
      <c r="BV5029" s="12"/>
      <c r="BY5029" s="12"/>
      <c r="CB5029" s="12"/>
      <c r="CE5029" s="12"/>
    </row>
    <row r="5030" spans="1:83" x14ac:dyDescent="0.25">
      <c r="A5030" s="9"/>
      <c r="B5030" s="10"/>
      <c r="C5030" s="11"/>
      <c r="D5030" s="10"/>
      <c r="I5030" s="15"/>
      <c r="BP5030" s="12"/>
      <c r="BR5030" s="12"/>
      <c r="BT5030" s="12"/>
      <c r="BV5030" s="12"/>
      <c r="BY5030" s="12"/>
      <c r="CB5030" s="12"/>
      <c r="CE5030" s="12"/>
    </row>
    <row r="5031" spans="1:83" x14ac:dyDescent="0.25">
      <c r="A5031" s="9"/>
      <c r="B5031" s="10"/>
      <c r="C5031" s="11"/>
      <c r="D5031" s="10"/>
      <c r="I5031" s="15"/>
      <c r="BP5031" s="12"/>
      <c r="BR5031" s="12"/>
      <c r="BT5031" s="12"/>
      <c r="BV5031" s="12"/>
      <c r="BY5031" s="12"/>
      <c r="CB5031" s="12"/>
      <c r="CE5031" s="12"/>
    </row>
    <row r="5032" spans="1:83" x14ac:dyDescent="0.25">
      <c r="A5032" s="9"/>
      <c r="B5032" s="10"/>
      <c r="C5032" s="11"/>
      <c r="D5032" s="10"/>
      <c r="I5032" s="15"/>
      <c r="BP5032" s="12"/>
      <c r="BR5032" s="12"/>
      <c r="BT5032" s="12"/>
      <c r="BV5032" s="12"/>
      <c r="BY5032" s="12"/>
      <c r="CB5032" s="12"/>
      <c r="CE5032" s="12"/>
    </row>
    <row r="5033" spans="1:83" x14ac:dyDescent="0.25">
      <c r="A5033" s="9"/>
      <c r="B5033" s="10"/>
      <c r="C5033" s="11"/>
      <c r="D5033" s="10"/>
      <c r="I5033" s="15"/>
      <c r="BP5033" s="12"/>
      <c r="BR5033" s="12"/>
      <c r="BT5033" s="12"/>
      <c r="BV5033" s="12"/>
      <c r="BY5033" s="12"/>
      <c r="CB5033" s="12"/>
      <c r="CE5033" s="12"/>
    </row>
    <row r="5034" spans="1:83" x14ac:dyDescent="0.25">
      <c r="A5034" s="9"/>
      <c r="B5034" s="10"/>
      <c r="C5034" s="11"/>
      <c r="D5034" s="10"/>
      <c r="I5034" s="15"/>
      <c r="BP5034" s="12"/>
      <c r="BR5034" s="12"/>
      <c r="BT5034" s="12"/>
      <c r="BV5034" s="12"/>
      <c r="BY5034" s="12"/>
      <c r="CB5034" s="12"/>
      <c r="CE5034" s="12"/>
    </row>
    <row r="5035" spans="1:83" x14ac:dyDescent="0.25">
      <c r="A5035" s="9"/>
      <c r="B5035" s="10"/>
      <c r="C5035" s="11"/>
      <c r="D5035" s="10"/>
      <c r="I5035" s="15"/>
      <c r="BP5035" s="12"/>
      <c r="BR5035" s="12"/>
      <c r="BT5035" s="12"/>
      <c r="BV5035" s="12"/>
      <c r="BY5035" s="12"/>
      <c r="CB5035" s="12"/>
      <c r="CE5035" s="12"/>
    </row>
    <row r="5036" spans="1:83" x14ac:dyDescent="0.25">
      <c r="A5036" s="9"/>
      <c r="B5036" s="10"/>
      <c r="C5036" s="11"/>
      <c r="D5036" s="10"/>
      <c r="I5036" s="15"/>
      <c r="BP5036" s="12"/>
      <c r="BR5036" s="12"/>
      <c r="BT5036" s="12"/>
      <c r="BV5036" s="12"/>
      <c r="BY5036" s="12"/>
      <c r="CB5036" s="12"/>
      <c r="CE5036" s="12"/>
    </row>
    <row r="5037" spans="1:83" x14ac:dyDescent="0.25">
      <c r="A5037" s="9"/>
      <c r="B5037" s="10"/>
      <c r="C5037" s="11"/>
      <c r="D5037" s="10"/>
      <c r="I5037" s="15"/>
      <c r="BP5037" s="12"/>
      <c r="BR5037" s="12"/>
      <c r="BT5037" s="12"/>
      <c r="BV5037" s="12"/>
      <c r="BY5037" s="12"/>
      <c r="CB5037" s="12"/>
      <c r="CE5037" s="12"/>
    </row>
    <row r="5038" spans="1:83" x14ac:dyDescent="0.25">
      <c r="A5038" s="9"/>
      <c r="B5038" s="10"/>
      <c r="C5038" s="11"/>
      <c r="D5038" s="10"/>
      <c r="I5038" s="15"/>
      <c r="BP5038" s="12"/>
      <c r="BR5038" s="12"/>
      <c r="BT5038" s="12"/>
      <c r="BV5038" s="12"/>
      <c r="BY5038" s="12"/>
      <c r="CB5038" s="12"/>
      <c r="CE5038" s="12"/>
    </row>
    <row r="5039" spans="1:83" x14ac:dyDescent="0.25">
      <c r="A5039" s="9"/>
      <c r="B5039" s="10"/>
      <c r="C5039" s="11"/>
      <c r="D5039" s="10"/>
      <c r="I5039" s="15"/>
      <c r="BP5039" s="12"/>
      <c r="BR5039" s="12"/>
      <c r="BT5039" s="12"/>
      <c r="BV5039" s="12"/>
      <c r="BY5039" s="12"/>
      <c r="CB5039" s="12"/>
      <c r="CE5039" s="12"/>
    </row>
    <row r="5040" spans="1:83" x14ac:dyDescent="0.25">
      <c r="A5040" s="9"/>
      <c r="B5040" s="10"/>
      <c r="C5040" s="11"/>
      <c r="D5040" s="10"/>
      <c r="I5040" s="15"/>
      <c r="BP5040" s="12"/>
      <c r="BR5040" s="12"/>
      <c r="BT5040" s="12"/>
      <c r="BV5040" s="12"/>
      <c r="BY5040" s="12"/>
      <c r="CB5040" s="12"/>
      <c r="CE5040" s="12"/>
    </row>
    <row r="5041" spans="1:83" x14ac:dyDescent="0.25">
      <c r="A5041" s="9"/>
      <c r="B5041" s="10"/>
      <c r="C5041" s="11"/>
      <c r="D5041" s="10"/>
      <c r="I5041" s="15"/>
      <c r="BP5041" s="12"/>
      <c r="BR5041" s="12"/>
      <c r="BT5041" s="12"/>
      <c r="BV5041" s="12"/>
      <c r="BY5041" s="12"/>
      <c r="CB5041" s="12"/>
      <c r="CE5041" s="12"/>
    </row>
    <row r="5042" spans="1:83" x14ac:dyDescent="0.25">
      <c r="A5042" s="9"/>
      <c r="B5042" s="10"/>
      <c r="C5042" s="11"/>
      <c r="D5042" s="10"/>
      <c r="I5042" s="15"/>
      <c r="BP5042" s="12"/>
      <c r="BR5042" s="12"/>
      <c r="BT5042" s="12"/>
      <c r="BV5042" s="12"/>
      <c r="BY5042" s="12"/>
      <c r="CB5042" s="12"/>
      <c r="CE5042" s="12"/>
    </row>
    <row r="5043" spans="1:83" x14ac:dyDescent="0.25">
      <c r="A5043" s="9"/>
      <c r="B5043" s="10"/>
      <c r="C5043" s="11"/>
      <c r="D5043" s="10"/>
      <c r="I5043" s="15"/>
      <c r="BP5043" s="12"/>
      <c r="BR5043" s="12"/>
      <c r="BT5043" s="12"/>
      <c r="BV5043" s="12"/>
      <c r="BY5043" s="12"/>
      <c r="CB5043" s="12"/>
      <c r="CE5043" s="12"/>
    </row>
    <row r="5044" spans="1:83" x14ac:dyDescent="0.25">
      <c r="A5044" s="9"/>
      <c r="B5044" s="10"/>
      <c r="C5044" s="11"/>
      <c r="D5044" s="10"/>
      <c r="I5044" s="15"/>
      <c r="BP5044" s="12"/>
      <c r="BR5044" s="12"/>
      <c r="BT5044" s="12"/>
      <c r="BV5044" s="12"/>
      <c r="BY5044" s="12"/>
      <c r="CB5044" s="12"/>
      <c r="CE5044" s="12"/>
    </row>
    <row r="5045" spans="1:83" x14ac:dyDescent="0.25">
      <c r="A5045" s="9"/>
      <c r="B5045" s="10"/>
      <c r="C5045" s="11"/>
      <c r="D5045" s="10"/>
      <c r="I5045" s="15"/>
      <c r="BP5045" s="12"/>
      <c r="BR5045" s="12"/>
      <c r="BT5045" s="12"/>
      <c r="BV5045" s="12"/>
      <c r="BY5045" s="12"/>
      <c r="CB5045" s="12"/>
      <c r="CE5045" s="12"/>
    </row>
    <row r="5046" spans="1:83" x14ac:dyDescent="0.25">
      <c r="A5046" s="9"/>
      <c r="B5046" s="10"/>
      <c r="C5046" s="11"/>
      <c r="D5046" s="10"/>
      <c r="I5046" s="15"/>
      <c r="BP5046" s="12"/>
      <c r="BR5046" s="12"/>
      <c r="BT5046" s="12"/>
      <c r="BV5046" s="12"/>
      <c r="BY5046" s="12"/>
      <c r="CB5046" s="12"/>
      <c r="CE5046" s="12"/>
    </row>
    <row r="5047" spans="1:83" x14ac:dyDescent="0.25">
      <c r="A5047" s="9"/>
      <c r="B5047" s="10"/>
      <c r="C5047" s="11"/>
      <c r="D5047" s="10"/>
      <c r="I5047" s="15"/>
      <c r="BP5047" s="12"/>
      <c r="BR5047" s="12"/>
      <c r="BT5047" s="12"/>
      <c r="BV5047" s="12"/>
      <c r="BY5047" s="12"/>
      <c r="CB5047" s="12"/>
      <c r="CE5047" s="12"/>
    </row>
    <row r="5048" spans="1:83" x14ac:dyDescent="0.25">
      <c r="A5048" s="9"/>
      <c r="B5048" s="10"/>
      <c r="C5048" s="11"/>
      <c r="D5048" s="10"/>
      <c r="I5048" s="15"/>
      <c r="BP5048" s="12"/>
      <c r="BR5048" s="12"/>
      <c r="BT5048" s="12"/>
      <c r="BV5048" s="12"/>
      <c r="BY5048" s="12"/>
      <c r="CB5048" s="12"/>
      <c r="CE5048" s="12"/>
    </row>
    <row r="5049" spans="1:83" x14ac:dyDescent="0.25">
      <c r="A5049" s="9"/>
      <c r="B5049" s="10"/>
      <c r="C5049" s="11"/>
      <c r="D5049" s="10"/>
      <c r="I5049" s="15"/>
      <c r="BP5049" s="12"/>
      <c r="BR5049" s="12"/>
      <c r="BT5049" s="12"/>
      <c r="BV5049" s="12"/>
      <c r="BY5049" s="12"/>
      <c r="CB5049" s="12"/>
      <c r="CE5049" s="12"/>
    </row>
    <row r="5050" spans="1:83" x14ac:dyDescent="0.25">
      <c r="A5050" s="9"/>
      <c r="B5050" s="10"/>
      <c r="C5050" s="11"/>
      <c r="D5050" s="10"/>
      <c r="I5050" s="15"/>
      <c r="BP5050" s="12"/>
      <c r="BR5050" s="12"/>
      <c r="BT5050" s="12"/>
      <c r="BV5050" s="12"/>
      <c r="BY5050" s="12"/>
      <c r="CB5050" s="12"/>
      <c r="CE5050" s="12"/>
    </row>
    <row r="5051" spans="1:83" x14ac:dyDescent="0.25">
      <c r="A5051" s="9"/>
      <c r="B5051" s="10"/>
      <c r="C5051" s="11"/>
      <c r="D5051" s="10"/>
      <c r="I5051" s="15"/>
      <c r="BP5051" s="12"/>
      <c r="BR5051" s="12"/>
      <c r="BT5051" s="12"/>
      <c r="BV5051" s="12"/>
      <c r="BY5051" s="12"/>
      <c r="CB5051" s="12"/>
      <c r="CE5051" s="12"/>
    </row>
    <row r="5052" spans="1:83" x14ac:dyDescent="0.25">
      <c r="A5052" s="9"/>
      <c r="B5052" s="10"/>
      <c r="C5052" s="11"/>
      <c r="D5052" s="10"/>
      <c r="I5052" s="15"/>
      <c r="BP5052" s="12"/>
      <c r="BR5052" s="12"/>
      <c r="BT5052" s="12"/>
      <c r="BV5052" s="12"/>
      <c r="BY5052" s="12"/>
      <c r="CB5052" s="12"/>
      <c r="CE5052" s="12"/>
    </row>
    <row r="5053" spans="1:83" x14ac:dyDescent="0.25">
      <c r="A5053" s="9"/>
      <c r="B5053" s="10"/>
      <c r="C5053" s="11"/>
      <c r="D5053" s="10"/>
      <c r="I5053" s="15"/>
      <c r="BP5053" s="12"/>
      <c r="BR5053" s="12"/>
      <c r="BT5053" s="12"/>
      <c r="BV5053" s="12"/>
      <c r="BY5053" s="12"/>
      <c r="CB5053" s="12"/>
      <c r="CE5053" s="12"/>
    </row>
    <row r="5054" spans="1:83" x14ac:dyDescent="0.25">
      <c r="A5054" s="9"/>
      <c r="B5054" s="10"/>
      <c r="C5054" s="11"/>
      <c r="D5054" s="10"/>
      <c r="I5054" s="15"/>
      <c r="BP5054" s="12"/>
      <c r="BR5054" s="12"/>
      <c r="BT5054" s="12"/>
      <c r="BV5054" s="12"/>
      <c r="BY5054" s="12"/>
      <c r="CB5054" s="12"/>
      <c r="CE5054" s="12"/>
    </row>
    <row r="5055" spans="1:83" x14ac:dyDescent="0.25">
      <c r="A5055" s="9"/>
      <c r="B5055" s="10"/>
      <c r="C5055" s="11"/>
      <c r="D5055" s="10"/>
      <c r="I5055" s="15"/>
      <c r="BP5055" s="12"/>
      <c r="BR5055" s="12"/>
      <c r="BT5055" s="12"/>
      <c r="BV5055" s="12"/>
      <c r="BY5055" s="12"/>
      <c r="CB5055" s="12"/>
      <c r="CE5055" s="12"/>
    </row>
    <row r="5056" spans="1:83" x14ac:dyDescent="0.25">
      <c r="A5056" s="9"/>
      <c r="B5056" s="10"/>
      <c r="C5056" s="11"/>
      <c r="D5056" s="10"/>
      <c r="I5056" s="15"/>
      <c r="BP5056" s="12"/>
      <c r="BR5056" s="12"/>
      <c r="BT5056" s="12"/>
      <c r="BV5056" s="12"/>
      <c r="BY5056" s="12"/>
      <c r="CB5056" s="12"/>
      <c r="CE5056" s="12"/>
    </row>
    <row r="5057" spans="1:83" x14ac:dyDescent="0.25">
      <c r="A5057" s="9"/>
      <c r="B5057" s="10"/>
      <c r="C5057" s="11"/>
      <c r="D5057" s="10"/>
      <c r="I5057" s="15"/>
      <c r="BP5057" s="12"/>
      <c r="BR5057" s="12"/>
      <c r="BT5057" s="12"/>
      <c r="BV5057" s="12"/>
      <c r="BY5057" s="12"/>
      <c r="CB5057" s="12"/>
      <c r="CE5057" s="12"/>
    </row>
    <row r="5058" spans="1:83" x14ac:dyDescent="0.25">
      <c r="A5058" s="9"/>
      <c r="B5058" s="10"/>
      <c r="C5058" s="11"/>
      <c r="D5058" s="10"/>
      <c r="I5058" s="15"/>
      <c r="BP5058" s="12"/>
      <c r="BR5058" s="12"/>
      <c r="BT5058" s="12"/>
      <c r="BV5058" s="12"/>
      <c r="BY5058" s="12"/>
      <c r="CB5058" s="12"/>
      <c r="CE5058" s="12"/>
    </row>
    <row r="5059" spans="1:83" x14ac:dyDescent="0.25">
      <c r="A5059" s="9"/>
      <c r="B5059" s="10"/>
      <c r="C5059" s="11"/>
      <c r="D5059" s="10"/>
      <c r="I5059" s="15"/>
      <c r="BP5059" s="12"/>
      <c r="BR5059" s="12"/>
      <c r="BT5059" s="12"/>
      <c r="BV5059" s="12"/>
      <c r="BY5059" s="12"/>
      <c r="CB5059" s="12"/>
      <c r="CE5059" s="12"/>
    </row>
    <row r="5060" spans="1:83" x14ac:dyDescent="0.25">
      <c r="A5060" s="9"/>
      <c r="B5060" s="10"/>
      <c r="C5060" s="11"/>
      <c r="D5060" s="10"/>
      <c r="I5060" s="15"/>
      <c r="BP5060" s="12"/>
      <c r="BR5060" s="12"/>
      <c r="BT5060" s="12"/>
      <c r="BV5060" s="12"/>
      <c r="BY5060" s="12"/>
      <c r="CB5060" s="12"/>
      <c r="CE5060" s="12"/>
    </row>
    <row r="5061" spans="1:83" x14ac:dyDescent="0.25">
      <c r="A5061" s="9"/>
      <c r="B5061" s="10"/>
      <c r="C5061" s="11"/>
      <c r="D5061" s="10"/>
      <c r="I5061" s="15"/>
      <c r="BP5061" s="12"/>
      <c r="BR5061" s="12"/>
      <c r="BT5061" s="12"/>
      <c r="BV5061" s="12"/>
      <c r="BY5061" s="12"/>
      <c r="CB5061" s="12"/>
      <c r="CE5061" s="12"/>
    </row>
    <row r="5062" spans="1:83" x14ac:dyDescent="0.25">
      <c r="A5062" s="9"/>
      <c r="B5062" s="10"/>
      <c r="C5062" s="11"/>
      <c r="D5062" s="10"/>
      <c r="I5062" s="15"/>
      <c r="BP5062" s="12"/>
      <c r="BR5062" s="12"/>
      <c r="BT5062" s="12"/>
      <c r="BV5062" s="12"/>
      <c r="BY5062" s="12"/>
      <c r="CB5062" s="12"/>
      <c r="CE5062" s="12"/>
    </row>
    <row r="5063" spans="1:83" x14ac:dyDescent="0.25">
      <c r="A5063" s="9"/>
      <c r="B5063" s="10"/>
      <c r="C5063" s="11"/>
      <c r="D5063" s="10"/>
      <c r="I5063" s="15"/>
      <c r="BP5063" s="12"/>
      <c r="BR5063" s="12"/>
      <c r="BT5063" s="12"/>
      <c r="BV5063" s="12"/>
      <c r="BY5063" s="12"/>
      <c r="CB5063" s="12"/>
      <c r="CE5063" s="12"/>
    </row>
    <row r="5064" spans="1:83" x14ac:dyDescent="0.25">
      <c r="A5064" s="9"/>
      <c r="B5064" s="10"/>
      <c r="C5064" s="11"/>
      <c r="D5064" s="10"/>
      <c r="I5064" s="15"/>
      <c r="BP5064" s="12"/>
      <c r="BR5064" s="12"/>
      <c r="BT5064" s="12"/>
      <c r="BV5064" s="12"/>
      <c r="BY5064" s="12"/>
      <c r="CB5064" s="12"/>
      <c r="CE5064" s="12"/>
    </row>
    <row r="5065" spans="1:83" x14ac:dyDescent="0.25">
      <c r="A5065" s="9"/>
      <c r="B5065" s="10"/>
      <c r="C5065" s="11"/>
      <c r="D5065" s="10"/>
      <c r="I5065" s="15"/>
      <c r="BP5065" s="12"/>
      <c r="BR5065" s="12"/>
      <c r="BT5065" s="12"/>
      <c r="BV5065" s="12"/>
      <c r="BY5065" s="12"/>
      <c r="CB5065" s="12"/>
      <c r="CE5065" s="12"/>
    </row>
    <row r="5066" spans="1:83" x14ac:dyDescent="0.25">
      <c r="A5066" s="9"/>
      <c r="B5066" s="10"/>
      <c r="C5066" s="11"/>
      <c r="D5066" s="10"/>
      <c r="I5066" s="15"/>
      <c r="BP5066" s="12"/>
      <c r="BR5066" s="12"/>
      <c r="BT5066" s="12"/>
      <c r="BV5066" s="12"/>
      <c r="BY5066" s="12"/>
      <c r="CB5066" s="12"/>
      <c r="CE5066" s="12"/>
    </row>
    <row r="5067" spans="1:83" x14ac:dyDescent="0.25">
      <c r="A5067" s="9"/>
      <c r="B5067" s="10"/>
      <c r="C5067" s="11"/>
      <c r="D5067" s="10"/>
      <c r="I5067" s="15"/>
      <c r="BP5067" s="12"/>
      <c r="BR5067" s="12"/>
      <c r="BT5067" s="12"/>
      <c r="BV5067" s="12"/>
      <c r="BY5067" s="12"/>
      <c r="CB5067" s="12"/>
      <c r="CE5067" s="12"/>
    </row>
    <row r="5068" spans="1:83" x14ac:dyDescent="0.25">
      <c r="A5068" s="9"/>
      <c r="B5068" s="10"/>
      <c r="C5068" s="11"/>
      <c r="D5068" s="10"/>
      <c r="I5068" s="15"/>
      <c r="BP5068" s="12"/>
      <c r="BR5068" s="12"/>
      <c r="BT5068" s="12"/>
      <c r="BV5068" s="12"/>
      <c r="BY5068" s="12"/>
      <c r="CB5068" s="12"/>
      <c r="CE5068" s="12"/>
    </row>
    <row r="5069" spans="1:83" x14ac:dyDescent="0.25">
      <c r="A5069" s="9"/>
      <c r="B5069" s="10"/>
      <c r="C5069" s="11"/>
      <c r="D5069" s="10"/>
      <c r="I5069" s="15"/>
      <c r="BP5069" s="12"/>
      <c r="BR5069" s="12"/>
      <c r="BT5069" s="12"/>
      <c r="BV5069" s="12"/>
      <c r="BY5069" s="12"/>
      <c r="CB5069" s="12"/>
      <c r="CE5069" s="12"/>
    </row>
    <row r="5070" spans="1:83" x14ac:dyDescent="0.25">
      <c r="A5070" s="9"/>
      <c r="B5070" s="10"/>
      <c r="C5070" s="11"/>
      <c r="D5070" s="10"/>
      <c r="I5070" s="15"/>
      <c r="BP5070" s="12"/>
      <c r="BR5070" s="12"/>
      <c r="BT5070" s="12"/>
      <c r="BV5070" s="12"/>
      <c r="BY5070" s="12"/>
      <c r="CB5070" s="12"/>
      <c r="CE5070" s="12"/>
    </row>
    <row r="5071" spans="1:83" x14ac:dyDescent="0.25">
      <c r="A5071" s="9"/>
      <c r="B5071" s="10"/>
      <c r="C5071" s="11"/>
      <c r="D5071" s="10"/>
      <c r="I5071" s="15"/>
      <c r="BP5071" s="12"/>
      <c r="BR5071" s="12"/>
      <c r="BT5071" s="12"/>
      <c r="BV5071" s="12"/>
      <c r="BY5071" s="12"/>
      <c r="CB5071" s="12"/>
      <c r="CE5071" s="12"/>
    </row>
    <row r="5072" spans="1:83" x14ac:dyDescent="0.25">
      <c r="A5072" s="9"/>
      <c r="B5072" s="10"/>
      <c r="C5072" s="11"/>
      <c r="D5072" s="10"/>
      <c r="I5072" s="15"/>
      <c r="BP5072" s="12"/>
      <c r="BR5072" s="12"/>
      <c r="BT5072" s="12"/>
      <c r="BV5072" s="12"/>
      <c r="BY5072" s="12"/>
      <c r="CB5072" s="12"/>
      <c r="CE5072" s="12"/>
    </row>
    <row r="5073" spans="1:83" x14ac:dyDescent="0.25">
      <c r="A5073" s="9"/>
      <c r="B5073" s="10"/>
      <c r="C5073" s="11"/>
      <c r="D5073" s="10"/>
      <c r="I5073" s="15"/>
      <c r="BP5073" s="12"/>
      <c r="BR5073" s="12"/>
      <c r="BT5073" s="12"/>
      <c r="BV5073" s="12"/>
      <c r="BY5073" s="12"/>
      <c r="CB5073" s="12"/>
      <c r="CE5073" s="12"/>
    </row>
    <row r="5074" spans="1:83" x14ac:dyDescent="0.25">
      <c r="A5074" s="9"/>
      <c r="B5074" s="10"/>
      <c r="C5074" s="11"/>
      <c r="D5074" s="10"/>
      <c r="I5074" s="15"/>
      <c r="BP5074" s="12"/>
      <c r="BR5074" s="12"/>
      <c r="BT5074" s="12"/>
      <c r="BV5074" s="12"/>
      <c r="BY5074" s="12"/>
      <c r="CB5074" s="12"/>
      <c r="CE5074" s="12"/>
    </row>
    <row r="5075" spans="1:83" x14ac:dyDescent="0.25">
      <c r="A5075" s="9"/>
      <c r="B5075" s="10"/>
      <c r="C5075" s="11"/>
      <c r="D5075" s="10"/>
      <c r="I5075" s="15"/>
      <c r="BP5075" s="12"/>
      <c r="BR5075" s="12"/>
      <c r="BT5075" s="12"/>
      <c r="BV5075" s="12"/>
      <c r="BY5075" s="12"/>
      <c r="CB5075" s="12"/>
      <c r="CE5075" s="12"/>
    </row>
    <row r="5076" spans="1:83" x14ac:dyDescent="0.25">
      <c r="A5076" s="9"/>
      <c r="B5076" s="10"/>
      <c r="C5076" s="11"/>
      <c r="D5076" s="10"/>
      <c r="I5076" s="15"/>
      <c r="BP5076" s="12"/>
      <c r="BR5076" s="12"/>
      <c r="BT5076" s="12"/>
      <c r="BV5076" s="12"/>
      <c r="BY5076" s="12"/>
      <c r="CB5076" s="12"/>
      <c r="CE5076" s="12"/>
    </row>
    <row r="5077" spans="1:83" x14ac:dyDescent="0.25">
      <c r="A5077" s="9"/>
      <c r="B5077" s="10"/>
      <c r="C5077" s="11"/>
      <c r="D5077" s="10"/>
      <c r="I5077" s="15"/>
      <c r="BP5077" s="12"/>
      <c r="BR5077" s="12"/>
      <c r="BT5077" s="12"/>
      <c r="BV5077" s="12"/>
      <c r="BY5077" s="12"/>
      <c r="CB5077" s="12"/>
      <c r="CE5077" s="12"/>
    </row>
    <row r="5078" spans="1:83" x14ac:dyDescent="0.25">
      <c r="A5078" s="9"/>
      <c r="B5078" s="10"/>
      <c r="C5078" s="11"/>
      <c r="D5078" s="10"/>
      <c r="I5078" s="15"/>
      <c r="BP5078" s="12"/>
      <c r="BR5078" s="12"/>
      <c r="BT5078" s="12"/>
      <c r="BV5078" s="12"/>
      <c r="BY5078" s="12"/>
      <c r="CB5078" s="12"/>
      <c r="CE5078" s="12"/>
    </row>
    <row r="5079" spans="1:83" x14ac:dyDescent="0.25">
      <c r="A5079" s="9"/>
      <c r="B5079" s="10"/>
      <c r="C5079" s="11"/>
      <c r="D5079" s="10"/>
      <c r="I5079" s="15"/>
      <c r="BP5079" s="12"/>
      <c r="BR5079" s="12"/>
      <c r="BT5079" s="12"/>
      <c r="BV5079" s="12"/>
      <c r="BY5079" s="12"/>
      <c r="CB5079" s="12"/>
      <c r="CE5079" s="12"/>
    </row>
    <row r="5080" spans="1:83" x14ac:dyDescent="0.25">
      <c r="A5080" s="9"/>
      <c r="B5080" s="10"/>
      <c r="C5080" s="11"/>
      <c r="D5080" s="10"/>
      <c r="I5080" s="15"/>
      <c r="BP5080" s="12"/>
      <c r="BR5080" s="12"/>
      <c r="BT5080" s="12"/>
      <c r="BV5080" s="12"/>
      <c r="BY5080" s="12"/>
      <c r="CB5080" s="12"/>
      <c r="CE5080" s="12"/>
    </row>
    <row r="5081" spans="1:83" x14ac:dyDescent="0.25">
      <c r="A5081" s="9"/>
      <c r="B5081" s="10"/>
      <c r="C5081" s="11"/>
      <c r="D5081" s="10"/>
      <c r="I5081" s="15"/>
      <c r="BP5081" s="12"/>
      <c r="BR5081" s="12"/>
      <c r="BT5081" s="12"/>
      <c r="BV5081" s="12"/>
      <c r="BY5081" s="12"/>
      <c r="CB5081" s="12"/>
      <c r="CE5081" s="12"/>
    </row>
    <row r="5082" spans="1:83" x14ac:dyDescent="0.25">
      <c r="A5082" s="9"/>
      <c r="B5082" s="10"/>
      <c r="C5082" s="11"/>
      <c r="D5082" s="10"/>
      <c r="I5082" s="15"/>
      <c r="BP5082" s="12"/>
      <c r="BR5082" s="12"/>
      <c r="BT5082" s="12"/>
      <c r="BV5082" s="12"/>
      <c r="BY5082" s="12"/>
      <c r="CB5082" s="12"/>
      <c r="CE5082" s="12"/>
    </row>
    <row r="5083" spans="1:83" x14ac:dyDescent="0.25">
      <c r="A5083" s="9"/>
      <c r="B5083" s="10"/>
      <c r="C5083" s="11"/>
      <c r="D5083" s="10"/>
      <c r="I5083" s="15"/>
      <c r="BP5083" s="12"/>
      <c r="BR5083" s="12"/>
      <c r="BT5083" s="12"/>
      <c r="BV5083" s="12"/>
      <c r="BY5083" s="12"/>
      <c r="CB5083" s="12"/>
      <c r="CE5083" s="12"/>
    </row>
    <row r="5084" spans="1:83" x14ac:dyDescent="0.25">
      <c r="A5084" s="9"/>
      <c r="B5084" s="10"/>
      <c r="C5084" s="11"/>
      <c r="D5084" s="10"/>
      <c r="I5084" s="15"/>
      <c r="BP5084" s="12"/>
      <c r="BR5084" s="12"/>
      <c r="BT5084" s="12"/>
      <c r="BV5084" s="12"/>
      <c r="BY5084" s="12"/>
      <c r="CB5084" s="12"/>
      <c r="CE5084" s="12"/>
    </row>
    <row r="5085" spans="1:83" x14ac:dyDescent="0.25">
      <c r="A5085" s="9"/>
      <c r="B5085" s="10"/>
      <c r="C5085" s="11"/>
      <c r="D5085" s="10"/>
      <c r="I5085" s="15"/>
      <c r="BP5085" s="12"/>
      <c r="BR5085" s="12"/>
      <c r="BT5085" s="12"/>
      <c r="BV5085" s="12"/>
      <c r="BY5085" s="12"/>
      <c r="CB5085" s="12"/>
      <c r="CE5085" s="12"/>
    </row>
    <row r="5086" spans="1:83" x14ac:dyDescent="0.25">
      <c r="A5086" s="9"/>
      <c r="B5086" s="10"/>
      <c r="C5086" s="11"/>
      <c r="D5086" s="10"/>
      <c r="I5086" s="15"/>
      <c r="BP5086" s="12"/>
      <c r="BR5086" s="12"/>
      <c r="BT5086" s="12"/>
      <c r="BV5086" s="12"/>
      <c r="BY5086" s="12"/>
      <c r="CB5086" s="12"/>
      <c r="CE5086" s="12"/>
    </row>
    <row r="5087" spans="1:83" x14ac:dyDescent="0.25">
      <c r="A5087" s="9"/>
      <c r="B5087" s="10"/>
      <c r="C5087" s="11"/>
      <c r="D5087" s="10"/>
      <c r="I5087" s="15"/>
      <c r="BP5087" s="12"/>
      <c r="BR5087" s="12"/>
      <c r="BT5087" s="12"/>
      <c r="BV5087" s="12"/>
      <c r="BY5087" s="12"/>
      <c r="CB5087" s="12"/>
      <c r="CE5087" s="12"/>
    </row>
    <row r="5088" spans="1:83" x14ac:dyDescent="0.25">
      <c r="A5088" s="9"/>
      <c r="B5088" s="10"/>
      <c r="C5088" s="11"/>
      <c r="D5088" s="10"/>
      <c r="I5088" s="15"/>
      <c r="BP5088" s="12"/>
      <c r="BR5088" s="12"/>
      <c r="BT5088" s="12"/>
      <c r="BV5088" s="12"/>
      <c r="BY5088" s="12"/>
      <c r="CB5088" s="12"/>
      <c r="CE5088" s="12"/>
    </row>
    <row r="5089" spans="1:83" x14ac:dyDescent="0.25">
      <c r="A5089" s="9"/>
      <c r="B5089" s="10"/>
      <c r="C5089" s="11"/>
      <c r="D5089" s="10"/>
      <c r="I5089" s="15"/>
      <c r="BP5089" s="12"/>
      <c r="BR5089" s="12"/>
      <c r="BT5089" s="12"/>
      <c r="BV5089" s="12"/>
      <c r="BY5089" s="12"/>
      <c r="CB5089" s="12"/>
      <c r="CE5089" s="12"/>
    </row>
    <row r="5090" spans="1:83" x14ac:dyDescent="0.25">
      <c r="A5090" s="9"/>
      <c r="B5090" s="10"/>
      <c r="C5090" s="11"/>
      <c r="D5090" s="10"/>
      <c r="I5090" s="15"/>
      <c r="BP5090" s="12"/>
      <c r="BR5090" s="12"/>
      <c r="BT5090" s="12"/>
      <c r="BV5090" s="12"/>
      <c r="BY5090" s="12"/>
      <c r="CB5090" s="12"/>
      <c r="CE5090" s="12"/>
    </row>
    <row r="5091" spans="1:83" x14ac:dyDescent="0.25">
      <c r="A5091" s="9"/>
      <c r="B5091" s="10"/>
      <c r="C5091" s="11"/>
      <c r="D5091" s="10"/>
      <c r="I5091" s="15"/>
      <c r="BP5091" s="12"/>
      <c r="BR5091" s="12"/>
      <c r="BT5091" s="12"/>
      <c r="BV5091" s="12"/>
      <c r="BY5091" s="12"/>
      <c r="CB5091" s="12"/>
      <c r="CE5091" s="12"/>
    </row>
    <row r="5092" spans="1:83" x14ac:dyDescent="0.25">
      <c r="A5092" s="9"/>
      <c r="B5092" s="10"/>
      <c r="C5092" s="11"/>
      <c r="D5092" s="10"/>
      <c r="I5092" s="15"/>
      <c r="BP5092" s="12"/>
      <c r="BR5092" s="12"/>
      <c r="BT5092" s="12"/>
      <c r="BV5092" s="12"/>
      <c r="BY5092" s="12"/>
      <c r="CB5092" s="12"/>
      <c r="CE5092" s="12"/>
    </row>
    <row r="5093" spans="1:83" x14ac:dyDescent="0.25">
      <c r="A5093" s="9"/>
      <c r="B5093" s="10"/>
      <c r="C5093" s="11"/>
      <c r="D5093" s="10"/>
      <c r="I5093" s="15"/>
      <c r="BP5093" s="12"/>
      <c r="BR5093" s="12"/>
      <c r="BT5093" s="12"/>
      <c r="BV5093" s="12"/>
      <c r="BY5093" s="12"/>
      <c r="CB5093" s="12"/>
      <c r="CE5093" s="12"/>
    </row>
    <row r="5094" spans="1:83" x14ac:dyDescent="0.25">
      <c r="A5094" s="9"/>
      <c r="B5094" s="10"/>
      <c r="C5094" s="11"/>
      <c r="D5094" s="10"/>
      <c r="I5094" s="15"/>
      <c r="BP5094" s="12"/>
      <c r="BR5094" s="12"/>
      <c r="BT5094" s="12"/>
      <c r="BV5094" s="12"/>
      <c r="BY5094" s="12"/>
      <c r="CB5094" s="12"/>
      <c r="CE5094" s="12"/>
    </row>
    <row r="5095" spans="1:83" x14ac:dyDescent="0.25">
      <c r="A5095" s="9"/>
      <c r="B5095" s="10"/>
      <c r="C5095" s="11"/>
      <c r="D5095" s="10"/>
      <c r="I5095" s="15"/>
      <c r="BP5095" s="12"/>
      <c r="BR5095" s="12"/>
      <c r="BT5095" s="12"/>
      <c r="BV5095" s="12"/>
      <c r="BY5095" s="12"/>
      <c r="CB5095" s="12"/>
      <c r="CE5095" s="12"/>
    </row>
    <row r="5096" spans="1:83" x14ac:dyDescent="0.25">
      <c r="A5096" s="9"/>
      <c r="B5096" s="10"/>
      <c r="C5096" s="11"/>
      <c r="D5096" s="10"/>
      <c r="I5096" s="15"/>
      <c r="BP5096" s="12"/>
      <c r="BR5096" s="12"/>
      <c r="BT5096" s="12"/>
      <c r="BV5096" s="12"/>
      <c r="BY5096" s="12"/>
      <c r="CB5096" s="12"/>
      <c r="CE5096" s="12"/>
    </row>
    <row r="5097" spans="1:83" x14ac:dyDescent="0.25">
      <c r="A5097" s="9"/>
      <c r="B5097" s="10"/>
      <c r="C5097" s="11"/>
      <c r="D5097" s="10"/>
      <c r="I5097" s="15"/>
      <c r="BP5097" s="12"/>
      <c r="BR5097" s="12"/>
      <c r="BT5097" s="12"/>
      <c r="BV5097" s="12"/>
      <c r="BY5097" s="12"/>
      <c r="CB5097" s="12"/>
      <c r="CE5097" s="12"/>
    </row>
    <row r="5098" spans="1:83" x14ac:dyDescent="0.25">
      <c r="A5098" s="9"/>
      <c r="B5098" s="10"/>
      <c r="C5098" s="11"/>
      <c r="D5098" s="10"/>
      <c r="I5098" s="15"/>
      <c r="BP5098" s="12"/>
      <c r="BR5098" s="12"/>
      <c r="BT5098" s="12"/>
      <c r="BV5098" s="12"/>
      <c r="BY5098" s="12"/>
      <c r="CB5098" s="12"/>
      <c r="CE5098" s="12"/>
    </row>
    <row r="5099" spans="1:83" x14ac:dyDescent="0.25">
      <c r="A5099" s="9"/>
      <c r="B5099" s="10"/>
      <c r="C5099" s="11"/>
      <c r="D5099" s="10"/>
      <c r="I5099" s="15"/>
      <c r="BP5099" s="12"/>
      <c r="BR5099" s="12"/>
      <c r="BT5099" s="12"/>
      <c r="BV5099" s="12"/>
      <c r="BY5099" s="12"/>
      <c r="CB5099" s="12"/>
      <c r="CE5099" s="12"/>
    </row>
    <row r="5100" spans="1:83" x14ac:dyDescent="0.25">
      <c r="A5100" s="9"/>
      <c r="B5100" s="10"/>
      <c r="C5100" s="11"/>
      <c r="D5100" s="10"/>
      <c r="I5100" s="15"/>
      <c r="BP5100" s="12"/>
      <c r="BR5100" s="12"/>
      <c r="BT5100" s="12"/>
      <c r="BV5100" s="12"/>
      <c r="BY5100" s="12"/>
      <c r="CB5100" s="12"/>
      <c r="CE5100" s="12"/>
    </row>
    <row r="5101" spans="1:83" x14ac:dyDescent="0.25">
      <c r="A5101" s="9"/>
      <c r="B5101" s="10"/>
      <c r="C5101" s="11"/>
      <c r="D5101" s="10"/>
      <c r="I5101" s="15"/>
      <c r="BP5101" s="12"/>
      <c r="BR5101" s="12"/>
      <c r="BT5101" s="12"/>
      <c r="BV5101" s="12"/>
      <c r="BY5101" s="12"/>
      <c r="CB5101" s="12"/>
      <c r="CE5101" s="12"/>
    </row>
    <row r="5102" spans="1:83" x14ac:dyDescent="0.25">
      <c r="A5102" s="9"/>
      <c r="B5102" s="10"/>
      <c r="C5102" s="11"/>
      <c r="D5102" s="10"/>
      <c r="I5102" s="15"/>
      <c r="BP5102" s="12"/>
      <c r="BR5102" s="12"/>
      <c r="BT5102" s="12"/>
      <c r="BV5102" s="12"/>
      <c r="BY5102" s="12"/>
      <c r="CB5102" s="12"/>
      <c r="CE5102" s="12"/>
    </row>
    <row r="5103" spans="1:83" x14ac:dyDescent="0.25">
      <c r="A5103" s="9"/>
      <c r="B5103" s="10"/>
      <c r="C5103" s="11"/>
      <c r="D5103" s="10"/>
      <c r="I5103" s="15"/>
      <c r="BP5103" s="12"/>
      <c r="BR5103" s="12"/>
      <c r="BT5103" s="12"/>
      <c r="BV5103" s="12"/>
      <c r="BY5103" s="12"/>
      <c r="CB5103" s="12"/>
      <c r="CE5103" s="12"/>
    </row>
    <row r="5104" spans="1:83" x14ac:dyDescent="0.25">
      <c r="A5104" s="9"/>
      <c r="B5104" s="10"/>
      <c r="C5104" s="11"/>
      <c r="D5104" s="10"/>
      <c r="I5104" s="15"/>
      <c r="BP5104" s="12"/>
      <c r="BR5104" s="12"/>
      <c r="BT5104" s="12"/>
      <c r="BV5104" s="12"/>
      <c r="BY5104" s="12"/>
      <c r="CB5104" s="12"/>
      <c r="CE5104" s="12"/>
    </row>
    <row r="5105" spans="1:83" x14ac:dyDescent="0.25">
      <c r="A5105" s="9"/>
      <c r="B5105" s="10"/>
      <c r="C5105" s="11"/>
      <c r="D5105" s="10"/>
      <c r="I5105" s="15"/>
      <c r="BP5105" s="12"/>
      <c r="BR5105" s="12"/>
      <c r="BT5105" s="12"/>
      <c r="BV5105" s="12"/>
      <c r="BY5105" s="12"/>
      <c r="CB5105" s="12"/>
      <c r="CE5105" s="12"/>
    </row>
    <row r="5106" spans="1:83" x14ac:dyDescent="0.25">
      <c r="A5106" s="9"/>
      <c r="B5106" s="10"/>
      <c r="C5106" s="11"/>
      <c r="D5106" s="10"/>
      <c r="I5106" s="15"/>
      <c r="BP5106" s="12"/>
      <c r="BR5106" s="12"/>
      <c r="BT5106" s="12"/>
      <c r="BV5106" s="12"/>
      <c r="BY5106" s="12"/>
      <c r="CB5106" s="12"/>
      <c r="CE5106" s="12"/>
    </row>
    <row r="5107" spans="1:83" x14ac:dyDescent="0.25">
      <c r="A5107" s="9"/>
      <c r="B5107" s="10"/>
      <c r="C5107" s="11"/>
      <c r="D5107" s="10"/>
      <c r="I5107" s="15"/>
      <c r="BP5107" s="12"/>
      <c r="BR5107" s="12"/>
      <c r="BT5107" s="12"/>
      <c r="BV5107" s="12"/>
      <c r="BY5107" s="12"/>
      <c r="CB5107" s="12"/>
      <c r="CE5107" s="12"/>
    </row>
    <row r="5108" spans="1:83" x14ac:dyDescent="0.25">
      <c r="A5108" s="9"/>
      <c r="B5108" s="10"/>
      <c r="C5108" s="11"/>
      <c r="D5108" s="10"/>
      <c r="I5108" s="15"/>
      <c r="BP5108" s="12"/>
      <c r="BR5108" s="12"/>
      <c r="BT5108" s="12"/>
      <c r="BV5108" s="12"/>
      <c r="BY5108" s="12"/>
      <c r="CB5108" s="12"/>
      <c r="CE5108" s="12"/>
    </row>
    <row r="5109" spans="1:83" x14ac:dyDescent="0.25">
      <c r="A5109" s="9"/>
      <c r="B5109" s="10"/>
      <c r="C5109" s="11"/>
      <c r="D5109" s="10"/>
      <c r="I5109" s="15"/>
      <c r="BP5109" s="12"/>
      <c r="BR5109" s="12"/>
      <c r="BT5109" s="12"/>
      <c r="BV5109" s="12"/>
      <c r="BY5109" s="12"/>
      <c r="CB5109" s="12"/>
      <c r="CE5109" s="12"/>
    </row>
    <row r="5110" spans="1:83" x14ac:dyDescent="0.25">
      <c r="A5110" s="9"/>
      <c r="B5110" s="10"/>
      <c r="C5110" s="11"/>
      <c r="D5110" s="10"/>
      <c r="I5110" s="15"/>
      <c r="BP5110" s="12"/>
      <c r="BR5110" s="12"/>
      <c r="BT5110" s="12"/>
      <c r="BV5110" s="12"/>
      <c r="BY5110" s="12"/>
      <c r="CB5110" s="12"/>
      <c r="CE5110" s="12"/>
    </row>
    <row r="5111" spans="1:83" x14ac:dyDescent="0.25">
      <c r="A5111" s="9"/>
      <c r="B5111" s="10"/>
      <c r="C5111" s="11"/>
      <c r="D5111" s="10"/>
      <c r="I5111" s="15"/>
      <c r="BP5111" s="12"/>
      <c r="BR5111" s="12"/>
      <c r="BT5111" s="12"/>
      <c r="BV5111" s="12"/>
      <c r="BY5111" s="12"/>
      <c r="CB5111" s="12"/>
      <c r="CE5111" s="12"/>
    </row>
    <row r="5112" spans="1:83" x14ac:dyDescent="0.25">
      <c r="A5112" s="9"/>
      <c r="B5112" s="10"/>
      <c r="C5112" s="11"/>
      <c r="D5112" s="10"/>
      <c r="I5112" s="15"/>
      <c r="BP5112" s="12"/>
      <c r="BR5112" s="12"/>
      <c r="BT5112" s="12"/>
      <c r="BV5112" s="12"/>
      <c r="BY5112" s="12"/>
      <c r="CB5112" s="12"/>
      <c r="CE5112" s="12"/>
    </row>
    <row r="5113" spans="1:83" x14ac:dyDescent="0.25">
      <c r="A5113" s="9"/>
      <c r="B5113" s="10"/>
      <c r="C5113" s="11"/>
      <c r="D5113" s="10"/>
      <c r="I5113" s="15"/>
      <c r="BP5113" s="12"/>
      <c r="BR5113" s="12"/>
      <c r="BT5113" s="12"/>
      <c r="BV5113" s="12"/>
      <c r="BY5113" s="12"/>
      <c r="CB5113" s="12"/>
      <c r="CE5113" s="12"/>
    </row>
    <row r="5114" spans="1:83" x14ac:dyDescent="0.25">
      <c r="A5114" s="9"/>
      <c r="B5114" s="10"/>
      <c r="C5114" s="11"/>
      <c r="D5114" s="10"/>
      <c r="I5114" s="15"/>
      <c r="BP5114" s="12"/>
      <c r="BR5114" s="12"/>
      <c r="BT5114" s="12"/>
      <c r="BV5114" s="12"/>
      <c r="BY5114" s="12"/>
      <c r="CB5114" s="12"/>
      <c r="CE5114" s="12"/>
    </row>
    <row r="5115" spans="1:83" x14ac:dyDescent="0.25">
      <c r="A5115" s="9"/>
      <c r="B5115" s="10"/>
      <c r="C5115" s="11"/>
      <c r="D5115" s="10"/>
      <c r="I5115" s="15"/>
      <c r="BP5115" s="12"/>
      <c r="BR5115" s="12"/>
      <c r="BT5115" s="12"/>
      <c r="BV5115" s="12"/>
      <c r="BY5115" s="12"/>
      <c r="CB5115" s="12"/>
      <c r="CE5115" s="12"/>
    </row>
    <row r="5116" spans="1:83" x14ac:dyDescent="0.25">
      <c r="A5116" s="9"/>
      <c r="B5116" s="10"/>
      <c r="C5116" s="11"/>
      <c r="D5116" s="10"/>
      <c r="I5116" s="15"/>
      <c r="BP5116" s="12"/>
      <c r="BR5116" s="12"/>
      <c r="BT5116" s="12"/>
      <c r="BV5116" s="12"/>
      <c r="BY5116" s="12"/>
      <c r="CB5116" s="12"/>
      <c r="CE5116" s="12"/>
    </row>
    <row r="5117" spans="1:83" x14ac:dyDescent="0.25">
      <c r="A5117" s="9"/>
      <c r="B5117" s="10"/>
      <c r="C5117" s="11"/>
      <c r="D5117" s="10"/>
      <c r="I5117" s="15"/>
      <c r="BP5117" s="12"/>
      <c r="BR5117" s="12"/>
      <c r="BT5117" s="12"/>
      <c r="BV5117" s="12"/>
      <c r="BY5117" s="12"/>
      <c r="CB5117" s="12"/>
      <c r="CE5117" s="12"/>
    </row>
    <row r="5118" spans="1:83" x14ac:dyDescent="0.25">
      <c r="A5118" s="9"/>
      <c r="B5118" s="10"/>
      <c r="C5118" s="11"/>
      <c r="D5118" s="10"/>
      <c r="I5118" s="15"/>
      <c r="BP5118" s="12"/>
      <c r="BR5118" s="12"/>
      <c r="BT5118" s="12"/>
      <c r="BV5118" s="12"/>
      <c r="BY5118" s="12"/>
      <c r="CB5118" s="12"/>
      <c r="CE5118" s="12"/>
    </row>
    <row r="5119" spans="1:83" x14ac:dyDescent="0.25">
      <c r="A5119" s="9"/>
      <c r="B5119" s="10"/>
      <c r="C5119" s="11"/>
      <c r="D5119" s="10"/>
      <c r="I5119" s="15"/>
      <c r="BP5119" s="12"/>
      <c r="BR5119" s="12"/>
      <c r="BT5119" s="12"/>
      <c r="BV5119" s="12"/>
      <c r="BY5119" s="12"/>
      <c r="CB5119" s="12"/>
      <c r="CE5119" s="12"/>
    </row>
    <row r="5120" spans="1:83" x14ac:dyDescent="0.25">
      <c r="A5120" s="9"/>
      <c r="B5120" s="10"/>
      <c r="C5120" s="11"/>
      <c r="D5120" s="10"/>
      <c r="I5120" s="15"/>
      <c r="BP5120" s="12"/>
      <c r="BR5120" s="12"/>
      <c r="BT5120" s="12"/>
      <c r="BV5120" s="12"/>
      <c r="BY5120" s="12"/>
      <c r="CB5120" s="12"/>
      <c r="CE5120" s="12"/>
    </row>
    <row r="5121" spans="1:83" x14ac:dyDescent="0.25">
      <c r="A5121" s="9"/>
      <c r="B5121" s="10"/>
      <c r="C5121" s="11"/>
      <c r="D5121" s="10"/>
      <c r="I5121" s="15"/>
      <c r="BP5121" s="12"/>
      <c r="BR5121" s="12"/>
      <c r="BT5121" s="12"/>
      <c r="BV5121" s="12"/>
      <c r="BY5121" s="12"/>
      <c r="CB5121" s="12"/>
      <c r="CE5121" s="12"/>
    </row>
    <row r="5122" spans="1:83" x14ac:dyDescent="0.25">
      <c r="A5122" s="9"/>
      <c r="B5122" s="10"/>
      <c r="C5122" s="11"/>
      <c r="D5122" s="10"/>
      <c r="I5122" s="15"/>
      <c r="BP5122" s="12"/>
      <c r="BR5122" s="12"/>
      <c r="BT5122" s="12"/>
      <c r="BV5122" s="12"/>
      <c r="BY5122" s="12"/>
      <c r="CB5122" s="12"/>
      <c r="CE5122" s="12"/>
    </row>
    <row r="5123" spans="1:83" x14ac:dyDescent="0.25">
      <c r="A5123" s="9"/>
      <c r="B5123" s="10"/>
      <c r="C5123" s="11"/>
      <c r="D5123" s="10"/>
      <c r="I5123" s="15"/>
      <c r="BP5123" s="12"/>
      <c r="BR5123" s="12"/>
      <c r="BT5123" s="12"/>
      <c r="BV5123" s="12"/>
      <c r="BY5123" s="12"/>
      <c r="CB5123" s="12"/>
      <c r="CE5123" s="12"/>
    </row>
    <row r="5124" spans="1:83" x14ac:dyDescent="0.25">
      <c r="A5124" s="9"/>
      <c r="B5124" s="10"/>
      <c r="C5124" s="11"/>
      <c r="D5124" s="10"/>
      <c r="I5124" s="15"/>
      <c r="BP5124" s="12"/>
      <c r="BR5124" s="12"/>
      <c r="BT5124" s="12"/>
      <c r="BV5124" s="12"/>
      <c r="BY5124" s="12"/>
      <c r="CB5124" s="12"/>
      <c r="CE5124" s="12"/>
    </row>
    <row r="5125" spans="1:83" x14ac:dyDescent="0.25">
      <c r="A5125" s="9"/>
      <c r="B5125" s="10"/>
      <c r="C5125" s="11"/>
      <c r="D5125" s="10"/>
      <c r="I5125" s="15"/>
      <c r="BP5125" s="12"/>
      <c r="BR5125" s="12"/>
      <c r="BT5125" s="12"/>
      <c r="BV5125" s="12"/>
      <c r="BY5125" s="12"/>
      <c r="CB5125" s="12"/>
      <c r="CE5125" s="12"/>
    </row>
    <row r="5126" spans="1:83" x14ac:dyDescent="0.25">
      <c r="A5126" s="9"/>
      <c r="B5126" s="10"/>
      <c r="C5126" s="11"/>
      <c r="D5126" s="10"/>
      <c r="I5126" s="15"/>
      <c r="BP5126" s="12"/>
      <c r="BR5126" s="12"/>
      <c r="BT5126" s="12"/>
      <c r="BV5126" s="12"/>
      <c r="BY5126" s="12"/>
      <c r="CB5126" s="12"/>
      <c r="CE5126" s="12"/>
    </row>
    <row r="5127" spans="1:83" x14ac:dyDescent="0.25">
      <c r="A5127" s="9"/>
      <c r="B5127" s="10"/>
      <c r="C5127" s="11"/>
      <c r="D5127" s="10"/>
      <c r="I5127" s="15"/>
      <c r="BP5127" s="12"/>
      <c r="BR5127" s="12"/>
      <c r="BT5127" s="12"/>
      <c r="BV5127" s="12"/>
      <c r="BY5127" s="12"/>
      <c r="CB5127" s="12"/>
      <c r="CE5127" s="12"/>
    </row>
    <row r="5128" spans="1:83" x14ac:dyDescent="0.25">
      <c r="A5128" s="9"/>
      <c r="B5128" s="10"/>
      <c r="C5128" s="11"/>
      <c r="D5128" s="10"/>
      <c r="I5128" s="15"/>
      <c r="BP5128" s="12"/>
      <c r="BR5128" s="12"/>
      <c r="BT5128" s="12"/>
      <c r="BV5128" s="12"/>
      <c r="BY5128" s="12"/>
      <c r="CB5128" s="12"/>
      <c r="CE5128" s="12"/>
    </row>
    <row r="5129" spans="1:83" x14ac:dyDescent="0.25">
      <c r="A5129" s="9"/>
      <c r="B5129" s="10"/>
      <c r="C5129" s="11"/>
      <c r="D5129" s="10"/>
      <c r="I5129" s="15"/>
      <c r="BP5129" s="12"/>
      <c r="BR5129" s="12"/>
      <c r="BT5129" s="12"/>
      <c r="BV5129" s="12"/>
      <c r="BY5129" s="12"/>
      <c r="CB5129" s="12"/>
      <c r="CE5129" s="12"/>
    </row>
    <row r="5130" spans="1:83" x14ac:dyDescent="0.25">
      <c r="A5130" s="9"/>
      <c r="B5130" s="10"/>
      <c r="C5130" s="11"/>
      <c r="D5130" s="10"/>
      <c r="I5130" s="15"/>
      <c r="BP5130" s="12"/>
      <c r="BR5130" s="12"/>
      <c r="BT5130" s="12"/>
      <c r="BV5130" s="12"/>
      <c r="BY5130" s="12"/>
      <c r="CB5130" s="12"/>
      <c r="CE5130" s="12"/>
    </row>
    <row r="5131" spans="1:83" x14ac:dyDescent="0.25">
      <c r="A5131" s="9"/>
      <c r="B5131" s="10"/>
      <c r="C5131" s="11"/>
      <c r="D5131" s="10"/>
      <c r="I5131" s="15"/>
      <c r="BP5131" s="12"/>
      <c r="BR5131" s="12"/>
      <c r="BT5131" s="12"/>
      <c r="BV5131" s="12"/>
      <c r="BY5131" s="12"/>
      <c r="CB5131" s="12"/>
      <c r="CE5131" s="12"/>
    </row>
    <row r="5132" spans="1:83" x14ac:dyDescent="0.25">
      <c r="A5132" s="9"/>
      <c r="B5132" s="10"/>
      <c r="C5132" s="11"/>
      <c r="D5132" s="10"/>
      <c r="I5132" s="15"/>
      <c r="BP5132" s="12"/>
      <c r="BR5132" s="12"/>
      <c r="BT5132" s="12"/>
      <c r="BV5132" s="12"/>
      <c r="BY5132" s="12"/>
      <c r="CB5132" s="12"/>
      <c r="CE5132" s="12"/>
    </row>
    <row r="5133" spans="1:83" x14ac:dyDescent="0.25">
      <c r="A5133" s="9"/>
      <c r="B5133" s="10"/>
      <c r="C5133" s="11"/>
      <c r="D5133" s="10"/>
      <c r="I5133" s="15"/>
      <c r="BP5133" s="12"/>
      <c r="BR5133" s="12"/>
      <c r="BT5133" s="12"/>
      <c r="BV5133" s="12"/>
      <c r="BY5133" s="12"/>
      <c r="CB5133" s="12"/>
      <c r="CE5133" s="12"/>
    </row>
    <row r="5134" spans="1:83" x14ac:dyDescent="0.25">
      <c r="A5134" s="9"/>
      <c r="B5134" s="10"/>
      <c r="C5134" s="11"/>
      <c r="D5134" s="10"/>
      <c r="I5134" s="15"/>
      <c r="BP5134" s="12"/>
      <c r="BR5134" s="12"/>
      <c r="BT5134" s="12"/>
      <c r="BV5134" s="12"/>
      <c r="BY5134" s="12"/>
      <c r="CB5134" s="12"/>
      <c r="CE5134" s="12"/>
    </row>
    <row r="5135" spans="1:83" x14ac:dyDescent="0.25">
      <c r="A5135" s="9"/>
      <c r="B5135" s="10"/>
      <c r="C5135" s="11"/>
      <c r="D5135" s="10"/>
      <c r="I5135" s="15"/>
      <c r="BP5135" s="12"/>
      <c r="BR5135" s="12"/>
      <c r="BT5135" s="12"/>
      <c r="BV5135" s="12"/>
      <c r="BY5135" s="12"/>
      <c r="CB5135" s="12"/>
      <c r="CE5135" s="12"/>
    </row>
    <row r="5136" spans="1:83" x14ac:dyDescent="0.25">
      <c r="A5136" s="9"/>
      <c r="B5136" s="10"/>
      <c r="C5136" s="11"/>
      <c r="D5136" s="10"/>
      <c r="I5136" s="15"/>
      <c r="BP5136" s="12"/>
      <c r="BR5136" s="12"/>
      <c r="BT5136" s="12"/>
      <c r="BV5136" s="12"/>
      <c r="BY5136" s="12"/>
      <c r="CB5136" s="12"/>
      <c r="CE5136" s="12"/>
    </row>
    <row r="5137" spans="1:83" x14ac:dyDescent="0.25">
      <c r="A5137" s="9"/>
      <c r="B5137" s="10"/>
      <c r="C5137" s="11"/>
      <c r="D5137" s="10"/>
      <c r="I5137" s="15"/>
      <c r="BP5137" s="12"/>
      <c r="BR5137" s="12"/>
      <c r="BT5137" s="12"/>
      <c r="BV5137" s="12"/>
      <c r="BY5137" s="12"/>
      <c r="CB5137" s="12"/>
      <c r="CE5137" s="12"/>
    </row>
    <row r="5138" spans="1:83" x14ac:dyDescent="0.25">
      <c r="A5138" s="9"/>
      <c r="B5138" s="10"/>
      <c r="C5138" s="11"/>
      <c r="D5138" s="10"/>
      <c r="I5138" s="15"/>
      <c r="BP5138" s="12"/>
      <c r="BR5138" s="12"/>
      <c r="BT5138" s="12"/>
      <c r="BV5138" s="12"/>
      <c r="BY5138" s="12"/>
      <c r="CB5138" s="12"/>
      <c r="CE5138" s="12"/>
    </row>
    <row r="5139" spans="1:83" x14ac:dyDescent="0.25">
      <c r="A5139" s="9"/>
      <c r="B5139" s="10"/>
      <c r="C5139" s="11"/>
      <c r="D5139" s="10"/>
      <c r="I5139" s="15"/>
      <c r="BP5139" s="12"/>
      <c r="BR5139" s="12"/>
      <c r="BT5139" s="12"/>
      <c r="BV5139" s="12"/>
      <c r="BY5139" s="12"/>
      <c r="CB5139" s="12"/>
      <c r="CE5139" s="12"/>
    </row>
    <row r="5140" spans="1:83" x14ac:dyDescent="0.25">
      <c r="A5140" s="9"/>
      <c r="B5140" s="10"/>
      <c r="C5140" s="11"/>
      <c r="D5140" s="10"/>
      <c r="I5140" s="15"/>
      <c r="BP5140" s="12"/>
      <c r="BR5140" s="12"/>
      <c r="BT5140" s="12"/>
      <c r="BV5140" s="12"/>
      <c r="BY5140" s="12"/>
      <c r="CB5140" s="12"/>
      <c r="CE5140" s="12"/>
    </row>
    <row r="5141" spans="1:83" x14ac:dyDescent="0.25">
      <c r="A5141" s="9"/>
      <c r="B5141" s="10"/>
      <c r="C5141" s="11"/>
      <c r="D5141" s="10"/>
      <c r="I5141" s="15"/>
      <c r="BP5141" s="12"/>
      <c r="BR5141" s="12"/>
      <c r="BT5141" s="12"/>
      <c r="BV5141" s="12"/>
      <c r="BY5141" s="12"/>
      <c r="CB5141" s="12"/>
      <c r="CE5141" s="12"/>
    </row>
    <row r="5142" spans="1:83" x14ac:dyDescent="0.25">
      <c r="A5142" s="9"/>
      <c r="B5142" s="10"/>
      <c r="C5142" s="11"/>
      <c r="D5142" s="10"/>
      <c r="I5142" s="15"/>
      <c r="BP5142" s="12"/>
      <c r="BR5142" s="12"/>
      <c r="BT5142" s="12"/>
      <c r="BV5142" s="12"/>
      <c r="BY5142" s="12"/>
      <c r="CB5142" s="12"/>
      <c r="CE5142" s="12"/>
    </row>
    <row r="5143" spans="1:83" x14ac:dyDescent="0.25">
      <c r="A5143" s="9"/>
      <c r="B5143" s="10"/>
      <c r="C5143" s="11"/>
      <c r="D5143" s="10"/>
      <c r="I5143" s="15"/>
      <c r="BP5143" s="12"/>
      <c r="BR5143" s="12"/>
      <c r="BT5143" s="12"/>
      <c r="BV5143" s="12"/>
      <c r="BY5143" s="12"/>
      <c r="CB5143" s="12"/>
      <c r="CE5143" s="12"/>
    </row>
    <row r="5144" spans="1:83" x14ac:dyDescent="0.25">
      <c r="A5144" s="9"/>
      <c r="B5144" s="10"/>
      <c r="C5144" s="11"/>
      <c r="D5144" s="10"/>
      <c r="I5144" s="15"/>
      <c r="BP5144" s="12"/>
      <c r="BR5144" s="12"/>
      <c r="BT5144" s="12"/>
      <c r="BV5144" s="12"/>
      <c r="BY5144" s="12"/>
      <c r="CB5144" s="12"/>
      <c r="CE5144" s="12"/>
    </row>
    <row r="5145" spans="1:83" x14ac:dyDescent="0.25">
      <c r="A5145" s="9"/>
      <c r="B5145" s="10"/>
      <c r="C5145" s="11"/>
      <c r="D5145" s="10"/>
      <c r="I5145" s="15"/>
      <c r="BP5145" s="12"/>
      <c r="BR5145" s="12"/>
      <c r="BT5145" s="12"/>
      <c r="BV5145" s="12"/>
      <c r="BY5145" s="12"/>
      <c r="CB5145" s="12"/>
      <c r="CE5145" s="12"/>
    </row>
    <row r="5146" spans="1:83" x14ac:dyDescent="0.25">
      <c r="A5146" s="9"/>
      <c r="B5146" s="10"/>
      <c r="C5146" s="11"/>
      <c r="D5146" s="10"/>
      <c r="I5146" s="15"/>
      <c r="BP5146" s="12"/>
      <c r="BR5146" s="12"/>
      <c r="BT5146" s="12"/>
      <c r="BV5146" s="12"/>
      <c r="BY5146" s="12"/>
      <c r="CB5146" s="12"/>
      <c r="CE5146" s="12"/>
    </row>
    <row r="5147" spans="1:83" x14ac:dyDescent="0.25">
      <c r="A5147" s="9"/>
      <c r="B5147" s="10"/>
      <c r="C5147" s="11"/>
      <c r="D5147" s="10"/>
      <c r="I5147" s="15"/>
      <c r="BP5147" s="12"/>
      <c r="BR5147" s="12"/>
      <c r="BT5147" s="12"/>
      <c r="BV5147" s="12"/>
      <c r="BY5147" s="12"/>
      <c r="CB5147" s="12"/>
      <c r="CE5147" s="12"/>
    </row>
    <row r="5148" spans="1:83" x14ac:dyDescent="0.25">
      <c r="A5148" s="9"/>
      <c r="B5148" s="10"/>
      <c r="C5148" s="11"/>
      <c r="D5148" s="10"/>
      <c r="I5148" s="15"/>
      <c r="BP5148" s="12"/>
      <c r="BR5148" s="12"/>
      <c r="BT5148" s="12"/>
      <c r="BV5148" s="12"/>
      <c r="BY5148" s="12"/>
      <c r="CB5148" s="12"/>
      <c r="CE5148" s="12"/>
    </row>
    <row r="5149" spans="1:83" x14ac:dyDescent="0.25">
      <c r="A5149" s="9"/>
      <c r="B5149" s="10"/>
      <c r="C5149" s="11"/>
      <c r="D5149" s="10"/>
      <c r="I5149" s="15"/>
      <c r="BP5149" s="12"/>
      <c r="BR5149" s="12"/>
      <c r="BT5149" s="12"/>
      <c r="BV5149" s="12"/>
      <c r="BY5149" s="12"/>
      <c r="CB5149" s="12"/>
      <c r="CE5149" s="12"/>
    </row>
    <row r="5150" spans="1:83" x14ac:dyDescent="0.25">
      <c r="A5150" s="9"/>
      <c r="B5150" s="10"/>
      <c r="C5150" s="11"/>
      <c r="D5150" s="10"/>
      <c r="I5150" s="15"/>
      <c r="BP5150" s="12"/>
      <c r="BR5150" s="12"/>
      <c r="BT5150" s="12"/>
      <c r="BV5150" s="12"/>
      <c r="BY5150" s="12"/>
      <c r="CB5150" s="12"/>
      <c r="CE5150" s="12"/>
    </row>
    <row r="5151" spans="1:83" x14ac:dyDescent="0.25">
      <c r="A5151" s="9"/>
      <c r="B5151" s="10"/>
      <c r="C5151" s="11"/>
      <c r="D5151" s="10"/>
      <c r="I5151" s="15"/>
      <c r="BP5151" s="12"/>
      <c r="BR5151" s="12"/>
      <c r="BT5151" s="12"/>
      <c r="BV5151" s="12"/>
      <c r="BY5151" s="12"/>
      <c r="CB5151" s="12"/>
      <c r="CE5151" s="12"/>
    </row>
    <row r="5152" spans="1:83" x14ac:dyDescent="0.25">
      <c r="A5152" s="9"/>
      <c r="B5152" s="10"/>
      <c r="C5152" s="11"/>
      <c r="D5152" s="10"/>
      <c r="I5152" s="15"/>
      <c r="BP5152" s="12"/>
      <c r="BR5152" s="12"/>
      <c r="BT5152" s="12"/>
      <c r="BV5152" s="12"/>
      <c r="BY5152" s="12"/>
      <c r="CB5152" s="12"/>
      <c r="CE5152" s="12"/>
    </row>
    <row r="5153" spans="1:83" x14ac:dyDescent="0.25">
      <c r="A5153" s="9"/>
      <c r="B5153" s="10"/>
      <c r="C5153" s="11"/>
      <c r="D5153" s="10"/>
      <c r="I5153" s="15"/>
      <c r="BP5153" s="12"/>
      <c r="BR5153" s="12"/>
      <c r="BT5153" s="12"/>
      <c r="BV5153" s="12"/>
      <c r="BY5153" s="12"/>
      <c r="CB5153" s="12"/>
      <c r="CE5153" s="12"/>
    </row>
    <row r="5154" spans="1:83" x14ac:dyDescent="0.25">
      <c r="A5154" s="9"/>
      <c r="B5154" s="10"/>
      <c r="C5154" s="11"/>
      <c r="D5154" s="10"/>
      <c r="I5154" s="15"/>
      <c r="BP5154" s="12"/>
      <c r="BR5154" s="12"/>
      <c r="BT5154" s="12"/>
      <c r="BV5154" s="12"/>
      <c r="BY5154" s="12"/>
      <c r="CB5154" s="12"/>
      <c r="CE5154" s="12"/>
    </row>
    <row r="5155" spans="1:83" x14ac:dyDescent="0.25">
      <c r="A5155" s="9"/>
      <c r="B5155" s="10"/>
      <c r="C5155" s="11"/>
      <c r="D5155" s="10"/>
      <c r="I5155" s="15"/>
      <c r="BP5155" s="12"/>
      <c r="BR5155" s="12"/>
      <c r="BT5155" s="12"/>
      <c r="BV5155" s="12"/>
      <c r="BY5155" s="12"/>
      <c r="CB5155" s="12"/>
      <c r="CE5155" s="12"/>
    </row>
    <row r="5156" spans="1:83" x14ac:dyDescent="0.25">
      <c r="A5156" s="9"/>
      <c r="B5156" s="10"/>
      <c r="C5156" s="11"/>
      <c r="D5156" s="10"/>
      <c r="I5156" s="15"/>
      <c r="BP5156" s="12"/>
      <c r="BR5156" s="12"/>
      <c r="BT5156" s="12"/>
      <c r="BV5156" s="12"/>
      <c r="BY5156" s="12"/>
      <c r="CB5156" s="12"/>
      <c r="CE5156" s="12"/>
    </row>
    <row r="5157" spans="1:83" x14ac:dyDescent="0.25">
      <c r="A5157" s="9"/>
      <c r="B5157" s="10"/>
      <c r="C5157" s="11"/>
      <c r="D5157" s="10"/>
      <c r="I5157" s="15"/>
      <c r="BP5157" s="12"/>
      <c r="BR5157" s="12"/>
      <c r="BT5157" s="12"/>
      <c r="BV5157" s="12"/>
      <c r="BY5157" s="12"/>
      <c r="CB5157" s="12"/>
      <c r="CE5157" s="12"/>
    </row>
    <row r="5158" spans="1:83" x14ac:dyDescent="0.25">
      <c r="A5158" s="9"/>
      <c r="B5158" s="10"/>
      <c r="C5158" s="11"/>
      <c r="D5158" s="10"/>
      <c r="I5158" s="15"/>
      <c r="BP5158" s="12"/>
      <c r="BR5158" s="12"/>
      <c r="BT5158" s="12"/>
      <c r="BV5158" s="12"/>
      <c r="BY5158" s="12"/>
      <c r="CB5158" s="12"/>
      <c r="CE5158" s="12"/>
    </row>
    <row r="5159" spans="1:83" x14ac:dyDescent="0.25">
      <c r="A5159" s="9"/>
      <c r="B5159" s="10"/>
      <c r="C5159" s="11"/>
      <c r="D5159" s="10"/>
      <c r="I5159" s="15"/>
      <c r="BP5159" s="12"/>
      <c r="BR5159" s="12"/>
      <c r="BT5159" s="12"/>
      <c r="BV5159" s="12"/>
      <c r="BY5159" s="12"/>
      <c r="CB5159" s="12"/>
      <c r="CE5159" s="12"/>
    </row>
    <row r="5160" spans="1:83" x14ac:dyDescent="0.25">
      <c r="A5160" s="9"/>
      <c r="B5160" s="10"/>
      <c r="C5160" s="11"/>
      <c r="D5160" s="10"/>
      <c r="I5160" s="15"/>
      <c r="BP5160" s="12"/>
      <c r="BR5160" s="12"/>
      <c r="BT5160" s="12"/>
      <c r="BV5160" s="12"/>
      <c r="BY5160" s="12"/>
      <c r="CB5160" s="12"/>
      <c r="CE5160" s="12"/>
    </row>
    <row r="5161" spans="1:83" x14ac:dyDescent="0.25">
      <c r="A5161" s="9"/>
      <c r="B5161" s="10"/>
      <c r="C5161" s="11"/>
      <c r="D5161" s="10"/>
      <c r="I5161" s="15"/>
      <c r="BP5161" s="12"/>
      <c r="BR5161" s="12"/>
      <c r="BT5161" s="12"/>
      <c r="BV5161" s="12"/>
      <c r="BY5161" s="12"/>
      <c r="CB5161" s="12"/>
      <c r="CE5161" s="12"/>
    </row>
    <row r="5162" spans="1:83" x14ac:dyDescent="0.25">
      <c r="A5162" s="9"/>
      <c r="B5162" s="10"/>
      <c r="C5162" s="11"/>
      <c r="D5162" s="10"/>
      <c r="I5162" s="15"/>
      <c r="BP5162" s="12"/>
      <c r="BR5162" s="12"/>
      <c r="BT5162" s="12"/>
      <c r="BV5162" s="12"/>
      <c r="BY5162" s="12"/>
      <c r="CB5162" s="12"/>
      <c r="CE5162" s="12"/>
    </row>
    <row r="5163" spans="1:83" x14ac:dyDescent="0.25">
      <c r="A5163" s="9"/>
      <c r="B5163" s="10"/>
      <c r="C5163" s="11"/>
      <c r="D5163" s="10"/>
      <c r="I5163" s="15"/>
      <c r="BP5163" s="12"/>
      <c r="BR5163" s="12"/>
      <c r="BT5163" s="12"/>
      <c r="BV5163" s="12"/>
      <c r="BY5163" s="12"/>
      <c r="CB5163" s="12"/>
      <c r="CE5163" s="12"/>
    </row>
    <row r="5164" spans="1:83" x14ac:dyDescent="0.25">
      <c r="A5164" s="9"/>
      <c r="B5164" s="10"/>
      <c r="C5164" s="11"/>
      <c r="D5164" s="10"/>
      <c r="I5164" s="15"/>
      <c r="BP5164" s="12"/>
      <c r="BR5164" s="12"/>
      <c r="BT5164" s="12"/>
      <c r="BV5164" s="12"/>
      <c r="BY5164" s="12"/>
      <c r="CB5164" s="12"/>
      <c r="CE5164" s="12"/>
    </row>
    <row r="5165" spans="1:83" x14ac:dyDescent="0.25">
      <c r="A5165" s="9"/>
      <c r="B5165" s="10"/>
      <c r="C5165" s="11"/>
      <c r="D5165" s="10"/>
      <c r="I5165" s="15"/>
      <c r="BP5165" s="12"/>
      <c r="BR5165" s="12"/>
      <c r="BT5165" s="12"/>
      <c r="BV5165" s="12"/>
      <c r="BY5165" s="12"/>
      <c r="CB5165" s="12"/>
      <c r="CE5165" s="12"/>
    </row>
    <row r="5166" spans="1:83" x14ac:dyDescent="0.25">
      <c r="A5166" s="9"/>
      <c r="B5166" s="10"/>
      <c r="C5166" s="11"/>
      <c r="D5166" s="10"/>
      <c r="I5166" s="15"/>
      <c r="BP5166" s="12"/>
      <c r="BR5166" s="12"/>
      <c r="BT5166" s="12"/>
      <c r="BV5166" s="12"/>
      <c r="BY5166" s="12"/>
      <c r="CB5166" s="12"/>
      <c r="CE5166" s="12"/>
    </row>
    <row r="5167" spans="1:83" x14ac:dyDescent="0.25">
      <c r="A5167" s="9"/>
      <c r="B5167" s="10"/>
      <c r="C5167" s="11"/>
      <c r="D5167" s="10"/>
      <c r="I5167" s="15"/>
      <c r="BP5167" s="12"/>
      <c r="BR5167" s="12"/>
      <c r="BT5167" s="12"/>
      <c r="BV5167" s="12"/>
      <c r="BY5167" s="12"/>
      <c r="CB5167" s="12"/>
      <c r="CE5167" s="12"/>
    </row>
    <row r="5168" spans="1:83" x14ac:dyDescent="0.25">
      <c r="A5168" s="9"/>
      <c r="B5168" s="10"/>
      <c r="C5168" s="11"/>
      <c r="D5168" s="10"/>
      <c r="I5168" s="15"/>
      <c r="BP5168" s="12"/>
      <c r="BR5168" s="12"/>
      <c r="BT5168" s="12"/>
      <c r="BV5168" s="12"/>
      <c r="BY5168" s="12"/>
      <c r="CB5168" s="12"/>
      <c r="CE5168" s="12"/>
    </row>
    <row r="5169" spans="1:83" x14ac:dyDescent="0.25">
      <c r="A5169" s="9"/>
      <c r="B5169" s="10"/>
      <c r="C5169" s="11"/>
      <c r="D5169" s="10"/>
      <c r="I5169" s="15"/>
      <c r="BP5169" s="12"/>
      <c r="BR5169" s="12"/>
      <c r="BT5169" s="12"/>
      <c r="BV5169" s="12"/>
      <c r="BY5169" s="12"/>
      <c r="CB5169" s="12"/>
      <c r="CE5169" s="12"/>
    </row>
    <row r="5170" spans="1:83" x14ac:dyDescent="0.25">
      <c r="A5170" s="9"/>
      <c r="B5170" s="10"/>
      <c r="C5170" s="11"/>
      <c r="D5170" s="10"/>
      <c r="I5170" s="15"/>
      <c r="BP5170" s="12"/>
      <c r="BR5170" s="12"/>
      <c r="BT5170" s="12"/>
      <c r="BV5170" s="12"/>
      <c r="BY5170" s="12"/>
      <c r="CB5170" s="12"/>
      <c r="CE5170" s="12"/>
    </row>
    <row r="5171" spans="1:83" x14ac:dyDescent="0.25">
      <c r="A5171" s="9"/>
      <c r="B5171" s="10"/>
      <c r="C5171" s="11"/>
      <c r="D5171" s="10"/>
      <c r="I5171" s="15"/>
      <c r="BP5171" s="12"/>
      <c r="BR5171" s="12"/>
      <c r="BT5171" s="12"/>
      <c r="BV5171" s="12"/>
      <c r="BY5171" s="12"/>
      <c r="CB5171" s="12"/>
      <c r="CE5171" s="12"/>
    </row>
    <row r="5172" spans="1:83" x14ac:dyDescent="0.25">
      <c r="A5172" s="9"/>
      <c r="B5172" s="10"/>
      <c r="C5172" s="11"/>
      <c r="D5172" s="10"/>
      <c r="I5172" s="15"/>
      <c r="BP5172" s="12"/>
      <c r="BR5172" s="12"/>
      <c r="BT5172" s="12"/>
      <c r="BV5172" s="12"/>
      <c r="BY5172" s="12"/>
      <c r="CB5172" s="12"/>
      <c r="CE5172" s="12"/>
    </row>
    <row r="5173" spans="1:83" x14ac:dyDescent="0.25">
      <c r="A5173" s="9"/>
      <c r="B5173" s="10"/>
      <c r="C5173" s="11"/>
      <c r="D5173" s="10"/>
      <c r="I5173" s="15"/>
      <c r="BP5173" s="12"/>
      <c r="BR5173" s="12"/>
      <c r="BT5173" s="12"/>
      <c r="BV5173" s="12"/>
      <c r="BY5173" s="12"/>
      <c r="CB5173" s="12"/>
      <c r="CE5173" s="12"/>
    </row>
    <row r="5174" spans="1:83" x14ac:dyDescent="0.25">
      <c r="A5174" s="9"/>
      <c r="B5174" s="10"/>
      <c r="C5174" s="11"/>
      <c r="D5174" s="10"/>
      <c r="I5174" s="15"/>
      <c r="BP5174" s="12"/>
      <c r="BR5174" s="12"/>
      <c r="BT5174" s="12"/>
      <c r="BV5174" s="12"/>
      <c r="BY5174" s="12"/>
      <c r="CB5174" s="12"/>
      <c r="CE5174" s="12"/>
    </row>
    <row r="5175" spans="1:83" x14ac:dyDescent="0.25">
      <c r="A5175" s="9"/>
      <c r="B5175" s="10"/>
      <c r="C5175" s="11"/>
      <c r="D5175" s="10"/>
      <c r="I5175" s="15"/>
      <c r="BP5175" s="12"/>
      <c r="BR5175" s="12"/>
      <c r="BT5175" s="12"/>
      <c r="BV5175" s="12"/>
      <c r="BY5175" s="12"/>
      <c r="CB5175" s="12"/>
      <c r="CE5175" s="12"/>
    </row>
    <row r="5176" spans="1:83" x14ac:dyDescent="0.25">
      <c r="A5176" s="9"/>
      <c r="B5176" s="10"/>
      <c r="C5176" s="11"/>
      <c r="D5176" s="10"/>
      <c r="I5176" s="15"/>
      <c r="BP5176" s="12"/>
      <c r="BR5176" s="12"/>
      <c r="BT5176" s="12"/>
      <c r="BV5176" s="12"/>
      <c r="BY5176" s="12"/>
      <c r="CB5176" s="12"/>
      <c r="CE5176" s="12"/>
    </row>
    <row r="5177" spans="1:83" x14ac:dyDescent="0.25">
      <c r="A5177" s="9"/>
      <c r="B5177" s="10"/>
      <c r="C5177" s="11"/>
      <c r="D5177" s="10"/>
      <c r="I5177" s="15"/>
      <c r="BP5177" s="12"/>
      <c r="BR5177" s="12"/>
      <c r="BT5177" s="12"/>
      <c r="BV5177" s="12"/>
      <c r="BY5177" s="12"/>
      <c r="CB5177" s="12"/>
      <c r="CE5177" s="12"/>
    </row>
    <row r="5178" spans="1:83" x14ac:dyDescent="0.25">
      <c r="A5178" s="9"/>
      <c r="B5178" s="10"/>
      <c r="C5178" s="11"/>
      <c r="D5178" s="10"/>
      <c r="I5178" s="15"/>
      <c r="BP5178" s="12"/>
      <c r="BR5178" s="12"/>
      <c r="BT5178" s="12"/>
      <c r="BV5178" s="12"/>
      <c r="BY5178" s="12"/>
      <c r="CB5178" s="12"/>
      <c r="CE5178" s="12"/>
    </row>
    <row r="5179" spans="1:83" x14ac:dyDescent="0.25">
      <c r="A5179" s="9"/>
      <c r="B5179" s="10"/>
      <c r="C5179" s="11"/>
      <c r="D5179" s="10"/>
      <c r="I5179" s="15"/>
      <c r="BP5179" s="12"/>
      <c r="BR5179" s="12"/>
      <c r="BT5179" s="12"/>
      <c r="BV5179" s="12"/>
      <c r="BY5179" s="12"/>
      <c r="CB5179" s="12"/>
      <c r="CE5179" s="12"/>
    </row>
    <row r="5180" spans="1:83" x14ac:dyDescent="0.25">
      <c r="A5180" s="9"/>
      <c r="B5180" s="10"/>
      <c r="C5180" s="11"/>
      <c r="D5180" s="10"/>
      <c r="I5180" s="15"/>
      <c r="BP5180" s="12"/>
      <c r="BR5180" s="12"/>
      <c r="BT5180" s="12"/>
      <c r="BV5180" s="12"/>
      <c r="BY5180" s="12"/>
      <c r="CB5180" s="12"/>
      <c r="CE5180" s="12"/>
    </row>
    <row r="5181" spans="1:83" x14ac:dyDescent="0.25">
      <c r="A5181" s="9"/>
      <c r="B5181" s="10"/>
      <c r="C5181" s="11"/>
      <c r="D5181" s="10"/>
      <c r="I5181" s="15"/>
      <c r="BP5181" s="12"/>
      <c r="BR5181" s="12"/>
      <c r="BT5181" s="12"/>
      <c r="BV5181" s="12"/>
      <c r="BY5181" s="12"/>
      <c r="CB5181" s="12"/>
      <c r="CE5181" s="12"/>
    </row>
    <row r="5182" spans="1:83" x14ac:dyDescent="0.25">
      <c r="A5182" s="9"/>
      <c r="B5182" s="10"/>
      <c r="C5182" s="11"/>
      <c r="D5182" s="10"/>
      <c r="I5182" s="15"/>
      <c r="BP5182" s="12"/>
      <c r="BR5182" s="12"/>
      <c r="BT5182" s="12"/>
      <c r="BV5182" s="12"/>
      <c r="BY5182" s="12"/>
      <c r="CB5182" s="12"/>
      <c r="CE5182" s="12"/>
    </row>
    <row r="5183" spans="1:83" x14ac:dyDescent="0.25">
      <c r="A5183" s="9"/>
      <c r="B5183" s="10"/>
      <c r="C5183" s="11"/>
      <c r="D5183" s="10"/>
      <c r="I5183" s="15"/>
      <c r="BP5183" s="12"/>
      <c r="BR5183" s="12"/>
      <c r="BT5183" s="12"/>
      <c r="BV5183" s="12"/>
      <c r="BY5183" s="12"/>
      <c r="CB5183" s="12"/>
      <c r="CE5183" s="12"/>
    </row>
    <row r="5184" spans="1:83" x14ac:dyDescent="0.25">
      <c r="A5184" s="9"/>
      <c r="B5184" s="10"/>
      <c r="C5184" s="11"/>
      <c r="D5184" s="10"/>
      <c r="I5184" s="15"/>
      <c r="BP5184" s="12"/>
      <c r="BR5184" s="12"/>
      <c r="BT5184" s="12"/>
      <c r="BV5184" s="12"/>
      <c r="BY5184" s="12"/>
      <c r="CB5184" s="12"/>
      <c r="CE5184" s="12"/>
    </row>
    <row r="5185" spans="1:83" x14ac:dyDescent="0.25">
      <c r="A5185" s="9"/>
      <c r="B5185" s="10"/>
      <c r="C5185" s="11"/>
      <c r="D5185" s="10"/>
      <c r="I5185" s="15"/>
      <c r="BP5185" s="12"/>
      <c r="BR5185" s="12"/>
      <c r="BT5185" s="12"/>
      <c r="BV5185" s="12"/>
      <c r="BY5185" s="12"/>
      <c r="CB5185" s="12"/>
      <c r="CE5185" s="12"/>
    </row>
    <row r="5186" spans="1:83" x14ac:dyDescent="0.25">
      <c r="A5186" s="9"/>
      <c r="B5186" s="10"/>
      <c r="C5186" s="11"/>
      <c r="D5186" s="10"/>
      <c r="I5186" s="15"/>
      <c r="BP5186" s="12"/>
      <c r="BR5186" s="12"/>
      <c r="BT5186" s="12"/>
      <c r="BV5186" s="12"/>
      <c r="BY5186" s="12"/>
      <c r="CB5186" s="12"/>
      <c r="CE5186" s="12"/>
    </row>
    <row r="5187" spans="1:83" x14ac:dyDescent="0.25">
      <c r="A5187" s="9"/>
      <c r="B5187" s="10"/>
      <c r="C5187" s="11"/>
      <c r="D5187" s="10"/>
      <c r="I5187" s="15"/>
      <c r="BP5187" s="12"/>
      <c r="BR5187" s="12"/>
      <c r="BT5187" s="12"/>
      <c r="BV5187" s="12"/>
      <c r="BY5187" s="12"/>
      <c r="CB5187" s="12"/>
      <c r="CE5187" s="12"/>
    </row>
    <row r="5188" spans="1:83" x14ac:dyDescent="0.25">
      <c r="A5188" s="9"/>
      <c r="B5188" s="10"/>
      <c r="C5188" s="11"/>
      <c r="D5188" s="10"/>
      <c r="I5188" s="15"/>
      <c r="BP5188" s="12"/>
      <c r="BR5188" s="12"/>
      <c r="BT5188" s="12"/>
      <c r="BV5188" s="12"/>
      <c r="BY5188" s="12"/>
      <c r="CB5188" s="12"/>
      <c r="CE5188" s="12"/>
    </row>
    <row r="5189" spans="1:83" x14ac:dyDescent="0.25">
      <c r="A5189" s="9"/>
      <c r="B5189" s="10"/>
      <c r="C5189" s="11"/>
      <c r="D5189" s="10"/>
      <c r="I5189" s="15"/>
      <c r="BP5189" s="12"/>
      <c r="BR5189" s="12"/>
      <c r="BT5189" s="12"/>
      <c r="BV5189" s="12"/>
      <c r="BY5189" s="12"/>
      <c r="CB5189" s="12"/>
      <c r="CE5189" s="12"/>
    </row>
    <row r="5190" spans="1:83" x14ac:dyDescent="0.25">
      <c r="A5190" s="9"/>
      <c r="B5190" s="10"/>
      <c r="C5190" s="11"/>
      <c r="D5190" s="10"/>
      <c r="I5190" s="15"/>
      <c r="BP5190" s="12"/>
      <c r="BR5190" s="12"/>
      <c r="BT5190" s="12"/>
      <c r="BV5190" s="12"/>
      <c r="BY5190" s="12"/>
      <c r="CB5190" s="12"/>
      <c r="CE5190" s="12"/>
    </row>
    <row r="5191" spans="1:83" x14ac:dyDescent="0.25">
      <c r="A5191" s="9"/>
      <c r="B5191" s="10"/>
      <c r="C5191" s="11"/>
      <c r="D5191" s="10"/>
      <c r="I5191" s="15"/>
      <c r="BP5191" s="12"/>
      <c r="BR5191" s="12"/>
      <c r="BT5191" s="12"/>
      <c r="BV5191" s="12"/>
      <c r="BY5191" s="12"/>
      <c r="CB5191" s="12"/>
      <c r="CE5191" s="12"/>
    </row>
    <row r="5192" spans="1:83" x14ac:dyDescent="0.25">
      <c r="A5192" s="9"/>
      <c r="B5192" s="10"/>
      <c r="C5192" s="11"/>
      <c r="D5192" s="10"/>
      <c r="I5192" s="15"/>
      <c r="BP5192" s="12"/>
      <c r="BR5192" s="12"/>
      <c r="BT5192" s="12"/>
      <c r="BV5192" s="12"/>
      <c r="BY5192" s="12"/>
      <c r="CB5192" s="12"/>
      <c r="CE5192" s="12"/>
    </row>
    <row r="5193" spans="1:83" x14ac:dyDescent="0.25">
      <c r="A5193" s="9"/>
      <c r="B5193" s="10"/>
      <c r="C5193" s="11"/>
      <c r="D5193" s="10"/>
      <c r="I5193" s="15"/>
      <c r="BP5193" s="12"/>
      <c r="BR5193" s="12"/>
      <c r="BT5193" s="12"/>
      <c r="BV5193" s="12"/>
      <c r="BY5193" s="12"/>
      <c r="CB5193" s="12"/>
      <c r="CE5193" s="12"/>
    </row>
    <row r="5194" spans="1:83" x14ac:dyDescent="0.25">
      <c r="A5194" s="9"/>
      <c r="B5194" s="10"/>
      <c r="C5194" s="11"/>
      <c r="D5194" s="10"/>
      <c r="I5194" s="15"/>
      <c r="BP5194" s="12"/>
      <c r="BR5194" s="12"/>
      <c r="BT5194" s="12"/>
      <c r="BV5194" s="12"/>
      <c r="BY5194" s="12"/>
      <c r="CB5194" s="12"/>
      <c r="CE5194" s="12"/>
    </row>
    <row r="5195" spans="1:83" x14ac:dyDescent="0.25">
      <c r="A5195" s="9"/>
      <c r="B5195" s="10"/>
      <c r="C5195" s="11"/>
      <c r="D5195" s="10"/>
      <c r="I5195" s="15"/>
      <c r="BP5195" s="12"/>
      <c r="BR5195" s="12"/>
      <c r="BT5195" s="12"/>
      <c r="BV5195" s="12"/>
      <c r="BY5195" s="12"/>
      <c r="CB5195" s="12"/>
      <c r="CE5195" s="12"/>
    </row>
    <row r="5196" spans="1:83" x14ac:dyDescent="0.25">
      <c r="A5196" s="9"/>
      <c r="B5196" s="10"/>
      <c r="C5196" s="11"/>
      <c r="D5196" s="10"/>
      <c r="I5196" s="15"/>
      <c r="BP5196" s="12"/>
      <c r="BR5196" s="12"/>
      <c r="BT5196" s="12"/>
      <c r="BV5196" s="12"/>
      <c r="BY5196" s="12"/>
      <c r="CB5196" s="12"/>
      <c r="CE5196" s="12"/>
    </row>
    <row r="5197" spans="1:83" x14ac:dyDescent="0.25">
      <c r="A5197" s="9"/>
      <c r="B5197" s="10"/>
      <c r="C5197" s="11"/>
      <c r="D5197" s="10"/>
      <c r="I5197" s="15"/>
      <c r="BP5197" s="12"/>
      <c r="BR5197" s="12"/>
      <c r="BT5197" s="12"/>
      <c r="BV5197" s="12"/>
      <c r="BY5197" s="12"/>
      <c r="CB5197" s="12"/>
      <c r="CE5197" s="12"/>
    </row>
    <row r="5198" spans="1:83" x14ac:dyDescent="0.25">
      <c r="A5198" s="9"/>
      <c r="B5198" s="10"/>
      <c r="C5198" s="11"/>
      <c r="D5198" s="10"/>
      <c r="I5198" s="15"/>
      <c r="BP5198" s="12"/>
      <c r="BR5198" s="12"/>
      <c r="BT5198" s="12"/>
      <c r="BV5198" s="12"/>
      <c r="BY5198" s="12"/>
      <c r="CB5198" s="12"/>
      <c r="CE5198" s="12"/>
    </row>
    <row r="5199" spans="1:83" x14ac:dyDescent="0.25">
      <c r="A5199" s="9"/>
      <c r="B5199" s="10"/>
      <c r="C5199" s="11"/>
      <c r="D5199" s="10"/>
      <c r="I5199" s="15"/>
      <c r="BP5199" s="12"/>
      <c r="BR5199" s="12"/>
      <c r="BT5199" s="12"/>
      <c r="BV5199" s="12"/>
      <c r="BY5199" s="12"/>
      <c r="CB5199" s="12"/>
      <c r="CE5199" s="12"/>
    </row>
    <row r="5200" spans="1:83" x14ac:dyDescent="0.25">
      <c r="A5200" s="9"/>
      <c r="B5200" s="10"/>
      <c r="C5200" s="11"/>
      <c r="D5200" s="10"/>
      <c r="I5200" s="15"/>
      <c r="BP5200" s="12"/>
      <c r="BR5200" s="12"/>
      <c r="BT5200" s="12"/>
      <c r="BV5200" s="12"/>
      <c r="BY5200" s="12"/>
      <c r="CB5200" s="12"/>
      <c r="CE5200" s="12"/>
    </row>
    <row r="5201" spans="1:83" x14ac:dyDescent="0.25">
      <c r="A5201" s="9"/>
      <c r="B5201" s="10"/>
      <c r="C5201" s="11"/>
      <c r="D5201" s="10"/>
      <c r="I5201" s="15"/>
      <c r="BP5201" s="12"/>
      <c r="BR5201" s="12"/>
      <c r="BT5201" s="12"/>
      <c r="BV5201" s="12"/>
      <c r="BY5201" s="12"/>
      <c r="CB5201" s="12"/>
      <c r="CE5201" s="12"/>
    </row>
    <row r="5202" spans="1:83" x14ac:dyDescent="0.25">
      <c r="A5202" s="9"/>
      <c r="B5202" s="10"/>
      <c r="C5202" s="11"/>
      <c r="D5202" s="10"/>
      <c r="I5202" s="15"/>
      <c r="BP5202" s="12"/>
      <c r="BR5202" s="12"/>
      <c r="BT5202" s="12"/>
      <c r="BV5202" s="12"/>
      <c r="BY5202" s="12"/>
      <c r="CB5202" s="12"/>
      <c r="CE5202" s="12"/>
    </row>
    <row r="5203" spans="1:83" x14ac:dyDescent="0.25">
      <c r="A5203" s="9"/>
      <c r="B5203" s="10"/>
      <c r="C5203" s="11"/>
      <c r="D5203" s="10"/>
      <c r="I5203" s="15"/>
      <c r="BP5203" s="12"/>
      <c r="BR5203" s="12"/>
      <c r="BT5203" s="12"/>
      <c r="BV5203" s="12"/>
      <c r="BY5203" s="12"/>
      <c r="CB5203" s="12"/>
      <c r="CE5203" s="12"/>
    </row>
    <row r="5204" spans="1:83" x14ac:dyDescent="0.25">
      <c r="A5204" s="9"/>
      <c r="B5204" s="10"/>
      <c r="C5204" s="11"/>
      <c r="D5204" s="10"/>
      <c r="I5204" s="15"/>
      <c r="BP5204" s="12"/>
      <c r="BR5204" s="12"/>
      <c r="BT5204" s="12"/>
      <c r="BV5204" s="12"/>
      <c r="BY5204" s="12"/>
      <c r="CB5204" s="12"/>
      <c r="CE5204" s="12"/>
    </row>
    <row r="5205" spans="1:83" x14ac:dyDescent="0.25">
      <c r="A5205" s="9"/>
      <c r="B5205" s="10"/>
      <c r="C5205" s="11"/>
      <c r="D5205" s="10"/>
      <c r="I5205" s="15"/>
      <c r="BP5205" s="12"/>
      <c r="BR5205" s="12"/>
      <c r="BT5205" s="12"/>
      <c r="BV5205" s="12"/>
      <c r="BY5205" s="12"/>
      <c r="CB5205" s="12"/>
      <c r="CE5205" s="12"/>
    </row>
    <row r="5206" spans="1:83" x14ac:dyDescent="0.25">
      <c r="A5206" s="9"/>
      <c r="B5206" s="10"/>
      <c r="C5206" s="11"/>
      <c r="D5206" s="10"/>
      <c r="I5206" s="15"/>
      <c r="BP5206" s="12"/>
      <c r="BR5206" s="12"/>
      <c r="BT5206" s="12"/>
      <c r="BV5206" s="12"/>
      <c r="BY5206" s="12"/>
      <c r="CB5206" s="12"/>
      <c r="CE5206" s="12"/>
    </row>
    <row r="5207" spans="1:83" x14ac:dyDescent="0.25">
      <c r="A5207" s="9"/>
      <c r="B5207" s="10"/>
      <c r="C5207" s="11"/>
      <c r="D5207" s="10"/>
      <c r="I5207" s="15"/>
      <c r="BP5207" s="12"/>
      <c r="BR5207" s="12"/>
      <c r="BT5207" s="12"/>
      <c r="BV5207" s="12"/>
      <c r="BY5207" s="12"/>
      <c r="CB5207" s="12"/>
      <c r="CE5207" s="12"/>
    </row>
    <row r="5208" spans="1:83" x14ac:dyDescent="0.25">
      <c r="A5208" s="9"/>
      <c r="B5208" s="10"/>
      <c r="C5208" s="11"/>
      <c r="D5208" s="10"/>
      <c r="I5208" s="15"/>
      <c r="BP5208" s="12"/>
      <c r="BR5208" s="12"/>
      <c r="BT5208" s="12"/>
      <c r="BV5208" s="12"/>
      <c r="BY5208" s="12"/>
      <c r="CB5208" s="12"/>
      <c r="CE5208" s="12"/>
    </row>
    <row r="5209" spans="1:83" x14ac:dyDescent="0.25">
      <c r="A5209" s="9"/>
      <c r="B5209" s="10"/>
      <c r="C5209" s="11"/>
      <c r="D5209" s="10"/>
      <c r="I5209" s="15"/>
      <c r="BP5209" s="12"/>
      <c r="BR5209" s="12"/>
      <c r="BT5209" s="12"/>
      <c r="BV5209" s="12"/>
      <c r="BY5209" s="12"/>
      <c r="CB5209" s="12"/>
      <c r="CE5209" s="12"/>
    </row>
    <row r="5210" spans="1:83" x14ac:dyDescent="0.25">
      <c r="A5210" s="9"/>
      <c r="B5210" s="10"/>
      <c r="C5210" s="11"/>
      <c r="D5210" s="10"/>
      <c r="I5210" s="15"/>
      <c r="BP5210" s="12"/>
      <c r="BR5210" s="12"/>
      <c r="BT5210" s="12"/>
      <c r="BV5210" s="12"/>
      <c r="BY5210" s="12"/>
      <c r="CB5210" s="12"/>
      <c r="CE5210" s="12"/>
    </row>
    <row r="5211" spans="1:83" x14ac:dyDescent="0.25">
      <c r="A5211" s="9"/>
      <c r="B5211" s="10"/>
      <c r="C5211" s="11"/>
      <c r="D5211" s="10"/>
      <c r="I5211" s="15"/>
      <c r="BP5211" s="12"/>
      <c r="BR5211" s="12"/>
      <c r="BT5211" s="12"/>
      <c r="BV5211" s="12"/>
      <c r="BY5211" s="12"/>
      <c r="CB5211" s="12"/>
      <c r="CE5211" s="12"/>
    </row>
    <row r="5212" spans="1:83" x14ac:dyDescent="0.25">
      <c r="A5212" s="9"/>
      <c r="B5212" s="10"/>
      <c r="C5212" s="11"/>
      <c r="D5212" s="10"/>
      <c r="I5212" s="15"/>
      <c r="BP5212" s="12"/>
      <c r="BR5212" s="12"/>
      <c r="BT5212" s="12"/>
      <c r="BV5212" s="12"/>
      <c r="BY5212" s="12"/>
      <c r="CB5212" s="12"/>
      <c r="CE5212" s="12"/>
    </row>
    <row r="5213" spans="1:83" x14ac:dyDescent="0.25">
      <c r="A5213" s="9"/>
      <c r="B5213" s="10"/>
      <c r="C5213" s="11"/>
      <c r="D5213" s="10"/>
      <c r="I5213" s="15"/>
      <c r="BP5213" s="12"/>
      <c r="BR5213" s="12"/>
      <c r="BT5213" s="12"/>
      <c r="BV5213" s="12"/>
      <c r="BY5213" s="12"/>
      <c r="CB5213" s="12"/>
      <c r="CE5213" s="12"/>
    </row>
    <row r="5214" spans="1:83" x14ac:dyDescent="0.25">
      <c r="A5214" s="9"/>
      <c r="B5214" s="10"/>
      <c r="C5214" s="11"/>
      <c r="D5214" s="10"/>
      <c r="I5214" s="15"/>
      <c r="BP5214" s="12"/>
      <c r="BR5214" s="12"/>
      <c r="BT5214" s="12"/>
      <c r="BV5214" s="12"/>
      <c r="BY5214" s="12"/>
      <c r="CB5214" s="12"/>
      <c r="CE5214" s="12"/>
    </row>
    <row r="5215" spans="1:83" x14ac:dyDescent="0.25">
      <c r="A5215" s="9"/>
      <c r="B5215" s="10"/>
      <c r="C5215" s="11"/>
      <c r="D5215" s="10"/>
      <c r="I5215" s="15"/>
      <c r="BP5215" s="12"/>
      <c r="BR5215" s="12"/>
      <c r="BT5215" s="12"/>
      <c r="BV5215" s="12"/>
      <c r="BY5215" s="12"/>
      <c r="CB5215" s="12"/>
      <c r="CE5215" s="12"/>
    </row>
    <row r="5216" spans="1:83" x14ac:dyDescent="0.25">
      <c r="A5216" s="9"/>
      <c r="B5216" s="10"/>
      <c r="C5216" s="11"/>
      <c r="D5216" s="10"/>
      <c r="I5216" s="15"/>
      <c r="BP5216" s="12"/>
      <c r="BR5216" s="12"/>
      <c r="BT5216" s="12"/>
      <c r="BV5216" s="12"/>
      <c r="BY5216" s="12"/>
      <c r="CB5216" s="12"/>
      <c r="CE5216" s="12"/>
    </row>
    <row r="5217" spans="1:83" x14ac:dyDescent="0.25">
      <c r="A5217" s="9"/>
      <c r="B5217" s="10"/>
      <c r="C5217" s="11"/>
      <c r="D5217" s="10"/>
      <c r="I5217" s="15"/>
      <c r="BP5217" s="12"/>
      <c r="BR5217" s="12"/>
      <c r="BT5217" s="12"/>
      <c r="BV5217" s="12"/>
      <c r="BY5217" s="12"/>
      <c r="CB5217" s="12"/>
      <c r="CE5217" s="12"/>
    </row>
    <row r="5218" spans="1:83" x14ac:dyDescent="0.25">
      <c r="A5218" s="9"/>
      <c r="B5218" s="10"/>
      <c r="C5218" s="11"/>
      <c r="D5218" s="10"/>
      <c r="I5218" s="15"/>
      <c r="BP5218" s="12"/>
      <c r="BR5218" s="12"/>
      <c r="BT5218" s="12"/>
      <c r="BV5218" s="12"/>
      <c r="BY5218" s="12"/>
      <c r="CB5218" s="12"/>
      <c r="CE5218" s="12"/>
    </row>
    <row r="5219" spans="1:83" x14ac:dyDescent="0.25">
      <c r="A5219" s="9"/>
      <c r="B5219" s="10"/>
      <c r="C5219" s="11"/>
      <c r="D5219" s="10"/>
      <c r="I5219" s="15"/>
      <c r="BP5219" s="12"/>
      <c r="BR5219" s="12"/>
      <c r="BT5219" s="12"/>
      <c r="BV5219" s="12"/>
      <c r="BY5219" s="12"/>
      <c r="CB5219" s="12"/>
      <c r="CE5219" s="12"/>
    </row>
    <row r="5220" spans="1:83" x14ac:dyDescent="0.25">
      <c r="A5220" s="9"/>
      <c r="B5220" s="10"/>
      <c r="C5220" s="11"/>
      <c r="D5220" s="10"/>
      <c r="I5220" s="15"/>
      <c r="BP5220" s="12"/>
      <c r="BR5220" s="12"/>
      <c r="BT5220" s="12"/>
      <c r="BV5220" s="12"/>
      <c r="BY5220" s="12"/>
      <c r="CB5220" s="12"/>
      <c r="CE5220" s="12"/>
    </row>
    <row r="5221" spans="1:83" x14ac:dyDescent="0.25">
      <c r="A5221" s="9"/>
      <c r="B5221" s="10"/>
      <c r="C5221" s="11"/>
      <c r="D5221" s="10"/>
      <c r="I5221" s="15"/>
      <c r="BP5221" s="12"/>
      <c r="BR5221" s="12"/>
      <c r="BT5221" s="12"/>
      <c r="BV5221" s="12"/>
      <c r="BY5221" s="12"/>
      <c r="CB5221" s="12"/>
      <c r="CE5221" s="12"/>
    </row>
    <row r="5222" spans="1:83" x14ac:dyDescent="0.25">
      <c r="A5222" s="9"/>
      <c r="B5222" s="10"/>
      <c r="C5222" s="11"/>
      <c r="D5222" s="10"/>
      <c r="I5222" s="15"/>
      <c r="BP5222" s="12"/>
      <c r="BR5222" s="12"/>
      <c r="BT5222" s="12"/>
      <c r="BV5222" s="12"/>
      <c r="BY5222" s="12"/>
      <c r="CB5222" s="12"/>
      <c r="CE5222" s="12"/>
    </row>
    <row r="5223" spans="1:83" x14ac:dyDescent="0.25">
      <c r="A5223" s="9"/>
      <c r="B5223" s="10"/>
      <c r="C5223" s="11"/>
      <c r="D5223" s="10"/>
      <c r="I5223" s="15"/>
      <c r="BP5223" s="12"/>
      <c r="BR5223" s="12"/>
      <c r="BT5223" s="12"/>
      <c r="BV5223" s="12"/>
      <c r="BY5223" s="12"/>
      <c r="CB5223" s="12"/>
      <c r="CE5223" s="12"/>
    </row>
    <row r="5224" spans="1:83" x14ac:dyDescent="0.25">
      <c r="A5224" s="9"/>
      <c r="B5224" s="10"/>
      <c r="C5224" s="11"/>
      <c r="D5224" s="10"/>
      <c r="I5224" s="15"/>
      <c r="BP5224" s="12"/>
      <c r="BR5224" s="12"/>
      <c r="BT5224" s="12"/>
      <c r="BV5224" s="12"/>
      <c r="BY5224" s="12"/>
      <c r="CB5224" s="12"/>
      <c r="CE5224" s="12"/>
    </row>
    <row r="5225" spans="1:83" x14ac:dyDescent="0.25">
      <c r="A5225" s="9"/>
      <c r="B5225" s="10"/>
      <c r="C5225" s="11"/>
      <c r="D5225" s="10"/>
      <c r="I5225" s="15"/>
      <c r="BP5225" s="12"/>
      <c r="BR5225" s="12"/>
      <c r="BT5225" s="12"/>
      <c r="BV5225" s="12"/>
      <c r="BY5225" s="12"/>
      <c r="CB5225" s="12"/>
      <c r="CE5225" s="12"/>
    </row>
    <row r="5226" spans="1:83" x14ac:dyDescent="0.25">
      <c r="A5226" s="9"/>
      <c r="B5226" s="10"/>
      <c r="C5226" s="11"/>
      <c r="D5226" s="10"/>
      <c r="I5226" s="15"/>
      <c r="BP5226" s="12"/>
      <c r="BR5226" s="12"/>
      <c r="BT5226" s="12"/>
      <c r="BV5226" s="12"/>
      <c r="BY5226" s="12"/>
      <c r="CB5226" s="12"/>
      <c r="CE5226" s="12"/>
    </row>
    <row r="5227" spans="1:83" x14ac:dyDescent="0.25">
      <c r="A5227" s="9"/>
      <c r="B5227" s="10"/>
      <c r="C5227" s="11"/>
      <c r="D5227" s="10"/>
      <c r="I5227" s="15"/>
      <c r="BP5227" s="12"/>
      <c r="BR5227" s="12"/>
      <c r="BT5227" s="12"/>
      <c r="BV5227" s="12"/>
      <c r="BY5227" s="12"/>
      <c r="CB5227" s="12"/>
      <c r="CE5227" s="12"/>
    </row>
    <row r="5228" spans="1:83" x14ac:dyDescent="0.25">
      <c r="A5228" s="9"/>
      <c r="B5228" s="10"/>
      <c r="C5228" s="11"/>
      <c r="D5228" s="10"/>
      <c r="I5228" s="15"/>
      <c r="BP5228" s="12"/>
      <c r="BR5228" s="12"/>
      <c r="BT5228" s="12"/>
      <c r="BV5228" s="12"/>
      <c r="BY5228" s="12"/>
      <c r="CB5228" s="12"/>
      <c r="CE5228" s="12"/>
    </row>
    <row r="5229" spans="1:83" x14ac:dyDescent="0.25">
      <c r="A5229" s="9"/>
      <c r="B5229" s="10"/>
      <c r="C5229" s="11"/>
      <c r="D5229" s="10"/>
      <c r="I5229" s="15"/>
      <c r="BP5229" s="12"/>
      <c r="BR5229" s="12"/>
      <c r="BT5229" s="12"/>
      <c r="BV5229" s="12"/>
      <c r="BY5229" s="12"/>
      <c r="CB5229" s="12"/>
      <c r="CE5229" s="12"/>
    </row>
    <row r="5230" spans="1:83" x14ac:dyDescent="0.25">
      <c r="A5230" s="9"/>
      <c r="B5230" s="10"/>
      <c r="C5230" s="11"/>
      <c r="D5230" s="10"/>
      <c r="I5230" s="15"/>
      <c r="BP5230" s="12"/>
      <c r="BR5230" s="12"/>
      <c r="BT5230" s="12"/>
      <c r="BV5230" s="12"/>
      <c r="BY5230" s="12"/>
      <c r="CB5230" s="12"/>
      <c r="CE5230" s="12"/>
    </row>
    <row r="5231" spans="1:83" x14ac:dyDescent="0.25">
      <c r="A5231" s="9"/>
      <c r="B5231" s="10"/>
      <c r="C5231" s="11"/>
      <c r="D5231" s="10"/>
      <c r="I5231" s="15"/>
      <c r="BP5231" s="12"/>
      <c r="BR5231" s="12"/>
      <c r="BT5231" s="12"/>
      <c r="BV5231" s="12"/>
      <c r="BY5231" s="12"/>
      <c r="CB5231" s="12"/>
      <c r="CE5231" s="12"/>
    </row>
    <row r="5232" spans="1:83" x14ac:dyDescent="0.25">
      <c r="A5232" s="9"/>
      <c r="B5232" s="10"/>
      <c r="C5232" s="11"/>
      <c r="D5232" s="10"/>
      <c r="I5232" s="15"/>
      <c r="BP5232" s="12"/>
      <c r="BR5232" s="12"/>
      <c r="BT5232" s="12"/>
      <c r="BV5232" s="12"/>
      <c r="BY5232" s="12"/>
      <c r="CB5232" s="12"/>
      <c r="CE5232" s="12"/>
    </row>
    <row r="5233" spans="1:83" x14ac:dyDescent="0.25">
      <c r="A5233" s="9"/>
      <c r="B5233" s="10"/>
      <c r="C5233" s="11"/>
      <c r="D5233" s="10"/>
      <c r="I5233" s="15"/>
      <c r="BP5233" s="12"/>
      <c r="BR5233" s="12"/>
      <c r="BT5233" s="12"/>
      <c r="BV5233" s="12"/>
      <c r="BY5233" s="12"/>
      <c r="CB5233" s="12"/>
      <c r="CE5233" s="12"/>
    </row>
    <row r="5234" spans="1:83" x14ac:dyDescent="0.25">
      <c r="A5234" s="9"/>
      <c r="B5234" s="10"/>
      <c r="C5234" s="11"/>
      <c r="D5234" s="10"/>
      <c r="I5234" s="15"/>
      <c r="BP5234" s="12"/>
      <c r="BR5234" s="12"/>
      <c r="BT5234" s="12"/>
      <c r="BV5234" s="12"/>
      <c r="BY5234" s="12"/>
      <c r="CB5234" s="12"/>
      <c r="CE5234" s="12"/>
    </row>
    <row r="5235" spans="1:83" x14ac:dyDescent="0.25">
      <c r="A5235" s="9"/>
      <c r="B5235" s="10"/>
      <c r="C5235" s="11"/>
      <c r="D5235" s="10"/>
      <c r="I5235" s="15"/>
      <c r="BP5235" s="12"/>
      <c r="BR5235" s="12"/>
      <c r="BT5235" s="12"/>
      <c r="BV5235" s="12"/>
      <c r="BY5235" s="12"/>
      <c r="CB5235" s="12"/>
      <c r="CE5235" s="12"/>
    </row>
    <row r="5236" spans="1:83" x14ac:dyDescent="0.25">
      <c r="A5236" s="9"/>
      <c r="B5236" s="10"/>
      <c r="C5236" s="11"/>
      <c r="D5236" s="10"/>
      <c r="I5236" s="15"/>
      <c r="BP5236" s="12"/>
      <c r="BR5236" s="12"/>
      <c r="BT5236" s="12"/>
      <c r="BV5236" s="12"/>
      <c r="BY5236" s="12"/>
      <c r="CB5236" s="12"/>
      <c r="CE5236" s="12"/>
    </row>
    <row r="5237" spans="1:83" x14ac:dyDescent="0.25">
      <c r="A5237" s="9"/>
      <c r="B5237" s="10"/>
      <c r="C5237" s="11"/>
      <c r="D5237" s="10"/>
      <c r="I5237" s="15"/>
      <c r="BP5237" s="12"/>
      <c r="BR5237" s="12"/>
      <c r="BT5237" s="12"/>
      <c r="BV5237" s="12"/>
      <c r="BY5237" s="12"/>
      <c r="CB5237" s="12"/>
      <c r="CE5237" s="12"/>
    </row>
    <row r="5238" spans="1:83" x14ac:dyDescent="0.25">
      <c r="A5238" s="9"/>
      <c r="B5238" s="10"/>
      <c r="C5238" s="11"/>
      <c r="D5238" s="10"/>
      <c r="I5238" s="15"/>
      <c r="BP5238" s="12"/>
      <c r="BR5238" s="12"/>
      <c r="BT5238" s="12"/>
      <c r="BV5238" s="12"/>
      <c r="BY5238" s="12"/>
      <c r="CB5238" s="12"/>
      <c r="CE5238" s="12"/>
    </row>
    <row r="5239" spans="1:83" x14ac:dyDescent="0.25">
      <c r="A5239" s="9"/>
      <c r="B5239" s="10"/>
      <c r="C5239" s="11"/>
      <c r="D5239" s="10"/>
      <c r="I5239" s="15"/>
      <c r="BP5239" s="12"/>
      <c r="BR5239" s="12"/>
      <c r="BT5239" s="12"/>
      <c r="BV5239" s="12"/>
      <c r="BY5239" s="12"/>
      <c r="CB5239" s="12"/>
      <c r="CE5239" s="12"/>
    </row>
    <row r="5240" spans="1:83" x14ac:dyDescent="0.25">
      <c r="A5240" s="9"/>
      <c r="B5240" s="10"/>
      <c r="C5240" s="11"/>
      <c r="D5240" s="10"/>
      <c r="I5240" s="15"/>
      <c r="BP5240" s="12"/>
      <c r="BR5240" s="12"/>
      <c r="BT5240" s="12"/>
      <c r="BV5240" s="12"/>
      <c r="BY5240" s="12"/>
      <c r="CB5240" s="12"/>
      <c r="CE5240" s="12"/>
    </row>
    <row r="5241" spans="1:83" x14ac:dyDescent="0.25">
      <c r="A5241" s="9"/>
      <c r="B5241" s="10"/>
      <c r="C5241" s="11"/>
      <c r="D5241" s="10"/>
      <c r="I5241" s="15"/>
      <c r="BP5241" s="12"/>
      <c r="BR5241" s="12"/>
      <c r="BT5241" s="12"/>
      <c r="BV5241" s="12"/>
      <c r="BY5241" s="12"/>
      <c r="CB5241" s="12"/>
      <c r="CE5241" s="12"/>
    </row>
    <row r="5242" spans="1:83" x14ac:dyDescent="0.25">
      <c r="A5242" s="9"/>
      <c r="B5242" s="10"/>
      <c r="C5242" s="11"/>
      <c r="D5242" s="10"/>
      <c r="I5242" s="15"/>
      <c r="BP5242" s="12"/>
      <c r="BR5242" s="12"/>
      <c r="BT5242" s="12"/>
      <c r="BV5242" s="12"/>
      <c r="BY5242" s="12"/>
      <c r="CB5242" s="12"/>
      <c r="CE5242" s="12"/>
    </row>
    <row r="5243" spans="1:83" x14ac:dyDescent="0.25">
      <c r="A5243" s="9"/>
      <c r="B5243" s="10"/>
      <c r="C5243" s="11"/>
      <c r="D5243" s="10"/>
      <c r="I5243" s="15"/>
      <c r="BP5243" s="12"/>
      <c r="BR5243" s="12"/>
      <c r="BT5243" s="12"/>
      <c r="BV5243" s="12"/>
      <c r="BY5243" s="12"/>
      <c r="CB5243" s="12"/>
      <c r="CE5243" s="12"/>
    </row>
    <row r="5244" spans="1:83" x14ac:dyDescent="0.25">
      <c r="A5244" s="9"/>
      <c r="B5244" s="10"/>
      <c r="C5244" s="11"/>
      <c r="D5244" s="10"/>
      <c r="I5244" s="15"/>
      <c r="BP5244" s="12"/>
      <c r="BR5244" s="12"/>
      <c r="BT5244" s="12"/>
      <c r="BV5244" s="12"/>
      <c r="BY5244" s="12"/>
      <c r="CB5244" s="12"/>
      <c r="CE5244" s="12"/>
    </row>
    <row r="5245" spans="1:83" x14ac:dyDescent="0.25">
      <c r="A5245" s="9"/>
      <c r="B5245" s="10"/>
      <c r="C5245" s="11"/>
      <c r="D5245" s="10"/>
      <c r="I5245" s="15"/>
      <c r="BP5245" s="12"/>
      <c r="BR5245" s="12"/>
      <c r="BT5245" s="12"/>
      <c r="BV5245" s="12"/>
      <c r="BY5245" s="12"/>
      <c r="CB5245" s="12"/>
      <c r="CE5245" s="12"/>
    </row>
    <row r="5246" spans="1:83" x14ac:dyDescent="0.25">
      <c r="A5246" s="9"/>
      <c r="B5246" s="10"/>
      <c r="C5246" s="11"/>
      <c r="D5246" s="10"/>
      <c r="I5246" s="15"/>
      <c r="BP5246" s="12"/>
      <c r="BR5246" s="12"/>
      <c r="BT5246" s="12"/>
      <c r="BV5246" s="12"/>
      <c r="BY5246" s="12"/>
      <c r="CB5246" s="12"/>
      <c r="CE5246" s="12"/>
    </row>
    <row r="5247" spans="1:83" x14ac:dyDescent="0.25">
      <c r="A5247" s="9"/>
      <c r="B5247" s="10"/>
      <c r="C5247" s="11"/>
      <c r="D5247" s="10"/>
      <c r="I5247" s="15"/>
      <c r="BP5247" s="12"/>
      <c r="BR5247" s="12"/>
      <c r="BT5247" s="12"/>
      <c r="BV5247" s="12"/>
      <c r="BY5247" s="12"/>
      <c r="CB5247" s="12"/>
      <c r="CE5247" s="12"/>
    </row>
    <row r="5248" spans="1:83" x14ac:dyDescent="0.25">
      <c r="A5248" s="9"/>
      <c r="B5248" s="10"/>
      <c r="C5248" s="11"/>
      <c r="D5248" s="10"/>
      <c r="I5248" s="15"/>
      <c r="BP5248" s="12"/>
      <c r="BR5248" s="12"/>
      <c r="BT5248" s="12"/>
      <c r="BV5248" s="12"/>
      <c r="BY5248" s="12"/>
      <c r="CB5248" s="12"/>
      <c r="CE5248" s="12"/>
    </row>
    <row r="5249" spans="1:83" x14ac:dyDescent="0.25">
      <c r="A5249" s="9"/>
      <c r="B5249" s="10"/>
      <c r="C5249" s="11"/>
      <c r="D5249" s="10"/>
      <c r="I5249" s="15"/>
      <c r="BP5249" s="12"/>
      <c r="BR5249" s="12"/>
      <c r="BT5249" s="12"/>
      <c r="BV5249" s="12"/>
      <c r="BY5249" s="12"/>
      <c r="CB5249" s="12"/>
      <c r="CE5249" s="12"/>
    </row>
    <row r="5250" spans="1:83" x14ac:dyDescent="0.25">
      <c r="A5250" s="9"/>
      <c r="B5250" s="10"/>
      <c r="C5250" s="11"/>
      <c r="D5250" s="10"/>
      <c r="I5250" s="15"/>
      <c r="BP5250" s="12"/>
      <c r="BR5250" s="12"/>
      <c r="BT5250" s="12"/>
      <c r="BV5250" s="12"/>
      <c r="BY5250" s="12"/>
      <c r="CB5250" s="12"/>
      <c r="CE5250" s="12"/>
    </row>
    <row r="5251" spans="1:83" x14ac:dyDescent="0.25">
      <c r="A5251" s="9"/>
      <c r="B5251" s="10"/>
      <c r="C5251" s="11"/>
      <c r="D5251" s="10"/>
      <c r="I5251" s="15"/>
      <c r="BP5251" s="12"/>
      <c r="BR5251" s="12"/>
      <c r="BT5251" s="12"/>
      <c r="BV5251" s="12"/>
      <c r="BY5251" s="12"/>
      <c r="CB5251" s="12"/>
      <c r="CE5251" s="12"/>
    </row>
    <row r="5252" spans="1:83" x14ac:dyDescent="0.25">
      <c r="A5252" s="9"/>
      <c r="B5252" s="10"/>
      <c r="C5252" s="11"/>
      <c r="D5252" s="10"/>
      <c r="I5252" s="15"/>
      <c r="BP5252" s="12"/>
      <c r="BR5252" s="12"/>
      <c r="BT5252" s="12"/>
      <c r="BV5252" s="12"/>
      <c r="BY5252" s="12"/>
      <c r="CB5252" s="12"/>
      <c r="CE5252" s="12"/>
    </row>
    <row r="5253" spans="1:83" x14ac:dyDescent="0.25">
      <c r="A5253" s="9"/>
      <c r="B5253" s="10"/>
      <c r="C5253" s="11"/>
      <c r="D5253" s="10"/>
      <c r="I5253" s="15"/>
      <c r="BP5253" s="12"/>
      <c r="BR5253" s="12"/>
      <c r="BT5253" s="12"/>
      <c r="BV5253" s="12"/>
      <c r="BY5253" s="12"/>
      <c r="CB5253" s="12"/>
      <c r="CE5253" s="12"/>
    </row>
    <row r="5254" spans="1:83" x14ac:dyDescent="0.25">
      <c r="A5254" s="9"/>
      <c r="B5254" s="10"/>
      <c r="C5254" s="11"/>
      <c r="D5254" s="10"/>
      <c r="I5254" s="15"/>
      <c r="BP5254" s="12"/>
      <c r="BR5254" s="12"/>
      <c r="BT5254" s="12"/>
      <c r="BV5254" s="12"/>
      <c r="BY5254" s="12"/>
      <c r="CB5254" s="12"/>
      <c r="CE5254" s="12"/>
    </row>
    <row r="5255" spans="1:83" x14ac:dyDescent="0.25">
      <c r="A5255" s="9"/>
      <c r="B5255" s="10"/>
      <c r="C5255" s="11"/>
      <c r="D5255" s="10"/>
      <c r="I5255" s="15"/>
      <c r="BP5255" s="12"/>
      <c r="BR5255" s="12"/>
      <c r="BT5255" s="12"/>
      <c r="BV5255" s="12"/>
      <c r="BY5255" s="12"/>
      <c r="CB5255" s="12"/>
      <c r="CE5255" s="12"/>
    </row>
    <row r="5256" spans="1:83" x14ac:dyDescent="0.25">
      <c r="A5256" s="9"/>
      <c r="B5256" s="10"/>
      <c r="C5256" s="11"/>
      <c r="D5256" s="10"/>
      <c r="I5256" s="15"/>
      <c r="BP5256" s="12"/>
      <c r="BR5256" s="12"/>
      <c r="BT5256" s="12"/>
      <c r="BV5256" s="12"/>
      <c r="BY5256" s="12"/>
      <c r="CB5256" s="12"/>
      <c r="CE5256" s="12"/>
    </row>
    <row r="5257" spans="1:83" x14ac:dyDescent="0.25">
      <c r="A5257" s="9"/>
      <c r="B5257" s="10"/>
      <c r="C5257" s="11"/>
      <c r="D5257" s="10"/>
      <c r="I5257" s="15"/>
      <c r="BP5257" s="12"/>
      <c r="BR5257" s="12"/>
      <c r="BT5257" s="12"/>
      <c r="BV5257" s="12"/>
      <c r="BY5257" s="12"/>
      <c r="CB5257" s="12"/>
      <c r="CE5257" s="12"/>
    </row>
    <row r="5258" spans="1:83" x14ac:dyDescent="0.25">
      <c r="A5258" s="9"/>
      <c r="B5258" s="10"/>
      <c r="C5258" s="11"/>
      <c r="D5258" s="10"/>
      <c r="I5258" s="15"/>
      <c r="BP5258" s="12"/>
      <c r="BR5258" s="12"/>
      <c r="BT5258" s="12"/>
      <c r="BV5258" s="12"/>
      <c r="BY5258" s="12"/>
      <c r="CB5258" s="12"/>
      <c r="CE5258" s="12"/>
    </row>
    <row r="5259" spans="1:83" x14ac:dyDescent="0.25">
      <c r="A5259" s="9"/>
      <c r="B5259" s="10"/>
      <c r="C5259" s="11"/>
      <c r="D5259" s="10"/>
      <c r="I5259" s="15"/>
      <c r="BP5259" s="12"/>
      <c r="BR5259" s="12"/>
      <c r="BT5259" s="12"/>
      <c r="BV5259" s="12"/>
      <c r="BY5259" s="12"/>
      <c r="CB5259" s="12"/>
      <c r="CE5259" s="12"/>
    </row>
    <row r="5260" spans="1:83" x14ac:dyDescent="0.25">
      <c r="A5260" s="9"/>
      <c r="B5260" s="10"/>
      <c r="C5260" s="11"/>
      <c r="D5260" s="10"/>
      <c r="I5260" s="15"/>
      <c r="BP5260" s="12"/>
      <c r="BR5260" s="12"/>
      <c r="BT5260" s="12"/>
      <c r="BV5260" s="12"/>
      <c r="BY5260" s="12"/>
      <c r="CB5260" s="12"/>
      <c r="CE5260" s="12"/>
    </row>
    <row r="5261" spans="1:83" x14ac:dyDescent="0.25">
      <c r="A5261" s="9"/>
      <c r="B5261" s="10"/>
      <c r="C5261" s="11"/>
      <c r="D5261" s="10"/>
      <c r="I5261" s="15"/>
      <c r="BP5261" s="12"/>
      <c r="BR5261" s="12"/>
      <c r="BT5261" s="12"/>
      <c r="BV5261" s="12"/>
      <c r="BY5261" s="12"/>
      <c r="CB5261" s="12"/>
      <c r="CE5261" s="12"/>
    </row>
    <row r="5262" spans="1:83" x14ac:dyDescent="0.25">
      <c r="A5262" s="9"/>
      <c r="B5262" s="10"/>
      <c r="C5262" s="11"/>
      <c r="D5262" s="10"/>
      <c r="I5262" s="15"/>
      <c r="BP5262" s="12"/>
      <c r="BR5262" s="12"/>
      <c r="BT5262" s="12"/>
      <c r="BV5262" s="12"/>
      <c r="BY5262" s="12"/>
      <c r="CB5262" s="12"/>
      <c r="CE5262" s="12"/>
    </row>
    <row r="5263" spans="1:83" x14ac:dyDescent="0.25">
      <c r="A5263" s="9"/>
      <c r="B5263" s="10"/>
      <c r="C5263" s="11"/>
      <c r="D5263" s="10"/>
      <c r="I5263" s="15"/>
      <c r="BP5263" s="12"/>
      <c r="BR5263" s="12"/>
      <c r="BT5263" s="12"/>
      <c r="BV5263" s="12"/>
      <c r="BY5263" s="12"/>
      <c r="CB5263" s="12"/>
      <c r="CE5263" s="12"/>
    </row>
    <row r="5264" spans="1:83" x14ac:dyDescent="0.25">
      <c r="A5264" s="9"/>
      <c r="B5264" s="10"/>
      <c r="C5264" s="11"/>
      <c r="D5264" s="10"/>
      <c r="I5264" s="15"/>
      <c r="BP5264" s="12"/>
      <c r="BR5264" s="12"/>
      <c r="BT5264" s="12"/>
      <c r="BV5264" s="12"/>
      <c r="BY5264" s="12"/>
      <c r="CB5264" s="12"/>
      <c r="CE5264" s="12"/>
    </row>
    <row r="5265" spans="1:83" x14ac:dyDescent="0.25">
      <c r="A5265" s="9"/>
      <c r="B5265" s="10"/>
      <c r="C5265" s="11"/>
      <c r="D5265" s="10"/>
      <c r="I5265" s="15"/>
      <c r="BP5265" s="12"/>
      <c r="BR5265" s="12"/>
      <c r="BT5265" s="12"/>
      <c r="BV5265" s="12"/>
      <c r="BY5265" s="12"/>
      <c r="CB5265" s="12"/>
      <c r="CE5265" s="12"/>
    </row>
    <row r="5266" spans="1:83" x14ac:dyDescent="0.25">
      <c r="A5266" s="9"/>
      <c r="B5266" s="10"/>
      <c r="C5266" s="11"/>
      <c r="D5266" s="10"/>
      <c r="I5266" s="15"/>
      <c r="BP5266" s="12"/>
      <c r="BR5266" s="12"/>
      <c r="BT5266" s="12"/>
      <c r="BV5266" s="12"/>
      <c r="BY5266" s="12"/>
      <c r="CB5266" s="12"/>
      <c r="CE5266" s="12"/>
    </row>
    <row r="5267" spans="1:83" x14ac:dyDescent="0.25">
      <c r="A5267" s="9"/>
      <c r="B5267" s="10"/>
      <c r="C5267" s="11"/>
      <c r="D5267" s="10"/>
      <c r="I5267" s="15"/>
      <c r="BP5267" s="12"/>
      <c r="BR5267" s="12"/>
      <c r="BT5267" s="12"/>
      <c r="BV5267" s="12"/>
      <c r="BY5267" s="12"/>
      <c r="CB5267" s="12"/>
      <c r="CE5267" s="12"/>
    </row>
    <row r="5268" spans="1:83" x14ac:dyDescent="0.25">
      <c r="A5268" s="9"/>
      <c r="B5268" s="10"/>
      <c r="C5268" s="11"/>
      <c r="D5268" s="10"/>
      <c r="I5268" s="15"/>
      <c r="BP5268" s="12"/>
      <c r="BR5268" s="12"/>
      <c r="BT5268" s="12"/>
      <c r="BV5268" s="12"/>
      <c r="BY5268" s="12"/>
      <c r="CB5268" s="12"/>
      <c r="CE5268" s="12"/>
    </row>
    <row r="5269" spans="1:83" x14ac:dyDescent="0.25">
      <c r="A5269" s="9"/>
      <c r="B5269" s="10"/>
      <c r="C5269" s="11"/>
      <c r="D5269" s="10"/>
      <c r="I5269" s="15"/>
      <c r="BP5269" s="12"/>
      <c r="BR5269" s="12"/>
      <c r="BT5269" s="12"/>
      <c r="BV5269" s="12"/>
      <c r="BY5269" s="12"/>
      <c r="CB5269" s="12"/>
      <c r="CE5269" s="12"/>
    </row>
    <row r="5270" spans="1:83" x14ac:dyDescent="0.25">
      <c r="A5270" s="9"/>
      <c r="B5270" s="10"/>
      <c r="C5270" s="11"/>
      <c r="D5270" s="10"/>
      <c r="I5270" s="15"/>
      <c r="BP5270" s="12"/>
      <c r="BR5270" s="12"/>
      <c r="BT5270" s="12"/>
      <c r="BV5270" s="12"/>
      <c r="BY5270" s="12"/>
      <c r="CB5270" s="12"/>
      <c r="CE5270" s="12"/>
    </row>
    <row r="5271" spans="1:83" x14ac:dyDescent="0.25">
      <c r="A5271" s="9"/>
      <c r="B5271" s="10"/>
      <c r="C5271" s="11"/>
      <c r="D5271" s="10"/>
      <c r="I5271" s="15"/>
      <c r="BP5271" s="12"/>
      <c r="BR5271" s="12"/>
      <c r="BT5271" s="12"/>
      <c r="BV5271" s="12"/>
      <c r="BY5271" s="12"/>
      <c r="CB5271" s="12"/>
      <c r="CE5271" s="12"/>
    </row>
    <row r="5272" spans="1:83" x14ac:dyDescent="0.25">
      <c r="A5272" s="9"/>
      <c r="B5272" s="10"/>
      <c r="C5272" s="11"/>
      <c r="D5272" s="10"/>
      <c r="I5272" s="15"/>
      <c r="BP5272" s="12"/>
      <c r="BR5272" s="12"/>
      <c r="BT5272" s="12"/>
      <c r="BV5272" s="12"/>
      <c r="BY5272" s="12"/>
      <c r="CB5272" s="12"/>
      <c r="CE5272" s="12"/>
    </row>
    <row r="5273" spans="1:83" x14ac:dyDescent="0.25">
      <c r="A5273" s="9"/>
      <c r="B5273" s="10"/>
      <c r="C5273" s="11"/>
      <c r="D5273" s="10"/>
      <c r="I5273" s="15"/>
      <c r="BP5273" s="12"/>
      <c r="BR5273" s="12"/>
      <c r="BT5273" s="12"/>
      <c r="BV5273" s="12"/>
      <c r="BY5273" s="12"/>
      <c r="CB5273" s="12"/>
      <c r="CE5273" s="12"/>
    </row>
    <row r="5274" spans="1:83" x14ac:dyDescent="0.25">
      <c r="A5274" s="9"/>
      <c r="B5274" s="10"/>
      <c r="C5274" s="11"/>
      <c r="D5274" s="10"/>
      <c r="I5274" s="15"/>
      <c r="BP5274" s="12"/>
      <c r="BR5274" s="12"/>
      <c r="BT5274" s="12"/>
      <c r="BV5274" s="12"/>
      <c r="BY5274" s="12"/>
      <c r="CB5274" s="12"/>
      <c r="CE5274" s="12"/>
    </row>
    <row r="5275" spans="1:83" x14ac:dyDescent="0.25">
      <c r="A5275" s="9"/>
      <c r="B5275" s="10"/>
      <c r="C5275" s="11"/>
      <c r="D5275" s="10"/>
      <c r="I5275" s="15"/>
      <c r="BP5275" s="12"/>
      <c r="BR5275" s="12"/>
      <c r="BT5275" s="12"/>
      <c r="BV5275" s="12"/>
      <c r="BY5275" s="12"/>
      <c r="CB5275" s="12"/>
      <c r="CE5275" s="12"/>
    </row>
    <row r="5276" spans="1:83" x14ac:dyDescent="0.25">
      <c r="A5276" s="9"/>
      <c r="B5276" s="10"/>
      <c r="C5276" s="11"/>
      <c r="D5276" s="10"/>
      <c r="I5276" s="15"/>
      <c r="BP5276" s="12"/>
      <c r="BR5276" s="12"/>
      <c r="BT5276" s="12"/>
      <c r="BV5276" s="12"/>
      <c r="BY5276" s="12"/>
      <c r="CB5276" s="12"/>
      <c r="CE5276" s="12"/>
    </row>
    <row r="5277" spans="1:83" x14ac:dyDescent="0.25">
      <c r="A5277" s="9"/>
      <c r="B5277" s="10"/>
      <c r="C5277" s="11"/>
      <c r="D5277" s="10"/>
      <c r="I5277" s="15"/>
      <c r="BP5277" s="12"/>
      <c r="BR5277" s="12"/>
      <c r="BT5277" s="12"/>
      <c r="BV5277" s="12"/>
      <c r="BY5277" s="12"/>
      <c r="CB5277" s="12"/>
      <c r="CE5277" s="12"/>
    </row>
    <row r="5278" spans="1:83" x14ac:dyDescent="0.25">
      <c r="A5278" s="9"/>
      <c r="B5278" s="10"/>
      <c r="C5278" s="11"/>
      <c r="D5278" s="10"/>
      <c r="I5278" s="15"/>
      <c r="BP5278" s="12"/>
      <c r="BR5278" s="12"/>
      <c r="BT5278" s="12"/>
      <c r="BV5278" s="12"/>
      <c r="BY5278" s="12"/>
      <c r="CB5278" s="12"/>
      <c r="CE5278" s="12"/>
    </row>
    <row r="5279" spans="1:83" x14ac:dyDescent="0.25">
      <c r="A5279" s="9"/>
      <c r="B5279" s="10"/>
      <c r="C5279" s="11"/>
      <c r="D5279" s="10"/>
      <c r="I5279" s="15"/>
      <c r="BP5279" s="12"/>
      <c r="BR5279" s="12"/>
      <c r="BT5279" s="12"/>
      <c r="BV5279" s="12"/>
      <c r="BY5279" s="12"/>
      <c r="CB5279" s="12"/>
      <c r="CE5279" s="12"/>
    </row>
    <row r="5280" spans="1:83" x14ac:dyDescent="0.25">
      <c r="A5280" s="9"/>
      <c r="B5280" s="10"/>
      <c r="C5280" s="11"/>
      <c r="D5280" s="10"/>
      <c r="I5280" s="15"/>
      <c r="BP5280" s="12"/>
      <c r="BR5280" s="12"/>
      <c r="BT5280" s="12"/>
      <c r="BV5280" s="12"/>
      <c r="BY5280" s="12"/>
      <c r="CB5280" s="12"/>
      <c r="CE5280" s="12"/>
    </row>
    <row r="5281" spans="1:83" x14ac:dyDescent="0.25">
      <c r="A5281" s="9"/>
      <c r="B5281" s="10"/>
      <c r="C5281" s="11"/>
      <c r="D5281" s="10"/>
      <c r="I5281" s="15"/>
      <c r="BP5281" s="12"/>
      <c r="BR5281" s="12"/>
      <c r="BT5281" s="12"/>
      <c r="BV5281" s="12"/>
      <c r="BY5281" s="12"/>
      <c r="CB5281" s="12"/>
      <c r="CE5281" s="12"/>
    </row>
    <row r="5282" spans="1:83" x14ac:dyDescent="0.25">
      <c r="A5282" s="9"/>
      <c r="B5282" s="10"/>
      <c r="C5282" s="11"/>
      <c r="D5282" s="10"/>
      <c r="I5282" s="15"/>
      <c r="BP5282" s="12"/>
      <c r="BR5282" s="12"/>
      <c r="BT5282" s="12"/>
      <c r="BV5282" s="12"/>
      <c r="BY5282" s="12"/>
      <c r="CB5282" s="12"/>
      <c r="CE5282" s="12"/>
    </row>
    <row r="5283" spans="1:83" x14ac:dyDescent="0.25">
      <c r="A5283" s="9"/>
      <c r="B5283" s="10"/>
      <c r="C5283" s="11"/>
      <c r="D5283" s="10"/>
      <c r="I5283" s="15"/>
      <c r="BP5283" s="12"/>
      <c r="BR5283" s="12"/>
      <c r="BT5283" s="12"/>
      <c r="BV5283" s="12"/>
      <c r="BY5283" s="12"/>
      <c r="CB5283" s="12"/>
      <c r="CE5283" s="12"/>
    </row>
    <row r="5284" spans="1:83" x14ac:dyDescent="0.25">
      <c r="A5284" s="9"/>
      <c r="B5284" s="10"/>
      <c r="C5284" s="11"/>
      <c r="D5284" s="10"/>
      <c r="I5284" s="15"/>
      <c r="BP5284" s="12"/>
      <c r="BR5284" s="12"/>
      <c r="BT5284" s="12"/>
      <c r="BV5284" s="12"/>
      <c r="BY5284" s="12"/>
      <c r="CB5284" s="12"/>
      <c r="CE5284" s="12"/>
    </row>
    <row r="5285" spans="1:83" x14ac:dyDescent="0.25">
      <c r="A5285" s="9"/>
      <c r="B5285" s="10"/>
      <c r="C5285" s="11"/>
      <c r="D5285" s="10"/>
      <c r="I5285" s="15"/>
      <c r="BP5285" s="12"/>
      <c r="BR5285" s="12"/>
      <c r="BT5285" s="12"/>
      <c r="BV5285" s="12"/>
      <c r="BY5285" s="12"/>
      <c r="CB5285" s="12"/>
      <c r="CE5285" s="12"/>
    </row>
    <row r="5286" spans="1:83" x14ac:dyDescent="0.25">
      <c r="A5286" s="9"/>
      <c r="B5286" s="10"/>
      <c r="C5286" s="11"/>
      <c r="D5286" s="10"/>
      <c r="I5286" s="15"/>
      <c r="BP5286" s="12"/>
      <c r="BR5286" s="12"/>
      <c r="BT5286" s="12"/>
      <c r="BV5286" s="12"/>
      <c r="BY5286" s="12"/>
      <c r="CB5286" s="12"/>
      <c r="CE5286" s="12"/>
    </row>
    <row r="5287" spans="1:83" x14ac:dyDescent="0.25">
      <c r="A5287" s="9"/>
      <c r="B5287" s="10"/>
      <c r="C5287" s="11"/>
      <c r="D5287" s="10"/>
      <c r="I5287" s="15"/>
      <c r="BP5287" s="12"/>
      <c r="BR5287" s="12"/>
      <c r="BT5287" s="12"/>
      <c r="BV5287" s="12"/>
      <c r="BY5287" s="12"/>
      <c r="CB5287" s="12"/>
      <c r="CE5287" s="12"/>
    </row>
    <row r="5288" spans="1:83" x14ac:dyDescent="0.25">
      <c r="A5288" s="9"/>
      <c r="B5288" s="10"/>
      <c r="C5288" s="11"/>
      <c r="D5288" s="10"/>
      <c r="I5288" s="15"/>
      <c r="BP5288" s="12"/>
      <c r="BR5288" s="12"/>
      <c r="BT5288" s="12"/>
      <c r="BV5288" s="12"/>
      <c r="BY5288" s="12"/>
      <c r="CB5288" s="12"/>
      <c r="CE5288" s="12"/>
    </row>
    <row r="5289" spans="1:83" x14ac:dyDescent="0.25">
      <c r="A5289" s="9"/>
      <c r="B5289" s="10"/>
      <c r="C5289" s="11"/>
      <c r="D5289" s="10"/>
      <c r="I5289" s="15"/>
      <c r="BP5289" s="12"/>
      <c r="BR5289" s="12"/>
      <c r="BT5289" s="12"/>
      <c r="BV5289" s="12"/>
      <c r="BY5289" s="12"/>
      <c r="CB5289" s="12"/>
      <c r="CE5289" s="12"/>
    </row>
    <row r="5290" spans="1:83" x14ac:dyDescent="0.25">
      <c r="A5290" s="9"/>
      <c r="B5290" s="10"/>
      <c r="C5290" s="11"/>
      <c r="D5290" s="10"/>
      <c r="I5290" s="15"/>
      <c r="BP5290" s="12"/>
      <c r="BR5290" s="12"/>
      <c r="BT5290" s="12"/>
      <c r="BV5290" s="12"/>
      <c r="BY5290" s="12"/>
      <c r="CB5290" s="12"/>
      <c r="CE5290" s="12"/>
    </row>
    <row r="5291" spans="1:83" x14ac:dyDescent="0.25">
      <c r="A5291" s="9"/>
      <c r="B5291" s="10"/>
      <c r="C5291" s="11"/>
      <c r="D5291" s="10"/>
      <c r="I5291" s="15"/>
      <c r="BP5291" s="12"/>
      <c r="BR5291" s="12"/>
      <c r="BT5291" s="12"/>
      <c r="BV5291" s="12"/>
      <c r="BY5291" s="12"/>
      <c r="CB5291" s="12"/>
      <c r="CE5291" s="12"/>
    </row>
    <row r="5292" spans="1:83" x14ac:dyDescent="0.25">
      <c r="A5292" s="9"/>
      <c r="B5292" s="10"/>
      <c r="C5292" s="11"/>
      <c r="D5292" s="10"/>
      <c r="I5292" s="15"/>
      <c r="BP5292" s="12"/>
      <c r="BR5292" s="12"/>
      <c r="BT5292" s="12"/>
      <c r="BV5292" s="12"/>
      <c r="BY5292" s="12"/>
      <c r="CB5292" s="12"/>
      <c r="CE5292" s="12"/>
    </row>
    <row r="5293" spans="1:83" x14ac:dyDescent="0.25">
      <c r="A5293" s="9"/>
      <c r="B5293" s="10"/>
      <c r="C5293" s="11"/>
      <c r="D5293" s="10"/>
      <c r="I5293" s="15"/>
      <c r="BP5293" s="12"/>
      <c r="BR5293" s="12"/>
      <c r="BT5293" s="12"/>
      <c r="BV5293" s="12"/>
      <c r="BY5293" s="12"/>
      <c r="CB5293" s="12"/>
      <c r="CE5293" s="12"/>
    </row>
    <row r="5294" spans="1:83" x14ac:dyDescent="0.25">
      <c r="A5294" s="9"/>
      <c r="B5294" s="10"/>
      <c r="C5294" s="11"/>
      <c r="D5294" s="10"/>
      <c r="I5294" s="15"/>
      <c r="BP5294" s="12"/>
      <c r="BR5294" s="12"/>
      <c r="BT5294" s="12"/>
      <c r="BV5294" s="12"/>
      <c r="BY5294" s="12"/>
      <c r="CB5294" s="12"/>
      <c r="CE5294" s="12"/>
    </row>
    <row r="5295" spans="1:83" x14ac:dyDescent="0.25">
      <c r="A5295" s="9"/>
      <c r="B5295" s="10"/>
      <c r="C5295" s="11"/>
      <c r="D5295" s="10"/>
      <c r="I5295" s="15"/>
      <c r="BP5295" s="12"/>
      <c r="BR5295" s="12"/>
      <c r="BT5295" s="12"/>
      <c r="BV5295" s="12"/>
      <c r="BY5295" s="12"/>
      <c r="CB5295" s="12"/>
      <c r="CE5295" s="12"/>
    </row>
    <row r="5296" spans="1:83" x14ac:dyDescent="0.25">
      <c r="A5296" s="9"/>
      <c r="B5296" s="10"/>
      <c r="C5296" s="11"/>
      <c r="D5296" s="10"/>
      <c r="I5296" s="15"/>
      <c r="BP5296" s="12"/>
      <c r="BR5296" s="12"/>
      <c r="BT5296" s="12"/>
      <c r="BV5296" s="12"/>
      <c r="BY5296" s="12"/>
      <c r="CB5296" s="12"/>
      <c r="CE5296" s="12"/>
    </row>
    <row r="5297" spans="1:83" x14ac:dyDescent="0.25">
      <c r="A5297" s="9"/>
      <c r="B5297" s="10"/>
      <c r="C5297" s="11"/>
      <c r="D5297" s="10"/>
      <c r="I5297" s="15"/>
      <c r="BP5297" s="12"/>
      <c r="BR5297" s="12"/>
      <c r="BT5297" s="12"/>
      <c r="BV5297" s="12"/>
      <c r="BY5297" s="12"/>
      <c r="CB5297" s="12"/>
      <c r="CE5297" s="12"/>
    </row>
    <row r="5298" spans="1:83" x14ac:dyDescent="0.25">
      <c r="A5298" s="9"/>
      <c r="B5298" s="10"/>
      <c r="C5298" s="11"/>
      <c r="D5298" s="10"/>
      <c r="I5298" s="15"/>
      <c r="BP5298" s="12"/>
      <c r="BR5298" s="12"/>
      <c r="BT5298" s="12"/>
      <c r="BV5298" s="12"/>
      <c r="BY5298" s="12"/>
      <c r="CB5298" s="12"/>
      <c r="CE5298" s="12"/>
    </row>
    <row r="5299" spans="1:83" x14ac:dyDescent="0.25">
      <c r="A5299" s="9"/>
      <c r="B5299" s="10"/>
      <c r="C5299" s="11"/>
      <c r="D5299" s="10"/>
      <c r="I5299" s="15"/>
      <c r="BP5299" s="12"/>
      <c r="BR5299" s="12"/>
      <c r="BT5299" s="12"/>
      <c r="BV5299" s="12"/>
      <c r="BY5299" s="12"/>
      <c r="CB5299" s="12"/>
      <c r="CE5299" s="12"/>
    </row>
    <row r="5300" spans="1:83" x14ac:dyDescent="0.25">
      <c r="A5300" s="9"/>
      <c r="B5300" s="10"/>
      <c r="C5300" s="11"/>
      <c r="D5300" s="10"/>
      <c r="I5300" s="15"/>
      <c r="BP5300" s="12"/>
      <c r="BR5300" s="12"/>
      <c r="BT5300" s="12"/>
      <c r="BV5300" s="12"/>
      <c r="BY5300" s="12"/>
      <c r="CB5300" s="12"/>
      <c r="CE5300" s="12"/>
    </row>
    <row r="5301" spans="1:83" x14ac:dyDescent="0.25">
      <c r="A5301" s="9"/>
      <c r="B5301" s="10"/>
      <c r="C5301" s="11"/>
      <c r="D5301" s="10"/>
      <c r="I5301" s="15"/>
      <c r="BP5301" s="12"/>
      <c r="BR5301" s="12"/>
      <c r="BT5301" s="12"/>
      <c r="BV5301" s="12"/>
      <c r="BY5301" s="12"/>
      <c r="CB5301" s="12"/>
      <c r="CE5301" s="12"/>
    </row>
    <row r="5302" spans="1:83" x14ac:dyDescent="0.25">
      <c r="A5302" s="9"/>
      <c r="B5302" s="10"/>
      <c r="C5302" s="11"/>
      <c r="D5302" s="10"/>
      <c r="I5302" s="15"/>
      <c r="BP5302" s="12"/>
      <c r="BR5302" s="12"/>
      <c r="BT5302" s="12"/>
      <c r="BV5302" s="12"/>
      <c r="BY5302" s="12"/>
      <c r="CB5302" s="12"/>
      <c r="CE5302" s="12"/>
    </row>
    <row r="5303" spans="1:83" x14ac:dyDescent="0.25">
      <c r="A5303" s="9"/>
      <c r="B5303" s="10"/>
      <c r="C5303" s="11"/>
      <c r="D5303" s="10"/>
      <c r="I5303" s="15"/>
      <c r="BP5303" s="12"/>
      <c r="BR5303" s="12"/>
      <c r="BT5303" s="12"/>
      <c r="BV5303" s="12"/>
      <c r="BY5303" s="12"/>
      <c r="CB5303" s="12"/>
      <c r="CE5303" s="12"/>
    </row>
    <row r="5304" spans="1:83" x14ac:dyDescent="0.25">
      <c r="A5304" s="9"/>
      <c r="B5304" s="10"/>
      <c r="C5304" s="11"/>
      <c r="D5304" s="10"/>
      <c r="I5304" s="15"/>
      <c r="BP5304" s="12"/>
      <c r="BR5304" s="12"/>
      <c r="BT5304" s="12"/>
      <c r="BV5304" s="12"/>
      <c r="BY5304" s="12"/>
      <c r="CB5304" s="12"/>
      <c r="CE5304" s="12"/>
    </row>
    <row r="5305" spans="1:83" x14ac:dyDescent="0.25">
      <c r="A5305" s="9"/>
      <c r="B5305" s="10"/>
      <c r="C5305" s="11"/>
      <c r="D5305" s="10"/>
      <c r="I5305" s="15"/>
      <c r="BP5305" s="12"/>
      <c r="BR5305" s="12"/>
      <c r="BT5305" s="12"/>
      <c r="BV5305" s="12"/>
      <c r="BY5305" s="12"/>
      <c r="CB5305" s="12"/>
      <c r="CE5305" s="12"/>
    </row>
    <row r="5306" spans="1:83" x14ac:dyDescent="0.25">
      <c r="A5306" s="9"/>
      <c r="B5306" s="10"/>
      <c r="C5306" s="11"/>
      <c r="D5306" s="10"/>
      <c r="I5306" s="15"/>
      <c r="BP5306" s="12"/>
      <c r="BR5306" s="12"/>
      <c r="BT5306" s="12"/>
      <c r="BV5306" s="12"/>
      <c r="BY5306" s="12"/>
      <c r="CB5306" s="12"/>
      <c r="CE5306" s="12"/>
    </row>
    <row r="5307" spans="1:83" x14ac:dyDescent="0.25">
      <c r="A5307" s="9"/>
      <c r="B5307" s="10"/>
      <c r="C5307" s="11"/>
      <c r="D5307" s="10"/>
      <c r="I5307" s="15"/>
      <c r="BP5307" s="12"/>
      <c r="BR5307" s="12"/>
      <c r="BT5307" s="12"/>
      <c r="BV5307" s="12"/>
      <c r="BY5307" s="12"/>
      <c r="CB5307" s="12"/>
      <c r="CE5307" s="12"/>
    </row>
    <row r="5308" spans="1:83" x14ac:dyDescent="0.25">
      <c r="A5308" s="9"/>
      <c r="B5308" s="10"/>
      <c r="C5308" s="11"/>
      <c r="D5308" s="10"/>
      <c r="I5308" s="15"/>
      <c r="BP5308" s="12"/>
      <c r="BR5308" s="12"/>
      <c r="BT5308" s="12"/>
      <c r="BV5308" s="12"/>
      <c r="BY5308" s="12"/>
      <c r="CB5308" s="12"/>
      <c r="CE5308" s="12"/>
    </row>
    <row r="5309" spans="1:83" x14ac:dyDescent="0.25">
      <c r="A5309" s="9"/>
      <c r="B5309" s="10"/>
      <c r="C5309" s="11"/>
      <c r="D5309" s="10"/>
      <c r="I5309" s="15"/>
      <c r="BP5309" s="12"/>
      <c r="BR5309" s="12"/>
      <c r="BT5309" s="12"/>
      <c r="BV5309" s="12"/>
      <c r="BY5309" s="12"/>
      <c r="CB5309" s="12"/>
      <c r="CE5309" s="12"/>
    </row>
    <row r="5310" spans="1:83" x14ac:dyDescent="0.25">
      <c r="A5310" s="9"/>
      <c r="B5310" s="10"/>
      <c r="C5310" s="11"/>
      <c r="D5310" s="10"/>
      <c r="I5310" s="15"/>
      <c r="BP5310" s="12"/>
      <c r="BR5310" s="12"/>
      <c r="BT5310" s="12"/>
      <c r="BV5310" s="12"/>
      <c r="BY5310" s="12"/>
      <c r="CB5310" s="12"/>
      <c r="CE5310" s="12"/>
    </row>
    <row r="5311" spans="1:83" x14ac:dyDescent="0.25">
      <c r="A5311" s="9"/>
      <c r="B5311" s="10"/>
      <c r="C5311" s="11"/>
      <c r="D5311" s="10"/>
      <c r="I5311" s="15"/>
      <c r="BP5311" s="12"/>
      <c r="BR5311" s="12"/>
      <c r="BT5311" s="12"/>
      <c r="BV5311" s="12"/>
      <c r="BY5311" s="12"/>
      <c r="CB5311" s="12"/>
      <c r="CE5311" s="12"/>
    </row>
    <row r="5312" spans="1:83" x14ac:dyDescent="0.25">
      <c r="A5312" s="9"/>
      <c r="B5312" s="10"/>
      <c r="C5312" s="11"/>
      <c r="D5312" s="10"/>
      <c r="I5312" s="15"/>
      <c r="BP5312" s="12"/>
      <c r="BR5312" s="12"/>
      <c r="BT5312" s="12"/>
      <c r="BV5312" s="12"/>
      <c r="BY5312" s="12"/>
      <c r="CB5312" s="12"/>
      <c r="CE5312" s="12"/>
    </row>
    <row r="5313" spans="1:83" x14ac:dyDescent="0.25">
      <c r="A5313" s="9"/>
      <c r="B5313" s="10"/>
      <c r="C5313" s="11"/>
      <c r="D5313" s="10"/>
      <c r="I5313" s="15"/>
      <c r="BP5313" s="12"/>
      <c r="BR5313" s="12"/>
      <c r="BT5313" s="12"/>
      <c r="BV5313" s="12"/>
      <c r="BY5313" s="12"/>
      <c r="CB5313" s="12"/>
      <c r="CE5313" s="12"/>
    </row>
    <row r="5314" spans="1:83" x14ac:dyDescent="0.25">
      <c r="A5314" s="9"/>
      <c r="B5314" s="10"/>
      <c r="C5314" s="11"/>
      <c r="D5314" s="10"/>
      <c r="I5314" s="15"/>
      <c r="BP5314" s="12"/>
      <c r="BR5314" s="12"/>
      <c r="BT5314" s="12"/>
      <c r="BV5314" s="12"/>
      <c r="BY5314" s="12"/>
      <c r="CB5314" s="12"/>
      <c r="CE5314" s="12"/>
    </row>
    <row r="5315" spans="1:83" x14ac:dyDescent="0.25">
      <c r="A5315" s="9"/>
      <c r="B5315" s="10"/>
      <c r="C5315" s="11"/>
      <c r="D5315" s="10"/>
      <c r="I5315" s="15"/>
      <c r="BP5315" s="12"/>
      <c r="BR5315" s="12"/>
      <c r="BT5315" s="12"/>
      <c r="BV5315" s="12"/>
      <c r="BY5315" s="12"/>
      <c r="CB5315" s="12"/>
      <c r="CE5315" s="12"/>
    </row>
    <row r="5316" spans="1:83" x14ac:dyDescent="0.25">
      <c r="A5316" s="9"/>
      <c r="B5316" s="10"/>
      <c r="C5316" s="11"/>
      <c r="D5316" s="10"/>
      <c r="I5316" s="15"/>
      <c r="BP5316" s="12"/>
      <c r="BR5316" s="12"/>
      <c r="BT5316" s="12"/>
      <c r="BV5316" s="12"/>
      <c r="BY5316" s="12"/>
      <c r="CB5316" s="12"/>
      <c r="CE5316" s="12"/>
    </row>
    <row r="5317" spans="1:83" x14ac:dyDescent="0.25">
      <c r="A5317" s="9"/>
      <c r="B5317" s="10"/>
      <c r="C5317" s="11"/>
      <c r="D5317" s="10"/>
      <c r="I5317" s="15"/>
      <c r="BP5317" s="12"/>
      <c r="BR5317" s="12"/>
      <c r="BT5317" s="12"/>
      <c r="BV5317" s="12"/>
      <c r="BY5317" s="12"/>
      <c r="CB5317" s="12"/>
      <c r="CE5317" s="12"/>
    </row>
    <row r="5318" spans="1:83" x14ac:dyDescent="0.25">
      <c r="A5318" s="9"/>
      <c r="B5318" s="10"/>
      <c r="C5318" s="11"/>
      <c r="D5318" s="10"/>
      <c r="I5318" s="15"/>
      <c r="BP5318" s="12"/>
      <c r="BR5318" s="12"/>
      <c r="BT5318" s="12"/>
      <c r="BV5318" s="12"/>
      <c r="BY5318" s="12"/>
      <c r="CB5318" s="12"/>
      <c r="CE5318" s="12"/>
    </row>
    <row r="5319" spans="1:83" x14ac:dyDescent="0.25">
      <c r="A5319" s="9"/>
      <c r="B5319" s="10"/>
      <c r="C5319" s="11"/>
      <c r="D5319" s="10"/>
      <c r="I5319" s="15"/>
      <c r="BP5319" s="12"/>
      <c r="BR5319" s="12"/>
      <c r="BT5319" s="12"/>
      <c r="BV5319" s="12"/>
      <c r="BY5319" s="12"/>
      <c r="CB5319" s="12"/>
      <c r="CE5319" s="12"/>
    </row>
    <row r="5320" spans="1:83" x14ac:dyDescent="0.25">
      <c r="A5320" s="9"/>
      <c r="B5320" s="10"/>
      <c r="C5320" s="11"/>
      <c r="D5320" s="10"/>
      <c r="I5320" s="15"/>
      <c r="BP5320" s="12"/>
      <c r="BR5320" s="12"/>
      <c r="BT5320" s="12"/>
      <c r="BV5320" s="12"/>
      <c r="BY5320" s="12"/>
      <c r="CB5320" s="12"/>
      <c r="CE5320" s="12"/>
    </row>
    <row r="5321" spans="1:83" x14ac:dyDescent="0.25">
      <c r="A5321" s="9"/>
      <c r="B5321" s="10"/>
      <c r="C5321" s="11"/>
      <c r="D5321" s="10"/>
      <c r="I5321" s="15"/>
      <c r="BP5321" s="12"/>
      <c r="BR5321" s="12"/>
      <c r="BT5321" s="12"/>
      <c r="BV5321" s="12"/>
      <c r="BY5321" s="12"/>
      <c r="CB5321" s="12"/>
      <c r="CE5321" s="12"/>
    </row>
    <row r="5322" spans="1:83" x14ac:dyDescent="0.25">
      <c r="A5322" s="9"/>
      <c r="B5322" s="10"/>
      <c r="C5322" s="11"/>
      <c r="D5322" s="10"/>
      <c r="I5322" s="15"/>
      <c r="BP5322" s="12"/>
      <c r="BR5322" s="12"/>
      <c r="BT5322" s="12"/>
      <c r="BV5322" s="12"/>
      <c r="BY5322" s="12"/>
      <c r="CB5322" s="12"/>
      <c r="CE5322" s="12"/>
    </row>
    <row r="5323" spans="1:83" x14ac:dyDescent="0.25">
      <c r="A5323" s="9"/>
      <c r="B5323" s="10"/>
      <c r="C5323" s="11"/>
      <c r="D5323" s="10"/>
      <c r="I5323" s="15"/>
      <c r="BP5323" s="12"/>
      <c r="BR5323" s="12"/>
      <c r="BT5323" s="12"/>
      <c r="BV5323" s="12"/>
      <c r="BY5323" s="12"/>
      <c r="CB5323" s="12"/>
      <c r="CE5323" s="12"/>
    </row>
    <row r="5324" spans="1:83" x14ac:dyDescent="0.25">
      <c r="A5324" s="9"/>
      <c r="B5324" s="10"/>
      <c r="C5324" s="11"/>
      <c r="D5324" s="10"/>
      <c r="I5324" s="15"/>
      <c r="BP5324" s="12"/>
      <c r="BR5324" s="12"/>
      <c r="BT5324" s="12"/>
      <c r="BV5324" s="12"/>
      <c r="BY5324" s="12"/>
      <c r="CB5324" s="12"/>
      <c r="CE5324" s="12"/>
    </row>
    <row r="5325" spans="1:83" x14ac:dyDescent="0.25">
      <c r="A5325" s="9"/>
      <c r="B5325" s="10"/>
      <c r="C5325" s="11"/>
      <c r="D5325" s="10"/>
      <c r="I5325" s="15"/>
      <c r="BP5325" s="12"/>
      <c r="BR5325" s="12"/>
      <c r="BT5325" s="12"/>
      <c r="BV5325" s="12"/>
      <c r="BY5325" s="12"/>
      <c r="CB5325" s="12"/>
      <c r="CE5325" s="12"/>
    </row>
    <row r="5326" spans="1:83" x14ac:dyDescent="0.25">
      <c r="A5326" s="9"/>
      <c r="B5326" s="10"/>
      <c r="C5326" s="11"/>
      <c r="D5326" s="10"/>
      <c r="I5326" s="15"/>
      <c r="BP5326" s="12"/>
      <c r="BR5326" s="12"/>
      <c r="BT5326" s="12"/>
      <c r="BV5326" s="12"/>
      <c r="BY5326" s="12"/>
      <c r="CB5326" s="12"/>
      <c r="CE5326" s="12"/>
    </row>
    <row r="5327" spans="1:83" x14ac:dyDescent="0.25">
      <c r="A5327" s="9"/>
      <c r="B5327" s="10"/>
      <c r="C5327" s="11"/>
      <c r="D5327" s="10"/>
      <c r="I5327" s="15"/>
      <c r="BP5327" s="12"/>
      <c r="BR5327" s="12"/>
      <c r="BT5327" s="12"/>
      <c r="BV5327" s="12"/>
      <c r="BY5327" s="12"/>
      <c r="CB5327" s="12"/>
      <c r="CE5327" s="12"/>
    </row>
    <row r="5328" spans="1:83" x14ac:dyDescent="0.25">
      <c r="A5328" s="9"/>
      <c r="B5328" s="10"/>
      <c r="C5328" s="11"/>
      <c r="D5328" s="10"/>
      <c r="I5328" s="15"/>
      <c r="BP5328" s="12"/>
      <c r="BR5328" s="12"/>
      <c r="BT5328" s="12"/>
      <c r="BV5328" s="12"/>
      <c r="BY5328" s="12"/>
      <c r="CB5328" s="12"/>
      <c r="CE5328" s="12"/>
    </row>
    <row r="5329" spans="1:83" x14ac:dyDescent="0.25">
      <c r="A5329" s="9"/>
      <c r="B5329" s="10"/>
      <c r="C5329" s="11"/>
      <c r="D5329" s="10"/>
      <c r="I5329" s="15"/>
      <c r="BP5329" s="12"/>
      <c r="BR5329" s="12"/>
      <c r="BT5329" s="12"/>
      <c r="BV5329" s="12"/>
      <c r="BY5329" s="12"/>
      <c r="CB5329" s="12"/>
      <c r="CE5329" s="12"/>
    </row>
    <row r="5330" spans="1:83" x14ac:dyDescent="0.25">
      <c r="A5330" s="9"/>
      <c r="B5330" s="10"/>
      <c r="C5330" s="11"/>
      <c r="D5330" s="10"/>
      <c r="I5330" s="15"/>
      <c r="BP5330" s="12"/>
      <c r="BR5330" s="12"/>
      <c r="BT5330" s="12"/>
      <c r="BV5330" s="12"/>
      <c r="BY5330" s="12"/>
      <c r="CB5330" s="12"/>
      <c r="CE5330" s="12"/>
    </row>
    <row r="5331" spans="1:83" x14ac:dyDescent="0.25">
      <c r="A5331" s="9"/>
      <c r="B5331" s="10"/>
      <c r="C5331" s="11"/>
      <c r="D5331" s="10"/>
      <c r="I5331" s="15"/>
      <c r="BP5331" s="12"/>
      <c r="BR5331" s="12"/>
      <c r="BT5331" s="12"/>
      <c r="BV5331" s="12"/>
      <c r="BY5331" s="12"/>
      <c r="CB5331" s="12"/>
      <c r="CE5331" s="12"/>
    </row>
    <row r="5332" spans="1:83" x14ac:dyDescent="0.25">
      <c r="A5332" s="9"/>
      <c r="B5332" s="10"/>
      <c r="C5332" s="11"/>
      <c r="D5332" s="10"/>
      <c r="I5332" s="15"/>
      <c r="BP5332" s="12"/>
      <c r="BR5332" s="12"/>
      <c r="BT5332" s="12"/>
      <c r="BV5332" s="12"/>
      <c r="BY5332" s="12"/>
      <c r="CB5332" s="12"/>
      <c r="CE5332" s="12"/>
    </row>
    <row r="5333" spans="1:83" x14ac:dyDescent="0.25">
      <c r="A5333" s="9"/>
      <c r="B5333" s="10"/>
      <c r="C5333" s="11"/>
      <c r="D5333" s="10"/>
      <c r="I5333" s="15"/>
      <c r="BP5333" s="12"/>
      <c r="BR5333" s="12"/>
      <c r="BT5333" s="12"/>
      <c r="BV5333" s="12"/>
      <c r="BY5333" s="12"/>
      <c r="CB5333" s="12"/>
      <c r="CE5333" s="12"/>
    </row>
    <row r="5334" spans="1:83" x14ac:dyDescent="0.25">
      <c r="A5334" s="9"/>
      <c r="B5334" s="10"/>
      <c r="C5334" s="11"/>
      <c r="D5334" s="10"/>
      <c r="I5334" s="15"/>
      <c r="BP5334" s="12"/>
      <c r="BR5334" s="12"/>
      <c r="BT5334" s="12"/>
      <c r="BV5334" s="12"/>
      <c r="BY5334" s="12"/>
      <c r="CB5334" s="12"/>
      <c r="CE5334" s="12"/>
    </row>
    <row r="5335" spans="1:83" x14ac:dyDescent="0.25">
      <c r="A5335" s="9"/>
      <c r="B5335" s="10"/>
      <c r="C5335" s="11"/>
      <c r="D5335" s="10"/>
      <c r="I5335" s="15"/>
      <c r="BP5335" s="12"/>
      <c r="BR5335" s="12"/>
      <c r="BT5335" s="12"/>
      <c r="BV5335" s="12"/>
      <c r="BY5335" s="12"/>
      <c r="CB5335" s="12"/>
      <c r="CE5335" s="12"/>
    </row>
    <row r="5336" spans="1:83" x14ac:dyDescent="0.25">
      <c r="A5336" s="9"/>
      <c r="B5336" s="10"/>
      <c r="C5336" s="11"/>
      <c r="D5336" s="10"/>
      <c r="I5336" s="15"/>
      <c r="BP5336" s="12"/>
      <c r="BR5336" s="12"/>
      <c r="BT5336" s="12"/>
      <c r="BV5336" s="12"/>
      <c r="BY5336" s="12"/>
      <c r="CB5336" s="12"/>
      <c r="CE5336" s="12"/>
    </row>
    <row r="5337" spans="1:83" x14ac:dyDescent="0.25">
      <c r="A5337" s="9"/>
      <c r="B5337" s="10"/>
      <c r="C5337" s="11"/>
      <c r="D5337" s="10"/>
      <c r="I5337" s="15"/>
      <c r="BP5337" s="12"/>
      <c r="BR5337" s="12"/>
      <c r="BT5337" s="12"/>
      <c r="BV5337" s="12"/>
      <c r="BY5337" s="12"/>
      <c r="CB5337" s="12"/>
      <c r="CE5337" s="12"/>
    </row>
    <row r="5338" spans="1:83" x14ac:dyDescent="0.25">
      <c r="A5338" s="9"/>
      <c r="B5338" s="10"/>
      <c r="C5338" s="11"/>
      <c r="D5338" s="10"/>
      <c r="I5338" s="15"/>
      <c r="BP5338" s="12"/>
      <c r="BR5338" s="12"/>
      <c r="BT5338" s="12"/>
      <c r="BV5338" s="12"/>
      <c r="BY5338" s="12"/>
      <c r="CB5338" s="12"/>
      <c r="CE5338" s="12"/>
    </row>
    <row r="5339" spans="1:83" x14ac:dyDescent="0.25">
      <c r="A5339" s="9"/>
      <c r="B5339" s="10"/>
      <c r="C5339" s="11"/>
      <c r="D5339" s="10"/>
      <c r="I5339" s="15"/>
      <c r="BP5339" s="12"/>
      <c r="BR5339" s="12"/>
      <c r="BT5339" s="12"/>
      <c r="BV5339" s="12"/>
      <c r="BY5339" s="12"/>
      <c r="CB5339" s="12"/>
      <c r="CE5339" s="12"/>
    </row>
    <row r="5340" spans="1:83" x14ac:dyDescent="0.25">
      <c r="A5340" s="9"/>
      <c r="B5340" s="10"/>
      <c r="C5340" s="11"/>
      <c r="D5340" s="10"/>
      <c r="I5340" s="15"/>
      <c r="BP5340" s="12"/>
      <c r="BR5340" s="12"/>
      <c r="BT5340" s="12"/>
      <c r="BV5340" s="12"/>
      <c r="BY5340" s="12"/>
      <c r="CB5340" s="12"/>
      <c r="CE5340" s="12"/>
    </row>
    <row r="5341" spans="1:83" x14ac:dyDescent="0.25">
      <c r="A5341" s="9"/>
      <c r="B5341" s="10"/>
      <c r="C5341" s="11"/>
      <c r="D5341" s="10"/>
      <c r="I5341" s="15"/>
      <c r="BP5341" s="12"/>
      <c r="BR5341" s="12"/>
      <c r="BT5341" s="12"/>
      <c r="BV5341" s="12"/>
      <c r="BY5341" s="12"/>
      <c r="CB5341" s="12"/>
      <c r="CE5341" s="12"/>
    </row>
    <row r="5342" spans="1:83" x14ac:dyDescent="0.25">
      <c r="A5342" s="9"/>
      <c r="B5342" s="10"/>
      <c r="C5342" s="11"/>
      <c r="D5342" s="10"/>
      <c r="I5342" s="15"/>
      <c r="BP5342" s="12"/>
      <c r="BR5342" s="12"/>
      <c r="BT5342" s="12"/>
      <c r="BV5342" s="12"/>
      <c r="BY5342" s="12"/>
      <c r="CB5342" s="12"/>
      <c r="CE5342" s="12"/>
    </row>
    <row r="5343" spans="1:83" x14ac:dyDescent="0.25">
      <c r="A5343" s="9"/>
      <c r="B5343" s="10"/>
      <c r="C5343" s="11"/>
      <c r="D5343" s="10"/>
      <c r="I5343" s="15"/>
      <c r="BP5343" s="12"/>
      <c r="BR5343" s="12"/>
      <c r="BT5343" s="12"/>
      <c r="BV5343" s="12"/>
      <c r="BY5343" s="12"/>
      <c r="CB5343" s="12"/>
      <c r="CE5343" s="12"/>
    </row>
    <row r="5344" spans="1:83" x14ac:dyDescent="0.25">
      <c r="A5344" s="9"/>
      <c r="B5344" s="10"/>
      <c r="C5344" s="11"/>
      <c r="D5344" s="10"/>
      <c r="I5344" s="15"/>
      <c r="BP5344" s="12"/>
      <c r="BR5344" s="12"/>
      <c r="BT5344" s="12"/>
      <c r="BV5344" s="12"/>
      <c r="BY5344" s="12"/>
      <c r="CB5344" s="12"/>
      <c r="CE5344" s="12"/>
    </row>
    <row r="5345" spans="1:83" x14ac:dyDescent="0.25">
      <c r="A5345" s="9"/>
      <c r="B5345" s="10"/>
      <c r="C5345" s="11"/>
      <c r="D5345" s="10"/>
      <c r="I5345" s="15"/>
      <c r="BP5345" s="12"/>
      <c r="BR5345" s="12"/>
      <c r="BT5345" s="12"/>
      <c r="BV5345" s="12"/>
      <c r="BY5345" s="12"/>
      <c r="CB5345" s="12"/>
      <c r="CE5345" s="12"/>
    </row>
    <row r="5346" spans="1:83" x14ac:dyDescent="0.25">
      <c r="A5346" s="9"/>
      <c r="B5346" s="10"/>
      <c r="C5346" s="11"/>
      <c r="D5346" s="10"/>
      <c r="I5346" s="15"/>
      <c r="BP5346" s="12"/>
      <c r="BR5346" s="12"/>
      <c r="BT5346" s="12"/>
      <c r="BV5346" s="12"/>
      <c r="BY5346" s="12"/>
      <c r="CB5346" s="12"/>
      <c r="CE5346" s="12"/>
    </row>
    <row r="5347" spans="1:83" x14ac:dyDescent="0.25">
      <c r="A5347" s="9"/>
      <c r="B5347" s="10"/>
      <c r="C5347" s="11"/>
      <c r="D5347" s="10"/>
      <c r="I5347" s="15"/>
      <c r="BP5347" s="12"/>
      <c r="BR5347" s="12"/>
      <c r="BT5347" s="12"/>
      <c r="BV5347" s="12"/>
      <c r="BY5347" s="12"/>
      <c r="CB5347" s="12"/>
      <c r="CE5347" s="12"/>
    </row>
    <row r="5348" spans="1:83" x14ac:dyDescent="0.25">
      <c r="A5348" s="9"/>
      <c r="B5348" s="10"/>
      <c r="C5348" s="11"/>
      <c r="D5348" s="10"/>
      <c r="I5348" s="15"/>
      <c r="BP5348" s="12"/>
      <c r="BR5348" s="12"/>
      <c r="BT5348" s="12"/>
      <c r="BV5348" s="12"/>
      <c r="BY5348" s="12"/>
      <c r="CB5348" s="12"/>
      <c r="CE5348" s="12"/>
    </row>
    <row r="5349" spans="1:83" x14ac:dyDescent="0.25">
      <c r="A5349" s="9"/>
      <c r="B5349" s="10"/>
      <c r="C5349" s="11"/>
      <c r="D5349" s="10"/>
      <c r="I5349" s="15"/>
      <c r="BP5349" s="12"/>
      <c r="BR5349" s="12"/>
      <c r="BT5349" s="12"/>
      <c r="BV5349" s="12"/>
      <c r="BY5349" s="12"/>
      <c r="CB5349" s="12"/>
      <c r="CE5349" s="12"/>
    </row>
    <row r="5350" spans="1:83" x14ac:dyDescent="0.25">
      <c r="A5350" s="9"/>
      <c r="B5350" s="10"/>
      <c r="C5350" s="11"/>
      <c r="D5350" s="10"/>
      <c r="I5350" s="15"/>
      <c r="BP5350" s="12"/>
      <c r="BR5350" s="12"/>
      <c r="BT5350" s="12"/>
      <c r="BV5350" s="12"/>
      <c r="BY5350" s="12"/>
      <c r="CB5350" s="12"/>
      <c r="CE5350" s="12"/>
    </row>
    <row r="5351" spans="1:83" x14ac:dyDescent="0.25">
      <c r="A5351" s="9"/>
      <c r="B5351" s="10"/>
      <c r="C5351" s="11"/>
      <c r="D5351" s="10"/>
      <c r="I5351" s="15"/>
      <c r="BP5351" s="12"/>
      <c r="BR5351" s="12"/>
      <c r="BT5351" s="12"/>
      <c r="BV5351" s="12"/>
      <c r="BY5351" s="12"/>
      <c r="CB5351" s="12"/>
      <c r="CE5351" s="12"/>
    </row>
    <row r="5352" spans="1:83" x14ac:dyDescent="0.25">
      <c r="A5352" s="9"/>
      <c r="B5352" s="10"/>
      <c r="C5352" s="11"/>
      <c r="D5352" s="10"/>
      <c r="I5352" s="15"/>
      <c r="BP5352" s="12"/>
      <c r="BR5352" s="12"/>
      <c r="BT5352" s="12"/>
      <c r="BV5352" s="12"/>
      <c r="BY5352" s="12"/>
      <c r="CB5352" s="12"/>
      <c r="CE5352" s="12"/>
    </row>
    <row r="5353" spans="1:83" x14ac:dyDescent="0.25">
      <c r="A5353" s="9"/>
      <c r="B5353" s="10"/>
      <c r="C5353" s="11"/>
      <c r="D5353" s="10"/>
      <c r="I5353" s="15"/>
      <c r="BP5353" s="12"/>
      <c r="BR5353" s="12"/>
      <c r="BT5353" s="12"/>
      <c r="BV5353" s="12"/>
      <c r="BY5353" s="12"/>
      <c r="CB5353" s="12"/>
      <c r="CE5353" s="12"/>
    </row>
    <row r="5354" spans="1:83" x14ac:dyDescent="0.25">
      <c r="A5354" s="9"/>
      <c r="B5354" s="10"/>
      <c r="C5354" s="11"/>
      <c r="D5354" s="10"/>
      <c r="I5354" s="15"/>
      <c r="BP5354" s="12"/>
      <c r="BR5354" s="12"/>
      <c r="BT5354" s="12"/>
      <c r="BV5354" s="12"/>
      <c r="BY5354" s="12"/>
      <c r="CB5354" s="12"/>
      <c r="CE5354" s="12"/>
    </row>
    <row r="5355" spans="1:83" x14ac:dyDescent="0.25">
      <c r="A5355" s="9"/>
      <c r="B5355" s="10"/>
      <c r="C5355" s="11"/>
      <c r="D5355" s="10"/>
      <c r="I5355" s="15"/>
      <c r="BP5355" s="12"/>
      <c r="BR5355" s="12"/>
      <c r="BT5355" s="12"/>
      <c r="BV5355" s="12"/>
      <c r="BY5355" s="12"/>
      <c r="CB5355" s="12"/>
      <c r="CE5355" s="12"/>
    </row>
    <row r="5356" spans="1:83" x14ac:dyDescent="0.25">
      <c r="A5356" s="9"/>
      <c r="B5356" s="10"/>
      <c r="C5356" s="11"/>
      <c r="D5356" s="10"/>
      <c r="I5356" s="15"/>
      <c r="BP5356" s="12"/>
      <c r="BR5356" s="12"/>
      <c r="BT5356" s="12"/>
      <c r="BV5356" s="12"/>
      <c r="BY5356" s="12"/>
      <c r="CB5356" s="12"/>
      <c r="CE5356" s="12"/>
    </row>
    <row r="5357" spans="1:83" x14ac:dyDescent="0.25">
      <c r="A5357" s="9"/>
      <c r="B5357" s="10"/>
      <c r="C5357" s="11"/>
      <c r="D5357" s="10"/>
      <c r="I5357" s="15"/>
      <c r="BP5357" s="12"/>
      <c r="BR5357" s="12"/>
      <c r="BT5357" s="12"/>
      <c r="BV5357" s="12"/>
      <c r="BY5357" s="12"/>
      <c r="CB5357" s="12"/>
      <c r="CE5357" s="12"/>
    </row>
    <row r="5358" spans="1:83" x14ac:dyDescent="0.25">
      <c r="A5358" s="9"/>
      <c r="B5358" s="10"/>
      <c r="C5358" s="11"/>
      <c r="D5358" s="10"/>
      <c r="I5358" s="15"/>
      <c r="BP5358" s="12"/>
      <c r="BR5358" s="12"/>
      <c r="BT5358" s="12"/>
      <c r="BV5358" s="12"/>
      <c r="BY5358" s="12"/>
      <c r="CB5358" s="12"/>
      <c r="CE5358" s="12"/>
    </row>
    <row r="5359" spans="1:83" x14ac:dyDescent="0.25">
      <c r="A5359" s="9"/>
      <c r="B5359" s="10"/>
      <c r="C5359" s="11"/>
      <c r="D5359" s="10"/>
      <c r="I5359" s="15"/>
      <c r="BP5359" s="12"/>
      <c r="BR5359" s="12"/>
      <c r="BT5359" s="12"/>
      <c r="BV5359" s="12"/>
      <c r="BY5359" s="12"/>
      <c r="CB5359" s="12"/>
      <c r="CE5359" s="12"/>
    </row>
    <row r="5360" spans="1:83" x14ac:dyDescent="0.25">
      <c r="A5360" s="9"/>
      <c r="B5360" s="10"/>
      <c r="C5360" s="11"/>
      <c r="D5360" s="10"/>
      <c r="I5360" s="15"/>
      <c r="BP5360" s="12"/>
      <c r="BR5360" s="12"/>
      <c r="BT5360" s="12"/>
      <c r="BV5360" s="12"/>
      <c r="BY5360" s="12"/>
      <c r="CB5360" s="12"/>
      <c r="CE5360" s="12"/>
    </row>
    <row r="5361" spans="1:83" x14ac:dyDescent="0.25">
      <c r="A5361" s="9"/>
      <c r="B5361" s="10"/>
      <c r="C5361" s="11"/>
      <c r="D5361" s="10"/>
      <c r="I5361" s="15"/>
      <c r="BP5361" s="12"/>
      <c r="BR5361" s="12"/>
      <c r="BT5361" s="12"/>
      <c r="BV5361" s="12"/>
      <c r="BY5361" s="12"/>
      <c r="CB5361" s="12"/>
      <c r="CE5361" s="12"/>
    </row>
    <row r="5362" spans="1:83" x14ac:dyDescent="0.25">
      <c r="A5362" s="9"/>
      <c r="B5362" s="10"/>
      <c r="C5362" s="11"/>
      <c r="D5362" s="10"/>
      <c r="I5362" s="15"/>
      <c r="BP5362" s="12"/>
      <c r="BR5362" s="12"/>
      <c r="BT5362" s="12"/>
      <c r="BV5362" s="12"/>
      <c r="BY5362" s="12"/>
      <c r="CB5362" s="12"/>
      <c r="CE5362" s="12"/>
    </row>
    <row r="5363" spans="1:83" x14ac:dyDescent="0.25">
      <c r="A5363" s="9"/>
      <c r="B5363" s="10"/>
      <c r="C5363" s="11"/>
      <c r="D5363" s="10"/>
      <c r="I5363" s="15"/>
      <c r="BP5363" s="12"/>
      <c r="BR5363" s="12"/>
      <c r="BT5363" s="12"/>
      <c r="BV5363" s="12"/>
      <c r="BY5363" s="12"/>
      <c r="CB5363" s="12"/>
      <c r="CE5363" s="12"/>
    </row>
    <row r="5364" spans="1:83" x14ac:dyDescent="0.25">
      <c r="A5364" s="9"/>
      <c r="B5364" s="10"/>
      <c r="C5364" s="11"/>
      <c r="D5364" s="10"/>
      <c r="I5364" s="15"/>
      <c r="BP5364" s="12"/>
      <c r="BR5364" s="12"/>
      <c r="BT5364" s="12"/>
      <c r="BV5364" s="12"/>
      <c r="BY5364" s="12"/>
      <c r="CB5364" s="12"/>
      <c r="CE5364" s="12"/>
    </row>
    <row r="5365" spans="1:83" x14ac:dyDescent="0.25">
      <c r="A5365" s="9"/>
      <c r="B5365" s="10"/>
      <c r="C5365" s="11"/>
      <c r="D5365" s="10"/>
      <c r="I5365" s="15"/>
      <c r="BP5365" s="12"/>
      <c r="BR5365" s="12"/>
      <c r="BT5365" s="12"/>
      <c r="BV5365" s="12"/>
      <c r="BY5365" s="12"/>
      <c r="CB5365" s="12"/>
      <c r="CE5365" s="12"/>
    </row>
    <row r="5366" spans="1:83" x14ac:dyDescent="0.25">
      <c r="A5366" s="9"/>
      <c r="B5366" s="10"/>
      <c r="C5366" s="11"/>
      <c r="D5366" s="10"/>
      <c r="I5366" s="15"/>
      <c r="BP5366" s="12"/>
      <c r="BR5366" s="12"/>
      <c r="BT5366" s="12"/>
      <c r="BV5366" s="12"/>
      <c r="BY5366" s="12"/>
      <c r="CB5366" s="12"/>
      <c r="CE5366" s="12"/>
    </row>
    <row r="5367" spans="1:83" x14ac:dyDescent="0.25">
      <c r="A5367" s="9"/>
      <c r="B5367" s="10"/>
      <c r="C5367" s="11"/>
      <c r="D5367" s="10"/>
      <c r="I5367" s="15"/>
      <c r="BP5367" s="12"/>
      <c r="BR5367" s="12"/>
      <c r="BT5367" s="12"/>
      <c r="BV5367" s="12"/>
      <c r="BY5367" s="12"/>
      <c r="CB5367" s="12"/>
      <c r="CE5367" s="12"/>
    </row>
    <row r="5368" spans="1:83" x14ac:dyDescent="0.25">
      <c r="A5368" s="9"/>
      <c r="B5368" s="10"/>
      <c r="C5368" s="11"/>
      <c r="D5368" s="10"/>
      <c r="I5368" s="15"/>
      <c r="BP5368" s="12"/>
      <c r="BR5368" s="12"/>
      <c r="BT5368" s="12"/>
      <c r="BV5368" s="12"/>
      <c r="BY5368" s="12"/>
      <c r="CB5368" s="12"/>
      <c r="CE5368" s="12"/>
    </row>
    <row r="5369" spans="1:83" x14ac:dyDescent="0.25">
      <c r="A5369" s="9"/>
      <c r="B5369" s="10"/>
      <c r="C5369" s="11"/>
      <c r="D5369" s="10"/>
      <c r="I5369" s="15"/>
      <c r="BP5369" s="12"/>
      <c r="BR5369" s="12"/>
      <c r="BT5369" s="12"/>
      <c r="BV5369" s="12"/>
      <c r="BY5369" s="12"/>
      <c r="CB5369" s="12"/>
      <c r="CE5369" s="12"/>
    </row>
    <row r="5370" spans="1:83" x14ac:dyDescent="0.25">
      <c r="A5370" s="9"/>
      <c r="B5370" s="10"/>
      <c r="C5370" s="11"/>
      <c r="D5370" s="10"/>
      <c r="I5370" s="15"/>
      <c r="BP5370" s="12"/>
      <c r="BR5370" s="12"/>
      <c r="BT5370" s="12"/>
      <c r="BV5370" s="12"/>
      <c r="BY5370" s="12"/>
      <c r="CB5370" s="12"/>
      <c r="CE5370" s="12"/>
    </row>
    <row r="5371" spans="1:83" x14ac:dyDescent="0.25">
      <c r="A5371" s="9"/>
      <c r="B5371" s="10"/>
      <c r="C5371" s="11"/>
      <c r="D5371" s="10"/>
      <c r="I5371" s="15"/>
      <c r="BP5371" s="12"/>
      <c r="BR5371" s="12"/>
      <c r="BT5371" s="12"/>
      <c r="BV5371" s="12"/>
      <c r="BY5371" s="12"/>
      <c r="CB5371" s="12"/>
      <c r="CE5371" s="12"/>
    </row>
    <row r="5372" spans="1:83" x14ac:dyDescent="0.25">
      <c r="A5372" s="9"/>
      <c r="B5372" s="10"/>
      <c r="C5372" s="11"/>
      <c r="D5372" s="10"/>
      <c r="I5372" s="15"/>
      <c r="BP5372" s="12"/>
      <c r="BR5372" s="12"/>
      <c r="BT5372" s="12"/>
      <c r="BV5372" s="12"/>
      <c r="BY5372" s="12"/>
      <c r="CB5372" s="12"/>
      <c r="CE5372" s="12"/>
    </row>
    <row r="5373" spans="1:83" x14ac:dyDescent="0.25">
      <c r="A5373" s="9"/>
      <c r="B5373" s="10"/>
      <c r="C5373" s="11"/>
      <c r="D5373" s="10"/>
      <c r="I5373" s="15"/>
      <c r="BP5373" s="12"/>
      <c r="BR5373" s="12"/>
      <c r="BT5373" s="12"/>
      <c r="BV5373" s="12"/>
      <c r="BY5373" s="12"/>
      <c r="CB5373" s="12"/>
      <c r="CE5373" s="12"/>
    </row>
    <row r="5374" spans="1:83" x14ac:dyDescent="0.25">
      <c r="A5374" s="9"/>
      <c r="B5374" s="10"/>
      <c r="C5374" s="11"/>
      <c r="D5374" s="10"/>
      <c r="I5374" s="15"/>
      <c r="BP5374" s="12"/>
      <c r="BR5374" s="12"/>
      <c r="BT5374" s="12"/>
      <c r="BV5374" s="12"/>
      <c r="BY5374" s="12"/>
      <c r="CB5374" s="12"/>
      <c r="CE5374" s="12"/>
    </row>
    <row r="5375" spans="1:83" x14ac:dyDescent="0.25">
      <c r="A5375" s="9"/>
      <c r="B5375" s="10"/>
      <c r="C5375" s="11"/>
      <c r="D5375" s="10"/>
      <c r="I5375" s="15"/>
      <c r="BP5375" s="12"/>
      <c r="BR5375" s="12"/>
      <c r="BT5375" s="12"/>
      <c r="BV5375" s="12"/>
      <c r="BY5375" s="12"/>
      <c r="CB5375" s="12"/>
      <c r="CE5375" s="12"/>
    </row>
    <row r="5376" spans="1:83" x14ac:dyDescent="0.25">
      <c r="A5376" s="9"/>
      <c r="B5376" s="10"/>
      <c r="C5376" s="11"/>
      <c r="D5376" s="10"/>
      <c r="I5376" s="15"/>
      <c r="BP5376" s="12"/>
      <c r="BR5376" s="12"/>
      <c r="BT5376" s="12"/>
      <c r="BV5376" s="12"/>
      <c r="BY5376" s="12"/>
      <c r="CB5376" s="12"/>
      <c r="CE5376" s="12"/>
    </row>
    <row r="5377" spans="1:83" x14ac:dyDescent="0.25">
      <c r="A5377" s="9"/>
      <c r="B5377" s="10"/>
      <c r="C5377" s="11"/>
      <c r="D5377" s="10"/>
      <c r="I5377" s="15"/>
      <c r="BP5377" s="12"/>
      <c r="BR5377" s="12"/>
      <c r="BT5377" s="12"/>
      <c r="BV5377" s="12"/>
      <c r="BY5377" s="12"/>
      <c r="CB5377" s="12"/>
      <c r="CE5377" s="12"/>
    </row>
    <row r="5378" spans="1:83" x14ac:dyDescent="0.25">
      <c r="A5378" s="9"/>
      <c r="B5378" s="10"/>
      <c r="C5378" s="11"/>
      <c r="D5378" s="10"/>
      <c r="I5378" s="15"/>
      <c r="BP5378" s="12"/>
      <c r="BR5378" s="12"/>
      <c r="BT5378" s="12"/>
      <c r="BV5378" s="12"/>
      <c r="BY5378" s="12"/>
      <c r="CB5378" s="12"/>
      <c r="CE5378" s="12"/>
    </row>
    <row r="5379" spans="1:83" x14ac:dyDescent="0.25">
      <c r="A5379" s="9"/>
      <c r="B5379" s="10"/>
      <c r="C5379" s="11"/>
      <c r="D5379" s="10"/>
      <c r="I5379" s="15"/>
      <c r="BP5379" s="12"/>
      <c r="BR5379" s="12"/>
      <c r="BT5379" s="12"/>
      <c r="BV5379" s="12"/>
      <c r="BY5379" s="12"/>
      <c r="CB5379" s="12"/>
      <c r="CE5379" s="12"/>
    </row>
    <row r="5380" spans="1:83" x14ac:dyDescent="0.25">
      <c r="A5380" s="9"/>
      <c r="B5380" s="10"/>
      <c r="C5380" s="11"/>
      <c r="D5380" s="10"/>
      <c r="I5380" s="15"/>
      <c r="BP5380" s="12"/>
      <c r="BR5380" s="12"/>
      <c r="BT5380" s="12"/>
      <c r="BV5380" s="12"/>
      <c r="BY5380" s="12"/>
      <c r="CB5380" s="12"/>
      <c r="CE5380" s="12"/>
    </row>
    <row r="5381" spans="1:83" x14ac:dyDescent="0.25">
      <c r="A5381" s="9"/>
      <c r="B5381" s="10"/>
      <c r="C5381" s="11"/>
      <c r="D5381" s="10"/>
      <c r="I5381" s="15"/>
      <c r="BP5381" s="12"/>
      <c r="BR5381" s="12"/>
      <c r="BT5381" s="12"/>
      <c r="BV5381" s="12"/>
      <c r="BY5381" s="12"/>
      <c r="CB5381" s="12"/>
      <c r="CE5381" s="12"/>
    </row>
    <row r="5382" spans="1:83" x14ac:dyDescent="0.25">
      <c r="A5382" s="9"/>
      <c r="B5382" s="10"/>
      <c r="C5382" s="11"/>
      <c r="D5382" s="10"/>
      <c r="I5382" s="15"/>
      <c r="BP5382" s="12"/>
      <c r="BR5382" s="12"/>
      <c r="BT5382" s="12"/>
      <c r="BV5382" s="12"/>
      <c r="BY5382" s="12"/>
      <c r="CB5382" s="12"/>
      <c r="CE5382" s="12"/>
    </row>
    <row r="5383" spans="1:83" x14ac:dyDescent="0.25">
      <c r="A5383" s="9"/>
      <c r="B5383" s="10"/>
      <c r="C5383" s="11"/>
      <c r="D5383" s="10"/>
      <c r="I5383" s="15"/>
      <c r="BP5383" s="12"/>
      <c r="BR5383" s="12"/>
      <c r="BT5383" s="12"/>
      <c r="BV5383" s="12"/>
      <c r="BY5383" s="12"/>
      <c r="CB5383" s="12"/>
      <c r="CE5383" s="12"/>
    </row>
    <row r="5384" spans="1:83" x14ac:dyDescent="0.25">
      <c r="A5384" s="9"/>
      <c r="B5384" s="10"/>
      <c r="C5384" s="11"/>
      <c r="D5384" s="10"/>
      <c r="I5384" s="15"/>
      <c r="BP5384" s="12"/>
      <c r="BR5384" s="12"/>
      <c r="BT5384" s="12"/>
      <c r="BV5384" s="12"/>
      <c r="BY5384" s="12"/>
      <c r="CB5384" s="12"/>
      <c r="CE5384" s="12"/>
    </row>
    <row r="5385" spans="1:83" x14ac:dyDescent="0.25">
      <c r="A5385" s="9"/>
      <c r="B5385" s="10"/>
      <c r="C5385" s="11"/>
      <c r="D5385" s="10"/>
      <c r="I5385" s="15"/>
      <c r="BP5385" s="12"/>
      <c r="BR5385" s="12"/>
      <c r="BT5385" s="12"/>
      <c r="BV5385" s="12"/>
      <c r="BY5385" s="12"/>
      <c r="CB5385" s="12"/>
      <c r="CE5385" s="12"/>
    </row>
    <row r="5386" spans="1:83" x14ac:dyDescent="0.25">
      <c r="A5386" s="9"/>
      <c r="B5386" s="10"/>
      <c r="C5386" s="11"/>
      <c r="D5386" s="10"/>
      <c r="I5386" s="15"/>
      <c r="BP5386" s="12"/>
      <c r="BR5386" s="12"/>
      <c r="BT5386" s="12"/>
      <c r="BV5386" s="12"/>
      <c r="BY5386" s="12"/>
      <c r="CB5386" s="12"/>
      <c r="CE5386" s="12"/>
    </row>
    <row r="5387" spans="1:83" x14ac:dyDescent="0.25">
      <c r="A5387" s="9"/>
      <c r="B5387" s="10"/>
      <c r="C5387" s="11"/>
      <c r="D5387" s="10"/>
      <c r="I5387" s="15"/>
      <c r="BP5387" s="12"/>
      <c r="BR5387" s="12"/>
      <c r="BT5387" s="12"/>
      <c r="BV5387" s="12"/>
      <c r="BY5387" s="12"/>
      <c r="CB5387" s="12"/>
      <c r="CE5387" s="12"/>
    </row>
    <row r="5388" spans="1:83" x14ac:dyDescent="0.25">
      <c r="A5388" s="9"/>
      <c r="B5388" s="10"/>
      <c r="C5388" s="11"/>
      <c r="D5388" s="10"/>
      <c r="I5388" s="15"/>
      <c r="BP5388" s="12"/>
      <c r="BR5388" s="12"/>
      <c r="BT5388" s="12"/>
      <c r="BV5388" s="12"/>
      <c r="BY5388" s="12"/>
      <c r="CB5388" s="12"/>
      <c r="CE5388" s="12"/>
    </row>
    <row r="5389" spans="1:83" x14ac:dyDescent="0.25">
      <c r="A5389" s="9"/>
      <c r="B5389" s="10"/>
      <c r="C5389" s="11"/>
      <c r="D5389" s="10"/>
      <c r="I5389" s="15"/>
      <c r="BP5389" s="12"/>
      <c r="BR5389" s="12"/>
      <c r="BT5389" s="12"/>
      <c r="BV5389" s="12"/>
      <c r="BY5389" s="12"/>
      <c r="CB5389" s="12"/>
      <c r="CE5389" s="12"/>
    </row>
    <row r="5390" spans="1:83" x14ac:dyDescent="0.25">
      <c r="A5390" s="9"/>
      <c r="B5390" s="10"/>
      <c r="C5390" s="11"/>
      <c r="D5390" s="10"/>
      <c r="I5390" s="15"/>
      <c r="BP5390" s="12"/>
      <c r="BR5390" s="12"/>
      <c r="BT5390" s="12"/>
      <c r="BV5390" s="12"/>
      <c r="BY5390" s="12"/>
      <c r="CB5390" s="12"/>
      <c r="CE5390" s="12"/>
    </row>
    <row r="5391" spans="1:83" x14ac:dyDescent="0.25">
      <c r="A5391" s="9"/>
      <c r="B5391" s="10"/>
      <c r="C5391" s="11"/>
      <c r="D5391" s="10"/>
      <c r="I5391" s="15"/>
      <c r="BP5391" s="12"/>
      <c r="BR5391" s="12"/>
      <c r="BT5391" s="12"/>
      <c r="BV5391" s="12"/>
      <c r="BY5391" s="12"/>
      <c r="CB5391" s="12"/>
      <c r="CE5391" s="12"/>
    </row>
    <row r="5392" spans="1:83" x14ac:dyDescent="0.25">
      <c r="A5392" s="9"/>
      <c r="B5392" s="10"/>
      <c r="C5392" s="11"/>
      <c r="D5392" s="10"/>
      <c r="I5392" s="15"/>
      <c r="BP5392" s="12"/>
      <c r="BR5392" s="12"/>
      <c r="BT5392" s="12"/>
      <c r="BV5392" s="12"/>
      <c r="BY5392" s="12"/>
      <c r="CB5392" s="12"/>
      <c r="CE5392" s="12"/>
    </row>
    <row r="5393" spans="1:83" x14ac:dyDescent="0.25">
      <c r="A5393" s="9"/>
      <c r="B5393" s="10"/>
      <c r="C5393" s="11"/>
      <c r="D5393" s="10"/>
      <c r="I5393" s="15"/>
      <c r="BP5393" s="12"/>
      <c r="BR5393" s="12"/>
      <c r="BT5393" s="12"/>
      <c r="BV5393" s="12"/>
      <c r="BY5393" s="12"/>
      <c r="CB5393" s="12"/>
      <c r="CE5393" s="12"/>
    </row>
    <row r="5394" spans="1:83" x14ac:dyDescent="0.25">
      <c r="A5394" s="9"/>
      <c r="B5394" s="10"/>
      <c r="C5394" s="11"/>
      <c r="D5394" s="10"/>
      <c r="I5394" s="15"/>
      <c r="BP5394" s="12"/>
      <c r="BR5394" s="12"/>
      <c r="BT5394" s="12"/>
      <c r="BV5394" s="12"/>
      <c r="BY5394" s="12"/>
      <c r="CB5394" s="12"/>
      <c r="CE5394" s="12"/>
    </row>
    <row r="5395" spans="1:83" x14ac:dyDescent="0.25">
      <c r="A5395" s="9"/>
      <c r="B5395" s="10"/>
      <c r="C5395" s="11"/>
      <c r="D5395" s="10"/>
      <c r="I5395" s="15"/>
      <c r="BP5395" s="12"/>
      <c r="BR5395" s="12"/>
      <c r="BT5395" s="12"/>
      <c r="BV5395" s="12"/>
      <c r="BY5395" s="12"/>
      <c r="CB5395" s="12"/>
      <c r="CE5395" s="12"/>
    </row>
    <row r="5396" spans="1:83" x14ac:dyDescent="0.25">
      <c r="A5396" s="9"/>
      <c r="B5396" s="10"/>
      <c r="C5396" s="11"/>
      <c r="D5396" s="10"/>
      <c r="I5396" s="15"/>
      <c r="BP5396" s="12"/>
      <c r="BR5396" s="12"/>
      <c r="BT5396" s="12"/>
      <c r="BV5396" s="12"/>
      <c r="BY5396" s="12"/>
      <c r="CB5396" s="12"/>
      <c r="CE5396" s="12"/>
    </row>
    <row r="5397" spans="1:83" x14ac:dyDescent="0.25">
      <c r="A5397" s="9"/>
      <c r="B5397" s="10"/>
      <c r="C5397" s="11"/>
      <c r="D5397" s="10"/>
      <c r="I5397" s="15"/>
      <c r="BP5397" s="12"/>
      <c r="BR5397" s="12"/>
      <c r="BT5397" s="12"/>
      <c r="BV5397" s="12"/>
      <c r="BY5397" s="12"/>
      <c r="CB5397" s="12"/>
      <c r="CE5397" s="12"/>
    </row>
    <row r="5398" spans="1:83" x14ac:dyDescent="0.25">
      <c r="A5398" s="9"/>
      <c r="B5398" s="10"/>
      <c r="C5398" s="11"/>
      <c r="D5398" s="10"/>
      <c r="I5398" s="15"/>
      <c r="BP5398" s="12"/>
      <c r="BR5398" s="12"/>
      <c r="BT5398" s="12"/>
      <c r="BV5398" s="12"/>
      <c r="BY5398" s="12"/>
      <c r="CB5398" s="12"/>
      <c r="CE5398" s="12"/>
    </row>
    <row r="5399" spans="1:83" x14ac:dyDescent="0.25">
      <c r="A5399" s="9"/>
      <c r="B5399" s="10"/>
      <c r="C5399" s="11"/>
      <c r="D5399" s="10"/>
      <c r="I5399" s="15"/>
      <c r="BP5399" s="12"/>
      <c r="BR5399" s="12"/>
      <c r="BT5399" s="12"/>
      <c r="BV5399" s="12"/>
      <c r="BY5399" s="12"/>
      <c r="CB5399" s="12"/>
      <c r="CE5399" s="12"/>
    </row>
    <row r="5400" spans="1:83" x14ac:dyDescent="0.25">
      <c r="A5400" s="9"/>
      <c r="B5400" s="10"/>
      <c r="C5400" s="11"/>
      <c r="D5400" s="10"/>
      <c r="I5400" s="15"/>
      <c r="BP5400" s="12"/>
      <c r="BR5400" s="12"/>
      <c r="BT5400" s="12"/>
      <c r="BV5400" s="12"/>
      <c r="BY5400" s="12"/>
      <c r="CB5400" s="12"/>
      <c r="CE5400" s="12"/>
    </row>
    <row r="5401" spans="1:83" x14ac:dyDescent="0.25">
      <c r="A5401" s="9"/>
      <c r="B5401" s="10"/>
      <c r="C5401" s="11"/>
      <c r="D5401" s="10"/>
      <c r="I5401" s="15"/>
      <c r="BP5401" s="12"/>
      <c r="BR5401" s="12"/>
      <c r="BT5401" s="12"/>
      <c r="BV5401" s="12"/>
      <c r="BY5401" s="12"/>
      <c r="CB5401" s="12"/>
      <c r="CE5401" s="12"/>
    </row>
    <row r="5402" spans="1:83" x14ac:dyDescent="0.25">
      <c r="A5402" s="9"/>
      <c r="B5402" s="10"/>
      <c r="C5402" s="11"/>
      <c r="D5402" s="10"/>
      <c r="I5402" s="15"/>
      <c r="BP5402" s="12"/>
      <c r="BR5402" s="12"/>
      <c r="BT5402" s="12"/>
      <c r="BV5402" s="12"/>
      <c r="BY5402" s="12"/>
      <c r="CB5402" s="12"/>
      <c r="CE5402" s="12"/>
    </row>
    <row r="5403" spans="1:83" x14ac:dyDescent="0.25">
      <c r="A5403" s="9"/>
      <c r="B5403" s="10"/>
      <c r="C5403" s="11"/>
      <c r="D5403" s="10"/>
      <c r="I5403" s="15"/>
      <c r="BP5403" s="12"/>
      <c r="BR5403" s="12"/>
      <c r="BT5403" s="12"/>
      <c r="BV5403" s="12"/>
      <c r="BY5403" s="12"/>
      <c r="CB5403" s="12"/>
      <c r="CE5403" s="12"/>
    </row>
    <row r="5404" spans="1:83" x14ac:dyDescent="0.25">
      <c r="A5404" s="9"/>
      <c r="B5404" s="10"/>
      <c r="C5404" s="11"/>
      <c r="D5404" s="10"/>
      <c r="I5404" s="15"/>
      <c r="BP5404" s="12"/>
      <c r="BR5404" s="12"/>
      <c r="BT5404" s="12"/>
      <c r="BV5404" s="12"/>
      <c r="BY5404" s="12"/>
      <c r="CB5404" s="12"/>
      <c r="CE5404" s="12"/>
    </row>
    <row r="5405" spans="1:83" x14ac:dyDescent="0.25">
      <c r="A5405" s="9"/>
      <c r="B5405" s="10"/>
      <c r="C5405" s="11"/>
      <c r="D5405" s="10"/>
      <c r="I5405" s="15"/>
      <c r="BP5405" s="12"/>
      <c r="BR5405" s="12"/>
      <c r="BT5405" s="12"/>
      <c r="BV5405" s="12"/>
      <c r="BY5405" s="12"/>
      <c r="CB5405" s="12"/>
      <c r="CE5405" s="12"/>
    </row>
    <row r="5406" spans="1:83" x14ac:dyDescent="0.25">
      <c r="A5406" s="9"/>
      <c r="B5406" s="10"/>
      <c r="C5406" s="11"/>
      <c r="D5406" s="10"/>
      <c r="I5406" s="15"/>
      <c r="BP5406" s="12"/>
      <c r="BR5406" s="12"/>
      <c r="BT5406" s="12"/>
      <c r="BV5406" s="12"/>
      <c r="BY5406" s="12"/>
      <c r="CB5406" s="12"/>
      <c r="CE5406" s="12"/>
    </row>
    <row r="5407" spans="1:83" x14ac:dyDescent="0.25">
      <c r="A5407" s="9"/>
      <c r="B5407" s="10"/>
      <c r="C5407" s="11"/>
      <c r="D5407" s="10"/>
      <c r="I5407" s="15"/>
      <c r="BP5407" s="12"/>
      <c r="BR5407" s="12"/>
      <c r="BT5407" s="12"/>
      <c r="BV5407" s="12"/>
      <c r="BY5407" s="12"/>
      <c r="CB5407" s="12"/>
      <c r="CE5407" s="12"/>
    </row>
    <row r="5408" spans="1:83" x14ac:dyDescent="0.25">
      <c r="A5408" s="9"/>
      <c r="B5408" s="10"/>
      <c r="C5408" s="11"/>
      <c r="D5408" s="10"/>
      <c r="I5408" s="15"/>
      <c r="BP5408" s="12"/>
      <c r="BR5408" s="12"/>
      <c r="BT5408" s="12"/>
      <c r="BV5408" s="12"/>
      <c r="BY5408" s="12"/>
      <c r="CB5408" s="12"/>
      <c r="CE5408" s="12"/>
    </row>
    <row r="5409" spans="1:83" x14ac:dyDescent="0.25">
      <c r="A5409" s="9"/>
      <c r="B5409" s="10"/>
      <c r="C5409" s="11"/>
      <c r="D5409" s="10"/>
      <c r="I5409" s="15"/>
      <c r="BP5409" s="12"/>
      <c r="BR5409" s="12"/>
      <c r="BT5409" s="12"/>
      <c r="BV5409" s="12"/>
      <c r="BY5409" s="12"/>
      <c r="CB5409" s="12"/>
      <c r="CE5409" s="12"/>
    </row>
    <row r="5410" spans="1:83" x14ac:dyDescent="0.25">
      <c r="A5410" s="9"/>
      <c r="B5410" s="10"/>
      <c r="C5410" s="11"/>
      <c r="D5410" s="10"/>
      <c r="I5410" s="15"/>
      <c r="BP5410" s="12"/>
      <c r="BR5410" s="12"/>
      <c r="BT5410" s="12"/>
      <c r="BV5410" s="12"/>
      <c r="BY5410" s="12"/>
      <c r="CB5410" s="12"/>
      <c r="CE5410" s="12"/>
    </row>
    <row r="5411" spans="1:83" x14ac:dyDescent="0.25">
      <c r="A5411" s="9"/>
      <c r="B5411" s="10"/>
      <c r="C5411" s="11"/>
      <c r="D5411" s="10"/>
      <c r="I5411" s="15"/>
      <c r="BP5411" s="12"/>
      <c r="BR5411" s="12"/>
      <c r="BT5411" s="12"/>
      <c r="BV5411" s="12"/>
      <c r="BY5411" s="12"/>
      <c r="CB5411" s="12"/>
      <c r="CE5411" s="12"/>
    </row>
    <row r="5412" spans="1:83" x14ac:dyDescent="0.25">
      <c r="A5412" s="9"/>
      <c r="B5412" s="10"/>
      <c r="C5412" s="11"/>
      <c r="D5412" s="10"/>
      <c r="I5412" s="15"/>
      <c r="BP5412" s="12"/>
      <c r="BR5412" s="12"/>
      <c r="BT5412" s="12"/>
      <c r="BV5412" s="12"/>
      <c r="BY5412" s="12"/>
      <c r="CB5412" s="12"/>
      <c r="CE5412" s="12"/>
    </row>
    <row r="5413" spans="1:83" x14ac:dyDescent="0.25">
      <c r="A5413" s="9"/>
      <c r="B5413" s="10"/>
      <c r="C5413" s="11"/>
      <c r="D5413" s="10"/>
      <c r="I5413" s="15"/>
      <c r="BP5413" s="12"/>
      <c r="BR5413" s="12"/>
      <c r="BT5413" s="12"/>
      <c r="BV5413" s="12"/>
      <c r="BY5413" s="12"/>
      <c r="CB5413" s="12"/>
      <c r="CE5413" s="12"/>
    </row>
    <row r="5414" spans="1:83" x14ac:dyDescent="0.25">
      <c r="A5414" s="9"/>
      <c r="B5414" s="10"/>
      <c r="C5414" s="11"/>
      <c r="D5414" s="10"/>
      <c r="I5414" s="15"/>
      <c r="BP5414" s="12"/>
      <c r="BR5414" s="12"/>
      <c r="BT5414" s="12"/>
      <c r="BV5414" s="12"/>
      <c r="BY5414" s="12"/>
      <c r="CB5414" s="12"/>
      <c r="CE5414" s="12"/>
    </row>
    <row r="5415" spans="1:83" x14ac:dyDescent="0.25">
      <c r="A5415" s="9"/>
      <c r="B5415" s="10"/>
      <c r="C5415" s="11"/>
      <c r="D5415" s="10"/>
      <c r="I5415" s="15"/>
      <c r="BP5415" s="12"/>
      <c r="BR5415" s="12"/>
      <c r="BT5415" s="12"/>
      <c r="BV5415" s="12"/>
      <c r="BY5415" s="12"/>
      <c r="CB5415" s="12"/>
      <c r="CE5415" s="12"/>
    </row>
    <row r="5416" spans="1:83" x14ac:dyDescent="0.25">
      <c r="A5416" s="9"/>
      <c r="B5416" s="10"/>
      <c r="C5416" s="11"/>
      <c r="D5416" s="10"/>
      <c r="I5416" s="15"/>
      <c r="BP5416" s="12"/>
      <c r="BR5416" s="12"/>
      <c r="BT5416" s="12"/>
      <c r="BV5416" s="12"/>
      <c r="BY5416" s="12"/>
      <c r="CB5416" s="12"/>
      <c r="CE5416" s="12"/>
    </row>
    <row r="5417" spans="1:83" x14ac:dyDescent="0.25">
      <c r="A5417" s="9"/>
      <c r="B5417" s="10"/>
      <c r="C5417" s="11"/>
      <c r="D5417" s="10"/>
      <c r="I5417" s="15"/>
      <c r="BP5417" s="12"/>
      <c r="BR5417" s="12"/>
      <c r="BT5417" s="12"/>
      <c r="BV5417" s="12"/>
      <c r="BY5417" s="12"/>
      <c r="CB5417" s="12"/>
      <c r="CE5417" s="12"/>
    </row>
    <row r="5418" spans="1:83" x14ac:dyDescent="0.25">
      <c r="A5418" s="9"/>
      <c r="B5418" s="10"/>
      <c r="C5418" s="11"/>
      <c r="D5418" s="10"/>
      <c r="I5418" s="15"/>
      <c r="BP5418" s="12"/>
      <c r="BR5418" s="12"/>
      <c r="BT5418" s="12"/>
      <c r="BV5418" s="12"/>
      <c r="BY5418" s="12"/>
      <c r="CB5418" s="12"/>
      <c r="CE5418" s="12"/>
    </row>
    <row r="5419" spans="1:83" x14ac:dyDescent="0.25">
      <c r="A5419" s="9"/>
      <c r="B5419" s="10"/>
      <c r="C5419" s="11"/>
      <c r="D5419" s="10"/>
      <c r="I5419" s="15"/>
      <c r="BP5419" s="12"/>
      <c r="BR5419" s="12"/>
      <c r="BT5419" s="12"/>
      <c r="BV5419" s="12"/>
      <c r="BY5419" s="12"/>
      <c r="CB5419" s="12"/>
      <c r="CE5419" s="12"/>
    </row>
    <row r="5420" spans="1:83" x14ac:dyDescent="0.25">
      <c r="A5420" s="9"/>
      <c r="B5420" s="10"/>
      <c r="C5420" s="11"/>
      <c r="D5420" s="10"/>
      <c r="I5420" s="15"/>
      <c r="BP5420" s="12"/>
      <c r="BR5420" s="12"/>
      <c r="BT5420" s="12"/>
      <c r="BV5420" s="12"/>
      <c r="BY5420" s="12"/>
      <c r="CB5420" s="12"/>
      <c r="CE5420" s="12"/>
    </row>
    <row r="5421" spans="1:83" x14ac:dyDescent="0.25">
      <c r="A5421" s="9"/>
      <c r="B5421" s="10"/>
      <c r="C5421" s="11"/>
      <c r="D5421" s="10"/>
      <c r="I5421" s="15"/>
      <c r="BP5421" s="12"/>
      <c r="BR5421" s="12"/>
      <c r="BT5421" s="12"/>
      <c r="BV5421" s="12"/>
      <c r="BY5421" s="12"/>
      <c r="CB5421" s="12"/>
      <c r="CE5421" s="12"/>
    </row>
    <row r="5422" spans="1:83" x14ac:dyDescent="0.25">
      <c r="A5422" s="9"/>
      <c r="B5422" s="10"/>
      <c r="C5422" s="11"/>
      <c r="D5422" s="10"/>
      <c r="I5422" s="15"/>
      <c r="BP5422" s="12"/>
      <c r="BR5422" s="12"/>
      <c r="BT5422" s="12"/>
      <c r="BV5422" s="12"/>
      <c r="BY5422" s="12"/>
      <c r="CB5422" s="12"/>
      <c r="CE5422" s="12"/>
    </row>
    <row r="5423" spans="1:83" x14ac:dyDescent="0.25">
      <c r="A5423" s="9"/>
      <c r="B5423" s="10"/>
      <c r="C5423" s="11"/>
      <c r="D5423" s="10"/>
      <c r="I5423" s="15"/>
      <c r="BP5423" s="12"/>
      <c r="BR5423" s="12"/>
      <c r="BT5423" s="12"/>
      <c r="BV5423" s="12"/>
      <c r="BY5423" s="12"/>
      <c r="CB5423" s="12"/>
      <c r="CE5423" s="12"/>
    </row>
    <row r="5424" spans="1:83" x14ac:dyDescent="0.25">
      <c r="A5424" s="9"/>
      <c r="B5424" s="10"/>
      <c r="C5424" s="11"/>
      <c r="D5424" s="10"/>
      <c r="I5424" s="15"/>
      <c r="BP5424" s="12"/>
      <c r="BR5424" s="12"/>
      <c r="BT5424" s="12"/>
      <c r="BV5424" s="12"/>
      <c r="BY5424" s="12"/>
      <c r="CB5424" s="12"/>
      <c r="CE5424" s="12"/>
    </row>
    <row r="5425" spans="1:83" x14ac:dyDescent="0.25">
      <c r="A5425" s="9"/>
      <c r="B5425" s="10"/>
      <c r="C5425" s="11"/>
      <c r="D5425" s="10"/>
      <c r="I5425" s="15"/>
      <c r="BP5425" s="12"/>
      <c r="BR5425" s="12"/>
      <c r="BT5425" s="12"/>
      <c r="BV5425" s="12"/>
      <c r="BY5425" s="12"/>
      <c r="CB5425" s="12"/>
      <c r="CE5425" s="12"/>
    </row>
    <row r="5426" spans="1:83" x14ac:dyDescent="0.25">
      <c r="A5426" s="9"/>
      <c r="B5426" s="10"/>
      <c r="C5426" s="11"/>
      <c r="D5426" s="10"/>
      <c r="I5426" s="15"/>
      <c r="BP5426" s="12"/>
      <c r="BR5426" s="12"/>
      <c r="BT5426" s="12"/>
      <c r="BV5426" s="12"/>
      <c r="BY5426" s="12"/>
      <c r="CB5426" s="12"/>
      <c r="CE5426" s="12"/>
    </row>
    <row r="5427" spans="1:83" x14ac:dyDescent="0.25">
      <c r="A5427" s="9"/>
      <c r="B5427" s="10"/>
      <c r="C5427" s="11"/>
      <c r="D5427" s="10"/>
      <c r="I5427" s="15"/>
      <c r="BP5427" s="12"/>
      <c r="BR5427" s="12"/>
      <c r="BT5427" s="12"/>
      <c r="BV5427" s="12"/>
      <c r="BY5427" s="12"/>
      <c r="CB5427" s="12"/>
      <c r="CE5427" s="12"/>
    </row>
    <row r="5428" spans="1:83" x14ac:dyDescent="0.25">
      <c r="A5428" s="9"/>
      <c r="B5428" s="10"/>
      <c r="C5428" s="11"/>
      <c r="D5428" s="10"/>
      <c r="I5428" s="15"/>
      <c r="BP5428" s="12"/>
      <c r="BR5428" s="12"/>
      <c r="BT5428" s="12"/>
      <c r="BV5428" s="12"/>
      <c r="BY5428" s="12"/>
      <c r="CB5428" s="12"/>
      <c r="CE5428" s="12"/>
    </row>
    <row r="5429" spans="1:83" x14ac:dyDescent="0.25">
      <c r="A5429" s="9"/>
      <c r="B5429" s="10"/>
      <c r="C5429" s="11"/>
      <c r="D5429" s="10"/>
      <c r="I5429" s="15"/>
      <c r="BP5429" s="12"/>
      <c r="BR5429" s="12"/>
      <c r="BT5429" s="12"/>
      <c r="BV5429" s="12"/>
      <c r="BY5429" s="12"/>
      <c r="CB5429" s="12"/>
      <c r="CE5429" s="12"/>
    </row>
    <row r="5430" spans="1:83" x14ac:dyDescent="0.25">
      <c r="A5430" s="9"/>
      <c r="B5430" s="10"/>
      <c r="C5430" s="11"/>
      <c r="D5430" s="10"/>
      <c r="I5430" s="15"/>
      <c r="BP5430" s="12"/>
      <c r="BR5430" s="12"/>
      <c r="BT5430" s="12"/>
      <c r="BV5430" s="12"/>
      <c r="BY5430" s="12"/>
      <c r="CB5430" s="12"/>
      <c r="CE5430" s="12"/>
    </row>
    <row r="5431" spans="1:83" x14ac:dyDescent="0.25">
      <c r="A5431" s="9"/>
      <c r="B5431" s="10"/>
      <c r="C5431" s="11"/>
      <c r="D5431" s="10"/>
      <c r="I5431" s="15"/>
      <c r="BP5431" s="12"/>
      <c r="BR5431" s="12"/>
      <c r="BT5431" s="12"/>
      <c r="BV5431" s="12"/>
      <c r="BY5431" s="12"/>
      <c r="CB5431" s="12"/>
      <c r="CE5431" s="12"/>
    </row>
    <row r="5432" spans="1:83" x14ac:dyDescent="0.25">
      <c r="A5432" s="9"/>
      <c r="B5432" s="10"/>
      <c r="C5432" s="11"/>
      <c r="D5432" s="10"/>
      <c r="I5432" s="15"/>
      <c r="BP5432" s="12"/>
      <c r="BR5432" s="12"/>
      <c r="BT5432" s="12"/>
      <c r="BV5432" s="12"/>
      <c r="BY5432" s="12"/>
      <c r="CB5432" s="12"/>
      <c r="CE5432" s="12"/>
    </row>
    <row r="5433" spans="1:83" x14ac:dyDescent="0.25">
      <c r="A5433" s="9"/>
      <c r="B5433" s="10"/>
      <c r="C5433" s="11"/>
      <c r="D5433" s="10"/>
      <c r="I5433" s="15"/>
      <c r="BP5433" s="12"/>
      <c r="BR5433" s="12"/>
      <c r="BT5433" s="12"/>
      <c r="BV5433" s="12"/>
      <c r="BY5433" s="12"/>
      <c r="CB5433" s="12"/>
      <c r="CE5433" s="12"/>
    </row>
    <row r="5434" spans="1:83" x14ac:dyDescent="0.25">
      <c r="A5434" s="9"/>
      <c r="B5434" s="10"/>
      <c r="C5434" s="11"/>
      <c r="D5434" s="10"/>
      <c r="I5434" s="15"/>
      <c r="BP5434" s="12"/>
      <c r="BR5434" s="12"/>
      <c r="BT5434" s="12"/>
      <c r="BV5434" s="12"/>
      <c r="BY5434" s="12"/>
      <c r="CB5434" s="12"/>
      <c r="CE5434" s="12"/>
    </row>
    <row r="5435" spans="1:83" x14ac:dyDescent="0.25">
      <c r="A5435" s="9"/>
      <c r="B5435" s="10"/>
      <c r="C5435" s="11"/>
      <c r="D5435" s="10"/>
      <c r="I5435" s="15"/>
      <c r="BP5435" s="12"/>
      <c r="BR5435" s="12"/>
      <c r="BT5435" s="12"/>
      <c r="BV5435" s="12"/>
      <c r="BY5435" s="12"/>
      <c r="CB5435" s="12"/>
      <c r="CE5435" s="12"/>
    </row>
    <row r="5436" spans="1:83" x14ac:dyDescent="0.25">
      <c r="A5436" s="9"/>
      <c r="B5436" s="10"/>
      <c r="C5436" s="11"/>
      <c r="D5436" s="10"/>
      <c r="I5436" s="15"/>
      <c r="BP5436" s="12"/>
      <c r="BR5436" s="12"/>
      <c r="BT5436" s="12"/>
      <c r="BV5436" s="12"/>
      <c r="BY5436" s="12"/>
      <c r="CB5436" s="12"/>
      <c r="CE5436" s="12"/>
    </row>
    <row r="5437" spans="1:83" x14ac:dyDescent="0.25">
      <c r="A5437" s="9"/>
      <c r="B5437" s="10"/>
      <c r="C5437" s="11"/>
      <c r="D5437" s="10"/>
      <c r="I5437" s="15"/>
      <c r="BP5437" s="12"/>
      <c r="BR5437" s="12"/>
      <c r="BT5437" s="12"/>
      <c r="BV5437" s="12"/>
      <c r="BY5437" s="12"/>
      <c r="CB5437" s="12"/>
      <c r="CE5437" s="12"/>
    </row>
    <row r="5438" spans="1:83" x14ac:dyDescent="0.25">
      <c r="A5438" s="9"/>
      <c r="B5438" s="10"/>
      <c r="C5438" s="11"/>
      <c r="D5438" s="10"/>
      <c r="I5438" s="15"/>
      <c r="BP5438" s="12"/>
      <c r="BR5438" s="12"/>
      <c r="BT5438" s="12"/>
      <c r="BV5438" s="12"/>
      <c r="BY5438" s="12"/>
      <c r="CB5438" s="12"/>
      <c r="CE5438" s="12"/>
    </row>
    <row r="5439" spans="1:83" x14ac:dyDescent="0.25">
      <c r="A5439" s="9"/>
      <c r="B5439" s="10"/>
      <c r="C5439" s="11"/>
      <c r="D5439" s="10"/>
      <c r="I5439" s="15"/>
      <c r="BP5439" s="12"/>
      <c r="BR5439" s="12"/>
      <c r="BT5439" s="12"/>
      <c r="BV5439" s="12"/>
      <c r="BY5439" s="12"/>
      <c r="CB5439" s="12"/>
      <c r="CE5439" s="12"/>
    </row>
    <row r="5440" spans="1:83" x14ac:dyDescent="0.25">
      <c r="A5440" s="9"/>
      <c r="B5440" s="10"/>
      <c r="C5440" s="11"/>
      <c r="D5440" s="10"/>
      <c r="I5440" s="15"/>
      <c r="BP5440" s="12"/>
      <c r="BR5440" s="12"/>
      <c r="BT5440" s="12"/>
      <c r="BV5440" s="12"/>
      <c r="BY5440" s="12"/>
      <c r="CB5440" s="12"/>
      <c r="CE5440" s="12"/>
    </row>
    <row r="5441" spans="1:83" x14ac:dyDescent="0.25">
      <c r="A5441" s="9"/>
      <c r="B5441" s="10"/>
      <c r="C5441" s="11"/>
      <c r="D5441" s="10"/>
      <c r="I5441" s="15"/>
      <c r="BP5441" s="12"/>
      <c r="BR5441" s="12"/>
      <c r="BT5441" s="12"/>
      <c r="BV5441" s="12"/>
      <c r="BY5441" s="12"/>
      <c r="CB5441" s="12"/>
      <c r="CE5441" s="12"/>
    </row>
    <row r="5442" spans="1:83" x14ac:dyDescent="0.25">
      <c r="A5442" s="9"/>
      <c r="B5442" s="10"/>
      <c r="C5442" s="11"/>
      <c r="D5442" s="10"/>
      <c r="I5442" s="15"/>
      <c r="BP5442" s="12"/>
      <c r="BR5442" s="12"/>
      <c r="BT5442" s="12"/>
      <c r="BV5442" s="12"/>
      <c r="BY5442" s="12"/>
      <c r="CB5442" s="12"/>
      <c r="CE5442" s="12"/>
    </row>
    <row r="5443" spans="1:83" x14ac:dyDescent="0.25">
      <c r="A5443" s="9"/>
      <c r="B5443" s="10"/>
      <c r="C5443" s="11"/>
      <c r="D5443" s="10"/>
      <c r="I5443" s="15"/>
      <c r="BP5443" s="12"/>
      <c r="BR5443" s="12"/>
      <c r="BT5443" s="12"/>
      <c r="BV5443" s="12"/>
      <c r="BY5443" s="12"/>
      <c r="CB5443" s="12"/>
      <c r="CE5443" s="12"/>
    </row>
    <row r="5444" spans="1:83" x14ac:dyDescent="0.25">
      <c r="A5444" s="9"/>
      <c r="B5444" s="10"/>
      <c r="C5444" s="11"/>
      <c r="D5444" s="10"/>
      <c r="I5444" s="15"/>
      <c r="BP5444" s="12"/>
      <c r="BR5444" s="12"/>
      <c r="BT5444" s="12"/>
      <c r="BV5444" s="12"/>
      <c r="BY5444" s="12"/>
      <c r="CB5444" s="12"/>
      <c r="CE5444" s="12"/>
    </row>
    <row r="5445" spans="1:83" x14ac:dyDescent="0.25">
      <c r="A5445" s="9"/>
      <c r="B5445" s="10"/>
      <c r="C5445" s="11"/>
      <c r="D5445" s="10"/>
      <c r="I5445" s="15"/>
      <c r="BP5445" s="12"/>
      <c r="BR5445" s="12"/>
      <c r="BT5445" s="12"/>
      <c r="BV5445" s="12"/>
      <c r="BY5445" s="12"/>
      <c r="CB5445" s="12"/>
      <c r="CE5445" s="12"/>
    </row>
    <row r="5446" spans="1:83" x14ac:dyDescent="0.25">
      <c r="A5446" s="9"/>
      <c r="B5446" s="10"/>
      <c r="C5446" s="11"/>
      <c r="D5446" s="10"/>
      <c r="I5446" s="15"/>
      <c r="BP5446" s="12"/>
      <c r="BR5446" s="12"/>
      <c r="BT5446" s="12"/>
      <c r="BV5446" s="12"/>
      <c r="BY5446" s="12"/>
      <c r="CB5446" s="12"/>
      <c r="CE5446" s="12"/>
    </row>
    <row r="5447" spans="1:83" x14ac:dyDescent="0.25">
      <c r="A5447" s="9"/>
      <c r="B5447" s="10"/>
      <c r="C5447" s="11"/>
      <c r="D5447" s="10"/>
      <c r="I5447" s="15"/>
      <c r="BP5447" s="12"/>
      <c r="BR5447" s="12"/>
      <c r="BT5447" s="12"/>
      <c r="BV5447" s="12"/>
      <c r="BY5447" s="12"/>
      <c r="CB5447" s="12"/>
      <c r="CE5447" s="12"/>
    </row>
    <row r="5448" spans="1:83" x14ac:dyDescent="0.25">
      <c r="A5448" s="9"/>
      <c r="B5448" s="10"/>
      <c r="C5448" s="11"/>
      <c r="D5448" s="10"/>
      <c r="I5448" s="15"/>
      <c r="BP5448" s="12"/>
      <c r="BR5448" s="12"/>
      <c r="BT5448" s="12"/>
      <c r="BV5448" s="12"/>
      <c r="BY5448" s="12"/>
      <c r="CB5448" s="12"/>
      <c r="CE5448" s="12"/>
    </row>
    <row r="5449" spans="1:83" x14ac:dyDescent="0.25">
      <c r="A5449" s="9"/>
      <c r="B5449" s="10"/>
      <c r="C5449" s="11"/>
      <c r="D5449" s="10"/>
      <c r="I5449" s="15"/>
      <c r="BP5449" s="12"/>
      <c r="BR5449" s="12"/>
      <c r="BT5449" s="12"/>
      <c r="BV5449" s="12"/>
      <c r="BY5449" s="12"/>
      <c r="CB5449" s="12"/>
      <c r="CE5449" s="12"/>
    </row>
    <row r="5450" spans="1:83" x14ac:dyDescent="0.25">
      <c r="A5450" s="9"/>
      <c r="B5450" s="10"/>
      <c r="C5450" s="11"/>
      <c r="D5450" s="10"/>
      <c r="I5450" s="15"/>
      <c r="BP5450" s="12"/>
      <c r="BR5450" s="12"/>
      <c r="BT5450" s="12"/>
      <c r="BV5450" s="12"/>
      <c r="BY5450" s="12"/>
      <c r="CB5450" s="12"/>
      <c r="CE5450" s="12"/>
    </row>
    <row r="5451" spans="1:83" x14ac:dyDescent="0.25">
      <c r="A5451" s="9"/>
      <c r="B5451" s="10"/>
      <c r="C5451" s="11"/>
      <c r="D5451" s="10"/>
      <c r="I5451" s="15"/>
      <c r="BP5451" s="12"/>
      <c r="BR5451" s="12"/>
      <c r="BT5451" s="12"/>
      <c r="BV5451" s="12"/>
      <c r="BY5451" s="12"/>
      <c r="CB5451" s="12"/>
      <c r="CE5451" s="12"/>
    </row>
    <row r="5452" spans="1:83" x14ac:dyDescent="0.25">
      <c r="A5452" s="9"/>
      <c r="B5452" s="10"/>
      <c r="C5452" s="11"/>
      <c r="D5452" s="10"/>
      <c r="I5452" s="15"/>
      <c r="BP5452" s="12"/>
      <c r="BR5452" s="12"/>
      <c r="BT5452" s="12"/>
      <c r="BV5452" s="12"/>
      <c r="BY5452" s="12"/>
      <c r="CB5452" s="12"/>
      <c r="CE5452" s="12"/>
    </row>
    <row r="5453" spans="1:83" x14ac:dyDescent="0.25">
      <c r="A5453" s="9"/>
      <c r="B5453" s="10"/>
      <c r="C5453" s="11"/>
      <c r="D5453" s="10"/>
      <c r="I5453" s="15"/>
      <c r="BP5453" s="12"/>
      <c r="BR5453" s="12"/>
      <c r="BT5453" s="12"/>
      <c r="BV5453" s="12"/>
      <c r="BY5453" s="12"/>
      <c r="CB5453" s="12"/>
      <c r="CE5453" s="12"/>
    </row>
    <row r="5454" spans="1:83" x14ac:dyDescent="0.25">
      <c r="A5454" s="9"/>
      <c r="B5454" s="10"/>
      <c r="C5454" s="11"/>
      <c r="D5454" s="10"/>
      <c r="I5454" s="15"/>
      <c r="BP5454" s="12"/>
      <c r="BR5454" s="12"/>
      <c r="BT5454" s="12"/>
      <c r="BV5454" s="12"/>
      <c r="BY5454" s="12"/>
      <c r="CB5454" s="12"/>
      <c r="CE5454" s="12"/>
    </row>
    <row r="5455" spans="1:83" x14ac:dyDescent="0.25">
      <c r="A5455" s="9"/>
      <c r="B5455" s="10"/>
      <c r="C5455" s="11"/>
      <c r="D5455" s="10"/>
      <c r="I5455" s="15"/>
      <c r="BP5455" s="12"/>
      <c r="BR5455" s="12"/>
      <c r="BT5455" s="12"/>
      <c r="BV5455" s="12"/>
      <c r="BY5455" s="12"/>
      <c r="CB5455" s="12"/>
      <c r="CE5455" s="12"/>
    </row>
    <row r="5456" spans="1:83" x14ac:dyDescent="0.25">
      <c r="A5456" s="9"/>
      <c r="B5456" s="10"/>
      <c r="C5456" s="11"/>
      <c r="D5456" s="10"/>
      <c r="I5456" s="15"/>
      <c r="BP5456" s="12"/>
      <c r="BR5456" s="12"/>
      <c r="BT5456" s="12"/>
      <c r="BV5456" s="12"/>
      <c r="BY5456" s="12"/>
      <c r="CB5456" s="12"/>
      <c r="CE5456" s="12"/>
    </row>
    <row r="5457" spans="1:83" x14ac:dyDescent="0.25">
      <c r="A5457" s="9"/>
      <c r="B5457" s="10"/>
      <c r="C5457" s="11"/>
      <c r="D5457" s="10"/>
      <c r="I5457" s="15"/>
      <c r="BP5457" s="12"/>
      <c r="BR5457" s="12"/>
      <c r="BT5457" s="12"/>
      <c r="BV5457" s="12"/>
      <c r="BY5457" s="12"/>
      <c r="CB5457" s="12"/>
      <c r="CE5457" s="12"/>
    </row>
    <row r="5458" spans="1:83" x14ac:dyDescent="0.25">
      <c r="A5458" s="9"/>
      <c r="B5458" s="10"/>
      <c r="C5458" s="11"/>
      <c r="D5458" s="10"/>
      <c r="I5458" s="15"/>
      <c r="BP5458" s="12"/>
      <c r="BR5458" s="12"/>
      <c r="BT5458" s="12"/>
      <c r="BV5458" s="12"/>
      <c r="BY5458" s="12"/>
      <c r="CB5458" s="12"/>
      <c r="CE5458" s="12"/>
    </row>
    <row r="5459" spans="1:83" x14ac:dyDescent="0.25">
      <c r="A5459" s="9"/>
      <c r="B5459" s="10"/>
      <c r="C5459" s="11"/>
      <c r="D5459" s="10"/>
      <c r="I5459" s="15"/>
      <c r="BP5459" s="12"/>
      <c r="BR5459" s="12"/>
      <c r="BT5459" s="12"/>
      <c r="BV5459" s="12"/>
      <c r="BY5459" s="12"/>
      <c r="CB5459" s="12"/>
      <c r="CE5459" s="12"/>
    </row>
    <row r="5460" spans="1:83" x14ac:dyDescent="0.25">
      <c r="A5460" s="9"/>
      <c r="B5460" s="10"/>
      <c r="C5460" s="11"/>
      <c r="D5460" s="10"/>
      <c r="I5460" s="15"/>
      <c r="BP5460" s="12"/>
      <c r="BR5460" s="12"/>
      <c r="BT5460" s="12"/>
      <c r="BV5460" s="12"/>
      <c r="BY5460" s="12"/>
      <c r="CB5460" s="12"/>
      <c r="CE5460" s="12"/>
    </row>
    <row r="5461" spans="1:83" x14ac:dyDescent="0.25">
      <c r="A5461" s="9"/>
      <c r="B5461" s="10"/>
      <c r="C5461" s="11"/>
      <c r="D5461" s="10"/>
      <c r="I5461" s="15"/>
      <c r="BP5461" s="12"/>
      <c r="BR5461" s="12"/>
      <c r="BT5461" s="12"/>
      <c r="BV5461" s="12"/>
      <c r="BY5461" s="12"/>
      <c r="CB5461" s="12"/>
      <c r="CE5461" s="12"/>
    </row>
    <row r="5462" spans="1:83" x14ac:dyDescent="0.25">
      <c r="A5462" s="9"/>
      <c r="B5462" s="10"/>
      <c r="C5462" s="11"/>
      <c r="D5462" s="10"/>
      <c r="I5462" s="15"/>
      <c r="BP5462" s="12"/>
      <c r="BR5462" s="12"/>
      <c r="BT5462" s="12"/>
      <c r="BV5462" s="12"/>
      <c r="BY5462" s="12"/>
      <c r="CB5462" s="12"/>
      <c r="CE5462" s="12"/>
    </row>
    <row r="5463" spans="1:83" x14ac:dyDescent="0.25">
      <c r="A5463" s="9"/>
      <c r="B5463" s="10"/>
      <c r="C5463" s="11"/>
      <c r="D5463" s="10"/>
      <c r="I5463" s="15"/>
      <c r="BP5463" s="12"/>
      <c r="BR5463" s="12"/>
      <c r="BT5463" s="12"/>
      <c r="BV5463" s="12"/>
      <c r="BY5463" s="12"/>
      <c r="CB5463" s="12"/>
      <c r="CE5463" s="12"/>
    </row>
    <row r="5464" spans="1:83" x14ac:dyDescent="0.25">
      <c r="A5464" s="9"/>
      <c r="B5464" s="10"/>
      <c r="C5464" s="11"/>
      <c r="D5464" s="10"/>
      <c r="I5464" s="15"/>
      <c r="BP5464" s="12"/>
      <c r="BR5464" s="12"/>
      <c r="BT5464" s="12"/>
      <c r="BV5464" s="12"/>
      <c r="BY5464" s="12"/>
      <c r="CB5464" s="12"/>
      <c r="CE5464" s="12"/>
    </row>
    <row r="5465" spans="1:83" x14ac:dyDescent="0.25">
      <c r="A5465" s="9"/>
      <c r="B5465" s="10"/>
      <c r="C5465" s="11"/>
      <c r="D5465" s="10"/>
      <c r="I5465" s="15"/>
      <c r="BP5465" s="12"/>
      <c r="BR5465" s="12"/>
      <c r="BT5465" s="12"/>
      <c r="BV5465" s="12"/>
      <c r="BY5465" s="12"/>
      <c r="CB5465" s="12"/>
      <c r="CE5465" s="12"/>
    </row>
    <row r="5466" spans="1:83" x14ac:dyDescent="0.25">
      <c r="A5466" s="9"/>
      <c r="B5466" s="10"/>
      <c r="C5466" s="11"/>
      <c r="D5466" s="10"/>
      <c r="I5466" s="15"/>
      <c r="BP5466" s="12"/>
      <c r="BR5466" s="12"/>
      <c r="BT5466" s="12"/>
      <c r="BV5466" s="12"/>
      <c r="BY5466" s="12"/>
      <c r="CB5466" s="12"/>
      <c r="CE5466" s="12"/>
    </row>
    <row r="5467" spans="1:83" x14ac:dyDescent="0.25">
      <c r="A5467" s="9"/>
      <c r="B5467" s="10"/>
      <c r="C5467" s="11"/>
      <c r="D5467" s="10"/>
      <c r="I5467" s="15"/>
      <c r="BP5467" s="12"/>
      <c r="BR5467" s="12"/>
      <c r="BT5467" s="12"/>
      <c r="BV5467" s="12"/>
      <c r="BY5467" s="12"/>
      <c r="CB5467" s="12"/>
      <c r="CE5467" s="12"/>
    </row>
    <row r="5468" spans="1:83" x14ac:dyDescent="0.25">
      <c r="A5468" s="9"/>
      <c r="B5468" s="10"/>
      <c r="C5468" s="11"/>
      <c r="D5468" s="10"/>
      <c r="I5468" s="15"/>
      <c r="BP5468" s="12"/>
      <c r="BR5468" s="12"/>
      <c r="BT5468" s="12"/>
      <c r="BV5468" s="12"/>
      <c r="BY5468" s="12"/>
      <c r="CB5468" s="12"/>
      <c r="CE5468" s="12"/>
    </row>
    <row r="5469" spans="1:83" x14ac:dyDescent="0.25">
      <c r="A5469" s="9"/>
      <c r="B5469" s="10"/>
      <c r="C5469" s="11"/>
      <c r="D5469" s="10"/>
      <c r="I5469" s="15"/>
      <c r="BP5469" s="12"/>
      <c r="BR5469" s="12"/>
      <c r="BT5469" s="12"/>
      <c r="BV5469" s="12"/>
      <c r="BY5469" s="12"/>
      <c r="CB5469" s="12"/>
      <c r="CE5469" s="12"/>
    </row>
    <row r="5470" spans="1:83" x14ac:dyDescent="0.25">
      <c r="A5470" s="9"/>
      <c r="B5470" s="10"/>
      <c r="C5470" s="11"/>
      <c r="D5470" s="10"/>
      <c r="I5470" s="15"/>
      <c r="BP5470" s="12"/>
      <c r="BR5470" s="12"/>
      <c r="BT5470" s="12"/>
      <c r="BV5470" s="12"/>
      <c r="BY5470" s="12"/>
      <c r="CB5470" s="12"/>
      <c r="CE5470" s="12"/>
    </row>
    <row r="5471" spans="1:83" x14ac:dyDescent="0.25">
      <c r="A5471" s="9"/>
      <c r="B5471" s="10"/>
      <c r="C5471" s="11"/>
      <c r="D5471" s="10"/>
      <c r="I5471" s="15"/>
      <c r="BP5471" s="12"/>
      <c r="BR5471" s="12"/>
      <c r="BT5471" s="12"/>
      <c r="BV5471" s="12"/>
      <c r="BY5471" s="12"/>
      <c r="CB5471" s="12"/>
      <c r="CE5471" s="12"/>
    </row>
    <row r="5472" spans="1:83" x14ac:dyDescent="0.25">
      <c r="A5472" s="9"/>
      <c r="B5472" s="10"/>
      <c r="C5472" s="11"/>
      <c r="D5472" s="10"/>
      <c r="I5472" s="15"/>
      <c r="BP5472" s="12"/>
      <c r="BR5472" s="12"/>
      <c r="BT5472" s="12"/>
      <c r="BV5472" s="12"/>
      <c r="BY5472" s="12"/>
      <c r="CB5472" s="12"/>
      <c r="CE5472" s="12"/>
    </row>
    <row r="5473" spans="1:83" x14ac:dyDescent="0.25">
      <c r="A5473" s="9"/>
      <c r="B5473" s="10"/>
      <c r="C5473" s="11"/>
      <c r="D5473" s="10"/>
      <c r="I5473" s="15"/>
      <c r="BP5473" s="12"/>
      <c r="BR5473" s="12"/>
      <c r="BT5473" s="12"/>
      <c r="BV5473" s="12"/>
      <c r="BY5473" s="12"/>
      <c r="CB5473" s="12"/>
      <c r="CE5473" s="12"/>
    </row>
    <row r="5474" spans="1:83" x14ac:dyDescent="0.25">
      <c r="A5474" s="9"/>
      <c r="B5474" s="10"/>
      <c r="C5474" s="11"/>
      <c r="D5474" s="10"/>
      <c r="I5474" s="15"/>
      <c r="BP5474" s="12"/>
      <c r="BR5474" s="12"/>
      <c r="BT5474" s="12"/>
      <c r="BV5474" s="12"/>
      <c r="BY5474" s="12"/>
      <c r="CB5474" s="12"/>
      <c r="CE5474" s="12"/>
    </row>
    <row r="5475" spans="1:83" x14ac:dyDescent="0.25">
      <c r="A5475" s="9"/>
      <c r="B5475" s="10"/>
      <c r="C5475" s="11"/>
      <c r="D5475" s="10"/>
      <c r="I5475" s="15"/>
      <c r="BP5475" s="12"/>
      <c r="BR5475" s="12"/>
      <c r="BT5475" s="12"/>
      <c r="BV5475" s="12"/>
      <c r="BY5475" s="12"/>
      <c r="CB5475" s="12"/>
      <c r="CE5475" s="12"/>
    </row>
    <row r="5476" spans="1:83" x14ac:dyDescent="0.25">
      <c r="A5476" s="9"/>
      <c r="B5476" s="10"/>
      <c r="C5476" s="11"/>
      <c r="D5476" s="10"/>
      <c r="I5476" s="15"/>
      <c r="BP5476" s="12"/>
      <c r="BR5476" s="12"/>
      <c r="BT5476" s="12"/>
      <c r="BV5476" s="12"/>
      <c r="BY5476" s="12"/>
      <c r="CB5476" s="12"/>
      <c r="CE5476" s="12"/>
    </row>
    <row r="5477" spans="1:83" x14ac:dyDescent="0.25">
      <c r="A5477" s="9"/>
      <c r="B5477" s="10"/>
      <c r="C5477" s="11"/>
      <c r="D5477" s="10"/>
      <c r="I5477" s="15"/>
      <c r="BP5477" s="12"/>
      <c r="BR5477" s="12"/>
      <c r="BT5477" s="12"/>
      <c r="BV5477" s="12"/>
      <c r="BY5477" s="12"/>
      <c r="CB5477" s="12"/>
      <c r="CE5477" s="12"/>
    </row>
    <row r="5478" spans="1:83" x14ac:dyDescent="0.25">
      <c r="A5478" s="9"/>
      <c r="B5478" s="10"/>
      <c r="C5478" s="11"/>
      <c r="D5478" s="10"/>
      <c r="I5478" s="15"/>
      <c r="BP5478" s="12"/>
      <c r="BR5478" s="12"/>
      <c r="BT5478" s="12"/>
      <c r="BV5478" s="12"/>
      <c r="BY5478" s="12"/>
      <c r="CB5478" s="12"/>
      <c r="CE5478" s="12"/>
    </row>
    <row r="5479" spans="1:83" x14ac:dyDescent="0.25">
      <c r="A5479" s="9"/>
      <c r="B5479" s="10"/>
      <c r="C5479" s="11"/>
      <c r="D5479" s="10"/>
      <c r="I5479" s="15"/>
      <c r="BP5479" s="12"/>
      <c r="BR5479" s="12"/>
      <c r="BT5479" s="12"/>
      <c r="BV5479" s="12"/>
      <c r="BY5479" s="12"/>
      <c r="CB5479" s="12"/>
      <c r="CE5479" s="12"/>
    </row>
    <row r="5480" spans="1:83" x14ac:dyDescent="0.25">
      <c r="A5480" s="9"/>
      <c r="B5480" s="10"/>
      <c r="C5480" s="11"/>
      <c r="D5480" s="10"/>
      <c r="I5480" s="15"/>
      <c r="BP5480" s="12"/>
      <c r="BR5480" s="12"/>
      <c r="BT5480" s="12"/>
      <c r="BV5480" s="12"/>
      <c r="BY5480" s="12"/>
      <c r="CB5480" s="12"/>
      <c r="CE5480" s="12"/>
    </row>
    <row r="5481" spans="1:83" x14ac:dyDescent="0.25">
      <c r="A5481" s="9"/>
      <c r="B5481" s="10"/>
      <c r="C5481" s="11"/>
      <c r="D5481" s="10"/>
      <c r="I5481" s="15"/>
      <c r="BP5481" s="12"/>
      <c r="BR5481" s="12"/>
      <c r="BT5481" s="12"/>
      <c r="BV5481" s="12"/>
      <c r="BY5481" s="12"/>
      <c r="CB5481" s="12"/>
      <c r="CE5481" s="12"/>
    </row>
    <row r="5482" spans="1:83" x14ac:dyDescent="0.25">
      <c r="A5482" s="9"/>
      <c r="B5482" s="10"/>
      <c r="C5482" s="11"/>
      <c r="D5482" s="10"/>
      <c r="I5482" s="15"/>
      <c r="BP5482" s="12"/>
      <c r="BR5482" s="12"/>
      <c r="BT5482" s="12"/>
      <c r="BV5482" s="12"/>
      <c r="BY5482" s="12"/>
      <c r="CB5482" s="12"/>
      <c r="CE5482" s="12"/>
    </row>
    <row r="5483" spans="1:83" x14ac:dyDescent="0.25">
      <c r="A5483" s="9"/>
      <c r="B5483" s="10"/>
      <c r="C5483" s="11"/>
      <c r="D5483" s="10"/>
      <c r="I5483" s="15"/>
      <c r="BP5483" s="12"/>
      <c r="BR5483" s="12"/>
      <c r="BT5483" s="12"/>
      <c r="BV5483" s="12"/>
      <c r="BY5483" s="12"/>
      <c r="CB5483" s="12"/>
      <c r="CE5483" s="12"/>
    </row>
    <row r="5484" spans="1:83" x14ac:dyDescent="0.25">
      <c r="A5484" s="9"/>
      <c r="B5484" s="10"/>
      <c r="C5484" s="11"/>
      <c r="D5484" s="10"/>
      <c r="I5484" s="15"/>
      <c r="BP5484" s="12"/>
      <c r="BR5484" s="12"/>
      <c r="BT5484" s="12"/>
      <c r="BV5484" s="12"/>
      <c r="BY5484" s="12"/>
      <c r="CB5484" s="12"/>
      <c r="CE5484" s="12"/>
    </row>
    <row r="5485" spans="1:83" x14ac:dyDescent="0.25">
      <c r="A5485" s="9"/>
      <c r="B5485" s="10"/>
      <c r="C5485" s="11"/>
      <c r="D5485" s="10"/>
      <c r="I5485" s="15"/>
      <c r="BP5485" s="12"/>
      <c r="BR5485" s="12"/>
      <c r="BT5485" s="12"/>
      <c r="BV5485" s="12"/>
      <c r="BY5485" s="12"/>
      <c r="CB5485" s="12"/>
      <c r="CE5485" s="12"/>
    </row>
    <row r="5486" spans="1:83" x14ac:dyDescent="0.25">
      <c r="A5486" s="9"/>
      <c r="B5486" s="10"/>
      <c r="C5486" s="11"/>
      <c r="D5486" s="10"/>
      <c r="I5486" s="15"/>
      <c r="BP5486" s="12"/>
      <c r="BR5486" s="12"/>
      <c r="BT5486" s="12"/>
      <c r="BV5486" s="12"/>
      <c r="BY5486" s="12"/>
      <c r="CB5486" s="12"/>
      <c r="CE5486" s="12"/>
    </row>
    <row r="5487" spans="1:83" x14ac:dyDescent="0.25">
      <c r="A5487" s="9"/>
      <c r="B5487" s="10"/>
      <c r="C5487" s="11"/>
      <c r="D5487" s="10"/>
      <c r="I5487" s="15"/>
      <c r="BP5487" s="12"/>
      <c r="BR5487" s="12"/>
      <c r="BT5487" s="12"/>
      <c r="BV5487" s="12"/>
      <c r="BY5487" s="12"/>
      <c r="CB5487" s="12"/>
      <c r="CE5487" s="12"/>
    </row>
    <row r="5488" spans="1:83" x14ac:dyDescent="0.25">
      <c r="A5488" s="9"/>
      <c r="B5488" s="10"/>
      <c r="C5488" s="11"/>
      <c r="D5488" s="10"/>
      <c r="I5488" s="15"/>
      <c r="BP5488" s="12"/>
      <c r="BR5488" s="12"/>
      <c r="BT5488" s="12"/>
      <c r="BV5488" s="12"/>
      <c r="BY5488" s="12"/>
      <c r="CB5488" s="12"/>
      <c r="CE5488" s="12"/>
    </row>
    <row r="5489" spans="1:83" x14ac:dyDescent="0.25">
      <c r="A5489" s="9"/>
      <c r="B5489" s="10"/>
      <c r="C5489" s="11"/>
      <c r="D5489" s="10"/>
      <c r="I5489" s="15"/>
      <c r="BP5489" s="12"/>
      <c r="BR5489" s="12"/>
      <c r="BT5489" s="12"/>
      <c r="BV5489" s="12"/>
      <c r="BY5489" s="12"/>
      <c r="CB5489" s="12"/>
      <c r="CE5489" s="12"/>
    </row>
    <row r="5490" spans="1:83" x14ac:dyDescent="0.25">
      <c r="A5490" s="9"/>
      <c r="B5490" s="10"/>
      <c r="C5490" s="11"/>
      <c r="D5490" s="10"/>
      <c r="I5490" s="15"/>
      <c r="BP5490" s="12"/>
      <c r="BR5490" s="12"/>
      <c r="BT5490" s="12"/>
      <c r="BV5490" s="12"/>
      <c r="BY5490" s="12"/>
      <c r="CB5490" s="12"/>
      <c r="CE5490" s="12"/>
    </row>
    <row r="5491" spans="1:83" x14ac:dyDescent="0.25">
      <c r="A5491" s="9"/>
      <c r="B5491" s="10"/>
      <c r="C5491" s="11"/>
      <c r="D5491" s="10"/>
      <c r="I5491" s="15"/>
      <c r="BP5491" s="12"/>
      <c r="BR5491" s="12"/>
      <c r="BT5491" s="12"/>
      <c r="BV5491" s="12"/>
      <c r="BY5491" s="12"/>
      <c r="CB5491" s="12"/>
      <c r="CE5491" s="12"/>
    </row>
    <row r="5492" spans="1:83" x14ac:dyDescent="0.25">
      <c r="A5492" s="9"/>
      <c r="B5492" s="10"/>
      <c r="C5492" s="11"/>
      <c r="D5492" s="10"/>
      <c r="I5492" s="15"/>
      <c r="BP5492" s="12"/>
      <c r="BR5492" s="12"/>
      <c r="BT5492" s="12"/>
      <c r="BV5492" s="12"/>
      <c r="BY5492" s="12"/>
      <c r="CB5492" s="12"/>
      <c r="CE5492" s="12"/>
    </row>
    <row r="5493" spans="1:83" x14ac:dyDescent="0.25">
      <c r="A5493" s="9"/>
      <c r="B5493" s="10"/>
      <c r="C5493" s="11"/>
      <c r="D5493" s="10"/>
      <c r="I5493" s="15"/>
      <c r="BP5493" s="12"/>
      <c r="BR5493" s="12"/>
      <c r="BT5493" s="12"/>
      <c r="BV5493" s="12"/>
      <c r="BY5493" s="12"/>
      <c r="CB5493" s="12"/>
      <c r="CE5493" s="12"/>
    </row>
    <row r="5494" spans="1:83" x14ac:dyDescent="0.25">
      <c r="A5494" s="9"/>
      <c r="B5494" s="10"/>
      <c r="C5494" s="11"/>
      <c r="D5494" s="10"/>
      <c r="I5494" s="15"/>
      <c r="BP5494" s="12"/>
      <c r="BR5494" s="12"/>
      <c r="BT5494" s="12"/>
      <c r="BV5494" s="12"/>
      <c r="BY5494" s="12"/>
      <c r="CB5494" s="12"/>
      <c r="CE5494" s="12"/>
    </row>
    <row r="5495" spans="1:83" x14ac:dyDescent="0.25">
      <c r="A5495" s="9"/>
      <c r="B5495" s="10"/>
      <c r="C5495" s="11"/>
      <c r="D5495" s="10"/>
      <c r="I5495" s="15"/>
      <c r="BP5495" s="12"/>
      <c r="BR5495" s="12"/>
      <c r="BT5495" s="12"/>
      <c r="BV5495" s="12"/>
      <c r="BY5495" s="12"/>
      <c r="CB5495" s="12"/>
      <c r="CE5495" s="12"/>
    </row>
    <row r="5496" spans="1:83" x14ac:dyDescent="0.25">
      <c r="A5496" s="9"/>
      <c r="B5496" s="10"/>
      <c r="C5496" s="11"/>
      <c r="D5496" s="10"/>
      <c r="I5496" s="15"/>
      <c r="BP5496" s="12"/>
      <c r="BR5496" s="12"/>
      <c r="BT5496" s="12"/>
      <c r="BV5496" s="12"/>
      <c r="BY5496" s="12"/>
      <c r="CB5496" s="12"/>
      <c r="CE5496" s="12"/>
    </row>
    <row r="5497" spans="1:83" x14ac:dyDescent="0.25">
      <c r="A5497" s="9"/>
      <c r="B5497" s="10"/>
      <c r="C5497" s="11"/>
      <c r="D5497" s="10"/>
      <c r="I5497" s="15"/>
      <c r="BP5497" s="12"/>
      <c r="BR5497" s="12"/>
      <c r="BT5497" s="12"/>
      <c r="BV5497" s="12"/>
      <c r="BY5497" s="12"/>
      <c r="CB5497" s="12"/>
      <c r="CE5497" s="12"/>
    </row>
    <row r="5498" spans="1:83" x14ac:dyDescent="0.25">
      <c r="A5498" s="9"/>
      <c r="B5498" s="10"/>
      <c r="C5498" s="11"/>
      <c r="D5498" s="10"/>
      <c r="I5498" s="15"/>
      <c r="BP5498" s="12"/>
      <c r="BR5498" s="12"/>
      <c r="BT5498" s="12"/>
      <c r="BV5498" s="12"/>
      <c r="BY5498" s="12"/>
      <c r="CB5498" s="12"/>
      <c r="CE5498" s="12"/>
    </row>
    <row r="5499" spans="1:83" x14ac:dyDescent="0.25">
      <c r="A5499" s="9"/>
      <c r="B5499" s="10"/>
      <c r="C5499" s="11"/>
      <c r="D5499" s="10"/>
      <c r="I5499" s="15"/>
      <c r="BP5499" s="12"/>
      <c r="BR5499" s="12"/>
      <c r="BT5499" s="12"/>
      <c r="BV5499" s="12"/>
      <c r="BY5499" s="12"/>
      <c r="CB5499" s="12"/>
      <c r="CE5499" s="12"/>
    </row>
    <row r="5500" spans="1:83" x14ac:dyDescent="0.25">
      <c r="A5500" s="9"/>
      <c r="B5500" s="10"/>
      <c r="C5500" s="11"/>
      <c r="D5500" s="10"/>
      <c r="I5500" s="15"/>
      <c r="BP5500" s="12"/>
      <c r="BR5500" s="12"/>
      <c r="BT5500" s="12"/>
      <c r="BV5500" s="12"/>
      <c r="BY5500" s="12"/>
      <c r="CB5500" s="12"/>
      <c r="CE5500" s="12"/>
    </row>
    <row r="5501" spans="1:83" x14ac:dyDescent="0.25">
      <c r="A5501" s="9"/>
      <c r="B5501" s="10"/>
      <c r="C5501" s="11"/>
      <c r="D5501" s="10"/>
      <c r="I5501" s="15"/>
      <c r="BP5501" s="12"/>
      <c r="BR5501" s="12"/>
      <c r="BT5501" s="12"/>
      <c r="BV5501" s="12"/>
      <c r="BY5501" s="12"/>
      <c r="CB5501" s="12"/>
      <c r="CE5501" s="12"/>
    </row>
    <row r="5502" spans="1:83" x14ac:dyDescent="0.25">
      <c r="A5502" s="9"/>
      <c r="B5502" s="10"/>
      <c r="C5502" s="11"/>
      <c r="D5502" s="10"/>
      <c r="I5502" s="15"/>
      <c r="BP5502" s="12"/>
      <c r="BR5502" s="12"/>
      <c r="BT5502" s="12"/>
      <c r="BV5502" s="12"/>
      <c r="BY5502" s="12"/>
      <c r="CB5502" s="12"/>
      <c r="CE5502" s="12"/>
    </row>
    <row r="5503" spans="1:83" x14ac:dyDescent="0.25">
      <c r="A5503" s="9"/>
      <c r="B5503" s="10"/>
      <c r="C5503" s="11"/>
      <c r="D5503" s="10"/>
      <c r="I5503" s="15"/>
      <c r="BP5503" s="12"/>
      <c r="BR5503" s="12"/>
      <c r="BT5503" s="12"/>
      <c r="BV5503" s="12"/>
      <c r="BY5503" s="12"/>
      <c r="CB5503" s="12"/>
      <c r="CE5503" s="12"/>
    </row>
    <row r="5504" spans="1:83" x14ac:dyDescent="0.25">
      <c r="A5504" s="9"/>
      <c r="B5504" s="10"/>
      <c r="C5504" s="11"/>
      <c r="D5504" s="10"/>
      <c r="I5504" s="15"/>
      <c r="BP5504" s="12"/>
      <c r="BR5504" s="12"/>
      <c r="BT5504" s="12"/>
      <c r="BV5504" s="12"/>
      <c r="BY5504" s="12"/>
      <c r="CB5504" s="12"/>
      <c r="CE5504" s="12"/>
    </row>
    <row r="5505" spans="1:83" x14ac:dyDescent="0.25">
      <c r="A5505" s="9"/>
      <c r="B5505" s="10"/>
      <c r="C5505" s="11"/>
      <c r="D5505" s="10"/>
      <c r="I5505" s="15"/>
      <c r="BP5505" s="12"/>
      <c r="BR5505" s="12"/>
      <c r="BT5505" s="12"/>
      <c r="BV5505" s="12"/>
      <c r="BY5505" s="12"/>
      <c r="CB5505" s="12"/>
      <c r="CE5505" s="12"/>
    </row>
    <row r="5506" spans="1:83" x14ac:dyDescent="0.25">
      <c r="A5506" s="9"/>
      <c r="B5506" s="10"/>
      <c r="C5506" s="11"/>
      <c r="D5506" s="10"/>
      <c r="I5506" s="15"/>
      <c r="BP5506" s="12"/>
      <c r="BR5506" s="12"/>
      <c r="BT5506" s="12"/>
      <c r="BV5506" s="12"/>
      <c r="BY5506" s="12"/>
      <c r="CB5506" s="12"/>
      <c r="CE5506" s="12"/>
    </row>
    <row r="5507" spans="1:83" x14ac:dyDescent="0.25">
      <c r="A5507" s="9"/>
      <c r="B5507" s="10"/>
      <c r="C5507" s="11"/>
      <c r="D5507" s="10"/>
      <c r="I5507" s="15"/>
      <c r="BP5507" s="12"/>
      <c r="BR5507" s="12"/>
      <c r="BT5507" s="12"/>
      <c r="BV5507" s="12"/>
      <c r="BY5507" s="12"/>
      <c r="CB5507" s="12"/>
      <c r="CE5507" s="12"/>
    </row>
    <row r="5508" spans="1:83" x14ac:dyDescent="0.25">
      <c r="A5508" s="9"/>
      <c r="B5508" s="10"/>
      <c r="C5508" s="11"/>
      <c r="D5508" s="10"/>
      <c r="I5508" s="15"/>
      <c r="BP5508" s="12"/>
      <c r="BR5508" s="12"/>
      <c r="BT5508" s="12"/>
      <c r="BV5508" s="12"/>
      <c r="BY5508" s="12"/>
      <c r="CB5508" s="12"/>
      <c r="CE5508" s="12"/>
    </row>
    <row r="5509" spans="1:83" x14ac:dyDescent="0.25">
      <c r="A5509" s="9"/>
      <c r="B5509" s="10"/>
      <c r="C5509" s="11"/>
      <c r="D5509" s="10"/>
      <c r="I5509" s="15"/>
      <c r="BP5509" s="12"/>
      <c r="BR5509" s="12"/>
      <c r="BT5509" s="12"/>
      <c r="BV5509" s="12"/>
      <c r="BY5509" s="12"/>
      <c r="CB5509" s="12"/>
      <c r="CE5509" s="12"/>
    </row>
    <row r="5510" spans="1:83" x14ac:dyDescent="0.25">
      <c r="A5510" s="9"/>
      <c r="B5510" s="10"/>
      <c r="C5510" s="11"/>
      <c r="D5510" s="10"/>
      <c r="I5510" s="15"/>
      <c r="BP5510" s="12"/>
      <c r="BR5510" s="12"/>
      <c r="BT5510" s="12"/>
      <c r="BV5510" s="12"/>
      <c r="BY5510" s="12"/>
      <c r="CB5510" s="12"/>
      <c r="CE5510" s="12"/>
    </row>
    <row r="5511" spans="1:83" x14ac:dyDescent="0.25">
      <c r="A5511" s="9"/>
      <c r="B5511" s="10"/>
      <c r="C5511" s="11"/>
      <c r="D5511" s="10"/>
      <c r="I5511" s="15"/>
      <c r="BP5511" s="12"/>
      <c r="BR5511" s="12"/>
      <c r="BT5511" s="12"/>
      <c r="BV5511" s="12"/>
      <c r="BY5511" s="12"/>
      <c r="CB5511" s="12"/>
      <c r="CE5511" s="12"/>
    </row>
    <row r="5512" spans="1:83" x14ac:dyDescent="0.25">
      <c r="A5512" s="9"/>
      <c r="B5512" s="10"/>
      <c r="C5512" s="11"/>
      <c r="D5512" s="10"/>
      <c r="I5512" s="15"/>
      <c r="BP5512" s="12"/>
      <c r="BR5512" s="12"/>
      <c r="BT5512" s="12"/>
      <c r="BV5512" s="12"/>
      <c r="BY5512" s="12"/>
      <c r="CB5512" s="12"/>
      <c r="CE5512" s="12"/>
    </row>
    <row r="5513" spans="1:83" x14ac:dyDescent="0.25">
      <c r="A5513" s="9"/>
      <c r="B5513" s="10"/>
      <c r="C5513" s="11"/>
      <c r="D5513" s="10"/>
      <c r="I5513" s="15"/>
      <c r="BP5513" s="12"/>
      <c r="BR5513" s="12"/>
      <c r="BT5513" s="12"/>
      <c r="BV5513" s="12"/>
      <c r="BY5513" s="12"/>
      <c r="CB5513" s="12"/>
      <c r="CE5513" s="12"/>
    </row>
    <row r="5514" spans="1:83" x14ac:dyDescent="0.25">
      <c r="A5514" s="9"/>
      <c r="B5514" s="10"/>
      <c r="C5514" s="11"/>
      <c r="D5514" s="10"/>
      <c r="I5514" s="15"/>
      <c r="BP5514" s="12"/>
      <c r="BR5514" s="12"/>
      <c r="BT5514" s="12"/>
      <c r="BV5514" s="12"/>
      <c r="BY5514" s="12"/>
      <c r="CB5514" s="12"/>
      <c r="CE5514" s="12"/>
    </row>
    <row r="5515" spans="1:83" x14ac:dyDescent="0.25">
      <c r="A5515" s="9"/>
      <c r="B5515" s="10"/>
      <c r="C5515" s="11"/>
      <c r="D5515" s="10"/>
      <c r="I5515" s="15"/>
      <c r="BP5515" s="12"/>
      <c r="BR5515" s="12"/>
      <c r="BT5515" s="12"/>
      <c r="BV5515" s="12"/>
      <c r="BY5515" s="12"/>
      <c r="CB5515" s="12"/>
      <c r="CE5515" s="12"/>
    </row>
    <row r="5516" spans="1:83" x14ac:dyDescent="0.25">
      <c r="A5516" s="9"/>
      <c r="B5516" s="10"/>
      <c r="C5516" s="11"/>
      <c r="D5516" s="10"/>
      <c r="I5516" s="15"/>
      <c r="BP5516" s="12"/>
      <c r="BR5516" s="12"/>
      <c r="BT5516" s="12"/>
      <c r="BV5516" s="12"/>
      <c r="BY5516" s="12"/>
      <c r="CB5516" s="12"/>
      <c r="CE5516" s="12"/>
    </row>
    <row r="5517" spans="1:83" x14ac:dyDescent="0.25">
      <c r="A5517" s="9"/>
      <c r="B5517" s="10"/>
      <c r="C5517" s="11"/>
      <c r="D5517" s="10"/>
      <c r="I5517" s="15"/>
      <c r="BP5517" s="12"/>
      <c r="BR5517" s="12"/>
      <c r="BT5517" s="12"/>
      <c r="BV5517" s="12"/>
      <c r="BY5517" s="12"/>
      <c r="CB5517" s="12"/>
      <c r="CE5517" s="12"/>
    </row>
    <row r="5518" spans="1:83" x14ac:dyDescent="0.25">
      <c r="A5518" s="9"/>
      <c r="B5518" s="10"/>
      <c r="C5518" s="11"/>
      <c r="D5518" s="10"/>
      <c r="I5518" s="15"/>
      <c r="BP5518" s="12"/>
      <c r="BR5518" s="12"/>
      <c r="BT5518" s="12"/>
      <c r="BV5518" s="12"/>
      <c r="BY5518" s="12"/>
      <c r="CB5518" s="12"/>
      <c r="CE5518" s="12"/>
    </row>
    <row r="5519" spans="1:83" x14ac:dyDescent="0.25">
      <c r="A5519" s="9"/>
      <c r="B5519" s="10"/>
      <c r="C5519" s="11"/>
      <c r="D5519" s="10"/>
      <c r="I5519" s="15"/>
      <c r="BP5519" s="12"/>
      <c r="BR5519" s="12"/>
      <c r="BT5519" s="12"/>
      <c r="BV5519" s="12"/>
      <c r="BY5519" s="12"/>
      <c r="CB5519" s="12"/>
      <c r="CE5519" s="12"/>
    </row>
    <row r="5520" spans="1:83" x14ac:dyDescent="0.25">
      <c r="A5520" s="9"/>
      <c r="B5520" s="10"/>
      <c r="C5520" s="11"/>
      <c r="D5520" s="10"/>
      <c r="I5520" s="15"/>
      <c r="BP5520" s="12"/>
      <c r="BR5520" s="12"/>
      <c r="BT5520" s="12"/>
      <c r="BV5520" s="12"/>
      <c r="BY5520" s="12"/>
      <c r="CB5520" s="12"/>
      <c r="CE5520" s="12"/>
    </row>
    <row r="5521" spans="1:83" x14ac:dyDescent="0.25">
      <c r="A5521" s="9"/>
      <c r="B5521" s="10"/>
      <c r="C5521" s="11"/>
      <c r="D5521" s="10"/>
      <c r="I5521" s="15"/>
      <c r="BP5521" s="12"/>
      <c r="BR5521" s="12"/>
      <c r="BT5521" s="12"/>
      <c r="BV5521" s="12"/>
      <c r="BY5521" s="12"/>
      <c r="CB5521" s="12"/>
      <c r="CE5521" s="12"/>
    </row>
    <row r="5522" spans="1:83" x14ac:dyDescent="0.25">
      <c r="A5522" s="9"/>
      <c r="B5522" s="10"/>
      <c r="C5522" s="11"/>
      <c r="D5522" s="10"/>
      <c r="I5522" s="15"/>
      <c r="BP5522" s="12"/>
      <c r="BR5522" s="12"/>
      <c r="BT5522" s="12"/>
      <c r="BV5522" s="12"/>
      <c r="BY5522" s="12"/>
      <c r="CB5522" s="12"/>
      <c r="CE5522" s="12"/>
    </row>
    <row r="5523" spans="1:83" x14ac:dyDescent="0.25">
      <c r="A5523" s="9"/>
      <c r="B5523" s="10"/>
      <c r="C5523" s="11"/>
      <c r="D5523" s="10"/>
      <c r="I5523" s="15"/>
      <c r="BP5523" s="12"/>
      <c r="BR5523" s="12"/>
      <c r="BT5523" s="12"/>
      <c r="BV5523" s="12"/>
      <c r="BY5523" s="12"/>
      <c r="CB5523" s="12"/>
      <c r="CE5523" s="12"/>
    </row>
    <row r="5524" spans="1:83" x14ac:dyDescent="0.25">
      <c r="A5524" s="9"/>
      <c r="B5524" s="10"/>
      <c r="C5524" s="11"/>
      <c r="D5524" s="10"/>
      <c r="I5524" s="15"/>
      <c r="BP5524" s="12"/>
      <c r="BR5524" s="12"/>
      <c r="BT5524" s="12"/>
      <c r="BV5524" s="12"/>
      <c r="BY5524" s="12"/>
      <c r="CB5524" s="12"/>
      <c r="CE5524" s="12"/>
    </row>
    <row r="5525" spans="1:83" x14ac:dyDescent="0.25">
      <c r="A5525" s="9"/>
      <c r="B5525" s="10"/>
      <c r="C5525" s="11"/>
      <c r="D5525" s="10"/>
      <c r="I5525" s="15"/>
      <c r="BP5525" s="12"/>
      <c r="BR5525" s="12"/>
      <c r="BT5525" s="12"/>
      <c r="BV5525" s="12"/>
      <c r="BY5525" s="12"/>
      <c r="CB5525" s="12"/>
      <c r="CE5525" s="12"/>
    </row>
    <row r="5526" spans="1:83" x14ac:dyDescent="0.25">
      <c r="A5526" s="9"/>
      <c r="B5526" s="10"/>
      <c r="C5526" s="11"/>
      <c r="D5526" s="10"/>
      <c r="I5526" s="15"/>
      <c r="BP5526" s="12"/>
      <c r="BR5526" s="12"/>
      <c r="BT5526" s="12"/>
      <c r="BV5526" s="12"/>
      <c r="BY5526" s="12"/>
      <c r="CB5526" s="12"/>
      <c r="CE5526" s="12"/>
    </row>
    <row r="5527" spans="1:83" x14ac:dyDescent="0.25">
      <c r="A5527" s="9"/>
      <c r="B5527" s="10"/>
      <c r="C5527" s="11"/>
      <c r="D5527" s="10"/>
      <c r="I5527" s="15"/>
      <c r="BP5527" s="12"/>
      <c r="BR5527" s="12"/>
      <c r="BT5527" s="12"/>
      <c r="BV5527" s="12"/>
      <c r="BY5527" s="12"/>
      <c r="CB5527" s="12"/>
      <c r="CE5527" s="12"/>
    </row>
    <row r="5528" spans="1:83" x14ac:dyDescent="0.25">
      <c r="A5528" s="9"/>
      <c r="B5528" s="10"/>
      <c r="C5528" s="11"/>
      <c r="D5528" s="10"/>
      <c r="I5528" s="15"/>
      <c r="BP5528" s="12"/>
      <c r="BR5528" s="12"/>
      <c r="BT5528" s="12"/>
      <c r="BV5528" s="12"/>
      <c r="BY5528" s="12"/>
      <c r="CB5528" s="12"/>
      <c r="CE5528" s="12"/>
    </row>
    <row r="5529" spans="1:83" x14ac:dyDescent="0.25">
      <c r="A5529" s="9"/>
      <c r="B5529" s="10"/>
      <c r="C5529" s="11"/>
      <c r="D5529" s="10"/>
      <c r="I5529" s="15"/>
      <c r="BP5529" s="12"/>
      <c r="BR5529" s="12"/>
      <c r="BT5529" s="12"/>
      <c r="BV5529" s="12"/>
      <c r="BY5529" s="12"/>
      <c r="CB5529" s="12"/>
      <c r="CE5529" s="12"/>
    </row>
    <row r="5530" spans="1:83" x14ac:dyDescent="0.25">
      <c r="A5530" s="9"/>
      <c r="B5530" s="10"/>
      <c r="C5530" s="11"/>
      <c r="D5530" s="10"/>
      <c r="I5530" s="15"/>
      <c r="BP5530" s="12"/>
      <c r="BR5530" s="12"/>
      <c r="BT5530" s="12"/>
      <c r="BV5530" s="12"/>
      <c r="BY5530" s="12"/>
      <c r="CB5530" s="12"/>
      <c r="CE5530" s="12"/>
    </row>
    <row r="5531" spans="1:83" x14ac:dyDescent="0.25">
      <c r="A5531" s="9"/>
      <c r="B5531" s="10"/>
      <c r="C5531" s="11"/>
      <c r="D5531" s="10"/>
      <c r="I5531" s="15"/>
      <c r="BP5531" s="12"/>
      <c r="BR5531" s="12"/>
      <c r="BT5531" s="12"/>
      <c r="BV5531" s="12"/>
      <c r="BY5531" s="12"/>
      <c r="CB5531" s="12"/>
      <c r="CE5531" s="12"/>
    </row>
    <row r="5532" spans="1:83" x14ac:dyDescent="0.25">
      <c r="A5532" s="9"/>
      <c r="B5532" s="10"/>
      <c r="C5532" s="11"/>
      <c r="D5532" s="10"/>
      <c r="I5532" s="15"/>
      <c r="BP5532" s="12"/>
      <c r="BR5532" s="12"/>
      <c r="BT5532" s="12"/>
      <c r="BV5532" s="12"/>
      <c r="BY5532" s="12"/>
      <c r="CB5532" s="12"/>
      <c r="CE5532" s="12"/>
    </row>
    <row r="5533" spans="1:83" x14ac:dyDescent="0.25">
      <c r="A5533" s="9"/>
      <c r="B5533" s="10"/>
      <c r="C5533" s="11"/>
      <c r="D5533" s="10"/>
      <c r="I5533" s="15"/>
      <c r="BP5533" s="12"/>
      <c r="BR5533" s="12"/>
      <c r="BT5533" s="12"/>
      <c r="BV5533" s="12"/>
      <c r="BY5533" s="12"/>
      <c r="CB5533" s="12"/>
      <c r="CE5533" s="12"/>
    </row>
    <row r="5534" spans="1:83" x14ac:dyDescent="0.25">
      <c r="A5534" s="9"/>
      <c r="B5534" s="10"/>
      <c r="C5534" s="11"/>
      <c r="D5534" s="10"/>
      <c r="I5534" s="15"/>
      <c r="BP5534" s="12"/>
      <c r="BR5534" s="12"/>
      <c r="BT5534" s="12"/>
      <c r="BV5534" s="12"/>
      <c r="BY5534" s="12"/>
      <c r="CB5534" s="12"/>
      <c r="CE5534" s="12"/>
    </row>
    <row r="5535" spans="1:83" x14ac:dyDescent="0.25">
      <c r="A5535" s="9"/>
      <c r="B5535" s="10"/>
      <c r="C5535" s="11"/>
      <c r="D5535" s="10"/>
      <c r="I5535" s="15"/>
      <c r="BP5535" s="12"/>
      <c r="BR5535" s="12"/>
      <c r="BT5535" s="12"/>
      <c r="BV5535" s="12"/>
      <c r="BY5535" s="12"/>
      <c r="CB5535" s="12"/>
      <c r="CE5535" s="12"/>
    </row>
    <row r="5536" spans="1:83" x14ac:dyDescent="0.25">
      <c r="A5536" s="9"/>
      <c r="B5536" s="10"/>
      <c r="C5536" s="11"/>
      <c r="D5536" s="10"/>
      <c r="I5536" s="15"/>
      <c r="BP5536" s="12"/>
      <c r="BR5536" s="12"/>
      <c r="BT5536" s="12"/>
      <c r="BV5536" s="12"/>
      <c r="BY5536" s="12"/>
      <c r="CB5536" s="12"/>
      <c r="CE5536" s="12"/>
    </row>
    <row r="5537" spans="1:83" x14ac:dyDescent="0.25">
      <c r="A5537" s="9"/>
      <c r="B5537" s="10"/>
      <c r="C5537" s="11"/>
      <c r="D5537" s="10"/>
      <c r="I5537" s="15"/>
      <c r="BP5537" s="12"/>
      <c r="BR5537" s="12"/>
      <c r="BT5537" s="12"/>
      <c r="BV5537" s="12"/>
      <c r="BY5537" s="12"/>
      <c r="CB5537" s="12"/>
      <c r="CE5537" s="12"/>
    </row>
    <row r="5538" spans="1:83" x14ac:dyDescent="0.25">
      <c r="A5538" s="9"/>
      <c r="B5538" s="10"/>
      <c r="C5538" s="11"/>
      <c r="D5538" s="10"/>
      <c r="I5538" s="15"/>
      <c r="BP5538" s="12"/>
      <c r="BR5538" s="12"/>
      <c r="BT5538" s="12"/>
      <c r="BV5538" s="12"/>
      <c r="BY5538" s="12"/>
      <c r="CB5538" s="12"/>
      <c r="CE5538" s="12"/>
    </row>
    <row r="5539" spans="1:83" x14ac:dyDescent="0.25">
      <c r="A5539" s="9"/>
      <c r="B5539" s="10"/>
      <c r="C5539" s="11"/>
      <c r="D5539" s="10"/>
      <c r="I5539" s="15"/>
      <c r="BP5539" s="12"/>
      <c r="BR5539" s="12"/>
      <c r="BT5539" s="12"/>
      <c r="BV5539" s="12"/>
      <c r="BY5539" s="12"/>
      <c r="CB5539" s="12"/>
      <c r="CE5539" s="12"/>
    </row>
    <row r="5540" spans="1:83" x14ac:dyDescent="0.25">
      <c r="A5540" s="9"/>
      <c r="B5540" s="10"/>
      <c r="C5540" s="11"/>
      <c r="D5540" s="10"/>
      <c r="I5540" s="15"/>
      <c r="BP5540" s="12"/>
      <c r="BR5540" s="12"/>
      <c r="BT5540" s="12"/>
      <c r="BV5540" s="12"/>
      <c r="BY5540" s="12"/>
      <c r="CB5540" s="12"/>
      <c r="CE5540" s="12"/>
    </row>
    <row r="5541" spans="1:83" x14ac:dyDescent="0.25">
      <c r="A5541" s="9"/>
      <c r="B5541" s="10"/>
      <c r="C5541" s="11"/>
      <c r="D5541" s="10"/>
      <c r="I5541" s="15"/>
      <c r="BP5541" s="12"/>
      <c r="BR5541" s="12"/>
      <c r="BT5541" s="12"/>
      <c r="BV5541" s="12"/>
      <c r="BY5541" s="12"/>
      <c r="CB5541" s="12"/>
      <c r="CE5541" s="12"/>
    </row>
    <row r="5542" spans="1:83" x14ac:dyDescent="0.25">
      <c r="A5542" s="9"/>
      <c r="B5542" s="10"/>
      <c r="C5542" s="11"/>
      <c r="D5542" s="10"/>
      <c r="I5542" s="15"/>
      <c r="BP5542" s="12"/>
      <c r="BR5542" s="12"/>
      <c r="BT5542" s="12"/>
      <c r="BV5542" s="12"/>
      <c r="BY5542" s="12"/>
      <c r="CB5542" s="12"/>
      <c r="CE5542" s="12"/>
    </row>
    <row r="5543" spans="1:83" x14ac:dyDescent="0.25">
      <c r="A5543" s="9"/>
      <c r="B5543" s="10"/>
      <c r="C5543" s="11"/>
      <c r="D5543" s="10"/>
      <c r="I5543" s="15"/>
      <c r="BP5543" s="12"/>
      <c r="BR5543" s="12"/>
      <c r="BT5543" s="12"/>
      <c r="BV5543" s="12"/>
      <c r="BY5543" s="12"/>
      <c r="CB5543" s="12"/>
      <c r="CE5543" s="12"/>
    </row>
    <row r="5544" spans="1:83" x14ac:dyDescent="0.25">
      <c r="A5544" s="9"/>
      <c r="B5544" s="10"/>
      <c r="C5544" s="11"/>
      <c r="D5544" s="10"/>
      <c r="I5544" s="15"/>
      <c r="BP5544" s="12"/>
      <c r="BR5544" s="12"/>
      <c r="BT5544" s="12"/>
      <c r="BV5544" s="12"/>
      <c r="BY5544" s="12"/>
      <c r="CB5544" s="12"/>
      <c r="CE5544" s="12"/>
    </row>
    <row r="5545" spans="1:83" x14ac:dyDescent="0.25">
      <c r="A5545" s="9"/>
      <c r="B5545" s="10"/>
      <c r="C5545" s="11"/>
      <c r="D5545" s="10"/>
      <c r="I5545" s="15"/>
      <c r="BP5545" s="12"/>
      <c r="BR5545" s="12"/>
      <c r="BT5545" s="12"/>
      <c r="BV5545" s="12"/>
      <c r="BY5545" s="12"/>
      <c r="CB5545" s="12"/>
      <c r="CE5545" s="12"/>
    </row>
    <row r="5546" spans="1:83" x14ac:dyDescent="0.25">
      <c r="A5546" s="9"/>
      <c r="B5546" s="10"/>
      <c r="C5546" s="11"/>
      <c r="D5546" s="10"/>
      <c r="I5546" s="15"/>
      <c r="BP5546" s="12"/>
      <c r="BR5546" s="12"/>
      <c r="BT5546" s="12"/>
      <c r="BV5546" s="12"/>
      <c r="BY5546" s="12"/>
      <c r="CB5546" s="12"/>
      <c r="CE5546" s="12"/>
    </row>
    <row r="5547" spans="1:83" x14ac:dyDescent="0.25">
      <c r="A5547" s="9"/>
      <c r="B5547" s="10"/>
      <c r="C5547" s="11"/>
      <c r="D5547" s="10"/>
      <c r="I5547" s="15"/>
      <c r="BP5547" s="12"/>
      <c r="BR5547" s="12"/>
      <c r="BT5547" s="12"/>
      <c r="BV5547" s="12"/>
      <c r="BY5547" s="12"/>
      <c r="CB5547" s="12"/>
      <c r="CE5547" s="12"/>
    </row>
    <row r="5548" spans="1:83" x14ac:dyDescent="0.25">
      <c r="A5548" s="9"/>
      <c r="B5548" s="10"/>
      <c r="C5548" s="11"/>
      <c r="D5548" s="10"/>
      <c r="I5548" s="15"/>
      <c r="BP5548" s="12"/>
      <c r="BR5548" s="12"/>
      <c r="BT5548" s="12"/>
      <c r="BV5548" s="12"/>
      <c r="BY5548" s="12"/>
      <c r="CB5548" s="12"/>
      <c r="CE5548" s="12"/>
    </row>
    <row r="5549" spans="1:83" x14ac:dyDescent="0.25">
      <c r="A5549" s="9"/>
      <c r="B5549" s="10"/>
      <c r="C5549" s="11"/>
      <c r="D5549" s="10"/>
      <c r="I5549" s="15"/>
      <c r="BP5549" s="12"/>
      <c r="BR5549" s="12"/>
      <c r="BT5549" s="12"/>
      <c r="BV5549" s="12"/>
      <c r="BY5549" s="12"/>
      <c r="CB5549" s="12"/>
      <c r="CE5549" s="12"/>
    </row>
    <row r="5550" spans="1:83" x14ac:dyDescent="0.25">
      <c r="A5550" s="9"/>
      <c r="B5550" s="10"/>
      <c r="C5550" s="11"/>
      <c r="D5550" s="10"/>
      <c r="I5550" s="15"/>
      <c r="BP5550" s="12"/>
      <c r="BR5550" s="12"/>
      <c r="BT5550" s="12"/>
      <c r="BV5550" s="12"/>
      <c r="BY5550" s="12"/>
      <c r="CB5550" s="12"/>
      <c r="CE5550" s="12"/>
    </row>
    <row r="5551" spans="1:83" x14ac:dyDescent="0.25">
      <c r="A5551" s="9"/>
      <c r="B5551" s="10"/>
      <c r="C5551" s="11"/>
      <c r="D5551" s="10"/>
      <c r="I5551" s="15"/>
      <c r="BP5551" s="12"/>
      <c r="BR5551" s="12"/>
      <c r="BT5551" s="12"/>
      <c r="BV5551" s="12"/>
      <c r="BY5551" s="12"/>
      <c r="CB5551" s="12"/>
      <c r="CE5551" s="12"/>
    </row>
    <row r="5552" spans="1:83" x14ac:dyDescent="0.25">
      <c r="A5552" s="9"/>
      <c r="B5552" s="10"/>
      <c r="C5552" s="11"/>
      <c r="D5552" s="10"/>
      <c r="I5552" s="15"/>
      <c r="BP5552" s="12"/>
      <c r="BR5552" s="12"/>
      <c r="BT5552" s="12"/>
      <c r="BV5552" s="12"/>
      <c r="BY5552" s="12"/>
      <c r="CB5552" s="12"/>
      <c r="CE5552" s="12"/>
    </row>
    <row r="5553" spans="1:83" x14ac:dyDescent="0.25">
      <c r="A5553" s="9"/>
      <c r="B5553" s="10"/>
      <c r="C5553" s="11"/>
      <c r="D5553" s="10"/>
      <c r="I5553" s="15"/>
      <c r="BP5553" s="12"/>
      <c r="BR5553" s="12"/>
      <c r="BT5553" s="12"/>
      <c r="BV5553" s="12"/>
      <c r="BY5553" s="12"/>
      <c r="CB5553" s="12"/>
      <c r="CE5553" s="12"/>
    </row>
    <row r="5554" spans="1:83" x14ac:dyDescent="0.25">
      <c r="A5554" s="9"/>
      <c r="B5554" s="10"/>
      <c r="C5554" s="11"/>
      <c r="D5554" s="10"/>
      <c r="I5554" s="15"/>
      <c r="BP5554" s="12"/>
      <c r="BR5554" s="12"/>
      <c r="BT5554" s="12"/>
      <c r="BV5554" s="12"/>
      <c r="BY5554" s="12"/>
      <c r="CB5554" s="12"/>
      <c r="CE5554" s="12"/>
    </row>
    <row r="5555" spans="1:83" x14ac:dyDescent="0.25">
      <c r="A5555" s="9"/>
      <c r="B5555" s="10"/>
      <c r="C5555" s="11"/>
      <c r="D5555" s="10"/>
      <c r="I5555" s="15"/>
      <c r="BP5555" s="12"/>
      <c r="BR5555" s="12"/>
      <c r="BT5555" s="12"/>
      <c r="BV5555" s="12"/>
      <c r="BY5555" s="12"/>
      <c r="CB5555" s="12"/>
      <c r="CE5555" s="12"/>
    </row>
    <row r="5556" spans="1:83" x14ac:dyDescent="0.25">
      <c r="A5556" s="9"/>
      <c r="B5556" s="10"/>
      <c r="C5556" s="11"/>
      <c r="D5556" s="10"/>
      <c r="I5556" s="15"/>
      <c r="BP5556" s="12"/>
      <c r="BR5556" s="12"/>
      <c r="BT5556" s="12"/>
      <c r="BV5556" s="12"/>
      <c r="BY5556" s="12"/>
      <c r="CB5556" s="12"/>
      <c r="CE5556" s="12"/>
    </row>
    <row r="5557" spans="1:83" x14ac:dyDescent="0.25">
      <c r="A5557" s="9"/>
      <c r="B5557" s="10"/>
      <c r="C5557" s="11"/>
      <c r="D5557" s="10"/>
      <c r="I5557" s="15"/>
      <c r="BP5557" s="12"/>
      <c r="BR5557" s="12"/>
      <c r="BT5557" s="12"/>
      <c r="BV5557" s="12"/>
      <c r="BY5557" s="12"/>
      <c r="CB5557" s="12"/>
      <c r="CE5557" s="12"/>
    </row>
    <row r="5558" spans="1:83" x14ac:dyDescent="0.25">
      <c r="A5558" s="9"/>
      <c r="B5558" s="10"/>
      <c r="C5558" s="11"/>
      <c r="D5558" s="10"/>
      <c r="I5558" s="15"/>
      <c r="BP5558" s="12"/>
      <c r="BR5558" s="12"/>
      <c r="BT5558" s="12"/>
      <c r="BV5558" s="12"/>
      <c r="BY5558" s="12"/>
      <c r="CB5558" s="12"/>
      <c r="CE5558" s="12"/>
    </row>
    <row r="5559" spans="1:83" x14ac:dyDescent="0.25">
      <c r="A5559" s="9"/>
      <c r="B5559" s="10"/>
      <c r="C5559" s="11"/>
      <c r="D5559" s="10"/>
      <c r="I5559" s="15"/>
      <c r="BP5559" s="12"/>
      <c r="BR5559" s="12"/>
      <c r="BT5559" s="12"/>
      <c r="BV5559" s="12"/>
      <c r="BY5559" s="12"/>
      <c r="CB5559" s="12"/>
      <c r="CE5559" s="12"/>
    </row>
    <row r="5560" spans="1:83" x14ac:dyDescent="0.25">
      <c r="A5560" s="9"/>
      <c r="B5560" s="10"/>
      <c r="C5560" s="11"/>
      <c r="D5560" s="10"/>
      <c r="I5560" s="15"/>
      <c r="BP5560" s="12"/>
      <c r="BR5560" s="12"/>
      <c r="BT5560" s="12"/>
      <c r="BV5560" s="12"/>
      <c r="BY5560" s="12"/>
      <c r="CB5560" s="12"/>
      <c r="CE5560" s="12"/>
    </row>
    <row r="5561" spans="1:83" x14ac:dyDescent="0.25">
      <c r="A5561" s="9"/>
      <c r="B5561" s="10"/>
      <c r="C5561" s="11"/>
      <c r="D5561" s="10"/>
      <c r="I5561" s="15"/>
      <c r="BP5561" s="12"/>
      <c r="BR5561" s="12"/>
      <c r="BT5561" s="12"/>
      <c r="BV5561" s="12"/>
      <c r="BY5561" s="12"/>
      <c r="CB5561" s="12"/>
      <c r="CE5561" s="12"/>
    </row>
    <row r="5562" spans="1:83" x14ac:dyDescent="0.25">
      <c r="A5562" s="9"/>
      <c r="B5562" s="10"/>
      <c r="C5562" s="11"/>
      <c r="D5562" s="10"/>
      <c r="I5562" s="15"/>
      <c r="BP5562" s="12"/>
      <c r="BR5562" s="12"/>
      <c r="BT5562" s="12"/>
      <c r="BV5562" s="12"/>
      <c r="BY5562" s="12"/>
      <c r="CB5562" s="12"/>
      <c r="CE5562" s="12"/>
    </row>
    <row r="5563" spans="1:83" x14ac:dyDescent="0.25">
      <c r="A5563" s="9"/>
      <c r="B5563" s="10"/>
      <c r="C5563" s="11"/>
      <c r="D5563" s="10"/>
      <c r="I5563" s="15"/>
      <c r="BP5563" s="12"/>
      <c r="BR5563" s="12"/>
      <c r="BT5563" s="12"/>
      <c r="BV5563" s="12"/>
      <c r="BY5563" s="12"/>
      <c r="CB5563" s="12"/>
      <c r="CE5563" s="12"/>
    </row>
    <row r="5564" spans="1:83" x14ac:dyDescent="0.25">
      <c r="A5564" s="9"/>
      <c r="B5564" s="10"/>
      <c r="C5564" s="11"/>
      <c r="D5564" s="10"/>
      <c r="I5564" s="15"/>
      <c r="BP5564" s="12"/>
      <c r="BR5564" s="12"/>
      <c r="BT5564" s="12"/>
      <c r="BV5564" s="12"/>
      <c r="BY5564" s="12"/>
      <c r="CB5564" s="12"/>
      <c r="CE5564" s="12"/>
    </row>
    <row r="5565" spans="1:83" x14ac:dyDescent="0.25">
      <c r="A5565" s="9"/>
      <c r="B5565" s="10"/>
      <c r="C5565" s="11"/>
      <c r="D5565" s="10"/>
      <c r="I5565" s="15"/>
      <c r="BP5565" s="12"/>
      <c r="BR5565" s="12"/>
      <c r="BT5565" s="12"/>
      <c r="BV5565" s="12"/>
      <c r="BY5565" s="12"/>
      <c r="CB5565" s="12"/>
      <c r="CE5565" s="12"/>
    </row>
    <row r="5566" spans="1:83" x14ac:dyDescent="0.25">
      <c r="A5566" s="9"/>
      <c r="B5566" s="10"/>
      <c r="C5566" s="11"/>
      <c r="D5566" s="10"/>
      <c r="I5566" s="15"/>
      <c r="BP5566" s="12"/>
      <c r="BR5566" s="12"/>
      <c r="BT5566" s="12"/>
      <c r="BV5566" s="12"/>
      <c r="BY5566" s="12"/>
      <c r="CB5566" s="12"/>
      <c r="CE5566" s="12"/>
    </row>
    <row r="5567" spans="1:83" x14ac:dyDescent="0.25">
      <c r="A5567" s="9"/>
      <c r="B5567" s="10"/>
      <c r="C5567" s="11"/>
      <c r="D5567" s="10"/>
      <c r="I5567" s="15"/>
      <c r="BP5567" s="12"/>
      <c r="BR5567" s="12"/>
      <c r="BT5567" s="12"/>
      <c r="BV5567" s="12"/>
      <c r="BY5567" s="12"/>
      <c r="CB5567" s="12"/>
      <c r="CE5567" s="12"/>
    </row>
    <row r="5568" spans="1:83" x14ac:dyDescent="0.25">
      <c r="A5568" s="9"/>
      <c r="B5568" s="10"/>
      <c r="C5568" s="11"/>
      <c r="D5568" s="10"/>
      <c r="I5568" s="15"/>
      <c r="BP5568" s="12"/>
      <c r="BR5568" s="12"/>
      <c r="BT5568" s="12"/>
      <c r="BV5568" s="12"/>
      <c r="BY5568" s="12"/>
      <c r="CB5568" s="12"/>
      <c r="CE5568" s="12"/>
    </row>
    <row r="5569" spans="1:83" x14ac:dyDescent="0.25">
      <c r="A5569" s="9"/>
      <c r="B5569" s="10"/>
      <c r="C5569" s="11"/>
      <c r="D5569" s="10"/>
      <c r="I5569" s="15"/>
      <c r="BP5569" s="12"/>
      <c r="BR5569" s="12"/>
      <c r="BT5569" s="12"/>
      <c r="BV5569" s="12"/>
      <c r="BY5569" s="12"/>
      <c r="CB5569" s="12"/>
      <c r="CE5569" s="12"/>
    </row>
    <row r="5570" spans="1:83" x14ac:dyDescent="0.25">
      <c r="A5570" s="9"/>
      <c r="B5570" s="10"/>
      <c r="C5570" s="11"/>
      <c r="D5570" s="10"/>
      <c r="I5570" s="15"/>
      <c r="BP5570" s="12"/>
      <c r="BR5570" s="12"/>
      <c r="BT5570" s="12"/>
      <c r="BV5570" s="12"/>
      <c r="BY5570" s="12"/>
      <c r="CB5570" s="12"/>
      <c r="CE5570" s="12"/>
    </row>
    <row r="5571" spans="1:83" x14ac:dyDescent="0.25">
      <c r="A5571" s="9"/>
      <c r="B5571" s="10"/>
      <c r="C5571" s="11"/>
      <c r="D5571" s="10"/>
      <c r="I5571" s="15"/>
      <c r="BP5571" s="12"/>
      <c r="BR5571" s="12"/>
      <c r="BT5571" s="12"/>
      <c r="BV5571" s="12"/>
      <c r="BY5571" s="12"/>
      <c r="CB5571" s="12"/>
      <c r="CE5571" s="12"/>
    </row>
    <row r="5572" spans="1:83" x14ac:dyDescent="0.25">
      <c r="A5572" s="9"/>
      <c r="B5572" s="10"/>
      <c r="C5572" s="11"/>
      <c r="D5572" s="10"/>
      <c r="I5572" s="15"/>
      <c r="BP5572" s="12"/>
      <c r="BR5572" s="12"/>
      <c r="BT5572" s="12"/>
      <c r="BV5572" s="12"/>
      <c r="BY5572" s="12"/>
      <c r="CB5572" s="12"/>
      <c r="CE5572" s="12"/>
    </row>
    <row r="5573" spans="1:83" x14ac:dyDescent="0.25">
      <c r="A5573" s="9"/>
      <c r="B5573" s="10"/>
      <c r="C5573" s="11"/>
      <c r="D5573" s="10"/>
      <c r="I5573" s="15"/>
      <c r="BP5573" s="12"/>
      <c r="BR5573" s="12"/>
      <c r="BT5573" s="12"/>
      <c r="BV5573" s="12"/>
      <c r="BY5573" s="12"/>
      <c r="CB5573" s="12"/>
      <c r="CE5573" s="12"/>
    </row>
    <row r="5574" spans="1:83" x14ac:dyDescent="0.25">
      <c r="A5574" s="9"/>
      <c r="B5574" s="10"/>
      <c r="C5574" s="11"/>
      <c r="D5574" s="10"/>
      <c r="I5574" s="15"/>
      <c r="BP5574" s="12"/>
      <c r="BR5574" s="12"/>
      <c r="BT5574" s="12"/>
      <c r="BV5574" s="12"/>
      <c r="BY5574" s="12"/>
      <c r="CB5574" s="12"/>
      <c r="CE5574" s="12"/>
    </row>
    <row r="5575" spans="1:83" x14ac:dyDescent="0.25">
      <c r="A5575" s="9"/>
      <c r="B5575" s="10"/>
      <c r="C5575" s="11"/>
      <c r="D5575" s="10"/>
      <c r="I5575" s="15"/>
      <c r="BP5575" s="12"/>
      <c r="BR5575" s="12"/>
      <c r="BT5575" s="12"/>
      <c r="BV5575" s="12"/>
      <c r="BY5575" s="12"/>
      <c r="CB5575" s="12"/>
      <c r="CE5575" s="12"/>
    </row>
    <row r="5576" spans="1:83" x14ac:dyDescent="0.25">
      <c r="A5576" s="9"/>
      <c r="B5576" s="10"/>
      <c r="C5576" s="11"/>
      <c r="D5576" s="10"/>
      <c r="I5576" s="15"/>
      <c r="BP5576" s="12"/>
      <c r="BR5576" s="12"/>
      <c r="BT5576" s="12"/>
      <c r="BV5576" s="12"/>
      <c r="BY5576" s="12"/>
      <c r="CB5576" s="12"/>
      <c r="CE5576" s="12"/>
    </row>
    <row r="5577" spans="1:83" x14ac:dyDescent="0.25">
      <c r="A5577" s="9"/>
      <c r="B5577" s="10"/>
      <c r="C5577" s="11"/>
      <c r="D5577" s="10"/>
      <c r="I5577" s="15"/>
      <c r="BP5577" s="12"/>
      <c r="BR5577" s="12"/>
      <c r="BT5577" s="12"/>
      <c r="BV5577" s="12"/>
      <c r="BY5577" s="12"/>
      <c r="CB5577" s="12"/>
      <c r="CE5577" s="12"/>
    </row>
    <row r="5578" spans="1:83" x14ac:dyDescent="0.25">
      <c r="A5578" s="9"/>
      <c r="B5578" s="10"/>
      <c r="C5578" s="11"/>
      <c r="D5578" s="10"/>
      <c r="I5578" s="15"/>
      <c r="BP5578" s="12"/>
      <c r="BR5578" s="12"/>
      <c r="BT5578" s="12"/>
      <c r="BV5578" s="12"/>
      <c r="BY5578" s="12"/>
      <c r="CB5578" s="12"/>
      <c r="CE5578" s="12"/>
    </row>
    <row r="5579" spans="1:83" x14ac:dyDescent="0.25">
      <c r="A5579" s="9"/>
      <c r="B5579" s="10"/>
      <c r="C5579" s="11"/>
      <c r="D5579" s="10"/>
      <c r="I5579" s="15"/>
      <c r="BP5579" s="12"/>
      <c r="BR5579" s="12"/>
      <c r="BT5579" s="12"/>
      <c r="BV5579" s="12"/>
      <c r="BY5579" s="12"/>
      <c r="CB5579" s="12"/>
      <c r="CE5579" s="12"/>
    </row>
    <row r="5580" spans="1:83" x14ac:dyDescent="0.25">
      <c r="A5580" s="9"/>
      <c r="B5580" s="10"/>
      <c r="C5580" s="11"/>
      <c r="D5580" s="10"/>
      <c r="I5580" s="15"/>
      <c r="BP5580" s="12"/>
      <c r="BR5580" s="12"/>
      <c r="BT5580" s="12"/>
      <c r="BV5580" s="12"/>
      <c r="BY5580" s="12"/>
      <c r="CB5580" s="12"/>
      <c r="CE5580" s="12"/>
    </row>
    <row r="5581" spans="1:83" x14ac:dyDescent="0.25">
      <c r="A5581" s="9"/>
      <c r="B5581" s="10"/>
      <c r="C5581" s="11"/>
      <c r="D5581" s="10"/>
      <c r="I5581" s="15"/>
      <c r="BP5581" s="12"/>
      <c r="BR5581" s="12"/>
      <c r="BT5581" s="12"/>
      <c r="BV5581" s="12"/>
      <c r="BY5581" s="12"/>
      <c r="CB5581" s="12"/>
      <c r="CE5581" s="12"/>
    </row>
    <row r="5582" spans="1:83" x14ac:dyDescent="0.25">
      <c r="A5582" s="9"/>
      <c r="B5582" s="10"/>
      <c r="C5582" s="11"/>
      <c r="D5582" s="10"/>
      <c r="I5582" s="15"/>
      <c r="BP5582" s="12"/>
      <c r="BR5582" s="12"/>
      <c r="BT5582" s="12"/>
      <c r="BV5582" s="12"/>
      <c r="BY5582" s="12"/>
      <c r="CB5582" s="12"/>
      <c r="CE5582" s="12"/>
    </row>
    <row r="5583" spans="1:83" x14ac:dyDescent="0.25">
      <c r="A5583" s="9"/>
      <c r="B5583" s="10"/>
      <c r="C5583" s="11"/>
      <c r="D5583" s="10"/>
      <c r="I5583" s="15"/>
      <c r="BP5583" s="12"/>
      <c r="BR5583" s="12"/>
      <c r="BT5583" s="12"/>
      <c r="BV5583" s="12"/>
      <c r="BY5583" s="12"/>
      <c r="CB5583" s="12"/>
      <c r="CE5583" s="12"/>
    </row>
    <row r="5584" spans="1:83" x14ac:dyDescent="0.25">
      <c r="A5584" s="9"/>
      <c r="B5584" s="10"/>
      <c r="C5584" s="11"/>
      <c r="D5584" s="10"/>
      <c r="I5584" s="15"/>
      <c r="BP5584" s="12"/>
      <c r="BR5584" s="12"/>
      <c r="BT5584" s="12"/>
      <c r="BV5584" s="12"/>
      <c r="BY5584" s="12"/>
      <c r="CB5584" s="12"/>
      <c r="CE5584" s="12"/>
    </row>
    <row r="5585" spans="1:83" x14ac:dyDescent="0.25">
      <c r="A5585" s="9"/>
      <c r="B5585" s="10"/>
      <c r="C5585" s="11"/>
      <c r="D5585" s="10"/>
      <c r="I5585" s="15"/>
      <c r="BP5585" s="12"/>
      <c r="BR5585" s="12"/>
      <c r="BT5585" s="12"/>
      <c r="BV5585" s="12"/>
      <c r="BY5585" s="12"/>
      <c r="CB5585" s="12"/>
      <c r="CE5585" s="12"/>
    </row>
    <row r="5586" spans="1:83" x14ac:dyDescent="0.25">
      <c r="A5586" s="9"/>
      <c r="B5586" s="10"/>
      <c r="C5586" s="11"/>
      <c r="D5586" s="10"/>
      <c r="I5586" s="15"/>
      <c r="BP5586" s="12"/>
      <c r="BR5586" s="12"/>
      <c r="BT5586" s="12"/>
      <c r="BV5586" s="12"/>
      <c r="BY5586" s="12"/>
      <c r="CB5586" s="12"/>
      <c r="CE5586" s="12"/>
    </row>
    <row r="5587" spans="1:83" x14ac:dyDescent="0.25">
      <c r="A5587" s="9"/>
      <c r="B5587" s="10"/>
      <c r="C5587" s="11"/>
      <c r="D5587" s="10"/>
      <c r="I5587" s="15"/>
      <c r="BP5587" s="12"/>
      <c r="BR5587" s="12"/>
      <c r="BT5587" s="12"/>
      <c r="BV5587" s="12"/>
      <c r="BY5587" s="12"/>
      <c r="CB5587" s="12"/>
      <c r="CE5587" s="12"/>
    </row>
    <row r="5588" spans="1:83" x14ac:dyDescent="0.25">
      <c r="A5588" s="9"/>
      <c r="B5588" s="10"/>
      <c r="C5588" s="11"/>
      <c r="D5588" s="10"/>
      <c r="I5588" s="15"/>
      <c r="BP5588" s="12"/>
      <c r="BR5588" s="12"/>
      <c r="BT5588" s="12"/>
      <c r="BV5588" s="12"/>
      <c r="BY5588" s="12"/>
      <c r="CB5588" s="12"/>
      <c r="CE5588" s="12"/>
    </row>
    <row r="5589" spans="1:83" x14ac:dyDescent="0.25">
      <c r="A5589" s="9"/>
      <c r="B5589" s="10"/>
      <c r="C5589" s="11"/>
      <c r="D5589" s="10"/>
      <c r="I5589" s="15"/>
      <c r="BP5589" s="12"/>
      <c r="BR5589" s="12"/>
      <c r="BT5589" s="12"/>
      <c r="BV5589" s="12"/>
      <c r="BY5589" s="12"/>
      <c r="CB5589" s="12"/>
      <c r="CE5589" s="12"/>
    </row>
    <row r="5590" spans="1:83" x14ac:dyDescent="0.25">
      <c r="A5590" s="9"/>
      <c r="B5590" s="10"/>
      <c r="C5590" s="11"/>
      <c r="D5590" s="10"/>
      <c r="I5590" s="15"/>
      <c r="BP5590" s="12"/>
      <c r="BR5590" s="12"/>
      <c r="BT5590" s="12"/>
      <c r="BV5590" s="12"/>
      <c r="BY5590" s="12"/>
      <c r="CB5590" s="12"/>
      <c r="CE5590" s="12"/>
    </row>
    <row r="5591" spans="1:83" x14ac:dyDescent="0.25">
      <c r="A5591" s="9"/>
      <c r="B5591" s="10"/>
      <c r="C5591" s="11"/>
      <c r="D5591" s="10"/>
      <c r="I5591" s="15"/>
      <c r="BP5591" s="12"/>
      <c r="BR5591" s="12"/>
      <c r="BT5591" s="12"/>
      <c r="BV5591" s="12"/>
      <c r="BY5591" s="12"/>
      <c r="CB5591" s="12"/>
      <c r="CE5591" s="12"/>
    </row>
    <row r="5592" spans="1:83" x14ac:dyDescent="0.25">
      <c r="A5592" s="9"/>
      <c r="B5592" s="10"/>
      <c r="C5592" s="11"/>
      <c r="D5592" s="10"/>
      <c r="I5592" s="15"/>
      <c r="BP5592" s="12"/>
      <c r="BR5592" s="12"/>
      <c r="BT5592" s="12"/>
      <c r="BV5592" s="12"/>
      <c r="BY5592" s="12"/>
      <c r="CB5592" s="12"/>
      <c r="CE5592" s="12"/>
    </row>
    <row r="5593" spans="1:83" x14ac:dyDescent="0.25">
      <c r="A5593" s="9"/>
      <c r="B5593" s="10"/>
      <c r="C5593" s="11"/>
      <c r="D5593" s="10"/>
      <c r="I5593" s="15"/>
      <c r="BP5593" s="12"/>
      <c r="BR5593" s="12"/>
      <c r="BT5593" s="12"/>
      <c r="BV5593" s="12"/>
      <c r="BY5593" s="12"/>
      <c r="CB5593" s="12"/>
      <c r="CE5593" s="12"/>
    </row>
    <row r="5594" spans="1:83" x14ac:dyDescent="0.25">
      <c r="A5594" s="9"/>
      <c r="B5594" s="10"/>
      <c r="C5594" s="11"/>
      <c r="D5594" s="10"/>
      <c r="I5594" s="15"/>
      <c r="BP5594" s="12"/>
      <c r="BR5594" s="12"/>
      <c r="BT5594" s="12"/>
      <c r="BV5594" s="12"/>
      <c r="BY5594" s="12"/>
      <c r="CB5594" s="12"/>
      <c r="CE5594" s="12"/>
    </row>
    <row r="5595" spans="1:83" x14ac:dyDescent="0.25">
      <c r="A5595" s="9"/>
      <c r="B5595" s="10"/>
      <c r="C5595" s="11"/>
      <c r="D5595" s="10"/>
      <c r="I5595" s="15"/>
      <c r="BP5595" s="12"/>
      <c r="BR5595" s="12"/>
      <c r="BT5595" s="12"/>
      <c r="BV5595" s="12"/>
      <c r="BY5595" s="12"/>
      <c r="CB5595" s="12"/>
      <c r="CE5595" s="12"/>
    </row>
    <row r="5596" spans="1:83" x14ac:dyDescent="0.25">
      <c r="A5596" s="9"/>
      <c r="B5596" s="10"/>
      <c r="C5596" s="11"/>
      <c r="D5596" s="10"/>
      <c r="I5596" s="15"/>
      <c r="BP5596" s="12"/>
      <c r="BR5596" s="12"/>
      <c r="BT5596" s="12"/>
      <c r="BV5596" s="12"/>
      <c r="BY5596" s="12"/>
      <c r="CB5596" s="12"/>
      <c r="CE5596" s="12"/>
    </row>
    <row r="5597" spans="1:83" x14ac:dyDescent="0.25">
      <c r="A5597" s="9"/>
      <c r="B5597" s="10"/>
      <c r="C5597" s="11"/>
      <c r="D5597" s="10"/>
      <c r="I5597" s="15"/>
      <c r="BP5597" s="12"/>
      <c r="BR5597" s="12"/>
      <c r="BT5597" s="12"/>
      <c r="BV5597" s="12"/>
      <c r="BY5597" s="12"/>
      <c r="CB5597" s="12"/>
      <c r="CE5597" s="12"/>
    </row>
    <row r="5598" spans="1:83" x14ac:dyDescent="0.25">
      <c r="A5598" s="9"/>
      <c r="B5598" s="10"/>
      <c r="C5598" s="11"/>
      <c r="D5598" s="10"/>
      <c r="I5598" s="15"/>
      <c r="BP5598" s="12"/>
      <c r="BR5598" s="12"/>
      <c r="BT5598" s="12"/>
      <c r="BV5598" s="12"/>
      <c r="BY5598" s="12"/>
      <c r="CB5598" s="12"/>
      <c r="CE5598" s="12"/>
    </row>
    <row r="5599" spans="1:83" x14ac:dyDescent="0.25">
      <c r="A5599" s="9"/>
      <c r="B5599" s="10"/>
      <c r="C5599" s="11"/>
      <c r="D5599" s="10"/>
      <c r="I5599" s="15"/>
      <c r="BP5599" s="12"/>
      <c r="BR5599" s="12"/>
      <c r="BT5599" s="12"/>
      <c r="BV5599" s="12"/>
      <c r="BY5599" s="12"/>
      <c r="CB5599" s="12"/>
      <c r="CE5599" s="12"/>
    </row>
    <row r="5600" spans="1:83" x14ac:dyDescent="0.25">
      <c r="A5600" s="9"/>
      <c r="B5600" s="10"/>
      <c r="C5600" s="11"/>
      <c r="D5600" s="10"/>
      <c r="I5600" s="15"/>
      <c r="BP5600" s="12"/>
      <c r="BR5600" s="12"/>
      <c r="BT5600" s="12"/>
      <c r="BV5600" s="12"/>
      <c r="BY5600" s="12"/>
      <c r="CB5600" s="12"/>
      <c r="CE5600" s="12"/>
    </row>
    <row r="5601" spans="1:83" x14ac:dyDescent="0.25">
      <c r="A5601" s="9"/>
      <c r="B5601" s="10"/>
      <c r="C5601" s="11"/>
      <c r="D5601" s="10"/>
      <c r="I5601" s="15"/>
      <c r="BP5601" s="12"/>
      <c r="BR5601" s="12"/>
      <c r="BT5601" s="12"/>
      <c r="BV5601" s="12"/>
      <c r="BY5601" s="12"/>
      <c r="CB5601" s="12"/>
      <c r="CE5601" s="12"/>
    </row>
    <row r="5602" spans="1:83" x14ac:dyDescent="0.25">
      <c r="A5602" s="9"/>
      <c r="B5602" s="10"/>
      <c r="C5602" s="11"/>
      <c r="D5602" s="10"/>
      <c r="I5602" s="15"/>
      <c r="BP5602" s="12"/>
      <c r="BR5602" s="12"/>
      <c r="BT5602" s="12"/>
      <c r="BV5602" s="12"/>
      <c r="BY5602" s="12"/>
      <c r="CB5602" s="12"/>
      <c r="CE5602" s="12"/>
    </row>
    <row r="5603" spans="1:83" x14ac:dyDescent="0.25">
      <c r="A5603" s="9"/>
      <c r="B5603" s="10"/>
      <c r="C5603" s="11"/>
      <c r="D5603" s="10"/>
      <c r="I5603" s="15"/>
      <c r="BP5603" s="12"/>
      <c r="BR5603" s="12"/>
      <c r="BT5603" s="12"/>
      <c r="BV5603" s="12"/>
      <c r="BY5603" s="12"/>
      <c r="CB5603" s="12"/>
      <c r="CE5603" s="12"/>
    </row>
    <row r="5604" spans="1:83" x14ac:dyDescent="0.25">
      <c r="A5604" s="9"/>
      <c r="B5604" s="10"/>
      <c r="C5604" s="11"/>
      <c r="D5604" s="10"/>
      <c r="I5604" s="15"/>
      <c r="BP5604" s="12"/>
      <c r="BR5604" s="12"/>
      <c r="BT5604" s="12"/>
      <c r="BV5604" s="12"/>
      <c r="BY5604" s="12"/>
      <c r="CB5604" s="12"/>
      <c r="CE5604" s="12"/>
    </row>
    <row r="5605" spans="1:83" x14ac:dyDescent="0.25">
      <c r="A5605" s="9"/>
      <c r="B5605" s="10"/>
      <c r="C5605" s="11"/>
      <c r="D5605" s="10"/>
      <c r="I5605" s="15"/>
      <c r="BP5605" s="12"/>
      <c r="BR5605" s="12"/>
      <c r="BT5605" s="12"/>
      <c r="BV5605" s="12"/>
      <c r="BY5605" s="12"/>
      <c r="CB5605" s="12"/>
      <c r="CE5605" s="12"/>
    </row>
    <row r="5606" spans="1:83" x14ac:dyDescent="0.25">
      <c r="A5606" s="9"/>
      <c r="B5606" s="10"/>
      <c r="C5606" s="11"/>
      <c r="D5606" s="10"/>
      <c r="I5606" s="15"/>
      <c r="BP5606" s="12"/>
      <c r="BR5606" s="12"/>
      <c r="BT5606" s="12"/>
      <c r="BV5606" s="12"/>
      <c r="BY5606" s="12"/>
      <c r="CB5606" s="12"/>
      <c r="CE5606" s="12"/>
    </row>
    <row r="5607" spans="1:83" x14ac:dyDescent="0.25">
      <c r="A5607" s="9"/>
      <c r="B5607" s="10"/>
      <c r="C5607" s="11"/>
      <c r="D5607" s="10"/>
      <c r="I5607" s="15"/>
      <c r="BP5607" s="12"/>
      <c r="BR5607" s="12"/>
      <c r="BT5607" s="12"/>
      <c r="BV5607" s="12"/>
      <c r="BY5607" s="12"/>
      <c r="CB5607" s="12"/>
      <c r="CE5607" s="12"/>
    </row>
    <row r="5608" spans="1:83" x14ac:dyDescent="0.25">
      <c r="A5608" s="9"/>
      <c r="B5608" s="10"/>
      <c r="C5608" s="11"/>
      <c r="D5608" s="10"/>
      <c r="I5608" s="15"/>
      <c r="BP5608" s="12"/>
      <c r="BR5608" s="12"/>
      <c r="BT5608" s="12"/>
      <c r="BV5608" s="12"/>
      <c r="BY5608" s="12"/>
      <c r="CB5608" s="12"/>
      <c r="CE5608" s="12"/>
    </row>
    <row r="5609" spans="1:83" x14ac:dyDescent="0.25">
      <c r="A5609" s="9"/>
      <c r="B5609" s="10"/>
      <c r="C5609" s="11"/>
      <c r="D5609" s="10"/>
      <c r="I5609" s="15"/>
      <c r="BP5609" s="12"/>
      <c r="BR5609" s="12"/>
      <c r="BT5609" s="12"/>
      <c r="BV5609" s="12"/>
      <c r="BY5609" s="12"/>
      <c r="CB5609" s="12"/>
      <c r="CE5609" s="12"/>
    </row>
    <row r="5610" spans="1:83" x14ac:dyDescent="0.25">
      <c r="A5610" s="9"/>
      <c r="B5610" s="10"/>
      <c r="C5610" s="11"/>
      <c r="D5610" s="10"/>
      <c r="I5610" s="15"/>
      <c r="BP5610" s="12"/>
      <c r="BR5610" s="12"/>
      <c r="BT5610" s="12"/>
      <c r="BV5610" s="12"/>
      <c r="BY5610" s="12"/>
      <c r="CB5610" s="12"/>
      <c r="CE5610" s="12"/>
    </row>
    <row r="5611" spans="1:83" x14ac:dyDescent="0.25">
      <c r="A5611" s="9"/>
      <c r="B5611" s="10"/>
      <c r="C5611" s="11"/>
      <c r="D5611" s="10"/>
      <c r="I5611" s="15"/>
      <c r="BP5611" s="12"/>
      <c r="BR5611" s="12"/>
      <c r="BT5611" s="12"/>
      <c r="BV5611" s="12"/>
      <c r="BY5611" s="12"/>
      <c r="CB5611" s="12"/>
      <c r="CE5611" s="12"/>
    </row>
    <row r="5612" spans="1:83" x14ac:dyDescent="0.25">
      <c r="A5612" s="9"/>
      <c r="B5612" s="10"/>
      <c r="C5612" s="11"/>
      <c r="D5612" s="10"/>
      <c r="I5612" s="15"/>
      <c r="BP5612" s="12"/>
      <c r="BR5612" s="12"/>
      <c r="BT5612" s="12"/>
      <c r="BV5612" s="12"/>
      <c r="BY5612" s="12"/>
      <c r="CB5612" s="12"/>
      <c r="CE5612" s="12"/>
    </row>
    <row r="5613" spans="1:83" x14ac:dyDescent="0.25">
      <c r="A5613" s="9"/>
      <c r="B5613" s="10"/>
      <c r="C5613" s="11"/>
      <c r="D5613" s="10"/>
      <c r="I5613" s="15"/>
      <c r="BP5613" s="12"/>
      <c r="BR5613" s="12"/>
      <c r="BT5613" s="12"/>
      <c r="BV5613" s="12"/>
      <c r="BY5613" s="12"/>
      <c r="CB5613" s="12"/>
      <c r="CE5613" s="12"/>
    </row>
    <row r="5614" spans="1:83" x14ac:dyDescent="0.25">
      <c r="A5614" s="9"/>
      <c r="B5614" s="10"/>
      <c r="C5614" s="11"/>
      <c r="D5614" s="10"/>
      <c r="I5614" s="15"/>
      <c r="BP5614" s="12"/>
      <c r="BR5614" s="12"/>
      <c r="BT5614" s="12"/>
      <c r="BV5614" s="12"/>
      <c r="BY5614" s="12"/>
      <c r="CB5614" s="12"/>
      <c r="CE5614" s="12"/>
    </row>
    <row r="5615" spans="1:83" x14ac:dyDescent="0.25">
      <c r="A5615" s="9"/>
      <c r="B5615" s="10"/>
      <c r="C5615" s="11"/>
      <c r="D5615" s="10"/>
      <c r="I5615" s="15"/>
      <c r="BP5615" s="12"/>
      <c r="BR5615" s="12"/>
      <c r="BT5615" s="12"/>
      <c r="BV5615" s="12"/>
      <c r="BY5615" s="12"/>
      <c r="CB5615" s="12"/>
      <c r="CE5615" s="12"/>
    </row>
    <row r="5616" spans="1:83" x14ac:dyDescent="0.25">
      <c r="A5616" s="9"/>
      <c r="B5616" s="10"/>
      <c r="C5616" s="11"/>
      <c r="D5616" s="10"/>
      <c r="I5616" s="15"/>
      <c r="BP5616" s="12"/>
      <c r="BR5616" s="12"/>
      <c r="BT5616" s="12"/>
      <c r="BV5616" s="12"/>
      <c r="BY5616" s="12"/>
      <c r="CB5616" s="12"/>
      <c r="CE5616" s="12"/>
    </row>
    <row r="5617" spans="1:83" x14ac:dyDescent="0.25">
      <c r="A5617" s="9"/>
      <c r="B5617" s="10"/>
      <c r="C5617" s="11"/>
      <c r="D5617" s="10"/>
      <c r="I5617" s="15"/>
      <c r="BP5617" s="12"/>
      <c r="BR5617" s="12"/>
      <c r="BT5617" s="12"/>
      <c r="BV5617" s="12"/>
      <c r="BY5617" s="12"/>
      <c r="CB5617" s="12"/>
      <c r="CE5617" s="12"/>
    </row>
    <row r="5618" spans="1:83" x14ac:dyDescent="0.25">
      <c r="A5618" s="9"/>
      <c r="B5618" s="10"/>
      <c r="C5618" s="11"/>
      <c r="D5618" s="10"/>
      <c r="I5618" s="15"/>
      <c r="BP5618" s="12"/>
      <c r="BR5618" s="12"/>
      <c r="BT5618" s="12"/>
      <c r="BV5618" s="12"/>
      <c r="BY5618" s="12"/>
      <c r="CB5618" s="12"/>
      <c r="CE5618" s="12"/>
    </row>
    <row r="5619" spans="1:83" x14ac:dyDescent="0.25">
      <c r="A5619" s="9"/>
      <c r="B5619" s="10"/>
      <c r="C5619" s="11"/>
      <c r="D5619" s="10"/>
      <c r="I5619" s="15"/>
      <c r="BP5619" s="12"/>
      <c r="BR5619" s="12"/>
      <c r="BT5619" s="12"/>
      <c r="BV5619" s="12"/>
      <c r="BY5619" s="12"/>
      <c r="CB5619" s="12"/>
      <c r="CE5619" s="12"/>
    </row>
    <row r="5620" spans="1:83" x14ac:dyDescent="0.25">
      <c r="A5620" s="9"/>
      <c r="B5620" s="10"/>
      <c r="C5620" s="11"/>
      <c r="D5620" s="10"/>
      <c r="I5620" s="15"/>
      <c r="BP5620" s="12"/>
      <c r="BR5620" s="12"/>
      <c r="BT5620" s="12"/>
      <c r="BV5620" s="12"/>
      <c r="BY5620" s="12"/>
      <c r="CB5620" s="12"/>
      <c r="CE5620" s="12"/>
    </row>
    <row r="5621" spans="1:83" x14ac:dyDescent="0.25">
      <c r="A5621" s="9"/>
      <c r="B5621" s="10"/>
      <c r="C5621" s="11"/>
      <c r="D5621" s="10"/>
      <c r="I5621" s="15"/>
      <c r="BP5621" s="12"/>
      <c r="BR5621" s="12"/>
      <c r="BT5621" s="12"/>
      <c r="BV5621" s="12"/>
      <c r="BY5621" s="12"/>
      <c r="CB5621" s="12"/>
      <c r="CE5621" s="12"/>
    </row>
    <row r="5622" spans="1:83" x14ac:dyDescent="0.25">
      <c r="A5622" s="9"/>
      <c r="B5622" s="10"/>
      <c r="C5622" s="11"/>
      <c r="D5622" s="10"/>
      <c r="I5622" s="15"/>
      <c r="BP5622" s="12"/>
      <c r="BR5622" s="12"/>
      <c r="BT5622" s="12"/>
      <c r="BV5622" s="12"/>
      <c r="BY5622" s="12"/>
      <c r="CB5622" s="12"/>
      <c r="CE5622" s="12"/>
    </row>
    <row r="5623" spans="1:83" x14ac:dyDescent="0.25">
      <c r="A5623" s="9"/>
      <c r="B5623" s="10"/>
      <c r="C5623" s="11"/>
      <c r="D5623" s="10"/>
      <c r="I5623" s="15"/>
      <c r="BP5623" s="12"/>
      <c r="BR5623" s="12"/>
      <c r="BT5623" s="12"/>
      <c r="BV5623" s="12"/>
      <c r="BY5623" s="12"/>
      <c r="CB5623" s="12"/>
      <c r="CE5623" s="12"/>
    </row>
    <row r="5624" spans="1:83" x14ac:dyDescent="0.25">
      <c r="A5624" s="9"/>
      <c r="B5624" s="10"/>
      <c r="C5624" s="11"/>
      <c r="D5624" s="10"/>
      <c r="I5624" s="15"/>
      <c r="BP5624" s="12"/>
      <c r="BR5624" s="12"/>
      <c r="BT5624" s="12"/>
      <c r="BV5624" s="12"/>
      <c r="BY5624" s="12"/>
      <c r="CB5624" s="12"/>
      <c r="CE5624" s="12"/>
    </row>
    <row r="5625" spans="1:83" x14ac:dyDescent="0.25">
      <c r="A5625" s="9"/>
      <c r="B5625" s="10"/>
      <c r="C5625" s="11"/>
      <c r="D5625" s="10"/>
      <c r="I5625" s="15"/>
      <c r="BP5625" s="12"/>
      <c r="BR5625" s="12"/>
      <c r="BT5625" s="12"/>
      <c r="BV5625" s="12"/>
      <c r="BY5625" s="12"/>
      <c r="CB5625" s="12"/>
      <c r="CE5625" s="12"/>
    </row>
    <row r="5626" spans="1:83" x14ac:dyDescent="0.25">
      <c r="A5626" s="9"/>
      <c r="B5626" s="10"/>
      <c r="C5626" s="11"/>
      <c r="D5626" s="10"/>
      <c r="I5626" s="15"/>
      <c r="BP5626" s="12"/>
      <c r="BR5626" s="12"/>
      <c r="BT5626" s="12"/>
      <c r="BV5626" s="12"/>
      <c r="BY5626" s="12"/>
      <c r="CB5626" s="12"/>
      <c r="CE5626" s="12"/>
    </row>
    <row r="5627" spans="1:83" x14ac:dyDescent="0.25">
      <c r="A5627" s="9"/>
      <c r="B5627" s="10"/>
      <c r="C5627" s="11"/>
      <c r="D5627" s="10"/>
      <c r="I5627" s="15"/>
      <c r="BP5627" s="12"/>
      <c r="BR5627" s="12"/>
      <c r="BT5627" s="12"/>
      <c r="BV5627" s="12"/>
      <c r="BY5627" s="12"/>
      <c r="CB5627" s="12"/>
      <c r="CE5627" s="12"/>
    </row>
    <row r="5628" spans="1:83" x14ac:dyDescent="0.25">
      <c r="A5628" s="9"/>
      <c r="B5628" s="10"/>
      <c r="C5628" s="11"/>
      <c r="D5628" s="10"/>
      <c r="I5628" s="15"/>
      <c r="BP5628" s="12"/>
      <c r="BR5628" s="12"/>
      <c r="BT5628" s="12"/>
      <c r="BV5628" s="12"/>
      <c r="BY5628" s="12"/>
      <c r="CB5628" s="12"/>
      <c r="CE5628" s="12"/>
    </row>
    <row r="5629" spans="1:83" x14ac:dyDescent="0.25">
      <c r="A5629" s="9"/>
      <c r="B5629" s="10"/>
      <c r="C5629" s="11"/>
      <c r="D5629" s="10"/>
      <c r="I5629" s="15"/>
      <c r="BP5629" s="12"/>
      <c r="BR5629" s="12"/>
      <c r="BT5629" s="12"/>
      <c r="BV5629" s="12"/>
      <c r="BY5629" s="12"/>
      <c r="CB5629" s="12"/>
      <c r="CE5629" s="12"/>
    </row>
    <row r="5630" spans="1:83" x14ac:dyDescent="0.25">
      <c r="A5630" s="9"/>
      <c r="B5630" s="10"/>
      <c r="C5630" s="11"/>
      <c r="D5630" s="10"/>
      <c r="I5630" s="15"/>
      <c r="BP5630" s="12"/>
      <c r="BR5630" s="12"/>
      <c r="BT5630" s="12"/>
      <c r="BV5630" s="12"/>
      <c r="BY5630" s="12"/>
      <c r="CB5630" s="12"/>
      <c r="CE5630" s="12"/>
    </row>
    <row r="5631" spans="1:83" x14ac:dyDescent="0.25">
      <c r="A5631" s="9"/>
      <c r="B5631" s="10"/>
      <c r="C5631" s="11"/>
      <c r="D5631" s="10"/>
      <c r="I5631" s="15"/>
      <c r="BP5631" s="12"/>
      <c r="BR5631" s="12"/>
      <c r="BT5631" s="12"/>
      <c r="BV5631" s="12"/>
      <c r="BY5631" s="12"/>
      <c r="CB5631" s="12"/>
      <c r="CE5631" s="12"/>
    </row>
    <row r="5632" spans="1:83" x14ac:dyDescent="0.25">
      <c r="A5632" s="9"/>
      <c r="B5632" s="10"/>
      <c r="C5632" s="11"/>
      <c r="D5632" s="10"/>
      <c r="I5632" s="15"/>
      <c r="BP5632" s="12"/>
      <c r="BR5632" s="12"/>
      <c r="BT5632" s="12"/>
      <c r="BV5632" s="12"/>
      <c r="BY5632" s="12"/>
      <c r="CB5632" s="12"/>
      <c r="CE5632" s="12"/>
    </row>
    <row r="5633" spans="1:83" x14ac:dyDescent="0.25">
      <c r="A5633" s="9"/>
      <c r="B5633" s="10"/>
      <c r="C5633" s="11"/>
      <c r="D5633" s="10"/>
      <c r="I5633" s="15"/>
      <c r="BP5633" s="12"/>
      <c r="BR5633" s="12"/>
      <c r="BT5633" s="12"/>
      <c r="BV5633" s="12"/>
      <c r="BY5633" s="12"/>
      <c r="CB5633" s="12"/>
      <c r="CE5633" s="12"/>
    </row>
    <row r="5634" spans="1:83" x14ac:dyDescent="0.25">
      <c r="A5634" s="9"/>
      <c r="B5634" s="10"/>
      <c r="C5634" s="11"/>
      <c r="D5634" s="10"/>
      <c r="I5634" s="15"/>
      <c r="BP5634" s="12"/>
      <c r="BR5634" s="12"/>
      <c r="BT5634" s="12"/>
      <c r="BV5634" s="12"/>
      <c r="BY5634" s="12"/>
      <c r="CB5634" s="12"/>
      <c r="CE5634" s="12"/>
    </row>
    <row r="5635" spans="1:83" x14ac:dyDescent="0.25">
      <c r="A5635" s="9"/>
      <c r="B5635" s="10"/>
      <c r="C5635" s="11"/>
      <c r="D5635" s="10"/>
      <c r="I5635" s="15"/>
      <c r="BP5635" s="12"/>
      <c r="BR5635" s="12"/>
      <c r="BT5635" s="12"/>
      <c r="BV5635" s="12"/>
      <c r="BY5635" s="12"/>
      <c r="CB5635" s="12"/>
      <c r="CE5635" s="12"/>
    </row>
    <row r="5636" spans="1:83" x14ac:dyDescent="0.25">
      <c r="A5636" s="9"/>
      <c r="B5636" s="10"/>
      <c r="C5636" s="11"/>
      <c r="D5636" s="10"/>
      <c r="I5636" s="15"/>
      <c r="BP5636" s="12"/>
      <c r="BR5636" s="12"/>
      <c r="BT5636" s="12"/>
      <c r="BV5636" s="12"/>
      <c r="BY5636" s="12"/>
      <c r="CB5636" s="12"/>
      <c r="CE5636" s="12"/>
    </row>
    <row r="5637" spans="1:83" x14ac:dyDescent="0.25">
      <c r="A5637" s="9"/>
      <c r="B5637" s="10"/>
      <c r="C5637" s="11"/>
      <c r="D5637" s="10"/>
      <c r="I5637" s="15"/>
      <c r="BP5637" s="12"/>
      <c r="BR5637" s="12"/>
      <c r="BT5637" s="12"/>
      <c r="BV5637" s="12"/>
      <c r="BY5637" s="12"/>
      <c r="CB5637" s="12"/>
      <c r="CE5637" s="12"/>
    </row>
    <row r="5638" spans="1:83" x14ac:dyDescent="0.25">
      <c r="A5638" s="9"/>
      <c r="B5638" s="10"/>
      <c r="C5638" s="11"/>
      <c r="D5638" s="10"/>
      <c r="I5638" s="15"/>
      <c r="BP5638" s="12"/>
      <c r="BR5638" s="12"/>
      <c r="BT5638" s="12"/>
      <c r="BV5638" s="12"/>
      <c r="BY5638" s="12"/>
      <c r="CB5638" s="12"/>
      <c r="CE5638" s="12"/>
    </row>
    <row r="5639" spans="1:83" x14ac:dyDescent="0.25">
      <c r="A5639" s="9"/>
      <c r="B5639" s="10"/>
      <c r="C5639" s="11"/>
      <c r="D5639" s="10"/>
      <c r="I5639" s="15"/>
      <c r="BP5639" s="12"/>
      <c r="BR5639" s="12"/>
      <c r="BT5639" s="12"/>
      <c r="BV5639" s="12"/>
      <c r="BY5639" s="12"/>
      <c r="CB5639" s="12"/>
      <c r="CE5639" s="12"/>
    </row>
    <row r="5640" spans="1:83" x14ac:dyDescent="0.25">
      <c r="A5640" s="9"/>
      <c r="B5640" s="10"/>
      <c r="C5640" s="11"/>
      <c r="D5640" s="10"/>
      <c r="I5640" s="15"/>
      <c r="BP5640" s="12"/>
      <c r="BR5640" s="12"/>
      <c r="BT5640" s="12"/>
      <c r="BV5640" s="12"/>
      <c r="BY5640" s="12"/>
      <c r="CB5640" s="12"/>
      <c r="CE5640" s="12"/>
    </row>
    <row r="5641" spans="1:83" x14ac:dyDescent="0.25">
      <c r="A5641" s="9"/>
      <c r="B5641" s="10"/>
      <c r="C5641" s="11"/>
      <c r="D5641" s="10"/>
      <c r="I5641" s="15"/>
      <c r="BP5641" s="12"/>
      <c r="BR5641" s="12"/>
      <c r="BT5641" s="12"/>
      <c r="BV5641" s="12"/>
      <c r="BY5641" s="12"/>
      <c r="CB5641" s="12"/>
      <c r="CE5641" s="12"/>
    </row>
    <row r="5642" spans="1:83" x14ac:dyDescent="0.25">
      <c r="A5642" s="9"/>
      <c r="B5642" s="10"/>
      <c r="C5642" s="11"/>
      <c r="D5642" s="10"/>
      <c r="I5642" s="15"/>
      <c r="BP5642" s="12"/>
      <c r="BR5642" s="12"/>
      <c r="BT5642" s="12"/>
      <c r="BV5642" s="12"/>
      <c r="BY5642" s="12"/>
      <c r="CB5642" s="12"/>
      <c r="CE5642" s="12"/>
    </row>
    <row r="5643" spans="1:83" x14ac:dyDescent="0.25">
      <c r="A5643" s="9"/>
      <c r="B5643" s="10"/>
      <c r="C5643" s="11"/>
      <c r="D5643" s="10"/>
      <c r="I5643" s="15"/>
      <c r="BP5643" s="12"/>
      <c r="BR5643" s="12"/>
      <c r="BT5643" s="12"/>
      <c r="BV5643" s="12"/>
      <c r="BY5643" s="12"/>
      <c r="CB5643" s="12"/>
      <c r="CE5643" s="12"/>
    </row>
    <row r="5644" spans="1:83" x14ac:dyDescent="0.25">
      <c r="A5644" s="9"/>
      <c r="B5644" s="10"/>
      <c r="C5644" s="11"/>
      <c r="D5644" s="10"/>
      <c r="I5644" s="15"/>
      <c r="BP5644" s="12"/>
      <c r="BR5644" s="12"/>
      <c r="BT5644" s="12"/>
      <c r="BV5644" s="12"/>
      <c r="BY5644" s="12"/>
      <c r="CB5644" s="12"/>
      <c r="CE5644" s="12"/>
    </row>
    <row r="5645" spans="1:83" x14ac:dyDescent="0.25">
      <c r="A5645" s="9"/>
      <c r="B5645" s="10"/>
      <c r="C5645" s="11"/>
      <c r="D5645" s="10"/>
      <c r="I5645" s="15"/>
      <c r="BP5645" s="12"/>
      <c r="BR5645" s="12"/>
      <c r="BT5645" s="12"/>
      <c r="BV5645" s="12"/>
      <c r="BY5645" s="12"/>
      <c r="CB5645" s="12"/>
      <c r="CE5645" s="12"/>
    </row>
    <row r="5646" spans="1:83" x14ac:dyDescent="0.25">
      <c r="A5646" s="9"/>
      <c r="B5646" s="10"/>
      <c r="C5646" s="11"/>
      <c r="D5646" s="10"/>
      <c r="I5646" s="15"/>
      <c r="BP5646" s="12"/>
      <c r="BR5646" s="12"/>
      <c r="BT5646" s="12"/>
      <c r="BV5646" s="12"/>
      <c r="BY5646" s="12"/>
      <c r="CB5646" s="12"/>
      <c r="CE5646" s="12"/>
    </row>
    <row r="5647" spans="1:83" x14ac:dyDescent="0.25">
      <c r="A5647" s="9"/>
      <c r="B5647" s="10"/>
      <c r="C5647" s="11"/>
      <c r="D5647" s="10"/>
      <c r="I5647" s="15"/>
      <c r="BP5647" s="12"/>
      <c r="BR5647" s="12"/>
      <c r="BT5647" s="12"/>
      <c r="BV5647" s="12"/>
      <c r="BY5647" s="12"/>
      <c r="CB5647" s="12"/>
      <c r="CE5647" s="12"/>
    </row>
    <row r="5648" spans="1:83" x14ac:dyDescent="0.25">
      <c r="A5648" s="9"/>
      <c r="B5648" s="10"/>
      <c r="C5648" s="11"/>
      <c r="D5648" s="10"/>
      <c r="I5648" s="15"/>
      <c r="BP5648" s="12"/>
      <c r="BR5648" s="12"/>
      <c r="BT5648" s="12"/>
      <c r="BV5648" s="12"/>
      <c r="BY5648" s="12"/>
      <c r="CB5648" s="12"/>
      <c r="CE5648" s="12"/>
    </row>
    <row r="5649" spans="1:83" x14ac:dyDescent="0.25">
      <c r="A5649" s="9"/>
      <c r="B5649" s="10"/>
      <c r="C5649" s="11"/>
      <c r="D5649" s="10"/>
      <c r="I5649" s="15"/>
      <c r="BP5649" s="12"/>
      <c r="BR5649" s="12"/>
      <c r="BT5649" s="12"/>
      <c r="BV5649" s="12"/>
      <c r="BY5649" s="12"/>
      <c r="CB5649" s="12"/>
      <c r="CE5649" s="12"/>
    </row>
    <row r="5650" spans="1:83" x14ac:dyDescent="0.25">
      <c r="A5650" s="9"/>
      <c r="B5650" s="10"/>
      <c r="C5650" s="11"/>
      <c r="D5650" s="10"/>
      <c r="I5650" s="15"/>
      <c r="BP5650" s="12"/>
      <c r="BR5650" s="12"/>
      <c r="BT5650" s="12"/>
      <c r="BV5650" s="12"/>
      <c r="BY5650" s="12"/>
      <c r="CB5650" s="12"/>
      <c r="CE5650" s="12"/>
    </row>
    <row r="5651" spans="1:83" x14ac:dyDescent="0.25">
      <c r="A5651" s="9"/>
      <c r="B5651" s="10"/>
      <c r="C5651" s="11"/>
      <c r="D5651" s="10"/>
      <c r="I5651" s="15"/>
      <c r="BP5651" s="12"/>
      <c r="BR5651" s="12"/>
      <c r="BT5651" s="12"/>
      <c r="BV5651" s="12"/>
      <c r="BY5651" s="12"/>
      <c r="CB5651" s="12"/>
      <c r="CE5651" s="12"/>
    </row>
    <row r="5652" spans="1:83" x14ac:dyDescent="0.25">
      <c r="A5652" s="9"/>
      <c r="B5652" s="10"/>
      <c r="C5652" s="11"/>
      <c r="D5652" s="10"/>
      <c r="I5652" s="15"/>
      <c r="BP5652" s="12"/>
      <c r="BR5652" s="12"/>
      <c r="BT5652" s="12"/>
      <c r="BV5652" s="12"/>
      <c r="BY5652" s="12"/>
      <c r="CB5652" s="12"/>
      <c r="CE5652" s="12"/>
    </row>
    <row r="5653" spans="1:83" x14ac:dyDescent="0.25">
      <c r="A5653" s="9"/>
      <c r="B5653" s="10"/>
      <c r="C5653" s="11"/>
      <c r="D5653" s="10"/>
      <c r="I5653" s="15"/>
      <c r="BP5653" s="12"/>
      <c r="BR5653" s="12"/>
      <c r="BT5653" s="12"/>
      <c r="BV5653" s="12"/>
      <c r="BY5653" s="12"/>
      <c r="CB5653" s="12"/>
      <c r="CE5653" s="12"/>
    </row>
    <row r="5654" spans="1:83" x14ac:dyDescent="0.25">
      <c r="A5654" s="9"/>
      <c r="B5654" s="10"/>
      <c r="C5654" s="11"/>
      <c r="D5654" s="10"/>
      <c r="I5654" s="15"/>
      <c r="BP5654" s="12"/>
      <c r="BR5654" s="12"/>
      <c r="BT5654" s="12"/>
      <c r="BV5654" s="12"/>
      <c r="BY5654" s="12"/>
      <c r="CB5654" s="12"/>
      <c r="CE5654" s="12"/>
    </row>
    <row r="5655" spans="1:83" x14ac:dyDescent="0.25">
      <c r="A5655" s="9"/>
      <c r="B5655" s="10"/>
      <c r="C5655" s="11"/>
      <c r="D5655" s="10"/>
      <c r="I5655" s="15"/>
      <c r="BP5655" s="12"/>
      <c r="BR5655" s="12"/>
      <c r="BT5655" s="12"/>
      <c r="BV5655" s="12"/>
      <c r="BY5655" s="12"/>
      <c r="CB5655" s="12"/>
      <c r="CE5655" s="12"/>
    </row>
    <row r="5656" spans="1:83" x14ac:dyDescent="0.25">
      <c r="A5656" s="9"/>
      <c r="B5656" s="10"/>
      <c r="C5656" s="11"/>
      <c r="D5656" s="10"/>
      <c r="I5656" s="15"/>
      <c r="BP5656" s="12"/>
      <c r="BR5656" s="12"/>
      <c r="BT5656" s="12"/>
      <c r="BV5656" s="12"/>
      <c r="BY5656" s="12"/>
      <c r="CB5656" s="12"/>
      <c r="CE5656" s="12"/>
    </row>
    <row r="5657" spans="1:83" x14ac:dyDescent="0.25">
      <c r="A5657" s="9"/>
      <c r="B5657" s="10"/>
      <c r="C5657" s="11"/>
      <c r="D5657" s="10"/>
      <c r="I5657" s="15"/>
      <c r="BP5657" s="12"/>
      <c r="BR5657" s="12"/>
      <c r="BT5657" s="12"/>
      <c r="BV5657" s="12"/>
      <c r="BY5657" s="12"/>
      <c r="CB5657" s="12"/>
      <c r="CE5657" s="12"/>
    </row>
    <row r="5658" spans="1:83" x14ac:dyDescent="0.25">
      <c r="A5658" s="9"/>
      <c r="B5658" s="10"/>
      <c r="C5658" s="11"/>
      <c r="D5658" s="10"/>
      <c r="I5658" s="15"/>
      <c r="BP5658" s="12"/>
      <c r="BR5658" s="12"/>
      <c r="BT5658" s="12"/>
      <c r="BV5658" s="12"/>
      <c r="BY5658" s="12"/>
      <c r="CB5658" s="12"/>
      <c r="CE5658" s="12"/>
    </row>
    <row r="5659" spans="1:83" x14ac:dyDescent="0.25">
      <c r="A5659" s="9"/>
      <c r="B5659" s="10"/>
      <c r="C5659" s="11"/>
      <c r="D5659" s="10"/>
      <c r="I5659" s="15"/>
      <c r="BP5659" s="12"/>
      <c r="BR5659" s="12"/>
      <c r="BT5659" s="12"/>
      <c r="BV5659" s="12"/>
      <c r="BY5659" s="12"/>
      <c r="CB5659" s="12"/>
      <c r="CE5659" s="12"/>
    </row>
    <row r="5660" spans="1:83" x14ac:dyDescent="0.25">
      <c r="A5660" s="9"/>
      <c r="B5660" s="10"/>
      <c r="C5660" s="11"/>
      <c r="D5660" s="10"/>
      <c r="I5660" s="15"/>
      <c r="BP5660" s="12"/>
      <c r="BR5660" s="12"/>
      <c r="BT5660" s="12"/>
      <c r="BV5660" s="12"/>
      <c r="BY5660" s="12"/>
      <c r="CB5660" s="12"/>
      <c r="CE5660" s="12"/>
    </row>
    <row r="5661" spans="1:83" x14ac:dyDescent="0.25">
      <c r="A5661" s="9"/>
      <c r="B5661" s="10"/>
      <c r="C5661" s="11"/>
      <c r="D5661" s="10"/>
      <c r="I5661" s="15"/>
      <c r="BP5661" s="12"/>
      <c r="BR5661" s="12"/>
      <c r="BT5661" s="12"/>
      <c r="BV5661" s="12"/>
      <c r="BY5661" s="12"/>
      <c r="CB5661" s="12"/>
      <c r="CE5661" s="12"/>
    </row>
    <row r="5662" spans="1:83" x14ac:dyDescent="0.25">
      <c r="A5662" s="9"/>
      <c r="B5662" s="10"/>
      <c r="C5662" s="11"/>
      <c r="D5662" s="10"/>
      <c r="I5662" s="15"/>
      <c r="BP5662" s="12"/>
      <c r="BR5662" s="12"/>
      <c r="BT5662" s="12"/>
      <c r="BV5662" s="12"/>
      <c r="BY5662" s="12"/>
      <c r="CB5662" s="12"/>
      <c r="CE5662" s="12"/>
    </row>
    <row r="5663" spans="1:83" x14ac:dyDescent="0.25">
      <c r="A5663" s="9"/>
      <c r="B5663" s="10"/>
      <c r="C5663" s="11"/>
      <c r="D5663" s="10"/>
      <c r="I5663" s="15"/>
      <c r="BP5663" s="12"/>
      <c r="BR5663" s="12"/>
      <c r="BT5663" s="12"/>
      <c r="BV5663" s="12"/>
      <c r="BY5663" s="12"/>
      <c r="CB5663" s="12"/>
      <c r="CE5663" s="12"/>
    </row>
    <row r="5664" spans="1:83" x14ac:dyDescent="0.25">
      <c r="A5664" s="9"/>
      <c r="B5664" s="10"/>
      <c r="C5664" s="11"/>
      <c r="D5664" s="10"/>
      <c r="I5664" s="15"/>
      <c r="BP5664" s="12"/>
      <c r="BR5664" s="12"/>
      <c r="BT5664" s="12"/>
      <c r="BV5664" s="12"/>
      <c r="BY5664" s="12"/>
      <c r="CB5664" s="12"/>
      <c r="CE5664" s="12"/>
    </row>
    <row r="5665" spans="1:83" x14ac:dyDescent="0.25">
      <c r="A5665" s="9"/>
      <c r="B5665" s="10"/>
      <c r="C5665" s="11"/>
      <c r="D5665" s="10"/>
      <c r="I5665" s="15"/>
      <c r="BP5665" s="12"/>
      <c r="BR5665" s="12"/>
      <c r="BT5665" s="12"/>
      <c r="BV5665" s="12"/>
      <c r="BY5665" s="12"/>
      <c r="CB5665" s="12"/>
      <c r="CE5665" s="12"/>
    </row>
    <row r="5666" spans="1:83" x14ac:dyDescent="0.25">
      <c r="A5666" s="9"/>
      <c r="B5666" s="10"/>
      <c r="C5666" s="11"/>
      <c r="D5666" s="10"/>
      <c r="I5666" s="15"/>
      <c r="BP5666" s="12"/>
      <c r="BR5666" s="12"/>
      <c r="BT5666" s="12"/>
      <c r="BV5666" s="12"/>
      <c r="BY5666" s="12"/>
      <c r="CB5666" s="12"/>
      <c r="CE5666" s="12"/>
    </row>
    <row r="5667" spans="1:83" x14ac:dyDescent="0.25">
      <c r="A5667" s="9"/>
      <c r="B5667" s="10"/>
      <c r="C5667" s="11"/>
      <c r="D5667" s="10"/>
      <c r="I5667" s="15"/>
      <c r="BP5667" s="12"/>
      <c r="BR5667" s="12"/>
      <c r="BT5667" s="12"/>
      <c r="BV5667" s="12"/>
      <c r="BY5667" s="12"/>
      <c r="CB5667" s="12"/>
      <c r="CE5667" s="12"/>
    </row>
    <row r="5668" spans="1:83" x14ac:dyDescent="0.25">
      <c r="A5668" s="9"/>
      <c r="B5668" s="10"/>
      <c r="C5668" s="11"/>
      <c r="D5668" s="10"/>
      <c r="I5668" s="15"/>
      <c r="BP5668" s="12"/>
      <c r="BR5668" s="12"/>
      <c r="BT5668" s="12"/>
      <c r="BV5668" s="12"/>
      <c r="BY5668" s="12"/>
      <c r="CB5668" s="12"/>
      <c r="CE5668" s="12"/>
    </row>
    <row r="5669" spans="1:83" x14ac:dyDescent="0.25">
      <c r="A5669" s="9"/>
      <c r="B5669" s="10"/>
      <c r="C5669" s="11"/>
      <c r="D5669" s="10"/>
      <c r="I5669" s="15"/>
      <c r="BP5669" s="12"/>
      <c r="BR5669" s="12"/>
      <c r="BT5669" s="12"/>
      <c r="BV5669" s="12"/>
      <c r="BY5669" s="12"/>
      <c r="CB5669" s="12"/>
      <c r="CE5669" s="12"/>
    </row>
    <row r="5670" spans="1:83" x14ac:dyDescent="0.25">
      <c r="A5670" s="9"/>
      <c r="B5670" s="10"/>
      <c r="C5670" s="11"/>
      <c r="D5670" s="10"/>
      <c r="I5670" s="15"/>
      <c r="BP5670" s="12"/>
      <c r="BR5670" s="12"/>
      <c r="BT5670" s="12"/>
      <c r="BV5670" s="12"/>
      <c r="BY5670" s="12"/>
      <c r="CB5670" s="12"/>
      <c r="CE5670" s="12"/>
    </row>
    <row r="5671" spans="1:83" x14ac:dyDescent="0.25">
      <c r="A5671" s="9"/>
      <c r="B5671" s="10"/>
      <c r="C5671" s="11"/>
      <c r="D5671" s="10"/>
      <c r="I5671" s="15"/>
      <c r="BP5671" s="12"/>
      <c r="BR5671" s="12"/>
      <c r="BT5671" s="12"/>
      <c r="BV5671" s="12"/>
      <c r="BY5671" s="12"/>
      <c r="CB5671" s="12"/>
      <c r="CE5671" s="12"/>
    </row>
    <row r="5672" spans="1:83" x14ac:dyDescent="0.25">
      <c r="A5672" s="9"/>
      <c r="B5672" s="10"/>
      <c r="C5672" s="11"/>
      <c r="D5672" s="10"/>
      <c r="I5672" s="15"/>
      <c r="BP5672" s="12"/>
      <c r="BR5672" s="12"/>
      <c r="BT5672" s="12"/>
      <c r="BV5672" s="12"/>
      <c r="BY5672" s="12"/>
      <c r="CB5672" s="12"/>
      <c r="CE5672" s="12"/>
    </row>
    <row r="5673" spans="1:83" x14ac:dyDescent="0.25">
      <c r="A5673" s="9"/>
      <c r="B5673" s="10"/>
      <c r="C5673" s="11"/>
      <c r="D5673" s="10"/>
      <c r="I5673" s="15"/>
      <c r="BP5673" s="12"/>
      <c r="BR5673" s="12"/>
      <c r="BT5673" s="12"/>
      <c r="BV5673" s="12"/>
      <c r="BY5673" s="12"/>
      <c r="CB5673" s="12"/>
      <c r="CE5673" s="12"/>
    </row>
    <row r="5674" spans="1:83" x14ac:dyDescent="0.25">
      <c r="A5674" s="9"/>
      <c r="B5674" s="10"/>
      <c r="C5674" s="11"/>
      <c r="D5674" s="10"/>
      <c r="I5674" s="15"/>
      <c r="BP5674" s="12"/>
      <c r="BR5674" s="12"/>
      <c r="BT5674" s="12"/>
      <c r="BV5674" s="12"/>
      <c r="BY5674" s="12"/>
      <c r="CB5674" s="12"/>
      <c r="CE5674" s="12"/>
    </row>
    <row r="5675" spans="1:83" x14ac:dyDescent="0.25">
      <c r="A5675" s="9"/>
      <c r="B5675" s="10"/>
      <c r="C5675" s="11"/>
      <c r="D5675" s="10"/>
      <c r="I5675" s="15"/>
      <c r="BP5675" s="12"/>
      <c r="BR5675" s="12"/>
      <c r="BT5675" s="12"/>
      <c r="BV5675" s="12"/>
      <c r="BY5675" s="12"/>
      <c r="CB5675" s="12"/>
      <c r="CE5675" s="12"/>
    </row>
    <row r="5676" spans="1:83" x14ac:dyDescent="0.25">
      <c r="A5676" s="9"/>
      <c r="B5676" s="10"/>
      <c r="C5676" s="11"/>
      <c r="D5676" s="10"/>
      <c r="I5676" s="15"/>
      <c r="BP5676" s="12"/>
      <c r="BR5676" s="12"/>
      <c r="BT5676" s="12"/>
      <c r="BV5676" s="12"/>
      <c r="BY5676" s="12"/>
      <c r="CB5676" s="12"/>
      <c r="CE5676" s="12"/>
    </row>
    <row r="5677" spans="1:83" x14ac:dyDescent="0.25">
      <c r="A5677" s="9"/>
      <c r="B5677" s="10"/>
      <c r="C5677" s="11"/>
      <c r="D5677" s="10"/>
      <c r="I5677" s="15"/>
      <c r="BP5677" s="12"/>
      <c r="BR5677" s="12"/>
      <c r="BT5677" s="12"/>
      <c r="BV5677" s="12"/>
      <c r="BY5677" s="12"/>
      <c r="CB5677" s="12"/>
      <c r="CE5677" s="12"/>
    </row>
    <row r="5678" spans="1:83" x14ac:dyDescent="0.25">
      <c r="A5678" s="9"/>
      <c r="B5678" s="10"/>
      <c r="C5678" s="11"/>
      <c r="D5678" s="10"/>
      <c r="I5678" s="15"/>
      <c r="BP5678" s="12"/>
      <c r="BR5678" s="12"/>
      <c r="BT5678" s="12"/>
      <c r="BV5678" s="12"/>
      <c r="BY5678" s="12"/>
      <c r="CB5678" s="12"/>
      <c r="CE5678" s="12"/>
    </row>
    <row r="5679" spans="1:83" x14ac:dyDescent="0.25">
      <c r="A5679" s="9"/>
      <c r="B5679" s="10"/>
      <c r="C5679" s="11"/>
      <c r="D5679" s="10"/>
      <c r="I5679" s="15"/>
      <c r="BP5679" s="12"/>
      <c r="BR5679" s="12"/>
      <c r="BT5679" s="12"/>
      <c r="BV5679" s="12"/>
      <c r="BY5679" s="12"/>
      <c r="CB5679" s="12"/>
      <c r="CE5679" s="12"/>
    </row>
    <row r="5680" spans="1:83" x14ac:dyDescent="0.25">
      <c r="A5680" s="9"/>
      <c r="B5680" s="10"/>
      <c r="C5680" s="11"/>
      <c r="D5680" s="10"/>
      <c r="I5680" s="15"/>
      <c r="BP5680" s="12"/>
      <c r="BR5680" s="12"/>
      <c r="BT5680" s="12"/>
      <c r="BV5680" s="12"/>
      <c r="BY5680" s="12"/>
      <c r="CB5680" s="12"/>
      <c r="CE5680" s="12"/>
    </row>
    <row r="5681" spans="1:83" x14ac:dyDescent="0.25">
      <c r="A5681" s="9"/>
      <c r="B5681" s="10"/>
      <c r="C5681" s="11"/>
      <c r="D5681" s="10"/>
      <c r="I5681" s="15"/>
      <c r="BP5681" s="12"/>
      <c r="BR5681" s="12"/>
      <c r="BT5681" s="12"/>
      <c r="BV5681" s="12"/>
      <c r="BY5681" s="12"/>
      <c r="CB5681" s="12"/>
      <c r="CE5681" s="12"/>
    </row>
    <row r="5682" spans="1:83" x14ac:dyDescent="0.25">
      <c r="A5682" s="9"/>
      <c r="B5682" s="10"/>
      <c r="C5682" s="11"/>
      <c r="D5682" s="10"/>
      <c r="I5682" s="15"/>
      <c r="BP5682" s="12"/>
      <c r="BR5682" s="12"/>
      <c r="BT5682" s="12"/>
      <c r="BV5682" s="12"/>
      <c r="BY5682" s="12"/>
      <c r="CB5682" s="12"/>
      <c r="CE5682" s="12"/>
    </row>
    <row r="5683" spans="1:83" x14ac:dyDescent="0.25">
      <c r="A5683" s="9"/>
      <c r="B5683" s="10"/>
      <c r="C5683" s="11"/>
      <c r="D5683" s="10"/>
      <c r="I5683" s="15"/>
      <c r="BP5683" s="12"/>
      <c r="BR5683" s="12"/>
      <c r="BT5683" s="12"/>
      <c r="BV5683" s="12"/>
      <c r="BY5683" s="12"/>
      <c r="CB5683" s="12"/>
      <c r="CE5683" s="12"/>
    </row>
    <row r="5684" spans="1:83" x14ac:dyDescent="0.25">
      <c r="A5684" s="9"/>
      <c r="B5684" s="10"/>
      <c r="C5684" s="11"/>
      <c r="D5684" s="10"/>
      <c r="I5684" s="15"/>
      <c r="BP5684" s="12"/>
      <c r="BR5684" s="12"/>
      <c r="BT5684" s="12"/>
      <c r="BV5684" s="12"/>
      <c r="BY5684" s="12"/>
      <c r="CB5684" s="12"/>
      <c r="CE5684" s="12"/>
    </row>
    <row r="5685" spans="1:83" x14ac:dyDescent="0.25">
      <c r="A5685" s="9"/>
      <c r="B5685" s="10"/>
      <c r="C5685" s="11"/>
      <c r="D5685" s="10"/>
      <c r="I5685" s="15"/>
      <c r="BP5685" s="12"/>
      <c r="BR5685" s="12"/>
      <c r="BT5685" s="12"/>
      <c r="BV5685" s="12"/>
      <c r="BY5685" s="12"/>
      <c r="CB5685" s="12"/>
      <c r="CE5685" s="12"/>
    </row>
    <row r="5686" spans="1:83" x14ac:dyDescent="0.25">
      <c r="A5686" s="9"/>
      <c r="B5686" s="10"/>
      <c r="C5686" s="11"/>
      <c r="D5686" s="10"/>
      <c r="I5686" s="15"/>
      <c r="BP5686" s="12"/>
      <c r="BR5686" s="12"/>
      <c r="BT5686" s="12"/>
      <c r="BV5686" s="12"/>
      <c r="BY5686" s="12"/>
      <c r="CB5686" s="12"/>
      <c r="CE5686" s="12"/>
    </row>
    <row r="5687" spans="1:83" x14ac:dyDescent="0.25">
      <c r="A5687" s="9"/>
      <c r="B5687" s="10"/>
      <c r="C5687" s="11"/>
      <c r="D5687" s="10"/>
      <c r="I5687" s="15"/>
      <c r="BP5687" s="12"/>
      <c r="BR5687" s="12"/>
      <c r="BT5687" s="12"/>
      <c r="BV5687" s="12"/>
      <c r="BY5687" s="12"/>
      <c r="CB5687" s="12"/>
      <c r="CE5687" s="12"/>
    </row>
    <row r="5688" spans="1:83" x14ac:dyDescent="0.25">
      <c r="A5688" s="9"/>
      <c r="B5688" s="10"/>
      <c r="C5688" s="11"/>
      <c r="D5688" s="10"/>
      <c r="I5688" s="15"/>
      <c r="BP5688" s="12"/>
      <c r="BR5688" s="12"/>
      <c r="BT5688" s="12"/>
      <c r="BV5688" s="12"/>
      <c r="BY5688" s="12"/>
      <c r="CB5688" s="12"/>
      <c r="CE5688" s="12"/>
    </row>
    <row r="5689" spans="1:83" x14ac:dyDescent="0.25">
      <c r="A5689" s="9"/>
      <c r="B5689" s="10"/>
      <c r="C5689" s="11"/>
      <c r="D5689" s="10"/>
      <c r="I5689" s="15"/>
      <c r="BP5689" s="12"/>
      <c r="BR5689" s="12"/>
      <c r="BT5689" s="12"/>
      <c r="BV5689" s="12"/>
      <c r="BY5689" s="12"/>
      <c r="CB5689" s="12"/>
      <c r="CE5689" s="12"/>
    </row>
    <row r="5690" spans="1:83" x14ac:dyDescent="0.25">
      <c r="A5690" s="9"/>
      <c r="B5690" s="10"/>
      <c r="C5690" s="11"/>
      <c r="D5690" s="10"/>
      <c r="I5690" s="15"/>
      <c r="BP5690" s="12"/>
      <c r="BR5690" s="12"/>
      <c r="BT5690" s="12"/>
      <c r="BV5690" s="12"/>
      <c r="BY5690" s="12"/>
      <c r="CB5690" s="12"/>
      <c r="CE5690" s="12"/>
    </row>
    <row r="5691" spans="1:83" x14ac:dyDescent="0.25">
      <c r="A5691" s="9"/>
      <c r="B5691" s="10"/>
      <c r="C5691" s="11"/>
      <c r="D5691" s="10"/>
      <c r="I5691" s="15"/>
      <c r="BP5691" s="12"/>
      <c r="BR5691" s="12"/>
      <c r="BT5691" s="12"/>
      <c r="BV5691" s="12"/>
      <c r="BY5691" s="12"/>
      <c r="CB5691" s="12"/>
      <c r="CE5691" s="12"/>
    </row>
    <row r="5692" spans="1:83" x14ac:dyDescent="0.25">
      <c r="A5692" s="9"/>
      <c r="B5692" s="10"/>
      <c r="C5692" s="11"/>
      <c r="D5692" s="10"/>
      <c r="I5692" s="15"/>
      <c r="BP5692" s="12"/>
      <c r="BR5692" s="12"/>
      <c r="BT5692" s="12"/>
      <c r="BV5692" s="12"/>
      <c r="BY5692" s="12"/>
      <c r="CB5692" s="12"/>
      <c r="CE5692" s="12"/>
    </row>
    <row r="5693" spans="1:83" x14ac:dyDescent="0.25">
      <c r="A5693" s="9"/>
      <c r="B5693" s="10"/>
      <c r="C5693" s="11"/>
      <c r="D5693" s="10"/>
      <c r="I5693" s="15"/>
      <c r="BP5693" s="12"/>
      <c r="BR5693" s="12"/>
      <c r="BT5693" s="12"/>
      <c r="BV5693" s="12"/>
      <c r="BY5693" s="12"/>
      <c r="CB5693" s="12"/>
      <c r="CE5693" s="12"/>
    </row>
    <row r="5694" spans="1:83" x14ac:dyDescent="0.25">
      <c r="A5694" s="9"/>
      <c r="B5694" s="10"/>
      <c r="C5694" s="11"/>
      <c r="D5694" s="10"/>
      <c r="I5694" s="15"/>
      <c r="BP5694" s="12"/>
      <c r="BR5694" s="12"/>
      <c r="BT5694" s="12"/>
      <c r="BV5694" s="12"/>
      <c r="BY5694" s="12"/>
      <c r="CB5694" s="12"/>
      <c r="CE5694" s="12"/>
    </row>
    <row r="5695" spans="1:83" x14ac:dyDescent="0.25">
      <c r="A5695" s="9"/>
      <c r="B5695" s="10"/>
      <c r="C5695" s="11"/>
      <c r="D5695" s="10"/>
      <c r="I5695" s="15"/>
      <c r="BP5695" s="12"/>
      <c r="BR5695" s="12"/>
      <c r="BT5695" s="12"/>
      <c r="BV5695" s="12"/>
      <c r="BY5695" s="12"/>
      <c r="CB5695" s="12"/>
      <c r="CE5695" s="12"/>
    </row>
    <row r="5696" spans="1:83" x14ac:dyDescent="0.25">
      <c r="A5696" s="9"/>
      <c r="B5696" s="10"/>
      <c r="C5696" s="11"/>
      <c r="D5696" s="10"/>
      <c r="I5696" s="15"/>
      <c r="BP5696" s="12"/>
      <c r="BR5696" s="12"/>
      <c r="BT5696" s="12"/>
      <c r="BV5696" s="12"/>
      <c r="BY5696" s="12"/>
      <c r="CB5696" s="12"/>
      <c r="CE5696" s="12"/>
    </row>
    <row r="5697" spans="1:83" x14ac:dyDescent="0.25">
      <c r="A5697" s="9"/>
      <c r="B5697" s="10"/>
      <c r="C5697" s="11"/>
      <c r="D5697" s="10"/>
      <c r="I5697" s="15"/>
      <c r="BP5697" s="12"/>
      <c r="BR5697" s="12"/>
      <c r="BT5697" s="12"/>
      <c r="BV5697" s="12"/>
      <c r="BY5697" s="12"/>
      <c r="CB5697" s="12"/>
      <c r="CE5697" s="12"/>
    </row>
    <row r="5698" spans="1:83" x14ac:dyDescent="0.25">
      <c r="A5698" s="9"/>
      <c r="B5698" s="10"/>
      <c r="C5698" s="11"/>
      <c r="D5698" s="10"/>
      <c r="I5698" s="15"/>
      <c r="BP5698" s="12"/>
      <c r="BR5698" s="12"/>
      <c r="BT5698" s="12"/>
      <c r="BV5698" s="12"/>
      <c r="BY5698" s="12"/>
      <c r="CB5698" s="12"/>
      <c r="CE5698" s="12"/>
    </row>
    <row r="5699" spans="1:83" x14ac:dyDescent="0.25">
      <c r="A5699" s="9"/>
      <c r="B5699" s="10"/>
      <c r="C5699" s="11"/>
      <c r="D5699" s="10"/>
      <c r="I5699" s="15"/>
      <c r="BP5699" s="12"/>
      <c r="BR5699" s="12"/>
      <c r="BT5699" s="12"/>
      <c r="BV5699" s="12"/>
      <c r="BY5699" s="12"/>
      <c r="CB5699" s="12"/>
      <c r="CE5699" s="12"/>
    </row>
    <row r="5700" spans="1:83" x14ac:dyDescent="0.25">
      <c r="A5700" s="9"/>
      <c r="B5700" s="10"/>
      <c r="C5700" s="11"/>
      <c r="D5700" s="10"/>
      <c r="I5700" s="15"/>
      <c r="BP5700" s="12"/>
      <c r="BR5700" s="12"/>
      <c r="BT5700" s="12"/>
      <c r="BV5700" s="12"/>
      <c r="BY5700" s="12"/>
      <c r="CB5700" s="12"/>
      <c r="CE5700" s="12"/>
    </row>
    <row r="5701" spans="1:83" x14ac:dyDescent="0.25">
      <c r="A5701" s="9"/>
      <c r="B5701" s="10"/>
      <c r="C5701" s="11"/>
      <c r="D5701" s="10"/>
      <c r="I5701" s="15"/>
      <c r="BP5701" s="12"/>
      <c r="BR5701" s="12"/>
      <c r="BT5701" s="12"/>
      <c r="BV5701" s="12"/>
      <c r="BY5701" s="12"/>
      <c r="CB5701" s="12"/>
      <c r="CE5701" s="12"/>
    </row>
    <row r="5702" spans="1:83" x14ac:dyDescent="0.25">
      <c r="A5702" s="9"/>
      <c r="B5702" s="10"/>
      <c r="C5702" s="11"/>
      <c r="D5702" s="10"/>
      <c r="I5702" s="15"/>
      <c r="BP5702" s="12"/>
      <c r="BR5702" s="12"/>
      <c r="BT5702" s="12"/>
      <c r="BV5702" s="12"/>
      <c r="BY5702" s="12"/>
      <c r="CB5702" s="12"/>
      <c r="CE5702" s="12"/>
    </row>
    <row r="5703" spans="1:83" x14ac:dyDescent="0.25">
      <c r="A5703" s="9"/>
      <c r="B5703" s="10"/>
      <c r="C5703" s="11"/>
      <c r="D5703" s="10"/>
      <c r="I5703" s="15"/>
      <c r="BP5703" s="12"/>
      <c r="BR5703" s="12"/>
      <c r="BT5703" s="12"/>
      <c r="BV5703" s="12"/>
      <c r="BY5703" s="12"/>
      <c r="CB5703" s="12"/>
      <c r="CE5703" s="12"/>
    </row>
    <row r="5704" spans="1:83" x14ac:dyDescent="0.25">
      <c r="A5704" s="9"/>
      <c r="B5704" s="10"/>
      <c r="C5704" s="11"/>
      <c r="D5704" s="10"/>
      <c r="I5704" s="15"/>
      <c r="BP5704" s="12"/>
      <c r="BR5704" s="12"/>
      <c r="BT5704" s="12"/>
      <c r="BV5704" s="12"/>
      <c r="BY5704" s="12"/>
      <c r="CB5704" s="12"/>
      <c r="CE5704" s="12"/>
    </row>
    <row r="5705" spans="1:83" x14ac:dyDescent="0.25">
      <c r="A5705" s="9"/>
      <c r="B5705" s="10"/>
      <c r="C5705" s="11"/>
      <c r="D5705" s="10"/>
      <c r="I5705" s="15"/>
      <c r="BP5705" s="12"/>
      <c r="BR5705" s="12"/>
      <c r="BT5705" s="12"/>
      <c r="BV5705" s="12"/>
      <c r="BY5705" s="12"/>
      <c r="CB5705" s="12"/>
      <c r="CE5705" s="12"/>
    </row>
    <row r="5706" spans="1:83" x14ac:dyDescent="0.25">
      <c r="A5706" s="9"/>
      <c r="B5706" s="10"/>
      <c r="C5706" s="11"/>
      <c r="D5706" s="10"/>
      <c r="I5706" s="15"/>
      <c r="BP5706" s="12"/>
      <c r="BR5706" s="12"/>
      <c r="BT5706" s="12"/>
      <c r="BV5706" s="12"/>
      <c r="BY5706" s="12"/>
      <c r="CB5706" s="12"/>
      <c r="CE5706" s="12"/>
    </row>
    <row r="5707" spans="1:83" x14ac:dyDescent="0.25">
      <c r="A5707" s="9"/>
      <c r="B5707" s="10"/>
      <c r="C5707" s="11"/>
      <c r="D5707" s="10"/>
      <c r="I5707" s="15"/>
      <c r="BP5707" s="12"/>
      <c r="BR5707" s="12"/>
      <c r="BT5707" s="12"/>
      <c r="BV5707" s="12"/>
      <c r="BY5707" s="12"/>
      <c r="CB5707" s="12"/>
      <c r="CE5707" s="12"/>
    </row>
    <row r="5708" spans="1:83" x14ac:dyDescent="0.25">
      <c r="A5708" s="9"/>
      <c r="B5708" s="10"/>
      <c r="C5708" s="11"/>
      <c r="D5708" s="10"/>
      <c r="I5708" s="15"/>
      <c r="BP5708" s="12"/>
      <c r="BR5708" s="12"/>
      <c r="BT5708" s="12"/>
      <c r="BV5708" s="12"/>
      <c r="BY5708" s="12"/>
      <c r="CB5708" s="12"/>
      <c r="CE5708" s="12"/>
    </row>
    <row r="5709" spans="1:83" x14ac:dyDescent="0.25">
      <c r="A5709" s="9"/>
      <c r="B5709" s="10"/>
      <c r="C5709" s="11"/>
      <c r="D5709" s="10"/>
      <c r="I5709" s="15"/>
      <c r="BP5709" s="12"/>
      <c r="BR5709" s="12"/>
      <c r="BT5709" s="12"/>
      <c r="BV5709" s="12"/>
      <c r="BY5709" s="12"/>
      <c r="CB5709" s="12"/>
      <c r="CE5709" s="12"/>
    </row>
    <row r="5710" spans="1:83" x14ac:dyDescent="0.25">
      <c r="A5710" s="9"/>
      <c r="B5710" s="10"/>
      <c r="C5710" s="11"/>
      <c r="D5710" s="10"/>
      <c r="I5710" s="15"/>
      <c r="BP5710" s="12"/>
      <c r="BR5710" s="12"/>
      <c r="BT5710" s="12"/>
      <c r="BV5710" s="12"/>
      <c r="BY5710" s="12"/>
      <c r="CB5710" s="12"/>
      <c r="CE5710" s="12"/>
    </row>
    <row r="5711" spans="1:83" x14ac:dyDescent="0.25">
      <c r="A5711" s="9"/>
      <c r="B5711" s="10"/>
      <c r="C5711" s="11"/>
      <c r="D5711" s="10"/>
      <c r="I5711" s="15"/>
      <c r="BP5711" s="12"/>
      <c r="BR5711" s="12"/>
      <c r="BT5711" s="12"/>
      <c r="BV5711" s="12"/>
      <c r="BY5711" s="12"/>
      <c r="CB5711" s="12"/>
      <c r="CE5711" s="12"/>
    </row>
    <row r="5712" spans="1:83" x14ac:dyDescent="0.25">
      <c r="A5712" s="9"/>
      <c r="B5712" s="10"/>
      <c r="C5712" s="11"/>
      <c r="D5712" s="10"/>
      <c r="I5712" s="15"/>
      <c r="BP5712" s="12"/>
      <c r="BR5712" s="12"/>
      <c r="BT5712" s="12"/>
      <c r="BV5712" s="12"/>
      <c r="BY5712" s="12"/>
      <c r="CB5712" s="12"/>
      <c r="CE5712" s="12"/>
    </row>
    <row r="5713" spans="1:83" x14ac:dyDescent="0.25">
      <c r="A5713" s="9"/>
      <c r="B5713" s="10"/>
      <c r="C5713" s="11"/>
      <c r="D5713" s="10"/>
      <c r="I5713" s="15"/>
      <c r="BP5713" s="12"/>
      <c r="BR5713" s="12"/>
      <c r="BT5713" s="12"/>
      <c r="BV5713" s="12"/>
      <c r="BY5713" s="12"/>
      <c r="CB5713" s="12"/>
      <c r="CE5713" s="12"/>
    </row>
    <row r="5714" spans="1:83" x14ac:dyDescent="0.25">
      <c r="A5714" s="9"/>
      <c r="B5714" s="10"/>
      <c r="C5714" s="11"/>
      <c r="D5714" s="10"/>
      <c r="I5714" s="15"/>
      <c r="BP5714" s="12"/>
      <c r="BR5714" s="12"/>
      <c r="BT5714" s="12"/>
      <c r="BV5714" s="12"/>
      <c r="BY5714" s="12"/>
      <c r="CB5714" s="12"/>
      <c r="CE5714" s="12"/>
    </row>
    <row r="5715" spans="1:83" x14ac:dyDescent="0.25">
      <c r="A5715" s="9"/>
      <c r="B5715" s="10"/>
      <c r="C5715" s="11"/>
      <c r="D5715" s="10"/>
      <c r="I5715" s="15"/>
      <c r="BP5715" s="12"/>
      <c r="BR5715" s="12"/>
      <c r="BT5715" s="12"/>
      <c r="BV5715" s="12"/>
      <c r="BY5715" s="12"/>
      <c r="CB5715" s="12"/>
      <c r="CE5715" s="12"/>
    </row>
    <row r="5716" spans="1:83" x14ac:dyDescent="0.25">
      <c r="A5716" s="9"/>
      <c r="B5716" s="10"/>
      <c r="C5716" s="11"/>
      <c r="D5716" s="10"/>
      <c r="I5716" s="15"/>
      <c r="BP5716" s="12"/>
      <c r="BR5716" s="12"/>
      <c r="BT5716" s="12"/>
      <c r="BV5716" s="12"/>
      <c r="BY5716" s="12"/>
      <c r="CB5716" s="12"/>
      <c r="CE5716" s="12"/>
    </row>
    <row r="5717" spans="1:83" x14ac:dyDescent="0.25">
      <c r="A5717" s="9"/>
      <c r="B5717" s="10"/>
      <c r="C5717" s="11"/>
      <c r="D5717" s="10"/>
      <c r="I5717" s="15"/>
      <c r="BP5717" s="12"/>
      <c r="BR5717" s="12"/>
      <c r="BT5717" s="12"/>
      <c r="BV5717" s="12"/>
      <c r="BY5717" s="12"/>
      <c r="CB5717" s="12"/>
      <c r="CE5717" s="12"/>
    </row>
    <row r="5718" spans="1:83" x14ac:dyDescent="0.25">
      <c r="A5718" s="9"/>
      <c r="B5718" s="10"/>
      <c r="C5718" s="11"/>
      <c r="D5718" s="10"/>
      <c r="I5718" s="15"/>
      <c r="BP5718" s="12"/>
      <c r="BR5718" s="12"/>
      <c r="BT5718" s="12"/>
      <c r="BV5718" s="12"/>
      <c r="BY5718" s="12"/>
      <c r="CB5718" s="12"/>
      <c r="CE5718" s="12"/>
    </row>
    <row r="5719" spans="1:83" x14ac:dyDescent="0.25">
      <c r="A5719" s="9"/>
      <c r="B5719" s="10"/>
      <c r="C5719" s="11"/>
      <c r="D5719" s="10"/>
      <c r="I5719" s="15"/>
      <c r="BP5719" s="12"/>
      <c r="BR5719" s="12"/>
      <c r="BT5719" s="12"/>
      <c r="BV5719" s="12"/>
      <c r="BY5719" s="12"/>
      <c r="CB5719" s="12"/>
      <c r="CE5719" s="12"/>
    </row>
    <row r="5720" spans="1:83" x14ac:dyDescent="0.25">
      <c r="A5720" s="9"/>
      <c r="B5720" s="10"/>
      <c r="C5720" s="11"/>
      <c r="D5720" s="10"/>
      <c r="I5720" s="15"/>
      <c r="BP5720" s="12"/>
      <c r="BR5720" s="12"/>
      <c r="BT5720" s="12"/>
      <c r="BV5720" s="12"/>
      <c r="BY5720" s="12"/>
      <c r="CB5720" s="12"/>
      <c r="CE5720" s="12"/>
    </row>
    <row r="5721" spans="1:83" x14ac:dyDescent="0.25">
      <c r="A5721" s="9"/>
      <c r="B5721" s="10"/>
      <c r="C5721" s="11"/>
      <c r="D5721" s="10"/>
      <c r="I5721" s="15"/>
      <c r="BP5721" s="12"/>
      <c r="BR5721" s="12"/>
      <c r="BT5721" s="12"/>
      <c r="BV5721" s="12"/>
      <c r="BY5721" s="12"/>
      <c r="CB5721" s="12"/>
      <c r="CE5721" s="12"/>
    </row>
    <row r="5722" spans="1:83" x14ac:dyDescent="0.25">
      <c r="A5722" s="9"/>
      <c r="B5722" s="10"/>
      <c r="C5722" s="11"/>
      <c r="D5722" s="10"/>
      <c r="I5722" s="15"/>
      <c r="BP5722" s="12"/>
      <c r="BR5722" s="12"/>
      <c r="BT5722" s="12"/>
      <c r="BV5722" s="12"/>
      <c r="BY5722" s="12"/>
      <c r="CB5722" s="12"/>
      <c r="CE5722" s="12"/>
    </row>
    <row r="5723" spans="1:83" x14ac:dyDescent="0.25">
      <c r="A5723" s="9"/>
      <c r="B5723" s="10"/>
      <c r="C5723" s="11"/>
      <c r="D5723" s="10"/>
      <c r="I5723" s="15"/>
      <c r="BP5723" s="12"/>
      <c r="BR5723" s="12"/>
      <c r="BT5723" s="12"/>
      <c r="BV5723" s="12"/>
      <c r="BY5723" s="12"/>
      <c r="CB5723" s="12"/>
      <c r="CE5723" s="12"/>
    </row>
    <row r="5724" spans="1:83" x14ac:dyDescent="0.25">
      <c r="A5724" s="9"/>
      <c r="B5724" s="10"/>
      <c r="C5724" s="11"/>
      <c r="D5724" s="10"/>
      <c r="I5724" s="15"/>
      <c r="BP5724" s="12"/>
      <c r="BR5724" s="12"/>
      <c r="BT5724" s="12"/>
      <c r="BV5724" s="12"/>
      <c r="BY5724" s="12"/>
      <c r="CB5724" s="12"/>
      <c r="CE5724" s="12"/>
    </row>
    <row r="5725" spans="1:83" x14ac:dyDescent="0.25">
      <c r="A5725" s="9"/>
      <c r="B5725" s="10"/>
      <c r="C5725" s="11"/>
      <c r="D5725" s="10"/>
      <c r="I5725" s="15"/>
      <c r="BP5725" s="12"/>
      <c r="BR5725" s="12"/>
      <c r="BT5725" s="12"/>
      <c r="BV5725" s="12"/>
      <c r="BY5725" s="12"/>
      <c r="CB5725" s="12"/>
      <c r="CE5725" s="12"/>
    </row>
    <row r="5726" spans="1:83" x14ac:dyDescent="0.25">
      <c r="A5726" s="9"/>
      <c r="B5726" s="10"/>
      <c r="C5726" s="11"/>
      <c r="D5726" s="10"/>
      <c r="I5726" s="15"/>
      <c r="BP5726" s="12"/>
      <c r="BR5726" s="12"/>
      <c r="BT5726" s="12"/>
      <c r="BV5726" s="12"/>
      <c r="BY5726" s="12"/>
      <c r="CB5726" s="12"/>
      <c r="CE5726" s="12"/>
    </row>
    <row r="5727" spans="1:83" x14ac:dyDescent="0.25">
      <c r="A5727" s="9"/>
      <c r="B5727" s="10"/>
      <c r="C5727" s="11"/>
      <c r="D5727" s="10"/>
      <c r="I5727" s="15"/>
      <c r="BP5727" s="12"/>
      <c r="BR5727" s="12"/>
      <c r="BT5727" s="12"/>
      <c r="BV5727" s="12"/>
      <c r="BY5727" s="12"/>
      <c r="CB5727" s="12"/>
      <c r="CE5727" s="12"/>
    </row>
    <row r="5728" spans="1:83" x14ac:dyDescent="0.25">
      <c r="A5728" s="9"/>
      <c r="B5728" s="10"/>
      <c r="C5728" s="11"/>
      <c r="D5728" s="10"/>
      <c r="I5728" s="15"/>
      <c r="BP5728" s="12"/>
      <c r="BR5728" s="12"/>
      <c r="BT5728" s="12"/>
      <c r="BV5728" s="12"/>
      <c r="BY5728" s="12"/>
      <c r="CB5728" s="12"/>
      <c r="CE5728" s="12"/>
    </row>
    <row r="5729" spans="1:83" x14ac:dyDescent="0.25">
      <c r="A5729" s="9"/>
      <c r="B5729" s="10"/>
      <c r="C5729" s="11"/>
      <c r="D5729" s="10"/>
      <c r="I5729" s="15"/>
      <c r="BP5729" s="12"/>
      <c r="BR5729" s="12"/>
      <c r="BT5729" s="12"/>
      <c r="BV5729" s="12"/>
      <c r="BY5729" s="12"/>
      <c r="CB5729" s="12"/>
      <c r="CE5729" s="12"/>
    </row>
    <row r="5730" spans="1:83" x14ac:dyDescent="0.25">
      <c r="A5730" s="9"/>
      <c r="B5730" s="10"/>
      <c r="C5730" s="11"/>
      <c r="D5730" s="10"/>
      <c r="I5730" s="15"/>
      <c r="BP5730" s="12"/>
      <c r="BR5730" s="12"/>
      <c r="BT5730" s="12"/>
      <c r="BV5730" s="12"/>
      <c r="BY5730" s="12"/>
      <c r="CB5730" s="12"/>
      <c r="CE5730" s="12"/>
    </row>
    <row r="5731" spans="1:83" x14ac:dyDescent="0.25">
      <c r="A5731" s="9"/>
      <c r="B5731" s="10"/>
      <c r="C5731" s="11"/>
      <c r="D5731" s="10"/>
      <c r="I5731" s="15"/>
      <c r="BP5731" s="12"/>
      <c r="BR5731" s="12"/>
      <c r="BT5731" s="12"/>
      <c r="BV5731" s="12"/>
      <c r="BY5731" s="12"/>
      <c r="CB5731" s="12"/>
      <c r="CE5731" s="12"/>
    </row>
    <row r="5732" spans="1:83" x14ac:dyDescent="0.25">
      <c r="A5732" s="9"/>
      <c r="B5732" s="10"/>
      <c r="C5732" s="11"/>
      <c r="D5732" s="10"/>
      <c r="I5732" s="15"/>
      <c r="BP5732" s="12"/>
      <c r="BR5732" s="12"/>
      <c r="BT5732" s="12"/>
      <c r="BV5732" s="12"/>
      <c r="BY5732" s="12"/>
      <c r="CB5732" s="12"/>
      <c r="CE5732" s="12"/>
    </row>
    <row r="5733" spans="1:83" x14ac:dyDescent="0.25">
      <c r="A5733" s="9"/>
      <c r="B5733" s="10"/>
      <c r="C5733" s="11"/>
      <c r="D5733" s="10"/>
      <c r="I5733" s="15"/>
      <c r="BP5733" s="12"/>
      <c r="BR5733" s="12"/>
      <c r="BT5733" s="12"/>
      <c r="BV5733" s="12"/>
      <c r="BY5733" s="12"/>
      <c r="CB5733" s="12"/>
      <c r="CE5733" s="12"/>
    </row>
    <row r="5734" spans="1:83" x14ac:dyDescent="0.25">
      <c r="A5734" s="9"/>
      <c r="B5734" s="10"/>
      <c r="C5734" s="11"/>
      <c r="D5734" s="10"/>
      <c r="I5734" s="15"/>
      <c r="BP5734" s="12"/>
      <c r="BR5734" s="12"/>
      <c r="BT5734" s="12"/>
      <c r="BV5734" s="12"/>
      <c r="BY5734" s="12"/>
      <c r="CB5734" s="12"/>
      <c r="CE5734" s="12"/>
    </row>
    <row r="5735" spans="1:83" x14ac:dyDescent="0.25">
      <c r="A5735" s="9"/>
      <c r="B5735" s="10"/>
      <c r="C5735" s="11"/>
      <c r="D5735" s="10"/>
      <c r="I5735" s="15"/>
      <c r="BP5735" s="12"/>
      <c r="BR5735" s="12"/>
      <c r="BT5735" s="12"/>
      <c r="BV5735" s="12"/>
      <c r="BY5735" s="12"/>
      <c r="CB5735" s="12"/>
      <c r="CE5735" s="12"/>
    </row>
    <row r="5736" spans="1:83" x14ac:dyDescent="0.25">
      <c r="A5736" s="9"/>
      <c r="B5736" s="10"/>
      <c r="C5736" s="11"/>
      <c r="D5736" s="10"/>
      <c r="I5736" s="15"/>
      <c r="BP5736" s="12"/>
      <c r="BR5736" s="12"/>
      <c r="BT5736" s="12"/>
      <c r="BV5736" s="12"/>
      <c r="BY5736" s="12"/>
      <c r="CB5736" s="12"/>
      <c r="CE5736" s="12"/>
    </row>
    <row r="5737" spans="1:83" x14ac:dyDescent="0.25">
      <c r="A5737" s="9"/>
      <c r="B5737" s="10"/>
      <c r="C5737" s="11"/>
      <c r="D5737" s="10"/>
      <c r="I5737" s="15"/>
      <c r="BP5737" s="12"/>
      <c r="BR5737" s="12"/>
      <c r="BT5737" s="12"/>
      <c r="BV5737" s="12"/>
      <c r="BY5737" s="12"/>
      <c r="CB5737" s="12"/>
      <c r="CE5737" s="12"/>
    </row>
    <row r="5738" spans="1:83" x14ac:dyDescent="0.25">
      <c r="A5738" s="9"/>
      <c r="B5738" s="10"/>
      <c r="C5738" s="11"/>
      <c r="D5738" s="10"/>
      <c r="I5738" s="15"/>
      <c r="BP5738" s="12"/>
      <c r="BR5738" s="12"/>
      <c r="BT5738" s="12"/>
      <c r="BV5738" s="12"/>
      <c r="BY5738" s="12"/>
      <c r="CB5738" s="12"/>
      <c r="CE5738" s="12"/>
    </row>
    <row r="5739" spans="1:83" x14ac:dyDescent="0.25">
      <c r="A5739" s="9"/>
      <c r="B5739" s="10"/>
      <c r="C5739" s="11"/>
      <c r="D5739" s="10"/>
      <c r="I5739" s="15"/>
      <c r="BP5739" s="12"/>
      <c r="BR5739" s="12"/>
      <c r="BT5739" s="12"/>
      <c r="BV5739" s="12"/>
      <c r="BY5739" s="12"/>
      <c r="CB5739" s="12"/>
      <c r="CE5739" s="12"/>
    </row>
    <row r="5740" spans="1:83" x14ac:dyDescent="0.25">
      <c r="A5740" s="9"/>
      <c r="B5740" s="10"/>
      <c r="C5740" s="11"/>
      <c r="D5740" s="10"/>
      <c r="I5740" s="15"/>
      <c r="BP5740" s="12"/>
      <c r="BR5740" s="12"/>
      <c r="BT5740" s="12"/>
      <c r="BV5740" s="12"/>
      <c r="BY5740" s="12"/>
      <c r="CB5740" s="12"/>
      <c r="CE5740" s="12"/>
    </row>
    <row r="5741" spans="1:83" x14ac:dyDescent="0.25">
      <c r="A5741" s="9"/>
      <c r="B5741" s="10"/>
      <c r="C5741" s="11"/>
      <c r="D5741" s="10"/>
      <c r="I5741" s="15"/>
      <c r="BP5741" s="12"/>
      <c r="BR5741" s="12"/>
      <c r="BT5741" s="12"/>
      <c r="BV5741" s="12"/>
      <c r="BY5741" s="12"/>
      <c r="CB5741" s="12"/>
      <c r="CE5741" s="12"/>
    </row>
    <row r="5742" spans="1:83" x14ac:dyDescent="0.25">
      <c r="A5742" s="9"/>
      <c r="B5742" s="10"/>
      <c r="C5742" s="11"/>
      <c r="D5742" s="10"/>
      <c r="I5742" s="15"/>
      <c r="BP5742" s="12"/>
      <c r="BR5742" s="12"/>
      <c r="BT5742" s="12"/>
      <c r="BV5742" s="12"/>
      <c r="BY5742" s="12"/>
      <c r="CB5742" s="12"/>
      <c r="CE5742" s="12"/>
    </row>
    <row r="5743" spans="1:83" x14ac:dyDescent="0.25">
      <c r="A5743" s="9"/>
      <c r="B5743" s="10"/>
      <c r="C5743" s="11"/>
      <c r="D5743" s="10"/>
      <c r="I5743" s="15"/>
      <c r="BP5743" s="12"/>
      <c r="BR5743" s="12"/>
      <c r="BT5743" s="12"/>
      <c r="BV5743" s="12"/>
      <c r="BY5743" s="12"/>
      <c r="CB5743" s="12"/>
      <c r="CE5743" s="12"/>
    </row>
    <row r="5744" spans="1:83" x14ac:dyDescent="0.25">
      <c r="A5744" s="9"/>
      <c r="B5744" s="10"/>
      <c r="C5744" s="11"/>
      <c r="D5744" s="10"/>
      <c r="I5744" s="15"/>
      <c r="BP5744" s="12"/>
      <c r="BR5744" s="12"/>
      <c r="BT5744" s="12"/>
      <c r="BV5744" s="12"/>
      <c r="BY5744" s="12"/>
      <c r="CB5744" s="12"/>
      <c r="CE5744" s="12"/>
    </row>
    <row r="5745" spans="1:83" x14ac:dyDescent="0.25">
      <c r="A5745" s="9"/>
      <c r="B5745" s="10"/>
      <c r="C5745" s="11"/>
      <c r="D5745" s="10"/>
      <c r="I5745" s="15"/>
      <c r="BP5745" s="12"/>
      <c r="BR5745" s="12"/>
      <c r="BT5745" s="12"/>
      <c r="BV5745" s="12"/>
      <c r="BY5745" s="12"/>
      <c r="CB5745" s="12"/>
      <c r="CE5745" s="12"/>
    </row>
    <row r="5746" spans="1:83" x14ac:dyDescent="0.25">
      <c r="A5746" s="9"/>
      <c r="B5746" s="10"/>
      <c r="C5746" s="11"/>
      <c r="D5746" s="10"/>
      <c r="I5746" s="15"/>
      <c r="BP5746" s="12"/>
      <c r="BR5746" s="12"/>
      <c r="BT5746" s="12"/>
      <c r="BV5746" s="12"/>
      <c r="BY5746" s="12"/>
      <c r="CB5746" s="12"/>
      <c r="CE5746" s="12"/>
    </row>
    <row r="5747" spans="1:83" x14ac:dyDescent="0.25">
      <c r="A5747" s="9"/>
      <c r="B5747" s="10"/>
      <c r="C5747" s="11"/>
      <c r="D5747" s="10"/>
      <c r="I5747" s="15"/>
      <c r="BP5747" s="12"/>
      <c r="BR5747" s="12"/>
      <c r="BT5747" s="12"/>
      <c r="BV5747" s="12"/>
      <c r="BY5747" s="12"/>
      <c r="CB5747" s="12"/>
      <c r="CE5747" s="12"/>
    </row>
    <row r="5748" spans="1:83" x14ac:dyDescent="0.25">
      <c r="A5748" s="9"/>
      <c r="B5748" s="10"/>
      <c r="C5748" s="11"/>
      <c r="D5748" s="10"/>
      <c r="I5748" s="15"/>
      <c r="BP5748" s="12"/>
      <c r="BR5748" s="12"/>
      <c r="BT5748" s="12"/>
      <c r="BV5748" s="12"/>
      <c r="BY5748" s="12"/>
      <c r="CB5748" s="12"/>
      <c r="CE5748" s="12"/>
    </row>
    <row r="5749" spans="1:83" x14ac:dyDescent="0.25">
      <c r="A5749" s="9"/>
      <c r="B5749" s="10"/>
      <c r="C5749" s="11"/>
      <c r="D5749" s="10"/>
      <c r="I5749" s="15"/>
      <c r="BP5749" s="12"/>
      <c r="BR5749" s="12"/>
      <c r="BT5749" s="12"/>
      <c r="BV5749" s="12"/>
      <c r="BY5749" s="12"/>
      <c r="CB5749" s="12"/>
      <c r="CE5749" s="12"/>
    </row>
    <row r="5750" spans="1:83" x14ac:dyDescent="0.25">
      <c r="A5750" s="9"/>
      <c r="B5750" s="10"/>
      <c r="C5750" s="11"/>
      <c r="D5750" s="10"/>
      <c r="I5750" s="15"/>
      <c r="BP5750" s="12"/>
      <c r="BR5750" s="12"/>
      <c r="BT5750" s="12"/>
      <c r="BV5750" s="12"/>
      <c r="BY5750" s="12"/>
      <c r="CB5750" s="12"/>
      <c r="CE5750" s="12"/>
    </row>
    <row r="5751" spans="1:83" x14ac:dyDescent="0.25">
      <c r="A5751" s="9"/>
      <c r="B5751" s="10"/>
      <c r="C5751" s="11"/>
      <c r="D5751" s="10"/>
      <c r="I5751" s="15"/>
      <c r="BP5751" s="12"/>
      <c r="BR5751" s="12"/>
      <c r="BT5751" s="12"/>
      <c r="BV5751" s="12"/>
      <c r="BY5751" s="12"/>
      <c r="CB5751" s="12"/>
      <c r="CE5751" s="12"/>
    </row>
    <row r="5752" spans="1:83" x14ac:dyDescent="0.25">
      <c r="A5752" s="9"/>
      <c r="B5752" s="10"/>
      <c r="C5752" s="11"/>
      <c r="D5752" s="10"/>
      <c r="I5752" s="15"/>
      <c r="BP5752" s="12"/>
      <c r="BR5752" s="12"/>
      <c r="BT5752" s="12"/>
      <c r="BV5752" s="12"/>
      <c r="BY5752" s="12"/>
      <c r="CB5752" s="12"/>
      <c r="CE5752" s="12"/>
    </row>
    <row r="5753" spans="1:83" x14ac:dyDescent="0.25">
      <c r="A5753" s="9"/>
      <c r="B5753" s="10"/>
      <c r="C5753" s="11"/>
      <c r="D5753" s="10"/>
      <c r="I5753" s="15"/>
      <c r="BP5753" s="12"/>
      <c r="BR5753" s="12"/>
      <c r="BT5753" s="12"/>
      <c r="BV5753" s="12"/>
      <c r="BY5753" s="12"/>
      <c r="CB5753" s="12"/>
      <c r="CE5753" s="12"/>
    </row>
    <row r="5754" spans="1:83" x14ac:dyDescent="0.25">
      <c r="A5754" s="9"/>
      <c r="B5754" s="10"/>
      <c r="C5754" s="11"/>
      <c r="D5754" s="10"/>
      <c r="I5754" s="15"/>
      <c r="BP5754" s="12"/>
      <c r="BR5754" s="12"/>
      <c r="BT5754" s="12"/>
      <c r="BV5754" s="12"/>
      <c r="BY5754" s="12"/>
      <c r="CB5754" s="12"/>
      <c r="CE5754" s="12"/>
    </row>
    <row r="5755" spans="1:83" x14ac:dyDescent="0.25">
      <c r="A5755" s="9"/>
      <c r="B5755" s="10"/>
      <c r="C5755" s="11"/>
      <c r="D5755" s="10"/>
      <c r="I5755" s="15"/>
      <c r="BP5755" s="12"/>
      <c r="BR5755" s="12"/>
      <c r="BT5755" s="12"/>
      <c r="BV5755" s="12"/>
      <c r="BY5755" s="12"/>
      <c r="CB5755" s="12"/>
      <c r="CE5755" s="12"/>
    </row>
    <row r="5756" spans="1:83" x14ac:dyDescent="0.25">
      <c r="A5756" s="9"/>
      <c r="B5756" s="10"/>
      <c r="C5756" s="11"/>
      <c r="D5756" s="10"/>
      <c r="I5756" s="15"/>
      <c r="BP5756" s="12"/>
      <c r="BR5756" s="12"/>
      <c r="BT5756" s="12"/>
      <c r="BV5756" s="12"/>
      <c r="BY5756" s="12"/>
      <c r="CB5756" s="12"/>
      <c r="CE5756" s="12"/>
    </row>
    <row r="5757" spans="1:83" x14ac:dyDescent="0.25">
      <c r="A5757" s="9"/>
      <c r="B5757" s="10"/>
      <c r="C5757" s="11"/>
      <c r="D5757" s="10"/>
      <c r="I5757" s="15"/>
      <c r="BP5757" s="12"/>
      <c r="BR5757" s="12"/>
      <c r="BT5757" s="12"/>
      <c r="BV5757" s="12"/>
      <c r="BY5757" s="12"/>
      <c r="CB5757" s="12"/>
      <c r="CE5757" s="12"/>
    </row>
    <row r="5758" spans="1:83" x14ac:dyDescent="0.25">
      <c r="A5758" s="9"/>
      <c r="B5758" s="10"/>
      <c r="C5758" s="11"/>
      <c r="D5758" s="10"/>
      <c r="I5758" s="15"/>
      <c r="BP5758" s="12"/>
      <c r="BR5758" s="12"/>
      <c r="BT5758" s="12"/>
      <c r="BV5758" s="12"/>
      <c r="BY5758" s="12"/>
      <c r="CB5758" s="12"/>
      <c r="CE5758" s="12"/>
    </row>
    <row r="5759" spans="1:83" x14ac:dyDescent="0.25">
      <c r="A5759" s="9"/>
      <c r="B5759" s="10"/>
      <c r="C5759" s="11"/>
      <c r="D5759" s="10"/>
      <c r="I5759" s="15"/>
      <c r="BP5759" s="12"/>
      <c r="BR5759" s="12"/>
      <c r="BT5759" s="12"/>
      <c r="BV5759" s="12"/>
      <c r="BY5759" s="12"/>
      <c r="CB5759" s="12"/>
      <c r="CE5759" s="12"/>
    </row>
    <row r="5760" spans="1:83" x14ac:dyDescent="0.25">
      <c r="A5760" s="9"/>
      <c r="B5760" s="10"/>
      <c r="C5760" s="11"/>
      <c r="D5760" s="10"/>
      <c r="I5760" s="15"/>
      <c r="BP5760" s="12"/>
      <c r="BR5760" s="12"/>
      <c r="BT5760" s="12"/>
      <c r="BV5760" s="12"/>
      <c r="BY5760" s="12"/>
      <c r="CB5760" s="12"/>
      <c r="CE5760" s="12"/>
    </row>
    <row r="5761" spans="1:83" x14ac:dyDescent="0.25">
      <c r="A5761" s="9"/>
      <c r="B5761" s="10"/>
      <c r="C5761" s="11"/>
      <c r="D5761" s="10"/>
      <c r="I5761" s="15"/>
      <c r="BP5761" s="12"/>
      <c r="BR5761" s="12"/>
      <c r="BT5761" s="12"/>
      <c r="BV5761" s="12"/>
      <c r="BY5761" s="12"/>
      <c r="CB5761" s="12"/>
      <c r="CE5761" s="12"/>
    </row>
    <row r="5762" spans="1:83" x14ac:dyDescent="0.25">
      <c r="A5762" s="9"/>
      <c r="B5762" s="10"/>
      <c r="C5762" s="11"/>
      <c r="D5762" s="10"/>
      <c r="I5762" s="15"/>
      <c r="BP5762" s="12"/>
      <c r="BR5762" s="12"/>
      <c r="BT5762" s="12"/>
      <c r="BV5762" s="12"/>
      <c r="BY5762" s="12"/>
      <c r="CB5762" s="12"/>
      <c r="CE5762" s="12"/>
    </row>
    <row r="5763" spans="1:83" x14ac:dyDescent="0.25">
      <c r="A5763" s="9"/>
      <c r="B5763" s="10"/>
      <c r="C5763" s="11"/>
      <c r="D5763" s="10"/>
      <c r="I5763" s="15"/>
      <c r="BP5763" s="12"/>
      <c r="BR5763" s="12"/>
      <c r="BT5763" s="12"/>
      <c r="BV5763" s="12"/>
      <c r="BY5763" s="12"/>
      <c r="CB5763" s="12"/>
      <c r="CE5763" s="12"/>
    </row>
    <row r="5764" spans="1:83" x14ac:dyDescent="0.25">
      <c r="A5764" s="9"/>
      <c r="B5764" s="10"/>
      <c r="C5764" s="11"/>
      <c r="D5764" s="10"/>
      <c r="I5764" s="15"/>
      <c r="BP5764" s="12"/>
      <c r="BR5764" s="12"/>
      <c r="BT5764" s="12"/>
      <c r="BV5764" s="12"/>
      <c r="BY5764" s="12"/>
      <c r="CB5764" s="12"/>
      <c r="CE5764" s="12"/>
    </row>
    <row r="5765" spans="1:83" x14ac:dyDescent="0.25">
      <c r="A5765" s="9"/>
      <c r="B5765" s="10"/>
      <c r="C5765" s="11"/>
      <c r="D5765" s="10"/>
      <c r="I5765" s="15"/>
      <c r="BP5765" s="12"/>
      <c r="BR5765" s="12"/>
      <c r="BT5765" s="12"/>
      <c r="BV5765" s="12"/>
      <c r="BY5765" s="12"/>
      <c r="CB5765" s="12"/>
      <c r="CE5765" s="12"/>
    </row>
    <row r="5766" spans="1:83" x14ac:dyDescent="0.25">
      <c r="A5766" s="9"/>
      <c r="B5766" s="10"/>
      <c r="C5766" s="11"/>
      <c r="D5766" s="10"/>
      <c r="I5766" s="15"/>
      <c r="BP5766" s="12"/>
      <c r="BR5766" s="12"/>
      <c r="BT5766" s="12"/>
      <c r="BV5766" s="12"/>
      <c r="BY5766" s="12"/>
      <c r="CB5766" s="12"/>
      <c r="CE5766" s="12"/>
    </row>
    <row r="5767" spans="1:83" x14ac:dyDescent="0.25">
      <c r="A5767" s="9"/>
      <c r="B5767" s="10"/>
      <c r="C5767" s="11"/>
      <c r="D5767" s="10"/>
      <c r="I5767" s="15"/>
      <c r="BP5767" s="12"/>
      <c r="BR5767" s="12"/>
      <c r="BT5767" s="12"/>
      <c r="BV5767" s="12"/>
      <c r="BY5767" s="12"/>
      <c r="CB5767" s="12"/>
      <c r="CE5767" s="12"/>
    </row>
    <row r="5768" spans="1:83" x14ac:dyDescent="0.25">
      <c r="A5768" s="9"/>
      <c r="B5768" s="10"/>
      <c r="C5768" s="11"/>
      <c r="D5768" s="10"/>
      <c r="I5768" s="15"/>
      <c r="BP5768" s="12"/>
      <c r="BR5768" s="12"/>
      <c r="BT5768" s="12"/>
      <c r="BV5768" s="12"/>
      <c r="BY5768" s="12"/>
      <c r="CB5768" s="12"/>
      <c r="CE5768" s="12"/>
    </row>
    <row r="5769" spans="1:83" x14ac:dyDescent="0.25">
      <c r="A5769" s="9"/>
      <c r="B5769" s="10"/>
      <c r="C5769" s="11"/>
      <c r="D5769" s="10"/>
      <c r="I5769" s="15"/>
      <c r="BP5769" s="12"/>
      <c r="BR5769" s="12"/>
      <c r="BT5769" s="12"/>
      <c r="BV5769" s="12"/>
      <c r="BY5769" s="12"/>
      <c r="CB5769" s="12"/>
      <c r="CE5769" s="12"/>
    </row>
    <row r="5770" spans="1:83" x14ac:dyDescent="0.25">
      <c r="A5770" s="9"/>
      <c r="B5770" s="10"/>
      <c r="C5770" s="11"/>
      <c r="D5770" s="10"/>
      <c r="I5770" s="15"/>
      <c r="BP5770" s="12"/>
      <c r="BR5770" s="12"/>
      <c r="BT5770" s="12"/>
      <c r="BV5770" s="12"/>
      <c r="BY5770" s="12"/>
      <c r="CB5770" s="12"/>
      <c r="CE5770" s="12"/>
    </row>
    <row r="5771" spans="1:83" x14ac:dyDescent="0.25">
      <c r="A5771" s="9"/>
      <c r="B5771" s="10"/>
      <c r="C5771" s="11"/>
      <c r="D5771" s="10"/>
      <c r="I5771" s="15"/>
      <c r="BP5771" s="12"/>
      <c r="BR5771" s="12"/>
      <c r="BT5771" s="12"/>
      <c r="BV5771" s="12"/>
      <c r="BY5771" s="12"/>
      <c r="CB5771" s="12"/>
      <c r="CE5771" s="12"/>
    </row>
    <row r="5772" spans="1:83" x14ac:dyDescent="0.25">
      <c r="A5772" s="9"/>
      <c r="B5772" s="10"/>
      <c r="C5772" s="11"/>
      <c r="D5772" s="10"/>
      <c r="I5772" s="15"/>
      <c r="BP5772" s="12"/>
      <c r="BR5772" s="12"/>
      <c r="BT5772" s="12"/>
      <c r="BV5772" s="12"/>
      <c r="BY5772" s="12"/>
      <c r="CB5772" s="12"/>
      <c r="CE5772" s="12"/>
    </row>
    <row r="5773" spans="1:83" x14ac:dyDescent="0.25">
      <c r="A5773" s="9"/>
      <c r="B5773" s="10"/>
      <c r="C5773" s="11"/>
      <c r="D5773" s="10"/>
      <c r="I5773" s="15"/>
      <c r="BP5773" s="12"/>
      <c r="BR5773" s="12"/>
      <c r="BT5773" s="12"/>
      <c r="BV5773" s="12"/>
      <c r="BY5773" s="12"/>
      <c r="CB5773" s="12"/>
      <c r="CE5773" s="12"/>
    </row>
    <row r="5774" spans="1:83" x14ac:dyDescent="0.25">
      <c r="A5774" s="9"/>
      <c r="B5774" s="10"/>
      <c r="C5774" s="11"/>
      <c r="D5774" s="10"/>
      <c r="I5774" s="15"/>
      <c r="BP5774" s="12"/>
      <c r="BR5774" s="12"/>
      <c r="BT5774" s="12"/>
      <c r="BV5774" s="12"/>
      <c r="BY5774" s="12"/>
      <c r="CB5774" s="12"/>
      <c r="CE5774" s="12"/>
    </row>
    <row r="5775" spans="1:83" x14ac:dyDescent="0.25">
      <c r="A5775" s="9"/>
      <c r="B5775" s="10"/>
      <c r="C5775" s="11"/>
      <c r="D5775" s="10"/>
      <c r="I5775" s="15"/>
      <c r="BP5775" s="12"/>
      <c r="BR5775" s="12"/>
      <c r="BT5775" s="12"/>
      <c r="BV5775" s="12"/>
      <c r="BY5775" s="12"/>
      <c r="CB5775" s="12"/>
      <c r="CE5775" s="12"/>
    </row>
    <row r="5776" spans="1:83" x14ac:dyDescent="0.25">
      <c r="A5776" s="9"/>
      <c r="B5776" s="10"/>
      <c r="C5776" s="11"/>
      <c r="D5776" s="10"/>
      <c r="I5776" s="15"/>
      <c r="BP5776" s="12"/>
      <c r="BR5776" s="12"/>
      <c r="BT5776" s="12"/>
      <c r="BV5776" s="12"/>
      <c r="BY5776" s="12"/>
      <c r="CB5776" s="12"/>
      <c r="CE5776" s="12"/>
    </row>
    <row r="5777" spans="1:83" x14ac:dyDescent="0.25">
      <c r="A5777" s="9"/>
      <c r="B5777" s="10"/>
      <c r="C5777" s="11"/>
      <c r="D5777" s="10"/>
      <c r="I5777" s="15"/>
      <c r="BP5777" s="12"/>
      <c r="BR5777" s="12"/>
      <c r="BT5777" s="12"/>
      <c r="BV5777" s="12"/>
      <c r="BY5777" s="12"/>
      <c r="CB5777" s="12"/>
      <c r="CE5777" s="12"/>
    </row>
    <row r="5778" spans="1:83" x14ac:dyDescent="0.25">
      <c r="A5778" s="9"/>
      <c r="B5778" s="10"/>
      <c r="C5778" s="11"/>
      <c r="D5778" s="10"/>
      <c r="I5778" s="15"/>
      <c r="BP5778" s="12"/>
      <c r="BR5778" s="12"/>
      <c r="BT5778" s="12"/>
      <c r="BV5778" s="12"/>
      <c r="BY5778" s="12"/>
      <c r="CB5778" s="12"/>
      <c r="CE5778" s="12"/>
    </row>
    <row r="5779" spans="1:83" x14ac:dyDescent="0.25">
      <c r="A5779" s="9"/>
      <c r="B5779" s="10"/>
      <c r="C5779" s="11"/>
      <c r="D5779" s="10"/>
      <c r="I5779" s="15"/>
      <c r="BP5779" s="12"/>
      <c r="BR5779" s="12"/>
      <c r="BT5779" s="12"/>
      <c r="BV5779" s="12"/>
      <c r="BY5779" s="12"/>
      <c r="CB5779" s="12"/>
      <c r="CE5779" s="12"/>
    </row>
    <row r="5780" spans="1:83" x14ac:dyDescent="0.25">
      <c r="A5780" s="9"/>
      <c r="B5780" s="10"/>
      <c r="C5780" s="11"/>
      <c r="D5780" s="10"/>
      <c r="I5780" s="15"/>
      <c r="BP5780" s="12"/>
      <c r="BR5780" s="12"/>
      <c r="BT5780" s="12"/>
      <c r="BV5780" s="12"/>
      <c r="BY5780" s="12"/>
      <c r="CB5780" s="12"/>
      <c r="CE5780" s="12"/>
    </row>
    <row r="5781" spans="1:83" x14ac:dyDescent="0.25">
      <c r="A5781" s="9"/>
      <c r="B5781" s="10"/>
      <c r="C5781" s="11"/>
      <c r="D5781" s="10"/>
      <c r="I5781" s="15"/>
      <c r="BP5781" s="12"/>
      <c r="BR5781" s="12"/>
      <c r="BT5781" s="12"/>
      <c r="BV5781" s="12"/>
      <c r="BY5781" s="12"/>
      <c r="CB5781" s="12"/>
      <c r="CE5781" s="12"/>
    </row>
    <row r="5782" spans="1:83" x14ac:dyDescent="0.25">
      <c r="A5782" s="9"/>
      <c r="B5782" s="10"/>
      <c r="C5782" s="11"/>
      <c r="D5782" s="10"/>
      <c r="I5782" s="15"/>
      <c r="BP5782" s="12"/>
      <c r="BR5782" s="12"/>
      <c r="BT5782" s="12"/>
      <c r="BV5782" s="12"/>
      <c r="BY5782" s="12"/>
      <c r="CB5782" s="12"/>
      <c r="CE5782" s="12"/>
    </row>
    <row r="5783" spans="1:83" x14ac:dyDescent="0.25">
      <c r="A5783" s="9"/>
      <c r="B5783" s="10"/>
      <c r="C5783" s="11"/>
      <c r="D5783" s="10"/>
      <c r="I5783" s="15"/>
      <c r="BP5783" s="12"/>
      <c r="BR5783" s="12"/>
      <c r="BT5783" s="12"/>
      <c r="BV5783" s="12"/>
      <c r="BY5783" s="12"/>
      <c r="CB5783" s="12"/>
      <c r="CE5783" s="12"/>
    </row>
    <row r="5784" spans="1:83" x14ac:dyDescent="0.25">
      <c r="A5784" s="9"/>
      <c r="B5784" s="10"/>
      <c r="C5784" s="11"/>
      <c r="D5784" s="10"/>
      <c r="I5784" s="15"/>
      <c r="BP5784" s="12"/>
      <c r="BR5784" s="12"/>
      <c r="BT5784" s="12"/>
      <c r="BV5784" s="12"/>
      <c r="BY5784" s="12"/>
      <c r="CB5784" s="12"/>
      <c r="CE5784" s="12"/>
    </row>
    <row r="5785" spans="1:83" x14ac:dyDescent="0.25">
      <c r="A5785" s="9"/>
      <c r="B5785" s="10"/>
      <c r="C5785" s="11"/>
      <c r="D5785" s="10"/>
      <c r="I5785" s="15"/>
      <c r="BP5785" s="12"/>
      <c r="BR5785" s="12"/>
      <c r="BT5785" s="12"/>
      <c r="BV5785" s="12"/>
      <c r="BY5785" s="12"/>
      <c r="CB5785" s="12"/>
      <c r="CE5785" s="12"/>
    </row>
    <row r="5786" spans="1:83" x14ac:dyDescent="0.25">
      <c r="A5786" s="9"/>
      <c r="B5786" s="10"/>
      <c r="C5786" s="11"/>
      <c r="D5786" s="10"/>
      <c r="I5786" s="15"/>
      <c r="BP5786" s="12"/>
      <c r="BR5786" s="12"/>
      <c r="BT5786" s="12"/>
      <c r="BV5786" s="12"/>
      <c r="BY5786" s="12"/>
      <c r="CB5786" s="12"/>
      <c r="CE5786" s="12"/>
    </row>
    <row r="5787" spans="1:83" x14ac:dyDescent="0.25">
      <c r="A5787" s="9"/>
      <c r="B5787" s="10"/>
      <c r="C5787" s="11"/>
      <c r="D5787" s="10"/>
      <c r="I5787" s="15"/>
      <c r="BP5787" s="12"/>
      <c r="BR5787" s="12"/>
      <c r="BT5787" s="12"/>
      <c r="BV5787" s="12"/>
      <c r="BY5787" s="12"/>
      <c r="CB5787" s="12"/>
      <c r="CE5787" s="12"/>
    </row>
    <row r="5788" spans="1:83" x14ac:dyDescent="0.25">
      <c r="A5788" s="9"/>
      <c r="B5788" s="10"/>
      <c r="C5788" s="11"/>
      <c r="D5788" s="10"/>
      <c r="I5788" s="15"/>
      <c r="BP5788" s="12"/>
      <c r="BR5788" s="12"/>
      <c r="BT5788" s="12"/>
      <c r="BV5788" s="12"/>
      <c r="BY5788" s="12"/>
      <c r="CB5788" s="12"/>
      <c r="CE5788" s="12"/>
    </row>
    <row r="5789" spans="1:83" x14ac:dyDescent="0.25">
      <c r="A5789" s="9"/>
      <c r="B5789" s="10"/>
      <c r="C5789" s="11"/>
      <c r="D5789" s="10"/>
      <c r="I5789" s="15"/>
      <c r="BP5789" s="12"/>
      <c r="BR5789" s="12"/>
      <c r="BT5789" s="12"/>
      <c r="BV5789" s="12"/>
      <c r="BY5789" s="12"/>
      <c r="CB5789" s="12"/>
      <c r="CE5789" s="12"/>
    </row>
    <row r="5790" spans="1:83" x14ac:dyDescent="0.25">
      <c r="A5790" s="9"/>
      <c r="B5790" s="10"/>
      <c r="C5790" s="11"/>
      <c r="D5790" s="10"/>
      <c r="I5790" s="15"/>
      <c r="BP5790" s="12"/>
      <c r="BR5790" s="12"/>
      <c r="BT5790" s="12"/>
      <c r="BV5790" s="12"/>
      <c r="BY5790" s="12"/>
      <c r="CB5790" s="12"/>
      <c r="CE5790" s="12"/>
    </row>
    <row r="5791" spans="1:83" x14ac:dyDescent="0.25">
      <c r="A5791" s="9"/>
      <c r="B5791" s="10"/>
      <c r="C5791" s="11"/>
      <c r="D5791" s="10"/>
      <c r="I5791" s="15"/>
      <c r="BP5791" s="12"/>
      <c r="BR5791" s="12"/>
      <c r="BT5791" s="12"/>
      <c r="BV5791" s="12"/>
      <c r="BY5791" s="12"/>
      <c r="CB5791" s="12"/>
      <c r="CE5791" s="12"/>
    </row>
    <row r="5792" spans="1:83" x14ac:dyDescent="0.25">
      <c r="A5792" s="9"/>
      <c r="B5792" s="10"/>
      <c r="C5792" s="11"/>
      <c r="D5792" s="10"/>
      <c r="I5792" s="15"/>
      <c r="BP5792" s="12"/>
      <c r="BR5792" s="12"/>
      <c r="BT5792" s="12"/>
      <c r="BV5792" s="12"/>
      <c r="BY5792" s="12"/>
      <c r="CB5792" s="12"/>
      <c r="CE5792" s="12"/>
    </row>
    <row r="5793" spans="1:83" x14ac:dyDescent="0.25">
      <c r="A5793" s="9"/>
      <c r="B5793" s="10"/>
      <c r="C5793" s="11"/>
      <c r="D5793" s="10"/>
      <c r="I5793" s="15"/>
      <c r="BP5793" s="12"/>
      <c r="BR5793" s="12"/>
      <c r="BT5793" s="12"/>
      <c r="BV5793" s="12"/>
      <c r="BY5793" s="12"/>
      <c r="CB5793" s="12"/>
      <c r="CE5793" s="12"/>
    </row>
    <row r="5794" spans="1:83" x14ac:dyDescent="0.25">
      <c r="A5794" s="9"/>
      <c r="B5794" s="10"/>
      <c r="C5794" s="11"/>
      <c r="D5794" s="10"/>
      <c r="I5794" s="15"/>
      <c r="BP5794" s="12"/>
      <c r="BR5794" s="12"/>
      <c r="BT5794" s="12"/>
      <c r="BV5794" s="12"/>
      <c r="BY5794" s="12"/>
      <c r="CB5794" s="12"/>
      <c r="CE5794" s="12"/>
    </row>
    <row r="5795" spans="1:83" x14ac:dyDescent="0.25">
      <c r="A5795" s="9"/>
      <c r="B5795" s="10"/>
      <c r="C5795" s="11"/>
      <c r="D5795" s="10"/>
      <c r="I5795" s="15"/>
      <c r="BP5795" s="12"/>
      <c r="BR5795" s="12"/>
      <c r="BT5795" s="12"/>
      <c r="BV5795" s="12"/>
      <c r="BY5795" s="12"/>
      <c r="CB5795" s="12"/>
      <c r="CE5795" s="12"/>
    </row>
    <row r="5796" spans="1:83" x14ac:dyDescent="0.25">
      <c r="A5796" s="9"/>
      <c r="B5796" s="10"/>
      <c r="C5796" s="11"/>
      <c r="D5796" s="10"/>
      <c r="I5796" s="15"/>
      <c r="BP5796" s="12"/>
      <c r="BR5796" s="12"/>
      <c r="BT5796" s="12"/>
      <c r="BV5796" s="12"/>
      <c r="BY5796" s="12"/>
      <c r="CB5796" s="12"/>
      <c r="CE5796" s="12"/>
    </row>
    <row r="5797" spans="1:83" x14ac:dyDescent="0.25">
      <c r="A5797" s="9"/>
      <c r="B5797" s="10"/>
      <c r="C5797" s="11"/>
      <c r="D5797" s="10"/>
      <c r="I5797" s="15"/>
      <c r="BP5797" s="12"/>
      <c r="BR5797" s="12"/>
      <c r="BT5797" s="12"/>
      <c r="BV5797" s="12"/>
      <c r="BY5797" s="12"/>
      <c r="CB5797" s="12"/>
      <c r="CE5797" s="12"/>
    </row>
    <row r="5798" spans="1:83" x14ac:dyDescent="0.25">
      <c r="A5798" s="9"/>
      <c r="B5798" s="10"/>
      <c r="C5798" s="11"/>
      <c r="D5798" s="10"/>
      <c r="I5798" s="15"/>
      <c r="BP5798" s="12"/>
      <c r="BR5798" s="12"/>
      <c r="BT5798" s="12"/>
      <c r="BV5798" s="12"/>
      <c r="BY5798" s="12"/>
      <c r="CB5798" s="12"/>
      <c r="CE5798" s="12"/>
    </row>
    <row r="5799" spans="1:83" x14ac:dyDescent="0.25">
      <c r="A5799" s="9"/>
      <c r="B5799" s="10"/>
      <c r="C5799" s="11"/>
      <c r="D5799" s="10"/>
      <c r="I5799" s="15"/>
      <c r="BP5799" s="12"/>
      <c r="BR5799" s="12"/>
      <c r="BT5799" s="12"/>
      <c r="BV5799" s="12"/>
      <c r="BY5799" s="12"/>
      <c r="CB5799" s="12"/>
      <c r="CE5799" s="12"/>
    </row>
    <row r="5800" spans="1:83" x14ac:dyDescent="0.25">
      <c r="A5800" s="9"/>
      <c r="B5800" s="10"/>
      <c r="C5800" s="11"/>
      <c r="D5800" s="10"/>
      <c r="I5800" s="15"/>
      <c r="BP5800" s="12"/>
      <c r="BR5800" s="12"/>
      <c r="BT5800" s="12"/>
      <c r="BV5800" s="12"/>
      <c r="BY5800" s="12"/>
      <c r="CB5800" s="12"/>
      <c r="CE5800" s="12"/>
    </row>
    <row r="5801" spans="1:83" x14ac:dyDescent="0.25">
      <c r="A5801" s="9"/>
      <c r="B5801" s="10"/>
      <c r="C5801" s="11"/>
      <c r="D5801" s="10"/>
      <c r="I5801" s="15"/>
      <c r="BP5801" s="12"/>
      <c r="BR5801" s="12"/>
      <c r="BT5801" s="12"/>
      <c r="BV5801" s="12"/>
      <c r="BY5801" s="12"/>
      <c r="CB5801" s="12"/>
      <c r="CE5801" s="12"/>
    </row>
    <row r="5802" spans="1:83" x14ac:dyDescent="0.25">
      <c r="A5802" s="9"/>
      <c r="B5802" s="10"/>
      <c r="C5802" s="11"/>
      <c r="D5802" s="10"/>
      <c r="I5802" s="15"/>
      <c r="BP5802" s="12"/>
      <c r="BR5802" s="12"/>
      <c r="BT5802" s="12"/>
      <c r="BV5802" s="12"/>
      <c r="BY5802" s="12"/>
      <c r="CB5802" s="12"/>
      <c r="CE5802" s="12"/>
    </row>
    <row r="5803" spans="1:83" x14ac:dyDescent="0.25">
      <c r="A5803" s="9"/>
      <c r="B5803" s="10"/>
      <c r="C5803" s="11"/>
      <c r="D5803" s="10"/>
      <c r="I5803" s="15"/>
      <c r="BP5803" s="12"/>
      <c r="BR5803" s="12"/>
      <c r="BT5803" s="12"/>
      <c r="BV5803" s="12"/>
      <c r="BY5803" s="12"/>
      <c r="CB5803" s="12"/>
      <c r="CE5803" s="12"/>
    </row>
    <row r="5804" spans="1:83" x14ac:dyDescent="0.25">
      <c r="A5804" s="9"/>
      <c r="B5804" s="10"/>
      <c r="C5804" s="11"/>
      <c r="D5804" s="10"/>
      <c r="I5804" s="15"/>
      <c r="BP5804" s="12"/>
      <c r="BR5804" s="12"/>
      <c r="BT5804" s="12"/>
      <c r="BV5804" s="12"/>
      <c r="BY5804" s="12"/>
      <c r="CB5804" s="12"/>
      <c r="CE5804" s="12"/>
    </row>
    <row r="5805" spans="1:83" x14ac:dyDescent="0.25">
      <c r="A5805" s="9"/>
      <c r="B5805" s="10"/>
      <c r="C5805" s="11"/>
      <c r="D5805" s="10"/>
      <c r="I5805" s="15"/>
      <c r="BP5805" s="12"/>
      <c r="BR5805" s="12"/>
      <c r="BT5805" s="12"/>
      <c r="BV5805" s="12"/>
      <c r="BY5805" s="12"/>
      <c r="CB5805" s="12"/>
      <c r="CE5805" s="12"/>
    </row>
    <row r="5806" spans="1:83" x14ac:dyDescent="0.25">
      <c r="A5806" s="9"/>
      <c r="B5806" s="10"/>
      <c r="C5806" s="11"/>
      <c r="D5806" s="10"/>
      <c r="I5806" s="15"/>
      <c r="BP5806" s="12"/>
      <c r="BR5806" s="12"/>
      <c r="BT5806" s="12"/>
      <c r="BV5806" s="12"/>
      <c r="BY5806" s="12"/>
      <c r="CB5806" s="12"/>
      <c r="CE5806" s="12"/>
    </row>
    <row r="5807" spans="1:83" x14ac:dyDescent="0.25">
      <c r="A5807" s="9"/>
      <c r="B5807" s="10"/>
      <c r="C5807" s="11"/>
      <c r="D5807" s="10"/>
      <c r="I5807" s="15"/>
      <c r="BP5807" s="12"/>
      <c r="BR5807" s="12"/>
      <c r="BT5807" s="12"/>
      <c r="BV5807" s="12"/>
      <c r="BY5807" s="12"/>
      <c r="CB5807" s="12"/>
      <c r="CE5807" s="12"/>
    </row>
    <row r="5808" spans="1:83" x14ac:dyDescent="0.25">
      <c r="A5808" s="9"/>
      <c r="B5808" s="10"/>
      <c r="C5808" s="11"/>
      <c r="D5808" s="10"/>
      <c r="I5808" s="15"/>
      <c r="BP5808" s="12"/>
      <c r="BR5808" s="12"/>
      <c r="BT5808" s="12"/>
      <c r="BV5808" s="12"/>
      <c r="BY5808" s="12"/>
      <c r="CB5808" s="12"/>
      <c r="CE5808" s="12"/>
    </row>
    <row r="5809" spans="1:83" x14ac:dyDescent="0.25">
      <c r="A5809" s="9"/>
      <c r="B5809" s="10"/>
      <c r="C5809" s="11"/>
      <c r="D5809" s="10"/>
      <c r="I5809" s="15"/>
      <c r="BP5809" s="12"/>
      <c r="BR5809" s="12"/>
      <c r="BT5809" s="12"/>
      <c r="BV5809" s="12"/>
      <c r="BY5809" s="12"/>
      <c r="CB5809" s="12"/>
      <c r="CE5809" s="12"/>
    </row>
    <row r="5810" spans="1:83" x14ac:dyDescent="0.25">
      <c r="A5810" s="9"/>
      <c r="B5810" s="10"/>
      <c r="C5810" s="11"/>
      <c r="D5810" s="10"/>
      <c r="I5810" s="15"/>
      <c r="BP5810" s="12"/>
      <c r="BR5810" s="12"/>
      <c r="BT5810" s="12"/>
      <c r="BV5810" s="12"/>
      <c r="BY5810" s="12"/>
      <c r="CB5810" s="12"/>
      <c r="CE5810" s="12"/>
    </row>
    <row r="5811" spans="1:83" x14ac:dyDescent="0.25">
      <c r="A5811" s="9"/>
      <c r="B5811" s="10"/>
      <c r="C5811" s="11"/>
      <c r="D5811" s="10"/>
      <c r="I5811" s="15"/>
      <c r="BP5811" s="12"/>
      <c r="BR5811" s="12"/>
      <c r="BT5811" s="12"/>
      <c r="BV5811" s="12"/>
      <c r="BY5811" s="12"/>
      <c r="CB5811" s="12"/>
      <c r="CE5811" s="12"/>
    </row>
    <row r="5812" spans="1:83" x14ac:dyDescent="0.25">
      <c r="A5812" s="9"/>
      <c r="B5812" s="10"/>
      <c r="C5812" s="11"/>
      <c r="D5812" s="10"/>
      <c r="I5812" s="15"/>
      <c r="BP5812" s="12"/>
      <c r="BR5812" s="12"/>
      <c r="BT5812" s="12"/>
      <c r="BV5812" s="12"/>
      <c r="BY5812" s="12"/>
      <c r="CB5812" s="12"/>
      <c r="CE5812" s="12"/>
    </row>
    <row r="5813" spans="1:83" x14ac:dyDescent="0.25">
      <c r="A5813" s="9"/>
      <c r="B5813" s="10"/>
      <c r="C5813" s="11"/>
      <c r="D5813" s="10"/>
      <c r="I5813" s="15"/>
      <c r="BP5813" s="12"/>
      <c r="BR5813" s="12"/>
      <c r="BT5813" s="12"/>
      <c r="BV5813" s="12"/>
      <c r="BY5813" s="12"/>
      <c r="CB5813" s="12"/>
      <c r="CE5813" s="12"/>
    </row>
    <row r="5814" spans="1:83" x14ac:dyDescent="0.25">
      <c r="A5814" s="9"/>
      <c r="B5814" s="10"/>
      <c r="C5814" s="11"/>
      <c r="D5814" s="10"/>
      <c r="I5814" s="15"/>
      <c r="BP5814" s="12"/>
      <c r="BR5814" s="12"/>
      <c r="BT5814" s="12"/>
      <c r="BV5814" s="12"/>
      <c r="BY5814" s="12"/>
      <c r="CB5814" s="12"/>
      <c r="CE5814" s="12"/>
    </row>
    <row r="5815" spans="1:83" x14ac:dyDescent="0.25">
      <c r="A5815" s="9"/>
      <c r="B5815" s="10"/>
      <c r="C5815" s="11"/>
      <c r="D5815" s="10"/>
      <c r="I5815" s="15"/>
      <c r="BP5815" s="12"/>
      <c r="BR5815" s="12"/>
      <c r="BT5815" s="12"/>
      <c r="BV5815" s="12"/>
      <c r="BY5815" s="12"/>
      <c r="CB5815" s="12"/>
      <c r="CE5815" s="12"/>
    </row>
    <row r="5816" spans="1:83" x14ac:dyDescent="0.25">
      <c r="A5816" s="9"/>
      <c r="B5816" s="10"/>
      <c r="C5816" s="11"/>
      <c r="D5816" s="10"/>
      <c r="I5816" s="15"/>
      <c r="BP5816" s="12"/>
      <c r="BR5816" s="12"/>
      <c r="BT5816" s="12"/>
      <c r="BV5816" s="12"/>
      <c r="BY5816" s="12"/>
      <c r="CB5816" s="12"/>
      <c r="CE5816" s="12"/>
    </row>
    <row r="5817" spans="1:83" x14ac:dyDescent="0.25">
      <c r="A5817" s="9"/>
      <c r="B5817" s="10"/>
      <c r="C5817" s="11"/>
      <c r="D5817" s="10"/>
      <c r="I5817" s="15"/>
      <c r="BP5817" s="12"/>
      <c r="BR5817" s="12"/>
      <c r="BT5817" s="12"/>
      <c r="BV5817" s="12"/>
      <c r="BY5817" s="12"/>
      <c r="CB5817" s="12"/>
      <c r="CE5817" s="12"/>
    </row>
    <row r="5818" spans="1:83" x14ac:dyDescent="0.25">
      <c r="A5818" s="9"/>
      <c r="B5818" s="10"/>
      <c r="C5818" s="11"/>
      <c r="D5818" s="10"/>
      <c r="I5818" s="15"/>
      <c r="BP5818" s="12"/>
      <c r="BR5818" s="12"/>
      <c r="BT5818" s="12"/>
      <c r="BV5818" s="12"/>
      <c r="BY5818" s="12"/>
      <c r="CB5818" s="12"/>
      <c r="CE5818" s="12"/>
    </row>
    <row r="5819" spans="1:83" x14ac:dyDescent="0.25">
      <c r="A5819" s="9"/>
      <c r="B5819" s="10"/>
      <c r="C5819" s="11"/>
      <c r="D5819" s="10"/>
      <c r="I5819" s="15"/>
      <c r="BP5819" s="12"/>
      <c r="BR5819" s="12"/>
      <c r="BT5819" s="12"/>
      <c r="BV5819" s="12"/>
      <c r="BY5819" s="12"/>
      <c r="CB5819" s="12"/>
      <c r="CE5819" s="12"/>
    </row>
    <row r="5820" spans="1:83" x14ac:dyDescent="0.25">
      <c r="A5820" s="9"/>
      <c r="B5820" s="10"/>
      <c r="C5820" s="11"/>
      <c r="D5820" s="10"/>
      <c r="I5820" s="15"/>
      <c r="BP5820" s="12"/>
      <c r="BR5820" s="12"/>
      <c r="BT5820" s="12"/>
      <c r="BV5820" s="12"/>
      <c r="BY5820" s="12"/>
      <c r="CB5820" s="12"/>
      <c r="CE5820" s="12"/>
    </row>
    <row r="5821" spans="1:83" x14ac:dyDescent="0.25">
      <c r="A5821" s="9"/>
      <c r="B5821" s="10"/>
      <c r="C5821" s="11"/>
      <c r="D5821" s="10"/>
      <c r="I5821" s="15"/>
      <c r="BP5821" s="12"/>
      <c r="BR5821" s="12"/>
      <c r="BT5821" s="12"/>
      <c r="BV5821" s="12"/>
      <c r="BY5821" s="12"/>
      <c r="CB5821" s="12"/>
      <c r="CE5821" s="12"/>
    </row>
    <row r="5822" spans="1:83" x14ac:dyDescent="0.25">
      <c r="A5822" s="9"/>
      <c r="B5822" s="10"/>
      <c r="C5822" s="11"/>
      <c r="D5822" s="10"/>
      <c r="I5822" s="15"/>
      <c r="BP5822" s="12"/>
      <c r="BR5822" s="12"/>
      <c r="BT5822" s="12"/>
      <c r="BV5822" s="12"/>
      <c r="BY5822" s="12"/>
      <c r="CB5822" s="12"/>
      <c r="CE5822" s="12"/>
    </row>
    <row r="5823" spans="1:83" x14ac:dyDescent="0.25">
      <c r="A5823" s="9"/>
      <c r="B5823" s="10"/>
      <c r="C5823" s="11"/>
      <c r="D5823" s="10"/>
      <c r="I5823" s="15"/>
      <c r="BP5823" s="12"/>
      <c r="BR5823" s="12"/>
      <c r="BT5823" s="12"/>
      <c r="BV5823" s="12"/>
      <c r="BY5823" s="12"/>
      <c r="CB5823" s="12"/>
      <c r="CE5823" s="12"/>
    </row>
    <row r="5824" spans="1:83" x14ac:dyDescent="0.25">
      <c r="A5824" s="9"/>
      <c r="B5824" s="10"/>
      <c r="C5824" s="11"/>
      <c r="D5824" s="10"/>
      <c r="I5824" s="15"/>
      <c r="BP5824" s="12"/>
      <c r="BR5824" s="12"/>
      <c r="BT5824" s="12"/>
      <c r="BV5824" s="12"/>
      <c r="BY5824" s="12"/>
      <c r="CB5824" s="12"/>
      <c r="CE5824" s="12"/>
    </row>
    <row r="5825" spans="1:83" x14ac:dyDescent="0.25">
      <c r="A5825" s="9"/>
      <c r="B5825" s="10"/>
      <c r="C5825" s="11"/>
      <c r="D5825" s="10"/>
      <c r="I5825" s="15"/>
      <c r="BP5825" s="12"/>
      <c r="BR5825" s="12"/>
      <c r="BT5825" s="12"/>
      <c r="BV5825" s="12"/>
      <c r="BY5825" s="12"/>
      <c r="CB5825" s="12"/>
      <c r="CE5825" s="12"/>
    </row>
    <row r="5826" spans="1:83" x14ac:dyDescent="0.25">
      <c r="A5826" s="9"/>
      <c r="B5826" s="10"/>
      <c r="C5826" s="11"/>
      <c r="D5826" s="10"/>
      <c r="I5826" s="15"/>
      <c r="BP5826" s="12"/>
      <c r="BR5826" s="12"/>
      <c r="BT5826" s="12"/>
      <c r="BV5826" s="12"/>
      <c r="BY5826" s="12"/>
      <c r="CB5826" s="12"/>
      <c r="CE5826" s="12"/>
    </row>
    <row r="5827" spans="1:83" x14ac:dyDescent="0.25">
      <c r="A5827" s="9"/>
      <c r="B5827" s="10"/>
      <c r="C5827" s="11"/>
      <c r="D5827" s="10"/>
      <c r="I5827" s="15"/>
      <c r="BP5827" s="12"/>
      <c r="BR5827" s="12"/>
      <c r="BT5827" s="12"/>
      <c r="BV5827" s="12"/>
      <c r="BY5827" s="12"/>
      <c r="CB5827" s="12"/>
      <c r="CE5827" s="12"/>
    </row>
    <row r="5828" spans="1:83" x14ac:dyDescent="0.25">
      <c r="A5828" s="9"/>
      <c r="B5828" s="10"/>
      <c r="C5828" s="11"/>
      <c r="D5828" s="10"/>
      <c r="I5828" s="15"/>
      <c r="BP5828" s="12"/>
      <c r="BR5828" s="12"/>
      <c r="BT5828" s="12"/>
      <c r="BV5828" s="12"/>
      <c r="BY5828" s="12"/>
      <c r="CB5828" s="12"/>
      <c r="CE5828" s="12"/>
    </row>
    <row r="5829" spans="1:83" x14ac:dyDescent="0.25">
      <c r="A5829" s="9"/>
      <c r="B5829" s="10"/>
      <c r="C5829" s="11"/>
      <c r="D5829" s="10"/>
      <c r="I5829" s="15"/>
      <c r="BP5829" s="12"/>
      <c r="BR5829" s="12"/>
      <c r="BT5829" s="12"/>
      <c r="BV5829" s="12"/>
      <c r="BY5829" s="12"/>
      <c r="CB5829" s="12"/>
      <c r="CE5829" s="12"/>
    </row>
    <row r="5830" spans="1:83" x14ac:dyDescent="0.25">
      <c r="A5830" s="9"/>
      <c r="B5830" s="10"/>
      <c r="C5830" s="11"/>
      <c r="D5830" s="10"/>
      <c r="I5830" s="15"/>
      <c r="BP5830" s="12"/>
      <c r="BR5830" s="12"/>
      <c r="BT5830" s="12"/>
      <c r="BV5830" s="12"/>
      <c r="BY5830" s="12"/>
      <c r="CB5830" s="12"/>
      <c r="CE5830" s="12"/>
    </row>
    <row r="5831" spans="1:83" x14ac:dyDescent="0.25">
      <c r="A5831" s="9"/>
      <c r="B5831" s="10"/>
      <c r="C5831" s="11"/>
      <c r="D5831" s="10"/>
      <c r="I5831" s="15"/>
      <c r="BP5831" s="12"/>
      <c r="BR5831" s="12"/>
      <c r="BT5831" s="12"/>
      <c r="BV5831" s="12"/>
      <c r="BY5831" s="12"/>
      <c r="CB5831" s="12"/>
      <c r="CE5831" s="12"/>
    </row>
    <row r="5832" spans="1:83" x14ac:dyDescent="0.25">
      <c r="A5832" s="9"/>
      <c r="B5832" s="10"/>
      <c r="C5832" s="11"/>
      <c r="D5832" s="10"/>
      <c r="I5832" s="15"/>
      <c r="BP5832" s="12"/>
      <c r="BR5832" s="12"/>
      <c r="BT5832" s="12"/>
      <c r="BV5832" s="12"/>
      <c r="BY5832" s="12"/>
      <c r="CB5832" s="12"/>
      <c r="CE5832" s="12"/>
    </row>
    <row r="5833" spans="1:83" x14ac:dyDescent="0.25">
      <c r="A5833" s="9"/>
      <c r="B5833" s="10"/>
      <c r="C5833" s="11"/>
      <c r="D5833" s="10"/>
      <c r="I5833" s="15"/>
      <c r="BP5833" s="12"/>
      <c r="BR5833" s="12"/>
      <c r="BT5833" s="12"/>
      <c r="BV5833" s="12"/>
      <c r="BY5833" s="12"/>
      <c r="CB5833" s="12"/>
      <c r="CE5833" s="12"/>
    </row>
    <row r="5834" spans="1:83" x14ac:dyDescent="0.25">
      <c r="A5834" s="9"/>
      <c r="B5834" s="10"/>
      <c r="C5834" s="11"/>
      <c r="D5834" s="10"/>
      <c r="I5834" s="15"/>
      <c r="BP5834" s="12"/>
      <c r="BR5834" s="12"/>
      <c r="BT5834" s="12"/>
      <c r="BV5834" s="12"/>
      <c r="BY5834" s="12"/>
      <c r="CB5834" s="12"/>
      <c r="CE5834" s="12"/>
    </row>
    <row r="5835" spans="1:83" x14ac:dyDescent="0.25">
      <c r="A5835" s="9"/>
      <c r="B5835" s="10"/>
      <c r="C5835" s="11"/>
      <c r="D5835" s="10"/>
      <c r="I5835" s="15"/>
      <c r="BP5835" s="12"/>
      <c r="BR5835" s="12"/>
      <c r="BT5835" s="12"/>
      <c r="BV5835" s="12"/>
      <c r="BY5835" s="12"/>
      <c r="CB5835" s="12"/>
      <c r="CE5835" s="12"/>
    </row>
    <row r="5836" spans="1:83" x14ac:dyDescent="0.25">
      <c r="A5836" s="9"/>
      <c r="B5836" s="10"/>
      <c r="C5836" s="11"/>
      <c r="D5836" s="10"/>
      <c r="I5836" s="15"/>
      <c r="BP5836" s="12"/>
      <c r="BR5836" s="12"/>
      <c r="BT5836" s="12"/>
      <c r="BV5836" s="12"/>
      <c r="BY5836" s="12"/>
      <c r="CB5836" s="12"/>
      <c r="CE5836" s="12"/>
    </row>
    <row r="5837" spans="1:83" x14ac:dyDescent="0.25">
      <c r="A5837" s="9"/>
      <c r="B5837" s="10"/>
      <c r="C5837" s="11"/>
      <c r="D5837" s="10"/>
      <c r="I5837" s="15"/>
      <c r="BP5837" s="12"/>
      <c r="BR5837" s="12"/>
      <c r="BT5837" s="12"/>
      <c r="BV5837" s="12"/>
      <c r="BY5837" s="12"/>
      <c r="CB5837" s="12"/>
      <c r="CE5837" s="12"/>
    </row>
    <row r="5838" spans="1:83" x14ac:dyDescent="0.25">
      <c r="A5838" s="9"/>
      <c r="B5838" s="10"/>
      <c r="C5838" s="11"/>
      <c r="D5838" s="10"/>
      <c r="I5838" s="15"/>
      <c r="BP5838" s="12"/>
      <c r="BR5838" s="12"/>
      <c r="BT5838" s="12"/>
      <c r="BV5838" s="12"/>
      <c r="BY5838" s="12"/>
      <c r="CB5838" s="12"/>
      <c r="CE5838" s="12"/>
    </row>
    <row r="5839" spans="1:83" x14ac:dyDescent="0.25">
      <c r="A5839" s="9"/>
      <c r="B5839" s="10"/>
      <c r="C5839" s="11"/>
      <c r="D5839" s="10"/>
      <c r="I5839" s="15"/>
      <c r="BP5839" s="12"/>
      <c r="BR5839" s="12"/>
      <c r="BT5839" s="12"/>
      <c r="BV5839" s="12"/>
      <c r="BY5839" s="12"/>
      <c r="CB5839" s="12"/>
      <c r="CE5839" s="12"/>
    </row>
    <row r="5840" spans="1:83" x14ac:dyDescent="0.25">
      <c r="A5840" s="9"/>
      <c r="B5840" s="10"/>
      <c r="C5840" s="11"/>
      <c r="D5840" s="10"/>
      <c r="I5840" s="15"/>
      <c r="BP5840" s="12"/>
      <c r="BR5840" s="12"/>
      <c r="BT5840" s="12"/>
      <c r="BV5840" s="12"/>
      <c r="BY5840" s="12"/>
      <c r="CB5840" s="12"/>
      <c r="CE5840" s="12"/>
    </row>
    <row r="5841" spans="1:83" x14ac:dyDescent="0.25">
      <c r="A5841" s="9"/>
      <c r="B5841" s="10"/>
      <c r="C5841" s="11"/>
      <c r="D5841" s="10"/>
      <c r="I5841" s="15"/>
      <c r="BP5841" s="12"/>
      <c r="BR5841" s="12"/>
      <c r="BT5841" s="12"/>
      <c r="BV5841" s="12"/>
      <c r="BY5841" s="12"/>
      <c r="CB5841" s="12"/>
      <c r="CE5841" s="12"/>
    </row>
    <row r="5842" spans="1:83" x14ac:dyDescent="0.25">
      <c r="A5842" s="9"/>
      <c r="B5842" s="10"/>
      <c r="C5842" s="11"/>
      <c r="D5842" s="10"/>
      <c r="I5842" s="15"/>
      <c r="BP5842" s="12"/>
      <c r="BR5842" s="12"/>
      <c r="BT5842" s="12"/>
      <c r="BV5842" s="12"/>
      <c r="BY5842" s="12"/>
      <c r="CB5842" s="12"/>
      <c r="CE5842" s="12"/>
    </row>
    <row r="5843" spans="1:83" x14ac:dyDescent="0.25">
      <c r="A5843" s="9"/>
      <c r="B5843" s="10"/>
      <c r="C5843" s="11"/>
      <c r="D5843" s="10"/>
      <c r="I5843" s="15"/>
      <c r="BP5843" s="12"/>
      <c r="BR5843" s="12"/>
      <c r="BT5843" s="12"/>
      <c r="BV5843" s="12"/>
      <c r="BY5843" s="12"/>
      <c r="CB5843" s="12"/>
      <c r="CE5843" s="12"/>
    </row>
    <row r="5844" spans="1:83" x14ac:dyDescent="0.25">
      <c r="A5844" s="9"/>
      <c r="B5844" s="10"/>
      <c r="C5844" s="11"/>
      <c r="D5844" s="10"/>
      <c r="I5844" s="15"/>
      <c r="BP5844" s="12"/>
      <c r="BR5844" s="12"/>
      <c r="BT5844" s="12"/>
      <c r="BV5844" s="12"/>
      <c r="BY5844" s="12"/>
      <c r="CB5844" s="12"/>
      <c r="CE5844" s="12"/>
    </row>
    <row r="5845" spans="1:83" x14ac:dyDescent="0.25">
      <c r="A5845" s="9"/>
      <c r="B5845" s="10"/>
      <c r="C5845" s="11"/>
      <c r="D5845" s="10"/>
      <c r="I5845" s="15"/>
      <c r="BP5845" s="12"/>
      <c r="BR5845" s="12"/>
      <c r="BT5845" s="12"/>
      <c r="BV5845" s="12"/>
      <c r="BY5845" s="12"/>
      <c r="CB5845" s="12"/>
      <c r="CE5845" s="12"/>
    </row>
    <row r="5846" spans="1:83" x14ac:dyDescent="0.25">
      <c r="A5846" s="9"/>
      <c r="B5846" s="10"/>
      <c r="C5846" s="11"/>
      <c r="D5846" s="10"/>
      <c r="I5846" s="15"/>
      <c r="BP5846" s="12"/>
      <c r="BR5846" s="12"/>
      <c r="BT5846" s="12"/>
      <c r="BV5846" s="12"/>
      <c r="BY5846" s="12"/>
      <c r="CB5846" s="12"/>
      <c r="CE5846" s="12"/>
    </row>
    <row r="5847" spans="1:83" x14ac:dyDescent="0.25">
      <c r="A5847" s="9"/>
      <c r="B5847" s="10"/>
      <c r="C5847" s="11"/>
      <c r="D5847" s="10"/>
      <c r="I5847" s="15"/>
      <c r="BP5847" s="12"/>
      <c r="BR5847" s="12"/>
      <c r="BT5847" s="12"/>
      <c r="BV5847" s="12"/>
      <c r="BY5847" s="12"/>
      <c r="CB5847" s="12"/>
      <c r="CE5847" s="12"/>
    </row>
    <row r="5848" spans="1:83" x14ac:dyDescent="0.25">
      <c r="A5848" s="9"/>
      <c r="B5848" s="10"/>
      <c r="C5848" s="11"/>
      <c r="D5848" s="10"/>
      <c r="I5848" s="15"/>
      <c r="BP5848" s="12"/>
      <c r="BR5848" s="12"/>
      <c r="BT5848" s="12"/>
      <c r="BV5848" s="12"/>
      <c r="BY5848" s="12"/>
      <c r="CB5848" s="12"/>
      <c r="CE5848" s="12"/>
    </row>
    <row r="5849" spans="1:83" x14ac:dyDescent="0.25">
      <c r="A5849" s="9"/>
      <c r="B5849" s="10"/>
      <c r="C5849" s="11"/>
      <c r="D5849" s="10"/>
      <c r="I5849" s="15"/>
      <c r="BP5849" s="12"/>
      <c r="BR5849" s="12"/>
      <c r="BT5849" s="12"/>
      <c r="BV5849" s="12"/>
      <c r="BY5849" s="12"/>
      <c r="CB5849" s="12"/>
      <c r="CE5849" s="12"/>
    </row>
    <row r="5850" spans="1:83" x14ac:dyDescent="0.25">
      <c r="A5850" s="9"/>
      <c r="B5850" s="10"/>
      <c r="C5850" s="11"/>
      <c r="D5850" s="10"/>
      <c r="I5850" s="15"/>
      <c r="BP5850" s="12"/>
      <c r="BR5850" s="12"/>
      <c r="BT5850" s="12"/>
      <c r="BV5850" s="12"/>
      <c r="BY5850" s="12"/>
      <c r="CB5850" s="12"/>
      <c r="CE5850" s="12"/>
    </row>
    <row r="5851" spans="1:83" x14ac:dyDescent="0.25">
      <c r="A5851" s="9"/>
      <c r="B5851" s="10"/>
      <c r="C5851" s="11"/>
      <c r="D5851" s="10"/>
      <c r="I5851" s="15"/>
      <c r="BP5851" s="12"/>
      <c r="BR5851" s="12"/>
      <c r="BT5851" s="12"/>
      <c r="BV5851" s="12"/>
      <c r="BY5851" s="12"/>
      <c r="CB5851" s="12"/>
      <c r="CE5851" s="12"/>
    </row>
    <row r="5852" spans="1:83" x14ac:dyDescent="0.25">
      <c r="A5852" s="9"/>
      <c r="B5852" s="10"/>
      <c r="C5852" s="11"/>
      <c r="D5852" s="10"/>
      <c r="I5852" s="15"/>
      <c r="BP5852" s="12"/>
      <c r="BR5852" s="12"/>
      <c r="BT5852" s="12"/>
      <c r="BV5852" s="12"/>
      <c r="BY5852" s="12"/>
      <c r="CB5852" s="12"/>
      <c r="CE5852" s="12"/>
    </row>
    <row r="5853" spans="1:83" x14ac:dyDescent="0.25">
      <c r="A5853" s="9"/>
      <c r="B5853" s="10"/>
      <c r="C5853" s="11"/>
      <c r="D5853" s="10"/>
      <c r="I5853" s="15"/>
      <c r="BP5853" s="12"/>
      <c r="BR5853" s="12"/>
      <c r="BT5853" s="12"/>
      <c r="BV5853" s="12"/>
      <c r="BY5853" s="12"/>
      <c r="CB5853" s="12"/>
      <c r="CE5853" s="12"/>
    </row>
    <row r="5854" spans="1:83" x14ac:dyDescent="0.25">
      <c r="A5854" s="9"/>
      <c r="B5854" s="10"/>
      <c r="C5854" s="11"/>
      <c r="D5854" s="10"/>
      <c r="I5854" s="15"/>
      <c r="BP5854" s="12"/>
      <c r="BR5854" s="12"/>
      <c r="BT5854" s="12"/>
      <c r="BV5854" s="12"/>
      <c r="BY5854" s="12"/>
      <c r="CB5854" s="12"/>
      <c r="CE5854" s="12"/>
    </row>
    <row r="5855" spans="1:83" x14ac:dyDescent="0.25">
      <c r="A5855" s="9"/>
      <c r="B5855" s="10"/>
      <c r="C5855" s="11"/>
      <c r="D5855" s="10"/>
      <c r="I5855" s="15"/>
      <c r="BP5855" s="12"/>
      <c r="BR5855" s="12"/>
      <c r="BT5855" s="12"/>
      <c r="BV5855" s="12"/>
      <c r="BY5855" s="12"/>
      <c r="CB5855" s="12"/>
      <c r="CE5855" s="12"/>
    </row>
    <row r="5856" spans="1:83" x14ac:dyDescent="0.25">
      <c r="A5856" s="9"/>
      <c r="B5856" s="10"/>
      <c r="C5856" s="11"/>
      <c r="D5856" s="10"/>
      <c r="I5856" s="15"/>
      <c r="BP5856" s="12"/>
      <c r="BR5856" s="12"/>
      <c r="BT5856" s="12"/>
      <c r="BV5856" s="12"/>
      <c r="BY5856" s="12"/>
      <c r="CB5856" s="12"/>
      <c r="CE5856" s="12"/>
    </row>
    <row r="5857" spans="1:83" x14ac:dyDescent="0.25">
      <c r="A5857" s="9"/>
      <c r="B5857" s="10"/>
      <c r="C5857" s="11"/>
      <c r="D5857" s="10"/>
      <c r="I5857" s="15"/>
      <c r="BP5857" s="12"/>
      <c r="BR5857" s="12"/>
      <c r="BT5857" s="12"/>
      <c r="BV5857" s="12"/>
      <c r="BY5857" s="12"/>
      <c r="CB5857" s="12"/>
      <c r="CE5857" s="12"/>
    </row>
    <row r="5858" spans="1:83" x14ac:dyDescent="0.25">
      <c r="A5858" s="9"/>
      <c r="B5858" s="10"/>
      <c r="C5858" s="11"/>
      <c r="D5858" s="10"/>
      <c r="I5858" s="15"/>
      <c r="BP5858" s="12"/>
      <c r="BR5858" s="12"/>
      <c r="BT5858" s="12"/>
      <c r="BV5858" s="12"/>
      <c r="BY5858" s="12"/>
      <c r="CB5858" s="12"/>
      <c r="CE5858" s="12"/>
    </row>
    <row r="5859" spans="1:83" x14ac:dyDescent="0.25">
      <c r="A5859" s="9"/>
      <c r="B5859" s="10"/>
      <c r="C5859" s="11"/>
      <c r="D5859" s="10"/>
      <c r="I5859" s="15"/>
      <c r="BP5859" s="12"/>
      <c r="BR5859" s="12"/>
      <c r="BT5859" s="12"/>
      <c r="BV5859" s="12"/>
      <c r="BY5859" s="12"/>
      <c r="CB5859" s="12"/>
      <c r="CE5859" s="12"/>
    </row>
    <row r="5860" spans="1:83" x14ac:dyDescent="0.25">
      <c r="A5860" s="9"/>
      <c r="B5860" s="10"/>
      <c r="C5860" s="11"/>
      <c r="D5860" s="10"/>
      <c r="I5860" s="15"/>
      <c r="BP5860" s="12"/>
      <c r="BR5860" s="12"/>
      <c r="BT5860" s="12"/>
      <c r="BV5860" s="12"/>
      <c r="BY5860" s="12"/>
      <c r="CB5860" s="12"/>
      <c r="CE5860" s="12"/>
    </row>
    <row r="5861" spans="1:83" x14ac:dyDescent="0.25">
      <c r="A5861" s="9"/>
      <c r="B5861" s="10"/>
      <c r="C5861" s="11"/>
      <c r="D5861" s="10"/>
      <c r="I5861" s="15"/>
      <c r="BP5861" s="12"/>
      <c r="BR5861" s="12"/>
      <c r="BT5861" s="12"/>
      <c r="BV5861" s="12"/>
      <c r="BY5861" s="12"/>
      <c r="CB5861" s="12"/>
      <c r="CE5861" s="12"/>
    </row>
    <row r="5862" spans="1:83" x14ac:dyDescent="0.25">
      <c r="A5862" s="9"/>
      <c r="B5862" s="10"/>
      <c r="C5862" s="11"/>
      <c r="D5862" s="10"/>
      <c r="I5862" s="15"/>
      <c r="BP5862" s="12"/>
      <c r="BR5862" s="12"/>
      <c r="BT5862" s="12"/>
      <c r="BV5862" s="12"/>
      <c r="BY5862" s="12"/>
      <c r="CB5862" s="12"/>
      <c r="CE5862" s="12"/>
    </row>
    <row r="5863" spans="1:83" x14ac:dyDescent="0.25">
      <c r="A5863" s="9"/>
      <c r="B5863" s="10"/>
      <c r="C5863" s="11"/>
      <c r="D5863" s="10"/>
      <c r="I5863" s="15"/>
      <c r="BP5863" s="12"/>
      <c r="BR5863" s="12"/>
      <c r="BT5863" s="12"/>
      <c r="BV5863" s="12"/>
      <c r="BY5863" s="12"/>
      <c r="CB5863" s="12"/>
      <c r="CE5863" s="12"/>
    </row>
    <row r="5864" spans="1:83" x14ac:dyDescent="0.25">
      <c r="A5864" s="9"/>
      <c r="B5864" s="10"/>
      <c r="C5864" s="11"/>
      <c r="D5864" s="10"/>
      <c r="I5864" s="15"/>
      <c r="BP5864" s="12"/>
      <c r="BR5864" s="12"/>
      <c r="BT5864" s="12"/>
      <c r="BV5864" s="12"/>
      <c r="BY5864" s="12"/>
      <c r="CB5864" s="12"/>
      <c r="CE5864" s="12"/>
    </row>
    <row r="5865" spans="1:83" x14ac:dyDescent="0.25">
      <c r="A5865" s="9"/>
      <c r="B5865" s="10"/>
      <c r="C5865" s="11"/>
      <c r="D5865" s="10"/>
      <c r="I5865" s="15"/>
      <c r="BP5865" s="12"/>
      <c r="BR5865" s="12"/>
      <c r="BT5865" s="12"/>
      <c r="BV5865" s="12"/>
      <c r="BY5865" s="12"/>
      <c r="CB5865" s="12"/>
      <c r="CE5865" s="12"/>
    </row>
    <row r="5866" spans="1:83" x14ac:dyDescent="0.25">
      <c r="A5866" s="9"/>
      <c r="B5866" s="10"/>
      <c r="C5866" s="11"/>
      <c r="D5866" s="10"/>
      <c r="I5866" s="15"/>
      <c r="BP5866" s="12"/>
      <c r="BR5866" s="12"/>
      <c r="BT5866" s="12"/>
      <c r="BV5866" s="12"/>
      <c r="BY5866" s="12"/>
      <c r="CB5866" s="12"/>
      <c r="CE5866" s="12"/>
    </row>
    <row r="5867" spans="1:83" x14ac:dyDescent="0.25">
      <c r="A5867" s="9"/>
      <c r="B5867" s="10"/>
      <c r="C5867" s="11"/>
      <c r="D5867" s="10"/>
      <c r="I5867" s="15"/>
      <c r="BP5867" s="12"/>
      <c r="BR5867" s="12"/>
      <c r="BT5867" s="12"/>
      <c r="BV5867" s="12"/>
      <c r="BY5867" s="12"/>
      <c r="CB5867" s="12"/>
      <c r="CE5867" s="12"/>
    </row>
    <row r="5868" spans="1:83" x14ac:dyDescent="0.25">
      <c r="A5868" s="9"/>
      <c r="B5868" s="10"/>
      <c r="C5868" s="11"/>
      <c r="D5868" s="10"/>
      <c r="I5868" s="15"/>
      <c r="BP5868" s="12"/>
      <c r="BR5868" s="12"/>
      <c r="BT5868" s="12"/>
      <c r="BV5868" s="12"/>
      <c r="BY5868" s="12"/>
      <c r="CB5868" s="12"/>
      <c r="CE5868" s="12"/>
    </row>
    <row r="5869" spans="1:83" x14ac:dyDescent="0.25">
      <c r="A5869" s="9"/>
      <c r="B5869" s="10"/>
      <c r="C5869" s="11"/>
      <c r="D5869" s="10"/>
      <c r="I5869" s="15"/>
      <c r="BP5869" s="12"/>
      <c r="BR5869" s="12"/>
      <c r="BT5869" s="12"/>
      <c r="BV5869" s="12"/>
      <c r="BY5869" s="12"/>
      <c r="CB5869" s="12"/>
      <c r="CE5869" s="12"/>
    </row>
    <row r="5870" spans="1:83" x14ac:dyDescent="0.25">
      <c r="A5870" s="9"/>
      <c r="B5870" s="10"/>
      <c r="C5870" s="11"/>
      <c r="D5870" s="10"/>
      <c r="I5870" s="15"/>
      <c r="BP5870" s="12"/>
      <c r="BR5870" s="12"/>
      <c r="BT5870" s="12"/>
      <c r="BV5870" s="12"/>
      <c r="BY5870" s="12"/>
      <c r="CB5870" s="12"/>
      <c r="CE5870" s="12"/>
    </row>
    <row r="5871" spans="1:83" x14ac:dyDescent="0.25">
      <c r="A5871" s="9"/>
      <c r="B5871" s="10"/>
      <c r="C5871" s="11"/>
      <c r="D5871" s="10"/>
      <c r="I5871" s="15"/>
      <c r="BP5871" s="12"/>
      <c r="BR5871" s="12"/>
      <c r="BT5871" s="12"/>
      <c r="BV5871" s="12"/>
      <c r="BY5871" s="12"/>
      <c r="CB5871" s="12"/>
      <c r="CE5871" s="12"/>
    </row>
    <row r="5872" spans="1:83" x14ac:dyDescent="0.25">
      <c r="A5872" s="9"/>
      <c r="B5872" s="10"/>
      <c r="C5872" s="11"/>
      <c r="D5872" s="10"/>
      <c r="I5872" s="15"/>
      <c r="BP5872" s="12"/>
      <c r="BR5872" s="12"/>
      <c r="BT5872" s="12"/>
      <c r="BV5872" s="12"/>
      <c r="BY5872" s="12"/>
      <c r="CB5872" s="12"/>
      <c r="CE5872" s="12"/>
    </row>
    <row r="5873" spans="1:83" x14ac:dyDescent="0.25">
      <c r="A5873" s="9"/>
      <c r="B5873" s="10"/>
      <c r="C5873" s="11"/>
      <c r="D5873" s="10"/>
      <c r="I5873" s="15"/>
      <c r="BP5873" s="12"/>
      <c r="BR5873" s="12"/>
      <c r="BT5873" s="12"/>
      <c r="BV5873" s="12"/>
      <c r="BY5873" s="12"/>
      <c r="CB5873" s="12"/>
      <c r="CE5873" s="12"/>
    </row>
    <row r="5874" spans="1:83" x14ac:dyDescent="0.25">
      <c r="A5874" s="9"/>
      <c r="B5874" s="10"/>
      <c r="C5874" s="11"/>
      <c r="D5874" s="10"/>
      <c r="I5874" s="15"/>
      <c r="BP5874" s="12"/>
      <c r="BR5874" s="12"/>
      <c r="BT5874" s="12"/>
      <c r="BV5874" s="12"/>
      <c r="BY5874" s="12"/>
      <c r="CB5874" s="12"/>
      <c r="CE5874" s="12"/>
    </row>
    <row r="5875" spans="1:83" x14ac:dyDescent="0.25">
      <c r="A5875" s="9"/>
      <c r="B5875" s="10"/>
      <c r="C5875" s="11"/>
      <c r="D5875" s="10"/>
      <c r="I5875" s="15"/>
      <c r="BP5875" s="12"/>
      <c r="BR5875" s="12"/>
      <c r="BT5875" s="12"/>
      <c r="BV5875" s="12"/>
      <c r="BY5875" s="12"/>
      <c r="CB5875" s="12"/>
      <c r="CE5875" s="12"/>
    </row>
    <row r="5876" spans="1:83" x14ac:dyDescent="0.25">
      <c r="A5876" s="9"/>
      <c r="B5876" s="10"/>
      <c r="C5876" s="11"/>
      <c r="D5876" s="10"/>
      <c r="I5876" s="15"/>
      <c r="BP5876" s="12"/>
      <c r="BR5876" s="12"/>
      <c r="BT5876" s="12"/>
      <c r="BV5876" s="12"/>
      <c r="BY5876" s="12"/>
      <c r="CB5876" s="12"/>
      <c r="CE5876" s="12"/>
    </row>
    <row r="5877" spans="1:83" x14ac:dyDescent="0.25">
      <c r="A5877" s="9"/>
      <c r="B5877" s="10"/>
      <c r="C5877" s="11"/>
      <c r="D5877" s="10"/>
      <c r="I5877" s="15"/>
      <c r="BP5877" s="12"/>
      <c r="BR5877" s="12"/>
      <c r="BT5877" s="12"/>
      <c r="BV5877" s="12"/>
      <c r="BY5877" s="12"/>
      <c r="CB5877" s="12"/>
      <c r="CE5877" s="12"/>
    </row>
    <row r="5878" spans="1:83" x14ac:dyDescent="0.25">
      <c r="A5878" s="9"/>
      <c r="B5878" s="10"/>
      <c r="C5878" s="11"/>
      <c r="D5878" s="10"/>
      <c r="I5878" s="15"/>
      <c r="BP5878" s="12"/>
      <c r="BR5878" s="12"/>
      <c r="BT5878" s="12"/>
      <c r="BV5878" s="12"/>
      <c r="BY5878" s="12"/>
      <c r="CB5878" s="12"/>
      <c r="CE5878" s="12"/>
    </row>
    <row r="5879" spans="1:83" x14ac:dyDescent="0.25">
      <c r="A5879" s="9"/>
      <c r="B5879" s="10"/>
      <c r="C5879" s="11"/>
      <c r="D5879" s="10"/>
      <c r="I5879" s="15"/>
      <c r="BP5879" s="12"/>
      <c r="BR5879" s="12"/>
      <c r="BT5879" s="12"/>
      <c r="BV5879" s="12"/>
      <c r="BY5879" s="12"/>
      <c r="CB5879" s="12"/>
      <c r="CE5879" s="12"/>
    </row>
    <row r="5880" spans="1:83" x14ac:dyDescent="0.25">
      <c r="A5880" s="9"/>
      <c r="B5880" s="10"/>
      <c r="C5880" s="11"/>
      <c r="D5880" s="10"/>
      <c r="I5880" s="15"/>
      <c r="BP5880" s="12"/>
      <c r="BR5880" s="12"/>
      <c r="BT5880" s="12"/>
      <c r="BV5880" s="12"/>
      <c r="BY5880" s="12"/>
      <c r="CB5880" s="12"/>
      <c r="CE5880" s="12"/>
    </row>
    <row r="5881" spans="1:83" x14ac:dyDescent="0.25">
      <c r="A5881" s="9"/>
      <c r="B5881" s="10"/>
      <c r="C5881" s="11"/>
      <c r="D5881" s="10"/>
      <c r="I5881" s="15"/>
      <c r="BP5881" s="12"/>
      <c r="BR5881" s="12"/>
      <c r="BT5881" s="12"/>
      <c r="BV5881" s="12"/>
      <c r="BY5881" s="12"/>
      <c r="CB5881" s="12"/>
      <c r="CE5881" s="12"/>
    </row>
    <row r="5882" spans="1:83" x14ac:dyDescent="0.25">
      <c r="A5882" s="9"/>
      <c r="B5882" s="10"/>
      <c r="C5882" s="11"/>
      <c r="D5882" s="10"/>
      <c r="I5882" s="15"/>
      <c r="BP5882" s="12"/>
      <c r="BR5882" s="12"/>
      <c r="BT5882" s="12"/>
      <c r="BV5882" s="12"/>
      <c r="BY5882" s="12"/>
      <c r="CB5882" s="12"/>
      <c r="CE5882" s="12"/>
    </row>
    <row r="5883" spans="1:83" x14ac:dyDescent="0.25">
      <c r="A5883" s="9"/>
      <c r="B5883" s="10"/>
      <c r="C5883" s="11"/>
      <c r="D5883" s="10"/>
      <c r="I5883" s="15"/>
      <c r="BP5883" s="12"/>
      <c r="BR5883" s="12"/>
      <c r="BT5883" s="12"/>
      <c r="BV5883" s="12"/>
      <c r="BY5883" s="12"/>
      <c r="CB5883" s="12"/>
      <c r="CE5883" s="12"/>
    </row>
    <row r="5884" spans="1:83" x14ac:dyDescent="0.25">
      <c r="A5884" s="9"/>
      <c r="B5884" s="10"/>
      <c r="C5884" s="11"/>
      <c r="D5884" s="10"/>
      <c r="I5884" s="15"/>
      <c r="BP5884" s="12"/>
      <c r="BR5884" s="12"/>
      <c r="BT5884" s="12"/>
      <c r="BV5884" s="12"/>
      <c r="BY5884" s="12"/>
      <c r="CB5884" s="12"/>
      <c r="CE5884" s="12"/>
    </row>
    <row r="5885" spans="1:83" x14ac:dyDescent="0.25">
      <c r="A5885" s="9"/>
      <c r="B5885" s="10"/>
      <c r="C5885" s="11"/>
      <c r="D5885" s="10"/>
      <c r="I5885" s="15"/>
      <c r="BP5885" s="12"/>
      <c r="BR5885" s="12"/>
      <c r="BT5885" s="12"/>
      <c r="BV5885" s="12"/>
      <c r="BY5885" s="12"/>
      <c r="CB5885" s="12"/>
      <c r="CE5885" s="12"/>
    </row>
    <row r="5886" spans="1:83" x14ac:dyDescent="0.25">
      <c r="A5886" s="9"/>
      <c r="B5886" s="10"/>
      <c r="C5886" s="11"/>
      <c r="D5886" s="10"/>
      <c r="I5886" s="15"/>
      <c r="BP5886" s="12"/>
      <c r="BR5886" s="12"/>
      <c r="BT5886" s="12"/>
      <c r="BV5886" s="12"/>
      <c r="BY5886" s="12"/>
      <c r="CB5886" s="12"/>
      <c r="CE5886" s="12"/>
    </row>
    <row r="5887" spans="1:83" x14ac:dyDescent="0.25">
      <c r="A5887" s="9"/>
      <c r="B5887" s="10"/>
      <c r="C5887" s="11"/>
      <c r="D5887" s="10"/>
      <c r="I5887" s="15"/>
      <c r="BP5887" s="12"/>
      <c r="BR5887" s="12"/>
      <c r="BT5887" s="12"/>
      <c r="BV5887" s="12"/>
      <c r="BY5887" s="12"/>
      <c r="CB5887" s="12"/>
      <c r="CE5887" s="12"/>
    </row>
    <row r="5888" spans="1:83" x14ac:dyDescent="0.25">
      <c r="A5888" s="9"/>
      <c r="B5888" s="10"/>
      <c r="C5888" s="11"/>
      <c r="D5888" s="10"/>
      <c r="I5888" s="15"/>
      <c r="BP5888" s="12"/>
      <c r="BR5888" s="12"/>
      <c r="BT5888" s="12"/>
      <c r="BV5888" s="12"/>
      <c r="BY5888" s="12"/>
      <c r="CB5888" s="12"/>
      <c r="CE5888" s="12"/>
    </row>
    <row r="5889" spans="1:83" x14ac:dyDescent="0.25">
      <c r="A5889" s="9"/>
      <c r="B5889" s="10"/>
      <c r="C5889" s="11"/>
      <c r="D5889" s="10"/>
      <c r="I5889" s="15"/>
      <c r="BP5889" s="12"/>
      <c r="BR5889" s="12"/>
      <c r="BT5889" s="12"/>
      <c r="BV5889" s="12"/>
      <c r="BY5889" s="12"/>
      <c r="CB5889" s="12"/>
      <c r="CE5889" s="12"/>
    </row>
    <row r="5890" spans="1:83" x14ac:dyDescent="0.25">
      <c r="A5890" s="9"/>
      <c r="B5890" s="10"/>
      <c r="C5890" s="11"/>
      <c r="D5890" s="10"/>
      <c r="I5890" s="15"/>
      <c r="BP5890" s="12"/>
      <c r="BR5890" s="12"/>
      <c r="BT5890" s="12"/>
      <c r="BV5890" s="12"/>
      <c r="BY5890" s="12"/>
      <c r="CB5890" s="12"/>
      <c r="CE5890" s="12"/>
    </row>
    <row r="5891" spans="1:83" x14ac:dyDescent="0.25">
      <c r="A5891" s="9"/>
      <c r="B5891" s="10"/>
      <c r="C5891" s="11"/>
      <c r="D5891" s="10"/>
      <c r="I5891" s="15"/>
      <c r="BP5891" s="12"/>
      <c r="BR5891" s="12"/>
      <c r="BT5891" s="12"/>
      <c r="BV5891" s="12"/>
      <c r="BY5891" s="12"/>
      <c r="CB5891" s="12"/>
      <c r="CE5891" s="12"/>
    </row>
    <row r="5892" spans="1:83" x14ac:dyDescent="0.25">
      <c r="A5892" s="9"/>
      <c r="B5892" s="10"/>
      <c r="C5892" s="11"/>
      <c r="D5892" s="10"/>
      <c r="I5892" s="15"/>
      <c r="BP5892" s="12"/>
      <c r="BR5892" s="12"/>
      <c r="BT5892" s="12"/>
      <c r="BV5892" s="12"/>
      <c r="BY5892" s="12"/>
      <c r="CB5892" s="12"/>
      <c r="CE5892" s="12"/>
    </row>
    <row r="5893" spans="1:83" x14ac:dyDescent="0.25">
      <c r="A5893" s="9"/>
      <c r="B5893" s="10"/>
      <c r="C5893" s="11"/>
      <c r="D5893" s="10"/>
      <c r="I5893" s="15"/>
      <c r="BP5893" s="12"/>
      <c r="BR5893" s="12"/>
      <c r="BT5893" s="12"/>
      <c r="BV5893" s="12"/>
      <c r="BY5893" s="12"/>
      <c r="CB5893" s="12"/>
      <c r="CE5893" s="12"/>
    </row>
    <row r="5894" spans="1:83" x14ac:dyDescent="0.25">
      <c r="A5894" s="9"/>
      <c r="B5894" s="10"/>
      <c r="C5894" s="11"/>
      <c r="D5894" s="10"/>
      <c r="I5894" s="15"/>
      <c r="BP5894" s="12"/>
      <c r="BR5894" s="12"/>
      <c r="BT5894" s="12"/>
      <c r="BV5894" s="12"/>
      <c r="BY5894" s="12"/>
      <c r="CB5894" s="12"/>
      <c r="CE5894" s="12"/>
    </row>
    <row r="5895" spans="1:83" x14ac:dyDescent="0.25">
      <c r="A5895" s="9"/>
      <c r="B5895" s="10"/>
      <c r="C5895" s="11"/>
      <c r="D5895" s="10"/>
      <c r="I5895" s="15"/>
      <c r="BP5895" s="12"/>
      <c r="BR5895" s="12"/>
      <c r="BT5895" s="12"/>
      <c r="BV5895" s="12"/>
      <c r="BY5895" s="12"/>
      <c r="CB5895" s="12"/>
      <c r="CE5895" s="12"/>
    </row>
    <row r="5896" spans="1:83" x14ac:dyDescent="0.25">
      <c r="A5896" s="9"/>
      <c r="B5896" s="10"/>
      <c r="C5896" s="11"/>
      <c r="D5896" s="10"/>
      <c r="I5896" s="15"/>
      <c r="BP5896" s="12"/>
      <c r="BR5896" s="12"/>
      <c r="BT5896" s="12"/>
      <c r="BV5896" s="12"/>
      <c r="BY5896" s="12"/>
      <c r="CB5896" s="12"/>
      <c r="CE5896" s="12"/>
    </row>
    <row r="5897" spans="1:83" x14ac:dyDescent="0.25">
      <c r="A5897" s="9"/>
      <c r="B5897" s="10"/>
      <c r="C5897" s="11"/>
      <c r="D5897" s="10"/>
      <c r="I5897" s="15"/>
      <c r="BP5897" s="12"/>
      <c r="BR5897" s="12"/>
      <c r="BT5897" s="12"/>
      <c r="BV5897" s="12"/>
      <c r="BY5897" s="12"/>
      <c r="CB5897" s="12"/>
      <c r="CE5897" s="12"/>
    </row>
    <row r="5898" spans="1:83" x14ac:dyDescent="0.25">
      <c r="A5898" s="9"/>
      <c r="B5898" s="10"/>
      <c r="C5898" s="11"/>
      <c r="D5898" s="10"/>
      <c r="I5898" s="15"/>
      <c r="BP5898" s="12"/>
      <c r="BR5898" s="12"/>
      <c r="BT5898" s="12"/>
      <c r="BV5898" s="12"/>
      <c r="BY5898" s="12"/>
      <c r="CB5898" s="12"/>
      <c r="CE5898" s="12"/>
    </row>
    <row r="5899" spans="1:83" x14ac:dyDescent="0.25">
      <c r="A5899" s="9"/>
      <c r="B5899" s="10"/>
      <c r="C5899" s="11"/>
      <c r="D5899" s="10"/>
      <c r="I5899" s="15"/>
      <c r="BP5899" s="12"/>
      <c r="BR5899" s="12"/>
      <c r="BT5899" s="12"/>
      <c r="BV5899" s="12"/>
      <c r="BY5899" s="12"/>
      <c r="CB5899" s="12"/>
      <c r="CE5899" s="12"/>
    </row>
    <row r="5900" spans="1:83" x14ac:dyDescent="0.25">
      <c r="A5900" s="9"/>
      <c r="B5900" s="10"/>
      <c r="C5900" s="11"/>
      <c r="D5900" s="10"/>
      <c r="I5900" s="15"/>
      <c r="BP5900" s="12"/>
      <c r="BR5900" s="12"/>
      <c r="BT5900" s="12"/>
      <c r="BV5900" s="12"/>
      <c r="BY5900" s="12"/>
      <c r="CB5900" s="12"/>
      <c r="CE5900" s="12"/>
    </row>
    <row r="5901" spans="1:83" x14ac:dyDescent="0.25">
      <c r="A5901" s="9"/>
      <c r="B5901" s="10"/>
      <c r="C5901" s="11"/>
      <c r="D5901" s="10"/>
      <c r="I5901" s="15"/>
      <c r="BP5901" s="12"/>
      <c r="BR5901" s="12"/>
      <c r="BT5901" s="12"/>
      <c r="BV5901" s="12"/>
      <c r="BY5901" s="12"/>
      <c r="CB5901" s="12"/>
      <c r="CE5901" s="12"/>
    </row>
    <row r="5902" spans="1:83" x14ac:dyDescent="0.25">
      <c r="A5902" s="9"/>
      <c r="B5902" s="10"/>
      <c r="C5902" s="11"/>
      <c r="D5902" s="10"/>
      <c r="I5902" s="15"/>
      <c r="BP5902" s="12"/>
      <c r="BR5902" s="12"/>
      <c r="BT5902" s="12"/>
      <c r="BV5902" s="12"/>
      <c r="BY5902" s="12"/>
      <c r="CB5902" s="12"/>
      <c r="CE5902" s="12"/>
    </row>
    <row r="5903" spans="1:83" x14ac:dyDescent="0.25">
      <c r="A5903" s="9"/>
      <c r="B5903" s="10"/>
      <c r="C5903" s="11"/>
      <c r="D5903" s="10"/>
      <c r="I5903" s="15"/>
      <c r="BP5903" s="12"/>
      <c r="BR5903" s="12"/>
      <c r="BT5903" s="12"/>
      <c r="BV5903" s="12"/>
      <c r="BY5903" s="12"/>
      <c r="CB5903" s="12"/>
      <c r="CE5903" s="12"/>
    </row>
    <row r="5904" spans="1:83" x14ac:dyDescent="0.25">
      <c r="A5904" s="9"/>
      <c r="B5904" s="10"/>
      <c r="C5904" s="11"/>
      <c r="D5904" s="10"/>
      <c r="I5904" s="15"/>
      <c r="BP5904" s="12"/>
      <c r="BR5904" s="12"/>
      <c r="BT5904" s="12"/>
      <c r="BV5904" s="12"/>
      <c r="BY5904" s="12"/>
      <c r="CB5904" s="12"/>
      <c r="CE5904" s="12"/>
    </row>
    <row r="5905" spans="1:83" x14ac:dyDescent="0.25">
      <c r="A5905" s="9"/>
      <c r="B5905" s="10"/>
      <c r="C5905" s="11"/>
      <c r="D5905" s="10"/>
      <c r="I5905" s="15"/>
      <c r="BP5905" s="12"/>
      <c r="BR5905" s="12"/>
      <c r="BT5905" s="12"/>
      <c r="BV5905" s="12"/>
      <c r="BY5905" s="12"/>
      <c r="CB5905" s="12"/>
      <c r="CE5905" s="12"/>
    </row>
    <row r="5906" spans="1:83" x14ac:dyDescent="0.25">
      <c r="A5906" s="9"/>
      <c r="B5906" s="10"/>
      <c r="C5906" s="11"/>
      <c r="D5906" s="10"/>
      <c r="I5906" s="15"/>
      <c r="BP5906" s="12"/>
      <c r="BR5906" s="12"/>
      <c r="BT5906" s="12"/>
      <c r="BV5906" s="12"/>
      <c r="BY5906" s="12"/>
      <c r="CB5906" s="12"/>
      <c r="CE5906" s="12"/>
    </row>
    <row r="5907" spans="1:83" x14ac:dyDescent="0.25">
      <c r="A5907" s="9"/>
      <c r="B5907" s="10"/>
      <c r="C5907" s="11"/>
      <c r="D5907" s="10"/>
      <c r="I5907" s="15"/>
      <c r="BP5907" s="12"/>
      <c r="BR5907" s="12"/>
      <c r="BT5907" s="12"/>
      <c r="BV5907" s="12"/>
      <c r="BY5907" s="12"/>
      <c r="CB5907" s="12"/>
      <c r="CE5907" s="12"/>
    </row>
    <row r="5908" spans="1:83" x14ac:dyDescent="0.25">
      <c r="A5908" s="9"/>
      <c r="B5908" s="10"/>
      <c r="C5908" s="11"/>
      <c r="D5908" s="10"/>
      <c r="I5908" s="15"/>
      <c r="BP5908" s="12"/>
      <c r="BR5908" s="12"/>
      <c r="BT5908" s="12"/>
      <c r="BV5908" s="12"/>
      <c r="BY5908" s="12"/>
      <c r="CB5908" s="12"/>
      <c r="CE5908" s="12"/>
    </row>
    <row r="5909" spans="1:83" x14ac:dyDescent="0.25">
      <c r="A5909" s="9"/>
      <c r="B5909" s="10"/>
      <c r="C5909" s="11"/>
      <c r="D5909" s="10"/>
      <c r="I5909" s="15"/>
      <c r="BP5909" s="12"/>
      <c r="BR5909" s="12"/>
      <c r="BT5909" s="12"/>
      <c r="BV5909" s="12"/>
      <c r="BY5909" s="12"/>
      <c r="CB5909" s="12"/>
      <c r="CE5909" s="12"/>
    </row>
    <row r="5910" spans="1:83" x14ac:dyDescent="0.25">
      <c r="A5910" s="9"/>
      <c r="B5910" s="10"/>
      <c r="C5910" s="11"/>
      <c r="D5910" s="10"/>
      <c r="I5910" s="15"/>
      <c r="BP5910" s="12"/>
      <c r="BR5910" s="12"/>
      <c r="BT5910" s="12"/>
      <c r="BV5910" s="12"/>
      <c r="BY5910" s="12"/>
      <c r="CB5910" s="12"/>
      <c r="CE5910" s="12"/>
    </row>
    <row r="5911" spans="1:83" x14ac:dyDescent="0.25">
      <c r="A5911" s="9"/>
      <c r="B5911" s="10"/>
      <c r="C5911" s="11"/>
      <c r="D5911" s="10"/>
      <c r="I5911" s="15"/>
      <c r="BP5911" s="12"/>
      <c r="BR5911" s="12"/>
      <c r="BT5911" s="12"/>
      <c r="BV5911" s="12"/>
      <c r="BY5911" s="12"/>
      <c r="CB5911" s="12"/>
      <c r="CE5911" s="12"/>
    </row>
    <row r="5912" spans="1:83" x14ac:dyDescent="0.25">
      <c r="A5912" s="9"/>
      <c r="B5912" s="10"/>
      <c r="C5912" s="11"/>
      <c r="D5912" s="10"/>
      <c r="I5912" s="15"/>
      <c r="BP5912" s="12"/>
      <c r="BR5912" s="12"/>
      <c r="BT5912" s="12"/>
      <c r="BV5912" s="12"/>
      <c r="BY5912" s="12"/>
      <c r="CB5912" s="12"/>
      <c r="CE5912" s="12"/>
    </row>
    <row r="5913" spans="1:83" x14ac:dyDescent="0.25">
      <c r="A5913" s="9"/>
      <c r="B5913" s="10"/>
      <c r="C5913" s="11"/>
      <c r="D5913" s="10"/>
      <c r="I5913" s="15"/>
      <c r="BP5913" s="12"/>
      <c r="BR5913" s="12"/>
      <c r="BT5913" s="12"/>
      <c r="BV5913" s="12"/>
      <c r="BY5913" s="12"/>
      <c r="CB5913" s="12"/>
      <c r="CE5913" s="12"/>
    </row>
    <row r="5914" spans="1:83" x14ac:dyDescent="0.25">
      <c r="A5914" s="9"/>
      <c r="B5914" s="10"/>
      <c r="C5914" s="11"/>
      <c r="D5914" s="10"/>
      <c r="I5914" s="15"/>
      <c r="BP5914" s="12"/>
      <c r="BR5914" s="12"/>
      <c r="BT5914" s="12"/>
      <c r="BV5914" s="12"/>
      <c r="BY5914" s="12"/>
      <c r="CB5914" s="12"/>
      <c r="CE5914" s="12"/>
    </row>
    <row r="5915" spans="1:83" x14ac:dyDescent="0.25">
      <c r="A5915" s="9"/>
      <c r="B5915" s="10"/>
      <c r="C5915" s="11"/>
      <c r="D5915" s="10"/>
      <c r="I5915" s="15"/>
      <c r="BP5915" s="12"/>
      <c r="BR5915" s="12"/>
      <c r="BT5915" s="12"/>
      <c r="BV5915" s="12"/>
      <c r="BY5915" s="12"/>
      <c r="CB5915" s="12"/>
      <c r="CE5915" s="12"/>
    </row>
    <row r="5916" spans="1:83" x14ac:dyDescent="0.25">
      <c r="A5916" s="9"/>
      <c r="B5916" s="10"/>
      <c r="C5916" s="11"/>
      <c r="D5916" s="10"/>
      <c r="I5916" s="15"/>
      <c r="BP5916" s="12"/>
      <c r="BR5916" s="12"/>
      <c r="BT5916" s="12"/>
      <c r="BV5916" s="12"/>
      <c r="BY5916" s="12"/>
      <c r="CB5916" s="12"/>
      <c r="CE5916" s="12"/>
    </row>
    <row r="5917" spans="1:83" x14ac:dyDescent="0.25">
      <c r="A5917" s="9"/>
      <c r="B5917" s="10"/>
      <c r="C5917" s="11"/>
      <c r="D5917" s="10"/>
      <c r="I5917" s="15"/>
      <c r="BP5917" s="12"/>
      <c r="BR5917" s="12"/>
      <c r="BT5917" s="12"/>
      <c r="BV5917" s="12"/>
      <c r="BY5917" s="12"/>
      <c r="CB5917" s="12"/>
      <c r="CE5917" s="12"/>
    </row>
    <row r="5918" spans="1:83" x14ac:dyDescent="0.25">
      <c r="A5918" s="9"/>
      <c r="B5918" s="10"/>
      <c r="C5918" s="11"/>
      <c r="D5918" s="10"/>
      <c r="I5918" s="15"/>
      <c r="BP5918" s="12"/>
      <c r="BR5918" s="12"/>
      <c r="BT5918" s="12"/>
      <c r="BV5918" s="12"/>
      <c r="BY5918" s="12"/>
      <c r="CB5918" s="12"/>
      <c r="CE5918" s="12"/>
    </row>
    <row r="5919" spans="1:83" x14ac:dyDescent="0.25">
      <c r="A5919" s="9"/>
      <c r="B5919" s="10"/>
      <c r="C5919" s="11"/>
      <c r="D5919" s="10"/>
      <c r="I5919" s="15"/>
      <c r="BP5919" s="12"/>
      <c r="BR5919" s="12"/>
      <c r="BT5919" s="12"/>
      <c r="BV5919" s="12"/>
      <c r="BY5919" s="12"/>
      <c r="CB5919" s="12"/>
      <c r="CE5919" s="12"/>
    </row>
    <row r="5920" spans="1:83" x14ac:dyDescent="0.25">
      <c r="A5920" s="9"/>
      <c r="B5920" s="10"/>
      <c r="C5920" s="11"/>
      <c r="D5920" s="10"/>
      <c r="I5920" s="15"/>
      <c r="BP5920" s="12"/>
      <c r="BR5920" s="12"/>
      <c r="BT5920" s="12"/>
      <c r="BV5920" s="12"/>
      <c r="BY5920" s="12"/>
      <c r="CB5920" s="12"/>
      <c r="CE5920" s="12"/>
    </row>
    <row r="5921" spans="1:83" x14ac:dyDescent="0.25">
      <c r="A5921" s="9"/>
      <c r="B5921" s="10"/>
      <c r="C5921" s="11"/>
      <c r="D5921" s="10"/>
      <c r="I5921" s="15"/>
      <c r="BP5921" s="12"/>
      <c r="BR5921" s="12"/>
      <c r="BT5921" s="12"/>
      <c r="BV5921" s="12"/>
      <c r="BY5921" s="12"/>
      <c r="CB5921" s="12"/>
      <c r="CE5921" s="12"/>
    </row>
    <row r="5922" spans="1:83" x14ac:dyDescent="0.25">
      <c r="A5922" s="9"/>
      <c r="B5922" s="10"/>
      <c r="C5922" s="11"/>
      <c r="D5922" s="10"/>
      <c r="I5922" s="15"/>
      <c r="BP5922" s="12"/>
      <c r="BR5922" s="12"/>
      <c r="BT5922" s="12"/>
      <c r="BV5922" s="12"/>
      <c r="BY5922" s="12"/>
      <c r="CB5922" s="12"/>
      <c r="CE5922" s="12"/>
    </row>
    <row r="5923" spans="1:83" x14ac:dyDescent="0.25">
      <c r="A5923" s="9"/>
      <c r="B5923" s="10"/>
      <c r="C5923" s="11"/>
      <c r="D5923" s="10"/>
      <c r="I5923" s="15"/>
      <c r="BP5923" s="12"/>
      <c r="BR5923" s="12"/>
      <c r="BT5923" s="12"/>
      <c r="BV5923" s="12"/>
      <c r="BY5923" s="12"/>
      <c r="CB5923" s="12"/>
      <c r="CE5923" s="12"/>
    </row>
    <row r="5924" spans="1:83" x14ac:dyDescent="0.25">
      <c r="A5924" s="9"/>
      <c r="B5924" s="10"/>
      <c r="C5924" s="11"/>
      <c r="D5924" s="10"/>
      <c r="I5924" s="15"/>
      <c r="BP5924" s="12"/>
      <c r="BR5924" s="12"/>
      <c r="BT5924" s="12"/>
      <c r="BV5924" s="12"/>
      <c r="BY5924" s="12"/>
      <c r="CB5924" s="12"/>
      <c r="CE5924" s="12"/>
    </row>
    <row r="5925" spans="1:83" x14ac:dyDescent="0.25">
      <c r="A5925" s="9"/>
      <c r="B5925" s="10"/>
      <c r="C5925" s="11"/>
      <c r="D5925" s="10"/>
      <c r="I5925" s="15"/>
      <c r="BP5925" s="12"/>
      <c r="BR5925" s="12"/>
      <c r="BT5925" s="12"/>
      <c r="BV5925" s="12"/>
      <c r="BY5925" s="12"/>
      <c r="CB5925" s="12"/>
      <c r="CE5925" s="12"/>
    </row>
    <row r="5926" spans="1:83" x14ac:dyDescent="0.25">
      <c r="A5926" s="9"/>
      <c r="B5926" s="10"/>
      <c r="C5926" s="11"/>
      <c r="D5926" s="10"/>
      <c r="I5926" s="15"/>
      <c r="BP5926" s="12"/>
      <c r="BR5926" s="12"/>
      <c r="BT5926" s="12"/>
      <c r="BV5926" s="12"/>
      <c r="BY5926" s="12"/>
      <c r="CB5926" s="12"/>
      <c r="CE5926" s="12"/>
    </row>
    <row r="5927" spans="1:83" x14ac:dyDescent="0.25">
      <c r="A5927" s="9"/>
      <c r="B5927" s="10"/>
      <c r="C5927" s="11"/>
      <c r="D5927" s="10"/>
      <c r="I5927" s="15"/>
      <c r="BP5927" s="12"/>
      <c r="BR5927" s="12"/>
      <c r="BT5927" s="12"/>
      <c r="BV5927" s="12"/>
      <c r="BY5927" s="12"/>
      <c r="CB5927" s="12"/>
      <c r="CE5927" s="12"/>
    </row>
    <row r="5928" spans="1:83" x14ac:dyDescent="0.25">
      <c r="A5928" s="9"/>
      <c r="B5928" s="10"/>
      <c r="C5928" s="11"/>
      <c r="D5928" s="10"/>
      <c r="I5928" s="15"/>
      <c r="BP5928" s="12"/>
      <c r="BR5928" s="12"/>
      <c r="BT5928" s="12"/>
      <c r="BV5928" s="12"/>
      <c r="BY5928" s="12"/>
      <c r="CB5928" s="12"/>
      <c r="CE5928" s="12"/>
    </row>
    <row r="5929" spans="1:83" x14ac:dyDescent="0.25">
      <c r="A5929" s="9"/>
      <c r="B5929" s="10"/>
      <c r="C5929" s="11"/>
      <c r="D5929" s="10"/>
      <c r="I5929" s="15"/>
      <c r="BP5929" s="12"/>
      <c r="BR5929" s="12"/>
      <c r="BT5929" s="12"/>
      <c r="BV5929" s="12"/>
      <c r="BY5929" s="12"/>
      <c r="CB5929" s="12"/>
      <c r="CE5929" s="12"/>
    </row>
    <row r="5930" spans="1:83" x14ac:dyDescent="0.25">
      <c r="A5930" s="9"/>
      <c r="B5930" s="10"/>
      <c r="C5930" s="11"/>
      <c r="D5930" s="10"/>
      <c r="I5930" s="15"/>
      <c r="BP5930" s="12"/>
      <c r="BR5930" s="12"/>
      <c r="BT5930" s="12"/>
      <c r="BV5930" s="12"/>
      <c r="BY5930" s="12"/>
      <c r="CB5930" s="12"/>
      <c r="CE5930" s="12"/>
    </row>
    <row r="5931" spans="1:83" x14ac:dyDescent="0.25">
      <c r="A5931" s="9"/>
      <c r="B5931" s="10"/>
      <c r="C5931" s="11"/>
      <c r="D5931" s="10"/>
      <c r="I5931" s="15"/>
      <c r="BP5931" s="12"/>
      <c r="BR5931" s="12"/>
      <c r="BT5931" s="12"/>
      <c r="BV5931" s="12"/>
      <c r="BY5931" s="12"/>
      <c r="CB5931" s="12"/>
      <c r="CE5931" s="12"/>
    </row>
    <row r="5932" spans="1:83" x14ac:dyDescent="0.25">
      <c r="A5932" s="9"/>
      <c r="B5932" s="10"/>
      <c r="C5932" s="11"/>
      <c r="D5932" s="10"/>
      <c r="I5932" s="15"/>
      <c r="BP5932" s="12"/>
      <c r="BR5932" s="12"/>
      <c r="BT5932" s="12"/>
      <c r="BV5932" s="12"/>
      <c r="BY5932" s="12"/>
      <c r="CB5932" s="12"/>
      <c r="CE5932" s="12"/>
    </row>
    <row r="5933" spans="1:83" x14ac:dyDescent="0.25">
      <c r="A5933" s="9"/>
      <c r="B5933" s="10"/>
      <c r="C5933" s="11"/>
      <c r="D5933" s="10"/>
      <c r="I5933" s="15"/>
      <c r="BP5933" s="12"/>
      <c r="BR5933" s="12"/>
      <c r="BT5933" s="12"/>
      <c r="BV5933" s="12"/>
      <c r="BY5933" s="12"/>
      <c r="CB5933" s="12"/>
      <c r="CE5933" s="12"/>
    </row>
    <row r="5934" spans="1:83" x14ac:dyDescent="0.25">
      <c r="A5934" s="9"/>
      <c r="B5934" s="10"/>
      <c r="C5934" s="11"/>
      <c r="D5934" s="10"/>
      <c r="I5934" s="15"/>
      <c r="BP5934" s="12"/>
      <c r="BR5934" s="12"/>
      <c r="BT5934" s="12"/>
      <c r="BV5934" s="12"/>
      <c r="BY5934" s="12"/>
      <c r="CB5934" s="12"/>
      <c r="CE5934" s="12"/>
    </row>
    <row r="5935" spans="1:83" x14ac:dyDescent="0.25">
      <c r="A5935" s="9"/>
      <c r="B5935" s="10"/>
      <c r="C5935" s="11"/>
      <c r="D5935" s="10"/>
      <c r="I5935" s="15"/>
      <c r="BP5935" s="12"/>
      <c r="BR5935" s="12"/>
      <c r="BT5935" s="12"/>
      <c r="BV5935" s="12"/>
      <c r="BY5935" s="12"/>
      <c r="CB5935" s="12"/>
      <c r="CE5935" s="12"/>
    </row>
    <row r="5936" spans="1:83" x14ac:dyDescent="0.25">
      <c r="A5936" s="9"/>
      <c r="B5936" s="10"/>
      <c r="C5936" s="11"/>
      <c r="D5936" s="10"/>
      <c r="I5936" s="15"/>
      <c r="BP5936" s="12"/>
      <c r="BR5936" s="12"/>
      <c r="BT5936" s="12"/>
      <c r="BV5936" s="12"/>
      <c r="BY5936" s="12"/>
      <c r="CB5936" s="12"/>
      <c r="CE5936" s="12"/>
    </row>
    <row r="5937" spans="1:83" x14ac:dyDescent="0.25">
      <c r="A5937" s="9"/>
      <c r="B5937" s="10"/>
      <c r="C5937" s="11"/>
      <c r="D5937" s="10"/>
      <c r="I5937" s="15"/>
      <c r="BP5937" s="12"/>
      <c r="BR5937" s="12"/>
      <c r="BT5937" s="12"/>
      <c r="BV5937" s="12"/>
      <c r="BY5937" s="12"/>
      <c r="CB5937" s="12"/>
      <c r="CE5937" s="12"/>
    </row>
    <row r="5938" spans="1:83" x14ac:dyDescent="0.25">
      <c r="A5938" s="9"/>
      <c r="B5938" s="10"/>
      <c r="C5938" s="11"/>
      <c r="D5938" s="10"/>
      <c r="I5938" s="15"/>
      <c r="BP5938" s="12"/>
      <c r="BR5938" s="12"/>
      <c r="BT5938" s="12"/>
      <c r="BV5938" s="12"/>
      <c r="BY5938" s="12"/>
      <c r="CB5938" s="12"/>
      <c r="CE5938" s="12"/>
    </row>
    <row r="5939" spans="1:83" x14ac:dyDescent="0.25">
      <c r="A5939" s="9"/>
      <c r="B5939" s="10"/>
      <c r="C5939" s="11"/>
      <c r="D5939" s="10"/>
      <c r="I5939" s="15"/>
      <c r="BP5939" s="12"/>
      <c r="BR5939" s="12"/>
      <c r="BT5939" s="12"/>
      <c r="BV5939" s="12"/>
      <c r="BY5939" s="12"/>
      <c r="CB5939" s="12"/>
      <c r="CE5939" s="12"/>
    </row>
    <row r="5940" spans="1:83" x14ac:dyDescent="0.25">
      <c r="A5940" s="9"/>
      <c r="B5940" s="10"/>
      <c r="C5940" s="11"/>
      <c r="D5940" s="10"/>
      <c r="I5940" s="15"/>
      <c r="BP5940" s="12"/>
      <c r="BR5940" s="12"/>
      <c r="BT5940" s="12"/>
      <c r="BV5940" s="12"/>
      <c r="BY5940" s="12"/>
      <c r="CB5940" s="12"/>
      <c r="CE5940" s="12"/>
    </row>
    <row r="5941" spans="1:83" x14ac:dyDescent="0.25">
      <c r="A5941" s="9"/>
      <c r="B5941" s="10"/>
      <c r="C5941" s="11"/>
      <c r="D5941" s="10"/>
      <c r="I5941" s="15"/>
      <c r="BP5941" s="12"/>
      <c r="BR5941" s="12"/>
      <c r="BT5941" s="12"/>
      <c r="BV5941" s="12"/>
      <c r="BY5941" s="12"/>
      <c r="CB5941" s="12"/>
      <c r="CE5941" s="12"/>
    </row>
    <row r="5942" spans="1:83" x14ac:dyDescent="0.25">
      <c r="A5942" s="9"/>
      <c r="B5942" s="10"/>
      <c r="C5942" s="11"/>
      <c r="D5942" s="10"/>
      <c r="I5942" s="15"/>
      <c r="BP5942" s="12"/>
      <c r="BR5942" s="12"/>
      <c r="BT5942" s="12"/>
      <c r="BV5942" s="12"/>
      <c r="BY5942" s="12"/>
      <c r="CB5942" s="12"/>
      <c r="CE5942" s="12"/>
    </row>
    <row r="5943" spans="1:83" x14ac:dyDescent="0.25">
      <c r="A5943" s="9"/>
      <c r="B5943" s="10"/>
      <c r="C5943" s="11"/>
      <c r="D5943" s="10"/>
      <c r="I5943" s="15"/>
      <c r="BP5943" s="12"/>
      <c r="BR5943" s="12"/>
      <c r="BT5943" s="12"/>
      <c r="BV5943" s="12"/>
      <c r="BY5943" s="12"/>
      <c r="CB5943" s="12"/>
      <c r="CE5943" s="12"/>
    </row>
    <row r="5944" spans="1:83" x14ac:dyDescent="0.25">
      <c r="A5944" s="9"/>
      <c r="B5944" s="10"/>
      <c r="C5944" s="11"/>
      <c r="D5944" s="10"/>
      <c r="I5944" s="15"/>
      <c r="BP5944" s="12"/>
      <c r="BR5944" s="12"/>
      <c r="BT5944" s="12"/>
      <c r="BV5944" s="12"/>
      <c r="BY5944" s="12"/>
      <c r="CB5944" s="12"/>
      <c r="CE5944" s="12"/>
    </row>
    <row r="5945" spans="1:83" x14ac:dyDescent="0.25">
      <c r="A5945" s="9"/>
      <c r="B5945" s="10"/>
      <c r="C5945" s="11"/>
      <c r="D5945" s="10"/>
      <c r="I5945" s="15"/>
      <c r="BP5945" s="12"/>
      <c r="BR5945" s="12"/>
      <c r="BT5945" s="12"/>
      <c r="BV5945" s="12"/>
      <c r="BY5945" s="12"/>
      <c r="CB5945" s="12"/>
      <c r="CE5945" s="12"/>
    </row>
    <row r="5946" spans="1:83" x14ac:dyDescent="0.25">
      <c r="A5946" s="9"/>
      <c r="B5946" s="10"/>
      <c r="C5946" s="11"/>
      <c r="D5946" s="10"/>
      <c r="I5946" s="15"/>
      <c r="BP5946" s="12"/>
      <c r="BR5946" s="12"/>
      <c r="BT5946" s="12"/>
      <c r="BV5946" s="12"/>
      <c r="BY5946" s="12"/>
      <c r="CB5946" s="12"/>
      <c r="CE5946" s="12"/>
    </row>
    <row r="5947" spans="1:83" x14ac:dyDescent="0.25">
      <c r="A5947" s="9"/>
      <c r="B5947" s="10"/>
      <c r="C5947" s="11"/>
      <c r="D5947" s="10"/>
      <c r="I5947" s="15"/>
      <c r="BP5947" s="12"/>
      <c r="BR5947" s="12"/>
      <c r="BT5947" s="12"/>
      <c r="BV5947" s="12"/>
      <c r="BY5947" s="12"/>
      <c r="CB5947" s="12"/>
      <c r="CE5947" s="12"/>
    </row>
    <row r="5948" spans="1:83" x14ac:dyDescent="0.25">
      <c r="A5948" s="9"/>
      <c r="B5948" s="10"/>
      <c r="C5948" s="11"/>
      <c r="D5948" s="10"/>
      <c r="I5948" s="15"/>
      <c r="BP5948" s="12"/>
      <c r="BR5948" s="12"/>
      <c r="BT5948" s="12"/>
      <c r="BV5948" s="12"/>
      <c r="BY5948" s="12"/>
      <c r="CB5948" s="12"/>
      <c r="CE5948" s="12"/>
    </row>
    <row r="5949" spans="1:83" x14ac:dyDescent="0.25">
      <c r="A5949" s="9"/>
      <c r="B5949" s="10"/>
      <c r="C5949" s="11"/>
      <c r="D5949" s="10"/>
      <c r="I5949" s="15"/>
      <c r="BP5949" s="12"/>
      <c r="BR5949" s="12"/>
      <c r="BT5949" s="12"/>
      <c r="BV5949" s="12"/>
      <c r="BY5949" s="12"/>
      <c r="CB5949" s="12"/>
      <c r="CE5949" s="12"/>
    </row>
    <row r="5950" spans="1:83" x14ac:dyDescent="0.25">
      <c r="A5950" s="9"/>
      <c r="B5950" s="10"/>
      <c r="C5950" s="11"/>
      <c r="D5950" s="10"/>
      <c r="I5950" s="15"/>
      <c r="BP5950" s="12"/>
      <c r="BR5950" s="12"/>
      <c r="BT5950" s="12"/>
      <c r="BV5950" s="12"/>
      <c r="BY5950" s="12"/>
      <c r="CB5950" s="12"/>
      <c r="CE5950" s="12"/>
    </row>
    <row r="5951" spans="1:83" x14ac:dyDescent="0.25">
      <c r="A5951" s="9"/>
      <c r="B5951" s="10"/>
      <c r="C5951" s="11"/>
      <c r="D5951" s="10"/>
      <c r="I5951" s="15"/>
      <c r="BP5951" s="12"/>
      <c r="BR5951" s="12"/>
      <c r="BT5951" s="12"/>
      <c r="BV5951" s="12"/>
      <c r="BY5951" s="12"/>
      <c r="CB5951" s="12"/>
      <c r="CE5951" s="12"/>
    </row>
    <row r="5952" spans="1:83" x14ac:dyDescent="0.25">
      <c r="A5952" s="9"/>
      <c r="B5952" s="10"/>
      <c r="C5952" s="11"/>
      <c r="D5952" s="10"/>
      <c r="I5952" s="15"/>
      <c r="BP5952" s="12"/>
      <c r="BR5952" s="12"/>
      <c r="BT5952" s="12"/>
      <c r="BV5952" s="12"/>
      <c r="BY5952" s="12"/>
      <c r="CB5952" s="12"/>
      <c r="CE5952" s="12"/>
    </row>
    <row r="5953" spans="1:83" x14ac:dyDescent="0.25">
      <c r="A5953" s="9"/>
      <c r="B5953" s="10"/>
      <c r="C5953" s="11"/>
      <c r="D5953" s="10"/>
      <c r="I5953" s="15"/>
      <c r="BP5953" s="12"/>
      <c r="BR5953" s="12"/>
      <c r="BT5953" s="12"/>
      <c r="BV5953" s="12"/>
      <c r="BY5953" s="12"/>
      <c r="CB5953" s="12"/>
      <c r="CE5953" s="12"/>
    </row>
    <row r="5954" spans="1:83" x14ac:dyDescent="0.25">
      <c r="A5954" s="9"/>
      <c r="B5954" s="10"/>
      <c r="C5954" s="11"/>
      <c r="D5954" s="10"/>
      <c r="I5954" s="15"/>
      <c r="BP5954" s="12"/>
      <c r="BR5954" s="12"/>
      <c r="BT5954" s="12"/>
      <c r="BV5954" s="12"/>
      <c r="BY5954" s="12"/>
      <c r="CB5954" s="12"/>
      <c r="CE5954" s="12"/>
    </row>
    <row r="5955" spans="1:83" x14ac:dyDescent="0.25">
      <c r="A5955" s="9"/>
      <c r="B5955" s="10"/>
      <c r="C5955" s="11"/>
      <c r="D5955" s="10"/>
      <c r="I5955" s="15"/>
      <c r="BP5955" s="12"/>
      <c r="BR5955" s="12"/>
      <c r="BT5955" s="12"/>
      <c r="BV5955" s="12"/>
      <c r="BY5955" s="12"/>
      <c r="CB5955" s="12"/>
      <c r="CE5955" s="12"/>
    </row>
    <row r="5956" spans="1:83" x14ac:dyDescent="0.25">
      <c r="A5956" s="9"/>
      <c r="B5956" s="10"/>
      <c r="C5956" s="11"/>
      <c r="D5956" s="10"/>
      <c r="I5956" s="15"/>
      <c r="BP5956" s="12"/>
      <c r="BR5956" s="12"/>
      <c r="BT5956" s="12"/>
      <c r="BV5956" s="12"/>
      <c r="BY5956" s="12"/>
      <c r="CB5956" s="12"/>
      <c r="CE5956" s="12"/>
    </row>
    <row r="5957" spans="1:83" x14ac:dyDescent="0.25">
      <c r="A5957" s="9"/>
      <c r="B5957" s="10"/>
      <c r="C5957" s="11"/>
      <c r="D5957" s="10"/>
      <c r="I5957" s="15"/>
      <c r="BP5957" s="12"/>
      <c r="BR5957" s="12"/>
      <c r="BT5957" s="12"/>
      <c r="BV5957" s="12"/>
      <c r="BY5957" s="12"/>
      <c r="CB5957" s="12"/>
      <c r="CE5957" s="12"/>
    </row>
    <row r="5958" spans="1:83" x14ac:dyDescent="0.25">
      <c r="A5958" s="9"/>
      <c r="B5958" s="10"/>
      <c r="C5958" s="11"/>
      <c r="D5958" s="10"/>
      <c r="I5958" s="15"/>
      <c r="BP5958" s="12"/>
      <c r="BR5958" s="12"/>
      <c r="BT5958" s="12"/>
      <c r="BV5958" s="12"/>
      <c r="BY5958" s="12"/>
      <c r="CB5958" s="12"/>
      <c r="CE5958" s="12"/>
    </row>
    <row r="5959" spans="1:83" x14ac:dyDescent="0.25">
      <c r="A5959" s="9"/>
      <c r="B5959" s="10"/>
      <c r="C5959" s="11"/>
      <c r="D5959" s="10"/>
      <c r="I5959" s="15"/>
      <c r="BP5959" s="12"/>
      <c r="BR5959" s="12"/>
      <c r="BT5959" s="12"/>
      <c r="BV5959" s="12"/>
      <c r="BY5959" s="12"/>
      <c r="CB5959" s="12"/>
      <c r="CE5959" s="12"/>
    </row>
    <row r="5960" spans="1:83" x14ac:dyDescent="0.25">
      <c r="A5960" s="9"/>
      <c r="B5960" s="10"/>
      <c r="C5960" s="11"/>
      <c r="D5960" s="10"/>
      <c r="I5960" s="15"/>
      <c r="BP5960" s="12"/>
      <c r="BR5960" s="12"/>
      <c r="BT5960" s="12"/>
      <c r="BV5960" s="12"/>
      <c r="BY5960" s="12"/>
      <c r="CB5960" s="12"/>
      <c r="CE5960" s="12"/>
    </row>
    <row r="5961" spans="1:83" x14ac:dyDescent="0.25">
      <c r="A5961" s="9"/>
      <c r="B5961" s="10"/>
      <c r="C5961" s="11"/>
      <c r="D5961" s="10"/>
      <c r="I5961" s="15"/>
      <c r="BP5961" s="12"/>
      <c r="BR5961" s="12"/>
      <c r="BT5961" s="12"/>
      <c r="BV5961" s="12"/>
      <c r="BY5961" s="12"/>
      <c r="CB5961" s="12"/>
      <c r="CE5961" s="12"/>
    </row>
    <row r="5962" spans="1:83" x14ac:dyDescent="0.25">
      <c r="A5962" s="9"/>
      <c r="B5962" s="10"/>
      <c r="C5962" s="11"/>
      <c r="D5962" s="10"/>
      <c r="I5962" s="15"/>
      <c r="BP5962" s="12"/>
      <c r="BR5962" s="12"/>
      <c r="BT5962" s="12"/>
      <c r="BV5962" s="12"/>
      <c r="BY5962" s="12"/>
      <c r="CB5962" s="12"/>
      <c r="CE5962" s="12"/>
    </row>
    <row r="5963" spans="1:83" x14ac:dyDescent="0.25">
      <c r="A5963" s="9"/>
      <c r="B5963" s="10"/>
      <c r="C5963" s="11"/>
      <c r="D5963" s="10"/>
      <c r="I5963" s="15"/>
      <c r="BP5963" s="12"/>
      <c r="BR5963" s="12"/>
      <c r="BT5963" s="12"/>
      <c r="BV5963" s="12"/>
      <c r="BY5963" s="12"/>
      <c r="CB5963" s="12"/>
      <c r="CE5963" s="12"/>
    </row>
    <row r="5964" spans="1:83" x14ac:dyDescent="0.25">
      <c r="A5964" s="9"/>
      <c r="B5964" s="10"/>
      <c r="C5964" s="11"/>
      <c r="D5964" s="10"/>
      <c r="I5964" s="15"/>
      <c r="BP5964" s="12"/>
      <c r="BR5964" s="12"/>
      <c r="BT5964" s="12"/>
      <c r="BV5964" s="12"/>
      <c r="BY5964" s="12"/>
      <c r="CB5964" s="12"/>
      <c r="CE5964" s="12"/>
    </row>
    <row r="5965" spans="1:83" x14ac:dyDescent="0.25">
      <c r="A5965" s="9"/>
      <c r="B5965" s="10"/>
      <c r="C5965" s="11"/>
      <c r="D5965" s="10"/>
      <c r="I5965" s="15"/>
      <c r="BP5965" s="12"/>
      <c r="BR5965" s="12"/>
      <c r="BT5965" s="12"/>
      <c r="BV5965" s="12"/>
      <c r="BY5965" s="12"/>
      <c r="CB5965" s="12"/>
      <c r="CE5965" s="12"/>
    </row>
    <row r="5966" spans="1:83" x14ac:dyDescent="0.25">
      <c r="A5966" s="9"/>
      <c r="B5966" s="10"/>
      <c r="C5966" s="11"/>
      <c r="D5966" s="10"/>
      <c r="I5966" s="15"/>
      <c r="BP5966" s="12"/>
      <c r="BR5966" s="12"/>
      <c r="BT5966" s="12"/>
      <c r="BV5966" s="12"/>
      <c r="BY5966" s="12"/>
      <c r="CB5966" s="12"/>
      <c r="CE5966" s="12"/>
    </row>
    <row r="5967" spans="1:83" x14ac:dyDescent="0.25">
      <c r="A5967" s="9"/>
      <c r="B5967" s="10"/>
      <c r="C5967" s="11"/>
      <c r="D5967" s="10"/>
      <c r="I5967" s="15"/>
      <c r="BP5967" s="12"/>
      <c r="BR5967" s="12"/>
      <c r="BT5967" s="12"/>
      <c r="BV5967" s="12"/>
      <c r="BY5967" s="12"/>
      <c r="CB5967" s="12"/>
      <c r="CE5967" s="12"/>
    </row>
    <row r="5968" spans="1:83" x14ac:dyDescent="0.25">
      <c r="A5968" s="9"/>
      <c r="B5968" s="10"/>
      <c r="C5968" s="11"/>
      <c r="D5968" s="10"/>
      <c r="I5968" s="15"/>
      <c r="BP5968" s="12"/>
      <c r="BR5968" s="12"/>
      <c r="BT5968" s="12"/>
      <c r="BV5968" s="12"/>
      <c r="BY5968" s="12"/>
      <c r="CB5968" s="12"/>
      <c r="CE5968" s="12"/>
    </row>
    <row r="5969" spans="1:83" x14ac:dyDescent="0.25">
      <c r="A5969" s="9"/>
      <c r="B5969" s="10"/>
      <c r="C5969" s="11"/>
      <c r="D5969" s="10"/>
      <c r="I5969" s="15"/>
      <c r="BP5969" s="12"/>
      <c r="BR5969" s="12"/>
      <c r="BT5969" s="12"/>
      <c r="BV5969" s="12"/>
      <c r="BY5969" s="12"/>
      <c r="CB5969" s="12"/>
      <c r="CE5969" s="12"/>
    </row>
    <row r="5970" spans="1:83" x14ac:dyDescent="0.25">
      <c r="A5970" s="9"/>
      <c r="B5970" s="10"/>
      <c r="C5970" s="11"/>
      <c r="D5970" s="10"/>
      <c r="I5970" s="15"/>
      <c r="BP5970" s="12"/>
      <c r="BR5970" s="12"/>
      <c r="BT5970" s="12"/>
      <c r="BV5970" s="12"/>
      <c r="BY5970" s="12"/>
      <c r="CB5970" s="12"/>
      <c r="CE5970" s="12"/>
    </row>
    <row r="5971" spans="1:83" x14ac:dyDescent="0.25">
      <c r="A5971" s="9"/>
      <c r="B5971" s="10"/>
      <c r="C5971" s="11"/>
      <c r="D5971" s="10"/>
      <c r="I5971" s="15"/>
      <c r="BP5971" s="12"/>
      <c r="BR5971" s="12"/>
      <c r="BT5971" s="12"/>
      <c r="BV5971" s="12"/>
      <c r="BY5971" s="12"/>
      <c r="CB5971" s="12"/>
      <c r="CE5971" s="12"/>
    </row>
    <row r="5972" spans="1:83" x14ac:dyDescent="0.25">
      <c r="A5972" s="9"/>
      <c r="B5972" s="10"/>
      <c r="C5972" s="11"/>
      <c r="D5972" s="10"/>
      <c r="I5972" s="15"/>
      <c r="BP5972" s="12"/>
      <c r="BR5972" s="12"/>
      <c r="BT5972" s="12"/>
      <c r="BV5972" s="12"/>
      <c r="BY5972" s="12"/>
      <c r="CB5972" s="12"/>
      <c r="CE5972" s="12"/>
    </row>
    <row r="5973" spans="1:83" x14ac:dyDescent="0.25">
      <c r="A5973" s="9"/>
      <c r="B5973" s="10"/>
      <c r="C5973" s="11"/>
      <c r="D5973" s="10"/>
      <c r="I5973" s="15"/>
      <c r="BP5973" s="12"/>
      <c r="BR5973" s="12"/>
      <c r="BT5973" s="12"/>
      <c r="BV5973" s="12"/>
      <c r="BY5973" s="12"/>
      <c r="CB5973" s="12"/>
      <c r="CE5973" s="12"/>
    </row>
    <row r="5974" spans="1:83" x14ac:dyDescent="0.25">
      <c r="A5974" s="9"/>
      <c r="B5974" s="10"/>
      <c r="C5974" s="11"/>
      <c r="D5974" s="10"/>
      <c r="I5974" s="15"/>
      <c r="BP5974" s="12"/>
      <c r="BR5974" s="12"/>
      <c r="BT5974" s="12"/>
      <c r="BV5974" s="12"/>
      <c r="BY5974" s="12"/>
      <c r="CB5974" s="12"/>
      <c r="CE5974" s="12"/>
    </row>
    <row r="5975" spans="1:83" x14ac:dyDescent="0.25">
      <c r="A5975" s="9"/>
      <c r="B5975" s="10"/>
      <c r="C5975" s="11"/>
      <c r="D5975" s="10"/>
      <c r="I5975" s="15"/>
      <c r="BP5975" s="12"/>
      <c r="BR5975" s="12"/>
      <c r="BT5975" s="12"/>
      <c r="BV5975" s="12"/>
      <c r="BY5975" s="12"/>
      <c r="CB5975" s="12"/>
      <c r="CE5975" s="12"/>
    </row>
    <row r="5976" spans="1:83" x14ac:dyDescent="0.25">
      <c r="A5976" s="9"/>
      <c r="B5976" s="10"/>
      <c r="C5976" s="11"/>
      <c r="D5976" s="10"/>
      <c r="I5976" s="15"/>
      <c r="BP5976" s="12"/>
      <c r="BR5976" s="12"/>
      <c r="BT5976" s="12"/>
      <c r="BV5976" s="12"/>
      <c r="BY5976" s="12"/>
      <c r="CB5976" s="12"/>
      <c r="CE5976" s="12"/>
    </row>
    <row r="5977" spans="1:83" x14ac:dyDescent="0.25">
      <c r="A5977" s="9"/>
      <c r="B5977" s="10"/>
      <c r="C5977" s="11"/>
      <c r="D5977" s="10"/>
      <c r="I5977" s="15"/>
      <c r="BP5977" s="12"/>
      <c r="BR5977" s="12"/>
      <c r="BT5977" s="12"/>
      <c r="BV5977" s="12"/>
      <c r="BY5977" s="12"/>
      <c r="CB5977" s="12"/>
      <c r="CE5977" s="12"/>
    </row>
    <row r="5978" spans="1:83" x14ac:dyDescent="0.25">
      <c r="A5978" s="9"/>
      <c r="B5978" s="10"/>
      <c r="C5978" s="11"/>
      <c r="D5978" s="10"/>
      <c r="I5978" s="15"/>
      <c r="BP5978" s="12"/>
      <c r="BR5978" s="12"/>
      <c r="BT5978" s="12"/>
      <c r="BV5978" s="12"/>
      <c r="BY5978" s="12"/>
      <c r="CB5978" s="12"/>
      <c r="CE5978" s="12"/>
    </row>
    <row r="5979" spans="1:83" x14ac:dyDescent="0.25">
      <c r="A5979" s="9"/>
      <c r="B5979" s="10"/>
      <c r="C5979" s="11"/>
      <c r="D5979" s="10"/>
      <c r="I5979" s="15"/>
      <c r="BP5979" s="12"/>
      <c r="BR5979" s="12"/>
      <c r="BT5979" s="12"/>
      <c r="BV5979" s="12"/>
      <c r="BY5979" s="12"/>
      <c r="CB5979" s="12"/>
      <c r="CE5979" s="12"/>
    </row>
    <row r="5980" spans="1:83" x14ac:dyDescent="0.25">
      <c r="A5980" s="9"/>
      <c r="B5980" s="10"/>
      <c r="C5980" s="11"/>
      <c r="D5980" s="10"/>
      <c r="I5980" s="15"/>
      <c r="BP5980" s="12"/>
      <c r="BR5980" s="12"/>
      <c r="BT5980" s="12"/>
      <c r="BV5980" s="12"/>
      <c r="BY5980" s="12"/>
      <c r="CB5980" s="12"/>
      <c r="CE5980" s="12"/>
    </row>
    <row r="5981" spans="1:83" x14ac:dyDescent="0.25">
      <c r="A5981" s="9"/>
      <c r="B5981" s="10"/>
      <c r="C5981" s="11"/>
      <c r="D5981" s="10"/>
      <c r="I5981" s="15"/>
      <c r="BP5981" s="12"/>
      <c r="BR5981" s="12"/>
      <c r="BT5981" s="12"/>
      <c r="BV5981" s="12"/>
      <c r="BY5981" s="12"/>
      <c r="CB5981" s="12"/>
      <c r="CE5981" s="12"/>
    </row>
    <row r="5982" spans="1:83" x14ac:dyDescent="0.25">
      <c r="A5982" s="9"/>
      <c r="B5982" s="10"/>
      <c r="C5982" s="11"/>
      <c r="D5982" s="10"/>
      <c r="I5982" s="15"/>
      <c r="BP5982" s="12"/>
      <c r="BR5982" s="12"/>
      <c r="BT5982" s="12"/>
      <c r="BV5982" s="12"/>
      <c r="BY5982" s="12"/>
      <c r="CB5982" s="12"/>
      <c r="CE5982" s="12"/>
    </row>
    <row r="5983" spans="1:83" x14ac:dyDescent="0.25">
      <c r="A5983" s="9"/>
      <c r="B5983" s="10"/>
      <c r="C5983" s="11"/>
      <c r="D5983" s="10"/>
      <c r="I5983" s="15"/>
      <c r="BP5983" s="12"/>
      <c r="BR5983" s="12"/>
      <c r="BT5983" s="12"/>
      <c r="BV5983" s="12"/>
      <c r="BY5983" s="12"/>
      <c r="CB5983" s="12"/>
      <c r="CE5983" s="12"/>
    </row>
    <row r="5984" spans="1:83" x14ac:dyDescent="0.25">
      <c r="A5984" s="9"/>
      <c r="B5984" s="10"/>
      <c r="C5984" s="11"/>
      <c r="D5984" s="10"/>
      <c r="I5984" s="15"/>
      <c r="BP5984" s="12"/>
      <c r="BR5984" s="12"/>
      <c r="BT5984" s="12"/>
      <c r="BV5984" s="12"/>
      <c r="BY5984" s="12"/>
      <c r="CB5984" s="12"/>
      <c r="CE5984" s="12"/>
    </row>
    <row r="5985" spans="1:83" x14ac:dyDescent="0.25">
      <c r="A5985" s="9"/>
      <c r="B5985" s="10"/>
      <c r="C5985" s="11"/>
      <c r="D5985" s="10"/>
      <c r="I5985" s="15"/>
      <c r="BP5985" s="12"/>
      <c r="BR5985" s="12"/>
      <c r="BT5985" s="12"/>
      <c r="BV5985" s="12"/>
      <c r="BY5985" s="12"/>
      <c r="CB5985" s="12"/>
      <c r="CE5985" s="12"/>
    </row>
    <row r="5986" spans="1:83" x14ac:dyDescent="0.25">
      <c r="A5986" s="9"/>
      <c r="B5986" s="10"/>
      <c r="C5986" s="11"/>
      <c r="D5986" s="10"/>
      <c r="I5986" s="15"/>
      <c r="BP5986" s="12"/>
      <c r="BR5986" s="12"/>
      <c r="BT5986" s="12"/>
      <c r="BV5986" s="12"/>
      <c r="BY5986" s="12"/>
      <c r="CB5986" s="12"/>
      <c r="CE5986" s="12"/>
    </row>
    <row r="5987" spans="1:83" x14ac:dyDescent="0.25">
      <c r="A5987" s="9"/>
      <c r="B5987" s="10"/>
      <c r="C5987" s="11"/>
      <c r="D5987" s="10"/>
      <c r="I5987" s="15"/>
      <c r="BP5987" s="12"/>
      <c r="BR5987" s="12"/>
      <c r="BT5987" s="12"/>
      <c r="BV5987" s="12"/>
      <c r="BY5987" s="12"/>
      <c r="CB5987" s="12"/>
      <c r="CE5987" s="12"/>
    </row>
    <row r="5988" spans="1:83" x14ac:dyDescent="0.25">
      <c r="A5988" s="9"/>
      <c r="B5988" s="10"/>
      <c r="C5988" s="11"/>
      <c r="D5988" s="10"/>
      <c r="I5988" s="15"/>
      <c r="BP5988" s="12"/>
      <c r="BR5988" s="12"/>
      <c r="BT5988" s="12"/>
      <c r="BV5988" s="12"/>
      <c r="BY5988" s="12"/>
      <c r="CB5988" s="12"/>
      <c r="CE5988" s="12"/>
    </row>
    <row r="5989" spans="1:83" x14ac:dyDescent="0.25">
      <c r="A5989" s="9"/>
      <c r="B5989" s="10"/>
      <c r="C5989" s="11"/>
      <c r="D5989" s="10"/>
      <c r="I5989" s="15"/>
      <c r="BP5989" s="12"/>
      <c r="BR5989" s="12"/>
      <c r="BT5989" s="12"/>
      <c r="BV5989" s="12"/>
      <c r="BY5989" s="12"/>
      <c r="CB5989" s="12"/>
      <c r="CE5989" s="12"/>
    </row>
    <row r="5990" spans="1:83" x14ac:dyDescent="0.25">
      <c r="A5990" s="9"/>
      <c r="B5990" s="10"/>
      <c r="C5990" s="11"/>
      <c r="D5990" s="10"/>
      <c r="I5990" s="15"/>
      <c r="BP5990" s="12"/>
      <c r="BR5990" s="12"/>
      <c r="BT5990" s="12"/>
      <c r="BV5990" s="12"/>
      <c r="BY5990" s="12"/>
      <c r="CB5990" s="12"/>
      <c r="CE5990" s="12"/>
    </row>
    <row r="5991" spans="1:83" x14ac:dyDescent="0.25">
      <c r="A5991" s="9"/>
      <c r="B5991" s="10"/>
      <c r="C5991" s="11"/>
      <c r="D5991" s="10"/>
      <c r="I5991" s="15"/>
      <c r="BP5991" s="12"/>
      <c r="BR5991" s="12"/>
      <c r="BT5991" s="12"/>
      <c r="BV5991" s="12"/>
      <c r="BY5991" s="12"/>
      <c r="CB5991" s="12"/>
      <c r="CE5991" s="12"/>
    </row>
    <row r="5992" spans="1:83" x14ac:dyDescent="0.25">
      <c r="A5992" s="9"/>
      <c r="B5992" s="10"/>
      <c r="C5992" s="11"/>
      <c r="D5992" s="10"/>
      <c r="I5992" s="15"/>
      <c r="BP5992" s="12"/>
      <c r="BR5992" s="12"/>
      <c r="BT5992" s="12"/>
      <c r="BV5992" s="12"/>
      <c r="BY5992" s="12"/>
      <c r="CB5992" s="12"/>
      <c r="CE5992" s="12"/>
    </row>
    <row r="5993" spans="1:83" x14ac:dyDescent="0.25">
      <c r="A5993" s="9"/>
      <c r="B5993" s="10"/>
      <c r="C5993" s="11"/>
      <c r="D5993" s="10"/>
      <c r="I5993" s="15"/>
      <c r="BP5993" s="12"/>
      <c r="BR5993" s="12"/>
      <c r="BT5993" s="12"/>
      <c r="BV5993" s="12"/>
      <c r="BY5993" s="12"/>
      <c r="CB5993" s="12"/>
      <c r="CE5993" s="12"/>
    </row>
    <row r="5994" spans="1:83" x14ac:dyDescent="0.25">
      <c r="A5994" s="9"/>
      <c r="B5994" s="10"/>
      <c r="C5994" s="11"/>
      <c r="D5994" s="10"/>
      <c r="I5994" s="15"/>
      <c r="BP5994" s="12"/>
      <c r="BR5994" s="12"/>
      <c r="BT5994" s="12"/>
      <c r="BV5994" s="12"/>
      <c r="BY5994" s="12"/>
      <c r="CB5994" s="12"/>
      <c r="CE5994" s="12"/>
    </row>
    <row r="5995" spans="1:83" x14ac:dyDescent="0.25">
      <c r="A5995" s="9"/>
      <c r="B5995" s="10"/>
      <c r="C5995" s="11"/>
      <c r="D5995" s="10"/>
      <c r="I5995" s="15"/>
      <c r="BP5995" s="12"/>
      <c r="BR5995" s="12"/>
      <c r="BT5995" s="12"/>
      <c r="BV5995" s="12"/>
      <c r="BY5995" s="12"/>
      <c r="CB5995" s="12"/>
      <c r="CE5995" s="12"/>
    </row>
    <row r="5996" spans="1:83" x14ac:dyDescent="0.25">
      <c r="A5996" s="9"/>
      <c r="B5996" s="10"/>
      <c r="C5996" s="11"/>
      <c r="D5996" s="10"/>
      <c r="I5996" s="15"/>
      <c r="BP5996" s="12"/>
      <c r="BR5996" s="12"/>
      <c r="BT5996" s="12"/>
      <c r="BV5996" s="12"/>
      <c r="BY5996" s="12"/>
      <c r="CB5996" s="12"/>
      <c r="CE5996" s="12"/>
    </row>
    <row r="5997" spans="1:83" x14ac:dyDescent="0.25">
      <c r="A5997" s="9"/>
      <c r="B5997" s="10"/>
      <c r="C5997" s="11"/>
      <c r="D5997" s="10"/>
      <c r="I5997" s="15"/>
      <c r="BP5997" s="12"/>
      <c r="BR5997" s="12"/>
      <c r="BT5997" s="12"/>
      <c r="BV5997" s="12"/>
      <c r="BY5997" s="12"/>
      <c r="CB5997" s="12"/>
      <c r="CE5997" s="12"/>
    </row>
    <row r="5998" spans="1:83" x14ac:dyDescent="0.25">
      <c r="A5998" s="9"/>
      <c r="B5998" s="10"/>
      <c r="C5998" s="11"/>
      <c r="D5998" s="10"/>
      <c r="I5998" s="15"/>
      <c r="BP5998" s="12"/>
      <c r="BR5998" s="12"/>
      <c r="BT5998" s="12"/>
      <c r="BV5998" s="12"/>
      <c r="BY5998" s="12"/>
      <c r="CB5998" s="12"/>
      <c r="CE5998" s="12"/>
    </row>
    <row r="5999" spans="1:83" x14ac:dyDescent="0.25">
      <c r="A5999" s="9"/>
      <c r="B5999" s="10"/>
      <c r="C5999" s="11"/>
      <c r="D5999" s="10"/>
      <c r="I5999" s="15"/>
      <c r="BP5999" s="12"/>
      <c r="BR5999" s="12"/>
      <c r="BT5999" s="12"/>
      <c r="BV5999" s="12"/>
      <c r="BY5999" s="12"/>
      <c r="CB5999" s="12"/>
      <c r="CE5999" s="12"/>
    </row>
    <row r="6000" spans="1:83" x14ac:dyDescent="0.25">
      <c r="A6000" s="9"/>
      <c r="B6000" s="10"/>
      <c r="C6000" s="11"/>
      <c r="D6000" s="10"/>
      <c r="I6000" s="15"/>
      <c r="BP6000" s="12"/>
      <c r="BR6000" s="12"/>
      <c r="BT6000" s="12"/>
      <c r="BV6000" s="12"/>
      <c r="BY6000" s="12"/>
      <c r="CB6000" s="12"/>
      <c r="CE6000" s="12"/>
    </row>
    <row r="6001" spans="1:83" x14ac:dyDescent="0.25">
      <c r="A6001" s="9"/>
      <c r="B6001" s="10"/>
      <c r="C6001" s="11"/>
      <c r="D6001" s="10"/>
      <c r="I6001" s="15"/>
      <c r="BP6001" s="12"/>
      <c r="BR6001" s="12"/>
      <c r="BT6001" s="12"/>
      <c r="BV6001" s="12"/>
      <c r="BY6001" s="12"/>
      <c r="CB6001" s="12"/>
      <c r="CE6001" s="12"/>
    </row>
    <row r="6002" spans="1:83" x14ac:dyDescent="0.25">
      <c r="A6002" s="9"/>
      <c r="B6002" s="10"/>
      <c r="C6002" s="11"/>
      <c r="D6002" s="10"/>
      <c r="I6002" s="15"/>
      <c r="BP6002" s="12"/>
      <c r="BR6002" s="12"/>
      <c r="BT6002" s="12"/>
      <c r="BV6002" s="12"/>
      <c r="BY6002" s="12"/>
      <c r="CB6002" s="12"/>
      <c r="CE6002" s="12"/>
    </row>
    <row r="6003" spans="1:83" x14ac:dyDescent="0.25">
      <c r="A6003" s="9"/>
      <c r="B6003" s="10"/>
      <c r="C6003" s="11"/>
      <c r="D6003" s="10"/>
      <c r="I6003" s="15"/>
      <c r="BP6003" s="12"/>
      <c r="BR6003" s="12"/>
      <c r="BT6003" s="12"/>
      <c r="BV6003" s="12"/>
      <c r="BY6003" s="12"/>
      <c r="CB6003" s="12"/>
      <c r="CE6003" s="12"/>
    </row>
    <row r="6004" spans="1:83" x14ac:dyDescent="0.25">
      <c r="A6004" s="9"/>
      <c r="B6004" s="10"/>
      <c r="C6004" s="11"/>
      <c r="D6004" s="10"/>
      <c r="I6004" s="15"/>
      <c r="BP6004" s="12"/>
      <c r="BR6004" s="12"/>
      <c r="BT6004" s="12"/>
      <c r="BV6004" s="12"/>
      <c r="BY6004" s="12"/>
      <c r="CB6004" s="12"/>
      <c r="CE6004" s="12"/>
    </row>
    <row r="6005" spans="1:83" x14ac:dyDescent="0.25">
      <c r="A6005" s="9"/>
      <c r="B6005" s="10"/>
      <c r="C6005" s="11"/>
      <c r="D6005" s="10"/>
      <c r="I6005" s="15"/>
      <c r="BP6005" s="12"/>
      <c r="BR6005" s="12"/>
      <c r="BT6005" s="12"/>
      <c r="BV6005" s="12"/>
      <c r="BY6005" s="12"/>
      <c r="CB6005" s="12"/>
      <c r="CE6005" s="12"/>
    </row>
    <row r="6006" spans="1:83" x14ac:dyDescent="0.25">
      <c r="A6006" s="9"/>
      <c r="B6006" s="10"/>
      <c r="C6006" s="11"/>
      <c r="D6006" s="10"/>
      <c r="I6006" s="15"/>
      <c r="BP6006" s="12"/>
      <c r="BR6006" s="12"/>
      <c r="BT6006" s="12"/>
      <c r="BV6006" s="12"/>
      <c r="BY6006" s="12"/>
      <c r="CB6006" s="12"/>
      <c r="CE6006" s="12"/>
    </row>
    <row r="6007" spans="1:83" x14ac:dyDescent="0.25">
      <c r="A6007" s="9"/>
      <c r="B6007" s="10"/>
      <c r="C6007" s="11"/>
      <c r="D6007" s="10"/>
      <c r="I6007" s="15"/>
      <c r="BP6007" s="12"/>
      <c r="BR6007" s="12"/>
      <c r="BT6007" s="12"/>
      <c r="BV6007" s="12"/>
      <c r="BY6007" s="12"/>
      <c r="CB6007" s="12"/>
      <c r="CE6007" s="12"/>
    </row>
    <row r="6008" spans="1:83" x14ac:dyDescent="0.25">
      <c r="A6008" s="9"/>
      <c r="B6008" s="10"/>
      <c r="C6008" s="11"/>
      <c r="D6008" s="10"/>
      <c r="I6008" s="15"/>
      <c r="BP6008" s="12"/>
      <c r="BR6008" s="12"/>
      <c r="BT6008" s="12"/>
      <c r="BV6008" s="12"/>
      <c r="BY6008" s="12"/>
      <c r="CB6008" s="12"/>
      <c r="CE6008" s="12"/>
    </row>
    <row r="6009" spans="1:83" x14ac:dyDescent="0.25">
      <c r="A6009" s="9"/>
      <c r="B6009" s="10"/>
      <c r="C6009" s="11"/>
      <c r="D6009" s="10"/>
      <c r="I6009" s="15"/>
      <c r="BP6009" s="12"/>
      <c r="BR6009" s="12"/>
      <c r="BT6009" s="12"/>
      <c r="BV6009" s="12"/>
      <c r="BY6009" s="12"/>
      <c r="CB6009" s="12"/>
      <c r="CE6009" s="12"/>
    </row>
    <row r="6010" spans="1:83" x14ac:dyDescent="0.25">
      <c r="A6010" s="9"/>
      <c r="B6010" s="10"/>
      <c r="C6010" s="11"/>
      <c r="D6010" s="10"/>
      <c r="I6010" s="15"/>
      <c r="BP6010" s="12"/>
      <c r="BR6010" s="12"/>
      <c r="BT6010" s="12"/>
      <c r="BV6010" s="12"/>
      <c r="BY6010" s="12"/>
      <c r="CB6010" s="12"/>
      <c r="CE6010" s="12"/>
    </row>
    <row r="6011" spans="1:83" x14ac:dyDescent="0.25">
      <c r="A6011" s="9"/>
      <c r="B6011" s="10"/>
      <c r="C6011" s="11"/>
      <c r="D6011" s="10"/>
      <c r="I6011" s="15"/>
      <c r="BP6011" s="12"/>
      <c r="BR6011" s="12"/>
      <c r="BT6011" s="12"/>
      <c r="BV6011" s="12"/>
      <c r="BY6011" s="12"/>
      <c r="CB6011" s="12"/>
      <c r="CE6011" s="12"/>
    </row>
    <row r="6012" spans="1:83" x14ac:dyDescent="0.25">
      <c r="A6012" s="9"/>
      <c r="B6012" s="10"/>
      <c r="C6012" s="11"/>
      <c r="D6012" s="10"/>
      <c r="I6012" s="15"/>
      <c r="BP6012" s="12"/>
      <c r="BR6012" s="12"/>
      <c r="BT6012" s="12"/>
      <c r="BV6012" s="12"/>
      <c r="BY6012" s="12"/>
      <c r="CB6012" s="12"/>
      <c r="CE6012" s="12"/>
    </row>
    <row r="6013" spans="1:83" x14ac:dyDescent="0.25">
      <c r="A6013" s="9"/>
      <c r="B6013" s="10"/>
      <c r="C6013" s="11"/>
      <c r="D6013" s="10"/>
      <c r="I6013" s="15"/>
      <c r="BP6013" s="12"/>
      <c r="BR6013" s="12"/>
      <c r="BT6013" s="12"/>
      <c r="BV6013" s="12"/>
      <c r="BY6013" s="12"/>
      <c r="CB6013" s="12"/>
      <c r="CE6013" s="12"/>
    </row>
    <row r="6014" spans="1:83" x14ac:dyDescent="0.25">
      <c r="A6014" s="9"/>
      <c r="B6014" s="10"/>
      <c r="C6014" s="11"/>
      <c r="D6014" s="10"/>
      <c r="I6014" s="15"/>
      <c r="BP6014" s="12"/>
      <c r="BR6014" s="12"/>
      <c r="BT6014" s="12"/>
      <c r="BV6014" s="12"/>
      <c r="BY6014" s="12"/>
      <c r="CB6014" s="12"/>
      <c r="CE6014" s="12"/>
    </row>
    <row r="6015" spans="1:83" x14ac:dyDescent="0.25">
      <c r="A6015" s="9"/>
      <c r="B6015" s="10"/>
      <c r="C6015" s="11"/>
      <c r="D6015" s="10"/>
      <c r="I6015" s="15"/>
      <c r="BP6015" s="12"/>
      <c r="BR6015" s="12"/>
      <c r="BT6015" s="12"/>
      <c r="BV6015" s="12"/>
      <c r="BY6015" s="12"/>
      <c r="CB6015" s="12"/>
      <c r="CE6015" s="12"/>
    </row>
    <row r="6016" spans="1:83" x14ac:dyDescent="0.25">
      <c r="A6016" s="9"/>
      <c r="B6016" s="10"/>
      <c r="C6016" s="11"/>
      <c r="D6016" s="10"/>
      <c r="I6016" s="15"/>
      <c r="BP6016" s="12"/>
      <c r="BR6016" s="12"/>
      <c r="BT6016" s="12"/>
      <c r="BV6016" s="12"/>
      <c r="BY6016" s="12"/>
      <c r="CB6016" s="12"/>
      <c r="CE6016" s="12"/>
    </row>
    <row r="6017" spans="1:83" x14ac:dyDescent="0.25">
      <c r="A6017" s="9"/>
      <c r="B6017" s="10"/>
      <c r="C6017" s="11"/>
      <c r="D6017" s="10"/>
      <c r="I6017" s="15"/>
      <c r="BP6017" s="12"/>
      <c r="BR6017" s="12"/>
      <c r="BT6017" s="12"/>
      <c r="BV6017" s="12"/>
      <c r="BY6017" s="12"/>
      <c r="CB6017" s="12"/>
      <c r="CE6017" s="12"/>
    </row>
    <row r="6018" spans="1:83" x14ac:dyDescent="0.25">
      <c r="A6018" s="9"/>
      <c r="B6018" s="10"/>
      <c r="C6018" s="11"/>
      <c r="D6018" s="10"/>
      <c r="I6018" s="15"/>
      <c r="BP6018" s="12"/>
      <c r="BR6018" s="12"/>
      <c r="BT6018" s="12"/>
      <c r="BV6018" s="12"/>
      <c r="BY6018" s="12"/>
      <c r="CB6018" s="12"/>
      <c r="CE6018" s="12"/>
    </row>
    <row r="6019" spans="1:83" x14ac:dyDescent="0.25">
      <c r="A6019" s="9"/>
      <c r="B6019" s="10"/>
      <c r="C6019" s="11"/>
      <c r="D6019" s="10"/>
      <c r="I6019" s="15"/>
      <c r="BP6019" s="12"/>
      <c r="BR6019" s="12"/>
      <c r="BT6019" s="12"/>
      <c r="BV6019" s="12"/>
      <c r="BY6019" s="12"/>
      <c r="CB6019" s="12"/>
      <c r="CE6019" s="12"/>
    </row>
    <row r="6020" spans="1:83" x14ac:dyDescent="0.25">
      <c r="A6020" s="9"/>
      <c r="B6020" s="10"/>
      <c r="C6020" s="11"/>
      <c r="D6020" s="10"/>
      <c r="I6020" s="15"/>
      <c r="BP6020" s="12"/>
      <c r="BR6020" s="12"/>
      <c r="BT6020" s="12"/>
      <c r="BV6020" s="12"/>
      <c r="BY6020" s="12"/>
      <c r="CB6020" s="12"/>
      <c r="CE6020" s="12"/>
    </row>
    <row r="6021" spans="1:83" x14ac:dyDescent="0.25">
      <c r="A6021" s="9"/>
      <c r="B6021" s="10"/>
      <c r="C6021" s="11"/>
      <c r="D6021" s="10"/>
      <c r="I6021" s="15"/>
      <c r="BP6021" s="12"/>
      <c r="BR6021" s="12"/>
      <c r="BT6021" s="12"/>
      <c r="BV6021" s="12"/>
      <c r="BY6021" s="12"/>
      <c r="CB6021" s="12"/>
      <c r="CE6021" s="12"/>
    </row>
    <row r="6022" spans="1:83" x14ac:dyDescent="0.25">
      <c r="A6022" s="9"/>
      <c r="B6022" s="10"/>
      <c r="C6022" s="11"/>
      <c r="D6022" s="10"/>
      <c r="I6022" s="15"/>
      <c r="BP6022" s="12"/>
      <c r="BR6022" s="12"/>
      <c r="BT6022" s="12"/>
      <c r="BV6022" s="12"/>
      <c r="BY6022" s="12"/>
      <c r="CB6022" s="12"/>
      <c r="CE6022" s="12"/>
    </row>
    <row r="6023" spans="1:83" x14ac:dyDescent="0.25">
      <c r="A6023" s="9"/>
      <c r="B6023" s="10"/>
      <c r="C6023" s="11"/>
      <c r="D6023" s="10"/>
      <c r="I6023" s="15"/>
      <c r="BP6023" s="12"/>
      <c r="BR6023" s="12"/>
      <c r="BT6023" s="12"/>
      <c r="BV6023" s="12"/>
      <c r="BY6023" s="12"/>
      <c r="CB6023" s="12"/>
      <c r="CE6023" s="12"/>
    </row>
    <row r="6024" spans="1:83" x14ac:dyDescent="0.25">
      <c r="A6024" s="9"/>
      <c r="B6024" s="10"/>
      <c r="C6024" s="11"/>
      <c r="D6024" s="10"/>
      <c r="I6024" s="15"/>
      <c r="BP6024" s="12"/>
      <c r="BR6024" s="12"/>
      <c r="BT6024" s="12"/>
      <c r="BV6024" s="12"/>
      <c r="BY6024" s="12"/>
      <c r="CB6024" s="12"/>
      <c r="CE6024" s="12"/>
    </row>
    <row r="6025" spans="1:83" x14ac:dyDescent="0.25">
      <c r="A6025" s="9"/>
      <c r="B6025" s="10"/>
      <c r="C6025" s="11"/>
      <c r="D6025" s="10"/>
      <c r="I6025" s="15"/>
      <c r="BP6025" s="12"/>
      <c r="BR6025" s="12"/>
      <c r="BT6025" s="12"/>
      <c r="BV6025" s="12"/>
      <c r="BY6025" s="12"/>
      <c r="CB6025" s="12"/>
      <c r="CE6025" s="12"/>
    </row>
    <row r="6026" spans="1:83" x14ac:dyDescent="0.25">
      <c r="A6026" s="9"/>
      <c r="B6026" s="10"/>
      <c r="C6026" s="11"/>
      <c r="D6026" s="10"/>
      <c r="I6026" s="15"/>
      <c r="BP6026" s="12"/>
      <c r="BR6026" s="12"/>
      <c r="BT6026" s="12"/>
      <c r="BV6026" s="12"/>
      <c r="BY6026" s="12"/>
      <c r="CB6026" s="12"/>
      <c r="CE6026" s="12"/>
    </row>
    <row r="6027" spans="1:83" x14ac:dyDescent="0.25">
      <c r="A6027" s="9"/>
      <c r="B6027" s="10"/>
      <c r="C6027" s="11"/>
      <c r="D6027" s="10"/>
      <c r="I6027" s="15"/>
      <c r="BP6027" s="12"/>
      <c r="BR6027" s="12"/>
      <c r="BT6027" s="12"/>
      <c r="BV6027" s="12"/>
      <c r="BY6027" s="12"/>
      <c r="CB6027" s="12"/>
      <c r="CE6027" s="12"/>
    </row>
    <row r="6028" spans="1:83" x14ac:dyDescent="0.25">
      <c r="A6028" s="9"/>
      <c r="B6028" s="10"/>
      <c r="C6028" s="11"/>
      <c r="D6028" s="10"/>
      <c r="I6028" s="15"/>
      <c r="BP6028" s="12"/>
      <c r="BR6028" s="12"/>
      <c r="BT6028" s="12"/>
      <c r="BV6028" s="12"/>
      <c r="BY6028" s="12"/>
      <c r="CB6028" s="12"/>
      <c r="CE6028" s="12"/>
    </row>
    <row r="6029" spans="1:83" x14ac:dyDescent="0.25">
      <c r="A6029" s="9"/>
      <c r="B6029" s="10"/>
      <c r="C6029" s="11"/>
      <c r="D6029" s="10"/>
      <c r="I6029" s="15"/>
      <c r="BP6029" s="12"/>
      <c r="BR6029" s="12"/>
      <c r="BT6029" s="12"/>
      <c r="BV6029" s="12"/>
      <c r="BY6029" s="12"/>
      <c r="CB6029" s="12"/>
      <c r="CE6029" s="12"/>
    </row>
    <row r="6030" spans="1:83" x14ac:dyDescent="0.25">
      <c r="A6030" s="9"/>
      <c r="B6030" s="10"/>
      <c r="C6030" s="11"/>
      <c r="D6030" s="10"/>
      <c r="I6030" s="15"/>
      <c r="BP6030" s="12"/>
      <c r="BR6030" s="12"/>
      <c r="BT6030" s="12"/>
      <c r="BV6030" s="12"/>
      <c r="BY6030" s="12"/>
      <c r="CB6030" s="12"/>
      <c r="CE6030" s="12"/>
    </row>
    <row r="6031" spans="1:83" x14ac:dyDescent="0.25">
      <c r="A6031" s="9"/>
      <c r="B6031" s="10"/>
      <c r="C6031" s="11"/>
      <c r="D6031" s="10"/>
      <c r="I6031" s="15"/>
      <c r="BP6031" s="12"/>
      <c r="BR6031" s="12"/>
      <c r="BT6031" s="12"/>
      <c r="BV6031" s="12"/>
      <c r="BY6031" s="12"/>
      <c r="CB6031" s="12"/>
      <c r="CE6031" s="12"/>
    </row>
    <row r="6032" spans="1:83" x14ac:dyDescent="0.25">
      <c r="A6032" s="9"/>
      <c r="B6032" s="10"/>
      <c r="C6032" s="11"/>
      <c r="D6032" s="10"/>
      <c r="I6032" s="15"/>
      <c r="BP6032" s="12"/>
      <c r="BR6032" s="12"/>
      <c r="BT6032" s="12"/>
      <c r="BV6032" s="12"/>
      <c r="BY6032" s="12"/>
      <c r="CB6032" s="12"/>
      <c r="CE6032" s="12"/>
    </row>
    <row r="6033" spans="1:83" x14ac:dyDescent="0.25">
      <c r="A6033" s="9"/>
      <c r="B6033" s="10"/>
      <c r="C6033" s="11"/>
      <c r="D6033" s="10"/>
      <c r="I6033" s="15"/>
      <c r="BP6033" s="12"/>
      <c r="BR6033" s="12"/>
      <c r="BT6033" s="12"/>
      <c r="BV6033" s="12"/>
      <c r="BY6033" s="12"/>
      <c r="CB6033" s="12"/>
      <c r="CE6033" s="12"/>
    </row>
    <row r="6034" spans="1:83" x14ac:dyDescent="0.25">
      <c r="A6034" s="9"/>
      <c r="B6034" s="10"/>
      <c r="C6034" s="11"/>
      <c r="D6034" s="10"/>
      <c r="I6034" s="15"/>
      <c r="BP6034" s="12"/>
      <c r="BR6034" s="12"/>
      <c r="BT6034" s="12"/>
      <c r="BV6034" s="12"/>
      <c r="BY6034" s="12"/>
      <c r="CB6034" s="12"/>
      <c r="CE6034" s="12"/>
    </row>
    <row r="6035" spans="1:83" x14ac:dyDescent="0.25">
      <c r="A6035" s="9"/>
      <c r="B6035" s="10"/>
      <c r="C6035" s="11"/>
      <c r="D6035" s="10"/>
      <c r="I6035" s="15"/>
      <c r="BP6035" s="12"/>
      <c r="BR6035" s="12"/>
      <c r="BT6035" s="12"/>
      <c r="BV6035" s="12"/>
      <c r="BY6035" s="12"/>
      <c r="CB6035" s="12"/>
      <c r="CE6035" s="12"/>
    </row>
    <row r="6036" spans="1:83" x14ac:dyDescent="0.25">
      <c r="A6036" s="9"/>
      <c r="B6036" s="10"/>
      <c r="C6036" s="11"/>
      <c r="D6036" s="10"/>
      <c r="I6036" s="15"/>
      <c r="BP6036" s="12"/>
      <c r="BR6036" s="12"/>
      <c r="BT6036" s="12"/>
      <c r="BV6036" s="12"/>
      <c r="BY6036" s="12"/>
      <c r="CB6036" s="12"/>
      <c r="CE6036" s="12"/>
    </row>
    <row r="6037" spans="1:83" x14ac:dyDescent="0.25">
      <c r="A6037" s="9"/>
      <c r="B6037" s="10"/>
      <c r="C6037" s="11"/>
      <c r="D6037" s="10"/>
      <c r="I6037" s="15"/>
      <c r="BP6037" s="12"/>
      <c r="BR6037" s="12"/>
      <c r="BT6037" s="12"/>
      <c r="BV6037" s="12"/>
      <c r="BY6037" s="12"/>
      <c r="CB6037" s="12"/>
      <c r="CE6037" s="12"/>
    </row>
    <row r="6038" spans="1:83" x14ac:dyDescent="0.25">
      <c r="A6038" s="9"/>
      <c r="B6038" s="10"/>
      <c r="C6038" s="11"/>
      <c r="D6038" s="10"/>
      <c r="I6038" s="15"/>
      <c r="BP6038" s="12"/>
      <c r="BR6038" s="12"/>
      <c r="BT6038" s="12"/>
      <c r="BV6038" s="12"/>
      <c r="BY6038" s="12"/>
      <c r="CB6038" s="12"/>
      <c r="CE6038" s="12"/>
    </row>
    <row r="6039" spans="1:83" x14ac:dyDescent="0.25">
      <c r="A6039" s="9"/>
      <c r="B6039" s="10"/>
      <c r="C6039" s="11"/>
      <c r="D6039" s="10"/>
      <c r="I6039" s="15"/>
      <c r="BP6039" s="12"/>
      <c r="BR6039" s="12"/>
      <c r="BT6039" s="12"/>
      <c r="BV6039" s="12"/>
      <c r="BY6039" s="12"/>
      <c r="CB6039" s="12"/>
      <c r="CE6039" s="12"/>
    </row>
    <row r="6040" spans="1:83" x14ac:dyDescent="0.25">
      <c r="A6040" s="9"/>
      <c r="B6040" s="10"/>
      <c r="C6040" s="11"/>
      <c r="D6040" s="10"/>
      <c r="I6040" s="15"/>
      <c r="BP6040" s="12"/>
      <c r="BR6040" s="12"/>
      <c r="BT6040" s="12"/>
      <c r="BV6040" s="12"/>
      <c r="BY6040" s="12"/>
      <c r="CB6040" s="12"/>
      <c r="CE6040" s="12"/>
    </row>
    <row r="6041" spans="1:83" x14ac:dyDescent="0.25">
      <c r="A6041" s="9"/>
      <c r="B6041" s="10"/>
      <c r="C6041" s="11"/>
      <c r="D6041" s="10"/>
      <c r="I6041" s="15"/>
      <c r="BP6041" s="12"/>
      <c r="BR6041" s="12"/>
      <c r="BT6041" s="12"/>
      <c r="BV6041" s="12"/>
      <c r="BY6041" s="12"/>
      <c r="CB6041" s="12"/>
      <c r="CE6041" s="12"/>
    </row>
    <row r="6042" spans="1:83" x14ac:dyDescent="0.25">
      <c r="A6042" s="9"/>
      <c r="B6042" s="10"/>
      <c r="C6042" s="11"/>
      <c r="D6042" s="10"/>
      <c r="I6042" s="15"/>
      <c r="BP6042" s="12"/>
      <c r="BR6042" s="12"/>
      <c r="BT6042" s="12"/>
      <c r="BV6042" s="12"/>
      <c r="BY6042" s="12"/>
      <c r="CB6042" s="12"/>
      <c r="CE6042" s="12"/>
    </row>
    <row r="6043" spans="1:83" x14ac:dyDescent="0.25">
      <c r="A6043" s="9"/>
      <c r="B6043" s="10"/>
      <c r="C6043" s="11"/>
      <c r="D6043" s="10"/>
      <c r="I6043" s="15"/>
      <c r="BP6043" s="12"/>
      <c r="BR6043" s="12"/>
      <c r="BT6043" s="12"/>
      <c r="BV6043" s="12"/>
      <c r="BY6043" s="12"/>
      <c r="CB6043" s="12"/>
      <c r="CE6043" s="12"/>
    </row>
    <row r="6044" spans="1:83" x14ac:dyDescent="0.25">
      <c r="A6044" s="9"/>
      <c r="B6044" s="10"/>
      <c r="C6044" s="11"/>
      <c r="D6044" s="10"/>
      <c r="I6044" s="15"/>
      <c r="BP6044" s="12"/>
      <c r="BR6044" s="12"/>
      <c r="BT6044" s="12"/>
      <c r="BV6044" s="12"/>
      <c r="BY6044" s="12"/>
      <c r="CB6044" s="12"/>
      <c r="CE6044" s="12"/>
    </row>
    <row r="6045" spans="1:83" x14ac:dyDescent="0.25">
      <c r="A6045" s="9"/>
      <c r="B6045" s="10"/>
      <c r="C6045" s="11"/>
      <c r="D6045" s="10"/>
      <c r="I6045" s="15"/>
      <c r="BP6045" s="12"/>
      <c r="BR6045" s="12"/>
      <c r="BT6045" s="12"/>
      <c r="BV6045" s="12"/>
      <c r="BY6045" s="12"/>
      <c r="CB6045" s="12"/>
      <c r="CE6045" s="12"/>
    </row>
    <row r="6046" spans="1:83" x14ac:dyDescent="0.25">
      <c r="A6046" s="9"/>
      <c r="B6046" s="10"/>
      <c r="C6046" s="11"/>
      <c r="D6046" s="10"/>
      <c r="I6046" s="15"/>
      <c r="BP6046" s="12"/>
      <c r="BR6046" s="12"/>
      <c r="BT6046" s="12"/>
      <c r="BV6046" s="12"/>
      <c r="BY6046" s="12"/>
      <c r="CB6046" s="12"/>
      <c r="CE6046" s="12"/>
    </row>
    <row r="6047" spans="1:83" x14ac:dyDescent="0.25">
      <c r="A6047" s="9"/>
      <c r="B6047" s="10"/>
      <c r="C6047" s="11"/>
      <c r="D6047" s="10"/>
      <c r="I6047" s="15"/>
      <c r="BP6047" s="12"/>
      <c r="BR6047" s="12"/>
      <c r="BT6047" s="12"/>
      <c r="BV6047" s="12"/>
      <c r="BY6047" s="12"/>
      <c r="CB6047" s="12"/>
      <c r="CE6047" s="12"/>
    </row>
    <row r="6048" spans="1:83" x14ac:dyDescent="0.25">
      <c r="A6048" s="9"/>
      <c r="B6048" s="10"/>
      <c r="C6048" s="11"/>
      <c r="D6048" s="10"/>
      <c r="I6048" s="15"/>
      <c r="BP6048" s="12"/>
      <c r="BR6048" s="12"/>
      <c r="BT6048" s="12"/>
      <c r="BV6048" s="12"/>
      <c r="BY6048" s="12"/>
      <c r="CB6048" s="12"/>
      <c r="CE6048" s="12"/>
    </row>
    <row r="6049" spans="1:83" x14ac:dyDescent="0.25">
      <c r="A6049" s="9"/>
      <c r="B6049" s="10"/>
      <c r="C6049" s="11"/>
      <c r="D6049" s="10"/>
      <c r="I6049" s="15"/>
      <c r="BP6049" s="12"/>
      <c r="BR6049" s="12"/>
      <c r="BT6049" s="12"/>
      <c r="BV6049" s="12"/>
      <c r="BY6049" s="12"/>
      <c r="CB6049" s="12"/>
      <c r="CE6049" s="12"/>
    </row>
    <row r="6050" spans="1:83" x14ac:dyDescent="0.25">
      <c r="A6050" s="9"/>
      <c r="B6050" s="10"/>
      <c r="C6050" s="11"/>
      <c r="D6050" s="10"/>
      <c r="I6050" s="15"/>
      <c r="BP6050" s="12"/>
      <c r="BR6050" s="12"/>
      <c r="BT6050" s="12"/>
      <c r="BV6050" s="12"/>
      <c r="BY6050" s="12"/>
      <c r="CB6050" s="12"/>
      <c r="CE6050" s="12"/>
    </row>
    <row r="6051" spans="1:83" x14ac:dyDescent="0.25">
      <c r="A6051" s="9"/>
      <c r="B6051" s="10"/>
      <c r="C6051" s="11"/>
      <c r="D6051" s="10"/>
      <c r="I6051" s="15"/>
      <c r="BP6051" s="12"/>
      <c r="BR6051" s="12"/>
      <c r="BT6051" s="12"/>
      <c r="BV6051" s="12"/>
      <c r="BY6051" s="12"/>
      <c r="CB6051" s="12"/>
      <c r="CE6051" s="12"/>
    </row>
    <row r="6052" spans="1:83" x14ac:dyDescent="0.25">
      <c r="A6052" s="9"/>
      <c r="B6052" s="10"/>
      <c r="C6052" s="11"/>
      <c r="D6052" s="10"/>
      <c r="I6052" s="15"/>
      <c r="BP6052" s="12"/>
      <c r="BR6052" s="12"/>
      <c r="BT6052" s="12"/>
      <c r="BV6052" s="12"/>
      <c r="BY6052" s="12"/>
      <c r="CB6052" s="12"/>
      <c r="CE6052" s="12"/>
    </row>
    <row r="6053" spans="1:83" x14ac:dyDescent="0.25">
      <c r="A6053" s="9"/>
      <c r="B6053" s="10"/>
      <c r="C6053" s="11"/>
      <c r="D6053" s="10"/>
      <c r="I6053" s="15"/>
      <c r="BP6053" s="12"/>
      <c r="BR6053" s="12"/>
      <c r="BT6053" s="12"/>
      <c r="BV6053" s="12"/>
      <c r="BY6053" s="12"/>
      <c r="CB6053" s="12"/>
      <c r="CE6053" s="12"/>
    </row>
    <row r="6054" spans="1:83" x14ac:dyDescent="0.25">
      <c r="A6054" s="9"/>
      <c r="B6054" s="10"/>
      <c r="C6054" s="11"/>
      <c r="D6054" s="10"/>
      <c r="I6054" s="15"/>
      <c r="BP6054" s="12"/>
      <c r="BR6054" s="12"/>
      <c r="BT6054" s="12"/>
      <c r="BV6054" s="12"/>
      <c r="BY6054" s="12"/>
      <c r="CB6054" s="12"/>
      <c r="CE6054" s="12"/>
    </row>
    <row r="6055" spans="1:83" x14ac:dyDescent="0.25">
      <c r="A6055" s="9"/>
      <c r="B6055" s="10"/>
      <c r="C6055" s="11"/>
      <c r="D6055" s="10"/>
      <c r="I6055" s="15"/>
      <c r="BP6055" s="12"/>
      <c r="BR6055" s="12"/>
      <c r="BT6055" s="12"/>
      <c r="BV6055" s="12"/>
      <c r="BY6055" s="12"/>
      <c r="CB6055" s="12"/>
      <c r="CE6055" s="12"/>
    </row>
    <row r="6056" spans="1:83" x14ac:dyDescent="0.25">
      <c r="A6056" s="9"/>
      <c r="B6056" s="10"/>
      <c r="C6056" s="11"/>
      <c r="D6056" s="10"/>
      <c r="I6056" s="15"/>
      <c r="BP6056" s="12"/>
      <c r="BR6056" s="12"/>
      <c r="BT6056" s="12"/>
      <c r="BV6056" s="12"/>
      <c r="BY6056" s="12"/>
      <c r="CB6056" s="12"/>
      <c r="CE6056" s="12"/>
    </row>
    <row r="6057" spans="1:83" x14ac:dyDescent="0.25">
      <c r="A6057" s="9"/>
      <c r="B6057" s="10"/>
      <c r="C6057" s="11"/>
      <c r="D6057" s="10"/>
      <c r="I6057" s="15"/>
      <c r="BP6057" s="12"/>
      <c r="BR6057" s="12"/>
      <c r="BT6057" s="12"/>
      <c r="BV6057" s="12"/>
      <c r="BY6057" s="12"/>
      <c r="CB6057" s="12"/>
      <c r="CE6057" s="12"/>
    </row>
    <row r="6058" spans="1:83" x14ac:dyDescent="0.25">
      <c r="A6058" s="9"/>
      <c r="B6058" s="10"/>
      <c r="C6058" s="11"/>
      <c r="D6058" s="10"/>
      <c r="I6058" s="15"/>
      <c r="BP6058" s="12"/>
      <c r="BR6058" s="12"/>
      <c r="BT6058" s="12"/>
      <c r="BV6058" s="12"/>
      <c r="BY6058" s="12"/>
      <c r="CB6058" s="12"/>
      <c r="CE6058" s="12"/>
    </row>
    <row r="6059" spans="1:83" x14ac:dyDescent="0.25">
      <c r="A6059" s="9"/>
      <c r="B6059" s="10"/>
      <c r="C6059" s="11"/>
      <c r="D6059" s="10"/>
      <c r="I6059" s="15"/>
      <c r="BP6059" s="12"/>
      <c r="BR6059" s="12"/>
      <c r="BT6059" s="12"/>
      <c r="BV6059" s="12"/>
      <c r="BY6059" s="12"/>
      <c r="CB6059" s="12"/>
      <c r="CE6059" s="12"/>
    </row>
    <row r="6060" spans="1:83" x14ac:dyDescent="0.25">
      <c r="A6060" s="9"/>
      <c r="B6060" s="10"/>
      <c r="C6060" s="11"/>
      <c r="D6060" s="10"/>
      <c r="I6060" s="15"/>
      <c r="BP6060" s="12"/>
      <c r="BR6060" s="12"/>
      <c r="BT6060" s="12"/>
      <c r="BV6060" s="12"/>
      <c r="BY6060" s="12"/>
      <c r="CB6060" s="12"/>
      <c r="CE6060" s="12"/>
    </row>
    <row r="6061" spans="1:83" x14ac:dyDescent="0.25">
      <c r="A6061" s="9"/>
      <c r="B6061" s="10"/>
      <c r="C6061" s="11"/>
      <c r="D6061" s="10"/>
      <c r="I6061" s="15"/>
      <c r="BP6061" s="12"/>
      <c r="BR6061" s="12"/>
      <c r="BT6061" s="12"/>
      <c r="BV6061" s="12"/>
      <c r="BY6061" s="12"/>
      <c r="CB6061" s="12"/>
      <c r="CE6061" s="12"/>
    </row>
    <row r="6062" spans="1:83" x14ac:dyDescent="0.25">
      <c r="A6062" s="9"/>
      <c r="B6062" s="10"/>
      <c r="C6062" s="11"/>
      <c r="D6062" s="10"/>
      <c r="I6062" s="15"/>
      <c r="BP6062" s="12"/>
      <c r="BR6062" s="12"/>
      <c r="BT6062" s="12"/>
      <c r="BV6062" s="12"/>
      <c r="BY6062" s="12"/>
      <c r="CB6062" s="12"/>
      <c r="CE6062" s="12"/>
    </row>
    <row r="6063" spans="1:83" x14ac:dyDescent="0.25">
      <c r="A6063" s="9"/>
      <c r="B6063" s="10"/>
      <c r="C6063" s="11"/>
      <c r="D6063" s="10"/>
      <c r="I6063" s="15"/>
      <c r="BP6063" s="12"/>
      <c r="BR6063" s="12"/>
      <c r="BT6063" s="12"/>
      <c r="BV6063" s="12"/>
      <c r="BY6063" s="12"/>
      <c r="CB6063" s="12"/>
      <c r="CE6063" s="12"/>
    </row>
    <row r="6064" spans="1:83" x14ac:dyDescent="0.25">
      <c r="A6064" s="9"/>
      <c r="B6064" s="10"/>
      <c r="C6064" s="11"/>
      <c r="D6064" s="10"/>
      <c r="I6064" s="15"/>
      <c r="BP6064" s="12"/>
      <c r="BR6064" s="12"/>
      <c r="BT6064" s="12"/>
      <c r="BV6064" s="12"/>
      <c r="BY6064" s="12"/>
      <c r="CB6064" s="12"/>
      <c r="CE6064" s="12"/>
    </row>
    <row r="6065" spans="1:83" x14ac:dyDescent="0.25">
      <c r="A6065" s="9"/>
      <c r="B6065" s="10"/>
      <c r="C6065" s="11"/>
      <c r="D6065" s="10"/>
      <c r="I6065" s="15"/>
      <c r="BP6065" s="12"/>
      <c r="BR6065" s="12"/>
      <c r="BT6065" s="12"/>
      <c r="BV6065" s="12"/>
      <c r="BY6065" s="12"/>
      <c r="CB6065" s="12"/>
      <c r="CE6065" s="12"/>
    </row>
    <row r="6066" spans="1:83" x14ac:dyDescent="0.25">
      <c r="A6066" s="9"/>
      <c r="B6066" s="10"/>
      <c r="C6066" s="11"/>
      <c r="D6066" s="10"/>
      <c r="I6066" s="15"/>
      <c r="BP6066" s="12"/>
      <c r="BR6066" s="12"/>
      <c r="BT6066" s="12"/>
      <c r="BV6066" s="12"/>
      <c r="BY6066" s="12"/>
      <c r="CB6066" s="12"/>
      <c r="CE6066" s="12"/>
    </row>
    <row r="6067" spans="1:83" x14ac:dyDescent="0.25">
      <c r="A6067" s="9"/>
      <c r="B6067" s="10"/>
      <c r="C6067" s="11"/>
      <c r="D6067" s="10"/>
      <c r="I6067" s="15"/>
      <c r="BP6067" s="12"/>
      <c r="BR6067" s="12"/>
      <c r="BT6067" s="12"/>
      <c r="BV6067" s="12"/>
      <c r="BY6067" s="12"/>
      <c r="CB6067" s="12"/>
      <c r="CE6067" s="12"/>
    </row>
    <row r="6068" spans="1:83" x14ac:dyDescent="0.25">
      <c r="A6068" s="9"/>
      <c r="B6068" s="10"/>
      <c r="C6068" s="11"/>
      <c r="D6068" s="10"/>
      <c r="I6068" s="15"/>
      <c r="BP6068" s="12"/>
      <c r="BR6068" s="12"/>
      <c r="BT6068" s="12"/>
      <c r="BV6068" s="12"/>
      <c r="BY6068" s="12"/>
      <c r="CB6068" s="12"/>
      <c r="CE6068" s="12"/>
    </row>
    <row r="6069" spans="1:83" x14ac:dyDescent="0.25">
      <c r="A6069" s="9"/>
      <c r="B6069" s="10"/>
      <c r="C6069" s="11"/>
      <c r="D6069" s="10"/>
      <c r="I6069" s="15"/>
      <c r="BP6069" s="12"/>
      <c r="BR6069" s="12"/>
      <c r="BT6069" s="12"/>
      <c r="BV6069" s="12"/>
      <c r="BY6069" s="12"/>
      <c r="CB6069" s="12"/>
      <c r="CE6069" s="12"/>
    </row>
    <row r="6070" spans="1:83" x14ac:dyDescent="0.25">
      <c r="A6070" s="9"/>
      <c r="B6070" s="10"/>
      <c r="C6070" s="11"/>
      <c r="D6070" s="10"/>
      <c r="I6070" s="15"/>
      <c r="BP6070" s="12"/>
      <c r="BR6070" s="12"/>
      <c r="BT6070" s="12"/>
      <c r="BV6070" s="12"/>
      <c r="BY6070" s="12"/>
      <c r="CB6070" s="12"/>
      <c r="CE6070" s="12"/>
    </row>
    <row r="6071" spans="1:83" x14ac:dyDescent="0.25">
      <c r="A6071" s="9"/>
      <c r="B6071" s="10"/>
      <c r="C6071" s="11"/>
      <c r="D6071" s="10"/>
      <c r="I6071" s="15"/>
      <c r="BP6071" s="12"/>
      <c r="BR6071" s="12"/>
      <c r="BT6071" s="12"/>
      <c r="BV6071" s="12"/>
      <c r="BY6071" s="12"/>
      <c r="CB6071" s="12"/>
      <c r="CE6071" s="12"/>
    </row>
    <row r="6072" spans="1:83" x14ac:dyDescent="0.25">
      <c r="A6072" s="9"/>
      <c r="B6072" s="10"/>
      <c r="C6072" s="11"/>
      <c r="D6072" s="10"/>
      <c r="I6072" s="15"/>
      <c r="BP6072" s="12"/>
      <c r="BR6072" s="12"/>
      <c r="BT6072" s="12"/>
      <c r="BV6072" s="12"/>
      <c r="BY6072" s="12"/>
      <c r="CB6072" s="12"/>
      <c r="CE6072" s="12"/>
    </row>
    <row r="6073" spans="1:83" x14ac:dyDescent="0.25">
      <c r="A6073" s="9"/>
      <c r="B6073" s="10"/>
      <c r="C6073" s="11"/>
      <c r="D6073" s="10"/>
      <c r="I6073" s="15"/>
      <c r="BP6073" s="12"/>
      <c r="BR6073" s="12"/>
      <c r="BT6073" s="12"/>
      <c r="BV6073" s="12"/>
      <c r="BY6073" s="12"/>
      <c r="CB6073" s="12"/>
      <c r="CE6073" s="12"/>
    </row>
    <row r="6074" spans="1:83" x14ac:dyDescent="0.25">
      <c r="A6074" s="9"/>
      <c r="B6074" s="10"/>
      <c r="C6074" s="11"/>
      <c r="D6074" s="10"/>
      <c r="I6074" s="15"/>
      <c r="BP6074" s="12"/>
      <c r="BR6074" s="12"/>
      <c r="BT6074" s="12"/>
      <c r="BV6074" s="12"/>
      <c r="BY6074" s="12"/>
      <c r="CB6074" s="12"/>
      <c r="CE6074" s="12"/>
    </row>
    <row r="6075" spans="1:83" x14ac:dyDescent="0.25">
      <c r="A6075" s="9"/>
      <c r="B6075" s="10"/>
      <c r="C6075" s="11"/>
      <c r="D6075" s="10"/>
      <c r="I6075" s="15"/>
      <c r="BP6075" s="12"/>
      <c r="BR6075" s="12"/>
      <c r="BT6075" s="12"/>
      <c r="BV6075" s="12"/>
      <c r="BY6075" s="12"/>
      <c r="CB6075" s="12"/>
      <c r="CE6075" s="12"/>
    </row>
    <row r="6076" spans="1:83" x14ac:dyDescent="0.25">
      <c r="A6076" s="9"/>
      <c r="B6076" s="10"/>
      <c r="C6076" s="11"/>
      <c r="D6076" s="10"/>
      <c r="I6076" s="15"/>
      <c r="BP6076" s="12"/>
      <c r="BR6076" s="12"/>
      <c r="BT6076" s="12"/>
      <c r="BV6076" s="12"/>
      <c r="BY6076" s="12"/>
      <c r="CB6076" s="12"/>
      <c r="CE6076" s="12"/>
    </row>
    <row r="6077" spans="1:83" x14ac:dyDescent="0.25">
      <c r="A6077" s="9"/>
      <c r="B6077" s="10"/>
      <c r="C6077" s="11"/>
      <c r="D6077" s="10"/>
      <c r="I6077" s="15"/>
      <c r="BP6077" s="12"/>
      <c r="BR6077" s="12"/>
      <c r="BT6077" s="12"/>
      <c r="BV6077" s="12"/>
      <c r="BY6077" s="12"/>
      <c r="CB6077" s="12"/>
      <c r="CE6077" s="12"/>
    </row>
    <row r="6078" spans="1:83" x14ac:dyDescent="0.25">
      <c r="A6078" s="9"/>
      <c r="B6078" s="10"/>
      <c r="C6078" s="11"/>
      <c r="D6078" s="10"/>
      <c r="I6078" s="15"/>
      <c r="BP6078" s="12"/>
      <c r="BR6078" s="12"/>
      <c r="BT6078" s="12"/>
      <c r="BV6078" s="12"/>
      <c r="BY6078" s="12"/>
      <c r="CB6078" s="12"/>
      <c r="CE6078" s="12"/>
    </row>
    <row r="6079" spans="1:83" x14ac:dyDescent="0.25">
      <c r="A6079" s="9"/>
      <c r="B6079" s="10"/>
      <c r="C6079" s="11"/>
      <c r="D6079" s="10"/>
      <c r="I6079" s="15"/>
      <c r="BP6079" s="12"/>
      <c r="BR6079" s="12"/>
      <c r="BT6079" s="12"/>
      <c r="BV6079" s="12"/>
      <c r="BY6079" s="12"/>
      <c r="CB6079" s="12"/>
      <c r="CE6079" s="12"/>
    </row>
    <row r="6080" spans="1:83" x14ac:dyDescent="0.25">
      <c r="A6080" s="9"/>
      <c r="B6080" s="10"/>
      <c r="C6080" s="11"/>
      <c r="D6080" s="10"/>
      <c r="I6080" s="15"/>
      <c r="BP6080" s="12"/>
      <c r="BR6080" s="12"/>
      <c r="BT6080" s="12"/>
      <c r="BV6080" s="12"/>
      <c r="BY6080" s="12"/>
      <c r="CB6080" s="12"/>
      <c r="CE6080" s="12"/>
    </row>
    <row r="6081" spans="1:83" x14ac:dyDescent="0.25">
      <c r="A6081" s="9"/>
      <c r="B6081" s="10"/>
      <c r="C6081" s="11"/>
      <c r="D6081" s="10"/>
      <c r="I6081" s="15"/>
      <c r="BP6081" s="12"/>
      <c r="BR6081" s="12"/>
      <c r="BT6081" s="12"/>
      <c r="BV6081" s="12"/>
      <c r="BY6081" s="12"/>
      <c r="CB6081" s="12"/>
      <c r="CE6081" s="12"/>
    </row>
    <row r="6082" spans="1:83" x14ac:dyDescent="0.25">
      <c r="A6082" s="9"/>
      <c r="B6082" s="10"/>
      <c r="C6082" s="11"/>
      <c r="D6082" s="10"/>
      <c r="I6082" s="15"/>
      <c r="BP6082" s="12"/>
      <c r="BR6082" s="12"/>
      <c r="BT6082" s="12"/>
      <c r="BV6082" s="12"/>
      <c r="BY6082" s="12"/>
      <c r="CB6082" s="12"/>
      <c r="CE6082" s="12"/>
    </row>
    <row r="6083" spans="1:83" x14ac:dyDescent="0.25">
      <c r="A6083" s="9"/>
      <c r="B6083" s="10"/>
      <c r="C6083" s="11"/>
      <c r="D6083" s="10"/>
      <c r="I6083" s="15"/>
      <c r="BP6083" s="12"/>
      <c r="BR6083" s="12"/>
      <c r="BT6083" s="12"/>
      <c r="BV6083" s="12"/>
      <c r="BY6083" s="12"/>
      <c r="CB6083" s="12"/>
      <c r="CE6083" s="12"/>
    </row>
    <row r="6084" spans="1:83" x14ac:dyDescent="0.25">
      <c r="A6084" s="9"/>
      <c r="B6084" s="10"/>
      <c r="C6084" s="11"/>
      <c r="D6084" s="10"/>
      <c r="I6084" s="15"/>
      <c r="BP6084" s="12"/>
      <c r="BR6084" s="12"/>
      <c r="BT6084" s="12"/>
      <c r="BV6084" s="12"/>
      <c r="BY6084" s="12"/>
      <c r="CB6084" s="12"/>
      <c r="CE6084" s="12"/>
    </row>
    <row r="6085" spans="1:83" x14ac:dyDescent="0.25">
      <c r="A6085" s="9"/>
      <c r="B6085" s="10"/>
      <c r="C6085" s="11"/>
      <c r="D6085" s="10"/>
      <c r="I6085" s="15"/>
      <c r="BP6085" s="12"/>
      <c r="BR6085" s="12"/>
      <c r="BT6085" s="12"/>
      <c r="BV6085" s="12"/>
      <c r="BY6085" s="12"/>
      <c r="CB6085" s="12"/>
      <c r="CE6085" s="12"/>
    </row>
    <row r="6086" spans="1:83" x14ac:dyDescent="0.25">
      <c r="A6086" s="9"/>
      <c r="B6086" s="10"/>
      <c r="C6086" s="11"/>
      <c r="D6086" s="10"/>
      <c r="I6086" s="15"/>
      <c r="BP6086" s="12"/>
      <c r="BR6086" s="12"/>
      <c r="BT6086" s="12"/>
      <c r="BV6086" s="12"/>
      <c r="BY6086" s="12"/>
      <c r="CB6086" s="12"/>
      <c r="CE6086" s="12"/>
    </row>
    <row r="6087" spans="1:83" x14ac:dyDescent="0.25">
      <c r="A6087" s="9"/>
      <c r="B6087" s="10"/>
      <c r="C6087" s="11"/>
      <c r="D6087" s="10"/>
      <c r="I6087" s="15"/>
      <c r="BP6087" s="12"/>
      <c r="BR6087" s="12"/>
      <c r="BT6087" s="12"/>
      <c r="BV6087" s="12"/>
      <c r="BY6087" s="12"/>
      <c r="CB6087" s="12"/>
      <c r="CE6087" s="12"/>
    </row>
    <row r="6088" spans="1:83" x14ac:dyDescent="0.25">
      <c r="A6088" s="9"/>
      <c r="B6088" s="10"/>
      <c r="C6088" s="11"/>
      <c r="D6088" s="10"/>
      <c r="I6088" s="15"/>
      <c r="BP6088" s="12"/>
      <c r="BR6088" s="12"/>
      <c r="BT6088" s="12"/>
      <c r="BV6088" s="12"/>
      <c r="BY6088" s="12"/>
      <c r="CB6088" s="12"/>
      <c r="CE6088" s="12"/>
    </row>
    <row r="6089" spans="1:83" x14ac:dyDescent="0.25">
      <c r="A6089" s="9"/>
      <c r="B6089" s="10"/>
      <c r="C6089" s="11"/>
      <c r="D6089" s="10"/>
      <c r="I6089" s="15"/>
      <c r="BP6089" s="12"/>
      <c r="BR6089" s="12"/>
      <c r="BT6089" s="12"/>
      <c r="BV6089" s="12"/>
      <c r="BY6089" s="12"/>
      <c r="CB6089" s="12"/>
      <c r="CE6089" s="12"/>
    </row>
    <row r="6090" spans="1:83" x14ac:dyDescent="0.25">
      <c r="A6090" s="9"/>
      <c r="B6090" s="10"/>
      <c r="C6090" s="11"/>
      <c r="D6090" s="10"/>
      <c r="I6090" s="15"/>
      <c r="BP6090" s="12"/>
      <c r="BR6090" s="12"/>
      <c r="BT6090" s="12"/>
      <c r="BV6090" s="12"/>
      <c r="BY6090" s="12"/>
      <c r="CB6090" s="12"/>
      <c r="CE6090" s="12"/>
    </row>
    <row r="6091" spans="1:83" x14ac:dyDescent="0.25">
      <c r="A6091" s="9"/>
      <c r="B6091" s="10"/>
      <c r="C6091" s="11"/>
      <c r="D6091" s="10"/>
      <c r="I6091" s="15"/>
      <c r="BP6091" s="12"/>
      <c r="BR6091" s="12"/>
      <c r="BT6091" s="12"/>
      <c r="BV6091" s="12"/>
      <c r="BY6091" s="12"/>
      <c r="CB6091" s="12"/>
      <c r="CE6091" s="12"/>
    </row>
    <row r="6092" spans="1:83" x14ac:dyDescent="0.25">
      <c r="A6092" s="9"/>
      <c r="B6092" s="10"/>
      <c r="C6092" s="11"/>
      <c r="D6092" s="10"/>
      <c r="I6092" s="15"/>
      <c r="BP6092" s="12"/>
      <c r="BR6092" s="12"/>
      <c r="BT6092" s="12"/>
      <c r="BV6092" s="12"/>
      <c r="BY6092" s="12"/>
      <c r="CB6092" s="12"/>
      <c r="CE6092" s="12"/>
    </row>
    <row r="6093" spans="1:83" x14ac:dyDescent="0.25">
      <c r="A6093" s="9"/>
      <c r="B6093" s="10"/>
      <c r="C6093" s="11"/>
      <c r="D6093" s="10"/>
      <c r="I6093" s="15"/>
      <c r="BP6093" s="12"/>
      <c r="BR6093" s="12"/>
      <c r="BT6093" s="12"/>
      <c r="BV6093" s="12"/>
      <c r="BY6093" s="12"/>
      <c r="CB6093" s="12"/>
      <c r="CE6093" s="12"/>
    </row>
    <row r="6094" spans="1:83" x14ac:dyDescent="0.25">
      <c r="A6094" s="9"/>
      <c r="B6094" s="10"/>
      <c r="C6094" s="11"/>
      <c r="D6094" s="10"/>
      <c r="I6094" s="15"/>
      <c r="BP6094" s="12"/>
      <c r="BR6094" s="12"/>
      <c r="BT6094" s="12"/>
      <c r="BV6094" s="12"/>
      <c r="BY6094" s="12"/>
      <c r="CB6094" s="12"/>
      <c r="CE6094" s="12"/>
    </row>
    <row r="6095" spans="1:83" x14ac:dyDescent="0.25">
      <c r="A6095" s="9"/>
      <c r="B6095" s="10"/>
      <c r="C6095" s="11"/>
      <c r="D6095" s="10"/>
      <c r="I6095" s="15"/>
      <c r="BP6095" s="12"/>
      <c r="BR6095" s="12"/>
      <c r="BT6095" s="12"/>
      <c r="BV6095" s="12"/>
      <c r="BY6095" s="12"/>
      <c r="CB6095" s="12"/>
      <c r="CE6095" s="12"/>
    </row>
    <row r="6096" spans="1:83" x14ac:dyDescent="0.25">
      <c r="A6096" s="9"/>
      <c r="B6096" s="10"/>
      <c r="C6096" s="11"/>
      <c r="D6096" s="10"/>
      <c r="I6096" s="15"/>
      <c r="BP6096" s="12"/>
      <c r="BR6096" s="12"/>
      <c r="BT6096" s="12"/>
      <c r="BV6096" s="12"/>
      <c r="BY6096" s="12"/>
      <c r="CB6096" s="12"/>
      <c r="CE6096" s="12"/>
    </row>
    <row r="6097" spans="1:83" x14ac:dyDescent="0.25">
      <c r="A6097" s="9"/>
      <c r="B6097" s="10"/>
      <c r="C6097" s="11"/>
      <c r="D6097" s="10"/>
      <c r="I6097" s="15"/>
      <c r="BP6097" s="12"/>
      <c r="BR6097" s="12"/>
      <c r="BT6097" s="12"/>
      <c r="BV6097" s="12"/>
      <c r="BY6097" s="12"/>
      <c r="CB6097" s="12"/>
      <c r="CE6097" s="12"/>
    </row>
    <row r="6098" spans="1:83" x14ac:dyDescent="0.25">
      <c r="A6098" s="9"/>
      <c r="B6098" s="10"/>
      <c r="C6098" s="11"/>
      <c r="D6098" s="10"/>
      <c r="I6098" s="15"/>
      <c r="BP6098" s="12"/>
      <c r="BR6098" s="12"/>
      <c r="BT6098" s="12"/>
      <c r="BV6098" s="12"/>
      <c r="BY6098" s="12"/>
      <c r="CB6098" s="12"/>
      <c r="CE6098" s="12"/>
    </row>
    <row r="6099" spans="1:83" x14ac:dyDescent="0.25">
      <c r="A6099" s="9"/>
      <c r="B6099" s="10"/>
      <c r="C6099" s="11"/>
      <c r="D6099" s="10"/>
      <c r="I6099" s="15"/>
      <c r="BP6099" s="12"/>
      <c r="BR6099" s="12"/>
      <c r="BT6099" s="12"/>
      <c r="BV6099" s="12"/>
      <c r="BY6099" s="12"/>
      <c r="CB6099" s="12"/>
      <c r="CE6099" s="12"/>
    </row>
    <row r="6100" spans="1:83" x14ac:dyDescent="0.25">
      <c r="A6100" s="9"/>
      <c r="B6100" s="10"/>
      <c r="C6100" s="11"/>
      <c r="D6100" s="10"/>
      <c r="I6100" s="15"/>
      <c r="BP6100" s="12"/>
      <c r="BR6100" s="12"/>
      <c r="BT6100" s="12"/>
      <c r="BV6100" s="12"/>
      <c r="BY6100" s="12"/>
      <c r="CB6100" s="12"/>
      <c r="CE6100" s="12"/>
    </row>
    <row r="6101" spans="1:83" x14ac:dyDescent="0.25">
      <c r="A6101" s="9"/>
      <c r="B6101" s="10"/>
      <c r="C6101" s="11"/>
      <c r="D6101" s="10"/>
      <c r="I6101" s="15"/>
      <c r="BP6101" s="12"/>
      <c r="BR6101" s="12"/>
      <c r="BT6101" s="12"/>
      <c r="BV6101" s="12"/>
      <c r="BY6101" s="12"/>
      <c r="CB6101" s="12"/>
      <c r="CE6101" s="12"/>
    </row>
    <row r="6102" spans="1:83" x14ac:dyDescent="0.25">
      <c r="A6102" s="9"/>
      <c r="B6102" s="10"/>
      <c r="C6102" s="11"/>
      <c r="D6102" s="10"/>
      <c r="I6102" s="15"/>
      <c r="BP6102" s="12"/>
      <c r="BR6102" s="12"/>
      <c r="BT6102" s="12"/>
      <c r="BV6102" s="12"/>
      <c r="BY6102" s="12"/>
      <c r="CB6102" s="12"/>
      <c r="CE6102" s="12"/>
    </row>
    <row r="6103" spans="1:83" x14ac:dyDescent="0.25">
      <c r="A6103" s="9"/>
      <c r="B6103" s="10"/>
      <c r="C6103" s="11"/>
      <c r="D6103" s="10"/>
      <c r="I6103" s="15"/>
      <c r="BP6103" s="12"/>
      <c r="BR6103" s="12"/>
      <c r="BT6103" s="12"/>
      <c r="BV6103" s="12"/>
      <c r="BY6103" s="12"/>
      <c r="CB6103" s="12"/>
      <c r="CE6103" s="12"/>
    </row>
    <row r="6104" spans="1:83" x14ac:dyDescent="0.25">
      <c r="A6104" s="9"/>
      <c r="B6104" s="10"/>
      <c r="C6104" s="11"/>
      <c r="D6104" s="10"/>
      <c r="I6104" s="15"/>
      <c r="BP6104" s="12"/>
      <c r="BR6104" s="12"/>
      <c r="BT6104" s="12"/>
      <c r="BV6104" s="12"/>
      <c r="BY6104" s="12"/>
      <c r="CB6104" s="12"/>
      <c r="CE6104" s="12"/>
    </row>
    <row r="6105" spans="1:83" x14ac:dyDescent="0.25">
      <c r="A6105" s="9"/>
      <c r="B6105" s="10"/>
      <c r="C6105" s="11"/>
      <c r="D6105" s="10"/>
      <c r="I6105" s="15"/>
      <c r="BP6105" s="12"/>
      <c r="BR6105" s="12"/>
      <c r="BT6105" s="12"/>
      <c r="BV6105" s="12"/>
      <c r="BY6105" s="12"/>
      <c r="CB6105" s="12"/>
      <c r="CE6105" s="12"/>
    </row>
    <row r="6106" spans="1:83" x14ac:dyDescent="0.25">
      <c r="A6106" s="9"/>
      <c r="B6106" s="10"/>
      <c r="C6106" s="11"/>
      <c r="D6106" s="10"/>
      <c r="I6106" s="15"/>
      <c r="BP6106" s="12"/>
      <c r="BR6106" s="12"/>
      <c r="BT6106" s="12"/>
      <c r="BV6106" s="12"/>
      <c r="BY6106" s="12"/>
      <c r="CB6106" s="12"/>
      <c r="CE6106" s="12"/>
    </row>
    <row r="6107" spans="1:83" x14ac:dyDescent="0.25">
      <c r="A6107" s="9"/>
      <c r="B6107" s="10"/>
      <c r="C6107" s="11"/>
      <c r="D6107" s="10"/>
      <c r="I6107" s="15"/>
      <c r="BP6107" s="12"/>
      <c r="BR6107" s="12"/>
      <c r="BT6107" s="12"/>
      <c r="BV6107" s="12"/>
      <c r="BY6107" s="12"/>
      <c r="CB6107" s="12"/>
      <c r="CE6107" s="12"/>
    </row>
    <row r="6108" spans="1:83" x14ac:dyDescent="0.25">
      <c r="A6108" s="9"/>
      <c r="B6108" s="10"/>
      <c r="C6108" s="11"/>
      <c r="D6108" s="10"/>
      <c r="I6108" s="15"/>
      <c r="BP6108" s="12"/>
      <c r="BR6108" s="12"/>
      <c r="BT6108" s="12"/>
      <c r="BV6108" s="12"/>
      <c r="BY6108" s="12"/>
      <c r="CB6108" s="12"/>
      <c r="CE6108" s="12"/>
    </row>
    <row r="6109" spans="1:83" x14ac:dyDescent="0.25">
      <c r="A6109" s="9"/>
      <c r="B6109" s="10"/>
      <c r="C6109" s="11"/>
      <c r="D6109" s="10"/>
      <c r="I6109" s="15"/>
      <c r="BP6109" s="12"/>
      <c r="BR6109" s="12"/>
      <c r="BT6109" s="12"/>
      <c r="BV6109" s="12"/>
      <c r="BY6109" s="12"/>
      <c r="CB6109" s="12"/>
      <c r="CE6109" s="12"/>
    </row>
    <row r="6110" spans="1:83" x14ac:dyDescent="0.25">
      <c r="A6110" s="9"/>
      <c r="B6110" s="10"/>
      <c r="C6110" s="11"/>
      <c r="D6110" s="10"/>
      <c r="I6110" s="15"/>
      <c r="BP6110" s="12"/>
      <c r="BR6110" s="12"/>
      <c r="BT6110" s="12"/>
      <c r="BV6110" s="12"/>
      <c r="BY6110" s="12"/>
      <c r="CB6110" s="12"/>
      <c r="CE6110" s="12"/>
    </row>
    <row r="6111" spans="1:83" x14ac:dyDescent="0.25">
      <c r="A6111" s="9"/>
      <c r="B6111" s="10"/>
      <c r="C6111" s="11"/>
      <c r="D6111" s="10"/>
      <c r="I6111" s="15"/>
      <c r="BP6111" s="12"/>
      <c r="BR6111" s="12"/>
      <c r="BT6111" s="12"/>
      <c r="BV6111" s="12"/>
      <c r="BY6111" s="12"/>
      <c r="CB6111" s="12"/>
      <c r="CE6111" s="12"/>
    </row>
    <row r="6112" spans="1:83" x14ac:dyDescent="0.25">
      <c r="A6112" s="9"/>
      <c r="B6112" s="10"/>
      <c r="C6112" s="11"/>
      <c r="D6112" s="10"/>
      <c r="I6112" s="15"/>
      <c r="BP6112" s="12"/>
      <c r="BR6112" s="12"/>
      <c r="BT6112" s="12"/>
      <c r="BV6112" s="12"/>
      <c r="BY6112" s="12"/>
      <c r="CB6112" s="12"/>
      <c r="CE6112" s="12"/>
    </row>
    <row r="6113" spans="1:83" x14ac:dyDescent="0.25">
      <c r="A6113" s="9"/>
      <c r="B6113" s="10"/>
      <c r="C6113" s="11"/>
      <c r="D6113" s="10"/>
      <c r="I6113" s="15"/>
      <c r="BP6113" s="12"/>
      <c r="BR6113" s="12"/>
      <c r="BT6113" s="12"/>
      <c r="BV6113" s="12"/>
      <c r="BY6113" s="12"/>
      <c r="CB6113" s="12"/>
      <c r="CE6113" s="12"/>
    </row>
    <row r="6114" spans="1:83" x14ac:dyDescent="0.25">
      <c r="A6114" s="9"/>
      <c r="B6114" s="10"/>
      <c r="C6114" s="11"/>
      <c r="D6114" s="10"/>
      <c r="I6114" s="15"/>
      <c r="BP6114" s="12"/>
      <c r="BR6114" s="12"/>
      <c r="BT6114" s="12"/>
      <c r="BV6114" s="12"/>
      <c r="BY6114" s="12"/>
      <c r="CB6114" s="12"/>
      <c r="CE6114" s="12"/>
    </row>
    <row r="6115" spans="1:83" x14ac:dyDescent="0.25">
      <c r="A6115" s="9"/>
      <c r="B6115" s="10"/>
      <c r="C6115" s="11"/>
      <c r="D6115" s="10"/>
      <c r="I6115" s="15"/>
      <c r="BP6115" s="12"/>
      <c r="BR6115" s="12"/>
      <c r="BT6115" s="12"/>
      <c r="BV6115" s="12"/>
      <c r="BY6115" s="12"/>
      <c r="CB6115" s="12"/>
      <c r="CE6115" s="12"/>
    </row>
    <row r="6116" spans="1:83" x14ac:dyDescent="0.25">
      <c r="A6116" s="9"/>
      <c r="B6116" s="10"/>
      <c r="C6116" s="11"/>
      <c r="D6116" s="10"/>
      <c r="I6116" s="15"/>
      <c r="BP6116" s="12"/>
      <c r="BR6116" s="12"/>
      <c r="BT6116" s="12"/>
      <c r="BV6116" s="12"/>
      <c r="BY6116" s="12"/>
      <c r="CB6116" s="12"/>
      <c r="CE6116" s="12"/>
    </row>
    <row r="6117" spans="1:83" x14ac:dyDescent="0.25">
      <c r="A6117" s="9"/>
      <c r="B6117" s="10"/>
      <c r="C6117" s="11"/>
      <c r="D6117" s="10"/>
      <c r="I6117" s="15"/>
      <c r="BP6117" s="12"/>
      <c r="BR6117" s="12"/>
      <c r="BT6117" s="12"/>
      <c r="BV6117" s="12"/>
      <c r="BY6117" s="12"/>
      <c r="CB6117" s="12"/>
      <c r="CE6117" s="12"/>
    </row>
    <row r="6118" spans="1:83" x14ac:dyDescent="0.25">
      <c r="A6118" s="9"/>
      <c r="B6118" s="10"/>
      <c r="C6118" s="11"/>
      <c r="D6118" s="10"/>
      <c r="I6118" s="15"/>
      <c r="BP6118" s="12"/>
      <c r="BR6118" s="12"/>
      <c r="BT6118" s="12"/>
      <c r="BV6118" s="12"/>
      <c r="BY6118" s="12"/>
      <c r="CB6118" s="12"/>
      <c r="CE6118" s="12"/>
    </row>
    <row r="6119" spans="1:83" x14ac:dyDescent="0.25">
      <c r="A6119" s="9"/>
      <c r="B6119" s="10"/>
      <c r="C6119" s="11"/>
      <c r="D6119" s="10"/>
      <c r="I6119" s="15"/>
      <c r="BP6119" s="12"/>
      <c r="BR6119" s="12"/>
      <c r="BT6119" s="12"/>
      <c r="BV6119" s="12"/>
      <c r="BY6119" s="12"/>
      <c r="CB6119" s="12"/>
      <c r="CE6119" s="12"/>
    </row>
    <row r="6120" spans="1:83" x14ac:dyDescent="0.25">
      <c r="A6120" s="9"/>
      <c r="B6120" s="10"/>
      <c r="C6120" s="11"/>
      <c r="D6120" s="10"/>
      <c r="I6120" s="15"/>
      <c r="BP6120" s="12"/>
      <c r="BR6120" s="12"/>
      <c r="BT6120" s="12"/>
      <c r="BV6120" s="12"/>
      <c r="BY6120" s="12"/>
      <c r="CB6120" s="12"/>
      <c r="CE6120" s="12"/>
    </row>
    <row r="6121" spans="1:83" x14ac:dyDescent="0.25">
      <c r="A6121" s="9"/>
      <c r="B6121" s="10"/>
      <c r="C6121" s="11"/>
      <c r="D6121" s="10"/>
      <c r="I6121" s="15"/>
      <c r="BP6121" s="12"/>
      <c r="BR6121" s="12"/>
      <c r="BT6121" s="12"/>
      <c r="BV6121" s="12"/>
      <c r="BY6121" s="12"/>
      <c r="CB6121" s="12"/>
      <c r="CE6121" s="12"/>
    </row>
    <row r="6122" spans="1:83" x14ac:dyDescent="0.25">
      <c r="A6122" s="9"/>
      <c r="B6122" s="10"/>
      <c r="C6122" s="11"/>
      <c r="D6122" s="10"/>
      <c r="I6122" s="15"/>
      <c r="BP6122" s="12"/>
      <c r="BR6122" s="12"/>
      <c r="BT6122" s="12"/>
      <c r="BV6122" s="12"/>
      <c r="BY6122" s="12"/>
      <c r="CB6122" s="12"/>
      <c r="CE6122" s="12"/>
    </row>
    <row r="6123" spans="1:83" x14ac:dyDescent="0.25">
      <c r="A6123" s="9"/>
      <c r="B6123" s="10"/>
      <c r="C6123" s="11"/>
      <c r="D6123" s="10"/>
      <c r="I6123" s="15"/>
      <c r="BP6123" s="12"/>
      <c r="BR6123" s="12"/>
      <c r="BT6123" s="12"/>
      <c r="BV6123" s="12"/>
      <c r="BY6123" s="12"/>
      <c r="CB6123" s="12"/>
      <c r="CE6123" s="12"/>
    </row>
    <row r="6124" spans="1:83" x14ac:dyDescent="0.25">
      <c r="A6124" s="9"/>
      <c r="B6124" s="10"/>
      <c r="C6124" s="11"/>
      <c r="D6124" s="10"/>
      <c r="I6124" s="15"/>
      <c r="BP6124" s="12"/>
      <c r="BR6124" s="12"/>
      <c r="BT6124" s="12"/>
      <c r="BV6124" s="12"/>
      <c r="BY6124" s="12"/>
      <c r="CB6124" s="12"/>
      <c r="CE6124" s="12"/>
    </row>
    <row r="6125" spans="1:83" x14ac:dyDescent="0.25">
      <c r="A6125" s="9"/>
      <c r="B6125" s="10"/>
      <c r="C6125" s="11"/>
      <c r="D6125" s="10"/>
      <c r="I6125" s="15"/>
      <c r="BP6125" s="12"/>
      <c r="BR6125" s="12"/>
      <c r="BT6125" s="12"/>
      <c r="BV6125" s="12"/>
      <c r="BY6125" s="12"/>
      <c r="CB6125" s="12"/>
      <c r="CE6125" s="12"/>
    </row>
    <row r="6126" spans="1:83" x14ac:dyDescent="0.25">
      <c r="A6126" s="9"/>
      <c r="B6126" s="10"/>
      <c r="C6126" s="11"/>
      <c r="D6126" s="10"/>
      <c r="I6126" s="15"/>
      <c r="BP6126" s="12"/>
      <c r="BR6126" s="12"/>
      <c r="BT6126" s="12"/>
      <c r="BV6126" s="12"/>
      <c r="BY6126" s="12"/>
      <c r="CB6126" s="12"/>
      <c r="CE6126" s="12"/>
    </row>
    <row r="6127" spans="1:83" x14ac:dyDescent="0.25">
      <c r="A6127" s="9"/>
      <c r="B6127" s="10"/>
      <c r="C6127" s="11"/>
      <c r="D6127" s="10"/>
      <c r="I6127" s="15"/>
      <c r="BP6127" s="12"/>
      <c r="BR6127" s="12"/>
      <c r="BT6127" s="12"/>
      <c r="BV6127" s="12"/>
      <c r="BY6127" s="12"/>
      <c r="CB6127" s="12"/>
      <c r="CE6127" s="12"/>
    </row>
    <row r="6128" spans="1:83" x14ac:dyDescent="0.25">
      <c r="A6128" s="9"/>
      <c r="B6128" s="10"/>
      <c r="C6128" s="11"/>
      <c r="D6128" s="10"/>
      <c r="I6128" s="15"/>
      <c r="BP6128" s="12"/>
      <c r="BR6128" s="12"/>
      <c r="BT6128" s="12"/>
      <c r="BV6128" s="12"/>
      <c r="BY6128" s="12"/>
      <c r="CB6128" s="12"/>
      <c r="CE6128" s="12"/>
    </row>
    <row r="6129" spans="1:83" x14ac:dyDescent="0.25">
      <c r="A6129" s="9"/>
      <c r="B6129" s="10"/>
      <c r="C6129" s="11"/>
      <c r="D6129" s="10"/>
      <c r="I6129" s="15"/>
      <c r="BP6129" s="12"/>
      <c r="BR6129" s="12"/>
      <c r="BT6129" s="12"/>
      <c r="BV6129" s="12"/>
      <c r="BY6129" s="12"/>
      <c r="CB6129" s="12"/>
      <c r="CE6129" s="12"/>
    </row>
    <row r="6130" spans="1:83" x14ac:dyDescent="0.25">
      <c r="A6130" s="9"/>
      <c r="B6130" s="10"/>
      <c r="C6130" s="11"/>
      <c r="D6130" s="10"/>
      <c r="I6130" s="15"/>
      <c r="BP6130" s="12"/>
      <c r="BR6130" s="12"/>
      <c r="BT6130" s="12"/>
      <c r="BV6130" s="12"/>
      <c r="BY6130" s="12"/>
      <c r="CB6130" s="12"/>
      <c r="CE6130" s="12"/>
    </row>
    <row r="6131" spans="1:83" x14ac:dyDescent="0.25">
      <c r="A6131" s="9"/>
      <c r="B6131" s="10"/>
      <c r="C6131" s="11"/>
      <c r="D6131" s="10"/>
      <c r="I6131" s="15"/>
      <c r="BP6131" s="12"/>
      <c r="BR6131" s="12"/>
      <c r="BT6131" s="12"/>
      <c r="BV6131" s="12"/>
      <c r="BY6131" s="12"/>
      <c r="CB6131" s="12"/>
      <c r="CE6131" s="12"/>
    </row>
    <row r="6132" spans="1:83" x14ac:dyDescent="0.25">
      <c r="A6132" s="9"/>
      <c r="B6132" s="10"/>
      <c r="C6132" s="11"/>
      <c r="D6132" s="10"/>
      <c r="I6132" s="15"/>
      <c r="BP6132" s="12"/>
      <c r="BR6132" s="12"/>
      <c r="BT6132" s="12"/>
      <c r="BV6132" s="12"/>
      <c r="BY6132" s="12"/>
      <c r="CB6132" s="12"/>
      <c r="CE6132" s="12"/>
    </row>
    <row r="6133" spans="1:83" x14ac:dyDescent="0.25">
      <c r="A6133" s="9"/>
      <c r="B6133" s="10"/>
      <c r="C6133" s="11"/>
      <c r="D6133" s="10"/>
      <c r="I6133" s="15"/>
      <c r="BP6133" s="12"/>
      <c r="BR6133" s="12"/>
      <c r="BT6133" s="12"/>
      <c r="BV6133" s="12"/>
      <c r="BY6133" s="12"/>
      <c r="CB6133" s="12"/>
      <c r="CE6133" s="12"/>
    </row>
    <row r="6134" spans="1:83" x14ac:dyDescent="0.25">
      <c r="A6134" s="9"/>
      <c r="B6134" s="10"/>
      <c r="C6134" s="11"/>
      <c r="D6134" s="10"/>
      <c r="I6134" s="15"/>
      <c r="BP6134" s="12"/>
      <c r="BR6134" s="12"/>
      <c r="BT6134" s="12"/>
      <c r="BV6134" s="12"/>
      <c r="BY6134" s="12"/>
      <c r="CB6134" s="12"/>
      <c r="CE6134" s="12"/>
    </row>
    <row r="6135" spans="1:83" x14ac:dyDescent="0.25">
      <c r="A6135" s="9"/>
      <c r="B6135" s="10"/>
      <c r="C6135" s="11"/>
      <c r="D6135" s="10"/>
      <c r="I6135" s="15"/>
      <c r="BP6135" s="12"/>
      <c r="BR6135" s="12"/>
      <c r="BT6135" s="12"/>
      <c r="BV6135" s="12"/>
      <c r="BY6135" s="12"/>
      <c r="CB6135" s="12"/>
      <c r="CE6135" s="12"/>
    </row>
    <row r="6136" spans="1:83" x14ac:dyDescent="0.25">
      <c r="A6136" s="9"/>
      <c r="B6136" s="10"/>
      <c r="C6136" s="11"/>
      <c r="D6136" s="10"/>
      <c r="I6136" s="15"/>
      <c r="BP6136" s="12"/>
      <c r="BR6136" s="12"/>
      <c r="BT6136" s="12"/>
      <c r="BV6136" s="12"/>
      <c r="BY6136" s="12"/>
      <c r="CB6136" s="12"/>
      <c r="CE6136" s="12"/>
    </row>
    <row r="6137" spans="1:83" x14ac:dyDescent="0.25">
      <c r="A6137" s="9"/>
      <c r="B6137" s="10"/>
      <c r="C6137" s="11"/>
      <c r="D6137" s="10"/>
      <c r="I6137" s="15"/>
      <c r="BP6137" s="12"/>
      <c r="BR6137" s="12"/>
      <c r="BT6137" s="12"/>
      <c r="BV6137" s="12"/>
      <c r="BY6137" s="12"/>
      <c r="CB6137" s="12"/>
      <c r="CE6137" s="12"/>
    </row>
    <row r="6138" spans="1:83" x14ac:dyDescent="0.25">
      <c r="A6138" s="9"/>
      <c r="B6138" s="10"/>
      <c r="C6138" s="11"/>
      <c r="D6138" s="10"/>
      <c r="I6138" s="15"/>
      <c r="BP6138" s="12"/>
      <c r="BR6138" s="12"/>
      <c r="BT6138" s="12"/>
      <c r="BV6138" s="12"/>
      <c r="BY6138" s="12"/>
      <c r="CB6138" s="12"/>
      <c r="CE6138" s="12"/>
    </row>
    <row r="6139" spans="1:83" x14ac:dyDescent="0.25">
      <c r="A6139" s="9"/>
      <c r="B6139" s="10"/>
      <c r="C6139" s="11"/>
      <c r="D6139" s="10"/>
      <c r="I6139" s="15"/>
      <c r="BP6139" s="12"/>
      <c r="BR6139" s="12"/>
      <c r="BT6139" s="12"/>
      <c r="BV6139" s="12"/>
      <c r="BY6139" s="12"/>
      <c r="CB6139" s="12"/>
      <c r="CE6139" s="12"/>
    </row>
    <row r="6140" spans="1:83" x14ac:dyDescent="0.25">
      <c r="A6140" s="9"/>
      <c r="B6140" s="10"/>
      <c r="C6140" s="11"/>
      <c r="D6140" s="10"/>
      <c r="I6140" s="15"/>
      <c r="BP6140" s="12"/>
      <c r="BR6140" s="12"/>
      <c r="BT6140" s="12"/>
      <c r="BV6140" s="12"/>
      <c r="BY6140" s="12"/>
      <c r="CB6140" s="12"/>
      <c r="CE6140" s="12"/>
    </row>
    <row r="6141" spans="1:83" x14ac:dyDescent="0.25">
      <c r="A6141" s="9"/>
      <c r="B6141" s="10"/>
      <c r="C6141" s="11"/>
      <c r="D6141" s="10"/>
      <c r="I6141" s="15"/>
      <c r="BP6141" s="12"/>
      <c r="BR6141" s="12"/>
      <c r="BT6141" s="12"/>
      <c r="BV6141" s="12"/>
      <c r="BY6141" s="12"/>
      <c r="CB6141" s="12"/>
      <c r="CE6141" s="12"/>
    </row>
    <row r="6142" spans="1:83" x14ac:dyDescent="0.25">
      <c r="A6142" s="9"/>
      <c r="B6142" s="10"/>
      <c r="C6142" s="11"/>
      <c r="D6142" s="10"/>
      <c r="I6142" s="15"/>
      <c r="BP6142" s="12"/>
      <c r="BR6142" s="12"/>
      <c r="BT6142" s="12"/>
      <c r="BV6142" s="12"/>
      <c r="BY6142" s="12"/>
      <c r="CB6142" s="12"/>
      <c r="CE6142" s="12"/>
    </row>
    <row r="6143" spans="1:83" x14ac:dyDescent="0.25">
      <c r="A6143" s="9"/>
      <c r="B6143" s="10"/>
      <c r="C6143" s="11"/>
      <c r="D6143" s="10"/>
      <c r="I6143" s="15"/>
      <c r="BP6143" s="12"/>
      <c r="BR6143" s="12"/>
      <c r="BT6143" s="12"/>
      <c r="BV6143" s="12"/>
      <c r="BY6143" s="12"/>
      <c r="CB6143" s="12"/>
      <c r="CE6143" s="12"/>
    </row>
    <row r="6144" spans="1:83" x14ac:dyDescent="0.25">
      <c r="A6144" s="9"/>
      <c r="B6144" s="10"/>
      <c r="C6144" s="11"/>
      <c r="D6144" s="10"/>
      <c r="I6144" s="15"/>
      <c r="BP6144" s="12"/>
      <c r="BR6144" s="12"/>
      <c r="BT6144" s="12"/>
      <c r="BV6144" s="12"/>
      <c r="BY6144" s="12"/>
      <c r="CB6144" s="12"/>
      <c r="CE6144" s="12"/>
    </row>
    <row r="6145" spans="1:83" x14ac:dyDescent="0.25">
      <c r="A6145" s="9"/>
      <c r="B6145" s="10"/>
      <c r="C6145" s="11"/>
      <c r="D6145" s="10"/>
      <c r="I6145" s="15"/>
      <c r="BP6145" s="12"/>
      <c r="BR6145" s="12"/>
      <c r="BT6145" s="12"/>
      <c r="BV6145" s="12"/>
      <c r="BY6145" s="12"/>
      <c r="CB6145" s="12"/>
      <c r="CE6145" s="12"/>
    </row>
    <row r="6146" spans="1:83" x14ac:dyDescent="0.25">
      <c r="A6146" s="9"/>
      <c r="B6146" s="10"/>
      <c r="C6146" s="11"/>
      <c r="D6146" s="10"/>
      <c r="I6146" s="15"/>
      <c r="BP6146" s="12"/>
      <c r="BR6146" s="12"/>
      <c r="BT6146" s="12"/>
      <c r="BV6146" s="12"/>
      <c r="BY6146" s="12"/>
      <c r="CB6146" s="12"/>
      <c r="CE6146" s="12"/>
    </row>
    <row r="6147" spans="1:83" x14ac:dyDescent="0.25">
      <c r="A6147" s="9"/>
      <c r="B6147" s="10"/>
      <c r="C6147" s="11"/>
      <c r="D6147" s="10"/>
      <c r="I6147" s="15"/>
      <c r="BP6147" s="12"/>
      <c r="BR6147" s="12"/>
      <c r="BT6147" s="12"/>
      <c r="BV6147" s="12"/>
      <c r="BY6147" s="12"/>
      <c r="CB6147" s="12"/>
      <c r="CE6147" s="12"/>
    </row>
    <row r="6148" spans="1:83" x14ac:dyDescent="0.25">
      <c r="A6148" s="9"/>
      <c r="B6148" s="10"/>
      <c r="C6148" s="11"/>
      <c r="D6148" s="10"/>
      <c r="I6148" s="15"/>
      <c r="BP6148" s="12"/>
      <c r="BR6148" s="12"/>
      <c r="BT6148" s="12"/>
      <c r="BV6148" s="12"/>
      <c r="BY6148" s="12"/>
      <c r="CB6148" s="12"/>
      <c r="CE6148" s="12"/>
    </row>
    <row r="6149" spans="1:83" x14ac:dyDescent="0.25">
      <c r="A6149" s="9"/>
      <c r="B6149" s="10"/>
      <c r="C6149" s="11"/>
      <c r="D6149" s="10"/>
      <c r="I6149" s="15"/>
      <c r="BP6149" s="12"/>
      <c r="BR6149" s="12"/>
      <c r="BT6149" s="12"/>
      <c r="BV6149" s="12"/>
      <c r="BY6149" s="12"/>
      <c r="CB6149" s="12"/>
      <c r="CE6149" s="12"/>
    </row>
    <row r="6150" spans="1:83" x14ac:dyDescent="0.25">
      <c r="A6150" s="9"/>
      <c r="B6150" s="10"/>
      <c r="C6150" s="11"/>
      <c r="D6150" s="10"/>
      <c r="I6150" s="15"/>
      <c r="BP6150" s="12"/>
      <c r="BR6150" s="12"/>
      <c r="BT6150" s="12"/>
      <c r="BV6150" s="12"/>
      <c r="BY6150" s="12"/>
      <c r="CB6150" s="12"/>
      <c r="CE6150" s="12"/>
    </row>
    <row r="6151" spans="1:83" x14ac:dyDescent="0.25">
      <c r="A6151" s="9"/>
      <c r="B6151" s="10"/>
      <c r="C6151" s="11"/>
      <c r="D6151" s="10"/>
      <c r="I6151" s="15"/>
      <c r="BP6151" s="12"/>
      <c r="BR6151" s="12"/>
      <c r="BT6151" s="12"/>
      <c r="BV6151" s="12"/>
      <c r="BY6151" s="12"/>
      <c r="CB6151" s="12"/>
      <c r="CE6151" s="12"/>
    </row>
    <row r="6152" spans="1:83" x14ac:dyDescent="0.25">
      <c r="A6152" s="9"/>
      <c r="B6152" s="10"/>
      <c r="C6152" s="11"/>
      <c r="D6152" s="10"/>
      <c r="I6152" s="15"/>
      <c r="BP6152" s="12"/>
      <c r="BR6152" s="12"/>
      <c r="BT6152" s="12"/>
      <c r="BV6152" s="12"/>
      <c r="BY6152" s="12"/>
      <c r="CB6152" s="12"/>
      <c r="CE6152" s="12"/>
    </row>
    <row r="6153" spans="1:83" x14ac:dyDescent="0.25">
      <c r="A6153" s="9"/>
      <c r="B6153" s="10"/>
      <c r="C6153" s="11"/>
      <c r="D6153" s="10"/>
      <c r="I6153" s="15"/>
      <c r="BP6153" s="12"/>
      <c r="BR6153" s="12"/>
      <c r="BT6153" s="12"/>
      <c r="BV6153" s="12"/>
      <c r="BY6153" s="12"/>
      <c r="CB6153" s="12"/>
      <c r="CE6153" s="12"/>
    </row>
    <row r="6154" spans="1:83" x14ac:dyDescent="0.25">
      <c r="A6154" s="9"/>
      <c r="B6154" s="10"/>
      <c r="C6154" s="11"/>
      <c r="D6154" s="10"/>
      <c r="I6154" s="15"/>
      <c r="BP6154" s="12"/>
      <c r="BR6154" s="12"/>
      <c r="BT6154" s="12"/>
      <c r="BV6154" s="12"/>
      <c r="BY6154" s="12"/>
      <c r="CB6154" s="12"/>
      <c r="CE6154" s="12"/>
    </row>
    <row r="6155" spans="1:83" x14ac:dyDescent="0.25">
      <c r="A6155" s="9"/>
      <c r="B6155" s="10"/>
      <c r="C6155" s="11"/>
      <c r="D6155" s="10"/>
      <c r="I6155" s="15"/>
      <c r="BP6155" s="12"/>
      <c r="BR6155" s="12"/>
      <c r="BT6155" s="12"/>
      <c r="BV6155" s="12"/>
      <c r="BY6155" s="12"/>
      <c r="CB6155" s="12"/>
      <c r="CE6155" s="12"/>
    </row>
    <row r="6156" spans="1:83" x14ac:dyDescent="0.25">
      <c r="A6156" s="9"/>
      <c r="B6156" s="10"/>
      <c r="C6156" s="11"/>
      <c r="D6156" s="10"/>
      <c r="I6156" s="15"/>
      <c r="BP6156" s="12"/>
      <c r="BR6156" s="12"/>
      <c r="BT6156" s="12"/>
      <c r="BV6156" s="12"/>
      <c r="BY6156" s="12"/>
      <c r="CB6156" s="12"/>
      <c r="CE6156" s="12"/>
    </row>
    <row r="6157" spans="1:83" x14ac:dyDescent="0.25">
      <c r="A6157" s="9"/>
      <c r="B6157" s="10"/>
      <c r="C6157" s="11"/>
      <c r="D6157" s="10"/>
      <c r="I6157" s="15"/>
      <c r="BP6157" s="12"/>
      <c r="BR6157" s="12"/>
      <c r="BT6157" s="12"/>
      <c r="BV6157" s="12"/>
      <c r="BY6157" s="12"/>
      <c r="CB6157" s="12"/>
      <c r="CE6157" s="12"/>
    </row>
    <row r="6158" spans="1:83" x14ac:dyDescent="0.25">
      <c r="A6158" s="9"/>
      <c r="B6158" s="10"/>
      <c r="C6158" s="11"/>
      <c r="D6158" s="10"/>
      <c r="I6158" s="15"/>
      <c r="BP6158" s="12"/>
      <c r="BR6158" s="12"/>
      <c r="BT6158" s="12"/>
      <c r="BV6158" s="12"/>
      <c r="BY6158" s="12"/>
      <c r="CB6158" s="12"/>
      <c r="CE6158" s="12"/>
    </row>
    <row r="6159" spans="1:83" x14ac:dyDescent="0.25">
      <c r="A6159" s="9"/>
      <c r="B6159" s="10"/>
      <c r="C6159" s="11"/>
      <c r="D6159" s="10"/>
      <c r="I6159" s="15"/>
      <c r="BP6159" s="12"/>
      <c r="BR6159" s="12"/>
      <c r="BT6159" s="12"/>
      <c r="BV6159" s="12"/>
      <c r="BY6159" s="12"/>
      <c r="CB6159" s="12"/>
      <c r="CE6159" s="12"/>
    </row>
    <row r="6160" spans="1:83" x14ac:dyDescent="0.25">
      <c r="A6160" s="9"/>
      <c r="B6160" s="10"/>
      <c r="C6160" s="11"/>
      <c r="D6160" s="10"/>
      <c r="I6160" s="15"/>
      <c r="BP6160" s="12"/>
      <c r="BR6160" s="12"/>
      <c r="BT6160" s="12"/>
      <c r="BV6160" s="12"/>
      <c r="BY6160" s="12"/>
      <c r="CB6160" s="12"/>
      <c r="CE6160" s="12"/>
    </row>
    <row r="6161" spans="1:83" x14ac:dyDescent="0.25">
      <c r="A6161" s="9"/>
      <c r="B6161" s="10"/>
      <c r="C6161" s="11"/>
      <c r="D6161" s="10"/>
      <c r="I6161" s="15"/>
      <c r="BP6161" s="12"/>
      <c r="BR6161" s="12"/>
      <c r="BT6161" s="12"/>
      <c r="BV6161" s="12"/>
      <c r="BY6161" s="12"/>
      <c r="CB6161" s="12"/>
      <c r="CE6161" s="12"/>
    </row>
    <row r="6162" spans="1:83" x14ac:dyDescent="0.25">
      <c r="A6162" s="9"/>
      <c r="B6162" s="10"/>
      <c r="C6162" s="11"/>
      <c r="D6162" s="10"/>
      <c r="I6162" s="15"/>
      <c r="BP6162" s="12"/>
      <c r="BR6162" s="12"/>
      <c r="BT6162" s="12"/>
      <c r="BV6162" s="12"/>
      <c r="BY6162" s="12"/>
      <c r="CB6162" s="12"/>
      <c r="CE6162" s="12"/>
    </row>
    <row r="6163" spans="1:83" x14ac:dyDescent="0.25">
      <c r="A6163" s="9"/>
      <c r="B6163" s="10"/>
      <c r="C6163" s="11"/>
      <c r="D6163" s="10"/>
      <c r="I6163" s="15"/>
      <c r="BP6163" s="12"/>
      <c r="BR6163" s="12"/>
      <c r="BT6163" s="12"/>
      <c r="BV6163" s="12"/>
      <c r="BY6163" s="12"/>
      <c r="CB6163" s="12"/>
      <c r="CE6163" s="12"/>
    </row>
    <row r="6164" spans="1:83" x14ac:dyDescent="0.25">
      <c r="A6164" s="9"/>
      <c r="B6164" s="10"/>
      <c r="C6164" s="11"/>
      <c r="D6164" s="10"/>
      <c r="I6164" s="15"/>
      <c r="BP6164" s="12"/>
      <c r="BR6164" s="12"/>
      <c r="BT6164" s="12"/>
      <c r="BV6164" s="12"/>
      <c r="BY6164" s="12"/>
      <c r="CB6164" s="12"/>
      <c r="CE6164" s="12"/>
    </row>
    <row r="6165" spans="1:83" x14ac:dyDescent="0.25">
      <c r="A6165" s="9"/>
      <c r="B6165" s="10"/>
      <c r="C6165" s="11"/>
      <c r="D6165" s="10"/>
      <c r="I6165" s="15"/>
      <c r="BP6165" s="12"/>
      <c r="BR6165" s="12"/>
      <c r="BT6165" s="12"/>
      <c r="BV6165" s="12"/>
      <c r="BY6165" s="12"/>
      <c r="CB6165" s="12"/>
      <c r="CE6165" s="12"/>
    </row>
    <row r="6166" spans="1:83" x14ac:dyDescent="0.25">
      <c r="A6166" s="9"/>
      <c r="B6166" s="10"/>
      <c r="C6166" s="11"/>
      <c r="D6166" s="10"/>
      <c r="I6166" s="15"/>
      <c r="BP6166" s="12"/>
      <c r="BR6166" s="12"/>
      <c r="BT6166" s="12"/>
      <c r="BV6166" s="12"/>
      <c r="BY6166" s="12"/>
      <c r="CB6166" s="12"/>
      <c r="CE6166" s="12"/>
    </row>
    <row r="6167" spans="1:83" x14ac:dyDescent="0.25">
      <c r="A6167" s="9"/>
      <c r="B6167" s="10"/>
      <c r="C6167" s="11"/>
      <c r="D6167" s="10"/>
      <c r="I6167" s="15"/>
      <c r="BP6167" s="12"/>
      <c r="BR6167" s="12"/>
      <c r="BT6167" s="12"/>
      <c r="BV6167" s="12"/>
      <c r="BY6167" s="12"/>
      <c r="CB6167" s="12"/>
      <c r="CE6167" s="12"/>
    </row>
    <row r="6168" spans="1:83" x14ac:dyDescent="0.25">
      <c r="A6168" s="9"/>
      <c r="B6168" s="10"/>
      <c r="C6168" s="11"/>
      <c r="D6168" s="10"/>
      <c r="I6168" s="15"/>
      <c r="BP6168" s="12"/>
      <c r="BR6168" s="12"/>
      <c r="BT6168" s="12"/>
      <c r="BV6168" s="12"/>
      <c r="BY6168" s="12"/>
      <c r="CB6168" s="12"/>
      <c r="CE6168" s="12"/>
    </row>
    <row r="6169" spans="1:83" x14ac:dyDescent="0.25">
      <c r="A6169" s="9"/>
      <c r="B6169" s="10"/>
      <c r="C6169" s="11"/>
      <c r="D6169" s="10"/>
      <c r="I6169" s="15"/>
      <c r="BP6169" s="12"/>
      <c r="BR6169" s="12"/>
      <c r="BT6169" s="12"/>
      <c r="BV6169" s="12"/>
      <c r="BY6169" s="12"/>
      <c r="CB6169" s="12"/>
      <c r="CE6169" s="12"/>
    </row>
    <row r="6170" spans="1:83" x14ac:dyDescent="0.25">
      <c r="A6170" s="9"/>
      <c r="B6170" s="10"/>
      <c r="C6170" s="11"/>
      <c r="D6170" s="10"/>
      <c r="I6170" s="15"/>
      <c r="BP6170" s="12"/>
      <c r="BR6170" s="12"/>
      <c r="BT6170" s="12"/>
      <c r="BV6170" s="12"/>
      <c r="BY6170" s="12"/>
      <c r="CB6170" s="12"/>
      <c r="CE6170" s="12"/>
    </row>
    <row r="6171" spans="1:83" x14ac:dyDescent="0.25">
      <c r="A6171" s="9"/>
      <c r="B6171" s="10"/>
      <c r="C6171" s="11"/>
      <c r="D6171" s="10"/>
      <c r="I6171" s="15"/>
      <c r="BP6171" s="12"/>
      <c r="BR6171" s="12"/>
      <c r="BT6171" s="12"/>
      <c r="BV6171" s="12"/>
      <c r="BY6171" s="12"/>
      <c r="CB6171" s="12"/>
      <c r="CE6171" s="12"/>
    </row>
    <row r="6172" spans="1:83" x14ac:dyDescent="0.25">
      <c r="A6172" s="9"/>
      <c r="B6172" s="10"/>
      <c r="C6172" s="11"/>
      <c r="D6172" s="10"/>
      <c r="I6172" s="15"/>
      <c r="BP6172" s="12"/>
      <c r="BR6172" s="12"/>
      <c r="BT6172" s="12"/>
      <c r="BV6172" s="12"/>
      <c r="BY6172" s="12"/>
      <c r="CB6172" s="12"/>
      <c r="CE6172" s="12"/>
    </row>
    <row r="6173" spans="1:83" x14ac:dyDescent="0.25">
      <c r="A6173" s="9"/>
      <c r="B6173" s="10"/>
      <c r="C6173" s="11"/>
      <c r="D6173" s="10"/>
      <c r="I6173" s="15"/>
      <c r="BP6173" s="12"/>
      <c r="BR6173" s="12"/>
      <c r="BT6173" s="12"/>
      <c r="BV6173" s="12"/>
      <c r="BY6173" s="12"/>
      <c r="CB6173" s="12"/>
      <c r="CE6173" s="12"/>
    </row>
    <row r="6174" spans="1:83" x14ac:dyDescent="0.25">
      <c r="A6174" s="9"/>
      <c r="B6174" s="10"/>
      <c r="C6174" s="11"/>
      <c r="D6174" s="10"/>
      <c r="I6174" s="15"/>
      <c r="BP6174" s="12"/>
      <c r="BR6174" s="12"/>
      <c r="BT6174" s="12"/>
      <c r="BV6174" s="12"/>
      <c r="BY6174" s="12"/>
      <c r="CB6174" s="12"/>
      <c r="CE6174" s="12"/>
    </row>
    <row r="6175" spans="1:83" x14ac:dyDescent="0.25">
      <c r="A6175" s="9"/>
      <c r="B6175" s="10"/>
      <c r="C6175" s="11"/>
      <c r="D6175" s="10"/>
      <c r="I6175" s="15"/>
      <c r="BP6175" s="12"/>
      <c r="BR6175" s="12"/>
      <c r="BT6175" s="12"/>
      <c r="BV6175" s="12"/>
      <c r="BY6175" s="12"/>
      <c r="CB6175" s="12"/>
      <c r="CE6175" s="12"/>
    </row>
    <row r="6176" spans="1:83" x14ac:dyDescent="0.25">
      <c r="A6176" s="9"/>
      <c r="B6176" s="10"/>
      <c r="C6176" s="11"/>
      <c r="D6176" s="10"/>
      <c r="I6176" s="15"/>
      <c r="BP6176" s="12"/>
      <c r="BR6176" s="12"/>
      <c r="BT6176" s="12"/>
      <c r="BV6176" s="12"/>
      <c r="BY6176" s="12"/>
      <c r="CB6176" s="12"/>
      <c r="CE6176" s="12"/>
    </row>
    <row r="6177" spans="1:83" x14ac:dyDescent="0.25">
      <c r="A6177" s="9"/>
      <c r="B6177" s="10"/>
      <c r="C6177" s="11"/>
      <c r="D6177" s="10"/>
      <c r="I6177" s="15"/>
      <c r="BP6177" s="12"/>
      <c r="BR6177" s="12"/>
      <c r="BT6177" s="12"/>
      <c r="BV6177" s="12"/>
      <c r="BY6177" s="12"/>
      <c r="CB6177" s="12"/>
      <c r="CE6177" s="12"/>
    </row>
    <row r="6178" spans="1:83" x14ac:dyDescent="0.25">
      <c r="A6178" s="9"/>
      <c r="B6178" s="10"/>
      <c r="C6178" s="11"/>
      <c r="D6178" s="10"/>
      <c r="I6178" s="15"/>
      <c r="BP6178" s="12"/>
      <c r="BR6178" s="12"/>
      <c r="BT6178" s="12"/>
      <c r="BV6178" s="12"/>
      <c r="BY6178" s="12"/>
      <c r="CB6178" s="12"/>
      <c r="CE6178" s="12"/>
    </row>
    <row r="6179" spans="1:83" x14ac:dyDescent="0.25">
      <c r="A6179" s="9"/>
      <c r="B6179" s="10"/>
      <c r="C6179" s="11"/>
      <c r="D6179" s="10"/>
      <c r="I6179" s="15"/>
      <c r="BP6179" s="12"/>
      <c r="BR6179" s="12"/>
      <c r="BT6179" s="12"/>
      <c r="BV6179" s="12"/>
      <c r="BY6179" s="12"/>
      <c r="CB6179" s="12"/>
      <c r="CE6179" s="12"/>
    </row>
    <row r="6180" spans="1:83" x14ac:dyDescent="0.25">
      <c r="A6180" s="9"/>
      <c r="B6180" s="10"/>
      <c r="C6180" s="11"/>
      <c r="D6180" s="10"/>
      <c r="I6180" s="15"/>
      <c r="BP6180" s="12"/>
      <c r="BR6180" s="12"/>
      <c r="BT6180" s="12"/>
      <c r="BV6180" s="12"/>
      <c r="BY6180" s="12"/>
      <c r="CB6180" s="12"/>
      <c r="CE6180" s="12"/>
    </row>
    <row r="6181" spans="1:83" x14ac:dyDescent="0.25">
      <c r="A6181" s="9"/>
      <c r="B6181" s="10"/>
      <c r="C6181" s="11"/>
      <c r="D6181" s="10"/>
      <c r="I6181" s="15"/>
      <c r="BP6181" s="12"/>
      <c r="BR6181" s="12"/>
      <c r="BT6181" s="12"/>
      <c r="BV6181" s="12"/>
      <c r="BY6181" s="12"/>
      <c r="CB6181" s="12"/>
      <c r="CE6181" s="12"/>
    </row>
    <row r="6182" spans="1:83" x14ac:dyDescent="0.25">
      <c r="A6182" s="9"/>
      <c r="B6182" s="10"/>
      <c r="C6182" s="11"/>
      <c r="D6182" s="10"/>
      <c r="I6182" s="15"/>
      <c r="BP6182" s="12"/>
      <c r="BR6182" s="12"/>
      <c r="BT6182" s="12"/>
      <c r="BV6182" s="12"/>
      <c r="BY6182" s="12"/>
      <c r="CB6182" s="12"/>
      <c r="CE6182" s="12"/>
    </row>
    <row r="6183" spans="1:83" x14ac:dyDescent="0.25">
      <c r="A6183" s="9"/>
      <c r="B6183" s="10"/>
      <c r="C6183" s="11"/>
      <c r="D6183" s="10"/>
      <c r="I6183" s="15"/>
      <c r="BP6183" s="12"/>
      <c r="BR6183" s="12"/>
      <c r="BT6183" s="12"/>
      <c r="BV6183" s="12"/>
      <c r="BY6183" s="12"/>
      <c r="CB6183" s="12"/>
      <c r="CE6183" s="12"/>
    </row>
    <row r="6184" spans="1:83" x14ac:dyDescent="0.25">
      <c r="A6184" s="9"/>
      <c r="B6184" s="10"/>
      <c r="C6184" s="11"/>
      <c r="D6184" s="10"/>
      <c r="I6184" s="15"/>
      <c r="BP6184" s="12"/>
      <c r="BR6184" s="12"/>
      <c r="BT6184" s="12"/>
      <c r="BV6184" s="12"/>
      <c r="BY6184" s="12"/>
      <c r="CB6184" s="12"/>
      <c r="CE6184" s="12"/>
    </row>
    <row r="6185" spans="1:83" x14ac:dyDescent="0.25">
      <c r="A6185" s="9"/>
      <c r="B6185" s="10"/>
      <c r="C6185" s="11"/>
      <c r="D6185" s="10"/>
      <c r="I6185" s="15"/>
      <c r="BP6185" s="12"/>
      <c r="BR6185" s="12"/>
      <c r="BT6185" s="12"/>
      <c r="BV6185" s="12"/>
      <c r="BY6185" s="12"/>
      <c r="CB6185" s="12"/>
      <c r="CE6185" s="12"/>
    </row>
    <row r="6186" spans="1:83" x14ac:dyDescent="0.25">
      <c r="A6186" s="9"/>
      <c r="B6186" s="10"/>
      <c r="C6186" s="11"/>
      <c r="D6186" s="10"/>
      <c r="I6186" s="15"/>
      <c r="BP6186" s="12"/>
      <c r="BR6186" s="12"/>
      <c r="BT6186" s="12"/>
      <c r="BV6186" s="12"/>
      <c r="BY6186" s="12"/>
      <c r="CB6186" s="12"/>
      <c r="CE6186" s="12"/>
    </row>
    <row r="6187" spans="1:83" x14ac:dyDescent="0.25">
      <c r="A6187" s="9"/>
      <c r="B6187" s="10"/>
      <c r="C6187" s="11"/>
      <c r="D6187" s="10"/>
      <c r="I6187" s="15"/>
      <c r="BP6187" s="12"/>
      <c r="BR6187" s="12"/>
      <c r="BT6187" s="12"/>
      <c r="BV6187" s="12"/>
      <c r="BY6187" s="12"/>
      <c r="CB6187" s="12"/>
      <c r="CE6187" s="12"/>
    </row>
    <row r="6188" spans="1:83" x14ac:dyDescent="0.25">
      <c r="A6188" s="9"/>
      <c r="B6188" s="10"/>
      <c r="C6188" s="11"/>
      <c r="D6188" s="10"/>
      <c r="I6188" s="15"/>
      <c r="BP6188" s="12"/>
      <c r="BR6188" s="12"/>
      <c r="BT6188" s="12"/>
      <c r="BV6188" s="12"/>
      <c r="BY6188" s="12"/>
      <c r="CB6188" s="12"/>
      <c r="CE6188" s="12"/>
    </row>
    <row r="6189" spans="1:83" x14ac:dyDescent="0.25">
      <c r="A6189" s="9"/>
      <c r="B6189" s="10"/>
      <c r="C6189" s="11"/>
      <c r="D6189" s="10"/>
      <c r="I6189" s="15"/>
      <c r="BP6189" s="12"/>
      <c r="BR6189" s="12"/>
      <c r="BT6189" s="12"/>
      <c r="BV6189" s="12"/>
      <c r="BY6189" s="12"/>
      <c r="CB6189" s="12"/>
      <c r="CE6189" s="12"/>
    </row>
    <row r="6190" spans="1:83" x14ac:dyDescent="0.25">
      <c r="A6190" s="9"/>
      <c r="B6190" s="10"/>
      <c r="C6190" s="11"/>
      <c r="D6190" s="10"/>
      <c r="I6190" s="15"/>
      <c r="BP6190" s="12"/>
      <c r="BR6190" s="12"/>
      <c r="BT6190" s="12"/>
      <c r="BV6190" s="12"/>
      <c r="BY6190" s="12"/>
      <c r="CB6190" s="12"/>
      <c r="CE6190" s="12"/>
    </row>
    <row r="6191" spans="1:83" x14ac:dyDescent="0.25">
      <c r="A6191" s="9"/>
      <c r="B6191" s="10"/>
      <c r="C6191" s="11"/>
      <c r="D6191" s="10"/>
      <c r="I6191" s="15"/>
      <c r="BP6191" s="12"/>
      <c r="BR6191" s="12"/>
      <c r="BT6191" s="12"/>
      <c r="BV6191" s="12"/>
      <c r="BY6191" s="12"/>
      <c r="CB6191" s="12"/>
      <c r="CE6191" s="12"/>
    </row>
    <row r="6192" spans="1:83" x14ac:dyDescent="0.25">
      <c r="A6192" s="9"/>
      <c r="B6192" s="10"/>
      <c r="C6192" s="11"/>
      <c r="D6192" s="10"/>
      <c r="I6192" s="15"/>
      <c r="BP6192" s="12"/>
      <c r="BR6192" s="12"/>
      <c r="BT6192" s="12"/>
      <c r="BV6192" s="12"/>
      <c r="BY6192" s="12"/>
      <c r="CB6192" s="12"/>
      <c r="CE6192" s="12"/>
    </row>
    <row r="6193" spans="1:83" x14ac:dyDescent="0.25">
      <c r="A6193" s="9"/>
      <c r="B6193" s="10"/>
      <c r="C6193" s="11"/>
      <c r="D6193" s="10"/>
      <c r="I6193" s="15"/>
      <c r="BP6193" s="12"/>
      <c r="BR6193" s="12"/>
      <c r="BT6193" s="12"/>
      <c r="BV6193" s="12"/>
      <c r="BY6193" s="12"/>
      <c r="CB6193" s="12"/>
      <c r="CE6193" s="12"/>
    </row>
    <row r="6194" spans="1:83" x14ac:dyDescent="0.25">
      <c r="A6194" s="9"/>
      <c r="B6194" s="10"/>
      <c r="C6194" s="11"/>
      <c r="D6194" s="10"/>
      <c r="I6194" s="15"/>
      <c r="BP6194" s="12"/>
      <c r="BR6194" s="12"/>
      <c r="BT6194" s="12"/>
      <c r="BV6194" s="12"/>
      <c r="BY6194" s="12"/>
      <c r="CB6194" s="12"/>
      <c r="CE6194" s="12"/>
    </row>
    <row r="6195" spans="1:83" x14ac:dyDescent="0.25">
      <c r="A6195" s="9"/>
      <c r="B6195" s="10"/>
      <c r="C6195" s="11"/>
      <c r="D6195" s="10"/>
      <c r="I6195" s="15"/>
      <c r="BP6195" s="12"/>
      <c r="BR6195" s="12"/>
      <c r="BT6195" s="12"/>
      <c r="BV6195" s="12"/>
      <c r="BY6195" s="12"/>
      <c r="CB6195" s="12"/>
      <c r="CE6195" s="12"/>
    </row>
    <row r="6196" spans="1:83" x14ac:dyDescent="0.25">
      <c r="A6196" s="9"/>
      <c r="B6196" s="10"/>
      <c r="C6196" s="11"/>
      <c r="D6196" s="10"/>
      <c r="I6196" s="15"/>
      <c r="BP6196" s="12"/>
      <c r="BR6196" s="12"/>
      <c r="BT6196" s="12"/>
      <c r="BV6196" s="12"/>
      <c r="BY6196" s="12"/>
      <c r="CB6196" s="12"/>
      <c r="CE6196" s="12"/>
    </row>
    <row r="6197" spans="1:83" x14ac:dyDescent="0.25">
      <c r="A6197" s="9"/>
      <c r="B6197" s="10"/>
      <c r="C6197" s="11"/>
      <c r="D6197" s="10"/>
      <c r="I6197" s="15"/>
      <c r="BP6197" s="12"/>
      <c r="BR6197" s="12"/>
      <c r="BT6197" s="12"/>
      <c r="BV6197" s="12"/>
      <c r="BY6197" s="12"/>
      <c r="CB6197" s="12"/>
      <c r="CE6197" s="12"/>
    </row>
    <row r="6198" spans="1:83" x14ac:dyDescent="0.25">
      <c r="A6198" s="9"/>
      <c r="B6198" s="10"/>
      <c r="C6198" s="11"/>
      <c r="D6198" s="10"/>
      <c r="I6198" s="15"/>
      <c r="BP6198" s="12"/>
      <c r="BR6198" s="12"/>
      <c r="BT6198" s="12"/>
      <c r="BV6198" s="12"/>
      <c r="BY6198" s="12"/>
      <c r="CB6198" s="12"/>
      <c r="CE6198" s="12"/>
    </row>
    <row r="6199" spans="1:83" x14ac:dyDescent="0.25">
      <c r="A6199" s="9"/>
      <c r="B6199" s="10"/>
      <c r="C6199" s="11"/>
      <c r="D6199" s="10"/>
      <c r="I6199" s="15"/>
      <c r="BP6199" s="12"/>
      <c r="BR6199" s="12"/>
      <c r="BT6199" s="12"/>
      <c r="BV6199" s="12"/>
      <c r="BY6199" s="12"/>
      <c r="CB6199" s="12"/>
      <c r="CE6199" s="12"/>
    </row>
    <row r="6200" spans="1:83" x14ac:dyDescent="0.25">
      <c r="A6200" s="9"/>
      <c r="B6200" s="10"/>
      <c r="C6200" s="11"/>
      <c r="D6200" s="10"/>
      <c r="I6200" s="15"/>
      <c r="BP6200" s="12"/>
      <c r="BR6200" s="12"/>
      <c r="BT6200" s="12"/>
      <c r="BV6200" s="12"/>
      <c r="BY6200" s="12"/>
      <c r="CB6200" s="12"/>
      <c r="CE6200" s="12"/>
    </row>
    <row r="6201" spans="1:83" x14ac:dyDescent="0.25">
      <c r="A6201" s="9"/>
      <c r="B6201" s="10"/>
      <c r="C6201" s="11"/>
      <c r="D6201" s="10"/>
      <c r="I6201" s="15"/>
      <c r="BP6201" s="12"/>
      <c r="BR6201" s="12"/>
      <c r="BT6201" s="12"/>
      <c r="BV6201" s="12"/>
      <c r="BY6201" s="12"/>
      <c r="CB6201" s="12"/>
      <c r="CE6201" s="12"/>
    </row>
    <row r="6202" spans="1:83" x14ac:dyDescent="0.25">
      <c r="A6202" s="9"/>
      <c r="B6202" s="10"/>
      <c r="C6202" s="11"/>
      <c r="D6202" s="10"/>
      <c r="I6202" s="15"/>
      <c r="BP6202" s="12"/>
      <c r="BR6202" s="12"/>
      <c r="BT6202" s="12"/>
      <c r="BV6202" s="12"/>
      <c r="BY6202" s="12"/>
      <c r="CB6202" s="12"/>
      <c r="CE6202" s="12"/>
    </row>
    <row r="6203" spans="1:83" x14ac:dyDescent="0.25">
      <c r="A6203" s="9"/>
      <c r="B6203" s="10"/>
      <c r="C6203" s="11"/>
      <c r="D6203" s="10"/>
      <c r="I6203" s="15"/>
      <c r="BP6203" s="12"/>
      <c r="BR6203" s="12"/>
      <c r="BT6203" s="12"/>
      <c r="BV6203" s="12"/>
      <c r="BY6203" s="12"/>
      <c r="CB6203" s="12"/>
      <c r="CE6203" s="12"/>
    </row>
    <row r="6204" spans="1:83" x14ac:dyDescent="0.25">
      <c r="A6204" s="9"/>
      <c r="B6204" s="10"/>
      <c r="C6204" s="11"/>
      <c r="D6204" s="10"/>
      <c r="I6204" s="15"/>
      <c r="BP6204" s="12"/>
      <c r="BR6204" s="12"/>
      <c r="BT6204" s="12"/>
      <c r="BV6204" s="12"/>
      <c r="BY6204" s="12"/>
      <c r="CB6204" s="12"/>
      <c r="CE6204" s="12"/>
    </row>
    <row r="6205" spans="1:83" x14ac:dyDescent="0.25">
      <c r="A6205" s="9"/>
      <c r="B6205" s="10"/>
      <c r="C6205" s="11"/>
      <c r="D6205" s="10"/>
      <c r="I6205" s="15"/>
      <c r="BP6205" s="12"/>
      <c r="BR6205" s="12"/>
      <c r="BT6205" s="12"/>
      <c r="BV6205" s="12"/>
      <c r="BY6205" s="12"/>
      <c r="CB6205" s="12"/>
      <c r="CE6205" s="12"/>
    </row>
    <row r="6206" spans="1:83" x14ac:dyDescent="0.25">
      <c r="A6206" s="9"/>
      <c r="B6206" s="10"/>
      <c r="C6206" s="11"/>
      <c r="D6206" s="10"/>
      <c r="I6206" s="15"/>
      <c r="BP6206" s="12"/>
      <c r="BR6206" s="12"/>
      <c r="BT6206" s="12"/>
      <c r="BV6206" s="12"/>
      <c r="BY6206" s="12"/>
      <c r="CB6206" s="12"/>
      <c r="CE6206" s="12"/>
    </row>
    <row r="6207" spans="1:83" x14ac:dyDescent="0.25">
      <c r="A6207" s="9"/>
      <c r="B6207" s="10"/>
      <c r="C6207" s="11"/>
      <c r="D6207" s="10"/>
      <c r="I6207" s="15"/>
      <c r="BP6207" s="12"/>
      <c r="BR6207" s="12"/>
      <c r="BT6207" s="12"/>
      <c r="BV6207" s="12"/>
      <c r="BY6207" s="12"/>
      <c r="CB6207" s="12"/>
      <c r="CE6207" s="12"/>
    </row>
    <row r="6208" spans="1:83" x14ac:dyDescent="0.25">
      <c r="A6208" s="9"/>
      <c r="B6208" s="10"/>
      <c r="C6208" s="11"/>
      <c r="D6208" s="10"/>
      <c r="I6208" s="15"/>
      <c r="BP6208" s="12"/>
      <c r="BR6208" s="12"/>
      <c r="BT6208" s="12"/>
      <c r="BV6208" s="12"/>
      <c r="BY6208" s="12"/>
      <c r="CB6208" s="12"/>
      <c r="CE6208" s="12"/>
    </row>
    <row r="6209" spans="1:83" x14ac:dyDescent="0.25">
      <c r="A6209" s="9"/>
      <c r="B6209" s="10"/>
      <c r="C6209" s="11"/>
      <c r="D6209" s="10"/>
      <c r="I6209" s="15"/>
      <c r="BP6209" s="12"/>
      <c r="BR6209" s="12"/>
      <c r="BT6209" s="12"/>
      <c r="BV6209" s="12"/>
      <c r="BY6209" s="12"/>
      <c r="CB6209" s="12"/>
      <c r="CE6209" s="12"/>
    </row>
    <row r="6210" spans="1:83" x14ac:dyDescent="0.25">
      <c r="A6210" s="9"/>
      <c r="B6210" s="10"/>
      <c r="C6210" s="11"/>
      <c r="D6210" s="10"/>
      <c r="I6210" s="15"/>
      <c r="BP6210" s="12"/>
      <c r="BR6210" s="12"/>
      <c r="BT6210" s="12"/>
      <c r="BV6210" s="12"/>
      <c r="BY6210" s="12"/>
      <c r="CB6210" s="12"/>
      <c r="CE6210" s="12"/>
    </row>
    <row r="6211" spans="1:83" x14ac:dyDescent="0.25">
      <c r="A6211" s="9"/>
      <c r="B6211" s="10"/>
      <c r="C6211" s="11"/>
      <c r="D6211" s="10"/>
      <c r="I6211" s="15"/>
      <c r="BP6211" s="12"/>
      <c r="BR6211" s="12"/>
      <c r="BT6211" s="12"/>
      <c r="BV6211" s="12"/>
      <c r="BY6211" s="12"/>
      <c r="CB6211" s="12"/>
      <c r="CE6211" s="12"/>
    </row>
    <row r="6212" spans="1:83" x14ac:dyDescent="0.25">
      <c r="A6212" s="9"/>
      <c r="B6212" s="10"/>
      <c r="C6212" s="11"/>
      <c r="D6212" s="10"/>
      <c r="I6212" s="15"/>
      <c r="BP6212" s="12"/>
      <c r="BR6212" s="12"/>
      <c r="BT6212" s="12"/>
      <c r="BV6212" s="12"/>
      <c r="BY6212" s="12"/>
      <c r="CB6212" s="12"/>
      <c r="CE6212" s="12"/>
    </row>
    <row r="6213" spans="1:83" x14ac:dyDescent="0.25">
      <c r="A6213" s="9"/>
      <c r="B6213" s="10"/>
      <c r="C6213" s="11"/>
      <c r="D6213" s="10"/>
      <c r="I6213" s="15"/>
      <c r="BP6213" s="12"/>
      <c r="BR6213" s="12"/>
      <c r="BT6213" s="12"/>
      <c r="BV6213" s="12"/>
      <c r="BY6213" s="12"/>
      <c r="CB6213" s="12"/>
      <c r="CE6213" s="12"/>
    </row>
    <row r="6214" spans="1:83" x14ac:dyDescent="0.25">
      <c r="A6214" s="9"/>
      <c r="B6214" s="10"/>
      <c r="C6214" s="11"/>
      <c r="D6214" s="10"/>
      <c r="I6214" s="15"/>
      <c r="BP6214" s="12"/>
      <c r="BR6214" s="12"/>
      <c r="BT6214" s="12"/>
      <c r="BV6214" s="12"/>
      <c r="BY6214" s="12"/>
      <c r="CB6214" s="12"/>
      <c r="CE6214" s="12"/>
    </row>
    <row r="6215" spans="1:83" x14ac:dyDescent="0.25">
      <c r="A6215" s="9"/>
      <c r="B6215" s="10"/>
      <c r="C6215" s="11"/>
      <c r="D6215" s="10"/>
      <c r="I6215" s="15"/>
      <c r="BP6215" s="12"/>
      <c r="BR6215" s="12"/>
      <c r="BT6215" s="12"/>
      <c r="BV6215" s="12"/>
      <c r="BY6215" s="12"/>
      <c r="CB6215" s="12"/>
      <c r="CE6215" s="12"/>
    </row>
    <row r="6216" spans="1:83" x14ac:dyDescent="0.25">
      <c r="A6216" s="9"/>
      <c r="B6216" s="10"/>
      <c r="C6216" s="11"/>
      <c r="D6216" s="10"/>
      <c r="I6216" s="15"/>
      <c r="BP6216" s="12"/>
      <c r="BR6216" s="12"/>
      <c r="BT6216" s="12"/>
      <c r="BV6216" s="12"/>
      <c r="BY6216" s="12"/>
      <c r="CB6216" s="12"/>
      <c r="CE6216" s="12"/>
    </row>
    <row r="6217" spans="1:83" x14ac:dyDescent="0.25">
      <c r="A6217" s="9"/>
      <c r="B6217" s="10"/>
      <c r="C6217" s="11"/>
      <c r="D6217" s="10"/>
      <c r="I6217" s="15"/>
      <c r="BP6217" s="12"/>
      <c r="BR6217" s="12"/>
      <c r="BT6217" s="12"/>
      <c r="BV6217" s="12"/>
      <c r="BY6217" s="12"/>
      <c r="CB6217" s="12"/>
      <c r="CE6217" s="12"/>
    </row>
    <row r="6218" spans="1:83" x14ac:dyDescent="0.25">
      <c r="A6218" s="9"/>
      <c r="B6218" s="10"/>
      <c r="C6218" s="11"/>
      <c r="D6218" s="10"/>
      <c r="I6218" s="15"/>
      <c r="BP6218" s="12"/>
      <c r="BR6218" s="12"/>
      <c r="BT6218" s="12"/>
      <c r="BV6218" s="12"/>
      <c r="BY6218" s="12"/>
      <c r="CB6218" s="12"/>
      <c r="CE6218" s="12"/>
    </row>
    <row r="6219" spans="1:83" x14ac:dyDescent="0.25">
      <c r="A6219" s="9"/>
      <c r="B6219" s="10"/>
      <c r="C6219" s="11"/>
      <c r="D6219" s="10"/>
      <c r="I6219" s="15"/>
      <c r="BP6219" s="12"/>
      <c r="BR6219" s="12"/>
      <c r="BT6219" s="12"/>
      <c r="BV6219" s="12"/>
      <c r="BY6219" s="12"/>
      <c r="CB6219" s="12"/>
      <c r="CE6219" s="12"/>
    </row>
    <row r="6220" spans="1:83" x14ac:dyDescent="0.25">
      <c r="A6220" s="9"/>
      <c r="B6220" s="10"/>
      <c r="C6220" s="11"/>
      <c r="D6220" s="10"/>
      <c r="I6220" s="15"/>
      <c r="BP6220" s="12"/>
      <c r="BR6220" s="12"/>
      <c r="BT6220" s="12"/>
      <c r="BV6220" s="12"/>
      <c r="BY6220" s="12"/>
      <c r="CB6220" s="12"/>
      <c r="CE6220" s="12"/>
    </row>
    <row r="6221" spans="1:83" x14ac:dyDescent="0.25">
      <c r="A6221" s="9"/>
      <c r="B6221" s="10"/>
      <c r="C6221" s="11"/>
      <c r="D6221" s="10"/>
      <c r="I6221" s="15"/>
      <c r="BP6221" s="12"/>
      <c r="BR6221" s="12"/>
      <c r="BT6221" s="12"/>
      <c r="BV6221" s="12"/>
      <c r="BY6221" s="12"/>
      <c r="CB6221" s="12"/>
      <c r="CE6221" s="12"/>
    </row>
    <row r="6222" spans="1:83" x14ac:dyDescent="0.25">
      <c r="A6222" s="9"/>
      <c r="B6222" s="10"/>
      <c r="C6222" s="11"/>
      <c r="D6222" s="10"/>
      <c r="I6222" s="15"/>
      <c r="BP6222" s="12"/>
      <c r="BR6222" s="12"/>
      <c r="BT6222" s="12"/>
      <c r="BV6222" s="12"/>
      <c r="BY6222" s="12"/>
      <c r="CB6222" s="12"/>
      <c r="CE6222" s="12"/>
    </row>
    <row r="6223" spans="1:83" x14ac:dyDescent="0.25">
      <c r="A6223" s="9"/>
      <c r="B6223" s="10"/>
      <c r="C6223" s="11"/>
      <c r="D6223" s="10"/>
      <c r="I6223" s="15"/>
      <c r="BP6223" s="12"/>
      <c r="BR6223" s="12"/>
      <c r="BT6223" s="12"/>
      <c r="BV6223" s="12"/>
      <c r="BY6223" s="12"/>
      <c r="CB6223" s="12"/>
      <c r="CE6223" s="12"/>
    </row>
    <row r="6224" spans="1:83" x14ac:dyDescent="0.25">
      <c r="A6224" s="9"/>
      <c r="B6224" s="10"/>
      <c r="C6224" s="11"/>
      <c r="D6224" s="10"/>
      <c r="I6224" s="15"/>
      <c r="BP6224" s="12"/>
      <c r="BR6224" s="12"/>
      <c r="BT6224" s="12"/>
      <c r="BV6224" s="12"/>
      <c r="BY6224" s="12"/>
      <c r="CB6224" s="12"/>
      <c r="CE6224" s="12"/>
    </row>
    <row r="6225" spans="1:83" x14ac:dyDescent="0.25">
      <c r="A6225" s="9"/>
      <c r="B6225" s="10"/>
      <c r="C6225" s="11"/>
      <c r="D6225" s="10"/>
      <c r="I6225" s="15"/>
      <c r="BP6225" s="12"/>
      <c r="BR6225" s="12"/>
      <c r="BT6225" s="12"/>
      <c r="BV6225" s="12"/>
      <c r="BY6225" s="12"/>
      <c r="CB6225" s="12"/>
      <c r="CE6225" s="12"/>
    </row>
    <row r="6226" spans="1:83" x14ac:dyDescent="0.25">
      <c r="A6226" s="9"/>
      <c r="B6226" s="10"/>
      <c r="C6226" s="11"/>
      <c r="D6226" s="10"/>
      <c r="I6226" s="15"/>
      <c r="BP6226" s="12"/>
      <c r="BR6226" s="12"/>
      <c r="BT6226" s="12"/>
      <c r="BV6226" s="12"/>
      <c r="BY6226" s="12"/>
      <c r="CB6226" s="12"/>
      <c r="CE6226" s="12"/>
    </row>
    <row r="6227" spans="1:83" x14ac:dyDescent="0.25">
      <c r="A6227" s="9"/>
      <c r="B6227" s="10"/>
      <c r="C6227" s="11"/>
      <c r="D6227" s="10"/>
      <c r="I6227" s="15"/>
      <c r="BP6227" s="12"/>
      <c r="BR6227" s="12"/>
      <c r="BT6227" s="12"/>
      <c r="BV6227" s="12"/>
      <c r="BY6227" s="12"/>
      <c r="CB6227" s="12"/>
      <c r="CE6227" s="12"/>
    </row>
    <row r="6228" spans="1:83" x14ac:dyDescent="0.25">
      <c r="A6228" s="9"/>
      <c r="B6228" s="10"/>
      <c r="C6228" s="11"/>
      <c r="D6228" s="10"/>
      <c r="I6228" s="15"/>
      <c r="BP6228" s="12"/>
      <c r="BR6228" s="12"/>
      <c r="BT6228" s="12"/>
      <c r="BV6228" s="12"/>
      <c r="BY6228" s="12"/>
      <c r="CB6228" s="12"/>
      <c r="CE6228" s="12"/>
    </row>
    <row r="6229" spans="1:83" x14ac:dyDescent="0.25">
      <c r="A6229" s="9"/>
      <c r="B6229" s="10"/>
      <c r="C6229" s="11"/>
      <c r="D6229" s="10"/>
      <c r="I6229" s="15"/>
      <c r="BP6229" s="12"/>
      <c r="BR6229" s="12"/>
      <c r="BT6229" s="12"/>
      <c r="BV6229" s="12"/>
      <c r="BY6229" s="12"/>
      <c r="CB6229" s="12"/>
      <c r="CE6229" s="12"/>
    </row>
    <row r="6230" spans="1:83" x14ac:dyDescent="0.25">
      <c r="A6230" s="9"/>
      <c r="B6230" s="10"/>
      <c r="C6230" s="11"/>
      <c r="D6230" s="10"/>
      <c r="I6230" s="15"/>
      <c r="BP6230" s="12"/>
      <c r="BR6230" s="12"/>
      <c r="BT6230" s="12"/>
      <c r="BV6230" s="12"/>
      <c r="BY6230" s="12"/>
      <c r="CB6230" s="12"/>
      <c r="CE6230" s="12"/>
    </row>
    <row r="6231" spans="1:83" x14ac:dyDescent="0.25">
      <c r="A6231" s="9"/>
      <c r="B6231" s="10"/>
      <c r="C6231" s="11"/>
      <c r="D6231" s="10"/>
      <c r="I6231" s="15"/>
      <c r="BP6231" s="12"/>
      <c r="BR6231" s="12"/>
      <c r="BT6231" s="12"/>
      <c r="BV6231" s="12"/>
      <c r="BY6231" s="12"/>
      <c r="CB6231" s="12"/>
      <c r="CE6231" s="12"/>
    </row>
    <row r="6232" spans="1:83" x14ac:dyDescent="0.25">
      <c r="A6232" s="9"/>
      <c r="B6232" s="10"/>
      <c r="C6232" s="11"/>
      <c r="D6232" s="10"/>
      <c r="I6232" s="15"/>
      <c r="BP6232" s="12"/>
      <c r="BR6232" s="12"/>
      <c r="BT6232" s="12"/>
      <c r="BV6232" s="12"/>
      <c r="BY6232" s="12"/>
      <c r="CB6232" s="12"/>
      <c r="CE6232" s="12"/>
    </row>
    <row r="6233" spans="1:83" x14ac:dyDescent="0.25">
      <c r="A6233" s="9"/>
      <c r="B6233" s="10"/>
      <c r="C6233" s="11"/>
      <c r="D6233" s="10"/>
      <c r="I6233" s="15"/>
      <c r="BP6233" s="12"/>
      <c r="BR6233" s="12"/>
      <c r="BT6233" s="12"/>
      <c r="BV6233" s="12"/>
      <c r="BY6233" s="12"/>
      <c r="CB6233" s="12"/>
      <c r="CE6233" s="12"/>
    </row>
    <row r="6234" spans="1:83" x14ac:dyDescent="0.25">
      <c r="A6234" s="9"/>
      <c r="B6234" s="10"/>
      <c r="C6234" s="11"/>
      <c r="D6234" s="10"/>
      <c r="I6234" s="15"/>
      <c r="BP6234" s="12"/>
      <c r="BR6234" s="12"/>
      <c r="BT6234" s="12"/>
      <c r="BV6234" s="12"/>
      <c r="BY6234" s="12"/>
      <c r="CB6234" s="12"/>
      <c r="CE6234" s="12"/>
    </row>
    <row r="6235" spans="1:83" x14ac:dyDescent="0.25">
      <c r="A6235" s="9"/>
      <c r="B6235" s="10"/>
      <c r="C6235" s="11"/>
      <c r="D6235" s="10"/>
      <c r="I6235" s="15"/>
      <c r="BP6235" s="12"/>
      <c r="BR6235" s="12"/>
      <c r="BT6235" s="12"/>
      <c r="BV6235" s="12"/>
      <c r="BY6235" s="12"/>
      <c r="CB6235" s="12"/>
      <c r="CE6235" s="12"/>
    </row>
    <row r="6236" spans="1:83" x14ac:dyDescent="0.25">
      <c r="A6236" s="9"/>
      <c r="B6236" s="10"/>
      <c r="C6236" s="11"/>
      <c r="D6236" s="10"/>
      <c r="I6236" s="15"/>
      <c r="BP6236" s="12"/>
      <c r="BR6236" s="12"/>
      <c r="BT6236" s="12"/>
      <c r="BV6236" s="12"/>
      <c r="BY6236" s="12"/>
      <c r="CB6236" s="12"/>
      <c r="CE6236" s="12"/>
    </row>
    <row r="6237" spans="1:83" x14ac:dyDescent="0.25">
      <c r="A6237" s="9"/>
      <c r="B6237" s="10"/>
      <c r="C6237" s="11"/>
      <c r="D6237" s="10"/>
      <c r="I6237" s="15"/>
      <c r="BP6237" s="12"/>
      <c r="BR6237" s="12"/>
      <c r="BT6237" s="12"/>
      <c r="BV6237" s="12"/>
      <c r="BY6237" s="12"/>
      <c r="CB6237" s="12"/>
      <c r="CE6237" s="12"/>
    </row>
    <row r="6238" spans="1:83" x14ac:dyDescent="0.25">
      <c r="A6238" s="9"/>
      <c r="B6238" s="10"/>
      <c r="C6238" s="11"/>
      <c r="D6238" s="10"/>
      <c r="I6238" s="15"/>
      <c r="BP6238" s="12"/>
      <c r="BR6238" s="12"/>
      <c r="BT6238" s="12"/>
      <c r="BV6238" s="12"/>
      <c r="BY6238" s="12"/>
      <c r="CB6238" s="12"/>
      <c r="CE6238" s="12"/>
    </row>
    <row r="6239" spans="1:83" x14ac:dyDescent="0.25">
      <c r="A6239" s="9"/>
      <c r="B6239" s="10"/>
      <c r="C6239" s="11"/>
      <c r="D6239" s="10"/>
      <c r="I6239" s="15"/>
      <c r="BP6239" s="12"/>
      <c r="BR6239" s="12"/>
      <c r="BT6239" s="12"/>
      <c r="BV6239" s="12"/>
      <c r="BY6239" s="12"/>
      <c r="CB6239" s="12"/>
      <c r="CE6239" s="12"/>
    </row>
    <row r="6240" spans="1:83" x14ac:dyDescent="0.25">
      <c r="A6240" s="9"/>
      <c r="B6240" s="10"/>
      <c r="C6240" s="11"/>
      <c r="D6240" s="10"/>
      <c r="I6240" s="15"/>
      <c r="BP6240" s="12"/>
      <c r="BR6240" s="12"/>
      <c r="BT6240" s="12"/>
      <c r="BV6240" s="12"/>
      <c r="BY6240" s="12"/>
      <c r="CB6240" s="12"/>
      <c r="CE6240" s="12"/>
    </row>
    <row r="6241" spans="1:83" x14ac:dyDescent="0.25">
      <c r="A6241" s="9"/>
      <c r="B6241" s="10"/>
      <c r="C6241" s="11"/>
      <c r="D6241" s="10"/>
      <c r="I6241" s="15"/>
      <c r="BP6241" s="12"/>
      <c r="BR6241" s="12"/>
      <c r="BT6241" s="12"/>
      <c r="BV6241" s="12"/>
      <c r="BY6241" s="12"/>
      <c r="CB6241" s="12"/>
      <c r="CE6241" s="12"/>
    </row>
    <row r="6242" spans="1:83" x14ac:dyDescent="0.25">
      <c r="A6242" s="9"/>
      <c r="B6242" s="10"/>
      <c r="C6242" s="11"/>
      <c r="D6242" s="10"/>
      <c r="I6242" s="15"/>
      <c r="BP6242" s="12"/>
      <c r="BR6242" s="12"/>
      <c r="BT6242" s="12"/>
      <c r="BV6242" s="12"/>
      <c r="BY6242" s="12"/>
      <c r="CB6242" s="12"/>
      <c r="CE6242" s="12"/>
    </row>
    <row r="6243" spans="1:83" x14ac:dyDescent="0.25">
      <c r="A6243" s="9"/>
      <c r="B6243" s="10"/>
      <c r="C6243" s="11"/>
      <c r="D6243" s="10"/>
      <c r="I6243" s="15"/>
      <c r="BP6243" s="12"/>
      <c r="BR6243" s="12"/>
      <c r="BT6243" s="12"/>
      <c r="BV6243" s="12"/>
      <c r="BY6243" s="12"/>
      <c r="CB6243" s="12"/>
      <c r="CE6243" s="12"/>
    </row>
    <row r="6244" spans="1:83" x14ac:dyDescent="0.25">
      <c r="A6244" s="9"/>
      <c r="B6244" s="10"/>
      <c r="C6244" s="11"/>
      <c r="D6244" s="10"/>
      <c r="I6244" s="15"/>
      <c r="BP6244" s="12"/>
      <c r="BR6244" s="12"/>
      <c r="BT6244" s="12"/>
      <c r="BV6244" s="12"/>
      <c r="BY6244" s="12"/>
      <c r="CB6244" s="12"/>
      <c r="CE6244" s="12"/>
    </row>
    <row r="6245" spans="1:83" x14ac:dyDescent="0.25">
      <c r="A6245" s="9"/>
      <c r="B6245" s="10"/>
      <c r="C6245" s="11"/>
      <c r="D6245" s="10"/>
      <c r="I6245" s="15"/>
      <c r="BP6245" s="12"/>
      <c r="BR6245" s="12"/>
      <c r="BT6245" s="12"/>
      <c r="BV6245" s="12"/>
      <c r="BY6245" s="12"/>
      <c r="CB6245" s="12"/>
      <c r="CE6245" s="12"/>
    </row>
    <row r="6246" spans="1:83" x14ac:dyDescent="0.25">
      <c r="A6246" s="9"/>
      <c r="B6246" s="10"/>
      <c r="C6246" s="11"/>
      <c r="D6246" s="10"/>
      <c r="I6246" s="15"/>
      <c r="BP6246" s="12"/>
      <c r="BR6246" s="12"/>
      <c r="BT6246" s="12"/>
      <c r="BV6246" s="12"/>
      <c r="BY6246" s="12"/>
      <c r="CB6246" s="12"/>
      <c r="CE6246" s="12"/>
    </row>
    <row r="6247" spans="1:83" x14ac:dyDescent="0.25">
      <c r="A6247" s="9"/>
      <c r="B6247" s="10"/>
      <c r="C6247" s="11"/>
      <c r="D6247" s="10"/>
      <c r="I6247" s="15"/>
      <c r="BP6247" s="12"/>
      <c r="BR6247" s="12"/>
      <c r="BT6247" s="12"/>
      <c r="BV6247" s="12"/>
      <c r="BY6247" s="12"/>
      <c r="CB6247" s="12"/>
      <c r="CE6247" s="12"/>
    </row>
    <row r="6248" spans="1:83" x14ac:dyDescent="0.25">
      <c r="A6248" s="9"/>
      <c r="B6248" s="10"/>
      <c r="C6248" s="11"/>
      <c r="D6248" s="10"/>
      <c r="I6248" s="15"/>
      <c r="BP6248" s="12"/>
      <c r="BR6248" s="12"/>
      <c r="BT6248" s="12"/>
      <c r="BV6248" s="12"/>
      <c r="BY6248" s="12"/>
      <c r="CB6248" s="12"/>
      <c r="CE6248" s="12"/>
    </row>
    <row r="6249" spans="1:83" x14ac:dyDescent="0.25">
      <c r="A6249" s="9"/>
      <c r="B6249" s="10"/>
      <c r="C6249" s="11"/>
      <c r="D6249" s="10"/>
      <c r="I6249" s="15"/>
      <c r="BP6249" s="12"/>
      <c r="BR6249" s="12"/>
      <c r="BT6249" s="12"/>
      <c r="BV6249" s="12"/>
      <c r="BY6249" s="12"/>
      <c r="CB6249" s="12"/>
      <c r="CE6249" s="12"/>
    </row>
    <row r="6250" spans="1:83" x14ac:dyDescent="0.25">
      <c r="A6250" s="9"/>
      <c r="B6250" s="10"/>
      <c r="C6250" s="11"/>
      <c r="D6250" s="10"/>
      <c r="I6250" s="15"/>
      <c r="BP6250" s="12"/>
      <c r="BR6250" s="12"/>
      <c r="BT6250" s="12"/>
      <c r="BV6250" s="12"/>
      <c r="BY6250" s="12"/>
      <c r="CB6250" s="12"/>
      <c r="CE6250" s="12"/>
    </row>
    <row r="6251" spans="1:83" x14ac:dyDescent="0.25">
      <c r="A6251" s="9"/>
      <c r="B6251" s="10"/>
      <c r="C6251" s="11"/>
      <c r="D6251" s="10"/>
      <c r="I6251" s="15"/>
      <c r="BP6251" s="12"/>
      <c r="BR6251" s="12"/>
      <c r="BT6251" s="12"/>
      <c r="BV6251" s="12"/>
      <c r="BY6251" s="12"/>
      <c r="CB6251" s="12"/>
      <c r="CE6251" s="12"/>
    </row>
    <row r="6252" spans="1:83" x14ac:dyDescent="0.25">
      <c r="A6252" s="9"/>
      <c r="B6252" s="10"/>
      <c r="C6252" s="11"/>
      <c r="D6252" s="10"/>
      <c r="I6252" s="15"/>
      <c r="BP6252" s="12"/>
      <c r="BR6252" s="12"/>
      <c r="BT6252" s="12"/>
      <c r="BV6252" s="12"/>
      <c r="BY6252" s="12"/>
      <c r="CB6252" s="12"/>
      <c r="CE6252" s="12"/>
    </row>
    <row r="6253" spans="1:83" x14ac:dyDescent="0.25">
      <c r="A6253" s="9"/>
      <c r="B6253" s="10"/>
      <c r="C6253" s="11"/>
      <c r="D6253" s="10"/>
      <c r="I6253" s="15"/>
      <c r="BP6253" s="12"/>
      <c r="BR6253" s="12"/>
      <c r="BT6253" s="12"/>
      <c r="BV6253" s="12"/>
      <c r="BY6253" s="12"/>
      <c r="CB6253" s="12"/>
      <c r="CE6253" s="12"/>
    </row>
    <row r="6254" spans="1:83" x14ac:dyDescent="0.25">
      <c r="A6254" s="9"/>
      <c r="B6254" s="10"/>
      <c r="C6254" s="11"/>
      <c r="D6254" s="10"/>
      <c r="I6254" s="15"/>
      <c r="BP6254" s="12"/>
      <c r="BR6254" s="12"/>
      <c r="BT6254" s="12"/>
      <c r="BV6254" s="12"/>
      <c r="BY6254" s="12"/>
      <c r="CB6254" s="12"/>
      <c r="CE6254" s="12"/>
    </row>
    <row r="6255" spans="1:83" x14ac:dyDescent="0.25">
      <c r="A6255" s="9"/>
      <c r="B6255" s="10"/>
      <c r="C6255" s="11"/>
      <c r="D6255" s="10"/>
      <c r="I6255" s="15"/>
      <c r="BP6255" s="12"/>
      <c r="BR6255" s="12"/>
      <c r="BT6255" s="12"/>
      <c r="BV6255" s="12"/>
      <c r="BY6255" s="12"/>
      <c r="CB6255" s="12"/>
      <c r="CE6255" s="12"/>
    </row>
    <row r="6256" spans="1:83" x14ac:dyDescent="0.25">
      <c r="A6256" s="9"/>
      <c r="B6256" s="10"/>
      <c r="C6256" s="11"/>
      <c r="D6256" s="10"/>
      <c r="I6256" s="15"/>
      <c r="BP6256" s="12"/>
      <c r="BR6256" s="12"/>
      <c r="BT6256" s="12"/>
      <c r="BV6256" s="12"/>
      <c r="BY6256" s="12"/>
      <c r="CB6256" s="12"/>
      <c r="CE6256" s="12"/>
    </row>
    <row r="6257" spans="1:83" x14ac:dyDescent="0.25">
      <c r="A6257" s="9"/>
      <c r="B6257" s="10"/>
      <c r="C6257" s="11"/>
      <c r="D6257" s="10"/>
      <c r="I6257" s="15"/>
      <c r="BP6257" s="12"/>
      <c r="BR6257" s="12"/>
      <c r="BT6257" s="12"/>
      <c r="BV6257" s="12"/>
      <c r="BY6257" s="12"/>
      <c r="CB6257" s="12"/>
      <c r="CE6257" s="12"/>
    </row>
    <row r="6258" spans="1:83" x14ac:dyDescent="0.25">
      <c r="A6258" s="9"/>
      <c r="B6258" s="10"/>
      <c r="C6258" s="11"/>
      <c r="D6258" s="10"/>
      <c r="I6258" s="15"/>
      <c r="BP6258" s="12"/>
      <c r="BR6258" s="12"/>
      <c r="BT6258" s="12"/>
      <c r="BV6258" s="12"/>
      <c r="BY6258" s="12"/>
      <c r="CB6258" s="12"/>
      <c r="CE6258" s="12"/>
    </row>
    <row r="6259" spans="1:83" x14ac:dyDescent="0.25">
      <c r="A6259" s="9"/>
      <c r="B6259" s="10"/>
      <c r="C6259" s="11"/>
      <c r="D6259" s="10"/>
      <c r="I6259" s="15"/>
      <c r="BP6259" s="12"/>
      <c r="BR6259" s="12"/>
      <c r="BT6259" s="12"/>
      <c r="BV6259" s="12"/>
      <c r="BY6259" s="12"/>
      <c r="CB6259" s="12"/>
      <c r="CE6259" s="12"/>
    </row>
    <row r="6260" spans="1:83" x14ac:dyDescent="0.25">
      <c r="A6260" s="9"/>
      <c r="B6260" s="10"/>
      <c r="C6260" s="11"/>
      <c r="D6260" s="10"/>
      <c r="I6260" s="15"/>
      <c r="BP6260" s="12"/>
      <c r="BR6260" s="12"/>
      <c r="BT6260" s="12"/>
      <c r="BV6260" s="12"/>
      <c r="BY6260" s="12"/>
      <c r="CB6260" s="12"/>
      <c r="CE6260" s="12"/>
    </row>
    <row r="6261" spans="1:83" x14ac:dyDescent="0.25">
      <c r="A6261" s="9"/>
      <c r="B6261" s="10"/>
      <c r="C6261" s="11"/>
      <c r="D6261" s="10"/>
      <c r="I6261" s="15"/>
      <c r="BP6261" s="12"/>
      <c r="BR6261" s="12"/>
      <c r="BT6261" s="12"/>
      <c r="BV6261" s="12"/>
      <c r="BY6261" s="12"/>
      <c r="CB6261" s="12"/>
      <c r="CE6261" s="12"/>
    </row>
    <row r="6262" spans="1:83" x14ac:dyDescent="0.25">
      <c r="A6262" s="9"/>
      <c r="B6262" s="10"/>
      <c r="C6262" s="11"/>
      <c r="D6262" s="10"/>
      <c r="I6262" s="15"/>
      <c r="BP6262" s="12"/>
      <c r="BR6262" s="12"/>
      <c r="BT6262" s="12"/>
      <c r="BV6262" s="12"/>
      <c r="BY6262" s="12"/>
      <c r="CB6262" s="12"/>
      <c r="CE6262" s="12"/>
    </row>
    <row r="6263" spans="1:83" x14ac:dyDescent="0.25">
      <c r="A6263" s="9"/>
      <c r="B6263" s="10"/>
      <c r="C6263" s="11"/>
      <c r="D6263" s="10"/>
      <c r="I6263" s="15"/>
      <c r="BP6263" s="12"/>
      <c r="BR6263" s="12"/>
      <c r="BT6263" s="12"/>
      <c r="BV6263" s="12"/>
      <c r="BY6263" s="12"/>
      <c r="CB6263" s="12"/>
      <c r="CE6263" s="12"/>
    </row>
    <row r="6264" spans="1:83" x14ac:dyDescent="0.25">
      <c r="A6264" s="9"/>
      <c r="B6264" s="10"/>
      <c r="C6264" s="11"/>
      <c r="D6264" s="10"/>
      <c r="I6264" s="15"/>
      <c r="BP6264" s="12"/>
      <c r="BR6264" s="12"/>
      <c r="BT6264" s="12"/>
      <c r="BV6264" s="12"/>
      <c r="BY6264" s="12"/>
      <c r="CB6264" s="12"/>
      <c r="CE6264" s="12"/>
    </row>
    <row r="6265" spans="1:83" x14ac:dyDescent="0.25">
      <c r="A6265" s="9"/>
      <c r="B6265" s="10"/>
      <c r="C6265" s="11"/>
      <c r="D6265" s="10"/>
      <c r="I6265" s="15"/>
      <c r="BP6265" s="12"/>
      <c r="BR6265" s="12"/>
      <c r="BT6265" s="12"/>
      <c r="BV6265" s="12"/>
      <c r="BY6265" s="12"/>
      <c r="CB6265" s="12"/>
      <c r="CE6265" s="12"/>
    </row>
    <row r="6266" spans="1:83" x14ac:dyDescent="0.25">
      <c r="A6266" s="9"/>
      <c r="B6266" s="10"/>
      <c r="C6266" s="11"/>
      <c r="D6266" s="10"/>
      <c r="I6266" s="15"/>
      <c r="BP6266" s="12"/>
      <c r="BR6266" s="12"/>
      <c r="BT6266" s="12"/>
      <c r="BV6266" s="12"/>
      <c r="BY6266" s="12"/>
      <c r="CB6266" s="12"/>
      <c r="CE6266" s="12"/>
    </row>
    <row r="6267" spans="1:83" x14ac:dyDescent="0.25">
      <c r="A6267" s="9"/>
      <c r="B6267" s="10"/>
      <c r="C6267" s="11"/>
      <c r="D6267" s="10"/>
      <c r="I6267" s="15"/>
      <c r="BP6267" s="12"/>
      <c r="BR6267" s="12"/>
      <c r="BT6267" s="12"/>
      <c r="BV6267" s="12"/>
      <c r="BY6267" s="12"/>
      <c r="CB6267" s="12"/>
      <c r="CE6267" s="12"/>
    </row>
    <row r="6268" spans="1:83" x14ac:dyDescent="0.25">
      <c r="A6268" s="9"/>
      <c r="B6268" s="10"/>
      <c r="C6268" s="11"/>
      <c r="D6268" s="10"/>
      <c r="I6268" s="15"/>
      <c r="BP6268" s="12"/>
      <c r="BR6268" s="12"/>
      <c r="BT6268" s="12"/>
      <c r="BV6268" s="12"/>
      <c r="BY6268" s="12"/>
      <c r="CB6268" s="12"/>
      <c r="CE6268" s="12"/>
    </row>
    <row r="6269" spans="1:83" x14ac:dyDescent="0.25">
      <c r="A6269" s="9"/>
      <c r="B6269" s="10"/>
      <c r="C6269" s="11"/>
      <c r="D6269" s="10"/>
      <c r="I6269" s="15"/>
      <c r="BP6269" s="12"/>
      <c r="BR6269" s="12"/>
      <c r="BT6269" s="12"/>
      <c r="BV6269" s="12"/>
      <c r="BY6269" s="12"/>
      <c r="CB6269" s="12"/>
      <c r="CE6269" s="12"/>
    </row>
    <row r="6270" spans="1:83" x14ac:dyDescent="0.25">
      <c r="A6270" s="9"/>
      <c r="B6270" s="10"/>
      <c r="C6270" s="11"/>
      <c r="D6270" s="10"/>
      <c r="I6270" s="15"/>
      <c r="BP6270" s="12"/>
      <c r="BR6270" s="12"/>
      <c r="BT6270" s="12"/>
      <c r="BV6270" s="12"/>
      <c r="BY6270" s="12"/>
      <c r="CB6270" s="12"/>
      <c r="CE6270" s="12"/>
    </row>
    <row r="6271" spans="1:83" x14ac:dyDescent="0.25">
      <c r="A6271" s="9"/>
      <c r="B6271" s="10"/>
      <c r="C6271" s="11"/>
      <c r="D6271" s="10"/>
      <c r="I6271" s="15"/>
      <c r="BP6271" s="12"/>
      <c r="BR6271" s="12"/>
      <c r="BT6271" s="12"/>
      <c r="BV6271" s="12"/>
      <c r="BY6271" s="12"/>
      <c r="CB6271" s="12"/>
      <c r="CE6271" s="12"/>
    </row>
    <row r="6272" spans="1:83" x14ac:dyDescent="0.25">
      <c r="A6272" s="9"/>
      <c r="B6272" s="10"/>
      <c r="C6272" s="11"/>
      <c r="D6272" s="10"/>
      <c r="I6272" s="15"/>
      <c r="BP6272" s="12"/>
      <c r="BR6272" s="12"/>
      <c r="BT6272" s="12"/>
      <c r="BV6272" s="12"/>
      <c r="BY6272" s="12"/>
      <c r="CB6272" s="12"/>
      <c r="CE6272" s="12"/>
    </row>
    <row r="6273" spans="1:83" x14ac:dyDescent="0.25">
      <c r="A6273" s="9"/>
      <c r="B6273" s="10"/>
      <c r="C6273" s="11"/>
      <c r="D6273" s="10"/>
      <c r="I6273" s="15"/>
      <c r="BP6273" s="12"/>
      <c r="BR6273" s="12"/>
      <c r="BT6273" s="12"/>
      <c r="BV6273" s="12"/>
      <c r="BY6273" s="12"/>
      <c r="CB6273" s="12"/>
      <c r="CE6273" s="12"/>
    </row>
    <row r="6274" spans="1:83" x14ac:dyDescent="0.25">
      <c r="A6274" s="9"/>
      <c r="B6274" s="10"/>
      <c r="C6274" s="11"/>
      <c r="D6274" s="10"/>
      <c r="I6274" s="15"/>
      <c r="BP6274" s="12"/>
      <c r="BR6274" s="12"/>
      <c r="BT6274" s="12"/>
      <c r="BV6274" s="12"/>
      <c r="BY6274" s="12"/>
      <c r="CB6274" s="12"/>
      <c r="CE6274" s="12"/>
    </row>
    <row r="6275" spans="1:83" x14ac:dyDescent="0.25">
      <c r="A6275" s="9"/>
      <c r="B6275" s="10"/>
      <c r="C6275" s="11"/>
      <c r="D6275" s="10"/>
      <c r="I6275" s="15"/>
      <c r="BP6275" s="12"/>
      <c r="BR6275" s="12"/>
      <c r="BT6275" s="12"/>
      <c r="BV6275" s="12"/>
      <c r="BY6275" s="12"/>
      <c r="CB6275" s="12"/>
      <c r="CE6275" s="12"/>
    </row>
    <row r="6276" spans="1:83" x14ac:dyDescent="0.25">
      <c r="A6276" s="9"/>
      <c r="B6276" s="10"/>
      <c r="C6276" s="11"/>
      <c r="D6276" s="10"/>
      <c r="I6276" s="15"/>
      <c r="BP6276" s="12"/>
      <c r="BR6276" s="12"/>
      <c r="BT6276" s="12"/>
      <c r="BV6276" s="12"/>
      <c r="BY6276" s="12"/>
      <c r="CB6276" s="12"/>
      <c r="CE6276" s="12"/>
    </row>
    <row r="6277" spans="1:83" x14ac:dyDescent="0.25">
      <c r="A6277" s="9"/>
      <c r="B6277" s="10"/>
      <c r="C6277" s="11"/>
      <c r="D6277" s="10"/>
      <c r="I6277" s="15"/>
      <c r="BP6277" s="12"/>
      <c r="BR6277" s="12"/>
      <c r="BT6277" s="12"/>
      <c r="BV6277" s="12"/>
      <c r="BY6277" s="12"/>
      <c r="CB6277" s="12"/>
      <c r="CE6277" s="12"/>
    </row>
    <row r="6278" spans="1:83" x14ac:dyDescent="0.25">
      <c r="A6278" s="9"/>
      <c r="B6278" s="10"/>
      <c r="C6278" s="11"/>
      <c r="D6278" s="10"/>
      <c r="I6278" s="15"/>
      <c r="BP6278" s="12"/>
      <c r="BR6278" s="12"/>
      <c r="BT6278" s="12"/>
      <c r="BV6278" s="12"/>
      <c r="BY6278" s="12"/>
      <c r="CB6278" s="12"/>
      <c r="CE6278" s="12"/>
    </row>
    <row r="6279" spans="1:83" x14ac:dyDescent="0.25">
      <c r="A6279" s="9"/>
      <c r="B6279" s="10"/>
      <c r="C6279" s="11"/>
      <c r="D6279" s="10"/>
      <c r="I6279" s="15"/>
      <c r="BP6279" s="12"/>
      <c r="BR6279" s="12"/>
      <c r="BT6279" s="12"/>
      <c r="BV6279" s="12"/>
      <c r="BY6279" s="12"/>
      <c r="CB6279" s="12"/>
      <c r="CE6279" s="12"/>
    </row>
    <row r="6280" spans="1:83" x14ac:dyDescent="0.25">
      <c r="A6280" s="9"/>
      <c r="B6280" s="10"/>
      <c r="C6280" s="11"/>
      <c r="D6280" s="10"/>
      <c r="I6280" s="15"/>
      <c r="BP6280" s="12"/>
      <c r="BR6280" s="12"/>
      <c r="BT6280" s="12"/>
      <c r="BV6280" s="12"/>
      <c r="BY6280" s="12"/>
      <c r="CB6280" s="12"/>
      <c r="CE6280" s="12"/>
    </row>
    <row r="6281" spans="1:83" x14ac:dyDescent="0.25">
      <c r="A6281" s="9"/>
      <c r="B6281" s="10"/>
      <c r="C6281" s="11"/>
      <c r="D6281" s="10"/>
      <c r="I6281" s="15"/>
      <c r="BP6281" s="12"/>
      <c r="BR6281" s="12"/>
      <c r="BT6281" s="12"/>
      <c r="BV6281" s="12"/>
      <c r="BY6281" s="12"/>
      <c r="CB6281" s="12"/>
      <c r="CE6281" s="12"/>
    </row>
    <row r="6282" spans="1:83" x14ac:dyDescent="0.25">
      <c r="A6282" s="9"/>
      <c r="B6282" s="10"/>
      <c r="C6282" s="11"/>
      <c r="D6282" s="10"/>
      <c r="I6282" s="15"/>
      <c r="BP6282" s="12"/>
      <c r="BR6282" s="12"/>
      <c r="BT6282" s="12"/>
      <c r="BV6282" s="12"/>
      <c r="BY6282" s="12"/>
      <c r="CB6282" s="12"/>
      <c r="CE6282" s="12"/>
    </row>
    <row r="6283" spans="1:83" x14ac:dyDescent="0.25">
      <c r="A6283" s="9"/>
      <c r="B6283" s="10"/>
      <c r="C6283" s="11"/>
      <c r="D6283" s="10"/>
      <c r="I6283" s="15"/>
      <c r="BP6283" s="12"/>
      <c r="BR6283" s="12"/>
      <c r="BT6283" s="12"/>
      <c r="BV6283" s="12"/>
      <c r="BY6283" s="12"/>
      <c r="CB6283" s="12"/>
      <c r="CE6283" s="12"/>
    </row>
    <row r="6284" spans="1:83" x14ac:dyDescent="0.25">
      <c r="A6284" s="9"/>
      <c r="B6284" s="10"/>
      <c r="C6284" s="11"/>
      <c r="D6284" s="10"/>
      <c r="I6284" s="15"/>
      <c r="BP6284" s="12"/>
      <c r="BR6284" s="12"/>
      <c r="BT6284" s="12"/>
      <c r="BV6284" s="12"/>
      <c r="BY6284" s="12"/>
      <c r="CB6284" s="12"/>
      <c r="CE6284" s="12"/>
    </row>
    <row r="6285" spans="1:83" x14ac:dyDescent="0.25">
      <c r="A6285" s="9"/>
      <c r="B6285" s="10"/>
      <c r="C6285" s="11"/>
      <c r="D6285" s="10"/>
      <c r="I6285" s="15"/>
      <c r="BP6285" s="12"/>
      <c r="BR6285" s="12"/>
      <c r="BT6285" s="12"/>
      <c r="BV6285" s="12"/>
      <c r="BY6285" s="12"/>
      <c r="CB6285" s="12"/>
      <c r="CE6285" s="12"/>
    </row>
    <row r="6286" spans="1:83" x14ac:dyDescent="0.25">
      <c r="A6286" s="9"/>
      <c r="B6286" s="10"/>
      <c r="C6286" s="11"/>
      <c r="D6286" s="10"/>
      <c r="I6286" s="15"/>
      <c r="BP6286" s="12"/>
      <c r="BR6286" s="12"/>
      <c r="BT6286" s="12"/>
      <c r="BV6286" s="12"/>
      <c r="BY6286" s="12"/>
      <c r="CB6286" s="12"/>
      <c r="CE6286" s="12"/>
    </row>
    <row r="6287" spans="1:83" x14ac:dyDescent="0.25">
      <c r="A6287" s="9"/>
      <c r="B6287" s="10"/>
      <c r="C6287" s="11"/>
      <c r="D6287" s="10"/>
      <c r="I6287" s="15"/>
      <c r="BP6287" s="12"/>
      <c r="BR6287" s="12"/>
      <c r="BT6287" s="12"/>
      <c r="BV6287" s="12"/>
      <c r="BY6287" s="12"/>
      <c r="CB6287" s="12"/>
      <c r="CE6287" s="12"/>
    </row>
    <row r="6288" spans="1:83" x14ac:dyDescent="0.25">
      <c r="A6288" s="9"/>
      <c r="B6288" s="10"/>
      <c r="C6288" s="11"/>
      <c r="D6288" s="10"/>
      <c r="I6288" s="15"/>
      <c r="BP6288" s="12"/>
      <c r="BR6288" s="12"/>
      <c r="BT6288" s="12"/>
      <c r="BV6288" s="12"/>
      <c r="BY6288" s="12"/>
      <c r="CB6288" s="12"/>
      <c r="CE6288" s="12"/>
    </row>
    <row r="6289" spans="1:83" x14ac:dyDescent="0.25">
      <c r="A6289" s="9"/>
      <c r="B6289" s="10"/>
      <c r="C6289" s="11"/>
      <c r="D6289" s="10"/>
      <c r="I6289" s="15"/>
      <c r="BP6289" s="12"/>
      <c r="BR6289" s="12"/>
      <c r="BT6289" s="12"/>
      <c r="BV6289" s="12"/>
      <c r="BY6289" s="12"/>
      <c r="CB6289" s="12"/>
      <c r="CE6289" s="12"/>
    </row>
    <row r="6290" spans="1:83" x14ac:dyDescent="0.25">
      <c r="A6290" s="9"/>
      <c r="B6290" s="10"/>
      <c r="C6290" s="11"/>
      <c r="D6290" s="10"/>
      <c r="I6290" s="15"/>
      <c r="BP6290" s="12"/>
      <c r="BR6290" s="12"/>
      <c r="BT6290" s="12"/>
      <c r="BV6290" s="12"/>
      <c r="BY6290" s="12"/>
      <c r="CB6290" s="12"/>
      <c r="CE6290" s="12"/>
    </row>
    <row r="6291" spans="1:83" x14ac:dyDescent="0.25">
      <c r="A6291" s="9"/>
      <c r="B6291" s="10"/>
      <c r="C6291" s="11"/>
      <c r="D6291" s="10"/>
      <c r="I6291" s="15"/>
      <c r="BP6291" s="12"/>
      <c r="BR6291" s="12"/>
      <c r="BT6291" s="12"/>
      <c r="BV6291" s="12"/>
      <c r="BY6291" s="12"/>
      <c r="CB6291" s="12"/>
      <c r="CE6291" s="12"/>
    </row>
    <row r="6292" spans="1:83" x14ac:dyDescent="0.25">
      <c r="A6292" s="9"/>
      <c r="B6292" s="10"/>
      <c r="C6292" s="11"/>
      <c r="D6292" s="10"/>
      <c r="I6292" s="15"/>
      <c r="BP6292" s="12"/>
      <c r="BR6292" s="12"/>
      <c r="BT6292" s="12"/>
      <c r="BV6292" s="12"/>
      <c r="BY6292" s="12"/>
      <c r="CB6292" s="12"/>
      <c r="CE6292" s="12"/>
    </row>
    <row r="6293" spans="1:83" x14ac:dyDescent="0.25">
      <c r="A6293" s="9"/>
      <c r="B6293" s="10"/>
      <c r="C6293" s="11"/>
      <c r="D6293" s="10"/>
      <c r="I6293" s="15"/>
      <c r="BP6293" s="12"/>
      <c r="BR6293" s="12"/>
      <c r="BT6293" s="12"/>
      <c r="BV6293" s="12"/>
      <c r="BY6293" s="12"/>
      <c r="CB6293" s="12"/>
      <c r="CE6293" s="12"/>
    </row>
    <row r="6294" spans="1:83" x14ac:dyDescent="0.25">
      <c r="A6294" s="9"/>
      <c r="B6294" s="10"/>
      <c r="C6294" s="11"/>
      <c r="D6294" s="10"/>
      <c r="I6294" s="15"/>
      <c r="BP6294" s="12"/>
      <c r="BR6294" s="12"/>
      <c r="BT6294" s="12"/>
      <c r="BV6294" s="12"/>
      <c r="BY6294" s="12"/>
      <c r="CB6294" s="12"/>
      <c r="CE6294" s="12"/>
    </row>
    <row r="6295" spans="1:83" x14ac:dyDescent="0.25">
      <c r="A6295" s="9"/>
      <c r="B6295" s="10"/>
      <c r="C6295" s="11"/>
      <c r="D6295" s="10"/>
      <c r="I6295" s="15"/>
      <c r="BP6295" s="12"/>
      <c r="BR6295" s="12"/>
      <c r="BT6295" s="12"/>
      <c r="BV6295" s="12"/>
      <c r="BY6295" s="12"/>
      <c r="CB6295" s="12"/>
      <c r="CE6295" s="12"/>
    </row>
    <row r="6296" spans="1:83" x14ac:dyDescent="0.25">
      <c r="A6296" s="9"/>
      <c r="B6296" s="10"/>
      <c r="C6296" s="11"/>
      <c r="D6296" s="10"/>
      <c r="I6296" s="15"/>
      <c r="BP6296" s="12"/>
      <c r="BR6296" s="12"/>
      <c r="BT6296" s="12"/>
      <c r="BV6296" s="12"/>
      <c r="BY6296" s="12"/>
      <c r="CB6296" s="12"/>
      <c r="CE6296" s="12"/>
    </row>
    <row r="6297" spans="1:83" x14ac:dyDescent="0.25">
      <c r="A6297" s="9"/>
      <c r="B6297" s="10"/>
      <c r="C6297" s="11"/>
      <c r="D6297" s="10"/>
      <c r="I6297" s="15"/>
      <c r="BP6297" s="12"/>
      <c r="BR6297" s="12"/>
      <c r="BT6297" s="12"/>
      <c r="BV6297" s="12"/>
      <c r="BY6297" s="12"/>
      <c r="CB6297" s="12"/>
      <c r="CE6297" s="12"/>
    </row>
    <row r="6298" spans="1:83" x14ac:dyDescent="0.25">
      <c r="A6298" s="9"/>
      <c r="B6298" s="10"/>
      <c r="C6298" s="11"/>
      <c r="D6298" s="10"/>
      <c r="I6298" s="15"/>
      <c r="BP6298" s="12"/>
      <c r="BR6298" s="12"/>
      <c r="BT6298" s="12"/>
      <c r="BV6298" s="12"/>
      <c r="BY6298" s="12"/>
      <c r="CB6298" s="12"/>
      <c r="CE6298" s="12"/>
    </row>
    <row r="6299" spans="1:83" x14ac:dyDescent="0.25">
      <c r="A6299" s="9"/>
      <c r="B6299" s="10"/>
      <c r="C6299" s="11"/>
      <c r="D6299" s="10"/>
      <c r="I6299" s="15"/>
      <c r="BP6299" s="12"/>
      <c r="BR6299" s="12"/>
      <c r="BT6299" s="12"/>
      <c r="BV6299" s="12"/>
      <c r="BY6299" s="12"/>
      <c r="CB6299" s="12"/>
      <c r="CE6299" s="12"/>
    </row>
    <row r="6300" spans="1:83" x14ac:dyDescent="0.25">
      <c r="A6300" s="9"/>
      <c r="B6300" s="10"/>
      <c r="C6300" s="11"/>
      <c r="D6300" s="10"/>
      <c r="I6300" s="15"/>
      <c r="BP6300" s="12"/>
      <c r="BR6300" s="12"/>
      <c r="BT6300" s="12"/>
      <c r="BV6300" s="12"/>
      <c r="BY6300" s="12"/>
      <c r="CB6300" s="12"/>
      <c r="CE6300" s="12"/>
    </row>
    <row r="6301" spans="1:83" x14ac:dyDescent="0.25">
      <c r="A6301" s="9"/>
      <c r="B6301" s="10"/>
      <c r="C6301" s="11"/>
      <c r="D6301" s="10"/>
      <c r="I6301" s="15"/>
      <c r="BP6301" s="12"/>
      <c r="BR6301" s="12"/>
      <c r="BT6301" s="12"/>
      <c r="BV6301" s="12"/>
      <c r="BY6301" s="12"/>
      <c r="CB6301" s="12"/>
      <c r="CE6301" s="12"/>
    </row>
    <row r="6302" spans="1:83" x14ac:dyDescent="0.25">
      <c r="A6302" s="9"/>
      <c r="B6302" s="10"/>
      <c r="C6302" s="11"/>
      <c r="D6302" s="10"/>
      <c r="I6302" s="15"/>
      <c r="BP6302" s="12"/>
      <c r="BR6302" s="12"/>
      <c r="BT6302" s="12"/>
      <c r="BV6302" s="12"/>
      <c r="BY6302" s="12"/>
      <c r="CB6302" s="12"/>
      <c r="CE6302" s="12"/>
    </row>
    <row r="6303" spans="1:83" x14ac:dyDescent="0.25">
      <c r="A6303" s="9"/>
      <c r="B6303" s="10"/>
      <c r="C6303" s="11"/>
      <c r="D6303" s="10"/>
      <c r="I6303" s="15"/>
      <c r="BP6303" s="12"/>
      <c r="BR6303" s="12"/>
      <c r="BT6303" s="12"/>
      <c r="BV6303" s="12"/>
      <c r="BY6303" s="12"/>
      <c r="CB6303" s="12"/>
      <c r="CE6303" s="12"/>
    </row>
    <row r="6304" spans="1:83" x14ac:dyDescent="0.25">
      <c r="A6304" s="9"/>
      <c r="B6304" s="10"/>
      <c r="C6304" s="11"/>
      <c r="D6304" s="10"/>
      <c r="I6304" s="15"/>
      <c r="BP6304" s="12"/>
      <c r="BR6304" s="12"/>
      <c r="BT6304" s="12"/>
      <c r="BV6304" s="12"/>
      <c r="BY6304" s="12"/>
      <c r="CB6304" s="12"/>
      <c r="CE6304" s="12"/>
    </row>
    <row r="6305" spans="1:83" x14ac:dyDescent="0.25">
      <c r="A6305" s="9"/>
      <c r="B6305" s="10"/>
      <c r="C6305" s="11"/>
      <c r="D6305" s="10"/>
      <c r="I6305" s="15"/>
      <c r="BP6305" s="12"/>
      <c r="BR6305" s="12"/>
      <c r="BT6305" s="12"/>
      <c r="BV6305" s="12"/>
      <c r="BY6305" s="12"/>
      <c r="CB6305" s="12"/>
      <c r="CE6305" s="12"/>
    </row>
    <row r="6306" spans="1:83" x14ac:dyDescent="0.25">
      <c r="A6306" s="9"/>
      <c r="B6306" s="10"/>
      <c r="C6306" s="11"/>
      <c r="D6306" s="10"/>
      <c r="I6306" s="15"/>
      <c r="BP6306" s="12"/>
      <c r="BR6306" s="12"/>
      <c r="BT6306" s="12"/>
      <c r="BV6306" s="12"/>
      <c r="BY6306" s="12"/>
      <c r="CB6306" s="12"/>
      <c r="CE6306" s="12"/>
    </row>
    <row r="6307" spans="1:83" x14ac:dyDescent="0.25">
      <c r="A6307" s="9"/>
      <c r="B6307" s="10"/>
      <c r="C6307" s="11"/>
      <c r="D6307" s="10"/>
      <c r="I6307" s="15"/>
      <c r="BP6307" s="12"/>
      <c r="BR6307" s="12"/>
      <c r="BT6307" s="12"/>
      <c r="BV6307" s="12"/>
      <c r="BY6307" s="12"/>
      <c r="CB6307" s="12"/>
      <c r="CE6307" s="12"/>
    </row>
    <row r="6308" spans="1:83" x14ac:dyDescent="0.25">
      <c r="A6308" s="9"/>
      <c r="B6308" s="10"/>
      <c r="C6308" s="11"/>
      <c r="D6308" s="10"/>
      <c r="I6308" s="15"/>
      <c r="BP6308" s="12"/>
      <c r="BR6308" s="12"/>
      <c r="BT6308" s="12"/>
      <c r="BV6308" s="12"/>
      <c r="BY6308" s="12"/>
      <c r="CB6308" s="12"/>
      <c r="CE6308" s="12"/>
    </row>
    <row r="6309" spans="1:83" x14ac:dyDescent="0.25">
      <c r="A6309" s="9"/>
      <c r="B6309" s="10"/>
      <c r="C6309" s="11"/>
      <c r="D6309" s="10"/>
      <c r="I6309" s="15"/>
      <c r="BP6309" s="12"/>
      <c r="BR6309" s="12"/>
      <c r="BT6309" s="12"/>
      <c r="BV6309" s="12"/>
      <c r="BY6309" s="12"/>
      <c r="CB6309" s="12"/>
      <c r="CE6309" s="12"/>
    </row>
    <row r="6310" spans="1:83" x14ac:dyDescent="0.25">
      <c r="A6310" s="9"/>
      <c r="B6310" s="10"/>
      <c r="C6310" s="11"/>
      <c r="D6310" s="10"/>
      <c r="I6310" s="15"/>
      <c r="BP6310" s="12"/>
      <c r="BR6310" s="12"/>
      <c r="BT6310" s="12"/>
      <c r="BV6310" s="12"/>
      <c r="BY6310" s="12"/>
      <c r="CB6310" s="12"/>
      <c r="CE6310" s="12"/>
    </row>
    <row r="6311" spans="1:83" x14ac:dyDescent="0.25">
      <c r="A6311" s="9"/>
      <c r="B6311" s="10"/>
      <c r="C6311" s="11"/>
      <c r="D6311" s="10"/>
      <c r="I6311" s="15"/>
      <c r="BP6311" s="12"/>
      <c r="BR6311" s="12"/>
      <c r="BT6311" s="12"/>
      <c r="BV6311" s="12"/>
      <c r="BY6311" s="12"/>
      <c r="CB6311" s="12"/>
      <c r="CE6311" s="12"/>
    </row>
    <row r="6312" spans="1:83" x14ac:dyDescent="0.25">
      <c r="A6312" s="9"/>
      <c r="B6312" s="10"/>
      <c r="C6312" s="11"/>
      <c r="D6312" s="10"/>
      <c r="I6312" s="15"/>
      <c r="BP6312" s="12"/>
      <c r="BR6312" s="12"/>
      <c r="BT6312" s="12"/>
      <c r="BV6312" s="12"/>
      <c r="BY6312" s="12"/>
      <c r="CB6312" s="12"/>
      <c r="CE6312" s="12"/>
    </row>
    <row r="6313" spans="1:83" x14ac:dyDescent="0.25">
      <c r="A6313" s="9"/>
      <c r="B6313" s="10"/>
      <c r="C6313" s="11"/>
      <c r="D6313" s="10"/>
      <c r="I6313" s="15"/>
      <c r="BP6313" s="12"/>
      <c r="BR6313" s="12"/>
      <c r="BT6313" s="12"/>
      <c r="BV6313" s="12"/>
      <c r="BY6313" s="12"/>
      <c r="CB6313" s="12"/>
      <c r="CE6313" s="12"/>
    </row>
    <row r="6314" spans="1:83" x14ac:dyDescent="0.25">
      <c r="A6314" s="9"/>
      <c r="B6314" s="10"/>
      <c r="C6314" s="11"/>
      <c r="D6314" s="10"/>
      <c r="I6314" s="15"/>
      <c r="BP6314" s="12"/>
      <c r="BR6314" s="12"/>
      <c r="BT6314" s="12"/>
      <c r="BV6314" s="12"/>
      <c r="BY6314" s="12"/>
      <c r="CB6314" s="12"/>
      <c r="CE6314" s="12"/>
    </row>
    <row r="6315" spans="1:83" x14ac:dyDescent="0.25">
      <c r="A6315" s="9"/>
      <c r="B6315" s="10"/>
      <c r="C6315" s="11"/>
      <c r="D6315" s="10"/>
      <c r="I6315" s="15"/>
      <c r="BP6315" s="12"/>
      <c r="BR6315" s="12"/>
      <c r="BT6315" s="12"/>
      <c r="BV6315" s="12"/>
      <c r="BY6315" s="12"/>
      <c r="CB6315" s="12"/>
      <c r="CE6315" s="12"/>
    </row>
    <row r="6316" spans="1:83" x14ac:dyDescent="0.25">
      <c r="A6316" s="9"/>
      <c r="B6316" s="10"/>
      <c r="C6316" s="11"/>
      <c r="D6316" s="10"/>
      <c r="I6316" s="15"/>
      <c r="BP6316" s="12"/>
      <c r="BR6316" s="12"/>
      <c r="BT6316" s="12"/>
      <c r="BV6316" s="12"/>
      <c r="BY6316" s="12"/>
      <c r="CB6316" s="12"/>
      <c r="CE6316" s="12"/>
    </row>
    <row r="6317" spans="1:83" x14ac:dyDescent="0.25">
      <c r="A6317" s="9"/>
      <c r="B6317" s="10"/>
      <c r="C6317" s="11"/>
      <c r="D6317" s="10"/>
      <c r="I6317" s="15"/>
      <c r="BP6317" s="12"/>
      <c r="BR6317" s="12"/>
      <c r="BT6317" s="12"/>
      <c r="BV6317" s="12"/>
      <c r="BY6317" s="12"/>
      <c r="CB6317" s="12"/>
      <c r="CE6317" s="12"/>
    </row>
    <row r="6318" spans="1:83" x14ac:dyDescent="0.25">
      <c r="A6318" s="9"/>
      <c r="B6318" s="10"/>
      <c r="C6318" s="11"/>
      <c r="D6318" s="10"/>
      <c r="I6318" s="15"/>
      <c r="BP6318" s="12"/>
      <c r="BR6318" s="12"/>
      <c r="BT6318" s="12"/>
      <c r="BV6318" s="12"/>
      <c r="BY6318" s="12"/>
      <c r="CB6318" s="12"/>
      <c r="CE6318" s="12"/>
    </row>
    <row r="6319" spans="1:83" x14ac:dyDescent="0.25">
      <c r="A6319" s="9"/>
      <c r="B6319" s="10"/>
      <c r="C6319" s="11"/>
      <c r="D6319" s="10"/>
      <c r="I6319" s="15"/>
      <c r="BP6319" s="12"/>
      <c r="BR6319" s="12"/>
      <c r="BT6319" s="12"/>
      <c r="BV6319" s="12"/>
      <c r="BY6319" s="12"/>
      <c r="CB6319" s="12"/>
      <c r="CE6319" s="12"/>
    </row>
    <row r="6320" spans="1:83" x14ac:dyDescent="0.25">
      <c r="A6320" s="9"/>
      <c r="B6320" s="10"/>
      <c r="C6320" s="11"/>
      <c r="D6320" s="10"/>
      <c r="I6320" s="15"/>
      <c r="BP6320" s="12"/>
      <c r="BR6320" s="12"/>
      <c r="BT6320" s="12"/>
      <c r="BV6320" s="12"/>
      <c r="BY6320" s="12"/>
      <c r="CB6320" s="12"/>
      <c r="CE6320" s="12"/>
    </row>
    <row r="6321" spans="1:83" x14ac:dyDescent="0.25">
      <c r="A6321" s="9"/>
      <c r="B6321" s="10"/>
      <c r="C6321" s="11"/>
      <c r="D6321" s="10"/>
      <c r="I6321" s="15"/>
      <c r="BP6321" s="12"/>
      <c r="BR6321" s="12"/>
      <c r="BT6321" s="12"/>
      <c r="BV6321" s="12"/>
      <c r="BY6321" s="12"/>
      <c r="CB6321" s="12"/>
      <c r="CE6321" s="12"/>
    </row>
    <row r="6322" spans="1:83" x14ac:dyDescent="0.25">
      <c r="A6322" s="9"/>
      <c r="B6322" s="10"/>
      <c r="C6322" s="11"/>
      <c r="D6322" s="10"/>
      <c r="I6322" s="15"/>
      <c r="BP6322" s="12"/>
      <c r="BR6322" s="12"/>
      <c r="BT6322" s="12"/>
      <c r="BV6322" s="12"/>
      <c r="BY6322" s="12"/>
      <c r="CB6322" s="12"/>
      <c r="CE6322" s="12"/>
    </row>
    <row r="6323" spans="1:83" x14ac:dyDescent="0.25">
      <c r="A6323" s="9"/>
      <c r="B6323" s="10"/>
      <c r="C6323" s="11"/>
      <c r="D6323" s="10"/>
      <c r="I6323" s="15"/>
      <c r="BP6323" s="12"/>
      <c r="BR6323" s="12"/>
      <c r="BT6323" s="12"/>
      <c r="BV6323" s="12"/>
      <c r="BY6323" s="12"/>
      <c r="CB6323" s="12"/>
      <c r="CE6323" s="12"/>
    </row>
    <row r="6324" spans="1:83" x14ac:dyDescent="0.25">
      <c r="A6324" s="9"/>
      <c r="B6324" s="10"/>
      <c r="C6324" s="11"/>
      <c r="D6324" s="10"/>
      <c r="I6324" s="15"/>
      <c r="BP6324" s="12"/>
      <c r="BR6324" s="12"/>
      <c r="BT6324" s="12"/>
      <c r="BV6324" s="12"/>
      <c r="BY6324" s="12"/>
      <c r="CB6324" s="12"/>
      <c r="CE6324" s="12"/>
    </row>
    <row r="6325" spans="1:83" x14ac:dyDescent="0.25">
      <c r="A6325" s="9"/>
      <c r="B6325" s="10"/>
      <c r="C6325" s="11"/>
      <c r="D6325" s="10"/>
      <c r="I6325" s="15"/>
      <c r="BP6325" s="12"/>
      <c r="BR6325" s="12"/>
      <c r="BT6325" s="12"/>
      <c r="BV6325" s="12"/>
      <c r="BY6325" s="12"/>
      <c r="CB6325" s="12"/>
      <c r="CE6325" s="12"/>
    </row>
    <row r="6326" spans="1:83" x14ac:dyDescent="0.25">
      <c r="A6326" s="9"/>
      <c r="B6326" s="10"/>
      <c r="C6326" s="11"/>
      <c r="D6326" s="10"/>
      <c r="I6326" s="15"/>
      <c r="BP6326" s="12"/>
      <c r="BR6326" s="12"/>
      <c r="BT6326" s="12"/>
      <c r="BV6326" s="12"/>
      <c r="BY6326" s="12"/>
      <c r="CB6326" s="12"/>
      <c r="CE6326" s="12"/>
    </row>
    <row r="6327" spans="1:83" x14ac:dyDescent="0.25">
      <c r="A6327" s="9"/>
      <c r="B6327" s="10"/>
      <c r="C6327" s="11"/>
      <c r="D6327" s="10"/>
      <c r="I6327" s="15"/>
      <c r="BP6327" s="12"/>
      <c r="BR6327" s="12"/>
      <c r="BT6327" s="12"/>
      <c r="BV6327" s="12"/>
      <c r="BY6327" s="12"/>
      <c r="CB6327" s="12"/>
      <c r="CE6327" s="12"/>
    </row>
    <row r="6328" spans="1:83" x14ac:dyDescent="0.25">
      <c r="A6328" s="9"/>
      <c r="B6328" s="10"/>
      <c r="C6328" s="11"/>
      <c r="D6328" s="10"/>
      <c r="I6328" s="15"/>
      <c r="BP6328" s="12"/>
      <c r="BR6328" s="12"/>
      <c r="BT6328" s="12"/>
      <c r="BV6328" s="12"/>
      <c r="BY6328" s="12"/>
      <c r="CB6328" s="12"/>
      <c r="CE6328" s="12"/>
    </row>
    <row r="6329" spans="1:83" x14ac:dyDescent="0.25">
      <c r="A6329" s="9"/>
      <c r="B6329" s="10"/>
      <c r="C6329" s="11"/>
      <c r="D6329" s="10"/>
      <c r="I6329" s="15"/>
      <c r="BP6329" s="12"/>
      <c r="BR6329" s="12"/>
      <c r="BT6329" s="12"/>
      <c r="BV6329" s="12"/>
      <c r="BY6329" s="12"/>
      <c r="CB6329" s="12"/>
      <c r="CE6329" s="12"/>
    </row>
    <row r="6330" spans="1:83" x14ac:dyDescent="0.25">
      <c r="A6330" s="9"/>
      <c r="B6330" s="10"/>
      <c r="C6330" s="11"/>
      <c r="D6330" s="10"/>
      <c r="I6330" s="15"/>
      <c r="BP6330" s="12"/>
      <c r="BR6330" s="12"/>
      <c r="BT6330" s="12"/>
      <c r="BV6330" s="12"/>
      <c r="BY6330" s="12"/>
      <c r="CB6330" s="12"/>
      <c r="CE6330" s="12"/>
    </row>
    <row r="6331" spans="1:83" x14ac:dyDescent="0.25">
      <c r="A6331" s="9"/>
      <c r="B6331" s="10"/>
      <c r="C6331" s="11"/>
      <c r="D6331" s="10"/>
      <c r="I6331" s="15"/>
      <c r="BP6331" s="12"/>
      <c r="BR6331" s="12"/>
      <c r="BT6331" s="12"/>
      <c r="BV6331" s="12"/>
      <c r="BY6331" s="12"/>
      <c r="CB6331" s="12"/>
      <c r="CE6331" s="12"/>
    </row>
    <row r="6332" spans="1:83" x14ac:dyDescent="0.25">
      <c r="A6332" s="9"/>
      <c r="B6332" s="10"/>
      <c r="C6332" s="11"/>
      <c r="D6332" s="10"/>
      <c r="I6332" s="15"/>
      <c r="BP6332" s="12"/>
      <c r="BR6332" s="12"/>
      <c r="BT6332" s="12"/>
      <c r="BV6332" s="12"/>
      <c r="BY6332" s="12"/>
      <c r="CB6332" s="12"/>
      <c r="CE6332" s="12"/>
    </row>
    <row r="6333" spans="1:83" x14ac:dyDescent="0.25">
      <c r="A6333" s="9"/>
      <c r="B6333" s="10"/>
      <c r="C6333" s="11"/>
      <c r="D6333" s="10"/>
      <c r="I6333" s="15"/>
      <c r="BP6333" s="12"/>
      <c r="BR6333" s="12"/>
      <c r="BT6333" s="12"/>
      <c r="BV6333" s="12"/>
      <c r="BY6333" s="12"/>
      <c r="CB6333" s="12"/>
      <c r="CE6333" s="12"/>
    </row>
    <row r="6334" spans="1:83" x14ac:dyDescent="0.25">
      <c r="A6334" s="9"/>
      <c r="B6334" s="10"/>
      <c r="C6334" s="11"/>
      <c r="D6334" s="10"/>
      <c r="I6334" s="15"/>
      <c r="BP6334" s="12"/>
      <c r="BR6334" s="12"/>
      <c r="BT6334" s="12"/>
      <c r="BV6334" s="12"/>
      <c r="BY6334" s="12"/>
      <c r="CB6334" s="12"/>
      <c r="CE6334" s="12"/>
    </row>
    <row r="6335" spans="1:83" x14ac:dyDescent="0.25">
      <c r="A6335" s="9"/>
      <c r="B6335" s="10"/>
      <c r="C6335" s="11"/>
      <c r="D6335" s="10"/>
      <c r="I6335" s="15"/>
      <c r="BP6335" s="12"/>
      <c r="BR6335" s="12"/>
      <c r="BT6335" s="12"/>
      <c r="BV6335" s="12"/>
      <c r="BY6335" s="12"/>
      <c r="CB6335" s="12"/>
      <c r="CE6335" s="12"/>
    </row>
    <row r="6336" spans="1:83" x14ac:dyDescent="0.25">
      <c r="A6336" s="9"/>
      <c r="B6336" s="10"/>
      <c r="C6336" s="11"/>
      <c r="D6336" s="10"/>
      <c r="I6336" s="15"/>
      <c r="BP6336" s="12"/>
      <c r="BR6336" s="12"/>
      <c r="BT6336" s="12"/>
      <c r="BV6336" s="12"/>
      <c r="BY6336" s="12"/>
      <c r="CB6336" s="12"/>
      <c r="CE6336" s="12"/>
    </row>
    <row r="6337" spans="1:83" x14ac:dyDescent="0.25">
      <c r="A6337" s="9"/>
      <c r="B6337" s="10"/>
      <c r="C6337" s="11"/>
      <c r="D6337" s="10"/>
      <c r="I6337" s="15"/>
      <c r="BP6337" s="12"/>
      <c r="BR6337" s="12"/>
      <c r="BT6337" s="12"/>
      <c r="BV6337" s="12"/>
      <c r="BY6337" s="12"/>
      <c r="CB6337" s="12"/>
      <c r="CE6337" s="12"/>
    </row>
    <row r="6338" spans="1:83" x14ac:dyDescent="0.25">
      <c r="A6338" s="9"/>
      <c r="B6338" s="10"/>
      <c r="C6338" s="11"/>
      <c r="D6338" s="10"/>
      <c r="I6338" s="15"/>
      <c r="BP6338" s="12"/>
      <c r="BR6338" s="12"/>
      <c r="BT6338" s="12"/>
      <c r="BV6338" s="12"/>
      <c r="BY6338" s="12"/>
      <c r="CB6338" s="12"/>
      <c r="CE6338" s="12"/>
    </row>
    <row r="6339" spans="1:83" x14ac:dyDescent="0.25">
      <c r="A6339" s="9"/>
      <c r="B6339" s="10"/>
      <c r="C6339" s="11"/>
      <c r="D6339" s="10"/>
      <c r="I6339" s="15"/>
      <c r="BP6339" s="12"/>
      <c r="BR6339" s="12"/>
      <c r="BT6339" s="12"/>
      <c r="BV6339" s="12"/>
      <c r="BY6339" s="12"/>
      <c r="CB6339" s="12"/>
      <c r="CE6339" s="12"/>
    </row>
    <row r="6340" spans="1:83" x14ac:dyDescent="0.25">
      <c r="A6340" s="9"/>
      <c r="B6340" s="10"/>
      <c r="C6340" s="11"/>
      <c r="D6340" s="10"/>
      <c r="I6340" s="15"/>
      <c r="BP6340" s="12"/>
      <c r="BR6340" s="12"/>
      <c r="BT6340" s="12"/>
      <c r="BV6340" s="12"/>
      <c r="BY6340" s="12"/>
      <c r="CB6340" s="12"/>
      <c r="CE6340" s="12"/>
    </row>
    <row r="6341" spans="1:83" x14ac:dyDescent="0.25">
      <c r="A6341" s="9"/>
      <c r="B6341" s="10"/>
      <c r="C6341" s="11"/>
      <c r="D6341" s="10"/>
      <c r="I6341" s="15"/>
      <c r="BP6341" s="12"/>
      <c r="BR6341" s="12"/>
      <c r="BT6341" s="12"/>
      <c r="BV6341" s="12"/>
      <c r="BY6341" s="12"/>
      <c r="CB6341" s="12"/>
      <c r="CE6341" s="12"/>
    </row>
    <row r="6342" spans="1:83" x14ac:dyDescent="0.25">
      <c r="A6342" s="9"/>
      <c r="B6342" s="10"/>
      <c r="C6342" s="11"/>
      <c r="D6342" s="10"/>
      <c r="I6342" s="15"/>
      <c r="BP6342" s="12"/>
      <c r="BR6342" s="12"/>
      <c r="BT6342" s="12"/>
      <c r="BV6342" s="12"/>
      <c r="BY6342" s="12"/>
      <c r="CB6342" s="12"/>
      <c r="CE6342" s="12"/>
    </row>
    <row r="6343" spans="1:83" x14ac:dyDescent="0.25">
      <c r="A6343" s="9"/>
      <c r="B6343" s="10"/>
      <c r="C6343" s="11"/>
      <c r="D6343" s="10"/>
      <c r="I6343" s="15"/>
      <c r="BP6343" s="12"/>
      <c r="BR6343" s="12"/>
      <c r="BT6343" s="12"/>
      <c r="BV6343" s="12"/>
      <c r="BY6343" s="12"/>
      <c r="CB6343" s="12"/>
      <c r="CE6343" s="12"/>
    </row>
    <row r="6344" spans="1:83" x14ac:dyDescent="0.25">
      <c r="A6344" s="9"/>
      <c r="B6344" s="10"/>
      <c r="C6344" s="11"/>
      <c r="D6344" s="10"/>
      <c r="I6344" s="15"/>
      <c r="BP6344" s="12"/>
      <c r="BR6344" s="12"/>
      <c r="BT6344" s="12"/>
      <c r="BV6344" s="12"/>
      <c r="BY6344" s="12"/>
      <c r="CB6344" s="12"/>
      <c r="CE6344" s="12"/>
    </row>
    <row r="6345" spans="1:83" x14ac:dyDescent="0.25">
      <c r="A6345" s="9"/>
      <c r="B6345" s="10"/>
      <c r="C6345" s="11"/>
      <c r="D6345" s="10"/>
      <c r="I6345" s="15"/>
      <c r="BP6345" s="12"/>
      <c r="BR6345" s="12"/>
      <c r="BT6345" s="12"/>
      <c r="BV6345" s="12"/>
      <c r="BY6345" s="12"/>
      <c r="CB6345" s="12"/>
      <c r="CE6345" s="12"/>
    </row>
    <row r="6346" spans="1:83" x14ac:dyDescent="0.25">
      <c r="A6346" s="9"/>
      <c r="B6346" s="10"/>
      <c r="C6346" s="11"/>
      <c r="D6346" s="10"/>
      <c r="I6346" s="15"/>
      <c r="BP6346" s="12"/>
      <c r="BR6346" s="12"/>
      <c r="BT6346" s="12"/>
      <c r="BV6346" s="12"/>
      <c r="BY6346" s="12"/>
      <c r="CB6346" s="12"/>
      <c r="CE6346" s="12"/>
    </row>
    <row r="6347" spans="1:83" x14ac:dyDescent="0.25">
      <c r="A6347" s="9"/>
      <c r="B6347" s="10"/>
      <c r="C6347" s="11"/>
      <c r="D6347" s="10"/>
      <c r="I6347" s="15"/>
      <c r="BP6347" s="12"/>
      <c r="BR6347" s="12"/>
      <c r="BT6347" s="12"/>
      <c r="BV6347" s="12"/>
      <c r="BY6347" s="12"/>
      <c r="CB6347" s="12"/>
      <c r="CE6347" s="12"/>
    </row>
    <row r="6348" spans="1:83" x14ac:dyDescent="0.25">
      <c r="A6348" s="9"/>
      <c r="B6348" s="10"/>
      <c r="C6348" s="11"/>
      <c r="D6348" s="10"/>
      <c r="I6348" s="15"/>
      <c r="BP6348" s="12"/>
      <c r="BR6348" s="12"/>
      <c r="BT6348" s="12"/>
      <c r="BV6348" s="12"/>
      <c r="BY6348" s="12"/>
      <c r="CB6348" s="12"/>
      <c r="CE6348" s="12"/>
    </row>
    <row r="6349" spans="1:83" x14ac:dyDescent="0.25">
      <c r="A6349" s="9"/>
      <c r="B6349" s="10"/>
      <c r="C6349" s="11"/>
      <c r="D6349" s="10"/>
      <c r="I6349" s="15"/>
      <c r="BP6349" s="12"/>
      <c r="BR6349" s="12"/>
      <c r="BT6349" s="12"/>
      <c r="BV6349" s="12"/>
      <c r="BY6349" s="12"/>
      <c r="CB6349" s="12"/>
      <c r="CE6349" s="12"/>
    </row>
    <row r="6350" spans="1:83" x14ac:dyDescent="0.25">
      <c r="A6350" s="9"/>
      <c r="B6350" s="10"/>
      <c r="C6350" s="11"/>
      <c r="D6350" s="10"/>
      <c r="I6350" s="15"/>
      <c r="BP6350" s="12"/>
      <c r="BR6350" s="12"/>
      <c r="BT6350" s="12"/>
      <c r="BV6350" s="12"/>
      <c r="BY6350" s="12"/>
      <c r="CB6350" s="12"/>
      <c r="CE6350" s="12"/>
    </row>
    <row r="6351" spans="1:83" x14ac:dyDescent="0.25">
      <c r="A6351" s="9"/>
      <c r="B6351" s="10"/>
      <c r="C6351" s="11"/>
      <c r="D6351" s="10"/>
      <c r="I6351" s="15"/>
      <c r="BP6351" s="12"/>
      <c r="BR6351" s="12"/>
      <c r="BT6351" s="12"/>
      <c r="BV6351" s="12"/>
      <c r="BY6351" s="12"/>
      <c r="CB6351" s="12"/>
      <c r="CE6351" s="12"/>
    </row>
    <row r="6352" spans="1:83" x14ac:dyDescent="0.25">
      <c r="A6352" s="9"/>
      <c r="B6352" s="10"/>
      <c r="C6352" s="11"/>
      <c r="D6352" s="10"/>
      <c r="I6352" s="15"/>
      <c r="BP6352" s="12"/>
      <c r="BR6352" s="12"/>
      <c r="BT6352" s="12"/>
      <c r="BV6352" s="12"/>
      <c r="BY6352" s="12"/>
      <c r="CB6352" s="12"/>
      <c r="CE6352" s="12"/>
    </row>
    <row r="6353" spans="1:83" x14ac:dyDescent="0.25">
      <c r="A6353" s="9"/>
      <c r="B6353" s="10"/>
      <c r="C6353" s="11"/>
      <c r="D6353" s="10"/>
      <c r="I6353" s="15"/>
      <c r="BP6353" s="12"/>
      <c r="BR6353" s="12"/>
      <c r="BT6353" s="12"/>
      <c r="BV6353" s="12"/>
      <c r="BY6353" s="12"/>
      <c r="CB6353" s="12"/>
      <c r="CE6353" s="12"/>
    </row>
    <row r="6354" spans="1:83" x14ac:dyDescent="0.25">
      <c r="A6354" s="9"/>
      <c r="B6354" s="10"/>
      <c r="C6354" s="11"/>
      <c r="D6354" s="10"/>
      <c r="I6354" s="15"/>
      <c r="BP6354" s="12"/>
      <c r="BR6354" s="12"/>
      <c r="BT6354" s="12"/>
      <c r="BV6354" s="12"/>
      <c r="BY6354" s="12"/>
      <c r="CB6354" s="12"/>
      <c r="CE6354" s="12"/>
    </row>
    <row r="6355" spans="1:83" x14ac:dyDescent="0.25">
      <c r="A6355" s="9"/>
      <c r="B6355" s="10"/>
      <c r="C6355" s="11"/>
      <c r="D6355" s="10"/>
      <c r="I6355" s="15"/>
      <c r="BP6355" s="12"/>
      <c r="BR6355" s="12"/>
      <c r="BT6355" s="12"/>
      <c r="BV6355" s="12"/>
      <c r="BY6355" s="12"/>
      <c r="CB6355" s="12"/>
      <c r="CE6355" s="12"/>
    </row>
    <row r="6356" spans="1:83" x14ac:dyDescent="0.25">
      <c r="A6356" s="9"/>
      <c r="B6356" s="10"/>
      <c r="C6356" s="11"/>
      <c r="D6356" s="10"/>
      <c r="I6356" s="15"/>
      <c r="BP6356" s="12"/>
      <c r="BR6356" s="12"/>
      <c r="BT6356" s="12"/>
      <c r="BV6356" s="12"/>
      <c r="BY6356" s="12"/>
      <c r="CB6356" s="12"/>
      <c r="CE6356" s="12"/>
    </row>
    <row r="6357" spans="1:83" x14ac:dyDescent="0.25">
      <c r="A6357" s="9"/>
      <c r="B6357" s="10"/>
      <c r="C6357" s="11"/>
      <c r="D6357" s="10"/>
      <c r="I6357" s="15"/>
      <c r="BP6357" s="12"/>
      <c r="BR6357" s="12"/>
      <c r="BT6357" s="12"/>
      <c r="BV6357" s="12"/>
      <c r="BY6357" s="12"/>
      <c r="CB6357" s="12"/>
      <c r="CE6357" s="12"/>
    </row>
    <row r="6358" spans="1:83" x14ac:dyDescent="0.25">
      <c r="A6358" s="9"/>
      <c r="B6358" s="10"/>
      <c r="C6358" s="11"/>
      <c r="D6358" s="10"/>
      <c r="I6358" s="15"/>
      <c r="BP6358" s="12"/>
      <c r="BR6358" s="12"/>
      <c r="BT6358" s="12"/>
      <c r="BV6358" s="12"/>
      <c r="BY6358" s="12"/>
      <c r="CB6358" s="12"/>
      <c r="CE6358" s="12"/>
    </row>
    <row r="6359" spans="1:83" x14ac:dyDescent="0.25">
      <c r="A6359" s="9"/>
      <c r="B6359" s="10"/>
      <c r="C6359" s="11"/>
      <c r="D6359" s="10"/>
      <c r="I6359" s="15"/>
      <c r="BP6359" s="12"/>
      <c r="BR6359" s="12"/>
      <c r="BT6359" s="12"/>
      <c r="BV6359" s="12"/>
      <c r="BY6359" s="12"/>
      <c r="CB6359" s="12"/>
      <c r="CE6359" s="12"/>
    </row>
    <row r="6360" spans="1:83" x14ac:dyDescent="0.25">
      <c r="A6360" s="9"/>
      <c r="B6360" s="10"/>
      <c r="C6360" s="11"/>
      <c r="D6360" s="10"/>
      <c r="I6360" s="15"/>
      <c r="BP6360" s="12"/>
      <c r="BR6360" s="12"/>
      <c r="BT6360" s="12"/>
      <c r="BV6360" s="12"/>
      <c r="BY6360" s="12"/>
      <c r="CB6360" s="12"/>
      <c r="CE6360" s="12"/>
    </row>
    <row r="6361" spans="1:83" x14ac:dyDescent="0.25">
      <c r="A6361" s="9"/>
      <c r="B6361" s="10"/>
      <c r="C6361" s="11"/>
      <c r="D6361" s="10"/>
      <c r="I6361" s="15"/>
      <c r="BP6361" s="12"/>
      <c r="BR6361" s="12"/>
      <c r="BT6361" s="12"/>
      <c r="BV6361" s="12"/>
      <c r="BY6361" s="12"/>
      <c r="CB6361" s="12"/>
      <c r="CE6361" s="12"/>
    </row>
    <row r="6362" spans="1:83" x14ac:dyDescent="0.25">
      <c r="A6362" s="9"/>
      <c r="B6362" s="10"/>
      <c r="C6362" s="11"/>
      <c r="D6362" s="10"/>
      <c r="I6362" s="15"/>
      <c r="BP6362" s="12"/>
      <c r="BR6362" s="12"/>
      <c r="BT6362" s="12"/>
      <c r="BV6362" s="12"/>
      <c r="BY6362" s="12"/>
      <c r="CB6362" s="12"/>
      <c r="CE6362" s="12"/>
    </row>
    <row r="6363" spans="1:83" x14ac:dyDescent="0.25">
      <c r="A6363" s="9"/>
      <c r="B6363" s="10"/>
      <c r="C6363" s="11"/>
      <c r="D6363" s="10"/>
      <c r="I6363" s="15"/>
      <c r="BP6363" s="12"/>
      <c r="BR6363" s="12"/>
      <c r="BT6363" s="12"/>
      <c r="BV6363" s="12"/>
      <c r="BY6363" s="12"/>
      <c r="CB6363" s="12"/>
      <c r="CE6363" s="12"/>
    </row>
    <row r="6364" spans="1:83" x14ac:dyDescent="0.25">
      <c r="A6364" s="9"/>
      <c r="B6364" s="10"/>
      <c r="C6364" s="11"/>
      <c r="D6364" s="10"/>
      <c r="I6364" s="15"/>
      <c r="BP6364" s="12"/>
      <c r="BR6364" s="12"/>
      <c r="BT6364" s="12"/>
      <c r="BV6364" s="12"/>
      <c r="BY6364" s="12"/>
      <c r="CB6364" s="12"/>
      <c r="CE6364" s="12"/>
    </row>
    <row r="6365" spans="1:83" x14ac:dyDescent="0.25">
      <c r="A6365" s="9"/>
      <c r="B6365" s="10"/>
      <c r="C6365" s="11"/>
      <c r="D6365" s="10"/>
      <c r="I6365" s="15"/>
      <c r="BP6365" s="12"/>
      <c r="BR6365" s="12"/>
      <c r="BT6365" s="12"/>
      <c r="BV6365" s="12"/>
      <c r="BY6365" s="12"/>
      <c r="CB6365" s="12"/>
      <c r="CE6365" s="12"/>
    </row>
    <row r="6366" spans="1:83" x14ac:dyDescent="0.25">
      <c r="A6366" s="9"/>
      <c r="B6366" s="10"/>
      <c r="C6366" s="11"/>
      <c r="D6366" s="10"/>
      <c r="I6366" s="15"/>
      <c r="BP6366" s="12"/>
      <c r="BR6366" s="12"/>
      <c r="BT6366" s="12"/>
      <c r="BV6366" s="12"/>
      <c r="BY6366" s="12"/>
      <c r="CB6366" s="12"/>
      <c r="CE6366" s="12"/>
    </row>
    <row r="6367" spans="1:83" x14ac:dyDescent="0.25">
      <c r="A6367" s="9"/>
      <c r="B6367" s="10"/>
      <c r="C6367" s="11"/>
      <c r="D6367" s="10"/>
      <c r="I6367" s="15"/>
      <c r="BP6367" s="12"/>
      <c r="BR6367" s="12"/>
      <c r="BT6367" s="12"/>
      <c r="BV6367" s="12"/>
      <c r="BY6367" s="12"/>
      <c r="CB6367" s="12"/>
      <c r="CE6367" s="12"/>
    </row>
    <row r="6368" spans="1:83" x14ac:dyDescent="0.25">
      <c r="A6368" s="9"/>
      <c r="B6368" s="10"/>
      <c r="C6368" s="11"/>
      <c r="D6368" s="10"/>
      <c r="I6368" s="15"/>
      <c r="BP6368" s="12"/>
      <c r="BR6368" s="12"/>
      <c r="BT6368" s="12"/>
      <c r="BV6368" s="12"/>
      <c r="BY6368" s="12"/>
      <c r="CB6368" s="12"/>
      <c r="CE6368" s="12"/>
    </row>
    <row r="6369" spans="1:83" x14ac:dyDescent="0.25">
      <c r="A6369" s="9"/>
      <c r="B6369" s="10"/>
      <c r="C6369" s="11"/>
      <c r="D6369" s="10"/>
      <c r="I6369" s="15"/>
      <c r="BP6369" s="12"/>
      <c r="BR6369" s="12"/>
      <c r="BT6369" s="12"/>
      <c r="BV6369" s="12"/>
      <c r="BY6369" s="12"/>
      <c r="CB6369" s="12"/>
      <c r="CE6369" s="12"/>
    </row>
    <row r="6370" spans="1:83" x14ac:dyDescent="0.25">
      <c r="A6370" s="9"/>
      <c r="B6370" s="10"/>
      <c r="C6370" s="11"/>
      <c r="D6370" s="10"/>
      <c r="I6370" s="15"/>
      <c r="BP6370" s="12"/>
      <c r="BR6370" s="12"/>
      <c r="BT6370" s="12"/>
      <c r="BV6370" s="12"/>
      <c r="BY6370" s="12"/>
      <c r="CB6370" s="12"/>
      <c r="CE6370" s="12"/>
    </row>
    <row r="6371" spans="1:83" x14ac:dyDescent="0.25">
      <c r="A6371" s="9"/>
      <c r="B6371" s="10"/>
      <c r="C6371" s="11"/>
      <c r="D6371" s="10"/>
      <c r="I6371" s="15"/>
      <c r="BP6371" s="12"/>
      <c r="BR6371" s="12"/>
      <c r="BT6371" s="12"/>
      <c r="BV6371" s="12"/>
      <c r="BY6371" s="12"/>
      <c r="CB6371" s="12"/>
      <c r="CE6371" s="12"/>
    </row>
    <row r="6372" spans="1:83" x14ac:dyDescent="0.25">
      <c r="A6372" s="9"/>
      <c r="B6372" s="10"/>
      <c r="C6372" s="11"/>
      <c r="D6372" s="10"/>
      <c r="I6372" s="15"/>
      <c r="BP6372" s="12"/>
      <c r="BR6372" s="12"/>
      <c r="BT6372" s="12"/>
      <c r="BV6372" s="12"/>
      <c r="BY6372" s="12"/>
      <c r="CB6372" s="12"/>
      <c r="CE6372" s="12"/>
    </row>
    <row r="6373" spans="1:83" x14ac:dyDescent="0.25">
      <c r="A6373" s="9"/>
      <c r="B6373" s="10"/>
      <c r="C6373" s="11"/>
      <c r="D6373" s="10"/>
      <c r="I6373" s="15"/>
      <c r="BP6373" s="12"/>
      <c r="BR6373" s="12"/>
      <c r="BT6373" s="12"/>
      <c r="BV6373" s="12"/>
      <c r="BY6373" s="12"/>
      <c r="CB6373" s="12"/>
      <c r="CE6373" s="12"/>
    </row>
    <row r="6374" spans="1:83" x14ac:dyDescent="0.25">
      <c r="A6374" s="9"/>
      <c r="B6374" s="10"/>
      <c r="C6374" s="11"/>
      <c r="D6374" s="10"/>
      <c r="I6374" s="15"/>
      <c r="BP6374" s="12"/>
      <c r="BR6374" s="12"/>
      <c r="BT6374" s="12"/>
      <c r="BV6374" s="12"/>
      <c r="BY6374" s="12"/>
      <c r="CB6374" s="12"/>
      <c r="CE6374" s="12"/>
    </row>
    <row r="6375" spans="1:83" x14ac:dyDescent="0.25">
      <c r="A6375" s="9"/>
      <c r="B6375" s="10"/>
      <c r="C6375" s="11"/>
      <c r="D6375" s="10"/>
      <c r="I6375" s="15"/>
      <c r="BP6375" s="12"/>
      <c r="BR6375" s="12"/>
      <c r="BT6375" s="12"/>
      <c r="BV6375" s="12"/>
      <c r="BY6375" s="12"/>
      <c r="CB6375" s="12"/>
      <c r="CE6375" s="12"/>
    </row>
    <row r="6376" spans="1:83" x14ac:dyDescent="0.25">
      <c r="A6376" s="9"/>
      <c r="B6376" s="10"/>
      <c r="C6376" s="11"/>
      <c r="D6376" s="10"/>
      <c r="I6376" s="15"/>
      <c r="BP6376" s="12"/>
      <c r="BR6376" s="12"/>
      <c r="BT6376" s="12"/>
      <c r="BV6376" s="12"/>
      <c r="BY6376" s="12"/>
      <c r="CB6376" s="12"/>
      <c r="CE6376" s="12"/>
    </row>
    <row r="6377" spans="1:83" x14ac:dyDescent="0.25">
      <c r="A6377" s="9"/>
      <c r="B6377" s="10"/>
      <c r="C6377" s="11"/>
      <c r="D6377" s="10"/>
      <c r="I6377" s="15"/>
      <c r="BP6377" s="12"/>
      <c r="BR6377" s="12"/>
      <c r="BT6377" s="12"/>
      <c r="BV6377" s="12"/>
      <c r="BY6377" s="12"/>
      <c r="CB6377" s="12"/>
      <c r="CE6377" s="12"/>
    </row>
    <row r="6378" spans="1:83" x14ac:dyDescent="0.25">
      <c r="A6378" s="9"/>
      <c r="B6378" s="10"/>
      <c r="C6378" s="11"/>
      <c r="D6378" s="10"/>
      <c r="I6378" s="15"/>
      <c r="BP6378" s="12"/>
      <c r="BR6378" s="12"/>
      <c r="BT6378" s="12"/>
      <c r="BV6378" s="12"/>
      <c r="BY6378" s="12"/>
      <c r="CB6378" s="12"/>
      <c r="CE6378" s="12"/>
    </row>
    <row r="6379" spans="1:83" x14ac:dyDescent="0.25">
      <c r="A6379" s="9"/>
      <c r="B6379" s="10"/>
      <c r="C6379" s="11"/>
      <c r="D6379" s="10"/>
      <c r="I6379" s="15"/>
      <c r="BP6379" s="12"/>
      <c r="BR6379" s="12"/>
      <c r="BT6379" s="12"/>
      <c r="BV6379" s="12"/>
      <c r="BY6379" s="12"/>
      <c r="CB6379" s="12"/>
      <c r="CE6379" s="12"/>
    </row>
    <row r="6380" spans="1:83" x14ac:dyDescent="0.25">
      <c r="A6380" s="9"/>
      <c r="B6380" s="10"/>
      <c r="C6380" s="11"/>
      <c r="D6380" s="10"/>
      <c r="I6380" s="15"/>
      <c r="BP6380" s="12"/>
      <c r="BR6380" s="12"/>
      <c r="BT6380" s="12"/>
      <c r="BV6380" s="12"/>
      <c r="BY6380" s="12"/>
      <c r="CB6380" s="12"/>
      <c r="CE6380" s="12"/>
    </row>
    <row r="6381" spans="1:83" x14ac:dyDescent="0.25">
      <c r="A6381" s="9"/>
      <c r="B6381" s="10"/>
      <c r="C6381" s="11"/>
      <c r="D6381" s="10"/>
      <c r="I6381" s="15"/>
      <c r="BP6381" s="12"/>
      <c r="BR6381" s="12"/>
      <c r="BT6381" s="12"/>
      <c r="BV6381" s="12"/>
      <c r="BY6381" s="12"/>
      <c r="CB6381" s="12"/>
      <c r="CE6381" s="12"/>
    </row>
    <row r="6382" spans="1:83" x14ac:dyDescent="0.25">
      <c r="A6382" s="9"/>
      <c r="B6382" s="10"/>
      <c r="C6382" s="11"/>
      <c r="D6382" s="10"/>
      <c r="I6382" s="15"/>
      <c r="BP6382" s="12"/>
      <c r="BR6382" s="12"/>
      <c r="BT6382" s="12"/>
      <c r="BV6382" s="12"/>
      <c r="BY6382" s="12"/>
      <c r="CB6382" s="12"/>
      <c r="CE6382" s="12"/>
    </row>
    <row r="6383" spans="1:83" x14ac:dyDescent="0.25">
      <c r="A6383" s="9"/>
      <c r="B6383" s="10"/>
      <c r="C6383" s="11"/>
      <c r="D6383" s="10"/>
      <c r="I6383" s="15"/>
      <c r="BP6383" s="12"/>
      <c r="BR6383" s="12"/>
      <c r="BT6383" s="12"/>
      <c r="BV6383" s="12"/>
      <c r="BY6383" s="12"/>
      <c r="CB6383" s="12"/>
      <c r="CE6383" s="12"/>
    </row>
    <row r="6384" spans="1:83" x14ac:dyDescent="0.25">
      <c r="A6384" s="9"/>
      <c r="B6384" s="10"/>
      <c r="C6384" s="11"/>
      <c r="D6384" s="10"/>
      <c r="I6384" s="15"/>
      <c r="BP6384" s="12"/>
      <c r="BR6384" s="12"/>
      <c r="BT6384" s="12"/>
      <c r="BV6384" s="12"/>
      <c r="BY6384" s="12"/>
      <c r="CB6384" s="12"/>
      <c r="CE6384" s="12"/>
    </row>
    <row r="6385" spans="1:83" x14ac:dyDescent="0.25">
      <c r="A6385" s="9"/>
      <c r="B6385" s="10"/>
      <c r="C6385" s="11"/>
      <c r="D6385" s="10"/>
      <c r="I6385" s="15"/>
      <c r="BP6385" s="12"/>
      <c r="BR6385" s="12"/>
      <c r="BT6385" s="12"/>
      <c r="BV6385" s="12"/>
      <c r="BY6385" s="12"/>
      <c r="CB6385" s="12"/>
      <c r="CE6385" s="12"/>
    </row>
    <row r="6386" spans="1:83" x14ac:dyDescent="0.25">
      <c r="A6386" s="9"/>
      <c r="B6386" s="10"/>
      <c r="C6386" s="11"/>
      <c r="D6386" s="10"/>
      <c r="I6386" s="15"/>
      <c r="BP6386" s="12"/>
      <c r="BR6386" s="12"/>
      <c r="BT6386" s="12"/>
      <c r="BV6386" s="12"/>
      <c r="BY6386" s="12"/>
      <c r="CB6386" s="12"/>
      <c r="CE6386" s="12"/>
    </row>
    <row r="6387" spans="1:83" x14ac:dyDescent="0.25">
      <c r="A6387" s="9"/>
      <c r="B6387" s="10"/>
      <c r="C6387" s="11"/>
      <c r="D6387" s="10"/>
      <c r="I6387" s="15"/>
      <c r="BP6387" s="12"/>
      <c r="BR6387" s="12"/>
      <c r="BT6387" s="12"/>
      <c r="BV6387" s="12"/>
      <c r="BY6387" s="12"/>
      <c r="CB6387" s="12"/>
      <c r="CE6387" s="12"/>
    </row>
    <row r="6388" spans="1:83" x14ac:dyDescent="0.25">
      <c r="A6388" s="9"/>
      <c r="B6388" s="10"/>
      <c r="C6388" s="11"/>
      <c r="D6388" s="10"/>
      <c r="I6388" s="15"/>
      <c r="BP6388" s="12"/>
      <c r="BR6388" s="12"/>
      <c r="BT6388" s="12"/>
      <c r="BV6388" s="12"/>
      <c r="BY6388" s="12"/>
      <c r="CB6388" s="12"/>
      <c r="CE6388" s="12"/>
    </row>
    <row r="6389" spans="1:83" x14ac:dyDescent="0.25">
      <c r="A6389" s="9"/>
      <c r="B6389" s="10"/>
      <c r="C6389" s="11"/>
      <c r="D6389" s="10"/>
      <c r="I6389" s="15"/>
      <c r="BP6389" s="12"/>
      <c r="BR6389" s="12"/>
      <c r="BT6389" s="12"/>
      <c r="BV6389" s="12"/>
      <c r="BY6389" s="12"/>
      <c r="CB6389" s="12"/>
      <c r="CE6389" s="12"/>
    </row>
    <row r="6390" spans="1:83" x14ac:dyDescent="0.25">
      <c r="A6390" s="9"/>
      <c r="B6390" s="10"/>
      <c r="C6390" s="11"/>
      <c r="D6390" s="10"/>
      <c r="I6390" s="15"/>
      <c r="BP6390" s="12"/>
      <c r="BR6390" s="12"/>
      <c r="BT6390" s="12"/>
      <c r="BV6390" s="12"/>
      <c r="BY6390" s="12"/>
      <c r="CB6390" s="12"/>
      <c r="CE6390" s="12"/>
    </row>
    <row r="6391" spans="1:83" x14ac:dyDescent="0.25">
      <c r="A6391" s="9"/>
      <c r="B6391" s="10"/>
      <c r="C6391" s="11"/>
      <c r="D6391" s="10"/>
      <c r="I6391" s="15"/>
      <c r="BP6391" s="12"/>
      <c r="BR6391" s="12"/>
      <c r="BT6391" s="12"/>
      <c r="BV6391" s="12"/>
      <c r="BY6391" s="12"/>
      <c r="CB6391" s="12"/>
      <c r="CE6391" s="12"/>
    </row>
    <row r="6392" spans="1:83" x14ac:dyDescent="0.25">
      <c r="A6392" s="9"/>
      <c r="B6392" s="10"/>
      <c r="C6392" s="11"/>
      <c r="D6392" s="10"/>
      <c r="I6392" s="15"/>
      <c r="BP6392" s="12"/>
      <c r="BR6392" s="12"/>
      <c r="BT6392" s="12"/>
      <c r="BV6392" s="12"/>
      <c r="BY6392" s="12"/>
      <c r="CB6392" s="12"/>
      <c r="CE6392" s="12"/>
    </row>
    <row r="6393" spans="1:83" x14ac:dyDescent="0.25">
      <c r="A6393" s="9"/>
      <c r="B6393" s="10"/>
      <c r="C6393" s="11"/>
      <c r="D6393" s="10"/>
      <c r="I6393" s="15"/>
      <c r="BP6393" s="12"/>
      <c r="BR6393" s="12"/>
      <c r="BT6393" s="12"/>
      <c r="BV6393" s="12"/>
      <c r="BY6393" s="12"/>
      <c r="CB6393" s="12"/>
      <c r="CE6393" s="12"/>
    </row>
    <row r="6394" spans="1:83" x14ac:dyDescent="0.25">
      <c r="A6394" s="9"/>
      <c r="B6394" s="10"/>
      <c r="C6394" s="11"/>
      <c r="D6394" s="10"/>
      <c r="I6394" s="15"/>
      <c r="BP6394" s="12"/>
      <c r="BR6394" s="12"/>
      <c r="BT6394" s="12"/>
      <c r="BV6394" s="12"/>
      <c r="BY6394" s="12"/>
      <c r="CB6394" s="12"/>
      <c r="CE6394" s="12"/>
    </row>
    <row r="6395" spans="1:83" x14ac:dyDescent="0.25">
      <c r="A6395" s="9"/>
      <c r="B6395" s="10"/>
      <c r="C6395" s="11"/>
      <c r="D6395" s="10"/>
      <c r="I6395" s="15"/>
      <c r="BP6395" s="12"/>
      <c r="BR6395" s="12"/>
      <c r="BT6395" s="12"/>
      <c r="BV6395" s="12"/>
      <c r="BY6395" s="12"/>
      <c r="CB6395" s="12"/>
      <c r="CE6395" s="12"/>
    </row>
    <row r="6396" spans="1:83" x14ac:dyDescent="0.25">
      <c r="A6396" s="9"/>
      <c r="B6396" s="10"/>
      <c r="C6396" s="11"/>
      <c r="D6396" s="10"/>
      <c r="I6396" s="15"/>
      <c r="BP6396" s="12"/>
      <c r="BR6396" s="12"/>
      <c r="BT6396" s="12"/>
      <c r="BV6396" s="12"/>
      <c r="BY6396" s="12"/>
      <c r="CB6396" s="12"/>
      <c r="CE6396" s="12"/>
    </row>
    <row r="6397" spans="1:83" x14ac:dyDescent="0.25">
      <c r="A6397" s="9"/>
      <c r="B6397" s="10"/>
      <c r="C6397" s="11"/>
      <c r="D6397" s="10"/>
      <c r="I6397" s="15"/>
      <c r="BP6397" s="12"/>
      <c r="BR6397" s="12"/>
      <c r="BT6397" s="12"/>
      <c r="BV6397" s="12"/>
      <c r="BY6397" s="12"/>
      <c r="CB6397" s="12"/>
      <c r="CE6397" s="12"/>
    </row>
    <row r="6398" spans="1:83" x14ac:dyDescent="0.25">
      <c r="A6398" s="9"/>
      <c r="B6398" s="10"/>
      <c r="C6398" s="11"/>
      <c r="D6398" s="10"/>
      <c r="I6398" s="15"/>
      <c r="BP6398" s="12"/>
      <c r="BR6398" s="12"/>
      <c r="BT6398" s="12"/>
      <c r="BV6398" s="12"/>
      <c r="BY6398" s="12"/>
      <c r="CB6398" s="12"/>
      <c r="CE6398" s="12"/>
    </row>
    <row r="6399" spans="1:83" x14ac:dyDescent="0.25">
      <c r="A6399" s="9"/>
      <c r="B6399" s="10"/>
      <c r="C6399" s="11"/>
      <c r="D6399" s="10"/>
      <c r="I6399" s="15"/>
      <c r="BP6399" s="12"/>
      <c r="BR6399" s="12"/>
      <c r="BT6399" s="12"/>
      <c r="BV6399" s="12"/>
      <c r="BY6399" s="12"/>
      <c r="CB6399" s="12"/>
      <c r="CE6399" s="12"/>
    </row>
    <row r="6400" spans="1:83" x14ac:dyDescent="0.25">
      <c r="A6400" s="9"/>
      <c r="B6400" s="10"/>
      <c r="C6400" s="11"/>
      <c r="D6400" s="10"/>
      <c r="I6400" s="15"/>
      <c r="BP6400" s="12"/>
      <c r="BR6400" s="12"/>
      <c r="BT6400" s="12"/>
      <c r="BV6400" s="12"/>
      <c r="BY6400" s="12"/>
      <c r="CB6400" s="12"/>
      <c r="CE6400" s="12"/>
    </row>
    <row r="6401" spans="1:83" x14ac:dyDescent="0.25">
      <c r="A6401" s="9"/>
      <c r="B6401" s="10"/>
      <c r="C6401" s="11"/>
      <c r="D6401" s="10"/>
      <c r="I6401" s="15"/>
      <c r="BP6401" s="12"/>
      <c r="BR6401" s="12"/>
      <c r="BT6401" s="12"/>
      <c r="BV6401" s="12"/>
      <c r="BY6401" s="12"/>
      <c r="CB6401" s="12"/>
      <c r="CE6401" s="12"/>
    </row>
    <row r="6402" spans="1:83" x14ac:dyDescent="0.25">
      <c r="A6402" s="9"/>
      <c r="B6402" s="10"/>
      <c r="C6402" s="11"/>
      <c r="D6402" s="10"/>
      <c r="I6402" s="15"/>
      <c r="BP6402" s="12"/>
      <c r="BR6402" s="12"/>
      <c r="BT6402" s="12"/>
      <c r="BV6402" s="12"/>
      <c r="BY6402" s="12"/>
      <c r="CB6402" s="12"/>
      <c r="CE6402" s="12"/>
    </row>
    <row r="6403" spans="1:83" x14ac:dyDescent="0.25">
      <c r="A6403" s="9"/>
      <c r="B6403" s="10"/>
      <c r="C6403" s="11"/>
      <c r="D6403" s="10"/>
      <c r="I6403" s="15"/>
      <c r="BP6403" s="12"/>
      <c r="BR6403" s="12"/>
      <c r="BT6403" s="12"/>
      <c r="BV6403" s="12"/>
      <c r="BY6403" s="12"/>
      <c r="CB6403" s="12"/>
      <c r="CE6403" s="12"/>
    </row>
    <row r="6404" spans="1:83" x14ac:dyDescent="0.25">
      <c r="A6404" s="9"/>
      <c r="B6404" s="10"/>
      <c r="C6404" s="11"/>
      <c r="D6404" s="10"/>
      <c r="I6404" s="15"/>
      <c r="BP6404" s="12"/>
      <c r="BR6404" s="12"/>
      <c r="BT6404" s="12"/>
      <c r="BV6404" s="12"/>
      <c r="BY6404" s="12"/>
      <c r="CB6404" s="12"/>
      <c r="CE6404" s="12"/>
    </row>
    <row r="6405" spans="1:83" x14ac:dyDescent="0.25">
      <c r="A6405" s="9"/>
      <c r="B6405" s="10"/>
      <c r="C6405" s="11"/>
      <c r="D6405" s="10"/>
      <c r="I6405" s="15"/>
      <c r="BP6405" s="12"/>
      <c r="BR6405" s="12"/>
      <c r="BT6405" s="12"/>
      <c r="BV6405" s="12"/>
      <c r="BY6405" s="12"/>
      <c r="CB6405" s="12"/>
      <c r="CE6405" s="12"/>
    </row>
    <row r="6406" spans="1:83" x14ac:dyDescent="0.25">
      <c r="A6406" s="9"/>
      <c r="B6406" s="10"/>
      <c r="C6406" s="11"/>
      <c r="D6406" s="10"/>
      <c r="I6406" s="15"/>
      <c r="BP6406" s="12"/>
      <c r="BR6406" s="12"/>
      <c r="BT6406" s="12"/>
      <c r="BV6406" s="12"/>
      <c r="BY6406" s="12"/>
      <c r="CB6406" s="12"/>
      <c r="CE6406" s="12"/>
    </row>
    <row r="6407" spans="1:83" x14ac:dyDescent="0.25">
      <c r="A6407" s="9"/>
      <c r="B6407" s="10"/>
      <c r="C6407" s="11"/>
      <c r="D6407" s="10"/>
      <c r="I6407" s="15"/>
      <c r="BP6407" s="12"/>
      <c r="BR6407" s="12"/>
      <c r="BT6407" s="12"/>
      <c r="BV6407" s="12"/>
      <c r="BY6407" s="12"/>
      <c r="CB6407" s="12"/>
      <c r="CE6407" s="12"/>
    </row>
    <row r="6408" spans="1:83" x14ac:dyDescent="0.25">
      <c r="A6408" s="9"/>
      <c r="B6408" s="10"/>
      <c r="C6408" s="11"/>
      <c r="D6408" s="10"/>
      <c r="I6408" s="15"/>
      <c r="BP6408" s="12"/>
      <c r="BR6408" s="12"/>
      <c r="BT6408" s="12"/>
      <c r="BV6408" s="12"/>
      <c r="BY6408" s="12"/>
      <c r="CB6408" s="12"/>
      <c r="CE6408" s="12"/>
    </row>
    <row r="6409" spans="1:83" x14ac:dyDescent="0.25">
      <c r="A6409" s="9"/>
      <c r="B6409" s="10"/>
      <c r="C6409" s="11"/>
      <c r="D6409" s="10"/>
      <c r="I6409" s="15"/>
      <c r="BP6409" s="12"/>
      <c r="BR6409" s="12"/>
      <c r="BT6409" s="12"/>
      <c r="BV6409" s="12"/>
      <c r="BY6409" s="12"/>
      <c r="CB6409" s="12"/>
      <c r="CE6409" s="12"/>
    </row>
    <row r="6410" spans="1:83" x14ac:dyDescent="0.25">
      <c r="A6410" s="9"/>
      <c r="B6410" s="10"/>
      <c r="C6410" s="11"/>
      <c r="D6410" s="10"/>
      <c r="I6410" s="15"/>
      <c r="BP6410" s="12"/>
      <c r="BR6410" s="12"/>
      <c r="BT6410" s="12"/>
      <c r="BV6410" s="12"/>
      <c r="BY6410" s="12"/>
      <c r="CB6410" s="12"/>
      <c r="CE6410" s="12"/>
    </row>
    <row r="6411" spans="1:83" x14ac:dyDescent="0.25">
      <c r="A6411" s="9"/>
      <c r="B6411" s="10"/>
      <c r="C6411" s="11"/>
      <c r="D6411" s="10"/>
      <c r="I6411" s="15"/>
      <c r="BP6411" s="12"/>
      <c r="BR6411" s="12"/>
      <c r="BT6411" s="12"/>
      <c r="BV6411" s="12"/>
      <c r="BY6411" s="12"/>
      <c r="CB6411" s="12"/>
      <c r="CE6411" s="12"/>
    </row>
    <row r="6412" spans="1:83" x14ac:dyDescent="0.25">
      <c r="A6412" s="9"/>
      <c r="B6412" s="10"/>
      <c r="C6412" s="11"/>
      <c r="D6412" s="10"/>
      <c r="I6412" s="15"/>
      <c r="BP6412" s="12"/>
      <c r="BR6412" s="12"/>
      <c r="BT6412" s="12"/>
      <c r="BV6412" s="12"/>
      <c r="BY6412" s="12"/>
      <c r="CB6412" s="12"/>
      <c r="CE6412" s="12"/>
    </row>
    <row r="6413" spans="1:83" x14ac:dyDescent="0.25">
      <c r="A6413" s="9"/>
      <c r="B6413" s="10"/>
      <c r="C6413" s="11"/>
      <c r="D6413" s="10"/>
      <c r="I6413" s="15"/>
      <c r="BP6413" s="12"/>
      <c r="BR6413" s="12"/>
      <c r="BT6413" s="12"/>
      <c r="BV6413" s="12"/>
      <c r="BY6413" s="12"/>
      <c r="CB6413" s="12"/>
      <c r="CE6413" s="12"/>
    </row>
    <row r="6414" spans="1:83" x14ac:dyDescent="0.25">
      <c r="A6414" s="9"/>
      <c r="B6414" s="10"/>
      <c r="C6414" s="11"/>
      <c r="D6414" s="10"/>
      <c r="I6414" s="15"/>
      <c r="BP6414" s="12"/>
      <c r="BR6414" s="12"/>
      <c r="BT6414" s="12"/>
      <c r="BV6414" s="12"/>
      <c r="BY6414" s="12"/>
      <c r="CB6414" s="12"/>
      <c r="CE6414" s="12"/>
    </row>
    <row r="6415" spans="1:83" x14ac:dyDescent="0.25">
      <c r="A6415" s="9"/>
      <c r="B6415" s="10"/>
      <c r="C6415" s="11"/>
      <c r="D6415" s="10"/>
      <c r="I6415" s="15"/>
      <c r="BP6415" s="12"/>
      <c r="BR6415" s="12"/>
      <c r="BT6415" s="12"/>
      <c r="BV6415" s="12"/>
      <c r="BY6415" s="12"/>
      <c r="CB6415" s="12"/>
      <c r="CE6415" s="12"/>
    </row>
    <row r="6416" spans="1:83" x14ac:dyDescent="0.25">
      <c r="A6416" s="9"/>
      <c r="B6416" s="10"/>
      <c r="C6416" s="11"/>
      <c r="D6416" s="10"/>
      <c r="I6416" s="15"/>
      <c r="BP6416" s="12"/>
      <c r="BR6416" s="12"/>
      <c r="BT6416" s="12"/>
      <c r="BV6416" s="12"/>
      <c r="BY6416" s="12"/>
      <c r="CB6416" s="12"/>
      <c r="CE6416" s="12"/>
    </row>
    <row r="6417" spans="1:83" x14ac:dyDescent="0.25">
      <c r="A6417" s="9"/>
      <c r="B6417" s="10"/>
      <c r="C6417" s="11"/>
      <c r="D6417" s="10"/>
      <c r="I6417" s="15"/>
      <c r="BP6417" s="12"/>
      <c r="BR6417" s="12"/>
      <c r="BT6417" s="12"/>
      <c r="BV6417" s="12"/>
      <c r="BY6417" s="12"/>
      <c r="CB6417" s="12"/>
      <c r="CE6417" s="12"/>
    </row>
    <row r="6418" spans="1:83" x14ac:dyDescent="0.25">
      <c r="A6418" s="9"/>
      <c r="B6418" s="10"/>
      <c r="C6418" s="11"/>
      <c r="D6418" s="10"/>
      <c r="I6418" s="15"/>
      <c r="BP6418" s="12"/>
      <c r="BR6418" s="12"/>
      <c r="BT6418" s="12"/>
      <c r="BV6418" s="12"/>
      <c r="BY6418" s="12"/>
      <c r="CB6418" s="12"/>
      <c r="CE6418" s="12"/>
    </row>
    <row r="6419" spans="1:83" x14ac:dyDescent="0.25">
      <c r="A6419" s="9"/>
      <c r="B6419" s="10"/>
      <c r="C6419" s="11"/>
      <c r="D6419" s="10"/>
      <c r="I6419" s="15"/>
      <c r="BP6419" s="12"/>
      <c r="BR6419" s="12"/>
      <c r="BT6419" s="12"/>
      <c r="BV6419" s="12"/>
      <c r="BY6419" s="12"/>
      <c r="CB6419" s="12"/>
      <c r="CE6419" s="12"/>
    </row>
    <row r="6420" spans="1:83" x14ac:dyDescent="0.25">
      <c r="A6420" s="9"/>
      <c r="B6420" s="10"/>
      <c r="C6420" s="11"/>
      <c r="D6420" s="10"/>
      <c r="I6420" s="15"/>
      <c r="BP6420" s="12"/>
      <c r="BR6420" s="12"/>
      <c r="BT6420" s="12"/>
      <c r="BV6420" s="12"/>
      <c r="BY6420" s="12"/>
      <c r="CB6420" s="12"/>
      <c r="CE6420" s="12"/>
    </row>
    <row r="6421" spans="1:83" x14ac:dyDescent="0.25">
      <c r="A6421" s="9"/>
      <c r="B6421" s="10"/>
      <c r="C6421" s="11"/>
      <c r="D6421" s="10"/>
      <c r="I6421" s="15"/>
      <c r="BP6421" s="12"/>
      <c r="BR6421" s="12"/>
      <c r="BT6421" s="12"/>
      <c r="BV6421" s="12"/>
      <c r="BY6421" s="12"/>
      <c r="CB6421" s="12"/>
      <c r="CE6421" s="12"/>
    </row>
    <row r="6422" spans="1:83" x14ac:dyDescent="0.25">
      <c r="A6422" s="9"/>
      <c r="B6422" s="10"/>
      <c r="C6422" s="11"/>
      <c r="D6422" s="10"/>
      <c r="I6422" s="15"/>
      <c r="BP6422" s="12"/>
      <c r="BR6422" s="12"/>
      <c r="BT6422" s="12"/>
      <c r="BV6422" s="12"/>
      <c r="BY6422" s="12"/>
      <c r="CB6422" s="12"/>
      <c r="CE6422" s="12"/>
    </row>
    <row r="6423" spans="1:83" x14ac:dyDescent="0.25">
      <c r="A6423" s="9"/>
      <c r="B6423" s="10"/>
      <c r="C6423" s="11"/>
      <c r="D6423" s="10"/>
      <c r="I6423" s="15"/>
      <c r="BP6423" s="12"/>
      <c r="BR6423" s="12"/>
      <c r="BT6423" s="12"/>
      <c r="BV6423" s="12"/>
      <c r="BY6423" s="12"/>
      <c r="CB6423" s="12"/>
      <c r="CE6423" s="12"/>
    </row>
    <row r="6424" spans="1:83" x14ac:dyDescent="0.25">
      <c r="A6424" s="9"/>
      <c r="B6424" s="10"/>
      <c r="C6424" s="11"/>
      <c r="D6424" s="10"/>
      <c r="I6424" s="15"/>
      <c r="BP6424" s="12"/>
      <c r="BR6424" s="12"/>
      <c r="BT6424" s="12"/>
      <c r="BV6424" s="12"/>
      <c r="BY6424" s="12"/>
      <c r="CB6424" s="12"/>
      <c r="CE6424" s="12"/>
    </row>
    <row r="6425" spans="1:83" x14ac:dyDescent="0.25">
      <c r="A6425" s="9"/>
      <c r="B6425" s="10"/>
      <c r="C6425" s="11"/>
      <c r="D6425" s="10"/>
      <c r="I6425" s="15"/>
      <c r="BP6425" s="12"/>
      <c r="BR6425" s="12"/>
      <c r="BT6425" s="12"/>
      <c r="BV6425" s="12"/>
      <c r="BY6425" s="12"/>
      <c r="CB6425" s="12"/>
      <c r="CE6425" s="12"/>
    </row>
    <row r="6426" spans="1:83" x14ac:dyDescent="0.25">
      <c r="A6426" s="9"/>
      <c r="B6426" s="10"/>
      <c r="C6426" s="11"/>
      <c r="D6426" s="10"/>
      <c r="I6426" s="15"/>
      <c r="BP6426" s="12"/>
      <c r="BR6426" s="12"/>
      <c r="BT6426" s="12"/>
      <c r="BV6426" s="12"/>
      <c r="BY6426" s="12"/>
      <c r="CB6426" s="12"/>
      <c r="CE6426" s="12"/>
    </row>
    <row r="6427" spans="1:83" x14ac:dyDescent="0.25">
      <c r="A6427" s="9"/>
      <c r="B6427" s="10"/>
      <c r="C6427" s="11"/>
      <c r="D6427" s="10"/>
      <c r="I6427" s="15"/>
      <c r="BP6427" s="12"/>
      <c r="BR6427" s="12"/>
      <c r="BT6427" s="12"/>
      <c r="BV6427" s="12"/>
      <c r="BY6427" s="12"/>
      <c r="CB6427" s="12"/>
      <c r="CE6427" s="12"/>
    </row>
    <row r="6428" spans="1:83" x14ac:dyDescent="0.25">
      <c r="A6428" s="9"/>
      <c r="B6428" s="10"/>
      <c r="C6428" s="11"/>
      <c r="D6428" s="10"/>
      <c r="I6428" s="15"/>
      <c r="BP6428" s="12"/>
      <c r="BR6428" s="12"/>
      <c r="BT6428" s="12"/>
      <c r="BV6428" s="12"/>
      <c r="BY6428" s="12"/>
      <c r="CB6428" s="12"/>
      <c r="CE6428" s="12"/>
    </row>
    <row r="6429" spans="1:83" x14ac:dyDescent="0.25">
      <c r="A6429" s="9"/>
      <c r="B6429" s="10"/>
      <c r="C6429" s="11"/>
      <c r="D6429" s="10"/>
      <c r="I6429" s="15"/>
      <c r="BP6429" s="12"/>
      <c r="BR6429" s="12"/>
      <c r="BT6429" s="12"/>
      <c r="BV6429" s="12"/>
      <c r="BY6429" s="12"/>
      <c r="CB6429" s="12"/>
      <c r="CE6429" s="12"/>
    </row>
    <row r="6430" spans="1:83" x14ac:dyDescent="0.25">
      <c r="A6430" s="9"/>
      <c r="B6430" s="10"/>
      <c r="C6430" s="11"/>
      <c r="D6430" s="10"/>
      <c r="I6430" s="15"/>
      <c r="BP6430" s="12"/>
      <c r="BR6430" s="12"/>
      <c r="BT6430" s="12"/>
      <c r="BV6430" s="12"/>
      <c r="BY6430" s="12"/>
      <c r="CB6430" s="12"/>
      <c r="CE6430" s="12"/>
    </row>
    <row r="6431" spans="1:83" x14ac:dyDescent="0.25">
      <c r="A6431" s="9"/>
      <c r="B6431" s="10"/>
      <c r="C6431" s="11"/>
      <c r="D6431" s="10"/>
      <c r="I6431" s="15"/>
      <c r="BP6431" s="12"/>
      <c r="BR6431" s="12"/>
      <c r="BT6431" s="12"/>
      <c r="BV6431" s="12"/>
      <c r="BY6431" s="12"/>
      <c r="CB6431" s="12"/>
      <c r="CE6431" s="12"/>
    </row>
    <row r="6432" spans="1:83" x14ac:dyDescent="0.25">
      <c r="A6432" s="9"/>
      <c r="B6432" s="10"/>
      <c r="C6432" s="11"/>
      <c r="D6432" s="10"/>
      <c r="I6432" s="15"/>
      <c r="BP6432" s="12"/>
      <c r="BR6432" s="12"/>
      <c r="BT6432" s="12"/>
      <c r="BV6432" s="12"/>
      <c r="BY6432" s="12"/>
      <c r="CB6432" s="12"/>
      <c r="CE6432" s="12"/>
    </row>
    <row r="6433" spans="1:83" x14ac:dyDescent="0.25">
      <c r="A6433" s="9"/>
      <c r="B6433" s="10"/>
      <c r="C6433" s="11"/>
      <c r="D6433" s="10"/>
      <c r="I6433" s="15"/>
      <c r="BP6433" s="12"/>
      <c r="BR6433" s="12"/>
      <c r="BT6433" s="12"/>
      <c r="BV6433" s="12"/>
      <c r="BY6433" s="12"/>
      <c r="CB6433" s="12"/>
      <c r="CE6433" s="12"/>
    </row>
    <row r="6434" spans="1:83" x14ac:dyDescent="0.25">
      <c r="A6434" s="9"/>
      <c r="B6434" s="10"/>
      <c r="C6434" s="11"/>
      <c r="D6434" s="10"/>
      <c r="I6434" s="15"/>
      <c r="BP6434" s="12"/>
      <c r="BR6434" s="12"/>
      <c r="BT6434" s="12"/>
      <c r="BV6434" s="12"/>
      <c r="BY6434" s="12"/>
      <c r="CB6434" s="12"/>
      <c r="CE6434" s="12"/>
    </row>
    <row r="6435" spans="1:83" x14ac:dyDescent="0.25">
      <c r="A6435" s="9"/>
      <c r="B6435" s="10"/>
      <c r="C6435" s="11"/>
      <c r="D6435" s="10"/>
      <c r="I6435" s="15"/>
      <c r="BP6435" s="12"/>
      <c r="BR6435" s="12"/>
      <c r="BT6435" s="12"/>
      <c r="BV6435" s="12"/>
      <c r="BY6435" s="12"/>
      <c r="CB6435" s="12"/>
      <c r="CE6435" s="12"/>
    </row>
    <row r="6436" spans="1:83" x14ac:dyDescent="0.25">
      <c r="A6436" s="9"/>
      <c r="B6436" s="10"/>
      <c r="C6436" s="11"/>
      <c r="D6436" s="10"/>
      <c r="I6436" s="15"/>
      <c r="BP6436" s="12"/>
      <c r="BR6436" s="12"/>
      <c r="BT6436" s="12"/>
      <c r="BV6436" s="12"/>
      <c r="BY6436" s="12"/>
      <c r="CB6436" s="12"/>
      <c r="CE6436" s="12"/>
    </row>
    <row r="6437" spans="1:83" x14ac:dyDescent="0.25">
      <c r="A6437" s="9"/>
      <c r="B6437" s="10"/>
      <c r="C6437" s="11"/>
      <c r="D6437" s="10"/>
      <c r="I6437" s="15"/>
      <c r="BP6437" s="12"/>
      <c r="BR6437" s="12"/>
      <c r="BT6437" s="12"/>
      <c r="BV6437" s="12"/>
      <c r="BY6437" s="12"/>
      <c r="CB6437" s="12"/>
      <c r="CE6437" s="12"/>
    </row>
    <row r="6438" spans="1:83" x14ac:dyDescent="0.25">
      <c r="A6438" s="9"/>
      <c r="B6438" s="10"/>
      <c r="C6438" s="11"/>
      <c r="D6438" s="10"/>
      <c r="I6438" s="15"/>
      <c r="BP6438" s="12"/>
      <c r="BR6438" s="12"/>
      <c r="BT6438" s="12"/>
      <c r="BV6438" s="12"/>
      <c r="BY6438" s="12"/>
      <c r="CB6438" s="12"/>
      <c r="CE6438" s="12"/>
    </row>
    <row r="6439" spans="1:83" x14ac:dyDescent="0.25">
      <c r="A6439" s="9"/>
      <c r="B6439" s="10"/>
      <c r="C6439" s="11"/>
      <c r="D6439" s="10"/>
      <c r="I6439" s="15"/>
      <c r="BP6439" s="12"/>
      <c r="BR6439" s="12"/>
      <c r="BT6439" s="12"/>
      <c r="BV6439" s="12"/>
      <c r="BY6439" s="12"/>
      <c r="CB6439" s="12"/>
      <c r="CE6439" s="12"/>
    </row>
    <row r="6440" spans="1:83" x14ac:dyDescent="0.25">
      <c r="A6440" s="9"/>
      <c r="B6440" s="10"/>
      <c r="C6440" s="11"/>
      <c r="D6440" s="10"/>
      <c r="I6440" s="15"/>
      <c r="BP6440" s="12"/>
      <c r="BR6440" s="12"/>
      <c r="BT6440" s="12"/>
      <c r="BV6440" s="12"/>
      <c r="BY6440" s="12"/>
      <c r="CB6440" s="12"/>
      <c r="CE6440" s="12"/>
    </row>
    <row r="6441" spans="1:83" x14ac:dyDescent="0.25">
      <c r="A6441" s="9"/>
      <c r="B6441" s="10"/>
      <c r="C6441" s="11"/>
      <c r="D6441" s="10"/>
      <c r="I6441" s="15"/>
      <c r="BP6441" s="12"/>
      <c r="BR6441" s="12"/>
      <c r="BT6441" s="12"/>
      <c r="BV6441" s="12"/>
      <c r="BY6441" s="12"/>
      <c r="CB6441" s="12"/>
      <c r="CE6441" s="12"/>
    </row>
    <row r="6442" spans="1:83" x14ac:dyDescent="0.25">
      <c r="A6442" s="9"/>
      <c r="B6442" s="10"/>
      <c r="C6442" s="11"/>
      <c r="D6442" s="10"/>
      <c r="I6442" s="15"/>
      <c r="BP6442" s="12"/>
      <c r="BR6442" s="12"/>
      <c r="BT6442" s="12"/>
      <c r="BV6442" s="12"/>
      <c r="BY6442" s="12"/>
      <c r="CB6442" s="12"/>
      <c r="CE6442" s="12"/>
    </row>
    <row r="6443" spans="1:83" x14ac:dyDescent="0.25">
      <c r="A6443" s="9"/>
      <c r="B6443" s="10"/>
      <c r="C6443" s="11"/>
      <c r="D6443" s="10"/>
      <c r="I6443" s="15"/>
      <c r="BP6443" s="12"/>
      <c r="BR6443" s="12"/>
      <c r="BT6443" s="12"/>
      <c r="BV6443" s="12"/>
      <c r="BY6443" s="12"/>
      <c r="CB6443" s="12"/>
      <c r="CE6443" s="12"/>
    </row>
    <row r="6444" spans="1:83" x14ac:dyDescent="0.25">
      <c r="A6444" s="9"/>
      <c r="B6444" s="10"/>
      <c r="C6444" s="11"/>
      <c r="D6444" s="10"/>
      <c r="I6444" s="15"/>
      <c r="BP6444" s="12"/>
      <c r="BR6444" s="12"/>
      <c r="BT6444" s="12"/>
      <c r="BV6444" s="12"/>
      <c r="BY6444" s="12"/>
      <c r="CB6444" s="12"/>
      <c r="CE6444" s="12"/>
    </row>
    <row r="6445" spans="1:83" x14ac:dyDescent="0.25">
      <c r="A6445" s="9"/>
      <c r="B6445" s="10"/>
      <c r="C6445" s="11"/>
      <c r="D6445" s="10"/>
      <c r="I6445" s="15"/>
      <c r="BP6445" s="12"/>
      <c r="BR6445" s="12"/>
      <c r="BT6445" s="12"/>
      <c r="BV6445" s="12"/>
      <c r="BY6445" s="12"/>
      <c r="CB6445" s="12"/>
      <c r="CE6445" s="12"/>
    </row>
    <row r="6446" spans="1:83" x14ac:dyDescent="0.25">
      <c r="A6446" s="9"/>
      <c r="B6446" s="10"/>
      <c r="C6446" s="11"/>
      <c r="D6446" s="10"/>
      <c r="I6446" s="15"/>
      <c r="BP6446" s="12"/>
      <c r="BR6446" s="12"/>
      <c r="BT6446" s="12"/>
      <c r="BV6446" s="12"/>
      <c r="BY6446" s="12"/>
      <c r="CB6446" s="12"/>
      <c r="CE6446" s="12"/>
    </row>
    <row r="6447" spans="1:83" x14ac:dyDescent="0.25">
      <c r="A6447" s="9"/>
      <c r="B6447" s="10"/>
      <c r="C6447" s="11"/>
      <c r="D6447" s="10"/>
      <c r="I6447" s="15"/>
      <c r="BP6447" s="12"/>
      <c r="BR6447" s="12"/>
      <c r="BT6447" s="12"/>
      <c r="BV6447" s="12"/>
      <c r="BY6447" s="12"/>
      <c r="CB6447" s="12"/>
      <c r="CE6447" s="12"/>
    </row>
    <row r="6448" spans="1:83" x14ac:dyDescent="0.25">
      <c r="A6448" s="9"/>
      <c r="B6448" s="10"/>
      <c r="C6448" s="11"/>
      <c r="D6448" s="10"/>
      <c r="I6448" s="15"/>
      <c r="BP6448" s="12"/>
      <c r="BR6448" s="12"/>
      <c r="BT6448" s="12"/>
      <c r="BV6448" s="12"/>
      <c r="BY6448" s="12"/>
      <c r="CB6448" s="12"/>
      <c r="CE6448" s="12"/>
    </row>
    <row r="6449" spans="1:83" x14ac:dyDescent="0.25">
      <c r="A6449" s="9"/>
      <c r="B6449" s="10"/>
      <c r="C6449" s="11"/>
      <c r="D6449" s="10"/>
      <c r="I6449" s="15"/>
      <c r="BP6449" s="12"/>
      <c r="BR6449" s="12"/>
      <c r="BT6449" s="12"/>
      <c r="BV6449" s="12"/>
      <c r="BY6449" s="12"/>
      <c r="CB6449" s="12"/>
      <c r="CE6449" s="12"/>
    </row>
    <row r="6450" spans="1:83" x14ac:dyDescent="0.25">
      <c r="A6450" s="9"/>
      <c r="B6450" s="10"/>
      <c r="C6450" s="11"/>
      <c r="D6450" s="10"/>
      <c r="I6450" s="15"/>
      <c r="BP6450" s="12"/>
      <c r="BR6450" s="12"/>
      <c r="BT6450" s="12"/>
      <c r="BV6450" s="12"/>
      <c r="BY6450" s="12"/>
      <c r="CB6450" s="12"/>
      <c r="CE6450" s="12"/>
    </row>
    <row r="6451" spans="1:83" x14ac:dyDescent="0.25">
      <c r="A6451" s="9"/>
      <c r="B6451" s="10"/>
      <c r="C6451" s="11"/>
      <c r="D6451" s="10"/>
      <c r="I6451" s="15"/>
      <c r="BP6451" s="12"/>
      <c r="BR6451" s="12"/>
      <c r="BT6451" s="12"/>
      <c r="BV6451" s="12"/>
      <c r="BY6451" s="12"/>
      <c r="CB6451" s="12"/>
      <c r="CE6451" s="12"/>
    </row>
    <row r="6452" spans="1:83" x14ac:dyDescent="0.25">
      <c r="A6452" s="9"/>
      <c r="B6452" s="10"/>
      <c r="C6452" s="11"/>
      <c r="D6452" s="10"/>
      <c r="I6452" s="15"/>
      <c r="BP6452" s="12"/>
      <c r="BR6452" s="12"/>
      <c r="BT6452" s="12"/>
      <c r="BV6452" s="12"/>
      <c r="BY6452" s="12"/>
      <c r="CB6452" s="12"/>
      <c r="CE6452" s="12"/>
    </row>
    <row r="6453" spans="1:83" x14ac:dyDescent="0.25">
      <c r="A6453" s="9"/>
      <c r="B6453" s="10"/>
      <c r="C6453" s="11"/>
      <c r="D6453" s="10"/>
      <c r="I6453" s="15"/>
      <c r="BP6453" s="12"/>
      <c r="BR6453" s="12"/>
      <c r="BT6453" s="12"/>
      <c r="BV6453" s="12"/>
      <c r="BY6453" s="12"/>
      <c r="CB6453" s="12"/>
      <c r="CE6453" s="12"/>
    </row>
    <row r="6454" spans="1:83" x14ac:dyDescent="0.25">
      <c r="A6454" s="9"/>
      <c r="B6454" s="10"/>
      <c r="C6454" s="11"/>
      <c r="D6454" s="10"/>
      <c r="I6454" s="15"/>
      <c r="BP6454" s="12"/>
      <c r="BR6454" s="12"/>
      <c r="BT6454" s="12"/>
      <c r="BV6454" s="12"/>
      <c r="BY6454" s="12"/>
      <c r="CB6454" s="12"/>
      <c r="CE6454" s="12"/>
    </row>
    <row r="6455" spans="1:83" x14ac:dyDescent="0.25">
      <c r="A6455" s="9"/>
      <c r="B6455" s="10"/>
      <c r="C6455" s="11"/>
      <c r="D6455" s="10"/>
      <c r="I6455" s="15"/>
      <c r="BP6455" s="12"/>
      <c r="BR6455" s="12"/>
      <c r="BT6455" s="12"/>
      <c r="BV6455" s="12"/>
      <c r="BY6455" s="12"/>
      <c r="CB6455" s="12"/>
      <c r="CE6455" s="12"/>
    </row>
    <row r="6456" spans="1:83" x14ac:dyDescent="0.25">
      <c r="A6456" s="9"/>
      <c r="B6456" s="10"/>
      <c r="C6456" s="11"/>
      <c r="D6456" s="10"/>
      <c r="I6456" s="15"/>
      <c r="BP6456" s="12"/>
      <c r="BR6456" s="12"/>
      <c r="BT6456" s="12"/>
      <c r="BV6456" s="12"/>
      <c r="BY6456" s="12"/>
      <c r="CB6456" s="12"/>
      <c r="CE6456" s="12"/>
    </row>
    <row r="6457" spans="1:83" x14ac:dyDescent="0.25">
      <c r="A6457" s="9"/>
      <c r="B6457" s="10"/>
      <c r="C6457" s="11"/>
      <c r="D6457" s="10"/>
      <c r="I6457" s="15"/>
      <c r="BP6457" s="12"/>
      <c r="BR6457" s="12"/>
      <c r="BT6457" s="12"/>
      <c r="BV6457" s="12"/>
      <c r="BY6457" s="12"/>
      <c r="CB6457" s="12"/>
      <c r="CE6457" s="12"/>
    </row>
    <row r="6458" spans="1:83" x14ac:dyDescent="0.25">
      <c r="A6458" s="9"/>
      <c r="B6458" s="10"/>
      <c r="C6458" s="11"/>
      <c r="D6458" s="10"/>
      <c r="I6458" s="15"/>
      <c r="BP6458" s="12"/>
      <c r="BR6458" s="12"/>
      <c r="BT6458" s="12"/>
      <c r="BV6458" s="12"/>
      <c r="BY6458" s="12"/>
      <c r="CB6458" s="12"/>
      <c r="CE6458" s="12"/>
    </row>
    <row r="6459" spans="1:83" x14ac:dyDescent="0.25">
      <c r="A6459" s="9"/>
      <c r="B6459" s="10"/>
      <c r="C6459" s="11"/>
      <c r="D6459" s="10"/>
      <c r="I6459" s="15"/>
      <c r="BP6459" s="12"/>
      <c r="BR6459" s="12"/>
      <c r="BT6459" s="12"/>
      <c r="BV6459" s="12"/>
      <c r="BY6459" s="12"/>
      <c r="CB6459" s="12"/>
      <c r="CE6459" s="12"/>
    </row>
    <row r="6460" spans="1:83" x14ac:dyDescent="0.25">
      <c r="A6460" s="9"/>
      <c r="B6460" s="10"/>
      <c r="C6460" s="11"/>
      <c r="D6460" s="10"/>
      <c r="I6460" s="15"/>
      <c r="BP6460" s="12"/>
      <c r="BR6460" s="12"/>
      <c r="BT6460" s="12"/>
      <c r="BV6460" s="12"/>
      <c r="BY6460" s="12"/>
      <c r="CB6460" s="12"/>
      <c r="CE6460" s="12"/>
    </row>
    <row r="6461" spans="1:83" x14ac:dyDescent="0.25">
      <c r="A6461" s="9"/>
      <c r="B6461" s="10"/>
      <c r="C6461" s="11"/>
      <c r="D6461" s="10"/>
      <c r="I6461" s="15"/>
      <c r="BP6461" s="12"/>
      <c r="BR6461" s="12"/>
      <c r="BT6461" s="12"/>
      <c r="BV6461" s="12"/>
      <c r="BY6461" s="12"/>
      <c r="CB6461" s="12"/>
      <c r="CE6461" s="12"/>
    </row>
    <row r="6462" spans="1:83" x14ac:dyDescent="0.25">
      <c r="A6462" s="9"/>
      <c r="B6462" s="10"/>
      <c r="C6462" s="11"/>
      <c r="D6462" s="10"/>
      <c r="I6462" s="15"/>
      <c r="BP6462" s="12"/>
      <c r="BR6462" s="12"/>
      <c r="BT6462" s="12"/>
      <c r="BV6462" s="12"/>
      <c r="BY6462" s="12"/>
      <c r="CB6462" s="12"/>
      <c r="CE6462" s="12"/>
    </row>
    <row r="6463" spans="1:83" x14ac:dyDescent="0.25">
      <c r="A6463" s="9"/>
      <c r="B6463" s="10"/>
      <c r="C6463" s="11"/>
      <c r="D6463" s="10"/>
      <c r="I6463" s="15"/>
      <c r="BP6463" s="12"/>
      <c r="BR6463" s="12"/>
      <c r="BT6463" s="12"/>
      <c r="BV6463" s="12"/>
      <c r="BY6463" s="12"/>
      <c r="CB6463" s="12"/>
      <c r="CE6463" s="12"/>
    </row>
    <row r="6464" spans="1:83" x14ac:dyDescent="0.25">
      <c r="A6464" s="9"/>
      <c r="B6464" s="10"/>
      <c r="C6464" s="11"/>
      <c r="D6464" s="10"/>
      <c r="I6464" s="15"/>
      <c r="BP6464" s="12"/>
      <c r="BR6464" s="12"/>
      <c r="BT6464" s="12"/>
      <c r="BV6464" s="12"/>
      <c r="BY6464" s="12"/>
      <c r="CB6464" s="12"/>
      <c r="CE6464" s="12"/>
    </row>
    <row r="6465" spans="1:83" x14ac:dyDescent="0.25">
      <c r="A6465" s="9"/>
      <c r="B6465" s="10"/>
      <c r="C6465" s="11"/>
      <c r="D6465" s="10"/>
      <c r="I6465" s="15"/>
      <c r="BP6465" s="12"/>
      <c r="BR6465" s="12"/>
      <c r="BT6465" s="12"/>
      <c r="BV6465" s="12"/>
      <c r="BY6465" s="12"/>
      <c r="CB6465" s="12"/>
      <c r="CE6465" s="12"/>
    </row>
    <row r="6466" spans="1:83" x14ac:dyDescent="0.25">
      <c r="A6466" s="9"/>
      <c r="B6466" s="10"/>
      <c r="C6466" s="11"/>
      <c r="D6466" s="10"/>
      <c r="I6466" s="15"/>
      <c r="BP6466" s="12"/>
      <c r="BR6466" s="12"/>
      <c r="BT6466" s="12"/>
      <c r="BV6466" s="12"/>
      <c r="BY6466" s="12"/>
      <c r="CB6466" s="12"/>
      <c r="CE6466" s="12"/>
    </row>
    <row r="6467" spans="1:83" x14ac:dyDescent="0.25">
      <c r="A6467" s="9"/>
      <c r="B6467" s="10"/>
      <c r="C6467" s="11"/>
      <c r="D6467" s="10"/>
      <c r="I6467" s="15"/>
      <c r="BP6467" s="12"/>
      <c r="BR6467" s="12"/>
      <c r="BT6467" s="12"/>
      <c r="BV6467" s="12"/>
      <c r="BY6467" s="12"/>
      <c r="CB6467" s="12"/>
      <c r="CE6467" s="12"/>
    </row>
    <row r="6468" spans="1:83" x14ac:dyDescent="0.25">
      <c r="A6468" s="9"/>
      <c r="B6468" s="10"/>
      <c r="C6468" s="11"/>
      <c r="D6468" s="10"/>
      <c r="I6468" s="15"/>
      <c r="BP6468" s="12"/>
      <c r="BR6468" s="12"/>
      <c r="BT6468" s="12"/>
      <c r="BV6468" s="12"/>
      <c r="BY6468" s="12"/>
      <c r="CB6468" s="12"/>
      <c r="CE6468" s="12"/>
    </row>
    <row r="6469" spans="1:83" x14ac:dyDescent="0.25">
      <c r="A6469" s="9"/>
      <c r="B6469" s="10"/>
      <c r="C6469" s="11"/>
      <c r="D6469" s="10"/>
      <c r="I6469" s="15"/>
      <c r="BP6469" s="12"/>
      <c r="BR6469" s="12"/>
      <c r="BT6469" s="12"/>
      <c r="BV6469" s="12"/>
      <c r="BY6469" s="12"/>
      <c r="CB6469" s="12"/>
      <c r="CE6469" s="12"/>
    </row>
    <row r="6470" spans="1:83" x14ac:dyDescent="0.25">
      <c r="A6470" s="9"/>
      <c r="B6470" s="10"/>
      <c r="C6470" s="11"/>
      <c r="D6470" s="10"/>
      <c r="I6470" s="15"/>
      <c r="BP6470" s="12"/>
      <c r="BR6470" s="12"/>
      <c r="BT6470" s="12"/>
      <c r="BV6470" s="12"/>
      <c r="BY6470" s="12"/>
      <c r="CB6470" s="12"/>
      <c r="CE6470" s="12"/>
    </row>
    <row r="6471" spans="1:83" x14ac:dyDescent="0.25">
      <c r="A6471" s="9"/>
      <c r="B6471" s="10"/>
      <c r="C6471" s="11"/>
      <c r="D6471" s="10"/>
      <c r="I6471" s="15"/>
      <c r="BP6471" s="12"/>
      <c r="BR6471" s="12"/>
      <c r="BT6471" s="12"/>
      <c r="BV6471" s="12"/>
      <c r="BY6471" s="12"/>
      <c r="CB6471" s="12"/>
      <c r="CE6471" s="12"/>
    </row>
    <row r="6472" spans="1:83" x14ac:dyDescent="0.25">
      <c r="A6472" s="9"/>
      <c r="B6472" s="10"/>
      <c r="C6472" s="11"/>
      <c r="D6472" s="10"/>
      <c r="I6472" s="15"/>
      <c r="BP6472" s="12"/>
      <c r="BR6472" s="12"/>
      <c r="BT6472" s="12"/>
      <c r="BV6472" s="12"/>
      <c r="BY6472" s="12"/>
      <c r="CB6472" s="12"/>
      <c r="CE6472" s="12"/>
    </row>
    <row r="6473" spans="1:83" x14ac:dyDescent="0.25">
      <c r="A6473" s="9"/>
      <c r="B6473" s="10"/>
      <c r="C6473" s="11"/>
      <c r="D6473" s="10"/>
      <c r="I6473" s="15"/>
      <c r="BP6473" s="12"/>
      <c r="BR6473" s="12"/>
      <c r="BT6473" s="12"/>
      <c r="BV6473" s="12"/>
      <c r="BY6473" s="12"/>
      <c r="CB6473" s="12"/>
      <c r="CE6473" s="12"/>
    </row>
    <row r="6474" spans="1:83" x14ac:dyDescent="0.25">
      <c r="A6474" s="9"/>
      <c r="B6474" s="10"/>
      <c r="C6474" s="11"/>
      <c r="D6474" s="10"/>
      <c r="I6474" s="15"/>
      <c r="BP6474" s="12"/>
      <c r="BR6474" s="12"/>
      <c r="BT6474" s="12"/>
      <c r="BV6474" s="12"/>
      <c r="BY6474" s="12"/>
      <c r="CB6474" s="12"/>
      <c r="CE6474" s="12"/>
    </row>
    <row r="6475" spans="1:83" x14ac:dyDescent="0.25">
      <c r="A6475" s="9"/>
      <c r="B6475" s="10"/>
      <c r="C6475" s="11"/>
      <c r="D6475" s="10"/>
      <c r="I6475" s="15"/>
      <c r="BP6475" s="12"/>
      <c r="BR6475" s="12"/>
      <c r="BT6475" s="12"/>
      <c r="BV6475" s="12"/>
      <c r="BY6475" s="12"/>
      <c r="CB6475" s="12"/>
      <c r="CE6475" s="12"/>
    </row>
    <row r="6476" spans="1:83" x14ac:dyDescent="0.25">
      <c r="A6476" s="9"/>
      <c r="B6476" s="10"/>
      <c r="C6476" s="11"/>
      <c r="D6476" s="10"/>
      <c r="I6476" s="15"/>
      <c r="BP6476" s="12"/>
      <c r="BR6476" s="12"/>
      <c r="BT6476" s="12"/>
      <c r="BV6476" s="12"/>
      <c r="BY6476" s="12"/>
      <c r="CB6476" s="12"/>
      <c r="CE6476" s="12"/>
    </row>
    <row r="6477" spans="1:83" x14ac:dyDescent="0.25">
      <c r="A6477" s="9"/>
      <c r="B6477" s="10"/>
      <c r="C6477" s="11"/>
      <c r="D6477" s="10"/>
      <c r="I6477" s="15"/>
      <c r="BP6477" s="12"/>
      <c r="BR6477" s="12"/>
      <c r="BT6477" s="12"/>
      <c r="BV6477" s="12"/>
      <c r="BY6477" s="12"/>
      <c r="CB6477" s="12"/>
      <c r="CE6477" s="12"/>
    </row>
    <row r="6478" spans="1:83" x14ac:dyDescent="0.25">
      <c r="A6478" s="9"/>
      <c r="B6478" s="10"/>
      <c r="C6478" s="11"/>
      <c r="D6478" s="10"/>
      <c r="I6478" s="15"/>
      <c r="BP6478" s="12"/>
      <c r="BR6478" s="12"/>
      <c r="BT6478" s="12"/>
      <c r="BV6478" s="12"/>
      <c r="BY6478" s="12"/>
      <c r="CB6478" s="12"/>
      <c r="CE6478" s="12"/>
    </row>
    <row r="6479" spans="1:83" x14ac:dyDescent="0.25">
      <c r="A6479" s="9"/>
      <c r="B6479" s="10"/>
      <c r="C6479" s="11"/>
      <c r="D6479" s="10"/>
      <c r="I6479" s="15"/>
      <c r="BP6479" s="12"/>
      <c r="BR6479" s="12"/>
      <c r="BT6479" s="12"/>
      <c r="BV6479" s="12"/>
      <c r="BY6479" s="12"/>
      <c r="CB6479" s="12"/>
      <c r="CE6479" s="12"/>
    </row>
    <row r="6480" spans="1:83" x14ac:dyDescent="0.25">
      <c r="A6480" s="9"/>
      <c r="B6480" s="10"/>
      <c r="C6480" s="11"/>
      <c r="D6480" s="10"/>
      <c r="I6480" s="15"/>
      <c r="BP6480" s="12"/>
      <c r="BR6480" s="12"/>
      <c r="BT6480" s="12"/>
      <c r="BV6480" s="12"/>
      <c r="BY6480" s="12"/>
      <c r="CB6480" s="12"/>
      <c r="CE6480" s="12"/>
    </row>
    <row r="6481" spans="1:83" x14ac:dyDescent="0.25">
      <c r="A6481" s="9"/>
      <c r="B6481" s="10"/>
      <c r="C6481" s="11"/>
      <c r="D6481" s="10"/>
      <c r="I6481" s="15"/>
      <c r="BP6481" s="12"/>
      <c r="BR6481" s="12"/>
      <c r="BT6481" s="12"/>
      <c r="BV6481" s="12"/>
      <c r="BY6481" s="12"/>
      <c r="CB6481" s="12"/>
      <c r="CE6481" s="12"/>
    </row>
    <row r="6482" spans="1:83" x14ac:dyDescent="0.25">
      <c r="A6482" s="9"/>
      <c r="B6482" s="10"/>
      <c r="C6482" s="11"/>
      <c r="D6482" s="10"/>
      <c r="I6482" s="15"/>
      <c r="BP6482" s="12"/>
      <c r="BR6482" s="12"/>
      <c r="BT6482" s="12"/>
      <c r="BV6482" s="12"/>
      <c r="BY6482" s="12"/>
      <c r="CB6482" s="12"/>
      <c r="CE6482" s="12"/>
    </row>
    <row r="6483" spans="1:83" x14ac:dyDescent="0.25">
      <c r="A6483" s="9"/>
      <c r="B6483" s="10"/>
      <c r="C6483" s="11"/>
      <c r="D6483" s="10"/>
      <c r="I6483" s="15"/>
      <c r="BP6483" s="12"/>
      <c r="BR6483" s="12"/>
      <c r="BT6483" s="12"/>
      <c r="BV6483" s="12"/>
      <c r="BY6483" s="12"/>
      <c r="CB6483" s="12"/>
      <c r="CE6483" s="12"/>
    </row>
    <row r="6484" spans="1:83" x14ac:dyDescent="0.25">
      <c r="A6484" s="9"/>
      <c r="B6484" s="10"/>
      <c r="C6484" s="11"/>
      <c r="D6484" s="10"/>
      <c r="I6484" s="15"/>
      <c r="BP6484" s="12"/>
      <c r="BR6484" s="12"/>
      <c r="BT6484" s="12"/>
      <c r="BV6484" s="12"/>
      <c r="BY6484" s="12"/>
      <c r="CB6484" s="12"/>
      <c r="CE6484" s="12"/>
    </row>
    <row r="6485" spans="1:83" x14ac:dyDescent="0.25">
      <c r="A6485" s="9"/>
      <c r="B6485" s="10"/>
      <c r="C6485" s="11"/>
      <c r="D6485" s="10"/>
      <c r="I6485" s="15"/>
      <c r="BP6485" s="12"/>
      <c r="BR6485" s="12"/>
      <c r="BT6485" s="12"/>
      <c r="BV6485" s="12"/>
      <c r="BY6485" s="12"/>
      <c r="CB6485" s="12"/>
      <c r="CE6485" s="12"/>
    </row>
    <row r="6486" spans="1:83" x14ac:dyDescent="0.25">
      <c r="A6486" s="9"/>
      <c r="B6486" s="10"/>
      <c r="C6486" s="11"/>
      <c r="D6486" s="10"/>
      <c r="I6486" s="15"/>
      <c r="BP6486" s="12"/>
      <c r="BR6486" s="12"/>
      <c r="BT6486" s="12"/>
      <c r="BV6486" s="12"/>
      <c r="BY6486" s="12"/>
      <c r="CB6486" s="12"/>
      <c r="CE6486" s="12"/>
    </row>
    <row r="6487" spans="1:83" x14ac:dyDescent="0.25">
      <c r="A6487" s="9"/>
      <c r="B6487" s="10"/>
      <c r="C6487" s="11"/>
      <c r="D6487" s="10"/>
      <c r="I6487" s="15"/>
      <c r="BP6487" s="12"/>
      <c r="BR6487" s="12"/>
      <c r="BT6487" s="12"/>
      <c r="BV6487" s="12"/>
      <c r="BY6487" s="12"/>
      <c r="CB6487" s="12"/>
      <c r="CE6487" s="12"/>
    </row>
    <row r="6488" spans="1:83" x14ac:dyDescent="0.25">
      <c r="A6488" s="9"/>
      <c r="B6488" s="10"/>
      <c r="C6488" s="11"/>
      <c r="D6488" s="10"/>
      <c r="I6488" s="15"/>
      <c r="BP6488" s="12"/>
      <c r="BR6488" s="12"/>
      <c r="BT6488" s="12"/>
      <c r="BV6488" s="12"/>
      <c r="BY6488" s="12"/>
      <c r="CB6488" s="12"/>
      <c r="CE6488" s="12"/>
    </row>
    <row r="6489" spans="1:83" x14ac:dyDescent="0.25">
      <c r="A6489" s="9"/>
      <c r="B6489" s="10"/>
      <c r="C6489" s="11"/>
      <c r="D6489" s="10"/>
      <c r="I6489" s="15"/>
      <c r="BP6489" s="12"/>
      <c r="BR6489" s="12"/>
      <c r="BT6489" s="12"/>
      <c r="BV6489" s="12"/>
      <c r="BY6489" s="12"/>
      <c r="CB6489" s="12"/>
      <c r="CE6489" s="12"/>
    </row>
    <row r="6490" spans="1:83" x14ac:dyDescent="0.25">
      <c r="A6490" s="9"/>
      <c r="B6490" s="10"/>
      <c r="C6490" s="11"/>
      <c r="D6490" s="10"/>
      <c r="I6490" s="15"/>
      <c r="BP6490" s="12"/>
      <c r="BR6490" s="12"/>
      <c r="BT6490" s="12"/>
      <c r="BV6490" s="12"/>
      <c r="BY6490" s="12"/>
      <c r="CB6490" s="12"/>
      <c r="CE6490" s="12"/>
    </row>
    <row r="6491" spans="1:83" x14ac:dyDescent="0.25">
      <c r="A6491" s="9"/>
      <c r="B6491" s="10"/>
      <c r="C6491" s="11"/>
      <c r="D6491" s="10"/>
      <c r="I6491" s="15"/>
      <c r="BP6491" s="12"/>
      <c r="BR6491" s="12"/>
      <c r="BT6491" s="12"/>
      <c r="BV6491" s="12"/>
      <c r="BY6491" s="12"/>
      <c r="CB6491" s="12"/>
      <c r="CE6491" s="12"/>
    </row>
    <row r="6492" spans="1:83" x14ac:dyDescent="0.25">
      <c r="A6492" s="9"/>
      <c r="B6492" s="10"/>
      <c r="C6492" s="11"/>
      <c r="D6492" s="10"/>
      <c r="I6492" s="15"/>
      <c r="BP6492" s="12"/>
      <c r="BR6492" s="12"/>
      <c r="BT6492" s="12"/>
      <c r="BV6492" s="12"/>
      <c r="BY6492" s="12"/>
      <c r="CB6492" s="12"/>
      <c r="CE6492" s="12"/>
    </row>
    <row r="6493" spans="1:83" x14ac:dyDescent="0.25">
      <c r="A6493" s="9"/>
      <c r="B6493" s="10"/>
      <c r="C6493" s="11"/>
      <c r="D6493" s="10"/>
      <c r="I6493" s="15"/>
      <c r="BP6493" s="12"/>
      <c r="BR6493" s="12"/>
      <c r="BT6493" s="12"/>
      <c r="BV6493" s="12"/>
      <c r="BY6493" s="12"/>
      <c r="CB6493" s="12"/>
      <c r="CE6493" s="12"/>
    </row>
    <row r="6494" spans="1:83" x14ac:dyDescent="0.25">
      <c r="A6494" s="9"/>
      <c r="B6494" s="10"/>
      <c r="C6494" s="11"/>
      <c r="D6494" s="10"/>
      <c r="I6494" s="15"/>
      <c r="BP6494" s="12"/>
      <c r="BR6494" s="12"/>
      <c r="BT6494" s="12"/>
      <c r="BV6494" s="12"/>
      <c r="BY6494" s="12"/>
      <c r="CB6494" s="12"/>
      <c r="CE6494" s="12"/>
    </row>
    <row r="6495" spans="1:83" x14ac:dyDescent="0.25">
      <c r="A6495" s="9"/>
      <c r="B6495" s="10"/>
      <c r="C6495" s="11"/>
      <c r="D6495" s="10"/>
      <c r="I6495" s="15"/>
      <c r="BP6495" s="12"/>
      <c r="BR6495" s="12"/>
      <c r="BT6495" s="12"/>
      <c r="BV6495" s="12"/>
      <c r="BY6495" s="12"/>
      <c r="CB6495" s="12"/>
      <c r="CE6495" s="12"/>
    </row>
    <row r="6496" spans="1:83" x14ac:dyDescent="0.25">
      <c r="A6496" s="9"/>
      <c r="B6496" s="10"/>
      <c r="C6496" s="11"/>
      <c r="D6496" s="10"/>
      <c r="I6496" s="15"/>
      <c r="BP6496" s="12"/>
      <c r="BR6496" s="12"/>
      <c r="BT6496" s="12"/>
      <c r="BV6496" s="12"/>
      <c r="BY6496" s="12"/>
      <c r="CB6496" s="12"/>
      <c r="CE6496" s="12"/>
    </row>
    <row r="6497" spans="1:83" x14ac:dyDescent="0.25">
      <c r="A6497" s="9"/>
      <c r="B6497" s="10"/>
      <c r="C6497" s="11"/>
      <c r="D6497" s="10"/>
      <c r="I6497" s="15"/>
      <c r="BP6497" s="12"/>
      <c r="BR6497" s="12"/>
      <c r="BT6497" s="12"/>
      <c r="BV6497" s="12"/>
      <c r="BY6497" s="12"/>
      <c r="CB6497" s="12"/>
      <c r="CE6497" s="12"/>
    </row>
    <row r="6498" spans="1:83" x14ac:dyDescent="0.25">
      <c r="A6498" s="9"/>
      <c r="B6498" s="10"/>
      <c r="C6498" s="11"/>
      <c r="D6498" s="10"/>
      <c r="I6498" s="15"/>
      <c r="BP6498" s="12"/>
      <c r="BR6498" s="12"/>
      <c r="BT6498" s="12"/>
      <c r="BV6498" s="12"/>
      <c r="BY6498" s="12"/>
      <c r="CB6498" s="12"/>
      <c r="CE6498" s="12"/>
    </row>
    <row r="6499" spans="1:83" x14ac:dyDescent="0.25">
      <c r="A6499" s="9"/>
      <c r="B6499" s="10"/>
      <c r="C6499" s="11"/>
      <c r="D6499" s="10"/>
      <c r="I6499" s="15"/>
      <c r="BP6499" s="12"/>
      <c r="BR6499" s="12"/>
      <c r="BT6499" s="12"/>
      <c r="BV6499" s="12"/>
      <c r="BY6499" s="12"/>
      <c r="CB6499" s="12"/>
      <c r="CE6499" s="12"/>
    </row>
    <row r="6500" spans="1:83" x14ac:dyDescent="0.25">
      <c r="A6500" s="9"/>
      <c r="B6500" s="10"/>
      <c r="C6500" s="11"/>
      <c r="D6500" s="10"/>
      <c r="I6500" s="15"/>
      <c r="BP6500" s="12"/>
      <c r="BR6500" s="12"/>
      <c r="BT6500" s="12"/>
      <c r="BV6500" s="12"/>
      <c r="BY6500" s="12"/>
      <c r="CB6500" s="12"/>
      <c r="CE6500" s="12"/>
    </row>
    <row r="6501" spans="1:83" x14ac:dyDescent="0.25">
      <c r="A6501" s="9"/>
      <c r="B6501" s="10"/>
      <c r="C6501" s="11"/>
      <c r="D6501" s="10"/>
      <c r="I6501" s="15"/>
      <c r="BP6501" s="12"/>
      <c r="BR6501" s="12"/>
      <c r="BT6501" s="12"/>
      <c r="BV6501" s="12"/>
      <c r="BY6501" s="12"/>
      <c r="CB6501" s="12"/>
      <c r="CE6501" s="12"/>
    </row>
    <row r="6502" spans="1:83" x14ac:dyDescent="0.25">
      <c r="A6502" s="9"/>
      <c r="B6502" s="10"/>
      <c r="C6502" s="11"/>
      <c r="D6502" s="10"/>
      <c r="I6502" s="15"/>
      <c r="BP6502" s="12"/>
      <c r="BR6502" s="12"/>
      <c r="BT6502" s="12"/>
      <c r="BV6502" s="12"/>
      <c r="BY6502" s="12"/>
      <c r="CB6502" s="12"/>
      <c r="CE6502" s="12"/>
    </row>
    <row r="6503" spans="1:83" x14ac:dyDescent="0.25">
      <c r="A6503" s="9"/>
      <c r="B6503" s="10"/>
      <c r="C6503" s="11"/>
      <c r="D6503" s="10"/>
      <c r="I6503" s="15"/>
      <c r="BP6503" s="12"/>
      <c r="BR6503" s="12"/>
      <c r="BT6503" s="12"/>
      <c r="BV6503" s="12"/>
      <c r="BY6503" s="12"/>
      <c r="CB6503" s="12"/>
      <c r="CE6503" s="12"/>
    </row>
    <row r="6504" spans="1:83" x14ac:dyDescent="0.25">
      <c r="A6504" s="9"/>
      <c r="B6504" s="10"/>
      <c r="C6504" s="11"/>
      <c r="D6504" s="10"/>
      <c r="I6504" s="15"/>
      <c r="BP6504" s="12"/>
      <c r="BR6504" s="12"/>
      <c r="BT6504" s="12"/>
      <c r="BV6504" s="12"/>
      <c r="BY6504" s="12"/>
      <c r="CB6504" s="12"/>
      <c r="CE6504" s="12"/>
    </row>
    <row r="6505" spans="1:83" x14ac:dyDescent="0.25">
      <c r="A6505" s="9"/>
      <c r="B6505" s="10"/>
      <c r="C6505" s="11"/>
      <c r="D6505" s="10"/>
      <c r="I6505" s="15"/>
      <c r="BP6505" s="12"/>
      <c r="BR6505" s="12"/>
      <c r="BT6505" s="12"/>
      <c r="BV6505" s="12"/>
      <c r="BY6505" s="12"/>
      <c r="CB6505" s="12"/>
      <c r="CE6505" s="12"/>
    </row>
    <row r="6506" spans="1:83" x14ac:dyDescent="0.25">
      <c r="A6506" s="9"/>
      <c r="B6506" s="10"/>
      <c r="C6506" s="11"/>
      <c r="D6506" s="10"/>
      <c r="I6506" s="15"/>
      <c r="BP6506" s="12"/>
      <c r="BR6506" s="12"/>
      <c r="BT6506" s="12"/>
      <c r="BV6506" s="12"/>
      <c r="BY6506" s="12"/>
      <c r="CB6506" s="12"/>
      <c r="CE6506" s="12"/>
    </row>
    <row r="6507" spans="1:83" x14ac:dyDescent="0.25">
      <c r="A6507" s="9"/>
      <c r="B6507" s="10"/>
      <c r="C6507" s="11"/>
      <c r="D6507" s="10"/>
      <c r="I6507" s="15"/>
      <c r="BP6507" s="12"/>
      <c r="BR6507" s="12"/>
      <c r="BT6507" s="12"/>
      <c r="BV6507" s="12"/>
      <c r="BY6507" s="12"/>
      <c r="CB6507" s="12"/>
      <c r="CE6507" s="12"/>
    </row>
    <row r="6508" spans="1:83" x14ac:dyDescent="0.25">
      <c r="A6508" s="9"/>
      <c r="B6508" s="10"/>
      <c r="C6508" s="11"/>
      <c r="D6508" s="10"/>
      <c r="I6508" s="15"/>
      <c r="BP6508" s="12"/>
      <c r="BR6508" s="12"/>
      <c r="BT6508" s="12"/>
      <c r="BV6508" s="12"/>
      <c r="BY6508" s="12"/>
      <c r="CB6508" s="12"/>
      <c r="CE6508" s="12"/>
    </row>
    <row r="6509" spans="1:83" x14ac:dyDescent="0.25">
      <c r="A6509" s="9"/>
      <c r="B6509" s="10"/>
      <c r="C6509" s="11"/>
      <c r="D6509" s="10"/>
      <c r="I6509" s="15"/>
      <c r="BP6509" s="12"/>
      <c r="BR6509" s="12"/>
      <c r="BT6509" s="12"/>
      <c r="BV6509" s="12"/>
      <c r="BY6509" s="12"/>
      <c r="CB6509" s="12"/>
      <c r="CE6509" s="12"/>
    </row>
    <row r="6510" spans="1:83" x14ac:dyDescent="0.25">
      <c r="A6510" s="9"/>
      <c r="B6510" s="10"/>
      <c r="C6510" s="11"/>
      <c r="D6510" s="10"/>
      <c r="I6510" s="15"/>
      <c r="BP6510" s="12"/>
      <c r="BR6510" s="12"/>
      <c r="BT6510" s="12"/>
      <c r="BV6510" s="12"/>
      <c r="BY6510" s="12"/>
      <c r="CB6510" s="12"/>
      <c r="CE6510" s="12"/>
    </row>
    <row r="6511" spans="1:83" x14ac:dyDescent="0.25">
      <c r="A6511" s="9"/>
      <c r="B6511" s="10"/>
      <c r="C6511" s="11"/>
      <c r="D6511" s="10"/>
      <c r="I6511" s="15"/>
      <c r="BP6511" s="12"/>
      <c r="BR6511" s="12"/>
      <c r="BT6511" s="12"/>
      <c r="BV6511" s="12"/>
      <c r="BY6511" s="12"/>
      <c r="CB6511" s="12"/>
      <c r="CE6511" s="12"/>
    </row>
    <row r="6512" spans="1:83" x14ac:dyDescent="0.25">
      <c r="A6512" s="9"/>
      <c r="B6512" s="10"/>
      <c r="C6512" s="11"/>
      <c r="D6512" s="10"/>
      <c r="I6512" s="15"/>
      <c r="BP6512" s="12"/>
      <c r="BR6512" s="12"/>
      <c r="BT6512" s="12"/>
      <c r="BV6512" s="12"/>
      <c r="BY6512" s="12"/>
      <c r="CB6512" s="12"/>
      <c r="CE6512" s="12"/>
    </row>
    <row r="6513" spans="1:83" x14ac:dyDescent="0.25">
      <c r="A6513" s="9"/>
      <c r="B6513" s="10"/>
      <c r="C6513" s="11"/>
      <c r="D6513" s="10"/>
      <c r="I6513" s="15"/>
      <c r="BP6513" s="12"/>
      <c r="BR6513" s="12"/>
      <c r="BT6513" s="12"/>
      <c r="BV6513" s="12"/>
      <c r="BY6513" s="12"/>
      <c r="CB6513" s="12"/>
      <c r="CE6513" s="12"/>
    </row>
    <row r="6514" spans="1:83" x14ac:dyDescent="0.25">
      <c r="A6514" s="9"/>
      <c r="B6514" s="10"/>
      <c r="C6514" s="11"/>
      <c r="D6514" s="10"/>
      <c r="I6514" s="15"/>
      <c r="BP6514" s="12"/>
      <c r="BR6514" s="12"/>
      <c r="BT6514" s="12"/>
      <c r="BV6514" s="12"/>
      <c r="BY6514" s="12"/>
      <c r="CB6514" s="12"/>
      <c r="CE6514" s="12"/>
    </row>
    <row r="6515" spans="1:83" x14ac:dyDescent="0.25">
      <c r="A6515" s="9"/>
      <c r="B6515" s="10"/>
      <c r="C6515" s="11"/>
      <c r="D6515" s="10"/>
      <c r="I6515" s="15"/>
      <c r="BP6515" s="12"/>
      <c r="BR6515" s="12"/>
      <c r="BT6515" s="12"/>
      <c r="BV6515" s="12"/>
      <c r="BY6515" s="12"/>
      <c r="CB6515" s="12"/>
      <c r="CE6515" s="12"/>
    </row>
    <row r="6516" spans="1:83" x14ac:dyDescent="0.25">
      <c r="A6516" s="9"/>
      <c r="B6516" s="10"/>
      <c r="C6516" s="11"/>
      <c r="D6516" s="10"/>
      <c r="I6516" s="15"/>
      <c r="BP6516" s="12"/>
      <c r="BR6516" s="12"/>
      <c r="BT6516" s="12"/>
      <c r="BV6516" s="12"/>
      <c r="BY6516" s="12"/>
      <c r="CB6516" s="12"/>
      <c r="CE6516" s="12"/>
    </row>
    <row r="6517" spans="1:83" x14ac:dyDescent="0.25">
      <c r="A6517" s="9"/>
      <c r="B6517" s="10"/>
      <c r="C6517" s="11"/>
      <c r="D6517" s="10"/>
      <c r="I6517" s="15"/>
      <c r="BP6517" s="12"/>
      <c r="BR6517" s="12"/>
      <c r="BT6517" s="12"/>
      <c r="BV6517" s="12"/>
      <c r="BY6517" s="12"/>
      <c r="CB6517" s="12"/>
      <c r="CE6517" s="12"/>
    </row>
    <row r="6518" spans="1:83" x14ac:dyDescent="0.25">
      <c r="A6518" s="9"/>
      <c r="B6518" s="10"/>
      <c r="C6518" s="11"/>
      <c r="D6518" s="10"/>
      <c r="I6518" s="15"/>
      <c r="BP6518" s="12"/>
      <c r="BR6518" s="12"/>
      <c r="BT6518" s="12"/>
      <c r="BV6518" s="12"/>
      <c r="BY6518" s="12"/>
      <c r="CB6518" s="12"/>
      <c r="CE6518" s="12"/>
    </row>
    <row r="6519" spans="1:83" x14ac:dyDescent="0.25">
      <c r="A6519" s="9"/>
      <c r="B6519" s="10"/>
      <c r="C6519" s="11"/>
      <c r="D6519" s="10"/>
      <c r="I6519" s="15"/>
      <c r="BP6519" s="12"/>
      <c r="BR6519" s="12"/>
      <c r="BT6519" s="12"/>
      <c r="BV6519" s="12"/>
      <c r="BY6519" s="12"/>
      <c r="CB6519" s="12"/>
      <c r="CE6519" s="12"/>
    </row>
    <row r="6520" spans="1:83" x14ac:dyDescent="0.25">
      <c r="A6520" s="9"/>
      <c r="B6520" s="10"/>
      <c r="C6520" s="11"/>
      <c r="D6520" s="10"/>
      <c r="I6520" s="15"/>
      <c r="BP6520" s="12"/>
      <c r="BR6520" s="12"/>
      <c r="BT6520" s="12"/>
      <c r="BV6520" s="12"/>
      <c r="BY6520" s="12"/>
      <c r="CB6520" s="12"/>
      <c r="CE6520" s="12"/>
    </row>
    <row r="6521" spans="1:83" x14ac:dyDescent="0.25">
      <c r="A6521" s="9"/>
      <c r="B6521" s="10"/>
      <c r="C6521" s="11"/>
      <c r="D6521" s="10"/>
      <c r="I6521" s="15"/>
      <c r="BP6521" s="12"/>
      <c r="BR6521" s="12"/>
      <c r="BT6521" s="12"/>
      <c r="BV6521" s="12"/>
      <c r="BY6521" s="12"/>
      <c r="CB6521" s="12"/>
      <c r="CE6521" s="12"/>
    </row>
    <row r="6522" spans="1:83" x14ac:dyDescent="0.25">
      <c r="A6522" s="9"/>
      <c r="B6522" s="10"/>
      <c r="C6522" s="11"/>
      <c r="D6522" s="10"/>
      <c r="I6522" s="15"/>
      <c r="BP6522" s="12"/>
      <c r="BR6522" s="12"/>
      <c r="BT6522" s="12"/>
      <c r="BV6522" s="12"/>
      <c r="BY6522" s="12"/>
      <c r="CB6522" s="12"/>
      <c r="CE6522" s="12"/>
    </row>
    <row r="6523" spans="1:83" x14ac:dyDescent="0.25">
      <c r="A6523" s="9"/>
      <c r="B6523" s="10"/>
      <c r="C6523" s="11"/>
      <c r="D6523" s="10"/>
      <c r="I6523" s="15"/>
      <c r="BP6523" s="12"/>
      <c r="BR6523" s="12"/>
      <c r="BT6523" s="12"/>
      <c r="BV6523" s="12"/>
      <c r="BY6523" s="12"/>
      <c r="CB6523" s="12"/>
      <c r="CE6523" s="12"/>
    </row>
    <row r="6524" spans="1:83" x14ac:dyDescent="0.25">
      <c r="A6524" s="9"/>
      <c r="B6524" s="10"/>
      <c r="C6524" s="11"/>
      <c r="D6524" s="10"/>
      <c r="I6524" s="15"/>
      <c r="BP6524" s="12"/>
      <c r="BR6524" s="12"/>
      <c r="BT6524" s="12"/>
      <c r="BV6524" s="12"/>
      <c r="BY6524" s="12"/>
      <c r="CB6524" s="12"/>
      <c r="CE6524" s="12"/>
    </row>
    <row r="6525" spans="1:83" x14ac:dyDescent="0.25">
      <c r="A6525" s="9"/>
      <c r="B6525" s="10"/>
      <c r="C6525" s="11"/>
      <c r="D6525" s="10"/>
      <c r="I6525" s="15"/>
      <c r="BP6525" s="12"/>
      <c r="BR6525" s="12"/>
      <c r="BT6525" s="12"/>
      <c r="BV6525" s="12"/>
      <c r="BY6525" s="12"/>
      <c r="CB6525" s="12"/>
      <c r="CE6525" s="12"/>
    </row>
    <row r="6526" spans="1:83" x14ac:dyDescent="0.25">
      <c r="A6526" s="9"/>
      <c r="B6526" s="10"/>
      <c r="C6526" s="11"/>
      <c r="D6526" s="10"/>
      <c r="I6526" s="15"/>
      <c r="BP6526" s="12"/>
      <c r="BR6526" s="12"/>
      <c r="BT6526" s="12"/>
      <c r="BV6526" s="12"/>
      <c r="BY6526" s="12"/>
      <c r="CB6526" s="12"/>
      <c r="CE6526" s="12"/>
    </row>
    <row r="6527" spans="1:83" x14ac:dyDescent="0.25">
      <c r="A6527" s="9"/>
      <c r="B6527" s="10"/>
      <c r="C6527" s="11"/>
      <c r="D6527" s="10"/>
      <c r="I6527" s="15"/>
      <c r="BP6527" s="12"/>
      <c r="BR6527" s="12"/>
      <c r="BT6527" s="12"/>
      <c r="BV6527" s="12"/>
      <c r="BY6527" s="12"/>
      <c r="CB6527" s="12"/>
      <c r="CE6527" s="12"/>
    </row>
    <row r="6528" spans="1:83" x14ac:dyDescent="0.25">
      <c r="A6528" s="9"/>
      <c r="B6528" s="10"/>
      <c r="C6528" s="11"/>
      <c r="D6528" s="10"/>
      <c r="I6528" s="15"/>
      <c r="BP6528" s="12"/>
      <c r="BR6528" s="12"/>
      <c r="BT6528" s="12"/>
      <c r="BV6528" s="12"/>
      <c r="BY6528" s="12"/>
      <c r="CB6528" s="12"/>
      <c r="CE6528" s="12"/>
    </row>
    <row r="6529" spans="1:83" x14ac:dyDescent="0.25">
      <c r="A6529" s="9"/>
      <c r="B6529" s="10"/>
      <c r="C6529" s="11"/>
      <c r="D6529" s="10"/>
      <c r="I6529" s="15"/>
      <c r="BP6529" s="12"/>
      <c r="BR6529" s="12"/>
      <c r="BT6529" s="12"/>
      <c r="BV6529" s="12"/>
      <c r="BY6529" s="12"/>
      <c r="CB6529" s="12"/>
      <c r="CE6529" s="12"/>
    </row>
    <row r="6530" spans="1:83" x14ac:dyDescent="0.25">
      <c r="A6530" s="9"/>
      <c r="B6530" s="10"/>
      <c r="C6530" s="11"/>
      <c r="D6530" s="10"/>
      <c r="I6530" s="15"/>
      <c r="BP6530" s="12"/>
      <c r="BR6530" s="12"/>
      <c r="BT6530" s="12"/>
      <c r="BV6530" s="12"/>
      <c r="BY6530" s="12"/>
      <c r="CB6530" s="12"/>
      <c r="CE6530" s="12"/>
    </row>
    <row r="6531" spans="1:83" x14ac:dyDescent="0.25">
      <c r="A6531" s="9"/>
      <c r="B6531" s="10"/>
      <c r="C6531" s="11"/>
      <c r="D6531" s="10"/>
      <c r="I6531" s="15"/>
      <c r="BP6531" s="12"/>
      <c r="BR6531" s="12"/>
      <c r="BT6531" s="12"/>
      <c r="BV6531" s="12"/>
      <c r="BY6531" s="12"/>
      <c r="CB6531" s="12"/>
      <c r="CE6531" s="12"/>
    </row>
    <row r="6532" spans="1:83" x14ac:dyDescent="0.25">
      <c r="A6532" s="9"/>
      <c r="B6532" s="10"/>
      <c r="C6532" s="11"/>
      <c r="D6532" s="10"/>
      <c r="I6532" s="15"/>
      <c r="BP6532" s="12"/>
      <c r="BR6532" s="12"/>
      <c r="BT6532" s="12"/>
      <c r="BV6532" s="12"/>
      <c r="BY6532" s="12"/>
      <c r="CB6532" s="12"/>
      <c r="CE6532" s="12"/>
    </row>
    <row r="6533" spans="1:83" x14ac:dyDescent="0.25">
      <c r="A6533" s="9"/>
      <c r="B6533" s="10"/>
      <c r="C6533" s="11"/>
      <c r="D6533" s="10"/>
      <c r="I6533" s="15"/>
      <c r="BP6533" s="12"/>
      <c r="BR6533" s="12"/>
      <c r="BT6533" s="12"/>
      <c r="BV6533" s="12"/>
      <c r="BY6533" s="12"/>
      <c r="CB6533" s="12"/>
      <c r="CE6533" s="12"/>
    </row>
    <row r="6534" spans="1:83" x14ac:dyDescent="0.25">
      <c r="A6534" s="9"/>
      <c r="B6534" s="10"/>
      <c r="C6534" s="11"/>
      <c r="D6534" s="10"/>
      <c r="I6534" s="15"/>
      <c r="BP6534" s="12"/>
      <c r="BR6534" s="12"/>
      <c r="BT6534" s="12"/>
      <c r="BV6534" s="12"/>
      <c r="BY6534" s="12"/>
      <c r="CB6534" s="12"/>
      <c r="CE6534" s="12"/>
    </row>
    <row r="6535" spans="1:83" x14ac:dyDescent="0.25">
      <c r="A6535" s="9"/>
      <c r="B6535" s="10"/>
      <c r="C6535" s="11"/>
      <c r="D6535" s="10"/>
      <c r="I6535" s="15"/>
      <c r="BP6535" s="12"/>
      <c r="BR6535" s="12"/>
      <c r="BT6535" s="12"/>
      <c r="BV6535" s="12"/>
      <c r="BY6535" s="12"/>
      <c r="CB6535" s="12"/>
      <c r="CE6535" s="12"/>
    </row>
    <row r="6536" spans="1:83" x14ac:dyDescent="0.25">
      <c r="A6536" s="9"/>
      <c r="B6536" s="10"/>
      <c r="C6536" s="11"/>
      <c r="D6536" s="10"/>
      <c r="I6536" s="15"/>
      <c r="BP6536" s="12"/>
      <c r="BR6536" s="12"/>
      <c r="BT6536" s="12"/>
      <c r="BV6536" s="12"/>
      <c r="BY6536" s="12"/>
      <c r="CB6536" s="12"/>
      <c r="CE6536" s="12"/>
    </row>
    <row r="6537" spans="1:83" x14ac:dyDescent="0.25">
      <c r="A6537" s="9"/>
      <c r="B6537" s="10"/>
      <c r="C6537" s="11"/>
      <c r="D6537" s="10"/>
      <c r="I6537" s="15"/>
      <c r="BP6537" s="12"/>
      <c r="BR6537" s="12"/>
      <c r="BT6537" s="12"/>
      <c r="BV6537" s="12"/>
      <c r="BY6537" s="12"/>
      <c r="CB6537" s="12"/>
      <c r="CE6537" s="12"/>
    </row>
    <row r="6538" spans="1:83" x14ac:dyDescent="0.25">
      <c r="A6538" s="9"/>
      <c r="B6538" s="10"/>
      <c r="C6538" s="11"/>
      <c r="D6538" s="10"/>
      <c r="I6538" s="15"/>
      <c r="BP6538" s="12"/>
      <c r="BR6538" s="12"/>
      <c r="BT6538" s="12"/>
      <c r="BV6538" s="12"/>
      <c r="BY6538" s="12"/>
      <c r="CB6538" s="12"/>
      <c r="CE6538" s="12"/>
    </row>
    <row r="6539" spans="1:83" x14ac:dyDescent="0.25">
      <c r="A6539" s="9"/>
      <c r="B6539" s="10"/>
      <c r="C6539" s="11"/>
      <c r="D6539" s="10"/>
      <c r="I6539" s="15"/>
      <c r="BP6539" s="12"/>
      <c r="BR6539" s="12"/>
      <c r="BT6539" s="12"/>
      <c r="BV6539" s="12"/>
      <c r="BY6539" s="12"/>
      <c r="CB6539" s="12"/>
      <c r="CE6539" s="12"/>
    </row>
    <row r="6540" spans="1:83" x14ac:dyDescent="0.25">
      <c r="A6540" s="9"/>
      <c r="B6540" s="10"/>
      <c r="C6540" s="11"/>
      <c r="D6540" s="10"/>
      <c r="I6540" s="15"/>
      <c r="BP6540" s="12"/>
      <c r="BR6540" s="12"/>
      <c r="BT6540" s="12"/>
      <c r="BV6540" s="12"/>
      <c r="BY6540" s="12"/>
      <c r="CB6540" s="12"/>
      <c r="CE6540" s="12"/>
    </row>
    <row r="6541" spans="1:83" x14ac:dyDescent="0.25">
      <c r="A6541" s="9"/>
      <c r="B6541" s="10"/>
      <c r="C6541" s="11"/>
      <c r="D6541" s="10"/>
      <c r="I6541" s="15"/>
      <c r="BP6541" s="12"/>
      <c r="BR6541" s="12"/>
      <c r="BT6541" s="12"/>
      <c r="BV6541" s="12"/>
      <c r="BY6541" s="12"/>
      <c r="CB6541" s="12"/>
      <c r="CE6541" s="12"/>
    </row>
    <row r="6542" spans="1:83" x14ac:dyDescent="0.25">
      <c r="A6542" s="9"/>
      <c r="B6542" s="10"/>
      <c r="C6542" s="11"/>
      <c r="D6542" s="10"/>
      <c r="I6542" s="15"/>
      <c r="BP6542" s="12"/>
      <c r="BR6542" s="12"/>
      <c r="BT6542" s="12"/>
      <c r="BV6542" s="12"/>
      <c r="BY6542" s="12"/>
      <c r="CB6542" s="12"/>
      <c r="CE6542" s="12"/>
    </row>
    <row r="6543" spans="1:83" x14ac:dyDescent="0.25">
      <c r="A6543" s="9"/>
      <c r="B6543" s="10"/>
      <c r="C6543" s="11"/>
      <c r="D6543" s="10"/>
      <c r="I6543" s="15"/>
      <c r="BP6543" s="12"/>
      <c r="BR6543" s="12"/>
      <c r="BT6543" s="12"/>
      <c r="BV6543" s="12"/>
      <c r="BY6543" s="12"/>
      <c r="CB6543" s="12"/>
      <c r="CE6543" s="12"/>
    </row>
    <row r="6544" spans="1:83" x14ac:dyDescent="0.25">
      <c r="A6544" s="9"/>
      <c r="B6544" s="10"/>
      <c r="C6544" s="11"/>
      <c r="D6544" s="10"/>
      <c r="I6544" s="15"/>
      <c r="BP6544" s="12"/>
      <c r="BR6544" s="12"/>
      <c r="BT6544" s="12"/>
      <c r="BV6544" s="12"/>
      <c r="BY6544" s="12"/>
      <c r="CB6544" s="12"/>
      <c r="CE6544" s="12"/>
    </row>
    <row r="6545" spans="1:83" x14ac:dyDescent="0.25">
      <c r="A6545" s="9"/>
      <c r="B6545" s="10"/>
      <c r="C6545" s="11"/>
      <c r="D6545" s="10"/>
      <c r="I6545" s="15"/>
      <c r="BP6545" s="12"/>
      <c r="BR6545" s="12"/>
      <c r="BT6545" s="12"/>
      <c r="BV6545" s="12"/>
      <c r="BY6545" s="12"/>
      <c r="CB6545" s="12"/>
      <c r="CE6545" s="12"/>
    </row>
    <row r="6546" spans="1:83" x14ac:dyDescent="0.25">
      <c r="A6546" s="9"/>
      <c r="B6546" s="10"/>
      <c r="C6546" s="11"/>
      <c r="D6546" s="10"/>
      <c r="I6546" s="15"/>
      <c r="BP6546" s="12"/>
      <c r="BR6546" s="12"/>
      <c r="BT6546" s="12"/>
      <c r="BV6546" s="12"/>
      <c r="BY6546" s="12"/>
      <c r="CB6546" s="12"/>
      <c r="CE6546" s="12"/>
    </row>
    <row r="6547" spans="1:83" x14ac:dyDescent="0.25">
      <c r="A6547" s="9"/>
      <c r="B6547" s="10"/>
      <c r="C6547" s="11"/>
      <c r="D6547" s="10"/>
      <c r="I6547" s="15"/>
      <c r="BP6547" s="12"/>
      <c r="BR6547" s="12"/>
      <c r="BT6547" s="12"/>
      <c r="BV6547" s="12"/>
      <c r="BY6547" s="12"/>
      <c r="CB6547" s="12"/>
      <c r="CE6547" s="12"/>
    </row>
    <row r="6548" spans="1:83" x14ac:dyDescent="0.25">
      <c r="A6548" s="9"/>
      <c r="B6548" s="10"/>
      <c r="C6548" s="11"/>
      <c r="D6548" s="10"/>
      <c r="I6548" s="15"/>
      <c r="BP6548" s="12"/>
      <c r="BR6548" s="12"/>
      <c r="BT6548" s="12"/>
      <c r="BV6548" s="12"/>
      <c r="BY6548" s="12"/>
      <c r="CB6548" s="12"/>
      <c r="CE6548" s="12"/>
    </row>
    <row r="6549" spans="1:83" x14ac:dyDescent="0.25">
      <c r="A6549" s="9"/>
      <c r="B6549" s="10"/>
      <c r="C6549" s="11"/>
      <c r="D6549" s="10"/>
      <c r="I6549" s="15"/>
      <c r="BP6549" s="12"/>
      <c r="BR6549" s="12"/>
      <c r="BT6549" s="12"/>
      <c r="BV6549" s="12"/>
      <c r="BY6549" s="12"/>
      <c r="CB6549" s="12"/>
      <c r="CE6549" s="12"/>
    </row>
    <row r="6550" spans="1:83" x14ac:dyDescent="0.25">
      <c r="A6550" s="9"/>
      <c r="B6550" s="10"/>
      <c r="C6550" s="11"/>
      <c r="D6550" s="10"/>
      <c r="I6550" s="15"/>
      <c r="BP6550" s="12"/>
      <c r="BR6550" s="12"/>
      <c r="BT6550" s="12"/>
      <c r="BV6550" s="12"/>
      <c r="BY6550" s="12"/>
      <c r="CB6550" s="12"/>
      <c r="CE6550" s="12"/>
    </row>
    <row r="6551" spans="1:83" x14ac:dyDescent="0.25">
      <c r="A6551" s="9"/>
      <c r="B6551" s="10"/>
      <c r="C6551" s="11"/>
      <c r="D6551" s="10"/>
      <c r="I6551" s="15"/>
      <c r="BP6551" s="12"/>
      <c r="BR6551" s="12"/>
      <c r="BT6551" s="12"/>
      <c r="BV6551" s="12"/>
      <c r="BY6551" s="12"/>
      <c r="CB6551" s="12"/>
      <c r="CE6551" s="12"/>
    </row>
    <row r="6552" spans="1:83" x14ac:dyDescent="0.25">
      <c r="A6552" s="9"/>
      <c r="B6552" s="10"/>
      <c r="C6552" s="11"/>
      <c r="D6552" s="10"/>
      <c r="I6552" s="15"/>
      <c r="BP6552" s="12"/>
      <c r="BR6552" s="12"/>
      <c r="BT6552" s="12"/>
      <c r="BV6552" s="12"/>
      <c r="BY6552" s="12"/>
      <c r="CB6552" s="12"/>
      <c r="CE6552" s="12"/>
    </row>
    <row r="6553" spans="1:83" x14ac:dyDescent="0.25">
      <c r="A6553" s="9"/>
      <c r="B6553" s="10"/>
      <c r="C6553" s="11"/>
      <c r="D6553" s="10"/>
      <c r="I6553" s="15"/>
      <c r="BP6553" s="12"/>
      <c r="BR6553" s="12"/>
      <c r="BT6553" s="12"/>
      <c r="BV6553" s="12"/>
      <c r="BY6553" s="12"/>
      <c r="CB6553" s="12"/>
      <c r="CE6553" s="12"/>
    </row>
    <row r="6554" spans="1:83" x14ac:dyDescent="0.25">
      <c r="A6554" s="9"/>
      <c r="B6554" s="10"/>
      <c r="C6554" s="11"/>
      <c r="D6554" s="10"/>
      <c r="I6554" s="15"/>
      <c r="BP6554" s="12"/>
      <c r="BR6554" s="12"/>
      <c r="BT6554" s="12"/>
      <c r="BV6554" s="12"/>
      <c r="BY6554" s="12"/>
      <c r="CB6554" s="12"/>
      <c r="CE6554" s="12"/>
    </row>
    <row r="6555" spans="1:83" x14ac:dyDescent="0.25">
      <c r="A6555" s="9"/>
      <c r="B6555" s="10"/>
      <c r="C6555" s="11"/>
      <c r="D6555" s="10"/>
      <c r="I6555" s="15"/>
      <c r="BP6555" s="12"/>
      <c r="BR6555" s="12"/>
      <c r="BT6555" s="12"/>
      <c r="BV6555" s="12"/>
      <c r="BY6555" s="12"/>
      <c r="CB6555" s="12"/>
      <c r="CE6555" s="12"/>
    </row>
    <row r="6556" spans="1:83" x14ac:dyDescent="0.25">
      <c r="A6556" s="9"/>
      <c r="B6556" s="10"/>
      <c r="C6556" s="11"/>
      <c r="D6556" s="10"/>
      <c r="I6556" s="15"/>
      <c r="BP6556" s="12"/>
      <c r="BR6556" s="12"/>
      <c r="BT6556" s="12"/>
      <c r="BV6556" s="12"/>
      <c r="BY6556" s="12"/>
      <c r="CB6556" s="12"/>
      <c r="CE6556" s="12"/>
    </row>
    <row r="6557" spans="1:83" x14ac:dyDescent="0.25">
      <c r="A6557" s="9"/>
      <c r="B6557" s="10"/>
      <c r="C6557" s="11"/>
      <c r="D6557" s="10"/>
      <c r="I6557" s="15"/>
      <c r="BP6557" s="12"/>
      <c r="BR6557" s="12"/>
      <c r="BT6557" s="12"/>
      <c r="BV6557" s="12"/>
      <c r="BY6557" s="12"/>
      <c r="CB6557" s="12"/>
      <c r="CE6557" s="12"/>
    </row>
    <row r="6558" spans="1:83" x14ac:dyDescent="0.25">
      <c r="A6558" s="9"/>
      <c r="B6558" s="10"/>
      <c r="C6558" s="11"/>
      <c r="D6558" s="10"/>
      <c r="I6558" s="15"/>
      <c r="BP6558" s="12"/>
      <c r="BR6558" s="12"/>
      <c r="BT6558" s="12"/>
      <c r="BV6558" s="12"/>
      <c r="BY6558" s="12"/>
      <c r="CB6558" s="12"/>
      <c r="CE6558" s="12"/>
    </row>
    <row r="6559" spans="1:83" x14ac:dyDescent="0.25">
      <c r="A6559" s="9"/>
      <c r="B6559" s="10"/>
      <c r="C6559" s="11"/>
      <c r="D6559" s="10"/>
      <c r="I6559" s="15"/>
      <c r="BP6559" s="12"/>
      <c r="BR6559" s="12"/>
      <c r="BT6559" s="12"/>
      <c r="BV6559" s="12"/>
      <c r="BY6559" s="12"/>
      <c r="CB6559" s="12"/>
      <c r="CE6559" s="12"/>
    </row>
    <row r="6560" spans="1:83" x14ac:dyDescent="0.25">
      <c r="A6560" s="9"/>
      <c r="B6560" s="10"/>
      <c r="C6560" s="11"/>
      <c r="D6560" s="10"/>
      <c r="I6560" s="15"/>
      <c r="BP6560" s="12"/>
      <c r="BR6560" s="12"/>
      <c r="BT6560" s="12"/>
      <c r="BV6560" s="12"/>
      <c r="BY6560" s="12"/>
      <c r="CB6560" s="12"/>
      <c r="CE6560" s="12"/>
    </row>
    <row r="6561" spans="1:83" x14ac:dyDescent="0.25">
      <c r="A6561" s="9"/>
      <c r="B6561" s="10"/>
      <c r="C6561" s="11"/>
      <c r="D6561" s="10"/>
      <c r="I6561" s="15"/>
      <c r="BP6561" s="12"/>
      <c r="BR6561" s="12"/>
      <c r="BT6561" s="12"/>
      <c r="BV6561" s="12"/>
      <c r="BY6561" s="12"/>
      <c r="CB6561" s="12"/>
      <c r="CE6561" s="12"/>
    </row>
    <row r="6562" spans="1:83" x14ac:dyDescent="0.25">
      <c r="A6562" s="9"/>
      <c r="B6562" s="10"/>
      <c r="C6562" s="11"/>
      <c r="D6562" s="10"/>
      <c r="I6562" s="15"/>
      <c r="BP6562" s="12"/>
      <c r="BR6562" s="12"/>
      <c r="BT6562" s="12"/>
      <c r="BV6562" s="12"/>
      <c r="BY6562" s="12"/>
      <c r="CB6562" s="12"/>
      <c r="CE6562" s="12"/>
    </row>
    <row r="6563" spans="1:83" x14ac:dyDescent="0.25">
      <c r="A6563" s="9"/>
      <c r="B6563" s="10"/>
      <c r="C6563" s="11"/>
      <c r="D6563" s="10"/>
      <c r="I6563" s="15"/>
      <c r="BP6563" s="12"/>
      <c r="BR6563" s="12"/>
      <c r="BT6563" s="12"/>
      <c r="BV6563" s="12"/>
      <c r="BY6563" s="12"/>
      <c r="CB6563" s="12"/>
      <c r="CE6563" s="12"/>
    </row>
    <row r="6564" spans="1:83" x14ac:dyDescent="0.25">
      <c r="A6564" s="9"/>
      <c r="B6564" s="10"/>
      <c r="C6564" s="11"/>
      <c r="D6564" s="10"/>
      <c r="I6564" s="15"/>
      <c r="BP6564" s="12"/>
      <c r="BR6564" s="12"/>
      <c r="BT6564" s="12"/>
      <c r="BV6564" s="12"/>
      <c r="BY6564" s="12"/>
      <c r="CB6564" s="12"/>
      <c r="CE6564" s="12"/>
    </row>
    <row r="6565" spans="1:83" x14ac:dyDescent="0.25">
      <c r="A6565" s="9"/>
      <c r="B6565" s="10"/>
      <c r="C6565" s="11"/>
      <c r="D6565" s="10"/>
      <c r="I6565" s="15"/>
      <c r="BP6565" s="12"/>
      <c r="BR6565" s="12"/>
      <c r="BT6565" s="12"/>
      <c r="BV6565" s="12"/>
      <c r="BY6565" s="12"/>
      <c r="CB6565" s="12"/>
      <c r="CE6565" s="12"/>
    </row>
    <row r="6566" spans="1:83" x14ac:dyDescent="0.25">
      <c r="A6566" s="9"/>
      <c r="B6566" s="10"/>
      <c r="C6566" s="11"/>
      <c r="D6566" s="10"/>
      <c r="I6566" s="15"/>
      <c r="BP6566" s="12"/>
      <c r="BR6566" s="12"/>
      <c r="BT6566" s="12"/>
      <c r="BV6566" s="12"/>
      <c r="BY6566" s="12"/>
      <c r="CB6566" s="12"/>
      <c r="CE6566" s="12"/>
    </row>
    <row r="6567" spans="1:83" x14ac:dyDescent="0.25">
      <c r="A6567" s="9"/>
      <c r="B6567" s="10"/>
      <c r="C6567" s="11"/>
      <c r="D6567" s="10"/>
      <c r="I6567" s="15"/>
      <c r="BP6567" s="12"/>
      <c r="BR6567" s="12"/>
      <c r="BT6567" s="12"/>
      <c r="BV6567" s="12"/>
      <c r="BY6567" s="12"/>
      <c r="CB6567" s="12"/>
      <c r="CE6567" s="12"/>
    </row>
    <row r="6568" spans="1:83" x14ac:dyDescent="0.25">
      <c r="A6568" s="9"/>
      <c r="B6568" s="10"/>
      <c r="C6568" s="11"/>
      <c r="D6568" s="10"/>
      <c r="I6568" s="15"/>
      <c r="BP6568" s="12"/>
      <c r="BR6568" s="12"/>
      <c r="BT6568" s="12"/>
      <c r="BV6568" s="12"/>
      <c r="BY6568" s="12"/>
      <c r="CB6568" s="12"/>
      <c r="CE6568" s="12"/>
    </row>
    <row r="6569" spans="1:83" x14ac:dyDescent="0.25">
      <c r="A6569" s="9"/>
      <c r="B6569" s="10"/>
      <c r="C6569" s="11"/>
      <c r="D6569" s="10"/>
      <c r="I6569" s="15"/>
      <c r="BP6569" s="12"/>
      <c r="BR6569" s="12"/>
      <c r="BT6569" s="12"/>
      <c r="BV6569" s="12"/>
      <c r="BY6569" s="12"/>
      <c r="CB6569" s="12"/>
      <c r="CE6569" s="12"/>
    </row>
    <row r="6570" spans="1:83" x14ac:dyDescent="0.25">
      <c r="A6570" s="9"/>
      <c r="B6570" s="10"/>
      <c r="C6570" s="11"/>
      <c r="D6570" s="10"/>
      <c r="I6570" s="15"/>
      <c r="BP6570" s="12"/>
      <c r="BR6570" s="12"/>
      <c r="BT6570" s="12"/>
      <c r="BV6570" s="12"/>
      <c r="BY6570" s="12"/>
      <c r="CB6570" s="12"/>
      <c r="CE6570" s="12"/>
    </row>
    <row r="6571" spans="1:83" x14ac:dyDescent="0.25">
      <c r="A6571" s="9"/>
      <c r="B6571" s="10"/>
      <c r="C6571" s="11"/>
      <c r="D6571" s="10"/>
      <c r="I6571" s="15"/>
      <c r="BP6571" s="12"/>
      <c r="BR6571" s="12"/>
      <c r="BT6571" s="12"/>
      <c r="BV6571" s="12"/>
      <c r="BY6571" s="12"/>
      <c r="CB6571" s="12"/>
      <c r="CE6571" s="12"/>
    </row>
    <row r="6572" spans="1:83" x14ac:dyDescent="0.25">
      <c r="A6572" s="9"/>
      <c r="B6572" s="10"/>
      <c r="C6572" s="11"/>
      <c r="D6572" s="10"/>
      <c r="I6572" s="15"/>
      <c r="BP6572" s="12"/>
      <c r="BR6572" s="12"/>
      <c r="BT6572" s="12"/>
      <c r="BV6572" s="12"/>
      <c r="BY6572" s="12"/>
      <c r="CB6572" s="12"/>
      <c r="CE6572" s="12"/>
    </row>
    <row r="6573" spans="1:83" x14ac:dyDescent="0.25">
      <c r="A6573" s="9"/>
      <c r="B6573" s="10"/>
      <c r="C6573" s="11"/>
      <c r="D6573" s="10"/>
      <c r="I6573" s="15"/>
      <c r="BP6573" s="12"/>
      <c r="BR6573" s="12"/>
      <c r="BT6573" s="12"/>
      <c r="BV6573" s="12"/>
      <c r="BY6573" s="12"/>
      <c r="CB6573" s="12"/>
      <c r="CE6573" s="12"/>
    </row>
    <row r="6574" spans="1:83" x14ac:dyDescent="0.25">
      <c r="A6574" s="9"/>
      <c r="B6574" s="10"/>
      <c r="C6574" s="11"/>
      <c r="D6574" s="10"/>
      <c r="I6574" s="15"/>
      <c r="BP6574" s="12"/>
      <c r="BR6574" s="12"/>
      <c r="BT6574" s="12"/>
      <c r="BV6574" s="12"/>
      <c r="BY6574" s="12"/>
      <c r="CB6574" s="12"/>
      <c r="CE6574" s="12"/>
    </row>
    <row r="6575" spans="1:83" x14ac:dyDescent="0.25">
      <c r="A6575" s="9"/>
      <c r="B6575" s="10"/>
      <c r="C6575" s="11"/>
      <c r="D6575" s="10"/>
      <c r="I6575" s="15"/>
      <c r="BP6575" s="12"/>
      <c r="BR6575" s="12"/>
      <c r="BT6575" s="12"/>
      <c r="BV6575" s="12"/>
      <c r="BY6575" s="12"/>
      <c r="CB6575" s="12"/>
      <c r="CE6575" s="12"/>
    </row>
    <row r="6576" spans="1:83" x14ac:dyDescent="0.25">
      <c r="A6576" s="9"/>
      <c r="B6576" s="10"/>
      <c r="C6576" s="11"/>
      <c r="D6576" s="10"/>
      <c r="I6576" s="15"/>
      <c r="BP6576" s="12"/>
      <c r="BR6576" s="12"/>
      <c r="BT6576" s="12"/>
      <c r="BV6576" s="12"/>
      <c r="BY6576" s="12"/>
      <c r="CB6576" s="12"/>
      <c r="CE6576" s="12"/>
    </row>
    <row r="6577" spans="1:83" x14ac:dyDescent="0.25">
      <c r="A6577" s="9"/>
      <c r="B6577" s="10"/>
      <c r="C6577" s="11"/>
      <c r="D6577" s="10"/>
      <c r="I6577" s="15"/>
      <c r="BP6577" s="12"/>
      <c r="BR6577" s="12"/>
      <c r="BT6577" s="12"/>
      <c r="BV6577" s="12"/>
      <c r="BY6577" s="12"/>
      <c r="CB6577" s="12"/>
      <c r="CE6577" s="12"/>
    </row>
    <row r="6578" spans="1:83" x14ac:dyDescent="0.25">
      <c r="A6578" s="9"/>
      <c r="B6578" s="10"/>
      <c r="C6578" s="11"/>
      <c r="D6578" s="10"/>
      <c r="I6578" s="15"/>
      <c r="BP6578" s="12"/>
      <c r="BR6578" s="12"/>
      <c r="BT6578" s="12"/>
      <c r="BV6578" s="12"/>
      <c r="BY6578" s="12"/>
      <c r="CB6578" s="12"/>
      <c r="CE6578" s="12"/>
    </row>
    <row r="6579" spans="1:83" x14ac:dyDescent="0.25">
      <c r="A6579" s="9"/>
      <c r="B6579" s="10"/>
      <c r="C6579" s="11"/>
      <c r="D6579" s="10"/>
      <c r="I6579" s="15"/>
      <c r="BP6579" s="12"/>
      <c r="BR6579" s="12"/>
      <c r="BT6579" s="12"/>
      <c r="BV6579" s="12"/>
      <c r="BY6579" s="12"/>
      <c r="CB6579" s="12"/>
      <c r="CE6579" s="12"/>
    </row>
    <row r="6580" spans="1:83" x14ac:dyDescent="0.25">
      <c r="A6580" s="9"/>
      <c r="B6580" s="10"/>
      <c r="C6580" s="11"/>
      <c r="D6580" s="10"/>
      <c r="I6580" s="15"/>
      <c r="BP6580" s="12"/>
      <c r="BR6580" s="12"/>
      <c r="BT6580" s="12"/>
      <c r="BV6580" s="12"/>
      <c r="BY6580" s="12"/>
      <c r="CB6580" s="12"/>
      <c r="CE6580" s="12"/>
    </row>
    <row r="6581" spans="1:83" x14ac:dyDescent="0.25">
      <c r="A6581" s="9"/>
      <c r="B6581" s="10"/>
      <c r="C6581" s="11"/>
      <c r="D6581" s="10"/>
      <c r="I6581" s="15"/>
      <c r="BP6581" s="12"/>
      <c r="BR6581" s="12"/>
      <c r="BT6581" s="12"/>
      <c r="BV6581" s="12"/>
      <c r="BY6581" s="12"/>
      <c r="CB6581" s="12"/>
      <c r="CE6581" s="12"/>
    </row>
    <row r="6582" spans="1:83" x14ac:dyDescent="0.25">
      <c r="A6582" s="9"/>
      <c r="B6582" s="10"/>
      <c r="C6582" s="11"/>
      <c r="D6582" s="10"/>
      <c r="I6582" s="15"/>
      <c r="BP6582" s="12"/>
      <c r="BR6582" s="12"/>
      <c r="BT6582" s="12"/>
      <c r="BV6582" s="12"/>
      <c r="BY6582" s="12"/>
      <c r="CB6582" s="12"/>
      <c r="CE6582" s="12"/>
    </row>
    <row r="6583" spans="1:83" x14ac:dyDescent="0.25">
      <c r="A6583" s="9"/>
      <c r="B6583" s="10"/>
      <c r="C6583" s="11"/>
      <c r="D6583" s="10"/>
      <c r="I6583" s="15"/>
      <c r="BP6583" s="12"/>
      <c r="BR6583" s="12"/>
      <c r="BT6583" s="12"/>
      <c r="BV6583" s="12"/>
      <c r="BY6583" s="12"/>
      <c r="CB6583" s="12"/>
      <c r="CE6583" s="12"/>
    </row>
    <row r="6584" spans="1:83" x14ac:dyDescent="0.25">
      <c r="A6584" s="9"/>
      <c r="B6584" s="10"/>
      <c r="C6584" s="11"/>
      <c r="D6584" s="10"/>
      <c r="I6584" s="15"/>
      <c r="BP6584" s="12"/>
      <c r="BR6584" s="12"/>
      <c r="BT6584" s="12"/>
      <c r="BV6584" s="12"/>
      <c r="BY6584" s="12"/>
      <c r="CB6584" s="12"/>
      <c r="CE6584" s="12"/>
    </row>
    <row r="6585" spans="1:83" x14ac:dyDescent="0.25">
      <c r="A6585" s="9"/>
      <c r="B6585" s="10"/>
      <c r="C6585" s="11"/>
      <c r="D6585" s="10"/>
      <c r="I6585" s="15"/>
      <c r="BP6585" s="12"/>
      <c r="BR6585" s="12"/>
      <c r="BT6585" s="12"/>
      <c r="BV6585" s="12"/>
      <c r="BY6585" s="12"/>
      <c r="CB6585" s="12"/>
      <c r="CE6585" s="12"/>
    </row>
    <row r="6586" spans="1:83" x14ac:dyDescent="0.25">
      <c r="A6586" s="9"/>
      <c r="B6586" s="10"/>
      <c r="C6586" s="11"/>
      <c r="D6586" s="10"/>
      <c r="I6586" s="15"/>
      <c r="BP6586" s="12"/>
      <c r="BR6586" s="12"/>
      <c r="BT6586" s="12"/>
      <c r="BV6586" s="12"/>
      <c r="BY6586" s="12"/>
      <c r="CB6586" s="12"/>
      <c r="CE6586" s="12"/>
    </row>
    <row r="6587" spans="1:83" x14ac:dyDescent="0.25">
      <c r="A6587" s="9"/>
      <c r="B6587" s="10"/>
      <c r="C6587" s="11"/>
      <c r="D6587" s="10"/>
      <c r="I6587" s="15"/>
      <c r="BP6587" s="12"/>
      <c r="BR6587" s="12"/>
      <c r="BT6587" s="12"/>
      <c r="BV6587" s="12"/>
      <c r="BY6587" s="12"/>
      <c r="CB6587" s="12"/>
      <c r="CE6587" s="12"/>
    </row>
    <row r="6588" spans="1:83" x14ac:dyDescent="0.25">
      <c r="A6588" s="9"/>
      <c r="B6588" s="10"/>
      <c r="C6588" s="11"/>
      <c r="D6588" s="10"/>
      <c r="I6588" s="15"/>
      <c r="BP6588" s="12"/>
      <c r="BR6588" s="12"/>
      <c r="BT6588" s="12"/>
      <c r="BV6588" s="12"/>
      <c r="BY6588" s="12"/>
      <c r="CB6588" s="12"/>
      <c r="CE6588" s="12"/>
    </row>
    <row r="6589" spans="1:83" x14ac:dyDescent="0.25">
      <c r="A6589" s="9"/>
      <c r="B6589" s="10"/>
      <c r="C6589" s="11"/>
      <c r="D6589" s="10"/>
      <c r="I6589" s="15"/>
      <c r="BP6589" s="12"/>
      <c r="BR6589" s="12"/>
      <c r="BT6589" s="12"/>
      <c r="BV6589" s="12"/>
      <c r="BY6589" s="12"/>
      <c r="CB6589" s="12"/>
      <c r="CE6589" s="12"/>
    </row>
    <row r="6590" spans="1:83" x14ac:dyDescent="0.25">
      <c r="A6590" s="9"/>
      <c r="B6590" s="10"/>
      <c r="C6590" s="11"/>
      <c r="D6590" s="10"/>
      <c r="I6590" s="15"/>
      <c r="BP6590" s="12"/>
      <c r="BR6590" s="12"/>
      <c r="BT6590" s="12"/>
      <c r="BV6590" s="12"/>
      <c r="BY6590" s="12"/>
      <c r="CB6590" s="12"/>
      <c r="CE6590" s="12"/>
    </row>
    <row r="6591" spans="1:83" x14ac:dyDescent="0.25">
      <c r="A6591" s="9"/>
      <c r="B6591" s="10"/>
      <c r="C6591" s="11"/>
      <c r="D6591" s="10"/>
      <c r="I6591" s="15"/>
      <c r="BP6591" s="12"/>
      <c r="BR6591" s="12"/>
      <c r="BT6591" s="12"/>
      <c r="BV6591" s="12"/>
      <c r="BY6591" s="12"/>
      <c r="CB6591" s="12"/>
      <c r="CE6591" s="12"/>
    </row>
    <row r="6592" spans="1:83" x14ac:dyDescent="0.25">
      <c r="A6592" s="9"/>
      <c r="B6592" s="10"/>
      <c r="C6592" s="11"/>
      <c r="D6592" s="10"/>
      <c r="I6592" s="15"/>
      <c r="BP6592" s="12"/>
      <c r="BR6592" s="12"/>
      <c r="BT6592" s="12"/>
      <c r="BV6592" s="12"/>
      <c r="BY6592" s="12"/>
      <c r="CB6592" s="12"/>
      <c r="CE6592" s="12"/>
    </row>
    <row r="6593" spans="1:83" x14ac:dyDescent="0.25">
      <c r="A6593" s="9"/>
      <c r="B6593" s="10"/>
      <c r="C6593" s="11"/>
      <c r="D6593" s="10"/>
      <c r="I6593" s="15"/>
      <c r="BP6593" s="12"/>
      <c r="BR6593" s="12"/>
      <c r="BT6593" s="12"/>
      <c r="BV6593" s="12"/>
      <c r="BY6593" s="12"/>
      <c r="CB6593" s="12"/>
      <c r="CE6593" s="12"/>
    </row>
    <row r="6594" spans="1:83" x14ac:dyDescent="0.25">
      <c r="A6594" s="9"/>
      <c r="B6594" s="10"/>
      <c r="C6594" s="11"/>
      <c r="D6594" s="10"/>
      <c r="I6594" s="15"/>
      <c r="BP6594" s="12"/>
      <c r="BR6594" s="12"/>
      <c r="BT6594" s="12"/>
      <c r="BV6594" s="12"/>
      <c r="BY6594" s="12"/>
      <c r="CB6594" s="12"/>
      <c r="CE6594" s="12"/>
    </row>
    <row r="6595" spans="1:83" x14ac:dyDescent="0.25">
      <c r="A6595" s="9"/>
      <c r="B6595" s="10"/>
      <c r="C6595" s="11"/>
      <c r="D6595" s="10"/>
      <c r="I6595" s="15"/>
      <c r="BP6595" s="12"/>
      <c r="BR6595" s="12"/>
      <c r="BT6595" s="12"/>
      <c r="BV6595" s="12"/>
      <c r="BY6595" s="12"/>
      <c r="CB6595" s="12"/>
      <c r="CE6595" s="12"/>
    </row>
    <row r="6596" spans="1:83" x14ac:dyDescent="0.25">
      <c r="A6596" s="9"/>
      <c r="B6596" s="10"/>
      <c r="C6596" s="11"/>
      <c r="D6596" s="10"/>
      <c r="I6596" s="15"/>
      <c r="BP6596" s="12"/>
      <c r="BR6596" s="12"/>
      <c r="BT6596" s="12"/>
      <c r="BV6596" s="12"/>
      <c r="BY6596" s="12"/>
      <c r="CB6596" s="12"/>
      <c r="CE6596" s="12"/>
    </row>
    <row r="6597" spans="1:83" x14ac:dyDescent="0.25">
      <c r="A6597" s="9"/>
      <c r="B6597" s="10"/>
      <c r="C6597" s="11"/>
      <c r="D6597" s="10"/>
      <c r="I6597" s="15"/>
      <c r="BP6597" s="12"/>
      <c r="BR6597" s="12"/>
      <c r="BT6597" s="12"/>
      <c r="BV6597" s="12"/>
      <c r="BY6597" s="12"/>
      <c r="CB6597" s="12"/>
      <c r="CE6597" s="12"/>
    </row>
    <row r="6598" spans="1:83" x14ac:dyDescent="0.25">
      <c r="A6598" s="9"/>
      <c r="B6598" s="10"/>
      <c r="C6598" s="11"/>
      <c r="D6598" s="10"/>
      <c r="I6598" s="15"/>
      <c r="BP6598" s="12"/>
      <c r="BR6598" s="12"/>
      <c r="BT6598" s="12"/>
      <c r="BV6598" s="12"/>
      <c r="BY6598" s="12"/>
      <c r="CB6598" s="12"/>
      <c r="CE6598" s="12"/>
    </row>
    <row r="6599" spans="1:83" x14ac:dyDescent="0.25">
      <c r="A6599" s="9"/>
      <c r="B6599" s="10"/>
      <c r="C6599" s="11"/>
      <c r="D6599" s="10"/>
      <c r="I6599" s="15"/>
      <c r="BP6599" s="12"/>
      <c r="BR6599" s="12"/>
      <c r="BT6599" s="12"/>
      <c r="BV6599" s="12"/>
      <c r="BY6599" s="12"/>
      <c r="CB6599" s="12"/>
      <c r="CE6599" s="12"/>
    </row>
    <row r="6600" spans="1:83" x14ac:dyDescent="0.25">
      <c r="A6600" s="9"/>
      <c r="B6600" s="10"/>
      <c r="C6600" s="11"/>
      <c r="D6600" s="10"/>
      <c r="I6600" s="15"/>
      <c r="BP6600" s="12"/>
      <c r="BR6600" s="12"/>
      <c r="BT6600" s="12"/>
      <c r="BV6600" s="12"/>
      <c r="BY6600" s="12"/>
      <c r="CB6600" s="12"/>
      <c r="CE6600" s="12"/>
    </row>
    <row r="6601" spans="1:83" x14ac:dyDescent="0.25">
      <c r="A6601" s="9"/>
      <c r="B6601" s="10"/>
      <c r="C6601" s="11"/>
      <c r="D6601" s="10"/>
      <c r="I6601" s="15"/>
      <c r="BP6601" s="12"/>
      <c r="BR6601" s="12"/>
      <c r="BT6601" s="12"/>
      <c r="BV6601" s="12"/>
      <c r="BY6601" s="12"/>
      <c r="CB6601" s="12"/>
      <c r="CE6601" s="12"/>
    </row>
    <row r="6602" spans="1:83" x14ac:dyDescent="0.25">
      <c r="A6602" s="9"/>
      <c r="B6602" s="10"/>
      <c r="C6602" s="11"/>
      <c r="D6602" s="10"/>
      <c r="I6602" s="15"/>
      <c r="BP6602" s="12"/>
      <c r="BR6602" s="12"/>
      <c r="BT6602" s="12"/>
      <c r="BV6602" s="12"/>
      <c r="BY6602" s="12"/>
      <c r="CB6602" s="12"/>
      <c r="CE6602" s="12"/>
    </row>
    <row r="6603" spans="1:83" x14ac:dyDescent="0.25">
      <c r="A6603" s="9"/>
      <c r="B6603" s="10"/>
      <c r="C6603" s="11"/>
      <c r="D6603" s="10"/>
      <c r="I6603" s="15"/>
      <c r="BP6603" s="12"/>
      <c r="BR6603" s="12"/>
      <c r="BT6603" s="12"/>
      <c r="BV6603" s="12"/>
      <c r="BY6603" s="12"/>
      <c r="CB6603" s="12"/>
      <c r="CE6603" s="12"/>
    </row>
    <row r="6604" spans="1:83" x14ac:dyDescent="0.25">
      <c r="A6604" s="9"/>
      <c r="B6604" s="10"/>
      <c r="C6604" s="11"/>
      <c r="D6604" s="10"/>
      <c r="I6604" s="15"/>
      <c r="BP6604" s="12"/>
      <c r="BR6604" s="12"/>
      <c r="BT6604" s="12"/>
      <c r="BV6604" s="12"/>
      <c r="BY6604" s="12"/>
      <c r="CB6604" s="12"/>
      <c r="CE6604" s="12"/>
    </row>
    <row r="6605" spans="1:83" x14ac:dyDescent="0.25">
      <c r="A6605" s="9"/>
      <c r="B6605" s="10"/>
      <c r="C6605" s="11"/>
      <c r="D6605" s="10"/>
      <c r="I6605" s="15"/>
      <c r="BP6605" s="12"/>
      <c r="BR6605" s="12"/>
      <c r="BT6605" s="12"/>
      <c r="BV6605" s="12"/>
      <c r="BY6605" s="12"/>
      <c r="CB6605" s="12"/>
      <c r="CE6605" s="12"/>
    </row>
    <row r="6606" spans="1:83" x14ac:dyDescent="0.25">
      <c r="A6606" s="9"/>
      <c r="B6606" s="10"/>
      <c r="C6606" s="11"/>
      <c r="D6606" s="10"/>
      <c r="I6606" s="15"/>
      <c r="BP6606" s="12"/>
      <c r="BR6606" s="12"/>
      <c r="BT6606" s="12"/>
      <c r="BV6606" s="12"/>
      <c r="BY6606" s="12"/>
      <c r="CB6606" s="12"/>
      <c r="CE6606" s="12"/>
    </row>
    <row r="6607" spans="1:83" x14ac:dyDescent="0.25">
      <c r="A6607" s="9"/>
      <c r="B6607" s="10"/>
      <c r="C6607" s="11"/>
      <c r="D6607" s="10"/>
      <c r="I6607" s="15"/>
      <c r="BP6607" s="12"/>
      <c r="BR6607" s="12"/>
      <c r="BT6607" s="12"/>
      <c r="BV6607" s="12"/>
      <c r="BY6607" s="12"/>
      <c r="CB6607" s="12"/>
      <c r="CE6607" s="12"/>
    </row>
    <row r="6608" spans="1:83" x14ac:dyDescent="0.25">
      <c r="A6608" s="9"/>
      <c r="B6608" s="10"/>
      <c r="C6608" s="11"/>
      <c r="D6608" s="10"/>
      <c r="I6608" s="15"/>
      <c r="BP6608" s="12"/>
      <c r="BR6608" s="12"/>
      <c r="BT6608" s="12"/>
      <c r="BV6608" s="12"/>
      <c r="BY6608" s="12"/>
      <c r="CB6608" s="12"/>
      <c r="CE6608" s="12"/>
    </row>
    <row r="6609" spans="1:83" x14ac:dyDescent="0.25">
      <c r="A6609" s="9"/>
      <c r="B6609" s="10"/>
      <c r="C6609" s="11"/>
      <c r="D6609" s="10"/>
      <c r="I6609" s="15"/>
      <c r="BP6609" s="12"/>
      <c r="BR6609" s="12"/>
      <c r="BT6609" s="12"/>
      <c r="BV6609" s="12"/>
      <c r="BY6609" s="12"/>
      <c r="CB6609" s="12"/>
      <c r="CE6609" s="12"/>
    </row>
    <row r="6610" spans="1:83" x14ac:dyDescent="0.25">
      <c r="A6610" s="9"/>
      <c r="B6610" s="10"/>
      <c r="C6610" s="11"/>
      <c r="D6610" s="10"/>
      <c r="I6610" s="15"/>
      <c r="BP6610" s="12"/>
      <c r="BR6610" s="12"/>
      <c r="BT6610" s="12"/>
      <c r="BV6610" s="12"/>
      <c r="BY6610" s="12"/>
      <c r="CB6610" s="12"/>
      <c r="CE6610" s="12"/>
    </row>
    <row r="6611" spans="1:83" x14ac:dyDescent="0.25">
      <c r="A6611" s="9"/>
      <c r="B6611" s="10"/>
      <c r="C6611" s="11"/>
      <c r="D6611" s="10"/>
      <c r="I6611" s="15"/>
      <c r="BP6611" s="12"/>
      <c r="BR6611" s="12"/>
      <c r="BT6611" s="12"/>
      <c r="BV6611" s="12"/>
      <c r="BY6611" s="12"/>
      <c r="CB6611" s="12"/>
      <c r="CE6611" s="12"/>
    </row>
    <row r="6612" spans="1:83" x14ac:dyDescent="0.25">
      <c r="A6612" s="9"/>
      <c r="B6612" s="10"/>
      <c r="C6612" s="11"/>
      <c r="D6612" s="10"/>
      <c r="I6612" s="15"/>
      <c r="BP6612" s="12"/>
      <c r="BR6612" s="12"/>
      <c r="BT6612" s="12"/>
      <c r="BV6612" s="12"/>
      <c r="BY6612" s="12"/>
      <c r="CB6612" s="12"/>
      <c r="CE6612" s="12"/>
    </row>
    <row r="6613" spans="1:83" x14ac:dyDescent="0.25">
      <c r="A6613" s="9"/>
      <c r="B6613" s="10"/>
      <c r="C6613" s="11"/>
      <c r="D6613" s="10"/>
      <c r="I6613" s="15"/>
      <c r="BP6613" s="12"/>
      <c r="BR6613" s="12"/>
      <c r="BT6613" s="12"/>
      <c r="BV6613" s="12"/>
      <c r="BY6613" s="12"/>
      <c r="CB6613" s="12"/>
      <c r="CE6613" s="12"/>
    </row>
    <row r="6614" spans="1:83" x14ac:dyDescent="0.25">
      <c r="A6614" s="9"/>
      <c r="B6614" s="10"/>
      <c r="C6614" s="11"/>
      <c r="D6614" s="10"/>
      <c r="I6614" s="15"/>
      <c r="BP6614" s="12"/>
      <c r="BR6614" s="12"/>
      <c r="BT6614" s="12"/>
      <c r="BV6614" s="12"/>
      <c r="BY6614" s="12"/>
      <c r="CB6614" s="12"/>
      <c r="CE6614" s="12"/>
    </row>
    <row r="6615" spans="1:83" x14ac:dyDescent="0.25">
      <c r="A6615" s="9"/>
      <c r="B6615" s="10"/>
      <c r="C6615" s="11"/>
      <c r="D6615" s="10"/>
      <c r="I6615" s="15"/>
      <c r="BP6615" s="12"/>
      <c r="BR6615" s="12"/>
      <c r="BT6615" s="12"/>
      <c r="BV6615" s="12"/>
      <c r="BY6615" s="12"/>
      <c r="CB6615" s="12"/>
      <c r="CE6615" s="12"/>
    </row>
    <row r="6616" spans="1:83" x14ac:dyDescent="0.25">
      <c r="A6616" s="9"/>
      <c r="B6616" s="10"/>
      <c r="C6616" s="11"/>
      <c r="D6616" s="10"/>
      <c r="I6616" s="15"/>
      <c r="BP6616" s="12"/>
      <c r="BR6616" s="12"/>
      <c r="BT6616" s="12"/>
      <c r="BV6616" s="12"/>
      <c r="BY6616" s="12"/>
      <c r="CB6616" s="12"/>
      <c r="CE6616" s="12"/>
    </row>
    <row r="6617" spans="1:83" x14ac:dyDescent="0.25">
      <c r="A6617" s="9"/>
      <c r="B6617" s="10"/>
      <c r="C6617" s="11"/>
      <c r="D6617" s="10"/>
      <c r="I6617" s="15"/>
      <c r="BP6617" s="12"/>
      <c r="BR6617" s="12"/>
      <c r="BT6617" s="12"/>
      <c r="BV6617" s="12"/>
      <c r="BY6617" s="12"/>
      <c r="CB6617" s="12"/>
      <c r="CE6617" s="12"/>
    </row>
    <row r="6618" spans="1:83" x14ac:dyDescent="0.25">
      <c r="A6618" s="9"/>
      <c r="B6618" s="10"/>
      <c r="C6618" s="11"/>
      <c r="D6618" s="10"/>
      <c r="I6618" s="15"/>
      <c r="BP6618" s="12"/>
      <c r="BR6618" s="12"/>
      <c r="BT6618" s="12"/>
      <c r="BV6618" s="12"/>
      <c r="BY6618" s="12"/>
      <c r="CB6618" s="12"/>
      <c r="CE6618" s="12"/>
    </row>
    <row r="6619" spans="1:83" x14ac:dyDescent="0.25">
      <c r="A6619" s="9"/>
      <c r="B6619" s="10"/>
      <c r="C6619" s="11"/>
      <c r="D6619" s="10"/>
      <c r="I6619" s="15"/>
      <c r="BP6619" s="12"/>
      <c r="BR6619" s="12"/>
      <c r="BT6619" s="12"/>
      <c r="BV6619" s="12"/>
      <c r="BY6619" s="12"/>
      <c r="CB6619" s="12"/>
      <c r="CE6619" s="12"/>
    </row>
    <row r="6620" spans="1:83" x14ac:dyDescent="0.25">
      <c r="A6620" s="9"/>
      <c r="B6620" s="10"/>
      <c r="C6620" s="11"/>
      <c r="D6620" s="10"/>
      <c r="I6620" s="15"/>
      <c r="BP6620" s="12"/>
      <c r="BR6620" s="12"/>
      <c r="BT6620" s="12"/>
      <c r="BV6620" s="12"/>
      <c r="BY6620" s="12"/>
      <c r="CB6620" s="12"/>
      <c r="CE6620" s="12"/>
    </row>
    <row r="6621" spans="1:83" x14ac:dyDescent="0.25">
      <c r="A6621" s="9"/>
      <c r="B6621" s="10"/>
      <c r="C6621" s="11"/>
      <c r="D6621" s="10"/>
      <c r="I6621" s="15"/>
      <c r="BP6621" s="12"/>
      <c r="BR6621" s="12"/>
      <c r="BT6621" s="12"/>
      <c r="BV6621" s="12"/>
      <c r="BY6621" s="12"/>
      <c r="CB6621" s="12"/>
      <c r="CE6621" s="12"/>
    </row>
    <row r="6622" spans="1:83" x14ac:dyDescent="0.25">
      <c r="A6622" s="9"/>
      <c r="B6622" s="10"/>
      <c r="C6622" s="11"/>
      <c r="D6622" s="10"/>
      <c r="I6622" s="15"/>
      <c r="BP6622" s="12"/>
      <c r="BR6622" s="12"/>
      <c r="BT6622" s="12"/>
      <c r="BV6622" s="12"/>
      <c r="BY6622" s="12"/>
      <c r="CB6622" s="12"/>
      <c r="CE6622" s="12"/>
    </row>
    <row r="6623" spans="1:83" x14ac:dyDescent="0.25">
      <c r="A6623" s="9"/>
      <c r="B6623" s="10"/>
      <c r="C6623" s="11"/>
      <c r="D6623" s="10"/>
      <c r="I6623" s="15"/>
      <c r="BP6623" s="12"/>
      <c r="BR6623" s="12"/>
      <c r="BT6623" s="12"/>
      <c r="BV6623" s="12"/>
      <c r="BY6623" s="12"/>
      <c r="CB6623" s="12"/>
      <c r="CE6623" s="12"/>
    </row>
    <row r="6624" spans="1:83" x14ac:dyDescent="0.25">
      <c r="A6624" s="9"/>
      <c r="B6624" s="10"/>
      <c r="C6624" s="11"/>
      <c r="D6624" s="10"/>
      <c r="I6624" s="15"/>
      <c r="BP6624" s="12"/>
      <c r="BR6624" s="12"/>
      <c r="BT6624" s="12"/>
      <c r="BV6624" s="12"/>
      <c r="BY6624" s="12"/>
      <c r="CB6624" s="12"/>
      <c r="CE6624" s="12"/>
    </row>
    <row r="6625" spans="1:83" x14ac:dyDescent="0.25">
      <c r="A6625" s="9"/>
      <c r="B6625" s="10"/>
      <c r="C6625" s="11"/>
      <c r="D6625" s="10"/>
      <c r="I6625" s="15"/>
      <c r="BP6625" s="12"/>
      <c r="BR6625" s="12"/>
      <c r="BT6625" s="12"/>
      <c r="BV6625" s="12"/>
      <c r="BY6625" s="12"/>
      <c r="CB6625" s="12"/>
      <c r="CE6625" s="12"/>
    </row>
    <row r="6626" spans="1:83" x14ac:dyDescent="0.25">
      <c r="A6626" s="9"/>
      <c r="B6626" s="10"/>
      <c r="C6626" s="11"/>
      <c r="D6626" s="10"/>
      <c r="I6626" s="15"/>
      <c r="BP6626" s="12"/>
      <c r="BR6626" s="12"/>
      <c r="BT6626" s="12"/>
      <c r="BV6626" s="12"/>
      <c r="BY6626" s="12"/>
      <c r="CB6626" s="12"/>
      <c r="CE6626" s="12"/>
    </row>
    <row r="6627" spans="1:83" x14ac:dyDescent="0.25">
      <c r="A6627" s="9"/>
      <c r="B6627" s="10"/>
      <c r="C6627" s="11"/>
      <c r="D6627" s="10"/>
      <c r="I6627" s="15"/>
      <c r="BP6627" s="12"/>
      <c r="BR6627" s="12"/>
      <c r="BT6627" s="12"/>
      <c r="BV6627" s="12"/>
      <c r="BY6627" s="12"/>
      <c r="CB6627" s="12"/>
      <c r="CE6627" s="12"/>
    </row>
    <row r="6628" spans="1:83" x14ac:dyDescent="0.25">
      <c r="A6628" s="9"/>
      <c r="B6628" s="10"/>
      <c r="C6628" s="11"/>
      <c r="D6628" s="10"/>
      <c r="I6628" s="15"/>
      <c r="BP6628" s="12"/>
      <c r="BR6628" s="12"/>
      <c r="BT6628" s="12"/>
      <c r="BV6628" s="12"/>
      <c r="BY6628" s="12"/>
      <c r="CB6628" s="12"/>
      <c r="CE6628" s="12"/>
    </row>
    <row r="6629" spans="1:83" x14ac:dyDescent="0.25">
      <c r="A6629" s="9"/>
      <c r="B6629" s="10"/>
      <c r="C6629" s="11"/>
      <c r="D6629" s="10"/>
      <c r="I6629" s="15"/>
      <c r="BP6629" s="12"/>
      <c r="BR6629" s="12"/>
      <c r="BT6629" s="12"/>
      <c r="BV6629" s="12"/>
      <c r="BY6629" s="12"/>
      <c r="CB6629" s="12"/>
      <c r="CE6629" s="12"/>
    </row>
    <row r="6630" spans="1:83" x14ac:dyDescent="0.25">
      <c r="A6630" s="9"/>
      <c r="B6630" s="10"/>
      <c r="C6630" s="11"/>
      <c r="D6630" s="10"/>
      <c r="I6630" s="15"/>
      <c r="BP6630" s="12"/>
      <c r="BR6630" s="12"/>
      <c r="BT6630" s="12"/>
      <c r="BV6630" s="12"/>
      <c r="BY6630" s="12"/>
      <c r="CB6630" s="12"/>
      <c r="CE6630" s="12"/>
    </row>
    <row r="6631" spans="1:83" x14ac:dyDescent="0.25">
      <c r="A6631" s="9"/>
      <c r="B6631" s="10"/>
      <c r="C6631" s="11"/>
      <c r="D6631" s="10"/>
      <c r="I6631" s="15"/>
      <c r="BP6631" s="12"/>
      <c r="BR6631" s="12"/>
      <c r="BT6631" s="12"/>
      <c r="BV6631" s="12"/>
      <c r="BY6631" s="12"/>
      <c r="CB6631" s="12"/>
      <c r="CE6631" s="12"/>
    </row>
    <row r="6632" spans="1:83" x14ac:dyDescent="0.25">
      <c r="A6632" s="9"/>
      <c r="B6632" s="10"/>
      <c r="C6632" s="11"/>
      <c r="D6632" s="10"/>
      <c r="I6632" s="15"/>
      <c r="BP6632" s="12"/>
      <c r="BR6632" s="12"/>
      <c r="BT6632" s="12"/>
      <c r="BV6632" s="12"/>
      <c r="BY6632" s="12"/>
      <c r="CB6632" s="12"/>
      <c r="CE6632" s="12"/>
    </row>
    <row r="6633" spans="1:83" x14ac:dyDescent="0.25">
      <c r="A6633" s="9"/>
      <c r="B6633" s="10"/>
      <c r="C6633" s="11"/>
      <c r="D6633" s="10"/>
      <c r="I6633" s="15"/>
      <c r="BP6633" s="12"/>
      <c r="BR6633" s="12"/>
      <c r="BT6633" s="12"/>
      <c r="BV6633" s="12"/>
      <c r="BY6633" s="12"/>
      <c r="CB6633" s="12"/>
      <c r="CE6633" s="12"/>
    </row>
    <row r="6634" spans="1:83" x14ac:dyDescent="0.25">
      <c r="A6634" s="9"/>
      <c r="B6634" s="10"/>
      <c r="C6634" s="11"/>
      <c r="D6634" s="10"/>
      <c r="I6634" s="15"/>
      <c r="BP6634" s="12"/>
      <c r="BR6634" s="12"/>
      <c r="BT6634" s="12"/>
      <c r="BV6634" s="12"/>
      <c r="BY6634" s="12"/>
      <c r="CB6634" s="12"/>
      <c r="CE6634" s="12"/>
    </row>
    <row r="6635" spans="1:83" x14ac:dyDescent="0.25">
      <c r="A6635" s="9"/>
      <c r="B6635" s="10"/>
      <c r="C6635" s="11"/>
      <c r="D6635" s="10"/>
      <c r="I6635" s="15"/>
      <c r="BP6635" s="12"/>
      <c r="BR6635" s="12"/>
      <c r="BT6635" s="12"/>
      <c r="BV6635" s="12"/>
      <c r="BY6635" s="12"/>
      <c r="CB6635" s="12"/>
      <c r="CE6635" s="12"/>
    </row>
    <row r="6636" spans="1:83" x14ac:dyDescent="0.25">
      <c r="A6636" s="9"/>
      <c r="B6636" s="10"/>
      <c r="C6636" s="11"/>
      <c r="D6636" s="10"/>
      <c r="I6636" s="15"/>
      <c r="BP6636" s="12"/>
      <c r="BR6636" s="12"/>
      <c r="BT6636" s="12"/>
      <c r="BV6636" s="12"/>
      <c r="BY6636" s="12"/>
      <c r="CB6636" s="12"/>
      <c r="CE6636" s="12"/>
    </row>
    <row r="6637" spans="1:83" x14ac:dyDescent="0.25">
      <c r="A6637" s="9"/>
      <c r="B6637" s="10"/>
      <c r="C6637" s="11"/>
      <c r="D6637" s="10"/>
      <c r="I6637" s="15"/>
      <c r="BP6637" s="12"/>
      <c r="BR6637" s="12"/>
      <c r="BT6637" s="12"/>
      <c r="BV6637" s="12"/>
      <c r="BY6637" s="12"/>
      <c r="CB6637" s="12"/>
      <c r="CE6637" s="12"/>
    </row>
    <row r="6638" spans="1:83" x14ac:dyDescent="0.25">
      <c r="A6638" s="9"/>
      <c r="B6638" s="10"/>
      <c r="C6638" s="11"/>
      <c r="D6638" s="10"/>
      <c r="I6638" s="15"/>
      <c r="BP6638" s="12"/>
      <c r="BR6638" s="12"/>
      <c r="BT6638" s="12"/>
      <c r="BV6638" s="12"/>
      <c r="BY6638" s="12"/>
      <c r="CB6638" s="12"/>
      <c r="CE6638" s="12"/>
    </row>
    <row r="6639" spans="1:83" x14ac:dyDescent="0.25">
      <c r="A6639" s="9"/>
      <c r="B6639" s="10"/>
      <c r="C6639" s="11"/>
      <c r="D6639" s="10"/>
      <c r="I6639" s="15"/>
      <c r="BP6639" s="12"/>
      <c r="BR6639" s="12"/>
      <c r="BT6639" s="12"/>
      <c r="BV6639" s="12"/>
      <c r="BY6639" s="12"/>
      <c r="CB6639" s="12"/>
      <c r="CE6639" s="12"/>
    </row>
    <row r="6640" spans="1:83" x14ac:dyDescent="0.25">
      <c r="A6640" s="9"/>
      <c r="B6640" s="10"/>
      <c r="C6640" s="11"/>
      <c r="D6640" s="10"/>
      <c r="I6640" s="15"/>
      <c r="BP6640" s="12"/>
      <c r="BR6640" s="12"/>
      <c r="BT6640" s="12"/>
      <c r="BV6640" s="12"/>
      <c r="BY6640" s="12"/>
      <c r="CB6640" s="12"/>
      <c r="CE6640" s="12"/>
    </row>
    <row r="6641" spans="1:83" x14ac:dyDescent="0.25">
      <c r="A6641" s="9"/>
      <c r="B6641" s="10"/>
      <c r="C6641" s="11"/>
      <c r="D6641" s="10"/>
      <c r="I6641" s="15"/>
      <c r="BP6641" s="12"/>
      <c r="BR6641" s="12"/>
      <c r="BT6641" s="12"/>
      <c r="BV6641" s="12"/>
      <c r="BY6641" s="12"/>
      <c r="CB6641" s="12"/>
      <c r="CE6641" s="12"/>
    </row>
    <row r="6642" spans="1:83" x14ac:dyDescent="0.25">
      <c r="A6642" s="9"/>
      <c r="B6642" s="10"/>
      <c r="C6642" s="11"/>
      <c r="D6642" s="10"/>
      <c r="I6642" s="15"/>
      <c r="BP6642" s="12"/>
      <c r="BR6642" s="12"/>
      <c r="BT6642" s="12"/>
      <c r="BV6642" s="12"/>
      <c r="BY6642" s="12"/>
      <c r="CB6642" s="12"/>
      <c r="CE6642" s="12"/>
    </row>
    <row r="6643" spans="1:83" x14ac:dyDescent="0.25">
      <c r="A6643" s="9"/>
      <c r="B6643" s="10"/>
      <c r="C6643" s="11"/>
      <c r="D6643" s="10"/>
      <c r="I6643" s="15"/>
      <c r="BP6643" s="12"/>
      <c r="BR6643" s="12"/>
      <c r="BT6643" s="12"/>
      <c r="BV6643" s="12"/>
      <c r="BY6643" s="12"/>
      <c r="CB6643" s="12"/>
      <c r="CE6643" s="12"/>
    </row>
    <row r="6644" spans="1:83" x14ac:dyDescent="0.25">
      <c r="A6644" s="9"/>
      <c r="B6644" s="10"/>
      <c r="C6644" s="11"/>
      <c r="D6644" s="10"/>
      <c r="I6644" s="15"/>
      <c r="BP6644" s="12"/>
      <c r="BR6644" s="12"/>
      <c r="BT6644" s="12"/>
      <c r="BV6644" s="12"/>
      <c r="BY6644" s="12"/>
      <c r="CB6644" s="12"/>
      <c r="CE6644" s="12"/>
    </row>
    <row r="6645" spans="1:83" x14ac:dyDescent="0.25">
      <c r="A6645" s="9"/>
      <c r="B6645" s="10"/>
      <c r="C6645" s="11"/>
      <c r="D6645" s="10"/>
      <c r="I6645" s="15"/>
      <c r="BP6645" s="12"/>
      <c r="BR6645" s="12"/>
      <c r="BT6645" s="12"/>
      <c r="BV6645" s="12"/>
      <c r="BY6645" s="12"/>
      <c r="CB6645" s="12"/>
      <c r="CE6645" s="12"/>
    </row>
    <row r="6646" spans="1:83" x14ac:dyDescent="0.25">
      <c r="A6646" s="9"/>
      <c r="B6646" s="10"/>
      <c r="C6646" s="11"/>
      <c r="D6646" s="10"/>
      <c r="I6646" s="15"/>
      <c r="BP6646" s="12"/>
      <c r="BR6646" s="12"/>
      <c r="BT6646" s="12"/>
      <c r="BV6646" s="12"/>
      <c r="BY6646" s="12"/>
      <c r="CB6646" s="12"/>
      <c r="CE6646" s="12"/>
    </row>
    <row r="6647" spans="1:83" x14ac:dyDescent="0.25">
      <c r="A6647" s="9"/>
      <c r="B6647" s="10"/>
      <c r="C6647" s="11"/>
      <c r="D6647" s="10"/>
      <c r="I6647" s="15"/>
      <c r="BP6647" s="12"/>
      <c r="BR6647" s="12"/>
      <c r="BT6647" s="12"/>
      <c r="BV6647" s="12"/>
      <c r="BY6647" s="12"/>
      <c r="CB6647" s="12"/>
      <c r="CE6647" s="12"/>
    </row>
    <row r="6648" spans="1:83" x14ac:dyDescent="0.25">
      <c r="A6648" s="9"/>
      <c r="B6648" s="10"/>
      <c r="C6648" s="11"/>
      <c r="D6648" s="10"/>
      <c r="I6648" s="15"/>
      <c r="BP6648" s="12"/>
      <c r="BR6648" s="12"/>
      <c r="BT6648" s="12"/>
      <c r="BV6648" s="12"/>
      <c r="BY6648" s="12"/>
      <c r="CB6648" s="12"/>
      <c r="CE6648" s="12"/>
    </row>
    <row r="6649" spans="1:83" x14ac:dyDescent="0.25">
      <c r="A6649" s="9"/>
      <c r="B6649" s="10"/>
      <c r="C6649" s="11"/>
      <c r="D6649" s="10"/>
      <c r="I6649" s="15"/>
      <c r="BP6649" s="12"/>
      <c r="BR6649" s="12"/>
      <c r="BT6649" s="12"/>
      <c r="BV6649" s="12"/>
      <c r="BY6649" s="12"/>
      <c r="CB6649" s="12"/>
      <c r="CE6649" s="12"/>
    </row>
    <row r="6650" spans="1:83" x14ac:dyDescent="0.25">
      <c r="A6650" s="9"/>
      <c r="B6650" s="10"/>
      <c r="C6650" s="11"/>
      <c r="D6650" s="10"/>
      <c r="I6650" s="15"/>
      <c r="BP6650" s="12"/>
      <c r="BR6650" s="12"/>
      <c r="BT6650" s="12"/>
      <c r="BV6650" s="12"/>
      <c r="BY6650" s="12"/>
      <c r="CB6650" s="12"/>
      <c r="CE6650" s="12"/>
    </row>
    <row r="6651" spans="1:83" x14ac:dyDescent="0.25">
      <c r="A6651" s="9"/>
      <c r="B6651" s="10"/>
      <c r="C6651" s="11"/>
      <c r="D6651" s="10"/>
      <c r="I6651" s="15"/>
      <c r="BP6651" s="12"/>
      <c r="BR6651" s="12"/>
      <c r="BT6651" s="12"/>
      <c r="BV6651" s="12"/>
      <c r="BY6651" s="12"/>
      <c r="CB6651" s="12"/>
      <c r="CE6651" s="12"/>
    </row>
    <row r="6652" spans="1:83" x14ac:dyDescent="0.25">
      <c r="A6652" s="9"/>
      <c r="B6652" s="10"/>
      <c r="C6652" s="11"/>
      <c r="D6652" s="10"/>
      <c r="I6652" s="15"/>
      <c r="BP6652" s="12"/>
      <c r="BR6652" s="12"/>
      <c r="BT6652" s="12"/>
      <c r="BV6652" s="12"/>
      <c r="BY6652" s="12"/>
      <c r="CB6652" s="12"/>
      <c r="CE6652" s="12"/>
    </row>
    <row r="6653" spans="1:83" x14ac:dyDescent="0.25">
      <c r="A6653" s="9"/>
      <c r="B6653" s="10"/>
      <c r="C6653" s="11"/>
      <c r="D6653" s="10"/>
      <c r="I6653" s="15"/>
      <c r="BP6653" s="12"/>
      <c r="BR6653" s="12"/>
      <c r="BT6653" s="12"/>
      <c r="BV6653" s="12"/>
      <c r="BY6653" s="12"/>
      <c r="CB6653" s="12"/>
      <c r="CE6653" s="12"/>
    </row>
    <row r="6654" spans="1:83" x14ac:dyDescent="0.25">
      <c r="A6654" s="9"/>
      <c r="B6654" s="10"/>
      <c r="C6654" s="11"/>
      <c r="D6654" s="10"/>
      <c r="I6654" s="15"/>
      <c r="BP6654" s="12"/>
      <c r="BR6654" s="12"/>
      <c r="BT6654" s="12"/>
      <c r="BV6654" s="12"/>
      <c r="BY6654" s="12"/>
      <c r="CB6654" s="12"/>
      <c r="CE6654" s="12"/>
    </row>
    <row r="6655" spans="1:83" x14ac:dyDescent="0.25">
      <c r="A6655" s="9"/>
      <c r="B6655" s="10"/>
      <c r="C6655" s="11"/>
      <c r="D6655" s="10"/>
      <c r="I6655" s="15"/>
      <c r="BP6655" s="12"/>
      <c r="BR6655" s="12"/>
      <c r="BT6655" s="12"/>
      <c r="BV6655" s="12"/>
      <c r="BY6655" s="12"/>
      <c r="CB6655" s="12"/>
      <c r="CE6655" s="12"/>
    </row>
    <row r="6656" spans="1:83" x14ac:dyDescent="0.25">
      <c r="A6656" s="9"/>
      <c r="B6656" s="10"/>
      <c r="C6656" s="11"/>
      <c r="D6656" s="10"/>
      <c r="I6656" s="15"/>
      <c r="BP6656" s="12"/>
      <c r="BR6656" s="12"/>
      <c r="BT6656" s="12"/>
      <c r="BV6656" s="12"/>
      <c r="BY6656" s="12"/>
      <c r="CB6656" s="12"/>
      <c r="CE6656" s="12"/>
    </row>
    <row r="6657" spans="1:83" x14ac:dyDescent="0.25">
      <c r="A6657" s="9"/>
      <c r="B6657" s="10"/>
      <c r="C6657" s="11"/>
      <c r="D6657" s="10"/>
      <c r="I6657" s="15"/>
      <c r="BP6657" s="12"/>
      <c r="BR6657" s="12"/>
      <c r="BT6657" s="12"/>
      <c r="BV6657" s="12"/>
      <c r="BY6657" s="12"/>
      <c r="CB6657" s="12"/>
      <c r="CE6657" s="12"/>
    </row>
    <row r="6658" spans="1:83" x14ac:dyDescent="0.25">
      <c r="A6658" s="9"/>
      <c r="B6658" s="10"/>
      <c r="C6658" s="11"/>
      <c r="D6658" s="10"/>
      <c r="I6658" s="15"/>
      <c r="BP6658" s="12"/>
      <c r="BR6658" s="12"/>
      <c r="BT6658" s="12"/>
      <c r="BV6658" s="12"/>
      <c r="BY6658" s="12"/>
      <c r="CB6658" s="12"/>
      <c r="CE6658" s="12"/>
    </row>
    <row r="6659" spans="1:83" x14ac:dyDescent="0.25">
      <c r="A6659" s="9"/>
      <c r="B6659" s="10"/>
      <c r="C6659" s="11"/>
      <c r="D6659" s="10"/>
      <c r="I6659" s="15"/>
      <c r="BP6659" s="12"/>
      <c r="BR6659" s="12"/>
      <c r="BT6659" s="12"/>
      <c r="BV6659" s="12"/>
      <c r="BY6659" s="12"/>
      <c r="CB6659" s="12"/>
      <c r="CE6659" s="12"/>
    </row>
    <row r="6660" spans="1:83" x14ac:dyDescent="0.25">
      <c r="A6660" s="9"/>
      <c r="B6660" s="10"/>
      <c r="C6660" s="11"/>
      <c r="D6660" s="10"/>
      <c r="I6660" s="15"/>
      <c r="BP6660" s="12"/>
      <c r="BR6660" s="12"/>
      <c r="BT6660" s="12"/>
      <c r="BV6660" s="12"/>
      <c r="BY6660" s="12"/>
      <c r="CB6660" s="12"/>
      <c r="CE6660" s="12"/>
    </row>
    <row r="6661" spans="1:83" x14ac:dyDescent="0.25">
      <c r="A6661" s="9"/>
      <c r="B6661" s="10"/>
      <c r="C6661" s="11"/>
      <c r="D6661" s="10"/>
      <c r="I6661" s="15"/>
      <c r="BP6661" s="12"/>
      <c r="BR6661" s="12"/>
      <c r="BT6661" s="12"/>
      <c r="BV6661" s="12"/>
      <c r="BY6661" s="12"/>
      <c r="CB6661" s="12"/>
      <c r="CE6661" s="12"/>
    </row>
    <row r="6662" spans="1:83" x14ac:dyDescent="0.25">
      <c r="A6662" s="9"/>
      <c r="B6662" s="10"/>
      <c r="C6662" s="11"/>
      <c r="D6662" s="10"/>
      <c r="I6662" s="15"/>
      <c r="BP6662" s="12"/>
      <c r="BR6662" s="12"/>
      <c r="BT6662" s="12"/>
      <c r="BV6662" s="12"/>
      <c r="BY6662" s="12"/>
      <c r="CB6662" s="12"/>
      <c r="CE6662" s="12"/>
    </row>
    <row r="6663" spans="1:83" x14ac:dyDescent="0.25">
      <c r="A6663" s="9"/>
      <c r="B6663" s="10"/>
      <c r="C6663" s="11"/>
      <c r="D6663" s="10"/>
      <c r="I6663" s="15"/>
      <c r="BP6663" s="12"/>
      <c r="BR6663" s="12"/>
      <c r="BT6663" s="12"/>
      <c r="BV6663" s="12"/>
      <c r="BY6663" s="12"/>
      <c r="CB6663" s="12"/>
      <c r="CE6663" s="12"/>
    </row>
    <row r="6664" spans="1:83" x14ac:dyDescent="0.25">
      <c r="A6664" s="9"/>
      <c r="B6664" s="10"/>
      <c r="C6664" s="11"/>
      <c r="D6664" s="10"/>
      <c r="I6664" s="15"/>
      <c r="BP6664" s="12"/>
      <c r="BR6664" s="12"/>
      <c r="BT6664" s="12"/>
      <c r="BV6664" s="12"/>
      <c r="BY6664" s="12"/>
      <c r="CB6664" s="12"/>
      <c r="CE6664" s="12"/>
    </row>
    <row r="6665" spans="1:83" x14ac:dyDescent="0.25">
      <c r="A6665" s="9"/>
      <c r="B6665" s="10"/>
      <c r="C6665" s="11"/>
      <c r="D6665" s="10"/>
      <c r="I6665" s="15"/>
      <c r="BP6665" s="12"/>
      <c r="BR6665" s="12"/>
      <c r="BT6665" s="12"/>
      <c r="BV6665" s="12"/>
      <c r="BY6665" s="12"/>
      <c r="CB6665" s="12"/>
      <c r="CE6665" s="12"/>
    </row>
    <row r="6666" spans="1:83" x14ac:dyDescent="0.25">
      <c r="A6666" s="9"/>
      <c r="B6666" s="10"/>
      <c r="C6666" s="11"/>
      <c r="D6666" s="10"/>
      <c r="I6666" s="15"/>
      <c r="BP6666" s="12"/>
      <c r="BR6666" s="12"/>
      <c r="BT6666" s="12"/>
      <c r="BV6666" s="12"/>
      <c r="BY6666" s="12"/>
      <c r="CB6666" s="12"/>
      <c r="CE6666" s="12"/>
    </row>
    <row r="6667" spans="1:83" x14ac:dyDescent="0.25">
      <c r="A6667" s="9"/>
      <c r="B6667" s="10"/>
      <c r="C6667" s="11"/>
      <c r="D6667" s="10"/>
      <c r="I6667" s="15"/>
      <c r="BP6667" s="12"/>
      <c r="BR6667" s="12"/>
      <c r="BT6667" s="12"/>
      <c r="BV6667" s="12"/>
      <c r="BY6667" s="12"/>
      <c r="CB6667" s="12"/>
      <c r="CE6667" s="12"/>
    </row>
    <row r="6668" spans="1:83" x14ac:dyDescent="0.25">
      <c r="A6668" s="9"/>
      <c r="B6668" s="10"/>
      <c r="C6668" s="11"/>
      <c r="D6668" s="10"/>
      <c r="I6668" s="15"/>
      <c r="BP6668" s="12"/>
      <c r="BR6668" s="12"/>
      <c r="BT6668" s="12"/>
      <c r="BV6668" s="12"/>
      <c r="BY6668" s="12"/>
      <c r="CB6668" s="12"/>
      <c r="CE6668" s="12"/>
    </row>
    <row r="6669" spans="1:83" x14ac:dyDescent="0.25">
      <c r="A6669" s="9"/>
      <c r="B6669" s="10"/>
      <c r="C6669" s="11"/>
      <c r="D6669" s="10"/>
      <c r="I6669" s="15"/>
      <c r="BP6669" s="12"/>
      <c r="BR6669" s="12"/>
      <c r="BT6669" s="12"/>
      <c r="BV6669" s="12"/>
      <c r="BY6669" s="12"/>
      <c r="CB6669" s="12"/>
      <c r="CE6669" s="12"/>
    </row>
    <row r="6670" spans="1:83" x14ac:dyDescent="0.25">
      <c r="A6670" s="9"/>
      <c r="B6670" s="10"/>
      <c r="C6670" s="11"/>
      <c r="D6670" s="10"/>
      <c r="I6670" s="15"/>
      <c r="BP6670" s="12"/>
      <c r="BR6670" s="12"/>
      <c r="BT6670" s="12"/>
      <c r="BV6670" s="12"/>
      <c r="BY6670" s="12"/>
      <c r="CB6670" s="12"/>
      <c r="CE6670" s="12"/>
    </row>
    <row r="6671" spans="1:83" x14ac:dyDescent="0.25">
      <c r="A6671" s="9"/>
      <c r="B6671" s="10"/>
      <c r="C6671" s="11"/>
      <c r="D6671" s="10"/>
      <c r="I6671" s="15"/>
      <c r="BP6671" s="12"/>
      <c r="BR6671" s="12"/>
      <c r="BT6671" s="12"/>
      <c r="BV6671" s="12"/>
      <c r="BY6671" s="12"/>
      <c r="CB6671" s="12"/>
      <c r="CE6671" s="12"/>
    </row>
    <row r="6672" spans="1:83" x14ac:dyDescent="0.25">
      <c r="A6672" s="9"/>
      <c r="B6672" s="10"/>
      <c r="C6672" s="11"/>
      <c r="D6672" s="10"/>
      <c r="I6672" s="15"/>
      <c r="BP6672" s="12"/>
      <c r="BR6672" s="12"/>
      <c r="BT6672" s="12"/>
      <c r="BV6672" s="12"/>
      <c r="BY6672" s="12"/>
      <c r="CB6672" s="12"/>
      <c r="CE6672" s="12"/>
    </row>
    <row r="6673" spans="1:83" x14ac:dyDescent="0.25">
      <c r="A6673" s="9"/>
      <c r="B6673" s="10"/>
      <c r="C6673" s="11"/>
      <c r="D6673" s="10"/>
      <c r="I6673" s="15"/>
      <c r="BP6673" s="12"/>
      <c r="BR6673" s="12"/>
      <c r="BT6673" s="12"/>
      <c r="BV6673" s="12"/>
      <c r="BY6673" s="12"/>
      <c r="CB6673" s="12"/>
      <c r="CE6673" s="12"/>
    </row>
    <row r="6674" spans="1:83" x14ac:dyDescent="0.25">
      <c r="A6674" s="9"/>
      <c r="B6674" s="10"/>
      <c r="C6674" s="11"/>
      <c r="D6674" s="10"/>
      <c r="I6674" s="15"/>
      <c r="BP6674" s="12"/>
      <c r="BR6674" s="12"/>
      <c r="BT6674" s="12"/>
      <c r="BV6674" s="12"/>
      <c r="BY6674" s="12"/>
      <c r="CB6674" s="12"/>
      <c r="CE6674" s="12"/>
    </row>
    <row r="6675" spans="1:83" x14ac:dyDescent="0.25">
      <c r="A6675" s="9"/>
      <c r="B6675" s="10"/>
      <c r="C6675" s="11"/>
      <c r="D6675" s="10"/>
      <c r="I6675" s="15"/>
      <c r="BP6675" s="12"/>
      <c r="BR6675" s="12"/>
      <c r="BT6675" s="12"/>
      <c r="BV6675" s="12"/>
      <c r="BY6675" s="12"/>
      <c r="CB6675" s="12"/>
      <c r="CE6675" s="12"/>
    </row>
    <row r="6676" spans="1:83" x14ac:dyDescent="0.25">
      <c r="A6676" s="9"/>
      <c r="B6676" s="10"/>
      <c r="C6676" s="11"/>
      <c r="D6676" s="10"/>
      <c r="I6676" s="15"/>
      <c r="BP6676" s="12"/>
      <c r="BR6676" s="12"/>
      <c r="BT6676" s="12"/>
      <c r="BV6676" s="12"/>
      <c r="BY6676" s="12"/>
      <c r="CB6676" s="12"/>
      <c r="CE6676" s="12"/>
    </row>
    <row r="6677" spans="1:83" x14ac:dyDescent="0.25">
      <c r="A6677" s="9"/>
      <c r="B6677" s="10"/>
      <c r="C6677" s="11"/>
      <c r="D6677" s="10"/>
      <c r="I6677" s="15"/>
      <c r="BP6677" s="12"/>
      <c r="BR6677" s="12"/>
      <c r="BT6677" s="12"/>
      <c r="BV6677" s="12"/>
      <c r="BY6677" s="12"/>
      <c r="CB6677" s="12"/>
      <c r="CE6677" s="12"/>
    </row>
    <row r="6678" spans="1:83" x14ac:dyDescent="0.25">
      <c r="A6678" s="9"/>
      <c r="B6678" s="10"/>
      <c r="C6678" s="11"/>
      <c r="D6678" s="10"/>
      <c r="I6678" s="15"/>
      <c r="BP6678" s="12"/>
      <c r="BR6678" s="12"/>
      <c r="BT6678" s="12"/>
      <c r="BV6678" s="12"/>
      <c r="BY6678" s="12"/>
      <c r="CB6678" s="12"/>
      <c r="CE6678" s="12"/>
    </row>
    <row r="6679" spans="1:83" x14ac:dyDescent="0.25">
      <c r="A6679" s="9"/>
      <c r="B6679" s="10"/>
      <c r="C6679" s="11"/>
      <c r="D6679" s="10"/>
      <c r="I6679" s="15"/>
      <c r="BP6679" s="12"/>
      <c r="BR6679" s="12"/>
      <c r="BT6679" s="12"/>
      <c r="BV6679" s="12"/>
      <c r="BY6679" s="12"/>
      <c r="CB6679" s="12"/>
      <c r="CE6679" s="12"/>
    </row>
    <row r="6680" spans="1:83" x14ac:dyDescent="0.25">
      <c r="A6680" s="9"/>
      <c r="B6680" s="10"/>
      <c r="C6680" s="11"/>
      <c r="D6680" s="10"/>
      <c r="I6680" s="15"/>
      <c r="BP6680" s="12"/>
      <c r="BR6680" s="12"/>
      <c r="BT6680" s="12"/>
      <c r="BV6680" s="12"/>
      <c r="BY6680" s="12"/>
      <c r="CB6680" s="12"/>
      <c r="CE6680" s="12"/>
    </row>
    <row r="6681" spans="1:83" x14ac:dyDescent="0.25">
      <c r="A6681" s="9"/>
      <c r="B6681" s="10"/>
      <c r="C6681" s="11"/>
      <c r="D6681" s="10"/>
      <c r="I6681" s="15"/>
      <c r="BP6681" s="12"/>
      <c r="BR6681" s="12"/>
      <c r="BT6681" s="12"/>
      <c r="BV6681" s="12"/>
      <c r="BY6681" s="12"/>
      <c r="CB6681" s="12"/>
      <c r="CE6681" s="12"/>
    </row>
    <row r="6682" spans="1:83" x14ac:dyDescent="0.25">
      <c r="A6682" s="9"/>
      <c r="B6682" s="10"/>
      <c r="C6682" s="11"/>
      <c r="D6682" s="10"/>
      <c r="I6682" s="15"/>
      <c r="BP6682" s="12"/>
      <c r="BR6682" s="12"/>
      <c r="BT6682" s="12"/>
      <c r="BV6682" s="12"/>
      <c r="BY6682" s="12"/>
      <c r="CB6682" s="12"/>
      <c r="CE6682" s="12"/>
    </row>
    <row r="6683" spans="1:83" x14ac:dyDescent="0.25">
      <c r="A6683" s="9"/>
      <c r="B6683" s="10"/>
      <c r="C6683" s="11"/>
      <c r="D6683" s="10"/>
      <c r="I6683" s="15"/>
      <c r="BP6683" s="12"/>
      <c r="BR6683" s="12"/>
      <c r="BT6683" s="12"/>
      <c r="BV6683" s="12"/>
      <c r="BY6683" s="12"/>
      <c r="CB6683" s="12"/>
      <c r="CE6683" s="12"/>
    </row>
    <row r="6684" spans="1:83" x14ac:dyDescent="0.25">
      <c r="A6684" s="9"/>
      <c r="B6684" s="10"/>
      <c r="C6684" s="11"/>
      <c r="D6684" s="10"/>
      <c r="I6684" s="15"/>
      <c r="BP6684" s="12"/>
      <c r="BR6684" s="12"/>
      <c r="BT6684" s="12"/>
      <c r="BV6684" s="12"/>
      <c r="BY6684" s="12"/>
      <c r="CB6684" s="12"/>
      <c r="CE6684" s="12"/>
    </row>
    <row r="6685" spans="1:83" x14ac:dyDescent="0.25">
      <c r="A6685" s="9"/>
      <c r="B6685" s="10"/>
      <c r="C6685" s="11"/>
      <c r="D6685" s="10"/>
      <c r="I6685" s="15"/>
      <c r="BP6685" s="12"/>
      <c r="BR6685" s="12"/>
      <c r="BT6685" s="12"/>
      <c r="BV6685" s="12"/>
      <c r="BY6685" s="12"/>
      <c r="CB6685" s="12"/>
      <c r="CE6685" s="12"/>
    </row>
    <row r="6686" spans="1:83" x14ac:dyDescent="0.25">
      <c r="A6686" s="9"/>
      <c r="B6686" s="10"/>
      <c r="C6686" s="11"/>
      <c r="D6686" s="10"/>
      <c r="I6686" s="15"/>
      <c r="BP6686" s="12"/>
      <c r="BR6686" s="12"/>
      <c r="BT6686" s="12"/>
      <c r="BV6686" s="12"/>
      <c r="BY6686" s="12"/>
      <c r="CB6686" s="12"/>
      <c r="CE6686" s="12"/>
    </row>
    <row r="6687" spans="1:83" x14ac:dyDescent="0.25">
      <c r="A6687" s="9"/>
      <c r="B6687" s="10"/>
      <c r="C6687" s="11"/>
      <c r="D6687" s="10"/>
      <c r="I6687" s="15"/>
      <c r="BP6687" s="12"/>
      <c r="BR6687" s="12"/>
      <c r="BT6687" s="12"/>
      <c r="BV6687" s="12"/>
      <c r="BY6687" s="12"/>
      <c r="CB6687" s="12"/>
      <c r="CE6687" s="12"/>
    </row>
    <row r="6688" spans="1:83" x14ac:dyDescent="0.25">
      <c r="A6688" s="9"/>
      <c r="B6688" s="10"/>
      <c r="C6688" s="11"/>
      <c r="D6688" s="10"/>
      <c r="I6688" s="15"/>
      <c r="BP6688" s="12"/>
      <c r="BR6688" s="12"/>
      <c r="BT6688" s="12"/>
      <c r="BV6688" s="12"/>
      <c r="BY6688" s="12"/>
      <c r="CB6688" s="12"/>
      <c r="CE6688" s="12"/>
    </row>
    <row r="6689" spans="1:83" x14ac:dyDescent="0.25">
      <c r="A6689" s="9"/>
      <c r="B6689" s="10"/>
      <c r="C6689" s="11"/>
      <c r="D6689" s="10"/>
      <c r="I6689" s="15"/>
      <c r="BP6689" s="12"/>
      <c r="BR6689" s="12"/>
      <c r="BT6689" s="12"/>
      <c r="BV6689" s="12"/>
      <c r="BY6689" s="12"/>
      <c r="CB6689" s="12"/>
      <c r="CE6689" s="12"/>
    </row>
    <row r="6690" spans="1:83" x14ac:dyDescent="0.25">
      <c r="A6690" s="9"/>
      <c r="B6690" s="10"/>
      <c r="C6690" s="11"/>
      <c r="D6690" s="10"/>
      <c r="I6690" s="15"/>
      <c r="BP6690" s="12"/>
      <c r="BR6690" s="12"/>
      <c r="BT6690" s="12"/>
      <c r="BV6690" s="12"/>
      <c r="BY6690" s="12"/>
      <c r="CB6690" s="12"/>
      <c r="CE6690" s="12"/>
    </row>
    <row r="6691" spans="1:83" x14ac:dyDescent="0.25">
      <c r="A6691" s="9"/>
      <c r="B6691" s="10"/>
      <c r="C6691" s="11"/>
      <c r="D6691" s="10"/>
      <c r="I6691" s="15"/>
      <c r="BP6691" s="12"/>
      <c r="BR6691" s="12"/>
      <c r="BT6691" s="12"/>
      <c r="BV6691" s="12"/>
      <c r="BY6691" s="12"/>
      <c r="CB6691" s="12"/>
      <c r="CE6691" s="12"/>
    </row>
    <row r="6692" spans="1:83" x14ac:dyDescent="0.25">
      <c r="A6692" s="9"/>
      <c r="B6692" s="10"/>
      <c r="C6692" s="11"/>
      <c r="D6692" s="10"/>
      <c r="I6692" s="15"/>
      <c r="BP6692" s="12"/>
      <c r="BR6692" s="12"/>
      <c r="BT6692" s="12"/>
      <c r="BV6692" s="12"/>
      <c r="BY6692" s="12"/>
      <c r="CB6692" s="12"/>
      <c r="CE6692" s="12"/>
    </row>
    <row r="6693" spans="1:83" x14ac:dyDescent="0.25">
      <c r="A6693" s="9"/>
      <c r="B6693" s="10"/>
      <c r="C6693" s="11"/>
      <c r="D6693" s="10"/>
      <c r="I6693" s="15"/>
      <c r="BP6693" s="12"/>
      <c r="BR6693" s="12"/>
      <c r="BT6693" s="12"/>
      <c r="BV6693" s="12"/>
      <c r="BY6693" s="12"/>
      <c r="CB6693" s="12"/>
      <c r="CE6693" s="12"/>
    </row>
    <row r="6694" spans="1:83" x14ac:dyDescent="0.25">
      <c r="A6694" s="9"/>
      <c r="B6694" s="10"/>
      <c r="C6694" s="11"/>
      <c r="D6694" s="10"/>
      <c r="I6694" s="15"/>
      <c r="BP6694" s="12"/>
      <c r="BR6694" s="12"/>
      <c r="BT6694" s="12"/>
      <c r="BV6694" s="12"/>
      <c r="BY6694" s="12"/>
      <c r="CB6694" s="12"/>
      <c r="CE6694" s="12"/>
    </row>
    <row r="6695" spans="1:83" x14ac:dyDescent="0.25">
      <c r="A6695" s="9"/>
      <c r="B6695" s="10"/>
      <c r="C6695" s="11"/>
      <c r="D6695" s="10"/>
      <c r="I6695" s="15"/>
      <c r="BP6695" s="12"/>
      <c r="BR6695" s="12"/>
      <c r="BT6695" s="12"/>
      <c r="BV6695" s="12"/>
      <c r="BY6695" s="12"/>
      <c r="CB6695" s="12"/>
      <c r="CE6695" s="12"/>
    </row>
    <row r="6696" spans="1:83" x14ac:dyDescent="0.25">
      <c r="A6696" s="9"/>
      <c r="B6696" s="10"/>
      <c r="C6696" s="11"/>
      <c r="D6696" s="10"/>
      <c r="I6696" s="15"/>
      <c r="BP6696" s="12"/>
      <c r="BR6696" s="12"/>
      <c r="BT6696" s="12"/>
      <c r="BV6696" s="12"/>
      <c r="BY6696" s="12"/>
      <c r="CB6696" s="12"/>
      <c r="CE6696" s="12"/>
    </row>
    <row r="6697" spans="1:83" x14ac:dyDescent="0.25">
      <c r="A6697" s="9"/>
      <c r="B6697" s="10"/>
      <c r="C6697" s="11"/>
      <c r="D6697" s="10"/>
      <c r="I6697" s="15"/>
      <c r="BP6697" s="12"/>
      <c r="BR6697" s="12"/>
      <c r="BT6697" s="12"/>
      <c r="BV6697" s="12"/>
      <c r="BY6697" s="12"/>
      <c r="CB6697" s="12"/>
      <c r="CE6697" s="12"/>
    </row>
    <row r="6698" spans="1:83" x14ac:dyDescent="0.25">
      <c r="A6698" s="9"/>
      <c r="B6698" s="10"/>
      <c r="C6698" s="11"/>
      <c r="D6698" s="10"/>
      <c r="I6698" s="15"/>
      <c r="BP6698" s="12"/>
      <c r="BR6698" s="12"/>
      <c r="BT6698" s="12"/>
      <c r="BV6698" s="12"/>
      <c r="BY6698" s="12"/>
      <c r="CB6698" s="12"/>
      <c r="CE6698" s="12"/>
    </row>
    <row r="6699" spans="1:83" x14ac:dyDescent="0.25">
      <c r="A6699" s="9"/>
      <c r="B6699" s="10"/>
      <c r="C6699" s="11"/>
      <c r="D6699" s="10"/>
      <c r="I6699" s="15"/>
      <c r="BP6699" s="12"/>
      <c r="BR6699" s="12"/>
      <c r="BT6699" s="12"/>
      <c r="BV6699" s="12"/>
      <c r="BY6699" s="12"/>
      <c r="CB6699" s="12"/>
      <c r="CE6699" s="12"/>
    </row>
    <row r="6700" spans="1:83" x14ac:dyDescent="0.25">
      <c r="A6700" s="9"/>
      <c r="B6700" s="10"/>
      <c r="C6700" s="11"/>
      <c r="D6700" s="10"/>
      <c r="I6700" s="15"/>
      <c r="BP6700" s="12"/>
      <c r="BR6700" s="12"/>
      <c r="BT6700" s="12"/>
      <c r="BV6700" s="12"/>
      <c r="BY6700" s="12"/>
      <c r="CB6700" s="12"/>
      <c r="CE6700" s="12"/>
    </row>
    <row r="6701" spans="1:83" x14ac:dyDescent="0.25">
      <c r="A6701" s="9"/>
      <c r="B6701" s="10"/>
      <c r="C6701" s="11"/>
      <c r="D6701" s="10"/>
      <c r="I6701" s="15"/>
      <c r="BP6701" s="12"/>
      <c r="BR6701" s="12"/>
      <c r="BT6701" s="12"/>
      <c r="BV6701" s="12"/>
      <c r="BY6701" s="12"/>
      <c r="CB6701" s="12"/>
      <c r="CE6701" s="12"/>
    </row>
    <row r="6702" spans="1:83" x14ac:dyDescent="0.25">
      <c r="A6702" s="9"/>
      <c r="B6702" s="10"/>
      <c r="C6702" s="11"/>
      <c r="D6702" s="10"/>
      <c r="I6702" s="15"/>
      <c r="BP6702" s="12"/>
      <c r="BR6702" s="12"/>
      <c r="BT6702" s="12"/>
      <c r="BV6702" s="12"/>
      <c r="BY6702" s="12"/>
      <c r="CB6702" s="12"/>
      <c r="CE6702" s="12"/>
    </row>
    <row r="6703" spans="1:83" x14ac:dyDescent="0.25">
      <c r="A6703" s="9"/>
      <c r="B6703" s="10"/>
      <c r="C6703" s="11"/>
      <c r="D6703" s="10"/>
      <c r="I6703" s="15"/>
      <c r="BP6703" s="12"/>
      <c r="BR6703" s="12"/>
      <c r="BT6703" s="12"/>
      <c r="BV6703" s="12"/>
      <c r="BY6703" s="12"/>
      <c r="CB6703" s="12"/>
      <c r="CE6703" s="12"/>
    </row>
    <row r="6704" spans="1:83" x14ac:dyDescent="0.25">
      <c r="A6704" s="9"/>
      <c r="B6704" s="10"/>
      <c r="C6704" s="11"/>
      <c r="D6704" s="10"/>
      <c r="I6704" s="15"/>
      <c r="BP6704" s="12"/>
      <c r="BR6704" s="12"/>
      <c r="BT6704" s="12"/>
      <c r="BV6704" s="12"/>
      <c r="BY6704" s="12"/>
      <c r="CB6704" s="12"/>
      <c r="CE6704" s="12"/>
    </row>
    <row r="6705" spans="1:83" x14ac:dyDescent="0.25">
      <c r="A6705" s="9"/>
      <c r="B6705" s="10"/>
      <c r="C6705" s="11"/>
      <c r="D6705" s="10"/>
      <c r="I6705" s="15"/>
      <c r="BP6705" s="12"/>
      <c r="BR6705" s="12"/>
      <c r="BT6705" s="12"/>
      <c r="BV6705" s="12"/>
      <c r="BY6705" s="12"/>
      <c r="CB6705" s="12"/>
      <c r="CE6705" s="12"/>
    </row>
    <row r="6706" spans="1:83" x14ac:dyDescent="0.25">
      <c r="A6706" s="9"/>
      <c r="B6706" s="10"/>
      <c r="C6706" s="11"/>
      <c r="D6706" s="10"/>
      <c r="I6706" s="15"/>
      <c r="BP6706" s="12"/>
      <c r="BR6706" s="12"/>
      <c r="BT6706" s="12"/>
      <c r="BV6706" s="12"/>
      <c r="BY6706" s="12"/>
      <c r="CB6706" s="12"/>
      <c r="CE6706" s="12"/>
    </row>
    <row r="6707" spans="1:83" x14ac:dyDescent="0.25">
      <c r="A6707" s="9"/>
      <c r="B6707" s="10"/>
      <c r="C6707" s="11"/>
      <c r="D6707" s="10"/>
      <c r="I6707" s="15"/>
      <c r="BP6707" s="12"/>
      <c r="BR6707" s="12"/>
      <c r="BT6707" s="12"/>
      <c r="BV6707" s="12"/>
      <c r="BY6707" s="12"/>
      <c r="CB6707" s="12"/>
      <c r="CE6707" s="12"/>
    </row>
    <row r="6708" spans="1:83" x14ac:dyDescent="0.25">
      <c r="A6708" s="9"/>
      <c r="B6708" s="10"/>
      <c r="C6708" s="11"/>
      <c r="D6708" s="10"/>
      <c r="I6708" s="15"/>
      <c r="BP6708" s="12"/>
      <c r="BR6708" s="12"/>
      <c r="BT6708" s="12"/>
      <c r="BV6708" s="12"/>
      <c r="BY6708" s="12"/>
      <c r="CB6708" s="12"/>
      <c r="CE6708" s="12"/>
    </row>
    <row r="6709" spans="1:83" x14ac:dyDescent="0.25">
      <c r="A6709" s="9"/>
      <c r="B6709" s="10"/>
      <c r="C6709" s="11"/>
      <c r="D6709" s="10"/>
      <c r="I6709" s="15"/>
      <c r="BP6709" s="12"/>
      <c r="BR6709" s="12"/>
      <c r="BT6709" s="12"/>
      <c r="BV6709" s="12"/>
      <c r="BY6709" s="12"/>
      <c r="CB6709" s="12"/>
      <c r="CE6709" s="12"/>
    </row>
    <row r="6710" spans="1:83" x14ac:dyDescent="0.25">
      <c r="A6710" s="9"/>
      <c r="B6710" s="10"/>
      <c r="C6710" s="11"/>
      <c r="D6710" s="10"/>
      <c r="I6710" s="15"/>
      <c r="BP6710" s="12"/>
      <c r="BR6710" s="12"/>
      <c r="BT6710" s="12"/>
      <c r="BV6710" s="12"/>
      <c r="BY6710" s="12"/>
      <c r="CB6710" s="12"/>
      <c r="CE6710" s="12"/>
    </row>
    <row r="6711" spans="1:83" x14ac:dyDescent="0.25">
      <c r="A6711" s="9"/>
      <c r="B6711" s="10"/>
      <c r="C6711" s="11"/>
      <c r="D6711" s="10"/>
      <c r="I6711" s="15"/>
      <c r="BP6711" s="12"/>
      <c r="BR6711" s="12"/>
      <c r="BT6711" s="12"/>
      <c r="BV6711" s="12"/>
      <c r="BY6711" s="12"/>
      <c r="CB6711" s="12"/>
      <c r="CE6711" s="12"/>
    </row>
    <row r="6712" spans="1:83" x14ac:dyDescent="0.25">
      <c r="A6712" s="9"/>
      <c r="B6712" s="10"/>
      <c r="C6712" s="11"/>
      <c r="D6712" s="10"/>
      <c r="I6712" s="15"/>
      <c r="BP6712" s="12"/>
      <c r="BR6712" s="12"/>
      <c r="BT6712" s="12"/>
      <c r="BV6712" s="12"/>
      <c r="BY6712" s="12"/>
      <c r="CB6712" s="12"/>
      <c r="CE6712" s="12"/>
    </row>
    <row r="6713" spans="1:83" x14ac:dyDescent="0.25">
      <c r="A6713" s="9"/>
      <c r="B6713" s="10"/>
      <c r="C6713" s="11"/>
      <c r="D6713" s="10"/>
      <c r="I6713" s="15"/>
      <c r="BP6713" s="12"/>
      <c r="BR6713" s="12"/>
      <c r="BT6713" s="12"/>
      <c r="BV6713" s="12"/>
      <c r="BY6713" s="12"/>
      <c r="CB6713" s="12"/>
      <c r="CE6713" s="12"/>
    </row>
    <row r="6714" spans="1:83" x14ac:dyDescent="0.25">
      <c r="A6714" s="9"/>
      <c r="B6714" s="10"/>
      <c r="C6714" s="11"/>
      <c r="D6714" s="10"/>
      <c r="I6714" s="15"/>
      <c r="BP6714" s="12"/>
      <c r="BR6714" s="12"/>
      <c r="BT6714" s="12"/>
      <c r="BV6714" s="12"/>
      <c r="BY6714" s="12"/>
      <c r="CB6714" s="12"/>
      <c r="CE6714" s="12"/>
    </row>
    <row r="6715" spans="1:83" x14ac:dyDescent="0.25">
      <c r="A6715" s="9"/>
      <c r="B6715" s="10"/>
      <c r="C6715" s="11"/>
      <c r="D6715" s="10"/>
      <c r="I6715" s="15"/>
      <c r="BP6715" s="12"/>
      <c r="BR6715" s="12"/>
      <c r="BT6715" s="12"/>
      <c r="BV6715" s="12"/>
      <c r="BY6715" s="12"/>
      <c r="CB6715" s="12"/>
      <c r="CE6715" s="12"/>
    </row>
    <row r="6716" spans="1:83" x14ac:dyDescent="0.25">
      <c r="A6716" s="9"/>
      <c r="B6716" s="10"/>
      <c r="C6716" s="11"/>
      <c r="D6716" s="10"/>
      <c r="I6716" s="15"/>
      <c r="BP6716" s="12"/>
      <c r="BR6716" s="12"/>
      <c r="BT6716" s="12"/>
      <c r="BV6716" s="12"/>
      <c r="BY6716" s="12"/>
      <c r="CB6716" s="12"/>
      <c r="CE6716" s="12"/>
    </row>
    <row r="6717" spans="1:83" x14ac:dyDescent="0.25">
      <c r="A6717" s="9"/>
      <c r="B6717" s="10"/>
      <c r="C6717" s="11"/>
      <c r="D6717" s="10"/>
      <c r="I6717" s="15"/>
      <c r="BP6717" s="12"/>
      <c r="BR6717" s="12"/>
      <c r="BT6717" s="12"/>
      <c r="BV6717" s="12"/>
      <c r="BY6717" s="12"/>
      <c r="CB6717" s="12"/>
      <c r="CE6717" s="12"/>
    </row>
    <row r="6718" spans="1:83" x14ac:dyDescent="0.25">
      <c r="A6718" s="9"/>
      <c r="B6718" s="10"/>
      <c r="C6718" s="11"/>
      <c r="D6718" s="10"/>
      <c r="I6718" s="15"/>
      <c r="BP6718" s="12"/>
      <c r="BR6718" s="12"/>
      <c r="BT6718" s="12"/>
      <c r="BV6718" s="12"/>
      <c r="BY6718" s="12"/>
      <c r="CB6718" s="12"/>
      <c r="CE6718" s="12"/>
    </row>
    <row r="6719" spans="1:83" x14ac:dyDescent="0.25">
      <c r="A6719" s="9"/>
      <c r="B6719" s="10"/>
      <c r="C6719" s="11"/>
      <c r="D6719" s="10"/>
      <c r="I6719" s="15"/>
      <c r="BP6719" s="12"/>
      <c r="BR6719" s="12"/>
      <c r="BT6719" s="12"/>
      <c r="BV6719" s="12"/>
      <c r="BY6719" s="12"/>
      <c r="CB6719" s="12"/>
      <c r="CE6719" s="12"/>
    </row>
    <row r="6720" spans="1:83" x14ac:dyDescent="0.25">
      <c r="A6720" s="9"/>
      <c r="B6720" s="10"/>
      <c r="C6720" s="11"/>
      <c r="D6720" s="10"/>
      <c r="I6720" s="15"/>
      <c r="BP6720" s="12"/>
      <c r="BR6720" s="12"/>
      <c r="BT6720" s="12"/>
      <c r="BV6720" s="12"/>
      <c r="BY6720" s="12"/>
      <c r="CB6720" s="12"/>
      <c r="CE6720" s="12"/>
    </row>
    <row r="6721" spans="1:83" x14ac:dyDescent="0.25">
      <c r="A6721" s="9"/>
      <c r="B6721" s="10"/>
      <c r="C6721" s="11"/>
      <c r="D6721" s="10"/>
      <c r="I6721" s="15"/>
      <c r="BP6721" s="12"/>
      <c r="BR6721" s="12"/>
      <c r="BT6721" s="12"/>
      <c r="BV6721" s="12"/>
      <c r="BY6721" s="12"/>
      <c r="CB6721" s="12"/>
      <c r="CE6721" s="12"/>
    </row>
    <row r="6722" spans="1:83" x14ac:dyDescent="0.25">
      <c r="A6722" s="9"/>
      <c r="B6722" s="10"/>
      <c r="C6722" s="11"/>
      <c r="D6722" s="10"/>
      <c r="I6722" s="15"/>
      <c r="BP6722" s="12"/>
      <c r="BR6722" s="12"/>
      <c r="BT6722" s="12"/>
      <c r="BV6722" s="12"/>
      <c r="BY6722" s="12"/>
      <c r="CB6722" s="12"/>
      <c r="CE6722" s="12"/>
    </row>
    <row r="6723" spans="1:83" x14ac:dyDescent="0.25">
      <c r="A6723" s="9"/>
      <c r="B6723" s="10"/>
      <c r="C6723" s="11"/>
      <c r="D6723" s="10"/>
      <c r="I6723" s="15"/>
      <c r="BP6723" s="12"/>
      <c r="BR6723" s="12"/>
      <c r="BT6723" s="12"/>
      <c r="BV6723" s="12"/>
      <c r="BY6723" s="12"/>
      <c r="CB6723" s="12"/>
      <c r="CE6723" s="12"/>
    </row>
    <row r="6724" spans="1:83" x14ac:dyDescent="0.25">
      <c r="A6724" s="9"/>
      <c r="B6724" s="10"/>
      <c r="C6724" s="11"/>
      <c r="D6724" s="10"/>
      <c r="I6724" s="15"/>
      <c r="BP6724" s="12"/>
      <c r="BR6724" s="12"/>
      <c r="BT6724" s="12"/>
      <c r="BV6724" s="12"/>
      <c r="BY6724" s="12"/>
      <c r="CB6724" s="12"/>
      <c r="CE6724" s="12"/>
    </row>
    <row r="6725" spans="1:83" x14ac:dyDescent="0.25">
      <c r="A6725" s="9"/>
      <c r="B6725" s="10"/>
      <c r="C6725" s="11"/>
      <c r="D6725" s="10"/>
      <c r="I6725" s="15"/>
      <c r="BP6725" s="12"/>
      <c r="BR6725" s="12"/>
      <c r="BT6725" s="12"/>
      <c r="BV6725" s="12"/>
      <c r="BY6725" s="12"/>
      <c r="CB6725" s="12"/>
      <c r="CE6725" s="12"/>
    </row>
    <row r="6726" spans="1:83" x14ac:dyDescent="0.25">
      <c r="A6726" s="9"/>
      <c r="B6726" s="10"/>
      <c r="C6726" s="11"/>
      <c r="D6726" s="10"/>
      <c r="I6726" s="15"/>
      <c r="BP6726" s="12"/>
      <c r="BR6726" s="12"/>
      <c r="BT6726" s="12"/>
      <c r="BV6726" s="12"/>
      <c r="BY6726" s="12"/>
      <c r="CB6726" s="12"/>
      <c r="CE6726" s="12"/>
    </row>
    <row r="6727" spans="1:83" x14ac:dyDescent="0.25">
      <c r="A6727" s="9"/>
      <c r="B6727" s="10"/>
      <c r="C6727" s="11"/>
      <c r="D6727" s="10"/>
      <c r="I6727" s="15"/>
      <c r="BP6727" s="12"/>
      <c r="BR6727" s="12"/>
      <c r="BT6727" s="12"/>
      <c r="BV6727" s="12"/>
      <c r="BY6727" s="12"/>
      <c r="CB6727" s="12"/>
      <c r="CE6727" s="12"/>
    </row>
    <row r="6728" spans="1:83" x14ac:dyDescent="0.25">
      <c r="A6728" s="9"/>
      <c r="B6728" s="10"/>
      <c r="C6728" s="11"/>
      <c r="D6728" s="10"/>
      <c r="I6728" s="15"/>
      <c r="BP6728" s="12"/>
      <c r="BR6728" s="12"/>
      <c r="BT6728" s="12"/>
      <c r="BV6728" s="12"/>
      <c r="BY6728" s="12"/>
      <c r="CB6728" s="12"/>
      <c r="CE6728" s="12"/>
    </row>
    <row r="6729" spans="1:83" x14ac:dyDescent="0.25">
      <c r="A6729" s="9"/>
      <c r="B6729" s="10"/>
      <c r="C6729" s="11"/>
      <c r="D6729" s="10"/>
      <c r="I6729" s="15"/>
      <c r="BP6729" s="12"/>
      <c r="BR6729" s="12"/>
      <c r="BT6729" s="12"/>
      <c r="BV6729" s="12"/>
      <c r="BY6729" s="12"/>
      <c r="CB6729" s="12"/>
      <c r="CE6729" s="12"/>
    </row>
    <row r="6730" spans="1:83" x14ac:dyDescent="0.25">
      <c r="A6730" s="9"/>
      <c r="B6730" s="10"/>
      <c r="C6730" s="11"/>
      <c r="D6730" s="10"/>
      <c r="I6730" s="15"/>
      <c r="BP6730" s="12"/>
      <c r="BR6730" s="12"/>
      <c r="BT6730" s="12"/>
      <c r="BV6730" s="12"/>
      <c r="BY6730" s="12"/>
      <c r="CB6730" s="12"/>
      <c r="CE6730" s="12"/>
    </row>
    <row r="6731" spans="1:83" x14ac:dyDescent="0.25">
      <c r="A6731" s="9"/>
      <c r="B6731" s="10"/>
      <c r="C6731" s="11"/>
      <c r="D6731" s="10"/>
      <c r="I6731" s="15"/>
      <c r="BP6731" s="12"/>
      <c r="BR6731" s="12"/>
      <c r="BT6731" s="12"/>
      <c r="BV6731" s="12"/>
      <c r="BY6731" s="12"/>
      <c r="CB6731" s="12"/>
      <c r="CE6731" s="12"/>
    </row>
    <row r="6732" spans="1:83" x14ac:dyDescent="0.25">
      <c r="A6732" s="9"/>
      <c r="B6732" s="10"/>
      <c r="C6732" s="11"/>
      <c r="D6732" s="10"/>
      <c r="I6732" s="15"/>
      <c r="BP6732" s="12"/>
      <c r="BR6732" s="12"/>
      <c r="BT6732" s="12"/>
      <c r="BV6732" s="12"/>
      <c r="BY6732" s="12"/>
      <c r="CB6732" s="12"/>
      <c r="CE6732" s="12"/>
    </row>
    <row r="6733" spans="1:83" x14ac:dyDescent="0.25">
      <c r="A6733" s="9"/>
      <c r="B6733" s="10"/>
      <c r="C6733" s="11"/>
      <c r="D6733" s="10"/>
      <c r="I6733" s="15"/>
      <c r="BP6733" s="12"/>
      <c r="BR6733" s="12"/>
      <c r="BT6733" s="12"/>
      <c r="BV6733" s="12"/>
      <c r="BY6733" s="12"/>
      <c r="CB6733" s="12"/>
      <c r="CE6733" s="12"/>
    </row>
    <row r="6734" spans="1:83" x14ac:dyDescent="0.25">
      <c r="A6734" s="9"/>
      <c r="B6734" s="10"/>
      <c r="C6734" s="11"/>
      <c r="D6734" s="10"/>
      <c r="I6734" s="15"/>
      <c r="BP6734" s="12"/>
      <c r="BR6734" s="12"/>
      <c r="BT6734" s="12"/>
      <c r="BV6734" s="12"/>
      <c r="BY6734" s="12"/>
      <c r="CB6734" s="12"/>
      <c r="CE6734" s="12"/>
    </row>
    <row r="6735" spans="1:83" x14ac:dyDescent="0.25">
      <c r="A6735" s="9"/>
      <c r="B6735" s="10"/>
      <c r="C6735" s="11"/>
      <c r="D6735" s="10"/>
      <c r="I6735" s="15"/>
      <c r="BP6735" s="12"/>
      <c r="BR6735" s="12"/>
      <c r="BT6735" s="12"/>
      <c r="BV6735" s="12"/>
      <c r="BY6735" s="12"/>
      <c r="CB6735" s="12"/>
      <c r="CE6735" s="12"/>
    </row>
    <row r="6736" spans="1:83" x14ac:dyDescent="0.25">
      <c r="A6736" s="9"/>
      <c r="B6736" s="10"/>
      <c r="C6736" s="11"/>
      <c r="D6736" s="10"/>
      <c r="I6736" s="15"/>
      <c r="BP6736" s="12"/>
      <c r="BR6736" s="12"/>
      <c r="BT6736" s="12"/>
      <c r="BV6736" s="12"/>
      <c r="BY6736" s="12"/>
      <c r="CB6736" s="12"/>
      <c r="CE6736" s="12"/>
    </row>
    <row r="6737" spans="1:83" x14ac:dyDescent="0.25">
      <c r="A6737" s="9"/>
      <c r="B6737" s="10"/>
      <c r="C6737" s="11"/>
      <c r="D6737" s="10"/>
      <c r="I6737" s="15"/>
      <c r="BP6737" s="12"/>
      <c r="BR6737" s="12"/>
      <c r="BT6737" s="12"/>
      <c r="BV6737" s="12"/>
      <c r="BY6737" s="12"/>
      <c r="CB6737" s="12"/>
      <c r="CE6737" s="12"/>
    </row>
    <row r="6738" spans="1:83" x14ac:dyDescent="0.25">
      <c r="A6738" s="9"/>
      <c r="B6738" s="10"/>
      <c r="C6738" s="11"/>
      <c r="D6738" s="10"/>
      <c r="I6738" s="15"/>
      <c r="BP6738" s="12"/>
      <c r="BR6738" s="12"/>
      <c r="BT6738" s="12"/>
      <c r="BV6738" s="12"/>
      <c r="BY6738" s="12"/>
      <c r="CB6738" s="12"/>
      <c r="CE6738" s="12"/>
    </row>
    <row r="6739" spans="1:83" x14ac:dyDescent="0.25">
      <c r="A6739" s="9"/>
      <c r="B6739" s="10"/>
      <c r="C6739" s="11"/>
      <c r="D6739" s="10"/>
      <c r="I6739" s="15"/>
      <c r="BP6739" s="12"/>
      <c r="BR6739" s="12"/>
      <c r="BT6739" s="12"/>
      <c r="BV6739" s="12"/>
      <c r="BY6739" s="12"/>
      <c r="CB6739" s="12"/>
      <c r="CE6739" s="12"/>
    </row>
    <row r="6740" spans="1:83" x14ac:dyDescent="0.25">
      <c r="A6740" s="9"/>
      <c r="B6740" s="10"/>
      <c r="C6740" s="11"/>
      <c r="D6740" s="10"/>
      <c r="I6740" s="15"/>
      <c r="BP6740" s="12"/>
      <c r="BR6740" s="12"/>
      <c r="BT6740" s="12"/>
      <c r="BV6740" s="12"/>
      <c r="BY6740" s="12"/>
      <c r="CB6740" s="12"/>
      <c r="CE6740" s="12"/>
    </row>
    <row r="6741" spans="1:83" x14ac:dyDescent="0.25">
      <c r="A6741" s="9"/>
      <c r="B6741" s="10"/>
      <c r="C6741" s="11"/>
      <c r="D6741" s="10"/>
      <c r="I6741" s="15"/>
      <c r="BP6741" s="12"/>
      <c r="BR6741" s="12"/>
      <c r="BT6741" s="12"/>
      <c r="BV6741" s="12"/>
      <c r="BY6741" s="12"/>
      <c r="CB6741" s="12"/>
      <c r="CE6741" s="12"/>
    </row>
    <row r="6742" spans="1:83" x14ac:dyDescent="0.25">
      <c r="A6742" s="9"/>
      <c r="B6742" s="10"/>
      <c r="C6742" s="11"/>
      <c r="D6742" s="10"/>
      <c r="I6742" s="15"/>
      <c r="BP6742" s="12"/>
      <c r="BR6742" s="12"/>
      <c r="BT6742" s="12"/>
      <c r="BV6742" s="12"/>
      <c r="BY6742" s="12"/>
      <c r="CB6742" s="12"/>
      <c r="CE6742" s="12"/>
    </row>
    <row r="6743" spans="1:83" x14ac:dyDescent="0.25">
      <c r="A6743" s="9"/>
      <c r="B6743" s="10"/>
      <c r="C6743" s="11"/>
      <c r="D6743" s="10"/>
      <c r="I6743" s="15"/>
      <c r="BP6743" s="12"/>
      <c r="BR6743" s="12"/>
      <c r="BT6743" s="12"/>
      <c r="BV6743" s="12"/>
      <c r="BY6743" s="12"/>
      <c r="CB6743" s="12"/>
      <c r="CE6743" s="12"/>
    </row>
    <row r="6744" spans="1:83" x14ac:dyDescent="0.25">
      <c r="A6744" s="9"/>
      <c r="B6744" s="10"/>
      <c r="C6744" s="11"/>
      <c r="D6744" s="10"/>
      <c r="I6744" s="15"/>
      <c r="BP6744" s="12"/>
      <c r="BR6744" s="12"/>
      <c r="BT6744" s="12"/>
      <c r="BV6744" s="12"/>
      <c r="BY6744" s="12"/>
      <c r="CB6744" s="12"/>
      <c r="CE6744" s="12"/>
    </row>
    <row r="6745" spans="1:83" x14ac:dyDescent="0.25">
      <c r="A6745" s="9"/>
      <c r="B6745" s="10"/>
      <c r="C6745" s="11"/>
      <c r="D6745" s="10"/>
      <c r="I6745" s="15"/>
      <c r="BP6745" s="12"/>
      <c r="BR6745" s="12"/>
      <c r="BT6745" s="12"/>
      <c r="BV6745" s="12"/>
      <c r="BY6745" s="12"/>
      <c r="CB6745" s="12"/>
      <c r="CE6745" s="12"/>
    </row>
    <row r="6746" spans="1:83" x14ac:dyDescent="0.25">
      <c r="A6746" s="9"/>
      <c r="B6746" s="10"/>
      <c r="C6746" s="11"/>
      <c r="D6746" s="10"/>
      <c r="I6746" s="15"/>
      <c r="BP6746" s="12"/>
      <c r="BR6746" s="12"/>
      <c r="BT6746" s="12"/>
      <c r="BV6746" s="12"/>
      <c r="BY6746" s="12"/>
      <c r="CB6746" s="12"/>
      <c r="CE6746" s="12"/>
    </row>
    <row r="6747" spans="1:83" x14ac:dyDescent="0.25">
      <c r="A6747" s="9"/>
      <c r="B6747" s="10"/>
      <c r="C6747" s="11"/>
      <c r="D6747" s="10"/>
      <c r="I6747" s="15"/>
      <c r="BP6747" s="12"/>
      <c r="BR6747" s="12"/>
      <c r="BT6747" s="12"/>
      <c r="BV6747" s="12"/>
      <c r="BY6747" s="12"/>
      <c r="CB6747" s="12"/>
      <c r="CE6747" s="12"/>
    </row>
    <row r="6748" spans="1:83" x14ac:dyDescent="0.25">
      <c r="A6748" s="9"/>
      <c r="B6748" s="10"/>
      <c r="C6748" s="11"/>
      <c r="D6748" s="10"/>
      <c r="I6748" s="15"/>
      <c r="BP6748" s="12"/>
      <c r="BR6748" s="12"/>
      <c r="BT6748" s="12"/>
      <c r="BV6748" s="12"/>
      <c r="BY6748" s="12"/>
      <c r="CB6748" s="12"/>
      <c r="CE6748" s="12"/>
    </row>
    <row r="6749" spans="1:83" x14ac:dyDescent="0.25">
      <c r="A6749" s="9"/>
      <c r="B6749" s="10"/>
      <c r="C6749" s="11"/>
      <c r="D6749" s="10"/>
      <c r="I6749" s="15"/>
      <c r="BP6749" s="12"/>
      <c r="BR6749" s="12"/>
      <c r="BT6749" s="12"/>
      <c r="BV6749" s="12"/>
      <c r="BY6749" s="12"/>
      <c r="CB6749" s="12"/>
      <c r="CE6749" s="12"/>
    </row>
    <row r="6750" spans="1:83" x14ac:dyDescent="0.25">
      <c r="A6750" s="9"/>
      <c r="B6750" s="10"/>
      <c r="C6750" s="11"/>
      <c r="D6750" s="10"/>
      <c r="I6750" s="15"/>
      <c r="BP6750" s="12"/>
      <c r="BR6750" s="12"/>
      <c r="BT6750" s="12"/>
      <c r="BV6750" s="12"/>
      <c r="BY6750" s="12"/>
      <c r="CB6750" s="12"/>
      <c r="CE6750" s="12"/>
    </row>
    <row r="6751" spans="1:83" x14ac:dyDescent="0.25">
      <c r="A6751" s="9"/>
      <c r="B6751" s="10"/>
      <c r="C6751" s="11"/>
      <c r="D6751" s="10"/>
      <c r="I6751" s="15"/>
      <c r="BP6751" s="12"/>
      <c r="BR6751" s="12"/>
      <c r="BT6751" s="12"/>
      <c r="BV6751" s="12"/>
      <c r="BY6751" s="12"/>
      <c r="CB6751" s="12"/>
      <c r="CE6751" s="12"/>
    </row>
    <row r="6752" spans="1:83" x14ac:dyDescent="0.25">
      <c r="A6752" s="9"/>
      <c r="B6752" s="10"/>
      <c r="C6752" s="11"/>
      <c r="D6752" s="10"/>
      <c r="I6752" s="15"/>
      <c r="BP6752" s="12"/>
      <c r="BR6752" s="12"/>
      <c r="BT6752" s="12"/>
      <c r="BV6752" s="12"/>
      <c r="BY6752" s="12"/>
      <c r="CB6752" s="12"/>
      <c r="CE6752" s="12"/>
    </row>
    <row r="6753" spans="1:83" x14ac:dyDescent="0.25">
      <c r="A6753" s="9"/>
      <c r="B6753" s="10"/>
      <c r="C6753" s="11"/>
      <c r="D6753" s="10"/>
      <c r="I6753" s="15"/>
      <c r="BP6753" s="12"/>
      <c r="BR6753" s="12"/>
      <c r="BT6753" s="12"/>
      <c r="BV6753" s="12"/>
      <c r="BY6753" s="12"/>
      <c r="CB6753" s="12"/>
      <c r="CE6753" s="12"/>
    </row>
    <row r="6754" spans="1:83" x14ac:dyDescent="0.25">
      <c r="A6754" s="9"/>
      <c r="B6754" s="10"/>
      <c r="C6754" s="11"/>
      <c r="D6754" s="10"/>
      <c r="I6754" s="15"/>
      <c r="BP6754" s="12"/>
      <c r="BR6754" s="12"/>
      <c r="BT6754" s="12"/>
      <c r="BV6754" s="12"/>
      <c r="BY6754" s="12"/>
      <c r="CB6754" s="12"/>
      <c r="CE6754" s="12"/>
    </row>
    <row r="6755" spans="1:83" x14ac:dyDescent="0.25">
      <c r="A6755" s="9"/>
      <c r="B6755" s="10"/>
      <c r="C6755" s="11"/>
      <c r="D6755" s="10"/>
      <c r="I6755" s="15"/>
      <c r="BP6755" s="12"/>
      <c r="BR6755" s="12"/>
      <c r="BT6755" s="12"/>
      <c r="BV6755" s="12"/>
      <c r="BY6755" s="12"/>
      <c r="CB6755" s="12"/>
      <c r="CE6755" s="12"/>
    </row>
    <row r="6756" spans="1:83" x14ac:dyDescent="0.25">
      <c r="A6756" s="9"/>
      <c r="B6756" s="10"/>
      <c r="C6756" s="11"/>
      <c r="D6756" s="10"/>
      <c r="I6756" s="15"/>
      <c r="BP6756" s="12"/>
      <c r="BR6756" s="12"/>
      <c r="BT6756" s="12"/>
      <c r="BV6756" s="12"/>
      <c r="BY6756" s="12"/>
      <c r="CB6756" s="12"/>
      <c r="CE6756" s="12"/>
    </row>
    <row r="6757" spans="1:83" x14ac:dyDescent="0.25">
      <c r="A6757" s="9"/>
      <c r="B6757" s="10"/>
      <c r="C6757" s="11"/>
      <c r="D6757" s="10"/>
      <c r="I6757" s="15"/>
      <c r="BP6757" s="12"/>
      <c r="BR6757" s="12"/>
      <c r="BT6757" s="12"/>
      <c r="BV6757" s="12"/>
      <c r="BY6757" s="12"/>
      <c r="CB6757" s="12"/>
      <c r="CE6757" s="12"/>
    </row>
    <row r="6758" spans="1:83" x14ac:dyDescent="0.25">
      <c r="A6758" s="9"/>
      <c r="B6758" s="10"/>
      <c r="C6758" s="11"/>
      <c r="D6758" s="10"/>
      <c r="I6758" s="15"/>
      <c r="BP6758" s="12"/>
      <c r="BR6758" s="12"/>
      <c r="BT6758" s="12"/>
      <c r="BV6758" s="12"/>
      <c r="BY6758" s="12"/>
      <c r="CB6758" s="12"/>
      <c r="CE6758" s="12"/>
    </row>
    <row r="6759" spans="1:83" x14ac:dyDescent="0.25">
      <c r="A6759" s="9"/>
      <c r="B6759" s="10"/>
      <c r="C6759" s="11"/>
      <c r="D6759" s="10"/>
      <c r="I6759" s="15"/>
      <c r="BP6759" s="12"/>
      <c r="BR6759" s="12"/>
      <c r="BT6759" s="12"/>
      <c r="BV6759" s="12"/>
      <c r="BY6759" s="12"/>
      <c r="CB6759" s="12"/>
      <c r="CE6759" s="12"/>
    </row>
    <row r="6760" spans="1:83" x14ac:dyDescent="0.25">
      <c r="A6760" s="9"/>
      <c r="B6760" s="10"/>
      <c r="C6760" s="11"/>
      <c r="D6760" s="10"/>
      <c r="I6760" s="15"/>
      <c r="BP6760" s="12"/>
      <c r="BR6760" s="12"/>
      <c r="BT6760" s="12"/>
      <c r="BV6760" s="12"/>
      <c r="BY6760" s="12"/>
      <c r="CB6760" s="12"/>
      <c r="CE6760" s="12"/>
    </row>
    <row r="6761" spans="1:83" x14ac:dyDescent="0.25">
      <c r="A6761" s="9"/>
      <c r="B6761" s="10"/>
      <c r="C6761" s="11"/>
      <c r="D6761" s="10"/>
      <c r="I6761" s="15"/>
      <c r="BP6761" s="12"/>
      <c r="BR6761" s="12"/>
      <c r="BT6761" s="12"/>
      <c r="BV6761" s="12"/>
      <c r="BY6761" s="12"/>
      <c r="CB6761" s="12"/>
      <c r="CE6761" s="12"/>
    </row>
    <row r="6762" spans="1:83" x14ac:dyDescent="0.25">
      <c r="A6762" s="9"/>
      <c r="B6762" s="10"/>
      <c r="C6762" s="11"/>
      <c r="D6762" s="10"/>
      <c r="I6762" s="15"/>
      <c r="BP6762" s="12"/>
      <c r="BR6762" s="12"/>
      <c r="BT6762" s="12"/>
      <c r="BV6762" s="12"/>
      <c r="BY6762" s="12"/>
      <c r="CB6762" s="12"/>
      <c r="CE6762" s="12"/>
    </row>
    <row r="6763" spans="1:83" x14ac:dyDescent="0.25">
      <c r="A6763" s="9"/>
      <c r="B6763" s="10"/>
      <c r="C6763" s="11"/>
      <c r="D6763" s="10"/>
      <c r="I6763" s="15"/>
      <c r="BP6763" s="12"/>
      <c r="BR6763" s="12"/>
      <c r="BT6763" s="12"/>
      <c r="BV6763" s="12"/>
      <c r="BY6763" s="12"/>
      <c r="CB6763" s="12"/>
      <c r="CE6763" s="12"/>
    </row>
    <row r="6764" spans="1:83" x14ac:dyDescent="0.25">
      <c r="A6764" s="9"/>
      <c r="B6764" s="10"/>
      <c r="C6764" s="11"/>
      <c r="D6764" s="10"/>
      <c r="I6764" s="15"/>
      <c r="BP6764" s="12"/>
      <c r="BR6764" s="12"/>
      <c r="BT6764" s="12"/>
      <c r="BV6764" s="12"/>
      <c r="BY6764" s="12"/>
      <c r="CB6764" s="12"/>
      <c r="CE6764" s="12"/>
    </row>
    <row r="6765" spans="1:83" x14ac:dyDescent="0.25">
      <c r="A6765" s="9"/>
      <c r="B6765" s="10"/>
      <c r="C6765" s="11"/>
      <c r="D6765" s="10"/>
      <c r="I6765" s="15"/>
      <c r="BP6765" s="12"/>
      <c r="BR6765" s="12"/>
      <c r="BT6765" s="12"/>
      <c r="BV6765" s="12"/>
      <c r="BY6765" s="12"/>
      <c r="CB6765" s="12"/>
      <c r="CE6765" s="12"/>
    </row>
    <row r="6766" spans="1:83" x14ac:dyDescent="0.25">
      <c r="A6766" s="9"/>
      <c r="B6766" s="10"/>
      <c r="C6766" s="11"/>
      <c r="D6766" s="10"/>
      <c r="I6766" s="15"/>
      <c r="BP6766" s="12"/>
      <c r="BR6766" s="12"/>
      <c r="BT6766" s="12"/>
      <c r="BV6766" s="12"/>
      <c r="BY6766" s="12"/>
      <c r="CB6766" s="12"/>
      <c r="CE6766" s="12"/>
    </row>
    <row r="6767" spans="1:83" x14ac:dyDescent="0.25">
      <c r="A6767" s="9"/>
      <c r="B6767" s="10"/>
      <c r="C6767" s="11"/>
      <c r="D6767" s="10"/>
      <c r="I6767" s="15"/>
      <c r="BP6767" s="12"/>
      <c r="BR6767" s="12"/>
      <c r="BT6767" s="12"/>
      <c r="BV6767" s="12"/>
      <c r="BY6767" s="12"/>
      <c r="CB6767" s="12"/>
      <c r="CE6767" s="12"/>
    </row>
    <row r="6768" spans="1:83" x14ac:dyDescent="0.25">
      <c r="A6768" s="9"/>
      <c r="B6768" s="10"/>
      <c r="C6768" s="11"/>
      <c r="D6768" s="10"/>
      <c r="I6768" s="15"/>
      <c r="BP6768" s="12"/>
      <c r="BR6768" s="12"/>
      <c r="BT6768" s="12"/>
      <c r="BV6768" s="12"/>
      <c r="BY6768" s="12"/>
      <c r="CB6768" s="12"/>
      <c r="CE6768" s="12"/>
    </row>
    <row r="6769" spans="1:83" x14ac:dyDescent="0.25">
      <c r="A6769" s="9"/>
      <c r="B6769" s="10"/>
      <c r="C6769" s="11"/>
      <c r="D6769" s="10"/>
      <c r="I6769" s="15"/>
      <c r="BP6769" s="12"/>
      <c r="BR6769" s="12"/>
      <c r="BT6769" s="12"/>
      <c r="BV6769" s="12"/>
      <c r="BY6769" s="12"/>
      <c r="CB6769" s="12"/>
      <c r="CE6769" s="12"/>
    </row>
    <row r="6770" spans="1:83" x14ac:dyDescent="0.25">
      <c r="A6770" s="9"/>
      <c r="B6770" s="10"/>
      <c r="C6770" s="11"/>
      <c r="D6770" s="10"/>
      <c r="I6770" s="15"/>
      <c r="BP6770" s="12"/>
      <c r="BR6770" s="12"/>
      <c r="BT6770" s="12"/>
      <c r="BV6770" s="12"/>
      <c r="BY6770" s="12"/>
      <c r="CB6770" s="12"/>
      <c r="CE6770" s="12"/>
    </row>
    <row r="6771" spans="1:83" x14ac:dyDescent="0.25">
      <c r="A6771" s="9"/>
      <c r="B6771" s="10"/>
      <c r="C6771" s="11"/>
      <c r="D6771" s="10"/>
      <c r="I6771" s="15"/>
      <c r="BP6771" s="12"/>
      <c r="BR6771" s="12"/>
      <c r="BT6771" s="12"/>
      <c r="BV6771" s="12"/>
      <c r="BY6771" s="12"/>
      <c r="CB6771" s="12"/>
      <c r="CE6771" s="12"/>
    </row>
    <row r="6772" spans="1:83" x14ac:dyDescent="0.25">
      <c r="A6772" s="9"/>
      <c r="B6772" s="10"/>
      <c r="C6772" s="11"/>
      <c r="D6772" s="10"/>
      <c r="I6772" s="15"/>
      <c r="BP6772" s="12"/>
      <c r="BR6772" s="12"/>
      <c r="BT6772" s="12"/>
      <c r="BV6772" s="12"/>
      <c r="BY6772" s="12"/>
      <c r="CB6772" s="12"/>
      <c r="CE6772" s="12"/>
    </row>
    <row r="6773" spans="1:83" x14ac:dyDescent="0.25">
      <c r="A6773" s="9"/>
      <c r="B6773" s="10"/>
      <c r="C6773" s="11"/>
      <c r="D6773" s="10"/>
      <c r="I6773" s="15"/>
      <c r="BP6773" s="12"/>
      <c r="BR6773" s="12"/>
      <c r="BT6773" s="12"/>
      <c r="BV6773" s="12"/>
      <c r="BY6773" s="12"/>
      <c r="CB6773" s="12"/>
      <c r="CE6773" s="12"/>
    </row>
    <row r="6774" spans="1:83" x14ac:dyDescent="0.25">
      <c r="A6774" s="9"/>
      <c r="B6774" s="10"/>
      <c r="C6774" s="11"/>
      <c r="D6774" s="10"/>
      <c r="I6774" s="15"/>
      <c r="BP6774" s="12"/>
      <c r="BR6774" s="12"/>
      <c r="BT6774" s="12"/>
      <c r="BV6774" s="12"/>
      <c r="BY6774" s="12"/>
      <c r="CB6774" s="12"/>
      <c r="CE6774" s="12"/>
    </row>
    <row r="6775" spans="1:83" x14ac:dyDescent="0.25">
      <c r="A6775" s="9"/>
      <c r="B6775" s="10"/>
      <c r="C6775" s="11"/>
      <c r="D6775" s="10"/>
      <c r="I6775" s="15"/>
      <c r="BP6775" s="12"/>
      <c r="BR6775" s="12"/>
      <c r="BT6775" s="12"/>
      <c r="BV6775" s="12"/>
      <c r="BY6775" s="12"/>
      <c r="CB6775" s="12"/>
      <c r="CE6775" s="12"/>
    </row>
    <row r="6776" spans="1:83" x14ac:dyDescent="0.25">
      <c r="A6776" s="9"/>
      <c r="B6776" s="10"/>
      <c r="C6776" s="11"/>
      <c r="D6776" s="10"/>
      <c r="I6776" s="15"/>
      <c r="BP6776" s="12"/>
      <c r="BR6776" s="12"/>
      <c r="BT6776" s="12"/>
      <c r="BV6776" s="12"/>
      <c r="BY6776" s="12"/>
      <c r="CB6776" s="12"/>
      <c r="CE6776" s="12"/>
    </row>
    <row r="6777" spans="1:83" x14ac:dyDescent="0.25">
      <c r="A6777" s="9"/>
      <c r="B6777" s="10"/>
      <c r="C6777" s="11"/>
      <c r="D6777" s="10"/>
      <c r="I6777" s="15"/>
      <c r="BP6777" s="12"/>
      <c r="BR6777" s="12"/>
      <c r="BT6777" s="12"/>
      <c r="BV6777" s="12"/>
      <c r="BY6777" s="12"/>
      <c r="CB6777" s="12"/>
      <c r="CE6777" s="12"/>
    </row>
    <row r="6778" spans="1:83" x14ac:dyDescent="0.25">
      <c r="A6778" s="9"/>
      <c r="B6778" s="10"/>
      <c r="C6778" s="11"/>
      <c r="D6778" s="10"/>
      <c r="I6778" s="15"/>
      <c r="BP6778" s="12"/>
      <c r="BR6778" s="12"/>
      <c r="BT6778" s="12"/>
      <c r="BV6778" s="12"/>
      <c r="BY6778" s="12"/>
      <c r="CB6778" s="12"/>
      <c r="CE6778" s="12"/>
    </row>
    <row r="6779" spans="1:83" x14ac:dyDescent="0.25">
      <c r="A6779" s="9"/>
      <c r="B6779" s="10"/>
      <c r="C6779" s="11"/>
      <c r="D6779" s="10"/>
      <c r="I6779" s="15"/>
      <c r="BP6779" s="12"/>
      <c r="BR6779" s="12"/>
      <c r="BT6779" s="12"/>
      <c r="BV6779" s="12"/>
      <c r="BY6779" s="12"/>
      <c r="CB6779" s="12"/>
      <c r="CE6779" s="12"/>
    </row>
    <row r="6780" spans="1:83" x14ac:dyDescent="0.25">
      <c r="A6780" s="9"/>
      <c r="B6780" s="10"/>
      <c r="C6780" s="11"/>
      <c r="D6780" s="10"/>
      <c r="I6780" s="15"/>
      <c r="BP6780" s="12"/>
      <c r="BR6780" s="12"/>
      <c r="BT6780" s="12"/>
      <c r="BV6780" s="12"/>
      <c r="BY6780" s="12"/>
      <c r="CB6780" s="12"/>
      <c r="CE6780" s="12"/>
    </row>
    <row r="6781" spans="1:83" x14ac:dyDescent="0.25">
      <c r="A6781" s="9"/>
      <c r="B6781" s="10"/>
      <c r="C6781" s="11"/>
      <c r="D6781" s="10"/>
      <c r="I6781" s="15"/>
      <c r="BP6781" s="12"/>
      <c r="BR6781" s="12"/>
      <c r="BT6781" s="12"/>
      <c r="BV6781" s="12"/>
      <c r="BY6781" s="12"/>
      <c r="CB6781" s="12"/>
      <c r="CE6781" s="12"/>
    </row>
    <row r="6782" spans="1:83" x14ac:dyDescent="0.25">
      <c r="A6782" s="9"/>
      <c r="B6782" s="10"/>
      <c r="C6782" s="11"/>
      <c r="D6782" s="10"/>
      <c r="I6782" s="15"/>
      <c r="BP6782" s="12"/>
      <c r="BR6782" s="12"/>
      <c r="BT6782" s="12"/>
      <c r="BV6782" s="12"/>
      <c r="BY6782" s="12"/>
      <c r="CB6782" s="12"/>
      <c r="CE6782" s="12"/>
    </row>
    <row r="6783" spans="1:83" x14ac:dyDescent="0.25">
      <c r="A6783" s="9"/>
      <c r="B6783" s="10"/>
      <c r="C6783" s="11"/>
      <c r="D6783" s="10"/>
      <c r="I6783" s="15"/>
      <c r="BP6783" s="12"/>
      <c r="BR6783" s="12"/>
      <c r="BT6783" s="12"/>
      <c r="BV6783" s="12"/>
      <c r="BY6783" s="12"/>
      <c r="CB6783" s="12"/>
      <c r="CE6783" s="12"/>
    </row>
    <row r="6784" spans="1:83" x14ac:dyDescent="0.25">
      <c r="A6784" s="9"/>
      <c r="B6784" s="10"/>
      <c r="C6784" s="11"/>
      <c r="D6784" s="10"/>
      <c r="I6784" s="15"/>
      <c r="BP6784" s="12"/>
      <c r="BR6784" s="12"/>
      <c r="BT6784" s="12"/>
      <c r="BV6784" s="12"/>
      <c r="BY6784" s="12"/>
      <c r="CB6784" s="12"/>
      <c r="CE6784" s="12"/>
    </row>
    <row r="6785" spans="1:83" x14ac:dyDescent="0.25">
      <c r="A6785" s="9"/>
      <c r="B6785" s="10"/>
      <c r="C6785" s="11"/>
      <c r="D6785" s="10"/>
      <c r="I6785" s="15"/>
      <c r="BP6785" s="12"/>
      <c r="BR6785" s="12"/>
      <c r="BT6785" s="12"/>
      <c r="BV6785" s="12"/>
      <c r="BY6785" s="12"/>
      <c r="CB6785" s="12"/>
      <c r="CE6785" s="12"/>
    </row>
    <row r="6786" spans="1:83" x14ac:dyDescent="0.25">
      <c r="A6786" s="9"/>
      <c r="B6786" s="10"/>
      <c r="C6786" s="11"/>
      <c r="D6786" s="10"/>
      <c r="I6786" s="15"/>
      <c r="BP6786" s="12"/>
      <c r="BR6786" s="12"/>
      <c r="BT6786" s="12"/>
      <c r="BV6786" s="12"/>
      <c r="BY6786" s="12"/>
      <c r="CB6786" s="12"/>
      <c r="CE6786" s="12"/>
    </row>
    <row r="6787" spans="1:83" x14ac:dyDescent="0.25">
      <c r="A6787" s="9"/>
      <c r="B6787" s="10"/>
      <c r="C6787" s="11"/>
      <c r="D6787" s="10"/>
      <c r="I6787" s="15"/>
      <c r="BP6787" s="12"/>
      <c r="BR6787" s="12"/>
      <c r="BT6787" s="12"/>
      <c r="BV6787" s="12"/>
      <c r="BY6787" s="12"/>
      <c r="CB6787" s="12"/>
      <c r="CE6787" s="12"/>
    </row>
    <row r="6788" spans="1:83" x14ac:dyDescent="0.25">
      <c r="A6788" s="9"/>
      <c r="B6788" s="10"/>
      <c r="C6788" s="11"/>
      <c r="D6788" s="10"/>
      <c r="I6788" s="15"/>
      <c r="BP6788" s="12"/>
      <c r="BR6788" s="12"/>
      <c r="BT6788" s="12"/>
      <c r="BV6788" s="12"/>
      <c r="BY6788" s="12"/>
      <c r="CB6788" s="12"/>
      <c r="CE6788" s="12"/>
    </row>
    <row r="6789" spans="1:83" x14ac:dyDescent="0.25">
      <c r="A6789" s="9"/>
      <c r="B6789" s="10"/>
      <c r="C6789" s="11"/>
      <c r="D6789" s="10"/>
      <c r="I6789" s="15"/>
      <c r="BP6789" s="12"/>
      <c r="BR6789" s="12"/>
      <c r="BT6789" s="12"/>
      <c r="BV6789" s="12"/>
      <c r="BY6789" s="12"/>
      <c r="CB6789" s="12"/>
      <c r="CE6789" s="12"/>
    </row>
    <row r="6790" spans="1:83" x14ac:dyDescent="0.25">
      <c r="A6790" s="9"/>
      <c r="B6790" s="10"/>
      <c r="C6790" s="11"/>
      <c r="D6790" s="10"/>
      <c r="I6790" s="15"/>
      <c r="BP6790" s="12"/>
      <c r="BR6790" s="12"/>
      <c r="BT6790" s="12"/>
      <c r="BV6790" s="12"/>
      <c r="BY6790" s="12"/>
      <c r="CB6790" s="12"/>
      <c r="CE6790" s="12"/>
    </row>
    <row r="6791" spans="1:83" x14ac:dyDescent="0.25">
      <c r="A6791" s="9"/>
      <c r="B6791" s="10"/>
      <c r="C6791" s="11"/>
      <c r="D6791" s="10"/>
      <c r="I6791" s="15"/>
      <c r="BP6791" s="12"/>
      <c r="BR6791" s="12"/>
      <c r="BT6791" s="12"/>
      <c r="BV6791" s="12"/>
      <c r="BY6791" s="12"/>
      <c r="CB6791" s="12"/>
      <c r="CE6791" s="12"/>
    </row>
    <row r="6792" spans="1:83" x14ac:dyDescent="0.25">
      <c r="A6792" s="9"/>
      <c r="B6792" s="10"/>
      <c r="C6792" s="11"/>
      <c r="D6792" s="10"/>
      <c r="I6792" s="15"/>
      <c r="BP6792" s="12"/>
      <c r="BR6792" s="12"/>
      <c r="BT6792" s="12"/>
      <c r="BV6792" s="12"/>
      <c r="BY6792" s="12"/>
      <c r="CB6792" s="12"/>
      <c r="CE6792" s="12"/>
    </row>
    <row r="6793" spans="1:83" x14ac:dyDescent="0.25">
      <c r="A6793" s="9"/>
      <c r="B6793" s="10"/>
      <c r="C6793" s="11"/>
      <c r="D6793" s="10"/>
      <c r="I6793" s="15"/>
      <c r="BP6793" s="12"/>
      <c r="BR6793" s="12"/>
      <c r="BT6793" s="12"/>
      <c r="BV6793" s="12"/>
      <c r="BY6793" s="12"/>
      <c r="CB6793" s="12"/>
      <c r="CE6793" s="12"/>
    </row>
    <row r="6794" spans="1:83" x14ac:dyDescent="0.25">
      <c r="A6794" s="9"/>
      <c r="B6794" s="10"/>
      <c r="C6794" s="11"/>
      <c r="D6794" s="10"/>
      <c r="I6794" s="15"/>
      <c r="BP6794" s="12"/>
      <c r="BR6794" s="12"/>
      <c r="BT6794" s="12"/>
      <c r="BV6794" s="12"/>
      <c r="BY6794" s="12"/>
      <c r="CB6794" s="12"/>
      <c r="CE6794" s="12"/>
    </row>
    <row r="6795" spans="1:83" x14ac:dyDescent="0.25">
      <c r="A6795" s="9"/>
      <c r="B6795" s="10"/>
      <c r="C6795" s="11"/>
      <c r="D6795" s="10"/>
      <c r="I6795" s="15"/>
      <c r="BP6795" s="12"/>
      <c r="BR6795" s="12"/>
      <c r="BT6795" s="12"/>
      <c r="BV6795" s="12"/>
      <c r="BY6795" s="12"/>
      <c r="CB6795" s="12"/>
      <c r="CE6795" s="12"/>
    </row>
    <row r="6796" spans="1:83" x14ac:dyDescent="0.25">
      <c r="A6796" s="9"/>
      <c r="B6796" s="10"/>
      <c r="C6796" s="11"/>
      <c r="D6796" s="10"/>
      <c r="I6796" s="15"/>
      <c r="BP6796" s="12"/>
      <c r="BR6796" s="12"/>
      <c r="BT6796" s="12"/>
      <c r="BV6796" s="12"/>
      <c r="BY6796" s="12"/>
      <c r="CB6796" s="12"/>
      <c r="CE6796" s="12"/>
    </row>
    <row r="6797" spans="1:83" x14ac:dyDescent="0.25">
      <c r="A6797" s="9"/>
      <c r="B6797" s="10"/>
      <c r="C6797" s="11"/>
      <c r="D6797" s="10"/>
      <c r="I6797" s="15"/>
      <c r="BP6797" s="12"/>
      <c r="BR6797" s="12"/>
      <c r="BT6797" s="12"/>
      <c r="BV6797" s="12"/>
      <c r="BY6797" s="12"/>
      <c r="CB6797" s="12"/>
      <c r="CE6797" s="12"/>
    </row>
    <row r="6798" spans="1:83" x14ac:dyDescent="0.25">
      <c r="A6798" s="9"/>
      <c r="B6798" s="10"/>
      <c r="C6798" s="11"/>
      <c r="D6798" s="10"/>
      <c r="I6798" s="15"/>
      <c r="BP6798" s="12"/>
      <c r="BR6798" s="12"/>
      <c r="BT6798" s="12"/>
      <c r="BV6798" s="12"/>
      <c r="BY6798" s="12"/>
      <c r="CB6798" s="12"/>
      <c r="CE6798" s="12"/>
    </row>
    <row r="6799" spans="1:83" x14ac:dyDescent="0.25">
      <c r="A6799" s="9"/>
      <c r="B6799" s="10"/>
      <c r="C6799" s="11"/>
      <c r="D6799" s="10"/>
      <c r="I6799" s="15"/>
      <c r="BP6799" s="12"/>
      <c r="BR6799" s="12"/>
      <c r="BT6799" s="12"/>
      <c r="BV6799" s="12"/>
      <c r="BY6799" s="12"/>
      <c r="CB6799" s="12"/>
      <c r="CE6799" s="12"/>
    </row>
    <row r="6800" spans="1:83" x14ac:dyDescent="0.25">
      <c r="A6800" s="9"/>
      <c r="B6800" s="10"/>
      <c r="C6800" s="11"/>
      <c r="D6800" s="10"/>
      <c r="I6800" s="15"/>
      <c r="BP6800" s="12"/>
      <c r="BR6800" s="12"/>
      <c r="BT6800" s="12"/>
      <c r="BV6800" s="12"/>
      <c r="BY6800" s="12"/>
      <c r="CB6800" s="12"/>
      <c r="CE6800" s="12"/>
    </row>
    <row r="6801" spans="1:83" x14ac:dyDescent="0.25">
      <c r="A6801" s="9"/>
      <c r="B6801" s="10"/>
      <c r="C6801" s="11"/>
      <c r="D6801" s="10"/>
      <c r="I6801" s="15"/>
      <c r="BP6801" s="12"/>
      <c r="BR6801" s="12"/>
      <c r="BT6801" s="12"/>
      <c r="BV6801" s="12"/>
      <c r="BY6801" s="12"/>
      <c r="CB6801" s="12"/>
      <c r="CE6801" s="12"/>
    </row>
    <row r="6802" spans="1:83" x14ac:dyDescent="0.25">
      <c r="A6802" s="9"/>
      <c r="B6802" s="10"/>
      <c r="C6802" s="11"/>
      <c r="D6802" s="10"/>
      <c r="I6802" s="15"/>
      <c r="BP6802" s="12"/>
      <c r="BR6802" s="12"/>
      <c r="BT6802" s="12"/>
      <c r="BV6802" s="12"/>
      <c r="BY6802" s="12"/>
      <c r="CB6802" s="12"/>
      <c r="CE6802" s="12"/>
    </row>
    <row r="6803" spans="1:83" x14ac:dyDescent="0.25">
      <c r="A6803" s="9"/>
      <c r="B6803" s="10"/>
      <c r="C6803" s="11"/>
      <c r="D6803" s="10"/>
      <c r="I6803" s="15"/>
      <c r="BP6803" s="12"/>
      <c r="BR6803" s="12"/>
      <c r="BT6803" s="12"/>
      <c r="BV6803" s="12"/>
      <c r="BY6803" s="12"/>
      <c r="CB6803" s="12"/>
      <c r="CE6803" s="12"/>
    </row>
    <row r="6804" spans="1:83" x14ac:dyDescent="0.25">
      <c r="A6804" s="9"/>
      <c r="B6804" s="10"/>
      <c r="C6804" s="11"/>
      <c r="D6804" s="10"/>
      <c r="I6804" s="15"/>
      <c r="BP6804" s="12"/>
      <c r="BR6804" s="12"/>
      <c r="BT6804" s="12"/>
      <c r="BV6804" s="12"/>
      <c r="BY6804" s="12"/>
      <c r="CB6804" s="12"/>
      <c r="CE6804" s="12"/>
    </row>
    <row r="6805" spans="1:83" x14ac:dyDescent="0.25">
      <c r="A6805" s="9"/>
      <c r="B6805" s="10"/>
      <c r="C6805" s="11"/>
      <c r="D6805" s="10"/>
      <c r="I6805" s="15"/>
      <c r="BP6805" s="12"/>
      <c r="BR6805" s="12"/>
      <c r="BT6805" s="12"/>
      <c r="BV6805" s="12"/>
      <c r="BY6805" s="12"/>
      <c r="CB6805" s="12"/>
      <c r="CE6805" s="12"/>
    </row>
    <row r="6806" spans="1:83" x14ac:dyDescent="0.25">
      <c r="A6806" s="9"/>
      <c r="B6806" s="10"/>
      <c r="C6806" s="11"/>
      <c r="D6806" s="10"/>
      <c r="I6806" s="15"/>
      <c r="BP6806" s="12"/>
      <c r="BR6806" s="12"/>
      <c r="BT6806" s="12"/>
      <c r="BV6806" s="12"/>
      <c r="BY6806" s="12"/>
      <c r="CB6806" s="12"/>
      <c r="CE6806" s="12"/>
    </row>
    <row r="6807" spans="1:83" x14ac:dyDescent="0.25">
      <c r="A6807" s="9"/>
      <c r="B6807" s="10"/>
      <c r="C6807" s="11"/>
      <c r="D6807" s="10"/>
      <c r="I6807" s="15"/>
      <c r="BP6807" s="12"/>
      <c r="BR6807" s="12"/>
      <c r="BT6807" s="12"/>
      <c r="BV6807" s="12"/>
      <c r="BY6807" s="12"/>
      <c r="CB6807" s="12"/>
      <c r="CE6807" s="12"/>
    </row>
    <row r="6808" spans="1:83" x14ac:dyDescent="0.25">
      <c r="A6808" s="9"/>
      <c r="B6808" s="10"/>
      <c r="C6808" s="11"/>
      <c r="D6808" s="10"/>
      <c r="I6808" s="15"/>
      <c r="BP6808" s="12"/>
      <c r="BR6808" s="12"/>
      <c r="BT6808" s="12"/>
      <c r="BV6808" s="12"/>
      <c r="BY6808" s="12"/>
      <c r="CB6808" s="12"/>
      <c r="CE6808" s="12"/>
    </row>
    <row r="6809" spans="1:83" x14ac:dyDescent="0.25">
      <c r="A6809" s="9"/>
      <c r="B6809" s="10"/>
      <c r="C6809" s="11"/>
      <c r="D6809" s="10"/>
      <c r="I6809" s="15"/>
      <c r="BP6809" s="12"/>
      <c r="BR6809" s="12"/>
      <c r="BT6809" s="12"/>
      <c r="BV6809" s="12"/>
      <c r="BY6809" s="12"/>
      <c r="CB6809" s="12"/>
      <c r="CE6809" s="12"/>
    </row>
    <row r="6810" spans="1:83" x14ac:dyDescent="0.25">
      <c r="A6810" s="9"/>
      <c r="B6810" s="10"/>
      <c r="C6810" s="11"/>
      <c r="D6810" s="10"/>
      <c r="I6810" s="15"/>
      <c r="BP6810" s="12"/>
      <c r="BR6810" s="12"/>
      <c r="BT6810" s="12"/>
      <c r="BV6810" s="12"/>
      <c r="BY6810" s="12"/>
      <c r="CB6810" s="12"/>
      <c r="CE6810" s="12"/>
    </row>
    <row r="6811" spans="1:83" x14ac:dyDescent="0.25">
      <c r="A6811" s="9"/>
      <c r="B6811" s="10"/>
      <c r="C6811" s="11"/>
      <c r="D6811" s="10"/>
      <c r="I6811" s="15"/>
      <c r="BP6811" s="12"/>
      <c r="BR6811" s="12"/>
      <c r="BT6811" s="12"/>
      <c r="BV6811" s="12"/>
      <c r="BY6811" s="12"/>
      <c r="CB6811" s="12"/>
      <c r="CE6811" s="12"/>
    </row>
    <row r="6812" spans="1:83" x14ac:dyDescent="0.25">
      <c r="A6812" s="9"/>
      <c r="B6812" s="10"/>
      <c r="C6812" s="11"/>
      <c r="D6812" s="10"/>
      <c r="I6812" s="15"/>
      <c r="BP6812" s="12"/>
      <c r="BR6812" s="12"/>
      <c r="BT6812" s="12"/>
      <c r="BV6812" s="12"/>
      <c r="BY6812" s="12"/>
      <c r="CB6812" s="12"/>
      <c r="CE6812" s="12"/>
    </row>
    <row r="6813" spans="1:83" x14ac:dyDescent="0.25">
      <c r="A6813" s="9"/>
      <c r="B6813" s="10"/>
      <c r="C6813" s="11"/>
      <c r="D6813" s="10"/>
      <c r="I6813" s="15"/>
      <c r="BP6813" s="12"/>
      <c r="BR6813" s="12"/>
      <c r="BT6813" s="12"/>
      <c r="BV6813" s="12"/>
      <c r="BY6813" s="12"/>
      <c r="CB6813" s="12"/>
      <c r="CE6813" s="12"/>
    </row>
    <row r="6814" spans="1:83" x14ac:dyDescent="0.25">
      <c r="A6814" s="9"/>
      <c r="B6814" s="10"/>
      <c r="C6814" s="11"/>
      <c r="D6814" s="10"/>
      <c r="I6814" s="15"/>
      <c r="BP6814" s="12"/>
      <c r="BR6814" s="12"/>
      <c r="BT6814" s="12"/>
      <c r="BV6814" s="12"/>
      <c r="BY6814" s="12"/>
      <c r="CB6814" s="12"/>
      <c r="CE6814" s="12"/>
    </row>
    <row r="6815" spans="1:83" x14ac:dyDescent="0.25">
      <c r="A6815" s="9"/>
      <c r="B6815" s="10"/>
      <c r="C6815" s="11"/>
      <c r="D6815" s="10"/>
      <c r="I6815" s="15"/>
      <c r="BP6815" s="12"/>
      <c r="BR6815" s="12"/>
      <c r="BT6815" s="12"/>
      <c r="BV6815" s="12"/>
      <c r="BY6815" s="12"/>
      <c r="CB6815" s="12"/>
      <c r="CE6815" s="12"/>
    </row>
    <row r="6816" spans="1:83" x14ac:dyDescent="0.25">
      <c r="A6816" s="9"/>
      <c r="B6816" s="10"/>
      <c r="C6816" s="11"/>
      <c r="D6816" s="10"/>
      <c r="I6816" s="15"/>
      <c r="BP6816" s="12"/>
      <c r="BR6816" s="12"/>
      <c r="BT6816" s="12"/>
      <c r="BV6816" s="12"/>
      <c r="BY6816" s="12"/>
      <c r="CB6816" s="12"/>
      <c r="CE6816" s="12"/>
    </row>
    <row r="6817" spans="1:83" x14ac:dyDescent="0.25">
      <c r="A6817" s="9"/>
      <c r="B6817" s="10"/>
      <c r="C6817" s="11"/>
      <c r="D6817" s="10"/>
      <c r="I6817" s="15"/>
      <c r="BP6817" s="12"/>
      <c r="BR6817" s="12"/>
      <c r="BT6817" s="12"/>
      <c r="BV6817" s="12"/>
      <c r="BY6817" s="12"/>
      <c r="CB6817" s="12"/>
      <c r="CE6817" s="12"/>
    </row>
    <row r="6818" spans="1:83" x14ac:dyDescent="0.25">
      <c r="A6818" s="9"/>
      <c r="B6818" s="10"/>
      <c r="C6818" s="11"/>
      <c r="D6818" s="10"/>
      <c r="I6818" s="15"/>
      <c r="BP6818" s="12"/>
      <c r="BR6818" s="12"/>
      <c r="BT6818" s="12"/>
      <c r="BV6818" s="12"/>
      <c r="BY6818" s="12"/>
      <c r="CB6818" s="12"/>
      <c r="CE6818" s="12"/>
    </row>
    <row r="6819" spans="1:83" x14ac:dyDescent="0.25">
      <c r="A6819" s="9"/>
      <c r="B6819" s="10"/>
      <c r="C6819" s="11"/>
      <c r="D6819" s="10"/>
      <c r="I6819" s="15"/>
      <c r="BP6819" s="12"/>
      <c r="BR6819" s="12"/>
      <c r="BT6819" s="12"/>
      <c r="BV6819" s="12"/>
      <c r="BY6819" s="12"/>
      <c r="CB6819" s="12"/>
      <c r="CE6819" s="12"/>
    </row>
    <row r="6820" spans="1:83" x14ac:dyDescent="0.25">
      <c r="A6820" s="9"/>
      <c r="B6820" s="10"/>
      <c r="C6820" s="11"/>
      <c r="D6820" s="10"/>
      <c r="I6820" s="15"/>
      <c r="BP6820" s="12"/>
      <c r="BR6820" s="12"/>
      <c r="BT6820" s="12"/>
      <c r="BV6820" s="12"/>
      <c r="BY6820" s="12"/>
      <c r="CB6820" s="12"/>
      <c r="CE6820" s="12"/>
    </row>
    <row r="6821" spans="1:83" x14ac:dyDescent="0.25">
      <c r="A6821" s="9"/>
      <c r="B6821" s="10"/>
      <c r="C6821" s="11"/>
      <c r="D6821" s="10"/>
      <c r="I6821" s="15"/>
      <c r="BP6821" s="12"/>
      <c r="BR6821" s="12"/>
      <c r="BT6821" s="12"/>
      <c r="BV6821" s="12"/>
      <c r="BY6821" s="12"/>
      <c r="CB6821" s="12"/>
      <c r="CE6821" s="12"/>
    </row>
    <row r="6822" spans="1:83" x14ac:dyDescent="0.25">
      <c r="A6822" s="9"/>
      <c r="B6822" s="10"/>
      <c r="C6822" s="11"/>
      <c r="D6822" s="10"/>
      <c r="I6822" s="15"/>
      <c r="BP6822" s="12"/>
      <c r="BR6822" s="12"/>
      <c r="BT6822" s="12"/>
      <c r="BV6822" s="12"/>
      <c r="BY6822" s="12"/>
      <c r="CB6822" s="12"/>
      <c r="CE6822" s="12"/>
    </row>
    <row r="6823" spans="1:83" x14ac:dyDescent="0.25">
      <c r="A6823" s="9"/>
      <c r="B6823" s="10"/>
      <c r="C6823" s="11"/>
      <c r="D6823" s="10"/>
      <c r="I6823" s="15"/>
      <c r="BP6823" s="12"/>
      <c r="BR6823" s="12"/>
      <c r="BT6823" s="12"/>
      <c r="BV6823" s="12"/>
      <c r="BY6823" s="12"/>
      <c r="CB6823" s="12"/>
      <c r="CE6823" s="12"/>
    </row>
    <row r="6824" spans="1:83" x14ac:dyDescent="0.25">
      <c r="A6824" s="9"/>
      <c r="B6824" s="10"/>
      <c r="C6824" s="11"/>
      <c r="D6824" s="10"/>
      <c r="I6824" s="15"/>
      <c r="BP6824" s="12"/>
      <c r="BR6824" s="12"/>
      <c r="BT6824" s="12"/>
      <c r="BV6824" s="12"/>
      <c r="BY6824" s="12"/>
      <c r="CB6824" s="12"/>
      <c r="CE6824" s="12"/>
    </row>
    <row r="6825" spans="1:83" x14ac:dyDescent="0.25">
      <c r="A6825" s="9"/>
      <c r="B6825" s="10"/>
      <c r="C6825" s="11"/>
      <c r="D6825" s="10"/>
      <c r="I6825" s="15"/>
      <c r="BP6825" s="12"/>
      <c r="BR6825" s="12"/>
      <c r="BT6825" s="12"/>
      <c r="BV6825" s="12"/>
      <c r="BY6825" s="12"/>
      <c r="CB6825" s="12"/>
      <c r="CE6825" s="12"/>
    </row>
    <row r="6826" spans="1:83" x14ac:dyDescent="0.25">
      <c r="A6826" s="9"/>
      <c r="B6826" s="10"/>
      <c r="C6826" s="11"/>
      <c r="D6826" s="10"/>
      <c r="I6826" s="15"/>
      <c r="BP6826" s="12"/>
      <c r="BR6826" s="12"/>
      <c r="BT6826" s="12"/>
      <c r="BV6826" s="12"/>
      <c r="BY6826" s="12"/>
      <c r="CB6826" s="12"/>
      <c r="CE6826" s="12"/>
    </row>
    <row r="6827" spans="1:83" x14ac:dyDescent="0.25">
      <c r="A6827" s="9"/>
      <c r="B6827" s="10"/>
      <c r="C6827" s="11"/>
      <c r="D6827" s="10"/>
      <c r="I6827" s="15"/>
      <c r="BP6827" s="12"/>
      <c r="BR6827" s="12"/>
      <c r="BT6827" s="12"/>
      <c r="BV6827" s="12"/>
      <c r="BY6827" s="12"/>
      <c r="CB6827" s="12"/>
      <c r="CE6827" s="12"/>
    </row>
    <row r="6828" spans="1:83" x14ac:dyDescent="0.25">
      <c r="A6828" s="9"/>
      <c r="B6828" s="10"/>
      <c r="C6828" s="11"/>
      <c r="D6828" s="10"/>
      <c r="I6828" s="15"/>
      <c r="BP6828" s="12"/>
      <c r="BR6828" s="12"/>
      <c r="BT6828" s="12"/>
      <c r="BV6828" s="12"/>
      <c r="BY6828" s="12"/>
      <c r="CB6828" s="12"/>
      <c r="CE6828" s="12"/>
    </row>
    <row r="6829" spans="1:83" x14ac:dyDescent="0.25">
      <c r="A6829" s="9"/>
      <c r="B6829" s="10"/>
      <c r="C6829" s="11"/>
      <c r="D6829" s="10"/>
      <c r="I6829" s="15"/>
      <c r="BP6829" s="12"/>
      <c r="BR6829" s="12"/>
      <c r="BT6829" s="12"/>
      <c r="BV6829" s="12"/>
      <c r="BY6829" s="12"/>
      <c r="CB6829" s="12"/>
      <c r="CE6829" s="12"/>
    </row>
    <row r="6830" spans="1:83" x14ac:dyDescent="0.25">
      <c r="A6830" s="9"/>
      <c r="B6830" s="10"/>
      <c r="C6830" s="11"/>
      <c r="D6830" s="10"/>
      <c r="I6830" s="15"/>
      <c r="BP6830" s="12"/>
      <c r="BR6830" s="12"/>
      <c r="BT6830" s="12"/>
      <c r="BV6830" s="12"/>
      <c r="BY6830" s="12"/>
      <c r="CB6830" s="12"/>
      <c r="CE6830" s="12"/>
    </row>
    <row r="6831" spans="1:83" x14ac:dyDescent="0.25">
      <c r="A6831" s="9"/>
      <c r="B6831" s="10"/>
      <c r="C6831" s="11"/>
      <c r="D6831" s="10"/>
      <c r="I6831" s="15"/>
      <c r="BP6831" s="12"/>
      <c r="BR6831" s="12"/>
      <c r="BT6831" s="12"/>
      <c r="BV6831" s="12"/>
      <c r="BY6831" s="12"/>
      <c r="CB6831" s="12"/>
      <c r="CE6831" s="12"/>
    </row>
    <row r="6832" spans="1:83" x14ac:dyDescent="0.25">
      <c r="A6832" s="9"/>
      <c r="B6832" s="10"/>
      <c r="C6832" s="11"/>
      <c r="D6832" s="10"/>
      <c r="I6832" s="15"/>
      <c r="BP6832" s="12"/>
      <c r="BR6832" s="12"/>
      <c r="BT6832" s="12"/>
      <c r="BV6832" s="12"/>
      <c r="BY6832" s="12"/>
      <c r="CB6832" s="12"/>
      <c r="CE6832" s="12"/>
    </row>
    <row r="6833" spans="1:83" x14ac:dyDescent="0.25">
      <c r="A6833" s="9"/>
      <c r="B6833" s="10"/>
      <c r="C6833" s="11"/>
      <c r="D6833" s="10"/>
      <c r="I6833" s="15"/>
      <c r="BP6833" s="12"/>
      <c r="BR6833" s="12"/>
      <c r="BT6833" s="12"/>
      <c r="BV6833" s="12"/>
      <c r="BY6833" s="12"/>
      <c r="CB6833" s="12"/>
      <c r="CE6833" s="12"/>
    </row>
    <row r="6834" spans="1:83" x14ac:dyDescent="0.25">
      <c r="A6834" s="9"/>
      <c r="B6834" s="10"/>
      <c r="C6834" s="11"/>
      <c r="D6834" s="10"/>
      <c r="I6834" s="15"/>
      <c r="BP6834" s="12"/>
      <c r="BR6834" s="12"/>
      <c r="BT6834" s="12"/>
      <c r="BV6834" s="12"/>
      <c r="BY6834" s="12"/>
      <c r="CB6834" s="12"/>
      <c r="CE6834" s="12"/>
    </row>
    <row r="6835" spans="1:83" x14ac:dyDescent="0.25">
      <c r="A6835" s="9"/>
      <c r="B6835" s="10"/>
      <c r="C6835" s="11"/>
      <c r="D6835" s="10"/>
      <c r="I6835" s="15"/>
      <c r="BP6835" s="12"/>
      <c r="BR6835" s="12"/>
      <c r="BT6835" s="12"/>
      <c r="BV6835" s="12"/>
      <c r="BY6835" s="12"/>
      <c r="CB6835" s="12"/>
      <c r="CE6835" s="12"/>
    </row>
    <row r="6836" spans="1:83" x14ac:dyDescent="0.25">
      <c r="A6836" s="9"/>
      <c r="B6836" s="10"/>
      <c r="C6836" s="11"/>
      <c r="D6836" s="10"/>
      <c r="I6836" s="15"/>
      <c r="BP6836" s="12"/>
      <c r="BR6836" s="12"/>
      <c r="BT6836" s="12"/>
      <c r="BV6836" s="12"/>
      <c r="BY6836" s="12"/>
      <c r="CB6836" s="12"/>
      <c r="CE6836" s="12"/>
    </row>
    <row r="6837" spans="1:83" x14ac:dyDescent="0.25">
      <c r="A6837" s="9"/>
      <c r="B6837" s="10"/>
      <c r="C6837" s="11"/>
      <c r="D6837" s="10"/>
      <c r="I6837" s="15"/>
      <c r="BP6837" s="12"/>
      <c r="BR6837" s="12"/>
      <c r="BT6837" s="12"/>
      <c r="BV6837" s="12"/>
      <c r="BY6837" s="12"/>
      <c r="CB6837" s="12"/>
      <c r="CE6837" s="12"/>
    </row>
    <row r="6838" spans="1:83" x14ac:dyDescent="0.25">
      <c r="A6838" s="9"/>
      <c r="B6838" s="10"/>
      <c r="C6838" s="11"/>
      <c r="D6838" s="10"/>
      <c r="I6838" s="15"/>
      <c r="BP6838" s="12"/>
      <c r="BR6838" s="12"/>
      <c r="BT6838" s="12"/>
      <c r="BV6838" s="12"/>
      <c r="BY6838" s="12"/>
      <c r="CB6838" s="12"/>
      <c r="CE6838" s="12"/>
    </row>
    <row r="6839" spans="1:83" x14ac:dyDescent="0.25">
      <c r="A6839" s="9"/>
      <c r="B6839" s="10"/>
      <c r="C6839" s="11"/>
      <c r="D6839" s="10"/>
      <c r="I6839" s="15"/>
      <c r="BP6839" s="12"/>
      <c r="BR6839" s="12"/>
      <c r="BT6839" s="12"/>
      <c r="BV6839" s="12"/>
      <c r="BY6839" s="12"/>
      <c r="CB6839" s="12"/>
      <c r="CE6839" s="12"/>
    </row>
    <row r="6840" spans="1:83" x14ac:dyDescent="0.25">
      <c r="A6840" s="9"/>
      <c r="B6840" s="10"/>
      <c r="C6840" s="11"/>
      <c r="D6840" s="10"/>
      <c r="I6840" s="15"/>
      <c r="BP6840" s="12"/>
      <c r="BR6840" s="12"/>
      <c r="BT6840" s="12"/>
      <c r="BV6840" s="12"/>
      <c r="BY6840" s="12"/>
      <c r="CB6840" s="12"/>
      <c r="CE6840" s="12"/>
    </row>
    <row r="6841" spans="1:83" x14ac:dyDescent="0.25">
      <c r="A6841" s="9"/>
      <c r="B6841" s="10"/>
      <c r="C6841" s="11"/>
      <c r="D6841" s="10"/>
      <c r="I6841" s="15"/>
      <c r="BP6841" s="12"/>
      <c r="BR6841" s="12"/>
      <c r="BT6841" s="12"/>
      <c r="BV6841" s="12"/>
      <c r="BY6841" s="12"/>
      <c r="CB6841" s="12"/>
      <c r="CE6841" s="12"/>
    </row>
    <row r="6842" spans="1:83" x14ac:dyDescent="0.25">
      <c r="A6842" s="9"/>
      <c r="B6842" s="10"/>
      <c r="C6842" s="11"/>
      <c r="D6842" s="10"/>
      <c r="I6842" s="15"/>
      <c r="BP6842" s="12"/>
      <c r="BR6842" s="12"/>
      <c r="BT6842" s="12"/>
      <c r="BV6842" s="12"/>
      <c r="BY6842" s="12"/>
      <c r="CB6842" s="12"/>
      <c r="CE6842" s="12"/>
    </row>
    <row r="6843" spans="1:83" x14ac:dyDescent="0.25">
      <c r="A6843" s="9"/>
      <c r="B6843" s="10"/>
      <c r="C6843" s="11"/>
      <c r="D6843" s="10"/>
      <c r="I6843" s="15"/>
      <c r="BP6843" s="12"/>
      <c r="BR6843" s="12"/>
      <c r="BT6843" s="12"/>
      <c r="BV6843" s="12"/>
      <c r="BY6843" s="12"/>
      <c r="CB6843" s="12"/>
      <c r="CE6843" s="12"/>
    </row>
    <row r="6844" spans="1:83" x14ac:dyDescent="0.25">
      <c r="A6844" s="9"/>
      <c r="B6844" s="10"/>
      <c r="C6844" s="11"/>
      <c r="D6844" s="10"/>
      <c r="I6844" s="15"/>
      <c r="BP6844" s="12"/>
      <c r="BR6844" s="12"/>
      <c r="BT6844" s="12"/>
      <c r="BV6844" s="12"/>
      <c r="BY6844" s="12"/>
      <c r="CB6844" s="12"/>
      <c r="CE6844" s="12"/>
    </row>
    <row r="6845" spans="1:83" x14ac:dyDescent="0.25">
      <c r="A6845" s="9"/>
      <c r="B6845" s="10"/>
      <c r="C6845" s="11"/>
      <c r="D6845" s="10"/>
      <c r="I6845" s="15"/>
      <c r="BP6845" s="12"/>
      <c r="BR6845" s="12"/>
      <c r="BT6845" s="12"/>
      <c r="BV6845" s="12"/>
      <c r="BY6845" s="12"/>
      <c r="CB6845" s="12"/>
      <c r="CE6845" s="12"/>
    </row>
    <row r="6846" spans="1:83" x14ac:dyDescent="0.25">
      <c r="A6846" s="9"/>
      <c r="B6846" s="10"/>
      <c r="C6846" s="11"/>
      <c r="D6846" s="10"/>
      <c r="I6846" s="15"/>
      <c r="BP6846" s="12"/>
      <c r="BR6846" s="12"/>
      <c r="BT6846" s="12"/>
      <c r="BV6846" s="12"/>
      <c r="BY6846" s="12"/>
      <c r="CB6846" s="12"/>
      <c r="CE6846" s="12"/>
    </row>
    <row r="6847" spans="1:83" x14ac:dyDescent="0.25">
      <c r="A6847" s="9"/>
      <c r="B6847" s="10"/>
      <c r="C6847" s="11"/>
      <c r="D6847" s="10"/>
      <c r="I6847" s="15"/>
      <c r="BP6847" s="12"/>
      <c r="BR6847" s="12"/>
      <c r="BT6847" s="12"/>
      <c r="BV6847" s="12"/>
      <c r="BY6847" s="12"/>
      <c r="CB6847" s="12"/>
      <c r="CE6847" s="12"/>
    </row>
    <row r="6848" spans="1:83" x14ac:dyDescent="0.25">
      <c r="A6848" s="9"/>
      <c r="B6848" s="10"/>
      <c r="C6848" s="11"/>
      <c r="D6848" s="10"/>
      <c r="I6848" s="15"/>
      <c r="BP6848" s="12"/>
      <c r="BR6848" s="12"/>
      <c r="BT6848" s="12"/>
      <c r="BV6848" s="12"/>
      <c r="BY6848" s="12"/>
      <c r="CB6848" s="12"/>
      <c r="CE6848" s="12"/>
    </row>
    <row r="6849" spans="1:83" x14ac:dyDescent="0.25">
      <c r="A6849" s="9"/>
      <c r="B6849" s="10"/>
      <c r="C6849" s="11"/>
      <c r="D6849" s="10"/>
      <c r="I6849" s="15"/>
      <c r="BP6849" s="12"/>
      <c r="BR6849" s="12"/>
      <c r="BT6849" s="12"/>
      <c r="BV6849" s="12"/>
      <c r="BY6849" s="12"/>
      <c r="CB6849" s="12"/>
      <c r="CE6849" s="12"/>
    </row>
    <row r="6850" spans="1:83" x14ac:dyDescent="0.25">
      <c r="A6850" s="9"/>
      <c r="B6850" s="10"/>
      <c r="C6850" s="11"/>
      <c r="D6850" s="10"/>
      <c r="I6850" s="15"/>
      <c r="BP6850" s="12"/>
      <c r="BR6850" s="12"/>
      <c r="BT6850" s="12"/>
      <c r="BV6850" s="12"/>
      <c r="BY6850" s="12"/>
      <c r="CB6850" s="12"/>
      <c r="CE6850" s="12"/>
    </row>
    <row r="6851" spans="1:83" x14ac:dyDescent="0.25">
      <c r="A6851" s="9"/>
      <c r="B6851" s="10"/>
      <c r="C6851" s="11"/>
      <c r="D6851" s="10"/>
      <c r="I6851" s="15"/>
      <c r="BP6851" s="12"/>
      <c r="BR6851" s="12"/>
      <c r="BT6851" s="12"/>
      <c r="BV6851" s="12"/>
      <c r="BY6851" s="12"/>
      <c r="CB6851" s="12"/>
      <c r="CE6851" s="12"/>
    </row>
    <row r="6852" spans="1:83" x14ac:dyDescent="0.25">
      <c r="A6852" s="9"/>
      <c r="B6852" s="10"/>
      <c r="C6852" s="11"/>
      <c r="D6852" s="10"/>
      <c r="I6852" s="15"/>
      <c r="BP6852" s="12"/>
      <c r="BR6852" s="12"/>
      <c r="BT6852" s="12"/>
      <c r="BV6852" s="12"/>
      <c r="BY6852" s="12"/>
      <c r="CB6852" s="12"/>
      <c r="CE6852" s="12"/>
    </row>
    <row r="6853" spans="1:83" x14ac:dyDescent="0.25">
      <c r="A6853" s="9"/>
      <c r="B6853" s="10"/>
      <c r="C6853" s="11"/>
      <c r="D6853" s="10"/>
      <c r="I6853" s="15"/>
      <c r="BP6853" s="12"/>
      <c r="BR6853" s="12"/>
      <c r="BT6853" s="12"/>
      <c r="BV6853" s="12"/>
      <c r="BY6853" s="12"/>
      <c r="CB6853" s="12"/>
      <c r="CE6853" s="12"/>
    </row>
    <row r="6854" spans="1:83" x14ac:dyDescent="0.25">
      <c r="A6854" s="9"/>
      <c r="B6854" s="10"/>
      <c r="C6854" s="11"/>
      <c r="D6854" s="10"/>
      <c r="I6854" s="15"/>
      <c r="BP6854" s="12"/>
      <c r="BR6854" s="12"/>
      <c r="BT6854" s="12"/>
      <c r="BV6854" s="12"/>
      <c r="BY6854" s="12"/>
      <c r="CB6854" s="12"/>
      <c r="CE6854" s="12"/>
    </row>
    <row r="6855" spans="1:83" x14ac:dyDescent="0.25">
      <c r="A6855" s="9"/>
      <c r="B6855" s="10"/>
      <c r="C6855" s="11"/>
      <c r="D6855" s="10"/>
      <c r="I6855" s="15"/>
      <c r="BP6855" s="12"/>
      <c r="BR6855" s="12"/>
      <c r="BT6855" s="12"/>
      <c r="BV6855" s="12"/>
      <c r="BY6855" s="12"/>
      <c r="CB6855" s="12"/>
      <c r="CE6855" s="12"/>
    </row>
    <row r="6856" spans="1:83" x14ac:dyDescent="0.25">
      <c r="A6856" s="9"/>
      <c r="B6856" s="10"/>
      <c r="C6856" s="11"/>
      <c r="D6856" s="10"/>
      <c r="I6856" s="15"/>
      <c r="BP6856" s="12"/>
      <c r="BR6856" s="12"/>
      <c r="BT6856" s="12"/>
      <c r="BV6856" s="12"/>
      <c r="BY6856" s="12"/>
      <c r="CB6856" s="12"/>
      <c r="CE6856" s="12"/>
    </row>
    <row r="6857" spans="1:83" x14ac:dyDescent="0.25">
      <c r="A6857" s="9"/>
      <c r="B6857" s="10"/>
      <c r="C6857" s="11"/>
      <c r="D6857" s="10"/>
      <c r="I6857" s="15"/>
      <c r="BP6857" s="12"/>
      <c r="BR6857" s="12"/>
      <c r="BT6857" s="12"/>
      <c r="BV6857" s="12"/>
      <c r="BY6857" s="12"/>
      <c r="CB6857" s="12"/>
      <c r="CE6857" s="12"/>
    </row>
    <row r="6858" spans="1:83" x14ac:dyDescent="0.25">
      <c r="A6858" s="9"/>
      <c r="B6858" s="10"/>
      <c r="C6858" s="11"/>
      <c r="D6858" s="10"/>
      <c r="I6858" s="15"/>
      <c r="BP6858" s="12"/>
      <c r="BR6858" s="12"/>
      <c r="BT6858" s="12"/>
      <c r="BV6858" s="12"/>
      <c r="BY6858" s="12"/>
      <c r="CB6858" s="12"/>
      <c r="CE6858" s="12"/>
    </row>
    <row r="6859" spans="1:83" x14ac:dyDescent="0.25">
      <c r="A6859" s="9"/>
      <c r="B6859" s="10"/>
      <c r="C6859" s="11"/>
      <c r="D6859" s="10"/>
      <c r="I6859" s="15"/>
      <c r="BP6859" s="12"/>
      <c r="BR6859" s="12"/>
      <c r="BT6859" s="12"/>
      <c r="BV6859" s="12"/>
      <c r="BY6859" s="12"/>
      <c r="CB6859" s="12"/>
      <c r="CE6859" s="12"/>
    </row>
    <row r="6860" spans="1:83" x14ac:dyDescent="0.25">
      <c r="A6860" s="9"/>
      <c r="B6860" s="10"/>
      <c r="C6860" s="11"/>
      <c r="D6860" s="10"/>
      <c r="I6860" s="15"/>
      <c r="BP6860" s="12"/>
      <c r="BR6860" s="12"/>
      <c r="BT6860" s="12"/>
      <c r="BV6860" s="12"/>
      <c r="BY6860" s="12"/>
      <c r="CB6860" s="12"/>
      <c r="CE6860" s="12"/>
    </row>
    <row r="6861" spans="1:83" x14ac:dyDescent="0.25">
      <c r="A6861" s="9"/>
      <c r="B6861" s="10"/>
      <c r="C6861" s="11"/>
      <c r="D6861" s="10"/>
      <c r="I6861" s="15"/>
      <c r="BP6861" s="12"/>
      <c r="BR6861" s="12"/>
      <c r="BT6861" s="12"/>
      <c r="BV6861" s="12"/>
      <c r="BY6861" s="12"/>
      <c r="CB6861" s="12"/>
      <c r="CE6861" s="12"/>
    </row>
    <row r="6862" spans="1:83" x14ac:dyDescent="0.25">
      <c r="A6862" s="9"/>
      <c r="B6862" s="10"/>
      <c r="C6862" s="11"/>
      <c r="D6862" s="10"/>
      <c r="I6862" s="15"/>
      <c r="BP6862" s="12"/>
      <c r="BR6862" s="12"/>
      <c r="BT6862" s="12"/>
      <c r="BV6862" s="12"/>
      <c r="BY6862" s="12"/>
      <c r="CB6862" s="12"/>
      <c r="CE6862" s="12"/>
    </row>
    <row r="6863" spans="1:83" x14ac:dyDescent="0.25">
      <c r="A6863" s="9"/>
      <c r="B6863" s="10"/>
      <c r="C6863" s="11"/>
      <c r="D6863" s="10"/>
      <c r="I6863" s="15"/>
      <c r="BP6863" s="12"/>
      <c r="BR6863" s="12"/>
      <c r="BT6863" s="12"/>
      <c r="BV6863" s="12"/>
      <c r="BY6863" s="12"/>
      <c r="CB6863" s="12"/>
      <c r="CE6863" s="12"/>
    </row>
    <row r="6864" spans="1:83" x14ac:dyDescent="0.25">
      <c r="A6864" s="9"/>
      <c r="B6864" s="10"/>
      <c r="C6864" s="11"/>
      <c r="D6864" s="10"/>
      <c r="I6864" s="15"/>
      <c r="BP6864" s="12"/>
      <c r="BR6864" s="12"/>
      <c r="BT6864" s="12"/>
      <c r="BV6864" s="12"/>
      <c r="BY6864" s="12"/>
      <c r="CB6864" s="12"/>
      <c r="CE6864" s="12"/>
    </row>
    <row r="6865" spans="1:83" x14ac:dyDescent="0.25">
      <c r="A6865" s="9"/>
      <c r="B6865" s="10"/>
      <c r="C6865" s="11"/>
      <c r="D6865" s="10"/>
      <c r="I6865" s="15"/>
      <c r="BP6865" s="12"/>
      <c r="BR6865" s="12"/>
      <c r="BT6865" s="12"/>
      <c r="BV6865" s="12"/>
      <c r="BY6865" s="12"/>
      <c r="CB6865" s="12"/>
      <c r="CE6865" s="12"/>
    </row>
    <row r="6866" spans="1:83" x14ac:dyDescent="0.25">
      <c r="A6866" s="9"/>
      <c r="B6866" s="10"/>
      <c r="C6866" s="11"/>
      <c r="D6866" s="10"/>
      <c r="I6866" s="15"/>
      <c r="BP6866" s="12"/>
      <c r="BR6866" s="12"/>
      <c r="BT6866" s="12"/>
      <c r="BV6866" s="12"/>
      <c r="BY6866" s="12"/>
      <c r="CB6866" s="12"/>
      <c r="CE6866" s="12"/>
    </row>
    <row r="6867" spans="1:83" x14ac:dyDescent="0.25">
      <c r="A6867" s="9"/>
      <c r="B6867" s="10"/>
      <c r="C6867" s="11"/>
      <c r="D6867" s="10"/>
      <c r="I6867" s="15"/>
      <c r="BP6867" s="12"/>
      <c r="BR6867" s="12"/>
      <c r="BT6867" s="12"/>
      <c r="BV6867" s="12"/>
      <c r="BY6867" s="12"/>
      <c r="CB6867" s="12"/>
      <c r="CE6867" s="12"/>
    </row>
    <row r="6868" spans="1:83" x14ac:dyDescent="0.25">
      <c r="A6868" s="9"/>
      <c r="B6868" s="10"/>
      <c r="C6868" s="11"/>
      <c r="D6868" s="10"/>
      <c r="I6868" s="15"/>
      <c r="BP6868" s="12"/>
      <c r="BR6868" s="12"/>
      <c r="BT6868" s="12"/>
      <c r="BV6868" s="12"/>
      <c r="BY6868" s="12"/>
      <c r="CB6868" s="12"/>
      <c r="CE6868" s="12"/>
    </row>
    <row r="6869" spans="1:83" x14ac:dyDescent="0.25">
      <c r="A6869" s="9"/>
      <c r="B6869" s="10"/>
      <c r="C6869" s="11"/>
      <c r="D6869" s="10"/>
      <c r="I6869" s="15"/>
      <c r="BP6869" s="12"/>
      <c r="BR6869" s="12"/>
      <c r="BT6869" s="12"/>
      <c r="BV6869" s="12"/>
      <c r="BY6869" s="12"/>
      <c r="CB6869" s="12"/>
      <c r="CE6869" s="12"/>
    </row>
    <row r="6870" spans="1:83" x14ac:dyDescent="0.25">
      <c r="A6870" s="9"/>
      <c r="B6870" s="10"/>
      <c r="C6870" s="11"/>
      <c r="D6870" s="10"/>
      <c r="I6870" s="15"/>
      <c r="BP6870" s="12"/>
      <c r="BR6870" s="12"/>
      <c r="BT6870" s="12"/>
      <c r="BV6870" s="12"/>
      <c r="BY6870" s="12"/>
      <c r="CB6870" s="12"/>
      <c r="CE6870" s="12"/>
    </row>
    <row r="6871" spans="1:83" x14ac:dyDescent="0.25">
      <c r="A6871" s="9"/>
      <c r="B6871" s="10"/>
      <c r="C6871" s="11"/>
      <c r="D6871" s="10"/>
      <c r="I6871" s="15"/>
      <c r="BP6871" s="12"/>
      <c r="BR6871" s="12"/>
      <c r="BT6871" s="12"/>
      <c r="BV6871" s="12"/>
      <c r="BY6871" s="12"/>
      <c r="CB6871" s="12"/>
      <c r="CE6871" s="12"/>
    </row>
    <row r="6872" spans="1:83" x14ac:dyDescent="0.25">
      <c r="A6872" s="9"/>
      <c r="B6872" s="10"/>
      <c r="C6872" s="11"/>
      <c r="D6872" s="10"/>
      <c r="I6872" s="15"/>
      <c r="BP6872" s="12"/>
      <c r="BR6872" s="12"/>
      <c r="BT6872" s="12"/>
      <c r="BV6872" s="12"/>
      <c r="BY6872" s="12"/>
      <c r="CB6872" s="12"/>
      <c r="CE6872" s="12"/>
    </row>
    <row r="6873" spans="1:83" x14ac:dyDescent="0.25">
      <c r="A6873" s="9"/>
      <c r="B6873" s="10"/>
      <c r="C6873" s="11"/>
      <c r="D6873" s="10"/>
      <c r="I6873" s="15"/>
      <c r="BP6873" s="12"/>
      <c r="BR6873" s="12"/>
      <c r="BT6873" s="12"/>
      <c r="BV6873" s="12"/>
      <c r="BY6873" s="12"/>
      <c r="CB6873" s="12"/>
      <c r="CE6873" s="12"/>
    </row>
    <row r="6874" spans="1:83" x14ac:dyDescent="0.25">
      <c r="A6874" s="9"/>
      <c r="B6874" s="10"/>
      <c r="C6874" s="11"/>
      <c r="D6874" s="10"/>
      <c r="I6874" s="15"/>
      <c r="BP6874" s="12"/>
      <c r="BR6874" s="12"/>
      <c r="BT6874" s="12"/>
      <c r="BV6874" s="12"/>
      <c r="BY6874" s="12"/>
      <c r="CB6874" s="12"/>
      <c r="CE6874" s="12"/>
    </row>
    <row r="6875" spans="1:83" x14ac:dyDescent="0.25">
      <c r="A6875" s="9"/>
      <c r="B6875" s="10"/>
      <c r="C6875" s="11"/>
      <c r="D6875" s="10"/>
      <c r="I6875" s="15"/>
      <c r="BP6875" s="12"/>
      <c r="BR6875" s="12"/>
      <c r="BT6875" s="12"/>
      <c r="BV6875" s="12"/>
      <c r="BY6875" s="12"/>
      <c r="CB6875" s="12"/>
      <c r="CE6875" s="12"/>
    </row>
    <row r="6876" spans="1:83" x14ac:dyDescent="0.25">
      <c r="A6876" s="9"/>
      <c r="B6876" s="10"/>
      <c r="C6876" s="11"/>
      <c r="D6876" s="10"/>
      <c r="I6876" s="15"/>
      <c r="BP6876" s="12"/>
      <c r="BR6876" s="12"/>
      <c r="BT6876" s="12"/>
      <c r="BV6876" s="12"/>
      <c r="BY6876" s="12"/>
      <c r="CB6876" s="12"/>
      <c r="CE6876" s="12"/>
    </row>
    <row r="6877" spans="1:83" x14ac:dyDescent="0.25">
      <c r="A6877" s="9"/>
      <c r="B6877" s="10"/>
      <c r="C6877" s="11"/>
      <c r="D6877" s="10"/>
      <c r="I6877" s="15"/>
      <c r="BP6877" s="12"/>
      <c r="BR6877" s="12"/>
      <c r="BT6877" s="12"/>
      <c r="BV6877" s="12"/>
      <c r="BY6877" s="12"/>
      <c r="CB6877" s="12"/>
      <c r="CE6877" s="12"/>
    </row>
    <row r="6878" spans="1:83" x14ac:dyDescent="0.25">
      <c r="A6878" s="9"/>
      <c r="B6878" s="10"/>
      <c r="C6878" s="11"/>
      <c r="D6878" s="10"/>
      <c r="I6878" s="15"/>
      <c r="BP6878" s="12"/>
      <c r="BR6878" s="12"/>
      <c r="BT6878" s="12"/>
      <c r="BV6878" s="12"/>
      <c r="BY6878" s="12"/>
      <c r="CB6878" s="12"/>
      <c r="CE6878" s="12"/>
    </row>
    <row r="6879" spans="1:83" x14ac:dyDescent="0.25">
      <c r="A6879" s="9"/>
      <c r="B6879" s="10"/>
      <c r="C6879" s="11"/>
      <c r="D6879" s="10"/>
      <c r="I6879" s="15"/>
      <c r="BP6879" s="12"/>
      <c r="BR6879" s="12"/>
      <c r="BT6879" s="12"/>
      <c r="BV6879" s="12"/>
      <c r="BY6879" s="12"/>
      <c r="CB6879" s="12"/>
      <c r="CE6879" s="12"/>
    </row>
    <row r="6880" spans="1:83" x14ac:dyDescent="0.25">
      <c r="A6880" s="9"/>
      <c r="B6880" s="10"/>
      <c r="C6880" s="11"/>
      <c r="D6880" s="10"/>
      <c r="I6880" s="15"/>
      <c r="BP6880" s="12"/>
      <c r="BR6880" s="12"/>
      <c r="BT6880" s="12"/>
      <c r="BV6880" s="12"/>
      <c r="BY6880" s="12"/>
      <c r="CB6880" s="12"/>
      <c r="CE6880" s="12"/>
    </row>
    <row r="6881" spans="1:83" x14ac:dyDescent="0.25">
      <c r="A6881" s="9"/>
      <c r="B6881" s="10"/>
      <c r="C6881" s="11"/>
      <c r="D6881" s="10"/>
      <c r="I6881" s="15"/>
      <c r="BP6881" s="12"/>
      <c r="BR6881" s="12"/>
      <c r="BT6881" s="12"/>
      <c r="BV6881" s="12"/>
      <c r="BY6881" s="12"/>
      <c r="CB6881" s="12"/>
      <c r="CE6881" s="12"/>
    </row>
    <row r="6882" spans="1:83" x14ac:dyDescent="0.25">
      <c r="A6882" s="9"/>
      <c r="B6882" s="10"/>
      <c r="C6882" s="11"/>
      <c r="D6882" s="10"/>
      <c r="I6882" s="15"/>
      <c r="BP6882" s="12"/>
      <c r="BR6882" s="12"/>
      <c r="BT6882" s="12"/>
      <c r="BV6882" s="12"/>
      <c r="BY6882" s="12"/>
      <c r="CB6882" s="12"/>
      <c r="CE6882" s="12"/>
    </row>
    <row r="6883" spans="1:83" x14ac:dyDescent="0.25">
      <c r="A6883" s="9"/>
      <c r="B6883" s="10"/>
      <c r="C6883" s="11"/>
      <c r="D6883" s="10"/>
      <c r="I6883" s="15"/>
      <c r="BP6883" s="12"/>
      <c r="BR6883" s="12"/>
      <c r="BT6883" s="12"/>
      <c r="BV6883" s="12"/>
      <c r="BY6883" s="12"/>
      <c r="CB6883" s="12"/>
      <c r="CE6883" s="12"/>
    </row>
    <row r="6884" spans="1:83" x14ac:dyDescent="0.25">
      <c r="A6884" s="9"/>
      <c r="B6884" s="10"/>
      <c r="C6884" s="11"/>
      <c r="D6884" s="10"/>
      <c r="I6884" s="15"/>
      <c r="BP6884" s="12"/>
      <c r="BR6884" s="12"/>
      <c r="BT6884" s="12"/>
      <c r="BV6884" s="12"/>
      <c r="BY6884" s="12"/>
      <c r="CB6884" s="12"/>
      <c r="CE6884" s="12"/>
    </row>
    <row r="6885" spans="1:83" x14ac:dyDescent="0.25">
      <c r="A6885" s="9"/>
      <c r="B6885" s="10"/>
      <c r="C6885" s="11"/>
      <c r="D6885" s="10"/>
      <c r="I6885" s="15"/>
      <c r="BP6885" s="12"/>
      <c r="BR6885" s="12"/>
      <c r="BT6885" s="12"/>
      <c r="BV6885" s="12"/>
      <c r="BY6885" s="12"/>
      <c r="CB6885" s="12"/>
      <c r="CE6885" s="12"/>
    </row>
    <row r="6886" spans="1:83" x14ac:dyDescent="0.25">
      <c r="A6886" s="9"/>
      <c r="B6886" s="10"/>
      <c r="C6886" s="11"/>
      <c r="D6886" s="10"/>
      <c r="I6886" s="15"/>
      <c r="BP6886" s="12"/>
      <c r="BR6886" s="12"/>
      <c r="BT6886" s="12"/>
      <c r="BV6886" s="12"/>
      <c r="BY6886" s="12"/>
      <c r="CB6886" s="12"/>
      <c r="CE6886" s="12"/>
    </row>
    <row r="6887" spans="1:83" x14ac:dyDescent="0.25">
      <c r="A6887" s="9"/>
      <c r="B6887" s="10"/>
      <c r="C6887" s="11"/>
      <c r="D6887" s="10"/>
      <c r="I6887" s="15"/>
      <c r="BP6887" s="12"/>
      <c r="BR6887" s="12"/>
      <c r="BT6887" s="12"/>
      <c r="BV6887" s="12"/>
      <c r="BY6887" s="12"/>
      <c r="CB6887" s="12"/>
      <c r="CE6887" s="12"/>
    </row>
    <row r="6888" spans="1:83" x14ac:dyDescent="0.25">
      <c r="A6888" s="9"/>
      <c r="B6888" s="10"/>
      <c r="C6888" s="11"/>
      <c r="D6888" s="10"/>
      <c r="I6888" s="15"/>
      <c r="BP6888" s="12"/>
      <c r="BR6888" s="12"/>
      <c r="BT6888" s="12"/>
      <c r="BV6888" s="12"/>
      <c r="BY6888" s="12"/>
      <c r="CB6888" s="12"/>
      <c r="CE6888" s="12"/>
    </row>
    <row r="6889" spans="1:83" x14ac:dyDescent="0.25">
      <c r="A6889" s="9"/>
      <c r="B6889" s="10"/>
      <c r="C6889" s="11"/>
      <c r="D6889" s="10"/>
      <c r="I6889" s="15"/>
      <c r="BP6889" s="12"/>
      <c r="BR6889" s="12"/>
      <c r="BT6889" s="12"/>
      <c r="BV6889" s="12"/>
      <c r="BY6889" s="12"/>
      <c r="CB6889" s="12"/>
      <c r="CE6889" s="12"/>
    </row>
    <row r="6890" spans="1:83" x14ac:dyDescent="0.25">
      <c r="A6890" s="9"/>
      <c r="B6890" s="10"/>
      <c r="C6890" s="11"/>
      <c r="D6890" s="10"/>
      <c r="I6890" s="15"/>
      <c r="BP6890" s="12"/>
      <c r="BR6890" s="12"/>
      <c r="BT6890" s="12"/>
      <c r="BV6890" s="12"/>
      <c r="BY6890" s="12"/>
      <c r="CB6890" s="12"/>
      <c r="CE6890" s="12"/>
    </row>
    <row r="6891" spans="1:83" x14ac:dyDescent="0.25">
      <c r="A6891" s="9"/>
      <c r="B6891" s="10"/>
      <c r="C6891" s="11"/>
      <c r="D6891" s="10"/>
      <c r="I6891" s="15"/>
      <c r="BP6891" s="12"/>
      <c r="BR6891" s="12"/>
      <c r="BT6891" s="12"/>
      <c r="BV6891" s="12"/>
      <c r="BY6891" s="12"/>
      <c r="CB6891" s="12"/>
      <c r="CE6891" s="12"/>
    </row>
    <row r="6892" spans="1:83" x14ac:dyDescent="0.25">
      <c r="A6892" s="9"/>
      <c r="B6892" s="10"/>
      <c r="C6892" s="11"/>
      <c r="D6892" s="10"/>
      <c r="I6892" s="15"/>
      <c r="BP6892" s="12"/>
      <c r="BR6892" s="12"/>
      <c r="BT6892" s="12"/>
      <c r="BV6892" s="12"/>
      <c r="BY6892" s="12"/>
      <c r="CB6892" s="12"/>
      <c r="CE6892" s="12"/>
    </row>
    <row r="6893" spans="1:83" x14ac:dyDescent="0.25">
      <c r="A6893" s="9"/>
      <c r="B6893" s="10"/>
      <c r="C6893" s="11"/>
      <c r="D6893" s="10"/>
      <c r="I6893" s="15"/>
      <c r="BP6893" s="12"/>
      <c r="BR6893" s="12"/>
      <c r="BT6893" s="12"/>
      <c r="BV6893" s="12"/>
      <c r="BY6893" s="12"/>
      <c r="CB6893" s="12"/>
      <c r="CE6893" s="12"/>
    </row>
    <row r="6894" spans="1:83" x14ac:dyDescent="0.25">
      <c r="A6894" s="9"/>
      <c r="B6894" s="10"/>
      <c r="C6894" s="11"/>
      <c r="D6894" s="10"/>
      <c r="I6894" s="15"/>
      <c r="BP6894" s="12"/>
      <c r="BR6894" s="12"/>
      <c r="BT6894" s="12"/>
      <c r="BV6894" s="12"/>
      <c r="BY6894" s="12"/>
      <c r="CB6894" s="12"/>
      <c r="CE6894" s="12"/>
    </row>
    <row r="6895" spans="1:83" x14ac:dyDescent="0.25">
      <c r="A6895" s="9"/>
      <c r="B6895" s="10"/>
      <c r="C6895" s="11"/>
      <c r="D6895" s="10"/>
      <c r="I6895" s="15"/>
      <c r="BP6895" s="12"/>
      <c r="BR6895" s="12"/>
      <c r="BT6895" s="12"/>
      <c r="BV6895" s="12"/>
      <c r="BY6895" s="12"/>
      <c r="CB6895" s="12"/>
      <c r="CE6895" s="12"/>
    </row>
    <row r="6896" spans="1:83" x14ac:dyDescent="0.25">
      <c r="A6896" s="9"/>
      <c r="B6896" s="10"/>
      <c r="C6896" s="11"/>
      <c r="D6896" s="10"/>
      <c r="I6896" s="15"/>
      <c r="BP6896" s="12"/>
      <c r="BR6896" s="12"/>
      <c r="BT6896" s="12"/>
      <c r="BV6896" s="12"/>
      <c r="BY6896" s="12"/>
      <c r="CB6896" s="12"/>
      <c r="CE6896" s="12"/>
    </row>
    <row r="6897" spans="1:83" x14ac:dyDescent="0.25">
      <c r="A6897" s="9"/>
      <c r="B6897" s="10"/>
      <c r="C6897" s="11"/>
      <c r="D6897" s="10"/>
      <c r="I6897" s="15"/>
      <c r="BP6897" s="12"/>
      <c r="BR6897" s="12"/>
      <c r="BT6897" s="12"/>
      <c r="BV6897" s="12"/>
      <c r="BY6897" s="12"/>
      <c r="CB6897" s="12"/>
      <c r="CE6897" s="12"/>
    </row>
    <row r="6898" spans="1:83" x14ac:dyDescent="0.25">
      <c r="A6898" s="9"/>
      <c r="B6898" s="10"/>
      <c r="C6898" s="11"/>
      <c r="D6898" s="10"/>
      <c r="I6898" s="15"/>
      <c r="BP6898" s="12"/>
      <c r="BR6898" s="12"/>
      <c r="BT6898" s="12"/>
      <c r="BV6898" s="12"/>
      <c r="BY6898" s="12"/>
      <c r="CB6898" s="12"/>
      <c r="CE6898" s="12"/>
    </row>
    <row r="6899" spans="1:83" x14ac:dyDescent="0.25">
      <c r="A6899" s="9"/>
      <c r="B6899" s="10"/>
      <c r="C6899" s="11"/>
      <c r="D6899" s="10"/>
      <c r="I6899" s="15"/>
      <c r="BP6899" s="12"/>
      <c r="BR6899" s="12"/>
      <c r="BT6899" s="12"/>
      <c r="BV6899" s="12"/>
      <c r="BY6899" s="12"/>
      <c r="CB6899" s="12"/>
      <c r="CE6899" s="12"/>
    </row>
    <row r="6900" spans="1:83" x14ac:dyDescent="0.25">
      <c r="A6900" s="9"/>
      <c r="B6900" s="10"/>
      <c r="C6900" s="11"/>
      <c r="D6900" s="10"/>
      <c r="I6900" s="15"/>
      <c r="BP6900" s="12"/>
      <c r="BR6900" s="12"/>
      <c r="BT6900" s="12"/>
      <c r="BV6900" s="12"/>
      <c r="BY6900" s="12"/>
      <c r="CB6900" s="12"/>
      <c r="CE6900" s="12"/>
    </row>
    <row r="6901" spans="1:83" x14ac:dyDescent="0.25">
      <c r="A6901" s="9"/>
      <c r="B6901" s="10"/>
      <c r="C6901" s="11"/>
      <c r="D6901" s="10"/>
      <c r="I6901" s="15"/>
      <c r="BP6901" s="12"/>
      <c r="BR6901" s="12"/>
      <c r="BT6901" s="12"/>
      <c r="BV6901" s="12"/>
      <c r="BY6901" s="12"/>
      <c r="CB6901" s="12"/>
      <c r="CE6901" s="12"/>
    </row>
    <row r="6902" spans="1:83" x14ac:dyDescent="0.25">
      <c r="A6902" s="9"/>
      <c r="B6902" s="10"/>
      <c r="C6902" s="11"/>
      <c r="D6902" s="10"/>
      <c r="I6902" s="15"/>
      <c r="BP6902" s="12"/>
      <c r="BR6902" s="12"/>
      <c r="BT6902" s="12"/>
      <c r="BV6902" s="12"/>
      <c r="BY6902" s="12"/>
      <c r="CB6902" s="12"/>
      <c r="CE6902" s="12"/>
    </row>
    <row r="6903" spans="1:83" x14ac:dyDescent="0.25">
      <c r="A6903" s="9"/>
      <c r="B6903" s="10"/>
      <c r="C6903" s="11"/>
      <c r="D6903" s="10"/>
      <c r="I6903" s="15"/>
      <c r="BP6903" s="12"/>
      <c r="BR6903" s="12"/>
      <c r="BT6903" s="12"/>
      <c r="BV6903" s="12"/>
      <c r="BY6903" s="12"/>
      <c r="CB6903" s="12"/>
      <c r="CE6903" s="12"/>
    </row>
    <row r="6904" spans="1:83" x14ac:dyDescent="0.25">
      <c r="A6904" s="9"/>
      <c r="B6904" s="10"/>
      <c r="C6904" s="11"/>
      <c r="D6904" s="10"/>
      <c r="I6904" s="15"/>
      <c r="BP6904" s="12"/>
      <c r="BR6904" s="12"/>
      <c r="BT6904" s="12"/>
      <c r="BV6904" s="12"/>
      <c r="BY6904" s="12"/>
      <c r="CB6904" s="12"/>
      <c r="CE6904" s="12"/>
    </row>
    <row r="6905" spans="1:83" x14ac:dyDescent="0.25">
      <c r="A6905" s="9"/>
      <c r="B6905" s="10"/>
      <c r="C6905" s="11"/>
      <c r="D6905" s="10"/>
      <c r="I6905" s="15"/>
      <c r="BP6905" s="12"/>
      <c r="BR6905" s="12"/>
      <c r="BT6905" s="12"/>
      <c r="BV6905" s="12"/>
      <c r="BY6905" s="12"/>
      <c r="CB6905" s="12"/>
      <c r="CE6905" s="12"/>
    </row>
    <row r="6906" spans="1:83" x14ac:dyDescent="0.25">
      <c r="A6906" s="9"/>
      <c r="B6906" s="10"/>
      <c r="C6906" s="11"/>
      <c r="D6906" s="10"/>
      <c r="I6906" s="15"/>
      <c r="BP6906" s="12"/>
      <c r="BR6906" s="12"/>
      <c r="BT6906" s="12"/>
      <c r="BV6906" s="12"/>
      <c r="BY6906" s="12"/>
      <c r="CB6906" s="12"/>
      <c r="CE6906" s="12"/>
    </row>
    <row r="6907" spans="1:83" x14ac:dyDescent="0.25">
      <c r="A6907" s="9"/>
      <c r="B6907" s="10"/>
      <c r="C6907" s="11"/>
      <c r="D6907" s="10"/>
      <c r="I6907" s="15"/>
      <c r="BP6907" s="12"/>
      <c r="BR6907" s="12"/>
      <c r="BT6907" s="12"/>
      <c r="BV6907" s="12"/>
      <c r="BY6907" s="12"/>
      <c r="CB6907" s="12"/>
      <c r="CE6907" s="12"/>
    </row>
    <row r="6908" spans="1:83" x14ac:dyDescent="0.25">
      <c r="A6908" s="9"/>
      <c r="B6908" s="10"/>
      <c r="C6908" s="11"/>
      <c r="D6908" s="10"/>
      <c r="I6908" s="15"/>
      <c r="BP6908" s="12"/>
      <c r="BR6908" s="12"/>
      <c r="BT6908" s="12"/>
      <c r="BV6908" s="12"/>
      <c r="BY6908" s="12"/>
      <c r="CB6908" s="12"/>
      <c r="CE6908" s="12"/>
    </row>
    <row r="6909" spans="1:83" x14ac:dyDescent="0.25">
      <c r="A6909" s="9"/>
      <c r="B6909" s="10"/>
      <c r="C6909" s="11"/>
      <c r="D6909" s="10"/>
      <c r="I6909" s="15"/>
      <c r="BP6909" s="12"/>
      <c r="BR6909" s="12"/>
      <c r="BT6909" s="12"/>
      <c r="BV6909" s="12"/>
      <c r="BY6909" s="12"/>
      <c r="CB6909" s="12"/>
      <c r="CE6909" s="12"/>
    </row>
    <row r="6910" spans="1:83" x14ac:dyDescent="0.25">
      <c r="A6910" s="9"/>
      <c r="B6910" s="10"/>
      <c r="C6910" s="11"/>
      <c r="D6910" s="10"/>
      <c r="I6910" s="15"/>
      <c r="BP6910" s="12"/>
      <c r="BR6910" s="12"/>
      <c r="BT6910" s="12"/>
      <c r="BV6910" s="12"/>
      <c r="BY6910" s="12"/>
      <c r="CB6910" s="12"/>
      <c r="CE6910" s="12"/>
    </row>
    <row r="6911" spans="1:83" x14ac:dyDescent="0.25">
      <c r="A6911" s="9"/>
      <c r="B6911" s="10"/>
      <c r="C6911" s="11"/>
      <c r="D6911" s="10"/>
      <c r="I6911" s="15"/>
      <c r="BP6911" s="12"/>
      <c r="BR6911" s="12"/>
      <c r="BT6911" s="12"/>
      <c r="BV6911" s="12"/>
      <c r="BY6911" s="12"/>
      <c r="CB6911" s="12"/>
      <c r="CE6911" s="12"/>
    </row>
    <row r="6912" spans="1:83" x14ac:dyDescent="0.25">
      <c r="A6912" s="9"/>
      <c r="B6912" s="10"/>
      <c r="C6912" s="11"/>
      <c r="D6912" s="10"/>
      <c r="I6912" s="15"/>
      <c r="BP6912" s="12"/>
      <c r="BR6912" s="12"/>
      <c r="BT6912" s="12"/>
      <c r="BV6912" s="12"/>
      <c r="BY6912" s="12"/>
      <c r="CB6912" s="12"/>
      <c r="CE6912" s="12"/>
    </row>
    <row r="6913" spans="1:83" x14ac:dyDescent="0.25">
      <c r="A6913" s="9"/>
      <c r="B6913" s="10"/>
      <c r="C6913" s="11"/>
      <c r="D6913" s="10"/>
      <c r="I6913" s="15"/>
      <c r="BP6913" s="12"/>
      <c r="BR6913" s="12"/>
      <c r="BT6913" s="12"/>
      <c r="BV6913" s="12"/>
      <c r="BY6913" s="12"/>
      <c r="CB6913" s="12"/>
      <c r="CE6913" s="12"/>
    </row>
    <row r="6914" spans="1:83" x14ac:dyDescent="0.25">
      <c r="A6914" s="9"/>
      <c r="B6914" s="10"/>
      <c r="C6914" s="11"/>
      <c r="D6914" s="10"/>
      <c r="I6914" s="15"/>
      <c r="BP6914" s="12"/>
      <c r="BR6914" s="12"/>
      <c r="BT6914" s="12"/>
      <c r="BV6914" s="12"/>
      <c r="BY6914" s="12"/>
      <c r="CB6914" s="12"/>
      <c r="CE6914" s="12"/>
    </row>
    <row r="6915" spans="1:83" x14ac:dyDescent="0.25">
      <c r="A6915" s="9"/>
      <c r="B6915" s="10"/>
      <c r="C6915" s="11"/>
      <c r="D6915" s="10"/>
      <c r="I6915" s="15"/>
      <c r="BP6915" s="12"/>
      <c r="BR6915" s="12"/>
      <c r="BT6915" s="12"/>
      <c r="BV6915" s="12"/>
      <c r="BY6915" s="12"/>
      <c r="CB6915" s="12"/>
      <c r="CE6915" s="12"/>
    </row>
    <row r="6916" spans="1:83" x14ac:dyDescent="0.25">
      <c r="A6916" s="9"/>
      <c r="B6916" s="10"/>
      <c r="C6916" s="11"/>
      <c r="D6916" s="10"/>
      <c r="I6916" s="15"/>
      <c r="BP6916" s="12"/>
      <c r="BR6916" s="12"/>
      <c r="BT6916" s="12"/>
      <c r="BV6916" s="12"/>
      <c r="BY6916" s="12"/>
      <c r="CB6916" s="12"/>
      <c r="CE6916" s="12"/>
    </row>
    <row r="6917" spans="1:83" x14ac:dyDescent="0.25">
      <c r="A6917" s="9"/>
      <c r="B6917" s="10"/>
      <c r="C6917" s="11"/>
      <c r="D6917" s="10"/>
      <c r="I6917" s="15"/>
      <c r="BP6917" s="12"/>
      <c r="BR6917" s="12"/>
      <c r="BT6917" s="12"/>
      <c r="BV6917" s="12"/>
      <c r="BY6917" s="12"/>
      <c r="CB6917" s="12"/>
      <c r="CE6917" s="12"/>
    </row>
    <row r="6918" spans="1:83" x14ac:dyDescent="0.25">
      <c r="A6918" s="9"/>
      <c r="B6918" s="10"/>
      <c r="C6918" s="11"/>
      <c r="D6918" s="10"/>
      <c r="I6918" s="15"/>
      <c r="BP6918" s="12"/>
      <c r="BR6918" s="12"/>
      <c r="BT6918" s="12"/>
      <c r="BV6918" s="12"/>
      <c r="BY6918" s="12"/>
      <c r="CB6918" s="12"/>
      <c r="CE6918" s="12"/>
    </row>
    <row r="6919" spans="1:83" x14ac:dyDescent="0.25">
      <c r="A6919" s="9"/>
      <c r="B6919" s="10"/>
      <c r="C6919" s="11"/>
      <c r="D6919" s="10"/>
      <c r="I6919" s="15"/>
      <c r="BP6919" s="12"/>
      <c r="BR6919" s="12"/>
      <c r="BT6919" s="12"/>
      <c r="BV6919" s="12"/>
      <c r="BY6919" s="12"/>
      <c r="CB6919" s="12"/>
      <c r="CE6919" s="12"/>
    </row>
    <row r="6920" spans="1:83" x14ac:dyDescent="0.25">
      <c r="A6920" s="9"/>
      <c r="B6920" s="10"/>
      <c r="C6920" s="11"/>
      <c r="D6920" s="10"/>
      <c r="I6920" s="15"/>
      <c r="BP6920" s="12"/>
      <c r="BR6920" s="12"/>
      <c r="BT6920" s="12"/>
      <c r="BV6920" s="12"/>
      <c r="BY6920" s="12"/>
      <c r="CB6920" s="12"/>
      <c r="CE6920" s="12"/>
    </row>
    <row r="6921" spans="1:83" x14ac:dyDescent="0.25">
      <c r="A6921" s="9"/>
      <c r="B6921" s="10"/>
      <c r="C6921" s="11"/>
      <c r="D6921" s="10"/>
      <c r="I6921" s="15"/>
      <c r="BP6921" s="12"/>
      <c r="BR6921" s="12"/>
      <c r="BT6921" s="12"/>
      <c r="BV6921" s="12"/>
      <c r="BY6921" s="12"/>
      <c r="CB6921" s="12"/>
      <c r="CE6921" s="12"/>
    </row>
    <row r="6922" spans="1:83" x14ac:dyDescent="0.25">
      <c r="A6922" s="9"/>
      <c r="B6922" s="10"/>
      <c r="C6922" s="11"/>
      <c r="D6922" s="10"/>
      <c r="I6922" s="15"/>
      <c r="BP6922" s="12"/>
      <c r="BR6922" s="12"/>
      <c r="BT6922" s="12"/>
      <c r="BV6922" s="12"/>
      <c r="BY6922" s="12"/>
      <c r="CB6922" s="12"/>
      <c r="CE6922" s="12"/>
    </row>
    <row r="6923" spans="1:83" x14ac:dyDescent="0.25">
      <c r="A6923" s="9"/>
      <c r="B6923" s="10"/>
      <c r="C6923" s="11"/>
      <c r="D6923" s="10"/>
      <c r="I6923" s="15"/>
      <c r="BP6923" s="12"/>
      <c r="BR6923" s="12"/>
      <c r="BT6923" s="12"/>
      <c r="BV6923" s="12"/>
      <c r="BY6923" s="12"/>
      <c r="CB6923" s="12"/>
      <c r="CE6923" s="12"/>
    </row>
    <row r="6924" spans="1:83" x14ac:dyDescent="0.25">
      <c r="A6924" s="9"/>
      <c r="B6924" s="10"/>
      <c r="C6924" s="11"/>
      <c r="D6924" s="10"/>
      <c r="I6924" s="15"/>
      <c r="BP6924" s="12"/>
      <c r="BR6924" s="12"/>
      <c r="BT6924" s="12"/>
      <c r="BV6924" s="12"/>
      <c r="BY6924" s="12"/>
      <c r="CB6924" s="12"/>
      <c r="CE6924" s="12"/>
    </row>
    <row r="6925" spans="1:83" x14ac:dyDescent="0.25">
      <c r="A6925" s="9"/>
      <c r="B6925" s="10"/>
      <c r="C6925" s="11"/>
      <c r="D6925" s="10"/>
      <c r="I6925" s="15"/>
      <c r="BP6925" s="12"/>
      <c r="BR6925" s="12"/>
      <c r="BT6925" s="12"/>
      <c r="BV6925" s="12"/>
      <c r="BY6925" s="12"/>
      <c r="CB6925" s="12"/>
      <c r="CE6925" s="12"/>
    </row>
    <row r="6926" spans="1:83" x14ac:dyDescent="0.25">
      <c r="A6926" s="9"/>
      <c r="B6926" s="10"/>
      <c r="C6926" s="11"/>
      <c r="D6926" s="10"/>
      <c r="I6926" s="15"/>
      <c r="BP6926" s="12"/>
      <c r="BR6926" s="12"/>
      <c r="BT6926" s="12"/>
      <c r="BV6926" s="12"/>
      <c r="BY6926" s="12"/>
      <c r="CB6926" s="12"/>
      <c r="CE6926" s="12"/>
    </row>
    <row r="6927" spans="1:83" x14ac:dyDescent="0.25">
      <c r="A6927" s="9"/>
      <c r="B6927" s="10"/>
      <c r="C6927" s="11"/>
      <c r="D6927" s="10"/>
      <c r="I6927" s="15"/>
      <c r="BP6927" s="12"/>
      <c r="BR6927" s="12"/>
      <c r="BT6927" s="12"/>
      <c r="BV6927" s="12"/>
      <c r="BY6927" s="12"/>
      <c r="CB6927" s="12"/>
      <c r="CE6927" s="12"/>
    </row>
    <row r="6928" spans="1:83" x14ac:dyDescent="0.25">
      <c r="A6928" s="9"/>
      <c r="B6928" s="10"/>
      <c r="C6928" s="11"/>
      <c r="D6928" s="10"/>
      <c r="I6928" s="15"/>
      <c r="BP6928" s="12"/>
      <c r="BR6928" s="12"/>
      <c r="BT6928" s="12"/>
      <c r="BV6928" s="12"/>
      <c r="BY6928" s="12"/>
      <c r="CB6928" s="12"/>
      <c r="CE6928" s="12"/>
    </row>
    <row r="6929" spans="1:83" x14ac:dyDescent="0.25">
      <c r="A6929" s="9"/>
      <c r="B6929" s="10"/>
      <c r="C6929" s="11"/>
      <c r="D6929" s="10"/>
      <c r="I6929" s="15"/>
      <c r="BP6929" s="12"/>
      <c r="BR6929" s="12"/>
      <c r="BT6929" s="12"/>
      <c r="BV6929" s="12"/>
      <c r="BY6929" s="12"/>
      <c r="CB6929" s="12"/>
      <c r="CE6929" s="12"/>
    </row>
    <row r="6930" spans="1:83" x14ac:dyDescent="0.25">
      <c r="A6930" s="9"/>
      <c r="B6930" s="10"/>
      <c r="C6930" s="11"/>
      <c r="D6930" s="10"/>
      <c r="I6930" s="15"/>
      <c r="BP6930" s="12"/>
      <c r="BR6930" s="12"/>
      <c r="BT6930" s="12"/>
      <c r="BV6930" s="12"/>
      <c r="BY6930" s="12"/>
      <c r="CB6930" s="12"/>
      <c r="CE6930" s="12"/>
    </row>
    <row r="6931" spans="1:83" x14ac:dyDescent="0.25">
      <c r="A6931" s="9"/>
      <c r="B6931" s="10"/>
      <c r="C6931" s="11"/>
      <c r="D6931" s="10"/>
      <c r="I6931" s="15"/>
      <c r="BP6931" s="12"/>
      <c r="BR6931" s="12"/>
      <c r="BT6931" s="12"/>
      <c r="BV6931" s="12"/>
      <c r="BY6931" s="12"/>
      <c r="CB6931" s="12"/>
      <c r="CE6931" s="12"/>
    </row>
    <row r="6932" spans="1:83" x14ac:dyDescent="0.25">
      <c r="A6932" s="9"/>
      <c r="B6932" s="10"/>
      <c r="C6932" s="11"/>
      <c r="D6932" s="10"/>
      <c r="I6932" s="15"/>
      <c r="BP6932" s="12"/>
      <c r="BR6932" s="12"/>
      <c r="BT6932" s="12"/>
      <c r="BV6932" s="12"/>
      <c r="BY6932" s="12"/>
      <c r="CB6932" s="12"/>
      <c r="CE6932" s="12"/>
    </row>
    <row r="6933" spans="1:83" x14ac:dyDescent="0.25">
      <c r="A6933" s="9"/>
      <c r="B6933" s="10"/>
      <c r="C6933" s="11"/>
      <c r="D6933" s="10"/>
      <c r="I6933" s="15"/>
      <c r="BP6933" s="12"/>
      <c r="BR6933" s="12"/>
      <c r="BT6933" s="12"/>
      <c r="BV6933" s="12"/>
      <c r="BY6933" s="12"/>
      <c r="CB6933" s="12"/>
      <c r="CE6933" s="12"/>
    </row>
    <row r="6934" spans="1:83" x14ac:dyDescent="0.25">
      <c r="A6934" s="9"/>
      <c r="B6934" s="10"/>
      <c r="C6934" s="11"/>
      <c r="D6934" s="10"/>
      <c r="I6934" s="15"/>
      <c r="BP6934" s="12"/>
      <c r="BR6934" s="12"/>
      <c r="BT6934" s="12"/>
      <c r="BV6934" s="12"/>
      <c r="BY6934" s="12"/>
      <c r="CB6934" s="12"/>
      <c r="CE6934" s="12"/>
    </row>
    <row r="6935" spans="1:83" x14ac:dyDescent="0.25">
      <c r="A6935" s="9"/>
      <c r="B6935" s="10"/>
      <c r="C6935" s="11"/>
      <c r="D6935" s="10"/>
      <c r="I6935" s="15"/>
      <c r="BP6935" s="12"/>
      <c r="BR6935" s="12"/>
      <c r="BT6935" s="12"/>
      <c r="BV6935" s="12"/>
      <c r="BY6935" s="12"/>
      <c r="CB6935" s="12"/>
      <c r="CE6935" s="12"/>
    </row>
    <row r="6936" spans="1:83" x14ac:dyDescent="0.25">
      <c r="A6936" s="9"/>
      <c r="B6936" s="10"/>
      <c r="C6936" s="11"/>
      <c r="D6936" s="10"/>
      <c r="I6936" s="15"/>
      <c r="BP6936" s="12"/>
      <c r="BR6936" s="12"/>
      <c r="BT6936" s="12"/>
      <c r="BV6936" s="12"/>
      <c r="BY6936" s="12"/>
      <c r="CB6936" s="12"/>
      <c r="CE6936" s="12"/>
    </row>
    <row r="6937" spans="1:83" x14ac:dyDescent="0.25">
      <c r="A6937" s="9"/>
      <c r="B6937" s="10"/>
      <c r="C6937" s="11"/>
      <c r="D6937" s="10"/>
      <c r="I6937" s="15"/>
      <c r="BP6937" s="12"/>
      <c r="BR6937" s="12"/>
      <c r="BT6937" s="12"/>
      <c r="BV6937" s="12"/>
      <c r="BY6937" s="12"/>
      <c r="CB6937" s="12"/>
      <c r="CE6937" s="12"/>
    </row>
    <row r="6938" spans="1:83" x14ac:dyDescent="0.25">
      <c r="A6938" s="9"/>
      <c r="B6938" s="10"/>
      <c r="C6938" s="11"/>
      <c r="D6938" s="10"/>
      <c r="I6938" s="15"/>
      <c r="BP6938" s="12"/>
      <c r="BR6938" s="12"/>
      <c r="BT6938" s="12"/>
      <c r="BV6938" s="12"/>
      <c r="BY6938" s="12"/>
      <c r="CB6938" s="12"/>
      <c r="CE6938" s="12"/>
    </row>
    <row r="6939" spans="1:83" x14ac:dyDescent="0.25">
      <c r="A6939" s="9"/>
      <c r="B6939" s="10"/>
      <c r="C6939" s="11"/>
      <c r="D6939" s="10"/>
      <c r="I6939" s="15"/>
      <c r="BP6939" s="12"/>
      <c r="BR6939" s="12"/>
      <c r="BT6939" s="12"/>
      <c r="BV6939" s="12"/>
      <c r="BY6939" s="12"/>
      <c r="CB6939" s="12"/>
      <c r="CE6939" s="12"/>
    </row>
    <row r="6940" spans="1:83" x14ac:dyDescent="0.25">
      <c r="A6940" s="9"/>
      <c r="B6940" s="10"/>
      <c r="C6940" s="11"/>
      <c r="D6940" s="10"/>
      <c r="I6940" s="15"/>
      <c r="BP6940" s="12"/>
      <c r="BR6940" s="12"/>
      <c r="BT6940" s="12"/>
      <c r="BV6940" s="12"/>
      <c r="BY6940" s="12"/>
      <c r="CB6940" s="12"/>
      <c r="CE6940" s="12"/>
    </row>
    <row r="6941" spans="1:83" x14ac:dyDescent="0.25">
      <c r="A6941" s="9"/>
      <c r="B6941" s="10"/>
      <c r="C6941" s="11"/>
      <c r="D6941" s="10"/>
      <c r="I6941" s="15"/>
      <c r="BP6941" s="12"/>
      <c r="BR6941" s="12"/>
      <c r="BT6941" s="12"/>
      <c r="BV6941" s="12"/>
      <c r="BY6941" s="12"/>
      <c r="CB6941" s="12"/>
      <c r="CE6941" s="12"/>
    </row>
    <row r="6942" spans="1:83" x14ac:dyDescent="0.25">
      <c r="A6942" s="9"/>
      <c r="B6942" s="10"/>
      <c r="C6942" s="11"/>
      <c r="D6942" s="10"/>
      <c r="I6942" s="15"/>
      <c r="BP6942" s="12"/>
      <c r="BR6942" s="12"/>
      <c r="BT6942" s="12"/>
      <c r="BV6942" s="12"/>
      <c r="BY6942" s="12"/>
      <c r="CB6942" s="12"/>
      <c r="CE6942" s="12"/>
    </row>
    <row r="6943" spans="1:83" x14ac:dyDescent="0.25">
      <c r="A6943" s="9"/>
      <c r="B6943" s="10"/>
      <c r="C6943" s="11"/>
      <c r="D6943" s="10"/>
      <c r="I6943" s="15"/>
      <c r="BP6943" s="12"/>
      <c r="BR6943" s="12"/>
      <c r="BT6943" s="12"/>
      <c r="BV6943" s="12"/>
      <c r="BY6943" s="12"/>
      <c r="CB6943" s="12"/>
      <c r="CE6943" s="12"/>
    </row>
    <row r="6944" spans="1:83" x14ac:dyDescent="0.25">
      <c r="A6944" s="9"/>
      <c r="B6944" s="10"/>
      <c r="C6944" s="11"/>
      <c r="D6944" s="10"/>
      <c r="I6944" s="15"/>
      <c r="BP6944" s="12"/>
      <c r="BR6944" s="12"/>
      <c r="BT6944" s="12"/>
      <c r="BV6944" s="12"/>
      <c r="BY6944" s="12"/>
      <c r="CB6944" s="12"/>
      <c r="CE6944" s="12"/>
    </row>
    <row r="6945" spans="1:83" x14ac:dyDescent="0.25">
      <c r="A6945" s="9"/>
      <c r="B6945" s="10"/>
      <c r="C6945" s="11"/>
      <c r="D6945" s="10"/>
      <c r="I6945" s="15"/>
      <c r="BP6945" s="12"/>
      <c r="BR6945" s="12"/>
      <c r="BT6945" s="12"/>
      <c r="BV6945" s="12"/>
      <c r="BY6945" s="12"/>
      <c r="CB6945" s="12"/>
      <c r="CE6945" s="12"/>
    </row>
    <row r="6946" spans="1:83" x14ac:dyDescent="0.25">
      <c r="A6946" s="9"/>
      <c r="B6946" s="10"/>
      <c r="C6946" s="11"/>
      <c r="D6946" s="10"/>
      <c r="I6946" s="15"/>
      <c r="BP6946" s="12"/>
      <c r="BR6946" s="12"/>
      <c r="BT6946" s="12"/>
      <c r="BV6946" s="12"/>
      <c r="BY6946" s="12"/>
      <c r="CB6946" s="12"/>
      <c r="CE6946" s="12"/>
    </row>
    <row r="6947" spans="1:83" x14ac:dyDescent="0.25">
      <c r="A6947" s="9"/>
      <c r="B6947" s="10"/>
      <c r="C6947" s="11"/>
      <c r="D6947" s="10"/>
      <c r="I6947" s="15"/>
      <c r="BP6947" s="12"/>
      <c r="BR6947" s="12"/>
      <c r="BT6947" s="12"/>
      <c r="BV6947" s="12"/>
      <c r="BY6947" s="12"/>
      <c r="CB6947" s="12"/>
      <c r="CE6947" s="12"/>
    </row>
    <row r="6948" spans="1:83" x14ac:dyDescent="0.25">
      <c r="A6948" s="9"/>
      <c r="B6948" s="10"/>
      <c r="C6948" s="11"/>
      <c r="D6948" s="10"/>
      <c r="I6948" s="15"/>
      <c r="BP6948" s="12"/>
      <c r="BR6948" s="12"/>
      <c r="BT6948" s="12"/>
      <c r="BV6948" s="12"/>
      <c r="BY6948" s="12"/>
      <c r="CB6948" s="12"/>
      <c r="CE6948" s="12"/>
    </row>
    <row r="6949" spans="1:83" x14ac:dyDescent="0.25">
      <c r="A6949" s="9"/>
      <c r="B6949" s="10"/>
      <c r="C6949" s="11"/>
      <c r="D6949" s="10"/>
      <c r="I6949" s="15"/>
      <c r="BP6949" s="12"/>
      <c r="BR6949" s="12"/>
      <c r="BT6949" s="12"/>
      <c r="BV6949" s="12"/>
      <c r="BY6949" s="12"/>
      <c r="CB6949" s="12"/>
      <c r="CE6949" s="12"/>
    </row>
    <row r="6950" spans="1:83" x14ac:dyDescent="0.25">
      <c r="A6950" s="9"/>
      <c r="B6950" s="10"/>
      <c r="C6950" s="11"/>
      <c r="D6950" s="10"/>
      <c r="I6950" s="15"/>
      <c r="BP6950" s="12"/>
      <c r="BR6950" s="12"/>
      <c r="BT6950" s="12"/>
      <c r="BV6950" s="12"/>
      <c r="BY6950" s="12"/>
      <c r="CB6950" s="12"/>
      <c r="CE6950" s="12"/>
    </row>
    <row r="6951" spans="1:83" x14ac:dyDescent="0.25">
      <c r="A6951" s="9"/>
      <c r="B6951" s="10"/>
      <c r="C6951" s="11"/>
      <c r="D6951" s="10"/>
      <c r="I6951" s="15"/>
      <c r="BP6951" s="12"/>
      <c r="BR6951" s="12"/>
      <c r="BT6951" s="12"/>
      <c r="BV6951" s="12"/>
      <c r="BY6951" s="12"/>
      <c r="CB6951" s="12"/>
      <c r="CE6951" s="12"/>
    </row>
    <row r="6952" spans="1:83" x14ac:dyDescent="0.25">
      <c r="A6952" s="9"/>
      <c r="B6952" s="10"/>
      <c r="C6952" s="11"/>
      <c r="D6952" s="10"/>
      <c r="I6952" s="15"/>
      <c r="BP6952" s="12"/>
      <c r="BR6952" s="12"/>
      <c r="BT6952" s="12"/>
      <c r="BV6952" s="12"/>
      <c r="BY6952" s="12"/>
      <c r="CB6952" s="12"/>
      <c r="CE6952" s="12"/>
    </row>
    <row r="6953" spans="1:83" x14ac:dyDescent="0.25">
      <c r="A6953" s="9"/>
      <c r="B6953" s="10"/>
      <c r="C6953" s="11"/>
      <c r="D6953" s="10"/>
      <c r="I6953" s="15"/>
      <c r="BP6953" s="12"/>
      <c r="BR6953" s="12"/>
      <c r="BT6953" s="12"/>
      <c r="BV6953" s="12"/>
      <c r="BY6953" s="12"/>
      <c r="CB6953" s="12"/>
      <c r="CE6953" s="12"/>
    </row>
    <row r="6954" spans="1:83" x14ac:dyDescent="0.25">
      <c r="A6954" s="9"/>
      <c r="B6954" s="10"/>
      <c r="C6954" s="11"/>
      <c r="D6954" s="10"/>
      <c r="I6954" s="15"/>
      <c r="BP6954" s="12"/>
      <c r="BR6954" s="12"/>
      <c r="BT6954" s="12"/>
      <c r="BV6954" s="12"/>
      <c r="BY6954" s="12"/>
      <c r="CB6954" s="12"/>
      <c r="CE6954" s="12"/>
    </row>
    <row r="6955" spans="1:83" x14ac:dyDescent="0.25">
      <c r="A6955" s="9"/>
      <c r="B6955" s="10"/>
      <c r="C6955" s="11"/>
      <c r="D6955" s="10"/>
      <c r="I6955" s="15"/>
      <c r="BP6955" s="12"/>
      <c r="BR6955" s="12"/>
      <c r="BT6955" s="12"/>
      <c r="BV6955" s="12"/>
      <c r="BY6955" s="12"/>
      <c r="CB6955" s="12"/>
      <c r="CE6955" s="12"/>
    </row>
    <row r="6956" spans="1:83" x14ac:dyDescent="0.25">
      <c r="A6956" s="9"/>
      <c r="B6956" s="10"/>
      <c r="C6956" s="11"/>
      <c r="D6956" s="10"/>
      <c r="I6956" s="15"/>
      <c r="BP6956" s="12"/>
      <c r="BR6956" s="12"/>
      <c r="BT6956" s="12"/>
      <c r="BV6956" s="12"/>
      <c r="BY6956" s="12"/>
      <c r="CB6956" s="12"/>
      <c r="CE6956" s="12"/>
    </row>
    <row r="6957" spans="1:83" x14ac:dyDescent="0.25">
      <c r="A6957" s="9"/>
      <c r="B6957" s="10"/>
      <c r="C6957" s="11"/>
      <c r="D6957" s="10"/>
      <c r="I6957" s="15"/>
      <c r="BP6957" s="12"/>
      <c r="BR6957" s="12"/>
      <c r="BT6957" s="12"/>
      <c r="BV6957" s="12"/>
      <c r="BY6957" s="12"/>
      <c r="CB6957" s="12"/>
      <c r="CE6957" s="12"/>
    </row>
    <row r="6958" spans="1:83" x14ac:dyDescent="0.25">
      <c r="A6958" s="9"/>
      <c r="B6958" s="10"/>
      <c r="C6958" s="11"/>
      <c r="D6958" s="10"/>
      <c r="I6958" s="15"/>
      <c r="BP6958" s="12"/>
      <c r="BR6958" s="12"/>
      <c r="BT6958" s="12"/>
      <c r="BV6958" s="12"/>
      <c r="BY6958" s="12"/>
      <c r="CB6958" s="12"/>
      <c r="CE6958" s="12"/>
    </row>
    <row r="6959" spans="1:83" x14ac:dyDescent="0.25">
      <c r="A6959" s="9"/>
      <c r="B6959" s="10"/>
      <c r="C6959" s="11"/>
      <c r="D6959" s="10"/>
      <c r="I6959" s="15"/>
      <c r="BP6959" s="12"/>
      <c r="BR6959" s="12"/>
      <c r="BT6959" s="12"/>
      <c r="BV6959" s="12"/>
      <c r="BY6959" s="12"/>
      <c r="CB6959" s="12"/>
      <c r="CE6959" s="12"/>
    </row>
    <row r="6960" spans="1:83" x14ac:dyDescent="0.25">
      <c r="A6960" s="9"/>
      <c r="B6960" s="10"/>
      <c r="C6960" s="11"/>
      <c r="D6960" s="10"/>
      <c r="I6960" s="15"/>
      <c r="BP6960" s="12"/>
      <c r="BR6960" s="12"/>
      <c r="BT6960" s="12"/>
      <c r="BV6960" s="12"/>
      <c r="BY6960" s="12"/>
      <c r="CB6960" s="12"/>
      <c r="CE6960" s="12"/>
    </row>
    <row r="6961" spans="1:83" x14ac:dyDescent="0.25">
      <c r="A6961" s="9"/>
      <c r="B6961" s="10"/>
      <c r="C6961" s="11"/>
      <c r="D6961" s="10"/>
      <c r="I6961" s="15"/>
      <c r="BP6961" s="12"/>
      <c r="BR6961" s="12"/>
      <c r="BT6961" s="12"/>
      <c r="BV6961" s="12"/>
      <c r="BY6961" s="12"/>
      <c r="CB6961" s="12"/>
      <c r="CE6961" s="12"/>
    </row>
    <row r="6962" spans="1:83" x14ac:dyDescent="0.25">
      <c r="A6962" s="9"/>
      <c r="B6962" s="10"/>
      <c r="C6962" s="11"/>
      <c r="D6962" s="10"/>
      <c r="I6962" s="15"/>
      <c r="BP6962" s="12"/>
      <c r="BR6962" s="12"/>
      <c r="BT6962" s="12"/>
      <c r="BV6962" s="12"/>
      <c r="BY6962" s="12"/>
      <c r="CB6962" s="12"/>
      <c r="CE6962" s="12"/>
    </row>
    <row r="6963" spans="1:83" x14ac:dyDescent="0.25">
      <c r="A6963" s="9"/>
      <c r="B6963" s="10"/>
      <c r="C6963" s="11"/>
      <c r="D6963" s="10"/>
      <c r="I6963" s="15"/>
      <c r="BP6963" s="12"/>
      <c r="BR6963" s="12"/>
      <c r="BT6963" s="12"/>
      <c r="BV6963" s="12"/>
      <c r="BY6963" s="12"/>
      <c r="CB6963" s="12"/>
      <c r="CE6963" s="12"/>
    </row>
    <row r="6964" spans="1:83" x14ac:dyDescent="0.25">
      <c r="A6964" s="9"/>
      <c r="B6964" s="10"/>
      <c r="C6964" s="11"/>
      <c r="D6964" s="10"/>
      <c r="I6964" s="15"/>
      <c r="BP6964" s="12"/>
      <c r="BR6964" s="12"/>
      <c r="BT6964" s="12"/>
      <c r="BV6964" s="12"/>
      <c r="BY6964" s="12"/>
      <c r="CB6964" s="12"/>
      <c r="CE6964" s="12"/>
    </row>
    <row r="6965" spans="1:83" x14ac:dyDescent="0.25">
      <c r="A6965" s="9"/>
      <c r="B6965" s="10"/>
      <c r="C6965" s="11"/>
      <c r="D6965" s="10"/>
      <c r="I6965" s="15"/>
      <c r="BP6965" s="12"/>
      <c r="BR6965" s="12"/>
      <c r="BT6965" s="12"/>
      <c r="BV6965" s="12"/>
      <c r="BY6965" s="12"/>
      <c r="CB6965" s="12"/>
      <c r="CE6965" s="12"/>
    </row>
    <row r="6966" spans="1:83" x14ac:dyDescent="0.25">
      <c r="A6966" s="9"/>
      <c r="B6966" s="10"/>
      <c r="C6966" s="11"/>
      <c r="D6966" s="10"/>
      <c r="I6966" s="15"/>
      <c r="BP6966" s="12"/>
      <c r="BR6966" s="12"/>
      <c r="BT6966" s="12"/>
      <c r="BV6966" s="12"/>
      <c r="BY6966" s="12"/>
      <c r="CB6966" s="12"/>
      <c r="CE6966" s="12"/>
    </row>
    <row r="6967" spans="1:83" x14ac:dyDescent="0.25">
      <c r="A6967" s="9"/>
      <c r="B6967" s="10"/>
      <c r="C6967" s="11"/>
      <c r="D6967" s="10"/>
      <c r="I6967" s="15"/>
      <c r="BP6967" s="12"/>
      <c r="BR6967" s="12"/>
      <c r="BT6967" s="12"/>
      <c r="BV6967" s="12"/>
      <c r="BY6967" s="12"/>
      <c r="CB6967" s="12"/>
      <c r="CE6967" s="12"/>
    </row>
    <row r="6968" spans="1:83" x14ac:dyDescent="0.25">
      <c r="A6968" s="9"/>
      <c r="B6968" s="10"/>
      <c r="C6968" s="11"/>
      <c r="D6968" s="10"/>
      <c r="I6968" s="15"/>
      <c r="BP6968" s="12"/>
      <c r="BR6968" s="12"/>
      <c r="BT6968" s="12"/>
      <c r="BV6968" s="12"/>
      <c r="BY6968" s="12"/>
      <c r="CB6968" s="12"/>
      <c r="CE6968" s="12"/>
    </row>
    <row r="6969" spans="1:83" x14ac:dyDescent="0.25">
      <c r="A6969" s="9"/>
      <c r="B6969" s="10"/>
      <c r="C6969" s="11"/>
      <c r="D6969" s="10"/>
      <c r="I6969" s="15"/>
      <c r="BP6969" s="12"/>
      <c r="BR6969" s="12"/>
      <c r="BT6969" s="12"/>
      <c r="BV6969" s="12"/>
      <c r="BY6969" s="12"/>
      <c r="CB6969" s="12"/>
      <c r="CE6969" s="12"/>
    </row>
    <row r="6970" spans="1:83" x14ac:dyDescent="0.25">
      <c r="A6970" s="9"/>
      <c r="B6970" s="10"/>
      <c r="C6970" s="11"/>
      <c r="D6970" s="10"/>
      <c r="I6970" s="15"/>
      <c r="BP6970" s="12"/>
      <c r="BR6970" s="12"/>
      <c r="BT6970" s="12"/>
      <c r="BV6970" s="12"/>
      <c r="BY6970" s="12"/>
      <c r="CB6970" s="12"/>
      <c r="CE6970" s="12"/>
    </row>
    <row r="6971" spans="1:83" x14ac:dyDescent="0.25">
      <c r="A6971" s="9"/>
      <c r="B6971" s="10"/>
      <c r="C6971" s="11"/>
      <c r="D6971" s="10"/>
      <c r="I6971" s="15"/>
      <c r="BP6971" s="12"/>
      <c r="BR6971" s="12"/>
      <c r="BT6971" s="12"/>
      <c r="BV6971" s="12"/>
      <c r="BY6971" s="12"/>
      <c r="CB6971" s="12"/>
      <c r="CE6971" s="12"/>
    </row>
    <row r="6972" spans="1:83" x14ac:dyDescent="0.25">
      <c r="A6972" s="9"/>
      <c r="B6972" s="10"/>
      <c r="C6972" s="11"/>
      <c r="D6972" s="10"/>
      <c r="I6972" s="15"/>
      <c r="BP6972" s="12"/>
      <c r="BR6972" s="12"/>
      <c r="BT6972" s="12"/>
      <c r="BV6972" s="12"/>
      <c r="BY6972" s="12"/>
      <c r="CB6972" s="12"/>
      <c r="CE6972" s="12"/>
    </row>
    <row r="6973" spans="1:83" x14ac:dyDescent="0.25">
      <c r="A6973" s="9"/>
      <c r="B6973" s="10"/>
      <c r="C6973" s="11"/>
      <c r="D6973" s="10"/>
      <c r="I6973" s="15"/>
      <c r="BP6973" s="12"/>
      <c r="BR6973" s="12"/>
      <c r="BT6973" s="12"/>
      <c r="BV6973" s="12"/>
      <c r="BY6973" s="12"/>
      <c r="CB6973" s="12"/>
      <c r="CE6973" s="12"/>
    </row>
    <row r="6974" spans="1:83" x14ac:dyDescent="0.25">
      <c r="A6974" s="9"/>
      <c r="B6974" s="10"/>
      <c r="C6974" s="11"/>
      <c r="D6974" s="10"/>
      <c r="I6974" s="15"/>
      <c r="BP6974" s="12"/>
      <c r="BR6974" s="12"/>
      <c r="BT6974" s="12"/>
      <c r="BV6974" s="12"/>
      <c r="BY6974" s="12"/>
      <c r="CB6974" s="12"/>
      <c r="CE6974" s="12"/>
    </row>
    <row r="6975" spans="1:83" x14ac:dyDescent="0.25">
      <c r="A6975" s="9"/>
      <c r="B6975" s="10"/>
      <c r="C6975" s="11"/>
      <c r="D6975" s="10"/>
      <c r="I6975" s="15"/>
      <c r="BP6975" s="12"/>
      <c r="BR6975" s="12"/>
      <c r="BT6975" s="12"/>
      <c r="BV6975" s="12"/>
      <c r="BY6975" s="12"/>
      <c r="CB6975" s="12"/>
      <c r="CE6975" s="12"/>
    </row>
    <row r="6976" spans="1:83" x14ac:dyDescent="0.25">
      <c r="A6976" s="9"/>
      <c r="B6976" s="10"/>
      <c r="C6976" s="11"/>
      <c r="D6976" s="10"/>
      <c r="I6976" s="15"/>
      <c r="BP6976" s="12"/>
      <c r="BR6976" s="12"/>
      <c r="BT6976" s="12"/>
      <c r="BV6976" s="12"/>
      <c r="BY6976" s="12"/>
      <c r="CB6976" s="12"/>
      <c r="CE6976" s="12"/>
    </row>
    <row r="6977" spans="1:83" x14ac:dyDescent="0.25">
      <c r="A6977" s="9"/>
      <c r="B6977" s="10"/>
      <c r="C6977" s="11"/>
      <c r="D6977" s="10"/>
      <c r="I6977" s="15"/>
      <c r="BP6977" s="12"/>
      <c r="BR6977" s="12"/>
      <c r="BT6977" s="12"/>
      <c r="BV6977" s="12"/>
      <c r="BY6977" s="12"/>
      <c r="CB6977" s="12"/>
      <c r="CE6977" s="12"/>
    </row>
    <row r="6978" spans="1:83" x14ac:dyDescent="0.25">
      <c r="A6978" s="9"/>
      <c r="B6978" s="10"/>
      <c r="C6978" s="11"/>
      <c r="D6978" s="10"/>
      <c r="I6978" s="15"/>
      <c r="BP6978" s="12"/>
      <c r="BR6978" s="12"/>
      <c r="BT6978" s="12"/>
      <c r="BV6978" s="12"/>
      <c r="BY6978" s="12"/>
      <c r="CB6978" s="12"/>
      <c r="CE6978" s="12"/>
    </row>
    <row r="6979" spans="1:83" x14ac:dyDescent="0.25">
      <c r="A6979" s="9"/>
      <c r="B6979" s="10"/>
      <c r="C6979" s="11"/>
      <c r="D6979" s="10"/>
      <c r="I6979" s="15"/>
      <c r="BP6979" s="12"/>
      <c r="BR6979" s="12"/>
      <c r="BT6979" s="12"/>
      <c r="BV6979" s="12"/>
      <c r="BY6979" s="12"/>
      <c r="CB6979" s="12"/>
      <c r="CE6979" s="12"/>
    </row>
    <row r="6980" spans="1:83" x14ac:dyDescent="0.25">
      <c r="A6980" s="9"/>
      <c r="B6980" s="10"/>
      <c r="C6980" s="11"/>
      <c r="D6980" s="10"/>
      <c r="I6980" s="15"/>
      <c r="BP6980" s="12"/>
      <c r="BR6980" s="12"/>
      <c r="BT6980" s="12"/>
      <c r="BV6980" s="12"/>
      <c r="BY6980" s="12"/>
      <c r="CB6980" s="12"/>
      <c r="CE6980" s="12"/>
    </row>
    <row r="6981" spans="1:83" x14ac:dyDescent="0.25">
      <c r="A6981" s="9"/>
      <c r="B6981" s="10"/>
      <c r="C6981" s="11"/>
      <c r="D6981" s="10"/>
      <c r="I6981" s="15"/>
      <c r="BP6981" s="12"/>
      <c r="BR6981" s="12"/>
      <c r="BT6981" s="12"/>
      <c r="BV6981" s="12"/>
      <c r="BY6981" s="12"/>
      <c r="CB6981" s="12"/>
      <c r="CE6981" s="12"/>
    </row>
    <row r="6982" spans="1:83" x14ac:dyDescent="0.25">
      <c r="A6982" s="9"/>
      <c r="B6982" s="10"/>
      <c r="C6982" s="11"/>
      <c r="D6982" s="10"/>
      <c r="I6982" s="15"/>
      <c r="BP6982" s="12"/>
      <c r="BR6982" s="12"/>
      <c r="BT6982" s="12"/>
      <c r="BV6982" s="12"/>
      <c r="BY6982" s="12"/>
      <c r="CB6982" s="12"/>
      <c r="CE6982" s="12"/>
    </row>
    <row r="6983" spans="1:83" x14ac:dyDescent="0.25">
      <c r="A6983" s="9"/>
      <c r="B6983" s="10"/>
      <c r="C6983" s="11"/>
      <c r="D6983" s="10"/>
      <c r="I6983" s="15"/>
      <c r="BP6983" s="12"/>
      <c r="BR6983" s="12"/>
      <c r="BT6983" s="12"/>
      <c r="BV6983" s="12"/>
      <c r="BY6983" s="12"/>
      <c r="CB6983" s="12"/>
      <c r="CE6983" s="12"/>
    </row>
    <row r="6984" spans="1:83" x14ac:dyDescent="0.25">
      <c r="A6984" s="9"/>
      <c r="B6984" s="10"/>
      <c r="C6984" s="11"/>
      <c r="D6984" s="10"/>
      <c r="I6984" s="15"/>
      <c r="BP6984" s="12"/>
      <c r="BR6984" s="12"/>
      <c r="BT6984" s="12"/>
      <c r="BV6984" s="12"/>
      <c r="BY6984" s="12"/>
      <c r="CB6984" s="12"/>
      <c r="CE6984" s="12"/>
    </row>
    <row r="6985" spans="1:83" x14ac:dyDescent="0.25">
      <c r="A6985" s="9"/>
      <c r="B6985" s="10"/>
      <c r="C6985" s="11"/>
      <c r="D6985" s="10"/>
      <c r="I6985" s="15"/>
      <c r="BP6985" s="12"/>
      <c r="BR6985" s="12"/>
      <c r="BT6985" s="12"/>
      <c r="BV6985" s="12"/>
      <c r="BY6985" s="12"/>
      <c r="CB6985" s="12"/>
      <c r="CE6985" s="12"/>
    </row>
    <row r="6986" spans="1:83" x14ac:dyDescent="0.25">
      <c r="A6986" s="9"/>
      <c r="B6986" s="10"/>
      <c r="C6986" s="11"/>
      <c r="D6986" s="10"/>
      <c r="I6986" s="15"/>
      <c r="BP6986" s="12"/>
      <c r="BR6986" s="12"/>
      <c r="BT6986" s="12"/>
      <c r="BV6986" s="12"/>
      <c r="BY6986" s="12"/>
      <c r="CB6986" s="12"/>
      <c r="CE6986" s="12"/>
    </row>
    <row r="6987" spans="1:83" x14ac:dyDescent="0.25">
      <c r="A6987" s="9"/>
      <c r="B6987" s="10"/>
      <c r="C6987" s="11"/>
      <c r="D6987" s="10"/>
      <c r="I6987" s="15"/>
      <c r="BP6987" s="12"/>
      <c r="BR6987" s="12"/>
      <c r="BT6987" s="12"/>
      <c r="BV6987" s="12"/>
      <c r="BY6987" s="12"/>
      <c r="CB6987" s="12"/>
      <c r="CE6987" s="12"/>
    </row>
    <row r="6988" spans="1:83" x14ac:dyDescent="0.25">
      <c r="A6988" s="9"/>
      <c r="B6988" s="10"/>
      <c r="C6988" s="11"/>
      <c r="D6988" s="10"/>
      <c r="I6988" s="15"/>
      <c r="BP6988" s="12"/>
      <c r="BR6988" s="12"/>
      <c r="BT6988" s="12"/>
      <c r="BV6988" s="12"/>
      <c r="BY6988" s="12"/>
      <c r="CB6988" s="12"/>
      <c r="CE6988" s="12"/>
    </row>
    <row r="6989" spans="1:83" x14ac:dyDescent="0.25">
      <c r="A6989" s="9"/>
      <c r="B6989" s="10"/>
      <c r="C6989" s="11"/>
      <c r="D6989" s="10"/>
      <c r="I6989" s="15"/>
      <c r="BP6989" s="12"/>
      <c r="BR6989" s="12"/>
      <c r="BT6989" s="12"/>
      <c r="BV6989" s="12"/>
      <c r="BY6989" s="12"/>
      <c r="CB6989" s="12"/>
      <c r="CE6989" s="12"/>
    </row>
    <row r="6990" spans="1:83" x14ac:dyDescent="0.25">
      <c r="A6990" s="9"/>
      <c r="B6990" s="10"/>
      <c r="C6990" s="11"/>
      <c r="D6990" s="10"/>
      <c r="I6990" s="15"/>
      <c r="BP6990" s="12"/>
      <c r="BR6990" s="12"/>
      <c r="BT6990" s="12"/>
      <c r="BV6990" s="12"/>
      <c r="BY6990" s="12"/>
      <c r="CB6990" s="12"/>
      <c r="CE6990" s="12"/>
    </row>
    <row r="6991" spans="1:83" x14ac:dyDescent="0.25">
      <c r="A6991" s="9"/>
      <c r="B6991" s="10"/>
      <c r="C6991" s="11"/>
      <c r="D6991" s="10"/>
      <c r="I6991" s="15"/>
      <c r="BP6991" s="12"/>
      <c r="BR6991" s="12"/>
      <c r="BT6991" s="12"/>
      <c r="BV6991" s="12"/>
      <c r="BY6991" s="12"/>
      <c r="CB6991" s="12"/>
      <c r="CE6991" s="12"/>
    </row>
    <row r="6992" spans="1:83" x14ac:dyDescent="0.25">
      <c r="A6992" s="9"/>
      <c r="B6992" s="10"/>
      <c r="C6992" s="11"/>
      <c r="D6992" s="10"/>
      <c r="I6992" s="15"/>
      <c r="BP6992" s="12"/>
      <c r="BR6992" s="12"/>
      <c r="BT6992" s="12"/>
      <c r="BV6992" s="12"/>
      <c r="BY6992" s="12"/>
      <c r="CB6992" s="12"/>
      <c r="CE6992" s="12"/>
    </row>
    <row r="6993" spans="1:83" x14ac:dyDescent="0.25">
      <c r="A6993" s="9"/>
      <c r="B6993" s="10"/>
      <c r="C6993" s="11"/>
      <c r="D6993" s="10"/>
      <c r="I6993" s="15"/>
      <c r="BP6993" s="12"/>
      <c r="BR6993" s="12"/>
      <c r="BT6993" s="12"/>
      <c r="BV6993" s="12"/>
      <c r="BY6993" s="12"/>
      <c r="CB6993" s="12"/>
      <c r="CE6993" s="12"/>
    </row>
    <row r="6994" spans="1:83" x14ac:dyDescent="0.25">
      <c r="A6994" s="9"/>
      <c r="B6994" s="10"/>
      <c r="C6994" s="11"/>
      <c r="D6994" s="10"/>
      <c r="I6994" s="15"/>
      <c r="BP6994" s="12"/>
      <c r="BR6994" s="12"/>
      <c r="BT6994" s="12"/>
      <c r="BV6994" s="12"/>
      <c r="BY6994" s="12"/>
      <c r="CB6994" s="12"/>
      <c r="CE6994" s="12"/>
    </row>
    <row r="6995" spans="1:83" x14ac:dyDescent="0.25">
      <c r="A6995" s="9"/>
      <c r="B6995" s="10"/>
      <c r="C6995" s="11"/>
      <c r="D6995" s="10"/>
      <c r="I6995" s="15"/>
      <c r="BP6995" s="12"/>
      <c r="BR6995" s="12"/>
      <c r="BT6995" s="12"/>
      <c r="BV6995" s="12"/>
      <c r="BY6995" s="12"/>
      <c r="CB6995" s="12"/>
      <c r="CE6995" s="12"/>
    </row>
    <row r="6996" spans="1:83" x14ac:dyDescent="0.25">
      <c r="A6996" s="9"/>
      <c r="B6996" s="10"/>
      <c r="C6996" s="11"/>
      <c r="D6996" s="10"/>
      <c r="I6996" s="15"/>
      <c r="BP6996" s="12"/>
      <c r="BR6996" s="12"/>
      <c r="BT6996" s="12"/>
      <c r="BV6996" s="12"/>
      <c r="BY6996" s="12"/>
      <c r="CB6996" s="12"/>
      <c r="CE6996" s="12"/>
    </row>
    <row r="6997" spans="1:83" x14ac:dyDescent="0.25">
      <c r="A6997" s="9"/>
      <c r="B6997" s="10"/>
      <c r="C6997" s="11"/>
      <c r="D6997" s="10"/>
      <c r="I6997" s="15"/>
      <c r="BP6997" s="12"/>
      <c r="BR6997" s="12"/>
      <c r="BT6997" s="12"/>
      <c r="BV6997" s="12"/>
      <c r="BY6997" s="12"/>
      <c r="CB6997" s="12"/>
      <c r="CE6997" s="12"/>
    </row>
    <row r="6998" spans="1:83" x14ac:dyDescent="0.25">
      <c r="A6998" s="9"/>
      <c r="B6998" s="10"/>
      <c r="C6998" s="11"/>
      <c r="D6998" s="10"/>
      <c r="I6998" s="15"/>
      <c r="BP6998" s="12"/>
      <c r="BR6998" s="12"/>
      <c r="BT6998" s="12"/>
      <c r="BV6998" s="12"/>
      <c r="BY6998" s="12"/>
      <c r="CB6998" s="12"/>
      <c r="CE6998" s="12"/>
    </row>
    <row r="6999" spans="1:83" x14ac:dyDescent="0.25">
      <c r="A6999" s="9"/>
      <c r="B6999" s="10"/>
      <c r="C6999" s="11"/>
      <c r="D6999" s="10"/>
      <c r="I6999" s="15"/>
      <c r="BP6999" s="12"/>
      <c r="BR6999" s="12"/>
      <c r="BT6999" s="12"/>
      <c r="BV6999" s="12"/>
      <c r="BY6999" s="12"/>
      <c r="CB6999" s="12"/>
      <c r="CE6999" s="12"/>
    </row>
    <row r="7000" spans="1:83" x14ac:dyDescent="0.25">
      <c r="A7000" s="9"/>
      <c r="B7000" s="10"/>
      <c r="C7000" s="11"/>
      <c r="D7000" s="10"/>
      <c r="I7000" s="15"/>
      <c r="BP7000" s="12"/>
      <c r="BR7000" s="12"/>
      <c r="BT7000" s="12"/>
      <c r="BV7000" s="12"/>
      <c r="BY7000" s="12"/>
      <c r="CB7000" s="12"/>
      <c r="CE7000" s="12"/>
    </row>
    <row r="7001" spans="1:83" x14ac:dyDescent="0.25">
      <c r="A7001" s="9"/>
      <c r="B7001" s="10"/>
      <c r="C7001" s="11"/>
      <c r="D7001" s="10"/>
      <c r="I7001" s="15"/>
      <c r="BP7001" s="12"/>
      <c r="BR7001" s="12"/>
      <c r="BT7001" s="12"/>
      <c r="BV7001" s="12"/>
      <c r="BY7001" s="12"/>
      <c r="CB7001" s="12"/>
      <c r="CE7001" s="12"/>
    </row>
    <row r="7002" spans="1:83" x14ac:dyDescent="0.25">
      <c r="A7002" s="9"/>
      <c r="B7002" s="10"/>
      <c r="C7002" s="11"/>
      <c r="D7002" s="10"/>
      <c r="I7002" s="15"/>
      <c r="BP7002" s="12"/>
      <c r="BR7002" s="12"/>
      <c r="BT7002" s="12"/>
      <c r="BV7002" s="12"/>
      <c r="BY7002" s="12"/>
      <c r="CB7002" s="12"/>
      <c r="CE7002" s="12"/>
    </row>
    <row r="7003" spans="1:83" x14ac:dyDescent="0.25">
      <c r="A7003" s="9"/>
      <c r="B7003" s="10"/>
      <c r="C7003" s="11"/>
      <c r="D7003" s="10"/>
      <c r="I7003" s="15"/>
      <c r="BP7003" s="12"/>
      <c r="BR7003" s="12"/>
      <c r="BT7003" s="12"/>
      <c r="BV7003" s="12"/>
      <c r="BY7003" s="12"/>
      <c r="CB7003" s="12"/>
      <c r="CE7003" s="12"/>
    </row>
    <row r="7004" spans="1:83" x14ac:dyDescent="0.25">
      <c r="A7004" s="9"/>
      <c r="B7004" s="10"/>
      <c r="C7004" s="11"/>
      <c r="D7004" s="10"/>
      <c r="I7004" s="15"/>
      <c r="BP7004" s="12"/>
      <c r="BR7004" s="12"/>
      <c r="BT7004" s="12"/>
      <c r="BV7004" s="12"/>
      <c r="BY7004" s="12"/>
      <c r="CB7004" s="12"/>
      <c r="CE7004" s="12"/>
    </row>
    <row r="7005" spans="1:83" x14ac:dyDescent="0.25">
      <c r="A7005" s="9"/>
      <c r="B7005" s="10"/>
      <c r="C7005" s="11"/>
      <c r="D7005" s="10"/>
      <c r="I7005" s="15"/>
      <c r="BP7005" s="12"/>
      <c r="BR7005" s="12"/>
      <c r="BT7005" s="12"/>
      <c r="BV7005" s="12"/>
      <c r="BY7005" s="12"/>
      <c r="CB7005" s="12"/>
      <c r="CE7005" s="12"/>
    </row>
    <row r="7006" spans="1:83" x14ac:dyDescent="0.25">
      <c r="A7006" s="9"/>
      <c r="B7006" s="10"/>
      <c r="C7006" s="11"/>
      <c r="D7006" s="10"/>
      <c r="I7006" s="15"/>
      <c r="BP7006" s="12"/>
      <c r="BR7006" s="12"/>
      <c r="BT7006" s="12"/>
      <c r="BV7006" s="12"/>
      <c r="BY7006" s="12"/>
      <c r="CB7006" s="12"/>
      <c r="CE7006" s="12"/>
    </row>
    <row r="7007" spans="1:83" x14ac:dyDescent="0.25">
      <c r="A7007" s="9"/>
      <c r="B7007" s="10"/>
      <c r="C7007" s="11"/>
      <c r="D7007" s="10"/>
      <c r="I7007" s="15"/>
      <c r="BP7007" s="12"/>
      <c r="BR7007" s="12"/>
      <c r="BT7007" s="12"/>
      <c r="BV7007" s="12"/>
      <c r="BY7007" s="12"/>
      <c r="CB7007" s="12"/>
      <c r="CE7007" s="12"/>
    </row>
    <row r="7008" spans="1:83" x14ac:dyDescent="0.25">
      <c r="A7008" s="9"/>
      <c r="B7008" s="10"/>
      <c r="C7008" s="11"/>
      <c r="D7008" s="10"/>
      <c r="I7008" s="15"/>
      <c r="BP7008" s="12"/>
      <c r="BR7008" s="12"/>
      <c r="BT7008" s="12"/>
      <c r="BV7008" s="12"/>
      <c r="BY7008" s="12"/>
      <c r="CB7008" s="12"/>
      <c r="CE7008" s="12"/>
    </row>
    <row r="7009" spans="1:83" x14ac:dyDescent="0.25">
      <c r="A7009" s="9"/>
      <c r="B7009" s="10"/>
      <c r="C7009" s="11"/>
      <c r="D7009" s="10"/>
      <c r="I7009" s="15"/>
      <c r="BP7009" s="12"/>
      <c r="BR7009" s="12"/>
      <c r="BT7009" s="12"/>
      <c r="BV7009" s="12"/>
      <c r="BY7009" s="12"/>
      <c r="CB7009" s="12"/>
      <c r="CE7009" s="12"/>
    </row>
    <row r="7010" spans="1:83" x14ac:dyDescent="0.25">
      <c r="A7010" s="9"/>
      <c r="B7010" s="10"/>
      <c r="C7010" s="11"/>
      <c r="D7010" s="10"/>
      <c r="I7010" s="15"/>
      <c r="BP7010" s="12"/>
      <c r="BR7010" s="12"/>
      <c r="BT7010" s="12"/>
      <c r="BV7010" s="12"/>
      <c r="BY7010" s="12"/>
      <c r="CB7010" s="12"/>
      <c r="CE7010" s="12"/>
    </row>
    <row r="7011" spans="1:83" x14ac:dyDescent="0.25">
      <c r="A7011" s="9"/>
      <c r="B7011" s="10"/>
      <c r="C7011" s="11"/>
      <c r="D7011" s="10"/>
      <c r="I7011" s="15"/>
      <c r="BP7011" s="12"/>
      <c r="BR7011" s="12"/>
      <c r="BT7011" s="12"/>
      <c r="BV7011" s="12"/>
      <c r="BY7011" s="12"/>
      <c r="CB7011" s="12"/>
      <c r="CE7011" s="12"/>
    </row>
    <row r="7012" spans="1:83" x14ac:dyDescent="0.25">
      <c r="A7012" s="9"/>
      <c r="B7012" s="10"/>
      <c r="C7012" s="11"/>
      <c r="D7012" s="10"/>
      <c r="I7012" s="15"/>
      <c r="BP7012" s="12"/>
      <c r="BR7012" s="12"/>
      <c r="BT7012" s="12"/>
      <c r="BV7012" s="12"/>
      <c r="BY7012" s="12"/>
      <c r="CB7012" s="12"/>
      <c r="CE7012" s="12"/>
    </row>
    <row r="7013" spans="1:83" x14ac:dyDescent="0.25">
      <c r="A7013" s="9"/>
      <c r="B7013" s="10"/>
      <c r="C7013" s="11"/>
      <c r="D7013" s="10"/>
      <c r="I7013" s="15"/>
      <c r="BP7013" s="12"/>
      <c r="BR7013" s="12"/>
      <c r="BT7013" s="12"/>
      <c r="BV7013" s="12"/>
      <c r="BY7013" s="12"/>
      <c r="CB7013" s="12"/>
      <c r="CE7013" s="12"/>
    </row>
    <row r="7014" spans="1:83" x14ac:dyDescent="0.25">
      <c r="A7014" s="9"/>
      <c r="B7014" s="10"/>
      <c r="C7014" s="11"/>
      <c r="D7014" s="10"/>
      <c r="I7014" s="15"/>
      <c r="BP7014" s="12"/>
      <c r="BR7014" s="12"/>
      <c r="BT7014" s="12"/>
      <c r="BV7014" s="12"/>
      <c r="BY7014" s="12"/>
      <c r="CB7014" s="12"/>
      <c r="CE7014" s="12"/>
    </row>
    <row r="7015" spans="1:83" x14ac:dyDescent="0.25">
      <c r="A7015" s="9"/>
      <c r="B7015" s="10"/>
      <c r="C7015" s="11"/>
      <c r="D7015" s="10"/>
      <c r="I7015" s="15"/>
      <c r="BP7015" s="12"/>
      <c r="BR7015" s="12"/>
      <c r="BT7015" s="12"/>
      <c r="BV7015" s="12"/>
      <c r="BY7015" s="12"/>
      <c r="CB7015" s="12"/>
      <c r="CE7015" s="12"/>
    </row>
    <row r="7016" spans="1:83" x14ac:dyDescent="0.25">
      <c r="A7016" s="9"/>
      <c r="B7016" s="10"/>
      <c r="C7016" s="11"/>
      <c r="D7016" s="10"/>
      <c r="I7016" s="15"/>
      <c r="BP7016" s="12"/>
      <c r="BR7016" s="12"/>
      <c r="BT7016" s="12"/>
      <c r="BV7016" s="12"/>
      <c r="BY7016" s="12"/>
      <c r="CB7016" s="12"/>
      <c r="CE7016" s="12"/>
    </row>
    <row r="7017" spans="1:83" x14ac:dyDescent="0.25">
      <c r="A7017" s="9"/>
      <c r="B7017" s="10"/>
      <c r="C7017" s="11"/>
      <c r="D7017" s="10"/>
      <c r="I7017" s="15"/>
      <c r="BP7017" s="12"/>
      <c r="BR7017" s="12"/>
      <c r="BT7017" s="12"/>
      <c r="BV7017" s="12"/>
      <c r="BY7017" s="12"/>
      <c r="CB7017" s="12"/>
      <c r="CE7017" s="12"/>
    </row>
    <row r="7018" spans="1:83" x14ac:dyDescent="0.25">
      <c r="A7018" s="9"/>
      <c r="B7018" s="10"/>
      <c r="C7018" s="11"/>
      <c r="D7018" s="10"/>
      <c r="I7018" s="15"/>
      <c r="BP7018" s="12"/>
      <c r="BR7018" s="12"/>
      <c r="BT7018" s="12"/>
      <c r="BV7018" s="12"/>
      <c r="BY7018" s="12"/>
      <c r="CB7018" s="12"/>
      <c r="CE7018" s="12"/>
    </row>
    <row r="7019" spans="1:83" x14ac:dyDescent="0.25">
      <c r="A7019" s="9"/>
      <c r="B7019" s="10"/>
      <c r="C7019" s="11"/>
      <c r="D7019" s="10"/>
      <c r="I7019" s="15"/>
      <c r="BP7019" s="12"/>
      <c r="BR7019" s="12"/>
      <c r="BT7019" s="12"/>
      <c r="BV7019" s="12"/>
      <c r="BY7019" s="12"/>
      <c r="CB7019" s="12"/>
      <c r="CE7019" s="12"/>
    </row>
    <row r="7020" spans="1:83" x14ac:dyDescent="0.25">
      <c r="A7020" s="9"/>
      <c r="B7020" s="10"/>
      <c r="C7020" s="11"/>
      <c r="D7020" s="10"/>
      <c r="I7020" s="15"/>
      <c r="BP7020" s="12"/>
      <c r="BR7020" s="12"/>
      <c r="BT7020" s="12"/>
      <c r="BV7020" s="12"/>
      <c r="BY7020" s="12"/>
      <c r="CB7020" s="12"/>
      <c r="CE7020" s="12"/>
    </row>
    <row r="7021" spans="1:83" x14ac:dyDescent="0.25">
      <c r="A7021" s="9"/>
      <c r="B7021" s="10"/>
      <c r="C7021" s="11"/>
      <c r="D7021" s="10"/>
      <c r="I7021" s="15"/>
      <c r="BP7021" s="12"/>
      <c r="BR7021" s="12"/>
      <c r="BT7021" s="12"/>
      <c r="BV7021" s="12"/>
      <c r="BY7021" s="12"/>
      <c r="CB7021" s="12"/>
      <c r="CE7021" s="12"/>
    </row>
    <row r="7022" spans="1:83" x14ac:dyDescent="0.25">
      <c r="A7022" s="9"/>
      <c r="B7022" s="10"/>
      <c r="C7022" s="11"/>
      <c r="D7022" s="10"/>
      <c r="I7022" s="15"/>
      <c r="BP7022" s="12"/>
      <c r="BR7022" s="12"/>
      <c r="BT7022" s="12"/>
      <c r="BV7022" s="12"/>
      <c r="BY7022" s="12"/>
      <c r="CB7022" s="12"/>
      <c r="CE7022" s="12"/>
    </row>
    <row r="7023" spans="1:83" x14ac:dyDescent="0.25">
      <c r="A7023" s="9"/>
      <c r="B7023" s="10"/>
      <c r="C7023" s="11"/>
      <c r="D7023" s="10"/>
      <c r="I7023" s="15"/>
      <c r="BP7023" s="12"/>
      <c r="BR7023" s="12"/>
      <c r="BT7023" s="12"/>
      <c r="BV7023" s="12"/>
      <c r="BY7023" s="12"/>
      <c r="CB7023" s="12"/>
      <c r="CE7023" s="12"/>
    </row>
    <row r="7024" spans="1:83" x14ac:dyDescent="0.25">
      <c r="A7024" s="9"/>
      <c r="B7024" s="10"/>
      <c r="C7024" s="11"/>
      <c r="D7024" s="10"/>
      <c r="I7024" s="15"/>
      <c r="BP7024" s="12"/>
      <c r="BR7024" s="12"/>
      <c r="BT7024" s="12"/>
      <c r="BV7024" s="12"/>
      <c r="BY7024" s="12"/>
      <c r="CB7024" s="12"/>
      <c r="CE7024" s="12"/>
    </row>
    <row r="7025" spans="1:83" x14ac:dyDescent="0.25">
      <c r="A7025" s="9"/>
      <c r="B7025" s="10"/>
      <c r="C7025" s="11"/>
      <c r="D7025" s="10"/>
      <c r="I7025" s="15"/>
      <c r="BP7025" s="12"/>
      <c r="BR7025" s="12"/>
      <c r="BT7025" s="12"/>
      <c r="BV7025" s="12"/>
      <c r="BY7025" s="12"/>
      <c r="CB7025" s="12"/>
      <c r="CE7025" s="12"/>
    </row>
    <row r="7026" spans="1:83" x14ac:dyDescent="0.25">
      <c r="A7026" s="9"/>
      <c r="B7026" s="10"/>
      <c r="C7026" s="11"/>
      <c r="D7026" s="10"/>
      <c r="I7026" s="15"/>
      <c r="BP7026" s="12"/>
      <c r="BR7026" s="12"/>
      <c r="BT7026" s="12"/>
      <c r="BV7026" s="12"/>
      <c r="BY7026" s="12"/>
      <c r="CB7026" s="12"/>
      <c r="CE7026" s="12"/>
    </row>
    <row r="7027" spans="1:83" x14ac:dyDescent="0.25">
      <c r="A7027" s="9"/>
      <c r="B7027" s="10"/>
      <c r="C7027" s="11"/>
      <c r="D7027" s="10"/>
      <c r="I7027" s="15"/>
      <c r="BP7027" s="12"/>
      <c r="BR7027" s="12"/>
      <c r="BT7027" s="12"/>
      <c r="BV7027" s="12"/>
      <c r="BY7027" s="12"/>
      <c r="CB7027" s="12"/>
      <c r="CE7027" s="12"/>
    </row>
    <row r="7028" spans="1:83" x14ac:dyDescent="0.25">
      <c r="A7028" s="9"/>
      <c r="B7028" s="10"/>
      <c r="C7028" s="11"/>
      <c r="D7028" s="10"/>
      <c r="I7028" s="15"/>
      <c r="BP7028" s="12"/>
      <c r="BR7028" s="12"/>
      <c r="BT7028" s="12"/>
      <c r="BV7028" s="12"/>
      <c r="BY7028" s="12"/>
      <c r="CB7028" s="12"/>
      <c r="CE7028" s="12"/>
    </row>
    <row r="7029" spans="1:83" x14ac:dyDescent="0.25">
      <c r="A7029" s="9"/>
      <c r="B7029" s="10"/>
      <c r="C7029" s="11"/>
      <c r="D7029" s="10"/>
      <c r="I7029" s="15"/>
      <c r="BP7029" s="12"/>
      <c r="BR7029" s="12"/>
      <c r="BT7029" s="12"/>
      <c r="BV7029" s="12"/>
      <c r="BY7029" s="12"/>
      <c r="CB7029" s="12"/>
      <c r="CE7029" s="12"/>
    </row>
    <row r="7030" spans="1:83" x14ac:dyDescent="0.25">
      <c r="A7030" s="9"/>
      <c r="B7030" s="10"/>
      <c r="C7030" s="11"/>
      <c r="D7030" s="10"/>
      <c r="I7030" s="15"/>
      <c r="BP7030" s="12"/>
      <c r="BR7030" s="12"/>
      <c r="BT7030" s="12"/>
      <c r="BV7030" s="12"/>
      <c r="BY7030" s="12"/>
      <c r="CB7030" s="12"/>
      <c r="CE7030" s="12"/>
    </row>
    <row r="7031" spans="1:83" x14ac:dyDescent="0.25">
      <c r="A7031" s="9"/>
      <c r="B7031" s="10"/>
      <c r="C7031" s="11"/>
      <c r="D7031" s="10"/>
      <c r="I7031" s="15"/>
      <c r="BP7031" s="12"/>
      <c r="BR7031" s="12"/>
      <c r="BT7031" s="12"/>
      <c r="BV7031" s="12"/>
      <c r="BY7031" s="12"/>
      <c r="CB7031" s="12"/>
      <c r="CE7031" s="12"/>
    </row>
    <row r="7032" spans="1:83" x14ac:dyDescent="0.25">
      <c r="A7032" s="9"/>
      <c r="B7032" s="10"/>
      <c r="C7032" s="11"/>
      <c r="D7032" s="10"/>
      <c r="I7032" s="15"/>
      <c r="BP7032" s="12"/>
      <c r="BR7032" s="12"/>
      <c r="BT7032" s="12"/>
      <c r="BV7032" s="12"/>
      <c r="BY7032" s="12"/>
      <c r="CB7032" s="12"/>
      <c r="CE7032" s="12"/>
    </row>
    <row r="7033" spans="1:83" x14ac:dyDescent="0.25">
      <c r="A7033" s="9"/>
      <c r="B7033" s="10"/>
      <c r="C7033" s="11"/>
      <c r="D7033" s="10"/>
      <c r="I7033" s="15"/>
      <c r="BP7033" s="12"/>
      <c r="BR7033" s="12"/>
      <c r="BT7033" s="12"/>
      <c r="BV7033" s="12"/>
      <c r="BY7033" s="12"/>
      <c r="CB7033" s="12"/>
      <c r="CE7033" s="12"/>
    </row>
    <row r="7034" spans="1:83" x14ac:dyDescent="0.25">
      <c r="A7034" s="9"/>
      <c r="B7034" s="10"/>
      <c r="C7034" s="11"/>
      <c r="D7034" s="10"/>
      <c r="I7034" s="15"/>
      <c r="BP7034" s="12"/>
      <c r="BR7034" s="12"/>
      <c r="BT7034" s="12"/>
      <c r="BV7034" s="12"/>
      <c r="BY7034" s="12"/>
      <c r="CB7034" s="12"/>
      <c r="CE7034" s="12"/>
    </row>
    <row r="7035" spans="1:83" x14ac:dyDescent="0.25">
      <c r="A7035" s="9"/>
      <c r="B7035" s="10"/>
      <c r="C7035" s="11"/>
      <c r="D7035" s="10"/>
      <c r="I7035" s="15"/>
      <c r="BP7035" s="12"/>
      <c r="BR7035" s="12"/>
      <c r="BT7035" s="12"/>
      <c r="BV7035" s="12"/>
      <c r="BY7035" s="12"/>
      <c r="CB7035" s="12"/>
      <c r="CE7035" s="12"/>
    </row>
    <row r="7036" spans="1:83" x14ac:dyDescent="0.25">
      <c r="A7036" s="9"/>
      <c r="B7036" s="10"/>
      <c r="C7036" s="11"/>
      <c r="D7036" s="10"/>
      <c r="I7036" s="15"/>
      <c r="BP7036" s="12"/>
      <c r="BR7036" s="12"/>
      <c r="BT7036" s="12"/>
      <c r="BV7036" s="12"/>
      <c r="BY7036" s="12"/>
      <c r="CB7036" s="12"/>
      <c r="CE7036" s="12"/>
    </row>
    <row r="7037" spans="1:83" x14ac:dyDescent="0.25">
      <c r="A7037" s="9"/>
      <c r="B7037" s="10"/>
      <c r="C7037" s="11"/>
      <c r="D7037" s="10"/>
      <c r="I7037" s="15"/>
      <c r="BP7037" s="12"/>
      <c r="BR7037" s="12"/>
      <c r="BT7037" s="12"/>
      <c r="BV7037" s="12"/>
      <c r="BY7037" s="12"/>
      <c r="CB7037" s="12"/>
      <c r="CE7037" s="12"/>
    </row>
    <row r="7038" spans="1:83" x14ac:dyDescent="0.25">
      <c r="A7038" s="9"/>
      <c r="B7038" s="10"/>
      <c r="C7038" s="11"/>
      <c r="D7038" s="10"/>
      <c r="I7038" s="15"/>
      <c r="BP7038" s="12"/>
      <c r="BR7038" s="12"/>
      <c r="BT7038" s="12"/>
      <c r="BV7038" s="12"/>
      <c r="BY7038" s="12"/>
      <c r="CB7038" s="12"/>
      <c r="CE7038" s="12"/>
    </row>
    <row r="7039" spans="1:83" x14ac:dyDescent="0.25">
      <c r="A7039" s="9"/>
      <c r="B7039" s="10"/>
      <c r="C7039" s="11"/>
      <c r="D7039" s="10"/>
      <c r="I7039" s="15"/>
      <c r="BP7039" s="12"/>
      <c r="BR7039" s="12"/>
      <c r="BT7039" s="12"/>
      <c r="BV7039" s="12"/>
      <c r="BY7039" s="12"/>
      <c r="CB7039" s="12"/>
      <c r="CE7039" s="12"/>
    </row>
    <row r="7040" spans="1:83" x14ac:dyDescent="0.25">
      <c r="A7040" s="9"/>
      <c r="B7040" s="10"/>
      <c r="C7040" s="11"/>
      <c r="D7040" s="10"/>
      <c r="I7040" s="15"/>
      <c r="BP7040" s="12"/>
      <c r="BR7040" s="12"/>
      <c r="BT7040" s="12"/>
      <c r="BV7040" s="12"/>
      <c r="BY7040" s="12"/>
      <c r="CB7040" s="12"/>
      <c r="CE7040" s="12"/>
    </row>
    <row r="7041" spans="1:83" x14ac:dyDescent="0.25">
      <c r="A7041" s="9"/>
      <c r="B7041" s="10"/>
      <c r="C7041" s="11"/>
      <c r="D7041" s="10"/>
      <c r="I7041" s="15"/>
      <c r="BP7041" s="12"/>
      <c r="BR7041" s="12"/>
      <c r="BT7041" s="12"/>
      <c r="BV7041" s="12"/>
      <c r="BY7041" s="12"/>
      <c r="CB7041" s="12"/>
      <c r="CE7041" s="12"/>
    </row>
    <row r="7042" spans="1:83" x14ac:dyDescent="0.25">
      <c r="A7042" s="9"/>
      <c r="B7042" s="10"/>
      <c r="C7042" s="11"/>
      <c r="D7042" s="10"/>
      <c r="I7042" s="15"/>
      <c r="BP7042" s="12"/>
      <c r="BR7042" s="12"/>
      <c r="BT7042" s="12"/>
      <c r="BV7042" s="12"/>
      <c r="BY7042" s="12"/>
      <c r="CB7042" s="12"/>
      <c r="CE7042" s="12"/>
    </row>
    <row r="7043" spans="1:83" x14ac:dyDescent="0.25">
      <c r="A7043" s="9"/>
      <c r="B7043" s="10"/>
      <c r="C7043" s="11"/>
      <c r="D7043" s="10"/>
      <c r="I7043" s="15"/>
      <c r="BP7043" s="12"/>
      <c r="BR7043" s="12"/>
      <c r="BT7043" s="12"/>
      <c r="BV7043" s="12"/>
      <c r="BY7043" s="12"/>
      <c r="CB7043" s="12"/>
      <c r="CE7043" s="12"/>
    </row>
    <row r="7044" spans="1:83" x14ac:dyDescent="0.25">
      <c r="A7044" s="9"/>
      <c r="B7044" s="10"/>
      <c r="C7044" s="11"/>
      <c r="D7044" s="10"/>
      <c r="I7044" s="15"/>
      <c r="BP7044" s="12"/>
      <c r="BR7044" s="12"/>
      <c r="BT7044" s="12"/>
      <c r="BV7044" s="12"/>
      <c r="BY7044" s="12"/>
      <c r="CB7044" s="12"/>
      <c r="CE7044" s="12"/>
    </row>
    <row r="7045" spans="1:83" x14ac:dyDescent="0.25">
      <c r="A7045" s="9"/>
      <c r="B7045" s="10"/>
      <c r="C7045" s="11"/>
      <c r="D7045" s="10"/>
      <c r="I7045" s="15"/>
      <c r="BP7045" s="12"/>
      <c r="BR7045" s="12"/>
      <c r="BT7045" s="12"/>
      <c r="BV7045" s="12"/>
      <c r="BY7045" s="12"/>
      <c r="CB7045" s="12"/>
      <c r="CE7045" s="12"/>
    </row>
    <row r="7046" spans="1:83" x14ac:dyDescent="0.25">
      <c r="A7046" s="9"/>
      <c r="B7046" s="10"/>
      <c r="C7046" s="11"/>
      <c r="D7046" s="10"/>
      <c r="I7046" s="15"/>
      <c r="BP7046" s="12"/>
      <c r="BR7046" s="12"/>
      <c r="BT7046" s="12"/>
      <c r="BV7046" s="12"/>
      <c r="BY7046" s="12"/>
      <c r="CB7046" s="12"/>
      <c r="CE7046" s="12"/>
    </row>
    <row r="7047" spans="1:83" x14ac:dyDescent="0.25">
      <c r="A7047" s="9"/>
      <c r="B7047" s="10"/>
      <c r="C7047" s="11"/>
      <c r="D7047" s="10"/>
      <c r="I7047" s="15"/>
      <c r="BP7047" s="12"/>
      <c r="BR7047" s="12"/>
      <c r="BT7047" s="12"/>
      <c r="BV7047" s="12"/>
      <c r="BY7047" s="12"/>
      <c r="CB7047" s="12"/>
      <c r="CE7047" s="12"/>
    </row>
    <row r="7048" spans="1:83" x14ac:dyDescent="0.25">
      <c r="A7048" s="9"/>
      <c r="B7048" s="10"/>
      <c r="C7048" s="11"/>
      <c r="D7048" s="10"/>
      <c r="I7048" s="15"/>
      <c r="BP7048" s="12"/>
      <c r="BR7048" s="12"/>
      <c r="BT7048" s="12"/>
      <c r="BV7048" s="12"/>
      <c r="BY7048" s="12"/>
      <c r="CB7048" s="12"/>
      <c r="CE7048" s="12"/>
    </row>
    <row r="7049" spans="1:83" x14ac:dyDescent="0.25">
      <c r="A7049" s="9"/>
      <c r="B7049" s="10"/>
      <c r="C7049" s="11"/>
      <c r="D7049" s="10"/>
      <c r="I7049" s="15"/>
      <c r="BP7049" s="12"/>
      <c r="BR7049" s="12"/>
      <c r="BT7049" s="12"/>
      <c r="BV7049" s="12"/>
      <c r="BY7049" s="12"/>
      <c r="CB7049" s="12"/>
      <c r="CE7049" s="12"/>
    </row>
    <row r="7050" spans="1:83" x14ac:dyDescent="0.25">
      <c r="A7050" s="9"/>
      <c r="B7050" s="10"/>
      <c r="C7050" s="11"/>
      <c r="D7050" s="10"/>
      <c r="I7050" s="15"/>
      <c r="BP7050" s="12"/>
      <c r="BR7050" s="12"/>
      <c r="BT7050" s="12"/>
      <c r="BV7050" s="12"/>
      <c r="BY7050" s="12"/>
      <c r="CB7050" s="12"/>
      <c r="CE7050" s="12"/>
    </row>
    <row r="7051" spans="1:83" x14ac:dyDescent="0.25">
      <c r="A7051" s="9"/>
      <c r="B7051" s="10"/>
      <c r="C7051" s="11"/>
      <c r="D7051" s="10"/>
      <c r="I7051" s="15"/>
      <c r="BP7051" s="12"/>
      <c r="BR7051" s="12"/>
      <c r="BT7051" s="12"/>
      <c r="BV7051" s="12"/>
      <c r="BY7051" s="12"/>
      <c r="CB7051" s="12"/>
      <c r="CE7051" s="12"/>
    </row>
    <row r="7052" spans="1:83" x14ac:dyDescent="0.25">
      <c r="A7052" s="9"/>
      <c r="B7052" s="10"/>
      <c r="C7052" s="11"/>
      <c r="D7052" s="10"/>
      <c r="I7052" s="15"/>
      <c r="BP7052" s="12"/>
      <c r="BR7052" s="12"/>
      <c r="BT7052" s="12"/>
      <c r="BV7052" s="12"/>
      <c r="BY7052" s="12"/>
      <c r="CB7052" s="12"/>
      <c r="CE7052" s="12"/>
    </row>
    <row r="7053" spans="1:83" x14ac:dyDescent="0.25">
      <c r="A7053" s="9"/>
      <c r="B7053" s="10"/>
      <c r="C7053" s="11"/>
      <c r="D7053" s="10"/>
      <c r="I7053" s="15"/>
      <c r="BP7053" s="12"/>
      <c r="BR7053" s="12"/>
      <c r="BT7053" s="12"/>
      <c r="BV7053" s="12"/>
      <c r="BY7053" s="12"/>
      <c r="CB7053" s="12"/>
      <c r="CE7053" s="12"/>
    </row>
    <row r="7054" spans="1:83" x14ac:dyDescent="0.25">
      <c r="A7054" s="9"/>
      <c r="B7054" s="10"/>
      <c r="C7054" s="11"/>
      <c r="D7054" s="10"/>
      <c r="I7054" s="15"/>
      <c r="BP7054" s="12"/>
      <c r="BR7054" s="12"/>
      <c r="BT7054" s="12"/>
      <c r="BV7054" s="12"/>
      <c r="BY7054" s="12"/>
      <c r="CB7054" s="12"/>
      <c r="CE7054" s="12"/>
    </row>
    <row r="7055" spans="1:83" x14ac:dyDescent="0.25">
      <c r="A7055" s="9"/>
      <c r="B7055" s="10"/>
      <c r="C7055" s="11"/>
      <c r="D7055" s="10"/>
      <c r="I7055" s="15"/>
      <c r="BP7055" s="12"/>
      <c r="BR7055" s="12"/>
      <c r="BT7055" s="12"/>
      <c r="BV7055" s="12"/>
      <c r="BY7055" s="12"/>
      <c r="CB7055" s="12"/>
      <c r="CE7055" s="12"/>
    </row>
    <row r="7056" spans="1:83" x14ac:dyDescent="0.25">
      <c r="A7056" s="9"/>
      <c r="B7056" s="10"/>
      <c r="C7056" s="11"/>
      <c r="D7056" s="10"/>
      <c r="I7056" s="15"/>
      <c r="BP7056" s="12"/>
      <c r="BR7056" s="12"/>
      <c r="BT7056" s="12"/>
      <c r="BV7056" s="12"/>
      <c r="BY7056" s="12"/>
      <c r="CB7056" s="12"/>
      <c r="CE7056" s="12"/>
    </row>
    <row r="7057" spans="1:83" x14ac:dyDescent="0.25">
      <c r="A7057" s="9"/>
      <c r="B7057" s="10"/>
      <c r="C7057" s="11"/>
      <c r="D7057" s="10"/>
      <c r="I7057" s="15"/>
      <c r="BP7057" s="12"/>
      <c r="BR7057" s="12"/>
      <c r="BT7057" s="12"/>
      <c r="BV7057" s="12"/>
      <c r="BY7057" s="12"/>
      <c r="CB7057" s="12"/>
      <c r="CE7057" s="12"/>
    </row>
    <row r="7058" spans="1:83" x14ac:dyDescent="0.25">
      <c r="A7058" s="9"/>
      <c r="B7058" s="10"/>
      <c r="C7058" s="11"/>
      <c r="D7058" s="10"/>
      <c r="I7058" s="15"/>
      <c r="BP7058" s="12"/>
      <c r="BR7058" s="12"/>
      <c r="BT7058" s="12"/>
      <c r="BV7058" s="12"/>
      <c r="BY7058" s="12"/>
      <c r="CB7058" s="12"/>
      <c r="CE7058" s="12"/>
    </row>
    <row r="7059" spans="1:83" x14ac:dyDescent="0.25">
      <c r="A7059" s="9"/>
      <c r="B7059" s="10"/>
      <c r="C7059" s="11"/>
      <c r="D7059" s="10"/>
      <c r="I7059" s="15"/>
      <c r="BP7059" s="12"/>
      <c r="BR7059" s="12"/>
      <c r="BT7059" s="12"/>
      <c r="BV7059" s="12"/>
      <c r="BY7059" s="12"/>
      <c r="CB7059" s="12"/>
      <c r="CE7059" s="12"/>
    </row>
    <row r="7060" spans="1:83" x14ac:dyDescent="0.25">
      <c r="A7060" s="9"/>
      <c r="B7060" s="10"/>
      <c r="C7060" s="11"/>
      <c r="D7060" s="10"/>
      <c r="I7060" s="15"/>
      <c r="BP7060" s="12"/>
      <c r="BR7060" s="12"/>
      <c r="BT7060" s="12"/>
      <c r="BV7060" s="12"/>
      <c r="BY7060" s="12"/>
      <c r="CB7060" s="12"/>
      <c r="CE7060" s="12"/>
    </row>
    <row r="7061" spans="1:83" x14ac:dyDescent="0.25">
      <c r="A7061" s="9"/>
      <c r="B7061" s="10"/>
      <c r="C7061" s="11"/>
      <c r="D7061" s="10"/>
      <c r="I7061" s="15"/>
      <c r="BP7061" s="12"/>
      <c r="BR7061" s="12"/>
      <c r="BT7061" s="12"/>
      <c r="BV7061" s="12"/>
      <c r="BY7061" s="12"/>
      <c r="CB7061" s="12"/>
      <c r="CE7061" s="12"/>
    </row>
    <row r="7062" spans="1:83" x14ac:dyDescent="0.25">
      <c r="A7062" s="9"/>
      <c r="B7062" s="10"/>
      <c r="C7062" s="11"/>
      <c r="D7062" s="10"/>
      <c r="I7062" s="15"/>
      <c r="BP7062" s="12"/>
      <c r="BR7062" s="12"/>
      <c r="BT7062" s="12"/>
      <c r="BV7062" s="12"/>
      <c r="BY7062" s="12"/>
      <c r="CB7062" s="12"/>
      <c r="CE7062" s="12"/>
    </row>
    <row r="7063" spans="1:83" x14ac:dyDescent="0.25">
      <c r="A7063" s="9"/>
      <c r="B7063" s="10"/>
      <c r="C7063" s="11"/>
      <c r="D7063" s="10"/>
      <c r="I7063" s="15"/>
      <c r="BP7063" s="12"/>
      <c r="BR7063" s="12"/>
      <c r="BT7063" s="12"/>
      <c r="BV7063" s="12"/>
      <c r="BY7063" s="12"/>
      <c r="CB7063" s="12"/>
      <c r="CE7063" s="12"/>
    </row>
    <row r="7064" spans="1:83" x14ac:dyDescent="0.25">
      <c r="A7064" s="9"/>
      <c r="B7064" s="10"/>
      <c r="C7064" s="11"/>
      <c r="D7064" s="10"/>
      <c r="I7064" s="15"/>
      <c r="BP7064" s="12"/>
      <c r="BR7064" s="12"/>
      <c r="BT7064" s="12"/>
      <c r="BV7064" s="12"/>
      <c r="BY7064" s="12"/>
      <c r="CB7064" s="12"/>
      <c r="CE7064" s="12"/>
    </row>
    <row r="7065" spans="1:83" x14ac:dyDescent="0.25">
      <c r="A7065" s="9"/>
      <c r="B7065" s="10"/>
      <c r="C7065" s="11"/>
      <c r="D7065" s="10"/>
      <c r="I7065" s="15"/>
      <c r="BP7065" s="12"/>
      <c r="BR7065" s="12"/>
      <c r="BT7065" s="12"/>
      <c r="BV7065" s="12"/>
      <c r="BY7065" s="12"/>
      <c r="CB7065" s="12"/>
      <c r="CE7065" s="12"/>
    </row>
    <row r="7066" spans="1:83" x14ac:dyDescent="0.25">
      <c r="A7066" s="9"/>
      <c r="B7066" s="10"/>
      <c r="C7066" s="11"/>
      <c r="D7066" s="10"/>
      <c r="I7066" s="15"/>
      <c r="BP7066" s="12"/>
      <c r="BR7066" s="12"/>
      <c r="BT7066" s="12"/>
      <c r="BV7066" s="12"/>
      <c r="BY7066" s="12"/>
      <c r="CB7066" s="12"/>
      <c r="CE7066" s="12"/>
    </row>
    <row r="7067" spans="1:83" x14ac:dyDescent="0.25">
      <c r="A7067" s="9"/>
      <c r="B7067" s="10"/>
      <c r="C7067" s="11"/>
      <c r="D7067" s="10"/>
      <c r="I7067" s="15"/>
      <c r="BP7067" s="12"/>
      <c r="BR7067" s="12"/>
      <c r="BT7067" s="12"/>
      <c r="BV7067" s="12"/>
      <c r="BY7067" s="12"/>
      <c r="CB7067" s="12"/>
      <c r="CE7067" s="12"/>
    </row>
    <row r="7068" spans="1:83" x14ac:dyDescent="0.25">
      <c r="A7068" s="9"/>
      <c r="B7068" s="10"/>
      <c r="C7068" s="11"/>
      <c r="D7068" s="10"/>
      <c r="I7068" s="15"/>
      <c r="BP7068" s="12"/>
      <c r="BR7068" s="12"/>
      <c r="BT7068" s="12"/>
      <c r="BV7068" s="12"/>
      <c r="BY7068" s="12"/>
      <c r="CB7068" s="12"/>
      <c r="CE7068" s="12"/>
    </row>
    <row r="7069" spans="1:83" x14ac:dyDescent="0.25">
      <c r="A7069" s="9"/>
      <c r="B7069" s="10"/>
      <c r="C7069" s="11"/>
      <c r="D7069" s="10"/>
      <c r="I7069" s="15"/>
      <c r="BP7069" s="12"/>
      <c r="BR7069" s="12"/>
      <c r="BT7069" s="12"/>
      <c r="BV7069" s="12"/>
      <c r="BY7069" s="12"/>
      <c r="CB7069" s="12"/>
      <c r="CE7069" s="12"/>
    </row>
    <row r="7070" spans="1:83" x14ac:dyDescent="0.25">
      <c r="A7070" s="9"/>
      <c r="B7070" s="10"/>
      <c r="C7070" s="11"/>
      <c r="D7070" s="10"/>
      <c r="I7070" s="15"/>
      <c r="BP7070" s="12"/>
      <c r="BR7070" s="12"/>
      <c r="BT7070" s="12"/>
      <c r="BV7070" s="12"/>
      <c r="BY7070" s="12"/>
      <c r="CB7070" s="12"/>
      <c r="CE7070" s="12"/>
    </row>
    <row r="7071" spans="1:83" x14ac:dyDescent="0.25">
      <c r="A7071" s="9"/>
      <c r="B7071" s="10"/>
      <c r="C7071" s="11"/>
      <c r="D7071" s="10"/>
      <c r="I7071" s="15"/>
      <c r="BP7071" s="12"/>
      <c r="BR7071" s="12"/>
      <c r="BT7071" s="12"/>
      <c r="BV7071" s="12"/>
      <c r="BY7071" s="12"/>
      <c r="CB7071" s="12"/>
      <c r="CE7071" s="12"/>
    </row>
    <row r="7072" spans="1:83" x14ac:dyDescent="0.25">
      <c r="A7072" s="9"/>
      <c r="B7072" s="10"/>
      <c r="C7072" s="11"/>
      <c r="D7072" s="10"/>
      <c r="I7072" s="15"/>
      <c r="BP7072" s="12"/>
      <c r="BR7072" s="12"/>
      <c r="BT7072" s="12"/>
      <c r="BV7072" s="12"/>
      <c r="BY7072" s="12"/>
      <c r="CB7072" s="12"/>
      <c r="CE7072" s="12"/>
    </row>
    <row r="7073" spans="1:83" x14ac:dyDescent="0.25">
      <c r="A7073" s="9"/>
      <c r="B7073" s="10"/>
      <c r="C7073" s="11"/>
      <c r="D7073" s="10"/>
      <c r="I7073" s="15"/>
      <c r="BP7073" s="12"/>
      <c r="BR7073" s="12"/>
      <c r="BT7073" s="12"/>
      <c r="BV7073" s="12"/>
      <c r="BY7073" s="12"/>
      <c r="CB7073" s="12"/>
      <c r="CE7073" s="12"/>
    </row>
    <row r="7074" spans="1:83" x14ac:dyDescent="0.25">
      <c r="A7074" s="9"/>
      <c r="B7074" s="10"/>
      <c r="C7074" s="11"/>
      <c r="D7074" s="10"/>
      <c r="I7074" s="15"/>
      <c r="BP7074" s="12"/>
      <c r="BR7074" s="12"/>
      <c r="BT7074" s="12"/>
      <c r="BV7074" s="12"/>
      <c r="BY7074" s="12"/>
      <c r="CB7074" s="12"/>
      <c r="CE7074" s="12"/>
    </row>
    <row r="7075" spans="1:83" x14ac:dyDescent="0.25">
      <c r="A7075" s="9"/>
      <c r="B7075" s="10"/>
      <c r="C7075" s="11"/>
      <c r="D7075" s="10"/>
      <c r="I7075" s="15"/>
      <c r="BP7075" s="12"/>
      <c r="BR7075" s="12"/>
      <c r="BT7075" s="12"/>
      <c r="BV7075" s="12"/>
      <c r="BY7075" s="12"/>
      <c r="CB7075" s="12"/>
      <c r="CE7075" s="12"/>
    </row>
    <row r="7076" spans="1:83" x14ac:dyDescent="0.25">
      <c r="A7076" s="9"/>
      <c r="B7076" s="10"/>
      <c r="C7076" s="11"/>
      <c r="D7076" s="10"/>
      <c r="I7076" s="15"/>
      <c r="BP7076" s="12"/>
      <c r="BR7076" s="12"/>
      <c r="BT7076" s="12"/>
      <c r="BV7076" s="12"/>
      <c r="BY7076" s="12"/>
      <c r="CB7076" s="12"/>
      <c r="CE7076" s="12"/>
    </row>
    <row r="7077" spans="1:83" x14ac:dyDescent="0.25">
      <c r="A7077" s="9"/>
      <c r="B7077" s="10"/>
      <c r="C7077" s="11"/>
      <c r="D7077" s="10"/>
      <c r="I7077" s="15"/>
      <c r="BP7077" s="12"/>
      <c r="BR7077" s="12"/>
      <c r="BT7077" s="12"/>
      <c r="BV7077" s="12"/>
      <c r="BY7077" s="12"/>
      <c r="CB7077" s="12"/>
      <c r="CE7077" s="12"/>
    </row>
    <row r="7078" spans="1:83" x14ac:dyDescent="0.25">
      <c r="A7078" s="9"/>
      <c r="B7078" s="10"/>
      <c r="C7078" s="11"/>
      <c r="D7078" s="10"/>
      <c r="I7078" s="15"/>
      <c r="BP7078" s="12"/>
      <c r="BR7078" s="12"/>
      <c r="BT7078" s="12"/>
      <c r="BV7078" s="12"/>
      <c r="BY7078" s="12"/>
      <c r="CB7078" s="12"/>
      <c r="CE7078" s="12"/>
    </row>
    <row r="7079" spans="1:83" x14ac:dyDescent="0.25">
      <c r="A7079" s="9"/>
      <c r="B7079" s="10"/>
      <c r="C7079" s="11"/>
      <c r="D7079" s="10"/>
      <c r="I7079" s="15"/>
      <c r="BP7079" s="12"/>
      <c r="BR7079" s="12"/>
      <c r="BT7079" s="12"/>
      <c r="BV7079" s="12"/>
      <c r="BY7079" s="12"/>
      <c r="CB7079" s="12"/>
      <c r="CE7079" s="12"/>
    </row>
    <row r="7080" spans="1:83" x14ac:dyDescent="0.25">
      <c r="A7080" s="9"/>
      <c r="B7080" s="10"/>
      <c r="C7080" s="11"/>
      <c r="D7080" s="10"/>
      <c r="I7080" s="15"/>
      <c r="BP7080" s="12"/>
      <c r="BR7080" s="12"/>
      <c r="BT7080" s="12"/>
      <c r="BV7080" s="12"/>
      <c r="BY7080" s="12"/>
      <c r="CB7080" s="12"/>
      <c r="CE7080" s="12"/>
    </row>
    <row r="7081" spans="1:83" x14ac:dyDescent="0.25">
      <c r="A7081" s="9"/>
      <c r="B7081" s="10"/>
      <c r="C7081" s="11"/>
      <c r="D7081" s="10"/>
      <c r="I7081" s="15"/>
      <c r="BP7081" s="12"/>
      <c r="BR7081" s="12"/>
      <c r="BT7081" s="12"/>
      <c r="BV7081" s="12"/>
      <c r="BY7081" s="12"/>
      <c r="CB7081" s="12"/>
      <c r="CE7081" s="12"/>
    </row>
    <row r="7082" spans="1:83" x14ac:dyDescent="0.25">
      <c r="A7082" s="9"/>
      <c r="B7082" s="10"/>
      <c r="C7082" s="11"/>
      <c r="D7082" s="10"/>
      <c r="I7082" s="15"/>
      <c r="BP7082" s="12"/>
      <c r="BR7082" s="12"/>
      <c r="BT7082" s="12"/>
      <c r="BV7082" s="12"/>
      <c r="BY7082" s="12"/>
      <c r="CB7082" s="12"/>
      <c r="CE7082" s="12"/>
    </row>
    <row r="7083" spans="1:83" x14ac:dyDescent="0.25">
      <c r="A7083" s="9"/>
      <c r="B7083" s="10"/>
      <c r="C7083" s="11"/>
      <c r="D7083" s="10"/>
      <c r="I7083" s="15"/>
      <c r="BP7083" s="12"/>
      <c r="BR7083" s="12"/>
      <c r="BT7083" s="12"/>
      <c r="BV7083" s="12"/>
      <c r="BY7083" s="12"/>
      <c r="CB7083" s="12"/>
      <c r="CE7083" s="12"/>
    </row>
    <row r="7084" spans="1:83" x14ac:dyDescent="0.25">
      <c r="A7084" s="9"/>
      <c r="B7084" s="10"/>
      <c r="C7084" s="11"/>
      <c r="D7084" s="10"/>
      <c r="I7084" s="15"/>
      <c r="BP7084" s="12"/>
      <c r="BR7084" s="12"/>
      <c r="BT7084" s="12"/>
      <c r="BV7084" s="12"/>
      <c r="BY7084" s="12"/>
      <c r="CB7084" s="12"/>
      <c r="CE7084" s="12"/>
    </row>
    <row r="7085" spans="1:83" x14ac:dyDescent="0.25">
      <c r="A7085" s="9"/>
      <c r="B7085" s="10"/>
      <c r="C7085" s="11"/>
      <c r="D7085" s="10"/>
      <c r="I7085" s="15"/>
      <c r="BP7085" s="12"/>
      <c r="BR7085" s="12"/>
      <c r="BT7085" s="12"/>
      <c r="BV7085" s="12"/>
      <c r="BY7085" s="12"/>
      <c r="CB7085" s="12"/>
      <c r="CE7085" s="12"/>
    </row>
    <row r="7086" spans="1:83" x14ac:dyDescent="0.25">
      <c r="A7086" s="9"/>
      <c r="B7086" s="10"/>
      <c r="C7086" s="11"/>
      <c r="D7086" s="10"/>
      <c r="I7086" s="15"/>
      <c r="BP7086" s="12"/>
      <c r="BR7086" s="12"/>
      <c r="BT7086" s="12"/>
      <c r="BV7086" s="12"/>
      <c r="BY7086" s="12"/>
      <c r="CB7086" s="12"/>
      <c r="CE7086" s="12"/>
    </row>
    <row r="7087" spans="1:83" x14ac:dyDescent="0.25">
      <c r="A7087" s="9"/>
      <c r="B7087" s="10"/>
      <c r="C7087" s="11"/>
      <c r="D7087" s="10"/>
      <c r="I7087" s="15"/>
      <c r="BP7087" s="12"/>
      <c r="BR7087" s="12"/>
      <c r="BT7087" s="12"/>
      <c r="BV7087" s="12"/>
      <c r="BY7087" s="12"/>
      <c r="CB7087" s="12"/>
      <c r="CE7087" s="12"/>
    </row>
    <row r="7088" spans="1:83" x14ac:dyDescent="0.25">
      <c r="A7088" s="9"/>
      <c r="B7088" s="10"/>
      <c r="C7088" s="11"/>
      <c r="D7088" s="10"/>
      <c r="I7088" s="15"/>
      <c r="BP7088" s="12"/>
      <c r="BR7088" s="12"/>
      <c r="BT7088" s="12"/>
      <c r="BV7088" s="12"/>
      <c r="BY7088" s="12"/>
      <c r="CB7088" s="12"/>
      <c r="CE7088" s="12"/>
    </row>
    <row r="7089" spans="1:83" x14ac:dyDescent="0.25">
      <c r="A7089" s="9"/>
      <c r="B7089" s="10"/>
      <c r="C7089" s="11"/>
      <c r="D7089" s="10"/>
      <c r="I7089" s="15"/>
      <c r="BP7089" s="12"/>
      <c r="BR7089" s="12"/>
      <c r="BT7089" s="12"/>
      <c r="BV7089" s="12"/>
      <c r="BY7089" s="12"/>
      <c r="CB7089" s="12"/>
      <c r="CE7089" s="12"/>
    </row>
    <row r="7090" spans="1:83" x14ac:dyDescent="0.25">
      <c r="A7090" s="9"/>
      <c r="B7090" s="10"/>
      <c r="C7090" s="11"/>
      <c r="D7090" s="10"/>
      <c r="I7090" s="15"/>
      <c r="BP7090" s="12"/>
      <c r="BR7090" s="12"/>
      <c r="BT7090" s="12"/>
      <c r="BV7090" s="12"/>
      <c r="BY7090" s="12"/>
      <c r="CB7090" s="12"/>
      <c r="CE7090" s="12"/>
    </row>
    <row r="7091" spans="1:83" x14ac:dyDescent="0.25">
      <c r="A7091" s="9"/>
      <c r="B7091" s="10"/>
      <c r="C7091" s="11"/>
      <c r="D7091" s="10"/>
      <c r="I7091" s="15"/>
      <c r="BP7091" s="12"/>
      <c r="BR7091" s="12"/>
      <c r="BT7091" s="12"/>
      <c r="BV7091" s="12"/>
      <c r="BY7091" s="12"/>
      <c r="CB7091" s="12"/>
      <c r="CE7091" s="12"/>
    </row>
    <row r="7092" spans="1:83" x14ac:dyDescent="0.25">
      <c r="A7092" s="9"/>
      <c r="B7092" s="10"/>
      <c r="C7092" s="11"/>
      <c r="D7092" s="10"/>
      <c r="I7092" s="15"/>
      <c r="BP7092" s="12"/>
      <c r="BR7092" s="12"/>
      <c r="BT7092" s="12"/>
      <c r="BV7092" s="12"/>
      <c r="BY7092" s="12"/>
      <c r="CB7092" s="12"/>
      <c r="CE7092" s="12"/>
    </row>
    <row r="7093" spans="1:83" x14ac:dyDescent="0.25">
      <c r="A7093" s="9"/>
      <c r="B7093" s="10"/>
      <c r="C7093" s="11"/>
      <c r="D7093" s="10"/>
      <c r="I7093" s="15"/>
      <c r="BP7093" s="12"/>
      <c r="BR7093" s="12"/>
      <c r="BT7093" s="12"/>
      <c r="BV7093" s="12"/>
      <c r="BY7093" s="12"/>
      <c r="CB7093" s="12"/>
      <c r="CE7093" s="12"/>
    </row>
    <row r="7094" spans="1:83" x14ac:dyDescent="0.25">
      <c r="A7094" s="9"/>
      <c r="B7094" s="10"/>
      <c r="C7094" s="11"/>
      <c r="D7094" s="10"/>
      <c r="I7094" s="15"/>
      <c r="BP7094" s="12"/>
      <c r="BR7094" s="12"/>
      <c r="BT7094" s="12"/>
      <c r="BV7094" s="12"/>
      <c r="BY7094" s="12"/>
      <c r="CB7094" s="12"/>
      <c r="CE7094" s="12"/>
    </row>
    <row r="7095" spans="1:83" x14ac:dyDescent="0.25">
      <c r="A7095" s="9"/>
      <c r="B7095" s="10"/>
      <c r="C7095" s="11"/>
      <c r="D7095" s="10"/>
      <c r="I7095" s="15"/>
      <c r="BP7095" s="12"/>
      <c r="BR7095" s="12"/>
      <c r="BT7095" s="12"/>
      <c r="BV7095" s="12"/>
      <c r="BY7095" s="12"/>
      <c r="CB7095" s="12"/>
      <c r="CE7095" s="12"/>
    </row>
    <row r="7096" spans="1:83" x14ac:dyDescent="0.25">
      <c r="A7096" s="9"/>
      <c r="B7096" s="10"/>
      <c r="C7096" s="11"/>
      <c r="D7096" s="10"/>
      <c r="I7096" s="15"/>
      <c r="BP7096" s="12"/>
      <c r="BR7096" s="12"/>
      <c r="BT7096" s="12"/>
      <c r="BV7096" s="12"/>
      <c r="BY7096" s="12"/>
      <c r="CB7096" s="12"/>
      <c r="CE7096" s="12"/>
    </row>
    <row r="7097" spans="1:83" x14ac:dyDescent="0.25">
      <c r="A7097" s="9"/>
      <c r="B7097" s="10"/>
      <c r="C7097" s="11"/>
      <c r="D7097" s="10"/>
      <c r="I7097" s="15"/>
      <c r="BP7097" s="12"/>
      <c r="BR7097" s="12"/>
      <c r="BT7097" s="12"/>
      <c r="BV7097" s="12"/>
      <c r="BY7097" s="12"/>
      <c r="CB7097" s="12"/>
      <c r="CE7097" s="12"/>
    </row>
    <row r="7098" spans="1:83" x14ac:dyDescent="0.25">
      <c r="A7098" s="9"/>
      <c r="B7098" s="10"/>
      <c r="C7098" s="11"/>
      <c r="D7098" s="10"/>
      <c r="I7098" s="15"/>
      <c r="BP7098" s="12"/>
      <c r="BR7098" s="12"/>
      <c r="BT7098" s="12"/>
      <c r="BV7098" s="12"/>
      <c r="BY7098" s="12"/>
      <c r="CB7098" s="12"/>
      <c r="CE7098" s="12"/>
    </row>
    <row r="7099" spans="1:83" x14ac:dyDescent="0.25">
      <c r="A7099" s="9"/>
      <c r="B7099" s="10"/>
      <c r="C7099" s="11"/>
      <c r="D7099" s="10"/>
      <c r="I7099" s="15"/>
      <c r="BP7099" s="12"/>
      <c r="BR7099" s="12"/>
      <c r="BT7099" s="12"/>
      <c r="BV7099" s="12"/>
      <c r="BY7099" s="12"/>
      <c r="CB7099" s="12"/>
      <c r="CE7099" s="12"/>
    </row>
    <row r="7100" spans="1:83" x14ac:dyDescent="0.25">
      <c r="A7100" s="9"/>
      <c r="B7100" s="10"/>
      <c r="C7100" s="11"/>
      <c r="D7100" s="10"/>
      <c r="I7100" s="15"/>
      <c r="BP7100" s="12"/>
      <c r="BR7100" s="12"/>
      <c r="BT7100" s="12"/>
      <c r="BV7100" s="12"/>
      <c r="BY7100" s="12"/>
      <c r="CB7100" s="12"/>
      <c r="CE7100" s="12"/>
    </row>
    <row r="7101" spans="1:83" x14ac:dyDescent="0.25">
      <c r="A7101" s="9"/>
      <c r="B7101" s="10"/>
      <c r="C7101" s="11"/>
      <c r="D7101" s="10"/>
      <c r="I7101" s="15"/>
      <c r="BP7101" s="12"/>
      <c r="BR7101" s="12"/>
      <c r="BT7101" s="12"/>
      <c r="BV7101" s="12"/>
      <c r="BY7101" s="12"/>
      <c r="CB7101" s="12"/>
      <c r="CE7101" s="12"/>
    </row>
    <row r="7102" spans="1:83" x14ac:dyDescent="0.25">
      <c r="A7102" s="9"/>
      <c r="B7102" s="10"/>
      <c r="C7102" s="11"/>
      <c r="D7102" s="10"/>
      <c r="I7102" s="15"/>
      <c r="BP7102" s="12"/>
      <c r="BR7102" s="12"/>
      <c r="BT7102" s="12"/>
      <c r="BV7102" s="12"/>
      <c r="BY7102" s="12"/>
      <c r="CB7102" s="12"/>
      <c r="CE7102" s="12"/>
    </row>
    <row r="7103" spans="1:83" x14ac:dyDescent="0.25">
      <c r="A7103" s="9"/>
      <c r="B7103" s="10"/>
      <c r="C7103" s="11"/>
      <c r="D7103" s="10"/>
      <c r="I7103" s="15"/>
      <c r="BP7103" s="12"/>
      <c r="BR7103" s="12"/>
      <c r="BT7103" s="12"/>
      <c r="BV7103" s="12"/>
      <c r="BY7103" s="12"/>
      <c r="CB7103" s="12"/>
      <c r="CE7103" s="12"/>
    </row>
    <row r="7104" spans="1:83" x14ac:dyDescent="0.25">
      <c r="A7104" s="9"/>
      <c r="B7104" s="10"/>
      <c r="C7104" s="11"/>
      <c r="D7104" s="10"/>
      <c r="I7104" s="15"/>
      <c r="BP7104" s="12"/>
      <c r="BR7104" s="12"/>
      <c r="BT7104" s="12"/>
      <c r="BV7104" s="12"/>
      <c r="BY7104" s="12"/>
      <c r="CB7104" s="12"/>
      <c r="CE7104" s="12"/>
    </row>
    <row r="7105" spans="1:83" x14ac:dyDescent="0.25">
      <c r="A7105" s="9"/>
      <c r="B7105" s="10"/>
      <c r="C7105" s="11"/>
      <c r="D7105" s="10"/>
      <c r="I7105" s="15"/>
      <c r="BP7105" s="12"/>
      <c r="BR7105" s="12"/>
      <c r="BT7105" s="12"/>
      <c r="BV7105" s="12"/>
      <c r="BY7105" s="12"/>
      <c r="CB7105" s="12"/>
      <c r="CE7105" s="12"/>
    </row>
    <row r="7106" spans="1:83" x14ac:dyDescent="0.25">
      <c r="A7106" s="9"/>
      <c r="B7106" s="10"/>
      <c r="C7106" s="11"/>
      <c r="D7106" s="10"/>
      <c r="I7106" s="15"/>
      <c r="BP7106" s="12"/>
      <c r="BR7106" s="12"/>
      <c r="BT7106" s="12"/>
      <c r="BV7106" s="12"/>
      <c r="BY7106" s="12"/>
      <c r="CB7106" s="12"/>
      <c r="CE7106" s="12"/>
    </row>
    <row r="7107" spans="1:83" x14ac:dyDescent="0.25">
      <c r="A7107" s="9"/>
      <c r="B7107" s="10"/>
      <c r="C7107" s="11"/>
      <c r="D7107" s="10"/>
      <c r="I7107" s="15"/>
      <c r="BP7107" s="12"/>
      <c r="BR7107" s="12"/>
      <c r="BT7107" s="12"/>
      <c r="BV7107" s="12"/>
      <c r="BY7107" s="12"/>
      <c r="CB7107" s="12"/>
      <c r="CE7107" s="12"/>
    </row>
    <row r="7108" spans="1:83" x14ac:dyDescent="0.25">
      <c r="A7108" s="9"/>
      <c r="B7108" s="10"/>
      <c r="C7108" s="11"/>
      <c r="D7108" s="10"/>
      <c r="I7108" s="15"/>
      <c r="BP7108" s="12"/>
      <c r="BR7108" s="12"/>
      <c r="BT7108" s="12"/>
      <c r="BV7108" s="12"/>
      <c r="BY7108" s="12"/>
      <c r="CB7108" s="12"/>
      <c r="CE7108" s="12"/>
    </row>
    <row r="7109" spans="1:83" x14ac:dyDescent="0.25">
      <c r="A7109" s="9"/>
      <c r="B7109" s="10"/>
      <c r="C7109" s="11"/>
      <c r="D7109" s="10"/>
      <c r="I7109" s="15"/>
      <c r="BP7109" s="12"/>
      <c r="BR7109" s="12"/>
      <c r="BT7109" s="12"/>
      <c r="BV7109" s="12"/>
      <c r="BY7109" s="12"/>
      <c r="CB7109" s="12"/>
      <c r="CE7109" s="12"/>
    </row>
    <row r="7110" spans="1:83" x14ac:dyDescent="0.25">
      <c r="A7110" s="9"/>
      <c r="B7110" s="10"/>
      <c r="C7110" s="11"/>
      <c r="D7110" s="10"/>
      <c r="I7110" s="15"/>
      <c r="BP7110" s="12"/>
      <c r="BR7110" s="12"/>
      <c r="BT7110" s="12"/>
      <c r="BV7110" s="12"/>
      <c r="BY7110" s="12"/>
      <c r="CB7110" s="12"/>
      <c r="CE7110" s="12"/>
    </row>
    <row r="7111" spans="1:83" x14ac:dyDescent="0.25">
      <c r="A7111" s="9"/>
      <c r="B7111" s="10"/>
      <c r="C7111" s="11"/>
      <c r="D7111" s="10"/>
      <c r="I7111" s="15"/>
      <c r="BP7111" s="12"/>
      <c r="BR7111" s="12"/>
      <c r="BT7111" s="12"/>
      <c r="BV7111" s="12"/>
      <c r="BY7111" s="12"/>
      <c r="CB7111" s="12"/>
      <c r="CE7111" s="12"/>
    </row>
    <row r="7112" spans="1:83" x14ac:dyDescent="0.25">
      <c r="A7112" s="9"/>
      <c r="B7112" s="10"/>
      <c r="C7112" s="11"/>
      <c r="D7112" s="10"/>
      <c r="I7112" s="15"/>
      <c r="BP7112" s="12"/>
      <c r="BR7112" s="12"/>
      <c r="BT7112" s="12"/>
      <c r="BV7112" s="12"/>
      <c r="BY7112" s="12"/>
      <c r="CB7112" s="12"/>
      <c r="CE7112" s="12"/>
    </row>
    <row r="7113" spans="1:83" x14ac:dyDescent="0.25">
      <c r="A7113" s="9"/>
      <c r="B7113" s="10"/>
      <c r="C7113" s="11"/>
      <c r="D7113" s="10"/>
      <c r="I7113" s="15"/>
      <c r="BP7113" s="12"/>
      <c r="BR7113" s="12"/>
      <c r="BT7113" s="12"/>
      <c r="BV7113" s="12"/>
      <c r="BY7113" s="12"/>
      <c r="CB7113" s="12"/>
      <c r="CE7113" s="12"/>
    </row>
    <row r="7114" spans="1:83" x14ac:dyDescent="0.25">
      <c r="A7114" s="9"/>
      <c r="B7114" s="10"/>
      <c r="C7114" s="11"/>
      <c r="D7114" s="10"/>
      <c r="I7114" s="15"/>
      <c r="BP7114" s="12"/>
      <c r="BR7114" s="12"/>
      <c r="BT7114" s="12"/>
      <c r="BV7114" s="12"/>
      <c r="BY7114" s="12"/>
      <c r="CB7114" s="12"/>
      <c r="CE7114" s="12"/>
    </row>
    <row r="7115" spans="1:83" x14ac:dyDescent="0.25">
      <c r="A7115" s="9"/>
      <c r="B7115" s="10"/>
      <c r="C7115" s="11"/>
      <c r="D7115" s="10"/>
      <c r="I7115" s="15"/>
      <c r="BP7115" s="12"/>
      <c r="BR7115" s="12"/>
      <c r="BT7115" s="12"/>
      <c r="BV7115" s="12"/>
      <c r="BY7115" s="12"/>
      <c r="CB7115" s="12"/>
      <c r="CE7115" s="12"/>
    </row>
    <row r="7116" spans="1:83" x14ac:dyDescent="0.25">
      <c r="A7116" s="9"/>
      <c r="B7116" s="10"/>
      <c r="C7116" s="11"/>
      <c r="D7116" s="10"/>
      <c r="I7116" s="15"/>
      <c r="BP7116" s="12"/>
      <c r="BR7116" s="12"/>
      <c r="BT7116" s="12"/>
      <c r="BV7116" s="12"/>
      <c r="BY7116" s="12"/>
      <c r="CB7116" s="12"/>
      <c r="CE7116" s="12"/>
    </row>
    <row r="7117" spans="1:83" x14ac:dyDescent="0.25">
      <c r="A7117" s="9"/>
      <c r="B7117" s="10"/>
      <c r="C7117" s="11"/>
      <c r="D7117" s="10"/>
      <c r="I7117" s="15"/>
      <c r="BP7117" s="12"/>
      <c r="BR7117" s="12"/>
      <c r="BT7117" s="12"/>
      <c r="BV7117" s="12"/>
      <c r="BY7117" s="12"/>
      <c r="CB7117" s="12"/>
      <c r="CE7117" s="12"/>
    </row>
    <row r="7118" spans="1:83" x14ac:dyDescent="0.25">
      <c r="A7118" s="9"/>
      <c r="B7118" s="10"/>
      <c r="C7118" s="11"/>
      <c r="D7118" s="10"/>
      <c r="I7118" s="15"/>
      <c r="BP7118" s="12"/>
      <c r="BR7118" s="12"/>
      <c r="BT7118" s="12"/>
      <c r="BV7118" s="12"/>
      <c r="BY7118" s="12"/>
      <c r="CB7118" s="12"/>
      <c r="CE7118" s="12"/>
    </row>
    <row r="7119" spans="1:83" x14ac:dyDescent="0.25">
      <c r="A7119" s="9"/>
      <c r="B7119" s="10"/>
      <c r="C7119" s="11"/>
      <c r="D7119" s="10"/>
      <c r="I7119" s="15"/>
      <c r="BP7119" s="12"/>
      <c r="BR7119" s="12"/>
      <c r="BT7119" s="12"/>
      <c r="BV7119" s="12"/>
      <c r="BY7119" s="12"/>
      <c r="CB7119" s="12"/>
      <c r="CE7119" s="12"/>
    </row>
    <row r="7120" spans="1:83" x14ac:dyDescent="0.25">
      <c r="A7120" s="9"/>
      <c r="B7120" s="10"/>
      <c r="C7120" s="11"/>
      <c r="D7120" s="10"/>
      <c r="I7120" s="15"/>
      <c r="BP7120" s="12"/>
      <c r="BR7120" s="12"/>
      <c r="BT7120" s="12"/>
      <c r="BV7120" s="12"/>
      <c r="BY7120" s="12"/>
      <c r="CB7120" s="12"/>
      <c r="CE7120" s="12"/>
    </row>
    <row r="7121" spans="1:83" x14ac:dyDescent="0.25">
      <c r="A7121" s="9"/>
      <c r="B7121" s="10"/>
      <c r="C7121" s="11"/>
      <c r="D7121" s="10"/>
      <c r="I7121" s="15"/>
      <c r="BP7121" s="12"/>
      <c r="BR7121" s="12"/>
      <c r="BT7121" s="12"/>
      <c r="BV7121" s="12"/>
      <c r="BY7121" s="12"/>
      <c r="CB7121" s="12"/>
      <c r="CE7121" s="12"/>
    </row>
    <row r="7122" spans="1:83" x14ac:dyDescent="0.25">
      <c r="A7122" s="9"/>
      <c r="B7122" s="10"/>
      <c r="C7122" s="11"/>
      <c r="D7122" s="10"/>
      <c r="I7122" s="15"/>
      <c r="BP7122" s="12"/>
      <c r="BR7122" s="12"/>
      <c r="BT7122" s="12"/>
      <c r="BV7122" s="12"/>
      <c r="BY7122" s="12"/>
      <c r="CB7122" s="12"/>
      <c r="CE7122" s="12"/>
    </row>
    <row r="7123" spans="1:83" x14ac:dyDescent="0.25">
      <c r="A7123" s="9"/>
      <c r="B7123" s="10"/>
      <c r="C7123" s="11"/>
      <c r="D7123" s="10"/>
      <c r="I7123" s="15"/>
      <c r="BP7123" s="12"/>
      <c r="BR7123" s="12"/>
      <c r="BT7123" s="12"/>
      <c r="BV7123" s="12"/>
      <c r="BY7123" s="12"/>
      <c r="CB7123" s="12"/>
      <c r="CE7123" s="12"/>
    </row>
    <row r="7124" spans="1:83" x14ac:dyDescent="0.25">
      <c r="A7124" s="9"/>
      <c r="B7124" s="10"/>
      <c r="C7124" s="11"/>
      <c r="D7124" s="10"/>
      <c r="I7124" s="15"/>
      <c r="BP7124" s="12"/>
      <c r="BR7124" s="12"/>
      <c r="BT7124" s="12"/>
      <c r="BV7124" s="12"/>
      <c r="BY7124" s="12"/>
      <c r="CB7124" s="12"/>
      <c r="CE7124" s="12"/>
    </row>
    <row r="7125" spans="1:83" x14ac:dyDescent="0.25">
      <c r="A7125" s="9"/>
      <c r="B7125" s="10"/>
      <c r="C7125" s="11"/>
      <c r="D7125" s="10"/>
      <c r="I7125" s="15"/>
      <c r="BP7125" s="12"/>
      <c r="BR7125" s="12"/>
      <c r="BT7125" s="12"/>
      <c r="BV7125" s="12"/>
      <c r="BY7125" s="12"/>
      <c r="CB7125" s="12"/>
      <c r="CE7125" s="12"/>
    </row>
    <row r="7126" spans="1:83" x14ac:dyDescent="0.25">
      <c r="A7126" s="9"/>
      <c r="B7126" s="10"/>
      <c r="C7126" s="11"/>
      <c r="D7126" s="10"/>
      <c r="I7126" s="15"/>
      <c r="BP7126" s="12"/>
      <c r="BR7126" s="12"/>
      <c r="BT7126" s="12"/>
      <c r="BV7126" s="12"/>
      <c r="BY7126" s="12"/>
      <c r="CB7126" s="12"/>
      <c r="CE7126" s="12"/>
    </row>
    <row r="7127" spans="1:83" x14ac:dyDescent="0.25">
      <c r="A7127" s="9"/>
      <c r="B7127" s="10"/>
      <c r="C7127" s="11"/>
      <c r="D7127" s="10"/>
      <c r="I7127" s="15"/>
      <c r="BP7127" s="12"/>
      <c r="BR7127" s="12"/>
      <c r="BT7127" s="12"/>
      <c r="BV7127" s="12"/>
      <c r="BY7127" s="12"/>
      <c r="CB7127" s="12"/>
      <c r="CE7127" s="12"/>
    </row>
    <row r="7128" spans="1:83" x14ac:dyDescent="0.25">
      <c r="A7128" s="9"/>
      <c r="B7128" s="10"/>
      <c r="C7128" s="11"/>
      <c r="D7128" s="10"/>
      <c r="I7128" s="15"/>
      <c r="BP7128" s="12"/>
      <c r="BR7128" s="12"/>
      <c r="BT7128" s="12"/>
      <c r="BV7128" s="12"/>
      <c r="BY7128" s="12"/>
      <c r="CB7128" s="12"/>
      <c r="CE7128" s="12"/>
    </row>
    <row r="7129" spans="1:83" x14ac:dyDescent="0.25">
      <c r="A7129" s="9"/>
      <c r="B7129" s="10"/>
      <c r="C7129" s="11"/>
      <c r="D7129" s="10"/>
      <c r="I7129" s="15"/>
      <c r="BP7129" s="12"/>
      <c r="BR7129" s="12"/>
      <c r="BT7129" s="12"/>
      <c r="BV7129" s="12"/>
      <c r="BY7129" s="12"/>
      <c r="CB7129" s="12"/>
      <c r="CE7129" s="12"/>
    </row>
    <row r="7130" spans="1:83" x14ac:dyDescent="0.25">
      <c r="A7130" s="9"/>
      <c r="B7130" s="10"/>
      <c r="C7130" s="11"/>
      <c r="D7130" s="10"/>
      <c r="I7130" s="15"/>
      <c r="BP7130" s="12"/>
      <c r="BR7130" s="12"/>
      <c r="BT7130" s="12"/>
      <c r="BV7130" s="12"/>
      <c r="BY7130" s="12"/>
      <c r="CB7130" s="12"/>
      <c r="CE7130" s="12"/>
    </row>
    <row r="7131" spans="1:83" x14ac:dyDescent="0.25">
      <c r="A7131" s="9"/>
      <c r="B7131" s="10"/>
      <c r="C7131" s="11"/>
      <c r="D7131" s="10"/>
      <c r="I7131" s="15"/>
      <c r="BP7131" s="12"/>
      <c r="BR7131" s="12"/>
      <c r="BT7131" s="12"/>
      <c r="BV7131" s="12"/>
      <c r="BY7131" s="12"/>
      <c r="CB7131" s="12"/>
      <c r="CE7131" s="12"/>
    </row>
    <row r="7132" spans="1:83" x14ac:dyDescent="0.25">
      <c r="A7132" s="9"/>
      <c r="B7132" s="10"/>
      <c r="C7132" s="11"/>
      <c r="D7132" s="10"/>
      <c r="I7132" s="15"/>
      <c r="BP7132" s="12"/>
      <c r="BR7132" s="12"/>
      <c r="BT7132" s="12"/>
      <c r="BV7132" s="12"/>
      <c r="BY7132" s="12"/>
      <c r="CB7132" s="12"/>
      <c r="CE7132" s="12"/>
    </row>
    <row r="7133" spans="1:83" x14ac:dyDescent="0.25">
      <c r="A7133" s="9"/>
      <c r="B7133" s="10"/>
      <c r="C7133" s="11"/>
      <c r="D7133" s="10"/>
      <c r="I7133" s="15"/>
      <c r="BP7133" s="12"/>
      <c r="BR7133" s="12"/>
      <c r="BT7133" s="12"/>
      <c r="BV7133" s="12"/>
      <c r="BY7133" s="12"/>
      <c r="CB7133" s="12"/>
      <c r="CE7133" s="12"/>
    </row>
    <row r="7134" spans="1:83" x14ac:dyDescent="0.25">
      <c r="A7134" s="9"/>
      <c r="B7134" s="10"/>
      <c r="C7134" s="11"/>
      <c r="D7134" s="10"/>
      <c r="I7134" s="15"/>
      <c r="BP7134" s="12"/>
      <c r="BR7134" s="12"/>
      <c r="BT7134" s="12"/>
      <c r="BV7134" s="12"/>
      <c r="BY7134" s="12"/>
      <c r="CB7134" s="12"/>
      <c r="CE7134" s="12"/>
    </row>
    <row r="7135" spans="1:83" x14ac:dyDescent="0.25">
      <c r="A7135" s="9"/>
      <c r="B7135" s="10"/>
      <c r="C7135" s="11"/>
      <c r="D7135" s="10"/>
      <c r="I7135" s="15"/>
      <c r="BP7135" s="12"/>
      <c r="BR7135" s="12"/>
      <c r="BT7135" s="12"/>
      <c r="BV7135" s="12"/>
      <c r="BY7135" s="12"/>
      <c r="CB7135" s="12"/>
      <c r="CE7135" s="12"/>
    </row>
    <row r="7136" spans="1:83" x14ac:dyDescent="0.25">
      <c r="A7136" s="9"/>
      <c r="B7136" s="10"/>
      <c r="C7136" s="11"/>
      <c r="D7136" s="10"/>
      <c r="I7136" s="15"/>
      <c r="BP7136" s="12"/>
      <c r="BR7136" s="12"/>
      <c r="BT7136" s="12"/>
      <c r="BV7136" s="12"/>
      <c r="BY7136" s="12"/>
      <c r="CB7136" s="12"/>
      <c r="CE7136" s="12"/>
    </row>
    <row r="7137" spans="1:83" x14ac:dyDescent="0.25">
      <c r="A7137" s="9"/>
      <c r="B7137" s="10"/>
      <c r="C7137" s="11"/>
      <c r="D7137" s="10"/>
      <c r="I7137" s="15"/>
      <c r="BP7137" s="12"/>
      <c r="BR7137" s="12"/>
      <c r="BT7137" s="12"/>
      <c r="BV7137" s="12"/>
      <c r="BY7137" s="12"/>
      <c r="CB7137" s="12"/>
      <c r="CE7137" s="12"/>
    </row>
    <row r="7138" spans="1:83" x14ac:dyDescent="0.25">
      <c r="A7138" s="9"/>
      <c r="B7138" s="10"/>
      <c r="C7138" s="11"/>
      <c r="D7138" s="10"/>
      <c r="I7138" s="15"/>
      <c r="BP7138" s="12"/>
      <c r="BR7138" s="12"/>
      <c r="BT7138" s="12"/>
      <c r="BV7138" s="12"/>
      <c r="BY7138" s="12"/>
      <c r="CB7138" s="12"/>
      <c r="CE7138" s="12"/>
    </row>
    <row r="7139" spans="1:83" x14ac:dyDescent="0.25">
      <c r="A7139" s="9"/>
      <c r="B7139" s="10"/>
      <c r="C7139" s="11"/>
      <c r="D7139" s="10"/>
      <c r="I7139" s="15"/>
      <c r="BP7139" s="12"/>
      <c r="BR7139" s="12"/>
      <c r="BT7139" s="12"/>
      <c r="BV7139" s="12"/>
      <c r="BY7139" s="12"/>
      <c r="CB7139" s="12"/>
      <c r="CE7139" s="12"/>
    </row>
    <row r="7140" spans="1:83" x14ac:dyDescent="0.25">
      <c r="A7140" s="9"/>
      <c r="B7140" s="10"/>
      <c r="C7140" s="11"/>
      <c r="D7140" s="10"/>
      <c r="I7140" s="15"/>
      <c r="BP7140" s="12"/>
      <c r="BR7140" s="12"/>
      <c r="BT7140" s="12"/>
      <c r="BV7140" s="12"/>
      <c r="BY7140" s="12"/>
      <c r="CB7140" s="12"/>
      <c r="CE7140" s="12"/>
    </row>
    <row r="7141" spans="1:83" x14ac:dyDescent="0.25">
      <c r="A7141" s="9"/>
      <c r="B7141" s="10"/>
      <c r="C7141" s="11"/>
      <c r="D7141" s="10"/>
      <c r="I7141" s="15"/>
      <c r="BP7141" s="12"/>
      <c r="BR7141" s="12"/>
      <c r="BT7141" s="12"/>
      <c r="BV7141" s="12"/>
      <c r="BY7141" s="12"/>
      <c r="CB7141" s="12"/>
      <c r="CE7141" s="12"/>
    </row>
    <row r="7142" spans="1:83" x14ac:dyDescent="0.25">
      <c r="A7142" s="9"/>
      <c r="B7142" s="10"/>
      <c r="C7142" s="11"/>
      <c r="D7142" s="10"/>
      <c r="I7142" s="15"/>
      <c r="BP7142" s="12"/>
      <c r="BR7142" s="12"/>
      <c r="BT7142" s="12"/>
      <c r="BV7142" s="12"/>
      <c r="BY7142" s="12"/>
      <c r="CB7142" s="12"/>
      <c r="CE7142" s="12"/>
    </row>
    <row r="7143" spans="1:83" x14ac:dyDescent="0.25">
      <c r="A7143" s="9"/>
      <c r="B7143" s="10"/>
      <c r="C7143" s="11"/>
      <c r="D7143" s="10"/>
      <c r="I7143" s="15"/>
      <c r="BP7143" s="12"/>
      <c r="BR7143" s="12"/>
      <c r="BT7143" s="12"/>
      <c r="BV7143" s="12"/>
      <c r="BY7143" s="12"/>
      <c r="CB7143" s="12"/>
      <c r="CE7143" s="12"/>
    </row>
    <row r="7144" spans="1:83" x14ac:dyDescent="0.25">
      <c r="A7144" s="9"/>
      <c r="B7144" s="10"/>
      <c r="C7144" s="11"/>
      <c r="D7144" s="10"/>
      <c r="I7144" s="15"/>
      <c r="BP7144" s="12"/>
      <c r="BR7144" s="12"/>
      <c r="BT7144" s="12"/>
      <c r="BV7144" s="12"/>
      <c r="BY7144" s="12"/>
      <c r="CB7144" s="12"/>
      <c r="CE7144" s="12"/>
    </row>
    <row r="7145" spans="1:83" x14ac:dyDescent="0.25">
      <c r="A7145" s="9"/>
      <c r="B7145" s="10"/>
      <c r="C7145" s="11"/>
      <c r="D7145" s="10"/>
      <c r="I7145" s="15"/>
      <c r="BP7145" s="12"/>
      <c r="BR7145" s="12"/>
      <c r="BT7145" s="12"/>
      <c r="BV7145" s="12"/>
      <c r="BY7145" s="12"/>
      <c r="CB7145" s="12"/>
      <c r="CE7145" s="12"/>
    </row>
    <row r="7146" spans="1:83" x14ac:dyDescent="0.25">
      <c r="A7146" s="9"/>
      <c r="B7146" s="10"/>
      <c r="C7146" s="11"/>
      <c r="D7146" s="10"/>
      <c r="I7146" s="15"/>
      <c r="BP7146" s="12"/>
      <c r="BR7146" s="12"/>
      <c r="BT7146" s="12"/>
      <c r="BV7146" s="12"/>
      <c r="BY7146" s="12"/>
      <c r="CB7146" s="12"/>
      <c r="CE7146" s="12"/>
    </row>
    <row r="7147" spans="1:83" x14ac:dyDescent="0.25">
      <c r="A7147" s="9"/>
      <c r="B7147" s="10"/>
      <c r="C7147" s="11"/>
      <c r="D7147" s="10"/>
      <c r="I7147" s="15"/>
      <c r="BP7147" s="12"/>
      <c r="BR7147" s="12"/>
      <c r="BT7147" s="12"/>
      <c r="BV7147" s="12"/>
      <c r="BY7147" s="12"/>
      <c r="CB7147" s="12"/>
      <c r="CE7147" s="12"/>
    </row>
    <row r="7148" spans="1:83" x14ac:dyDescent="0.25">
      <c r="A7148" s="9"/>
      <c r="B7148" s="10"/>
      <c r="C7148" s="11"/>
      <c r="D7148" s="10"/>
      <c r="I7148" s="15"/>
      <c r="BP7148" s="12"/>
      <c r="BR7148" s="12"/>
      <c r="BT7148" s="12"/>
      <c r="BV7148" s="12"/>
      <c r="BY7148" s="12"/>
      <c r="CB7148" s="12"/>
      <c r="CE7148" s="12"/>
    </row>
    <row r="7149" spans="1:83" x14ac:dyDescent="0.25">
      <c r="A7149" s="9"/>
      <c r="B7149" s="10"/>
      <c r="C7149" s="11"/>
      <c r="D7149" s="10"/>
      <c r="I7149" s="15"/>
      <c r="BP7149" s="12"/>
      <c r="BR7149" s="12"/>
      <c r="BT7149" s="12"/>
      <c r="BV7149" s="12"/>
      <c r="BY7149" s="12"/>
      <c r="CB7149" s="12"/>
      <c r="CE7149" s="12"/>
    </row>
    <row r="7150" spans="1:83" x14ac:dyDescent="0.25">
      <c r="A7150" s="9"/>
      <c r="B7150" s="10"/>
      <c r="C7150" s="11"/>
      <c r="D7150" s="10"/>
      <c r="I7150" s="15"/>
      <c r="BP7150" s="12"/>
      <c r="BR7150" s="12"/>
      <c r="BT7150" s="12"/>
      <c r="BV7150" s="12"/>
      <c r="BY7150" s="12"/>
      <c r="CB7150" s="12"/>
      <c r="CE7150" s="12"/>
    </row>
    <row r="7151" spans="1:83" x14ac:dyDescent="0.25">
      <c r="A7151" s="9"/>
      <c r="B7151" s="10"/>
      <c r="C7151" s="11"/>
      <c r="D7151" s="10"/>
      <c r="I7151" s="15"/>
      <c r="BP7151" s="12"/>
      <c r="BR7151" s="12"/>
      <c r="BT7151" s="12"/>
      <c r="BV7151" s="12"/>
      <c r="BY7151" s="12"/>
      <c r="CB7151" s="12"/>
      <c r="CE7151" s="12"/>
    </row>
    <row r="7152" spans="1:83" x14ac:dyDescent="0.25">
      <c r="A7152" s="9"/>
      <c r="B7152" s="10"/>
      <c r="C7152" s="11"/>
      <c r="D7152" s="10"/>
      <c r="I7152" s="15"/>
      <c r="BP7152" s="12"/>
      <c r="BR7152" s="12"/>
      <c r="BT7152" s="12"/>
      <c r="BV7152" s="12"/>
      <c r="BY7152" s="12"/>
      <c r="CB7152" s="12"/>
      <c r="CE7152" s="12"/>
    </row>
    <row r="7153" spans="1:83" x14ac:dyDescent="0.25">
      <c r="A7153" s="9"/>
      <c r="B7153" s="10"/>
      <c r="C7153" s="11"/>
      <c r="D7153" s="10"/>
      <c r="I7153" s="15"/>
      <c r="BP7153" s="12"/>
      <c r="BR7153" s="12"/>
      <c r="BT7153" s="12"/>
      <c r="BV7153" s="12"/>
      <c r="BY7153" s="12"/>
      <c r="CB7153" s="12"/>
      <c r="CE7153" s="12"/>
    </row>
    <row r="7154" spans="1:83" x14ac:dyDescent="0.25">
      <c r="A7154" s="9"/>
      <c r="B7154" s="10"/>
      <c r="C7154" s="11"/>
      <c r="D7154" s="10"/>
      <c r="I7154" s="15"/>
      <c r="BP7154" s="12"/>
      <c r="BR7154" s="12"/>
      <c r="BT7154" s="12"/>
      <c r="BV7154" s="12"/>
      <c r="BY7154" s="12"/>
      <c r="CB7154" s="12"/>
      <c r="CE7154" s="12"/>
    </row>
    <row r="7155" spans="1:83" x14ac:dyDescent="0.25">
      <c r="A7155" s="9"/>
      <c r="B7155" s="10"/>
      <c r="C7155" s="11"/>
      <c r="D7155" s="10"/>
      <c r="I7155" s="15"/>
      <c r="BP7155" s="12"/>
      <c r="BR7155" s="12"/>
      <c r="BT7155" s="12"/>
      <c r="BV7155" s="12"/>
      <c r="BY7155" s="12"/>
      <c r="CB7155" s="12"/>
      <c r="CE7155" s="12"/>
    </row>
    <row r="7156" spans="1:83" x14ac:dyDescent="0.25">
      <c r="A7156" s="9"/>
      <c r="B7156" s="10"/>
      <c r="C7156" s="11"/>
      <c r="D7156" s="10"/>
      <c r="I7156" s="15"/>
      <c r="BP7156" s="12"/>
      <c r="BR7156" s="12"/>
      <c r="BT7156" s="12"/>
      <c r="BV7156" s="12"/>
      <c r="BY7156" s="12"/>
      <c r="CB7156" s="12"/>
      <c r="CE7156" s="12"/>
    </row>
    <row r="7157" spans="1:83" x14ac:dyDescent="0.25">
      <c r="A7157" s="9"/>
      <c r="B7157" s="10"/>
      <c r="C7157" s="11"/>
      <c r="D7157" s="10"/>
      <c r="I7157" s="15"/>
      <c r="BP7157" s="12"/>
      <c r="BR7157" s="12"/>
      <c r="BT7157" s="12"/>
      <c r="BV7157" s="12"/>
      <c r="BY7157" s="12"/>
      <c r="CB7157" s="12"/>
      <c r="CE7157" s="12"/>
    </row>
    <row r="7158" spans="1:83" x14ac:dyDescent="0.25">
      <c r="A7158" s="9"/>
      <c r="B7158" s="10"/>
      <c r="C7158" s="11"/>
      <c r="D7158" s="10"/>
      <c r="I7158" s="15"/>
      <c r="BP7158" s="12"/>
      <c r="BR7158" s="12"/>
      <c r="BT7158" s="12"/>
      <c r="BV7158" s="12"/>
      <c r="BY7158" s="12"/>
      <c r="CB7158" s="12"/>
      <c r="CE7158" s="12"/>
    </row>
    <row r="7159" spans="1:83" x14ac:dyDescent="0.25">
      <c r="A7159" s="9"/>
      <c r="B7159" s="10"/>
      <c r="C7159" s="11"/>
      <c r="D7159" s="10"/>
      <c r="I7159" s="15"/>
      <c r="BP7159" s="12"/>
      <c r="BR7159" s="12"/>
      <c r="BT7159" s="12"/>
      <c r="BV7159" s="12"/>
      <c r="BY7159" s="12"/>
      <c r="CB7159" s="12"/>
      <c r="CE7159" s="12"/>
    </row>
    <row r="7160" spans="1:83" x14ac:dyDescent="0.25">
      <c r="A7160" s="9"/>
      <c r="B7160" s="10"/>
      <c r="C7160" s="11"/>
      <c r="D7160" s="10"/>
      <c r="I7160" s="15"/>
      <c r="BP7160" s="12"/>
      <c r="BR7160" s="12"/>
      <c r="BT7160" s="12"/>
      <c r="BV7160" s="12"/>
      <c r="BY7160" s="12"/>
      <c r="CB7160" s="12"/>
      <c r="CE7160" s="12"/>
    </row>
    <row r="7161" spans="1:83" x14ac:dyDescent="0.25">
      <c r="A7161" s="9"/>
      <c r="B7161" s="10"/>
      <c r="C7161" s="11"/>
      <c r="D7161" s="10"/>
      <c r="I7161" s="15"/>
      <c r="BP7161" s="12"/>
      <c r="BR7161" s="12"/>
      <c r="BT7161" s="12"/>
      <c r="BV7161" s="12"/>
      <c r="BY7161" s="12"/>
      <c r="CB7161" s="12"/>
      <c r="CE7161" s="12"/>
    </row>
    <row r="7162" spans="1:83" x14ac:dyDescent="0.25">
      <c r="A7162" s="9"/>
      <c r="B7162" s="10"/>
      <c r="C7162" s="11"/>
      <c r="D7162" s="10"/>
      <c r="I7162" s="15"/>
      <c r="BP7162" s="12"/>
      <c r="BR7162" s="12"/>
      <c r="BT7162" s="12"/>
      <c r="BV7162" s="12"/>
      <c r="BY7162" s="12"/>
      <c r="CB7162" s="12"/>
      <c r="CE7162" s="12"/>
    </row>
    <row r="7163" spans="1:83" x14ac:dyDescent="0.25">
      <c r="A7163" s="9"/>
      <c r="B7163" s="10"/>
      <c r="C7163" s="11"/>
      <c r="D7163" s="10"/>
      <c r="I7163" s="15"/>
      <c r="BP7163" s="12"/>
      <c r="BR7163" s="12"/>
      <c r="BT7163" s="12"/>
      <c r="BV7163" s="12"/>
      <c r="BY7163" s="12"/>
      <c r="CB7163" s="12"/>
      <c r="CE7163" s="12"/>
    </row>
    <row r="7164" spans="1:83" x14ac:dyDescent="0.25">
      <c r="A7164" s="9"/>
      <c r="B7164" s="10"/>
      <c r="C7164" s="11"/>
      <c r="D7164" s="10"/>
      <c r="I7164" s="15"/>
      <c r="BP7164" s="12"/>
      <c r="BR7164" s="12"/>
      <c r="BT7164" s="12"/>
      <c r="BV7164" s="12"/>
      <c r="BY7164" s="12"/>
      <c r="CB7164" s="12"/>
      <c r="CE7164" s="12"/>
    </row>
    <row r="7165" spans="1:83" x14ac:dyDescent="0.25">
      <c r="A7165" s="9"/>
      <c r="B7165" s="10"/>
      <c r="C7165" s="11"/>
      <c r="D7165" s="10"/>
      <c r="I7165" s="15"/>
      <c r="BP7165" s="12"/>
      <c r="BR7165" s="12"/>
      <c r="BT7165" s="12"/>
      <c r="BV7165" s="12"/>
      <c r="BY7165" s="12"/>
      <c r="CB7165" s="12"/>
      <c r="CE7165" s="12"/>
    </row>
    <row r="7166" spans="1:83" x14ac:dyDescent="0.25">
      <c r="A7166" s="9"/>
      <c r="B7166" s="10"/>
      <c r="C7166" s="11"/>
      <c r="D7166" s="10"/>
      <c r="I7166" s="15"/>
      <c r="BP7166" s="12"/>
      <c r="BR7166" s="12"/>
      <c r="BT7166" s="12"/>
      <c r="BV7166" s="12"/>
      <c r="BY7166" s="12"/>
      <c r="CB7166" s="12"/>
      <c r="CE7166" s="12"/>
    </row>
    <row r="7167" spans="1:83" x14ac:dyDescent="0.25">
      <c r="A7167" s="9"/>
      <c r="B7167" s="10"/>
      <c r="C7167" s="11"/>
      <c r="D7167" s="10"/>
      <c r="I7167" s="15"/>
      <c r="BP7167" s="12"/>
      <c r="BR7167" s="12"/>
      <c r="BT7167" s="12"/>
      <c r="BV7167" s="12"/>
      <c r="BY7167" s="12"/>
      <c r="CB7167" s="12"/>
      <c r="CE7167" s="12"/>
    </row>
    <row r="7168" spans="1:83" x14ac:dyDescent="0.25">
      <c r="A7168" s="9"/>
      <c r="B7168" s="10"/>
      <c r="C7168" s="11"/>
      <c r="D7168" s="10"/>
      <c r="I7168" s="15"/>
      <c r="BP7168" s="12"/>
      <c r="BR7168" s="12"/>
      <c r="BT7168" s="12"/>
      <c r="BV7168" s="12"/>
      <c r="BY7168" s="12"/>
      <c r="CB7168" s="12"/>
      <c r="CE7168" s="12"/>
    </row>
    <row r="7169" spans="1:83" x14ac:dyDescent="0.25">
      <c r="A7169" s="9"/>
      <c r="B7169" s="10"/>
      <c r="C7169" s="11"/>
      <c r="D7169" s="10"/>
      <c r="I7169" s="15"/>
      <c r="BP7169" s="12"/>
      <c r="BR7169" s="12"/>
      <c r="BT7169" s="12"/>
      <c r="BV7169" s="12"/>
      <c r="BY7169" s="12"/>
      <c r="CB7169" s="12"/>
      <c r="CE7169" s="12"/>
    </row>
    <row r="7170" spans="1:83" x14ac:dyDescent="0.25">
      <c r="A7170" s="9"/>
      <c r="B7170" s="10"/>
      <c r="C7170" s="11"/>
      <c r="D7170" s="10"/>
      <c r="I7170" s="15"/>
      <c r="BP7170" s="12"/>
      <c r="BR7170" s="12"/>
      <c r="BT7170" s="12"/>
      <c r="BV7170" s="12"/>
      <c r="BY7170" s="12"/>
      <c r="CB7170" s="12"/>
      <c r="CE7170" s="12"/>
    </row>
    <row r="7171" spans="1:83" x14ac:dyDescent="0.25">
      <c r="A7171" s="9"/>
      <c r="B7171" s="10"/>
      <c r="C7171" s="11"/>
      <c r="D7171" s="10"/>
      <c r="I7171" s="15"/>
      <c r="BP7171" s="12"/>
      <c r="BR7171" s="12"/>
      <c r="BT7171" s="12"/>
      <c r="BV7171" s="12"/>
      <c r="BY7171" s="12"/>
      <c r="CB7171" s="12"/>
      <c r="CE7171" s="12"/>
    </row>
    <row r="7172" spans="1:83" x14ac:dyDescent="0.25">
      <c r="A7172" s="9"/>
      <c r="B7172" s="10"/>
      <c r="C7172" s="11"/>
      <c r="D7172" s="10"/>
      <c r="I7172" s="15"/>
      <c r="BP7172" s="12"/>
      <c r="BR7172" s="12"/>
      <c r="BT7172" s="12"/>
      <c r="BV7172" s="12"/>
      <c r="BY7172" s="12"/>
      <c r="CB7172" s="12"/>
      <c r="CE7172" s="12"/>
    </row>
    <row r="7173" spans="1:83" x14ac:dyDescent="0.25">
      <c r="A7173" s="9"/>
      <c r="B7173" s="10"/>
      <c r="C7173" s="11"/>
      <c r="D7173" s="10"/>
      <c r="I7173" s="15"/>
      <c r="BP7173" s="12"/>
      <c r="BR7173" s="12"/>
      <c r="BT7173" s="12"/>
      <c r="BV7173" s="12"/>
      <c r="BY7173" s="12"/>
      <c r="CB7173" s="12"/>
      <c r="CE7173" s="12"/>
    </row>
    <row r="7174" spans="1:83" x14ac:dyDescent="0.25">
      <c r="A7174" s="9"/>
      <c r="B7174" s="10"/>
      <c r="C7174" s="11"/>
      <c r="D7174" s="10"/>
      <c r="I7174" s="15"/>
      <c r="BP7174" s="12"/>
      <c r="BR7174" s="12"/>
      <c r="BT7174" s="12"/>
      <c r="BV7174" s="12"/>
      <c r="BY7174" s="12"/>
      <c r="CB7174" s="12"/>
      <c r="CE7174" s="12"/>
    </row>
    <row r="7175" spans="1:83" x14ac:dyDescent="0.25">
      <c r="A7175" s="9"/>
      <c r="B7175" s="10"/>
      <c r="C7175" s="11"/>
      <c r="D7175" s="10"/>
      <c r="I7175" s="15"/>
      <c r="BP7175" s="12"/>
      <c r="BR7175" s="12"/>
      <c r="BT7175" s="12"/>
      <c r="BV7175" s="12"/>
      <c r="BY7175" s="12"/>
      <c r="CB7175" s="12"/>
      <c r="CE7175" s="12"/>
    </row>
    <row r="7176" spans="1:83" x14ac:dyDescent="0.25">
      <c r="A7176" s="9"/>
      <c r="B7176" s="10"/>
      <c r="C7176" s="11"/>
      <c r="D7176" s="10"/>
      <c r="I7176" s="15"/>
      <c r="BP7176" s="12"/>
      <c r="BR7176" s="12"/>
      <c r="BT7176" s="12"/>
      <c r="BV7176" s="12"/>
      <c r="BY7176" s="12"/>
      <c r="CB7176" s="12"/>
      <c r="CE7176" s="12"/>
    </row>
    <row r="7177" spans="1:83" x14ac:dyDescent="0.25">
      <c r="A7177" s="9"/>
      <c r="B7177" s="10"/>
      <c r="C7177" s="11"/>
      <c r="D7177" s="10"/>
      <c r="I7177" s="15"/>
      <c r="BP7177" s="12"/>
      <c r="BR7177" s="12"/>
      <c r="BT7177" s="12"/>
      <c r="BV7177" s="12"/>
      <c r="BY7177" s="12"/>
      <c r="CB7177" s="12"/>
      <c r="CE7177" s="12"/>
    </row>
    <row r="7178" spans="1:83" x14ac:dyDescent="0.25">
      <c r="A7178" s="9"/>
      <c r="B7178" s="10"/>
      <c r="C7178" s="11"/>
      <c r="D7178" s="10"/>
      <c r="I7178" s="15"/>
      <c r="BP7178" s="12"/>
      <c r="BR7178" s="12"/>
      <c r="BT7178" s="12"/>
      <c r="BV7178" s="12"/>
      <c r="BY7178" s="12"/>
      <c r="CB7178" s="12"/>
      <c r="CE7178" s="12"/>
    </row>
    <row r="7179" spans="1:83" x14ac:dyDescent="0.25">
      <c r="A7179" s="9"/>
      <c r="B7179" s="10"/>
      <c r="C7179" s="11"/>
      <c r="D7179" s="10"/>
      <c r="I7179" s="15"/>
      <c r="BP7179" s="12"/>
      <c r="BR7179" s="12"/>
      <c r="BT7179" s="12"/>
      <c r="BV7179" s="12"/>
      <c r="BY7179" s="12"/>
      <c r="CB7179" s="12"/>
      <c r="CE7179" s="12"/>
    </row>
    <row r="7180" spans="1:83" x14ac:dyDescent="0.25">
      <c r="A7180" s="9"/>
      <c r="B7180" s="10"/>
      <c r="C7180" s="11"/>
      <c r="D7180" s="10"/>
      <c r="I7180" s="15"/>
      <c r="BP7180" s="12"/>
      <c r="BR7180" s="12"/>
      <c r="BT7180" s="12"/>
      <c r="BV7180" s="12"/>
      <c r="BY7180" s="12"/>
      <c r="CB7180" s="12"/>
      <c r="CE7180" s="12"/>
    </row>
    <row r="7181" spans="1:83" x14ac:dyDescent="0.25">
      <c r="A7181" s="9"/>
      <c r="B7181" s="10"/>
      <c r="C7181" s="11"/>
      <c r="D7181" s="10"/>
      <c r="I7181" s="15"/>
      <c r="BP7181" s="12"/>
      <c r="BR7181" s="12"/>
      <c r="BT7181" s="12"/>
      <c r="BV7181" s="12"/>
      <c r="BY7181" s="12"/>
      <c r="CB7181" s="12"/>
      <c r="CE7181" s="12"/>
    </row>
    <row r="7182" spans="1:83" x14ac:dyDescent="0.25">
      <c r="A7182" s="9"/>
      <c r="B7182" s="10"/>
      <c r="C7182" s="11"/>
      <c r="D7182" s="10"/>
      <c r="I7182" s="15"/>
      <c r="BP7182" s="12"/>
      <c r="BR7182" s="12"/>
      <c r="BT7182" s="12"/>
      <c r="BV7182" s="12"/>
      <c r="BY7182" s="12"/>
      <c r="CB7182" s="12"/>
      <c r="CE7182" s="12"/>
    </row>
    <row r="7183" spans="1:83" x14ac:dyDescent="0.25">
      <c r="A7183" s="9"/>
      <c r="B7183" s="10"/>
      <c r="C7183" s="11"/>
      <c r="D7183" s="10"/>
      <c r="I7183" s="15"/>
      <c r="BP7183" s="12"/>
      <c r="BR7183" s="12"/>
      <c r="BT7183" s="12"/>
      <c r="BV7183" s="12"/>
      <c r="BY7183" s="12"/>
      <c r="CB7183" s="12"/>
      <c r="CE7183" s="12"/>
    </row>
    <row r="7184" spans="1:83" x14ac:dyDescent="0.25">
      <c r="A7184" s="9"/>
      <c r="B7184" s="10"/>
      <c r="C7184" s="11"/>
      <c r="D7184" s="10"/>
      <c r="I7184" s="15"/>
      <c r="BP7184" s="12"/>
      <c r="BR7184" s="12"/>
      <c r="BT7184" s="12"/>
      <c r="BV7184" s="12"/>
      <c r="BY7184" s="12"/>
      <c r="CB7184" s="12"/>
      <c r="CE7184" s="12"/>
    </row>
    <row r="7185" spans="1:83" x14ac:dyDescent="0.25">
      <c r="A7185" s="9"/>
      <c r="B7185" s="10"/>
      <c r="C7185" s="11"/>
      <c r="D7185" s="10"/>
      <c r="I7185" s="15"/>
      <c r="BP7185" s="12"/>
      <c r="BR7185" s="12"/>
      <c r="BT7185" s="12"/>
      <c r="BV7185" s="12"/>
      <c r="BY7185" s="12"/>
      <c r="CB7185" s="12"/>
      <c r="CE7185" s="12"/>
    </row>
    <row r="7186" spans="1:83" x14ac:dyDescent="0.25">
      <c r="A7186" s="9"/>
      <c r="B7186" s="10"/>
      <c r="C7186" s="11"/>
      <c r="D7186" s="10"/>
      <c r="I7186" s="15"/>
      <c r="BP7186" s="12"/>
      <c r="BR7186" s="12"/>
      <c r="BT7186" s="12"/>
      <c r="BV7186" s="12"/>
      <c r="BY7186" s="12"/>
      <c r="CB7186" s="12"/>
      <c r="CE7186" s="12"/>
    </row>
    <row r="7187" spans="1:83" x14ac:dyDescent="0.25">
      <c r="A7187" s="9"/>
      <c r="B7187" s="10"/>
      <c r="C7187" s="11"/>
      <c r="D7187" s="10"/>
      <c r="I7187" s="15"/>
      <c r="BP7187" s="12"/>
      <c r="BR7187" s="12"/>
      <c r="BT7187" s="12"/>
      <c r="BV7187" s="12"/>
      <c r="BY7187" s="12"/>
      <c r="CB7187" s="12"/>
      <c r="CE7187" s="12"/>
    </row>
    <row r="7188" spans="1:83" x14ac:dyDescent="0.25">
      <c r="A7188" s="9"/>
      <c r="B7188" s="10"/>
      <c r="C7188" s="11"/>
      <c r="D7188" s="10"/>
      <c r="I7188" s="15"/>
      <c r="BP7188" s="12"/>
      <c r="BR7188" s="12"/>
      <c r="BT7188" s="12"/>
      <c r="BV7188" s="12"/>
      <c r="BY7188" s="12"/>
      <c r="CB7188" s="12"/>
      <c r="CE7188" s="12"/>
    </row>
    <row r="7189" spans="1:83" x14ac:dyDescent="0.25">
      <c r="A7189" s="9"/>
      <c r="B7189" s="10"/>
      <c r="C7189" s="11"/>
      <c r="D7189" s="10"/>
      <c r="I7189" s="15"/>
      <c r="BP7189" s="12"/>
      <c r="BR7189" s="12"/>
      <c r="BT7189" s="12"/>
      <c r="BV7189" s="12"/>
      <c r="BY7189" s="12"/>
      <c r="CB7189" s="12"/>
      <c r="CE7189" s="12"/>
    </row>
    <row r="7190" spans="1:83" x14ac:dyDescent="0.25">
      <c r="A7190" s="9"/>
      <c r="B7190" s="10"/>
      <c r="C7190" s="11"/>
      <c r="D7190" s="10"/>
      <c r="I7190" s="15"/>
      <c r="BP7190" s="12"/>
      <c r="BR7190" s="12"/>
      <c r="BT7190" s="12"/>
      <c r="BV7190" s="12"/>
      <c r="BY7190" s="12"/>
      <c r="CB7190" s="12"/>
      <c r="CE7190" s="12"/>
    </row>
    <row r="7191" spans="1:83" x14ac:dyDescent="0.25">
      <c r="A7191" s="9"/>
      <c r="B7191" s="10"/>
      <c r="C7191" s="11"/>
      <c r="D7191" s="10"/>
      <c r="I7191" s="15"/>
      <c r="BP7191" s="12"/>
      <c r="BR7191" s="12"/>
      <c r="BT7191" s="12"/>
      <c r="BV7191" s="12"/>
      <c r="BY7191" s="12"/>
      <c r="CB7191" s="12"/>
      <c r="CE7191" s="12"/>
    </row>
    <row r="7192" spans="1:83" x14ac:dyDescent="0.25">
      <c r="A7192" s="9"/>
      <c r="B7192" s="10"/>
      <c r="C7192" s="11"/>
      <c r="D7192" s="10"/>
      <c r="I7192" s="15"/>
      <c r="BP7192" s="12"/>
      <c r="BR7192" s="12"/>
      <c r="BT7192" s="12"/>
      <c r="BV7192" s="12"/>
      <c r="BY7192" s="12"/>
      <c r="CB7192" s="12"/>
      <c r="CE7192" s="12"/>
    </row>
    <row r="7193" spans="1:83" x14ac:dyDescent="0.25">
      <c r="A7193" s="9"/>
      <c r="B7193" s="10"/>
      <c r="C7193" s="11"/>
      <c r="D7193" s="10"/>
      <c r="I7193" s="15"/>
      <c r="BP7193" s="12"/>
      <c r="BR7193" s="12"/>
      <c r="BT7193" s="12"/>
      <c r="BV7193" s="12"/>
      <c r="BY7193" s="12"/>
      <c r="CB7193" s="12"/>
      <c r="CE7193" s="12"/>
    </row>
    <row r="7194" spans="1:83" x14ac:dyDescent="0.25">
      <c r="A7194" s="9"/>
      <c r="B7194" s="10"/>
      <c r="C7194" s="11"/>
      <c r="D7194" s="10"/>
      <c r="I7194" s="15"/>
      <c r="BP7194" s="12"/>
      <c r="BR7194" s="12"/>
      <c r="BT7194" s="12"/>
      <c r="BV7194" s="12"/>
      <c r="BY7194" s="12"/>
      <c r="CB7194" s="12"/>
      <c r="CE7194" s="12"/>
    </row>
    <row r="7195" spans="1:83" x14ac:dyDescent="0.25">
      <c r="A7195" s="9"/>
      <c r="B7195" s="10"/>
      <c r="C7195" s="11"/>
      <c r="D7195" s="10"/>
      <c r="I7195" s="15"/>
      <c r="BP7195" s="12"/>
      <c r="BR7195" s="12"/>
      <c r="BT7195" s="12"/>
      <c r="BV7195" s="12"/>
      <c r="BY7195" s="12"/>
      <c r="CB7195" s="12"/>
      <c r="CE7195" s="12"/>
    </row>
    <row r="7196" spans="1:83" x14ac:dyDescent="0.25">
      <c r="A7196" s="9"/>
      <c r="B7196" s="10"/>
      <c r="C7196" s="11"/>
      <c r="D7196" s="10"/>
      <c r="I7196" s="15"/>
      <c r="BP7196" s="12"/>
      <c r="BR7196" s="12"/>
      <c r="BT7196" s="12"/>
      <c r="BV7196" s="12"/>
      <c r="BY7196" s="12"/>
      <c r="CB7196" s="12"/>
      <c r="CE7196" s="12"/>
    </row>
    <row r="7197" spans="1:83" x14ac:dyDescent="0.25">
      <c r="A7197" s="9"/>
      <c r="B7197" s="10"/>
      <c r="C7197" s="11"/>
      <c r="D7197" s="10"/>
      <c r="I7197" s="15"/>
      <c r="BP7197" s="12"/>
      <c r="BR7197" s="12"/>
      <c r="BT7197" s="12"/>
      <c r="BV7197" s="12"/>
      <c r="BY7197" s="12"/>
      <c r="CB7197" s="12"/>
      <c r="CE7197" s="12"/>
    </row>
    <row r="7198" spans="1:83" x14ac:dyDescent="0.25">
      <c r="A7198" s="9"/>
      <c r="B7198" s="10"/>
      <c r="C7198" s="11"/>
      <c r="D7198" s="10"/>
      <c r="I7198" s="15"/>
      <c r="BP7198" s="12"/>
      <c r="BR7198" s="12"/>
      <c r="BT7198" s="12"/>
      <c r="BV7198" s="12"/>
      <c r="BY7198" s="12"/>
      <c r="CB7198" s="12"/>
      <c r="CE7198" s="12"/>
    </row>
    <row r="7199" spans="1:83" x14ac:dyDescent="0.25">
      <c r="A7199" s="9"/>
      <c r="B7199" s="10"/>
      <c r="C7199" s="11"/>
      <c r="D7199" s="10"/>
      <c r="I7199" s="15"/>
      <c r="BP7199" s="12"/>
      <c r="BR7199" s="12"/>
      <c r="BT7199" s="12"/>
      <c r="BV7199" s="12"/>
      <c r="BY7199" s="12"/>
      <c r="CB7199" s="12"/>
      <c r="CE7199" s="12"/>
    </row>
    <row r="7200" spans="1:83" x14ac:dyDescent="0.25">
      <c r="A7200" s="9"/>
      <c r="B7200" s="10"/>
      <c r="C7200" s="11"/>
      <c r="D7200" s="10"/>
      <c r="I7200" s="15"/>
      <c r="BP7200" s="12"/>
      <c r="BR7200" s="12"/>
      <c r="BT7200" s="12"/>
      <c r="BV7200" s="12"/>
      <c r="BY7200" s="12"/>
      <c r="CB7200" s="12"/>
      <c r="CE7200" s="12"/>
    </row>
    <row r="7201" spans="1:83" x14ac:dyDescent="0.25">
      <c r="A7201" s="9"/>
      <c r="B7201" s="10"/>
      <c r="C7201" s="11"/>
      <c r="D7201" s="10"/>
      <c r="I7201" s="15"/>
      <c r="BP7201" s="12"/>
      <c r="BR7201" s="12"/>
      <c r="BT7201" s="12"/>
      <c r="BV7201" s="12"/>
      <c r="BY7201" s="12"/>
      <c r="CB7201" s="12"/>
      <c r="CE7201" s="12"/>
    </row>
    <row r="7202" spans="1:83" x14ac:dyDescent="0.25">
      <c r="A7202" s="9"/>
      <c r="B7202" s="10"/>
      <c r="C7202" s="11"/>
      <c r="D7202" s="10"/>
      <c r="I7202" s="15"/>
      <c r="BP7202" s="12"/>
      <c r="BR7202" s="12"/>
      <c r="BT7202" s="12"/>
      <c r="BV7202" s="12"/>
      <c r="BY7202" s="12"/>
      <c r="CB7202" s="12"/>
      <c r="CE7202" s="12"/>
    </row>
    <row r="7203" spans="1:83" x14ac:dyDescent="0.25">
      <c r="A7203" s="9"/>
      <c r="B7203" s="10"/>
      <c r="C7203" s="11"/>
      <c r="D7203" s="10"/>
      <c r="I7203" s="15"/>
      <c r="BP7203" s="12"/>
      <c r="BR7203" s="12"/>
      <c r="BT7203" s="12"/>
      <c r="BV7203" s="12"/>
      <c r="BY7203" s="12"/>
      <c r="CB7203" s="12"/>
      <c r="CE7203" s="12"/>
    </row>
    <row r="7204" spans="1:83" x14ac:dyDescent="0.25">
      <c r="A7204" s="9"/>
      <c r="B7204" s="10"/>
      <c r="C7204" s="11"/>
      <c r="D7204" s="10"/>
      <c r="I7204" s="15"/>
      <c r="BP7204" s="12"/>
      <c r="BR7204" s="12"/>
      <c r="BT7204" s="12"/>
      <c r="BV7204" s="12"/>
      <c r="BY7204" s="12"/>
      <c r="CB7204" s="12"/>
      <c r="CE7204" s="12"/>
    </row>
    <row r="7205" spans="1:83" x14ac:dyDescent="0.25">
      <c r="A7205" s="9"/>
      <c r="B7205" s="10"/>
      <c r="C7205" s="11"/>
      <c r="D7205" s="10"/>
      <c r="I7205" s="15"/>
      <c r="BP7205" s="12"/>
      <c r="BR7205" s="12"/>
      <c r="BT7205" s="12"/>
      <c r="BV7205" s="12"/>
      <c r="BY7205" s="12"/>
      <c r="CB7205" s="12"/>
      <c r="CE7205" s="12"/>
    </row>
    <row r="7206" spans="1:83" x14ac:dyDescent="0.25">
      <c r="A7206" s="9"/>
      <c r="B7206" s="10"/>
      <c r="C7206" s="11"/>
      <c r="D7206" s="10"/>
      <c r="I7206" s="15"/>
      <c r="BP7206" s="12"/>
      <c r="BR7206" s="12"/>
      <c r="BT7206" s="12"/>
      <c r="BV7206" s="12"/>
      <c r="BY7206" s="12"/>
      <c r="CB7206" s="12"/>
      <c r="CE7206" s="12"/>
    </row>
    <row r="7207" spans="1:83" x14ac:dyDescent="0.25">
      <c r="A7207" s="9"/>
      <c r="B7207" s="10"/>
      <c r="C7207" s="11"/>
      <c r="D7207" s="10"/>
      <c r="I7207" s="15"/>
      <c r="BP7207" s="12"/>
      <c r="BR7207" s="12"/>
      <c r="BT7207" s="12"/>
      <c r="BV7207" s="12"/>
      <c r="BY7207" s="12"/>
      <c r="CB7207" s="12"/>
      <c r="CE7207" s="12"/>
    </row>
    <row r="7208" spans="1:83" x14ac:dyDescent="0.25">
      <c r="A7208" s="9"/>
      <c r="B7208" s="10"/>
      <c r="C7208" s="11"/>
      <c r="D7208" s="10"/>
      <c r="I7208" s="15"/>
      <c r="BP7208" s="12"/>
      <c r="BR7208" s="12"/>
      <c r="BT7208" s="12"/>
      <c r="BV7208" s="12"/>
      <c r="BY7208" s="12"/>
      <c r="CB7208" s="12"/>
      <c r="CE7208" s="12"/>
    </row>
    <row r="7209" spans="1:83" x14ac:dyDescent="0.25">
      <c r="A7209" s="9"/>
      <c r="B7209" s="10"/>
      <c r="C7209" s="11"/>
      <c r="D7209" s="10"/>
      <c r="I7209" s="15"/>
      <c r="BP7209" s="12"/>
      <c r="BR7209" s="12"/>
      <c r="BT7209" s="12"/>
      <c r="BV7209" s="12"/>
      <c r="BY7209" s="12"/>
      <c r="CB7209" s="12"/>
      <c r="CE7209" s="12"/>
    </row>
    <row r="7210" spans="1:83" x14ac:dyDescent="0.25">
      <c r="A7210" s="9"/>
      <c r="B7210" s="10"/>
      <c r="C7210" s="11"/>
      <c r="D7210" s="10"/>
      <c r="I7210" s="15"/>
      <c r="BP7210" s="12"/>
      <c r="BR7210" s="12"/>
      <c r="BT7210" s="12"/>
      <c r="BV7210" s="12"/>
      <c r="BY7210" s="12"/>
      <c r="CB7210" s="12"/>
      <c r="CE7210" s="12"/>
    </row>
    <row r="7211" spans="1:83" x14ac:dyDescent="0.25">
      <c r="A7211" s="9"/>
      <c r="B7211" s="10"/>
      <c r="C7211" s="11"/>
      <c r="D7211" s="10"/>
      <c r="I7211" s="15"/>
      <c r="BP7211" s="12"/>
      <c r="BR7211" s="12"/>
      <c r="BT7211" s="12"/>
      <c r="BV7211" s="12"/>
      <c r="BY7211" s="12"/>
      <c r="CB7211" s="12"/>
      <c r="CE7211" s="12"/>
    </row>
    <row r="7212" spans="1:83" x14ac:dyDescent="0.25">
      <c r="A7212" s="9"/>
      <c r="B7212" s="10"/>
      <c r="C7212" s="11"/>
      <c r="D7212" s="10"/>
      <c r="I7212" s="15"/>
      <c r="BP7212" s="12"/>
      <c r="BR7212" s="12"/>
      <c r="BT7212" s="12"/>
      <c r="BV7212" s="12"/>
      <c r="BY7212" s="12"/>
      <c r="CB7212" s="12"/>
      <c r="CE7212" s="12"/>
    </row>
    <row r="7213" spans="1:83" x14ac:dyDescent="0.25">
      <c r="A7213" s="9"/>
      <c r="B7213" s="10"/>
      <c r="C7213" s="11"/>
      <c r="D7213" s="10"/>
      <c r="I7213" s="15"/>
      <c r="BP7213" s="12"/>
      <c r="BR7213" s="12"/>
      <c r="BT7213" s="12"/>
      <c r="BV7213" s="12"/>
      <c r="BY7213" s="12"/>
      <c r="CB7213" s="12"/>
      <c r="CE7213" s="12"/>
    </row>
    <row r="7214" spans="1:83" x14ac:dyDescent="0.25">
      <c r="A7214" s="9"/>
      <c r="B7214" s="10"/>
      <c r="C7214" s="11"/>
      <c r="D7214" s="10"/>
      <c r="I7214" s="15"/>
      <c r="BP7214" s="12"/>
      <c r="BR7214" s="12"/>
      <c r="BT7214" s="12"/>
      <c r="BV7214" s="12"/>
      <c r="BY7214" s="12"/>
      <c r="CB7214" s="12"/>
      <c r="CE7214" s="12"/>
    </row>
    <row r="7215" spans="1:83" x14ac:dyDescent="0.25">
      <c r="A7215" s="9"/>
      <c r="B7215" s="10"/>
      <c r="C7215" s="11"/>
      <c r="D7215" s="10"/>
      <c r="I7215" s="15"/>
      <c r="BP7215" s="12"/>
      <c r="BR7215" s="12"/>
      <c r="BT7215" s="12"/>
      <c r="BV7215" s="12"/>
      <c r="BY7215" s="12"/>
      <c r="CB7215" s="12"/>
      <c r="CE7215" s="12"/>
    </row>
    <row r="7216" spans="1:83" x14ac:dyDescent="0.25">
      <c r="A7216" s="9"/>
      <c r="B7216" s="10"/>
      <c r="C7216" s="11"/>
      <c r="D7216" s="10"/>
      <c r="I7216" s="15"/>
      <c r="BP7216" s="12"/>
      <c r="BR7216" s="12"/>
      <c r="BT7216" s="12"/>
      <c r="BV7216" s="12"/>
      <c r="BY7216" s="12"/>
      <c r="CB7216" s="12"/>
      <c r="CE7216" s="12"/>
    </row>
    <row r="7217" spans="1:83" x14ac:dyDescent="0.25">
      <c r="A7217" s="9"/>
      <c r="B7217" s="10"/>
      <c r="C7217" s="11"/>
      <c r="D7217" s="10"/>
      <c r="I7217" s="15"/>
      <c r="BP7217" s="12"/>
      <c r="BR7217" s="12"/>
      <c r="BT7217" s="12"/>
      <c r="BV7217" s="12"/>
      <c r="BY7217" s="12"/>
      <c r="CB7217" s="12"/>
      <c r="CE7217" s="12"/>
    </row>
    <row r="7218" spans="1:83" x14ac:dyDescent="0.25">
      <c r="A7218" s="9"/>
      <c r="B7218" s="10"/>
      <c r="C7218" s="11"/>
      <c r="D7218" s="10"/>
      <c r="I7218" s="15"/>
      <c r="BP7218" s="12"/>
      <c r="BR7218" s="12"/>
      <c r="BT7218" s="12"/>
      <c r="BV7218" s="12"/>
      <c r="BY7218" s="12"/>
      <c r="CB7218" s="12"/>
      <c r="CE7218" s="12"/>
    </row>
    <row r="7219" spans="1:83" x14ac:dyDescent="0.25">
      <c r="A7219" s="9"/>
      <c r="B7219" s="10"/>
      <c r="C7219" s="11"/>
      <c r="D7219" s="10"/>
      <c r="I7219" s="15"/>
      <c r="BP7219" s="12"/>
      <c r="BR7219" s="12"/>
      <c r="BT7219" s="12"/>
      <c r="BV7219" s="12"/>
      <c r="BY7219" s="12"/>
      <c r="CB7219" s="12"/>
      <c r="CE7219" s="12"/>
    </row>
    <row r="7220" spans="1:83" x14ac:dyDescent="0.25">
      <c r="A7220" s="9"/>
      <c r="B7220" s="10"/>
      <c r="C7220" s="11"/>
      <c r="D7220" s="10"/>
      <c r="I7220" s="15"/>
      <c r="BP7220" s="12"/>
      <c r="BR7220" s="12"/>
      <c r="BT7220" s="12"/>
      <c r="BV7220" s="12"/>
      <c r="BY7220" s="12"/>
      <c r="CB7220" s="12"/>
      <c r="CE7220" s="12"/>
    </row>
    <row r="7221" spans="1:83" x14ac:dyDescent="0.25">
      <c r="A7221" s="9"/>
      <c r="B7221" s="10"/>
      <c r="C7221" s="11"/>
      <c r="D7221" s="10"/>
      <c r="I7221" s="15"/>
      <c r="BP7221" s="12"/>
      <c r="BR7221" s="12"/>
      <c r="BT7221" s="12"/>
      <c r="BV7221" s="12"/>
      <c r="BY7221" s="12"/>
      <c r="CB7221" s="12"/>
      <c r="CE7221" s="12"/>
    </row>
    <row r="7222" spans="1:83" x14ac:dyDescent="0.25">
      <c r="A7222" s="9"/>
      <c r="B7222" s="10"/>
      <c r="C7222" s="11"/>
      <c r="D7222" s="10"/>
      <c r="I7222" s="15"/>
      <c r="BP7222" s="12"/>
      <c r="BR7222" s="12"/>
      <c r="BT7222" s="12"/>
      <c r="BV7222" s="12"/>
      <c r="BY7222" s="12"/>
      <c r="CB7222" s="12"/>
      <c r="CE7222" s="12"/>
    </row>
    <row r="7223" spans="1:83" x14ac:dyDescent="0.25">
      <c r="A7223" s="9"/>
      <c r="B7223" s="10"/>
      <c r="C7223" s="11"/>
      <c r="D7223" s="10"/>
      <c r="I7223" s="15"/>
      <c r="BP7223" s="12"/>
      <c r="BR7223" s="12"/>
      <c r="BT7223" s="12"/>
      <c r="BV7223" s="12"/>
      <c r="BY7223" s="12"/>
      <c r="CB7223" s="12"/>
      <c r="CE7223" s="12"/>
    </row>
    <row r="7224" spans="1:83" x14ac:dyDescent="0.25">
      <c r="A7224" s="9"/>
      <c r="B7224" s="10"/>
      <c r="C7224" s="11"/>
      <c r="D7224" s="10"/>
      <c r="I7224" s="15"/>
      <c r="BP7224" s="12"/>
      <c r="BR7224" s="12"/>
      <c r="BT7224" s="12"/>
      <c r="BV7224" s="12"/>
      <c r="BY7224" s="12"/>
      <c r="CB7224" s="12"/>
      <c r="CE7224" s="12"/>
    </row>
    <row r="7225" spans="1:83" x14ac:dyDescent="0.25">
      <c r="A7225" s="9"/>
      <c r="B7225" s="10"/>
      <c r="C7225" s="11"/>
      <c r="D7225" s="10"/>
      <c r="I7225" s="15"/>
      <c r="BP7225" s="12"/>
      <c r="BR7225" s="12"/>
      <c r="BT7225" s="12"/>
      <c r="BV7225" s="12"/>
      <c r="BY7225" s="12"/>
      <c r="CB7225" s="12"/>
      <c r="CE7225" s="12"/>
    </row>
    <row r="7226" spans="1:83" x14ac:dyDescent="0.25">
      <c r="A7226" s="9"/>
      <c r="B7226" s="10"/>
      <c r="C7226" s="11"/>
      <c r="D7226" s="10"/>
      <c r="I7226" s="15"/>
      <c r="BP7226" s="12"/>
      <c r="BR7226" s="12"/>
      <c r="BT7226" s="12"/>
      <c r="BV7226" s="12"/>
      <c r="BY7226" s="12"/>
      <c r="CB7226" s="12"/>
      <c r="CE7226" s="12"/>
    </row>
    <row r="7227" spans="1:83" x14ac:dyDescent="0.25">
      <c r="A7227" s="9"/>
      <c r="B7227" s="10"/>
      <c r="C7227" s="11"/>
      <c r="D7227" s="10"/>
      <c r="I7227" s="15"/>
      <c r="BP7227" s="12"/>
      <c r="BR7227" s="12"/>
      <c r="BT7227" s="12"/>
      <c r="BV7227" s="12"/>
      <c r="BY7227" s="12"/>
      <c r="CB7227" s="12"/>
      <c r="CE7227" s="12"/>
    </row>
    <row r="7228" spans="1:83" x14ac:dyDescent="0.25">
      <c r="A7228" s="9"/>
      <c r="B7228" s="10"/>
      <c r="C7228" s="11"/>
      <c r="D7228" s="10"/>
      <c r="I7228" s="15"/>
      <c r="BP7228" s="12"/>
      <c r="BR7228" s="12"/>
      <c r="BT7228" s="12"/>
      <c r="BV7228" s="12"/>
      <c r="BY7228" s="12"/>
      <c r="CB7228" s="12"/>
      <c r="CE7228" s="12"/>
    </row>
    <row r="7229" spans="1:83" x14ac:dyDescent="0.25">
      <c r="A7229" s="9"/>
      <c r="B7229" s="10"/>
      <c r="C7229" s="11"/>
      <c r="D7229" s="10"/>
      <c r="I7229" s="15"/>
      <c r="BP7229" s="12"/>
      <c r="BR7229" s="12"/>
      <c r="BT7229" s="12"/>
      <c r="BV7229" s="12"/>
      <c r="BY7229" s="12"/>
      <c r="CB7229" s="12"/>
      <c r="CE7229" s="12"/>
    </row>
    <row r="7230" spans="1:83" x14ac:dyDescent="0.25">
      <c r="A7230" s="9"/>
      <c r="B7230" s="10"/>
      <c r="C7230" s="11"/>
      <c r="D7230" s="10"/>
      <c r="I7230" s="15"/>
      <c r="BP7230" s="12"/>
      <c r="BR7230" s="12"/>
      <c r="BT7230" s="12"/>
      <c r="BV7230" s="12"/>
      <c r="BY7230" s="12"/>
      <c r="CB7230" s="12"/>
      <c r="CE7230" s="12"/>
    </row>
    <row r="7231" spans="1:83" x14ac:dyDescent="0.25">
      <c r="A7231" s="9"/>
      <c r="B7231" s="10"/>
      <c r="C7231" s="11"/>
      <c r="D7231" s="10"/>
      <c r="I7231" s="15"/>
      <c r="BP7231" s="12"/>
      <c r="BR7231" s="12"/>
      <c r="BT7231" s="12"/>
      <c r="BV7231" s="12"/>
      <c r="BY7231" s="12"/>
      <c r="CB7231" s="12"/>
      <c r="CE7231" s="12"/>
    </row>
    <row r="7232" spans="1:83" x14ac:dyDescent="0.25">
      <c r="A7232" s="9"/>
      <c r="B7232" s="10"/>
      <c r="C7232" s="11"/>
      <c r="D7232" s="10"/>
      <c r="I7232" s="15"/>
      <c r="BP7232" s="12"/>
      <c r="BR7232" s="12"/>
      <c r="BT7232" s="12"/>
      <c r="BV7232" s="12"/>
      <c r="BY7232" s="12"/>
      <c r="CB7232" s="12"/>
      <c r="CE7232" s="12"/>
    </row>
    <row r="7233" spans="1:83" x14ac:dyDescent="0.25">
      <c r="A7233" s="9"/>
      <c r="B7233" s="10"/>
      <c r="C7233" s="11"/>
      <c r="D7233" s="10"/>
      <c r="I7233" s="15"/>
      <c r="BP7233" s="12"/>
      <c r="BR7233" s="12"/>
      <c r="BT7233" s="12"/>
      <c r="BV7233" s="12"/>
      <c r="BY7233" s="12"/>
      <c r="CB7233" s="12"/>
      <c r="CE7233" s="12"/>
    </row>
    <row r="7234" spans="1:83" x14ac:dyDescent="0.25">
      <c r="A7234" s="9"/>
      <c r="B7234" s="10"/>
      <c r="C7234" s="11"/>
      <c r="D7234" s="10"/>
      <c r="I7234" s="15"/>
      <c r="BP7234" s="12"/>
      <c r="BR7234" s="12"/>
      <c r="BT7234" s="12"/>
      <c r="BV7234" s="12"/>
      <c r="BY7234" s="12"/>
      <c r="CB7234" s="12"/>
      <c r="CE7234" s="12"/>
    </row>
    <row r="7235" spans="1:83" x14ac:dyDescent="0.25">
      <c r="A7235" s="9"/>
      <c r="B7235" s="10"/>
      <c r="C7235" s="11"/>
      <c r="D7235" s="10"/>
      <c r="I7235" s="15"/>
      <c r="BP7235" s="12"/>
      <c r="BR7235" s="12"/>
      <c r="BT7235" s="12"/>
      <c r="BV7235" s="12"/>
      <c r="BY7235" s="12"/>
      <c r="CB7235" s="12"/>
      <c r="CE7235" s="12"/>
    </row>
    <row r="7236" spans="1:83" x14ac:dyDescent="0.25">
      <c r="A7236" s="9"/>
      <c r="B7236" s="10"/>
      <c r="C7236" s="11"/>
      <c r="D7236" s="10"/>
      <c r="I7236" s="15"/>
      <c r="BP7236" s="12"/>
      <c r="BR7236" s="12"/>
      <c r="BT7236" s="12"/>
      <c r="BV7236" s="12"/>
      <c r="BY7236" s="12"/>
      <c r="CB7236" s="12"/>
      <c r="CE7236" s="12"/>
    </row>
    <row r="7237" spans="1:83" x14ac:dyDescent="0.25">
      <c r="A7237" s="9"/>
      <c r="B7237" s="10"/>
      <c r="C7237" s="11"/>
      <c r="D7237" s="10"/>
      <c r="I7237" s="15"/>
      <c r="BP7237" s="12"/>
      <c r="BR7237" s="12"/>
      <c r="BT7237" s="12"/>
      <c r="BV7237" s="12"/>
      <c r="BY7237" s="12"/>
      <c r="CB7237" s="12"/>
      <c r="CE7237" s="12"/>
    </row>
    <row r="7238" spans="1:83" x14ac:dyDescent="0.25">
      <c r="A7238" s="9"/>
      <c r="B7238" s="10"/>
      <c r="C7238" s="11"/>
      <c r="D7238" s="10"/>
      <c r="I7238" s="15"/>
      <c r="BP7238" s="12"/>
      <c r="BR7238" s="12"/>
      <c r="BT7238" s="12"/>
      <c r="BV7238" s="12"/>
      <c r="BY7238" s="12"/>
      <c r="CB7238" s="12"/>
      <c r="CE7238" s="12"/>
    </row>
    <row r="7239" spans="1:83" x14ac:dyDescent="0.25">
      <c r="A7239" s="9"/>
      <c r="B7239" s="10"/>
      <c r="C7239" s="11"/>
      <c r="D7239" s="10"/>
      <c r="I7239" s="15"/>
      <c r="BP7239" s="12"/>
      <c r="BR7239" s="12"/>
      <c r="BT7239" s="12"/>
      <c r="BV7239" s="12"/>
      <c r="BY7239" s="12"/>
      <c r="CB7239" s="12"/>
      <c r="CE7239" s="12"/>
    </row>
    <row r="7240" spans="1:83" x14ac:dyDescent="0.25">
      <c r="A7240" s="9"/>
      <c r="B7240" s="10"/>
      <c r="C7240" s="11"/>
      <c r="D7240" s="10"/>
      <c r="I7240" s="15"/>
      <c r="BP7240" s="12"/>
      <c r="BR7240" s="12"/>
      <c r="BT7240" s="12"/>
      <c r="BV7240" s="12"/>
      <c r="BY7240" s="12"/>
      <c r="CB7240" s="12"/>
      <c r="CE7240" s="12"/>
    </row>
    <row r="7241" spans="1:83" x14ac:dyDescent="0.25">
      <c r="A7241" s="9"/>
      <c r="B7241" s="10"/>
      <c r="C7241" s="11"/>
      <c r="D7241" s="10"/>
      <c r="I7241" s="15"/>
      <c r="BP7241" s="12"/>
      <c r="BR7241" s="12"/>
      <c r="BT7241" s="12"/>
      <c r="BV7241" s="12"/>
      <c r="BY7241" s="12"/>
      <c r="CB7241" s="12"/>
      <c r="CE7241" s="12"/>
    </row>
    <row r="7242" spans="1:83" x14ac:dyDescent="0.25">
      <c r="A7242" s="9"/>
      <c r="B7242" s="10"/>
      <c r="C7242" s="11"/>
      <c r="D7242" s="10"/>
      <c r="I7242" s="15"/>
      <c r="BP7242" s="12"/>
      <c r="BR7242" s="12"/>
      <c r="BT7242" s="12"/>
      <c r="BV7242" s="12"/>
      <c r="BY7242" s="12"/>
      <c r="CB7242" s="12"/>
      <c r="CE7242" s="12"/>
    </row>
    <row r="7243" spans="1:83" x14ac:dyDescent="0.25">
      <c r="A7243" s="9"/>
      <c r="B7243" s="10"/>
      <c r="C7243" s="11"/>
      <c r="D7243" s="10"/>
      <c r="I7243" s="15"/>
      <c r="BP7243" s="12"/>
      <c r="BR7243" s="12"/>
      <c r="BT7243" s="12"/>
      <c r="BV7243" s="12"/>
      <c r="BY7243" s="12"/>
      <c r="CB7243" s="12"/>
      <c r="CE7243" s="12"/>
    </row>
    <row r="7244" spans="1:83" x14ac:dyDescent="0.25">
      <c r="A7244" s="9"/>
      <c r="B7244" s="10"/>
      <c r="C7244" s="11"/>
      <c r="D7244" s="10"/>
      <c r="I7244" s="15"/>
      <c r="BP7244" s="12"/>
      <c r="BR7244" s="12"/>
      <c r="BT7244" s="12"/>
      <c r="BV7244" s="12"/>
      <c r="BY7244" s="12"/>
      <c r="CB7244" s="12"/>
      <c r="CE7244" s="12"/>
    </row>
    <row r="7245" spans="1:83" x14ac:dyDescent="0.25">
      <c r="A7245" s="9"/>
      <c r="B7245" s="10"/>
      <c r="C7245" s="11"/>
      <c r="D7245" s="10"/>
      <c r="I7245" s="15"/>
      <c r="BP7245" s="12"/>
      <c r="BR7245" s="12"/>
      <c r="BT7245" s="12"/>
      <c r="BV7245" s="12"/>
      <c r="BY7245" s="12"/>
      <c r="CB7245" s="12"/>
      <c r="CE7245" s="12"/>
    </row>
    <row r="7246" spans="1:83" x14ac:dyDescent="0.25">
      <c r="A7246" s="9"/>
      <c r="B7246" s="10"/>
      <c r="C7246" s="11"/>
      <c r="D7246" s="10"/>
      <c r="I7246" s="15"/>
      <c r="BP7246" s="12"/>
      <c r="BR7246" s="12"/>
      <c r="BT7246" s="12"/>
      <c r="BV7246" s="12"/>
      <c r="BY7246" s="12"/>
      <c r="CB7246" s="12"/>
      <c r="CE7246" s="12"/>
    </row>
    <row r="7247" spans="1:83" x14ac:dyDescent="0.25">
      <c r="A7247" s="9"/>
      <c r="B7247" s="10"/>
      <c r="C7247" s="11"/>
      <c r="D7247" s="10"/>
      <c r="I7247" s="15"/>
      <c r="BP7247" s="12"/>
      <c r="BR7247" s="12"/>
      <c r="BT7247" s="12"/>
      <c r="BV7247" s="12"/>
      <c r="BY7247" s="12"/>
      <c r="CB7247" s="12"/>
      <c r="CE7247" s="12"/>
    </row>
    <row r="7248" spans="1:83" x14ac:dyDescent="0.25">
      <c r="A7248" s="9"/>
      <c r="B7248" s="10"/>
      <c r="C7248" s="11"/>
      <c r="D7248" s="10"/>
      <c r="I7248" s="15"/>
      <c r="BP7248" s="12"/>
      <c r="BR7248" s="12"/>
      <c r="BT7248" s="12"/>
      <c r="BV7248" s="12"/>
      <c r="BY7248" s="12"/>
      <c r="CB7248" s="12"/>
      <c r="CE7248" s="12"/>
    </row>
    <row r="7249" spans="1:83" x14ac:dyDescent="0.25">
      <c r="A7249" s="9"/>
      <c r="B7249" s="10"/>
      <c r="C7249" s="11"/>
      <c r="D7249" s="10"/>
      <c r="I7249" s="15"/>
      <c r="BP7249" s="12"/>
      <c r="BR7249" s="12"/>
      <c r="BT7249" s="12"/>
      <c r="BV7249" s="12"/>
      <c r="BY7249" s="12"/>
      <c r="CB7249" s="12"/>
      <c r="CE7249" s="12"/>
    </row>
    <row r="7250" spans="1:83" x14ac:dyDescent="0.25">
      <c r="A7250" s="9"/>
      <c r="B7250" s="10"/>
      <c r="C7250" s="11"/>
      <c r="D7250" s="10"/>
      <c r="I7250" s="15"/>
      <c r="BP7250" s="12"/>
      <c r="BR7250" s="12"/>
      <c r="BT7250" s="12"/>
      <c r="BV7250" s="12"/>
      <c r="BY7250" s="12"/>
      <c r="CB7250" s="12"/>
      <c r="CE7250" s="12"/>
    </row>
    <row r="7251" spans="1:83" x14ac:dyDescent="0.25">
      <c r="A7251" s="9"/>
      <c r="B7251" s="10"/>
      <c r="C7251" s="11"/>
      <c r="D7251" s="10"/>
      <c r="I7251" s="15"/>
      <c r="BP7251" s="12"/>
      <c r="BR7251" s="12"/>
      <c r="BT7251" s="12"/>
      <c r="BV7251" s="12"/>
      <c r="BY7251" s="12"/>
      <c r="CB7251" s="12"/>
      <c r="CE7251" s="12"/>
    </row>
    <row r="7252" spans="1:83" x14ac:dyDescent="0.25">
      <c r="A7252" s="9"/>
      <c r="B7252" s="10"/>
      <c r="C7252" s="11"/>
      <c r="D7252" s="10"/>
      <c r="I7252" s="15"/>
      <c r="BP7252" s="12"/>
      <c r="BR7252" s="12"/>
      <c r="BT7252" s="12"/>
      <c r="BV7252" s="12"/>
      <c r="BY7252" s="12"/>
      <c r="CB7252" s="12"/>
      <c r="CE7252" s="12"/>
    </row>
    <row r="7253" spans="1:83" x14ac:dyDescent="0.25">
      <c r="A7253" s="9"/>
      <c r="B7253" s="10"/>
      <c r="C7253" s="11"/>
      <c r="D7253" s="10"/>
      <c r="I7253" s="15"/>
      <c r="BP7253" s="12"/>
      <c r="BR7253" s="12"/>
      <c r="BT7253" s="12"/>
      <c r="BV7253" s="12"/>
      <c r="BY7253" s="12"/>
      <c r="CB7253" s="12"/>
      <c r="CE7253" s="12"/>
    </row>
    <row r="7254" spans="1:83" x14ac:dyDescent="0.25">
      <c r="A7254" s="9"/>
      <c r="B7254" s="10"/>
      <c r="C7254" s="11"/>
      <c r="D7254" s="10"/>
      <c r="I7254" s="15"/>
      <c r="BP7254" s="12"/>
      <c r="BR7254" s="12"/>
      <c r="BT7254" s="12"/>
      <c r="BV7254" s="12"/>
      <c r="BY7254" s="12"/>
      <c r="CB7254" s="12"/>
      <c r="CE7254" s="12"/>
    </row>
    <row r="7255" spans="1:83" x14ac:dyDescent="0.25">
      <c r="A7255" s="9"/>
      <c r="B7255" s="10"/>
      <c r="C7255" s="11"/>
      <c r="D7255" s="10"/>
      <c r="I7255" s="15"/>
      <c r="BP7255" s="12"/>
      <c r="BR7255" s="12"/>
      <c r="BT7255" s="12"/>
      <c r="BV7255" s="12"/>
      <c r="BY7255" s="12"/>
      <c r="CB7255" s="12"/>
      <c r="CE7255" s="12"/>
    </row>
    <row r="7256" spans="1:83" x14ac:dyDescent="0.25">
      <c r="A7256" s="9"/>
      <c r="B7256" s="10"/>
      <c r="C7256" s="11"/>
      <c r="D7256" s="10"/>
      <c r="I7256" s="15"/>
      <c r="BP7256" s="12"/>
      <c r="BR7256" s="12"/>
      <c r="BT7256" s="12"/>
      <c r="BV7256" s="12"/>
      <c r="BY7256" s="12"/>
      <c r="CB7256" s="12"/>
      <c r="CE7256" s="12"/>
    </row>
    <row r="7257" spans="1:83" x14ac:dyDescent="0.25">
      <c r="A7257" s="9"/>
      <c r="B7257" s="10"/>
      <c r="C7257" s="11"/>
      <c r="D7257" s="10"/>
      <c r="I7257" s="15"/>
      <c r="BP7257" s="12"/>
      <c r="BR7257" s="12"/>
      <c r="BT7257" s="12"/>
      <c r="BV7257" s="12"/>
      <c r="BY7257" s="12"/>
      <c r="CB7257" s="12"/>
      <c r="CE7257" s="12"/>
    </row>
    <row r="7258" spans="1:83" x14ac:dyDescent="0.25">
      <c r="A7258" s="9"/>
      <c r="B7258" s="10"/>
      <c r="C7258" s="11"/>
      <c r="D7258" s="10"/>
      <c r="I7258" s="15"/>
      <c r="BP7258" s="12"/>
      <c r="BR7258" s="12"/>
      <c r="BT7258" s="12"/>
      <c r="BV7258" s="12"/>
      <c r="BY7258" s="12"/>
      <c r="CB7258" s="12"/>
      <c r="CE7258" s="12"/>
    </row>
    <row r="7259" spans="1:83" x14ac:dyDescent="0.25">
      <c r="A7259" s="9"/>
      <c r="B7259" s="10"/>
      <c r="C7259" s="11"/>
      <c r="D7259" s="10"/>
      <c r="I7259" s="15"/>
      <c r="BP7259" s="12"/>
      <c r="BR7259" s="12"/>
      <c r="BT7259" s="12"/>
      <c r="BV7259" s="12"/>
      <c r="BY7259" s="12"/>
      <c r="CB7259" s="12"/>
      <c r="CE7259" s="12"/>
    </row>
    <row r="7260" spans="1:83" x14ac:dyDescent="0.25">
      <c r="A7260" s="9"/>
      <c r="B7260" s="10"/>
      <c r="C7260" s="11"/>
      <c r="D7260" s="10"/>
      <c r="I7260" s="15"/>
      <c r="BP7260" s="12"/>
      <c r="BR7260" s="12"/>
      <c r="BT7260" s="12"/>
      <c r="BV7260" s="12"/>
      <c r="BY7260" s="12"/>
      <c r="CB7260" s="12"/>
      <c r="CE7260" s="12"/>
    </row>
    <row r="7261" spans="1:83" x14ac:dyDescent="0.25">
      <c r="A7261" s="9"/>
      <c r="B7261" s="10"/>
      <c r="C7261" s="11"/>
      <c r="D7261" s="10"/>
      <c r="I7261" s="15"/>
      <c r="BP7261" s="12"/>
      <c r="BR7261" s="12"/>
      <c r="BT7261" s="12"/>
      <c r="BV7261" s="12"/>
      <c r="BY7261" s="12"/>
      <c r="CB7261" s="12"/>
      <c r="CE7261" s="12"/>
    </row>
    <row r="7262" spans="1:83" x14ac:dyDescent="0.25">
      <c r="A7262" s="9"/>
      <c r="B7262" s="10"/>
      <c r="C7262" s="11"/>
      <c r="D7262" s="10"/>
      <c r="I7262" s="15"/>
      <c r="BP7262" s="12"/>
      <c r="BR7262" s="12"/>
      <c r="BT7262" s="12"/>
      <c r="BV7262" s="12"/>
      <c r="BY7262" s="12"/>
      <c r="CB7262" s="12"/>
      <c r="CE7262" s="12"/>
    </row>
    <row r="7263" spans="1:83" x14ac:dyDescent="0.25">
      <c r="A7263" s="9"/>
      <c r="B7263" s="10"/>
      <c r="C7263" s="11"/>
      <c r="D7263" s="10"/>
      <c r="I7263" s="15"/>
      <c r="BP7263" s="12"/>
      <c r="BR7263" s="12"/>
      <c r="BT7263" s="12"/>
      <c r="BV7263" s="12"/>
      <c r="BY7263" s="12"/>
      <c r="CB7263" s="12"/>
      <c r="CE7263" s="12"/>
    </row>
    <row r="7264" spans="1:83" x14ac:dyDescent="0.25">
      <c r="A7264" s="9"/>
      <c r="B7264" s="10"/>
      <c r="C7264" s="11"/>
      <c r="D7264" s="10"/>
      <c r="I7264" s="15"/>
      <c r="BP7264" s="12"/>
      <c r="BR7264" s="12"/>
      <c r="BT7264" s="12"/>
      <c r="BV7264" s="12"/>
      <c r="BY7264" s="12"/>
      <c r="CB7264" s="12"/>
      <c r="CE7264" s="12"/>
    </row>
    <row r="7265" spans="1:83" x14ac:dyDescent="0.25">
      <c r="A7265" s="9"/>
      <c r="B7265" s="10"/>
      <c r="C7265" s="11"/>
      <c r="D7265" s="10"/>
      <c r="I7265" s="15"/>
      <c r="BP7265" s="12"/>
      <c r="BR7265" s="12"/>
      <c r="BT7265" s="12"/>
      <c r="BV7265" s="12"/>
      <c r="BY7265" s="12"/>
      <c r="CB7265" s="12"/>
      <c r="CE7265" s="12"/>
    </row>
    <row r="7266" spans="1:83" x14ac:dyDescent="0.25">
      <c r="A7266" s="9"/>
      <c r="B7266" s="10"/>
      <c r="C7266" s="11"/>
      <c r="D7266" s="10"/>
      <c r="I7266" s="15"/>
      <c r="BP7266" s="12"/>
      <c r="BR7266" s="12"/>
      <c r="BT7266" s="12"/>
      <c r="BV7266" s="12"/>
      <c r="BY7266" s="12"/>
      <c r="CB7266" s="12"/>
      <c r="CE7266" s="12"/>
    </row>
    <row r="7267" spans="1:83" x14ac:dyDescent="0.25">
      <c r="A7267" s="9"/>
      <c r="B7267" s="10"/>
      <c r="C7267" s="11"/>
      <c r="D7267" s="10"/>
      <c r="I7267" s="15"/>
      <c r="BP7267" s="12"/>
      <c r="BR7267" s="12"/>
      <c r="BT7267" s="12"/>
      <c r="BV7267" s="12"/>
      <c r="BY7267" s="12"/>
      <c r="CB7267" s="12"/>
      <c r="CE7267" s="12"/>
    </row>
    <row r="7268" spans="1:83" x14ac:dyDescent="0.25">
      <c r="A7268" s="9"/>
      <c r="B7268" s="10"/>
      <c r="C7268" s="11"/>
      <c r="D7268" s="10"/>
      <c r="I7268" s="15"/>
      <c r="BP7268" s="12"/>
      <c r="BR7268" s="12"/>
      <c r="BT7268" s="12"/>
      <c r="BV7268" s="12"/>
      <c r="BY7268" s="12"/>
      <c r="CB7268" s="12"/>
      <c r="CE7268" s="12"/>
    </row>
    <row r="7269" spans="1:83" x14ac:dyDescent="0.25">
      <c r="A7269" s="9"/>
      <c r="B7269" s="10"/>
      <c r="C7269" s="11"/>
      <c r="D7269" s="10"/>
      <c r="I7269" s="15"/>
      <c r="BP7269" s="12"/>
      <c r="BR7269" s="12"/>
      <c r="BT7269" s="12"/>
      <c r="BV7269" s="12"/>
      <c r="BY7269" s="12"/>
      <c r="CB7269" s="12"/>
      <c r="CE7269" s="12"/>
    </row>
    <row r="7270" spans="1:83" x14ac:dyDescent="0.25">
      <c r="A7270" s="9"/>
      <c r="B7270" s="10"/>
      <c r="C7270" s="11"/>
      <c r="D7270" s="10"/>
      <c r="I7270" s="15"/>
      <c r="BP7270" s="12"/>
      <c r="BR7270" s="12"/>
      <c r="BT7270" s="12"/>
      <c r="BV7270" s="12"/>
      <c r="BY7270" s="12"/>
      <c r="CB7270" s="12"/>
      <c r="CE7270" s="12"/>
    </row>
    <row r="7271" spans="1:83" x14ac:dyDescent="0.25">
      <c r="A7271" s="9"/>
      <c r="B7271" s="10"/>
      <c r="C7271" s="11"/>
      <c r="D7271" s="10"/>
      <c r="I7271" s="15"/>
      <c r="BP7271" s="12"/>
      <c r="BR7271" s="12"/>
      <c r="BT7271" s="12"/>
      <c r="BV7271" s="12"/>
      <c r="BY7271" s="12"/>
      <c r="CB7271" s="12"/>
      <c r="CE7271" s="12"/>
    </row>
    <row r="7272" spans="1:83" x14ac:dyDescent="0.25">
      <c r="A7272" s="9"/>
      <c r="B7272" s="10"/>
      <c r="C7272" s="11"/>
      <c r="D7272" s="10"/>
      <c r="I7272" s="15"/>
      <c r="BP7272" s="12"/>
      <c r="BR7272" s="12"/>
      <c r="BT7272" s="12"/>
      <c r="BV7272" s="12"/>
      <c r="BY7272" s="12"/>
      <c r="CB7272" s="12"/>
      <c r="CE7272" s="12"/>
    </row>
    <row r="7273" spans="1:83" x14ac:dyDescent="0.25">
      <c r="A7273" s="9"/>
      <c r="B7273" s="10"/>
      <c r="C7273" s="11"/>
      <c r="D7273" s="10"/>
      <c r="I7273" s="15"/>
      <c r="BP7273" s="12"/>
      <c r="BR7273" s="12"/>
      <c r="BT7273" s="12"/>
      <c r="BV7273" s="12"/>
      <c r="BY7273" s="12"/>
      <c r="CB7273" s="12"/>
      <c r="CE7273" s="12"/>
    </row>
    <row r="7274" spans="1:83" x14ac:dyDescent="0.25">
      <c r="A7274" s="9"/>
      <c r="B7274" s="10"/>
      <c r="C7274" s="11"/>
      <c r="D7274" s="10"/>
      <c r="I7274" s="15"/>
      <c r="BP7274" s="12"/>
      <c r="BR7274" s="12"/>
      <c r="BT7274" s="12"/>
      <c r="BV7274" s="12"/>
      <c r="BY7274" s="12"/>
      <c r="CB7274" s="12"/>
      <c r="CE7274" s="12"/>
    </row>
    <row r="7275" spans="1:83" x14ac:dyDescent="0.25">
      <c r="A7275" s="9"/>
      <c r="B7275" s="10"/>
      <c r="C7275" s="11"/>
      <c r="D7275" s="10"/>
      <c r="I7275" s="15"/>
      <c r="BP7275" s="12"/>
      <c r="BR7275" s="12"/>
      <c r="BT7275" s="12"/>
      <c r="BV7275" s="12"/>
      <c r="BY7275" s="12"/>
      <c r="CB7275" s="12"/>
      <c r="CE7275" s="12"/>
    </row>
    <row r="7276" spans="1:83" x14ac:dyDescent="0.25">
      <c r="A7276" s="9"/>
      <c r="B7276" s="10"/>
      <c r="C7276" s="11"/>
      <c r="D7276" s="10"/>
      <c r="I7276" s="15"/>
      <c r="BP7276" s="12"/>
      <c r="BR7276" s="12"/>
      <c r="BT7276" s="12"/>
      <c r="BV7276" s="12"/>
      <c r="BY7276" s="12"/>
      <c r="CB7276" s="12"/>
      <c r="CE7276" s="12"/>
    </row>
    <row r="7277" spans="1:83" x14ac:dyDescent="0.25">
      <c r="A7277" s="9"/>
      <c r="B7277" s="10"/>
      <c r="C7277" s="11"/>
      <c r="D7277" s="10"/>
      <c r="I7277" s="15"/>
      <c r="BP7277" s="12"/>
      <c r="BR7277" s="12"/>
      <c r="BT7277" s="12"/>
      <c r="BV7277" s="12"/>
      <c r="BY7277" s="12"/>
      <c r="CB7277" s="12"/>
      <c r="CE7277" s="12"/>
    </row>
    <row r="7278" spans="1:83" x14ac:dyDescent="0.25">
      <c r="A7278" s="9"/>
      <c r="B7278" s="10"/>
      <c r="C7278" s="11"/>
      <c r="D7278" s="10"/>
      <c r="I7278" s="15"/>
      <c r="BP7278" s="12"/>
      <c r="BR7278" s="12"/>
      <c r="BT7278" s="12"/>
      <c r="BV7278" s="12"/>
      <c r="BY7278" s="12"/>
      <c r="CB7278" s="12"/>
      <c r="CE7278" s="12"/>
    </row>
    <row r="7279" spans="1:83" x14ac:dyDescent="0.25">
      <c r="A7279" s="9"/>
      <c r="B7279" s="10"/>
      <c r="C7279" s="11"/>
      <c r="D7279" s="10"/>
      <c r="I7279" s="15"/>
      <c r="BP7279" s="12"/>
      <c r="BR7279" s="12"/>
      <c r="BT7279" s="12"/>
      <c r="BV7279" s="12"/>
      <c r="BY7279" s="12"/>
      <c r="CB7279" s="12"/>
      <c r="CE7279" s="12"/>
    </row>
    <row r="7280" spans="1:83" x14ac:dyDescent="0.25">
      <c r="A7280" s="9"/>
      <c r="B7280" s="10"/>
      <c r="C7280" s="11"/>
      <c r="D7280" s="10"/>
      <c r="I7280" s="15"/>
      <c r="BP7280" s="12"/>
      <c r="BR7280" s="12"/>
      <c r="BT7280" s="12"/>
      <c r="BV7280" s="12"/>
      <c r="BY7280" s="12"/>
      <c r="CB7280" s="12"/>
      <c r="CE7280" s="12"/>
    </row>
    <row r="7281" spans="1:83" x14ac:dyDescent="0.25">
      <c r="A7281" s="9"/>
      <c r="B7281" s="10"/>
      <c r="C7281" s="11"/>
      <c r="D7281" s="10"/>
      <c r="I7281" s="15"/>
      <c r="BP7281" s="12"/>
      <c r="BR7281" s="12"/>
      <c r="BT7281" s="12"/>
      <c r="BV7281" s="12"/>
      <c r="BY7281" s="12"/>
      <c r="CB7281" s="12"/>
      <c r="CE7281" s="12"/>
    </row>
    <row r="7282" spans="1:83" x14ac:dyDescent="0.25">
      <c r="A7282" s="9"/>
      <c r="B7282" s="10"/>
      <c r="C7282" s="11"/>
      <c r="D7282" s="10"/>
      <c r="I7282" s="15"/>
      <c r="BP7282" s="12"/>
      <c r="BR7282" s="12"/>
      <c r="BT7282" s="12"/>
      <c r="BV7282" s="12"/>
      <c r="BY7282" s="12"/>
      <c r="CB7282" s="12"/>
      <c r="CE7282" s="12"/>
    </row>
    <row r="7283" spans="1:83" x14ac:dyDescent="0.25">
      <c r="A7283" s="9"/>
      <c r="B7283" s="10"/>
      <c r="C7283" s="11"/>
      <c r="D7283" s="10"/>
      <c r="I7283" s="15"/>
      <c r="BP7283" s="12"/>
      <c r="BR7283" s="12"/>
      <c r="BT7283" s="12"/>
      <c r="BV7283" s="12"/>
      <c r="BY7283" s="12"/>
      <c r="CB7283" s="12"/>
      <c r="CE7283" s="12"/>
    </row>
    <row r="7284" spans="1:83" x14ac:dyDescent="0.25">
      <c r="A7284" s="9"/>
      <c r="B7284" s="10"/>
      <c r="C7284" s="11"/>
      <c r="D7284" s="10"/>
      <c r="I7284" s="15"/>
      <c r="BP7284" s="12"/>
      <c r="BR7284" s="12"/>
      <c r="BT7284" s="12"/>
      <c r="BV7284" s="12"/>
      <c r="BY7284" s="12"/>
      <c r="CB7284" s="12"/>
      <c r="CE7284" s="12"/>
    </row>
    <row r="7285" spans="1:83" x14ac:dyDescent="0.25">
      <c r="A7285" s="9"/>
      <c r="B7285" s="10"/>
      <c r="C7285" s="11"/>
      <c r="D7285" s="10"/>
      <c r="I7285" s="15"/>
      <c r="BP7285" s="12"/>
      <c r="BR7285" s="12"/>
      <c r="BT7285" s="12"/>
      <c r="BV7285" s="12"/>
      <c r="BY7285" s="12"/>
      <c r="CB7285" s="12"/>
      <c r="CE7285" s="12"/>
    </row>
    <row r="7286" spans="1:83" x14ac:dyDescent="0.25">
      <c r="A7286" s="9"/>
      <c r="B7286" s="10"/>
      <c r="C7286" s="11"/>
      <c r="D7286" s="10"/>
      <c r="I7286" s="15"/>
      <c r="BP7286" s="12"/>
      <c r="BR7286" s="12"/>
      <c r="BT7286" s="12"/>
      <c r="BV7286" s="12"/>
      <c r="BY7286" s="12"/>
      <c r="CB7286" s="12"/>
      <c r="CE7286" s="12"/>
    </row>
    <row r="7287" spans="1:83" x14ac:dyDescent="0.25">
      <c r="A7287" s="9"/>
      <c r="B7287" s="10"/>
      <c r="C7287" s="11"/>
      <c r="D7287" s="10"/>
      <c r="I7287" s="15"/>
      <c r="BP7287" s="12"/>
      <c r="BR7287" s="12"/>
      <c r="BT7287" s="12"/>
      <c r="BV7287" s="12"/>
      <c r="BY7287" s="12"/>
      <c r="CB7287" s="12"/>
      <c r="CE7287" s="12"/>
    </row>
    <row r="7288" spans="1:83" x14ac:dyDescent="0.25">
      <c r="A7288" s="9"/>
      <c r="B7288" s="10"/>
      <c r="C7288" s="11"/>
      <c r="D7288" s="10"/>
      <c r="I7288" s="15"/>
      <c r="BP7288" s="12"/>
      <c r="BR7288" s="12"/>
      <c r="BT7288" s="12"/>
      <c r="BV7288" s="12"/>
      <c r="BY7288" s="12"/>
      <c r="CB7288" s="12"/>
      <c r="CE7288" s="12"/>
    </row>
    <row r="7289" spans="1:83" x14ac:dyDescent="0.25">
      <c r="A7289" s="9"/>
      <c r="B7289" s="10"/>
      <c r="C7289" s="11"/>
      <c r="D7289" s="10"/>
      <c r="I7289" s="15"/>
      <c r="BP7289" s="12"/>
      <c r="BR7289" s="12"/>
      <c r="BT7289" s="12"/>
      <c r="BV7289" s="12"/>
      <c r="BY7289" s="12"/>
      <c r="CB7289" s="12"/>
      <c r="CE7289" s="12"/>
    </row>
    <row r="7290" spans="1:83" x14ac:dyDescent="0.25">
      <c r="A7290" s="9"/>
      <c r="B7290" s="10"/>
      <c r="C7290" s="11"/>
      <c r="D7290" s="10"/>
      <c r="I7290" s="15"/>
      <c r="BP7290" s="12"/>
      <c r="BR7290" s="12"/>
      <c r="BT7290" s="12"/>
      <c r="BV7290" s="12"/>
      <c r="BY7290" s="12"/>
      <c r="CB7290" s="12"/>
      <c r="CE7290" s="12"/>
    </row>
    <row r="7291" spans="1:83" x14ac:dyDescent="0.25">
      <c r="A7291" s="9"/>
      <c r="B7291" s="10"/>
      <c r="C7291" s="11"/>
      <c r="D7291" s="10"/>
      <c r="I7291" s="15"/>
      <c r="BP7291" s="12"/>
      <c r="BR7291" s="12"/>
      <c r="BT7291" s="12"/>
      <c r="BV7291" s="12"/>
      <c r="BY7291" s="12"/>
      <c r="CB7291" s="12"/>
      <c r="CE7291" s="12"/>
    </row>
    <row r="7292" spans="1:83" x14ac:dyDescent="0.25">
      <c r="A7292" s="9"/>
      <c r="B7292" s="10"/>
      <c r="C7292" s="11"/>
      <c r="D7292" s="10"/>
      <c r="I7292" s="15"/>
      <c r="BP7292" s="12"/>
      <c r="BR7292" s="12"/>
      <c r="BT7292" s="12"/>
      <c r="BV7292" s="12"/>
      <c r="BY7292" s="12"/>
      <c r="CB7292" s="12"/>
      <c r="CE7292" s="12"/>
    </row>
    <row r="7293" spans="1:83" x14ac:dyDescent="0.25">
      <c r="A7293" s="9"/>
      <c r="B7293" s="10"/>
      <c r="C7293" s="11"/>
      <c r="D7293" s="10"/>
      <c r="I7293" s="15"/>
      <c r="BP7293" s="12"/>
      <c r="BR7293" s="12"/>
      <c r="BT7293" s="12"/>
      <c r="BV7293" s="12"/>
      <c r="BY7293" s="12"/>
      <c r="CB7293" s="12"/>
      <c r="CE7293" s="12"/>
    </row>
    <row r="7294" spans="1:83" x14ac:dyDescent="0.25">
      <c r="A7294" s="9"/>
      <c r="B7294" s="10"/>
      <c r="C7294" s="11"/>
      <c r="D7294" s="10"/>
      <c r="I7294" s="15"/>
      <c r="BP7294" s="12"/>
      <c r="BR7294" s="12"/>
      <c r="BT7294" s="12"/>
      <c r="BV7294" s="12"/>
      <c r="BY7294" s="12"/>
      <c r="CB7294" s="12"/>
      <c r="CE7294" s="12"/>
    </row>
    <row r="7295" spans="1:83" x14ac:dyDescent="0.25">
      <c r="A7295" s="9"/>
      <c r="B7295" s="10"/>
      <c r="C7295" s="11"/>
      <c r="D7295" s="10"/>
      <c r="I7295" s="15"/>
      <c r="BP7295" s="12"/>
      <c r="BR7295" s="12"/>
      <c r="BT7295" s="12"/>
      <c r="BV7295" s="12"/>
      <c r="BY7295" s="12"/>
      <c r="CB7295" s="12"/>
      <c r="CE7295" s="12"/>
    </row>
    <row r="7296" spans="1:83" x14ac:dyDescent="0.25">
      <c r="A7296" s="9"/>
      <c r="B7296" s="10"/>
      <c r="C7296" s="11"/>
      <c r="D7296" s="10"/>
      <c r="I7296" s="15"/>
      <c r="BP7296" s="12"/>
      <c r="BR7296" s="12"/>
      <c r="BT7296" s="12"/>
      <c r="BV7296" s="12"/>
      <c r="BY7296" s="12"/>
      <c r="CB7296" s="12"/>
      <c r="CE7296" s="12"/>
    </row>
    <row r="7297" spans="1:83" x14ac:dyDescent="0.25">
      <c r="A7297" s="9"/>
      <c r="B7297" s="10"/>
      <c r="C7297" s="11"/>
      <c r="D7297" s="10"/>
      <c r="I7297" s="15"/>
      <c r="BP7297" s="12"/>
      <c r="BR7297" s="12"/>
      <c r="BT7297" s="12"/>
      <c r="BV7297" s="12"/>
      <c r="BY7297" s="12"/>
      <c r="CB7297" s="12"/>
      <c r="CE7297" s="12"/>
    </row>
    <row r="7298" spans="1:83" x14ac:dyDescent="0.25">
      <c r="A7298" s="9"/>
      <c r="B7298" s="10"/>
      <c r="C7298" s="11"/>
      <c r="D7298" s="10"/>
      <c r="I7298" s="15"/>
      <c r="BP7298" s="12"/>
      <c r="BR7298" s="12"/>
      <c r="BT7298" s="12"/>
      <c r="BV7298" s="12"/>
      <c r="BY7298" s="12"/>
      <c r="CB7298" s="12"/>
      <c r="CE7298" s="12"/>
    </row>
    <row r="7299" spans="1:83" x14ac:dyDescent="0.25">
      <c r="A7299" s="9"/>
      <c r="B7299" s="10"/>
      <c r="C7299" s="11"/>
      <c r="D7299" s="10"/>
      <c r="I7299" s="15"/>
      <c r="BP7299" s="12"/>
      <c r="BR7299" s="12"/>
      <c r="BT7299" s="12"/>
      <c r="BV7299" s="12"/>
      <c r="BY7299" s="12"/>
      <c r="CB7299" s="12"/>
      <c r="CE7299" s="12"/>
    </row>
    <row r="7300" spans="1:83" x14ac:dyDescent="0.25">
      <c r="A7300" s="9"/>
      <c r="B7300" s="10"/>
      <c r="C7300" s="11"/>
      <c r="D7300" s="10"/>
      <c r="I7300" s="15"/>
      <c r="BP7300" s="12"/>
      <c r="BR7300" s="12"/>
      <c r="BT7300" s="12"/>
      <c r="BV7300" s="12"/>
      <c r="BY7300" s="12"/>
      <c r="CB7300" s="12"/>
      <c r="CE7300" s="12"/>
    </row>
    <row r="7301" spans="1:83" x14ac:dyDescent="0.25">
      <c r="A7301" s="9"/>
      <c r="B7301" s="10"/>
      <c r="C7301" s="11"/>
      <c r="D7301" s="10"/>
      <c r="I7301" s="15"/>
      <c r="BP7301" s="12"/>
      <c r="BR7301" s="12"/>
      <c r="BT7301" s="12"/>
      <c r="BV7301" s="12"/>
      <c r="BY7301" s="12"/>
      <c r="CB7301" s="12"/>
      <c r="CE7301" s="12"/>
    </row>
    <row r="7302" spans="1:83" x14ac:dyDescent="0.25">
      <c r="A7302" s="9"/>
      <c r="B7302" s="10"/>
      <c r="C7302" s="11"/>
      <c r="D7302" s="10"/>
      <c r="I7302" s="15"/>
      <c r="BP7302" s="12"/>
      <c r="BR7302" s="12"/>
      <c r="BT7302" s="12"/>
      <c r="BV7302" s="12"/>
      <c r="BY7302" s="12"/>
      <c r="CB7302" s="12"/>
      <c r="CE7302" s="12"/>
    </row>
    <row r="7303" spans="1:83" x14ac:dyDescent="0.25">
      <c r="A7303" s="9"/>
      <c r="B7303" s="10"/>
      <c r="C7303" s="11"/>
      <c r="D7303" s="10"/>
      <c r="I7303" s="15"/>
      <c r="BP7303" s="12"/>
      <c r="BR7303" s="12"/>
      <c r="BT7303" s="12"/>
      <c r="BV7303" s="12"/>
      <c r="BY7303" s="12"/>
      <c r="CB7303" s="12"/>
      <c r="CE7303" s="12"/>
    </row>
    <row r="7304" spans="1:83" x14ac:dyDescent="0.25">
      <c r="A7304" s="9"/>
      <c r="B7304" s="10"/>
      <c r="C7304" s="11"/>
      <c r="D7304" s="10"/>
      <c r="I7304" s="15"/>
      <c r="BP7304" s="12"/>
      <c r="BR7304" s="12"/>
      <c r="BT7304" s="12"/>
      <c r="BV7304" s="12"/>
      <c r="BY7304" s="12"/>
      <c r="CB7304" s="12"/>
      <c r="CE7304" s="12"/>
    </row>
    <row r="7305" spans="1:83" x14ac:dyDescent="0.25">
      <c r="A7305" s="9"/>
      <c r="B7305" s="10"/>
      <c r="C7305" s="11"/>
      <c r="D7305" s="10"/>
      <c r="I7305" s="15"/>
      <c r="BP7305" s="12"/>
      <c r="BR7305" s="12"/>
      <c r="BT7305" s="12"/>
      <c r="BV7305" s="12"/>
      <c r="BY7305" s="12"/>
      <c r="CB7305" s="12"/>
      <c r="CE7305" s="12"/>
    </row>
    <row r="7306" spans="1:83" x14ac:dyDescent="0.25">
      <c r="A7306" s="9"/>
      <c r="B7306" s="10"/>
      <c r="C7306" s="11"/>
      <c r="D7306" s="10"/>
      <c r="I7306" s="15"/>
      <c r="BP7306" s="12"/>
      <c r="BR7306" s="12"/>
      <c r="BT7306" s="12"/>
      <c r="BV7306" s="12"/>
      <c r="BY7306" s="12"/>
      <c r="CB7306" s="12"/>
      <c r="CE7306" s="12"/>
    </row>
    <row r="7307" spans="1:83" x14ac:dyDescent="0.25">
      <c r="A7307" s="9"/>
      <c r="B7307" s="10"/>
      <c r="C7307" s="11"/>
      <c r="D7307" s="10"/>
      <c r="I7307" s="15"/>
      <c r="BP7307" s="12"/>
      <c r="BR7307" s="12"/>
      <c r="BT7307" s="12"/>
      <c r="BV7307" s="12"/>
      <c r="BY7307" s="12"/>
      <c r="CB7307" s="12"/>
      <c r="CE7307" s="12"/>
    </row>
    <row r="7308" spans="1:83" x14ac:dyDescent="0.25">
      <c r="A7308" s="9"/>
      <c r="B7308" s="10"/>
      <c r="C7308" s="11"/>
      <c r="D7308" s="10"/>
      <c r="I7308" s="15"/>
      <c r="BP7308" s="12"/>
      <c r="BR7308" s="12"/>
      <c r="BT7308" s="12"/>
      <c r="BV7308" s="12"/>
      <c r="BY7308" s="12"/>
      <c r="CB7308" s="12"/>
      <c r="CE7308" s="12"/>
    </row>
    <row r="7309" spans="1:83" x14ac:dyDescent="0.25">
      <c r="A7309" s="9"/>
      <c r="B7309" s="10"/>
      <c r="C7309" s="11"/>
      <c r="D7309" s="10"/>
      <c r="I7309" s="15"/>
      <c r="BP7309" s="12"/>
      <c r="BR7309" s="12"/>
      <c r="BT7309" s="12"/>
      <c r="BV7309" s="12"/>
      <c r="BY7309" s="12"/>
      <c r="CB7309" s="12"/>
      <c r="CE7309" s="12"/>
    </row>
    <row r="7310" spans="1:83" x14ac:dyDescent="0.25">
      <c r="A7310" s="9"/>
      <c r="B7310" s="10"/>
      <c r="C7310" s="11"/>
      <c r="D7310" s="10"/>
      <c r="I7310" s="15"/>
      <c r="BP7310" s="12"/>
      <c r="BR7310" s="12"/>
      <c r="BT7310" s="12"/>
      <c r="BV7310" s="12"/>
      <c r="BY7310" s="12"/>
      <c r="CB7310" s="12"/>
      <c r="CE7310" s="12"/>
    </row>
    <row r="7311" spans="1:83" x14ac:dyDescent="0.25">
      <c r="A7311" s="9"/>
      <c r="B7311" s="10"/>
      <c r="C7311" s="11"/>
      <c r="D7311" s="10"/>
      <c r="I7311" s="15"/>
      <c r="BP7311" s="12"/>
      <c r="BR7311" s="12"/>
      <c r="BT7311" s="12"/>
      <c r="BV7311" s="12"/>
      <c r="BY7311" s="12"/>
      <c r="CB7311" s="12"/>
      <c r="CE7311" s="12"/>
    </row>
    <row r="7312" spans="1:83" x14ac:dyDescent="0.25">
      <c r="A7312" s="9"/>
      <c r="B7312" s="10"/>
      <c r="C7312" s="11"/>
      <c r="D7312" s="10"/>
      <c r="I7312" s="15"/>
      <c r="BP7312" s="12"/>
      <c r="BR7312" s="12"/>
      <c r="BT7312" s="12"/>
      <c r="BV7312" s="12"/>
      <c r="BY7312" s="12"/>
      <c r="CB7312" s="12"/>
      <c r="CE7312" s="12"/>
    </row>
    <row r="7313" spans="1:83" x14ac:dyDescent="0.25">
      <c r="A7313" s="9"/>
      <c r="B7313" s="10"/>
      <c r="C7313" s="11"/>
      <c r="D7313" s="10"/>
      <c r="I7313" s="15"/>
      <c r="BP7313" s="12"/>
      <c r="BR7313" s="12"/>
      <c r="BT7313" s="12"/>
      <c r="BV7313" s="12"/>
      <c r="BY7313" s="12"/>
      <c r="CB7313" s="12"/>
      <c r="CE7313" s="12"/>
    </row>
    <row r="7314" spans="1:83" x14ac:dyDescent="0.25">
      <c r="A7314" s="9"/>
      <c r="B7314" s="10"/>
      <c r="C7314" s="11"/>
      <c r="D7314" s="10"/>
      <c r="I7314" s="15"/>
      <c r="BP7314" s="12"/>
      <c r="BR7314" s="12"/>
      <c r="BT7314" s="12"/>
      <c r="BV7314" s="12"/>
      <c r="BY7314" s="12"/>
      <c r="CB7314" s="12"/>
      <c r="CE7314" s="12"/>
    </row>
    <row r="7315" spans="1:83" x14ac:dyDescent="0.25">
      <c r="A7315" s="9"/>
      <c r="B7315" s="10"/>
      <c r="C7315" s="11"/>
      <c r="D7315" s="10"/>
      <c r="I7315" s="15"/>
      <c r="BP7315" s="12"/>
      <c r="BR7315" s="12"/>
      <c r="BT7315" s="12"/>
      <c r="BV7315" s="12"/>
      <c r="BY7315" s="12"/>
      <c r="CB7315" s="12"/>
      <c r="CE7315" s="12"/>
    </row>
    <row r="7316" spans="1:83" x14ac:dyDescent="0.25">
      <c r="A7316" s="9"/>
      <c r="B7316" s="10"/>
      <c r="C7316" s="11"/>
      <c r="D7316" s="10"/>
      <c r="I7316" s="15"/>
      <c r="BP7316" s="12"/>
      <c r="BR7316" s="12"/>
      <c r="BT7316" s="12"/>
      <c r="BV7316" s="12"/>
      <c r="BY7316" s="12"/>
      <c r="CB7316" s="12"/>
      <c r="CE7316" s="12"/>
    </row>
    <row r="7317" spans="1:83" x14ac:dyDescent="0.25">
      <c r="A7317" s="9"/>
      <c r="B7317" s="10"/>
      <c r="C7317" s="11"/>
      <c r="D7317" s="10"/>
      <c r="I7317" s="15"/>
      <c r="BP7317" s="12"/>
      <c r="BR7317" s="12"/>
      <c r="BT7317" s="12"/>
      <c r="BV7317" s="12"/>
      <c r="BY7317" s="12"/>
      <c r="CB7317" s="12"/>
      <c r="CE7317" s="12"/>
    </row>
    <row r="7318" spans="1:83" x14ac:dyDescent="0.25">
      <c r="A7318" s="9"/>
      <c r="B7318" s="10"/>
      <c r="C7318" s="11"/>
      <c r="D7318" s="10"/>
      <c r="I7318" s="15"/>
      <c r="BP7318" s="12"/>
      <c r="BR7318" s="12"/>
      <c r="BT7318" s="12"/>
      <c r="BV7318" s="12"/>
      <c r="BY7318" s="12"/>
      <c r="CB7318" s="12"/>
      <c r="CE7318" s="12"/>
    </row>
    <row r="7319" spans="1:83" x14ac:dyDescent="0.25">
      <c r="A7319" s="9"/>
      <c r="B7319" s="10"/>
      <c r="C7319" s="11"/>
      <c r="D7319" s="10"/>
      <c r="I7319" s="15"/>
      <c r="BP7319" s="12"/>
      <c r="BR7319" s="12"/>
      <c r="BT7319" s="12"/>
      <c r="BV7319" s="12"/>
      <c r="BY7319" s="12"/>
      <c r="CB7319" s="12"/>
      <c r="CE7319" s="12"/>
    </row>
    <row r="7320" spans="1:83" x14ac:dyDescent="0.25">
      <c r="A7320" s="9"/>
      <c r="B7320" s="10"/>
      <c r="C7320" s="11"/>
      <c r="D7320" s="10"/>
      <c r="I7320" s="15"/>
      <c r="BP7320" s="12"/>
      <c r="BR7320" s="12"/>
      <c r="BT7320" s="12"/>
      <c r="BV7320" s="12"/>
      <c r="BY7320" s="12"/>
      <c r="CB7320" s="12"/>
      <c r="CE7320" s="12"/>
    </row>
    <row r="7321" spans="1:83" x14ac:dyDescent="0.25">
      <c r="A7321" s="9"/>
      <c r="B7321" s="10"/>
      <c r="C7321" s="11"/>
      <c r="D7321" s="10"/>
      <c r="I7321" s="15"/>
      <c r="BP7321" s="12"/>
      <c r="BR7321" s="12"/>
      <c r="BT7321" s="12"/>
      <c r="BV7321" s="12"/>
      <c r="BY7321" s="12"/>
      <c r="CB7321" s="12"/>
      <c r="CE7321" s="12"/>
    </row>
    <row r="7322" spans="1:83" x14ac:dyDescent="0.25">
      <c r="A7322" s="9"/>
      <c r="B7322" s="10"/>
      <c r="C7322" s="11"/>
      <c r="D7322" s="10"/>
      <c r="I7322" s="15"/>
      <c r="BP7322" s="12"/>
      <c r="BR7322" s="12"/>
      <c r="BT7322" s="12"/>
      <c r="BV7322" s="12"/>
      <c r="BY7322" s="12"/>
      <c r="CB7322" s="12"/>
      <c r="CE7322" s="12"/>
    </row>
    <row r="7323" spans="1:83" x14ac:dyDescent="0.25">
      <c r="A7323" s="9"/>
      <c r="B7323" s="10"/>
      <c r="C7323" s="11"/>
      <c r="D7323" s="10"/>
      <c r="I7323" s="15"/>
      <c r="BP7323" s="12"/>
      <c r="BR7323" s="12"/>
      <c r="BT7323" s="12"/>
      <c r="BV7323" s="12"/>
      <c r="BY7323" s="12"/>
      <c r="CB7323" s="12"/>
      <c r="CE7323" s="12"/>
    </row>
    <row r="7324" spans="1:83" x14ac:dyDescent="0.25">
      <c r="A7324" s="9"/>
      <c r="B7324" s="10"/>
      <c r="C7324" s="11"/>
      <c r="D7324" s="10"/>
      <c r="I7324" s="15"/>
      <c r="BP7324" s="12"/>
      <c r="BR7324" s="12"/>
      <c r="BT7324" s="12"/>
      <c r="BV7324" s="12"/>
      <c r="BY7324" s="12"/>
      <c r="CB7324" s="12"/>
      <c r="CE7324" s="12"/>
    </row>
    <row r="7325" spans="1:83" x14ac:dyDescent="0.25">
      <c r="A7325" s="9"/>
      <c r="B7325" s="10"/>
      <c r="C7325" s="11"/>
      <c r="D7325" s="10"/>
      <c r="I7325" s="15"/>
      <c r="BP7325" s="12"/>
      <c r="BR7325" s="12"/>
      <c r="BT7325" s="12"/>
      <c r="BV7325" s="12"/>
      <c r="BY7325" s="12"/>
      <c r="CB7325" s="12"/>
      <c r="CE7325" s="12"/>
    </row>
    <row r="7326" spans="1:83" x14ac:dyDescent="0.25">
      <c r="A7326" s="9"/>
      <c r="B7326" s="10"/>
      <c r="C7326" s="11"/>
      <c r="D7326" s="10"/>
      <c r="I7326" s="15"/>
      <c r="BP7326" s="12"/>
      <c r="BR7326" s="12"/>
      <c r="BT7326" s="12"/>
      <c r="BV7326" s="12"/>
      <c r="BY7326" s="12"/>
      <c r="CB7326" s="12"/>
      <c r="CE7326" s="12"/>
    </row>
    <row r="7327" spans="1:83" x14ac:dyDescent="0.25">
      <c r="A7327" s="9"/>
      <c r="B7327" s="10"/>
      <c r="C7327" s="11"/>
      <c r="D7327" s="10"/>
      <c r="I7327" s="15"/>
      <c r="BP7327" s="12"/>
      <c r="BR7327" s="12"/>
      <c r="BT7327" s="12"/>
      <c r="BV7327" s="12"/>
      <c r="BY7327" s="12"/>
      <c r="CB7327" s="12"/>
      <c r="CE7327" s="12"/>
    </row>
    <row r="7328" spans="1:83" x14ac:dyDescent="0.25">
      <c r="A7328" s="9"/>
      <c r="B7328" s="10"/>
      <c r="C7328" s="11"/>
      <c r="D7328" s="10"/>
      <c r="I7328" s="15"/>
      <c r="BP7328" s="12"/>
      <c r="BR7328" s="12"/>
      <c r="BT7328" s="12"/>
      <c r="BV7328" s="12"/>
      <c r="BY7328" s="12"/>
      <c r="CB7328" s="12"/>
      <c r="CE7328" s="12"/>
    </row>
    <row r="7329" spans="1:83" x14ac:dyDescent="0.25">
      <c r="A7329" s="9"/>
      <c r="B7329" s="10"/>
      <c r="C7329" s="11"/>
      <c r="D7329" s="10"/>
      <c r="I7329" s="15"/>
      <c r="BP7329" s="12"/>
      <c r="BR7329" s="12"/>
      <c r="BT7329" s="12"/>
      <c r="BV7329" s="12"/>
      <c r="BY7329" s="12"/>
      <c r="CB7329" s="12"/>
      <c r="CE7329" s="12"/>
    </row>
    <row r="7330" spans="1:83" x14ac:dyDescent="0.25">
      <c r="A7330" s="9"/>
      <c r="B7330" s="10"/>
      <c r="C7330" s="11"/>
      <c r="D7330" s="10"/>
      <c r="I7330" s="15"/>
      <c r="BP7330" s="12"/>
      <c r="BR7330" s="12"/>
      <c r="BT7330" s="12"/>
      <c r="BV7330" s="12"/>
      <c r="BY7330" s="12"/>
      <c r="CB7330" s="12"/>
      <c r="CE7330" s="12"/>
    </row>
    <row r="7331" spans="1:83" x14ac:dyDescent="0.25">
      <c r="A7331" s="9"/>
      <c r="B7331" s="10"/>
      <c r="C7331" s="11"/>
      <c r="D7331" s="10"/>
      <c r="I7331" s="15"/>
      <c r="BP7331" s="12"/>
      <c r="BR7331" s="12"/>
      <c r="BT7331" s="12"/>
      <c r="BV7331" s="12"/>
      <c r="BY7331" s="12"/>
      <c r="CB7331" s="12"/>
      <c r="CE7331" s="12"/>
    </row>
    <row r="7332" spans="1:83" x14ac:dyDescent="0.25">
      <c r="A7332" s="9"/>
      <c r="B7332" s="10"/>
      <c r="C7332" s="11"/>
      <c r="D7332" s="10"/>
      <c r="I7332" s="15"/>
      <c r="BP7332" s="12"/>
      <c r="BR7332" s="12"/>
      <c r="BT7332" s="12"/>
      <c r="BV7332" s="12"/>
      <c r="BY7332" s="12"/>
      <c r="CB7332" s="12"/>
      <c r="CE7332" s="12"/>
    </row>
    <row r="7333" spans="1:83" x14ac:dyDescent="0.25">
      <c r="A7333" s="9"/>
      <c r="B7333" s="10"/>
      <c r="C7333" s="11"/>
      <c r="D7333" s="10"/>
      <c r="I7333" s="15"/>
      <c r="BP7333" s="12"/>
      <c r="BR7333" s="12"/>
      <c r="BT7333" s="12"/>
      <c r="BV7333" s="12"/>
      <c r="BY7333" s="12"/>
      <c r="CB7333" s="12"/>
      <c r="CE7333" s="12"/>
    </row>
    <row r="7334" spans="1:83" x14ac:dyDescent="0.25">
      <c r="A7334" s="9"/>
      <c r="B7334" s="10"/>
      <c r="C7334" s="11"/>
      <c r="D7334" s="10"/>
      <c r="I7334" s="15"/>
      <c r="BP7334" s="12"/>
      <c r="BR7334" s="12"/>
      <c r="BT7334" s="12"/>
      <c r="BV7334" s="12"/>
      <c r="BY7334" s="12"/>
      <c r="CB7334" s="12"/>
      <c r="CE7334" s="12"/>
    </row>
    <row r="7335" spans="1:83" x14ac:dyDescent="0.25">
      <c r="A7335" s="9"/>
      <c r="B7335" s="10"/>
      <c r="C7335" s="11"/>
      <c r="D7335" s="10"/>
      <c r="I7335" s="15"/>
      <c r="BP7335" s="12"/>
      <c r="BR7335" s="12"/>
      <c r="BT7335" s="12"/>
      <c r="BV7335" s="12"/>
      <c r="BY7335" s="12"/>
      <c r="CB7335" s="12"/>
      <c r="CE7335" s="12"/>
    </row>
    <row r="7336" spans="1:83" x14ac:dyDescent="0.25">
      <c r="A7336" s="9"/>
      <c r="B7336" s="10"/>
      <c r="C7336" s="11"/>
      <c r="D7336" s="10"/>
      <c r="I7336" s="15"/>
      <c r="BP7336" s="12"/>
      <c r="BR7336" s="12"/>
      <c r="BT7336" s="12"/>
      <c r="BV7336" s="12"/>
      <c r="BY7336" s="12"/>
      <c r="CB7336" s="12"/>
      <c r="CE7336" s="12"/>
    </row>
    <row r="7337" spans="1:83" x14ac:dyDescent="0.25">
      <c r="A7337" s="9"/>
      <c r="B7337" s="10"/>
      <c r="C7337" s="11"/>
      <c r="D7337" s="10"/>
      <c r="I7337" s="15"/>
      <c r="BP7337" s="12"/>
      <c r="BR7337" s="12"/>
      <c r="BT7337" s="12"/>
      <c r="BV7337" s="12"/>
      <c r="BY7337" s="12"/>
      <c r="CB7337" s="12"/>
      <c r="CE7337" s="12"/>
    </row>
    <row r="7338" spans="1:83" x14ac:dyDescent="0.25">
      <c r="A7338" s="9"/>
      <c r="B7338" s="10"/>
      <c r="C7338" s="11"/>
      <c r="D7338" s="10"/>
      <c r="I7338" s="15"/>
      <c r="BP7338" s="12"/>
      <c r="BR7338" s="12"/>
      <c r="BT7338" s="12"/>
      <c r="BV7338" s="12"/>
      <c r="BY7338" s="12"/>
      <c r="CB7338" s="12"/>
      <c r="CE7338" s="12"/>
    </row>
    <row r="7339" spans="1:83" x14ac:dyDescent="0.25">
      <c r="A7339" s="9"/>
      <c r="B7339" s="10"/>
      <c r="C7339" s="11"/>
      <c r="D7339" s="10"/>
      <c r="I7339" s="15"/>
      <c r="BP7339" s="12"/>
      <c r="BR7339" s="12"/>
      <c r="BT7339" s="12"/>
      <c r="BV7339" s="12"/>
      <c r="BY7339" s="12"/>
      <c r="CB7339" s="12"/>
      <c r="CE7339" s="12"/>
    </row>
    <row r="7340" spans="1:83" x14ac:dyDescent="0.25">
      <c r="A7340" s="9"/>
      <c r="B7340" s="10"/>
      <c r="C7340" s="11"/>
      <c r="D7340" s="10"/>
      <c r="I7340" s="15"/>
      <c r="BP7340" s="12"/>
      <c r="BR7340" s="12"/>
      <c r="BT7340" s="12"/>
      <c r="BV7340" s="12"/>
      <c r="BY7340" s="12"/>
      <c r="CB7340" s="12"/>
      <c r="CE7340" s="12"/>
    </row>
    <row r="7341" spans="1:83" x14ac:dyDescent="0.25">
      <c r="A7341" s="9"/>
      <c r="B7341" s="10"/>
      <c r="C7341" s="11"/>
      <c r="D7341" s="10"/>
      <c r="I7341" s="15"/>
      <c r="BP7341" s="12"/>
      <c r="BR7341" s="12"/>
      <c r="BT7341" s="12"/>
      <c r="BV7341" s="12"/>
      <c r="BY7341" s="12"/>
      <c r="CB7341" s="12"/>
      <c r="CE7341" s="12"/>
    </row>
    <row r="7342" spans="1:83" x14ac:dyDescent="0.25">
      <c r="A7342" s="9"/>
      <c r="B7342" s="10"/>
      <c r="C7342" s="11"/>
      <c r="D7342" s="10"/>
      <c r="I7342" s="15"/>
      <c r="BP7342" s="12"/>
      <c r="BR7342" s="12"/>
      <c r="BT7342" s="12"/>
      <c r="BV7342" s="12"/>
      <c r="BY7342" s="12"/>
      <c r="CB7342" s="12"/>
      <c r="CE7342" s="12"/>
    </row>
    <row r="7343" spans="1:83" x14ac:dyDescent="0.25">
      <c r="A7343" s="9"/>
      <c r="B7343" s="10"/>
      <c r="C7343" s="11"/>
      <c r="D7343" s="10"/>
      <c r="I7343" s="15"/>
      <c r="BP7343" s="12"/>
      <c r="BR7343" s="12"/>
      <c r="BT7343" s="12"/>
      <c r="BV7343" s="12"/>
      <c r="BY7343" s="12"/>
      <c r="CB7343" s="12"/>
      <c r="CE7343" s="12"/>
    </row>
    <row r="7344" spans="1:83" x14ac:dyDescent="0.25">
      <c r="A7344" s="9"/>
      <c r="B7344" s="10"/>
      <c r="C7344" s="11"/>
      <c r="D7344" s="10"/>
      <c r="I7344" s="15"/>
      <c r="BP7344" s="12"/>
      <c r="BR7344" s="12"/>
      <c r="BT7344" s="12"/>
      <c r="BV7344" s="12"/>
      <c r="BY7344" s="12"/>
      <c r="CB7344" s="12"/>
      <c r="CE7344" s="12"/>
    </row>
    <row r="7345" spans="1:83" x14ac:dyDescent="0.25">
      <c r="A7345" s="9"/>
      <c r="B7345" s="10"/>
      <c r="C7345" s="11"/>
      <c r="D7345" s="10"/>
      <c r="I7345" s="15"/>
      <c r="BP7345" s="12"/>
      <c r="BR7345" s="12"/>
      <c r="BT7345" s="12"/>
      <c r="BV7345" s="12"/>
      <c r="BY7345" s="12"/>
      <c r="CB7345" s="12"/>
      <c r="CE7345" s="12"/>
    </row>
    <row r="7346" spans="1:83" x14ac:dyDescent="0.25">
      <c r="A7346" s="9"/>
      <c r="B7346" s="10"/>
      <c r="C7346" s="11"/>
      <c r="D7346" s="10"/>
      <c r="I7346" s="15"/>
      <c r="BP7346" s="12"/>
      <c r="BR7346" s="12"/>
      <c r="BT7346" s="12"/>
      <c r="BV7346" s="12"/>
      <c r="BY7346" s="12"/>
      <c r="CB7346" s="12"/>
      <c r="CE7346" s="12"/>
    </row>
    <row r="7347" spans="1:83" x14ac:dyDescent="0.25">
      <c r="A7347" s="9"/>
      <c r="B7347" s="10"/>
      <c r="C7347" s="11"/>
      <c r="D7347" s="10"/>
      <c r="I7347" s="15"/>
      <c r="BP7347" s="12"/>
      <c r="BR7347" s="12"/>
      <c r="BT7347" s="12"/>
      <c r="BV7347" s="12"/>
      <c r="BY7347" s="12"/>
      <c r="CB7347" s="12"/>
      <c r="CE7347" s="12"/>
    </row>
    <row r="7348" spans="1:83" x14ac:dyDescent="0.25">
      <c r="A7348" s="9"/>
      <c r="B7348" s="10"/>
      <c r="C7348" s="11"/>
      <c r="D7348" s="10"/>
      <c r="I7348" s="15"/>
      <c r="BP7348" s="12"/>
      <c r="BR7348" s="12"/>
      <c r="BT7348" s="12"/>
      <c r="BV7348" s="12"/>
      <c r="BY7348" s="12"/>
      <c r="CB7348" s="12"/>
      <c r="CE7348" s="12"/>
    </row>
    <row r="7349" spans="1:83" x14ac:dyDescent="0.25">
      <c r="A7349" s="9"/>
      <c r="B7349" s="10"/>
      <c r="C7349" s="11"/>
      <c r="D7349" s="10"/>
      <c r="I7349" s="15"/>
      <c r="BP7349" s="12"/>
      <c r="BR7349" s="12"/>
      <c r="BT7349" s="12"/>
      <c r="BV7349" s="12"/>
      <c r="BY7349" s="12"/>
      <c r="CB7349" s="12"/>
      <c r="CE7349" s="12"/>
    </row>
    <row r="7350" spans="1:83" x14ac:dyDescent="0.25">
      <c r="A7350" s="9"/>
      <c r="B7350" s="10"/>
      <c r="C7350" s="11"/>
      <c r="D7350" s="10"/>
      <c r="I7350" s="15"/>
      <c r="BP7350" s="12"/>
      <c r="BR7350" s="12"/>
      <c r="BT7350" s="12"/>
      <c r="BV7350" s="12"/>
      <c r="BY7350" s="12"/>
      <c r="CB7350" s="12"/>
      <c r="CE7350" s="12"/>
    </row>
    <row r="7351" spans="1:83" x14ac:dyDescent="0.25">
      <c r="A7351" s="9"/>
      <c r="B7351" s="10"/>
      <c r="C7351" s="11"/>
      <c r="D7351" s="10"/>
      <c r="I7351" s="15"/>
      <c r="BP7351" s="12"/>
      <c r="BR7351" s="12"/>
      <c r="BT7351" s="12"/>
      <c r="BV7351" s="12"/>
      <c r="BY7351" s="12"/>
      <c r="CB7351" s="12"/>
      <c r="CE7351" s="12"/>
    </row>
    <row r="7352" spans="1:83" x14ac:dyDescent="0.25">
      <c r="A7352" s="9"/>
      <c r="B7352" s="10"/>
      <c r="C7352" s="11"/>
      <c r="D7352" s="10"/>
      <c r="I7352" s="15"/>
      <c r="BP7352" s="12"/>
      <c r="BR7352" s="12"/>
      <c r="BT7352" s="12"/>
      <c r="BV7352" s="12"/>
      <c r="BY7352" s="12"/>
      <c r="CB7352" s="12"/>
      <c r="CE7352" s="12"/>
    </row>
    <row r="7353" spans="1:83" x14ac:dyDescent="0.25">
      <c r="A7353" s="9"/>
      <c r="B7353" s="10"/>
      <c r="C7353" s="11"/>
      <c r="D7353" s="10"/>
      <c r="I7353" s="15"/>
      <c r="BP7353" s="12"/>
      <c r="BR7353" s="12"/>
      <c r="BT7353" s="12"/>
      <c r="BV7353" s="12"/>
      <c r="BY7353" s="12"/>
      <c r="CB7353" s="12"/>
      <c r="CE7353" s="12"/>
    </row>
    <row r="7354" spans="1:83" x14ac:dyDescent="0.25">
      <c r="A7354" s="9"/>
      <c r="B7354" s="10"/>
      <c r="C7354" s="11"/>
      <c r="D7354" s="10"/>
      <c r="I7354" s="15"/>
      <c r="BP7354" s="12"/>
      <c r="BR7354" s="12"/>
      <c r="BT7354" s="12"/>
      <c r="BV7354" s="12"/>
      <c r="BY7354" s="12"/>
      <c r="CB7354" s="12"/>
      <c r="CE7354" s="12"/>
    </row>
    <row r="7355" spans="1:83" x14ac:dyDescent="0.25">
      <c r="A7355" s="9"/>
      <c r="B7355" s="10"/>
      <c r="C7355" s="11"/>
      <c r="D7355" s="10"/>
      <c r="I7355" s="15"/>
      <c r="BP7355" s="12"/>
      <c r="BR7355" s="12"/>
      <c r="BT7355" s="12"/>
      <c r="BV7355" s="12"/>
      <c r="BY7355" s="12"/>
      <c r="CB7355" s="12"/>
      <c r="CE7355" s="12"/>
    </row>
    <row r="7356" spans="1:83" x14ac:dyDescent="0.25">
      <c r="A7356" s="9"/>
      <c r="B7356" s="10"/>
      <c r="C7356" s="11"/>
      <c r="D7356" s="10"/>
      <c r="I7356" s="15"/>
      <c r="BP7356" s="12"/>
      <c r="BR7356" s="12"/>
      <c r="BT7356" s="12"/>
      <c r="BV7356" s="12"/>
      <c r="BY7356" s="12"/>
      <c r="CB7356" s="12"/>
      <c r="CE7356" s="12"/>
    </row>
    <row r="7357" spans="1:83" x14ac:dyDescent="0.25">
      <c r="A7357" s="9"/>
      <c r="B7357" s="10"/>
      <c r="C7357" s="11"/>
      <c r="D7357" s="10"/>
      <c r="I7357" s="15"/>
      <c r="BP7357" s="12"/>
      <c r="BR7357" s="12"/>
      <c r="BT7357" s="12"/>
      <c r="BV7357" s="12"/>
      <c r="BY7357" s="12"/>
      <c r="CB7357" s="12"/>
      <c r="CE7357" s="12"/>
    </row>
    <row r="7358" spans="1:83" x14ac:dyDescent="0.25">
      <c r="A7358" s="9"/>
      <c r="B7358" s="10"/>
      <c r="C7358" s="11"/>
      <c r="D7358" s="10"/>
      <c r="I7358" s="15"/>
      <c r="BP7358" s="12"/>
      <c r="BR7358" s="12"/>
      <c r="BT7358" s="12"/>
      <c r="BV7358" s="12"/>
      <c r="BY7358" s="12"/>
      <c r="CB7358" s="12"/>
      <c r="CE7358" s="12"/>
    </row>
    <row r="7359" spans="1:83" x14ac:dyDescent="0.25">
      <c r="A7359" s="9"/>
      <c r="B7359" s="10"/>
      <c r="C7359" s="11"/>
      <c r="D7359" s="10"/>
      <c r="I7359" s="15"/>
      <c r="BP7359" s="12"/>
      <c r="BR7359" s="12"/>
      <c r="BT7359" s="12"/>
      <c r="BV7359" s="12"/>
      <c r="BY7359" s="12"/>
      <c r="CB7359" s="12"/>
      <c r="CE7359" s="12"/>
    </row>
    <row r="7360" spans="1:83" x14ac:dyDescent="0.25">
      <c r="A7360" s="9"/>
      <c r="B7360" s="10"/>
      <c r="C7360" s="11"/>
      <c r="D7360" s="10"/>
      <c r="I7360" s="15"/>
      <c r="BP7360" s="12"/>
      <c r="BR7360" s="12"/>
      <c r="BT7360" s="12"/>
      <c r="BV7360" s="12"/>
      <c r="BY7360" s="12"/>
      <c r="CB7360" s="12"/>
      <c r="CE7360" s="12"/>
    </row>
    <row r="7361" spans="1:83" x14ac:dyDescent="0.25">
      <c r="A7361" s="9"/>
      <c r="B7361" s="10"/>
      <c r="C7361" s="11"/>
      <c r="D7361" s="10"/>
      <c r="I7361" s="15"/>
      <c r="BP7361" s="12"/>
      <c r="BR7361" s="12"/>
      <c r="BT7361" s="12"/>
      <c r="BV7361" s="12"/>
      <c r="BY7361" s="12"/>
      <c r="CB7361" s="12"/>
      <c r="CE7361" s="12"/>
    </row>
    <row r="7362" spans="1:83" x14ac:dyDescent="0.25">
      <c r="A7362" s="9"/>
      <c r="B7362" s="10"/>
      <c r="C7362" s="11"/>
      <c r="D7362" s="10"/>
      <c r="I7362" s="15"/>
      <c r="BP7362" s="12"/>
      <c r="BR7362" s="12"/>
      <c r="BT7362" s="12"/>
      <c r="BV7362" s="12"/>
      <c r="BY7362" s="12"/>
      <c r="CB7362" s="12"/>
      <c r="CE7362" s="12"/>
    </row>
    <row r="7363" spans="1:83" x14ac:dyDescent="0.25">
      <c r="A7363" s="9"/>
      <c r="B7363" s="10"/>
      <c r="C7363" s="11"/>
      <c r="D7363" s="10"/>
      <c r="I7363" s="15"/>
      <c r="BP7363" s="12"/>
      <c r="BR7363" s="12"/>
      <c r="BT7363" s="12"/>
      <c r="BV7363" s="12"/>
      <c r="BY7363" s="12"/>
      <c r="CB7363" s="12"/>
      <c r="CE7363" s="12"/>
    </row>
    <row r="7364" spans="1:83" x14ac:dyDescent="0.25">
      <c r="A7364" s="9"/>
      <c r="B7364" s="10"/>
      <c r="C7364" s="11"/>
      <c r="D7364" s="10"/>
      <c r="I7364" s="15"/>
      <c r="BP7364" s="12"/>
      <c r="BR7364" s="12"/>
      <c r="BT7364" s="12"/>
      <c r="BV7364" s="12"/>
      <c r="BY7364" s="12"/>
      <c r="CB7364" s="12"/>
      <c r="CE7364" s="12"/>
    </row>
    <row r="7365" spans="1:83" x14ac:dyDescent="0.25">
      <c r="A7365" s="9"/>
      <c r="B7365" s="10"/>
      <c r="C7365" s="11"/>
      <c r="D7365" s="10"/>
      <c r="I7365" s="15"/>
      <c r="BP7365" s="12"/>
      <c r="BR7365" s="12"/>
      <c r="BT7365" s="12"/>
      <c r="BV7365" s="12"/>
      <c r="BY7365" s="12"/>
      <c r="CB7365" s="12"/>
      <c r="CE7365" s="12"/>
    </row>
    <row r="7366" spans="1:83" x14ac:dyDescent="0.25">
      <c r="A7366" s="9"/>
      <c r="B7366" s="10"/>
      <c r="C7366" s="11"/>
      <c r="D7366" s="10"/>
      <c r="I7366" s="15"/>
      <c r="BP7366" s="12"/>
      <c r="BR7366" s="12"/>
      <c r="BT7366" s="12"/>
      <c r="BV7366" s="12"/>
      <c r="BY7366" s="12"/>
      <c r="CB7366" s="12"/>
      <c r="CE7366" s="12"/>
    </row>
    <row r="7367" spans="1:83" x14ac:dyDescent="0.25">
      <c r="A7367" s="9"/>
      <c r="B7367" s="10"/>
      <c r="C7367" s="11"/>
      <c r="D7367" s="10"/>
      <c r="I7367" s="15"/>
      <c r="BP7367" s="12"/>
      <c r="BR7367" s="12"/>
      <c r="BT7367" s="12"/>
      <c r="BV7367" s="12"/>
      <c r="BY7367" s="12"/>
      <c r="CB7367" s="12"/>
      <c r="CE7367" s="12"/>
    </row>
    <row r="7368" spans="1:83" x14ac:dyDescent="0.25">
      <c r="A7368" s="9"/>
      <c r="B7368" s="10"/>
      <c r="C7368" s="11"/>
      <c r="D7368" s="10"/>
      <c r="I7368" s="15"/>
      <c r="BP7368" s="12"/>
      <c r="BR7368" s="12"/>
      <c r="BT7368" s="12"/>
      <c r="BV7368" s="12"/>
      <c r="BY7368" s="12"/>
      <c r="CB7368" s="12"/>
      <c r="CE7368" s="12"/>
    </row>
    <row r="7369" spans="1:83" x14ac:dyDescent="0.25">
      <c r="A7369" s="9"/>
      <c r="B7369" s="10"/>
      <c r="C7369" s="11"/>
      <c r="D7369" s="10"/>
      <c r="I7369" s="15"/>
      <c r="BP7369" s="12"/>
      <c r="BR7369" s="12"/>
      <c r="BT7369" s="12"/>
      <c r="BV7369" s="12"/>
      <c r="BY7369" s="12"/>
      <c r="CB7369" s="12"/>
      <c r="CE7369" s="12"/>
    </row>
    <row r="7370" spans="1:83" x14ac:dyDescent="0.25">
      <c r="A7370" s="9"/>
      <c r="B7370" s="10"/>
      <c r="C7370" s="11"/>
      <c r="D7370" s="10"/>
      <c r="I7370" s="15"/>
      <c r="BP7370" s="12"/>
      <c r="BR7370" s="12"/>
      <c r="BT7370" s="12"/>
      <c r="BV7370" s="12"/>
      <c r="BY7370" s="12"/>
      <c r="CB7370" s="12"/>
      <c r="CE7370" s="12"/>
    </row>
    <row r="7371" spans="1:83" x14ac:dyDescent="0.25">
      <c r="A7371" s="9"/>
      <c r="B7371" s="10"/>
      <c r="C7371" s="11"/>
      <c r="D7371" s="10"/>
      <c r="I7371" s="15"/>
      <c r="BP7371" s="12"/>
      <c r="BR7371" s="12"/>
      <c r="BT7371" s="12"/>
      <c r="BV7371" s="12"/>
      <c r="BY7371" s="12"/>
      <c r="CB7371" s="12"/>
      <c r="CE7371" s="12"/>
    </row>
    <row r="7372" spans="1:83" x14ac:dyDescent="0.25">
      <c r="A7372" s="9"/>
      <c r="B7372" s="10"/>
      <c r="C7372" s="11"/>
      <c r="D7372" s="10"/>
      <c r="I7372" s="15"/>
      <c r="BP7372" s="12"/>
      <c r="BR7372" s="12"/>
      <c r="BT7372" s="12"/>
      <c r="BV7372" s="12"/>
      <c r="BY7372" s="12"/>
      <c r="CB7372" s="12"/>
      <c r="CE7372" s="12"/>
    </row>
    <row r="7373" spans="1:83" x14ac:dyDescent="0.25">
      <c r="A7373" s="9"/>
      <c r="B7373" s="10"/>
      <c r="C7373" s="11"/>
      <c r="D7373" s="10"/>
      <c r="I7373" s="15"/>
      <c r="BP7373" s="12"/>
      <c r="BR7373" s="12"/>
      <c r="BT7373" s="12"/>
      <c r="BV7373" s="12"/>
      <c r="BY7373" s="12"/>
      <c r="CB7373" s="12"/>
      <c r="CE7373" s="12"/>
    </row>
    <row r="7374" spans="1:83" x14ac:dyDescent="0.25">
      <c r="A7374" s="9"/>
      <c r="B7374" s="10"/>
      <c r="C7374" s="11"/>
      <c r="D7374" s="10"/>
      <c r="I7374" s="15"/>
      <c r="BP7374" s="12"/>
      <c r="BR7374" s="12"/>
      <c r="BT7374" s="12"/>
      <c r="BV7374" s="12"/>
      <c r="BY7374" s="12"/>
      <c r="CB7374" s="12"/>
      <c r="CE7374" s="12"/>
    </row>
    <row r="7375" spans="1:83" x14ac:dyDescent="0.25">
      <c r="A7375" s="9"/>
      <c r="B7375" s="10"/>
      <c r="C7375" s="11"/>
      <c r="D7375" s="10"/>
      <c r="I7375" s="15"/>
      <c r="BP7375" s="12"/>
      <c r="BR7375" s="12"/>
      <c r="BT7375" s="12"/>
      <c r="BV7375" s="12"/>
      <c r="BY7375" s="12"/>
      <c r="CB7375" s="12"/>
      <c r="CE7375" s="12"/>
    </row>
    <row r="7376" spans="1:83" x14ac:dyDescent="0.25">
      <c r="A7376" s="9"/>
      <c r="B7376" s="10"/>
      <c r="C7376" s="11"/>
      <c r="D7376" s="10"/>
      <c r="I7376" s="15"/>
      <c r="BP7376" s="12"/>
      <c r="BR7376" s="12"/>
      <c r="BT7376" s="12"/>
      <c r="BV7376" s="12"/>
      <c r="BY7376" s="12"/>
      <c r="CB7376" s="12"/>
      <c r="CE7376" s="12"/>
    </row>
    <row r="7377" spans="1:83" x14ac:dyDescent="0.25">
      <c r="A7377" s="9"/>
      <c r="B7377" s="10"/>
      <c r="C7377" s="11"/>
      <c r="D7377" s="10"/>
      <c r="I7377" s="15"/>
      <c r="BP7377" s="12"/>
      <c r="BR7377" s="12"/>
      <c r="BT7377" s="12"/>
      <c r="BV7377" s="12"/>
      <c r="BY7377" s="12"/>
      <c r="CB7377" s="12"/>
      <c r="CE7377" s="12"/>
    </row>
    <row r="7378" spans="1:83" x14ac:dyDescent="0.25">
      <c r="A7378" s="9"/>
      <c r="B7378" s="10"/>
      <c r="C7378" s="11"/>
      <c r="D7378" s="10"/>
      <c r="I7378" s="15"/>
      <c r="BP7378" s="12"/>
      <c r="BR7378" s="12"/>
      <c r="BT7378" s="12"/>
      <c r="BV7378" s="12"/>
      <c r="BY7378" s="12"/>
      <c r="CB7378" s="12"/>
      <c r="CE7378" s="12"/>
    </row>
    <row r="7379" spans="1:83" x14ac:dyDescent="0.25">
      <c r="A7379" s="9"/>
      <c r="B7379" s="10"/>
      <c r="C7379" s="11"/>
      <c r="D7379" s="10"/>
      <c r="I7379" s="15"/>
      <c r="BP7379" s="12"/>
      <c r="BR7379" s="12"/>
      <c r="BT7379" s="12"/>
      <c r="BV7379" s="12"/>
      <c r="BY7379" s="12"/>
      <c r="CB7379" s="12"/>
      <c r="CE7379" s="12"/>
    </row>
    <row r="7380" spans="1:83" x14ac:dyDescent="0.25">
      <c r="A7380" s="9"/>
      <c r="B7380" s="10"/>
      <c r="C7380" s="11"/>
      <c r="D7380" s="10"/>
      <c r="I7380" s="15"/>
      <c r="BP7380" s="12"/>
      <c r="BR7380" s="12"/>
      <c r="BT7380" s="12"/>
      <c r="BV7380" s="12"/>
      <c r="BY7380" s="12"/>
      <c r="CB7380" s="12"/>
      <c r="CE7380" s="12"/>
    </row>
    <row r="7381" spans="1:83" x14ac:dyDescent="0.25">
      <c r="A7381" s="9"/>
      <c r="B7381" s="10"/>
      <c r="C7381" s="11"/>
      <c r="D7381" s="10"/>
      <c r="I7381" s="15"/>
      <c r="BP7381" s="12"/>
      <c r="BR7381" s="12"/>
      <c r="BT7381" s="12"/>
      <c r="BV7381" s="12"/>
      <c r="BY7381" s="12"/>
      <c r="CB7381" s="12"/>
      <c r="CE7381" s="12"/>
    </row>
    <row r="7382" spans="1:83" x14ac:dyDescent="0.25">
      <c r="A7382" s="9"/>
      <c r="B7382" s="10"/>
      <c r="C7382" s="11"/>
      <c r="D7382" s="10"/>
      <c r="I7382" s="15"/>
      <c r="BP7382" s="12"/>
      <c r="BR7382" s="12"/>
      <c r="BT7382" s="12"/>
      <c r="BV7382" s="12"/>
      <c r="BY7382" s="12"/>
      <c r="CB7382" s="12"/>
      <c r="CE7382" s="12"/>
    </row>
    <row r="7383" spans="1:83" x14ac:dyDescent="0.25">
      <c r="A7383" s="9"/>
      <c r="B7383" s="10"/>
      <c r="C7383" s="11"/>
      <c r="D7383" s="10"/>
      <c r="I7383" s="15"/>
      <c r="BP7383" s="12"/>
      <c r="BR7383" s="12"/>
      <c r="BT7383" s="12"/>
      <c r="BV7383" s="12"/>
      <c r="BY7383" s="12"/>
      <c r="CB7383" s="12"/>
      <c r="CE7383" s="12"/>
    </row>
    <row r="7384" spans="1:83" x14ac:dyDescent="0.25">
      <c r="A7384" s="9"/>
      <c r="B7384" s="10"/>
      <c r="C7384" s="11"/>
      <c r="D7384" s="10"/>
      <c r="I7384" s="15"/>
      <c r="BP7384" s="12"/>
      <c r="BR7384" s="12"/>
      <c r="BT7384" s="12"/>
      <c r="BV7384" s="12"/>
      <c r="BY7384" s="12"/>
      <c r="CB7384" s="12"/>
      <c r="CE7384" s="12"/>
    </row>
    <row r="7385" spans="1:83" x14ac:dyDescent="0.25">
      <c r="A7385" s="9"/>
      <c r="B7385" s="10"/>
      <c r="C7385" s="11"/>
      <c r="D7385" s="10"/>
      <c r="I7385" s="15"/>
      <c r="BP7385" s="12"/>
      <c r="BR7385" s="12"/>
      <c r="BT7385" s="12"/>
      <c r="BV7385" s="12"/>
      <c r="BY7385" s="12"/>
      <c r="CB7385" s="12"/>
      <c r="CE7385" s="12"/>
    </row>
    <row r="7386" spans="1:83" x14ac:dyDescent="0.25">
      <c r="A7386" s="9"/>
      <c r="B7386" s="10"/>
      <c r="C7386" s="11"/>
      <c r="D7386" s="10"/>
      <c r="I7386" s="15"/>
      <c r="BP7386" s="12"/>
      <c r="BR7386" s="12"/>
      <c r="BT7386" s="12"/>
      <c r="BV7386" s="12"/>
      <c r="BY7386" s="12"/>
      <c r="CB7386" s="12"/>
      <c r="CE7386" s="12"/>
    </row>
    <row r="7387" spans="1:83" x14ac:dyDescent="0.25">
      <c r="A7387" s="9"/>
      <c r="B7387" s="10"/>
      <c r="C7387" s="11"/>
      <c r="D7387" s="10"/>
      <c r="I7387" s="15"/>
      <c r="BP7387" s="12"/>
      <c r="BR7387" s="12"/>
      <c r="BT7387" s="12"/>
      <c r="BV7387" s="12"/>
      <c r="BY7387" s="12"/>
      <c r="CB7387" s="12"/>
      <c r="CE7387" s="12"/>
    </row>
    <row r="7388" spans="1:83" x14ac:dyDescent="0.25">
      <c r="A7388" s="9"/>
      <c r="B7388" s="10"/>
      <c r="C7388" s="11"/>
      <c r="D7388" s="10"/>
      <c r="I7388" s="15"/>
      <c r="BP7388" s="12"/>
      <c r="BR7388" s="12"/>
      <c r="BT7388" s="12"/>
      <c r="BV7388" s="12"/>
      <c r="BY7388" s="12"/>
      <c r="CB7388" s="12"/>
      <c r="CE7388" s="12"/>
    </row>
    <row r="7389" spans="1:83" x14ac:dyDescent="0.25">
      <c r="A7389" s="9"/>
      <c r="B7389" s="10"/>
      <c r="C7389" s="11"/>
      <c r="D7389" s="10"/>
      <c r="I7389" s="15"/>
      <c r="BP7389" s="12"/>
      <c r="BR7389" s="12"/>
      <c r="BT7389" s="12"/>
      <c r="BV7389" s="12"/>
      <c r="BY7389" s="12"/>
      <c r="CB7389" s="12"/>
      <c r="CE7389" s="12"/>
    </row>
    <row r="7390" spans="1:83" x14ac:dyDescent="0.25">
      <c r="A7390" s="9"/>
      <c r="B7390" s="10"/>
      <c r="C7390" s="11"/>
      <c r="D7390" s="10"/>
      <c r="I7390" s="15"/>
      <c r="BP7390" s="12"/>
      <c r="BR7390" s="12"/>
      <c r="BT7390" s="12"/>
      <c r="BV7390" s="12"/>
      <c r="BY7390" s="12"/>
      <c r="CB7390" s="12"/>
      <c r="CE7390" s="12"/>
    </row>
    <row r="7391" spans="1:83" x14ac:dyDescent="0.25">
      <c r="A7391" s="9"/>
      <c r="B7391" s="10"/>
      <c r="C7391" s="11"/>
      <c r="D7391" s="10"/>
      <c r="I7391" s="15"/>
      <c r="BP7391" s="12"/>
      <c r="BR7391" s="12"/>
      <c r="BT7391" s="12"/>
      <c r="BV7391" s="12"/>
      <c r="BY7391" s="12"/>
      <c r="CB7391" s="12"/>
      <c r="CE7391" s="12"/>
    </row>
    <row r="7392" spans="1:83" x14ac:dyDescent="0.25">
      <c r="A7392" s="9"/>
      <c r="B7392" s="10"/>
      <c r="C7392" s="11"/>
      <c r="D7392" s="10"/>
      <c r="I7392" s="15"/>
      <c r="BP7392" s="12"/>
      <c r="BR7392" s="12"/>
      <c r="BT7392" s="12"/>
      <c r="BV7392" s="12"/>
      <c r="BY7392" s="12"/>
      <c r="CB7392" s="12"/>
      <c r="CE7392" s="12"/>
    </row>
    <row r="7393" spans="1:83" x14ac:dyDescent="0.25">
      <c r="A7393" s="9"/>
      <c r="B7393" s="10"/>
      <c r="C7393" s="11"/>
      <c r="D7393" s="10"/>
      <c r="I7393" s="15"/>
      <c r="BP7393" s="12"/>
      <c r="BR7393" s="12"/>
      <c r="BT7393" s="12"/>
      <c r="BV7393" s="12"/>
      <c r="BY7393" s="12"/>
      <c r="CB7393" s="12"/>
      <c r="CE7393" s="12"/>
    </row>
    <row r="7394" spans="1:83" x14ac:dyDescent="0.25">
      <c r="A7394" s="9"/>
      <c r="B7394" s="10"/>
      <c r="C7394" s="11"/>
      <c r="D7394" s="10"/>
      <c r="I7394" s="15"/>
      <c r="BP7394" s="12"/>
      <c r="BR7394" s="12"/>
      <c r="BT7394" s="12"/>
      <c r="BV7394" s="12"/>
      <c r="BY7394" s="12"/>
      <c r="CB7394" s="12"/>
      <c r="CE7394" s="12"/>
    </row>
    <row r="7395" spans="1:83" x14ac:dyDescent="0.25">
      <c r="A7395" s="9"/>
      <c r="B7395" s="10"/>
      <c r="C7395" s="11"/>
      <c r="D7395" s="10"/>
      <c r="I7395" s="15"/>
      <c r="BP7395" s="12"/>
      <c r="BR7395" s="12"/>
      <c r="BT7395" s="12"/>
      <c r="BV7395" s="12"/>
      <c r="BY7395" s="12"/>
      <c r="CB7395" s="12"/>
      <c r="CE7395" s="12"/>
    </row>
    <row r="7396" spans="1:83" x14ac:dyDescent="0.25">
      <c r="A7396" s="9"/>
      <c r="B7396" s="10"/>
      <c r="C7396" s="11"/>
      <c r="D7396" s="10"/>
      <c r="I7396" s="15"/>
      <c r="BP7396" s="12"/>
      <c r="BR7396" s="12"/>
      <c r="BT7396" s="12"/>
      <c r="BV7396" s="12"/>
      <c r="BY7396" s="12"/>
      <c r="CB7396" s="12"/>
      <c r="CE7396" s="12"/>
    </row>
    <row r="7397" spans="1:83" x14ac:dyDescent="0.25">
      <c r="A7397" s="9"/>
      <c r="B7397" s="10"/>
      <c r="C7397" s="11"/>
      <c r="D7397" s="10"/>
      <c r="I7397" s="15"/>
      <c r="BP7397" s="12"/>
      <c r="BR7397" s="12"/>
      <c r="BT7397" s="12"/>
      <c r="BV7397" s="12"/>
      <c r="BY7397" s="12"/>
      <c r="CB7397" s="12"/>
      <c r="CE7397" s="12"/>
    </row>
    <row r="7398" spans="1:83" x14ac:dyDescent="0.25">
      <c r="A7398" s="9"/>
      <c r="B7398" s="10"/>
      <c r="C7398" s="11"/>
      <c r="D7398" s="10"/>
      <c r="I7398" s="15"/>
      <c r="BP7398" s="12"/>
      <c r="BR7398" s="12"/>
      <c r="BT7398" s="12"/>
      <c r="BV7398" s="12"/>
      <c r="BY7398" s="12"/>
      <c r="CB7398" s="12"/>
      <c r="CE7398" s="12"/>
    </row>
    <row r="7399" spans="1:83" x14ac:dyDescent="0.25">
      <c r="A7399" s="9"/>
      <c r="B7399" s="10"/>
      <c r="C7399" s="11"/>
      <c r="D7399" s="10"/>
      <c r="I7399" s="15"/>
      <c r="BP7399" s="12"/>
      <c r="BR7399" s="12"/>
      <c r="BT7399" s="12"/>
      <c r="BV7399" s="12"/>
      <c r="BY7399" s="12"/>
      <c r="CB7399" s="12"/>
      <c r="CE7399" s="12"/>
    </row>
    <row r="7400" spans="1:83" x14ac:dyDescent="0.25">
      <c r="A7400" s="9"/>
      <c r="B7400" s="10"/>
      <c r="C7400" s="11"/>
      <c r="D7400" s="10"/>
      <c r="I7400" s="15"/>
      <c r="BP7400" s="12"/>
      <c r="BR7400" s="12"/>
      <c r="BT7400" s="12"/>
      <c r="BV7400" s="12"/>
      <c r="BY7400" s="12"/>
      <c r="CB7400" s="12"/>
      <c r="CE7400" s="12"/>
    </row>
    <row r="7401" spans="1:83" x14ac:dyDescent="0.25">
      <c r="A7401" s="9"/>
      <c r="B7401" s="10"/>
      <c r="C7401" s="11"/>
      <c r="D7401" s="10"/>
      <c r="I7401" s="15"/>
      <c r="BP7401" s="12"/>
      <c r="BR7401" s="12"/>
      <c r="BT7401" s="12"/>
      <c r="BV7401" s="12"/>
      <c r="BY7401" s="12"/>
      <c r="CB7401" s="12"/>
      <c r="CE7401" s="12"/>
    </row>
    <row r="7402" spans="1:83" x14ac:dyDescent="0.25">
      <c r="A7402" s="9"/>
      <c r="B7402" s="10"/>
      <c r="C7402" s="11"/>
      <c r="D7402" s="10"/>
      <c r="I7402" s="15"/>
      <c r="BP7402" s="12"/>
      <c r="BR7402" s="12"/>
      <c r="BT7402" s="12"/>
      <c r="BV7402" s="12"/>
      <c r="BY7402" s="12"/>
      <c r="CB7402" s="12"/>
      <c r="CE7402" s="12"/>
    </row>
    <row r="7403" spans="1:83" x14ac:dyDescent="0.25">
      <c r="A7403" s="9"/>
      <c r="B7403" s="10"/>
      <c r="C7403" s="11"/>
      <c r="D7403" s="10"/>
      <c r="I7403" s="15"/>
      <c r="BP7403" s="12"/>
      <c r="BR7403" s="12"/>
      <c r="BT7403" s="12"/>
      <c r="BV7403" s="12"/>
      <c r="BY7403" s="12"/>
      <c r="CB7403" s="12"/>
      <c r="CE7403" s="12"/>
    </row>
    <row r="7404" spans="1:83" x14ac:dyDescent="0.25">
      <c r="A7404" s="9"/>
      <c r="B7404" s="10"/>
      <c r="C7404" s="11"/>
      <c r="D7404" s="10"/>
      <c r="I7404" s="15"/>
      <c r="BP7404" s="12"/>
      <c r="BR7404" s="12"/>
      <c r="BT7404" s="12"/>
      <c r="BV7404" s="12"/>
      <c r="BY7404" s="12"/>
      <c r="CB7404" s="12"/>
      <c r="CE7404" s="12"/>
    </row>
    <row r="7405" spans="1:83" x14ac:dyDescent="0.25">
      <c r="A7405" s="9"/>
      <c r="B7405" s="10"/>
      <c r="C7405" s="11"/>
      <c r="D7405" s="10"/>
      <c r="I7405" s="15"/>
      <c r="BP7405" s="12"/>
      <c r="BR7405" s="12"/>
      <c r="BT7405" s="12"/>
      <c r="BV7405" s="12"/>
      <c r="BY7405" s="12"/>
      <c r="CB7405" s="12"/>
      <c r="CE7405" s="12"/>
    </row>
    <row r="7406" spans="1:83" x14ac:dyDescent="0.25">
      <c r="A7406" s="9"/>
      <c r="B7406" s="10"/>
      <c r="C7406" s="11"/>
      <c r="D7406" s="10"/>
      <c r="I7406" s="15"/>
      <c r="BP7406" s="12"/>
      <c r="BR7406" s="12"/>
      <c r="BT7406" s="12"/>
      <c r="BV7406" s="12"/>
      <c r="BY7406" s="12"/>
      <c r="CB7406" s="12"/>
      <c r="CE7406" s="12"/>
    </row>
    <row r="7407" spans="1:83" x14ac:dyDescent="0.25">
      <c r="A7407" s="9"/>
      <c r="B7407" s="10"/>
      <c r="C7407" s="11"/>
      <c r="D7407" s="10"/>
      <c r="I7407" s="15"/>
      <c r="BP7407" s="12"/>
      <c r="BR7407" s="12"/>
      <c r="BT7407" s="12"/>
      <c r="BV7407" s="12"/>
      <c r="BY7407" s="12"/>
      <c r="CB7407" s="12"/>
      <c r="CE7407" s="12"/>
    </row>
    <row r="7408" spans="1:83" x14ac:dyDescent="0.25">
      <c r="A7408" s="9"/>
      <c r="B7408" s="10"/>
      <c r="C7408" s="11"/>
      <c r="D7408" s="10"/>
      <c r="I7408" s="15"/>
      <c r="BP7408" s="12"/>
      <c r="BR7408" s="12"/>
      <c r="BT7408" s="12"/>
      <c r="BV7408" s="12"/>
      <c r="BY7408" s="12"/>
      <c r="CB7408" s="12"/>
      <c r="CE7408" s="12"/>
    </row>
    <row r="7409" spans="1:83" x14ac:dyDescent="0.25">
      <c r="A7409" s="9"/>
      <c r="B7409" s="10"/>
      <c r="C7409" s="11"/>
      <c r="D7409" s="10"/>
      <c r="I7409" s="15"/>
      <c r="BP7409" s="12"/>
      <c r="BR7409" s="12"/>
      <c r="BT7409" s="12"/>
      <c r="BV7409" s="12"/>
      <c r="BY7409" s="12"/>
      <c r="CB7409" s="12"/>
      <c r="CE7409" s="12"/>
    </row>
    <row r="7410" spans="1:83" x14ac:dyDescent="0.25">
      <c r="A7410" s="9"/>
      <c r="B7410" s="10"/>
      <c r="C7410" s="11"/>
      <c r="D7410" s="10"/>
      <c r="I7410" s="15"/>
      <c r="BP7410" s="12"/>
      <c r="BR7410" s="12"/>
      <c r="BT7410" s="12"/>
      <c r="BV7410" s="12"/>
      <c r="BY7410" s="12"/>
      <c r="CB7410" s="12"/>
      <c r="CE7410" s="12"/>
    </row>
    <row r="7411" spans="1:83" x14ac:dyDescent="0.25">
      <c r="A7411" s="9"/>
      <c r="B7411" s="10"/>
      <c r="C7411" s="11"/>
      <c r="D7411" s="10"/>
      <c r="I7411" s="15"/>
      <c r="BP7411" s="12"/>
      <c r="BR7411" s="12"/>
      <c r="BT7411" s="12"/>
      <c r="BV7411" s="12"/>
      <c r="BY7411" s="12"/>
      <c r="CB7411" s="12"/>
      <c r="CE7411" s="12"/>
    </row>
    <row r="7412" spans="1:83" x14ac:dyDescent="0.25">
      <c r="A7412" s="9"/>
      <c r="B7412" s="10"/>
      <c r="C7412" s="11"/>
      <c r="D7412" s="10"/>
      <c r="I7412" s="15"/>
      <c r="BP7412" s="12"/>
      <c r="BR7412" s="12"/>
      <c r="BT7412" s="12"/>
      <c r="BV7412" s="12"/>
      <c r="BY7412" s="12"/>
      <c r="CB7412" s="12"/>
      <c r="CE7412" s="12"/>
    </row>
    <row r="7413" spans="1:83" x14ac:dyDescent="0.25">
      <c r="A7413" s="9"/>
      <c r="B7413" s="10"/>
      <c r="C7413" s="11"/>
      <c r="D7413" s="10"/>
      <c r="I7413" s="15"/>
      <c r="BP7413" s="12"/>
      <c r="BR7413" s="12"/>
      <c r="BT7413" s="12"/>
      <c r="BV7413" s="12"/>
      <c r="BY7413" s="12"/>
      <c r="CB7413" s="12"/>
      <c r="CE7413" s="12"/>
    </row>
    <row r="7414" spans="1:83" x14ac:dyDescent="0.25">
      <c r="A7414" s="9"/>
      <c r="B7414" s="10"/>
      <c r="C7414" s="11"/>
      <c r="D7414" s="10"/>
      <c r="I7414" s="15"/>
      <c r="BP7414" s="12"/>
      <c r="BR7414" s="12"/>
      <c r="BT7414" s="12"/>
      <c r="BV7414" s="12"/>
      <c r="BY7414" s="12"/>
      <c r="CB7414" s="12"/>
      <c r="CE7414" s="12"/>
    </row>
    <row r="7415" spans="1:83" x14ac:dyDescent="0.25">
      <c r="A7415" s="9"/>
      <c r="B7415" s="10"/>
      <c r="C7415" s="11"/>
      <c r="D7415" s="10"/>
      <c r="I7415" s="15"/>
      <c r="BP7415" s="12"/>
      <c r="BR7415" s="12"/>
      <c r="BT7415" s="12"/>
      <c r="BV7415" s="12"/>
      <c r="BY7415" s="12"/>
      <c r="CB7415" s="12"/>
      <c r="CE7415" s="12"/>
    </row>
    <row r="7416" spans="1:83" x14ac:dyDescent="0.25">
      <c r="A7416" s="9"/>
      <c r="B7416" s="10"/>
      <c r="C7416" s="11"/>
      <c r="D7416" s="10"/>
      <c r="I7416" s="15"/>
      <c r="BP7416" s="12"/>
      <c r="BR7416" s="12"/>
      <c r="BT7416" s="12"/>
      <c r="BV7416" s="12"/>
      <c r="BY7416" s="12"/>
      <c r="CB7416" s="12"/>
      <c r="CE7416" s="12"/>
    </row>
    <row r="7417" spans="1:83" x14ac:dyDescent="0.25">
      <c r="A7417" s="9"/>
      <c r="B7417" s="10"/>
      <c r="C7417" s="11"/>
      <c r="D7417" s="10"/>
      <c r="I7417" s="15"/>
      <c r="BP7417" s="12"/>
      <c r="BR7417" s="12"/>
      <c r="BT7417" s="12"/>
      <c r="BV7417" s="12"/>
      <c r="BY7417" s="12"/>
      <c r="CB7417" s="12"/>
      <c r="CE7417" s="12"/>
    </row>
    <row r="7418" spans="1:83" x14ac:dyDescent="0.25">
      <c r="A7418" s="9"/>
      <c r="B7418" s="10"/>
      <c r="C7418" s="11"/>
      <c r="D7418" s="10"/>
      <c r="I7418" s="15"/>
      <c r="BP7418" s="12"/>
      <c r="BR7418" s="12"/>
      <c r="BT7418" s="12"/>
      <c r="BV7418" s="12"/>
      <c r="BY7418" s="12"/>
      <c r="CB7418" s="12"/>
      <c r="CE7418" s="12"/>
    </row>
    <row r="7419" spans="1:83" x14ac:dyDescent="0.25">
      <c r="A7419" s="9"/>
      <c r="B7419" s="10"/>
      <c r="C7419" s="11"/>
      <c r="D7419" s="10"/>
      <c r="I7419" s="15"/>
      <c r="BP7419" s="12"/>
      <c r="BR7419" s="12"/>
      <c r="BT7419" s="12"/>
      <c r="BV7419" s="12"/>
      <c r="BY7419" s="12"/>
      <c r="CB7419" s="12"/>
      <c r="CE7419" s="12"/>
    </row>
    <row r="7420" spans="1:83" x14ac:dyDescent="0.25">
      <c r="A7420" s="9"/>
      <c r="B7420" s="10"/>
      <c r="C7420" s="11"/>
      <c r="D7420" s="10"/>
      <c r="I7420" s="15"/>
      <c r="BP7420" s="12"/>
      <c r="BR7420" s="12"/>
      <c r="BT7420" s="12"/>
      <c r="BV7420" s="12"/>
      <c r="BY7420" s="12"/>
      <c r="CB7420" s="12"/>
      <c r="CE7420" s="12"/>
    </row>
    <row r="7421" spans="1:83" x14ac:dyDescent="0.25">
      <c r="A7421" s="9"/>
      <c r="B7421" s="10"/>
      <c r="C7421" s="11"/>
      <c r="D7421" s="10"/>
      <c r="I7421" s="15"/>
      <c r="BP7421" s="12"/>
      <c r="BR7421" s="12"/>
      <c r="BT7421" s="12"/>
      <c r="BV7421" s="12"/>
      <c r="BY7421" s="12"/>
      <c r="CB7421" s="12"/>
      <c r="CE7421" s="12"/>
    </row>
    <row r="7422" spans="1:83" x14ac:dyDescent="0.25">
      <c r="A7422" s="9"/>
      <c r="B7422" s="10"/>
      <c r="C7422" s="11"/>
      <c r="D7422" s="10"/>
      <c r="I7422" s="15"/>
      <c r="BP7422" s="12"/>
      <c r="BR7422" s="12"/>
      <c r="BT7422" s="12"/>
      <c r="BV7422" s="12"/>
      <c r="BY7422" s="12"/>
      <c r="CB7422" s="12"/>
      <c r="CE7422" s="12"/>
    </row>
    <row r="7423" spans="1:83" x14ac:dyDescent="0.25">
      <c r="A7423" s="9"/>
      <c r="B7423" s="10"/>
      <c r="C7423" s="11"/>
      <c r="D7423" s="10"/>
      <c r="I7423" s="15"/>
      <c r="BP7423" s="12"/>
      <c r="BR7423" s="12"/>
      <c r="BT7423" s="12"/>
      <c r="BV7423" s="12"/>
      <c r="BY7423" s="12"/>
      <c r="CB7423" s="12"/>
      <c r="CE7423" s="12"/>
    </row>
    <row r="7424" spans="1:83" x14ac:dyDescent="0.25">
      <c r="A7424" s="9"/>
      <c r="B7424" s="10"/>
      <c r="C7424" s="11"/>
      <c r="D7424" s="10"/>
      <c r="I7424" s="15"/>
      <c r="BP7424" s="12"/>
      <c r="BR7424" s="12"/>
      <c r="BT7424" s="12"/>
      <c r="BV7424" s="12"/>
      <c r="BY7424" s="12"/>
      <c r="CB7424" s="12"/>
      <c r="CE7424" s="12"/>
    </row>
    <row r="7425" spans="1:83" x14ac:dyDescent="0.25">
      <c r="A7425" s="9"/>
      <c r="B7425" s="10"/>
      <c r="C7425" s="11"/>
      <c r="D7425" s="10"/>
      <c r="I7425" s="15"/>
      <c r="BP7425" s="12"/>
      <c r="BR7425" s="12"/>
      <c r="BT7425" s="12"/>
      <c r="BV7425" s="12"/>
      <c r="BY7425" s="12"/>
      <c r="CB7425" s="12"/>
      <c r="CE7425" s="12"/>
    </row>
    <row r="7426" spans="1:83" x14ac:dyDescent="0.25">
      <c r="A7426" s="9"/>
      <c r="B7426" s="10"/>
      <c r="C7426" s="11"/>
      <c r="D7426" s="10"/>
      <c r="I7426" s="15"/>
      <c r="BP7426" s="12"/>
      <c r="BR7426" s="12"/>
      <c r="BT7426" s="12"/>
      <c r="BV7426" s="12"/>
      <c r="BY7426" s="12"/>
      <c r="CB7426" s="12"/>
      <c r="CE7426" s="12"/>
    </row>
    <row r="7427" spans="1:83" x14ac:dyDescent="0.25">
      <c r="A7427" s="9"/>
      <c r="B7427" s="10"/>
      <c r="C7427" s="11"/>
      <c r="D7427" s="10"/>
      <c r="I7427" s="15"/>
      <c r="BP7427" s="12"/>
      <c r="BR7427" s="12"/>
      <c r="BT7427" s="12"/>
      <c r="BV7427" s="12"/>
      <c r="BY7427" s="12"/>
      <c r="CB7427" s="12"/>
      <c r="CE7427" s="12"/>
    </row>
    <row r="7428" spans="1:83" x14ac:dyDescent="0.25">
      <c r="A7428" s="9"/>
      <c r="B7428" s="10"/>
      <c r="C7428" s="11"/>
      <c r="D7428" s="10"/>
      <c r="I7428" s="15"/>
      <c r="BP7428" s="12"/>
      <c r="BR7428" s="12"/>
      <c r="BT7428" s="12"/>
      <c r="BV7428" s="12"/>
      <c r="BY7428" s="12"/>
      <c r="CB7428" s="12"/>
      <c r="CE7428" s="12"/>
    </row>
    <row r="7429" spans="1:83" x14ac:dyDescent="0.25">
      <c r="A7429" s="9"/>
      <c r="B7429" s="10"/>
      <c r="C7429" s="11"/>
      <c r="D7429" s="10"/>
      <c r="I7429" s="15"/>
      <c r="BP7429" s="12"/>
      <c r="BR7429" s="12"/>
      <c r="BT7429" s="12"/>
      <c r="BV7429" s="12"/>
      <c r="BY7429" s="12"/>
      <c r="CB7429" s="12"/>
      <c r="CE7429" s="12"/>
    </row>
    <row r="7430" spans="1:83" x14ac:dyDescent="0.25">
      <c r="A7430" s="9"/>
      <c r="B7430" s="10"/>
      <c r="C7430" s="11"/>
      <c r="D7430" s="10"/>
      <c r="I7430" s="15"/>
      <c r="BP7430" s="12"/>
      <c r="BR7430" s="12"/>
      <c r="BT7430" s="12"/>
      <c r="BV7430" s="12"/>
      <c r="BY7430" s="12"/>
      <c r="CB7430" s="12"/>
      <c r="CE7430" s="12"/>
    </row>
    <row r="7431" spans="1:83" x14ac:dyDescent="0.25">
      <c r="A7431" s="9"/>
      <c r="B7431" s="10"/>
      <c r="C7431" s="11"/>
      <c r="D7431" s="10"/>
      <c r="I7431" s="15"/>
      <c r="BP7431" s="12"/>
      <c r="BR7431" s="12"/>
      <c r="BT7431" s="12"/>
      <c r="BV7431" s="12"/>
      <c r="BY7431" s="12"/>
      <c r="CB7431" s="12"/>
      <c r="CE7431" s="12"/>
    </row>
    <row r="7432" spans="1:83" x14ac:dyDescent="0.25">
      <c r="A7432" s="9"/>
      <c r="B7432" s="10"/>
      <c r="C7432" s="11"/>
      <c r="D7432" s="10"/>
      <c r="I7432" s="15"/>
      <c r="BP7432" s="12"/>
      <c r="BR7432" s="12"/>
      <c r="BT7432" s="12"/>
      <c r="BV7432" s="12"/>
      <c r="BY7432" s="12"/>
      <c r="CB7432" s="12"/>
      <c r="CE7432" s="12"/>
    </row>
    <row r="7433" spans="1:83" x14ac:dyDescent="0.25">
      <c r="A7433" s="9"/>
      <c r="B7433" s="10"/>
      <c r="C7433" s="11"/>
      <c r="D7433" s="10"/>
      <c r="I7433" s="15"/>
      <c r="BP7433" s="12"/>
      <c r="BR7433" s="12"/>
      <c r="BT7433" s="12"/>
      <c r="BV7433" s="12"/>
      <c r="BY7433" s="12"/>
      <c r="CB7433" s="12"/>
      <c r="CE7433" s="12"/>
    </row>
    <row r="7434" spans="1:83" x14ac:dyDescent="0.25">
      <c r="A7434" s="9"/>
      <c r="B7434" s="10"/>
      <c r="C7434" s="11"/>
      <c r="D7434" s="10"/>
      <c r="I7434" s="15"/>
      <c r="BP7434" s="12"/>
      <c r="BR7434" s="12"/>
      <c r="BT7434" s="12"/>
      <c r="BV7434" s="12"/>
      <c r="BY7434" s="12"/>
      <c r="CB7434" s="12"/>
      <c r="CE7434" s="12"/>
    </row>
    <row r="7435" spans="1:83" x14ac:dyDescent="0.25">
      <c r="A7435" s="9"/>
      <c r="B7435" s="10"/>
      <c r="C7435" s="11"/>
      <c r="D7435" s="10"/>
      <c r="I7435" s="15"/>
      <c r="BP7435" s="12"/>
      <c r="BR7435" s="12"/>
      <c r="BT7435" s="12"/>
      <c r="BV7435" s="12"/>
      <c r="BY7435" s="12"/>
      <c r="CB7435" s="12"/>
      <c r="CE7435" s="12"/>
    </row>
    <row r="7436" spans="1:83" x14ac:dyDescent="0.25">
      <c r="A7436" s="9"/>
      <c r="B7436" s="10"/>
      <c r="C7436" s="11"/>
      <c r="D7436" s="10"/>
      <c r="I7436" s="15"/>
      <c r="BP7436" s="12"/>
      <c r="BR7436" s="12"/>
      <c r="BT7436" s="12"/>
      <c r="BV7436" s="12"/>
      <c r="BY7436" s="12"/>
      <c r="CB7436" s="12"/>
      <c r="CE7436" s="12"/>
    </row>
    <row r="7437" spans="1:83" x14ac:dyDescent="0.25">
      <c r="A7437" s="9"/>
      <c r="B7437" s="10"/>
      <c r="C7437" s="11"/>
      <c r="D7437" s="10"/>
      <c r="I7437" s="15"/>
      <c r="BP7437" s="12"/>
      <c r="BR7437" s="12"/>
      <c r="BT7437" s="12"/>
      <c r="BV7437" s="12"/>
      <c r="BY7437" s="12"/>
      <c r="CB7437" s="12"/>
      <c r="CE7437" s="12"/>
    </row>
    <row r="7438" spans="1:83" x14ac:dyDescent="0.25">
      <c r="A7438" s="9"/>
      <c r="B7438" s="10"/>
      <c r="C7438" s="11"/>
      <c r="D7438" s="10"/>
      <c r="I7438" s="15"/>
      <c r="BP7438" s="12"/>
      <c r="BR7438" s="12"/>
      <c r="BT7438" s="12"/>
      <c r="BV7438" s="12"/>
      <c r="BY7438" s="12"/>
      <c r="CB7438" s="12"/>
      <c r="CE7438" s="12"/>
    </row>
    <row r="7439" spans="1:83" x14ac:dyDescent="0.25">
      <c r="A7439" s="9"/>
      <c r="B7439" s="10"/>
      <c r="C7439" s="11"/>
      <c r="D7439" s="10"/>
      <c r="I7439" s="15"/>
      <c r="BP7439" s="12"/>
      <c r="BR7439" s="12"/>
      <c r="BT7439" s="12"/>
      <c r="BV7439" s="12"/>
      <c r="BY7439" s="12"/>
      <c r="CB7439" s="12"/>
      <c r="CE7439" s="12"/>
    </row>
    <row r="7440" spans="1:83" x14ac:dyDescent="0.25">
      <c r="A7440" s="9"/>
      <c r="B7440" s="10"/>
      <c r="C7440" s="11"/>
      <c r="D7440" s="10"/>
      <c r="I7440" s="15"/>
      <c r="BP7440" s="12"/>
      <c r="BR7440" s="12"/>
      <c r="BT7440" s="12"/>
      <c r="BV7440" s="12"/>
      <c r="BY7440" s="12"/>
      <c r="CB7440" s="12"/>
      <c r="CE7440" s="12"/>
    </row>
    <row r="7441" spans="1:83" x14ac:dyDescent="0.25">
      <c r="A7441" s="9"/>
      <c r="B7441" s="10"/>
      <c r="C7441" s="11"/>
      <c r="D7441" s="10"/>
      <c r="I7441" s="15"/>
      <c r="BP7441" s="12"/>
      <c r="BR7441" s="12"/>
      <c r="BT7441" s="12"/>
      <c r="BV7441" s="12"/>
      <c r="BY7441" s="12"/>
      <c r="CB7441" s="12"/>
      <c r="CE7441" s="12"/>
    </row>
    <row r="7442" spans="1:83" x14ac:dyDescent="0.25">
      <c r="A7442" s="9"/>
      <c r="B7442" s="10"/>
      <c r="C7442" s="11"/>
      <c r="D7442" s="10"/>
      <c r="I7442" s="15"/>
      <c r="BP7442" s="12"/>
      <c r="BR7442" s="12"/>
      <c r="BT7442" s="12"/>
      <c r="BV7442" s="12"/>
      <c r="BY7442" s="12"/>
      <c r="CB7442" s="12"/>
      <c r="CE7442" s="12"/>
    </row>
    <row r="7443" spans="1:83" x14ac:dyDescent="0.25">
      <c r="A7443" s="9"/>
      <c r="B7443" s="10"/>
      <c r="C7443" s="11"/>
      <c r="D7443" s="10"/>
      <c r="I7443" s="15"/>
      <c r="BP7443" s="12"/>
      <c r="BR7443" s="12"/>
      <c r="BT7443" s="12"/>
      <c r="BV7443" s="12"/>
      <c r="BY7443" s="12"/>
      <c r="CB7443" s="12"/>
      <c r="CE7443" s="12"/>
    </row>
    <row r="7444" spans="1:83" x14ac:dyDescent="0.25">
      <c r="A7444" s="9"/>
      <c r="B7444" s="10"/>
      <c r="C7444" s="11"/>
      <c r="D7444" s="10"/>
      <c r="I7444" s="15"/>
      <c r="BP7444" s="12"/>
      <c r="BR7444" s="12"/>
      <c r="BT7444" s="12"/>
      <c r="BV7444" s="12"/>
      <c r="BY7444" s="12"/>
      <c r="CB7444" s="12"/>
      <c r="CE7444" s="12"/>
    </row>
    <row r="7445" spans="1:83" x14ac:dyDescent="0.25">
      <c r="A7445" s="9"/>
      <c r="B7445" s="10"/>
      <c r="C7445" s="11"/>
      <c r="D7445" s="10"/>
      <c r="I7445" s="15"/>
      <c r="BP7445" s="12"/>
      <c r="BR7445" s="12"/>
      <c r="BT7445" s="12"/>
      <c r="BV7445" s="12"/>
      <c r="BY7445" s="12"/>
      <c r="CB7445" s="12"/>
      <c r="CE7445" s="12"/>
    </row>
    <row r="7446" spans="1:83" x14ac:dyDescent="0.25">
      <c r="A7446" s="9"/>
      <c r="B7446" s="10"/>
      <c r="C7446" s="11"/>
      <c r="D7446" s="10"/>
      <c r="I7446" s="15"/>
      <c r="BP7446" s="12"/>
      <c r="BR7446" s="12"/>
      <c r="BT7446" s="12"/>
      <c r="BV7446" s="12"/>
      <c r="BY7446" s="12"/>
      <c r="CB7446" s="12"/>
      <c r="CE7446" s="12"/>
    </row>
    <row r="7447" spans="1:83" x14ac:dyDescent="0.25">
      <c r="A7447" s="9"/>
      <c r="B7447" s="10"/>
      <c r="C7447" s="11"/>
      <c r="D7447" s="10"/>
      <c r="I7447" s="15"/>
      <c r="BP7447" s="12"/>
      <c r="BR7447" s="12"/>
      <c r="BT7447" s="12"/>
      <c r="BV7447" s="12"/>
      <c r="BY7447" s="12"/>
      <c r="CB7447" s="12"/>
      <c r="CE7447" s="12"/>
    </row>
    <row r="7448" spans="1:83" x14ac:dyDescent="0.25">
      <c r="A7448" s="9"/>
      <c r="B7448" s="10"/>
      <c r="C7448" s="11"/>
      <c r="D7448" s="10"/>
      <c r="I7448" s="15"/>
      <c r="BP7448" s="12"/>
      <c r="BR7448" s="12"/>
      <c r="BT7448" s="12"/>
      <c r="BV7448" s="12"/>
      <c r="BY7448" s="12"/>
      <c r="CB7448" s="12"/>
      <c r="CE7448" s="12"/>
    </row>
    <row r="7449" spans="1:83" x14ac:dyDescent="0.25">
      <c r="A7449" s="9"/>
      <c r="B7449" s="10"/>
      <c r="C7449" s="11"/>
      <c r="D7449" s="10"/>
      <c r="I7449" s="15"/>
      <c r="BP7449" s="12"/>
      <c r="BR7449" s="12"/>
      <c r="BT7449" s="12"/>
      <c r="BV7449" s="12"/>
      <c r="BY7449" s="12"/>
      <c r="CB7449" s="12"/>
      <c r="CE7449" s="12"/>
    </row>
    <row r="7450" spans="1:83" x14ac:dyDescent="0.25">
      <c r="A7450" s="9"/>
      <c r="B7450" s="10"/>
      <c r="C7450" s="11"/>
      <c r="D7450" s="10"/>
      <c r="I7450" s="15"/>
      <c r="BP7450" s="12"/>
      <c r="BR7450" s="12"/>
      <c r="BT7450" s="12"/>
      <c r="BV7450" s="12"/>
      <c r="BY7450" s="12"/>
      <c r="CB7450" s="12"/>
      <c r="CE7450" s="12"/>
    </row>
    <row r="7451" spans="1:83" x14ac:dyDescent="0.25">
      <c r="A7451" s="9"/>
      <c r="B7451" s="10"/>
      <c r="C7451" s="11"/>
      <c r="D7451" s="10"/>
      <c r="I7451" s="15"/>
      <c r="BP7451" s="12"/>
      <c r="BR7451" s="12"/>
      <c r="BT7451" s="12"/>
      <c r="BV7451" s="12"/>
      <c r="BY7451" s="12"/>
      <c r="CB7451" s="12"/>
      <c r="CE7451" s="12"/>
    </row>
    <row r="7452" spans="1:83" x14ac:dyDescent="0.25">
      <c r="A7452" s="9"/>
      <c r="B7452" s="10"/>
      <c r="C7452" s="11"/>
      <c r="D7452" s="10"/>
      <c r="I7452" s="15"/>
      <c r="BP7452" s="12"/>
      <c r="BR7452" s="12"/>
      <c r="BT7452" s="12"/>
      <c r="BV7452" s="12"/>
      <c r="BY7452" s="12"/>
      <c r="CB7452" s="12"/>
      <c r="CE7452" s="12"/>
    </row>
    <row r="7453" spans="1:83" x14ac:dyDescent="0.25">
      <c r="A7453" s="9"/>
      <c r="B7453" s="10"/>
      <c r="C7453" s="11"/>
      <c r="D7453" s="10"/>
      <c r="I7453" s="15"/>
      <c r="BP7453" s="12"/>
      <c r="BR7453" s="12"/>
      <c r="BT7453" s="12"/>
      <c r="BV7453" s="12"/>
      <c r="BY7453" s="12"/>
      <c r="CB7453" s="12"/>
      <c r="CE7453" s="12"/>
    </row>
    <row r="7454" spans="1:83" x14ac:dyDescent="0.25">
      <c r="A7454" s="9"/>
      <c r="B7454" s="10"/>
      <c r="C7454" s="11"/>
      <c r="D7454" s="10"/>
      <c r="I7454" s="15"/>
      <c r="BP7454" s="12"/>
      <c r="BR7454" s="12"/>
      <c r="BT7454" s="12"/>
      <c r="BV7454" s="12"/>
      <c r="BY7454" s="12"/>
      <c r="CB7454" s="12"/>
      <c r="CE7454" s="12"/>
    </row>
    <row r="7455" spans="1:83" x14ac:dyDescent="0.25">
      <c r="A7455" s="9"/>
      <c r="B7455" s="10"/>
      <c r="C7455" s="11"/>
      <c r="D7455" s="10"/>
      <c r="I7455" s="15"/>
      <c r="BP7455" s="12"/>
      <c r="BR7455" s="12"/>
      <c r="BT7455" s="12"/>
      <c r="BV7455" s="12"/>
      <c r="BY7455" s="12"/>
      <c r="CB7455" s="12"/>
      <c r="CE7455" s="12"/>
    </row>
    <row r="7456" spans="1:83" x14ac:dyDescent="0.25">
      <c r="A7456" s="9"/>
      <c r="B7456" s="10"/>
      <c r="C7456" s="11"/>
      <c r="D7456" s="10"/>
      <c r="I7456" s="15"/>
      <c r="BP7456" s="12"/>
      <c r="BR7456" s="12"/>
      <c r="BT7456" s="12"/>
      <c r="BV7456" s="12"/>
      <c r="BY7456" s="12"/>
      <c r="CB7456" s="12"/>
      <c r="CE7456" s="12"/>
    </row>
    <row r="7457" spans="1:83" x14ac:dyDescent="0.25">
      <c r="A7457" s="9"/>
      <c r="B7457" s="10"/>
      <c r="C7457" s="11"/>
      <c r="D7457" s="10"/>
      <c r="I7457" s="15"/>
      <c r="BP7457" s="12"/>
      <c r="BR7457" s="12"/>
      <c r="BT7457" s="12"/>
      <c r="BV7457" s="12"/>
      <c r="BY7457" s="12"/>
      <c r="CB7457" s="12"/>
      <c r="CE7457" s="12"/>
    </row>
    <row r="7458" spans="1:83" x14ac:dyDescent="0.25">
      <c r="A7458" s="9"/>
      <c r="B7458" s="10"/>
      <c r="C7458" s="11"/>
      <c r="D7458" s="10"/>
      <c r="I7458" s="15"/>
      <c r="BP7458" s="12"/>
      <c r="BR7458" s="12"/>
      <c r="BT7458" s="12"/>
      <c r="BV7458" s="12"/>
      <c r="BY7458" s="12"/>
      <c r="CB7458" s="12"/>
      <c r="CE7458" s="12"/>
    </row>
    <row r="7459" spans="1:83" x14ac:dyDescent="0.25">
      <c r="A7459" s="9"/>
      <c r="B7459" s="10"/>
      <c r="C7459" s="11"/>
      <c r="D7459" s="10"/>
      <c r="I7459" s="15"/>
      <c r="BP7459" s="12"/>
      <c r="BR7459" s="12"/>
      <c r="BT7459" s="12"/>
      <c r="BV7459" s="12"/>
      <c r="BY7459" s="12"/>
      <c r="CB7459" s="12"/>
      <c r="CE7459" s="12"/>
    </row>
    <row r="7460" spans="1:83" x14ac:dyDescent="0.25">
      <c r="A7460" s="9"/>
      <c r="B7460" s="10"/>
      <c r="C7460" s="11"/>
      <c r="D7460" s="10"/>
      <c r="I7460" s="15"/>
      <c r="BP7460" s="12"/>
      <c r="BR7460" s="12"/>
      <c r="BT7460" s="12"/>
      <c r="BV7460" s="12"/>
      <c r="BY7460" s="12"/>
      <c r="CB7460" s="12"/>
      <c r="CE7460" s="12"/>
    </row>
    <row r="7461" spans="1:83" x14ac:dyDescent="0.25">
      <c r="A7461" s="9"/>
      <c r="B7461" s="10"/>
      <c r="C7461" s="11"/>
      <c r="D7461" s="10"/>
      <c r="I7461" s="15"/>
      <c r="BP7461" s="12"/>
      <c r="BR7461" s="12"/>
      <c r="BT7461" s="12"/>
      <c r="BV7461" s="12"/>
      <c r="BY7461" s="12"/>
      <c r="CB7461" s="12"/>
      <c r="CE7461" s="12"/>
    </row>
    <row r="7462" spans="1:83" x14ac:dyDescent="0.25">
      <c r="A7462" s="9"/>
      <c r="B7462" s="10"/>
      <c r="C7462" s="11"/>
      <c r="D7462" s="10"/>
      <c r="I7462" s="15"/>
      <c r="BP7462" s="12"/>
      <c r="BR7462" s="12"/>
      <c r="BT7462" s="12"/>
      <c r="BV7462" s="12"/>
      <c r="BY7462" s="12"/>
      <c r="CB7462" s="12"/>
      <c r="CE7462" s="12"/>
    </row>
    <row r="7463" spans="1:83" x14ac:dyDescent="0.25">
      <c r="A7463" s="9"/>
      <c r="B7463" s="10"/>
      <c r="C7463" s="11"/>
      <c r="D7463" s="10"/>
      <c r="I7463" s="15"/>
      <c r="BP7463" s="12"/>
      <c r="BR7463" s="12"/>
      <c r="BT7463" s="12"/>
      <c r="BV7463" s="12"/>
      <c r="BY7463" s="12"/>
      <c r="CB7463" s="12"/>
      <c r="CE7463" s="12"/>
    </row>
    <row r="7464" spans="1:83" x14ac:dyDescent="0.25">
      <c r="A7464" s="9"/>
      <c r="B7464" s="10"/>
      <c r="C7464" s="11"/>
      <c r="D7464" s="10"/>
      <c r="I7464" s="15"/>
      <c r="BP7464" s="12"/>
      <c r="BR7464" s="12"/>
      <c r="BT7464" s="12"/>
      <c r="BV7464" s="12"/>
      <c r="BY7464" s="12"/>
      <c r="CB7464" s="12"/>
      <c r="CE7464" s="12"/>
    </row>
    <row r="7465" spans="1:83" x14ac:dyDescent="0.25">
      <c r="A7465" s="9"/>
      <c r="B7465" s="10"/>
      <c r="C7465" s="11"/>
      <c r="D7465" s="10"/>
      <c r="I7465" s="15"/>
      <c r="BP7465" s="12"/>
      <c r="BR7465" s="12"/>
      <c r="BT7465" s="12"/>
      <c r="BV7465" s="12"/>
      <c r="BY7465" s="12"/>
      <c r="CB7465" s="12"/>
      <c r="CE7465" s="12"/>
    </row>
    <row r="7466" spans="1:83" x14ac:dyDescent="0.25">
      <c r="A7466" s="9"/>
      <c r="B7466" s="10"/>
      <c r="C7466" s="11"/>
      <c r="D7466" s="10"/>
      <c r="I7466" s="15"/>
      <c r="BP7466" s="12"/>
      <c r="BR7466" s="12"/>
      <c r="BT7466" s="12"/>
      <c r="BV7466" s="12"/>
      <c r="BY7466" s="12"/>
      <c r="CB7466" s="12"/>
      <c r="CE7466" s="12"/>
    </row>
    <row r="7467" spans="1:83" x14ac:dyDescent="0.25">
      <c r="A7467" s="9"/>
      <c r="B7467" s="10"/>
      <c r="C7467" s="11"/>
      <c r="D7467" s="10"/>
      <c r="I7467" s="15"/>
      <c r="BP7467" s="12"/>
      <c r="BR7467" s="12"/>
      <c r="BT7467" s="12"/>
      <c r="BV7467" s="12"/>
      <c r="BY7467" s="12"/>
      <c r="CB7467" s="12"/>
      <c r="CE7467" s="12"/>
    </row>
    <row r="7468" spans="1:83" x14ac:dyDescent="0.25">
      <c r="A7468" s="9"/>
      <c r="B7468" s="10"/>
      <c r="C7468" s="11"/>
      <c r="D7468" s="10"/>
      <c r="I7468" s="15"/>
      <c r="BP7468" s="12"/>
      <c r="BR7468" s="12"/>
      <c r="BT7468" s="12"/>
      <c r="BV7468" s="12"/>
      <c r="BY7468" s="12"/>
      <c r="CB7468" s="12"/>
      <c r="CE7468" s="12"/>
    </row>
    <row r="7469" spans="1:83" x14ac:dyDescent="0.25">
      <c r="A7469" s="9"/>
      <c r="B7469" s="10"/>
      <c r="C7469" s="11"/>
      <c r="D7469" s="10"/>
      <c r="I7469" s="15"/>
      <c r="BP7469" s="12"/>
      <c r="BR7469" s="12"/>
      <c r="BT7469" s="12"/>
      <c r="BV7469" s="12"/>
      <c r="BY7469" s="12"/>
      <c r="CB7469" s="12"/>
      <c r="CE7469" s="12"/>
    </row>
    <row r="7470" spans="1:83" x14ac:dyDescent="0.25">
      <c r="A7470" s="9"/>
      <c r="B7470" s="10"/>
      <c r="C7470" s="11"/>
      <c r="D7470" s="10"/>
      <c r="I7470" s="15"/>
      <c r="BP7470" s="12"/>
      <c r="BR7470" s="12"/>
      <c r="BT7470" s="12"/>
      <c r="BV7470" s="12"/>
      <c r="BY7470" s="12"/>
      <c r="CB7470" s="12"/>
      <c r="CE7470" s="12"/>
    </row>
    <row r="7471" spans="1:83" x14ac:dyDescent="0.25">
      <c r="A7471" s="9"/>
      <c r="B7471" s="10"/>
      <c r="C7471" s="11"/>
      <c r="D7471" s="10"/>
      <c r="I7471" s="15"/>
      <c r="BP7471" s="12"/>
      <c r="BR7471" s="12"/>
      <c r="BT7471" s="12"/>
      <c r="BV7471" s="12"/>
      <c r="BY7471" s="12"/>
      <c r="CB7471" s="12"/>
      <c r="CE7471" s="12"/>
    </row>
    <row r="7472" spans="1:83" x14ac:dyDescent="0.25">
      <c r="A7472" s="9"/>
      <c r="B7472" s="10"/>
      <c r="C7472" s="11"/>
      <c r="D7472" s="10"/>
      <c r="I7472" s="15"/>
      <c r="BP7472" s="12"/>
      <c r="BR7472" s="12"/>
      <c r="BT7472" s="12"/>
      <c r="BV7472" s="12"/>
      <c r="BY7472" s="12"/>
      <c r="CB7472" s="12"/>
      <c r="CE7472" s="12"/>
    </row>
    <row r="7473" spans="1:83" x14ac:dyDescent="0.25">
      <c r="A7473" s="9"/>
      <c r="B7473" s="10"/>
      <c r="C7473" s="11"/>
      <c r="D7473" s="10"/>
      <c r="I7473" s="15"/>
      <c r="BP7473" s="12"/>
      <c r="BR7473" s="12"/>
      <c r="BT7473" s="12"/>
      <c r="BV7473" s="12"/>
      <c r="BY7473" s="12"/>
      <c r="CB7473" s="12"/>
      <c r="CE7473" s="12"/>
    </row>
    <row r="7474" spans="1:83" x14ac:dyDescent="0.25">
      <c r="A7474" s="9"/>
      <c r="B7474" s="10"/>
      <c r="C7474" s="11"/>
      <c r="D7474" s="10"/>
      <c r="I7474" s="15"/>
      <c r="BP7474" s="12"/>
      <c r="BR7474" s="12"/>
      <c r="BT7474" s="12"/>
      <c r="BV7474" s="12"/>
      <c r="BY7474" s="12"/>
      <c r="CB7474" s="12"/>
      <c r="CE7474" s="12"/>
    </row>
    <row r="7475" spans="1:83" x14ac:dyDescent="0.25">
      <c r="A7475" s="9"/>
      <c r="B7475" s="10"/>
      <c r="C7475" s="11"/>
      <c r="D7475" s="10"/>
      <c r="I7475" s="15"/>
      <c r="BP7475" s="12"/>
      <c r="BR7475" s="12"/>
      <c r="BT7475" s="12"/>
      <c r="BV7475" s="12"/>
      <c r="BY7475" s="12"/>
      <c r="CB7475" s="12"/>
      <c r="CE7475" s="12"/>
    </row>
    <row r="7476" spans="1:83" x14ac:dyDescent="0.25">
      <c r="A7476" s="9"/>
      <c r="B7476" s="10"/>
      <c r="C7476" s="11"/>
      <c r="D7476" s="10"/>
      <c r="I7476" s="15"/>
      <c r="BP7476" s="12"/>
      <c r="BR7476" s="12"/>
      <c r="BT7476" s="12"/>
      <c r="BV7476" s="12"/>
      <c r="BY7476" s="12"/>
      <c r="CB7476" s="12"/>
      <c r="CE7476" s="12"/>
    </row>
    <row r="7477" spans="1:83" x14ac:dyDescent="0.25">
      <c r="A7477" s="9"/>
      <c r="B7477" s="10"/>
      <c r="C7477" s="11"/>
      <c r="D7477" s="10"/>
      <c r="I7477" s="15"/>
      <c r="BP7477" s="12"/>
      <c r="BR7477" s="12"/>
      <c r="BT7477" s="12"/>
      <c r="BV7477" s="12"/>
      <c r="BY7477" s="12"/>
      <c r="CB7477" s="12"/>
      <c r="CE7477" s="12"/>
    </row>
    <row r="7478" spans="1:83" x14ac:dyDescent="0.25">
      <c r="A7478" s="9"/>
      <c r="B7478" s="10"/>
      <c r="C7478" s="11"/>
      <c r="D7478" s="10"/>
      <c r="I7478" s="15"/>
      <c r="BP7478" s="12"/>
      <c r="BR7478" s="12"/>
      <c r="BT7478" s="12"/>
      <c r="BV7478" s="12"/>
      <c r="BY7478" s="12"/>
      <c r="CB7478" s="12"/>
      <c r="CE7478" s="12"/>
    </row>
    <row r="7479" spans="1:83" x14ac:dyDescent="0.25">
      <c r="A7479" s="9"/>
      <c r="B7479" s="10"/>
      <c r="C7479" s="11"/>
      <c r="D7479" s="10"/>
      <c r="I7479" s="15"/>
      <c r="BP7479" s="12"/>
      <c r="BR7479" s="12"/>
      <c r="BT7479" s="12"/>
      <c r="BV7479" s="12"/>
      <c r="BY7479" s="12"/>
      <c r="CB7479" s="12"/>
      <c r="CE7479" s="12"/>
    </row>
    <row r="7480" spans="1:83" x14ac:dyDescent="0.25">
      <c r="A7480" s="9"/>
      <c r="B7480" s="10"/>
      <c r="C7480" s="11"/>
      <c r="D7480" s="10"/>
      <c r="I7480" s="15"/>
      <c r="BP7480" s="12"/>
      <c r="BR7480" s="12"/>
      <c r="BT7480" s="12"/>
      <c r="BV7480" s="12"/>
      <c r="BY7480" s="12"/>
      <c r="CB7480" s="12"/>
      <c r="CE7480" s="12"/>
    </row>
    <row r="7481" spans="1:83" x14ac:dyDescent="0.25">
      <c r="A7481" s="9"/>
      <c r="B7481" s="10"/>
      <c r="C7481" s="11"/>
      <c r="D7481" s="10"/>
      <c r="I7481" s="15"/>
      <c r="BP7481" s="12"/>
      <c r="BR7481" s="12"/>
      <c r="BT7481" s="12"/>
      <c r="BV7481" s="12"/>
      <c r="BY7481" s="12"/>
      <c r="CB7481" s="12"/>
      <c r="CE7481" s="12"/>
    </row>
    <row r="7482" spans="1:83" x14ac:dyDescent="0.25">
      <c r="A7482" s="9"/>
      <c r="B7482" s="10"/>
      <c r="C7482" s="11"/>
      <c r="D7482" s="10"/>
      <c r="I7482" s="15"/>
      <c r="BP7482" s="12"/>
      <c r="BR7482" s="12"/>
      <c r="BT7482" s="12"/>
      <c r="BV7482" s="12"/>
      <c r="BY7482" s="12"/>
      <c r="CB7482" s="12"/>
      <c r="CE7482" s="12"/>
    </row>
    <row r="7483" spans="1:83" x14ac:dyDescent="0.25">
      <c r="A7483" s="9"/>
      <c r="B7483" s="10"/>
      <c r="C7483" s="11"/>
      <c r="D7483" s="10"/>
      <c r="I7483" s="15"/>
      <c r="BP7483" s="12"/>
      <c r="BR7483" s="12"/>
      <c r="BT7483" s="12"/>
      <c r="BV7483" s="12"/>
      <c r="BY7483" s="12"/>
      <c r="CB7483" s="12"/>
      <c r="CE7483" s="12"/>
    </row>
    <row r="7484" spans="1:83" x14ac:dyDescent="0.25">
      <c r="A7484" s="9"/>
      <c r="B7484" s="10"/>
      <c r="C7484" s="11"/>
      <c r="D7484" s="10"/>
      <c r="I7484" s="15"/>
      <c r="BP7484" s="12"/>
      <c r="BR7484" s="12"/>
      <c r="BT7484" s="12"/>
      <c r="BV7484" s="12"/>
      <c r="BY7484" s="12"/>
      <c r="CB7484" s="12"/>
      <c r="CE7484" s="12"/>
    </row>
    <row r="7485" spans="1:83" x14ac:dyDescent="0.25">
      <c r="A7485" s="9"/>
      <c r="B7485" s="10"/>
      <c r="C7485" s="11"/>
      <c r="D7485" s="10"/>
      <c r="I7485" s="15"/>
      <c r="BP7485" s="12"/>
      <c r="BR7485" s="12"/>
      <c r="BT7485" s="12"/>
      <c r="BV7485" s="12"/>
      <c r="BY7485" s="12"/>
      <c r="CB7485" s="12"/>
      <c r="CE7485" s="12"/>
    </row>
    <row r="7486" spans="1:83" x14ac:dyDescent="0.25">
      <c r="A7486" s="9"/>
      <c r="B7486" s="10"/>
      <c r="C7486" s="11"/>
      <c r="D7486" s="10"/>
      <c r="I7486" s="15"/>
      <c r="BP7486" s="12"/>
      <c r="BR7486" s="12"/>
      <c r="BT7486" s="12"/>
      <c r="BV7486" s="12"/>
      <c r="BY7486" s="12"/>
      <c r="CB7486" s="12"/>
      <c r="CE7486" s="12"/>
    </row>
    <row r="7487" spans="1:83" x14ac:dyDescent="0.25">
      <c r="A7487" s="9"/>
      <c r="B7487" s="10"/>
      <c r="C7487" s="11"/>
      <c r="D7487" s="10"/>
      <c r="I7487" s="15"/>
      <c r="BP7487" s="12"/>
      <c r="BR7487" s="12"/>
      <c r="BT7487" s="12"/>
      <c r="BV7487" s="12"/>
      <c r="BY7487" s="12"/>
      <c r="CB7487" s="12"/>
      <c r="CE7487" s="12"/>
    </row>
    <row r="7488" spans="1:83" x14ac:dyDescent="0.25">
      <c r="A7488" s="9"/>
      <c r="B7488" s="10"/>
      <c r="C7488" s="11"/>
      <c r="D7488" s="10"/>
      <c r="I7488" s="15"/>
      <c r="BP7488" s="12"/>
      <c r="BR7488" s="12"/>
      <c r="BT7488" s="12"/>
      <c r="BV7488" s="12"/>
      <c r="BY7488" s="12"/>
      <c r="CB7488" s="12"/>
      <c r="CE7488" s="12"/>
    </row>
    <row r="7489" spans="1:83" x14ac:dyDescent="0.25">
      <c r="A7489" s="9"/>
      <c r="B7489" s="10"/>
      <c r="C7489" s="11"/>
      <c r="D7489" s="10"/>
      <c r="I7489" s="15"/>
      <c r="BP7489" s="12"/>
      <c r="BR7489" s="12"/>
      <c r="BT7489" s="12"/>
      <c r="BV7489" s="12"/>
      <c r="BY7489" s="12"/>
      <c r="CB7489" s="12"/>
      <c r="CE7489" s="12"/>
    </row>
    <row r="7490" spans="1:83" x14ac:dyDescent="0.25">
      <c r="A7490" s="9"/>
      <c r="B7490" s="10"/>
      <c r="C7490" s="11"/>
      <c r="D7490" s="10"/>
      <c r="I7490" s="15"/>
      <c r="BP7490" s="12"/>
      <c r="BR7490" s="12"/>
      <c r="BT7490" s="12"/>
      <c r="BV7490" s="12"/>
      <c r="BY7490" s="12"/>
      <c r="CB7490" s="12"/>
      <c r="CE7490" s="12"/>
    </row>
    <row r="7491" spans="1:83" x14ac:dyDescent="0.25">
      <c r="A7491" s="9"/>
      <c r="B7491" s="10"/>
      <c r="C7491" s="11"/>
      <c r="D7491" s="10"/>
      <c r="I7491" s="15"/>
      <c r="BP7491" s="12"/>
      <c r="BR7491" s="12"/>
      <c r="BT7491" s="12"/>
      <c r="BV7491" s="12"/>
      <c r="BY7491" s="12"/>
      <c r="CB7491" s="12"/>
      <c r="CE7491" s="12"/>
    </row>
    <row r="7492" spans="1:83" x14ac:dyDescent="0.25">
      <c r="A7492" s="9"/>
      <c r="B7492" s="10"/>
      <c r="C7492" s="11"/>
      <c r="D7492" s="10"/>
      <c r="I7492" s="15"/>
      <c r="BP7492" s="12"/>
      <c r="BR7492" s="12"/>
      <c r="BT7492" s="12"/>
      <c r="BV7492" s="12"/>
      <c r="BY7492" s="12"/>
      <c r="CB7492" s="12"/>
      <c r="CE7492" s="12"/>
    </row>
    <row r="7493" spans="1:83" x14ac:dyDescent="0.25">
      <c r="A7493" s="9"/>
      <c r="B7493" s="10"/>
      <c r="C7493" s="11"/>
      <c r="D7493" s="10"/>
      <c r="I7493" s="15"/>
      <c r="BP7493" s="12"/>
      <c r="BR7493" s="12"/>
      <c r="BT7493" s="12"/>
      <c r="BV7493" s="12"/>
      <c r="BY7493" s="12"/>
      <c r="CB7493" s="12"/>
      <c r="CE7493" s="12"/>
    </row>
    <row r="7494" spans="1:83" x14ac:dyDescent="0.25">
      <c r="A7494" s="9"/>
      <c r="B7494" s="10"/>
      <c r="C7494" s="11"/>
      <c r="D7494" s="10"/>
      <c r="I7494" s="15"/>
      <c r="BP7494" s="12"/>
      <c r="BR7494" s="12"/>
      <c r="BT7494" s="12"/>
      <c r="BV7494" s="12"/>
      <c r="BY7494" s="12"/>
      <c r="CB7494" s="12"/>
      <c r="CE7494" s="12"/>
    </row>
    <row r="7495" spans="1:83" x14ac:dyDescent="0.25">
      <c r="A7495" s="9"/>
      <c r="B7495" s="10"/>
      <c r="C7495" s="11"/>
      <c r="D7495" s="10"/>
      <c r="I7495" s="15"/>
      <c r="BP7495" s="12"/>
      <c r="BR7495" s="12"/>
      <c r="BT7495" s="12"/>
      <c r="BV7495" s="12"/>
      <c r="BY7495" s="12"/>
      <c r="CB7495" s="12"/>
      <c r="CE7495" s="12"/>
    </row>
    <row r="7496" spans="1:83" x14ac:dyDescent="0.25">
      <c r="A7496" s="9"/>
      <c r="B7496" s="10"/>
      <c r="C7496" s="11"/>
      <c r="D7496" s="10"/>
      <c r="I7496" s="15"/>
      <c r="BP7496" s="12"/>
      <c r="BR7496" s="12"/>
      <c r="BT7496" s="12"/>
      <c r="BV7496" s="12"/>
      <c r="BY7496" s="12"/>
      <c r="CB7496" s="12"/>
      <c r="CE7496" s="12"/>
    </row>
    <row r="7497" spans="1:83" x14ac:dyDescent="0.25">
      <c r="A7497" s="9"/>
      <c r="B7497" s="10"/>
      <c r="C7497" s="11"/>
      <c r="D7497" s="10"/>
      <c r="I7497" s="15"/>
      <c r="BP7497" s="12"/>
      <c r="BR7497" s="12"/>
      <c r="BT7497" s="12"/>
      <c r="BV7497" s="12"/>
      <c r="BY7497" s="12"/>
      <c r="CB7497" s="12"/>
      <c r="CE7497" s="12"/>
    </row>
    <row r="7498" spans="1:83" x14ac:dyDescent="0.25">
      <c r="A7498" s="9"/>
      <c r="B7498" s="10"/>
      <c r="C7498" s="11"/>
      <c r="D7498" s="10"/>
      <c r="I7498" s="15"/>
      <c r="BP7498" s="12"/>
      <c r="BR7498" s="12"/>
      <c r="BT7498" s="12"/>
      <c r="BV7498" s="12"/>
      <c r="BY7498" s="12"/>
      <c r="CB7498" s="12"/>
      <c r="CE7498" s="12"/>
    </row>
    <row r="7499" spans="1:83" x14ac:dyDescent="0.25">
      <c r="A7499" s="9"/>
      <c r="B7499" s="10"/>
      <c r="C7499" s="11"/>
      <c r="D7499" s="10"/>
      <c r="I7499" s="15"/>
      <c r="BP7499" s="12"/>
      <c r="BR7499" s="12"/>
      <c r="BT7499" s="12"/>
      <c r="BV7499" s="12"/>
      <c r="BY7499" s="12"/>
      <c r="CB7499" s="12"/>
      <c r="CE7499" s="12"/>
    </row>
    <row r="7500" spans="1:83" x14ac:dyDescent="0.25">
      <c r="A7500" s="9"/>
      <c r="B7500" s="10"/>
      <c r="C7500" s="11"/>
      <c r="D7500" s="10"/>
      <c r="I7500" s="15"/>
      <c r="BP7500" s="12"/>
      <c r="BR7500" s="12"/>
      <c r="BT7500" s="12"/>
      <c r="BV7500" s="12"/>
      <c r="BY7500" s="12"/>
      <c r="CB7500" s="12"/>
      <c r="CE7500" s="12"/>
    </row>
    <row r="7501" spans="1:83" x14ac:dyDescent="0.25">
      <c r="A7501" s="9"/>
      <c r="B7501" s="10"/>
      <c r="C7501" s="11"/>
      <c r="D7501" s="10"/>
      <c r="I7501" s="15"/>
      <c r="BP7501" s="12"/>
      <c r="BR7501" s="12"/>
      <c r="BT7501" s="12"/>
      <c r="BV7501" s="12"/>
      <c r="BY7501" s="12"/>
      <c r="CB7501" s="12"/>
      <c r="CE7501" s="12"/>
    </row>
    <row r="7502" spans="1:83" x14ac:dyDescent="0.25">
      <c r="A7502" s="9"/>
      <c r="B7502" s="10"/>
      <c r="C7502" s="11"/>
      <c r="D7502" s="10"/>
      <c r="I7502" s="15"/>
      <c r="BP7502" s="12"/>
      <c r="BR7502" s="12"/>
      <c r="BT7502" s="12"/>
      <c r="BV7502" s="12"/>
      <c r="BY7502" s="12"/>
      <c r="CB7502" s="12"/>
      <c r="CE7502" s="12"/>
    </row>
    <row r="7503" spans="1:83" x14ac:dyDescent="0.25">
      <c r="A7503" s="9"/>
      <c r="B7503" s="10"/>
      <c r="C7503" s="11"/>
      <c r="D7503" s="10"/>
      <c r="I7503" s="15"/>
      <c r="BP7503" s="12"/>
      <c r="BR7503" s="12"/>
      <c r="BT7503" s="12"/>
      <c r="BV7503" s="12"/>
      <c r="BY7503" s="12"/>
      <c r="CB7503" s="12"/>
      <c r="CE7503" s="12"/>
    </row>
    <row r="7504" spans="1:83" x14ac:dyDescent="0.25">
      <c r="A7504" s="9"/>
      <c r="B7504" s="10"/>
      <c r="C7504" s="11"/>
      <c r="D7504" s="10"/>
      <c r="I7504" s="15"/>
      <c r="BP7504" s="12"/>
      <c r="BR7504" s="12"/>
      <c r="BT7504" s="12"/>
      <c r="BV7504" s="12"/>
      <c r="BY7504" s="12"/>
      <c r="CB7504" s="12"/>
      <c r="CE7504" s="12"/>
    </row>
    <row r="7505" spans="1:83" x14ac:dyDescent="0.25">
      <c r="A7505" s="9"/>
      <c r="B7505" s="10"/>
      <c r="C7505" s="11"/>
      <c r="D7505" s="10"/>
      <c r="I7505" s="15"/>
      <c r="BP7505" s="12"/>
      <c r="BR7505" s="12"/>
      <c r="BT7505" s="12"/>
      <c r="BV7505" s="12"/>
      <c r="BY7505" s="12"/>
      <c r="CB7505" s="12"/>
      <c r="CE7505" s="12"/>
    </row>
    <row r="7506" spans="1:83" x14ac:dyDescent="0.25">
      <c r="A7506" s="9"/>
      <c r="B7506" s="10"/>
      <c r="C7506" s="11"/>
      <c r="D7506" s="10"/>
      <c r="I7506" s="15"/>
      <c r="BP7506" s="12"/>
      <c r="BR7506" s="12"/>
      <c r="BT7506" s="12"/>
      <c r="BV7506" s="12"/>
      <c r="BY7506" s="12"/>
      <c r="CB7506" s="12"/>
      <c r="CE7506" s="12"/>
    </row>
    <row r="7507" spans="1:83" x14ac:dyDescent="0.25">
      <c r="A7507" s="9"/>
      <c r="B7507" s="10"/>
      <c r="C7507" s="11"/>
      <c r="D7507" s="10"/>
      <c r="I7507" s="15"/>
      <c r="BP7507" s="12"/>
      <c r="BR7507" s="12"/>
      <c r="BT7507" s="12"/>
      <c r="BV7507" s="12"/>
      <c r="BY7507" s="12"/>
      <c r="CB7507" s="12"/>
      <c r="CE7507" s="12"/>
    </row>
    <row r="7508" spans="1:83" x14ac:dyDescent="0.25">
      <c r="A7508" s="9"/>
      <c r="B7508" s="10"/>
      <c r="C7508" s="11"/>
      <c r="D7508" s="10"/>
      <c r="I7508" s="15"/>
      <c r="BP7508" s="12"/>
      <c r="BR7508" s="12"/>
      <c r="BT7508" s="12"/>
      <c r="BV7508" s="12"/>
      <c r="BY7508" s="12"/>
      <c r="CB7508" s="12"/>
      <c r="CE7508" s="12"/>
    </row>
    <row r="7509" spans="1:83" x14ac:dyDescent="0.25">
      <c r="A7509" s="9"/>
      <c r="B7509" s="10"/>
      <c r="C7509" s="11"/>
      <c r="D7509" s="10"/>
      <c r="I7509" s="15"/>
      <c r="BP7509" s="12"/>
      <c r="BR7509" s="12"/>
      <c r="BT7509" s="12"/>
      <c r="BV7509" s="12"/>
      <c r="BY7509" s="12"/>
      <c r="CB7509" s="12"/>
      <c r="CE7509" s="12"/>
    </row>
    <row r="7510" spans="1:83" x14ac:dyDescent="0.25">
      <c r="A7510" s="9"/>
      <c r="B7510" s="10"/>
      <c r="C7510" s="11"/>
      <c r="D7510" s="10"/>
      <c r="I7510" s="15"/>
      <c r="BP7510" s="12"/>
      <c r="BR7510" s="12"/>
      <c r="BT7510" s="12"/>
      <c r="BV7510" s="12"/>
      <c r="BY7510" s="12"/>
      <c r="CB7510" s="12"/>
      <c r="CE7510" s="12"/>
    </row>
    <row r="7511" spans="1:83" x14ac:dyDescent="0.25">
      <c r="A7511" s="9"/>
      <c r="B7511" s="10"/>
      <c r="C7511" s="11"/>
      <c r="D7511" s="10"/>
      <c r="I7511" s="15"/>
      <c r="BP7511" s="12"/>
      <c r="BR7511" s="12"/>
      <c r="BT7511" s="12"/>
      <c r="BV7511" s="12"/>
      <c r="BY7511" s="12"/>
      <c r="CB7511" s="12"/>
      <c r="CE7511" s="12"/>
    </row>
    <row r="7512" spans="1:83" x14ac:dyDescent="0.25">
      <c r="A7512" s="9"/>
      <c r="B7512" s="10"/>
      <c r="C7512" s="11"/>
      <c r="D7512" s="10"/>
      <c r="I7512" s="15"/>
      <c r="BP7512" s="12"/>
      <c r="BR7512" s="12"/>
      <c r="BT7512" s="12"/>
      <c r="BV7512" s="12"/>
      <c r="BY7512" s="12"/>
      <c r="CB7512" s="12"/>
      <c r="CE7512" s="12"/>
    </row>
    <row r="7513" spans="1:83" x14ac:dyDescent="0.25">
      <c r="A7513" s="9"/>
      <c r="B7513" s="10"/>
      <c r="C7513" s="11"/>
      <c r="D7513" s="10"/>
      <c r="I7513" s="15"/>
      <c r="BP7513" s="12"/>
      <c r="BR7513" s="12"/>
      <c r="BT7513" s="12"/>
      <c r="BV7513" s="12"/>
      <c r="BY7513" s="12"/>
      <c r="CB7513" s="12"/>
      <c r="CE7513" s="12"/>
    </row>
    <row r="7514" spans="1:83" x14ac:dyDescent="0.25">
      <c r="A7514" s="9"/>
      <c r="B7514" s="10"/>
      <c r="C7514" s="11"/>
      <c r="D7514" s="10"/>
      <c r="I7514" s="15"/>
      <c r="BP7514" s="12"/>
      <c r="BR7514" s="12"/>
      <c r="BT7514" s="12"/>
      <c r="BV7514" s="12"/>
      <c r="BY7514" s="12"/>
      <c r="CB7514" s="12"/>
      <c r="CE7514" s="12"/>
    </row>
    <row r="7515" spans="1:83" x14ac:dyDescent="0.25">
      <c r="A7515" s="9"/>
      <c r="B7515" s="10"/>
      <c r="C7515" s="11"/>
      <c r="D7515" s="10"/>
      <c r="I7515" s="15"/>
      <c r="BP7515" s="12"/>
      <c r="BR7515" s="12"/>
      <c r="BT7515" s="12"/>
      <c r="BV7515" s="12"/>
      <c r="BY7515" s="12"/>
      <c r="CB7515" s="12"/>
      <c r="CE7515" s="12"/>
    </row>
    <row r="7516" spans="1:83" x14ac:dyDescent="0.25">
      <c r="A7516" s="9"/>
      <c r="B7516" s="10"/>
      <c r="C7516" s="11"/>
      <c r="D7516" s="10"/>
      <c r="I7516" s="15"/>
      <c r="BP7516" s="12"/>
      <c r="BR7516" s="12"/>
      <c r="BT7516" s="12"/>
      <c r="BV7516" s="12"/>
      <c r="BY7516" s="12"/>
      <c r="CB7516" s="12"/>
      <c r="CE7516" s="12"/>
    </row>
    <row r="7517" spans="1:83" x14ac:dyDescent="0.25">
      <c r="A7517" s="9"/>
      <c r="B7517" s="10"/>
      <c r="C7517" s="11"/>
      <c r="D7517" s="10"/>
      <c r="I7517" s="15"/>
      <c r="BP7517" s="12"/>
      <c r="BR7517" s="12"/>
      <c r="BT7517" s="12"/>
      <c r="BV7517" s="12"/>
      <c r="BY7517" s="12"/>
      <c r="CB7517" s="12"/>
      <c r="CE7517" s="12"/>
    </row>
    <row r="7518" spans="1:83" x14ac:dyDescent="0.25">
      <c r="A7518" s="9"/>
      <c r="B7518" s="10"/>
      <c r="C7518" s="11"/>
      <c r="D7518" s="10"/>
      <c r="I7518" s="15"/>
      <c r="BP7518" s="12"/>
      <c r="BR7518" s="12"/>
      <c r="BT7518" s="12"/>
      <c r="BV7518" s="12"/>
      <c r="BY7518" s="12"/>
      <c r="CB7518" s="12"/>
      <c r="CE7518" s="12"/>
    </row>
    <row r="7519" spans="1:83" x14ac:dyDescent="0.25">
      <c r="A7519" s="9"/>
      <c r="B7519" s="10"/>
      <c r="C7519" s="11"/>
      <c r="D7519" s="10"/>
      <c r="I7519" s="15"/>
      <c r="BP7519" s="12"/>
      <c r="BR7519" s="12"/>
      <c r="BT7519" s="12"/>
      <c r="BV7519" s="12"/>
      <c r="BY7519" s="12"/>
      <c r="CB7519" s="12"/>
      <c r="CE7519" s="12"/>
    </row>
    <row r="7520" spans="1:83" x14ac:dyDescent="0.25">
      <c r="A7520" s="9"/>
      <c r="B7520" s="10"/>
      <c r="C7520" s="11"/>
      <c r="D7520" s="10"/>
      <c r="I7520" s="15"/>
      <c r="BP7520" s="12"/>
      <c r="BR7520" s="12"/>
      <c r="BT7520" s="12"/>
      <c r="BV7520" s="12"/>
      <c r="BY7520" s="12"/>
      <c r="CB7520" s="12"/>
      <c r="CE7520" s="12"/>
    </row>
    <row r="7521" spans="1:83" x14ac:dyDescent="0.25">
      <c r="A7521" s="9"/>
      <c r="B7521" s="10"/>
      <c r="C7521" s="11"/>
      <c r="D7521" s="10"/>
      <c r="I7521" s="15"/>
      <c r="BP7521" s="12"/>
      <c r="BR7521" s="12"/>
      <c r="BT7521" s="12"/>
      <c r="BV7521" s="12"/>
      <c r="BY7521" s="12"/>
      <c r="CB7521" s="12"/>
      <c r="CE7521" s="12"/>
    </row>
    <row r="7522" spans="1:83" x14ac:dyDescent="0.25">
      <c r="A7522" s="9"/>
      <c r="B7522" s="10"/>
      <c r="C7522" s="11"/>
      <c r="D7522" s="10"/>
      <c r="I7522" s="15"/>
      <c r="BP7522" s="12"/>
      <c r="BR7522" s="12"/>
      <c r="BT7522" s="12"/>
      <c r="BV7522" s="12"/>
      <c r="BY7522" s="12"/>
      <c r="CB7522" s="12"/>
      <c r="CE7522" s="12"/>
    </row>
    <row r="7523" spans="1:83" x14ac:dyDescent="0.25">
      <c r="A7523" s="9"/>
      <c r="B7523" s="10"/>
      <c r="C7523" s="11"/>
      <c r="D7523" s="10"/>
      <c r="I7523" s="15"/>
      <c r="BP7523" s="12"/>
      <c r="BR7523" s="12"/>
      <c r="BT7523" s="12"/>
      <c r="BV7523" s="12"/>
      <c r="BY7523" s="12"/>
      <c r="CB7523" s="12"/>
      <c r="CE7523" s="12"/>
    </row>
    <row r="7524" spans="1:83" x14ac:dyDescent="0.25">
      <c r="A7524" s="9"/>
      <c r="B7524" s="10"/>
      <c r="C7524" s="11"/>
      <c r="D7524" s="10"/>
      <c r="I7524" s="15"/>
      <c r="BP7524" s="12"/>
      <c r="BR7524" s="12"/>
      <c r="BT7524" s="12"/>
      <c r="BV7524" s="12"/>
      <c r="BY7524" s="12"/>
      <c r="CB7524" s="12"/>
      <c r="CE7524" s="12"/>
    </row>
    <row r="7525" spans="1:83" x14ac:dyDescent="0.25">
      <c r="A7525" s="9"/>
      <c r="B7525" s="10"/>
      <c r="C7525" s="11"/>
      <c r="D7525" s="10"/>
      <c r="I7525" s="15"/>
      <c r="BP7525" s="12"/>
      <c r="BR7525" s="12"/>
      <c r="BT7525" s="12"/>
      <c r="BV7525" s="12"/>
      <c r="BY7525" s="12"/>
      <c r="CB7525" s="12"/>
      <c r="CE7525" s="12"/>
    </row>
    <row r="7526" spans="1:83" x14ac:dyDescent="0.25">
      <c r="A7526" s="9"/>
      <c r="B7526" s="10"/>
      <c r="C7526" s="11"/>
      <c r="D7526" s="10"/>
      <c r="I7526" s="15"/>
      <c r="BP7526" s="12"/>
      <c r="BR7526" s="12"/>
      <c r="BT7526" s="12"/>
      <c r="BV7526" s="12"/>
      <c r="BY7526" s="12"/>
      <c r="CB7526" s="12"/>
      <c r="CE7526" s="12"/>
    </row>
    <row r="7527" spans="1:83" x14ac:dyDescent="0.25">
      <c r="A7527" s="9"/>
      <c r="B7527" s="10"/>
      <c r="C7527" s="11"/>
      <c r="D7527" s="10"/>
      <c r="I7527" s="15"/>
      <c r="BP7527" s="12"/>
      <c r="BR7527" s="12"/>
      <c r="BT7527" s="12"/>
      <c r="BV7527" s="12"/>
      <c r="BY7527" s="12"/>
      <c r="CB7527" s="12"/>
      <c r="CE7527" s="12"/>
    </row>
    <row r="7528" spans="1:83" x14ac:dyDescent="0.25">
      <c r="A7528" s="9"/>
      <c r="B7528" s="10"/>
      <c r="C7528" s="11"/>
      <c r="D7528" s="10"/>
      <c r="I7528" s="15"/>
      <c r="BP7528" s="12"/>
      <c r="BR7528" s="12"/>
      <c r="BT7528" s="12"/>
      <c r="BV7528" s="12"/>
      <c r="BY7528" s="12"/>
      <c r="CB7528" s="12"/>
      <c r="CE7528" s="12"/>
    </row>
    <row r="7529" spans="1:83" x14ac:dyDescent="0.25">
      <c r="A7529" s="9"/>
      <c r="B7529" s="10"/>
      <c r="C7529" s="11"/>
      <c r="D7529" s="10"/>
      <c r="I7529" s="15"/>
      <c r="BP7529" s="12"/>
      <c r="BR7529" s="12"/>
      <c r="BT7529" s="12"/>
      <c r="BV7529" s="12"/>
      <c r="BY7529" s="12"/>
      <c r="CB7529" s="12"/>
      <c r="CE7529" s="12"/>
    </row>
    <row r="7530" spans="1:83" x14ac:dyDescent="0.25">
      <c r="A7530" s="9"/>
      <c r="B7530" s="10"/>
      <c r="C7530" s="11"/>
      <c r="D7530" s="10"/>
      <c r="I7530" s="15"/>
      <c r="BP7530" s="12"/>
      <c r="BR7530" s="12"/>
      <c r="BT7530" s="12"/>
      <c r="BV7530" s="12"/>
      <c r="BY7530" s="12"/>
      <c r="CB7530" s="12"/>
      <c r="CE7530" s="12"/>
    </row>
    <row r="7531" spans="1:83" x14ac:dyDescent="0.25">
      <c r="A7531" s="9"/>
      <c r="B7531" s="10"/>
      <c r="C7531" s="11"/>
      <c r="D7531" s="10"/>
      <c r="I7531" s="15"/>
      <c r="BP7531" s="12"/>
      <c r="BR7531" s="12"/>
      <c r="BT7531" s="12"/>
      <c r="BV7531" s="12"/>
      <c r="BY7531" s="12"/>
      <c r="CB7531" s="12"/>
      <c r="CE7531" s="12"/>
    </row>
    <row r="7532" spans="1:83" x14ac:dyDescent="0.25">
      <c r="A7532" s="9"/>
      <c r="B7532" s="10"/>
      <c r="C7532" s="11"/>
      <c r="D7532" s="10"/>
      <c r="I7532" s="15"/>
      <c r="BP7532" s="12"/>
      <c r="BR7532" s="12"/>
      <c r="BT7532" s="12"/>
      <c r="BV7532" s="12"/>
      <c r="BY7532" s="12"/>
      <c r="CB7532" s="12"/>
      <c r="CE7532" s="12"/>
    </row>
    <row r="7533" spans="1:83" x14ac:dyDescent="0.25">
      <c r="A7533" s="9"/>
      <c r="B7533" s="10"/>
      <c r="C7533" s="11"/>
      <c r="D7533" s="10"/>
      <c r="I7533" s="15"/>
      <c r="BP7533" s="12"/>
      <c r="BR7533" s="12"/>
      <c r="BT7533" s="12"/>
      <c r="BV7533" s="12"/>
      <c r="BY7533" s="12"/>
      <c r="CB7533" s="12"/>
      <c r="CE7533" s="12"/>
    </row>
    <row r="7534" spans="1:83" x14ac:dyDescent="0.25">
      <c r="A7534" s="9"/>
      <c r="B7534" s="10"/>
      <c r="C7534" s="11"/>
      <c r="D7534" s="10"/>
      <c r="I7534" s="15"/>
      <c r="BP7534" s="12"/>
      <c r="BR7534" s="12"/>
      <c r="BT7534" s="12"/>
      <c r="BV7534" s="12"/>
      <c r="BY7534" s="12"/>
      <c r="CB7534" s="12"/>
      <c r="CE7534" s="12"/>
    </row>
    <row r="7535" spans="1:83" x14ac:dyDescent="0.25">
      <c r="A7535" s="9"/>
      <c r="B7535" s="10"/>
      <c r="C7535" s="11"/>
      <c r="D7535" s="10"/>
      <c r="I7535" s="15"/>
      <c r="BP7535" s="12"/>
      <c r="BR7535" s="12"/>
      <c r="BT7535" s="12"/>
      <c r="BV7535" s="12"/>
      <c r="BY7535" s="12"/>
      <c r="CB7535" s="12"/>
      <c r="CE7535" s="12"/>
    </row>
    <row r="7536" spans="1:83" x14ac:dyDescent="0.25">
      <c r="A7536" s="9"/>
      <c r="B7536" s="10"/>
      <c r="C7536" s="11"/>
      <c r="D7536" s="10"/>
      <c r="I7536" s="15"/>
      <c r="BP7536" s="12"/>
      <c r="BR7536" s="12"/>
      <c r="BT7536" s="12"/>
      <c r="BV7536" s="12"/>
      <c r="BY7536" s="12"/>
      <c r="CB7536" s="12"/>
      <c r="CE7536" s="12"/>
    </row>
    <row r="7537" spans="1:83" x14ac:dyDescent="0.25">
      <c r="A7537" s="9"/>
      <c r="B7537" s="10"/>
      <c r="C7537" s="11"/>
      <c r="D7537" s="10"/>
      <c r="I7537" s="15"/>
      <c r="BP7537" s="12"/>
      <c r="BR7537" s="12"/>
      <c r="BT7537" s="12"/>
      <c r="BV7537" s="12"/>
      <c r="BY7537" s="12"/>
      <c r="CB7537" s="12"/>
      <c r="CE7537" s="12"/>
    </row>
    <row r="7538" spans="1:83" x14ac:dyDescent="0.25">
      <c r="A7538" s="9"/>
      <c r="B7538" s="10"/>
      <c r="C7538" s="11"/>
      <c r="D7538" s="10"/>
      <c r="I7538" s="15"/>
      <c r="BP7538" s="12"/>
      <c r="BR7538" s="12"/>
      <c r="BT7538" s="12"/>
      <c r="BV7538" s="12"/>
      <c r="BY7538" s="12"/>
      <c r="CB7538" s="12"/>
      <c r="CE7538" s="12"/>
    </row>
    <row r="7539" spans="1:83" x14ac:dyDescent="0.25">
      <c r="A7539" s="9"/>
      <c r="B7539" s="10"/>
      <c r="C7539" s="11"/>
      <c r="D7539" s="10"/>
      <c r="I7539" s="15"/>
      <c r="BP7539" s="12"/>
      <c r="BR7539" s="12"/>
      <c r="BT7539" s="12"/>
      <c r="BV7539" s="12"/>
      <c r="BY7539" s="12"/>
      <c r="CB7539" s="12"/>
      <c r="CE7539" s="12"/>
    </row>
    <row r="7540" spans="1:83" x14ac:dyDescent="0.25">
      <c r="A7540" s="9"/>
      <c r="B7540" s="10"/>
      <c r="C7540" s="11"/>
      <c r="D7540" s="10"/>
      <c r="I7540" s="15"/>
      <c r="BP7540" s="12"/>
      <c r="BR7540" s="12"/>
      <c r="BT7540" s="12"/>
      <c r="BV7540" s="12"/>
      <c r="BY7540" s="12"/>
      <c r="CB7540" s="12"/>
      <c r="CE7540" s="12"/>
    </row>
    <row r="7541" spans="1:83" x14ac:dyDescent="0.25">
      <c r="A7541" s="9"/>
      <c r="B7541" s="10"/>
      <c r="C7541" s="11"/>
      <c r="D7541" s="10"/>
      <c r="I7541" s="15"/>
      <c r="BP7541" s="12"/>
      <c r="BR7541" s="12"/>
      <c r="BT7541" s="12"/>
      <c r="BV7541" s="12"/>
      <c r="BY7541" s="12"/>
      <c r="CB7541" s="12"/>
      <c r="CE7541" s="12"/>
    </row>
    <row r="7542" spans="1:83" x14ac:dyDescent="0.25">
      <c r="A7542" s="9"/>
      <c r="B7542" s="10"/>
      <c r="C7542" s="11"/>
      <c r="D7542" s="10"/>
      <c r="I7542" s="15"/>
      <c r="BP7542" s="12"/>
      <c r="BR7542" s="12"/>
      <c r="BT7542" s="12"/>
      <c r="BV7542" s="12"/>
      <c r="BY7542" s="12"/>
      <c r="CB7542" s="12"/>
      <c r="CE7542" s="12"/>
    </row>
    <row r="7543" spans="1:83" x14ac:dyDescent="0.25">
      <c r="A7543" s="9"/>
      <c r="B7543" s="10"/>
      <c r="C7543" s="11"/>
      <c r="D7543" s="10"/>
      <c r="I7543" s="15"/>
      <c r="BP7543" s="12"/>
      <c r="BR7543" s="12"/>
      <c r="BT7543" s="12"/>
      <c r="BV7543" s="12"/>
      <c r="BY7543" s="12"/>
      <c r="CB7543" s="12"/>
      <c r="CE7543" s="12"/>
    </row>
    <row r="7544" spans="1:83" x14ac:dyDescent="0.25">
      <c r="A7544" s="9"/>
      <c r="B7544" s="10"/>
      <c r="C7544" s="11"/>
      <c r="D7544" s="10"/>
      <c r="I7544" s="15"/>
      <c r="BP7544" s="12"/>
      <c r="BR7544" s="12"/>
      <c r="BT7544" s="12"/>
      <c r="BV7544" s="12"/>
      <c r="BY7544" s="12"/>
      <c r="CB7544" s="12"/>
      <c r="CE7544" s="12"/>
    </row>
    <row r="7545" spans="1:83" x14ac:dyDescent="0.25">
      <c r="A7545" s="9"/>
      <c r="B7545" s="10"/>
      <c r="C7545" s="11"/>
      <c r="D7545" s="10"/>
      <c r="I7545" s="15"/>
      <c r="BP7545" s="12"/>
      <c r="BR7545" s="12"/>
      <c r="BT7545" s="12"/>
      <c r="BV7545" s="12"/>
      <c r="BY7545" s="12"/>
      <c r="CB7545" s="12"/>
      <c r="CE7545" s="12"/>
    </row>
    <row r="7546" spans="1:83" x14ac:dyDescent="0.25">
      <c r="A7546" s="9"/>
      <c r="B7546" s="10"/>
      <c r="C7546" s="11"/>
      <c r="D7546" s="10"/>
      <c r="I7546" s="15"/>
      <c r="BP7546" s="12"/>
      <c r="BR7546" s="12"/>
      <c r="BT7546" s="12"/>
      <c r="BV7546" s="12"/>
      <c r="BY7546" s="12"/>
      <c r="CB7546" s="12"/>
      <c r="CE7546" s="12"/>
    </row>
    <row r="7547" spans="1:83" x14ac:dyDescent="0.25">
      <c r="A7547" s="9"/>
      <c r="B7547" s="10"/>
      <c r="C7547" s="11"/>
      <c r="D7547" s="10"/>
      <c r="I7547" s="15"/>
      <c r="BP7547" s="12"/>
      <c r="BR7547" s="12"/>
      <c r="BT7547" s="12"/>
      <c r="BV7547" s="12"/>
      <c r="BY7547" s="12"/>
      <c r="CB7547" s="12"/>
      <c r="CE7547" s="12"/>
    </row>
    <row r="7548" spans="1:83" x14ac:dyDescent="0.25">
      <c r="A7548" s="9"/>
      <c r="B7548" s="10"/>
      <c r="C7548" s="11"/>
      <c r="D7548" s="10"/>
      <c r="I7548" s="15"/>
      <c r="BP7548" s="12"/>
      <c r="BR7548" s="12"/>
      <c r="BT7548" s="12"/>
      <c r="BV7548" s="12"/>
      <c r="BY7548" s="12"/>
      <c r="CB7548" s="12"/>
      <c r="CE7548" s="12"/>
    </row>
    <row r="7549" spans="1:83" x14ac:dyDescent="0.25">
      <c r="A7549" s="9"/>
      <c r="B7549" s="10"/>
      <c r="C7549" s="11"/>
      <c r="D7549" s="10"/>
      <c r="I7549" s="15"/>
      <c r="BP7549" s="12"/>
      <c r="BR7549" s="12"/>
      <c r="BT7549" s="12"/>
      <c r="BV7549" s="12"/>
      <c r="BY7549" s="12"/>
      <c r="CB7549" s="12"/>
      <c r="CE7549" s="12"/>
    </row>
    <row r="7550" spans="1:83" x14ac:dyDescent="0.25">
      <c r="A7550" s="9"/>
      <c r="B7550" s="10"/>
      <c r="C7550" s="11"/>
      <c r="D7550" s="10"/>
      <c r="I7550" s="15"/>
      <c r="BP7550" s="12"/>
      <c r="BR7550" s="12"/>
      <c r="BT7550" s="12"/>
      <c r="BV7550" s="12"/>
      <c r="BY7550" s="12"/>
      <c r="CB7550" s="12"/>
      <c r="CE7550" s="12"/>
    </row>
    <row r="7551" spans="1:83" x14ac:dyDescent="0.25">
      <c r="A7551" s="9"/>
      <c r="B7551" s="10"/>
      <c r="C7551" s="11"/>
      <c r="D7551" s="10"/>
      <c r="I7551" s="15"/>
      <c r="BP7551" s="12"/>
      <c r="BR7551" s="12"/>
      <c r="BT7551" s="12"/>
      <c r="BV7551" s="12"/>
      <c r="BY7551" s="12"/>
      <c r="CB7551" s="12"/>
      <c r="CE7551" s="12"/>
    </row>
    <row r="7552" spans="1:83" x14ac:dyDescent="0.25">
      <c r="A7552" s="9"/>
      <c r="B7552" s="10"/>
      <c r="C7552" s="11"/>
      <c r="D7552" s="10"/>
      <c r="I7552" s="15"/>
      <c r="BP7552" s="12"/>
      <c r="BR7552" s="12"/>
      <c r="BT7552" s="12"/>
      <c r="BV7552" s="12"/>
      <c r="BY7552" s="12"/>
      <c r="CB7552" s="12"/>
      <c r="CE7552" s="12"/>
    </row>
    <row r="7553" spans="1:83" x14ac:dyDescent="0.25">
      <c r="A7553" s="9"/>
      <c r="B7553" s="10"/>
      <c r="C7553" s="11"/>
      <c r="D7553" s="10"/>
      <c r="I7553" s="15"/>
      <c r="BP7553" s="12"/>
      <c r="BR7553" s="12"/>
      <c r="BT7553" s="12"/>
      <c r="BV7553" s="12"/>
      <c r="BY7553" s="12"/>
      <c r="CB7553" s="12"/>
      <c r="CE7553" s="12"/>
    </row>
    <row r="7554" spans="1:83" x14ac:dyDescent="0.25">
      <c r="A7554" s="9"/>
      <c r="B7554" s="10"/>
      <c r="C7554" s="11"/>
      <c r="D7554" s="10"/>
      <c r="I7554" s="15"/>
      <c r="BP7554" s="12"/>
      <c r="BR7554" s="12"/>
      <c r="BT7554" s="12"/>
      <c r="BV7554" s="12"/>
      <c r="BY7554" s="12"/>
      <c r="CB7554" s="12"/>
      <c r="CE7554" s="12"/>
    </row>
    <row r="7555" spans="1:83" x14ac:dyDescent="0.25">
      <c r="A7555" s="9"/>
      <c r="B7555" s="10"/>
      <c r="C7555" s="11"/>
      <c r="D7555" s="10"/>
      <c r="I7555" s="15"/>
      <c r="BP7555" s="12"/>
      <c r="BR7555" s="12"/>
      <c r="BT7555" s="12"/>
      <c r="BV7555" s="12"/>
      <c r="BY7555" s="12"/>
      <c r="CB7555" s="12"/>
      <c r="CE7555" s="12"/>
    </row>
    <row r="7556" spans="1:83" x14ac:dyDescent="0.25">
      <c r="A7556" s="9"/>
      <c r="B7556" s="10"/>
      <c r="C7556" s="11"/>
      <c r="D7556" s="10"/>
      <c r="I7556" s="15"/>
      <c r="BP7556" s="12"/>
      <c r="BR7556" s="12"/>
      <c r="BT7556" s="12"/>
      <c r="BV7556" s="12"/>
      <c r="BY7556" s="12"/>
      <c r="CB7556" s="12"/>
      <c r="CE7556" s="12"/>
    </row>
    <row r="7557" spans="1:83" x14ac:dyDescent="0.25">
      <c r="A7557" s="9"/>
      <c r="B7557" s="10"/>
      <c r="C7557" s="11"/>
      <c r="D7557" s="10"/>
      <c r="I7557" s="15"/>
      <c r="BP7557" s="12"/>
      <c r="BR7557" s="12"/>
      <c r="BT7557" s="12"/>
      <c r="BV7557" s="12"/>
      <c r="BY7557" s="12"/>
      <c r="CB7557" s="12"/>
      <c r="CE7557" s="12"/>
    </row>
    <row r="7558" spans="1:83" x14ac:dyDescent="0.25">
      <c r="A7558" s="9"/>
      <c r="B7558" s="10"/>
      <c r="C7558" s="11"/>
      <c r="D7558" s="10"/>
      <c r="I7558" s="15"/>
      <c r="BP7558" s="12"/>
      <c r="BR7558" s="12"/>
      <c r="BT7558" s="12"/>
      <c r="BV7558" s="12"/>
      <c r="BY7558" s="12"/>
      <c r="CB7558" s="12"/>
      <c r="CE7558" s="12"/>
    </row>
    <row r="7559" spans="1:83" x14ac:dyDescent="0.25">
      <c r="A7559" s="9"/>
      <c r="B7559" s="10"/>
      <c r="C7559" s="11"/>
      <c r="D7559" s="10"/>
      <c r="I7559" s="15"/>
      <c r="BP7559" s="12"/>
      <c r="BR7559" s="12"/>
      <c r="BT7559" s="12"/>
      <c r="BV7559" s="12"/>
      <c r="BY7559" s="12"/>
      <c r="CB7559" s="12"/>
      <c r="CE7559" s="12"/>
    </row>
    <row r="7560" spans="1:83" x14ac:dyDescent="0.25">
      <c r="A7560" s="9"/>
      <c r="B7560" s="10"/>
      <c r="C7560" s="11"/>
      <c r="D7560" s="10"/>
      <c r="I7560" s="15"/>
      <c r="BP7560" s="12"/>
      <c r="BR7560" s="12"/>
      <c r="BT7560" s="12"/>
      <c r="BV7560" s="12"/>
      <c r="BY7560" s="12"/>
      <c r="CB7560" s="12"/>
      <c r="CE7560" s="12"/>
    </row>
    <row r="7561" spans="1:83" x14ac:dyDescent="0.25">
      <c r="A7561" s="9"/>
      <c r="B7561" s="10"/>
      <c r="C7561" s="11"/>
      <c r="D7561" s="10"/>
      <c r="I7561" s="15"/>
      <c r="BP7561" s="12"/>
      <c r="BR7561" s="12"/>
      <c r="BT7561" s="12"/>
      <c r="BV7561" s="12"/>
      <c r="BY7561" s="12"/>
      <c r="CB7561" s="12"/>
      <c r="CE7561" s="12"/>
    </row>
    <row r="7562" spans="1:83" x14ac:dyDescent="0.25">
      <c r="A7562" s="9"/>
      <c r="B7562" s="10"/>
      <c r="C7562" s="11"/>
      <c r="D7562" s="10"/>
      <c r="I7562" s="15"/>
      <c r="BP7562" s="12"/>
      <c r="BR7562" s="12"/>
      <c r="BT7562" s="12"/>
      <c r="BV7562" s="12"/>
      <c r="BY7562" s="12"/>
      <c r="CB7562" s="12"/>
      <c r="CE7562" s="12"/>
    </row>
    <row r="7563" spans="1:83" x14ac:dyDescent="0.25">
      <c r="A7563" s="9"/>
      <c r="B7563" s="10"/>
      <c r="C7563" s="11"/>
      <c r="D7563" s="10"/>
      <c r="I7563" s="15"/>
      <c r="BP7563" s="12"/>
      <c r="BR7563" s="12"/>
      <c r="BT7563" s="12"/>
      <c r="BV7563" s="12"/>
      <c r="BY7563" s="12"/>
      <c r="CB7563" s="12"/>
      <c r="CE7563" s="12"/>
    </row>
    <row r="7564" spans="1:83" x14ac:dyDescent="0.25">
      <c r="A7564" s="9"/>
      <c r="B7564" s="10"/>
      <c r="C7564" s="11"/>
      <c r="D7564" s="10"/>
      <c r="I7564" s="15"/>
      <c r="BP7564" s="12"/>
      <c r="BR7564" s="12"/>
      <c r="BT7564" s="12"/>
      <c r="BV7564" s="12"/>
      <c r="BY7564" s="12"/>
      <c r="CB7564" s="12"/>
      <c r="CE7564" s="12"/>
    </row>
    <row r="7565" spans="1:83" x14ac:dyDescent="0.25">
      <c r="A7565" s="9"/>
      <c r="B7565" s="10"/>
      <c r="C7565" s="11"/>
      <c r="D7565" s="10"/>
      <c r="I7565" s="15"/>
      <c r="BP7565" s="12"/>
      <c r="BR7565" s="12"/>
      <c r="BT7565" s="12"/>
      <c r="BV7565" s="12"/>
      <c r="BY7565" s="12"/>
      <c r="CB7565" s="12"/>
      <c r="CE7565" s="12"/>
    </row>
    <row r="7566" spans="1:83" x14ac:dyDescent="0.25">
      <c r="A7566" s="9"/>
      <c r="B7566" s="10"/>
      <c r="C7566" s="11"/>
      <c r="D7566" s="10"/>
      <c r="I7566" s="15"/>
      <c r="BP7566" s="12"/>
      <c r="BR7566" s="12"/>
      <c r="BT7566" s="12"/>
      <c r="BV7566" s="12"/>
      <c r="BY7566" s="12"/>
      <c r="CB7566" s="12"/>
      <c r="CE7566" s="12"/>
    </row>
    <row r="7567" spans="1:83" x14ac:dyDescent="0.25">
      <c r="A7567" s="9"/>
      <c r="B7567" s="10"/>
      <c r="C7567" s="11"/>
      <c r="D7567" s="10"/>
      <c r="I7567" s="15"/>
      <c r="BP7567" s="12"/>
      <c r="BR7567" s="12"/>
      <c r="BT7567" s="12"/>
      <c r="BV7567" s="12"/>
      <c r="BY7567" s="12"/>
      <c r="CB7567" s="12"/>
      <c r="CE7567" s="12"/>
    </row>
    <row r="7568" spans="1:83" x14ac:dyDescent="0.25">
      <c r="A7568" s="9"/>
      <c r="B7568" s="10"/>
      <c r="C7568" s="11"/>
      <c r="D7568" s="10"/>
      <c r="I7568" s="15"/>
      <c r="BP7568" s="12"/>
      <c r="BR7568" s="12"/>
      <c r="BT7568" s="12"/>
      <c r="BV7568" s="12"/>
      <c r="BY7568" s="12"/>
      <c r="CB7568" s="12"/>
      <c r="CE7568" s="12"/>
    </row>
    <row r="7569" spans="1:83" x14ac:dyDescent="0.25">
      <c r="A7569" s="9"/>
      <c r="B7569" s="10"/>
      <c r="C7569" s="11"/>
      <c r="D7569" s="10"/>
      <c r="I7569" s="15"/>
      <c r="BP7569" s="12"/>
      <c r="BR7569" s="12"/>
      <c r="BT7569" s="12"/>
      <c r="BV7569" s="12"/>
      <c r="BY7569" s="12"/>
      <c r="CB7569" s="12"/>
      <c r="CE7569" s="12"/>
    </row>
    <row r="7570" spans="1:83" x14ac:dyDescent="0.25">
      <c r="A7570" s="9"/>
      <c r="B7570" s="10"/>
      <c r="C7570" s="11"/>
      <c r="D7570" s="10"/>
      <c r="I7570" s="15"/>
      <c r="BP7570" s="12"/>
      <c r="BR7570" s="12"/>
      <c r="BT7570" s="12"/>
      <c r="BV7570" s="12"/>
      <c r="BY7570" s="12"/>
      <c r="CB7570" s="12"/>
      <c r="CE7570" s="12"/>
    </row>
    <row r="7571" spans="1:83" x14ac:dyDescent="0.25">
      <c r="A7571" s="9"/>
      <c r="B7571" s="10"/>
      <c r="C7571" s="11"/>
      <c r="D7571" s="10"/>
      <c r="I7571" s="15"/>
      <c r="BP7571" s="12"/>
      <c r="BR7571" s="12"/>
      <c r="BT7571" s="12"/>
      <c r="BV7571" s="12"/>
      <c r="BY7571" s="12"/>
      <c r="CB7571" s="12"/>
      <c r="CE7571" s="12"/>
    </row>
    <row r="7572" spans="1:83" x14ac:dyDescent="0.25">
      <c r="A7572" s="9"/>
      <c r="B7572" s="10"/>
      <c r="C7572" s="11"/>
      <c r="D7572" s="10"/>
      <c r="I7572" s="15"/>
      <c r="BP7572" s="12"/>
      <c r="BR7572" s="12"/>
      <c r="BT7572" s="12"/>
      <c r="BV7572" s="12"/>
      <c r="BY7572" s="12"/>
      <c r="CB7572" s="12"/>
      <c r="CE7572" s="12"/>
    </row>
    <row r="7573" spans="1:83" x14ac:dyDescent="0.25">
      <c r="A7573" s="9"/>
      <c r="B7573" s="10"/>
      <c r="C7573" s="11"/>
      <c r="D7573" s="10"/>
      <c r="I7573" s="15"/>
      <c r="BP7573" s="12"/>
      <c r="BR7573" s="12"/>
      <c r="BT7573" s="12"/>
      <c r="BV7573" s="12"/>
      <c r="BY7573" s="12"/>
      <c r="CB7573" s="12"/>
      <c r="CE7573" s="12"/>
    </row>
    <row r="7574" spans="1:83" x14ac:dyDescent="0.25">
      <c r="A7574" s="9"/>
      <c r="B7574" s="10"/>
      <c r="C7574" s="11"/>
      <c r="D7574" s="10"/>
      <c r="I7574" s="15"/>
      <c r="BP7574" s="12"/>
      <c r="BR7574" s="12"/>
      <c r="BT7574" s="12"/>
      <c r="BV7574" s="12"/>
      <c r="BY7574" s="12"/>
      <c r="CB7574" s="12"/>
      <c r="CE7574" s="12"/>
    </row>
    <row r="7575" spans="1:83" x14ac:dyDescent="0.25">
      <c r="A7575" s="9"/>
      <c r="B7575" s="10"/>
      <c r="C7575" s="11"/>
      <c r="D7575" s="10"/>
      <c r="I7575" s="15"/>
      <c r="BP7575" s="12"/>
      <c r="BR7575" s="12"/>
      <c r="BT7575" s="12"/>
      <c r="BV7575" s="12"/>
      <c r="BY7575" s="12"/>
      <c r="CB7575" s="12"/>
      <c r="CE7575" s="12"/>
    </row>
    <row r="7576" spans="1:83" x14ac:dyDescent="0.25">
      <c r="A7576" s="9"/>
      <c r="B7576" s="10"/>
      <c r="C7576" s="11"/>
      <c r="D7576" s="10"/>
      <c r="I7576" s="15"/>
      <c r="BP7576" s="12"/>
      <c r="BR7576" s="12"/>
      <c r="BT7576" s="12"/>
      <c r="BV7576" s="12"/>
      <c r="BY7576" s="12"/>
      <c r="CB7576" s="12"/>
      <c r="CE7576" s="12"/>
    </row>
    <row r="7577" spans="1:83" x14ac:dyDescent="0.25">
      <c r="A7577" s="9"/>
      <c r="B7577" s="10"/>
      <c r="C7577" s="11"/>
      <c r="D7577" s="10"/>
      <c r="I7577" s="15"/>
      <c r="BP7577" s="12"/>
      <c r="BR7577" s="12"/>
      <c r="BT7577" s="12"/>
      <c r="BV7577" s="12"/>
      <c r="BY7577" s="12"/>
      <c r="CB7577" s="12"/>
      <c r="CE7577" s="12"/>
    </row>
    <row r="7578" spans="1:83" x14ac:dyDescent="0.25">
      <c r="A7578" s="9"/>
      <c r="B7578" s="10"/>
      <c r="C7578" s="11"/>
      <c r="D7578" s="10"/>
      <c r="I7578" s="15"/>
      <c r="BP7578" s="12"/>
      <c r="BR7578" s="12"/>
      <c r="BT7578" s="12"/>
      <c r="BV7578" s="12"/>
      <c r="BY7578" s="12"/>
      <c r="CB7578" s="12"/>
      <c r="CE7578" s="12"/>
    </row>
    <row r="7579" spans="1:83" x14ac:dyDescent="0.25">
      <c r="A7579" s="9"/>
      <c r="B7579" s="10"/>
      <c r="C7579" s="11"/>
      <c r="D7579" s="10"/>
      <c r="I7579" s="15"/>
      <c r="BP7579" s="12"/>
      <c r="BR7579" s="12"/>
      <c r="BT7579" s="12"/>
      <c r="BV7579" s="12"/>
      <c r="BY7579" s="12"/>
      <c r="CB7579" s="12"/>
      <c r="CE7579" s="12"/>
    </row>
    <row r="7580" spans="1:83" x14ac:dyDescent="0.25">
      <c r="A7580" s="9"/>
      <c r="B7580" s="10"/>
      <c r="C7580" s="11"/>
      <c r="D7580" s="10"/>
      <c r="I7580" s="15"/>
      <c r="BP7580" s="12"/>
      <c r="BR7580" s="12"/>
      <c r="BT7580" s="12"/>
      <c r="BV7580" s="12"/>
      <c r="BY7580" s="12"/>
      <c r="CB7580" s="12"/>
      <c r="CE7580" s="12"/>
    </row>
    <row r="7581" spans="1:83" x14ac:dyDescent="0.25">
      <c r="A7581" s="9"/>
      <c r="B7581" s="10"/>
      <c r="C7581" s="11"/>
      <c r="D7581" s="10"/>
      <c r="I7581" s="15"/>
      <c r="BP7581" s="12"/>
      <c r="BR7581" s="12"/>
      <c r="BT7581" s="12"/>
      <c r="BV7581" s="12"/>
      <c r="BY7581" s="12"/>
      <c r="CB7581" s="12"/>
      <c r="CE7581" s="12"/>
    </row>
    <row r="7582" spans="1:83" x14ac:dyDescent="0.25">
      <c r="A7582" s="9"/>
      <c r="B7582" s="10"/>
      <c r="C7582" s="11"/>
      <c r="D7582" s="10"/>
      <c r="I7582" s="15"/>
      <c r="BP7582" s="12"/>
      <c r="BR7582" s="12"/>
      <c r="BT7582" s="12"/>
      <c r="BV7582" s="12"/>
      <c r="BY7582" s="12"/>
      <c r="CB7582" s="12"/>
      <c r="CE7582" s="12"/>
    </row>
    <row r="7583" spans="1:83" x14ac:dyDescent="0.25">
      <c r="A7583" s="9"/>
      <c r="B7583" s="10"/>
      <c r="C7583" s="11"/>
      <c r="D7583" s="10"/>
      <c r="I7583" s="15"/>
      <c r="BP7583" s="12"/>
      <c r="BR7583" s="12"/>
      <c r="BT7583" s="12"/>
      <c r="BV7583" s="12"/>
      <c r="BY7583" s="12"/>
      <c r="CB7583" s="12"/>
      <c r="CE7583" s="12"/>
    </row>
    <row r="7584" spans="1:83" x14ac:dyDescent="0.25">
      <c r="A7584" s="9"/>
      <c r="B7584" s="10"/>
      <c r="C7584" s="11"/>
      <c r="D7584" s="10"/>
      <c r="I7584" s="15"/>
      <c r="BP7584" s="12"/>
      <c r="BR7584" s="12"/>
      <c r="BT7584" s="12"/>
      <c r="BV7584" s="12"/>
      <c r="BY7584" s="12"/>
      <c r="CB7584" s="12"/>
      <c r="CE7584" s="12"/>
    </row>
    <row r="7585" spans="1:83" x14ac:dyDescent="0.25">
      <c r="A7585" s="9"/>
      <c r="B7585" s="10"/>
      <c r="C7585" s="11"/>
      <c r="D7585" s="10"/>
      <c r="I7585" s="15"/>
      <c r="BP7585" s="12"/>
      <c r="BR7585" s="12"/>
      <c r="BT7585" s="12"/>
      <c r="BV7585" s="12"/>
      <c r="BY7585" s="12"/>
      <c r="CB7585" s="12"/>
      <c r="CE7585" s="12"/>
    </row>
    <row r="7586" spans="1:83" x14ac:dyDescent="0.25">
      <c r="A7586" s="9"/>
      <c r="B7586" s="10"/>
      <c r="C7586" s="11"/>
      <c r="D7586" s="10"/>
      <c r="I7586" s="15"/>
      <c r="BP7586" s="12"/>
      <c r="BR7586" s="12"/>
      <c r="BT7586" s="12"/>
      <c r="BV7586" s="12"/>
      <c r="BY7586" s="12"/>
      <c r="CB7586" s="12"/>
      <c r="CE7586" s="12"/>
    </row>
    <row r="7587" spans="1:83" x14ac:dyDescent="0.25">
      <c r="A7587" s="9"/>
      <c r="B7587" s="10"/>
      <c r="C7587" s="11"/>
      <c r="D7587" s="10"/>
      <c r="I7587" s="15"/>
      <c r="BP7587" s="12"/>
      <c r="BR7587" s="12"/>
      <c r="BT7587" s="12"/>
      <c r="BV7587" s="12"/>
      <c r="BY7587" s="12"/>
      <c r="CB7587" s="12"/>
      <c r="CE7587" s="12"/>
    </row>
    <row r="7588" spans="1:83" x14ac:dyDescent="0.25">
      <c r="A7588" s="9"/>
      <c r="B7588" s="10"/>
      <c r="C7588" s="11"/>
      <c r="D7588" s="10"/>
      <c r="I7588" s="15"/>
      <c r="BP7588" s="12"/>
      <c r="BR7588" s="12"/>
      <c r="BT7588" s="12"/>
      <c r="BV7588" s="12"/>
      <c r="BY7588" s="12"/>
      <c r="CB7588" s="12"/>
      <c r="CE7588" s="12"/>
    </row>
    <row r="7589" spans="1:83" x14ac:dyDescent="0.25">
      <c r="A7589" s="9"/>
      <c r="B7589" s="10"/>
      <c r="C7589" s="11"/>
      <c r="D7589" s="10"/>
      <c r="I7589" s="15"/>
      <c r="BP7589" s="12"/>
      <c r="BR7589" s="12"/>
      <c r="BT7589" s="12"/>
      <c r="BV7589" s="12"/>
      <c r="BY7589" s="12"/>
      <c r="CB7589" s="12"/>
      <c r="CE7589" s="12"/>
    </row>
    <row r="7590" spans="1:83" x14ac:dyDescent="0.25">
      <c r="A7590" s="9"/>
      <c r="B7590" s="10"/>
      <c r="C7590" s="11"/>
      <c r="D7590" s="10"/>
      <c r="I7590" s="15"/>
      <c r="BP7590" s="12"/>
      <c r="BR7590" s="12"/>
      <c r="BT7590" s="12"/>
      <c r="BV7590" s="12"/>
      <c r="BY7590" s="12"/>
      <c r="CB7590" s="12"/>
      <c r="CE7590" s="12"/>
    </row>
    <row r="7591" spans="1:83" x14ac:dyDescent="0.25">
      <c r="A7591" s="9"/>
      <c r="B7591" s="10"/>
      <c r="C7591" s="11"/>
      <c r="D7591" s="10"/>
      <c r="I7591" s="15"/>
      <c r="BP7591" s="12"/>
      <c r="BR7591" s="12"/>
      <c r="BT7591" s="12"/>
      <c r="BV7591" s="12"/>
      <c r="BY7591" s="12"/>
      <c r="CB7591" s="12"/>
      <c r="CE7591" s="12"/>
    </row>
    <row r="7592" spans="1:83" x14ac:dyDescent="0.25">
      <c r="A7592" s="9"/>
      <c r="B7592" s="10"/>
      <c r="C7592" s="11"/>
      <c r="D7592" s="10"/>
      <c r="I7592" s="15"/>
      <c r="BP7592" s="12"/>
      <c r="BR7592" s="12"/>
      <c r="BT7592" s="12"/>
      <c r="BV7592" s="12"/>
      <c r="BY7592" s="12"/>
      <c r="CB7592" s="12"/>
      <c r="CE7592" s="12"/>
    </row>
    <row r="7593" spans="1:83" x14ac:dyDescent="0.25">
      <c r="A7593" s="9"/>
      <c r="B7593" s="10"/>
      <c r="C7593" s="11"/>
      <c r="D7593" s="10"/>
      <c r="I7593" s="15"/>
      <c r="BP7593" s="12"/>
      <c r="BR7593" s="12"/>
      <c r="BT7593" s="12"/>
      <c r="BV7593" s="12"/>
      <c r="BY7593" s="12"/>
      <c r="CB7593" s="12"/>
      <c r="CE7593" s="12"/>
    </row>
    <row r="7594" spans="1:83" x14ac:dyDescent="0.25">
      <c r="A7594" s="9"/>
      <c r="B7594" s="10"/>
      <c r="C7594" s="11"/>
      <c r="D7594" s="10"/>
      <c r="I7594" s="15"/>
      <c r="BP7594" s="12"/>
      <c r="BR7594" s="12"/>
      <c r="BT7594" s="12"/>
      <c r="BV7594" s="12"/>
      <c r="BY7594" s="12"/>
      <c r="CB7594" s="12"/>
      <c r="CE7594" s="12"/>
    </row>
    <row r="7595" spans="1:83" x14ac:dyDescent="0.25">
      <c r="A7595" s="9"/>
      <c r="B7595" s="10"/>
      <c r="C7595" s="11"/>
      <c r="D7595" s="10"/>
      <c r="I7595" s="15"/>
      <c r="BP7595" s="12"/>
      <c r="BR7595" s="12"/>
      <c r="BT7595" s="12"/>
      <c r="BV7595" s="12"/>
      <c r="BY7595" s="12"/>
      <c r="CB7595" s="12"/>
      <c r="CE7595" s="12"/>
    </row>
    <row r="7596" spans="1:83" x14ac:dyDescent="0.25">
      <c r="A7596" s="9"/>
      <c r="B7596" s="10"/>
      <c r="C7596" s="11"/>
      <c r="D7596" s="10"/>
      <c r="I7596" s="15"/>
      <c r="BP7596" s="12"/>
      <c r="BR7596" s="12"/>
      <c r="BT7596" s="12"/>
      <c r="BV7596" s="12"/>
      <c r="BY7596" s="12"/>
      <c r="CB7596" s="12"/>
      <c r="CE7596" s="12"/>
    </row>
    <row r="7597" spans="1:83" x14ac:dyDescent="0.25">
      <c r="A7597" s="9"/>
      <c r="B7597" s="10"/>
      <c r="C7597" s="11"/>
      <c r="D7597" s="10"/>
      <c r="I7597" s="15"/>
      <c r="BP7597" s="12"/>
      <c r="BR7597" s="12"/>
      <c r="BT7597" s="12"/>
      <c r="BV7597" s="12"/>
      <c r="BY7597" s="12"/>
      <c r="CB7597" s="12"/>
      <c r="CE7597" s="12"/>
    </row>
    <row r="7598" spans="1:83" x14ac:dyDescent="0.25">
      <c r="A7598" s="9"/>
      <c r="B7598" s="10"/>
      <c r="C7598" s="11"/>
      <c r="D7598" s="10"/>
      <c r="I7598" s="15"/>
      <c r="BP7598" s="12"/>
      <c r="BR7598" s="12"/>
      <c r="BT7598" s="12"/>
      <c r="BV7598" s="12"/>
      <c r="BY7598" s="12"/>
      <c r="CB7598" s="12"/>
      <c r="CE7598" s="12"/>
    </row>
    <row r="7599" spans="1:83" x14ac:dyDescent="0.25">
      <c r="A7599" s="9"/>
      <c r="B7599" s="10"/>
      <c r="C7599" s="11"/>
      <c r="D7599" s="10"/>
      <c r="I7599" s="15"/>
      <c r="BP7599" s="12"/>
      <c r="BR7599" s="12"/>
      <c r="BT7599" s="12"/>
      <c r="BV7599" s="12"/>
      <c r="BY7599" s="12"/>
      <c r="CB7599" s="12"/>
      <c r="CE7599" s="12"/>
    </row>
    <row r="7600" spans="1:83" x14ac:dyDescent="0.25">
      <c r="A7600" s="9"/>
      <c r="B7600" s="10"/>
      <c r="C7600" s="11"/>
      <c r="D7600" s="10"/>
      <c r="I7600" s="15"/>
      <c r="BP7600" s="12"/>
      <c r="BR7600" s="12"/>
      <c r="BT7600" s="12"/>
      <c r="BV7600" s="12"/>
      <c r="BY7600" s="12"/>
      <c r="CB7600" s="12"/>
      <c r="CE7600" s="12"/>
    </row>
    <row r="7601" spans="1:83" x14ac:dyDescent="0.25">
      <c r="A7601" s="9"/>
      <c r="B7601" s="10"/>
      <c r="C7601" s="11"/>
      <c r="D7601" s="10"/>
      <c r="I7601" s="15"/>
      <c r="BP7601" s="12"/>
      <c r="BR7601" s="12"/>
      <c r="BT7601" s="12"/>
      <c r="BV7601" s="12"/>
      <c r="BY7601" s="12"/>
      <c r="CB7601" s="12"/>
      <c r="CE7601" s="12"/>
    </row>
    <row r="7602" spans="1:83" x14ac:dyDescent="0.25">
      <c r="A7602" s="9"/>
      <c r="B7602" s="10"/>
      <c r="C7602" s="11"/>
      <c r="D7602" s="10"/>
      <c r="I7602" s="15"/>
      <c r="BP7602" s="12"/>
      <c r="BR7602" s="12"/>
      <c r="BT7602" s="12"/>
      <c r="BV7602" s="12"/>
      <c r="BY7602" s="12"/>
      <c r="CB7602" s="12"/>
      <c r="CE7602" s="12"/>
    </row>
    <row r="7603" spans="1:83" x14ac:dyDescent="0.25">
      <c r="A7603" s="9"/>
      <c r="B7603" s="10"/>
      <c r="C7603" s="11"/>
      <c r="D7603" s="10"/>
      <c r="I7603" s="15"/>
      <c r="BP7603" s="12"/>
      <c r="BR7603" s="12"/>
      <c r="BT7603" s="12"/>
      <c r="BV7603" s="12"/>
      <c r="BY7603" s="12"/>
      <c r="CB7603" s="12"/>
      <c r="CE7603" s="12"/>
    </row>
    <row r="7604" spans="1:83" x14ac:dyDescent="0.25">
      <c r="A7604" s="9"/>
      <c r="B7604" s="10"/>
      <c r="C7604" s="11"/>
      <c r="D7604" s="10"/>
      <c r="I7604" s="15"/>
      <c r="BP7604" s="12"/>
      <c r="BR7604" s="12"/>
      <c r="BT7604" s="12"/>
      <c r="BV7604" s="12"/>
      <c r="BY7604" s="12"/>
      <c r="CB7604" s="12"/>
      <c r="CE7604" s="12"/>
    </row>
    <row r="7605" spans="1:83" x14ac:dyDescent="0.25">
      <c r="A7605" s="9"/>
      <c r="B7605" s="10"/>
      <c r="C7605" s="11"/>
      <c r="D7605" s="10"/>
      <c r="I7605" s="15"/>
      <c r="BP7605" s="12"/>
      <c r="BR7605" s="12"/>
      <c r="BT7605" s="12"/>
      <c r="BV7605" s="12"/>
      <c r="BY7605" s="12"/>
      <c r="CB7605" s="12"/>
      <c r="CE7605" s="12"/>
    </row>
    <row r="7606" spans="1:83" x14ac:dyDescent="0.25">
      <c r="A7606" s="9"/>
      <c r="B7606" s="10"/>
      <c r="C7606" s="11"/>
      <c r="D7606" s="10"/>
      <c r="I7606" s="15"/>
      <c r="BP7606" s="12"/>
      <c r="BR7606" s="12"/>
      <c r="BT7606" s="12"/>
      <c r="BV7606" s="12"/>
      <c r="BY7606" s="12"/>
      <c r="CB7606" s="12"/>
      <c r="CE7606" s="12"/>
    </row>
    <row r="7607" spans="1:83" x14ac:dyDescent="0.25">
      <c r="A7607" s="9"/>
      <c r="B7607" s="10"/>
      <c r="C7607" s="11"/>
      <c r="D7607" s="10"/>
      <c r="I7607" s="15"/>
      <c r="BP7607" s="12"/>
      <c r="BR7607" s="12"/>
      <c r="BT7607" s="12"/>
      <c r="BV7607" s="12"/>
      <c r="BY7607" s="12"/>
      <c r="CB7607" s="12"/>
      <c r="CE7607" s="12"/>
    </row>
    <row r="7608" spans="1:83" x14ac:dyDescent="0.25">
      <c r="A7608" s="9"/>
      <c r="B7608" s="10"/>
      <c r="C7608" s="11"/>
      <c r="D7608" s="10"/>
      <c r="I7608" s="15"/>
      <c r="BP7608" s="12"/>
      <c r="BR7608" s="12"/>
      <c r="BT7608" s="12"/>
      <c r="BV7608" s="12"/>
      <c r="BY7608" s="12"/>
      <c r="CB7608" s="12"/>
      <c r="CE7608" s="12"/>
    </row>
    <row r="7609" spans="1:83" x14ac:dyDescent="0.25">
      <c r="A7609" s="9"/>
      <c r="B7609" s="10"/>
      <c r="C7609" s="11"/>
      <c r="D7609" s="10"/>
      <c r="I7609" s="15"/>
      <c r="BP7609" s="12"/>
      <c r="BR7609" s="12"/>
      <c r="BT7609" s="12"/>
      <c r="BV7609" s="12"/>
      <c r="BY7609" s="12"/>
      <c r="CB7609" s="12"/>
      <c r="CE7609" s="12"/>
    </row>
    <row r="7610" spans="1:83" x14ac:dyDescent="0.25">
      <c r="A7610" s="9"/>
      <c r="B7610" s="10"/>
      <c r="C7610" s="11"/>
      <c r="D7610" s="10"/>
      <c r="I7610" s="15"/>
      <c r="BP7610" s="12"/>
      <c r="BR7610" s="12"/>
      <c r="BT7610" s="12"/>
      <c r="BV7610" s="12"/>
      <c r="BY7610" s="12"/>
      <c r="CB7610" s="12"/>
      <c r="CE7610" s="12"/>
    </row>
    <row r="7611" spans="1:83" x14ac:dyDescent="0.25">
      <c r="A7611" s="9"/>
      <c r="B7611" s="10"/>
      <c r="C7611" s="11"/>
      <c r="D7611" s="10"/>
      <c r="I7611" s="15"/>
      <c r="BP7611" s="12"/>
      <c r="BR7611" s="12"/>
      <c r="BT7611" s="12"/>
      <c r="BV7611" s="12"/>
      <c r="BY7611" s="12"/>
      <c r="CB7611" s="12"/>
      <c r="CE7611" s="12"/>
    </row>
    <row r="7612" spans="1:83" x14ac:dyDescent="0.25">
      <c r="A7612" s="9"/>
      <c r="B7612" s="10"/>
      <c r="C7612" s="11"/>
      <c r="D7612" s="10"/>
      <c r="I7612" s="15"/>
      <c r="BP7612" s="12"/>
      <c r="BR7612" s="12"/>
      <c r="BT7612" s="12"/>
      <c r="BV7612" s="12"/>
      <c r="BY7612" s="12"/>
      <c r="CB7612" s="12"/>
      <c r="CE7612" s="12"/>
    </row>
    <row r="7613" spans="1:83" x14ac:dyDescent="0.25">
      <c r="A7613" s="9"/>
      <c r="B7613" s="10"/>
      <c r="C7613" s="11"/>
      <c r="D7613" s="10"/>
      <c r="I7613" s="15"/>
      <c r="BP7613" s="12"/>
      <c r="BR7613" s="12"/>
      <c r="BT7613" s="12"/>
      <c r="BV7613" s="12"/>
      <c r="BY7613" s="12"/>
      <c r="CB7613" s="12"/>
      <c r="CE7613" s="12"/>
    </row>
    <row r="7614" spans="1:83" x14ac:dyDescent="0.25">
      <c r="A7614" s="9"/>
      <c r="B7614" s="10"/>
      <c r="C7614" s="11"/>
      <c r="D7614" s="10"/>
      <c r="I7614" s="15"/>
      <c r="BP7614" s="12"/>
      <c r="BR7614" s="12"/>
      <c r="BT7614" s="12"/>
      <c r="BV7614" s="12"/>
      <c r="BY7614" s="12"/>
      <c r="CB7614" s="12"/>
      <c r="CE7614" s="12"/>
    </row>
    <row r="7615" spans="1:83" x14ac:dyDescent="0.25">
      <c r="A7615" s="9"/>
      <c r="B7615" s="10"/>
      <c r="C7615" s="11"/>
      <c r="D7615" s="10"/>
      <c r="I7615" s="15"/>
      <c r="BP7615" s="12"/>
      <c r="BR7615" s="12"/>
      <c r="BT7615" s="12"/>
      <c r="BV7615" s="12"/>
      <c r="BY7615" s="12"/>
      <c r="CB7615" s="12"/>
      <c r="CE7615" s="12"/>
    </row>
    <row r="7616" spans="1:83" x14ac:dyDescent="0.25">
      <c r="A7616" s="9"/>
      <c r="B7616" s="10"/>
      <c r="C7616" s="11"/>
      <c r="D7616" s="10"/>
      <c r="I7616" s="15"/>
      <c r="BP7616" s="12"/>
      <c r="BR7616" s="12"/>
      <c r="BT7616" s="12"/>
      <c r="BV7616" s="12"/>
      <c r="BY7616" s="12"/>
      <c r="CB7616" s="12"/>
      <c r="CE7616" s="12"/>
    </row>
    <row r="7617" spans="1:83" x14ac:dyDescent="0.25">
      <c r="A7617" s="9"/>
      <c r="B7617" s="10"/>
      <c r="C7617" s="11"/>
      <c r="D7617" s="10"/>
      <c r="I7617" s="15"/>
      <c r="BP7617" s="12"/>
      <c r="BR7617" s="12"/>
      <c r="BT7617" s="12"/>
      <c r="BV7617" s="12"/>
      <c r="BY7617" s="12"/>
      <c r="CB7617" s="12"/>
      <c r="CE7617" s="12"/>
    </row>
    <row r="7618" spans="1:83" x14ac:dyDescent="0.25">
      <c r="A7618" s="9"/>
      <c r="B7618" s="10"/>
      <c r="C7618" s="11"/>
      <c r="D7618" s="10"/>
      <c r="I7618" s="15"/>
      <c r="BP7618" s="12"/>
      <c r="BR7618" s="12"/>
      <c r="BT7618" s="12"/>
      <c r="BV7618" s="12"/>
      <c r="BY7618" s="12"/>
      <c r="CB7618" s="12"/>
      <c r="CE7618" s="12"/>
    </row>
    <row r="7619" spans="1:83" x14ac:dyDescent="0.25">
      <c r="A7619" s="9"/>
      <c r="B7619" s="10"/>
      <c r="C7619" s="11"/>
      <c r="D7619" s="10"/>
      <c r="I7619" s="15"/>
      <c r="BP7619" s="12"/>
      <c r="BR7619" s="12"/>
      <c r="BT7619" s="12"/>
      <c r="BV7619" s="12"/>
      <c r="BY7619" s="12"/>
      <c r="CB7619" s="12"/>
      <c r="CE7619" s="12"/>
    </row>
    <row r="7620" spans="1:83" x14ac:dyDescent="0.25">
      <c r="A7620" s="9"/>
      <c r="B7620" s="10"/>
      <c r="C7620" s="11"/>
      <c r="D7620" s="10"/>
      <c r="I7620" s="15"/>
      <c r="BP7620" s="12"/>
      <c r="BR7620" s="12"/>
      <c r="BT7620" s="12"/>
      <c r="BV7620" s="12"/>
      <c r="BY7620" s="12"/>
      <c r="CB7620" s="12"/>
      <c r="CE7620" s="12"/>
    </row>
    <row r="7621" spans="1:83" x14ac:dyDescent="0.25">
      <c r="A7621" s="9"/>
      <c r="B7621" s="10"/>
      <c r="C7621" s="11"/>
      <c r="D7621" s="10"/>
      <c r="I7621" s="15"/>
      <c r="BP7621" s="12"/>
      <c r="BR7621" s="12"/>
      <c r="BT7621" s="12"/>
      <c r="BV7621" s="12"/>
      <c r="BY7621" s="12"/>
      <c r="CB7621" s="12"/>
      <c r="CE7621" s="12"/>
    </row>
    <row r="7622" spans="1:83" x14ac:dyDescent="0.25">
      <c r="A7622" s="9"/>
      <c r="B7622" s="10"/>
      <c r="C7622" s="11"/>
      <c r="D7622" s="10"/>
      <c r="I7622" s="15"/>
      <c r="BP7622" s="12"/>
      <c r="BR7622" s="12"/>
      <c r="BT7622" s="12"/>
      <c r="BV7622" s="12"/>
      <c r="BY7622" s="12"/>
      <c r="CB7622" s="12"/>
      <c r="CE7622" s="12"/>
    </row>
    <row r="7623" spans="1:83" x14ac:dyDescent="0.25">
      <c r="A7623" s="9"/>
      <c r="B7623" s="10"/>
      <c r="C7623" s="11"/>
      <c r="D7623" s="10"/>
      <c r="I7623" s="15"/>
      <c r="BP7623" s="12"/>
      <c r="BR7623" s="12"/>
      <c r="BT7623" s="12"/>
      <c r="BV7623" s="12"/>
      <c r="BY7623" s="12"/>
      <c r="CB7623" s="12"/>
      <c r="CE7623" s="12"/>
    </row>
    <row r="7624" spans="1:83" x14ac:dyDescent="0.25">
      <c r="A7624" s="9"/>
      <c r="B7624" s="10"/>
      <c r="C7624" s="11"/>
      <c r="D7624" s="10"/>
      <c r="I7624" s="15"/>
      <c r="BP7624" s="12"/>
      <c r="BR7624" s="12"/>
      <c r="BT7624" s="12"/>
      <c r="BV7624" s="12"/>
      <c r="BY7624" s="12"/>
      <c r="CB7624" s="12"/>
      <c r="CE7624" s="12"/>
    </row>
    <row r="7625" spans="1:83" x14ac:dyDescent="0.25">
      <c r="A7625" s="9"/>
      <c r="B7625" s="10"/>
      <c r="C7625" s="11"/>
      <c r="D7625" s="10"/>
      <c r="I7625" s="15"/>
      <c r="BP7625" s="12"/>
      <c r="BR7625" s="12"/>
      <c r="BT7625" s="12"/>
      <c r="BV7625" s="12"/>
      <c r="BY7625" s="12"/>
      <c r="CB7625" s="12"/>
      <c r="CE7625" s="12"/>
    </row>
    <row r="7626" spans="1:83" x14ac:dyDescent="0.25">
      <c r="A7626" s="9"/>
      <c r="B7626" s="10"/>
      <c r="C7626" s="11"/>
      <c r="D7626" s="10"/>
      <c r="I7626" s="15"/>
      <c r="BP7626" s="12"/>
      <c r="BR7626" s="12"/>
      <c r="BT7626" s="12"/>
      <c r="BV7626" s="12"/>
      <c r="BY7626" s="12"/>
      <c r="CB7626" s="12"/>
      <c r="CE7626" s="12"/>
    </row>
    <row r="7627" spans="1:83" x14ac:dyDescent="0.25">
      <c r="A7627" s="9"/>
      <c r="B7627" s="10"/>
      <c r="C7627" s="11"/>
      <c r="D7627" s="10"/>
      <c r="I7627" s="15"/>
      <c r="BP7627" s="12"/>
      <c r="BR7627" s="12"/>
      <c r="BT7627" s="12"/>
      <c r="BV7627" s="12"/>
      <c r="BY7627" s="12"/>
      <c r="CB7627" s="12"/>
      <c r="CE7627" s="12"/>
    </row>
    <row r="7628" spans="1:83" x14ac:dyDescent="0.25">
      <c r="A7628" s="9"/>
      <c r="B7628" s="10"/>
      <c r="C7628" s="11"/>
      <c r="D7628" s="10"/>
      <c r="I7628" s="15"/>
      <c r="BP7628" s="12"/>
      <c r="BR7628" s="12"/>
      <c r="BT7628" s="12"/>
      <c r="BV7628" s="12"/>
      <c r="BY7628" s="12"/>
      <c r="CB7628" s="12"/>
      <c r="CE7628" s="12"/>
    </row>
    <row r="7629" spans="1:83" x14ac:dyDescent="0.25">
      <c r="A7629" s="9"/>
      <c r="B7629" s="10"/>
      <c r="C7629" s="11"/>
      <c r="D7629" s="10"/>
      <c r="I7629" s="15"/>
      <c r="BP7629" s="12"/>
      <c r="BR7629" s="12"/>
      <c r="BT7629" s="12"/>
      <c r="BV7629" s="12"/>
      <c r="BY7629" s="12"/>
      <c r="CB7629" s="12"/>
      <c r="CE7629" s="12"/>
    </row>
    <row r="7630" spans="1:83" x14ac:dyDescent="0.25">
      <c r="A7630" s="9"/>
      <c r="B7630" s="10"/>
      <c r="C7630" s="11"/>
      <c r="D7630" s="10"/>
      <c r="I7630" s="15"/>
      <c r="BP7630" s="12"/>
      <c r="BR7630" s="12"/>
      <c r="BT7630" s="12"/>
      <c r="BV7630" s="12"/>
      <c r="BY7630" s="12"/>
      <c r="CB7630" s="12"/>
      <c r="CE7630" s="12"/>
    </row>
    <row r="7631" spans="1:83" x14ac:dyDescent="0.25">
      <c r="A7631" s="9"/>
      <c r="B7631" s="10"/>
      <c r="C7631" s="11"/>
      <c r="D7631" s="10"/>
      <c r="I7631" s="15"/>
      <c r="BP7631" s="12"/>
      <c r="BR7631" s="12"/>
      <c r="BT7631" s="12"/>
      <c r="BV7631" s="12"/>
      <c r="BY7631" s="12"/>
      <c r="CB7631" s="12"/>
      <c r="CE7631" s="12"/>
    </row>
    <row r="7632" spans="1:83" x14ac:dyDescent="0.25">
      <c r="A7632" s="9"/>
      <c r="B7632" s="10"/>
      <c r="C7632" s="11"/>
      <c r="D7632" s="10"/>
      <c r="I7632" s="15"/>
      <c r="BP7632" s="12"/>
      <c r="BR7632" s="12"/>
      <c r="BT7632" s="12"/>
      <c r="BV7632" s="12"/>
      <c r="BY7632" s="12"/>
      <c r="CB7632" s="12"/>
      <c r="CE7632" s="12"/>
    </row>
    <row r="7633" spans="1:83" x14ac:dyDescent="0.25">
      <c r="A7633" s="9"/>
      <c r="B7633" s="10"/>
      <c r="C7633" s="11"/>
      <c r="D7633" s="10"/>
      <c r="I7633" s="15"/>
      <c r="BP7633" s="12"/>
      <c r="BR7633" s="12"/>
      <c r="BT7633" s="12"/>
      <c r="BV7633" s="12"/>
      <c r="BY7633" s="12"/>
      <c r="CB7633" s="12"/>
      <c r="CE7633" s="12"/>
    </row>
    <row r="7634" spans="1:83" x14ac:dyDescent="0.25">
      <c r="A7634" s="9"/>
      <c r="B7634" s="10"/>
      <c r="C7634" s="11"/>
      <c r="D7634" s="10"/>
      <c r="I7634" s="15"/>
      <c r="BP7634" s="12"/>
      <c r="BR7634" s="12"/>
      <c r="BT7634" s="12"/>
      <c r="BV7634" s="12"/>
      <c r="BY7634" s="12"/>
      <c r="CB7634" s="12"/>
      <c r="CE7634" s="12"/>
    </row>
    <row r="7635" spans="1:83" x14ac:dyDescent="0.25">
      <c r="A7635" s="9"/>
      <c r="B7635" s="10"/>
      <c r="C7635" s="11"/>
      <c r="D7635" s="10"/>
      <c r="I7635" s="15"/>
      <c r="BP7635" s="12"/>
      <c r="BR7635" s="12"/>
      <c r="BT7635" s="12"/>
      <c r="BV7635" s="12"/>
      <c r="BY7635" s="12"/>
      <c r="CB7635" s="12"/>
      <c r="CE7635" s="12"/>
    </row>
    <row r="7636" spans="1:83" x14ac:dyDescent="0.25">
      <c r="A7636" s="9"/>
      <c r="B7636" s="10"/>
      <c r="C7636" s="11"/>
      <c r="D7636" s="10"/>
      <c r="I7636" s="15"/>
      <c r="BP7636" s="12"/>
      <c r="BR7636" s="12"/>
      <c r="BT7636" s="12"/>
      <c r="BV7636" s="12"/>
      <c r="BY7636" s="12"/>
      <c r="CB7636" s="12"/>
      <c r="CE7636" s="12"/>
    </row>
    <row r="7637" spans="1:83" x14ac:dyDescent="0.25">
      <c r="A7637" s="9"/>
      <c r="B7637" s="10"/>
      <c r="C7637" s="11"/>
      <c r="D7637" s="10"/>
      <c r="I7637" s="15"/>
      <c r="BP7637" s="12"/>
      <c r="BR7637" s="12"/>
      <c r="BT7637" s="12"/>
      <c r="BV7637" s="12"/>
      <c r="BY7637" s="12"/>
      <c r="CB7637" s="12"/>
      <c r="CE7637" s="12"/>
    </row>
    <row r="7638" spans="1:83" x14ac:dyDescent="0.25">
      <c r="A7638" s="9"/>
      <c r="B7638" s="10"/>
      <c r="C7638" s="11"/>
      <c r="D7638" s="10"/>
      <c r="I7638" s="15"/>
      <c r="BP7638" s="12"/>
      <c r="BR7638" s="12"/>
      <c r="BT7638" s="12"/>
      <c r="BV7638" s="12"/>
      <c r="BY7638" s="12"/>
      <c r="CB7638" s="12"/>
      <c r="CE7638" s="12"/>
    </row>
    <row r="7639" spans="1:83" x14ac:dyDescent="0.25">
      <c r="A7639" s="9"/>
      <c r="B7639" s="10"/>
      <c r="C7639" s="11"/>
      <c r="D7639" s="10"/>
      <c r="I7639" s="15"/>
      <c r="BP7639" s="12"/>
      <c r="BR7639" s="12"/>
      <c r="BT7639" s="12"/>
      <c r="BV7639" s="12"/>
      <c r="BY7639" s="12"/>
      <c r="CB7639" s="12"/>
      <c r="CE7639" s="12"/>
    </row>
    <row r="7640" spans="1:83" x14ac:dyDescent="0.25">
      <c r="A7640" s="9"/>
      <c r="B7640" s="10"/>
      <c r="C7640" s="11"/>
      <c r="D7640" s="10"/>
      <c r="I7640" s="15"/>
      <c r="BP7640" s="12"/>
      <c r="BR7640" s="12"/>
      <c r="BT7640" s="12"/>
      <c r="BV7640" s="12"/>
      <c r="BY7640" s="12"/>
      <c r="CB7640" s="12"/>
      <c r="CE7640" s="12"/>
    </row>
    <row r="7641" spans="1:83" x14ac:dyDescent="0.25">
      <c r="A7641" s="9"/>
      <c r="B7641" s="10"/>
      <c r="C7641" s="11"/>
      <c r="D7641" s="10"/>
      <c r="I7641" s="15"/>
      <c r="BP7641" s="12"/>
      <c r="BR7641" s="12"/>
      <c r="BT7641" s="12"/>
      <c r="BV7641" s="12"/>
      <c r="BY7641" s="12"/>
      <c r="CB7641" s="12"/>
      <c r="CE7641" s="12"/>
    </row>
    <row r="7642" spans="1:83" x14ac:dyDescent="0.25">
      <c r="A7642" s="9"/>
      <c r="B7642" s="10"/>
      <c r="C7642" s="11"/>
      <c r="D7642" s="10"/>
      <c r="I7642" s="15"/>
      <c r="BP7642" s="12"/>
      <c r="BR7642" s="12"/>
      <c r="BT7642" s="12"/>
      <c r="BV7642" s="12"/>
      <c r="BY7642" s="12"/>
      <c r="CB7642" s="12"/>
      <c r="CE7642" s="12"/>
    </row>
    <row r="7643" spans="1:83" x14ac:dyDescent="0.25">
      <c r="A7643" s="9"/>
      <c r="B7643" s="10"/>
      <c r="C7643" s="11"/>
      <c r="D7643" s="10"/>
      <c r="I7643" s="15"/>
      <c r="BP7643" s="12"/>
      <c r="BR7643" s="12"/>
      <c r="BT7643" s="12"/>
      <c r="BV7643" s="12"/>
      <c r="BY7643" s="12"/>
      <c r="CB7643" s="12"/>
      <c r="CE7643" s="12"/>
    </row>
    <row r="7644" spans="1:83" x14ac:dyDescent="0.25">
      <c r="A7644" s="9"/>
      <c r="B7644" s="10"/>
      <c r="C7644" s="11"/>
      <c r="D7644" s="10"/>
      <c r="I7644" s="15"/>
      <c r="BP7644" s="12"/>
      <c r="BR7644" s="12"/>
      <c r="BT7644" s="12"/>
      <c r="BV7644" s="12"/>
      <c r="BY7644" s="12"/>
      <c r="CB7644" s="12"/>
      <c r="CE7644" s="12"/>
    </row>
    <row r="7645" spans="1:83" x14ac:dyDescent="0.25">
      <c r="A7645" s="9"/>
      <c r="B7645" s="10"/>
      <c r="C7645" s="11"/>
      <c r="D7645" s="10"/>
      <c r="I7645" s="15"/>
      <c r="BP7645" s="12"/>
      <c r="BR7645" s="12"/>
      <c r="BT7645" s="12"/>
      <c r="BV7645" s="12"/>
      <c r="BY7645" s="12"/>
      <c r="CB7645" s="12"/>
      <c r="CE7645" s="12"/>
    </row>
    <row r="7646" spans="1:83" x14ac:dyDescent="0.25">
      <c r="A7646" s="9"/>
      <c r="B7646" s="10"/>
      <c r="C7646" s="11"/>
      <c r="D7646" s="10"/>
      <c r="I7646" s="15"/>
      <c r="BP7646" s="12"/>
      <c r="BR7646" s="12"/>
      <c r="BT7646" s="12"/>
      <c r="BV7646" s="12"/>
      <c r="BY7646" s="12"/>
      <c r="CB7646" s="12"/>
      <c r="CE7646" s="12"/>
    </row>
    <row r="7647" spans="1:83" x14ac:dyDescent="0.25">
      <c r="A7647" s="9"/>
      <c r="B7647" s="10"/>
      <c r="C7647" s="11"/>
      <c r="D7647" s="10"/>
      <c r="I7647" s="15"/>
      <c r="BP7647" s="12"/>
      <c r="BR7647" s="12"/>
      <c r="BT7647" s="12"/>
      <c r="BV7647" s="12"/>
      <c r="BY7647" s="12"/>
      <c r="CB7647" s="12"/>
      <c r="CE7647" s="12"/>
    </row>
    <row r="7648" spans="1:83" x14ac:dyDescent="0.25">
      <c r="A7648" s="9"/>
      <c r="B7648" s="10"/>
      <c r="C7648" s="11"/>
      <c r="D7648" s="10"/>
      <c r="I7648" s="15"/>
      <c r="BP7648" s="12"/>
      <c r="BR7648" s="12"/>
      <c r="BT7648" s="12"/>
      <c r="BV7648" s="12"/>
      <c r="BY7648" s="12"/>
      <c r="CB7648" s="12"/>
      <c r="CE7648" s="12"/>
    </row>
    <row r="7649" spans="1:83" x14ac:dyDescent="0.25">
      <c r="A7649" s="9"/>
      <c r="B7649" s="10"/>
      <c r="C7649" s="11"/>
      <c r="D7649" s="10"/>
      <c r="I7649" s="15"/>
      <c r="BP7649" s="12"/>
      <c r="BR7649" s="12"/>
      <c r="BT7649" s="12"/>
      <c r="BV7649" s="12"/>
      <c r="BY7649" s="12"/>
      <c r="CB7649" s="12"/>
      <c r="CE7649" s="12"/>
    </row>
    <row r="7650" spans="1:83" x14ac:dyDescent="0.25">
      <c r="A7650" s="9"/>
      <c r="B7650" s="10"/>
      <c r="C7650" s="11"/>
      <c r="D7650" s="10"/>
      <c r="I7650" s="15"/>
      <c r="BP7650" s="12"/>
      <c r="BR7650" s="12"/>
      <c r="BT7650" s="12"/>
      <c r="BV7650" s="12"/>
      <c r="BY7650" s="12"/>
      <c r="CB7650" s="12"/>
      <c r="CE7650" s="12"/>
    </row>
    <row r="7651" spans="1:83" x14ac:dyDescent="0.25">
      <c r="A7651" s="9"/>
      <c r="B7651" s="10"/>
      <c r="C7651" s="11"/>
      <c r="D7651" s="10"/>
      <c r="I7651" s="15"/>
      <c r="BP7651" s="12"/>
      <c r="BR7651" s="12"/>
      <c r="BT7651" s="12"/>
      <c r="BV7651" s="12"/>
      <c r="BY7651" s="12"/>
      <c r="CB7651" s="12"/>
      <c r="CE7651" s="12"/>
    </row>
    <row r="7652" spans="1:83" x14ac:dyDescent="0.25">
      <c r="A7652" s="9"/>
      <c r="B7652" s="10"/>
      <c r="C7652" s="11"/>
      <c r="D7652" s="10"/>
      <c r="I7652" s="15"/>
      <c r="BP7652" s="12"/>
      <c r="BR7652" s="12"/>
      <c r="BT7652" s="12"/>
      <c r="BV7652" s="12"/>
      <c r="BY7652" s="12"/>
      <c r="CB7652" s="12"/>
      <c r="CE7652" s="12"/>
    </row>
    <row r="7653" spans="1:83" x14ac:dyDescent="0.25">
      <c r="A7653" s="9"/>
      <c r="B7653" s="10"/>
      <c r="C7653" s="11"/>
      <c r="D7653" s="10"/>
      <c r="I7653" s="15"/>
      <c r="BP7653" s="12"/>
      <c r="BR7653" s="12"/>
      <c r="BT7653" s="12"/>
      <c r="BV7653" s="12"/>
      <c r="BY7653" s="12"/>
      <c r="CB7653" s="12"/>
      <c r="CE7653" s="12"/>
    </row>
    <row r="7654" spans="1:83" x14ac:dyDescent="0.25">
      <c r="A7654" s="9"/>
      <c r="B7654" s="10"/>
      <c r="C7654" s="11"/>
      <c r="D7654" s="10"/>
      <c r="I7654" s="15"/>
      <c r="BP7654" s="12"/>
      <c r="BR7654" s="12"/>
      <c r="BT7654" s="12"/>
      <c r="BV7654" s="12"/>
      <c r="BY7654" s="12"/>
      <c r="CB7654" s="12"/>
      <c r="CE7654" s="12"/>
    </row>
    <row r="7655" spans="1:83" x14ac:dyDescent="0.25">
      <c r="A7655" s="9"/>
      <c r="B7655" s="10"/>
      <c r="C7655" s="11"/>
      <c r="D7655" s="10"/>
      <c r="I7655" s="15"/>
      <c r="BP7655" s="12"/>
      <c r="BR7655" s="12"/>
      <c r="BT7655" s="12"/>
      <c r="BV7655" s="12"/>
      <c r="BY7655" s="12"/>
      <c r="CB7655" s="12"/>
      <c r="CE7655" s="12"/>
    </row>
    <row r="7656" spans="1:83" x14ac:dyDescent="0.25">
      <c r="A7656" s="9"/>
      <c r="B7656" s="10"/>
      <c r="C7656" s="11"/>
      <c r="D7656" s="10"/>
      <c r="I7656" s="15"/>
      <c r="BP7656" s="12"/>
      <c r="BR7656" s="12"/>
      <c r="BT7656" s="12"/>
      <c r="BV7656" s="12"/>
      <c r="BY7656" s="12"/>
      <c r="CB7656" s="12"/>
      <c r="CE7656" s="12"/>
    </row>
    <row r="7657" spans="1:83" x14ac:dyDescent="0.25">
      <c r="A7657" s="9"/>
      <c r="B7657" s="10"/>
      <c r="C7657" s="11"/>
      <c r="D7657" s="10"/>
      <c r="I7657" s="15"/>
      <c r="BP7657" s="12"/>
      <c r="BR7657" s="12"/>
      <c r="BT7657" s="12"/>
      <c r="BV7657" s="12"/>
      <c r="BY7657" s="12"/>
      <c r="CB7657" s="12"/>
      <c r="CE7657" s="12"/>
    </row>
    <row r="7658" spans="1:83" x14ac:dyDescent="0.25">
      <c r="A7658" s="9"/>
      <c r="B7658" s="10"/>
      <c r="C7658" s="11"/>
      <c r="D7658" s="10"/>
      <c r="I7658" s="15"/>
      <c r="BP7658" s="12"/>
      <c r="BR7658" s="12"/>
      <c r="BT7658" s="12"/>
      <c r="BV7658" s="12"/>
      <c r="BY7658" s="12"/>
      <c r="CB7658" s="12"/>
      <c r="CE7658" s="12"/>
    </row>
    <row r="7659" spans="1:83" x14ac:dyDescent="0.25">
      <c r="A7659" s="9"/>
      <c r="B7659" s="10"/>
      <c r="C7659" s="11"/>
      <c r="D7659" s="10"/>
      <c r="I7659" s="15"/>
      <c r="BP7659" s="12"/>
      <c r="BR7659" s="12"/>
      <c r="BT7659" s="12"/>
      <c r="BV7659" s="12"/>
      <c r="BY7659" s="12"/>
      <c r="CB7659" s="12"/>
      <c r="CE7659" s="12"/>
    </row>
    <row r="7660" spans="1:83" x14ac:dyDescent="0.25">
      <c r="A7660" s="9"/>
      <c r="B7660" s="10"/>
      <c r="C7660" s="11"/>
      <c r="D7660" s="10"/>
      <c r="I7660" s="15"/>
      <c r="BP7660" s="12"/>
      <c r="BR7660" s="12"/>
      <c r="BT7660" s="12"/>
      <c r="BV7660" s="12"/>
      <c r="BY7660" s="12"/>
      <c r="CB7660" s="12"/>
      <c r="CE7660" s="12"/>
    </row>
    <row r="7661" spans="1:83" x14ac:dyDescent="0.25">
      <c r="A7661" s="9"/>
      <c r="B7661" s="10"/>
      <c r="C7661" s="11"/>
      <c r="D7661" s="10"/>
      <c r="I7661" s="15"/>
      <c r="BP7661" s="12"/>
      <c r="BR7661" s="12"/>
      <c r="BT7661" s="12"/>
      <c r="BV7661" s="12"/>
      <c r="BY7661" s="12"/>
      <c r="CB7661" s="12"/>
      <c r="CE7661" s="12"/>
    </row>
    <row r="7662" spans="1:83" x14ac:dyDescent="0.25">
      <c r="A7662" s="9"/>
      <c r="B7662" s="10"/>
      <c r="C7662" s="11"/>
      <c r="D7662" s="10"/>
      <c r="I7662" s="15"/>
      <c r="BP7662" s="12"/>
      <c r="BR7662" s="12"/>
      <c r="BT7662" s="12"/>
      <c r="BV7662" s="12"/>
      <c r="BY7662" s="12"/>
      <c r="CB7662" s="12"/>
      <c r="CE7662" s="12"/>
    </row>
    <row r="7663" spans="1:83" x14ac:dyDescent="0.25">
      <c r="A7663" s="9"/>
      <c r="B7663" s="10"/>
      <c r="C7663" s="11"/>
      <c r="D7663" s="10"/>
      <c r="I7663" s="15"/>
      <c r="BP7663" s="12"/>
      <c r="BR7663" s="12"/>
      <c r="BT7663" s="12"/>
      <c r="BV7663" s="12"/>
      <c r="BY7663" s="12"/>
      <c r="CB7663" s="12"/>
      <c r="CE7663" s="12"/>
    </row>
    <row r="7664" spans="1:83" x14ac:dyDescent="0.25">
      <c r="A7664" s="9"/>
      <c r="B7664" s="10"/>
      <c r="C7664" s="11"/>
      <c r="D7664" s="10"/>
      <c r="I7664" s="15"/>
      <c r="BP7664" s="12"/>
      <c r="BR7664" s="12"/>
      <c r="BT7664" s="12"/>
      <c r="BV7664" s="12"/>
      <c r="BY7664" s="12"/>
      <c r="CB7664" s="12"/>
      <c r="CE7664" s="12"/>
    </row>
    <row r="7665" spans="1:83" x14ac:dyDescent="0.25">
      <c r="A7665" s="9"/>
      <c r="B7665" s="10"/>
      <c r="C7665" s="11"/>
      <c r="D7665" s="10"/>
      <c r="I7665" s="15"/>
      <c r="BP7665" s="12"/>
      <c r="BR7665" s="12"/>
      <c r="BT7665" s="12"/>
      <c r="BV7665" s="12"/>
      <c r="BY7665" s="12"/>
      <c r="CB7665" s="12"/>
      <c r="CE7665" s="12"/>
    </row>
    <row r="7666" spans="1:83" x14ac:dyDescent="0.25">
      <c r="A7666" s="9"/>
      <c r="B7666" s="10"/>
      <c r="C7666" s="11"/>
      <c r="D7666" s="10"/>
      <c r="I7666" s="15"/>
      <c r="BP7666" s="12"/>
      <c r="BR7666" s="12"/>
      <c r="BT7666" s="12"/>
      <c r="BV7666" s="12"/>
      <c r="BY7666" s="12"/>
      <c r="CB7666" s="12"/>
      <c r="CE7666" s="12"/>
    </row>
    <row r="7667" spans="1:83" x14ac:dyDescent="0.25">
      <c r="A7667" s="9"/>
      <c r="B7667" s="10"/>
      <c r="C7667" s="11"/>
      <c r="D7667" s="10"/>
      <c r="I7667" s="15"/>
      <c r="BP7667" s="12"/>
      <c r="BR7667" s="12"/>
      <c r="BT7667" s="12"/>
      <c r="BV7667" s="12"/>
      <c r="BY7667" s="12"/>
      <c r="CB7667" s="12"/>
      <c r="CE7667" s="12"/>
    </row>
    <row r="7668" spans="1:83" x14ac:dyDescent="0.25">
      <c r="A7668" s="9"/>
      <c r="B7668" s="10"/>
      <c r="C7668" s="11"/>
      <c r="D7668" s="10"/>
      <c r="I7668" s="15"/>
      <c r="BP7668" s="12"/>
      <c r="BR7668" s="12"/>
      <c r="BT7668" s="12"/>
      <c r="BV7668" s="12"/>
      <c r="BY7668" s="12"/>
      <c r="CB7668" s="12"/>
      <c r="CE7668" s="12"/>
    </row>
    <row r="7669" spans="1:83" x14ac:dyDescent="0.25">
      <c r="A7669" s="9"/>
      <c r="B7669" s="10"/>
      <c r="C7669" s="11"/>
      <c r="D7669" s="10"/>
      <c r="I7669" s="15"/>
      <c r="BP7669" s="12"/>
      <c r="BR7669" s="12"/>
      <c r="BT7669" s="12"/>
      <c r="BV7669" s="12"/>
      <c r="BY7669" s="12"/>
      <c r="CB7669" s="12"/>
      <c r="CE7669" s="12"/>
    </row>
    <row r="7670" spans="1:83" x14ac:dyDescent="0.25">
      <c r="A7670" s="9"/>
      <c r="B7670" s="10"/>
      <c r="C7670" s="11"/>
      <c r="D7670" s="10"/>
      <c r="I7670" s="15"/>
      <c r="BP7670" s="12"/>
      <c r="BR7670" s="12"/>
      <c r="BT7670" s="12"/>
      <c r="BV7670" s="12"/>
      <c r="BY7670" s="12"/>
      <c r="CB7670" s="12"/>
      <c r="CE7670" s="12"/>
    </row>
    <row r="7671" spans="1:83" x14ac:dyDescent="0.25">
      <c r="A7671" s="9"/>
      <c r="B7671" s="10"/>
      <c r="C7671" s="11"/>
      <c r="D7671" s="10"/>
      <c r="I7671" s="15"/>
      <c r="BP7671" s="12"/>
      <c r="BR7671" s="12"/>
      <c r="BT7671" s="12"/>
      <c r="BV7671" s="12"/>
      <c r="BY7671" s="12"/>
      <c r="CB7671" s="12"/>
      <c r="CE7671" s="12"/>
    </row>
    <row r="7672" spans="1:83" x14ac:dyDescent="0.25">
      <c r="A7672" s="9"/>
      <c r="B7672" s="10"/>
      <c r="C7672" s="11"/>
      <c r="D7672" s="10"/>
      <c r="I7672" s="15"/>
      <c r="BP7672" s="12"/>
      <c r="BR7672" s="12"/>
      <c r="BT7672" s="12"/>
      <c r="BV7672" s="12"/>
      <c r="BY7672" s="12"/>
      <c r="CB7672" s="12"/>
      <c r="CE7672" s="12"/>
    </row>
    <row r="7673" spans="1:83" x14ac:dyDescent="0.25">
      <c r="A7673" s="9"/>
      <c r="B7673" s="10"/>
      <c r="C7673" s="11"/>
      <c r="D7673" s="10"/>
      <c r="I7673" s="15"/>
      <c r="BP7673" s="12"/>
      <c r="BR7673" s="12"/>
      <c r="BT7673" s="12"/>
      <c r="BV7673" s="12"/>
      <c r="BY7673" s="12"/>
      <c r="CB7673" s="12"/>
      <c r="CE7673" s="12"/>
    </row>
    <row r="7674" spans="1:83" x14ac:dyDescent="0.25">
      <c r="A7674" s="9"/>
      <c r="B7674" s="10"/>
      <c r="C7674" s="11"/>
      <c r="D7674" s="10"/>
      <c r="I7674" s="15"/>
      <c r="BP7674" s="12"/>
      <c r="BR7674" s="12"/>
      <c r="BT7674" s="12"/>
      <c r="BV7674" s="12"/>
      <c r="BY7674" s="12"/>
      <c r="CB7674" s="12"/>
      <c r="CE7674" s="12"/>
    </row>
    <row r="7675" spans="1:83" x14ac:dyDescent="0.25">
      <c r="A7675" s="9"/>
      <c r="B7675" s="10"/>
      <c r="C7675" s="11"/>
      <c r="D7675" s="10"/>
      <c r="I7675" s="15"/>
      <c r="BP7675" s="12"/>
      <c r="BR7675" s="12"/>
      <c r="BT7675" s="12"/>
      <c r="BV7675" s="12"/>
      <c r="BY7675" s="12"/>
      <c r="CB7675" s="12"/>
      <c r="CE7675" s="12"/>
    </row>
    <row r="7676" spans="1:83" x14ac:dyDescent="0.25">
      <c r="A7676" s="9"/>
      <c r="B7676" s="10"/>
      <c r="C7676" s="11"/>
      <c r="D7676" s="10"/>
      <c r="I7676" s="15"/>
      <c r="BP7676" s="12"/>
      <c r="BR7676" s="12"/>
      <c r="BT7676" s="12"/>
      <c r="BV7676" s="12"/>
      <c r="BY7676" s="12"/>
      <c r="CB7676" s="12"/>
      <c r="CE7676" s="12"/>
    </row>
    <row r="7677" spans="1:83" x14ac:dyDescent="0.25">
      <c r="A7677" s="9"/>
      <c r="B7677" s="10"/>
      <c r="C7677" s="11"/>
      <c r="D7677" s="10"/>
      <c r="I7677" s="15"/>
      <c r="BP7677" s="12"/>
      <c r="BR7677" s="12"/>
      <c r="BT7677" s="12"/>
      <c r="BV7677" s="12"/>
      <c r="BY7677" s="12"/>
      <c r="CB7677" s="12"/>
      <c r="CE7677" s="12"/>
    </row>
    <row r="7678" spans="1:83" x14ac:dyDescent="0.25">
      <c r="A7678" s="9"/>
      <c r="B7678" s="10"/>
      <c r="C7678" s="11"/>
      <c r="D7678" s="10"/>
      <c r="I7678" s="15"/>
      <c r="BP7678" s="12"/>
      <c r="BR7678" s="12"/>
      <c r="BT7678" s="12"/>
      <c r="BV7678" s="12"/>
      <c r="BY7678" s="12"/>
      <c r="CB7678" s="12"/>
      <c r="CE7678" s="12"/>
    </row>
    <row r="7679" spans="1:83" x14ac:dyDescent="0.25">
      <c r="A7679" s="9"/>
      <c r="B7679" s="10"/>
      <c r="C7679" s="11"/>
      <c r="D7679" s="10"/>
      <c r="I7679" s="15"/>
      <c r="BP7679" s="12"/>
      <c r="BR7679" s="12"/>
      <c r="BT7679" s="12"/>
      <c r="BV7679" s="12"/>
      <c r="BY7679" s="12"/>
      <c r="CB7679" s="12"/>
      <c r="CE7679" s="12"/>
    </row>
    <row r="7680" spans="1:83" x14ac:dyDescent="0.25">
      <c r="A7680" s="9"/>
      <c r="B7680" s="10"/>
      <c r="C7680" s="11"/>
      <c r="D7680" s="10"/>
      <c r="I7680" s="15"/>
      <c r="BP7680" s="12"/>
      <c r="BR7680" s="12"/>
      <c r="BT7680" s="12"/>
      <c r="BV7680" s="12"/>
      <c r="BY7680" s="12"/>
      <c r="CB7680" s="12"/>
      <c r="CE7680" s="12"/>
    </row>
    <row r="7681" spans="1:83" x14ac:dyDescent="0.25">
      <c r="A7681" s="9"/>
      <c r="B7681" s="10"/>
      <c r="C7681" s="11"/>
      <c r="D7681" s="10"/>
      <c r="I7681" s="15"/>
      <c r="BP7681" s="12"/>
      <c r="BR7681" s="12"/>
      <c r="BT7681" s="12"/>
      <c r="BV7681" s="12"/>
      <c r="BY7681" s="12"/>
      <c r="CB7681" s="12"/>
      <c r="CE7681" s="12"/>
    </row>
    <row r="7682" spans="1:83" x14ac:dyDescent="0.25">
      <c r="A7682" s="9"/>
      <c r="B7682" s="10"/>
      <c r="C7682" s="11"/>
      <c r="D7682" s="10"/>
      <c r="I7682" s="15"/>
      <c r="BP7682" s="12"/>
      <c r="BR7682" s="12"/>
      <c r="BT7682" s="12"/>
      <c r="BV7682" s="12"/>
      <c r="BY7682" s="12"/>
      <c r="CB7682" s="12"/>
      <c r="CE7682" s="12"/>
    </row>
    <row r="7683" spans="1:83" x14ac:dyDescent="0.25">
      <c r="A7683" s="9"/>
      <c r="B7683" s="10"/>
      <c r="C7683" s="11"/>
      <c r="D7683" s="10"/>
      <c r="I7683" s="15"/>
      <c r="BP7683" s="12"/>
      <c r="BR7683" s="12"/>
      <c r="BT7683" s="12"/>
      <c r="BV7683" s="12"/>
      <c r="BY7683" s="12"/>
      <c r="CB7683" s="12"/>
      <c r="CE7683" s="12"/>
    </row>
    <row r="7684" spans="1:83" x14ac:dyDescent="0.25">
      <c r="A7684" s="9"/>
      <c r="B7684" s="10"/>
      <c r="C7684" s="11"/>
      <c r="D7684" s="10"/>
      <c r="I7684" s="15"/>
      <c r="BP7684" s="12"/>
      <c r="BR7684" s="12"/>
      <c r="BT7684" s="12"/>
      <c r="BV7684" s="12"/>
      <c r="BY7684" s="12"/>
      <c r="CB7684" s="12"/>
      <c r="CE7684" s="12"/>
    </row>
    <row r="7685" spans="1:83" x14ac:dyDescent="0.25">
      <c r="A7685" s="9"/>
      <c r="B7685" s="10"/>
      <c r="C7685" s="11"/>
      <c r="D7685" s="10"/>
      <c r="I7685" s="15"/>
      <c r="BP7685" s="12"/>
      <c r="BR7685" s="12"/>
      <c r="BT7685" s="12"/>
      <c r="BV7685" s="12"/>
      <c r="BY7685" s="12"/>
      <c r="CB7685" s="12"/>
      <c r="CE7685" s="12"/>
    </row>
    <row r="7686" spans="1:83" x14ac:dyDescent="0.25">
      <c r="A7686" s="9"/>
      <c r="B7686" s="10"/>
      <c r="C7686" s="11"/>
      <c r="D7686" s="10"/>
      <c r="I7686" s="15"/>
      <c r="BP7686" s="12"/>
      <c r="BR7686" s="12"/>
      <c r="BT7686" s="12"/>
      <c r="BV7686" s="12"/>
      <c r="BY7686" s="12"/>
      <c r="CB7686" s="12"/>
      <c r="CE7686" s="12"/>
    </row>
    <row r="7687" spans="1:83" x14ac:dyDescent="0.25">
      <c r="A7687" s="9"/>
      <c r="B7687" s="10"/>
      <c r="C7687" s="11"/>
      <c r="D7687" s="10"/>
      <c r="I7687" s="15"/>
      <c r="BP7687" s="12"/>
      <c r="BR7687" s="12"/>
      <c r="BT7687" s="12"/>
      <c r="BV7687" s="12"/>
      <c r="BY7687" s="12"/>
      <c r="CB7687" s="12"/>
      <c r="CE7687" s="12"/>
    </row>
    <row r="7688" spans="1:83" x14ac:dyDescent="0.25">
      <c r="A7688" s="9"/>
      <c r="B7688" s="10"/>
      <c r="C7688" s="11"/>
      <c r="D7688" s="10"/>
      <c r="I7688" s="15"/>
      <c r="BP7688" s="12"/>
      <c r="BR7688" s="12"/>
      <c r="BT7688" s="12"/>
      <c r="BV7688" s="12"/>
      <c r="BY7688" s="12"/>
      <c r="CB7688" s="12"/>
      <c r="CE7688" s="12"/>
    </row>
    <row r="7689" spans="1:83" x14ac:dyDescent="0.25">
      <c r="A7689" s="9"/>
      <c r="B7689" s="10"/>
      <c r="C7689" s="11"/>
      <c r="D7689" s="10"/>
      <c r="I7689" s="15"/>
      <c r="BP7689" s="12"/>
      <c r="BR7689" s="12"/>
      <c r="BT7689" s="12"/>
      <c r="BV7689" s="12"/>
      <c r="BY7689" s="12"/>
      <c r="CB7689" s="12"/>
      <c r="CE7689" s="12"/>
    </row>
    <row r="7690" spans="1:83" x14ac:dyDescent="0.25">
      <c r="A7690" s="9"/>
      <c r="B7690" s="10"/>
      <c r="C7690" s="11"/>
      <c r="D7690" s="10"/>
      <c r="I7690" s="15"/>
      <c r="BP7690" s="12"/>
      <c r="BR7690" s="12"/>
      <c r="BT7690" s="12"/>
      <c r="BV7690" s="12"/>
      <c r="BY7690" s="12"/>
      <c r="CB7690" s="12"/>
      <c r="CE7690" s="12"/>
    </row>
    <row r="7691" spans="1:83" x14ac:dyDescent="0.25">
      <c r="A7691" s="9"/>
      <c r="B7691" s="10"/>
      <c r="C7691" s="11"/>
      <c r="D7691" s="10"/>
      <c r="I7691" s="15"/>
      <c r="BP7691" s="12"/>
      <c r="BR7691" s="12"/>
      <c r="BT7691" s="12"/>
      <c r="BV7691" s="12"/>
      <c r="BY7691" s="12"/>
      <c r="CB7691" s="12"/>
      <c r="CE7691" s="12"/>
    </row>
    <row r="7692" spans="1:83" x14ac:dyDescent="0.25">
      <c r="A7692" s="9"/>
      <c r="B7692" s="10"/>
      <c r="C7692" s="11"/>
      <c r="D7692" s="10"/>
      <c r="I7692" s="15"/>
      <c r="BP7692" s="12"/>
      <c r="BR7692" s="12"/>
      <c r="BT7692" s="12"/>
      <c r="BV7692" s="12"/>
      <c r="BY7692" s="12"/>
      <c r="CB7692" s="12"/>
      <c r="CE7692" s="12"/>
    </row>
    <row r="7693" spans="1:83" x14ac:dyDescent="0.25">
      <c r="A7693" s="9"/>
      <c r="B7693" s="10"/>
      <c r="C7693" s="11"/>
      <c r="D7693" s="10"/>
      <c r="I7693" s="15"/>
      <c r="BP7693" s="12"/>
      <c r="BR7693" s="12"/>
      <c r="BT7693" s="12"/>
      <c r="BV7693" s="12"/>
      <c r="BY7693" s="12"/>
      <c r="CB7693" s="12"/>
      <c r="CE7693" s="12"/>
    </row>
    <row r="7694" spans="1:83" x14ac:dyDescent="0.25">
      <c r="A7694" s="9"/>
      <c r="B7694" s="10"/>
      <c r="C7694" s="11"/>
      <c r="D7694" s="10"/>
      <c r="I7694" s="15"/>
      <c r="BP7694" s="12"/>
      <c r="BR7694" s="12"/>
      <c r="BT7694" s="12"/>
      <c r="BV7694" s="12"/>
      <c r="BY7694" s="12"/>
      <c r="CB7694" s="12"/>
      <c r="CE7694" s="12"/>
    </row>
    <row r="7695" spans="1:83" x14ac:dyDescent="0.25">
      <c r="A7695" s="9"/>
      <c r="B7695" s="10"/>
      <c r="C7695" s="11"/>
      <c r="D7695" s="10"/>
      <c r="I7695" s="15"/>
      <c r="BP7695" s="12"/>
      <c r="BR7695" s="12"/>
      <c r="BT7695" s="12"/>
      <c r="BV7695" s="12"/>
      <c r="BY7695" s="12"/>
      <c r="CB7695" s="12"/>
      <c r="CE7695" s="12"/>
    </row>
    <row r="7696" spans="1:83" x14ac:dyDescent="0.25">
      <c r="A7696" s="9"/>
      <c r="B7696" s="10"/>
      <c r="C7696" s="11"/>
      <c r="D7696" s="10"/>
      <c r="I7696" s="15"/>
      <c r="BP7696" s="12"/>
      <c r="BR7696" s="12"/>
      <c r="BT7696" s="12"/>
      <c r="BV7696" s="12"/>
      <c r="BY7696" s="12"/>
      <c r="CB7696" s="12"/>
      <c r="CE7696" s="12"/>
    </row>
    <row r="7697" spans="1:83" x14ac:dyDescent="0.25">
      <c r="A7697" s="9"/>
      <c r="B7697" s="10"/>
      <c r="C7697" s="11"/>
      <c r="D7697" s="10"/>
      <c r="I7697" s="15"/>
      <c r="BP7697" s="12"/>
      <c r="BR7697" s="12"/>
      <c r="BT7697" s="12"/>
      <c r="BV7697" s="12"/>
      <c r="BY7697" s="12"/>
      <c r="CB7697" s="12"/>
      <c r="CE7697" s="12"/>
    </row>
    <row r="7698" spans="1:83" x14ac:dyDescent="0.25">
      <c r="A7698" s="9"/>
      <c r="B7698" s="10"/>
      <c r="C7698" s="11"/>
      <c r="D7698" s="10"/>
      <c r="I7698" s="15"/>
      <c r="BP7698" s="12"/>
      <c r="BR7698" s="12"/>
      <c r="BT7698" s="12"/>
      <c r="BV7698" s="12"/>
      <c r="BY7698" s="12"/>
      <c r="CB7698" s="12"/>
      <c r="CE7698" s="12"/>
    </row>
    <row r="7699" spans="1:83" x14ac:dyDescent="0.25">
      <c r="A7699" s="9"/>
      <c r="B7699" s="10"/>
      <c r="C7699" s="11"/>
      <c r="D7699" s="10"/>
      <c r="I7699" s="15"/>
      <c r="BP7699" s="12"/>
      <c r="BR7699" s="12"/>
      <c r="BT7699" s="12"/>
      <c r="BV7699" s="12"/>
      <c r="BY7699" s="12"/>
      <c r="CB7699" s="12"/>
      <c r="CE7699" s="12"/>
    </row>
    <row r="7700" spans="1:83" x14ac:dyDescent="0.25">
      <c r="A7700" s="9"/>
      <c r="B7700" s="10"/>
      <c r="C7700" s="11"/>
      <c r="D7700" s="10"/>
      <c r="I7700" s="15"/>
      <c r="BP7700" s="12"/>
      <c r="BR7700" s="12"/>
      <c r="BT7700" s="12"/>
      <c r="BV7700" s="12"/>
      <c r="BY7700" s="12"/>
      <c r="CB7700" s="12"/>
      <c r="CE7700" s="12"/>
    </row>
    <row r="7701" spans="1:83" x14ac:dyDescent="0.25">
      <c r="A7701" s="9"/>
      <c r="B7701" s="10"/>
      <c r="C7701" s="11"/>
      <c r="D7701" s="10"/>
      <c r="I7701" s="15"/>
      <c r="BP7701" s="12"/>
      <c r="BR7701" s="12"/>
      <c r="BT7701" s="12"/>
      <c r="BV7701" s="12"/>
      <c r="BY7701" s="12"/>
      <c r="CB7701" s="12"/>
      <c r="CE7701" s="12"/>
    </row>
    <row r="7702" spans="1:83" x14ac:dyDescent="0.25">
      <c r="A7702" s="9"/>
      <c r="B7702" s="10"/>
      <c r="C7702" s="11"/>
      <c r="D7702" s="10"/>
      <c r="I7702" s="15"/>
      <c r="BP7702" s="12"/>
      <c r="BR7702" s="12"/>
      <c r="BT7702" s="12"/>
      <c r="BV7702" s="12"/>
      <c r="BY7702" s="12"/>
      <c r="CB7702" s="12"/>
      <c r="CE7702" s="12"/>
    </row>
    <row r="7703" spans="1:83" x14ac:dyDescent="0.25">
      <c r="A7703" s="9"/>
      <c r="B7703" s="10"/>
      <c r="C7703" s="11"/>
      <c r="D7703" s="10"/>
      <c r="I7703" s="15"/>
      <c r="BP7703" s="12"/>
      <c r="BR7703" s="12"/>
      <c r="BT7703" s="12"/>
      <c r="BV7703" s="12"/>
      <c r="BY7703" s="12"/>
      <c r="CB7703" s="12"/>
      <c r="CE7703" s="12"/>
    </row>
    <row r="7704" spans="1:83" x14ac:dyDescent="0.25">
      <c r="A7704" s="9"/>
      <c r="B7704" s="10"/>
      <c r="C7704" s="11"/>
      <c r="D7704" s="10"/>
      <c r="I7704" s="15"/>
      <c r="BP7704" s="12"/>
      <c r="BR7704" s="12"/>
      <c r="BT7704" s="12"/>
      <c r="BV7704" s="12"/>
      <c r="BY7704" s="12"/>
      <c r="CB7704" s="12"/>
      <c r="CE7704" s="12"/>
    </row>
    <row r="7705" spans="1:83" x14ac:dyDescent="0.25">
      <c r="A7705" s="9"/>
      <c r="B7705" s="10"/>
      <c r="C7705" s="11"/>
      <c r="D7705" s="10"/>
      <c r="I7705" s="15"/>
      <c r="BP7705" s="12"/>
      <c r="BR7705" s="12"/>
      <c r="BT7705" s="12"/>
      <c r="BV7705" s="12"/>
      <c r="BY7705" s="12"/>
      <c r="CB7705" s="12"/>
      <c r="CE7705" s="12"/>
    </row>
    <row r="7706" spans="1:83" x14ac:dyDescent="0.25">
      <c r="A7706" s="9"/>
      <c r="B7706" s="10"/>
      <c r="C7706" s="11"/>
      <c r="D7706" s="10"/>
      <c r="I7706" s="15"/>
      <c r="BP7706" s="12"/>
      <c r="BR7706" s="12"/>
      <c r="BT7706" s="12"/>
      <c r="BV7706" s="12"/>
      <c r="BY7706" s="12"/>
      <c r="CB7706" s="12"/>
      <c r="CE7706" s="12"/>
    </row>
    <row r="7707" spans="1:83" x14ac:dyDescent="0.25">
      <c r="A7707" s="9"/>
      <c r="B7707" s="10"/>
      <c r="C7707" s="11"/>
      <c r="D7707" s="10"/>
      <c r="I7707" s="15"/>
      <c r="BP7707" s="12"/>
      <c r="BR7707" s="12"/>
      <c r="BT7707" s="12"/>
      <c r="BV7707" s="12"/>
      <c r="BY7707" s="12"/>
      <c r="CB7707" s="12"/>
      <c r="CE7707" s="12"/>
    </row>
    <row r="7708" spans="1:83" x14ac:dyDescent="0.25">
      <c r="A7708" s="9"/>
      <c r="B7708" s="10"/>
      <c r="C7708" s="11"/>
      <c r="D7708" s="10"/>
      <c r="I7708" s="15"/>
      <c r="BP7708" s="12"/>
      <c r="BR7708" s="12"/>
      <c r="BT7708" s="12"/>
      <c r="BV7708" s="12"/>
      <c r="BY7708" s="12"/>
      <c r="CB7708" s="12"/>
      <c r="CE7708" s="12"/>
    </row>
    <row r="7709" spans="1:83" x14ac:dyDescent="0.25">
      <c r="A7709" s="9"/>
      <c r="B7709" s="10"/>
      <c r="C7709" s="11"/>
      <c r="D7709" s="10"/>
      <c r="I7709" s="15"/>
      <c r="BP7709" s="12"/>
      <c r="BR7709" s="12"/>
      <c r="BT7709" s="12"/>
      <c r="BV7709" s="12"/>
      <c r="BY7709" s="12"/>
      <c r="CB7709" s="12"/>
      <c r="CE7709" s="12"/>
    </row>
    <row r="7710" spans="1:83" x14ac:dyDescent="0.25">
      <c r="A7710" s="9"/>
      <c r="B7710" s="10"/>
      <c r="C7710" s="11"/>
      <c r="D7710" s="10"/>
      <c r="I7710" s="15"/>
      <c r="BP7710" s="12"/>
      <c r="BR7710" s="12"/>
      <c r="BT7710" s="12"/>
      <c r="BV7710" s="12"/>
      <c r="BY7710" s="12"/>
      <c r="CB7710" s="12"/>
      <c r="CE7710" s="12"/>
    </row>
    <row r="7711" spans="1:83" x14ac:dyDescent="0.25">
      <c r="A7711" s="9"/>
      <c r="B7711" s="10"/>
      <c r="C7711" s="11"/>
      <c r="D7711" s="10"/>
      <c r="I7711" s="15"/>
      <c r="BP7711" s="12"/>
      <c r="BR7711" s="12"/>
      <c r="BT7711" s="12"/>
      <c r="BV7711" s="12"/>
      <c r="BY7711" s="12"/>
      <c r="CB7711" s="12"/>
      <c r="CE7711" s="12"/>
    </row>
    <row r="7712" spans="1:83" x14ac:dyDescent="0.25">
      <c r="A7712" s="9"/>
      <c r="B7712" s="10"/>
      <c r="C7712" s="11"/>
      <c r="D7712" s="10"/>
      <c r="I7712" s="15"/>
      <c r="BP7712" s="12"/>
      <c r="BR7712" s="12"/>
      <c r="BT7712" s="12"/>
      <c r="BV7712" s="12"/>
      <c r="BY7712" s="12"/>
      <c r="CB7712" s="12"/>
      <c r="CE7712" s="12"/>
    </row>
    <row r="7713" spans="1:83" x14ac:dyDescent="0.25">
      <c r="A7713" s="9"/>
      <c r="B7713" s="10"/>
      <c r="C7713" s="11"/>
      <c r="D7713" s="10"/>
      <c r="I7713" s="15"/>
      <c r="BP7713" s="12"/>
      <c r="BR7713" s="12"/>
      <c r="BT7713" s="12"/>
      <c r="BV7713" s="12"/>
      <c r="BY7713" s="12"/>
      <c r="CB7713" s="12"/>
      <c r="CE7713" s="12"/>
    </row>
    <row r="7714" spans="1:83" x14ac:dyDescent="0.25">
      <c r="A7714" s="9"/>
      <c r="B7714" s="10"/>
      <c r="C7714" s="11"/>
      <c r="D7714" s="10"/>
      <c r="I7714" s="15"/>
      <c r="BP7714" s="12"/>
      <c r="BR7714" s="12"/>
      <c r="BT7714" s="12"/>
      <c r="BV7714" s="12"/>
      <c r="BY7714" s="12"/>
      <c r="CB7714" s="12"/>
      <c r="CE7714" s="12"/>
    </row>
    <row r="7715" spans="1:83" x14ac:dyDescent="0.25">
      <c r="A7715" s="9"/>
      <c r="B7715" s="10"/>
      <c r="C7715" s="11"/>
      <c r="D7715" s="10"/>
      <c r="I7715" s="15"/>
      <c r="BP7715" s="12"/>
      <c r="BR7715" s="12"/>
      <c r="BT7715" s="12"/>
      <c r="BV7715" s="12"/>
      <c r="BY7715" s="12"/>
      <c r="CB7715" s="12"/>
      <c r="CE7715" s="12"/>
    </row>
    <row r="7716" spans="1:83" x14ac:dyDescent="0.25">
      <c r="A7716" s="9"/>
      <c r="B7716" s="10"/>
      <c r="C7716" s="11"/>
      <c r="D7716" s="10"/>
      <c r="I7716" s="15"/>
      <c r="BP7716" s="12"/>
      <c r="BR7716" s="12"/>
      <c r="BT7716" s="12"/>
      <c r="BV7716" s="12"/>
      <c r="BY7716" s="12"/>
      <c r="CB7716" s="12"/>
      <c r="CE7716" s="12"/>
    </row>
    <row r="7717" spans="1:83" x14ac:dyDescent="0.25">
      <c r="A7717" s="9"/>
      <c r="B7717" s="10"/>
      <c r="C7717" s="11"/>
      <c r="D7717" s="10"/>
      <c r="I7717" s="15"/>
      <c r="BP7717" s="12"/>
      <c r="BR7717" s="12"/>
      <c r="BT7717" s="12"/>
      <c r="BV7717" s="12"/>
      <c r="BY7717" s="12"/>
      <c r="CB7717" s="12"/>
      <c r="CE7717" s="12"/>
    </row>
    <row r="7718" spans="1:83" x14ac:dyDescent="0.25">
      <c r="A7718" s="9"/>
      <c r="B7718" s="10"/>
      <c r="C7718" s="11"/>
      <c r="D7718" s="10"/>
      <c r="I7718" s="15"/>
      <c r="BP7718" s="12"/>
      <c r="BR7718" s="12"/>
      <c r="BT7718" s="12"/>
      <c r="BV7718" s="12"/>
      <c r="BY7718" s="12"/>
      <c r="CB7718" s="12"/>
      <c r="CE7718" s="12"/>
    </row>
    <row r="7719" spans="1:83" x14ac:dyDescent="0.25">
      <c r="A7719" s="9"/>
      <c r="B7719" s="10"/>
      <c r="C7719" s="11"/>
      <c r="D7719" s="10"/>
      <c r="I7719" s="15"/>
      <c r="BP7719" s="12"/>
      <c r="BR7719" s="12"/>
      <c r="BT7719" s="12"/>
      <c r="BV7719" s="12"/>
      <c r="BY7719" s="12"/>
      <c r="CB7719" s="12"/>
      <c r="CE7719" s="12"/>
    </row>
    <row r="7720" spans="1:83" x14ac:dyDescent="0.25">
      <c r="A7720" s="9"/>
      <c r="B7720" s="10"/>
      <c r="C7720" s="11"/>
      <c r="D7720" s="10"/>
      <c r="I7720" s="15"/>
      <c r="BP7720" s="12"/>
      <c r="BR7720" s="12"/>
      <c r="BT7720" s="12"/>
      <c r="BV7720" s="12"/>
      <c r="BY7720" s="12"/>
      <c r="CB7720" s="12"/>
      <c r="CE7720" s="12"/>
    </row>
    <row r="7721" spans="1:83" x14ac:dyDescent="0.25">
      <c r="A7721" s="9"/>
      <c r="B7721" s="10"/>
      <c r="C7721" s="11"/>
      <c r="D7721" s="10"/>
      <c r="I7721" s="15"/>
      <c r="BP7721" s="12"/>
      <c r="BR7721" s="12"/>
      <c r="BT7721" s="12"/>
      <c r="BV7721" s="12"/>
      <c r="BY7721" s="12"/>
      <c r="CB7721" s="12"/>
      <c r="CE7721" s="12"/>
    </row>
    <row r="7722" spans="1:83" x14ac:dyDescent="0.25">
      <c r="A7722" s="9"/>
      <c r="B7722" s="10"/>
      <c r="C7722" s="11"/>
      <c r="D7722" s="10"/>
      <c r="I7722" s="15"/>
      <c r="BP7722" s="12"/>
      <c r="BR7722" s="12"/>
      <c r="BT7722" s="12"/>
      <c r="BV7722" s="12"/>
      <c r="BY7722" s="12"/>
      <c r="CB7722" s="12"/>
      <c r="CE7722" s="12"/>
    </row>
    <row r="7723" spans="1:83" x14ac:dyDescent="0.25">
      <c r="A7723" s="9"/>
      <c r="B7723" s="10"/>
      <c r="C7723" s="11"/>
      <c r="D7723" s="10"/>
      <c r="I7723" s="15"/>
      <c r="BP7723" s="12"/>
      <c r="BR7723" s="12"/>
      <c r="BT7723" s="12"/>
      <c r="BV7723" s="12"/>
      <c r="BY7723" s="12"/>
      <c r="CB7723" s="12"/>
      <c r="CE7723" s="12"/>
    </row>
    <row r="7724" spans="1:83" x14ac:dyDescent="0.25">
      <c r="A7724" s="9"/>
      <c r="B7724" s="10"/>
      <c r="C7724" s="11"/>
      <c r="D7724" s="10"/>
      <c r="I7724" s="15"/>
      <c r="BP7724" s="12"/>
      <c r="BR7724" s="12"/>
      <c r="BT7724" s="12"/>
      <c r="BV7724" s="12"/>
      <c r="BY7724" s="12"/>
      <c r="CB7724" s="12"/>
      <c r="CE7724" s="12"/>
    </row>
    <row r="7725" spans="1:83" x14ac:dyDescent="0.25">
      <c r="A7725" s="9"/>
      <c r="B7725" s="10"/>
      <c r="C7725" s="11"/>
      <c r="D7725" s="10"/>
      <c r="I7725" s="15"/>
      <c r="BP7725" s="12"/>
      <c r="BR7725" s="12"/>
      <c r="BT7725" s="12"/>
      <c r="BV7725" s="12"/>
      <c r="BY7725" s="12"/>
      <c r="CB7725" s="12"/>
      <c r="CE7725" s="12"/>
    </row>
    <row r="7726" spans="1:83" x14ac:dyDescent="0.25">
      <c r="A7726" s="9"/>
      <c r="B7726" s="10"/>
      <c r="C7726" s="11"/>
      <c r="D7726" s="10"/>
      <c r="I7726" s="15"/>
      <c r="BP7726" s="12"/>
      <c r="BR7726" s="12"/>
      <c r="BT7726" s="12"/>
      <c r="BV7726" s="12"/>
      <c r="BY7726" s="12"/>
      <c r="CB7726" s="12"/>
      <c r="CE7726" s="12"/>
    </row>
    <row r="7727" spans="1:83" x14ac:dyDescent="0.25">
      <c r="A7727" s="9"/>
      <c r="B7727" s="10"/>
      <c r="C7727" s="11"/>
      <c r="D7727" s="10"/>
      <c r="I7727" s="15"/>
      <c r="BP7727" s="12"/>
      <c r="BR7727" s="12"/>
      <c r="BT7727" s="12"/>
      <c r="BV7727" s="12"/>
      <c r="BY7727" s="12"/>
      <c r="CB7727" s="12"/>
      <c r="CE7727" s="12"/>
    </row>
    <row r="7728" spans="1:83" x14ac:dyDescent="0.25">
      <c r="A7728" s="9"/>
      <c r="B7728" s="10"/>
      <c r="C7728" s="11"/>
      <c r="D7728" s="10"/>
      <c r="I7728" s="15"/>
      <c r="BP7728" s="12"/>
      <c r="BR7728" s="12"/>
      <c r="BT7728" s="12"/>
      <c r="BV7728" s="12"/>
      <c r="BY7728" s="12"/>
      <c r="CB7728" s="12"/>
      <c r="CE7728" s="12"/>
    </row>
    <row r="7729" spans="1:83" x14ac:dyDescent="0.25">
      <c r="A7729" s="9"/>
      <c r="B7729" s="10"/>
      <c r="C7729" s="11"/>
      <c r="D7729" s="10"/>
      <c r="I7729" s="15"/>
      <c r="BP7729" s="12"/>
      <c r="BR7729" s="12"/>
      <c r="BT7729" s="12"/>
      <c r="BV7729" s="12"/>
      <c r="BY7729" s="12"/>
      <c r="CB7729" s="12"/>
      <c r="CE7729" s="12"/>
    </row>
    <row r="7730" spans="1:83" x14ac:dyDescent="0.25">
      <c r="A7730" s="9"/>
      <c r="B7730" s="10"/>
      <c r="C7730" s="11"/>
      <c r="D7730" s="10"/>
      <c r="I7730" s="15"/>
      <c r="BP7730" s="12"/>
      <c r="BR7730" s="12"/>
      <c r="BT7730" s="12"/>
      <c r="BV7730" s="12"/>
      <c r="BY7730" s="12"/>
      <c r="CB7730" s="12"/>
      <c r="CE7730" s="12"/>
    </row>
    <row r="7731" spans="1:83" x14ac:dyDescent="0.25">
      <c r="A7731" s="9"/>
      <c r="B7731" s="10"/>
      <c r="C7731" s="11"/>
      <c r="D7731" s="10"/>
      <c r="I7731" s="15"/>
      <c r="BP7731" s="12"/>
      <c r="BR7731" s="12"/>
      <c r="BT7731" s="12"/>
      <c r="BV7731" s="12"/>
      <c r="BY7731" s="12"/>
      <c r="CB7731" s="12"/>
      <c r="CE7731" s="12"/>
    </row>
    <row r="7732" spans="1:83" x14ac:dyDescent="0.25">
      <c r="A7732" s="9"/>
      <c r="B7732" s="10"/>
      <c r="C7732" s="11"/>
      <c r="D7732" s="10"/>
      <c r="I7732" s="15"/>
      <c r="BP7732" s="12"/>
      <c r="BR7732" s="12"/>
      <c r="BT7732" s="12"/>
      <c r="BV7732" s="12"/>
      <c r="BY7732" s="12"/>
      <c r="CB7732" s="12"/>
      <c r="CE7732" s="12"/>
    </row>
    <row r="7733" spans="1:83" x14ac:dyDescent="0.25">
      <c r="A7733" s="9"/>
      <c r="B7733" s="10"/>
      <c r="C7733" s="11"/>
      <c r="D7733" s="10"/>
      <c r="I7733" s="15"/>
      <c r="BP7733" s="12"/>
      <c r="BR7733" s="12"/>
      <c r="BT7733" s="12"/>
      <c r="BV7733" s="12"/>
      <c r="BY7733" s="12"/>
      <c r="CB7733" s="12"/>
      <c r="CE7733" s="12"/>
    </row>
    <row r="7734" spans="1:83" x14ac:dyDescent="0.25">
      <c r="A7734" s="9"/>
      <c r="B7734" s="10"/>
      <c r="C7734" s="11"/>
      <c r="D7734" s="10"/>
      <c r="I7734" s="15"/>
      <c r="BP7734" s="12"/>
      <c r="BR7734" s="12"/>
      <c r="BT7734" s="12"/>
      <c r="BV7734" s="12"/>
      <c r="BY7734" s="12"/>
      <c r="CB7734" s="12"/>
      <c r="CE7734" s="12"/>
    </row>
    <row r="7735" spans="1:83" x14ac:dyDescent="0.25">
      <c r="A7735" s="9"/>
      <c r="B7735" s="10"/>
      <c r="C7735" s="11"/>
      <c r="D7735" s="10"/>
      <c r="I7735" s="15"/>
      <c r="BP7735" s="12"/>
      <c r="BR7735" s="12"/>
      <c r="BT7735" s="12"/>
      <c r="BV7735" s="12"/>
      <c r="BY7735" s="12"/>
      <c r="CB7735" s="12"/>
      <c r="CE7735" s="12"/>
    </row>
    <row r="7736" spans="1:83" x14ac:dyDescent="0.25">
      <c r="A7736" s="9"/>
      <c r="B7736" s="10"/>
      <c r="C7736" s="11"/>
      <c r="D7736" s="10"/>
      <c r="I7736" s="15"/>
      <c r="BP7736" s="12"/>
      <c r="BR7736" s="12"/>
      <c r="BT7736" s="12"/>
      <c r="BV7736" s="12"/>
      <c r="BY7736" s="12"/>
      <c r="CB7736" s="12"/>
      <c r="CE7736" s="12"/>
    </row>
    <row r="7737" spans="1:83" x14ac:dyDescent="0.25">
      <c r="A7737" s="9"/>
      <c r="B7737" s="10"/>
      <c r="C7737" s="11"/>
      <c r="D7737" s="10"/>
      <c r="I7737" s="15"/>
      <c r="BP7737" s="12"/>
      <c r="BR7737" s="12"/>
      <c r="BT7737" s="12"/>
      <c r="BV7737" s="12"/>
      <c r="BY7737" s="12"/>
      <c r="CB7737" s="12"/>
      <c r="CE7737" s="12"/>
    </row>
    <row r="7738" spans="1:83" x14ac:dyDescent="0.25">
      <c r="A7738" s="9"/>
      <c r="B7738" s="10"/>
      <c r="C7738" s="11"/>
      <c r="D7738" s="10"/>
      <c r="I7738" s="15"/>
      <c r="BP7738" s="12"/>
      <c r="BR7738" s="12"/>
      <c r="BT7738" s="12"/>
      <c r="BV7738" s="12"/>
      <c r="BY7738" s="12"/>
      <c r="CB7738" s="12"/>
      <c r="CE7738" s="12"/>
    </row>
    <row r="7739" spans="1:83" x14ac:dyDescent="0.25">
      <c r="A7739" s="9"/>
      <c r="B7739" s="10"/>
      <c r="C7739" s="11"/>
      <c r="D7739" s="10"/>
      <c r="I7739" s="15"/>
      <c r="BP7739" s="12"/>
      <c r="BR7739" s="12"/>
      <c r="BT7739" s="12"/>
      <c r="BV7739" s="12"/>
      <c r="BY7739" s="12"/>
      <c r="CB7739" s="12"/>
      <c r="CE7739" s="12"/>
    </row>
    <row r="7740" spans="1:83" x14ac:dyDescent="0.25">
      <c r="A7740" s="9"/>
      <c r="B7740" s="10"/>
      <c r="C7740" s="11"/>
      <c r="D7740" s="10"/>
      <c r="I7740" s="15"/>
      <c r="BP7740" s="12"/>
      <c r="BR7740" s="12"/>
      <c r="BT7740" s="12"/>
      <c r="BV7740" s="12"/>
      <c r="BY7740" s="12"/>
      <c r="CB7740" s="12"/>
      <c r="CE7740" s="12"/>
    </row>
    <row r="7741" spans="1:83" x14ac:dyDescent="0.25">
      <c r="A7741" s="9"/>
      <c r="B7741" s="10"/>
      <c r="C7741" s="11"/>
      <c r="D7741" s="10"/>
      <c r="I7741" s="15"/>
      <c r="BP7741" s="12"/>
      <c r="BR7741" s="12"/>
      <c r="BT7741" s="12"/>
      <c r="BV7741" s="12"/>
      <c r="BY7741" s="12"/>
      <c r="CB7741" s="12"/>
      <c r="CE7741" s="12"/>
    </row>
    <row r="7742" spans="1:83" x14ac:dyDescent="0.25">
      <c r="A7742" s="9"/>
      <c r="B7742" s="10"/>
      <c r="C7742" s="11"/>
      <c r="D7742" s="10"/>
      <c r="I7742" s="15"/>
      <c r="BP7742" s="12"/>
      <c r="BR7742" s="12"/>
      <c r="BT7742" s="12"/>
      <c r="BV7742" s="12"/>
      <c r="BY7742" s="12"/>
      <c r="CB7742" s="12"/>
      <c r="CE7742" s="12"/>
    </row>
    <row r="7743" spans="1:83" x14ac:dyDescent="0.25">
      <c r="A7743" s="9"/>
      <c r="B7743" s="10"/>
      <c r="C7743" s="11"/>
      <c r="D7743" s="10"/>
      <c r="I7743" s="15"/>
      <c r="BP7743" s="12"/>
      <c r="BR7743" s="12"/>
      <c r="BT7743" s="12"/>
      <c r="BV7743" s="12"/>
      <c r="BY7743" s="12"/>
      <c r="CB7743" s="12"/>
      <c r="CE7743" s="12"/>
    </row>
    <row r="7744" spans="1:83" x14ac:dyDescent="0.25">
      <c r="A7744" s="9"/>
      <c r="B7744" s="10"/>
      <c r="C7744" s="11"/>
      <c r="D7744" s="10"/>
      <c r="I7744" s="15"/>
      <c r="BP7744" s="12"/>
      <c r="BR7744" s="12"/>
      <c r="BT7744" s="12"/>
      <c r="BV7744" s="12"/>
      <c r="BY7744" s="12"/>
      <c r="CB7744" s="12"/>
      <c r="CE7744" s="12"/>
    </row>
    <row r="7745" spans="1:83" x14ac:dyDescent="0.25">
      <c r="A7745" s="9"/>
      <c r="B7745" s="10"/>
      <c r="C7745" s="11"/>
      <c r="D7745" s="10"/>
      <c r="I7745" s="15"/>
      <c r="BP7745" s="12"/>
      <c r="BR7745" s="12"/>
      <c r="BT7745" s="12"/>
      <c r="BV7745" s="12"/>
      <c r="BY7745" s="12"/>
      <c r="CB7745" s="12"/>
      <c r="CE7745" s="12"/>
    </row>
    <row r="7746" spans="1:83" x14ac:dyDescent="0.25">
      <c r="A7746" s="9"/>
      <c r="B7746" s="10"/>
      <c r="C7746" s="11"/>
      <c r="D7746" s="10"/>
      <c r="I7746" s="15"/>
      <c r="BP7746" s="12"/>
      <c r="BR7746" s="12"/>
      <c r="BT7746" s="12"/>
      <c r="BV7746" s="12"/>
      <c r="BY7746" s="12"/>
      <c r="CB7746" s="12"/>
      <c r="CE7746" s="12"/>
    </row>
    <row r="7747" spans="1:83" x14ac:dyDescent="0.25">
      <c r="A7747" s="9"/>
      <c r="B7747" s="10"/>
      <c r="C7747" s="11"/>
      <c r="D7747" s="10"/>
      <c r="I7747" s="15"/>
      <c r="BP7747" s="12"/>
      <c r="BR7747" s="12"/>
      <c r="BT7747" s="12"/>
      <c r="BV7747" s="12"/>
      <c r="BY7747" s="12"/>
      <c r="CB7747" s="12"/>
      <c r="CE7747" s="12"/>
    </row>
    <row r="7748" spans="1:83" x14ac:dyDescent="0.25">
      <c r="A7748" s="9"/>
      <c r="B7748" s="10"/>
      <c r="C7748" s="11"/>
      <c r="D7748" s="10"/>
      <c r="I7748" s="15"/>
      <c r="BP7748" s="12"/>
      <c r="BR7748" s="12"/>
      <c r="BT7748" s="12"/>
      <c r="BV7748" s="12"/>
      <c r="BY7748" s="12"/>
      <c r="CB7748" s="12"/>
      <c r="CE7748" s="12"/>
    </row>
    <row r="7749" spans="1:83" x14ac:dyDescent="0.25">
      <c r="A7749" s="9"/>
      <c r="B7749" s="10"/>
      <c r="C7749" s="11"/>
      <c r="D7749" s="10"/>
      <c r="I7749" s="15"/>
      <c r="BP7749" s="12"/>
      <c r="BR7749" s="12"/>
      <c r="BT7749" s="12"/>
      <c r="BV7749" s="12"/>
      <c r="BY7749" s="12"/>
      <c r="CB7749" s="12"/>
      <c r="CE7749" s="12"/>
    </row>
    <row r="7750" spans="1:83" x14ac:dyDescent="0.25">
      <c r="A7750" s="9"/>
      <c r="B7750" s="10"/>
      <c r="C7750" s="11"/>
      <c r="D7750" s="10"/>
      <c r="I7750" s="15"/>
      <c r="BP7750" s="12"/>
      <c r="BR7750" s="12"/>
      <c r="BT7750" s="12"/>
      <c r="BV7750" s="12"/>
      <c r="BY7750" s="12"/>
      <c r="CB7750" s="12"/>
      <c r="CE7750" s="12"/>
    </row>
    <row r="7751" spans="1:83" x14ac:dyDescent="0.25">
      <c r="A7751" s="9"/>
      <c r="B7751" s="10"/>
      <c r="C7751" s="11"/>
      <c r="D7751" s="10"/>
      <c r="I7751" s="15"/>
      <c r="BP7751" s="12"/>
      <c r="BR7751" s="12"/>
      <c r="BT7751" s="12"/>
      <c r="BV7751" s="12"/>
      <c r="BY7751" s="12"/>
      <c r="CB7751" s="12"/>
      <c r="CE7751" s="12"/>
    </row>
    <row r="7752" spans="1:83" x14ac:dyDescent="0.25">
      <c r="A7752" s="9"/>
      <c r="B7752" s="10"/>
      <c r="C7752" s="11"/>
      <c r="D7752" s="10"/>
      <c r="I7752" s="15"/>
      <c r="BP7752" s="12"/>
      <c r="BR7752" s="12"/>
      <c r="BT7752" s="12"/>
      <c r="BV7752" s="12"/>
      <c r="BY7752" s="12"/>
      <c r="CB7752" s="12"/>
      <c r="CE7752" s="12"/>
    </row>
    <row r="7753" spans="1:83" x14ac:dyDescent="0.25">
      <c r="A7753" s="9"/>
      <c r="B7753" s="10"/>
      <c r="C7753" s="11"/>
      <c r="D7753" s="10"/>
      <c r="I7753" s="15"/>
      <c r="BP7753" s="12"/>
      <c r="BR7753" s="12"/>
      <c r="BT7753" s="12"/>
      <c r="BV7753" s="12"/>
      <c r="BY7753" s="12"/>
      <c r="CB7753" s="12"/>
      <c r="CE7753" s="12"/>
    </row>
    <row r="7754" spans="1:83" x14ac:dyDescent="0.25">
      <c r="A7754" s="9"/>
      <c r="B7754" s="10"/>
      <c r="C7754" s="11"/>
      <c r="D7754" s="10"/>
      <c r="I7754" s="15"/>
      <c r="BP7754" s="12"/>
      <c r="BR7754" s="12"/>
      <c r="BT7754" s="12"/>
      <c r="BV7754" s="12"/>
      <c r="BY7754" s="12"/>
      <c r="CB7754" s="12"/>
      <c r="CE7754" s="12"/>
    </row>
    <row r="7755" spans="1:83" x14ac:dyDescent="0.25">
      <c r="A7755" s="9"/>
      <c r="B7755" s="10"/>
      <c r="C7755" s="11"/>
      <c r="D7755" s="10"/>
      <c r="I7755" s="15"/>
      <c r="BP7755" s="12"/>
      <c r="BR7755" s="12"/>
      <c r="BT7755" s="12"/>
      <c r="BV7755" s="12"/>
      <c r="BY7755" s="12"/>
      <c r="CB7755" s="12"/>
      <c r="CE7755" s="12"/>
    </row>
    <row r="7756" spans="1:83" x14ac:dyDescent="0.25">
      <c r="A7756" s="9"/>
      <c r="B7756" s="10"/>
      <c r="C7756" s="11"/>
      <c r="D7756" s="10"/>
      <c r="I7756" s="15"/>
      <c r="BP7756" s="12"/>
      <c r="BR7756" s="12"/>
      <c r="BT7756" s="12"/>
      <c r="BV7756" s="12"/>
      <c r="BY7756" s="12"/>
      <c r="CB7756" s="12"/>
      <c r="CE7756" s="12"/>
    </row>
    <row r="7757" spans="1:83" x14ac:dyDescent="0.25">
      <c r="A7757" s="9"/>
      <c r="B7757" s="10"/>
      <c r="C7757" s="11"/>
      <c r="D7757" s="10"/>
      <c r="I7757" s="15"/>
      <c r="BP7757" s="12"/>
      <c r="BR7757" s="12"/>
      <c r="BT7757" s="12"/>
      <c r="BV7757" s="12"/>
      <c r="BY7757" s="12"/>
      <c r="CB7757" s="12"/>
      <c r="CE7757" s="12"/>
    </row>
    <row r="7758" spans="1:83" x14ac:dyDescent="0.25">
      <c r="A7758" s="9"/>
      <c r="B7758" s="10"/>
      <c r="C7758" s="11"/>
      <c r="D7758" s="10"/>
      <c r="I7758" s="15"/>
      <c r="BP7758" s="12"/>
      <c r="BR7758" s="12"/>
      <c r="BT7758" s="12"/>
      <c r="BV7758" s="12"/>
      <c r="BY7758" s="12"/>
      <c r="CB7758" s="12"/>
      <c r="CE7758" s="12"/>
    </row>
    <row r="7759" spans="1:83" x14ac:dyDescent="0.25">
      <c r="A7759" s="9"/>
      <c r="B7759" s="10"/>
      <c r="C7759" s="11"/>
      <c r="D7759" s="10"/>
      <c r="I7759" s="15"/>
      <c r="BP7759" s="12"/>
      <c r="BR7759" s="12"/>
      <c r="BT7759" s="12"/>
      <c r="BV7759" s="12"/>
      <c r="BY7759" s="12"/>
      <c r="CB7759" s="12"/>
      <c r="CE7759" s="12"/>
    </row>
    <row r="7760" spans="1:83" x14ac:dyDescent="0.25">
      <c r="A7760" s="9"/>
      <c r="B7760" s="10"/>
      <c r="C7760" s="11"/>
      <c r="D7760" s="10"/>
      <c r="I7760" s="15"/>
      <c r="BP7760" s="12"/>
      <c r="BR7760" s="12"/>
      <c r="BT7760" s="12"/>
      <c r="BV7760" s="12"/>
      <c r="BY7760" s="12"/>
      <c r="CB7760" s="12"/>
      <c r="CE7760" s="12"/>
    </row>
    <row r="7761" spans="1:83" x14ac:dyDescent="0.25">
      <c r="A7761" s="9"/>
      <c r="B7761" s="10"/>
      <c r="C7761" s="11"/>
      <c r="D7761" s="10"/>
      <c r="I7761" s="15"/>
      <c r="BP7761" s="12"/>
      <c r="BR7761" s="12"/>
      <c r="BT7761" s="12"/>
      <c r="BV7761" s="12"/>
      <c r="BY7761" s="12"/>
      <c r="CB7761" s="12"/>
      <c r="CE7761" s="12"/>
    </row>
    <row r="7762" spans="1:83" x14ac:dyDescent="0.25">
      <c r="A7762" s="9"/>
      <c r="B7762" s="10"/>
      <c r="C7762" s="11"/>
      <c r="D7762" s="10"/>
      <c r="I7762" s="15"/>
      <c r="BP7762" s="12"/>
      <c r="BR7762" s="12"/>
      <c r="BT7762" s="12"/>
      <c r="BV7762" s="12"/>
      <c r="BY7762" s="12"/>
      <c r="CB7762" s="12"/>
      <c r="CE7762" s="12"/>
    </row>
    <row r="7763" spans="1:83" x14ac:dyDescent="0.25">
      <c r="A7763" s="9"/>
      <c r="B7763" s="10"/>
      <c r="C7763" s="11"/>
      <c r="D7763" s="10"/>
      <c r="I7763" s="15"/>
      <c r="BP7763" s="12"/>
      <c r="BR7763" s="12"/>
      <c r="BT7763" s="12"/>
      <c r="BV7763" s="12"/>
      <c r="BY7763" s="12"/>
      <c r="CB7763" s="12"/>
      <c r="CE7763" s="12"/>
    </row>
    <row r="7764" spans="1:83" x14ac:dyDescent="0.25">
      <c r="A7764" s="9"/>
      <c r="B7764" s="10"/>
      <c r="C7764" s="11"/>
      <c r="D7764" s="10"/>
      <c r="I7764" s="15"/>
      <c r="BP7764" s="12"/>
      <c r="BR7764" s="12"/>
      <c r="BT7764" s="12"/>
      <c r="BV7764" s="12"/>
      <c r="BY7764" s="12"/>
      <c r="CB7764" s="12"/>
      <c r="CE7764" s="12"/>
    </row>
    <row r="7765" spans="1:83" x14ac:dyDescent="0.25">
      <c r="A7765" s="9"/>
      <c r="B7765" s="10"/>
      <c r="C7765" s="11"/>
      <c r="D7765" s="10"/>
      <c r="I7765" s="15"/>
      <c r="BP7765" s="12"/>
      <c r="BR7765" s="12"/>
      <c r="BT7765" s="12"/>
      <c r="BV7765" s="12"/>
      <c r="BY7765" s="12"/>
      <c r="CB7765" s="12"/>
      <c r="CE7765" s="12"/>
    </row>
    <row r="7766" spans="1:83" x14ac:dyDescent="0.25">
      <c r="A7766" s="9"/>
      <c r="B7766" s="10"/>
      <c r="C7766" s="11"/>
      <c r="D7766" s="10"/>
      <c r="I7766" s="15"/>
      <c r="BP7766" s="12"/>
      <c r="BR7766" s="12"/>
      <c r="BT7766" s="12"/>
      <c r="BV7766" s="12"/>
      <c r="BY7766" s="12"/>
      <c r="CB7766" s="12"/>
      <c r="CE7766" s="12"/>
    </row>
    <row r="7767" spans="1:83" x14ac:dyDescent="0.25">
      <c r="A7767" s="9"/>
      <c r="B7767" s="10"/>
      <c r="C7767" s="11"/>
      <c r="D7767" s="10"/>
      <c r="I7767" s="15"/>
      <c r="BP7767" s="12"/>
      <c r="BR7767" s="12"/>
      <c r="BT7767" s="12"/>
      <c r="BV7767" s="12"/>
      <c r="BY7767" s="12"/>
      <c r="CB7767" s="12"/>
      <c r="CE7767" s="12"/>
    </row>
    <row r="7768" spans="1:83" x14ac:dyDescent="0.25">
      <c r="A7768" s="9"/>
      <c r="B7768" s="10"/>
      <c r="C7768" s="11"/>
      <c r="D7768" s="10"/>
      <c r="I7768" s="15"/>
      <c r="BP7768" s="12"/>
      <c r="BR7768" s="12"/>
      <c r="BT7768" s="12"/>
      <c r="BV7768" s="12"/>
      <c r="BY7768" s="12"/>
      <c r="CB7768" s="12"/>
      <c r="CE7768" s="12"/>
    </row>
    <row r="7769" spans="1:83" x14ac:dyDescent="0.25">
      <c r="A7769" s="9"/>
      <c r="B7769" s="10"/>
      <c r="C7769" s="11"/>
      <c r="D7769" s="10"/>
      <c r="I7769" s="15"/>
      <c r="BP7769" s="12"/>
      <c r="BR7769" s="12"/>
      <c r="BT7769" s="12"/>
      <c r="BV7769" s="12"/>
      <c r="BY7769" s="12"/>
      <c r="CB7769" s="12"/>
      <c r="CE7769" s="12"/>
    </row>
    <row r="7770" spans="1:83" x14ac:dyDescent="0.25">
      <c r="A7770" s="9"/>
      <c r="B7770" s="10"/>
      <c r="C7770" s="11"/>
      <c r="D7770" s="10"/>
      <c r="I7770" s="15"/>
      <c r="BP7770" s="12"/>
      <c r="BR7770" s="12"/>
      <c r="BT7770" s="12"/>
      <c r="BV7770" s="12"/>
      <c r="BY7770" s="12"/>
      <c r="CB7770" s="12"/>
      <c r="CE7770" s="12"/>
    </row>
    <row r="7771" spans="1:83" x14ac:dyDescent="0.25">
      <c r="A7771" s="9"/>
      <c r="B7771" s="10"/>
      <c r="C7771" s="11"/>
      <c r="D7771" s="10"/>
      <c r="I7771" s="15"/>
      <c r="BP7771" s="12"/>
      <c r="BR7771" s="12"/>
      <c r="BT7771" s="12"/>
      <c r="BV7771" s="12"/>
      <c r="BY7771" s="12"/>
      <c r="CB7771" s="12"/>
      <c r="CE7771" s="12"/>
    </row>
    <row r="7772" spans="1:83" x14ac:dyDescent="0.25">
      <c r="A7772" s="9"/>
      <c r="B7772" s="10"/>
      <c r="C7772" s="11"/>
      <c r="D7772" s="10"/>
      <c r="I7772" s="15"/>
      <c r="BP7772" s="12"/>
      <c r="BR7772" s="12"/>
      <c r="BT7772" s="12"/>
      <c r="BV7772" s="12"/>
      <c r="BY7772" s="12"/>
      <c r="CB7772" s="12"/>
      <c r="CE7772" s="12"/>
    </row>
    <row r="7773" spans="1:83" x14ac:dyDescent="0.25">
      <c r="A7773" s="9"/>
      <c r="B7773" s="10"/>
      <c r="C7773" s="11"/>
      <c r="D7773" s="10"/>
      <c r="I7773" s="15"/>
      <c r="BP7773" s="12"/>
      <c r="BR7773" s="12"/>
      <c r="BT7773" s="12"/>
      <c r="BV7773" s="12"/>
      <c r="BY7773" s="12"/>
      <c r="CB7773" s="12"/>
      <c r="CE7773" s="12"/>
    </row>
    <row r="7774" spans="1:83" x14ac:dyDescent="0.25">
      <c r="A7774" s="9"/>
      <c r="B7774" s="10"/>
      <c r="C7774" s="11"/>
      <c r="D7774" s="10"/>
      <c r="I7774" s="15"/>
      <c r="BP7774" s="12"/>
      <c r="BR7774" s="12"/>
      <c r="BT7774" s="12"/>
      <c r="BV7774" s="12"/>
      <c r="BY7774" s="12"/>
      <c r="CB7774" s="12"/>
      <c r="CE7774" s="12"/>
    </row>
    <row r="7775" spans="1:83" x14ac:dyDescent="0.25">
      <c r="A7775" s="9"/>
      <c r="B7775" s="10"/>
      <c r="C7775" s="11"/>
      <c r="D7775" s="10"/>
      <c r="I7775" s="15"/>
      <c r="BP7775" s="12"/>
      <c r="BR7775" s="12"/>
      <c r="BT7775" s="12"/>
      <c r="BV7775" s="12"/>
      <c r="BY7775" s="12"/>
      <c r="CB7775" s="12"/>
      <c r="CE7775" s="12"/>
    </row>
    <row r="7776" spans="1:83" x14ac:dyDescent="0.25">
      <c r="A7776" s="9"/>
      <c r="B7776" s="10"/>
      <c r="C7776" s="11"/>
      <c r="D7776" s="10"/>
      <c r="I7776" s="15"/>
      <c r="BP7776" s="12"/>
      <c r="BR7776" s="12"/>
      <c r="BT7776" s="12"/>
      <c r="BV7776" s="12"/>
      <c r="BY7776" s="12"/>
      <c r="CB7776" s="12"/>
      <c r="CE7776" s="12"/>
    </row>
    <row r="7777" spans="1:83" x14ac:dyDescent="0.25">
      <c r="A7777" s="9"/>
      <c r="B7777" s="10"/>
      <c r="C7777" s="11"/>
      <c r="D7777" s="10"/>
      <c r="I7777" s="15"/>
      <c r="BP7777" s="12"/>
      <c r="BR7777" s="12"/>
      <c r="BT7777" s="12"/>
      <c r="BV7777" s="12"/>
      <c r="BY7777" s="12"/>
      <c r="CB7777" s="12"/>
      <c r="CE7777" s="12"/>
    </row>
    <row r="7778" spans="1:83" x14ac:dyDescent="0.25">
      <c r="A7778" s="9"/>
      <c r="B7778" s="10"/>
      <c r="C7778" s="11"/>
      <c r="D7778" s="10"/>
      <c r="I7778" s="15"/>
      <c r="BP7778" s="12"/>
      <c r="BR7778" s="12"/>
      <c r="BT7778" s="12"/>
      <c r="BV7778" s="12"/>
      <c r="BY7778" s="12"/>
      <c r="CB7778" s="12"/>
      <c r="CE7778" s="12"/>
    </row>
    <row r="7779" spans="1:83" x14ac:dyDescent="0.25">
      <c r="A7779" s="9"/>
      <c r="B7779" s="10"/>
      <c r="C7779" s="11"/>
      <c r="D7779" s="10"/>
      <c r="I7779" s="15"/>
      <c r="BP7779" s="12"/>
      <c r="BR7779" s="12"/>
      <c r="BT7779" s="12"/>
      <c r="BV7779" s="12"/>
      <c r="BY7779" s="12"/>
      <c r="CB7779" s="12"/>
      <c r="CE7779" s="12"/>
    </row>
    <row r="7780" spans="1:83" x14ac:dyDescent="0.25">
      <c r="A7780" s="9"/>
      <c r="B7780" s="10"/>
      <c r="C7780" s="11"/>
      <c r="D7780" s="10"/>
      <c r="I7780" s="15"/>
      <c r="BP7780" s="12"/>
      <c r="BR7780" s="12"/>
      <c r="BT7780" s="12"/>
      <c r="BV7780" s="12"/>
      <c r="BY7780" s="12"/>
      <c r="CB7780" s="12"/>
      <c r="CE7780" s="12"/>
    </row>
    <row r="7781" spans="1:83" x14ac:dyDescent="0.25">
      <c r="A7781" s="9"/>
      <c r="B7781" s="10"/>
      <c r="C7781" s="11"/>
      <c r="D7781" s="10"/>
      <c r="I7781" s="15"/>
      <c r="BP7781" s="12"/>
      <c r="BR7781" s="12"/>
      <c r="BT7781" s="12"/>
      <c r="BV7781" s="12"/>
      <c r="BY7781" s="12"/>
      <c r="CB7781" s="12"/>
      <c r="CE7781" s="12"/>
    </row>
    <row r="7782" spans="1:83" x14ac:dyDescent="0.25">
      <c r="A7782" s="9"/>
      <c r="B7782" s="10"/>
      <c r="C7782" s="11"/>
      <c r="D7782" s="10"/>
      <c r="I7782" s="15"/>
      <c r="BP7782" s="12"/>
      <c r="BR7782" s="12"/>
      <c r="BT7782" s="12"/>
      <c r="BV7782" s="12"/>
      <c r="BY7782" s="12"/>
      <c r="CB7782" s="12"/>
      <c r="CE7782" s="12"/>
    </row>
    <row r="7783" spans="1:83" x14ac:dyDescent="0.25">
      <c r="A7783" s="9"/>
      <c r="B7783" s="10"/>
      <c r="C7783" s="11"/>
      <c r="D7783" s="10"/>
      <c r="I7783" s="15"/>
      <c r="BP7783" s="12"/>
      <c r="BR7783" s="12"/>
      <c r="BT7783" s="12"/>
      <c r="BV7783" s="12"/>
      <c r="BY7783" s="12"/>
      <c r="CB7783" s="12"/>
      <c r="CE7783" s="12"/>
    </row>
    <row r="7784" spans="1:83" x14ac:dyDescent="0.25">
      <c r="A7784" s="9"/>
      <c r="B7784" s="10"/>
      <c r="C7784" s="11"/>
      <c r="D7784" s="10"/>
      <c r="I7784" s="15"/>
      <c r="BP7784" s="12"/>
      <c r="BR7784" s="12"/>
      <c r="BT7784" s="12"/>
      <c r="BV7784" s="12"/>
      <c r="BY7784" s="12"/>
      <c r="CB7784" s="12"/>
      <c r="CE7784" s="12"/>
    </row>
    <row r="7785" spans="1:83" x14ac:dyDescent="0.25">
      <c r="A7785" s="9"/>
      <c r="B7785" s="10"/>
      <c r="C7785" s="11"/>
      <c r="D7785" s="10"/>
      <c r="I7785" s="15"/>
      <c r="BP7785" s="12"/>
      <c r="BR7785" s="12"/>
      <c r="BT7785" s="12"/>
      <c r="BV7785" s="12"/>
      <c r="BY7785" s="12"/>
      <c r="CB7785" s="12"/>
      <c r="CE7785" s="12"/>
    </row>
    <row r="7786" spans="1:83" x14ac:dyDescent="0.25">
      <c r="A7786" s="9"/>
      <c r="B7786" s="10"/>
      <c r="C7786" s="11"/>
      <c r="D7786" s="10"/>
      <c r="I7786" s="15"/>
      <c r="BP7786" s="12"/>
      <c r="BR7786" s="12"/>
      <c r="BT7786" s="12"/>
      <c r="BV7786" s="12"/>
      <c r="BY7786" s="12"/>
      <c r="CB7786" s="12"/>
      <c r="CE7786" s="12"/>
    </row>
    <row r="7787" spans="1:83" x14ac:dyDescent="0.25">
      <c r="A7787" s="9"/>
      <c r="B7787" s="10"/>
      <c r="C7787" s="11"/>
      <c r="D7787" s="10"/>
      <c r="I7787" s="15"/>
      <c r="BP7787" s="12"/>
      <c r="BR7787" s="12"/>
      <c r="BT7787" s="12"/>
      <c r="BV7787" s="12"/>
      <c r="BY7787" s="12"/>
      <c r="CB7787" s="12"/>
      <c r="CE7787" s="12"/>
    </row>
    <row r="7788" spans="1:83" x14ac:dyDescent="0.25">
      <c r="A7788" s="9"/>
      <c r="B7788" s="10"/>
      <c r="C7788" s="11"/>
      <c r="D7788" s="10"/>
      <c r="I7788" s="15"/>
      <c r="BP7788" s="12"/>
      <c r="BR7788" s="12"/>
      <c r="BT7788" s="12"/>
      <c r="BV7788" s="12"/>
      <c r="BY7788" s="12"/>
      <c r="CB7788" s="12"/>
      <c r="CE7788" s="12"/>
    </row>
    <row r="7789" spans="1:83" x14ac:dyDescent="0.25">
      <c r="A7789" s="9"/>
      <c r="B7789" s="10"/>
      <c r="C7789" s="11"/>
      <c r="D7789" s="10"/>
      <c r="I7789" s="15"/>
      <c r="BP7789" s="12"/>
      <c r="BR7789" s="12"/>
      <c r="BT7789" s="12"/>
      <c r="BV7789" s="12"/>
      <c r="BY7789" s="12"/>
      <c r="CB7789" s="12"/>
      <c r="CE7789" s="12"/>
    </row>
    <row r="7790" spans="1:83" x14ac:dyDescent="0.25">
      <c r="A7790" s="9"/>
      <c r="B7790" s="10"/>
      <c r="C7790" s="11"/>
      <c r="D7790" s="10"/>
      <c r="I7790" s="15"/>
      <c r="BP7790" s="12"/>
      <c r="BR7790" s="12"/>
      <c r="BT7790" s="12"/>
      <c r="BV7790" s="12"/>
      <c r="BY7790" s="12"/>
      <c r="CB7790" s="12"/>
      <c r="CE7790" s="12"/>
    </row>
    <row r="7791" spans="1:83" x14ac:dyDescent="0.25">
      <c r="A7791" s="9"/>
      <c r="B7791" s="10"/>
      <c r="C7791" s="11"/>
      <c r="D7791" s="10"/>
      <c r="I7791" s="15"/>
      <c r="BP7791" s="12"/>
      <c r="BR7791" s="12"/>
      <c r="BT7791" s="12"/>
      <c r="BV7791" s="12"/>
      <c r="BY7791" s="12"/>
      <c r="CB7791" s="12"/>
      <c r="CE7791" s="12"/>
    </row>
    <row r="7792" spans="1:83" x14ac:dyDescent="0.25">
      <c r="A7792" s="9"/>
      <c r="B7792" s="10"/>
      <c r="C7792" s="11"/>
      <c r="D7792" s="10"/>
      <c r="I7792" s="15"/>
      <c r="BP7792" s="12"/>
      <c r="BR7792" s="12"/>
      <c r="BT7792" s="12"/>
      <c r="BV7792" s="12"/>
      <c r="BY7792" s="12"/>
      <c r="CB7792" s="12"/>
      <c r="CE7792" s="12"/>
    </row>
    <row r="7793" spans="1:83" x14ac:dyDescent="0.25">
      <c r="A7793" s="9"/>
      <c r="B7793" s="10"/>
      <c r="C7793" s="11"/>
      <c r="D7793" s="10"/>
      <c r="I7793" s="15"/>
      <c r="BP7793" s="12"/>
      <c r="BR7793" s="12"/>
      <c r="BT7793" s="12"/>
      <c r="BV7793" s="12"/>
      <c r="BY7793" s="12"/>
      <c r="CB7793" s="12"/>
      <c r="CE7793" s="12"/>
    </row>
    <row r="7794" spans="1:83" x14ac:dyDescent="0.25">
      <c r="A7794" s="9"/>
      <c r="B7794" s="10"/>
      <c r="C7794" s="11"/>
      <c r="D7794" s="10"/>
      <c r="I7794" s="15"/>
      <c r="BP7794" s="12"/>
      <c r="BR7794" s="12"/>
      <c r="BT7794" s="12"/>
      <c r="BV7794" s="12"/>
      <c r="BY7794" s="12"/>
      <c r="CB7794" s="12"/>
      <c r="CE7794" s="12"/>
    </row>
    <row r="7795" spans="1:83" x14ac:dyDescent="0.25">
      <c r="A7795" s="9"/>
      <c r="B7795" s="10"/>
      <c r="C7795" s="11"/>
      <c r="D7795" s="10"/>
      <c r="I7795" s="15"/>
      <c r="BP7795" s="12"/>
      <c r="BR7795" s="12"/>
      <c r="BT7795" s="12"/>
      <c r="BV7795" s="12"/>
      <c r="BY7795" s="12"/>
      <c r="CB7795" s="12"/>
      <c r="CE7795" s="12"/>
    </row>
    <row r="7796" spans="1:83" x14ac:dyDescent="0.25">
      <c r="A7796" s="9"/>
      <c r="B7796" s="10"/>
      <c r="C7796" s="11"/>
      <c r="D7796" s="10"/>
      <c r="I7796" s="15"/>
      <c r="BP7796" s="12"/>
      <c r="BR7796" s="12"/>
      <c r="BT7796" s="12"/>
      <c r="BV7796" s="12"/>
      <c r="BY7796" s="12"/>
      <c r="CB7796" s="12"/>
      <c r="CE7796" s="12"/>
    </row>
    <row r="7797" spans="1:83" x14ac:dyDescent="0.25">
      <c r="A7797" s="9"/>
      <c r="B7797" s="10"/>
      <c r="C7797" s="11"/>
      <c r="D7797" s="10"/>
      <c r="I7797" s="15"/>
      <c r="BP7797" s="12"/>
      <c r="BR7797" s="12"/>
      <c r="BT7797" s="12"/>
      <c r="BV7797" s="12"/>
      <c r="BY7797" s="12"/>
      <c r="CB7797" s="12"/>
      <c r="CE7797" s="12"/>
    </row>
    <row r="7798" spans="1:83" x14ac:dyDescent="0.25">
      <c r="A7798" s="9"/>
      <c r="B7798" s="10"/>
      <c r="C7798" s="11"/>
      <c r="D7798" s="10"/>
      <c r="I7798" s="15"/>
      <c r="BP7798" s="12"/>
      <c r="BR7798" s="12"/>
      <c r="BT7798" s="12"/>
      <c r="BV7798" s="12"/>
      <c r="BY7798" s="12"/>
      <c r="CB7798" s="12"/>
      <c r="CE7798" s="12"/>
    </row>
    <row r="7799" spans="1:83" x14ac:dyDescent="0.25">
      <c r="A7799" s="9"/>
      <c r="B7799" s="10"/>
      <c r="C7799" s="11"/>
      <c r="D7799" s="10"/>
      <c r="I7799" s="15"/>
      <c r="BP7799" s="12"/>
      <c r="BR7799" s="12"/>
      <c r="BT7799" s="12"/>
      <c r="BV7799" s="12"/>
      <c r="BY7799" s="12"/>
      <c r="CB7799" s="12"/>
      <c r="CE7799" s="12"/>
    </row>
    <row r="7800" spans="1:83" x14ac:dyDescent="0.25">
      <c r="A7800" s="9"/>
      <c r="B7800" s="10"/>
      <c r="C7800" s="11"/>
      <c r="D7800" s="10"/>
      <c r="I7800" s="15"/>
      <c r="BP7800" s="12"/>
      <c r="BR7800" s="12"/>
      <c r="BT7800" s="12"/>
      <c r="BV7800" s="12"/>
      <c r="BY7800" s="12"/>
      <c r="CB7800" s="12"/>
      <c r="CE7800" s="12"/>
    </row>
    <row r="7801" spans="1:83" x14ac:dyDescent="0.25">
      <c r="A7801" s="9"/>
      <c r="B7801" s="10"/>
      <c r="C7801" s="11"/>
      <c r="D7801" s="10"/>
      <c r="I7801" s="15"/>
      <c r="BP7801" s="12"/>
      <c r="BR7801" s="12"/>
      <c r="BT7801" s="12"/>
      <c r="BV7801" s="12"/>
      <c r="BY7801" s="12"/>
      <c r="CB7801" s="12"/>
      <c r="CE7801" s="12"/>
    </row>
    <row r="7802" spans="1:83" x14ac:dyDescent="0.25">
      <c r="A7802" s="9"/>
      <c r="B7802" s="10"/>
      <c r="C7802" s="11"/>
      <c r="D7802" s="10"/>
      <c r="I7802" s="15"/>
      <c r="BP7802" s="12"/>
      <c r="BR7802" s="12"/>
      <c r="BT7802" s="12"/>
      <c r="BV7802" s="12"/>
      <c r="BY7802" s="12"/>
      <c r="CB7802" s="12"/>
      <c r="CE7802" s="12"/>
    </row>
    <row r="7803" spans="1:83" x14ac:dyDescent="0.25">
      <c r="A7803" s="9"/>
      <c r="B7803" s="10"/>
      <c r="C7803" s="11"/>
      <c r="D7803" s="10"/>
      <c r="I7803" s="15"/>
      <c r="BP7803" s="12"/>
      <c r="BR7803" s="12"/>
      <c r="BT7803" s="12"/>
      <c r="BV7803" s="12"/>
      <c r="BY7803" s="12"/>
      <c r="CB7803" s="12"/>
      <c r="CE7803" s="12"/>
    </row>
    <row r="7804" spans="1:83" x14ac:dyDescent="0.25">
      <c r="A7804" s="9"/>
      <c r="B7804" s="10"/>
      <c r="C7804" s="11"/>
      <c r="D7804" s="10"/>
      <c r="I7804" s="15"/>
      <c r="BP7804" s="12"/>
      <c r="BR7804" s="12"/>
      <c r="BT7804" s="12"/>
      <c r="BV7804" s="12"/>
      <c r="BY7804" s="12"/>
      <c r="CB7804" s="12"/>
      <c r="CE7804" s="12"/>
    </row>
    <row r="7805" spans="1:83" x14ac:dyDescent="0.25">
      <c r="A7805" s="9"/>
      <c r="B7805" s="10"/>
      <c r="C7805" s="11"/>
      <c r="D7805" s="10"/>
      <c r="I7805" s="15"/>
      <c r="BP7805" s="12"/>
      <c r="BR7805" s="12"/>
      <c r="BT7805" s="12"/>
      <c r="BV7805" s="12"/>
      <c r="BY7805" s="12"/>
      <c r="CB7805" s="12"/>
      <c r="CE7805" s="12"/>
    </row>
    <row r="7806" spans="1:83" x14ac:dyDescent="0.25">
      <c r="A7806" s="9"/>
      <c r="B7806" s="10"/>
      <c r="C7806" s="11"/>
      <c r="D7806" s="10"/>
      <c r="I7806" s="15"/>
      <c r="BP7806" s="12"/>
      <c r="BR7806" s="12"/>
      <c r="BT7806" s="12"/>
      <c r="BV7806" s="12"/>
      <c r="BY7806" s="12"/>
      <c r="CB7806" s="12"/>
      <c r="CE7806" s="12"/>
    </row>
    <row r="7807" spans="1:83" x14ac:dyDescent="0.25">
      <c r="A7807" s="9"/>
      <c r="B7807" s="10"/>
      <c r="C7807" s="11"/>
      <c r="D7807" s="10"/>
      <c r="I7807" s="15"/>
      <c r="BP7807" s="12"/>
      <c r="BR7807" s="12"/>
      <c r="BT7807" s="12"/>
      <c r="BV7807" s="12"/>
      <c r="BY7807" s="12"/>
      <c r="CB7807" s="12"/>
      <c r="CE7807" s="12"/>
    </row>
    <row r="7808" spans="1:83" x14ac:dyDescent="0.25">
      <c r="A7808" s="9"/>
      <c r="B7808" s="10"/>
      <c r="C7808" s="11"/>
      <c r="D7808" s="10"/>
      <c r="I7808" s="15"/>
      <c r="BP7808" s="12"/>
      <c r="BR7808" s="12"/>
      <c r="BT7808" s="12"/>
      <c r="BV7808" s="12"/>
      <c r="BY7808" s="12"/>
      <c r="CB7808" s="12"/>
      <c r="CE7808" s="12"/>
    </row>
    <row r="7809" spans="1:83" x14ac:dyDescent="0.25">
      <c r="A7809" s="9"/>
      <c r="B7809" s="10"/>
      <c r="C7809" s="11"/>
      <c r="D7809" s="10"/>
      <c r="I7809" s="15"/>
      <c r="BP7809" s="12"/>
      <c r="BR7809" s="12"/>
      <c r="BT7809" s="12"/>
      <c r="BV7809" s="12"/>
      <c r="BY7809" s="12"/>
      <c r="CB7809" s="12"/>
      <c r="CE7809" s="12"/>
    </row>
    <row r="7810" spans="1:83" x14ac:dyDescent="0.25">
      <c r="A7810" s="9"/>
      <c r="B7810" s="10"/>
      <c r="C7810" s="11"/>
      <c r="D7810" s="10"/>
      <c r="I7810" s="15"/>
      <c r="BP7810" s="12"/>
      <c r="BR7810" s="12"/>
      <c r="BT7810" s="12"/>
      <c r="BV7810" s="12"/>
      <c r="BY7810" s="12"/>
      <c r="CB7810" s="12"/>
      <c r="CE7810" s="12"/>
    </row>
    <row r="7811" spans="1:83" x14ac:dyDescent="0.25">
      <c r="A7811" s="9"/>
      <c r="B7811" s="10"/>
      <c r="C7811" s="11"/>
      <c r="D7811" s="10"/>
      <c r="I7811" s="15"/>
      <c r="BP7811" s="12"/>
      <c r="BR7811" s="12"/>
      <c r="BT7811" s="12"/>
      <c r="BV7811" s="12"/>
      <c r="BY7811" s="12"/>
      <c r="CB7811" s="12"/>
      <c r="CE7811" s="12"/>
    </row>
    <row r="7812" spans="1:83" x14ac:dyDescent="0.25">
      <c r="A7812" s="9"/>
      <c r="B7812" s="10"/>
      <c r="C7812" s="11"/>
      <c r="D7812" s="10"/>
      <c r="I7812" s="15"/>
      <c r="BP7812" s="12"/>
      <c r="BR7812" s="12"/>
      <c r="BT7812" s="12"/>
      <c r="BV7812" s="12"/>
      <c r="BY7812" s="12"/>
      <c r="CB7812" s="12"/>
      <c r="CE7812" s="12"/>
    </row>
    <row r="7813" spans="1:83" x14ac:dyDescent="0.25">
      <c r="A7813" s="9"/>
      <c r="B7813" s="10"/>
      <c r="C7813" s="11"/>
      <c r="D7813" s="10"/>
      <c r="I7813" s="15"/>
      <c r="BP7813" s="12"/>
      <c r="BR7813" s="12"/>
      <c r="BT7813" s="12"/>
      <c r="BV7813" s="12"/>
      <c r="BY7813" s="12"/>
      <c r="CB7813" s="12"/>
      <c r="CE7813" s="12"/>
    </row>
    <row r="7814" spans="1:83" x14ac:dyDescent="0.25">
      <c r="A7814" s="9"/>
      <c r="B7814" s="10"/>
      <c r="C7814" s="11"/>
      <c r="D7814" s="10"/>
      <c r="I7814" s="15"/>
      <c r="BP7814" s="12"/>
      <c r="BR7814" s="12"/>
      <c r="BT7814" s="12"/>
      <c r="BV7814" s="12"/>
      <c r="BY7814" s="12"/>
      <c r="CB7814" s="12"/>
      <c r="CE7814" s="12"/>
    </row>
    <row r="7815" spans="1:83" x14ac:dyDescent="0.25">
      <c r="A7815" s="9"/>
      <c r="B7815" s="10"/>
      <c r="C7815" s="11"/>
      <c r="D7815" s="10"/>
      <c r="I7815" s="15"/>
      <c r="BP7815" s="12"/>
      <c r="BR7815" s="12"/>
      <c r="BT7815" s="12"/>
      <c r="BV7815" s="12"/>
      <c r="BY7815" s="12"/>
      <c r="CB7815" s="12"/>
      <c r="CE7815" s="12"/>
    </row>
    <row r="7816" spans="1:83" x14ac:dyDescent="0.25">
      <c r="A7816" s="9"/>
      <c r="B7816" s="10"/>
      <c r="C7816" s="11"/>
      <c r="D7816" s="10"/>
      <c r="I7816" s="15"/>
      <c r="BP7816" s="12"/>
      <c r="BR7816" s="12"/>
      <c r="BT7816" s="12"/>
      <c r="BV7816" s="12"/>
      <c r="BY7816" s="12"/>
      <c r="CB7816" s="12"/>
      <c r="CE7816" s="12"/>
    </row>
    <row r="7817" spans="1:83" x14ac:dyDescent="0.25">
      <c r="A7817" s="9"/>
      <c r="B7817" s="10"/>
      <c r="C7817" s="11"/>
      <c r="D7817" s="10"/>
      <c r="I7817" s="15"/>
      <c r="BP7817" s="12"/>
      <c r="BR7817" s="12"/>
      <c r="BT7817" s="12"/>
      <c r="BV7817" s="12"/>
      <c r="BY7817" s="12"/>
      <c r="CB7817" s="12"/>
      <c r="CE7817" s="12"/>
    </row>
    <row r="7818" spans="1:83" x14ac:dyDescent="0.25">
      <c r="A7818" s="9"/>
      <c r="B7818" s="10"/>
      <c r="C7818" s="11"/>
      <c r="D7818" s="10"/>
      <c r="I7818" s="15"/>
      <c r="BP7818" s="12"/>
      <c r="BR7818" s="12"/>
      <c r="BT7818" s="12"/>
      <c r="BV7818" s="12"/>
      <c r="BY7818" s="12"/>
      <c r="CB7818" s="12"/>
      <c r="CE7818" s="12"/>
    </row>
    <row r="7819" spans="1:83" x14ac:dyDescent="0.25">
      <c r="A7819" s="9"/>
      <c r="B7819" s="10"/>
      <c r="C7819" s="11"/>
      <c r="D7819" s="10"/>
      <c r="I7819" s="15"/>
      <c r="BP7819" s="12"/>
      <c r="BR7819" s="12"/>
      <c r="BT7819" s="12"/>
      <c r="BV7819" s="12"/>
      <c r="BY7819" s="12"/>
      <c r="CB7819" s="12"/>
      <c r="CE7819" s="12"/>
    </row>
    <row r="7820" spans="1:83" x14ac:dyDescent="0.25">
      <c r="A7820" s="9"/>
      <c r="B7820" s="10"/>
      <c r="C7820" s="11"/>
      <c r="D7820" s="10"/>
      <c r="I7820" s="15"/>
      <c r="BP7820" s="12"/>
      <c r="BR7820" s="12"/>
      <c r="BT7820" s="12"/>
      <c r="BV7820" s="12"/>
      <c r="BY7820" s="12"/>
      <c r="CB7820" s="12"/>
      <c r="CE7820" s="12"/>
    </row>
    <row r="7821" spans="1:83" x14ac:dyDescent="0.25">
      <c r="A7821" s="9"/>
      <c r="B7821" s="10"/>
      <c r="C7821" s="11"/>
      <c r="D7821" s="10"/>
      <c r="I7821" s="15"/>
      <c r="BP7821" s="12"/>
      <c r="BR7821" s="12"/>
      <c r="BT7821" s="12"/>
      <c r="BV7821" s="12"/>
      <c r="BY7821" s="12"/>
      <c r="CB7821" s="12"/>
      <c r="CE7821" s="12"/>
    </row>
    <row r="7822" spans="1:83" x14ac:dyDescent="0.25">
      <c r="A7822" s="9"/>
      <c r="B7822" s="10"/>
      <c r="C7822" s="11"/>
      <c r="D7822" s="10"/>
      <c r="I7822" s="15"/>
      <c r="BP7822" s="12"/>
      <c r="BR7822" s="12"/>
      <c r="BT7822" s="12"/>
      <c r="BV7822" s="12"/>
      <c r="BY7822" s="12"/>
      <c r="CB7822" s="12"/>
      <c r="CE7822" s="12"/>
    </row>
    <row r="7823" spans="1:83" x14ac:dyDescent="0.25">
      <c r="A7823" s="9"/>
      <c r="B7823" s="10"/>
      <c r="C7823" s="11"/>
      <c r="D7823" s="10"/>
      <c r="I7823" s="15"/>
      <c r="BP7823" s="12"/>
      <c r="BR7823" s="12"/>
      <c r="BT7823" s="12"/>
      <c r="BV7823" s="12"/>
      <c r="BY7823" s="12"/>
      <c r="CB7823" s="12"/>
      <c r="CE7823" s="12"/>
    </row>
    <row r="7824" spans="1:83" x14ac:dyDescent="0.25">
      <c r="A7824" s="9"/>
      <c r="B7824" s="10"/>
      <c r="C7824" s="11"/>
      <c r="D7824" s="10"/>
      <c r="I7824" s="15"/>
      <c r="BP7824" s="12"/>
      <c r="BR7824" s="12"/>
      <c r="BT7824" s="12"/>
      <c r="BV7824" s="12"/>
      <c r="BY7824" s="12"/>
      <c r="CB7824" s="12"/>
      <c r="CE7824" s="12"/>
    </row>
    <row r="7825" spans="1:83" x14ac:dyDescent="0.25">
      <c r="A7825" s="9"/>
      <c r="B7825" s="10"/>
      <c r="C7825" s="11"/>
      <c r="D7825" s="10"/>
      <c r="I7825" s="15"/>
      <c r="BP7825" s="12"/>
      <c r="BR7825" s="12"/>
      <c r="BT7825" s="12"/>
      <c r="BV7825" s="12"/>
      <c r="BY7825" s="12"/>
      <c r="CB7825" s="12"/>
      <c r="CE7825" s="12"/>
    </row>
    <row r="7826" spans="1:83" x14ac:dyDescent="0.25">
      <c r="A7826" s="9"/>
      <c r="B7826" s="10"/>
      <c r="C7826" s="11"/>
      <c r="D7826" s="10"/>
      <c r="I7826" s="15"/>
      <c r="BP7826" s="12"/>
      <c r="BR7826" s="12"/>
      <c r="BT7826" s="12"/>
      <c r="BV7826" s="12"/>
      <c r="BY7826" s="12"/>
      <c r="CB7826" s="12"/>
      <c r="CE7826" s="12"/>
    </row>
    <row r="7827" spans="1:83" x14ac:dyDescent="0.25">
      <c r="A7827" s="9"/>
      <c r="B7827" s="10"/>
      <c r="C7827" s="11"/>
      <c r="D7827" s="10"/>
      <c r="I7827" s="15"/>
      <c r="BP7827" s="12"/>
      <c r="BR7827" s="12"/>
      <c r="BT7827" s="12"/>
      <c r="BV7827" s="12"/>
      <c r="BY7827" s="12"/>
      <c r="CB7827" s="12"/>
      <c r="CE7827" s="12"/>
    </row>
    <row r="7828" spans="1:83" x14ac:dyDescent="0.25">
      <c r="A7828" s="9"/>
      <c r="B7828" s="10"/>
      <c r="C7828" s="11"/>
      <c r="D7828" s="10"/>
      <c r="I7828" s="15"/>
      <c r="BP7828" s="12"/>
      <c r="BR7828" s="12"/>
      <c r="BT7828" s="12"/>
      <c r="BV7828" s="12"/>
      <c r="BY7828" s="12"/>
      <c r="CB7828" s="12"/>
      <c r="CE7828" s="12"/>
    </row>
    <row r="7829" spans="1:83" x14ac:dyDescent="0.25">
      <c r="A7829" s="9"/>
      <c r="B7829" s="10"/>
      <c r="C7829" s="11"/>
      <c r="D7829" s="10"/>
      <c r="I7829" s="15"/>
      <c r="BP7829" s="12"/>
      <c r="BR7829" s="12"/>
      <c r="BT7829" s="12"/>
      <c r="BV7829" s="12"/>
      <c r="BY7829" s="12"/>
      <c r="CB7829" s="12"/>
      <c r="CE7829" s="12"/>
    </row>
    <row r="7830" spans="1:83" x14ac:dyDescent="0.25">
      <c r="A7830" s="9"/>
      <c r="B7830" s="10"/>
      <c r="C7830" s="11"/>
      <c r="D7830" s="10"/>
      <c r="I7830" s="15"/>
      <c r="BP7830" s="12"/>
      <c r="BR7830" s="12"/>
      <c r="BT7830" s="12"/>
      <c r="BV7830" s="12"/>
      <c r="BY7830" s="12"/>
      <c r="CB7830" s="12"/>
      <c r="CE7830" s="12"/>
    </row>
    <row r="7831" spans="1:83" x14ac:dyDescent="0.25">
      <c r="A7831" s="9"/>
      <c r="B7831" s="10"/>
      <c r="C7831" s="11"/>
      <c r="D7831" s="10"/>
      <c r="I7831" s="15"/>
      <c r="BP7831" s="12"/>
      <c r="BR7831" s="12"/>
      <c r="BT7831" s="12"/>
      <c r="BV7831" s="12"/>
      <c r="BY7831" s="12"/>
      <c r="CB7831" s="12"/>
      <c r="CE7831" s="12"/>
    </row>
    <row r="7832" spans="1:83" x14ac:dyDescent="0.25">
      <c r="A7832" s="9"/>
      <c r="B7832" s="10"/>
      <c r="C7832" s="11"/>
      <c r="D7832" s="10"/>
      <c r="I7832" s="15"/>
      <c r="BP7832" s="12"/>
      <c r="BR7832" s="12"/>
      <c r="BT7832" s="12"/>
      <c r="BV7832" s="12"/>
      <c r="BY7832" s="12"/>
      <c r="CB7832" s="12"/>
      <c r="CE7832" s="12"/>
    </row>
    <row r="7833" spans="1:83" x14ac:dyDescent="0.25">
      <c r="A7833" s="9"/>
      <c r="B7833" s="10"/>
      <c r="C7833" s="11"/>
      <c r="D7833" s="10"/>
      <c r="I7833" s="15"/>
      <c r="BP7833" s="12"/>
      <c r="BR7833" s="12"/>
      <c r="BT7833" s="12"/>
      <c r="BV7833" s="12"/>
      <c r="BY7833" s="12"/>
      <c r="CB7833" s="12"/>
      <c r="CE7833" s="12"/>
    </row>
    <row r="7834" spans="1:83" x14ac:dyDescent="0.25">
      <c r="A7834" s="9"/>
      <c r="B7834" s="10"/>
      <c r="C7834" s="11"/>
      <c r="D7834" s="10"/>
      <c r="I7834" s="15"/>
      <c r="BP7834" s="12"/>
      <c r="BR7834" s="12"/>
      <c r="BT7834" s="12"/>
      <c r="BV7834" s="12"/>
      <c r="BY7834" s="12"/>
      <c r="CB7834" s="12"/>
      <c r="CE7834" s="12"/>
    </row>
    <row r="7835" spans="1:83" x14ac:dyDescent="0.25">
      <c r="A7835" s="9"/>
      <c r="B7835" s="10"/>
      <c r="C7835" s="11"/>
      <c r="D7835" s="10"/>
      <c r="I7835" s="15"/>
      <c r="BP7835" s="12"/>
      <c r="BR7835" s="12"/>
      <c r="BT7835" s="12"/>
      <c r="BV7835" s="12"/>
      <c r="BY7835" s="12"/>
      <c r="CB7835" s="12"/>
      <c r="CE7835" s="12"/>
    </row>
    <row r="7836" spans="1:83" x14ac:dyDescent="0.25">
      <c r="A7836" s="9"/>
      <c r="B7836" s="10"/>
      <c r="C7836" s="11"/>
      <c r="D7836" s="10"/>
      <c r="I7836" s="15"/>
      <c r="BP7836" s="12"/>
      <c r="BR7836" s="12"/>
      <c r="BT7836" s="12"/>
      <c r="BV7836" s="12"/>
      <c r="BY7836" s="12"/>
      <c r="CB7836" s="12"/>
      <c r="CE7836" s="12"/>
    </row>
    <row r="7837" spans="1:83" x14ac:dyDescent="0.25">
      <c r="A7837" s="9"/>
      <c r="B7837" s="10"/>
      <c r="C7837" s="11"/>
      <c r="D7837" s="10"/>
      <c r="I7837" s="15"/>
      <c r="BP7837" s="12"/>
      <c r="BR7837" s="12"/>
      <c r="BT7837" s="12"/>
      <c r="BV7837" s="12"/>
      <c r="BY7837" s="12"/>
      <c r="CB7837" s="12"/>
      <c r="CE7837" s="12"/>
    </row>
    <row r="7838" spans="1:83" x14ac:dyDescent="0.25">
      <c r="A7838" s="9"/>
      <c r="B7838" s="10"/>
      <c r="C7838" s="11"/>
      <c r="D7838" s="10"/>
      <c r="I7838" s="15"/>
      <c r="BP7838" s="12"/>
      <c r="BR7838" s="12"/>
      <c r="BT7838" s="12"/>
      <c r="BV7838" s="12"/>
      <c r="BY7838" s="12"/>
      <c r="CB7838" s="12"/>
      <c r="CE7838" s="12"/>
    </row>
    <row r="7839" spans="1:83" x14ac:dyDescent="0.25">
      <c r="A7839" s="9"/>
      <c r="B7839" s="10"/>
      <c r="C7839" s="11"/>
      <c r="D7839" s="10"/>
      <c r="I7839" s="15"/>
      <c r="BP7839" s="12"/>
      <c r="BR7839" s="12"/>
      <c r="BT7839" s="12"/>
      <c r="BV7839" s="12"/>
      <c r="BY7839" s="12"/>
      <c r="CB7839" s="12"/>
      <c r="CE7839" s="12"/>
    </row>
    <row r="7840" spans="1:83" x14ac:dyDescent="0.25">
      <c r="A7840" s="9"/>
      <c r="B7840" s="10"/>
      <c r="C7840" s="11"/>
      <c r="D7840" s="10"/>
      <c r="I7840" s="15"/>
      <c r="BP7840" s="12"/>
      <c r="BR7840" s="12"/>
      <c r="BT7840" s="12"/>
      <c r="BV7840" s="12"/>
      <c r="BY7840" s="12"/>
      <c r="CB7840" s="12"/>
      <c r="CE7840" s="12"/>
    </row>
    <row r="7841" spans="1:83" x14ac:dyDescent="0.25">
      <c r="A7841" s="9"/>
      <c r="B7841" s="10"/>
      <c r="C7841" s="11"/>
      <c r="D7841" s="10"/>
      <c r="I7841" s="15"/>
      <c r="BP7841" s="12"/>
      <c r="BR7841" s="12"/>
      <c r="BT7841" s="12"/>
      <c r="BV7841" s="12"/>
      <c r="BY7841" s="12"/>
      <c r="CB7841" s="12"/>
      <c r="CE7841" s="12"/>
    </row>
    <row r="7842" spans="1:83" x14ac:dyDescent="0.25">
      <c r="A7842" s="9"/>
      <c r="B7842" s="10"/>
      <c r="C7842" s="11"/>
      <c r="D7842" s="10"/>
      <c r="I7842" s="15"/>
      <c r="BP7842" s="12"/>
      <c r="BR7842" s="12"/>
      <c r="BT7842" s="12"/>
      <c r="BV7842" s="12"/>
      <c r="BY7842" s="12"/>
      <c r="CB7842" s="12"/>
      <c r="CE7842" s="12"/>
    </row>
    <row r="7843" spans="1:83" x14ac:dyDescent="0.25">
      <c r="A7843" s="9"/>
      <c r="B7843" s="10"/>
      <c r="C7843" s="11"/>
      <c r="D7843" s="10"/>
      <c r="I7843" s="15"/>
      <c r="BP7843" s="12"/>
      <c r="BR7843" s="12"/>
      <c r="BT7843" s="12"/>
      <c r="BV7843" s="12"/>
      <c r="BY7843" s="12"/>
      <c r="CB7843" s="12"/>
      <c r="CE7843" s="12"/>
    </row>
    <row r="7844" spans="1:83" x14ac:dyDescent="0.25">
      <c r="A7844" s="9"/>
      <c r="B7844" s="10"/>
      <c r="C7844" s="11"/>
      <c r="D7844" s="10"/>
      <c r="I7844" s="15"/>
      <c r="BP7844" s="12"/>
      <c r="BR7844" s="12"/>
      <c r="BT7844" s="12"/>
      <c r="BV7844" s="12"/>
      <c r="BY7844" s="12"/>
      <c r="CB7844" s="12"/>
      <c r="CE7844" s="12"/>
    </row>
    <row r="7845" spans="1:83" x14ac:dyDescent="0.25">
      <c r="A7845" s="9"/>
      <c r="B7845" s="10"/>
      <c r="C7845" s="11"/>
      <c r="D7845" s="10"/>
      <c r="I7845" s="15"/>
      <c r="BP7845" s="12"/>
      <c r="BR7845" s="12"/>
      <c r="BT7845" s="12"/>
      <c r="BV7845" s="12"/>
      <c r="BY7845" s="12"/>
      <c r="CB7845" s="12"/>
      <c r="CE7845" s="12"/>
    </row>
    <row r="7846" spans="1:83" x14ac:dyDescent="0.25">
      <c r="A7846" s="9"/>
      <c r="B7846" s="10"/>
      <c r="C7846" s="11"/>
      <c r="D7846" s="10"/>
      <c r="I7846" s="15"/>
      <c r="BP7846" s="12"/>
      <c r="BR7846" s="12"/>
      <c r="BT7846" s="12"/>
      <c r="BV7846" s="12"/>
      <c r="BY7846" s="12"/>
      <c r="CB7846" s="12"/>
      <c r="CE7846" s="12"/>
    </row>
    <row r="7847" spans="1:83" x14ac:dyDescent="0.25">
      <c r="A7847" s="9"/>
      <c r="B7847" s="10"/>
      <c r="C7847" s="11"/>
      <c r="D7847" s="10"/>
      <c r="I7847" s="15"/>
      <c r="BP7847" s="12"/>
      <c r="BR7847" s="12"/>
      <c r="BT7847" s="12"/>
      <c r="BV7847" s="12"/>
      <c r="BY7847" s="12"/>
      <c r="CB7847" s="12"/>
      <c r="CE7847" s="12"/>
    </row>
    <row r="7848" spans="1:83" x14ac:dyDescent="0.25">
      <c r="A7848" s="9"/>
      <c r="B7848" s="10"/>
      <c r="C7848" s="11"/>
      <c r="D7848" s="10"/>
      <c r="I7848" s="15"/>
      <c r="BP7848" s="12"/>
      <c r="BR7848" s="12"/>
      <c r="BT7848" s="12"/>
      <c r="BV7848" s="12"/>
      <c r="BY7848" s="12"/>
      <c r="CB7848" s="12"/>
      <c r="CE7848" s="12"/>
    </row>
    <row r="7849" spans="1:83" x14ac:dyDescent="0.25">
      <c r="A7849" s="9"/>
      <c r="B7849" s="10"/>
      <c r="C7849" s="11"/>
      <c r="D7849" s="10"/>
      <c r="I7849" s="15"/>
      <c r="BP7849" s="12"/>
      <c r="BR7849" s="12"/>
      <c r="BT7849" s="12"/>
      <c r="BV7849" s="12"/>
      <c r="BY7849" s="12"/>
      <c r="CB7849" s="12"/>
      <c r="CE7849" s="12"/>
    </row>
    <row r="7850" spans="1:83" x14ac:dyDescent="0.25">
      <c r="A7850" s="9"/>
      <c r="B7850" s="10"/>
      <c r="C7850" s="11"/>
      <c r="D7850" s="10"/>
      <c r="I7850" s="15"/>
      <c r="BP7850" s="12"/>
      <c r="BR7850" s="12"/>
      <c r="BT7850" s="12"/>
      <c r="BV7850" s="12"/>
      <c r="BY7850" s="12"/>
      <c r="CB7850" s="12"/>
      <c r="CE7850" s="12"/>
    </row>
    <row r="7851" spans="1:83" x14ac:dyDescent="0.25">
      <c r="A7851" s="9"/>
      <c r="B7851" s="10"/>
      <c r="C7851" s="11"/>
      <c r="D7851" s="10"/>
      <c r="I7851" s="15"/>
      <c r="BP7851" s="12"/>
      <c r="BR7851" s="12"/>
      <c r="BT7851" s="12"/>
      <c r="BV7851" s="12"/>
      <c r="BY7851" s="12"/>
      <c r="CB7851" s="12"/>
      <c r="CE7851" s="12"/>
    </row>
    <row r="7852" spans="1:83" x14ac:dyDescent="0.25">
      <c r="A7852" s="9"/>
      <c r="B7852" s="10"/>
      <c r="C7852" s="11"/>
      <c r="D7852" s="10"/>
      <c r="I7852" s="15"/>
      <c r="BP7852" s="12"/>
      <c r="BR7852" s="12"/>
      <c r="BT7852" s="12"/>
      <c r="BV7852" s="12"/>
      <c r="BY7852" s="12"/>
      <c r="CB7852" s="12"/>
      <c r="CE7852" s="12"/>
    </row>
    <row r="7853" spans="1:83" x14ac:dyDescent="0.25">
      <c r="A7853" s="9"/>
      <c r="B7853" s="10"/>
      <c r="C7853" s="11"/>
      <c r="D7853" s="10"/>
      <c r="I7853" s="15"/>
      <c r="BP7853" s="12"/>
      <c r="BR7853" s="12"/>
      <c r="BT7853" s="12"/>
      <c r="BV7853" s="12"/>
      <c r="BY7853" s="12"/>
      <c r="CB7853" s="12"/>
      <c r="CE7853" s="12"/>
    </row>
    <row r="7854" spans="1:83" x14ac:dyDescent="0.25">
      <c r="A7854" s="9"/>
      <c r="B7854" s="10"/>
      <c r="C7854" s="11"/>
      <c r="D7854" s="10"/>
      <c r="I7854" s="15"/>
      <c r="BP7854" s="12"/>
      <c r="BR7854" s="12"/>
      <c r="BT7854" s="12"/>
      <c r="BV7854" s="12"/>
      <c r="BY7854" s="12"/>
      <c r="CB7854" s="12"/>
      <c r="CE7854" s="12"/>
    </row>
    <row r="7855" spans="1:83" x14ac:dyDescent="0.25">
      <c r="A7855" s="9"/>
      <c r="B7855" s="10"/>
      <c r="C7855" s="11"/>
      <c r="D7855" s="10"/>
      <c r="I7855" s="15"/>
      <c r="BP7855" s="12"/>
      <c r="BR7855" s="12"/>
      <c r="BT7855" s="12"/>
      <c r="BV7855" s="12"/>
      <c r="BY7855" s="12"/>
      <c r="CB7855" s="12"/>
      <c r="CE7855" s="12"/>
    </row>
    <row r="7856" spans="1:83" x14ac:dyDescent="0.25">
      <c r="A7856" s="9"/>
      <c r="B7856" s="10"/>
      <c r="C7856" s="11"/>
      <c r="D7856" s="10"/>
      <c r="I7856" s="15"/>
      <c r="BP7856" s="12"/>
      <c r="BR7856" s="12"/>
      <c r="BT7856" s="12"/>
      <c r="BV7856" s="12"/>
      <c r="BY7856" s="12"/>
      <c r="CB7856" s="12"/>
      <c r="CE7856" s="12"/>
    </row>
    <row r="7857" spans="1:83" x14ac:dyDescent="0.25">
      <c r="A7857" s="9"/>
      <c r="B7857" s="10"/>
      <c r="C7857" s="11"/>
      <c r="D7857" s="10"/>
      <c r="I7857" s="15"/>
      <c r="BP7857" s="12"/>
      <c r="BR7857" s="12"/>
      <c r="BT7857" s="12"/>
      <c r="BV7857" s="12"/>
      <c r="BY7857" s="12"/>
      <c r="CB7857" s="12"/>
      <c r="CE7857" s="12"/>
    </row>
    <row r="7858" spans="1:83" x14ac:dyDescent="0.25">
      <c r="A7858" s="9"/>
      <c r="B7858" s="10"/>
      <c r="C7858" s="11"/>
      <c r="D7858" s="10"/>
      <c r="I7858" s="15"/>
      <c r="BP7858" s="12"/>
      <c r="BR7858" s="12"/>
      <c r="BT7858" s="12"/>
      <c r="BV7858" s="12"/>
      <c r="BY7858" s="12"/>
      <c r="CB7858" s="12"/>
      <c r="CE7858" s="12"/>
    </row>
    <row r="7859" spans="1:83" x14ac:dyDescent="0.25">
      <c r="A7859" s="9"/>
      <c r="B7859" s="10"/>
      <c r="C7859" s="11"/>
      <c r="D7859" s="10"/>
      <c r="I7859" s="15"/>
      <c r="BP7859" s="12"/>
      <c r="BR7859" s="12"/>
      <c r="BT7859" s="12"/>
      <c r="BV7859" s="12"/>
      <c r="BY7859" s="12"/>
      <c r="CB7859" s="12"/>
      <c r="CE7859" s="12"/>
    </row>
    <row r="7860" spans="1:83" x14ac:dyDescent="0.25">
      <c r="A7860" s="9"/>
      <c r="B7860" s="10"/>
      <c r="C7860" s="11"/>
      <c r="D7860" s="10"/>
      <c r="I7860" s="15"/>
      <c r="BP7860" s="12"/>
      <c r="BR7860" s="12"/>
      <c r="BT7860" s="12"/>
      <c r="BV7860" s="12"/>
      <c r="BY7860" s="12"/>
      <c r="CB7860" s="12"/>
      <c r="CE7860" s="12"/>
    </row>
    <row r="7861" spans="1:83" x14ac:dyDescent="0.25">
      <c r="A7861" s="9"/>
      <c r="B7861" s="10"/>
      <c r="C7861" s="11"/>
      <c r="D7861" s="10"/>
      <c r="I7861" s="15"/>
      <c r="BP7861" s="12"/>
      <c r="BR7861" s="12"/>
      <c r="BT7861" s="12"/>
      <c r="BV7861" s="12"/>
      <c r="BY7861" s="12"/>
      <c r="CB7861" s="12"/>
      <c r="CE7861" s="12"/>
    </row>
    <row r="7862" spans="1:83" x14ac:dyDescent="0.25">
      <c r="A7862" s="9"/>
      <c r="B7862" s="10"/>
      <c r="C7862" s="11"/>
      <c r="D7862" s="10"/>
      <c r="I7862" s="15"/>
      <c r="BP7862" s="12"/>
      <c r="BR7862" s="12"/>
      <c r="BT7862" s="12"/>
      <c r="BV7862" s="12"/>
      <c r="BY7862" s="12"/>
      <c r="CB7862" s="12"/>
      <c r="CE7862" s="12"/>
    </row>
    <row r="7863" spans="1:83" x14ac:dyDescent="0.25">
      <c r="A7863" s="9"/>
      <c r="B7863" s="10"/>
      <c r="C7863" s="11"/>
      <c r="D7863" s="10"/>
      <c r="I7863" s="15"/>
      <c r="BP7863" s="12"/>
      <c r="BR7863" s="12"/>
      <c r="BT7863" s="12"/>
      <c r="BV7863" s="12"/>
      <c r="BY7863" s="12"/>
      <c r="CB7863" s="12"/>
      <c r="CE7863" s="12"/>
    </row>
    <row r="7864" spans="1:83" x14ac:dyDescent="0.25">
      <c r="A7864" s="9"/>
      <c r="B7864" s="10"/>
      <c r="C7864" s="11"/>
      <c r="D7864" s="10"/>
      <c r="I7864" s="15"/>
      <c r="BP7864" s="12"/>
      <c r="BR7864" s="12"/>
      <c r="BT7864" s="12"/>
      <c r="BV7864" s="12"/>
      <c r="BY7864" s="12"/>
      <c r="CB7864" s="12"/>
      <c r="CE7864" s="12"/>
    </row>
    <row r="7865" spans="1:83" x14ac:dyDescent="0.25">
      <c r="A7865" s="9"/>
      <c r="B7865" s="10"/>
      <c r="C7865" s="11"/>
      <c r="D7865" s="10"/>
      <c r="I7865" s="15"/>
      <c r="BP7865" s="12"/>
      <c r="BR7865" s="12"/>
      <c r="BT7865" s="12"/>
      <c r="BV7865" s="12"/>
      <c r="BY7865" s="12"/>
      <c r="CB7865" s="12"/>
      <c r="CE7865" s="12"/>
    </row>
    <row r="7866" spans="1:83" x14ac:dyDescent="0.25">
      <c r="A7866" s="9"/>
      <c r="B7866" s="10"/>
      <c r="C7866" s="11"/>
      <c r="D7866" s="10"/>
      <c r="I7866" s="15"/>
      <c r="BP7866" s="12"/>
      <c r="BR7866" s="12"/>
      <c r="BT7866" s="12"/>
      <c r="BV7866" s="12"/>
      <c r="BY7866" s="12"/>
      <c r="CB7866" s="12"/>
      <c r="CE7866" s="12"/>
    </row>
    <row r="7867" spans="1:83" x14ac:dyDescent="0.25">
      <c r="A7867" s="9"/>
      <c r="B7867" s="10"/>
      <c r="C7867" s="11"/>
      <c r="D7867" s="10"/>
      <c r="I7867" s="15"/>
      <c r="BP7867" s="12"/>
      <c r="BR7867" s="12"/>
      <c r="BT7867" s="12"/>
      <c r="BV7867" s="12"/>
      <c r="BY7867" s="12"/>
      <c r="CB7867" s="12"/>
      <c r="CE7867" s="12"/>
    </row>
    <row r="7868" spans="1:83" x14ac:dyDescent="0.25">
      <c r="A7868" s="9"/>
      <c r="B7868" s="10"/>
      <c r="C7868" s="11"/>
      <c r="D7868" s="10"/>
      <c r="I7868" s="15"/>
      <c r="BP7868" s="12"/>
      <c r="BR7868" s="12"/>
      <c r="BT7868" s="12"/>
      <c r="BV7868" s="12"/>
      <c r="BY7868" s="12"/>
      <c r="CB7868" s="12"/>
      <c r="CE7868" s="12"/>
    </row>
    <row r="7869" spans="1:83" x14ac:dyDescent="0.25">
      <c r="A7869" s="9"/>
      <c r="B7869" s="10"/>
      <c r="C7869" s="11"/>
      <c r="D7869" s="10"/>
      <c r="I7869" s="15"/>
      <c r="BP7869" s="12"/>
      <c r="BR7869" s="12"/>
      <c r="BT7869" s="12"/>
      <c r="BV7869" s="12"/>
      <c r="BY7869" s="12"/>
      <c r="CB7869" s="12"/>
      <c r="CE7869" s="12"/>
    </row>
    <row r="7870" spans="1:83" x14ac:dyDescent="0.25">
      <c r="A7870" s="9"/>
      <c r="B7870" s="10"/>
      <c r="C7870" s="11"/>
      <c r="D7870" s="10"/>
      <c r="I7870" s="15"/>
      <c r="BP7870" s="12"/>
      <c r="BR7870" s="12"/>
      <c r="BT7870" s="12"/>
      <c r="BV7870" s="12"/>
      <c r="BY7870" s="12"/>
      <c r="CB7870" s="12"/>
      <c r="CE7870" s="12"/>
    </row>
    <row r="7871" spans="1:83" x14ac:dyDescent="0.25">
      <c r="A7871" s="9"/>
      <c r="B7871" s="10"/>
      <c r="C7871" s="11"/>
      <c r="D7871" s="10"/>
      <c r="I7871" s="15"/>
      <c r="BP7871" s="12"/>
      <c r="BR7871" s="12"/>
      <c r="BT7871" s="12"/>
      <c r="BV7871" s="12"/>
      <c r="BY7871" s="12"/>
      <c r="CB7871" s="12"/>
      <c r="CE7871" s="12"/>
    </row>
    <row r="7872" spans="1:83" x14ac:dyDescent="0.25">
      <c r="A7872" s="9"/>
      <c r="B7872" s="10"/>
      <c r="C7872" s="11"/>
      <c r="D7872" s="10"/>
      <c r="I7872" s="15"/>
      <c r="BP7872" s="12"/>
      <c r="BR7872" s="12"/>
      <c r="BT7872" s="12"/>
      <c r="BV7872" s="12"/>
      <c r="BY7872" s="12"/>
      <c r="CB7872" s="12"/>
      <c r="CE7872" s="12"/>
    </row>
    <row r="7873" spans="1:83" x14ac:dyDescent="0.25">
      <c r="A7873" s="9"/>
      <c r="B7873" s="10"/>
      <c r="C7873" s="11"/>
      <c r="D7873" s="10"/>
      <c r="I7873" s="15"/>
      <c r="BP7873" s="12"/>
      <c r="BR7873" s="12"/>
      <c r="BT7873" s="12"/>
      <c r="BV7873" s="12"/>
      <c r="BY7873" s="12"/>
      <c r="CB7873" s="12"/>
      <c r="CE7873" s="12"/>
    </row>
    <row r="7874" spans="1:83" x14ac:dyDescent="0.25">
      <c r="A7874" s="9"/>
      <c r="B7874" s="10"/>
      <c r="C7874" s="11"/>
      <c r="D7874" s="10"/>
      <c r="I7874" s="15"/>
      <c r="BP7874" s="12"/>
      <c r="BR7874" s="12"/>
      <c r="BT7874" s="12"/>
      <c r="BV7874" s="12"/>
      <c r="BY7874" s="12"/>
      <c r="CB7874" s="12"/>
      <c r="CE7874" s="12"/>
    </row>
    <row r="7875" spans="1:83" x14ac:dyDescent="0.25">
      <c r="A7875" s="9"/>
      <c r="B7875" s="10"/>
      <c r="C7875" s="11"/>
      <c r="D7875" s="10"/>
      <c r="I7875" s="15"/>
      <c r="BP7875" s="12"/>
      <c r="BR7875" s="12"/>
      <c r="BT7875" s="12"/>
      <c r="BV7875" s="12"/>
      <c r="BY7875" s="12"/>
      <c r="CB7875" s="12"/>
      <c r="CE7875" s="12"/>
    </row>
    <row r="7876" spans="1:83" x14ac:dyDescent="0.25">
      <c r="A7876" s="9"/>
      <c r="B7876" s="10"/>
      <c r="C7876" s="11"/>
      <c r="D7876" s="10"/>
      <c r="I7876" s="15"/>
      <c r="BP7876" s="12"/>
      <c r="BR7876" s="12"/>
      <c r="BT7876" s="12"/>
      <c r="BV7876" s="12"/>
      <c r="BY7876" s="12"/>
      <c r="CB7876" s="12"/>
      <c r="CE7876" s="12"/>
    </row>
    <row r="7877" spans="1:83" x14ac:dyDescent="0.25">
      <c r="A7877" s="9"/>
      <c r="B7877" s="10"/>
      <c r="C7877" s="11"/>
      <c r="D7877" s="10"/>
      <c r="I7877" s="15"/>
      <c r="BP7877" s="12"/>
      <c r="BR7877" s="12"/>
      <c r="BT7877" s="12"/>
      <c r="BV7877" s="12"/>
      <c r="BY7877" s="12"/>
      <c r="CB7877" s="12"/>
      <c r="CE7877" s="12"/>
    </row>
    <row r="7878" spans="1:83" x14ac:dyDescent="0.25">
      <c r="A7878" s="9"/>
      <c r="B7878" s="10"/>
      <c r="C7878" s="11"/>
      <c r="D7878" s="10"/>
      <c r="I7878" s="15"/>
      <c r="BP7878" s="12"/>
      <c r="BR7878" s="12"/>
      <c r="BT7878" s="12"/>
      <c r="BV7878" s="12"/>
      <c r="BY7878" s="12"/>
      <c r="CB7878" s="12"/>
      <c r="CE7878" s="12"/>
    </row>
    <row r="7879" spans="1:83" x14ac:dyDescent="0.25">
      <c r="A7879" s="9"/>
      <c r="B7879" s="10"/>
      <c r="C7879" s="11"/>
      <c r="D7879" s="10"/>
      <c r="I7879" s="15"/>
      <c r="BP7879" s="12"/>
      <c r="BR7879" s="12"/>
      <c r="BT7879" s="12"/>
      <c r="BV7879" s="12"/>
      <c r="BY7879" s="12"/>
      <c r="CB7879" s="12"/>
      <c r="CE7879" s="12"/>
    </row>
    <row r="7880" spans="1:83" x14ac:dyDescent="0.25">
      <c r="A7880" s="9"/>
      <c r="B7880" s="10"/>
      <c r="C7880" s="11"/>
      <c r="D7880" s="10"/>
      <c r="I7880" s="15"/>
      <c r="BP7880" s="12"/>
      <c r="BR7880" s="12"/>
      <c r="BT7880" s="12"/>
      <c r="BV7880" s="12"/>
      <c r="BY7880" s="12"/>
      <c r="CB7880" s="12"/>
      <c r="CE7880" s="12"/>
    </row>
    <row r="7881" spans="1:83" x14ac:dyDescent="0.25">
      <c r="A7881" s="9"/>
      <c r="B7881" s="10"/>
      <c r="C7881" s="11"/>
      <c r="D7881" s="10"/>
      <c r="I7881" s="15"/>
      <c r="BP7881" s="12"/>
      <c r="BR7881" s="12"/>
      <c r="BT7881" s="12"/>
      <c r="BV7881" s="12"/>
      <c r="BY7881" s="12"/>
      <c r="CB7881" s="12"/>
      <c r="CE7881" s="12"/>
    </row>
    <row r="7882" spans="1:83" x14ac:dyDescent="0.25">
      <c r="A7882" s="9"/>
      <c r="B7882" s="10"/>
      <c r="C7882" s="11"/>
      <c r="D7882" s="10"/>
      <c r="I7882" s="15"/>
      <c r="BP7882" s="12"/>
      <c r="BR7882" s="12"/>
      <c r="BT7882" s="12"/>
      <c r="BV7882" s="12"/>
      <c r="BY7882" s="12"/>
      <c r="CB7882" s="12"/>
      <c r="CE7882" s="12"/>
    </row>
    <row r="7883" spans="1:83" x14ac:dyDescent="0.25">
      <c r="A7883" s="9"/>
      <c r="B7883" s="10"/>
      <c r="C7883" s="11"/>
      <c r="D7883" s="10"/>
      <c r="I7883" s="15"/>
      <c r="BP7883" s="12"/>
      <c r="BR7883" s="12"/>
      <c r="BT7883" s="12"/>
      <c r="BV7883" s="12"/>
      <c r="BY7883" s="12"/>
      <c r="CB7883" s="12"/>
      <c r="CE7883" s="12"/>
    </row>
    <row r="7884" spans="1:83" x14ac:dyDescent="0.25">
      <c r="A7884" s="9"/>
      <c r="B7884" s="10"/>
      <c r="C7884" s="11"/>
      <c r="D7884" s="10"/>
      <c r="I7884" s="15"/>
      <c r="BP7884" s="12"/>
      <c r="BR7884" s="12"/>
      <c r="BT7884" s="12"/>
      <c r="BV7884" s="12"/>
      <c r="BY7884" s="12"/>
      <c r="CB7884" s="12"/>
      <c r="CE7884" s="12"/>
    </row>
    <row r="7885" spans="1:83" x14ac:dyDescent="0.25">
      <c r="A7885" s="9"/>
      <c r="B7885" s="10"/>
      <c r="C7885" s="11"/>
      <c r="D7885" s="10"/>
      <c r="I7885" s="15"/>
      <c r="BP7885" s="12"/>
      <c r="BR7885" s="12"/>
      <c r="BT7885" s="12"/>
      <c r="BV7885" s="12"/>
      <c r="BY7885" s="12"/>
      <c r="CB7885" s="12"/>
      <c r="CE7885" s="12"/>
    </row>
    <row r="7886" spans="1:83" x14ac:dyDescent="0.25">
      <c r="A7886" s="9"/>
      <c r="B7886" s="10"/>
      <c r="C7886" s="11"/>
      <c r="D7886" s="10"/>
      <c r="I7886" s="15"/>
      <c r="BP7886" s="12"/>
      <c r="BR7886" s="12"/>
      <c r="BT7886" s="12"/>
      <c r="BV7886" s="12"/>
      <c r="BY7886" s="12"/>
      <c r="CB7886" s="12"/>
      <c r="CE7886" s="12"/>
    </row>
    <row r="7887" spans="1:83" x14ac:dyDescent="0.25">
      <c r="A7887" s="9"/>
      <c r="B7887" s="10"/>
      <c r="C7887" s="11"/>
      <c r="D7887" s="10"/>
      <c r="I7887" s="15"/>
      <c r="BP7887" s="12"/>
      <c r="BR7887" s="12"/>
      <c r="BT7887" s="12"/>
      <c r="BV7887" s="12"/>
      <c r="BY7887" s="12"/>
      <c r="CB7887" s="12"/>
      <c r="CE7887" s="12"/>
    </row>
    <row r="7888" spans="1:83" x14ac:dyDescent="0.25">
      <c r="A7888" s="9"/>
      <c r="B7888" s="10"/>
      <c r="C7888" s="11"/>
      <c r="D7888" s="10"/>
      <c r="I7888" s="15"/>
      <c r="BP7888" s="12"/>
      <c r="BR7888" s="12"/>
      <c r="BT7888" s="12"/>
      <c r="BV7888" s="12"/>
      <c r="BY7888" s="12"/>
      <c r="CB7888" s="12"/>
      <c r="CE7888" s="12"/>
    </row>
    <row r="7889" spans="1:83" x14ac:dyDescent="0.25">
      <c r="A7889" s="9"/>
      <c r="B7889" s="10"/>
      <c r="C7889" s="11"/>
      <c r="D7889" s="10"/>
      <c r="I7889" s="15"/>
      <c r="BP7889" s="12"/>
      <c r="BR7889" s="12"/>
      <c r="BT7889" s="12"/>
      <c r="BV7889" s="12"/>
      <c r="BY7889" s="12"/>
      <c r="CB7889" s="12"/>
      <c r="CE7889" s="12"/>
    </row>
    <row r="7890" spans="1:83" x14ac:dyDescent="0.25">
      <c r="A7890" s="9"/>
      <c r="B7890" s="10"/>
      <c r="C7890" s="11"/>
      <c r="D7890" s="10"/>
      <c r="I7890" s="15"/>
      <c r="BP7890" s="12"/>
      <c r="BR7890" s="12"/>
      <c r="BT7890" s="12"/>
      <c r="BV7890" s="12"/>
      <c r="BY7890" s="12"/>
      <c r="CB7890" s="12"/>
      <c r="CE7890" s="12"/>
    </row>
    <row r="7891" spans="1:83" x14ac:dyDescent="0.25">
      <c r="A7891" s="9"/>
      <c r="B7891" s="10"/>
      <c r="C7891" s="11"/>
      <c r="D7891" s="10"/>
      <c r="I7891" s="15"/>
      <c r="BP7891" s="12"/>
      <c r="BR7891" s="12"/>
      <c r="BT7891" s="12"/>
      <c r="BV7891" s="12"/>
      <c r="BY7891" s="12"/>
      <c r="CB7891" s="12"/>
      <c r="CE7891" s="12"/>
    </row>
    <row r="7892" spans="1:83" x14ac:dyDescent="0.25">
      <c r="A7892" s="9"/>
      <c r="B7892" s="10"/>
      <c r="C7892" s="11"/>
      <c r="D7892" s="10"/>
      <c r="I7892" s="15"/>
      <c r="BP7892" s="12"/>
      <c r="BR7892" s="12"/>
      <c r="BT7892" s="12"/>
      <c r="BV7892" s="12"/>
      <c r="BY7892" s="12"/>
      <c r="CB7892" s="12"/>
      <c r="CE7892" s="12"/>
    </row>
    <row r="7893" spans="1:83" x14ac:dyDescent="0.25">
      <c r="A7893" s="9"/>
      <c r="B7893" s="10"/>
      <c r="C7893" s="11"/>
      <c r="D7893" s="10"/>
      <c r="I7893" s="15"/>
      <c r="BP7893" s="12"/>
      <c r="BR7893" s="12"/>
      <c r="BT7893" s="12"/>
      <c r="BV7893" s="12"/>
      <c r="BY7893" s="12"/>
      <c r="CB7893" s="12"/>
      <c r="CE7893" s="12"/>
    </row>
    <row r="7894" spans="1:83" x14ac:dyDescent="0.25">
      <c r="A7894" s="9"/>
      <c r="B7894" s="10"/>
      <c r="C7894" s="11"/>
      <c r="D7894" s="10"/>
      <c r="I7894" s="15"/>
      <c r="BP7894" s="12"/>
      <c r="BR7894" s="12"/>
      <c r="BT7894" s="12"/>
      <c r="BV7894" s="12"/>
      <c r="BY7894" s="12"/>
      <c r="CB7894" s="12"/>
      <c r="CE7894" s="12"/>
    </row>
    <row r="7895" spans="1:83" x14ac:dyDescent="0.25">
      <c r="A7895" s="9"/>
      <c r="B7895" s="10"/>
      <c r="C7895" s="11"/>
      <c r="D7895" s="10"/>
      <c r="I7895" s="15"/>
      <c r="BP7895" s="12"/>
      <c r="BR7895" s="12"/>
      <c r="BT7895" s="12"/>
      <c r="BV7895" s="12"/>
      <c r="BY7895" s="12"/>
      <c r="CB7895" s="12"/>
      <c r="CE7895" s="12"/>
    </row>
    <row r="7896" spans="1:83" x14ac:dyDescent="0.25">
      <c r="A7896" s="9"/>
      <c r="B7896" s="10"/>
      <c r="C7896" s="11"/>
      <c r="D7896" s="10"/>
      <c r="I7896" s="15"/>
      <c r="BP7896" s="12"/>
      <c r="BR7896" s="12"/>
      <c r="BT7896" s="12"/>
      <c r="BV7896" s="12"/>
      <c r="BY7896" s="12"/>
      <c r="CB7896" s="12"/>
      <c r="CE7896" s="12"/>
    </row>
    <row r="7897" spans="1:83" x14ac:dyDescent="0.25">
      <c r="A7897" s="9"/>
      <c r="B7897" s="10"/>
      <c r="C7897" s="11"/>
      <c r="D7897" s="10"/>
      <c r="I7897" s="15"/>
      <c r="BP7897" s="12"/>
      <c r="BR7897" s="12"/>
      <c r="BT7897" s="12"/>
      <c r="BV7897" s="12"/>
      <c r="BY7897" s="12"/>
      <c r="CB7897" s="12"/>
      <c r="CE7897" s="12"/>
    </row>
    <row r="7898" spans="1:83" x14ac:dyDescent="0.25">
      <c r="A7898" s="9"/>
      <c r="B7898" s="10"/>
      <c r="C7898" s="11"/>
      <c r="D7898" s="10"/>
      <c r="I7898" s="15"/>
      <c r="BP7898" s="12"/>
      <c r="BR7898" s="12"/>
      <c r="BT7898" s="12"/>
      <c r="BV7898" s="12"/>
      <c r="BY7898" s="12"/>
      <c r="CB7898" s="12"/>
      <c r="CE7898" s="12"/>
    </row>
    <row r="7899" spans="1:83" x14ac:dyDescent="0.25">
      <c r="A7899" s="9"/>
      <c r="B7899" s="10"/>
      <c r="C7899" s="11"/>
      <c r="D7899" s="10"/>
      <c r="I7899" s="15"/>
      <c r="BP7899" s="12"/>
      <c r="BR7899" s="12"/>
      <c r="BT7899" s="12"/>
      <c r="BV7899" s="12"/>
      <c r="BY7899" s="12"/>
      <c r="CB7899" s="12"/>
      <c r="CE7899" s="12"/>
    </row>
    <row r="7900" spans="1:83" x14ac:dyDescent="0.25">
      <c r="A7900" s="9"/>
      <c r="B7900" s="10"/>
      <c r="C7900" s="11"/>
      <c r="D7900" s="10"/>
      <c r="I7900" s="15"/>
      <c r="BP7900" s="12"/>
      <c r="BR7900" s="12"/>
      <c r="BT7900" s="12"/>
      <c r="BV7900" s="12"/>
      <c r="BY7900" s="12"/>
      <c r="CB7900" s="12"/>
      <c r="CE7900" s="12"/>
    </row>
    <row r="7901" spans="1:83" x14ac:dyDescent="0.25">
      <c r="A7901" s="9"/>
      <c r="B7901" s="10"/>
      <c r="C7901" s="11"/>
      <c r="D7901" s="10"/>
      <c r="I7901" s="15"/>
      <c r="BP7901" s="12"/>
      <c r="BR7901" s="12"/>
      <c r="BT7901" s="12"/>
      <c r="BV7901" s="12"/>
      <c r="BY7901" s="12"/>
      <c r="CB7901" s="12"/>
      <c r="CE7901" s="12"/>
    </row>
    <row r="7902" spans="1:83" x14ac:dyDescent="0.25">
      <c r="A7902" s="9"/>
      <c r="B7902" s="10"/>
      <c r="C7902" s="11"/>
      <c r="D7902" s="10"/>
      <c r="I7902" s="15"/>
      <c r="BP7902" s="12"/>
      <c r="BR7902" s="12"/>
      <c r="BT7902" s="12"/>
      <c r="BV7902" s="12"/>
      <c r="BY7902" s="12"/>
      <c r="CB7902" s="12"/>
      <c r="CE7902" s="12"/>
    </row>
    <row r="7903" spans="1:83" x14ac:dyDescent="0.25">
      <c r="A7903" s="9"/>
      <c r="B7903" s="10"/>
      <c r="C7903" s="11"/>
      <c r="D7903" s="10"/>
      <c r="I7903" s="15"/>
      <c r="BP7903" s="12"/>
      <c r="BR7903" s="12"/>
      <c r="BT7903" s="12"/>
      <c r="BV7903" s="12"/>
      <c r="BY7903" s="12"/>
      <c r="CB7903" s="12"/>
      <c r="CE7903" s="12"/>
    </row>
    <row r="7904" spans="1:83" x14ac:dyDescent="0.25">
      <c r="A7904" s="9"/>
      <c r="B7904" s="10"/>
      <c r="C7904" s="11"/>
      <c r="D7904" s="10"/>
      <c r="I7904" s="15"/>
      <c r="BP7904" s="12"/>
      <c r="BR7904" s="12"/>
      <c r="BT7904" s="12"/>
      <c r="BV7904" s="12"/>
      <c r="BY7904" s="12"/>
      <c r="CB7904" s="12"/>
      <c r="CE7904" s="12"/>
    </row>
    <row r="7905" spans="1:83" x14ac:dyDescent="0.25">
      <c r="A7905" s="9"/>
      <c r="B7905" s="10"/>
      <c r="C7905" s="11"/>
      <c r="D7905" s="10"/>
      <c r="I7905" s="15"/>
      <c r="BP7905" s="12"/>
      <c r="BR7905" s="12"/>
      <c r="BT7905" s="12"/>
      <c r="BV7905" s="12"/>
      <c r="BY7905" s="12"/>
      <c r="CB7905" s="12"/>
      <c r="CE7905" s="12"/>
    </row>
    <row r="7906" spans="1:83" x14ac:dyDescent="0.25">
      <c r="A7906" s="9"/>
      <c r="B7906" s="10"/>
      <c r="C7906" s="11"/>
      <c r="D7906" s="10"/>
      <c r="I7906" s="15"/>
      <c r="BP7906" s="12"/>
      <c r="BR7906" s="12"/>
      <c r="BT7906" s="12"/>
      <c r="BV7906" s="12"/>
      <c r="BY7906" s="12"/>
      <c r="CB7906" s="12"/>
      <c r="CE7906" s="12"/>
    </row>
    <row r="7907" spans="1:83" x14ac:dyDescent="0.25">
      <c r="A7907" s="9"/>
      <c r="B7907" s="10"/>
      <c r="C7907" s="11"/>
      <c r="D7907" s="10"/>
      <c r="I7907" s="15"/>
      <c r="BP7907" s="12"/>
      <c r="BR7907" s="12"/>
      <c r="BT7907" s="12"/>
      <c r="BV7907" s="12"/>
      <c r="BY7907" s="12"/>
      <c r="CB7907" s="12"/>
      <c r="CE7907" s="12"/>
    </row>
    <row r="7908" spans="1:83" x14ac:dyDescent="0.25">
      <c r="A7908" s="9"/>
      <c r="B7908" s="10"/>
      <c r="C7908" s="11"/>
      <c r="D7908" s="10"/>
      <c r="I7908" s="15"/>
      <c r="BP7908" s="12"/>
      <c r="BR7908" s="12"/>
      <c r="BT7908" s="12"/>
      <c r="BV7908" s="12"/>
      <c r="BY7908" s="12"/>
      <c r="CB7908" s="12"/>
      <c r="CE7908" s="12"/>
    </row>
    <row r="7909" spans="1:83" x14ac:dyDescent="0.25">
      <c r="A7909" s="9"/>
      <c r="B7909" s="10"/>
      <c r="C7909" s="11"/>
      <c r="D7909" s="10"/>
      <c r="I7909" s="15"/>
      <c r="BP7909" s="12"/>
      <c r="BR7909" s="12"/>
      <c r="BT7909" s="12"/>
      <c r="BV7909" s="12"/>
      <c r="BY7909" s="12"/>
      <c r="CB7909" s="12"/>
      <c r="CE7909" s="12"/>
    </row>
    <row r="7910" spans="1:83" x14ac:dyDescent="0.25">
      <c r="A7910" s="9"/>
      <c r="B7910" s="10"/>
      <c r="C7910" s="11"/>
      <c r="D7910" s="10"/>
      <c r="I7910" s="15"/>
      <c r="BP7910" s="12"/>
      <c r="BR7910" s="12"/>
      <c r="BT7910" s="12"/>
      <c r="BV7910" s="12"/>
      <c r="BY7910" s="12"/>
      <c r="CB7910" s="12"/>
      <c r="CE7910" s="12"/>
    </row>
    <row r="7911" spans="1:83" x14ac:dyDescent="0.25">
      <c r="A7911" s="9"/>
      <c r="B7911" s="10"/>
      <c r="C7911" s="11"/>
      <c r="D7911" s="10"/>
      <c r="I7911" s="15"/>
      <c r="BP7911" s="12"/>
      <c r="BR7911" s="12"/>
      <c r="BT7911" s="12"/>
      <c r="BV7911" s="12"/>
      <c r="BY7911" s="12"/>
      <c r="CB7911" s="12"/>
      <c r="CE7911" s="12"/>
    </row>
    <row r="7912" spans="1:83" x14ac:dyDescent="0.25">
      <c r="A7912" s="9"/>
      <c r="B7912" s="10"/>
      <c r="C7912" s="11"/>
      <c r="D7912" s="10"/>
      <c r="I7912" s="15"/>
      <c r="BP7912" s="12"/>
      <c r="BR7912" s="12"/>
      <c r="BT7912" s="12"/>
      <c r="BV7912" s="12"/>
      <c r="BY7912" s="12"/>
      <c r="CB7912" s="12"/>
      <c r="CE7912" s="12"/>
    </row>
    <row r="7913" spans="1:83" x14ac:dyDescent="0.25">
      <c r="A7913" s="9"/>
      <c r="B7913" s="10"/>
      <c r="C7913" s="11"/>
      <c r="D7913" s="10"/>
      <c r="I7913" s="15"/>
      <c r="BP7913" s="12"/>
      <c r="BR7913" s="12"/>
      <c r="BT7913" s="12"/>
      <c r="BV7913" s="12"/>
      <c r="BY7913" s="12"/>
      <c r="CB7913" s="12"/>
      <c r="CE7913" s="12"/>
    </row>
    <row r="7914" spans="1:83" x14ac:dyDescent="0.25">
      <c r="A7914" s="9"/>
      <c r="B7914" s="10"/>
      <c r="C7914" s="11"/>
      <c r="D7914" s="10"/>
      <c r="I7914" s="15"/>
      <c r="BP7914" s="12"/>
      <c r="BR7914" s="12"/>
      <c r="BT7914" s="12"/>
      <c r="BV7914" s="12"/>
      <c r="BY7914" s="12"/>
      <c r="CB7914" s="12"/>
      <c r="CE7914" s="12"/>
    </row>
    <row r="7915" spans="1:83" x14ac:dyDescent="0.25">
      <c r="A7915" s="9"/>
      <c r="B7915" s="10"/>
      <c r="C7915" s="11"/>
      <c r="D7915" s="10"/>
      <c r="I7915" s="15"/>
      <c r="BP7915" s="12"/>
      <c r="BR7915" s="12"/>
      <c r="BT7915" s="12"/>
      <c r="BV7915" s="12"/>
      <c r="BY7915" s="12"/>
      <c r="CB7915" s="12"/>
      <c r="CE7915" s="12"/>
    </row>
    <row r="7916" spans="1:83" x14ac:dyDescent="0.25">
      <c r="A7916" s="9"/>
      <c r="B7916" s="10"/>
      <c r="C7916" s="11"/>
      <c r="D7916" s="10"/>
      <c r="I7916" s="15"/>
      <c r="BP7916" s="12"/>
      <c r="BR7916" s="12"/>
      <c r="BT7916" s="12"/>
      <c r="BV7916" s="12"/>
      <c r="BY7916" s="12"/>
      <c r="CB7916" s="12"/>
      <c r="CE7916" s="12"/>
    </row>
    <row r="7917" spans="1:83" x14ac:dyDescent="0.25">
      <c r="A7917" s="9"/>
      <c r="B7917" s="10"/>
      <c r="C7917" s="11"/>
      <c r="D7917" s="10"/>
      <c r="I7917" s="15"/>
      <c r="BP7917" s="12"/>
      <c r="BR7917" s="12"/>
      <c r="BT7917" s="12"/>
      <c r="BV7917" s="12"/>
      <c r="BY7917" s="12"/>
      <c r="CB7917" s="12"/>
      <c r="CE7917" s="12"/>
    </row>
    <row r="7918" spans="1:83" x14ac:dyDescent="0.25">
      <c r="A7918" s="9"/>
      <c r="B7918" s="10"/>
      <c r="C7918" s="11"/>
      <c r="D7918" s="10"/>
      <c r="I7918" s="15"/>
      <c r="BP7918" s="12"/>
      <c r="BR7918" s="12"/>
      <c r="BT7918" s="12"/>
      <c r="BV7918" s="12"/>
      <c r="BY7918" s="12"/>
      <c r="CB7918" s="12"/>
      <c r="CE7918" s="12"/>
    </row>
    <row r="7919" spans="1:83" x14ac:dyDescent="0.25">
      <c r="A7919" s="9"/>
      <c r="B7919" s="10"/>
      <c r="C7919" s="11"/>
      <c r="D7919" s="10"/>
      <c r="I7919" s="15"/>
      <c r="BP7919" s="12"/>
      <c r="BR7919" s="12"/>
      <c r="BT7919" s="12"/>
      <c r="BV7919" s="12"/>
      <c r="BY7919" s="12"/>
      <c r="CB7919" s="12"/>
      <c r="CE7919" s="12"/>
    </row>
    <row r="7920" spans="1:83" x14ac:dyDescent="0.25">
      <c r="A7920" s="9"/>
      <c r="B7920" s="10"/>
      <c r="C7920" s="11"/>
      <c r="D7920" s="10"/>
      <c r="I7920" s="15"/>
      <c r="BP7920" s="12"/>
      <c r="BR7920" s="12"/>
      <c r="BT7920" s="12"/>
      <c r="BV7920" s="12"/>
      <c r="BY7920" s="12"/>
      <c r="CB7920" s="12"/>
      <c r="CE7920" s="12"/>
    </row>
    <row r="7921" spans="1:83" x14ac:dyDescent="0.25">
      <c r="A7921" s="9"/>
      <c r="B7921" s="10"/>
      <c r="C7921" s="11"/>
      <c r="D7921" s="10"/>
      <c r="I7921" s="15"/>
      <c r="BP7921" s="12"/>
      <c r="BR7921" s="12"/>
      <c r="BT7921" s="12"/>
      <c r="BV7921" s="12"/>
      <c r="BY7921" s="12"/>
      <c r="CB7921" s="12"/>
      <c r="CE7921" s="12"/>
    </row>
    <row r="7922" spans="1:83" x14ac:dyDescent="0.25">
      <c r="A7922" s="9"/>
      <c r="B7922" s="10"/>
      <c r="C7922" s="11"/>
      <c r="D7922" s="10"/>
      <c r="I7922" s="15"/>
      <c r="BP7922" s="12"/>
      <c r="BR7922" s="12"/>
      <c r="BT7922" s="12"/>
      <c r="BV7922" s="12"/>
      <c r="BY7922" s="12"/>
      <c r="CB7922" s="12"/>
      <c r="CE7922" s="12"/>
    </row>
    <row r="7923" spans="1:83" x14ac:dyDescent="0.25">
      <c r="A7923" s="9"/>
      <c r="B7923" s="10"/>
      <c r="C7923" s="11"/>
      <c r="D7923" s="10"/>
      <c r="I7923" s="15"/>
      <c r="BP7923" s="12"/>
      <c r="BR7923" s="12"/>
      <c r="BT7923" s="12"/>
      <c r="BV7923" s="12"/>
      <c r="BY7923" s="12"/>
      <c r="CB7923" s="12"/>
      <c r="CE7923" s="12"/>
    </row>
    <row r="7924" spans="1:83" x14ac:dyDescent="0.25">
      <c r="A7924" s="9"/>
      <c r="B7924" s="10"/>
      <c r="C7924" s="11"/>
      <c r="D7924" s="10"/>
      <c r="I7924" s="15"/>
      <c r="BP7924" s="12"/>
      <c r="BR7924" s="12"/>
      <c r="BT7924" s="12"/>
      <c r="BV7924" s="12"/>
      <c r="BY7924" s="12"/>
      <c r="CB7924" s="12"/>
      <c r="CE7924" s="12"/>
    </row>
    <row r="7925" spans="1:83" x14ac:dyDescent="0.25">
      <c r="A7925" s="9"/>
      <c r="B7925" s="10"/>
      <c r="C7925" s="11"/>
      <c r="D7925" s="10"/>
      <c r="I7925" s="15"/>
      <c r="BP7925" s="12"/>
      <c r="BR7925" s="12"/>
      <c r="BT7925" s="12"/>
      <c r="BV7925" s="12"/>
      <c r="BY7925" s="12"/>
      <c r="CB7925" s="12"/>
      <c r="CE7925" s="12"/>
    </row>
    <row r="7926" spans="1:83" x14ac:dyDescent="0.25">
      <c r="A7926" s="9"/>
      <c r="B7926" s="10"/>
      <c r="C7926" s="11"/>
      <c r="D7926" s="10"/>
      <c r="I7926" s="15"/>
      <c r="BP7926" s="12"/>
      <c r="BR7926" s="12"/>
      <c r="BT7926" s="12"/>
      <c r="BV7926" s="12"/>
      <c r="BY7926" s="12"/>
      <c r="CB7926" s="12"/>
      <c r="CE7926" s="12"/>
    </row>
    <row r="7927" spans="1:83" x14ac:dyDescent="0.25">
      <c r="A7927" s="9"/>
      <c r="B7927" s="10"/>
      <c r="C7927" s="11"/>
      <c r="D7927" s="10"/>
      <c r="I7927" s="15"/>
      <c r="BP7927" s="12"/>
      <c r="BR7927" s="12"/>
      <c r="BT7927" s="12"/>
      <c r="BV7927" s="12"/>
      <c r="BY7927" s="12"/>
      <c r="CB7927" s="12"/>
      <c r="CE7927" s="12"/>
    </row>
    <row r="7928" spans="1:83" x14ac:dyDescent="0.25">
      <c r="A7928" s="9"/>
      <c r="B7928" s="10"/>
      <c r="C7928" s="11"/>
      <c r="D7928" s="10"/>
      <c r="I7928" s="15"/>
      <c r="BP7928" s="12"/>
      <c r="BR7928" s="12"/>
      <c r="BT7928" s="12"/>
      <c r="BV7928" s="12"/>
      <c r="BY7928" s="12"/>
      <c r="CB7928" s="12"/>
      <c r="CE7928" s="12"/>
    </row>
    <row r="7929" spans="1:83" x14ac:dyDescent="0.25">
      <c r="A7929" s="9"/>
      <c r="B7929" s="10"/>
      <c r="C7929" s="11"/>
      <c r="D7929" s="10"/>
      <c r="I7929" s="15"/>
      <c r="BP7929" s="12"/>
      <c r="BR7929" s="12"/>
      <c r="BT7929" s="12"/>
      <c r="BV7929" s="12"/>
      <c r="BY7929" s="12"/>
      <c r="CB7929" s="12"/>
      <c r="CE7929" s="12"/>
    </row>
    <row r="7930" spans="1:83" x14ac:dyDescent="0.25">
      <c r="A7930" s="9"/>
      <c r="B7930" s="10"/>
      <c r="C7930" s="11"/>
      <c r="D7930" s="10"/>
      <c r="I7930" s="15"/>
      <c r="BP7930" s="12"/>
      <c r="BR7930" s="12"/>
      <c r="BT7930" s="12"/>
      <c r="BV7930" s="12"/>
      <c r="BY7930" s="12"/>
      <c r="CB7930" s="12"/>
      <c r="CE7930" s="12"/>
    </row>
    <row r="7931" spans="1:83" x14ac:dyDescent="0.25">
      <c r="A7931" s="9"/>
      <c r="B7931" s="10"/>
      <c r="C7931" s="11"/>
      <c r="D7931" s="10"/>
      <c r="I7931" s="15"/>
      <c r="BP7931" s="12"/>
      <c r="BR7931" s="12"/>
      <c r="BT7931" s="12"/>
      <c r="BV7931" s="12"/>
      <c r="BY7931" s="12"/>
      <c r="CB7931" s="12"/>
      <c r="CE7931" s="12"/>
    </row>
    <row r="7932" spans="1:83" x14ac:dyDescent="0.25">
      <c r="A7932" s="9"/>
      <c r="B7932" s="10"/>
      <c r="C7932" s="11"/>
      <c r="D7932" s="10"/>
      <c r="I7932" s="15"/>
      <c r="BP7932" s="12"/>
      <c r="BR7932" s="12"/>
      <c r="BT7932" s="12"/>
      <c r="BV7932" s="12"/>
      <c r="BY7932" s="12"/>
      <c r="CB7932" s="12"/>
      <c r="CE7932" s="12"/>
    </row>
    <row r="7933" spans="1:83" x14ac:dyDescent="0.25">
      <c r="A7933" s="9"/>
      <c r="B7933" s="10"/>
      <c r="C7933" s="11"/>
      <c r="D7933" s="10"/>
      <c r="I7933" s="15"/>
      <c r="BP7933" s="12"/>
      <c r="BR7933" s="12"/>
      <c r="BT7933" s="12"/>
      <c r="BV7933" s="12"/>
      <c r="BY7933" s="12"/>
      <c r="CB7933" s="12"/>
      <c r="CE7933" s="12"/>
    </row>
    <row r="7934" spans="1:83" x14ac:dyDescent="0.25">
      <c r="A7934" s="9"/>
      <c r="B7934" s="10"/>
      <c r="C7934" s="11"/>
      <c r="D7934" s="10"/>
      <c r="I7934" s="15"/>
      <c r="BP7934" s="12"/>
      <c r="BR7934" s="12"/>
      <c r="BT7934" s="12"/>
      <c r="BV7934" s="12"/>
      <c r="BY7934" s="12"/>
      <c r="CB7934" s="12"/>
      <c r="CE7934" s="12"/>
    </row>
    <row r="7935" spans="1:83" x14ac:dyDescent="0.25">
      <c r="A7935" s="9"/>
      <c r="B7935" s="10"/>
      <c r="C7935" s="11"/>
      <c r="D7935" s="10"/>
      <c r="I7935" s="15"/>
      <c r="BP7935" s="12"/>
      <c r="BR7935" s="12"/>
      <c r="BT7935" s="12"/>
      <c r="BV7935" s="12"/>
      <c r="BY7935" s="12"/>
      <c r="CB7935" s="12"/>
      <c r="CE7935" s="12"/>
    </row>
    <row r="7936" spans="1:83" x14ac:dyDescent="0.25">
      <c r="A7936" s="9"/>
      <c r="B7936" s="10"/>
      <c r="C7936" s="11"/>
      <c r="D7936" s="10"/>
      <c r="I7936" s="15"/>
      <c r="BP7936" s="12"/>
      <c r="BR7936" s="12"/>
      <c r="BT7936" s="12"/>
      <c r="BV7936" s="12"/>
      <c r="BY7936" s="12"/>
      <c r="CB7936" s="12"/>
      <c r="CE7936" s="12"/>
    </row>
    <row r="7937" spans="1:83" x14ac:dyDescent="0.25">
      <c r="A7937" s="9"/>
      <c r="B7937" s="10"/>
      <c r="C7937" s="11"/>
      <c r="D7937" s="10"/>
      <c r="I7937" s="15"/>
      <c r="BP7937" s="12"/>
      <c r="BR7937" s="12"/>
      <c r="BT7937" s="12"/>
      <c r="BV7937" s="12"/>
      <c r="BY7937" s="12"/>
      <c r="CB7937" s="12"/>
      <c r="CE7937" s="12"/>
    </row>
    <row r="7938" spans="1:83" x14ac:dyDescent="0.25">
      <c r="A7938" s="9"/>
      <c r="B7938" s="10"/>
      <c r="C7938" s="11"/>
      <c r="D7938" s="10"/>
      <c r="I7938" s="15"/>
      <c r="BP7938" s="12"/>
      <c r="BR7938" s="12"/>
      <c r="BT7938" s="12"/>
      <c r="BV7938" s="12"/>
      <c r="BY7938" s="12"/>
      <c r="CB7938" s="12"/>
      <c r="CE7938" s="12"/>
    </row>
    <row r="7939" spans="1:83" x14ac:dyDescent="0.25">
      <c r="A7939" s="9"/>
      <c r="B7939" s="10"/>
      <c r="C7939" s="11"/>
      <c r="D7939" s="10"/>
      <c r="I7939" s="15"/>
      <c r="BP7939" s="12"/>
      <c r="BR7939" s="12"/>
      <c r="BT7939" s="12"/>
      <c r="BV7939" s="12"/>
      <c r="BY7939" s="12"/>
      <c r="CB7939" s="12"/>
      <c r="CE7939" s="12"/>
    </row>
    <row r="7940" spans="1:83" x14ac:dyDescent="0.25">
      <c r="A7940" s="9"/>
      <c r="B7940" s="10"/>
      <c r="C7940" s="11"/>
      <c r="D7940" s="10"/>
      <c r="I7940" s="15"/>
      <c r="BP7940" s="12"/>
      <c r="BR7940" s="12"/>
      <c r="BT7940" s="12"/>
      <c r="BV7940" s="12"/>
      <c r="BY7940" s="12"/>
      <c r="CB7940" s="12"/>
      <c r="CE7940" s="12"/>
    </row>
    <row r="7941" spans="1:83" x14ac:dyDescent="0.25">
      <c r="A7941" s="9"/>
      <c r="B7941" s="10"/>
      <c r="C7941" s="11"/>
      <c r="D7941" s="10"/>
      <c r="I7941" s="15"/>
      <c r="BP7941" s="12"/>
      <c r="BR7941" s="12"/>
      <c r="BT7941" s="12"/>
      <c r="BV7941" s="12"/>
      <c r="BY7941" s="12"/>
      <c r="CB7941" s="12"/>
      <c r="CE7941" s="12"/>
    </row>
    <row r="7942" spans="1:83" x14ac:dyDescent="0.25">
      <c r="A7942" s="9"/>
      <c r="B7942" s="10"/>
      <c r="C7942" s="11"/>
      <c r="D7942" s="10"/>
      <c r="I7942" s="15"/>
      <c r="BP7942" s="12"/>
      <c r="BR7942" s="12"/>
      <c r="BT7942" s="12"/>
      <c r="BV7942" s="12"/>
      <c r="BY7942" s="12"/>
      <c r="CB7942" s="12"/>
      <c r="CE7942" s="12"/>
    </row>
    <row r="7943" spans="1:83" x14ac:dyDescent="0.25">
      <c r="A7943" s="9"/>
      <c r="B7943" s="10"/>
      <c r="C7943" s="11"/>
      <c r="D7943" s="10"/>
      <c r="I7943" s="15"/>
      <c r="BP7943" s="12"/>
      <c r="BR7943" s="12"/>
      <c r="BT7943" s="12"/>
      <c r="BV7943" s="12"/>
      <c r="BY7943" s="12"/>
      <c r="CB7943" s="12"/>
      <c r="CE7943" s="12"/>
    </row>
    <row r="7944" spans="1:83" x14ac:dyDescent="0.25">
      <c r="A7944" s="9"/>
      <c r="B7944" s="10"/>
      <c r="C7944" s="11"/>
      <c r="D7944" s="10"/>
      <c r="I7944" s="15"/>
      <c r="BP7944" s="12"/>
      <c r="BR7944" s="12"/>
      <c r="BT7944" s="12"/>
      <c r="BV7944" s="12"/>
      <c r="BY7944" s="12"/>
      <c r="CB7944" s="12"/>
      <c r="CE7944" s="12"/>
    </row>
    <row r="7945" spans="1:83" x14ac:dyDescent="0.25">
      <c r="A7945" s="9"/>
      <c r="B7945" s="10"/>
      <c r="C7945" s="11"/>
      <c r="D7945" s="10"/>
      <c r="I7945" s="15"/>
      <c r="BP7945" s="12"/>
      <c r="BR7945" s="12"/>
      <c r="BT7945" s="12"/>
      <c r="BV7945" s="12"/>
      <c r="BY7945" s="12"/>
      <c r="CB7945" s="12"/>
      <c r="CE7945" s="12"/>
    </row>
    <row r="7946" spans="1:83" x14ac:dyDescent="0.25">
      <c r="A7946" s="9"/>
      <c r="B7946" s="10"/>
      <c r="C7946" s="11"/>
      <c r="D7946" s="10"/>
      <c r="I7946" s="15"/>
      <c r="BP7946" s="12"/>
      <c r="BR7946" s="12"/>
      <c r="BT7946" s="12"/>
      <c r="BV7946" s="12"/>
      <c r="BY7946" s="12"/>
      <c r="CB7946" s="12"/>
      <c r="CE7946" s="12"/>
    </row>
    <row r="7947" spans="1:83" x14ac:dyDescent="0.25">
      <c r="A7947" s="9"/>
      <c r="B7947" s="10"/>
      <c r="C7947" s="11"/>
      <c r="D7947" s="10"/>
      <c r="I7947" s="15"/>
      <c r="BP7947" s="12"/>
      <c r="BR7947" s="12"/>
      <c r="BT7947" s="12"/>
      <c r="BV7947" s="12"/>
      <c r="BY7947" s="12"/>
      <c r="CB7947" s="12"/>
      <c r="CE7947" s="12"/>
    </row>
    <row r="7948" spans="1:83" x14ac:dyDescent="0.25">
      <c r="A7948" s="9"/>
      <c r="B7948" s="10"/>
      <c r="C7948" s="11"/>
      <c r="D7948" s="10"/>
      <c r="I7948" s="15"/>
      <c r="BP7948" s="12"/>
      <c r="BR7948" s="12"/>
      <c r="BT7948" s="12"/>
      <c r="BV7948" s="12"/>
      <c r="BY7948" s="12"/>
      <c r="CB7948" s="12"/>
      <c r="CE7948" s="12"/>
    </row>
    <row r="7949" spans="1:83" x14ac:dyDescent="0.25">
      <c r="A7949" s="9"/>
      <c r="B7949" s="10"/>
      <c r="C7949" s="11"/>
      <c r="D7949" s="10"/>
      <c r="I7949" s="15"/>
      <c r="BP7949" s="12"/>
      <c r="BR7949" s="12"/>
      <c r="BT7949" s="12"/>
      <c r="BV7949" s="12"/>
      <c r="BY7949" s="12"/>
      <c r="CB7949" s="12"/>
      <c r="CE7949" s="12"/>
    </row>
    <row r="7950" spans="1:83" x14ac:dyDescent="0.25">
      <c r="A7950" s="9"/>
      <c r="B7950" s="10"/>
      <c r="C7950" s="11"/>
      <c r="D7950" s="10"/>
      <c r="I7950" s="15"/>
      <c r="BP7950" s="12"/>
      <c r="BR7950" s="12"/>
      <c r="BT7950" s="12"/>
      <c r="BV7950" s="12"/>
      <c r="BY7950" s="12"/>
      <c r="CB7950" s="12"/>
      <c r="CE7950" s="12"/>
    </row>
    <row r="7951" spans="1:83" x14ac:dyDescent="0.25">
      <c r="A7951" s="9"/>
      <c r="B7951" s="10"/>
      <c r="C7951" s="11"/>
      <c r="D7951" s="10"/>
      <c r="I7951" s="15"/>
      <c r="BP7951" s="12"/>
      <c r="BR7951" s="12"/>
      <c r="BT7951" s="12"/>
      <c r="BV7951" s="12"/>
      <c r="BY7951" s="12"/>
      <c r="CB7951" s="12"/>
      <c r="CE7951" s="12"/>
    </row>
    <row r="7952" spans="1:83" x14ac:dyDescent="0.25">
      <c r="A7952" s="9"/>
      <c r="B7952" s="10"/>
      <c r="C7952" s="11"/>
      <c r="D7952" s="10"/>
      <c r="I7952" s="15"/>
      <c r="BP7952" s="12"/>
      <c r="BR7952" s="12"/>
      <c r="BT7952" s="12"/>
      <c r="BV7952" s="12"/>
      <c r="BY7952" s="12"/>
      <c r="CB7952" s="12"/>
      <c r="CE7952" s="12"/>
    </row>
    <row r="7953" spans="1:83" x14ac:dyDescent="0.25">
      <c r="A7953" s="9"/>
      <c r="B7953" s="10"/>
      <c r="C7953" s="11"/>
      <c r="D7953" s="10"/>
      <c r="I7953" s="15"/>
      <c r="BP7953" s="12"/>
      <c r="BR7953" s="12"/>
      <c r="BT7953" s="12"/>
      <c r="BV7953" s="12"/>
      <c r="BY7953" s="12"/>
      <c r="CB7953" s="12"/>
      <c r="CE7953" s="12"/>
    </row>
    <row r="7954" spans="1:83" x14ac:dyDescent="0.25">
      <c r="A7954" s="9"/>
      <c r="B7954" s="10"/>
      <c r="C7954" s="11"/>
      <c r="D7954" s="10"/>
      <c r="I7954" s="15"/>
      <c r="BP7954" s="12"/>
      <c r="BR7954" s="12"/>
      <c r="BT7954" s="12"/>
      <c r="BV7954" s="12"/>
      <c r="BY7954" s="12"/>
      <c r="CB7954" s="12"/>
      <c r="CE7954" s="12"/>
    </row>
    <row r="7955" spans="1:83" x14ac:dyDescent="0.25">
      <c r="A7955" s="9"/>
      <c r="B7955" s="10"/>
      <c r="C7955" s="11"/>
      <c r="D7955" s="10"/>
      <c r="I7955" s="15"/>
      <c r="BP7955" s="12"/>
      <c r="BR7955" s="12"/>
      <c r="BT7955" s="12"/>
      <c r="BV7955" s="12"/>
      <c r="BY7955" s="12"/>
      <c r="CB7955" s="12"/>
      <c r="CE7955" s="12"/>
    </row>
    <row r="7956" spans="1:83" x14ac:dyDescent="0.25">
      <c r="A7956" s="9"/>
      <c r="B7956" s="10"/>
      <c r="C7956" s="11"/>
      <c r="D7956" s="10"/>
      <c r="I7956" s="15"/>
      <c r="BP7956" s="12"/>
      <c r="BR7956" s="12"/>
      <c r="BT7956" s="12"/>
      <c r="BV7956" s="12"/>
      <c r="BY7956" s="12"/>
      <c r="CB7956" s="12"/>
      <c r="CE7956" s="12"/>
    </row>
    <row r="7957" spans="1:83" x14ac:dyDescent="0.25">
      <c r="A7957" s="9"/>
      <c r="B7957" s="10"/>
      <c r="C7957" s="11"/>
      <c r="D7957" s="10"/>
      <c r="I7957" s="15"/>
      <c r="BP7957" s="12"/>
      <c r="BR7957" s="12"/>
      <c r="BT7957" s="12"/>
      <c r="BV7957" s="12"/>
      <c r="BY7957" s="12"/>
      <c r="CB7957" s="12"/>
      <c r="CE7957" s="12"/>
    </row>
    <row r="7958" spans="1:83" x14ac:dyDescent="0.25">
      <c r="A7958" s="9"/>
      <c r="B7958" s="10"/>
      <c r="C7958" s="11"/>
      <c r="D7958" s="10"/>
      <c r="I7958" s="15"/>
      <c r="BP7958" s="12"/>
      <c r="BR7958" s="12"/>
      <c r="BT7958" s="12"/>
      <c r="BV7958" s="12"/>
      <c r="BY7958" s="12"/>
      <c r="CB7958" s="12"/>
      <c r="CE7958" s="12"/>
    </row>
    <row r="7959" spans="1:83" x14ac:dyDescent="0.25">
      <c r="A7959" s="9"/>
      <c r="B7959" s="10"/>
      <c r="C7959" s="11"/>
      <c r="D7959" s="10"/>
      <c r="I7959" s="15"/>
      <c r="BP7959" s="12"/>
      <c r="BR7959" s="12"/>
      <c r="BT7959" s="12"/>
      <c r="BV7959" s="12"/>
      <c r="BY7959" s="12"/>
      <c r="CB7959" s="12"/>
      <c r="CE7959" s="12"/>
    </row>
    <row r="7960" spans="1:83" x14ac:dyDescent="0.25">
      <c r="A7960" s="9"/>
      <c r="B7960" s="10"/>
      <c r="C7960" s="11"/>
      <c r="D7960" s="10"/>
      <c r="I7960" s="15"/>
      <c r="BP7960" s="12"/>
      <c r="BR7960" s="12"/>
      <c r="BT7960" s="12"/>
      <c r="BV7960" s="12"/>
      <c r="BY7960" s="12"/>
      <c r="CB7960" s="12"/>
      <c r="CE7960" s="12"/>
    </row>
    <row r="7961" spans="1:83" x14ac:dyDescent="0.25">
      <c r="A7961" s="9"/>
      <c r="B7961" s="10"/>
      <c r="C7961" s="11"/>
      <c r="D7961" s="10"/>
      <c r="I7961" s="15"/>
      <c r="BP7961" s="12"/>
      <c r="BR7961" s="12"/>
      <c r="BT7961" s="12"/>
      <c r="BV7961" s="12"/>
      <c r="BY7961" s="12"/>
      <c r="CB7961" s="12"/>
      <c r="CE7961" s="12"/>
    </row>
    <row r="7962" spans="1:83" x14ac:dyDescent="0.25">
      <c r="A7962" s="9"/>
      <c r="B7962" s="10"/>
      <c r="C7962" s="11"/>
      <c r="D7962" s="10"/>
      <c r="I7962" s="15"/>
      <c r="BP7962" s="12"/>
      <c r="BR7962" s="12"/>
      <c r="BT7962" s="12"/>
      <c r="BV7962" s="12"/>
      <c r="BY7962" s="12"/>
      <c r="CB7962" s="12"/>
      <c r="CE7962" s="12"/>
    </row>
    <row r="7963" spans="1:83" x14ac:dyDescent="0.25">
      <c r="A7963" s="9"/>
      <c r="B7963" s="10"/>
      <c r="C7963" s="11"/>
      <c r="D7963" s="10"/>
      <c r="I7963" s="15"/>
      <c r="BP7963" s="12"/>
      <c r="BR7963" s="12"/>
      <c r="BT7963" s="12"/>
      <c r="BV7963" s="12"/>
      <c r="BY7963" s="12"/>
      <c r="CB7963" s="12"/>
      <c r="CE7963" s="12"/>
    </row>
    <row r="7964" spans="1:83" x14ac:dyDescent="0.25">
      <c r="A7964" s="9"/>
      <c r="B7964" s="10"/>
      <c r="C7964" s="11"/>
      <c r="D7964" s="10"/>
      <c r="I7964" s="15"/>
      <c r="BP7964" s="12"/>
      <c r="BR7964" s="12"/>
      <c r="BT7964" s="12"/>
      <c r="BV7964" s="12"/>
      <c r="BY7964" s="12"/>
      <c r="CB7964" s="12"/>
      <c r="CE7964" s="12"/>
    </row>
    <row r="7965" spans="1:83" x14ac:dyDescent="0.25">
      <c r="A7965" s="9"/>
      <c r="B7965" s="10"/>
      <c r="C7965" s="11"/>
      <c r="D7965" s="10"/>
      <c r="I7965" s="15"/>
      <c r="BP7965" s="12"/>
      <c r="BR7965" s="12"/>
      <c r="BT7965" s="12"/>
      <c r="BV7965" s="12"/>
      <c r="BY7965" s="12"/>
      <c r="CB7965" s="12"/>
      <c r="CE7965" s="12"/>
    </row>
    <row r="7966" spans="1:83" x14ac:dyDescent="0.25">
      <c r="A7966" s="9"/>
      <c r="B7966" s="10"/>
      <c r="C7966" s="11"/>
      <c r="D7966" s="10"/>
      <c r="I7966" s="15"/>
      <c r="BP7966" s="12"/>
      <c r="BR7966" s="12"/>
      <c r="BT7966" s="12"/>
      <c r="BV7966" s="12"/>
      <c r="BY7966" s="12"/>
      <c r="CB7966" s="12"/>
      <c r="CE7966" s="12"/>
    </row>
    <row r="7967" spans="1:83" x14ac:dyDescent="0.25">
      <c r="A7967" s="9"/>
      <c r="B7967" s="10"/>
      <c r="C7967" s="11"/>
      <c r="D7967" s="10"/>
      <c r="I7967" s="15"/>
      <c r="BP7967" s="12"/>
      <c r="BR7967" s="12"/>
      <c r="BT7967" s="12"/>
      <c r="BV7967" s="12"/>
      <c r="BY7967" s="12"/>
      <c r="CB7967" s="12"/>
      <c r="CE7967" s="12"/>
    </row>
    <row r="7968" spans="1:83" x14ac:dyDescent="0.25">
      <c r="A7968" s="9"/>
      <c r="B7968" s="10"/>
      <c r="C7968" s="11"/>
      <c r="D7968" s="10"/>
      <c r="I7968" s="15"/>
      <c r="BP7968" s="12"/>
      <c r="BR7968" s="12"/>
      <c r="BT7968" s="12"/>
      <c r="BV7968" s="12"/>
      <c r="BY7968" s="12"/>
      <c r="CB7968" s="12"/>
      <c r="CE7968" s="12"/>
    </row>
    <row r="7969" spans="1:83" x14ac:dyDescent="0.25">
      <c r="A7969" s="9"/>
      <c r="B7969" s="10"/>
      <c r="C7969" s="11"/>
      <c r="D7969" s="10"/>
      <c r="I7969" s="15"/>
      <c r="BP7969" s="12"/>
      <c r="BR7969" s="12"/>
      <c r="BT7969" s="12"/>
      <c r="BV7969" s="12"/>
      <c r="BY7969" s="12"/>
      <c r="CB7969" s="12"/>
      <c r="CE7969" s="12"/>
    </row>
    <row r="7970" spans="1:83" x14ac:dyDescent="0.25">
      <c r="A7970" s="9"/>
      <c r="B7970" s="10"/>
      <c r="C7970" s="11"/>
      <c r="D7970" s="10"/>
      <c r="I7970" s="15"/>
      <c r="BP7970" s="12"/>
      <c r="BR7970" s="12"/>
      <c r="BT7970" s="12"/>
      <c r="BV7970" s="12"/>
      <c r="BY7970" s="12"/>
      <c r="CB7970" s="12"/>
      <c r="CE7970" s="12"/>
    </row>
    <row r="7971" spans="1:83" x14ac:dyDescent="0.25">
      <c r="A7971" s="9"/>
      <c r="B7971" s="10"/>
      <c r="C7971" s="11"/>
      <c r="D7971" s="10"/>
      <c r="I7971" s="15"/>
      <c r="BP7971" s="12"/>
      <c r="BR7971" s="12"/>
      <c r="BT7971" s="12"/>
      <c r="BV7971" s="12"/>
      <c r="BY7971" s="12"/>
      <c r="CB7971" s="12"/>
      <c r="CE7971" s="12"/>
    </row>
    <row r="7972" spans="1:83" x14ac:dyDescent="0.25">
      <c r="A7972" s="9"/>
      <c r="B7972" s="10"/>
      <c r="C7972" s="11"/>
      <c r="D7972" s="10"/>
      <c r="I7972" s="15"/>
      <c r="BP7972" s="12"/>
      <c r="BR7972" s="12"/>
      <c r="BT7972" s="12"/>
      <c r="BV7972" s="12"/>
      <c r="BY7972" s="12"/>
      <c r="CB7972" s="12"/>
      <c r="CE7972" s="12"/>
    </row>
    <row r="7973" spans="1:83" x14ac:dyDescent="0.25">
      <c r="A7973" s="9"/>
      <c r="B7973" s="10"/>
      <c r="C7973" s="11"/>
      <c r="D7973" s="10"/>
      <c r="I7973" s="15"/>
      <c r="BP7973" s="12"/>
      <c r="BR7973" s="12"/>
      <c r="BT7973" s="12"/>
      <c r="BV7973" s="12"/>
      <c r="BY7973" s="12"/>
      <c r="CB7973" s="12"/>
      <c r="CE7973" s="12"/>
    </row>
    <row r="7974" spans="1:83" x14ac:dyDescent="0.25">
      <c r="A7974" s="9"/>
      <c r="B7974" s="10"/>
      <c r="C7974" s="11"/>
      <c r="D7974" s="10"/>
      <c r="I7974" s="15"/>
      <c r="BP7974" s="12"/>
      <c r="BR7974" s="12"/>
      <c r="BT7974" s="12"/>
      <c r="BV7974" s="12"/>
      <c r="BY7974" s="12"/>
      <c r="CB7974" s="12"/>
      <c r="CE7974" s="12"/>
    </row>
    <row r="7975" spans="1:83" x14ac:dyDescent="0.25">
      <c r="A7975" s="9"/>
      <c r="B7975" s="10"/>
      <c r="C7975" s="11"/>
      <c r="D7975" s="10"/>
      <c r="I7975" s="15"/>
      <c r="BP7975" s="12"/>
      <c r="BR7975" s="12"/>
      <c r="BT7975" s="12"/>
      <c r="BV7975" s="12"/>
      <c r="BY7975" s="12"/>
      <c r="CB7975" s="12"/>
      <c r="CE7975" s="12"/>
    </row>
    <row r="7976" spans="1:83" x14ac:dyDescent="0.25">
      <c r="A7976" s="9"/>
      <c r="B7976" s="10"/>
      <c r="C7976" s="11"/>
      <c r="D7976" s="10"/>
      <c r="I7976" s="15"/>
      <c r="BP7976" s="12"/>
      <c r="BR7976" s="12"/>
      <c r="BT7976" s="12"/>
      <c r="BV7976" s="12"/>
      <c r="BY7976" s="12"/>
      <c r="CB7976" s="12"/>
      <c r="CE7976" s="12"/>
    </row>
    <row r="7977" spans="1:83" x14ac:dyDescent="0.25">
      <c r="A7977" s="9"/>
      <c r="B7977" s="10"/>
      <c r="C7977" s="11"/>
      <c r="D7977" s="10"/>
      <c r="I7977" s="15"/>
      <c r="BP7977" s="12"/>
      <c r="BR7977" s="12"/>
      <c r="BT7977" s="12"/>
      <c r="BV7977" s="12"/>
      <c r="BY7977" s="12"/>
      <c r="CB7977" s="12"/>
      <c r="CE7977" s="12"/>
    </row>
    <row r="7978" spans="1:83" x14ac:dyDescent="0.25">
      <c r="A7978" s="9"/>
      <c r="B7978" s="10"/>
      <c r="C7978" s="11"/>
      <c r="D7978" s="10"/>
      <c r="I7978" s="15"/>
      <c r="BP7978" s="12"/>
      <c r="BR7978" s="12"/>
      <c r="BT7978" s="12"/>
      <c r="BV7978" s="12"/>
      <c r="BY7978" s="12"/>
      <c r="CB7978" s="12"/>
      <c r="CE7978" s="12"/>
    </row>
    <row r="7979" spans="1:83" x14ac:dyDescent="0.25">
      <c r="A7979" s="9"/>
      <c r="B7979" s="10"/>
      <c r="C7979" s="11"/>
      <c r="D7979" s="10"/>
      <c r="I7979" s="15"/>
      <c r="BP7979" s="12"/>
      <c r="BR7979" s="12"/>
      <c r="BT7979" s="12"/>
      <c r="BV7979" s="12"/>
      <c r="BY7979" s="12"/>
      <c r="CB7979" s="12"/>
      <c r="CE7979" s="12"/>
    </row>
    <row r="7980" spans="1:83" x14ac:dyDescent="0.25">
      <c r="A7980" s="9"/>
      <c r="B7980" s="10"/>
      <c r="C7980" s="11"/>
      <c r="D7980" s="10"/>
      <c r="I7980" s="15"/>
      <c r="BP7980" s="12"/>
      <c r="BR7980" s="12"/>
      <c r="BT7980" s="12"/>
      <c r="BV7980" s="12"/>
      <c r="BY7980" s="12"/>
      <c r="CB7980" s="12"/>
      <c r="CE7980" s="12"/>
    </row>
    <row r="7981" spans="1:83" x14ac:dyDescent="0.25">
      <c r="A7981" s="9"/>
      <c r="B7981" s="10"/>
      <c r="C7981" s="11"/>
      <c r="D7981" s="10"/>
      <c r="I7981" s="15"/>
      <c r="BP7981" s="12"/>
      <c r="BR7981" s="12"/>
      <c r="BT7981" s="12"/>
      <c r="BV7981" s="12"/>
      <c r="BY7981" s="12"/>
      <c r="CB7981" s="12"/>
      <c r="CE7981" s="12"/>
    </row>
    <row r="7982" spans="1:83" x14ac:dyDescent="0.25">
      <c r="A7982" s="9"/>
      <c r="B7982" s="10"/>
      <c r="C7982" s="11"/>
      <c r="D7982" s="10"/>
      <c r="I7982" s="15"/>
      <c r="BP7982" s="12"/>
      <c r="BR7982" s="12"/>
      <c r="BT7982" s="12"/>
      <c r="BV7982" s="12"/>
      <c r="BY7982" s="12"/>
      <c r="CB7982" s="12"/>
      <c r="CE7982" s="12"/>
    </row>
    <row r="7983" spans="1:83" x14ac:dyDescent="0.25">
      <c r="A7983" s="9"/>
      <c r="B7983" s="10"/>
      <c r="C7983" s="11"/>
      <c r="D7983" s="10"/>
      <c r="I7983" s="15"/>
      <c r="BP7983" s="12"/>
      <c r="BR7983" s="12"/>
      <c r="BT7983" s="12"/>
      <c r="BV7983" s="12"/>
      <c r="BY7983" s="12"/>
      <c r="CB7983" s="12"/>
      <c r="CE7983" s="12"/>
    </row>
    <row r="7984" spans="1:83" x14ac:dyDescent="0.25">
      <c r="A7984" s="9"/>
      <c r="B7984" s="10"/>
      <c r="C7984" s="11"/>
      <c r="D7984" s="10"/>
      <c r="I7984" s="15"/>
      <c r="BP7984" s="12"/>
      <c r="BR7984" s="12"/>
      <c r="BT7984" s="12"/>
      <c r="BV7984" s="12"/>
      <c r="BY7984" s="12"/>
      <c r="CB7984" s="12"/>
      <c r="CE7984" s="12"/>
    </row>
    <row r="7985" spans="1:83" x14ac:dyDescent="0.25">
      <c r="A7985" s="9"/>
      <c r="B7985" s="10"/>
      <c r="C7985" s="11"/>
      <c r="D7985" s="10"/>
      <c r="I7985" s="15"/>
      <c r="BP7985" s="12"/>
      <c r="BR7985" s="12"/>
      <c r="BT7985" s="12"/>
      <c r="BV7985" s="12"/>
      <c r="BY7985" s="12"/>
      <c r="CB7985" s="12"/>
      <c r="CE7985" s="12"/>
    </row>
    <row r="7986" spans="1:83" x14ac:dyDescent="0.25">
      <c r="A7986" s="9"/>
      <c r="B7986" s="10"/>
      <c r="C7986" s="11"/>
      <c r="D7986" s="10"/>
      <c r="I7986" s="15"/>
      <c r="BP7986" s="12"/>
      <c r="BR7986" s="12"/>
      <c r="BT7986" s="12"/>
      <c r="BV7986" s="12"/>
      <c r="BY7986" s="12"/>
      <c r="CB7986" s="12"/>
      <c r="CE7986" s="12"/>
    </row>
    <row r="7987" spans="1:83" x14ac:dyDescent="0.25">
      <c r="A7987" s="9"/>
      <c r="B7987" s="10"/>
      <c r="C7987" s="11"/>
      <c r="D7987" s="10"/>
      <c r="I7987" s="15"/>
      <c r="BP7987" s="12"/>
      <c r="BR7987" s="12"/>
      <c r="BT7987" s="12"/>
      <c r="BV7987" s="12"/>
      <c r="BY7987" s="12"/>
      <c r="CB7987" s="12"/>
      <c r="CE7987" s="12"/>
    </row>
    <row r="7988" spans="1:83" x14ac:dyDescent="0.25">
      <c r="A7988" s="9"/>
      <c r="B7988" s="10"/>
      <c r="C7988" s="11"/>
      <c r="D7988" s="10"/>
      <c r="I7988" s="15"/>
      <c r="BP7988" s="12"/>
      <c r="BR7988" s="12"/>
      <c r="BT7988" s="12"/>
      <c r="BV7988" s="12"/>
      <c r="BY7988" s="12"/>
      <c r="CB7988" s="12"/>
      <c r="CE7988" s="12"/>
    </row>
    <row r="7989" spans="1:83" x14ac:dyDescent="0.25">
      <c r="A7989" s="9"/>
      <c r="B7989" s="10"/>
      <c r="C7989" s="11"/>
      <c r="D7989" s="10"/>
      <c r="I7989" s="15"/>
      <c r="BP7989" s="12"/>
      <c r="BR7989" s="12"/>
      <c r="BT7989" s="12"/>
      <c r="BV7989" s="12"/>
      <c r="BY7989" s="12"/>
      <c r="CB7989" s="12"/>
      <c r="CE7989" s="12"/>
    </row>
    <row r="7990" spans="1:83" x14ac:dyDescent="0.25">
      <c r="A7990" s="9"/>
      <c r="B7990" s="10"/>
      <c r="C7990" s="11"/>
      <c r="D7990" s="10"/>
      <c r="I7990" s="15"/>
      <c r="BP7990" s="12"/>
      <c r="BR7990" s="12"/>
      <c r="BT7990" s="12"/>
      <c r="BV7990" s="12"/>
      <c r="BY7990" s="12"/>
      <c r="CB7990" s="12"/>
      <c r="CE7990" s="12"/>
    </row>
    <row r="7991" spans="1:83" x14ac:dyDescent="0.25">
      <c r="A7991" s="9"/>
      <c r="B7991" s="10"/>
      <c r="C7991" s="11"/>
      <c r="D7991" s="10"/>
      <c r="I7991" s="15"/>
      <c r="BP7991" s="12"/>
      <c r="BR7991" s="12"/>
      <c r="BT7991" s="12"/>
      <c r="BV7991" s="12"/>
      <c r="BY7991" s="12"/>
      <c r="CB7991" s="12"/>
      <c r="CE7991" s="12"/>
    </row>
    <row r="7992" spans="1:83" x14ac:dyDescent="0.25">
      <c r="A7992" s="9"/>
      <c r="B7992" s="10"/>
      <c r="C7992" s="11"/>
      <c r="D7992" s="10"/>
      <c r="I7992" s="15"/>
      <c r="BP7992" s="12"/>
      <c r="BR7992" s="12"/>
      <c r="BT7992" s="12"/>
      <c r="BV7992" s="12"/>
      <c r="BY7992" s="12"/>
      <c r="CB7992" s="12"/>
      <c r="CE7992" s="12"/>
    </row>
    <row r="7993" spans="1:83" x14ac:dyDescent="0.25">
      <c r="A7993" s="9"/>
      <c r="B7993" s="10"/>
      <c r="C7993" s="11"/>
      <c r="D7993" s="10"/>
      <c r="I7993" s="15"/>
      <c r="BP7993" s="12"/>
      <c r="BR7993" s="12"/>
      <c r="BT7993" s="12"/>
      <c r="BV7993" s="12"/>
      <c r="BY7993" s="12"/>
      <c r="CB7993" s="12"/>
      <c r="CE7993" s="12"/>
    </row>
    <row r="7994" spans="1:83" x14ac:dyDescent="0.25">
      <c r="A7994" s="9"/>
      <c r="B7994" s="10"/>
      <c r="C7994" s="11"/>
      <c r="D7994" s="10"/>
      <c r="I7994" s="15"/>
      <c r="BP7994" s="12"/>
      <c r="BR7994" s="12"/>
      <c r="BT7994" s="12"/>
      <c r="BV7994" s="12"/>
      <c r="BY7994" s="12"/>
      <c r="CB7994" s="12"/>
      <c r="CE7994" s="12"/>
    </row>
    <row r="7995" spans="1:83" x14ac:dyDescent="0.25">
      <c r="A7995" s="9"/>
      <c r="B7995" s="10"/>
      <c r="C7995" s="11"/>
      <c r="D7995" s="10"/>
      <c r="I7995" s="15"/>
      <c r="BP7995" s="12"/>
      <c r="BR7995" s="12"/>
      <c r="BT7995" s="12"/>
      <c r="BV7995" s="12"/>
      <c r="BY7995" s="12"/>
      <c r="CB7995" s="12"/>
      <c r="CE7995" s="12"/>
    </row>
    <row r="7996" spans="1:83" x14ac:dyDescent="0.25">
      <c r="A7996" s="9"/>
      <c r="B7996" s="10"/>
      <c r="C7996" s="11"/>
      <c r="D7996" s="10"/>
      <c r="I7996" s="15"/>
      <c r="BP7996" s="12"/>
      <c r="BR7996" s="12"/>
      <c r="BT7996" s="12"/>
      <c r="BV7996" s="12"/>
      <c r="BY7996" s="12"/>
      <c r="CB7996" s="12"/>
      <c r="CE7996" s="12"/>
    </row>
    <row r="7997" spans="1:83" x14ac:dyDescent="0.25">
      <c r="A7997" s="9"/>
      <c r="B7997" s="10"/>
      <c r="C7997" s="11"/>
      <c r="D7997" s="10"/>
      <c r="I7997" s="15"/>
      <c r="BP7997" s="12"/>
      <c r="BR7997" s="12"/>
      <c r="BT7997" s="12"/>
      <c r="BV7997" s="12"/>
      <c r="BY7997" s="12"/>
      <c r="CB7997" s="12"/>
      <c r="CE7997" s="12"/>
    </row>
    <row r="7998" spans="1:83" x14ac:dyDescent="0.25">
      <c r="A7998" s="9"/>
      <c r="B7998" s="10"/>
      <c r="C7998" s="11"/>
      <c r="D7998" s="10"/>
      <c r="I7998" s="15"/>
      <c r="BP7998" s="12"/>
      <c r="BR7998" s="12"/>
      <c r="BT7998" s="12"/>
      <c r="BV7998" s="12"/>
      <c r="BY7998" s="12"/>
      <c r="CB7998" s="12"/>
      <c r="CE7998" s="12"/>
    </row>
    <row r="7999" spans="1:83" x14ac:dyDescent="0.25">
      <c r="A7999" s="9"/>
      <c r="B7999" s="10"/>
      <c r="C7999" s="11"/>
      <c r="D7999" s="10"/>
      <c r="I7999" s="15"/>
      <c r="BP7999" s="12"/>
      <c r="BR7999" s="12"/>
      <c r="BT7999" s="12"/>
      <c r="BV7999" s="12"/>
      <c r="BY7999" s="12"/>
      <c r="CB7999" s="12"/>
      <c r="CE7999" s="12"/>
    </row>
    <row r="8000" spans="1:83" x14ac:dyDescent="0.25">
      <c r="A8000" s="9"/>
      <c r="B8000" s="10"/>
      <c r="C8000" s="11"/>
      <c r="D8000" s="10"/>
      <c r="I8000" s="15"/>
      <c r="BP8000" s="12"/>
      <c r="BR8000" s="12"/>
      <c r="BT8000" s="12"/>
      <c r="BV8000" s="12"/>
      <c r="BY8000" s="12"/>
      <c r="CB8000" s="12"/>
      <c r="CE8000" s="12"/>
    </row>
    <row r="8001" spans="1:83" x14ac:dyDescent="0.25">
      <c r="A8001" s="9"/>
      <c r="B8001" s="10"/>
      <c r="C8001" s="11"/>
      <c r="D8001" s="10"/>
      <c r="I8001" s="15"/>
      <c r="BP8001" s="12"/>
      <c r="BR8001" s="12"/>
      <c r="BT8001" s="12"/>
      <c r="BV8001" s="12"/>
      <c r="BY8001" s="12"/>
      <c r="CB8001" s="12"/>
      <c r="CE8001" s="12"/>
    </row>
    <row r="8002" spans="1:83" x14ac:dyDescent="0.25">
      <c r="A8002" s="9"/>
      <c r="B8002" s="10"/>
      <c r="C8002" s="11"/>
      <c r="D8002" s="10"/>
      <c r="I8002" s="15"/>
      <c r="BP8002" s="12"/>
      <c r="BR8002" s="12"/>
      <c r="BT8002" s="12"/>
      <c r="BV8002" s="12"/>
      <c r="BY8002" s="12"/>
      <c r="CB8002" s="12"/>
      <c r="CE8002" s="12"/>
    </row>
    <row r="8003" spans="1:83" x14ac:dyDescent="0.25">
      <c r="A8003" s="9"/>
      <c r="B8003" s="10"/>
      <c r="C8003" s="11"/>
      <c r="D8003" s="10"/>
      <c r="I8003" s="15"/>
      <c r="BP8003" s="12"/>
      <c r="BR8003" s="12"/>
      <c r="BT8003" s="12"/>
      <c r="BV8003" s="12"/>
      <c r="BY8003" s="12"/>
      <c r="CB8003" s="12"/>
      <c r="CE8003" s="12"/>
    </row>
    <row r="8004" spans="1:83" x14ac:dyDescent="0.25">
      <c r="A8004" s="9"/>
      <c r="B8004" s="10"/>
      <c r="C8004" s="11"/>
      <c r="D8004" s="10"/>
      <c r="I8004" s="15"/>
      <c r="BP8004" s="12"/>
      <c r="BR8004" s="12"/>
      <c r="BT8004" s="12"/>
      <c r="BV8004" s="12"/>
      <c r="BY8004" s="12"/>
      <c r="CB8004" s="12"/>
      <c r="CE8004" s="12"/>
    </row>
    <row r="8005" spans="1:83" x14ac:dyDescent="0.25">
      <c r="A8005" s="9"/>
      <c r="B8005" s="10"/>
      <c r="C8005" s="11"/>
      <c r="D8005" s="10"/>
      <c r="I8005" s="15"/>
      <c r="BP8005" s="12"/>
      <c r="BR8005" s="12"/>
      <c r="BT8005" s="12"/>
      <c r="BV8005" s="12"/>
      <c r="BY8005" s="12"/>
      <c r="CB8005" s="12"/>
      <c r="CE8005" s="12"/>
    </row>
    <row r="8006" spans="1:83" x14ac:dyDescent="0.25">
      <c r="A8006" s="9"/>
      <c r="B8006" s="10"/>
      <c r="C8006" s="11"/>
      <c r="D8006" s="10"/>
      <c r="I8006" s="15"/>
      <c r="BP8006" s="12"/>
      <c r="BR8006" s="12"/>
      <c r="BT8006" s="12"/>
      <c r="BV8006" s="12"/>
      <c r="BY8006" s="12"/>
      <c r="CB8006" s="12"/>
      <c r="CE8006" s="12"/>
    </row>
    <row r="8007" spans="1:83" x14ac:dyDescent="0.25">
      <c r="A8007" s="9"/>
      <c r="B8007" s="10"/>
      <c r="C8007" s="11"/>
      <c r="D8007" s="10"/>
      <c r="I8007" s="15"/>
      <c r="BP8007" s="12"/>
      <c r="BR8007" s="12"/>
      <c r="BT8007" s="12"/>
      <c r="BV8007" s="12"/>
      <c r="BY8007" s="12"/>
      <c r="CB8007" s="12"/>
      <c r="CE8007" s="12"/>
    </row>
    <row r="8008" spans="1:83" x14ac:dyDescent="0.25">
      <c r="A8008" s="9"/>
      <c r="B8008" s="10"/>
      <c r="C8008" s="11"/>
      <c r="D8008" s="10"/>
      <c r="I8008" s="15"/>
      <c r="BP8008" s="12"/>
      <c r="BR8008" s="12"/>
      <c r="BT8008" s="12"/>
      <c r="BV8008" s="12"/>
      <c r="BY8008" s="12"/>
      <c r="CB8008" s="12"/>
      <c r="CE8008" s="12"/>
    </row>
    <row r="8009" spans="1:83" x14ac:dyDescent="0.25">
      <c r="A8009" s="9"/>
      <c r="B8009" s="10"/>
      <c r="C8009" s="11"/>
      <c r="D8009" s="10"/>
      <c r="I8009" s="15"/>
      <c r="BP8009" s="12"/>
      <c r="BR8009" s="12"/>
      <c r="BT8009" s="12"/>
      <c r="BV8009" s="12"/>
      <c r="BY8009" s="12"/>
      <c r="CB8009" s="12"/>
      <c r="CE8009" s="12"/>
    </row>
    <row r="8010" spans="1:83" x14ac:dyDescent="0.25">
      <c r="A8010" s="9"/>
      <c r="B8010" s="10"/>
      <c r="C8010" s="11"/>
      <c r="D8010" s="10"/>
      <c r="I8010" s="15"/>
      <c r="BP8010" s="12"/>
      <c r="BR8010" s="12"/>
      <c r="BT8010" s="12"/>
      <c r="BV8010" s="12"/>
      <c r="BY8010" s="12"/>
      <c r="CB8010" s="12"/>
      <c r="CE8010" s="12"/>
    </row>
    <row r="8011" spans="1:83" x14ac:dyDescent="0.25">
      <c r="A8011" s="9"/>
      <c r="B8011" s="10"/>
      <c r="C8011" s="11"/>
      <c r="D8011" s="10"/>
      <c r="I8011" s="15"/>
      <c r="BP8011" s="12"/>
      <c r="BR8011" s="12"/>
      <c r="BT8011" s="12"/>
      <c r="BV8011" s="12"/>
      <c r="BY8011" s="12"/>
      <c r="CB8011" s="12"/>
      <c r="CE8011" s="12"/>
    </row>
    <row r="8012" spans="1:83" x14ac:dyDescent="0.25">
      <c r="A8012" s="9"/>
      <c r="B8012" s="10"/>
      <c r="C8012" s="11"/>
      <c r="D8012" s="10"/>
      <c r="I8012" s="15"/>
      <c r="BP8012" s="12"/>
      <c r="BR8012" s="12"/>
      <c r="BT8012" s="12"/>
      <c r="BV8012" s="12"/>
      <c r="BY8012" s="12"/>
      <c r="CB8012" s="12"/>
      <c r="CE8012" s="12"/>
    </row>
    <row r="8013" spans="1:83" x14ac:dyDescent="0.25">
      <c r="A8013" s="9"/>
      <c r="B8013" s="10"/>
      <c r="C8013" s="11"/>
      <c r="D8013" s="10"/>
      <c r="I8013" s="15"/>
      <c r="BP8013" s="12"/>
      <c r="BR8013" s="12"/>
      <c r="BT8013" s="12"/>
      <c r="BV8013" s="12"/>
      <c r="BY8013" s="12"/>
      <c r="CB8013" s="12"/>
      <c r="CE8013" s="12"/>
    </row>
    <row r="8014" spans="1:83" x14ac:dyDescent="0.25">
      <c r="A8014" s="9"/>
      <c r="B8014" s="10"/>
      <c r="C8014" s="11"/>
      <c r="D8014" s="10"/>
      <c r="I8014" s="15"/>
      <c r="BP8014" s="12"/>
      <c r="BR8014" s="12"/>
      <c r="BT8014" s="12"/>
      <c r="BV8014" s="12"/>
      <c r="BY8014" s="12"/>
      <c r="CB8014" s="12"/>
      <c r="CE8014" s="12"/>
    </row>
    <row r="8015" spans="1:83" x14ac:dyDescent="0.25">
      <c r="A8015" s="9"/>
      <c r="B8015" s="10"/>
      <c r="C8015" s="11"/>
      <c r="D8015" s="10"/>
      <c r="I8015" s="15"/>
      <c r="BP8015" s="12"/>
      <c r="BR8015" s="12"/>
      <c r="BT8015" s="12"/>
      <c r="BV8015" s="12"/>
      <c r="BY8015" s="12"/>
      <c r="CB8015" s="12"/>
      <c r="CE8015" s="12"/>
    </row>
    <row r="8016" spans="1:83" x14ac:dyDescent="0.25">
      <c r="A8016" s="9"/>
      <c r="B8016" s="10"/>
      <c r="C8016" s="11"/>
      <c r="D8016" s="10"/>
      <c r="I8016" s="15"/>
      <c r="BP8016" s="12"/>
      <c r="BR8016" s="12"/>
      <c r="BT8016" s="12"/>
      <c r="BV8016" s="12"/>
      <c r="BY8016" s="12"/>
      <c r="CB8016" s="12"/>
      <c r="CE8016" s="12"/>
    </row>
    <row r="8017" spans="1:83" x14ac:dyDescent="0.25">
      <c r="A8017" s="9"/>
      <c r="B8017" s="10"/>
      <c r="C8017" s="11"/>
      <c r="D8017" s="10"/>
      <c r="I8017" s="15"/>
      <c r="BP8017" s="12"/>
      <c r="BR8017" s="12"/>
      <c r="BT8017" s="12"/>
      <c r="BV8017" s="12"/>
      <c r="BY8017" s="12"/>
      <c r="CB8017" s="12"/>
      <c r="CE8017" s="12"/>
    </row>
    <row r="8018" spans="1:83" x14ac:dyDescent="0.25">
      <c r="A8018" s="9"/>
      <c r="B8018" s="10"/>
      <c r="C8018" s="11"/>
      <c r="D8018" s="10"/>
      <c r="I8018" s="15"/>
      <c r="BP8018" s="12"/>
      <c r="BR8018" s="12"/>
      <c r="BT8018" s="12"/>
      <c r="BV8018" s="12"/>
      <c r="BY8018" s="12"/>
      <c r="CB8018" s="12"/>
      <c r="CE8018" s="12"/>
    </row>
    <row r="8019" spans="1:83" x14ac:dyDescent="0.25">
      <c r="A8019" s="9"/>
      <c r="B8019" s="10"/>
      <c r="C8019" s="11"/>
      <c r="D8019" s="10"/>
      <c r="I8019" s="15"/>
      <c r="BP8019" s="12"/>
      <c r="BR8019" s="12"/>
      <c r="BT8019" s="12"/>
      <c r="BV8019" s="12"/>
      <c r="BY8019" s="12"/>
      <c r="CB8019" s="12"/>
      <c r="CE8019" s="12"/>
    </row>
    <row r="8020" spans="1:83" x14ac:dyDescent="0.25">
      <c r="A8020" s="9"/>
      <c r="B8020" s="10"/>
      <c r="C8020" s="11"/>
      <c r="D8020" s="10"/>
      <c r="I8020" s="15"/>
      <c r="BP8020" s="12"/>
      <c r="BR8020" s="12"/>
      <c r="BT8020" s="12"/>
      <c r="BV8020" s="12"/>
      <c r="BY8020" s="12"/>
      <c r="CB8020" s="12"/>
      <c r="CE8020" s="12"/>
    </row>
    <row r="8021" spans="1:83" x14ac:dyDescent="0.25">
      <c r="A8021" s="9"/>
      <c r="B8021" s="10"/>
      <c r="C8021" s="11"/>
      <c r="D8021" s="10"/>
      <c r="I8021" s="15"/>
      <c r="BP8021" s="12"/>
      <c r="BR8021" s="12"/>
      <c r="BT8021" s="12"/>
      <c r="BV8021" s="12"/>
      <c r="BY8021" s="12"/>
      <c r="CB8021" s="12"/>
      <c r="CE8021" s="12"/>
    </row>
    <row r="8022" spans="1:83" x14ac:dyDescent="0.25">
      <c r="A8022" s="9"/>
      <c r="B8022" s="10"/>
      <c r="C8022" s="11"/>
      <c r="D8022" s="10"/>
      <c r="I8022" s="15"/>
      <c r="BP8022" s="12"/>
      <c r="BR8022" s="12"/>
      <c r="BT8022" s="12"/>
      <c r="BV8022" s="12"/>
      <c r="BY8022" s="12"/>
      <c r="CB8022" s="12"/>
      <c r="CE8022" s="12"/>
    </row>
    <row r="8023" spans="1:83" x14ac:dyDescent="0.25">
      <c r="A8023" s="9"/>
      <c r="B8023" s="10"/>
      <c r="C8023" s="11"/>
      <c r="D8023" s="10"/>
      <c r="I8023" s="15"/>
      <c r="BP8023" s="12"/>
      <c r="BR8023" s="12"/>
      <c r="BT8023" s="12"/>
      <c r="BV8023" s="12"/>
      <c r="BY8023" s="12"/>
      <c r="CB8023" s="12"/>
      <c r="CE8023" s="12"/>
    </row>
    <row r="8024" spans="1:83" x14ac:dyDescent="0.25">
      <c r="A8024" s="9"/>
      <c r="B8024" s="10"/>
      <c r="C8024" s="11"/>
      <c r="D8024" s="10"/>
      <c r="I8024" s="15"/>
      <c r="BP8024" s="12"/>
      <c r="BR8024" s="12"/>
      <c r="BT8024" s="12"/>
      <c r="BV8024" s="12"/>
      <c r="BY8024" s="12"/>
      <c r="CB8024" s="12"/>
      <c r="CE8024" s="12"/>
    </row>
    <row r="8025" spans="1:83" x14ac:dyDescent="0.25">
      <c r="A8025" s="9"/>
      <c r="B8025" s="10"/>
      <c r="C8025" s="11"/>
      <c r="D8025" s="10"/>
      <c r="I8025" s="15"/>
      <c r="BP8025" s="12"/>
      <c r="BR8025" s="12"/>
      <c r="BT8025" s="12"/>
      <c r="BV8025" s="12"/>
      <c r="BY8025" s="12"/>
      <c r="CB8025" s="12"/>
      <c r="CE8025" s="12"/>
    </row>
    <row r="8026" spans="1:83" x14ac:dyDescent="0.25">
      <c r="A8026" s="9"/>
      <c r="B8026" s="10"/>
      <c r="C8026" s="11"/>
      <c r="D8026" s="10"/>
      <c r="I8026" s="15"/>
      <c r="BP8026" s="12"/>
      <c r="BR8026" s="12"/>
      <c r="BT8026" s="12"/>
      <c r="BV8026" s="12"/>
      <c r="BY8026" s="12"/>
      <c r="CB8026" s="12"/>
      <c r="CE8026" s="12"/>
    </row>
    <row r="8027" spans="1:83" x14ac:dyDescent="0.25">
      <c r="A8027" s="9"/>
      <c r="B8027" s="10"/>
      <c r="C8027" s="11"/>
      <c r="D8027" s="10"/>
      <c r="I8027" s="15"/>
      <c r="BP8027" s="12"/>
      <c r="BR8027" s="12"/>
      <c r="BT8027" s="12"/>
      <c r="BV8027" s="12"/>
      <c r="BY8027" s="12"/>
      <c r="CB8027" s="12"/>
      <c r="CE8027" s="12"/>
    </row>
    <row r="8028" spans="1:83" x14ac:dyDescent="0.25">
      <c r="A8028" s="9"/>
      <c r="B8028" s="10"/>
      <c r="C8028" s="11"/>
      <c r="D8028" s="10"/>
      <c r="I8028" s="15"/>
      <c r="BP8028" s="12"/>
      <c r="BR8028" s="12"/>
      <c r="BT8028" s="12"/>
      <c r="BV8028" s="12"/>
      <c r="BY8028" s="12"/>
      <c r="CB8028" s="12"/>
      <c r="CE8028" s="12"/>
    </row>
    <row r="8029" spans="1:83" x14ac:dyDescent="0.25">
      <c r="A8029" s="9"/>
      <c r="B8029" s="10"/>
      <c r="C8029" s="11"/>
      <c r="D8029" s="10"/>
      <c r="I8029" s="15"/>
      <c r="BP8029" s="12"/>
      <c r="BR8029" s="12"/>
      <c r="BT8029" s="12"/>
      <c r="BV8029" s="12"/>
      <c r="BY8029" s="12"/>
      <c r="CB8029" s="12"/>
      <c r="CE8029" s="12"/>
    </row>
    <row r="8030" spans="1:83" x14ac:dyDescent="0.25">
      <c r="A8030" s="9"/>
      <c r="B8030" s="10"/>
      <c r="C8030" s="11"/>
      <c r="D8030" s="10"/>
      <c r="I8030" s="15"/>
      <c r="BP8030" s="12"/>
      <c r="BR8030" s="12"/>
      <c r="BT8030" s="12"/>
      <c r="BV8030" s="12"/>
      <c r="BY8030" s="12"/>
      <c r="CB8030" s="12"/>
      <c r="CE8030" s="12"/>
    </row>
    <row r="8031" spans="1:83" x14ac:dyDescent="0.25">
      <c r="A8031" s="9"/>
      <c r="B8031" s="10"/>
      <c r="C8031" s="11"/>
      <c r="D8031" s="10"/>
      <c r="I8031" s="15"/>
      <c r="BP8031" s="12"/>
      <c r="BR8031" s="12"/>
      <c r="BT8031" s="12"/>
      <c r="BV8031" s="12"/>
      <c r="BY8031" s="12"/>
      <c r="CB8031" s="12"/>
      <c r="CE8031" s="12"/>
    </row>
    <row r="8032" spans="1:83" x14ac:dyDescent="0.25">
      <c r="A8032" s="9"/>
      <c r="B8032" s="10"/>
      <c r="C8032" s="11"/>
      <c r="D8032" s="10"/>
      <c r="I8032" s="15"/>
      <c r="BP8032" s="12"/>
      <c r="BR8032" s="12"/>
      <c r="BT8032" s="12"/>
      <c r="BV8032" s="12"/>
      <c r="BY8032" s="12"/>
      <c r="CB8032" s="12"/>
      <c r="CE8032" s="12"/>
    </row>
    <row r="8033" spans="1:83" x14ac:dyDescent="0.25">
      <c r="A8033" s="9"/>
      <c r="B8033" s="10"/>
      <c r="C8033" s="11"/>
      <c r="D8033" s="10"/>
      <c r="I8033" s="15"/>
      <c r="BP8033" s="12"/>
      <c r="BR8033" s="12"/>
      <c r="BT8033" s="12"/>
      <c r="BV8033" s="12"/>
      <c r="BY8033" s="12"/>
      <c r="CB8033" s="12"/>
      <c r="CE8033" s="12"/>
    </row>
    <row r="8034" spans="1:83" x14ac:dyDescent="0.25">
      <c r="A8034" s="9"/>
      <c r="B8034" s="10"/>
      <c r="C8034" s="11"/>
      <c r="D8034" s="10"/>
      <c r="I8034" s="15"/>
      <c r="BP8034" s="12"/>
      <c r="BR8034" s="12"/>
      <c r="BT8034" s="12"/>
      <c r="BV8034" s="12"/>
      <c r="BY8034" s="12"/>
      <c r="CB8034" s="12"/>
      <c r="CE8034" s="12"/>
    </row>
    <row r="8035" spans="1:83" x14ac:dyDescent="0.25">
      <c r="A8035" s="9"/>
      <c r="B8035" s="10"/>
      <c r="C8035" s="11"/>
      <c r="D8035" s="10"/>
      <c r="I8035" s="15"/>
      <c r="BP8035" s="12"/>
      <c r="BR8035" s="12"/>
      <c r="BT8035" s="12"/>
      <c r="BV8035" s="12"/>
      <c r="BY8035" s="12"/>
      <c r="CB8035" s="12"/>
      <c r="CE8035" s="12"/>
    </row>
    <row r="8036" spans="1:83" x14ac:dyDescent="0.25">
      <c r="A8036" s="9"/>
      <c r="B8036" s="10"/>
      <c r="C8036" s="11"/>
      <c r="D8036" s="10"/>
      <c r="I8036" s="15"/>
      <c r="BP8036" s="12"/>
      <c r="BR8036" s="12"/>
      <c r="BT8036" s="12"/>
      <c r="BV8036" s="12"/>
      <c r="BY8036" s="12"/>
      <c r="CB8036" s="12"/>
      <c r="CE8036" s="12"/>
    </row>
    <row r="8037" spans="1:83" x14ac:dyDescent="0.25">
      <c r="A8037" s="9"/>
      <c r="B8037" s="10"/>
      <c r="C8037" s="11"/>
      <c r="D8037" s="10"/>
      <c r="I8037" s="15"/>
      <c r="BP8037" s="12"/>
      <c r="BR8037" s="12"/>
      <c r="BT8037" s="12"/>
      <c r="BV8037" s="12"/>
      <c r="BY8037" s="12"/>
      <c r="CB8037" s="12"/>
      <c r="CE8037" s="12"/>
    </row>
    <row r="8038" spans="1:83" x14ac:dyDescent="0.25">
      <c r="A8038" s="9"/>
      <c r="B8038" s="10"/>
      <c r="C8038" s="11"/>
      <c r="D8038" s="10"/>
      <c r="I8038" s="15"/>
      <c r="BP8038" s="12"/>
      <c r="BR8038" s="12"/>
      <c r="BT8038" s="12"/>
      <c r="BV8038" s="12"/>
      <c r="BY8038" s="12"/>
      <c r="CB8038" s="12"/>
      <c r="CE8038" s="12"/>
    </row>
    <row r="8039" spans="1:83" x14ac:dyDescent="0.25">
      <c r="A8039" s="9"/>
      <c r="B8039" s="10"/>
      <c r="C8039" s="11"/>
      <c r="D8039" s="10"/>
      <c r="I8039" s="15"/>
      <c r="BP8039" s="12"/>
      <c r="BR8039" s="12"/>
      <c r="BT8039" s="12"/>
      <c r="BV8039" s="12"/>
      <c r="BY8039" s="12"/>
      <c r="CB8039" s="12"/>
      <c r="CE8039" s="12"/>
    </row>
    <row r="8040" spans="1:83" x14ac:dyDescent="0.25">
      <c r="A8040" s="9"/>
      <c r="B8040" s="10"/>
      <c r="C8040" s="11"/>
      <c r="D8040" s="10"/>
      <c r="I8040" s="15"/>
      <c r="BP8040" s="12"/>
      <c r="BR8040" s="12"/>
      <c r="BT8040" s="12"/>
      <c r="BV8040" s="12"/>
      <c r="BY8040" s="12"/>
      <c r="CB8040" s="12"/>
      <c r="CE8040" s="12"/>
    </row>
    <row r="8041" spans="1:83" x14ac:dyDescent="0.25">
      <c r="A8041" s="9"/>
      <c r="B8041" s="10"/>
      <c r="C8041" s="11"/>
      <c r="D8041" s="10"/>
      <c r="I8041" s="15"/>
      <c r="BP8041" s="12"/>
      <c r="BR8041" s="12"/>
      <c r="BT8041" s="12"/>
      <c r="BV8041" s="12"/>
      <c r="BY8041" s="12"/>
      <c r="CB8041" s="12"/>
      <c r="CE8041" s="12"/>
    </row>
    <row r="8042" spans="1:83" x14ac:dyDescent="0.25">
      <c r="A8042" s="9"/>
      <c r="B8042" s="10"/>
      <c r="C8042" s="11"/>
      <c r="D8042" s="10"/>
      <c r="I8042" s="15"/>
      <c r="BP8042" s="12"/>
      <c r="BR8042" s="12"/>
      <c r="BT8042" s="12"/>
      <c r="BV8042" s="12"/>
      <c r="BY8042" s="12"/>
      <c r="CB8042" s="12"/>
      <c r="CE8042" s="12"/>
    </row>
    <row r="8043" spans="1:83" x14ac:dyDescent="0.25">
      <c r="A8043" s="9"/>
      <c r="B8043" s="10"/>
      <c r="C8043" s="11"/>
      <c r="D8043" s="10"/>
      <c r="I8043" s="15"/>
      <c r="BP8043" s="12"/>
      <c r="BR8043" s="12"/>
      <c r="BT8043" s="12"/>
      <c r="BV8043" s="12"/>
      <c r="BY8043" s="12"/>
      <c r="CB8043" s="12"/>
      <c r="CE8043" s="12"/>
    </row>
    <row r="8044" spans="1:83" x14ac:dyDescent="0.25">
      <c r="A8044" s="9"/>
      <c r="B8044" s="10"/>
      <c r="C8044" s="11"/>
      <c r="D8044" s="10"/>
      <c r="I8044" s="15"/>
      <c r="BP8044" s="12"/>
      <c r="BR8044" s="12"/>
      <c r="BT8044" s="12"/>
      <c r="BV8044" s="12"/>
      <c r="BY8044" s="12"/>
      <c r="CB8044" s="12"/>
      <c r="CE8044" s="12"/>
    </row>
    <row r="8045" spans="1:83" x14ac:dyDescent="0.25">
      <c r="A8045" s="9"/>
      <c r="B8045" s="10"/>
      <c r="C8045" s="11"/>
      <c r="D8045" s="10"/>
      <c r="I8045" s="15"/>
      <c r="BP8045" s="12"/>
      <c r="BR8045" s="12"/>
      <c r="BT8045" s="12"/>
      <c r="BV8045" s="12"/>
      <c r="BY8045" s="12"/>
      <c r="CB8045" s="12"/>
      <c r="CE8045" s="12"/>
    </row>
    <row r="8046" spans="1:83" x14ac:dyDescent="0.25">
      <c r="A8046" s="9"/>
      <c r="B8046" s="10"/>
      <c r="C8046" s="11"/>
      <c r="D8046" s="10"/>
      <c r="I8046" s="15"/>
      <c r="BP8046" s="12"/>
      <c r="BR8046" s="12"/>
      <c r="BT8046" s="12"/>
      <c r="BV8046" s="12"/>
      <c r="BY8046" s="12"/>
      <c r="CB8046" s="12"/>
      <c r="CE8046" s="12"/>
    </row>
    <row r="8047" spans="1:83" x14ac:dyDescent="0.25">
      <c r="A8047" s="9"/>
      <c r="B8047" s="10"/>
      <c r="C8047" s="11"/>
      <c r="D8047" s="10"/>
      <c r="I8047" s="15"/>
      <c r="BP8047" s="12"/>
      <c r="BR8047" s="12"/>
      <c r="BT8047" s="12"/>
      <c r="BV8047" s="12"/>
      <c r="BY8047" s="12"/>
      <c r="CB8047" s="12"/>
      <c r="CE8047" s="12"/>
    </row>
    <row r="8048" spans="1:83" x14ac:dyDescent="0.25">
      <c r="A8048" s="9"/>
      <c r="B8048" s="10"/>
      <c r="C8048" s="11"/>
      <c r="D8048" s="10"/>
      <c r="I8048" s="15"/>
      <c r="BP8048" s="12"/>
      <c r="BR8048" s="12"/>
      <c r="BT8048" s="12"/>
      <c r="BV8048" s="12"/>
      <c r="BY8048" s="12"/>
      <c r="CB8048" s="12"/>
      <c r="CE8048" s="12"/>
    </row>
    <row r="8049" spans="1:83" x14ac:dyDescent="0.25">
      <c r="A8049" s="9"/>
      <c r="B8049" s="10"/>
      <c r="C8049" s="11"/>
      <c r="D8049" s="10"/>
      <c r="I8049" s="15"/>
      <c r="BP8049" s="12"/>
      <c r="BR8049" s="12"/>
      <c r="BT8049" s="12"/>
      <c r="BV8049" s="12"/>
      <c r="BY8049" s="12"/>
      <c r="CB8049" s="12"/>
      <c r="CE8049" s="12"/>
    </row>
    <row r="8050" spans="1:83" x14ac:dyDescent="0.25">
      <c r="A8050" s="9"/>
      <c r="B8050" s="10"/>
      <c r="C8050" s="11"/>
      <c r="D8050" s="10"/>
      <c r="I8050" s="15"/>
      <c r="BP8050" s="12"/>
      <c r="BR8050" s="12"/>
      <c r="BT8050" s="12"/>
      <c r="BV8050" s="12"/>
      <c r="BY8050" s="12"/>
      <c r="CB8050" s="12"/>
      <c r="CE8050" s="12"/>
    </row>
    <row r="8051" spans="1:83" x14ac:dyDescent="0.25">
      <c r="A8051" s="9"/>
      <c r="B8051" s="10"/>
      <c r="C8051" s="11"/>
      <c r="D8051" s="10"/>
      <c r="I8051" s="15"/>
      <c r="BP8051" s="12"/>
      <c r="BR8051" s="12"/>
      <c r="BT8051" s="12"/>
      <c r="BV8051" s="12"/>
      <c r="BY8051" s="12"/>
      <c r="CB8051" s="12"/>
      <c r="CE8051" s="12"/>
    </row>
    <row r="8052" spans="1:83" x14ac:dyDescent="0.25">
      <c r="A8052" s="9"/>
      <c r="B8052" s="10"/>
      <c r="C8052" s="11"/>
      <c r="D8052" s="10"/>
      <c r="I8052" s="15"/>
      <c r="BP8052" s="12"/>
      <c r="BR8052" s="12"/>
      <c r="BT8052" s="12"/>
      <c r="BV8052" s="12"/>
      <c r="BY8052" s="12"/>
      <c r="CB8052" s="12"/>
      <c r="CE8052" s="12"/>
    </row>
    <row r="8053" spans="1:83" x14ac:dyDescent="0.25">
      <c r="A8053" s="9"/>
      <c r="B8053" s="10"/>
      <c r="C8053" s="11"/>
      <c r="D8053" s="10"/>
      <c r="I8053" s="15"/>
      <c r="BP8053" s="12"/>
      <c r="BR8053" s="12"/>
      <c r="BT8053" s="12"/>
      <c r="BV8053" s="12"/>
      <c r="BY8053" s="12"/>
      <c r="CB8053" s="12"/>
      <c r="CE8053" s="12"/>
    </row>
    <row r="8054" spans="1:83" x14ac:dyDescent="0.25">
      <c r="A8054" s="9"/>
      <c r="B8054" s="10"/>
      <c r="C8054" s="11"/>
      <c r="D8054" s="10"/>
      <c r="I8054" s="15"/>
      <c r="BP8054" s="12"/>
      <c r="BR8054" s="12"/>
      <c r="BT8054" s="12"/>
      <c r="BV8054" s="12"/>
      <c r="BY8054" s="12"/>
      <c r="CB8054" s="12"/>
      <c r="CE8054" s="12"/>
    </row>
    <row r="8055" spans="1:83" x14ac:dyDescent="0.25">
      <c r="A8055" s="9"/>
      <c r="B8055" s="10"/>
      <c r="C8055" s="11"/>
      <c r="D8055" s="10"/>
      <c r="I8055" s="15"/>
      <c r="BP8055" s="12"/>
      <c r="BR8055" s="12"/>
      <c r="BT8055" s="12"/>
      <c r="BV8055" s="12"/>
      <c r="BY8055" s="12"/>
      <c r="CB8055" s="12"/>
      <c r="CE8055" s="12"/>
    </row>
    <row r="8056" spans="1:83" x14ac:dyDescent="0.25">
      <c r="A8056" s="9"/>
      <c r="B8056" s="10"/>
      <c r="C8056" s="11"/>
      <c r="D8056" s="10"/>
      <c r="I8056" s="15"/>
      <c r="BP8056" s="12"/>
      <c r="BR8056" s="12"/>
      <c r="BT8056" s="12"/>
      <c r="BV8056" s="12"/>
      <c r="BY8056" s="12"/>
      <c r="CB8056" s="12"/>
      <c r="CE8056" s="12"/>
    </row>
    <row r="8057" spans="1:83" x14ac:dyDescent="0.25">
      <c r="A8057" s="9"/>
      <c r="B8057" s="10"/>
      <c r="C8057" s="11"/>
      <c r="D8057" s="10"/>
      <c r="I8057" s="15"/>
      <c r="BP8057" s="12"/>
      <c r="BR8057" s="12"/>
      <c r="BT8057" s="12"/>
      <c r="BV8057" s="12"/>
      <c r="BY8057" s="12"/>
      <c r="CB8057" s="12"/>
      <c r="CE8057" s="12"/>
    </row>
    <row r="8058" spans="1:83" x14ac:dyDescent="0.25">
      <c r="A8058" s="9"/>
      <c r="B8058" s="10"/>
      <c r="C8058" s="11"/>
      <c r="D8058" s="10"/>
      <c r="I8058" s="15"/>
      <c r="BP8058" s="12"/>
      <c r="BR8058" s="12"/>
      <c r="BT8058" s="12"/>
      <c r="BV8058" s="12"/>
      <c r="BY8058" s="12"/>
      <c r="CB8058" s="12"/>
      <c r="CE8058" s="12"/>
    </row>
    <row r="8059" spans="1:83" x14ac:dyDescent="0.25">
      <c r="A8059" s="9"/>
      <c r="B8059" s="10"/>
      <c r="C8059" s="11"/>
      <c r="D8059" s="10"/>
      <c r="I8059" s="15"/>
      <c r="BP8059" s="12"/>
      <c r="BR8059" s="12"/>
      <c r="BT8059" s="12"/>
      <c r="BV8059" s="12"/>
      <c r="BY8059" s="12"/>
      <c r="CB8059" s="12"/>
      <c r="CE8059" s="12"/>
    </row>
    <row r="8060" spans="1:83" x14ac:dyDescent="0.25">
      <c r="A8060" s="9"/>
      <c r="B8060" s="10"/>
      <c r="C8060" s="11"/>
      <c r="D8060" s="10"/>
      <c r="I8060" s="15"/>
      <c r="BP8060" s="12"/>
      <c r="BR8060" s="12"/>
      <c r="BT8060" s="12"/>
      <c r="BV8060" s="12"/>
      <c r="BY8060" s="12"/>
      <c r="CB8060" s="12"/>
      <c r="CE8060" s="12"/>
    </row>
    <row r="8061" spans="1:83" x14ac:dyDescent="0.25">
      <c r="A8061" s="9"/>
      <c r="B8061" s="10"/>
      <c r="C8061" s="11"/>
      <c r="D8061" s="10"/>
      <c r="I8061" s="15"/>
      <c r="BP8061" s="12"/>
      <c r="BR8061" s="12"/>
      <c r="BT8061" s="12"/>
      <c r="BV8061" s="12"/>
      <c r="BY8061" s="12"/>
      <c r="CB8061" s="12"/>
      <c r="CE8061" s="12"/>
    </row>
    <row r="8062" spans="1:83" x14ac:dyDescent="0.25">
      <c r="A8062" s="9"/>
      <c r="B8062" s="10"/>
      <c r="C8062" s="11"/>
      <c r="D8062" s="10"/>
      <c r="I8062" s="15"/>
      <c r="BP8062" s="12"/>
      <c r="BR8062" s="12"/>
      <c r="BT8062" s="12"/>
      <c r="BV8062" s="12"/>
      <c r="BY8062" s="12"/>
      <c r="CB8062" s="12"/>
      <c r="CE8062" s="12"/>
    </row>
    <row r="8063" spans="1:83" x14ac:dyDescent="0.25">
      <c r="A8063" s="9"/>
      <c r="B8063" s="10"/>
      <c r="C8063" s="11"/>
      <c r="D8063" s="10"/>
      <c r="I8063" s="15"/>
      <c r="BP8063" s="12"/>
      <c r="BR8063" s="12"/>
      <c r="BT8063" s="12"/>
      <c r="BV8063" s="12"/>
      <c r="BY8063" s="12"/>
      <c r="CB8063" s="12"/>
      <c r="CE8063" s="12"/>
    </row>
    <row r="8064" spans="1:83" x14ac:dyDescent="0.25">
      <c r="A8064" s="9"/>
      <c r="B8064" s="10"/>
      <c r="C8064" s="11"/>
      <c r="D8064" s="10"/>
      <c r="I8064" s="15"/>
      <c r="BP8064" s="12"/>
      <c r="BR8064" s="12"/>
      <c r="BT8064" s="12"/>
      <c r="BV8064" s="12"/>
      <c r="BY8064" s="12"/>
      <c r="CB8064" s="12"/>
      <c r="CE8064" s="12"/>
    </row>
    <row r="8065" spans="1:83" x14ac:dyDescent="0.25">
      <c r="A8065" s="9"/>
      <c r="B8065" s="10"/>
      <c r="C8065" s="11"/>
      <c r="D8065" s="10"/>
      <c r="I8065" s="15"/>
      <c r="BP8065" s="12"/>
      <c r="BR8065" s="12"/>
      <c r="BT8065" s="12"/>
      <c r="BV8065" s="12"/>
      <c r="BY8065" s="12"/>
      <c r="CB8065" s="12"/>
      <c r="CE8065" s="12"/>
    </row>
    <row r="8066" spans="1:83" x14ac:dyDescent="0.25">
      <c r="A8066" s="9"/>
      <c r="B8066" s="10"/>
      <c r="C8066" s="11"/>
      <c r="D8066" s="10"/>
      <c r="I8066" s="15"/>
      <c r="BP8066" s="12"/>
      <c r="BR8066" s="12"/>
      <c r="BT8066" s="12"/>
      <c r="BV8066" s="12"/>
      <c r="BY8066" s="12"/>
      <c r="CB8066" s="12"/>
      <c r="CE8066" s="12"/>
    </row>
    <row r="8067" spans="1:83" x14ac:dyDescent="0.25">
      <c r="A8067" s="9"/>
      <c r="B8067" s="10"/>
      <c r="C8067" s="11"/>
      <c r="D8067" s="10"/>
      <c r="I8067" s="15"/>
      <c r="BP8067" s="12"/>
      <c r="BR8067" s="12"/>
      <c r="BT8067" s="12"/>
      <c r="BV8067" s="12"/>
      <c r="BY8067" s="12"/>
      <c r="CB8067" s="12"/>
      <c r="CE8067" s="12"/>
    </row>
    <row r="8068" spans="1:83" x14ac:dyDescent="0.25">
      <c r="A8068" s="9"/>
      <c r="B8068" s="10"/>
      <c r="C8068" s="11"/>
      <c r="D8068" s="10"/>
      <c r="I8068" s="15"/>
      <c r="BP8068" s="12"/>
      <c r="BR8068" s="12"/>
      <c r="BT8068" s="12"/>
      <c r="BV8068" s="12"/>
      <c r="BY8068" s="12"/>
      <c r="CB8068" s="12"/>
      <c r="CE8068" s="12"/>
    </row>
    <row r="8069" spans="1:83" x14ac:dyDescent="0.25">
      <c r="A8069" s="9"/>
      <c r="B8069" s="10"/>
      <c r="C8069" s="11"/>
      <c r="D8069" s="10"/>
      <c r="I8069" s="15"/>
      <c r="BP8069" s="12"/>
      <c r="BR8069" s="12"/>
      <c r="BT8069" s="12"/>
      <c r="BV8069" s="12"/>
      <c r="BY8069" s="12"/>
      <c r="CB8069" s="12"/>
      <c r="CE8069" s="12"/>
    </row>
    <row r="8070" spans="1:83" x14ac:dyDescent="0.25">
      <c r="A8070" s="9"/>
      <c r="B8070" s="10"/>
      <c r="C8070" s="11"/>
      <c r="D8070" s="10"/>
      <c r="I8070" s="15"/>
      <c r="BP8070" s="12"/>
      <c r="BR8070" s="12"/>
      <c r="BT8070" s="12"/>
      <c r="BV8070" s="12"/>
      <c r="BY8070" s="12"/>
      <c r="CB8070" s="12"/>
      <c r="CE8070" s="12"/>
    </row>
    <row r="8071" spans="1:83" x14ac:dyDescent="0.25">
      <c r="A8071" s="9"/>
      <c r="B8071" s="10"/>
      <c r="C8071" s="11"/>
      <c r="D8071" s="10"/>
      <c r="I8071" s="15"/>
      <c r="BP8071" s="12"/>
      <c r="BR8071" s="12"/>
      <c r="BT8071" s="12"/>
      <c r="BV8071" s="12"/>
      <c r="BY8071" s="12"/>
      <c r="CB8071" s="12"/>
      <c r="CE8071" s="12"/>
    </row>
    <row r="8072" spans="1:83" x14ac:dyDescent="0.25">
      <c r="A8072" s="9"/>
      <c r="B8072" s="10"/>
      <c r="C8072" s="11"/>
      <c r="D8072" s="10"/>
      <c r="I8072" s="15"/>
      <c r="BP8072" s="12"/>
      <c r="BR8072" s="12"/>
      <c r="BT8072" s="12"/>
      <c r="BV8072" s="12"/>
      <c r="BY8072" s="12"/>
      <c r="CB8072" s="12"/>
      <c r="CE8072" s="12"/>
    </row>
    <row r="8073" spans="1:83" x14ac:dyDescent="0.25">
      <c r="A8073" s="9"/>
      <c r="B8073" s="10"/>
      <c r="C8073" s="11"/>
      <c r="D8073" s="10"/>
      <c r="I8073" s="15"/>
      <c r="BP8073" s="12"/>
      <c r="BR8073" s="12"/>
      <c r="BT8073" s="12"/>
      <c r="BV8073" s="12"/>
      <c r="BY8073" s="12"/>
      <c r="CB8073" s="12"/>
      <c r="CE8073" s="12"/>
    </row>
    <row r="8074" spans="1:83" x14ac:dyDescent="0.25">
      <c r="A8074" s="9"/>
      <c r="B8074" s="10"/>
      <c r="C8074" s="11"/>
      <c r="D8074" s="10"/>
      <c r="I8074" s="15"/>
      <c r="BP8074" s="12"/>
      <c r="BR8074" s="12"/>
      <c r="BT8074" s="12"/>
      <c r="BV8074" s="12"/>
      <c r="BY8074" s="12"/>
      <c r="CB8074" s="12"/>
      <c r="CE8074" s="12"/>
    </row>
    <row r="8075" spans="1:83" x14ac:dyDescent="0.25">
      <c r="A8075" s="9"/>
      <c r="B8075" s="10"/>
      <c r="C8075" s="11"/>
      <c r="D8075" s="10"/>
      <c r="I8075" s="15"/>
      <c r="BP8075" s="12"/>
      <c r="BR8075" s="12"/>
      <c r="BT8075" s="12"/>
      <c r="BV8075" s="12"/>
      <c r="BY8075" s="12"/>
      <c r="CB8075" s="12"/>
      <c r="CE8075" s="12"/>
    </row>
    <row r="8076" spans="1:83" x14ac:dyDescent="0.25">
      <c r="A8076" s="9"/>
      <c r="B8076" s="10"/>
      <c r="C8076" s="11"/>
      <c r="D8076" s="10"/>
      <c r="I8076" s="15"/>
      <c r="BP8076" s="12"/>
      <c r="BR8076" s="12"/>
      <c r="BT8076" s="12"/>
      <c r="BV8076" s="12"/>
      <c r="BY8076" s="12"/>
      <c r="CB8076" s="12"/>
      <c r="CE8076" s="12"/>
    </row>
    <row r="8077" spans="1:83" x14ac:dyDescent="0.25">
      <c r="A8077" s="9"/>
      <c r="B8077" s="10"/>
      <c r="C8077" s="11"/>
      <c r="D8077" s="10"/>
      <c r="I8077" s="15"/>
      <c r="BP8077" s="12"/>
      <c r="BR8077" s="12"/>
      <c r="BT8077" s="12"/>
      <c r="BV8077" s="12"/>
      <c r="BY8077" s="12"/>
      <c r="CB8077" s="12"/>
      <c r="CE8077" s="12"/>
    </row>
    <row r="8078" spans="1:83" x14ac:dyDescent="0.25">
      <c r="A8078" s="9"/>
      <c r="B8078" s="10"/>
      <c r="C8078" s="11"/>
      <c r="D8078" s="10"/>
      <c r="I8078" s="15"/>
      <c r="BP8078" s="12"/>
      <c r="BR8078" s="12"/>
      <c r="BT8078" s="12"/>
      <c r="BV8078" s="12"/>
      <c r="BY8078" s="12"/>
      <c r="CB8078" s="12"/>
      <c r="CE8078" s="12"/>
    </row>
    <row r="8079" spans="1:83" x14ac:dyDescent="0.25">
      <c r="A8079" s="9"/>
      <c r="B8079" s="10"/>
      <c r="C8079" s="11"/>
      <c r="D8079" s="10"/>
      <c r="I8079" s="15"/>
      <c r="BP8079" s="12"/>
      <c r="BR8079" s="12"/>
      <c r="BT8079" s="12"/>
      <c r="BV8079" s="12"/>
      <c r="BY8079" s="12"/>
      <c r="CB8079" s="12"/>
      <c r="CE8079" s="12"/>
    </row>
    <row r="8080" spans="1:83" x14ac:dyDescent="0.25">
      <c r="A8080" s="9"/>
      <c r="B8080" s="10"/>
      <c r="C8080" s="11"/>
      <c r="D8080" s="10"/>
      <c r="I8080" s="15"/>
      <c r="BP8080" s="12"/>
      <c r="BR8080" s="12"/>
      <c r="BT8080" s="12"/>
      <c r="BV8080" s="12"/>
      <c r="BY8080" s="12"/>
      <c r="CB8080" s="12"/>
      <c r="CE8080" s="12"/>
    </row>
    <row r="8081" spans="1:83" x14ac:dyDescent="0.25">
      <c r="A8081" s="9"/>
      <c r="B8081" s="10"/>
      <c r="C8081" s="11"/>
      <c r="D8081" s="10"/>
      <c r="I8081" s="15"/>
      <c r="BP8081" s="12"/>
      <c r="BR8081" s="12"/>
      <c r="BT8081" s="12"/>
      <c r="BV8081" s="12"/>
      <c r="BY8081" s="12"/>
      <c r="CB8081" s="12"/>
      <c r="CE8081" s="12"/>
    </row>
    <row r="8082" spans="1:83" x14ac:dyDescent="0.25">
      <c r="A8082" s="9"/>
      <c r="B8082" s="10"/>
      <c r="C8082" s="11"/>
      <c r="D8082" s="10"/>
      <c r="I8082" s="15"/>
      <c r="BP8082" s="12"/>
      <c r="BR8082" s="12"/>
      <c r="BT8082" s="12"/>
      <c r="BV8082" s="12"/>
      <c r="BY8082" s="12"/>
      <c r="CB8082" s="12"/>
      <c r="CE8082" s="12"/>
    </row>
    <row r="8083" spans="1:83" x14ac:dyDescent="0.25">
      <c r="A8083" s="9"/>
      <c r="B8083" s="10"/>
      <c r="C8083" s="11"/>
      <c r="D8083" s="10"/>
      <c r="I8083" s="15"/>
      <c r="BP8083" s="12"/>
      <c r="BR8083" s="12"/>
      <c r="BT8083" s="12"/>
      <c r="BV8083" s="12"/>
      <c r="BY8083" s="12"/>
      <c r="CB8083" s="12"/>
      <c r="CE8083" s="12"/>
    </row>
    <row r="8084" spans="1:83" x14ac:dyDescent="0.25">
      <c r="A8084" s="9"/>
      <c r="B8084" s="10"/>
      <c r="C8084" s="11"/>
      <c r="D8084" s="10"/>
      <c r="I8084" s="15"/>
      <c r="BP8084" s="12"/>
      <c r="BR8084" s="12"/>
      <c r="BT8084" s="12"/>
      <c r="BV8084" s="12"/>
      <c r="BY8084" s="12"/>
      <c r="CB8084" s="12"/>
      <c r="CE8084" s="12"/>
    </row>
    <row r="8085" spans="1:83" x14ac:dyDescent="0.25">
      <c r="A8085" s="9"/>
      <c r="B8085" s="10"/>
      <c r="C8085" s="11"/>
      <c r="D8085" s="10"/>
      <c r="I8085" s="15"/>
      <c r="BP8085" s="12"/>
      <c r="BR8085" s="12"/>
      <c r="BT8085" s="12"/>
      <c r="BV8085" s="12"/>
      <c r="BY8085" s="12"/>
      <c r="CB8085" s="12"/>
      <c r="CE8085" s="12"/>
    </row>
    <row r="8086" spans="1:83" x14ac:dyDescent="0.25">
      <c r="A8086" s="9"/>
      <c r="B8086" s="10"/>
      <c r="C8086" s="11"/>
      <c r="D8086" s="10"/>
      <c r="I8086" s="15"/>
      <c r="BP8086" s="12"/>
      <c r="BR8086" s="12"/>
      <c r="BT8086" s="12"/>
      <c r="BV8086" s="12"/>
      <c r="BY8086" s="12"/>
      <c r="CB8086" s="12"/>
      <c r="CE8086" s="12"/>
    </row>
    <row r="8087" spans="1:83" x14ac:dyDescent="0.25">
      <c r="A8087" s="9"/>
      <c r="B8087" s="10"/>
      <c r="C8087" s="11"/>
      <c r="D8087" s="10"/>
      <c r="I8087" s="15"/>
      <c r="BP8087" s="12"/>
      <c r="BR8087" s="12"/>
      <c r="BT8087" s="12"/>
      <c r="BV8087" s="12"/>
      <c r="BY8087" s="12"/>
      <c r="CB8087" s="12"/>
      <c r="CE8087" s="12"/>
    </row>
    <row r="8088" spans="1:83" x14ac:dyDescent="0.25">
      <c r="A8088" s="9"/>
      <c r="B8088" s="10"/>
      <c r="C8088" s="11"/>
      <c r="D8088" s="10"/>
      <c r="I8088" s="15"/>
      <c r="BP8088" s="12"/>
      <c r="BR8088" s="12"/>
      <c r="BT8088" s="12"/>
      <c r="BV8088" s="12"/>
      <c r="BY8088" s="12"/>
      <c r="CB8088" s="12"/>
      <c r="CE8088" s="12"/>
    </row>
    <row r="8089" spans="1:83" x14ac:dyDescent="0.25">
      <c r="A8089" s="9"/>
      <c r="B8089" s="10"/>
      <c r="C8089" s="11"/>
      <c r="D8089" s="10"/>
      <c r="I8089" s="15"/>
      <c r="BP8089" s="12"/>
      <c r="BR8089" s="12"/>
      <c r="BT8089" s="12"/>
      <c r="BV8089" s="12"/>
      <c r="BY8089" s="12"/>
      <c r="CB8089" s="12"/>
      <c r="CE8089" s="12"/>
    </row>
    <row r="8090" spans="1:83" x14ac:dyDescent="0.25">
      <c r="A8090" s="9"/>
      <c r="B8090" s="10"/>
      <c r="C8090" s="11"/>
      <c r="D8090" s="10"/>
      <c r="I8090" s="15"/>
      <c r="BP8090" s="12"/>
      <c r="BR8090" s="12"/>
      <c r="BT8090" s="12"/>
      <c r="BV8090" s="12"/>
      <c r="BY8090" s="12"/>
      <c r="CB8090" s="12"/>
      <c r="CE8090" s="12"/>
    </row>
    <row r="8091" spans="1:83" x14ac:dyDescent="0.25">
      <c r="A8091" s="9"/>
      <c r="B8091" s="10"/>
      <c r="C8091" s="11"/>
      <c r="D8091" s="10"/>
      <c r="I8091" s="15"/>
      <c r="BP8091" s="12"/>
      <c r="BR8091" s="12"/>
      <c r="BT8091" s="12"/>
      <c r="BV8091" s="12"/>
      <c r="BY8091" s="12"/>
      <c r="CB8091" s="12"/>
      <c r="CE8091" s="12"/>
    </row>
    <row r="8092" spans="1:83" x14ac:dyDescent="0.25">
      <c r="A8092" s="9"/>
      <c r="B8092" s="10"/>
      <c r="C8092" s="11"/>
      <c r="D8092" s="10"/>
      <c r="I8092" s="15"/>
      <c r="BP8092" s="12"/>
      <c r="BR8092" s="12"/>
      <c r="BT8092" s="12"/>
      <c r="BV8092" s="12"/>
      <c r="BY8092" s="12"/>
      <c r="CB8092" s="12"/>
      <c r="CE8092" s="12"/>
    </row>
    <row r="8093" spans="1:83" x14ac:dyDescent="0.25">
      <c r="A8093" s="9"/>
      <c r="B8093" s="10"/>
      <c r="C8093" s="11"/>
      <c r="D8093" s="10"/>
      <c r="I8093" s="15"/>
      <c r="BP8093" s="12"/>
      <c r="BR8093" s="12"/>
      <c r="BT8093" s="12"/>
      <c r="BV8093" s="12"/>
      <c r="BY8093" s="12"/>
      <c r="CB8093" s="12"/>
      <c r="CE8093" s="12"/>
    </row>
    <row r="8094" spans="1:83" x14ac:dyDescent="0.25">
      <c r="A8094" s="9"/>
      <c r="B8094" s="10"/>
      <c r="C8094" s="11"/>
      <c r="D8094" s="10"/>
      <c r="I8094" s="15"/>
      <c r="BP8094" s="12"/>
      <c r="BR8094" s="12"/>
      <c r="BT8094" s="12"/>
      <c r="BV8094" s="12"/>
      <c r="BY8094" s="12"/>
      <c r="CB8094" s="12"/>
      <c r="CE8094" s="12"/>
    </row>
    <row r="8095" spans="1:83" x14ac:dyDescent="0.25">
      <c r="A8095" s="9"/>
      <c r="B8095" s="10"/>
      <c r="C8095" s="11"/>
      <c r="D8095" s="10"/>
      <c r="I8095" s="15"/>
      <c r="BP8095" s="12"/>
      <c r="BR8095" s="12"/>
      <c r="BT8095" s="12"/>
      <c r="BV8095" s="12"/>
      <c r="BY8095" s="12"/>
      <c r="CB8095" s="12"/>
      <c r="CE8095" s="12"/>
    </row>
    <row r="8096" spans="1:83" x14ac:dyDescent="0.25">
      <c r="A8096" s="9"/>
      <c r="B8096" s="10"/>
      <c r="C8096" s="11"/>
      <c r="D8096" s="10"/>
      <c r="I8096" s="15"/>
      <c r="BP8096" s="12"/>
      <c r="BR8096" s="12"/>
      <c r="BT8096" s="12"/>
      <c r="BV8096" s="12"/>
      <c r="BY8096" s="12"/>
      <c r="CB8096" s="12"/>
      <c r="CE8096" s="12"/>
    </row>
    <row r="8097" spans="1:83" x14ac:dyDescent="0.25">
      <c r="A8097" s="9"/>
      <c r="B8097" s="10"/>
      <c r="C8097" s="11"/>
      <c r="D8097" s="10"/>
      <c r="I8097" s="15"/>
      <c r="BP8097" s="12"/>
      <c r="BR8097" s="12"/>
      <c r="BT8097" s="12"/>
      <c r="BV8097" s="12"/>
      <c r="BY8097" s="12"/>
      <c r="CB8097" s="12"/>
      <c r="CE8097" s="12"/>
    </row>
    <row r="8098" spans="1:83" x14ac:dyDescent="0.25">
      <c r="A8098" s="9"/>
      <c r="B8098" s="10"/>
      <c r="C8098" s="11"/>
      <c r="D8098" s="10"/>
      <c r="I8098" s="15"/>
      <c r="BP8098" s="12"/>
      <c r="BR8098" s="12"/>
      <c r="BT8098" s="12"/>
      <c r="BV8098" s="12"/>
      <c r="BY8098" s="12"/>
      <c r="CB8098" s="12"/>
      <c r="CE8098" s="12"/>
    </row>
    <row r="8099" spans="1:83" x14ac:dyDescent="0.25">
      <c r="A8099" s="9"/>
      <c r="B8099" s="10"/>
      <c r="C8099" s="11"/>
      <c r="D8099" s="10"/>
      <c r="I8099" s="15"/>
      <c r="BP8099" s="12"/>
      <c r="BR8099" s="12"/>
      <c r="BT8099" s="12"/>
      <c r="BV8099" s="12"/>
      <c r="BY8099" s="12"/>
      <c r="CB8099" s="12"/>
      <c r="CE8099" s="12"/>
    </row>
    <row r="8100" spans="1:83" x14ac:dyDescent="0.25">
      <c r="A8100" s="9"/>
      <c r="B8100" s="10"/>
      <c r="C8100" s="11"/>
      <c r="D8100" s="10"/>
      <c r="I8100" s="15"/>
      <c r="BP8100" s="12"/>
      <c r="BR8100" s="12"/>
      <c r="BT8100" s="12"/>
      <c r="BV8100" s="12"/>
      <c r="BY8100" s="12"/>
      <c r="CB8100" s="12"/>
      <c r="CE8100" s="12"/>
    </row>
    <row r="8101" spans="1:83" x14ac:dyDescent="0.25">
      <c r="A8101" s="9"/>
      <c r="B8101" s="10"/>
      <c r="C8101" s="11"/>
      <c r="D8101" s="10"/>
      <c r="I8101" s="15"/>
      <c r="BP8101" s="12"/>
      <c r="BR8101" s="12"/>
      <c r="BT8101" s="12"/>
      <c r="BV8101" s="12"/>
      <c r="BY8101" s="12"/>
      <c r="CB8101" s="12"/>
      <c r="CE8101" s="12"/>
    </row>
    <row r="8102" spans="1:83" x14ac:dyDescent="0.25">
      <c r="A8102" s="9"/>
      <c r="B8102" s="10"/>
      <c r="C8102" s="11"/>
      <c r="D8102" s="10"/>
      <c r="I8102" s="15"/>
      <c r="BP8102" s="12"/>
      <c r="BR8102" s="12"/>
      <c r="BT8102" s="12"/>
      <c r="BV8102" s="12"/>
      <c r="BY8102" s="12"/>
      <c r="CB8102" s="12"/>
      <c r="CE8102" s="12"/>
    </row>
    <row r="8103" spans="1:83" x14ac:dyDescent="0.25">
      <c r="A8103" s="9"/>
      <c r="B8103" s="10"/>
      <c r="C8103" s="11"/>
      <c r="D8103" s="10"/>
      <c r="I8103" s="15"/>
      <c r="BP8103" s="12"/>
      <c r="BR8103" s="12"/>
      <c r="BT8103" s="12"/>
      <c r="BV8103" s="12"/>
      <c r="BY8103" s="12"/>
      <c r="CB8103" s="12"/>
      <c r="CE8103" s="12"/>
    </row>
    <row r="8104" spans="1:83" x14ac:dyDescent="0.25">
      <c r="A8104" s="9"/>
      <c r="B8104" s="10"/>
      <c r="C8104" s="11"/>
      <c r="D8104" s="10"/>
      <c r="I8104" s="15"/>
      <c r="BP8104" s="12"/>
      <c r="BR8104" s="12"/>
      <c r="BT8104" s="12"/>
      <c r="BV8104" s="12"/>
      <c r="BY8104" s="12"/>
      <c r="CB8104" s="12"/>
      <c r="CE8104" s="12"/>
    </row>
    <row r="8105" spans="1:83" x14ac:dyDescent="0.25">
      <c r="A8105" s="9"/>
      <c r="B8105" s="10"/>
      <c r="C8105" s="11"/>
      <c r="D8105" s="10"/>
      <c r="I8105" s="15"/>
      <c r="BP8105" s="12"/>
      <c r="BR8105" s="12"/>
      <c r="BT8105" s="12"/>
      <c r="BV8105" s="12"/>
      <c r="BY8105" s="12"/>
      <c r="CB8105" s="12"/>
      <c r="CE8105" s="12"/>
    </row>
    <row r="8106" spans="1:83" x14ac:dyDescent="0.25">
      <c r="A8106" s="9"/>
      <c r="B8106" s="10"/>
      <c r="C8106" s="11"/>
      <c r="D8106" s="10"/>
      <c r="I8106" s="15"/>
      <c r="BP8106" s="12"/>
      <c r="BR8106" s="12"/>
      <c r="BT8106" s="12"/>
      <c r="BV8106" s="12"/>
      <c r="BY8106" s="12"/>
      <c r="CB8106" s="12"/>
      <c r="CE8106" s="12"/>
    </row>
    <row r="8107" spans="1:83" x14ac:dyDescent="0.25">
      <c r="A8107" s="9"/>
      <c r="B8107" s="10"/>
      <c r="C8107" s="11"/>
      <c r="D8107" s="10"/>
      <c r="I8107" s="15"/>
      <c r="BP8107" s="12"/>
      <c r="BR8107" s="12"/>
      <c r="BT8107" s="12"/>
      <c r="BV8107" s="12"/>
      <c r="BY8107" s="12"/>
      <c r="CB8107" s="12"/>
      <c r="CE8107" s="12"/>
    </row>
    <row r="8108" spans="1:83" x14ac:dyDescent="0.25">
      <c r="A8108" s="9"/>
      <c r="B8108" s="10"/>
      <c r="C8108" s="11"/>
      <c r="D8108" s="10"/>
      <c r="I8108" s="15"/>
      <c r="BP8108" s="12"/>
      <c r="BR8108" s="12"/>
      <c r="BT8108" s="12"/>
      <c r="BV8108" s="12"/>
      <c r="BY8108" s="12"/>
      <c r="CB8108" s="12"/>
      <c r="CE8108" s="12"/>
    </row>
    <row r="8109" spans="1:83" x14ac:dyDescent="0.25">
      <c r="A8109" s="9"/>
      <c r="B8109" s="10"/>
      <c r="C8109" s="11"/>
      <c r="D8109" s="10"/>
      <c r="I8109" s="15"/>
      <c r="BP8109" s="12"/>
      <c r="BR8109" s="12"/>
      <c r="BT8109" s="12"/>
      <c r="BV8109" s="12"/>
      <c r="BY8109" s="12"/>
      <c r="CB8109" s="12"/>
      <c r="CE8109" s="12"/>
    </row>
    <row r="8110" spans="1:83" x14ac:dyDescent="0.25">
      <c r="A8110" s="9"/>
      <c r="B8110" s="10"/>
      <c r="C8110" s="11"/>
      <c r="D8110" s="10"/>
      <c r="I8110" s="15"/>
      <c r="BP8110" s="12"/>
      <c r="BR8110" s="12"/>
      <c r="BT8110" s="12"/>
      <c r="BV8110" s="12"/>
      <c r="BY8110" s="12"/>
      <c r="CB8110" s="12"/>
      <c r="CE8110" s="12"/>
    </row>
    <row r="8111" spans="1:83" x14ac:dyDescent="0.25">
      <c r="A8111" s="9"/>
      <c r="B8111" s="10"/>
      <c r="C8111" s="11"/>
      <c r="D8111" s="10"/>
      <c r="I8111" s="15"/>
      <c r="BP8111" s="12"/>
      <c r="BR8111" s="12"/>
      <c r="BT8111" s="12"/>
      <c r="BV8111" s="12"/>
      <c r="BY8111" s="12"/>
      <c r="CB8111" s="12"/>
      <c r="CE8111" s="12"/>
    </row>
    <row r="8112" spans="1:83" x14ac:dyDescent="0.25">
      <c r="A8112" s="9"/>
      <c r="B8112" s="10"/>
      <c r="C8112" s="11"/>
      <c r="D8112" s="10"/>
      <c r="I8112" s="15"/>
      <c r="BP8112" s="12"/>
      <c r="BR8112" s="12"/>
      <c r="BT8112" s="12"/>
      <c r="BV8112" s="12"/>
      <c r="BY8112" s="12"/>
      <c r="CB8112" s="12"/>
      <c r="CE8112" s="12"/>
    </row>
    <row r="8113" spans="1:83" x14ac:dyDescent="0.25">
      <c r="A8113" s="9"/>
      <c r="B8113" s="10"/>
      <c r="C8113" s="11"/>
      <c r="D8113" s="10"/>
      <c r="I8113" s="15"/>
      <c r="BP8113" s="12"/>
      <c r="BR8113" s="12"/>
      <c r="BT8113" s="12"/>
      <c r="BV8113" s="12"/>
      <c r="BY8113" s="12"/>
      <c r="CB8113" s="12"/>
      <c r="CE8113" s="12"/>
    </row>
    <row r="8114" spans="1:83" x14ac:dyDescent="0.25">
      <c r="A8114" s="9"/>
      <c r="B8114" s="10"/>
      <c r="C8114" s="11"/>
      <c r="D8114" s="10"/>
      <c r="I8114" s="15"/>
      <c r="BP8114" s="12"/>
      <c r="BR8114" s="12"/>
      <c r="BT8114" s="12"/>
      <c r="BV8114" s="12"/>
      <c r="BY8114" s="12"/>
      <c r="CB8114" s="12"/>
      <c r="CE8114" s="12"/>
    </row>
    <row r="8115" spans="1:83" x14ac:dyDescent="0.25">
      <c r="A8115" s="9"/>
      <c r="B8115" s="10"/>
      <c r="C8115" s="11"/>
      <c r="D8115" s="10"/>
      <c r="I8115" s="15"/>
      <c r="BP8115" s="12"/>
      <c r="BR8115" s="12"/>
      <c r="BT8115" s="12"/>
      <c r="BV8115" s="12"/>
      <c r="BY8115" s="12"/>
      <c r="CB8115" s="12"/>
      <c r="CE8115" s="12"/>
    </row>
    <row r="8116" spans="1:83" x14ac:dyDescent="0.25">
      <c r="A8116" s="9"/>
      <c r="B8116" s="10"/>
      <c r="C8116" s="11"/>
      <c r="D8116" s="10"/>
      <c r="I8116" s="15"/>
      <c r="BP8116" s="12"/>
      <c r="BR8116" s="12"/>
      <c r="BT8116" s="12"/>
      <c r="BV8116" s="12"/>
      <c r="BY8116" s="12"/>
      <c r="CB8116" s="12"/>
      <c r="CE8116" s="12"/>
    </row>
    <row r="8117" spans="1:83" x14ac:dyDescent="0.25">
      <c r="A8117" s="9"/>
      <c r="B8117" s="10"/>
      <c r="C8117" s="11"/>
      <c r="D8117" s="10"/>
      <c r="I8117" s="15"/>
      <c r="BP8117" s="12"/>
      <c r="BR8117" s="12"/>
      <c r="BT8117" s="12"/>
      <c r="BV8117" s="12"/>
      <c r="BY8117" s="12"/>
      <c r="CB8117" s="12"/>
      <c r="CE8117" s="12"/>
    </row>
    <row r="8118" spans="1:83" x14ac:dyDescent="0.25">
      <c r="A8118" s="9"/>
      <c r="B8118" s="10"/>
      <c r="C8118" s="11"/>
      <c r="D8118" s="10"/>
      <c r="I8118" s="15"/>
      <c r="BP8118" s="12"/>
      <c r="BR8118" s="12"/>
      <c r="BT8118" s="12"/>
      <c r="BV8118" s="12"/>
      <c r="BY8118" s="12"/>
      <c r="CB8118" s="12"/>
      <c r="CE8118" s="12"/>
    </row>
    <row r="8119" spans="1:83" x14ac:dyDescent="0.25">
      <c r="A8119" s="9"/>
      <c r="B8119" s="10"/>
      <c r="C8119" s="11"/>
      <c r="D8119" s="10"/>
      <c r="I8119" s="15"/>
      <c r="BP8119" s="12"/>
      <c r="BR8119" s="12"/>
      <c r="BT8119" s="12"/>
      <c r="BV8119" s="12"/>
      <c r="BY8119" s="12"/>
      <c r="CB8119" s="12"/>
      <c r="CE8119" s="12"/>
    </row>
    <row r="8120" spans="1:83" x14ac:dyDescent="0.25">
      <c r="A8120" s="9"/>
      <c r="B8120" s="10"/>
      <c r="C8120" s="11"/>
      <c r="D8120" s="10"/>
      <c r="I8120" s="15"/>
      <c r="BP8120" s="12"/>
      <c r="BR8120" s="12"/>
      <c r="BT8120" s="12"/>
      <c r="BV8120" s="12"/>
      <c r="BY8120" s="12"/>
      <c r="CB8120" s="12"/>
      <c r="CE8120" s="12"/>
    </row>
    <row r="8121" spans="1:83" x14ac:dyDescent="0.25">
      <c r="A8121" s="9"/>
      <c r="B8121" s="10"/>
      <c r="C8121" s="11"/>
      <c r="D8121" s="10"/>
      <c r="I8121" s="15"/>
      <c r="BP8121" s="12"/>
      <c r="BR8121" s="12"/>
      <c r="BT8121" s="12"/>
      <c r="BV8121" s="12"/>
      <c r="BY8121" s="12"/>
      <c r="CB8121" s="12"/>
      <c r="CE8121" s="12"/>
    </row>
    <row r="8122" spans="1:83" x14ac:dyDescent="0.25">
      <c r="A8122" s="9"/>
      <c r="B8122" s="10"/>
      <c r="C8122" s="11"/>
      <c r="D8122" s="10"/>
      <c r="I8122" s="15"/>
      <c r="BP8122" s="12"/>
      <c r="BR8122" s="12"/>
      <c r="BT8122" s="12"/>
      <c r="BV8122" s="12"/>
      <c r="BY8122" s="12"/>
      <c r="CB8122" s="12"/>
      <c r="CE8122" s="12"/>
    </row>
    <row r="8123" spans="1:83" x14ac:dyDescent="0.25">
      <c r="A8123" s="9"/>
      <c r="B8123" s="10"/>
      <c r="C8123" s="11"/>
      <c r="D8123" s="10"/>
      <c r="I8123" s="15"/>
      <c r="BP8123" s="12"/>
      <c r="BR8123" s="12"/>
      <c r="BT8123" s="12"/>
      <c r="BV8123" s="12"/>
      <c r="BY8123" s="12"/>
      <c r="CB8123" s="12"/>
      <c r="CE8123" s="12"/>
    </row>
    <row r="8124" spans="1:83" x14ac:dyDescent="0.25">
      <c r="A8124" s="9"/>
      <c r="B8124" s="10"/>
      <c r="C8124" s="11"/>
      <c r="D8124" s="10"/>
      <c r="I8124" s="15"/>
      <c r="BP8124" s="12"/>
      <c r="BR8124" s="12"/>
      <c r="BT8124" s="12"/>
      <c r="BV8124" s="12"/>
      <c r="BY8124" s="12"/>
      <c r="CB8124" s="12"/>
      <c r="CE8124" s="12"/>
    </row>
    <row r="8125" spans="1:83" x14ac:dyDescent="0.25">
      <c r="A8125" s="9"/>
      <c r="B8125" s="10"/>
      <c r="C8125" s="11"/>
      <c r="D8125" s="10"/>
      <c r="I8125" s="15"/>
      <c r="BP8125" s="12"/>
      <c r="BR8125" s="12"/>
      <c r="BT8125" s="12"/>
      <c r="BV8125" s="12"/>
      <c r="BY8125" s="12"/>
      <c r="CB8125" s="12"/>
      <c r="CE8125" s="12"/>
    </row>
    <row r="8126" spans="1:83" x14ac:dyDescent="0.25">
      <c r="A8126" s="9"/>
      <c r="B8126" s="10"/>
      <c r="C8126" s="11"/>
      <c r="D8126" s="10"/>
      <c r="I8126" s="15"/>
      <c r="BP8126" s="12"/>
      <c r="BR8126" s="12"/>
      <c r="BT8126" s="12"/>
      <c r="BV8126" s="12"/>
      <c r="BY8126" s="12"/>
      <c r="CB8126" s="12"/>
      <c r="CE8126" s="12"/>
    </row>
    <row r="8127" spans="1:83" x14ac:dyDescent="0.25">
      <c r="A8127" s="9"/>
      <c r="B8127" s="10"/>
      <c r="C8127" s="11"/>
      <c r="D8127" s="10"/>
      <c r="I8127" s="15"/>
      <c r="BP8127" s="12"/>
      <c r="BR8127" s="12"/>
      <c r="BT8127" s="12"/>
      <c r="BV8127" s="12"/>
      <c r="BY8127" s="12"/>
      <c r="CB8127" s="12"/>
      <c r="CE8127" s="12"/>
    </row>
    <row r="8128" spans="1:83" x14ac:dyDescent="0.25">
      <c r="A8128" s="9"/>
      <c r="B8128" s="10"/>
      <c r="C8128" s="11"/>
      <c r="D8128" s="10"/>
      <c r="I8128" s="15"/>
      <c r="BP8128" s="12"/>
      <c r="BR8128" s="12"/>
      <c r="BT8128" s="12"/>
      <c r="BV8128" s="12"/>
      <c r="BY8128" s="12"/>
      <c r="CB8128" s="12"/>
      <c r="CE8128" s="12"/>
    </row>
    <row r="8129" spans="1:83" x14ac:dyDescent="0.25">
      <c r="A8129" s="9"/>
      <c r="B8129" s="10"/>
      <c r="C8129" s="11"/>
      <c r="D8129" s="10"/>
      <c r="I8129" s="15"/>
      <c r="BP8129" s="12"/>
      <c r="BR8129" s="12"/>
      <c r="BT8129" s="12"/>
      <c r="BV8129" s="12"/>
      <c r="BY8129" s="12"/>
      <c r="CB8129" s="12"/>
      <c r="CE8129" s="12"/>
    </row>
    <row r="8130" spans="1:83" x14ac:dyDescent="0.25">
      <c r="A8130" s="9"/>
      <c r="B8130" s="10"/>
      <c r="C8130" s="11"/>
      <c r="D8130" s="10"/>
      <c r="I8130" s="15"/>
      <c r="BP8130" s="12"/>
      <c r="BR8130" s="12"/>
      <c r="BT8130" s="12"/>
      <c r="BV8130" s="12"/>
      <c r="BY8130" s="12"/>
      <c r="CB8130" s="12"/>
      <c r="CE8130" s="12"/>
    </row>
    <row r="8131" spans="1:83" x14ac:dyDescent="0.25">
      <c r="A8131" s="9"/>
      <c r="B8131" s="10"/>
      <c r="C8131" s="11"/>
      <c r="D8131" s="10"/>
      <c r="I8131" s="15"/>
      <c r="BP8131" s="12"/>
      <c r="BR8131" s="12"/>
      <c r="BT8131" s="12"/>
      <c r="BV8131" s="12"/>
      <c r="BY8131" s="12"/>
      <c r="CB8131" s="12"/>
      <c r="CE8131" s="12"/>
    </row>
    <row r="8132" spans="1:83" x14ac:dyDescent="0.25">
      <c r="A8132" s="9"/>
      <c r="B8132" s="10"/>
      <c r="C8132" s="11"/>
      <c r="D8132" s="10"/>
      <c r="I8132" s="15"/>
      <c r="BP8132" s="12"/>
      <c r="BR8132" s="12"/>
      <c r="BT8132" s="12"/>
      <c r="BV8132" s="12"/>
      <c r="BY8132" s="12"/>
      <c r="CB8132" s="12"/>
      <c r="CE8132" s="12"/>
    </row>
    <row r="8133" spans="1:83" x14ac:dyDescent="0.25">
      <c r="A8133" s="9"/>
      <c r="B8133" s="10"/>
      <c r="C8133" s="11"/>
      <c r="D8133" s="10"/>
      <c r="I8133" s="15"/>
      <c r="BP8133" s="12"/>
      <c r="BR8133" s="12"/>
      <c r="BT8133" s="12"/>
      <c r="BV8133" s="12"/>
      <c r="BY8133" s="12"/>
      <c r="CB8133" s="12"/>
      <c r="CE8133" s="12"/>
    </row>
    <row r="8134" spans="1:83" x14ac:dyDescent="0.25">
      <c r="A8134" s="9"/>
      <c r="B8134" s="10"/>
      <c r="C8134" s="11"/>
      <c r="D8134" s="10"/>
      <c r="I8134" s="15"/>
      <c r="BP8134" s="12"/>
      <c r="BR8134" s="12"/>
      <c r="BT8134" s="12"/>
      <c r="BV8134" s="12"/>
      <c r="BY8134" s="12"/>
      <c r="CB8134" s="12"/>
      <c r="CE8134" s="12"/>
    </row>
    <row r="8135" spans="1:83" x14ac:dyDescent="0.25">
      <c r="A8135" s="9"/>
      <c r="B8135" s="10"/>
      <c r="C8135" s="11"/>
      <c r="D8135" s="10"/>
      <c r="I8135" s="15"/>
      <c r="BP8135" s="12"/>
      <c r="BR8135" s="12"/>
      <c r="BT8135" s="12"/>
      <c r="BV8135" s="12"/>
      <c r="BY8135" s="12"/>
      <c r="CB8135" s="12"/>
      <c r="CE8135" s="12"/>
    </row>
    <row r="8136" spans="1:83" x14ac:dyDescent="0.25">
      <c r="A8136" s="9"/>
      <c r="B8136" s="10"/>
      <c r="C8136" s="11"/>
      <c r="D8136" s="10"/>
      <c r="I8136" s="15"/>
      <c r="BP8136" s="12"/>
      <c r="BR8136" s="12"/>
      <c r="BT8136" s="12"/>
      <c r="BV8136" s="12"/>
      <c r="BY8136" s="12"/>
      <c r="CB8136" s="12"/>
      <c r="CE8136" s="12"/>
    </row>
    <row r="8137" spans="1:83" x14ac:dyDescent="0.25">
      <c r="A8137" s="9"/>
      <c r="B8137" s="10"/>
      <c r="C8137" s="11"/>
      <c r="D8137" s="10"/>
      <c r="I8137" s="15"/>
      <c r="BP8137" s="12"/>
      <c r="BR8137" s="12"/>
      <c r="BT8137" s="12"/>
      <c r="BV8137" s="12"/>
      <c r="BY8137" s="12"/>
      <c r="CB8137" s="12"/>
      <c r="CE8137" s="12"/>
    </row>
    <row r="8138" spans="1:83" x14ac:dyDescent="0.25">
      <c r="A8138" s="9"/>
      <c r="B8138" s="10"/>
      <c r="C8138" s="11"/>
      <c r="D8138" s="10"/>
      <c r="I8138" s="15"/>
      <c r="BP8138" s="12"/>
      <c r="BR8138" s="12"/>
      <c r="BT8138" s="12"/>
      <c r="BV8138" s="12"/>
      <c r="BY8138" s="12"/>
      <c r="CB8138" s="12"/>
      <c r="CE8138" s="12"/>
    </row>
    <row r="8139" spans="1:83" x14ac:dyDescent="0.25">
      <c r="A8139" s="9"/>
      <c r="B8139" s="10"/>
      <c r="C8139" s="11"/>
      <c r="D8139" s="10"/>
      <c r="I8139" s="15"/>
      <c r="BP8139" s="12"/>
      <c r="BR8139" s="12"/>
      <c r="BT8139" s="12"/>
      <c r="BV8139" s="12"/>
      <c r="BY8139" s="12"/>
      <c r="CB8139" s="12"/>
      <c r="CE8139" s="12"/>
    </row>
    <row r="8140" spans="1:83" x14ac:dyDescent="0.25">
      <c r="A8140" s="9"/>
      <c r="B8140" s="10"/>
      <c r="C8140" s="11"/>
      <c r="D8140" s="10"/>
      <c r="I8140" s="15"/>
      <c r="BP8140" s="12"/>
      <c r="BR8140" s="12"/>
      <c r="BT8140" s="12"/>
      <c r="BV8140" s="12"/>
      <c r="BY8140" s="12"/>
      <c r="CB8140" s="12"/>
      <c r="CE8140" s="12"/>
    </row>
    <row r="8141" spans="1:83" x14ac:dyDescent="0.25">
      <c r="A8141" s="9"/>
      <c r="B8141" s="10"/>
      <c r="C8141" s="11"/>
      <c r="D8141" s="10"/>
      <c r="I8141" s="15"/>
      <c r="BP8141" s="12"/>
      <c r="BR8141" s="12"/>
      <c r="BT8141" s="12"/>
      <c r="BV8141" s="12"/>
      <c r="BY8141" s="12"/>
      <c r="CB8141" s="12"/>
      <c r="CE8141" s="12"/>
    </row>
    <row r="8142" spans="1:83" x14ac:dyDescent="0.25">
      <c r="A8142" s="9"/>
      <c r="B8142" s="10"/>
      <c r="C8142" s="11"/>
      <c r="D8142" s="10"/>
      <c r="I8142" s="15"/>
      <c r="BP8142" s="12"/>
      <c r="BR8142" s="12"/>
      <c r="BT8142" s="12"/>
      <c r="BV8142" s="12"/>
      <c r="BY8142" s="12"/>
      <c r="CB8142" s="12"/>
      <c r="CE8142" s="12"/>
    </row>
    <row r="8143" spans="1:83" x14ac:dyDescent="0.25">
      <c r="A8143" s="9"/>
      <c r="B8143" s="10"/>
      <c r="C8143" s="11"/>
      <c r="D8143" s="10"/>
      <c r="I8143" s="15"/>
      <c r="BP8143" s="12"/>
      <c r="BR8143" s="12"/>
      <c r="BT8143" s="12"/>
      <c r="BV8143" s="12"/>
      <c r="BY8143" s="12"/>
      <c r="CB8143" s="12"/>
      <c r="CE8143" s="12"/>
    </row>
    <row r="8144" spans="1:83" x14ac:dyDescent="0.25">
      <c r="A8144" s="9"/>
      <c r="B8144" s="10"/>
      <c r="C8144" s="11"/>
      <c r="D8144" s="10"/>
      <c r="I8144" s="15"/>
      <c r="BP8144" s="12"/>
      <c r="BR8144" s="12"/>
      <c r="BT8144" s="12"/>
      <c r="BV8144" s="12"/>
      <c r="BY8144" s="12"/>
      <c r="CB8144" s="12"/>
      <c r="CE8144" s="12"/>
    </row>
    <row r="8145" spans="1:83" x14ac:dyDescent="0.25">
      <c r="A8145" s="9"/>
      <c r="B8145" s="10"/>
      <c r="C8145" s="11"/>
      <c r="D8145" s="10"/>
      <c r="I8145" s="15"/>
      <c r="BP8145" s="12"/>
      <c r="BR8145" s="12"/>
      <c r="BT8145" s="12"/>
      <c r="BV8145" s="12"/>
      <c r="BY8145" s="12"/>
      <c r="CB8145" s="12"/>
      <c r="CE8145" s="12"/>
    </row>
    <row r="8146" spans="1:83" x14ac:dyDescent="0.25">
      <c r="A8146" s="9"/>
      <c r="B8146" s="10"/>
      <c r="C8146" s="11"/>
      <c r="D8146" s="10"/>
      <c r="I8146" s="15"/>
      <c r="BP8146" s="12"/>
      <c r="BR8146" s="12"/>
      <c r="BT8146" s="12"/>
      <c r="BV8146" s="12"/>
      <c r="BY8146" s="12"/>
      <c r="CB8146" s="12"/>
      <c r="CE8146" s="12"/>
    </row>
    <row r="8147" spans="1:83" x14ac:dyDescent="0.25">
      <c r="A8147" s="9"/>
      <c r="B8147" s="10"/>
      <c r="C8147" s="11"/>
      <c r="D8147" s="10"/>
      <c r="I8147" s="15"/>
      <c r="BP8147" s="12"/>
      <c r="BR8147" s="12"/>
      <c r="BT8147" s="12"/>
      <c r="BV8147" s="12"/>
      <c r="BY8147" s="12"/>
      <c r="CB8147" s="12"/>
      <c r="CE8147" s="12"/>
    </row>
    <row r="8148" spans="1:83" x14ac:dyDescent="0.25">
      <c r="A8148" s="9"/>
      <c r="B8148" s="10"/>
      <c r="C8148" s="11"/>
      <c r="D8148" s="10"/>
      <c r="I8148" s="15"/>
      <c r="BP8148" s="12"/>
      <c r="BR8148" s="12"/>
      <c r="BT8148" s="12"/>
      <c r="BV8148" s="12"/>
      <c r="BY8148" s="12"/>
      <c r="CB8148" s="12"/>
      <c r="CE8148" s="12"/>
    </row>
    <row r="8149" spans="1:83" x14ac:dyDescent="0.25">
      <c r="A8149" s="9"/>
      <c r="B8149" s="10"/>
      <c r="C8149" s="11"/>
      <c r="D8149" s="10"/>
      <c r="I8149" s="15"/>
      <c r="BP8149" s="12"/>
      <c r="BR8149" s="12"/>
      <c r="BT8149" s="12"/>
      <c r="BV8149" s="12"/>
      <c r="BY8149" s="12"/>
      <c r="CB8149" s="12"/>
      <c r="CE8149" s="12"/>
    </row>
    <row r="8150" spans="1:83" x14ac:dyDescent="0.25">
      <c r="A8150" s="9"/>
      <c r="B8150" s="10"/>
      <c r="C8150" s="11"/>
      <c r="D8150" s="10"/>
      <c r="I8150" s="15"/>
      <c r="BP8150" s="12"/>
      <c r="BR8150" s="12"/>
      <c r="BT8150" s="12"/>
      <c r="BV8150" s="12"/>
      <c r="BY8150" s="12"/>
      <c r="CB8150" s="12"/>
      <c r="CE8150" s="12"/>
    </row>
    <row r="8151" spans="1:83" x14ac:dyDescent="0.25">
      <c r="A8151" s="9"/>
      <c r="B8151" s="10"/>
      <c r="C8151" s="11"/>
      <c r="D8151" s="10"/>
      <c r="I8151" s="15"/>
      <c r="BP8151" s="12"/>
      <c r="BR8151" s="12"/>
      <c r="BT8151" s="12"/>
      <c r="BV8151" s="12"/>
      <c r="BY8151" s="12"/>
      <c r="CB8151" s="12"/>
      <c r="CE8151" s="12"/>
    </row>
    <row r="8152" spans="1:83" x14ac:dyDescent="0.25">
      <c r="A8152" s="9"/>
      <c r="B8152" s="10"/>
      <c r="C8152" s="11"/>
      <c r="D8152" s="10"/>
      <c r="I8152" s="15"/>
      <c r="BP8152" s="12"/>
      <c r="BR8152" s="12"/>
      <c r="BT8152" s="12"/>
      <c r="BV8152" s="12"/>
      <c r="BY8152" s="12"/>
      <c r="CB8152" s="12"/>
      <c r="CE8152" s="12"/>
    </row>
    <row r="8153" spans="1:83" x14ac:dyDescent="0.25">
      <c r="A8153" s="9"/>
      <c r="B8153" s="10"/>
      <c r="C8153" s="11"/>
      <c r="D8153" s="10"/>
      <c r="I8153" s="15"/>
      <c r="BP8153" s="12"/>
      <c r="BR8153" s="12"/>
      <c r="BT8153" s="12"/>
      <c r="BV8153" s="12"/>
      <c r="BY8153" s="12"/>
      <c r="CB8153" s="12"/>
      <c r="CE8153" s="12"/>
    </row>
    <row r="8154" spans="1:83" x14ac:dyDescent="0.25">
      <c r="A8154" s="9"/>
      <c r="B8154" s="10"/>
      <c r="C8154" s="11"/>
      <c r="D8154" s="10"/>
      <c r="I8154" s="15"/>
      <c r="BP8154" s="12"/>
      <c r="BR8154" s="12"/>
      <c r="BT8154" s="12"/>
      <c r="BV8154" s="12"/>
      <c r="BY8154" s="12"/>
      <c r="CB8154" s="12"/>
      <c r="CE8154" s="12"/>
    </row>
    <row r="8155" spans="1:83" x14ac:dyDescent="0.25">
      <c r="A8155" s="9"/>
      <c r="B8155" s="10"/>
      <c r="C8155" s="11"/>
      <c r="D8155" s="10"/>
      <c r="I8155" s="15"/>
      <c r="BP8155" s="12"/>
      <c r="BR8155" s="12"/>
      <c r="BT8155" s="12"/>
      <c r="BV8155" s="12"/>
      <c r="BY8155" s="12"/>
      <c r="CB8155" s="12"/>
      <c r="CE8155" s="12"/>
    </row>
    <row r="8156" spans="1:83" x14ac:dyDescent="0.25">
      <c r="A8156" s="9"/>
      <c r="B8156" s="10"/>
      <c r="C8156" s="11"/>
      <c r="D8156" s="10"/>
      <c r="I8156" s="15"/>
      <c r="BP8156" s="12"/>
      <c r="BR8156" s="12"/>
      <c r="BT8156" s="12"/>
      <c r="BV8156" s="12"/>
      <c r="BY8156" s="12"/>
      <c r="CB8156" s="12"/>
      <c r="CE8156" s="12"/>
    </row>
    <row r="8157" spans="1:83" x14ac:dyDescent="0.25">
      <c r="A8157" s="9"/>
      <c r="B8157" s="10"/>
      <c r="C8157" s="11"/>
      <c r="D8157" s="10"/>
      <c r="I8157" s="15"/>
      <c r="BP8157" s="12"/>
      <c r="BR8157" s="12"/>
      <c r="BT8157" s="12"/>
      <c r="BV8157" s="12"/>
      <c r="BY8157" s="12"/>
      <c r="CB8157" s="12"/>
      <c r="CE8157" s="12"/>
    </row>
    <row r="8158" spans="1:83" x14ac:dyDescent="0.25">
      <c r="A8158" s="9"/>
      <c r="B8158" s="10"/>
      <c r="C8158" s="11"/>
      <c r="D8158" s="10"/>
      <c r="I8158" s="15"/>
      <c r="BP8158" s="12"/>
      <c r="BR8158" s="12"/>
      <c r="BT8158" s="12"/>
      <c r="BV8158" s="12"/>
      <c r="BY8158" s="12"/>
      <c r="CB8158" s="12"/>
      <c r="CE8158" s="12"/>
    </row>
    <row r="8159" spans="1:83" x14ac:dyDescent="0.25">
      <c r="A8159" s="9"/>
      <c r="B8159" s="10"/>
      <c r="C8159" s="11"/>
      <c r="D8159" s="10"/>
      <c r="I8159" s="15"/>
      <c r="BP8159" s="12"/>
      <c r="BR8159" s="12"/>
      <c r="BT8159" s="12"/>
      <c r="BV8159" s="12"/>
      <c r="BY8159" s="12"/>
      <c r="CB8159" s="12"/>
      <c r="CE8159" s="12"/>
    </row>
    <row r="8160" spans="1:83" x14ac:dyDescent="0.25">
      <c r="A8160" s="9"/>
      <c r="B8160" s="10"/>
      <c r="C8160" s="11"/>
      <c r="D8160" s="10"/>
      <c r="I8160" s="15"/>
      <c r="BP8160" s="12"/>
      <c r="BR8160" s="12"/>
      <c r="BT8160" s="12"/>
      <c r="BV8160" s="12"/>
      <c r="BY8160" s="12"/>
      <c r="CB8160" s="12"/>
      <c r="CE8160" s="12"/>
    </row>
    <row r="8161" spans="1:83" x14ac:dyDescent="0.25">
      <c r="A8161" s="9"/>
      <c r="B8161" s="10"/>
      <c r="C8161" s="11"/>
      <c r="D8161" s="10"/>
      <c r="I8161" s="15"/>
      <c r="BP8161" s="12"/>
      <c r="BR8161" s="12"/>
      <c r="BT8161" s="12"/>
      <c r="BV8161" s="12"/>
      <c r="BY8161" s="12"/>
      <c r="CB8161" s="12"/>
      <c r="CE8161" s="12"/>
    </row>
    <row r="8162" spans="1:83" x14ac:dyDescent="0.25">
      <c r="A8162" s="9"/>
      <c r="B8162" s="10"/>
      <c r="C8162" s="11"/>
      <c r="D8162" s="10"/>
      <c r="I8162" s="15"/>
      <c r="BP8162" s="12"/>
      <c r="BR8162" s="12"/>
      <c r="BT8162" s="12"/>
      <c r="BV8162" s="12"/>
      <c r="BY8162" s="12"/>
      <c r="CB8162" s="12"/>
      <c r="CE8162" s="12"/>
    </row>
    <row r="8163" spans="1:83" x14ac:dyDescent="0.25">
      <c r="A8163" s="9"/>
      <c r="B8163" s="10"/>
      <c r="C8163" s="11"/>
      <c r="D8163" s="10"/>
      <c r="I8163" s="15"/>
      <c r="BP8163" s="12"/>
      <c r="BR8163" s="12"/>
      <c r="BT8163" s="12"/>
      <c r="BV8163" s="12"/>
      <c r="BY8163" s="12"/>
      <c r="CB8163" s="12"/>
      <c r="CE8163" s="12"/>
    </row>
    <row r="8164" spans="1:83" x14ac:dyDescent="0.25">
      <c r="A8164" s="9"/>
      <c r="B8164" s="10"/>
      <c r="C8164" s="11"/>
      <c r="D8164" s="10"/>
      <c r="I8164" s="15"/>
      <c r="BP8164" s="12"/>
      <c r="BR8164" s="12"/>
      <c r="BT8164" s="12"/>
      <c r="BV8164" s="12"/>
      <c r="BY8164" s="12"/>
      <c r="CB8164" s="12"/>
      <c r="CE8164" s="12"/>
    </row>
    <row r="8165" spans="1:83" x14ac:dyDescent="0.25">
      <c r="A8165" s="9"/>
      <c r="B8165" s="10"/>
      <c r="C8165" s="11"/>
      <c r="D8165" s="10"/>
      <c r="I8165" s="15"/>
      <c r="BP8165" s="12"/>
      <c r="BR8165" s="12"/>
      <c r="BT8165" s="12"/>
      <c r="BV8165" s="12"/>
      <c r="BY8165" s="12"/>
      <c r="CB8165" s="12"/>
      <c r="CE8165" s="12"/>
    </row>
    <row r="8166" spans="1:83" x14ac:dyDescent="0.25">
      <c r="A8166" s="9"/>
      <c r="B8166" s="10"/>
      <c r="C8166" s="11"/>
      <c r="D8166" s="10"/>
      <c r="I8166" s="15"/>
      <c r="BP8166" s="12"/>
      <c r="BR8166" s="12"/>
      <c r="BT8166" s="12"/>
      <c r="BV8166" s="12"/>
      <c r="BY8166" s="12"/>
      <c r="CB8166" s="12"/>
      <c r="CE8166" s="12"/>
    </row>
    <row r="8167" spans="1:83" x14ac:dyDescent="0.25">
      <c r="A8167" s="9"/>
      <c r="B8167" s="10"/>
      <c r="C8167" s="11"/>
      <c r="D8167" s="10"/>
      <c r="I8167" s="15"/>
      <c r="BP8167" s="12"/>
      <c r="BR8167" s="12"/>
      <c r="BT8167" s="12"/>
      <c r="BV8167" s="12"/>
      <c r="BY8167" s="12"/>
      <c r="CB8167" s="12"/>
      <c r="CE8167" s="12"/>
    </row>
    <row r="8168" spans="1:83" x14ac:dyDescent="0.25">
      <c r="A8168" s="9"/>
      <c r="B8168" s="10"/>
      <c r="C8168" s="11"/>
      <c r="D8168" s="10"/>
      <c r="I8168" s="15"/>
      <c r="BP8168" s="12"/>
      <c r="BR8168" s="12"/>
      <c r="BT8168" s="12"/>
      <c r="BV8168" s="12"/>
      <c r="BY8168" s="12"/>
      <c r="CB8168" s="12"/>
      <c r="CE8168" s="12"/>
    </row>
    <row r="8169" spans="1:83" x14ac:dyDescent="0.25">
      <c r="A8169" s="9"/>
      <c r="B8169" s="10"/>
      <c r="C8169" s="11"/>
      <c r="D8169" s="10"/>
      <c r="I8169" s="15"/>
      <c r="BP8169" s="12"/>
      <c r="BR8169" s="12"/>
      <c r="BT8169" s="12"/>
      <c r="BV8169" s="12"/>
      <c r="BY8169" s="12"/>
      <c r="CB8169" s="12"/>
      <c r="CE8169" s="12"/>
    </row>
    <row r="8170" spans="1:83" x14ac:dyDescent="0.25">
      <c r="A8170" s="9"/>
      <c r="B8170" s="10"/>
      <c r="C8170" s="11"/>
      <c r="D8170" s="10"/>
      <c r="I8170" s="15"/>
      <c r="BP8170" s="12"/>
      <c r="BR8170" s="12"/>
      <c r="BT8170" s="12"/>
      <c r="BV8170" s="12"/>
      <c r="BY8170" s="12"/>
      <c r="CB8170" s="12"/>
      <c r="CE8170" s="12"/>
    </row>
    <row r="8171" spans="1:83" x14ac:dyDescent="0.25">
      <c r="A8171" s="9"/>
      <c r="B8171" s="10"/>
      <c r="C8171" s="11"/>
      <c r="D8171" s="10"/>
      <c r="I8171" s="15"/>
      <c r="BP8171" s="12"/>
      <c r="BR8171" s="12"/>
      <c r="BT8171" s="12"/>
      <c r="BV8171" s="12"/>
      <c r="BY8171" s="12"/>
      <c r="CB8171" s="12"/>
      <c r="CE8171" s="12"/>
    </row>
    <row r="8172" spans="1:83" x14ac:dyDescent="0.25">
      <c r="A8172" s="9"/>
      <c r="B8172" s="10"/>
      <c r="C8172" s="11"/>
      <c r="D8172" s="10"/>
      <c r="I8172" s="15"/>
      <c r="BP8172" s="12"/>
      <c r="BR8172" s="12"/>
      <c r="BT8172" s="12"/>
      <c r="BV8172" s="12"/>
      <c r="BY8172" s="12"/>
      <c r="CB8172" s="12"/>
      <c r="CE8172" s="12"/>
    </row>
    <row r="8173" spans="1:83" x14ac:dyDescent="0.25">
      <c r="A8173" s="9"/>
      <c r="B8173" s="10"/>
      <c r="C8173" s="11"/>
      <c r="D8173" s="10"/>
      <c r="I8173" s="15"/>
      <c r="BP8173" s="12"/>
      <c r="BR8173" s="12"/>
      <c r="BT8173" s="12"/>
      <c r="BV8173" s="12"/>
      <c r="BY8173" s="12"/>
      <c r="CB8173" s="12"/>
      <c r="CE8173" s="12"/>
    </row>
    <row r="8174" spans="1:83" x14ac:dyDescent="0.25">
      <c r="A8174" s="9"/>
      <c r="B8174" s="10"/>
      <c r="C8174" s="11"/>
      <c r="D8174" s="10"/>
      <c r="I8174" s="15"/>
      <c r="BP8174" s="12"/>
      <c r="BR8174" s="12"/>
      <c r="BT8174" s="12"/>
      <c r="BV8174" s="12"/>
      <c r="BY8174" s="12"/>
      <c r="CB8174" s="12"/>
      <c r="CE8174" s="12"/>
    </row>
    <row r="8175" spans="1:83" x14ac:dyDescent="0.25">
      <c r="A8175" s="9"/>
      <c r="B8175" s="10"/>
      <c r="C8175" s="11"/>
      <c r="D8175" s="10"/>
      <c r="I8175" s="15"/>
      <c r="BP8175" s="12"/>
      <c r="BR8175" s="12"/>
      <c r="BT8175" s="12"/>
      <c r="BV8175" s="12"/>
      <c r="BY8175" s="12"/>
      <c r="CB8175" s="12"/>
      <c r="CE8175" s="12"/>
    </row>
    <row r="8176" spans="1:83" x14ac:dyDescent="0.25">
      <c r="A8176" s="9"/>
      <c r="B8176" s="10"/>
      <c r="C8176" s="11"/>
      <c r="D8176" s="10"/>
      <c r="I8176" s="15"/>
      <c r="BP8176" s="12"/>
      <c r="BR8176" s="12"/>
      <c r="BT8176" s="12"/>
      <c r="BV8176" s="12"/>
      <c r="BY8176" s="12"/>
      <c r="CB8176" s="12"/>
      <c r="CE8176" s="12"/>
    </row>
    <row r="8177" spans="1:83" x14ac:dyDescent="0.25">
      <c r="A8177" s="9"/>
      <c r="B8177" s="10"/>
      <c r="C8177" s="11"/>
      <c r="D8177" s="10"/>
      <c r="I8177" s="15"/>
      <c r="BP8177" s="12"/>
      <c r="BR8177" s="12"/>
      <c r="BT8177" s="12"/>
      <c r="BV8177" s="12"/>
      <c r="BY8177" s="12"/>
      <c r="CB8177" s="12"/>
      <c r="CE8177" s="12"/>
    </row>
    <row r="8178" spans="1:83" x14ac:dyDescent="0.25">
      <c r="A8178" s="9"/>
      <c r="B8178" s="10"/>
      <c r="C8178" s="11"/>
      <c r="D8178" s="10"/>
      <c r="I8178" s="15"/>
      <c r="BP8178" s="12"/>
      <c r="BR8178" s="12"/>
      <c r="BT8178" s="12"/>
      <c r="BV8178" s="12"/>
      <c r="BY8178" s="12"/>
      <c r="CB8178" s="12"/>
      <c r="CE8178" s="12"/>
    </row>
    <row r="8179" spans="1:83" x14ac:dyDescent="0.25">
      <c r="A8179" s="9"/>
      <c r="B8179" s="10"/>
      <c r="C8179" s="11"/>
      <c r="D8179" s="10"/>
      <c r="I8179" s="15"/>
      <c r="BP8179" s="12"/>
      <c r="BR8179" s="12"/>
      <c r="BT8179" s="12"/>
      <c r="BV8179" s="12"/>
      <c r="BY8179" s="12"/>
      <c r="CB8179" s="12"/>
      <c r="CE8179" s="12"/>
    </row>
    <row r="8180" spans="1:83" x14ac:dyDescent="0.25">
      <c r="A8180" s="9"/>
      <c r="B8180" s="10"/>
      <c r="C8180" s="11"/>
      <c r="D8180" s="10"/>
      <c r="I8180" s="15"/>
      <c r="BP8180" s="12"/>
      <c r="BR8180" s="12"/>
      <c r="BT8180" s="12"/>
      <c r="BV8180" s="12"/>
      <c r="BY8180" s="12"/>
      <c r="CB8180" s="12"/>
      <c r="CE8180" s="12"/>
    </row>
    <row r="8181" spans="1:83" x14ac:dyDescent="0.25">
      <c r="A8181" s="9"/>
      <c r="B8181" s="10"/>
      <c r="C8181" s="11"/>
      <c r="D8181" s="10"/>
      <c r="I8181" s="15"/>
      <c r="BP8181" s="12"/>
      <c r="BR8181" s="12"/>
      <c r="BT8181" s="12"/>
      <c r="BV8181" s="12"/>
      <c r="BY8181" s="12"/>
      <c r="CB8181" s="12"/>
      <c r="CE8181" s="12"/>
    </row>
    <row r="8182" spans="1:83" x14ac:dyDescent="0.25">
      <c r="A8182" s="9"/>
      <c r="B8182" s="10"/>
      <c r="C8182" s="11"/>
      <c r="D8182" s="10"/>
      <c r="I8182" s="15"/>
      <c r="BP8182" s="12"/>
      <c r="BR8182" s="12"/>
      <c r="BT8182" s="12"/>
      <c r="BV8182" s="12"/>
      <c r="BY8182" s="12"/>
      <c r="CB8182" s="12"/>
      <c r="CE8182" s="12"/>
    </row>
    <row r="8183" spans="1:83" x14ac:dyDescent="0.25">
      <c r="A8183" s="9"/>
      <c r="B8183" s="10"/>
      <c r="C8183" s="11"/>
      <c r="D8183" s="10"/>
      <c r="I8183" s="15"/>
      <c r="BP8183" s="12"/>
      <c r="BR8183" s="12"/>
      <c r="BT8183" s="12"/>
      <c r="BV8183" s="12"/>
      <c r="BY8183" s="12"/>
      <c r="CB8183" s="12"/>
      <c r="CE8183" s="12"/>
    </row>
    <row r="8184" spans="1:83" x14ac:dyDescent="0.25">
      <c r="A8184" s="9"/>
      <c r="B8184" s="10"/>
      <c r="C8184" s="11"/>
      <c r="D8184" s="10"/>
      <c r="I8184" s="15"/>
      <c r="BP8184" s="12"/>
      <c r="BR8184" s="12"/>
      <c r="BT8184" s="12"/>
      <c r="BV8184" s="12"/>
      <c r="BY8184" s="12"/>
      <c r="CB8184" s="12"/>
      <c r="CE8184" s="12"/>
    </row>
    <row r="8185" spans="1:83" x14ac:dyDescent="0.25">
      <c r="A8185" s="9"/>
      <c r="B8185" s="10"/>
      <c r="C8185" s="11"/>
      <c r="D8185" s="10"/>
      <c r="I8185" s="15"/>
      <c r="BP8185" s="12"/>
      <c r="BR8185" s="12"/>
      <c r="BT8185" s="12"/>
      <c r="BV8185" s="12"/>
      <c r="BY8185" s="12"/>
      <c r="CB8185" s="12"/>
      <c r="CE8185" s="12"/>
    </row>
    <row r="8186" spans="1:83" x14ac:dyDescent="0.25">
      <c r="A8186" s="9"/>
      <c r="B8186" s="10"/>
      <c r="C8186" s="11"/>
      <c r="D8186" s="10"/>
      <c r="I8186" s="15"/>
      <c r="BP8186" s="12"/>
      <c r="BR8186" s="12"/>
      <c r="BT8186" s="12"/>
      <c r="BV8186" s="12"/>
      <c r="BY8186" s="12"/>
      <c r="CB8186" s="12"/>
      <c r="CE8186" s="12"/>
    </row>
    <row r="8187" spans="1:83" x14ac:dyDescent="0.25">
      <c r="A8187" s="9"/>
      <c r="B8187" s="10"/>
      <c r="C8187" s="11"/>
      <c r="D8187" s="10"/>
      <c r="I8187" s="15"/>
      <c r="BP8187" s="12"/>
      <c r="BR8187" s="12"/>
      <c r="BT8187" s="12"/>
      <c r="BV8187" s="12"/>
      <c r="BY8187" s="12"/>
      <c r="CB8187" s="12"/>
      <c r="CE8187" s="12"/>
    </row>
    <row r="8188" spans="1:83" x14ac:dyDescent="0.25">
      <c r="A8188" s="9"/>
      <c r="B8188" s="10"/>
      <c r="C8188" s="11"/>
      <c r="D8188" s="10"/>
      <c r="I8188" s="15"/>
      <c r="BP8188" s="12"/>
      <c r="BR8188" s="12"/>
      <c r="BT8188" s="12"/>
      <c r="BV8188" s="12"/>
      <c r="BY8188" s="12"/>
      <c r="CB8188" s="12"/>
      <c r="CE8188" s="12"/>
    </row>
    <row r="8189" spans="1:83" x14ac:dyDescent="0.25">
      <c r="A8189" s="9"/>
      <c r="B8189" s="10"/>
      <c r="C8189" s="11"/>
      <c r="D8189" s="10"/>
      <c r="I8189" s="15"/>
      <c r="BP8189" s="12"/>
      <c r="BR8189" s="12"/>
      <c r="BT8189" s="12"/>
      <c r="BV8189" s="12"/>
      <c r="BY8189" s="12"/>
      <c r="CB8189" s="12"/>
      <c r="CE8189" s="12"/>
    </row>
    <row r="8190" spans="1:83" x14ac:dyDescent="0.25">
      <c r="A8190" s="9"/>
      <c r="B8190" s="10"/>
      <c r="C8190" s="11"/>
      <c r="D8190" s="10"/>
      <c r="I8190" s="15"/>
      <c r="BP8190" s="12"/>
      <c r="BR8190" s="12"/>
      <c r="BT8190" s="12"/>
      <c r="BV8190" s="12"/>
      <c r="BY8190" s="12"/>
      <c r="CB8190" s="12"/>
      <c r="CE8190" s="12"/>
    </row>
    <row r="8191" spans="1:83" x14ac:dyDescent="0.25">
      <c r="A8191" s="9"/>
      <c r="B8191" s="10"/>
      <c r="C8191" s="11"/>
      <c r="D8191" s="10"/>
      <c r="I8191" s="15"/>
      <c r="BP8191" s="12"/>
      <c r="BR8191" s="12"/>
      <c r="BT8191" s="12"/>
      <c r="BV8191" s="12"/>
      <c r="BY8191" s="12"/>
      <c r="CB8191" s="12"/>
      <c r="CE8191" s="12"/>
    </row>
    <row r="8192" spans="1:83" x14ac:dyDescent="0.25">
      <c r="A8192" s="9"/>
      <c r="B8192" s="10"/>
      <c r="C8192" s="11"/>
      <c r="D8192" s="10"/>
      <c r="I8192" s="15"/>
      <c r="BP8192" s="12"/>
      <c r="BR8192" s="12"/>
      <c r="BT8192" s="12"/>
      <c r="BV8192" s="12"/>
      <c r="BY8192" s="12"/>
      <c r="CB8192" s="12"/>
      <c r="CE8192" s="12"/>
    </row>
    <row r="8193" spans="1:83" x14ac:dyDescent="0.25">
      <c r="A8193" s="9"/>
      <c r="B8193" s="10"/>
      <c r="C8193" s="11"/>
      <c r="D8193" s="10"/>
      <c r="I8193" s="15"/>
      <c r="BP8193" s="12"/>
      <c r="BR8193" s="12"/>
      <c r="BT8193" s="12"/>
      <c r="BV8193" s="12"/>
      <c r="BY8193" s="12"/>
      <c r="CB8193" s="12"/>
      <c r="CE8193" s="12"/>
    </row>
    <row r="8194" spans="1:83" x14ac:dyDescent="0.25">
      <c r="A8194" s="9"/>
      <c r="B8194" s="10"/>
      <c r="C8194" s="11"/>
      <c r="D8194" s="10"/>
      <c r="I8194" s="15"/>
      <c r="BP8194" s="12"/>
      <c r="BR8194" s="12"/>
      <c r="BT8194" s="12"/>
      <c r="BV8194" s="12"/>
      <c r="BY8194" s="12"/>
      <c r="CB8194" s="12"/>
      <c r="CE8194" s="12"/>
    </row>
    <row r="8195" spans="1:83" x14ac:dyDescent="0.25">
      <c r="A8195" s="9"/>
      <c r="B8195" s="10"/>
      <c r="C8195" s="11"/>
      <c r="D8195" s="10"/>
      <c r="I8195" s="15"/>
      <c r="BP8195" s="12"/>
      <c r="BR8195" s="12"/>
      <c r="BT8195" s="12"/>
      <c r="BV8195" s="12"/>
      <c r="BY8195" s="12"/>
      <c r="CB8195" s="12"/>
      <c r="CE8195" s="12"/>
    </row>
    <row r="8196" spans="1:83" x14ac:dyDescent="0.25">
      <c r="A8196" s="9"/>
      <c r="B8196" s="10"/>
      <c r="C8196" s="11"/>
      <c r="D8196" s="10"/>
      <c r="I8196" s="15"/>
      <c r="BP8196" s="12"/>
      <c r="BR8196" s="12"/>
      <c r="BT8196" s="12"/>
      <c r="BV8196" s="12"/>
      <c r="BY8196" s="12"/>
      <c r="CB8196" s="12"/>
      <c r="CE8196" s="12"/>
    </row>
    <row r="8197" spans="1:83" x14ac:dyDescent="0.25">
      <c r="A8197" s="9"/>
      <c r="B8197" s="10"/>
      <c r="C8197" s="11"/>
      <c r="D8197" s="10"/>
      <c r="I8197" s="15"/>
      <c r="BP8197" s="12"/>
      <c r="BR8197" s="12"/>
      <c r="BT8197" s="12"/>
      <c r="BV8197" s="12"/>
      <c r="BY8197" s="12"/>
      <c r="CB8197" s="12"/>
      <c r="CE8197" s="12"/>
    </row>
    <row r="8198" spans="1:83" x14ac:dyDescent="0.25">
      <c r="A8198" s="9"/>
      <c r="B8198" s="10"/>
      <c r="C8198" s="11"/>
      <c r="D8198" s="10"/>
      <c r="I8198" s="15"/>
      <c r="BP8198" s="12"/>
      <c r="BR8198" s="12"/>
      <c r="BT8198" s="12"/>
      <c r="BV8198" s="12"/>
      <c r="BY8198" s="12"/>
      <c r="CB8198" s="12"/>
      <c r="CE8198" s="12"/>
    </row>
    <row r="8199" spans="1:83" x14ac:dyDescent="0.25">
      <c r="A8199" s="9"/>
      <c r="B8199" s="10"/>
      <c r="C8199" s="11"/>
      <c r="D8199" s="10"/>
      <c r="I8199" s="15"/>
      <c r="BP8199" s="12"/>
      <c r="BR8199" s="12"/>
      <c r="BT8199" s="12"/>
      <c r="BV8199" s="12"/>
      <c r="BY8199" s="12"/>
      <c r="CB8199" s="12"/>
      <c r="CE8199" s="12"/>
    </row>
    <row r="8200" spans="1:83" x14ac:dyDescent="0.25">
      <c r="A8200" s="9"/>
      <c r="B8200" s="10"/>
      <c r="C8200" s="11"/>
      <c r="D8200" s="10"/>
      <c r="I8200" s="15"/>
      <c r="BP8200" s="12"/>
      <c r="BR8200" s="12"/>
      <c r="BT8200" s="12"/>
      <c r="BV8200" s="12"/>
      <c r="BY8200" s="12"/>
      <c r="CB8200" s="12"/>
      <c r="CE8200" s="12"/>
    </row>
    <row r="8201" spans="1:83" x14ac:dyDescent="0.25">
      <c r="A8201" s="9"/>
      <c r="B8201" s="10"/>
      <c r="C8201" s="11"/>
      <c r="D8201" s="10"/>
      <c r="I8201" s="15"/>
      <c r="BP8201" s="12"/>
      <c r="BR8201" s="12"/>
      <c r="BT8201" s="12"/>
      <c r="BV8201" s="12"/>
      <c r="BY8201" s="12"/>
      <c r="CB8201" s="12"/>
      <c r="CE8201" s="12"/>
    </row>
    <row r="8202" spans="1:83" x14ac:dyDescent="0.25">
      <c r="A8202" s="9"/>
      <c r="B8202" s="10"/>
      <c r="C8202" s="11"/>
      <c r="D8202" s="10"/>
      <c r="I8202" s="15"/>
      <c r="BP8202" s="12"/>
      <c r="BR8202" s="12"/>
      <c r="BT8202" s="12"/>
      <c r="BV8202" s="12"/>
      <c r="BY8202" s="12"/>
      <c r="CB8202" s="12"/>
      <c r="CE8202" s="12"/>
    </row>
    <row r="8203" spans="1:83" x14ac:dyDescent="0.25">
      <c r="A8203" s="9"/>
      <c r="B8203" s="10"/>
      <c r="C8203" s="11"/>
      <c r="D8203" s="10"/>
      <c r="I8203" s="15"/>
      <c r="BP8203" s="12"/>
      <c r="BR8203" s="12"/>
      <c r="BT8203" s="12"/>
      <c r="BV8203" s="12"/>
      <c r="BY8203" s="12"/>
      <c r="CB8203" s="12"/>
      <c r="CE8203" s="12"/>
    </row>
    <row r="8204" spans="1:83" x14ac:dyDescent="0.25">
      <c r="A8204" s="9"/>
      <c r="B8204" s="10"/>
      <c r="C8204" s="11"/>
      <c r="D8204" s="10"/>
      <c r="I8204" s="15"/>
      <c r="BP8204" s="12"/>
      <c r="BR8204" s="12"/>
      <c r="BT8204" s="12"/>
      <c r="BV8204" s="12"/>
      <c r="BY8204" s="12"/>
      <c r="CB8204" s="12"/>
      <c r="CE8204" s="12"/>
    </row>
    <row r="8205" spans="1:83" x14ac:dyDescent="0.25">
      <c r="A8205" s="9"/>
      <c r="B8205" s="10"/>
      <c r="C8205" s="11"/>
      <c r="D8205" s="10"/>
      <c r="I8205" s="15"/>
      <c r="BP8205" s="12"/>
      <c r="BR8205" s="12"/>
      <c r="BT8205" s="12"/>
      <c r="BV8205" s="12"/>
      <c r="BY8205" s="12"/>
      <c r="CB8205" s="12"/>
      <c r="CE8205" s="12"/>
    </row>
    <row r="8206" spans="1:83" x14ac:dyDescent="0.25">
      <c r="A8206" s="9"/>
      <c r="B8206" s="10"/>
      <c r="C8206" s="11"/>
      <c r="D8206" s="10"/>
      <c r="I8206" s="15"/>
      <c r="BP8206" s="12"/>
      <c r="BR8206" s="12"/>
      <c r="BT8206" s="12"/>
      <c r="BV8206" s="12"/>
      <c r="BY8206" s="12"/>
      <c r="CB8206" s="12"/>
      <c r="CE8206" s="12"/>
    </row>
    <row r="8207" spans="1:83" x14ac:dyDescent="0.25">
      <c r="A8207" s="9"/>
      <c r="B8207" s="10"/>
      <c r="C8207" s="11"/>
      <c r="D8207" s="10"/>
      <c r="I8207" s="15"/>
      <c r="BP8207" s="12"/>
      <c r="BR8207" s="12"/>
      <c r="BT8207" s="12"/>
      <c r="BV8207" s="12"/>
      <c r="BY8207" s="12"/>
      <c r="CB8207" s="12"/>
      <c r="CE8207" s="12"/>
    </row>
    <row r="8208" spans="1:83" x14ac:dyDescent="0.25">
      <c r="A8208" s="9"/>
      <c r="B8208" s="10"/>
      <c r="C8208" s="11"/>
      <c r="D8208" s="10"/>
      <c r="I8208" s="15"/>
      <c r="BP8208" s="12"/>
      <c r="BR8208" s="12"/>
      <c r="BT8208" s="12"/>
      <c r="BV8208" s="12"/>
      <c r="BY8208" s="12"/>
      <c r="CB8208" s="12"/>
      <c r="CE8208" s="12"/>
    </row>
    <row r="8209" spans="1:83" x14ac:dyDescent="0.25">
      <c r="A8209" s="9"/>
      <c r="B8209" s="10"/>
      <c r="C8209" s="11"/>
      <c r="D8209" s="10"/>
      <c r="I8209" s="15"/>
      <c r="BP8209" s="12"/>
      <c r="BR8209" s="12"/>
      <c r="BT8209" s="12"/>
      <c r="BV8209" s="12"/>
      <c r="BY8209" s="12"/>
      <c r="CB8209" s="12"/>
      <c r="CE8209" s="12"/>
    </row>
    <row r="8210" spans="1:83" x14ac:dyDescent="0.25">
      <c r="A8210" s="9"/>
      <c r="B8210" s="10"/>
      <c r="C8210" s="11"/>
      <c r="D8210" s="10"/>
      <c r="I8210" s="15"/>
      <c r="BP8210" s="12"/>
      <c r="BR8210" s="12"/>
      <c r="BT8210" s="12"/>
      <c r="BV8210" s="12"/>
      <c r="BY8210" s="12"/>
      <c r="CB8210" s="12"/>
      <c r="CE8210" s="12"/>
    </row>
    <row r="8211" spans="1:83" x14ac:dyDescent="0.25">
      <c r="A8211" s="9"/>
      <c r="B8211" s="10"/>
      <c r="C8211" s="11"/>
      <c r="D8211" s="10"/>
      <c r="I8211" s="15"/>
      <c r="BP8211" s="12"/>
      <c r="BR8211" s="12"/>
      <c r="BT8211" s="12"/>
      <c r="BV8211" s="12"/>
      <c r="BY8211" s="12"/>
      <c r="CB8211" s="12"/>
      <c r="CE8211" s="12"/>
    </row>
    <row r="8212" spans="1:83" x14ac:dyDescent="0.25">
      <c r="A8212" s="9"/>
      <c r="B8212" s="10"/>
      <c r="C8212" s="11"/>
      <c r="D8212" s="10"/>
      <c r="I8212" s="15"/>
      <c r="BP8212" s="12"/>
      <c r="BR8212" s="12"/>
      <c r="BT8212" s="12"/>
      <c r="BV8212" s="12"/>
      <c r="BY8212" s="12"/>
      <c r="CB8212" s="12"/>
      <c r="CE8212" s="12"/>
    </row>
    <row r="8213" spans="1:83" x14ac:dyDescent="0.25">
      <c r="A8213" s="9"/>
      <c r="B8213" s="10"/>
      <c r="C8213" s="11"/>
      <c r="D8213" s="10"/>
      <c r="I8213" s="15"/>
      <c r="BP8213" s="12"/>
      <c r="BR8213" s="12"/>
      <c r="BT8213" s="12"/>
      <c r="BV8213" s="12"/>
      <c r="BY8213" s="12"/>
      <c r="CB8213" s="12"/>
      <c r="CE8213" s="12"/>
    </row>
    <row r="8214" spans="1:83" x14ac:dyDescent="0.25">
      <c r="A8214" s="9"/>
      <c r="B8214" s="10"/>
      <c r="C8214" s="11"/>
      <c r="D8214" s="10"/>
      <c r="I8214" s="15"/>
      <c r="BP8214" s="12"/>
      <c r="BR8214" s="12"/>
      <c r="BT8214" s="12"/>
      <c r="BV8214" s="12"/>
      <c r="BY8214" s="12"/>
      <c r="CB8214" s="12"/>
      <c r="CE8214" s="12"/>
    </row>
    <row r="8215" spans="1:83" x14ac:dyDescent="0.25">
      <c r="A8215" s="9"/>
      <c r="B8215" s="10"/>
      <c r="C8215" s="11"/>
      <c r="D8215" s="10"/>
      <c r="I8215" s="15"/>
      <c r="BP8215" s="12"/>
      <c r="BR8215" s="12"/>
      <c r="BT8215" s="12"/>
      <c r="BV8215" s="12"/>
      <c r="BY8215" s="12"/>
      <c r="CB8215" s="12"/>
      <c r="CE8215" s="12"/>
    </row>
    <row r="8216" spans="1:83" x14ac:dyDescent="0.25">
      <c r="A8216" s="9"/>
      <c r="B8216" s="10"/>
      <c r="C8216" s="11"/>
      <c r="D8216" s="10"/>
      <c r="I8216" s="15"/>
      <c r="BP8216" s="12"/>
      <c r="BR8216" s="12"/>
      <c r="BT8216" s="12"/>
      <c r="BV8216" s="12"/>
      <c r="BY8216" s="12"/>
      <c r="CB8216" s="12"/>
      <c r="CE8216" s="12"/>
    </row>
    <row r="8217" spans="1:83" x14ac:dyDescent="0.25">
      <c r="A8217" s="9"/>
      <c r="B8217" s="10"/>
      <c r="C8217" s="11"/>
      <c r="D8217" s="10"/>
      <c r="I8217" s="15"/>
      <c r="BP8217" s="12"/>
      <c r="BR8217" s="12"/>
      <c r="BT8217" s="12"/>
      <c r="BV8217" s="12"/>
      <c r="BY8217" s="12"/>
      <c r="CB8217" s="12"/>
      <c r="CE8217" s="12"/>
    </row>
    <row r="8218" spans="1:83" x14ac:dyDescent="0.25">
      <c r="A8218" s="9"/>
      <c r="B8218" s="10"/>
      <c r="C8218" s="11"/>
      <c r="D8218" s="10"/>
      <c r="I8218" s="15"/>
      <c r="BP8218" s="12"/>
      <c r="BR8218" s="12"/>
      <c r="BT8218" s="12"/>
      <c r="BV8218" s="12"/>
      <c r="BY8218" s="12"/>
      <c r="CB8218" s="12"/>
      <c r="CE8218" s="12"/>
    </row>
    <row r="8219" spans="1:83" x14ac:dyDescent="0.25">
      <c r="A8219" s="9"/>
      <c r="B8219" s="10"/>
      <c r="C8219" s="11"/>
      <c r="D8219" s="10"/>
      <c r="I8219" s="15"/>
      <c r="BP8219" s="12"/>
      <c r="BR8219" s="12"/>
      <c r="BT8219" s="12"/>
      <c r="BV8219" s="12"/>
      <c r="BY8219" s="12"/>
      <c r="CB8219" s="12"/>
      <c r="CE8219" s="12"/>
    </row>
    <row r="8220" spans="1:83" x14ac:dyDescent="0.25">
      <c r="A8220" s="9"/>
      <c r="B8220" s="10"/>
      <c r="C8220" s="11"/>
      <c r="D8220" s="10"/>
      <c r="I8220" s="15"/>
      <c r="BP8220" s="12"/>
      <c r="BR8220" s="12"/>
      <c r="BT8220" s="12"/>
      <c r="BV8220" s="12"/>
      <c r="BY8220" s="12"/>
      <c r="CB8220" s="12"/>
      <c r="CE8220" s="12"/>
    </row>
    <row r="8221" spans="1:83" x14ac:dyDescent="0.25">
      <c r="A8221" s="9"/>
      <c r="B8221" s="10"/>
      <c r="C8221" s="11"/>
      <c r="D8221" s="10"/>
      <c r="I8221" s="15"/>
      <c r="BP8221" s="12"/>
      <c r="BR8221" s="12"/>
      <c r="BT8221" s="12"/>
      <c r="BV8221" s="12"/>
      <c r="BY8221" s="12"/>
      <c r="CB8221" s="12"/>
      <c r="CE8221" s="12"/>
    </row>
    <row r="8222" spans="1:83" x14ac:dyDescent="0.25">
      <c r="A8222" s="9"/>
      <c r="B8222" s="10"/>
      <c r="C8222" s="11"/>
      <c r="D8222" s="10"/>
      <c r="I8222" s="15"/>
      <c r="BP8222" s="12"/>
      <c r="BR8222" s="12"/>
      <c r="BT8222" s="12"/>
      <c r="BV8222" s="12"/>
      <c r="BY8222" s="12"/>
      <c r="CB8222" s="12"/>
      <c r="CE8222" s="12"/>
    </row>
    <row r="8223" spans="1:83" x14ac:dyDescent="0.25">
      <c r="A8223" s="9"/>
      <c r="B8223" s="10"/>
      <c r="C8223" s="11"/>
      <c r="D8223" s="10"/>
      <c r="I8223" s="15"/>
      <c r="BP8223" s="12"/>
      <c r="BR8223" s="12"/>
      <c r="BT8223" s="12"/>
      <c r="BV8223" s="12"/>
      <c r="BY8223" s="12"/>
      <c r="CB8223" s="12"/>
      <c r="CE8223" s="12"/>
    </row>
    <row r="8224" spans="1:83" x14ac:dyDescent="0.25">
      <c r="A8224" s="9"/>
      <c r="B8224" s="10"/>
      <c r="C8224" s="11"/>
      <c r="D8224" s="10"/>
      <c r="I8224" s="15"/>
      <c r="BP8224" s="12"/>
      <c r="BR8224" s="12"/>
      <c r="BT8224" s="12"/>
      <c r="BV8224" s="12"/>
      <c r="BY8224" s="12"/>
      <c r="CB8224" s="12"/>
      <c r="CE8224" s="12"/>
    </row>
    <row r="8225" spans="1:83" x14ac:dyDescent="0.25">
      <c r="A8225" s="9"/>
      <c r="B8225" s="10"/>
      <c r="C8225" s="11"/>
      <c r="D8225" s="10"/>
      <c r="I8225" s="15"/>
      <c r="BP8225" s="12"/>
      <c r="BR8225" s="12"/>
      <c r="BT8225" s="12"/>
      <c r="BV8225" s="12"/>
      <c r="BY8225" s="12"/>
      <c r="CB8225" s="12"/>
      <c r="CE8225" s="12"/>
    </row>
    <row r="8226" spans="1:83" x14ac:dyDescent="0.25">
      <c r="A8226" s="9"/>
      <c r="B8226" s="10"/>
      <c r="C8226" s="11"/>
      <c r="D8226" s="10"/>
      <c r="I8226" s="15"/>
      <c r="BP8226" s="12"/>
      <c r="BR8226" s="12"/>
      <c r="BT8226" s="12"/>
      <c r="BV8226" s="12"/>
      <c r="BY8226" s="12"/>
      <c r="CB8226" s="12"/>
      <c r="CE8226" s="12"/>
    </row>
    <row r="8227" spans="1:83" x14ac:dyDescent="0.25">
      <c r="A8227" s="9"/>
      <c r="B8227" s="10"/>
      <c r="C8227" s="11"/>
      <c r="D8227" s="10"/>
      <c r="I8227" s="15"/>
      <c r="BP8227" s="12"/>
      <c r="BR8227" s="12"/>
      <c r="BT8227" s="12"/>
      <c r="BV8227" s="12"/>
      <c r="BY8227" s="12"/>
      <c r="CB8227" s="12"/>
      <c r="CE8227" s="12"/>
    </row>
    <row r="8228" spans="1:83" x14ac:dyDescent="0.25">
      <c r="A8228" s="9"/>
      <c r="B8228" s="10"/>
      <c r="C8228" s="11"/>
      <c r="D8228" s="10"/>
      <c r="I8228" s="15"/>
      <c r="BP8228" s="12"/>
      <c r="BR8228" s="12"/>
      <c r="BT8228" s="12"/>
      <c r="BV8228" s="12"/>
      <c r="BY8228" s="12"/>
      <c r="CB8228" s="12"/>
      <c r="CE8228" s="12"/>
    </row>
    <row r="8229" spans="1:83" x14ac:dyDescent="0.25">
      <c r="A8229" s="9"/>
      <c r="B8229" s="10"/>
      <c r="C8229" s="11"/>
      <c r="D8229" s="10"/>
      <c r="I8229" s="15"/>
      <c r="BP8229" s="12"/>
      <c r="BR8229" s="12"/>
      <c r="BT8229" s="12"/>
      <c r="BV8229" s="12"/>
      <c r="BY8229" s="12"/>
      <c r="CB8229" s="12"/>
      <c r="CE8229" s="12"/>
    </row>
    <row r="8230" spans="1:83" x14ac:dyDescent="0.25">
      <c r="A8230" s="9"/>
      <c r="B8230" s="10"/>
      <c r="C8230" s="11"/>
      <c r="D8230" s="10"/>
      <c r="I8230" s="15"/>
      <c r="BP8230" s="12"/>
      <c r="BR8230" s="12"/>
      <c r="BT8230" s="12"/>
      <c r="BV8230" s="12"/>
      <c r="BY8230" s="12"/>
      <c r="CB8230" s="12"/>
      <c r="CE8230" s="12"/>
    </row>
    <row r="8231" spans="1:83" x14ac:dyDescent="0.25">
      <c r="A8231" s="9"/>
      <c r="B8231" s="10"/>
      <c r="C8231" s="11"/>
      <c r="D8231" s="10"/>
      <c r="I8231" s="15"/>
      <c r="BP8231" s="12"/>
      <c r="BR8231" s="12"/>
      <c r="BT8231" s="12"/>
      <c r="BV8231" s="12"/>
      <c r="BY8231" s="12"/>
      <c r="CB8231" s="12"/>
      <c r="CE8231" s="12"/>
    </row>
    <row r="8232" spans="1:83" x14ac:dyDescent="0.25">
      <c r="A8232" s="9"/>
      <c r="B8232" s="10"/>
      <c r="C8232" s="11"/>
      <c r="D8232" s="10"/>
      <c r="I8232" s="15"/>
      <c r="BP8232" s="12"/>
      <c r="BR8232" s="12"/>
      <c r="BT8232" s="12"/>
      <c r="BV8232" s="12"/>
      <c r="BY8232" s="12"/>
      <c r="CB8232" s="12"/>
      <c r="CE8232" s="12"/>
    </row>
    <row r="8233" spans="1:83" x14ac:dyDescent="0.25">
      <c r="A8233" s="9"/>
      <c r="B8233" s="10"/>
      <c r="C8233" s="11"/>
      <c r="D8233" s="10"/>
      <c r="I8233" s="15"/>
      <c r="BP8233" s="12"/>
      <c r="BR8233" s="12"/>
      <c r="BT8233" s="12"/>
      <c r="BV8233" s="12"/>
      <c r="BY8233" s="12"/>
      <c r="CB8233" s="12"/>
      <c r="CE8233" s="12"/>
    </row>
    <row r="8234" spans="1:83" x14ac:dyDescent="0.25">
      <c r="A8234" s="9"/>
      <c r="B8234" s="10"/>
      <c r="C8234" s="11"/>
      <c r="D8234" s="10"/>
      <c r="I8234" s="15"/>
      <c r="BP8234" s="12"/>
      <c r="BR8234" s="12"/>
      <c r="BT8234" s="12"/>
      <c r="BV8234" s="12"/>
      <c r="BY8234" s="12"/>
      <c r="CB8234" s="12"/>
      <c r="CE8234" s="12"/>
    </row>
    <row r="8235" spans="1:83" x14ac:dyDescent="0.25">
      <c r="A8235" s="9"/>
      <c r="B8235" s="10"/>
      <c r="C8235" s="11"/>
      <c r="D8235" s="10"/>
      <c r="I8235" s="15"/>
      <c r="BP8235" s="12"/>
      <c r="BR8235" s="12"/>
      <c r="BT8235" s="12"/>
      <c r="BV8235" s="12"/>
      <c r="BY8235" s="12"/>
      <c r="CB8235" s="12"/>
      <c r="CE8235" s="12"/>
    </row>
    <row r="8236" spans="1:83" x14ac:dyDescent="0.25">
      <c r="A8236" s="9"/>
      <c r="B8236" s="10"/>
      <c r="C8236" s="11"/>
      <c r="D8236" s="10"/>
      <c r="I8236" s="15"/>
      <c r="BP8236" s="12"/>
      <c r="BR8236" s="12"/>
      <c r="BT8236" s="12"/>
      <c r="BV8236" s="12"/>
      <c r="BY8236" s="12"/>
      <c r="CB8236" s="12"/>
      <c r="CE8236" s="12"/>
    </row>
    <row r="8237" spans="1:83" x14ac:dyDescent="0.25">
      <c r="A8237" s="9"/>
      <c r="B8237" s="10"/>
      <c r="C8237" s="11"/>
      <c r="D8237" s="10"/>
      <c r="I8237" s="15"/>
      <c r="BP8237" s="12"/>
      <c r="BR8237" s="12"/>
      <c r="BT8237" s="12"/>
      <c r="BV8237" s="12"/>
      <c r="BY8237" s="12"/>
      <c r="CB8237" s="12"/>
      <c r="CE8237" s="12"/>
    </row>
    <row r="8238" spans="1:83" x14ac:dyDescent="0.25">
      <c r="A8238" s="9"/>
      <c r="B8238" s="10"/>
      <c r="C8238" s="11"/>
      <c r="D8238" s="10"/>
      <c r="I8238" s="15"/>
      <c r="BP8238" s="12"/>
      <c r="BR8238" s="12"/>
      <c r="BT8238" s="12"/>
      <c r="BV8238" s="12"/>
      <c r="BY8238" s="12"/>
      <c r="CB8238" s="12"/>
      <c r="CE8238" s="12"/>
    </row>
    <row r="8239" spans="1:83" x14ac:dyDescent="0.25">
      <c r="A8239" s="9"/>
      <c r="B8239" s="10"/>
      <c r="C8239" s="11"/>
      <c r="D8239" s="10"/>
      <c r="I8239" s="15"/>
      <c r="BP8239" s="12"/>
      <c r="BR8239" s="12"/>
      <c r="BT8239" s="12"/>
      <c r="BV8239" s="12"/>
      <c r="BY8239" s="12"/>
      <c r="CB8239" s="12"/>
      <c r="CE8239" s="12"/>
    </row>
    <row r="8240" spans="1:83" x14ac:dyDescent="0.25">
      <c r="A8240" s="9"/>
      <c r="B8240" s="10"/>
      <c r="C8240" s="11"/>
      <c r="D8240" s="10"/>
      <c r="I8240" s="15"/>
      <c r="BP8240" s="12"/>
      <c r="BR8240" s="12"/>
      <c r="BT8240" s="12"/>
      <c r="BV8240" s="12"/>
      <c r="BY8240" s="12"/>
      <c r="CB8240" s="12"/>
      <c r="CE8240" s="12"/>
    </row>
    <row r="8241" spans="1:83" x14ac:dyDescent="0.25">
      <c r="A8241" s="9"/>
      <c r="B8241" s="10"/>
      <c r="C8241" s="11"/>
      <c r="D8241" s="10"/>
      <c r="I8241" s="15"/>
      <c r="BP8241" s="12"/>
      <c r="BR8241" s="12"/>
      <c r="BT8241" s="12"/>
      <c r="BV8241" s="12"/>
      <c r="BY8241" s="12"/>
      <c r="CB8241" s="12"/>
      <c r="CE8241" s="12"/>
    </row>
    <row r="8242" spans="1:83" x14ac:dyDescent="0.25">
      <c r="A8242" s="9"/>
      <c r="B8242" s="10"/>
      <c r="C8242" s="11"/>
      <c r="D8242" s="10"/>
      <c r="I8242" s="15"/>
      <c r="BP8242" s="12"/>
      <c r="BR8242" s="12"/>
      <c r="BT8242" s="12"/>
      <c r="BV8242" s="12"/>
      <c r="BY8242" s="12"/>
      <c r="CB8242" s="12"/>
      <c r="CE8242" s="12"/>
    </row>
    <row r="8243" spans="1:83" x14ac:dyDescent="0.25">
      <c r="A8243" s="9"/>
      <c r="B8243" s="10"/>
      <c r="C8243" s="11"/>
      <c r="D8243" s="10"/>
      <c r="I8243" s="15"/>
      <c r="BP8243" s="12"/>
      <c r="BR8243" s="12"/>
      <c r="BT8243" s="12"/>
      <c r="BV8243" s="12"/>
      <c r="BY8243" s="12"/>
      <c r="CB8243" s="12"/>
      <c r="CE8243" s="12"/>
    </row>
    <row r="8244" spans="1:83" x14ac:dyDescent="0.25">
      <c r="A8244" s="9"/>
      <c r="B8244" s="10"/>
      <c r="C8244" s="11"/>
      <c r="D8244" s="10"/>
      <c r="I8244" s="15"/>
      <c r="BP8244" s="12"/>
      <c r="BR8244" s="12"/>
      <c r="BT8244" s="12"/>
      <c r="BV8244" s="12"/>
      <c r="BY8244" s="12"/>
      <c r="CB8244" s="12"/>
      <c r="CE8244" s="12"/>
    </row>
    <row r="8245" spans="1:83" x14ac:dyDescent="0.25">
      <c r="A8245" s="9"/>
      <c r="B8245" s="10"/>
      <c r="C8245" s="11"/>
      <c r="D8245" s="10"/>
      <c r="I8245" s="15"/>
      <c r="BP8245" s="12"/>
      <c r="BR8245" s="12"/>
      <c r="BT8245" s="12"/>
      <c r="BV8245" s="12"/>
      <c r="BY8245" s="12"/>
      <c r="CB8245" s="12"/>
      <c r="CE8245" s="12"/>
    </row>
    <row r="8246" spans="1:83" x14ac:dyDescent="0.25">
      <c r="A8246" s="9"/>
      <c r="B8246" s="10"/>
      <c r="C8246" s="11"/>
      <c r="D8246" s="10"/>
      <c r="I8246" s="15"/>
      <c r="BP8246" s="12"/>
      <c r="BR8246" s="12"/>
      <c r="BT8246" s="12"/>
      <c r="BV8246" s="12"/>
      <c r="BY8246" s="12"/>
      <c r="CB8246" s="12"/>
      <c r="CE8246" s="12"/>
    </row>
    <row r="8247" spans="1:83" x14ac:dyDescent="0.25">
      <c r="A8247" s="9"/>
      <c r="B8247" s="10"/>
      <c r="C8247" s="11"/>
      <c r="D8247" s="10"/>
      <c r="I8247" s="15"/>
      <c r="BP8247" s="12"/>
      <c r="BR8247" s="12"/>
      <c r="BT8247" s="12"/>
      <c r="BV8247" s="12"/>
      <c r="BY8247" s="12"/>
      <c r="CB8247" s="12"/>
      <c r="CE8247" s="12"/>
    </row>
    <row r="8248" spans="1:83" x14ac:dyDescent="0.25">
      <c r="A8248" s="9"/>
      <c r="B8248" s="10"/>
      <c r="C8248" s="11"/>
      <c r="D8248" s="10"/>
      <c r="I8248" s="15"/>
      <c r="BP8248" s="12"/>
      <c r="BR8248" s="12"/>
      <c r="BT8248" s="12"/>
      <c r="BV8248" s="12"/>
      <c r="BY8248" s="12"/>
      <c r="CB8248" s="12"/>
      <c r="CE8248" s="12"/>
    </row>
    <row r="8249" spans="1:83" x14ac:dyDescent="0.25">
      <c r="A8249" s="9"/>
      <c r="B8249" s="10"/>
      <c r="C8249" s="11"/>
      <c r="D8249" s="10"/>
      <c r="I8249" s="15"/>
      <c r="BP8249" s="12"/>
      <c r="BR8249" s="12"/>
      <c r="BT8249" s="12"/>
      <c r="BV8249" s="12"/>
      <c r="BY8249" s="12"/>
      <c r="CB8249" s="12"/>
      <c r="CE8249" s="12"/>
    </row>
    <row r="8250" spans="1:83" x14ac:dyDescent="0.25">
      <c r="A8250" s="9"/>
      <c r="B8250" s="10"/>
      <c r="C8250" s="11"/>
      <c r="D8250" s="10"/>
      <c r="I8250" s="15"/>
      <c r="BP8250" s="12"/>
      <c r="BR8250" s="12"/>
      <c r="BT8250" s="12"/>
      <c r="BV8250" s="12"/>
      <c r="BY8250" s="12"/>
      <c r="CB8250" s="12"/>
      <c r="CE8250" s="12"/>
    </row>
    <row r="8251" spans="1:83" x14ac:dyDescent="0.25">
      <c r="A8251" s="9"/>
      <c r="B8251" s="10"/>
      <c r="C8251" s="11"/>
      <c r="D8251" s="10"/>
      <c r="I8251" s="15"/>
      <c r="BP8251" s="12"/>
      <c r="BR8251" s="12"/>
      <c r="BT8251" s="12"/>
      <c r="BV8251" s="12"/>
      <c r="BY8251" s="12"/>
      <c r="CB8251" s="12"/>
      <c r="CE8251" s="12"/>
    </row>
    <row r="8252" spans="1:83" x14ac:dyDescent="0.25">
      <c r="A8252" s="9"/>
      <c r="B8252" s="10"/>
      <c r="C8252" s="11"/>
      <c r="D8252" s="10"/>
      <c r="I8252" s="15"/>
      <c r="BP8252" s="12"/>
      <c r="BR8252" s="12"/>
      <c r="BT8252" s="12"/>
      <c r="BV8252" s="12"/>
      <c r="BY8252" s="12"/>
      <c r="CB8252" s="12"/>
      <c r="CE8252" s="12"/>
    </row>
    <row r="8253" spans="1:83" x14ac:dyDescent="0.25">
      <c r="A8253" s="9"/>
      <c r="B8253" s="10"/>
      <c r="C8253" s="11"/>
      <c r="D8253" s="10"/>
      <c r="I8253" s="15"/>
      <c r="BP8253" s="12"/>
      <c r="BR8253" s="12"/>
      <c r="BT8253" s="12"/>
      <c r="BV8253" s="12"/>
      <c r="BY8253" s="12"/>
      <c r="CB8253" s="12"/>
      <c r="CE8253" s="12"/>
    </row>
    <row r="8254" spans="1:83" x14ac:dyDescent="0.25">
      <c r="A8254" s="9"/>
      <c r="B8254" s="10"/>
      <c r="C8254" s="11"/>
      <c r="D8254" s="10"/>
      <c r="I8254" s="15"/>
      <c r="BP8254" s="12"/>
      <c r="BR8254" s="12"/>
      <c r="BT8254" s="12"/>
      <c r="BV8254" s="12"/>
      <c r="BY8254" s="12"/>
      <c r="CB8254" s="12"/>
      <c r="CE8254" s="12"/>
    </row>
    <row r="8255" spans="1:83" x14ac:dyDescent="0.25">
      <c r="A8255" s="9"/>
      <c r="B8255" s="10"/>
      <c r="C8255" s="11"/>
      <c r="D8255" s="10"/>
      <c r="I8255" s="15"/>
      <c r="BP8255" s="12"/>
      <c r="BR8255" s="12"/>
      <c r="BT8255" s="12"/>
      <c r="BV8255" s="12"/>
      <c r="BY8255" s="12"/>
      <c r="CB8255" s="12"/>
      <c r="CE8255" s="12"/>
    </row>
    <row r="8256" spans="1:83" x14ac:dyDescent="0.25">
      <c r="A8256" s="9"/>
      <c r="B8256" s="10"/>
      <c r="C8256" s="11"/>
      <c r="D8256" s="10"/>
      <c r="I8256" s="15"/>
      <c r="BP8256" s="12"/>
      <c r="BR8256" s="12"/>
      <c r="BT8256" s="12"/>
      <c r="BV8256" s="12"/>
      <c r="BY8256" s="12"/>
      <c r="CB8256" s="12"/>
      <c r="CE8256" s="12"/>
    </row>
    <row r="8257" spans="1:83" x14ac:dyDescent="0.25">
      <c r="A8257" s="9"/>
      <c r="B8257" s="10"/>
      <c r="C8257" s="11"/>
      <c r="D8257" s="10"/>
      <c r="I8257" s="15"/>
      <c r="BP8257" s="12"/>
      <c r="BR8257" s="12"/>
      <c r="BT8257" s="12"/>
      <c r="BV8257" s="12"/>
      <c r="BY8257" s="12"/>
      <c r="CB8257" s="12"/>
      <c r="CE8257" s="12"/>
    </row>
    <row r="8258" spans="1:83" x14ac:dyDescent="0.25">
      <c r="A8258" s="9"/>
      <c r="B8258" s="10"/>
      <c r="C8258" s="11"/>
      <c r="D8258" s="10"/>
      <c r="I8258" s="15"/>
      <c r="BP8258" s="12"/>
      <c r="BR8258" s="12"/>
      <c r="BT8258" s="12"/>
      <c r="BV8258" s="12"/>
      <c r="BY8258" s="12"/>
      <c r="CB8258" s="12"/>
      <c r="CE8258" s="12"/>
    </row>
    <row r="8259" spans="1:83" x14ac:dyDescent="0.25">
      <c r="A8259" s="9"/>
      <c r="B8259" s="10"/>
      <c r="C8259" s="11"/>
      <c r="D8259" s="10"/>
      <c r="I8259" s="15"/>
      <c r="BP8259" s="12"/>
      <c r="BR8259" s="12"/>
      <c r="BT8259" s="12"/>
      <c r="BV8259" s="12"/>
      <c r="BY8259" s="12"/>
      <c r="CB8259" s="12"/>
      <c r="CE8259" s="12"/>
    </row>
    <row r="8260" spans="1:83" x14ac:dyDescent="0.25">
      <c r="A8260" s="9"/>
      <c r="B8260" s="10"/>
      <c r="C8260" s="11"/>
      <c r="D8260" s="10"/>
      <c r="I8260" s="15"/>
      <c r="BP8260" s="12"/>
      <c r="BR8260" s="12"/>
      <c r="BT8260" s="12"/>
      <c r="BV8260" s="12"/>
      <c r="BY8260" s="12"/>
      <c r="CB8260" s="12"/>
      <c r="CE8260" s="12"/>
    </row>
    <row r="8261" spans="1:83" x14ac:dyDescent="0.25">
      <c r="A8261" s="9"/>
      <c r="B8261" s="10"/>
      <c r="C8261" s="11"/>
      <c r="D8261" s="10"/>
      <c r="I8261" s="15"/>
      <c r="BP8261" s="12"/>
      <c r="BR8261" s="12"/>
      <c r="BT8261" s="12"/>
      <c r="BV8261" s="12"/>
      <c r="BY8261" s="12"/>
      <c r="CB8261" s="12"/>
      <c r="CE8261" s="12"/>
    </row>
    <row r="8262" spans="1:83" x14ac:dyDescent="0.25">
      <c r="A8262" s="9"/>
      <c r="B8262" s="10"/>
      <c r="C8262" s="11"/>
      <c r="D8262" s="10"/>
      <c r="I8262" s="15"/>
      <c r="BP8262" s="12"/>
      <c r="BR8262" s="12"/>
      <c r="BT8262" s="12"/>
      <c r="BV8262" s="12"/>
      <c r="BY8262" s="12"/>
      <c r="CB8262" s="12"/>
      <c r="CE8262" s="12"/>
    </row>
    <row r="8263" spans="1:83" x14ac:dyDescent="0.25">
      <c r="A8263" s="9"/>
      <c r="B8263" s="10"/>
      <c r="C8263" s="11"/>
      <c r="D8263" s="10"/>
      <c r="I8263" s="15"/>
      <c r="BP8263" s="12"/>
      <c r="BR8263" s="12"/>
      <c r="BT8263" s="12"/>
      <c r="BV8263" s="12"/>
      <c r="BY8263" s="12"/>
      <c r="CB8263" s="12"/>
      <c r="CE8263" s="12"/>
    </row>
    <row r="8264" spans="1:83" x14ac:dyDescent="0.25">
      <c r="A8264" s="9"/>
      <c r="B8264" s="10"/>
      <c r="C8264" s="11"/>
      <c r="D8264" s="10"/>
      <c r="I8264" s="15"/>
      <c r="BP8264" s="12"/>
      <c r="BR8264" s="12"/>
      <c r="BT8264" s="12"/>
      <c r="BV8264" s="12"/>
      <c r="BY8264" s="12"/>
      <c r="CB8264" s="12"/>
      <c r="CE8264" s="12"/>
    </row>
    <row r="8265" spans="1:83" x14ac:dyDescent="0.25">
      <c r="A8265" s="9"/>
      <c r="B8265" s="10"/>
      <c r="C8265" s="11"/>
      <c r="D8265" s="10"/>
      <c r="I8265" s="15"/>
      <c r="BP8265" s="12"/>
      <c r="BR8265" s="12"/>
      <c r="BT8265" s="12"/>
      <c r="BV8265" s="12"/>
      <c r="BY8265" s="12"/>
      <c r="CB8265" s="12"/>
      <c r="CE8265" s="12"/>
    </row>
    <row r="8266" spans="1:83" x14ac:dyDescent="0.25">
      <c r="A8266" s="9"/>
      <c r="B8266" s="10"/>
      <c r="C8266" s="11"/>
      <c r="D8266" s="10"/>
      <c r="I8266" s="15"/>
      <c r="BP8266" s="12"/>
      <c r="BR8266" s="12"/>
      <c r="BT8266" s="12"/>
      <c r="BV8266" s="12"/>
      <c r="BY8266" s="12"/>
      <c r="CB8266" s="12"/>
      <c r="CE8266" s="12"/>
    </row>
    <row r="8267" spans="1:83" x14ac:dyDescent="0.25">
      <c r="A8267" s="9"/>
      <c r="B8267" s="10"/>
      <c r="C8267" s="11"/>
      <c r="D8267" s="10"/>
      <c r="I8267" s="15"/>
      <c r="BP8267" s="12"/>
      <c r="BR8267" s="12"/>
      <c r="BT8267" s="12"/>
      <c r="BV8267" s="12"/>
      <c r="BY8267" s="12"/>
      <c r="CB8267" s="12"/>
      <c r="CE8267" s="12"/>
    </row>
    <row r="8268" spans="1:83" x14ac:dyDescent="0.25">
      <c r="A8268" s="9"/>
      <c r="B8268" s="10"/>
      <c r="C8268" s="11"/>
      <c r="D8268" s="10"/>
      <c r="I8268" s="15"/>
      <c r="BP8268" s="12"/>
      <c r="BR8268" s="12"/>
      <c r="BT8268" s="12"/>
      <c r="BV8268" s="12"/>
      <c r="BY8268" s="12"/>
      <c r="CB8268" s="12"/>
      <c r="CE8268" s="12"/>
    </row>
    <row r="8269" spans="1:83" x14ac:dyDescent="0.25">
      <c r="A8269" s="9"/>
      <c r="B8269" s="10"/>
      <c r="C8269" s="11"/>
      <c r="D8269" s="10"/>
      <c r="I8269" s="15"/>
      <c r="BP8269" s="12"/>
      <c r="BR8269" s="12"/>
      <c r="BT8269" s="12"/>
      <c r="BV8269" s="12"/>
      <c r="BY8269" s="12"/>
      <c r="CB8269" s="12"/>
      <c r="CE8269" s="12"/>
    </row>
    <row r="8270" spans="1:83" x14ac:dyDescent="0.25">
      <c r="A8270" s="9"/>
      <c r="B8270" s="10"/>
      <c r="C8270" s="11"/>
      <c r="D8270" s="10"/>
      <c r="I8270" s="15"/>
      <c r="BP8270" s="12"/>
      <c r="BR8270" s="12"/>
      <c r="BT8270" s="12"/>
      <c r="BV8270" s="12"/>
      <c r="BY8270" s="12"/>
      <c r="CB8270" s="12"/>
      <c r="CE8270" s="12"/>
    </row>
    <row r="8271" spans="1:83" x14ac:dyDescent="0.25">
      <c r="A8271" s="9"/>
      <c r="B8271" s="10"/>
      <c r="C8271" s="11"/>
      <c r="D8271" s="10"/>
      <c r="I8271" s="15"/>
      <c r="BP8271" s="12"/>
      <c r="BR8271" s="12"/>
      <c r="BT8271" s="12"/>
      <c r="BV8271" s="12"/>
      <c r="BY8271" s="12"/>
      <c r="CB8271" s="12"/>
      <c r="CE8271" s="12"/>
    </row>
    <row r="8272" spans="1:83" x14ac:dyDescent="0.25">
      <c r="A8272" s="9"/>
      <c r="B8272" s="10"/>
      <c r="C8272" s="11"/>
      <c r="D8272" s="10"/>
      <c r="I8272" s="15"/>
      <c r="BP8272" s="12"/>
      <c r="BR8272" s="12"/>
      <c r="BT8272" s="12"/>
      <c r="BV8272" s="12"/>
      <c r="BY8272" s="12"/>
      <c r="CB8272" s="12"/>
      <c r="CE8272" s="12"/>
    </row>
    <row r="8273" spans="1:83" x14ac:dyDescent="0.25">
      <c r="A8273" s="9"/>
      <c r="B8273" s="10"/>
      <c r="C8273" s="11"/>
      <c r="D8273" s="10"/>
      <c r="I8273" s="15"/>
      <c r="BP8273" s="12"/>
      <c r="BR8273" s="12"/>
      <c r="BT8273" s="12"/>
      <c r="BV8273" s="12"/>
      <c r="BY8273" s="12"/>
      <c r="CB8273" s="12"/>
      <c r="CE8273" s="12"/>
    </row>
    <row r="8274" spans="1:83" x14ac:dyDescent="0.25">
      <c r="A8274" s="9"/>
      <c r="B8274" s="10"/>
      <c r="C8274" s="11"/>
      <c r="D8274" s="10"/>
      <c r="I8274" s="15"/>
      <c r="BP8274" s="12"/>
      <c r="BR8274" s="12"/>
      <c r="BT8274" s="12"/>
      <c r="BV8274" s="12"/>
      <c r="BY8274" s="12"/>
      <c r="CB8274" s="12"/>
      <c r="CE8274" s="12"/>
    </row>
    <row r="8275" spans="1:83" x14ac:dyDescent="0.25">
      <c r="A8275" s="9"/>
      <c r="B8275" s="10"/>
      <c r="C8275" s="11"/>
      <c r="D8275" s="10"/>
      <c r="I8275" s="15"/>
      <c r="BP8275" s="12"/>
      <c r="BR8275" s="12"/>
      <c r="BT8275" s="12"/>
      <c r="BV8275" s="12"/>
      <c r="BY8275" s="12"/>
      <c r="CB8275" s="12"/>
      <c r="CE8275" s="12"/>
    </row>
    <row r="8276" spans="1:83" x14ac:dyDescent="0.25">
      <c r="A8276" s="9"/>
      <c r="B8276" s="10"/>
      <c r="C8276" s="11"/>
      <c r="D8276" s="10"/>
      <c r="I8276" s="15"/>
      <c r="BP8276" s="12"/>
      <c r="BR8276" s="12"/>
      <c r="BT8276" s="12"/>
      <c r="BV8276" s="12"/>
      <c r="BY8276" s="12"/>
      <c r="CB8276" s="12"/>
      <c r="CE8276" s="12"/>
    </row>
    <row r="8277" spans="1:83" x14ac:dyDescent="0.25">
      <c r="A8277" s="9"/>
      <c r="B8277" s="10"/>
      <c r="C8277" s="11"/>
      <c r="D8277" s="10"/>
      <c r="I8277" s="15"/>
      <c r="BP8277" s="12"/>
      <c r="BR8277" s="12"/>
      <c r="BT8277" s="12"/>
      <c r="BV8277" s="12"/>
      <c r="BY8277" s="12"/>
      <c r="CB8277" s="12"/>
      <c r="CE8277" s="12"/>
    </row>
    <row r="8278" spans="1:83" x14ac:dyDescent="0.25">
      <c r="A8278" s="9"/>
      <c r="B8278" s="10"/>
      <c r="C8278" s="11"/>
      <c r="D8278" s="10"/>
      <c r="I8278" s="15"/>
      <c r="BP8278" s="12"/>
      <c r="BR8278" s="12"/>
      <c r="BT8278" s="12"/>
      <c r="BV8278" s="12"/>
      <c r="BY8278" s="12"/>
      <c r="CB8278" s="12"/>
      <c r="CE8278" s="12"/>
    </row>
    <row r="8279" spans="1:83" x14ac:dyDescent="0.25">
      <c r="A8279" s="9"/>
      <c r="B8279" s="10"/>
      <c r="C8279" s="11"/>
      <c r="D8279" s="10"/>
      <c r="I8279" s="15"/>
      <c r="BP8279" s="12"/>
      <c r="BR8279" s="12"/>
      <c r="BT8279" s="12"/>
      <c r="BV8279" s="12"/>
      <c r="BY8279" s="12"/>
      <c r="CB8279" s="12"/>
      <c r="CE8279" s="12"/>
    </row>
    <row r="8280" spans="1:83" x14ac:dyDescent="0.25">
      <c r="A8280" s="9"/>
      <c r="B8280" s="10"/>
      <c r="C8280" s="11"/>
      <c r="D8280" s="10"/>
      <c r="I8280" s="15"/>
      <c r="BP8280" s="12"/>
      <c r="BR8280" s="12"/>
      <c r="BT8280" s="12"/>
      <c r="BV8280" s="12"/>
      <c r="BY8280" s="12"/>
      <c r="CB8280" s="12"/>
      <c r="CE8280" s="12"/>
    </row>
    <row r="8281" spans="1:83" x14ac:dyDescent="0.25">
      <c r="A8281" s="9"/>
      <c r="B8281" s="10"/>
      <c r="C8281" s="11"/>
      <c r="D8281" s="10"/>
      <c r="I8281" s="15"/>
      <c r="BP8281" s="12"/>
      <c r="BR8281" s="12"/>
      <c r="BT8281" s="12"/>
      <c r="BV8281" s="12"/>
      <c r="BY8281" s="12"/>
      <c r="CB8281" s="12"/>
      <c r="CE8281" s="12"/>
    </row>
    <row r="8282" spans="1:83" x14ac:dyDescent="0.25">
      <c r="A8282" s="9"/>
      <c r="B8282" s="10"/>
      <c r="C8282" s="11"/>
      <c r="D8282" s="10"/>
      <c r="I8282" s="15"/>
      <c r="BP8282" s="12"/>
      <c r="BR8282" s="12"/>
      <c r="BT8282" s="12"/>
      <c r="BV8282" s="12"/>
      <c r="BY8282" s="12"/>
      <c r="CB8282" s="12"/>
      <c r="CE8282" s="12"/>
    </row>
    <row r="8283" spans="1:83" x14ac:dyDescent="0.25">
      <c r="A8283" s="9"/>
      <c r="B8283" s="10"/>
      <c r="C8283" s="11"/>
      <c r="D8283" s="10"/>
      <c r="I8283" s="15"/>
      <c r="BP8283" s="12"/>
      <c r="BR8283" s="12"/>
      <c r="BT8283" s="12"/>
      <c r="BV8283" s="12"/>
      <c r="BY8283" s="12"/>
      <c r="CB8283" s="12"/>
      <c r="CE8283" s="12"/>
    </row>
    <row r="8284" spans="1:83" x14ac:dyDescent="0.25">
      <c r="A8284" s="9"/>
      <c r="B8284" s="10"/>
      <c r="C8284" s="11"/>
      <c r="D8284" s="10"/>
      <c r="I8284" s="15"/>
      <c r="BP8284" s="12"/>
      <c r="BR8284" s="12"/>
      <c r="BT8284" s="12"/>
      <c r="BV8284" s="12"/>
      <c r="BY8284" s="12"/>
      <c r="CB8284" s="12"/>
      <c r="CE8284" s="12"/>
    </row>
    <row r="8285" spans="1:83" x14ac:dyDescent="0.25">
      <c r="A8285" s="9"/>
      <c r="B8285" s="10"/>
      <c r="C8285" s="11"/>
      <c r="D8285" s="10"/>
      <c r="I8285" s="15"/>
      <c r="BP8285" s="12"/>
      <c r="BR8285" s="12"/>
      <c r="BT8285" s="12"/>
      <c r="BV8285" s="12"/>
      <c r="BY8285" s="12"/>
      <c r="CB8285" s="12"/>
      <c r="CE8285" s="12"/>
    </row>
    <row r="8286" spans="1:83" x14ac:dyDescent="0.25">
      <c r="A8286" s="9"/>
      <c r="B8286" s="10"/>
      <c r="C8286" s="11"/>
      <c r="D8286" s="10"/>
      <c r="I8286" s="15"/>
      <c r="BP8286" s="12"/>
      <c r="BR8286" s="12"/>
      <c r="BT8286" s="12"/>
      <c r="BV8286" s="12"/>
      <c r="BY8286" s="12"/>
      <c r="CB8286" s="12"/>
      <c r="CE8286" s="12"/>
    </row>
    <row r="8287" spans="1:83" x14ac:dyDescent="0.25">
      <c r="A8287" s="9"/>
      <c r="B8287" s="10"/>
      <c r="C8287" s="11"/>
      <c r="D8287" s="10"/>
      <c r="I8287" s="15"/>
      <c r="BP8287" s="12"/>
      <c r="BR8287" s="12"/>
      <c r="BT8287" s="12"/>
      <c r="BV8287" s="12"/>
      <c r="BY8287" s="12"/>
      <c r="CB8287" s="12"/>
      <c r="CE8287" s="12"/>
    </row>
    <row r="8288" spans="1:83" x14ac:dyDescent="0.25">
      <c r="A8288" s="9"/>
      <c r="B8288" s="10"/>
      <c r="C8288" s="11"/>
      <c r="D8288" s="10"/>
      <c r="I8288" s="15"/>
      <c r="BP8288" s="12"/>
      <c r="BR8288" s="12"/>
      <c r="BT8288" s="12"/>
      <c r="BV8288" s="12"/>
      <c r="BY8288" s="12"/>
      <c r="CB8288" s="12"/>
      <c r="CE8288" s="12"/>
    </row>
    <row r="8289" spans="1:83" x14ac:dyDescent="0.25">
      <c r="A8289" s="9"/>
      <c r="B8289" s="10"/>
      <c r="C8289" s="11"/>
      <c r="D8289" s="10"/>
      <c r="I8289" s="15"/>
      <c r="BP8289" s="12"/>
      <c r="BR8289" s="12"/>
      <c r="BT8289" s="12"/>
      <c r="BV8289" s="12"/>
      <c r="BY8289" s="12"/>
      <c r="CB8289" s="12"/>
      <c r="CE8289" s="12"/>
    </row>
    <row r="8290" spans="1:83" x14ac:dyDescent="0.25">
      <c r="A8290" s="9"/>
      <c r="B8290" s="10"/>
      <c r="C8290" s="11"/>
      <c r="D8290" s="10"/>
      <c r="I8290" s="15"/>
      <c r="BP8290" s="12"/>
      <c r="BR8290" s="12"/>
      <c r="BT8290" s="12"/>
      <c r="BV8290" s="12"/>
      <c r="BY8290" s="12"/>
      <c r="CB8290" s="12"/>
      <c r="CE8290" s="12"/>
    </row>
    <row r="8291" spans="1:83" x14ac:dyDescent="0.25">
      <c r="A8291" s="9"/>
      <c r="B8291" s="10"/>
      <c r="C8291" s="11"/>
      <c r="D8291" s="10"/>
      <c r="I8291" s="15"/>
      <c r="BP8291" s="12"/>
      <c r="BR8291" s="12"/>
      <c r="BT8291" s="12"/>
      <c r="BV8291" s="12"/>
      <c r="BY8291" s="12"/>
      <c r="CB8291" s="12"/>
      <c r="CE8291" s="12"/>
    </row>
    <row r="8292" spans="1:83" x14ac:dyDescent="0.25">
      <c r="A8292" s="9"/>
      <c r="B8292" s="10"/>
      <c r="C8292" s="11"/>
      <c r="D8292" s="10"/>
      <c r="I8292" s="15"/>
      <c r="BP8292" s="12"/>
      <c r="BR8292" s="12"/>
      <c r="BT8292" s="12"/>
      <c r="BV8292" s="12"/>
      <c r="BY8292" s="12"/>
      <c r="CB8292" s="12"/>
      <c r="CE8292" s="12"/>
    </row>
    <row r="8293" spans="1:83" x14ac:dyDescent="0.25">
      <c r="A8293" s="9"/>
      <c r="B8293" s="10"/>
      <c r="C8293" s="11"/>
      <c r="D8293" s="10"/>
      <c r="I8293" s="15"/>
      <c r="BP8293" s="12"/>
      <c r="BR8293" s="12"/>
      <c r="BT8293" s="12"/>
      <c r="BV8293" s="12"/>
      <c r="BY8293" s="12"/>
      <c r="CB8293" s="12"/>
      <c r="CE8293" s="12"/>
    </row>
    <row r="8294" spans="1:83" x14ac:dyDescent="0.25">
      <c r="A8294" s="9"/>
      <c r="B8294" s="10"/>
      <c r="C8294" s="11"/>
      <c r="D8294" s="10"/>
      <c r="I8294" s="15"/>
      <c r="BP8294" s="12"/>
      <c r="BR8294" s="12"/>
      <c r="BT8294" s="12"/>
      <c r="BV8294" s="12"/>
      <c r="BY8294" s="12"/>
      <c r="CB8294" s="12"/>
      <c r="CE8294" s="12"/>
    </row>
    <row r="8295" spans="1:83" x14ac:dyDescent="0.25">
      <c r="A8295" s="9"/>
      <c r="B8295" s="10"/>
      <c r="C8295" s="11"/>
      <c r="D8295" s="10"/>
      <c r="I8295" s="15"/>
      <c r="BP8295" s="12"/>
      <c r="BR8295" s="12"/>
      <c r="BT8295" s="12"/>
      <c r="BV8295" s="12"/>
      <c r="BY8295" s="12"/>
      <c r="CB8295" s="12"/>
      <c r="CE8295" s="12"/>
    </row>
    <row r="8296" spans="1:83" x14ac:dyDescent="0.25">
      <c r="A8296" s="9"/>
      <c r="B8296" s="10"/>
      <c r="C8296" s="11"/>
      <c r="D8296" s="10"/>
      <c r="I8296" s="15"/>
      <c r="BP8296" s="12"/>
      <c r="BR8296" s="12"/>
      <c r="BT8296" s="12"/>
      <c r="BV8296" s="12"/>
      <c r="BY8296" s="12"/>
      <c r="CB8296" s="12"/>
      <c r="CE8296" s="12"/>
    </row>
    <row r="8297" spans="1:83" x14ac:dyDescent="0.25">
      <c r="A8297" s="9"/>
      <c r="B8297" s="10"/>
      <c r="C8297" s="11"/>
      <c r="D8297" s="10"/>
      <c r="I8297" s="15"/>
      <c r="BP8297" s="12"/>
      <c r="BR8297" s="12"/>
      <c r="BT8297" s="12"/>
      <c r="BV8297" s="12"/>
      <c r="BY8297" s="12"/>
      <c r="CB8297" s="12"/>
      <c r="CE8297" s="12"/>
    </row>
    <row r="8298" spans="1:83" x14ac:dyDescent="0.25">
      <c r="A8298" s="9"/>
      <c r="B8298" s="10"/>
      <c r="C8298" s="11"/>
      <c r="D8298" s="10"/>
      <c r="I8298" s="15"/>
      <c r="BP8298" s="12"/>
      <c r="BR8298" s="12"/>
      <c r="BT8298" s="12"/>
      <c r="BV8298" s="12"/>
      <c r="BY8298" s="12"/>
      <c r="CB8298" s="12"/>
      <c r="CE8298" s="12"/>
    </row>
    <row r="8299" spans="1:83" x14ac:dyDescent="0.25">
      <c r="A8299" s="9"/>
      <c r="B8299" s="10"/>
      <c r="C8299" s="11"/>
      <c r="D8299" s="10"/>
      <c r="I8299" s="15"/>
      <c r="BP8299" s="12"/>
      <c r="BR8299" s="12"/>
      <c r="BT8299" s="12"/>
      <c r="BV8299" s="12"/>
      <c r="BY8299" s="12"/>
      <c r="CB8299" s="12"/>
      <c r="CE8299" s="12"/>
    </row>
    <row r="8300" spans="1:83" x14ac:dyDescent="0.25">
      <c r="A8300" s="9"/>
      <c r="B8300" s="10"/>
      <c r="C8300" s="11"/>
      <c r="D8300" s="10"/>
      <c r="I8300" s="15"/>
      <c r="BP8300" s="12"/>
      <c r="BR8300" s="12"/>
      <c r="BT8300" s="12"/>
      <c r="BV8300" s="12"/>
      <c r="BY8300" s="12"/>
      <c r="CB8300" s="12"/>
      <c r="CE8300" s="12"/>
    </row>
    <row r="8301" spans="1:83" x14ac:dyDescent="0.25">
      <c r="A8301" s="9"/>
      <c r="B8301" s="10"/>
      <c r="C8301" s="11"/>
      <c r="D8301" s="10"/>
      <c r="I8301" s="15"/>
      <c r="BP8301" s="12"/>
      <c r="BR8301" s="12"/>
      <c r="BT8301" s="12"/>
      <c r="BV8301" s="12"/>
      <c r="BY8301" s="12"/>
      <c r="CB8301" s="12"/>
      <c r="CE8301" s="12"/>
    </row>
    <row r="8302" spans="1:83" x14ac:dyDescent="0.25">
      <c r="A8302" s="9"/>
      <c r="B8302" s="10"/>
      <c r="C8302" s="11"/>
      <c r="D8302" s="10"/>
      <c r="I8302" s="15"/>
      <c r="BP8302" s="12"/>
      <c r="BR8302" s="12"/>
      <c r="BT8302" s="12"/>
      <c r="BV8302" s="12"/>
      <c r="BY8302" s="12"/>
      <c r="CB8302" s="12"/>
      <c r="CE8302" s="12"/>
    </row>
    <row r="8303" spans="1:83" x14ac:dyDescent="0.25">
      <c r="A8303" s="9"/>
      <c r="B8303" s="10"/>
      <c r="C8303" s="11"/>
      <c r="D8303" s="10"/>
      <c r="I8303" s="15"/>
      <c r="BP8303" s="12"/>
      <c r="BR8303" s="12"/>
      <c r="BT8303" s="12"/>
      <c r="BV8303" s="12"/>
      <c r="BY8303" s="12"/>
      <c r="CB8303" s="12"/>
      <c r="CE8303" s="12"/>
    </row>
    <row r="8304" spans="1:83" x14ac:dyDescent="0.25">
      <c r="A8304" s="9"/>
      <c r="B8304" s="10"/>
      <c r="C8304" s="11"/>
      <c r="D8304" s="10"/>
      <c r="I8304" s="15"/>
      <c r="BP8304" s="12"/>
      <c r="BR8304" s="12"/>
      <c r="BT8304" s="12"/>
      <c r="BV8304" s="12"/>
      <c r="BY8304" s="12"/>
      <c r="CB8304" s="12"/>
      <c r="CE8304" s="12"/>
    </row>
    <row r="8305" spans="1:83" x14ac:dyDescent="0.25">
      <c r="A8305" s="9"/>
      <c r="B8305" s="10"/>
      <c r="C8305" s="11"/>
      <c r="D8305" s="10"/>
      <c r="I8305" s="15"/>
      <c r="BP8305" s="12"/>
      <c r="BR8305" s="12"/>
      <c r="BT8305" s="12"/>
      <c r="BV8305" s="12"/>
      <c r="BY8305" s="12"/>
      <c r="CB8305" s="12"/>
      <c r="CE8305" s="12"/>
    </row>
    <row r="8306" spans="1:83" x14ac:dyDescent="0.25">
      <c r="A8306" s="9"/>
      <c r="B8306" s="10"/>
      <c r="C8306" s="11"/>
      <c r="D8306" s="10"/>
      <c r="I8306" s="15"/>
      <c r="BP8306" s="12"/>
      <c r="BR8306" s="12"/>
      <c r="BT8306" s="12"/>
      <c r="BV8306" s="12"/>
      <c r="BY8306" s="12"/>
      <c r="CB8306" s="12"/>
      <c r="CE8306" s="12"/>
    </row>
    <row r="8307" spans="1:83" x14ac:dyDescent="0.25">
      <c r="A8307" s="9"/>
      <c r="B8307" s="10"/>
      <c r="C8307" s="11"/>
      <c r="D8307" s="10"/>
      <c r="I8307" s="15"/>
      <c r="BP8307" s="12"/>
      <c r="BR8307" s="12"/>
      <c r="BT8307" s="12"/>
      <c r="BV8307" s="12"/>
      <c r="BY8307" s="12"/>
      <c r="CB8307" s="12"/>
      <c r="CE8307" s="12"/>
    </row>
    <row r="8308" spans="1:83" x14ac:dyDescent="0.25">
      <c r="A8308" s="9"/>
      <c r="B8308" s="10"/>
      <c r="C8308" s="11"/>
      <c r="D8308" s="10"/>
      <c r="I8308" s="15"/>
      <c r="BP8308" s="12"/>
      <c r="BR8308" s="12"/>
      <c r="BT8308" s="12"/>
      <c r="BV8308" s="12"/>
      <c r="BY8308" s="12"/>
      <c r="CB8308" s="12"/>
      <c r="CE8308" s="12"/>
    </row>
    <row r="8309" spans="1:83" x14ac:dyDescent="0.25">
      <c r="A8309" s="9"/>
      <c r="B8309" s="10"/>
      <c r="C8309" s="11"/>
      <c r="D8309" s="10"/>
      <c r="I8309" s="15"/>
      <c r="BP8309" s="12"/>
      <c r="BR8309" s="12"/>
      <c r="BT8309" s="12"/>
      <c r="BV8309" s="12"/>
      <c r="BY8309" s="12"/>
      <c r="CB8309" s="12"/>
      <c r="CE8309" s="12"/>
    </row>
    <row r="8310" spans="1:83" x14ac:dyDescent="0.25">
      <c r="A8310" s="9"/>
      <c r="B8310" s="10"/>
      <c r="C8310" s="11"/>
      <c r="D8310" s="10"/>
      <c r="I8310" s="15"/>
      <c r="BP8310" s="12"/>
      <c r="BR8310" s="12"/>
      <c r="BT8310" s="12"/>
      <c r="BV8310" s="12"/>
      <c r="BY8310" s="12"/>
      <c r="CB8310" s="12"/>
      <c r="CE8310" s="12"/>
    </row>
    <row r="8311" spans="1:83" x14ac:dyDescent="0.25">
      <c r="A8311" s="9"/>
      <c r="B8311" s="10"/>
      <c r="C8311" s="11"/>
      <c r="D8311" s="10"/>
      <c r="I8311" s="15"/>
      <c r="BP8311" s="12"/>
      <c r="BR8311" s="12"/>
      <c r="BT8311" s="12"/>
      <c r="BV8311" s="12"/>
      <c r="BY8311" s="12"/>
      <c r="CB8311" s="12"/>
      <c r="CE8311" s="12"/>
    </row>
    <row r="8312" spans="1:83" x14ac:dyDescent="0.25">
      <c r="A8312" s="9"/>
      <c r="B8312" s="10"/>
      <c r="C8312" s="11"/>
      <c r="D8312" s="10"/>
      <c r="I8312" s="15"/>
      <c r="BP8312" s="12"/>
      <c r="BR8312" s="12"/>
      <c r="BT8312" s="12"/>
      <c r="BV8312" s="12"/>
      <c r="BY8312" s="12"/>
      <c r="CB8312" s="12"/>
      <c r="CE8312" s="12"/>
    </row>
    <row r="8313" spans="1:83" x14ac:dyDescent="0.25">
      <c r="A8313" s="9"/>
      <c r="B8313" s="10"/>
      <c r="C8313" s="11"/>
      <c r="D8313" s="10"/>
      <c r="I8313" s="15"/>
      <c r="BP8313" s="12"/>
      <c r="BR8313" s="12"/>
      <c r="BT8313" s="12"/>
      <c r="BV8313" s="12"/>
      <c r="BY8313" s="12"/>
      <c r="CB8313" s="12"/>
      <c r="CE8313" s="12"/>
    </row>
    <row r="8314" spans="1:83" x14ac:dyDescent="0.25">
      <c r="A8314" s="9"/>
      <c r="B8314" s="10"/>
      <c r="C8314" s="11"/>
      <c r="D8314" s="10"/>
      <c r="I8314" s="15"/>
      <c r="BP8314" s="12"/>
      <c r="BR8314" s="12"/>
      <c r="BT8314" s="12"/>
      <c r="BV8314" s="12"/>
      <c r="BY8314" s="12"/>
      <c r="CB8314" s="12"/>
      <c r="CE8314" s="12"/>
    </row>
    <row r="8315" spans="1:83" x14ac:dyDescent="0.25">
      <c r="A8315" s="9"/>
      <c r="B8315" s="10"/>
      <c r="C8315" s="11"/>
      <c r="D8315" s="10"/>
      <c r="I8315" s="15"/>
      <c r="BP8315" s="12"/>
      <c r="BR8315" s="12"/>
      <c r="BT8315" s="12"/>
      <c r="BV8315" s="12"/>
      <c r="BY8315" s="12"/>
      <c r="CB8315" s="12"/>
      <c r="CE8315" s="12"/>
    </row>
    <row r="8316" spans="1:83" x14ac:dyDescent="0.25">
      <c r="A8316" s="9"/>
      <c r="B8316" s="10"/>
      <c r="C8316" s="11"/>
      <c r="D8316" s="10"/>
      <c r="I8316" s="15"/>
      <c r="BP8316" s="12"/>
      <c r="BR8316" s="12"/>
      <c r="BT8316" s="12"/>
      <c r="BV8316" s="12"/>
      <c r="BY8316" s="12"/>
      <c r="CB8316" s="12"/>
      <c r="CE8316" s="12"/>
    </row>
    <row r="8317" spans="1:83" x14ac:dyDescent="0.25">
      <c r="A8317" s="9"/>
      <c r="B8317" s="10"/>
      <c r="C8317" s="11"/>
      <c r="D8317" s="10"/>
      <c r="I8317" s="15"/>
      <c r="BP8317" s="12"/>
      <c r="BR8317" s="12"/>
      <c r="BT8317" s="12"/>
      <c r="BV8317" s="12"/>
      <c r="BY8317" s="12"/>
      <c r="CB8317" s="12"/>
      <c r="CE8317" s="12"/>
    </row>
    <row r="8318" spans="1:83" x14ac:dyDescent="0.25">
      <c r="A8318" s="9"/>
      <c r="B8318" s="10"/>
      <c r="C8318" s="11"/>
      <c r="D8318" s="10"/>
      <c r="I8318" s="15"/>
      <c r="BP8318" s="12"/>
      <c r="BR8318" s="12"/>
      <c r="BT8318" s="12"/>
      <c r="BV8318" s="12"/>
      <c r="BY8318" s="12"/>
      <c r="CB8318" s="12"/>
      <c r="CE8318" s="12"/>
    </row>
    <row r="8319" spans="1:83" x14ac:dyDescent="0.25">
      <c r="A8319" s="9"/>
      <c r="B8319" s="10"/>
      <c r="C8319" s="11"/>
      <c r="D8319" s="10"/>
      <c r="I8319" s="15"/>
      <c r="BP8319" s="12"/>
      <c r="BR8319" s="12"/>
      <c r="BT8319" s="12"/>
      <c r="BV8319" s="12"/>
      <c r="BY8319" s="12"/>
      <c r="CB8319" s="12"/>
      <c r="CE8319" s="12"/>
    </row>
    <row r="8320" spans="1:83" x14ac:dyDescent="0.25">
      <c r="A8320" s="9"/>
      <c r="B8320" s="10"/>
      <c r="C8320" s="11"/>
      <c r="D8320" s="10"/>
      <c r="I8320" s="15"/>
      <c r="BP8320" s="12"/>
      <c r="BR8320" s="12"/>
      <c r="BT8320" s="12"/>
      <c r="BV8320" s="12"/>
      <c r="BY8320" s="12"/>
      <c r="CB8320" s="12"/>
      <c r="CE8320" s="12"/>
    </row>
    <row r="8321" spans="1:83" x14ac:dyDescent="0.25">
      <c r="A8321" s="9"/>
      <c r="B8321" s="10"/>
      <c r="C8321" s="11"/>
      <c r="D8321" s="10"/>
      <c r="I8321" s="15"/>
      <c r="BP8321" s="12"/>
      <c r="BR8321" s="12"/>
      <c r="BT8321" s="12"/>
      <c r="BV8321" s="12"/>
      <c r="BY8321" s="12"/>
      <c r="CB8321" s="12"/>
      <c r="CE8321" s="12"/>
    </row>
    <row r="8322" spans="1:83" x14ac:dyDescent="0.25">
      <c r="A8322" s="9"/>
      <c r="B8322" s="10"/>
      <c r="C8322" s="11"/>
      <c r="D8322" s="10"/>
      <c r="I8322" s="15"/>
      <c r="BP8322" s="12"/>
      <c r="BR8322" s="12"/>
      <c r="BT8322" s="12"/>
      <c r="BV8322" s="12"/>
      <c r="BY8322" s="12"/>
      <c r="CB8322" s="12"/>
      <c r="CE8322" s="12"/>
    </row>
    <row r="8323" spans="1:83" x14ac:dyDescent="0.25">
      <c r="A8323" s="9"/>
      <c r="B8323" s="10"/>
      <c r="C8323" s="11"/>
      <c r="D8323" s="10"/>
      <c r="I8323" s="15"/>
      <c r="BP8323" s="12"/>
      <c r="BR8323" s="12"/>
      <c r="BT8323" s="12"/>
      <c r="BV8323" s="12"/>
      <c r="BY8323" s="12"/>
      <c r="CB8323" s="12"/>
      <c r="CE8323" s="12"/>
    </row>
    <row r="8324" spans="1:83" x14ac:dyDescent="0.25">
      <c r="A8324" s="9"/>
      <c r="B8324" s="10"/>
      <c r="C8324" s="11"/>
      <c r="D8324" s="10"/>
      <c r="I8324" s="15"/>
      <c r="BP8324" s="12"/>
      <c r="BR8324" s="12"/>
      <c r="BT8324" s="12"/>
      <c r="BV8324" s="12"/>
      <c r="BY8324" s="12"/>
      <c r="CB8324" s="12"/>
      <c r="CE8324" s="12"/>
    </row>
    <row r="8325" spans="1:83" x14ac:dyDescent="0.25">
      <c r="A8325" s="9"/>
      <c r="B8325" s="10"/>
      <c r="C8325" s="11"/>
      <c r="D8325" s="10"/>
      <c r="I8325" s="15"/>
      <c r="BP8325" s="12"/>
      <c r="BR8325" s="12"/>
      <c r="BT8325" s="12"/>
      <c r="BV8325" s="12"/>
      <c r="BY8325" s="12"/>
      <c r="CB8325" s="12"/>
      <c r="CE8325" s="12"/>
    </row>
    <row r="8326" spans="1:83" x14ac:dyDescent="0.25">
      <c r="A8326" s="9"/>
      <c r="B8326" s="10"/>
      <c r="C8326" s="11"/>
      <c r="D8326" s="10"/>
      <c r="I8326" s="15"/>
      <c r="BP8326" s="12"/>
      <c r="BR8326" s="12"/>
      <c r="BT8326" s="12"/>
      <c r="BV8326" s="12"/>
      <c r="BY8326" s="12"/>
      <c r="CB8326" s="12"/>
      <c r="CE8326" s="12"/>
    </row>
    <row r="8327" spans="1:83" x14ac:dyDescent="0.25">
      <c r="A8327" s="9"/>
      <c r="B8327" s="10"/>
      <c r="C8327" s="11"/>
      <c r="D8327" s="10"/>
      <c r="I8327" s="15"/>
      <c r="BP8327" s="12"/>
      <c r="BR8327" s="12"/>
      <c r="BT8327" s="12"/>
      <c r="BV8327" s="12"/>
      <c r="BY8327" s="12"/>
      <c r="CB8327" s="12"/>
      <c r="CE8327" s="12"/>
    </row>
    <row r="8328" spans="1:83" x14ac:dyDescent="0.25">
      <c r="A8328" s="9"/>
      <c r="B8328" s="10"/>
      <c r="C8328" s="11"/>
      <c r="D8328" s="10"/>
      <c r="I8328" s="15"/>
      <c r="BP8328" s="12"/>
      <c r="BR8328" s="12"/>
      <c r="BT8328" s="12"/>
      <c r="BV8328" s="12"/>
      <c r="BY8328" s="12"/>
      <c r="CB8328" s="12"/>
      <c r="CE8328" s="12"/>
    </row>
    <row r="8329" spans="1:83" x14ac:dyDescent="0.25">
      <c r="A8329" s="9"/>
      <c r="B8329" s="10"/>
      <c r="C8329" s="11"/>
      <c r="D8329" s="10"/>
      <c r="I8329" s="15"/>
      <c r="BP8329" s="12"/>
      <c r="BR8329" s="12"/>
      <c r="BT8329" s="12"/>
      <c r="BV8329" s="12"/>
      <c r="BY8329" s="12"/>
      <c r="CB8329" s="12"/>
      <c r="CE8329" s="12"/>
    </row>
    <row r="8330" spans="1:83" x14ac:dyDescent="0.25">
      <c r="A8330" s="9"/>
      <c r="B8330" s="10"/>
      <c r="C8330" s="11"/>
      <c r="D8330" s="10"/>
      <c r="I8330" s="15"/>
      <c r="BP8330" s="12"/>
      <c r="BR8330" s="12"/>
      <c r="BT8330" s="12"/>
      <c r="BV8330" s="12"/>
      <c r="BY8330" s="12"/>
      <c r="CB8330" s="12"/>
      <c r="CE8330" s="12"/>
    </row>
    <row r="8331" spans="1:83" x14ac:dyDescent="0.25">
      <c r="A8331" s="9"/>
      <c r="B8331" s="10"/>
      <c r="C8331" s="11"/>
      <c r="D8331" s="10"/>
      <c r="I8331" s="15"/>
      <c r="BP8331" s="12"/>
      <c r="BR8331" s="12"/>
      <c r="BT8331" s="12"/>
      <c r="BV8331" s="12"/>
      <c r="BY8331" s="12"/>
      <c r="CB8331" s="12"/>
      <c r="CE8331" s="12"/>
    </row>
    <row r="8332" spans="1:83" x14ac:dyDescent="0.25">
      <c r="A8332" s="9"/>
      <c r="B8332" s="10"/>
      <c r="C8332" s="11"/>
      <c r="D8332" s="10"/>
      <c r="I8332" s="15"/>
      <c r="BP8332" s="12"/>
      <c r="BR8332" s="12"/>
      <c r="BT8332" s="12"/>
      <c r="BV8332" s="12"/>
      <c r="BY8332" s="12"/>
      <c r="CB8332" s="12"/>
      <c r="CE8332" s="12"/>
    </row>
    <row r="8333" spans="1:83" x14ac:dyDescent="0.25">
      <c r="A8333" s="9"/>
      <c r="B8333" s="10"/>
      <c r="C8333" s="11"/>
      <c r="D8333" s="10"/>
      <c r="I8333" s="15"/>
      <c r="BP8333" s="12"/>
      <c r="BR8333" s="12"/>
      <c r="BT8333" s="12"/>
      <c r="BV8333" s="12"/>
      <c r="BY8333" s="12"/>
      <c r="CB8333" s="12"/>
      <c r="CE8333" s="12"/>
    </row>
    <row r="8334" spans="1:83" x14ac:dyDescent="0.25">
      <c r="A8334" s="9"/>
      <c r="B8334" s="10"/>
      <c r="C8334" s="11"/>
      <c r="D8334" s="10"/>
      <c r="I8334" s="15"/>
      <c r="BP8334" s="12"/>
      <c r="BR8334" s="12"/>
      <c r="BT8334" s="12"/>
      <c r="BV8334" s="12"/>
      <c r="BY8334" s="12"/>
      <c r="CB8334" s="12"/>
      <c r="CE8334" s="12"/>
    </row>
    <row r="8335" spans="1:83" x14ac:dyDescent="0.25">
      <c r="A8335" s="9"/>
      <c r="B8335" s="10"/>
      <c r="C8335" s="11"/>
      <c r="D8335" s="10"/>
      <c r="I8335" s="15"/>
      <c r="BP8335" s="12"/>
      <c r="BR8335" s="12"/>
      <c r="BT8335" s="12"/>
      <c r="BV8335" s="12"/>
      <c r="BY8335" s="12"/>
      <c r="CB8335" s="12"/>
      <c r="CE8335" s="12"/>
    </row>
    <row r="8336" spans="1:83" x14ac:dyDescent="0.25">
      <c r="A8336" s="9"/>
      <c r="B8336" s="10"/>
      <c r="C8336" s="11"/>
      <c r="D8336" s="10"/>
      <c r="I8336" s="15"/>
      <c r="BP8336" s="12"/>
      <c r="BR8336" s="12"/>
      <c r="BT8336" s="12"/>
      <c r="BV8336" s="12"/>
      <c r="BY8336" s="12"/>
      <c r="CB8336" s="12"/>
      <c r="CE8336" s="12"/>
    </row>
    <row r="8337" spans="1:83" x14ac:dyDescent="0.25">
      <c r="A8337" s="9"/>
      <c r="B8337" s="10"/>
      <c r="C8337" s="11"/>
      <c r="D8337" s="10"/>
      <c r="I8337" s="15"/>
      <c r="BP8337" s="12"/>
      <c r="BR8337" s="12"/>
      <c r="BT8337" s="12"/>
      <c r="BV8337" s="12"/>
      <c r="BY8337" s="12"/>
      <c r="CB8337" s="12"/>
      <c r="CE8337" s="12"/>
    </row>
    <row r="8338" spans="1:83" x14ac:dyDescent="0.25">
      <c r="A8338" s="9"/>
      <c r="B8338" s="10"/>
      <c r="C8338" s="11"/>
      <c r="D8338" s="10"/>
      <c r="I8338" s="15"/>
      <c r="BP8338" s="12"/>
      <c r="BR8338" s="12"/>
      <c r="BT8338" s="12"/>
      <c r="BV8338" s="12"/>
      <c r="BY8338" s="12"/>
      <c r="CB8338" s="12"/>
      <c r="CE8338" s="12"/>
    </row>
    <row r="8339" spans="1:83" x14ac:dyDescent="0.25">
      <c r="A8339" s="9"/>
      <c r="B8339" s="10"/>
      <c r="C8339" s="11"/>
      <c r="D8339" s="10"/>
      <c r="I8339" s="15"/>
      <c r="BP8339" s="12"/>
      <c r="BR8339" s="12"/>
      <c r="BT8339" s="12"/>
      <c r="BV8339" s="12"/>
      <c r="BY8339" s="12"/>
      <c r="CB8339" s="12"/>
      <c r="CE8339" s="12"/>
    </row>
    <row r="8340" spans="1:83" x14ac:dyDescent="0.25">
      <c r="A8340" s="9"/>
      <c r="B8340" s="10"/>
      <c r="C8340" s="11"/>
      <c r="D8340" s="10"/>
      <c r="I8340" s="15"/>
      <c r="BP8340" s="12"/>
      <c r="BR8340" s="12"/>
      <c r="BT8340" s="12"/>
      <c r="BV8340" s="12"/>
      <c r="BY8340" s="12"/>
      <c r="CB8340" s="12"/>
      <c r="CE8340" s="12"/>
    </row>
    <row r="8341" spans="1:83" x14ac:dyDescent="0.25">
      <c r="A8341" s="9"/>
      <c r="B8341" s="10"/>
      <c r="C8341" s="11"/>
      <c r="D8341" s="10"/>
      <c r="I8341" s="15"/>
      <c r="BP8341" s="12"/>
      <c r="BR8341" s="12"/>
      <c r="BT8341" s="12"/>
      <c r="BV8341" s="12"/>
      <c r="BY8341" s="12"/>
      <c r="CB8341" s="12"/>
      <c r="CE8341" s="12"/>
    </row>
    <row r="8342" spans="1:83" x14ac:dyDescent="0.25">
      <c r="A8342" s="9"/>
      <c r="B8342" s="10"/>
      <c r="C8342" s="11"/>
      <c r="D8342" s="10"/>
      <c r="I8342" s="15"/>
      <c r="BP8342" s="12"/>
      <c r="BR8342" s="12"/>
      <c r="BT8342" s="12"/>
      <c r="BV8342" s="12"/>
      <c r="BY8342" s="12"/>
      <c r="CB8342" s="12"/>
      <c r="CE8342" s="12"/>
    </row>
    <row r="8343" spans="1:83" x14ac:dyDescent="0.25">
      <c r="A8343" s="9"/>
      <c r="B8343" s="10"/>
      <c r="C8343" s="11"/>
      <c r="D8343" s="10"/>
      <c r="I8343" s="15"/>
      <c r="BP8343" s="12"/>
      <c r="BR8343" s="12"/>
      <c r="BT8343" s="12"/>
      <c r="BV8343" s="12"/>
      <c r="BY8343" s="12"/>
      <c r="CB8343" s="12"/>
      <c r="CE8343" s="12"/>
    </row>
    <row r="8344" spans="1:83" x14ac:dyDescent="0.25">
      <c r="A8344" s="9"/>
      <c r="B8344" s="10"/>
      <c r="C8344" s="11"/>
      <c r="D8344" s="10"/>
      <c r="I8344" s="15"/>
      <c r="BP8344" s="12"/>
      <c r="BR8344" s="12"/>
      <c r="BT8344" s="12"/>
      <c r="BV8344" s="12"/>
      <c r="BY8344" s="12"/>
      <c r="CB8344" s="12"/>
      <c r="CE8344" s="12"/>
    </row>
    <row r="8345" spans="1:83" x14ac:dyDescent="0.25">
      <c r="A8345" s="9"/>
      <c r="B8345" s="10"/>
      <c r="C8345" s="11"/>
      <c r="D8345" s="10"/>
      <c r="I8345" s="15"/>
      <c r="BP8345" s="12"/>
      <c r="BR8345" s="12"/>
      <c r="BT8345" s="12"/>
      <c r="BV8345" s="12"/>
      <c r="BY8345" s="12"/>
      <c r="CB8345" s="12"/>
      <c r="CE8345" s="12"/>
    </row>
    <row r="8346" spans="1:83" x14ac:dyDescent="0.25">
      <c r="A8346" s="9"/>
      <c r="B8346" s="10"/>
      <c r="C8346" s="11"/>
      <c r="D8346" s="10"/>
      <c r="I8346" s="15"/>
      <c r="BP8346" s="12"/>
      <c r="BR8346" s="12"/>
      <c r="BT8346" s="12"/>
      <c r="BV8346" s="12"/>
      <c r="BY8346" s="12"/>
      <c r="CB8346" s="12"/>
      <c r="CE8346" s="12"/>
    </row>
    <row r="8347" spans="1:83" x14ac:dyDescent="0.25">
      <c r="A8347" s="9"/>
      <c r="B8347" s="10"/>
      <c r="C8347" s="11"/>
      <c r="D8347" s="10"/>
      <c r="I8347" s="15"/>
      <c r="BP8347" s="12"/>
      <c r="BR8347" s="12"/>
      <c r="BT8347" s="12"/>
      <c r="BV8347" s="12"/>
      <c r="BY8347" s="12"/>
      <c r="CB8347" s="12"/>
      <c r="CE8347" s="12"/>
    </row>
    <row r="8348" spans="1:83" x14ac:dyDescent="0.25">
      <c r="A8348" s="9"/>
      <c r="B8348" s="10"/>
      <c r="C8348" s="11"/>
      <c r="D8348" s="10"/>
      <c r="I8348" s="15"/>
      <c r="BP8348" s="12"/>
      <c r="BR8348" s="12"/>
      <c r="BT8348" s="12"/>
      <c r="BV8348" s="12"/>
      <c r="BY8348" s="12"/>
      <c r="CB8348" s="12"/>
      <c r="CE8348" s="12"/>
    </row>
    <row r="8349" spans="1:83" x14ac:dyDescent="0.25">
      <c r="A8349" s="9"/>
      <c r="B8349" s="10"/>
      <c r="C8349" s="11"/>
      <c r="D8349" s="10"/>
      <c r="I8349" s="15"/>
      <c r="BP8349" s="12"/>
      <c r="BR8349" s="12"/>
      <c r="BT8349" s="12"/>
      <c r="BV8349" s="12"/>
      <c r="BY8349" s="12"/>
      <c r="CB8349" s="12"/>
      <c r="CE8349" s="12"/>
    </row>
    <row r="8350" spans="1:83" x14ac:dyDescent="0.25">
      <c r="A8350" s="9"/>
      <c r="B8350" s="10"/>
      <c r="C8350" s="11"/>
      <c r="D8350" s="10"/>
      <c r="I8350" s="15"/>
      <c r="BP8350" s="12"/>
      <c r="BR8350" s="12"/>
      <c r="BT8350" s="12"/>
      <c r="BV8350" s="12"/>
      <c r="BY8350" s="12"/>
      <c r="CB8350" s="12"/>
      <c r="CE8350" s="12"/>
    </row>
    <row r="8351" spans="1:83" x14ac:dyDescent="0.25">
      <c r="A8351" s="9"/>
      <c r="B8351" s="10"/>
      <c r="C8351" s="11"/>
      <c r="D8351" s="10"/>
      <c r="I8351" s="15"/>
      <c r="BP8351" s="12"/>
      <c r="BR8351" s="12"/>
      <c r="BT8351" s="12"/>
      <c r="BV8351" s="12"/>
      <c r="BY8351" s="12"/>
      <c r="CB8351" s="12"/>
      <c r="CE8351" s="12"/>
    </row>
    <row r="8352" spans="1:83" x14ac:dyDescent="0.25">
      <c r="A8352" s="9"/>
      <c r="B8352" s="10"/>
      <c r="C8352" s="11"/>
      <c r="D8352" s="10"/>
      <c r="I8352" s="15"/>
      <c r="BP8352" s="12"/>
      <c r="BR8352" s="12"/>
      <c r="BT8352" s="12"/>
      <c r="BV8352" s="12"/>
      <c r="BY8352" s="12"/>
      <c r="CB8352" s="12"/>
      <c r="CE8352" s="12"/>
    </row>
    <row r="8353" spans="1:83" x14ac:dyDescent="0.25">
      <c r="A8353" s="9"/>
      <c r="B8353" s="10"/>
      <c r="C8353" s="11"/>
      <c r="D8353" s="10"/>
      <c r="I8353" s="15"/>
      <c r="BP8353" s="12"/>
      <c r="BR8353" s="12"/>
      <c r="BT8353" s="12"/>
      <c r="BV8353" s="12"/>
      <c r="BY8353" s="12"/>
      <c r="CB8353" s="12"/>
      <c r="CE8353" s="12"/>
    </row>
    <row r="8354" spans="1:83" x14ac:dyDescent="0.25">
      <c r="A8354" s="9"/>
      <c r="B8354" s="10"/>
      <c r="C8354" s="11"/>
      <c r="D8354" s="10"/>
      <c r="I8354" s="15"/>
      <c r="BP8354" s="12"/>
      <c r="BR8354" s="12"/>
      <c r="BT8354" s="12"/>
      <c r="BV8354" s="12"/>
      <c r="BY8354" s="12"/>
      <c r="CB8354" s="12"/>
      <c r="CE8354" s="12"/>
    </row>
    <row r="8355" spans="1:83" x14ac:dyDescent="0.25">
      <c r="A8355" s="9"/>
      <c r="B8355" s="10"/>
      <c r="C8355" s="11"/>
      <c r="D8355" s="10"/>
      <c r="I8355" s="15"/>
      <c r="BP8355" s="12"/>
      <c r="BR8355" s="12"/>
      <c r="BT8355" s="12"/>
      <c r="BV8355" s="12"/>
      <c r="BY8355" s="12"/>
      <c r="CB8355" s="12"/>
      <c r="CE8355" s="12"/>
    </row>
    <row r="8356" spans="1:83" x14ac:dyDescent="0.25">
      <c r="A8356" s="9"/>
      <c r="B8356" s="10"/>
      <c r="C8356" s="11"/>
      <c r="D8356" s="10"/>
      <c r="I8356" s="15"/>
      <c r="BP8356" s="12"/>
      <c r="BR8356" s="12"/>
      <c r="BT8356" s="12"/>
      <c r="BV8356" s="12"/>
      <c r="BY8356" s="12"/>
      <c r="CB8356" s="12"/>
      <c r="CE8356" s="12"/>
    </row>
    <row r="8357" spans="1:83" x14ac:dyDescent="0.25">
      <c r="A8357" s="9"/>
      <c r="B8357" s="10"/>
      <c r="C8357" s="11"/>
      <c r="D8357" s="10"/>
      <c r="I8357" s="15"/>
      <c r="BP8357" s="12"/>
      <c r="BR8357" s="12"/>
      <c r="BT8357" s="12"/>
      <c r="BV8357" s="12"/>
      <c r="BY8357" s="12"/>
      <c r="CB8357" s="12"/>
      <c r="CE8357" s="12"/>
    </row>
    <row r="8358" spans="1:83" x14ac:dyDescent="0.25">
      <c r="A8358" s="9"/>
      <c r="B8358" s="10"/>
      <c r="C8358" s="11"/>
      <c r="D8358" s="10"/>
      <c r="I8358" s="15"/>
      <c r="BP8358" s="12"/>
      <c r="BR8358" s="12"/>
      <c r="BT8358" s="12"/>
      <c r="BV8358" s="12"/>
      <c r="BY8358" s="12"/>
      <c r="CB8358" s="12"/>
      <c r="CE8358" s="12"/>
    </row>
    <row r="8359" spans="1:83" x14ac:dyDescent="0.25">
      <c r="A8359" s="9"/>
      <c r="B8359" s="10"/>
      <c r="C8359" s="11"/>
      <c r="D8359" s="10"/>
      <c r="I8359" s="15"/>
      <c r="BP8359" s="12"/>
      <c r="BR8359" s="12"/>
      <c r="BT8359" s="12"/>
      <c r="BV8359" s="12"/>
      <c r="BY8359" s="12"/>
      <c r="CB8359" s="12"/>
      <c r="CE8359" s="12"/>
    </row>
    <row r="8360" spans="1:83" x14ac:dyDescent="0.25">
      <c r="A8360" s="9"/>
      <c r="B8360" s="10"/>
      <c r="C8360" s="11"/>
      <c r="D8360" s="10"/>
      <c r="I8360" s="15"/>
      <c r="BP8360" s="12"/>
      <c r="BR8360" s="12"/>
      <c r="BT8360" s="12"/>
      <c r="BV8360" s="12"/>
      <c r="BY8360" s="12"/>
      <c r="CB8360" s="12"/>
      <c r="CE8360" s="12"/>
    </row>
    <row r="8361" spans="1:83" x14ac:dyDescent="0.25">
      <c r="A8361" s="9"/>
      <c r="B8361" s="10"/>
      <c r="C8361" s="11"/>
      <c r="D8361" s="10"/>
      <c r="I8361" s="15"/>
      <c r="BP8361" s="12"/>
      <c r="BR8361" s="12"/>
      <c r="BT8361" s="12"/>
      <c r="BV8361" s="12"/>
      <c r="BY8361" s="12"/>
      <c r="CB8361" s="12"/>
      <c r="CE8361" s="12"/>
    </row>
    <row r="8362" spans="1:83" x14ac:dyDescent="0.25">
      <c r="A8362" s="9"/>
      <c r="B8362" s="10"/>
      <c r="C8362" s="11"/>
      <c r="D8362" s="10"/>
      <c r="I8362" s="15"/>
      <c r="BP8362" s="12"/>
      <c r="BR8362" s="12"/>
      <c r="BT8362" s="12"/>
      <c r="BV8362" s="12"/>
      <c r="BY8362" s="12"/>
      <c r="CB8362" s="12"/>
      <c r="CE8362" s="12"/>
    </row>
    <row r="8363" spans="1:83" x14ac:dyDescent="0.25">
      <c r="A8363" s="9"/>
      <c r="B8363" s="10"/>
      <c r="C8363" s="11"/>
      <c r="D8363" s="10"/>
      <c r="I8363" s="15"/>
      <c r="BP8363" s="12"/>
      <c r="BR8363" s="12"/>
      <c r="BT8363" s="12"/>
      <c r="BV8363" s="12"/>
      <c r="BY8363" s="12"/>
      <c r="CB8363" s="12"/>
      <c r="CE8363" s="12"/>
    </row>
    <row r="8364" spans="1:83" x14ac:dyDescent="0.25">
      <c r="A8364" s="9"/>
      <c r="B8364" s="10"/>
      <c r="C8364" s="11"/>
      <c r="D8364" s="10"/>
      <c r="I8364" s="15"/>
      <c r="BP8364" s="12"/>
      <c r="BR8364" s="12"/>
      <c r="BT8364" s="12"/>
      <c r="BV8364" s="12"/>
      <c r="BY8364" s="12"/>
      <c r="CB8364" s="12"/>
      <c r="CE8364" s="12"/>
    </row>
    <row r="8365" spans="1:83" x14ac:dyDescent="0.25">
      <c r="A8365" s="9"/>
      <c r="B8365" s="10"/>
      <c r="C8365" s="11"/>
      <c r="D8365" s="10"/>
      <c r="I8365" s="15"/>
      <c r="BP8365" s="12"/>
      <c r="BR8365" s="12"/>
      <c r="BT8365" s="12"/>
      <c r="BV8365" s="12"/>
      <c r="BY8365" s="12"/>
      <c r="CB8365" s="12"/>
      <c r="CE8365" s="12"/>
    </row>
    <row r="8366" spans="1:83" x14ac:dyDescent="0.25">
      <c r="A8366" s="9"/>
      <c r="B8366" s="10"/>
      <c r="C8366" s="11"/>
      <c r="D8366" s="10"/>
      <c r="I8366" s="15"/>
      <c r="BP8366" s="12"/>
      <c r="BR8366" s="12"/>
      <c r="BT8366" s="12"/>
      <c r="BV8366" s="12"/>
      <c r="BY8366" s="12"/>
      <c r="CB8366" s="12"/>
      <c r="CE8366" s="12"/>
    </row>
    <row r="8367" spans="1:83" x14ac:dyDescent="0.25">
      <c r="A8367" s="9"/>
      <c r="B8367" s="10"/>
      <c r="C8367" s="11"/>
      <c r="D8367" s="10"/>
      <c r="I8367" s="15"/>
      <c r="BP8367" s="12"/>
      <c r="BR8367" s="12"/>
      <c r="BT8367" s="12"/>
      <c r="BV8367" s="12"/>
      <c r="BY8367" s="12"/>
      <c r="CB8367" s="12"/>
      <c r="CE8367" s="12"/>
    </row>
    <row r="8368" spans="1:83" x14ac:dyDescent="0.25">
      <c r="A8368" s="9"/>
      <c r="B8368" s="10"/>
      <c r="C8368" s="11"/>
      <c r="D8368" s="10"/>
      <c r="I8368" s="15"/>
      <c r="BP8368" s="12"/>
      <c r="BR8368" s="12"/>
      <c r="BT8368" s="12"/>
      <c r="BV8368" s="12"/>
      <c r="BY8368" s="12"/>
      <c r="CB8368" s="12"/>
      <c r="CE8368" s="12"/>
    </row>
    <row r="8369" spans="1:83" x14ac:dyDescent="0.25">
      <c r="A8369" s="9"/>
      <c r="B8369" s="10"/>
      <c r="C8369" s="11"/>
      <c r="D8369" s="10"/>
      <c r="I8369" s="15"/>
      <c r="BP8369" s="12"/>
      <c r="BR8369" s="12"/>
      <c r="BT8369" s="12"/>
      <c r="BV8369" s="12"/>
      <c r="BY8369" s="12"/>
      <c r="CB8369" s="12"/>
      <c r="CE8369" s="12"/>
    </row>
    <row r="8370" spans="1:83" x14ac:dyDescent="0.25">
      <c r="A8370" s="9"/>
      <c r="B8370" s="10"/>
      <c r="C8370" s="11"/>
      <c r="D8370" s="10"/>
      <c r="I8370" s="15"/>
      <c r="BP8370" s="12"/>
      <c r="BR8370" s="12"/>
      <c r="BT8370" s="12"/>
      <c r="BV8370" s="12"/>
      <c r="BY8370" s="12"/>
      <c r="CB8370" s="12"/>
      <c r="CE8370" s="12"/>
    </row>
    <row r="8371" spans="1:83" x14ac:dyDescent="0.25">
      <c r="A8371" s="9"/>
      <c r="B8371" s="10"/>
      <c r="C8371" s="11"/>
      <c r="D8371" s="10"/>
      <c r="I8371" s="15"/>
      <c r="BP8371" s="12"/>
      <c r="BR8371" s="12"/>
      <c r="BT8371" s="12"/>
      <c r="BV8371" s="12"/>
      <c r="BY8371" s="12"/>
      <c r="CB8371" s="12"/>
      <c r="CE8371" s="12"/>
    </row>
    <row r="8372" spans="1:83" x14ac:dyDescent="0.25">
      <c r="A8372" s="9"/>
      <c r="B8372" s="10"/>
      <c r="C8372" s="11"/>
      <c r="D8372" s="10"/>
      <c r="I8372" s="15"/>
      <c r="BP8372" s="12"/>
      <c r="BR8372" s="12"/>
      <c r="BT8372" s="12"/>
      <c r="BV8372" s="12"/>
      <c r="BY8372" s="12"/>
      <c r="CB8372" s="12"/>
      <c r="CE8372" s="12"/>
    </row>
    <row r="8373" spans="1:83" x14ac:dyDescent="0.25">
      <c r="A8373" s="9"/>
      <c r="B8373" s="10"/>
      <c r="C8373" s="11"/>
      <c r="D8373" s="10"/>
      <c r="I8373" s="15"/>
      <c r="BP8373" s="12"/>
      <c r="BR8373" s="12"/>
      <c r="BT8373" s="12"/>
      <c r="BV8373" s="12"/>
      <c r="BY8373" s="12"/>
      <c r="CB8373" s="12"/>
      <c r="CE8373" s="12"/>
    </row>
    <row r="8374" spans="1:83" x14ac:dyDescent="0.25">
      <c r="A8374" s="9"/>
      <c r="B8374" s="10"/>
      <c r="C8374" s="11"/>
      <c r="D8374" s="10"/>
      <c r="I8374" s="15"/>
      <c r="BP8374" s="12"/>
      <c r="BR8374" s="12"/>
      <c r="BT8374" s="12"/>
      <c r="BV8374" s="12"/>
      <c r="BY8374" s="12"/>
      <c r="CB8374" s="12"/>
      <c r="CE8374" s="12"/>
    </row>
    <row r="8375" spans="1:83" x14ac:dyDescent="0.25">
      <c r="A8375" s="9"/>
      <c r="B8375" s="10"/>
      <c r="C8375" s="11"/>
      <c r="D8375" s="10"/>
      <c r="I8375" s="15"/>
      <c r="BP8375" s="12"/>
      <c r="BR8375" s="12"/>
      <c r="BT8375" s="12"/>
      <c r="BV8375" s="12"/>
      <c r="BY8375" s="12"/>
      <c r="CB8375" s="12"/>
      <c r="CE8375" s="12"/>
    </row>
    <row r="8376" spans="1:83" x14ac:dyDescent="0.25">
      <c r="A8376" s="9"/>
      <c r="B8376" s="10"/>
      <c r="C8376" s="11"/>
      <c r="D8376" s="10"/>
      <c r="I8376" s="15"/>
      <c r="BP8376" s="12"/>
      <c r="BR8376" s="12"/>
      <c r="BT8376" s="12"/>
      <c r="BV8376" s="12"/>
      <c r="BY8376" s="12"/>
      <c r="CB8376" s="12"/>
      <c r="CE8376" s="12"/>
    </row>
    <row r="8377" spans="1:83" x14ac:dyDescent="0.25">
      <c r="A8377" s="9"/>
      <c r="B8377" s="10"/>
      <c r="C8377" s="11"/>
      <c r="D8377" s="10"/>
      <c r="I8377" s="15"/>
      <c r="BP8377" s="12"/>
      <c r="BR8377" s="12"/>
      <c r="BT8377" s="12"/>
      <c r="BV8377" s="12"/>
      <c r="BY8377" s="12"/>
      <c r="CB8377" s="12"/>
      <c r="CE8377" s="12"/>
    </row>
    <row r="8378" spans="1:83" x14ac:dyDescent="0.25">
      <c r="A8378" s="9"/>
      <c r="B8378" s="10"/>
      <c r="C8378" s="11"/>
      <c r="D8378" s="10"/>
      <c r="I8378" s="15"/>
      <c r="BP8378" s="12"/>
      <c r="BR8378" s="12"/>
      <c r="BT8378" s="12"/>
      <c r="BV8378" s="12"/>
      <c r="BY8378" s="12"/>
      <c r="CB8378" s="12"/>
      <c r="CE8378" s="12"/>
    </row>
    <row r="8379" spans="1:83" x14ac:dyDescent="0.25">
      <c r="A8379" s="9"/>
      <c r="B8379" s="10"/>
      <c r="C8379" s="11"/>
      <c r="D8379" s="10"/>
      <c r="I8379" s="15"/>
      <c r="BP8379" s="12"/>
      <c r="BR8379" s="12"/>
      <c r="BT8379" s="12"/>
      <c r="BV8379" s="12"/>
      <c r="BY8379" s="12"/>
      <c r="CB8379" s="12"/>
      <c r="CE8379" s="12"/>
    </row>
    <row r="8380" spans="1:83" x14ac:dyDescent="0.25">
      <c r="A8380" s="9"/>
      <c r="B8380" s="10"/>
      <c r="C8380" s="11"/>
      <c r="D8380" s="10"/>
      <c r="I8380" s="15"/>
      <c r="BP8380" s="12"/>
      <c r="BR8380" s="12"/>
      <c r="BT8380" s="12"/>
      <c r="BV8380" s="12"/>
      <c r="BY8380" s="12"/>
      <c r="CB8380" s="12"/>
      <c r="CE8380" s="12"/>
    </row>
    <row r="8381" spans="1:83" x14ac:dyDescent="0.25">
      <c r="A8381" s="9"/>
      <c r="B8381" s="10"/>
      <c r="C8381" s="11"/>
      <c r="D8381" s="10"/>
      <c r="I8381" s="15"/>
      <c r="BP8381" s="12"/>
      <c r="BR8381" s="12"/>
      <c r="BT8381" s="12"/>
      <c r="BV8381" s="12"/>
      <c r="BY8381" s="12"/>
      <c r="CB8381" s="12"/>
      <c r="CE8381" s="12"/>
    </row>
    <row r="8382" spans="1:83" x14ac:dyDescent="0.25">
      <c r="A8382" s="9"/>
      <c r="B8382" s="10"/>
      <c r="C8382" s="11"/>
      <c r="D8382" s="10"/>
      <c r="I8382" s="15"/>
      <c r="BP8382" s="12"/>
      <c r="BR8382" s="12"/>
      <c r="BT8382" s="12"/>
      <c r="BV8382" s="12"/>
      <c r="BY8382" s="12"/>
      <c r="CB8382" s="12"/>
      <c r="CE8382" s="12"/>
    </row>
    <row r="8383" spans="1:83" x14ac:dyDescent="0.25">
      <c r="A8383" s="9"/>
      <c r="B8383" s="10"/>
      <c r="C8383" s="11"/>
      <c r="D8383" s="10"/>
      <c r="I8383" s="15"/>
      <c r="BP8383" s="12"/>
      <c r="BR8383" s="12"/>
      <c r="BT8383" s="12"/>
      <c r="BV8383" s="12"/>
      <c r="BY8383" s="12"/>
      <c r="CB8383" s="12"/>
      <c r="CE8383" s="12"/>
    </row>
    <row r="8384" spans="1:83" x14ac:dyDescent="0.25">
      <c r="A8384" s="9"/>
      <c r="B8384" s="10"/>
      <c r="C8384" s="11"/>
      <c r="D8384" s="10"/>
      <c r="I8384" s="15"/>
      <c r="BP8384" s="12"/>
      <c r="BR8384" s="12"/>
      <c r="BT8384" s="12"/>
      <c r="BV8384" s="12"/>
      <c r="BY8384" s="12"/>
      <c r="CB8384" s="12"/>
      <c r="CE8384" s="12"/>
    </row>
    <row r="8385" spans="1:83" x14ac:dyDescent="0.25">
      <c r="A8385" s="9"/>
      <c r="B8385" s="10"/>
      <c r="C8385" s="11"/>
      <c r="D8385" s="10"/>
      <c r="I8385" s="15"/>
      <c r="BP8385" s="12"/>
      <c r="BR8385" s="12"/>
      <c r="BT8385" s="12"/>
      <c r="BV8385" s="12"/>
      <c r="BY8385" s="12"/>
      <c r="CB8385" s="12"/>
      <c r="CE8385" s="12"/>
    </row>
    <row r="8386" spans="1:83" x14ac:dyDescent="0.25">
      <c r="A8386" s="9"/>
      <c r="B8386" s="10"/>
      <c r="C8386" s="11"/>
      <c r="D8386" s="10"/>
      <c r="I8386" s="15"/>
      <c r="BP8386" s="12"/>
      <c r="BR8386" s="12"/>
      <c r="BT8386" s="12"/>
      <c r="BV8386" s="12"/>
      <c r="BY8386" s="12"/>
      <c r="CB8386" s="12"/>
      <c r="CE8386" s="12"/>
    </row>
    <row r="8387" spans="1:83" x14ac:dyDescent="0.25">
      <c r="A8387" s="9"/>
      <c r="B8387" s="10"/>
      <c r="C8387" s="11"/>
      <c r="D8387" s="10"/>
      <c r="I8387" s="15"/>
      <c r="BP8387" s="12"/>
      <c r="BR8387" s="12"/>
      <c r="BT8387" s="12"/>
      <c r="BV8387" s="12"/>
      <c r="BY8387" s="12"/>
      <c r="CB8387" s="12"/>
      <c r="CE8387" s="12"/>
    </row>
    <row r="8388" spans="1:83" x14ac:dyDescent="0.25">
      <c r="A8388" s="9"/>
      <c r="B8388" s="10"/>
      <c r="C8388" s="11"/>
      <c r="D8388" s="10"/>
      <c r="I8388" s="15"/>
      <c r="BP8388" s="12"/>
      <c r="BR8388" s="12"/>
      <c r="BT8388" s="12"/>
      <c r="BV8388" s="12"/>
      <c r="BY8388" s="12"/>
      <c r="CB8388" s="12"/>
      <c r="CE8388" s="12"/>
    </row>
    <row r="8389" spans="1:83" x14ac:dyDescent="0.25">
      <c r="A8389" s="9"/>
      <c r="B8389" s="10"/>
      <c r="C8389" s="11"/>
      <c r="D8389" s="10"/>
      <c r="I8389" s="15"/>
      <c r="BP8389" s="12"/>
      <c r="BR8389" s="12"/>
      <c r="BT8389" s="12"/>
      <c r="BV8389" s="12"/>
      <c r="BY8389" s="12"/>
      <c r="CB8389" s="12"/>
      <c r="CE8389" s="12"/>
    </row>
    <row r="8390" spans="1:83" x14ac:dyDescent="0.25">
      <c r="A8390" s="9"/>
      <c r="B8390" s="10"/>
      <c r="C8390" s="11"/>
      <c r="D8390" s="10"/>
      <c r="I8390" s="15"/>
      <c r="BP8390" s="12"/>
      <c r="BR8390" s="12"/>
      <c r="BT8390" s="12"/>
      <c r="BV8390" s="12"/>
      <c r="BY8390" s="12"/>
      <c r="CB8390" s="12"/>
      <c r="CE8390" s="12"/>
    </row>
    <row r="8391" spans="1:83" x14ac:dyDescent="0.25">
      <c r="A8391" s="9"/>
      <c r="B8391" s="10"/>
      <c r="C8391" s="11"/>
      <c r="D8391" s="10"/>
      <c r="I8391" s="15"/>
      <c r="BP8391" s="12"/>
      <c r="BR8391" s="12"/>
      <c r="BT8391" s="12"/>
      <c r="BV8391" s="12"/>
      <c r="BY8391" s="12"/>
      <c r="CB8391" s="12"/>
      <c r="CE8391" s="12"/>
    </row>
    <row r="8392" spans="1:83" x14ac:dyDescent="0.25">
      <c r="A8392" s="9"/>
      <c r="B8392" s="10"/>
      <c r="C8392" s="11"/>
      <c r="D8392" s="10"/>
      <c r="I8392" s="15"/>
      <c r="BP8392" s="12"/>
      <c r="BR8392" s="12"/>
      <c r="BT8392" s="12"/>
      <c r="BV8392" s="12"/>
      <c r="BY8392" s="12"/>
      <c r="CB8392" s="12"/>
      <c r="CE8392" s="12"/>
    </row>
    <row r="8393" spans="1:83" x14ac:dyDescent="0.25">
      <c r="A8393" s="9"/>
      <c r="B8393" s="10"/>
      <c r="C8393" s="11"/>
      <c r="D8393" s="10"/>
      <c r="I8393" s="15"/>
      <c r="BP8393" s="12"/>
      <c r="BR8393" s="12"/>
      <c r="BT8393" s="12"/>
      <c r="BV8393" s="12"/>
      <c r="BY8393" s="12"/>
      <c r="CB8393" s="12"/>
      <c r="CE8393" s="12"/>
    </row>
    <row r="8394" spans="1:83" x14ac:dyDescent="0.25">
      <c r="A8394" s="9"/>
      <c r="B8394" s="10"/>
      <c r="C8394" s="11"/>
      <c r="D8394" s="10"/>
      <c r="I8394" s="15"/>
      <c r="BP8394" s="12"/>
      <c r="BR8394" s="12"/>
      <c r="BT8394" s="12"/>
      <c r="BV8394" s="12"/>
      <c r="BY8394" s="12"/>
      <c r="CB8394" s="12"/>
      <c r="CE8394" s="12"/>
    </row>
    <row r="8395" spans="1:83" x14ac:dyDescent="0.25">
      <c r="A8395" s="9"/>
      <c r="B8395" s="10"/>
      <c r="C8395" s="11"/>
      <c r="D8395" s="10"/>
      <c r="I8395" s="15"/>
      <c r="BP8395" s="12"/>
      <c r="BR8395" s="12"/>
      <c r="BT8395" s="12"/>
      <c r="BV8395" s="12"/>
      <c r="BY8395" s="12"/>
      <c r="CB8395" s="12"/>
      <c r="CE8395" s="12"/>
    </row>
    <row r="8396" spans="1:83" x14ac:dyDescent="0.25">
      <c r="A8396" s="9"/>
      <c r="B8396" s="10"/>
      <c r="C8396" s="11"/>
      <c r="D8396" s="10"/>
      <c r="I8396" s="15"/>
      <c r="BP8396" s="12"/>
      <c r="BR8396" s="12"/>
      <c r="BT8396" s="12"/>
      <c r="BV8396" s="12"/>
      <c r="BY8396" s="12"/>
      <c r="CB8396" s="12"/>
      <c r="CE8396" s="12"/>
    </row>
    <row r="8397" spans="1:83" x14ac:dyDescent="0.25">
      <c r="A8397" s="9"/>
      <c r="B8397" s="10"/>
      <c r="C8397" s="11"/>
      <c r="D8397" s="10"/>
      <c r="I8397" s="15"/>
      <c r="BP8397" s="12"/>
      <c r="BR8397" s="12"/>
      <c r="BT8397" s="12"/>
      <c r="BV8397" s="12"/>
      <c r="BY8397" s="12"/>
      <c r="CB8397" s="12"/>
      <c r="CE8397" s="12"/>
    </row>
    <row r="8398" spans="1:83" x14ac:dyDescent="0.25">
      <c r="A8398" s="9"/>
      <c r="B8398" s="10"/>
      <c r="C8398" s="11"/>
      <c r="D8398" s="10"/>
      <c r="I8398" s="15"/>
      <c r="BP8398" s="12"/>
      <c r="BR8398" s="12"/>
      <c r="BT8398" s="12"/>
      <c r="BV8398" s="12"/>
      <c r="BY8398" s="12"/>
      <c r="CB8398" s="12"/>
      <c r="CE8398" s="12"/>
    </row>
    <row r="8399" spans="1:83" x14ac:dyDescent="0.25">
      <c r="A8399" s="9"/>
      <c r="B8399" s="10"/>
      <c r="C8399" s="11"/>
      <c r="D8399" s="10"/>
      <c r="I8399" s="15"/>
      <c r="BP8399" s="12"/>
      <c r="BR8399" s="12"/>
      <c r="BT8399" s="12"/>
      <c r="BV8399" s="12"/>
      <c r="BY8399" s="12"/>
      <c r="CB8399" s="12"/>
      <c r="CE8399" s="12"/>
    </row>
    <row r="8400" spans="1:83" x14ac:dyDescent="0.25">
      <c r="A8400" s="9"/>
      <c r="B8400" s="10"/>
      <c r="C8400" s="11"/>
      <c r="D8400" s="10"/>
      <c r="I8400" s="15"/>
      <c r="BP8400" s="12"/>
      <c r="BR8400" s="12"/>
      <c r="BT8400" s="12"/>
      <c r="BV8400" s="12"/>
      <c r="BY8400" s="12"/>
      <c r="CB8400" s="12"/>
      <c r="CE8400" s="12"/>
    </row>
    <row r="8401" spans="1:83" x14ac:dyDescent="0.25">
      <c r="A8401" s="9"/>
      <c r="B8401" s="10"/>
      <c r="C8401" s="11"/>
      <c r="D8401" s="10"/>
      <c r="I8401" s="15"/>
      <c r="BP8401" s="12"/>
      <c r="BR8401" s="12"/>
      <c r="BT8401" s="12"/>
      <c r="BV8401" s="12"/>
      <c r="BY8401" s="12"/>
      <c r="CB8401" s="12"/>
      <c r="CE8401" s="12"/>
    </row>
    <row r="8402" spans="1:83" x14ac:dyDescent="0.25">
      <c r="A8402" s="9"/>
      <c r="B8402" s="10"/>
      <c r="C8402" s="11"/>
      <c r="D8402" s="10"/>
      <c r="I8402" s="15"/>
      <c r="BP8402" s="12"/>
      <c r="BR8402" s="12"/>
      <c r="BT8402" s="12"/>
      <c r="BV8402" s="12"/>
      <c r="BY8402" s="12"/>
      <c r="CB8402" s="12"/>
      <c r="CE8402" s="12"/>
    </row>
    <row r="8403" spans="1:83" x14ac:dyDescent="0.25">
      <c r="A8403" s="9"/>
      <c r="B8403" s="10"/>
      <c r="C8403" s="11"/>
      <c r="D8403" s="10"/>
      <c r="I8403" s="15"/>
      <c r="BP8403" s="12"/>
      <c r="BR8403" s="12"/>
      <c r="BT8403" s="12"/>
      <c r="BV8403" s="12"/>
      <c r="BY8403" s="12"/>
      <c r="CB8403" s="12"/>
      <c r="CE8403" s="12"/>
    </row>
    <row r="8404" spans="1:83" x14ac:dyDescent="0.25">
      <c r="A8404" s="9"/>
      <c r="B8404" s="10"/>
      <c r="C8404" s="11"/>
      <c r="D8404" s="10"/>
      <c r="I8404" s="15"/>
      <c r="BP8404" s="12"/>
      <c r="BR8404" s="12"/>
      <c r="BT8404" s="12"/>
      <c r="BV8404" s="12"/>
      <c r="BY8404" s="12"/>
      <c r="CB8404" s="12"/>
      <c r="CE8404" s="12"/>
    </row>
    <row r="8405" spans="1:83" x14ac:dyDescent="0.25">
      <c r="A8405" s="9"/>
      <c r="B8405" s="10"/>
      <c r="C8405" s="11"/>
      <c r="D8405" s="10"/>
      <c r="I8405" s="15"/>
      <c r="BP8405" s="12"/>
      <c r="BR8405" s="12"/>
      <c r="BT8405" s="12"/>
      <c r="BV8405" s="12"/>
      <c r="BY8405" s="12"/>
      <c r="CB8405" s="12"/>
      <c r="CE8405" s="12"/>
    </row>
    <row r="8406" spans="1:83" x14ac:dyDescent="0.25">
      <c r="A8406" s="9"/>
      <c r="B8406" s="10"/>
      <c r="C8406" s="11"/>
      <c r="D8406" s="10"/>
      <c r="I8406" s="15"/>
      <c r="BP8406" s="12"/>
      <c r="BR8406" s="12"/>
      <c r="BT8406" s="12"/>
      <c r="BV8406" s="12"/>
      <c r="BY8406" s="12"/>
      <c r="CB8406" s="12"/>
      <c r="CE8406" s="12"/>
    </row>
    <row r="8407" spans="1:83" x14ac:dyDescent="0.25">
      <c r="A8407" s="9"/>
      <c r="B8407" s="10"/>
      <c r="C8407" s="11"/>
      <c r="D8407" s="10"/>
      <c r="I8407" s="15"/>
      <c r="BP8407" s="12"/>
      <c r="BR8407" s="12"/>
      <c r="BT8407" s="12"/>
      <c r="BV8407" s="12"/>
      <c r="BY8407" s="12"/>
      <c r="CB8407" s="12"/>
      <c r="CE8407" s="12"/>
    </row>
    <row r="8408" spans="1:83" x14ac:dyDescent="0.25">
      <c r="A8408" s="9"/>
      <c r="B8408" s="10"/>
      <c r="C8408" s="11"/>
      <c r="D8408" s="10"/>
      <c r="I8408" s="15"/>
      <c r="BP8408" s="12"/>
      <c r="BR8408" s="12"/>
      <c r="BT8408" s="12"/>
      <c r="BV8408" s="12"/>
      <c r="BY8408" s="12"/>
      <c r="CB8408" s="12"/>
      <c r="CE8408" s="12"/>
    </row>
    <row r="8409" spans="1:83" x14ac:dyDescent="0.25">
      <c r="A8409" s="9"/>
      <c r="B8409" s="10"/>
      <c r="C8409" s="11"/>
      <c r="D8409" s="10"/>
      <c r="I8409" s="15"/>
      <c r="BP8409" s="12"/>
      <c r="BR8409" s="12"/>
      <c r="BT8409" s="12"/>
      <c r="BV8409" s="12"/>
      <c r="BY8409" s="12"/>
      <c r="CB8409" s="12"/>
      <c r="CE8409" s="12"/>
    </row>
    <row r="8410" spans="1:83" x14ac:dyDescent="0.25">
      <c r="A8410" s="9"/>
      <c r="B8410" s="10"/>
      <c r="C8410" s="11"/>
      <c r="D8410" s="10"/>
      <c r="I8410" s="15"/>
      <c r="BP8410" s="12"/>
      <c r="BR8410" s="12"/>
      <c r="BT8410" s="12"/>
      <c r="BV8410" s="12"/>
      <c r="BY8410" s="12"/>
      <c r="CB8410" s="12"/>
      <c r="CE8410" s="12"/>
    </row>
    <row r="8411" spans="1:83" x14ac:dyDescent="0.25">
      <c r="A8411" s="9"/>
      <c r="B8411" s="10"/>
      <c r="C8411" s="11"/>
      <c r="D8411" s="10"/>
      <c r="I8411" s="15"/>
      <c r="BP8411" s="12"/>
      <c r="BR8411" s="12"/>
      <c r="BT8411" s="12"/>
      <c r="BV8411" s="12"/>
      <c r="BY8411" s="12"/>
      <c r="CB8411" s="12"/>
      <c r="CE8411" s="12"/>
    </row>
    <row r="8412" spans="1:83" x14ac:dyDescent="0.25">
      <c r="A8412" s="9"/>
      <c r="B8412" s="10"/>
      <c r="C8412" s="11"/>
      <c r="D8412" s="10"/>
      <c r="I8412" s="15"/>
      <c r="BP8412" s="12"/>
      <c r="BR8412" s="12"/>
      <c r="BT8412" s="12"/>
      <c r="BV8412" s="12"/>
      <c r="BY8412" s="12"/>
      <c r="CB8412" s="12"/>
      <c r="CE8412" s="12"/>
    </row>
    <row r="8413" spans="1:83" x14ac:dyDescent="0.25">
      <c r="A8413" s="9"/>
      <c r="B8413" s="10"/>
      <c r="C8413" s="11"/>
      <c r="D8413" s="10"/>
      <c r="I8413" s="15"/>
      <c r="BP8413" s="12"/>
      <c r="BR8413" s="12"/>
      <c r="BT8413" s="12"/>
      <c r="BV8413" s="12"/>
      <c r="BY8413" s="12"/>
      <c r="CB8413" s="12"/>
      <c r="CE8413" s="12"/>
    </row>
    <row r="8414" spans="1:83" x14ac:dyDescent="0.25">
      <c r="A8414" s="9"/>
      <c r="B8414" s="10"/>
      <c r="C8414" s="11"/>
      <c r="D8414" s="10"/>
      <c r="I8414" s="15"/>
      <c r="BP8414" s="12"/>
      <c r="BR8414" s="12"/>
      <c r="BT8414" s="12"/>
      <c r="BV8414" s="12"/>
      <c r="BY8414" s="12"/>
      <c r="CB8414" s="12"/>
      <c r="CE8414" s="12"/>
    </row>
    <row r="8415" spans="1:83" x14ac:dyDescent="0.25">
      <c r="A8415" s="9"/>
      <c r="B8415" s="10"/>
      <c r="C8415" s="11"/>
      <c r="D8415" s="10"/>
      <c r="I8415" s="15"/>
      <c r="BP8415" s="12"/>
      <c r="BR8415" s="12"/>
      <c r="BT8415" s="12"/>
      <c r="BV8415" s="12"/>
      <c r="BY8415" s="12"/>
      <c r="CB8415" s="12"/>
      <c r="CE8415" s="12"/>
    </row>
    <row r="8416" spans="1:83" x14ac:dyDescent="0.25">
      <c r="A8416" s="9"/>
      <c r="B8416" s="10"/>
      <c r="C8416" s="11"/>
      <c r="D8416" s="10"/>
      <c r="I8416" s="15"/>
      <c r="BP8416" s="12"/>
      <c r="BR8416" s="12"/>
      <c r="BT8416" s="12"/>
      <c r="BV8416" s="12"/>
      <c r="BY8416" s="12"/>
      <c r="CB8416" s="12"/>
      <c r="CE8416" s="12"/>
    </row>
    <row r="8417" spans="1:83" x14ac:dyDescent="0.25">
      <c r="A8417" s="9"/>
      <c r="B8417" s="10"/>
      <c r="C8417" s="11"/>
      <c r="D8417" s="10"/>
      <c r="I8417" s="15"/>
      <c r="BP8417" s="12"/>
      <c r="BR8417" s="12"/>
      <c r="BT8417" s="12"/>
      <c r="BV8417" s="12"/>
      <c r="BY8417" s="12"/>
      <c r="CB8417" s="12"/>
      <c r="CE8417" s="12"/>
    </row>
    <row r="8418" spans="1:83" x14ac:dyDescent="0.25">
      <c r="A8418" s="9"/>
      <c r="B8418" s="10"/>
      <c r="C8418" s="11"/>
      <c r="D8418" s="10"/>
      <c r="I8418" s="15"/>
      <c r="BP8418" s="12"/>
      <c r="BR8418" s="12"/>
      <c r="BT8418" s="12"/>
      <c r="BV8418" s="12"/>
      <c r="BY8418" s="12"/>
      <c r="CB8418" s="12"/>
      <c r="CE8418" s="12"/>
    </row>
    <row r="8419" spans="1:83" x14ac:dyDescent="0.25">
      <c r="A8419" s="9"/>
      <c r="B8419" s="10"/>
      <c r="C8419" s="11"/>
      <c r="D8419" s="10"/>
      <c r="I8419" s="15"/>
      <c r="BP8419" s="12"/>
      <c r="BR8419" s="12"/>
      <c r="BT8419" s="12"/>
      <c r="BV8419" s="12"/>
      <c r="BY8419" s="12"/>
      <c r="CB8419" s="12"/>
      <c r="CE8419" s="12"/>
    </row>
    <row r="8420" spans="1:83" x14ac:dyDescent="0.25">
      <c r="A8420" s="9"/>
      <c r="B8420" s="10"/>
      <c r="C8420" s="11"/>
      <c r="D8420" s="10"/>
      <c r="I8420" s="15"/>
      <c r="BP8420" s="12"/>
      <c r="BR8420" s="12"/>
      <c r="BT8420" s="12"/>
      <c r="BV8420" s="12"/>
      <c r="BY8420" s="12"/>
      <c r="CB8420" s="12"/>
      <c r="CE8420" s="12"/>
    </row>
    <row r="8421" spans="1:83" x14ac:dyDescent="0.25">
      <c r="A8421" s="9"/>
      <c r="B8421" s="10"/>
      <c r="C8421" s="11"/>
      <c r="D8421" s="10"/>
      <c r="I8421" s="15"/>
      <c r="BP8421" s="12"/>
      <c r="BR8421" s="12"/>
      <c r="BT8421" s="12"/>
      <c r="BV8421" s="12"/>
      <c r="BY8421" s="12"/>
      <c r="CB8421" s="12"/>
      <c r="CE8421" s="12"/>
    </row>
    <row r="8422" spans="1:83" x14ac:dyDescent="0.25">
      <c r="A8422" s="9"/>
      <c r="B8422" s="10"/>
      <c r="C8422" s="11"/>
      <c r="D8422" s="10"/>
      <c r="I8422" s="15"/>
      <c r="BP8422" s="12"/>
      <c r="BR8422" s="12"/>
      <c r="BT8422" s="12"/>
      <c r="BV8422" s="12"/>
      <c r="BY8422" s="12"/>
      <c r="CB8422" s="12"/>
      <c r="CE8422" s="12"/>
    </row>
    <row r="8423" spans="1:83" x14ac:dyDescent="0.25">
      <c r="A8423" s="9"/>
      <c r="B8423" s="10"/>
      <c r="C8423" s="11"/>
      <c r="D8423" s="10"/>
      <c r="I8423" s="15"/>
      <c r="BP8423" s="12"/>
      <c r="BR8423" s="12"/>
      <c r="BT8423" s="12"/>
      <c r="BV8423" s="12"/>
      <c r="BY8423" s="12"/>
      <c r="CB8423" s="12"/>
      <c r="CE8423" s="12"/>
    </row>
    <row r="8424" spans="1:83" x14ac:dyDescent="0.25">
      <c r="A8424" s="9"/>
      <c r="B8424" s="10"/>
      <c r="C8424" s="11"/>
      <c r="D8424" s="10"/>
      <c r="I8424" s="15"/>
      <c r="BP8424" s="12"/>
      <c r="BR8424" s="12"/>
      <c r="BT8424" s="12"/>
      <c r="BV8424" s="12"/>
      <c r="BY8424" s="12"/>
      <c r="CB8424" s="12"/>
      <c r="CE8424" s="12"/>
    </row>
    <row r="8425" spans="1:83" x14ac:dyDescent="0.25">
      <c r="A8425" s="9"/>
      <c r="B8425" s="10"/>
      <c r="C8425" s="11"/>
      <c r="D8425" s="10"/>
      <c r="I8425" s="15"/>
      <c r="BP8425" s="12"/>
      <c r="BR8425" s="12"/>
      <c r="BT8425" s="12"/>
      <c r="BV8425" s="12"/>
      <c r="BY8425" s="12"/>
      <c r="CB8425" s="12"/>
      <c r="CE8425" s="12"/>
    </row>
    <row r="8426" spans="1:83" x14ac:dyDescent="0.25">
      <c r="A8426" s="9"/>
      <c r="B8426" s="10"/>
      <c r="C8426" s="11"/>
      <c r="D8426" s="10"/>
      <c r="I8426" s="15"/>
      <c r="BP8426" s="12"/>
      <c r="BR8426" s="12"/>
      <c r="BT8426" s="12"/>
      <c r="BV8426" s="12"/>
      <c r="BY8426" s="12"/>
      <c r="CB8426" s="12"/>
      <c r="CE8426" s="12"/>
    </row>
    <row r="8427" spans="1:83" x14ac:dyDescent="0.25">
      <c r="A8427" s="9"/>
      <c r="B8427" s="10"/>
      <c r="C8427" s="11"/>
      <c r="D8427" s="10"/>
      <c r="I8427" s="15"/>
      <c r="BP8427" s="12"/>
      <c r="BR8427" s="12"/>
      <c r="BT8427" s="12"/>
      <c r="BV8427" s="12"/>
      <c r="BY8427" s="12"/>
      <c r="CB8427" s="12"/>
      <c r="CE8427" s="12"/>
    </row>
    <row r="8428" spans="1:83" x14ac:dyDescent="0.25">
      <c r="A8428" s="9"/>
      <c r="B8428" s="10"/>
      <c r="C8428" s="11"/>
      <c r="D8428" s="10"/>
      <c r="I8428" s="15"/>
      <c r="BP8428" s="12"/>
      <c r="BR8428" s="12"/>
      <c r="BT8428" s="12"/>
      <c r="BV8428" s="12"/>
      <c r="BY8428" s="12"/>
      <c r="CB8428" s="12"/>
      <c r="CE8428" s="12"/>
    </row>
    <row r="8429" spans="1:83" x14ac:dyDescent="0.25">
      <c r="A8429" s="9"/>
      <c r="B8429" s="10"/>
      <c r="C8429" s="11"/>
      <c r="D8429" s="10"/>
      <c r="I8429" s="15"/>
      <c r="BP8429" s="12"/>
      <c r="BR8429" s="12"/>
      <c r="BT8429" s="12"/>
      <c r="BV8429" s="12"/>
      <c r="BY8429" s="12"/>
      <c r="CB8429" s="12"/>
      <c r="CE8429" s="12"/>
    </row>
    <row r="8430" spans="1:83" x14ac:dyDescent="0.25">
      <c r="A8430" s="9"/>
      <c r="B8430" s="10"/>
      <c r="C8430" s="11"/>
      <c r="D8430" s="10"/>
      <c r="I8430" s="15"/>
      <c r="BP8430" s="12"/>
      <c r="BR8430" s="12"/>
      <c r="BT8430" s="12"/>
      <c r="BV8430" s="12"/>
      <c r="BY8430" s="12"/>
      <c r="CB8430" s="12"/>
      <c r="CE8430" s="12"/>
    </row>
    <row r="8431" spans="1:83" x14ac:dyDescent="0.25">
      <c r="A8431" s="9"/>
      <c r="B8431" s="10"/>
      <c r="C8431" s="11"/>
      <c r="D8431" s="10"/>
      <c r="I8431" s="15"/>
      <c r="BP8431" s="12"/>
      <c r="BR8431" s="12"/>
      <c r="BT8431" s="12"/>
      <c r="BV8431" s="12"/>
      <c r="BY8431" s="12"/>
      <c r="CB8431" s="12"/>
      <c r="CE8431" s="12"/>
    </row>
    <row r="8432" spans="1:83" x14ac:dyDescent="0.25">
      <c r="A8432" s="9"/>
      <c r="B8432" s="10"/>
      <c r="C8432" s="11"/>
      <c r="D8432" s="10"/>
      <c r="I8432" s="15"/>
      <c r="BP8432" s="12"/>
      <c r="BR8432" s="12"/>
      <c r="BT8432" s="12"/>
      <c r="BV8432" s="12"/>
      <c r="BY8432" s="12"/>
      <c r="CB8432" s="12"/>
      <c r="CE8432" s="12"/>
    </row>
    <row r="8433" spans="1:83" x14ac:dyDescent="0.25">
      <c r="A8433" s="9"/>
      <c r="B8433" s="10"/>
      <c r="C8433" s="11"/>
      <c r="D8433" s="10"/>
      <c r="I8433" s="15"/>
      <c r="BP8433" s="12"/>
      <c r="BR8433" s="12"/>
      <c r="BT8433" s="12"/>
      <c r="BV8433" s="12"/>
      <c r="BY8433" s="12"/>
      <c r="CB8433" s="12"/>
      <c r="CE8433" s="12"/>
    </row>
    <row r="8434" spans="1:83" x14ac:dyDescent="0.25">
      <c r="A8434" s="9"/>
      <c r="B8434" s="10"/>
      <c r="C8434" s="11"/>
      <c r="D8434" s="10"/>
      <c r="I8434" s="15"/>
      <c r="BP8434" s="12"/>
      <c r="BR8434" s="12"/>
      <c r="BT8434" s="12"/>
      <c r="BV8434" s="12"/>
      <c r="BY8434" s="12"/>
      <c r="CB8434" s="12"/>
      <c r="CE8434" s="12"/>
    </row>
    <row r="8435" spans="1:83" x14ac:dyDescent="0.25">
      <c r="A8435" s="9"/>
      <c r="B8435" s="10"/>
      <c r="C8435" s="11"/>
      <c r="D8435" s="10"/>
      <c r="I8435" s="15"/>
      <c r="BP8435" s="12"/>
      <c r="BR8435" s="12"/>
      <c r="BT8435" s="12"/>
      <c r="BV8435" s="12"/>
      <c r="BY8435" s="12"/>
      <c r="CB8435" s="12"/>
      <c r="CE8435" s="12"/>
    </row>
    <row r="8436" spans="1:83" x14ac:dyDescent="0.25">
      <c r="A8436" s="9"/>
      <c r="B8436" s="10"/>
      <c r="C8436" s="11"/>
      <c r="D8436" s="10"/>
      <c r="I8436" s="15"/>
      <c r="BP8436" s="12"/>
      <c r="BR8436" s="12"/>
      <c r="BT8436" s="12"/>
      <c r="BV8436" s="12"/>
      <c r="BY8436" s="12"/>
      <c r="CB8436" s="12"/>
      <c r="CE8436" s="12"/>
    </row>
    <row r="8437" spans="1:83" x14ac:dyDescent="0.25">
      <c r="A8437" s="9"/>
      <c r="B8437" s="10"/>
      <c r="C8437" s="11"/>
      <c r="D8437" s="10"/>
      <c r="I8437" s="15"/>
      <c r="BP8437" s="12"/>
      <c r="BR8437" s="12"/>
      <c r="BT8437" s="12"/>
      <c r="BV8437" s="12"/>
      <c r="BY8437" s="12"/>
      <c r="CB8437" s="12"/>
      <c r="CE8437" s="12"/>
    </row>
    <row r="8438" spans="1:83" x14ac:dyDescent="0.25">
      <c r="A8438" s="9"/>
      <c r="B8438" s="10"/>
      <c r="C8438" s="11"/>
      <c r="D8438" s="10"/>
      <c r="I8438" s="15"/>
      <c r="BP8438" s="12"/>
      <c r="BR8438" s="12"/>
      <c r="BT8438" s="12"/>
      <c r="BV8438" s="12"/>
      <c r="BY8438" s="12"/>
      <c r="CB8438" s="12"/>
      <c r="CE8438" s="12"/>
    </row>
    <row r="8439" spans="1:83" x14ac:dyDescent="0.25">
      <c r="A8439" s="9"/>
      <c r="B8439" s="10"/>
      <c r="C8439" s="11"/>
      <c r="D8439" s="10"/>
      <c r="I8439" s="15"/>
      <c r="BP8439" s="12"/>
      <c r="BR8439" s="12"/>
      <c r="BT8439" s="12"/>
      <c r="BV8439" s="12"/>
      <c r="BY8439" s="12"/>
      <c r="CB8439" s="12"/>
      <c r="CE8439" s="12"/>
    </row>
    <row r="8440" spans="1:83" x14ac:dyDescent="0.25">
      <c r="A8440" s="9"/>
      <c r="B8440" s="10"/>
      <c r="C8440" s="11"/>
      <c r="D8440" s="10"/>
      <c r="I8440" s="15"/>
      <c r="BP8440" s="12"/>
      <c r="BR8440" s="12"/>
      <c r="BT8440" s="12"/>
      <c r="BV8440" s="12"/>
      <c r="BY8440" s="12"/>
      <c r="CB8440" s="12"/>
      <c r="CE8440" s="12"/>
    </row>
    <row r="8441" spans="1:83" x14ac:dyDescent="0.25">
      <c r="A8441" s="9"/>
      <c r="B8441" s="10"/>
      <c r="C8441" s="11"/>
      <c r="D8441" s="10"/>
      <c r="I8441" s="15"/>
      <c r="BP8441" s="12"/>
      <c r="BR8441" s="12"/>
      <c r="BT8441" s="12"/>
      <c r="BV8441" s="12"/>
      <c r="BY8441" s="12"/>
      <c r="CB8441" s="12"/>
      <c r="CE8441" s="12"/>
    </row>
    <row r="8442" spans="1:83" x14ac:dyDescent="0.25">
      <c r="A8442" s="9"/>
      <c r="B8442" s="10"/>
      <c r="C8442" s="11"/>
      <c r="D8442" s="10"/>
      <c r="I8442" s="15"/>
      <c r="BP8442" s="12"/>
      <c r="BR8442" s="12"/>
      <c r="BT8442" s="12"/>
      <c r="BV8442" s="12"/>
      <c r="BY8442" s="12"/>
      <c r="CB8442" s="12"/>
      <c r="CE8442" s="12"/>
    </row>
    <row r="8443" spans="1:83" x14ac:dyDescent="0.25">
      <c r="A8443" s="9"/>
      <c r="B8443" s="10"/>
      <c r="C8443" s="11"/>
      <c r="D8443" s="10"/>
      <c r="I8443" s="15"/>
      <c r="BP8443" s="12"/>
      <c r="BR8443" s="12"/>
      <c r="BT8443" s="12"/>
      <c r="BV8443" s="12"/>
      <c r="BY8443" s="12"/>
      <c r="CB8443" s="12"/>
      <c r="CE8443" s="12"/>
    </row>
    <row r="8444" spans="1:83" x14ac:dyDescent="0.25">
      <c r="A8444" s="9"/>
      <c r="B8444" s="10"/>
      <c r="C8444" s="11"/>
      <c r="D8444" s="10"/>
      <c r="I8444" s="15"/>
      <c r="BP8444" s="12"/>
      <c r="BR8444" s="12"/>
      <c r="BT8444" s="12"/>
      <c r="BV8444" s="12"/>
      <c r="BY8444" s="12"/>
      <c r="CB8444" s="12"/>
      <c r="CE8444" s="12"/>
    </row>
    <row r="8445" spans="1:83" x14ac:dyDescent="0.25">
      <c r="A8445" s="9"/>
      <c r="B8445" s="10"/>
      <c r="C8445" s="11"/>
      <c r="D8445" s="10"/>
      <c r="I8445" s="15"/>
      <c r="BP8445" s="12"/>
      <c r="BR8445" s="12"/>
      <c r="BT8445" s="12"/>
      <c r="BV8445" s="12"/>
      <c r="BY8445" s="12"/>
      <c r="CB8445" s="12"/>
      <c r="CE8445" s="12"/>
    </row>
    <row r="8446" spans="1:83" x14ac:dyDescent="0.25">
      <c r="A8446" s="9"/>
      <c r="B8446" s="10"/>
      <c r="C8446" s="11"/>
      <c r="D8446" s="10"/>
      <c r="I8446" s="15"/>
      <c r="BP8446" s="12"/>
      <c r="BR8446" s="12"/>
      <c r="BT8446" s="12"/>
      <c r="BV8446" s="12"/>
      <c r="BY8446" s="12"/>
      <c r="CB8446" s="12"/>
      <c r="CE8446" s="12"/>
    </row>
    <row r="8447" spans="1:83" x14ac:dyDescent="0.25">
      <c r="A8447" s="9"/>
      <c r="B8447" s="10"/>
      <c r="C8447" s="11"/>
      <c r="D8447" s="10"/>
      <c r="I8447" s="15"/>
      <c r="BP8447" s="12"/>
      <c r="BR8447" s="12"/>
      <c r="BT8447" s="12"/>
      <c r="BV8447" s="12"/>
      <c r="BY8447" s="12"/>
      <c r="CB8447" s="12"/>
      <c r="CE8447" s="12"/>
    </row>
    <row r="8448" spans="1:83" x14ac:dyDescent="0.25">
      <c r="A8448" s="9"/>
      <c r="B8448" s="10"/>
      <c r="C8448" s="11"/>
      <c r="D8448" s="10"/>
      <c r="I8448" s="15"/>
      <c r="BP8448" s="12"/>
      <c r="BR8448" s="12"/>
      <c r="BT8448" s="12"/>
      <c r="BV8448" s="12"/>
      <c r="BY8448" s="12"/>
      <c r="CB8448" s="12"/>
      <c r="CE8448" s="12"/>
    </row>
    <row r="8449" spans="1:83" x14ac:dyDescent="0.25">
      <c r="A8449" s="9"/>
      <c r="B8449" s="10"/>
      <c r="C8449" s="11"/>
      <c r="D8449" s="10"/>
      <c r="I8449" s="15"/>
      <c r="BP8449" s="12"/>
      <c r="BR8449" s="12"/>
      <c r="BT8449" s="12"/>
      <c r="BV8449" s="12"/>
      <c r="BY8449" s="12"/>
      <c r="CB8449" s="12"/>
      <c r="CE8449" s="12"/>
    </row>
    <row r="8450" spans="1:83" x14ac:dyDescent="0.25">
      <c r="A8450" s="9"/>
      <c r="B8450" s="10"/>
      <c r="C8450" s="11"/>
      <c r="D8450" s="10"/>
      <c r="I8450" s="15"/>
      <c r="BP8450" s="12"/>
      <c r="BR8450" s="12"/>
      <c r="BT8450" s="12"/>
      <c r="BV8450" s="12"/>
      <c r="BY8450" s="12"/>
      <c r="CB8450" s="12"/>
      <c r="CE8450" s="12"/>
    </row>
    <row r="8451" spans="1:83" x14ac:dyDescent="0.25">
      <c r="A8451" s="9"/>
      <c r="B8451" s="10"/>
      <c r="C8451" s="11"/>
      <c r="D8451" s="10"/>
      <c r="I8451" s="15"/>
      <c r="BP8451" s="12"/>
      <c r="BR8451" s="12"/>
      <c r="BT8451" s="12"/>
      <c r="BV8451" s="12"/>
      <c r="BY8451" s="12"/>
      <c r="CB8451" s="12"/>
      <c r="CE8451" s="12"/>
    </row>
    <row r="8452" spans="1:83" x14ac:dyDescent="0.25">
      <c r="A8452" s="9"/>
      <c r="B8452" s="10"/>
      <c r="C8452" s="11"/>
      <c r="D8452" s="10"/>
      <c r="I8452" s="15"/>
      <c r="BP8452" s="12"/>
      <c r="BR8452" s="12"/>
      <c r="BT8452" s="12"/>
      <c r="BV8452" s="12"/>
      <c r="BY8452" s="12"/>
      <c r="CB8452" s="12"/>
      <c r="CE8452" s="12"/>
    </row>
    <row r="8453" spans="1:83" x14ac:dyDescent="0.25">
      <c r="A8453" s="9"/>
      <c r="B8453" s="10"/>
      <c r="C8453" s="11"/>
      <c r="D8453" s="10"/>
      <c r="I8453" s="15"/>
      <c r="BP8453" s="12"/>
      <c r="BR8453" s="12"/>
      <c r="BT8453" s="12"/>
      <c r="BV8453" s="12"/>
      <c r="BY8453" s="12"/>
      <c r="CB8453" s="12"/>
      <c r="CE8453" s="12"/>
    </row>
    <row r="8454" spans="1:83" x14ac:dyDescent="0.25">
      <c r="A8454" s="9"/>
      <c r="B8454" s="10"/>
      <c r="C8454" s="11"/>
      <c r="D8454" s="10"/>
      <c r="I8454" s="15"/>
      <c r="BP8454" s="12"/>
      <c r="BR8454" s="12"/>
      <c r="BT8454" s="12"/>
      <c r="BV8454" s="12"/>
      <c r="BY8454" s="12"/>
      <c r="CB8454" s="12"/>
      <c r="CE8454" s="12"/>
    </row>
    <row r="8455" spans="1:83" x14ac:dyDescent="0.25">
      <c r="A8455" s="9"/>
      <c r="B8455" s="10"/>
      <c r="C8455" s="11"/>
      <c r="D8455" s="10"/>
      <c r="I8455" s="15"/>
      <c r="BP8455" s="12"/>
      <c r="BR8455" s="12"/>
      <c r="BT8455" s="12"/>
      <c r="BV8455" s="12"/>
      <c r="BY8455" s="12"/>
      <c r="CB8455" s="12"/>
      <c r="CE8455" s="12"/>
    </row>
    <row r="8456" spans="1:83" x14ac:dyDescent="0.25">
      <c r="A8456" s="9"/>
      <c r="B8456" s="10"/>
      <c r="C8456" s="11"/>
      <c r="D8456" s="10"/>
      <c r="I8456" s="15"/>
      <c r="BP8456" s="12"/>
      <c r="BR8456" s="12"/>
      <c r="BT8456" s="12"/>
      <c r="BV8456" s="12"/>
      <c r="BY8456" s="12"/>
      <c r="CB8456" s="12"/>
      <c r="CE8456" s="12"/>
    </row>
    <row r="8457" spans="1:83" x14ac:dyDescent="0.25">
      <c r="A8457" s="9"/>
      <c r="B8457" s="10"/>
      <c r="C8457" s="11"/>
      <c r="D8457" s="10"/>
      <c r="I8457" s="15"/>
      <c r="BP8457" s="12"/>
      <c r="BR8457" s="12"/>
      <c r="BT8457" s="12"/>
      <c r="BV8457" s="12"/>
      <c r="BY8457" s="12"/>
      <c r="CB8457" s="12"/>
      <c r="CE8457" s="12"/>
    </row>
    <row r="8458" spans="1:83" x14ac:dyDescent="0.25">
      <c r="A8458" s="9"/>
      <c r="B8458" s="10"/>
      <c r="C8458" s="11"/>
      <c r="D8458" s="10"/>
      <c r="I8458" s="15"/>
      <c r="BP8458" s="12"/>
      <c r="BR8458" s="12"/>
      <c r="BT8458" s="12"/>
      <c r="BV8458" s="12"/>
      <c r="BY8458" s="12"/>
      <c r="CB8458" s="12"/>
      <c r="CE8458" s="12"/>
    </row>
    <row r="8459" spans="1:83" x14ac:dyDescent="0.25">
      <c r="A8459" s="9"/>
      <c r="B8459" s="10"/>
      <c r="C8459" s="11"/>
      <c r="D8459" s="10"/>
      <c r="I8459" s="15"/>
      <c r="BP8459" s="12"/>
      <c r="BR8459" s="12"/>
      <c r="BT8459" s="12"/>
      <c r="BV8459" s="12"/>
      <c r="BY8459" s="12"/>
      <c r="CB8459" s="12"/>
      <c r="CE8459" s="12"/>
    </row>
    <row r="8460" spans="1:83" x14ac:dyDescent="0.25">
      <c r="A8460" s="9"/>
      <c r="B8460" s="10"/>
      <c r="C8460" s="11"/>
      <c r="D8460" s="10"/>
      <c r="I8460" s="15"/>
      <c r="BP8460" s="12"/>
      <c r="BR8460" s="12"/>
      <c r="BT8460" s="12"/>
      <c r="BV8460" s="12"/>
      <c r="BY8460" s="12"/>
      <c r="CB8460" s="12"/>
      <c r="CE8460" s="12"/>
    </row>
    <row r="8461" spans="1:83" x14ac:dyDescent="0.25">
      <c r="A8461" s="9"/>
      <c r="B8461" s="10"/>
      <c r="C8461" s="11"/>
      <c r="D8461" s="10"/>
      <c r="I8461" s="15"/>
      <c r="BP8461" s="12"/>
      <c r="BR8461" s="12"/>
      <c r="BT8461" s="12"/>
      <c r="BV8461" s="12"/>
      <c r="BY8461" s="12"/>
      <c r="CB8461" s="12"/>
      <c r="CE8461" s="12"/>
    </row>
    <row r="8462" spans="1:83" x14ac:dyDescent="0.25">
      <c r="A8462" s="9"/>
      <c r="B8462" s="10"/>
      <c r="C8462" s="11"/>
      <c r="D8462" s="10"/>
      <c r="I8462" s="15"/>
      <c r="BP8462" s="12"/>
      <c r="BR8462" s="12"/>
      <c r="BT8462" s="12"/>
      <c r="BV8462" s="12"/>
      <c r="BY8462" s="12"/>
      <c r="CB8462" s="12"/>
      <c r="CE8462" s="12"/>
    </row>
    <row r="8463" spans="1:83" x14ac:dyDescent="0.25">
      <c r="A8463" s="9"/>
      <c r="B8463" s="10"/>
      <c r="C8463" s="11"/>
      <c r="D8463" s="10"/>
      <c r="I8463" s="15"/>
      <c r="BP8463" s="12"/>
      <c r="BR8463" s="12"/>
      <c r="BT8463" s="12"/>
      <c r="BV8463" s="12"/>
      <c r="BY8463" s="12"/>
      <c r="CB8463" s="12"/>
      <c r="CE8463" s="12"/>
    </row>
    <row r="8464" spans="1:83" x14ac:dyDescent="0.25">
      <c r="A8464" s="9"/>
      <c r="B8464" s="10"/>
      <c r="C8464" s="11"/>
      <c r="D8464" s="10"/>
      <c r="I8464" s="15"/>
      <c r="BP8464" s="12"/>
      <c r="BR8464" s="12"/>
      <c r="BT8464" s="12"/>
      <c r="BV8464" s="12"/>
      <c r="BY8464" s="12"/>
      <c r="CB8464" s="12"/>
      <c r="CE8464" s="12"/>
    </row>
    <row r="8465" spans="1:83" x14ac:dyDescent="0.25">
      <c r="A8465" s="9"/>
      <c r="B8465" s="10"/>
      <c r="C8465" s="11"/>
      <c r="D8465" s="10"/>
      <c r="I8465" s="15"/>
      <c r="BP8465" s="12"/>
      <c r="BR8465" s="12"/>
      <c r="BT8465" s="12"/>
      <c r="BV8465" s="12"/>
      <c r="BY8465" s="12"/>
      <c r="CB8465" s="12"/>
      <c r="CE8465" s="12"/>
    </row>
    <row r="8466" spans="1:83" x14ac:dyDescent="0.25">
      <c r="A8466" s="9"/>
      <c r="B8466" s="10"/>
      <c r="C8466" s="11"/>
      <c r="D8466" s="10"/>
      <c r="I8466" s="15"/>
      <c r="BP8466" s="12"/>
      <c r="BR8466" s="12"/>
      <c r="BT8466" s="12"/>
      <c r="BV8466" s="12"/>
      <c r="BY8466" s="12"/>
      <c r="CB8466" s="12"/>
      <c r="CE8466" s="12"/>
    </row>
    <row r="8467" spans="1:83" x14ac:dyDescent="0.25">
      <c r="A8467" s="9"/>
      <c r="B8467" s="10"/>
      <c r="C8467" s="11"/>
      <c r="D8467" s="10"/>
      <c r="I8467" s="15"/>
      <c r="BP8467" s="12"/>
      <c r="BR8467" s="12"/>
      <c r="BT8467" s="12"/>
      <c r="BV8467" s="12"/>
      <c r="BY8467" s="12"/>
      <c r="CB8467" s="12"/>
      <c r="CE8467" s="12"/>
    </row>
    <row r="8468" spans="1:83" x14ac:dyDescent="0.25">
      <c r="A8468" s="9"/>
      <c r="B8468" s="10"/>
      <c r="C8468" s="11"/>
      <c r="D8468" s="10"/>
      <c r="I8468" s="15"/>
      <c r="BP8468" s="12"/>
      <c r="BR8468" s="12"/>
      <c r="BT8468" s="12"/>
      <c r="BV8468" s="12"/>
      <c r="BY8468" s="12"/>
      <c r="CB8468" s="12"/>
      <c r="CE8468" s="12"/>
    </row>
    <row r="8469" spans="1:83" x14ac:dyDescent="0.25">
      <c r="A8469" s="9"/>
      <c r="B8469" s="10"/>
      <c r="C8469" s="11"/>
      <c r="D8469" s="10"/>
      <c r="I8469" s="15"/>
      <c r="BP8469" s="12"/>
      <c r="BR8469" s="12"/>
      <c r="BT8469" s="12"/>
      <c r="BV8469" s="12"/>
      <c r="BY8469" s="12"/>
      <c r="CB8469" s="12"/>
      <c r="CE8469" s="12"/>
    </row>
    <row r="8470" spans="1:83" x14ac:dyDescent="0.25">
      <c r="A8470" s="9"/>
      <c r="B8470" s="10"/>
      <c r="C8470" s="11"/>
      <c r="D8470" s="10"/>
      <c r="I8470" s="15"/>
      <c r="BP8470" s="12"/>
      <c r="BR8470" s="12"/>
      <c r="BT8470" s="12"/>
      <c r="BV8470" s="12"/>
      <c r="BY8470" s="12"/>
      <c r="CB8470" s="12"/>
      <c r="CE8470" s="12"/>
    </row>
    <row r="8471" spans="1:83" x14ac:dyDescent="0.25">
      <c r="A8471" s="9"/>
      <c r="B8471" s="10"/>
      <c r="C8471" s="11"/>
      <c r="D8471" s="10"/>
      <c r="I8471" s="15"/>
      <c r="BP8471" s="12"/>
      <c r="BR8471" s="12"/>
      <c r="BT8471" s="12"/>
      <c r="BV8471" s="12"/>
      <c r="BY8471" s="12"/>
      <c r="CB8471" s="12"/>
      <c r="CE8471" s="12"/>
    </row>
    <row r="8472" spans="1:83" x14ac:dyDescent="0.25">
      <c r="A8472" s="9"/>
      <c r="B8472" s="10"/>
      <c r="C8472" s="11"/>
      <c r="D8472" s="10"/>
      <c r="I8472" s="15"/>
      <c r="BP8472" s="12"/>
      <c r="BR8472" s="12"/>
      <c r="BT8472" s="12"/>
      <c r="BV8472" s="12"/>
      <c r="BY8472" s="12"/>
      <c r="CB8472" s="12"/>
      <c r="CE8472" s="12"/>
    </row>
    <row r="8473" spans="1:83" x14ac:dyDescent="0.25">
      <c r="A8473" s="9"/>
      <c r="B8473" s="10"/>
      <c r="C8473" s="11"/>
      <c r="D8473" s="10"/>
      <c r="I8473" s="15"/>
      <c r="BP8473" s="12"/>
      <c r="BR8473" s="12"/>
      <c r="BT8473" s="12"/>
      <c r="BV8473" s="12"/>
      <c r="BY8473" s="12"/>
      <c r="CB8473" s="12"/>
      <c r="CE8473" s="12"/>
    </row>
    <row r="8474" spans="1:83" x14ac:dyDescent="0.25">
      <c r="A8474" s="9"/>
      <c r="B8474" s="10"/>
      <c r="C8474" s="11"/>
      <c r="D8474" s="10"/>
      <c r="I8474" s="15"/>
      <c r="BP8474" s="12"/>
      <c r="BR8474" s="12"/>
      <c r="BT8474" s="12"/>
      <c r="BV8474" s="12"/>
      <c r="BY8474" s="12"/>
      <c r="CB8474" s="12"/>
      <c r="CE8474" s="12"/>
    </row>
    <row r="8475" spans="1:83" x14ac:dyDescent="0.25">
      <c r="A8475" s="9"/>
      <c r="B8475" s="10"/>
      <c r="C8475" s="11"/>
      <c r="D8475" s="10"/>
      <c r="I8475" s="15"/>
      <c r="BP8475" s="12"/>
      <c r="BR8475" s="12"/>
      <c r="BT8475" s="12"/>
      <c r="BV8475" s="12"/>
      <c r="BY8475" s="12"/>
      <c r="CB8475" s="12"/>
      <c r="CE8475" s="12"/>
    </row>
    <row r="8476" spans="1:83" x14ac:dyDescent="0.25">
      <c r="A8476" s="9"/>
      <c r="B8476" s="10"/>
      <c r="C8476" s="11"/>
      <c r="D8476" s="10"/>
      <c r="I8476" s="15"/>
      <c r="BP8476" s="12"/>
      <c r="BR8476" s="12"/>
      <c r="BT8476" s="12"/>
      <c r="BV8476" s="12"/>
      <c r="BY8476" s="12"/>
      <c r="CB8476" s="12"/>
      <c r="CE8476" s="12"/>
    </row>
    <row r="8477" spans="1:83" x14ac:dyDescent="0.25">
      <c r="A8477" s="9"/>
      <c r="B8477" s="10"/>
      <c r="C8477" s="11"/>
      <c r="D8477" s="10"/>
      <c r="I8477" s="15"/>
      <c r="BP8477" s="12"/>
      <c r="BR8477" s="12"/>
      <c r="BT8477" s="12"/>
      <c r="BV8477" s="12"/>
      <c r="BY8477" s="12"/>
      <c r="CB8477" s="12"/>
      <c r="CE8477" s="12"/>
    </row>
    <row r="8478" spans="1:83" x14ac:dyDescent="0.25">
      <c r="A8478" s="9"/>
      <c r="B8478" s="10"/>
      <c r="C8478" s="11"/>
      <c r="D8478" s="10"/>
      <c r="I8478" s="15"/>
      <c r="BP8478" s="12"/>
      <c r="BR8478" s="12"/>
      <c r="BT8478" s="12"/>
      <c r="BV8478" s="12"/>
      <c r="BY8478" s="12"/>
      <c r="CB8478" s="12"/>
      <c r="CE8478" s="12"/>
    </row>
    <row r="8479" spans="1:83" x14ac:dyDescent="0.25">
      <c r="A8479" s="9"/>
      <c r="B8479" s="10"/>
      <c r="C8479" s="11"/>
      <c r="D8479" s="10"/>
      <c r="I8479" s="15"/>
      <c r="BP8479" s="12"/>
      <c r="BR8479" s="12"/>
      <c r="BT8479" s="12"/>
      <c r="BV8479" s="12"/>
      <c r="BY8479" s="12"/>
      <c r="CB8479" s="12"/>
      <c r="CE8479" s="12"/>
    </row>
    <row r="8480" spans="1:83" x14ac:dyDescent="0.25">
      <c r="A8480" s="9"/>
      <c r="B8480" s="10"/>
      <c r="C8480" s="11"/>
      <c r="D8480" s="10"/>
      <c r="I8480" s="15"/>
      <c r="BP8480" s="12"/>
      <c r="BR8480" s="12"/>
      <c r="BT8480" s="12"/>
      <c r="BV8480" s="12"/>
      <c r="BY8480" s="12"/>
      <c r="CB8480" s="12"/>
      <c r="CE8480" s="12"/>
    </row>
    <row r="8481" spans="1:83" x14ac:dyDescent="0.25">
      <c r="A8481" s="9"/>
      <c r="B8481" s="10"/>
      <c r="C8481" s="11"/>
      <c r="D8481" s="10"/>
      <c r="I8481" s="15"/>
      <c r="BP8481" s="12"/>
      <c r="BR8481" s="12"/>
      <c r="BT8481" s="12"/>
      <c r="BV8481" s="12"/>
      <c r="BY8481" s="12"/>
      <c r="CB8481" s="12"/>
      <c r="CE8481" s="12"/>
    </row>
    <row r="8482" spans="1:83" x14ac:dyDescent="0.25">
      <c r="A8482" s="9"/>
      <c r="B8482" s="10"/>
      <c r="C8482" s="11"/>
      <c r="D8482" s="10"/>
      <c r="I8482" s="15"/>
      <c r="BP8482" s="12"/>
      <c r="BR8482" s="12"/>
      <c r="BT8482" s="12"/>
      <c r="BV8482" s="12"/>
      <c r="BY8482" s="12"/>
      <c r="CB8482" s="12"/>
      <c r="CE8482" s="12"/>
    </row>
    <row r="8483" spans="1:83" x14ac:dyDescent="0.25">
      <c r="A8483" s="9"/>
      <c r="B8483" s="10"/>
      <c r="C8483" s="11"/>
      <c r="D8483" s="10"/>
      <c r="I8483" s="15"/>
      <c r="BP8483" s="12"/>
      <c r="BR8483" s="12"/>
      <c r="BT8483" s="12"/>
      <c r="BV8483" s="12"/>
      <c r="BY8483" s="12"/>
      <c r="CB8483" s="12"/>
      <c r="CE8483" s="12"/>
    </row>
    <row r="8484" spans="1:83" x14ac:dyDescent="0.25">
      <c r="A8484" s="9"/>
      <c r="B8484" s="10"/>
      <c r="C8484" s="11"/>
      <c r="D8484" s="10"/>
      <c r="I8484" s="15"/>
      <c r="BP8484" s="12"/>
      <c r="BR8484" s="12"/>
      <c r="BT8484" s="12"/>
      <c r="BV8484" s="12"/>
      <c r="BY8484" s="12"/>
      <c r="CB8484" s="12"/>
      <c r="CE8484" s="12"/>
    </row>
    <row r="8485" spans="1:83" x14ac:dyDescent="0.25">
      <c r="A8485" s="9"/>
      <c r="B8485" s="10"/>
      <c r="C8485" s="11"/>
      <c r="D8485" s="10"/>
      <c r="I8485" s="15"/>
      <c r="BP8485" s="12"/>
      <c r="BR8485" s="12"/>
      <c r="BT8485" s="12"/>
      <c r="BV8485" s="12"/>
      <c r="BY8485" s="12"/>
      <c r="CB8485" s="12"/>
      <c r="CE8485" s="12"/>
    </row>
    <row r="8486" spans="1:83" x14ac:dyDescent="0.25">
      <c r="A8486" s="9"/>
      <c r="B8486" s="10"/>
      <c r="C8486" s="11"/>
      <c r="D8486" s="10"/>
      <c r="I8486" s="15"/>
      <c r="BP8486" s="12"/>
      <c r="BR8486" s="12"/>
      <c r="BT8486" s="12"/>
      <c r="BV8486" s="12"/>
      <c r="BY8486" s="12"/>
      <c r="CB8486" s="12"/>
      <c r="CE8486" s="12"/>
    </row>
    <row r="8487" spans="1:83" x14ac:dyDescent="0.25">
      <c r="A8487" s="9"/>
      <c r="B8487" s="10"/>
      <c r="C8487" s="11"/>
      <c r="D8487" s="10"/>
      <c r="I8487" s="15"/>
      <c r="BP8487" s="12"/>
      <c r="BR8487" s="12"/>
      <c r="BT8487" s="12"/>
      <c r="BV8487" s="12"/>
      <c r="BY8487" s="12"/>
      <c r="CB8487" s="12"/>
      <c r="CE8487" s="12"/>
    </row>
    <row r="8488" spans="1:83" x14ac:dyDescent="0.25">
      <c r="A8488" s="9"/>
      <c r="B8488" s="10"/>
      <c r="C8488" s="11"/>
      <c r="D8488" s="10"/>
      <c r="I8488" s="15"/>
      <c r="BP8488" s="12"/>
      <c r="BR8488" s="12"/>
      <c r="BT8488" s="12"/>
      <c r="BV8488" s="12"/>
      <c r="BY8488" s="12"/>
      <c r="CB8488" s="12"/>
      <c r="CE8488" s="12"/>
    </row>
    <row r="8489" spans="1:83" x14ac:dyDescent="0.25">
      <c r="A8489" s="9"/>
      <c r="B8489" s="10"/>
      <c r="C8489" s="11"/>
      <c r="D8489" s="10"/>
      <c r="I8489" s="15"/>
      <c r="BP8489" s="12"/>
      <c r="BR8489" s="12"/>
      <c r="BT8489" s="12"/>
      <c r="BV8489" s="12"/>
      <c r="BY8489" s="12"/>
      <c r="CB8489" s="12"/>
      <c r="CE8489" s="12"/>
    </row>
    <row r="8490" spans="1:83" x14ac:dyDescent="0.25">
      <c r="A8490" s="9"/>
      <c r="B8490" s="10"/>
      <c r="C8490" s="11"/>
      <c r="D8490" s="10"/>
      <c r="I8490" s="15"/>
      <c r="BP8490" s="12"/>
      <c r="BR8490" s="12"/>
      <c r="BT8490" s="12"/>
      <c r="BV8490" s="12"/>
      <c r="BY8490" s="12"/>
      <c r="CB8490" s="12"/>
      <c r="CE8490" s="12"/>
    </row>
    <row r="8491" spans="1:83" x14ac:dyDescent="0.25">
      <c r="A8491" s="9"/>
      <c r="B8491" s="10"/>
      <c r="C8491" s="11"/>
      <c r="D8491" s="10"/>
      <c r="I8491" s="15"/>
      <c r="BP8491" s="12"/>
      <c r="BR8491" s="12"/>
      <c r="BT8491" s="12"/>
      <c r="BV8491" s="12"/>
      <c r="BY8491" s="12"/>
      <c r="CB8491" s="12"/>
      <c r="CE8491" s="12"/>
    </row>
    <row r="8492" spans="1:83" x14ac:dyDescent="0.25">
      <c r="A8492" s="9"/>
      <c r="B8492" s="10"/>
      <c r="C8492" s="11"/>
      <c r="D8492" s="10"/>
      <c r="I8492" s="15"/>
      <c r="BP8492" s="12"/>
      <c r="BR8492" s="12"/>
      <c r="BT8492" s="12"/>
      <c r="BV8492" s="12"/>
      <c r="BY8492" s="12"/>
      <c r="CB8492" s="12"/>
      <c r="CE8492" s="12"/>
    </row>
    <row r="8493" spans="1:83" x14ac:dyDescent="0.25">
      <c r="A8493" s="9"/>
      <c r="B8493" s="10"/>
      <c r="C8493" s="11"/>
      <c r="D8493" s="10"/>
      <c r="I8493" s="15"/>
      <c r="BP8493" s="12"/>
      <c r="BR8493" s="12"/>
      <c r="BT8493" s="12"/>
      <c r="BV8493" s="12"/>
      <c r="BY8493" s="12"/>
      <c r="CB8493" s="12"/>
      <c r="CE8493" s="12"/>
    </row>
    <row r="8494" spans="1:83" x14ac:dyDescent="0.25">
      <c r="A8494" s="9"/>
      <c r="B8494" s="10"/>
      <c r="C8494" s="11"/>
      <c r="D8494" s="10"/>
      <c r="I8494" s="15"/>
      <c r="BP8494" s="12"/>
      <c r="BR8494" s="12"/>
      <c r="BT8494" s="12"/>
      <c r="BV8494" s="12"/>
      <c r="BY8494" s="12"/>
      <c r="CB8494" s="12"/>
      <c r="CE8494" s="12"/>
    </row>
    <row r="8495" spans="1:83" x14ac:dyDescent="0.25">
      <c r="A8495" s="9"/>
      <c r="B8495" s="10"/>
      <c r="C8495" s="11"/>
      <c r="D8495" s="10"/>
      <c r="I8495" s="15"/>
      <c r="BP8495" s="12"/>
      <c r="BR8495" s="12"/>
      <c r="BT8495" s="12"/>
      <c r="BV8495" s="12"/>
      <c r="BY8495" s="12"/>
      <c r="CB8495" s="12"/>
      <c r="CE8495" s="12"/>
    </row>
    <row r="8496" spans="1:83" x14ac:dyDescent="0.25">
      <c r="A8496" s="9"/>
      <c r="B8496" s="10"/>
      <c r="C8496" s="11"/>
      <c r="D8496" s="10"/>
      <c r="I8496" s="15"/>
      <c r="BP8496" s="12"/>
      <c r="BR8496" s="12"/>
      <c r="BT8496" s="12"/>
      <c r="BV8496" s="12"/>
      <c r="BY8496" s="12"/>
      <c r="CB8496" s="12"/>
      <c r="CE8496" s="12"/>
    </row>
    <row r="8497" spans="1:83" x14ac:dyDescent="0.25">
      <c r="A8497" s="9"/>
      <c r="B8497" s="10"/>
      <c r="C8497" s="11"/>
      <c r="D8497" s="10"/>
      <c r="I8497" s="15"/>
      <c r="BP8497" s="12"/>
      <c r="BR8497" s="12"/>
      <c r="BT8497" s="12"/>
      <c r="BV8497" s="12"/>
      <c r="BY8497" s="12"/>
      <c r="CB8497" s="12"/>
      <c r="CE8497" s="12"/>
    </row>
    <row r="8498" spans="1:83" x14ac:dyDescent="0.25">
      <c r="A8498" s="9"/>
      <c r="B8498" s="10"/>
      <c r="C8498" s="11"/>
      <c r="D8498" s="10"/>
      <c r="I8498" s="15"/>
      <c r="BP8498" s="12"/>
      <c r="BR8498" s="12"/>
      <c r="BT8498" s="12"/>
      <c r="BV8498" s="12"/>
      <c r="BY8498" s="12"/>
      <c r="CB8498" s="12"/>
      <c r="CE8498" s="12"/>
    </row>
    <row r="8499" spans="1:83" x14ac:dyDescent="0.25">
      <c r="A8499" s="9"/>
      <c r="B8499" s="10"/>
      <c r="C8499" s="11"/>
      <c r="D8499" s="10"/>
      <c r="I8499" s="15"/>
      <c r="BP8499" s="12"/>
      <c r="BR8499" s="12"/>
      <c r="BT8499" s="12"/>
      <c r="BV8499" s="12"/>
      <c r="BY8499" s="12"/>
      <c r="CB8499" s="12"/>
      <c r="CE8499" s="12"/>
    </row>
    <row r="8500" spans="1:83" x14ac:dyDescent="0.25">
      <c r="A8500" s="9"/>
      <c r="B8500" s="10"/>
      <c r="C8500" s="11"/>
      <c r="D8500" s="10"/>
      <c r="I8500" s="15"/>
      <c r="BP8500" s="12"/>
      <c r="BR8500" s="12"/>
      <c r="BT8500" s="12"/>
      <c r="BV8500" s="12"/>
      <c r="BY8500" s="12"/>
      <c r="CB8500" s="12"/>
      <c r="CE8500" s="12"/>
    </row>
    <row r="8501" spans="1:83" x14ac:dyDescent="0.25">
      <c r="A8501" s="9"/>
      <c r="B8501" s="10"/>
      <c r="C8501" s="11"/>
      <c r="D8501" s="10"/>
      <c r="I8501" s="15"/>
      <c r="BP8501" s="12"/>
      <c r="BR8501" s="12"/>
      <c r="BT8501" s="12"/>
      <c r="BV8501" s="12"/>
      <c r="BY8501" s="12"/>
      <c r="CB8501" s="12"/>
      <c r="CE8501" s="12"/>
    </row>
    <row r="8502" spans="1:83" x14ac:dyDescent="0.25">
      <c r="A8502" s="9"/>
      <c r="B8502" s="10"/>
      <c r="C8502" s="11"/>
      <c r="D8502" s="10"/>
      <c r="I8502" s="15"/>
      <c r="BP8502" s="12"/>
      <c r="BR8502" s="12"/>
      <c r="BT8502" s="12"/>
      <c r="BV8502" s="12"/>
      <c r="BY8502" s="12"/>
      <c r="CB8502" s="12"/>
      <c r="CE8502" s="12"/>
    </row>
    <row r="8503" spans="1:83" x14ac:dyDescent="0.25">
      <c r="A8503" s="9"/>
      <c r="B8503" s="10"/>
      <c r="C8503" s="11"/>
      <c r="D8503" s="10"/>
      <c r="I8503" s="15"/>
      <c r="BP8503" s="12"/>
      <c r="BR8503" s="12"/>
      <c r="BT8503" s="12"/>
      <c r="BV8503" s="12"/>
      <c r="BY8503" s="12"/>
      <c r="CB8503" s="12"/>
      <c r="CE8503" s="12"/>
    </row>
    <row r="8504" spans="1:83" x14ac:dyDescent="0.25">
      <c r="A8504" s="9"/>
      <c r="B8504" s="10"/>
      <c r="C8504" s="11"/>
      <c r="D8504" s="10"/>
      <c r="I8504" s="15"/>
      <c r="BP8504" s="12"/>
      <c r="BR8504" s="12"/>
      <c r="BT8504" s="12"/>
      <c r="BV8504" s="12"/>
      <c r="BY8504" s="12"/>
      <c r="CB8504" s="12"/>
      <c r="CE8504" s="12"/>
    </row>
    <row r="8505" spans="1:83" x14ac:dyDescent="0.25">
      <c r="A8505" s="9"/>
      <c r="B8505" s="10"/>
      <c r="C8505" s="11"/>
      <c r="D8505" s="10"/>
      <c r="I8505" s="15"/>
      <c r="BP8505" s="12"/>
      <c r="BR8505" s="12"/>
      <c r="BT8505" s="12"/>
      <c r="BV8505" s="12"/>
      <c r="BY8505" s="12"/>
      <c r="CB8505" s="12"/>
      <c r="CE8505" s="12"/>
    </row>
    <row r="8506" spans="1:83" x14ac:dyDescent="0.25">
      <c r="A8506" s="9"/>
      <c r="B8506" s="10"/>
      <c r="C8506" s="11"/>
      <c r="D8506" s="10"/>
      <c r="I8506" s="15"/>
      <c r="BP8506" s="12"/>
      <c r="BR8506" s="12"/>
      <c r="BT8506" s="12"/>
      <c r="BV8506" s="12"/>
      <c r="BY8506" s="12"/>
      <c r="CB8506" s="12"/>
      <c r="CE8506" s="12"/>
    </row>
    <row r="8507" spans="1:83" x14ac:dyDescent="0.25">
      <c r="A8507" s="9"/>
      <c r="B8507" s="10"/>
      <c r="C8507" s="11"/>
      <c r="D8507" s="10"/>
      <c r="I8507" s="15"/>
      <c r="BP8507" s="12"/>
      <c r="BR8507" s="12"/>
      <c r="BT8507" s="12"/>
      <c r="BV8507" s="12"/>
      <c r="BY8507" s="12"/>
      <c r="CB8507" s="12"/>
      <c r="CE8507" s="12"/>
    </row>
    <row r="8508" spans="1:83" x14ac:dyDescent="0.25">
      <c r="A8508" s="9"/>
      <c r="B8508" s="10"/>
      <c r="C8508" s="11"/>
      <c r="D8508" s="10"/>
      <c r="I8508" s="15"/>
      <c r="BP8508" s="12"/>
      <c r="BR8508" s="12"/>
      <c r="BT8508" s="12"/>
      <c r="BV8508" s="12"/>
      <c r="BY8508" s="12"/>
      <c r="CB8508" s="12"/>
      <c r="CE8508" s="12"/>
    </row>
    <row r="8509" spans="1:83" x14ac:dyDescent="0.25">
      <c r="A8509" s="9"/>
      <c r="B8509" s="10"/>
      <c r="C8509" s="11"/>
      <c r="D8509" s="10"/>
      <c r="I8509" s="15"/>
      <c r="BP8509" s="12"/>
      <c r="BR8509" s="12"/>
      <c r="BT8509" s="12"/>
      <c r="BV8509" s="12"/>
      <c r="BY8509" s="12"/>
      <c r="CB8509" s="12"/>
      <c r="CE8509" s="12"/>
    </row>
    <row r="8510" spans="1:83" x14ac:dyDescent="0.25">
      <c r="A8510" s="9"/>
      <c r="B8510" s="10"/>
      <c r="C8510" s="11"/>
      <c r="D8510" s="10"/>
      <c r="I8510" s="15"/>
      <c r="BP8510" s="12"/>
      <c r="BR8510" s="12"/>
      <c r="BT8510" s="12"/>
      <c r="BV8510" s="12"/>
      <c r="BY8510" s="12"/>
      <c r="CB8510" s="12"/>
      <c r="CE8510" s="12"/>
    </row>
    <row r="8511" spans="1:83" x14ac:dyDescent="0.25">
      <c r="A8511" s="9"/>
      <c r="B8511" s="10"/>
      <c r="C8511" s="11"/>
      <c r="D8511" s="10"/>
      <c r="I8511" s="15"/>
      <c r="BP8511" s="12"/>
      <c r="BR8511" s="12"/>
      <c r="BT8511" s="12"/>
      <c r="BV8511" s="12"/>
      <c r="BY8511" s="12"/>
      <c r="CB8511" s="12"/>
      <c r="CE8511" s="12"/>
    </row>
    <row r="8512" spans="1:83" x14ac:dyDescent="0.25">
      <c r="A8512" s="9"/>
      <c r="B8512" s="10"/>
      <c r="C8512" s="11"/>
      <c r="D8512" s="10"/>
      <c r="I8512" s="15"/>
      <c r="BP8512" s="12"/>
      <c r="BR8512" s="12"/>
      <c r="BT8512" s="12"/>
      <c r="BV8512" s="12"/>
      <c r="BY8512" s="12"/>
      <c r="CB8512" s="12"/>
      <c r="CE8512" s="12"/>
    </row>
    <row r="8513" spans="1:83" x14ac:dyDescent="0.25">
      <c r="A8513" s="9"/>
      <c r="B8513" s="10"/>
      <c r="C8513" s="11"/>
      <c r="D8513" s="10"/>
      <c r="I8513" s="15"/>
      <c r="BP8513" s="12"/>
      <c r="BR8513" s="12"/>
      <c r="BT8513" s="12"/>
      <c r="BV8513" s="12"/>
      <c r="BY8513" s="12"/>
      <c r="CB8513" s="12"/>
      <c r="CE8513" s="12"/>
    </row>
    <row r="8514" spans="1:83" x14ac:dyDescent="0.25">
      <c r="A8514" s="9"/>
      <c r="B8514" s="10"/>
      <c r="C8514" s="11"/>
      <c r="D8514" s="10"/>
      <c r="I8514" s="15"/>
      <c r="BP8514" s="12"/>
      <c r="BR8514" s="12"/>
      <c r="BT8514" s="12"/>
      <c r="BV8514" s="12"/>
      <c r="BY8514" s="12"/>
      <c r="CB8514" s="12"/>
      <c r="CE8514" s="12"/>
    </row>
    <row r="8515" spans="1:83" x14ac:dyDescent="0.25">
      <c r="A8515" s="9"/>
      <c r="B8515" s="10"/>
      <c r="C8515" s="11"/>
      <c r="D8515" s="10"/>
      <c r="I8515" s="15"/>
      <c r="BP8515" s="12"/>
      <c r="BR8515" s="12"/>
      <c r="BT8515" s="12"/>
      <c r="BV8515" s="12"/>
      <c r="BY8515" s="12"/>
      <c r="CB8515" s="12"/>
      <c r="CE8515" s="12"/>
    </row>
    <row r="8516" spans="1:83" x14ac:dyDescent="0.25">
      <c r="A8516" s="9"/>
      <c r="B8516" s="10"/>
      <c r="C8516" s="11"/>
      <c r="D8516" s="10"/>
      <c r="I8516" s="15"/>
      <c r="BP8516" s="12"/>
      <c r="BR8516" s="12"/>
      <c r="BT8516" s="12"/>
      <c r="BV8516" s="12"/>
      <c r="BY8516" s="12"/>
      <c r="CB8516" s="12"/>
      <c r="CE8516" s="12"/>
    </row>
    <row r="8517" spans="1:83" x14ac:dyDescent="0.25">
      <c r="A8517" s="9"/>
      <c r="B8517" s="10"/>
      <c r="C8517" s="11"/>
      <c r="D8517" s="10"/>
      <c r="I8517" s="15"/>
      <c r="BP8517" s="12"/>
      <c r="BR8517" s="12"/>
      <c r="BT8517" s="12"/>
      <c r="BV8517" s="12"/>
      <c r="BY8517" s="12"/>
      <c r="CB8517" s="12"/>
      <c r="CE8517" s="12"/>
    </row>
    <row r="8518" spans="1:83" x14ac:dyDescent="0.25">
      <c r="A8518" s="9"/>
      <c r="B8518" s="10"/>
      <c r="C8518" s="11"/>
      <c r="D8518" s="10"/>
      <c r="I8518" s="15"/>
      <c r="BP8518" s="12"/>
      <c r="BR8518" s="12"/>
      <c r="BT8518" s="12"/>
      <c r="BV8518" s="12"/>
      <c r="BY8518" s="12"/>
      <c r="CB8518" s="12"/>
      <c r="CE8518" s="12"/>
    </row>
    <row r="8519" spans="1:83" x14ac:dyDescent="0.25">
      <c r="A8519" s="9"/>
      <c r="B8519" s="10"/>
      <c r="C8519" s="11"/>
      <c r="D8519" s="10"/>
      <c r="I8519" s="15"/>
      <c r="BP8519" s="12"/>
      <c r="BR8519" s="12"/>
      <c r="BT8519" s="12"/>
      <c r="BV8519" s="12"/>
      <c r="BY8519" s="12"/>
      <c r="CB8519" s="12"/>
      <c r="CE8519" s="12"/>
    </row>
    <row r="8520" spans="1:83" x14ac:dyDescent="0.25">
      <c r="A8520" s="9"/>
      <c r="B8520" s="10"/>
      <c r="C8520" s="11"/>
      <c r="D8520" s="10"/>
      <c r="I8520" s="15"/>
      <c r="BP8520" s="12"/>
      <c r="BR8520" s="12"/>
      <c r="BT8520" s="12"/>
      <c r="BV8520" s="12"/>
      <c r="BY8520" s="12"/>
      <c r="CB8520" s="12"/>
      <c r="CE8520" s="12"/>
    </row>
    <row r="8521" spans="1:83" x14ac:dyDescent="0.25">
      <c r="A8521" s="9"/>
      <c r="B8521" s="10"/>
      <c r="C8521" s="11"/>
      <c r="D8521" s="10"/>
      <c r="I8521" s="15"/>
      <c r="BP8521" s="12"/>
      <c r="BR8521" s="12"/>
      <c r="BT8521" s="12"/>
      <c r="BV8521" s="12"/>
      <c r="BY8521" s="12"/>
      <c r="CB8521" s="12"/>
      <c r="CE8521" s="12"/>
    </row>
    <row r="8522" spans="1:83" x14ac:dyDescent="0.25">
      <c r="A8522" s="9"/>
      <c r="B8522" s="10"/>
      <c r="C8522" s="11"/>
      <c r="D8522" s="10"/>
      <c r="I8522" s="15"/>
      <c r="BP8522" s="12"/>
      <c r="BR8522" s="12"/>
      <c r="BT8522" s="12"/>
      <c r="BV8522" s="12"/>
      <c r="BY8522" s="12"/>
      <c r="CB8522" s="12"/>
      <c r="CE8522" s="12"/>
    </row>
    <row r="8523" spans="1:83" x14ac:dyDescent="0.25">
      <c r="A8523" s="9"/>
      <c r="B8523" s="10"/>
      <c r="C8523" s="11"/>
      <c r="D8523" s="10"/>
      <c r="I8523" s="15"/>
      <c r="BP8523" s="12"/>
      <c r="BR8523" s="12"/>
      <c r="BT8523" s="12"/>
      <c r="BV8523" s="12"/>
      <c r="BY8523" s="12"/>
      <c r="CB8523" s="12"/>
      <c r="CE8523" s="12"/>
    </row>
    <row r="8524" spans="1:83" x14ac:dyDescent="0.25">
      <c r="A8524" s="9"/>
      <c r="B8524" s="10"/>
      <c r="C8524" s="11"/>
      <c r="D8524" s="10"/>
      <c r="I8524" s="15"/>
      <c r="BP8524" s="12"/>
      <c r="BR8524" s="12"/>
      <c r="BT8524" s="12"/>
      <c r="BV8524" s="12"/>
      <c r="BY8524" s="12"/>
      <c r="CB8524" s="12"/>
      <c r="CE8524" s="12"/>
    </row>
    <row r="8525" spans="1:83" x14ac:dyDescent="0.25">
      <c r="A8525" s="9"/>
      <c r="B8525" s="10"/>
      <c r="C8525" s="11"/>
      <c r="D8525" s="10"/>
      <c r="I8525" s="15"/>
      <c r="BP8525" s="12"/>
      <c r="BR8525" s="12"/>
      <c r="BT8525" s="12"/>
      <c r="BV8525" s="12"/>
      <c r="BY8525" s="12"/>
      <c r="CB8525" s="12"/>
      <c r="CE8525" s="12"/>
    </row>
    <row r="8526" spans="1:83" x14ac:dyDescent="0.25">
      <c r="A8526" s="9"/>
      <c r="B8526" s="10"/>
      <c r="C8526" s="11"/>
      <c r="D8526" s="10"/>
      <c r="I8526" s="15"/>
      <c r="BP8526" s="12"/>
      <c r="BR8526" s="12"/>
      <c r="BT8526" s="12"/>
      <c r="BV8526" s="12"/>
      <c r="BY8526" s="12"/>
      <c r="CB8526" s="12"/>
      <c r="CE8526" s="12"/>
    </row>
    <row r="8527" spans="1:83" x14ac:dyDescent="0.25">
      <c r="A8527" s="9"/>
      <c r="B8527" s="10"/>
      <c r="C8527" s="11"/>
      <c r="D8527" s="10"/>
      <c r="I8527" s="15"/>
      <c r="BP8527" s="12"/>
      <c r="BR8527" s="12"/>
      <c r="BT8527" s="12"/>
      <c r="BV8527" s="12"/>
      <c r="BY8527" s="12"/>
      <c r="CB8527" s="12"/>
      <c r="CE8527" s="12"/>
    </row>
    <row r="8528" spans="1:83" x14ac:dyDescent="0.25">
      <c r="A8528" s="9"/>
      <c r="B8528" s="10"/>
      <c r="C8528" s="11"/>
      <c r="D8528" s="10"/>
      <c r="I8528" s="15"/>
      <c r="BP8528" s="12"/>
      <c r="BR8528" s="12"/>
      <c r="BT8528" s="12"/>
      <c r="BV8528" s="12"/>
      <c r="BY8528" s="12"/>
      <c r="CB8528" s="12"/>
      <c r="CE8528" s="12"/>
    </row>
    <row r="8529" spans="1:83" x14ac:dyDescent="0.25">
      <c r="A8529" s="9"/>
      <c r="B8529" s="10"/>
      <c r="C8529" s="11"/>
      <c r="D8529" s="10"/>
      <c r="I8529" s="15"/>
      <c r="BP8529" s="12"/>
      <c r="BR8529" s="12"/>
      <c r="BT8529" s="12"/>
      <c r="BV8529" s="12"/>
      <c r="BY8529" s="12"/>
      <c r="CB8529" s="12"/>
      <c r="CE8529" s="12"/>
    </row>
    <row r="8530" spans="1:83" x14ac:dyDescent="0.25">
      <c r="A8530" s="9"/>
      <c r="B8530" s="10"/>
      <c r="C8530" s="11"/>
      <c r="D8530" s="10"/>
      <c r="I8530" s="15"/>
      <c r="BP8530" s="12"/>
      <c r="BR8530" s="12"/>
      <c r="BT8530" s="12"/>
      <c r="BV8530" s="12"/>
      <c r="BY8530" s="12"/>
      <c r="CB8530" s="12"/>
      <c r="CE8530" s="12"/>
    </row>
    <row r="8531" spans="1:83" x14ac:dyDescent="0.25">
      <c r="A8531" s="9"/>
      <c r="B8531" s="10"/>
      <c r="C8531" s="11"/>
      <c r="D8531" s="10"/>
      <c r="I8531" s="15"/>
      <c r="BP8531" s="12"/>
      <c r="BR8531" s="12"/>
      <c r="BT8531" s="12"/>
      <c r="BV8531" s="12"/>
      <c r="BY8531" s="12"/>
      <c r="CB8531" s="12"/>
      <c r="CE8531" s="12"/>
    </row>
    <row r="8532" spans="1:83" x14ac:dyDescent="0.25">
      <c r="A8532" s="9"/>
      <c r="B8532" s="10"/>
      <c r="C8532" s="11"/>
      <c r="D8532" s="10"/>
      <c r="I8532" s="15"/>
      <c r="BP8532" s="12"/>
      <c r="BR8532" s="12"/>
      <c r="BT8532" s="12"/>
      <c r="BV8532" s="12"/>
      <c r="BY8532" s="12"/>
      <c r="CB8532" s="12"/>
      <c r="CE8532" s="12"/>
    </row>
    <row r="8533" spans="1:83" x14ac:dyDescent="0.25">
      <c r="A8533" s="9"/>
      <c r="B8533" s="10"/>
      <c r="C8533" s="11"/>
      <c r="D8533" s="10"/>
      <c r="I8533" s="15"/>
      <c r="BP8533" s="12"/>
      <c r="BR8533" s="12"/>
      <c r="BT8533" s="12"/>
      <c r="BV8533" s="12"/>
      <c r="BY8533" s="12"/>
      <c r="CB8533" s="12"/>
      <c r="CE8533" s="12"/>
    </row>
    <row r="8534" spans="1:83" x14ac:dyDescent="0.25">
      <c r="A8534" s="9"/>
      <c r="B8534" s="10"/>
      <c r="C8534" s="11"/>
      <c r="D8534" s="10"/>
      <c r="I8534" s="15"/>
      <c r="BP8534" s="12"/>
      <c r="BR8534" s="12"/>
      <c r="BT8534" s="12"/>
      <c r="BV8534" s="12"/>
      <c r="BY8534" s="12"/>
      <c r="CB8534" s="12"/>
      <c r="CE8534" s="12"/>
    </row>
    <row r="8535" spans="1:83" x14ac:dyDescent="0.25">
      <c r="A8535" s="9"/>
      <c r="B8535" s="10"/>
      <c r="C8535" s="11"/>
      <c r="D8535" s="10"/>
      <c r="I8535" s="15"/>
      <c r="BP8535" s="12"/>
      <c r="BR8535" s="12"/>
      <c r="BT8535" s="12"/>
      <c r="BV8535" s="12"/>
      <c r="BY8535" s="12"/>
      <c r="CB8535" s="12"/>
      <c r="CE8535" s="12"/>
    </row>
    <row r="8536" spans="1:83" x14ac:dyDescent="0.25">
      <c r="A8536" s="9"/>
      <c r="B8536" s="10"/>
      <c r="C8536" s="11"/>
      <c r="D8536" s="10"/>
      <c r="I8536" s="15"/>
      <c r="BP8536" s="12"/>
      <c r="BR8536" s="12"/>
      <c r="BT8536" s="12"/>
      <c r="BV8536" s="12"/>
      <c r="BY8536" s="12"/>
      <c r="CB8536" s="12"/>
      <c r="CE8536" s="12"/>
    </row>
    <row r="8537" spans="1:83" x14ac:dyDescent="0.25">
      <c r="A8537" s="9"/>
      <c r="B8537" s="10"/>
      <c r="C8537" s="11"/>
      <c r="D8537" s="10"/>
      <c r="I8537" s="15"/>
      <c r="BP8537" s="12"/>
      <c r="BR8537" s="12"/>
      <c r="BT8537" s="12"/>
      <c r="BV8537" s="12"/>
      <c r="BY8537" s="12"/>
      <c r="CB8537" s="12"/>
      <c r="CE8537" s="12"/>
    </row>
    <row r="8538" spans="1:83" x14ac:dyDescent="0.25">
      <c r="A8538" s="9"/>
      <c r="B8538" s="10"/>
      <c r="C8538" s="11"/>
      <c r="D8538" s="10"/>
      <c r="I8538" s="15"/>
      <c r="BP8538" s="12"/>
      <c r="BR8538" s="12"/>
      <c r="BT8538" s="12"/>
      <c r="BV8538" s="12"/>
      <c r="BY8538" s="12"/>
      <c r="CB8538" s="12"/>
      <c r="CE8538" s="12"/>
    </row>
    <row r="8539" spans="1:83" x14ac:dyDescent="0.25">
      <c r="A8539" s="9"/>
      <c r="B8539" s="10"/>
      <c r="C8539" s="11"/>
      <c r="D8539" s="10"/>
      <c r="I8539" s="15"/>
      <c r="BP8539" s="12"/>
      <c r="BR8539" s="12"/>
      <c r="BT8539" s="12"/>
      <c r="BV8539" s="12"/>
      <c r="BY8539" s="12"/>
      <c r="CB8539" s="12"/>
      <c r="CE8539" s="12"/>
    </row>
    <row r="8540" spans="1:83" x14ac:dyDescent="0.25">
      <c r="A8540" s="9"/>
      <c r="B8540" s="10"/>
      <c r="C8540" s="11"/>
      <c r="D8540" s="10"/>
      <c r="I8540" s="15"/>
      <c r="BP8540" s="12"/>
      <c r="BR8540" s="12"/>
      <c r="BT8540" s="12"/>
      <c r="BV8540" s="12"/>
      <c r="BY8540" s="12"/>
      <c r="CB8540" s="12"/>
      <c r="CE8540" s="12"/>
    </row>
    <row r="8541" spans="1:83" x14ac:dyDescent="0.25">
      <c r="A8541" s="9"/>
      <c r="B8541" s="10"/>
      <c r="C8541" s="11"/>
      <c r="D8541" s="10"/>
      <c r="I8541" s="15"/>
      <c r="BP8541" s="12"/>
      <c r="BR8541" s="12"/>
      <c r="BT8541" s="12"/>
      <c r="BV8541" s="12"/>
      <c r="BY8541" s="12"/>
      <c r="CB8541" s="12"/>
      <c r="CE8541" s="12"/>
    </row>
    <row r="8542" spans="1:83" x14ac:dyDescent="0.25">
      <c r="A8542" s="9"/>
      <c r="B8542" s="10"/>
      <c r="C8542" s="11"/>
      <c r="D8542" s="10"/>
      <c r="I8542" s="15"/>
      <c r="BP8542" s="12"/>
      <c r="BR8542" s="12"/>
      <c r="BT8542" s="12"/>
      <c r="BV8542" s="12"/>
      <c r="BY8542" s="12"/>
      <c r="CB8542" s="12"/>
      <c r="CE8542" s="12"/>
    </row>
    <row r="8543" spans="1:83" x14ac:dyDescent="0.25">
      <c r="A8543" s="9"/>
      <c r="B8543" s="10"/>
      <c r="C8543" s="11"/>
      <c r="D8543" s="10"/>
      <c r="I8543" s="15"/>
      <c r="BP8543" s="12"/>
      <c r="BR8543" s="12"/>
      <c r="BT8543" s="12"/>
      <c r="BV8543" s="12"/>
      <c r="BY8543" s="12"/>
      <c r="CB8543" s="12"/>
      <c r="CE8543" s="12"/>
    </row>
    <row r="8544" spans="1:83" x14ac:dyDescent="0.25">
      <c r="A8544" s="9"/>
      <c r="B8544" s="10"/>
      <c r="C8544" s="11"/>
      <c r="D8544" s="10"/>
      <c r="I8544" s="15"/>
      <c r="BP8544" s="12"/>
      <c r="BR8544" s="12"/>
      <c r="BT8544" s="12"/>
      <c r="BV8544" s="12"/>
      <c r="BY8544" s="12"/>
      <c r="CB8544" s="12"/>
      <c r="CE8544" s="12"/>
    </row>
    <row r="8545" spans="1:83" x14ac:dyDescent="0.25">
      <c r="A8545" s="9"/>
      <c r="B8545" s="10"/>
      <c r="C8545" s="11"/>
      <c r="D8545" s="10"/>
      <c r="I8545" s="15"/>
      <c r="BP8545" s="12"/>
      <c r="BR8545" s="12"/>
      <c r="BT8545" s="12"/>
      <c r="BV8545" s="12"/>
      <c r="BY8545" s="12"/>
      <c r="CB8545" s="12"/>
      <c r="CE8545" s="12"/>
    </row>
    <row r="8546" spans="1:83" x14ac:dyDescent="0.25">
      <c r="A8546" s="9"/>
      <c r="B8546" s="10"/>
      <c r="C8546" s="11"/>
      <c r="D8546" s="10"/>
      <c r="I8546" s="15"/>
      <c r="BP8546" s="12"/>
      <c r="BR8546" s="12"/>
      <c r="BT8546" s="12"/>
      <c r="BV8546" s="12"/>
      <c r="BY8546" s="12"/>
      <c r="CB8546" s="12"/>
      <c r="CE8546" s="12"/>
    </row>
    <row r="8547" spans="1:83" x14ac:dyDescent="0.25">
      <c r="A8547" s="9"/>
      <c r="B8547" s="10"/>
      <c r="C8547" s="11"/>
      <c r="D8547" s="10"/>
      <c r="I8547" s="15"/>
      <c r="BP8547" s="12"/>
      <c r="BR8547" s="12"/>
      <c r="BT8547" s="12"/>
      <c r="BV8547" s="12"/>
      <c r="BY8547" s="12"/>
      <c r="CB8547" s="12"/>
      <c r="CE8547" s="12"/>
    </row>
    <row r="8548" spans="1:83" x14ac:dyDescent="0.25">
      <c r="A8548" s="9"/>
      <c r="B8548" s="10"/>
      <c r="C8548" s="11"/>
      <c r="D8548" s="10"/>
      <c r="I8548" s="15"/>
      <c r="BP8548" s="12"/>
      <c r="BR8548" s="12"/>
      <c r="BT8548" s="12"/>
      <c r="BV8548" s="12"/>
      <c r="BY8548" s="12"/>
      <c r="CB8548" s="12"/>
      <c r="CE8548" s="12"/>
    </row>
    <row r="8549" spans="1:83" x14ac:dyDescent="0.25">
      <c r="A8549" s="9"/>
      <c r="B8549" s="10"/>
      <c r="C8549" s="11"/>
      <c r="D8549" s="10"/>
      <c r="I8549" s="15"/>
      <c r="BP8549" s="12"/>
      <c r="BR8549" s="12"/>
      <c r="BT8549" s="12"/>
      <c r="BV8549" s="12"/>
      <c r="BY8549" s="12"/>
      <c r="CB8549" s="12"/>
      <c r="CE8549" s="12"/>
    </row>
    <row r="8550" spans="1:83" x14ac:dyDescent="0.25">
      <c r="A8550" s="9"/>
      <c r="B8550" s="10"/>
      <c r="C8550" s="11"/>
      <c r="D8550" s="10"/>
      <c r="I8550" s="15"/>
      <c r="BP8550" s="12"/>
      <c r="BR8550" s="12"/>
      <c r="BT8550" s="12"/>
      <c r="BV8550" s="12"/>
      <c r="BY8550" s="12"/>
      <c r="CB8550" s="12"/>
      <c r="CE8550" s="12"/>
    </row>
    <row r="8551" spans="1:83" x14ac:dyDescent="0.25">
      <c r="A8551" s="9"/>
      <c r="B8551" s="10"/>
      <c r="C8551" s="11"/>
      <c r="D8551" s="10"/>
      <c r="I8551" s="15"/>
      <c r="BP8551" s="12"/>
      <c r="BR8551" s="12"/>
      <c r="BT8551" s="12"/>
      <c r="BV8551" s="12"/>
      <c r="BY8551" s="12"/>
      <c r="CB8551" s="12"/>
      <c r="CE8551" s="12"/>
    </row>
    <row r="8552" spans="1:83" x14ac:dyDescent="0.25">
      <c r="A8552" s="9"/>
      <c r="B8552" s="10"/>
      <c r="C8552" s="11"/>
      <c r="D8552" s="10"/>
      <c r="I8552" s="15"/>
      <c r="BP8552" s="12"/>
      <c r="BR8552" s="12"/>
      <c r="BT8552" s="12"/>
      <c r="BV8552" s="12"/>
      <c r="BY8552" s="12"/>
      <c r="CB8552" s="12"/>
      <c r="CE8552" s="12"/>
    </row>
    <row r="8553" spans="1:83" x14ac:dyDescent="0.25">
      <c r="A8553" s="9"/>
      <c r="B8553" s="10"/>
      <c r="C8553" s="11"/>
      <c r="D8553" s="10"/>
      <c r="I8553" s="15"/>
      <c r="BP8553" s="12"/>
      <c r="BR8553" s="12"/>
      <c r="BT8553" s="12"/>
      <c r="BV8553" s="12"/>
      <c r="BY8553" s="12"/>
      <c r="CB8553" s="12"/>
      <c r="CE8553" s="12"/>
    </row>
    <row r="8554" spans="1:83" x14ac:dyDescent="0.25">
      <c r="A8554" s="9"/>
      <c r="B8554" s="10"/>
      <c r="C8554" s="11"/>
      <c r="D8554" s="10"/>
      <c r="I8554" s="15"/>
      <c r="BP8554" s="12"/>
      <c r="BR8554" s="12"/>
      <c r="BT8554" s="12"/>
      <c r="BV8554" s="12"/>
      <c r="BY8554" s="12"/>
      <c r="CB8554" s="12"/>
      <c r="CE8554" s="12"/>
    </row>
    <row r="8555" spans="1:83" x14ac:dyDescent="0.25">
      <c r="A8555" s="9"/>
      <c r="B8555" s="10"/>
      <c r="C8555" s="11"/>
      <c r="D8555" s="10"/>
      <c r="I8555" s="15"/>
      <c r="BP8555" s="12"/>
      <c r="BR8555" s="12"/>
      <c r="BT8555" s="12"/>
      <c r="BV8555" s="12"/>
      <c r="BY8555" s="12"/>
      <c r="CB8555" s="12"/>
      <c r="CE8555" s="12"/>
    </row>
    <row r="8556" spans="1:83" x14ac:dyDescent="0.25">
      <c r="A8556" s="9"/>
      <c r="B8556" s="10"/>
      <c r="C8556" s="11"/>
      <c r="D8556" s="10"/>
      <c r="I8556" s="15"/>
      <c r="BP8556" s="12"/>
      <c r="BR8556" s="12"/>
      <c r="BT8556" s="12"/>
      <c r="BV8556" s="12"/>
      <c r="BY8556" s="12"/>
      <c r="CB8556" s="12"/>
      <c r="CE8556" s="12"/>
    </row>
    <row r="8557" spans="1:83" x14ac:dyDescent="0.25">
      <c r="A8557" s="9"/>
      <c r="B8557" s="10"/>
      <c r="C8557" s="11"/>
      <c r="D8557" s="10"/>
      <c r="I8557" s="15"/>
      <c r="BP8557" s="12"/>
      <c r="BR8557" s="12"/>
      <c r="BT8557" s="12"/>
      <c r="BV8557" s="12"/>
      <c r="BY8557" s="12"/>
      <c r="CB8557" s="12"/>
      <c r="CE8557" s="12"/>
    </row>
    <row r="8558" spans="1:83" x14ac:dyDescent="0.25">
      <c r="A8558" s="9"/>
      <c r="B8558" s="10"/>
      <c r="C8558" s="11"/>
      <c r="D8558" s="10"/>
      <c r="I8558" s="15"/>
      <c r="BP8558" s="12"/>
      <c r="BR8558" s="12"/>
      <c r="BT8558" s="12"/>
      <c r="BV8558" s="12"/>
      <c r="BY8558" s="12"/>
      <c r="CB8558" s="12"/>
      <c r="CE8558" s="12"/>
    </row>
    <row r="8559" spans="1:83" x14ac:dyDescent="0.25">
      <c r="A8559" s="9"/>
      <c r="B8559" s="10"/>
      <c r="C8559" s="11"/>
      <c r="D8559" s="10"/>
      <c r="I8559" s="15"/>
      <c r="BP8559" s="12"/>
      <c r="BR8559" s="12"/>
      <c r="BT8559" s="12"/>
      <c r="BV8559" s="12"/>
      <c r="BY8559" s="12"/>
      <c r="CB8559" s="12"/>
      <c r="CE8559" s="12"/>
    </row>
    <row r="8560" spans="1:83" x14ac:dyDescent="0.25">
      <c r="A8560" s="9"/>
      <c r="B8560" s="10"/>
      <c r="C8560" s="11"/>
      <c r="D8560" s="10"/>
      <c r="I8560" s="15"/>
      <c r="BP8560" s="12"/>
      <c r="BR8560" s="12"/>
      <c r="BT8560" s="12"/>
      <c r="BV8560" s="12"/>
      <c r="BY8560" s="12"/>
      <c r="CB8560" s="12"/>
      <c r="CE8560" s="12"/>
    </row>
    <row r="8561" spans="1:83" x14ac:dyDescent="0.25">
      <c r="A8561" s="9"/>
      <c r="B8561" s="10"/>
      <c r="C8561" s="11"/>
      <c r="D8561" s="10"/>
      <c r="I8561" s="15"/>
      <c r="BP8561" s="12"/>
      <c r="BR8561" s="12"/>
      <c r="BT8561" s="12"/>
      <c r="BV8561" s="12"/>
      <c r="BY8561" s="12"/>
      <c r="CB8561" s="12"/>
      <c r="CE8561" s="12"/>
    </row>
    <row r="8562" spans="1:83" x14ac:dyDescent="0.25">
      <c r="A8562" s="9"/>
      <c r="B8562" s="10"/>
      <c r="C8562" s="11"/>
      <c r="D8562" s="10"/>
      <c r="I8562" s="15"/>
      <c r="BP8562" s="12"/>
      <c r="BR8562" s="12"/>
      <c r="BT8562" s="12"/>
      <c r="BV8562" s="12"/>
      <c r="BY8562" s="12"/>
      <c r="CB8562" s="12"/>
      <c r="CE8562" s="12"/>
    </row>
    <row r="8563" spans="1:83" x14ac:dyDescent="0.25">
      <c r="A8563" s="9"/>
      <c r="B8563" s="10"/>
      <c r="C8563" s="11"/>
      <c r="D8563" s="10"/>
      <c r="I8563" s="15"/>
      <c r="BP8563" s="12"/>
      <c r="BR8563" s="12"/>
      <c r="BT8563" s="12"/>
      <c r="BV8563" s="12"/>
      <c r="BY8563" s="12"/>
      <c r="CB8563" s="12"/>
      <c r="CE8563" s="12"/>
    </row>
    <row r="8564" spans="1:83" x14ac:dyDescent="0.25">
      <c r="A8564" s="9"/>
      <c r="B8564" s="10"/>
      <c r="C8564" s="11"/>
      <c r="D8564" s="10"/>
      <c r="I8564" s="15"/>
      <c r="BP8564" s="12"/>
      <c r="BR8564" s="12"/>
      <c r="BT8564" s="12"/>
      <c r="BV8564" s="12"/>
      <c r="BY8564" s="12"/>
      <c r="CB8564" s="12"/>
      <c r="CE8564" s="12"/>
    </row>
    <row r="8565" spans="1:83" x14ac:dyDescent="0.25">
      <c r="A8565" s="9"/>
      <c r="B8565" s="10"/>
      <c r="C8565" s="11"/>
      <c r="D8565" s="10"/>
      <c r="I8565" s="15"/>
      <c r="BP8565" s="12"/>
      <c r="BR8565" s="12"/>
      <c r="BT8565" s="12"/>
      <c r="BV8565" s="12"/>
      <c r="BY8565" s="12"/>
      <c r="CB8565" s="12"/>
      <c r="CE8565" s="12"/>
    </row>
    <row r="8566" spans="1:83" x14ac:dyDescent="0.25">
      <c r="A8566" s="9"/>
      <c r="B8566" s="10"/>
      <c r="C8566" s="11"/>
      <c r="D8566" s="10"/>
      <c r="I8566" s="15"/>
      <c r="BP8566" s="12"/>
      <c r="BR8566" s="12"/>
      <c r="BT8566" s="12"/>
      <c r="BV8566" s="12"/>
      <c r="BY8566" s="12"/>
      <c r="CB8566" s="12"/>
      <c r="CE8566" s="12"/>
    </row>
    <row r="8567" spans="1:83" x14ac:dyDescent="0.25">
      <c r="A8567" s="9"/>
      <c r="B8567" s="10"/>
      <c r="C8567" s="11"/>
      <c r="D8567" s="10"/>
      <c r="I8567" s="15"/>
      <c r="BP8567" s="12"/>
      <c r="BR8567" s="12"/>
      <c r="BT8567" s="12"/>
      <c r="BV8567" s="12"/>
      <c r="BY8567" s="12"/>
      <c r="CB8567" s="12"/>
      <c r="CE8567" s="12"/>
    </row>
    <row r="8568" spans="1:83" x14ac:dyDescent="0.25">
      <c r="A8568" s="9"/>
      <c r="B8568" s="10"/>
      <c r="C8568" s="11"/>
      <c r="D8568" s="10"/>
      <c r="I8568" s="15"/>
      <c r="BP8568" s="12"/>
      <c r="BR8568" s="12"/>
      <c r="BT8568" s="12"/>
      <c r="BV8568" s="12"/>
      <c r="BY8568" s="12"/>
      <c r="CB8568" s="12"/>
      <c r="CE8568" s="12"/>
    </row>
    <row r="8569" spans="1:83" x14ac:dyDescent="0.25">
      <c r="A8569" s="9"/>
      <c r="B8569" s="10"/>
      <c r="C8569" s="11"/>
      <c r="D8569" s="10"/>
      <c r="I8569" s="15"/>
      <c r="BP8569" s="12"/>
      <c r="BR8569" s="12"/>
      <c r="BT8569" s="12"/>
      <c r="BV8569" s="12"/>
      <c r="BY8569" s="12"/>
      <c r="CB8569" s="12"/>
      <c r="CE8569" s="12"/>
    </row>
    <row r="8570" spans="1:83" x14ac:dyDescent="0.25">
      <c r="A8570" s="9"/>
      <c r="B8570" s="10"/>
      <c r="C8570" s="11"/>
      <c r="D8570" s="10"/>
      <c r="I8570" s="15"/>
      <c r="BP8570" s="12"/>
      <c r="BR8570" s="12"/>
      <c r="BT8570" s="12"/>
      <c r="BV8570" s="12"/>
      <c r="BY8570" s="12"/>
      <c r="CB8570" s="12"/>
      <c r="CE8570" s="12"/>
    </row>
    <row r="8571" spans="1:83" x14ac:dyDescent="0.25">
      <c r="A8571" s="9"/>
      <c r="B8571" s="10"/>
      <c r="C8571" s="11"/>
      <c r="D8571" s="10"/>
      <c r="I8571" s="15"/>
      <c r="BP8571" s="12"/>
      <c r="BR8571" s="12"/>
      <c r="BT8571" s="12"/>
      <c r="BV8571" s="12"/>
      <c r="BY8571" s="12"/>
      <c r="CB8571" s="12"/>
      <c r="CE8571" s="12"/>
    </row>
    <row r="8572" spans="1:83" x14ac:dyDescent="0.25">
      <c r="A8572" s="9"/>
      <c r="B8572" s="10"/>
      <c r="C8572" s="11"/>
      <c r="D8572" s="10"/>
      <c r="I8572" s="15"/>
      <c r="BP8572" s="12"/>
      <c r="BR8572" s="12"/>
      <c r="BT8572" s="12"/>
      <c r="BV8572" s="12"/>
      <c r="BY8572" s="12"/>
      <c r="CB8572" s="12"/>
      <c r="CE8572" s="12"/>
    </row>
    <row r="8573" spans="1:83" x14ac:dyDescent="0.25">
      <c r="A8573" s="9"/>
      <c r="B8573" s="10"/>
      <c r="C8573" s="11"/>
      <c r="D8573" s="10"/>
      <c r="I8573" s="15"/>
      <c r="BP8573" s="12"/>
      <c r="BR8573" s="12"/>
      <c r="BT8573" s="12"/>
      <c r="BV8573" s="12"/>
      <c r="BY8573" s="12"/>
      <c r="CB8573" s="12"/>
      <c r="CE8573" s="12"/>
    </row>
    <row r="8574" spans="1:83" x14ac:dyDescent="0.25">
      <c r="A8574" s="9"/>
      <c r="B8574" s="10"/>
      <c r="C8574" s="11"/>
      <c r="D8574" s="10"/>
      <c r="I8574" s="15"/>
      <c r="BP8574" s="12"/>
      <c r="BR8574" s="12"/>
      <c r="BT8574" s="12"/>
      <c r="BV8574" s="12"/>
      <c r="BY8574" s="12"/>
      <c r="CB8574" s="12"/>
      <c r="CE8574" s="12"/>
    </row>
    <row r="8575" spans="1:83" x14ac:dyDescent="0.25">
      <c r="A8575" s="9"/>
      <c r="B8575" s="10"/>
      <c r="C8575" s="11"/>
      <c r="D8575" s="10"/>
      <c r="I8575" s="15"/>
      <c r="BP8575" s="12"/>
      <c r="BR8575" s="12"/>
      <c r="BT8575" s="12"/>
      <c r="BV8575" s="12"/>
      <c r="BY8575" s="12"/>
      <c r="CB8575" s="12"/>
      <c r="CE8575" s="12"/>
    </row>
    <row r="8576" spans="1:83" x14ac:dyDescent="0.25">
      <c r="A8576" s="9"/>
      <c r="B8576" s="10"/>
      <c r="C8576" s="11"/>
      <c r="D8576" s="10"/>
      <c r="I8576" s="15"/>
      <c r="BP8576" s="12"/>
      <c r="BR8576" s="12"/>
      <c r="BT8576" s="12"/>
      <c r="BV8576" s="12"/>
      <c r="BY8576" s="12"/>
      <c r="CB8576" s="12"/>
      <c r="CE8576" s="12"/>
    </row>
    <row r="8577" spans="1:83" x14ac:dyDescent="0.25">
      <c r="A8577" s="9"/>
      <c r="B8577" s="10"/>
      <c r="C8577" s="11"/>
      <c r="D8577" s="10"/>
      <c r="I8577" s="15"/>
      <c r="BP8577" s="12"/>
      <c r="BR8577" s="12"/>
      <c r="BT8577" s="12"/>
      <c r="BV8577" s="12"/>
      <c r="BY8577" s="12"/>
      <c r="CB8577" s="12"/>
      <c r="CE8577" s="12"/>
    </row>
    <row r="8578" spans="1:83" x14ac:dyDescent="0.25">
      <c r="A8578" s="9"/>
      <c r="B8578" s="10"/>
      <c r="C8578" s="11"/>
      <c r="D8578" s="10"/>
      <c r="I8578" s="15"/>
      <c r="BP8578" s="12"/>
      <c r="BR8578" s="12"/>
      <c r="BT8578" s="12"/>
      <c r="BV8578" s="12"/>
      <c r="BY8578" s="12"/>
      <c r="CB8578" s="12"/>
      <c r="CE8578" s="12"/>
    </row>
    <row r="8579" spans="1:83" x14ac:dyDescent="0.25">
      <c r="A8579" s="9"/>
      <c r="B8579" s="10"/>
      <c r="C8579" s="11"/>
      <c r="D8579" s="10"/>
      <c r="I8579" s="15"/>
      <c r="BP8579" s="12"/>
      <c r="BR8579" s="12"/>
      <c r="BT8579" s="12"/>
      <c r="BV8579" s="12"/>
      <c r="BY8579" s="12"/>
      <c r="CB8579" s="12"/>
      <c r="CE8579" s="12"/>
    </row>
    <row r="8580" spans="1:83" x14ac:dyDescent="0.25">
      <c r="A8580" s="9"/>
      <c r="B8580" s="10"/>
      <c r="C8580" s="11"/>
      <c r="D8580" s="10"/>
      <c r="I8580" s="15"/>
      <c r="BP8580" s="12"/>
      <c r="BR8580" s="12"/>
      <c r="BT8580" s="12"/>
      <c r="BV8580" s="12"/>
      <c r="BY8580" s="12"/>
      <c r="CB8580" s="12"/>
      <c r="CE8580" s="12"/>
    </row>
    <row r="8581" spans="1:83" x14ac:dyDescent="0.25">
      <c r="A8581" s="9"/>
      <c r="B8581" s="10"/>
      <c r="C8581" s="11"/>
      <c r="D8581" s="10"/>
      <c r="I8581" s="15"/>
      <c r="BP8581" s="12"/>
      <c r="BR8581" s="12"/>
      <c r="BT8581" s="12"/>
      <c r="BV8581" s="12"/>
      <c r="BY8581" s="12"/>
      <c r="CB8581" s="12"/>
      <c r="CE8581" s="12"/>
    </row>
    <row r="8582" spans="1:83" x14ac:dyDescent="0.25">
      <c r="A8582" s="9"/>
      <c r="B8582" s="10"/>
      <c r="C8582" s="11"/>
      <c r="D8582" s="10"/>
      <c r="I8582" s="15"/>
      <c r="BP8582" s="12"/>
      <c r="BR8582" s="12"/>
      <c r="BT8582" s="12"/>
      <c r="BV8582" s="12"/>
      <c r="BY8582" s="12"/>
      <c r="CB8582" s="12"/>
      <c r="CE8582" s="12"/>
    </row>
    <row r="8583" spans="1:83" x14ac:dyDescent="0.25">
      <c r="A8583" s="9"/>
      <c r="B8583" s="10"/>
      <c r="C8583" s="11"/>
      <c r="D8583" s="10"/>
      <c r="I8583" s="15"/>
      <c r="BP8583" s="12"/>
      <c r="BR8583" s="12"/>
      <c r="BT8583" s="12"/>
      <c r="BV8583" s="12"/>
      <c r="BY8583" s="12"/>
      <c r="CB8583" s="12"/>
      <c r="CE8583" s="12"/>
    </row>
    <row r="8584" spans="1:83" x14ac:dyDescent="0.25">
      <c r="A8584" s="9"/>
      <c r="B8584" s="10"/>
      <c r="C8584" s="11"/>
      <c r="D8584" s="10"/>
      <c r="I8584" s="15"/>
      <c r="BP8584" s="12"/>
      <c r="BR8584" s="12"/>
      <c r="BT8584" s="12"/>
      <c r="BV8584" s="12"/>
      <c r="BY8584" s="12"/>
      <c r="CB8584" s="12"/>
      <c r="CE8584" s="12"/>
    </row>
    <row r="8585" spans="1:83" x14ac:dyDescent="0.25">
      <c r="A8585" s="9"/>
      <c r="B8585" s="10"/>
      <c r="C8585" s="11"/>
      <c r="D8585" s="10"/>
      <c r="I8585" s="15"/>
      <c r="BP8585" s="12"/>
      <c r="BR8585" s="12"/>
      <c r="BT8585" s="12"/>
      <c r="BV8585" s="12"/>
      <c r="BY8585" s="12"/>
      <c r="CB8585" s="12"/>
      <c r="CE8585" s="12"/>
    </row>
    <row r="8586" spans="1:83" x14ac:dyDescent="0.25">
      <c r="A8586" s="9"/>
      <c r="B8586" s="10"/>
      <c r="C8586" s="11"/>
      <c r="D8586" s="10"/>
      <c r="I8586" s="15"/>
      <c r="BP8586" s="12"/>
      <c r="BR8586" s="12"/>
      <c r="BT8586" s="12"/>
      <c r="BV8586" s="12"/>
      <c r="BY8586" s="12"/>
      <c r="CB8586" s="12"/>
      <c r="CE8586" s="12"/>
    </row>
    <row r="8587" spans="1:83" x14ac:dyDescent="0.25">
      <c r="A8587" s="9"/>
      <c r="B8587" s="10"/>
      <c r="C8587" s="11"/>
      <c r="D8587" s="10"/>
      <c r="I8587" s="15"/>
      <c r="BP8587" s="12"/>
      <c r="BR8587" s="12"/>
      <c r="BT8587" s="12"/>
      <c r="BV8587" s="12"/>
      <c r="BY8587" s="12"/>
      <c r="CB8587" s="12"/>
      <c r="CE8587" s="12"/>
    </row>
    <row r="8588" spans="1:83" x14ac:dyDescent="0.25">
      <c r="A8588" s="9"/>
      <c r="B8588" s="10"/>
      <c r="C8588" s="11"/>
      <c r="D8588" s="10"/>
      <c r="I8588" s="15"/>
      <c r="BP8588" s="12"/>
      <c r="BR8588" s="12"/>
      <c r="BT8588" s="12"/>
      <c r="BV8588" s="12"/>
      <c r="BY8588" s="12"/>
      <c r="CB8588" s="12"/>
      <c r="CE8588" s="12"/>
    </row>
    <row r="8589" spans="1:83" x14ac:dyDescent="0.25">
      <c r="A8589" s="9"/>
      <c r="B8589" s="10"/>
      <c r="C8589" s="11"/>
      <c r="D8589" s="10"/>
      <c r="I8589" s="15"/>
      <c r="BP8589" s="12"/>
      <c r="BR8589" s="12"/>
      <c r="BT8589" s="12"/>
      <c r="BV8589" s="12"/>
      <c r="BY8589" s="12"/>
      <c r="CB8589" s="12"/>
      <c r="CE8589" s="12"/>
    </row>
    <row r="8590" spans="1:83" x14ac:dyDescent="0.25">
      <c r="A8590" s="9"/>
      <c r="B8590" s="10"/>
      <c r="C8590" s="11"/>
      <c r="D8590" s="10"/>
      <c r="I8590" s="15"/>
      <c r="BP8590" s="12"/>
      <c r="BR8590" s="12"/>
      <c r="BT8590" s="12"/>
      <c r="BV8590" s="12"/>
      <c r="BY8590" s="12"/>
      <c r="CB8590" s="12"/>
      <c r="CE8590" s="12"/>
    </row>
    <row r="8591" spans="1:83" x14ac:dyDescent="0.25">
      <c r="A8591" s="9"/>
      <c r="B8591" s="10"/>
      <c r="C8591" s="11"/>
      <c r="D8591" s="10"/>
      <c r="I8591" s="15"/>
      <c r="BP8591" s="12"/>
      <c r="BR8591" s="12"/>
      <c r="BT8591" s="12"/>
      <c r="BV8591" s="12"/>
      <c r="BY8591" s="12"/>
      <c r="CB8591" s="12"/>
      <c r="CE8591" s="12"/>
    </row>
    <row r="8592" spans="1:83" x14ac:dyDescent="0.25">
      <c r="A8592" s="9"/>
      <c r="B8592" s="10"/>
      <c r="C8592" s="11"/>
      <c r="D8592" s="10"/>
      <c r="I8592" s="15"/>
      <c r="BP8592" s="12"/>
      <c r="BR8592" s="12"/>
      <c r="BT8592" s="12"/>
      <c r="BV8592" s="12"/>
      <c r="BY8592" s="12"/>
      <c r="CB8592" s="12"/>
      <c r="CE8592" s="12"/>
    </row>
    <row r="8593" spans="1:83" x14ac:dyDescent="0.25">
      <c r="A8593" s="9"/>
      <c r="B8593" s="10"/>
      <c r="C8593" s="11"/>
      <c r="D8593" s="10"/>
      <c r="I8593" s="15"/>
      <c r="BP8593" s="12"/>
      <c r="BR8593" s="12"/>
      <c r="BT8593" s="12"/>
      <c r="BV8593" s="12"/>
      <c r="BY8593" s="12"/>
      <c r="CB8593" s="12"/>
      <c r="CE8593" s="12"/>
    </row>
    <row r="8594" spans="1:83" x14ac:dyDescent="0.25">
      <c r="A8594" s="9"/>
      <c r="B8594" s="10"/>
      <c r="C8594" s="11"/>
      <c r="D8594" s="10"/>
      <c r="I8594" s="15"/>
      <c r="BP8594" s="12"/>
      <c r="BR8594" s="12"/>
      <c r="BT8594" s="12"/>
      <c r="BV8594" s="12"/>
      <c r="BY8594" s="12"/>
      <c r="CB8594" s="12"/>
      <c r="CE8594" s="12"/>
    </row>
    <row r="8595" spans="1:83" x14ac:dyDescent="0.25">
      <c r="A8595" s="9"/>
      <c r="B8595" s="10"/>
      <c r="C8595" s="11"/>
      <c r="D8595" s="10"/>
      <c r="I8595" s="15"/>
      <c r="BP8595" s="12"/>
      <c r="BR8595" s="12"/>
      <c r="BT8595" s="12"/>
      <c r="BV8595" s="12"/>
      <c r="BY8595" s="12"/>
      <c r="CB8595" s="12"/>
      <c r="CE8595" s="12"/>
    </row>
    <row r="8596" spans="1:83" x14ac:dyDescent="0.25">
      <c r="A8596" s="9"/>
      <c r="B8596" s="10"/>
      <c r="C8596" s="11"/>
      <c r="D8596" s="10"/>
      <c r="I8596" s="15"/>
      <c r="BP8596" s="12"/>
      <c r="BR8596" s="12"/>
      <c r="BT8596" s="12"/>
      <c r="BV8596" s="12"/>
      <c r="BY8596" s="12"/>
      <c r="CB8596" s="12"/>
      <c r="CE8596" s="12"/>
    </row>
    <row r="8597" spans="1:83" x14ac:dyDescent="0.25">
      <c r="A8597" s="9"/>
      <c r="B8597" s="10"/>
      <c r="C8597" s="11"/>
      <c r="D8597" s="10"/>
      <c r="I8597" s="15"/>
      <c r="BP8597" s="12"/>
      <c r="BR8597" s="12"/>
      <c r="BT8597" s="12"/>
      <c r="BV8597" s="12"/>
      <c r="BY8597" s="12"/>
      <c r="CB8597" s="12"/>
      <c r="CE8597" s="12"/>
    </row>
    <row r="8598" spans="1:83" x14ac:dyDescent="0.25">
      <c r="A8598" s="9"/>
      <c r="B8598" s="10"/>
      <c r="C8598" s="11"/>
      <c r="D8598" s="10"/>
      <c r="I8598" s="15"/>
      <c r="BP8598" s="12"/>
      <c r="BR8598" s="12"/>
      <c r="BT8598" s="12"/>
      <c r="BV8598" s="12"/>
      <c r="BY8598" s="12"/>
      <c r="CB8598" s="12"/>
      <c r="CE8598" s="12"/>
    </row>
    <row r="8599" spans="1:83" x14ac:dyDescent="0.25">
      <c r="A8599" s="9"/>
      <c r="B8599" s="10"/>
      <c r="C8599" s="11"/>
      <c r="D8599" s="10"/>
      <c r="I8599" s="15"/>
      <c r="BP8599" s="12"/>
      <c r="BR8599" s="12"/>
      <c r="BT8599" s="12"/>
      <c r="BV8599" s="12"/>
      <c r="BY8599" s="12"/>
      <c r="CB8599" s="12"/>
      <c r="CE8599" s="12"/>
    </row>
    <row r="8600" spans="1:83" x14ac:dyDescent="0.25">
      <c r="A8600" s="9"/>
      <c r="B8600" s="10"/>
      <c r="C8600" s="11"/>
      <c r="D8600" s="10"/>
      <c r="I8600" s="15"/>
      <c r="BP8600" s="12"/>
      <c r="BR8600" s="12"/>
      <c r="BT8600" s="12"/>
      <c r="BV8600" s="12"/>
      <c r="BY8600" s="12"/>
      <c r="CB8600" s="12"/>
      <c r="CE8600" s="12"/>
    </row>
    <row r="8601" spans="1:83" x14ac:dyDescent="0.25">
      <c r="A8601" s="9"/>
      <c r="B8601" s="10"/>
      <c r="C8601" s="11"/>
      <c r="D8601" s="10"/>
      <c r="I8601" s="15"/>
      <c r="BP8601" s="12"/>
      <c r="BR8601" s="12"/>
      <c r="BT8601" s="12"/>
      <c r="BV8601" s="12"/>
      <c r="BY8601" s="12"/>
      <c r="CB8601" s="12"/>
      <c r="CE8601" s="12"/>
    </row>
    <row r="8602" spans="1:83" x14ac:dyDescent="0.25">
      <c r="A8602" s="9"/>
      <c r="B8602" s="10"/>
      <c r="C8602" s="11"/>
      <c r="D8602" s="10"/>
      <c r="I8602" s="15"/>
      <c r="BP8602" s="12"/>
      <c r="BR8602" s="12"/>
      <c r="BT8602" s="12"/>
      <c r="BV8602" s="12"/>
      <c r="BY8602" s="12"/>
      <c r="CB8602" s="12"/>
      <c r="CE8602" s="12"/>
    </row>
    <row r="8603" spans="1:83" x14ac:dyDescent="0.25">
      <c r="A8603" s="9"/>
      <c r="B8603" s="10"/>
      <c r="C8603" s="11"/>
      <c r="D8603" s="10"/>
      <c r="I8603" s="15"/>
      <c r="BP8603" s="12"/>
      <c r="BR8603" s="12"/>
      <c r="BT8603" s="12"/>
      <c r="BV8603" s="12"/>
      <c r="BY8603" s="12"/>
      <c r="CB8603" s="12"/>
      <c r="CE8603" s="12"/>
    </row>
    <row r="8604" spans="1:83" x14ac:dyDescent="0.25">
      <c r="A8604" s="9"/>
      <c r="B8604" s="10"/>
      <c r="C8604" s="11"/>
      <c r="D8604" s="10"/>
      <c r="I8604" s="15"/>
      <c r="BP8604" s="12"/>
      <c r="BR8604" s="12"/>
      <c r="BT8604" s="12"/>
      <c r="BV8604" s="12"/>
      <c r="BY8604" s="12"/>
      <c r="CB8604" s="12"/>
      <c r="CE8604" s="12"/>
    </row>
    <row r="8605" spans="1:83" x14ac:dyDescent="0.25">
      <c r="A8605" s="9"/>
      <c r="B8605" s="10"/>
      <c r="C8605" s="11"/>
      <c r="D8605" s="10"/>
      <c r="I8605" s="15"/>
      <c r="BP8605" s="12"/>
      <c r="BR8605" s="12"/>
      <c r="BT8605" s="12"/>
      <c r="BV8605" s="12"/>
      <c r="BY8605" s="12"/>
      <c r="CB8605" s="12"/>
      <c r="CE8605" s="12"/>
    </row>
    <row r="8606" spans="1:83" x14ac:dyDescent="0.25">
      <c r="A8606" s="9"/>
      <c r="B8606" s="10"/>
      <c r="C8606" s="11"/>
      <c r="D8606" s="10"/>
      <c r="I8606" s="15"/>
      <c r="BP8606" s="12"/>
      <c r="BR8606" s="12"/>
      <c r="BT8606" s="12"/>
      <c r="BV8606" s="12"/>
      <c r="BY8606" s="12"/>
      <c r="CB8606" s="12"/>
      <c r="CE8606" s="12"/>
    </row>
    <row r="8607" spans="1:83" x14ac:dyDescent="0.25">
      <c r="A8607" s="9"/>
      <c r="B8607" s="10"/>
      <c r="C8607" s="11"/>
      <c r="D8607" s="10"/>
      <c r="I8607" s="15"/>
      <c r="BP8607" s="12"/>
      <c r="BR8607" s="12"/>
      <c r="BT8607" s="12"/>
      <c r="BV8607" s="12"/>
      <c r="BY8607" s="12"/>
      <c r="CB8607" s="12"/>
      <c r="CE8607" s="12"/>
    </row>
    <row r="8608" spans="1:83" x14ac:dyDescent="0.25">
      <c r="A8608" s="9"/>
      <c r="B8608" s="10"/>
      <c r="C8608" s="11"/>
      <c r="D8608" s="10"/>
      <c r="I8608" s="15"/>
      <c r="BP8608" s="12"/>
      <c r="BR8608" s="12"/>
      <c r="BT8608" s="12"/>
      <c r="BV8608" s="12"/>
      <c r="BY8608" s="12"/>
      <c r="CB8608" s="12"/>
      <c r="CE8608" s="12"/>
    </row>
    <row r="8609" spans="1:83" x14ac:dyDescent="0.25">
      <c r="A8609" s="9"/>
      <c r="B8609" s="10"/>
      <c r="C8609" s="11"/>
      <c r="D8609" s="10"/>
      <c r="I8609" s="15"/>
      <c r="BP8609" s="12"/>
      <c r="BR8609" s="12"/>
      <c r="BT8609" s="12"/>
      <c r="BV8609" s="12"/>
      <c r="BY8609" s="12"/>
      <c r="CB8609" s="12"/>
      <c r="CE8609" s="12"/>
    </row>
    <row r="8610" spans="1:83" x14ac:dyDescent="0.25">
      <c r="A8610" s="9"/>
      <c r="B8610" s="10"/>
      <c r="C8610" s="11"/>
      <c r="D8610" s="10"/>
      <c r="I8610" s="15"/>
      <c r="BP8610" s="12"/>
      <c r="BR8610" s="12"/>
      <c r="BT8610" s="12"/>
      <c r="BV8610" s="12"/>
      <c r="BY8610" s="12"/>
      <c r="CB8610" s="12"/>
      <c r="CE8610" s="12"/>
    </row>
    <row r="8611" spans="1:83" x14ac:dyDescent="0.25">
      <c r="A8611" s="9"/>
      <c r="B8611" s="10"/>
      <c r="C8611" s="11"/>
      <c r="D8611" s="10"/>
      <c r="I8611" s="15"/>
      <c r="BP8611" s="12"/>
      <c r="BR8611" s="12"/>
      <c r="BT8611" s="12"/>
      <c r="BV8611" s="12"/>
      <c r="BY8611" s="12"/>
      <c r="CB8611" s="12"/>
      <c r="CE8611" s="12"/>
    </row>
    <row r="8612" spans="1:83" x14ac:dyDescent="0.25">
      <c r="A8612" s="9"/>
      <c r="B8612" s="10"/>
      <c r="C8612" s="11"/>
      <c r="D8612" s="10"/>
      <c r="I8612" s="15"/>
      <c r="BP8612" s="12"/>
      <c r="BR8612" s="12"/>
      <c r="BT8612" s="12"/>
      <c r="BV8612" s="12"/>
      <c r="BY8612" s="12"/>
      <c r="CB8612" s="12"/>
      <c r="CE8612" s="12"/>
    </row>
    <row r="8613" spans="1:83" x14ac:dyDescent="0.25">
      <c r="A8613" s="9"/>
      <c r="B8613" s="10"/>
      <c r="C8613" s="11"/>
      <c r="D8613" s="10"/>
      <c r="I8613" s="15"/>
      <c r="BP8613" s="12"/>
      <c r="BR8613" s="12"/>
      <c r="BT8613" s="12"/>
      <c r="BV8613" s="12"/>
      <c r="BY8613" s="12"/>
      <c r="CB8613" s="12"/>
      <c r="CE8613" s="12"/>
    </row>
    <row r="8614" spans="1:83" x14ac:dyDescent="0.25">
      <c r="A8614" s="9"/>
      <c r="B8614" s="10"/>
      <c r="C8614" s="11"/>
      <c r="D8614" s="10"/>
      <c r="I8614" s="15"/>
      <c r="BP8614" s="12"/>
      <c r="BR8614" s="12"/>
      <c r="BT8614" s="12"/>
      <c r="BV8614" s="12"/>
      <c r="BY8614" s="12"/>
      <c r="CB8614" s="12"/>
      <c r="CE8614" s="12"/>
    </row>
    <row r="8615" spans="1:83" x14ac:dyDescent="0.25">
      <c r="A8615" s="9"/>
      <c r="B8615" s="10"/>
      <c r="C8615" s="11"/>
      <c r="D8615" s="10"/>
      <c r="I8615" s="15"/>
      <c r="BP8615" s="12"/>
      <c r="BR8615" s="12"/>
      <c r="BT8615" s="12"/>
      <c r="BV8615" s="12"/>
      <c r="BY8615" s="12"/>
      <c r="CB8615" s="12"/>
      <c r="CE8615" s="12"/>
    </row>
    <row r="8616" spans="1:83" x14ac:dyDescent="0.25">
      <c r="A8616" s="9"/>
      <c r="B8616" s="10"/>
      <c r="C8616" s="11"/>
      <c r="D8616" s="10"/>
      <c r="I8616" s="15"/>
      <c r="BP8616" s="12"/>
      <c r="BR8616" s="12"/>
      <c r="BT8616" s="12"/>
      <c r="BV8616" s="12"/>
      <c r="BY8616" s="12"/>
      <c r="CB8616" s="12"/>
      <c r="CE8616" s="12"/>
    </row>
    <row r="8617" spans="1:83" x14ac:dyDescent="0.25">
      <c r="A8617" s="9"/>
      <c r="B8617" s="10"/>
      <c r="C8617" s="11"/>
      <c r="D8617" s="10"/>
      <c r="I8617" s="15"/>
      <c r="BP8617" s="12"/>
      <c r="BR8617" s="12"/>
      <c r="BT8617" s="12"/>
      <c r="BV8617" s="12"/>
      <c r="BY8617" s="12"/>
      <c r="CB8617" s="12"/>
      <c r="CE8617" s="12"/>
    </row>
    <row r="8618" spans="1:83" x14ac:dyDescent="0.25">
      <c r="A8618" s="9"/>
      <c r="B8618" s="10"/>
      <c r="C8618" s="11"/>
      <c r="D8618" s="10"/>
      <c r="I8618" s="15"/>
      <c r="BP8618" s="12"/>
      <c r="BR8618" s="12"/>
      <c r="BT8618" s="12"/>
      <c r="BV8618" s="12"/>
      <c r="BY8618" s="12"/>
      <c r="CB8618" s="12"/>
      <c r="CE8618" s="12"/>
    </row>
    <row r="8619" spans="1:83" x14ac:dyDescent="0.25">
      <c r="A8619" s="9"/>
      <c r="B8619" s="10"/>
      <c r="C8619" s="11"/>
      <c r="D8619" s="10"/>
      <c r="I8619" s="15"/>
      <c r="BP8619" s="12"/>
      <c r="BR8619" s="12"/>
      <c r="BT8619" s="12"/>
      <c r="BV8619" s="12"/>
      <c r="BY8619" s="12"/>
      <c r="CB8619" s="12"/>
      <c r="CE8619" s="12"/>
    </row>
    <row r="8620" spans="1:83" x14ac:dyDescent="0.25">
      <c r="A8620" s="9"/>
      <c r="B8620" s="10"/>
      <c r="C8620" s="11"/>
      <c r="D8620" s="10"/>
      <c r="I8620" s="15"/>
      <c r="BP8620" s="12"/>
      <c r="BR8620" s="12"/>
      <c r="BT8620" s="12"/>
      <c r="BV8620" s="12"/>
      <c r="BY8620" s="12"/>
      <c r="CB8620" s="12"/>
      <c r="CE8620" s="12"/>
    </row>
    <row r="8621" spans="1:83" x14ac:dyDescent="0.25">
      <c r="A8621" s="9"/>
      <c r="B8621" s="10"/>
      <c r="C8621" s="11"/>
      <c r="D8621" s="10"/>
      <c r="I8621" s="15"/>
      <c r="BP8621" s="12"/>
      <c r="BR8621" s="12"/>
      <c r="BT8621" s="12"/>
      <c r="BV8621" s="12"/>
      <c r="BY8621" s="12"/>
      <c r="CB8621" s="12"/>
      <c r="CE8621" s="12"/>
    </row>
    <row r="8622" spans="1:83" x14ac:dyDescent="0.25">
      <c r="A8622" s="9"/>
      <c r="B8622" s="10"/>
      <c r="C8622" s="11"/>
      <c r="D8622" s="10"/>
      <c r="I8622" s="15"/>
      <c r="BP8622" s="12"/>
      <c r="BR8622" s="12"/>
      <c r="BT8622" s="12"/>
      <c r="BV8622" s="12"/>
      <c r="BY8622" s="12"/>
      <c r="CB8622" s="12"/>
      <c r="CE8622" s="12"/>
    </row>
    <row r="8623" spans="1:83" x14ac:dyDescent="0.25">
      <c r="A8623" s="9"/>
      <c r="B8623" s="10"/>
      <c r="C8623" s="11"/>
      <c r="D8623" s="10"/>
      <c r="I8623" s="15"/>
      <c r="BP8623" s="12"/>
      <c r="BR8623" s="12"/>
      <c r="BT8623" s="12"/>
      <c r="BV8623" s="12"/>
      <c r="BY8623" s="12"/>
      <c r="CB8623" s="12"/>
      <c r="CE8623" s="12"/>
    </row>
    <row r="8624" spans="1:83" x14ac:dyDescent="0.25">
      <c r="A8624" s="9"/>
      <c r="B8624" s="10"/>
      <c r="C8624" s="11"/>
      <c r="D8624" s="10"/>
      <c r="I8624" s="15"/>
      <c r="BP8624" s="12"/>
      <c r="BR8624" s="12"/>
      <c r="BT8624" s="12"/>
      <c r="BV8624" s="12"/>
      <c r="BY8624" s="12"/>
      <c r="CB8624" s="12"/>
      <c r="CE8624" s="12"/>
    </row>
    <row r="8625" spans="1:83" x14ac:dyDescent="0.25">
      <c r="A8625" s="9"/>
      <c r="B8625" s="10"/>
      <c r="C8625" s="11"/>
      <c r="D8625" s="10"/>
      <c r="I8625" s="15"/>
      <c r="BP8625" s="12"/>
      <c r="BR8625" s="12"/>
      <c r="BT8625" s="12"/>
      <c r="BV8625" s="12"/>
      <c r="BY8625" s="12"/>
      <c r="CB8625" s="12"/>
      <c r="CE8625" s="12"/>
    </row>
    <row r="8626" spans="1:83" x14ac:dyDescent="0.25">
      <c r="A8626" s="9"/>
      <c r="B8626" s="10"/>
      <c r="C8626" s="11"/>
      <c r="D8626" s="10"/>
      <c r="I8626" s="15"/>
      <c r="BP8626" s="12"/>
      <c r="BR8626" s="12"/>
      <c r="BT8626" s="12"/>
      <c r="BV8626" s="12"/>
      <c r="BY8626" s="12"/>
      <c r="CB8626" s="12"/>
      <c r="CE8626" s="12"/>
    </row>
    <row r="8627" spans="1:83" x14ac:dyDescent="0.25">
      <c r="A8627" s="9"/>
      <c r="B8627" s="10"/>
      <c r="C8627" s="11"/>
      <c r="D8627" s="10"/>
      <c r="I8627" s="15"/>
      <c r="BP8627" s="12"/>
      <c r="BR8627" s="12"/>
      <c r="BT8627" s="12"/>
      <c r="BV8627" s="12"/>
      <c r="BY8627" s="12"/>
      <c r="CB8627" s="12"/>
      <c r="CE8627" s="12"/>
    </row>
    <row r="8628" spans="1:83" x14ac:dyDescent="0.25">
      <c r="A8628" s="9"/>
      <c r="B8628" s="10"/>
      <c r="C8628" s="11"/>
      <c r="D8628" s="10"/>
      <c r="I8628" s="15"/>
      <c r="BP8628" s="12"/>
      <c r="BR8628" s="12"/>
      <c r="BT8628" s="12"/>
      <c r="BV8628" s="12"/>
      <c r="BY8628" s="12"/>
      <c r="CB8628" s="12"/>
      <c r="CE8628" s="12"/>
    </row>
    <row r="8629" spans="1:83" x14ac:dyDescent="0.25">
      <c r="A8629" s="9"/>
      <c r="B8629" s="10"/>
      <c r="C8629" s="11"/>
      <c r="D8629" s="10"/>
      <c r="I8629" s="15"/>
      <c r="BP8629" s="12"/>
      <c r="BR8629" s="12"/>
      <c r="BT8629" s="12"/>
      <c r="BV8629" s="12"/>
      <c r="BY8629" s="12"/>
      <c r="CB8629" s="12"/>
      <c r="CE8629" s="12"/>
    </row>
    <row r="8630" spans="1:83" x14ac:dyDescent="0.25">
      <c r="A8630" s="9"/>
      <c r="B8630" s="10"/>
      <c r="C8630" s="11"/>
      <c r="D8630" s="10"/>
      <c r="I8630" s="15"/>
      <c r="BP8630" s="12"/>
      <c r="BR8630" s="12"/>
      <c r="BT8630" s="12"/>
      <c r="BV8630" s="12"/>
      <c r="BY8630" s="12"/>
      <c r="CB8630" s="12"/>
      <c r="CE8630" s="12"/>
    </row>
    <row r="8631" spans="1:83" x14ac:dyDescent="0.25">
      <c r="A8631" s="9"/>
      <c r="B8631" s="10"/>
      <c r="C8631" s="11"/>
      <c r="D8631" s="10"/>
      <c r="I8631" s="15"/>
      <c r="BP8631" s="12"/>
      <c r="BR8631" s="12"/>
      <c r="BT8631" s="12"/>
      <c r="BV8631" s="12"/>
      <c r="BY8631" s="12"/>
      <c r="CB8631" s="12"/>
      <c r="CE8631" s="12"/>
    </row>
    <row r="8632" spans="1:83" x14ac:dyDescent="0.25">
      <c r="A8632" s="9"/>
      <c r="B8632" s="10"/>
      <c r="C8632" s="11"/>
      <c r="D8632" s="10"/>
      <c r="I8632" s="15"/>
      <c r="BP8632" s="12"/>
      <c r="BR8632" s="12"/>
      <c r="BT8632" s="12"/>
      <c r="BV8632" s="12"/>
      <c r="BY8632" s="12"/>
      <c r="CB8632" s="12"/>
      <c r="CE8632" s="12"/>
    </row>
    <row r="8633" spans="1:83" x14ac:dyDescent="0.25">
      <c r="A8633" s="9"/>
      <c r="B8633" s="10"/>
      <c r="C8633" s="11"/>
      <c r="D8633" s="10"/>
      <c r="I8633" s="15"/>
      <c r="BP8633" s="12"/>
      <c r="BR8633" s="12"/>
      <c r="BT8633" s="12"/>
      <c r="BV8633" s="12"/>
      <c r="BY8633" s="12"/>
      <c r="CB8633" s="12"/>
      <c r="CE8633" s="12"/>
    </row>
    <row r="8634" spans="1:83" x14ac:dyDescent="0.25">
      <c r="A8634" s="9"/>
      <c r="B8634" s="10"/>
      <c r="C8634" s="11"/>
      <c r="D8634" s="10"/>
      <c r="I8634" s="15"/>
      <c r="BP8634" s="12"/>
      <c r="BR8634" s="12"/>
      <c r="BT8634" s="12"/>
      <c r="BV8634" s="12"/>
      <c r="BY8634" s="12"/>
      <c r="CB8634" s="12"/>
      <c r="CE8634" s="12"/>
    </row>
    <row r="8635" spans="1:83" x14ac:dyDescent="0.25">
      <c r="A8635" s="9"/>
      <c r="B8635" s="10"/>
      <c r="C8635" s="11"/>
      <c r="D8635" s="10"/>
      <c r="I8635" s="15"/>
      <c r="BP8635" s="12"/>
      <c r="BR8635" s="12"/>
      <c r="BT8635" s="12"/>
      <c r="BV8635" s="12"/>
      <c r="BY8635" s="12"/>
      <c r="CB8635" s="12"/>
      <c r="CE8635" s="12"/>
    </row>
    <row r="8636" spans="1:83" x14ac:dyDescent="0.25">
      <c r="A8636" s="9"/>
      <c r="B8636" s="10"/>
      <c r="C8636" s="11"/>
      <c r="D8636" s="10"/>
      <c r="I8636" s="15"/>
      <c r="BP8636" s="12"/>
      <c r="BR8636" s="12"/>
      <c r="BT8636" s="12"/>
      <c r="BV8636" s="12"/>
      <c r="BY8636" s="12"/>
      <c r="CB8636" s="12"/>
      <c r="CE8636" s="12"/>
    </row>
    <row r="8637" spans="1:83" x14ac:dyDescent="0.25">
      <c r="A8637" s="9"/>
      <c r="B8637" s="10"/>
      <c r="C8637" s="11"/>
      <c r="D8637" s="10"/>
      <c r="I8637" s="15"/>
      <c r="BP8637" s="12"/>
      <c r="BR8637" s="12"/>
      <c r="BT8637" s="12"/>
      <c r="BV8637" s="12"/>
      <c r="BY8637" s="12"/>
      <c r="CB8637" s="12"/>
      <c r="CE8637" s="12"/>
    </row>
    <row r="8638" spans="1:83" x14ac:dyDescent="0.25">
      <c r="A8638" s="9"/>
      <c r="B8638" s="10"/>
      <c r="C8638" s="11"/>
      <c r="D8638" s="10"/>
      <c r="I8638" s="15"/>
      <c r="BP8638" s="12"/>
      <c r="BR8638" s="12"/>
      <c r="BT8638" s="12"/>
      <c r="BV8638" s="12"/>
      <c r="BY8638" s="12"/>
      <c r="CB8638" s="12"/>
      <c r="CE8638" s="12"/>
    </row>
    <row r="8639" spans="1:83" x14ac:dyDescent="0.25">
      <c r="A8639" s="9"/>
      <c r="B8639" s="10"/>
      <c r="C8639" s="11"/>
      <c r="D8639" s="10"/>
      <c r="I8639" s="15"/>
      <c r="BP8639" s="12"/>
      <c r="BR8639" s="12"/>
      <c r="BT8639" s="12"/>
      <c r="BV8639" s="12"/>
      <c r="BY8639" s="12"/>
      <c r="CB8639" s="12"/>
      <c r="CE8639" s="12"/>
    </row>
    <row r="8640" spans="1:83" x14ac:dyDescent="0.25">
      <c r="A8640" s="9"/>
      <c r="B8640" s="10"/>
      <c r="C8640" s="11"/>
      <c r="D8640" s="10"/>
      <c r="I8640" s="15"/>
      <c r="BP8640" s="12"/>
      <c r="BR8640" s="12"/>
      <c r="BT8640" s="12"/>
      <c r="BV8640" s="12"/>
      <c r="BY8640" s="12"/>
      <c r="CB8640" s="12"/>
      <c r="CE8640" s="12"/>
    </row>
    <row r="8641" spans="1:83" x14ac:dyDescent="0.25">
      <c r="A8641" s="9"/>
      <c r="B8641" s="10"/>
      <c r="C8641" s="11"/>
      <c r="D8641" s="10"/>
      <c r="I8641" s="15"/>
      <c r="BP8641" s="12"/>
      <c r="BR8641" s="12"/>
      <c r="BT8641" s="12"/>
      <c r="BV8641" s="12"/>
      <c r="BY8641" s="12"/>
      <c r="CB8641" s="12"/>
      <c r="CE8641" s="12"/>
    </row>
    <row r="8642" spans="1:83" x14ac:dyDescent="0.25">
      <c r="A8642" s="9"/>
      <c r="B8642" s="10"/>
      <c r="C8642" s="11"/>
      <c r="D8642" s="10"/>
      <c r="I8642" s="15"/>
      <c r="BP8642" s="12"/>
      <c r="BR8642" s="12"/>
      <c r="BT8642" s="12"/>
      <c r="BV8642" s="12"/>
      <c r="BY8642" s="12"/>
      <c r="CB8642" s="12"/>
      <c r="CE8642" s="12"/>
    </row>
    <row r="8643" spans="1:83" x14ac:dyDescent="0.25">
      <c r="A8643" s="9"/>
      <c r="B8643" s="10"/>
      <c r="C8643" s="11"/>
      <c r="D8643" s="10"/>
      <c r="I8643" s="15"/>
      <c r="BP8643" s="12"/>
      <c r="BR8643" s="12"/>
      <c r="BT8643" s="12"/>
      <c r="BV8643" s="12"/>
      <c r="BY8643" s="12"/>
      <c r="CB8643" s="12"/>
      <c r="CE8643" s="12"/>
    </row>
    <row r="8644" spans="1:83" x14ac:dyDescent="0.25">
      <c r="A8644" s="9"/>
      <c r="B8644" s="10"/>
      <c r="C8644" s="11"/>
      <c r="D8644" s="10"/>
      <c r="I8644" s="15"/>
      <c r="BP8644" s="12"/>
      <c r="BR8644" s="12"/>
      <c r="BT8644" s="12"/>
      <c r="BV8644" s="12"/>
      <c r="BY8644" s="12"/>
      <c r="CB8644" s="12"/>
      <c r="CE8644" s="12"/>
    </row>
    <row r="8645" spans="1:83" x14ac:dyDescent="0.25">
      <c r="A8645" s="9"/>
      <c r="B8645" s="10"/>
      <c r="C8645" s="11"/>
      <c r="D8645" s="10"/>
      <c r="I8645" s="15"/>
      <c r="BP8645" s="12"/>
      <c r="BR8645" s="12"/>
      <c r="BT8645" s="12"/>
      <c r="BV8645" s="12"/>
      <c r="BY8645" s="12"/>
      <c r="CB8645" s="12"/>
      <c r="CE8645" s="12"/>
    </row>
    <row r="8646" spans="1:83" x14ac:dyDescent="0.25">
      <c r="A8646" s="9"/>
      <c r="B8646" s="10"/>
      <c r="C8646" s="11"/>
      <c r="D8646" s="10"/>
      <c r="I8646" s="15"/>
      <c r="BP8646" s="12"/>
      <c r="BR8646" s="12"/>
      <c r="BT8646" s="12"/>
      <c r="BV8646" s="12"/>
      <c r="BY8646" s="12"/>
      <c r="CB8646" s="12"/>
      <c r="CE8646" s="12"/>
    </row>
    <row r="8647" spans="1:83" x14ac:dyDescent="0.25">
      <c r="A8647" s="9"/>
      <c r="B8647" s="10"/>
      <c r="C8647" s="11"/>
      <c r="D8647" s="10"/>
      <c r="I8647" s="15"/>
      <c r="BP8647" s="12"/>
      <c r="BR8647" s="12"/>
      <c r="BT8647" s="12"/>
      <c r="BV8647" s="12"/>
      <c r="BY8647" s="12"/>
      <c r="CB8647" s="12"/>
      <c r="CE8647" s="12"/>
    </row>
    <row r="8648" spans="1:83" x14ac:dyDescent="0.25">
      <c r="A8648" s="9"/>
      <c r="B8648" s="10"/>
      <c r="C8648" s="11"/>
      <c r="D8648" s="10"/>
      <c r="I8648" s="15"/>
      <c r="BP8648" s="12"/>
      <c r="BR8648" s="12"/>
      <c r="BT8648" s="12"/>
      <c r="BV8648" s="12"/>
      <c r="BY8648" s="12"/>
      <c r="CB8648" s="12"/>
      <c r="CE8648" s="12"/>
    </row>
    <row r="8649" spans="1:83" x14ac:dyDescent="0.25">
      <c r="A8649" s="9"/>
      <c r="B8649" s="10"/>
      <c r="C8649" s="11"/>
      <c r="D8649" s="10"/>
      <c r="I8649" s="15"/>
      <c r="BP8649" s="12"/>
      <c r="BR8649" s="12"/>
      <c r="BT8649" s="12"/>
      <c r="BV8649" s="12"/>
      <c r="BY8649" s="12"/>
      <c r="CB8649" s="12"/>
      <c r="CE8649" s="12"/>
    </row>
    <row r="8650" spans="1:83" x14ac:dyDescent="0.25">
      <c r="A8650" s="9"/>
      <c r="B8650" s="10"/>
      <c r="C8650" s="11"/>
      <c r="D8650" s="10"/>
      <c r="I8650" s="15"/>
      <c r="BP8650" s="12"/>
      <c r="BR8650" s="12"/>
      <c r="BT8650" s="12"/>
      <c r="BV8650" s="12"/>
      <c r="BY8650" s="12"/>
      <c r="CB8650" s="12"/>
      <c r="CE8650" s="12"/>
    </row>
    <row r="8651" spans="1:83" x14ac:dyDescent="0.25">
      <c r="A8651" s="9"/>
      <c r="B8651" s="10"/>
      <c r="C8651" s="11"/>
      <c r="D8651" s="10"/>
      <c r="I8651" s="15"/>
      <c r="BP8651" s="12"/>
      <c r="BR8651" s="12"/>
      <c r="BT8651" s="12"/>
      <c r="BV8651" s="12"/>
      <c r="BY8651" s="12"/>
      <c r="CB8651" s="12"/>
      <c r="CE8651" s="12"/>
    </row>
    <row r="8652" spans="1:83" x14ac:dyDescent="0.25">
      <c r="A8652" s="9"/>
      <c r="B8652" s="10"/>
      <c r="C8652" s="11"/>
      <c r="D8652" s="10"/>
      <c r="I8652" s="15"/>
      <c r="BP8652" s="12"/>
      <c r="BR8652" s="12"/>
      <c r="BT8652" s="12"/>
      <c r="BV8652" s="12"/>
      <c r="BY8652" s="12"/>
      <c r="CB8652" s="12"/>
      <c r="CE8652" s="12"/>
    </row>
    <row r="8653" spans="1:83" x14ac:dyDescent="0.25">
      <c r="A8653" s="9"/>
      <c r="B8653" s="10"/>
      <c r="C8653" s="11"/>
      <c r="D8653" s="10"/>
      <c r="I8653" s="15"/>
      <c r="BP8653" s="12"/>
      <c r="BR8653" s="12"/>
      <c r="BT8653" s="12"/>
      <c r="BV8653" s="12"/>
      <c r="BY8653" s="12"/>
      <c r="CB8653" s="12"/>
      <c r="CE8653" s="12"/>
    </row>
    <row r="8654" spans="1:83" x14ac:dyDescent="0.25">
      <c r="A8654" s="9"/>
      <c r="B8654" s="10"/>
      <c r="C8654" s="11"/>
      <c r="D8654" s="10"/>
      <c r="I8654" s="15"/>
      <c r="BP8654" s="12"/>
      <c r="BR8654" s="12"/>
      <c r="BT8654" s="12"/>
      <c r="BV8654" s="12"/>
      <c r="BY8654" s="12"/>
      <c r="CB8654" s="12"/>
      <c r="CE8654" s="12"/>
    </row>
    <row r="8655" spans="1:83" x14ac:dyDescent="0.25">
      <c r="A8655" s="9"/>
      <c r="B8655" s="10"/>
      <c r="C8655" s="11"/>
      <c r="D8655" s="10"/>
      <c r="I8655" s="15"/>
      <c r="BP8655" s="12"/>
      <c r="BR8655" s="12"/>
      <c r="BT8655" s="12"/>
      <c r="BV8655" s="12"/>
      <c r="BY8655" s="12"/>
      <c r="CB8655" s="12"/>
      <c r="CE8655" s="12"/>
    </row>
    <row r="8656" spans="1:83" x14ac:dyDescent="0.25">
      <c r="A8656" s="9"/>
      <c r="B8656" s="10"/>
      <c r="C8656" s="11"/>
      <c r="D8656" s="10"/>
      <c r="I8656" s="15"/>
      <c r="BP8656" s="12"/>
      <c r="BR8656" s="12"/>
      <c r="BT8656" s="12"/>
      <c r="BV8656" s="12"/>
      <c r="BY8656" s="12"/>
      <c r="CB8656" s="12"/>
      <c r="CE8656" s="12"/>
    </row>
    <row r="8657" spans="1:83" x14ac:dyDescent="0.25">
      <c r="A8657" s="9"/>
      <c r="B8657" s="10"/>
      <c r="C8657" s="11"/>
      <c r="D8657" s="10"/>
      <c r="I8657" s="15"/>
      <c r="BP8657" s="12"/>
      <c r="BR8657" s="12"/>
      <c r="BT8657" s="12"/>
      <c r="BV8657" s="12"/>
      <c r="BY8657" s="12"/>
      <c r="CB8657" s="12"/>
      <c r="CE8657" s="12"/>
    </row>
    <row r="8658" spans="1:83" x14ac:dyDescent="0.25">
      <c r="A8658" s="9"/>
      <c r="B8658" s="10"/>
      <c r="C8658" s="11"/>
      <c r="D8658" s="10"/>
      <c r="I8658" s="15"/>
      <c r="BP8658" s="12"/>
      <c r="BR8658" s="12"/>
      <c r="BT8658" s="12"/>
      <c r="BV8658" s="12"/>
      <c r="BY8658" s="12"/>
      <c r="CB8658" s="12"/>
      <c r="CE8658" s="12"/>
    </row>
    <row r="8659" spans="1:83" x14ac:dyDescent="0.25">
      <c r="A8659" s="9"/>
      <c r="B8659" s="10"/>
      <c r="C8659" s="11"/>
      <c r="D8659" s="10"/>
      <c r="I8659" s="15"/>
      <c r="BP8659" s="12"/>
      <c r="BR8659" s="12"/>
      <c r="BT8659" s="12"/>
      <c r="BV8659" s="12"/>
      <c r="BY8659" s="12"/>
      <c r="CB8659" s="12"/>
      <c r="CE8659" s="12"/>
    </row>
    <row r="8660" spans="1:83" x14ac:dyDescent="0.25">
      <c r="A8660" s="9"/>
      <c r="B8660" s="10"/>
      <c r="C8660" s="11"/>
      <c r="D8660" s="10"/>
      <c r="I8660" s="15"/>
      <c r="BP8660" s="12"/>
      <c r="BR8660" s="12"/>
      <c r="BT8660" s="12"/>
      <c r="BV8660" s="12"/>
      <c r="BY8660" s="12"/>
      <c r="CB8660" s="12"/>
      <c r="CE8660" s="12"/>
    </row>
    <row r="8661" spans="1:83" x14ac:dyDescent="0.25">
      <c r="A8661" s="9"/>
      <c r="B8661" s="10"/>
      <c r="C8661" s="11"/>
      <c r="D8661" s="10"/>
      <c r="I8661" s="15"/>
      <c r="BP8661" s="12"/>
      <c r="BR8661" s="12"/>
      <c r="BT8661" s="12"/>
      <c r="BV8661" s="12"/>
      <c r="BY8661" s="12"/>
      <c r="CB8661" s="12"/>
      <c r="CE8661" s="12"/>
    </row>
    <row r="8662" spans="1:83" x14ac:dyDescent="0.25">
      <c r="A8662" s="9"/>
      <c r="B8662" s="10"/>
      <c r="C8662" s="11"/>
      <c r="D8662" s="10"/>
      <c r="I8662" s="15"/>
      <c r="BP8662" s="12"/>
      <c r="BR8662" s="12"/>
      <c r="BT8662" s="12"/>
      <c r="BV8662" s="12"/>
      <c r="BY8662" s="12"/>
      <c r="CB8662" s="12"/>
      <c r="CE8662" s="12"/>
    </row>
    <row r="8663" spans="1:83" x14ac:dyDescent="0.25">
      <c r="A8663" s="9"/>
      <c r="B8663" s="10"/>
      <c r="C8663" s="11"/>
      <c r="D8663" s="10"/>
      <c r="I8663" s="15"/>
      <c r="BP8663" s="12"/>
      <c r="BR8663" s="12"/>
      <c r="BT8663" s="12"/>
      <c r="BV8663" s="12"/>
      <c r="BY8663" s="12"/>
      <c r="CB8663" s="12"/>
      <c r="CE8663" s="12"/>
    </row>
    <row r="8664" spans="1:83" x14ac:dyDescent="0.25">
      <c r="A8664" s="9"/>
      <c r="B8664" s="10"/>
      <c r="C8664" s="11"/>
      <c r="D8664" s="10"/>
      <c r="I8664" s="15"/>
      <c r="BP8664" s="12"/>
      <c r="BR8664" s="12"/>
      <c r="BT8664" s="12"/>
      <c r="BV8664" s="12"/>
      <c r="BY8664" s="12"/>
      <c r="CB8664" s="12"/>
      <c r="CE8664" s="12"/>
    </row>
    <row r="8665" spans="1:83" x14ac:dyDescent="0.25">
      <c r="A8665" s="9"/>
      <c r="B8665" s="10"/>
      <c r="C8665" s="11"/>
      <c r="D8665" s="10"/>
      <c r="I8665" s="15"/>
      <c r="BP8665" s="12"/>
      <c r="BR8665" s="12"/>
      <c r="BT8665" s="12"/>
      <c r="BV8665" s="12"/>
      <c r="BY8665" s="12"/>
      <c r="CB8665" s="12"/>
      <c r="CE8665" s="12"/>
    </row>
    <row r="8666" spans="1:83" x14ac:dyDescent="0.25">
      <c r="A8666" s="9"/>
      <c r="B8666" s="10"/>
      <c r="C8666" s="11"/>
      <c r="D8666" s="10"/>
      <c r="I8666" s="15"/>
      <c r="BP8666" s="12"/>
      <c r="BR8666" s="12"/>
      <c r="BT8666" s="12"/>
      <c r="BV8666" s="12"/>
      <c r="BY8666" s="12"/>
      <c r="CB8666" s="12"/>
      <c r="CE8666" s="12"/>
    </row>
    <row r="8667" spans="1:83" x14ac:dyDescent="0.25">
      <c r="A8667" s="9"/>
      <c r="B8667" s="10"/>
      <c r="C8667" s="11"/>
      <c r="D8667" s="10"/>
      <c r="I8667" s="15"/>
      <c r="BP8667" s="12"/>
      <c r="BR8667" s="12"/>
      <c r="BT8667" s="12"/>
      <c r="BV8667" s="12"/>
      <c r="BY8667" s="12"/>
      <c r="CB8667" s="12"/>
      <c r="CE8667" s="12"/>
    </row>
    <row r="8668" spans="1:83" x14ac:dyDescent="0.25">
      <c r="A8668" s="9"/>
      <c r="B8668" s="10"/>
      <c r="C8668" s="11"/>
      <c r="D8668" s="10"/>
      <c r="I8668" s="15"/>
      <c r="BP8668" s="12"/>
      <c r="BR8668" s="12"/>
      <c r="BT8668" s="12"/>
      <c r="BV8668" s="12"/>
      <c r="BY8668" s="12"/>
      <c r="CB8668" s="12"/>
      <c r="CE8668" s="12"/>
    </row>
    <row r="8669" spans="1:83" x14ac:dyDescent="0.25">
      <c r="A8669" s="9"/>
      <c r="B8669" s="10"/>
      <c r="C8669" s="11"/>
      <c r="D8669" s="10"/>
      <c r="I8669" s="15"/>
      <c r="BP8669" s="12"/>
      <c r="BR8669" s="12"/>
      <c r="BT8669" s="12"/>
      <c r="BV8669" s="12"/>
      <c r="BY8669" s="12"/>
      <c r="CB8669" s="12"/>
      <c r="CE8669" s="12"/>
    </row>
    <row r="8670" spans="1:83" x14ac:dyDescent="0.25">
      <c r="A8670" s="9"/>
      <c r="B8670" s="10"/>
      <c r="C8670" s="11"/>
      <c r="D8670" s="10"/>
      <c r="I8670" s="15"/>
      <c r="BP8670" s="12"/>
      <c r="BR8670" s="12"/>
      <c r="BT8670" s="12"/>
      <c r="BV8670" s="12"/>
      <c r="BY8670" s="12"/>
      <c r="CB8670" s="12"/>
      <c r="CE8670" s="12"/>
    </row>
    <row r="8671" spans="1:83" x14ac:dyDescent="0.25">
      <c r="A8671" s="9"/>
      <c r="B8671" s="10"/>
      <c r="C8671" s="11"/>
      <c r="D8671" s="10"/>
      <c r="I8671" s="15"/>
      <c r="BP8671" s="12"/>
      <c r="BR8671" s="12"/>
      <c r="BT8671" s="12"/>
      <c r="BV8671" s="12"/>
      <c r="BY8671" s="12"/>
      <c r="CB8671" s="12"/>
      <c r="CE8671" s="12"/>
    </row>
    <row r="8672" spans="1:83" x14ac:dyDescent="0.25">
      <c r="A8672" s="9"/>
      <c r="B8672" s="10"/>
      <c r="C8672" s="11"/>
      <c r="D8672" s="10"/>
      <c r="I8672" s="15"/>
      <c r="BP8672" s="12"/>
      <c r="BR8672" s="12"/>
      <c r="BT8672" s="12"/>
      <c r="BV8672" s="12"/>
      <c r="BY8672" s="12"/>
      <c r="CB8672" s="12"/>
      <c r="CE8672" s="12"/>
    </row>
    <row r="8673" spans="1:83" x14ac:dyDescent="0.25">
      <c r="A8673" s="9"/>
      <c r="B8673" s="10"/>
      <c r="C8673" s="11"/>
      <c r="D8673" s="10"/>
      <c r="I8673" s="15"/>
      <c r="BP8673" s="12"/>
      <c r="BR8673" s="12"/>
      <c r="BT8673" s="12"/>
      <c r="BV8673" s="12"/>
      <c r="BY8673" s="12"/>
      <c r="CB8673" s="12"/>
      <c r="CE8673" s="12"/>
    </row>
    <row r="8674" spans="1:83" x14ac:dyDescent="0.25">
      <c r="A8674" s="9"/>
      <c r="B8674" s="10"/>
      <c r="C8674" s="11"/>
      <c r="D8674" s="10"/>
      <c r="I8674" s="15"/>
      <c r="BP8674" s="12"/>
      <c r="BR8674" s="12"/>
      <c r="BT8674" s="12"/>
      <c r="BV8674" s="12"/>
      <c r="BY8674" s="12"/>
      <c r="CB8674" s="12"/>
      <c r="CE8674" s="12"/>
    </row>
    <row r="8675" spans="1:83" x14ac:dyDescent="0.25">
      <c r="A8675" s="9"/>
      <c r="B8675" s="10"/>
      <c r="C8675" s="11"/>
      <c r="D8675" s="10"/>
      <c r="I8675" s="15"/>
      <c r="BP8675" s="12"/>
      <c r="BR8675" s="12"/>
      <c r="BT8675" s="12"/>
      <c r="BV8675" s="12"/>
      <c r="BY8675" s="12"/>
      <c r="CB8675" s="12"/>
      <c r="CE8675" s="12"/>
    </row>
    <row r="8676" spans="1:83" x14ac:dyDescent="0.25">
      <c r="A8676" s="9"/>
      <c r="B8676" s="10"/>
      <c r="C8676" s="11"/>
      <c r="D8676" s="10"/>
      <c r="I8676" s="15"/>
      <c r="BP8676" s="12"/>
      <c r="BR8676" s="12"/>
      <c r="BT8676" s="12"/>
      <c r="BV8676" s="12"/>
      <c r="BY8676" s="12"/>
      <c r="CB8676" s="12"/>
      <c r="CE8676" s="12"/>
    </row>
    <row r="8677" spans="1:83" x14ac:dyDescent="0.25">
      <c r="A8677" s="9"/>
      <c r="B8677" s="10"/>
      <c r="C8677" s="11"/>
      <c r="D8677" s="10"/>
      <c r="I8677" s="15"/>
      <c r="BP8677" s="12"/>
      <c r="BR8677" s="12"/>
      <c r="BT8677" s="12"/>
      <c r="BV8677" s="12"/>
      <c r="BY8677" s="12"/>
      <c r="CB8677" s="12"/>
      <c r="CE8677" s="12"/>
    </row>
    <row r="8678" spans="1:83" x14ac:dyDescent="0.25">
      <c r="A8678" s="9"/>
      <c r="B8678" s="10"/>
      <c r="C8678" s="11"/>
      <c r="D8678" s="10"/>
      <c r="I8678" s="15"/>
      <c r="BP8678" s="12"/>
      <c r="BR8678" s="12"/>
      <c r="BT8678" s="12"/>
      <c r="BV8678" s="12"/>
      <c r="BY8678" s="12"/>
      <c r="CB8678" s="12"/>
      <c r="CE8678" s="12"/>
    </row>
    <row r="8679" spans="1:83" x14ac:dyDescent="0.25">
      <c r="A8679" s="9"/>
      <c r="B8679" s="10"/>
      <c r="C8679" s="11"/>
      <c r="D8679" s="10"/>
      <c r="I8679" s="15"/>
      <c r="BP8679" s="12"/>
      <c r="BR8679" s="12"/>
      <c r="BT8679" s="12"/>
      <c r="BV8679" s="12"/>
      <c r="BY8679" s="12"/>
      <c r="CB8679" s="12"/>
      <c r="CE8679" s="12"/>
    </row>
    <row r="8680" spans="1:83" x14ac:dyDescent="0.25">
      <c r="A8680" s="9"/>
      <c r="B8680" s="10"/>
      <c r="C8680" s="11"/>
      <c r="D8680" s="10"/>
      <c r="I8680" s="15"/>
      <c r="BP8680" s="12"/>
      <c r="BR8680" s="12"/>
      <c r="BT8680" s="12"/>
      <c r="BV8680" s="12"/>
      <c r="BY8680" s="12"/>
      <c r="CB8680" s="12"/>
      <c r="CE8680" s="12"/>
    </row>
    <row r="8681" spans="1:83" x14ac:dyDescent="0.25">
      <c r="A8681" s="9"/>
      <c r="B8681" s="10"/>
      <c r="C8681" s="11"/>
      <c r="D8681" s="10"/>
      <c r="I8681" s="15"/>
      <c r="BP8681" s="12"/>
      <c r="BR8681" s="12"/>
      <c r="BT8681" s="12"/>
      <c r="BV8681" s="12"/>
      <c r="BY8681" s="12"/>
      <c r="CB8681" s="12"/>
      <c r="CE8681" s="12"/>
    </row>
    <row r="8682" spans="1:83" x14ac:dyDescent="0.25">
      <c r="A8682" s="9"/>
      <c r="B8682" s="10"/>
      <c r="C8682" s="11"/>
      <c r="D8682" s="10"/>
      <c r="I8682" s="15"/>
      <c r="BP8682" s="12"/>
      <c r="BR8682" s="12"/>
      <c r="BT8682" s="12"/>
      <c r="BV8682" s="12"/>
      <c r="BY8682" s="12"/>
      <c r="CB8682" s="12"/>
      <c r="CE8682" s="12"/>
    </row>
    <row r="8683" spans="1:83" x14ac:dyDescent="0.25">
      <c r="A8683" s="9"/>
      <c r="B8683" s="10"/>
      <c r="C8683" s="11"/>
      <c r="D8683" s="10"/>
      <c r="I8683" s="15"/>
      <c r="BP8683" s="12"/>
      <c r="BR8683" s="12"/>
      <c r="BT8683" s="12"/>
      <c r="BV8683" s="12"/>
      <c r="BY8683" s="12"/>
      <c r="CB8683" s="12"/>
      <c r="CE8683" s="12"/>
    </row>
    <row r="8684" spans="1:83" x14ac:dyDescent="0.25">
      <c r="A8684" s="9"/>
      <c r="B8684" s="10"/>
      <c r="C8684" s="11"/>
      <c r="D8684" s="10"/>
      <c r="I8684" s="15"/>
      <c r="BP8684" s="12"/>
      <c r="BR8684" s="12"/>
      <c r="BT8684" s="12"/>
      <c r="BV8684" s="12"/>
      <c r="BY8684" s="12"/>
      <c r="CB8684" s="12"/>
      <c r="CE8684" s="12"/>
    </row>
    <row r="8685" spans="1:83" x14ac:dyDescent="0.25">
      <c r="A8685" s="9"/>
      <c r="B8685" s="10"/>
      <c r="C8685" s="11"/>
      <c r="D8685" s="10"/>
      <c r="I8685" s="15"/>
      <c r="BP8685" s="12"/>
      <c r="BR8685" s="12"/>
      <c r="BT8685" s="12"/>
      <c r="BV8685" s="12"/>
      <c r="BY8685" s="12"/>
      <c r="CB8685" s="12"/>
      <c r="CE8685" s="12"/>
    </row>
    <row r="8686" spans="1:83" x14ac:dyDescent="0.25">
      <c r="A8686" s="9"/>
      <c r="B8686" s="10"/>
      <c r="C8686" s="11"/>
      <c r="D8686" s="10"/>
      <c r="I8686" s="15"/>
      <c r="BP8686" s="12"/>
      <c r="BR8686" s="12"/>
      <c r="BT8686" s="12"/>
      <c r="BV8686" s="12"/>
      <c r="BY8686" s="12"/>
      <c r="CB8686" s="12"/>
      <c r="CE8686" s="12"/>
    </row>
    <row r="8687" spans="1:83" x14ac:dyDescent="0.25">
      <c r="A8687" s="9"/>
      <c r="B8687" s="10"/>
      <c r="C8687" s="11"/>
      <c r="D8687" s="10"/>
      <c r="I8687" s="15"/>
      <c r="BP8687" s="12"/>
      <c r="BR8687" s="12"/>
      <c r="BT8687" s="12"/>
      <c r="BV8687" s="12"/>
      <c r="BY8687" s="12"/>
      <c r="CB8687" s="12"/>
      <c r="CE8687" s="12"/>
    </row>
    <row r="8688" spans="1:83" x14ac:dyDescent="0.25">
      <c r="A8688" s="9"/>
      <c r="B8688" s="10"/>
      <c r="C8688" s="11"/>
      <c r="D8688" s="10"/>
      <c r="I8688" s="15"/>
      <c r="BP8688" s="12"/>
      <c r="BR8688" s="12"/>
      <c r="BT8688" s="12"/>
      <c r="BV8688" s="12"/>
      <c r="BY8688" s="12"/>
      <c r="CB8688" s="12"/>
      <c r="CE8688" s="12"/>
    </row>
    <row r="8689" spans="1:83" x14ac:dyDescent="0.25">
      <c r="A8689" s="9"/>
      <c r="B8689" s="10"/>
      <c r="C8689" s="11"/>
      <c r="D8689" s="10"/>
      <c r="I8689" s="15"/>
      <c r="BP8689" s="12"/>
      <c r="BR8689" s="12"/>
      <c r="BT8689" s="12"/>
      <c r="BV8689" s="12"/>
      <c r="BY8689" s="12"/>
      <c r="CB8689" s="12"/>
      <c r="CE8689" s="12"/>
    </row>
    <row r="8690" spans="1:83" x14ac:dyDescent="0.25">
      <c r="A8690" s="9"/>
      <c r="B8690" s="10"/>
      <c r="C8690" s="11"/>
      <c r="D8690" s="10"/>
      <c r="I8690" s="15"/>
      <c r="BP8690" s="12"/>
      <c r="BR8690" s="12"/>
      <c r="BT8690" s="12"/>
      <c r="BV8690" s="12"/>
      <c r="BY8690" s="12"/>
      <c r="CB8690" s="12"/>
      <c r="CE8690" s="12"/>
    </row>
    <row r="8691" spans="1:83" x14ac:dyDescent="0.25">
      <c r="A8691" s="9"/>
      <c r="B8691" s="10"/>
      <c r="C8691" s="11"/>
      <c r="D8691" s="10"/>
      <c r="I8691" s="15"/>
      <c r="BP8691" s="12"/>
      <c r="BR8691" s="12"/>
      <c r="BT8691" s="12"/>
      <c r="BV8691" s="12"/>
      <c r="BY8691" s="12"/>
      <c r="CB8691" s="12"/>
      <c r="CE8691" s="12"/>
    </row>
    <row r="8692" spans="1:83" x14ac:dyDescent="0.25">
      <c r="A8692" s="9"/>
      <c r="B8692" s="10"/>
      <c r="C8692" s="11"/>
      <c r="D8692" s="10"/>
      <c r="I8692" s="15"/>
      <c r="BP8692" s="12"/>
      <c r="BR8692" s="12"/>
      <c r="BT8692" s="12"/>
      <c r="BV8692" s="12"/>
      <c r="BY8692" s="12"/>
      <c r="CB8692" s="12"/>
      <c r="CE8692" s="12"/>
    </row>
    <row r="8693" spans="1:83" x14ac:dyDescent="0.25">
      <c r="A8693" s="9"/>
      <c r="B8693" s="10"/>
      <c r="C8693" s="11"/>
      <c r="D8693" s="10"/>
      <c r="I8693" s="15"/>
      <c r="BP8693" s="12"/>
      <c r="BR8693" s="12"/>
      <c r="BT8693" s="12"/>
      <c r="BV8693" s="12"/>
      <c r="BY8693" s="12"/>
      <c r="CB8693" s="12"/>
      <c r="CE8693" s="12"/>
    </row>
    <row r="8694" spans="1:83" x14ac:dyDescent="0.25">
      <c r="A8694" s="9"/>
      <c r="B8694" s="10"/>
      <c r="C8694" s="11"/>
      <c r="D8694" s="10"/>
      <c r="I8694" s="15"/>
      <c r="BP8694" s="12"/>
      <c r="BR8694" s="12"/>
      <c r="BT8694" s="12"/>
      <c r="BV8694" s="12"/>
      <c r="BY8694" s="12"/>
      <c r="CB8694" s="12"/>
      <c r="CE8694" s="12"/>
    </row>
    <row r="8695" spans="1:83" x14ac:dyDescent="0.25">
      <c r="A8695" s="9"/>
      <c r="B8695" s="10"/>
      <c r="C8695" s="11"/>
      <c r="D8695" s="10"/>
      <c r="I8695" s="15"/>
      <c r="BP8695" s="12"/>
      <c r="BR8695" s="12"/>
      <c r="BT8695" s="12"/>
      <c r="BV8695" s="12"/>
      <c r="BY8695" s="12"/>
      <c r="CB8695" s="12"/>
      <c r="CE8695" s="12"/>
    </row>
    <row r="8696" spans="1:83" x14ac:dyDescent="0.25">
      <c r="A8696" s="9"/>
      <c r="B8696" s="10"/>
      <c r="C8696" s="11"/>
      <c r="D8696" s="10"/>
      <c r="I8696" s="15"/>
      <c r="BP8696" s="12"/>
      <c r="BR8696" s="12"/>
      <c r="BT8696" s="12"/>
      <c r="BV8696" s="12"/>
      <c r="BY8696" s="12"/>
      <c r="CB8696" s="12"/>
      <c r="CE8696" s="12"/>
    </row>
    <row r="8697" spans="1:83" x14ac:dyDescent="0.25">
      <c r="A8697" s="9"/>
      <c r="B8697" s="10"/>
      <c r="C8697" s="11"/>
      <c r="D8697" s="10"/>
      <c r="I8697" s="15"/>
      <c r="BP8697" s="12"/>
      <c r="BR8697" s="12"/>
      <c r="BT8697" s="12"/>
      <c r="BV8697" s="12"/>
      <c r="BY8697" s="12"/>
      <c r="CB8697" s="12"/>
      <c r="CE8697" s="12"/>
    </row>
    <row r="8698" spans="1:83" x14ac:dyDescent="0.25">
      <c r="A8698" s="9"/>
      <c r="B8698" s="10"/>
      <c r="C8698" s="11"/>
      <c r="D8698" s="10"/>
      <c r="I8698" s="15"/>
      <c r="BP8698" s="12"/>
      <c r="BR8698" s="12"/>
      <c r="BT8698" s="12"/>
      <c r="BV8698" s="12"/>
      <c r="BY8698" s="12"/>
      <c r="CB8698" s="12"/>
      <c r="CE8698" s="12"/>
    </row>
    <row r="8699" spans="1:83" x14ac:dyDescent="0.25">
      <c r="A8699" s="9"/>
      <c r="B8699" s="10"/>
      <c r="C8699" s="11"/>
      <c r="D8699" s="10"/>
      <c r="I8699" s="15"/>
      <c r="BP8699" s="12"/>
      <c r="BR8699" s="12"/>
      <c r="BT8699" s="12"/>
      <c r="BV8699" s="12"/>
      <c r="BY8699" s="12"/>
      <c r="CB8699" s="12"/>
      <c r="CE8699" s="12"/>
    </row>
    <row r="8700" spans="1:83" x14ac:dyDescent="0.25">
      <c r="A8700" s="9"/>
      <c r="B8700" s="10"/>
      <c r="C8700" s="11"/>
      <c r="D8700" s="10"/>
      <c r="I8700" s="15"/>
      <c r="BP8700" s="12"/>
      <c r="BR8700" s="12"/>
      <c r="BT8700" s="12"/>
      <c r="BV8700" s="12"/>
      <c r="BY8700" s="12"/>
      <c r="CB8700" s="12"/>
      <c r="CE8700" s="12"/>
    </row>
    <row r="8701" spans="1:83" x14ac:dyDescent="0.25">
      <c r="A8701" s="9"/>
      <c r="B8701" s="10"/>
      <c r="C8701" s="11"/>
      <c r="D8701" s="10"/>
      <c r="I8701" s="15"/>
      <c r="BP8701" s="12"/>
      <c r="BR8701" s="12"/>
      <c r="BT8701" s="12"/>
      <c r="BV8701" s="12"/>
      <c r="BY8701" s="12"/>
      <c r="CB8701" s="12"/>
      <c r="CE8701" s="12"/>
    </row>
    <row r="8702" spans="1:83" x14ac:dyDescent="0.25">
      <c r="A8702" s="9"/>
      <c r="B8702" s="10"/>
      <c r="C8702" s="11"/>
      <c r="D8702" s="10"/>
      <c r="I8702" s="15"/>
      <c r="BP8702" s="12"/>
      <c r="BR8702" s="12"/>
      <c r="BT8702" s="12"/>
      <c r="BV8702" s="12"/>
      <c r="BY8702" s="12"/>
      <c r="CB8702" s="12"/>
      <c r="CE8702" s="12"/>
    </row>
    <row r="8703" spans="1:83" x14ac:dyDescent="0.25">
      <c r="A8703" s="9"/>
      <c r="B8703" s="10"/>
      <c r="C8703" s="11"/>
      <c r="D8703" s="10"/>
      <c r="I8703" s="15"/>
      <c r="BP8703" s="12"/>
      <c r="BR8703" s="12"/>
      <c r="BT8703" s="12"/>
      <c r="BV8703" s="12"/>
      <c r="BY8703" s="12"/>
      <c r="CB8703" s="12"/>
      <c r="CE8703" s="12"/>
    </row>
    <row r="8704" spans="1:83" x14ac:dyDescent="0.25">
      <c r="A8704" s="9"/>
      <c r="B8704" s="10"/>
      <c r="C8704" s="11"/>
      <c r="D8704" s="10"/>
      <c r="I8704" s="15"/>
      <c r="BP8704" s="12"/>
      <c r="BR8704" s="12"/>
      <c r="BT8704" s="12"/>
      <c r="BV8704" s="12"/>
      <c r="BY8704" s="12"/>
      <c r="CB8704" s="12"/>
      <c r="CE8704" s="12"/>
    </row>
    <row r="8705" spans="1:83" x14ac:dyDescent="0.25">
      <c r="A8705" s="9"/>
      <c r="B8705" s="10"/>
      <c r="C8705" s="11"/>
      <c r="D8705" s="10"/>
      <c r="I8705" s="15"/>
      <c r="BP8705" s="12"/>
      <c r="BR8705" s="12"/>
      <c r="BT8705" s="12"/>
      <c r="BV8705" s="12"/>
      <c r="BY8705" s="12"/>
      <c r="CB8705" s="12"/>
      <c r="CE8705" s="12"/>
    </row>
    <row r="8706" spans="1:83" x14ac:dyDescent="0.25">
      <c r="A8706" s="9"/>
      <c r="B8706" s="10"/>
      <c r="C8706" s="11"/>
      <c r="D8706" s="10"/>
      <c r="I8706" s="15"/>
      <c r="BP8706" s="12"/>
      <c r="BR8706" s="12"/>
      <c r="BT8706" s="12"/>
      <c r="BV8706" s="12"/>
      <c r="BY8706" s="12"/>
      <c r="CB8706" s="12"/>
      <c r="CE8706" s="12"/>
    </row>
    <row r="8707" spans="1:83" x14ac:dyDescent="0.25">
      <c r="A8707" s="9"/>
      <c r="B8707" s="10"/>
      <c r="C8707" s="11"/>
      <c r="D8707" s="10"/>
      <c r="I8707" s="15"/>
      <c r="BP8707" s="12"/>
      <c r="BR8707" s="12"/>
      <c r="BT8707" s="12"/>
      <c r="BV8707" s="12"/>
      <c r="BY8707" s="12"/>
      <c r="CB8707" s="12"/>
      <c r="CE8707" s="12"/>
    </row>
    <row r="8708" spans="1:83" x14ac:dyDescent="0.25">
      <c r="A8708" s="9"/>
      <c r="B8708" s="10"/>
      <c r="C8708" s="11"/>
      <c r="D8708" s="10"/>
      <c r="I8708" s="15"/>
      <c r="BP8708" s="12"/>
      <c r="BR8708" s="12"/>
      <c r="BT8708" s="12"/>
      <c r="BV8708" s="12"/>
      <c r="BY8708" s="12"/>
      <c r="CB8708" s="12"/>
      <c r="CE8708" s="12"/>
    </row>
    <row r="8709" spans="1:83" x14ac:dyDescent="0.25">
      <c r="A8709" s="9"/>
      <c r="B8709" s="10"/>
      <c r="C8709" s="11"/>
      <c r="D8709" s="10"/>
      <c r="I8709" s="15"/>
      <c r="BP8709" s="12"/>
      <c r="BR8709" s="12"/>
      <c r="BT8709" s="12"/>
      <c r="BV8709" s="12"/>
      <c r="BY8709" s="12"/>
      <c r="CB8709" s="12"/>
      <c r="CE8709" s="12"/>
    </row>
    <row r="8710" spans="1:83" x14ac:dyDescent="0.25">
      <c r="A8710" s="9"/>
      <c r="B8710" s="10"/>
      <c r="C8710" s="11"/>
      <c r="D8710" s="10"/>
      <c r="I8710" s="15"/>
      <c r="BP8710" s="12"/>
      <c r="BR8710" s="12"/>
      <c r="BT8710" s="12"/>
      <c r="BV8710" s="12"/>
      <c r="BY8710" s="12"/>
      <c r="CB8710" s="12"/>
      <c r="CE8710" s="12"/>
    </row>
    <row r="8711" spans="1:83" x14ac:dyDescent="0.25">
      <c r="A8711" s="9"/>
      <c r="B8711" s="10"/>
      <c r="C8711" s="11"/>
      <c r="D8711" s="10"/>
      <c r="I8711" s="15"/>
      <c r="BP8711" s="12"/>
      <c r="BR8711" s="12"/>
      <c r="BT8711" s="12"/>
      <c r="BV8711" s="12"/>
      <c r="BY8711" s="12"/>
      <c r="CB8711" s="12"/>
      <c r="CE8711" s="12"/>
    </row>
    <row r="8712" spans="1:83" x14ac:dyDescent="0.25">
      <c r="A8712" s="9"/>
      <c r="B8712" s="10"/>
      <c r="C8712" s="11"/>
      <c r="D8712" s="10"/>
      <c r="I8712" s="15"/>
      <c r="BP8712" s="12"/>
      <c r="BR8712" s="12"/>
      <c r="BT8712" s="12"/>
      <c r="BV8712" s="12"/>
      <c r="BY8712" s="12"/>
      <c r="CB8712" s="12"/>
      <c r="CE8712" s="12"/>
    </row>
    <row r="8713" spans="1:83" x14ac:dyDescent="0.25">
      <c r="A8713" s="9"/>
      <c r="B8713" s="10"/>
      <c r="C8713" s="11"/>
      <c r="D8713" s="10"/>
      <c r="I8713" s="15"/>
      <c r="BP8713" s="12"/>
      <c r="BR8713" s="12"/>
      <c r="BT8713" s="12"/>
      <c r="BV8713" s="12"/>
      <c r="BY8713" s="12"/>
      <c r="CB8713" s="12"/>
      <c r="CE8713" s="12"/>
    </row>
    <row r="8714" spans="1:83" x14ac:dyDescent="0.25">
      <c r="A8714" s="9"/>
      <c r="B8714" s="10"/>
      <c r="C8714" s="11"/>
      <c r="D8714" s="10"/>
      <c r="I8714" s="15"/>
      <c r="BP8714" s="12"/>
      <c r="BR8714" s="12"/>
      <c r="BT8714" s="12"/>
      <c r="BV8714" s="12"/>
      <c r="BY8714" s="12"/>
      <c r="CB8714" s="12"/>
      <c r="CE8714" s="12"/>
    </row>
    <row r="8715" spans="1:83" x14ac:dyDescent="0.25">
      <c r="A8715" s="9"/>
      <c r="B8715" s="10"/>
      <c r="C8715" s="11"/>
      <c r="D8715" s="10"/>
      <c r="I8715" s="15"/>
      <c r="BP8715" s="12"/>
      <c r="BR8715" s="12"/>
      <c r="BT8715" s="12"/>
      <c r="BV8715" s="12"/>
      <c r="BY8715" s="12"/>
      <c r="CB8715" s="12"/>
      <c r="CE8715" s="12"/>
    </row>
    <row r="8716" spans="1:83" x14ac:dyDescent="0.25">
      <c r="A8716" s="9"/>
      <c r="B8716" s="10"/>
      <c r="C8716" s="11"/>
      <c r="D8716" s="10"/>
      <c r="I8716" s="15"/>
      <c r="BP8716" s="12"/>
      <c r="BR8716" s="12"/>
      <c r="BT8716" s="12"/>
      <c r="BV8716" s="12"/>
      <c r="BY8716" s="12"/>
      <c r="CB8716" s="12"/>
      <c r="CE8716" s="12"/>
    </row>
    <row r="8717" spans="1:83" x14ac:dyDescent="0.25">
      <c r="A8717" s="9"/>
      <c r="B8717" s="10"/>
      <c r="C8717" s="11"/>
      <c r="D8717" s="10"/>
      <c r="I8717" s="15"/>
      <c r="BP8717" s="12"/>
      <c r="BR8717" s="12"/>
      <c r="BT8717" s="12"/>
      <c r="BV8717" s="12"/>
      <c r="BY8717" s="12"/>
      <c r="CB8717" s="12"/>
      <c r="CE8717" s="12"/>
    </row>
    <row r="8718" spans="1:83" x14ac:dyDescent="0.25">
      <c r="A8718" s="9"/>
      <c r="B8718" s="10"/>
      <c r="C8718" s="11"/>
      <c r="D8718" s="10"/>
      <c r="I8718" s="15"/>
      <c r="BP8718" s="12"/>
      <c r="BR8718" s="12"/>
      <c r="BT8718" s="12"/>
      <c r="BV8718" s="12"/>
      <c r="BY8718" s="12"/>
      <c r="CB8718" s="12"/>
      <c r="CE8718" s="12"/>
    </row>
    <row r="8719" spans="1:83" x14ac:dyDescent="0.25">
      <c r="A8719" s="9"/>
      <c r="B8719" s="10"/>
      <c r="C8719" s="11"/>
      <c r="D8719" s="10"/>
      <c r="I8719" s="15"/>
      <c r="BP8719" s="12"/>
      <c r="BR8719" s="12"/>
      <c r="BT8719" s="12"/>
      <c r="BV8719" s="12"/>
      <c r="BY8719" s="12"/>
      <c r="CB8719" s="12"/>
      <c r="CE8719" s="12"/>
    </row>
    <row r="8720" spans="1:83" x14ac:dyDescent="0.25">
      <c r="A8720" s="9"/>
      <c r="B8720" s="10"/>
      <c r="C8720" s="11"/>
      <c r="D8720" s="10"/>
      <c r="I8720" s="15"/>
      <c r="BP8720" s="12"/>
      <c r="BR8720" s="12"/>
      <c r="BT8720" s="12"/>
      <c r="BV8720" s="12"/>
      <c r="BY8720" s="12"/>
      <c r="CB8720" s="12"/>
      <c r="CE8720" s="12"/>
    </row>
    <row r="8721" spans="1:83" x14ac:dyDescent="0.25">
      <c r="A8721" s="9"/>
      <c r="B8721" s="10"/>
      <c r="C8721" s="11"/>
      <c r="D8721" s="10"/>
      <c r="I8721" s="15"/>
      <c r="BP8721" s="12"/>
      <c r="BR8721" s="12"/>
      <c r="BT8721" s="12"/>
      <c r="BV8721" s="12"/>
      <c r="BY8721" s="12"/>
      <c r="CB8721" s="12"/>
      <c r="CE8721" s="12"/>
    </row>
    <row r="8722" spans="1:83" x14ac:dyDescent="0.25">
      <c r="A8722" s="9"/>
      <c r="B8722" s="10"/>
      <c r="C8722" s="11"/>
      <c r="D8722" s="10"/>
      <c r="I8722" s="15"/>
      <c r="BP8722" s="12"/>
      <c r="BR8722" s="12"/>
      <c r="BT8722" s="12"/>
      <c r="BV8722" s="12"/>
      <c r="BY8722" s="12"/>
      <c r="CB8722" s="12"/>
      <c r="CE8722" s="12"/>
    </row>
    <row r="8723" spans="1:83" x14ac:dyDescent="0.25">
      <c r="A8723" s="9"/>
      <c r="B8723" s="10"/>
      <c r="C8723" s="11"/>
      <c r="D8723" s="10"/>
      <c r="I8723" s="15"/>
      <c r="BP8723" s="12"/>
      <c r="BR8723" s="12"/>
      <c r="BT8723" s="12"/>
      <c r="BV8723" s="12"/>
      <c r="BY8723" s="12"/>
      <c r="CB8723" s="12"/>
      <c r="CE8723" s="12"/>
    </row>
    <row r="8724" spans="1:83" x14ac:dyDescent="0.25">
      <c r="A8724" s="9"/>
      <c r="B8724" s="10"/>
      <c r="C8724" s="11"/>
      <c r="D8724" s="10"/>
      <c r="I8724" s="15"/>
      <c r="BP8724" s="12"/>
      <c r="BR8724" s="12"/>
      <c r="BT8724" s="12"/>
      <c r="BV8724" s="12"/>
      <c r="BY8724" s="12"/>
      <c r="CB8724" s="12"/>
      <c r="CE8724" s="12"/>
    </row>
    <row r="8725" spans="1:83" x14ac:dyDescent="0.25">
      <c r="A8725" s="9"/>
      <c r="B8725" s="10"/>
      <c r="C8725" s="11"/>
      <c r="D8725" s="10"/>
      <c r="I8725" s="15"/>
      <c r="BP8725" s="12"/>
      <c r="BR8725" s="12"/>
      <c r="BT8725" s="12"/>
      <c r="BV8725" s="12"/>
      <c r="BY8725" s="12"/>
      <c r="CB8725" s="12"/>
      <c r="CE8725" s="12"/>
    </row>
    <row r="8726" spans="1:83" x14ac:dyDescent="0.25">
      <c r="A8726" s="9"/>
      <c r="B8726" s="10"/>
      <c r="C8726" s="11"/>
      <c r="D8726" s="10"/>
      <c r="I8726" s="15"/>
      <c r="BP8726" s="12"/>
      <c r="BR8726" s="12"/>
      <c r="BT8726" s="12"/>
      <c r="BV8726" s="12"/>
      <c r="BY8726" s="12"/>
      <c r="CB8726" s="12"/>
      <c r="CE8726" s="12"/>
    </row>
    <row r="8727" spans="1:83" x14ac:dyDescent="0.25">
      <c r="A8727" s="9"/>
      <c r="B8727" s="10"/>
      <c r="C8727" s="11"/>
      <c r="D8727" s="10"/>
      <c r="I8727" s="15"/>
      <c r="BP8727" s="12"/>
      <c r="BR8727" s="12"/>
      <c r="BT8727" s="12"/>
      <c r="BV8727" s="12"/>
      <c r="BY8727" s="12"/>
      <c r="CB8727" s="12"/>
      <c r="CE8727" s="12"/>
    </row>
    <row r="8728" spans="1:83" x14ac:dyDescent="0.25">
      <c r="A8728" s="9"/>
      <c r="B8728" s="10"/>
      <c r="C8728" s="11"/>
      <c r="D8728" s="10"/>
      <c r="I8728" s="15"/>
      <c r="BP8728" s="12"/>
      <c r="BR8728" s="12"/>
      <c r="BT8728" s="12"/>
      <c r="BV8728" s="12"/>
      <c r="BY8728" s="12"/>
      <c r="CB8728" s="12"/>
      <c r="CE8728" s="12"/>
    </row>
    <row r="8729" spans="1:83" x14ac:dyDescent="0.25">
      <c r="A8729" s="9"/>
      <c r="B8729" s="10"/>
      <c r="C8729" s="11"/>
      <c r="D8729" s="10"/>
      <c r="I8729" s="15"/>
      <c r="BP8729" s="12"/>
      <c r="BR8729" s="12"/>
      <c r="BT8729" s="12"/>
      <c r="BV8729" s="12"/>
      <c r="BY8729" s="12"/>
      <c r="CB8729" s="12"/>
      <c r="CE8729" s="12"/>
    </row>
    <row r="8730" spans="1:83" x14ac:dyDescent="0.25">
      <c r="A8730" s="9"/>
      <c r="B8730" s="10"/>
      <c r="C8730" s="11"/>
      <c r="D8730" s="10"/>
      <c r="I8730" s="15"/>
      <c r="BP8730" s="12"/>
      <c r="BR8730" s="12"/>
      <c r="BT8730" s="12"/>
      <c r="BV8730" s="12"/>
      <c r="BY8730" s="12"/>
      <c r="CB8730" s="12"/>
      <c r="CE8730" s="12"/>
    </row>
    <row r="8731" spans="1:83" x14ac:dyDescent="0.25">
      <c r="A8731" s="9"/>
      <c r="B8731" s="10"/>
      <c r="C8731" s="11"/>
      <c r="D8731" s="10"/>
      <c r="I8731" s="15"/>
      <c r="BP8731" s="12"/>
      <c r="BR8731" s="12"/>
      <c r="BT8731" s="12"/>
      <c r="BV8731" s="12"/>
      <c r="BY8731" s="12"/>
      <c r="CB8731" s="12"/>
      <c r="CE8731" s="12"/>
    </row>
    <row r="8732" spans="1:83" x14ac:dyDescent="0.25">
      <c r="A8732" s="9"/>
      <c r="B8732" s="10"/>
      <c r="C8732" s="11"/>
      <c r="D8732" s="10"/>
      <c r="I8732" s="15"/>
      <c r="BP8732" s="12"/>
      <c r="BR8732" s="12"/>
      <c r="BT8732" s="12"/>
      <c r="BV8732" s="12"/>
      <c r="BY8732" s="12"/>
      <c r="CB8732" s="12"/>
      <c r="CE8732" s="12"/>
    </row>
    <row r="8733" spans="1:83" x14ac:dyDescent="0.25">
      <c r="A8733" s="9"/>
      <c r="B8733" s="10"/>
      <c r="C8733" s="11"/>
      <c r="D8733" s="10"/>
      <c r="I8733" s="15"/>
      <c r="BP8733" s="12"/>
      <c r="BR8733" s="12"/>
      <c r="BT8733" s="12"/>
      <c r="BV8733" s="12"/>
      <c r="BY8733" s="12"/>
      <c r="CB8733" s="12"/>
      <c r="CE8733" s="12"/>
    </row>
    <row r="8734" spans="1:83" x14ac:dyDescent="0.25">
      <c r="A8734" s="9"/>
      <c r="B8734" s="10"/>
      <c r="C8734" s="11"/>
      <c r="D8734" s="10"/>
      <c r="I8734" s="15"/>
      <c r="BP8734" s="12"/>
      <c r="BR8734" s="12"/>
      <c r="BT8734" s="12"/>
      <c r="BV8734" s="12"/>
      <c r="BY8734" s="12"/>
      <c r="CB8734" s="12"/>
      <c r="CE8734" s="12"/>
    </row>
    <row r="8735" spans="1:83" x14ac:dyDescent="0.25">
      <c r="A8735" s="9"/>
      <c r="B8735" s="10"/>
      <c r="C8735" s="11"/>
      <c r="D8735" s="10"/>
      <c r="I8735" s="15"/>
      <c r="BP8735" s="12"/>
      <c r="BR8735" s="12"/>
      <c r="BT8735" s="12"/>
      <c r="BV8735" s="12"/>
      <c r="BY8735" s="12"/>
      <c r="CB8735" s="12"/>
      <c r="CE8735" s="12"/>
    </row>
    <row r="8736" spans="1:83" x14ac:dyDescent="0.25">
      <c r="A8736" s="9"/>
      <c r="B8736" s="10"/>
      <c r="C8736" s="11"/>
      <c r="D8736" s="10"/>
      <c r="I8736" s="15"/>
      <c r="BP8736" s="12"/>
      <c r="BR8736" s="12"/>
      <c r="BT8736" s="12"/>
      <c r="BV8736" s="12"/>
      <c r="BY8736" s="12"/>
      <c r="CB8736" s="12"/>
      <c r="CE8736" s="12"/>
    </row>
    <row r="8737" spans="1:83" x14ac:dyDescent="0.25">
      <c r="A8737" s="9"/>
      <c r="B8737" s="10"/>
      <c r="C8737" s="11"/>
      <c r="D8737" s="10"/>
      <c r="I8737" s="15"/>
      <c r="BP8737" s="12"/>
      <c r="BR8737" s="12"/>
      <c r="BT8737" s="12"/>
      <c r="BV8737" s="12"/>
      <c r="BY8737" s="12"/>
      <c r="CB8737" s="12"/>
      <c r="CE8737" s="12"/>
    </row>
    <row r="8738" spans="1:83" x14ac:dyDescent="0.25">
      <c r="A8738" s="9"/>
      <c r="B8738" s="10"/>
      <c r="C8738" s="11"/>
      <c r="D8738" s="10"/>
      <c r="I8738" s="15"/>
      <c r="BP8738" s="12"/>
      <c r="BR8738" s="12"/>
      <c r="BT8738" s="12"/>
      <c r="BV8738" s="12"/>
      <c r="BY8738" s="12"/>
      <c r="CB8738" s="12"/>
      <c r="CE8738" s="12"/>
    </row>
    <row r="8739" spans="1:83" x14ac:dyDescent="0.25">
      <c r="A8739" s="9"/>
      <c r="B8739" s="10"/>
      <c r="C8739" s="11"/>
      <c r="D8739" s="10"/>
      <c r="I8739" s="15"/>
      <c r="BP8739" s="12"/>
      <c r="BR8739" s="12"/>
      <c r="BT8739" s="12"/>
      <c r="BV8739" s="12"/>
      <c r="BY8739" s="12"/>
      <c r="CB8739" s="12"/>
      <c r="CE8739" s="12"/>
    </row>
    <row r="8740" spans="1:83" x14ac:dyDescent="0.25">
      <c r="A8740" s="9"/>
      <c r="B8740" s="10"/>
      <c r="C8740" s="11"/>
      <c r="D8740" s="10"/>
      <c r="I8740" s="15"/>
      <c r="BP8740" s="12"/>
      <c r="BR8740" s="12"/>
      <c r="BT8740" s="12"/>
      <c r="BV8740" s="12"/>
      <c r="BY8740" s="12"/>
      <c r="CB8740" s="12"/>
      <c r="CE8740" s="12"/>
    </row>
    <row r="8741" spans="1:83" x14ac:dyDescent="0.25">
      <c r="A8741" s="9"/>
      <c r="B8741" s="10"/>
      <c r="C8741" s="11"/>
      <c r="D8741" s="10"/>
      <c r="I8741" s="15"/>
      <c r="BP8741" s="12"/>
      <c r="BR8741" s="12"/>
      <c r="BT8741" s="12"/>
      <c r="BV8741" s="12"/>
      <c r="BY8741" s="12"/>
      <c r="CB8741" s="12"/>
      <c r="CE8741" s="12"/>
    </row>
    <row r="8742" spans="1:83" x14ac:dyDescent="0.25">
      <c r="A8742" s="9"/>
      <c r="B8742" s="10"/>
      <c r="C8742" s="11"/>
      <c r="D8742" s="10"/>
      <c r="I8742" s="15"/>
      <c r="BP8742" s="12"/>
      <c r="BR8742" s="12"/>
      <c r="BT8742" s="12"/>
      <c r="BV8742" s="12"/>
      <c r="BY8742" s="12"/>
      <c r="CB8742" s="12"/>
      <c r="CE8742" s="12"/>
    </row>
    <row r="8743" spans="1:83" x14ac:dyDescent="0.25">
      <c r="A8743" s="9"/>
      <c r="B8743" s="10"/>
      <c r="C8743" s="11"/>
      <c r="D8743" s="10"/>
      <c r="I8743" s="15"/>
      <c r="BP8743" s="12"/>
      <c r="BR8743" s="12"/>
      <c r="BT8743" s="12"/>
      <c r="BV8743" s="12"/>
      <c r="BY8743" s="12"/>
      <c r="CB8743" s="12"/>
      <c r="CE8743" s="12"/>
    </row>
    <row r="8744" spans="1:83" x14ac:dyDescent="0.25">
      <c r="A8744" s="9"/>
      <c r="B8744" s="10"/>
      <c r="C8744" s="11"/>
      <c r="D8744" s="10"/>
      <c r="I8744" s="15"/>
      <c r="BP8744" s="12"/>
      <c r="BR8744" s="12"/>
      <c r="BT8744" s="12"/>
      <c r="BV8744" s="12"/>
      <c r="BY8744" s="12"/>
      <c r="CB8744" s="12"/>
      <c r="CE8744" s="12"/>
    </row>
    <row r="8745" spans="1:83" x14ac:dyDescent="0.25">
      <c r="A8745" s="9"/>
      <c r="B8745" s="10"/>
      <c r="C8745" s="11"/>
      <c r="D8745" s="10"/>
      <c r="I8745" s="15"/>
      <c r="BP8745" s="12"/>
      <c r="BR8745" s="12"/>
      <c r="BT8745" s="12"/>
      <c r="BV8745" s="12"/>
      <c r="BY8745" s="12"/>
      <c r="CB8745" s="12"/>
      <c r="CE8745" s="12"/>
    </row>
    <row r="8746" spans="1:83" x14ac:dyDescent="0.25">
      <c r="A8746" s="9"/>
      <c r="B8746" s="10"/>
      <c r="C8746" s="11"/>
      <c r="D8746" s="10"/>
      <c r="I8746" s="15"/>
      <c r="BP8746" s="12"/>
      <c r="BR8746" s="12"/>
      <c r="BT8746" s="12"/>
      <c r="BV8746" s="12"/>
      <c r="BY8746" s="12"/>
      <c r="CB8746" s="12"/>
      <c r="CE8746" s="12"/>
    </row>
    <row r="8747" spans="1:83" x14ac:dyDescent="0.25">
      <c r="A8747" s="9"/>
      <c r="B8747" s="10"/>
      <c r="C8747" s="11"/>
      <c r="D8747" s="10"/>
      <c r="I8747" s="15"/>
      <c r="BP8747" s="12"/>
      <c r="BR8747" s="12"/>
      <c r="BT8747" s="12"/>
      <c r="BV8747" s="12"/>
      <c r="BY8747" s="12"/>
      <c r="CB8747" s="12"/>
      <c r="CE8747" s="12"/>
    </row>
    <row r="8748" spans="1:83" x14ac:dyDescent="0.25">
      <c r="A8748" s="9"/>
      <c r="B8748" s="10"/>
      <c r="C8748" s="11"/>
      <c r="D8748" s="10"/>
      <c r="I8748" s="15"/>
      <c r="BP8748" s="12"/>
      <c r="BR8748" s="12"/>
      <c r="BT8748" s="12"/>
      <c r="BV8748" s="12"/>
      <c r="BY8748" s="12"/>
      <c r="CB8748" s="12"/>
      <c r="CE8748" s="12"/>
    </row>
    <row r="8749" spans="1:83" x14ac:dyDescent="0.25">
      <c r="A8749" s="9"/>
      <c r="B8749" s="10"/>
      <c r="C8749" s="11"/>
      <c r="D8749" s="10"/>
      <c r="I8749" s="15"/>
      <c r="BP8749" s="12"/>
      <c r="BR8749" s="12"/>
      <c r="BT8749" s="12"/>
      <c r="BV8749" s="12"/>
      <c r="BY8749" s="12"/>
      <c r="CB8749" s="12"/>
      <c r="CE8749" s="12"/>
    </row>
    <row r="8750" spans="1:83" x14ac:dyDescent="0.25">
      <c r="A8750" s="9"/>
      <c r="B8750" s="10"/>
      <c r="C8750" s="11"/>
      <c r="D8750" s="10"/>
      <c r="I8750" s="15"/>
      <c r="BP8750" s="12"/>
      <c r="BR8750" s="12"/>
      <c r="BT8750" s="12"/>
      <c r="BV8750" s="12"/>
      <c r="BY8750" s="12"/>
      <c r="CB8750" s="12"/>
      <c r="CE8750" s="12"/>
    </row>
    <row r="8751" spans="1:83" x14ac:dyDescent="0.25">
      <c r="A8751" s="9"/>
      <c r="B8751" s="10"/>
      <c r="C8751" s="11"/>
      <c r="D8751" s="10"/>
      <c r="I8751" s="15"/>
      <c r="BP8751" s="12"/>
      <c r="BR8751" s="12"/>
      <c r="BT8751" s="12"/>
      <c r="BV8751" s="12"/>
      <c r="BY8751" s="12"/>
      <c r="CB8751" s="12"/>
      <c r="CE8751" s="12"/>
    </row>
    <row r="8752" spans="1:83" x14ac:dyDescent="0.25">
      <c r="A8752" s="9"/>
      <c r="B8752" s="10"/>
      <c r="C8752" s="11"/>
      <c r="D8752" s="10"/>
      <c r="I8752" s="15"/>
      <c r="BP8752" s="12"/>
      <c r="BR8752" s="12"/>
      <c r="BT8752" s="12"/>
      <c r="BV8752" s="12"/>
      <c r="BY8752" s="12"/>
      <c r="CB8752" s="12"/>
      <c r="CE8752" s="12"/>
    </row>
    <row r="8753" spans="1:83" x14ac:dyDescent="0.25">
      <c r="A8753" s="9"/>
      <c r="B8753" s="10"/>
      <c r="C8753" s="11"/>
      <c r="D8753" s="10"/>
      <c r="I8753" s="15"/>
      <c r="BP8753" s="12"/>
      <c r="BR8753" s="12"/>
      <c r="BT8753" s="12"/>
      <c r="BV8753" s="12"/>
      <c r="BY8753" s="12"/>
      <c r="CB8753" s="12"/>
      <c r="CE8753" s="12"/>
    </row>
    <row r="8754" spans="1:83" x14ac:dyDescent="0.25">
      <c r="A8754" s="9"/>
      <c r="B8754" s="10"/>
      <c r="C8754" s="11"/>
      <c r="D8754" s="10"/>
      <c r="I8754" s="15"/>
      <c r="BP8754" s="12"/>
      <c r="BR8754" s="12"/>
      <c r="BT8754" s="12"/>
      <c r="BV8754" s="12"/>
      <c r="BY8754" s="12"/>
      <c r="CB8754" s="12"/>
      <c r="CE8754" s="12"/>
    </row>
    <row r="8755" spans="1:83" x14ac:dyDescent="0.25">
      <c r="A8755" s="9"/>
      <c r="B8755" s="10"/>
      <c r="C8755" s="11"/>
      <c r="D8755" s="10"/>
      <c r="I8755" s="15"/>
      <c r="BP8755" s="12"/>
      <c r="BR8755" s="12"/>
      <c r="BT8755" s="12"/>
      <c r="BV8755" s="12"/>
      <c r="BY8755" s="12"/>
      <c r="CB8755" s="12"/>
      <c r="CE8755" s="12"/>
    </row>
    <row r="8756" spans="1:83" x14ac:dyDescent="0.25">
      <c r="A8756" s="9"/>
      <c r="B8756" s="10"/>
      <c r="C8756" s="11"/>
      <c r="D8756" s="10"/>
      <c r="I8756" s="15"/>
      <c r="BP8756" s="12"/>
      <c r="BR8756" s="12"/>
      <c r="BT8756" s="12"/>
      <c r="BV8756" s="12"/>
      <c r="BY8756" s="12"/>
      <c r="CB8756" s="12"/>
      <c r="CE8756" s="12"/>
    </row>
    <row r="8757" spans="1:83" x14ac:dyDescent="0.25">
      <c r="A8757" s="9"/>
      <c r="B8757" s="10"/>
      <c r="C8757" s="11"/>
      <c r="D8757" s="10"/>
      <c r="I8757" s="15"/>
      <c r="BP8757" s="12"/>
      <c r="BR8757" s="12"/>
      <c r="BT8757" s="12"/>
      <c r="BV8757" s="12"/>
      <c r="BY8757" s="12"/>
      <c r="CB8757" s="12"/>
      <c r="CE8757" s="12"/>
    </row>
    <row r="8758" spans="1:83" x14ac:dyDescent="0.25">
      <c r="A8758" s="9"/>
      <c r="B8758" s="10"/>
      <c r="C8758" s="11"/>
      <c r="D8758" s="10"/>
      <c r="I8758" s="15"/>
      <c r="BP8758" s="12"/>
      <c r="BR8758" s="12"/>
      <c r="BT8758" s="12"/>
      <c r="BV8758" s="12"/>
      <c r="BY8758" s="12"/>
      <c r="CB8758" s="12"/>
      <c r="CE8758" s="12"/>
    </row>
    <row r="8759" spans="1:83" x14ac:dyDescent="0.25">
      <c r="A8759" s="9"/>
      <c r="B8759" s="10"/>
      <c r="C8759" s="11"/>
      <c r="D8759" s="10"/>
      <c r="I8759" s="15"/>
      <c r="BP8759" s="12"/>
      <c r="BR8759" s="12"/>
      <c r="BT8759" s="12"/>
      <c r="BV8759" s="12"/>
      <c r="BY8759" s="12"/>
      <c r="CB8759" s="12"/>
      <c r="CE8759" s="12"/>
    </row>
    <row r="8760" spans="1:83" x14ac:dyDescent="0.25">
      <c r="A8760" s="9"/>
      <c r="B8760" s="10"/>
      <c r="C8760" s="11"/>
      <c r="D8760" s="10"/>
      <c r="I8760" s="15"/>
      <c r="BP8760" s="12"/>
      <c r="BR8760" s="12"/>
      <c r="BT8760" s="12"/>
      <c r="BV8760" s="12"/>
      <c r="BY8760" s="12"/>
      <c r="CB8760" s="12"/>
      <c r="CE8760" s="12"/>
    </row>
    <row r="8761" spans="1:83" x14ac:dyDescent="0.25">
      <c r="A8761" s="9"/>
      <c r="B8761" s="10"/>
      <c r="C8761" s="11"/>
      <c r="D8761" s="10"/>
      <c r="I8761" s="15"/>
      <c r="BP8761" s="12"/>
      <c r="BR8761" s="12"/>
      <c r="BT8761" s="12"/>
      <c r="BV8761" s="12"/>
      <c r="BY8761" s="12"/>
      <c r="CB8761" s="12"/>
      <c r="CE8761" s="12"/>
    </row>
    <row r="8762" spans="1:83" x14ac:dyDescent="0.25">
      <c r="A8762" s="9"/>
      <c r="B8762" s="10"/>
      <c r="C8762" s="11"/>
      <c r="D8762" s="10"/>
      <c r="I8762" s="15"/>
      <c r="BP8762" s="12"/>
      <c r="BR8762" s="12"/>
      <c r="BT8762" s="12"/>
      <c r="BV8762" s="12"/>
      <c r="BY8762" s="12"/>
      <c r="CB8762" s="12"/>
      <c r="CE8762" s="12"/>
    </row>
    <row r="8763" spans="1:83" x14ac:dyDescent="0.25">
      <c r="A8763" s="9"/>
      <c r="B8763" s="10"/>
      <c r="C8763" s="11"/>
      <c r="D8763" s="10"/>
      <c r="I8763" s="15"/>
      <c r="BP8763" s="12"/>
      <c r="BR8763" s="12"/>
      <c r="BT8763" s="12"/>
      <c r="BV8763" s="12"/>
      <c r="BY8763" s="12"/>
      <c r="CB8763" s="12"/>
      <c r="CE8763" s="12"/>
    </row>
    <row r="8764" spans="1:83" x14ac:dyDescent="0.25">
      <c r="A8764" s="9"/>
      <c r="B8764" s="10"/>
      <c r="C8764" s="11"/>
      <c r="D8764" s="10"/>
      <c r="I8764" s="15"/>
      <c r="BP8764" s="12"/>
      <c r="BR8764" s="12"/>
      <c r="BT8764" s="12"/>
      <c r="BV8764" s="12"/>
      <c r="BY8764" s="12"/>
      <c r="CB8764" s="12"/>
      <c r="CE8764" s="12"/>
    </row>
    <row r="8765" spans="1:83" x14ac:dyDescent="0.25">
      <c r="A8765" s="9"/>
      <c r="B8765" s="10"/>
      <c r="C8765" s="11"/>
      <c r="D8765" s="10"/>
      <c r="I8765" s="15"/>
      <c r="BP8765" s="12"/>
      <c r="BR8765" s="12"/>
      <c r="BT8765" s="12"/>
      <c r="BV8765" s="12"/>
      <c r="BY8765" s="12"/>
      <c r="CB8765" s="12"/>
      <c r="CE8765" s="12"/>
    </row>
    <row r="8766" spans="1:83" x14ac:dyDescent="0.25">
      <c r="A8766" s="9"/>
      <c r="B8766" s="10"/>
      <c r="C8766" s="11"/>
      <c r="D8766" s="10"/>
      <c r="I8766" s="15"/>
      <c r="BP8766" s="12"/>
      <c r="BR8766" s="12"/>
      <c r="BT8766" s="12"/>
      <c r="BV8766" s="12"/>
      <c r="BY8766" s="12"/>
      <c r="CB8766" s="12"/>
      <c r="CE8766" s="12"/>
    </row>
    <row r="8767" spans="1:83" x14ac:dyDescent="0.25">
      <c r="A8767" s="9"/>
      <c r="B8767" s="10"/>
      <c r="C8767" s="11"/>
      <c r="D8767" s="10"/>
      <c r="I8767" s="15"/>
      <c r="BP8767" s="12"/>
      <c r="BR8767" s="12"/>
      <c r="BT8767" s="12"/>
      <c r="BV8767" s="12"/>
      <c r="BY8767" s="12"/>
      <c r="CB8767" s="12"/>
      <c r="CE8767" s="12"/>
    </row>
    <row r="8768" spans="1:83" x14ac:dyDescent="0.25">
      <c r="A8768" s="9"/>
      <c r="B8768" s="10"/>
      <c r="C8768" s="11"/>
      <c r="D8768" s="10"/>
      <c r="I8768" s="15"/>
      <c r="BP8768" s="12"/>
      <c r="BR8768" s="12"/>
      <c r="BT8768" s="12"/>
      <c r="BV8768" s="12"/>
      <c r="BY8768" s="12"/>
      <c r="CB8768" s="12"/>
      <c r="CE8768" s="12"/>
    </row>
    <row r="8769" spans="1:83" x14ac:dyDescent="0.25">
      <c r="A8769" s="9"/>
      <c r="B8769" s="10"/>
      <c r="C8769" s="11"/>
      <c r="D8769" s="10"/>
      <c r="I8769" s="15"/>
      <c r="BP8769" s="12"/>
      <c r="BR8769" s="12"/>
      <c r="BT8769" s="12"/>
      <c r="BV8769" s="12"/>
      <c r="BY8769" s="12"/>
      <c r="CB8769" s="12"/>
      <c r="CE8769" s="12"/>
    </row>
    <row r="8770" spans="1:83" x14ac:dyDescent="0.25">
      <c r="A8770" s="9"/>
      <c r="B8770" s="10"/>
      <c r="C8770" s="11"/>
      <c r="D8770" s="10"/>
      <c r="I8770" s="15"/>
      <c r="BP8770" s="12"/>
      <c r="BR8770" s="12"/>
      <c r="BT8770" s="12"/>
      <c r="BV8770" s="12"/>
      <c r="BY8770" s="12"/>
      <c r="CB8770" s="12"/>
      <c r="CE8770" s="12"/>
    </row>
    <row r="8771" spans="1:83" x14ac:dyDescent="0.25">
      <c r="A8771" s="9"/>
      <c r="B8771" s="10"/>
      <c r="C8771" s="11"/>
      <c r="D8771" s="10"/>
      <c r="I8771" s="15"/>
      <c r="BP8771" s="12"/>
      <c r="BR8771" s="12"/>
      <c r="BT8771" s="12"/>
      <c r="BV8771" s="12"/>
      <c r="BY8771" s="12"/>
      <c r="CB8771" s="12"/>
      <c r="CE8771" s="12"/>
    </row>
    <row r="8772" spans="1:83" x14ac:dyDescent="0.25">
      <c r="A8772" s="9"/>
      <c r="B8772" s="10"/>
      <c r="C8772" s="11"/>
      <c r="D8772" s="10"/>
      <c r="I8772" s="15"/>
      <c r="BP8772" s="12"/>
      <c r="BR8772" s="12"/>
      <c r="BT8772" s="12"/>
      <c r="BV8772" s="12"/>
      <c r="BY8772" s="12"/>
      <c r="CB8772" s="12"/>
      <c r="CE8772" s="12"/>
    </row>
    <row r="8773" spans="1:83" x14ac:dyDescent="0.25">
      <c r="A8773" s="9"/>
      <c r="B8773" s="10"/>
      <c r="C8773" s="11"/>
      <c r="D8773" s="10"/>
      <c r="I8773" s="15"/>
      <c r="BP8773" s="12"/>
      <c r="BR8773" s="12"/>
      <c r="BT8773" s="12"/>
      <c r="BV8773" s="12"/>
      <c r="BY8773" s="12"/>
      <c r="CB8773" s="12"/>
      <c r="CE8773" s="12"/>
    </row>
    <row r="8774" spans="1:83" x14ac:dyDescent="0.25">
      <c r="A8774" s="9"/>
      <c r="B8774" s="10"/>
      <c r="C8774" s="11"/>
      <c r="D8774" s="10"/>
      <c r="I8774" s="15"/>
      <c r="BP8774" s="12"/>
      <c r="BR8774" s="12"/>
      <c r="BT8774" s="12"/>
      <c r="BV8774" s="12"/>
      <c r="BY8774" s="12"/>
      <c r="CB8774" s="12"/>
      <c r="CE8774" s="12"/>
    </row>
    <row r="8775" spans="1:83" x14ac:dyDescent="0.25">
      <c r="A8775" s="9"/>
      <c r="B8775" s="10"/>
      <c r="C8775" s="11"/>
      <c r="D8775" s="10"/>
      <c r="I8775" s="15"/>
      <c r="BP8775" s="12"/>
      <c r="BR8775" s="12"/>
      <c r="BT8775" s="12"/>
      <c r="BV8775" s="12"/>
      <c r="BY8775" s="12"/>
      <c r="CB8775" s="12"/>
      <c r="CE8775" s="12"/>
    </row>
    <row r="8776" spans="1:83" x14ac:dyDescent="0.25">
      <c r="A8776" s="9"/>
      <c r="B8776" s="10"/>
      <c r="C8776" s="11"/>
      <c r="D8776" s="10"/>
      <c r="I8776" s="15"/>
      <c r="BP8776" s="12"/>
      <c r="BR8776" s="12"/>
      <c r="BT8776" s="12"/>
      <c r="BV8776" s="12"/>
      <c r="BY8776" s="12"/>
      <c r="CB8776" s="12"/>
      <c r="CE8776" s="12"/>
    </row>
    <row r="8777" spans="1:83" x14ac:dyDescent="0.25">
      <c r="A8777" s="9"/>
      <c r="B8777" s="10"/>
      <c r="C8777" s="11"/>
      <c r="D8777" s="10"/>
      <c r="I8777" s="15"/>
      <c r="BP8777" s="12"/>
      <c r="BR8777" s="12"/>
      <c r="BT8777" s="12"/>
      <c r="BV8777" s="12"/>
      <c r="BY8777" s="12"/>
      <c r="CB8777" s="12"/>
      <c r="CE8777" s="12"/>
    </row>
    <row r="8778" spans="1:83" x14ac:dyDescent="0.25">
      <c r="A8778" s="9"/>
      <c r="B8778" s="10"/>
      <c r="C8778" s="11"/>
      <c r="D8778" s="10"/>
      <c r="I8778" s="15"/>
      <c r="BP8778" s="12"/>
      <c r="BR8778" s="12"/>
      <c r="BT8778" s="12"/>
      <c r="BV8778" s="12"/>
      <c r="BY8778" s="12"/>
      <c r="CB8778" s="12"/>
      <c r="CE8778" s="12"/>
    </row>
    <row r="8779" spans="1:83" x14ac:dyDescent="0.25">
      <c r="A8779" s="9"/>
      <c r="B8779" s="10"/>
      <c r="C8779" s="11"/>
      <c r="D8779" s="10"/>
      <c r="I8779" s="15"/>
      <c r="BP8779" s="12"/>
      <c r="BR8779" s="12"/>
      <c r="BT8779" s="12"/>
      <c r="BV8779" s="12"/>
      <c r="BY8779" s="12"/>
      <c r="CB8779" s="12"/>
      <c r="CE8779" s="12"/>
    </row>
    <row r="8780" spans="1:83" x14ac:dyDescent="0.25">
      <c r="A8780" s="9"/>
      <c r="B8780" s="10"/>
      <c r="C8780" s="11"/>
      <c r="D8780" s="10"/>
      <c r="I8780" s="15"/>
      <c r="BP8780" s="12"/>
      <c r="BR8780" s="12"/>
      <c r="BT8780" s="12"/>
      <c r="BV8780" s="12"/>
      <c r="BY8780" s="12"/>
      <c r="CB8780" s="12"/>
      <c r="CE8780" s="12"/>
    </row>
    <row r="8781" spans="1:83" x14ac:dyDescent="0.25">
      <c r="A8781" s="9"/>
      <c r="B8781" s="10"/>
      <c r="C8781" s="11"/>
      <c r="D8781" s="10"/>
      <c r="I8781" s="15"/>
      <c r="BP8781" s="12"/>
      <c r="BR8781" s="12"/>
      <c r="BT8781" s="12"/>
      <c r="BV8781" s="12"/>
      <c r="BY8781" s="12"/>
      <c r="CB8781" s="12"/>
      <c r="CE8781" s="12"/>
    </row>
    <row r="8782" spans="1:83" x14ac:dyDescent="0.25">
      <c r="A8782" s="9"/>
      <c r="B8782" s="10"/>
      <c r="C8782" s="11"/>
      <c r="D8782" s="10"/>
      <c r="I8782" s="15"/>
      <c r="BP8782" s="12"/>
      <c r="BR8782" s="12"/>
      <c r="BT8782" s="12"/>
      <c r="BV8782" s="12"/>
      <c r="BY8782" s="12"/>
      <c r="CB8782" s="12"/>
      <c r="CE8782" s="12"/>
    </row>
    <row r="8783" spans="1:83" x14ac:dyDescent="0.25">
      <c r="A8783" s="9"/>
      <c r="B8783" s="10"/>
      <c r="C8783" s="11"/>
      <c r="D8783" s="10"/>
      <c r="I8783" s="15"/>
      <c r="BP8783" s="12"/>
      <c r="BR8783" s="12"/>
      <c r="BT8783" s="12"/>
      <c r="BV8783" s="12"/>
      <c r="BY8783" s="12"/>
      <c r="CB8783" s="12"/>
      <c r="CE8783" s="12"/>
    </row>
    <row r="8784" spans="1:83" x14ac:dyDescent="0.25">
      <c r="A8784" s="9"/>
      <c r="B8784" s="10"/>
      <c r="C8784" s="11"/>
      <c r="D8784" s="10"/>
      <c r="I8784" s="15"/>
      <c r="BP8784" s="12"/>
      <c r="BR8784" s="12"/>
      <c r="BT8784" s="12"/>
      <c r="BV8784" s="12"/>
      <c r="BY8784" s="12"/>
      <c r="CB8784" s="12"/>
      <c r="CE8784" s="12"/>
    </row>
    <row r="8785" spans="1:83" x14ac:dyDescent="0.25">
      <c r="A8785" s="9"/>
      <c r="B8785" s="10"/>
      <c r="C8785" s="11"/>
      <c r="D8785" s="10"/>
      <c r="I8785" s="15"/>
      <c r="BP8785" s="12"/>
      <c r="BR8785" s="12"/>
      <c r="BT8785" s="12"/>
      <c r="BV8785" s="12"/>
      <c r="BY8785" s="12"/>
      <c r="CB8785" s="12"/>
      <c r="CE8785" s="12"/>
    </row>
    <row r="8786" spans="1:83" x14ac:dyDescent="0.25">
      <c r="A8786" s="9"/>
      <c r="B8786" s="10"/>
      <c r="C8786" s="11"/>
      <c r="D8786" s="10"/>
      <c r="I8786" s="15"/>
      <c r="BP8786" s="12"/>
      <c r="BR8786" s="12"/>
      <c r="BT8786" s="12"/>
      <c r="BV8786" s="12"/>
      <c r="BY8786" s="12"/>
      <c r="CB8786" s="12"/>
      <c r="CE8786" s="12"/>
    </row>
    <row r="8787" spans="1:83" x14ac:dyDescent="0.25">
      <c r="A8787" s="9"/>
      <c r="B8787" s="10"/>
      <c r="C8787" s="11"/>
      <c r="D8787" s="10"/>
      <c r="I8787" s="15"/>
      <c r="BP8787" s="12"/>
      <c r="BR8787" s="12"/>
      <c r="BT8787" s="12"/>
      <c r="BV8787" s="12"/>
      <c r="BY8787" s="12"/>
      <c r="CB8787" s="12"/>
      <c r="CE8787" s="12"/>
    </row>
    <row r="8788" spans="1:83" x14ac:dyDescent="0.25">
      <c r="A8788" s="9"/>
      <c r="B8788" s="10"/>
      <c r="C8788" s="11"/>
      <c r="D8788" s="10"/>
      <c r="I8788" s="15"/>
      <c r="BP8788" s="12"/>
      <c r="BR8788" s="12"/>
      <c r="BT8788" s="12"/>
      <c r="BV8788" s="12"/>
      <c r="BY8788" s="12"/>
      <c r="CB8788" s="12"/>
      <c r="CE8788" s="12"/>
    </row>
    <row r="8789" spans="1:83" x14ac:dyDescent="0.25">
      <c r="A8789" s="9"/>
      <c r="B8789" s="10"/>
      <c r="C8789" s="11"/>
      <c r="D8789" s="10"/>
      <c r="I8789" s="15"/>
      <c r="BP8789" s="12"/>
      <c r="BR8789" s="12"/>
      <c r="BT8789" s="12"/>
      <c r="BV8789" s="12"/>
      <c r="BY8789" s="12"/>
      <c r="CB8789" s="12"/>
      <c r="CE8789" s="12"/>
    </row>
    <row r="8790" spans="1:83" x14ac:dyDescent="0.25">
      <c r="A8790" s="9"/>
      <c r="B8790" s="10"/>
      <c r="C8790" s="11"/>
      <c r="D8790" s="10"/>
      <c r="I8790" s="15"/>
      <c r="BP8790" s="12"/>
      <c r="BR8790" s="12"/>
      <c r="BT8790" s="12"/>
      <c r="BV8790" s="12"/>
      <c r="BY8790" s="12"/>
      <c r="CB8790" s="12"/>
      <c r="CE8790" s="12"/>
    </row>
    <row r="8791" spans="1:83" x14ac:dyDescent="0.25">
      <c r="A8791" s="9"/>
      <c r="B8791" s="10"/>
      <c r="C8791" s="11"/>
      <c r="D8791" s="10"/>
      <c r="I8791" s="15"/>
      <c r="BP8791" s="12"/>
      <c r="BR8791" s="12"/>
      <c r="BT8791" s="12"/>
      <c r="BV8791" s="12"/>
      <c r="BY8791" s="12"/>
      <c r="CB8791" s="12"/>
      <c r="CE8791" s="12"/>
    </row>
    <row r="8792" spans="1:83" x14ac:dyDescent="0.25">
      <c r="A8792" s="9"/>
      <c r="B8792" s="10"/>
      <c r="C8792" s="11"/>
      <c r="D8792" s="10"/>
      <c r="I8792" s="15"/>
      <c r="BP8792" s="12"/>
      <c r="BR8792" s="12"/>
      <c r="BT8792" s="12"/>
      <c r="BV8792" s="12"/>
      <c r="BY8792" s="12"/>
      <c r="CB8792" s="12"/>
      <c r="CE8792" s="12"/>
    </row>
    <row r="8793" spans="1:83" x14ac:dyDescent="0.25">
      <c r="A8793" s="9"/>
      <c r="B8793" s="10"/>
      <c r="C8793" s="11"/>
      <c r="D8793" s="10"/>
      <c r="I8793" s="15"/>
      <c r="BP8793" s="12"/>
      <c r="BR8793" s="12"/>
      <c r="BT8793" s="12"/>
      <c r="BV8793" s="12"/>
      <c r="BY8793" s="12"/>
      <c r="CB8793" s="12"/>
      <c r="CE8793" s="12"/>
    </row>
    <row r="8794" spans="1:83" x14ac:dyDescent="0.25">
      <c r="A8794" s="9"/>
      <c r="B8794" s="10"/>
      <c r="C8794" s="11"/>
      <c r="D8794" s="10"/>
      <c r="I8794" s="15"/>
      <c r="BP8794" s="12"/>
      <c r="BR8794" s="12"/>
      <c r="BT8794" s="12"/>
      <c r="BV8794" s="12"/>
      <c r="BY8794" s="12"/>
      <c r="CB8794" s="12"/>
      <c r="CE8794" s="12"/>
    </row>
    <row r="8795" spans="1:83" x14ac:dyDescent="0.25">
      <c r="A8795" s="9"/>
      <c r="B8795" s="10"/>
      <c r="C8795" s="11"/>
      <c r="D8795" s="10"/>
      <c r="I8795" s="15"/>
      <c r="BP8795" s="12"/>
      <c r="BR8795" s="12"/>
      <c r="BT8795" s="12"/>
      <c r="BV8795" s="12"/>
      <c r="BY8795" s="12"/>
      <c r="CB8795" s="12"/>
      <c r="CE8795" s="12"/>
    </row>
    <row r="8796" spans="1:83" x14ac:dyDescent="0.25">
      <c r="A8796" s="9"/>
      <c r="B8796" s="10"/>
      <c r="C8796" s="11"/>
      <c r="D8796" s="10"/>
      <c r="I8796" s="15"/>
      <c r="BP8796" s="12"/>
      <c r="BR8796" s="12"/>
      <c r="BT8796" s="12"/>
      <c r="BV8796" s="12"/>
      <c r="BY8796" s="12"/>
      <c r="CB8796" s="12"/>
      <c r="CE8796" s="12"/>
    </row>
    <row r="8797" spans="1:83" x14ac:dyDescent="0.25">
      <c r="A8797" s="9"/>
      <c r="B8797" s="10"/>
      <c r="C8797" s="11"/>
      <c r="D8797" s="10"/>
      <c r="I8797" s="15"/>
      <c r="BP8797" s="12"/>
      <c r="BR8797" s="12"/>
      <c r="BT8797" s="12"/>
      <c r="BV8797" s="12"/>
      <c r="BY8797" s="12"/>
      <c r="CB8797" s="12"/>
      <c r="CE8797" s="12"/>
    </row>
    <row r="8798" spans="1:83" x14ac:dyDescent="0.25">
      <c r="A8798" s="9"/>
      <c r="B8798" s="10"/>
      <c r="C8798" s="11"/>
      <c r="D8798" s="10"/>
      <c r="I8798" s="15"/>
      <c r="BP8798" s="12"/>
      <c r="BR8798" s="12"/>
      <c r="BT8798" s="12"/>
      <c r="BV8798" s="12"/>
      <c r="BY8798" s="12"/>
      <c r="CB8798" s="12"/>
      <c r="CE8798" s="12"/>
    </row>
    <row r="8799" spans="1:83" x14ac:dyDescent="0.25">
      <c r="A8799" s="9"/>
      <c r="B8799" s="10"/>
      <c r="C8799" s="11"/>
      <c r="D8799" s="10"/>
      <c r="I8799" s="15"/>
      <c r="BP8799" s="12"/>
      <c r="BR8799" s="12"/>
      <c r="BT8799" s="12"/>
      <c r="BV8799" s="12"/>
      <c r="BY8799" s="12"/>
      <c r="CB8799" s="12"/>
      <c r="CE8799" s="12"/>
    </row>
    <row r="8800" spans="1:83" x14ac:dyDescent="0.25">
      <c r="A8800" s="9"/>
      <c r="B8800" s="10"/>
      <c r="C8800" s="11"/>
      <c r="D8800" s="10"/>
      <c r="I8800" s="15"/>
      <c r="BP8800" s="12"/>
      <c r="BR8800" s="12"/>
      <c r="BT8800" s="12"/>
      <c r="BV8800" s="12"/>
      <c r="BY8800" s="12"/>
      <c r="CB8800" s="12"/>
      <c r="CE8800" s="12"/>
    </row>
    <row r="8801" spans="1:83" x14ac:dyDescent="0.25">
      <c r="A8801" s="9"/>
      <c r="B8801" s="10"/>
      <c r="C8801" s="11"/>
      <c r="D8801" s="10"/>
      <c r="I8801" s="15"/>
      <c r="BP8801" s="12"/>
      <c r="BR8801" s="12"/>
      <c r="BT8801" s="12"/>
      <c r="BV8801" s="12"/>
      <c r="BY8801" s="12"/>
      <c r="CB8801" s="12"/>
      <c r="CE8801" s="12"/>
    </row>
    <row r="8802" spans="1:83" x14ac:dyDescent="0.25">
      <c r="A8802" s="9"/>
      <c r="B8802" s="10"/>
      <c r="C8802" s="11"/>
      <c r="D8802" s="10"/>
      <c r="I8802" s="15"/>
      <c r="BP8802" s="12"/>
      <c r="BR8802" s="12"/>
      <c r="BT8802" s="12"/>
      <c r="BV8802" s="12"/>
      <c r="BY8802" s="12"/>
      <c r="CB8802" s="12"/>
      <c r="CE8802" s="12"/>
    </row>
    <row r="8803" spans="1:83" x14ac:dyDescent="0.25">
      <c r="A8803" s="9"/>
      <c r="B8803" s="10"/>
      <c r="C8803" s="11"/>
      <c r="D8803" s="10"/>
      <c r="I8803" s="15"/>
      <c r="BP8803" s="12"/>
      <c r="BR8803" s="12"/>
      <c r="BT8803" s="12"/>
      <c r="BV8803" s="12"/>
      <c r="BY8803" s="12"/>
      <c r="CB8803" s="12"/>
      <c r="CE8803" s="12"/>
    </row>
    <row r="8804" spans="1:83" x14ac:dyDescent="0.25">
      <c r="A8804" s="9"/>
      <c r="B8804" s="10"/>
      <c r="C8804" s="11"/>
      <c r="D8804" s="10"/>
      <c r="I8804" s="15"/>
      <c r="BP8804" s="12"/>
      <c r="BR8804" s="12"/>
      <c r="BT8804" s="12"/>
      <c r="BV8804" s="12"/>
      <c r="BY8804" s="12"/>
      <c r="CB8804" s="12"/>
      <c r="CE8804" s="12"/>
    </row>
    <row r="8805" spans="1:83" x14ac:dyDescent="0.25">
      <c r="A8805" s="9"/>
      <c r="B8805" s="10"/>
      <c r="C8805" s="11"/>
      <c r="D8805" s="10"/>
      <c r="I8805" s="15"/>
      <c r="BP8805" s="12"/>
      <c r="BR8805" s="12"/>
      <c r="BT8805" s="12"/>
      <c r="BV8805" s="12"/>
      <c r="BY8805" s="12"/>
      <c r="CB8805" s="12"/>
      <c r="CE8805" s="12"/>
    </row>
    <row r="8806" spans="1:83" x14ac:dyDescent="0.25">
      <c r="A8806" s="9"/>
      <c r="B8806" s="10"/>
      <c r="C8806" s="11"/>
      <c r="D8806" s="10"/>
      <c r="I8806" s="15"/>
      <c r="BP8806" s="12"/>
      <c r="BR8806" s="12"/>
      <c r="BT8806" s="12"/>
      <c r="BV8806" s="12"/>
      <c r="BY8806" s="12"/>
      <c r="CB8806" s="12"/>
      <c r="CE8806" s="12"/>
    </row>
    <row r="8807" spans="1:83" x14ac:dyDescent="0.25">
      <c r="A8807" s="9"/>
      <c r="B8807" s="10"/>
      <c r="C8807" s="11"/>
      <c r="D8807" s="10"/>
      <c r="I8807" s="15"/>
      <c r="BP8807" s="12"/>
      <c r="BR8807" s="12"/>
      <c r="BT8807" s="12"/>
      <c r="BV8807" s="12"/>
      <c r="BY8807" s="12"/>
      <c r="CB8807" s="12"/>
      <c r="CE8807" s="12"/>
    </row>
    <row r="8808" spans="1:83" x14ac:dyDescent="0.25">
      <c r="A8808" s="9"/>
      <c r="B8808" s="10"/>
      <c r="C8808" s="11"/>
      <c r="D8808" s="10"/>
      <c r="I8808" s="15"/>
      <c r="BP8808" s="12"/>
      <c r="BR8808" s="12"/>
      <c r="BT8808" s="12"/>
      <c r="BV8808" s="12"/>
      <c r="BY8808" s="12"/>
      <c r="CB8808" s="12"/>
      <c r="CE8808" s="12"/>
    </row>
    <row r="8809" spans="1:83" x14ac:dyDescent="0.25">
      <c r="A8809" s="9"/>
      <c r="B8809" s="10"/>
      <c r="C8809" s="11"/>
      <c r="D8809" s="10"/>
      <c r="I8809" s="15"/>
      <c r="BP8809" s="12"/>
      <c r="BR8809" s="12"/>
      <c r="BT8809" s="12"/>
      <c r="BV8809" s="12"/>
      <c r="BY8809" s="12"/>
      <c r="CB8809" s="12"/>
      <c r="CE8809" s="12"/>
    </row>
    <row r="8810" spans="1:83" x14ac:dyDescent="0.25">
      <c r="A8810" s="9"/>
      <c r="B8810" s="10"/>
      <c r="C8810" s="11"/>
      <c r="D8810" s="10"/>
      <c r="I8810" s="15"/>
      <c r="BP8810" s="12"/>
      <c r="BR8810" s="12"/>
      <c r="BT8810" s="12"/>
      <c r="BV8810" s="12"/>
      <c r="BY8810" s="12"/>
      <c r="CB8810" s="12"/>
      <c r="CE8810" s="12"/>
    </row>
    <row r="8811" spans="1:83" x14ac:dyDescent="0.25">
      <c r="A8811" s="9"/>
      <c r="B8811" s="10"/>
      <c r="C8811" s="11"/>
      <c r="D8811" s="10"/>
      <c r="I8811" s="15"/>
      <c r="BP8811" s="12"/>
      <c r="BR8811" s="12"/>
      <c r="BT8811" s="12"/>
      <c r="BV8811" s="12"/>
      <c r="BY8811" s="12"/>
      <c r="CB8811" s="12"/>
      <c r="CE8811" s="12"/>
    </row>
    <row r="8812" spans="1:83" x14ac:dyDescent="0.25">
      <c r="A8812" s="9"/>
      <c r="B8812" s="10"/>
      <c r="C8812" s="11"/>
      <c r="D8812" s="10"/>
      <c r="I8812" s="15"/>
      <c r="BP8812" s="12"/>
      <c r="BR8812" s="12"/>
      <c r="BT8812" s="12"/>
      <c r="BV8812" s="12"/>
      <c r="BY8812" s="12"/>
      <c r="CB8812" s="12"/>
      <c r="CE8812" s="12"/>
    </row>
    <row r="8813" spans="1:83" x14ac:dyDescent="0.25">
      <c r="A8813" s="9"/>
      <c r="B8813" s="10"/>
      <c r="C8813" s="11"/>
      <c r="D8813" s="10"/>
      <c r="I8813" s="15"/>
      <c r="BP8813" s="12"/>
      <c r="BR8813" s="12"/>
      <c r="BT8813" s="12"/>
      <c r="BV8813" s="12"/>
      <c r="BY8813" s="12"/>
      <c r="CB8813" s="12"/>
      <c r="CE8813" s="12"/>
    </row>
    <row r="8814" spans="1:83" x14ac:dyDescent="0.25">
      <c r="A8814" s="9"/>
      <c r="B8814" s="10"/>
      <c r="C8814" s="11"/>
      <c r="D8814" s="10"/>
      <c r="I8814" s="15"/>
      <c r="BP8814" s="12"/>
      <c r="BR8814" s="12"/>
      <c r="BT8814" s="12"/>
      <c r="BV8814" s="12"/>
      <c r="BY8814" s="12"/>
      <c r="CB8814" s="12"/>
      <c r="CE8814" s="12"/>
    </row>
    <row r="8815" spans="1:83" x14ac:dyDescent="0.25">
      <c r="A8815" s="9"/>
      <c r="B8815" s="10"/>
      <c r="C8815" s="11"/>
      <c r="D8815" s="10"/>
      <c r="I8815" s="15"/>
      <c r="BP8815" s="12"/>
      <c r="BR8815" s="12"/>
      <c r="BT8815" s="12"/>
      <c r="BV8815" s="12"/>
      <c r="BY8815" s="12"/>
      <c r="CB8815" s="12"/>
      <c r="CE8815" s="12"/>
    </row>
    <row r="8816" spans="1:83" x14ac:dyDescent="0.25">
      <c r="A8816" s="9"/>
      <c r="B8816" s="10"/>
      <c r="C8816" s="11"/>
      <c r="D8816" s="10"/>
      <c r="I8816" s="15"/>
      <c r="BP8816" s="12"/>
      <c r="BR8816" s="12"/>
      <c r="BT8816" s="12"/>
      <c r="BV8816" s="12"/>
      <c r="BY8816" s="12"/>
      <c r="CB8816" s="12"/>
      <c r="CE8816" s="12"/>
    </row>
    <row r="8817" spans="1:83" x14ac:dyDescent="0.25">
      <c r="A8817" s="9"/>
      <c r="B8817" s="10"/>
      <c r="C8817" s="11"/>
      <c r="D8817" s="10"/>
      <c r="I8817" s="15"/>
      <c r="BP8817" s="12"/>
      <c r="BR8817" s="12"/>
      <c r="BT8817" s="12"/>
      <c r="BV8817" s="12"/>
      <c r="BY8817" s="12"/>
      <c r="CB8817" s="12"/>
      <c r="CE8817" s="12"/>
    </row>
    <row r="8818" spans="1:83" x14ac:dyDescent="0.25">
      <c r="A8818" s="9"/>
      <c r="B8818" s="10"/>
      <c r="C8818" s="11"/>
      <c r="D8818" s="10"/>
      <c r="I8818" s="15"/>
      <c r="BP8818" s="12"/>
      <c r="BR8818" s="12"/>
      <c r="BT8818" s="12"/>
      <c r="BV8818" s="12"/>
      <c r="BY8818" s="12"/>
      <c r="CB8818" s="12"/>
      <c r="CE8818" s="12"/>
    </row>
    <row r="8819" spans="1:83" x14ac:dyDescent="0.25">
      <c r="A8819" s="9"/>
      <c r="B8819" s="10"/>
      <c r="C8819" s="11"/>
      <c r="D8819" s="10"/>
      <c r="I8819" s="15"/>
      <c r="BP8819" s="12"/>
      <c r="BR8819" s="12"/>
      <c r="BT8819" s="12"/>
      <c r="BV8819" s="12"/>
      <c r="BY8819" s="12"/>
      <c r="CB8819" s="12"/>
      <c r="CE8819" s="12"/>
    </row>
    <row r="8820" spans="1:83" x14ac:dyDescent="0.25">
      <c r="A8820" s="9"/>
      <c r="B8820" s="10"/>
      <c r="C8820" s="11"/>
      <c r="D8820" s="10"/>
      <c r="I8820" s="15"/>
      <c r="BP8820" s="12"/>
      <c r="BR8820" s="12"/>
      <c r="BT8820" s="12"/>
      <c r="BV8820" s="12"/>
      <c r="BY8820" s="12"/>
      <c r="CB8820" s="12"/>
      <c r="CE8820" s="12"/>
    </row>
    <row r="8821" spans="1:83" x14ac:dyDescent="0.25">
      <c r="A8821" s="9"/>
      <c r="B8821" s="10"/>
      <c r="C8821" s="11"/>
      <c r="D8821" s="10"/>
      <c r="I8821" s="15"/>
      <c r="BP8821" s="12"/>
      <c r="BR8821" s="12"/>
      <c r="BT8821" s="12"/>
      <c r="BV8821" s="12"/>
      <c r="BY8821" s="12"/>
      <c r="CB8821" s="12"/>
      <c r="CE8821" s="12"/>
    </row>
    <row r="8822" spans="1:83" x14ac:dyDescent="0.25">
      <c r="A8822" s="9"/>
      <c r="B8822" s="10"/>
      <c r="C8822" s="11"/>
      <c r="D8822" s="10"/>
      <c r="I8822" s="15"/>
      <c r="BP8822" s="12"/>
      <c r="BR8822" s="12"/>
      <c r="BT8822" s="12"/>
      <c r="BV8822" s="12"/>
      <c r="BY8822" s="12"/>
      <c r="CB8822" s="12"/>
      <c r="CE8822" s="12"/>
    </row>
    <row r="8823" spans="1:83" x14ac:dyDescent="0.25">
      <c r="A8823" s="9"/>
      <c r="B8823" s="10"/>
      <c r="C8823" s="11"/>
      <c r="D8823" s="10"/>
      <c r="I8823" s="15"/>
      <c r="BP8823" s="12"/>
      <c r="BR8823" s="12"/>
      <c r="BT8823" s="12"/>
      <c r="BV8823" s="12"/>
      <c r="BY8823" s="12"/>
      <c r="CB8823" s="12"/>
      <c r="CE8823" s="12"/>
    </row>
    <row r="8824" spans="1:83" x14ac:dyDescent="0.25">
      <c r="A8824" s="9"/>
      <c r="B8824" s="10"/>
      <c r="C8824" s="11"/>
      <c r="D8824" s="10"/>
      <c r="I8824" s="15"/>
      <c r="BP8824" s="12"/>
      <c r="BR8824" s="12"/>
      <c r="BT8824" s="12"/>
      <c r="BV8824" s="12"/>
      <c r="BY8824" s="12"/>
      <c r="CB8824" s="12"/>
      <c r="CE8824" s="12"/>
    </row>
    <row r="8825" spans="1:83" x14ac:dyDescent="0.25">
      <c r="A8825" s="9"/>
      <c r="B8825" s="10"/>
      <c r="C8825" s="11"/>
      <c r="D8825" s="10"/>
      <c r="I8825" s="15"/>
      <c r="BP8825" s="12"/>
      <c r="BR8825" s="12"/>
      <c r="BT8825" s="12"/>
      <c r="BV8825" s="12"/>
      <c r="BY8825" s="12"/>
      <c r="CB8825" s="12"/>
      <c r="CE8825" s="12"/>
    </row>
    <row r="8826" spans="1:83" x14ac:dyDescent="0.25">
      <c r="A8826" s="9"/>
      <c r="B8826" s="10"/>
      <c r="C8826" s="11"/>
      <c r="D8826" s="10"/>
      <c r="I8826" s="15"/>
      <c r="BP8826" s="12"/>
      <c r="BR8826" s="12"/>
      <c r="BT8826" s="12"/>
      <c r="BV8826" s="12"/>
      <c r="BY8826" s="12"/>
      <c r="CB8826" s="12"/>
      <c r="CE8826" s="12"/>
    </row>
    <row r="8827" spans="1:83" x14ac:dyDescent="0.25">
      <c r="A8827" s="9"/>
      <c r="B8827" s="10"/>
      <c r="C8827" s="11"/>
      <c r="D8827" s="10"/>
      <c r="I8827" s="15"/>
      <c r="BP8827" s="12"/>
      <c r="BR8827" s="12"/>
      <c r="BT8827" s="12"/>
      <c r="BV8827" s="12"/>
      <c r="BY8827" s="12"/>
      <c r="CB8827" s="12"/>
      <c r="CE8827" s="12"/>
    </row>
    <row r="8828" spans="1:83" x14ac:dyDescent="0.25">
      <c r="A8828" s="9"/>
      <c r="B8828" s="10"/>
      <c r="C8828" s="11"/>
      <c r="D8828" s="10"/>
      <c r="I8828" s="15"/>
      <c r="BP8828" s="12"/>
      <c r="BR8828" s="12"/>
      <c r="BT8828" s="12"/>
      <c r="BV8828" s="12"/>
      <c r="BY8828" s="12"/>
      <c r="CB8828" s="12"/>
      <c r="CE8828" s="12"/>
    </row>
    <row r="8829" spans="1:83" x14ac:dyDescent="0.25">
      <c r="A8829" s="9"/>
      <c r="B8829" s="10"/>
      <c r="C8829" s="11"/>
      <c r="D8829" s="10"/>
      <c r="I8829" s="15"/>
      <c r="BP8829" s="12"/>
      <c r="BR8829" s="12"/>
      <c r="BT8829" s="12"/>
      <c r="BV8829" s="12"/>
      <c r="BY8829" s="12"/>
      <c r="CB8829" s="12"/>
      <c r="CE8829" s="12"/>
    </row>
    <row r="8830" spans="1:83" x14ac:dyDescent="0.25">
      <c r="A8830" s="9"/>
      <c r="B8830" s="10"/>
      <c r="C8830" s="11"/>
      <c r="D8830" s="10"/>
      <c r="I8830" s="15"/>
      <c r="BP8830" s="12"/>
      <c r="BR8830" s="12"/>
      <c r="BT8830" s="12"/>
      <c r="BV8830" s="12"/>
      <c r="BY8830" s="12"/>
      <c r="CB8830" s="12"/>
      <c r="CE8830" s="12"/>
    </row>
    <row r="8831" spans="1:83" x14ac:dyDescent="0.25">
      <c r="A8831" s="9"/>
      <c r="B8831" s="10"/>
      <c r="C8831" s="11"/>
      <c r="D8831" s="10"/>
      <c r="I8831" s="15"/>
      <c r="BP8831" s="12"/>
      <c r="BR8831" s="12"/>
      <c r="BT8831" s="12"/>
      <c r="BV8831" s="12"/>
      <c r="BY8831" s="12"/>
      <c r="CB8831" s="12"/>
      <c r="CE8831" s="12"/>
    </row>
    <row r="8832" spans="1:83" x14ac:dyDescent="0.25">
      <c r="A8832" s="9"/>
      <c r="B8832" s="10"/>
      <c r="C8832" s="11"/>
      <c r="D8832" s="10"/>
      <c r="I8832" s="15"/>
      <c r="BP8832" s="12"/>
      <c r="BR8832" s="12"/>
      <c r="BT8832" s="12"/>
      <c r="BV8832" s="12"/>
      <c r="BY8832" s="12"/>
      <c r="CB8832" s="12"/>
      <c r="CE8832" s="12"/>
    </row>
    <row r="8833" spans="1:83" x14ac:dyDescent="0.25">
      <c r="A8833" s="9"/>
      <c r="B8833" s="10"/>
      <c r="C8833" s="11"/>
      <c r="D8833" s="10"/>
      <c r="I8833" s="15"/>
      <c r="BP8833" s="12"/>
      <c r="BR8833" s="12"/>
      <c r="BT8833" s="12"/>
      <c r="BV8833" s="12"/>
      <c r="BY8833" s="12"/>
      <c r="CB8833" s="12"/>
      <c r="CE8833" s="12"/>
    </row>
    <row r="8834" spans="1:83" x14ac:dyDescent="0.25">
      <c r="A8834" s="9"/>
      <c r="B8834" s="10"/>
      <c r="C8834" s="11"/>
      <c r="D8834" s="10"/>
      <c r="I8834" s="15"/>
      <c r="BP8834" s="12"/>
      <c r="BR8834" s="12"/>
      <c r="BT8834" s="12"/>
      <c r="BV8834" s="12"/>
      <c r="BY8834" s="12"/>
      <c r="CB8834" s="12"/>
      <c r="CE8834" s="12"/>
    </row>
    <row r="8835" spans="1:83" x14ac:dyDescent="0.25">
      <c r="A8835" s="9"/>
      <c r="B8835" s="10"/>
      <c r="C8835" s="11"/>
      <c r="D8835" s="10"/>
      <c r="I8835" s="15"/>
      <c r="BP8835" s="12"/>
      <c r="BR8835" s="12"/>
      <c r="BT8835" s="12"/>
      <c r="BV8835" s="12"/>
      <c r="BY8835" s="12"/>
      <c r="CB8835" s="12"/>
      <c r="CE8835" s="12"/>
    </row>
    <row r="8836" spans="1:83" x14ac:dyDescent="0.25">
      <c r="A8836" s="9"/>
      <c r="B8836" s="10"/>
      <c r="C8836" s="11"/>
      <c r="D8836" s="10"/>
      <c r="I8836" s="15"/>
      <c r="BP8836" s="12"/>
      <c r="BR8836" s="12"/>
      <c r="BT8836" s="12"/>
      <c r="BV8836" s="12"/>
      <c r="BY8836" s="12"/>
      <c r="CB8836" s="12"/>
      <c r="CE8836" s="12"/>
    </row>
    <row r="8837" spans="1:83" x14ac:dyDescent="0.25">
      <c r="A8837" s="9"/>
      <c r="B8837" s="10"/>
      <c r="C8837" s="11"/>
      <c r="D8837" s="10"/>
      <c r="I8837" s="15"/>
      <c r="BP8837" s="12"/>
      <c r="BR8837" s="12"/>
      <c r="BT8837" s="12"/>
      <c r="BV8837" s="12"/>
      <c r="BY8837" s="12"/>
      <c r="CB8837" s="12"/>
      <c r="CE8837" s="12"/>
    </row>
    <row r="8838" spans="1:83" x14ac:dyDescent="0.25">
      <c r="A8838" s="9"/>
      <c r="B8838" s="10"/>
      <c r="C8838" s="11"/>
      <c r="D8838" s="10"/>
      <c r="I8838" s="15"/>
      <c r="BP8838" s="12"/>
      <c r="BR8838" s="12"/>
      <c r="BT8838" s="12"/>
      <c r="BV8838" s="12"/>
      <c r="BY8838" s="12"/>
      <c r="CB8838" s="12"/>
      <c r="CE8838" s="12"/>
    </row>
    <row r="8839" spans="1:83" x14ac:dyDescent="0.25">
      <c r="A8839" s="9"/>
      <c r="B8839" s="10"/>
      <c r="C8839" s="11"/>
      <c r="D8839" s="10"/>
      <c r="I8839" s="15"/>
      <c r="BP8839" s="12"/>
      <c r="BR8839" s="12"/>
      <c r="BT8839" s="12"/>
      <c r="BV8839" s="12"/>
      <c r="BY8839" s="12"/>
      <c r="CB8839" s="12"/>
      <c r="CE8839" s="12"/>
    </row>
    <row r="8840" spans="1:83" x14ac:dyDescent="0.25">
      <c r="A8840" s="9"/>
      <c r="B8840" s="10"/>
      <c r="C8840" s="11"/>
      <c r="D8840" s="10"/>
      <c r="I8840" s="15"/>
      <c r="BP8840" s="12"/>
      <c r="BR8840" s="12"/>
      <c r="BT8840" s="12"/>
      <c r="BV8840" s="12"/>
      <c r="BY8840" s="12"/>
      <c r="CB8840" s="12"/>
      <c r="CE8840" s="12"/>
    </row>
    <row r="8841" spans="1:83" x14ac:dyDescent="0.25">
      <c r="A8841" s="9"/>
      <c r="B8841" s="10"/>
      <c r="C8841" s="11"/>
      <c r="D8841" s="10"/>
      <c r="I8841" s="15"/>
      <c r="BP8841" s="12"/>
      <c r="BR8841" s="12"/>
      <c r="BT8841" s="12"/>
      <c r="BV8841" s="12"/>
      <c r="BY8841" s="12"/>
      <c r="CB8841" s="12"/>
      <c r="CE8841" s="12"/>
    </row>
    <row r="8842" spans="1:83" x14ac:dyDescent="0.25">
      <c r="A8842" s="9"/>
      <c r="B8842" s="10"/>
      <c r="C8842" s="11"/>
      <c r="D8842" s="10"/>
      <c r="I8842" s="15"/>
      <c r="BP8842" s="12"/>
      <c r="BR8842" s="12"/>
      <c r="BT8842" s="12"/>
      <c r="BV8842" s="12"/>
      <c r="BY8842" s="12"/>
      <c r="CB8842" s="12"/>
      <c r="CE8842" s="12"/>
    </row>
    <row r="8843" spans="1:83" x14ac:dyDescent="0.25">
      <c r="A8843" s="9"/>
      <c r="B8843" s="10"/>
      <c r="C8843" s="11"/>
      <c r="D8843" s="10"/>
      <c r="I8843" s="15"/>
      <c r="BP8843" s="12"/>
      <c r="BR8843" s="12"/>
      <c r="BT8843" s="12"/>
      <c r="BV8843" s="12"/>
      <c r="BY8843" s="12"/>
      <c r="CB8843" s="12"/>
      <c r="CE8843" s="12"/>
    </row>
    <row r="8844" spans="1:83" x14ac:dyDescent="0.25">
      <c r="A8844" s="9"/>
      <c r="B8844" s="10"/>
      <c r="C8844" s="11"/>
      <c r="D8844" s="10"/>
      <c r="I8844" s="15"/>
      <c r="BP8844" s="12"/>
      <c r="BR8844" s="12"/>
      <c r="BT8844" s="12"/>
      <c r="BV8844" s="12"/>
      <c r="BY8844" s="12"/>
      <c r="CB8844" s="12"/>
      <c r="CE8844" s="12"/>
    </row>
    <row r="8845" spans="1:83" x14ac:dyDescent="0.25">
      <c r="A8845" s="9"/>
      <c r="B8845" s="10"/>
      <c r="C8845" s="11"/>
      <c r="D8845" s="10"/>
      <c r="I8845" s="15"/>
      <c r="BP8845" s="12"/>
      <c r="BR8845" s="12"/>
      <c r="BT8845" s="12"/>
      <c r="BV8845" s="12"/>
      <c r="BY8845" s="12"/>
      <c r="CB8845" s="12"/>
      <c r="CE8845" s="12"/>
    </row>
    <row r="8846" spans="1:83" x14ac:dyDescent="0.25">
      <c r="A8846" s="9"/>
      <c r="B8846" s="10"/>
      <c r="C8846" s="11"/>
      <c r="D8846" s="10"/>
      <c r="I8846" s="15"/>
      <c r="BP8846" s="12"/>
      <c r="BR8846" s="12"/>
      <c r="BT8846" s="12"/>
      <c r="BV8846" s="12"/>
      <c r="BY8846" s="12"/>
      <c r="CB8846" s="12"/>
      <c r="CE8846" s="12"/>
    </row>
    <row r="8847" spans="1:83" x14ac:dyDescent="0.25">
      <c r="A8847" s="9"/>
      <c r="B8847" s="10"/>
      <c r="C8847" s="11"/>
      <c r="D8847" s="10"/>
      <c r="I8847" s="15"/>
      <c r="BP8847" s="12"/>
      <c r="BR8847" s="12"/>
      <c r="BT8847" s="12"/>
      <c r="BV8847" s="12"/>
      <c r="BY8847" s="12"/>
      <c r="CB8847" s="12"/>
      <c r="CE8847" s="12"/>
    </row>
    <row r="8848" spans="1:83" x14ac:dyDescent="0.25">
      <c r="A8848" s="9"/>
      <c r="B8848" s="10"/>
      <c r="C8848" s="11"/>
      <c r="D8848" s="10"/>
      <c r="I8848" s="15"/>
      <c r="BP8848" s="12"/>
      <c r="BR8848" s="12"/>
      <c r="BT8848" s="12"/>
      <c r="BV8848" s="12"/>
      <c r="BY8848" s="12"/>
      <c r="CB8848" s="12"/>
      <c r="CE8848" s="12"/>
    </row>
    <row r="8849" spans="1:83" x14ac:dyDescent="0.25">
      <c r="A8849" s="9"/>
      <c r="B8849" s="10"/>
      <c r="C8849" s="11"/>
      <c r="D8849" s="10"/>
      <c r="I8849" s="15"/>
      <c r="BP8849" s="12"/>
      <c r="BR8849" s="12"/>
      <c r="BT8849" s="12"/>
      <c r="BV8849" s="12"/>
      <c r="BY8849" s="12"/>
      <c r="CB8849" s="12"/>
      <c r="CE8849" s="12"/>
    </row>
    <row r="8850" spans="1:83" x14ac:dyDescent="0.25">
      <c r="A8850" s="9"/>
      <c r="B8850" s="10"/>
      <c r="C8850" s="11"/>
      <c r="D8850" s="10"/>
      <c r="I8850" s="15"/>
      <c r="BP8850" s="12"/>
      <c r="BR8850" s="12"/>
      <c r="BT8850" s="12"/>
      <c r="BV8850" s="12"/>
      <c r="BY8850" s="12"/>
      <c r="CB8850" s="12"/>
      <c r="CE8850" s="12"/>
    </row>
    <row r="8851" spans="1:83" x14ac:dyDescent="0.25">
      <c r="A8851" s="9"/>
      <c r="B8851" s="10"/>
      <c r="C8851" s="11"/>
      <c r="D8851" s="10"/>
      <c r="I8851" s="15"/>
      <c r="BP8851" s="12"/>
      <c r="BR8851" s="12"/>
      <c r="BT8851" s="12"/>
      <c r="BV8851" s="12"/>
      <c r="BY8851" s="12"/>
      <c r="CB8851" s="12"/>
      <c r="CE8851" s="12"/>
    </row>
    <row r="8852" spans="1:83" x14ac:dyDescent="0.25">
      <c r="A8852" s="9"/>
      <c r="B8852" s="10"/>
      <c r="C8852" s="11"/>
      <c r="D8852" s="10"/>
      <c r="I8852" s="15"/>
      <c r="BP8852" s="12"/>
      <c r="BR8852" s="12"/>
      <c r="BT8852" s="12"/>
      <c r="BV8852" s="12"/>
      <c r="BY8852" s="12"/>
      <c r="CB8852" s="12"/>
      <c r="CE8852" s="12"/>
    </row>
    <row r="8853" spans="1:83" x14ac:dyDescent="0.25">
      <c r="A8853" s="9"/>
      <c r="B8853" s="10"/>
      <c r="C8853" s="11"/>
      <c r="D8853" s="10"/>
      <c r="I8853" s="15"/>
      <c r="BP8853" s="12"/>
      <c r="BR8853" s="12"/>
      <c r="BT8853" s="12"/>
      <c r="BV8853" s="12"/>
      <c r="BY8853" s="12"/>
      <c r="CB8853" s="12"/>
      <c r="CE8853" s="12"/>
    </row>
    <row r="8854" spans="1:83" x14ac:dyDescent="0.25">
      <c r="A8854" s="9"/>
      <c r="B8854" s="10"/>
      <c r="C8854" s="11"/>
      <c r="D8854" s="10"/>
      <c r="I8854" s="15"/>
      <c r="BP8854" s="12"/>
      <c r="BR8854" s="12"/>
      <c r="BT8854" s="12"/>
      <c r="BV8854" s="12"/>
      <c r="BY8854" s="12"/>
      <c r="CB8854" s="12"/>
      <c r="CE8854" s="12"/>
    </row>
    <row r="8855" spans="1:83" x14ac:dyDescent="0.25">
      <c r="A8855" s="9"/>
      <c r="B8855" s="10"/>
      <c r="C8855" s="11"/>
      <c r="D8855" s="10"/>
      <c r="I8855" s="15"/>
      <c r="BP8855" s="12"/>
      <c r="BR8855" s="12"/>
      <c r="BT8855" s="12"/>
      <c r="BV8855" s="12"/>
      <c r="BY8855" s="12"/>
      <c r="CB8855" s="12"/>
      <c r="CE8855" s="12"/>
    </row>
    <row r="8856" spans="1:83" x14ac:dyDescent="0.25">
      <c r="A8856" s="9"/>
      <c r="B8856" s="10"/>
      <c r="C8856" s="11"/>
      <c r="D8856" s="10"/>
      <c r="I8856" s="15"/>
      <c r="BP8856" s="12"/>
      <c r="BR8856" s="12"/>
      <c r="BT8856" s="12"/>
      <c r="BV8856" s="12"/>
      <c r="BY8856" s="12"/>
      <c r="CB8856" s="12"/>
      <c r="CE8856" s="12"/>
    </row>
    <row r="8857" spans="1:83" x14ac:dyDescent="0.25">
      <c r="A8857" s="9"/>
      <c r="B8857" s="10"/>
      <c r="C8857" s="11"/>
      <c r="D8857" s="10"/>
      <c r="I8857" s="15"/>
      <c r="BP8857" s="12"/>
      <c r="BR8857" s="12"/>
      <c r="BT8857" s="12"/>
      <c r="BV8857" s="12"/>
      <c r="BY8857" s="12"/>
      <c r="CB8857" s="12"/>
      <c r="CE8857" s="12"/>
    </row>
    <row r="8858" spans="1:83" x14ac:dyDescent="0.25">
      <c r="A8858" s="9"/>
      <c r="B8858" s="10"/>
      <c r="C8858" s="11"/>
      <c r="D8858" s="10"/>
      <c r="I8858" s="15"/>
      <c r="BP8858" s="12"/>
      <c r="BR8858" s="12"/>
      <c r="BT8858" s="12"/>
      <c r="BV8858" s="12"/>
      <c r="BY8858" s="12"/>
      <c r="CB8858" s="12"/>
      <c r="CE8858" s="12"/>
    </row>
    <row r="8859" spans="1:83" x14ac:dyDescent="0.25">
      <c r="A8859" s="9"/>
      <c r="B8859" s="10"/>
      <c r="C8859" s="11"/>
      <c r="D8859" s="10"/>
      <c r="I8859" s="15"/>
      <c r="BP8859" s="12"/>
      <c r="BR8859" s="12"/>
      <c r="BT8859" s="12"/>
      <c r="BV8859" s="12"/>
      <c r="BY8859" s="12"/>
      <c r="CB8859" s="12"/>
      <c r="CE8859" s="12"/>
    </row>
    <row r="8860" spans="1:83" x14ac:dyDescent="0.25">
      <c r="A8860" s="9"/>
      <c r="B8860" s="10"/>
      <c r="C8860" s="11"/>
      <c r="D8860" s="10"/>
      <c r="I8860" s="15"/>
      <c r="BP8860" s="12"/>
      <c r="BR8860" s="12"/>
      <c r="BT8860" s="12"/>
      <c r="BV8860" s="12"/>
      <c r="BY8860" s="12"/>
      <c r="CB8860" s="12"/>
      <c r="CE8860" s="12"/>
    </row>
    <row r="8861" spans="1:83" x14ac:dyDescent="0.25">
      <c r="A8861" s="9"/>
      <c r="B8861" s="10"/>
      <c r="C8861" s="11"/>
      <c r="D8861" s="10"/>
      <c r="I8861" s="15"/>
      <c r="BP8861" s="12"/>
      <c r="BR8861" s="12"/>
      <c r="BT8861" s="12"/>
      <c r="BV8861" s="12"/>
      <c r="BY8861" s="12"/>
      <c r="CB8861" s="12"/>
      <c r="CE8861" s="12"/>
    </row>
    <row r="8862" spans="1:83" x14ac:dyDescent="0.25">
      <c r="A8862" s="9"/>
      <c r="B8862" s="10"/>
      <c r="C8862" s="11"/>
      <c r="D8862" s="10"/>
      <c r="I8862" s="15"/>
      <c r="BP8862" s="12"/>
      <c r="BR8862" s="12"/>
      <c r="BT8862" s="12"/>
      <c r="BV8862" s="12"/>
      <c r="BY8862" s="12"/>
      <c r="CB8862" s="12"/>
      <c r="CE8862" s="12"/>
    </row>
    <row r="8863" spans="1:83" x14ac:dyDescent="0.25">
      <c r="A8863" s="9"/>
      <c r="B8863" s="10"/>
      <c r="C8863" s="11"/>
      <c r="D8863" s="10"/>
      <c r="I8863" s="15"/>
      <c r="BP8863" s="12"/>
      <c r="BR8863" s="12"/>
      <c r="BT8863" s="12"/>
      <c r="BV8863" s="12"/>
      <c r="BY8863" s="12"/>
      <c r="CB8863" s="12"/>
      <c r="CE8863" s="12"/>
    </row>
    <row r="8864" spans="1:83" x14ac:dyDescent="0.25">
      <c r="A8864" s="9"/>
      <c r="B8864" s="10"/>
      <c r="C8864" s="11"/>
      <c r="D8864" s="10"/>
      <c r="I8864" s="15"/>
      <c r="BP8864" s="12"/>
      <c r="BR8864" s="12"/>
      <c r="BT8864" s="12"/>
      <c r="BV8864" s="12"/>
      <c r="BY8864" s="12"/>
      <c r="CB8864" s="12"/>
      <c r="CE8864" s="12"/>
    </row>
    <row r="8865" spans="1:83" x14ac:dyDescent="0.25">
      <c r="A8865" s="9"/>
      <c r="B8865" s="10"/>
      <c r="C8865" s="11"/>
      <c r="D8865" s="10"/>
      <c r="I8865" s="15"/>
      <c r="BP8865" s="12"/>
      <c r="BR8865" s="12"/>
      <c r="BT8865" s="12"/>
      <c r="BV8865" s="12"/>
      <c r="BY8865" s="12"/>
      <c r="CB8865" s="12"/>
      <c r="CE8865" s="12"/>
    </row>
    <row r="8866" spans="1:83" x14ac:dyDescent="0.25">
      <c r="A8866" s="9"/>
      <c r="B8866" s="10"/>
      <c r="C8866" s="11"/>
      <c r="D8866" s="10"/>
      <c r="I8866" s="15"/>
      <c r="BP8866" s="12"/>
      <c r="BR8866" s="12"/>
      <c r="BT8866" s="12"/>
      <c r="BV8866" s="12"/>
      <c r="BY8866" s="12"/>
      <c r="CB8866" s="12"/>
      <c r="CE8866" s="12"/>
    </row>
    <row r="8867" spans="1:83" x14ac:dyDescent="0.25">
      <c r="A8867" s="9"/>
      <c r="B8867" s="10"/>
      <c r="C8867" s="11"/>
      <c r="D8867" s="10"/>
      <c r="I8867" s="15"/>
      <c r="BP8867" s="12"/>
      <c r="BR8867" s="12"/>
      <c r="BT8867" s="12"/>
      <c r="BV8867" s="12"/>
      <c r="BY8867" s="12"/>
      <c r="CB8867" s="12"/>
      <c r="CE8867" s="12"/>
    </row>
    <row r="8868" spans="1:83" x14ac:dyDescent="0.25">
      <c r="A8868" s="9"/>
      <c r="B8868" s="10"/>
      <c r="C8868" s="11"/>
      <c r="D8868" s="10"/>
      <c r="I8868" s="15"/>
      <c r="BP8868" s="12"/>
      <c r="BR8868" s="12"/>
      <c r="BT8868" s="12"/>
      <c r="BV8868" s="12"/>
      <c r="BY8868" s="12"/>
      <c r="CB8868" s="12"/>
      <c r="CE8868" s="12"/>
    </row>
    <row r="8869" spans="1:83" x14ac:dyDescent="0.25">
      <c r="A8869" s="9"/>
      <c r="B8869" s="10"/>
      <c r="C8869" s="11"/>
      <c r="D8869" s="10"/>
      <c r="I8869" s="15"/>
      <c r="BP8869" s="12"/>
      <c r="BR8869" s="12"/>
      <c r="BT8869" s="12"/>
      <c r="BV8869" s="12"/>
      <c r="BY8869" s="12"/>
      <c r="CB8869" s="12"/>
      <c r="CE8869" s="12"/>
    </row>
    <row r="8870" spans="1:83" x14ac:dyDescent="0.25">
      <c r="A8870" s="9"/>
      <c r="B8870" s="10"/>
      <c r="C8870" s="11"/>
      <c r="D8870" s="10"/>
      <c r="I8870" s="15"/>
      <c r="BP8870" s="12"/>
      <c r="BR8870" s="12"/>
      <c r="BT8870" s="12"/>
      <c r="BV8870" s="12"/>
      <c r="BY8870" s="12"/>
      <c r="CB8870" s="12"/>
      <c r="CE8870" s="12"/>
    </row>
    <row r="8871" spans="1:83" x14ac:dyDescent="0.25">
      <c r="A8871" s="9"/>
      <c r="B8871" s="10"/>
      <c r="C8871" s="11"/>
      <c r="D8871" s="10"/>
      <c r="I8871" s="15"/>
      <c r="BP8871" s="12"/>
      <c r="BR8871" s="12"/>
      <c r="BT8871" s="12"/>
      <c r="BV8871" s="12"/>
      <c r="BY8871" s="12"/>
      <c r="CB8871" s="12"/>
      <c r="CE8871" s="12"/>
    </row>
    <row r="8872" spans="1:83" x14ac:dyDescent="0.25">
      <c r="A8872" s="9"/>
      <c r="B8872" s="10"/>
      <c r="C8872" s="11"/>
      <c r="D8872" s="10"/>
      <c r="I8872" s="15"/>
      <c r="BP8872" s="12"/>
      <c r="BR8872" s="12"/>
      <c r="BT8872" s="12"/>
      <c r="BV8872" s="12"/>
      <c r="BY8872" s="12"/>
      <c r="CB8872" s="12"/>
      <c r="CE8872" s="12"/>
    </row>
    <row r="8873" spans="1:83" x14ac:dyDescent="0.25">
      <c r="A8873" s="9"/>
      <c r="B8873" s="10"/>
      <c r="C8873" s="11"/>
      <c r="D8873" s="10"/>
      <c r="I8873" s="15"/>
      <c r="BP8873" s="12"/>
      <c r="BR8873" s="12"/>
      <c r="BT8873" s="12"/>
      <c r="BV8873" s="12"/>
      <c r="BY8873" s="12"/>
      <c r="CB8873" s="12"/>
      <c r="CE8873" s="12"/>
    </row>
    <row r="8874" spans="1:83" x14ac:dyDescent="0.25">
      <c r="A8874" s="9"/>
      <c r="B8874" s="10"/>
      <c r="C8874" s="11"/>
      <c r="D8874" s="10"/>
      <c r="I8874" s="15"/>
      <c r="BP8874" s="12"/>
      <c r="BR8874" s="12"/>
      <c r="BT8874" s="12"/>
      <c r="BV8874" s="12"/>
      <c r="BY8874" s="12"/>
      <c r="CB8874" s="12"/>
      <c r="CE8874" s="12"/>
    </row>
    <row r="8875" spans="1:83" x14ac:dyDescent="0.25">
      <c r="A8875" s="9"/>
      <c r="B8875" s="10"/>
      <c r="C8875" s="11"/>
      <c r="D8875" s="10"/>
      <c r="I8875" s="15"/>
      <c r="BP8875" s="12"/>
      <c r="BR8875" s="12"/>
      <c r="BT8875" s="12"/>
      <c r="BV8875" s="12"/>
      <c r="BY8875" s="12"/>
      <c r="CB8875" s="12"/>
      <c r="CE8875" s="12"/>
    </row>
    <row r="8876" spans="1:83" x14ac:dyDescent="0.25">
      <c r="A8876" s="9"/>
      <c r="B8876" s="10"/>
      <c r="C8876" s="11"/>
      <c r="D8876" s="10"/>
      <c r="I8876" s="15"/>
      <c r="BP8876" s="12"/>
      <c r="BR8876" s="12"/>
      <c r="BT8876" s="12"/>
      <c r="BV8876" s="12"/>
      <c r="BY8876" s="12"/>
      <c r="CB8876" s="12"/>
      <c r="CE8876" s="12"/>
    </row>
    <row r="8877" spans="1:83" x14ac:dyDescent="0.25">
      <c r="A8877" s="9"/>
      <c r="B8877" s="10"/>
      <c r="C8877" s="11"/>
      <c r="D8877" s="10"/>
      <c r="I8877" s="15"/>
      <c r="BP8877" s="12"/>
      <c r="BR8877" s="12"/>
      <c r="BT8877" s="12"/>
      <c r="BV8877" s="12"/>
      <c r="BY8877" s="12"/>
      <c r="CB8877" s="12"/>
      <c r="CE8877" s="12"/>
    </row>
    <row r="8878" spans="1:83" x14ac:dyDescent="0.25">
      <c r="A8878" s="9"/>
      <c r="B8878" s="10"/>
      <c r="C8878" s="11"/>
      <c r="D8878" s="10"/>
      <c r="I8878" s="15"/>
      <c r="BP8878" s="12"/>
      <c r="BR8878" s="12"/>
      <c r="BT8878" s="12"/>
      <c r="BV8878" s="12"/>
      <c r="BY8878" s="12"/>
      <c r="CB8878" s="12"/>
      <c r="CE8878" s="12"/>
    </row>
    <row r="8879" spans="1:83" x14ac:dyDescent="0.25">
      <c r="A8879" s="9"/>
      <c r="B8879" s="10"/>
      <c r="C8879" s="11"/>
      <c r="D8879" s="10"/>
      <c r="I8879" s="15"/>
      <c r="BP8879" s="12"/>
      <c r="BR8879" s="12"/>
      <c r="BT8879" s="12"/>
      <c r="BV8879" s="12"/>
      <c r="BY8879" s="12"/>
      <c r="CB8879" s="12"/>
      <c r="CE8879" s="12"/>
    </row>
    <row r="8880" spans="1:83" x14ac:dyDescent="0.25">
      <c r="A8880" s="9"/>
      <c r="B8880" s="10"/>
      <c r="C8880" s="11"/>
      <c r="D8880" s="10"/>
      <c r="I8880" s="15"/>
      <c r="BP8880" s="12"/>
      <c r="BR8880" s="12"/>
      <c r="BT8880" s="12"/>
      <c r="BV8880" s="12"/>
      <c r="BY8880" s="12"/>
      <c r="CB8880" s="12"/>
      <c r="CE8880" s="12"/>
    </row>
    <row r="8881" spans="1:83" x14ac:dyDescent="0.25">
      <c r="A8881" s="9"/>
      <c r="B8881" s="10"/>
      <c r="C8881" s="11"/>
      <c r="D8881" s="10"/>
      <c r="I8881" s="15"/>
      <c r="BP8881" s="12"/>
      <c r="BR8881" s="12"/>
      <c r="BT8881" s="12"/>
      <c r="BV8881" s="12"/>
      <c r="BY8881" s="12"/>
      <c r="CB8881" s="12"/>
      <c r="CE8881" s="12"/>
    </row>
    <row r="8882" spans="1:83" x14ac:dyDescent="0.25">
      <c r="A8882" s="9"/>
      <c r="B8882" s="10"/>
      <c r="C8882" s="11"/>
      <c r="D8882" s="10"/>
      <c r="I8882" s="15"/>
      <c r="BP8882" s="12"/>
      <c r="BR8882" s="12"/>
      <c r="BT8882" s="12"/>
      <c r="BV8882" s="12"/>
      <c r="BY8882" s="12"/>
      <c r="CB8882" s="12"/>
      <c r="CE8882" s="12"/>
    </row>
    <row r="8883" spans="1:83" x14ac:dyDescent="0.25">
      <c r="A8883" s="9"/>
      <c r="B8883" s="10"/>
      <c r="C8883" s="11"/>
      <c r="D8883" s="10"/>
      <c r="I8883" s="15"/>
      <c r="BP8883" s="12"/>
      <c r="BR8883" s="12"/>
      <c r="BT8883" s="12"/>
      <c r="BV8883" s="12"/>
      <c r="BY8883" s="12"/>
      <c r="CB8883" s="12"/>
      <c r="CE8883" s="12"/>
    </row>
    <row r="8884" spans="1:83" x14ac:dyDescent="0.25">
      <c r="A8884" s="9"/>
      <c r="B8884" s="10"/>
      <c r="C8884" s="11"/>
      <c r="D8884" s="10"/>
      <c r="I8884" s="15"/>
      <c r="BP8884" s="12"/>
      <c r="BR8884" s="12"/>
      <c r="BT8884" s="12"/>
      <c r="BV8884" s="12"/>
      <c r="BY8884" s="12"/>
      <c r="CB8884" s="12"/>
      <c r="CE8884" s="12"/>
    </row>
    <row r="8885" spans="1:83" x14ac:dyDescent="0.25">
      <c r="A8885" s="9"/>
      <c r="B8885" s="10"/>
      <c r="C8885" s="11"/>
      <c r="D8885" s="10"/>
      <c r="I8885" s="15"/>
      <c r="BP8885" s="12"/>
      <c r="BR8885" s="12"/>
      <c r="BT8885" s="12"/>
      <c r="BV8885" s="12"/>
      <c r="BY8885" s="12"/>
      <c r="CB8885" s="12"/>
      <c r="CE8885" s="12"/>
    </row>
    <row r="8886" spans="1:83" x14ac:dyDescent="0.25">
      <c r="A8886" s="9"/>
      <c r="B8886" s="10"/>
      <c r="C8886" s="11"/>
      <c r="D8886" s="10"/>
      <c r="I8886" s="15"/>
      <c r="BP8886" s="12"/>
      <c r="BR8886" s="12"/>
      <c r="BT8886" s="12"/>
      <c r="BV8886" s="12"/>
      <c r="BY8886" s="12"/>
      <c r="CB8886" s="12"/>
      <c r="CE8886" s="12"/>
    </row>
    <row r="8887" spans="1:83" x14ac:dyDescent="0.25">
      <c r="A8887" s="9"/>
      <c r="B8887" s="10"/>
      <c r="C8887" s="11"/>
      <c r="D8887" s="10"/>
      <c r="I8887" s="15"/>
      <c r="BP8887" s="12"/>
      <c r="BR8887" s="12"/>
      <c r="BT8887" s="12"/>
      <c r="BV8887" s="12"/>
      <c r="BY8887" s="12"/>
      <c r="CB8887" s="12"/>
      <c r="CE8887" s="12"/>
    </row>
    <row r="8888" spans="1:83" x14ac:dyDescent="0.25">
      <c r="A8888" s="9"/>
      <c r="B8888" s="10"/>
      <c r="C8888" s="11"/>
      <c r="D8888" s="10"/>
      <c r="I8888" s="15"/>
      <c r="BP8888" s="12"/>
      <c r="BR8888" s="12"/>
      <c r="BT8888" s="12"/>
      <c r="BV8888" s="12"/>
      <c r="BY8888" s="12"/>
      <c r="CB8888" s="12"/>
      <c r="CE8888" s="12"/>
    </row>
    <row r="8889" spans="1:83" x14ac:dyDescent="0.25">
      <c r="A8889" s="9"/>
      <c r="B8889" s="10"/>
      <c r="C8889" s="11"/>
      <c r="D8889" s="10"/>
      <c r="I8889" s="15"/>
      <c r="BP8889" s="12"/>
      <c r="BR8889" s="12"/>
      <c r="BT8889" s="12"/>
      <c r="BV8889" s="12"/>
      <c r="BY8889" s="12"/>
      <c r="CB8889" s="12"/>
      <c r="CE8889" s="12"/>
    </row>
    <row r="8890" spans="1:83" x14ac:dyDescent="0.25">
      <c r="A8890" s="9"/>
      <c r="B8890" s="10"/>
      <c r="C8890" s="11"/>
      <c r="D8890" s="10"/>
      <c r="I8890" s="15"/>
      <c r="BP8890" s="12"/>
      <c r="BR8890" s="12"/>
      <c r="BT8890" s="12"/>
      <c r="BV8890" s="12"/>
      <c r="BY8890" s="12"/>
      <c r="CB8890" s="12"/>
      <c r="CE8890" s="12"/>
    </row>
    <row r="8891" spans="1:83" x14ac:dyDescent="0.25">
      <c r="A8891" s="9"/>
      <c r="B8891" s="10"/>
      <c r="C8891" s="11"/>
      <c r="D8891" s="10"/>
      <c r="I8891" s="15"/>
      <c r="BP8891" s="12"/>
      <c r="BR8891" s="12"/>
      <c r="BT8891" s="12"/>
      <c r="BV8891" s="12"/>
      <c r="BY8891" s="12"/>
      <c r="CB8891" s="12"/>
      <c r="CE8891" s="12"/>
    </row>
    <row r="8892" spans="1:83" x14ac:dyDescent="0.25">
      <c r="A8892" s="9"/>
      <c r="B8892" s="10"/>
      <c r="C8892" s="11"/>
      <c r="D8892" s="10"/>
      <c r="I8892" s="15"/>
      <c r="BP8892" s="12"/>
      <c r="BR8892" s="12"/>
      <c r="BT8892" s="12"/>
      <c r="BV8892" s="12"/>
      <c r="BY8892" s="12"/>
      <c r="CB8892" s="12"/>
      <c r="CE8892" s="12"/>
    </row>
    <row r="8893" spans="1:83" x14ac:dyDescent="0.25">
      <c r="A8893" s="9"/>
      <c r="B8893" s="10"/>
      <c r="C8893" s="11"/>
      <c r="D8893" s="10"/>
      <c r="I8893" s="15"/>
      <c r="BP8893" s="12"/>
      <c r="BR8893" s="12"/>
      <c r="BT8893" s="12"/>
      <c r="BV8893" s="12"/>
      <c r="BY8893" s="12"/>
      <c r="CB8893" s="12"/>
      <c r="CE8893" s="12"/>
    </row>
    <row r="8894" spans="1:83" x14ac:dyDescent="0.25">
      <c r="A8894" s="9"/>
      <c r="B8894" s="10"/>
      <c r="C8894" s="11"/>
      <c r="D8894" s="10"/>
      <c r="I8894" s="15"/>
      <c r="BP8894" s="12"/>
      <c r="BR8894" s="12"/>
      <c r="BT8894" s="12"/>
      <c r="BV8894" s="12"/>
      <c r="BY8894" s="12"/>
      <c r="CB8894" s="12"/>
      <c r="CE8894" s="12"/>
    </row>
    <row r="8895" spans="1:83" x14ac:dyDescent="0.25">
      <c r="A8895" s="9"/>
      <c r="B8895" s="10"/>
      <c r="C8895" s="11"/>
      <c r="D8895" s="10"/>
      <c r="I8895" s="15"/>
      <c r="BP8895" s="12"/>
      <c r="BR8895" s="12"/>
      <c r="BT8895" s="12"/>
      <c r="BV8895" s="12"/>
      <c r="BY8895" s="12"/>
      <c r="CB8895" s="12"/>
      <c r="CE8895" s="12"/>
    </row>
    <row r="8896" spans="1:83" x14ac:dyDescent="0.25">
      <c r="A8896" s="9"/>
      <c r="B8896" s="10"/>
      <c r="C8896" s="11"/>
      <c r="D8896" s="10"/>
      <c r="I8896" s="15"/>
      <c r="BP8896" s="12"/>
      <c r="BR8896" s="12"/>
      <c r="BT8896" s="12"/>
      <c r="BV8896" s="12"/>
      <c r="BY8896" s="12"/>
      <c r="CB8896" s="12"/>
      <c r="CE8896" s="12"/>
    </row>
    <row r="8897" spans="1:83" x14ac:dyDescent="0.25">
      <c r="A8897" s="9"/>
      <c r="B8897" s="10"/>
      <c r="C8897" s="11"/>
      <c r="D8897" s="10"/>
      <c r="I8897" s="15"/>
      <c r="BP8897" s="12"/>
      <c r="BR8897" s="12"/>
      <c r="BT8897" s="12"/>
      <c r="BV8897" s="12"/>
      <c r="BY8897" s="12"/>
      <c r="CB8897" s="12"/>
      <c r="CE8897" s="12"/>
    </row>
    <row r="8898" spans="1:83" x14ac:dyDescent="0.25">
      <c r="A8898" s="9"/>
      <c r="B8898" s="10"/>
      <c r="C8898" s="11"/>
      <c r="D8898" s="10"/>
      <c r="I8898" s="15"/>
      <c r="BP8898" s="12"/>
      <c r="BR8898" s="12"/>
      <c r="BT8898" s="12"/>
      <c r="BV8898" s="12"/>
      <c r="BY8898" s="12"/>
      <c r="CB8898" s="12"/>
      <c r="CE8898" s="12"/>
    </row>
    <row r="8899" spans="1:83" x14ac:dyDescent="0.25">
      <c r="A8899" s="9"/>
      <c r="B8899" s="10"/>
      <c r="C8899" s="11"/>
      <c r="D8899" s="10"/>
      <c r="I8899" s="15"/>
      <c r="BP8899" s="12"/>
      <c r="BR8899" s="12"/>
      <c r="BT8899" s="12"/>
      <c r="BV8899" s="12"/>
      <c r="BY8899" s="12"/>
      <c r="CB8899" s="12"/>
      <c r="CE8899" s="12"/>
    </row>
    <row r="8900" spans="1:83" x14ac:dyDescent="0.25">
      <c r="A8900" s="9"/>
      <c r="B8900" s="10"/>
      <c r="C8900" s="11"/>
      <c r="D8900" s="10"/>
      <c r="I8900" s="15"/>
      <c r="BP8900" s="12"/>
      <c r="BR8900" s="12"/>
      <c r="BT8900" s="12"/>
      <c r="BV8900" s="12"/>
      <c r="BY8900" s="12"/>
      <c r="CB8900" s="12"/>
      <c r="CE8900" s="12"/>
    </row>
    <row r="8901" spans="1:83" x14ac:dyDescent="0.25">
      <c r="A8901" s="9"/>
      <c r="B8901" s="10"/>
      <c r="C8901" s="11"/>
      <c r="D8901" s="10"/>
      <c r="I8901" s="15"/>
      <c r="BP8901" s="12"/>
      <c r="BR8901" s="12"/>
      <c r="BT8901" s="12"/>
      <c r="BV8901" s="12"/>
      <c r="BY8901" s="12"/>
      <c r="CB8901" s="12"/>
      <c r="CE8901" s="12"/>
    </row>
    <row r="8902" spans="1:83" x14ac:dyDescent="0.25">
      <c r="A8902" s="9"/>
      <c r="B8902" s="10"/>
      <c r="C8902" s="11"/>
      <c r="D8902" s="10"/>
      <c r="I8902" s="15"/>
      <c r="BP8902" s="12"/>
      <c r="BR8902" s="12"/>
      <c r="BT8902" s="12"/>
      <c r="BV8902" s="12"/>
      <c r="BY8902" s="12"/>
      <c r="CB8902" s="12"/>
      <c r="CE8902" s="12"/>
    </row>
    <row r="8903" spans="1:83" x14ac:dyDescent="0.25">
      <c r="A8903" s="9"/>
      <c r="B8903" s="10"/>
      <c r="C8903" s="11"/>
      <c r="D8903" s="10"/>
      <c r="I8903" s="15"/>
      <c r="BP8903" s="12"/>
      <c r="BR8903" s="12"/>
      <c r="BT8903" s="12"/>
      <c r="BV8903" s="12"/>
      <c r="BY8903" s="12"/>
      <c r="CB8903" s="12"/>
      <c r="CE8903" s="12"/>
    </row>
    <row r="8904" spans="1:83" x14ac:dyDescent="0.25">
      <c r="A8904" s="9"/>
      <c r="B8904" s="10"/>
      <c r="C8904" s="11"/>
      <c r="D8904" s="10"/>
      <c r="I8904" s="15"/>
      <c r="BP8904" s="12"/>
      <c r="BR8904" s="12"/>
      <c r="BT8904" s="12"/>
      <c r="BV8904" s="12"/>
      <c r="BY8904" s="12"/>
      <c r="CB8904" s="12"/>
      <c r="CE8904" s="12"/>
    </row>
    <row r="8905" spans="1:83" x14ac:dyDescent="0.25">
      <c r="A8905" s="9"/>
      <c r="B8905" s="10"/>
      <c r="C8905" s="11"/>
      <c r="D8905" s="10"/>
      <c r="I8905" s="15"/>
      <c r="BP8905" s="12"/>
      <c r="BR8905" s="12"/>
      <c r="BT8905" s="12"/>
      <c r="BV8905" s="12"/>
      <c r="BY8905" s="12"/>
      <c r="CB8905" s="12"/>
      <c r="CE8905" s="12"/>
    </row>
    <row r="8906" spans="1:83" x14ac:dyDescent="0.25">
      <c r="A8906" s="9"/>
      <c r="B8906" s="10"/>
      <c r="C8906" s="11"/>
      <c r="D8906" s="10"/>
      <c r="I8906" s="15"/>
      <c r="BP8906" s="12"/>
      <c r="BR8906" s="12"/>
      <c r="BT8906" s="12"/>
      <c r="BV8906" s="12"/>
      <c r="BY8906" s="12"/>
      <c r="CB8906" s="12"/>
      <c r="CE8906" s="12"/>
    </row>
    <row r="8907" spans="1:83" x14ac:dyDescent="0.25">
      <c r="A8907" s="9"/>
      <c r="B8907" s="10"/>
      <c r="C8907" s="11"/>
      <c r="D8907" s="10"/>
      <c r="I8907" s="15"/>
      <c r="BP8907" s="12"/>
      <c r="BR8907" s="12"/>
      <c r="BT8907" s="12"/>
      <c r="BV8907" s="12"/>
      <c r="BY8907" s="12"/>
      <c r="CB8907" s="12"/>
      <c r="CE8907" s="12"/>
    </row>
    <row r="8908" spans="1:83" x14ac:dyDescent="0.25">
      <c r="A8908" s="9"/>
      <c r="B8908" s="10"/>
      <c r="C8908" s="11"/>
      <c r="D8908" s="10"/>
      <c r="I8908" s="15"/>
      <c r="BP8908" s="12"/>
      <c r="BR8908" s="12"/>
      <c r="BT8908" s="12"/>
      <c r="BV8908" s="12"/>
      <c r="BY8908" s="12"/>
      <c r="CB8908" s="12"/>
      <c r="CE8908" s="12"/>
    </row>
    <row r="8909" spans="1:83" x14ac:dyDescent="0.25">
      <c r="A8909" s="9"/>
      <c r="B8909" s="10"/>
      <c r="C8909" s="11"/>
      <c r="D8909" s="10"/>
      <c r="I8909" s="15"/>
      <c r="BP8909" s="12"/>
      <c r="BR8909" s="12"/>
      <c r="BT8909" s="12"/>
      <c r="BV8909" s="12"/>
      <c r="BY8909" s="12"/>
      <c r="CB8909" s="12"/>
      <c r="CE8909" s="12"/>
    </row>
    <row r="8910" spans="1:83" x14ac:dyDescent="0.25">
      <c r="A8910" s="9"/>
      <c r="B8910" s="10"/>
      <c r="C8910" s="11"/>
      <c r="D8910" s="10"/>
      <c r="I8910" s="15"/>
      <c r="BP8910" s="12"/>
      <c r="BR8910" s="12"/>
      <c r="BT8910" s="12"/>
      <c r="BV8910" s="12"/>
      <c r="BY8910" s="12"/>
      <c r="CB8910" s="12"/>
      <c r="CE8910" s="12"/>
    </row>
    <row r="8911" spans="1:83" x14ac:dyDescent="0.25">
      <c r="A8911" s="9"/>
      <c r="B8911" s="10"/>
      <c r="C8911" s="11"/>
      <c r="D8911" s="10"/>
      <c r="I8911" s="15"/>
      <c r="BP8911" s="12"/>
      <c r="BR8911" s="12"/>
      <c r="BT8911" s="12"/>
      <c r="BV8911" s="12"/>
      <c r="BY8911" s="12"/>
      <c r="CB8911" s="12"/>
      <c r="CE8911" s="12"/>
    </row>
    <row r="8912" spans="1:83" x14ac:dyDescent="0.25">
      <c r="A8912" s="9"/>
      <c r="B8912" s="10"/>
      <c r="C8912" s="11"/>
      <c r="D8912" s="10"/>
      <c r="I8912" s="15"/>
      <c r="BP8912" s="12"/>
      <c r="BR8912" s="12"/>
      <c r="BT8912" s="12"/>
      <c r="BV8912" s="12"/>
      <c r="BY8912" s="12"/>
      <c r="CB8912" s="12"/>
      <c r="CE8912" s="12"/>
    </row>
    <row r="8913" spans="1:83" x14ac:dyDescent="0.25">
      <c r="A8913" s="9"/>
      <c r="B8913" s="10"/>
      <c r="C8913" s="11"/>
      <c r="D8913" s="10"/>
      <c r="I8913" s="15"/>
      <c r="BP8913" s="12"/>
      <c r="BR8913" s="12"/>
      <c r="BT8913" s="12"/>
      <c r="BV8913" s="12"/>
      <c r="BY8913" s="12"/>
      <c r="CB8913" s="12"/>
      <c r="CE8913" s="12"/>
    </row>
    <row r="8914" spans="1:83" x14ac:dyDescent="0.25">
      <c r="A8914" s="9"/>
      <c r="B8914" s="10"/>
      <c r="C8914" s="11"/>
      <c r="D8914" s="10"/>
      <c r="I8914" s="15"/>
      <c r="BP8914" s="12"/>
      <c r="BR8914" s="12"/>
      <c r="BT8914" s="12"/>
      <c r="BV8914" s="12"/>
      <c r="BY8914" s="12"/>
      <c r="CB8914" s="12"/>
      <c r="CE8914" s="12"/>
    </row>
    <row r="8915" spans="1:83" x14ac:dyDescent="0.25">
      <c r="A8915" s="9"/>
      <c r="B8915" s="10"/>
      <c r="C8915" s="11"/>
      <c r="D8915" s="10"/>
      <c r="I8915" s="15"/>
      <c r="BP8915" s="12"/>
      <c r="BR8915" s="12"/>
      <c r="BT8915" s="12"/>
      <c r="BV8915" s="12"/>
      <c r="BY8915" s="12"/>
      <c r="CB8915" s="12"/>
      <c r="CE8915" s="12"/>
    </row>
    <row r="8916" spans="1:83" x14ac:dyDescent="0.25">
      <c r="A8916" s="9"/>
      <c r="B8916" s="10"/>
      <c r="C8916" s="11"/>
      <c r="D8916" s="10"/>
      <c r="I8916" s="15"/>
      <c r="BP8916" s="12"/>
      <c r="BR8916" s="12"/>
      <c r="BT8916" s="12"/>
      <c r="BV8916" s="12"/>
      <c r="BY8916" s="12"/>
      <c r="CB8916" s="12"/>
      <c r="CE8916" s="12"/>
    </row>
    <row r="8917" spans="1:83" x14ac:dyDescent="0.25">
      <c r="A8917" s="9"/>
      <c r="B8917" s="10"/>
      <c r="C8917" s="11"/>
      <c r="D8917" s="10"/>
      <c r="I8917" s="15"/>
      <c r="BP8917" s="12"/>
      <c r="BR8917" s="12"/>
      <c r="BT8917" s="12"/>
      <c r="BV8917" s="12"/>
      <c r="BY8917" s="12"/>
      <c r="CB8917" s="12"/>
      <c r="CE8917" s="12"/>
    </row>
    <row r="8918" spans="1:83" x14ac:dyDescent="0.25">
      <c r="A8918" s="9"/>
      <c r="B8918" s="10"/>
      <c r="C8918" s="11"/>
      <c r="D8918" s="10"/>
      <c r="I8918" s="15"/>
      <c r="BP8918" s="12"/>
      <c r="BR8918" s="12"/>
      <c r="BT8918" s="12"/>
      <c r="BV8918" s="12"/>
      <c r="BY8918" s="12"/>
      <c r="CB8918" s="12"/>
      <c r="CE8918" s="12"/>
    </row>
    <row r="8919" spans="1:83" x14ac:dyDescent="0.25">
      <c r="A8919" s="9"/>
      <c r="B8919" s="10"/>
      <c r="C8919" s="11"/>
      <c r="D8919" s="10"/>
      <c r="I8919" s="15"/>
      <c r="BP8919" s="12"/>
      <c r="BR8919" s="12"/>
      <c r="BT8919" s="12"/>
      <c r="BV8919" s="12"/>
      <c r="BY8919" s="12"/>
      <c r="CB8919" s="12"/>
      <c r="CE8919" s="12"/>
    </row>
    <row r="8920" spans="1:83" x14ac:dyDescent="0.25">
      <c r="A8920" s="9"/>
      <c r="B8920" s="10"/>
      <c r="C8920" s="11"/>
      <c r="D8920" s="10"/>
      <c r="I8920" s="15"/>
      <c r="BP8920" s="12"/>
      <c r="BR8920" s="12"/>
      <c r="BT8920" s="12"/>
      <c r="BV8920" s="12"/>
      <c r="BY8920" s="12"/>
      <c r="CB8920" s="12"/>
      <c r="CE8920" s="12"/>
    </row>
    <row r="8921" spans="1:83" x14ac:dyDescent="0.25">
      <c r="A8921" s="9"/>
      <c r="B8921" s="10"/>
      <c r="C8921" s="11"/>
      <c r="D8921" s="10"/>
      <c r="I8921" s="15"/>
      <c r="BP8921" s="12"/>
      <c r="BR8921" s="12"/>
      <c r="BT8921" s="12"/>
      <c r="BV8921" s="12"/>
      <c r="BY8921" s="12"/>
      <c r="CB8921" s="12"/>
      <c r="CE8921" s="12"/>
    </row>
    <row r="8922" spans="1:83" x14ac:dyDescent="0.25">
      <c r="A8922" s="9"/>
      <c r="B8922" s="10"/>
      <c r="C8922" s="11"/>
      <c r="D8922" s="10"/>
      <c r="I8922" s="15"/>
      <c r="BP8922" s="12"/>
      <c r="BR8922" s="12"/>
      <c r="BT8922" s="12"/>
      <c r="BV8922" s="12"/>
      <c r="BY8922" s="12"/>
      <c r="CB8922" s="12"/>
      <c r="CE8922" s="12"/>
    </row>
    <row r="8923" spans="1:83" x14ac:dyDescent="0.25">
      <c r="A8923" s="9"/>
      <c r="B8923" s="10"/>
      <c r="C8923" s="11"/>
      <c r="D8923" s="10"/>
      <c r="I8923" s="15"/>
      <c r="BP8923" s="12"/>
      <c r="BR8923" s="12"/>
      <c r="BT8923" s="12"/>
      <c r="BV8923" s="12"/>
      <c r="BY8923" s="12"/>
      <c r="CB8923" s="12"/>
      <c r="CE8923" s="12"/>
    </row>
    <row r="8924" spans="1:83" x14ac:dyDescent="0.25">
      <c r="A8924" s="9"/>
      <c r="B8924" s="10"/>
      <c r="C8924" s="11"/>
      <c r="D8924" s="10"/>
      <c r="I8924" s="15"/>
      <c r="BP8924" s="12"/>
      <c r="BR8924" s="12"/>
      <c r="BT8924" s="12"/>
      <c r="BV8924" s="12"/>
      <c r="BY8924" s="12"/>
      <c r="CB8924" s="12"/>
      <c r="CE8924" s="12"/>
    </row>
    <row r="8925" spans="1:83" x14ac:dyDescent="0.25">
      <c r="A8925" s="9"/>
      <c r="B8925" s="10"/>
      <c r="C8925" s="11"/>
      <c r="D8925" s="10"/>
      <c r="I8925" s="15"/>
      <c r="BP8925" s="12"/>
      <c r="BR8925" s="12"/>
      <c r="BT8925" s="12"/>
      <c r="BV8925" s="12"/>
      <c r="BY8925" s="12"/>
      <c r="CB8925" s="12"/>
      <c r="CE8925" s="12"/>
    </row>
    <row r="8926" spans="1:83" x14ac:dyDescent="0.25">
      <c r="A8926" s="9"/>
      <c r="B8926" s="10"/>
      <c r="C8926" s="11"/>
      <c r="D8926" s="10"/>
      <c r="I8926" s="15"/>
      <c r="BP8926" s="12"/>
      <c r="BR8926" s="12"/>
      <c r="BT8926" s="12"/>
      <c r="BV8926" s="12"/>
      <c r="BY8926" s="12"/>
      <c r="CB8926" s="12"/>
      <c r="CE8926" s="12"/>
    </row>
    <row r="8927" spans="1:83" x14ac:dyDescent="0.25">
      <c r="A8927" s="9"/>
      <c r="B8927" s="10"/>
      <c r="C8927" s="11"/>
      <c r="D8927" s="10"/>
      <c r="I8927" s="15"/>
      <c r="BP8927" s="12"/>
      <c r="BR8927" s="12"/>
      <c r="BT8927" s="12"/>
      <c r="BV8927" s="12"/>
      <c r="BY8927" s="12"/>
      <c r="CB8927" s="12"/>
      <c r="CE8927" s="12"/>
    </row>
    <row r="8928" spans="1:83" x14ac:dyDescent="0.25">
      <c r="A8928" s="9"/>
      <c r="B8928" s="10"/>
      <c r="C8928" s="11"/>
      <c r="D8928" s="10"/>
      <c r="I8928" s="15"/>
      <c r="BP8928" s="12"/>
      <c r="BR8928" s="12"/>
      <c r="BT8928" s="12"/>
      <c r="BV8928" s="12"/>
      <c r="BY8928" s="12"/>
      <c r="CB8928" s="12"/>
      <c r="CE8928" s="12"/>
    </row>
    <row r="8929" spans="1:83" x14ac:dyDescent="0.25">
      <c r="A8929" s="9"/>
      <c r="B8929" s="10"/>
      <c r="C8929" s="11"/>
      <c r="D8929" s="10"/>
      <c r="I8929" s="15"/>
      <c r="BP8929" s="12"/>
      <c r="BR8929" s="12"/>
      <c r="BT8929" s="12"/>
      <c r="BV8929" s="12"/>
      <c r="BY8929" s="12"/>
      <c r="CB8929" s="12"/>
      <c r="CE8929" s="12"/>
    </row>
    <row r="8930" spans="1:83" x14ac:dyDescent="0.25">
      <c r="A8930" s="9"/>
      <c r="B8930" s="10"/>
      <c r="C8930" s="11"/>
      <c r="D8930" s="10"/>
      <c r="I8930" s="15"/>
      <c r="BP8930" s="12"/>
      <c r="BR8930" s="12"/>
      <c r="BT8930" s="12"/>
      <c r="BV8930" s="12"/>
      <c r="BY8930" s="12"/>
      <c r="CB8930" s="12"/>
      <c r="CE8930" s="12"/>
    </row>
    <row r="8931" spans="1:83" x14ac:dyDescent="0.25">
      <c r="A8931" s="9"/>
      <c r="B8931" s="10"/>
      <c r="C8931" s="11"/>
      <c r="D8931" s="10"/>
      <c r="I8931" s="15"/>
      <c r="BP8931" s="12"/>
      <c r="BR8931" s="12"/>
      <c r="BT8931" s="12"/>
      <c r="BV8931" s="12"/>
      <c r="BY8931" s="12"/>
      <c r="CB8931" s="12"/>
      <c r="CE8931" s="12"/>
    </row>
    <row r="8932" spans="1:83" x14ac:dyDescent="0.25">
      <c r="A8932" s="9"/>
      <c r="B8932" s="10"/>
      <c r="C8932" s="11"/>
      <c r="D8932" s="10"/>
      <c r="I8932" s="15"/>
      <c r="BP8932" s="12"/>
      <c r="BR8932" s="12"/>
      <c r="BT8932" s="12"/>
      <c r="BV8932" s="12"/>
      <c r="BY8932" s="12"/>
      <c r="CB8932" s="12"/>
      <c r="CE8932" s="12"/>
    </row>
    <row r="8933" spans="1:83" x14ac:dyDescent="0.25">
      <c r="A8933" s="9"/>
      <c r="B8933" s="10"/>
      <c r="C8933" s="11"/>
      <c r="D8933" s="10"/>
      <c r="I8933" s="15"/>
      <c r="BP8933" s="12"/>
      <c r="BR8933" s="12"/>
      <c r="BT8933" s="12"/>
      <c r="BV8933" s="12"/>
      <c r="BY8933" s="12"/>
      <c r="CB8933" s="12"/>
      <c r="CE8933" s="12"/>
    </row>
    <row r="8934" spans="1:83" x14ac:dyDescent="0.25">
      <c r="A8934" s="9"/>
      <c r="B8934" s="10"/>
      <c r="C8934" s="11"/>
      <c r="D8934" s="10"/>
      <c r="I8934" s="15"/>
      <c r="BP8934" s="12"/>
      <c r="BR8934" s="12"/>
      <c r="BT8934" s="12"/>
      <c r="BV8934" s="12"/>
      <c r="BY8934" s="12"/>
      <c r="CB8934" s="12"/>
      <c r="CE8934" s="12"/>
    </row>
    <row r="8935" spans="1:83" x14ac:dyDescent="0.25">
      <c r="A8935" s="9"/>
      <c r="B8935" s="10"/>
      <c r="C8935" s="11"/>
      <c r="D8935" s="10"/>
      <c r="I8935" s="15"/>
      <c r="BP8935" s="12"/>
      <c r="BR8935" s="12"/>
      <c r="BT8935" s="12"/>
      <c r="BV8935" s="12"/>
      <c r="BY8935" s="12"/>
      <c r="CB8935" s="12"/>
      <c r="CE8935" s="12"/>
    </row>
    <row r="8936" spans="1:83" x14ac:dyDescent="0.25">
      <c r="A8936" s="9"/>
      <c r="B8936" s="10"/>
      <c r="C8936" s="11"/>
      <c r="D8936" s="10"/>
      <c r="I8936" s="15"/>
      <c r="BP8936" s="12"/>
      <c r="BR8936" s="12"/>
      <c r="BT8936" s="12"/>
      <c r="BV8936" s="12"/>
      <c r="BY8936" s="12"/>
      <c r="CB8936" s="12"/>
      <c r="CE8936" s="12"/>
    </row>
    <row r="8937" spans="1:83" x14ac:dyDescent="0.25">
      <c r="A8937" s="9"/>
      <c r="B8937" s="10"/>
      <c r="C8937" s="11"/>
      <c r="D8937" s="10"/>
      <c r="I8937" s="15"/>
      <c r="BP8937" s="12"/>
      <c r="BR8937" s="12"/>
      <c r="BT8937" s="12"/>
      <c r="BV8937" s="12"/>
      <c r="BY8937" s="12"/>
      <c r="CB8937" s="12"/>
      <c r="CE8937" s="12"/>
    </row>
    <row r="8938" spans="1:83" x14ac:dyDescent="0.25">
      <c r="A8938" s="9"/>
      <c r="B8938" s="10"/>
      <c r="C8938" s="11"/>
      <c r="D8938" s="10"/>
      <c r="I8938" s="15"/>
      <c r="BP8938" s="12"/>
      <c r="BR8938" s="12"/>
      <c r="BT8938" s="12"/>
      <c r="BV8938" s="12"/>
      <c r="BY8938" s="12"/>
      <c r="CB8938" s="12"/>
      <c r="CE8938" s="12"/>
    </row>
    <row r="8939" spans="1:83" x14ac:dyDescent="0.25">
      <c r="A8939" s="9"/>
      <c r="B8939" s="10"/>
      <c r="C8939" s="11"/>
      <c r="D8939" s="10"/>
      <c r="I8939" s="15"/>
      <c r="BP8939" s="12"/>
      <c r="BR8939" s="12"/>
      <c r="BT8939" s="12"/>
      <c r="BV8939" s="12"/>
      <c r="BY8939" s="12"/>
      <c r="CB8939" s="12"/>
      <c r="CE8939" s="12"/>
    </row>
    <row r="8940" spans="1:83" x14ac:dyDescent="0.25">
      <c r="A8940" s="9"/>
      <c r="B8940" s="10"/>
      <c r="C8940" s="11"/>
      <c r="D8940" s="10"/>
      <c r="I8940" s="15"/>
      <c r="BP8940" s="12"/>
      <c r="BR8940" s="12"/>
      <c r="BT8940" s="12"/>
      <c r="BV8940" s="12"/>
      <c r="BY8940" s="12"/>
      <c r="CB8940" s="12"/>
      <c r="CE8940" s="12"/>
    </row>
    <row r="8941" spans="1:83" x14ac:dyDescent="0.25">
      <c r="A8941" s="9"/>
      <c r="B8941" s="10"/>
      <c r="C8941" s="11"/>
      <c r="D8941" s="10"/>
      <c r="I8941" s="15"/>
      <c r="BP8941" s="12"/>
      <c r="BR8941" s="12"/>
      <c r="BT8941" s="12"/>
      <c r="BV8941" s="12"/>
      <c r="BY8941" s="12"/>
      <c r="CB8941" s="12"/>
      <c r="CE8941" s="12"/>
    </row>
    <row r="8942" spans="1:83" x14ac:dyDescent="0.25">
      <c r="A8942" s="9"/>
      <c r="B8942" s="10"/>
      <c r="C8942" s="11"/>
      <c r="D8942" s="10"/>
      <c r="I8942" s="15"/>
      <c r="BP8942" s="12"/>
      <c r="BR8942" s="12"/>
      <c r="BT8942" s="12"/>
      <c r="BV8942" s="12"/>
      <c r="BY8942" s="12"/>
      <c r="CB8942" s="12"/>
      <c r="CE8942" s="12"/>
    </row>
    <row r="8943" spans="1:83" x14ac:dyDescent="0.25">
      <c r="A8943" s="9"/>
      <c r="B8943" s="10"/>
      <c r="C8943" s="11"/>
      <c r="D8943" s="10"/>
      <c r="I8943" s="15"/>
      <c r="BP8943" s="12"/>
      <c r="BR8943" s="12"/>
      <c r="BT8943" s="12"/>
      <c r="BV8943" s="12"/>
      <c r="BY8943" s="12"/>
      <c r="CB8943" s="12"/>
      <c r="CE8943" s="12"/>
    </row>
    <row r="8944" spans="1:83" x14ac:dyDescent="0.25">
      <c r="A8944" s="9"/>
      <c r="B8944" s="10"/>
      <c r="C8944" s="11"/>
      <c r="D8944" s="10"/>
      <c r="I8944" s="15"/>
      <c r="BP8944" s="12"/>
      <c r="BR8944" s="12"/>
      <c r="BT8944" s="12"/>
      <c r="BV8944" s="12"/>
      <c r="BY8944" s="12"/>
      <c r="CB8944" s="12"/>
      <c r="CE8944" s="12"/>
    </row>
    <row r="8945" spans="1:83" x14ac:dyDescent="0.25">
      <c r="A8945" s="9"/>
      <c r="B8945" s="10"/>
      <c r="C8945" s="11"/>
      <c r="D8945" s="10"/>
      <c r="I8945" s="15"/>
      <c r="BP8945" s="12"/>
      <c r="BR8945" s="12"/>
      <c r="BT8945" s="12"/>
      <c r="BV8945" s="12"/>
      <c r="BY8945" s="12"/>
      <c r="CB8945" s="12"/>
      <c r="CE8945" s="12"/>
    </row>
    <row r="8946" spans="1:83" x14ac:dyDescent="0.25">
      <c r="A8946" s="9"/>
      <c r="B8946" s="10"/>
      <c r="C8946" s="11"/>
      <c r="D8946" s="10"/>
      <c r="I8946" s="15"/>
      <c r="BP8946" s="12"/>
      <c r="BR8946" s="12"/>
      <c r="BT8946" s="12"/>
      <c r="BV8946" s="12"/>
      <c r="BY8946" s="12"/>
      <c r="CB8946" s="12"/>
      <c r="CE8946" s="12"/>
    </row>
    <row r="8947" spans="1:83" x14ac:dyDescent="0.25">
      <c r="A8947" s="9"/>
      <c r="B8947" s="10"/>
      <c r="C8947" s="11"/>
      <c r="D8947" s="10"/>
      <c r="I8947" s="15"/>
      <c r="BP8947" s="12"/>
      <c r="BR8947" s="12"/>
      <c r="BT8947" s="12"/>
      <c r="BV8947" s="12"/>
      <c r="BY8947" s="12"/>
      <c r="CB8947" s="12"/>
      <c r="CE8947" s="12"/>
    </row>
    <row r="8948" spans="1:83" x14ac:dyDescent="0.25">
      <c r="A8948" s="9"/>
      <c r="B8948" s="10"/>
      <c r="C8948" s="11"/>
      <c r="D8948" s="10"/>
      <c r="I8948" s="15"/>
      <c r="BP8948" s="12"/>
      <c r="BR8948" s="12"/>
      <c r="BT8948" s="12"/>
      <c r="BV8948" s="12"/>
      <c r="BY8948" s="12"/>
      <c r="CB8948" s="12"/>
      <c r="CE8948" s="12"/>
    </row>
    <row r="8949" spans="1:83" x14ac:dyDescent="0.25">
      <c r="A8949" s="9"/>
      <c r="B8949" s="10"/>
      <c r="C8949" s="11"/>
      <c r="D8949" s="10"/>
      <c r="I8949" s="15"/>
      <c r="BP8949" s="12"/>
      <c r="BR8949" s="12"/>
      <c r="BT8949" s="12"/>
      <c r="BV8949" s="12"/>
      <c r="BY8949" s="12"/>
      <c r="CB8949" s="12"/>
      <c r="CE8949" s="12"/>
    </row>
    <row r="8950" spans="1:83" x14ac:dyDescent="0.25">
      <c r="A8950" s="9"/>
      <c r="B8950" s="10"/>
      <c r="C8950" s="11"/>
      <c r="D8950" s="10"/>
      <c r="I8950" s="15"/>
      <c r="BP8950" s="12"/>
      <c r="BR8950" s="12"/>
      <c r="BT8950" s="12"/>
      <c r="BV8950" s="12"/>
      <c r="BY8950" s="12"/>
      <c r="CB8950" s="12"/>
      <c r="CE8950" s="12"/>
    </row>
    <row r="8951" spans="1:83" x14ac:dyDescent="0.25">
      <c r="A8951" s="9"/>
      <c r="B8951" s="10"/>
      <c r="C8951" s="11"/>
      <c r="D8951" s="10"/>
      <c r="I8951" s="15"/>
      <c r="BP8951" s="12"/>
      <c r="BR8951" s="12"/>
      <c r="BT8951" s="12"/>
      <c r="BV8951" s="12"/>
      <c r="BY8951" s="12"/>
      <c r="CB8951" s="12"/>
      <c r="CE8951" s="12"/>
    </row>
    <row r="8952" spans="1:83" x14ac:dyDescent="0.25">
      <c r="A8952" s="9"/>
      <c r="B8952" s="10"/>
      <c r="C8952" s="11"/>
      <c r="D8952" s="10"/>
      <c r="I8952" s="15"/>
      <c r="BP8952" s="12"/>
      <c r="BR8952" s="12"/>
      <c r="BT8952" s="12"/>
      <c r="BV8952" s="12"/>
      <c r="BY8952" s="12"/>
      <c r="CB8952" s="12"/>
      <c r="CE8952" s="12"/>
    </row>
    <row r="8953" spans="1:83" x14ac:dyDescent="0.25">
      <c r="A8953" s="9"/>
      <c r="B8953" s="10"/>
      <c r="C8953" s="11"/>
      <c r="D8953" s="10"/>
      <c r="I8953" s="15"/>
      <c r="BP8953" s="12"/>
      <c r="BR8953" s="12"/>
      <c r="BT8953" s="12"/>
      <c r="BV8953" s="12"/>
      <c r="BY8953" s="12"/>
      <c r="CB8953" s="12"/>
      <c r="CE8953" s="12"/>
    </row>
    <row r="8954" spans="1:83" x14ac:dyDescent="0.25">
      <c r="A8954" s="9"/>
      <c r="B8954" s="10"/>
      <c r="C8954" s="11"/>
      <c r="D8954" s="10"/>
      <c r="I8954" s="15"/>
      <c r="BP8954" s="12"/>
      <c r="BR8954" s="12"/>
      <c r="BT8954" s="12"/>
      <c r="BV8954" s="12"/>
      <c r="BY8954" s="12"/>
      <c r="CB8954" s="12"/>
      <c r="CE8954" s="12"/>
    </row>
    <row r="8955" spans="1:83" x14ac:dyDescent="0.25">
      <c r="A8955" s="9"/>
      <c r="B8955" s="10"/>
      <c r="C8955" s="11"/>
      <c r="D8955" s="10"/>
      <c r="I8955" s="15"/>
      <c r="BP8955" s="12"/>
      <c r="BR8955" s="12"/>
      <c r="BT8955" s="12"/>
      <c r="BV8955" s="12"/>
      <c r="BY8955" s="12"/>
      <c r="CB8955" s="12"/>
      <c r="CE8955" s="12"/>
    </row>
    <row r="8956" spans="1:83" x14ac:dyDescent="0.25">
      <c r="A8956" s="9"/>
      <c r="B8956" s="10"/>
      <c r="C8956" s="11"/>
      <c r="D8956" s="10"/>
      <c r="I8956" s="15"/>
      <c r="BP8956" s="12"/>
      <c r="BR8956" s="12"/>
      <c r="BT8956" s="12"/>
      <c r="BV8956" s="12"/>
      <c r="BY8956" s="12"/>
      <c r="CB8956" s="12"/>
      <c r="CE8956" s="12"/>
    </row>
    <row r="8957" spans="1:83" x14ac:dyDescent="0.25">
      <c r="A8957" s="9"/>
      <c r="B8957" s="10"/>
      <c r="C8957" s="11"/>
      <c r="D8957" s="10"/>
      <c r="I8957" s="15"/>
      <c r="BP8957" s="12"/>
      <c r="BR8957" s="12"/>
      <c r="BT8957" s="12"/>
      <c r="BV8957" s="12"/>
      <c r="BY8957" s="12"/>
      <c r="CB8957" s="12"/>
      <c r="CE8957" s="12"/>
    </row>
    <row r="8958" spans="1:83" x14ac:dyDescent="0.25">
      <c r="A8958" s="9"/>
      <c r="B8958" s="10"/>
      <c r="C8958" s="11"/>
      <c r="D8958" s="10"/>
      <c r="I8958" s="15"/>
      <c r="BP8958" s="12"/>
      <c r="BR8958" s="12"/>
      <c r="BT8958" s="12"/>
      <c r="BV8958" s="12"/>
      <c r="BY8958" s="12"/>
      <c r="CB8958" s="12"/>
      <c r="CE8958" s="12"/>
    </row>
    <row r="8959" spans="1:83" x14ac:dyDescent="0.25">
      <c r="A8959" s="9"/>
      <c r="B8959" s="10"/>
      <c r="C8959" s="11"/>
      <c r="D8959" s="10"/>
      <c r="I8959" s="15"/>
      <c r="BP8959" s="12"/>
      <c r="BR8959" s="12"/>
      <c r="BT8959" s="12"/>
      <c r="BV8959" s="12"/>
      <c r="BY8959" s="12"/>
      <c r="CB8959" s="12"/>
      <c r="CE8959" s="12"/>
    </row>
    <row r="8960" spans="1:83" x14ac:dyDescent="0.25">
      <c r="A8960" s="9"/>
      <c r="B8960" s="10"/>
      <c r="C8960" s="11"/>
      <c r="D8960" s="10"/>
      <c r="I8960" s="15"/>
      <c r="BP8960" s="12"/>
      <c r="BR8960" s="12"/>
      <c r="BT8960" s="12"/>
      <c r="BV8960" s="12"/>
      <c r="BY8960" s="12"/>
      <c r="CB8960" s="12"/>
      <c r="CE8960" s="12"/>
    </row>
    <row r="8961" spans="1:83" x14ac:dyDescent="0.25">
      <c r="A8961" s="9"/>
      <c r="B8961" s="10"/>
      <c r="C8961" s="11"/>
      <c r="D8961" s="10"/>
      <c r="I8961" s="15"/>
      <c r="BP8961" s="12"/>
      <c r="BR8961" s="12"/>
      <c r="BT8961" s="12"/>
      <c r="BV8961" s="12"/>
      <c r="BY8961" s="12"/>
      <c r="CB8961" s="12"/>
      <c r="CE8961" s="12"/>
    </row>
    <row r="8962" spans="1:83" x14ac:dyDescent="0.25">
      <c r="A8962" s="9"/>
      <c r="B8962" s="10"/>
      <c r="C8962" s="11"/>
      <c r="D8962" s="10"/>
      <c r="I8962" s="15"/>
      <c r="BP8962" s="12"/>
      <c r="BR8962" s="12"/>
      <c r="BT8962" s="12"/>
      <c r="BV8962" s="12"/>
      <c r="BY8962" s="12"/>
      <c r="CB8962" s="12"/>
      <c r="CE8962" s="12"/>
    </row>
    <row r="8963" spans="1:83" x14ac:dyDescent="0.25">
      <c r="A8963" s="9"/>
      <c r="B8963" s="10"/>
      <c r="C8963" s="11"/>
      <c r="D8963" s="10"/>
      <c r="I8963" s="15"/>
      <c r="BP8963" s="12"/>
      <c r="BR8963" s="12"/>
      <c r="BT8963" s="12"/>
      <c r="BV8963" s="12"/>
      <c r="BY8963" s="12"/>
      <c r="CB8963" s="12"/>
      <c r="CE8963" s="12"/>
    </row>
    <row r="8964" spans="1:83" x14ac:dyDescent="0.25">
      <c r="A8964" s="9"/>
      <c r="B8964" s="10"/>
      <c r="C8964" s="11"/>
      <c r="D8964" s="10"/>
      <c r="I8964" s="15"/>
      <c r="BP8964" s="12"/>
      <c r="BR8964" s="12"/>
      <c r="BT8964" s="12"/>
      <c r="BV8964" s="12"/>
      <c r="BY8964" s="12"/>
      <c r="CB8964" s="12"/>
      <c r="CE8964" s="12"/>
    </row>
    <row r="8965" spans="1:83" x14ac:dyDescent="0.25">
      <c r="A8965" s="9"/>
      <c r="B8965" s="10"/>
      <c r="C8965" s="11"/>
      <c r="D8965" s="10"/>
      <c r="I8965" s="15"/>
      <c r="BP8965" s="12"/>
      <c r="BR8965" s="12"/>
      <c r="BT8965" s="12"/>
      <c r="BV8965" s="12"/>
      <c r="BY8965" s="12"/>
      <c r="CB8965" s="12"/>
      <c r="CE8965" s="12"/>
    </row>
    <row r="8966" spans="1:83" x14ac:dyDescent="0.25">
      <c r="A8966" s="9"/>
      <c r="B8966" s="10"/>
      <c r="C8966" s="11"/>
      <c r="D8966" s="10"/>
      <c r="I8966" s="15"/>
      <c r="BP8966" s="12"/>
      <c r="BR8966" s="12"/>
      <c r="BT8966" s="12"/>
      <c r="BV8966" s="12"/>
      <c r="BY8966" s="12"/>
      <c r="CB8966" s="12"/>
      <c r="CE8966" s="12"/>
    </row>
    <row r="8967" spans="1:83" x14ac:dyDescent="0.25">
      <c r="A8967" s="9"/>
      <c r="B8967" s="10"/>
      <c r="C8967" s="11"/>
      <c r="D8967" s="10"/>
      <c r="I8967" s="15"/>
      <c r="BP8967" s="12"/>
      <c r="BR8967" s="12"/>
      <c r="BT8967" s="12"/>
      <c r="BV8967" s="12"/>
      <c r="BY8967" s="12"/>
      <c r="CB8967" s="12"/>
      <c r="CE8967" s="12"/>
    </row>
    <row r="8968" spans="1:83" x14ac:dyDescent="0.25">
      <c r="A8968" s="9"/>
      <c r="B8968" s="10"/>
      <c r="C8968" s="11"/>
      <c r="D8968" s="10"/>
      <c r="I8968" s="15"/>
      <c r="BP8968" s="12"/>
      <c r="BR8968" s="12"/>
      <c r="BT8968" s="12"/>
      <c r="BV8968" s="12"/>
      <c r="BY8968" s="12"/>
      <c r="CB8968" s="12"/>
      <c r="CE8968" s="12"/>
    </row>
    <row r="8969" spans="1:83" x14ac:dyDescent="0.25">
      <c r="A8969" s="9"/>
      <c r="B8969" s="10"/>
      <c r="C8969" s="11"/>
      <c r="D8969" s="10"/>
      <c r="I8969" s="15"/>
      <c r="BP8969" s="12"/>
      <c r="BR8969" s="12"/>
      <c r="BT8969" s="12"/>
      <c r="BV8969" s="12"/>
      <c r="BY8969" s="12"/>
      <c r="CB8969" s="12"/>
      <c r="CE8969" s="12"/>
    </row>
    <row r="8970" spans="1:83" x14ac:dyDescent="0.25">
      <c r="A8970" s="9"/>
      <c r="B8970" s="10"/>
      <c r="C8970" s="11"/>
      <c r="D8970" s="10"/>
      <c r="I8970" s="15"/>
      <c r="BP8970" s="12"/>
      <c r="BR8970" s="12"/>
      <c r="BT8970" s="12"/>
      <c r="BV8970" s="12"/>
      <c r="BY8970" s="12"/>
      <c r="CB8970" s="12"/>
      <c r="CE8970" s="12"/>
    </row>
    <row r="8971" spans="1:83" x14ac:dyDescent="0.25">
      <c r="A8971" s="9"/>
      <c r="B8971" s="10"/>
      <c r="C8971" s="11"/>
      <c r="D8971" s="10"/>
      <c r="I8971" s="15"/>
      <c r="BP8971" s="12"/>
      <c r="BR8971" s="12"/>
      <c r="BT8971" s="12"/>
      <c r="BV8971" s="12"/>
      <c r="BY8971" s="12"/>
      <c r="CB8971" s="12"/>
      <c r="CE8971" s="12"/>
    </row>
    <row r="8972" spans="1:83" x14ac:dyDescent="0.25">
      <c r="A8972" s="9"/>
      <c r="B8972" s="10"/>
      <c r="C8972" s="11"/>
      <c r="D8972" s="10"/>
      <c r="I8972" s="15"/>
      <c r="BP8972" s="12"/>
      <c r="BR8972" s="12"/>
      <c r="BT8972" s="12"/>
      <c r="BV8972" s="12"/>
      <c r="BY8972" s="12"/>
      <c r="CB8972" s="12"/>
      <c r="CE8972" s="12"/>
    </row>
    <row r="8973" spans="1:83" x14ac:dyDescent="0.25">
      <c r="A8973" s="9"/>
      <c r="B8973" s="10"/>
      <c r="C8973" s="11"/>
      <c r="D8973" s="10"/>
      <c r="I8973" s="15"/>
      <c r="BP8973" s="12"/>
      <c r="BR8973" s="12"/>
      <c r="BT8973" s="12"/>
      <c r="BV8973" s="12"/>
      <c r="BY8973" s="12"/>
      <c r="CB8973" s="12"/>
      <c r="CE8973" s="12"/>
    </row>
    <row r="8974" spans="1:83" x14ac:dyDescent="0.25">
      <c r="A8974" s="9"/>
      <c r="B8974" s="10"/>
      <c r="C8974" s="11"/>
      <c r="D8974" s="10"/>
      <c r="I8974" s="15"/>
      <c r="BP8974" s="12"/>
      <c r="BR8974" s="12"/>
      <c r="BT8974" s="12"/>
      <c r="BV8974" s="12"/>
      <c r="BY8974" s="12"/>
      <c r="CB8974" s="12"/>
      <c r="CE8974" s="12"/>
    </row>
    <row r="8975" spans="1:83" x14ac:dyDescent="0.25">
      <c r="A8975" s="9"/>
      <c r="B8975" s="10"/>
      <c r="C8975" s="11"/>
      <c r="D8975" s="10"/>
      <c r="I8975" s="15"/>
      <c r="BP8975" s="12"/>
      <c r="BR8975" s="12"/>
      <c r="BT8975" s="12"/>
      <c r="BV8975" s="12"/>
      <c r="BY8975" s="12"/>
      <c r="CB8975" s="12"/>
      <c r="CE8975" s="12"/>
    </row>
    <row r="8976" spans="1:83" x14ac:dyDescent="0.25">
      <c r="A8976" s="9"/>
      <c r="B8976" s="10"/>
      <c r="C8976" s="11"/>
      <c r="D8976" s="10"/>
      <c r="I8976" s="15"/>
      <c r="BP8976" s="12"/>
      <c r="BR8976" s="12"/>
      <c r="BT8976" s="12"/>
      <c r="BV8976" s="12"/>
      <c r="BY8976" s="12"/>
      <c r="CB8976" s="12"/>
      <c r="CE8976" s="12"/>
    </row>
    <row r="8977" spans="1:83" x14ac:dyDescent="0.25">
      <c r="A8977" s="9"/>
      <c r="B8977" s="10"/>
      <c r="C8977" s="11"/>
      <c r="D8977" s="10"/>
      <c r="I8977" s="15"/>
      <c r="BP8977" s="12"/>
      <c r="BR8977" s="12"/>
      <c r="BT8977" s="12"/>
      <c r="BV8977" s="12"/>
      <c r="BY8977" s="12"/>
      <c r="CB8977" s="12"/>
      <c r="CE8977" s="12"/>
    </row>
    <row r="8978" spans="1:83" x14ac:dyDescent="0.25">
      <c r="A8978" s="9"/>
      <c r="B8978" s="10"/>
      <c r="C8978" s="11"/>
      <c r="D8978" s="10"/>
      <c r="I8978" s="15"/>
      <c r="BP8978" s="12"/>
      <c r="BR8978" s="12"/>
      <c r="BT8978" s="12"/>
      <c r="BV8978" s="12"/>
      <c r="BY8978" s="12"/>
      <c r="CB8978" s="12"/>
      <c r="CE8978" s="12"/>
    </row>
    <row r="8979" spans="1:83" x14ac:dyDescent="0.25">
      <c r="A8979" s="9"/>
      <c r="B8979" s="10"/>
      <c r="C8979" s="11"/>
      <c r="D8979" s="10"/>
      <c r="I8979" s="15"/>
      <c r="BP8979" s="12"/>
      <c r="BR8979" s="12"/>
      <c r="BT8979" s="12"/>
      <c r="BV8979" s="12"/>
      <c r="BY8979" s="12"/>
      <c r="CB8979" s="12"/>
      <c r="CE8979" s="12"/>
    </row>
    <row r="8980" spans="1:83" x14ac:dyDescent="0.25">
      <c r="A8980" s="9"/>
      <c r="B8980" s="10"/>
      <c r="C8980" s="11"/>
      <c r="D8980" s="10"/>
      <c r="I8980" s="15"/>
      <c r="BP8980" s="12"/>
      <c r="BR8980" s="12"/>
      <c r="BT8980" s="12"/>
      <c r="BV8980" s="12"/>
      <c r="BY8980" s="12"/>
      <c r="CB8980" s="12"/>
      <c r="CE8980" s="12"/>
    </row>
    <row r="8981" spans="1:83" x14ac:dyDescent="0.25">
      <c r="A8981" s="9"/>
      <c r="B8981" s="10"/>
      <c r="C8981" s="11"/>
      <c r="D8981" s="10"/>
      <c r="I8981" s="15"/>
      <c r="BP8981" s="12"/>
      <c r="BR8981" s="12"/>
      <c r="BT8981" s="12"/>
      <c r="BV8981" s="12"/>
      <c r="BY8981" s="12"/>
      <c r="CB8981" s="12"/>
      <c r="CE8981" s="12"/>
    </row>
    <row r="8982" spans="1:83" x14ac:dyDescent="0.25">
      <c r="A8982" s="9"/>
      <c r="B8982" s="10"/>
      <c r="C8982" s="11"/>
      <c r="D8982" s="10"/>
      <c r="I8982" s="15"/>
      <c r="BP8982" s="12"/>
      <c r="BR8982" s="12"/>
      <c r="BT8982" s="12"/>
      <c r="BV8982" s="12"/>
      <c r="BY8982" s="12"/>
      <c r="CB8982" s="12"/>
      <c r="CE8982" s="12"/>
    </row>
    <row r="8983" spans="1:83" x14ac:dyDescent="0.25">
      <c r="A8983" s="9"/>
      <c r="B8983" s="10"/>
      <c r="C8983" s="11"/>
      <c r="D8983" s="10"/>
      <c r="I8983" s="15"/>
      <c r="BP8983" s="12"/>
      <c r="BR8983" s="12"/>
      <c r="BT8983" s="12"/>
      <c r="BV8983" s="12"/>
      <c r="BY8983" s="12"/>
      <c r="CB8983" s="12"/>
      <c r="CE8983" s="12"/>
    </row>
    <row r="8984" spans="1:83" x14ac:dyDescent="0.25">
      <c r="A8984" s="9"/>
      <c r="B8984" s="10"/>
      <c r="C8984" s="11"/>
      <c r="D8984" s="10"/>
      <c r="I8984" s="15"/>
      <c r="BP8984" s="12"/>
      <c r="BR8984" s="12"/>
      <c r="BT8984" s="12"/>
      <c r="BV8984" s="12"/>
      <c r="BY8984" s="12"/>
      <c r="CB8984" s="12"/>
      <c r="CE8984" s="12"/>
    </row>
    <row r="8985" spans="1:83" x14ac:dyDescent="0.25">
      <c r="A8985" s="9"/>
      <c r="B8985" s="10"/>
      <c r="C8985" s="11"/>
      <c r="D8985" s="10"/>
      <c r="I8985" s="15"/>
      <c r="BP8985" s="12"/>
      <c r="BR8985" s="12"/>
      <c r="BT8985" s="12"/>
      <c r="BV8985" s="12"/>
      <c r="BY8985" s="12"/>
      <c r="CB8985" s="12"/>
      <c r="CE8985" s="12"/>
    </row>
    <row r="8986" spans="1:83" x14ac:dyDescent="0.25">
      <c r="A8986" s="9"/>
      <c r="B8986" s="10"/>
      <c r="C8986" s="11"/>
      <c r="D8986" s="10"/>
      <c r="I8986" s="15"/>
      <c r="BP8986" s="12"/>
      <c r="BR8986" s="12"/>
      <c r="BT8986" s="12"/>
      <c r="BV8986" s="12"/>
      <c r="BY8986" s="12"/>
      <c r="CB8986" s="12"/>
      <c r="CE8986" s="12"/>
    </row>
    <row r="8987" spans="1:83" x14ac:dyDescent="0.25">
      <c r="A8987" s="9"/>
      <c r="B8987" s="10"/>
      <c r="C8987" s="11"/>
      <c r="D8987" s="10"/>
      <c r="I8987" s="15"/>
      <c r="BP8987" s="12"/>
      <c r="BR8987" s="12"/>
      <c r="BT8987" s="12"/>
      <c r="BV8987" s="12"/>
      <c r="BY8987" s="12"/>
      <c r="CB8987" s="12"/>
      <c r="CE8987" s="12"/>
    </row>
    <row r="8988" spans="1:83" x14ac:dyDescent="0.25">
      <c r="A8988" s="9"/>
      <c r="B8988" s="10"/>
      <c r="C8988" s="11"/>
      <c r="D8988" s="10"/>
      <c r="I8988" s="15"/>
      <c r="BP8988" s="12"/>
      <c r="BR8988" s="12"/>
      <c r="BT8988" s="12"/>
      <c r="BV8988" s="12"/>
      <c r="BY8988" s="12"/>
      <c r="CB8988" s="12"/>
      <c r="CE8988" s="12"/>
    </row>
    <row r="8989" spans="1:83" x14ac:dyDescent="0.25">
      <c r="A8989" s="9"/>
      <c r="B8989" s="10"/>
      <c r="C8989" s="11"/>
      <c r="D8989" s="10"/>
      <c r="I8989" s="15"/>
      <c r="BP8989" s="12"/>
      <c r="BR8989" s="12"/>
      <c r="BT8989" s="12"/>
      <c r="BV8989" s="12"/>
      <c r="BY8989" s="12"/>
      <c r="CB8989" s="12"/>
      <c r="CE8989" s="12"/>
    </row>
    <row r="8990" spans="1:83" x14ac:dyDescent="0.25">
      <c r="A8990" s="9"/>
      <c r="B8990" s="10"/>
      <c r="C8990" s="11"/>
      <c r="D8990" s="10"/>
      <c r="I8990" s="15"/>
      <c r="BP8990" s="12"/>
      <c r="BR8990" s="12"/>
      <c r="BT8990" s="12"/>
      <c r="BV8990" s="12"/>
      <c r="BY8990" s="12"/>
      <c r="CB8990" s="12"/>
      <c r="CE8990" s="12"/>
    </row>
    <row r="8991" spans="1:83" x14ac:dyDescent="0.25">
      <c r="A8991" s="9"/>
      <c r="B8991" s="10"/>
      <c r="C8991" s="11"/>
      <c r="D8991" s="10"/>
      <c r="I8991" s="15"/>
      <c r="BP8991" s="12"/>
      <c r="BR8991" s="12"/>
      <c r="BT8991" s="12"/>
      <c r="BV8991" s="12"/>
      <c r="BY8991" s="12"/>
      <c r="CB8991" s="12"/>
      <c r="CE8991" s="12"/>
    </row>
    <row r="8992" spans="1:83" x14ac:dyDescent="0.25">
      <c r="A8992" s="9"/>
      <c r="B8992" s="10"/>
      <c r="C8992" s="11"/>
      <c r="D8992" s="10"/>
      <c r="I8992" s="15"/>
      <c r="BP8992" s="12"/>
      <c r="BR8992" s="12"/>
      <c r="BT8992" s="12"/>
      <c r="BV8992" s="12"/>
      <c r="BY8992" s="12"/>
      <c r="CB8992" s="12"/>
      <c r="CE8992" s="12"/>
    </row>
    <row r="8993" spans="1:83" x14ac:dyDescent="0.25">
      <c r="A8993" s="9"/>
      <c r="B8993" s="10"/>
      <c r="C8993" s="11"/>
      <c r="D8993" s="10"/>
      <c r="I8993" s="15"/>
      <c r="BP8993" s="12"/>
      <c r="BR8993" s="12"/>
      <c r="BT8993" s="12"/>
      <c r="BV8993" s="12"/>
      <c r="BY8993" s="12"/>
      <c r="CB8993" s="12"/>
      <c r="CE8993" s="12"/>
    </row>
    <row r="8994" spans="1:83" x14ac:dyDescent="0.25">
      <c r="A8994" s="9"/>
      <c r="B8994" s="10"/>
      <c r="C8994" s="11"/>
      <c r="D8994" s="10"/>
      <c r="I8994" s="15"/>
      <c r="BP8994" s="12"/>
      <c r="BR8994" s="12"/>
      <c r="BT8994" s="12"/>
      <c r="BV8994" s="12"/>
      <c r="BY8994" s="12"/>
      <c r="CB8994" s="12"/>
      <c r="CE8994" s="12"/>
    </row>
    <row r="8995" spans="1:83" x14ac:dyDescent="0.25">
      <c r="A8995" s="9"/>
      <c r="B8995" s="10"/>
      <c r="C8995" s="11"/>
      <c r="D8995" s="10"/>
      <c r="I8995" s="15"/>
      <c r="BP8995" s="12"/>
      <c r="BR8995" s="12"/>
      <c r="BT8995" s="12"/>
      <c r="BV8995" s="12"/>
      <c r="BY8995" s="12"/>
      <c r="CB8995" s="12"/>
      <c r="CE8995" s="12"/>
    </row>
    <row r="8996" spans="1:83" x14ac:dyDescent="0.25">
      <c r="A8996" s="9"/>
      <c r="B8996" s="10"/>
      <c r="C8996" s="11"/>
      <c r="D8996" s="10"/>
      <c r="I8996" s="15"/>
      <c r="BP8996" s="12"/>
      <c r="BR8996" s="12"/>
      <c r="BT8996" s="12"/>
      <c r="BV8996" s="12"/>
      <c r="BY8996" s="12"/>
      <c r="CB8996" s="12"/>
      <c r="CE8996" s="12"/>
    </row>
    <row r="8997" spans="1:83" x14ac:dyDescent="0.25">
      <c r="A8997" s="9"/>
      <c r="B8997" s="10"/>
      <c r="C8997" s="11"/>
      <c r="D8997" s="10"/>
      <c r="I8997" s="15"/>
      <c r="BP8997" s="12"/>
      <c r="BR8997" s="12"/>
      <c r="BT8997" s="12"/>
      <c r="BV8997" s="12"/>
      <c r="BY8997" s="12"/>
      <c r="CB8997" s="12"/>
      <c r="CE8997" s="12"/>
    </row>
    <row r="8998" spans="1:83" x14ac:dyDescent="0.25">
      <c r="A8998" s="9"/>
      <c r="B8998" s="10"/>
      <c r="C8998" s="11"/>
      <c r="D8998" s="10"/>
      <c r="I8998" s="15"/>
      <c r="BP8998" s="12"/>
      <c r="BR8998" s="12"/>
      <c r="BT8998" s="12"/>
      <c r="BV8998" s="12"/>
      <c r="BY8998" s="12"/>
      <c r="CB8998" s="12"/>
      <c r="CE8998" s="12"/>
    </row>
    <row r="8999" spans="1:83" x14ac:dyDescent="0.25">
      <c r="A8999" s="9"/>
      <c r="B8999" s="10"/>
      <c r="C8999" s="11"/>
      <c r="D8999" s="10"/>
      <c r="I8999" s="15"/>
      <c r="BP8999" s="12"/>
      <c r="BR8999" s="12"/>
      <c r="BT8999" s="12"/>
      <c r="BV8999" s="12"/>
      <c r="BY8999" s="12"/>
      <c r="CB8999" s="12"/>
      <c r="CE8999" s="12"/>
    </row>
    <row r="9000" spans="1:83" x14ac:dyDescent="0.25">
      <c r="A9000" s="9"/>
      <c r="B9000" s="10"/>
      <c r="C9000" s="11"/>
      <c r="D9000" s="10"/>
      <c r="I9000" s="15"/>
      <c r="BP9000" s="12"/>
      <c r="BR9000" s="12"/>
      <c r="BT9000" s="12"/>
      <c r="BV9000" s="12"/>
      <c r="BY9000" s="12"/>
      <c r="CB9000" s="12"/>
      <c r="CE9000" s="12"/>
    </row>
    <row r="9001" spans="1:83" x14ac:dyDescent="0.25">
      <c r="A9001" s="9"/>
      <c r="B9001" s="10"/>
      <c r="C9001" s="11"/>
      <c r="D9001" s="10"/>
      <c r="I9001" s="15"/>
      <c r="BP9001" s="12"/>
      <c r="BR9001" s="12"/>
      <c r="BT9001" s="12"/>
      <c r="BV9001" s="12"/>
      <c r="BY9001" s="12"/>
      <c r="CB9001" s="12"/>
      <c r="CE9001" s="12"/>
    </row>
    <row r="9002" spans="1:83" x14ac:dyDescent="0.25">
      <c r="A9002" s="9"/>
      <c r="B9002" s="10"/>
      <c r="C9002" s="11"/>
      <c r="D9002" s="10"/>
      <c r="I9002" s="15"/>
      <c r="BP9002" s="12"/>
      <c r="BR9002" s="12"/>
      <c r="BT9002" s="12"/>
      <c r="BV9002" s="12"/>
      <c r="BY9002" s="12"/>
      <c r="CB9002" s="12"/>
      <c r="CE9002" s="12"/>
    </row>
    <row r="9003" spans="1:83" x14ac:dyDescent="0.25">
      <c r="A9003" s="9"/>
      <c r="B9003" s="10"/>
      <c r="C9003" s="11"/>
      <c r="D9003" s="10"/>
      <c r="I9003" s="15"/>
      <c r="BP9003" s="12"/>
      <c r="BR9003" s="12"/>
      <c r="BT9003" s="12"/>
      <c r="BV9003" s="12"/>
      <c r="BY9003" s="12"/>
      <c r="CB9003" s="12"/>
      <c r="CE9003" s="12"/>
    </row>
    <row r="9004" spans="1:83" x14ac:dyDescent="0.25">
      <c r="A9004" s="9"/>
      <c r="B9004" s="10"/>
      <c r="C9004" s="11"/>
      <c r="D9004" s="10"/>
      <c r="I9004" s="15"/>
      <c r="BP9004" s="12"/>
      <c r="BR9004" s="12"/>
      <c r="BT9004" s="12"/>
      <c r="BV9004" s="12"/>
      <c r="BY9004" s="12"/>
      <c r="CB9004" s="12"/>
      <c r="CE9004" s="12"/>
    </row>
    <row r="9005" spans="1:83" x14ac:dyDescent="0.25">
      <c r="A9005" s="9"/>
      <c r="B9005" s="10"/>
      <c r="C9005" s="11"/>
      <c r="D9005" s="10"/>
      <c r="I9005" s="15"/>
      <c r="BP9005" s="12"/>
      <c r="BR9005" s="12"/>
      <c r="BT9005" s="12"/>
      <c r="BV9005" s="12"/>
      <c r="BY9005" s="12"/>
      <c r="CB9005" s="12"/>
      <c r="CE9005" s="12"/>
    </row>
    <row r="9006" spans="1:83" x14ac:dyDescent="0.25">
      <c r="A9006" s="9"/>
      <c r="B9006" s="10"/>
      <c r="C9006" s="11"/>
      <c r="D9006" s="10"/>
      <c r="I9006" s="15"/>
      <c r="BP9006" s="12"/>
      <c r="BR9006" s="12"/>
      <c r="BT9006" s="12"/>
      <c r="BV9006" s="12"/>
      <c r="BY9006" s="12"/>
      <c r="CB9006" s="12"/>
      <c r="CE9006" s="12"/>
    </row>
    <row r="9007" spans="1:83" x14ac:dyDescent="0.25">
      <c r="A9007" s="9"/>
      <c r="B9007" s="10"/>
      <c r="C9007" s="11"/>
      <c r="D9007" s="10"/>
      <c r="I9007" s="15"/>
      <c r="BP9007" s="12"/>
      <c r="BR9007" s="12"/>
      <c r="BT9007" s="12"/>
      <c r="BV9007" s="12"/>
      <c r="BY9007" s="12"/>
      <c r="CB9007" s="12"/>
      <c r="CE9007" s="12"/>
    </row>
    <row r="9008" spans="1:83" x14ac:dyDescent="0.25">
      <c r="A9008" s="9"/>
      <c r="B9008" s="10"/>
      <c r="C9008" s="11"/>
      <c r="D9008" s="10"/>
      <c r="I9008" s="15"/>
      <c r="BP9008" s="12"/>
      <c r="BR9008" s="12"/>
      <c r="BT9008" s="12"/>
      <c r="BV9008" s="12"/>
      <c r="BY9008" s="12"/>
      <c r="CB9008" s="12"/>
      <c r="CE9008" s="12"/>
    </row>
    <row r="9009" spans="1:83" x14ac:dyDescent="0.25">
      <c r="A9009" s="9"/>
      <c r="B9009" s="10"/>
      <c r="C9009" s="11"/>
      <c r="D9009" s="10"/>
      <c r="I9009" s="15"/>
      <c r="BP9009" s="12"/>
      <c r="BR9009" s="12"/>
      <c r="BT9009" s="12"/>
      <c r="BV9009" s="12"/>
      <c r="BY9009" s="12"/>
      <c r="CB9009" s="12"/>
      <c r="CE9009" s="12"/>
    </row>
    <row r="9010" spans="1:83" x14ac:dyDescent="0.25">
      <c r="A9010" s="9"/>
      <c r="B9010" s="10"/>
      <c r="C9010" s="11"/>
      <c r="D9010" s="10"/>
      <c r="I9010" s="15"/>
      <c r="BP9010" s="12"/>
      <c r="BR9010" s="12"/>
      <c r="BT9010" s="12"/>
      <c r="BV9010" s="12"/>
      <c r="BY9010" s="12"/>
      <c r="CB9010" s="12"/>
      <c r="CE9010" s="12"/>
    </row>
    <row r="9011" spans="1:83" x14ac:dyDescent="0.25">
      <c r="A9011" s="9"/>
      <c r="B9011" s="10"/>
      <c r="C9011" s="11"/>
      <c r="D9011" s="10"/>
      <c r="I9011" s="15"/>
      <c r="BP9011" s="12"/>
      <c r="BR9011" s="12"/>
      <c r="BT9011" s="12"/>
      <c r="BV9011" s="12"/>
      <c r="BY9011" s="12"/>
      <c r="CB9011" s="12"/>
      <c r="CE9011" s="12"/>
    </row>
    <row r="9012" spans="1:83" x14ac:dyDescent="0.25">
      <c r="A9012" s="9"/>
      <c r="B9012" s="10"/>
      <c r="C9012" s="11"/>
      <c r="D9012" s="10"/>
      <c r="I9012" s="15"/>
      <c r="BP9012" s="12"/>
      <c r="BR9012" s="12"/>
      <c r="BT9012" s="12"/>
      <c r="BV9012" s="12"/>
      <c r="BY9012" s="12"/>
      <c r="CB9012" s="12"/>
      <c r="CE9012" s="12"/>
    </row>
    <row r="9013" spans="1:83" x14ac:dyDescent="0.25">
      <c r="A9013" s="9"/>
      <c r="B9013" s="10"/>
      <c r="C9013" s="11"/>
      <c r="D9013" s="10"/>
      <c r="I9013" s="15"/>
      <c r="BP9013" s="12"/>
      <c r="BR9013" s="12"/>
      <c r="BT9013" s="12"/>
      <c r="BV9013" s="12"/>
      <c r="BY9013" s="12"/>
      <c r="CB9013" s="12"/>
      <c r="CE9013" s="12"/>
    </row>
    <row r="9014" spans="1:83" x14ac:dyDescent="0.25">
      <c r="A9014" s="9"/>
      <c r="B9014" s="10"/>
      <c r="C9014" s="11"/>
      <c r="D9014" s="10"/>
      <c r="I9014" s="15"/>
      <c r="BP9014" s="12"/>
      <c r="BR9014" s="12"/>
      <c r="BT9014" s="12"/>
      <c r="BV9014" s="12"/>
      <c r="BY9014" s="12"/>
      <c r="CB9014" s="12"/>
      <c r="CE9014" s="12"/>
    </row>
    <row r="9015" spans="1:83" x14ac:dyDescent="0.25">
      <c r="A9015" s="9"/>
      <c r="B9015" s="10"/>
      <c r="C9015" s="11"/>
      <c r="D9015" s="10"/>
      <c r="I9015" s="15"/>
      <c r="BP9015" s="12"/>
      <c r="BR9015" s="12"/>
      <c r="BT9015" s="12"/>
      <c r="BV9015" s="12"/>
      <c r="BY9015" s="12"/>
      <c r="CB9015" s="12"/>
      <c r="CE9015" s="12"/>
    </row>
    <row r="9016" spans="1:83" x14ac:dyDescent="0.25">
      <c r="A9016" s="9"/>
      <c r="B9016" s="10"/>
      <c r="C9016" s="11"/>
      <c r="D9016" s="10"/>
      <c r="I9016" s="15"/>
      <c r="BP9016" s="12"/>
      <c r="BR9016" s="12"/>
      <c r="BT9016" s="12"/>
      <c r="BV9016" s="12"/>
      <c r="BY9016" s="12"/>
      <c r="CB9016" s="12"/>
      <c r="CE9016" s="12"/>
    </row>
    <row r="9017" spans="1:83" x14ac:dyDescent="0.25">
      <c r="A9017" s="9"/>
      <c r="B9017" s="10"/>
      <c r="C9017" s="11"/>
      <c r="D9017" s="10"/>
      <c r="I9017" s="15"/>
      <c r="BP9017" s="12"/>
      <c r="BR9017" s="12"/>
      <c r="BT9017" s="12"/>
      <c r="BV9017" s="12"/>
      <c r="BY9017" s="12"/>
      <c r="CB9017" s="12"/>
      <c r="CE9017" s="12"/>
    </row>
    <row r="9018" spans="1:83" x14ac:dyDescent="0.25">
      <c r="A9018" s="9"/>
      <c r="B9018" s="10"/>
      <c r="C9018" s="11"/>
      <c r="D9018" s="10"/>
      <c r="I9018" s="15"/>
      <c r="BP9018" s="12"/>
      <c r="BR9018" s="12"/>
      <c r="BT9018" s="12"/>
      <c r="BV9018" s="12"/>
      <c r="BY9018" s="12"/>
      <c r="CB9018" s="12"/>
      <c r="CE9018" s="12"/>
    </row>
    <row r="9019" spans="1:83" x14ac:dyDescent="0.25">
      <c r="A9019" s="9"/>
      <c r="B9019" s="10"/>
      <c r="C9019" s="11"/>
      <c r="D9019" s="10"/>
      <c r="I9019" s="15"/>
      <c r="BP9019" s="12"/>
      <c r="BR9019" s="12"/>
      <c r="BT9019" s="12"/>
      <c r="BV9019" s="12"/>
      <c r="BY9019" s="12"/>
      <c r="CB9019" s="12"/>
      <c r="CE9019" s="12"/>
    </row>
    <row r="9020" spans="1:83" x14ac:dyDescent="0.25">
      <c r="A9020" s="9"/>
      <c r="B9020" s="10"/>
      <c r="C9020" s="11"/>
      <c r="D9020" s="10"/>
      <c r="I9020" s="15"/>
      <c r="BP9020" s="12"/>
      <c r="BR9020" s="12"/>
      <c r="BT9020" s="12"/>
      <c r="BV9020" s="12"/>
      <c r="BY9020" s="12"/>
      <c r="CB9020" s="12"/>
      <c r="CE9020" s="12"/>
    </row>
    <row r="9021" spans="1:83" x14ac:dyDescent="0.25">
      <c r="A9021" s="9"/>
      <c r="B9021" s="10"/>
      <c r="C9021" s="11"/>
      <c r="D9021" s="10"/>
      <c r="I9021" s="15"/>
      <c r="BP9021" s="12"/>
      <c r="BR9021" s="12"/>
      <c r="BT9021" s="12"/>
      <c r="BV9021" s="12"/>
      <c r="BY9021" s="12"/>
      <c r="CB9021" s="12"/>
      <c r="CE9021" s="12"/>
    </row>
    <row r="9022" spans="1:83" x14ac:dyDescent="0.25">
      <c r="A9022" s="9"/>
      <c r="B9022" s="10"/>
      <c r="C9022" s="11"/>
      <c r="D9022" s="10"/>
      <c r="I9022" s="15"/>
      <c r="BP9022" s="12"/>
      <c r="BR9022" s="12"/>
      <c r="BT9022" s="12"/>
      <c r="BV9022" s="12"/>
      <c r="BY9022" s="12"/>
      <c r="CB9022" s="12"/>
      <c r="CE9022" s="12"/>
    </row>
    <row r="9023" spans="1:83" x14ac:dyDescent="0.25">
      <c r="A9023" s="9"/>
      <c r="B9023" s="10"/>
      <c r="C9023" s="11"/>
      <c r="D9023" s="10"/>
      <c r="I9023" s="15"/>
      <c r="BP9023" s="12"/>
      <c r="BR9023" s="12"/>
      <c r="BT9023" s="12"/>
      <c r="BV9023" s="12"/>
      <c r="BY9023" s="12"/>
      <c r="CB9023" s="12"/>
      <c r="CE9023" s="12"/>
    </row>
    <row r="9024" spans="1:83" x14ac:dyDescent="0.25">
      <c r="A9024" s="9"/>
      <c r="B9024" s="10"/>
      <c r="C9024" s="11"/>
      <c r="D9024" s="10"/>
      <c r="I9024" s="15"/>
      <c r="BP9024" s="12"/>
      <c r="BR9024" s="12"/>
      <c r="BT9024" s="12"/>
      <c r="BV9024" s="12"/>
      <c r="BY9024" s="12"/>
      <c r="CB9024" s="12"/>
      <c r="CE9024" s="12"/>
    </row>
    <row r="9025" spans="1:83" x14ac:dyDescent="0.25">
      <c r="A9025" s="9"/>
      <c r="B9025" s="10"/>
      <c r="C9025" s="11"/>
      <c r="D9025" s="10"/>
      <c r="I9025" s="15"/>
      <c r="BP9025" s="12"/>
      <c r="BR9025" s="12"/>
      <c r="BT9025" s="12"/>
      <c r="BV9025" s="12"/>
      <c r="BY9025" s="12"/>
      <c r="CB9025" s="12"/>
      <c r="CE9025" s="12"/>
    </row>
    <row r="9026" spans="1:83" x14ac:dyDescent="0.25">
      <c r="A9026" s="9"/>
      <c r="B9026" s="10"/>
      <c r="C9026" s="11"/>
      <c r="D9026" s="10"/>
      <c r="I9026" s="15"/>
      <c r="BP9026" s="12"/>
      <c r="BR9026" s="12"/>
      <c r="BT9026" s="12"/>
      <c r="BV9026" s="12"/>
      <c r="BY9026" s="12"/>
      <c r="CB9026" s="12"/>
      <c r="CE9026" s="12"/>
    </row>
    <row r="9027" spans="1:83" x14ac:dyDescent="0.25">
      <c r="A9027" s="9"/>
      <c r="B9027" s="10"/>
      <c r="C9027" s="11"/>
      <c r="D9027" s="10"/>
      <c r="I9027" s="15"/>
      <c r="BP9027" s="12"/>
      <c r="BR9027" s="12"/>
      <c r="BT9027" s="12"/>
      <c r="BV9027" s="12"/>
      <c r="BY9027" s="12"/>
      <c r="CB9027" s="12"/>
      <c r="CE9027" s="12"/>
    </row>
    <row r="9028" spans="1:83" x14ac:dyDescent="0.25">
      <c r="A9028" s="9"/>
      <c r="B9028" s="10"/>
      <c r="C9028" s="11"/>
      <c r="D9028" s="10"/>
      <c r="I9028" s="15"/>
      <c r="BP9028" s="12"/>
      <c r="BR9028" s="12"/>
      <c r="BT9028" s="12"/>
      <c r="BV9028" s="12"/>
      <c r="BY9028" s="12"/>
      <c r="CB9028" s="12"/>
      <c r="CE9028" s="12"/>
    </row>
    <row r="9029" spans="1:83" x14ac:dyDescent="0.25">
      <c r="A9029" s="9"/>
      <c r="B9029" s="10"/>
      <c r="C9029" s="11"/>
      <c r="D9029" s="10"/>
      <c r="I9029" s="15"/>
      <c r="BP9029" s="12"/>
      <c r="BR9029" s="12"/>
      <c r="BT9029" s="12"/>
      <c r="BV9029" s="12"/>
      <c r="BY9029" s="12"/>
      <c r="CB9029" s="12"/>
      <c r="CE9029" s="12"/>
    </row>
    <row r="9030" spans="1:83" x14ac:dyDescent="0.25">
      <c r="A9030" s="9"/>
      <c r="B9030" s="10"/>
      <c r="C9030" s="11"/>
      <c r="D9030" s="10"/>
      <c r="I9030" s="15"/>
      <c r="BP9030" s="12"/>
      <c r="BR9030" s="12"/>
      <c r="BT9030" s="12"/>
      <c r="BV9030" s="12"/>
      <c r="BY9030" s="12"/>
      <c r="CB9030" s="12"/>
      <c r="CE9030" s="12"/>
    </row>
    <row r="9031" spans="1:83" x14ac:dyDescent="0.25">
      <c r="A9031" s="9"/>
      <c r="B9031" s="10"/>
      <c r="C9031" s="11"/>
      <c r="D9031" s="10"/>
      <c r="I9031" s="15"/>
      <c r="BP9031" s="12"/>
      <c r="BR9031" s="12"/>
      <c r="BT9031" s="12"/>
      <c r="BV9031" s="12"/>
      <c r="BY9031" s="12"/>
      <c r="CB9031" s="12"/>
      <c r="CE9031" s="12"/>
    </row>
    <row r="9032" spans="1:83" x14ac:dyDescent="0.25">
      <c r="A9032" s="9"/>
      <c r="B9032" s="10"/>
      <c r="C9032" s="11"/>
      <c r="D9032" s="10"/>
      <c r="I9032" s="15"/>
      <c r="BP9032" s="12"/>
      <c r="BR9032" s="12"/>
      <c r="BT9032" s="12"/>
      <c r="BV9032" s="12"/>
      <c r="BY9032" s="12"/>
      <c r="CB9032" s="12"/>
      <c r="CE9032" s="12"/>
    </row>
    <row r="9033" spans="1:83" x14ac:dyDescent="0.25">
      <c r="A9033" s="9"/>
      <c r="B9033" s="10"/>
      <c r="C9033" s="11"/>
      <c r="D9033" s="10"/>
      <c r="I9033" s="15"/>
      <c r="BP9033" s="12"/>
      <c r="BR9033" s="12"/>
      <c r="BT9033" s="12"/>
      <c r="BV9033" s="12"/>
      <c r="BY9033" s="12"/>
      <c r="CB9033" s="12"/>
      <c r="CE9033" s="12"/>
    </row>
    <row r="9034" spans="1:83" x14ac:dyDescent="0.25">
      <c r="A9034" s="9"/>
      <c r="B9034" s="10"/>
      <c r="C9034" s="11"/>
      <c r="D9034" s="10"/>
      <c r="I9034" s="15"/>
      <c r="BP9034" s="12"/>
      <c r="BR9034" s="12"/>
      <c r="BT9034" s="12"/>
      <c r="BV9034" s="12"/>
      <c r="BY9034" s="12"/>
      <c r="CB9034" s="12"/>
      <c r="CE9034" s="12"/>
    </row>
    <row r="9035" spans="1:83" x14ac:dyDescent="0.25">
      <c r="A9035" s="9"/>
      <c r="B9035" s="10"/>
      <c r="C9035" s="11"/>
      <c r="D9035" s="10"/>
      <c r="I9035" s="15"/>
      <c r="BP9035" s="12"/>
      <c r="BR9035" s="12"/>
      <c r="BT9035" s="12"/>
      <c r="BV9035" s="12"/>
      <c r="BY9035" s="12"/>
      <c r="CB9035" s="12"/>
      <c r="CE9035" s="12"/>
    </row>
    <row r="9036" spans="1:83" x14ac:dyDescent="0.25">
      <c r="A9036" s="9"/>
      <c r="B9036" s="10"/>
      <c r="C9036" s="11"/>
      <c r="D9036" s="10"/>
      <c r="I9036" s="15"/>
      <c r="BP9036" s="12"/>
      <c r="BR9036" s="12"/>
      <c r="BT9036" s="12"/>
      <c r="BV9036" s="12"/>
      <c r="BY9036" s="12"/>
      <c r="CB9036" s="12"/>
      <c r="CE9036" s="12"/>
    </row>
    <row r="9037" spans="1:83" x14ac:dyDescent="0.25">
      <c r="A9037" s="9"/>
      <c r="B9037" s="10"/>
      <c r="C9037" s="11"/>
      <c r="D9037" s="10"/>
      <c r="I9037" s="15"/>
      <c r="BP9037" s="12"/>
      <c r="BR9037" s="12"/>
      <c r="BT9037" s="12"/>
      <c r="BV9037" s="12"/>
      <c r="BY9037" s="12"/>
      <c r="CB9037" s="12"/>
      <c r="CE9037" s="12"/>
    </row>
    <row r="9038" spans="1:83" x14ac:dyDescent="0.25">
      <c r="A9038" s="9"/>
      <c r="B9038" s="10"/>
      <c r="C9038" s="11"/>
      <c r="D9038" s="10"/>
      <c r="I9038" s="15"/>
      <c r="BP9038" s="12"/>
      <c r="BR9038" s="12"/>
      <c r="BT9038" s="12"/>
      <c r="BV9038" s="12"/>
      <c r="BY9038" s="12"/>
      <c r="CB9038" s="12"/>
      <c r="CE9038" s="12"/>
    </row>
    <row r="9039" spans="1:83" x14ac:dyDescent="0.25">
      <c r="A9039" s="9"/>
      <c r="B9039" s="10"/>
      <c r="C9039" s="11"/>
      <c r="D9039" s="10"/>
      <c r="I9039" s="15"/>
      <c r="BP9039" s="12"/>
      <c r="BR9039" s="12"/>
      <c r="BT9039" s="12"/>
      <c r="BV9039" s="12"/>
      <c r="BY9039" s="12"/>
      <c r="CB9039" s="12"/>
      <c r="CE9039" s="12"/>
    </row>
    <row r="9040" spans="1:83" x14ac:dyDescent="0.25">
      <c r="A9040" s="9"/>
      <c r="B9040" s="10"/>
      <c r="C9040" s="11"/>
      <c r="D9040" s="10"/>
      <c r="I9040" s="15"/>
      <c r="BP9040" s="12"/>
      <c r="BR9040" s="12"/>
      <c r="BT9040" s="12"/>
      <c r="BV9040" s="12"/>
      <c r="BY9040" s="12"/>
      <c r="CB9040" s="12"/>
      <c r="CE9040" s="12"/>
    </row>
    <row r="9041" spans="1:83" x14ac:dyDescent="0.25">
      <c r="A9041" s="9"/>
      <c r="B9041" s="10"/>
      <c r="C9041" s="11"/>
      <c r="D9041" s="10"/>
      <c r="I9041" s="15"/>
      <c r="BP9041" s="12"/>
      <c r="BR9041" s="12"/>
      <c r="BT9041" s="12"/>
      <c r="BV9041" s="12"/>
      <c r="BY9041" s="12"/>
      <c r="CB9041" s="12"/>
      <c r="CE9041" s="12"/>
    </row>
    <row r="9042" spans="1:83" x14ac:dyDescent="0.25">
      <c r="A9042" s="9"/>
      <c r="B9042" s="10"/>
      <c r="C9042" s="11"/>
      <c r="D9042" s="10"/>
      <c r="I9042" s="15"/>
      <c r="BP9042" s="12"/>
      <c r="BR9042" s="12"/>
      <c r="BT9042" s="12"/>
      <c r="BV9042" s="12"/>
      <c r="BY9042" s="12"/>
      <c r="CB9042" s="12"/>
      <c r="CE9042" s="12"/>
    </row>
    <row r="9043" spans="1:83" x14ac:dyDescent="0.25">
      <c r="A9043" s="9"/>
      <c r="B9043" s="10"/>
      <c r="C9043" s="11"/>
      <c r="D9043" s="10"/>
      <c r="I9043" s="15"/>
      <c r="BP9043" s="12"/>
      <c r="BR9043" s="12"/>
      <c r="BT9043" s="12"/>
      <c r="BV9043" s="12"/>
      <c r="BY9043" s="12"/>
      <c r="CB9043" s="12"/>
      <c r="CE9043" s="12"/>
    </row>
    <row r="9044" spans="1:83" x14ac:dyDescent="0.25">
      <c r="A9044" s="9"/>
      <c r="B9044" s="10"/>
      <c r="C9044" s="11"/>
      <c r="D9044" s="10"/>
      <c r="I9044" s="15"/>
      <c r="BP9044" s="12"/>
      <c r="BR9044" s="12"/>
      <c r="BT9044" s="12"/>
      <c r="BV9044" s="12"/>
      <c r="BY9044" s="12"/>
      <c r="CB9044" s="12"/>
      <c r="CE9044" s="12"/>
    </row>
    <row r="9045" spans="1:83" x14ac:dyDescent="0.25">
      <c r="A9045" s="9"/>
      <c r="B9045" s="10"/>
      <c r="C9045" s="11"/>
      <c r="D9045" s="10"/>
      <c r="I9045" s="15"/>
      <c r="BP9045" s="12"/>
      <c r="BR9045" s="12"/>
      <c r="BT9045" s="12"/>
      <c r="BV9045" s="12"/>
      <c r="BY9045" s="12"/>
      <c r="CB9045" s="12"/>
      <c r="CE9045" s="12"/>
    </row>
    <row r="9046" spans="1:83" x14ac:dyDescent="0.25">
      <c r="A9046" s="9"/>
      <c r="B9046" s="10"/>
      <c r="C9046" s="11"/>
      <c r="D9046" s="10"/>
      <c r="I9046" s="15"/>
      <c r="BP9046" s="12"/>
      <c r="BR9046" s="12"/>
      <c r="BT9046" s="12"/>
      <c r="BV9046" s="12"/>
      <c r="BY9046" s="12"/>
      <c r="CB9046" s="12"/>
      <c r="CE9046" s="12"/>
    </row>
    <row r="9047" spans="1:83" x14ac:dyDescent="0.25">
      <c r="A9047" s="9"/>
      <c r="B9047" s="10"/>
      <c r="C9047" s="11"/>
      <c r="D9047" s="10"/>
      <c r="I9047" s="15"/>
      <c r="BP9047" s="12"/>
      <c r="BR9047" s="12"/>
      <c r="BT9047" s="12"/>
      <c r="BV9047" s="12"/>
      <c r="BY9047" s="12"/>
      <c r="CB9047" s="12"/>
      <c r="CE9047" s="12"/>
    </row>
    <row r="9048" spans="1:83" x14ac:dyDescent="0.25">
      <c r="A9048" s="9"/>
      <c r="B9048" s="10"/>
      <c r="C9048" s="11"/>
      <c r="D9048" s="10"/>
      <c r="I9048" s="15"/>
      <c r="BP9048" s="12"/>
      <c r="BR9048" s="12"/>
      <c r="BT9048" s="12"/>
      <c r="BV9048" s="12"/>
      <c r="BY9048" s="12"/>
      <c r="CB9048" s="12"/>
      <c r="CE9048" s="12"/>
    </row>
    <row r="9049" spans="1:83" x14ac:dyDescent="0.25">
      <c r="A9049" s="9"/>
      <c r="B9049" s="10"/>
      <c r="C9049" s="11"/>
      <c r="D9049" s="10"/>
      <c r="I9049" s="15"/>
      <c r="BP9049" s="12"/>
      <c r="BR9049" s="12"/>
      <c r="BT9049" s="12"/>
      <c r="BV9049" s="12"/>
      <c r="BY9049" s="12"/>
      <c r="CB9049" s="12"/>
      <c r="CE9049" s="12"/>
    </row>
    <row r="9050" spans="1:83" x14ac:dyDescent="0.25">
      <c r="A9050" s="9"/>
      <c r="B9050" s="10"/>
      <c r="C9050" s="11"/>
      <c r="D9050" s="10"/>
      <c r="I9050" s="15"/>
      <c r="BP9050" s="12"/>
      <c r="BR9050" s="12"/>
      <c r="BT9050" s="12"/>
      <c r="BV9050" s="12"/>
      <c r="BY9050" s="12"/>
      <c r="CB9050" s="12"/>
      <c r="CE9050" s="12"/>
    </row>
    <row r="9051" spans="1:83" x14ac:dyDescent="0.25">
      <c r="A9051" s="9"/>
      <c r="B9051" s="10"/>
      <c r="C9051" s="11"/>
      <c r="D9051" s="10"/>
      <c r="I9051" s="15"/>
      <c r="BP9051" s="12"/>
      <c r="BR9051" s="12"/>
      <c r="BT9051" s="12"/>
      <c r="BV9051" s="12"/>
      <c r="BY9051" s="12"/>
      <c r="CB9051" s="12"/>
      <c r="CE9051" s="12"/>
    </row>
    <row r="9052" spans="1:83" x14ac:dyDescent="0.25">
      <c r="A9052" s="9"/>
      <c r="B9052" s="10"/>
      <c r="C9052" s="11"/>
      <c r="D9052" s="10"/>
      <c r="I9052" s="15"/>
      <c r="BP9052" s="12"/>
      <c r="BR9052" s="12"/>
      <c r="BT9052" s="12"/>
      <c r="BV9052" s="12"/>
      <c r="BY9052" s="12"/>
      <c r="CB9052" s="12"/>
      <c r="CE9052" s="12"/>
    </row>
    <row r="9053" spans="1:83" x14ac:dyDescent="0.25">
      <c r="A9053" s="9"/>
      <c r="B9053" s="10"/>
      <c r="C9053" s="11"/>
      <c r="D9053" s="10"/>
      <c r="I9053" s="15"/>
      <c r="BP9053" s="12"/>
      <c r="BR9053" s="12"/>
      <c r="BT9053" s="12"/>
      <c r="BV9053" s="12"/>
      <c r="BY9053" s="12"/>
      <c r="CB9053" s="12"/>
      <c r="CE9053" s="12"/>
    </row>
    <row r="9054" spans="1:83" x14ac:dyDescent="0.25">
      <c r="A9054" s="9"/>
      <c r="B9054" s="10"/>
      <c r="C9054" s="11"/>
      <c r="D9054" s="10"/>
      <c r="I9054" s="15"/>
      <c r="BP9054" s="12"/>
      <c r="BR9054" s="12"/>
      <c r="BT9054" s="12"/>
      <c r="BV9054" s="12"/>
      <c r="BY9054" s="12"/>
      <c r="CB9054" s="12"/>
      <c r="CE9054" s="12"/>
    </row>
    <row r="9055" spans="1:83" x14ac:dyDescent="0.25">
      <c r="A9055" s="9"/>
      <c r="B9055" s="10"/>
      <c r="C9055" s="11"/>
      <c r="D9055" s="10"/>
      <c r="I9055" s="15"/>
      <c r="BP9055" s="12"/>
      <c r="BR9055" s="12"/>
      <c r="BT9055" s="12"/>
      <c r="BV9055" s="12"/>
      <c r="BY9055" s="12"/>
      <c r="CB9055" s="12"/>
      <c r="CE9055" s="12"/>
    </row>
    <row r="9056" spans="1:83" x14ac:dyDescent="0.25">
      <c r="A9056" s="9"/>
      <c r="B9056" s="10"/>
      <c r="C9056" s="11"/>
      <c r="D9056" s="10"/>
      <c r="I9056" s="15"/>
      <c r="BP9056" s="12"/>
      <c r="BR9056" s="12"/>
      <c r="BT9056" s="12"/>
      <c r="BV9056" s="12"/>
      <c r="BY9056" s="12"/>
      <c r="CB9056" s="12"/>
      <c r="CE9056" s="12"/>
    </row>
    <row r="9057" spans="1:83" x14ac:dyDescent="0.25">
      <c r="A9057" s="9"/>
      <c r="B9057" s="10"/>
      <c r="C9057" s="11"/>
      <c r="D9057" s="10"/>
      <c r="I9057" s="15"/>
      <c r="BP9057" s="12"/>
      <c r="BR9057" s="12"/>
      <c r="BT9057" s="12"/>
      <c r="BV9057" s="12"/>
      <c r="BY9057" s="12"/>
      <c r="CB9057" s="12"/>
      <c r="CE9057" s="12"/>
    </row>
    <row r="9058" spans="1:83" x14ac:dyDescent="0.25">
      <c r="A9058" s="9"/>
      <c r="B9058" s="10"/>
      <c r="C9058" s="11"/>
      <c r="D9058" s="10"/>
      <c r="I9058" s="15"/>
      <c r="BP9058" s="12"/>
      <c r="BR9058" s="12"/>
      <c r="BT9058" s="12"/>
      <c r="BV9058" s="12"/>
      <c r="BY9058" s="12"/>
      <c r="CB9058" s="12"/>
      <c r="CE9058" s="12"/>
    </row>
    <row r="9059" spans="1:83" x14ac:dyDescent="0.25">
      <c r="A9059" s="9"/>
      <c r="B9059" s="10"/>
      <c r="C9059" s="11"/>
      <c r="D9059" s="10"/>
      <c r="I9059" s="15"/>
      <c r="BP9059" s="12"/>
      <c r="BR9059" s="12"/>
      <c r="BT9059" s="12"/>
      <c r="BV9059" s="12"/>
      <c r="BY9059" s="12"/>
      <c r="CB9059" s="12"/>
      <c r="CE9059" s="12"/>
    </row>
    <row r="9060" spans="1:83" x14ac:dyDescent="0.25">
      <c r="A9060" s="9"/>
      <c r="B9060" s="10"/>
      <c r="C9060" s="11"/>
      <c r="D9060" s="10"/>
      <c r="I9060" s="15"/>
      <c r="BP9060" s="12"/>
      <c r="BR9060" s="12"/>
      <c r="BT9060" s="12"/>
      <c r="BV9060" s="12"/>
      <c r="BY9060" s="12"/>
      <c r="CB9060" s="12"/>
      <c r="CE9060" s="12"/>
    </row>
    <row r="9061" spans="1:83" x14ac:dyDescent="0.25">
      <c r="A9061" s="9"/>
      <c r="B9061" s="10"/>
      <c r="C9061" s="11"/>
      <c r="D9061" s="10"/>
      <c r="I9061" s="15"/>
      <c r="BP9061" s="12"/>
      <c r="BR9061" s="12"/>
      <c r="BT9061" s="12"/>
      <c r="BV9061" s="12"/>
      <c r="BY9061" s="12"/>
      <c r="CB9061" s="12"/>
      <c r="CE9061" s="12"/>
    </row>
    <row r="9062" spans="1:83" x14ac:dyDescent="0.25">
      <c r="A9062" s="9"/>
      <c r="B9062" s="10"/>
      <c r="C9062" s="11"/>
      <c r="D9062" s="10"/>
      <c r="I9062" s="15"/>
      <c r="BP9062" s="12"/>
      <c r="BR9062" s="12"/>
      <c r="BT9062" s="12"/>
      <c r="BV9062" s="12"/>
      <c r="BY9062" s="12"/>
      <c r="CB9062" s="12"/>
      <c r="CE9062" s="12"/>
    </row>
    <row r="9063" spans="1:83" x14ac:dyDescent="0.25">
      <c r="A9063" s="9"/>
      <c r="B9063" s="10"/>
      <c r="C9063" s="11"/>
      <c r="D9063" s="10"/>
      <c r="I9063" s="15"/>
      <c r="BP9063" s="12"/>
      <c r="BR9063" s="12"/>
      <c r="BT9063" s="12"/>
      <c r="BV9063" s="12"/>
      <c r="BY9063" s="12"/>
      <c r="CB9063" s="12"/>
      <c r="CE9063" s="12"/>
    </row>
    <row r="9064" spans="1:83" x14ac:dyDescent="0.25">
      <c r="A9064" s="9"/>
      <c r="B9064" s="10"/>
      <c r="C9064" s="11"/>
      <c r="D9064" s="10"/>
      <c r="I9064" s="15"/>
      <c r="BP9064" s="12"/>
      <c r="BR9064" s="12"/>
      <c r="BT9064" s="12"/>
      <c r="BV9064" s="12"/>
      <c r="BY9064" s="12"/>
      <c r="CB9064" s="12"/>
      <c r="CE9064" s="12"/>
    </row>
    <row r="9065" spans="1:83" x14ac:dyDescent="0.25">
      <c r="A9065" s="9"/>
      <c r="B9065" s="10"/>
      <c r="C9065" s="11"/>
      <c r="D9065" s="10"/>
      <c r="I9065" s="15"/>
      <c r="BP9065" s="12"/>
      <c r="BR9065" s="12"/>
      <c r="BT9065" s="12"/>
      <c r="BV9065" s="12"/>
      <c r="BY9065" s="12"/>
      <c r="CB9065" s="12"/>
      <c r="CE9065" s="12"/>
    </row>
    <row r="9066" spans="1:83" x14ac:dyDescent="0.25">
      <c r="A9066" s="9"/>
      <c r="B9066" s="10"/>
      <c r="C9066" s="11"/>
      <c r="D9066" s="10"/>
      <c r="I9066" s="15"/>
      <c r="BP9066" s="12"/>
      <c r="BR9066" s="12"/>
      <c r="BT9066" s="12"/>
      <c r="BV9066" s="12"/>
      <c r="BY9066" s="12"/>
      <c r="CB9066" s="12"/>
      <c r="CE9066" s="12"/>
    </row>
    <row r="9067" spans="1:83" x14ac:dyDescent="0.25">
      <c r="A9067" s="9"/>
      <c r="B9067" s="10"/>
      <c r="C9067" s="11"/>
      <c r="D9067" s="10"/>
      <c r="I9067" s="15"/>
      <c r="BP9067" s="12"/>
      <c r="BR9067" s="12"/>
      <c r="BT9067" s="12"/>
      <c r="BV9067" s="12"/>
      <c r="BY9067" s="12"/>
      <c r="CB9067" s="12"/>
      <c r="CE9067" s="12"/>
    </row>
    <row r="9068" spans="1:83" x14ac:dyDescent="0.25">
      <c r="A9068" s="9"/>
      <c r="B9068" s="10"/>
      <c r="C9068" s="11"/>
      <c r="D9068" s="10"/>
      <c r="I9068" s="15"/>
      <c r="BP9068" s="12"/>
      <c r="BR9068" s="12"/>
      <c r="BT9068" s="12"/>
      <c r="BV9068" s="12"/>
      <c r="BY9068" s="12"/>
      <c r="CB9068" s="12"/>
      <c r="CE9068" s="12"/>
    </row>
    <row r="9069" spans="1:83" x14ac:dyDescent="0.25">
      <c r="A9069" s="9"/>
      <c r="B9069" s="10"/>
      <c r="C9069" s="11"/>
      <c r="D9069" s="10"/>
      <c r="I9069" s="15"/>
      <c r="BP9069" s="12"/>
      <c r="BR9069" s="12"/>
      <c r="BT9069" s="12"/>
      <c r="BV9069" s="12"/>
      <c r="BY9069" s="12"/>
      <c r="CB9069" s="12"/>
      <c r="CE9069" s="12"/>
    </row>
    <row r="9070" spans="1:83" x14ac:dyDescent="0.25">
      <c r="A9070" s="9"/>
      <c r="B9070" s="10"/>
      <c r="C9070" s="11"/>
      <c r="D9070" s="10"/>
      <c r="I9070" s="15"/>
      <c r="BP9070" s="12"/>
      <c r="BR9070" s="12"/>
      <c r="BT9070" s="12"/>
      <c r="BV9070" s="12"/>
      <c r="BY9070" s="12"/>
      <c r="CB9070" s="12"/>
      <c r="CE9070" s="12"/>
    </row>
    <row r="9071" spans="1:83" x14ac:dyDescent="0.25">
      <c r="A9071" s="9"/>
      <c r="B9071" s="10"/>
      <c r="C9071" s="11"/>
      <c r="D9071" s="10"/>
      <c r="I9071" s="15"/>
      <c r="BP9071" s="12"/>
      <c r="BR9071" s="12"/>
      <c r="BT9071" s="12"/>
      <c r="BV9071" s="12"/>
      <c r="BY9071" s="12"/>
      <c r="CB9071" s="12"/>
      <c r="CE9071" s="12"/>
    </row>
    <row r="9072" spans="1:83" x14ac:dyDescent="0.25">
      <c r="A9072" s="9"/>
      <c r="B9072" s="10"/>
      <c r="C9072" s="11"/>
      <c r="D9072" s="10"/>
      <c r="I9072" s="15"/>
      <c r="BP9072" s="12"/>
      <c r="BR9072" s="12"/>
      <c r="BT9072" s="12"/>
      <c r="BV9072" s="12"/>
      <c r="BY9072" s="12"/>
      <c r="CB9072" s="12"/>
      <c r="CE9072" s="12"/>
    </row>
    <row r="9073" spans="1:83" x14ac:dyDescent="0.25">
      <c r="A9073" s="9"/>
      <c r="B9073" s="10"/>
      <c r="C9073" s="11"/>
      <c r="D9073" s="10"/>
      <c r="I9073" s="15"/>
      <c r="BP9073" s="12"/>
      <c r="BR9073" s="12"/>
      <c r="BT9073" s="12"/>
      <c r="BV9073" s="12"/>
      <c r="BY9073" s="12"/>
      <c r="CB9073" s="12"/>
      <c r="CE9073" s="12"/>
    </row>
    <row r="9074" spans="1:83" x14ac:dyDescent="0.25">
      <c r="A9074" s="9"/>
      <c r="B9074" s="10"/>
      <c r="C9074" s="11"/>
      <c r="D9074" s="10"/>
      <c r="I9074" s="15"/>
      <c r="BP9074" s="12"/>
      <c r="BR9074" s="12"/>
      <c r="BT9074" s="12"/>
      <c r="BV9074" s="12"/>
      <c r="BY9074" s="12"/>
      <c r="CB9074" s="12"/>
      <c r="CE9074" s="12"/>
    </row>
    <row r="9075" spans="1:83" x14ac:dyDescent="0.25">
      <c r="A9075" s="9"/>
      <c r="B9075" s="10"/>
      <c r="C9075" s="11"/>
      <c r="D9075" s="10"/>
      <c r="I9075" s="15"/>
      <c r="BP9075" s="12"/>
      <c r="BR9075" s="12"/>
      <c r="BT9075" s="12"/>
      <c r="BV9075" s="12"/>
      <c r="BY9075" s="12"/>
      <c r="CB9075" s="12"/>
      <c r="CE9075" s="12"/>
    </row>
    <row r="9076" spans="1:83" x14ac:dyDescent="0.25">
      <c r="A9076" s="9"/>
      <c r="B9076" s="10"/>
      <c r="C9076" s="11"/>
      <c r="D9076" s="10"/>
      <c r="I9076" s="15"/>
      <c r="BP9076" s="12"/>
      <c r="BR9076" s="12"/>
      <c r="BT9076" s="12"/>
      <c r="BV9076" s="12"/>
      <c r="BY9076" s="12"/>
      <c r="CB9076" s="12"/>
      <c r="CE9076" s="12"/>
    </row>
    <row r="9077" spans="1:83" x14ac:dyDescent="0.25">
      <c r="A9077" s="9"/>
      <c r="B9077" s="10"/>
      <c r="C9077" s="11"/>
      <c r="D9077" s="10"/>
      <c r="I9077" s="15"/>
      <c r="BP9077" s="12"/>
      <c r="BR9077" s="12"/>
      <c r="BT9077" s="12"/>
      <c r="BV9077" s="12"/>
      <c r="BY9077" s="12"/>
      <c r="CB9077" s="12"/>
      <c r="CE9077" s="12"/>
    </row>
    <row r="9078" spans="1:83" x14ac:dyDescent="0.25">
      <c r="A9078" s="9"/>
      <c r="B9078" s="10"/>
      <c r="C9078" s="11"/>
      <c r="D9078" s="10"/>
      <c r="I9078" s="15"/>
      <c r="BP9078" s="12"/>
      <c r="BR9078" s="12"/>
      <c r="BT9078" s="12"/>
      <c r="BV9078" s="12"/>
      <c r="BY9078" s="12"/>
      <c r="CB9078" s="12"/>
      <c r="CE9078" s="12"/>
    </row>
    <row r="9079" spans="1:83" x14ac:dyDescent="0.25">
      <c r="A9079" s="9"/>
      <c r="B9079" s="10"/>
      <c r="C9079" s="11"/>
      <c r="D9079" s="10"/>
      <c r="I9079" s="15"/>
      <c r="BP9079" s="12"/>
      <c r="BR9079" s="12"/>
      <c r="BT9079" s="12"/>
      <c r="BV9079" s="12"/>
      <c r="BY9079" s="12"/>
      <c r="CB9079" s="12"/>
      <c r="CE9079" s="12"/>
    </row>
    <row r="9080" spans="1:83" x14ac:dyDescent="0.25">
      <c r="A9080" s="9"/>
      <c r="B9080" s="10"/>
      <c r="C9080" s="11"/>
      <c r="D9080" s="10"/>
      <c r="I9080" s="15"/>
      <c r="BP9080" s="12"/>
      <c r="BR9080" s="12"/>
      <c r="BT9080" s="12"/>
      <c r="BV9080" s="12"/>
      <c r="BY9080" s="12"/>
      <c r="CB9080" s="12"/>
      <c r="CE9080" s="12"/>
    </row>
    <row r="9081" spans="1:83" x14ac:dyDescent="0.25">
      <c r="A9081" s="9"/>
      <c r="B9081" s="10"/>
      <c r="C9081" s="11"/>
      <c r="D9081" s="10"/>
      <c r="I9081" s="15"/>
      <c r="BP9081" s="12"/>
      <c r="BR9081" s="12"/>
      <c r="BT9081" s="12"/>
      <c r="BV9081" s="12"/>
      <c r="BY9081" s="12"/>
      <c r="CB9081" s="12"/>
      <c r="CE9081" s="12"/>
    </row>
    <row r="9082" spans="1:83" x14ac:dyDescent="0.25">
      <c r="A9082" s="9"/>
      <c r="B9082" s="10"/>
      <c r="C9082" s="11"/>
      <c r="D9082" s="10"/>
      <c r="I9082" s="15"/>
      <c r="BP9082" s="12"/>
      <c r="BR9082" s="12"/>
      <c r="BT9082" s="12"/>
      <c r="BV9082" s="12"/>
      <c r="BY9082" s="12"/>
      <c r="CB9082" s="12"/>
      <c r="CE9082" s="12"/>
    </row>
    <row r="9083" spans="1:83" x14ac:dyDescent="0.25">
      <c r="A9083" s="9"/>
      <c r="B9083" s="10"/>
      <c r="C9083" s="11"/>
      <c r="D9083" s="10"/>
      <c r="I9083" s="15"/>
      <c r="BP9083" s="12"/>
      <c r="BR9083" s="12"/>
      <c r="BT9083" s="12"/>
      <c r="BV9083" s="12"/>
      <c r="BY9083" s="12"/>
      <c r="CB9083" s="12"/>
      <c r="CE9083" s="12"/>
    </row>
    <row r="9084" spans="1:83" x14ac:dyDescent="0.25">
      <c r="A9084" s="9"/>
      <c r="B9084" s="10"/>
      <c r="C9084" s="11"/>
      <c r="D9084" s="10"/>
      <c r="I9084" s="15"/>
      <c r="BP9084" s="12"/>
      <c r="BR9084" s="12"/>
      <c r="BT9084" s="12"/>
      <c r="BV9084" s="12"/>
      <c r="BY9084" s="12"/>
      <c r="CB9084" s="12"/>
      <c r="CE9084" s="12"/>
    </row>
    <row r="9085" spans="1:83" x14ac:dyDescent="0.25">
      <c r="A9085" s="9"/>
      <c r="B9085" s="10"/>
      <c r="C9085" s="11"/>
      <c r="D9085" s="10"/>
      <c r="I9085" s="15"/>
      <c r="BP9085" s="12"/>
      <c r="BR9085" s="12"/>
      <c r="BT9085" s="12"/>
      <c r="BV9085" s="12"/>
      <c r="BY9085" s="12"/>
      <c r="CB9085" s="12"/>
      <c r="CE9085" s="12"/>
    </row>
    <row r="9086" spans="1:83" x14ac:dyDescent="0.25">
      <c r="A9086" s="9"/>
      <c r="B9086" s="10"/>
      <c r="C9086" s="11"/>
      <c r="D9086" s="10"/>
      <c r="I9086" s="15"/>
      <c r="BP9086" s="12"/>
      <c r="BR9086" s="12"/>
      <c r="BT9086" s="12"/>
      <c r="BV9086" s="12"/>
      <c r="BY9086" s="12"/>
      <c r="CB9086" s="12"/>
      <c r="CE9086" s="12"/>
    </row>
    <row r="9087" spans="1:83" x14ac:dyDescent="0.25">
      <c r="A9087" s="9"/>
      <c r="B9087" s="10"/>
      <c r="C9087" s="11"/>
      <c r="D9087" s="10"/>
      <c r="I9087" s="15"/>
      <c r="BP9087" s="12"/>
      <c r="BR9087" s="12"/>
      <c r="BT9087" s="12"/>
      <c r="BV9087" s="12"/>
      <c r="BY9087" s="12"/>
      <c r="CB9087" s="12"/>
      <c r="CE9087" s="12"/>
    </row>
    <row r="9088" spans="1:83" x14ac:dyDescent="0.25">
      <c r="A9088" s="9"/>
      <c r="B9088" s="10"/>
      <c r="C9088" s="11"/>
      <c r="D9088" s="10"/>
      <c r="I9088" s="15"/>
      <c r="BP9088" s="12"/>
      <c r="BR9088" s="12"/>
      <c r="BT9088" s="12"/>
      <c r="BV9088" s="12"/>
      <c r="BY9088" s="12"/>
      <c r="CB9088" s="12"/>
      <c r="CE9088" s="12"/>
    </row>
    <row r="9089" spans="1:83" x14ac:dyDescent="0.25">
      <c r="A9089" s="9"/>
      <c r="B9089" s="10"/>
      <c r="C9089" s="11"/>
      <c r="D9089" s="10"/>
      <c r="I9089" s="15"/>
      <c r="BP9089" s="12"/>
      <c r="BR9089" s="12"/>
      <c r="BT9089" s="12"/>
      <c r="BV9089" s="12"/>
      <c r="BY9089" s="12"/>
      <c r="CB9089" s="12"/>
      <c r="CE9089" s="12"/>
    </row>
    <row r="9090" spans="1:83" x14ac:dyDescent="0.25">
      <c r="A9090" s="9"/>
      <c r="B9090" s="10"/>
      <c r="C9090" s="11"/>
      <c r="D9090" s="10"/>
      <c r="I9090" s="15"/>
      <c r="BP9090" s="12"/>
      <c r="BR9090" s="12"/>
      <c r="BT9090" s="12"/>
      <c r="BV9090" s="12"/>
      <c r="BY9090" s="12"/>
      <c r="CB9090" s="12"/>
      <c r="CE9090" s="12"/>
    </row>
    <row r="9091" spans="1:83" x14ac:dyDescent="0.25">
      <c r="A9091" s="9"/>
      <c r="B9091" s="10"/>
      <c r="C9091" s="11"/>
      <c r="D9091" s="10"/>
      <c r="I9091" s="15"/>
      <c r="BP9091" s="12"/>
      <c r="BR9091" s="12"/>
      <c r="BT9091" s="12"/>
      <c r="BV9091" s="12"/>
      <c r="BY9091" s="12"/>
      <c r="CB9091" s="12"/>
      <c r="CE9091" s="12"/>
    </row>
    <row r="9092" spans="1:83" x14ac:dyDescent="0.25">
      <c r="A9092" s="9"/>
      <c r="B9092" s="10"/>
      <c r="C9092" s="11"/>
      <c r="D9092" s="10"/>
      <c r="I9092" s="15"/>
      <c r="BP9092" s="12"/>
      <c r="BR9092" s="12"/>
      <c r="BT9092" s="12"/>
      <c r="BV9092" s="12"/>
      <c r="BY9092" s="12"/>
      <c r="CB9092" s="12"/>
      <c r="CE9092" s="12"/>
    </row>
    <row r="9093" spans="1:83" x14ac:dyDescent="0.25">
      <c r="A9093" s="9"/>
      <c r="B9093" s="10"/>
      <c r="C9093" s="11"/>
      <c r="D9093" s="10"/>
      <c r="I9093" s="15"/>
      <c r="BP9093" s="12"/>
      <c r="BR9093" s="12"/>
      <c r="BT9093" s="12"/>
      <c r="BV9093" s="12"/>
      <c r="BY9093" s="12"/>
      <c r="CB9093" s="12"/>
      <c r="CE9093" s="12"/>
    </row>
    <row r="9094" spans="1:83" x14ac:dyDescent="0.25">
      <c r="A9094" s="9"/>
      <c r="B9094" s="10"/>
      <c r="C9094" s="11"/>
      <c r="D9094" s="10"/>
      <c r="I9094" s="15"/>
      <c r="BP9094" s="12"/>
      <c r="BR9094" s="12"/>
      <c r="BT9094" s="12"/>
      <c r="BV9094" s="12"/>
      <c r="BY9094" s="12"/>
      <c r="CB9094" s="12"/>
      <c r="CE9094" s="12"/>
    </row>
    <row r="9095" spans="1:83" x14ac:dyDescent="0.25">
      <c r="A9095" s="9"/>
      <c r="B9095" s="10"/>
      <c r="C9095" s="11"/>
      <c r="D9095" s="10"/>
      <c r="I9095" s="15"/>
      <c r="BP9095" s="12"/>
      <c r="BR9095" s="12"/>
      <c r="BT9095" s="12"/>
      <c r="BV9095" s="12"/>
      <c r="BY9095" s="12"/>
      <c r="CB9095" s="12"/>
      <c r="CE9095" s="12"/>
    </row>
    <row r="9096" spans="1:83" x14ac:dyDescent="0.25">
      <c r="A9096" s="9"/>
      <c r="B9096" s="10"/>
      <c r="C9096" s="11"/>
      <c r="D9096" s="10"/>
      <c r="I9096" s="15"/>
      <c r="BP9096" s="12"/>
      <c r="BR9096" s="12"/>
      <c r="BT9096" s="12"/>
      <c r="BV9096" s="12"/>
      <c r="BY9096" s="12"/>
      <c r="CB9096" s="12"/>
      <c r="CE9096" s="12"/>
    </row>
    <row r="9097" spans="1:83" x14ac:dyDescent="0.25">
      <c r="A9097" s="9"/>
      <c r="B9097" s="10"/>
      <c r="C9097" s="11"/>
      <c r="D9097" s="10"/>
      <c r="I9097" s="15"/>
      <c r="BP9097" s="12"/>
      <c r="BR9097" s="12"/>
      <c r="BT9097" s="12"/>
      <c r="BV9097" s="12"/>
      <c r="BY9097" s="12"/>
      <c r="CB9097" s="12"/>
      <c r="CE9097" s="12"/>
    </row>
    <row r="9098" spans="1:83" x14ac:dyDescent="0.25">
      <c r="A9098" s="9"/>
      <c r="B9098" s="10"/>
      <c r="C9098" s="11"/>
      <c r="D9098" s="10"/>
      <c r="I9098" s="15"/>
      <c r="BP9098" s="12"/>
      <c r="BR9098" s="12"/>
      <c r="BT9098" s="12"/>
      <c r="BV9098" s="12"/>
      <c r="BY9098" s="12"/>
      <c r="CB9098" s="12"/>
      <c r="CE9098" s="12"/>
    </row>
    <row r="9099" spans="1:83" x14ac:dyDescent="0.25">
      <c r="A9099" s="9"/>
      <c r="B9099" s="10"/>
      <c r="C9099" s="11"/>
      <c r="D9099" s="10"/>
      <c r="I9099" s="15"/>
      <c r="BP9099" s="12"/>
      <c r="BR9099" s="12"/>
      <c r="BT9099" s="12"/>
      <c r="BV9099" s="12"/>
      <c r="BY9099" s="12"/>
      <c r="CB9099" s="12"/>
      <c r="CE9099" s="12"/>
    </row>
    <row r="9100" spans="1:83" x14ac:dyDescent="0.25">
      <c r="A9100" s="9"/>
      <c r="B9100" s="10"/>
      <c r="C9100" s="11"/>
      <c r="D9100" s="10"/>
      <c r="I9100" s="15"/>
      <c r="BP9100" s="12"/>
      <c r="BR9100" s="12"/>
      <c r="BT9100" s="12"/>
      <c r="BV9100" s="12"/>
      <c r="BY9100" s="12"/>
      <c r="CB9100" s="12"/>
      <c r="CE9100" s="12"/>
    </row>
    <row r="9101" spans="1:83" x14ac:dyDescent="0.25">
      <c r="A9101" s="9"/>
      <c r="B9101" s="10"/>
      <c r="C9101" s="11"/>
      <c r="D9101" s="10"/>
      <c r="I9101" s="15"/>
      <c r="BP9101" s="12"/>
      <c r="BR9101" s="12"/>
      <c r="BT9101" s="12"/>
      <c r="BV9101" s="12"/>
      <c r="BY9101" s="12"/>
      <c r="CB9101" s="12"/>
      <c r="CE9101" s="12"/>
    </row>
    <row r="9102" spans="1:83" x14ac:dyDescent="0.25">
      <c r="A9102" s="9"/>
      <c r="B9102" s="10"/>
      <c r="C9102" s="11"/>
      <c r="D9102" s="10"/>
      <c r="I9102" s="15"/>
      <c r="BP9102" s="12"/>
      <c r="BR9102" s="12"/>
      <c r="BT9102" s="12"/>
      <c r="BV9102" s="12"/>
      <c r="BY9102" s="12"/>
      <c r="CB9102" s="12"/>
      <c r="CE9102" s="12"/>
    </row>
    <row r="9103" spans="1:83" x14ac:dyDescent="0.25">
      <c r="A9103" s="9"/>
      <c r="B9103" s="10"/>
      <c r="C9103" s="11"/>
      <c r="D9103" s="10"/>
      <c r="I9103" s="15"/>
      <c r="BP9103" s="12"/>
      <c r="BR9103" s="12"/>
      <c r="BT9103" s="12"/>
      <c r="BV9103" s="12"/>
      <c r="BY9103" s="12"/>
      <c r="CB9103" s="12"/>
      <c r="CE9103" s="12"/>
    </row>
    <row r="9104" spans="1:83" x14ac:dyDescent="0.25">
      <c r="A9104" s="9"/>
      <c r="B9104" s="10"/>
      <c r="C9104" s="11"/>
      <c r="D9104" s="10"/>
      <c r="I9104" s="15"/>
      <c r="BP9104" s="12"/>
      <c r="BR9104" s="12"/>
      <c r="BT9104" s="12"/>
      <c r="BV9104" s="12"/>
      <c r="BY9104" s="12"/>
      <c r="CB9104" s="12"/>
      <c r="CE9104" s="12"/>
    </row>
    <row r="9105" spans="1:83" x14ac:dyDescent="0.25">
      <c r="A9105" s="9"/>
      <c r="B9105" s="10"/>
      <c r="C9105" s="11"/>
      <c r="D9105" s="10"/>
      <c r="I9105" s="15"/>
      <c r="BP9105" s="12"/>
      <c r="BR9105" s="12"/>
      <c r="BT9105" s="12"/>
      <c r="BV9105" s="12"/>
      <c r="BY9105" s="12"/>
      <c r="CB9105" s="12"/>
      <c r="CE9105" s="12"/>
    </row>
    <row r="9106" spans="1:83" x14ac:dyDescent="0.25">
      <c r="A9106" s="9"/>
      <c r="B9106" s="10"/>
      <c r="C9106" s="11"/>
      <c r="D9106" s="10"/>
      <c r="I9106" s="15"/>
      <c r="BP9106" s="12"/>
      <c r="BR9106" s="12"/>
      <c r="BT9106" s="12"/>
      <c r="BV9106" s="12"/>
      <c r="BY9106" s="12"/>
      <c r="CB9106" s="12"/>
      <c r="CE9106" s="12"/>
    </row>
    <row r="9107" spans="1:83" x14ac:dyDescent="0.25">
      <c r="A9107" s="9"/>
      <c r="B9107" s="10"/>
      <c r="C9107" s="11"/>
      <c r="D9107" s="10"/>
      <c r="I9107" s="15"/>
      <c r="BP9107" s="12"/>
      <c r="BR9107" s="12"/>
      <c r="BT9107" s="12"/>
      <c r="BV9107" s="12"/>
      <c r="BY9107" s="12"/>
      <c r="CB9107" s="12"/>
      <c r="CE9107" s="12"/>
    </row>
    <row r="9108" spans="1:83" x14ac:dyDescent="0.25">
      <c r="A9108" s="9"/>
      <c r="B9108" s="10"/>
      <c r="C9108" s="11"/>
      <c r="D9108" s="10"/>
      <c r="I9108" s="15"/>
      <c r="BP9108" s="12"/>
      <c r="BR9108" s="12"/>
      <c r="BT9108" s="12"/>
      <c r="BV9108" s="12"/>
      <c r="BY9108" s="12"/>
      <c r="CB9108" s="12"/>
      <c r="CE9108" s="12"/>
    </row>
    <row r="9109" spans="1:83" x14ac:dyDescent="0.25">
      <c r="A9109" s="9"/>
      <c r="B9109" s="10"/>
      <c r="C9109" s="11"/>
      <c r="D9109" s="10"/>
      <c r="I9109" s="15"/>
      <c r="BP9109" s="12"/>
      <c r="BR9109" s="12"/>
      <c r="BT9109" s="12"/>
      <c r="BV9109" s="12"/>
      <c r="BY9109" s="12"/>
      <c r="CB9109" s="12"/>
      <c r="CE9109" s="12"/>
    </row>
    <row r="9110" spans="1:83" x14ac:dyDescent="0.25">
      <c r="A9110" s="9"/>
      <c r="B9110" s="10"/>
      <c r="C9110" s="11"/>
      <c r="D9110" s="10"/>
      <c r="I9110" s="15"/>
      <c r="BP9110" s="12"/>
      <c r="BR9110" s="12"/>
      <c r="BT9110" s="12"/>
      <c r="BV9110" s="12"/>
      <c r="BY9110" s="12"/>
      <c r="CB9110" s="12"/>
      <c r="CE9110" s="12"/>
    </row>
    <row r="9111" spans="1:83" x14ac:dyDescent="0.25">
      <c r="A9111" s="9"/>
      <c r="B9111" s="10"/>
      <c r="C9111" s="11"/>
      <c r="D9111" s="10"/>
      <c r="I9111" s="15"/>
      <c r="BP9111" s="12"/>
      <c r="BR9111" s="12"/>
      <c r="BT9111" s="12"/>
      <c r="BV9111" s="12"/>
      <c r="BY9111" s="12"/>
      <c r="CB9111" s="12"/>
      <c r="CE9111" s="12"/>
    </row>
    <row r="9112" spans="1:83" x14ac:dyDescent="0.25">
      <c r="A9112" s="9"/>
      <c r="B9112" s="10"/>
      <c r="C9112" s="11"/>
      <c r="D9112" s="10"/>
      <c r="I9112" s="15"/>
      <c r="BP9112" s="12"/>
      <c r="BR9112" s="12"/>
      <c r="BT9112" s="12"/>
      <c r="BV9112" s="12"/>
      <c r="BY9112" s="12"/>
      <c r="CB9112" s="12"/>
      <c r="CE9112" s="12"/>
    </row>
    <row r="9113" spans="1:83" x14ac:dyDescent="0.25">
      <c r="A9113" s="9"/>
      <c r="B9113" s="10"/>
      <c r="C9113" s="11"/>
      <c r="D9113" s="10"/>
      <c r="I9113" s="15"/>
      <c r="BP9113" s="12"/>
      <c r="BR9113" s="12"/>
      <c r="BT9113" s="12"/>
      <c r="BV9113" s="12"/>
      <c r="BY9113" s="12"/>
      <c r="CB9113" s="12"/>
      <c r="CE9113" s="12"/>
    </row>
    <row r="9114" spans="1:83" x14ac:dyDescent="0.25">
      <c r="A9114" s="9"/>
      <c r="B9114" s="10"/>
      <c r="C9114" s="11"/>
      <c r="D9114" s="10"/>
      <c r="I9114" s="15"/>
      <c r="BP9114" s="12"/>
      <c r="BR9114" s="12"/>
      <c r="BT9114" s="12"/>
      <c r="BV9114" s="12"/>
      <c r="BY9114" s="12"/>
      <c r="CB9114" s="12"/>
      <c r="CE9114" s="12"/>
    </row>
    <row r="9115" spans="1:83" x14ac:dyDescent="0.25">
      <c r="A9115" s="9"/>
      <c r="B9115" s="10"/>
      <c r="C9115" s="11"/>
      <c r="D9115" s="10"/>
      <c r="I9115" s="15"/>
      <c r="BP9115" s="12"/>
      <c r="BR9115" s="12"/>
      <c r="BT9115" s="12"/>
      <c r="BV9115" s="12"/>
      <c r="BY9115" s="12"/>
      <c r="CB9115" s="12"/>
      <c r="CE9115" s="12"/>
    </row>
    <row r="9116" spans="1:83" x14ac:dyDescent="0.25">
      <c r="A9116" s="9"/>
      <c r="B9116" s="10"/>
      <c r="C9116" s="11"/>
      <c r="D9116" s="10"/>
      <c r="I9116" s="15"/>
      <c r="BP9116" s="12"/>
      <c r="BR9116" s="12"/>
      <c r="BT9116" s="12"/>
      <c r="BV9116" s="12"/>
      <c r="BY9116" s="12"/>
      <c r="CB9116" s="12"/>
      <c r="CE9116" s="12"/>
    </row>
    <row r="9117" spans="1:83" x14ac:dyDescent="0.25">
      <c r="A9117" s="9"/>
      <c r="B9117" s="10"/>
      <c r="C9117" s="11"/>
      <c r="D9117" s="10"/>
      <c r="I9117" s="15"/>
      <c r="BP9117" s="12"/>
      <c r="BR9117" s="12"/>
      <c r="BT9117" s="12"/>
      <c r="BV9117" s="12"/>
      <c r="BY9117" s="12"/>
      <c r="CB9117" s="12"/>
      <c r="CE9117" s="12"/>
    </row>
    <row r="9118" spans="1:83" x14ac:dyDescent="0.25">
      <c r="A9118" s="9"/>
      <c r="B9118" s="10"/>
      <c r="C9118" s="11"/>
      <c r="D9118" s="10"/>
      <c r="I9118" s="15"/>
      <c r="BP9118" s="12"/>
      <c r="BR9118" s="12"/>
      <c r="BT9118" s="12"/>
      <c r="BV9118" s="12"/>
      <c r="BY9118" s="12"/>
      <c r="CB9118" s="12"/>
      <c r="CE9118" s="12"/>
    </row>
    <row r="9119" spans="1:83" x14ac:dyDescent="0.25">
      <c r="A9119" s="9"/>
      <c r="B9119" s="10"/>
      <c r="C9119" s="11"/>
      <c r="D9119" s="10"/>
      <c r="I9119" s="15"/>
      <c r="BP9119" s="12"/>
      <c r="BR9119" s="12"/>
      <c r="BT9119" s="12"/>
      <c r="BV9119" s="12"/>
      <c r="BY9119" s="12"/>
      <c r="CB9119" s="12"/>
      <c r="CE9119" s="12"/>
    </row>
    <row r="9120" spans="1:83" x14ac:dyDescent="0.25">
      <c r="A9120" s="9"/>
      <c r="B9120" s="10"/>
      <c r="C9120" s="11"/>
      <c r="D9120" s="10"/>
      <c r="I9120" s="15"/>
      <c r="BP9120" s="12"/>
      <c r="BR9120" s="12"/>
      <c r="BT9120" s="12"/>
      <c r="BV9120" s="12"/>
      <c r="BY9120" s="12"/>
      <c r="CB9120" s="12"/>
      <c r="CE9120" s="12"/>
    </row>
    <row r="9121" spans="1:83" x14ac:dyDescent="0.25">
      <c r="A9121" s="9"/>
      <c r="B9121" s="10"/>
      <c r="C9121" s="11"/>
      <c r="D9121" s="10"/>
      <c r="I9121" s="15"/>
      <c r="BP9121" s="12"/>
      <c r="BR9121" s="12"/>
      <c r="BT9121" s="12"/>
      <c r="BV9121" s="12"/>
      <c r="BY9121" s="12"/>
      <c r="CB9121" s="12"/>
      <c r="CE9121" s="12"/>
    </row>
    <row r="9122" spans="1:83" x14ac:dyDescent="0.25">
      <c r="A9122" s="9"/>
      <c r="B9122" s="10"/>
      <c r="C9122" s="11"/>
      <c r="D9122" s="10"/>
      <c r="I9122" s="15"/>
      <c r="BP9122" s="12"/>
      <c r="BR9122" s="12"/>
      <c r="BT9122" s="12"/>
      <c r="BV9122" s="12"/>
      <c r="BY9122" s="12"/>
      <c r="CB9122" s="12"/>
      <c r="CE9122" s="12"/>
    </row>
    <row r="9123" spans="1:83" x14ac:dyDescent="0.25">
      <c r="A9123" s="9"/>
      <c r="B9123" s="10"/>
      <c r="C9123" s="11"/>
      <c r="D9123" s="10"/>
      <c r="I9123" s="15"/>
      <c r="BP9123" s="12"/>
      <c r="BR9123" s="12"/>
      <c r="BT9123" s="12"/>
      <c r="BV9123" s="12"/>
      <c r="BY9123" s="12"/>
      <c r="CB9123" s="12"/>
      <c r="CE9123" s="12"/>
    </row>
    <row r="9124" spans="1:83" x14ac:dyDescent="0.25">
      <c r="A9124" s="9"/>
      <c r="B9124" s="10"/>
      <c r="C9124" s="11"/>
      <c r="D9124" s="10"/>
      <c r="I9124" s="15"/>
      <c r="BP9124" s="12"/>
      <c r="BR9124" s="12"/>
      <c r="BT9124" s="12"/>
      <c r="BV9124" s="12"/>
      <c r="BY9124" s="12"/>
      <c r="CB9124" s="12"/>
      <c r="CE9124" s="12"/>
    </row>
    <row r="9125" spans="1:83" x14ac:dyDescent="0.25">
      <c r="A9125" s="9"/>
      <c r="B9125" s="10"/>
      <c r="C9125" s="11"/>
      <c r="D9125" s="10"/>
      <c r="I9125" s="15"/>
      <c r="BP9125" s="12"/>
      <c r="BR9125" s="12"/>
      <c r="BT9125" s="12"/>
      <c r="BV9125" s="12"/>
      <c r="BY9125" s="12"/>
      <c r="CB9125" s="12"/>
      <c r="CE9125" s="12"/>
    </row>
    <row r="9126" spans="1:83" x14ac:dyDescent="0.25">
      <c r="A9126" s="9"/>
      <c r="B9126" s="10"/>
      <c r="C9126" s="11"/>
      <c r="D9126" s="10"/>
      <c r="I9126" s="15"/>
      <c r="BP9126" s="12"/>
      <c r="BR9126" s="12"/>
      <c r="BT9126" s="12"/>
      <c r="BV9126" s="12"/>
      <c r="BY9126" s="12"/>
      <c r="CB9126" s="12"/>
      <c r="CE9126" s="12"/>
    </row>
    <row r="9127" spans="1:83" x14ac:dyDescent="0.25">
      <c r="A9127" s="9"/>
      <c r="B9127" s="10"/>
      <c r="C9127" s="11"/>
      <c r="D9127" s="10"/>
      <c r="I9127" s="15"/>
      <c r="BP9127" s="12"/>
      <c r="BR9127" s="12"/>
      <c r="BT9127" s="12"/>
      <c r="BV9127" s="12"/>
      <c r="BY9127" s="12"/>
      <c r="CB9127" s="12"/>
      <c r="CE9127" s="12"/>
    </row>
    <row r="9128" spans="1:83" x14ac:dyDescent="0.25">
      <c r="A9128" s="9"/>
      <c r="B9128" s="10"/>
      <c r="C9128" s="11"/>
      <c r="D9128" s="10"/>
      <c r="I9128" s="15"/>
      <c r="BP9128" s="12"/>
      <c r="BR9128" s="12"/>
      <c r="BT9128" s="12"/>
      <c r="BV9128" s="12"/>
      <c r="BY9128" s="12"/>
      <c r="CB9128" s="12"/>
      <c r="CE9128" s="12"/>
    </row>
    <row r="9129" spans="1:83" x14ac:dyDescent="0.25">
      <c r="A9129" s="9"/>
      <c r="B9129" s="10"/>
      <c r="C9129" s="11"/>
      <c r="D9129" s="10"/>
      <c r="I9129" s="15"/>
      <c r="BP9129" s="12"/>
      <c r="BR9129" s="12"/>
      <c r="BT9129" s="12"/>
      <c r="BV9129" s="12"/>
      <c r="BY9129" s="12"/>
      <c r="CB9129" s="12"/>
      <c r="CE9129" s="12"/>
    </row>
    <row r="9130" spans="1:83" x14ac:dyDescent="0.25">
      <c r="A9130" s="9"/>
      <c r="B9130" s="10"/>
      <c r="C9130" s="11"/>
      <c r="D9130" s="10"/>
      <c r="I9130" s="15"/>
      <c r="BP9130" s="12"/>
      <c r="BR9130" s="12"/>
      <c r="BT9130" s="12"/>
      <c r="BV9130" s="12"/>
      <c r="BY9130" s="12"/>
      <c r="CB9130" s="12"/>
      <c r="CE9130" s="12"/>
    </row>
    <row r="9131" spans="1:83" x14ac:dyDescent="0.25">
      <c r="A9131" s="9"/>
      <c r="B9131" s="10"/>
      <c r="C9131" s="11"/>
      <c r="D9131" s="10"/>
      <c r="I9131" s="15"/>
      <c r="BP9131" s="12"/>
      <c r="BR9131" s="12"/>
      <c r="BT9131" s="12"/>
      <c r="BV9131" s="12"/>
      <c r="BY9131" s="12"/>
      <c r="CB9131" s="12"/>
      <c r="CE9131" s="12"/>
    </row>
    <row r="9132" spans="1:83" x14ac:dyDescent="0.25">
      <c r="A9132" s="9"/>
      <c r="B9132" s="10"/>
      <c r="C9132" s="11"/>
      <c r="D9132" s="10"/>
      <c r="I9132" s="15"/>
      <c r="BP9132" s="12"/>
      <c r="BR9132" s="12"/>
      <c r="BT9132" s="12"/>
      <c r="BV9132" s="12"/>
      <c r="BY9132" s="12"/>
      <c r="CB9132" s="12"/>
      <c r="CE9132" s="12"/>
    </row>
    <row r="9133" spans="1:83" x14ac:dyDescent="0.25">
      <c r="A9133" s="9"/>
      <c r="B9133" s="10"/>
      <c r="C9133" s="11"/>
      <c r="D9133" s="10"/>
      <c r="I9133" s="15"/>
      <c r="BP9133" s="12"/>
      <c r="BR9133" s="12"/>
      <c r="BT9133" s="12"/>
      <c r="BV9133" s="12"/>
      <c r="BY9133" s="12"/>
      <c r="CB9133" s="12"/>
      <c r="CE9133" s="12"/>
    </row>
    <row r="9134" spans="1:83" x14ac:dyDescent="0.25">
      <c r="A9134" s="9"/>
      <c r="B9134" s="10"/>
      <c r="C9134" s="11"/>
      <c r="D9134" s="10"/>
      <c r="I9134" s="15"/>
      <c r="BP9134" s="12"/>
      <c r="BR9134" s="12"/>
      <c r="BT9134" s="12"/>
      <c r="BV9134" s="12"/>
      <c r="BY9134" s="12"/>
      <c r="CB9134" s="12"/>
      <c r="CE9134" s="12"/>
    </row>
    <row r="9135" spans="1:83" x14ac:dyDescent="0.25">
      <c r="A9135" s="9"/>
      <c r="B9135" s="10"/>
      <c r="C9135" s="11"/>
      <c r="D9135" s="10"/>
      <c r="I9135" s="15"/>
      <c r="BP9135" s="12"/>
      <c r="BR9135" s="12"/>
      <c r="BT9135" s="12"/>
      <c r="BV9135" s="12"/>
      <c r="BY9135" s="12"/>
      <c r="CB9135" s="12"/>
      <c r="CE9135" s="12"/>
    </row>
    <row r="9136" spans="1:83" x14ac:dyDescent="0.25">
      <c r="A9136" s="9"/>
      <c r="B9136" s="10"/>
      <c r="C9136" s="11"/>
      <c r="D9136" s="10"/>
      <c r="I9136" s="15"/>
      <c r="BP9136" s="12"/>
      <c r="BR9136" s="12"/>
      <c r="BT9136" s="12"/>
      <c r="BV9136" s="12"/>
      <c r="BY9136" s="12"/>
      <c r="CB9136" s="12"/>
      <c r="CE9136" s="12"/>
    </row>
    <row r="9137" spans="1:83" x14ac:dyDescent="0.25">
      <c r="A9137" s="9"/>
      <c r="B9137" s="10"/>
      <c r="C9137" s="11"/>
      <c r="D9137" s="10"/>
      <c r="I9137" s="15"/>
      <c r="BP9137" s="12"/>
      <c r="BR9137" s="12"/>
      <c r="BT9137" s="12"/>
      <c r="BV9137" s="12"/>
      <c r="BY9137" s="12"/>
      <c r="CB9137" s="12"/>
      <c r="CE9137" s="12"/>
    </row>
    <row r="9138" spans="1:83" x14ac:dyDescent="0.25">
      <c r="A9138" s="9"/>
      <c r="B9138" s="10"/>
      <c r="C9138" s="11"/>
      <c r="D9138" s="10"/>
      <c r="I9138" s="15"/>
      <c r="BP9138" s="12"/>
      <c r="BR9138" s="12"/>
      <c r="BT9138" s="12"/>
      <c r="BV9138" s="12"/>
      <c r="BY9138" s="12"/>
      <c r="CB9138" s="12"/>
      <c r="CE9138" s="12"/>
    </row>
    <row r="9139" spans="1:83" x14ac:dyDescent="0.25">
      <c r="A9139" s="9"/>
      <c r="B9139" s="10"/>
      <c r="C9139" s="11"/>
      <c r="D9139" s="10"/>
      <c r="I9139" s="15"/>
      <c r="BP9139" s="12"/>
      <c r="BR9139" s="12"/>
      <c r="BT9139" s="12"/>
      <c r="BV9139" s="12"/>
      <c r="BY9139" s="12"/>
      <c r="CB9139" s="12"/>
      <c r="CE9139" s="12"/>
    </row>
    <row r="9140" spans="1:83" x14ac:dyDescent="0.25">
      <c r="A9140" s="9"/>
      <c r="B9140" s="10"/>
      <c r="C9140" s="11"/>
      <c r="D9140" s="10"/>
      <c r="I9140" s="15"/>
      <c r="BP9140" s="12"/>
      <c r="BR9140" s="12"/>
      <c r="BT9140" s="12"/>
      <c r="BV9140" s="12"/>
      <c r="BY9140" s="12"/>
      <c r="CB9140" s="12"/>
      <c r="CE9140" s="12"/>
    </row>
    <row r="9141" spans="1:83" x14ac:dyDescent="0.25">
      <c r="A9141" s="9"/>
      <c r="B9141" s="10"/>
      <c r="C9141" s="11"/>
      <c r="D9141" s="10"/>
      <c r="I9141" s="15"/>
      <c r="BP9141" s="12"/>
      <c r="BR9141" s="12"/>
      <c r="BT9141" s="12"/>
      <c r="BV9141" s="12"/>
      <c r="BY9141" s="12"/>
      <c r="CB9141" s="12"/>
      <c r="CE9141" s="12"/>
    </row>
    <row r="9142" spans="1:83" x14ac:dyDescent="0.25">
      <c r="A9142" s="9"/>
      <c r="B9142" s="10"/>
      <c r="C9142" s="11"/>
      <c r="D9142" s="10"/>
      <c r="I9142" s="15"/>
      <c r="BP9142" s="12"/>
      <c r="BR9142" s="12"/>
      <c r="BT9142" s="12"/>
      <c r="BV9142" s="12"/>
      <c r="BY9142" s="12"/>
      <c r="CB9142" s="12"/>
      <c r="CE9142" s="12"/>
    </row>
    <row r="9143" spans="1:83" x14ac:dyDescent="0.25">
      <c r="A9143" s="9"/>
      <c r="B9143" s="10"/>
      <c r="C9143" s="11"/>
      <c r="D9143" s="10"/>
      <c r="I9143" s="15"/>
      <c r="BP9143" s="12"/>
      <c r="BR9143" s="12"/>
      <c r="BT9143" s="12"/>
      <c r="BV9143" s="12"/>
      <c r="BY9143" s="12"/>
      <c r="CB9143" s="12"/>
      <c r="CE9143" s="12"/>
    </row>
    <row r="9144" spans="1:83" x14ac:dyDescent="0.25">
      <c r="A9144" s="9"/>
      <c r="B9144" s="10"/>
      <c r="C9144" s="11"/>
      <c r="D9144" s="10"/>
      <c r="I9144" s="15"/>
      <c r="BP9144" s="12"/>
      <c r="BR9144" s="12"/>
      <c r="BT9144" s="12"/>
      <c r="BV9144" s="12"/>
      <c r="BY9144" s="12"/>
      <c r="CB9144" s="12"/>
      <c r="CE9144" s="12"/>
    </row>
    <row r="9145" spans="1:83" x14ac:dyDescent="0.25">
      <c r="A9145" s="9"/>
      <c r="B9145" s="10"/>
      <c r="C9145" s="11"/>
      <c r="D9145" s="10"/>
      <c r="I9145" s="15"/>
      <c r="BP9145" s="12"/>
      <c r="BR9145" s="12"/>
      <c r="BT9145" s="12"/>
      <c r="BV9145" s="12"/>
      <c r="BY9145" s="12"/>
      <c r="CB9145" s="12"/>
      <c r="CE9145" s="12"/>
    </row>
    <row r="9146" spans="1:83" x14ac:dyDescent="0.25">
      <c r="A9146" s="9"/>
      <c r="B9146" s="10"/>
      <c r="C9146" s="11"/>
      <c r="D9146" s="10"/>
      <c r="I9146" s="15"/>
      <c r="BP9146" s="12"/>
      <c r="BR9146" s="12"/>
      <c r="BT9146" s="12"/>
      <c r="BV9146" s="12"/>
      <c r="BY9146" s="12"/>
      <c r="CB9146" s="12"/>
      <c r="CE9146" s="12"/>
    </row>
    <row r="9147" spans="1:83" x14ac:dyDescent="0.25">
      <c r="A9147" s="9"/>
      <c r="B9147" s="10"/>
      <c r="C9147" s="11"/>
      <c r="D9147" s="10"/>
      <c r="I9147" s="15"/>
      <c r="BP9147" s="12"/>
      <c r="BR9147" s="12"/>
      <c r="BT9147" s="12"/>
      <c r="BV9147" s="12"/>
      <c r="BY9147" s="12"/>
      <c r="CB9147" s="12"/>
      <c r="CE9147" s="12"/>
    </row>
    <row r="9148" spans="1:83" x14ac:dyDescent="0.25">
      <c r="A9148" s="9"/>
      <c r="B9148" s="10"/>
      <c r="C9148" s="11"/>
      <c r="D9148" s="10"/>
      <c r="I9148" s="15"/>
      <c r="BP9148" s="12"/>
      <c r="BR9148" s="12"/>
      <c r="BT9148" s="12"/>
      <c r="BV9148" s="12"/>
      <c r="BY9148" s="12"/>
      <c r="CB9148" s="12"/>
      <c r="CE9148" s="12"/>
    </row>
    <row r="9149" spans="1:83" x14ac:dyDescent="0.25">
      <c r="A9149" s="9"/>
      <c r="B9149" s="10"/>
      <c r="C9149" s="11"/>
      <c r="D9149" s="10"/>
      <c r="I9149" s="15"/>
      <c r="BP9149" s="12"/>
      <c r="BR9149" s="12"/>
      <c r="BT9149" s="12"/>
      <c r="BV9149" s="12"/>
      <c r="BY9149" s="12"/>
      <c r="CB9149" s="12"/>
      <c r="CE9149" s="12"/>
    </row>
    <row r="9150" spans="1:83" x14ac:dyDescent="0.25">
      <c r="A9150" s="9"/>
      <c r="B9150" s="10"/>
      <c r="C9150" s="11"/>
      <c r="D9150" s="10"/>
      <c r="I9150" s="15"/>
      <c r="BP9150" s="12"/>
      <c r="BR9150" s="12"/>
      <c r="BT9150" s="12"/>
      <c r="BV9150" s="12"/>
      <c r="BY9150" s="12"/>
      <c r="CB9150" s="12"/>
      <c r="CE9150" s="12"/>
    </row>
    <row r="9151" spans="1:83" x14ac:dyDescent="0.25">
      <c r="A9151" s="9"/>
      <c r="B9151" s="10"/>
      <c r="C9151" s="11"/>
      <c r="D9151" s="10"/>
      <c r="I9151" s="15"/>
      <c r="BP9151" s="12"/>
      <c r="BR9151" s="12"/>
      <c r="BT9151" s="12"/>
      <c r="BV9151" s="12"/>
      <c r="BY9151" s="12"/>
      <c r="CB9151" s="12"/>
      <c r="CE9151" s="12"/>
    </row>
    <row r="9152" spans="1:83" x14ac:dyDescent="0.25">
      <c r="A9152" s="9"/>
      <c r="B9152" s="10"/>
      <c r="C9152" s="11"/>
      <c r="D9152" s="10"/>
      <c r="I9152" s="15"/>
      <c r="BP9152" s="12"/>
      <c r="BR9152" s="12"/>
      <c r="BT9152" s="12"/>
      <c r="BV9152" s="12"/>
      <c r="BY9152" s="12"/>
      <c r="CB9152" s="12"/>
      <c r="CE9152" s="12"/>
    </row>
    <row r="9153" spans="1:83" x14ac:dyDescent="0.25">
      <c r="A9153" s="9"/>
      <c r="B9153" s="10"/>
      <c r="C9153" s="11"/>
      <c r="D9153" s="10"/>
      <c r="I9153" s="15"/>
      <c r="BP9153" s="12"/>
      <c r="BR9153" s="12"/>
      <c r="BT9153" s="12"/>
      <c r="BV9153" s="12"/>
      <c r="BY9153" s="12"/>
      <c r="CB9153" s="12"/>
      <c r="CE9153" s="12"/>
    </row>
    <row r="9154" spans="1:83" x14ac:dyDescent="0.25">
      <c r="A9154" s="9"/>
      <c r="B9154" s="10"/>
      <c r="C9154" s="11"/>
      <c r="D9154" s="10"/>
      <c r="I9154" s="15"/>
      <c r="BP9154" s="12"/>
      <c r="BR9154" s="12"/>
      <c r="BT9154" s="12"/>
      <c r="BV9154" s="12"/>
      <c r="BY9154" s="12"/>
      <c r="CB9154" s="12"/>
      <c r="CE9154" s="12"/>
    </row>
    <row r="9155" spans="1:83" x14ac:dyDescent="0.25">
      <c r="A9155" s="9"/>
      <c r="B9155" s="10"/>
      <c r="C9155" s="11"/>
      <c r="D9155" s="10"/>
      <c r="I9155" s="15"/>
      <c r="BP9155" s="12"/>
      <c r="BR9155" s="12"/>
      <c r="BT9155" s="12"/>
      <c r="BV9155" s="12"/>
      <c r="BY9155" s="12"/>
      <c r="CB9155" s="12"/>
      <c r="CE9155" s="12"/>
    </row>
    <row r="9156" spans="1:83" x14ac:dyDescent="0.25">
      <c r="A9156" s="9"/>
      <c r="B9156" s="10"/>
      <c r="C9156" s="11"/>
      <c r="D9156" s="10"/>
      <c r="I9156" s="15"/>
      <c r="BP9156" s="12"/>
      <c r="BR9156" s="12"/>
      <c r="BT9156" s="12"/>
      <c r="BV9156" s="12"/>
      <c r="BY9156" s="12"/>
      <c r="CB9156" s="12"/>
      <c r="CE9156" s="12"/>
    </row>
    <row r="9157" spans="1:83" x14ac:dyDescent="0.25">
      <c r="A9157" s="9"/>
      <c r="B9157" s="10"/>
      <c r="C9157" s="11"/>
      <c r="D9157" s="10"/>
      <c r="I9157" s="15"/>
      <c r="BP9157" s="12"/>
      <c r="BR9157" s="12"/>
      <c r="BT9157" s="12"/>
      <c r="BV9157" s="12"/>
      <c r="BY9157" s="12"/>
      <c r="CB9157" s="12"/>
      <c r="CE9157" s="12"/>
    </row>
    <row r="9158" spans="1:83" x14ac:dyDescent="0.25">
      <c r="A9158" s="9"/>
      <c r="B9158" s="10"/>
      <c r="C9158" s="11"/>
      <c r="D9158" s="10"/>
      <c r="I9158" s="15"/>
      <c r="BP9158" s="12"/>
      <c r="BR9158" s="12"/>
      <c r="BT9158" s="12"/>
      <c r="BV9158" s="12"/>
      <c r="BY9158" s="12"/>
      <c r="CB9158" s="12"/>
      <c r="CE9158" s="12"/>
    </row>
    <row r="9159" spans="1:83" x14ac:dyDescent="0.25">
      <c r="A9159" s="9"/>
      <c r="B9159" s="10"/>
      <c r="C9159" s="11"/>
      <c r="D9159" s="10"/>
      <c r="I9159" s="15"/>
      <c r="BP9159" s="12"/>
      <c r="BR9159" s="12"/>
      <c r="BT9159" s="12"/>
      <c r="BV9159" s="12"/>
      <c r="BY9159" s="12"/>
      <c r="CB9159" s="12"/>
      <c r="CE9159" s="12"/>
    </row>
    <row r="9160" spans="1:83" x14ac:dyDescent="0.25">
      <c r="A9160" s="9"/>
      <c r="B9160" s="10"/>
      <c r="C9160" s="11"/>
      <c r="D9160" s="10"/>
      <c r="I9160" s="15"/>
      <c r="BP9160" s="12"/>
      <c r="BR9160" s="12"/>
      <c r="BT9160" s="12"/>
      <c r="BV9160" s="12"/>
      <c r="BY9160" s="12"/>
      <c r="CB9160" s="12"/>
      <c r="CE9160" s="12"/>
    </row>
    <row r="9161" spans="1:83" x14ac:dyDescent="0.25">
      <c r="A9161" s="9"/>
      <c r="B9161" s="10"/>
      <c r="C9161" s="11"/>
      <c r="D9161" s="10"/>
      <c r="I9161" s="15"/>
      <c r="BP9161" s="12"/>
      <c r="BR9161" s="12"/>
      <c r="BT9161" s="12"/>
      <c r="BV9161" s="12"/>
      <c r="BY9161" s="12"/>
      <c r="CB9161" s="12"/>
      <c r="CE9161" s="12"/>
    </row>
    <row r="9162" spans="1:83" x14ac:dyDescent="0.25">
      <c r="A9162" s="9"/>
      <c r="B9162" s="10"/>
      <c r="C9162" s="11"/>
      <c r="D9162" s="10"/>
      <c r="I9162" s="15"/>
      <c r="BP9162" s="12"/>
      <c r="BR9162" s="12"/>
      <c r="BT9162" s="12"/>
      <c r="BV9162" s="12"/>
      <c r="BY9162" s="12"/>
      <c r="CB9162" s="12"/>
      <c r="CE9162" s="12"/>
    </row>
    <row r="9163" spans="1:83" x14ac:dyDescent="0.25">
      <c r="A9163" s="9"/>
      <c r="B9163" s="10"/>
      <c r="C9163" s="11"/>
      <c r="D9163" s="10"/>
      <c r="I9163" s="15"/>
      <c r="BP9163" s="12"/>
      <c r="BR9163" s="12"/>
      <c r="BT9163" s="12"/>
      <c r="BV9163" s="12"/>
      <c r="BY9163" s="12"/>
      <c r="CB9163" s="12"/>
      <c r="CE9163" s="12"/>
    </row>
    <row r="9164" spans="1:83" x14ac:dyDescent="0.25">
      <c r="A9164" s="9"/>
      <c r="B9164" s="10"/>
      <c r="C9164" s="11"/>
      <c r="D9164" s="10"/>
      <c r="I9164" s="15"/>
      <c r="BP9164" s="12"/>
      <c r="BR9164" s="12"/>
      <c r="BT9164" s="12"/>
      <c r="BV9164" s="12"/>
      <c r="BY9164" s="12"/>
      <c r="CB9164" s="12"/>
      <c r="CE9164" s="12"/>
    </row>
    <row r="9165" spans="1:83" x14ac:dyDescent="0.25">
      <c r="A9165" s="9"/>
      <c r="B9165" s="10"/>
      <c r="C9165" s="11"/>
      <c r="D9165" s="10"/>
      <c r="I9165" s="15"/>
      <c r="BP9165" s="12"/>
      <c r="BR9165" s="12"/>
      <c r="BT9165" s="12"/>
      <c r="BV9165" s="12"/>
      <c r="BY9165" s="12"/>
      <c r="CB9165" s="12"/>
      <c r="CE9165" s="12"/>
    </row>
    <row r="9166" spans="1:83" x14ac:dyDescent="0.25">
      <c r="A9166" s="9"/>
      <c r="B9166" s="10"/>
      <c r="C9166" s="11"/>
      <c r="D9166" s="10"/>
      <c r="I9166" s="15"/>
      <c r="BP9166" s="12"/>
      <c r="BR9166" s="12"/>
      <c r="BT9166" s="12"/>
      <c r="BV9166" s="12"/>
      <c r="BY9166" s="12"/>
      <c r="CB9166" s="12"/>
      <c r="CE9166" s="12"/>
    </row>
    <row r="9167" spans="1:83" x14ac:dyDescent="0.25">
      <c r="A9167" s="9"/>
      <c r="B9167" s="10"/>
      <c r="C9167" s="11"/>
      <c r="D9167" s="10"/>
      <c r="I9167" s="15"/>
      <c r="BP9167" s="12"/>
      <c r="BR9167" s="12"/>
      <c r="BT9167" s="12"/>
      <c r="BV9167" s="12"/>
      <c r="BY9167" s="12"/>
      <c r="CB9167" s="12"/>
      <c r="CE9167" s="12"/>
    </row>
    <row r="9168" spans="1:83" x14ac:dyDescent="0.25">
      <c r="A9168" s="9"/>
      <c r="B9168" s="10"/>
      <c r="C9168" s="11"/>
      <c r="D9168" s="10"/>
      <c r="I9168" s="15"/>
      <c r="BP9168" s="12"/>
      <c r="BR9168" s="12"/>
      <c r="BT9168" s="12"/>
      <c r="BV9168" s="12"/>
      <c r="BY9168" s="12"/>
      <c r="CB9168" s="12"/>
      <c r="CE9168" s="12"/>
    </row>
    <row r="9169" spans="1:83" x14ac:dyDescent="0.25">
      <c r="A9169" s="9"/>
      <c r="B9169" s="10"/>
      <c r="C9169" s="11"/>
      <c r="D9169" s="10"/>
      <c r="I9169" s="15"/>
      <c r="BP9169" s="12"/>
      <c r="BR9169" s="12"/>
      <c r="BT9169" s="12"/>
      <c r="BV9169" s="12"/>
      <c r="BY9169" s="12"/>
      <c r="CB9169" s="12"/>
      <c r="CE9169" s="12"/>
    </row>
    <row r="9170" spans="1:83" x14ac:dyDescent="0.25">
      <c r="A9170" s="9"/>
      <c r="B9170" s="10"/>
      <c r="C9170" s="11"/>
      <c r="D9170" s="10"/>
      <c r="I9170" s="15"/>
      <c r="BP9170" s="12"/>
      <c r="BR9170" s="12"/>
      <c r="BT9170" s="12"/>
      <c r="BV9170" s="12"/>
      <c r="BY9170" s="12"/>
      <c r="CB9170" s="12"/>
      <c r="CE9170" s="12"/>
    </row>
    <row r="9171" spans="1:83" x14ac:dyDescent="0.25">
      <c r="A9171" s="9"/>
      <c r="B9171" s="10"/>
      <c r="C9171" s="11"/>
      <c r="D9171" s="10"/>
      <c r="I9171" s="15"/>
      <c r="BP9171" s="12"/>
      <c r="BR9171" s="12"/>
      <c r="BT9171" s="12"/>
      <c r="BV9171" s="12"/>
      <c r="BY9171" s="12"/>
      <c r="CB9171" s="12"/>
      <c r="CE9171" s="12"/>
    </row>
    <row r="9172" spans="1:83" x14ac:dyDescent="0.25">
      <c r="A9172" s="9"/>
      <c r="B9172" s="10"/>
      <c r="C9172" s="11"/>
      <c r="D9172" s="10"/>
      <c r="I9172" s="15"/>
      <c r="BP9172" s="12"/>
      <c r="BR9172" s="12"/>
      <c r="BT9172" s="12"/>
      <c r="BV9172" s="12"/>
      <c r="BY9172" s="12"/>
      <c r="CB9172" s="12"/>
      <c r="CE9172" s="12"/>
    </row>
    <row r="9173" spans="1:83" x14ac:dyDescent="0.25">
      <c r="A9173" s="9"/>
      <c r="B9173" s="10"/>
      <c r="C9173" s="11"/>
      <c r="D9173" s="10"/>
      <c r="I9173" s="15"/>
      <c r="BP9173" s="12"/>
      <c r="BR9173" s="12"/>
      <c r="BT9173" s="12"/>
      <c r="BV9173" s="12"/>
      <c r="BY9173" s="12"/>
      <c r="CB9173" s="12"/>
      <c r="CE9173" s="12"/>
    </row>
    <row r="9174" spans="1:83" x14ac:dyDescent="0.25">
      <c r="A9174" s="9"/>
      <c r="B9174" s="10"/>
      <c r="C9174" s="11"/>
      <c r="D9174" s="10"/>
      <c r="I9174" s="15"/>
      <c r="BP9174" s="12"/>
      <c r="BR9174" s="12"/>
      <c r="BT9174" s="12"/>
      <c r="BV9174" s="12"/>
      <c r="BY9174" s="12"/>
      <c r="CB9174" s="12"/>
      <c r="CE9174" s="12"/>
    </row>
    <row r="9175" spans="1:83" x14ac:dyDescent="0.25">
      <c r="A9175" s="9"/>
      <c r="B9175" s="10"/>
      <c r="C9175" s="11"/>
      <c r="D9175" s="10"/>
      <c r="I9175" s="15"/>
      <c r="BP9175" s="12"/>
      <c r="BR9175" s="12"/>
      <c r="BT9175" s="12"/>
      <c r="BV9175" s="12"/>
      <c r="BY9175" s="12"/>
      <c r="CB9175" s="12"/>
      <c r="CE9175" s="12"/>
    </row>
    <row r="9176" spans="1:83" x14ac:dyDescent="0.25">
      <c r="A9176" s="9"/>
      <c r="B9176" s="10"/>
      <c r="C9176" s="11"/>
      <c r="D9176" s="10"/>
      <c r="I9176" s="15"/>
      <c r="BP9176" s="12"/>
      <c r="BR9176" s="12"/>
      <c r="BT9176" s="12"/>
      <c r="BV9176" s="12"/>
      <c r="BY9176" s="12"/>
      <c r="CB9176" s="12"/>
      <c r="CE9176" s="12"/>
    </row>
    <row r="9177" spans="1:83" x14ac:dyDescent="0.25">
      <c r="A9177" s="9"/>
      <c r="B9177" s="10"/>
      <c r="C9177" s="11"/>
      <c r="D9177" s="10"/>
      <c r="I9177" s="15"/>
      <c r="BP9177" s="12"/>
      <c r="BR9177" s="12"/>
      <c r="BT9177" s="12"/>
      <c r="BV9177" s="12"/>
      <c r="BY9177" s="12"/>
      <c r="CB9177" s="12"/>
      <c r="CE9177" s="12"/>
    </row>
    <row r="9178" spans="1:83" x14ac:dyDescent="0.25">
      <c r="A9178" s="9"/>
      <c r="B9178" s="10"/>
      <c r="C9178" s="11"/>
      <c r="D9178" s="10"/>
      <c r="I9178" s="15"/>
      <c r="BP9178" s="12"/>
      <c r="BR9178" s="12"/>
      <c r="BT9178" s="12"/>
      <c r="BV9178" s="12"/>
      <c r="BY9178" s="12"/>
      <c r="CB9178" s="12"/>
      <c r="CE9178" s="12"/>
    </row>
    <row r="9179" spans="1:83" x14ac:dyDescent="0.25">
      <c r="A9179" s="9"/>
      <c r="B9179" s="10"/>
      <c r="C9179" s="11"/>
      <c r="D9179" s="10"/>
      <c r="I9179" s="15"/>
      <c r="BP9179" s="12"/>
      <c r="BR9179" s="12"/>
      <c r="BT9179" s="12"/>
      <c r="BV9179" s="12"/>
      <c r="BY9179" s="12"/>
      <c r="CB9179" s="12"/>
      <c r="CE9179" s="12"/>
    </row>
    <row r="9180" spans="1:83" x14ac:dyDescent="0.25">
      <c r="A9180" s="9"/>
      <c r="B9180" s="10"/>
      <c r="C9180" s="11"/>
      <c r="D9180" s="10"/>
      <c r="I9180" s="15"/>
      <c r="BP9180" s="12"/>
      <c r="BR9180" s="12"/>
      <c r="BT9180" s="12"/>
      <c r="BV9180" s="12"/>
      <c r="BY9180" s="12"/>
      <c r="CB9180" s="12"/>
      <c r="CE9180" s="12"/>
    </row>
    <row r="9181" spans="1:83" x14ac:dyDescent="0.25">
      <c r="A9181" s="9"/>
      <c r="B9181" s="10"/>
      <c r="C9181" s="11"/>
      <c r="D9181" s="10"/>
      <c r="I9181" s="15"/>
      <c r="BP9181" s="12"/>
      <c r="BR9181" s="12"/>
      <c r="BT9181" s="12"/>
      <c r="BV9181" s="12"/>
      <c r="BY9181" s="12"/>
      <c r="CB9181" s="12"/>
      <c r="CE9181" s="12"/>
    </row>
    <row r="9182" spans="1:83" x14ac:dyDescent="0.25">
      <c r="A9182" s="9"/>
      <c r="B9182" s="10"/>
      <c r="C9182" s="11"/>
      <c r="D9182" s="10"/>
      <c r="I9182" s="15"/>
      <c r="BP9182" s="12"/>
      <c r="BR9182" s="12"/>
      <c r="BT9182" s="12"/>
      <c r="BV9182" s="12"/>
      <c r="BY9182" s="12"/>
      <c r="CB9182" s="12"/>
      <c r="CE9182" s="12"/>
    </row>
    <row r="9183" spans="1:83" x14ac:dyDescent="0.25">
      <c r="A9183" s="9"/>
      <c r="B9183" s="10"/>
      <c r="C9183" s="11"/>
      <c r="D9183" s="10"/>
      <c r="I9183" s="15"/>
      <c r="BP9183" s="12"/>
      <c r="BR9183" s="12"/>
      <c r="BT9183" s="12"/>
      <c r="BV9183" s="12"/>
      <c r="BY9183" s="12"/>
      <c r="CB9183" s="12"/>
      <c r="CE9183" s="12"/>
    </row>
    <row r="9184" spans="1:83" x14ac:dyDescent="0.25">
      <c r="A9184" s="9"/>
      <c r="B9184" s="10"/>
      <c r="C9184" s="11"/>
      <c r="D9184" s="10"/>
      <c r="I9184" s="15"/>
      <c r="BP9184" s="12"/>
      <c r="BR9184" s="12"/>
      <c r="BT9184" s="12"/>
      <c r="BV9184" s="12"/>
      <c r="BY9184" s="12"/>
      <c r="CB9184" s="12"/>
      <c r="CE9184" s="12"/>
    </row>
    <row r="9185" spans="1:83" x14ac:dyDescent="0.25">
      <c r="A9185" s="9"/>
      <c r="B9185" s="10"/>
      <c r="C9185" s="11"/>
      <c r="D9185" s="10"/>
      <c r="I9185" s="15"/>
      <c r="BP9185" s="12"/>
      <c r="BR9185" s="12"/>
      <c r="BT9185" s="12"/>
      <c r="BV9185" s="12"/>
      <c r="BY9185" s="12"/>
      <c r="CB9185" s="12"/>
      <c r="CE9185" s="12"/>
    </row>
    <row r="9186" spans="1:83" x14ac:dyDescent="0.25">
      <c r="A9186" s="9"/>
      <c r="B9186" s="10"/>
      <c r="C9186" s="11"/>
      <c r="D9186" s="10"/>
      <c r="I9186" s="15"/>
      <c r="BP9186" s="12"/>
      <c r="BR9186" s="12"/>
      <c r="BT9186" s="12"/>
      <c r="BV9186" s="12"/>
      <c r="BY9186" s="12"/>
      <c r="CB9186" s="12"/>
      <c r="CE9186" s="12"/>
    </row>
    <row r="9187" spans="1:83" x14ac:dyDescent="0.25">
      <c r="A9187" s="9"/>
      <c r="B9187" s="10"/>
      <c r="C9187" s="11"/>
      <c r="D9187" s="10"/>
      <c r="I9187" s="15"/>
      <c r="BP9187" s="12"/>
      <c r="BR9187" s="12"/>
      <c r="BT9187" s="12"/>
      <c r="BV9187" s="12"/>
      <c r="BY9187" s="12"/>
      <c r="CB9187" s="12"/>
      <c r="CE9187" s="12"/>
    </row>
    <row r="9188" spans="1:83" x14ac:dyDescent="0.25">
      <c r="A9188" s="9"/>
      <c r="B9188" s="10"/>
      <c r="C9188" s="11"/>
      <c r="D9188" s="10"/>
      <c r="I9188" s="15"/>
      <c r="BP9188" s="12"/>
      <c r="BR9188" s="12"/>
      <c r="BT9188" s="12"/>
      <c r="BV9188" s="12"/>
      <c r="BY9188" s="12"/>
      <c r="CB9188" s="12"/>
      <c r="CE9188" s="12"/>
    </row>
    <row r="9189" spans="1:83" x14ac:dyDescent="0.25">
      <c r="A9189" s="9"/>
      <c r="B9189" s="10"/>
      <c r="C9189" s="11"/>
      <c r="D9189" s="10"/>
      <c r="I9189" s="15"/>
      <c r="BP9189" s="12"/>
      <c r="BR9189" s="12"/>
      <c r="BT9189" s="12"/>
      <c r="BV9189" s="12"/>
      <c r="BY9189" s="12"/>
      <c r="CB9189" s="12"/>
      <c r="CE9189" s="12"/>
    </row>
    <row r="9190" spans="1:83" x14ac:dyDescent="0.25">
      <c r="A9190" s="9"/>
      <c r="B9190" s="10"/>
      <c r="C9190" s="11"/>
      <c r="D9190" s="10"/>
      <c r="I9190" s="15"/>
      <c r="BP9190" s="12"/>
      <c r="BR9190" s="12"/>
      <c r="BT9190" s="12"/>
      <c r="BV9190" s="12"/>
      <c r="BY9190" s="12"/>
      <c r="CB9190" s="12"/>
      <c r="CE9190" s="12"/>
    </row>
    <row r="9191" spans="1:83" x14ac:dyDescent="0.25">
      <c r="A9191" s="9"/>
      <c r="B9191" s="10"/>
      <c r="C9191" s="11"/>
      <c r="D9191" s="10"/>
      <c r="I9191" s="15"/>
      <c r="BP9191" s="12"/>
      <c r="BR9191" s="12"/>
      <c r="BT9191" s="12"/>
      <c r="BV9191" s="12"/>
      <c r="BY9191" s="12"/>
      <c r="CB9191" s="12"/>
      <c r="CE9191" s="12"/>
    </row>
    <row r="9192" spans="1:83" x14ac:dyDescent="0.25">
      <c r="A9192" s="9"/>
      <c r="B9192" s="10"/>
      <c r="C9192" s="11"/>
      <c r="D9192" s="10"/>
      <c r="I9192" s="15"/>
      <c r="BP9192" s="12"/>
      <c r="BR9192" s="12"/>
      <c r="BT9192" s="12"/>
      <c r="BV9192" s="12"/>
      <c r="BY9192" s="12"/>
      <c r="CB9192" s="12"/>
      <c r="CE9192" s="12"/>
    </row>
    <row r="9193" spans="1:83" x14ac:dyDescent="0.25">
      <c r="A9193" s="9"/>
      <c r="B9193" s="10"/>
      <c r="C9193" s="11"/>
      <c r="D9193" s="10"/>
      <c r="I9193" s="15"/>
      <c r="BP9193" s="12"/>
      <c r="BR9193" s="12"/>
      <c r="BT9193" s="12"/>
      <c r="BV9193" s="12"/>
      <c r="BY9193" s="12"/>
      <c r="CB9193" s="12"/>
      <c r="CE9193" s="12"/>
    </row>
    <row r="9194" spans="1:83" x14ac:dyDescent="0.25">
      <c r="A9194" s="9"/>
      <c r="B9194" s="10"/>
      <c r="C9194" s="11"/>
      <c r="D9194" s="10"/>
      <c r="I9194" s="15"/>
      <c r="BP9194" s="12"/>
      <c r="BR9194" s="12"/>
      <c r="BT9194" s="12"/>
      <c r="BV9194" s="12"/>
      <c r="BY9194" s="12"/>
      <c r="CB9194" s="12"/>
      <c r="CE9194" s="12"/>
    </row>
    <row r="9195" spans="1:83" x14ac:dyDescent="0.25">
      <c r="A9195" s="9"/>
      <c r="B9195" s="10"/>
      <c r="C9195" s="11"/>
      <c r="D9195" s="10"/>
      <c r="I9195" s="15"/>
      <c r="BP9195" s="12"/>
      <c r="BR9195" s="12"/>
      <c r="BT9195" s="12"/>
      <c r="BV9195" s="12"/>
      <c r="BY9195" s="12"/>
      <c r="CB9195" s="12"/>
      <c r="CE9195" s="12"/>
    </row>
    <row r="9196" spans="1:83" x14ac:dyDescent="0.25">
      <c r="A9196" s="9"/>
      <c r="B9196" s="10"/>
      <c r="C9196" s="11"/>
      <c r="D9196" s="10"/>
      <c r="I9196" s="15"/>
      <c r="BP9196" s="12"/>
      <c r="BR9196" s="12"/>
      <c r="BT9196" s="12"/>
      <c r="BV9196" s="12"/>
      <c r="BY9196" s="12"/>
      <c r="CB9196" s="12"/>
      <c r="CE9196" s="12"/>
    </row>
    <row r="9197" spans="1:83" x14ac:dyDescent="0.25">
      <c r="A9197" s="9"/>
      <c r="B9197" s="10"/>
      <c r="C9197" s="11"/>
      <c r="D9197" s="10"/>
      <c r="I9197" s="15"/>
      <c r="BP9197" s="12"/>
      <c r="BR9197" s="12"/>
      <c r="BT9197" s="12"/>
      <c r="BV9197" s="12"/>
      <c r="BY9197" s="12"/>
      <c r="CB9197" s="12"/>
      <c r="CE9197" s="12"/>
    </row>
    <row r="9198" spans="1:83" x14ac:dyDescent="0.25">
      <c r="A9198" s="9"/>
      <c r="B9198" s="10"/>
      <c r="C9198" s="11"/>
      <c r="D9198" s="10"/>
      <c r="I9198" s="15"/>
      <c r="BP9198" s="12"/>
      <c r="BR9198" s="12"/>
      <c r="BT9198" s="12"/>
      <c r="BV9198" s="12"/>
      <c r="BY9198" s="12"/>
      <c r="CB9198" s="12"/>
      <c r="CE9198" s="12"/>
    </row>
    <row r="9199" spans="1:83" x14ac:dyDescent="0.25">
      <c r="A9199" s="9"/>
      <c r="B9199" s="10"/>
      <c r="C9199" s="11"/>
      <c r="D9199" s="10"/>
      <c r="I9199" s="15"/>
      <c r="BP9199" s="12"/>
      <c r="BR9199" s="12"/>
      <c r="BT9199" s="12"/>
      <c r="BV9199" s="12"/>
      <c r="BY9199" s="12"/>
      <c r="CB9199" s="12"/>
      <c r="CE9199" s="12"/>
    </row>
    <row r="9200" spans="1:83" x14ac:dyDescent="0.25">
      <c r="A9200" s="9"/>
      <c r="B9200" s="10"/>
      <c r="C9200" s="11"/>
      <c r="D9200" s="10"/>
      <c r="I9200" s="15"/>
      <c r="BP9200" s="12"/>
      <c r="BR9200" s="12"/>
      <c r="BT9200" s="12"/>
      <c r="BV9200" s="12"/>
      <c r="BY9200" s="12"/>
      <c r="CB9200" s="12"/>
      <c r="CE9200" s="12"/>
    </row>
    <row r="9201" spans="1:83" x14ac:dyDescent="0.25">
      <c r="A9201" s="9"/>
      <c r="B9201" s="10"/>
      <c r="C9201" s="11"/>
      <c r="D9201" s="10"/>
      <c r="I9201" s="15"/>
      <c r="BP9201" s="12"/>
      <c r="BR9201" s="12"/>
      <c r="BT9201" s="12"/>
      <c r="BV9201" s="12"/>
      <c r="BY9201" s="12"/>
      <c r="CB9201" s="12"/>
      <c r="CE9201" s="12"/>
    </row>
    <row r="9202" spans="1:83" x14ac:dyDescent="0.25">
      <c r="A9202" s="9"/>
      <c r="B9202" s="10"/>
      <c r="C9202" s="11"/>
      <c r="D9202" s="10"/>
      <c r="I9202" s="15"/>
      <c r="BP9202" s="12"/>
      <c r="BR9202" s="12"/>
      <c r="BT9202" s="12"/>
      <c r="BV9202" s="12"/>
      <c r="BY9202" s="12"/>
      <c r="CB9202" s="12"/>
      <c r="CE9202" s="12"/>
    </row>
    <row r="9203" spans="1:83" x14ac:dyDescent="0.25">
      <c r="A9203" s="9"/>
      <c r="B9203" s="10"/>
      <c r="C9203" s="11"/>
      <c r="D9203" s="10"/>
      <c r="I9203" s="15"/>
      <c r="BP9203" s="12"/>
      <c r="BR9203" s="12"/>
      <c r="BT9203" s="12"/>
      <c r="BV9203" s="12"/>
      <c r="BY9203" s="12"/>
      <c r="CB9203" s="12"/>
      <c r="CE9203" s="12"/>
    </row>
    <row r="9204" spans="1:83" x14ac:dyDescent="0.25">
      <c r="A9204" s="9"/>
      <c r="B9204" s="10"/>
      <c r="C9204" s="11"/>
      <c r="D9204" s="10"/>
      <c r="I9204" s="15"/>
      <c r="BP9204" s="12"/>
      <c r="BR9204" s="12"/>
      <c r="BT9204" s="12"/>
      <c r="BV9204" s="12"/>
      <c r="BY9204" s="12"/>
      <c r="CB9204" s="12"/>
      <c r="CE9204" s="12"/>
    </row>
    <row r="9205" spans="1:83" x14ac:dyDescent="0.25">
      <c r="A9205" s="9"/>
      <c r="B9205" s="10"/>
      <c r="C9205" s="11"/>
      <c r="D9205" s="10"/>
      <c r="I9205" s="15"/>
      <c r="BP9205" s="12"/>
      <c r="BR9205" s="12"/>
      <c r="BT9205" s="12"/>
      <c r="BV9205" s="12"/>
      <c r="BY9205" s="12"/>
      <c r="CB9205" s="12"/>
      <c r="CE9205" s="12"/>
    </row>
    <row r="9206" spans="1:83" x14ac:dyDescent="0.25">
      <c r="A9206" s="9"/>
      <c r="B9206" s="10"/>
      <c r="C9206" s="11"/>
      <c r="D9206" s="10"/>
      <c r="I9206" s="15"/>
      <c r="BP9206" s="12"/>
      <c r="BR9206" s="12"/>
      <c r="BT9206" s="12"/>
      <c r="BV9206" s="12"/>
      <c r="BY9206" s="12"/>
      <c r="CB9206" s="12"/>
      <c r="CE9206" s="12"/>
    </row>
    <row r="9207" spans="1:83" x14ac:dyDescent="0.25">
      <c r="A9207" s="9"/>
      <c r="B9207" s="10"/>
      <c r="C9207" s="11"/>
      <c r="D9207" s="10"/>
      <c r="I9207" s="15"/>
      <c r="BP9207" s="12"/>
      <c r="BR9207" s="12"/>
      <c r="BT9207" s="12"/>
      <c r="BV9207" s="12"/>
      <c r="BY9207" s="12"/>
      <c r="CB9207" s="12"/>
      <c r="CE9207" s="12"/>
    </row>
    <row r="9208" spans="1:83" x14ac:dyDescent="0.25">
      <c r="A9208" s="9"/>
      <c r="B9208" s="10"/>
      <c r="C9208" s="11"/>
      <c r="D9208" s="10"/>
      <c r="I9208" s="15"/>
      <c r="BP9208" s="12"/>
      <c r="BR9208" s="12"/>
      <c r="BT9208" s="12"/>
      <c r="BV9208" s="12"/>
      <c r="BY9208" s="12"/>
      <c r="CB9208" s="12"/>
      <c r="CE9208" s="12"/>
    </row>
    <row r="9209" spans="1:83" x14ac:dyDescent="0.25">
      <c r="A9209" s="9"/>
      <c r="B9209" s="10"/>
      <c r="C9209" s="11"/>
      <c r="D9209" s="10"/>
      <c r="I9209" s="15"/>
      <c r="BP9209" s="12"/>
      <c r="BR9209" s="12"/>
      <c r="BT9209" s="12"/>
      <c r="BV9209" s="12"/>
      <c r="BY9209" s="12"/>
      <c r="CB9209" s="12"/>
      <c r="CE9209" s="12"/>
    </row>
    <row r="9210" spans="1:83" x14ac:dyDescent="0.25">
      <c r="A9210" s="9"/>
      <c r="B9210" s="10"/>
      <c r="C9210" s="11"/>
      <c r="D9210" s="10"/>
      <c r="I9210" s="15"/>
      <c r="BP9210" s="12"/>
      <c r="BR9210" s="12"/>
      <c r="BT9210" s="12"/>
      <c r="BV9210" s="12"/>
      <c r="BY9210" s="12"/>
      <c r="CB9210" s="12"/>
      <c r="CE9210" s="12"/>
    </row>
    <row r="9211" spans="1:83" x14ac:dyDescent="0.25">
      <c r="A9211" s="9"/>
      <c r="B9211" s="10"/>
      <c r="C9211" s="11"/>
      <c r="D9211" s="10"/>
      <c r="I9211" s="15"/>
      <c r="BP9211" s="12"/>
      <c r="BR9211" s="12"/>
      <c r="BT9211" s="12"/>
      <c r="BV9211" s="12"/>
      <c r="BY9211" s="12"/>
      <c r="CB9211" s="12"/>
      <c r="CE9211" s="12"/>
    </row>
    <row r="9212" spans="1:83" x14ac:dyDescent="0.25">
      <c r="A9212" s="9"/>
      <c r="B9212" s="10"/>
      <c r="C9212" s="11"/>
      <c r="D9212" s="10"/>
      <c r="I9212" s="15"/>
      <c r="BP9212" s="12"/>
      <c r="BR9212" s="12"/>
      <c r="BT9212" s="12"/>
      <c r="BV9212" s="12"/>
      <c r="BY9212" s="12"/>
      <c r="CB9212" s="12"/>
      <c r="CE9212" s="12"/>
    </row>
    <row r="9213" spans="1:83" x14ac:dyDescent="0.25">
      <c r="A9213" s="9"/>
      <c r="B9213" s="10"/>
      <c r="C9213" s="11"/>
      <c r="D9213" s="10"/>
      <c r="I9213" s="15"/>
      <c r="BP9213" s="12"/>
      <c r="BR9213" s="12"/>
      <c r="BT9213" s="12"/>
      <c r="BV9213" s="12"/>
      <c r="BY9213" s="12"/>
      <c r="CB9213" s="12"/>
      <c r="CE9213" s="12"/>
    </row>
    <row r="9214" spans="1:83" x14ac:dyDescent="0.25">
      <c r="A9214" s="9"/>
      <c r="B9214" s="10"/>
      <c r="C9214" s="11"/>
      <c r="D9214" s="10"/>
      <c r="I9214" s="15"/>
      <c r="BP9214" s="12"/>
      <c r="BR9214" s="12"/>
      <c r="BT9214" s="12"/>
      <c r="BV9214" s="12"/>
      <c r="BY9214" s="12"/>
      <c r="CB9214" s="12"/>
      <c r="CE9214" s="12"/>
    </row>
    <row r="9215" spans="1:83" x14ac:dyDescent="0.25">
      <c r="A9215" s="9"/>
      <c r="B9215" s="10"/>
      <c r="C9215" s="11"/>
      <c r="D9215" s="10"/>
      <c r="I9215" s="15"/>
      <c r="BP9215" s="12"/>
      <c r="BR9215" s="12"/>
      <c r="BT9215" s="12"/>
      <c r="BV9215" s="12"/>
      <c r="BY9215" s="12"/>
      <c r="CB9215" s="12"/>
      <c r="CE9215" s="12"/>
    </row>
    <row r="9216" spans="1:83" x14ac:dyDescent="0.25">
      <c r="A9216" s="9"/>
      <c r="B9216" s="10"/>
      <c r="C9216" s="11"/>
      <c r="D9216" s="10"/>
      <c r="I9216" s="15"/>
      <c r="BP9216" s="12"/>
      <c r="BR9216" s="12"/>
      <c r="BT9216" s="12"/>
      <c r="BV9216" s="12"/>
      <c r="BY9216" s="12"/>
      <c r="CB9216" s="12"/>
      <c r="CE9216" s="12"/>
    </row>
    <row r="9217" spans="1:83" x14ac:dyDescent="0.25">
      <c r="A9217" s="9"/>
      <c r="B9217" s="10"/>
      <c r="C9217" s="11"/>
      <c r="D9217" s="10"/>
      <c r="I9217" s="15"/>
      <c r="BP9217" s="12"/>
      <c r="BR9217" s="12"/>
      <c r="BT9217" s="12"/>
      <c r="BV9217" s="12"/>
      <c r="BY9217" s="12"/>
      <c r="CB9217" s="12"/>
      <c r="CE9217" s="12"/>
    </row>
    <row r="9218" spans="1:83" x14ac:dyDescent="0.25">
      <c r="A9218" s="9"/>
      <c r="B9218" s="10"/>
      <c r="C9218" s="11"/>
      <c r="D9218" s="10"/>
      <c r="I9218" s="15"/>
      <c r="BP9218" s="12"/>
      <c r="BR9218" s="12"/>
      <c r="BT9218" s="12"/>
      <c r="BV9218" s="12"/>
      <c r="BY9218" s="12"/>
      <c r="CB9218" s="12"/>
      <c r="CE9218" s="12"/>
    </row>
    <row r="9219" spans="1:83" x14ac:dyDescent="0.25">
      <c r="A9219" s="9"/>
      <c r="B9219" s="10"/>
      <c r="C9219" s="11"/>
      <c r="D9219" s="10"/>
      <c r="I9219" s="15"/>
      <c r="BP9219" s="12"/>
      <c r="BR9219" s="12"/>
      <c r="BT9219" s="12"/>
      <c r="BV9219" s="12"/>
      <c r="BY9219" s="12"/>
      <c r="CB9219" s="12"/>
      <c r="CE9219" s="12"/>
    </row>
    <row r="9220" spans="1:83" x14ac:dyDescent="0.25">
      <c r="A9220" s="9"/>
      <c r="B9220" s="10"/>
      <c r="C9220" s="11"/>
      <c r="D9220" s="10"/>
      <c r="I9220" s="15"/>
      <c r="BP9220" s="12"/>
      <c r="BR9220" s="12"/>
      <c r="BT9220" s="12"/>
      <c r="BV9220" s="12"/>
      <c r="BY9220" s="12"/>
      <c r="CB9220" s="12"/>
      <c r="CE9220" s="12"/>
    </row>
    <row r="9221" spans="1:83" x14ac:dyDescent="0.25">
      <c r="A9221" s="9"/>
      <c r="B9221" s="10"/>
      <c r="C9221" s="11"/>
      <c r="D9221" s="10"/>
      <c r="I9221" s="15"/>
      <c r="BP9221" s="12"/>
      <c r="BR9221" s="12"/>
      <c r="BT9221" s="12"/>
      <c r="BV9221" s="12"/>
      <c r="BY9221" s="12"/>
      <c r="CB9221" s="12"/>
      <c r="CE9221" s="12"/>
    </row>
    <row r="9222" spans="1:83" x14ac:dyDescent="0.25">
      <c r="A9222" s="9"/>
      <c r="B9222" s="10"/>
      <c r="C9222" s="11"/>
      <c r="D9222" s="10"/>
      <c r="I9222" s="15"/>
      <c r="BP9222" s="12"/>
      <c r="BR9222" s="12"/>
      <c r="BT9222" s="12"/>
      <c r="BV9222" s="12"/>
      <c r="BY9222" s="12"/>
      <c r="CB9222" s="12"/>
      <c r="CE9222" s="12"/>
    </row>
    <row r="9223" spans="1:83" x14ac:dyDescent="0.25">
      <c r="A9223" s="9"/>
      <c r="B9223" s="10"/>
      <c r="C9223" s="11"/>
      <c r="D9223" s="10"/>
      <c r="I9223" s="15"/>
      <c r="BP9223" s="12"/>
      <c r="BR9223" s="12"/>
      <c r="BT9223" s="12"/>
      <c r="BV9223" s="12"/>
      <c r="BY9223" s="12"/>
      <c r="CB9223" s="12"/>
      <c r="CE9223" s="12"/>
    </row>
    <row r="9224" spans="1:83" x14ac:dyDescent="0.25">
      <c r="A9224" s="9"/>
      <c r="B9224" s="10"/>
      <c r="C9224" s="11"/>
      <c r="D9224" s="10"/>
      <c r="I9224" s="15"/>
      <c r="BP9224" s="12"/>
      <c r="BR9224" s="12"/>
      <c r="BT9224" s="12"/>
      <c r="BV9224" s="12"/>
      <c r="BY9224" s="12"/>
      <c r="CB9224" s="12"/>
      <c r="CE9224" s="12"/>
    </row>
    <row r="9225" spans="1:83" x14ac:dyDescent="0.25">
      <c r="A9225" s="9"/>
      <c r="B9225" s="10"/>
      <c r="C9225" s="11"/>
      <c r="D9225" s="10"/>
      <c r="I9225" s="15"/>
      <c r="BP9225" s="12"/>
      <c r="BR9225" s="12"/>
      <c r="BT9225" s="12"/>
      <c r="BV9225" s="12"/>
      <c r="BY9225" s="12"/>
      <c r="CB9225" s="12"/>
      <c r="CE9225" s="12"/>
    </row>
    <row r="9226" spans="1:83" x14ac:dyDescent="0.25">
      <c r="A9226" s="9"/>
      <c r="B9226" s="10"/>
      <c r="C9226" s="11"/>
      <c r="D9226" s="10"/>
      <c r="I9226" s="15"/>
      <c r="BP9226" s="12"/>
      <c r="BR9226" s="12"/>
      <c r="BT9226" s="12"/>
      <c r="BV9226" s="12"/>
      <c r="BY9226" s="12"/>
      <c r="CB9226" s="12"/>
      <c r="CE9226" s="12"/>
    </row>
    <row r="9227" spans="1:83" x14ac:dyDescent="0.25">
      <c r="A9227" s="9"/>
      <c r="B9227" s="10"/>
      <c r="C9227" s="11"/>
      <c r="D9227" s="10"/>
      <c r="I9227" s="15"/>
      <c r="BP9227" s="12"/>
      <c r="BR9227" s="12"/>
      <c r="BT9227" s="12"/>
      <c r="BV9227" s="12"/>
      <c r="BY9227" s="12"/>
      <c r="CB9227" s="12"/>
      <c r="CE9227" s="12"/>
    </row>
    <row r="9228" spans="1:83" x14ac:dyDescent="0.25">
      <c r="A9228" s="9"/>
      <c r="B9228" s="10"/>
      <c r="C9228" s="11"/>
      <c r="D9228" s="10"/>
      <c r="I9228" s="15"/>
      <c r="BP9228" s="12"/>
      <c r="BR9228" s="12"/>
      <c r="BT9228" s="12"/>
      <c r="BV9228" s="12"/>
      <c r="BY9228" s="12"/>
      <c r="CB9228" s="12"/>
      <c r="CE9228" s="12"/>
    </row>
    <row r="9229" spans="1:83" x14ac:dyDescent="0.25">
      <c r="A9229" s="9"/>
      <c r="B9229" s="10"/>
      <c r="C9229" s="11"/>
      <c r="D9229" s="10"/>
      <c r="I9229" s="15"/>
      <c r="BP9229" s="12"/>
      <c r="BR9229" s="12"/>
      <c r="BT9229" s="12"/>
      <c r="BV9229" s="12"/>
      <c r="BY9229" s="12"/>
      <c r="CB9229" s="12"/>
      <c r="CE9229" s="12"/>
    </row>
    <row r="9230" spans="1:83" x14ac:dyDescent="0.25">
      <c r="A9230" s="9"/>
      <c r="B9230" s="10"/>
      <c r="C9230" s="11"/>
      <c r="D9230" s="10"/>
      <c r="I9230" s="15"/>
      <c r="BP9230" s="12"/>
      <c r="BR9230" s="12"/>
      <c r="BT9230" s="12"/>
      <c r="BV9230" s="12"/>
      <c r="BY9230" s="12"/>
      <c r="CB9230" s="12"/>
      <c r="CE9230" s="12"/>
    </row>
    <row r="9231" spans="1:83" x14ac:dyDescent="0.25">
      <c r="A9231" s="9"/>
      <c r="B9231" s="10"/>
      <c r="C9231" s="11"/>
      <c r="D9231" s="10"/>
      <c r="I9231" s="15"/>
      <c r="BP9231" s="12"/>
      <c r="BR9231" s="12"/>
      <c r="BT9231" s="12"/>
      <c r="BV9231" s="12"/>
      <c r="BY9231" s="12"/>
      <c r="CB9231" s="12"/>
      <c r="CE9231" s="12"/>
    </row>
    <row r="9232" spans="1:83" x14ac:dyDescent="0.25">
      <c r="A9232" s="9"/>
      <c r="B9232" s="10"/>
      <c r="C9232" s="11"/>
      <c r="D9232" s="10"/>
      <c r="I9232" s="15"/>
      <c r="BP9232" s="12"/>
      <c r="BR9232" s="12"/>
      <c r="BT9232" s="12"/>
      <c r="BV9232" s="12"/>
      <c r="BY9232" s="12"/>
      <c r="CB9232" s="12"/>
      <c r="CE9232" s="12"/>
    </row>
    <row r="9233" spans="1:83" x14ac:dyDescent="0.25">
      <c r="A9233" s="9"/>
      <c r="B9233" s="10"/>
      <c r="C9233" s="11"/>
      <c r="D9233" s="10"/>
      <c r="I9233" s="15"/>
      <c r="BP9233" s="12"/>
      <c r="BR9233" s="12"/>
      <c r="BT9233" s="12"/>
      <c r="BV9233" s="12"/>
      <c r="BY9233" s="12"/>
      <c r="CB9233" s="12"/>
      <c r="CE9233" s="12"/>
    </row>
    <row r="9234" spans="1:83" x14ac:dyDescent="0.25">
      <c r="A9234" s="9"/>
      <c r="B9234" s="10"/>
      <c r="C9234" s="11"/>
      <c r="D9234" s="10"/>
      <c r="I9234" s="15"/>
      <c r="BP9234" s="12"/>
      <c r="BR9234" s="12"/>
      <c r="BT9234" s="12"/>
      <c r="BV9234" s="12"/>
      <c r="BY9234" s="12"/>
      <c r="CB9234" s="12"/>
      <c r="CE9234" s="12"/>
    </row>
    <row r="9235" spans="1:83" x14ac:dyDescent="0.25">
      <c r="A9235" s="9"/>
      <c r="B9235" s="10"/>
      <c r="C9235" s="11"/>
      <c r="D9235" s="10"/>
      <c r="I9235" s="15"/>
      <c r="BP9235" s="12"/>
      <c r="BR9235" s="12"/>
      <c r="BT9235" s="12"/>
      <c r="BV9235" s="12"/>
      <c r="BY9235" s="12"/>
      <c r="CB9235" s="12"/>
      <c r="CE9235" s="12"/>
    </row>
    <row r="9236" spans="1:83" x14ac:dyDescent="0.25">
      <c r="A9236" s="9"/>
      <c r="B9236" s="10"/>
      <c r="C9236" s="11"/>
      <c r="D9236" s="10"/>
      <c r="I9236" s="15"/>
      <c r="BP9236" s="12"/>
      <c r="BR9236" s="12"/>
      <c r="BT9236" s="12"/>
      <c r="BV9236" s="12"/>
      <c r="BY9236" s="12"/>
      <c r="CB9236" s="12"/>
      <c r="CE9236" s="12"/>
    </row>
    <row r="9237" spans="1:83" x14ac:dyDescent="0.25">
      <c r="A9237" s="9"/>
      <c r="B9237" s="10"/>
      <c r="C9237" s="11"/>
      <c r="D9237" s="10"/>
      <c r="I9237" s="15"/>
      <c r="BP9237" s="12"/>
      <c r="BR9237" s="12"/>
      <c r="BT9237" s="12"/>
      <c r="BV9237" s="12"/>
      <c r="BY9237" s="12"/>
      <c r="CB9237" s="12"/>
      <c r="CE9237" s="12"/>
    </row>
    <row r="9238" spans="1:83" x14ac:dyDescent="0.25">
      <c r="A9238" s="9"/>
      <c r="B9238" s="10"/>
      <c r="C9238" s="11"/>
      <c r="D9238" s="10"/>
      <c r="I9238" s="15"/>
      <c r="BP9238" s="12"/>
      <c r="BR9238" s="12"/>
      <c r="BT9238" s="12"/>
      <c r="BV9238" s="12"/>
      <c r="BY9238" s="12"/>
      <c r="CB9238" s="12"/>
      <c r="CE9238" s="12"/>
    </row>
    <row r="9239" spans="1:83" x14ac:dyDescent="0.25">
      <c r="A9239" s="9"/>
      <c r="B9239" s="10"/>
      <c r="C9239" s="11"/>
      <c r="D9239" s="10"/>
      <c r="I9239" s="15"/>
      <c r="BP9239" s="12"/>
      <c r="BR9239" s="12"/>
      <c r="BT9239" s="12"/>
      <c r="BV9239" s="12"/>
      <c r="BY9239" s="12"/>
      <c r="CB9239" s="12"/>
      <c r="CE9239" s="12"/>
    </row>
    <row r="9240" spans="1:83" x14ac:dyDescent="0.25">
      <c r="A9240" s="9"/>
      <c r="B9240" s="10"/>
      <c r="C9240" s="11"/>
      <c r="D9240" s="10"/>
      <c r="I9240" s="15"/>
      <c r="BP9240" s="12"/>
      <c r="BR9240" s="12"/>
      <c r="BT9240" s="12"/>
      <c r="BV9240" s="12"/>
      <c r="BY9240" s="12"/>
      <c r="CB9240" s="12"/>
      <c r="CE9240" s="12"/>
    </row>
    <row r="9241" spans="1:83" x14ac:dyDescent="0.25">
      <c r="A9241" s="9"/>
      <c r="B9241" s="10"/>
      <c r="C9241" s="11"/>
      <c r="D9241" s="10"/>
      <c r="I9241" s="15"/>
      <c r="BP9241" s="12"/>
      <c r="BR9241" s="12"/>
      <c r="BT9241" s="12"/>
      <c r="BV9241" s="12"/>
      <c r="BY9241" s="12"/>
      <c r="CB9241" s="12"/>
      <c r="CE9241" s="12"/>
    </row>
    <row r="9242" spans="1:83" x14ac:dyDescent="0.25">
      <c r="A9242" s="9"/>
      <c r="B9242" s="10"/>
      <c r="C9242" s="11"/>
      <c r="D9242" s="10"/>
      <c r="I9242" s="15"/>
      <c r="BP9242" s="12"/>
      <c r="BR9242" s="12"/>
      <c r="BT9242" s="12"/>
      <c r="BV9242" s="12"/>
      <c r="BY9242" s="12"/>
      <c r="CB9242" s="12"/>
      <c r="CE9242" s="12"/>
    </row>
    <row r="9243" spans="1:83" x14ac:dyDescent="0.25">
      <c r="A9243" s="9"/>
      <c r="B9243" s="10"/>
      <c r="C9243" s="11"/>
      <c r="D9243" s="10"/>
      <c r="I9243" s="15"/>
      <c r="BP9243" s="12"/>
      <c r="BR9243" s="12"/>
      <c r="BT9243" s="12"/>
      <c r="BV9243" s="12"/>
      <c r="BY9243" s="12"/>
      <c r="CB9243" s="12"/>
      <c r="CE9243" s="12"/>
    </row>
    <row r="9244" spans="1:83" x14ac:dyDescent="0.25">
      <c r="A9244" s="9"/>
      <c r="B9244" s="10"/>
      <c r="C9244" s="11"/>
      <c r="D9244" s="10"/>
      <c r="I9244" s="15"/>
      <c r="BP9244" s="12"/>
      <c r="BR9244" s="12"/>
      <c r="BT9244" s="12"/>
      <c r="BV9244" s="12"/>
      <c r="BY9244" s="12"/>
      <c r="CB9244" s="12"/>
      <c r="CE9244" s="12"/>
    </row>
    <row r="9245" spans="1:83" x14ac:dyDescent="0.25">
      <c r="A9245" s="9"/>
      <c r="B9245" s="10"/>
      <c r="C9245" s="11"/>
      <c r="D9245" s="10"/>
      <c r="I9245" s="15"/>
      <c r="BP9245" s="12"/>
      <c r="BR9245" s="12"/>
      <c r="BT9245" s="12"/>
      <c r="BV9245" s="12"/>
      <c r="BY9245" s="12"/>
      <c r="CB9245" s="12"/>
      <c r="CE9245" s="12"/>
    </row>
    <row r="9246" spans="1:83" x14ac:dyDescent="0.25">
      <c r="A9246" s="9"/>
      <c r="B9246" s="10"/>
      <c r="C9246" s="11"/>
      <c r="D9246" s="10"/>
      <c r="I9246" s="15"/>
      <c r="BP9246" s="12"/>
      <c r="BR9246" s="12"/>
      <c r="BT9246" s="12"/>
      <c r="BV9246" s="12"/>
      <c r="BY9246" s="12"/>
      <c r="CB9246" s="12"/>
      <c r="CE9246" s="12"/>
    </row>
    <row r="9247" spans="1:83" x14ac:dyDescent="0.25">
      <c r="A9247" s="9"/>
      <c r="B9247" s="10"/>
      <c r="C9247" s="11"/>
      <c r="D9247" s="10"/>
      <c r="I9247" s="15"/>
      <c r="BP9247" s="12"/>
      <c r="BR9247" s="12"/>
      <c r="BT9247" s="12"/>
      <c r="BV9247" s="12"/>
      <c r="BY9247" s="12"/>
      <c r="CB9247" s="12"/>
      <c r="CE9247" s="12"/>
    </row>
    <row r="9248" spans="1:83" x14ac:dyDescent="0.25">
      <c r="A9248" s="9"/>
      <c r="B9248" s="10"/>
      <c r="C9248" s="11"/>
      <c r="D9248" s="10"/>
      <c r="I9248" s="15"/>
      <c r="BP9248" s="12"/>
      <c r="BR9248" s="12"/>
      <c r="BT9248" s="12"/>
      <c r="BV9248" s="12"/>
      <c r="BY9248" s="12"/>
      <c r="CB9248" s="12"/>
      <c r="CE9248" s="12"/>
    </row>
    <row r="9249" spans="1:83" x14ac:dyDescent="0.25">
      <c r="A9249" s="9"/>
      <c r="B9249" s="10"/>
      <c r="C9249" s="11"/>
      <c r="D9249" s="10"/>
      <c r="I9249" s="15"/>
      <c r="BP9249" s="12"/>
      <c r="BR9249" s="12"/>
      <c r="BT9249" s="12"/>
      <c r="BV9249" s="12"/>
      <c r="BY9249" s="12"/>
      <c r="CB9249" s="12"/>
      <c r="CE9249" s="12"/>
    </row>
    <row r="9250" spans="1:83" x14ac:dyDescent="0.25">
      <c r="A9250" s="9"/>
      <c r="B9250" s="10"/>
      <c r="C9250" s="11"/>
      <c r="D9250" s="10"/>
      <c r="I9250" s="15"/>
      <c r="BP9250" s="12"/>
      <c r="BR9250" s="12"/>
      <c r="BT9250" s="12"/>
      <c r="BV9250" s="12"/>
      <c r="BY9250" s="12"/>
      <c r="CB9250" s="12"/>
      <c r="CE9250" s="12"/>
    </row>
    <row r="9251" spans="1:83" x14ac:dyDescent="0.25">
      <c r="A9251" s="9"/>
      <c r="B9251" s="10"/>
      <c r="C9251" s="11"/>
      <c r="D9251" s="10"/>
      <c r="I9251" s="15"/>
      <c r="BP9251" s="12"/>
      <c r="BR9251" s="12"/>
      <c r="BT9251" s="12"/>
      <c r="BV9251" s="12"/>
      <c r="BY9251" s="12"/>
      <c r="CB9251" s="12"/>
      <c r="CE9251" s="12"/>
    </row>
    <row r="9252" spans="1:83" x14ac:dyDescent="0.25">
      <c r="A9252" s="9"/>
      <c r="B9252" s="10"/>
      <c r="C9252" s="11"/>
      <c r="D9252" s="10"/>
      <c r="I9252" s="15"/>
      <c r="BP9252" s="12"/>
      <c r="BR9252" s="12"/>
      <c r="BT9252" s="12"/>
      <c r="BV9252" s="12"/>
      <c r="BY9252" s="12"/>
      <c r="CB9252" s="12"/>
      <c r="CE9252" s="12"/>
    </row>
    <row r="9253" spans="1:83" x14ac:dyDescent="0.25">
      <c r="A9253" s="9"/>
      <c r="B9253" s="10"/>
      <c r="C9253" s="11"/>
      <c r="D9253" s="10"/>
      <c r="I9253" s="15"/>
      <c r="BP9253" s="12"/>
      <c r="BR9253" s="12"/>
      <c r="BT9253" s="12"/>
      <c r="BV9253" s="12"/>
      <c r="BY9253" s="12"/>
      <c r="CB9253" s="12"/>
      <c r="CE9253" s="12"/>
    </row>
    <row r="9254" spans="1:83" x14ac:dyDescent="0.25">
      <c r="A9254" s="9"/>
      <c r="B9254" s="10"/>
      <c r="C9254" s="11"/>
      <c r="D9254" s="10"/>
      <c r="I9254" s="15"/>
      <c r="BP9254" s="12"/>
      <c r="BR9254" s="12"/>
      <c r="BT9254" s="12"/>
      <c r="BV9254" s="12"/>
      <c r="BY9254" s="12"/>
      <c r="CB9254" s="12"/>
      <c r="CE9254" s="12"/>
    </row>
    <row r="9255" spans="1:83" x14ac:dyDescent="0.25">
      <c r="A9255" s="9"/>
      <c r="B9255" s="10"/>
      <c r="C9255" s="11"/>
      <c r="D9255" s="10"/>
      <c r="I9255" s="15"/>
      <c r="BP9255" s="12"/>
      <c r="BR9255" s="12"/>
      <c r="BT9255" s="12"/>
      <c r="BV9255" s="12"/>
      <c r="BY9255" s="12"/>
      <c r="CB9255" s="12"/>
      <c r="CE9255" s="12"/>
    </row>
    <row r="9256" spans="1:83" x14ac:dyDescent="0.25">
      <c r="A9256" s="9"/>
      <c r="B9256" s="10"/>
      <c r="C9256" s="11"/>
      <c r="D9256" s="10"/>
      <c r="I9256" s="15"/>
      <c r="BP9256" s="12"/>
      <c r="BR9256" s="12"/>
      <c r="BT9256" s="12"/>
      <c r="BV9256" s="12"/>
      <c r="BY9256" s="12"/>
      <c r="CB9256" s="12"/>
      <c r="CE9256" s="12"/>
    </row>
    <row r="9257" spans="1:83" x14ac:dyDescent="0.25">
      <c r="A9257" s="9"/>
      <c r="B9257" s="10"/>
      <c r="C9257" s="11"/>
      <c r="D9257" s="10"/>
      <c r="I9257" s="15"/>
      <c r="BP9257" s="12"/>
      <c r="BR9257" s="12"/>
      <c r="BT9257" s="12"/>
      <c r="BV9257" s="12"/>
      <c r="BY9257" s="12"/>
      <c r="CB9257" s="12"/>
      <c r="CE9257" s="12"/>
    </row>
    <row r="9258" spans="1:83" x14ac:dyDescent="0.25">
      <c r="A9258" s="9"/>
      <c r="B9258" s="10"/>
      <c r="C9258" s="11"/>
      <c r="D9258" s="10"/>
      <c r="I9258" s="15"/>
      <c r="BP9258" s="12"/>
      <c r="BR9258" s="12"/>
      <c r="BT9258" s="12"/>
      <c r="BV9258" s="12"/>
      <c r="BY9258" s="12"/>
      <c r="CB9258" s="12"/>
      <c r="CE9258" s="12"/>
    </row>
    <row r="9259" spans="1:83" x14ac:dyDescent="0.25">
      <c r="A9259" s="9"/>
      <c r="B9259" s="10"/>
      <c r="C9259" s="11"/>
      <c r="D9259" s="10"/>
      <c r="I9259" s="15"/>
      <c r="BP9259" s="12"/>
      <c r="BR9259" s="12"/>
      <c r="BT9259" s="12"/>
      <c r="BV9259" s="12"/>
      <c r="BY9259" s="12"/>
      <c r="CB9259" s="12"/>
      <c r="CE9259" s="12"/>
    </row>
    <row r="9260" spans="1:83" x14ac:dyDescent="0.25">
      <c r="A9260" s="9"/>
      <c r="B9260" s="10"/>
      <c r="C9260" s="11"/>
      <c r="D9260" s="10"/>
      <c r="I9260" s="15"/>
      <c r="BP9260" s="12"/>
      <c r="BR9260" s="12"/>
      <c r="BT9260" s="12"/>
      <c r="BV9260" s="12"/>
      <c r="BY9260" s="12"/>
      <c r="CB9260" s="12"/>
      <c r="CE9260" s="12"/>
    </row>
    <row r="9261" spans="1:83" x14ac:dyDescent="0.25">
      <c r="A9261" s="9"/>
      <c r="B9261" s="10"/>
      <c r="C9261" s="11"/>
      <c r="D9261" s="10"/>
      <c r="I9261" s="15"/>
      <c r="BP9261" s="12"/>
      <c r="BR9261" s="12"/>
      <c r="BT9261" s="12"/>
      <c r="BV9261" s="12"/>
      <c r="BY9261" s="12"/>
      <c r="CB9261" s="12"/>
      <c r="CE9261" s="12"/>
    </row>
    <row r="9262" spans="1:83" x14ac:dyDescent="0.25">
      <c r="A9262" s="9"/>
      <c r="B9262" s="10"/>
      <c r="C9262" s="11"/>
      <c r="D9262" s="10"/>
      <c r="I9262" s="15"/>
      <c r="BP9262" s="12"/>
      <c r="BR9262" s="12"/>
      <c r="BT9262" s="12"/>
      <c r="BV9262" s="12"/>
      <c r="BY9262" s="12"/>
      <c r="CB9262" s="12"/>
      <c r="CE9262" s="12"/>
    </row>
    <row r="9263" spans="1:83" x14ac:dyDescent="0.25">
      <c r="A9263" s="9"/>
      <c r="B9263" s="10"/>
      <c r="C9263" s="11"/>
      <c r="D9263" s="10"/>
      <c r="I9263" s="15"/>
      <c r="BP9263" s="12"/>
      <c r="BR9263" s="12"/>
      <c r="BT9263" s="12"/>
      <c r="BV9263" s="12"/>
      <c r="BY9263" s="12"/>
      <c r="CB9263" s="12"/>
      <c r="CE9263" s="12"/>
    </row>
    <row r="9264" spans="1:83" x14ac:dyDescent="0.25">
      <c r="A9264" s="9"/>
      <c r="B9264" s="10"/>
      <c r="C9264" s="11"/>
      <c r="D9264" s="10"/>
      <c r="I9264" s="15"/>
      <c r="BP9264" s="12"/>
      <c r="BR9264" s="12"/>
      <c r="BT9264" s="12"/>
      <c r="BV9264" s="12"/>
      <c r="BY9264" s="12"/>
      <c r="CB9264" s="12"/>
      <c r="CE9264" s="12"/>
    </row>
    <row r="9265" spans="1:83" x14ac:dyDescent="0.25">
      <c r="A9265" s="9"/>
      <c r="B9265" s="10"/>
      <c r="C9265" s="11"/>
      <c r="D9265" s="10"/>
      <c r="I9265" s="15"/>
      <c r="BP9265" s="12"/>
      <c r="BR9265" s="12"/>
      <c r="BT9265" s="12"/>
      <c r="BV9265" s="12"/>
      <c r="BY9265" s="12"/>
      <c r="CB9265" s="12"/>
      <c r="CE9265" s="12"/>
    </row>
    <row r="9266" spans="1:83" x14ac:dyDescent="0.25">
      <c r="A9266" s="9"/>
      <c r="B9266" s="10"/>
      <c r="C9266" s="11"/>
      <c r="D9266" s="10"/>
      <c r="I9266" s="15"/>
      <c r="BP9266" s="12"/>
      <c r="BR9266" s="12"/>
      <c r="BT9266" s="12"/>
      <c r="BV9266" s="12"/>
      <c r="BY9266" s="12"/>
      <c r="CB9266" s="12"/>
      <c r="CE9266" s="12"/>
    </row>
    <row r="9267" spans="1:83" x14ac:dyDescent="0.25">
      <c r="A9267" s="9"/>
      <c r="B9267" s="10"/>
      <c r="C9267" s="11"/>
      <c r="D9267" s="10"/>
      <c r="I9267" s="15"/>
      <c r="BP9267" s="12"/>
      <c r="BR9267" s="12"/>
      <c r="BT9267" s="12"/>
      <c r="BV9267" s="12"/>
      <c r="BY9267" s="12"/>
      <c r="CB9267" s="12"/>
      <c r="CE9267" s="12"/>
    </row>
    <row r="9268" spans="1:83" x14ac:dyDescent="0.25">
      <c r="A9268" s="9"/>
      <c r="B9268" s="10"/>
      <c r="C9268" s="11"/>
      <c r="D9268" s="10"/>
      <c r="I9268" s="15"/>
      <c r="BP9268" s="12"/>
      <c r="BR9268" s="12"/>
      <c r="BT9268" s="12"/>
      <c r="BV9268" s="12"/>
      <c r="BY9268" s="12"/>
      <c r="CB9268" s="12"/>
      <c r="CE9268" s="12"/>
    </row>
    <row r="9269" spans="1:83" x14ac:dyDescent="0.25">
      <c r="A9269" s="9"/>
      <c r="B9269" s="10"/>
      <c r="C9269" s="11"/>
      <c r="D9269" s="10"/>
      <c r="I9269" s="15"/>
      <c r="BP9269" s="12"/>
      <c r="BR9269" s="12"/>
      <c r="BT9269" s="12"/>
      <c r="BV9269" s="12"/>
      <c r="BY9269" s="12"/>
      <c r="CB9269" s="12"/>
      <c r="CE9269" s="12"/>
    </row>
    <row r="9270" spans="1:83" x14ac:dyDescent="0.25">
      <c r="A9270" s="9"/>
      <c r="B9270" s="10"/>
      <c r="C9270" s="11"/>
      <c r="D9270" s="10"/>
      <c r="I9270" s="15"/>
      <c r="BP9270" s="12"/>
      <c r="BR9270" s="12"/>
      <c r="BT9270" s="12"/>
      <c r="BV9270" s="12"/>
      <c r="BY9270" s="12"/>
      <c r="CB9270" s="12"/>
      <c r="CE9270" s="12"/>
    </row>
    <row r="9271" spans="1:83" x14ac:dyDescent="0.25">
      <c r="A9271" s="9"/>
      <c r="B9271" s="10"/>
      <c r="C9271" s="11"/>
      <c r="D9271" s="10"/>
      <c r="I9271" s="15"/>
      <c r="BP9271" s="12"/>
      <c r="BR9271" s="12"/>
      <c r="BT9271" s="12"/>
      <c r="BV9271" s="12"/>
      <c r="BY9271" s="12"/>
      <c r="CB9271" s="12"/>
      <c r="CE9271" s="12"/>
    </row>
    <row r="9272" spans="1:83" x14ac:dyDescent="0.25">
      <c r="A9272" s="9"/>
      <c r="B9272" s="10"/>
      <c r="C9272" s="11"/>
      <c r="D9272" s="10"/>
      <c r="I9272" s="15"/>
      <c r="BP9272" s="12"/>
      <c r="BR9272" s="12"/>
      <c r="BT9272" s="12"/>
      <c r="BV9272" s="12"/>
      <c r="BY9272" s="12"/>
      <c r="CB9272" s="12"/>
      <c r="CE9272" s="12"/>
    </row>
    <row r="9273" spans="1:83" x14ac:dyDescent="0.25">
      <c r="A9273" s="9"/>
      <c r="B9273" s="10"/>
      <c r="C9273" s="11"/>
      <c r="D9273" s="10"/>
      <c r="I9273" s="15"/>
      <c r="BP9273" s="12"/>
      <c r="BR9273" s="12"/>
      <c r="BT9273" s="12"/>
      <c r="BV9273" s="12"/>
      <c r="BY9273" s="12"/>
      <c r="CB9273" s="12"/>
      <c r="CE9273" s="12"/>
    </row>
    <row r="9274" spans="1:83" x14ac:dyDescent="0.25">
      <c r="A9274" s="9"/>
      <c r="B9274" s="10"/>
      <c r="C9274" s="11"/>
      <c r="D9274" s="10"/>
      <c r="I9274" s="15"/>
      <c r="BP9274" s="12"/>
      <c r="BR9274" s="12"/>
      <c r="BT9274" s="12"/>
      <c r="BV9274" s="12"/>
      <c r="BY9274" s="12"/>
      <c r="CB9274" s="12"/>
      <c r="CE9274" s="12"/>
    </row>
    <row r="9275" spans="1:83" x14ac:dyDescent="0.25">
      <c r="A9275" s="9"/>
      <c r="B9275" s="10"/>
      <c r="C9275" s="11"/>
      <c r="D9275" s="10"/>
      <c r="I9275" s="15"/>
      <c r="BP9275" s="12"/>
      <c r="BR9275" s="12"/>
      <c r="BT9275" s="12"/>
      <c r="BV9275" s="12"/>
      <c r="BY9275" s="12"/>
      <c r="CB9275" s="12"/>
      <c r="CE9275" s="12"/>
    </row>
    <row r="9276" spans="1:83" x14ac:dyDescent="0.25">
      <c r="A9276" s="9"/>
      <c r="B9276" s="10"/>
      <c r="C9276" s="11"/>
      <c r="D9276" s="10"/>
      <c r="I9276" s="15"/>
      <c r="BP9276" s="12"/>
      <c r="BR9276" s="12"/>
      <c r="BT9276" s="12"/>
      <c r="BV9276" s="12"/>
      <c r="BY9276" s="12"/>
      <c r="CB9276" s="12"/>
      <c r="CE9276" s="12"/>
    </row>
    <row r="9277" spans="1:83" x14ac:dyDescent="0.25">
      <c r="A9277" s="9"/>
      <c r="B9277" s="10"/>
      <c r="C9277" s="11"/>
      <c r="D9277" s="10"/>
      <c r="I9277" s="15"/>
      <c r="BP9277" s="12"/>
      <c r="BR9277" s="12"/>
      <c r="BT9277" s="12"/>
      <c r="BV9277" s="12"/>
      <c r="BY9277" s="12"/>
      <c r="CB9277" s="12"/>
      <c r="CE9277" s="12"/>
    </row>
    <row r="9278" spans="1:83" x14ac:dyDescent="0.25">
      <c r="A9278" s="9"/>
      <c r="B9278" s="10"/>
      <c r="C9278" s="11"/>
      <c r="D9278" s="10"/>
      <c r="I9278" s="15"/>
      <c r="BP9278" s="12"/>
      <c r="BR9278" s="12"/>
      <c r="BT9278" s="12"/>
      <c r="BV9278" s="12"/>
      <c r="BY9278" s="12"/>
      <c r="CB9278" s="12"/>
      <c r="CE9278" s="12"/>
    </row>
    <row r="9279" spans="1:83" x14ac:dyDescent="0.25">
      <c r="A9279" s="9"/>
      <c r="B9279" s="10"/>
      <c r="C9279" s="11"/>
      <c r="D9279" s="10"/>
      <c r="I9279" s="15"/>
      <c r="BP9279" s="12"/>
      <c r="BR9279" s="12"/>
      <c r="BT9279" s="12"/>
      <c r="BV9279" s="12"/>
      <c r="BY9279" s="12"/>
      <c r="CB9279" s="12"/>
      <c r="CE9279" s="12"/>
    </row>
    <row r="9280" spans="1:83" x14ac:dyDescent="0.25">
      <c r="A9280" s="9"/>
      <c r="B9280" s="10"/>
      <c r="C9280" s="11"/>
      <c r="D9280" s="10"/>
      <c r="I9280" s="15"/>
      <c r="BP9280" s="12"/>
      <c r="BR9280" s="12"/>
      <c r="BT9280" s="12"/>
      <c r="BV9280" s="12"/>
      <c r="BY9280" s="12"/>
      <c r="CB9280" s="12"/>
      <c r="CE9280" s="12"/>
    </row>
    <row r="9281" spans="1:83" x14ac:dyDescent="0.25">
      <c r="A9281" s="9"/>
      <c r="B9281" s="10"/>
      <c r="C9281" s="11"/>
      <c r="D9281" s="10"/>
      <c r="I9281" s="15"/>
      <c r="BP9281" s="12"/>
      <c r="BR9281" s="12"/>
      <c r="BT9281" s="12"/>
      <c r="BV9281" s="12"/>
      <c r="BY9281" s="12"/>
      <c r="CB9281" s="12"/>
      <c r="CE9281" s="12"/>
    </row>
    <row r="9282" spans="1:83" x14ac:dyDescent="0.25">
      <c r="A9282" s="9"/>
      <c r="B9282" s="10"/>
      <c r="C9282" s="11"/>
      <c r="D9282" s="10"/>
      <c r="I9282" s="15"/>
      <c r="BP9282" s="12"/>
      <c r="BR9282" s="12"/>
      <c r="BT9282" s="12"/>
      <c r="BV9282" s="12"/>
      <c r="BY9282" s="12"/>
      <c r="CB9282" s="12"/>
      <c r="CE9282" s="12"/>
    </row>
    <row r="9283" spans="1:83" x14ac:dyDescent="0.25">
      <c r="A9283" s="9"/>
      <c r="B9283" s="10"/>
      <c r="C9283" s="11"/>
      <c r="D9283" s="10"/>
      <c r="I9283" s="15"/>
      <c r="BP9283" s="12"/>
      <c r="BR9283" s="12"/>
      <c r="BT9283" s="12"/>
      <c r="BV9283" s="12"/>
      <c r="BY9283" s="12"/>
      <c r="CB9283" s="12"/>
      <c r="CE9283" s="12"/>
    </row>
    <row r="9284" spans="1:83" x14ac:dyDescent="0.25">
      <c r="A9284" s="9"/>
      <c r="B9284" s="10"/>
      <c r="C9284" s="11"/>
      <c r="D9284" s="10"/>
      <c r="I9284" s="15"/>
      <c r="BP9284" s="12"/>
      <c r="BR9284" s="12"/>
      <c r="BT9284" s="12"/>
      <c r="BV9284" s="12"/>
      <c r="BY9284" s="12"/>
      <c r="CB9284" s="12"/>
      <c r="CE9284" s="12"/>
    </row>
    <row r="9285" spans="1:83" x14ac:dyDescent="0.25">
      <c r="A9285" s="9"/>
      <c r="B9285" s="10"/>
      <c r="C9285" s="11"/>
      <c r="D9285" s="10"/>
      <c r="I9285" s="15"/>
      <c r="BP9285" s="12"/>
      <c r="BR9285" s="12"/>
      <c r="BT9285" s="12"/>
      <c r="BV9285" s="12"/>
      <c r="BY9285" s="12"/>
      <c r="CB9285" s="12"/>
      <c r="CE9285" s="12"/>
    </row>
    <row r="9286" spans="1:83" x14ac:dyDescent="0.25">
      <c r="A9286" s="9"/>
      <c r="B9286" s="10"/>
      <c r="C9286" s="11"/>
      <c r="D9286" s="10"/>
      <c r="I9286" s="15"/>
      <c r="BP9286" s="12"/>
      <c r="BR9286" s="12"/>
      <c r="BT9286" s="12"/>
      <c r="BV9286" s="12"/>
      <c r="BY9286" s="12"/>
      <c r="CB9286" s="12"/>
      <c r="CE9286" s="12"/>
    </row>
    <row r="9287" spans="1:83" x14ac:dyDescent="0.25">
      <c r="A9287" s="9"/>
      <c r="B9287" s="10"/>
      <c r="C9287" s="11"/>
      <c r="D9287" s="10"/>
      <c r="I9287" s="15"/>
      <c r="BP9287" s="12"/>
      <c r="BR9287" s="12"/>
      <c r="BT9287" s="12"/>
      <c r="BV9287" s="12"/>
      <c r="BY9287" s="12"/>
      <c r="CB9287" s="12"/>
      <c r="CE9287" s="12"/>
    </row>
    <row r="9288" spans="1:83" x14ac:dyDescent="0.25">
      <c r="A9288" s="9"/>
      <c r="B9288" s="10"/>
      <c r="C9288" s="11"/>
      <c r="D9288" s="10"/>
      <c r="I9288" s="15"/>
      <c r="BP9288" s="12"/>
      <c r="BR9288" s="12"/>
      <c r="BT9288" s="12"/>
      <c r="BV9288" s="12"/>
      <c r="BY9288" s="12"/>
      <c r="CB9288" s="12"/>
      <c r="CE9288" s="12"/>
    </row>
    <row r="9289" spans="1:83" x14ac:dyDescent="0.25">
      <c r="A9289" s="9"/>
      <c r="B9289" s="10"/>
      <c r="C9289" s="11"/>
      <c r="D9289" s="10"/>
      <c r="I9289" s="15"/>
      <c r="BP9289" s="12"/>
      <c r="BR9289" s="12"/>
      <c r="BT9289" s="12"/>
      <c r="BV9289" s="12"/>
      <c r="BY9289" s="12"/>
      <c r="CB9289" s="12"/>
      <c r="CE9289" s="12"/>
    </row>
    <row r="9290" spans="1:83" x14ac:dyDescent="0.25">
      <c r="A9290" s="9"/>
      <c r="B9290" s="10"/>
      <c r="C9290" s="11"/>
      <c r="D9290" s="10"/>
      <c r="I9290" s="15"/>
      <c r="BP9290" s="12"/>
      <c r="BR9290" s="12"/>
      <c r="BT9290" s="12"/>
      <c r="BV9290" s="12"/>
      <c r="BY9290" s="12"/>
      <c r="CB9290" s="12"/>
      <c r="CE9290" s="12"/>
    </row>
    <row r="9291" spans="1:83" x14ac:dyDescent="0.25">
      <c r="A9291" s="9"/>
      <c r="B9291" s="10"/>
      <c r="C9291" s="11"/>
      <c r="D9291" s="10"/>
      <c r="I9291" s="15"/>
      <c r="BP9291" s="12"/>
      <c r="BR9291" s="12"/>
      <c r="BT9291" s="12"/>
      <c r="BV9291" s="12"/>
      <c r="BY9291" s="12"/>
      <c r="CB9291" s="12"/>
      <c r="CE9291" s="12"/>
    </row>
    <row r="9292" spans="1:83" x14ac:dyDescent="0.25">
      <c r="A9292" s="9"/>
      <c r="B9292" s="10"/>
      <c r="C9292" s="11"/>
      <c r="D9292" s="10"/>
      <c r="I9292" s="15"/>
      <c r="BP9292" s="12"/>
      <c r="BR9292" s="12"/>
      <c r="BT9292" s="12"/>
      <c r="BV9292" s="12"/>
      <c r="BY9292" s="12"/>
      <c r="CB9292" s="12"/>
      <c r="CE9292" s="12"/>
    </row>
    <row r="9293" spans="1:83" x14ac:dyDescent="0.25">
      <c r="A9293" s="9"/>
      <c r="B9293" s="10"/>
      <c r="C9293" s="11"/>
      <c r="D9293" s="10"/>
      <c r="I9293" s="15"/>
      <c r="BP9293" s="12"/>
      <c r="BR9293" s="12"/>
      <c r="BT9293" s="12"/>
      <c r="BV9293" s="12"/>
      <c r="BY9293" s="12"/>
      <c r="CB9293" s="12"/>
      <c r="CE9293" s="12"/>
    </row>
    <row r="9294" spans="1:83" x14ac:dyDescent="0.25">
      <c r="A9294" s="9"/>
      <c r="B9294" s="10"/>
      <c r="C9294" s="11"/>
      <c r="D9294" s="10"/>
      <c r="I9294" s="15"/>
      <c r="BP9294" s="12"/>
      <c r="BR9294" s="12"/>
      <c r="BT9294" s="12"/>
      <c r="BV9294" s="12"/>
      <c r="BY9294" s="12"/>
      <c r="CB9294" s="12"/>
      <c r="CE9294" s="12"/>
    </row>
    <row r="9295" spans="1:83" x14ac:dyDescent="0.25">
      <c r="A9295" s="9"/>
      <c r="B9295" s="10"/>
      <c r="C9295" s="11"/>
      <c r="D9295" s="10"/>
      <c r="I9295" s="15"/>
      <c r="BP9295" s="12"/>
      <c r="BR9295" s="12"/>
      <c r="BT9295" s="12"/>
      <c r="BV9295" s="12"/>
      <c r="BY9295" s="12"/>
      <c r="CB9295" s="12"/>
      <c r="CE9295" s="12"/>
    </row>
    <row r="9296" spans="1:83" x14ac:dyDescent="0.25">
      <c r="A9296" s="9"/>
      <c r="B9296" s="10"/>
      <c r="C9296" s="11"/>
      <c r="D9296" s="10"/>
      <c r="I9296" s="15"/>
      <c r="BP9296" s="12"/>
      <c r="BR9296" s="12"/>
      <c r="BT9296" s="12"/>
      <c r="BV9296" s="12"/>
      <c r="BY9296" s="12"/>
      <c r="CB9296" s="12"/>
      <c r="CE9296" s="12"/>
    </row>
    <row r="9297" spans="1:83" x14ac:dyDescent="0.25">
      <c r="A9297" s="9"/>
      <c r="B9297" s="10"/>
      <c r="C9297" s="11"/>
      <c r="D9297" s="10"/>
      <c r="I9297" s="15"/>
      <c r="BP9297" s="12"/>
      <c r="BR9297" s="12"/>
      <c r="BT9297" s="12"/>
      <c r="BV9297" s="12"/>
      <c r="BY9297" s="12"/>
      <c r="CB9297" s="12"/>
      <c r="CE9297" s="12"/>
    </row>
    <row r="9298" spans="1:83" x14ac:dyDescent="0.25">
      <c r="A9298" s="9"/>
      <c r="B9298" s="10"/>
      <c r="C9298" s="11"/>
      <c r="D9298" s="10"/>
      <c r="I9298" s="15"/>
      <c r="BP9298" s="12"/>
      <c r="BR9298" s="12"/>
      <c r="BT9298" s="12"/>
      <c r="BV9298" s="12"/>
      <c r="BY9298" s="12"/>
      <c r="CB9298" s="12"/>
      <c r="CE9298" s="12"/>
    </row>
    <row r="9299" spans="1:83" x14ac:dyDescent="0.25">
      <c r="A9299" s="9"/>
      <c r="B9299" s="10"/>
      <c r="C9299" s="11"/>
      <c r="D9299" s="10"/>
      <c r="I9299" s="15"/>
      <c r="BP9299" s="12"/>
      <c r="BR9299" s="12"/>
      <c r="BT9299" s="12"/>
      <c r="BV9299" s="12"/>
      <c r="BY9299" s="12"/>
      <c r="CB9299" s="12"/>
      <c r="CE9299" s="12"/>
    </row>
    <row r="9300" spans="1:83" x14ac:dyDescent="0.25">
      <c r="A9300" s="9"/>
      <c r="B9300" s="10"/>
      <c r="C9300" s="11"/>
      <c r="D9300" s="10"/>
      <c r="I9300" s="15"/>
      <c r="BP9300" s="12"/>
      <c r="BR9300" s="12"/>
      <c r="BT9300" s="12"/>
      <c r="BV9300" s="12"/>
      <c r="BY9300" s="12"/>
      <c r="CB9300" s="12"/>
      <c r="CE9300" s="12"/>
    </row>
    <row r="9301" spans="1:83" x14ac:dyDescent="0.25">
      <c r="A9301" s="9"/>
      <c r="B9301" s="10"/>
      <c r="C9301" s="11"/>
      <c r="D9301" s="10"/>
      <c r="I9301" s="15"/>
      <c r="BP9301" s="12"/>
      <c r="BR9301" s="12"/>
      <c r="BT9301" s="12"/>
      <c r="BV9301" s="12"/>
      <c r="BY9301" s="12"/>
      <c r="CB9301" s="12"/>
      <c r="CE9301" s="12"/>
    </row>
    <row r="9302" spans="1:83" x14ac:dyDescent="0.25">
      <c r="A9302" s="9"/>
      <c r="B9302" s="10"/>
      <c r="C9302" s="11"/>
      <c r="D9302" s="10"/>
      <c r="I9302" s="15"/>
      <c r="BP9302" s="12"/>
      <c r="BR9302" s="12"/>
      <c r="BT9302" s="12"/>
      <c r="BV9302" s="12"/>
      <c r="BY9302" s="12"/>
      <c r="CB9302" s="12"/>
      <c r="CE9302" s="12"/>
    </row>
    <row r="9303" spans="1:83" x14ac:dyDescent="0.25">
      <c r="A9303" s="9"/>
      <c r="B9303" s="10"/>
      <c r="C9303" s="11"/>
      <c r="D9303" s="10"/>
      <c r="I9303" s="15"/>
      <c r="BP9303" s="12"/>
      <c r="BR9303" s="12"/>
      <c r="BT9303" s="12"/>
      <c r="BV9303" s="12"/>
      <c r="BY9303" s="12"/>
      <c r="CB9303" s="12"/>
      <c r="CE9303" s="12"/>
    </row>
    <row r="9304" spans="1:83" x14ac:dyDescent="0.25">
      <c r="A9304" s="9"/>
      <c r="B9304" s="10"/>
      <c r="C9304" s="11"/>
      <c r="D9304" s="10"/>
      <c r="I9304" s="15"/>
      <c r="BP9304" s="12"/>
      <c r="BR9304" s="12"/>
      <c r="BT9304" s="12"/>
      <c r="BV9304" s="12"/>
      <c r="BY9304" s="12"/>
      <c r="CB9304" s="12"/>
      <c r="CE9304" s="12"/>
    </row>
    <row r="9305" spans="1:83" x14ac:dyDescent="0.25">
      <c r="A9305" s="9"/>
      <c r="B9305" s="10"/>
      <c r="C9305" s="11"/>
      <c r="D9305" s="10"/>
      <c r="I9305" s="15"/>
      <c r="BP9305" s="12"/>
      <c r="BR9305" s="12"/>
      <c r="BT9305" s="12"/>
      <c r="BV9305" s="12"/>
      <c r="BY9305" s="12"/>
      <c r="CB9305" s="12"/>
      <c r="CE9305" s="12"/>
    </row>
    <row r="9306" spans="1:83" x14ac:dyDescent="0.25">
      <c r="A9306" s="9"/>
      <c r="B9306" s="10"/>
      <c r="C9306" s="11"/>
      <c r="D9306" s="10"/>
      <c r="I9306" s="15"/>
      <c r="BP9306" s="12"/>
      <c r="BR9306" s="12"/>
      <c r="BT9306" s="12"/>
      <c r="BV9306" s="12"/>
      <c r="BY9306" s="12"/>
      <c r="CB9306" s="12"/>
      <c r="CE9306" s="12"/>
    </row>
    <row r="9307" spans="1:83" x14ac:dyDescent="0.25">
      <c r="A9307" s="9"/>
      <c r="B9307" s="10"/>
      <c r="C9307" s="11"/>
      <c r="D9307" s="10"/>
      <c r="I9307" s="15"/>
      <c r="BP9307" s="12"/>
      <c r="BR9307" s="12"/>
      <c r="BT9307" s="12"/>
      <c r="BV9307" s="12"/>
      <c r="BY9307" s="12"/>
      <c r="CB9307" s="12"/>
      <c r="CE9307" s="12"/>
    </row>
    <row r="9308" spans="1:83" x14ac:dyDescent="0.25">
      <c r="A9308" s="9"/>
      <c r="B9308" s="10"/>
      <c r="C9308" s="11"/>
      <c r="D9308" s="10"/>
      <c r="I9308" s="15"/>
      <c r="BP9308" s="12"/>
      <c r="BR9308" s="12"/>
      <c r="BT9308" s="12"/>
      <c r="BV9308" s="12"/>
      <c r="BY9308" s="12"/>
      <c r="CB9308" s="12"/>
      <c r="CE9308" s="12"/>
    </row>
    <row r="9309" spans="1:83" x14ac:dyDescent="0.25">
      <c r="A9309" s="9"/>
      <c r="B9309" s="10"/>
      <c r="C9309" s="11"/>
      <c r="D9309" s="10"/>
      <c r="I9309" s="15"/>
      <c r="BP9309" s="12"/>
      <c r="BR9309" s="12"/>
      <c r="BT9309" s="12"/>
      <c r="BV9309" s="12"/>
      <c r="BY9309" s="12"/>
      <c r="CB9309" s="12"/>
      <c r="CE9309" s="12"/>
    </row>
    <row r="9310" spans="1:83" x14ac:dyDescent="0.25">
      <c r="A9310" s="9"/>
      <c r="B9310" s="10"/>
      <c r="C9310" s="11"/>
      <c r="D9310" s="10"/>
      <c r="I9310" s="15"/>
      <c r="BP9310" s="12"/>
      <c r="BR9310" s="12"/>
      <c r="BT9310" s="12"/>
      <c r="BV9310" s="12"/>
      <c r="BY9310" s="12"/>
      <c r="CB9310" s="12"/>
      <c r="CE9310" s="12"/>
    </row>
    <row r="9311" spans="1:83" x14ac:dyDescent="0.25">
      <c r="A9311" s="9"/>
      <c r="B9311" s="10"/>
      <c r="C9311" s="11"/>
      <c r="D9311" s="10"/>
      <c r="I9311" s="15"/>
      <c r="BP9311" s="12"/>
      <c r="BR9311" s="12"/>
      <c r="BT9311" s="12"/>
      <c r="BV9311" s="12"/>
      <c r="BY9311" s="12"/>
      <c r="CB9311" s="12"/>
      <c r="CE9311" s="12"/>
    </row>
    <row r="9312" spans="1:83" x14ac:dyDescent="0.25">
      <c r="A9312" s="9"/>
      <c r="B9312" s="10"/>
      <c r="C9312" s="11"/>
      <c r="D9312" s="10"/>
      <c r="I9312" s="15"/>
      <c r="BP9312" s="12"/>
      <c r="BR9312" s="12"/>
      <c r="BT9312" s="12"/>
      <c r="BV9312" s="12"/>
      <c r="BY9312" s="12"/>
      <c r="CB9312" s="12"/>
      <c r="CE9312" s="12"/>
    </row>
    <row r="9313" spans="1:83" x14ac:dyDescent="0.25">
      <c r="A9313" s="9"/>
      <c r="B9313" s="10"/>
      <c r="C9313" s="11"/>
      <c r="D9313" s="10"/>
      <c r="I9313" s="15"/>
      <c r="BP9313" s="12"/>
      <c r="BR9313" s="12"/>
      <c r="BT9313" s="12"/>
      <c r="BV9313" s="12"/>
      <c r="BY9313" s="12"/>
      <c r="CB9313" s="12"/>
      <c r="CE9313" s="12"/>
    </row>
    <row r="9314" spans="1:83" x14ac:dyDescent="0.25">
      <c r="A9314" s="9"/>
      <c r="B9314" s="10"/>
      <c r="C9314" s="11"/>
      <c r="D9314" s="10"/>
      <c r="I9314" s="15"/>
      <c r="BP9314" s="12"/>
      <c r="BR9314" s="12"/>
      <c r="BT9314" s="12"/>
      <c r="BV9314" s="12"/>
      <c r="BY9314" s="12"/>
      <c r="CB9314" s="12"/>
      <c r="CE9314" s="12"/>
    </row>
    <row r="9315" spans="1:83" x14ac:dyDescent="0.25">
      <c r="A9315" s="9"/>
      <c r="B9315" s="10"/>
      <c r="C9315" s="11"/>
      <c r="D9315" s="10"/>
      <c r="I9315" s="15"/>
      <c r="BP9315" s="12"/>
      <c r="BR9315" s="12"/>
      <c r="BT9315" s="12"/>
      <c r="BV9315" s="12"/>
      <c r="BY9315" s="12"/>
      <c r="CB9315" s="12"/>
      <c r="CE9315" s="12"/>
    </row>
    <row r="9316" spans="1:83" x14ac:dyDescent="0.25">
      <c r="A9316" s="9"/>
      <c r="B9316" s="10"/>
      <c r="C9316" s="11"/>
      <c r="D9316" s="10"/>
      <c r="I9316" s="15"/>
      <c r="BP9316" s="12"/>
      <c r="BR9316" s="12"/>
      <c r="BT9316" s="12"/>
      <c r="BV9316" s="12"/>
      <c r="BY9316" s="12"/>
      <c r="CB9316" s="12"/>
      <c r="CE9316" s="12"/>
    </row>
    <row r="9317" spans="1:83" x14ac:dyDescent="0.25">
      <c r="A9317" s="9"/>
      <c r="B9317" s="10"/>
      <c r="C9317" s="11"/>
      <c r="D9317" s="10"/>
      <c r="I9317" s="15"/>
      <c r="BP9317" s="12"/>
      <c r="BR9317" s="12"/>
      <c r="BT9317" s="12"/>
      <c r="BV9317" s="12"/>
      <c r="BY9317" s="12"/>
      <c r="CB9317" s="12"/>
      <c r="CE9317" s="12"/>
    </row>
    <row r="9318" spans="1:83" x14ac:dyDescent="0.25">
      <c r="A9318" s="9"/>
      <c r="B9318" s="10"/>
      <c r="C9318" s="11"/>
      <c r="D9318" s="10"/>
      <c r="I9318" s="15"/>
      <c r="BP9318" s="12"/>
      <c r="BR9318" s="12"/>
      <c r="BT9318" s="12"/>
      <c r="BV9318" s="12"/>
      <c r="BY9318" s="12"/>
      <c r="CB9318" s="12"/>
      <c r="CE9318" s="12"/>
    </row>
    <row r="9319" spans="1:83" x14ac:dyDescent="0.25">
      <c r="A9319" s="9"/>
      <c r="B9319" s="10"/>
      <c r="C9319" s="11"/>
      <c r="D9319" s="10"/>
      <c r="I9319" s="15"/>
      <c r="BP9319" s="12"/>
      <c r="BR9319" s="12"/>
      <c r="BT9319" s="12"/>
      <c r="BV9319" s="12"/>
      <c r="BY9319" s="12"/>
      <c r="CB9319" s="12"/>
      <c r="CE9319" s="12"/>
    </row>
    <row r="9320" spans="1:83" x14ac:dyDescent="0.25">
      <c r="A9320" s="9"/>
      <c r="B9320" s="10"/>
      <c r="C9320" s="11"/>
      <c r="D9320" s="10"/>
      <c r="I9320" s="15"/>
      <c r="BP9320" s="12"/>
      <c r="BR9320" s="12"/>
      <c r="BT9320" s="12"/>
      <c r="BV9320" s="12"/>
      <c r="BY9320" s="12"/>
      <c r="CB9320" s="12"/>
      <c r="CE9320" s="12"/>
    </row>
    <row r="9321" spans="1:83" x14ac:dyDescent="0.25">
      <c r="A9321" s="9"/>
      <c r="B9321" s="10"/>
      <c r="C9321" s="11"/>
      <c r="D9321" s="10"/>
      <c r="I9321" s="15"/>
      <c r="BP9321" s="12"/>
      <c r="BR9321" s="12"/>
      <c r="BT9321" s="12"/>
      <c r="BV9321" s="12"/>
      <c r="BY9321" s="12"/>
      <c r="CB9321" s="12"/>
      <c r="CE9321" s="12"/>
    </row>
    <row r="9322" spans="1:83" x14ac:dyDescent="0.25">
      <c r="A9322" s="9"/>
      <c r="B9322" s="10"/>
      <c r="C9322" s="11"/>
      <c r="D9322" s="10"/>
      <c r="I9322" s="15"/>
      <c r="BP9322" s="12"/>
      <c r="BR9322" s="12"/>
      <c r="BT9322" s="12"/>
      <c r="BV9322" s="12"/>
      <c r="BY9322" s="12"/>
      <c r="CB9322" s="12"/>
      <c r="CE9322" s="12"/>
    </row>
    <row r="9323" spans="1:83" x14ac:dyDescent="0.25">
      <c r="A9323" s="9"/>
      <c r="B9323" s="10"/>
      <c r="C9323" s="11"/>
      <c r="D9323" s="10"/>
      <c r="I9323" s="15"/>
      <c r="BP9323" s="12"/>
      <c r="BR9323" s="12"/>
      <c r="BT9323" s="12"/>
      <c r="BV9323" s="12"/>
      <c r="BY9323" s="12"/>
      <c r="CB9323" s="12"/>
      <c r="CE9323" s="12"/>
    </row>
    <row r="9324" spans="1:83" x14ac:dyDescent="0.25">
      <c r="A9324" s="9"/>
      <c r="B9324" s="10"/>
      <c r="C9324" s="11"/>
      <c r="D9324" s="10"/>
      <c r="I9324" s="15"/>
      <c r="BP9324" s="12"/>
      <c r="BR9324" s="12"/>
      <c r="BT9324" s="12"/>
      <c r="BV9324" s="12"/>
      <c r="BY9324" s="12"/>
      <c r="CB9324" s="12"/>
      <c r="CE9324" s="12"/>
    </row>
    <row r="9325" spans="1:83" x14ac:dyDescent="0.25">
      <c r="A9325" s="9"/>
      <c r="B9325" s="10"/>
      <c r="C9325" s="11"/>
      <c r="D9325" s="10"/>
      <c r="I9325" s="15"/>
      <c r="BP9325" s="12"/>
      <c r="BR9325" s="12"/>
      <c r="BT9325" s="12"/>
      <c r="BV9325" s="12"/>
      <c r="BY9325" s="12"/>
      <c r="CB9325" s="12"/>
      <c r="CE9325" s="12"/>
    </row>
    <row r="9326" spans="1:83" x14ac:dyDescent="0.25">
      <c r="A9326" s="9"/>
      <c r="B9326" s="10"/>
      <c r="C9326" s="11"/>
      <c r="D9326" s="10"/>
      <c r="I9326" s="15"/>
      <c r="BP9326" s="12"/>
      <c r="BR9326" s="12"/>
      <c r="BT9326" s="12"/>
      <c r="BV9326" s="12"/>
      <c r="BY9326" s="12"/>
      <c r="CB9326" s="12"/>
      <c r="CE9326" s="12"/>
    </row>
    <row r="9327" spans="1:83" x14ac:dyDescent="0.25">
      <c r="A9327" s="9"/>
      <c r="B9327" s="10"/>
      <c r="C9327" s="11"/>
      <c r="D9327" s="10"/>
      <c r="I9327" s="15"/>
      <c r="BP9327" s="12"/>
      <c r="BR9327" s="12"/>
      <c r="BT9327" s="12"/>
      <c r="BV9327" s="12"/>
      <c r="BY9327" s="12"/>
      <c r="CB9327" s="12"/>
      <c r="CE9327" s="12"/>
    </row>
    <row r="9328" spans="1:83" x14ac:dyDescent="0.25">
      <c r="A9328" s="9"/>
      <c r="B9328" s="10"/>
      <c r="C9328" s="11"/>
      <c r="D9328" s="10"/>
      <c r="I9328" s="15"/>
      <c r="BP9328" s="12"/>
      <c r="BR9328" s="12"/>
      <c r="BT9328" s="12"/>
      <c r="BV9328" s="12"/>
      <c r="BY9328" s="12"/>
      <c r="CB9328" s="12"/>
      <c r="CE9328" s="12"/>
    </row>
    <row r="9329" spans="1:83" x14ac:dyDescent="0.25">
      <c r="A9329" s="9"/>
      <c r="B9329" s="10"/>
      <c r="C9329" s="11"/>
      <c r="D9329" s="10"/>
      <c r="I9329" s="15"/>
      <c r="BP9329" s="12"/>
      <c r="BR9329" s="12"/>
      <c r="BT9329" s="12"/>
      <c r="BV9329" s="12"/>
      <c r="BY9329" s="12"/>
      <c r="CB9329" s="12"/>
      <c r="CE9329" s="12"/>
    </row>
    <row r="9330" spans="1:83" x14ac:dyDescent="0.25">
      <c r="A9330" s="9"/>
      <c r="B9330" s="10"/>
      <c r="C9330" s="11"/>
      <c r="D9330" s="10"/>
      <c r="I9330" s="15"/>
      <c r="BP9330" s="12"/>
      <c r="BR9330" s="12"/>
      <c r="BT9330" s="12"/>
      <c r="BV9330" s="12"/>
      <c r="BY9330" s="12"/>
      <c r="CB9330" s="12"/>
      <c r="CE9330" s="12"/>
    </row>
    <row r="9331" spans="1:83" x14ac:dyDescent="0.25">
      <c r="A9331" s="9"/>
      <c r="B9331" s="10"/>
      <c r="C9331" s="11"/>
      <c r="D9331" s="10"/>
      <c r="I9331" s="15"/>
      <c r="BP9331" s="12"/>
      <c r="BR9331" s="12"/>
      <c r="BT9331" s="12"/>
      <c r="BV9331" s="12"/>
      <c r="BY9331" s="12"/>
      <c r="CB9331" s="12"/>
      <c r="CE9331" s="12"/>
    </row>
    <row r="9332" spans="1:83" x14ac:dyDescent="0.25">
      <c r="A9332" s="9"/>
      <c r="B9332" s="10"/>
      <c r="C9332" s="11"/>
      <c r="D9332" s="10"/>
      <c r="I9332" s="15"/>
      <c r="BP9332" s="12"/>
      <c r="BR9332" s="12"/>
      <c r="BT9332" s="12"/>
      <c r="BV9332" s="12"/>
      <c r="BY9332" s="12"/>
      <c r="CB9332" s="12"/>
      <c r="CE9332" s="12"/>
    </row>
    <row r="9333" spans="1:83" x14ac:dyDescent="0.25">
      <c r="A9333" s="9"/>
      <c r="B9333" s="10"/>
      <c r="C9333" s="11"/>
      <c r="D9333" s="10"/>
      <c r="I9333" s="15"/>
      <c r="BP9333" s="12"/>
      <c r="BR9333" s="12"/>
      <c r="BT9333" s="12"/>
      <c r="BV9333" s="12"/>
      <c r="BY9333" s="12"/>
      <c r="CB9333" s="12"/>
      <c r="CE9333" s="12"/>
    </row>
    <row r="9334" spans="1:83" x14ac:dyDescent="0.25">
      <c r="A9334" s="9"/>
      <c r="B9334" s="10"/>
      <c r="C9334" s="11"/>
      <c r="D9334" s="10"/>
      <c r="I9334" s="15"/>
      <c r="BP9334" s="12"/>
      <c r="BR9334" s="12"/>
      <c r="BT9334" s="12"/>
      <c r="BV9334" s="12"/>
      <c r="BY9334" s="12"/>
      <c r="CB9334" s="12"/>
      <c r="CE9334" s="12"/>
    </row>
    <row r="9335" spans="1:83" x14ac:dyDescent="0.25">
      <c r="A9335" s="9"/>
      <c r="B9335" s="10"/>
      <c r="C9335" s="11"/>
      <c r="D9335" s="10"/>
      <c r="I9335" s="15"/>
      <c r="BP9335" s="12"/>
      <c r="BR9335" s="12"/>
      <c r="BT9335" s="12"/>
      <c r="BV9335" s="12"/>
      <c r="BY9335" s="12"/>
      <c r="CB9335" s="12"/>
      <c r="CE9335" s="12"/>
    </row>
    <row r="9336" spans="1:83" x14ac:dyDescent="0.25">
      <c r="A9336" s="9"/>
      <c r="B9336" s="10"/>
      <c r="C9336" s="11"/>
      <c r="D9336" s="10"/>
      <c r="I9336" s="15"/>
      <c r="BP9336" s="12"/>
      <c r="BR9336" s="12"/>
      <c r="BT9336" s="12"/>
      <c r="BV9336" s="12"/>
      <c r="BY9336" s="12"/>
      <c r="CB9336" s="12"/>
      <c r="CE9336" s="12"/>
    </row>
    <row r="9337" spans="1:83" x14ac:dyDescent="0.25">
      <c r="A9337" s="9"/>
      <c r="B9337" s="10"/>
      <c r="C9337" s="11"/>
      <c r="D9337" s="10"/>
      <c r="I9337" s="15"/>
      <c r="BP9337" s="12"/>
      <c r="BR9337" s="12"/>
      <c r="BT9337" s="12"/>
      <c r="BV9337" s="12"/>
      <c r="BY9337" s="12"/>
      <c r="CB9337" s="12"/>
      <c r="CE9337" s="12"/>
    </row>
    <row r="9338" spans="1:83" x14ac:dyDescent="0.25">
      <c r="A9338" s="9"/>
      <c r="B9338" s="10"/>
      <c r="C9338" s="11"/>
      <c r="D9338" s="10"/>
      <c r="I9338" s="15"/>
      <c r="BP9338" s="12"/>
      <c r="BR9338" s="12"/>
      <c r="BT9338" s="12"/>
      <c r="BV9338" s="12"/>
      <c r="BY9338" s="12"/>
      <c r="CB9338" s="12"/>
      <c r="CE9338" s="12"/>
    </row>
    <row r="9339" spans="1:83" x14ac:dyDescent="0.25">
      <c r="A9339" s="9"/>
      <c r="B9339" s="10"/>
      <c r="C9339" s="11"/>
      <c r="D9339" s="10"/>
      <c r="I9339" s="15"/>
      <c r="BP9339" s="12"/>
      <c r="BR9339" s="12"/>
      <c r="BT9339" s="12"/>
      <c r="BV9339" s="12"/>
      <c r="BY9339" s="12"/>
      <c r="CB9339" s="12"/>
      <c r="CE9339" s="12"/>
    </row>
    <row r="9340" spans="1:83" x14ac:dyDescent="0.25">
      <c r="A9340" s="9"/>
      <c r="B9340" s="10"/>
      <c r="C9340" s="11"/>
      <c r="D9340" s="10"/>
      <c r="I9340" s="15"/>
      <c r="BP9340" s="12"/>
      <c r="BR9340" s="12"/>
      <c r="BT9340" s="12"/>
      <c r="BV9340" s="12"/>
      <c r="BY9340" s="12"/>
      <c r="CB9340" s="12"/>
      <c r="CE9340" s="12"/>
    </row>
    <row r="9341" spans="1:83" x14ac:dyDescent="0.25">
      <c r="A9341" s="9"/>
      <c r="B9341" s="10"/>
      <c r="C9341" s="11"/>
      <c r="D9341" s="10"/>
      <c r="I9341" s="15"/>
      <c r="BP9341" s="12"/>
      <c r="BR9341" s="12"/>
      <c r="BT9341" s="12"/>
      <c r="BV9341" s="12"/>
      <c r="BY9341" s="12"/>
      <c r="CB9341" s="12"/>
      <c r="CE9341" s="12"/>
    </row>
    <row r="9342" spans="1:83" x14ac:dyDescent="0.25">
      <c r="A9342" s="9"/>
      <c r="B9342" s="10"/>
      <c r="C9342" s="11"/>
      <c r="D9342" s="10"/>
      <c r="I9342" s="15"/>
      <c r="BP9342" s="12"/>
      <c r="BR9342" s="12"/>
      <c r="BT9342" s="12"/>
      <c r="BV9342" s="12"/>
      <c r="BY9342" s="12"/>
      <c r="CB9342" s="12"/>
      <c r="CE9342" s="12"/>
    </row>
    <row r="9343" spans="1:83" x14ac:dyDescent="0.25">
      <c r="A9343" s="9"/>
      <c r="B9343" s="10"/>
      <c r="C9343" s="11"/>
      <c r="D9343" s="10"/>
      <c r="I9343" s="15"/>
      <c r="BP9343" s="12"/>
      <c r="BR9343" s="12"/>
      <c r="BT9343" s="12"/>
      <c r="BV9343" s="12"/>
      <c r="BY9343" s="12"/>
      <c r="CB9343" s="12"/>
      <c r="CE9343" s="12"/>
    </row>
    <row r="9344" spans="1:83" x14ac:dyDescent="0.25">
      <c r="A9344" s="9"/>
      <c r="B9344" s="10"/>
      <c r="C9344" s="11"/>
      <c r="D9344" s="10"/>
      <c r="I9344" s="15"/>
      <c r="BP9344" s="12"/>
      <c r="BR9344" s="12"/>
      <c r="BT9344" s="12"/>
      <c r="BV9344" s="12"/>
      <c r="BY9344" s="12"/>
      <c r="CB9344" s="12"/>
      <c r="CE9344" s="12"/>
    </row>
    <row r="9345" spans="1:83" x14ac:dyDescent="0.25">
      <c r="A9345" s="9"/>
      <c r="B9345" s="10"/>
      <c r="C9345" s="11"/>
      <c r="D9345" s="10"/>
      <c r="I9345" s="15"/>
      <c r="BP9345" s="12"/>
      <c r="BR9345" s="12"/>
      <c r="BT9345" s="12"/>
      <c r="BV9345" s="12"/>
      <c r="BY9345" s="12"/>
      <c r="CB9345" s="12"/>
      <c r="CE9345" s="12"/>
    </row>
    <row r="9346" spans="1:83" x14ac:dyDescent="0.25">
      <c r="A9346" s="9"/>
      <c r="B9346" s="10"/>
      <c r="C9346" s="11"/>
      <c r="D9346" s="10"/>
      <c r="I9346" s="15"/>
      <c r="BP9346" s="12"/>
      <c r="BR9346" s="12"/>
      <c r="BT9346" s="12"/>
      <c r="BV9346" s="12"/>
      <c r="BY9346" s="12"/>
      <c r="CB9346" s="12"/>
      <c r="CE9346" s="12"/>
    </row>
    <row r="9347" spans="1:83" x14ac:dyDescent="0.25">
      <c r="A9347" s="9"/>
      <c r="B9347" s="10"/>
      <c r="C9347" s="11"/>
      <c r="D9347" s="10"/>
      <c r="I9347" s="15"/>
      <c r="BP9347" s="12"/>
      <c r="BR9347" s="12"/>
      <c r="BT9347" s="12"/>
      <c r="BV9347" s="12"/>
      <c r="BY9347" s="12"/>
      <c r="CB9347" s="12"/>
      <c r="CE9347" s="12"/>
    </row>
    <row r="9348" spans="1:83" x14ac:dyDescent="0.25">
      <c r="A9348" s="9"/>
      <c r="B9348" s="10"/>
      <c r="C9348" s="11"/>
      <c r="D9348" s="10"/>
      <c r="I9348" s="15"/>
      <c r="BP9348" s="12"/>
      <c r="BR9348" s="12"/>
      <c r="BT9348" s="12"/>
      <c r="BV9348" s="12"/>
      <c r="BY9348" s="12"/>
      <c r="CB9348" s="12"/>
      <c r="CE9348" s="12"/>
    </row>
    <row r="9349" spans="1:83" x14ac:dyDescent="0.25">
      <c r="A9349" s="9"/>
      <c r="B9349" s="10"/>
      <c r="C9349" s="11"/>
      <c r="D9349" s="10"/>
      <c r="I9349" s="15"/>
      <c r="BP9349" s="12"/>
      <c r="BR9349" s="12"/>
      <c r="BT9349" s="12"/>
      <c r="BV9349" s="12"/>
      <c r="BY9349" s="12"/>
      <c r="CB9349" s="12"/>
      <c r="CE9349" s="12"/>
    </row>
    <row r="9350" spans="1:83" x14ac:dyDescent="0.25">
      <c r="A9350" s="9"/>
      <c r="B9350" s="10"/>
      <c r="C9350" s="11"/>
      <c r="D9350" s="10"/>
      <c r="I9350" s="15"/>
      <c r="BP9350" s="12"/>
      <c r="BR9350" s="12"/>
      <c r="BT9350" s="12"/>
      <c r="BV9350" s="12"/>
      <c r="BY9350" s="12"/>
      <c r="CB9350" s="12"/>
      <c r="CE9350" s="12"/>
    </row>
    <row r="9351" spans="1:83" x14ac:dyDescent="0.25">
      <c r="A9351" s="9"/>
      <c r="B9351" s="10"/>
      <c r="C9351" s="11"/>
      <c r="D9351" s="10"/>
      <c r="I9351" s="15"/>
      <c r="BP9351" s="12"/>
      <c r="BR9351" s="12"/>
      <c r="BT9351" s="12"/>
      <c r="BV9351" s="12"/>
      <c r="BY9351" s="12"/>
      <c r="CB9351" s="12"/>
      <c r="CE9351" s="12"/>
    </row>
    <row r="9352" spans="1:83" x14ac:dyDescent="0.25">
      <c r="A9352" s="9"/>
      <c r="B9352" s="10"/>
      <c r="C9352" s="11"/>
      <c r="D9352" s="10"/>
      <c r="I9352" s="15"/>
      <c r="BP9352" s="12"/>
      <c r="BR9352" s="12"/>
      <c r="BT9352" s="12"/>
      <c r="BV9352" s="12"/>
      <c r="BY9352" s="12"/>
      <c r="CB9352" s="12"/>
      <c r="CE9352" s="12"/>
    </row>
    <row r="9353" spans="1:83" x14ac:dyDescent="0.25">
      <c r="A9353" s="9"/>
      <c r="B9353" s="10"/>
      <c r="C9353" s="11"/>
      <c r="D9353" s="10"/>
      <c r="I9353" s="15"/>
      <c r="BP9353" s="12"/>
      <c r="BR9353" s="12"/>
      <c r="BT9353" s="12"/>
      <c r="BV9353" s="12"/>
      <c r="BY9353" s="12"/>
      <c r="CB9353" s="12"/>
      <c r="CE9353" s="12"/>
    </row>
    <row r="9354" spans="1:83" x14ac:dyDescent="0.25">
      <c r="A9354" s="9"/>
      <c r="B9354" s="10"/>
      <c r="C9354" s="11"/>
      <c r="D9354" s="10"/>
      <c r="I9354" s="15"/>
      <c r="BP9354" s="12"/>
      <c r="BR9354" s="12"/>
      <c r="BT9354" s="12"/>
      <c r="BV9354" s="12"/>
      <c r="BY9354" s="12"/>
      <c r="CB9354" s="12"/>
      <c r="CE9354" s="12"/>
    </row>
    <row r="9355" spans="1:83" x14ac:dyDescent="0.25">
      <c r="A9355" s="9"/>
      <c r="B9355" s="10"/>
      <c r="C9355" s="11"/>
      <c r="D9355" s="10"/>
      <c r="I9355" s="15"/>
      <c r="BP9355" s="12"/>
      <c r="BR9355" s="12"/>
      <c r="BT9355" s="12"/>
      <c r="BV9355" s="12"/>
      <c r="BY9355" s="12"/>
      <c r="CB9355" s="12"/>
      <c r="CE9355" s="12"/>
    </row>
    <row r="9356" spans="1:83" x14ac:dyDescent="0.25">
      <c r="A9356" s="9"/>
      <c r="B9356" s="10"/>
      <c r="C9356" s="11"/>
      <c r="D9356" s="10"/>
      <c r="I9356" s="15"/>
      <c r="BP9356" s="12"/>
      <c r="BR9356" s="12"/>
      <c r="BT9356" s="12"/>
      <c r="BV9356" s="12"/>
      <c r="BY9356" s="12"/>
      <c r="CB9356" s="12"/>
      <c r="CE9356" s="12"/>
    </row>
    <row r="9357" spans="1:83" x14ac:dyDescent="0.25">
      <c r="A9357" s="9"/>
      <c r="B9357" s="10"/>
      <c r="C9357" s="11"/>
      <c r="D9357" s="10"/>
      <c r="I9357" s="15"/>
      <c r="BP9357" s="12"/>
      <c r="BR9357" s="12"/>
      <c r="BT9357" s="12"/>
      <c r="BV9357" s="12"/>
      <c r="BY9357" s="12"/>
      <c r="CB9357" s="12"/>
      <c r="CE9357" s="12"/>
    </row>
    <row r="9358" spans="1:83" x14ac:dyDescent="0.25">
      <c r="A9358" s="9"/>
      <c r="B9358" s="10"/>
      <c r="C9358" s="11"/>
      <c r="D9358" s="10"/>
      <c r="I9358" s="15"/>
      <c r="BP9358" s="12"/>
      <c r="BR9358" s="12"/>
      <c r="BT9358" s="12"/>
      <c r="BV9358" s="12"/>
      <c r="BY9358" s="12"/>
      <c r="CB9358" s="12"/>
      <c r="CE9358" s="12"/>
    </row>
    <row r="9359" spans="1:83" x14ac:dyDescent="0.25">
      <c r="A9359" s="9"/>
      <c r="B9359" s="10"/>
      <c r="C9359" s="11"/>
      <c r="D9359" s="10"/>
      <c r="I9359" s="15"/>
      <c r="BP9359" s="12"/>
      <c r="BR9359" s="12"/>
      <c r="BT9359" s="12"/>
      <c r="BV9359" s="12"/>
      <c r="BY9359" s="12"/>
      <c r="CB9359" s="12"/>
      <c r="CE9359" s="12"/>
    </row>
    <row r="9360" spans="1:83" x14ac:dyDescent="0.25">
      <c r="A9360" s="9"/>
      <c r="B9360" s="10"/>
      <c r="C9360" s="11"/>
      <c r="D9360" s="10"/>
      <c r="I9360" s="15"/>
      <c r="BP9360" s="12"/>
      <c r="BR9360" s="12"/>
      <c r="BT9360" s="12"/>
      <c r="BV9360" s="12"/>
      <c r="BY9360" s="12"/>
      <c r="CB9360" s="12"/>
      <c r="CE9360" s="12"/>
    </row>
    <row r="9361" spans="1:83" x14ac:dyDescent="0.25">
      <c r="A9361" s="9"/>
      <c r="B9361" s="10"/>
      <c r="C9361" s="11"/>
      <c r="D9361" s="10"/>
      <c r="I9361" s="15"/>
      <c r="BP9361" s="12"/>
      <c r="BR9361" s="12"/>
      <c r="BT9361" s="12"/>
      <c r="BV9361" s="12"/>
      <c r="BY9361" s="12"/>
      <c r="CB9361" s="12"/>
      <c r="CE9361" s="12"/>
    </row>
    <row r="9362" spans="1:83" x14ac:dyDescent="0.25">
      <c r="A9362" s="9"/>
      <c r="B9362" s="10"/>
      <c r="C9362" s="11"/>
      <c r="D9362" s="10"/>
      <c r="I9362" s="15"/>
      <c r="BP9362" s="12"/>
      <c r="BR9362" s="12"/>
      <c r="BT9362" s="12"/>
      <c r="BV9362" s="12"/>
      <c r="BY9362" s="12"/>
      <c r="CB9362" s="12"/>
      <c r="CE9362" s="12"/>
    </row>
    <row r="9363" spans="1:83" x14ac:dyDescent="0.25">
      <c r="A9363" s="9"/>
      <c r="B9363" s="10"/>
      <c r="C9363" s="11"/>
      <c r="D9363" s="10"/>
      <c r="I9363" s="15"/>
      <c r="BP9363" s="12"/>
      <c r="BR9363" s="12"/>
      <c r="BT9363" s="12"/>
      <c r="BV9363" s="12"/>
      <c r="BY9363" s="12"/>
      <c r="CB9363" s="12"/>
      <c r="CE9363" s="12"/>
    </row>
    <row r="9364" spans="1:83" x14ac:dyDescent="0.25">
      <c r="A9364" s="9"/>
      <c r="B9364" s="10"/>
      <c r="C9364" s="11"/>
      <c r="D9364" s="10"/>
      <c r="I9364" s="15"/>
      <c r="BP9364" s="12"/>
      <c r="BR9364" s="12"/>
      <c r="BT9364" s="12"/>
      <c r="BV9364" s="12"/>
      <c r="BY9364" s="12"/>
      <c r="CB9364" s="12"/>
      <c r="CE9364" s="12"/>
    </row>
    <row r="9365" spans="1:83" x14ac:dyDescent="0.25">
      <c r="A9365" s="9"/>
      <c r="B9365" s="10"/>
      <c r="C9365" s="11"/>
      <c r="D9365" s="10"/>
      <c r="I9365" s="15"/>
      <c r="BP9365" s="12"/>
      <c r="BR9365" s="12"/>
      <c r="BT9365" s="12"/>
      <c r="BV9365" s="12"/>
      <c r="BY9365" s="12"/>
      <c r="CB9365" s="12"/>
      <c r="CE9365" s="12"/>
    </row>
    <row r="9366" spans="1:83" x14ac:dyDescent="0.25">
      <c r="A9366" s="9"/>
      <c r="B9366" s="10"/>
      <c r="C9366" s="11"/>
      <c r="D9366" s="10"/>
      <c r="I9366" s="15"/>
      <c r="BP9366" s="12"/>
      <c r="BR9366" s="12"/>
      <c r="BT9366" s="12"/>
      <c r="BV9366" s="12"/>
      <c r="BY9366" s="12"/>
      <c r="CB9366" s="12"/>
      <c r="CE9366" s="12"/>
    </row>
    <row r="9367" spans="1:83" x14ac:dyDescent="0.25">
      <c r="A9367" s="9"/>
      <c r="B9367" s="10"/>
      <c r="C9367" s="11"/>
      <c r="D9367" s="10"/>
      <c r="I9367" s="15"/>
      <c r="BP9367" s="12"/>
      <c r="BR9367" s="12"/>
      <c r="BT9367" s="12"/>
      <c r="BV9367" s="12"/>
      <c r="BY9367" s="12"/>
      <c r="CB9367" s="12"/>
      <c r="CE9367" s="12"/>
    </row>
    <row r="9368" spans="1:83" x14ac:dyDescent="0.25">
      <c r="A9368" s="9"/>
      <c r="B9368" s="10"/>
      <c r="C9368" s="11"/>
      <c r="D9368" s="10"/>
      <c r="I9368" s="15"/>
      <c r="BP9368" s="12"/>
      <c r="BR9368" s="12"/>
      <c r="BT9368" s="12"/>
      <c r="BV9368" s="12"/>
      <c r="BY9368" s="12"/>
      <c r="CB9368" s="12"/>
      <c r="CE9368" s="12"/>
    </row>
    <row r="9369" spans="1:83" x14ac:dyDescent="0.25">
      <c r="A9369" s="9"/>
      <c r="B9369" s="10"/>
      <c r="C9369" s="11"/>
      <c r="D9369" s="10"/>
      <c r="I9369" s="15"/>
      <c r="BP9369" s="12"/>
      <c r="BR9369" s="12"/>
      <c r="BT9369" s="12"/>
      <c r="BV9369" s="12"/>
      <c r="BY9369" s="12"/>
      <c r="CB9369" s="12"/>
      <c r="CE9369" s="12"/>
    </row>
    <row r="9370" spans="1:83" x14ac:dyDescent="0.25">
      <c r="A9370" s="9"/>
      <c r="B9370" s="10"/>
      <c r="C9370" s="11"/>
      <c r="D9370" s="10"/>
      <c r="I9370" s="15"/>
      <c r="BP9370" s="12"/>
      <c r="BR9370" s="12"/>
      <c r="BT9370" s="12"/>
      <c r="BV9370" s="12"/>
      <c r="BY9370" s="12"/>
      <c r="CB9370" s="12"/>
      <c r="CE9370" s="12"/>
    </row>
    <row r="9371" spans="1:83" x14ac:dyDescent="0.25">
      <c r="A9371" s="9"/>
      <c r="B9371" s="10"/>
      <c r="C9371" s="11"/>
      <c r="D9371" s="10"/>
      <c r="I9371" s="15"/>
      <c r="BP9371" s="12"/>
      <c r="BR9371" s="12"/>
      <c r="BT9371" s="12"/>
      <c r="BV9371" s="12"/>
      <c r="BY9371" s="12"/>
      <c r="CB9371" s="12"/>
      <c r="CE9371" s="12"/>
    </row>
    <row r="9372" spans="1:83" x14ac:dyDescent="0.25">
      <c r="A9372" s="9"/>
      <c r="B9372" s="10"/>
      <c r="C9372" s="11"/>
      <c r="D9372" s="10"/>
      <c r="I9372" s="15"/>
      <c r="BP9372" s="12"/>
      <c r="BR9372" s="12"/>
      <c r="BT9372" s="12"/>
      <c r="BV9372" s="12"/>
      <c r="BY9372" s="12"/>
      <c r="CB9372" s="12"/>
      <c r="CE9372" s="12"/>
    </row>
    <row r="9373" spans="1:83" x14ac:dyDescent="0.25">
      <c r="A9373" s="9"/>
      <c r="B9373" s="10"/>
      <c r="C9373" s="11"/>
      <c r="D9373" s="10"/>
      <c r="I9373" s="15"/>
      <c r="BP9373" s="12"/>
      <c r="BR9373" s="12"/>
      <c r="BT9373" s="12"/>
      <c r="BV9373" s="12"/>
      <c r="BY9373" s="12"/>
      <c r="CB9373" s="12"/>
      <c r="CE9373" s="12"/>
    </row>
    <row r="9374" spans="1:83" x14ac:dyDescent="0.25">
      <c r="A9374" s="9"/>
      <c r="B9374" s="10"/>
      <c r="C9374" s="11"/>
      <c r="D9374" s="10"/>
      <c r="I9374" s="15"/>
      <c r="BP9374" s="12"/>
      <c r="BR9374" s="12"/>
      <c r="BT9374" s="12"/>
      <c r="BV9374" s="12"/>
      <c r="BY9374" s="12"/>
      <c r="CB9374" s="12"/>
      <c r="CE9374" s="12"/>
    </row>
    <row r="9375" spans="1:83" x14ac:dyDescent="0.25">
      <c r="A9375" s="9"/>
      <c r="B9375" s="10"/>
      <c r="C9375" s="11"/>
      <c r="D9375" s="10"/>
      <c r="I9375" s="15"/>
      <c r="BP9375" s="12"/>
      <c r="BR9375" s="12"/>
      <c r="BT9375" s="12"/>
      <c r="BV9375" s="12"/>
      <c r="BY9375" s="12"/>
      <c r="CB9375" s="12"/>
      <c r="CE9375" s="12"/>
    </row>
    <row r="9376" spans="1:83" x14ac:dyDescent="0.25">
      <c r="A9376" s="9"/>
      <c r="B9376" s="10"/>
      <c r="C9376" s="11"/>
      <c r="D9376" s="10"/>
      <c r="I9376" s="15"/>
      <c r="BP9376" s="12"/>
      <c r="BR9376" s="12"/>
      <c r="BT9376" s="12"/>
      <c r="BV9376" s="12"/>
      <c r="BY9376" s="12"/>
      <c r="CB9376" s="12"/>
      <c r="CE9376" s="12"/>
    </row>
    <row r="9377" spans="1:83" x14ac:dyDescent="0.25">
      <c r="A9377" s="9"/>
      <c r="B9377" s="10"/>
      <c r="C9377" s="11"/>
      <c r="D9377" s="10"/>
      <c r="I9377" s="15"/>
      <c r="BP9377" s="12"/>
      <c r="BR9377" s="12"/>
      <c r="BT9377" s="12"/>
      <c r="BV9377" s="12"/>
      <c r="BY9377" s="12"/>
      <c r="CB9377" s="12"/>
      <c r="CE9377" s="12"/>
    </row>
    <row r="9378" spans="1:83" x14ac:dyDescent="0.25">
      <c r="A9378" s="9"/>
      <c r="B9378" s="10"/>
      <c r="C9378" s="11"/>
      <c r="D9378" s="10"/>
      <c r="I9378" s="15"/>
      <c r="BP9378" s="12"/>
      <c r="BR9378" s="12"/>
      <c r="BT9378" s="12"/>
      <c r="BV9378" s="12"/>
      <c r="BY9378" s="12"/>
      <c r="CB9378" s="12"/>
      <c r="CE9378" s="12"/>
    </row>
    <row r="9379" spans="1:83" x14ac:dyDescent="0.25">
      <c r="A9379" s="9"/>
      <c r="B9379" s="10"/>
      <c r="C9379" s="11"/>
      <c r="D9379" s="10"/>
      <c r="I9379" s="15"/>
      <c r="BP9379" s="12"/>
      <c r="BR9379" s="12"/>
      <c r="BT9379" s="12"/>
      <c r="BV9379" s="12"/>
      <c r="BY9379" s="12"/>
      <c r="CB9379" s="12"/>
      <c r="CE9379" s="12"/>
    </row>
    <row r="9380" spans="1:83" x14ac:dyDescent="0.25">
      <c r="A9380" s="9"/>
      <c r="B9380" s="10"/>
      <c r="C9380" s="11"/>
      <c r="D9380" s="10"/>
      <c r="I9380" s="15"/>
      <c r="BP9380" s="12"/>
      <c r="BR9380" s="12"/>
      <c r="BT9380" s="12"/>
      <c r="BV9380" s="12"/>
      <c r="BY9380" s="12"/>
      <c r="CB9380" s="12"/>
      <c r="CE9380" s="12"/>
    </row>
    <row r="9381" spans="1:83" x14ac:dyDescent="0.25">
      <c r="A9381" s="9"/>
      <c r="B9381" s="10"/>
      <c r="C9381" s="11"/>
      <c r="D9381" s="10"/>
      <c r="I9381" s="15"/>
      <c r="BP9381" s="12"/>
      <c r="BR9381" s="12"/>
      <c r="BT9381" s="12"/>
      <c r="BV9381" s="12"/>
      <c r="BY9381" s="12"/>
      <c r="CB9381" s="12"/>
      <c r="CE9381" s="12"/>
    </row>
    <row r="9382" spans="1:83" x14ac:dyDescent="0.25">
      <c r="A9382" s="9"/>
      <c r="B9382" s="10"/>
      <c r="C9382" s="11"/>
      <c r="D9382" s="10"/>
      <c r="I9382" s="15"/>
      <c r="BP9382" s="12"/>
      <c r="BR9382" s="12"/>
      <c r="BT9382" s="12"/>
      <c r="BV9382" s="12"/>
      <c r="BY9382" s="12"/>
      <c r="CB9382" s="12"/>
      <c r="CE9382" s="12"/>
    </row>
    <row r="9383" spans="1:83" x14ac:dyDescent="0.25">
      <c r="A9383" s="9"/>
      <c r="B9383" s="10"/>
      <c r="C9383" s="11"/>
      <c r="D9383" s="10"/>
      <c r="I9383" s="15"/>
      <c r="BP9383" s="12"/>
      <c r="BR9383" s="12"/>
      <c r="BT9383" s="12"/>
      <c r="BV9383" s="12"/>
      <c r="BY9383" s="12"/>
      <c r="CB9383" s="12"/>
      <c r="CE9383" s="12"/>
    </row>
    <row r="9384" spans="1:83" x14ac:dyDescent="0.25">
      <c r="A9384" s="9"/>
      <c r="B9384" s="10"/>
      <c r="C9384" s="11"/>
      <c r="D9384" s="10"/>
      <c r="I9384" s="15"/>
      <c r="BP9384" s="12"/>
      <c r="BR9384" s="12"/>
      <c r="BT9384" s="12"/>
      <c r="BV9384" s="12"/>
      <c r="BY9384" s="12"/>
      <c r="CB9384" s="12"/>
      <c r="CE9384" s="12"/>
    </row>
    <row r="9385" spans="1:83" x14ac:dyDescent="0.25">
      <c r="A9385" s="9"/>
      <c r="B9385" s="10"/>
      <c r="C9385" s="11"/>
      <c r="D9385" s="10"/>
      <c r="I9385" s="15"/>
      <c r="BP9385" s="12"/>
      <c r="BR9385" s="12"/>
      <c r="BT9385" s="12"/>
      <c r="BV9385" s="12"/>
      <c r="BY9385" s="12"/>
      <c r="CB9385" s="12"/>
      <c r="CE9385" s="12"/>
    </row>
    <row r="9386" spans="1:83" x14ac:dyDescent="0.25">
      <c r="A9386" s="9"/>
      <c r="B9386" s="10"/>
      <c r="C9386" s="11"/>
      <c r="D9386" s="10"/>
      <c r="I9386" s="15"/>
      <c r="BP9386" s="12"/>
      <c r="BR9386" s="12"/>
      <c r="BT9386" s="12"/>
      <c r="BV9386" s="12"/>
      <c r="BY9386" s="12"/>
      <c r="CB9386" s="12"/>
      <c r="CE9386" s="12"/>
    </row>
    <row r="9387" spans="1:83" x14ac:dyDescent="0.25">
      <c r="A9387" s="9"/>
      <c r="B9387" s="10"/>
      <c r="C9387" s="11"/>
      <c r="D9387" s="10"/>
      <c r="I9387" s="15"/>
      <c r="BP9387" s="12"/>
      <c r="BR9387" s="12"/>
      <c r="BT9387" s="12"/>
      <c r="BV9387" s="12"/>
      <c r="BY9387" s="12"/>
      <c r="CB9387" s="12"/>
      <c r="CE9387" s="12"/>
    </row>
    <row r="9388" spans="1:83" x14ac:dyDescent="0.25">
      <c r="A9388" s="9"/>
      <c r="B9388" s="10"/>
      <c r="C9388" s="11"/>
      <c r="D9388" s="10"/>
      <c r="I9388" s="15"/>
      <c r="BP9388" s="12"/>
      <c r="BR9388" s="12"/>
      <c r="BT9388" s="12"/>
      <c r="BV9388" s="12"/>
      <c r="BY9388" s="12"/>
      <c r="CB9388" s="12"/>
      <c r="CE9388" s="12"/>
    </row>
    <row r="9389" spans="1:83" x14ac:dyDescent="0.25">
      <c r="A9389" s="9"/>
      <c r="B9389" s="10"/>
      <c r="C9389" s="11"/>
      <c r="D9389" s="10"/>
      <c r="I9389" s="15"/>
      <c r="BP9389" s="12"/>
      <c r="BR9389" s="12"/>
      <c r="BT9389" s="12"/>
      <c r="BV9389" s="12"/>
      <c r="BY9389" s="12"/>
      <c r="CB9389" s="12"/>
      <c r="CE9389" s="12"/>
    </row>
    <row r="9390" spans="1:83" x14ac:dyDescent="0.25">
      <c r="A9390" s="9"/>
      <c r="B9390" s="10"/>
      <c r="C9390" s="11"/>
      <c r="D9390" s="10"/>
      <c r="I9390" s="15"/>
      <c r="BP9390" s="12"/>
      <c r="BR9390" s="12"/>
      <c r="BT9390" s="12"/>
      <c r="BV9390" s="12"/>
      <c r="BY9390" s="12"/>
      <c r="CB9390" s="12"/>
      <c r="CE9390" s="12"/>
    </row>
    <row r="9391" spans="1:83" x14ac:dyDescent="0.25">
      <c r="A9391" s="9"/>
      <c r="B9391" s="10"/>
      <c r="C9391" s="11"/>
      <c r="D9391" s="10"/>
      <c r="I9391" s="15"/>
      <c r="BP9391" s="12"/>
      <c r="BR9391" s="12"/>
      <c r="BT9391" s="12"/>
      <c r="BV9391" s="12"/>
      <c r="BY9391" s="12"/>
      <c r="CB9391" s="12"/>
      <c r="CE9391" s="12"/>
    </row>
    <row r="9392" spans="1:83" x14ac:dyDescent="0.25">
      <c r="A9392" s="9"/>
      <c r="B9392" s="10"/>
      <c r="C9392" s="11"/>
      <c r="D9392" s="10"/>
      <c r="I9392" s="15"/>
      <c r="BP9392" s="12"/>
      <c r="BR9392" s="12"/>
      <c r="BT9392" s="12"/>
      <c r="BV9392" s="12"/>
      <c r="BY9392" s="12"/>
      <c r="CB9392" s="12"/>
      <c r="CE9392" s="12"/>
    </row>
    <row r="9393" spans="1:83" x14ac:dyDescent="0.25">
      <c r="A9393" s="9"/>
      <c r="B9393" s="10"/>
      <c r="C9393" s="11"/>
      <c r="D9393" s="10"/>
      <c r="I9393" s="15"/>
      <c r="BP9393" s="12"/>
      <c r="BR9393" s="12"/>
      <c r="BT9393" s="12"/>
      <c r="BV9393" s="12"/>
      <c r="BY9393" s="12"/>
      <c r="CB9393" s="12"/>
      <c r="CE9393" s="12"/>
    </row>
    <row r="9394" spans="1:83" x14ac:dyDescent="0.25">
      <c r="A9394" s="9"/>
      <c r="B9394" s="10"/>
      <c r="C9394" s="11"/>
      <c r="D9394" s="10"/>
      <c r="I9394" s="15"/>
      <c r="BP9394" s="12"/>
      <c r="BR9394" s="12"/>
      <c r="BT9394" s="12"/>
      <c r="BV9394" s="12"/>
      <c r="BY9394" s="12"/>
      <c r="CB9394" s="12"/>
      <c r="CE9394" s="12"/>
    </row>
    <row r="9395" spans="1:83" x14ac:dyDescent="0.25">
      <c r="A9395" s="9"/>
      <c r="B9395" s="10"/>
      <c r="C9395" s="11"/>
      <c r="D9395" s="10"/>
      <c r="I9395" s="15"/>
      <c r="BP9395" s="12"/>
      <c r="BR9395" s="12"/>
      <c r="BT9395" s="12"/>
      <c r="BV9395" s="12"/>
      <c r="BY9395" s="12"/>
      <c r="CB9395" s="12"/>
      <c r="CE9395" s="12"/>
    </row>
    <row r="9396" spans="1:83" x14ac:dyDescent="0.25">
      <c r="A9396" s="9"/>
      <c r="B9396" s="10"/>
      <c r="C9396" s="11"/>
      <c r="D9396" s="10"/>
      <c r="I9396" s="15"/>
      <c r="BP9396" s="12"/>
      <c r="BR9396" s="12"/>
      <c r="BT9396" s="12"/>
      <c r="BV9396" s="12"/>
      <c r="BY9396" s="12"/>
      <c r="CB9396" s="12"/>
      <c r="CE9396" s="12"/>
    </row>
    <row r="9397" spans="1:83" x14ac:dyDescent="0.25">
      <c r="A9397" s="9"/>
      <c r="B9397" s="10"/>
      <c r="C9397" s="11"/>
      <c r="D9397" s="10"/>
      <c r="I9397" s="15"/>
      <c r="BP9397" s="12"/>
      <c r="BR9397" s="12"/>
      <c r="BT9397" s="12"/>
      <c r="BV9397" s="12"/>
      <c r="BY9397" s="12"/>
      <c r="CB9397" s="12"/>
      <c r="CE9397" s="12"/>
    </row>
    <row r="9398" spans="1:83" x14ac:dyDescent="0.25">
      <c r="A9398" s="9"/>
      <c r="B9398" s="10"/>
      <c r="C9398" s="11"/>
      <c r="D9398" s="10"/>
      <c r="I9398" s="15"/>
      <c r="BP9398" s="12"/>
      <c r="BR9398" s="12"/>
      <c r="BT9398" s="12"/>
      <c r="BV9398" s="12"/>
      <c r="BY9398" s="12"/>
      <c r="CB9398" s="12"/>
      <c r="CE9398" s="12"/>
    </row>
    <row r="9399" spans="1:83" x14ac:dyDescent="0.25">
      <c r="A9399" s="9"/>
      <c r="B9399" s="10"/>
      <c r="C9399" s="11"/>
      <c r="D9399" s="10"/>
      <c r="I9399" s="15"/>
      <c r="BP9399" s="12"/>
      <c r="BR9399" s="12"/>
      <c r="BT9399" s="12"/>
      <c r="BV9399" s="12"/>
      <c r="BY9399" s="12"/>
      <c r="CB9399" s="12"/>
      <c r="CE9399" s="12"/>
    </row>
    <row r="9400" spans="1:83" x14ac:dyDescent="0.25">
      <c r="A9400" s="9"/>
      <c r="B9400" s="10"/>
      <c r="C9400" s="11"/>
      <c r="D9400" s="10"/>
      <c r="I9400" s="15"/>
      <c r="BP9400" s="12"/>
      <c r="BR9400" s="12"/>
      <c r="BT9400" s="12"/>
      <c r="BV9400" s="12"/>
      <c r="BY9400" s="12"/>
      <c r="CB9400" s="12"/>
      <c r="CE9400" s="12"/>
    </row>
    <row r="9401" spans="1:83" x14ac:dyDescent="0.25">
      <c r="A9401" s="9"/>
      <c r="B9401" s="10"/>
      <c r="C9401" s="11"/>
      <c r="D9401" s="10"/>
      <c r="I9401" s="15"/>
      <c r="BP9401" s="12"/>
      <c r="BR9401" s="12"/>
      <c r="BT9401" s="12"/>
      <c r="BV9401" s="12"/>
      <c r="BY9401" s="12"/>
      <c r="CB9401" s="12"/>
      <c r="CE9401" s="12"/>
    </row>
    <row r="9402" spans="1:83" x14ac:dyDescent="0.25">
      <c r="A9402" s="9"/>
      <c r="B9402" s="10"/>
      <c r="C9402" s="11"/>
      <c r="D9402" s="10"/>
      <c r="I9402" s="15"/>
      <c r="BP9402" s="12"/>
      <c r="BR9402" s="12"/>
      <c r="BT9402" s="12"/>
      <c r="BV9402" s="12"/>
      <c r="BY9402" s="12"/>
      <c r="CB9402" s="12"/>
      <c r="CE9402" s="12"/>
    </row>
    <row r="9403" spans="1:83" x14ac:dyDescent="0.25">
      <c r="A9403" s="9"/>
      <c r="B9403" s="10"/>
      <c r="C9403" s="11"/>
      <c r="D9403" s="10"/>
      <c r="I9403" s="15"/>
      <c r="BP9403" s="12"/>
      <c r="BR9403" s="12"/>
      <c r="BT9403" s="12"/>
      <c r="BV9403" s="12"/>
      <c r="BY9403" s="12"/>
      <c r="CB9403" s="12"/>
      <c r="CE9403" s="12"/>
    </row>
    <row r="9404" spans="1:83" x14ac:dyDescent="0.25">
      <c r="A9404" s="9"/>
      <c r="B9404" s="10"/>
      <c r="C9404" s="11"/>
      <c r="D9404" s="10"/>
      <c r="I9404" s="15"/>
      <c r="BP9404" s="12"/>
      <c r="BR9404" s="12"/>
      <c r="BT9404" s="12"/>
      <c r="BV9404" s="12"/>
      <c r="BY9404" s="12"/>
      <c r="CB9404" s="12"/>
      <c r="CE9404" s="12"/>
    </row>
    <row r="9405" spans="1:83" x14ac:dyDescent="0.25">
      <c r="A9405" s="9"/>
      <c r="B9405" s="10"/>
      <c r="C9405" s="11"/>
      <c r="D9405" s="10"/>
      <c r="I9405" s="15"/>
      <c r="BP9405" s="12"/>
      <c r="BR9405" s="12"/>
      <c r="BT9405" s="12"/>
      <c r="BV9405" s="12"/>
      <c r="BY9405" s="12"/>
      <c r="CB9405" s="12"/>
      <c r="CE9405" s="12"/>
    </row>
    <row r="9406" spans="1:83" x14ac:dyDescent="0.25">
      <c r="A9406" s="9"/>
      <c r="B9406" s="10"/>
      <c r="C9406" s="11"/>
      <c r="D9406" s="10"/>
      <c r="I9406" s="15"/>
      <c r="BP9406" s="12"/>
      <c r="BR9406" s="12"/>
      <c r="BT9406" s="12"/>
      <c r="BV9406" s="12"/>
      <c r="BY9406" s="12"/>
      <c r="CB9406" s="12"/>
      <c r="CE9406" s="12"/>
    </row>
    <row r="9407" spans="1:83" x14ac:dyDescent="0.25">
      <c r="A9407" s="9"/>
      <c r="B9407" s="10"/>
      <c r="C9407" s="11"/>
      <c r="D9407" s="10"/>
      <c r="I9407" s="15"/>
      <c r="BP9407" s="12"/>
      <c r="BR9407" s="12"/>
      <c r="BT9407" s="12"/>
      <c r="BV9407" s="12"/>
      <c r="BY9407" s="12"/>
      <c r="CB9407" s="12"/>
      <c r="CE9407" s="12"/>
    </row>
    <row r="9408" spans="1:83" x14ac:dyDescent="0.25">
      <c r="A9408" s="9"/>
      <c r="B9408" s="10"/>
      <c r="C9408" s="11"/>
      <c r="D9408" s="10"/>
      <c r="I9408" s="15"/>
      <c r="BP9408" s="12"/>
      <c r="BR9408" s="12"/>
      <c r="BT9408" s="12"/>
      <c r="BV9408" s="12"/>
      <c r="BY9408" s="12"/>
      <c r="CB9408" s="12"/>
      <c r="CE9408" s="12"/>
    </row>
    <row r="9409" spans="1:83" x14ac:dyDescent="0.25">
      <c r="A9409" s="9"/>
      <c r="B9409" s="10"/>
      <c r="C9409" s="11"/>
      <c r="D9409" s="10"/>
      <c r="I9409" s="15"/>
      <c r="BP9409" s="12"/>
      <c r="BR9409" s="12"/>
      <c r="BT9409" s="12"/>
      <c r="BV9409" s="12"/>
      <c r="BY9409" s="12"/>
      <c r="CB9409" s="12"/>
      <c r="CE9409" s="12"/>
    </row>
    <row r="9410" spans="1:83" x14ac:dyDescent="0.25">
      <c r="A9410" s="9"/>
      <c r="B9410" s="10"/>
      <c r="C9410" s="11"/>
      <c r="D9410" s="10"/>
      <c r="I9410" s="15"/>
      <c r="BP9410" s="12"/>
      <c r="BR9410" s="12"/>
      <c r="BT9410" s="12"/>
      <c r="BV9410" s="12"/>
      <c r="BY9410" s="12"/>
      <c r="CB9410" s="12"/>
      <c r="CE9410" s="12"/>
    </row>
    <row r="9411" spans="1:83" x14ac:dyDescent="0.25">
      <c r="A9411" s="9"/>
      <c r="B9411" s="10"/>
      <c r="C9411" s="11"/>
      <c r="D9411" s="10"/>
      <c r="I9411" s="15"/>
      <c r="BP9411" s="12"/>
      <c r="BR9411" s="12"/>
      <c r="BT9411" s="12"/>
      <c r="BV9411" s="12"/>
      <c r="BY9411" s="12"/>
      <c r="CB9411" s="12"/>
      <c r="CE9411" s="12"/>
    </row>
    <row r="9412" spans="1:83" x14ac:dyDescent="0.25">
      <c r="A9412" s="9"/>
      <c r="B9412" s="10"/>
      <c r="C9412" s="11"/>
      <c r="D9412" s="10"/>
      <c r="I9412" s="15"/>
      <c r="BP9412" s="12"/>
      <c r="BR9412" s="12"/>
      <c r="BT9412" s="12"/>
      <c r="BV9412" s="12"/>
      <c r="BY9412" s="12"/>
      <c r="CB9412" s="12"/>
      <c r="CE9412" s="12"/>
    </row>
    <row r="9413" spans="1:83" x14ac:dyDescent="0.25">
      <c r="A9413" s="9"/>
      <c r="B9413" s="10"/>
      <c r="C9413" s="11"/>
      <c r="D9413" s="10"/>
      <c r="I9413" s="15"/>
      <c r="BP9413" s="12"/>
      <c r="BR9413" s="12"/>
      <c r="BT9413" s="12"/>
      <c r="BV9413" s="12"/>
      <c r="BY9413" s="12"/>
      <c r="CB9413" s="12"/>
      <c r="CE9413" s="12"/>
    </row>
    <row r="9414" spans="1:83" x14ac:dyDescent="0.25">
      <c r="A9414" s="9"/>
      <c r="B9414" s="10"/>
      <c r="C9414" s="11"/>
      <c r="D9414" s="10"/>
      <c r="I9414" s="15"/>
      <c r="BP9414" s="12"/>
      <c r="BR9414" s="12"/>
      <c r="BT9414" s="12"/>
      <c r="BV9414" s="12"/>
      <c r="BY9414" s="12"/>
      <c r="CB9414" s="12"/>
      <c r="CE9414" s="12"/>
    </row>
    <row r="9415" spans="1:83" x14ac:dyDescent="0.25">
      <c r="A9415" s="9"/>
      <c r="B9415" s="10"/>
      <c r="C9415" s="11"/>
      <c r="D9415" s="10"/>
      <c r="I9415" s="15"/>
      <c r="BP9415" s="12"/>
      <c r="BR9415" s="12"/>
      <c r="BT9415" s="12"/>
      <c r="BV9415" s="12"/>
      <c r="BY9415" s="12"/>
      <c r="CB9415" s="12"/>
      <c r="CE9415" s="12"/>
    </row>
    <row r="9416" spans="1:83" x14ac:dyDescent="0.25">
      <c r="A9416" s="9"/>
      <c r="B9416" s="10"/>
      <c r="C9416" s="11"/>
      <c r="D9416" s="10"/>
      <c r="I9416" s="15"/>
      <c r="BP9416" s="12"/>
      <c r="BR9416" s="12"/>
      <c r="BT9416" s="12"/>
      <c r="BV9416" s="12"/>
      <c r="BY9416" s="12"/>
      <c r="CB9416" s="12"/>
      <c r="CE9416" s="12"/>
    </row>
    <row r="9417" spans="1:83" x14ac:dyDescent="0.25">
      <c r="A9417" s="9"/>
      <c r="B9417" s="10"/>
      <c r="C9417" s="11"/>
      <c r="D9417" s="10"/>
      <c r="I9417" s="15"/>
      <c r="BP9417" s="12"/>
      <c r="BR9417" s="12"/>
      <c r="BT9417" s="12"/>
      <c r="BV9417" s="12"/>
      <c r="BY9417" s="12"/>
      <c r="CB9417" s="12"/>
      <c r="CE9417" s="12"/>
    </row>
    <row r="9418" spans="1:83" x14ac:dyDescent="0.25">
      <c r="A9418" s="9"/>
      <c r="B9418" s="10"/>
      <c r="C9418" s="11"/>
      <c r="D9418" s="10"/>
      <c r="I9418" s="15"/>
      <c r="BP9418" s="12"/>
      <c r="BR9418" s="12"/>
      <c r="BT9418" s="12"/>
      <c r="BV9418" s="12"/>
      <c r="BY9418" s="12"/>
      <c r="CB9418" s="12"/>
      <c r="CE9418" s="12"/>
    </row>
    <row r="9419" spans="1:83" x14ac:dyDescent="0.25">
      <c r="A9419" s="9"/>
      <c r="B9419" s="10"/>
      <c r="C9419" s="11"/>
      <c r="D9419" s="10"/>
      <c r="I9419" s="15"/>
      <c r="BP9419" s="12"/>
      <c r="BR9419" s="12"/>
      <c r="BT9419" s="12"/>
      <c r="BV9419" s="12"/>
      <c r="BY9419" s="12"/>
      <c r="CB9419" s="12"/>
      <c r="CE9419" s="12"/>
    </row>
    <row r="9420" spans="1:83" x14ac:dyDescent="0.25">
      <c r="A9420" s="9"/>
      <c r="B9420" s="10"/>
      <c r="C9420" s="11"/>
      <c r="D9420" s="10"/>
      <c r="I9420" s="15"/>
      <c r="BP9420" s="12"/>
      <c r="BR9420" s="12"/>
      <c r="BT9420" s="12"/>
      <c r="BV9420" s="12"/>
      <c r="BY9420" s="12"/>
      <c r="CB9420" s="12"/>
      <c r="CE9420" s="12"/>
    </row>
    <row r="9421" spans="1:83" x14ac:dyDescent="0.25">
      <c r="A9421" s="9"/>
      <c r="B9421" s="10"/>
      <c r="C9421" s="11"/>
      <c r="D9421" s="10"/>
      <c r="I9421" s="15"/>
      <c r="BP9421" s="12"/>
      <c r="BR9421" s="12"/>
      <c r="BT9421" s="12"/>
      <c r="BV9421" s="12"/>
      <c r="BY9421" s="12"/>
      <c r="CB9421" s="12"/>
      <c r="CE9421" s="12"/>
    </row>
    <row r="9422" spans="1:83" x14ac:dyDescent="0.25">
      <c r="A9422" s="9"/>
      <c r="B9422" s="10"/>
      <c r="C9422" s="11"/>
      <c r="D9422" s="10"/>
      <c r="I9422" s="15"/>
      <c r="BP9422" s="12"/>
      <c r="BR9422" s="12"/>
      <c r="BT9422" s="12"/>
      <c r="BV9422" s="12"/>
      <c r="BY9422" s="12"/>
      <c r="CB9422" s="12"/>
      <c r="CE9422" s="12"/>
    </row>
    <row r="9423" spans="1:83" x14ac:dyDescent="0.25">
      <c r="A9423" s="9"/>
      <c r="B9423" s="10"/>
      <c r="C9423" s="11"/>
      <c r="D9423" s="10"/>
      <c r="I9423" s="15"/>
      <c r="BP9423" s="12"/>
      <c r="BR9423" s="12"/>
      <c r="BT9423" s="12"/>
      <c r="BV9423" s="12"/>
      <c r="BY9423" s="12"/>
      <c r="CB9423" s="12"/>
      <c r="CE9423" s="12"/>
    </row>
    <row r="9424" spans="1:83" x14ac:dyDescent="0.25">
      <c r="A9424" s="9"/>
      <c r="B9424" s="10"/>
      <c r="C9424" s="11"/>
      <c r="D9424" s="10"/>
      <c r="I9424" s="15"/>
      <c r="BP9424" s="12"/>
      <c r="BR9424" s="12"/>
      <c r="BT9424" s="12"/>
      <c r="BV9424" s="12"/>
      <c r="BY9424" s="12"/>
      <c r="CB9424" s="12"/>
      <c r="CE9424" s="12"/>
    </row>
    <row r="9425" spans="1:83" x14ac:dyDescent="0.25">
      <c r="A9425" s="9"/>
      <c r="B9425" s="10"/>
      <c r="C9425" s="11"/>
      <c r="D9425" s="10"/>
      <c r="I9425" s="15"/>
      <c r="BP9425" s="12"/>
      <c r="BR9425" s="12"/>
      <c r="BT9425" s="12"/>
      <c r="BV9425" s="12"/>
      <c r="BY9425" s="12"/>
      <c r="CB9425" s="12"/>
      <c r="CE9425" s="12"/>
    </row>
    <row r="9426" spans="1:83" x14ac:dyDescent="0.25">
      <c r="A9426" s="9"/>
      <c r="B9426" s="10"/>
      <c r="C9426" s="11"/>
      <c r="D9426" s="10"/>
      <c r="I9426" s="15"/>
      <c r="BP9426" s="12"/>
      <c r="BR9426" s="12"/>
      <c r="BT9426" s="12"/>
      <c r="BV9426" s="12"/>
      <c r="BY9426" s="12"/>
      <c r="CB9426" s="12"/>
      <c r="CE9426" s="12"/>
    </row>
    <row r="9427" spans="1:83" x14ac:dyDescent="0.25">
      <c r="A9427" s="9"/>
      <c r="B9427" s="10"/>
      <c r="C9427" s="11"/>
      <c r="D9427" s="10"/>
      <c r="I9427" s="15"/>
      <c r="BP9427" s="12"/>
      <c r="BR9427" s="12"/>
      <c r="BT9427" s="12"/>
      <c r="BV9427" s="12"/>
      <c r="BY9427" s="12"/>
      <c r="CB9427" s="12"/>
      <c r="CE9427" s="12"/>
    </row>
    <row r="9428" spans="1:83" x14ac:dyDescent="0.25">
      <c r="A9428" s="9"/>
      <c r="B9428" s="10"/>
      <c r="C9428" s="11"/>
      <c r="D9428" s="10"/>
      <c r="I9428" s="15"/>
      <c r="BP9428" s="12"/>
      <c r="BR9428" s="12"/>
      <c r="BT9428" s="12"/>
      <c r="BV9428" s="12"/>
      <c r="BY9428" s="12"/>
      <c r="CB9428" s="12"/>
      <c r="CE9428" s="12"/>
    </row>
    <row r="9429" spans="1:83" x14ac:dyDescent="0.25">
      <c r="A9429" s="9"/>
      <c r="B9429" s="10"/>
      <c r="C9429" s="11"/>
      <c r="D9429" s="10"/>
      <c r="I9429" s="15"/>
      <c r="BP9429" s="12"/>
      <c r="BR9429" s="12"/>
      <c r="BT9429" s="12"/>
      <c r="BV9429" s="12"/>
      <c r="BY9429" s="12"/>
      <c r="CB9429" s="12"/>
      <c r="CE9429" s="12"/>
    </row>
    <row r="9430" spans="1:83" x14ac:dyDescent="0.25">
      <c r="A9430" s="9"/>
      <c r="B9430" s="10"/>
      <c r="C9430" s="11"/>
      <c r="D9430" s="10"/>
      <c r="I9430" s="15"/>
      <c r="BP9430" s="12"/>
      <c r="BR9430" s="12"/>
      <c r="BT9430" s="12"/>
      <c r="BV9430" s="12"/>
      <c r="BY9430" s="12"/>
      <c r="CB9430" s="12"/>
      <c r="CE9430" s="12"/>
    </row>
    <row r="9431" spans="1:83" x14ac:dyDescent="0.25">
      <c r="A9431" s="9"/>
      <c r="B9431" s="10"/>
      <c r="C9431" s="11"/>
      <c r="D9431" s="10"/>
      <c r="I9431" s="15"/>
      <c r="BP9431" s="12"/>
      <c r="BR9431" s="12"/>
      <c r="BT9431" s="12"/>
      <c r="BV9431" s="12"/>
      <c r="BY9431" s="12"/>
      <c r="CB9431" s="12"/>
      <c r="CE9431" s="12"/>
    </row>
    <row r="9432" spans="1:83" x14ac:dyDescent="0.25">
      <c r="A9432" s="9"/>
      <c r="B9432" s="10"/>
      <c r="C9432" s="11"/>
      <c r="D9432" s="10"/>
      <c r="I9432" s="15"/>
      <c r="BP9432" s="12"/>
      <c r="BR9432" s="12"/>
      <c r="BT9432" s="12"/>
      <c r="BV9432" s="12"/>
      <c r="BY9432" s="12"/>
      <c r="CB9432" s="12"/>
      <c r="CE9432" s="12"/>
    </row>
    <row r="9433" spans="1:83" x14ac:dyDescent="0.25">
      <c r="A9433" s="9"/>
      <c r="B9433" s="10"/>
      <c r="C9433" s="11"/>
      <c r="D9433" s="10"/>
      <c r="I9433" s="15"/>
      <c r="BP9433" s="12"/>
      <c r="BR9433" s="12"/>
      <c r="BT9433" s="12"/>
      <c r="BV9433" s="12"/>
      <c r="BY9433" s="12"/>
      <c r="CB9433" s="12"/>
      <c r="CE9433" s="12"/>
    </row>
    <row r="9434" spans="1:83" x14ac:dyDescent="0.25">
      <c r="A9434" s="9"/>
      <c r="B9434" s="10"/>
      <c r="C9434" s="11"/>
      <c r="D9434" s="10"/>
      <c r="I9434" s="15"/>
      <c r="BP9434" s="12"/>
      <c r="BR9434" s="12"/>
      <c r="BT9434" s="12"/>
      <c r="BV9434" s="12"/>
      <c r="BY9434" s="12"/>
      <c r="CB9434" s="12"/>
      <c r="CE9434" s="12"/>
    </row>
    <row r="9435" spans="1:83" x14ac:dyDescent="0.25">
      <c r="A9435" s="9"/>
      <c r="B9435" s="10"/>
      <c r="C9435" s="11"/>
      <c r="D9435" s="10"/>
      <c r="I9435" s="15"/>
      <c r="BP9435" s="12"/>
      <c r="BR9435" s="12"/>
      <c r="BT9435" s="12"/>
      <c r="BV9435" s="12"/>
      <c r="BY9435" s="12"/>
      <c r="CB9435" s="12"/>
      <c r="CE9435" s="12"/>
    </row>
    <row r="9436" spans="1:83" x14ac:dyDescent="0.25">
      <c r="A9436" s="9"/>
      <c r="B9436" s="10"/>
      <c r="C9436" s="11"/>
      <c r="D9436" s="10"/>
      <c r="I9436" s="15"/>
      <c r="BP9436" s="12"/>
      <c r="BR9436" s="12"/>
      <c r="BT9436" s="12"/>
      <c r="BV9436" s="12"/>
      <c r="BY9436" s="12"/>
      <c r="CB9436" s="12"/>
      <c r="CE9436" s="12"/>
    </row>
    <row r="9437" spans="1:83" x14ac:dyDescent="0.25">
      <c r="A9437" s="9"/>
      <c r="B9437" s="10"/>
      <c r="C9437" s="11"/>
      <c r="D9437" s="10"/>
      <c r="I9437" s="15"/>
      <c r="BP9437" s="12"/>
      <c r="BR9437" s="12"/>
      <c r="BT9437" s="12"/>
      <c r="BV9437" s="12"/>
      <c r="BY9437" s="12"/>
      <c r="CB9437" s="12"/>
      <c r="CE9437" s="12"/>
    </row>
    <row r="9438" spans="1:83" x14ac:dyDescent="0.25">
      <c r="A9438" s="9"/>
      <c r="B9438" s="10"/>
      <c r="C9438" s="11"/>
      <c r="D9438" s="10"/>
      <c r="I9438" s="15"/>
      <c r="BP9438" s="12"/>
      <c r="BR9438" s="12"/>
      <c r="BT9438" s="12"/>
      <c r="BV9438" s="12"/>
      <c r="BY9438" s="12"/>
      <c r="CB9438" s="12"/>
      <c r="CE9438" s="12"/>
    </row>
    <row r="9439" spans="1:83" x14ac:dyDescent="0.25">
      <c r="A9439" s="9"/>
      <c r="B9439" s="10"/>
      <c r="C9439" s="11"/>
      <c r="D9439" s="10"/>
      <c r="I9439" s="15"/>
      <c r="BP9439" s="12"/>
      <c r="BR9439" s="12"/>
      <c r="BT9439" s="12"/>
      <c r="BV9439" s="12"/>
      <c r="BY9439" s="12"/>
      <c r="CB9439" s="12"/>
      <c r="CE9439" s="12"/>
    </row>
    <row r="9440" spans="1:83" x14ac:dyDescent="0.25">
      <c r="A9440" s="9"/>
      <c r="B9440" s="10"/>
      <c r="C9440" s="11"/>
      <c r="D9440" s="10"/>
      <c r="I9440" s="15"/>
      <c r="BP9440" s="12"/>
      <c r="BR9440" s="12"/>
      <c r="BT9440" s="12"/>
      <c r="BV9440" s="12"/>
      <c r="BY9440" s="12"/>
      <c r="CB9440" s="12"/>
      <c r="CE9440" s="12"/>
    </row>
    <row r="9441" spans="1:83" x14ac:dyDescent="0.25">
      <c r="A9441" s="9"/>
      <c r="B9441" s="10"/>
      <c r="C9441" s="11"/>
      <c r="D9441" s="10"/>
      <c r="I9441" s="15"/>
      <c r="BP9441" s="12"/>
      <c r="BR9441" s="12"/>
      <c r="BT9441" s="12"/>
      <c r="BV9441" s="12"/>
      <c r="BY9441" s="12"/>
      <c r="CB9441" s="12"/>
      <c r="CE9441" s="12"/>
    </row>
    <row r="9442" spans="1:83" x14ac:dyDescent="0.25">
      <c r="A9442" s="9"/>
      <c r="B9442" s="10"/>
      <c r="C9442" s="11"/>
      <c r="D9442" s="10"/>
      <c r="I9442" s="15"/>
      <c r="BP9442" s="12"/>
      <c r="BR9442" s="12"/>
      <c r="BT9442" s="12"/>
      <c r="BV9442" s="12"/>
      <c r="BY9442" s="12"/>
      <c r="CB9442" s="12"/>
      <c r="CE9442" s="12"/>
    </row>
    <row r="9443" spans="1:83" x14ac:dyDescent="0.25">
      <c r="A9443" s="9"/>
      <c r="B9443" s="10"/>
      <c r="C9443" s="11"/>
      <c r="D9443" s="10"/>
      <c r="I9443" s="15"/>
      <c r="BP9443" s="12"/>
      <c r="BR9443" s="12"/>
      <c r="BT9443" s="12"/>
      <c r="BV9443" s="12"/>
      <c r="BY9443" s="12"/>
      <c r="CB9443" s="12"/>
      <c r="CE9443" s="12"/>
    </row>
    <row r="9444" spans="1:83" x14ac:dyDescent="0.25">
      <c r="A9444" s="9"/>
      <c r="B9444" s="10"/>
      <c r="C9444" s="11"/>
      <c r="D9444" s="10"/>
      <c r="I9444" s="15"/>
      <c r="BP9444" s="12"/>
      <c r="BR9444" s="12"/>
      <c r="BT9444" s="12"/>
      <c r="BV9444" s="12"/>
      <c r="BY9444" s="12"/>
      <c r="CB9444" s="12"/>
      <c r="CE9444" s="12"/>
    </row>
    <row r="9445" spans="1:83" x14ac:dyDescent="0.25">
      <c r="A9445" s="9"/>
      <c r="B9445" s="10"/>
      <c r="C9445" s="11"/>
      <c r="D9445" s="10"/>
      <c r="I9445" s="15"/>
      <c r="BP9445" s="12"/>
      <c r="BR9445" s="12"/>
      <c r="BT9445" s="12"/>
      <c r="BV9445" s="12"/>
      <c r="BY9445" s="12"/>
      <c r="CB9445" s="12"/>
      <c r="CE9445" s="12"/>
    </row>
    <row r="9446" spans="1:83" x14ac:dyDescent="0.25">
      <c r="A9446" s="9"/>
      <c r="B9446" s="10"/>
      <c r="C9446" s="11"/>
      <c r="D9446" s="10"/>
      <c r="I9446" s="15"/>
      <c r="BP9446" s="12"/>
      <c r="BR9446" s="12"/>
      <c r="BT9446" s="12"/>
      <c r="BV9446" s="12"/>
      <c r="BY9446" s="12"/>
      <c r="CB9446" s="12"/>
      <c r="CE9446" s="12"/>
    </row>
    <row r="9447" spans="1:83" x14ac:dyDescent="0.25">
      <c r="A9447" s="9"/>
      <c r="B9447" s="10"/>
      <c r="C9447" s="11"/>
      <c r="D9447" s="10"/>
      <c r="I9447" s="15"/>
      <c r="BP9447" s="12"/>
      <c r="BR9447" s="12"/>
      <c r="BT9447" s="12"/>
      <c r="BV9447" s="12"/>
      <c r="BY9447" s="12"/>
      <c r="CB9447" s="12"/>
      <c r="CE9447" s="12"/>
    </row>
    <row r="9448" spans="1:83" x14ac:dyDescent="0.25">
      <c r="A9448" s="9"/>
      <c r="B9448" s="10"/>
      <c r="C9448" s="11"/>
      <c r="D9448" s="10"/>
      <c r="I9448" s="15"/>
      <c r="BP9448" s="12"/>
      <c r="BR9448" s="12"/>
      <c r="BT9448" s="12"/>
      <c r="BV9448" s="12"/>
      <c r="BY9448" s="12"/>
      <c r="CB9448" s="12"/>
      <c r="CE9448" s="12"/>
    </row>
    <row r="9449" spans="1:83" x14ac:dyDescent="0.25">
      <c r="A9449" s="9"/>
      <c r="B9449" s="10"/>
      <c r="C9449" s="11"/>
      <c r="D9449" s="10"/>
      <c r="I9449" s="15"/>
      <c r="BP9449" s="12"/>
      <c r="BR9449" s="12"/>
      <c r="BT9449" s="12"/>
      <c r="BV9449" s="12"/>
      <c r="BY9449" s="12"/>
      <c r="CB9449" s="12"/>
      <c r="CE9449" s="12"/>
    </row>
    <row r="9450" spans="1:83" x14ac:dyDescent="0.25">
      <c r="A9450" s="9"/>
      <c r="B9450" s="10"/>
      <c r="C9450" s="11"/>
      <c r="D9450" s="10"/>
      <c r="I9450" s="15"/>
      <c r="BP9450" s="12"/>
      <c r="BR9450" s="12"/>
      <c r="BT9450" s="12"/>
      <c r="BV9450" s="12"/>
      <c r="BY9450" s="12"/>
      <c r="CB9450" s="12"/>
      <c r="CE9450" s="12"/>
    </row>
    <row r="9451" spans="1:83" x14ac:dyDescent="0.25">
      <c r="A9451" s="9"/>
      <c r="B9451" s="10"/>
      <c r="C9451" s="11"/>
      <c r="D9451" s="10"/>
      <c r="I9451" s="15"/>
      <c r="BP9451" s="12"/>
      <c r="BR9451" s="12"/>
      <c r="BT9451" s="12"/>
      <c r="BV9451" s="12"/>
      <c r="BY9451" s="12"/>
      <c r="CB9451" s="12"/>
      <c r="CE9451" s="12"/>
    </row>
    <row r="9452" spans="1:83" x14ac:dyDescent="0.25">
      <c r="A9452" s="9"/>
      <c r="B9452" s="10"/>
      <c r="C9452" s="11"/>
      <c r="D9452" s="10"/>
      <c r="I9452" s="15"/>
      <c r="BP9452" s="12"/>
      <c r="BR9452" s="12"/>
      <c r="BT9452" s="12"/>
      <c r="BV9452" s="12"/>
      <c r="BY9452" s="12"/>
      <c r="CB9452" s="12"/>
      <c r="CE9452" s="12"/>
    </row>
    <row r="9453" spans="1:83" x14ac:dyDescent="0.25">
      <c r="A9453" s="9"/>
      <c r="B9453" s="10"/>
      <c r="C9453" s="11"/>
      <c r="D9453" s="10"/>
      <c r="I9453" s="15"/>
      <c r="BP9453" s="12"/>
      <c r="BR9453" s="12"/>
      <c r="BT9453" s="12"/>
      <c r="BV9453" s="12"/>
      <c r="BY9453" s="12"/>
      <c r="CB9453" s="12"/>
      <c r="CE9453" s="12"/>
    </row>
    <row r="9454" spans="1:83" x14ac:dyDescent="0.25">
      <c r="A9454" s="9"/>
      <c r="B9454" s="10"/>
      <c r="C9454" s="11"/>
      <c r="D9454" s="10"/>
      <c r="I9454" s="15"/>
      <c r="BP9454" s="12"/>
      <c r="BR9454" s="12"/>
      <c r="BT9454" s="12"/>
      <c r="BV9454" s="12"/>
      <c r="BY9454" s="12"/>
      <c r="CB9454" s="12"/>
      <c r="CE9454" s="12"/>
    </row>
    <row r="9455" spans="1:83" x14ac:dyDescent="0.25">
      <c r="A9455" s="9"/>
      <c r="B9455" s="10"/>
      <c r="C9455" s="11"/>
      <c r="D9455" s="10"/>
      <c r="I9455" s="15"/>
      <c r="BP9455" s="12"/>
      <c r="BR9455" s="12"/>
      <c r="BT9455" s="12"/>
      <c r="BV9455" s="12"/>
      <c r="BY9455" s="12"/>
      <c r="CB9455" s="12"/>
      <c r="CE9455" s="12"/>
    </row>
    <row r="9456" spans="1:83" x14ac:dyDescent="0.25">
      <c r="A9456" s="9"/>
      <c r="B9456" s="10"/>
      <c r="C9456" s="11"/>
      <c r="D9456" s="10"/>
      <c r="I9456" s="15"/>
      <c r="BP9456" s="12"/>
      <c r="BR9456" s="12"/>
      <c r="BT9456" s="12"/>
      <c r="BV9456" s="12"/>
      <c r="BY9456" s="12"/>
      <c r="CB9456" s="12"/>
      <c r="CE9456" s="12"/>
    </row>
    <row r="9457" spans="1:83" x14ac:dyDescent="0.25">
      <c r="A9457" s="9"/>
      <c r="B9457" s="10"/>
      <c r="C9457" s="11"/>
      <c r="D9457" s="10"/>
      <c r="I9457" s="15"/>
      <c r="BP9457" s="12"/>
      <c r="BR9457" s="12"/>
      <c r="BT9457" s="12"/>
      <c r="BV9457" s="12"/>
      <c r="BY9457" s="12"/>
      <c r="CB9457" s="12"/>
      <c r="CE9457" s="12"/>
    </row>
    <row r="9458" spans="1:83" x14ac:dyDescent="0.25">
      <c r="A9458" s="9"/>
      <c r="B9458" s="10"/>
      <c r="C9458" s="11"/>
      <c r="D9458" s="10"/>
      <c r="I9458" s="15"/>
      <c r="BP9458" s="12"/>
      <c r="BR9458" s="12"/>
      <c r="BT9458" s="12"/>
      <c r="BV9458" s="12"/>
      <c r="BY9458" s="12"/>
      <c r="CB9458" s="12"/>
      <c r="CE9458" s="12"/>
    </row>
    <row r="9459" spans="1:83" x14ac:dyDescent="0.25">
      <c r="A9459" s="9"/>
      <c r="B9459" s="10"/>
      <c r="C9459" s="11"/>
      <c r="D9459" s="10"/>
      <c r="I9459" s="15"/>
      <c r="BP9459" s="12"/>
      <c r="BR9459" s="12"/>
      <c r="BT9459" s="12"/>
      <c r="BV9459" s="12"/>
      <c r="BY9459" s="12"/>
      <c r="CB9459" s="12"/>
      <c r="CE9459" s="12"/>
    </row>
    <row r="9460" spans="1:83" x14ac:dyDescent="0.25">
      <c r="A9460" s="9"/>
      <c r="B9460" s="10"/>
      <c r="C9460" s="11"/>
      <c r="D9460" s="10"/>
      <c r="I9460" s="15"/>
      <c r="BP9460" s="12"/>
      <c r="BR9460" s="12"/>
      <c r="BT9460" s="12"/>
      <c r="BV9460" s="12"/>
      <c r="BY9460" s="12"/>
      <c r="CB9460" s="12"/>
      <c r="CE9460" s="12"/>
    </row>
    <row r="9461" spans="1:83" x14ac:dyDescent="0.25">
      <c r="A9461" s="9"/>
      <c r="B9461" s="10"/>
      <c r="C9461" s="11"/>
      <c r="D9461" s="10"/>
      <c r="I9461" s="15"/>
      <c r="BP9461" s="12"/>
      <c r="BR9461" s="12"/>
      <c r="BT9461" s="12"/>
      <c r="BV9461" s="12"/>
      <c r="BY9461" s="12"/>
      <c r="CB9461" s="12"/>
      <c r="CE9461" s="12"/>
    </row>
    <row r="9462" spans="1:83" x14ac:dyDescent="0.25">
      <c r="A9462" s="9"/>
      <c r="B9462" s="10"/>
      <c r="C9462" s="11"/>
      <c r="D9462" s="10"/>
      <c r="I9462" s="15"/>
      <c r="BP9462" s="12"/>
      <c r="BR9462" s="12"/>
      <c r="BT9462" s="12"/>
      <c r="BV9462" s="12"/>
      <c r="BY9462" s="12"/>
      <c r="CB9462" s="12"/>
      <c r="CE9462" s="12"/>
    </row>
    <row r="9463" spans="1:83" x14ac:dyDescent="0.25">
      <c r="A9463" s="9"/>
      <c r="B9463" s="10"/>
      <c r="C9463" s="11"/>
      <c r="D9463" s="10"/>
      <c r="I9463" s="15"/>
      <c r="BP9463" s="12"/>
      <c r="BR9463" s="12"/>
      <c r="BT9463" s="12"/>
      <c r="BV9463" s="12"/>
      <c r="BY9463" s="12"/>
      <c r="CB9463" s="12"/>
      <c r="CE9463" s="12"/>
    </row>
    <row r="9464" spans="1:83" x14ac:dyDescent="0.25">
      <c r="A9464" s="9"/>
      <c r="B9464" s="10"/>
      <c r="C9464" s="11"/>
      <c r="D9464" s="10"/>
      <c r="I9464" s="15"/>
      <c r="BP9464" s="12"/>
      <c r="BR9464" s="12"/>
      <c r="BT9464" s="12"/>
      <c r="BV9464" s="12"/>
      <c r="BY9464" s="12"/>
      <c r="CB9464" s="12"/>
      <c r="CE9464" s="12"/>
    </row>
    <row r="9465" spans="1:83" x14ac:dyDescent="0.25">
      <c r="A9465" s="9"/>
      <c r="B9465" s="10"/>
      <c r="C9465" s="11"/>
      <c r="D9465" s="10"/>
      <c r="I9465" s="15"/>
      <c r="BP9465" s="12"/>
      <c r="BR9465" s="12"/>
      <c r="BT9465" s="12"/>
      <c r="BV9465" s="12"/>
      <c r="BY9465" s="12"/>
      <c r="CB9465" s="12"/>
      <c r="CE9465" s="12"/>
    </row>
    <row r="9466" spans="1:83" x14ac:dyDescent="0.25">
      <c r="A9466" s="9"/>
      <c r="B9466" s="10"/>
      <c r="C9466" s="11"/>
      <c r="D9466" s="10"/>
      <c r="I9466" s="15"/>
      <c r="BP9466" s="12"/>
      <c r="BR9466" s="12"/>
      <c r="BT9466" s="12"/>
      <c r="BV9466" s="12"/>
      <c r="BY9466" s="12"/>
      <c r="CB9466" s="12"/>
      <c r="CE9466" s="12"/>
    </row>
    <row r="9467" spans="1:83" x14ac:dyDescent="0.25">
      <c r="A9467" s="9"/>
      <c r="B9467" s="10"/>
      <c r="C9467" s="11"/>
      <c r="D9467" s="10"/>
      <c r="I9467" s="15"/>
      <c r="BP9467" s="12"/>
      <c r="BR9467" s="12"/>
      <c r="BT9467" s="12"/>
      <c r="BV9467" s="12"/>
      <c r="BY9467" s="12"/>
      <c r="CB9467" s="12"/>
      <c r="CE9467" s="12"/>
    </row>
    <row r="9468" spans="1:83" x14ac:dyDescent="0.25">
      <c r="A9468" s="9"/>
      <c r="B9468" s="10"/>
      <c r="C9468" s="11"/>
      <c r="D9468" s="10"/>
      <c r="I9468" s="15"/>
      <c r="BP9468" s="12"/>
      <c r="BR9468" s="12"/>
      <c r="BT9468" s="12"/>
      <c r="BV9468" s="12"/>
      <c r="BY9468" s="12"/>
      <c r="CB9468" s="12"/>
      <c r="CE9468" s="12"/>
    </row>
    <row r="9469" spans="1:83" x14ac:dyDescent="0.25">
      <c r="A9469" s="9"/>
      <c r="B9469" s="10"/>
      <c r="C9469" s="11"/>
      <c r="D9469" s="10"/>
      <c r="I9469" s="15"/>
      <c r="BP9469" s="12"/>
      <c r="BR9469" s="12"/>
      <c r="BT9469" s="12"/>
      <c r="BV9469" s="12"/>
      <c r="BY9469" s="12"/>
      <c r="CB9469" s="12"/>
      <c r="CE9469" s="12"/>
    </row>
    <row r="9470" spans="1:83" x14ac:dyDescent="0.25">
      <c r="A9470" s="9"/>
      <c r="B9470" s="10"/>
      <c r="C9470" s="11"/>
      <c r="D9470" s="10"/>
      <c r="I9470" s="15"/>
      <c r="BP9470" s="12"/>
      <c r="BR9470" s="12"/>
      <c r="BT9470" s="12"/>
      <c r="BV9470" s="12"/>
      <c r="BY9470" s="12"/>
      <c r="CB9470" s="12"/>
      <c r="CE9470" s="12"/>
    </row>
    <row r="9471" spans="1:83" x14ac:dyDescent="0.25">
      <c r="A9471" s="9"/>
      <c r="B9471" s="10"/>
      <c r="C9471" s="11"/>
      <c r="D9471" s="10"/>
      <c r="I9471" s="15"/>
      <c r="BP9471" s="12"/>
      <c r="BR9471" s="12"/>
      <c r="BT9471" s="12"/>
      <c r="BV9471" s="12"/>
      <c r="BY9471" s="12"/>
      <c r="CB9471" s="12"/>
      <c r="CE9471" s="12"/>
    </row>
    <row r="9472" spans="1:83" x14ac:dyDescent="0.25">
      <c r="A9472" s="9"/>
      <c r="B9472" s="10"/>
      <c r="C9472" s="11"/>
      <c r="D9472" s="10"/>
      <c r="I9472" s="15"/>
      <c r="BP9472" s="12"/>
      <c r="BR9472" s="12"/>
      <c r="BT9472" s="12"/>
      <c r="BV9472" s="12"/>
      <c r="BY9472" s="12"/>
      <c r="CB9472" s="12"/>
      <c r="CE9472" s="12"/>
    </row>
    <row r="9473" spans="1:83" x14ac:dyDescent="0.25">
      <c r="A9473" s="9"/>
      <c r="B9473" s="10"/>
      <c r="C9473" s="11"/>
      <c r="D9473" s="10"/>
      <c r="I9473" s="15"/>
      <c r="BP9473" s="12"/>
      <c r="BR9473" s="12"/>
      <c r="BT9473" s="12"/>
      <c r="BV9473" s="12"/>
      <c r="BY9473" s="12"/>
      <c r="CB9473" s="12"/>
      <c r="CE9473" s="12"/>
    </row>
    <row r="9474" spans="1:83" x14ac:dyDescent="0.25">
      <c r="A9474" s="9"/>
      <c r="B9474" s="10"/>
      <c r="C9474" s="11"/>
      <c r="D9474" s="10"/>
      <c r="I9474" s="15"/>
      <c r="BP9474" s="12"/>
      <c r="BR9474" s="12"/>
      <c r="BT9474" s="12"/>
      <c r="BV9474" s="12"/>
      <c r="BY9474" s="12"/>
      <c r="CB9474" s="12"/>
      <c r="CE9474" s="12"/>
    </row>
    <row r="9475" spans="1:83" x14ac:dyDescent="0.25">
      <c r="A9475" s="9"/>
      <c r="B9475" s="10"/>
      <c r="C9475" s="11"/>
      <c r="D9475" s="10"/>
      <c r="I9475" s="15"/>
      <c r="BP9475" s="12"/>
      <c r="BR9475" s="12"/>
      <c r="BT9475" s="12"/>
      <c r="BV9475" s="12"/>
      <c r="BY9475" s="12"/>
      <c r="CB9475" s="12"/>
      <c r="CE9475" s="12"/>
    </row>
    <row r="9476" spans="1:83" x14ac:dyDescent="0.25">
      <c r="A9476" s="9"/>
      <c r="B9476" s="10"/>
      <c r="C9476" s="11"/>
      <c r="D9476" s="10"/>
      <c r="I9476" s="15"/>
      <c r="BP9476" s="12"/>
      <c r="BR9476" s="12"/>
      <c r="BT9476" s="12"/>
      <c r="BV9476" s="12"/>
      <c r="BY9476" s="12"/>
      <c r="CB9476" s="12"/>
      <c r="CE9476" s="12"/>
    </row>
    <row r="9477" spans="1:83" x14ac:dyDescent="0.25">
      <c r="A9477" s="9"/>
      <c r="B9477" s="10"/>
      <c r="C9477" s="11"/>
      <c r="D9477" s="10"/>
      <c r="I9477" s="15"/>
      <c r="BP9477" s="12"/>
      <c r="BR9477" s="12"/>
      <c r="BT9477" s="12"/>
      <c r="BV9477" s="12"/>
      <c r="BY9477" s="12"/>
      <c r="CB9477" s="12"/>
      <c r="CE9477" s="12"/>
    </row>
    <row r="9478" spans="1:83" x14ac:dyDescent="0.25">
      <c r="A9478" s="9"/>
      <c r="B9478" s="10"/>
      <c r="C9478" s="11"/>
      <c r="D9478" s="10"/>
      <c r="I9478" s="15"/>
      <c r="BP9478" s="12"/>
      <c r="BR9478" s="12"/>
      <c r="BT9478" s="12"/>
      <c r="BV9478" s="12"/>
      <c r="BY9478" s="12"/>
      <c r="CB9478" s="12"/>
      <c r="CE9478" s="12"/>
    </row>
    <row r="9479" spans="1:83" x14ac:dyDescent="0.25">
      <c r="A9479" s="9"/>
      <c r="B9479" s="10"/>
      <c r="C9479" s="11"/>
      <c r="D9479" s="10"/>
      <c r="I9479" s="15"/>
      <c r="BP9479" s="12"/>
      <c r="BR9479" s="12"/>
      <c r="BT9479" s="12"/>
      <c r="BV9479" s="12"/>
      <c r="BY9479" s="12"/>
      <c r="CB9479" s="12"/>
      <c r="CE9479" s="12"/>
    </row>
    <row r="9480" spans="1:83" x14ac:dyDescent="0.25">
      <c r="A9480" s="9"/>
      <c r="B9480" s="10"/>
      <c r="C9480" s="11"/>
      <c r="D9480" s="10"/>
      <c r="I9480" s="15"/>
      <c r="BP9480" s="12"/>
      <c r="BR9480" s="12"/>
      <c r="BT9480" s="12"/>
      <c r="BV9480" s="12"/>
      <c r="BY9480" s="12"/>
      <c r="CB9480" s="12"/>
      <c r="CE9480" s="12"/>
    </row>
    <row r="9481" spans="1:83" x14ac:dyDescent="0.25">
      <c r="A9481" s="9"/>
      <c r="B9481" s="10"/>
      <c r="C9481" s="11"/>
      <c r="D9481" s="10"/>
      <c r="I9481" s="15"/>
      <c r="BP9481" s="12"/>
      <c r="BR9481" s="12"/>
      <c r="BT9481" s="12"/>
      <c r="BV9481" s="12"/>
      <c r="BY9481" s="12"/>
      <c r="CB9481" s="12"/>
      <c r="CE9481" s="12"/>
    </row>
    <row r="9482" spans="1:83" x14ac:dyDescent="0.25">
      <c r="A9482" s="9"/>
      <c r="B9482" s="10"/>
      <c r="C9482" s="11"/>
      <c r="D9482" s="10"/>
      <c r="I9482" s="15"/>
      <c r="BP9482" s="12"/>
      <c r="BR9482" s="12"/>
      <c r="BT9482" s="12"/>
      <c r="BV9482" s="12"/>
      <c r="BY9482" s="12"/>
      <c r="CB9482" s="12"/>
      <c r="CE9482" s="12"/>
    </row>
    <row r="9483" spans="1:83" x14ac:dyDescent="0.25">
      <c r="A9483" s="9"/>
      <c r="B9483" s="10"/>
      <c r="C9483" s="11"/>
      <c r="D9483" s="10"/>
      <c r="I9483" s="15"/>
      <c r="BP9483" s="12"/>
      <c r="BR9483" s="12"/>
      <c r="BT9483" s="12"/>
      <c r="BV9483" s="12"/>
      <c r="BY9483" s="12"/>
      <c r="CB9483" s="12"/>
      <c r="CE9483" s="12"/>
    </row>
    <row r="9484" spans="1:83" x14ac:dyDescent="0.25">
      <c r="A9484" s="9"/>
      <c r="B9484" s="10"/>
      <c r="C9484" s="11"/>
      <c r="D9484" s="10"/>
      <c r="I9484" s="15"/>
      <c r="BP9484" s="12"/>
      <c r="BR9484" s="12"/>
      <c r="BT9484" s="12"/>
      <c r="BV9484" s="12"/>
      <c r="BY9484" s="12"/>
      <c r="CB9484" s="12"/>
      <c r="CE9484" s="12"/>
    </row>
    <row r="9485" spans="1:83" x14ac:dyDescent="0.25">
      <c r="A9485" s="9"/>
      <c r="B9485" s="10"/>
      <c r="C9485" s="11"/>
      <c r="D9485" s="10"/>
      <c r="I9485" s="15"/>
      <c r="BP9485" s="12"/>
      <c r="BR9485" s="12"/>
      <c r="BT9485" s="12"/>
      <c r="BV9485" s="12"/>
      <c r="BY9485" s="12"/>
      <c r="CB9485" s="12"/>
      <c r="CE9485" s="12"/>
    </row>
    <row r="9486" spans="1:83" x14ac:dyDescent="0.25">
      <c r="A9486" s="9"/>
      <c r="B9486" s="10"/>
      <c r="C9486" s="11"/>
      <c r="D9486" s="10"/>
      <c r="I9486" s="15"/>
      <c r="BP9486" s="12"/>
      <c r="BR9486" s="12"/>
      <c r="BT9486" s="12"/>
      <c r="BV9486" s="12"/>
      <c r="BY9486" s="12"/>
      <c r="CB9486" s="12"/>
      <c r="CE9486" s="12"/>
    </row>
    <row r="9487" spans="1:83" x14ac:dyDescent="0.25">
      <c r="A9487" s="9"/>
      <c r="B9487" s="10"/>
      <c r="C9487" s="11"/>
      <c r="D9487" s="10"/>
      <c r="I9487" s="15"/>
      <c r="BP9487" s="12"/>
      <c r="BR9487" s="12"/>
      <c r="BT9487" s="12"/>
      <c r="BV9487" s="12"/>
      <c r="BY9487" s="12"/>
      <c r="CB9487" s="12"/>
      <c r="CE9487" s="12"/>
    </row>
    <row r="9488" spans="1:83" x14ac:dyDescent="0.25">
      <c r="A9488" s="9"/>
      <c r="B9488" s="10"/>
      <c r="C9488" s="11"/>
      <c r="D9488" s="10"/>
      <c r="I9488" s="15"/>
      <c r="BP9488" s="12"/>
      <c r="BR9488" s="12"/>
      <c r="BT9488" s="12"/>
      <c r="BV9488" s="12"/>
      <c r="BY9488" s="12"/>
      <c r="CB9488" s="12"/>
      <c r="CE9488" s="12"/>
    </row>
    <row r="9489" spans="1:83" x14ac:dyDescent="0.25">
      <c r="A9489" s="9"/>
      <c r="B9489" s="10"/>
      <c r="C9489" s="11"/>
      <c r="D9489" s="10"/>
      <c r="I9489" s="15"/>
      <c r="BP9489" s="12"/>
      <c r="BR9489" s="12"/>
      <c r="BT9489" s="12"/>
      <c r="BV9489" s="12"/>
      <c r="BY9489" s="12"/>
      <c r="CB9489" s="12"/>
      <c r="CE9489" s="12"/>
    </row>
    <row r="9490" spans="1:83" x14ac:dyDescent="0.25">
      <c r="A9490" s="9"/>
      <c r="B9490" s="10"/>
      <c r="C9490" s="11"/>
      <c r="D9490" s="10"/>
      <c r="I9490" s="15"/>
      <c r="BP9490" s="12"/>
      <c r="BR9490" s="12"/>
      <c r="BT9490" s="12"/>
      <c r="BV9490" s="12"/>
      <c r="BY9490" s="12"/>
      <c r="CB9490" s="12"/>
      <c r="CE9490" s="12"/>
    </row>
    <row r="9491" spans="1:83" x14ac:dyDescent="0.25">
      <c r="A9491" s="9"/>
      <c r="B9491" s="10"/>
      <c r="C9491" s="11"/>
      <c r="D9491" s="10"/>
      <c r="I9491" s="15"/>
      <c r="BP9491" s="12"/>
      <c r="BR9491" s="12"/>
      <c r="BT9491" s="12"/>
      <c r="BV9491" s="12"/>
      <c r="BY9491" s="12"/>
      <c r="CB9491" s="12"/>
      <c r="CE9491" s="12"/>
    </row>
    <row r="9492" spans="1:83" x14ac:dyDescent="0.25">
      <c r="A9492" s="9"/>
      <c r="B9492" s="10"/>
      <c r="C9492" s="11"/>
      <c r="D9492" s="10"/>
      <c r="I9492" s="15"/>
      <c r="BP9492" s="12"/>
      <c r="BR9492" s="12"/>
      <c r="BT9492" s="12"/>
      <c r="BV9492" s="12"/>
      <c r="BY9492" s="12"/>
      <c r="CB9492" s="12"/>
      <c r="CE9492" s="12"/>
    </row>
    <row r="9493" spans="1:83" x14ac:dyDescent="0.25">
      <c r="A9493" s="9"/>
      <c r="B9493" s="10"/>
      <c r="C9493" s="11"/>
      <c r="D9493" s="10"/>
      <c r="I9493" s="15"/>
      <c r="BP9493" s="12"/>
      <c r="BR9493" s="12"/>
      <c r="BT9493" s="12"/>
      <c r="BV9493" s="12"/>
      <c r="BY9493" s="12"/>
      <c r="CB9493" s="12"/>
      <c r="CE9493" s="12"/>
    </row>
    <row r="9494" spans="1:83" x14ac:dyDescent="0.25">
      <c r="A9494" s="9"/>
      <c r="B9494" s="10"/>
      <c r="C9494" s="11"/>
      <c r="D9494" s="10"/>
      <c r="I9494" s="15"/>
      <c r="BP9494" s="12"/>
      <c r="BR9494" s="12"/>
      <c r="BT9494" s="12"/>
      <c r="BV9494" s="12"/>
      <c r="BY9494" s="12"/>
      <c r="CB9494" s="12"/>
      <c r="CE9494" s="12"/>
    </row>
    <row r="9495" spans="1:83" x14ac:dyDescent="0.25">
      <c r="A9495" s="9"/>
      <c r="B9495" s="10"/>
      <c r="C9495" s="11"/>
      <c r="D9495" s="10"/>
      <c r="I9495" s="15"/>
      <c r="BP9495" s="12"/>
      <c r="BR9495" s="12"/>
      <c r="BT9495" s="12"/>
      <c r="BV9495" s="12"/>
      <c r="BY9495" s="12"/>
      <c r="CB9495" s="12"/>
      <c r="CE9495" s="12"/>
    </row>
    <row r="9496" spans="1:83" x14ac:dyDescent="0.25">
      <c r="A9496" s="9"/>
      <c r="B9496" s="10"/>
      <c r="C9496" s="11"/>
      <c r="D9496" s="10"/>
      <c r="I9496" s="15"/>
      <c r="BP9496" s="12"/>
      <c r="BR9496" s="12"/>
      <c r="BT9496" s="12"/>
      <c r="BV9496" s="12"/>
      <c r="BY9496" s="12"/>
      <c r="CB9496" s="12"/>
      <c r="CE9496" s="12"/>
    </row>
    <row r="9497" spans="1:83" x14ac:dyDescent="0.25">
      <c r="A9497" s="9"/>
      <c r="B9497" s="10"/>
      <c r="C9497" s="11"/>
      <c r="D9497" s="10"/>
      <c r="I9497" s="15"/>
      <c r="BP9497" s="12"/>
      <c r="BR9497" s="12"/>
      <c r="BT9497" s="12"/>
      <c r="BV9497" s="12"/>
      <c r="BY9497" s="12"/>
      <c r="CB9497" s="12"/>
      <c r="CE9497" s="12"/>
    </row>
    <row r="9498" spans="1:83" x14ac:dyDescent="0.25">
      <c r="A9498" s="9"/>
      <c r="B9498" s="10"/>
      <c r="C9498" s="11"/>
      <c r="D9498" s="10"/>
      <c r="I9498" s="15"/>
      <c r="BP9498" s="12"/>
      <c r="BR9498" s="12"/>
      <c r="BT9498" s="12"/>
      <c r="BV9498" s="12"/>
      <c r="BY9498" s="12"/>
      <c r="CB9498" s="12"/>
      <c r="CE9498" s="12"/>
    </row>
    <row r="9499" spans="1:83" x14ac:dyDescent="0.25">
      <c r="A9499" s="9"/>
      <c r="B9499" s="10"/>
      <c r="C9499" s="11"/>
      <c r="D9499" s="10"/>
      <c r="I9499" s="15"/>
      <c r="BP9499" s="12"/>
      <c r="BR9499" s="12"/>
      <c r="BT9499" s="12"/>
      <c r="BV9499" s="12"/>
      <c r="BY9499" s="12"/>
      <c r="CB9499" s="12"/>
      <c r="CE9499" s="12"/>
    </row>
    <row r="9500" spans="1:83" x14ac:dyDescent="0.25">
      <c r="A9500" s="9"/>
      <c r="B9500" s="10"/>
      <c r="C9500" s="11"/>
      <c r="D9500" s="10"/>
      <c r="I9500" s="15"/>
      <c r="BP9500" s="12"/>
      <c r="BR9500" s="12"/>
      <c r="BT9500" s="12"/>
      <c r="BV9500" s="12"/>
      <c r="BY9500" s="12"/>
      <c r="CB9500" s="12"/>
      <c r="CE9500" s="12"/>
    </row>
    <row r="9501" spans="1:83" x14ac:dyDescent="0.25">
      <c r="A9501" s="9"/>
      <c r="B9501" s="10"/>
      <c r="C9501" s="11"/>
      <c r="D9501" s="10"/>
      <c r="I9501" s="15"/>
      <c r="BP9501" s="12"/>
      <c r="BR9501" s="12"/>
      <c r="BT9501" s="12"/>
      <c r="BV9501" s="12"/>
      <c r="BY9501" s="12"/>
      <c r="CB9501" s="12"/>
      <c r="CE9501" s="12"/>
    </row>
    <row r="9502" spans="1:83" x14ac:dyDescent="0.25">
      <c r="A9502" s="9"/>
      <c r="B9502" s="10"/>
      <c r="C9502" s="11"/>
      <c r="D9502" s="10"/>
      <c r="I9502" s="15"/>
      <c r="BP9502" s="12"/>
      <c r="BR9502" s="12"/>
      <c r="BT9502" s="12"/>
      <c r="BV9502" s="12"/>
      <c r="BY9502" s="12"/>
      <c r="CB9502" s="12"/>
      <c r="CE9502" s="12"/>
    </row>
    <row r="9503" spans="1:83" x14ac:dyDescent="0.25">
      <c r="A9503" s="9"/>
      <c r="B9503" s="10"/>
      <c r="C9503" s="11"/>
      <c r="D9503" s="10"/>
      <c r="I9503" s="15"/>
      <c r="BP9503" s="12"/>
      <c r="BR9503" s="12"/>
      <c r="BT9503" s="12"/>
      <c r="BV9503" s="12"/>
      <c r="BY9503" s="12"/>
      <c r="CB9503" s="12"/>
      <c r="CE9503" s="12"/>
    </row>
    <row r="9504" spans="1:83" x14ac:dyDescent="0.25">
      <c r="A9504" s="9"/>
      <c r="B9504" s="10"/>
      <c r="C9504" s="11"/>
      <c r="D9504" s="10"/>
      <c r="I9504" s="15"/>
      <c r="BP9504" s="12"/>
      <c r="BR9504" s="12"/>
      <c r="BT9504" s="12"/>
      <c r="BV9504" s="12"/>
      <c r="BY9504" s="12"/>
      <c r="CB9504" s="12"/>
      <c r="CE9504" s="12"/>
    </row>
    <row r="9505" spans="1:83" x14ac:dyDescent="0.25">
      <c r="A9505" s="9"/>
      <c r="B9505" s="10"/>
      <c r="C9505" s="11"/>
      <c r="D9505" s="10"/>
      <c r="I9505" s="15"/>
      <c r="BP9505" s="12"/>
      <c r="BR9505" s="12"/>
      <c r="BT9505" s="12"/>
      <c r="BV9505" s="12"/>
      <c r="BY9505" s="12"/>
      <c r="CB9505" s="12"/>
      <c r="CE9505" s="12"/>
    </row>
    <row r="9506" spans="1:83" x14ac:dyDescent="0.25">
      <c r="A9506" s="9"/>
      <c r="B9506" s="10"/>
      <c r="C9506" s="11"/>
      <c r="D9506" s="10"/>
      <c r="I9506" s="15"/>
      <c r="BP9506" s="12"/>
      <c r="BR9506" s="12"/>
      <c r="BT9506" s="12"/>
      <c r="BV9506" s="12"/>
      <c r="BY9506" s="12"/>
      <c r="CB9506" s="12"/>
      <c r="CE9506" s="12"/>
    </row>
    <row r="9507" spans="1:83" x14ac:dyDescent="0.25">
      <c r="A9507" s="9"/>
      <c r="B9507" s="10"/>
      <c r="C9507" s="11"/>
      <c r="D9507" s="10"/>
      <c r="I9507" s="15"/>
      <c r="BP9507" s="12"/>
      <c r="BR9507" s="12"/>
      <c r="BT9507" s="12"/>
      <c r="BV9507" s="12"/>
      <c r="BY9507" s="12"/>
      <c r="CB9507" s="12"/>
      <c r="CE9507" s="12"/>
    </row>
    <row r="9508" spans="1:83" x14ac:dyDescent="0.25">
      <c r="A9508" s="9"/>
      <c r="B9508" s="10"/>
      <c r="C9508" s="11"/>
      <c r="D9508" s="10"/>
      <c r="I9508" s="15"/>
      <c r="BP9508" s="12"/>
      <c r="BR9508" s="12"/>
      <c r="BT9508" s="12"/>
      <c r="BV9508" s="12"/>
      <c r="BY9508" s="12"/>
      <c r="CB9508" s="12"/>
      <c r="CE9508" s="12"/>
    </row>
    <row r="9509" spans="1:83" x14ac:dyDescent="0.25">
      <c r="A9509" s="9"/>
      <c r="B9509" s="10"/>
      <c r="C9509" s="11"/>
      <c r="D9509" s="10"/>
      <c r="I9509" s="15"/>
      <c r="BP9509" s="12"/>
      <c r="BR9509" s="12"/>
      <c r="BT9509" s="12"/>
      <c r="BV9509" s="12"/>
      <c r="BY9509" s="12"/>
      <c r="CB9509" s="12"/>
      <c r="CE9509" s="12"/>
    </row>
    <row r="9510" spans="1:83" x14ac:dyDescent="0.25">
      <c r="A9510" s="9"/>
      <c r="B9510" s="10"/>
      <c r="C9510" s="11"/>
      <c r="D9510" s="10"/>
      <c r="I9510" s="15"/>
      <c r="BP9510" s="12"/>
      <c r="BR9510" s="12"/>
      <c r="BT9510" s="12"/>
      <c r="BV9510" s="12"/>
      <c r="BY9510" s="12"/>
      <c r="CB9510" s="12"/>
      <c r="CE9510" s="12"/>
    </row>
    <row r="9511" spans="1:83" x14ac:dyDescent="0.25">
      <c r="A9511" s="9"/>
      <c r="B9511" s="10"/>
      <c r="C9511" s="11"/>
      <c r="D9511" s="10"/>
      <c r="I9511" s="15"/>
      <c r="BP9511" s="12"/>
      <c r="BR9511" s="12"/>
      <c r="BT9511" s="12"/>
      <c r="BV9511" s="12"/>
      <c r="BY9511" s="12"/>
      <c r="CB9511" s="12"/>
      <c r="CE9511" s="12"/>
    </row>
    <row r="9512" spans="1:83" x14ac:dyDescent="0.25">
      <c r="A9512" s="9"/>
      <c r="B9512" s="10"/>
      <c r="C9512" s="11"/>
      <c r="D9512" s="10"/>
      <c r="I9512" s="15"/>
      <c r="BP9512" s="12"/>
      <c r="BR9512" s="12"/>
      <c r="BT9512" s="12"/>
      <c r="BV9512" s="12"/>
      <c r="BY9512" s="12"/>
      <c r="CB9512" s="12"/>
      <c r="CE9512" s="12"/>
    </row>
    <row r="9513" spans="1:83" x14ac:dyDescent="0.25">
      <c r="A9513" s="9"/>
      <c r="B9513" s="10"/>
      <c r="C9513" s="11"/>
      <c r="D9513" s="10"/>
      <c r="I9513" s="15"/>
      <c r="BP9513" s="12"/>
      <c r="BR9513" s="12"/>
      <c r="BT9513" s="12"/>
      <c r="BV9513" s="12"/>
      <c r="BY9513" s="12"/>
      <c r="CB9513" s="12"/>
      <c r="CE9513" s="12"/>
    </row>
    <row r="9514" spans="1:83" x14ac:dyDescent="0.25">
      <c r="A9514" s="9"/>
      <c r="B9514" s="10"/>
      <c r="C9514" s="11"/>
      <c r="D9514" s="10"/>
      <c r="I9514" s="15"/>
      <c r="BP9514" s="12"/>
      <c r="BR9514" s="12"/>
      <c r="BT9514" s="12"/>
      <c r="BV9514" s="12"/>
      <c r="BY9514" s="12"/>
      <c r="CB9514" s="12"/>
      <c r="CE9514" s="12"/>
    </row>
    <row r="9515" spans="1:83" x14ac:dyDescent="0.25">
      <c r="A9515" s="9"/>
      <c r="B9515" s="10"/>
      <c r="C9515" s="11"/>
      <c r="D9515" s="10"/>
      <c r="I9515" s="15"/>
      <c r="BP9515" s="12"/>
      <c r="BR9515" s="12"/>
      <c r="BT9515" s="12"/>
      <c r="BV9515" s="12"/>
      <c r="BY9515" s="12"/>
      <c r="CB9515" s="12"/>
      <c r="CE9515" s="12"/>
    </row>
    <row r="9516" spans="1:83" x14ac:dyDescent="0.25">
      <c r="A9516" s="9"/>
      <c r="B9516" s="10"/>
      <c r="C9516" s="11"/>
      <c r="D9516" s="10"/>
      <c r="I9516" s="15"/>
      <c r="BP9516" s="12"/>
      <c r="BR9516" s="12"/>
      <c r="BT9516" s="12"/>
      <c r="BV9516" s="12"/>
      <c r="BY9516" s="12"/>
      <c r="CB9516" s="12"/>
      <c r="CE9516" s="12"/>
    </row>
    <row r="9517" spans="1:83" x14ac:dyDescent="0.25">
      <c r="A9517" s="9"/>
      <c r="B9517" s="10"/>
      <c r="C9517" s="11"/>
      <c r="D9517" s="10"/>
      <c r="I9517" s="15"/>
      <c r="BP9517" s="12"/>
      <c r="BR9517" s="12"/>
      <c r="BT9517" s="12"/>
      <c r="BV9517" s="12"/>
      <c r="BY9517" s="12"/>
      <c r="CB9517" s="12"/>
      <c r="CE9517" s="12"/>
    </row>
    <row r="9518" spans="1:83" x14ac:dyDescent="0.25">
      <c r="A9518" s="9"/>
      <c r="B9518" s="10"/>
      <c r="C9518" s="11"/>
      <c r="D9518" s="10"/>
      <c r="I9518" s="15"/>
      <c r="BP9518" s="12"/>
      <c r="BR9518" s="12"/>
      <c r="BT9518" s="12"/>
      <c r="BV9518" s="12"/>
      <c r="BY9518" s="12"/>
      <c r="CB9518" s="12"/>
      <c r="CE9518" s="12"/>
    </row>
    <row r="9519" spans="1:83" x14ac:dyDescent="0.25">
      <c r="A9519" s="9"/>
      <c r="B9519" s="10"/>
      <c r="C9519" s="11"/>
      <c r="D9519" s="10"/>
      <c r="I9519" s="15"/>
      <c r="BP9519" s="12"/>
      <c r="BR9519" s="12"/>
      <c r="BT9519" s="12"/>
      <c r="BV9519" s="12"/>
      <c r="BY9519" s="12"/>
      <c r="CB9519" s="12"/>
      <c r="CE9519" s="12"/>
    </row>
    <row r="9520" spans="1:83" x14ac:dyDescent="0.25">
      <c r="A9520" s="9"/>
      <c r="B9520" s="10"/>
      <c r="C9520" s="11"/>
      <c r="D9520" s="10"/>
      <c r="I9520" s="15"/>
      <c r="BP9520" s="12"/>
      <c r="BR9520" s="12"/>
      <c r="BT9520" s="12"/>
      <c r="BV9520" s="12"/>
      <c r="BY9520" s="12"/>
      <c r="CB9520" s="12"/>
      <c r="CE9520" s="12"/>
    </row>
    <row r="9521" spans="1:83" x14ac:dyDescent="0.25">
      <c r="A9521" s="9"/>
      <c r="B9521" s="10"/>
      <c r="C9521" s="11"/>
      <c r="D9521" s="10"/>
      <c r="I9521" s="15"/>
      <c r="BP9521" s="12"/>
      <c r="BR9521" s="12"/>
      <c r="BT9521" s="12"/>
      <c r="BV9521" s="12"/>
      <c r="BY9521" s="12"/>
      <c r="CB9521" s="12"/>
      <c r="CE9521" s="12"/>
    </row>
    <row r="9522" spans="1:83" x14ac:dyDescent="0.25">
      <c r="A9522" s="9"/>
      <c r="B9522" s="10"/>
      <c r="C9522" s="11"/>
      <c r="D9522" s="10"/>
      <c r="I9522" s="15"/>
      <c r="BP9522" s="12"/>
      <c r="BR9522" s="12"/>
      <c r="BT9522" s="12"/>
      <c r="BV9522" s="12"/>
      <c r="BY9522" s="12"/>
      <c r="CB9522" s="12"/>
      <c r="CE9522" s="12"/>
    </row>
    <row r="9523" spans="1:83" x14ac:dyDescent="0.25">
      <c r="A9523" s="9"/>
      <c r="B9523" s="10"/>
      <c r="C9523" s="11"/>
      <c r="D9523" s="10"/>
      <c r="I9523" s="15"/>
      <c r="BP9523" s="12"/>
      <c r="BR9523" s="12"/>
      <c r="BT9523" s="12"/>
      <c r="BV9523" s="12"/>
      <c r="BY9523" s="12"/>
      <c r="CB9523" s="12"/>
      <c r="CE9523" s="12"/>
    </row>
    <row r="9524" spans="1:83" x14ac:dyDescent="0.25">
      <c r="A9524" s="9"/>
      <c r="B9524" s="10"/>
      <c r="C9524" s="11"/>
      <c r="D9524" s="10"/>
      <c r="I9524" s="15"/>
      <c r="BP9524" s="12"/>
      <c r="BR9524" s="12"/>
      <c r="BT9524" s="12"/>
      <c r="BV9524" s="12"/>
      <c r="BY9524" s="12"/>
      <c r="CB9524" s="12"/>
      <c r="CE9524" s="12"/>
    </row>
    <row r="9525" spans="1:83" x14ac:dyDescent="0.25">
      <c r="A9525" s="9"/>
      <c r="B9525" s="10"/>
      <c r="C9525" s="11"/>
      <c r="D9525" s="10"/>
      <c r="I9525" s="15"/>
      <c r="BP9525" s="12"/>
      <c r="BR9525" s="12"/>
      <c r="BT9525" s="12"/>
      <c r="BV9525" s="12"/>
      <c r="BY9525" s="12"/>
      <c r="CB9525" s="12"/>
      <c r="CE9525" s="12"/>
    </row>
    <row r="9526" spans="1:83" x14ac:dyDescent="0.25">
      <c r="A9526" s="9"/>
      <c r="B9526" s="10"/>
      <c r="C9526" s="11"/>
      <c r="D9526" s="10"/>
      <c r="I9526" s="15"/>
      <c r="BP9526" s="12"/>
      <c r="BR9526" s="12"/>
      <c r="BT9526" s="12"/>
      <c r="BV9526" s="12"/>
      <c r="BY9526" s="12"/>
      <c r="CB9526" s="12"/>
      <c r="CE9526" s="12"/>
    </row>
    <row r="9527" spans="1:83" x14ac:dyDescent="0.25">
      <c r="A9527" s="9"/>
      <c r="B9527" s="10"/>
      <c r="C9527" s="11"/>
      <c r="D9527" s="10"/>
      <c r="I9527" s="15"/>
      <c r="BP9527" s="12"/>
      <c r="BR9527" s="12"/>
      <c r="BT9527" s="12"/>
      <c r="BV9527" s="12"/>
      <c r="BY9527" s="12"/>
      <c r="CB9527" s="12"/>
      <c r="CE9527" s="12"/>
    </row>
    <row r="9528" spans="1:83" x14ac:dyDescent="0.25">
      <c r="A9528" s="9"/>
      <c r="B9528" s="10"/>
      <c r="C9528" s="11"/>
      <c r="D9528" s="10"/>
      <c r="I9528" s="15"/>
      <c r="BP9528" s="12"/>
      <c r="BR9528" s="12"/>
      <c r="BT9528" s="12"/>
      <c r="BV9528" s="12"/>
      <c r="BY9528" s="12"/>
      <c r="CB9528" s="12"/>
      <c r="CE9528" s="12"/>
    </row>
    <row r="9529" spans="1:83" x14ac:dyDescent="0.25">
      <c r="A9529" s="9"/>
      <c r="B9529" s="10"/>
      <c r="C9529" s="11"/>
      <c r="D9529" s="10"/>
      <c r="I9529" s="15"/>
      <c r="BP9529" s="12"/>
      <c r="BR9529" s="12"/>
      <c r="BT9529" s="12"/>
      <c r="BV9529" s="12"/>
      <c r="BY9529" s="12"/>
      <c r="CB9529" s="12"/>
      <c r="CE9529" s="12"/>
    </row>
    <row r="9530" spans="1:83" x14ac:dyDescent="0.25">
      <c r="A9530" s="9"/>
      <c r="B9530" s="10"/>
      <c r="C9530" s="11"/>
      <c r="D9530" s="10"/>
      <c r="I9530" s="15"/>
      <c r="BP9530" s="12"/>
      <c r="BR9530" s="12"/>
      <c r="BT9530" s="12"/>
      <c r="BV9530" s="12"/>
      <c r="BY9530" s="12"/>
      <c r="CB9530" s="12"/>
      <c r="CE9530" s="12"/>
    </row>
    <row r="9531" spans="1:83" x14ac:dyDescent="0.25">
      <c r="A9531" s="9"/>
      <c r="B9531" s="10"/>
      <c r="C9531" s="11"/>
      <c r="D9531" s="10"/>
      <c r="I9531" s="15"/>
      <c r="BP9531" s="12"/>
      <c r="BR9531" s="12"/>
      <c r="BT9531" s="12"/>
      <c r="BV9531" s="12"/>
      <c r="BY9531" s="12"/>
      <c r="CB9531" s="12"/>
      <c r="CE9531" s="12"/>
    </row>
    <row r="9532" spans="1:83" x14ac:dyDescent="0.25">
      <c r="A9532" s="9"/>
      <c r="B9532" s="10"/>
      <c r="C9532" s="11"/>
      <c r="D9532" s="10"/>
      <c r="I9532" s="15"/>
      <c r="BP9532" s="12"/>
      <c r="BR9532" s="12"/>
      <c r="BT9532" s="12"/>
      <c r="BV9532" s="12"/>
      <c r="BY9532" s="12"/>
      <c r="CB9532" s="12"/>
      <c r="CE9532" s="12"/>
    </row>
    <row r="9533" spans="1:83" x14ac:dyDescent="0.25">
      <c r="A9533" s="9"/>
      <c r="B9533" s="10"/>
      <c r="C9533" s="11"/>
      <c r="D9533" s="10"/>
      <c r="I9533" s="15"/>
      <c r="BP9533" s="12"/>
      <c r="BR9533" s="12"/>
      <c r="BT9533" s="12"/>
      <c r="BV9533" s="12"/>
      <c r="BY9533" s="12"/>
      <c r="CB9533" s="12"/>
      <c r="CE9533" s="12"/>
    </row>
    <row r="9534" spans="1:83" x14ac:dyDescent="0.25">
      <c r="A9534" s="9"/>
      <c r="B9534" s="10"/>
      <c r="C9534" s="11"/>
      <c r="D9534" s="10"/>
      <c r="I9534" s="15"/>
      <c r="BP9534" s="12"/>
      <c r="BR9534" s="12"/>
      <c r="BT9534" s="12"/>
      <c r="BV9534" s="12"/>
      <c r="BY9534" s="12"/>
      <c r="CB9534" s="12"/>
      <c r="CE9534" s="12"/>
    </row>
    <row r="9535" spans="1:83" x14ac:dyDescent="0.25">
      <c r="A9535" s="9"/>
      <c r="B9535" s="10"/>
      <c r="C9535" s="11"/>
      <c r="D9535" s="10"/>
      <c r="I9535" s="15"/>
      <c r="BP9535" s="12"/>
      <c r="BR9535" s="12"/>
      <c r="BT9535" s="12"/>
      <c r="BV9535" s="12"/>
      <c r="BY9535" s="12"/>
      <c r="CB9535" s="12"/>
      <c r="CE9535" s="12"/>
    </row>
    <row r="9536" spans="1:83" x14ac:dyDescent="0.25">
      <c r="A9536" s="9"/>
      <c r="B9536" s="10"/>
      <c r="C9536" s="11"/>
      <c r="D9536" s="10"/>
      <c r="I9536" s="15"/>
      <c r="BP9536" s="12"/>
      <c r="BR9536" s="12"/>
      <c r="BT9536" s="12"/>
      <c r="BV9536" s="12"/>
      <c r="BY9536" s="12"/>
      <c r="CB9536" s="12"/>
      <c r="CE9536" s="12"/>
    </row>
    <row r="9537" spans="1:83" x14ac:dyDescent="0.25">
      <c r="A9537" s="9"/>
      <c r="B9537" s="10"/>
      <c r="C9537" s="11"/>
      <c r="D9537" s="10"/>
      <c r="I9537" s="15"/>
      <c r="BP9537" s="12"/>
      <c r="BR9537" s="12"/>
      <c r="BT9537" s="12"/>
      <c r="BV9537" s="12"/>
      <c r="BY9537" s="12"/>
      <c r="CB9537" s="12"/>
      <c r="CE9537" s="12"/>
    </row>
    <row r="9538" spans="1:83" x14ac:dyDescent="0.25">
      <c r="A9538" s="9"/>
      <c r="B9538" s="10"/>
      <c r="C9538" s="11"/>
      <c r="D9538" s="10"/>
      <c r="I9538" s="15"/>
      <c r="BP9538" s="12"/>
      <c r="BR9538" s="12"/>
      <c r="BT9538" s="12"/>
      <c r="BV9538" s="12"/>
      <c r="BY9538" s="12"/>
      <c r="CB9538" s="12"/>
      <c r="CE9538" s="12"/>
    </row>
    <row r="9539" spans="1:83" x14ac:dyDescent="0.25">
      <c r="A9539" s="9"/>
      <c r="B9539" s="10"/>
      <c r="C9539" s="11"/>
      <c r="D9539" s="10"/>
      <c r="I9539" s="15"/>
      <c r="BP9539" s="12"/>
      <c r="BR9539" s="12"/>
      <c r="BT9539" s="12"/>
      <c r="BV9539" s="12"/>
      <c r="BY9539" s="12"/>
      <c r="CB9539" s="12"/>
      <c r="CE9539" s="12"/>
    </row>
    <row r="9540" spans="1:83" x14ac:dyDescent="0.25">
      <c r="A9540" s="9"/>
      <c r="B9540" s="10"/>
      <c r="C9540" s="11"/>
      <c r="D9540" s="10"/>
      <c r="I9540" s="15"/>
      <c r="BP9540" s="12"/>
      <c r="BR9540" s="12"/>
      <c r="BT9540" s="12"/>
      <c r="BV9540" s="12"/>
      <c r="BY9540" s="12"/>
      <c r="CB9540" s="12"/>
      <c r="CE9540" s="12"/>
    </row>
    <row r="9541" spans="1:83" x14ac:dyDescent="0.25">
      <c r="A9541" s="9"/>
      <c r="B9541" s="10"/>
      <c r="C9541" s="11"/>
      <c r="D9541" s="10"/>
      <c r="I9541" s="15"/>
      <c r="BP9541" s="12"/>
      <c r="BR9541" s="12"/>
      <c r="BT9541" s="12"/>
      <c r="BV9541" s="12"/>
      <c r="BY9541" s="12"/>
      <c r="CB9541" s="12"/>
      <c r="CE9541" s="12"/>
    </row>
    <row r="9542" spans="1:83" x14ac:dyDescent="0.25">
      <c r="A9542" s="9"/>
      <c r="B9542" s="10"/>
      <c r="C9542" s="11"/>
      <c r="D9542" s="10"/>
      <c r="I9542" s="15"/>
      <c r="BP9542" s="12"/>
      <c r="BR9542" s="12"/>
      <c r="BT9542" s="12"/>
      <c r="BV9542" s="12"/>
      <c r="BY9542" s="12"/>
      <c r="CB9542" s="12"/>
      <c r="CE9542" s="12"/>
    </row>
    <row r="9543" spans="1:83" x14ac:dyDescent="0.25">
      <c r="A9543" s="9"/>
      <c r="B9543" s="10"/>
      <c r="C9543" s="11"/>
      <c r="D9543" s="10"/>
      <c r="I9543" s="15"/>
      <c r="BP9543" s="12"/>
      <c r="BR9543" s="12"/>
      <c r="BT9543" s="12"/>
      <c r="BV9543" s="12"/>
      <c r="BY9543" s="12"/>
      <c r="CB9543" s="12"/>
      <c r="CE9543" s="12"/>
    </row>
    <row r="9544" spans="1:83" x14ac:dyDescent="0.25">
      <c r="A9544" s="9"/>
      <c r="B9544" s="10"/>
      <c r="C9544" s="11"/>
      <c r="D9544" s="10"/>
      <c r="I9544" s="15"/>
      <c r="BP9544" s="12"/>
      <c r="BR9544" s="12"/>
      <c r="BT9544" s="12"/>
      <c r="BV9544" s="12"/>
      <c r="BY9544" s="12"/>
      <c r="CB9544" s="12"/>
      <c r="CE9544" s="12"/>
    </row>
    <row r="9545" spans="1:83" x14ac:dyDescent="0.25">
      <c r="A9545" s="9"/>
      <c r="B9545" s="10"/>
      <c r="C9545" s="11"/>
      <c r="D9545" s="10"/>
      <c r="I9545" s="15"/>
      <c r="BP9545" s="12"/>
      <c r="BR9545" s="12"/>
      <c r="BT9545" s="12"/>
      <c r="BV9545" s="12"/>
      <c r="BY9545" s="12"/>
      <c r="CB9545" s="12"/>
      <c r="CE9545" s="12"/>
    </row>
    <row r="9546" spans="1:83" x14ac:dyDescent="0.25">
      <c r="A9546" s="9"/>
      <c r="B9546" s="10"/>
      <c r="C9546" s="11"/>
      <c r="D9546" s="10"/>
      <c r="I9546" s="15"/>
      <c r="BP9546" s="12"/>
      <c r="BR9546" s="12"/>
      <c r="BT9546" s="12"/>
      <c r="BV9546" s="12"/>
      <c r="BY9546" s="12"/>
      <c r="CB9546" s="12"/>
      <c r="CE9546" s="12"/>
    </row>
    <row r="9547" spans="1:83" x14ac:dyDescent="0.25">
      <c r="A9547" s="9"/>
      <c r="B9547" s="10"/>
      <c r="C9547" s="11"/>
      <c r="D9547" s="10"/>
      <c r="I9547" s="15"/>
      <c r="BP9547" s="12"/>
      <c r="BR9547" s="12"/>
      <c r="BT9547" s="12"/>
      <c r="BV9547" s="12"/>
      <c r="BY9547" s="12"/>
      <c r="CB9547" s="12"/>
      <c r="CE9547" s="12"/>
    </row>
    <row r="9548" spans="1:83" x14ac:dyDescent="0.25">
      <c r="A9548" s="9"/>
      <c r="B9548" s="10"/>
      <c r="C9548" s="11"/>
      <c r="D9548" s="10"/>
      <c r="I9548" s="15"/>
      <c r="BP9548" s="12"/>
      <c r="BR9548" s="12"/>
      <c r="BT9548" s="12"/>
      <c r="BV9548" s="12"/>
      <c r="BY9548" s="12"/>
      <c r="CB9548" s="12"/>
      <c r="CE9548" s="12"/>
    </row>
    <row r="9549" spans="1:83" x14ac:dyDescent="0.25">
      <c r="A9549" s="9"/>
      <c r="B9549" s="10"/>
      <c r="C9549" s="11"/>
      <c r="D9549" s="10"/>
      <c r="I9549" s="15"/>
      <c r="BP9549" s="12"/>
      <c r="BR9549" s="12"/>
      <c r="BT9549" s="12"/>
      <c r="BV9549" s="12"/>
      <c r="BY9549" s="12"/>
      <c r="CB9549" s="12"/>
      <c r="CE9549" s="12"/>
    </row>
    <row r="9550" spans="1:83" x14ac:dyDescent="0.25">
      <c r="A9550" s="9"/>
      <c r="B9550" s="10"/>
      <c r="C9550" s="11"/>
      <c r="D9550" s="10"/>
      <c r="I9550" s="15"/>
      <c r="BP9550" s="12"/>
      <c r="BR9550" s="12"/>
      <c r="BT9550" s="12"/>
      <c r="BV9550" s="12"/>
      <c r="BY9550" s="12"/>
      <c r="CB9550" s="12"/>
      <c r="CE9550" s="12"/>
    </row>
    <row r="9551" spans="1:83" x14ac:dyDescent="0.25">
      <c r="A9551" s="9"/>
      <c r="B9551" s="10"/>
      <c r="C9551" s="11"/>
      <c r="D9551" s="10"/>
      <c r="I9551" s="15"/>
      <c r="BP9551" s="12"/>
      <c r="BR9551" s="12"/>
      <c r="BT9551" s="12"/>
      <c r="BV9551" s="12"/>
      <c r="BY9551" s="12"/>
      <c r="CB9551" s="12"/>
      <c r="CE9551" s="12"/>
    </row>
    <row r="9552" spans="1:83" x14ac:dyDescent="0.25">
      <c r="A9552" s="9"/>
      <c r="B9552" s="10"/>
      <c r="C9552" s="11"/>
      <c r="D9552" s="10"/>
      <c r="I9552" s="15"/>
      <c r="BP9552" s="12"/>
      <c r="BR9552" s="12"/>
      <c r="BT9552" s="12"/>
      <c r="BV9552" s="12"/>
      <c r="BY9552" s="12"/>
      <c r="CB9552" s="12"/>
      <c r="CE9552" s="12"/>
    </row>
    <row r="9553" spans="1:83" x14ac:dyDescent="0.25">
      <c r="A9553" s="9"/>
      <c r="B9553" s="10"/>
      <c r="C9553" s="11"/>
      <c r="D9553" s="10"/>
      <c r="I9553" s="15"/>
      <c r="BP9553" s="12"/>
      <c r="BR9553" s="12"/>
      <c r="BT9553" s="12"/>
      <c r="BV9553" s="12"/>
      <c r="BY9553" s="12"/>
      <c r="CB9553" s="12"/>
      <c r="CE9553" s="12"/>
    </row>
    <row r="9554" spans="1:83" x14ac:dyDescent="0.25">
      <c r="A9554" s="9"/>
      <c r="B9554" s="10"/>
      <c r="C9554" s="11"/>
      <c r="D9554" s="10"/>
      <c r="I9554" s="15"/>
      <c r="BP9554" s="12"/>
      <c r="BR9554" s="12"/>
      <c r="BT9554" s="12"/>
      <c r="BV9554" s="12"/>
      <c r="BY9554" s="12"/>
      <c r="CB9554" s="12"/>
      <c r="CE9554" s="12"/>
    </row>
    <row r="9555" spans="1:83" x14ac:dyDescent="0.25">
      <c r="A9555" s="9"/>
      <c r="B9555" s="10"/>
      <c r="C9555" s="11"/>
      <c r="D9555" s="10"/>
      <c r="I9555" s="15"/>
      <c r="BP9555" s="12"/>
      <c r="BR9555" s="12"/>
      <c r="BT9555" s="12"/>
      <c r="BV9555" s="12"/>
      <c r="BY9555" s="12"/>
      <c r="CB9555" s="12"/>
      <c r="CE9555" s="12"/>
    </row>
    <row r="9556" spans="1:83" x14ac:dyDescent="0.25">
      <c r="A9556" s="9"/>
      <c r="B9556" s="10"/>
      <c r="C9556" s="11"/>
      <c r="D9556" s="10"/>
      <c r="I9556" s="15"/>
      <c r="BP9556" s="12"/>
      <c r="BR9556" s="12"/>
      <c r="BT9556" s="12"/>
      <c r="BV9556" s="12"/>
      <c r="BY9556" s="12"/>
      <c r="CB9556" s="12"/>
      <c r="CE9556" s="12"/>
    </row>
    <row r="9557" spans="1:83" x14ac:dyDescent="0.25">
      <c r="A9557" s="9"/>
      <c r="B9557" s="10"/>
      <c r="C9557" s="11"/>
      <c r="D9557" s="10"/>
      <c r="I9557" s="15"/>
      <c r="BP9557" s="12"/>
      <c r="BR9557" s="12"/>
      <c r="BT9557" s="12"/>
      <c r="BV9557" s="12"/>
      <c r="BY9557" s="12"/>
      <c r="CB9557" s="12"/>
      <c r="CE9557" s="12"/>
    </row>
    <row r="9558" spans="1:83" x14ac:dyDescent="0.25">
      <c r="A9558" s="9"/>
      <c r="B9558" s="10"/>
      <c r="C9558" s="11"/>
      <c r="D9558" s="10"/>
      <c r="I9558" s="15"/>
      <c r="BP9558" s="12"/>
      <c r="BR9558" s="12"/>
      <c r="BT9558" s="12"/>
      <c r="BV9558" s="12"/>
      <c r="BY9558" s="12"/>
      <c r="CB9558" s="12"/>
      <c r="CE9558" s="12"/>
    </row>
    <row r="9559" spans="1:83" x14ac:dyDescent="0.25">
      <c r="A9559" s="9"/>
      <c r="B9559" s="10"/>
      <c r="C9559" s="11"/>
      <c r="D9559" s="10"/>
      <c r="I9559" s="15"/>
      <c r="BP9559" s="12"/>
      <c r="BR9559" s="12"/>
      <c r="BT9559" s="12"/>
      <c r="BV9559" s="12"/>
      <c r="BY9559" s="12"/>
      <c r="CB9559" s="12"/>
      <c r="CE9559" s="12"/>
    </row>
    <row r="9560" spans="1:83" x14ac:dyDescent="0.25">
      <c r="A9560" s="9"/>
      <c r="B9560" s="10"/>
      <c r="C9560" s="11"/>
      <c r="D9560" s="10"/>
      <c r="I9560" s="15"/>
      <c r="BP9560" s="12"/>
      <c r="BR9560" s="12"/>
      <c r="BT9560" s="12"/>
      <c r="BV9560" s="12"/>
      <c r="BY9560" s="12"/>
      <c r="CB9560" s="12"/>
      <c r="CE9560" s="12"/>
    </row>
    <row r="9561" spans="1:83" x14ac:dyDescent="0.25">
      <c r="A9561" s="9"/>
      <c r="B9561" s="10"/>
      <c r="C9561" s="11"/>
      <c r="D9561" s="10"/>
      <c r="I9561" s="15"/>
      <c r="BP9561" s="12"/>
      <c r="BR9561" s="12"/>
      <c r="BT9561" s="12"/>
      <c r="BV9561" s="12"/>
      <c r="BY9561" s="12"/>
      <c r="CB9561" s="12"/>
      <c r="CE9561" s="12"/>
    </row>
    <row r="9562" spans="1:83" x14ac:dyDescent="0.25">
      <c r="A9562" s="9"/>
      <c r="B9562" s="10"/>
      <c r="C9562" s="11"/>
      <c r="D9562" s="10"/>
      <c r="I9562" s="15"/>
      <c r="BP9562" s="12"/>
      <c r="BR9562" s="12"/>
      <c r="BT9562" s="12"/>
      <c r="BV9562" s="12"/>
      <c r="BY9562" s="12"/>
      <c r="CB9562" s="12"/>
      <c r="CE9562" s="12"/>
    </row>
    <row r="9563" spans="1:83" x14ac:dyDescent="0.25">
      <c r="A9563" s="9"/>
      <c r="B9563" s="10"/>
      <c r="C9563" s="11"/>
      <c r="D9563" s="10"/>
      <c r="I9563" s="15"/>
      <c r="BP9563" s="12"/>
      <c r="BR9563" s="12"/>
      <c r="BT9563" s="12"/>
      <c r="BV9563" s="12"/>
      <c r="BY9563" s="12"/>
      <c r="CB9563" s="12"/>
      <c r="CE9563" s="12"/>
    </row>
    <row r="9564" spans="1:83" x14ac:dyDescent="0.25">
      <c r="A9564" s="9"/>
      <c r="B9564" s="10"/>
      <c r="C9564" s="11"/>
      <c r="D9564" s="10"/>
      <c r="I9564" s="15"/>
      <c r="BP9564" s="12"/>
      <c r="BR9564" s="12"/>
      <c r="BT9564" s="12"/>
      <c r="BV9564" s="12"/>
      <c r="BY9564" s="12"/>
      <c r="CB9564" s="12"/>
      <c r="CE9564" s="12"/>
    </row>
    <row r="9565" spans="1:83" x14ac:dyDescent="0.25">
      <c r="A9565" s="9"/>
      <c r="B9565" s="10"/>
      <c r="C9565" s="11"/>
      <c r="D9565" s="10"/>
      <c r="I9565" s="15"/>
      <c r="BP9565" s="12"/>
      <c r="BR9565" s="12"/>
      <c r="BT9565" s="12"/>
      <c r="BV9565" s="12"/>
      <c r="BY9565" s="12"/>
      <c r="CB9565" s="12"/>
      <c r="CE9565" s="12"/>
    </row>
    <row r="9566" spans="1:83" x14ac:dyDescent="0.25">
      <c r="A9566" s="9"/>
      <c r="B9566" s="10"/>
      <c r="C9566" s="11"/>
      <c r="D9566" s="10"/>
      <c r="I9566" s="15"/>
      <c r="BP9566" s="12"/>
      <c r="BR9566" s="12"/>
      <c r="BT9566" s="12"/>
      <c r="BV9566" s="12"/>
      <c r="BY9566" s="12"/>
      <c r="CB9566" s="12"/>
      <c r="CE9566" s="12"/>
    </row>
    <row r="9567" spans="1:83" x14ac:dyDescent="0.25">
      <c r="A9567" s="9"/>
      <c r="B9567" s="10"/>
      <c r="C9567" s="11"/>
      <c r="D9567" s="10"/>
      <c r="I9567" s="15"/>
      <c r="BP9567" s="12"/>
      <c r="BR9567" s="12"/>
      <c r="BT9567" s="12"/>
      <c r="BV9567" s="12"/>
      <c r="BY9567" s="12"/>
      <c r="CB9567" s="12"/>
      <c r="CE9567" s="12"/>
    </row>
    <row r="9568" spans="1:83" x14ac:dyDescent="0.25">
      <c r="A9568" s="9"/>
      <c r="B9568" s="10"/>
      <c r="C9568" s="11"/>
      <c r="D9568" s="10"/>
      <c r="I9568" s="15"/>
      <c r="BP9568" s="12"/>
      <c r="BR9568" s="12"/>
      <c r="BT9568" s="12"/>
      <c r="BV9568" s="12"/>
      <c r="BY9568" s="12"/>
      <c r="CB9568" s="12"/>
      <c r="CE9568" s="12"/>
    </row>
    <row r="9569" spans="1:83" x14ac:dyDescent="0.25">
      <c r="A9569" s="9"/>
      <c r="B9569" s="10"/>
      <c r="C9569" s="11"/>
      <c r="D9569" s="10"/>
      <c r="I9569" s="15"/>
      <c r="BP9569" s="12"/>
      <c r="BR9569" s="12"/>
      <c r="BT9569" s="12"/>
      <c r="BV9569" s="12"/>
      <c r="BY9569" s="12"/>
      <c r="CB9569" s="12"/>
      <c r="CE9569" s="12"/>
    </row>
    <row r="9570" spans="1:83" x14ac:dyDescent="0.25">
      <c r="A9570" s="9"/>
      <c r="B9570" s="10"/>
      <c r="C9570" s="11"/>
      <c r="D9570" s="10"/>
      <c r="I9570" s="15"/>
      <c r="BP9570" s="12"/>
      <c r="BR9570" s="12"/>
      <c r="BT9570" s="12"/>
      <c r="BV9570" s="12"/>
      <c r="BY9570" s="12"/>
      <c r="CB9570" s="12"/>
      <c r="CE9570" s="12"/>
    </row>
    <row r="9571" spans="1:83" x14ac:dyDescent="0.25">
      <c r="A9571" s="9"/>
      <c r="B9571" s="10"/>
      <c r="C9571" s="11"/>
      <c r="D9571" s="10"/>
      <c r="I9571" s="15"/>
      <c r="BP9571" s="12"/>
      <c r="BR9571" s="12"/>
      <c r="BT9571" s="12"/>
      <c r="BV9571" s="12"/>
      <c r="BY9571" s="12"/>
      <c r="CB9571" s="12"/>
      <c r="CE9571" s="12"/>
    </row>
    <row r="9572" spans="1:83" x14ac:dyDescent="0.25">
      <c r="A9572" s="9"/>
      <c r="B9572" s="10"/>
      <c r="C9572" s="11"/>
      <c r="D9572" s="10"/>
      <c r="I9572" s="15"/>
      <c r="BP9572" s="12"/>
      <c r="BR9572" s="12"/>
      <c r="BT9572" s="12"/>
      <c r="BV9572" s="12"/>
      <c r="BY9572" s="12"/>
      <c r="CB9572" s="12"/>
      <c r="CE9572" s="12"/>
    </row>
    <row r="9573" spans="1:83" x14ac:dyDescent="0.25">
      <c r="A9573" s="9"/>
      <c r="B9573" s="10"/>
      <c r="C9573" s="11"/>
      <c r="D9573" s="10"/>
      <c r="I9573" s="15"/>
      <c r="BP9573" s="12"/>
      <c r="BR9573" s="12"/>
      <c r="BT9573" s="12"/>
      <c r="BV9573" s="12"/>
      <c r="BY9573" s="12"/>
      <c r="CB9573" s="12"/>
      <c r="CE9573" s="12"/>
    </row>
    <row r="9574" spans="1:83" x14ac:dyDescent="0.25">
      <c r="A9574" s="9"/>
      <c r="B9574" s="10"/>
      <c r="C9574" s="11"/>
      <c r="D9574" s="10"/>
      <c r="I9574" s="15"/>
      <c r="BP9574" s="12"/>
      <c r="BR9574" s="12"/>
      <c r="BT9574" s="12"/>
      <c r="BV9574" s="12"/>
      <c r="BY9574" s="12"/>
      <c r="CB9574" s="12"/>
      <c r="CE9574" s="12"/>
    </row>
    <row r="9575" spans="1:83" x14ac:dyDescent="0.25">
      <c r="A9575" s="9"/>
      <c r="B9575" s="10"/>
      <c r="C9575" s="11"/>
      <c r="D9575" s="10"/>
      <c r="I9575" s="15"/>
      <c r="BP9575" s="12"/>
      <c r="BR9575" s="12"/>
      <c r="BT9575" s="12"/>
      <c r="BV9575" s="12"/>
      <c r="BY9575" s="12"/>
      <c r="CB9575" s="12"/>
      <c r="CE9575" s="12"/>
    </row>
    <row r="9576" spans="1:83" x14ac:dyDescent="0.25">
      <c r="A9576" s="9"/>
      <c r="B9576" s="10"/>
      <c r="C9576" s="11"/>
      <c r="D9576" s="10"/>
      <c r="I9576" s="15"/>
      <c r="BP9576" s="12"/>
      <c r="BR9576" s="12"/>
      <c r="BT9576" s="12"/>
      <c r="BV9576" s="12"/>
      <c r="BY9576" s="12"/>
      <c r="CB9576" s="12"/>
      <c r="CE9576" s="12"/>
    </row>
    <row r="9577" spans="1:83" x14ac:dyDescent="0.25">
      <c r="A9577" s="9"/>
      <c r="B9577" s="10"/>
      <c r="C9577" s="11"/>
      <c r="D9577" s="10"/>
      <c r="I9577" s="15"/>
      <c r="BP9577" s="12"/>
      <c r="BR9577" s="12"/>
      <c r="BT9577" s="12"/>
      <c r="BV9577" s="12"/>
      <c r="BY9577" s="12"/>
      <c r="CB9577" s="12"/>
      <c r="CE9577" s="12"/>
    </row>
    <row r="9578" spans="1:83" x14ac:dyDescent="0.25">
      <c r="A9578" s="9"/>
      <c r="B9578" s="10"/>
      <c r="C9578" s="11"/>
      <c r="D9578" s="10"/>
      <c r="I9578" s="15"/>
      <c r="BP9578" s="12"/>
      <c r="BR9578" s="12"/>
      <c r="BT9578" s="12"/>
      <c r="BV9578" s="12"/>
      <c r="BY9578" s="12"/>
      <c r="CB9578" s="12"/>
      <c r="CE9578" s="12"/>
    </row>
    <row r="9579" spans="1:83" x14ac:dyDescent="0.25">
      <c r="A9579" s="9"/>
      <c r="B9579" s="10"/>
      <c r="C9579" s="11"/>
      <c r="D9579" s="10"/>
      <c r="I9579" s="15"/>
      <c r="BP9579" s="12"/>
      <c r="BR9579" s="12"/>
      <c r="BT9579" s="12"/>
      <c r="BV9579" s="12"/>
      <c r="BY9579" s="12"/>
      <c r="CB9579" s="12"/>
      <c r="CE9579" s="12"/>
    </row>
    <row r="9580" spans="1:83" x14ac:dyDescent="0.25">
      <c r="A9580" s="9"/>
      <c r="B9580" s="10"/>
      <c r="C9580" s="11"/>
      <c r="D9580" s="10"/>
      <c r="I9580" s="15"/>
      <c r="BP9580" s="12"/>
      <c r="BR9580" s="12"/>
      <c r="BT9580" s="12"/>
      <c r="BV9580" s="12"/>
      <c r="BY9580" s="12"/>
      <c r="CB9580" s="12"/>
      <c r="CE9580" s="12"/>
    </row>
    <row r="9581" spans="1:83" x14ac:dyDescent="0.25">
      <c r="A9581" s="9"/>
      <c r="B9581" s="10"/>
      <c r="C9581" s="11"/>
      <c r="D9581" s="10"/>
      <c r="I9581" s="15"/>
      <c r="BP9581" s="12"/>
      <c r="BR9581" s="12"/>
      <c r="BT9581" s="12"/>
      <c r="BV9581" s="12"/>
      <c r="BY9581" s="12"/>
      <c r="CB9581" s="12"/>
      <c r="CE9581" s="12"/>
    </row>
    <row r="9582" spans="1:83" x14ac:dyDescent="0.25">
      <c r="A9582" s="9"/>
      <c r="B9582" s="10"/>
      <c r="C9582" s="11"/>
      <c r="D9582" s="10"/>
      <c r="I9582" s="15"/>
      <c r="BP9582" s="12"/>
      <c r="BR9582" s="12"/>
      <c r="BT9582" s="12"/>
      <c r="BV9582" s="12"/>
      <c r="BY9582" s="12"/>
      <c r="CB9582" s="12"/>
      <c r="CE9582" s="12"/>
    </row>
    <row r="9583" spans="1:83" x14ac:dyDescent="0.25">
      <c r="A9583" s="9"/>
      <c r="B9583" s="10"/>
      <c r="C9583" s="11"/>
      <c r="D9583" s="10"/>
      <c r="I9583" s="15"/>
      <c r="BP9583" s="12"/>
      <c r="BR9583" s="12"/>
      <c r="BT9583" s="12"/>
      <c r="BV9583" s="12"/>
      <c r="BY9583" s="12"/>
      <c r="CB9583" s="12"/>
      <c r="CE9583" s="12"/>
    </row>
    <row r="9584" spans="1:83" x14ac:dyDescent="0.25">
      <c r="A9584" s="9"/>
      <c r="B9584" s="10"/>
      <c r="C9584" s="11"/>
      <c r="D9584" s="10"/>
      <c r="I9584" s="15"/>
      <c r="BP9584" s="12"/>
      <c r="BR9584" s="12"/>
      <c r="BT9584" s="12"/>
      <c r="BV9584" s="12"/>
      <c r="BY9584" s="12"/>
      <c r="CB9584" s="12"/>
      <c r="CE9584" s="12"/>
    </row>
    <row r="9585" spans="1:83" x14ac:dyDescent="0.25">
      <c r="A9585" s="9"/>
      <c r="B9585" s="10"/>
      <c r="C9585" s="11"/>
      <c r="D9585" s="10"/>
      <c r="I9585" s="15"/>
      <c r="BP9585" s="12"/>
      <c r="BR9585" s="12"/>
      <c r="BT9585" s="12"/>
      <c r="BV9585" s="12"/>
      <c r="BY9585" s="12"/>
      <c r="CB9585" s="12"/>
      <c r="CE9585" s="12"/>
    </row>
    <row r="9586" spans="1:83" x14ac:dyDescent="0.25">
      <c r="A9586" s="9"/>
      <c r="B9586" s="10"/>
      <c r="C9586" s="11"/>
      <c r="D9586" s="10"/>
      <c r="I9586" s="15"/>
      <c r="BP9586" s="12"/>
      <c r="BR9586" s="12"/>
      <c r="BT9586" s="12"/>
      <c r="BV9586" s="12"/>
      <c r="BY9586" s="12"/>
      <c r="CB9586" s="12"/>
      <c r="CE9586" s="12"/>
    </row>
    <row r="9587" spans="1:83" x14ac:dyDescent="0.25">
      <c r="A9587" s="9"/>
      <c r="B9587" s="10"/>
      <c r="C9587" s="11"/>
      <c r="D9587" s="10"/>
      <c r="I9587" s="15"/>
      <c r="BP9587" s="12"/>
      <c r="BR9587" s="12"/>
      <c r="BT9587" s="12"/>
      <c r="BV9587" s="12"/>
      <c r="BY9587" s="12"/>
      <c r="CB9587" s="12"/>
      <c r="CE9587" s="12"/>
    </row>
    <row r="9588" spans="1:83" x14ac:dyDescent="0.25">
      <c r="A9588" s="9"/>
      <c r="B9588" s="10"/>
      <c r="C9588" s="11"/>
      <c r="D9588" s="10"/>
      <c r="I9588" s="15"/>
      <c r="BP9588" s="12"/>
      <c r="BR9588" s="12"/>
      <c r="BT9588" s="12"/>
      <c r="BV9588" s="12"/>
      <c r="BY9588" s="12"/>
      <c r="CB9588" s="12"/>
      <c r="CE9588" s="12"/>
    </row>
    <row r="9589" spans="1:83" x14ac:dyDescent="0.25">
      <c r="A9589" s="9"/>
      <c r="B9589" s="10"/>
      <c r="C9589" s="11"/>
      <c r="D9589" s="10"/>
      <c r="I9589" s="15"/>
      <c r="BP9589" s="12"/>
      <c r="BR9589" s="12"/>
      <c r="BT9589" s="12"/>
      <c r="BV9589" s="12"/>
      <c r="BY9589" s="12"/>
      <c r="CB9589" s="12"/>
      <c r="CE9589" s="12"/>
    </row>
    <row r="9590" spans="1:83" x14ac:dyDescent="0.25">
      <c r="A9590" s="9"/>
      <c r="B9590" s="10"/>
      <c r="C9590" s="11"/>
      <c r="D9590" s="10"/>
      <c r="I9590" s="15"/>
      <c r="BP9590" s="12"/>
      <c r="BR9590" s="12"/>
      <c r="BT9590" s="12"/>
      <c r="BV9590" s="12"/>
      <c r="BY9590" s="12"/>
      <c r="CB9590" s="12"/>
      <c r="CE9590" s="12"/>
    </row>
    <row r="9591" spans="1:83" x14ac:dyDescent="0.25">
      <c r="A9591" s="9"/>
      <c r="B9591" s="10"/>
      <c r="C9591" s="11"/>
      <c r="D9591" s="10"/>
      <c r="I9591" s="15"/>
      <c r="BP9591" s="12"/>
      <c r="BR9591" s="12"/>
      <c r="BT9591" s="12"/>
      <c r="BV9591" s="12"/>
      <c r="BY9591" s="12"/>
      <c r="CB9591" s="12"/>
      <c r="CE9591" s="12"/>
    </row>
    <row r="9592" spans="1:83" x14ac:dyDescent="0.25">
      <c r="A9592" s="9"/>
      <c r="B9592" s="10"/>
      <c r="C9592" s="11"/>
      <c r="D9592" s="10"/>
      <c r="I9592" s="15"/>
      <c r="BP9592" s="12"/>
      <c r="BR9592" s="12"/>
      <c r="BT9592" s="12"/>
      <c r="BV9592" s="12"/>
      <c r="BY9592" s="12"/>
      <c r="CB9592" s="12"/>
      <c r="CE9592" s="12"/>
    </row>
    <row r="9593" spans="1:83" x14ac:dyDescent="0.25">
      <c r="A9593" s="9"/>
      <c r="B9593" s="10"/>
      <c r="C9593" s="11"/>
      <c r="D9593" s="10"/>
      <c r="I9593" s="15"/>
      <c r="BP9593" s="12"/>
      <c r="BR9593" s="12"/>
      <c r="BT9593" s="12"/>
      <c r="BV9593" s="12"/>
      <c r="BY9593" s="12"/>
      <c r="CB9593" s="12"/>
      <c r="CE9593" s="12"/>
    </row>
    <row r="9594" spans="1:83" x14ac:dyDescent="0.25">
      <c r="A9594" s="9"/>
      <c r="B9594" s="10"/>
      <c r="C9594" s="11"/>
      <c r="D9594" s="10"/>
      <c r="I9594" s="15"/>
      <c r="BP9594" s="12"/>
      <c r="BR9594" s="12"/>
      <c r="BT9594" s="12"/>
      <c r="BV9594" s="12"/>
      <c r="BY9594" s="12"/>
      <c r="CB9594" s="12"/>
      <c r="CE9594" s="12"/>
    </row>
    <row r="9595" spans="1:83" x14ac:dyDescent="0.25">
      <c r="A9595" s="9"/>
      <c r="B9595" s="10"/>
      <c r="C9595" s="11"/>
      <c r="D9595" s="10"/>
      <c r="I9595" s="15"/>
      <c r="BP9595" s="12"/>
      <c r="BR9595" s="12"/>
      <c r="BT9595" s="12"/>
      <c r="BV9595" s="12"/>
      <c r="BY9595" s="12"/>
      <c r="CB9595" s="12"/>
      <c r="CE9595" s="12"/>
    </row>
    <row r="9596" spans="1:83" x14ac:dyDescent="0.25">
      <c r="A9596" s="9"/>
      <c r="B9596" s="10"/>
      <c r="C9596" s="11"/>
      <c r="D9596" s="10"/>
      <c r="I9596" s="15"/>
      <c r="BP9596" s="12"/>
      <c r="BR9596" s="12"/>
      <c r="BT9596" s="12"/>
      <c r="BV9596" s="12"/>
      <c r="BY9596" s="12"/>
      <c r="CB9596" s="12"/>
      <c r="CE9596" s="12"/>
    </row>
    <row r="9597" spans="1:83" x14ac:dyDescent="0.25">
      <c r="A9597" s="9"/>
      <c r="B9597" s="10"/>
      <c r="C9597" s="11"/>
      <c r="D9597" s="10"/>
      <c r="I9597" s="15"/>
      <c r="BP9597" s="12"/>
      <c r="BR9597" s="12"/>
      <c r="BT9597" s="12"/>
      <c r="BV9597" s="12"/>
      <c r="BY9597" s="12"/>
      <c r="CB9597" s="12"/>
      <c r="CE9597" s="12"/>
    </row>
    <row r="9598" spans="1:83" x14ac:dyDescent="0.25">
      <c r="A9598" s="9"/>
      <c r="B9598" s="10"/>
      <c r="C9598" s="11"/>
      <c r="D9598" s="10"/>
      <c r="I9598" s="15"/>
      <c r="BP9598" s="12"/>
      <c r="BR9598" s="12"/>
      <c r="BT9598" s="12"/>
      <c r="BV9598" s="12"/>
      <c r="BY9598" s="12"/>
      <c r="CB9598" s="12"/>
      <c r="CE9598" s="12"/>
    </row>
    <row r="9599" spans="1:83" x14ac:dyDescent="0.25">
      <c r="A9599" s="9"/>
      <c r="B9599" s="10"/>
      <c r="C9599" s="11"/>
      <c r="D9599" s="10"/>
      <c r="I9599" s="15"/>
      <c r="BP9599" s="12"/>
      <c r="BR9599" s="12"/>
      <c r="BT9599" s="12"/>
      <c r="BV9599" s="12"/>
      <c r="BY9599" s="12"/>
      <c r="CB9599" s="12"/>
      <c r="CE9599" s="12"/>
    </row>
    <row r="9600" spans="1:83" x14ac:dyDescent="0.25">
      <c r="A9600" s="9"/>
      <c r="B9600" s="10"/>
      <c r="C9600" s="11"/>
      <c r="D9600" s="10"/>
      <c r="I9600" s="15"/>
      <c r="BP9600" s="12"/>
      <c r="BR9600" s="12"/>
      <c r="BT9600" s="12"/>
      <c r="BV9600" s="12"/>
      <c r="BY9600" s="12"/>
      <c r="CB9600" s="12"/>
      <c r="CE9600" s="12"/>
    </row>
    <row r="9601" spans="1:83" x14ac:dyDescent="0.25">
      <c r="A9601" s="9"/>
      <c r="B9601" s="10"/>
      <c r="C9601" s="11"/>
      <c r="D9601" s="10"/>
      <c r="I9601" s="15"/>
      <c r="BP9601" s="12"/>
      <c r="BR9601" s="12"/>
      <c r="BT9601" s="12"/>
      <c r="BV9601" s="12"/>
      <c r="BY9601" s="12"/>
      <c r="CB9601" s="12"/>
      <c r="CE9601" s="12"/>
    </row>
    <row r="9602" spans="1:83" x14ac:dyDescent="0.25">
      <c r="A9602" s="9"/>
      <c r="B9602" s="10"/>
      <c r="C9602" s="11"/>
      <c r="D9602" s="10"/>
      <c r="I9602" s="15"/>
      <c r="BP9602" s="12"/>
      <c r="BR9602" s="12"/>
      <c r="BT9602" s="12"/>
      <c r="BV9602" s="12"/>
      <c r="BY9602" s="12"/>
      <c r="CB9602" s="12"/>
      <c r="CE9602" s="12"/>
    </row>
    <row r="9603" spans="1:83" x14ac:dyDescent="0.25">
      <c r="A9603" s="9"/>
      <c r="B9603" s="10"/>
      <c r="C9603" s="11"/>
      <c r="D9603" s="10"/>
      <c r="I9603" s="15"/>
      <c r="BP9603" s="12"/>
      <c r="BR9603" s="12"/>
      <c r="BT9603" s="12"/>
      <c r="BV9603" s="12"/>
      <c r="BY9603" s="12"/>
      <c r="CB9603" s="12"/>
      <c r="CE9603" s="12"/>
    </row>
    <row r="9604" spans="1:83" x14ac:dyDescent="0.25">
      <c r="A9604" s="9"/>
      <c r="B9604" s="10"/>
      <c r="C9604" s="11"/>
      <c r="D9604" s="10"/>
      <c r="I9604" s="15"/>
      <c r="BP9604" s="12"/>
      <c r="BR9604" s="12"/>
      <c r="BT9604" s="12"/>
      <c r="BV9604" s="12"/>
      <c r="BY9604" s="12"/>
      <c r="CB9604" s="12"/>
      <c r="CE9604" s="12"/>
    </row>
    <row r="9605" spans="1:83" x14ac:dyDescent="0.25">
      <c r="A9605" s="9"/>
      <c r="B9605" s="10"/>
      <c r="C9605" s="11"/>
      <c r="D9605" s="10"/>
      <c r="I9605" s="15"/>
      <c r="BP9605" s="12"/>
      <c r="BR9605" s="12"/>
      <c r="BT9605" s="12"/>
      <c r="BV9605" s="12"/>
      <c r="BY9605" s="12"/>
      <c r="CB9605" s="12"/>
      <c r="CE9605" s="12"/>
    </row>
    <row r="9606" spans="1:83" x14ac:dyDescent="0.25">
      <c r="A9606" s="9"/>
      <c r="B9606" s="10"/>
      <c r="C9606" s="11"/>
      <c r="D9606" s="10"/>
      <c r="I9606" s="15"/>
      <c r="BP9606" s="12"/>
      <c r="BR9606" s="12"/>
      <c r="BT9606" s="12"/>
      <c r="BV9606" s="12"/>
      <c r="BY9606" s="12"/>
      <c r="CB9606" s="12"/>
      <c r="CE9606" s="12"/>
    </row>
    <row r="9607" spans="1:83" x14ac:dyDescent="0.25">
      <c r="A9607" s="9"/>
      <c r="B9607" s="10"/>
      <c r="C9607" s="11"/>
      <c r="D9607" s="10"/>
      <c r="I9607" s="15"/>
      <c r="BP9607" s="12"/>
      <c r="BR9607" s="12"/>
      <c r="BT9607" s="12"/>
      <c r="BV9607" s="12"/>
      <c r="BY9607" s="12"/>
      <c r="CB9607" s="12"/>
      <c r="CE9607" s="12"/>
    </row>
    <row r="9608" spans="1:83" x14ac:dyDescent="0.25">
      <c r="A9608" s="9"/>
      <c r="B9608" s="10"/>
      <c r="C9608" s="11"/>
      <c r="D9608" s="10"/>
      <c r="I9608" s="15"/>
      <c r="BP9608" s="12"/>
      <c r="BR9608" s="12"/>
      <c r="BT9608" s="12"/>
      <c r="BV9608" s="12"/>
      <c r="BY9608" s="12"/>
      <c r="CB9608" s="12"/>
      <c r="CE9608" s="12"/>
    </row>
    <row r="9609" spans="1:83" x14ac:dyDescent="0.25">
      <c r="A9609" s="9"/>
      <c r="B9609" s="10"/>
      <c r="C9609" s="11"/>
      <c r="D9609" s="10"/>
      <c r="I9609" s="15"/>
      <c r="BP9609" s="12"/>
      <c r="BR9609" s="12"/>
      <c r="BT9609" s="12"/>
      <c r="BV9609" s="12"/>
      <c r="BY9609" s="12"/>
      <c r="CB9609" s="12"/>
      <c r="CE9609" s="12"/>
    </row>
    <row r="9610" spans="1:83" x14ac:dyDescent="0.25">
      <c r="A9610" s="9"/>
      <c r="B9610" s="10"/>
      <c r="C9610" s="11"/>
      <c r="D9610" s="10"/>
      <c r="I9610" s="15"/>
      <c r="BP9610" s="12"/>
      <c r="BR9610" s="12"/>
      <c r="BT9610" s="12"/>
      <c r="BV9610" s="12"/>
      <c r="BY9610" s="12"/>
      <c r="CB9610" s="12"/>
      <c r="CE9610" s="12"/>
    </row>
    <row r="9611" spans="1:83" x14ac:dyDescent="0.25">
      <c r="A9611" s="9"/>
      <c r="B9611" s="10"/>
      <c r="C9611" s="11"/>
      <c r="D9611" s="10"/>
      <c r="I9611" s="15"/>
      <c r="BP9611" s="12"/>
      <c r="BR9611" s="12"/>
      <c r="BT9611" s="12"/>
      <c r="BV9611" s="12"/>
      <c r="BY9611" s="12"/>
      <c r="CB9611" s="12"/>
      <c r="CE9611" s="12"/>
    </row>
    <row r="9612" spans="1:83" x14ac:dyDescent="0.25">
      <c r="A9612" s="9"/>
      <c r="B9612" s="10"/>
      <c r="C9612" s="11"/>
      <c r="D9612" s="10"/>
      <c r="I9612" s="15"/>
      <c r="BP9612" s="12"/>
      <c r="BR9612" s="12"/>
      <c r="BT9612" s="12"/>
      <c r="BV9612" s="12"/>
      <c r="BY9612" s="12"/>
      <c r="CB9612" s="12"/>
      <c r="CE9612" s="12"/>
    </row>
    <row r="9613" spans="1:83" x14ac:dyDescent="0.25">
      <c r="A9613" s="9"/>
      <c r="B9613" s="10"/>
      <c r="C9613" s="11"/>
      <c r="D9613" s="10"/>
      <c r="I9613" s="15"/>
      <c r="BP9613" s="12"/>
      <c r="BR9613" s="12"/>
      <c r="BT9613" s="12"/>
      <c r="BV9613" s="12"/>
      <c r="BY9613" s="12"/>
      <c r="CB9613" s="12"/>
      <c r="CE9613" s="12"/>
    </row>
    <row r="9614" spans="1:83" x14ac:dyDescent="0.25">
      <c r="A9614" s="9"/>
      <c r="B9614" s="10"/>
      <c r="C9614" s="11"/>
      <c r="D9614" s="10"/>
      <c r="I9614" s="15"/>
      <c r="BP9614" s="12"/>
      <c r="BR9614" s="12"/>
      <c r="BT9614" s="12"/>
      <c r="BV9614" s="12"/>
      <c r="BY9614" s="12"/>
      <c r="CB9614" s="12"/>
      <c r="CE9614" s="12"/>
    </row>
    <row r="9615" spans="1:83" x14ac:dyDescent="0.25">
      <c r="A9615" s="9"/>
      <c r="B9615" s="10"/>
      <c r="C9615" s="11"/>
      <c r="D9615" s="10"/>
      <c r="I9615" s="15"/>
      <c r="BP9615" s="12"/>
      <c r="BR9615" s="12"/>
      <c r="BT9615" s="12"/>
      <c r="BV9615" s="12"/>
      <c r="BY9615" s="12"/>
      <c r="CB9615" s="12"/>
      <c r="CE9615" s="12"/>
    </row>
    <row r="9616" spans="1:83" x14ac:dyDescent="0.25">
      <c r="A9616" s="9"/>
      <c r="B9616" s="10"/>
      <c r="C9616" s="11"/>
      <c r="D9616" s="10"/>
      <c r="I9616" s="15"/>
      <c r="BP9616" s="12"/>
      <c r="BR9616" s="12"/>
      <c r="BT9616" s="12"/>
      <c r="BV9616" s="12"/>
      <c r="BY9616" s="12"/>
      <c r="CB9616" s="12"/>
      <c r="CE9616" s="12"/>
    </row>
    <row r="9617" spans="1:83" x14ac:dyDescent="0.25">
      <c r="A9617" s="9"/>
      <c r="B9617" s="10"/>
      <c r="C9617" s="11"/>
      <c r="D9617" s="10"/>
      <c r="I9617" s="15"/>
      <c r="BP9617" s="12"/>
      <c r="BR9617" s="12"/>
      <c r="BT9617" s="12"/>
      <c r="BV9617" s="12"/>
      <c r="BY9617" s="12"/>
      <c r="CB9617" s="12"/>
      <c r="CE9617" s="12"/>
    </row>
    <row r="9618" spans="1:83" x14ac:dyDescent="0.25">
      <c r="A9618" s="9"/>
      <c r="B9618" s="10"/>
      <c r="C9618" s="11"/>
      <c r="D9618" s="10"/>
      <c r="I9618" s="15"/>
      <c r="BP9618" s="12"/>
      <c r="BR9618" s="12"/>
      <c r="BT9618" s="12"/>
      <c r="BV9618" s="12"/>
      <c r="BY9618" s="12"/>
      <c r="CB9618" s="12"/>
      <c r="CE9618" s="12"/>
    </row>
    <row r="9619" spans="1:83" x14ac:dyDescent="0.25">
      <c r="A9619" s="9"/>
      <c r="B9619" s="10"/>
      <c r="C9619" s="11"/>
      <c r="D9619" s="10"/>
      <c r="I9619" s="15"/>
      <c r="BP9619" s="12"/>
      <c r="BR9619" s="12"/>
      <c r="BT9619" s="12"/>
      <c r="BV9619" s="12"/>
      <c r="BY9619" s="12"/>
      <c r="CB9619" s="12"/>
      <c r="CE9619" s="12"/>
    </row>
    <row r="9620" spans="1:83" x14ac:dyDescent="0.25">
      <c r="A9620" s="9"/>
      <c r="B9620" s="10"/>
      <c r="C9620" s="11"/>
      <c r="D9620" s="10"/>
      <c r="I9620" s="15"/>
      <c r="BP9620" s="12"/>
      <c r="BR9620" s="12"/>
      <c r="BT9620" s="12"/>
      <c r="BV9620" s="12"/>
      <c r="BY9620" s="12"/>
      <c r="CB9620" s="12"/>
      <c r="CE9620" s="12"/>
    </row>
    <row r="9621" spans="1:83" x14ac:dyDescent="0.25">
      <c r="A9621" s="9"/>
      <c r="B9621" s="10"/>
      <c r="C9621" s="11"/>
      <c r="D9621" s="10"/>
      <c r="I9621" s="15"/>
      <c r="BP9621" s="12"/>
      <c r="BR9621" s="12"/>
      <c r="BT9621" s="12"/>
      <c r="BV9621" s="12"/>
      <c r="BY9621" s="12"/>
      <c r="CB9621" s="12"/>
      <c r="CE9621" s="12"/>
    </row>
    <row r="9622" spans="1:83" x14ac:dyDescent="0.25">
      <c r="A9622" s="9"/>
      <c r="B9622" s="10"/>
      <c r="C9622" s="11"/>
      <c r="D9622" s="10"/>
      <c r="I9622" s="15"/>
      <c r="BP9622" s="12"/>
      <c r="BR9622" s="12"/>
      <c r="BT9622" s="12"/>
      <c r="BV9622" s="12"/>
      <c r="BY9622" s="12"/>
      <c r="CB9622" s="12"/>
      <c r="CE9622" s="12"/>
    </row>
    <row r="9623" spans="1:83" x14ac:dyDescent="0.25">
      <c r="A9623" s="9"/>
      <c r="B9623" s="10"/>
      <c r="C9623" s="11"/>
      <c r="D9623" s="10"/>
      <c r="I9623" s="15"/>
      <c r="BP9623" s="12"/>
      <c r="BR9623" s="12"/>
      <c r="BT9623" s="12"/>
      <c r="BV9623" s="12"/>
      <c r="BY9623" s="12"/>
      <c r="CB9623" s="12"/>
      <c r="CE9623" s="12"/>
    </row>
    <row r="9624" spans="1:83" x14ac:dyDescent="0.25">
      <c r="A9624" s="9"/>
      <c r="B9624" s="10"/>
      <c r="C9624" s="11"/>
      <c r="D9624" s="10"/>
      <c r="I9624" s="15"/>
      <c r="BP9624" s="12"/>
      <c r="BR9624" s="12"/>
      <c r="BT9624" s="12"/>
      <c r="BV9624" s="12"/>
      <c r="BY9624" s="12"/>
      <c r="CB9624" s="12"/>
      <c r="CE9624" s="12"/>
    </row>
    <row r="9625" spans="1:83" x14ac:dyDescent="0.25">
      <c r="A9625" s="9"/>
      <c r="B9625" s="10"/>
      <c r="C9625" s="11"/>
      <c r="D9625" s="10"/>
      <c r="I9625" s="15"/>
      <c r="BP9625" s="12"/>
      <c r="BR9625" s="12"/>
      <c r="BT9625" s="12"/>
      <c r="BV9625" s="12"/>
      <c r="BY9625" s="12"/>
      <c r="CB9625" s="12"/>
      <c r="CE9625" s="12"/>
    </row>
    <row r="9626" spans="1:83" x14ac:dyDescent="0.25">
      <c r="A9626" s="9"/>
      <c r="B9626" s="10"/>
      <c r="C9626" s="11"/>
      <c r="D9626" s="10"/>
      <c r="I9626" s="15"/>
      <c r="BP9626" s="12"/>
      <c r="BR9626" s="12"/>
      <c r="BT9626" s="12"/>
      <c r="BV9626" s="12"/>
      <c r="BY9626" s="12"/>
      <c r="CB9626" s="12"/>
      <c r="CE9626" s="12"/>
    </row>
    <row r="9627" spans="1:83" x14ac:dyDescent="0.25">
      <c r="A9627" s="9"/>
      <c r="B9627" s="10"/>
      <c r="C9627" s="11"/>
      <c r="D9627" s="10"/>
      <c r="I9627" s="15"/>
      <c r="BP9627" s="12"/>
      <c r="BR9627" s="12"/>
      <c r="BT9627" s="12"/>
      <c r="BV9627" s="12"/>
      <c r="BY9627" s="12"/>
      <c r="CB9627" s="12"/>
      <c r="CE9627" s="12"/>
    </row>
    <row r="9628" spans="1:83" x14ac:dyDescent="0.25">
      <c r="A9628" s="9"/>
      <c r="B9628" s="10"/>
      <c r="C9628" s="11"/>
      <c r="D9628" s="10"/>
      <c r="I9628" s="15"/>
      <c r="BP9628" s="12"/>
      <c r="BR9628" s="12"/>
      <c r="BT9628" s="12"/>
      <c r="BV9628" s="12"/>
      <c r="BY9628" s="12"/>
      <c r="CB9628" s="12"/>
      <c r="CE9628" s="12"/>
    </row>
    <row r="9629" spans="1:83" x14ac:dyDescent="0.25">
      <c r="A9629" s="9"/>
      <c r="B9629" s="10"/>
      <c r="C9629" s="11"/>
      <c r="D9629" s="10"/>
      <c r="I9629" s="15"/>
      <c r="BP9629" s="12"/>
      <c r="BR9629" s="12"/>
      <c r="BT9629" s="12"/>
      <c r="BV9629" s="12"/>
      <c r="BY9629" s="12"/>
      <c r="CB9629" s="12"/>
      <c r="CE9629" s="12"/>
    </row>
    <row r="9630" spans="1:83" x14ac:dyDescent="0.25">
      <c r="A9630" s="9"/>
      <c r="B9630" s="10"/>
      <c r="C9630" s="11"/>
      <c r="D9630" s="10"/>
      <c r="I9630" s="15"/>
      <c r="BP9630" s="12"/>
      <c r="BR9630" s="12"/>
      <c r="BT9630" s="12"/>
      <c r="BV9630" s="12"/>
      <c r="BY9630" s="12"/>
      <c r="CB9630" s="12"/>
      <c r="CE9630" s="12"/>
    </row>
    <row r="9631" spans="1:83" x14ac:dyDescent="0.25">
      <c r="A9631" s="9"/>
      <c r="B9631" s="10"/>
      <c r="C9631" s="11"/>
      <c r="D9631" s="10"/>
      <c r="I9631" s="15"/>
      <c r="BP9631" s="12"/>
      <c r="BR9631" s="12"/>
      <c r="BT9631" s="12"/>
      <c r="BV9631" s="12"/>
      <c r="BY9631" s="12"/>
      <c r="CB9631" s="12"/>
      <c r="CE9631" s="12"/>
    </row>
    <row r="9632" spans="1:83" x14ac:dyDescent="0.25">
      <c r="A9632" s="9"/>
      <c r="B9632" s="10"/>
      <c r="C9632" s="11"/>
      <c r="D9632" s="10"/>
      <c r="I9632" s="15"/>
      <c r="BP9632" s="12"/>
      <c r="BR9632" s="12"/>
      <c r="BT9632" s="12"/>
      <c r="BV9632" s="12"/>
      <c r="BY9632" s="12"/>
      <c r="CB9632" s="12"/>
      <c r="CE9632" s="12"/>
    </row>
    <row r="9633" spans="1:83" x14ac:dyDescent="0.25">
      <c r="A9633" s="9"/>
      <c r="B9633" s="10"/>
      <c r="C9633" s="11"/>
      <c r="D9633" s="10"/>
      <c r="I9633" s="15"/>
      <c r="BP9633" s="12"/>
      <c r="BR9633" s="12"/>
      <c r="BT9633" s="12"/>
      <c r="BV9633" s="12"/>
      <c r="BY9633" s="12"/>
      <c r="CB9633" s="12"/>
      <c r="CE9633" s="12"/>
    </row>
    <row r="9634" spans="1:83" x14ac:dyDescent="0.25">
      <c r="A9634" s="9"/>
      <c r="B9634" s="10"/>
      <c r="C9634" s="11"/>
      <c r="D9634" s="10"/>
      <c r="I9634" s="15"/>
      <c r="BP9634" s="12"/>
      <c r="BR9634" s="12"/>
      <c r="BT9634" s="12"/>
      <c r="BV9634" s="12"/>
      <c r="BY9634" s="12"/>
      <c r="CB9634" s="12"/>
      <c r="CE9634" s="12"/>
    </row>
    <row r="9635" spans="1:83" x14ac:dyDescent="0.25">
      <c r="A9635" s="9"/>
      <c r="B9635" s="10"/>
      <c r="C9635" s="11"/>
      <c r="D9635" s="10"/>
      <c r="I9635" s="15"/>
      <c r="BP9635" s="12"/>
      <c r="BR9635" s="12"/>
      <c r="BT9635" s="12"/>
      <c r="BV9635" s="12"/>
      <c r="BY9635" s="12"/>
      <c r="CB9635" s="12"/>
      <c r="CE9635" s="12"/>
    </row>
    <row r="9636" spans="1:83" x14ac:dyDescent="0.25">
      <c r="A9636" s="9"/>
      <c r="B9636" s="10"/>
      <c r="C9636" s="11"/>
      <c r="D9636" s="10"/>
      <c r="I9636" s="15"/>
      <c r="BP9636" s="12"/>
      <c r="BR9636" s="12"/>
      <c r="BT9636" s="12"/>
      <c r="BV9636" s="12"/>
      <c r="BY9636" s="12"/>
      <c r="CB9636" s="12"/>
      <c r="CE9636" s="12"/>
    </row>
    <row r="9637" spans="1:83" x14ac:dyDescent="0.25">
      <c r="A9637" s="9"/>
      <c r="B9637" s="10"/>
      <c r="C9637" s="11"/>
      <c r="D9637" s="10"/>
      <c r="I9637" s="15"/>
      <c r="BP9637" s="12"/>
      <c r="BR9637" s="12"/>
      <c r="BT9637" s="12"/>
      <c r="BV9637" s="12"/>
      <c r="BY9637" s="12"/>
      <c r="CB9637" s="12"/>
      <c r="CE9637" s="12"/>
    </row>
    <row r="9638" spans="1:83" x14ac:dyDescent="0.25">
      <c r="A9638" s="9"/>
      <c r="B9638" s="10"/>
      <c r="C9638" s="11"/>
      <c r="D9638" s="10"/>
      <c r="I9638" s="15"/>
      <c r="BP9638" s="12"/>
      <c r="BR9638" s="12"/>
      <c r="BT9638" s="12"/>
      <c r="BV9638" s="12"/>
      <c r="BY9638" s="12"/>
      <c r="CB9638" s="12"/>
      <c r="CE9638" s="12"/>
    </row>
    <row r="9639" spans="1:83" x14ac:dyDescent="0.25">
      <c r="A9639" s="9"/>
      <c r="B9639" s="10"/>
      <c r="C9639" s="11"/>
      <c r="D9639" s="10"/>
      <c r="I9639" s="15"/>
      <c r="BP9639" s="12"/>
      <c r="BR9639" s="12"/>
      <c r="BT9639" s="12"/>
      <c r="BV9639" s="12"/>
      <c r="BY9639" s="12"/>
      <c r="CB9639" s="12"/>
      <c r="CE9639" s="12"/>
    </row>
    <row r="9640" spans="1:83" x14ac:dyDescent="0.25">
      <c r="A9640" s="9"/>
      <c r="B9640" s="10"/>
      <c r="C9640" s="11"/>
      <c r="D9640" s="10"/>
      <c r="I9640" s="15"/>
      <c r="BP9640" s="12"/>
      <c r="BR9640" s="12"/>
      <c r="BT9640" s="12"/>
      <c r="BV9640" s="12"/>
      <c r="BY9640" s="12"/>
      <c r="CB9640" s="12"/>
      <c r="CE9640" s="12"/>
    </row>
    <row r="9641" spans="1:83" x14ac:dyDescent="0.25">
      <c r="A9641" s="9"/>
      <c r="B9641" s="10"/>
      <c r="C9641" s="11"/>
      <c r="D9641" s="10"/>
      <c r="I9641" s="15"/>
      <c r="BP9641" s="12"/>
      <c r="BR9641" s="12"/>
      <c r="BT9641" s="12"/>
      <c r="BV9641" s="12"/>
      <c r="BY9641" s="12"/>
      <c r="CB9641" s="12"/>
      <c r="CE9641" s="12"/>
    </row>
    <row r="9642" spans="1:83" x14ac:dyDescent="0.25">
      <c r="A9642" s="9"/>
      <c r="B9642" s="10"/>
      <c r="C9642" s="11"/>
      <c r="D9642" s="10"/>
      <c r="I9642" s="15"/>
      <c r="BP9642" s="12"/>
      <c r="BR9642" s="12"/>
      <c r="BT9642" s="12"/>
      <c r="BV9642" s="12"/>
      <c r="BY9642" s="12"/>
      <c r="CB9642" s="12"/>
      <c r="CE9642" s="12"/>
    </row>
    <row r="9643" spans="1:83" x14ac:dyDescent="0.25">
      <c r="A9643" s="9"/>
      <c r="B9643" s="10"/>
      <c r="C9643" s="11"/>
      <c r="D9643" s="10"/>
      <c r="I9643" s="15"/>
      <c r="BP9643" s="12"/>
      <c r="BR9643" s="12"/>
      <c r="BT9643" s="12"/>
      <c r="BV9643" s="12"/>
      <c r="BY9643" s="12"/>
      <c r="CB9643" s="12"/>
      <c r="CE9643" s="12"/>
    </row>
    <row r="9644" spans="1:83" x14ac:dyDescent="0.25">
      <c r="A9644" s="9"/>
      <c r="B9644" s="10"/>
      <c r="C9644" s="11"/>
      <c r="D9644" s="10"/>
      <c r="I9644" s="15"/>
      <c r="BP9644" s="12"/>
      <c r="BR9644" s="12"/>
      <c r="BT9644" s="12"/>
      <c r="BV9644" s="12"/>
      <c r="BY9644" s="12"/>
      <c r="CB9644" s="12"/>
      <c r="CE9644" s="12"/>
    </row>
    <row r="9645" spans="1:83" x14ac:dyDescent="0.25">
      <c r="A9645" s="9"/>
      <c r="B9645" s="10"/>
      <c r="C9645" s="11"/>
      <c r="D9645" s="10"/>
      <c r="I9645" s="15"/>
      <c r="BP9645" s="12"/>
      <c r="BR9645" s="12"/>
      <c r="BT9645" s="12"/>
      <c r="BV9645" s="12"/>
      <c r="BY9645" s="12"/>
      <c r="CB9645" s="12"/>
      <c r="CE9645" s="12"/>
    </row>
    <row r="9646" spans="1:83" x14ac:dyDescent="0.25">
      <c r="A9646" s="9"/>
      <c r="B9646" s="10"/>
      <c r="C9646" s="11"/>
      <c r="D9646" s="10"/>
      <c r="I9646" s="15"/>
      <c r="BP9646" s="12"/>
      <c r="BR9646" s="12"/>
      <c r="BT9646" s="12"/>
      <c r="BV9646" s="12"/>
      <c r="BY9646" s="12"/>
      <c r="CB9646" s="12"/>
      <c r="CE9646" s="12"/>
    </row>
    <row r="9647" spans="1:83" x14ac:dyDescent="0.25">
      <c r="A9647" s="9"/>
      <c r="B9647" s="10"/>
      <c r="C9647" s="11"/>
      <c r="D9647" s="10"/>
      <c r="I9647" s="15"/>
      <c r="BP9647" s="12"/>
      <c r="BR9647" s="12"/>
      <c r="BT9647" s="12"/>
      <c r="BV9647" s="12"/>
      <c r="BY9647" s="12"/>
      <c r="CB9647" s="12"/>
      <c r="CE9647" s="12"/>
    </row>
    <row r="9648" spans="1:83" x14ac:dyDescent="0.25">
      <c r="A9648" s="9"/>
      <c r="B9648" s="10"/>
      <c r="C9648" s="11"/>
      <c r="D9648" s="10"/>
      <c r="I9648" s="15"/>
      <c r="BP9648" s="12"/>
      <c r="BR9648" s="12"/>
      <c r="BT9648" s="12"/>
      <c r="BV9648" s="12"/>
      <c r="BY9648" s="12"/>
      <c r="CB9648" s="12"/>
      <c r="CE9648" s="12"/>
    </row>
    <row r="9649" spans="1:83" x14ac:dyDescent="0.25">
      <c r="A9649" s="9"/>
      <c r="B9649" s="10"/>
      <c r="C9649" s="11"/>
      <c r="D9649" s="10"/>
      <c r="I9649" s="15"/>
      <c r="BP9649" s="12"/>
      <c r="BR9649" s="12"/>
      <c r="BT9649" s="12"/>
      <c r="BV9649" s="12"/>
      <c r="BY9649" s="12"/>
      <c r="CB9649" s="12"/>
      <c r="CE9649" s="12"/>
    </row>
    <row r="9650" spans="1:83" x14ac:dyDescent="0.25">
      <c r="A9650" s="9"/>
      <c r="B9650" s="10"/>
      <c r="C9650" s="11"/>
      <c r="D9650" s="10"/>
      <c r="I9650" s="15"/>
      <c r="BP9650" s="12"/>
      <c r="BR9650" s="12"/>
      <c r="BT9650" s="12"/>
      <c r="BV9650" s="12"/>
      <c r="BY9650" s="12"/>
      <c r="CB9650" s="12"/>
      <c r="CE9650" s="12"/>
    </row>
    <row r="9651" spans="1:83" x14ac:dyDescent="0.25">
      <c r="A9651" s="9"/>
      <c r="B9651" s="10"/>
      <c r="C9651" s="11"/>
      <c r="D9651" s="10"/>
      <c r="I9651" s="15"/>
      <c r="BP9651" s="12"/>
      <c r="BR9651" s="12"/>
      <c r="BT9651" s="12"/>
      <c r="BV9651" s="12"/>
      <c r="BY9651" s="12"/>
      <c r="CB9651" s="12"/>
      <c r="CE9651" s="12"/>
    </row>
    <row r="9652" spans="1:83" x14ac:dyDescent="0.25">
      <c r="A9652" s="9"/>
      <c r="B9652" s="10"/>
      <c r="C9652" s="11"/>
      <c r="D9652" s="10"/>
      <c r="I9652" s="15"/>
      <c r="BP9652" s="12"/>
      <c r="BR9652" s="12"/>
      <c r="BT9652" s="12"/>
      <c r="BV9652" s="12"/>
      <c r="BY9652" s="12"/>
      <c r="CB9652" s="12"/>
      <c r="CE9652" s="12"/>
    </row>
    <row r="9653" spans="1:83" x14ac:dyDescent="0.25">
      <c r="A9653" s="9"/>
      <c r="B9653" s="10"/>
      <c r="C9653" s="11"/>
      <c r="D9653" s="10"/>
      <c r="I9653" s="15"/>
      <c r="BP9653" s="12"/>
      <c r="BR9653" s="12"/>
      <c r="BT9653" s="12"/>
      <c r="BV9653" s="12"/>
      <c r="BY9653" s="12"/>
      <c r="CB9653" s="12"/>
      <c r="CE9653" s="12"/>
    </row>
    <row r="9654" spans="1:83" x14ac:dyDescent="0.25">
      <c r="A9654" s="9"/>
      <c r="B9654" s="10"/>
      <c r="C9654" s="11"/>
      <c r="D9654" s="10"/>
      <c r="I9654" s="15"/>
      <c r="BP9654" s="12"/>
      <c r="BR9654" s="12"/>
      <c r="BT9654" s="12"/>
      <c r="BV9654" s="12"/>
      <c r="BY9654" s="12"/>
      <c r="CB9654" s="12"/>
      <c r="CE9654" s="12"/>
    </row>
    <row r="9655" spans="1:83" x14ac:dyDescent="0.25">
      <c r="A9655" s="9"/>
      <c r="B9655" s="10"/>
      <c r="C9655" s="11"/>
      <c r="D9655" s="10"/>
      <c r="I9655" s="15"/>
      <c r="BP9655" s="12"/>
      <c r="BR9655" s="12"/>
      <c r="BT9655" s="12"/>
      <c r="BV9655" s="12"/>
      <c r="BY9655" s="12"/>
      <c r="CB9655" s="12"/>
      <c r="CE9655" s="12"/>
    </row>
    <row r="9656" spans="1:83" x14ac:dyDescent="0.25">
      <c r="A9656" s="9"/>
      <c r="B9656" s="10"/>
      <c r="C9656" s="11"/>
      <c r="D9656" s="10"/>
      <c r="I9656" s="15"/>
      <c r="BP9656" s="12"/>
      <c r="BR9656" s="12"/>
      <c r="BT9656" s="12"/>
      <c r="BV9656" s="12"/>
      <c r="BY9656" s="12"/>
      <c r="CB9656" s="12"/>
      <c r="CE9656" s="12"/>
    </row>
    <row r="9657" spans="1:83" x14ac:dyDescent="0.25">
      <c r="A9657" s="9"/>
      <c r="B9657" s="10"/>
      <c r="C9657" s="11"/>
      <c r="D9657" s="10"/>
      <c r="I9657" s="15"/>
      <c r="BP9657" s="12"/>
      <c r="BR9657" s="12"/>
      <c r="BT9657" s="12"/>
      <c r="BV9657" s="12"/>
      <c r="BY9657" s="12"/>
      <c r="CB9657" s="12"/>
      <c r="CE9657" s="12"/>
    </row>
    <row r="9658" spans="1:83" x14ac:dyDescent="0.25">
      <c r="A9658" s="9"/>
      <c r="B9658" s="10"/>
      <c r="C9658" s="11"/>
      <c r="D9658" s="10"/>
      <c r="I9658" s="15"/>
      <c r="BP9658" s="12"/>
      <c r="BR9658" s="12"/>
      <c r="BT9658" s="12"/>
      <c r="BV9658" s="12"/>
      <c r="BY9658" s="12"/>
      <c r="CB9658" s="12"/>
      <c r="CE9658" s="12"/>
    </row>
    <row r="9659" spans="1:83" x14ac:dyDescent="0.25">
      <c r="A9659" s="9"/>
      <c r="B9659" s="10"/>
      <c r="C9659" s="11"/>
      <c r="D9659" s="10"/>
      <c r="I9659" s="15"/>
      <c r="BP9659" s="12"/>
      <c r="BR9659" s="12"/>
      <c r="BT9659" s="12"/>
      <c r="BV9659" s="12"/>
      <c r="BY9659" s="12"/>
      <c r="CB9659" s="12"/>
      <c r="CE9659" s="12"/>
    </row>
    <row r="9660" spans="1:83" x14ac:dyDescent="0.25">
      <c r="A9660" s="9"/>
      <c r="B9660" s="10"/>
      <c r="C9660" s="11"/>
      <c r="D9660" s="10"/>
      <c r="I9660" s="15"/>
      <c r="BP9660" s="12"/>
      <c r="BR9660" s="12"/>
      <c r="BT9660" s="12"/>
      <c r="BV9660" s="12"/>
      <c r="BY9660" s="12"/>
      <c r="CB9660" s="12"/>
      <c r="CE9660" s="12"/>
    </row>
    <row r="9661" spans="1:83" x14ac:dyDescent="0.25">
      <c r="A9661" s="9"/>
      <c r="B9661" s="10"/>
      <c r="C9661" s="11"/>
      <c r="D9661" s="10"/>
      <c r="I9661" s="15"/>
      <c r="BP9661" s="12"/>
      <c r="BR9661" s="12"/>
      <c r="BT9661" s="12"/>
      <c r="BV9661" s="12"/>
      <c r="BY9661" s="12"/>
      <c r="CB9661" s="12"/>
      <c r="CE9661" s="12"/>
    </row>
    <row r="9662" spans="1:83" x14ac:dyDescent="0.25">
      <c r="A9662" s="9"/>
      <c r="B9662" s="10"/>
      <c r="C9662" s="11"/>
      <c r="D9662" s="10"/>
      <c r="I9662" s="15"/>
      <c r="BP9662" s="12"/>
      <c r="BR9662" s="12"/>
      <c r="BT9662" s="12"/>
      <c r="BV9662" s="12"/>
      <c r="BY9662" s="12"/>
      <c r="CB9662" s="12"/>
      <c r="CE9662" s="12"/>
    </row>
    <row r="9663" spans="1:83" x14ac:dyDescent="0.25">
      <c r="A9663" s="9"/>
      <c r="B9663" s="10"/>
      <c r="C9663" s="11"/>
      <c r="D9663" s="10"/>
      <c r="I9663" s="15"/>
      <c r="BP9663" s="12"/>
      <c r="BR9663" s="12"/>
      <c r="BT9663" s="12"/>
      <c r="BV9663" s="12"/>
      <c r="BY9663" s="12"/>
      <c r="CB9663" s="12"/>
      <c r="CE9663" s="12"/>
    </row>
    <row r="9664" spans="1:83" x14ac:dyDescent="0.25">
      <c r="A9664" s="9"/>
      <c r="B9664" s="10"/>
      <c r="C9664" s="11"/>
      <c r="D9664" s="10"/>
      <c r="I9664" s="15"/>
      <c r="BP9664" s="12"/>
      <c r="BR9664" s="12"/>
      <c r="BT9664" s="12"/>
      <c r="BV9664" s="12"/>
      <c r="BY9664" s="12"/>
      <c r="CB9664" s="12"/>
      <c r="CE9664" s="12"/>
    </row>
    <row r="9665" spans="1:83" x14ac:dyDescent="0.25">
      <c r="A9665" s="9"/>
      <c r="B9665" s="10"/>
      <c r="C9665" s="11"/>
      <c r="D9665" s="10"/>
      <c r="I9665" s="15"/>
      <c r="BP9665" s="12"/>
      <c r="BR9665" s="12"/>
      <c r="BT9665" s="12"/>
      <c r="BV9665" s="12"/>
      <c r="BY9665" s="12"/>
      <c r="CB9665" s="12"/>
      <c r="CE9665" s="12"/>
    </row>
    <row r="9666" spans="1:83" x14ac:dyDescent="0.25">
      <c r="A9666" s="9"/>
      <c r="B9666" s="10"/>
      <c r="C9666" s="11"/>
      <c r="D9666" s="10"/>
      <c r="I9666" s="15"/>
      <c r="BP9666" s="12"/>
      <c r="BR9666" s="12"/>
      <c r="BT9666" s="12"/>
      <c r="BV9666" s="12"/>
      <c r="BY9666" s="12"/>
      <c r="CB9666" s="12"/>
      <c r="CE9666" s="12"/>
    </row>
    <row r="9667" spans="1:83" x14ac:dyDescent="0.25">
      <c r="A9667" s="9"/>
      <c r="B9667" s="10"/>
      <c r="C9667" s="11"/>
      <c r="D9667" s="10"/>
      <c r="I9667" s="15"/>
      <c r="BP9667" s="12"/>
      <c r="BR9667" s="12"/>
      <c r="BT9667" s="12"/>
      <c r="BV9667" s="12"/>
      <c r="BY9667" s="12"/>
      <c r="CB9667" s="12"/>
      <c r="CE9667" s="12"/>
    </row>
    <row r="9668" spans="1:83" x14ac:dyDescent="0.25">
      <c r="A9668" s="9"/>
      <c r="B9668" s="10"/>
      <c r="C9668" s="11"/>
      <c r="D9668" s="10"/>
      <c r="I9668" s="15"/>
      <c r="BP9668" s="12"/>
      <c r="BR9668" s="12"/>
      <c r="BT9668" s="12"/>
      <c r="BV9668" s="12"/>
      <c r="BY9668" s="12"/>
      <c r="CB9668" s="12"/>
      <c r="CE9668" s="12"/>
    </row>
    <row r="9669" spans="1:83" x14ac:dyDescent="0.25">
      <c r="A9669" s="9"/>
      <c r="B9669" s="10"/>
      <c r="C9669" s="11"/>
      <c r="D9669" s="10"/>
      <c r="I9669" s="15"/>
      <c r="BP9669" s="12"/>
      <c r="BR9669" s="12"/>
      <c r="BT9669" s="12"/>
      <c r="BV9669" s="12"/>
      <c r="BY9669" s="12"/>
      <c r="CB9669" s="12"/>
      <c r="CE9669" s="12"/>
    </row>
    <row r="9670" spans="1:83" x14ac:dyDescent="0.25">
      <c r="A9670" s="9"/>
      <c r="B9670" s="10"/>
      <c r="C9670" s="11"/>
      <c r="D9670" s="10"/>
      <c r="I9670" s="15"/>
      <c r="BP9670" s="12"/>
      <c r="BR9670" s="12"/>
      <c r="BT9670" s="12"/>
      <c r="BV9670" s="12"/>
      <c r="BY9670" s="12"/>
      <c r="CB9670" s="12"/>
      <c r="CE9670" s="12"/>
    </row>
    <row r="9671" spans="1:83" x14ac:dyDescent="0.25">
      <c r="A9671" s="9"/>
      <c r="B9671" s="10"/>
      <c r="C9671" s="11"/>
      <c r="D9671" s="10"/>
      <c r="I9671" s="15"/>
      <c r="BP9671" s="12"/>
      <c r="BR9671" s="12"/>
      <c r="BT9671" s="12"/>
      <c r="BV9671" s="12"/>
      <c r="BY9671" s="12"/>
      <c r="CB9671" s="12"/>
      <c r="CE9671" s="12"/>
    </row>
    <row r="9672" spans="1:83" x14ac:dyDescent="0.25">
      <c r="A9672" s="9"/>
      <c r="B9672" s="10"/>
      <c r="C9672" s="11"/>
      <c r="D9672" s="10"/>
      <c r="I9672" s="15"/>
      <c r="BP9672" s="12"/>
      <c r="BR9672" s="12"/>
      <c r="BT9672" s="12"/>
      <c r="BV9672" s="12"/>
      <c r="BY9672" s="12"/>
      <c r="CB9672" s="12"/>
      <c r="CE9672" s="12"/>
    </row>
    <row r="9673" spans="1:83" x14ac:dyDescent="0.25">
      <c r="A9673" s="9"/>
      <c r="B9673" s="10"/>
      <c r="C9673" s="11"/>
      <c r="D9673" s="10"/>
      <c r="I9673" s="15"/>
      <c r="BP9673" s="12"/>
      <c r="BR9673" s="12"/>
      <c r="BT9673" s="12"/>
      <c r="BV9673" s="12"/>
      <c r="BY9673" s="12"/>
      <c r="CB9673" s="12"/>
      <c r="CE9673" s="12"/>
    </row>
    <row r="9674" spans="1:83" x14ac:dyDescent="0.25">
      <c r="A9674" s="9"/>
      <c r="B9674" s="10"/>
      <c r="C9674" s="11"/>
      <c r="D9674" s="10"/>
      <c r="I9674" s="15"/>
      <c r="BP9674" s="12"/>
      <c r="BR9674" s="12"/>
      <c r="BT9674" s="12"/>
      <c r="BV9674" s="12"/>
      <c r="BY9674" s="12"/>
      <c r="CB9674" s="12"/>
      <c r="CE9674" s="12"/>
    </row>
    <row r="9675" spans="1:83" x14ac:dyDescent="0.25">
      <c r="A9675" s="9"/>
      <c r="B9675" s="10"/>
      <c r="C9675" s="11"/>
      <c r="D9675" s="10"/>
      <c r="I9675" s="15"/>
      <c r="BP9675" s="12"/>
      <c r="BR9675" s="12"/>
      <c r="BT9675" s="12"/>
      <c r="BV9675" s="12"/>
      <c r="BY9675" s="12"/>
      <c r="CB9675" s="12"/>
      <c r="CE9675" s="12"/>
    </row>
    <row r="9676" spans="1:83" x14ac:dyDescent="0.25">
      <c r="A9676" s="9"/>
      <c r="B9676" s="10"/>
      <c r="C9676" s="11"/>
      <c r="D9676" s="10"/>
      <c r="I9676" s="15"/>
      <c r="BP9676" s="12"/>
      <c r="BR9676" s="12"/>
      <c r="BT9676" s="12"/>
      <c r="BV9676" s="12"/>
      <c r="BY9676" s="12"/>
      <c r="CB9676" s="12"/>
      <c r="CE9676" s="12"/>
    </row>
    <row r="9677" spans="1:83" x14ac:dyDescent="0.25">
      <c r="A9677" s="9"/>
      <c r="B9677" s="10"/>
      <c r="C9677" s="11"/>
      <c r="D9677" s="10"/>
      <c r="I9677" s="15"/>
      <c r="BP9677" s="12"/>
      <c r="BR9677" s="12"/>
      <c r="BT9677" s="12"/>
      <c r="BV9677" s="12"/>
      <c r="BY9677" s="12"/>
      <c r="CB9677" s="12"/>
      <c r="CE9677" s="12"/>
    </row>
    <row r="9678" spans="1:83" x14ac:dyDescent="0.25">
      <c r="A9678" s="9"/>
      <c r="B9678" s="10"/>
      <c r="C9678" s="11"/>
      <c r="D9678" s="10"/>
      <c r="I9678" s="15"/>
      <c r="BP9678" s="12"/>
      <c r="BR9678" s="12"/>
      <c r="BT9678" s="12"/>
      <c r="BV9678" s="12"/>
      <c r="BY9678" s="12"/>
      <c r="CB9678" s="12"/>
      <c r="CE9678" s="12"/>
    </row>
    <row r="9679" spans="1:83" x14ac:dyDescent="0.25">
      <c r="A9679" s="9"/>
      <c r="B9679" s="10"/>
      <c r="C9679" s="11"/>
      <c r="D9679" s="10"/>
      <c r="I9679" s="15"/>
      <c r="BP9679" s="12"/>
      <c r="BR9679" s="12"/>
      <c r="BT9679" s="12"/>
      <c r="BV9679" s="12"/>
      <c r="BY9679" s="12"/>
      <c r="CB9679" s="12"/>
      <c r="CE9679" s="12"/>
    </row>
    <row r="9680" spans="1:83" x14ac:dyDescent="0.25">
      <c r="A9680" s="9"/>
      <c r="B9680" s="10"/>
      <c r="C9680" s="11"/>
      <c r="D9680" s="10"/>
      <c r="I9680" s="15"/>
      <c r="BP9680" s="12"/>
      <c r="BR9680" s="12"/>
      <c r="BT9680" s="12"/>
      <c r="BV9680" s="12"/>
      <c r="BY9680" s="12"/>
      <c r="CB9680" s="12"/>
      <c r="CE9680" s="12"/>
    </row>
    <row r="9681" spans="1:83" x14ac:dyDescent="0.25">
      <c r="A9681" s="9"/>
      <c r="B9681" s="10"/>
      <c r="C9681" s="11"/>
      <c r="D9681" s="10"/>
      <c r="I9681" s="15"/>
      <c r="BP9681" s="12"/>
      <c r="BR9681" s="12"/>
      <c r="BT9681" s="12"/>
      <c r="BV9681" s="12"/>
      <c r="BY9681" s="12"/>
      <c r="CB9681" s="12"/>
      <c r="CE9681" s="12"/>
    </row>
    <row r="9682" spans="1:83" x14ac:dyDescent="0.25">
      <c r="A9682" s="9"/>
      <c r="B9682" s="10"/>
      <c r="C9682" s="11"/>
      <c r="D9682" s="10"/>
      <c r="I9682" s="15"/>
      <c r="BP9682" s="12"/>
      <c r="BR9682" s="12"/>
      <c r="BT9682" s="12"/>
      <c r="BV9682" s="12"/>
      <c r="BY9682" s="12"/>
      <c r="CB9682" s="12"/>
      <c r="CE9682" s="12"/>
    </row>
    <row r="9683" spans="1:83" x14ac:dyDescent="0.25">
      <c r="A9683" s="9"/>
      <c r="B9683" s="10"/>
      <c r="C9683" s="11"/>
      <c r="D9683" s="10"/>
      <c r="I9683" s="15"/>
      <c r="BP9683" s="12"/>
      <c r="BR9683" s="12"/>
      <c r="BT9683" s="12"/>
      <c r="BV9683" s="12"/>
      <c r="BY9683" s="12"/>
      <c r="CB9683" s="12"/>
      <c r="CE9683" s="12"/>
    </row>
    <row r="9684" spans="1:83" x14ac:dyDescent="0.25">
      <c r="A9684" s="9"/>
      <c r="B9684" s="10"/>
      <c r="C9684" s="11"/>
      <c r="D9684" s="10"/>
      <c r="I9684" s="15"/>
      <c r="BP9684" s="12"/>
      <c r="BR9684" s="12"/>
      <c r="BT9684" s="12"/>
      <c r="BV9684" s="12"/>
      <c r="BY9684" s="12"/>
      <c r="CB9684" s="12"/>
      <c r="CE9684" s="12"/>
    </row>
    <row r="9685" spans="1:83" x14ac:dyDescent="0.25">
      <c r="A9685" s="9"/>
      <c r="B9685" s="10"/>
      <c r="C9685" s="11"/>
      <c r="D9685" s="10"/>
      <c r="I9685" s="15"/>
      <c r="BP9685" s="12"/>
      <c r="BR9685" s="12"/>
      <c r="BT9685" s="12"/>
      <c r="BV9685" s="12"/>
      <c r="BY9685" s="12"/>
      <c r="CB9685" s="12"/>
      <c r="CE9685" s="12"/>
    </row>
    <row r="9686" spans="1:83" x14ac:dyDescent="0.25">
      <c r="A9686" s="9"/>
      <c r="B9686" s="10"/>
      <c r="C9686" s="11"/>
      <c r="D9686" s="10"/>
      <c r="I9686" s="15"/>
      <c r="BP9686" s="12"/>
      <c r="BR9686" s="12"/>
      <c r="BT9686" s="12"/>
      <c r="BV9686" s="12"/>
      <c r="BY9686" s="12"/>
      <c r="CB9686" s="12"/>
      <c r="CE9686" s="12"/>
    </row>
    <row r="9687" spans="1:83" x14ac:dyDescent="0.25">
      <c r="A9687" s="9"/>
      <c r="B9687" s="10"/>
      <c r="C9687" s="11"/>
      <c r="D9687" s="10"/>
      <c r="I9687" s="15"/>
      <c r="BP9687" s="12"/>
      <c r="BR9687" s="12"/>
      <c r="BT9687" s="12"/>
      <c r="BV9687" s="12"/>
      <c r="BY9687" s="12"/>
      <c r="CB9687" s="12"/>
      <c r="CE9687" s="12"/>
    </row>
    <row r="9688" spans="1:83" x14ac:dyDescent="0.25">
      <c r="A9688" s="9"/>
      <c r="B9688" s="10"/>
      <c r="C9688" s="11"/>
      <c r="D9688" s="10"/>
      <c r="I9688" s="15"/>
      <c r="BP9688" s="12"/>
      <c r="BR9688" s="12"/>
      <c r="BT9688" s="12"/>
      <c r="BV9688" s="12"/>
      <c r="BY9688" s="12"/>
      <c r="CB9688" s="12"/>
      <c r="CE9688" s="12"/>
    </row>
    <row r="9689" spans="1:83" x14ac:dyDescent="0.25">
      <c r="A9689" s="9"/>
      <c r="B9689" s="10"/>
      <c r="C9689" s="11"/>
      <c r="D9689" s="10"/>
      <c r="I9689" s="15"/>
      <c r="BP9689" s="12"/>
      <c r="BR9689" s="12"/>
      <c r="BT9689" s="12"/>
      <c r="BV9689" s="12"/>
      <c r="BY9689" s="12"/>
      <c r="CB9689" s="12"/>
      <c r="CE9689" s="12"/>
    </row>
    <row r="9690" spans="1:83" x14ac:dyDescent="0.25">
      <c r="A9690" s="9"/>
      <c r="B9690" s="10"/>
      <c r="C9690" s="11"/>
      <c r="D9690" s="10"/>
      <c r="I9690" s="15"/>
      <c r="BP9690" s="12"/>
      <c r="BR9690" s="12"/>
      <c r="BT9690" s="12"/>
      <c r="BV9690" s="12"/>
      <c r="BY9690" s="12"/>
      <c r="CB9690" s="12"/>
      <c r="CE9690" s="12"/>
    </row>
    <row r="9691" spans="1:83" x14ac:dyDescent="0.25">
      <c r="A9691" s="9"/>
      <c r="B9691" s="10"/>
      <c r="C9691" s="11"/>
      <c r="D9691" s="10"/>
      <c r="I9691" s="15"/>
      <c r="BP9691" s="12"/>
      <c r="BR9691" s="12"/>
      <c r="BT9691" s="12"/>
      <c r="BV9691" s="12"/>
      <c r="BY9691" s="12"/>
      <c r="CB9691" s="12"/>
      <c r="CE9691" s="12"/>
    </row>
    <row r="9692" spans="1:83" x14ac:dyDescent="0.25">
      <c r="A9692" s="9"/>
      <c r="B9692" s="10"/>
      <c r="C9692" s="11"/>
      <c r="D9692" s="10"/>
      <c r="I9692" s="15"/>
      <c r="BP9692" s="12"/>
      <c r="BR9692" s="12"/>
      <c r="BT9692" s="12"/>
      <c r="BV9692" s="12"/>
      <c r="BY9692" s="12"/>
      <c r="CB9692" s="12"/>
      <c r="CE9692" s="12"/>
    </row>
    <row r="9693" spans="1:83" x14ac:dyDescent="0.25">
      <c r="A9693" s="9"/>
      <c r="B9693" s="10"/>
      <c r="C9693" s="11"/>
      <c r="D9693" s="10"/>
      <c r="I9693" s="15"/>
      <c r="BP9693" s="12"/>
      <c r="BR9693" s="12"/>
      <c r="BT9693" s="12"/>
      <c r="BV9693" s="12"/>
      <c r="BY9693" s="12"/>
      <c r="CB9693" s="12"/>
      <c r="CE9693" s="12"/>
    </row>
    <row r="9694" spans="1:83" x14ac:dyDescent="0.25">
      <c r="A9694" s="9"/>
      <c r="B9694" s="10"/>
      <c r="C9694" s="11"/>
      <c r="D9694" s="10"/>
      <c r="I9694" s="15"/>
      <c r="BP9694" s="12"/>
      <c r="BR9694" s="12"/>
      <c r="BT9694" s="12"/>
      <c r="BV9694" s="12"/>
      <c r="BY9694" s="12"/>
      <c r="CB9694" s="12"/>
      <c r="CE9694" s="12"/>
    </row>
    <row r="9695" spans="1:83" x14ac:dyDescent="0.25">
      <c r="A9695" s="9"/>
      <c r="B9695" s="10"/>
      <c r="C9695" s="11"/>
      <c r="D9695" s="10"/>
      <c r="I9695" s="15"/>
      <c r="BP9695" s="12"/>
      <c r="BR9695" s="12"/>
      <c r="BT9695" s="12"/>
      <c r="BV9695" s="12"/>
      <c r="BY9695" s="12"/>
      <c r="CB9695" s="12"/>
      <c r="CE9695" s="12"/>
    </row>
    <row r="9696" spans="1:83" x14ac:dyDescent="0.25">
      <c r="A9696" s="9"/>
      <c r="B9696" s="10"/>
      <c r="C9696" s="11"/>
      <c r="D9696" s="10"/>
      <c r="I9696" s="15"/>
      <c r="BP9696" s="12"/>
      <c r="BR9696" s="12"/>
      <c r="BT9696" s="12"/>
      <c r="BV9696" s="12"/>
      <c r="BY9696" s="12"/>
      <c r="CB9696" s="12"/>
      <c r="CE9696" s="12"/>
    </row>
    <row r="9697" spans="1:83" x14ac:dyDescent="0.25">
      <c r="A9697" s="9"/>
      <c r="B9697" s="10"/>
      <c r="C9697" s="11"/>
      <c r="D9697" s="10"/>
      <c r="I9697" s="15"/>
      <c r="BP9697" s="12"/>
      <c r="BR9697" s="12"/>
      <c r="BT9697" s="12"/>
      <c r="BV9697" s="12"/>
      <c r="BY9697" s="12"/>
      <c r="CB9697" s="12"/>
      <c r="CE9697" s="12"/>
    </row>
    <row r="9698" spans="1:83" x14ac:dyDescent="0.25">
      <c r="A9698" s="9"/>
      <c r="B9698" s="10"/>
      <c r="C9698" s="11"/>
      <c r="D9698" s="10"/>
      <c r="I9698" s="15"/>
      <c r="BP9698" s="12"/>
      <c r="BR9698" s="12"/>
      <c r="BT9698" s="12"/>
      <c r="BV9698" s="12"/>
      <c r="BY9698" s="12"/>
      <c r="CB9698" s="12"/>
      <c r="CE9698" s="12"/>
    </row>
    <row r="9699" spans="1:83" x14ac:dyDescent="0.25">
      <c r="A9699" s="9"/>
      <c r="B9699" s="10"/>
      <c r="C9699" s="11"/>
      <c r="D9699" s="10"/>
      <c r="I9699" s="15"/>
      <c r="BP9699" s="12"/>
      <c r="BR9699" s="12"/>
      <c r="BT9699" s="12"/>
      <c r="BV9699" s="12"/>
      <c r="BY9699" s="12"/>
      <c r="CB9699" s="12"/>
      <c r="CE9699" s="12"/>
    </row>
    <row r="9700" spans="1:83" x14ac:dyDescent="0.25">
      <c r="A9700" s="9"/>
      <c r="B9700" s="10"/>
      <c r="C9700" s="11"/>
      <c r="D9700" s="10"/>
      <c r="I9700" s="15"/>
      <c r="BP9700" s="12"/>
      <c r="BR9700" s="12"/>
      <c r="BT9700" s="12"/>
      <c r="BV9700" s="12"/>
      <c r="BY9700" s="12"/>
      <c r="CB9700" s="12"/>
      <c r="CE9700" s="12"/>
    </row>
    <row r="9701" spans="1:83" x14ac:dyDescent="0.25">
      <c r="A9701" s="9"/>
      <c r="B9701" s="10"/>
      <c r="C9701" s="11"/>
      <c r="D9701" s="10"/>
      <c r="I9701" s="15"/>
      <c r="BP9701" s="12"/>
      <c r="BR9701" s="12"/>
      <c r="BT9701" s="12"/>
      <c r="BV9701" s="12"/>
      <c r="BY9701" s="12"/>
      <c r="CB9701" s="12"/>
      <c r="CE9701" s="12"/>
    </row>
    <row r="9702" spans="1:83" x14ac:dyDescent="0.25">
      <c r="A9702" s="9"/>
      <c r="B9702" s="10"/>
      <c r="C9702" s="11"/>
      <c r="D9702" s="10"/>
      <c r="I9702" s="15"/>
      <c r="BP9702" s="12"/>
      <c r="BR9702" s="12"/>
      <c r="BT9702" s="12"/>
      <c r="BV9702" s="12"/>
      <c r="BY9702" s="12"/>
      <c r="CB9702" s="12"/>
      <c r="CE9702" s="12"/>
    </row>
    <row r="9703" spans="1:83" x14ac:dyDescent="0.25">
      <c r="A9703" s="9"/>
      <c r="B9703" s="10"/>
      <c r="C9703" s="11"/>
      <c r="D9703" s="10"/>
      <c r="I9703" s="15"/>
      <c r="BP9703" s="12"/>
      <c r="BR9703" s="12"/>
      <c r="BT9703" s="12"/>
      <c r="BV9703" s="12"/>
      <c r="BY9703" s="12"/>
      <c r="CB9703" s="12"/>
      <c r="CE9703" s="12"/>
    </row>
    <row r="9704" spans="1:83" x14ac:dyDescent="0.25">
      <c r="A9704" s="9"/>
      <c r="B9704" s="10"/>
      <c r="C9704" s="11"/>
      <c r="D9704" s="10"/>
      <c r="I9704" s="15"/>
      <c r="BP9704" s="12"/>
      <c r="BR9704" s="12"/>
      <c r="BT9704" s="12"/>
      <c r="BV9704" s="12"/>
      <c r="BY9704" s="12"/>
      <c r="CB9704" s="12"/>
      <c r="CE9704" s="12"/>
    </row>
    <row r="9705" spans="1:83" x14ac:dyDescent="0.25">
      <c r="A9705" s="9"/>
      <c r="B9705" s="10"/>
      <c r="C9705" s="11"/>
      <c r="D9705" s="10"/>
      <c r="I9705" s="15"/>
      <c r="BP9705" s="12"/>
      <c r="BR9705" s="12"/>
      <c r="BT9705" s="12"/>
      <c r="BV9705" s="12"/>
      <c r="BY9705" s="12"/>
      <c r="CB9705" s="12"/>
      <c r="CE9705" s="12"/>
    </row>
    <row r="9706" spans="1:83" x14ac:dyDescent="0.25">
      <c r="A9706" s="9"/>
      <c r="B9706" s="10"/>
      <c r="C9706" s="11"/>
      <c r="D9706" s="10"/>
      <c r="I9706" s="15"/>
      <c r="BP9706" s="12"/>
      <c r="BR9706" s="12"/>
      <c r="BT9706" s="12"/>
      <c r="BV9706" s="12"/>
      <c r="BY9706" s="12"/>
      <c r="CB9706" s="12"/>
      <c r="CE9706" s="12"/>
    </row>
    <row r="9707" spans="1:83" x14ac:dyDescent="0.25">
      <c r="A9707" s="9"/>
      <c r="B9707" s="10"/>
      <c r="C9707" s="11"/>
      <c r="D9707" s="10"/>
      <c r="I9707" s="15"/>
      <c r="BP9707" s="12"/>
      <c r="BR9707" s="12"/>
      <c r="BT9707" s="12"/>
      <c r="BV9707" s="12"/>
      <c r="BY9707" s="12"/>
      <c r="CB9707" s="12"/>
      <c r="CE9707" s="12"/>
    </row>
    <row r="9708" spans="1:83" x14ac:dyDescent="0.25">
      <c r="A9708" s="9"/>
      <c r="B9708" s="10"/>
      <c r="C9708" s="11"/>
      <c r="D9708" s="10"/>
      <c r="I9708" s="15"/>
      <c r="BP9708" s="12"/>
      <c r="BR9708" s="12"/>
      <c r="BT9708" s="12"/>
      <c r="BV9708" s="12"/>
      <c r="BY9708" s="12"/>
      <c r="CB9708" s="12"/>
      <c r="CE9708" s="12"/>
    </row>
    <row r="9709" spans="1:83" x14ac:dyDescent="0.25">
      <c r="A9709" s="9"/>
      <c r="B9709" s="10"/>
      <c r="C9709" s="11"/>
      <c r="D9709" s="10"/>
      <c r="I9709" s="15"/>
      <c r="BP9709" s="12"/>
      <c r="BR9709" s="12"/>
      <c r="BT9709" s="12"/>
      <c r="BV9709" s="12"/>
      <c r="BY9709" s="12"/>
      <c r="CB9709" s="12"/>
      <c r="CE9709" s="12"/>
    </row>
    <row r="9710" spans="1:83" x14ac:dyDescent="0.25">
      <c r="A9710" s="9"/>
      <c r="B9710" s="10"/>
      <c r="C9710" s="11"/>
      <c r="D9710" s="10"/>
      <c r="I9710" s="15"/>
      <c r="BP9710" s="12"/>
      <c r="BR9710" s="12"/>
      <c r="BT9710" s="12"/>
      <c r="BV9710" s="12"/>
      <c r="BY9710" s="12"/>
      <c r="CB9710" s="12"/>
      <c r="CE9710" s="12"/>
    </row>
    <row r="9711" spans="1:83" x14ac:dyDescent="0.25">
      <c r="A9711" s="9"/>
      <c r="B9711" s="10"/>
      <c r="C9711" s="11"/>
      <c r="D9711" s="10"/>
      <c r="I9711" s="15"/>
      <c r="BP9711" s="12"/>
      <c r="BR9711" s="12"/>
      <c r="BT9711" s="12"/>
      <c r="BV9711" s="12"/>
      <c r="BY9711" s="12"/>
      <c r="CB9711" s="12"/>
      <c r="CE9711" s="12"/>
    </row>
    <row r="9712" spans="1:83" x14ac:dyDescent="0.25">
      <c r="A9712" s="9"/>
      <c r="B9712" s="10"/>
      <c r="C9712" s="11"/>
      <c r="D9712" s="10"/>
      <c r="I9712" s="15"/>
      <c r="BP9712" s="12"/>
      <c r="BR9712" s="12"/>
      <c r="BT9712" s="12"/>
      <c r="BV9712" s="12"/>
      <c r="BY9712" s="12"/>
      <c r="CB9712" s="12"/>
      <c r="CE9712" s="12"/>
    </row>
    <row r="9713" spans="1:83" x14ac:dyDescent="0.25">
      <c r="A9713" s="9"/>
      <c r="B9713" s="10"/>
      <c r="C9713" s="11"/>
      <c r="D9713" s="10"/>
      <c r="I9713" s="15"/>
      <c r="BP9713" s="12"/>
      <c r="BR9713" s="12"/>
      <c r="BT9713" s="12"/>
      <c r="BV9713" s="12"/>
      <c r="BY9713" s="12"/>
      <c r="CB9713" s="12"/>
      <c r="CE9713" s="12"/>
    </row>
    <row r="9714" spans="1:83" x14ac:dyDescent="0.25">
      <c r="A9714" s="9"/>
      <c r="B9714" s="10"/>
      <c r="C9714" s="11"/>
      <c r="D9714" s="10"/>
      <c r="I9714" s="15"/>
      <c r="BP9714" s="12"/>
      <c r="BR9714" s="12"/>
      <c r="BT9714" s="12"/>
      <c r="BV9714" s="12"/>
      <c r="BY9714" s="12"/>
      <c r="CB9714" s="12"/>
      <c r="CE9714" s="12"/>
    </row>
    <row r="9715" spans="1:83" x14ac:dyDescent="0.25">
      <c r="A9715" s="9"/>
      <c r="B9715" s="10"/>
      <c r="C9715" s="11"/>
      <c r="D9715" s="10"/>
      <c r="I9715" s="15"/>
      <c r="BP9715" s="12"/>
      <c r="BR9715" s="12"/>
      <c r="BT9715" s="12"/>
      <c r="BV9715" s="12"/>
      <c r="BY9715" s="12"/>
      <c r="CB9715" s="12"/>
      <c r="CE9715" s="12"/>
    </row>
    <row r="9716" spans="1:83" x14ac:dyDescent="0.25">
      <c r="A9716" s="9"/>
      <c r="B9716" s="10"/>
      <c r="C9716" s="11"/>
      <c r="D9716" s="10"/>
      <c r="I9716" s="15"/>
      <c r="BP9716" s="12"/>
      <c r="BR9716" s="12"/>
      <c r="BT9716" s="12"/>
      <c r="BV9716" s="12"/>
      <c r="BY9716" s="12"/>
      <c r="CB9716" s="12"/>
      <c r="CE9716" s="12"/>
    </row>
    <row r="9717" spans="1:83" x14ac:dyDescent="0.25">
      <c r="A9717" s="9"/>
      <c r="B9717" s="10"/>
      <c r="C9717" s="11"/>
      <c r="D9717" s="10"/>
      <c r="I9717" s="15"/>
      <c r="BP9717" s="12"/>
      <c r="BR9717" s="12"/>
      <c r="BT9717" s="12"/>
      <c r="BV9717" s="12"/>
      <c r="BY9717" s="12"/>
      <c r="CB9717" s="12"/>
      <c r="CE9717" s="12"/>
    </row>
    <row r="9718" spans="1:83" x14ac:dyDescent="0.25">
      <c r="A9718" s="9"/>
      <c r="B9718" s="10"/>
      <c r="C9718" s="11"/>
      <c r="D9718" s="10"/>
      <c r="I9718" s="15"/>
      <c r="BP9718" s="12"/>
      <c r="BR9718" s="12"/>
      <c r="BT9718" s="12"/>
      <c r="BV9718" s="12"/>
      <c r="BY9718" s="12"/>
      <c r="CB9718" s="12"/>
      <c r="CE9718" s="12"/>
    </row>
    <row r="9719" spans="1:83" x14ac:dyDescent="0.25">
      <c r="A9719" s="9"/>
      <c r="B9719" s="10"/>
      <c r="C9719" s="11"/>
      <c r="D9719" s="10"/>
      <c r="I9719" s="15"/>
      <c r="BP9719" s="12"/>
      <c r="BR9719" s="12"/>
      <c r="BT9719" s="12"/>
      <c r="BV9719" s="12"/>
      <c r="BY9719" s="12"/>
      <c r="CB9719" s="12"/>
      <c r="CE9719" s="12"/>
    </row>
    <row r="9720" spans="1:83" x14ac:dyDescent="0.25">
      <c r="A9720" s="9"/>
      <c r="B9720" s="10"/>
      <c r="C9720" s="11"/>
      <c r="D9720" s="10"/>
      <c r="I9720" s="15"/>
      <c r="BP9720" s="12"/>
      <c r="BR9720" s="12"/>
      <c r="BT9720" s="12"/>
      <c r="BV9720" s="12"/>
      <c r="BY9720" s="12"/>
      <c r="CB9720" s="12"/>
      <c r="CE9720" s="12"/>
    </row>
    <row r="9721" spans="1:83" x14ac:dyDescent="0.25">
      <c r="A9721" s="9"/>
      <c r="B9721" s="10"/>
      <c r="C9721" s="11"/>
      <c r="D9721" s="10"/>
      <c r="I9721" s="15"/>
      <c r="BP9721" s="12"/>
      <c r="BR9721" s="12"/>
      <c r="BT9721" s="12"/>
      <c r="BV9721" s="12"/>
      <c r="BY9721" s="12"/>
      <c r="CB9721" s="12"/>
      <c r="CE9721" s="12"/>
    </row>
    <row r="9722" spans="1:83" x14ac:dyDescent="0.25">
      <c r="A9722" s="9"/>
      <c r="B9722" s="10"/>
      <c r="C9722" s="11"/>
      <c r="D9722" s="10"/>
      <c r="I9722" s="15"/>
      <c r="BP9722" s="12"/>
      <c r="BR9722" s="12"/>
      <c r="BT9722" s="12"/>
      <c r="BV9722" s="12"/>
      <c r="BY9722" s="12"/>
      <c r="CB9722" s="12"/>
      <c r="CE9722" s="12"/>
    </row>
    <row r="9723" spans="1:83" x14ac:dyDescent="0.25">
      <c r="A9723" s="9"/>
      <c r="B9723" s="10"/>
      <c r="C9723" s="11"/>
      <c r="D9723" s="10"/>
      <c r="I9723" s="15"/>
      <c r="BP9723" s="12"/>
      <c r="BR9723" s="12"/>
      <c r="BT9723" s="12"/>
      <c r="BV9723" s="12"/>
      <c r="BY9723" s="12"/>
      <c r="CB9723" s="12"/>
      <c r="CE9723" s="12"/>
    </row>
    <row r="9724" spans="1:83" x14ac:dyDescent="0.25">
      <c r="A9724" s="9"/>
      <c r="B9724" s="10"/>
      <c r="C9724" s="11"/>
      <c r="D9724" s="10"/>
      <c r="I9724" s="15"/>
      <c r="BP9724" s="12"/>
      <c r="BR9724" s="12"/>
      <c r="BT9724" s="12"/>
      <c r="BV9724" s="12"/>
      <c r="BY9724" s="12"/>
      <c r="CB9724" s="12"/>
      <c r="CE9724" s="12"/>
    </row>
    <row r="9725" spans="1:83" x14ac:dyDescent="0.25">
      <c r="A9725" s="9"/>
      <c r="B9725" s="10"/>
      <c r="C9725" s="11"/>
      <c r="D9725" s="10"/>
      <c r="I9725" s="15"/>
      <c r="BP9725" s="12"/>
      <c r="BR9725" s="12"/>
      <c r="BT9725" s="12"/>
      <c r="BV9725" s="12"/>
      <c r="BY9725" s="12"/>
      <c r="CB9725" s="12"/>
      <c r="CE9725" s="12"/>
    </row>
    <row r="9726" spans="1:83" x14ac:dyDescent="0.25">
      <c r="A9726" s="9"/>
      <c r="B9726" s="10"/>
      <c r="C9726" s="11"/>
      <c r="D9726" s="10"/>
      <c r="I9726" s="15"/>
      <c r="BP9726" s="12"/>
      <c r="BR9726" s="12"/>
      <c r="BT9726" s="12"/>
      <c r="BV9726" s="12"/>
      <c r="BY9726" s="12"/>
      <c r="CB9726" s="12"/>
      <c r="CE9726" s="12"/>
    </row>
    <row r="9727" spans="1:83" x14ac:dyDescent="0.25">
      <c r="A9727" s="9"/>
      <c r="B9727" s="10"/>
      <c r="C9727" s="11"/>
      <c r="D9727" s="10"/>
      <c r="I9727" s="15"/>
      <c r="BP9727" s="12"/>
      <c r="BR9727" s="12"/>
      <c r="BT9727" s="12"/>
      <c r="BV9727" s="12"/>
      <c r="BY9727" s="12"/>
      <c r="CB9727" s="12"/>
      <c r="CE9727" s="12"/>
    </row>
    <row r="9728" spans="1:83" x14ac:dyDescent="0.25">
      <c r="A9728" s="9"/>
      <c r="B9728" s="10"/>
      <c r="C9728" s="11"/>
      <c r="D9728" s="10"/>
      <c r="I9728" s="15"/>
      <c r="BP9728" s="12"/>
      <c r="BR9728" s="12"/>
      <c r="BT9728" s="12"/>
      <c r="BV9728" s="12"/>
      <c r="BY9728" s="12"/>
      <c r="CB9728" s="12"/>
      <c r="CE9728" s="12"/>
    </row>
    <row r="9729" spans="1:83" x14ac:dyDescent="0.25">
      <c r="A9729" s="9"/>
      <c r="B9729" s="10"/>
      <c r="C9729" s="11"/>
      <c r="D9729" s="10"/>
      <c r="I9729" s="15"/>
      <c r="BP9729" s="12"/>
      <c r="BR9729" s="12"/>
      <c r="BT9729" s="12"/>
      <c r="BV9729" s="12"/>
      <c r="BY9729" s="12"/>
      <c r="CB9729" s="12"/>
      <c r="CE9729" s="12"/>
    </row>
    <row r="9730" spans="1:83" x14ac:dyDescent="0.25">
      <c r="A9730" s="9"/>
      <c r="B9730" s="10"/>
      <c r="C9730" s="11"/>
      <c r="D9730" s="10"/>
      <c r="I9730" s="15"/>
      <c r="BP9730" s="12"/>
      <c r="BR9730" s="12"/>
      <c r="BT9730" s="12"/>
      <c r="BV9730" s="12"/>
      <c r="BY9730" s="12"/>
      <c r="CB9730" s="12"/>
      <c r="CE9730" s="12"/>
    </row>
    <row r="9731" spans="1:83" x14ac:dyDescent="0.25">
      <c r="A9731" s="9"/>
      <c r="B9731" s="10"/>
      <c r="C9731" s="11"/>
      <c r="D9731" s="10"/>
      <c r="I9731" s="15"/>
      <c r="BP9731" s="12"/>
      <c r="BR9731" s="12"/>
      <c r="BT9731" s="12"/>
      <c r="BV9731" s="12"/>
      <c r="BY9731" s="12"/>
      <c r="CB9731" s="12"/>
      <c r="CE9731" s="12"/>
    </row>
    <row r="9732" spans="1:83" x14ac:dyDescent="0.25">
      <c r="A9732" s="9"/>
      <c r="B9732" s="10"/>
      <c r="C9732" s="11"/>
      <c r="D9732" s="10"/>
      <c r="I9732" s="15"/>
      <c r="BP9732" s="12"/>
      <c r="BR9732" s="12"/>
      <c r="BT9732" s="12"/>
      <c r="BV9732" s="12"/>
      <c r="BY9732" s="12"/>
      <c r="CB9732" s="12"/>
      <c r="CE9732" s="12"/>
    </row>
    <row r="9733" spans="1:83" x14ac:dyDescent="0.25">
      <c r="A9733" s="9"/>
      <c r="B9733" s="10"/>
      <c r="C9733" s="11"/>
      <c r="D9733" s="10"/>
      <c r="I9733" s="15"/>
      <c r="BP9733" s="12"/>
      <c r="BR9733" s="12"/>
      <c r="BT9733" s="12"/>
      <c r="BV9733" s="12"/>
      <c r="BY9733" s="12"/>
      <c r="CB9733" s="12"/>
      <c r="CE9733" s="12"/>
    </row>
    <row r="9734" spans="1:83" x14ac:dyDescent="0.25">
      <c r="A9734" s="9"/>
      <c r="B9734" s="10"/>
      <c r="C9734" s="11"/>
      <c r="D9734" s="10"/>
      <c r="I9734" s="15"/>
      <c r="BP9734" s="12"/>
      <c r="BR9734" s="12"/>
      <c r="BT9734" s="12"/>
      <c r="BV9734" s="12"/>
      <c r="BY9734" s="12"/>
      <c r="CB9734" s="12"/>
      <c r="CE9734" s="12"/>
    </row>
    <row r="9735" spans="1:83" x14ac:dyDescent="0.25">
      <c r="A9735" s="9"/>
      <c r="B9735" s="10"/>
      <c r="C9735" s="11"/>
      <c r="D9735" s="10"/>
      <c r="I9735" s="15"/>
      <c r="BP9735" s="12"/>
      <c r="BR9735" s="12"/>
      <c r="BT9735" s="12"/>
      <c r="BV9735" s="12"/>
      <c r="BY9735" s="12"/>
      <c r="CB9735" s="12"/>
      <c r="CE9735" s="12"/>
    </row>
    <row r="9736" spans="1:83" x14ac:dyDescent="0.25">
      <c r="A9736" s="9"/>
      <c r="B9736" s="10"/>
      <c r="C9736" s="11"/>
      <c r="D9736" s="10"/>
      <c r="I9736" s="15"/>
      <c r="BP9736" s="12"/>
      <c r="BR9736" s="12"/>
      <c r="BT9736" s="12"/>
      <c r="BV9736" s="12"/>
      <c r="BY9736" s="12"/>
      <c r="CB9736" s="12"/>
      <c r="CE9736" s="12"/>
    </row>
    <row r="9737" spans="1:83" x14ac:dyDescent="0.25">
      <c r="A9737" s="9"/>
      <c r="B9737" s="10"/>
      <c r="C9737" s="11"/>
      <c r="D9737" s="10"/>
      <c r="I9737" s="15"/>
      <c r="BP9737" s="12"/>
      <c r="BR9737" s="12"/>
      <c r="BT9737" s="12"/>
      <c r="BV9737" s="12"/>
      <c r="BY9737" s="12"/>
      <c r="CB9737" s="12"/>
      <c r="CE9737" s="12"/>
    </row>
    <row r="9738" spans="1:83" x14ac:dyDescent="0.25">
      <c r="A9738" s="9"/>
      <c r="B9738" s="10"/>
      <c r="C9738" s="11"/>
      <c r="D9738" s="10"/>
      <c r="I9738" s="15"/>
      <c r="BP9738" s="12"/>
      <c r="BR9738" s="12"/>
      <c r="BT9738" s="12"/>
      <c r="BV9738" s="12"/>
      <c r="BY9738" s="12"/>
      <c r="CB9738" s="12"/>
      <c r="CE9738" s="12"/>
    </row>
    <row r="9739" spans="1:83" x14ac:dyDescent="0.25">
      <c r="A9739" s="9"/>
      <c r="B9739" s="10"/>
      <c r="C9739" s="11"/>
      <c r="D9739" s="10"/>
      <c r="I9739" s="15"/>
      <c r="BP9739" s="12"/>
      <c r="BR9739" s="12"/>
      <c r="BT9739" s="12"/>
      <c r="BV9739" s="12"/>
      <c r="BY9739" s="12"/>
      <c r="CB9739" s="12"/>
      <c r="CE9739" s="12"/>
    </row>
    <row r="9740" spans="1:83" x14ac:dyDescent="0.25">
      <c r="A9740" s="9"/>
      <c r="B9740" s="10"/>
      <c r="C9740" s="11"/>
      <c r="D9740" s="10"/>
      <c r="I9740" s="15"/>
      <c r="BP9740" s="12"/>
      <c r="BR9740" s="12"/>
      <c r="BT9740" s="12"/>
      <c r="BV9740" s="12"/>
      <c r="BY9740" s="12"/>
      <c r="CB9740" s="12"/>
      <c r="CE9740" s="12"/>
    </row>
    <row r="9741" spans="1:83" x14ac:dyDescent="0.25">
      <c r="A9741" s="9"/>
      <c r="B9741" s="10"/>
      <c r="C9741" s="11"/>
      <c r="D9741" s="10"/>
      <c r="I9741" s="15"/>
      <c r="BP9741" s="12"/>
      <c r="BR9741" s="12"/>
      <c r="BT9741" s="12"/>
      <c r="BV9741" s="12"/>
      <c r="BY9741" s="12"/>
      <c r="CB9741" s="12"/>
      <c r="CE9741" s="12"/>
    </row>
    <row r="9742" spans="1:83" x14ac:dyDescent="0.25">
      <c r="A9742" s="9"/>
      <c r="B9742" s="10"/>
      <c r="C9742" s="11"/>
      <c r="D9742" s="10"/>
      <c r="I9742" s="15"/>
      <c r="BP9742" s="12"/>
      <c r="BR9742" s="12"/>
      <c r="BT9742" s="12"/>
      <c r="BV9742" s="12"/>
      <c r="BY9742" s="12"/>
      <c r="CB9742" s="12"/>
      <c r="CE9742" s="12"/>
    </row>
    <row r="9743" spans="1:83" x14ac:dyDescent="0.25">
      <c r="A9743" s="9"/>
      <c r="B9743" s="10"/>
      <c r="C9743" s="11"/>
      <c r="D9743" s="10"/>
      <c r="I9743" s="15"/>
      <c r="BP9743" s="12"/>
      <c r="BR9743" s="12"/>
      <c r="BT9743" s="12"/>
      <c r="BV9743" s="12"/>
      <c r="BY9743" s="12"/>
      <c r="CB9743" s="12"/>
      <c r="CE9743" s="12"/>
    </row>
    <row r="9744" spans="1:83" x14ac:dyDescent="0.25">
      <c r="A9744" s="9"/>
      <c r="B9744" s="10"/>
      <c r="C9744" s="11"/>
      <c r="D9744" s="10"/>
      <c r="I9744" s="15"/>
      <c r="BP9744" s="12"/>
      <c r="BR9744" s="12"/>
      <c r="BT9744" s="12"/>
      <c r="BV9744" s="12"/>
      <c r="BY9744" s="12"/>
      <c r="CB9744" s="12"/>
      <c r="CE9744" s="12"/>
    </row>
    <row r="9745" spans="1:83" x14ac:dyDescent="0.25">
      <c r="A9745" s="9"/>
      <c r="B9745" s="10"/>
      <c r="C9745" s="11"/>
      <c r="D9745" s="10"/>
      <c r="I9745" s="15"/>
      <c r="BP9745" s="12"/>
      <c r="BR9745" s="12"/>
      <c r="BT9745" s="12"/>
      <c r="BV9745" s="12"/>
      <c r="BY9745" s="12"/>
      <c r="CB9745" s="12"/>
      <c r="CE9745" s="12"/>
    </row>
    <row r="9746" spans="1:83" x14ac:dyDescent="0.25">
      <c r="A9746" s="9"/>
      <c r="B9746" s="10"/>
      <c r="C9746" s="11"/>
      <c r="D9746" s="10"/>
      <c r="I9746" s="15"/>
      <c r="BP9746" s="12"/>
      <c r="BR9746" s="12"/>
      <c r="BT9746" s="12"/>
      <c r="BV9746" s="12"/>
      <c r="BY9746" s="12"/>
      <c r="CB9746" s="12"/>
      <c r="CE9746" s="12"/>
    </row>
    <row r="9747" spans="1:83" x14ac:dyDescent="0.25">
      <c r="A9747" s="9"/>
      <c r="B9747" s="10"/>
      <c r="C9747" s="11"/>
      <c r="D9747" s="10"/>
      <c r="I9747" s="15"/>
      <c r="BP9747" s="12"/>
      <c r="BR9747" s="12"/>
      <c r="BT9747" s="12"/>
      <c r="BV9747" s="12"/>
      <c r="BY9747" s="12"/>
      <c r="CB9747" s="12"/>
      <c r="CE9747" s="12"/>
    </row>
    <row r="9748" spans="1:83" x14ac:dyDescent="0.25">
      <c r="A9748" s="9"/>
      <c r="B9748" s="10"/>
      <c r="C9748" s="11"/>
      <c r="D9748" s="10"/>
      <c r="I9748" s="15"/>
      <c r="BP9748" s="12"/>
      <c r="BR9748" s="12"/>
      <c r="BT9748" s="12"/>
      <c r="BV9748" s="12"/>
      <c r="BY9748" s="12"/>
      <c r="CB9748" s="12"/>
      <c r="CE9748" s="12"/>
    </row>
    <row r="9749" spans="1:83" x14ac:dyDescent="0.25">
      <c r="A9749" s="9"/>
      <c r="B9749" s="10"/>
      <c r="C9749" s="11"/>
      <c r="D9749" s="10"/>
      <c r="I9749" s="15"/>
      <c r="BP9749" s="12"/>
      <c r="BR9749" s="12"/>
      <c r="BT9749" s="12"/>
      <c r="BV9749" s="12"/>
      <c r="BY9749" s="12"/>
      <c r="CB9749" s="12"/>
      <c r="CE9749" s="12"/>
    </row>
    <row r="9750" spans="1:83" x14ac:dyDescent="0.25">
      <c r="A9750" s="9"/>
      <c r="B9750" s="10"/>
      <c r="C9750" s="11"/>
      <c r="D9750" s="10"/>
      <c r="I9750" s="15"/>
      <c r="BP9750" s="12"/>
      <c r="BR9750" s="12"/>
      <c r="BT9750" s="12"/>
      <c r="BV9750" s="12"/>
      <c r="BY9750" s="12"/>
      <c r="CB9750" s="12"/>
      <c r="CE9750" s="12"/>
    </row>
    <row r="9751" spans="1:83" x14ac:dyDescent="0.25">
      <c r="A9751" s="9"/>
      <c r="B9751" s="10"/>
      <c r="C9751" s="11"/>
      <c r="D9751" s="10"/>
      <c r="I9751" s="15"/>
      <c r="BP9751" s="12"/>
      <c r="BR9751" s="12"/>
      <c r="BT9751" s="12"/>
      <c r="BV9751" s="12"/>
      <c r="BY9751" s="12"/>
      <c r="CB9751" s="12"/>
      <c r="CE9751" s="12"/>
    </row>
    <row r="9752" spans="1:83" x14ac:dyDescent="0.25">
      <c r="A9752" s="9"/>
      <c r="B9752" s="10"/>
      <c r="C9752" s="11"/>
      <c r="D9752" s="10"/>
      <c r="I9752" s="15"/>
      <c r="BP9752" s="12"/>
      <c r="BR9752" s="12"/>
      <c r="BT9752" s="12"/>
      <c r="BV9752" s="12"/>
      <c r="BY9752" s="12"/>
      <c r="CB9752" s="12"/>
      <c r="CE9752" s="12"/>
    </row>
    <row r="9753" spans="1:83" x14ac:dyDescent="0.25">
      <c r="A9753" s="9"/>
      <c r="B9753" s="10"/>
      <c r="C9753" s="11"/>
      <c r="D9753" s="10"/>
      <c r="I9753" s="15"/>
      <c r="BP9753" s="12"/>
      <c r="BR9753" s="12"/>
      <c r="BT9753" s="12"/>
      <c r="BV9753" s="12"/>
      <c r="BY9753" s="12"/>
      <c r="CB9753" s="12"/>
      <c r="CE9753" s="12"/>
    </row>
    <row r="9754" spans="1:83" x14ac:dyDescent="0.25">
      <c r="A9754" s="9"/>
      <c r="B9754" s="10"/>
      <c r="C9754" s="11"/>
      <c r="D9754" s="10"/>
      <c r="I9754" s="15"/>
      <c r="BP9754" s="12"/>
      <c r="BR9754" s="12"/>
      <c r="BT9754" s="12"/>
      <c r="BV9754" s="12"/>
      <c r="BY9754" s="12"/>
      <c r="CB9754" s="12"/>
      <c r="CE9754" s="12"/>
    </row>
    <row r="9755" spans="1:83" x14ac:dyDescent="0.25">
      <c r="A9755" s="9"/>
      <c r="B9755" s="10"/>
      <c r="C9755" s="11"/>
      <c r="D9755" s="10"/>
      <c r="I9755" s="15"/>
      <c r="BP9755" s="12"/>
      <c r="BR9755" s="12"/>
      <c r="BT9755" s="12"/>
      <c r="BV9755" s="12"/>
      <c r="BY9755" s="12"/>
      <c r="CB9755" s="12"/>
      <c r="CE9755" s="12"/>
    </row>
    <row r="9756" spans="1:83" x14ac:dyDescent="0.25">
      <c r="A9756" s="9"/>
      <c r="B9756" s="10"/>
      <c r="C9756" s="11"/>
      <c r="D9756" s="10"/>
      <c r="I9756" s="15"/>
      <c r="BP9756" s="12"/>
      <c r="BR9756" s="12"/>
      <c r="BT9756" s="12"/>
      <c r="BV9756" s="12"/>
      <c r="BY9756" s="12"/>
      <c r="CB9756" s="12"/>
      <c r="CE9756" s="12"/>
    </row>
    <row r="9757" spans="1:83" x14ac:dyDescent="0.25">
      <c r="A9757" s="9"/>
      <c r="B9757" s="10"/>
      <c r="C9757" s="11"/>
      <c r="D9757" s="10"/>
      <c r="I9757" s="15"/>
      <c r="BP9757" s="12"/>
      <c r="BR9757" s="12"/>
      <c r="BT9757" s="12"/>
      <c r="BV9757" s="12"/>
      <c r="BY9757" s="12"/>
      <c r="CB9757" s="12"/>
      <c r="CE9757" s="12"/>
    </row>
    <row r="9758" spans="1:83" x14ac:dyDescent="0.25">
      <c r="A9758" s="9"/>
      <c r="B9758" s="10"/>
      <c r="C9758" s="11"/>
      <c r="D9758" s="10"/>
      <c r="I9758" s="15"/>
      <c r="BP9758" s="12"/>
      <c r="BR9758" s="12"/>
      <c r="BT9758" s="12"/>
      <c r="BV9758" s="12"/>
      <c r="BY9758" s="12"/>
      <c r="CB9758" s="12"/>
      <c r="CE9758" s="12"/>
    </row>
    <row r="9759" spans="1:83" x14ac:dyDescent="0.25">
      <c r="A9759" s="9"/>
      <c r="B9759" s="10"/>
      <c r="C9759" s="11"/>
      <c r="D9759" s="10"/>
      <c r="I9759" s="15"/>
      <c r="BP9759" s="12"/>
      <c r="BR9759" s="12"/>
      <c r="BT9759" s="12"/>
      <c r="BV9759" s="12"/>
      <c r="BY9759" s="12"/>
      <c r="CB9759" s="12"/>
      <c r="CE9759" s="12"/>
    </row>
    <row r="9760" spans="1:83" x14ac:dyDescent="0.25">
      <c r="A9760" s="9"/>
      <c r="B9760" s="10"/>
      <c r="C9760" s="11"/>
      <c r="D9760" s="10"/>
      <c r="I9760" s="15"/>
      <c r="BP9760" s="12"/>
      <c r="BR9760" s="12"/>
      <c r="BT9760" s="12"/>
      <c r="BV9760" s="12"/>
      <c r="BY9760" s="12"/>
      <c r="CB9760" s="12"/>
      <c r="CE9760" s="12"/>
    </row>
    <row r="9761" spans="1:83" x14ac:dyDescent="0.25">
      <c r="A9761" s="9"/>
      <c r="B9761" s="10"/>
      <c r="C9761" s="11"/>
      <c r="D9761" s="10"/>
      <c r="I9761" s="15"/>
      <c r="BP9761" s="12"/>
      <c r="BR9761" s="12"/>
      <c r="BT9761" s="12"/>
      <c r="BV9761" s="12"/>
      <c r="BY9761" s="12"/>
      <c r="CB9761" s="12"/>
      <c r="CE9761" s="12"/>
    </row>
    <row r="9762" spans="1:83" x14ac:dyDescent="0.25">
      <c r="A9762" s="9"/>
      <c r="B9762" s="10"/>
      <c r="C9762" s="11"/>
      <c r="D9762" s="10"/>
      <c r="I9762" s="15"/>
      <c r="BP9762" s="12"/>
      <c r="BR9762" s="12"/>
      <c r="BT9762" s="12"/>
      <c r="BV9762" s="12"/>
      <c r="BY9762" s="12"/>
      <c r="CB9762" s="12"/>
      <c r="CE9762" s="12"/>
    </row>
    <row r="9763" spans="1:83" x14ac:dyDescent="0.25">
      <c r="A9763" s="9"/>
      <c r="B9763" s="10"/>
      <c r="C9763" s="11"/>
      <c r="D9763" s="10"/>
      <c r="I9763" s="15"/>
      <c r="BP9763" s="12"/>
      <c r="BR9763" s="12"/>
      <c r="BT9763" s="12"/>
      <c r="BV9763" s="12"/>
      <c r="BY9763" s="12"/>
      <c r="CB9763" s="12"/>
      <c r="CE9763" s="12"/>
    </row>
    <row r="9764" spans="1:83" x14ac:dyDescent="0.25">
      <c r="A9764" s="9"/>
      <c r="B9764" s="10"/>
      <c r="C9764" s="11"/>
      <c r="D9764" s="10"/>
      <c r="I9764" s="15"/>
      <c r="BP9764" s="12"/>
      <c r="BR9764" s="12"/>
      <c r="BT9764" s="12"/>
      <c r="BV9764" s="12"/>
      <c r="BY9764" s="12"/>
      <c r="CB9764" s="12"/>
      <c r="CE9764" s="12"/>
    </row>
    <row r="9765" spans="1:83" x14ac:dyDescent="0.25">
      <c r="A9765" s="9"/>
      <c r="B9765" s="10"/>
      <c r="C9765" s="11"/>
      <c r="D9765" s="10"/>
      <c r="I9765" s="15"/>
      <c r="BP9765" s="12"/>
      <c r="BR9765" s="12"/>
      <c r="BT9765" s="12"/>
      <c r="BV9765" s="12"/>
      <c r="BY9765" s="12"/>
      <c r="CB9765" s="12"/>
      <c r="CE9765" s="12"/>
    </row>
    <row r="9766" spans="1:83" x14ac:dyDescent="0.25">
      <c r="A9766" s="9"/>
      <c r="B9766" s="10"/>
      <c r="C9766" s="11"/>
      <c r="D9766" s="10"/>
      <c r="I9766" s="15"/>
      <c r="BP9766" s="12"/>
      <c r="BR9766" s="12"/>
      <c r="BT9766" s="12"/>
      <c r="BV9766" s="12"/>
      <c r="BY9766" s="12"/>
      <c r="CB9766" s="12"/>
      <c r="CE9766" s="12"/>
    </row>
    <row r="9767" spans="1:83" x14ac:dyDescent="0.25">
      <c r="A9767" s="9"/>
      <c r="B9767" s="10"/>
      <c r="C9767" s="11"/>
      <c r="D9767" s="10"/>
      <c r="I9767" s="15"/>
      <c r="BP9767" s="12"/>
      <c r="BR9767" s="12"/>
      <c r="BT9767" s="12"/>
      <c r="BV9767" s="12"/>
      <c r="BY9767" s="12"/>
      <c r="CB9767" s="12"/>
      <c r="CE9767" s="12"/>
    </row>
    <row r="9768" spans="1:83" x14ac:dyDescent="0.25">
      <c r="A9768" s="9"/>
      <c r="B9768" s="10"/>
      <c r="C9768" s="11"/>
      <c r="D9768" s="10"/>
      <c r="I9768" s="15"/>
      <c r="BP9768" s="12"/>
      <c r="BR9768" s="12"/>
      <c r="BT9768" s="12"/>
      <c r="BV9768" s="12"/>
      <c r="BY9768" s="12"/>
      <c r="CB9768" s="12"/>
      <c r="CE9768" s="12"/>
    </row>
    <row r="9769" spans="1:83" x14ac:dyDescent="0.25">
      <c r="A9769" s="9"/>
      <c r="B9769" s="10"/>
      <c r="C9769" s="11"/>
      <c r="D9769" s="10"/>
      <c r="I9769" s="15"/>
      <c r="BP9769" s="12"/>
      <c r="BR9769" s="12"/>
      <c r="BT9769" s="12"/>
      <c r="BV9769" s="12"/>
      <c r="BY9769" s="12"/>
      <c r="CB9769" s="12"/>
      <c r="CE9769" s="12"/>
    </row>
    <row r="9770" spans="1:83" x14ac:dyDescent="0.25">
      <c r="A9770" s="9"/>
      <c r="B9770" s="10"/>
      <c r="C9770" s="11"/>
      <c r="D9770" s="10"/>
      <c r="I9770" s="15"/>
      <c r="BP9770" s="12"/>
      <c r="BR9770" s="12"/>
      <c r="BT9770" s="12"/>
      <c r="BV9770" s="12"/>
      <c r="BY9770" s="12"/>
      <c r="CB9770" s="12"/>
      <c r="CE9770" s="12"/>
    </row>
    <row r="9771" spans="1:83" x14ac:dyDescent="0.25">
      <c r="A9771" s="9"/>
      <c r="B9771" s="10"/>
      <c r="C9771" s="11"/>
      <c r="D9771" s="10"/>
      <c r="I9771" s="15"/>
      <c r="BP9771" s="12"/>
      <c r="BR9771" s="12"/>
      <c r="BT9771" s="12"/>
      <c r="BV9771" s="12"/>
      <c r="BY9771" s="12"/>
      <c r="CB9771" s="12"/>
      <c r="CE9771" s="12"/>
    </row>
    <row r="9772" spans="1:83" x14ac:dyDescent="0.25">
      <c r="A9772" s="9"/>
      <c r="B9772" s="10"/>
      <c r="C9772" s="11"/>
      <c r="D9772" s="10"/>
      <c r="I9772" s="15"/>
      <c r="BP9772" s="12"/>
      <c r="BR9772" s="12"/>
      <c r="BT9772" s="12"/>
      <c r="BV9772" s="12"/>
      <c r="BY9772" s="12"/>
      <c r="CB9772" s="12"/>
      <c r="CE9772" s="12"/>
    </row>
    <row r="9773" spans="1:83" x14ac:dyDescent="0.25">
      <c r="A9773" s="9"/>
      <c r="B9773" s="10"/>
      <c r="C9773" s="11"/>
      <c r="D9773" s="10"/>
      <c r="I9773" s="15"/>
      <c r="BP9773" s="12"/>
      <c r="BR9773" s="12"/>
      <c r="BT9773" s="12"/>
      <c r="BV9773" s="12"/>
      <c r="BY9773" s="12"/>
      <c r="CB9773" s="12"/>
      <c r="CE9773" s="12"/>
    </row>
    <row r="9774" spans="1:83" x14ac:dyDescent="0.25">
      <c r="A9774" s="9"/>
      <c r="B9774" s="10"/>
      <c r="C9774" s="11"/>
      <c r="D9774" s="10"/>
      <c r="I9774" s="15"/>
      <c r="BP9774" s="12"/>
      <c r="BR9774" s="12"/>
      <c r="BT9774" s="12"/>
      <c r="BV9774" s="12"/>
      <c r="BY9774" s="12"/>
      <c r="CB9774" s="12"/>
      <c r="CE9774" s="12"/>
    </row>
    <row r="9775" spans="1:83" x14ac:dyDescent="0.25">
      <c r="A9775" s="9"/>
      <c r="B9775" s="10"/>
      <c r="C9775" s="11"/>
      <c r="D9775" s="10"/>
      <c r="I9775" s="15"/>
      <c r="BP9775" s="12"/>
      <c r="BR9775" s="12"/>
      <c r="BT9775" s="12"/>
      <c r="BV9775" s="12"/>
      <c r="BY9775" s="12"/>
      <c r="CB9775" s="12"/>
      <c r="CE9775" s="12"/>
    </row>
    <row r="9776" spans="1:83" x14ac:dyDescent="0.25">
      <c r="A9776" s="9"/>
      <c r="B9776" s="10"/>
      <c r="C9776" s="11"/>
      <c r="D9776" s="10"/>
      <c r="I9776" s="15"/>
      <c r="BP9776" s="12"/>
      <c r="BR9776" s="12"/>
      <c r="BT9776" s="12"/>
      <c r="BV9776" s="12"/>
      <c r="BY9776" s="12"/>
      <c r="CB9776" s="12"/>
      <c r="CE9776" s="12"/>
    </row>
    <row r="9777" spans="1:83" x14ac:dyDescent="0.25">
      <c r="A9777" s="9"/>
      <c r="B9777" s="10"/>
      <c r="C9777" s="11"/>
      <c r="D9777" s="10"/>
      <c r="I9777" s="15"/>
      <c r="BP9777" s="12"/>
      <c r="BR9777" s="12"/>
      <c r="BT9777" s="12"/>
      <c r="BV9777" s="12"/>
      <c r="BY9777" s="12"/>
      <c r="CB9777" s="12"/>
      <c r="CE9777" s="12"/>
    </row>
    <row r="9778" spans="1:83" x14ac:dyDescent="0.25">
      <c r="A9778" s="9"/>
      <c r="B9778" s="10"/>
      <c r="C9778" s="11"/>
      <c r="D9778" s="10"/>
      <c r="I9778" s="15"/>
      <c r="BP9778" s="12"/>
      <c r="BR9778" s="12"/>
      <c r="BT9778" s="12"/>
      <c r="BV9778" s="12"/>
      <c r="BY9778" s="12"/>
      <c r="CB9778" s="12"/>
      <c r="CE9778" s="12"/>
    </row>
    <row r="9779" spans="1:83" x14ac:dyDescent="0.25">
      <c r="A9779" s="9"/>
      <c r="B9779" s="10"/>
      <c r="C9779" s="11"/>
      <c r="D9779" s="10"/>
      <c r="I9779" s="15"/>
      <c r="BP9779" s="12"/>
      <c r="BR9779" s="12"/>
      <c r="BT9779" s="12"/>
      <c r="BV9779" s="12"/>
      <c r="BY9779" s="12"/>
      <c r="CB9779" s="12"/>
      <c r="CE9779" s="12"/>
    </row>
    <row r="9780" spans="1:83" x14ac:dyDescent="0.25">
      <c r="A9780" s="9"/>
      <c r="B9780" s="10"/>
      <c r="C9780" s="11"/>
      <c r="D9780" s="10"/>
      <c r="I9780" s="15"/>
      <c r="BP9780" s="12"/>
      <c r="BR9780" s="12"/>
      <c r="BT9780" s="12"/>
      <c r="BV9780" s="12"/>
      <c r="BY9780" s="12"/>
      <c r="CB9780" s="12"/>
      <c r="CE9780" s="12"/>
    </row>
    <row r="9781" spans="1:83" x14ac:dyDescent="0.25">
      <c r="A9781" s="9"/>
      <c r="B9781" s="10"/>
      <c r="C9781" s="11"/>
      <c r="D9781" s="10"/>
      <c r="I9781" s="15"/>
      <c r="BP9781" s="12"/>
      <c r="BR9781" s="12"/>
      <c r="BT9781" s="12"/>
      <c r="BV9781" s="12"/>
      <c r="BY9781" s="12"/>
      <c r="CB9781" s="12"/>
      <c r="CE9781" s="12"/>
    </row>
    <row r="9782" spans="1:83" x14ac:dyDescent="0.25">
      <c r="A9782" s="9"/>
      <c r="B9782" s="10"/>
      <c r="C9782" s="11"/>
      <c r="D9782" s="10"/>
      <c r="I9782" s="15"/>
      <c r="BP9782" s="12"/>
      <c r="BR9782" s="12"/>
      <c r="BT9782" s="12"/>
      <c r="BV9782" s="12"/>
      <c r="BY9782" s="12"/>
      <c r="CB9782" s="12"/>
      <c r="CE9782" s="12"/>
    </row>
    <row r="9783" spans="1:83" x14ac:dyDescent="0.25">
      <c r="A9783" s="9"/>
      <c r="B9783" s="10"/>
      <c r="C9783" s="11"/>
      <c r="D9783" s="10"/>
      <c r="I9783" s="15"/>
      <c r="BP9783" s="12"/>
      <c r="BR9783" s="12"/>
      <c r="BT9783" s="12"/>
      <c r="BV9783" s="12"/>
      <c r="BY9783" s="12"/>
      <c r="CB9783" s="12"/>
      <c r="CE9783" s="12"/>
    </row>
    <row r="9784" spans="1:83" x14ac:dyDescent="0.25">
      <c r="A9784" s="9"/>
      <c r="B9784" s="10"/>
      <c r="C9784" s="11"/>
      <c r="D9784" s="10"/>
      <c r="I9784" s="15"/>
      <c r="BP9784" s="12"/>
      <c r="BR9784" s="12"/>
      <c r="BT9784" s="12"/>
      <c r="BV9784" s="12"/>
      <c r="BY9784" s="12"/>
      <c r="CB9784" s="12"/>
      <c r="CE9784" s="12"/>
    </row>
    <row r="9785" spans="1:83" x14ac:dyDescent="0.25">
      <c r="A9785" s="9"/>
      <c r="B9785" s="10"/>
      <c r="C9785" s="11"/>
      <c r="D9785" s="10"/>
      <c r="I9785" s="15"/>
      <c r="BP9785" s="12"/>
      <c r="BR9785" s="12"/>
      <c r="BT9785" s="12"/>
      <c r="BV9785" s="12"/>
      <c r="BY9785" s="12"/>
      <c r="CB9785" s="12"/>
      <c r="CE9785" s="12"/>
    </row>
    <row r="9786" spans="1:83" x14ac:dyDescent="0.25">
      <c r="A9786" s="9"/>
      <c r="B9786" s="10"/>
      <c r="C9786" s="11"/>
      <c r="D9786" s="10"/>
      <c r="I9786" s="15"/>
      <c r="BP9786" s="12"/>
      <c r="BR9786" s="12"/>
      <c r="BT9786" s="12"/>
      <c r="BV9786" s="12"/>
      <c r="BY9786" s="12"/>
      <c r="CB9786" s="12"/>
      <c r="CE9786" s="12"/>
    </row>
    <row r="9787" spans="1:83" x14ac:dyDescent="0.25">
      <c r="A9787" s="9"/>
      <c r="B9787" s="10"/>
      <c r="C9787" s="11"/>
      <c r="D9787" s="10"/>
      <c r="I9787" s="15"/>
      <c r="BP9787" s="12"/>
      <c r="BR9787" s="12"/>
      <c r="BT9787" s="12"/>
      <c r="BV9787" s="12"/>
      <c r="BY9787" s="12"/>
      <c r="CB9787" s="12"/>
      <c r="CE9787" s="12"/>
    </row>
    <row r="9788" spans="1:83" x14ac:dyDescent="0.25">
      <c r="A9788" s="9"/>
      <c r="B9788" s="10"/>
      <c r="C9788" s="11"/>
      <c r="D9788" s="10"/>
      <c r="I9788" s="15"/>
      <c r="BP9788" s="12"/>
      <c r="BR9788" s="12"/>
      <c r="BT9788" s="12"/>
      <c r="BV9788" s="12"/>
      <c r="BY9788" s="12"/>
      <c r="CB9788" s="12"/>
      <c r="CE9788" s="12"/>
    </row>
    <row r="9789" spans="1:83" x14ac:dyDescent="0.25">
      <c r="A9789" s="9"/>
      <c r="B9789" s="10"/>
      <c r="C9789" s="11"/>
      <c r="D9789" s="10"/>
      <c r="I9789" s="15"/>
      <c r="BP9789" s="12"/>
      <c r="BR9789" s="12"/>
      <c r="BT9789" s="12"/>
      <c r="BV9789" s="12"/>
      <c r="BY9789" s="12"/>
      <c r="CB9789" s="12"/>
      <c r="CE9789" s="12"/>
    </row>
    <row r="9790" spans="1:83" x14ac:dyDescent="0.25">
      <c r="A9790" s="9"/>
      <c r="B9790" s="10"/>
      <c r="C9790" s="11"/>
      <c r="D9790" s="10"/>
      <c r="I9790" s="15"/>
      <c r="BP9790" s="12"/>
      <c r="BR9790" s="12"/>
      <c r="BT9790" s="12"/>
      <c r="BV9790" s="12"/>
      <c r="BY9790" s="12"/>
      <c r="CB9790" s="12"/>
      <c r="CE9790" s="12"/>
    </row>
    <row r="9791" spans="1:83" x14ac:dyDescent="0.25">
      <c r="A9791" s="9"/>
      <c r="B9791" s="10"/>
      <c r="C9791" s="11"/>
      <c r="D9791" s="10"/>
      <c r="I9791" s="15"/>
      <c r="BP9791" s="12"/>
      <c r="BR9791" s="12"/>
      <c r="BT9791" s="12"/>
      <c r="BV9791" s="12"/>
      <c r="BY9791" s="12"/>
      <c r="CB9791" s="12"/>
      <c r="CE9791" s="12"/>
    </row>
    <row r="9792" spans="1:83" x14ac:dyDescent="0.25">
      <c r="A9792" s="9"/>
      <c r="B9792" s="10"/>
      <c r="C9792" s="11"/>
      <c r="D9792" s="10"/>
      <c r="I9792" s="15"/>
      <c r="BP9792" s="12"/>
      <c r="BR9792" s="12"/>
      <c r="BT9792" s="12"/>
      <c r="BV9792" s="12"/>
      <c r="BY9792" s="12"/>
      <c r="CB9792" s="12"/>
      <c r="CE9792" s="12"/>
    </row>
    <row r="9793" spans="1:83" x14ac:dyDescent="0.25">
      <c r="A9793" s="9"/>
      <c r="B9793" s="10"/>
      <c r="C9793" s="11"/>
      <c r="D9793" s="10"/>
      <c r="I9793" s="15"/>
      <c r="BP9793" s="12"/>
      <c r="BR9793" s="12"/>
      <c r="BT9793" s="12"/>
      <c r="BV9793" s="12"/>
      <c r="BY9793" s="12"/>
      <c r="CB9793" s="12"/>
      <c r="CE9793" s="12"/>
    </row>
    <row r="9794" spans="1:83" x14ac:dyDescent="0.25">
      <c r="A9794" s="9"/>
      <c r="B9794" s="10"/>
      <c r="C9794" s="11"/>
      <c r="D9794" s="10"/>
      <c r="I9794" s="15"/>
      <c r="BP9794" s="12"/>
      <c r="BR9794" s="12"/>
      <c r="BT9794" s="12"/>
      <c r="BV9794" s="12"/>
      <c r="BY9794" s="12"/>
      <c r="CB9794" s="12"/>
      <c r="CE9794" s="12"/>
    </row>
    <row r="9795" spans="1:83" x14ac:dyDescent="0.25">
      <c r="A9795" s="9"/>
      <c r="B9795" s="10"/>
      <c r="C9795" s="11"/>
      <c r="D9795" s="10"/>
      <c r="I9795" s="15"/>
      <c r="BP9795" s="12"/>
      <c r="BR9795" s="12"/>
      <c r="BT9795" s="12"/>
      <c r="BV9795" s="12"/>
      <c r="BY9795" s="12"/>
      <c r="CB9795" s="12"/>
      <c r="CE9795" s="12"/>
    </row>
    <row r="9796" spans="1:83" x14ac:dyDescent="0.25">
      <c r="A9796" s="9"/>
      <c r="B9796" s="10"/>
      <c r="C9796" s="11"/>
      <c r="D9796" s="10"/>
      <c r="I9796" s="15"/>
      <c r="BP9796" s="12"/>
      <c r="BR9796" s="12"/>
      <c r="BT9796" s="12"/>
      <c r="BV9796" s="12"/>
      <c r="BY9796" s="12"/>
      <c r="CB9796" s="12"/>
      <c r="CE9796" s="12"/>
    </row>
    <row r="9797" spans="1:83" x14ac:dyDescent="0.25">
      <c r="A9797" s="9"/>
      <c r="B9797" s="10"/>
      <c r="C9797" s="11"/>
      <c r="D9797" s="10"/>
      <c r="I9797" s="15"/>
      <c r="BP9797" s="12"/>
      <c r="BR9797" s="12"/>
      <c r="BT9797" s="12"/>
      <c r="BV9797" s="12"/>
      <c r="BY9797" s="12"/>
      <c r="CB9797" s="12"/>
      <c r="CE9797" s="12"/>
    </row>
    <row r="9798" spans="1:83" x14ac:dyDescent="0.25">
      <c r="A9798" s="9"/>
      <c r="B9798" s="10"/>
      <c r="C9798" s="11"/>
      <c r="D9798" s="10"/>
      <c r="I9798" s="15"/>
      <c r="BP9798" s="12"/>
      <c r="BR9798" s="12"/>
      <c r="BT9798" s="12"/>
      <c r="BV9798" s="12"/>
      <c r="BY9798" s="12"/>
      <c r="CB9798" s="12"/>
      <c r="CE9798" s="12"/>
    </row>
    <row r="9799" spans="1:83" x14ac:dyDescent="0.25">
      <c r="A9799" s="9"/>
      <c r="B9799" s="10"/>
      <c r="C9799" s="11"/>
      <c r="D9799" s="10"/>
      <c r="I9799" s="15"/>
      <c r="BP9799" s="12"/>
      <c r="BR9799" s="12"/>
      <c r="BT9799" s="12"/>
      <c r="BV9799" s="12"/>
      <c r="BY9799" s="12"/>
      <c r="CB9799" s="12"/>
      <c r="CE9799" s="12"/>
    </row>
    <row r="9800" spans="1:83" x14ac:dyDescent="0.25">
      <c r="A9800" s="9"/>
      <c r="B9800" s="10"/>
      <c r="C9800" s="11"/>
      <c r="D9800" s="10"/>
      <c r="I9800" s="15"/>
      <c r="BP9800" s="12"/>
      <c r="BR9800" s="12"/>
      <c r="BT9800" s="12"/>
      <c r="BV9800" s="12"/>
      <c r="BY9800" s="12"/>
      <c r="CB9800" s="12"/>
      <c r="CE9800" s="12"/>
    </row>
    <row r="9801" spans="1:83" x14ac:dyDescent="0.25">
      <c r="A9801" s="9"/>
      <c r="B9801" s="10"/>
      <c r="C9801" s="11"/>
      <c r="D9801" s="10"/>
      <c r="I9801" s="15"/>
      <c r="BP9801" s="12"/>
      <c r="BR9801" s="12"/>
      <c r="BT9801" s="12"/>
      <c r="BV9801" s="12"/>
      <c r="BY9801" s="12"/>
      <c r="CB9801" s="12"/>
      <c r="CE9801" s="12"/>
    </row>
    <row r="9802" spans="1:83" x14ac:dyDescent="0.25">
      <c r="A9802" s="9"/>
      <c r="B9802" s="10"/>
      <c r="C9802" s="11"/>
      <c r="D9802" s="10"/>
      <c r="I9802" s="15"/>
      <c r="BP9802" s="12"/>
      <c r="BR9802" s="12"/>
      <c r="BT9802" s="12"/>
      <c r="BV9802" s="12"/>
      <c r="BY9802" s="12"/>
      <c r="CB9802" s="12"/>
      <c r="CE9802" s="12"/>
    </row>
    <row r="9803" spans="1:83" x14ac:dyDescent="0.25">
      <c r="A9803" s="9"/>
      <c r="B9803" s="10"/>
      <c r="C9803" s="11"/>
      <c r="D9803" s="10"/>
      <c r="I9803" s="15"/>
      <c r="BP9803" s="12"/>
      <c r="BR9803" s="12"/>
      <c r="BT9803" s="12"/>
      <c r="BV9803" s="12"/>
      <c r="BY9803" s="12"/>
      <c r="CB9803" s="12"/>
      <c r="CE9803" s="12"/>
    </row>
    <row r="9804" spans="1:83" x14ac:dyDescent="0.25">
      <c r="A9804" s="9"/>
      <c r="B9804" s="10"/>
      <c r="C9804" s="11"/>
      <c r="D9804" s="10"/>
      <c r="I9804" s="15"/>
      <c r="BP9804" s="12"/>
      <c r="BR9804" s="12"/>
      <c r="BT9804" s="12"/>
      <c r="BV9804" s="12"/>
      <c r="BY9804" s="12"/>
      <c r="CB9804" s="12"/>
      <c r="CE9804" s="12"/>
    </row>
    <row r="9805" spans="1:83" x14ac:dyDescent="0.25">
      <c r="A9805" s="9"/>
      <c r="B9805" s="10"/>
      <c r="C9805" s="11"/>
      <c r="D9805" s="10"/>
      <c r="I9805" s="15"/>
      <c r="BP9805" s="12"/>
      <c r="BR9805" s="12"/>
      <c r="BT9805" s="12"/>
      <c r="BV9805" s="12"/>
      <c r="BY9805" s="12"/>
      <c r="CB9805" s="12"/>
      <c r="CE9805" s="12"/>
    </row>
    <row r="9806" spans="1:83" x14ac:dyDescent="0.25">
      <c r="A9806" s="9"/>
      <c r="B9806" s="10"/>
      <c r="C9806" s="11"/>
      <c r="D9806" s="10"/>
      <c r="I9806" s="15"/>
      <c r="BP9806" s="12"/>
      <c r="BR9806" s="12"/>
      <c r="BT9806" s="12"/>
      <c r="BV9806" s="12"/>
      <c r="BY9806" s="12"/>
      <c r="CB9806" s="12"/>
      <c r="CE9806" s="12"/>
    </row>
    <row r="9807" spans="1:83" x14ac:dyDescent="0.25">
      <c r="A9807" s="9"/>
      <c r="B9807" s="10"/>
      <c r="C9807" s="11"/>
      <c r="D9807" s="10"/>
      <c r="I9807" s="15"/>
      <c r="BP9807" s="12"/>
      <c r="BR9807" s="12"/>
      <c r="BT9807" s="12"/>
      <c r="BV9807" s="12"/>
      <c r="BY9807" s="12"/>
      <c r="CB9807" s="12"/>
      <c r="CE9807" s="12"/>
    </row>
    <row r="9808" spans="1:83" x14ac:dyDescent="0.25">
      <c r="A9808" s="9"/>
      <c r="B9808" s="10"/>
      <c r="C9808" s="11"/>
      <c r="D9808" s="10"/>
      <c r="I9808" s="15"/>
      <c r="BP9808" s="12"/>
      <c r="BR9808" s="12"/>
      <c r="BT9808" s="12"/>
      <c r="BV9808" s="12"/>
      <c r="BY9808" s="12"/>
      <c r="CB9808" s="12"/>
      <c r="CE9808" s="12"/>
    </row>
    <row r="9809" spans="1:83" x14ac:dyDescent="0.25">
      <c r="A9809" s="9"/>
      <c r="B9809" s="10"/>
      <c r="C9809" s="11"/>
      <c r="D9809" s="10"/>
      <c r="I9809" s="15"/>
      <c r="BP9809" s="12"/>
      <c r="BR9809" s="12"/>
      <c r="BT9809" s="12"/>
      <c r="BV9809" s="12"/>
      <c r="BY9809" s="12"/>
      <c r="CB9809" s="12"/>
      <c r="CE9809" s="12"/>
    </row>
    <row r="9810" spans="1:83" x14ac:dyDescent="0.25">
      <c r="A9810" s="9"/>
      <c r="B9810" s="10"/>
      <c r="C9810" s="11"/>
      <c r="D9810" s="10"/>
      <c r="I9810" s="15"/>
      <c r="BP9810" s="12"/>
      <c r="BR9810" s="12"/>
      <c r="BT9810" s="12"/>
      <c r="BV9810" s="12"/>
      <c r="BY9810" s="12"/>
      <c r="CB9810" s="12"/>
      <c r="CE9810" s="12"/>
    </row>
    <row r="9811" spans="1:83" x14ac:dyDescent="0.25">
      <c r="A9811" s="9"/>
      <c r="B9811" s="10"/>
      <c r="C9811" s="11"/>
      <c r="D9811" s="10"/>
      <c r="I9811" s="15"/>
      <c r="BP9811" s="12"/>
      <c r="BR9811" s="12"/>
      <c r="BT9811" s="12"/>
      <c r="BV9811" s="12"/>
      <c r="BY9811" s="12"/>
      <c r="CB9811" s="12"/>
      <c r="CE9811" s="12"/>
    </row>
    <row r="9812" spans="1:83" x14ac:dyDescent="0.25">
      <c r="A9812" s="9"/>
      <c r="B9812" s="10"/>
      <c r="C9812" s="11"/>
      <c r="D9812" s="10"/>
      <c r="I9812" s="15"/>
      <c r="BP9812" s="12"/>
      <c r="BR9812" s="12"/>
      <c r="BT9812" s="12"/>
      <c r="BV9812" s="12"/>
      <c r="BY9812" s="12"/>
      <c r="CB9812" s="12"/>
      <c r="CE9812" s="12"/>
    </row>
    <row r="9813" spans="1:83" x14ac:dyDescent="0.25">
      <c r="A9813" s="9"/>
      <c r="B9813" s="10"/>
      <c r="C9813" s="11"/>
      <c r="D9813" s="10"/>
      <c r="I9813" s="15"/>
      <c r="BP9813" s="12"/>
      <c r="BR9813" s="12"/>
      <c r="BT9813" s="12"/>
      <c r="BV9813" s="12"/>
      <c r="BY9813" s="12"/>
      <c r="CB9813" s="12"/>
      <c r="CE9813" s="12"/>
    </row>
    <row r="9814" spans="1:83" x14ac:dyDescent="0.25">
      <c r="A9814" s="9"/>
      <c r="B9814" s="10"/>
      <c r="C9814" s="11"/>
      <c r="D9814" s="10"/>
      <c r="I9814" s="15"/>
      <c r="BP9814" s="12"/>
      <c r="BR9814" s="12"/>
      <c r="BT9814" s="12"/>
      <c r="BV9814" s="12"/>
      <c r="BY9814" s="12"/>
      <c r="CB9814" s="12"/>
      <c r="CE9814" s="12"/>
    </row>
    <row r="9815" spans="1:83" x14ac:dyDescent="0.25">
      <c r="A9815" s="9"/>
      <c r="B9815" s="10"/>
      <c r="C9815" s="11"/>
      <c r="D9815" s="10"/>
      <c r="I9815" s="15"/>
      <c r="BP9815" s="12"/>
      <c r="BR9815" s="12"/>
      <c r="BT9815" s="12"/>
      <c r="BV9815" s="12"/>
      <c r="BY9815" s="12"/>
      <c r="CB9815" s="12"/>
      <c r="CE9815" s="12"/>
    </row>
    <row r="9816" spans="1:83" x14ac:dyDescent="0.25">
      <c r="A9816" s="9"/>
      <c r="B9816" s="10"/>
      <c r="C9816" s="11"/>
      <c r="D9816" s="10"/>
      <c r="I9816" s="15"/>
      <c r="BP9816" s="12"/>
      <c r="BR9816" s="12"/>
      <c r="BT9816" s="12"/>
      <c r="BV9816" s="12"/>
      <c r="BY9816" s="12"/>
      <c r="CB9816" s="12"/>
      <c r="CE9816" s="12"/>
    </row>
    <row r="9817" spans="1:83" x14ac:dyDescent="0.25">
      <c r="A9817" s="9"/>
      <c r="B9817" s="10"/>
      <c r="C9817" s="11"/>
      <c r="D9817" s="10"/>
      <c r="I9817" s="15"/>
      <c r="BP9817" s="12"/>
      <c r="BR9817" s="12"/>
      <c r="BT9817" s="12"/>
      <c r="BV9817" s="12"/>
      <c r="BY9817" s="12"/>
      <c r="CB9817" s="12"/>
      <c r="CE9817" s="12"/>
    </row>
    <row r="9818" spans="1:83" x14ac:dyDescent="0.25">
      <c r="A9818" s="9"/>
      <c r="B9818" s="10"/>
      <c r="C9818" s="11"/>
      <c r="D9818" s="10"/>
      <c r="I9818" s="15"/>
      <c r="BP9818" s="12"/>
      <c r="BR9818" s="12"/>
      <c r="BT9818" s="12"/>
      <c r="BV9818" s="12"/>
      <c r="BY9818" s="12"/>
      <c r="CB9818" s="12"/>
      <c r="CE9818" s="12"/>
    </row>
    <row r="9819" spans="1:83" x14ac:dyDescent="0.25">
      <c r="A9819" s="9"/>
      <c r="B9819" s="10"/>
      <c r="C9819" s="11"/>
      <c r="D9819" s="10"/>
      <c r="I9819" s="15"/>
      <c r="BP9819" s="12"/>
      <c r="BR9819" s="12"/>
      <c r="BT9819" s="12"/>
      <c r="BV9819" s="12"/>
      <c r="BY9819" s="12"/>
      <c r="CB9819" s="12"/>
      <c r="CE9819" s="12"/>
    </row>
    <row r="9820" spans="1:83" x14ac:dyDescent="0.25">
      <c r="A9820" s="9"/>
      <c r="B9820" s="10"/>
      <c r="C9820" s="11"/>
      <c r="D9820" s="10"/>
      <c r="I9820" s="15"/>
      <c r="BP9820" s="12"/>
      <c r="BR9820" s="12"/>
      <c r="BT9820" s="12"/>
      <c r="BV9820" s="12"/>
      <c r="BY9820" s="12"/>
      <c r="CB9820" s="12"/>
      <c r="CE9820" s="12"/>
    </row>
    <row r="9821" spans="1:83" x14ac:dyDescent="0.25">
      <c r="A9821" s="9"/>
      <c r="B9821" s="10"/>
      <c r="C9821" s="11"/>
      <c r="D9821" s="10"/>
      <c r="I9821" s="15"/>
      <c r="BP9821" s="12"/>
      <c r="BR9821" s="12"/>
      <c r="BT9821" s="12"/>
      <c r="BV9821" s="12"/>
      <c r="BY9821" s="12"/>
      <c r="CB9821" s="12"/>
      <c r="CE9821" s="12"/>
    </row>
    <row r="9822" spans="1:83" x14ac:dyDescent="0.25">
      <c r="A9822" s="9"/>
      <c r="B9822" s="10"/>
      <c r="C9822" s="11"/>
      <c r="D9822" s="10"/>
      <c r="I9822" s="15"/>
      <c r="BP9822" s="12"/>
      <c r="BR9822" s="12"/>
      <c r="BT9822" s="12"/>
      <c r="BV9822" s="12"/>
      <c r="BY9822" s="12"/>
      <c r="CB9822" s="12"/>
      <c r="CE9822" s="12"/>
    </row>
    <row r="9823" spans="1:83" x14ac:dyDescent="0.25">
      <c r="A9823" s="9"/>
      <c r="B9823" s="10"/>
      <c r="C9823" s="11"/>
      <c r="D9823" s="10"/>
      <c r="I9823" s="15"/>
      <c r="BP9823" s="12"/>
      <c r="BR9823" s="12"/>
      <c r="BT9823" s="12"/>
      <c r="BV9823" s="12"/>
      <c r="BY9823" s="12"/>
      <c r="CB9823" s="12"/>
      <c r="CE9823" s="12"/>
    </row>
    <row r="9824" spans="1:83" x14ac:dyDescent="0.25">
      <c r="A9824" s="9"/>
      <c r="B9824" s="10"/>
      <c r="C9824" s="11"/>
      <c r="D9824" s="10"/>
      <c r="I9824" s="15"/>
      <c r="BP9824" s="12"/>
      <c r="BR9824" s="12"/>
      <c r="BT9824" s="12"/>
      <c r="BV9824" s="12"/>
      <c r="BY9824" s="12"/>
      <c r="CB9824" s="12"/>
      <c r="CE9824" s="12"/>
    </row>
    <row r="9825" spans="1:83" x14ac:dyDescent="0.25">
      <c r="A9825" s="9"/>
      <c r="B9825" s="10"/>
      <c r="C9825" s="11"/>
      <c r="D9825" s="10"/>
      <c r="I9825" s="15"/>
      <c r="BP9825" s="12"/>
      <c r="BR9825" s="12"/>
      <c r="BT9825" s="12"/>
      <c r="BV9825" s="12"/>
      <c r="BY9825" s="12"/>
      <c r="CB9825" s="12"/>
      <c r="CE9825" s="12"/>
    </row>
    <row r="9826" spans="1:83" x14ac:dyDescent="0.25">
      <c r="A9826" s="9"/>
      <c r="B9826" s="10"/>
      <c r="C9826" s="11"/>
      <c r="D9826" s="10"/>
      <c r="I9826" s="15"/>
      <c r="BP9826" s="12"/>
      <c r="BR9826" s="12"/>
      <c r="BT9826" s="12"/>
      <c r="BV9826" s="12"/>
      <c r="BY9826" s="12"/>
      <c r="CB9826" s="12"/>
      <c r="CE9826" s="12"/>
    </row>
    <row r="9827" spans="1:83" x14ac:dyDescent="0.25">
      <c r="A9827" s="9"/>
      <c r="B9827" s="10"/>
      <c r="C9827" s="11"/>
      <c r="D9827" s="10"/>
      <c r="I9827" s="15"/>
      <c r="BP9827" s="12"/>
      <c r="BR9827" s="12"/>
      <c r="BT9827" s="12"/>
      <c r="BV9827" s="12"/>
      <c r="BY9827" s="12"/>
      <c r="CB9827" s="12"/>
      <c r="CE9827" s="12"/>
    </row>
    <row r="9828" spans="1:83" x14ac:dyDescent="0.25">
      <c r="A9828" s="9"/>
      <c r="B9828" s="10"/>
      <c r="C9828" s="11"/>
      <c r="D9828" s="10"/>
      <c r="I9828" s="15"/>
      <c r="BP9828" s="12"/>
      <c r="BR9828" s="12"/>
      <c r="BT9828" s="12"/>
      <c r="BV9828" s="12"/>
      <c r="BY9828" s="12"/>
      <c r="CB9828" s="12"/>
      <c r="CE9828" s="12"/>
    </row>
    <row r="9829" spans="1:83" x14ac:dyDescent="0.25">
      <c r="A9829" s="9"/>
      <c r="B9829" s="10"/>
      <c r="C9829" s="11"/>
      <c r="D9829" s="10"/>
      <c r="I9829" s="15"/>
      <c r="BP9829" s="12"/>
      <c r="BR9829" s="12"/>
      <c r="BT9829" s="12"/>
      <c r="BV9829" s="12"/>
      <c r="BY9829" s="12"/>
      <c r="CB9829" s="12"/>
      <c r="CE9829" s="12"/>
    </row>
    <row r="9830" spans="1:83" x14ac:dyDescent="0.25">
      <c r="A9830" s="9"/>
      <c r="B9830" s="10"/>
      <c r="C9830" s="11"/>
      <c r="D9830" s="10"/>
      <c r="I9830" s="15"/>
      <c r="BP9830" s="12"/>
      <c r="BR9830" s="12"/>
      <c r="BT9830" s="12"/>
      <c r="BV9830" s="12"/>
      <c r="BY9830" s="12"/>
      <c r="CB9830" s="12"/>
      <c r="CE9830" s="12"/>
    </row>
    <row r="9831" spans="1:83" x14ac:dyDescent="0.25">
      <c r="A9831" s="9"/>
      <c r="B9831" s="10"/>
      <c r="C9831" s="11"/>
      <c r="D9831" s="10"/>
      <c r="I9831" s="15"/>
      <c r="BP9831" s="12"/>
      <c r="BR9831" s="12"/>
      <c r="BT9831" s="12"/>
      <c r="BV9831" s="12"/>
      <c r="BY9831" s="12"/>
      <c r="CB9831" s="12"/>
      <c r="CE9831" s="12"/>
    </row>
    <row r="9832" spans="1:83" x14ac:dyDescent="0.25">
      <c r="A9832" s="9"/>
      <c r="B9832" s="10"/>
      <c r="C9832" s="11"/>
      <c r="D9832" s="10"/>
      <c r="I9832" s="15"/>
      <c r="BP9832" s="12"/>
      <c r="BR9832" s="12"/>
      <c r="BT9832" s="12"/>
      <c r="BV9832" s="12"/>
      <c r="BY9832" s="12"/>
      <c r="CB9832" s="12"/>
      <c r="CE9832" s="12"/>
    </row>
    <row r="9833" spans="1:83" x14ac:dyDescent="0.25">
      <c r="A9833" s="9"/>
      <c r="B9833" s="10"/>
      <c r="C9833" s="11"/>
      <c r="D9833" s="10"/>
      <c r="I9833" s="15"/>
      <c r="BP9833" s="12"/>
      <c r="BR9833" s="12"/>
      <c r="BT9833" s="12"/>
      <c r="BV9833" s="12"/>
      <c r="BY9833" s="12"/>
      <c r="CB9833" s="12"/>
      <c r="CE9833" s="12"/>
    </row>
    <row r="9834" spans="1:83" x14ac:dyDescent="0.25">
      <c r="A9834" s="9"/>
      <c r="B9834" s="10"/>
      <c r="C9834" s="11"/>
      <c r="D9834" s="10"/>
      <c r="I9834" s="15"/>
      <c r="BP9834" s="12"/>
      <c r="BR9834" s="12"/>
      <c r="BT9834" s="12"/>
      <c r="BV9834" s="12"/>
      <c r="BY9834" s="12"/>
      <c r="CB9834" s="12"/>
      <c r="CE9834" s="12"/>
    </row>
    <row r="9835" spans="1:83" x14ac:dyDescent="0.25">
      <c r="A9835" s="9"/>
      <c r="B9835" s="10"/>
      <c r="C9835" s="11"/>
      <c r="D9835" s="10"/>
      <c r="I9835" s="15"/>
      <c r="BP9835" s="12"/>
      <c r="BR9835" s="12"/>
      <c r="BT9835" s="12"/>
      <c r="BV9835" s="12"/>
      <c r="BY9835" s="12"/>
      <c r="CB9835" s="12"/>
      <c r="CE9835" s="12"/>
    </row>
    <row r="9836" spans="1:83" x14ac:dyDescent="0.25">
      <c r="A9836" s="9"/>
      <c r="B9836" s="10"/>
      <c r="C9836" s="11"/>
      <c r="D9836" s="10"/>
      <c r="I9836" s="15"/>
      <c r="BP9836" s="12"/>
      <c r="BR9836" s="12"/>
      <c r="BT9836" s="12"/>
      <c r="BV9836" s="12"/>
      <c r="BY9836" s="12"/>
      <c r="CB9836" s="12"/>
      <c r="CE9836" s="12"/>
    </row>
    <row r="9837" spans="1:83" x14ac:dyDescent="0.25">
      <c r="A9837" s="9"/>
      <c r="B9837" s="10"/>
      <c r="C9837" s="11"/>
      <c r="D9837" s="10"/>
      <c r="I9837" s="15"/>
      <c r="BP9837" s="12"/>
      <c r="BR9837" s="12"/>
      <c r="BT9837" s="12"/>
      <c r="BV9837" s="12"/>
      <c r="BY9837" s="12"/>
      <c r="CB9837" s="12"/>
      <c r="CE9837" s="12"/>
    </row>
    <row r="9838" spans="1:83" x14ac:dyDescent="0.25">
      <c r="A9838" s="9"/>
      <c r="B9838" s="10"/>
      <c r="C9838" s="11"/>
      <c r="D9838" s="10"/>
      <c r="I9838" s="15"/>
      <c r="BP9838" s="12"/>
      <c r="BR9838" s="12"/>
      <c r="BT9838" s="12"/>
      <c r="BV9838" s="12"/>
      <c r="BY9838" s="12"/>
      <c r="CB9838" s="12"/>
      <c r="CE9838" s="12"/>
    </row>
    <row r="9839" spans="1:83" x14ac:dyDescent="0.25">
      <c r="A9839" s="9"/>
      <c r="B9839" s="10"/>
      <c r="C9839" s="11"/>
      <c r="D9839" s="10"/>
      <c r="I9839" s="15"/>
      <c r="BP9839" s="12"/>
      <c r="BR9839" s="12"/>
      <c r="BT9839" s="12"/>
      <c r="BV9839" s="12"/>
      <c r="BY9839" s="12"/>
      <c r="CB9839" s="12"/>
      <c r="CE9839" s="12"/>
    </row>
    <row r="9840" spans="1:83" x14ac:dyDescent="0.25">
      <c r="A9840" s="9"/>
      <c r="B9840" s="10"/>
      <c r="C9840" s="11"/>
      <c r="D9840" s="10"/>
      <c r="I9840" s="15"/>
      <c r="BP9840" s="12"/>
      <c r="BR9840" s="12"/>
      <c r="BT9840" s="12"/>
      <c r="BV9840" s="12"/>
      <c r="BY9840" s="12"/>
      <c r="CB9840" s="12"/>
      <c r="CE9840" s="12"/>
    </row>
    <row r="9841" spans="1:83" x14ac:dyDescent="0.25">
      <c r="A9841" s="9"/>
      <c r="B9841" s="10"/>
      <c r="C9841" s="11"/>
      <c r="D9841" s="10"/>
      <c r="I9841" s="15"/>
      <c r="BP9841" s="12"/>
      <c r="BR9841" s="12"/>
      <c r="BT9841" s="12"/>
      <c r="BV9841" s="12"/>
      <c r="BY9841" s="12"/>
      <c r="CB9841" s="12"/>
      <c r="CE9841" s="12"/>
    </row>
    <row r="9842" spans="1:83" x14ac:dyDescent="0.25">
      <c r="A9842" s="9"/>
      <c r="B9842" s="10"/>
      <c r="C9842" s="11"/>
      <c r="D9842" s="10"/>
      <c r="I9842" s="15"/>
      <c r="BP9842" s="12"/>
      <c r="BR9842" s="12"/>
      <c r="BT9842" s="12"/>
      <c r="BV9842" s="12"/>
      <c r="BY9842" s="12"/>
      <c r="CB9842" s="12"/>
      <c r="CE9842" s="12"/>
    </row>
    <row r="9843" spans="1:83" x14ac:dyDescent="0.25">
      <c r="A9843" s="9"/>
      <c r="B9843" s="10"/>
      <c r="C9843" s="11"/>
      <c r="D9843" s="10"/>
      <c r="I9843" s="15"/>
      <c r="BP9843" s="12"/>
      <c r="BR9843" s="12"/>
      <c r="BT9843" s="12"/>
      <c r="BV9843" s="12"/>
      <c r="BY9843" s="12"/>
      <c r="CB9843" s="12"/>
      <c r="CE9843" s="12"/>
    </row>
    <row r="9844" spans="1:83" x14ac:dyDescent="0.25">
      <c r="A9844" s="9"/>
      <c r="B9844" s="10"/>
      <c r="C9844" s="11"/>
      <c r="D9844" s="10"/>
      <c r="I9844" s="15"/>
      <c r="BP9844" s="12"/>
      <c r="BR9844" s="12"/>
      <c r="BT9844" s="12"/>
      <c r="BV9844" s="12"/>
      <c r="BY9844" s="12"/>
      <c r="CB9844" s="12"/>
      <c r="CE9844" s="12"/>
    </row>
    <row r="9845" spans="1:83" x14ac:dyDescent="0.25">
      <c r="A9845" s="9"/>
      <c r="B9845" s="10"/>
      <c r="C9845" s="11"/>
      <c r="D9845" s="10"/>
      <c r="I9845" s="15"/>
      <c r="BP9845" s="12"/>
      <c r="BR9845" s="12"/>
      <c r="BT9845" s="12"/>
      <c r="BV9845" s="12"/>
      <c r="BY9845" s="12"/>
      <c r="CB9845" s="12"/>
      <c r="CE9845" s="12"/>
    </row>
    <row r="9846" spans="1:83" x14ac:dyDescent="0.25">
      <c r="A9846" s="9"/>
      <c r="B9846" s="10"/>
      <c r="C9846" s="11"/>
      <c r="D9846" s="10"/>
      <c r="I9846" s="15"/>
      <c r="BP9846" s="12"/>
      <c r="BR9846" s="12"/>
      <c r="BT9846" s="12"/>
      <c r="BV9846" s="12"/>
      <c r="BY9846" s="12"/>
      <c r="CB9846" s="12"/>
      <c r="CE9846" s="12"/>
    </row>
    <row r="9847" spans="1:83" x14ac:dyDescent="0.25">
      <c r="A9847" s="9"/>
      <c r="B9847" s="10"/>
      <c r="C9847" s="11"/>
      <c r="D9847" s="10"/>
      <c r="I9847" s="15"/>
      <c r="BP9847" s="12"/>
      <c r="BR9847" s="12"/>
      <c r="BT9847" s="12"/>
      <c r="BV9847" s="12"/>
      <c r="BY9847" s="12"/>
      <c r="CB9847" s="12"/>
      <c r="CE9847" s="12"/>
    </row>
    <row r="9848" spans="1:83" x14ac:dyDescent="0.25">
      <c r="A9848" s="9"/>
      <c r="B9848" s="10"/>
      <c r="C9848" s="11"/>
      <c r="D9848" s="10"/>
      <c r="I9848" s="15"/>
      <c r="BP9848" s="12"/>
      <c r="BR9848" s="12"/>
      <c r="BT9848" s="12"/>
      <c r="BV9848" s="12"/>
      <c r="BY9848" s="12"/>
      <c r="CB9848" s="12"/>
      <c r="CE9848" s="12"/>
    </row>
    <row r="9849" spans="1:83" x14ac:dyDescent="0.25">
      <c r="A9849" s="9"/>
      <c r="B9849" s="10"/>
      <c r="C9849" s="11"/>
      <c r="D9849" s="10"/>
      <c r="I9849" s="15"/>
      <c r="BP9849" s="12"/>
      <c r="BR9849" s="12"/>
      <c r="BT9849" s="12"/>
      <c r="BV9849" s="12"/>
      <c r="BY9849" s="12"/>
      <c r="CB9849" s="12"/>
      <c r="CE9849" s="12"/>
    </row>
    <row r="9850" spans="1:83" x14ac:dyDescent="0.25">
      <c r="A9850" s="9"/>
      <c r="B9850" s="10"/>
      <c r="C9850" s="11"/>
      <c r="D9850" s="10"/>
      <c r="I9850" s="15"/>
      <c r="BP9850" s="12"/>
      <c r="BR9850" s="12"/>
      <c r="BT9850" s="12"/>
      <c r="BV9850" s="12"/>
      <c r="BY9850" s="12"/>
      <c r="CB9850" s="12"/>
      <c r="CE9850" s="12"/>
    </row>
    <row r="9851" spans="1:83" x14ac:dyDescent="0.25">
      <c r="A9851" s="9"/>
      <c r="B9851" s="10"/>
      <c r="C9851" s="11"/>
      <c r="D9851" s="10"/>
      <c r="I9851" s="15"/>
      <c r="BP9851" s="12"/>
      <c r="BR9851" s="12"/>
      <c r="BT9851" s="12"/>
      <c r="BV9851" s="12"/>
      <c r="BY9851" s="12"/>
      <c r="CB9851" s="12"/>
      <c r="CE9851" s="12"/>
    </row>
    <row r="9852" spans="1:83" x14ac:dyDescent="0.25">
      <c r="A9852" s="9"/>
      <c r="B9852" s="10"/>
      <c r="C9852" s="11"/>
      <c r="D9852" s="10"/>
      <c r="I9852" s="15"/>
      <c r="BP9852" s="12"/>
      <c r="BR9852" s="12"/>
      <c r="BT9852" s="12"/>
      <c r="BV9852" s="12"/>
      <c r="BY9852" s="12"/>
      <c r="CB9852" s="12"/>
      <c r="CE9852" s="12"/>
    </row>
    <row r="9853" spans="1:83" x14ac:dyDescent="0.25">
      <c r="A9853" s="9"/>
      <c r="B9853" s="10"/>
      <c r="C9853" s="11"/>
      <c r="D9853" s="10"/>
      <c r="I9853" s="15"/>
      <c r="BP9853" s="12"/>
      <c r="BR9853" s="12"/>
      <c r="BT9853" s="12"/>
      <c r="BV9853" s="12"/>
      <c r="BY9853" s="12"/>
      <c r="CB9853" s="12"/>
      <c r="CE9853" s="12"/>
    </row>
    <row r="9854" spans="1:83" x14ac:dyDescent="0.25">
      <c r="A9854" s="9"/>
      <c r="B9854" s="10"/>
      <c r="C9854" s="11"/>
      <c r="D9854" s="10"/>
      <c r="I9854" s="15"/>
      <c r="BP9854" s="12"/>
      <c r="BR9854" s="12"/>
      <c r="BT9854" s="12"/>
      <c r="BV9854" s="12"/>
      <c r="BY9854" s="12"/>
      <c r="CB9854" s="12"/>
      <c r="CE9854" s="12"/>
    </row>
    <row r="9855" spans="1:83" x14ac:dyDescent="0.25">
      <c r="A9855" s="9"/>
      <c r="B9855" s="10"/>
      <c r="C9855" s="11"/>
      <c r="D9855" s="10"/>
      <c r="I9855" s="15"/>
      <c r="BP9855" s="12"/>
      <c r="BR9855" s="12"/>
      <c r="BT9855" s="12"/>
      <c r="BV9855" s="12"/>
      <c r="BY9855" s="12"/>
      <c r="CB9855" s="12"/>
      <c r="CE9855" s="12"/>
    </row>
    <row r="9856" spans="1:83" x14ac:dyDescent="0.25">
      <c r="A9856" s="9"/>
      <c r="B9856" s="10"/>
      <c r="C9856" s="11"/>
      <c r="D9856" s="10"/>
      <c r="I9856" s="15"/>
      <c r="BP9856" s="12"/>
      <c r="BR9856" s="12"/>
      <c r="BT9856" s="12"/>
      <c r="BV9856" s="12"/>
      <c r="BY9856" s="12"/>
      <c r="CB9856" s="12"/>
      <c r="CE9856" s="12"/>
    </row>
    <row r="9857" spans="1:83" x14ac:dyDescent="0.25">
      <c r="A9857" s="9"/>
      <c r="B9857" s="10"/>
      <c r="C9857" s="11"/>
      <c r="D9857" s="10"/>
      <c r="I9857" s="15"/>
      <c r="BP9857" s="12"/>
      <c r="BR9857" s="12"/>
      <c r="BT9857" s="12"/>
      <c r="BV9857" s="12"/>
      <c r="BY9857" s="12"/>
      <c r="CB9857" s="12"/>
      <c r="CE9857" s="12"/>
    </row>
    <row r="9858" spans="1:83" x14ac:dyDescent="0.25">
      <c r="A9858" s="9"/>
      <c r="B9858" s="10"/>
      <c r="C9858" s="11"/>
      <c r="D9858" s="10"/>
      <c r="I9858" s="15"/>
      <c r="BP9858" s="12"/>
      <c r="BR9858" s="12"/>
      <c r="BT9858" s="12"/>
      <c r="BV9858" s="12"/>
      <c r="BY9858" s="12"/>
      <c r="CB9858" s="12"/>
      <c r="CE9858" s="12"/>
    </row>
    <row r="9859" spans="1:83" x14ac:dyDescent="0.25">
      <c r="A9859" s="9"/>
      <c r="B9859" s="10"/>
      <c r="C9859" s="11"/>
      <c r="D9859" s="10"/>
      <c r="I9859" s="15"/>
      <c r="BP9859" s="12"/>
      <c r="BR9859" s="12"/>
      <c r="BT9859" s="12"/>
      <c r="BV9859" s="12"/>
      <c r="BY9859" s="12"/>
      <c r="CB9859" s="12"/>
      <c r="CE9859" s="12"/>
    </row>
    <row r="9860" spans="1:83" x14ac:dyDescent="0.25">
      <c r="A9860" s="9"/>
      <c r="B9860" s="10"/>
      <c r="C9860" s="11"/>
      <c r="D9860" s="10"/>
      <c r="I9860" s="15"/>
      <c r="BP9860" s="12"/>
      <c r="BR9860" s="12"/>
      <c r="BT9860" s="12"/>
      <c r="BV9860" s="12"/>
      <c r="BY9860" s="12"/>
      <c r="CB9860" s="12"/>
      <c r="CE9860" s="12"/>
    </row>
    <row r="9861" spans="1:83" x14ac:dyDescent="0.25">
      <c r="A9861" s="9"/>
      <c r="B9861" s="10"/>
      <c r="C9861" s="11"/>
      <c r="D9861" s="10"/>
      <c r="I9861" s="15"/>
      <c r="BP9861" s="12"/>
      <c r="BR9861" s="12"/>
      <c r="BT9861" s="12"/>
      <c r="BV9861" s="12"/>
      <c r="BY9861" s="12"/>
      <c r="CB9861" s="12"/>
      <c r="CE9861" s="12"/>
    </row>
    <row r="9862" spans="1:83" x14ac:dyDescent="0.25">
      <c r="A9862" s="9"/>
      <c r="B9862" s="10"/>
      <c r="C9862" s="11"/>
      <c r="D9862" s="10"/>
      <c r="I9862" s="15"/>
      <c r="BP9862" s="12"/>
      <c r="BR9862" s="12"/>
      <c r="BT9862" s="12"/>
      <c r="BV9862" s="12"/>
      <c r="BY9862" s="12"/>
      <c r="CB9862" s="12"/>
      <c r="CE9862" s="12"/>
    </row>
    <row r="9863" spans="1:83" x14ac:dyDescent="0.25">
      <c r="A9863" s="9"/>
      <c r="B9863" s="10"/>
      <c r="C9863" s="11"/>
      <c r="D9863" s="10"/>
      <c r="I9863" s="15"/>
      <c r="BP9863" s="12"/>
      <c r="BR9863" s="12"/>
      <c r="BT9863" s="12"/>
      <c r="BV9863" s="12"/>
      <c r="BY9863" s="12"/>
      <c r="CB9863" s="12"/>
      <c r="CE9863" s="12"/>
    </row>
    <row r="9864" spans="1:83" x14ac:dyDescent="0.25">
      <c r="A9864" s="9"/>
      <c r="B9864" s="10"/>
      <c r="C9864" s="11"/>
      <c r="D9864" s="10"/>
      <c r="I9864" s="15"/>
      <c r="BP9864" s="12"/>
      <c r="BR9864" s="12"/>
      <c r="BT9864" s="12"/>
      <c r="BV9864" s="12"/>
      <c r="BY9864" s="12"/>
      <c r="CB9864" s="12"/>
      <c r="CE9864" s="12"/>
    </row>
    <row r="9865" spans="1:83" x14ac:dyDescent="0.25">
      <c r="A9865" s="9"/>
      <c r="B9865" s="10"/>
      <c r="C9865" s="11"/>
      <c r="D9865" s="10"/>
      <c r="I9865" s="15"/>
      <c r="BP9865" s="12"/>
      <c r="BR9865" s="12"/>
      <c r="BT9865" s="12"/>
      <c r="BV9865" s="12"/>
      <c r="BY9865" s="12"/>
      <c r="CB9865" s="12"/>
      <c r="CE9865" s="12"/>
    </row>
    <row r="9866" spans="1:83" x14ac:dyDescent="0.25">
      <c r="A9866" s="9"/>
      <c r="B9866" s="10"/>
      <c r="C9866" s="11"/>
      <c r="D9866" s="10"/>
      <c r="I9866" s="15"/>
      <c r="BP9866" s="12"/>
      <c r="BR9866" s="12"/>
      <c r="BT9866" s="12"/>
      <c r="BV9866" s="12"/>
      <c r="BY9866" s="12"/>
      <c r="CB9866" s="12"/>
      <c r="CE9866" s="12"/>
    </row>
    <row r="9867" spans="1:83" x14ac:dyDescent="0.25">
      <c r="A9867" s="9"/>
      <c r="B9867" s="10"/>
      <c r="C9867" s="11"/>
      <c r="D9867" s="10"/>
      <c r="I9867" s="15"/>
      <c r="BP9867" s="12"/>
      <c r="BR9867" s="12"/>
      <c r="BT9867" s="12"/>
      <c r="BV9867" s="12"/>
      <c r="BY9867" s="12"/>
      <c r="CB9867" s="12"/>
      <c r="CE9867" s="12"/>
    </row>
    <row r="9868" spans="1:83" x14ac:dyDescent="0.25">
      <c r="A9868" s="9"/>
      <c r="B9868" s="10"/>
      <c r="C9868" s="11"/>
      <c r="D9868" s="10"/>
      <c r="I9868" s="15"/>
      <c r="BP9868" s="12"/>
      <c r="BR9868" s="12"/>
      <c r="BT9868" s="12"/>
      <c r="BV9868" s="12"/>
      <c r="BY9868" s="12"/>
      <c r="CB9868" s="12"/>
      <c r="CE9868" s="12"/>
    </row>
    <row r="9869" spans="1:83" x14ac:dyDescent="0.25">
      <c r="A9869" s="9"/>
      <c r="B9869" s="10"/>
      <c r="C9869" s="11"/>
      <c r="D9869" s="10"/>
      <c r="I9869" s="15"/>
      <c r="BP9869" s="12"/>
      <c r="BR9869" s="12"/>
      <c r="BT9869" s="12"/>
      <c r="BV9869" s="12"/>
      <c r="BY9869" s="12"/>
      <c r="CB9869" s="12"/>
      <c r="CE9869" s="12"/>
    </row>
    <row r="9870" spans="1:83" x14ac:dyDescent="0.25">
      <c r="A9870" s="9"/>
      <c r="B9870" s="10"/>
      <c r="C9870" s="11"/>
      <c r="D9870" s="10"/>
      <c r="I9870" s="15"/>
      <c r="BP9870" s="12"/>
      <c r="BR9870" s="12"/>
      <c r="BT9870" s="12"/>
      <c r="BV9870" s="12"/>
      <c r="BY9870" s="12"/>
      <c r="CB9870" s="12"/>
      <c r="CE9870" s="12"/>
    </row>
    <row r="9871" spans="1:83" x14ac:dyDescent="0.25">
      <c r="A9871" s="9"/>
      <c r="B9871" s="10"/>
      <c r="C9871" s="11"/>
      <c r="D9871" s="10"/>
      <c r="I9871" s="15"/>
      <c r="BP9871" s="12"/>
      <c r="BR9871" s="12"/>
      <c r="BT9871" s="12"/>
      <c r="BV9871" s="12"/>
      <c r="BY9871" s="12"/>
      <c r="CB9871" s="12"/>
      <c r="CE9871" s="12"/>
    </row>
    <row r="9872" spans="1:83" x14ac:dyDescent="0.25">
      <c r="A9872" s="9"/>
      <c r="B9872" s="10"/>
      <c r="C9872" s="11"/>
      <c r="D9872" s="10"/>
      <c r="I9872" s="15"/>
      <c r="BP9872" s="12"/>
      <c r="BR9872" s="12"/>
      <c r="BT9872" s="12"/>
      <c r="BV9872" s="12"/>
      <c r="BY9872" s="12"/>
      <c r="CB9872" s="12"/>
      <c r="CE9872" s="12"/>
    </row>
    <row r="9873" spans="1:83" x14ac:dyDescent="0.25">
      <c r="A9873" s="9"/>
      <c r="B9873" s="10"/>
      <c r="C9873" s="11"/>
      <c r="D9873" s="10"/>
      <c r="I9873" s="15"/>
      <c r="BP9873" s="12"/>
      <c r="BR9873" s="12"/>
      <c r="BT9873" s="12"/>
      <c r="BV9873" s="12"/>
      <c r="BY9873" s="12"/>
      <c r="CB9873" s="12"/>
      <c r="CE9873" s="12"/>
    </row>
    <row r="9874" spans="1:83" x14ac:dyDescent="0.25">
      <c r="A9874" s="9"/>
      <c r="B9874" s="10"/>
      <c r="C9874" s="11"/>
      <c r="D9874" s="10"/>
      <c r="I9874" s="15"/>
      <c r="BP9874" s="12"/>
      <c r="BR9874" s="12"/>
      <c r="BT9874" s="12"/>
      <c r="BV9874" s="12"/>
      <c r="BY9874" s="12"/>
      <c r="CB9874" s="12"/>
      <c r="CE9874" s="12"/>
    </row>
    <row r="9875" spans="1:83" x14ac:dyDescent="0.25">
      <c r="A9875" s="9"/>
      <c r="B9875" s="10"/>
      <c r="C9875" s="11"/>
      <c r="D9875" s="10"/>
      <c r="I9875" s="15"/>
      <c r="BP9875" s="12"/>
      <c r="BR9875" s="12"/>
      <c r="BT9875" s="12"/>
      <c r="BV9875" s="12"/>
      <c r="BY9875" s="12"/>
      <c r="CB9875" s="12"/>
      <c r="CE9875" s="12"/>
    </row>
    <row r="9876" spans="1:83" x14ac:dyDescent="0.25">
      <c r="A9876" s="9"/>
      <c r="B9876" s="10"/>
      <c r="C9876" s="11"/>
      <c r="D9876" s="10"/>
      <c r="I9876" s="15"/>
      <c r="BP9876" s="12"/>
      <c r="BR9876" s="12"/>
      <c r="BT9876" s="12"/>
      <c r="BV9876" s="12"/>
      <c r="BY9876" s="12"/>
      <c r="CB9876" s="12"/>
      <c r="CE9876" s="12"/>
    </row>
    <row r="9877" spans="1:83" x14ac:dyDescent="0.25">
      <c r="A9877" s="9"/>
      <c r="B9877" s="10"/>
      <c r="C9877" s="11"/>
      <c r="D9877" s="10"/>
      <c r="I9877" s="15"/>
      <c r="BP9877" s="12"/>
      <c r="BR9877" s="12"/>
      <c r="BT9877" s="12"/>
      <c r="BV9877" s="12"/>
      <c r="BY9877" s="12"/>
      <c r="CB9877" s="12"/>
      <c r="CE9877" s="12"/>
    </row>
    <row r="9878" spans="1:83" x14ac:dyDescent="0.25">
      <c r="A9878" s="9"/>
      <c r="B9878" s="10"/>
      <c r="C9878" s="11"/>
      <c r="D9878" s="10"/>
      <c r="I9878" s="15"/>
      <c r="BP9878" s="12"/>
      <c r="BR9878" s="12"/>
      <c r="BT9878" s="12"/>
      <c r="BV9878" s="12"/>
      <c r="BY9878" s="12"/>
      <c r="CB9878" s="12"/>
      <c r="CE9878" s="12"/>
    </row>
    <row r="9879" spans="1:83" x14ac:dyDescent="0.25">
      <c r="A9879" s="9"/>
      <c r="B9879" s="10"/>
      <c r="C9879" s="11"/>
      <c r="D9879" s="10"/>
      <c r="I9879" s="15"/>
      <c r="BP9879" s="12"/>
      <c r="BR9879" s="12"/>
      <c r="BT9879" s="12"/>
      <c r="BV9879" s="12"/>
      <c r="BY9879" s="12"/>
      <c r="CB9879" s="12"/>
      <c r="CE9879" s="12"/>
    </row>
    <row r="9880" spans="1:83" x14ac:dyDescent="0.25">
      <c r="A9880" s="9"/>
      <c r="B9880" s="10"/>
      <c r="C9880" s="11"/>
      <c r="D9880" s="10"/>
      <c r="I9880" s="15"/>
      <c r="BP9880" s="12"/>
      <c r="BR9880" s="12"/>
      <c r="BT9880" s="12"/>
      <c r="BV9880" s="12"/>
      <c r="BY9880" s="12"/>
      <c r="CB9880" s="12"/>
      <c r="CE9880" s="12"/>
    </row>
    <row r="9881" spans="1:83" x14ac:dyDescent="0.25">
      <c r="A9881" s="9"/>
      <c r="B9881" s="10"/>
      <c r="C9881" s="11"/>
      <c r="D9881" s="10"/>
      <c r="I9881" s="15"/>
      <c r="BP9881" s="12"/>
      <c r="BR9881" s="12"/>
      <c r="BT9881" s="12"/>
      <c r="BV9881" s="12"/>
      <c r="BY9881" s="12"/>
      <c r="CB9881" s="12"/>
      <c r="CE9881" s="12"/>
    </row>
    <row r="9882" spans="1:83" x14ac:dyDescent="0.25">
      <c r="A9882" s="9"/>
      <c r="B9882" s="10"/>
      <c r="C9882" s="11"/>
      <c r="D9882" s="10"/>
      <c r="I9882" s="15"/>
      <c r="BP9882" s="12"/>
      <c r="BR9882" s="12"/>
      <c r="BT9882" s="12"/>
      <c r="BV9882" s="12"/>
      <c r="BY9882" s="12"/>
      <c r="CB9882" s="12"/>
      <c r="CE9882" s="12"/>
    </row>
    <row r="9883" spans="1:83" x14ac:dyDescent="0.25">
      <c r="A9883" s="9"/>
      <c r="B9883" s="10"/>
      <c r="C9883" s="11"/>
      <c r="D9883" s="10"/>
      <c r="I9883" s="15"/>
      <c r="BP9883" s="12"/>
      <c r="BR9883" s="12"/>
      <c r="BT9883" s="12"/>
      <c r="BV9883" s="12"/>
      <c r="BY9883" s="12"/>
      <c r="CB9883" s="12"/>
      <c r="CE9883" s="12"/>
    </row>
    <row r="9884" spans="1:83" x14ac:dyDescent="0.25">
      <c r="A9884" s="9"/>
      <c r="B9884" s="10"/>
      <c r="C9884" s="11"/>
      <c r="D9884" s="10"/>
      <c r="I9884" s="15"/>
      <c r="BP9884" s="12"/>
      <c r="BR9884" s="12"/>
      <c r="BT9884" s="12"/>
      <c r="BV9884" s="12"/>
      <c r="BY9884" s="12"/>
      <c r="CB9884" s="12"/>
      <c r="CE9884" s="12"/>
    </row>
    <row r="9885" spans="1:83" x14ac:dyDescent="0.25">
      <c r="A9885" s="9"/>
      <c r="B9885" s="10"/>
      <c r="C9885" s="11"/>
      <c r="D9885" s="10"/>
      <c r="I9885" s="15"/>
      <c r="BP9885" s="12"/>
      <c r="BR9885" s="12"/>
      <c r="BT9885" s="12"/>
      <c r="BV9885" s="12"/>
      <c r="BY9885" s="12"/>
      <c r="CB9885" s="12"/>
      <c r="CE9885" s="12"/>
    </row>
    <row r="9886" spans="1:83" x14ac:dyDescent="0.25">
      <c r="A9886" s="9"/>
      <c r="B9886" s="10"/>
      <c r="C9886" s="11"/>
      <c r="D9886" s="10"/>
      <c r="I9886" s="15"/>
      <c r="BP9886" s="12"/>
      <c r="BR9886" s="12"/>
      <c r="BT9886" s="12"/>
      <c r="BV9886" s="12"/>
      <c r="BY9886" s="12"/>
      <c r="CB9886" s="12"/>
      <c r="CE9886" s="12"/>
    </row>
    <row r="9887" spans="1:83" x14ac:dyDescent="0.25">
      <c r="A9887" s="9"/>
      <c r="B9887" s="10"/>
      <c r="C9887" s="11"/>
      <c r="D9887" s="10"/>
      <c r="I9887" s="15"/>
      <c r="BP9887" s="12"/>
      <c r="BR9887" s="12"/>
      <c r="BT9887" s="12"/>
      <c r="BV9887" s="12"/>
      <c r="BY9887" s="12"/>
      <c r="CB9887" s="12"/>
      <c r="CE9887" s="12"/>
    </row>
    <row r="9888" spans="1:83" x14ac:dyDescent="0.25">
      <c r="A9888" s="9"/>
      <c r="B9888" s="10"/>
      <c r="C9888" s="11"/>
      <c r="D9888" s="10"/>
      <c r="I9888" s="15"/>
      <c r="BP9888" s="12"/>
      <c r="BR9888" s="12"/>
      <c r="BT9888" s="12"/>
      <c r="BV9888" s="12"/>
      <c r="BY9888" s="12"/>
      <c r="CB9888" s="12"/>
      <c r="CE9888" s="12"/>
    </row>
    <row r="9889" spans="1:83" x14ac:dyDescent="0.25">
      <c r="A9889" s="9"/>
      <c r="B9889" s="10"/>
      <c r="C9889" s="11"/>
      <c r="D9889" s="10"/>
      <c r="I9889" s="15"/>
      <c r="BP9889" s="12"/>
      <c r="BR9889" s="12"/>
      <c r="BT9889" s="12"/>
      <c r="BV9889" s="12"/>
      <c r="BY9889" s="12"/>
      <c r="CB9889" s="12"/>
      <c r="CE9889" s="12"/>
    </row>
    <row r="9890" spans="1:83" x14ac:dyDescent="0.25">
      <c r="A9890" s="9"/>
      <c r="B9890" s="10"/>
      <c r="C9890" s="11"/>
      <c r="D9890" s="10"/>
      <c r="I9890" s="15"/>
      <c r="BP9890" s="12"/>
      <c r="BR9890" s="12"/>
      <c r="BT9890" s="12"/>
      <c r="BV9890" s="12"/>
      <c r="BY9890" s="12"/>
      <c r="CB9890" s="12"/>
      <c r="CE9890" s="12"/>
    </row>
    <row r="9891" spans="1:83" x14ac:dyDescent="0.25">
      <c r="A9891" s="9"/>
      <c r="B9891" s="10"/>
      <c r="C9891" s="11"/>
      <c r="D9891" s="10"/>
      <c r="I9891" s="15"/>
      <c r="BP9891" s="12"/>
      <c r="BR9891" s="12"/>
      <c r="BT9891" s="12"/>
      <c r="BV9891" s="12"/>
      <c r="BY9891" s="12"/>
      <c r="CB9891" s="12"/>
      <c r="CE9891" s="12"/>
    </row>
    <row r="9892" spans="1:83" x14ac:dyDescent="0.25">
      <c r="A9892" s="9"/>
      <c r="B9892" s="10"/>
      <c r="C9892" s="11"/>
      <c r="D9892" s="10"/>
      <c r="I9892" s="15"/>
      <c r="BP9892" s="12"/>
      <c r="BR9892" s="12"/>
      <c r="BT9892" s="12"/>
      <c r="BV9892" s="12"/>
      <c r="BY9892" s="12"/>
      <c r="CB9892" s="12"/>
      <c r="CE9892" s="12"/>
    </row>
    <row r="9893" spans="1:83" x14ac:dyDescent="0.25">
      <c r="A9893" s="9"/>
      <c r="B9893" s="10"/>
      <c r="C9893" s="11"/>
      <c r="D9893" s="10"/>
      <c r="I9893" s="15"/>
      <c r="BP9893" s="12"/>
      <c r="BR9893" s="12"/>
      <c r="BT9893" s="12"/>
      <c r="BV9893" s="12"/>
      <c r="BY9893" s="12"/>
      <c r="CB9893" s="12"/>
      <c r="CE9893" s="12"/>
    </row>
    <row r="9894" spans="1:83" x14ac:dyDescent="0.25">
      <c r="A9894" s="9"/>
      <c r="B9894" s="10"/>
      <c r="C9894" s="11"/>
      <c r="D9894" s="10"/>
      <c r="I9894" s="15"/>
      <c r="BP9894" s="12"/>
      <c r="BR9894" s="12"/>
      <c r="BT9894" s="12"/>
      <c r="BV9894" s="12"/>
      <c r="BY9894" s="12"/>
      <c r="CB9894" s="12"/>
      <c r="CE9894" s="12"/>
    </row>
    <row r="9895" spans="1:83" x14ac:dyDescent="0.25">
      <c r="A9895" s="9"/>
      <c r="B9895" s="10"/>
      <c r="C9895" s="11"/>
      <c r="D9895" s="10"/>
      <c r="I9895" s="15"/>
      <c r="BP9895" s="12"/>
      <c r="BR9895" s="12"/>
      <c r="BT9895" s="12"/>
      <c r="BV9895" s="12"/>
      <c r="BY9895" s="12"/>
      <c r="CB9895" s="12"/>
      <c r="CE9895" s="12"/>
    </row>
    <row r="9896" spans="1:83" x14ac:dyDescent="0.25">
      <c r="A9896" s="9"/>
      <c r="B9896" s="10"/>
      <c r="C9896" s="11"/>
      <c r="D9896" s="10"/>
      <c r="I9896" s="15"/>
      <c r="BP9896" s="12"/>
      <c r="BR9896" s="12"/>
      <c r="BT9896" s="12"/>
      <c r="BV9896" s="12"/>
      <c r="BY9896" s="12"/>
      <c r="CB9896" s="12"/>
      <c r="CE9896" s="12"/>
    </row>
    <row r="9897" spans="1:83" x14ac:dyDescent="0.25">
      <c r="A9897" s="9"/>
      <c r="B9897" s="10"/>
      <c r="C9897" s="11"/>
      <c r="D9897" s="10"/>
      <c r="I9897" s="15"/>
      <c r="BP9897" s="12"/>
      <c r="BR9897" s="12"/>
      <c r="BT9897" s="12"/>
      <c r="BV9897" s="12"/>
      <c r="BY9897" s="12"/>
      <c r="CB9897" s="12"/>
      <c r="CE9897" s="12"/>
    </row>
    <row r="9898" spans="1:83" x14ac:dyDescent="0.25">
      <c r="A9898" s="9"/>
      <c r="B9898" s="10"/>
      <c r="C9898" s="11"/>
      <c r="D9898" s="10"/>
      <c r="I9898" s="15"/>
      <c r="BP9898" s="12"/>
      <c r="BR9898" s="12"/>
      <c r="BT9898" s="12"/>
      <c r="BV9898" s="12"/>
      <c r="BY9898" s="12"/>
      <c r="CB9898" s="12"/>
      <c r="CE9898" s="12"/>
    </row>
    <row r="9899" spans="1:83" x14ac:dyDescent="0.25">
      <c r="A9899" s="9"/>
      <c r="B9899" s="10"/>
      <c r="C9899" s="11"/>
      <c r="D9899" s="10"/>
      <c r="I9899" s="15"/>
      <c r="BP9899" s="12"/>
      <c r="BR9899" s="12"/>
      <c r="BT9899" s="12"/>
      <c r="BV9899" s="12"/>
      <c r="BY9899" s="12"/>
      <c r="CB9899" s="12"/>
      <c r="CE9899" s="12"/>
    </row>
    <row r="9900" spans="1:83" x14ac:dyDescent="0.25">
      <c r="A9900" s="9"/>
      <c r="B9900" s="10"/>
      <c r="C9900" s="11"/>
      <c r="D9900" s="10"/>
      <c r="I9900" s="15"/>
      <c r="BP9900" s="12"/>
      <c r="BR9900" s="12"/>
      <c r="BT9900" s="12"/>
      <c r="BV9900" s="12"/>
      <c r="BY9900" s="12"/>
      <c r="CB9900" s="12"/>
      <c r="CE9900" s="12"/>
    </row>
    <row r="9901" spans="1:83" x14ac:dyDescent="0.25">
      <c r="A9901" s="9"/>
      <c r="B9901" s="10"/>
      <c r="C9901" s="11"/>
      <c r="D9901" s="10"/>
      <c r="I9901" s="15"/>
      <c r="BP9901" s="12"/>
      <c r="BR9901" s="12"/>
      <c r="BT9901" s="12"/>
      <c r="BV9901" s="12"/>
      <c r="BY9901" s="12"/>
      <c r="CB9901" s="12"/>
      <c r="CE9901" s="12"/>
    </row>
    <row r="9902" spans="1:83" x14ac:dyDescent="0.25">
      <c r="A9902" s="9"/>
      <c r="B9902" s="10"/>
      <c r="C9902" s="11"/>
      <c r="D9902" s="10"/>
      <c r="I9902" s="15"/>
      <c r="BP9902" s="12"/>
      <c r="BR9902" s="12"/>
      <c r="BT9902" s="12"/>
      <c r="BV9902" s="12"/>
      <c r="BY9902" s="12"/>
      <c r="CB9902" s="12"/>
      <c r="CE9902" s="12"/>
    </row>
    <row r="9903" spans="1:83" x14ac:dyDescent="0.25">
      <c r="A9903" s="9"/>
      <c r="B9903" s="10"/>
      <c r="C9903" s="11"/>
      <c r="D9903" s="10"/>
      <c r="I9903" s="15"/>
      <c r="BP9903" s="12"/>
      <c r="BR9903" s="12"/>
      <c r="BT9903" s="12"/>
      <c r="BV9903" s="12"/>
      <c r="BY9903" s="12"/>
      <c r="CB9903" s="12"/>
      <c r="CE9903" s="12"/>
    </row>
    <row r="9904" spans="1:83" x14ac:dyDescent="0.25">
      <c r="A9904" s="9"/>
      <c r="B9904" s="10"/>
      <c r="C9904" s="11"/>
      <c r="D9904" s="10"/>
      <c r="I9904" s="15"/>
      <c r="BP9904" s="12"/>
      <c r="BR9904" s="12"/>
      <c r="BT9904" s="12"/>
      <c r="BV9904" s="12"/>
      <c r="BY9904" s="12"/>
      <c r="CB9904" s="12"/>
      <c r="CE9904" s="12"/>
    </row>
    <row r="9905" spans="1:83" x14ac:dyDescent="0.25">
      <c r="A9905" s="9"/>
      <c r="B9905" s="10"/>
      <c r="C9905" s="11"/>
      <c r="D9905" s="10"/>
      <c r="I9905" s="15"/>
      <c r="BP9905" s="12"/>
      <c r="BR9905" s="12"/>
      <c r="BT9905" s="12"/>
      <c r="BV9905" s="12"/>
      <c r="BY9905" s="12"/>
      <c r="CB9905" s="12"/>
      <c r="CE9905" s="12"/>
    </row>
    <row r="9906" spans="1:83" x14ac:dyDescent="0.25">
      <c r="A9906" s="9"/>
      <c r="B9906" s="10"/>
      <c r="C9906" s="11"/>
      <c r="D9906" s="10"/>
      <c r="I9906" s="15"/>
      <c r="BP9906" s="12"/>
      <c r="BR9906" s="12"/>
      <c r="BT9906" s="12"/>
      <c r="BV9906" s="12"/>
      <c r="BY9906" s="12"/>
      <c r="CB9906" s="12"/>
      <c r="CE9906" s="12"/>
    </row>
    <row r="9907" spans="1:83" x14ac:dyDescent="0.25">
      <c r="A9907" s="9"/>
      <c r="B9907" s="10"/>
      <c r="C9907" s="11"/>
      <c r="D9907" s="10"/>
      <c r="I9907" s="15"/>
      <c r="BP9907" s="12"/>
      <c r="BR9907" s="12"/>
      <c r="BT9907" s="12"/>
      <c r="BV9907" s="12"/>
      <c r="BY9907" s="12"/>
      <c r="CB9907" s="12"/>
      <c r="CE9907" s="12"/>
    </row>
    <row r="9908" spans="1:83" x14ac:dyDescent="0.25">
      <c r="A9908" s="9"/>
      <c r="B9908" s="10"/>
      <c r="C9908" s="11"/>
      <c r="D9908" s="10"/>
      <c r="I9908" s="15"/>
      <c r="BP9908" s="12"/>
      <c r="BR9908" s="12"/>
      <c r="BT9908" s="12"/>
      <c r="BV9908" s="12"/>
      <c r="BY9908" s="12"/>
      <c r="CB9908" s="12"/>
      <c r="CE9908" s="12"/>
    </row>
    <row r="9909" spans="1:83" x14ac:dyDescent="0.25">
      <c r="A9909" s="9"/>
      <c r="B9909" s="10"/>
      <c r="C9909" s="11"/>
      <c r="D9909" s="10"/>
      <c r="I9909" s="15"/>
      <c r="BP9909" s="12"/>
      <c r="BR9909" s="12"/>
      <c r="BT9909" s="12"/>
      <c r="BV9909" s="12"/>
      <c r="BY9909" s="12"/>
      <c r="CB9909" s="12"/>
      <c r="CE9909" s="12"/>
    </row>
    <row r="9910" spans="1:83" x14ac:dyDescent="0.25">
      <c r="A9910" s="9"/>
      <c r="B9910" s="10"/>
      <c r="C9910" s="11"/>
      <c r="D9910" s="10"/>
      <c r="I9910" s="15"/>
      <c r="BP9910" s="12"/>
      <c r="BR9910" s="12"/>
      <c r="BT9910" s="12"/>
      <c r="BV9910" s="12"/>
      <c r="BY9910" s="12"/>
      <c r="CB9910" s="12"/>
      <c r="CE9910" s="12"/>
    </row>
    <row r="9911" spans="1:83" x14ac:dyDescent="0.25">
      <c r="A9911" s="9"/>
      <c r="B9911" s="10"/>
      <c r="C9911" s="11"/>
      <c r="D9911" s="10"/>
      <c r="I9911" s="15"/>
      <c r="BP9911" s="12"/>
      <c r="BR9911" s="12"/>
      <c r="BT9911" s="12"/>
      <c r="BV9911" s="12"/>
      <c r="BY9911" s="12"/>
      <c r="CB9911" s="12"/>
      <c r="CE9911" s="12"/>
    </row>
    <row r="9912" spans="1:83" x14ac:dyDescent="0.25">
      <c r="A9912" s="9"/>
      <c r="B9912" s="10"/>
      <c r="C9912" s="11"/>
      <c r="D9912" s="10"/>
      <c r="I9912" s="15"/>
      <c r="BP9912" s="12"/>
      <c r="BR9912" s="12"/>
      <c r="BT9912" s="12"/>
      <c r="BV9912" s="12"/>
      <c r="BY9912" s="12"/>
      <c r="CB9912" s="12"/>
      <c r="CE9912" s="12"/>
    </row>
    <row r="9913" spans="1:83" x14ac:dyDescent="0.25">
      <c r="A9913" s="9"/>
      <c r="B9913" s="10"/>
      <c r="C9913" s="11"/>
      <c r="D9913" s="10"/>
      <c r="I9913" s="15"/>
      <c r="BP9913" s="12"/>
      <c r="BR9913" s="12"/>
      <c r="BT9913" s="12"/>
      <c r="BV9913" s="12"/>
      <c r="BY9913" s="12"/>
      <c r="CB9913" s="12"/>
      <c r="CE9913" s="12"/>
    </row>
    <row r="9914" spans="1:83" x14ac:dyDescent="0.25">
      <c r="A9914" s="9"/>
      <c r="B9914" s="10"/>
      <c r="C9914" s="11"/>
      <c r="D9914" s="10"/>
      <c r="I9914" s="15"/>
      <c r="BP9914" s="12"/>
      <c r="BR9914" s="12"/>
      <c r="BT9914" s="12"/>
      <c r="BV9914" s="12"/>
      <c r="BY9914" s="12"/>
      <c r="CB9914" s="12"/>
      <c r="CE9914" s="12"/>
    </row>
    <row r="9915" spans="1:83" x14ac:dyDescent="0.25">
      <c r="A9915" s="9"/>
      <c r="B9915" s="10"/>
      <c r="C9915" s="11"/>
      <c r="D9915" s="10"/>
      <c r="I9915" s="15"/>
      <c r="BP9915" s="12"/>
      <c r="BR9915" s="12"/>
      <c r="BT9915" s="12"/>
      <c r="BV9915" s="12"/>
      <c r="BY9915" s="12"/>
      <c r="CB9915" s="12"/>
      <c r="CE9915" s="12"/>
    </row>
    <row r="9916" spans="1:83" x14ac:dyDescent="0.25">
      <c r="A9916" s="9"/>
      <c r="B9916" s="10"/>
      <c r="C9916" s="11"/>
      <c r="D9916" s="10"/>
      <c r="I9916" s="15"/>
      <c r="BP9916" s="12"/>
      <c r="BR9916" s="12"/>
      <c r="BT9916" s="12"/>
      <c r="BV9916" s="12"/>
      <c r="BY9916" s="12"/>
      <c r="CB9916" s="12"/>
      <c r="CE9916" s="12"/>
    </row>
    <row r="9917" spans="1:83" x14ac:dyDescent="0.25">
      <c r="A9917" s="9"/>
      <c r="B9917" s="10"/>
      <c r="C9917" s="11"/>
      <c r="D9917" s="10"/>
      <c r="I9917" s="15"/>
      <c r="BP9917" s="12"/>
      <c r="BR9917" s="12"/>
      <c r="BT9917" s="12"/>
      <c r="BV9917" s="12"/>
      <c r="BY9917" s="12"/>
      <c r="CB9917" s="12"/>
      <c r="CE9917" s="12"/>
    </row>
    <row r="9918" spans="1:83" x14ac:dyDescent="0.25">
      <c r="A9918" s="9"/>
      <c r="B9918" s="10"/>
      <c r="C9918" s="11"/>
      <c r="D9918" s="10"/>
      <c r="I9918" s="15"/>
      <c r="BP9918" s="12"/>
      <c r="BR9918" s="12"/>
      <c r="BT9918" s="12"/>
      <c r="BV9918" s="12"/>
      <c r="BY9918" s="12"/>
      <c r="CB9918" s="12"/>
      <c r="CE9918" s="12"/>
    </row>
    <row r="9919" spans="1:83" x14ac:dyDescent="0.25">
      <c r="A9919" s="9"/>
      <c r="B9919" s="10"/>
      <c r="C9919" s="11"/>
      <c r="D9919" s="10"/>
      <c r="I9919" s="15"/>
      <c r="BP9919" s="12"/>
      <c r="BR9919" s="12"/>
      <c r="BT9919" s="12"/>
      <c r="BV9919" s="12"/>
      <c r="BY9919" s="12"/>
      <c r="CB9919" s="12"/>
      <c r="CE9919" s="12"/>
    </row>
    <row r="9920" spans="1:83" x14ac:dyDescent="0.25">
      <c r="A9920" s="9"/>
      <c r="B9920" s="10"/>
      <c r="C9920" s="11"/>
      <c r="D9920" s="10"/>
      <c r="I9920" s="15"/>
      <c r="BP9920" s="12"/>
      <c r="BR9920" s="12"/>
      <c r="BT9920" s="12"/>
      <c r="BV9920" s="12"/>
      <c r="BY9920" s="12"/>
      <c r="CB9920" s="12"/>
      <c r="CE9920" s="12"/>
    </row>
    <row r="9921" spans="1:83" x14ac:dyDescent="0.25">
      <c r="A9921" s="9"/>
      <c r="B9921" s="10"/>
      <c r="C9921" s="11"/>
      <c r="D9921" s="10"/>
      <c r="I9921" s="15"/>
      <c r="BP9921" s="12"/>
      <c r="BR9921" s="12"/>
      <c r="BT9921" s="12"/>
      <c r="BV9921" s="12"/>
      <c r="BY9921" s="12"/>
      <c r="CB9921" s="12"/>
      <c r="CE9921" s="12"/>
    </row>
    <row r="9922" spans="1:83" x14ac:dyDescent="0.25">
      <c r="A9922" s="9"/>
      <c r="B9922" s="10"/>
      <c r="C9922" s="11"/>
      <c r="D9922" s="10"/>
      <c r="I9922" s="15"/>
      <c r="BP9922" s="12"/>
      <c r="BR9922" s="12"/>
      <c r="BT9922" s="12"/>
      <c r="BV9922" s="12"/>
      <c r="BY9922" s="12"/>
      <c r="CB9922" s="12"/>
      <c r="CE9922" s="12"/>
    </row>
    <row r="9923" spans="1:83" x14ac:dyDescent="0.25">
      <c r="A9923" s="9"/>
      <c r="B9923" s="10"/>
      <c r="C9923" s="11"/>
      <c r="D9923" s="10"/>
      <c r="I9923" s="15"/>
      <c r="BP9923" s="12"/>
      <c r="BR9923" s="12"/>
      <c r="BT9923" s="12"/>
      <c r="BV9923" s="12"/>
      <c r="BY9923" s="12"/>
      <c r="CB9923" s="12"/>
      <c r="CE9923" s="12"/>
    </row>
    <row r="9924" spans="1:83" x14ac:dyDescent="0.25">
      <c r="A9924" s="9"/>
      <c r="B9924" s="10"/>
      <c r="C9924" s="11"/>
      <c r="D9924" s="10"/>
      <c r="I9924" s="15"/>
      <c r="BP9924" s="12"/>
      <c r="BR9924" s="12"/>
      <c r="BT9924" s="12"/>
      <c r="BV9924" s="12"/>
      <c r="BY9924" s="12"/>
      <c r="CB9924" s="12"/>
      <c r="CE9924" s="12"/>
    </row>
    <row r="9925" spans="1:83" x14ac:dyDescent="0.25">
      <c r="A9925" s="9"/>
      <c r="B9925" s="10"/>
      <c r="C9925" s="11"/>
      <c r="D9925" s="10"/>
      <c r="I9925" s="15"/>
      <c r="BP9925" s="12"/>
      <c r="BR9925" s="12"/>
      <c r="BT9925" s="12"/>
      <c r="BV9925" s="12"/>
      <c r="BY9925" s="12"/>
      <c r="CB9925" s="12"/>
      <c r="CE9925" s="12"/>
    </row>
    <row r="9926" spans="1:83" x14ac:dyDescent="0.25">
      <c r="A9926" s="9"/>
      <c r="B9926" s="10"/>
      <c r="C9926" s="11"/>
      <c r="D9926" s="10"/>
      <c r="I9926" s="15"/>
      <c r="BP9926" s="12"/>
      <c r="BR9926" s="12"/>
      <c r="BT9926" s="12"/>
      <c r="BV9926" s="12"/>
      <c r="BY9926" s="12"/>
      <c r="CB9926" s="12"/>
      <c r="CE9926" s="12"/>
    </row>
    <row r="9927" spans="1:83" x14ac:dyDescent="0.25">
      <c r="A9927" s="9"/>
      <c r="B9927" s="10"/>
      <c r="C9927" s="11"/>
      <c r="D9927" s="10"/>
      <c r="I9927" s="15"/>
      <c r="BP9927" s="12"/>
      <c r="BR9927" s="12"/>
      <c r="BT9927" s="12"/>
      <c r="BV9927" s="12"/>
      <c r="BY9927" s="12"/>
      <c r="CB9927" s="12"/>
      <c r="CE9927" s="12"/>
    </row>
    <row r="9928" spans="1:83" x14ac:dyDescent="0.25">
      <c r="A9928" s="9"/>
      <c r="B9928" s="10"/>
      <c r="C9928" s="11"/>
      <c r="D9928" s="10"/>
      <c r="I9928" s="15"/>
      <c r="BP9928" s="12"/>
      <c r="BR9928" s="12"/>
      <c r="BT9928" s="12"/>
      <c r="BV9928" s="12"/>
      <c r="BY9928" s="12"/>
      <c r="CB9928" s="12"/>
      <c r="CE9928" s="12"/>
    </row>
    <row r="9929" spans="1:83" x14ac:dyDescent="0.25">
      <c r="A9929" s="9"/>
      <c r="B9929" s="10"/>
      <c r="C9929" s="11"/>
      <c r="D9929" s="10"/>
      <c r="I9929" s="15"/>
      <c r="BP9929" s="12"/>
      <c r="BR9929" s="12"/>
      <c r="BT9929" s="12"/>
      <c r="BV9929" s="12"/>
      <c r="BY9929" s="12"/>
      <c r="CB9929" s="12"/>
      <c r="CE9929" s="12"/>
    </row>
    <row r="9930" spans="1:83" x14ac:dyDescent="0.25">
      <c r="A9930" s="9"/>
      <c r="B9930" s="10"/>
      <c r="C9930" s="11"/>
      <c r="D9930" s="10"/>
      <c r="I9930" s="15"/>
      <c r="BP9930" s="12"/>
      <c r="BR9930" s="12"/>
      <c r="BT9930" s="12"/>
      <c r="BV9930" s="12"/>
      <c r="BY9930" s="12"/>
      <c r="CB9930" s="12"/>
      <c r="CE9930" s="12"/>
    </row>
    <row r="9931" spans="1:83" x14ac:dyDescent="0.25">
      <c r="A9931" s="9"/>
      <c r="B9931" s="10"/>
      <c r="C9931" s="11"/>
      <c r="D9931" s="10"/>
      <c r="I9931" s="15"/>
      <c r="BP9931" s="12"/>
      <c r="BR9931" s="12"/>
      <c r="BT9931" s="12"/>
      <c r="BV9931" s="12"/>
      <c r="BY9931" s="12"/>
      <c r="CB9931" s="12"/>
      <c r="CE9931" s="12"/>
    </row>
    <row r="9932" spans="1:83" x14ac:dyDescent="0.25">
      <c r="A9932" s="9"/>
      <c r="B9932" s="10"/>
      <c r="C9932" s="11"/>
      <c r="D9932" s="10"/>
      <c r="I9932" s="15"/>
      <c r="BP9932" s="12"/>
      <c r="BR9932" s="12"/>
      <c r="BT9932" s="12"/>
      <c r="BV9932" s="12"/>
      <c r="BY9932" s="12"/>
      <c r="CB9932" s="12"/>
      <c r="CE9932" s="12"/>
    </row>
    <row r="9933" spans="1:83" x14ac:dyDescent="0.25">
      <c r="A9933" s="9"/>
      <c r="B9933" s="10"/>
      <c r="C9933" s="11"/>
      <c r="D9933" s="10"/>
      <c r="I9933" s="15"/>
      <c r="BP9933" s="12"/>
      <c r="BR9933" s="12"/>
      <c r="BT9933" s="12"/>
      <c r="BV9933" s="12"/>
      <c r="BY9933" s="12"/>
      <c r="CB9933" s="12"/>
      <c r="CE9933" s="12"/>
    </row>
    <row r="9934" spans="1:83" x14ac:dyDescent="0.25">
      <c r="A9934" s="9"/>
      <c r="B9934" s="10"/>
      <c r="C9934" s="11"/>
      <c r="D9934" s="10"/>
      <c r="I9934" s="15"/>
      <c r="BP9934" s="12"/>
      <c r="BR9934" s="12"/>
      <c r="BT9934" s="12"/>
      <c r="BV9934" s="12"/>
      <c r="BY9934" s="12"/>
      <c r="CB9934" s="12"/>
      <c r="CE9934" s="12"/>
    </row>
    <row r="9935" spans="1:83" x14ac:dyDescent="0.25">
      <c r="A9935" s="9"/>
      <c r="B9935" s="10"/>
      <c r="C9935" s="11"/>
      <c r="D9935" s="10"/>
      <c r="I9935" s="15"/>
      <c r="BP9935" s="12"/>
      <c r="BR9935" s="12"/>
      <c r="BT9935" s="12"/>
      <c r="BV9935" s="12"/>
      <c r="BY9935" s="12"/>
      <c r="CB9935" s="12"/>
      <c r="CE9935" s="12"/>
    </row>
    <row r="9936" spans="1:83" x14ac:dyDescent="0.25">
      <c r="A9936" s="9"/>
      <c r="B9936" s="10"/>
      <c r="C9936" s="11"/>
      <c r="D9936" s="10"/>
      <c r="I9936" s="15"/>
      <c r="BP9936" s="12"/>
      <c r="BR9936" s="12"/>
      <c r="BT9936" s="12"/>
      <c r="BV9936" s="12"/>
      <c r="BY9936" s="12"/>
      <c r="CB9936" s="12"/>
      <c r="CE9936" s="12"/>
    </row>
    <row r="9937" spans="1:83" x14ac:dyDescent="0.25">
      <c r="A9937" s="9"/>
      <c r="B9937" s="10"/>
      <c r="C9937" s="11"/>
      <c r="D9937" s="10"/>
      <c r="I9937" s="15"/>
      <c r="BP9937" s="12"/>
      <c r="BR9937" s="12"/>
      <c r="BT9937" s="12"/>
      <c r="BV9937" s="12"/>
      <c r="BY9937" s="12"/>
      <c r="CB9937" s="12"/>
      <c r="CE9937" s="12"/>
    </row>
    <row r="9938" spans="1:83" x14ac:dyDescent="0.25">
      <c r="A9938" s="9"/>
      <c r="B9938" s="10"/>
      <c r="C9938" s="11"/>
      <c r="D9938" s="10"/>
      <c r="I9938" s="15"/>
      <c r="BP9938" s="12"/>
      <c r="BR9938" s="12"/>
      <c r="BT9938" s="12"/>
      <c r="BV9938" s="12"/>
      <c r="BY9938" s="12"/>
      <c r="CB9938" s="12"/>
      <c r="CE9938" s="12"/>
    </row>
    <row r="9939" spans="1:83" x14ac:dyDescent="0.25">
      <c r="A9939" s="9"/>
      <c r="B9939" s="10"/>
      <c r="C9939" s="11"/>
      <c r="D9939" s="10"/>
      <c r="I9939" s="15"/>
      <c r="BP9939" s="12"/>
      <c r="BR9939" s="12"/>
      <c r="BT9939" s="12"/>
      <c r="BV9939" s="12"/>
      <c r="BY9939" s="12"/>
      <c r="CB9939" s="12"/>
      <c r="CE9939" s="12"/>
    </row>
    <row r="9940" spans="1:83" x14ac:dyDescent="0.25">
      <c r="A9940" s="9"/>
      <c r="B9940" s="10"/>
      <c r="C9940" s="11"/>
      <c r="D9940" s="10"/>
      <c r="I9940" s="15"/>
      <c r="BP9940" s="12"/>
      <c r="BR9940" s="12"/>
      <c r="BT9940" s="12"/>
      <c r="BV9940" s="12"/>
      <c r="BY9940" s="12"/>
      <c r="CB9940" s="12"/>
      <c r="CE9940" s="12"/>
    </row>
    <row r="9941" spans="1:83" x14ac:dyDescent="0.25">
      <c r="A9941" s="9"/>
      <c r="B9941" s="10"/>
      <c r="C9941" s="11"/>
      <c r="D9941" s="10"/>
      <c r="I9941" s="15"/>
      <c r="BP9941" s="12"/>
      <c r="BR9941" s="12"/>
      <c r="BT9941" s="12"/>
      <c r="BV9941" s="12"/>
      <c r="BY9941" s="12"/>
      <c r="CB9941" s="12"/>
      <c r="CE9941" s="12"/>
    </row>
    <row r="9942" spans="1:83" x14ac:dyDescent="0.25">
      <c r="A9942" s="9"/>
      <c r="B9942" s="10"/>
      <c r="C9942" s="11"/>
      <c r="D9942" s="10"/>
      <c r="I9942" s="15"/>
      <c r="BP9942" s="12"/>
      <c r="BR9942" s="12"/>
      <c r="BT9942" s="12"/>
      <c r="BV9942" s="12"/>
      <c r="BY9942" s="12"/>
      <c r="CB9942" s="12"/>
      <c r="CE9942" s="12"/>
    </row>
    <row r="9943" spans="1:83" x14ac:dyDescent="0.25">
      <c r="A9943" s="9"/>
      <c r="B9943" s="10"/>
      <c r="C9943" s="11"/>
      <c r="D9943" s="10"/>
      <c r="I9943" s="15"/>
      <c r="BP9943" s="12"/>
      <c r="BR9943" s="12"/>
      <c r="BT9943" s="12"/>
      <c r="BV9943" s="12"/>
      <c r="BY9943" s="12"/>
      <c r="CB9943" s="12"/>
      <c r="CE9943" s="12"/>
    </row>
    <row r="9944" spans="1:83" x14ac:dyDescent="0.25">
      <c r="A9944" s="9"/>
      <c r="B9944" s="10"/>
      <c r="C9944" s="11"/>
      <c r="D9944" s="10"/>
      <c r="I9944" s="15"/>
      <c r="BP9944" s="12"/>
      <c r="BR9944" s="12"/>
      <c r="BT9944" s="12"/>
      <c r="BV9944" s="12"/>
      <c r="BY9944" s="12"/>
      <c r="CB9944" s="12"/>
      <c r="CE9944" s="12"/>
    </row>
    <row r="9945" spans="1:83" x14ac:dyDescent="0.25">
      <c r="A9945" s="9"/>
      <c r="B9945" s="10"/>
      <c r="C9945" s="11"/>
      <c r="D9945" s="10"/>
      <c r="I9945" s="15"/>
      <c r="BP9945" s="12"/>
      <c r="BR9945" s="12"/>
      <c r="BT9945" s="12"/>
      <c r="BV9945" s="12"/>
      <c r="BY9945" s="12"/>
      <c r="CB9945" s="12"/>
      <c r="CE9945" s="12"/>
    </row>
    <row r="9946" spans="1:83" x14ac:dyDescent="0.25">
      <c r="A9946" s="9"/>
      <c r="B9946" s="10"/>
      <c r="C9946" s="11"/>
      <c r="D9946" s="10"/>
      <c r="I9946" s="15"/>
      <c r="BP9946" s="12"/>
      <c r="BR9946" s="12"/>
      <c r="BT9946" s="12"/>
      <c r="BV9946" s="12"/>
      <c r="BY9946" s="12"/>
      <c r="CB9946" s="12"/>
      <c r="CE9946" s="12"/>
    </row>
    <row r="9947" spans="1:83" x14ac:dyDescent="0.25">
      <c r="A9947" s="9"/>
      <c r="B9947" s="10"/>
      <c r="C9947" s="11"/>
      <c r="D9947" s="10"/>
      <c r="I9947" s="15"/>
      <c r="BP9947" s="12"/>
      <c r="BR9947" s="12"/>
      <c r="BT9947" s="12"/>
      <c r="BV9947" s="12"/>
      <c r="BY9947" s="12"/>
      <c r="CB9947" s="12"/>
      <c r="CE9947" s="12"/>
    </row>
    <row r="9948" spans="1:83" x14ac:dyDescent="0.25">
      <c r="A9948" s="9"/>
      <c r="B9948" s="10"/>
      <c r="C9948" s="11"/>
      <c r="D9948" s="10"/>
      <c r="I9948" s="15"/>
      <c r="BP9948" s="12"/>
      <c r="BR9948" s="12"/>
      <c r="BT9948" s="12"/>
      <c r="BV9948" s="12"/>
      <c r="BY9948" s="12"/>
      <c r="CB9948" s="12"/>
      <c r="CE9948" s="12"/>
    </row>
    <row r="9949" spans="1:83" x14ac:dyDescent="0.25">
      <c r="A9949" s="9"/>
      <c r="B9949" s="10"/>
      <c r="C9949" s="11"/>
      <c r="D9949" s="10"/>
      <c r="I9949" s="15"/>
      <c r="BP9949" s="12"/>
      <c r="BR9949" s="12"/>
      <c r="BT9949" s="12"/>
      <c r="BV9949" s="12"/>
      <c r="BY9949" s="12"/>
      <c r="CB9949" s="12"/>
      <c r="CE9949" s="12"/>
    </row>
    <row r="9950" spans="1:83" x14ac:dyDescent="0.25">
      <c r="A9950" s="9"/>
      <c r="B9950" s="10"/>
      <c r="C9950" s="11"/>
      <c r="D9950" s="10"/>
      <c r="I9950" s="15"/>
      <c r="BP9950" s="12"/>
      <c r="BR9950" s="12"/>
      <c r="BT9950" s="12"/>
      <c r="BV9950" s="12"/>
      <c r="BY9950" s="12"/>
      <c r="CB9950" s="12"/>
      <c r="CE9950" s="12"/>
    </row>
    <row r="9951" spans="1:83" x14ac:dyDescent="0.25">
      <c r="A9951" s="9"/>
      <c r="B9951" s="10"/>
      <c r="C9951" s="11"/>
      <c r="D9951" s="10"/>
      <c r="I9951" s="15"/>
      <c r="BP9951" s="12"/>
      <c r="BR9951" s="12"/>
      <c r="BT9951" s="12"/>
      <c r="BV9951" s="12"/>
      <c r="BY9951" s="12"/>
      <c r="CB9951" s="12"/>
      <c r="CE9951" s="12"/>
    </row>
    <row r="9952" spans="1:83" x14ac:dyDescent="0.25">
      <c r="A9952" s="9"/>
      <c r="B9952" s="10"/>
      <c r="C9952" s="11"/>
      <c r="D9952" s="10"/>
      <c r="I9952" s="15"/>
      <c r="BP9952" s="12"/>
      <c r="BR9952" s="12"/>
      <c r="BT9952" s="12"/>
      <c r="BV9952" s="12"/>
      <c r="BY9952" s="12"/>
      <c r="CB9952" s="12"/>
      <c r="CE9952" s="12"/>
    </row>
    <row r="9953" spans="1:83" x14ac:dyDescent="0.25">
      <c r="A9953" s="9"/>
      <c r="B9953" s="10"/>
      <c r="C9953" s="11"/>
      <c r="D9953" s="10"/>
      <c r="I9953" s="15"/>
      <c r="BP9953" s="12"/>
      <c r="BR9953" s="12"/>
      <c r="BT9953" s="12"/>
      <c r="BV9953" s="12"/>
      <c r="BY9953" s="12"/>
      <c r="CB9953" s="12"/>
      <c r="CE9953" s="12"/>
    </row>
    <row r="9954" spans="1:83" x14ac:dyDescent="0.25">
      <c r="A9954" s="9"/>
      <c r="B9954" s="10"/>
      <c r="C9954" s="11"/>
      <c r="D9954" s="10"/>
      <c r="I9954" s="15"/>
      <c r="BP9954" s="12"/>
      <c r="BR9954" s="12"/>
      <c r="BT9954" s="12"/>
      <c r="BV9954" s="12"/>
      <c r="BY9954" s="12"/>
      <c r="CB9954" s="12"/>
      <c r="CE9954" s="12"/>
    </row>
    <row r="9955" spans="1:83" x14ac:dyDescent="0.25">
      <c r="A9955" s="9"/>
      <c r="B9955" s="10"/>
      <c r="C9955" s="11"/>
      <c r="D9955" s="10"/>
      <c r="I9955" s="15"/>
      <c r="BP9955" s="12"/>
      <c r="BR9955" s="12"/>
      <c r="BT9955" s="12"/>
      <c r="BV9955" s="12"/>
      <c r="BY9955" s="12"/>
      <c r="CB9955" s="12"/>
      <c r="CE9955" s="12"/>
    </row>
    <row r="9956" spans="1:83" x14ac:dyDescent="0.25">
      <c r="A9956" s="9"/>
      <c r="B9956" s="10"/>
      <c r="C9956" s="11"/>
      <c r="D9956" s="10"/>
      <c r="I9956" s="15"/>
      <c r="BP9956" s="12"/>
      <c r="BR9956" s="12"/>
      <c r="BT9956" s="12"/>
      <c r="BV9956" s="12"/>
      <c r="BY9956" s="12"/>
      <c r="CB9956" s="12"/>
      <c r="CE9956" s="12"/>
    </row>
    <row r="9957" spans="1:83" x14ac:dyDescent="0.25">
      <c r="A9957" s="9"/>
      <c r="B9957" s="10"/>
      <c r="C9957" s="11"/>
      <c r="D9957" s="10"/>
      <c r="I9957" s="15"/>
      <c r="BP9957" s="12"/>
      <c r="BR9957" s="12"/>
      <c r="BT9957" s="12"/>
      <c r="BV9957" s="12"/>
      <c r="BY9957" s="12"/>
      <c r="CB9957" s="12"/>
      <c r="CE9957" s="12"/>
    </row>
    <row r="9958" spans="1:83" x14ac:dyDescent="0.25">
      <c r="A9958" s="9"/>
      <c r="B9958" s="10"/>
      <c r="C9958" s="11"/>
      <c r="D9958" s="10"/>
      <c r="I9958" s="15"/>
      <c r="BP9958" s="12"/>
      <c r="BR9958" s="12"/>
      <c r="BT9958" s="12"/>
      <c r="BV9958" s="12"/>
      <c r="BY9958" s="12"/>
      <c r="CB9958" s="12"/>
      <c r="CE9958" s="12"/>
    </row>
    <row r="9959" spans="1:83" x14ac:dyDescent="0.25">
      <c r="A9959" s="9"/>
      <c r="B9959" s="10"/>
      <c r="C9959" s="11"/>
      <c r="D9959" s="10"/>
      <c r="I9959" s="15"/>
      <c r="BP9959" s="12"/>
      <c r="BR9959" s="12"/>
      <c r="BT9959" s="12"/>
      <c r="BV9959" s="12"/>
      <c r="BY9959" s="12"/>
      <c r="CB9959" s="12"/>
      <c r="CE9959" s="12"/>
    </row>
    <row r="9960" spans="1:83" x14ac:dyDescent="0.25">
      <c r="A9960" s="9"/>
      <c r="B9960" s="10"/>
      <c r="C9960" s="11"/>
      <c r="D9960" s="10"/>
      <c r="I9960" s="15"/>
      <c r="BP9960" s="12"/>
      <c r="BR9960" s="12"/>
      <c r="BT9960" s="12"/>
      <c r="BV9960" s="12"/>
      <c r="BY9960" s="12"/>
      <c r="CB9960" s="12"/>
      <c r="CE9960" s="12"/>
    </row>
    <row r="9961" spans="1:83" x14ac:dyDescent="0.25">
      <c r="A9961" s="9"/>
      <c r="B9961" s="10"/>
      <c r="C9961" s="11"/>
      <c r="D9961" s="10"/>
      <c r="I9961" s="15"/>
      <c r="BP9961" s="12"/>
      <c r="BR9961" s="12"/>
      <c r="BT9961" s="12"/>
      <c r="BV9961" s="12"/>
      <c r="BY9961" s="12"/>
      <c r="CB9961" s="12"/>
      <c r="CE9961" s="12"/>
    </row>
    <row r="9962" spans="1:83" x14ac:dyDescent="0.25">
      <c r="A9962" s="9"/>
      <c r="B9962" s="10"/>
      <c r="C9962" s="11"/>
      <c r="D9962" s="10"/>
      <c r="I9962" s="15"/>
      <c r="BP9962" s="12"/>
      <c r="BR9962" s="12"/>
      <c r="BT9962" s="12"/>
      <c r="BV9962" s="12"/>
      <c r="BY9962" s="12"/>
      <c r="CB9962" s="12"/>
      <c r="CE9962" s="12"/>
    </row>
    <row r="9963" spans="1:83" x14ac:dyDescent="0.25">
      <c r="A9963" s="9"/>
      <c r="B9963" s="10"/>
      <c r="C9963" s="11"/>
      <c r="D9963" s="10"/>
      <c r="I9963" s="15"/>
      <c r="BP9963" s="12"/>
      <c r="BR9963" s="12"/>
      <c r="BT9963" s="12"/>
      <c r="BV9963" s="12"/>
      <c r="BY9963" s="12"/>
      <c r="CB9963" s="12"/>
      <c r="CE9963" s="12"/>
    </row>
    <row r="9964" spans="1:83" x14ac:dyDescent="0.25">
      <c r="A9964" s="9"/>
      <c r="B9964" s="10"/>
      <c r="C9964" s="11"/>
      <c r="D9964" s="10"/>
      <c r="I9964" s="15"/>
      <c r="BP9964" s="12"/>
      <c r="BR9964" s="12"/>
      <c r="BT9964" s="12"/>
      <c r="BV9964" s="12"/>
      <c r="BY9964" s="12"/>
      <c r="CB9964" s="12"/>
      <c r="CE9964" s="12"/>
    </row>
    <row r="9965" spans="1:83" x14ac:dyDescent="0.25">
      <c r="A9965" s="9"/>
      <c r="B9965" s="10"/>
      <c r="C9965" s="11"/>
      <c r="D9965" s="10"/>
      <c r="I9965" s="15"/>
      <c r="BP9965" s="12"/>
      <c r="BR9965" s="12"/>
      <c r="BT9965" s="12"/>
      <c r="BV9965" s="12"/>
      <c r="BY9965" s="12"/>
      <c r="CB9965" s="12"/>
      <c r="CE9965" s="12"/>
    </row>
    <row r="9966" spans="1:83" x14ac:dyDescent="0.25">
      <c r="A9966" s="9"/>
      <c r="B9966" s="10"/>
      <c r="C9966" s="11"/>
      <c r="D9966" s="10"/>
      <c r="I9966" s="15"/>
      <c r="BP9966" s="12"/>
      <c r="BR9966" s="12"/>
      <c r="BT9966" s="12"/>
      <c r="BV9966" s="12"/>
      <c r="BY9966" s="12"/>
      <c r="CB9966" s="12"/>
      <c r="CE9966" s="12"/>
    </row>
    <row r="9967" spans="1:83" x14ac:dyDescent="0.25">
      <c r="A9967" s="9"/>
      <c r="B9967" s="10"/>
      <c r="C9967" s="11"/>
      <c r="D9967" s="10"/>
      <c r="I9967" s="15"/>
      <c r="BP9967" s="12"/>
      <c r="BR9967" s="12"/>
      <c r="BT9967" s="12"/>
      <c r="BV9967" s="12"/>
      <c r="BY9967" s="12"/>
      <c r="CB9967" s="12"/>
      <c r="CE9967" s="12"/>
    </row>
    <row r="9968" spans="1:83" x14ac:dyDescent="0.25">
      <c r="A9968" s="9"/>
      <c r="B9968" s="10"/>
      <c r="C9968" s="11"/>
      <c r="D9968" s="10"/>
      <c r="I9968" s="15"/>
      <c r="BP9968" s="12"/>
      <c r="BR9968" s="12"/>
      <c r="BT9968" s="12"/>
      <c r="BV9968" s="12"/>
      <c r="BY9968" s="12"/>
      <c r="CB9968" s="12"/>
      <c r="CE9968" s="12"/>
    </row>
    <row r="9969" spans="1:83" x14ac:dyDescent="0.25">
      <c r="A9969" s="9"/>
      <c r="B9969" s="10"/>
      <c r="C9969" s="11"/>
      <c r="D9969" s="10"/>
      <c r="I9969" s="15"/>
      <c r="BP9969" s="12"/>
      <c r="BR9969" s="12"/>
      <c r="BT9969" s="12"/>
      <c r="BV9969" s="12"/>
      <c r="BY9969" s="12"/>
      <c r="CB9969" s="12"/>
      <c r="CE9969" s="12"/>
    </row>
    <row r="9970" spans="1:83" x14ac:dyDescent="0.25">
      <c r="A9970" s="9"/>
      <c r="B9970" s="10"/>
      <c r="C9970" s="11"/>
      <c r="D9970" s="10"/>
      <c r="I9970" s="15"/>
      <c r="BP9970" s="12"/>
      <c r="BR9970" s="12"/>
      <c r="BT9970" s="12"/>
      <c r="BV9970" s="12"/>
      <c r="BY9970" s="12"/>
      <c r="CB9970" s="12"/>
      <c r="CE9970" s="12"/>
    </row>
    <row r="9971" spans="1:83" x14ac:dyDescent="0.25">
      <c r="A9971" s="9"/>
      <c r="B9971" s="10"/>
      <c r="C9971" s="11"/>
      <c r="D9971" s="10"/>
      <c r="I9971" s="15"/>
      <c r="BP9971" s="12"/>
      <c r="BR9971" s="12"/>
      <c r="BT9971" s="12"/>
      <c r="BV9971" s="12"/>
      <c r="BY9971" s="12"/>
      <c r="CB9971" s="12"/>
      <c r="CE9971" s="12"/>
    </row>
    <row r="9972" spans="1:83" x14ac:dyDescent="0.25">
      <c r="A9972" s="9"/>
      <c r="B9972" s="10"/>
      <c r="C9972" s="11"/>
      <c r="D9972" s="10"/>
      <c r="I9972" s="15"/>
      <c r="BP9972" s="12"/>
      <c r="BR9972" s="12"/>
      <c r="BT9972" s="12"/>
      <c r="BV9972" s="12"/>
      <c r="BY9972" s="12"/>
      <c r="CB9972" s="12"/>
      <c r="CE9972" s="12"/>
    </row>
    <row r="9973" spans="1:83" x14ac:dyDescent="0.25">
      <c r="A9973" s="9"/>
      <c r="B9973" s="10"/>
      <c r="C9973" s="11"/>
      <c r="D9973" s="10"/>
      <c r="I9973" s="15"/>
      <c r="BP9973" s="12"/>
      <c r="BR9973" s="12"/>
      <c r="BT9973" s="12"/>
      <c r="BV9973" s="12"/>
      <c r="BY9973" s="12"/>
      <c r="CB9973" s="12"/>
      <c r="CE9973" s="12"/>
    </row>
    <row r="9974" spans="1:83" x14ac:dyDescent="0.25">
      <c r="A9974" s="9"/>
      <c r="B9974" s="10"/>
      <c r="C9974" s="11"/>
      <c r="D9974" s="10"/>
      <c r="I9974" s="15"/>
      <c r="BP9974" s="12"/>
      <c r="BR9974" s="12"/>
      <c r="BT9974" s="12"/>
      <c r="BV9974" s="12"/>
      <c r="BY9974" s="12"/>
      <c r="CB9974" s="12"/>
      <c r="CE9974" s="12"/>
    </row>
    <row r="9975" spans="1:83" x14ac:dyDescent="0.25">
      <c r="A9975" s="9"/>
      <c r="B9975" s="10"/>
      <c r="C9975" s="11"/>
      <c r="D9975" s="10"/>
      <c r="I9975" s="15"/>
      <c r="BP9975" s="12"/>
      <c r="BR9975" s="12"/>
      <c r="BT9975" s="12"/>
      <c r="BV9975" s="12"/>
      <c r="BY9975" s="12"/>
      <c r="CB9975" s="12"/>
      <c r="CE9975" s="12"/>
    </row>
    <row r="9976" spans="1:83" x14ac:dyDescent="0.25">
      <c r="A9976" s="9"/>
      <c r="B9976" s="10"/>
      <c r="C9976" s="11"/>
      <c r="D9976" s="10"/>
      <c r="I9976" s="15"/>
      <c r="BP9976" s="12"/>
      <c r="BR9976" s="12"/>
      <c r="BT9976" s="12"/>
      <c r="BV9976" s="12"/>
      <c r="BY9976" s="12"/>
      <c r="CB9976" s="12"/>
      <c r="CE9976" s="12"/>
    </row>
    <row r="9977" spans="1:83" x14ac:dyDescent="0.25">
      <c r="A9977" s="9"/>
      <c r="B9977" s="10"/>
      <c r="C9977" s="11"/>
      <c r="D9977" s="10"/>
      <c r="I9977" s="15"/>
      <c r="BP9977" s="12"/>
      <c r="BR9977" s="12"/>
      <c r="BT9977" s="12"/>
      <c r="BV9977" s="12"/>
      <c r="BY9977" s="12"/>
      <c r="CB9977" s="12"/>
      <c r="CE9977" s="12"/>
    </row>
    <row r="9978" spans="1:83" x14ac:dyDescent="0.25">
      <c r="A9978" s="9"/>
      <c r="B9978" s="10"/>
      <c r="C9978" s="11"/>
      <c r="D9978" s="10"/>
      <c r="I9978" s="15"/>
      <c r="BP9978" s="12"/>
      <c r="BR9978" s="12"/>
      <c r="BT9978" s="12"/>
      <c r="BV9978" s="12"/>
      <c r="BY9978" s="12"/>
      <c r="CB9978" s="12"/>
      <c r="CE9978" s="12"/>
    </row>
    <row r="9979" spans="1:83" x14ac:dyDescent="0.25">
      <c r="A9979" s="9"/>
      <c r="B9979" s="10"/>
      <c r="C9979" s="11"/>
      <c r="D9979" s="10"/>
      <c r="I9979" s="15"/>
      <c r="BP9979" s="12"/>
      <c r="BR9979" s="12"/>
      <c r="BT9979" s="12"/>
      <c r="BV9979" s="12"/>
      <c r="BY9979" s="12"/>
      <c r="CB9979" s="12"/>
      <c r="CE9979" s="12"/>
    </row>
    <row r="9980" spans="1:83" x14ac:dyDescent="0.25">
      <c r="A9980" s="9"/>
      <c r="B9980" s="10"/>
      <c r="C9980" s="11"/>
      <c r="D9980" s="10"/>
      <c r="I9980" s="15"/>
      <c r="BP9980" s="12"/>
      <c r="BR9980" s="12"/>
      <c r="BT9980" s="12"/>
      <c r="BV9980" s="12"/>
      <c r="BY9980" s="12"/>
      <c r="CB9980" s="12"/>
      <c r="CE9980" s="12"/>
    </row>
    <row r="9981" spans="1:83" x14ac:dyDescent="0.25">
      <c r="A9981" s="9"/>
      <c r="B9981" s="10"/>
      <c r="C9981" s="11"/>
      <c r="D9981" s="10"/>
      <c r="I9981" s="15"/>
      <c r="BP9981" s="12"/>
      <c r="BR9981" s="12"/>
      <c r="BT9981" s="12"/>
      <c r="BV9981" s="12"/>
      <c r="BY9981" s="12"/>
      <c r="CB9981" s="12"/>
      <c r="CE9981" s="12"/>
    </row>
    <row r="9982" spans="1:83" x14ac:dyDescent="0.25">
      <c r="A9982" s="9"/>
      <c r="B9982" s="10"/>
      <c r="C9982" s="11"/>
      <c r="D9982" s="10"/>
      <c r="I9982" s="15"/>
      <c r="BP9982" s="12"/>
      <c r="BR9982" s="12"/>
      <c r="BT9982" s="12"/>
      <c r="BV9982" s="12"/>
      <c r="BY9982" s="12"/>
      <c r="CB9982" s="12"/>
      <c r="CE9982" s="12"/>
    </row>
    <row r="9983" spans="1:83" x14ac:dyDescent="0.25">
      <c r="A9983" s="9"/>
      <c r="B9983" s="10"/>
      <c r="C9983" s="11"/>
      <c r="D9983" s="10"/>
      <c r="I9983" s="15"/>
      <c r="BP9983" s="12"/>
      <c r="BR9983" s="12"/>
      <c r="BT9983" s="12"/>
      <c r="BV9983" s="12"/>
      <c r="BY9983" s="12"/>
      <c r="CB9983" s="12"/>
      <c r="CE9983" s="12"/>
    </row>
    <row r="9984" spans="1:83" x14ac:dyDescent="0.25">
      <c r="A9984" s="9"/>
      <c r="B9984" s="10"/>
      <c r="C9984" s="11"/>
      <c r="D9984" s="10"/>
      <c r="I9984" s="15"/>
      <c r="BP9984" s="12"/>
      <c r="BR9984" s="12"/>
      <c r="BT9984" s="12"/>
      <c r="BV9984" s="12"/>
      <c r="BY9984" s="12"/>
      <c r="CB9984" s="12"/>
      <c r="CE9984" s="12"/>
    </row>
    <row r="9985" spans="1:83" x14ac:dyDescent="0.25">
      <c r="A9985" s="9"/>
      <c r="B9985" s="10"/>
      <c r="C9985" s="11"/>
      <c r="D9985" s="10"/>
      <c r="I9985" s="15"/>
      <c r="BP9985" s="12"/>
      <c r="BR9985" s="12"/>
      <c r="BT9985" s="12"/>
      <c r="BV9985" s="12"/>
      <c r="BY9985" s="12"/>
      <c r="CB9985" s="12"/>
      <c r="CE9985" s="12"/>
    </row>
    <row r="9986" spans="1:83" x14ac:dyDescent="0.25">
      <c r="A9986" s="9"/>
      <c r="B9986" s="10"/>
      <c r="C9986" s="11"/>
      <c r="D9986" s="10"/>
      <c r="I9986" s="15"/>
      <c r="BP9986" s="12"/>
      <c r="BR9986" s="12"/>
      <c r="BT9986" s="12"/>
      <c r="BV9986" s="12"/>
      <c r="BY9986" s="12"/>
      <c r="CB9986" s="12"/>
      <c r="CE9986" s="12"/>
    </row>
    <row r="9987" spans="1:83" x14ac:dyDescent="0.25">
      <c r="A9987" s="9"/>
      <c r="B9987" s="10"/>
      <c r="C9987" s="11"/>
      <c r="D9987" s="10"/>
      <c r="I9987" s="15"/>
      <c r="BP9987" s="12"/>
      <c r="BR9987" s="12"/>
      <c r="BT9987" s="12"/>
      <c r="BV9987" s="12"/>
      <c r="BY9987" s="12"/>
      <c r="CB9987" s="12"/>
      <c r="CE9987" s="12"/>
    </row>
    <row r="9988" spans="1:83" x14ac:dyDescent="0.25">
      <c r="A9988" s="9"/>
      <c r="B9988" s="10"/>
      <c r="C9988" s="11"/>
      <c r="D9988" s="10"/>
      <c r="I9988" s="15"/>
      <c r="BP9988" s="12"/>
      <c r="BR9988" s="12"/>
      <c r="BT9988" s="12"/>
      <c r="BV9988" s="12"/>
      <c r="BY9988" s="12"/>
      <c r="CB9988" s="12"/>
      <c r="CE9988" s="12"/>
    </row>
    <row r="9989" spans="1:83" x14ac:dyDescent="0.25">
      <c r="A9989" s="9"/>
      <c r="B9989" s="10"/>
      <c r="C9989" s="11"/>
      <c r="D9989" s="10"/>
      <c r="I9989" s="15"/>
      <c r="BP9989" s="12"/>
      <c r="BR9989" s="12"/>
      <c r="BT9989" s="12"/>
      <c r="BV9989" s="12"/>
      <c r="BY9989" s="12"/>
      <c r="CB9989" s="12"/>
      <c r="CE9989" s="12"/>
    </row>
    <row r="9990" spans="1:83" x14ac:dyDescent="0.25">
      <c r="A9990" s="9"/>
      <c r="B9990" s="10"/>
      <c r="C9990" s="11"/>
      <c r="D9990" s="10"/>
      <c r="I9990" s="15"/>
      <c r="BP9990" s="12"/>
      <c r="BR9990" s="12"/>
      <c r="BT9990" s="12"/>
      <c r="BV9990" s="12"/>
      <c r="BY9990" s="12"/>
      <c r="CB9990" s="12"/>
      <c r="CE9990" s="12"/>
    </row>
    <row r="9991" spans="1:83" x14ac:dyDescent="0.25">
      <c r="A9991" s="9"/>
      <c r="B9991" s="10"/>
      <c r="C9991" s="11"/>
      <c r="D9991" s="10"/>
      <c r="I9991" s="15"/>
      <c r="BP9991" s="12"/>
      <c r="BR9991" s="12"/>
      <c r="BT9991" s="12"/>
      <c r="BV9991" s="12"/>
      <c r="BY9991" s="12"/>
      <c r="CB9991" s="12"/>
      <c r="CE9991" s="12"/>
    </row>
    <row r="9992" spans="1:83" x14ac:dyDescent="0.25">
      <c r="A9992" s="9"/>
      <c r="B9992" s="10"/>
      <c r="C9992" s="11"/>
      <c r="D9992" s="10"/>
      <c r="I9992" s="15"/>
      <c r="BP9992" s="12"/>
      <c r="BR9992" s="12"/>
      <c r="BT9992" s="12"/>
      <c r="BV9992" s="12"/>
      <c r="BY9992" s="12"/>
      <c r="CB9992" s="12"/>
      <c r="CE9992" s="12"/>
    </row>
    <row r="9993" spans="1:83" x14ac:dyDescent="0.25">
      <c r="A9993" s="9"/>
      <c r="B9993" s="10"/>
      <c r="C9993" s="11"/>
      <c r="D9993" s="10"/>
      <c r="I9993" s="15"/>
      <c r="BP9993" s="12"/>
      <c r="BR9993" s="12"/>
      <c r="BT9993" s="12"/>
      <c r="BV9993" s="12"/>
      <c r="BY9993" s="12"/>
      <c r="CB9993" s="12"/>
      <c r="CE9993" s="12"/>
    </row>
    <row r="9994" spans="1:83" x14ac:dyDescent="0.25">
      <c r="A9994" s="9"/>
      <c r="B9994" s="10"/>
      <c r="C9994" s="11"/>
      <c r="D9994" s="10"/>
      <c r="I9994" s="15"/>
      <c r="BP9994" s="12"/>
      <c r="BR9994" s="12"/>
      <c r="BT9994" s="12"/>
      <c r="BV9994" s="12"/>
      <c r="BY9994" s="12"/>
      <c r="CB9994" s="12"/>
      <c r="CE9994" s="12"/>
    </row>
    <row r="9995" spans="1:83" x14ac:dyDescent="0.25">
      <c r="A9995" s="9"/>
      <c r="B9995" s="10"/>
      <c r="C9995" s="11"/>
      <c r="D9995" s="10"/>
      <c r="I9995" s="15"/>
      <c r="BP9995" s="12"/>
      <c r="BR9995" s="12"/>
      <c r="BT9995" s="12"/>
      <c r="BV9995" s="12"/>
      <c r="BY9995" s="12"/>
      <c r="CB9995" s="12"/>
      <c r="CE9995" s="12"/>
    </row>
    <row r="9996" spans="1:83" x14ac:dyDescent="0.25">
      <c r="A9996" s="9"/>
      <c r="B9996" s="10"/>
      <c r="C9996" s="11"/>
      <c r="D9996" s="10"/>
      <c r="I9996" s="15"/>
      <c r="BP9996" s="12"/>
      <c r="BR9996" s="12"/>
      <c r="BT9996" s="12"/>
      <c r="BV9996" s="12"/>
      <c r="BY9996" s="12"/>
      <c r="CB9996" s="12"/>
      <c r="CE9996" s="12"/>
    </row>
    <row r="9997" spans="1:83" x14ac:dyDescent="0.25">
      <c r="A9997" s="9"/>
      <c r="B9997" s="10"/>
      <c r="C9997" s="11"/>
      <c r="D9997" s="10"/>
      <c r="I9997" s="15"/>
      <c r="BP9997" s="12"/>
      <c r="BR9997" s="12"/>
      <c r="BT9997" s="12"/>
      <c r="BV9997" s="12"/>
      <c r="BY9997" s="12"/>
      <c r="CB9997" s="12"/>
      <c r="CE9997" s="12"/>
    </row>
    <row r="9998" spans="1:83" x14ac:dyDescent="0.25">
      <c r="A9998" s="9"/>
      <c r="B9998" s="10"/>
      <c r="C9998" s="11"/>
      <c r="D9998" s="10"/>
      <c r="I9998" s="15"/>
      <c r="BP9998" s="12"/>
      <c r="BR9998" s="12"/>
      <c r="BT9998" s="12"/>
      <c r="BV9998" s="12"/>
      <c r="BY9998" s="12"/>
      <c r="CB9998" s="12"/>
      <c r="CE9998" s="12"/>
    </row>
    <row r="9999" spans="1:83" x14ac:dyDescent="0.25">
      <c r="A9999" s="9"/>
      <c r="B9999" s="10"/>
      <c r="C9999" s="11"/>
      <c r="D9999" s="10"/>
      <c r="I9999" s="15"/>
      <c r="BP9999" s="12"/>
      <c r="BR9999" s="12"/>
      <c r="BT9999" s="12"/>
      <c r="BV9999" s="12"/>
      <c r="BY9999" s="12"/>
      <c r="CB9999" s="12"/>
      <c r="CE9999" s="12"/>
    </row>
    <row r="10000" spans="1:83" x14ac:dyDescent="0.25">
      <c r="A10000" s="9"/>
      <c r="B10000" s="10"/>
      <c r="C10000" s="11"/>
      <c r="D10000" s="10"/>
      <c r="I10000" s="15"/>
      <c r="BP10000" s="12"/>
      <c r="BR10000" s="12"/>
      <c r="BT10000" s="12"/>
      <c r="BV10000" s="12"/>
      <c r="BY10000" s="12"/>
      <c r="CB10000" s="12"/>
      <c r="CE10000" s="12"/>
    </row>
    <row r="10001" spans="1:83" x14ac:dyDescent="0.25">
      <c r="A10001" s="9"/>
      <c r="B10001" s="10"/>
      <c r="C10001" s="11"/>
      <c r="D10001" s="10"/>
      <c r="I10001" s="15"/>
      <c r="BP10001" s="12"/>
      <c r="BR10001" s="12"/>
      <c r="BT10001" s="12"/>
      <c r="BV10001" s="12"/>
      <c r="BY10001" s="12"/>
      <c r="CB10001" s="12"/>
      <c r="CE10001" s="12"/>
    </row>
    <row r="10002" spans="1:83" x14ac:dyDescent="0.25">
      <c r="A10002" s="9"/>
      <c r="B10002" s="10"/>
      <c r="C10002" s="11"/>
      <c r="D10002" s="10"/>
      <c r="I10002" s="15"/>
      <c r="BP10002" s="12"/>
      <c r="BR10002" s="12"/>
      <c r="BT10002" s="12"/>
      <c r="BV10002" s="12"/>
      <c r="BY10002" s="12"/>
      <c r="CB10002" s="12"/>
      <c r="CE10002" s="12"/>
    </row>
    <row r="10003" spans="1:83" x14ac:dyDescent="0.25">
      <c r="A10003" s="9"/>
      <c r="B10003" s="10"/>
      <c r="C10003" s="11"/>
      <c r="D10003" s="10"/>
      <c r="I10003" s="15"/>
      <c r="BP10003" s="12"/>
      <c r="BR10003" s="12"/>
      <c r="BT10003" s="12"/>
      <c r="BV10003" s="12"/>
      <c r="BY10003" s="12"/>
      <c r="CB10003" s="12"/>
      <c r="CE10003" s="12"/>
    </row>
    <row r="10004" spans="1:83" x14ac:dyDescent="0.25">
      <c r="A10004" s="9"/>
      <c r="B10004" s="10"/>
      <c r="C10004" s="11"/>
      <c r="D10004" s="10"/>
      <c r="I10004" s="15"/>
      <c r="BP10004" s="12"/>
      <c r="BR10004" s="12"/>
      <c r="BT10004" s="12"/>
      <c r="BV10004" s="12"/>
      <c r="BY10004" s="12"/>
      <c r="CB10004" s="12"/>
      <c r="CE10004" s="12"/>
    </row>
    <row r="10005" spans="1:83" x14ac:dyDescent="0.25">
      <c r="A10005" s="9"/>
      <c r="B10005" s="10"/>
      <c r="C10005" s="11"/>
      <c r="D10005" s="10"/>
      <c r="I10005" s="15"/>
      <c r="BP10005" s="12"/>
      <c r="BR10005" s="12"/>
      <c r="BT10005" s="12"/>
      <c r="BV10005" s="12"/>
      <c r="BY10005" s="12"/>
      <c r="CB10005" s="12"/>
      <c r="CE10005" s="12"/>
    </row>
    <row r="10006" spans="1:83" x14ac:dyDescent="0.25">
      <c r="A10006" s="9"/>
      <c r="B10006" s="10"/>
      <c r="C10006" s="11"/>
      <c r="D10006" s="10"/>
      <c r="I10006" s="15"/>
      <c r="BP10006" s="12"/>
      <c r="BR10006" s="12"/>
      <c r="BT10006" s="12"/>
      <c r="BV10006" s="12"/>
      <c r="BY10006" s="12"/>
      <c r="CB10006" s="12"/>
      <c r="CE10006" s="12"/>
    </row>
    <row r="10007" spans="1:83" x14ac:dyDescent="0.25">
      <c r="A10007" s="9"/>
      <c r="B10007" s="10"/>
      <c r="C10007" s="11"/>
      <c r="D10007" s="10"/>
      <c r="I10007" s="15"/>
      <c r="BP10007" s="12"/>
      <c r="BR10007" s="12"/>
      <c r="BT10007" s="12"/>
      <c r="BV10007" s="12"/>
      <c r="BY10007" s="12"/>
      <c r="CB10007" s="12"/>
      <c r="CE10007" s="12"/>
    </row>
    <row r="10008" spans="1:83" x14ac:dyDescent="0.25">
      <c r="A10008" s="9"/>
      <c r="B10008" s="10"/>
      <c r="C10008" s="11"/>
      <c r="D10008" s="10"/>
      <c r="I10008" s="15"/>
      <c r="BP10008" s="12"/>
      <c r="BR10008" s="12"/>
      <c r="BT10008" s="12"/>
      <c r="BV10008" s="12"/>
      <c r="BY10008" s="12"/>
      <c r="CB10008" s="12"/>
      <c r="CE10008" s="12"/>
    </row>
    <row r="10009" spans="1:83" x14ac:dyDescent="0.25">
      <c r="A10009" s="9"/>
      <c r="B10009" s="10"/>
      <c r="C10009" s="11"/>
      <c r="D10009" s="10"/>
      <c r="I10009" s="15"/>
      <c r="BP10009" s="12"/>
      <c r="BR10009" s="12"/>
      <c r="BT10009" s="12"/>
      <c r="BV10009" s="12"/>
      <c r="BY10009" s="12"/>
      <c r="CB10009" s="12"/>
      <c r="CE10009" s="12"/>
    </row>
    <row r="10010" spans="1:83" x14ac:dyDescent="0.25">
      <c r="A10010" s="9"/>
      <c r="B10010" s="10"/>
      <c r="C10010" s="11"/>
      <c r="D10010" s="10"/>
      <c r="I10010" s="15"/>
      <c r="BP10010" s="12"/>
      <c r="BR10010" s="12"/>
      <c r="BT10010" s="12"/>
      <c r="BV10010" s="12"/>
      <c r="BY10010" s="12"/>
      <c r="CB10010" s="12"/>
      <c r="CE10010" s="12"/>
    </row>
    <row r="10011" spans="1:83" x14ac:dyDescent="0.25">
      <c r="A10011" s="9"/>
      <c r="B10011" s="10"/>
      <c r="C10011" s="11"/>
      <c r="D10011" s="10"/>
      <c r="I10011" s="15"/>
      <c r="BP10011" s="12"/>
      <c r="BR10011" s="12"/>
      <c r="BT10011" s="12"/>
      <c r="BV10011" s="12"/>
      <c r="BY10011" s="12"/>
      <c r="CB10011" s="12"/>
      <c r="CE10011" s="12"/>
    </row>
    <row r="10012" spans="1:83" x14ac:dyDescent="0.25">
      <c r="A10012" s="9"/>
      <c r="B10012" s="10"/>
      <c r="C10012" s="11"/>
      <c r="D10012" s="10"/>
      <c r="I10012" s="15"/>
      <c r="BP10012" s="12"/>
      <c r="BR10012" s="12"/>
      <c r="BT10012" s="12"/>
      <c r="BV10012" s="12"/>
      <c r="BY10012" s="12"/>
      <c r="CB10012" s="12"/>
      <c r="CE10012" s="12"/>
    </row>
    <row r="10013" spans="1:83" x14ac:dyDescent="0.25">
      <c r="A10013" s="9"/>
      <c r="B10013" s="10"/>
      <c r="C10013" s="11"/>
      <c r="D10013" s="10"/>
      <c r="I10013" s="15"/>
      <c r="BP10013" s="12"/>
      <c r="BR10013" s="12"/>
      <c r="BT10013" s="12"/>
      <c r="BV10013" s="12"/>
      <c r="BY10013" s="12"/>
      <c r="CB10013" s="12"/>
      <c r="CE10013" s="12"/>
    </row>
    <row r="10014" spans="1:83" x14ac:dyDescent="0.25">
      <c r="A10014" s="9"/>
      <c r="B10014" s="10"/>
      <c r="C10014" s="11"/>
      <c r="D10014" s="10"/>
      <c r="I10014" s="15"/>
      <c r="BP10014" s="12"/>
      <c r="BR10014" s="12"/>
      <c r="BT10014" s="12"/>
      <c r="BV10014" s="12"/>
      <c r="BY10014" s="12"/>
      <c r="CB10014" s="12"/>
      <c r="CE10014" s="12"/>
    </row>
    <row r="10015" spans="1:83" x14ac:dyDescent="0.25">
      <c r="A10015" s="9"/>
      <c r="B10015" s="10"/>
      <c r="C10015" s="11"/>
      <c r="D10015" s="10"/>
      <c r="I10015" s="15"/>
      <c r="BP10015" s="12"/>
      <c r="BR10015" s="12"/>
      <c r="BT10015" s="12"/>
      <c r="BV10015" s="12"/>
      <c r="BY10015" s="12"/>
      <c r="CB10015" s="12"/>
      <c r="CE10015" s="12"/>
    </row>
    <row r="10016" spans="1:83" x14ac:dyDescent="0.25">
      <c r="A10016" s="9"/>
      <c r="B10016" s="10"/>
      <c r="C10016" s="11"/>
      <c r="D10016" s="10"/>
      <c r="I10016" s="15"/>
      <c r="BP10016" s="12"/>
      <c r="BR10016" s="12"/>
      <c r="BT10016" s="12"/>
      <c r="BV10016" s="12"/>
      <c r="BY10016" s="12"/>
      <c r="CB10016" s="12"/>
      <c r="CE10016" s="12"/>
    </row>
    <row r="10017" spans="1:83" x14ac:dyDescent="0.25">
      <c r="A10017" s="9"/>
      <c r="B10017" s="10"/>
      <c r="C10017" s="11"/>
      <c r="D10017" s="10"/>
      <c r="I10017" s="15"/>
      <c r="BP10017" s="12"/>
      <c r="BR10017" s="12"/>
      <c r="BT10017" s="12"/>
      <c r="BV10017" s="12"/>
      <c r="BY10017" s="12"/>
      <c r="CB10017" s="12"/>
      <c r="CE10017" s="12"/>
    </row>
    <row r="10018" spans="1:83" x14ac:dyDescent="0.25">
      <c r="A10018" s="9"/>
      <c r="B10018" s="10"/>
      <c r="C10018" s="11"/>
      <c r="D10018" s="10"/>
      <c r="I10018" s="15"/>
      <c r="BP10018" s="12"/>
      <c r="BR10018" s="12"/>
      <c r="BT10018" s="12"/>
      <c r="BV10018" s="12"/>
      <c r="BY10018" s="12"/>
      <c r="CB10018" s="12"/>
      <c r="CE10018" s="12"/>
    </row>
    <row r="10019" spans="1:83" x14ac:dyDescent="0.25">
      <c r="A10019" s="9"/>
      <c r="B10019" s="10"/>
      <c r="C10019" s="11"/>
      <c r="D10019" s="10"/>
      <c r="I10019" s="15"/>
      <c r="BP10019" s="12"/>
      <c r="BR10019" s="12"/>
      <c r="BT10019" s="12"/>
      <c r="BV10019" s="12"/>
      <c r="BY10019" s="12"/>
      <c r="CB10019" s="12"/>
      <c r="CE10019" s="12"/>
    </row>
    <row r="10020" spans="1:83" x14ac:dyDescent="0.25">
      <c r="A10020" s="9"/>
      <c r="B10020" s="10"/>
      <c r="C10020" s="11"/>
      <c r="D10020" s="10"/>
      <c r="I10020" s="15"/>
      <c r="BP10020" s="12"/>
      <c r="BR10020" s="12"/>
      <c r="BT10020" s="12"/>
      <c r="BV10020" s="12"/>
      <c r="BY10020" s="12"/>
      <c r="CB10020" s="12"/>
      <c r="CE10020" s="12"/>
    </row>
    <row r="10021" spans="1:83" x14ac:dyDescent="0.25">
      <c r="A10021" s="9"/>
      <c r="B10021" s="10"/>
      <c r="C10021" s="11"/>
      <c r="D10021" s="10"/>
      <c r="I10021" s="15"/>
      <c r="BP10021" s="12"/>
      <c r="BR10021" s="12"/>
      <c r="BT10021" s="12"/>
      <c r="BV10021" s="12"/>
      <c r="BY10021" s="12"/>
      <c r="CB10021" s="12"/>
      <c r="CE10021" s="12"/>
    </row>
    <row r="10022" spans="1:83" x14ac:dyDescent="0.25">
      <c r="A10022" s="9"/>
      <c r="B10022" s="10"/>
      <c r="C10022" s="11"/>
      <c r="D10022" s="10"/>
      <c r="I10022" s="15"/>
      <c r="BP10022" s="12"/>
      <c r="BR10022" s="12"/>
      <c r="BT10022" s="12"/>
      <c r="BV10022" s="12"/>
      <c r="BY10022" s="12"/>
      <c r="CB10022" s="12"/>
      <c r="CE10022" s="12"/>
    </row>
    <row r="10023" spans="1:83" x14ac:dyDescent="0.25">
      <c r="A10023" s="9"/>
      <c r="B10023" s="10"/>
      <c r="C10023" s="11"/>
      <c r="D10023" s="10"/>
      <c r="I10023" s="15"/>
      <c r="BP10023" s="12"/>
      <c r="BR10023" s="12"/>
      <c r="BT10023" s="12"/>
      <c r="BV10023" s="12"/>
      <c r="BY10023" s="12"/>
      <c r="CB10023" s="12"/>
      <c r="CE10023" s="12"/>
    </row>
    <row r="10024" spans="1:83" x14ac:dyDescent="0.25">
      <c r="A10024" s="9"/>
      <c r="B10024" s="10"/>
      <c r="C10024" s="11"/>
      <c r="D10024" s="10"/>
      <c r="I10024" s="15"/>
      <c r="BP10024" s="12"/>
      <c r="BR10024" s="12"/>
      <c r="BT10024" s="12"/>
      <c r="BV10024" s="12"/>
      <c r="BY10024" s="12"/>
      <c r="CB10024" s="12"/>
      <c r="CE10024" s="12"/>
    </row>
    <row r="10025" spans="1:83" x14ac:dyDescent="0.25">
      <c r="A10025" s="9"/>
      <c r="B10025" s="10"/>
      <c r="C10025" s="11"/>
      <c r="D10025" s="10"/>
      <c r="I10025" s="15"/>
      <c r="BP10025" s="12"/>
      <c r="BR10025" s="12"/>
      <c r="BT10025" s="12"/>
      <c r="BV10025" s="12"/>
      <c r="BY10025" s="12"/>
      <c r="CB10025" s="12"/>
      <c r="CE10025" s="12"/>
    </row>
    <row r="10026" spans="1:83" x14ac:dyDescent="0.25">
      <c r="A10026" s="9"/>
      <c r="B10026" s="10"/>
      <c r="C10026" s="11"/>
      <c r="D10026" s="10"/>
      <c r="I10026" s="15"/>
      <c r="BP10026" s="12"/>
      <c r="BR10026" s="12"/>
      <c r="BT10026" s="12"/>
      <c r="BV10026" s="12"/>
      <c r="BY10026" s="12"/>
      <c r="CB10026" s="12"/>
      <c r="CE10026" s="12"/>
    </row>
    <row r="10027" spans="1:83" x14ac:dyDescent="0.25">
      <c r="A10027" s="9"/>
      <c r="B10027" s="10"/>
      <c r="C10027" s="11"/>
      <c r="D10027" s="10"/>
      <c r="I10027" s="15"/>
      <c r="BP10027" s="12"/>
      <c r="BR10027" s="12"/>
      <c r="BT10027" s="12"/>
      <c r="BV10027" s="12"/>
      <c r="BY10027" s="12"/>
      <c r="CB10027" s="12"/>
      <c r="CE10027" s="12"/>
    </row>
    <row r="10028" spans="1:83" x14ac:dyDescent="0.25">
      <c r="A10028" s="9"/>
      <c r="B10028" s="10"/>
      <c r="C10028" s="11"/>
      <c r="D10028" s="10"/>
      <c r="I10028" s="15"/>
      <c r="BP10028" s="12"/>
      <c r="BR10028" s="12"/>
      <c r="BT10028" s="12"/>
      <c r="BV10028" s="12"/>
      <c r="BY10028" s="12"/>
      <c r="CB10028" s="12"/>
      <c r="CE10028" s="12"/>
    </row>
    <row r="10029" spans="1:83" x14ac:dyDescent="0.25">
      <c r="A10029" s="9"/>
      <c r="B10029" s="10"/>
      <c r="C10029" s="11"/>
      <c r="D10029" s="10"/>
      <c r="I10029" s="15"/>
      <c r="BP10029" s="12"/>
      <c r="BR10029" s="12"/>
      <c r="BT10029" s="12"/>
      <c r="BV10029" s="12"/>
      <c r="BY10029" s="12"/>
      <c r="CB10029" s="12"/>
      <c r="CE10029" s="12"/>
    </row>
    <row r="10030" spans="1:83" x14ac:dyDescent="0.25">
      <c r="A10030" s="9"/>
      <c r="B10030" s="10"/>
      <c r="C10030" s="11"/>
      <c r="D10030" s="10"/>
      <c r="I10030" s="15"/>
      <c r="BP10030" s="12"/>
      <c r="BR10030" s="12"/>
      <c r="BT10030" s="12"/>
      <c r="BV10030" s="12"/>
      <c r="BY10030" s="12"/>
      <c r="CB10030" s="12"/>
      <c r="CE10030" s="12"/>
    </row>
    <row r="10031" spans="1:83" x14ac:dyDescent="0.25">
      <c r="A10031" s="9"/>
      <c r="B10031" s="10"/>
      <c r="C10031" s="11"/>
      <c r="D10031" s="10"/>
      <c r="I10031" s="15"/>
      <c r="BP10031" s="12"/>
      <c r="BR10031" s="12"/>
      <c r="BT10031" s="12"/>
      <c r="BV10031" s="12"/>
      <c r="BY10031" s="12"/>
      <c r="CB10031" s="12"/>
      <c r="CE10031" s="12"/>
    </row>
    <row r="10032" spans="1:83" x14ac:dyDescent="0.25">
      <c r="A10032" s="9"/>
      <c r="B10032" s="10"/>
      <c r="C10032" s="11"/>
      <c r="D10032" s="10"/>
      <c r="I10032" s="15"/>
      <c r="BP10032" s="12"/>
      <c r="BR10032" s="12"/>
      <c r="BT10032" s="12"/>
      <c r="BV10032" s="12"/>
      <c r="BY10032" s="12"/>
      <c r="CB10032" s="12"/>
      <c r="CE10032" s="12"/>
    </row>
    <row r="10033" spans="1:83" x14ac:dyDescent="0.25">
      <c r="A10033" s="9"/>
      <c r="B10033" s="10"/>
      <c r="C10033" s="11"/>
      <c r="D10033" s="10"/>
      <c r="I10033" s="15"/>
      <c r="BP10033" s="12"/>
      <c r="BR10033" s="12"/>
      <c r="BT10033" s="12"/>
      <c r="BV10033" s="12"/>
      <c r="BY10033" s="12"/>
      <c r="CB10033" s="12"/>
      <c r="CE10033" s="12"/>
    </row>
    <row r="10034" spans="1:83" x14ac:dyDescent="0.25">
      <c r="A10034" s="9"/>
      <c r="B10034" s="10"/>
      <c r="C10034" s="11"/>
      <c r="D10034" s="10"/>
      <c r="I10034" s="15"/>
      <c r="BP10034" s="12"/>
      <c r="BR10034" s="12"/>
      <c r="BT10034" s="12"/>
      <c r="BV10034" s="12"/>
      <c r="BY10034" s="12"/>
      <c r="CB10034" s="12"/>
      <c r="CE10034" s="12"/>
    </row>
    <row r="10035" spans="1:83" x14ac:dyDescent="0.25">
      <c r="A10035" s="9"/>
      <c r="B10035" s="10"/>
      <c r="C10035" s="11"/>
      <c r="D10035" s="10"/>
      <c r="I10035" s="15"/>
      <c r="BP10035" s="12"/>
      <c r="BR10035" s="12"/>
      <c r="BT10035" s="12"/>
      <c r="BV10035" s="12"/>
      <c r="BY10035" s="12"/>
      <c r="CB10035" s="12"/>
      <c r="CE10035" s="12"/>
    </row>
    <row r="10036" spans="1:83" x14ac:dyDescent="0.25">
      <c r="A10036" s="9"/>
      <c r="B10036" s="10"/>
      <c r="C10036" s="11"/>
      <c r="D10036" s="10"/>
      <c r="I10036" s="15"/>
      <c r="BP10036" s="12"/>
      <c r="BR10036" s="12"/>
      <c r="BT10036" s="12"/>
      <c r="BV10036" s="12"/>
      <c r="BY10036" s="12"/>
      <c r="CB10036" s="12"/>
      <c r="CE10036" s="12"/>
    </row>
    <row r="10037" spans="1:83" x14ac:dyDescent="0.25">
      <c r="A10037" s="9"/>
      <c r="B10037" s="10"/>
      <c r="C10037" s="11"/>
      <c r="D10037" s="10"/>
      <c r="I10037" s="15"/>
      <c r="BP10037" s="12"/>
      <c r="BR10037" s="12"/>
      <c r="BT10037" s="12"/>
      <c r="BV10037" s="12"/>
      <c r="BY10037" s="12"/>
      <c r="CB10037" s="12"/>
      <c r="CE10037" s="12"/>
    </row>
    <row r="10038" spans="1:83" x14ac:dyDescent="0.25">
      <c r="A10038" s="9"/>
      <c r="B10038" s="10"/>
      <c r="C10038" s="11"/>
      <c r="D10038" s="10"/>
      <c r="I10038" s="15"/>
      <c r="BP10038" s="12"/>
      <c r="BR10038" s="12"/>
      <c r="BT10038" s="12"/>
      <c r="BV10038" s="12"/>
      <c r="BY10038" s="12"/>
      <c r="CB10038" s="12"/>
      <c r="CE10038" s="12"/>
    </row>
    <row r="10039" spans="1:83" x14ac:dyDescent="0.25">
      <c r="A10039" s="9"/>
      <c r="B10039" s="10"/>
      <c r="C10039" s="11"/>
      <c r="D10039" s="10"/>
      <c r="I10039" s="15"/>
      <c r="BP10039" s="12"/>
      <c r="BR10039" s="12"/>
      <c r="BT10039" s="12"/>
      <c r="BV10039" s="12"/>
      <c r="BY10039" s="12"/>
      <c r="CB10039" s="12"/>
      <c r="CE10039" s="12"/>
    </row>
    <row r="10040" spans="1:83" x14ac:dyDescent="0.25">
      <c r="A10040" s="9"/>
      <c r="B10040" s="10"/>
      <c r="C10040" s="11"/>
      <c r="D10040" s="10"/>
      <c r="I10040" s="15"/>
      <c r="BP10040" s="12"/>
      <c r="BR10040" s="12"/>
      <c r="BT10040" s="12"/>
      <c r="BV10040" s="12"/>
      <c r="BY10040" s="12"/>
      <c r="CB10040" s="12"/>
      <c r="CE10040" s="12"/>
    </row>
    <row r="10041" spans="1:83" x14ac:dyDescent="0.25">
      <c r="A10041" s="9"/>
      <c r="B10041" s="10"/>
      <c r="C10041" s="11"/>
      <c r="D10041" s="10"/>
      <c r="I10041" s="15"/>
      <c r="BP10041" s="12"/>
      <c r="BR10041" s="12"/>
      <c r="BT10041" s="12"/>
      <c r="BV10041" s="12"/>
      <c r="BY10041" s="12"/>
      <c r="CB10041" s="12"/>
      <c r="CE10041" s="12"/>
    </row>
    <row r="10042" spans="1:83" x14ac:dyDescent="0.25">
      <c r="A10042" s="9"/>
      <c r="B10042" s="10"/>
      <c r="C10042" s="11"/>
      <c r="D10042" s="10"/>
      <c r="I10042" s="15"/>
      <c r="BP10042" s="12"/>
      <c r="BR10042" s="12"/>
      <c r="BT10042" s="12"/>
      <c r="BV10042" s="12"/>
      <c r="BY10042" s="12"/>
      <c r="CB10042" s="12"/>
      <c r="CE10042" s="12"/>
    </row>
    <row r="10043" spans="1:83" x14ac:dyDescent="0.25">
      <c r="A10043" s="9"/>
      <c r="B10043" s="10"/>
      <c r="C10043" s="11"/>
      <c r="D10043" s="10"/>
      <c r="I10043" s="15"/>
      <c r="BP10043" s="12"/>
      <c r="BR10043" s="12"/>
      <c r="BT10043" s="12"/>
      <c r="BV10043" s="12"/>
      <c r="BY10043" s="12"/>
      <c r="CB10043" s="12"/>
      <c r="CE10043" s="12"/>
    </row>
    <row r="10044" spans="1:83" x14ac:dyDescent="0.25">
      <c r="A10044" s="9"/>
      <c r="B10044" s="10"/>
      <c r="C10044" s="11"/>
      <c r="D10044" s="10"/>
      <c r="I10044" s="15"/>
      <c r="BP10044" s="12"/>
      <c r="BR10044" s="12"/>
      <c r="BT10044" s="12"/>
      <c r="BV10044" s="12"/>
      <c r="BY10044" s="12"/>
      <c r="CB10044" s="12"/>
      <c r="CE10044" s="12"/>
    </row>
    <row r="10045" spans="1:83" x14ac:dyDescent="0.25">
      <c r="A10045" s="9"/>
      <c r="B10045" s="10"/>
      <c r="C10045" s="11"/>
      <c r="D10045" s="10"/>
      <c r="I10045" s="15"/>
      <c r="BP10045" s="12"/>
      <c r="BR10045" s="12"/>
      <c r="BT10045" s="12"/>
      <c r="BV10045" s="12"/>
      <c r="BY10045" s="12"/>
      <c r="CB10045" s="12"/>
      <c r="CE10045" s="12"/>
    </row>
    <row r="10046" spans="1:83" x14ac:dyDescent="0.25">
      <c r="A10046" s="9"/>
      <c r="B10046" s="10"/>
      <c r="C10046" s="11"/>
      <c r="D10046" s="10"/>
      <c r="I10046" s="15"/>
      <c r="BP10046" s="12"/>
      <c r="BR10046" s="12"/>
      <c r="BT10046" s="12"/>
      <c r="BV10046" s="12"/>
      <c r="BY10046" s="12"/>
      <c r="CB10046" s="12"/>
      <c r="CE10046" s="12"/>
    </row>
    <row r="10047" spans="1:83" x14ac:dyDescent="0.25">
      <c r="A10047" s="9"/>
      <c r="B10047" s="10"/>
      <c r="C10047" s="11"/>
      <c r="D10047" s="10"/>
      <c r="I10047" s="15"/>
      <c r="BP10047" s="12"/>
      <c r="BR10047" s="12"/>
      <c r="BT10047" s="12"/>
      <c r="BV10047" s="12"/>
      <c r="BY10047" s="12"/>
      <c r="CB10047" s="12"/>
      <c r="CE10047" s="12"/>
    </row>
    <row r="10048" spans="1:83" x14ac:dyDescent="0.25">
      <c r="A10048" s="9"/>
      <c r="B10048" s="10"/>
      <c r="C10048" s="11"/>
      <c r="D10048" s="10"/>
      <c r="I10048" s="15"/>
      <c r="BP10048" s="12"/>
      <c r="BR10048" s="12"/>
      <c r="BT10048" s="12"/>
      <c r="BV10048" s="12"/>
      <c r="BY10048" s="12"/>
      <c r="CB10048" s="12"/>
      <c r="CE10048" s="12"/>
    </row>
    <row r="10049" spans="1:83" x14ac:dyDescent="0.25">
      <c r="A10049" s="9"/>
      <c r="B10049" s="10"/>
      <c r="C10049" s="11"/>
      <c r="D10049" s="10"/>
      <c r="I10049" s="15"/>
      <c r="BP10049" s="12"/>
      <c r="BR10049" s="12"/>
      <c r="BT10049" s="12"/>
      <c r="BV10049" s="12"/>
      <c r="BY10049" s="12"/>
      <c r="CB10049" s="12"/>
      <c r="CE10049" s="12"/>
    </row>
    <row r="10050" spans="1:83" x14ac:dyDescent="0.25">
      <c r="A10050" s="9"/>
      <c r="B10050" s="10"/>
      <c r="C10050" s="11"/>
      <c r="D10050" s="10"/>
      <c r="I10050" s="15"/>
      <c r="BP10050" s="12"/>
      <c r="BR10050" s="12"/>
      <c r="BT10050" s="12"/>
      <c r="BV10050" s="12"/>
      <c r="BY10050" s="12"/>
      <c r="CB10050" s="12"/>
      <c r="CE10050" s="12"/>
    </row>
    <row r="10051" spans="1:83" x14ac:dyDescent="0.25">
      <c r="A10051" s="9"/>
      <c r="B10051" s="10"/>
      <c r="C10051" s="11"/>
      <c r="D10051" s="10"/>
      <c r="I10051" s="15"/>
      <c r="BP10051" s="12"/>
      <c r="BR10051" s="12"/>
      <c r="BT10051" s="12"/>
      <c r="BV10051" s="12"/>
      <c r="BY10051" s="12"/>
      <c r="CB10051" s="12"/>
      <c r="CE10051" s="12"/>
    </row>
    <row r="10052" spans="1:83" x14ac:dyDescent="0.25">
      <c r="A10052" s="9"/>
      <c r="B10052" s="10"/>
      <c r="C10052" s="11"/>
      <c r="D10052" s="10"/>
      <c r="I10052" s="15"/>
      <c r="BP10052" s="12"/>
      <c r="BR10052" s="12"/>
      <c r="BT10052" s="12"/>
      <c r="BV10052" s="12"/>
      <c r="BY10052" s="12"/>
      <c r="CB10052" s="12"/>
      <c r="CE10052" s="12"/>
    </row>
    <row r="10053" spans="1:83" x14ac:dyDescent="0.25">
      <c r="A10053" s="9"/>
      <c r="B10053" s="10"/>
      <c r="C10053" s="11"/>
      <c r="D10053" s="10"/>
      <c r="I10053" s="15"/>
      <c r="BP10053" s="12"/>
      <c r="BR10053" s="12"/>
      <c r="BT10053" s="12"/>
      <c r="BV10053" s="12"/>
      <c r="BY10053" s="12"/>
      <c r="CB10053" s="12"/>
      <c r="CE10053" s="12"/>
    </row>
    <row r="10054" spans="1:83" x14ac:dyDescent="0.25">
      <c r="A10054" s="9"/>
      <c r="B10054" s="10"/>
      <c r="C10054" s="11"/>
      <c r="D10054" s="10"/>
      <c r="I10054" s="15"/>
      <c r="BP10054" s="12"/>
      <c r="BR10054" s="12"/>
      <c r="BT10054" s="12"/>
      <c r="BV10054" s="12"/>
      <c r="BY10054" s="12"/>
      <c r="CB10054" s="12"/>
      <c r="CE10054" s="12"/>
    </row>
    <row r="10055" spans="1:83" x14ac:dyDescent="0.25">
      <c r="A10055" s="9"/>
      <c r="B10055" s="10"/>
      <c r="C10055" s="11"/>
      <c r="D10055" s="10"/>
      <c r="I10055" s="15"/>
      <c r="BP10055" s="12"/>
      <c r="BR10055" s="12"/>
      <c r="BT10055" s="12"/>
      <c r="BV10055" s="12"/>
      <c r="BY10055" s="12"/>
      <c r="CB10055" s="12"/>
      <c r="CE10055" s="12"/>
    </row>
    <row r="10056" spans="1:83" x14ac:dyDescent="0.25">
      <c r="A10056" s="9"/>
      <c r="B10056" s="10"/>
      <c r="C10056" s="11"/>
      <c r="D10056" s="10"/>
      <c r="I10056" s="15"/>
      <c r="BP10056" s="12"/>
      <c r="BR10056" s="12"/>
      <c r="BT10056" s="12"/>
      <c r="BV10056" s="12"/>
      <c r="BY10056" s="12"/>
      <c r="CB10056" s="12"/>
      <c r="CE10056" s="12"/>
    </row>
    <row r="10057" spans="1:83" x14ac:dyDescent="0.25">
      <c r="A10057" s="9"/>
      <c r="B10057" s="10"/>
      <c r="C10057" s="11"/>
      <c r="D10057" s="10"/>
      <c r="I10057" s="15"/>
      <c r="BP10057" s="12"/>
      <c r="BR10057" s="12"/>
      <c r="BT10057" s="12"/>
      <c r="BV10057" s="12"/>
      <c r="BY10057" s="12"/>
      <c r="CB10057" s="12"/>
      <c r="CE10057" s="12"/>
    </row>
    <row r="10058" spans="1:83" x14ac:dyDescent="0.25">
      <c r="A10058" s="9"/>
      <c r="B10058" s="10"/>
      <c r="C10058" s="11"/>
      <c r="D10058" s="10"/>
      <c r="I10058" s="15"/>
      <c r="BP10058" s="12"/>
      <c r="BR10058" s="12"/>
      <c r="BT10058" s="12"/>
      <c r="BV10058" s="12"/>
      <c r="BY10058" s="12"/>
      <c r="CB10058" s="12"/>
      <c r="CE10058" s="12"/>
    </row>
    <row r="10059" spans="1:83" x14ac:dyDescent="0.25">
      <c r="A10059" s="9"/>
      <c r="B10059" s="10"/>
      <c r="C10059" s="11"/>
      <c r="D10059" s="10"/>
      <c r="I10059" s="15"/>
      <c r="BP10059" s="12"/>
      <c r="BR10059" s="12"/>
      <c r="BT10059" s="12"/>
      <c r="BV10059" s="12"/>
      <c r="BY10059" s="12"/>
      <c r="CB10059" s="12"/>
      <c r="CE10059" s="12"/>
    </row>
    <row r="10060" spans="1:83" x14ac:dyDescent="0.25">
      <c r="A10060" s="9"/>
      <c r="B10060" s="10"/>
      <c r="C10060" s="11"/>
      <c r="D10060" s="10"/>
      <c r="I10060" s="15"/>
      <c r="BP10060" s="12"/>
      <c r="BR10060" s="12"/>
      <c r="BT10060" s="12"/>
      <c r="BV10060" s="12"/>
      <c r="BY10060" s="12"/>
      <c r="CB10060" s="12"/>
      <c r="CE10060" s="12"/>
    </row>
    <row r="10061" spans="1:83" x14ac:dyDescent="0.25">
      <c r="A10061" s="9"/>
      <c r="B10061" s="10"/>
      <c r="C10061" s="11"/>
      <c r="D10061" s="10"/>
      <c r="I10061" s="15"/>
      <c r="BP10061" s="12"/>
      <c r="BR10061" s="12"/>
      <c r="BT10061" s="12"/>
      <c r="BV10061" s="12"/>
      <c r="BY10061" s="12"/>
      <c r="CB10061" s="12"/>
      <c r="CE10061" s="12"/>
    </row>
    <row r="10062" spans="1:83" x14ac:dyDescent="0.25">
      <c r="A10062" s="9"/>
      <c r="B10062" s="10"/>
      <c r="C10062" s="11"/>
      <c r="D10062" s="10"/>
      <c r="I10062" s="15"/>
      <c r="BP10062" s="12"/>
      <c r="BR10062" s="12"/>
      <c r="BT10062" s="12"/>
      <c r="BV10062" s="12"/>
      <c r="BY10062" s="12"/>
      <c r="CB10062" s="12"/>
      <c r="CE10062" s="12"/>
    </row>
    <row r="10063" spans="1:83" x14ac:dyDescent="0.25">
      <c r="A10063" s="9"/>
      <c r="B10063" s="10"/>
      <c r="C10063" s="11"/>
      <c r="D10063" s="10"/>
      <c r="I10063" s="15"/>
      <c r="BP10063" s="12"/>
      <c r="BR10063" s="12"/>
      <c r="BT10063" s="12"/>
      <c r="BV10063" s="12"/>
      <c r="BY10063" s="12"/>
      <c r="CB10063" s="12"/>
      <c r="CE10063" s="12"/>
    </row>
    <row r="10064" spans="1:83" x14ac:dyDescent="0.25">
      <c r="A10064" s="9"/>
      <c r="B10064" s="10"/>
      <c r="C10064" s="11"/>
      <c r="D10064" s="10"/>
      <c r="I10064" s="15"/>
      <c r="BP10064" s="12"/>
      <c r="BR10064" s="12"/>
      <c r="BT10064" s="12"/>
      <c r="BV10064" s="12"/>
      <c r="BY10064" s="12"/>
      <c r="CB10064" s="12"/>
      <c r="CE10064" s="12"/>
    </row>
    <row r="10065" spans="1:83" x14ac:dyDescent="0.25">
      <c r="A10065" s="9"/>
      <c r="B10065" s="10"/>
      <c r="C10065" s="11"/>
      <c r="D10065" s="10"/>
      <c r="I10065" s="15"/>
      <c r="BP10065" s="12"/>
      <c r="BR10065" s="12"/>
      <c r="BT10065" s="12"/>
      <c r="BV10065" s="12"/>
      <c r="BY10065" s="12"/>
      <c r="CB10065" s="12"/>
      <c r="CE10065" s="12"/>
    </row>
    <row r="10066" spans="1:83" x14ac:dyDescent="0.25">
      <c r="A10066" s="9"/>
      <c r="B10066" s="10"/>
      <c r="C10066" s="11"/>
      <c r="D10066" s="10"/>
      <c r="I10066" s="15"/>
      <c r="BP10066" s="12"/>
      <c r="BR10066" s="12"/>
      <c r="BT10066" s="12"/>
      <c r="BV10066" s="12"/>
      <c r="BY10066" s="12"/>
      <c r="CB10066" s="12"/>
      <c r="CE10066" s="12"/>
    </row>
    <row r="10067" spans="1:83" x14ac:dyDescent="0.25">
      <c r="A10067" s="9"/>
      <c r="B10067" s="10"/>
      <c r="C10067" s="11"/>
      <c r="D10067" s="10"/>
      <c r="I10067" s="15"/>
      <c r="BP10067" s="12"/>
      <c r="BR10067" s="12"/>
      <c r="BT10067" s="12"/>
      <c r="BV10067" s="12"/>
      <c r="BY10067" s="12"/>
      <c r="CB10067" s="12"/>
      <c r="CE10067" s="12"/>
    </row>
    <row r="10068" spans="1:83" x14ac:dyDescent="0.25">
      <c r="A10068" s="9"/>
      <c r="B10068" s="10"/>
      <c r="C10068" s="11"/>
      <c r="D10068" s="10"/>
      <c r="I10068" s="15"/>
      <c r="BP10068" s="12"/>
      <c r="BR10068" s="12"/>
      <c r="BT10068" s="12"/>
      <c r="BV10068" s="12"/>
      <c r="BY10068" s="12"/>
      <c r="CB10068" s="12"/>
      <c r="CE10068" s="12"/>
    </row>
    <row r="10069" spans="1:83" x14ac:dyDescent="0.25">
      <c r="A10069" s="9"/>
      <c r="B10069" s="10"/>
      <c r="C10069" s="11"/>
      <c r="D10069" s="10"/>
      <c r="I10069" s="15"/>
      <c r="BP10069" s="12"/>
      <c r="BR10069" s="12"/>
      <c r="BT10069" s="12"/>
      <c r="BV10069" s="12"/>
      <c r="BY10069" s="12"/>
      <c r="CB10069" s="12"/>
      <c r="CE10069" s="12"/>
    </row>
    <row r="10070" spans="1:83" x14ac:dyDescent="0.25">
      <c r="A10070" s="9"/>
      <c r="B10070" s="10"/>
      <c r="C10070" s="11"/>
      <c r="D10070" s="10"/>
      <c r="I10070" s="15"/>
      <c r="BP10070" s="12"/>
      <c r="BR10070" s="12"/>
      <c r="BT10070" s="12"/>
      <c r="BV10070" s="12"/>
      <c r="BY10070" s="12"/>
      <c r="CB10070" s="12"/>
      <c r="CE10070" s="12"/>
    </row>
    <row r="10071" spans="1:83" x14ac:dyDescent="0.25">
      <c r="A10071" s="9"/>
      <c r="B10071" s="10"/>
      <c r="C10071" s="11"/>
      <c r="D10071" s="10"/>
      <c r="I10071" s="15"/>
      <c r="BP10071" s="12"/>
      <c r="BR10071" s="12"/>
      <c r="BT10071" s="12"/>
      <c r="BV10071" s="12"/>
      <c r="BY10071" s="12"/>
      <c r="CB10071" s="12"/>
      <c r="CE10071" s="12"/>
    </row>
    <row r="10072" spans="1:83" x14ac:dyDescent="0.25">
      <c r="A10072" s="9"/>
      <c r="B10072" s="10"/>
      <c r="C10072" s="11"/>
      <c r="D10072" s="10"/>
      <c r="I10072" s="15"/>
      <c r="BP10072" s="12"/>
      <c r="BR10072" s="12"/>
      <c r="BT10072" s="12"/>
      <c r="BV10072" s="12"/>
      <c r="BY10072" s="12"/>
      <c r="CB10072" s="12"/>
      <c r="CE10072" s="12"/>
    </row>
    <row r="10073" spans="1:83" x14ac:dyDescent="0.25">
      <c r="A10073" s="9"/>
      <c r="B10073" s="10"/>
      <c r="C10073" s="11"/>
      <c r="D10073" s="10"/>
      <c r="I10073" s="15"/>
      <c r="BP10073" s="12"/>
      <c r="BR10073" s="12"/>
      <c r="BT10073" s="12"/>
      <c r="BV10073" s="12"/>
      <c r="BY10073" s="12"/>
      <c r="CB10073" s="12"/>
      <c r="CE10073" s="12"/>
    </row>
    <row r="10074" spans="1:83" x14ac:dyDescent="0.25">
      <c r="A10074" s="9"/>
      <c r="B10074" s="10"/>
      <c r="C10074" s="11"/>
      <c r="D10074" s="10"/>
      <c r="I10074" s="15"/>
      <c r="BP10074" s="12"/>
      <c r="BR10074" s="12"/>
      <c r="BT10074" s="12"/>
      <c r="BV10074" s="12"/>
      <c r="BY10074" s="12"/>
      <c r="CB10074" s="12"/>
      <c r="CE10074" s="12"/>
    </row>
    <row r="10075" spans="1:83" x14ac:dyDescent="0.25">
      <c r="A10075" s="9"/>
      <c r="B10075" s="10"/>
      <c r="C10075" s="11"/>
      <c r="D10075" s="10"/>
      <c r="I10075" s="15"/>
      <c r="BP10075" s="12"/>
      <c r="BR10075" s="12"/>
      <c r="BT10075" s="12"/>
      <c r="BV10075" s="12"/>
      <c r="BY10075" s="12"/>
      <c r="CB10075" s="12"/>
      <c r="CE10075" s="12"/>
    </row>
    <row r="10076" spans="1:83" x14ac:dyDescent="0.25">
      <c r="A10076" s="9"/>
      <c r="B10076" s="10"/>
      <c r="C10076" s="11"/>
      <c r="D10076" s="10"/>
      <c r="I10076" s="15"/>
      <c r="BP10076" s="12"/>
      <c r="BR10076" s="12"/>
      <c r="BT10076" s="12"/>
      <c r="BV10076" s="12"/>
      <c r="BY10076" s="12"/>
      <c r="CB10076" s="12"/>
      <c r="CE10076" s="12"/>
    </row>
    <row r="10077" spans="1:83" x14ac:dyDescent="0.25">
      <c r="A10077" s="9"/>
      <c r="B10077" s="10"/>
      <c r="C10077" s="11"/>
      <c r="D10077" s="10"/>
      <c r="I10077" s="15"/>
      <c r="BP10077" s="12"/>
      <c r="BR10077" s="12"/>
      <c r="BT10077" s="12"/>
      <c r="BV10077" s="12"/>
      <c r="BY10077" s="12"/>
      <c r="CB10077" s="12"/>
      <c r="CE10077" s="12"/>
    </row>
    <row r="10078" spans="1:83" x14ac:dyDescent="0.25">
      <c r="A10078" s="9"/>
      <c r="B10078" s="10"/>
      <c r="C10078" s="11"/>
      <c r="D10078" s="10"/>
      <c r="I10078" s="15"/>
      <c r="BP10078" s="12"/>
      <c r="BR10078" s="12"/>
      <c r="BT10078" s="12"/>
      <c r="BV10078" s="12"/>
      <c r="BY10078" s="12"/>
      <c r="CB10078" s="12"/>
      <c r="CE10078" s="12"/>
    </row>
    <row r="10079" spans="1:83" x14ac:dyDescent="0.25">
      <c r="A10079" s="9"/>
      <c r="B10079" s="10"/>
      <c r="C10079" s="11"/>
      <c r="D10079" s="10"/>
      <c r="I10079" s="15"/>
      <c r="BP10079" s="12"/>
      <c r="BR10079" s="12"/>
      <c r="BT10079" s="12"/>
      <c r="BV10079" s="12"/>
      <c r="BY10079" s="12"/>
      <c r="CB10079" s="12"/>
      <c r="CE10079" s="12"/>
    </row>
    <row r="10080" spans="1:83" x14ac:dyDescent="0.25">
      <c r="A10080" s="9"/>
      <c r="B10080" s="10"/>
      <c r="C10080" s="11"/>
      <c r="D10080" s="10"/>
      <c r="I10080" s="15"/>
      <c r="BP10080" s="12"/>
      <c r="BR10080" s="12"/>
      <c r="BT10080" s="12"/>
      <c r="BV10080" s="12"/>
      <c r="BY10080" s="12"/>
      <c r="CB10080" s="12"/>
      <c r="CE10080" s="12"/>
    </row>
    <row r="10081" spans="1:83" x14ac:dyDescent="0.25">
      <c r="A10081" s="9"/>
      <c r="B10081" s="10"/>
      <c r="C10081" s="11"/>
      <c r="D10081" s="10"/>
      <c r="I10081" s="15"/>
      <c r="BP10081" s="12"/>
      <c r="BR10081" s="12"/>
      <c r="BT10081" s="12"/>
      <c r="BV10081" s="12"/>
      <c r="BY10081" s="12"/>
      <c r="CB10081" s="12"/>
      <c r="CE10081" s="12"/>
    </row>
    <row r="10082" spans="1:83" x14ac:dyDescent="0.25">
      <c r="A10082" s="9"/>
      <c r="B10082" s="10"/>
      <c r="C10082" s="11"/>
      <c r="D10082" s="10"/>
      <c r="I10082" s="15"/>
      <c r="BP10082" s="12"/>
      <c r="BR10082" s="12"/>
      <c r="BT10082" s="12"/>
      <c r="BV10082" s="12"/>
      <c r="BY10082" s="12"/>
      <c r="CB10082" s="12"/>
      <c r="CE10082" s="12"/>
    </row>
    <row r="10083" spans="1:83" x14ac:dyDescent="0.25">
      <c r="A10083" s="9"/>
      <c r="B10083" s="10"/>
      <c r="C10083" s="11"/>
      <c r="D10083" s="10"/>
      <c r="I10083" s="15"/>
      <c r="BP10083" s="12"/>
      <c r="BR10083" s="12"/>
      <c r="BT10083" s="12"/>
      <c r="BV10083" s="12"/>
      <c r="BY10083" s="12"/>
      <c r="CB10083" s="12"/>
      <c r="CE10083" s="12"/>
    </row>
    <row r="10084" spans="1:83" x14ac:dyDescent="0.25">
      <c r="A10084" s="9"/>
      <c r="B10084" s="10"/>
      <c r="C10084" s="11"/>
      <c r="D10084" s="10"/>
      <c r="I10084" s="15"/>
      <c r="BP10084" s="12"/>
      <c r="BR10084" s="12"/>
      <c r="BT10084" s="12"/>
      <c r="BV10084" s="12"/>
      <c r="BY10084" s="12"/>
      <c r="CB10084" s="12"/>
      <c r="CE10084" s="12"/>
    </row>
    <row r="10085" spans="1:83" x14ac:dyDescent="0.25">
      <c r="A10085" s="9"/>
      <c r="B10085" s="10"/>
      <c r="C10085" s="11"/>
      <c r="D10085" s="10"/>
      <c r="I10085" s="15"/>
      <c r="BP10085" s="12"/>
      <c r="BR10085" s="12"/>
      <c r="BT10085" s="12"/>
      <c r="BV10085" s="12"/>
      <c r="BY10085" s="12"/>
      <c r="CB10085" s="12"/>
      <c r="CE10085" s="12"/>
    </row>
    <row r="10086" spans="1:83" x14ac:dyDescent="0.25">
      <c r="A10086" s="9"/>
      <c r="B10086" s="10"/>
      <c r="C10086" s="11"/>
      <c r="D10086" s="10"/>
      <c r="I10086" s="15"/>
      <c r="BP10086" s="12"/>
      <c r="BR10086" s="12"/>
      <c r="BT10086" s="12"/>
      <c r="BV10086" s="12"/>
      <c r="BY10086" s="12"/>
      <c r="CB10086" s="12"/>
      <c r="CE10086" s="12"/>
    </row>
    <row r="10087" spans="1:83" x14ac:dyDescent="0.25">
      <c r="A10087" s="9"/>
      <c r="B10087" s="10"/>
      <c r="C10087" s="11"/>
      <c r="D10087" s="10"/>
      <c r="I10087" s="15"/>
      <c r="BP10087" s="12"/>
      <c r="BR10087" s="12"/>
      <c r="BT10087" s="12"/>
      <c r="BV10087" s="12"/>
      <c r="BY10087" s="12"/>
      <c r="CB10087" s="12"/>
      <c r="CE10087" s="12"/>
    </row>
    <row r="10088" spans="1:83" x14ac:dyDescent="0.25">
      <c r="A10088" s="9"/>
      <c r="B10088" s="10"/>
      <c r="C10088" s="11"/>
      <c r="D10088" s="10"/>
      <c r="I10088" s="15"/>
      <c r="BP10088" s="12"/>
      <c r="BR10088" s="12"/>
      <c r="BT10088" s="12"/>
      <c r="BV10088" s="12"/>
      <c r="BY10088" s="12"/>
      <c r="CB10088" s="12"/>
      <c r="CE10088" s="12"/>
    </row>
    <row r="10089" spans="1:83" x14ac:dyDescent="0.25">
      <c r="A10089" s="9"/>
      <c r="B10089" s="10"/>
      <c r="C10089" s="11"/>
      <c r="D10089" s="10"/>
      <c r="I10089" s="15"/>
      <c r="BP10089" s="12"/>
      <c r="BR10089" s="12"/>
      <c r="BT10089" s="12"/>
      <c r="BV10089" s="12"/>
      <c r="BY10089" s="12"/>
      <c r="CB10089" s="12"/>
      <c r="CE10089" s="12"/>
    </row>
    <row r="10090" spans="1:83" x14ac:dyDescent="0.25">
      <c r="A10090" s="9"/>
      <c r="B10090" s="10"/>
      <c r="C10090" s="11"/>
      <c r="D10090" s="10"/>
      <c r="I10090" s="15"/>
      <c r="BP10090" s="12"/>
      <c r="BR10090" s="12"/>
      <c r="BT10090" s="12"/>
      <c r="BV10090" s="12"/>
      <c r="BY10090" s="12"/>
      <c r="CB10090" s="12"/>
      <c r="CE10090" s="12"/>
    </row>
    <row r="10091" spans="1:83" x14ac:dyDescent="0.25">
      <c r="A10091" s="9"/>
      <c r="B10091" s="10"/>
      <c r="C10091" s="11"/>
      <c r="D10091" s="10"/>
      <c r="I10091" s="15"/>
      <c r="BP10091" s="12"/>
      <c r="BR10091" s="12"/>
      <c r="BT10091" s="12"/>
      <c r="BV10091" s="12"/>
      <c r="BY10091" s="12"/>
      <c r="CB10091" s="12"/>
      <c r="CE10091" s="12"/>
    </row>
    <row r="10092" spans="1:83" x14ac:dyDescent="0.25">
      <c r="A10092" s="9"/>
      <c r="B10092" s="10"/>
      <c r="C10092" s="11"/>
      <c r="D10092" s="10"/>
      <c r="I10092" s="15"/>
      <c r="BP10092" s="12"/>
      <c r="BR10092" s="12"/>
      <c r="BT10092" s="12"/>
      <c r="BV10092" s="12"/>
      <c r="BY10092" s="12"/>
      <c r="CB10092" s="12"/>
      <c r="CE10092" s="12"/>
    </row>
    <row r="10093" spans="1:83" x14ac:dyDescent="0.25">
      <c r="A10093" s="9"/>
      <c r="B10093" s="10"/>
      <c r="C10093" s="11"/>
      <c r="D10093" s="10"/>
      <c r="I10093" s="15"/>
      <c r="BP10093" s="12"/>
      <c r="BR10093" s="12"/>
      <c r="BT10093" s="12"/>
      <c r="BV10093" s="12"/>
      <c r="BY10093" s="12"/>
      <c r="CB10093" s="12"/>
      <c r="CE10093" s="12"/>
    </row>
    <row r="10094" spans="1:83" x14ac:dyDescent="0.25">
      <c r="A10094" s="9"/>
      <c r="B10094" s="10"/>
      <c r="C10094" s="11"/>
      <c r="D10094" s="10"/>
      <c r="I10094" s="15"/>
      <c r="BP10094" s="12"/>
      <c r="BR10094" s="12"/>
      <c r="BT10094" s="12"/>
      <c r="BV10094" s="12"/>
      <c r="BY10094" s="12"/>
      <c r="CB10094" s="12"/>
      <c r="CE10094" s="12"/>
    </row>
    <row r="10095" spans="1:83" x14ac:dyDescent="0.25">
      <c r="A10095" s="9"/>
      <c r="B10095" s="10"/>
      <c r="C10095" s="11"/>
      <c r="D10095" s="10"/>
      <c r="I10095" s="15"/>
      <c r="BP10095" s="12"/>
      <c r="BR10095" s="12"/>
      <c r="BT10095" s="12"/>
      <c r="BV10095" s="12"/>
      <c r="BY10095" s="12"/>
      <c r="CB10095" s="12"/>
      <c r="CE10095" s="12"/>
    </row>
    <row r="10096" spans="1:83" x14ac:dyDescent="0.25">
      <c r="A10096" s="9"/>
      <c r="B10096" s="10"/>
      <c r="C10096" s="11"/>
      <c r="D10096" s="10"/>
      <c r="I10096" s="15"/>
      <c r="BP10096" s="12"/>
      <c r="BR10096" s="12"/>
      <c r="BT10096" s="12"/>
      <c r="BV10096" s="12"/>
      <c r="BY10096" s="12"/>
      <c r="CB10096" s="12"/>
      <c r="CE10096" s="12"/>
    </row>
    <row r="10097" spans="1:83" x14ac:dyDescent="0.25">
      <c r="A10097" s="9"/>
      <c r="B10097" s="10"/>
      <c r="C10097" s="11"/>
      <c r="D10097" s="10"/>
      <c r="I10097" s="15"/>
      <c r="BP10097" s="12"/>
      <c r="BR10097" s="12"/>
      <c r="BT10097" s="12"/>
      <c r="BV10097" s="12"/>
      <c r="BY10097" s="12"/>
      <c r="CB10097" s="12"/>
      <c r="CE10097" s="12"/>
    </row>
    <row r="10098" spans="1:83" x14ac:dyDescent="0.25">
      <c r="A10098" s="9"/>
      <c r="B10098" s="10"/>
      <c r="C10098" s="11"/>
      <c r="D10098" s="10"/>
      <c r="I10098" s="15"/>
      <c r="BP10098" s="12"/>
      <c r="BR10098" s="12"/>
      <c r="BT10098" s="12"/>
      <c r="BV10098" s="12"/>
      <c r="BY10098" s="12"/>
      <c r="CB10098" s="12"/>
      <c r="CE10098" s="12"/>
    </row>
    <row r="10099" spans="1:83" x14ac:dyDescent="0.25">
      <c r="A10099" s="9"/>
      <c r="B10099" s="10"/>
      <c r="C10099" s="11"/>
      <c r="D10099" s="10"/>
      <c r="I10099" s="15"/>
      <c r="BP10099" s="12"/>
      <c r="BR10099" s="12"/>
      <c r="BT10099" s="12"/>
      <c r="BV10099" s="12"/>
      <c r="BY10099" s="12"/>
      <c r="CB10099" s="12"/>
      <c r="CE10099" s="12"/>
    </row>
    <row r="10100" spans="1:83" x14ac:dyDescent="0.25">
      <c r="A10100" s="9"/>
      <c r="B10100" s="10"/>
      <c r="C10100" s="11"/>
      <c r="D10100" s="10"/>
      <c r="I10100" s="15"/>
      <c r="BP10100" s="12"/>
      <c r="BR10100" s="12"/>
      <c r="BT10100" s="12"/>
      <c r="BV10100" s="12"/>
      <c r="BY10100" s="12"/>
      <c r="CB10100" s="12"/>
      <c r="CE10100" s="12"/>
    </row>
    <row r="10101" spans="1:83" x14ac:dyDescent="0.25">
      <c r="A10101" s="9"/>
      <c r="B10101" s="10"/>
      <c r="C10101" s="11"/>
      <c r="D10101" s="10"/>
      <c r="I10101" s="15"/>
      <c r="BP10101" s="12"/>
      <c r="BR10101" s="12"/>
      <c r="BT10101" s="12"/>
      <c r="BV10101" s="12"/>
      <c r="BY10101" s="12"/>
      <c r="CB10101" s="12"/>
      <c r="CE10101" s="12"/>
    </row>
    <row r="10102" spans="1:83" x14ac:dyDescent="0.25">
      <c r="A10102" s="9"/>
      <c r="B10102" s="10"/>
      <c r="C10102" s="11"/>
      <c r="D10102" s="10"/>
      <c r="I10102" s="15"/>
      <c r="BP10102" s="12"/>
      <c r="BR10102" s="12"/>
      <c r="BT10102" s="12"/>
      <c r="BV10102" s="12"/>
      <c r="BY10102" s="12"/>
      <c r="CB10102" s="12"/>
      <c r="CE10102" s="12"/>
    </row>
    <row r="10103" spans="1:83" x14ac:dyDescent="0.25">
      <c r="A10103" s="9"/>
      <c r="B10103" s="10"/>
      <c r="C10103" s="11"/>
      <c r="D10103" s="10"/>
      <c r="I10103" s="15"/>
      <c r="BP10103" s="12"/>
      <c r="BR10103" s="12"/>
      <c r="BT10103" s="12"/>
      <c r="BV10103" s="12"/>
      <c r="BY10103" s="12"/>
      <c r="CB10103" s="12"/>
      <c r="CE10103" s="12"/>
    </row>
    <row r="10104" spans="1:83" x14ac:dyDescent="0.25">
      <c r="A10104" s="9"/>
      <c r="B10104" s="10"/>
      <c r="C10104" s="11"/>
      <c r="D10104" s="10"/>
      <c r="I10104" s="15"/>
      <c r="BP10104" s="12"/>
      <c r="BR10104" s="12"/>
      <c r="BT10104" s="12"/>
      <c r="BV10104" s="12"/>
      <c r="BY10104" s="12"/>
      <c r="CB10104" s="12"/>
      <c r="CE10104" s="12"/>
    </row>
    <row r="10105" spans="1:83" x14ac:dyDescent="0.25">
      <c r="A10105" s="9"/>
      <c r="B10105" s="10"/>
      <c r="C10105" s="11"/>
      <c r="D10105" s="10"/>
      <c r="I10105" s="15"/>
      <c r="BP10105" s="12"/>
      <c r="BR10105" s="12"/>
      <c r="BT10105" s="12"/>
      <c r="BV10105" s="12"/>
      <c r="BY10105" s="12"/>
      <c r="CB10105" s="12"/>
      <c r="CE10105" s="12"/>
    </row>
    <row r="10106" spans="1:83" x14ac:dyDescent="0.25">
      <c r="A10106" s="9"/>
      <c r="B10106" s="10"/>
      <c r="C10106" s="11"/>
      <c r="D10106" s="10"/>
      <c r="I10106" s="15"/>
      <c r="BP10106" s="12"/>
      <c r="BR10106" s="12"/>
      <c r="BT10106" s="12"/>
      <c r="BV10106" s="12"/>
      <c r="BY10106" s="12"/>
      <c r="CB10106" s="12"/>
      <c r="CE10106" s="12"/>
    </row>
    <row r="10107" spans="1:83" x14ac:dyDescent="0.25">
      <c r="A10107" s="9"/>
      <c r="B10107" s="10"/>
      <c r="C10107" s="11"/>
      <c r="D10107" s="10"/>
      <c r="I10107" s="15"/>
      <c r="BP10107" s="12"/>
      <c r="BR10107" s="12"/>
      <c r="BT10107" s="12"/>
      <c r="BV10107" s="12"/>
      <c r="BY10107" s="12"/>
      <c r="CB10107" s="12"/>
      <c r="CE10107" s="12"/>
    </row>
    <row r="10108" spans="1:83" x14ac:dyDescent="0.25">
      <c r="A10108" s="9"/>
      <c r="B10108" s="10"/>
      <c r="C10108" s="11"/>
      <c r="D10108" s="10"/>
      <c r="I10108" s="15"/>
      <c r="BP10108" s="12"/>
      <c r="BR10108" s="12"/>
      <c r="BT10108" s="12"/>
      <c r="BV10108" s="12"/>
      <c r="BY10108" s="12"/>
      <c r="CB10108" s="12"/>
      <c r="CE10108" s="12"/>
    </row>
    <row r="10109" spans="1:83" x14ac:dyDescent="0.25">
      <c r="A10109" s="9"/>
      <c r="B10109" s="10"/>
      <c r="C10109" s="11"/>
      <c r="D10109" s="10"/>
      <c r="I10109" s="15"/>
      <c r="BP10109" s="12"/>
      <c r="BR10109" s="12"/>
      <c r="BT10109" s="12"/>
      <c r="BV10109" s="12"/>
      <c r="BY10109" s="12"/>
      <c r="CB10109" s="12"/>
      <c r="CE10109" s="12"/>
    </row>
    <row r="10110" spans="1:83" x14ac:dyDescent="0.25">
      <c r="A10110" s="9"/>
      <c r="B10110" s="10"/>
      <c r="C10110" s="11"/>
      <c r="D10110" s="10"/>
      <c r="I10110" s="15"/>
      <c r="BP10110" s="12"/>
      <c r="BR10110" s="12"/>
      <c r="BT10110" s="12"/>
      <c r="BV10110" s="12"/>
      <c r="BY10110" s="12"/>
      <c r="CB10110" s="12"/>
      <c r="CE10110" s="12"/>
    </row>
    <row r="10111" spans="1:83" x14ac:dyDescent="0.25">
      <c r="A10111" s="9"/>
      <c r="B10111" s="10"/>
      <c r="C10111" s="11"/>
      <c r="D10111" s="10"/>
      <c r="I10111" s="15"/>
      <c r="BP10111" s="12"/>
      <c r="BR10111" s="12"/>
      <c r="BT10111" s="12"/>
      <c r="BV10111" s="12"/>
      <c r="BY10111" s="12"/>
      <c r="CB10111" s="12"/>
      <c r="CE10111" s="12"/>
    </row>
    <row r="10112" spans="1:83" x14ac:dyDescent="0.25">
      <c r="A10112" s="9"/>
      <c r="B10112" s="10"/>
      <c r="C10112" s="11"/>
      <c r="D10112" s="10"/>
      <c r="I10112" s="15"/>
      <c r="BP10112" s="12"/>
      <c r="BR10112" s="12"/>
      <c r="BT10112" s="12"/>
      <c r="BV10112" s="12"/>
      <c r="BY10112" s="12"/>
      <c r="CB10112" s="12"/>
      <c r="CE10112" s="12"/>
    </row>
    <row r="10113" spans="1:83" x14ac:dyDescent="0.25">
      <c r="A10113" s="9"/>
      <c r="B10113" s="10"/>
      <c r="C10113" s="11"/>
      <c r="D10113" s="10"/>
      <c r="I10113" s="15"/>
      <c r="BP10113" s="12"/>
      <c r="BR10113" s="12"/>
      <c r="BT10113" s="12"/>
      <c r="BV10113" s="12"/>
      <c r="BY10113" s="12"/>
      <c r="CB10113" s="12"/>
      <c r="CE10113" s="12"/>
    </row>
    <row r="10114" spans="1:83" x14ac:dyDescent="0.25">
      <c r="A10114" s="9"/>
      <c r="B10114" s="10"/>
      <c r="C10114" s="11"/>
      <c r="D10114" s="10"/>
      <c r="I10114" s="15"/>
      <c r="BP10114" s="12"/>
      <c r="BR10114" s="12"/>
      <c r="BT10114" s="12"/>
      <c r="BV10114" s="12"/>
      <c r="BY10114" s="12"/>
      <c r="CB10114" s="12"/>
      <c r="CE10114" s="12"/>
    </row>
    <row r="10115" spans="1:83" x14ac:dyDescent="0.25">
      <c r="A10115" s="9"/>
      <c r="B10115" s="10"/>
      <c r="C10115" s="11"/>
      <c r="D10115" s="10"/>
      <c r="I10115" s="15"/>
      <c r="BP10115" s="12"/>
      <c r="BR10115" s="12"/>
      <c r="BT10115" s="12"/>
      <c r="BV10115" s="12"/>
      <c r="BY10115" s="12"/>
      <c r="CB10115" s="12"/>
      <c r="CE10115" s="12"/>
    </row>
    <row r="10116" spans="1:83" x14ac:dyDescent="0.25">
      <c r="A10116" s="9"/>
      <c r="B10116" s="10"/>
      <c r="C10116" s="11"/>
      <c r="D10116" s="10"/>
      <c r="I10116" s="15"/>
      <c r="BP10116" s="12"/>
      <c r="BR10116" s="12"/>
      <c r="BT10116" s="12"/>
      <c r="BV10116" s="12"/>
      <c r="BY10116" s="12"/>
      <c r="CB10116" s="12"/>
      <c r="CE10116" s="12"/>
    </row>
    <row r="10117" spans="1:83" x14ac:dyDescent="0.25">
      <c r="A10117" s="9"/>
      <c r="B10117" s="10"/>
      <c r="C10117" s="11"/>
      <c r="D10117" s="10"/>
      <c r="I10117" s="15"/>
      <c r="BP10117" s="12"/>
      <c r="BR10117" s="12"/>
      <c r="BT10117" s="12"/>
      <c r="BV10117" s="12"/>
      <c r="BY10117" s="12"/>
      <c r="CB10117" s="12"/>
      <c r="CE10117" s="12"/>
    </row>
    <row r="10118" spans="1:83" x14ac:dyDescent="0.25">
      <c r="A10118" s="9"/>
      <c r="B10118" s="10"/>
      <c r="C10118" s="11"/>
      <c r="D10118" s="10"/>
      <c r="I10118" s="15"/>
      <c r="BP10118" s="12"/>
      <c r="BR10118" s="12"/>
      <c r="BT10118" s="12"/>
      <c r="BV10118" s="12"/>
      <c r="BY10118" s="12"/>
      <c r="CB10118" s="12"/>
      <c r="CE10118" s="12"/>
    </row>
    <row r="10119" spans="1:83" x14ac:dyDescent="0.25">
      <c r="A10119" s="9"/>
      <c r="B10119" s="10"/>
      <c r="C10119" s="11"/>
      <c r="D10119" s="10"/>
      <c r="I10119" s="15"/>
      <c r="BP10119" s="12"/>
      <c r="BR10119" s="12"/>
      <c r="BT10119" s="12"/>
      <c r="BV10119" s="12"/>
      <c r="BY10119" s="12"/>
      <c r="CB10119" s="12"/>
      <c r="CE10119" s="12"/>
    </row>
    <row r="10120" spans="1:83" x14ac:dyDescent="0.25">
      <c r="A10120" s="9"/>
      <c r="B10120" s="10"/>
      <c r="C10120" s="11"/>
      <c r="D10120" s="10"/>
      <c r="I10120" s="15"/>
      <c r="BP10120" s="12"/>
      <c r="BR10120" s="12"/>
      <c r="BT10120" s="12"/>
      <c r="BV10120" s="12"/>
      <c r="BY10120" s="12"/>
      <c r="CB10120" s="12"/>
      <c r="CE10120" s="12"/>
    </row>
    <row r="10121" spans="1:83" x14ac:dyDescent="0.25">
      <c r="A10121" s="9"/>
      <c r="B10121" s="10"/>
      <c r="C10121" s="11"/>
      <c r="D10121" s="10"/>
      <c r="I10121" s="15"/>
      <c r="BP10121" s="12"/>
      <c r="BR10121" s="12"/>
      <c r="BT10121" s="12"/>
      <c r="BV10121" s="12"/>
      <c r="BY10121" s="12"/>
      <c r="CB10121" s="12"/>
      <c r="CE10121" s="12"/>
    </row>
    <row r="10122" spans="1:83" x14ac:dyDescent="0.25">
      <c r="A10122" s="9"/>
      <c r="B10122" s="10"/>
      <c r="C10122" s="11"/>
      <c r="D10122" s="10"/>
      <c r="I10122" s="15"/>
      <c r="BP10122" s="12"/>
      <c r="BR10122" s="12"/>
      <c r="BT10122" s="12"/>
      <c r="BV10122" s="12"/>
      <c r="BY10122" s="12"/>
      <c r="CB10122" s="12"/>
      <c r="CE10122" s="12"/>
    </row>
    <row r="10123" spans="1:83" x14ac:dyDescent="0.25">
      <c r="A10123" s="9"/>
      <c r="B10123" s="10"/>
      <c r="C10123" s="11"/>
      <c r="D10123" s="10"/>
      <c r="I10123" s="15"/>
      <c r="BP10123" s="12"/>
      <c r="BR10123" s="12"/>
      <c r="BT10123" s="12"/>
      <c r="BV10123" s="12"/>
      <c r="BY10123" s="12"/>
      <c r="CB10123" s="12"/>
      <c r="CE10123" s="12"/>
    </row>
    <row r="10124" spans="1:83" x14ac:dyDescent="0.25">
      <c r="A10124" s="9"/>
      <c r="B10124" s="10"/>
      <c r="C10124" s="11"/>
      <c r="D10124" s="10"/>
      <c r="I10124" s="15"/>
      <c r="BP10124" s="12"/>
      <c r="BR10124" s="12"/>
      <c r="BT10124" s="12"/>
      <c r="BV10124" s="12"/>
      <c r="BY10124" s="12"/>
      <c r="CB10124" s="12"/>
      <c r="CE10124" s="12"/>
    </row>
    <row r="10125" spans="1:83" x14ac:dyDescent="0.25">
      <c r="A10125" s="9"/>
      <c r="B10125" s="10"/>
      <c r="C10125" s="11"/>
      <c r="D10125" s="10"/>
      <c r="I10125" s="15"/>
      <c r="BP10125" s="12"/>
      <c r="BR10125" s="12"/>
      <c r="BT10125" s="12"/>
      <c r="BV10125" s="12"/>
      <c r="BY10125" s="12"/>
      <c r="CB10125" s="12"/>
      <c r="CE10125" s="12"/>
    </row>
    <row r="10126" spans="1:83" x14ac:dyDescent="0.25">
      <c r="A10126" s="9"/>
      <c r="B10126" s="10"/>
      <c r="C10126" s="11"/>
      <c r="D10126" s="10"/>
      <c r="I10126" s="15"/>
      <c r="BP10126" s="12"/>
      <c r="BR10126" s="12"/>
      <c r="BT10126" s="12"/>
      <c r="BV10126" s="12"/>
      <c r="BY10126" s="12"/>
      <c r="CB10126" s="12"/>
      <c r="CE10126" s="12"/>
    </row>
    <row r="10127" spans="1:83" x14ac:dyDescent="0.25">
      <c r="A10127" s="9"/>
      <c r="B10127" s="10"/>
      <c r="C10127" s="11"/>
      <c r="D10127" s="10"/>
      <c r="I10127" s="15"/>
      <c r="BP10127" s="12"/>
      <c r="BR10127" s="12"/>
      <c r="BT10127" s="12"/>
      <c r="BV10127" s="12"/>
      <c r="BY10127" s="12"/>
      <c r="CB10127" s="12"/>
      <c r="CE10127" s="12"/>
    </row>
    <row r="10128" spans="1:83" x14ac:dyDescent="0.25">
      <c r="A10128" s="9"/>
      <c r="B10128" s="10"/>
      <c r="C10128" s="11"/>
      <c r="D10128" s="10"/>
      <c r="I10128" s="15"/>
      <c r="BP10128" s="12"/>
      <c r="BR10128" s="12"/>
      <c r="BT10128" s="12"/>
      <c r="BV10128" s="12"/>
      <c r="BY10128" s="12"/>
      <c r="CB10128" s="12"/>
      <c r="CE10128" s="12"/>
    </row>
    <row r="10129" spans="1:83" x14ac:dyDescent="0.25">
      <c r="A10129" s="9"/>
      <c r="B10129" s="10"/>
      <c r="C10129" s="11"/>
      <c r="D10129" s="10"/>
      <c r="I10129" s="15"/>
      <c r="BP10129" s="12"/>
      <c r="BR10129" s="12"/>
      <c r="BT10129" s="12"/>
      <c r="BV10129" s="12"/>
      <c r="BY10129" s="12"/>
      <c r="CB10129" s="12"/>
      <c r="CE10129" s="12"/>
    </row>
    <row r="10130" spans="1:83" x14ac:dyDescent="0.25">
      <c r="A10130" s="9"/>
      <c r="B10130" s="10"/>
      <c r="C10130" s="11"/>
      <c r="D10130" s="10"/>
      <c r="I10130" s="15"/>
      <c r="BP10130" s="12"/>
      <c r="BR10130" s="12"/>
      <c r="BT10130" s="12"/>
      <c r="BV10130" s="12"/>
      <c r="BY10130" s="12"/>
      <c r="CB10130" s="12"/>
      <c r="CE10130" s="12"/>
    </row>
    <row r="10131" spans="1:83" x14ac:dyDescent="0.25">
      <c r="A10131" s="9"/>
      <c r="B10131" s="10"/>
      <c r="C10131" s="11"/>
      <c r="D10131" s="10"/>
      <c r="I10131" s="15"/>
      <c r="BP10131" s="12"/>
      <c r="BR10131" s="12"/>
      <c r="BT10131" s="12"/>
      <c r="BV10131" s="12"/>
      <c r="BY10131" s="12"/>
      <c r="CB10131" s="12"/>
      <c r="CE10131" s="12"/>
    </row>
    <row r="10132" spans="1:83" x14ac:dyDescent="0.25">
      <c r="A10132" s="9"/>
      <c r="B10132" s="10"/>
      <c r="C10132" s="11"/>
      <c r="D10132" s="10"/>
      <c r="I10132" s="15"/>
      <c r="BP10132" s="12"/>
      <c r="BR10132" s="12"/>
      <c r="BT10132" s="12"/>
      <c r="BV10132" s="12"/>
      <c r="BY10132" s="12"/>
      <c r="CB10132" s="12"/>
      <c r="CE10132" s="12"/>
    </row>
    <row r="10133" spans="1:83" x14ac:dyDescent="0.25">
      <c r="A10133" s="9"/>
      <c r="B10133" s="10"/>
      <c r="C10133" s="11"/>
      <c r="D10133" s="10"/>
      <c r="I10133" s="15"/>
      <c r="BP10133" s="12"/>
      <c r="BR10133" s="12"/>
      <c r="BT10133" s="12"/>
      <c r="BV10133" s="12"/>
      <c r="BY10133" s="12"/>
      <c r="CB10133" s="12"/>
      <c r="CE10133" s="12"/>
    </row>
    <row r="10134" spans="1:83" x14ac:dyDescent="0.25">
      <c r="A10134" s="9"/>
      <c r="B10134" s="10"/>
      <c r="C10134" s="11"/>
      <c r="D10134" s="10"/>
      <c r="I10134" s="15"/>
      <c r="BP10134" s="12"/>
      <c r="BR10134" s="12"/>
      <c r="BT10134" s="12"/>
      <c r="BV10134" s="12"/>
      <c r="BY10134" s="12"/>
      <c r="CB10134" s="12"/>
      <c r="CE10134" s="12"/>
    </row>
    <row r="10135" spans="1:83" x14ac:dyDescent="0.25">
      <c r="A10135" s="9"/>
      <c r="B10135" s="10"/>
      <c r="C10135" s="11"/>
      <c r="D10135" s="10"/>
      <c r="I10135" s="15"/>
      <c r="BP10135" s="12"/>
      <c r="BR10135" s="12"/>
      <c r="BT10135" s="12"/>
      <c r="BV10135" s="12"/>
      <c r="BY10135" s="12"/>
      <c r="CB10135" s="12"/>
      <c r="CE10135" s="12"/>
    </row>
    <row r="10136" spans="1:83" x14ac:dyDescent="0.25">
      <c r="A10136" s="9"/>
      <c r="B10136" s="10"/>
      <c r="C10136" s="11"/>
      <c r="D10136" s="10"/>
      <c r="I10136" s="15"/>
      <c r="BP10136" s="12"/>
      <c r="BR10136" s="12"/>
      <c r="BT10136" s="12"/>
      <c r="BV10136" s="12"/>
      <c r="BY10136" s="12"/>
      <c r="CB10136" s="12"/>
      <c r="CE10136" s="12"/>
    </row>
    <row r="10137" spans="1:83" x14ac:dyDescent="0.25">
      <c r="A10137" s="9"/>
      <c r="B10137" s="10"/>
      <c r="C10137" s="11"/>
      <c r="D10137" s="10"/>
      <c r="I10137" s="15"/>
      <c r="BP10137" s="12"/>
      <c r="BR10137" s="12"/>
      <c r="BT10137" s="12"/>
      <c r="BV10137" s="12"/>
      <c r="BY10137" s="12"/>
      <c r="CB10137" s="12"/>
      <c r="CE10137" s="12"/>
    </row>
    <row r="10138" spans="1:83" x14ac:dyDescent="0.25">
      <c r="A10138" s="9"/>
      <c r="B10138" s="10"/>
      <c r="C10138" s="11"/>
      <c r="D10138" s="10"/>
      <c r="I10138" s="15"/>
      <c r="BP10138" s="12"/>
      <c r="BR10138" s="12"/>
      <c r="BT10138" s="12"/>
      <c r="BV10138" s="12"/>
      <c r="BY10138" s="12"/>
      <c r="CB10138" s="12"/>
      <c r="CE10138" s="12"/>
    </row>
    <row r="10139" spans="1:83" x14ac:dyDescent="0.25">
      <c r="A10139" s="9"/>
      <c r="B10139" s="10"/>
      <c r="C10139" s="11"/>
      <c r="D10139" s="10"/>
      <c r="I10139" s="15"/>
      <c r="BP10139" s="12"/>
      <c r="BR10139" s="12"/>
      <c r="BT10139" s="12"/>
      <c r="BV10139" s="12"/>
      <c r="BY10139" s="12"/>
      <c r="CB10139" s="12"/>
      <c r="CE10139" s="12"/>
    </row>
    <row r="10140" spans="1:83" x14ac:dyDescent="0.25">
      <c r="A10140" s="9"/>
      <c r="B10140" s="10"/>
      <c r="C10140" s="11"/>
      <c r="D10140" s="10"/>
      <c r="I10140" s="15"/>
      <c r="BP10140" s="12"/>
      <c r="BR10140" s="12"/>
      <c r="BT10140" s="12"/>
      <c r="BV10140" s="12"/>
      <c r="BY10140" s="12"/>
      <c r="CB10140" s="12"/>
      <c r="CE10140" s="12"/>
    </row>
    <row r="10141" spans="1:83" x14ac:dyDescent="0.25">
      <c r="A10141" s="9"/>
      <c r="B10141" s="10"/>
      <c r="C10141" s="11"/>
      <c r="D10141" s="10"/>
      <c r="I10141" s="15"/>
      <c r="BP10141" s="12"/>
      <c r="BR10141" s="12"/>
      <c r="BT10141" s="12"/>
      <c r="BV10141" s="12"/>
      <c r="BY10141" s="12"/>
      <c r="CB10141" s="12"/>
      <c r="CE10141" s="12"/>
    </row>
    <row r="10142" spans="1:83" x14ac:dyDescent="0.25">
      <c r="A10142" s="9"/>
      <c r="B10142" s="10"/>
      <c r="C10142" s="11"/>
      <c r="D10142" s="10"/>
      <c r="I10142" s="15"/>
      <c r="BP10142" s="12"/>
      <c r="BR10142" s="12"/>
      <c r="BT10142" s="12"/>
      <c r="BV10142" s="12"/>
      <c r="BY10142" s="12"/>
      <c r="CB10142" s="12"/>
      <c r="CE10142" s="12"/>
    </row>
    <row r="10143" spans="1:83" x14ac:dyDescent="0.25">
      <c r="A10143" s="9"/>
      <c r="B10143" s="10"/>
      <c r="C10143" s="11"/>
      <c r="D10143" s="10"/>
      <c r="I10143" s="15"/>
      <c r="BP10143" s="12"/>
      <c r="BR10143" s="12"/>
      <c r="BT10143" s="12"/>
      <c r="BV10143" s="12"/>
      <c r="BY10143" s="12"/>
      <c r="CB10143" s="12"/>
      <c r="CE10143" s="12"/>
    </row>
    <row r="10144" spans="1:83" x14ac:dyDescent="0.25">
      <c r="A10144" s="9"/>
      <c r="B10144" s="10"/>
      <c r="C10144" s="11"/>
      <c r="D10144" s="10"/>
      <c r="I10144" s="15"/>
      <c r="BP10144" s="12"/>
      <c r="BR10144" s="12"/>
      <c r="BT10144" s="12"/>
      <c r="BV10144" s="12"/>
      <c r="BY10144" s="12"/>
      <c r="CB10144" s="12"/>
      <c r="CE10144" s="12"/>
    </row>
    <row r="10145" spans="1:83" x14ac:dyDescent="0.25">
      <c r="A10145" s="9"/>
      <c r="B10145" s="10"/>
      <c r="C10145" s="11"/>
      <c r="D10145" s="10"/>
      <c r="I10145" s="15"/>
      <c r="BP10145" s="12"/>
      <c r="BR10145" s="12"/>
      <c r="BT10145" s="12"/>
      <c r="BV10145" s="12"/>
      <c r="BY10145" s="12"/>
      <c r="CB10145" s="12"/>
      <c r="CE10145" s="12"/>
    </row>
    <row r="10146" spans="1:83" x14ac:dyDescent="0.25">
      <c r="A10146" s="9"/>
      <c r="B10146" s="10"/>
      <c r="C10146" s="11"/>
      <c r="D10146" s="10"/>
      <c r="I10146" s="15"/>
      <c r="BP10146" s="12"/>
      <c r="BR10146" s="12"/>
      <c r="BT10146" s="12"/>
      <c r="BV10146" s="12"/>
      <c r="BY10146" s="12"/>
      <c r="CB10146" s="12"/>
      <c r="CE10146" s="12"/>
    </row>
    <row r="10147" spans="1:83" x14ac:dyDescent="0.25">
      <c r="A10147" s="9"/>
      <c r="B10147" s="10"/>
      <c r="C10147" s="11"/>
      <c r="D10147" s="10"/>
      <c r="I10147" s="15"/>
      <c r="BP10147" s="12"/>
      <c r="BR10147" s="12"/>
      <c r="BT10147" s="12"/>
      <c r="BV10147" s="12"/>
      <c r="BY10147" s="12"/>
      <c r="CB10147" s="12"/>
      <c r="CE10147" s="12"/>
    </row>
    <row r="10148" spans="1:83" x14ac:dyDescent="0.25">
      <c r="A10148" s="9"/>
      <c r="B10148" s="10"/>
      <c r="C10148" s="11"/>
      <c r="D10148" s="10"/>
      <c r="I10148" s="15"/>
      <c r="BP10148" s="12"/>
      <c r="BR10148" s="12"/>
      <c r="BT10148" s="12"/>
      <c r="BV10148" s="12"/>
      <c r="BY10148" s="12"/>
      <c r="CB10148" s="12"/>
      <c r="CE10148" s="12"/>
    </row>
    <row r="10149" spans="1:83" x14ac:dyDescent="0.25">
      <c r="A10149" s="9"/>
      <c r="B10149" s="10"/>
      <c r="C10149" s="11"/>
      <c r="D10149" s="10"/>
      <c r="I10149" s="15"/>
      <c r="BP10149" s="12"/>
      <c r="BR10149" s="12"/>
      <c r="BT10149" s="12"/>
      <c r="BV10149" s="12"/>
      <c r="BY10149" s="12"/>
      <c r="CB10149" s="12"/>
      <c r="CE10149" s="12"/>
    </row>
    <row r="10150" spans="1:83" x14ac:dyDescent="0.25">
      <c r="A10150" s="9"/>
      <c r="B10150" s="10"/>
      <c r="C10150" s="11"/>
      <c r="D10150" s="10"/>
      <c r="I10150" s="15"/>
      <c r="BP10150" s="12"/>
      <c r="BR10150" s="12"/>
      <c r="BT10150" s="12"/>
      <c r="BV10150" s="12"/>
      <c r="BY10150" s="12"/>
      <c r="CB10150" s="12"/>
      <c r="CE10150" s="12"/>
    </row>
    <row r="10151" spans="1:83" x14ac:dyDescent="0.25">
      <c r="A10151" s="9"/>
      <c r="B10151" s="10"/>
      <c r="C10151" s="11"/>
      <c r="D10151" s="10"/>
      <c r="I10151" s="15"/>
      <c r="BP10151" s="12"/>
      <c r="BR10151" s="12"/>
      <c r="BT10151" s="12"/>
      <c r="BV10151" s="12"/>
      <c r="BY10151" s="12"/>
      <c r="CB10151" s="12"/>
      <c r="CE10151" s="12"/>
    </row>
    <row r="10152" spans="1:83" x14ac:dyDescent="0.25">
      <c r="A10152" s="9"/>
      <c r="B10152" s="10"/>
      <c r="C10152" s="11"/>
      <c r="D10152" s="10"/>
      <c r="I10152" s="15"/>
      <c r="BP10152" s="12"/>
      <c r="BR10152" s="12"/>
      <c r="BT10152" s="12"/>
      <c r="BV10152" s="12"/>
      <c r="BY10152" s="12"/>
      <c r="CB10152" s="12"/>
      <c r="CE10152" s="12"/>
    </row>
    <row r="10153" spans="1:83" x14ac:dyDescent="0.25">
      <c r="A10153" s="9"/>
      <c r="B10153" s="10"/>
      <c r="C10153" s="11"/>
      <c r="D10153" s="10"/>
      <c r="I10153" s="15"/>
      <c r="BP10153" s="12"/>
      <c r="BR10153" s="12"/>
      <c r="BT10153" s="12"/>
      <c r="BV10153" s="12"/>
      <c r="BY10153" s="12"/>
      <c r="CB10153" s="12"/>
      <c r="CE10153" s="12"/>
    </row>
    <row r="10154" spans="1:83" x14ac:dyDescent="0.25">
      <c r="A10154" s="9"/>
      <c r="B10154" s="10"/>
      <c r="C10154" s="11"/>
      <c r="D10154" s="10"/>
      <c r="I10154" s="15"/>
      <c r="BP10154" s="12"/>
      <c r="BR10154" s="12"/>
      <c r="BT10154" s="12"/>
      <c r="BV10154" s="12"/>
      <c r="BY10154" s="12"/>
      <c r="CB10154" s="12"/>
      <c r="CE10154" s="12"/>
    </row>
    <row r="10155" spans="1:83" x14ac:dyDescent="0.25">
      <c r="A10155" s="9"/>
      <c r="B10155" s="10"/>
      <c r="C10155" s="11"/>
      <c r="D10155" s="10"/>
      <c r="I10155" s="15"/>
      <c r="BP10155" s="12"/>
      <c r="BR10155" s="12"/>
      <c r="BT10155" s="12"/>
      <c r="BV10155" s="12"/>
      <c r="BY10155" s="12"/>
      <c r="CB10155" s="12"/>
      <c r="CE10155" s="12"/>
    </row>
    <row r="10156" spans="1:83" x14ac:dyDescent="0.25">
      <c r="A10156" s="9"/>
      <c r="B10156" s="10"/>
      <c r="C10156" s="11"/>
      <c r="D10156" s="10"/>
      <c r="I10156" s="15"/>
      <c r="BP10156" s="12"/>
      <c r="BR10156" s="12"/>
      <c r="BT10156" s="12"/>
      <c r="BV10156" s="12"/>
      <c r="BY10156" s="12"/>
      <c r="CB10156" s="12"/>
      <c r="CE10156" s="12"/>
    </row>
    <row r="10157" spans="1:83" x14ac:dyDescent="0.25">
      <c r="A10157" s="9"/>
      <c r="B10157" s="10"/>
      <c r="C10157" s="11"/>
      <c r="D10157" s="10"/>
      <c r="I10157" s="15"/>
      <c r="BP10157" s="12"/>
      <c r="BR10157" s="12"/>
      <c r="BT10157" s="12"/>
      <c r="BV10157" s="12"/>
      <c r="BY10157" s="12"/>
      <c r="CB10157" s="12"/>
      <c r="CE10157" s="12"/>
    </row>
    <row r="10158" spans="1:83" x14ac:dyDescent="0.25">
      <c r="A10158" s="9"/>
      <c r="B10158" s="10"/>
      <c r="C10158" s="11"/>
      <c r="D10158" s="10"/>
      <c r="I10158" s="15"/>
      <c r="BP10158" s="12"/>
      <c r="BR10158" s="12"/>
      <c r="BT10158" s="12"/>
      <c r="BV10158" s="12"/>
      <c r="BY10158" s="12"/>
      <c r="CB10158" s="12"/>
      <c r="CE10158" s="12"/>
    </row>
    <row r="10159" spans="1:83" x14ac:dyDescent="0.25">
      <c r="A10159" s="9"/>
      <c r="B10159" s="10"/>
      <c r="C10159" s="11"/>
      <c r="D10159" s="10"/>
      <c r="I10159" s="15"/>
      <c r="BP10159" s="12"/>
      <c r="BR10159" s="12"/>
      <c r="BT10159" s="12"/>
      <c r="BV10159" s="12"/>
      <c r="BY10159" s="12"/>
      <c r="CB10159" s="12"/>
      <c r="CE10159" s="12"/>
    </row>
    <row r="10160" spans="1:83" x14ac:dyDescent="0.25">
      <c r="A10160" s="9"/>
      <c r="B10160" s="10"/>
      <c r="C10160" s="11"/>
      <c r="D10160" s="10"/>
      <c r="I10160" s="15"/>
      <c r="BP10160" s="12"/>
      <c r="BR10160" s="12"/>
      <c r="BT10160" s="12"/>
      <c r="BV10160" s="12"/>
      <c r="BY10160" s="12"/>
      <c r="CB10160" s="12"/>
      <c r="CE10160" s="12"/>
    </row>
    <row r="10161" spans="1:83" x14ac:dyDescent="0.25">
      <c r="A10161" s="9"/>
      <c r="B10161" s="10"/>
      <c r="C10161" s="11"/>
      <c r="D10161" s="10"/>
      <c r="I10161" s="15"/>
      <c r="BP10161" s="12"/>
      <c r="BR10161" s="12"/>
      <c r="BT10161" s="12"/>
      <c r="BV10161" s="12"/>
      <c r="BY10161" s="12"/>
      <c r="CB10161" s="12"/>
      <c r="CE10161" s="12"/>
    </row>
    <row r="10162" spans="1:83" x14ac:dyDescent="0.25">
      <c r="A10162" s="9"/>
      <c r="B10162" s="10"/>
      <c r="C10162" s="11"/>
      <c r="D10162" s="10"/>
      <c r="I10162" s="15"/>
      <c r="BP10162" s="12"/>
      <c r="BR10162" s="12"/>
      <c r="BT10162" s="12"/>
      <c r="BV10162" s="12"/>
      <c r="BY10162" s="12"/>
      <c r="CB10162" s="12"/>
      <c r="CE10162" s="12"/>
    </row>
    <row r="10163" spans="1:83" x14ac:dyDescent="0.25">
      <c r="A10163" s="9"/>
      <c r="B10163" s="10"/>
      <c r="C10163" s="11"/>
      <c r="D10163" s="10"/>
      <c r="I10163" s="15"/>
      <c r="BP10163" s="12"/>
      <c r="BR10163" s="12"/>
      <c r="BT10163" s="12"/>
      <c r="BV10163" s="12"/>
      <c r="BY10163" s="12"/>
      <c r="CB10163" s="12"/>
      <c r="CE10163" s="12"/>
    </row>
    <row r="10164" spans="1:83" x14ac:dyDescent="0.25">
      <c r="A10164" s="9"/>
      <c r="B10164" s="10"/>
      <c r="C10164" s="11"/>
      <c r="D10164" s="10"/>
      <c r="I10164" s="15"/>
      <c r="BP10164" s="12"/>
      <c r="BR10164" s="12"/>
      <c r="BT10164" s="12"/>
      <c r="BV10164" s="12"/>
      <c r="BY10164" s="12"/>
      <c r="CB10164" s="12"/>
      <c r="CE10164" s="12"/>
    </row>
    <row r="10165" spans="1:83" x14ac:dyDescent="0.25">
      <c r="A10165" s="9"/>
      <c r="B10165" s="10"/>
      <c r="C10165" s="11"/>
      <c r="D10165" s="10"/>
      <c r="I10165" s="15"/>
      <c r="BP10165" s="12"/>
      <c r="BR10165" s="12"/>
      <c r="BT10165" s="12"/>
      <c r="BV10165" s="12"/>
      <c r="BY10165" s="12"/>
      <c r="CB10165" s="12"/>
      <c r="CE10165" s="12"/>
    </row>
    <row r="10166" spans="1:83" x14ac:dyDescent="0.25">
      <c r="A10166" s="9"/>
      <c r="B10166" s="10"/>
      <c r="C10166" s="11"/>
      <c r="D10166" s="10"/>
      <c r="I10166" s="15"/>
      <c r="BP10166" s="12"/>
      <c r="BR10166" s="12"/>
      <c r="BT10166" s="12"/>
      <c r="BV10166" s="12"/>
      <c r="BY10166" s="12"/>
      <c r="CB10166" s="12"/>
      <c r="CE10166" s="12"/>
    </row>
    <row r="10167" spans="1:83" x14ac:dyDescent="0.25">
      <c r="A10167" s="9"/>
      <c r="B10167" s="10"/>
      <c r="C10167" s="11"/>
      <c r="D10167" s="10"/>
      <c r="I10167" s="15"/>
      <c r="BP10167" s="12"/>
      <c r="BR10167" s="12"/>
      <c r="BT10167" s="12"/>
      <c r="BV10167" s="12"/>
      <c r="BY10167" s="12"/>
      <c r="CB10167" s="12"/>
      <c r="CE10167" s="12"/>
    </row>
    <row r="10168" spans="1:83" x14ac:dyDescent="0.25">
      <c r="A10168" s="9"/>
      <c r="B10168" s="10"/>
      <c r="C10168" s="11"/>
      <c r="D10168" s="10"/>
      <c r="I10168" s="15"/>
      <c r="BP10168" s="12"/>
      <c r="BR10168" s="12"/>
      <c r="BT10168" s="12"/>
      <c r="BV10168" s="12"/>
      <c r="BY10168" s="12"/>
      <c r="CB10168" s="12"/>
      <c r="CE10168" s="12"/>
    </row>
    <row r="10169" spans="1:83" x14ac:dyDescent="0.25">
      <c r="A10169" s="9"/>
      <c r="B10169" s="10"/>
      <c r="C10169" s="11"/>
      <c r="D10169" s="10"/>
      <c r="I10169" s="15"/>
      <c r="BP10169" s="12"/>
      <c r="BR10169" s="12"/>
      <c r="BT10169" s="12"/>
      <c r="BV10169" s="12"/>
      <c r="BY10169" s="12"/>
      <c r="CB10169" s="12"/>
      <c r="CE10169" s="12"/>
    </row>
    <row r="10170" spans="1:83" x14ac:dyDescent="0.25">
      <c r="A10170" s="9"/>
      <c r="B10170" s="10"/>
      <c r="C10170" s="11"/>
      <c r="D10170" s="10"/>
      <c r="I10170" s="15"/>
      <c r="BP10170" s="12"/>
      <c r="BR10170" s="12"/>
      <c r="BT10170" s="12"/>
      <c r="BV10170" s="12"/>
      <c r="BY10170" s="12"/>
      <c r="CB10170" s="12"/>
      <c r="CE10170" s="12"/>
    </row>
    <row r="10171" spans="1:83" x14ac:dyDescent="0.25">
      <c r="A10171" s="9"/>
      <c r="B10171" s="10"/>
      <c r="C10171" s="11"/>
      <c r="D10171" s="10"/>
      <c r="I10171" s="15"/>
      <c r="BP10171" s="12"/>
      <c r="BR10171" s="12"/>
      <c r="BT10171" s="12"/>
      <c r="BV10171" s="12"/>
      <c r="BY10171" s="12"/>
      <c r="CB10171" s="12"/>
      <c r="CE10171" s="12"/>
    </row>
    <row r="10172" spans="1:83" x14ac:dyDescent="0.25">
      <c r="A10172" s="9"/>
      <c r="B10172" s="10"/>
      <c r="C10172" s="11"/>
      <c r="D10172" s="10"/>
      <c r="I10172" s="15"/>
      <c r="BP10172" s="12"/>
      <c r="BR10172" s="12"/>
      <c r="BT10172" s="12"/>
      <c r="BV10172" s="12"/>
      <c r="BY10172" s="12"/>
      <c r="CB10172" s="12"/>
      <c r="CE10172" s="12"/>
    </row>
    <row r="10173" spans="1:83" x14ac:dyDescent="0.25">
      <c r="A10173" s="9"/>
      <c r="B10173" s="10"/>
      <c r="C10173" s="11"/>
      <c r="D10173" s="10"/>
      <c r="I10173" s="15"/>
      <c r="BP10173" s="12"/>
      <c r="BR10173" s="12"/>
      <c r="BT10173" s="12"/>
      <c r="BV10173" s="12"/>
      <c r="BY10173" s="12"/>
      <c r="CB10173" s="12"/>
      <c r="CE10173" s="12"/>
    </row>
    <row r="10174" spans="1:83" x14ac:dyDescent="0.25">
      <c r="A10174" s="9"/>
      <c r="B10174" s="10"/>
      <c r="C10174" s="11"/>
      <c r="D10174" s="10"/>
      <c r="I10174" s="15"/>
      <c r="BP10174" s="12"/>
      <c r="BR10174" s="12"/>
      <c r="BT10174" s="12"/>
      <c r="BV10174" s="12"/>
      <c r="BY10174" s="12"/>
      <c r="CB10174" s="12"/>
      <c r="CE10174" s="12"/>
    </row>
    <row r="10175" spans="1:83" x14ac:dyDescent="0.25">
      <c r="A10175" s="9"/>
      <c r="B10175" s="10"/>
      <c r="C10175" s="11"/>
      <c r="D10175" s="10"/>
      <c r="I10175" s="15"/>
      <c r="BP10175" s="12"/>
      <c r="BR10175" s="12"/>
      <c r="BT10175" s="12"/>
      <c r="BV10175" s="12"/>
      <c r="BY10175" s="12"/>
      <c r="CB10175" s="12"/>
      <c r="CE10175" s="12"/>
    </row>
    <row r="10176" spans="1:83" x14ac:dyDescent="0.25">
      <c r="A10176" s="9"/>
      <c r="B10176" s="10"/>
      <c r="C10176" s="11"/>
      <c r="D10176" s="10"/>
      <c r="I10176" s="15"/>
      <c r="BP10176" s="12"/>
      <c r="BR10176" s="12"/>
      <c r="BT10176" s="12"/>
      <c r="BV10176" s="12"/>
      <c r="BY10176" s="12"/>
      <c r="CB10176" s="12"/>
      <c r="CE10176" s="12"/>
    </row>
    <row r="10177" spans="1:83" x14ac:dyDescent="0.25">
      <c r="A10177" s="9"/>
      <c r="B10177" s="10"/>
      <c r="C10177" s="11"/>
      <c r="D10177" s="10"/>
      <c r="I10177" s="15"/>
      <c r="BP10177" s="12"/>
      <c r="BR10177" s="12"/>
      <c r="BT10177" s="12"/>
      <c r="BV10177" s="12"/>
      <c r="BY10177" s="12"/>
      <c r="CB10177" s="12"/>
      <c r="CE10177" s="12"/>
    </row>
    <row r="10178" spans="1:83" x14ac:dyDescent="0.25">
      <c r="A10178" s="9"/>
      <c r="B10178" s="10"/>
      <c r="C10178" s="11"/>
      <c r="D10178" s="10"/>
      <c r="I10178" s="15"/>
      <c r="BP10178" s="12"/>
      <c r="BR10178" s="12"/>
      <c r="BT10178" s="12"/>
      <c r="BV10178" s="12"/>
      <c r="BY10178" s="12"/>
      <c r="CB10178" s="12"/>
      <c r="CE10178" s="12"/>
    </row>
    <row r="10179" spans="1:83" x14ac:dyDescent="0.25">
      <c r="A10179" s="9"/>
      <c r="B10179" s="10"/>
      <c r="C10179" s="11"/>
      <c r="D10179" s="10"/>
      <c r="I10179" s="15"/>
      <c r="BP10179" s="12"/>
      <c r="BR10179" s="12"/>
      <c r="BT10179" s="12"/>
      <c r="BV10179" s="12"/>
      <c r="BY10179" s="12"/>
      <c r="CB10179" s="12"/>
      <c r="CE10179" s="12"/>
    </row>
    <row r="10180" spans="1:83" x14ac:dyDescent="0.25">
      <c r="A10180" s="9"/>
      <c r="B10180" s="10"/>
      <c r="C10180" s="11"/>
      <c r="D10180" s="10"/>
      <c r="I10180" s="15"/>
      <c r="BP10180" s="12"/>
      <c r="BR10180" s="12"/>
      <c r="BT10180" s="12"/>
      <c r="BV10180" s="12"/>
      <c r="BY10180" s="12"/>
      <c r="CB10180" s="12"/>
      <c r="CE10180" s="12"/>
    </row>
    <row r="10181" spans="1:83" x14ac:dyDescent="0.25">
      <c r="A10181" s="9"/>
      <c r="B10181" s="10"/>
      <c r="C10181" s="11"/>
      <c r="D10181" s="10"/>
      <c r="I10181" s="15"/>
      <c r="BP10181" s="12"/>
      <c r="BR10181" s="12"/>
      <c r="BT10181" s="12"/>
      <c r="BV10181" s="12"/>
      <c r="BY10181" s="12"/>
      <c r="CB10181" s="12"/>
      <c r="CE10181" s="12"/>
    </row>
    <row r="10182" spans="1:83" x14ac:dyDescent="0.25">
      <c r="A10182" s="9"/>
      <c r="B10182" s="10"/>
      <c r="C10182" s="11"/>
      <c r="D10182" s="10"/>
      <c r="I10182" s="15"/>
      <c r="BP10182" s="12"/>
      <c r="BR10182" s="12"/>
      <c r="BT10182" s="12"/>
      <c r="BV10182" s="12"/>
      <c r="BY10182" s="12"/>
      <c r="CB10182" s="12"/>
      <c r="CE10182" s="12"/>
    </row>
    <row r="10183" spans="1:83" x14ac:dyDescent="0.25">
      <c r="A10183" s="9"/>
      <c r="B10183" s="10"/>
      <c r="C10183" s="11"/>
      <c r="D10183" s="10"/>
      <c r="I10183" s="15"/>
      <c r="BP10183" s="12"/>
      <c r="BR10183" s="12"/>
      <c r="BT10183" s="12"/>
      <c r="BV10183" s="12"/>
      <c r="BY10183" s="12"/>
      <c r="CB10183" s="12"/>
      <c r="CE10183" s="12"/>
    </row>
    <row r="10184" spans="1:83" x14ac:dyDescent="0.25">
      <c r="A10184" s="9"/>
      <c r="B10184" s="10"/>
      <c r="C10184" s="11"/>
      <c r="D10184" s="10"/>
      <c r="I10184" s="15"/>
      <c r="BP10184" s="12"/>
      <c r="BR10184" s="12"/>
      <c r="BT10184" s="12"/>
      <c r="BV10184" s="12"/>
      <c r="BY10184" s="12"/>
      <c r="CB10184" s="12"/>
      <c r="CE10184" s="12"/>
    </row>
    <row r="10185" spans="1:83" x14ac:dyDescent="0.25">
      <c r="A10185" s="9"/>
      <c r="B10185" s="10"/>
      <c r="C10185" s="11"/>
      <c r="D10185" s="10"/>
      <c r="I10185" s="15"/>
      <c r="BP10185" s="12"/>
      <c r="BR10185" s="12"/>
      <c r="BT10185" s="12"/>
      <c r="BV10185" s="12"/>
      <c r="BY10185" s="12"/>
      <c r="CB10185" s="12"/>
      <c r="CE10185" s="12"/>
    </row>
    <row r="10186" spans="1:83" x14ac:dyDescent="0.25">
      <c r="A10186" s="9"/>
      <c r="B10186" s="10"/>
      <c r="C10186" s="11"/>
      <c r="D10186" s="10"/>
      <c r="I10186" s="15"/>
      <c r="BP10186" s="12"/>
      <c r="BR10186" s="12"/>
      <c r="BT10186" s="12"/>
      <c r="BV10186" s="12"/>
      <c r="BY10186" s="12"/>
      <c r="CB10186" s="12"/>
      <c r="CE10186" s="12"/>
    </row>
    <row r="10187" spans="1:83" x14ac:dyDescent="0.25">
      <c r="A10187" s="9"/>
      <c r="B10187" s="10"/>
      <c r="C10187" s="11"/>
      <c r="D10187" s="10"/>
      <c r="I10187" s="15"/>
      <c r="BP10187" s="12"/>
      <c r="BR10187" s="12"/>
      <c r="BT10187" s="12"/>
      <c r="BV10187" s="12"/>
      <c r="BY10187" s="12"/>
      <c r="CB10187" s="12"/>
      <c r="CE10187" s="12"/>
    </row>
    <row r="10188" spans="1:83" x14ac:dyDescent="0.25">
      <c r="A10188" s="9"/>
      <c r="B10188" s="10"/>
      <c r="C10188" s="11"/>
      <c r="D10188" s="10"/>
      <c r="I10188" s="15"/>
      <c r="BP10188" s="12"/>
      <c r="BR10188" s="12"/>
      <c r="BT10188" s="12"/>
      <c r="BV10188" s="12"/>
      <c r="BY10188" s="12"/>
      <c r="CB10188" s="12"/>
      <c r="CE10188" s="12"/>
    </row>
    <row r="10189" spans="1:83" x14ac:dyDescent="0.25">
      <c r="A10189" s="9"/>
      <c r="B10189" s="10"/>
      <c r="C10189" s="11"/>
      <c r="D10189" s="10"/>
      <c r="I10189" s="15"/>
      <c r="BP10189" s="12"/>
      <c r="BR10189" s="12"/>
      <c r="BT10189" s="12"/>
      <c r="BV10189" s="12"/>
      <c r="BY10189" s="12"/>
      <c r="CB10189" s="12"/>
      <c r="CE10189" s="12"/>
    </row>
    <row r="10190" spans="1:83" x14ac:dyDescent="0.25">
      <c r="A10190" s="9"/>
      <c r="B10190" s="10"/>
      <c r="C10190" s="11"/>
      <c r="D10190" s="10"/>
      <c r="I10190" s="15"/>
      <c r="BP10190" s="12"/>
      <c r="BR10190" s="12"/>
      <c r="BT10190" s="12"/>
      <c r="BV10190" s="12"/>
      <c r="BY10190" s="12"/>
      <c r="CB10190" s="12"/>
      <c r="CE10190" s="12"/>
    </row>
    <row r="10191" spans="1:83" x14ac:dyDescent="0.25">
      <c r="A10191" s="9"/>
      <c r="B10191" s="10"/>
      <c r="C10191" s="11"/>
      <c r="D10191" s="10"/>
      <c r="I10191" s="15"/>
      <c r="BP10191" s="12"/>
      <c r="BR10191" s="12"/>
      <c r="BT10191" s="12"/>
      <c r="BV10191" s="12"/>
      <c r="BY10191" s="12"/>
      <c r="CB10191" s="12"/>
      <c r="CE10191" s="12"/>
    </row>
    <row r="10192" spans="1:83" x14ac:dyDescent="0.25">
      <c r="A10192" s="9"/>
      <c r="B10192" s="10"/>
      <c r="C10192" s="11"/>
      <c r="D10192" s="10"/>
      <c r="I10192" s="15"/>
      <c r="BP10192" s="12"/>
      <c r="BR10192" s="12"/>
      <c r="BT10192" s="12"/>
      <c r="BV10192" s="12"/>
      <c r="BY10192" s="12"/>
      <c r="CB10192" s="12"/>
      <c r="CE10192" s="12"/>
    </row>
    <row r="10193" spans="1:83" x14ac:dyDescent="0.25">
      <c r="A10193" s="9"/>
      <c r="B10193" s="10"/>
      <c r="C10193" s="11"/>
      <c r="D10193" s="10"/>
      <c r="I10193" s="15"/>
      <c r="BP10193" s="12"/>
      <c r="BR10193" s="12"/>
      <c r="BT10193" s="12"/>
      <c r="BV10193" s="12"/>
      <c r="BY10193" s="12"/>
      <c r="CB10193" s="12"/>
      <c r="CE10193" s="12"/>
    </row>
    <row r="10194" spans="1:83" x14ac:dyDescent="0.25">
      <c r="A10194" s="9"/>
      <c r="B10194" s="10"/>
      <c r="C10194" s="11"/>
      <c r="D10194" s="10"/>
      <c r="I10194" s="15"/>
      <c r="BP10194" s="12"/>
      <c r="BR10194" s="12"/>
      <c r="BT10194" s="12"/>
      <c r="BV10194" s="12"/>
      <c r="BY10194" s="12"/>
      <c r="CB10194" s="12"/>
      <c r="CE10194" s="12"/>
    </row>
    <row r="10195" spans="1:83" x14ac:dyDescent="0.25">
      <c r="A10195" s="9"/>
      <c r="B10195" s="10"/>
      <c r="C10195" s="11"/>
      <c r="D10195" s="10"/>
      <c r="I10195" s="15"/>
      <c r="BP10195" s="12"/>
      <c r="BR10195" s="12"/>
      <c r="BT10195" s="12"/>
      <c r="BV10195" s="12"/>
      <c r="BY10195" s="12"/>
      <c r="CB10195" s="12"/>
      <c r="CE10195" s="12"/>
    </row>
    <row r="10196" spans="1:83" x14ac:dyDescent="0.25">
      <c r="A10196" s="9"/>
      <c r="B10196" s="10"/>
      <c r="C10196" s="11"/>
      <c r="D10196" s="10"/>
      <c r="I10196" s="15"/>
      <c r="BP10196" s="12"/>
      <c r="BR10196" s="12"/>
      <c r="BT10196" s="12"/>
      <c r="BV10196" s="12"/>
      <c r="BY10196" s="12"/>
      <c r="CB10196" s="12"/>
      <c r="CE10196" s="12"/>
    </row>
    <row r="10197" spans="1:83" x14ac:dyDescent="0.25">
      <c r="A10197" s="9"/>
      <c r="B10197" s="10"/>
      <c r="C10197" s="11"/>
      <c r="D10197" s="10"/>
      <c r="I10197" s="15"/>
      <c r="BP10197" s="12"/>
      <c r="BR10197" s="12"/>
      <c r="BT10197" s="12"/>
      <c r="BV10197" s="12"/>
      <c r="BY10197" s="12"/>
      <c r="CB10197" s="12"/>
      <c r="CE10197" s="12"/>
    </row>
    <row r="10198" spans="1:83" x14ac:dyDescent="0.25">
      <c r="A10198" s="9"/>
      <c r="B10198" s="10"/>
      <c r="C10198" s="11"/>
      <c r="D10198" s="10"/>
      <c r="I10198" s="15"/>
      <c r="BP10198" s="12"/>
      <c r="BR10198" s="12"/>
      <c r="BT10198" s="12"/>
      <c r="BV10198" s="12"/>
      <c r="BY10198" s="12"/>
      <c r="CB10198" s="12"/>
      <c r="CE10198" s="12"/>
    </row>
    <row r="10199" spans="1:83" x14ac:dyDescent="0.25">
      <c r="A10199" s="9"/>
      <c r="B10199" s="10"/>
      <c r="C10199" s="11"/>
      <c r="D10199" s="10"/>
      <c r="I10199" s="15"/>
      <c r="BP10199" s="12"/>
      <c r="BR10199" s="12"/>
      <c r="BT10199" s="12"/>
      <c r="BV10199" s="12"/>
      <c r="BY10199" s="12"/>
      <c r="CB10199" s="12"/>
      <c r="CE10199" s="12"/>
    </row>
    <row r="10200" spans="1:83" x14ac:dyDescent="0.25">
      <c r="A10200" s="9"/>
      <c r="B10200" s="10"/>
      <c r="C10200" s="11"/>
      <c r="D10200" s="10"/>
      <c r="I10200" s="15"/>
      <c r="BP10200" s="12"/>
      <c r="BR10200" s="12"/>
      <c r="BT10200" s="12"/>
      <c r="BV10200" s="12"/>
      <c r="BY10200" s="12"/>
      <c r="CB10200" s="12"/>
      <c r="CE10200" s="12"/>
    </row>
    <row r="10201" spans="1:83" x14ac:dyDescent="0.25">
      <c r="A10201" s="9"/>
      <c r="B10201" s="10"/>
      <c r="C10201" s="11"/>
      <c r="D10201" s="10"/>
      <c r="I10201" s="15"/>
      <c r="BP10201" s="12"/>
      <c r="BR10201" s="12"/>
      <c r="BT10201" s="12"/>
      <c r="BV10201" s="12"/>
      <c r="BY10201" s="12"/>
      <c r="CB10201" s="12"/>
      <c r="CE10201" s="12"/>
    </row>
    <row r="10202" spans="1:83" x14ac:dyDescent="0.25">
      <c r="A10202" s="9"/>
      <c r="B10202" s="10"/>
      <c r="C10202" s="11"/>
      <c r="D10202" s="10"/>
      <c r="I10202" s="15"/>
      <c r="BP10202" s="12"/>
      <c r="BR10202" s="12"/>
      <c r="BT10202" s="12"/>
      <c r="BV10202" s="12"/>
      <c r="BY10202" s="12"/>
      <c r="CB10202" s="12"/>
      <c r="CE10202" s="12"/>
    </row>
    <row r="10203" spans="1:83" x14ac:dyDescent="0.25">
      <c r="A10203" s="9"/>
      <c r="B10203" s="10"/>
      <c r="C10203" s="11"/>
      <c r="D10203" s="10"/>
      <c r="I10203" s="15"/>
      <c r="BP10203" s="12"/>
      <c r="BR10203" s="12"/>
      <c r="BT10203" s="12"/>
      <c r="BV10203" s="12"/>
      <c r="BY10203" s="12"/>
      <c r="CB10203" s="12"/>
      <c r="CE10203" s="12"/>
    </row>
    <row r="10204" spans="1:83" x14ac:dyDescent="0.25">
      <c r="A10204" s="9"/>
      <c r="B10204" s="10"/>
      <c r="C10204" s="11"/>
      <c r="D10204" s="10"/>
      <c r="I10204" s="15"/>
      <c r="BP10204" s="12"/>
      <c r="BR10204" s="12"/>
      <c r="BT10204" s="12"/>
      <c r="BV10204" s="12"/>
      <c r="BY10204" s="12"/>
      <c r="CB10204" s="12"/>
      <c r="CE10204" s="12"/>
    </row>
    <row r="10205" spans="1:83" x14ac:dyDescent="0.25">
      <c r="A10205" s="9"/>
      <c r="B10205" s="10"/>
      <c r="C10205" s="11"/>
      <c r="D10205" s="10"/>
      <c r="I10205" s="15"/>
      <c r="BP10205" s="12"/>
      <c r="BR10205" s="12"/>
      <c r="BT10205" s="12"/>
      <c r="BV10205" s="12"/>
      <c r="BY10205" s="12"/>
      <c r="CB10205" s="12"/>
      <c r="CE10205" s="12"/>
    </row>
    <row r="10206" spans="1:83" x14ac:dyDescent="0.25">
      <c r="A10206" s="9"/>
      <c r="B10206" s="10"/>
      <c r="C10206" s="11"/>
      <c r="D10206" s="10"/>
      <c r="I10206" s="15"/>
      <c r="BP10206" s="12"/>
      <c r="BR10206" s="12"/>
      <c r="BT10206" s="12"/>
      <c r="BV10206" s="12"/>
      <c r="BY10206" s="12"/>
      <c r="CB10206" s="12"/>
      <c r="CE10206" s="12"/>
    </row>
    <row r="10207" spans="1:83" x14ac:dyDescent="0.25">
      <c r="A10207" s="9"/>
      <c r="B10207" s="10"/>
      <c r="C10207" s="11"/>
      <c r="D10207" s="10"/>
      <c r="I10207" s="15"/>
      <c r="BP10207" s="12"/>
      <c r="BR10207" s="12"/>
      <c r="BT10207" s="12"/>
      <c r="BV10207" s="12"/>
      <c r="BY10207" s="12"/>
      <c r="CB10207" s="12"/>
      <c r="CE10207" s="12"/>
    </row>
    <row r="10208" spans="1:83" x14ac:dyDescent="0.25">
      <c r="A10208" s="9"/>
      <c r="B10208" s="10"/>
      <c r="C10208" s="11"/>
      <c r="D10208" s="10"/>
      <c r="I10208" s="15"/>
      <c r="BP10208" s="12"/>
      <c r="BR10208" s="12"/>
      <c r="BT10208" s="12"/>
      <c r="BV10208" s="12"/>
      <c r="BY10208" s="12"/>
      <c r="CB10208" s="12"/>
      <c r="CE10208" s="12"/>
    </row>
    <row r="10209" spans="1:83" x14ac:dyDescent="0.25">
      <c r="A10209" s="9"/>
      <c r="B10209" s="10"/>
      <c r="C10209" s="11"/>
      <c r="D10209" s="10"/>
      <c r="I10209" s="15"/>
      <c r="BP10209" s="12"/>
      <c r="BR10209" s="12"/>
      <c r="BT10209" s="12"/>
      <c r="BV10209" s="12"/>
      <c r="BY10209" s="12"/>
      <c r="CB10209" s="12"/>
      <c r="CE10209" s="12"/>
    </row>
    <row r="10210" spans="1:83" x14ac:dyDescent="0.25">
      <c r="A10210" s="9"/>
      <c r="B10210" s="10"/>
      <c r="C10210" s="11"/>
      <c r="D10210" s="10"/>
      <c r="I10210" s="15"/>
      <c r="BP10210" s="12"/>
      <c r="BR10210" s="12"/>
      <c r="BT10210" s="12"/>
      <c r="BV10210" s="12"/>
      <c r="BY10210" s="12"/>
      <c r="CB10210" s="12"/>
      <c r="CE10210" s="12"/>
    </row>
    <row r="10211" spans="1:83" x14ac:dyDescent="0.25">
      <c r="A10211" s="9"/>
      <c r="B10211" s="10"/>
      <c r="C10211" s="11"/>
      <c r="D10211" s="10"/>
      <c r="I10211" s="15"/>
      <c r="BP10211" s="12"/>
      <c r="BR10211" s="12"/>
      <c r="BT10211" s="12"/>
      <c r="BV10211" s="12"/>
      <c r="BY10211" s="12"/>
      <c r="CB10211" s="12"/>
      <c r="CE10211" s="12"/>
    </row>
    <row r="10212" spans="1:83" x14ac:dyDescent="0.25">
      <c r="A10212" s="9"/>
      <c r="B10212" s="10"/>
      <c r="C10212" s="11"/>
      <c r="D10212" s="10"/>
      <c r="I10212" s="15"/>
      <c r="BP10212" s="12"/>
      <c r="BR10212" s="12"/>
      <c r="BT10212" s="12"/>
      <c r="BV10212" s="12"/>
      <c r="BY10212" s="12"/>
      <c r="CB10212" s="12"/>
      <c r="CE10212" s="12"/>
    </row>
    <row r="10213" spans="1:83" x14ac:dyDescent="0.25">
      <c r="A10213" s="9"/>
      <c r="B10213" s="10"/>
      <c r="C10213" s="11"/>
      <c r="D10213" s="10"/>
      <c r="I10213" s="15"/>
      <c r="BP10213" s="12"/>
      <c r="BR10213" s="12"/>
      <c r="BT10213" s="12"/>
      <c r="BV10213" s="12"/>
      <c r="BY10213" s="12"/>
      <c r="CB10213" s="12"/>
      <c r="CE10213" s="12"/>
    </row>
    <row r="10214" spans="1:83" x14ac:dyDescent="0.25">
      <c r="A10214" s="9"/>
      <c r="B10214" s="10"/>
      <c r="C10214" s="11"/>
      <c r="D10214" s="10"/>
      <c r="I10214" s="15"/>
      <c r="BP10214" s="12"/>
      <c r="BR10214" s="12"/>
      <c r="BT10214" s="12"/>
      <c r="BV10214" s="12"/>
      <c r="BY10214" s="12"/>
      <c r="CB10214" s="12"/>
      <c r="CE10214" s="12"/>
    </row>
    <row r="10215" spans="1:83" x14ac:dyDescent="0.25">
      <c r="A10215" s="9"/>
      <c r="B10215" s="10"/>
      <c r="C10215" s="11"/>
      <c r="D10215" s="10"/>
      <c r="I10215" s="15"/>
      <c r="BP10215" s="12"/>
      <c r="BR10215" s="12"/>
      <c r="BT10215" s="12"/>
      <c r="BV10215" s="12"/>
      <c r="BY10215" s="12"/>
      <c r="CB10215" s="12"/>
      <c r="CE10215" s="12"/>
    </row>
    <row r="10216" spans="1:83" x14ac:dyDescent="0.25">
      <c r="A10216" s="9"/>
      <c r="B10216" s="10"/>
      <c r="C10216" s="11"/>
      <c r="D10216" s="10"/>
      <c r="I10216" s="15"/>
      <c r="BP10216" s="12"/>
      <c r="BR10216" s="12"/>
      <c r="BT10216" s="12"/>
      <c r="BV10216" s="12"/>
      <c r="BY10216" s="12"/>
      <c r="CB10216" s="12"/>
      <c r="CE10216" s="12"/>
    </row>
    <row r="10217" spans="1:83" x14ac:dyDescent="0.25">
      <c r="A10217" s="9"/>
      <c r="B10217" s="10"/>
      <c r="C10217" s="11"/>
      <c r="D10217" s="10"/>
      <c r="I10217" s="15"/>
      <c r="BP10217" s="12"/>
      <c r="BR10217" s="12"/>
      <c r="BT10217" s="12"/>
      <c r="BV10217" s="12"/>
      <c r="BY10217" s="12"/>
      <c r="CB10217" s="12"/>
      <c r="CE10217" s="12"/>
    </row>
    <row r="10218" spans="1:83" x14ac:dyDescent="0.25">
      <c r="A10218" s="9"/>
      <c r="B10218" s="10"/>
      <c r="C10218" s="11"/>
      <c r="D10218" s="10"/>
      <c r="I10218" s="15"/>
      <c r="BP10218" s="12"/>
      <c r="BR10218" s="12"/>
      <c r="BT10218" s="12"/>
      <c r="BV10218" s="12"/>
      <c r="BY10218" s="12"/>
      <c r="CB10218" s="12"/>
      <c r="CE10218" s="12"/>
    </row>
    <row r="10219" spans="1:83" x14ac:dyDescent="0.25">
      <c r="A10219" s="9"/>
      <c r="B10219" s="10"/>
      <c r="C10219" s="11"/>
      <c r="D10219" s="10"/>
      <c r="I10219" s="15"/>
      <c r="BP10219" s="12"/>
      <c r="BR10219" s="12"/>
      <c r="BT10219" s="12"/>
      <c r="BV10219" s="12"/>
      <c r="BY10219" s="12"/>
      <c r="CB10219" s="12"/>
      <c r="CE10219" s="12"/>
    </row>
    <row r="10220" spans="1:83" x14ac:dyDescent="0.25">
      <c r="A10220" s="9"/>
      <c r="B10220" s="10"/>
      <c r="C10220" s="11"/>
      <c r="D10220" s="10"/>
      <c r="I10220" s="15"/>
      <c r="BP10220" s="12"/>
      <c r="BR10220" s="12"/>
      <c r="BT10220" s="12"/>
      <c r="BV10220" s="12"/>
      <c r="BY10220" s="12"/>
      <c r="CB10220" s="12"/>
      <c r="CE10220" s="12"/>
    </row>
    <row r="10221" spans="1:83" x14ac:dyDescent="0.25">
      <c r="A10221" s="9"/>
      <c r="B10221" s="10"/>
      <c r="C10221" s="11"/>
      <c r="D10221" s="10"/>
      <c r="I10221" s="15"/>
      <c r="BP10221" s="12"/>
      <c r="BR10221" s="12"/>
      <c r="BT10221" s="12"/>
      <c r="BV10221" s="12"/>
      <c r="BY10221" s="12"/>
      <c r="CB10221" s="12"/>
      <c r="CE10221" s="12"/>
    </row>
    <row r="10222" spans="1:83" x14ac:dyDescent="0.25">
      <c r="A10222" s="9"/>
      <c r="B10222" s="10"/>
      <c r="C10222" s="11"/>
      <c r="D10222" s="10"/>
      <c r="I10222" s="15"/>
      <c r="BP10222" s="12"/>
      <c r="BR10222" s="12"/>
      <c r="BT10222" s="12"/>
      <c r="BV10222" s="12"/>
      <c r="BY10222" s="12"/>
      <c r="CB10222" s="12"/>
      <c r="CE10222" s="12"/>
    </row>
    <row r="10223" spans="1:83" x14ac:dyDescent="0.25">
      <c r="A10223" s="9"/>
      <c r="B10223" s="10"/>
      <c r="C10223" s="11"/>
      <c r="D10223" s="10"/>
      <c r="I10223" s="15"/>
      <c r="BP10223" s="12"/>
      <c r="BR10223" s="12"/>
      <c r="BT10223" s="12"/>
      <c r="BV10223" s="12"/>
      <c r="BY10223" s="12"/>
      <c r="CB10223" s="12"/>
      <c r="CE10223" s="12"/>
    </row>
    <row r="10224" spans="1:83" x14ac:dyDescent="0.25">
      <c r="A10224" s="9"/>
      <c r="B10224" s="10"/>
      <c r="C10224" s="11"/>
      <c r="D10224" s="10"/>
      <c r="I10224" s="15"/>
      <c r="BP10224" s="12"/>
      <c r="BR10224" s="12"/>
      <c r="BT10224" s="12"/>
      <c r="BV10224" s="12"/>
      <c r="BY10224" s="12"/>
      <c r="CB10224" s="12"/>
      <c r="CE10224" s="12"/>
    </row>
    <row r="10225" spans="1:83" x14ac:dyDescent="0.25">
      <c r="A10225" s="9"/>
      <c r="B10225" s="10"/>
      <c r="C10225" s="11"/>
      <c r="D10225" s="10"/>
      <c r="I10225" s="15"/>
      <c r="BP10225" s="12"/>
      <c r="BR10225" s="12"/>
      <c r="BT10225" s="12"/>
      <c r="BV10225" s="12"/>
      <c r="BY10225" s="12"/>
      <c r="CB10225" s="12"/>
      <c r="CE10225" s="12"/>
    </row>
    <row r="10226" spans="1:83" x14ac:dyDescent="0.25">
      <c r="A10226" s="9"/>
      <c r="B10226" s="10"/>
      <c r="C10226" s="11"/>
      <c r="D10226" s="10"/>
      <c r="I10226" s="15"/>
      <c r="BP10226" s="12"/>
      <c r="BR10226" s="12"/>
      <c r="BT10226" s="12"/>
      <c r="BV10226" s="12"/>
      <c r="BY10226" s="12"/>
      <c r="CB10226" s="12"/>
      <c r="CE10226" s="12"/>
    </row>
    <row r="10227" spans="1:83" x14ac:dyDescent="0.25">
      <c r="A10227" s="9"/>
      <c r="B10227" s="10"/>
      <c r="C10227" s="11"/>
      <c r="D10227" s="10"/>
      <c r="I10227" s="15"/>
      <c r="BP10227" s="12"/>
      <c r="BR10227" s="12"/>
      <c r="BT10227" s="12"/>
      <c r="BV10227" s="12"/>
      <c r="BY10227" s="12"/>
      <c r="CB10227" s="12"/>
      <c r="CE10227" s="12"/>
    </row>
    <row r="10228" spans="1:83" x14ac:dyDescent="0.25">
      <c r="A10228" s="9"/>
      <c r="B10228" s="10"/>
      <c r="C10228" s="11"/>
      <c r="D10228" s="10"/>
      <c r="I10228" s="15"/>
      <c r="BP10228" s="12"/>
      <c r="BR10228" s="12"/>
      <c r="BT10228" s="12"/>
      <c r="BV10228" s="12"/>
      <c r="BY10228" s="12"/>
      <c r="CB10228" s="12"/>
      <c r="CE10228" s="12"/>
    </row>
    <row r="10229" spans="1:83" x14ac:dyDescent="0.25">
      <c r="A10229" s="9"/>
      <c r="B10229" s="10"/>
      <c r="C10229" s="11"/>
      <c r="D10229" s="10"/>
      <c r="I10229" s="15"/>
      <c r="BP10229" s="12"/>
      <c r="BR10229" s="12"/>
      <c r="BT10229" s="12"/>
      <c r="BV10229" s="12"/>
      <c r="BY10229" s="12"/>
      <c r="CB10229" s="12"/>
      <c r="CE10229" s="12"/>
    </row>
    <row r="10230" spans="1:83" x14ac:dyDescent="0.25">
      <c r="A10230" s="9"/>
      <c r="B10230" s="10"/>
      <c r="C10230" s="11"/>
      <c r="D10230" s="10"/>
      <c r="I10230" s="15"/>
      <c r="BP10230" s="12"/>
      <c r="BR10230" s="12"/>
      <c r="BT10230" s="12"/>
      <c r="BV10230" s="12"/>
      <c r="BY10230" s="12"/>
      <c r="CB10230" s="12"/>
      <c r="CE10230" s="12"/>
    </row>
    <row r="10231" spans="1:83" x14ac:dyDescent="0.25">
      <c r="A10231" s="9"/>
      <c r="B10231" s="10"/>
      <c r="C10231" s="11"/>
      <c r="D10231" s="10"/>
      <c r="I10231" s="15"/>
      <c r="BP10231" s="12"/>
      <c r="BR10231" s="12"/>
      <c r="BT10231" s="12"/>
      <c r="BV10231" s="12"/>
      <c r="BY10231" s="12"/>
      <c r="CB10231" s="12"/>
      <c r="CE10231" s="12"/>
    </row>
    <row r="10232" spans="1:83" x14ac:dyDescent="0.25">
      <c r="A10232" s="9"/>
      <c r="B10232" s="10"/>
      <c r="C10232" s="11"/>
      <c r="D10232" s="10"/>
      <c r="I10232" s="15"/>
      <c r="BP10232" s="12"/>
      <c r="BR10232" s="12"/>
      <c r="BT10232" s="12"/>
      <c r="BV10232" s="12"/>
      <c r="BY10232" s="12"/>
      <c r="CB10232" s="12"/>
      <c r="CE10232" s="12"/>
    </row>
    <row r="10233" spans="1:83" x14ac:dyDescent="0.25">
      <c r="A10233" s="9"/>
      <c r="B10233" s="10"/>
      <c r="C10233" s="11"/>
      <c r="D10233" s="10"/>
      <c r="I10233" s="15"/>
      <c r="BP10233" s="12"/>
      <c r="BR10233" s="12"/>
      <c r="BT10233" s="12"/>
      <c r="BV10233" s="12"/>
      <c r="BY10233" s="12"/>
      <c r="CB10233" s="12"/>
      <c r="CE10233" s="12"/>
    </row>
    <row r="10234" spans="1:83" x14ac:dyDescent="0.25">
      <c r="A10234" s="9"/>
      <c r="B10234" s="10"/>
      <c r="C10234" s="11"/>
      <c r="D10234" s="10"/>
      <c r="I10234" s="15"/>
      <c r="BP10234" s="12"/>
      <c r="BR10234" s="12"/>
      <c r="BT10234" s="12"/>
      <c r="BV10234" s="12"/>
      <c r="BY10234" s="12"/>
      <c r="CB10234" s="12"/>
      <c r="CE10234" s="12"/>
    </row>
    <row r="10235" spans="1:83" x14ac:dyDescent="0.25">
      <c r="A10235" s="9"/>
      <c r="B10235" s="10"/>
      <c r="C10235" s="11"/>
      <c r="D10235" s="10"/>
      <c r="I10235" s="15"/>
      <c r="BP10235" s="12"/>
      <c r="BR10235" s="12"/>
      <c r="BT10235" s="12"/>
      <c r="BV10235" s="12"/>
      <c r="BY10235" s="12"/>
      <c r="CB10235" s="12"/>
      <c r="CE10235" s="12"/>
    </row>
    <row r="10236" spans="1:83" x14ac:dyDescent="0.25">
      <c r="A10236" s="9"/>
      <c r="B10236" s="10"/>
      <c r="C10236" s="11"/>
      <c r="D10236" s="10"/>
      <c r="I10236" s="15"/>
      <c r="BP10236" s="12"/>
      <c r="BR10236" s="12"/>
      <c r="BT10236" s="12"/>
      <c r="BV10236" s="12"/>
      <c r="BY10236" s="12"/>
      <c r="CB10236" s="12"/>
      <c r="CE10236" s="12"/>
    </row>
    <row r="10237" spans="1:83" x14ac:dyDescent="0.25">
      <c r="A10237" s="9"/>
      <c r="B10237" s="10"/>
      <c r="C10237" s="11"/>
      <c r="D10237" s="10"/>
      <c r="I10237" s="15"/>
      <c r="BP10237" s="12"/>
      <c r="BR10237" s="12"/>
      <c r="BT10237" s="12"/>
      <c r="BV10237" s="12"/>
      <c r="BY10237" s="12"/>
      <c r="CB10237" s="12"/>
      <c r="CE10237" s="12"/>
    </row>
    <row r="10238" spans="1:83" x14ac:dyDescent="0.25">
      <c r="A10238" s="9"/>
      <c r="B10238" s="10"/>
      <c r="C10238" s="11"/>
      <c r="D10238" s="10"/>
      <c r="I10238" s="15"/>
      <c r="BP10238" s="12"/>
      <c r="BR10238" s="12"/>
      <c r="BT10238" s="12"/>
      <c r="BV10238" s="12"/>
      <c r="BY10238" s="12"/>
      <c r="CB10238" s="12"/>
      <c r="CE10238" s="12"/>
    </row>
    <row r="10239" spans="1:83" x14ac:dyDescent="0.25">
      <c r="A10239" s="9"/>
      <c r="B10239" s="10"/>
      <c r="C10239" s="11"/>
      <c r="D10239" s="10"/>
      <c r="I10239" s="15"/>
      <c r="BP10239" s="12"/>
      <c r="BR10239" s="12"/>
      <c r="BT10239" s="12"/>
      <c r="BV10239" s="12"/>
      <c r="BY10239" s="12"/>
      <c r="CB10239" s="12"/>
      <c r="CE10239" s="12"/>
    </row>
    <row r="10240" spans="1:83" x14ac:dyDescent="0.25">
      <c r="A10240" s="9"/>
      <c r="B10240" s="10"/>
      <c r="C10240" s="11"/>
      <c r="D10240" s="10"/>
      <c r="I10240" s="15"/>
      <c r="BP10240" s="12"/>
      <c r="BR10240" s="12"/>
      <c r="BT10240" s="12"/>
      <c r="BV10240" s="12"/>
      <c r="BY10240" s="12"/>
      <c r="CB10240" s="12"/>
      <c r="CE10240" s="12"/>
    </row>
    <row r="10241" spans="1:83" x14ac:dyDescent="0.25">
      <c r="A10241" s="9"/>
      <c r="B10241" s="10"/>
      <c r="C10241" s="11"/>
      <c r="D10241" s="10"/>
      <c r="I10241" s="15"/>
      <c r="BP10241" s="12"/>
      <c r="BR10241" s="12"/>
      <c r="BT10241" s="12"/>
      <c r="BV10241" s="12"/>
      <c r="BY10241" s="12"/>
      <c r="CB10241" s="12"/>
      <c r="CE10241" s="12"/>
    </row>
    <row r="10242" spans="1:83" x14ac:dyDescent="0.25">
      <c r="A10242" s="9"/>
      <c r="B10242" s="10"/>
      <c r="C10242" s="11"/>
      <c r="D10242" s="10"/>
      <c r="I10242" s="15"/>
      <c r="BP10242" s="12"/>
      <c r="BR10242" s="12"/>
      <c r="BT10242" s="12"/>
      <c r="BV10242" s="12"/>
      <c r="BY10242" s="12"/>
      <c r="CB10242" s="12"/>
      <c r="CE10242" s="12"/>
    </row>
    <row r="10243" spans="1:83" x14ac:dyDescent="0.25">
      <c r="A10243" s="9"/>
      <c r="B10243" s="10"/>
      <c r="C10243" s="11"/>
      <c r="D10243" s="10"/>
      <c r="I10243" s="15"/>
      <c r="BP10243" s="12"/>
      <c r="BR10243" s="12"/>
      <c r="BT10243" s="12"/>
      <c r="BV10243" s="12"/>
      <c r="BY10243" s="12"/>
      <c r="CB10243" s="12"/>
      <c r="CE10243" s="12"/>
    </row>
    <row r="10244" spans="1:83" x14ac:dyDescent="0.25">
      <c r="A10244" s="9"/>
      <c r="B10244" s="10"/>
      <c r="C10244" s="11"/>
      <c r="D10244" s="10"/>
      <c r="I10244" s="15"/>
      <c r="BP10244" s="12"/>
      <c r="BR10244" s="12"/>
      <c r="BT10244" s="12"/>
      <c r="BV10244" s="12"/>
      <c r="BY10244" s="12"/>
      <c r="CB10244" s="12"/>
      <c r="CE10244" s="12"/>
    </row>
    <row r="10245" spans="1:83" x14ac:dyDescent="0.25">
      <c r="A10245" s="9"/>
      <c r="B10245" s="10"/>
      <c r="C10245" s="11"/>
      <c r="D10245" s="10"/>
      <c r="I10245" s="15"/>
      <c r="BP10245" s="12"/>
      <c r="BR10245" s="12"/>
      <c r="BT10245" s="12"/>
      <c r="BV10245" s="12"/>
      <c r="BY10245" s="12"/>
      <c r="CB10245" s="12"/>
      <c r="CE10245" s="12"/>
    </row>
    <row r="10246" spans="1:83" x14ac:dyDescent="0.25">
      <c r="A10246" s="9"/>
      <c r="B10246" s="10"/>
      <c r="C10246" s="11"/>
      <c r="D10246" s="10"/>
      <c r="I10246" s="15"/>
      <c r="BP10246" s="12"/>
      <c r="BR10246" s="12"/>
      <c r="BT10246" s="12"/>
      <c r="BV10246" s="12"/>
      <c r="BY10246" s="12"/>
      <c r="CB10246" s="12"/>
      <c r="CE10246" s="12"/>
    </row>
    <row r="10247" spans="1:83" x14ac:dyDescent="0.25">
      <c r="A10247" s="9"/>
      <c r="B10247" s="10"/>
      <c r="C10247" s="11"/>
      <c r="D10247" s="10"/>
      <c r="I10247" s="15"/>
      <c r="BP10247" s="12"/>
      <c r="BR10247" s="12"/>
      <c r="BT10247" s="12"/>
      <c r="BV10247" s="12"/>
      <c r="BY10247" s="12"/>
      <c r="CB10247" s="12"/>
      <c r="CE10247" s="12"/>
    </row>
    <row r="10248" spans="1:83" x14ac:dyDescent="0.25">
      <c r="A10248" s="9"/>
      <c r="B10248" s="10"/>
      <c r="C10248" s="11"/>
      <c r="D10248" s="10"/>
      <c r="I10248" s="15"/>
      <c r="BP10248" s="12"/>
      <c r="BR10248" s="12"/>
      <c r="BT10248" s="12"/>
      <c r="BV10248" s="12"/>
      <c r="BY10248" s="12"/>
      <c r="CB10248" s="12"/>
      <c r="CE10248" s="12"/>
    </row>
    <row r="10249" spans="1:83" x14ac:dyDescent="0.25">
      <c r="A10249" s="9"/>
      <c r="B10249" s="10"/>
      <c r="C10249" s="11"/>
      <c r="D10249" s="10"/>
      <c r="I10249" s="15"/>
      <c r="BP10249" s="12"/>
      <c r="BR10249" s="12"/>
      <c r="BT10249" s="12"/>
      <c r="BV10249" s="12"/>
      <c r="BY10249" s="12"/>
      <c r="CB10249" s="12"/>
      <c r="CE10249" s="12"/>
    </row>
    <row r="10250" spans="1:83" x14ac:dyDescent="0.25">
      <c r="A10250" s="9"/>
      <c r="B10250" s="10"/>
      <c r="C10250" s="11"/>
      <c r="D10250" s="10"/>
      <c r="I10250" s="15"/>
      <c r="BP10250" s="12"/>
      <c r="BR10250" s="12"/>
      <c r="BT10250" s="12"/>
      <c r="BV10250" s="12"/>
      <c r="BY10250" s="12"/>
      <c r="CB10250" s="12"/>
      <c r="CE10250" s="12"/>
    </row>
    <row r="10251" spans="1:83" x14ac:dyDescent="0.25">
      <c r="A10251" s="9"/>
      <c r="B10251" s="10"/>
      <c r="C10251" s="11"/>
      <c r="D10251" s="10"/>
      <c r="I10251" s="15"/>
      <c r="BP10251" s="12"/>
      <c r="BR10251" s="12"/>
      <c r="BT10251" s="12"/>
      <c r="BV10251" s="12"/>
      <c r="BY10251" s="12"/>
      <c r="CB10251" s="12"/>
      <c r="CE10251" s="12"/>
    </row>
    <row r="10252" spans="1:83" x14ac:dyDescent="0.25">
      <c r="A10252" s="9"/>
      <c r="B10252" s="10"/>
      <c r="C10252" s="11"/>
      <c r="D10252" s="10"/>
      <c r="I10252" s="15"/>
      <c r="BP10252" s="12"/>
      <c r="BR10252" s="12"/>
      <c r="BT10252" s="12"/>
      <c r="BV10252" s="12"/>
      <c r="BY10252" s="12"/>
      <c r="CB10252" s="12"/>
      <c r="CE10252" s="12"/>
    </row>
    <row r="10253" spans="1:83" x14ac:dyDescent="0.25">
      <c r="A10253" s="9"/>
      <c r="B10253" s="10"/>
      <c r="C10253" s="11"/>
      <c r="D10253" s="10"/>
      <c r="I10253" s="15"/>
      <c r="BP10253" s="12"/>
      <c r="BR10253" s="12"/>
      <c r="BT10253" s="12"/>
      <c r="BV10253" s="12"/>
      <c r="BY10253" s="12"/>
      <c r="CB10253" s="12"/>
      <c r="CE10253" s="12"/>
    </row>
    <row r="10254" spans="1:83" x14ac:dyDescent="0.25">
      <c r="A10254" s="9"/>
      <c r="B10254" s="10"/>
      <c r="C10254" s="11"/>
      <c r="D10254" s="10"/>
      <c r="I10254" s="15"/>
      <c r="BP10254" s="12"/>
      <c r="BR10254" s="12"/>
      <c r="BT10254" s="12"/>
      <c r="BV10254" s="12"/>
      <c r="BY10254" s="12"/>
      <c r="CB10254" s="12"/>
      <c r="CE10254" s="12"/>
    </row>
    <row r="10255" spans="1:83" x14ac:dyDescent="0.25">
      <c r="A10255" s="9"/>
      <c r="B10255" s="10"/>
      <c r="C10255" s="11"/>
      <c r="D10255" s="10"/>
      <c r="I10255" s="15"/>
      <c r="BP10255" s="12"/>
      <c r="BR10255" s="12"/>
      <c r="BT10255" s="12"/>
      <c r="BV10255" s="12"/>
      <c r="BY10255" s="12"/>
      <c r="CB10255" s="12"/>
      <c r="CE10255" s="12"/>
    </row>
    <row r="10256" spans="1:83" x14ac:dyDescent="0.25">
      <c r="A10256" s="9"/>
      <c r="B10256" s="10"/>
      <c r="C10256" s="11"/>
      <c r="D10256" s="10"/>
      <c r="I10256" s="15"/>
      <c r="BP10256" s="12"/>
      <c r="BR10256" s="12"/>
      <c r="BT10256" s="12"/>
      <c r="BV10256" s="12"/>
      <c r="BY10256" s="12"/>
      <c r="CB10256" s="12"/>
      <c r="CE10256" s="12"/>
    </row>
    <row r="10257" spans="1:83" x14ac:dyDescent="0.25">
      <c r="A10257" s="9"/>
      <c r="B10257" s="10"/>
      <c r="C10257" s="11"/>
      <c r="D10257" s="10"/>
      <c r="I10257" s="15"/>
      <c r="BP10257" s="12"/>
      <c r="BR10257" s="12"/>
      <c r="BT10257" s="12"/>
      <c r="BV10257" s="12"/>
      <c r="BY10257" s="12"/>
      <c r="CB10257" s="12"/>
      <c r="CE10257" s="12"/>
    </row>
    <row r="10258" spans="1:83" x14ac:dyDescent="0.25">
      <c r="A10258" s="9"/>
      <c r="B10258" s="10"/>
      <c r="C10258" s="11"/>
      <c r="D10258" s="10"/>
      <c r="I10258" s="15"/>
      <c r="BP10258" s="12"/>
      <c r="BR10258" s="12"/>
      <c r="BT10258" s="12"/>
      <c r="BV10258" s="12"/>
      <c r="BY10258" s="12"/>
      <c r="CB10258" s="12"/>
      <c r="CE10258" s="12"/>
    </row>
    <row r="10259" spans="1:83" x14ac:dyDescent="0.25">
      <c r="A10259" s="9"/>
      <c r="B10259" s="10"/>
      <c r="C10259" s="11"/>
      <c r="D10259" s="10"/>
      <c r="I10259" s="15"/>
      <c r="BP10259" s="12"/>
      <c r="BR10259" s="12"/>
      <c r="BT10259" s="12"/>
      <c r="BV10259" s="12"/>
      <c r="BY10259" s="12"/>
      <c r="CB10259" s="12"/>
      <c r="CE10259" s="12"/>
    </row>
    <row r="10260" spans="1:83" x14ac:dyDescent="0.25">
      <c r="A10260" s="9"/>
      <c r="B10260" s="10"/>
      <c r="C10260" s="11"/>
      <c r="D10260" s="10"/>
      <c r="I10260" s="15"/>
      <c r="BP10260" s="12"/>
      <c r="BR10260" s="12"/>
      <c r="BT10260" s="12"/>
      <c r="BV10260" s="12"/>
      <c r="BY10260" s="12"/>
      <c r="CB10260" s="12"/>
      <c r="CE10260" s="12"/>
    </row>
    <row r="10261" spans="1:83" x14ac:dyDescent="0.25">
      <c r="A10261" s="9"/>
      <c r="B10261" s="10"/>
      <c r="C10261" s="11"/>
      <c r="D10261" s="10"/>
      <c r="I10261" s="15"/>
      <c r="BP10261" s="12"/>
      <c r="BR10261" s="12"/>
      <c r="BT10261" s="12"/>
      <c r="BV10261" s="12"/>
      <c r="BY10261" s="12"/>
      <c r="CB10261" s="12"/>
      <c r="CE10261" s="12"/>
    </row>
    <row r="10262" spans="1:83" x14ac:dyDescent="0.25">
      <c r="A10262" s="9"/>
      <c r="B10262" s="10"/>
      <c r="C10262" s="11"/>
      <c r="D10262" s="10"/>
      <c r="I10262" s="15"/>
      <c r="BP10262" s="12"/>
      <c r="BR10262" s="12"/>
      <c r="BT10262" s="12"/>
      <c r="BV10262" s="12"/>
      <c r="BY10262" s="12"/>
      <c r="CB10262" s="12"/>
      <c r="CE10262" s="12"/>
    </row>
    <row r="10263" spans="1:83" x14ac:dyDescent="0.25">
      <c r="A10263" s="9"/>
      <c r="B10263" s="10"/>
      <c r="C10263" s="11"/>
      <c r="D10263" s="10"/>
      <c r="I10263" s="15"/>
      <c r="BP10263" s="12"/>
      <c r="BR10263" s="12"/>
      <c r="BT10263" s="12"/>
      <c r="BV10263" s="12"/>
      <c r="BY10263" s="12"/>
      <c r="CB10263" s="12"/>
      <c r="CE10263" s="12"/>
    </row>
    <row r="10264" spans="1:83" x14ac:dyDescent="0.25">
      <c r="A10264" s="9"/>
      <c r="B10264" s="10"/>
      <c r="C10264" s="11"/>
      <c r="D10264" s="10"/>
      <c r="I10264" s="15"/>
      <c r="BP10264" s="12"/>
      <c r="BR10264" s="12"/>
      <c r="BT10264" s="12"/>
      <c r="BV10264" s="12"/>
      <c r="BY10264" s="12"/>
      <c r="CB10264" s="12"/>
      <c r="CE10264" s="12"/>
    </row>
    <row r="10265" spans="1:83" x14ac:dyDescent="0.25">
      <c r="A10265" s="9"/>
      <c r="B10265" s="10"/>
      <c r="C10265" s="11"/>
      <c r="D10265" s="10"/>
      <c r="I10265" s="15"/>
      <c r="BP10265" s="12"/>
      <c r="BR10265" s="12"/>
      <c r="BT10265" s="12"/>
      <c r="BV10265" s="12"/>
      <c r="BY10265" s="12"/>
      <c r="CB10265" s="12"/>
      <c r="CE10265" s="12"/>
    </row>
    <row r="10266" spans="1:83" x14ac:dyDescent="0.25">
      <c r="A10266" s="9"/>
      <c r="B10266" s="10"/>
      <c r="C10266" s="11"/>
      <c r="D10266" s="10"/>
      <c r="I10266" s="15"/>
      <c r="BP10266" s="12"/>
      <c r="BR10266" s="12"/>
      <c r="BT10266" s="12"/>
      <c r="BV10266" s="12"/>
      <c r="BY10266" s="12"/>
      <c r="CB10266" s="12"/>
      <c r="CE10266" s="12"/>
    </row>
    <row r="10267" spans="1:83" x14ac:dyDescent="0.25">
      <c r="A10267" s="9"/>
      <c r="B10267" s="10"/>
      <c r="C10267" s="11"/>
      <c r="D10267" s="10"/>
      <c r="I10267" s="15"/>
      <c r="BP10267" s="12"/>
      <c r="BR10267" s="12"/>
      <c r="BT10267" s="12"/>
      <c r="BV10267" s="12"/>
      <c r="BY10267" s="12"/>
      <c r="CB10267" s="12"/>
      <c r="CE10267" s="12"/>
    </row>
    <row r="10268" spans="1:83" x14ac:dyDescent="0.25">
      <c r="A10268" s="9"/>
      <c r="B10268" s="10"/>
      <c r="C10268" s="11"/>
      <c r="D10268" s="10"/>
      <c r="I10268" s="15"/>
      <c r="BP10268" s="12"/>
      <c r="BR10268" s="12"/>
      <c r="BT10268" s="12"/>
      <c r="BV10268" s="12"/>
      <c r="BY10268" s="12"/>
      <c r="CB10268" s="12"/>
      <c r="CE10268" s="12"/>
    </row>
    <row r="10269" spans="1:83" x14ac:dyDescent="0.25">
      <c r="A10269" s="9"/>
      <c r="B10269" s="10"/>
      <c r="C10269" s="11"/>
      <c r="D10269" s="10"/>
      <c r="I10269" s="15"/>
      <c r="BP10269" s="12"/>
      <c r="BR10269" s="12"/>
      <c r="BT10269" s="12"/>
      <c r="BV10269" s="12"/>
      <c r="BY10269" s="12"/>
      <c r="CB10269" s="12"/>
      <c r="CE10269" s="12"/>
    </row>
    <row r="10270" spans="1:83" x14ac:dyDescent="0.25">
      <c r="A10270" s="9"/>
      <c r="B10270" s="10"/>
      <c r="C10270" s="11"/>
      <c r="D10270" s="10"/>
      <c r="I10270" s="15"/>
      <c r="BP10270" s="12"/>
      <c r="BR10270" s="12"/>
      <c r="BT10270" s="12"/>
      <c r="BV10270" s="12"/>
      <c r="BY10270" s="12"/>
      <c r="CB10270" s="12"/>
      <c r="CE10270" s="12"/>
    </row>
    <row r="10271" spans="1:83" x14ac:dyDescent="0.25">
      <c r="A10271" s="9"/>
      <c r="B10271" s="10"/>
      <c r="C10271" s="11"/>
      <c r="D10271" s="10"/>
      <c r="I10271" s="15"/>
      <c r="BP10271" s="12"/>
      <c r="BR10271" s="12"/>
      <c r="BT10271" s="12"/>
      <c r="BV10271" s="12"/>
      <c r="BY10271" s="12"/>
      <c r="CB10271" s="12"/>
      <c r="CE10271" s="12"/>
    </row>
    <row r="10272" spans="1:83" x14ac:dyDescent="0.25">
      <c r="A10272" s="9"/>
      <c r="B10272" s="10"/>
      <c r="C10272" s="11"/>
      <c r="D10272" s="10"/>
      <c r="I10272" s="15"/>
      <c r="BP10272" s="12"/>
      <c r="BR10272" s="12"/>
      <c r="BT10272" s="12"/>
      <c r="BV10272" s="12"/>
      <c r="BY10272" s="12"/>
      <c r="CB10272" s="12"/>
      <c r="CE10272" s="12"/>
    </row>
    <row r="10273" spans="1:83" x14ac:dyDescent="0.25">
      <c r="A10273" s="9"/>
      <c r="B10273" s="10"/>
      <c r="C10273" s="11"/>
      <c r="D10273" s="10"/>
      <c r="I10273" s="15"/>
      <c r="BP10273" s="12"/>
      <c r="BR10273" s="12"/>
      <c r="BT10273" s="12"/>
      <c r="BV10273" s="12"/>
      <c r="BY10273" s="12"/>
      <c r="CB10273" s="12"/>
      <c r="CE10273" s="12"/>
    </row>
    <row r="10274" spans="1:83" x14ac:dyDescent="0.25">
      <c r="A10274" s="9"/>
      <c r="B10274" s="10"/>
      <c r="C10274" s="11"/>
      <c r="D10274" s="10"/>
      <c r="I10274" s="15"/>
      <c r="BP10274" s="12"/>
      <c r="BR10274" s="12"/>
      <c r="BT10274" s="12"/>
      <c r="BV10274" s="12"/>
      <c r="BY10274" s="12"/>
      <c r="CB10274" s="12"/>
      <c r="CE10274" s="12"/>
    </row>
    <row r="10275" spans="1:83" x14ac:dyDescent="0.25">
      <c r="A10275" s="9"/>
      <c r="B10275" s="10"/>
      <c r="C10275" s="11"/>
      <c r="D10275" s="10"/>
      <c r="I10275" s="15"/>
      <c r="BP10275" s="12"/>
      <c r="BR10275" s="12"/>
      <c r="BT10275" s="12"/>
      <c r="BV10275" s="12"/>
      <c r="BY10275" s="12"/>
      <c r="CB10275" s="12"/>
      <c r="CE10275" s="12"/>
    </row>
    <row r="10276" spans="1:83" x14ac:dyDescent="0.25">
      <c r="A10276" s="9"/>
      <c r="B10276" s="10"/>
      <c r="C10276" s="11"/>
      <c r="D10276" s="10"/>
      <c r="I10276" s="15"/>
      <c r="BP10276" s="12"/>
      <c r="BR10276" s="12"/>
      <c r="BT10276" s="12"/>
      <c r="BV10276" s="12"/>
      <c r="BY10276" s="12"/>
      <c r="CB10276" s="12"/>
      <c r="CE10276" s="12"/>
    </row>
    <row r="10277" spans="1:83" x14ac:dyDescent="0.25">
      <c r="A10277" s="9"/>
      <c r="B10277" s="10"/>
      <c r="C10277" s="11"/>
      <c r="D10277" s="10"/>
      <c r="I10277" s="15"/>
      <c r="BP10277" s="12"/>
      <c r="BR10277" s="12"/>
      <c r="BT10277" s="12"/>
      <c r="BV10277" s="12"/>
      <c r="BY10277" s="12"/>
      <c r="CB10277" s="12"/>
      <c r="CE10277" s="12"/>
    </row>
    <row r="10278" spans="1:83" x14ac:dyDescent="0.25">
      <c r="A10278" s="9"/>
      <c r="B10278" s="10"/>
      <c r="C10278" s="11"/>
      <c r="D10278" s="10"/>
      <c r="I10278" s="15"/>
      <c r="BP10278" s="12"/>
      <c r="BR10278" s="12"/>
      <c r="BT10278" s="12"/>
      <c r="BV10278" s="12"/>
      <c r="BY10278" s="12"/>
      <c r="CB10278" s="12"/>
      <c r="CE10278" s="12"/>
    </row>
    <row r="10279" spans="1:83" x14ac:dyDescent="0.25">
      <c r="A10279" s="9"/>
      <c r="B10279" s="10"/>
      <c r="C10279" s="11"/>
      <c r="D10279" s="10"/>
      <c r="I10279" s="15"/>
      <c r="BP10279" s="12"/>
      <c r="BR10279" s="12"/>
      <c r="BT10279" s="12"/>
      <c r="BV10279" s="12"/>
      <c r="BY10279" s="12"/>
      <c r="CB10279" s="12"/>
      <c r="CE10279" s="12"/>
    </row>
    <row r="10280" spans="1:83" x14ac:dyDescent="0.25">
      <c r="A10280" s="9"/>
      <c r="B10280" s="10"/>
      <c r="C10280" s="11"/>
      <c r="D10280" s="10"/>
      <c r="I10280" s="15"/>
      <c r="BP10280" s="12"/>
      <c r="BR10280" s="12"/>
      <c r="BT10280" s="12"/>
      <c r="BV10280" s="12"/>
      <c r="BY10280" s="12"/>
      <c r="CB10280" s="12"/>
      <c r="CE10280" s="12"/>
    </row>
    <row r="10281" spans="1:83" x14ac:dyDescent="0.25">
      <c r="A10281" s="9"/>
      <c r="B10281" s="10"/>
      <c r="C10281" s="11"/>
      <c r="D10281" s="10"/>
      <c r="I10281" s="15"/>
      <c r="BP10281" s="12"/>
      <c r="BR10281" s="12"/>
      <c r="BT10281" s="12"/>
      <c r="BV10281" s="12"/>
      <c r="BY10281" s="12"/>
      <c r="CB10281" s="12"/>
      <c r="CE10281" s="12"/>
    </row>
    <row r="10282" spans="1:83" x14ac:dyDescent="0.25">
      <c r="A10282" s="9"/>
      <c r="B10282" s="10"/>
      <c r="C10282" s="11"/>
      <c r="D10282" s="10"/>
      <c r="I10282" s="15"/>
      <c r="BP10282" s="12"/>
      <c r="BR10282" s="12"/>
      <c r="BT10282" s="12"/>
      <c r="BV10282" s="12"/>
      <c r="BY10282" s="12"/>
      <c r="CB10282" s="12"/>
      <c r="CE10282" s="12"/>
    </row>
    <row r="10283" spans="1:83" x14ac:dyDescent="0.25">
      <c r="A10283" s="9"/>
      <c r="B10283" s="10"/>
      <c r="C10283" s="11"/>
      <c r="D10283" s="10"/>
      <c r="I10283" s="15"/>
      <c r="BP10283" s="12"/>
      <c r="BR10283" s="12"/>
      <c r="BT10283" s="12"/>
      <c r="BV10283" s="12"/>
      <c r="BY10283" s="12"/>
      <c r="CB10283" s="12"/>
      <c r="CE10283" s="12"/>
    </row>
    <row r="10284" spans="1:83" x14ac:dyDescent="0.25">
      <c r="A10284" s="9"/>
      <c r="B10284" s="10"/>
      <c r="C10284" s="11"/>
      <c r="D10284" s="10"/>
      <c r="I10284" s="15"/>
      <c r="BP10284" s="12"/>
      <c r="BR10284" s="12"/>
      <c r="BT10284" s="12"/>
      <c r="BV10284" s="12"/>
      <c r="BY10284" s="12"/>
      <c r="CB10284" s="12"/>
      <c r="CE10284" s="12"/>
    </row>
    <row r="10285" spans="1:83" x14ac:dyDescent="0.25">
      <c r="A10285" s="9"/>
      <c r="B10285" s="10"/>
      <c r="C10285" s="11"/>
      <c r="D10285" s="10"/>
      <c r="I10285" s="15"/>
      <c r="BP10285" s="12"/>
      <c r="BR10285" s="12"/>
      <c r="BT10285" s="12"/>
      <c r="BV10285" s="12"/>
      <c r="BY10285" s="12"/>
      <c r="CB10285" s="12"/>
      <c r="CE10285" s="12"/>
    </row>
    <row r="10286" spans="1:83" x14ac:dyDescent="0.25">
      <c r="A10286" s="9"/>
      <c r="B10286" s="10"/>
      <c r="C10286" s="11"/>
      <c r="D10286" s="10"/>
      <c r="I10286" s="15"/>
      <c r="BP10286" s="12"/>
      <c r="BR10286" s="12"/>
      <c r="BT10286" s="12"/>
      <c r="BV10286" s="12"/>
      <c r="BY10286" s="12"/>
      <c r="CB10286" s="12"/>
      <c r="CE10286" s="12"/>
    </row>
    <row r="10287" spans="1:83" x14ac:dyDescent="0.25">
      <c r="A10287" s="9"/>
      <c r="B10287" s="10"/>
      <c r="C10287" s="11"/>
      <c r="D10287" s="10"/>
      <c r="I10287" s="15"/>
      <c r="BP10287" s="12"/>
      <c r="BR10287" s="12"/>
      <c r="BT10287" s="12"/>
      <c r="BV10287" s="12"/>
      <c r="BY10287" s="12"/>
      <c r="CB10287" s="12"/>
      <c r="CE10287" s="12"/>
    </row>
    <row r="10288" spans="1:83" x14ac:dyDescent="0.25">
      <c r="A10288" s="9"/>
      <c r="B10288" s="10"/>
      <c r="C10288" s="11"/>
      <c r="D10288" s="10"/>
      <c r="I10288" s="15"/>
      <c r="BP10288" s="12"/>
      <c r="BR10288" s="12"/>
      <c r="BT10288" s="12"/>
      <c r="BV10288" s="12"/>
      <c r="BY10288" s="12"/>
      <c r="CB10288" s="12"/>
      <c r="CE10288" s="12"/>
    </row>
    <row r="10289" spans="1:83" x14ac:dyDescent="0.25">
      <c r="A10289" s="9"/>
      <c r="B10289" s="10"/>
      <c r="C10289" s="11"/>
      <c r="D10289" s="10"/>
      <c r="I10289" s="15"/>
      <c r="BP10289" s="12"/>
      <c r="BR10289" s="12"/>
      <c r="BT10289" s="12"/>
      <c r="BV10289" s="12"/>
      <c r="BY10289" s="12"/>
      <c r="CB10289" s="12"/>
      <c r="CE10289" s="12"/>
    </row>
    <row r="10290" spans="1:83" x14ac:dyDescent="0.25">
      <c r="A10290" s="9"/>
      <c r="B10290" s="10"/>
      <c r="C10290" s="11"/>
      <c r="D10290" s="10"/>
      <c r="I10290" s="15"/>
      <c r="BP10290" s="12"/>
      <c r="BR10290" s="12"/>
      <c r="BT10290" s="12"/>
      <c r="BV10290" s="12"/>
      <c r="BY10290" s="12"/>
      <c r="CB10290" s="12"/>
      <c r="CE10290" s="12"/>
    </row>
    <row r="10291" spans="1:83" x14ac:dyDescent="0.25">
      <c r="A10291" s="9"/>
      <c r="B10291" s="10"/>
      <c r="C10291" s="11"/>
      <c r="D10291" s="10"/>
      <c r="I10291" s="15"/>
      <c r="BP10291" s="12"/>
      <c r="BR10291" s="12"/>
      <c r="BT10291" s="12"/>
      <c r="BV10291" s="12"/>
      <c r="BY10291" s="12"/>
      <c r="CB10291" s="12"/>
      <c r="CE10291" s="12"/>
    </row>
    <row r="10292" spans="1:83" x14ac:dyDescent="0.25">
      <c r="A10292" s="9"/>
      <c r="B10292" s="10"/>
      <c r="C10292" s="11"/>
      <c r="D10292" s="10"/>
      <c r="I10292" s="15"/>
      <c r="BP10292" s="12"/>
      <c r="BR10292" s="12"/>
      <c r="BT10292" s="12"/>
      <c r="BV10292" s="12"/>
      <c r="BY10292" s="12"/>
      <c r="CB10292" s="12"/>
      <c r="CE10292" s="12"/>
    </row>
    <row r="10293" spans="1:83" x14ac:dyDescent="0.25">
      <c r="A10293" s="9"/>
      <c r="B10293" s="10"/>
      <c r="C10293" s="11"/>
      <c r="D10293" s="10"/>
      <c r="I10293" s="15"/>
      <c r="BP10293" s="12"/>
      <c r="BR10293" s="12"/>
      <c r="BT10293" s="12"/>
      <c r="BV10293" s="12"/>
      <c r="BY10293" s="12"/>
      <c r="CB10293" s="12"/>
      <c r="CE10293" s="12"/>
    </row>
    <row r="10294" spans="1:83" x14ac:dyDescent="0.25">
      <c r="A10294" s="9"/>
      <c r="B10294" s="10"/>
      <c r="C10294" s="11"/>
      <c r="D10294" s="10"/>
      <c r="I10294" s="15"/>
      <c r="BP10294" s="12"/>
      <c r="BR10294" s="12"/>
      <c r="BT10294" s="12"/>
      <c r="BV10294" s="12"/>
      <c r="BY10294" s="12"/>
      <c r="CB10294" s="12"/>
      <c r="CE10294" s="12"/>
    </row>
    <row r="10295" spans="1:83" x14ac:dyDescent="0.25">
      <c r="A10295" s="9"/>
      <c r="B10295" s="10"/>
      <c r="C10295" s="11"/>
      <c r="D10295" s="10"/>
      <c r="I10295" s="15"/>
      <c r="BP10295" s="12"/>
      <c r="BR10295" s="12"/>
      <c r="BT10295" s="12"/>
      <c r="BV10295" s="12"/>
      <c r="BY10295" s="12"/>
      <c r="CB10295" s="12"/>
      <c r="CE10295" s="12"/>
    </row>
    <row r="10296" spans="1:83" x14ac:dyDescent="0.25">
      <c r="A10296" s="9"/>
      <c r="B10296" s="10"/>
      <c r="C10296" s="11"/>
      <c r="D10296" s="10"/>
      <c r="I10296" s="15"/>
      <c r="BP10296" s="12"/>
      <c r="BR10296" s="12"/>
      <c r="BT10296" s="12"/>
      <c r="BV10296" s="12"/>
      <c r="BY10296" s="12"/>
      <c r="CB10296" s="12"/>
      <c r="CE10296" s="12"/>
    </row>
    <row r="10297" spans="1:83" x14ac:dyDescent="0.25">
      <c r="A10297" s="9"/>
      <c r="B10297" s="10"/>
      <c r="C10297" s="11"/>
      <c r="D10297" s="10"/>
      <c r="I10297" s="15"/>
      <c r="BP10297" s="12"/>
      <c r="BR10297" s="12"/>
      <c r="BT10297" s="12"/>
      <c r="BV10297" s="12"/>
      <c r="BY10297" s="12"/>
      <c r="CB10297" s="12"/>
      <c r="CE10297" s="12"/>
    </row>
    <row r="10298" spans="1:83" x14ac:dyDescent="0.25">
      <c r="A10298" s="9"/>
      <c r="B10298" s="10"/>
      <c r="C10298" s="11"/>
      <c r="D10298" s="10"/>
      <c r="I10298" s="15"/>
      <c r="BP10298" s="12"/>
      <c r="BR10298" s="12"/>
      <c r="BT10298" s="12"/>
      <c r="BV10298" s="12"/>
      <c r="BY10298" s="12"/>
      <c r="CB10298" s="12"/>
      <c r="CE10298" s="12"/>
    </row>
    <row r="10299" spans="1:83" x14ac:dyDescent="0.25">
      <c r="A10299" s="9"/>
      <c r="B10299" s="10"/>
      <c r="C10299" s="11"/>
      <c r="D10299" s="10"/>
      <c r="I10299" s="15"/>
      <c r="BP10299" s="12"/>
      <c r="BR10299" s="12"/>
      <c r="BT10299" s="12"/>
      <c r="BV10299" s="12"/>
      <c r="BY10299" s="12"/>
      <c r="CB10299" s="12"/>
      <c r="CE10299" s="12"/>
    </row>
    <row r="10300" spans="1:83" x14ac:dyDescent="0.25">
      <c r="A10300" s="9"/>
      <c r="B10300" s="10"/>
      <c r="C10300" s="11"/>
      <c r="D10300" s="10"/>
      <c r="I10300" s="15"/>
      <c r="BP10300" s="12"/>
      <c r="BR10300" s="12"/>
      <c r="BT10300" s="12"/>
      <c r="BV10300" s="12"/>
      <c r="BY10300" s="12"/>
      <c r="CB10300" s="12"/>
      <c r="CE10300" s="12"/>
    </row>
    <row r="10301" spans="1:83" x14ac:dyDescent="0.25">
      <c r="A10301" s="9"/>
      <c r="B10301" s="10"/>
      <c r="C10301" s="11"/>
      <c r="D10301" s="10"/>
      <c r="I10301" s="15"/>
      <c r="BP10301" s="12"/>
      <c r="BR10301" s="12"/>
      <c r="BT10301" s="12"/>
      <c r="BV10301" s="12"/>
      <c r="BY10301" s="12"/>
      <c r="CB10301" s="12"/>
      <c r="CE10301" s="12"/>
    </row>
    <row r="10302" spans="1:83" x14ac:dyDescent="0.25">
      <c r="A10302" s="9"/>
      <c r="B10302" s="10"/>
      <c r="C10302" s="11"/>
      <c r="D10302" s="10"/>
      <c r="I10302" s="15"/>
      <c r="BP10302" s="12"/>
      <c r="BR10302" s="12"/>
      <c r="BT10302" s="12"/>
      <c r="BV10302" s="12"/>
      <c r="BY10302" s="12"/>
      <c r="CB10302" s="12"/>
      <c r="CE10302" s="12"/>
    </row>
    <row r="10303" spans="1:83" x14ac:dyDescent="0.25">
      <c r="A10303" s="9"/>
      <c r="B10303" s="10"/>
      <c r="C10303" s="11"/>
      <c r="D10303" s="10"/>
      <c r="I10303" s="15"/>
      <c r="BP10303" s="12"/>
      <c r="BR10303" s="12"/>
      <c r="BT10303" s="12"/>
      <c r="BV10303" s="12"/>
      <c r="BY10303" s="12"/>
      <c r="CB10303" s="12"/>
      <c r="CE10303" s="12"/>
    </row>
    <row r="10304" spans="1:83" x14ac:dyDescent="0.25">
      <c r="A10304" s="9"/>
      <c r="B10304" s="10"/>
      <c r="C10304" s="11"/>
      <c r="D10304" s="10"/>
      <c r="I10304" s="15"/>
      <c r="BP10304" s="12"/>
      <c r="BR10304" s="12"/>
      <c r="BT10304" s="12"/>
      <c r="BV10304" s="12"/>
      <c r="BY10304" s="12"/>
      <c r="CB10304" s="12"/>
      <c r="CE10304" s="12"/>
    </row>
    <row r="10305" spans="1:83" x14ac:dyDescent="0.25">
      <c r="A10305" s="9"/>
      <c r="B10305" s="10"/>
      <c r="C10305" s="11"/>
      <c r="D10305" s="10"/>
      <c r="I10305" s="15"/>
      <c r="BP10305" s="12"/>
      <c r="BR10305" s="12"/>
      <c r="BT10305" s="12"/>
      <c r="BV10305" s="12"/>
      <c r="BY10305" s="12"/>
      <c r="CB10305" s="12"/>
      <c r="CE10305" s="12"/>
    </row>
    <row r="10306" spans="1:83" x14ac:dyDescent="0.25">
      <c r="A10306" s="9"/>
      <c r="B10306" s="10"/>
      <c r="C10306" s="11"/>
      <c r="D10306" s="10"/>
      <c r="I10306" s="15"/>
      <c r="BP10306" s="12"/>
      <c r="BR10306" s="12"/>
      <c r="BT10306" s="12"/>
      <c r="BV10306" s="12"/>
      <c r="BY10306" s="12"/>
      <c r="CB10306" s="12"/>
      <c r="CE10306" s="12"/>
    </row>
    <row r="10307" spans="1:83" x14ac:dyDescent="0.25">
      <c r="A10307" s="9"/>
      <c r="B10307" s="10"/>
      <c r="C10307" s="11"/>
      <c r="D10307" s="10"/>
      <c r="I10307" s="15"/>
      <c r="BP10307" s="12"/>
      <c r="BR10307" s="12"/>
      <c r="BT10307" s="12"/>
      <c r="BV10307" s="12"/>
      <c r="BY10307" s="12"/>
      <c r="CB10307" s="12"/>
      <c r="CE10307" s="12"/>
    </row>
    <row r="10308" spans="1:83" x14ac:dyDescent="0.25">
      <c r="A10308" s="9"/>
      <c r="B10308" s="10"/>
      <c r="C10308" s="11"/>
      <c r="D10308" s="10"/>
      <c r="I10308" s="15"/>
      <c r="BP10308" s="12"/>
      <c r="BR10308" s="12"/>
      <c r="BT10308" s="12"/>
      <c r="BV10308" s="12"/>
      <c r="BY10308" s="12"/>
      <c r="CB10308" s="12"/>
      <c r="CE10308" s="12"/>
    </row>
    <row r="10309" spans="1:83" x14ac:dyDescent="0.25">
      <c r="A10309" s="9"/>
      <c r="B10309" s="10"/>
      <c r="C10309" s="11"/>
      <c r="D10309" s="10"/>
      <c r="I10309" s="15"/>
      <c r="BP10309" s="12"/>
      <c r="BR10309" s="12"/>
      <c r="BT10309" s="12"/>
      <c r="BV10309" s="12"/>
      <c r="BY10309" s="12"/>
      <c r="CB10309" s="12"/>
      <c r="CE10309" s="12"/>
    </row>
    <row r="10310" spans="1:83" x14ac:dyDescent="0.25">
      <c r="A10310" s="9"/>
      <c r="B10310" s="10"/>
      <c r="C10310" s="11"/>
      <c r="D10310" s="10"/>
      <c r="I10310" s="15"/>
      <c r="BP10310" s="12"/>
      <c r="BR10310" s="12"/>
      <c r="BT10310" s="12"/>
      <c r="BV10310" s="12"/>
      <c r="BY10310" s="12"/>
      <c r="CB10310" s="12"/>
      <c r="CE10310" s="12"/>
    </row>
    <row r="10311" spans="1:83" x14ac:dyDescent="0.25">
      <c r="A10311" s="9"/>
      <c r="B10311" s="10"/>
      <c r="C10311" s="11"/>
      <c r="D10311" s="10"/>
      <c r="I10311" s="15"/>
      <c r="BP10311" s="12"/>
      <c r="BR10311" s="12"/>
      <c r="BT10311" s="12"/>
      <c r="BV10311" s="12"/>
      <c r="BY10311" s="12"/>
      <c r="CB10311" s="12"/>
      <c r="CE10311" s="12"/>
    </row>
    <row r="10312" spans="1:83" x14ac:dyDescent="0.25">
      <c r="A10312" s="9"/>
      <c r="B10312" s="10"/>
      <c r="C10312" s="11"/>
      <c r="D10312" s="10"/>
      <c r="I10312" s="15"/>
      <c r="BP10312" s="12"/>
      <c r="BR10312" s="12"/>
      <c r="BT10312" s="12"/>
      <c r="BV10312" s="12"/>
      <c r="BY10312" s="12"/>
      <c r="CB10312" s="12"/>
      <c r="CE10312" s="12"/>
    </row>
    <row r="10313" spans="1:83" x14ac:dyDescent="0.25">
      <c r="A10313" s="9"/>
      <c r="B10313" s="10"/>
      <c r="C10313" s="11"/>
      <c r="D10313" s="10"/>
      <c r="I10313" s="15"/>
      <c r="BP10313" s="12"/>
      <c r="BR10313" s="12"/>
      <c r="BT10313" s="12"/>
      <c r="BV10313" s="12"/>
      <c r="BY10313" s="12"/>
      <c r="CB10313" s="12"/>
      <c r="CE10313" s="12"/>
    </row>
    <row r="10314" spans="1:83" x14ac:dyDescent="0.25">
      <c r="A10314" s="9"/>
      <c r="B10314" s="10"/>
      <c r="C10314" s="11"/>
      <c r="D10314" s="10"/>
      <c r="I10314" s="15"/>
      <c r="BP10314" s="12"/>
      <c r="BR10314" s="12"/>
      <c r="BT10314" s="12"/>
      <c r="BV10314" s="12"/>
      <c r="BY10314" s="12"/>
      <c r="CB10314" s="12"/>
      <c r="CE10314" s="12"/>
    </row>
    <row r="10315" spans="1:83" x14ac:dyDescent="0.25">
      <c r="A10315" s="9"/>
      <c r="B10315" s="10"/>
      <c r="C10315" s="11"/>
      <c r="D10315" s="10"/>
      <c r="I10315" s="15"/>
      <c r="BP10315" s="12"/>
      <c r="BR10315" s="12"/>
      <c r="BT10315" s="12"/>
      <c r="BV10315" s="12"/>
      <c r="BY10315" s="12"/>
      <c r="CB10315" s="12"/>
      <c r="CE10315" s="12"/>
    </row>
    <row r="10316" spans="1:83" x14ac:dyDescent="0.25">
      <c r="A10316" s="9"/>
      <c r="B10316" s="10"/>
      <c r="C10316" s="11"/>
      <c r="D10316" s="10"/>
      <c r="I10316" s="15"/>
      <c r="BP10316" s="12"/>
      <c r="BR10316" s="12"/>
      <c r="BT10316" s="12"/>
      <c r="BV10316" s="12"/>
      <c r="BY10316" s="12"/>
      <c r="CB10316" s="12"/>
      <c r="CE10316" s="12"/>
    </row>
    <row r="10317" spans="1:83" x14ac:dyDescent="0.25">
      <c r="A10317" s="9"/>
      <c r="B10317" s="10"/>
      <c r="C10317" s="11"/>
      <c r="D10317" s="10"/>
      <c r="I10317" s="15"/>
      <c r="BP10317" s="12"/>
      <c r="BR10317" s="12"/>
      <c r="BT10317" s="12"/>
      <c r="BV10317" s="12"/>
      <c r="BY10317" s="12"/>
      <c r="CB10317" s="12"/>
      <c r="CE10317" s="12"/>
    </row>
    <row r="10318" spans="1:83" x14ac:dyDescent="0.25">
      <c r="A10318" s="9"/>
      <c r="B10318" s="10"/>
      <c r="C10318" s="11"/>
      <c r="D10318" s="10"/>
      <c r="I10318" s="15"/>
      <c r="BP10318" s="12"/>
      <c r="BR10318" s="12"/>
      <c r="BT10318" s="12"/>
      <c r="BV10318" s="12"/>
      <c r="BY10318" s="12"/>
      <c r="CB10318" s="12"/>
      <c r="CE10318" s="12"/>
    </row>
    <row r="10319" spans="1:83" x14ac:dyDescent="0.25">
      <c r="A10319" s="9"/>
      <c r="B10319" s="10"/>
      <c r="C10319" s="11"/>
      <c r="D10319" s="10"/>
      <c r="I10319" s="15"/>
      <c r="BP10319" s="12"/>
      <c r="BR10319" s="12"/>
      <c r="BT10319" s="12"/>
      <c r="BV10319" s="12"/>
      <c r="BY10319" s="12"/>
      <c r="CB10319" s="12"/>
      <c r="CE10319" s="12"/>
    </row>
    <row r="10320" spans="1:83" x14ac:dyDescent="0.25">
      <c r="A10320" s="9"/>
      <c r="B10320" s="10"/>
      <c r="C10320" s="11"/>
      <c r="D10320" s="10"/>
      <c r="I10320" s="15"/>
      <c r="BP10320" s="12"/>
      <c r="BR10320" s="12"/>
      <c r="BT10320" s="12"/>
      <c r="BV10320" s="12"/>
      <c r="BY10320" s="12"/>
      <c r="CB10320" s="12"/>
      <c r="CE10320" s="12"/>
    </row>
    <row r="10321" spans="1:83" x14ac:dyDescent="0.25">
      <c r="A10321" s="9"/>
      <c r="B10321" s="10"/>
      <c r="C10321" s="11"/>
      <c r="D10321" s="10"/>
      <c r="I10321" s="15"/>
      <c r="BP10321" s="12"/>
      <c r="BR10321" s="12"/>
      <c r="BT10321" s="12"/>
      <c r="BV10321" s="12"/>
      <c r="BY10321" s="12"/>
      <c r="CB10321" s="12"/>
      <c r="CE10321" s="12"/>
    </row>
    <row r="10322" spans="1:83" x14ac:dyDescent="0.25">
      <c r="A10322" s="9"/>
      <c r="B10322" s="10"/>
      <c r="C10322" s="11"/>
      <c r="D10322" s="10"/>
      <c r="I10322" s="15"/>
      <c r="BP10322" s="12"/>
      <c r="BR10322" s="12"/>
      <c r="BT10322" s="12"/>
      <c r="BV10322" s="12"/>
      <c r="BY10322" s="12"/>
      <c r="CB10322" s="12"/>
      <c r="CE10322" s="12"/>
    </row>
    <row r="10323" spans="1:83" x14ac:dyDescent="0.25">
      <c r="A10323" s="9"/>
      <c r="B10323" s="10"/>
      <c r="C10323" s="11"/>
      <c r="D10323" s="10"/>
      <c r="I10323" s="15"/>
      <c r="BP10323" s="12"/>
      <c r="BR10323" s="12"/>
      <c r="BT10323" s="12"/>
      <c r="BV10323" s="12"/>
      <c r="BY10323" s="12"/>
      <c r="CB10323" s="12"/>
      <c r="CE10323" s="12"/>
    </row>
    <row r="10324" spans="1:83" x14ac:dyDescent="0.25">
      <c r="A10324" s="9"/>
      <c r="B10324" s="10"/>
      <c r="C10324" s="11"/>
      <c r="D10324" s="10"/>
      <c r="I10324" s="15"/>
      <c r="BP10324" s="12"/>
      <c r="BR10324" s="12"/>
      <c r="BT10324" s="12"/>
      <c r="BV10324" s="12"/>
      <c r="BY10324" s="12"/>
      <c r="CB10324" s="12"/>
      <c r="CE10324" s="12"/>
    </row>
    <row r="10325" spans="1:83" x14ac:dyDescent="0.25">
      <c r="A10325" s="9"/>
      <c r="B10325" s="10"/>
      <c r="C10325" s="11"/>
      <c r="D10325" s="10"/>
      <c r="I10325" s="15"/>
      <c r="BP10325" s="12"/>
      <c r="BR10325" s="12"/>
      <c r="BT10325" s="12"/>
      <c r="BV10325" s="12"/>
      <c r="BY10325" s="12"/>
      <c r="CB10325" s="12"/>
      <c r="CE10325" s="12"/>
    </row>
    <row r="10326" spans="1:83" x14ac:dyDescent="0.25">
      <c r="A10326" s="9"/>
      <c r="B10326" s="10"/>
      <c r="C10326" s="11"/>
      <c r="D10326" s="10"/>
      <c r="I10326" s="15"/>
      <c r="BP10326" s="12"/>
      <c r="BR10326" s="12"/>
      <c r="BT10326" s="12"/>
      <c r="BV10326" s="12"/>
      <c r="BY10326" s="12"/>
      <c r="CB10326" s="12"/>
      <c r="CE10326" s="12"/>
    </row>
    <row r="10327" spans="1:83" x14ac:dyDescent="0.25">
      <c r="A10327" s="9"/>
      <c r="B10327" s="10"/>
      <c r="C10327" s="11"/>
      <c r="D10327" s="10"/>
      <c r="I10327" s="15"/>
      <c r="BP10327" s="12"/>
      <c r="BR10327" s="12"/>
      <c r="BT10327" s="12"/>
      <c r="BV10327" s="12"/>
      <c r="BY10327" s="12"/>
      <c r="CB10327" s="12"/>
      <c r="CE10327" s="12"/>
    </row>
    <row r="10328" spans="1:83" x14ac:dyDescent="0.25">
      <c r="A10328" s="9"/>
      <c r="B10328" s="10"/>
      <c r="C10328" s="11"/>
      <c r="D10328" s="10"/>
      <c r="I10328" s="15"/>
      <c r="BP10328" s="12"/>
      <c r="BR10328" s="12"/>
      <c r="BT10328" s="12"/>
      <c r="BV10328" s="12"/>
      <c r="BY10328" s="12"/>
      <c r="CB10328" s="12"/>
      <c r="CE10328" s="12"/>
    </row>
    <row r="10329" spans="1:83" x14ac:dyDescent="0.25">
      <c r="A10329" s="9"/>
      <c r="B10329" s="10"/>
      <c r="C10329" s="11"/>
      <c r="D10329" s="10"/>
      <c r="I10329" s="15"/>
      <c r="BP10329" s="12"/>
      <c r="BR10329" s="12"/>
      <c r="BT10329" s="12"/>
      <c r="BV10329" s="12"/>
      <c r="BY10329" s="12"/>
      <c r="CB10329" s="12"/>
      <c r="CE10329" s="12"/>
    </row>
    <row r="10330" spans="1:83" x14ac:dyDescent="0.25">
      <c r="A10330" s="9"/>
      <c r="B10330" s="10"/>
      <c r="C10330" s="11"/>
      <c r="D10330" s="10"/>
      <c r="I10330" s="15"/>
      <c r="BP10330" s="12"/>
      <c r="BR10330" s="12"/>
      <c r="BT10330" s="12"/>
      <c r="BV10330" s="12"/>
      <c r="BY10330" s="12"/>
      <c r="CB10330" s="12"/>
      <c r="CE10330" s="12"/>
    </row>
    <row r="10331" spans="1:83" x14ac:dyDescent="0.25">
      <c r="A10331" s="9"/>
      <c r="B10331" s="10"/>
      <c r="C10331" s="11"/>
      <c r="D10331" s="10"/>
      <c r="I10331" s="15"/>
      <c r="BP10331" s="12"/>
      <c r="BR10331" s="12"/>
      <c r="BT10331" s="12"/>
      <c r="BV10331" s="12"/>
      <c r="BY10331" s="12"/>
      <c r="CB10331" s="12"/>
      <c r="CE10331" s="12"/>
    </row>
    <row r="10332" spans="1:83" x14ac:dyDescent="0.25">
      <c r="A10332" s="9"/>
      <c r="B10332" s="10"/>
      <c r="C10332" s="11"/>
      <c r="D10332" s="10"/>
      <c r="I10332" s="15"/>
      <c r="BP10332" s="12"/>
      <c r="BR10332" s="12"/>
      <c r="BT10332" s="12"/>
      <c r="BV10332" s="12"/>
      <c r="BY10332" s="12"/>
      <c r="CB10332" s="12"/>
      <c r="CE10332" s="12"/>
    </row>
    <row r="10333" spans="1:83" x14ac:dyDescent="0.25">
      <c r="A10333" s="9"/>
      <c r="B10333" s="10"/>
      <c r="C10333" s="11"/>
      <c r="D10333" s="10"/>
      <c r="I10333" s="15"/>
      <c r="BP10333" s="12"/>
      <c r="BR10333" s="12"/>
      <c r="BT10333" s="12"/>
      <c r="BV10333" s="12"/>
      <c r="BY10333" s="12"/>
      <c r="CB10333" s="12"/>
      <c r="CE10333" s="12"/>
    </row>
    <row r="10334" spans="1:83" x14ac:dyDescent="0.25">
      <c r="A10334" s="9"/>
      <c r="B10334" s="10"/>
      <c r="C10334" s="11"/>
      <c r="D10334" s="10"/>
      <c r="I10334" s="15"/>
      <c r="BP10334" s="12"/>
      <c r="BR10334" s="12"/>
      <c r="BT10334" s="12"/>
      <c r="BV10334" s="12"/>
      <c r="BY10334" s="12"/>
      <c r="CB10334" s="12"/>
      <c r="CE10334" s="12"/>
    </row>
    <row r="10335" spans="1:83" x14ac:dyDescent="0.25">
      <c r="A10335" s="9"/>
      <c r="B10335" s="10"/>
      <c r="C10335" s="11"/>
      <c r="D10335" s="10"/>
      <c r="I10335" s="15"/>
      <c r="BP10335" s="12"/>
      <c r="BR10335" s="12"/>
      <c r="BT10335" s="12"/>
      <c r="BV10335" s="12"/>
      <c r="BY10335" s="12"/>
      <c r="CB10335" s="12"/>
      <c r="CE10335" s="12"/>
    </row>
    <row r="10336" spans="1:83" x14ac:dyDescent="0.25">
      <c r="A10336" s="9"/>
      <c r="B10336" s="10"/>
      <c r="C10336" s="11"/>
      <c r="D10336" s="10"/>
      <c r="I10336" s="15"/>
      <c r="BP10336" s="12"/>
      <c r="BR10336" s="12"/>
      <c r="BT10336" s="12"/>
      <c r="BV10336" s="12"/>
      <c r="BY10336" s="12"/>
      <c r="CB10336" s="12"/>
      <c r="CE10336" s="12"/>
    </row>
    <row r="10337" spans="1:83" x14ac:dyDescent="0.25">
      <c r="A10337" s="9"/>
      <c r="B10337" s="10"/>
      <c r="C10337" s="11"/>
      <c r="D10337" s="10"/>
      <c r="I10337" s="15"/>
      <c r="BP10337" s="12"/>
      <c r="BR10337" s="12"/>
      <c r="BT10337" s="12"/>
      <c r="BV10337" s="12"/>
      <c r="BY10337" s="12"/>
      <c r="CB10337" s="12"/>
      <c r="CE10337" s="12"/>
    </row>
    <row r="10338" spans="1:83" x14ac:dyDescent="0.25">
      <c r="A10338" s="9"/>
      <c r="B10338" s="10"/>
      <c r="C10338" s="11"/>
      <c r="D10338" s="10"/>
      <c r="I10338" s="15"/>
      <c r="BP10338" s="12"/>
      <c r="BR10338" s="12"/>
      <c r="BT10338" s="12"/>
      <c r="BV10338" s="12"/>
      <c r="BY10338" s="12"/>
      <c r="CB10338" s="12"/>
      <c r="CE10338" s="12"/>
    </row>
    <row r="10339" spans="1:83" x14ac:dyDescent="0.25">
      <c r="A10339" s="9"/>
      <c r="B10339" s="10"/>
      <c r="C10339" s="11"/>
      <c r="D10339" s="10"/>
      <c r="I10339" s="15"/>
      <c r="BP10339" s="12"/>
      <c r="BR10339" s="12"/>
      <c r="BT10339" s="12"/>
      <c r="BV10339" s="12"/>
      <c r="BY10339" s="12"/>
      <c r="CB10339" s="12"/>
      <c r="CE10339" s="12"/>
    </row>
    <row r="10340" spans="1:83" x14ac:dyDescent="0.25">
      <c r="A10340" s="9"/>
      <c r="B10340" s="10"/>
      <c r="C10340" s="11"/>
      <c r="D10340" s="10"/>
      <c r="I10340" s="15"/>
      <c r="BP10340" s="12"/>
      <c r="BR10340" s="12"/>
      <c r="BT10340" s="12"/>
      <c r="BV10340" s="12"/>
      <c r="BY10340" s="12"/>
      <c r="CB10340" s="12"/>
      <c r="CE10340" s="12"/>
    </row>
    <row r="10341" spans="1:83" x14ac:dyDescent="0.25">
      <c r="A10341" s="9"/>
      <c r="B10341" s="10"/>
      <c r="C10341" s="11"/>
      <c r="D10341" s="10"/>
      <c r="I10341" s="15"/>
      <c r="BP10341" s="12"/>
      <c r="BR10341" s="12"/>
      <c r="BT10341" s="12"/>
      <c r="BV10341" s="12"/>
      <c r="BY10341" s="12"/>
      <c r="CB10341" s="12"/>
      <c r="CE10341" s="12"/>
    </row>
    <row r="10342" spans="1:83" x14ac:dyDescent="0.25">
      <c r="A10342" s="9"/>
      <c r="B10342" s="10"/>
      <c r="C10342" s="11"/>
      <c r="D10342" s="10"/>
      <c r="I10342" s="15"/>
      <c r="BP10342" s="12"/>
      <c r="BR10342" s="12"/>
      <c r="BT10342" s="12"/>
      <c r="BV10342" s="12"/>
      <c r="BY10342" s="12"/>
      <c r="CB10342" s="12"/>
      <c r="CE10342" s="12"/>
    </row>
    <row r="10343" spans="1:83" x14ac:dyDescent="0.25">
      <c r="A10343" s="9"/>
      <c r="B10343" s="10"/>
      <c r="C10343" s="11"/>
      <c r="D10343" s="10"/>
      <c r="I10343" s="15"/>
      <c r="BP10343" s="12"/>
      <c r="BR10343" s="12"/>
      <c r="BT10343" s="12"/>
      <c r="BV10343" s="12"/>
      <c r="BY10343" s="12"/>
      <c r="CB10343" s="12"/>
      <c r="CE10343" s="12"/>
    </row>
    <row r="10344" spans="1:83" x14ac:dyDescent="0.25">
      <c r="A10344" s="9"/>
      <c r="B10344" s="10"/>
      <c r="C10344" s="11"/>
      <c r="D10344" s="10"/>
      <c r="I10344" s="15"/>
      <c r="BP10344" s="12"/>
      <c r="BR10344" s="12"/>
      <c r="BT10344" s="12"/>
      <c r="BV10344" s="12"/>
      <c r="BY10344" s="12"/>
      <c r="CB10344" s="12"/>
      <c r="CE10344" s="12"/>
    </row>
    <row r="10345" spans="1:83" x14ac:dyDescent="0.25">
      <c r="A10345" s="9"/>
      <c r="B10345" s="10"/>
      <c r="C10345" s="11"/>
      <c r="D10345" s="10"/>
      <c r="I10345" s="15"/>
      <c r="BP10345" s="12"/>
      <c r="BR10345" s="12"/>
      <c r="BT10345" s="12"/>
      <c r="BV10345" s="12"/>
      <c r="BY10345" s="12"/>
      <c r="CB10345" s="12"/>
      <c r="CE10345" s="12"/>
    </row>
    <row r="10346" spans="1:83" x14ac:dyDescent="0.25">
      <c r="A10346" s="9"/>
      <c r="B10346" s="10"/>
      <c r="C10346" s="11"/>
      <c r="D10346" s="10"/>
      <c r="I10346" s="15"/>
      <c r="BP10346" s="12"/>
      <c r="BR10346" s="12"/>
      <c r="BT10346" s="12"/>
      <c r="BV10346" s="12"/>
      <c r="BY10346" s="12"/>
      <c r="CB10346" s="12"/>
      <c r="CE10346" s="12"/>
    </row>
    <row r="10347" spans="1:83" x14ac:dyDescent="0.25">
      <c r="A10347" s="9"/>
      <c r="B10347" s="10"/>
      <c r="C10347" s="11"/>
      <c r="D10347" s="10"/>
      <c r="I10347" s="15"/>
      <c r="BP10347" s="12"/>
      <c r="BR10347" s="12"/>
      <c r="BT10347" s="12"/>
      <c r="BV10347" s="12"/>
      <c r="BY10347" s="12"/>
      <c r="CB10347" s="12"/>
      <c r="CE10347" s="12"/>
    </row>
    <row r="10348" spans="1:83" x14ac:dyDescent="0.25">
      <c r="A10348" s="9"/>
      <c r="B10348" s="10"/>
      <c r="C10348" s="11"/>
      <c r="D10348" s="10"/>
      <c r="I10348" s="15"/>
      <c r="BP10348" s="12"/>
      <c r="BR10348" s="12"/>
      <c r="BT10348" s="12"/>
      <c r="BV10348" s="12"/>
      <c r="BY10348" s="12"/>
      <c r="CB10348" s="12"/>
      <c r="CE10348" s="12"/>
    </row>
    <row r="10349" spans="1:83" x14ac:dyDescent="0.25">
      <c r="A10349" s="9"/>
      <c r="B10349" s="10"/>
      <c r="C10349" s="11"/>
      <c r="D10349" s="10"/>
      <c r="I10349" s="15"/>
      <c r="BP10349" s="12"/>
      <c r="BR10349" s="12"/>
      <c r="BT10349" s="12"/>
      <c r="BV10349" s="12"/>
      <c r="BY10349" s="12"/>
      <c r="CB10349" s="12"/>
      <c r="CE10349" s="12"/>
    </row>
    <row r="10350" spans="1:83" x14ac:dyDescent="0.25">
      <c r="A10350" s="9"/>
      <c r="B10350" s="10"/>
      <c r="C10350" s="11"/>
      <c r="D10350" s="10"/>
      <c r="I10350" s="15"/>
      <c r="BP10350" s="12"/>
      <c r="BR10350" s="12"/>
      <c r="BT10350" s="12"/>
      <c r="BV10350" s="12"/>
      <c r="BY10350" s="12"/>
      <c r="CB10350" s="12"/>
      <c r="CE10350" s="12"/>
    </row>
    <row r="10351" spans="1:83" x14ac:dyDescent="0.25">
      <c r="A10351" s="9"/>
      <c r="B10351" s="10"/>
      <c r="C10351" s="11"/>
      <c r="D10351" s="10"/>
      <c r="I10351" s="15"/>
      <c r="BP10351" s="12"/>
      <c r="BR10351" s="12"/>
      <c r="BT10351" s="12"/>
      <c r="BV10351" s="12"/>
      <c r="BY10351" s="12"/>
      <c r="CB10351" s="12"/>
      <c r="CE10351" s="12"/>
    </row>
    <row r="10352" spans="1:83" x14ac:dyDescent="0.25">
      <c r="A10352" s="9"/>
      <c r="B10352" s="10"/>
      <c r="C10352" s="11"/>
      <c r="D10352" s="10"/>
      <c r="I10352" s="15"/>
      <c r="BP10352" s="12"/>
      <c r="BR10352" s="12"/>
      <c r="BT10352" s="12"/>
      <c r="BV10352" s="12"/>
      <c r="BY10352" s="12"/>
      <c r="CB10352" s="12"/>
      <c r="CE10352" s="12"/>
    </row>
    <row r="10353" spans="1:83" x14ac:dyDescent="0.25">
      <c r="A10353" s="9"/>
      <c r="B10353" s="10"/>
      <c r="C10353" s="11"/>
      <c r="D10353" s="10"/>
      <c r="I10353" s="15"/>
      <c r="BP10353" s="12"/>
      <c r="BR10353" s="12"/>
      <c r="BT10353" s="12"/>
      <c r="BV10353" s="12"/>
      <c r="BY10353" s="12"/>
      <c r="CB10353" s="12"/>
      <c r="CE10353" s="12"/>
    </row>
    <row r="10354" spans="1:83" x14ac:dyDescent="0.25">
      <c r="A10354" s="9"/>
      <c r="B10354" s="10"/>
      <c r="C10354" s="11"/>
      <c r="D10354" s="10"/>
      <c r="I10354" s="15"/>
      <c r="BP10354" s="12"/>
      <c r="BR10354" s="12"/>
      <c r="BT10354" s="12"/>
      <c r="BV10354" s="12"/>
      <c r="BY10354" s="12"/>
      <c r="CB10354" s="12"/>
      <c r="CE10354" s="12"/>
    </row>
    <row r="10355" spans="1:83" x14ac:dyDescent="0.25">
      <c r="A10355" s="9"/>
      <c r="B10355" s="10"/>
      <c r="C10355" s="11"/>
      <c r="D10355" s="10"/>
      <c r="I10355" s="15"/>
      <c r="BP10355" s="12"/>
      <c r="BR10355" s="12"/>
      <c r="BT10355" s="12"/>
      <c r="BV10355" s="12"/>
      <c r="BY10355" s="12"/>
      <c r="CB10355" s="12"/>
      <c r="CE10355" s="12"/>
    </row>
    <row r="10356" spans="1:83" x14ac:dyDescent="0.25">
      <c r="A10356" s="9"/>
      <c r="B10356" s="10"/>
      <c r="C10356" s="11"/>
      <c r="D10356" s="10"/>
      <c r="I10356" s="15"/>
      <c r="BP10356" s="12"/>
      <c r="BR10356" s="12"/>
      <c r="BT10356" s="12"/>
      <c r="BV10356" s="12"/>
      <c r="BY10356" s="12"/>
      <c r="CB10356" s="12"/>
      <c r="CE10356" s="12"/>
    </row>
    <row r="10357" spans="1:83" x14ac:dyDescent="0.25">
      <c r="A10357" s="9"/>
      <c r="B10357" s="10"/>
      <c r="C10357" s="11"/>
      <c r="D10357" s="10"/>
      <c r="I10357" s="15"/>
      <c r="BP10357" s="12"/>
      <c r="BR10357" s="12"/>
      <c r="BT10357" s="12"/>
      <c r="BV10357" s="12"/>
      <c r="BY10357" s="12"/>
      <c r="CB10357" s="12"/>
      <c r="CE10357" s="12"/>
    </row>
    <row r="10358" spans="1:83" x14ac:dyDescent="0.25">
      <c r="A10358" s="9"/>
      <c r="B10358" s="10"/>
      <c r="C10358" s="11"/>
      <c r="D10358" s="10"/>
      <c r="I10358" s="15"/>
      <c r="BP10358" s="12"/>
      <c r="BR10358" s="12"/>
      <c r="BT10358" s="12"/>
      <c r="BV10358" s="12"/>
      <c r="BY10358" s="12"/>
      <c r="CB10358" s="12"/>
      <c r="CE10358" s="12"/>
    </row>
    <row r="10359" spans="1:83" x14ac:dyDescent="0.25">
      <c r="A10359" s="9"/>
      <c r="B10359" s="10"/>
      <c r="C10359" s="11"/>
      <c r="D10359" s="10"/>
      <c r="I10359" s="15"/>
      <c r="BP10359" s="12"/>
      <c r="BR10359" s="12"/>
      <c r="BT10359" s="12"/>
      <c r="BV10359" s="12"/>
      <c r="BY10359" s="12"/>
      <c r="CB10359" s="12"/>
      <c r="CE10359" s="12"/>
    </row>
    <row r="10360" spans="1:83" x14ac:dyDescent="0.25">
      <c r="A10360" s="9"/>
      <c r="B10360" s="10"/>
      <c r="C10360" s="11"/>
      <c r="D10360" s="10"/>
      <c r="I10360" s="15"/>
      <c r="BP10360" s="12"/>
      <c r="BR10360" s="12"/>
      <c r="BT10360" s="12"/>
      <c r="BV10360" s="12"/>
      <c r="BY10360" s="12"/>
      <c r="CB10360" s="12"/>
      <c r="CE10360" s="12"/>
    </row>
    <row r="10361" spans="1:83" x14ac:dyDescent="0.25">
      <c r="A10361" s="9"/>
      <c r="B10361" s="10"/>
      <c r="C10361" s="11"/>
      <c r="D10361" s="10"/>
      <c r="I10361" s="15"/>
      <c r="BP10361" s="12"/>
      <c r="BR10361" s="12"/>
      <c r="BT10361" s="12"/>
      <c r="BV10361" s="12"/>
      <c r="BY10361" s="12"/>
      <c r="CB10361" s="12"/>
      <c r="CE10361" s="12"/>
    </row>
    <row r="10362" spans="1:83" x14ac:dyDescent="0.25">
      <c r="A10362" s="9"/>
      <c r="B10362" s="10"/>
      <c r="C10362" s="11"/>
      <c r="D10362" s="10"/>
      <c r="I10362" s="15"/>
      <c r="BP10362" s="12"/>
      <c r="BR10362" s="12"/>
      <c r="BT10362" s="12"/>
      <c r="BV10362" s="12"/>
      <c r="BY10362" s="12"/>
      <c r="CB10362" s="12"/>
      <c r="CE10362" s="12"/>
    </row>
    <row r="10363" spans="1:83" x14ac:dyDescent="0.25">
      <c r="A10363" s="9"/>
      <c r="B10363" s="10"/>
      <c r="C10363" s="11"/>
      <c r="D10363" s="10"/>
      <c r="I10363" s="15"/>
      <c r="BP10363" s="12"/>
      <c r="BR10363" s="12"/>
      <c r="BT10363" s="12"/>
      <c r="BV10363" s="12"/>
      <c r="BY10363" s="12"/>
      <c r="CB10363" s="12"/>
      <c r="CE10363" s="12"/>
    </row>
    <row r="10364" spans="1:83" x14ac:dyDescent="0.25">
      <c r="A10364" s="9"/>
      <c r="B10364" s="10"/>
      <c r="C10364" s="11"/>
      <c r="D10364" s="10"/>
      <c r="I10364" s="15"/>
      <c r="BP10364" s="12"/>
      <c r="BR10364" s="12"/>
      <c r="BT10364" s="12"/>
      <c r="BV10364" s="12"/>
      <c r="BY10364" s="12"/>
      <c r="CB10364" s="12"/>
      <c r="CE10364" s="12"/>
    </row>
    <row r="10365" spans="1:83" x14ac:dyDescent="0.25">
      <c r="A10365" s="9"/>
      <c r="B10365" s="10"/>
      <c r="C10365" s="11"/>
      <c r="D10365" s="10"/>
      <c r="I10365" s="15"/>
      <c r="BP10365" s="12"/>
      <c r="BR10365" s="12"/>
      <c r="BT10365" s="12"/>
      <c r="BV10365" s="12"/>
      <c r="BY10365" s="12"/>
      <c r="CB10365" s="12"/>
      <c r="CE10365" s="12"/>
    </row>
    <row r="10366" spans="1:83" x14ac:dyDescent="0.25">
      <c r="A10366" s="9"/>
      <c r="B10366" s="10"/>
      <c r="C10366" s="11"/>
      <c r="D10366" s="10"/>
      <c r="I10366" s="15"/>
      <c r="BP10366" s="12"/>
      <c r="BR10366" s="12"/>
      <c r="BT10366" s="12"/>
      <c r="BV10366" s="12"/>
      <c r="BY10366" s="12"/>
      <c r="CB10366" s="12"/>
      <c r="CE10366" s="12"/>
    </row>
    <row r="10367" spans="1:83" x14ac:dyDescent="0.25">
      <c r="A10367" s="9"/>
      <c r="B10367" s="10"/>
      <c r="C10367" s="11"/>
      <c r="D10367" s="10"/>
      <c r="I10367" s="15"/>
      <c r="BP10367" s="12"/>
      <c r="BR10367" s="12"/>
      <c r="BT10367" s="12"/>
      <c r="BV10367" s="12"/>
      <c r="BY10367" s="12"/>
      <c r="CB10367" s="12"/>
      <c r="CE10367" s="12"/>
    </row>
    <row r="10368" spans="1:83" x14ac:dyDescent="0.25">
      <c r="A10368" s="9"/>
      <c r="B10368" s="10"/>
      <c r="C10368" s="11"/>
      <c r="D10368" s="10"/>
      <c r="I10368" s="15"/>
      <c r="BP10368" s="12"/>
      <c r="BR10368" s="12"/>
      <c r="BT10368" s="12"/>
      <c r="BV10368" s="12"/>
      <c r="BY10368" s="12"/>
      <c r="CB10368" s="12"/>
      <c r="CE10368" s="12"/>
    </row>
    <row r="10369" spans="1:83" x14ac:dyDescent="0.25">
      <c r="A10369" s="9"/>
      <c r="B10369" s="10"/>
      <c r="C10369" s="11"/>
      <c r="D10369" s="10"/>
      <c r="I10369" s="15"/>
      <c r="BP10369" s="12"/>
      <c r="BR10369" s="12"/>
      <c r="BT10369" s="12"/>
      <c r="BV10369" s="12"/>
      <c r="BY10369" s="12"/>
      <c r="CB10369" s="12"/>
      <c r="CE10369" s="12"/>
    </row>
    <row r="10370" spans="1:83" x14ac:dyDescent="0.25">
      <c r="A10370" s="9"/>
      <c r="B10370" s="10"/>
      <c r="C10370" s="11"/>
      <c r="D10370" s="10"/>
      <c r="I10370" s="15"/>
      <c r="BP10370" s="12"/>
      <c r="BR10370" s="12"/>
      <c r="BT10370" s="12"/>
      <c r="BV10370" s="12"/>
      <c r="BY10370" s="12"/>
      <c r="CB10370" s="12"/>
      <c r="CE10370" s="12"/>
    </row>
    <row r="10371" spans="1:83" x14ac:dyDescent="0.25">
      <c r="A10371" s="9"/>
      <c r="B10371" s="10"/>
      <c r="C10371" s="11"/>
      <c r="D10371" s="10"/>
      <c r="I10371" s="15"/>
      <c r="BP10371" s="12"/>
      <c r="BR10371" s="12"/>
      <c r="BT10371" s="12"/>
      <c r="BV10371" s="12"/>
      <c r="BY10371" s="12"/>
      <c r="CB10371" s="12"/>
      <c r="CE10371" s="12"/>
    </row>
    <row r="10372" spans="1:83" x14ac:dyDescent="0.25">
      <c r="A10372" s="9"/>
      <c r="B10372" s="10"/>
      <c r="C10372" s="11"/>
      <c r="D10372" s="10"/>
      <c r="I10372" s="15"/>
      <c r="BP10372" s="12"/>
      <c r="BR10372" s="12"/>
      <c r="BT10372" s="12"/>
      <c r="BV10372" s="12"/>
      <c r="BY10372" s="12"/>
      <c r="CB10372" s="12"/>
      <c r="CE10372" s="12"/>
    </row>
    <row r="10373" spans="1:83" x14ac:dyDescent="0.25">
      <c r="A10373" s="9"/>
      <c r="B10373" s="10"/>
      <c r="C10373" s="11"/>
      <c r="D10373" s="10"/>
      <c r="I10373" s="15"/>
      <c r="BP10373" s="12"/>
      <c r="BR10373" s="12"/>
      <c r="BT10373" s="12"/>
      <c r="BV10373" s="12"/>
      <c r="BY10373" s="12"/>
      <c r="CB10373" s="12"/>
      <c r="CE10373" s="12"/>
    </row>
    <row r="10374" spans="1:83" x14ac:dyDescent="0.25">
      <c r="A10374" s="9"/>
      <c r="B10374" s="10"/>
      <c r="C10374" s="11"/>
      <c r="D10374" s="10"/>
      <c r="I10374" s="15"/>
      <c r="BP10374" s="12"/>
      <c r="BR10374" s="12"/>
      <c r="BT10374" s="12"/>
      <c r="BV10374" s="12"/>
      <c r="BY10374" s="12"/>
      <c r="CB10374" s="12"/>
      <c r="CE10374" s="12"/>
    </row>
    <row r="10375" spans="1:83" x14ac:dyDescent="0.25">
      <c r="A10375" s="9"/>
      <c r="B10375" s="10"/>
      <c r="C10375" s="11"/>
      <c r="D10375" s="10"/>
      <c r="I10375" s="15"/>
      <c r="BP10375" s="12"/>
      <c r="BR10375" s="12"/>
      <c r="BT10375" s="12"/>
      <c r="BV10375" s="12"/>
      <c r="BY10375" s="12"/>
      <c r="CB10375" s="12"/>
      <c r="CE10375" s="12"/>
    </row>
    <row r="10376" spans="1:83" x14ac:dyDescent="0.25">
      <c r="A10376" s="9"/>
      <c r="B10376" s="10"/>
      <c r="C10376" s="11"/>
      <c r="D10376" s="10"/>
      <c r="I10376" s="15"/>
      <c r="BP10376" s="12"/>
      <c r="BR10376" s="12"/>
      <c r="BT10376" s="12"/>
      <c r="BV10376" s="12"/>
      <c r="BY10376" s="12"/>
      <c r="CB10376" s="12"/>
      <c r="CE10376" s="12"/>
    </row>
    <row r="10377" spans="1:83" x14ac:dyDescent="0.25">
      <c r="A10377" s="9"/>
      <c r="B10377" s="10"/>
      <c r="C10377" s="11"/>
      <c r="D10377" s="10"/>
      <c r="I10377" s="15"/>
      <c r="BP10377" s="12"/>
      <c r="BR10377" s="12"/>
      <c r="BT10377" s="12"/>
      <c r="BV10377" s="12"/>
      <c r="BY10377" s="12"/>
      <c r="CB10377" s="12"/>
      <c r="CE10377" s="12"/>
    </row>
    <row r="10378" spans="1:83" x14ac:dyDescent="0.25">
      <c r="A10378" s="9"/>
      <c r="B10378" s="10"/>
      <c r="C10378" s="11"/>
      <c r="D10378" s="10"/>
      <c r="I10378" s="15"/>
      <c r="BP10378" s="12"/>
      <c r="BR10378" s="12"/>
      <c r="BT10378" s="12"/>
      <c r="BV10378" s="12"/>
      <c r="BY10378" s="12"/>
      <c r="CB10378" s="12"/>
      <c r="CE10378" s="12"/>
    </row>
    <row r="10379" spans="1:83" x14ac:dyDescent="0.25">
      <c r="A10379" s="9"/>
      <c r="B10379" s="10"/>
      <c r="C10379" s="11"/>
      <c r="D10379" s="10"/>
      <c r="I10379" s="15"/>
      <c r="BP10379" s="12"/>
      <c r="BR10379" s="12"/>
      <c r="BT10379" s="12"/>
      <c r="BV10379" s="12"/>
      <c r="BY10379" s="12"/>
      <c r="CB10379" s="12"/>
      <c r="CE10379" s="12"/>
    </row>
    <row r="10380" spans="1:83" x14ac:dyDescent="0.25">
      <c r="A10380" s="9"/>
      <c r="B10380" s="10"/>
      <c r="C10380" s="11"/>
      <c r="D10380" s="10"/>
      <c r="I10380" s="15"/>
      <c r="BP10380" s="12"/>
      <c r="BR10380" s="12"/>
      <c r="BT10380" s="12"/>
      <c r="BV10380" s="12"/>
      <c r="BY10380" s="12"/>
      <c r="CB10380" s="12"/>
      <c r="CE10380" s="12"/>
    </row>
    <row r="10381" spans="1:83" x14ac:dyDescent="0.25">
      <c r="A10381" s="9"/>
      <c r="B10381" s="10"/>
      <c r="C10381" s="11"/>
      <c r="D10381" s="10"/>
      <c r="I10381" s="15"/>
      <c r="BP10381" s="12"/>
      <c r="BR10381" s="12"/>
      <c r="BT10381" s="12"/>
      <c r="BV10381" s="12"/>
      <c r="BY10381" s="12"/>
      <c r="CB10381" s="12"/>
      <c r="CE10381" s="12"/>
    </row>
    <row r="10382" spans="1:83" x14ac:dyDescent="0.25">
      <c r="A10382" s="9"/>
      <c r="B10382" s="10"/>
      <c r="C10382" s="11"/>
      <c r="D10382" s="10"/>
      <c r="I10382" s="15"/>
      <c r="BP10382" s="12"/>
      <c r="BR10382" s="12"/>
      <c r="BT10382" s="12"/>
      <c r="BV10382" s="12"/>
      <c r="BY10382" s="12"/>
      <c r="CB10382" s="12"/>
      <c r="CE10382" s="12"/>
    </row>
    <row r="10383" spans="1:83" x14ac:dyDescent="0.25">
      <c r="A10383" s="9"/>
      <c r="B10383" s="10"/>
      <c r="C10383" s="11"/>
      <c r="D10383" s="10"/>
      <c r="I10383" s="15"/>
      <c r="BP10383" s="12"/>
      <c r="BR10383" s="12"/>
      <c r="BT10383" s="12"/>
      <c r="BV10383" s="12"/>
      <c r="BY10383" s="12"/>
      <c r="CB10383" s="12"/>
      <c r="CE10383" s="12"/>
    </row>
    <row r="10384" spans="1:83" x14ac:dyDescent="0.25">
      <c r="A10384" s="9"/>
      <c r="B10384" s="10"/>
      <c r="C10384" s="11"/>
      <c r="D10384" s="10"/>
      <c r="I10384" s="15"/>
      <c r="BP10384" s="12"/>
      <c r="BR10384" s="12"/>
      <c r="BT10384" s="12"/>
      <c r="BV10384" s="12"/>
      <c r="BY10384" s="12"/>
      <c r="CB10384" s="12"/>
      <c r="CE10384" s="12"/>
    </row>
    <row r="10385" spans="1:83" x14ac:dyDescent="0.25">
      <c r="A10385" s="9"/>
      <c r="B10385" s="10"/>
      <c r="C10385" s="11"/>
      <c r="D10385" s="10"/>
      <c r="I10385" s="15"/>
      <c r="BP10385" s="12"/>
      <c r="BR10385" s="12"/>
      <c r="BT10385" s="12"/>
      <c r="BV10385" s="12"/>
      <c r="BY10385" s="12"/>
      <c r="CB10385" s="12"/>
      <c r="CE10385" s="12"/>
    </row>
    <row r="10386" spans="1:83" x14ac:dyDescent="0.25">
      <c r="A10386" s="9"/>
      <c r="B10386" s="10"/>
      <c r="C10386" s="11"/>
      <c r="D10386" s="10"/>
      <c r="I10386" s="15"/>
      <c r="BP10386" s="12"/>
      <c r="BR10386" s="12"/>
      <c r="BT10386" s="12"/>
      <c r="BV10386" s="12"/>
      <c r="BY10386" s="12"/>
      <c r="CB10386" s="12"/>
      <c r="CE10386" s="12"/>
    </row>
    <row r="10387" spans="1:83" x14ac:dyDescent="0.25">
      <c r="A10387" s="9"/>
      <c r="B10387" s="10"/>
      <c r="C10387" s="11"/>
      <c r="D10387" s="10"/>
      <c r="I10387" s="15"/>
      <c r="BP10387" s="12"/>
      <c r="BR10387" s="12"/>
      <c r="BT10387" s="12"/>
      <c r="BV10387" s="12"/>
      <c r="BY10387" s="12"/>
      <c r="CB10387" s="12"/>
      <c r="CE10387" s="12"/>
    </row>
    <row r="10388" spans="1:83" x14ac:dyDescent="0.25">
      <c r="A10388" s="9"/>
      <c r="B10388" s="10"/>
      <c r="C10388" s="11"/>
      <c r="D10388" s="10"/>
      <c r="I10388" s="15"/>
      <c r="BP10388" s="12"/>
      <c r="BR10388" s="12"/>
      <c r="BT10388" s="12"/>
      <c r="BV10388" s="12"/>
      <c r="BY10388" s="12"/>
      <c r="CB10388" s="12"/>
      <c r="CE10388" s="12"/>
    </row>
    <row r="10389" spans="1:83" x14ac:dyDescent="0.25">
      <c r="A10389" s="9"/>
      <c r="B10389" s="10"/>
      <c r="C10389" s="11"/>
      <c r="D10389" s="10"/>
      <c r="I10389" s="15"/>
      <c r="BP10389" s="12"/>
      <c r="BR10389" s="12"/>
      <c r="BT10389" s="12"/>
      <c r="BV10389" s="12"/>
      <c r="BY10389" s="12"/>
      <c r="CB10389" s="12"/>
      <c r="CE10389" s="12"/>
    </row>
    <row r="10390" spans="1:83" x14ac:dyDescent="0.25">
      <c r="A10390" s="9"/>
      <c r="B10390" s="10"/>
      <c r="C10390" s="11"/>
      <c r="D10390" s="10"/>
      <c r="I10390" s="15"/>
      <c r="BP10390" s="12"/>
      <c r="BR10390" s="12"/>
      <c r="BT10390" s="12"/>
      <c r="BV10390" s="12"/>
      <c r="BY10390" s="12"/>
      <c r="CB10390" s="12"/>
      <c r="CE10390" s="12"/>
    </row>
    <row r="10391" spans="1:83" x14ac:dyDescent="0.25">
      <c r="A10391" s="9"/>
      <c r="B10391" s="10"/>
      <c r="C10391" s="11"/>
      <c r="D10391" s="10"/>
      <c r="I10391" s="15"/>
      <c r="BP10391" s="12"/>
      <c r="BR10391" s="12"/>
      <c r="BT10391" s="12"/>
      <c r="BV10391" s="12"/>
      <c r="BY10391" s="12"/>
      <c r="CB10391" s="12"/>
      <c r="CE10391" s="12"/>
    </row>
    <row r="10392" spans="1:83" x14ac:dyDescent="0.25">
      <c r="A10392" s="9"/>
      <c r="B10392" s="10"/>
      <c r="C10392" s="11"/>
      <c r="D10392" s="10"/>
      <c r="I10392" s="15"/>
      <c r="BP10392" s="12"/>
      <c r="BR10392" s="12"/>
      <c r="BT10392" s="12"/>
      <c r="BV10392" s="12"/>
      <c r="BY10392" s="12"/>
      <c r="CB10392" s="12"/>
      <c r="CE10392" s="12"/>
    </row>
    <row r="10393" spans="1:83" x14ac:dyDescent="0.25">
      <c r="A10393" s="9"/>
      <c r="B10393" s="10"/>
      <c r="C10393" s="11"/>
      <c r="D10393" s="10"/>
      <c r="I10393" s="15"/>
      <c r="BP10393" s="12"/>
      <c r="BR10393" s="12"/>
      <c r="BT10393" s="12"/>
      <c r="BV10393" s="12"/>
      <c r="BY10393" s="12"/>
      <c r="CB10393" s="12"/>
      <c r="CE10393" s="12"/>
    </row>
    <row r="10394" spans="1:83" x14ac:dyDescent="0.25">
      <c r="A10394" s="9"/>
      <c r="B10394" s="10"/>
      <c r="C10394" s="11"/>
      <c r="D10394" s="10"/>
      <c r="I10394" s="15"/>
      <c r="BP10394" s="12"/>
      <c r="BR10394" s="12"/>
      <c r="BT10394" s="12"/>
      <c r="BV10394" s="12"/>
      <c r="BY10394" s="12"/>
      <c r="CB10394" s="12"/>
      <c r="CE10394" s="12"/>
    </row>
    <row r="10395" spans="1:83" x14ac:dyDescent="0.25">
      <c r="A10395" s="9"/>
      <c r="B10395" s="10"/>
      <c r="C10395" s="11"/>
      <c r="D10395" s="10"/>
      <c r="I10395" s="15"/>
      <c r="BP10395" s="12"/>
      <c r="BR10395" s="12"/>
      <c r="BT10395" s="12"/>
      <c r="BV10395" s="12"/>
      <c r="BY10395" s="12"/>
      <c r="CB10395" s="12"/>
      <c r="CE10395" s="12"/>
    </row>
    <row r="10396" spans="1:83" x14ac:dyDescent="0.25">
      <c r="A10396" s="9"/>
      <c r="B10396" s="10"/>
      <c r="C10396" s="11"/>
      <c r="D10396" s="10"/>
      <c r="I10396" s="15"/>
      <c r="BP10396" s="12"/>
      <c r="BR10396" s="12"/>
      <c r="BT10396" s="12"/>
      <c r="BV10396" s="12"/>
      <c r="BY10396" s="12"/>
      <c r="CB10396" s="12"/>
      <c r="CE10396" s="12"/>
    </row>
    <row r="10397" spans="1:83" x14ac:dyDescent="0.25">
      <c r="A10397" s="9"/>
      <c r="B10397" s="10"/>
      <c r="C10397" s="11"/>
      <c r="D10397" s="10"/>
      <c r="I10397" s="15"/>
      <c r="BP10397" s="12"/>
      <c r="BR10397" s="12"/>
      <c r="BT10397" s="12"/>
      <c r="BV10397" s="12"/>
      <c r="BY10397" s="12"/>
      <c r="CB10397" s="12"/>
      <c r="CE10397" s="12"/>
    </row>
    <row r="10398" spans="1:83" x14ac:dyDescent="0.25">
      <c r="A10398" s="9"/>
      <c r="B10398" s="10"/>
      <c r="C10398" s="11"/>
      <c r="D10398" s="10"/>
      <c r="I10398" s="15"/>
      <c r="BP10398" s="12"/>
      <c r="BR10398" s="12"/>
      <c r="BT10398" s="12"/>
      <c r="BV10398" s="12"/>
      <c r="BY10398" s="12"/>
      <c r="CB10398" s="12"/>
      <c r="CE10398" s="12"/>
    </row>
    <row r="10399" spans="1:83" x14ac:dyDescent="0.25">
      <c r="A10399" s="9"/>
      <c r="B10399" s="10"/>
      <c r="C10399" s="11"/>
      <c r="D10399" s="10"/>
      <c r="I10399" s="15"/>
      <c r="BP10399" s="12"/>
      <c r="BR10399" s="12"/>
      <c r="BT10399" s="12"/>
      <c r="BV10399" s="12"/>
      <c r="BY10399" s="12"/>
      <c r="CB10399" s="12"/>
      <c r="CE10399" s="12"/>
    </row>
    <row r="10400" spans="1:83" x14ac:dyDescent="0.25">
      <c r="A10400" s="9"/>
      <c r="B10400" s="10"/>
      <c r="C10400" s="11"/>
      <c r="D10400" s="10"/>
      <c r="I10400" s="15"/>
      <c r="BP10400" s="12"/>
      <c r="BR10400" s="12"/>
      <c r="BT10400" s="12"/>
      <c r="BV10400" s="12"/>
      <c r="BY10400" s="12"/>
      <c r="CB10400" s="12"/>
      <c r="CE10400" s="12"/>
    </row>
    <row r="10401" spans="1:83" x14ac:dyDescent="0.25">
      <c r="A10401" s="9"/>
      <c r="B10401" s="10"/>
      <c r="C10401" s="11"/>
      <c r="D10401" s="10"/>
      <c r="I10401" s="15"/>
      <c r="BP10401" s="12"/>
      <c r="BR10401" s="12"/>
      <c r="BT10401" s="12"/>
      <c r="BV10401" s="12"/>
      <c r="BY10401" s="12"/>
      <c r="CB10401" s="12"/>
      <c r="CE10401" s="12"/>
    </row>
    <row r="10402" spans="1:83" x14ac:dyDescent="0.25">
      <c r="A10402" s="9"/>
      <c r="B10402" s="10"/>
      <c r="C10402" s="11"/>
      <c r="D10402" s="10"/>
      <c r="I10402" s="15"/>
      <c r="BP10402" s="12"/>
      <c r="BR10402" s="12"/>
      <c r="BT10402" s="12"/>
      <c r="BV10402" s="12"/>
      <c r="BY10402" s="12"/>
      <c r="CB10402" s="12"/>
      <c r="CE10402" s="12"/>
    </row>
    <row r="10403" spans="1:83" x14ac:dyDescent="0.25">
      <c r="A10403" s="9"/>
      <c r="B10403" s="10"/>
      <c r="C10403" s="11"/>
      <c r="D10403" s="10"/>
      <c r="I10403" s="15"/>
      <c r="BP10403" s="12"/>
      <c r="BR10403" s="12"/>
      <c r="BT10403" s="12"/>
      <c r="BV10403" s="12"/>
      <c r="BY10403" s="12"/>
      <c r="CB10403" s="12"/>
      <c r="CE10403" s="12"/>
    </row>
    <row r="10404" spans="1:83" x14ac:dyDescent="0.25">
      <c r="A10404" s="9"/>
      <c r="B10404" s="10"/>
      <c r="C10404" s="11"/>
      <c r="D10404" s="10"/>
      <c r="I10404" s="15"/>
      <c r="BP10404" s="12"/>
      <c r="BR10404" s="12"/>
      <c r="BT10404" s="12"/>
      <c r="BV10404" s="12"/>
      <c r="BY10404" s="12"/>
      <c r="CB10404" s="12"/>
      <c r="CE10404" s="12"/>
    </row>
    <row r="10405" spans="1:83" x14ac:dyDescent="0.25">
      <c r="A10405" s="9"/>
      <c r="B10405" s="10"/>
      <c r="C10405" s="11"/>
      <c r="D10405" s="10"/>
      <c r="I10405" s="15"/>
      <c r="BP10405" s="12"/>
      <c r="BR10405" s="12"/>
      <c r="BT10405" s="12"/>
      <c r="BV10405" s="12"/>
      <c r="BY10405" s="12"/>
      <c r="CB10405" s="12"/>
      <c r="CE10405" s="12"/>
    </row>
    <row r="10406" spans="1:83" x14ac:dyDescent="0.25">
      <c r="A10406" s="9"/>
      <c r="B10406" s="10"/>
      <c r="C10406" s="11"/>
      <c r="D10406" s="10"/>
      <c r="I10406" s="15"/>
      <c r="BP10406" s="12"/>
      <c r="BR10406" s="12"/>
      <c r="BT10406" s="12"/>
      <c r="BV10406" s="12"/>
      <c r="BY10406" s="12"/>
      <c r="CB10406" s="12"/>
      <c r="CE1040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53"/>
  <sheetViews>
    <sheetView zoomScale="70" zoomScaleNormal="70" workbookViewId="0">
      <selection activeCell="E4" sqref="E4"/>
    </sheetView>
  </sheetViews>
  <sheetFormatPr defaultRowHeight="15" x14ac:dyDescent="0.25"/>
  <cols>
    <col min="1" max="1" width="10.42578125" customWidth="1"/>
    <col min="2" max="2" width="14" customWidth="1"/>
    <col min="3" max="12" width="12.140625" style="13" customWidth="1"/>
  </cols>
  <sheetData>
    <row r="1" spans="1:25" ht="18" x14ac:dyDescent="0.35">
      <c r="C1" s="17" t="s">
        <v>62</v>
      </c>
      <c r="D1" s="17" t="s">
        <v>61</v>
      </c>
      <c r="E1" s="17" t="s">
        <v>60</v>
      </c>
      <c r="F1" s="17" t="s">
        <v>59</v>
      </c>
      <c r="G1" s="17" t="s">
        <v>58</v>
      </c>
      <c r="H1" s="17" t="s">
        <v>38</v>
      </c>
      <c r="I1" s="17" t="s">
        <v>57</v>
      </c>
      <c r="J1" s="17" t="s">
        <v>56</v>
      </c>
      <c r="K1" s="17" t="s">
        <v>55</v>
      </c>
      <c r="L1" s="17" t="s">
        <v>77</v>
      </c>
      <c r="N1" t="s">
        <v>46</v>
      </c>
      <c r="P1" t="s">
        <v>64</v>
      </c>
      <c r="Q1" t="s">
        <v>1</v>
      </c>
      <c r="R1" t="s">
        <v>3</v>
      </c>
      <c r="S1" t="s">
        <v>7</v>
      </c>
      <c r="T1" t="s">
        <v>11</v>
      </c>
      <c r="U1" t="s">
        <v>15</v>
      </c>
      <c r="V1" t="s">
        <v>16</v>
      </c>
      <c r="W1" t="s">
        <v>20</v>
      </c>
      <c r="X1" t="s">
        <v>24</v>
      </c>
      <c r="Y1" t="s">
        <v>28</v>
      </c>
    </row>
    <row r="2" spans="1:25" x14ac:dyDescent="0.25">
      <c r="C2" s="17" t="e">
        <f>VLOOKUP($C$9,$P$1:$Y$4,2,TRUE)</f>
        <v>#N/A</v>
      </c>
      <c r="D2" s="17" t="e">
        <f>VLOOKUP($C$9,$P$1:$Y$4,3,TRUE)</f>
        <v>#N/A</v>
      </c>
      <c r="E2" s="17" t="e">
        <f>VLOOKUP($C$9,$P$1:$Y$4,4,TRUE)</f>
        <v>#N/A</v>
      </c>
      <c r="F2" s="17" t="e">
        <f>VLOOKUP($C$9,$P$1:$Y$4,5,TRUE)</f>
        <v>#N/A</v>
      </c>
      <c r="G2" s="17" t="e">
        <f>VLOOKUP($C$9,$P$1:$Y$4,6,TRUE)</f>
        <v>#N/A</v>
      </c>
      <c r="H2" s="17" t="e">
        <f>VLOOKUP($C$9,$P$1:$Y$4,7,TRUE)</f>
        <v>#N/A</v>
      </c>
      <c r="I2" s="17" t="e">
        <f>VLOOKUP($C$9,$P$1:$Y$4,8,TRUE)</f>
        <v>#N/A</v>
      </c>
      <c r="J2" s="17" t="e">
        <f>VLOOKUP($C$9,$P$1:$Y$4,9,TRUE)</f>
        <v>#N/A</v>
      </c>
      <c r="K2" s="17" t="e">
        <f>VLOOKUP($C$9,$P$1:$Y$4,10,TRUE)</f>
        <v>#N/A</v>
      </c>
      <c r="L2" s="17" t="s">
        <v>2</v>
      </c>
      <c r="N2" t="s">
        <v>47</v>
      </c>
      <c r="P2" t="s">
        <v>78</v>
      </c>
      <c r="Q2" t="s">
        <v>1</v>
      </c>
      <c r="R2" t="s">
        <v>4</v>
      </c>
      <c r="S2" t="s">
        <v>8</v>
      </c>
      <c r="T2" t="s">
        <v>12</v>
      </c>
      <c r="U2" t="s">
        <v>15</v>
      </c>
      <c r="V2" t="s">
        <v>17</v>
      </c>
      <c r="W2" t="s">
        <v>21</v>
      </c>
      <c r="X2" t="s">
        <v>25</v>
      </c>
      <c r="Y2" t="s">
        <v>29</v>
      </c>
    </row>
    <row r="3" spans="1:25" x14ac:dyDescent="0.25">
      <c r="C3" s="17" t="e">
        <f>HLOOKUP(C2,'Ket qua do'!$E$3:$CE$4,2,FALSE)</f>
        <v>#N/A</v>
      </c>
      <c r="D3" s="17" t="e">
        <f>HLOOKUP(D2,'Ket qua do'!$E$3:$CE$4,2,FALSE)</f>
        <v>#N/A</v>
      </c>
      <c r="E3" s="17" t="e">
        <f>HLOOKUP(E2,'Ket qua do'!$E$3:$CE$4,2,FALSE)</f>
        <v>#N/A</v>
      </c>
      <c r="F3" s="17" t="e">
        <f>HLOOKUP(F2,'Ket qua do'!$E$3:$CE$4,2,FALSE)</f>
        <v>#N/A</v>
      </c>
      <c r="G3" s="17" t="e">
        <f>HLOOKUP(G2,'Ket qua do'!$E$3:$CE$4,2,FALSE)</f>
        <v>#N/A</v>
      </c>
      <c r="H3" s="17" t="e">
        <f>HLOOKUP(H2,'Ket qua do'!$E$3:$CE$4,2,FALSE)</f>
        <v>#N/A</v>
      </c>
      <c r="I3" s="17" t="e">
        <f>HLOOKUP(I2,'Ket qua do'!$E$3:$CE$4,2,FALSE)</f>
        <v>#N/A</v>
      </c>
      <c r="J3" s="17" t="e">
        <f>HLOOKUP(J2,'Ket qua do'!$E$3:$CE$4,2,FALSE)</f>
        <v>#N/A</v>
      </c>
      <c r="K3" s="17" t="e">
        <f>HLOOKUP(K2,'Ket qua do'!$E$3:$CE$4,2,FALSE)</f>
        <v>#N/A</v>
      </c>
      <c r="L3" s="17" t="e">
        <f>HLOOKUP(L2,'Ket qua do'!$E$3:$CE$4,2,FALSE)</f>
        <v>#N/A</v>
      </c>
      <c r="P3" t="s">
        <v>79</v>
      </c>
      <c r="Q3" t="s">
        <v>1</v>
      </c>
      <c r="R3" t="s">
        <v>5</v>
      </c>
      <c r="S3" t="s">
        <v>9</v>
      </c>
      <c r="T3" t="s">
        <v>13</v>
      </c>
      <c r="U3" t="s">
        <v>15</v>
      </c>
      <c r="V3" t="s">
        <v>18</v>
      </c>
      <c r="W3" t="s">
        <v>22</v>
      </c>
      <c r="X3" t="s">
        <v>26</v>
      </c>
      <c r="Y3" t="s">
        <v>30</v>
      </c>
    </row>
    <row r="4" spans="1:25" x14ac:dyDescent="0.25">
      <c r="A4" s="26" t="s">
        <v>32</v>
      </c>
      <c r="B4" s="26"/>
      <c r="C4" s="23">
        <v>1</v>
      </c>
      <c r="P4" t="s">
        <v>48</v>
      </c>
      <c r="Q4" t="s">
        <v>1</v>
      </c>
      <c r="R4" t="s">
        <v>6</v>
      </c>
      <c r="S4" t="s">
        <v>10</v>
      </c>
      <c r="T4" t="s">
        <v>14</v>
      </c>
      <c r="U4" t="s">
        <v>15</v>
      </c>
      <c r="V4" t="s">
        <v>19</v>
      </c>
      <c r="W4" t="s">
        <v>23</v>
      </c>
      <c r="X4" t="s">
        <v>27</v>
      </c>
      <c r="Y4" t="s">
        <v>31</v>
      </c>
    </row>
    <row r="5" spans="1:25" x14ac:dyDescent="0.25">
      <c r="A5" t="s">
        <v>39</v>
      </c>
      <c r="C5" s="22">
        <f>VLOOKUP(C4,'Ghi chep do'!A3:F22,2,TRUE)</f>
        <v>0</v>
      </c>
    </row>
    <row r="6" spans="1:25" x14ac:dyDescent="0.25">
      <c r="A6" t="s">
        <v>40</v>
      </c>
      <c r="C6" s="22">
        <f>VLOOKUP(C4,'Ghi chep do'!A3:F22,3,TRUE)</f>
        <v>0</v>
      </c>
    </row>
    <row r="7" spans="1:25" x14ac:dyDescent="0.25">
      <c r="A7" t="s">
        <v>41</v>
      </c>
      <c r="B7" t="s">
        <v>42</v>
      </c>
      <c r="C7" s="22">
        <f>VLOOKUP(C4,'Ghi chep do'!A3:F22,5,TRUE)</f>
        <v>0</v>
      </c>
      <c r="D7" s="18">
        <f>INDEX('Ket qua do'!C1:C50000,C7)</f>
        <v>0</v>
      </c>
      <c r="E7" s="13" t="e">
        <f>VLOOKUP(D7,'Ket qua do'!$C$5:$D$50000,2,TRUE)</f>
        <v>#N/A</v>
      </c>
    </row>
    <row r="8" spans="1:25" x14ac:dyDescent="0.25">
      <c r="B8" t="s">
        <v>43</v>
      </c>
      <c r="C8" s="22">
        <f>VLOOKUP(C4,'Ghi chep do'!A3:F22,6,TRUE)</f>
        <v>0</v>
      </c>
      <c r="D8" s="18">
        <f>INDEX('Ket qua do'!C1:C50000,C8)</f>
        <v>0</v>
      </c>
      <c r="E8" s="13" t="e">
        <f>VLOOKUP(D8,'Ket qua do'!$C$5:$D$50000,2,TRUE)</f>
        <v>#N/A</v>
      </c>
    </row>
    <row r="9" spans="1:25" x14ac:dyDescent="0.25">
      <c r="A9" t="s">
        <v>44</v>
      </c>
      <c r="C9" s="22">
        <f>VLOOKUP(C4,'Ghi chep do'!A3:F22,4,TRUE)</f>
        <v>0</v>
      </c>
      <c r="E9" s="13">
        <f>IF(OR(C6=N1,AND(C6=N2,C9=P4)),1,3)*C11*C12</f>
        <v>0</v>
      </c>
    </row>
    <row r="10" spans="1:25" x14ac:dyDescent="0.25">
      <c r="A10" t="s">
        <v>45</v>
      </c>
      <c r="C10" s="22">
        <f>COUNT(A24:A50003)+18</f>
        <v>18</v>
      </c>
    </row>
    <row r="11" spans="1:25" x14ac:dyDescent="0.25">
      <c r="A11" t="s">
        <v>75</v>
      </c>
      <c r="C11" s="22">
        <f>VLOOKUP(C4,'Ghi chep do'!A3:H22,7,TRUE)</f>
        <v>0</v>
      </c>
    </row>
    <row r="12" spans="1:25" x14ac:dyDescent="0.25">
      <c r="A12" t="s">
        <v>76</v>
      </c>
      <c r="C12" s="22">
        <f>VLOOKUP(C4,'Ghi chep do'!A3:H22,8,TRUE)</f>
        <v>0</v>
      </c>
    </row>
    <row r="17" spans="1:12" x14ac:dyDescent="0.25">
      <c r="B17" s="27" t="str">
        <f>"Bảng tổng hợp dữ liệu đo điện tại: "&amp;C5</f>
        <v>Bảng tổng hợp dữ liệu đo điện tại: 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ht="18" x14ac:dyDescent="0.35">
      <c r="B18" s="7" t="s">
        <v>63</v>
      </c>
      <c r="C18" s="14" t="s">
        <v>66</v>
      </c>
      <c r="D18" s="14" t="s">
        <v>67</v>
      </c>
      <c r="E18" s="14" t="str">
        <f>L23</f>
        <v>Uunb [%]</v>
      </c>
      <c r="F18" s="14" t="s">
        <v>68</v>
      </c>
      <c r="G18" s="14" t="s">
        <v>69</v>
      </c>
      <c r="H18" s="14" t="s">
        <v>70</v>
      </c>
      <c r="I18" s="14" t="s">
        <v>71</v>
      </c>
      <c r="J18" s="14" t="s">
        <v>72</v>
      </c>
      <c r="K18" s="14" t="s">
        <v>73</v>
      </c>
      <c r="L18" s="14" t="s">
        <v>74</v>
      </c>
    </row>
    <row r="19" spans="1:12" x14ac:dyDescent="0.25">
      <c r="B19" s="7" t="s">
        <v>49</v>
      </c>
      <c r="C19" s="20" t="e">
        <f>AVERAGE(C24:C10042)</f>
        <v>#N/A</v>
      </c>
      <c r="D19" s="20" t="e">
        <f t="shared" ref="D19" si="0">AVERAGE(D24:D10042)</f>
        <v>#N/A</v>
      </c>
      <c r="E19" s="20" t="e">
        <f>AVERAGE(L24:L10042)</f>
        <v>#N/A</v>
      </c>
      <c r="F19" s="20" t="e">
        <f t="shared" ref="F19:L19" si="1">AVERAGE(E24:E10042)</f>
        <v>#N/A</v>
      </c>
      <c r="G19" s="20" t="e">
        <f t="shared" si="1"/>
        <v>#N/A</v>
      </c>
      <c r="H19" s="20" t="e">
        <f t="shared" si="1"/>
        <v>#N/A</v>
      </c>
      <c r="I19" s="20" t="e">
        <f t="shared" si="1"/>
        <v>#N/A</v>
      </c>
      <c r="J19" s="20" t="e">
        <f t="shared" si="1"/>
        <v>#N/A</v>
      </c>
      <c r="K19" s="20" t="e">
        <f t="shared" si="1"/>
        <v>#N/A</v>
      </c>
      <c r="L19" s="20" t="e">
        <f t="shared" si="1"/>
        <v>#N/A</v>
      </c>
    </row>
    <row r="20" spans="1:12" x14ac:dyDescent="0.25">
      <c r="B20" s="7" t="s">
        <v>50</v>
      </c>
      <c r="C20" s="20" t="e">
        <f>MIN(C24:C10042)</f>
        <v>#N/A</v>
      </c>
      <c r="D20" s="20" t="e">
        <f t="shared" ref="D20" si="2">MIN(D24:D10042)</f>
        <v>#N/A</v>
      </c>
      <c r="E20" s="20" t="e">
        <f>MIN(L24:L10042)</f>
        <v>#N/A</v>
      </c>
      <c r="F20" s="20" t="e">
        <f t="shared" ref="F20:L20" si="3">MIN(E24:E10042)</f>
        <v>#N/A</v>
      </c>
      <c r="G20" s="20" t="e">
        <f t="shared" si="3"/>
        <v>#N/A</v>
      </c>
      <c r="H20" s="20" t="e">
        <f t="shared" si="3"/>
        <v>#N/A</v>
      </c>
      <c r="I20" s="20" t="e">
        <f t="shared" si="3"/>
        <v>#N/A</v>
      </c>
      <c r="J20" s="20" t="e">
        <f t="shared" si="3"/>
        <v>#N/A</v>
      </c>
      <c r="K20" s="20" t="e">
        <f t="shared" si="3"/>
        <v>#N/A</v>
      </c>
      <c r="L20" s="20" t="e">
        <f t="shared" si="3"/>
        <v>#N/A</v>
      </c>
    </row>
    <row r="21" spans="1:12" x14ac:dyDescent="0.25">
      <c r="B21" s="7" t="s">
        <v>51</v>
      </c>
      <c r="C21" s="20" t="e">
        <f>MAX(C24:C10042)</f>
        <v>#N/A</v>
      </c>
      <c r="D21" s="20" t="e">
        <f t="shared" ref="D21" si="4">MAX(D24:D10042)</f>
        <v>#N/A</v>
      </c>
      <c r="E21" s="20" t="e">
        <f>MAX(L24:L10042)</f>
        <v>#N/A</v>
      </c>
      <c r="F21" s="20" t="e">
        <f t="shared" ref="F21:L21" si="5">MAX(E24:E10042)</f>
        <v>#N/A</v>
      </c>
      <c r="G21" s="20" t="e">
        <f t="shared" si="5"/>
        <v>#N/A</v>
      </c>
      <c r="H21" s="20" t="e">
        <f t="shared" si="5"/>
        <v>#N/A</v>
      </c>
      <c r="I21" s="20" t="e">
        <f t="shared" si="5"/>
        <v>#N/A</v>
      </c>
      <c r="J21" s="20" t="e">
        <f t="shared" si="5"/>
        <v>#N/A</v>
      </c>
      <c r="K21" s="20" t="e">
        <f t="shared" si="5"/>
        <v>#N/A</v>
      </c>
      <c r="L21" s="20" t="e">
        <f t="shared" si="5"/>
        <v>#N/A</v>
      </c>
    </row>
    <row r="23" spans="1:12" ht="18" x14ac:dyDescent="0.35">
      <c r="A23" t="s">
        <v>32</v>
      </c>
      <c r="B23" t="s">
        <v>0</v>
      </c>
      <c r="C23" s="13" t="s">
        <v>33</v>
      </c>
      <c r="D23" s="13" t="s">
        <v>34</v>
      </c>
      <c r="E23" s="13" t="s">
        <v>35</v>
      </c>
      <c r="F23" s="13" t="s">
        <v>36</v>
      </c>
      <c r="G23" s="13" t="s">
        <v>37</v>
      </c>
      <c r="H23" s="13" t="s">
        <v>38</v>
      </c>
      <c r="I23" s="13" t="s">
        <v>54</v>
      </c>
      <c r="J23" s="13" t="s">
        <v>52</v>
      </c>
      <c r="K23" s="13" t="s">
        <v>53</v>
      </c>
      <c r="L23" s="13" t="s">
        <v>77</v>
      </c>
    </row>
    <row r="24" spans="1:12" x14ac:dyDescent="0.25">
      <c r="A24" t="e">
        <f>E7</f>
        <v>#N/A</v>
      </c>
      <c r="B24" s="1" t="e">
        <f>IF(A24&lt;&gt;"",VLOOKUP(A24,'Ket qua do'!$B$5:$CE$50000,2,TRUE),"")</f>
        <v>#N/A</v>
      </c>
      <c r="C24" s="19" t="e">
        <f>IF(A24&lt;&gt;"",VLOOKUP(B24,'Ket qua do'!$C$5:$AP$50000,$C$3,TRUE)*SQRT(3)*$C$11,"")</f>
        <v>#N/A</v>
      </c>
      <c r="D24" s="21" t="e">
        <f>IF(A24&lt;&gt;"",VLOOKUP(B24,'Ket qua do'!$C$5:$AP$50000,$D$3,TRUE),"")</f>
        <v>#N/A</v>
      </c>
      <c r="E24" s="21" t="e">
        <f>IF(A24&lt;&gt;"",VLOOKUP(B24,'Ket qua do'!$C$5:$AP$50000,$E$3,TRUE)*$C$12,"")</f>
        <v>#N/A</v>
      </c>
      <c r="F24" s="21" t="e">
        <f>IF(A24&lt;&gt;"",VLOOKUP(B24,'Ket qua do'!$C$5:$AP$50000,$F$3,TRUE),"")</f>
        <v>#N/A</v>
      </c>
      <c r="G24" s="21" t="e">
        <f>IF(A24&lt;&gt;"",VLOOKUP(B24,'Ket qua do'!$C$5:$AP$50000,$G$3,TRUE),"")</f>
        <v>#N/A</v>
      </c>
      <c r="H24" s="21" t="e">
        <f>IF(A24&lt;&gt;"",VLOOKUP(B24,'Ket qua do'!$C$5:$AP$50000,$H$3,TRUE),"")</f>
        <v>#N/A</v>
      </c>
      <c r="I24" s="21" t="e">
        <f>IF(A24&lt;&gt;"",VLOOKUP(B24,'Ket qua do'!$C$5:$AP$50000,$I$3,TRUE)*$E$9/1000,"")</f>
        <v>#N/A</v>
      </c>
      <c r="J24" s="21" t="e">
        <f>IF(A24&lt;&gt;"",VLOOKUP(B24,'Ket qua do'!$C$5:$AP$50000,$J$3,TRUE)*$E$9/1000,"")</f>
        <v>#N/A</v>
      </c>
      <c r="K24" s="21" t="e">
        <f>IF(A24&lt;&gt;"",VLOOKUP(B24,'Ket qua do'!$C$5:$AP$50000,$K$3,TRUE)*$E$9/1000,"")</f>
        <v>#N/A</v>
      </c>
      <c r="L24" s="21" t="e">
        <f>IF(A24&lt;&gt;"",VLOOKUP(B24,'Ket qua do'!$C$5:$AP$50000,$L$3,TRUE),"")</f>
        <v>#N/A</v>
      </c>
    </row>
    <row r="25" spans="1:12" x14ac:dyDescent="0.25">
      <c r="A25" t="e">
        <f>IF(A24&lt;$E$8,A24+1,"")</f>
        <v>#N/A</v>
      </c>
      <c r="B25" s="1" t="e">
        <f>IF(A25&lt;&gt;"",VLOOKUP(A25,'Ket qua do'!$B$5:$CE$50000,2,TRUE),"")</f>
        <v>#N/A</v>
      </c>
      <c r="C25" s="19" t="e">
        <f>IF(A25&lt;&gt;"",VLOOKUP(B25,'Ket qua do'!$C$5:$AP$50000,$C$3,TRUE)*SQRT(3)*$C$11,"")</f>
        <v>#N/A</v>
      </c>
      <c r="D25" s="21" t="e">
        <f>IF(A25&lt;&gt;"",VLOOKUP(B25,'Ket qua do'!$C$5:$AP$50000,$D$3,TRUE),"")</f>
        <v>#N/A</v>
      </c>
      <c r="E25" s="21" t="e">
        <f>IF(A25&lt;&gt;"",VLOOKUP(B25,'Ket qua do'!$C$5:$AP$50000,$E$3,TRUE)*$C$12,"")</f>
        <v>#N/A</v>
      </c>
      <c r="F25" s="21" t="e">
        <f>IF(A25&lt;&gt;"",VLOOKUP(B25,'Ket qua do'!$C$5:$AP$50000,$F$3,TRUE),"")</f>
        <v>#N/A</v>
      </c>
      <c r="G25" s="21" t="e">
        <f>IF(A25&lt;&gt;"",VLOOKUP(B25,'Ket qua do'!$C$5:$AP$50000,$G$3,TRUE),"")</f>
        <v>#N/A</v>
      </c>
      <c r="H25" s="21" t="e">
        <f>IF(A25&lt;&gt;"",VLOOKUP(B25,'Ket qua do'!$C$5:$AP$50000,$H$3,TRUE),"")</f>
        <v>#N/A</v>
      </c>
      <c r="I25" s="21" t="e">
        <f>IF(A25&lt;&gt;"",VLOOKUP(B25,'Ket qua do'!$C$5:$AP$50000,$I$3,TRUE)*$E$9/1000,"")</f>
        <v>#N/A</v>
      </c>
      <c r="J25" s="21" t="e">
        <f>IF(A25&lt;&gt;"",VLOOKUP(B25,'Ket qua do'!$C$5:$AP$50000,$J$3,TRUE)*$E$9/1000,"")</f>
        <v>#N/A</v>
      </c>
      <c r="K25" s="21" t="e">
        <f>IF(A25&lt;&gt;"",VLOOKUP(B25,'Ket qua do'!$C$5:$AP$50000,$K$3,TRUE)*$E$9/1000,"")</f>
        <v>#N/A</v>
      </c>
      <c r="L25" s="21" t="e">
        <f>IF(A25&lt;&gt;"",VLOOKUP(B25,'Ket qua do'!$C$5:$AP$50000,$L$3,TRUE),"")</f>
        <v>#N/A</v>
      </c>
    </row>
    <row r="26" spans="1:12" x14ac:dyDescent="0.25">
      <c r="A26" t="e">
        <f t="shared" ref="A26:A89" si="6">IF(A25&lt;$E$8,A25+1,"")</f>
        <v>#N/A</v>
      </c>
      <c r="B26" s="1" t="e">
        <f>IF(A26&lt;&gt;"",VLOOKUP(A26,'Ket qua do'!$B$5:$CE$50000,2,TRUE),"")</f>
        <v>#N/A</v>
      </c>
      <c r="C26" s="19" t="e">
        <f>IF(A26&lt;&gt;"",VLOOKUP(B26,'Ket qua do'!$C$5:$AP$50000,$C$3,TRUE)*SQRT(3)*$C$11,"")</f>
        <v>#N/A</v>
      </c>
      <c r="D26" s="21" t="e">
        <f>IF(A26&lt;&gt;"",VLOOKUP(B26,'Ket qua do'!$C$5:$AP$50000,$D$3,TRUE),"")</f>
        <v>#N/A</v>
      </c>
      <c r="E26" s="21" t="e">
        <f>IF(A26&lt;&gt;"",VLOOKUP(B26,'Ket qua do'!$C$5:$AP$50000,$E$3,TRUE)*$C$12,"")</f>
        <v>#N/A</v>
      </c>
      <c r="F26" s="21" t="e">
        <f>IF(A26&lt;&gt;"",VLOOKUP(B26,'Ket qua do'!$C$5:$AP$50000,$F$3,TRUE),"")</f>
        <v>#N/A</v>
      </c>
      <c r="G26" s="21" t="e">
        <f>IF(A26&lt;&gt;"",VLOOKUP(B26,'Ket qua do'!$C$5:$AP$50000,$G$3,TRUE),"")</f>
        <v>#N/A</v>
      </c>
      <c r="H26" s="21" t="e">
        <f>IF(A26&lt;&gt;"",VLOOKUP(B26,'Ket qua do'!$C$5:$AP$50000,$H$3,TRUE),"")</f>
        <v>#N/A</v>
      </c>
      <c r="I26" s="21" t="e">
        <f>IF(A26&lt;&gt;"",VLOOKUP(B26,'Ket qua do'!$C$5:$AP$50000,$I$3,TRUE)*$E$9/1000,"")</f>
        <v>#N/A</v>
      </c>
      <c r="J26" s="21" t="e">
        <f>IF(A26&lt;&gt;"",VLOOKUP(B26,'Ket qua do'!$C$5:$AP$50000,$J$3,TRUE)*$E$9/1000,"")</f>
        <v>#N/A</v>
      </c>
      <c r="K26" s="21" t="e">
        <f>IF(A26&lt;&gt;"",VLOOKUP(B26,'Ket qua do'!$C$5:$AP$50000,$K$3,TRUE)*$E$9/1000,"")</f>
        <v>#N/A</v>
      </c>
      <c r="L26" s="21" t="e">
        <f>IF(A26&lt;&gt;"",VLOOKUP(B26,'Ket qua do'!$C$5:$AP$50000,$L$3,TRUE),"")</f>
        <v>#N/A</v>
      </c>
    </row>
    <row r="27" spans="1:12" x14ac:dyDescent="0.25">
      <c r="A27" t="e">
        <f t="shared" si="6"/>
        <v>#N/A</v>
      </c>
      <c r="B27" s="1" t="e">
        <f>IF(A27&lt;&gt;"",VLOOKUP(A27,'Ket qua do'!$B$5:$CE$50000,2,TRUE),"")</f>
        <v>#N/A</v>
      </c>
      <c r="C27" s="19" t="e">
        <f>IF(A27&lt;&gt;"",VLOOKUP(B27,'Ket qua do'!$C$5:$AP$50000,$C$3,TRUE)*SQRT(3)*$C$11,"")</f>
        <v>#N/A</v>
      </c>
      <c r="D27" s="21" t="e">
        <f>IF(A27&lt;&gt;"",VLOOKUP(B27,'Ket qua do'!$C$5:$AP$50000,$D$3,TRUE),"")</f>
        <v>#N/A</v>
      </c>
      <c r="E27" s="21" t="e">
        <f>IF(A27&lt;&gt;"",VLOOKUP(B27,'Ket qua do'!$C$5:$AP$50000,$E$3,TRUE)*$C$12,"")</f>
        <v>#N/A</v>
      </c>
      <c r="F27" s="21" t="e">
        <f>IF(A27&lt;&gt;"",VLOOKUP(B27,'Ket qua do'!$C$5:$AP$50000,$F$3,TRUE),"")</f>
        <v>#N/A</v>
      </c>
      <c r="G27" s="21" t="e">
        <f>IF(A27&lt;&gt;"",VLOOKUP(B27,'Ket qua do'!$C$5:$AP$50000,$G$3,TRUE),"")</f>
        <v>#N/A</v>
      </c>
      <c r="H27" s="21" t="e">
        <f>IF(A27&lt;&gt;"",VLOOKUP(B27,'Ket qua do'!$C$5:$AP$50000,$H$3,TRUE),"")</f>
        <v>#N/A</v>
      </c>
      <c r="I27" s="21" t="e">
        <f>IF(A27&lt;&gt;"",VLOOKUP(B27,'Ket qua do'!$C$5:$AP$50000,$I$3,TRUE)*$E$9/1000,"")</f>
        <v>#N/A</v>
      </c>
      <c r="J27" s="21" t="e">
        <f>IF(A27&lt;&gt;"",VLOOKUP(B27,'Ket qua do'!$C$5:$AP$50000,$J$3,TRUE)*$E$9/1000,"")</f>
        <v>#N/A</v>
      </c>
      <c r="K27" s="21" t="e">
        <f>IF(A27&lt;&gt;"",VLOOKUP(B27,'Ket qua do'!$C$5:$AP$50000,$K$3,TRUE)*$E$9/1000,"")</f>
        <v>#N/A</v>
      </c>
      <c r="L27" s="21" t="e">
        <f>IF(A27&lt;&gt;"",VLOOKUP(B27,'Ket qua do'!$C$5:$AP$50000,$L$3,TRUE),"")</f>
        <v>#N/A</v>
      </c>
    </row>
    <row r="28" spans="1:12" x14ac:dyDescent="0.25">
      <c r="A28" t="e">
        <f t="shared" si="6"/>
        <v>#N/A</v>
      </c>
      <c r="B28" s="1" t="e">
        <f>IF(A28&lt;&gt;"",VLOOKUP(A28,'Ket qua do'!$B$5:$CE$50000,2,TRUE),"")</f>
        <v>#N/A</v>
      </c>
      <c r="C28" s="19" t="e">
        <f>IF(A28&lt;&gt;"",VLOOKUP(B28,'Ket qua do'!$C$5:$AP$50000,$C$3,TRUE)*SQRT(3)*$C$11,"")</f>
        <v>#N/A</v>
      </c>
      <c r="D28" s="21" t="e">
        <f>IF(A28&lt;&gt;"",VLOOKUP(B28,'Ket qua do'!$C$5:$AP$50000,$D$3,TRUE),"")</f>
        <v>#N/A</v>
      </c>
      <c r="E28" s="21" t="e">
        <f>IF(A28&lt;&gt;"",VLOOKUP(B28,'Ket qua do'!$C$5:$AP$50000,$E$3,TRUE)*$C$12,"")</f>
        <v>#N/A</v>
      </c>
      <c r="F28" s="21" t="e">
        <f>IF(A28&lt;&gt;"",VLOOKUP(B28,'Ket qua do'!$C$5:$AP$50000,$F$3,TRUE),"")</f>
        <v>#N/A</v>
      </c>
      <c r="G28" s="21" t="e">
        <f>IF(A28&lt;&gt;"",VLOOKUP(B28,'Ket qua do'!$C$5:$AP$50000,$G$3,TRUE),"")</f>
        <v>#N/A</v>
      </c>
      <c r="H28" s="21" t="e">
        <f>IF(A28&lt;&gt;"",VLOOKUP(B28,'Ket qua do'!$C$5:$AP$50000,$H$3,TRUE),"")</f>
        <v>#N/A</v>
      </c>
      <c r="I28" s="21" t="e">
        <f>IF(A28&lt;&gt;"",VLOOKUP(B28,'Ket qua do'!$C$5:$AP$50000,$I$3,TRUE)*$E$9/1000,"")</f>
        <v>#N/A</v>
      </c>
      <c r="J28" s="21" t="e">
        <f>IF(A28&lt;&gt;"",VLOOKUP(B28,'Ket qua do'!$C$5:$AP$50000,$J$3,TRUE)*$E$9/1000,"")</f>
        <v>#N/A</v>
      </c>
      <c r="K28" s="21" t="e">
        <f>IF(A28&lt;&gt;"",VLOOKUP(B28,'Ket qua do'!$C$5:$AP$50000,$K$3,TRUE)*$E$9/1000,"")</f>
        <v>#N/A</v>
      </c>
      <c r="L28" s="21" t="e">
        <f>IF(A28&lt;&gt;"",VLOOKUP(B28,'Ket qua do'!$C$5:$AP$50000,$L$3,TRUE),"")</f>
        <v>#N/A</v>
      </c>
    </row>
    <row r="29" spans="1:12" x14ac:dyDescent="0.25">
      <c r="A29" t="e">
        <f t="shared" si="6"/>
        <v>#N/A</v>
      </c>
      <c r="B29" s="1" t="e">
        <f>IF(A29&lt;&gt;"",VLOOKUP(A29,'Ket qua do'!$B$5:$CE$50000,2,TRUE),"")</f>
        <v>#N/A</v>
      </c>
      <c r="C29" s="19" t="e">
        <f>IF(A29&lt;&gt;"",VLOOKUP(B29,'Ket qua do'!$C$5:$AP$50000,$C$3,TRUE)*SQRT(3)*$C$11,"")</f>
        <v>#N/A</v>
      </c>
      <c r="D29" s="21" t="e">
        <f>IF(A29&lt;&gt;"",VLOOKUP(B29,'Ket qua do'!$C$5:$AP$50000,$D$3,TRUE),"")</f>
        <v>#N/A</v>
      </c>
      <c r="E29" s="21" t="e">
        <f>IF(A29&lt;&gt;"",VLOOKUP(B29,'Ket qua do'!$C$5:$AP$50000,$E$3,TRUE)*$C$12,"")</f>
        <v>#N/A</v>
      </c>
      <c r="F29" s="21" t="e">
        <f>IF(A29&lt;&gt;"",VLOOKUP(B29,'Ket qua do'!$C$5:$AP$50000,$F$3,TRUE),"")</f>
        <v>#N/A</v>
      </c>
      <c r="G29" s="21" t="e">
        <f>IF(A29&lt;&gt;"",VLOOKUP(B29,'Ket qua do'!$C$5:$AP$50000,$G$3,TRUE),"")</f>
        <v>#N/A</v>
      </c>
      <c r="H29" s="21" t="e">
        <f>IF(A29&lt;&gt;"",VLOOKUP(B29,'Ket qua do'!$C$5:$AP$50000,$H$3,TRUE),"")</f>
        <v>#N/A</v>
      </c>
      <c r="I29" s="21" t="e">
        <f>IF(A29&lt;&gt;"",VLOOKUP(B29,'Ket qua do'!$C$5:$AP$50000,$I$3,TRUE)*$E$9/1000,"")</f>
        <v>#N/A</v>
      </c>
      <c r="J29" s="21" t="e">
        <f>IF(A29&lt;&gt;"",VLOOKUP(B29,'Ket qua do'!$C$5:$AP$50000,$J$3,TRUE)*$E$9/1000,"")</f>
        <v>#N/A</v>
      </c>
      <c r="K29" s="21" t="e">
        <f>IF(A29&lt;&gt;"",VLOOKUP(B29,'Ket qua do'!$C$5:$AP$50000,$K$3,TRUE)*$E$9/1000,"")</f>
        <v>#N/A</v>
      </c>
      <c r="L29" s="21" t="e">
        <f>IF(A29&lt;&gt;"",VLOOKUP(B29,'Ket qua do'!$C$5:$AP$50000,$L$3,TRUE),"")</f>
        <v>#N/A</v>
      </c>
    </row>
    <row r="30" spans="1:12" x14ac:dyDescent="0.25">
      <c r="A30" t="e">
        <f t="shared" si="6"/>
        <v>#N/A</v>
      </c>
      <c r="B30" s="1" t="e">
        <f>IF(A30&lt;&gt;"",VLOOKUP(A30,'Ket qua do'!$B$5:$CE$50000,2,TRUE),"")</f>
        <v>#N/A</v>
      </c>
      <c r="C30" s="19" t="e">
        <f>IF(A30&lt;&gt;"",VLOOKUP(B30,'Ket qua do'!$C$5:$AP$50000,$C$3,TRUE)*SQRT(3)*$C$11,"")</f>
        <v>#N/A</v>
      </c>
      <c r="D30" s="21" t="e">
        <f>IF(A30&lt;&gt;"",VLOOKUP(B30,'Ket qua do'!$C$5:$AP$50000,$D$3,TRUE),"")</f>
        <v>#N/A</v>
      </c>
      <c r="E30" s="21" t="e">
        <f>IF(A30&lt;&gt;"",VLOOKUP(B30,'Ket qua do'!$C$5:$AP$50000,$E$3,TRUE)*$C$12,"")</f>
        <v>#N/A</v>
      </c>
      <c r="F30" s="21" t="e">
        <f>IF(A30&lt;&gt;"",VLOOKUP(B30,'Ket qua do'!$C$5:$AP$50000,$F$3,TRUE),"")</f>
        <v>#N/A</v>
      </c>
      <c r="G30" s="21" t="e">
        <f>IF(A30&lt;&gt;"",VLOOKUP(B30,'Ket qua do'!$C$5:$AP$50000,$G$3,TRUE),"")</f>
        <v>#N/A</v>
      </c>
      <c r="H30" s="21" t="e">
        <f>IF(A30&lt;&gt;"",VLOOKUP(B30,'Ket qua do'!$C$5:$AP$50000,$H$3,TRUE),"")</f>
        <v>#N/A</v>
      </c>
      <c r="I30" s="21" t="e">
        <f>IF(A30&lt;&gt;"",VLOOKUP(B30,'Ket qua do'!$C$5:$AP$50000,$I$3,TRUE)*$E$9/1000,"")</f>
        <v>#N/A</v>
      </c>
      <c r="J30" s="21" t="e">
        <f>IF(A30&lt;&gt;"",VLOOKUP(B30,'Ket qua do'!$C$5:$AP$50000,$J$3,TRUE)*$E$9/1000,"")</f>
        <v>#N/A</v>
      </c>
      <c r="K30" s="21" t="e">
        <f>IF(A30&lt;&gt;"",VLOOKUP(B30,'Ket qua do'!$C$5:$AP$50000,$K$3,TRUE)*$E$9/1000,"")</f>
        <v>#N/A</v>
      </c>
      <c r="L30" s="21" t="e">
        <f>IF(A30&lt;&gt;"",VLOOKUP(B30,'Ket qua do'!$C$5:$AP$50000,$L$3,TRUE),"")</f>
        <v>#N/A</v>
      </c>
    </row>
    <row r="31" spans="1:12" x14ac:dyDescent="0.25">
      <c r="A31" t="e">
        <f t="shared" si="6"/>
        <v>#N/A</v>
      </c>
      <c r="B31" s="1" t="e">
        <f>IF(A31&lt;&gt;"",VLOOKUP(A31,'Ket qua do'!$B$5:$CE$50000,2,TRUE),"")</f>
        <v>#N/A</v>
      </c>
      <c r="C31" s="19" t="e">
        <f>IF(A31&lt;&gt;"",VLOOKUP(B31,'Ket qua do'!$C$5:$AP$50000,$C$3,TRUE)*SQRT(3)*$C$11,"")</f>
        <v>#N/A</v>
      </c>
      <c r="D31" s="21" t="e">
        <f>IF(A31&lt;&gt;"",VLOOKUP(B31,'Ket qua do'!$C$5:$AP$50000,$D$3,TRUE),"")</f>
        <v>#N/A</v>
      </c>
      <c r="E31" s="21" t="e">
        <f>IF(A31&lt;&gt;"",VLOOKUP(B31,'Ket qua do'!$C$5:$AP$50000,$E$3,TRUE)*$C$12,"")</f>
        <v>#N/A</v>
      </c>
      <c r="F31" s="21" t="e">
        <f>IF(A31&lt;&gt;"",VLOOKUP(B31,'Ket qua do'!$C$5:$AP$50000,$F$3,TRUE),"")</f>
        <v>#N/A</v>
      </c>
      <c r="G31" s="21" t="e">
        <f>IF(A31&lt;&gt;"",VLOOKUP(B31,'Ket qua do'!$C$5:$AP$50000,$G$3,TRUE),"")</f>
        <v>#N/A</v>
      </c>
      <c r="H31" s="21" t="e">
        <f>IF(A31&lt;&gt;"",VLOOKUP(B31,'Ket qua do'!$C$5:$AP$50000,$H$3,TRUE),"")</f>
        <v>#N/A</v>
      </c>
      <c r="I31" s="21" t="e">
        <f>IF(A31&lt;&gt;"",VLOOKUP(B31,'Ket qua do'!$C$5:$AP$50000,$I$3,TRUE)*$E$9/1000,"")</f>
        <v>#N/A</v>
      </c>
      <c r="J31" s="21" t="e">
        <f>IF(A31&lt;&gt;"",VLOOKUP(B31,'Ket qua do'!$C$5:$AP$50000,$J$3,TRUE)*$E$9/1000,"")</f>
        <v>#N/A</v>
      </c>
      <c r="K31" s="21" t="e">
        <f>IF(A31&lt;&gt;"",VLOOKUP(B31,'Ket qua do'!$C$5:$AP$50000,$K$3,TRUE)*$E$9/1000,"")</f>
        <v>#N/A</v>
      </c>
      <c r="L31" s="21" t="e">
        <f>IF(A31&lt;&gt;"",VLOOKUP(B31,'Ket qua do'!$C$5:$AP$50000,$L$3,TRUE),"")</f>
        <v>#N/A</v>
      </c>
    </row>
    <row r="32" spans="1:12" x14ac:dyDescent="0.25">
      <c r="A32" t="e">
        <f t="shared" si="6"/>
        <v>#N/A</v>
      </c>
      <c r="B32" s="1" t="e">
        <f>IF(A32&lt;&gt;"",VLOOKUP(A32,'Ket qua do'!$B$5:$CE$50000,2,TRUE),"")</f>
        <v>#N/A</v>
      </c>
      <c r="C32" s="19" t="e">
        <f>IF(A32&lt;&gt;"",VLOOKUP(B32,'Ket qua do'!$C$5:$AP$50000,$C$3,TRUE)*SQRT(3)*$C$11,"")</f>
        <v>#N/A</v>
      </c>
      <c r="D32" s="21" t="e">
        <f>IF(A32&lt;&gt;"",VLOOKUP(B32,'Ket qua do'!$C$5:$AP$50000,$D$3,TRUE),"")</f>
        <v>#N/A</v>
      </c>
      <c r="E32" s="21" t="e">
        <f>IF(A32&lt;&gt;"",VLOOKUP(B32,'Ket qua do'!$C$5:$AP$50000,$E$3,TRUE)*$C$12,"")</f>
        <v>#N/A</v>
      </c>
      <c r="F32" s="21" t="e">
        <f>IF(A32&lt;&gt;"",VLOOKUP(B32,'Ket qua do'!$C$5:$AP$50000,$F$3,TRUE),"")</f>
        <v>#N/A</v>
      </c>
      <c r="G32" s="21" t="e">
        <f>IF(A32&lt;&gt;"",VLOOKUP(B32,'Ket qua do'!$C$5:$AP$50000,$G$3,TRUE),"")</f>
        <v>#N/A</v>
      </c>
      <c r="H32" s="21" t="e">
        <f>IF(A32&lt;&gt;"",VLOOKUP(B32,'Ket qua do'!$C$5:$AP$50000,$H$3,TRUE),"")</f>
        <v>#N/A</v>
      </c>
      <c r="I32" s="21" t="e">
        <f>IF(A32&lt;&gt;"",VLOOKUP(B32,'Ket qua do'!$C$5:$AP$50000,$I$3,TRUE)*$E$9/1000,"")</f>
        <v>#N/A</v>
      </c>
      <c r="J32" s="21" t="e">
        <f>IF(A32&lt;&gt;"",VLOOKUP(B32,'Ket qua do'!$C$5:$AP$50000,$J$3,TRUE)*$E$9/1000,"")</f>
        <v>#N/A</v>
      </c>
      <c r="K32" s="21" t="e">
        <f>IF(A32&lt;&gt;"",VLOOKUP(B32,'Ket qua do'!$C$5:$AP$50000,$K$3,TRUE)*$E$9/1000,"")</f>
        <v>#N/A</v>
      </c>
      <c r="L32" s="21" t="e">
        <f>IF(A32&lt;&gt;"",VLOOKUP(B32,'Ket qua do'!$C$5:$AP$50000,$L$3,TRUE),"")</f>
        <v>#N/A</v>
      </c>
    </row>
    <row r="33" spans="1:12" x14ac:dyDescent="0.25">
      <c r="A33" t="e">
        <f t="shared" si="6"/>
        <v>#N/A</v>
      </c>
      <c r="B33" s="1" t="e">
        <f>IF(A33&lt;&gt;"",VLOOKUP(A33,'Ket qua do'!$B$5:$CE$50000,2,TRUE),"")</f>
        <v>#N/A</v>
      </c>
      <c r="C33" s="19" t="e">
        <f>IF(A33&lt;&gt;"",VLOOKUP(B33,'Ket qua do'!$C$5:$AP$50000,$C$3,TRUE)*SQRT(3)*$C$11,"")</f>
        <v>#N/A</v>
      </c>
      <c r="D33" s="21" t="e">
        <f>IF(A33&lt;&gt;"",VLOOKUP(B33,'Ket qua do'!$C$5:$AP$50000,$D$3,TRUE),"")</f>
        <v>#N/A</v>
      </c>
      <c r="E33" s="21" t="e">
        <f>IF(A33&lt;&gt;"",VLOOKUP(B33,'Ket qua do'!$C$5:$AP$50000,$E$3,TRUE)*$C$12,"")</f>
        <v>#N/A</v>
      </c>
      <c r="F33" s="21" t="e">
        <f>IF(A33&lt;&gt;"",VLOOKUP(B33,'Ket qua do'!$C$5:$AP$50000,$F$3,TRUE),"")</f>
        <v>#N/A</v>
      </c>
      <c r="G33" s="21" t="e">
        <f>IF(A33&lt;&gt;"",VLOOKUP(B33,'Ket qua do'!$C$5:$AP$50000,$G$3,TRUE),"")</f>
        <v>#N/A</v>
      </c>
      <c r="H33" s="21" t="e">
        <f>IF(A33&lt;&gt;"",VLOOKUP(B33,'Ket qua do'!$C$5:$AP$50000,$H$3,TRUE),"")</f>
        <v>#N/A</v>
      </c>
      <c r="I33" s="21" t="e">
        <f>IF(A33&lt;&gt;"",VLOOKUP(B33,'Ket qua do'!$C$5:$AP$50000,$I$3,TRUE)*$E$9/1000,"")</f>
        <v>#N/A</v>
      </c>
      <c r="J33" s="21" t="e">
        <f>IF(A33&lt;&gt;"",VLOOKUP(B33,'Ket qua do'!$C$5:$AP$50000,$J$3,TRUE)*$E$9/1000,"")</f>
        <v>#N/A</v>
      </c>
      <c r="K33" s="21" t="e">
        <f>IF(A33&lt;&gt;"",VLOOKUP(B33,'Ket qua do'!$C$5:$AP$50000,$K$3,TRUE)*$E$9/1000,"")</f>
        <v>#N/A</v>
      </c>
      <c r="L33" s="21" t="e">
        <f>IF(A33&lt;&gt;"",VLOOKUP(B33,'Ket qua do'!$C$5:$AP$50000,$L$3,TRUE),"")</f>
        <v>#N/A</v>
      </c>
    </row>
    <row r="34" spans="1:12" x14ac:dyDescent="0.25">
      <c r="A34" t="e">
        <f t="shared" si="6"/>
        <v>#N/A</v>
      </c>
      <c r="B34" s="1" t="e">
        <f>IF(A34&lt;&gt;"",VLOOKUP(A34,'Ket qua do'!$B$5:$CE$50000,2,TRUE),"")</f>
        <v>#N/A</v>
      </c>
      <c r="C34" s="19" t="e">
        <f>IF(A34&lt;&gt;"",VLOOKUP(B34,'Ket qua do'!$C$5:$AP$50000,$C$3,TRUE)*SQRT(3)*$C$11,"")</f>
        <v>#N/A</v>
      </c>
      <c r="D34" s="21" t="e">
        <f>IF(A34&lt;&gt;"",VLOOKUP(B34,'Ket qua do'!$C$5:$AP$50000,$D$3,TRUE),"")</f>
        <v>#N/A</v>
      </c>
      <c r="E34" s="21" t="e">
        <f>IF(A34&lt;&gt;"",VLOOKUP(B34,'Ket qua do'!$C$5:$AP$50000,$E$3,TRUE)*$C$12,"")</f>
        <v>#N/A</v>
      </c>
      <c r="F34" s="21" t="e">
        <f>IF(A34&lt;&gt;"",VLOOKUP(B34,'Ket qua do'!$C$5:$AP$50000,$F$3,TRUE),"")</f>
        <v>#N/A</v>
      </c>
      <c r="G34" s="21" t="e">
        <f>IF(A34&lt;&gt;"",VLOOKUP(B34,'Ket qua do'!$C$5:$AP$50000,$G$3,TRUE),"")</f>
        <v>#N/A</v>
      </c>
      <c r="H34" s="21" t="e">
        <f>IF(A34&lt;&gt;"",VLOOKUP(B34,'Ket qua do'!$C$5:$AP$50000,$H$3,TRUE),"")</f>
        <v>#N/A</v>
      </c>
      <c r="I34" s="21" t="e">
        <f>IF(A34&lt;&gt;"",VLOOKUP(B34,'Ket qua do'!$C$5:$AP$50000,$I$3,TRUE)*$E$9/1000,"")</f>
        <v>#N/A</v>
      </c>
      <c r="J34" s="21" t="e">
        <f>IF(A34&lt;&gt;"",VLOOKUP(B34,'Ket qua do'!$C$5:$AP$50000,$J$3,TRUE)*$E$9/1000,"")</f>
        <v>#N/A</v>
      </c>
      <c r="K34" s="21" t="e">
        <f>IF(A34&lt;&gt;"",VLOOKUP(B34,'Ket qua do'!$C$5:$AP$50000,$K$3,TRUE)*$E$9/1000,"")</f>
        <v>#N/A</v>
      </c>
      <c r="L34" s="21" t="e">
        <f>IF(A34&lt;&gt;"",VLOOKUP(B34,'Ket qua do'!$C$5:$AP$50000,$L$3,TRUE),"")</f>
        <v>#N/A</v>
      </c>
    </row>
    <row r="35" spans="1:12" x14ac:dyDescent="0.25">
      <c r="A35" t="e">
        <f t="shared" si="6"/>
        <v>#N/A</v>
      </c>
      <c r="B35" s="1" t="e">
        <f>IF(A35&lt;&gt;"",VLOOKUP(A35,'Ket qua do'!$B$5:$CE$50000,2,TRUE),"")</f>
        <v>#N/A</v>
      </c>
      <c r="C35" s="19" t="e">
        <f>IF(A35&lt;&gt;"",VLOOKUP(B35,'Ket qua do'!$C$5:$AP$50000,$C$3,TRUE)*SQRT(3)*$C$11,"")</f>
        <v>#N/A</v>
      </c>
      <c r="D35" s="21" t="e">
        <f>IF(A35&lt;&gt;"",VLOOKUP(B35,'Ket qua do'!$C$5:$AP$50000,$D$3,TRUE),"")</f>
        <v>#N/A</v>
      </c>
      <c r="E35" s="21" t="e">
        <f>IF(A35&lt;&gt;"",VLOOKUP(B35,'Ket qua do'!$C$5:$AP$50000,$E$3,TRUE)*$C$12,"")</f>
        <v>#N/A</v>
      </c>
      <c r="F35" s="21" t="e">
        <f>IF(A35&lt;&gt;"",VLOOKUP(B35,'Ket qua do'!$C$5:$AP$50000,$F$3,TRUE),"")</f>
        <v>#N/A</v>
      </c>
      <c r="G35" s="21" t="e">
        <f>IF(A35&lt;&gt;"",VLOOKUP(B35,'Ket qua do'!$C$5:$AP$50000,$G$3,TRUE),"")</f>
        <v>#N/A</v>
      </c>
      <c r="H35" s="21" t="e">
        <f>IF(A35&lt;&gt;"",VLOOKUP(B35,'Ket qua do'!$C$5:$AP$50000,$H$3,TRUE),"")</f>
        <v>#N/A</v>
      </c>
      <c r="I35" s="21" t="e">
        <f>IF(A35&lt;&gt;"",VLOOKUP(B35,'Ket qua do'!$C$5:$AP$50000,$I$3,TRUE)*$E$9/1000,"")</f>
        <v>#N/A</v>
      </c>
      <c r="J35" s="21" t="e">
        <f>IF(A35&lt;&gt;"",VLOOKUP(B35,'Ket qua do'!$C$5:$AP$50000,$J$3,TRUE)*$E$9/1000,"")</f>
        <v>#N/A</v>
      </c>
      <c r="K35" s="21" t="e">
        <f>IF(A35&lt;&gt;"",VLOOKUP(B35,'Ket qua do'!$C$5:$AP$50000,$K$3,TRUE)*$E$9/1000,"")</f>
        <v>#N/A</v>
      </c>
      <c r="L35" s="21" t="e">
        <f>IF(A35&lt;&gt;"",VLOOKUP(B35,'Ket qua do'!$C$5:$AP$50000,$L$3,TRUE),"")</f>
        <v>#N/A</v>
      </c>
    </row>
    <row r="36" spans="1:12" x14ac:dyDescent="0.25">
      <c r="A36" t="e">
        <f t="shared" si="6"/>
        <v>#N/A</v>
      </c>
      <c r="B36" s="1" t="e">
        <f>IF(A36&lt;&gt;"",VLOOKUP(A36,'Ket qua do'!$B$5:$CE$50000,2,TRUE),"")</f>
        <v>#N/A</v>
      </c>
      <c r="C36" s="19" t="e">
        <f>IF(A36&lt;&gt;"",VLOOKUP(B36,'Ket qua do'!$C$5:$AP$50000,$C$3,TRUE)*SQRT(3)*$C$11,"")</f>
        <v>#N/A</v>
      </c>
      <c r="D36" s="21" t="e">
        <f>IF(A36&lt;&gt;"",VLOOKUP(B36,'Ket qua do'!$C$5:$AP$50000,$D$3,TRUE),"")</f>
        <v>#N/A</v>
      </c>
      <c r="E36" s="21" t="e">
        <f>IF(A36&lt;&gt;"",VLOOKUP(B36,'Ket qua do'!$C$5:$AP$50000,$E$3,TRUE)*$C$12,"")</f>
        <v>#N/A</v>
      </c>
      <c r="F36" s="21" t="e">
        <f>IF(A36&lt;&gt;"",VLOOKUP(B36,'Ket qua do'!$C$5:$AP$50000,$F$3,TRUE),"")</f>
        <v>#N/A</v>
      </c>
      <c r="G36" s="21" t="e">
        <f>IF(A36&lt;&gt;"",VLOOKUP(B36,'Ket qua do'!$C$5:$AP$50000,$G$3,TRUE),"")</f>
        <v>#N/A</v>
      </c>
      <c r="H36" s="21" t="e">
        <f>IF(A36&lt;&gt;"",VLOOKUP(B36,'Ket qua do'!$C$5:$AP$50000,$H$3,TRUE),"")</f>
        <v>#N/A</v>
      </c>
      <c r="I36" s="21" t="e">
        <f>IF(A36&lt;&gt;"",VLOOKUP(B36,'Ket qua do'!$C$5:$AP$50000,$I$3,TRUE)*$E$9/1000,"")</f>
        <v>#N/A</v>
      </c>
      <c r="J36" s="21" t="e">
        <f>IF(A36&lt;&gt;"",VLOOKUP(B36,'Ket qua do'!$C$5:$AP$50000,$J$3,TRUE)*$E$9/1000,"")</f>
        <v>#N/A</v>
      </c>
      <c r="K36" s="21" t="e">
        <f>IF(A36&lt;&gt;"",VLOOKUP(B36,'Ket qua do'!$C$5:$AP$50000,$K$3,TRUE)*$E$9/1000,"")</f>
        <v>#N/A</v>
      </c>
      <c r="L36" s="21" t="e">
        <f>IF(A36&lt;&gt;"",VLOOKUP(B36,'Ket qua do'!$C$5:$AP$50000,$L$3,TRUE),"")</f>
        <v>#N/A</v>
      </c>
    </row>
    <row r="37" spans="1:12" x14ac:dyDescent="0.25">
      <c r="A37" t="e">
        <f t="shared" si="6"/>
        <v>#N/A</v>
      </c>
      <c r="B37" s="1" t="e">
        <f>IF(A37&lt;&gt;"",VLOOKUP(A37,'Ket qua do'!$B$5:$CE$50000,2,TRUE),"")</f>
        <v>#N/A</v>
      </c>
      <c r="C37" s="19" t="e">
        <f>IF(A37&lt;&gt;"",VLOOKUP(B37,'Ket qua do'!$C$5:$AP$50000,$C$3,TRUE)*SQRT(3)*$C$11,"")</f>
        <v>#N/A</v>
      </c>
      <c r="D37" s="21" t="e">
        <f>IF(A37&lt;&gt;"",VLOOKUP(B37,'Ket qua do'!$C$5:$AP$50000,$D$3,TRUE),"")</f>
        <v>#N/A</v>
      </c>
      <c r="E37" s="21" t="e">
        <f>IF(A37&lt;&gt;"",VLOOKUP(B37,'Ket qua do'!$C$5:$AP$50000,$E$3,TRUE)*$C$12,"")</f>
        <v>#N/A</v>
      </c>
      <c r="F37" s="21" t="e">
        <f>IF(A37&lt;&gt;"",VLOOKUP(B37,'Ket qua do'!$C$5:$AP$50000,$F$3,TRUE),"")</f>
        <v>#N/A</v>
      </c>
      <c r="G37" s="21" t="e">
        <f>IF(A37&lt;&gt;"",VLOOKUP(B37,'Ket qua do'!$C$5:$AP$50000,$G$3,TRUE),"")</f>
        <v>#N/A</v>
      </c>
      <c r="H37" s="21" t="e">
        <f>IF(A37&lt;&gt;"",VLOOKUP(B37,'Ket qua do'!$C$5:$AP$50000,$H$3,TRUE),"")</f>
        <v>#N/A</v>
      </c>
      <c r="I37" s="21" t="e">
        <f>IF(A37&lt;&gt;"",VLOOKUP(B37,'Ket qua do'!$C$5:$AP$50000,$I$3,TRUE)*$E$9/1000,"")</f>
        <v>#N/A</v>
      </c>
      <c r="J37" s="21" t="e">
        <f>IF(A37&lt;&gt;"",VLOOKUP(B37,'Ket qua do'!$C$5:$AP$50000,$J$3,TRUE)*$E$9/1000,"")</f>
        <v>#N/A</v>
      </c>
      <c r="K37" s="21" t="e">
        <f>IF(A37&lt;&gt;"",VLOOKUP(B37,'Ket qua do'!$C$5:$AP$50000,$K$3,TRUE)*$E$9/1000,"")</f>
        <v>#N/A</v>
      </c>
      <c r="L37" s="21" t="e">
        <f>IF(A37&lt;&gt;"",VLOOKUP(B37,'Ket qua do'!$C$5:$AP$50000,$L$3,TRUE),"")</f>
        <v>#N/A</v>
      </c>
    </row>
    <row r="38" spans="1:12" x14ac:dyDescent="0.25">
      <c r="A38" t="e">
        <f t="shared" si="6"/>
        <v>#N/A</v>
      </c>
      <c r="B38" s="1" t="e">
        <f>IF(A38&lt;&gt;"",VLOOKUP(A38,'Ket qua do'!$B$5:$CE$50000,2,TRUE),"")</f>
        <v>#N/A</v>
      </c>
      <c r="C38" s="19" t="e">
        <f>IF(A38&lt;&gt;"",VLOOKUP(B38,'Ket qua do'!$C$5:$AP$50000,$C$3,TRUE)*SQRT(3)*$C$11,"")</f>
        <v>#N/A</v>
      </c>
      <c r="D38" s="21" t="e">
        <f>IF(A38&lt;&gt;"",VLOOKUP(B38,'Ket qua do'!$C$5:$AP$50000,$D$3,TRUE),"")</f>
        <v>#N/A</v>
      </c>
      <c r="E38" s="21" t="e">
        <f>IF(A38&lt;&gt;"",VLOOKUP(B38,'Ket qua do'!$C$5:$AP$50000,$E$3,TRUE)*$C$12,"")</f>
        <v>#N/A</v>
      </c>
      <c r="F38" s="21" t="e">
        <f>IF(A38&lt;&gt;"",VLOOKUP(B38,'Ket qua do'!$C$5:$AP$50000,$F$3,TRUE),"")</f>
        <v>#N/A</v>
      </c>
      <c r="G38" s="21" t="e">
        <f>IF(A38&lt;&gt;"",VLOOKUP(B38,'Ket qua do'!$C$5:$AP$50000,$G$3,TRUE),"")</f>
        <v>#N/A</v>
      </c>
      <c r="H38" s="21" t="e">
        <f>IF(A38&lt;&gt;"",VLOOKUP(B38,'Ket qua do'!$C$5:$AP$50000,$H$3,TRUE),"")</f>
        <v>#N/A</v>
      </c>
      <c r="I38" s="21" t="e">
        <f>IF(A38&lt;&gt;"",VLOOKUP(B38,'Ket qua do'!$C$5:$AP$50000,$I$3,TRUE)*$E$9/1000,"")</f>
        <v>#N/A</v>
      </c>
      <c r="J38" s="21" t="e">
        <f>IF(A38&lt;&gt;"",VLOOKUP(B38,'Ket qua do'!$C$5:$AP$50000,$J$3,TRUE)*$E$9/1000,"")</f>
        <v>#N/A</v>
      </c>
      <c r="K38" s="21" t="e">
        <f>IF(A38&lt;&gt;"",VLOOKUP(B38,'Ket qua do'!$C$5:$AP$50000,$K$3,TRUE)*$E$9/1000,"")</f>
        <v>#N/A</v>
      </c>
      <c r="L38" s="21" t="e">
        <f>IF(A38&lt;&gt;"",VLOOKUP(B38,'Ket qua do'!$C$5:$AP$50000,$L$3,TRUE),"")</f>
        <v>#N/A</v>
      </c>
    </row>
    <row r="39" spans="1:12" x14ac:dyDescent="0.25">
      <c r="A39" t="e">
        <f t="shared" si="6"/>
        <v>#N/A</v>
      </c>
      <c r="B39" s="1" t="e">
        <f>IF(A39&lt;&gt;"",VLOOKUP(A39,'Ket qua do'!$B$5:$CE$50000,2,TRUE),"")</f>
        <v>#N/A</v>
      </c>
      <c r="C39" s="19" t="e">
        <f>IF(A39&lt;&gt;"",VLOOKUP(B39,'Ket qua do'!$C$5:$AP$50000,$C$3,TRUE)*SQRT(3)*$C$11,"")</f>
        <v>#N/A</v>
      </c>
      <c r="D39" s="21" t="e">
        <f>IF(A39&lt;&gt;"",VLOOKUP(B39,'Ket qua do'!$C$5:$AP$50000,$D$3,TRUE),"")</f>
        <v>#N/A</v>
      </c>
      <c r="E39" s="21" t="e">
        <f>IF(A39&lt;&gt;"",VLOOKUP(B39,'Ket qua do'!$C$5:$AP$50000,$E$3,TRUE)*$C$12,"")</f>
        <v>#N/A</v>
      </c>
      <c r="F39" s="21" t="e">
        <f>IF(A39&lt;&gt;"",VLOOKUP(B39,'Ket qua do'!$C$5:$AP$50000,$F$3,TRUE),"")</f>
        <v>#N/A</v>
      </c>
      <c r="G39" s="21" t="e">
        <f>IF(A39&lt;&gt;"",VLOOKUP(B39,'Ket qua do'!$C$5:$AP$50000,$G$3,TRUE),"")</f>
        <v>#N/A</v>
      </c>
      <c r="H39" s="21" t="e">
        <f>IF(A39&lt;&gt;"",VLOOKUP(B39,'Ket qua do'!$C$5:$AP$50000,$H$3,TRUE),"")</f>
        <v>#N/A</v>
      </c>
      <c r="I39" s="21" t="e">
        <f>IF(A39&lt;&gt;"",VLOOKUP(B39,'Ket qua do'!$C$5:$AP$50000,$I$3,TRUE)*$E$9/1000,"")</f>
        <v>#N/A</v>
      </c>
      <c r="J39" s="21" t="e">
        <f>IF(A39&lt;&gt;"",VLOOKUP(B39,'Ket qua do'!$C$5:$AP$50000,$J$3,TRUE)*$E$9/1000,"")</f>
        <v>#N/A</v>
      </c>
      <c r="K39" s="21" t="e">
        <f>IF(A39&lt;&gt;"",VLOOKUP(B39,'Ket qua do'!$C$5:$AP$50000,$K$3,TRUE)*$E$9/1000,"")</f>
        <v>#N/A</v>
      </c>
      <c r="L39" s="21" t="e">
        <f>IF(A39&lt;&gt;"",VLOOKUP(B39,'Ket qua do'!$C$5:$AP$50000,$L$3,TRUE),"")</f>
        <v>#N/A</v>
      </c>
    </row>
    <row r="40" spans="1:12" x14ac:dyDescent="0.25">
      <c r="A40" t="e">
        <f t="shared" si="6"/>
        <v>#N/A</v>
      </c>
      <c r="B40" s="1" t="e">
        <f>IF(A40&lt;&gt;"",VLOOKUP(A40,'Ket qua do'!$B$5:$CE$50000,2,TRUE),"")</f>
        <v>#N/A</v>
      </c>
      <c r="C40" s="19" t="e">
        <f>IF(A40&lt;&gt;"",VLOOKUP(B40,'Ket qua do'!$C$5:$AP$50000,$C$3,TRUE)*SQRT(3)*$C$11,"")</f>
        <v>#N/A</v>
      </c>
      <c r="D40" s="21" t="e">
        <f>IF(A40&lt;&gt;"",VLOOKUP(B40,'Ket qua do'!$C$5:$AP$50000,$D$3,TRUE),"")</f>
        <v>#N/A</v>
      </c>
      <c r="E40" s="21" t="e">
        <f>IF(A40&lt;&gt;"",VLOOKUP(B40,'Ket qua do'!$C$5:$AP$50000,$E$3,TRUE)*$C$12,"")</f>
        <v>#N/A</v>
      </c>
      <c r="F40" s="21" t="e">
        <f>IF(A40&lt;&gt;"",VLOOKUP(B40,'Ket qua do'!$C$5:$AP$50000,$F$3,TRUE),"")</f>
        <v>#N/A</v>
      </c>
      <c r="G40" s="21" t="e">
        <f>IF(A40&lt;&gt;"",VLOOKUP(B40,'Ket qua do'!$C$5:$AP$50000,$G$3,TRUE),"")</f>
        <v>#N/A</v>
      </c>
      <c r="H40" s="21" t="e">
        <f>IF(A40&lt;&gt;"",VLOOKUP(B40,'Ket qua do'!$C$5:$AP$50000,$H$3,TRUE),"")</f>
        <v>#N/A</v>
      </c>
      <c r="I40" s="21" t="e">
        <f>IF(A40&lt;&gt;"",VLOOKUP(B40,'Ket qua do'!$C$5:$AP$50000,$I$3,TRUE)*$E$9/1000,"")</f>
        <v>#N/A</v>
      </c>
      <c r="J40" s="21" t="e">
        <f>IF(A40&lt;&gt;"",VLOOKUP(B40,'Ket qua do'!$C$5:$AP$50000,$J$3,TRUE)*$E$9/1000,"")</f>
        <v>#N/A</v>
      </c>
      <c r="K40" s="21" t="e">
        <f>IF(A40&lt;&gt;"",VLOOKUP(B40,'Ket qua do'!$C$5:$AP$50000,$K$3,TRUE)*$E$9/1000,"")</f>
        <v>#N/A</v>
      </c>
      <c r="L40" s="21" t="e">
        <f>IF(A40&lt;&gt;"",VLOOKUP(B40,'Ket qua do'!$C$5:$AP$50000,$L$3,TRUE),"")</f>
        <v>#N/A</v>
      </c>
    </row>
    <row r="41" spans="1:12" x14ac:dyDescent="0.25">
      <c r="A41" t="e">
        <f t="shared" si="6"/>
        <v>#N/A</v>
      </c>
      <c r="B41" s="1" t="e">
        <f>IF(A41&lt;&gt;"",VLOOKUP(A41,'Ket qua do'!$B$5:$CE$50000,2,TRUE),"")</f>
        <v>#N/A</v>
      </c>
      <c r="C41" s="19" t="e">
        <f>IF(A41&lt;&gt;"",VLOOKUP(B41,'Ket qua do'!$C$5:$AP$50000,$C$3,TRUE)*SQRT(3)*$C$11,"")</f>
        <v>#N/A</v>
      </c>
      <c r="D41" s="21" t="e">
        <f>IF(A41&lt;&gt;"",VLOOKUP(B41,'Ket qua do'!$C$5:$AP$50000,$D$3,TRUE),"")</f>
        <v>#N/A</v>
      </c>
      <c r="E41" s="21" t="e">
        <f>IF(A41&lt;&gt;"",VLOOKUP(B41,'Ket qua do'!$C$5:$AP$50000,$E$3,TRUE)*$C$12,"")</f>
        <v>#N/A</v>
      </c>
      <c r="F41" s="21" t="e">
        <f>IF(A41&lt;&gt;"",VLOOKUP(B41,'Ket qua do'!$C$5:$AP$50000,$F$3,TRUE),"")</f>
        <v>#N/A</v>
      </c>
      <c r="G41" s="21" t="e">
        <f>IF(A41&lt;&gt;"",VLOOKUP(B41,'Ket qua do'!$C$5:$AP$50000,$G$3,TRUE),"")</f>
        <v>#N/A</v>
      </c>
      <c r="H41" s="21" t="e">
        <f>IF(A41&lt;&gt;"",VLOOKUP(B41,'Ket qua do'!$C$5:$AP$50000,$H$3,TRUE),"")</f>
        <v>#N/A</v>
      </c>
      <c r="I41" s="21" t="e">
        <f>IF(A41&lt;&gt;"",VLOOKUP(B41,'Ket qua do'!$C$5:$AP$50000,$I$3,TRUE)*$E$9/1000,"")</f>
        <v>#N/A</v>
      </c>
      <c r="J41" s="21" t="e">
        <f>IF(A41&lt;&gt;"",VLOOKUP(B41,'Ket qua do'!$C$5:$AP$50000,$J$3,TRUE)*$E$9/1000,"")</f>
        <v>#N/A</v>
      </c>
      <c r="K41" s="21" t="e">
        <f>IF(A41&lt;&gt;"",VLOOKUP(B41,'Ket qua do'!$C$5:$AP$50000,$K$3,TRUE)*$E$9/1000,"")</f>
        <v>#N/A</v>
      </c>
      <c r="L41" s="21" t="e">
        <f>IF(A41&lt;&gt;"",VLOOKUP(B41,'Ket qua do'!$C$5:$AP$50000,$L$3,TRUE),"")</f>
        <v>#N/A</v>
      </c>
    </row>
    <row r="42" spans="1:12" x14ac:dyDescent="0.25">
      <c r="A42" t="e">
        <f t="shared" si="6"/>
        <v>#N/A</v>
      </c>
      <c r="B42" s="1" t="e">
        <f>IF(A42&lt;&gt;"",VLOOKUP(A42,'Ket qua do'!$B$5:$CE$50000,2,TRUE),"")</f>
        <v>#N/A</v>
      </c>
      <c r="C42" s="19" t="e">
        <f>IF(A42&lt;&gt;"",VLOOKUP(B42,'Ket qua do'!$C$5:$AP$50000,$C$3,TRUE)*SQRT(3)*$C$11,"")</f>
        <v>#N/A</v>
      </c>
      <c r="D42" s="21" t="e">
        <f>IF(A42&lt;&gt;"",VLOOKUP(B42,'Ket qua do'!$C$5:$AP$50000,$D$3,TRUE),"")</f>
        <v>#N/A</v>
      </c>
      <c r="E42" s="21" t="e">
        <f>IF(A42&lt;&gt;"",VLOOKUP(B42,'Ket qua do'!$C$5:$AP$50000,$E$3,TRUE)*$C$12,"")</f>
        <v>#N/A</v>
      </c>
      <c r="F42" s="21" t="e">
        <f>IF(A42&lt;&gt;"",VLOOKUP(B42,'Ket qua do'!$C$5:$AP$50000,$F$3,TRUE),"")</f>
        <v>#N/A</v>
      </c>
      <c r="G42" s="21" t="e">
        <f>IF(A42&lt;&gt;"",VLOOKUP(B42,'Ket qua do'!$C$5:$AP$50000,$G$3,TRUE),"")</f>
        <v>#N/A</v>
      </c>
      <c r="H42" s="21" t="e">
        <f>IF(A42&lt;&gt;"",VLOOKUP(B42,'Ket qua do'!$C$5:$AP$50000,$H$3,TRUE),"")</f>
        <v>#N/A</v>
      </c>
      <c r="I42" s="21" t="e">
        <f>IF(A42&lt;&gt;"",VLOOKUP(B42,'Ket qua do'!$C$5:$AP$50000,$I$3,TRUE)*$E$9/1000,"")</f>
        <v>#N/A</v>
      </c>
      <c r="J42" s="21" t="e">
        <f>IF(A42&lt;&gt;"",VLOOKUP(B42,'Ket qua do'!$C$5:$AP$50000,$J$3,TRUE)*$E$9/1000,"")</f>
        <v>#N/A</v>
      </c>
      <c r="K42" s="21" t="e">
        <f>IF(A42&lt;&gt;"",VLOOKUP(B42,'Ket qua do'!$C$5:$AP$50000,$K$3,TRUE)*$E$9/1000,"")</f>
        <v>#N/A</v>
      </c>
      <c r="L42" s="21" t="e">
        <f>IF(A42&lt;&gt;"",VLOOKUP(B42,'Ket qua do'!$C$5:$AP$50000,$L$3,TRUE),"")</f>
        <v>#N/A</v>
      </c>
    </row>
    <row r="43" spans="1:12" x14ac:dyDescent="0.25">
      <c r="A43" t="e">
        <f t="shared" si="6"/>
        <v>#N/A</v>
      </c>
      <c r="B43" s="1" t="e">
        <f>IF(A43&lt;&gt;"",VLOOKUP(A43,'Ket qua do'!$B$5:$CE$50000,2,TRUE),"")</f>
        <v>#N/A</v>
      </c>
      <c r="C43" s="19" t="e">
        <f>IF(A43&lt;&gt;"",VLOOKUP(B43,'Ket qua do'!$C$5:$AP$50000,$C$3,TRUE)*SQRT(3)*$C$11,"")</f>
        <v>#N/A</v>
      </c>
      <c r="D43" s="21" t="e">
        <f>IF(A43&lt;&gt;"",VLOOKUP(B43,'Ket qua do'!$C$5:$AP$50000,$D$3,TRUE),"")</f>
        <v>#N/A</v>
      </c>
      <c r="E43" s="21" t="e">
        <f>IF(A43&lt;&gt;"",VLOOKUP(B43,'Ket qua do'!$C$5:$AP$50000,$E$3,TRUE)*$C$12,"")</f>
        <v>#N/A</v>
      </c>
      <c r="F43" s="21" t="e">
        <f>IF(A43&lt;&gt;"",VLOOKUP(B43,'Ket qua do'!$C$5:$AP$50000,$F$3,TRUE),"")</f>
        <v>#N/A</v>
      </c>
      <c r="G43" s="21" t="e">
        <f>IF(A43&lt;&gt;"",VLOOKUP(B43,'Ket qua do'!$C$5:$AP$50000,$G$3,TRUE),"")</f>
        <v>#N/A</v>
      </c>
      <c r="H43" s="21" t="e">
        <f>IF(A43&lt;&gt;"",VLOOKUP(B43,'Ket qua do'!$C$5:$AP$50000,$H$3,TRUE),"")</f>
        <v>#N/A</v>
      </c>
      <c r="I43" s="21" t="e">
        <f>IF(A43&lt;&gt;"",VLOOKUP(B43,'Ket qua do'!$C$5:$AP$50000,$I$3,TRUE)*$E$9/1000,"")</f>
        <v>#N/A</v>
      </c>
      <c r="J43" s="21" t="e">
        <f>IF(A43&lt;&gt;"",VLOOKUP(B43,'Ket qua do'!$C$5:$AP$50000,$J$3,TRUE)*$E$9/1000,"")</f>
        <v>#N/A</v>
      </c>
      <c r="K43" s="21" t="e">
        <f>IF(A43&lt;&gt;"",VLOOKUP(B43,'Ket qua do'!$C$5:$AP$50000,$K$3,TRUE)*$E$9/1000,"")</f>
        <v>#N/A</v>
      </c>
      <c r="L43" s="21" t="e">
        <f>IF(A43&lt;&gt;"",VLOOKUP(B43,'Ket qua do'!$C$5:$AP$50000,$L$3,TRUE),"")</f>
        <v>#N/A</v>
      </c>
    </row>
    <row r="44" spans="1:12" x14ac:dyDescent="0.25">
      <c r="A44" t="e">
        <f t="shared" si="6"/>
        <v>#N/A</v>
      </c>
      <c r="B44" s="1" t="e">
        <f>IF(A44&lt;&gt;"",VLOOKUP(A44,'Ket qua do'!$B$5:$CE$50000,2,TRUE),"")</f>
        <v>#N/A</v>
      </c>
      <c r="C44" s="19" t="e">
        <f>IF(A44&lt;&gt;"",VLOOKUP(B44,'Ket qua do'!$C$5:$AP$50000,$C$3,TRUE)*SQRT(3)*$C$11,"")</f>
        <v>#N/A</v>
      </c>
      <c r="D44" s="21" t="e">
        <f>IF(A44&lt;&gt;"",VLOOKUP(B44,'Ket qua do'!$C$5:$AP$50000,$D$3,TRUE),"")</f>
        <v>#N/A</v>
      </c>
      <c r="E44" s="21" t="e">
        <f>IF(A44&lt;&gt;"",VLOOKUP(B44,'Ket qua do'!$C$5:$AP$50000,$E$3,TRUE)*$C$12,"")</f>
        <v>#N/A</v>
      </c>
      <c r="F44" s="21" t="e">
        <f>IF(A44&lt;&gt;"",VLOOKUP(B44,'Ket qua do'!$C$5:$AP$50000,$F$3,TRUE),"")</f>
        <v>#N/A</v>
      </c>
      <c r="G44" s="21" t="e">
        <f>IF(A44&lt;&gt;"",VLOOKUP(B44,'Ket qua do'!$C$5:$AP$50000,$G$3,TRUE),"")</f>
        <v>#N/A</v>
      </c>
      <c r="H44" s="21" t="e">
        <f>IF(A44&lt;&gt;"",VLOOKUP(B44,'Ket qua do'!$C$5:$AP$50000,$H$3,TRUE),"")</f>
        <v>#N/A</v>
      </c>
      <c r="I44" s="21" t="e">
        <f>IF(A44&lt;&gt;"",VLOOKUP(B44,'Ket qua do'!$C$5:$AP$50000,$I$3,TRUE)*$E$9/1000,"")</f>
        <v>#N/A</v>
      </c>
      <c r="J44" s="21" t="e">
        <f>IF(A44&lt;&gt;"",VLOOKUP(B44,'Ket qua do'!$C$5:$AP$50000,$J$3,TRUE)*$E$9/1000,"")</f>
        <v>#N/A</v>
      </c>
      <c r="K44" s="21" t="e">
        <f>IF(A44&lt;&gt;"",VLOOKUP(B44,'Ket qua do'!$C$5:$AP$50000,$K$3,TRUE)*$E$9/1000,"")</f>
        <v>#N/A</v>
      </c>
      <c r="L44" s="21" t="e">
        <f>IF(A44&lt;&gt;"",VLOOKUP(B44,'Ket qua do'!$C$5:$AP$50000,$L$3,TRUE),"")</f>
        <v>#N/A</v>
      </c>
    </row>
    <row r="45" spans="1:12" x14ac:dyDescent="0.25">
      <c r="A45" t="e">
        <f t="shared" si="6"/>
        <v>#N/A</v>
      </c>
      <c r="B45" s="1" t="e">
        <f>IF(A45&lt;&gt;"",VLOOKUP(A45,'Ket qua do'!$B$5:$CE$50000,2,TRUE),"")</f>
        <v>#N/A</v>
      </c>
      <c r="C45" s="19" t="e">
        <f>IF(A45&lt;&gt;"",VLOOKUP(B45,'Ket qua do'!$C$5:$AP$50000,$C$3,TRUE)*SQRT(3)*$C$11,"")</f>
        <v>#N/A</v>
      </c>
      <c r="D45" s="21" t="e">
        <f>IF(A45&lt;&gt;"",VLOOKUP(B45,'Ket qua do'!$C$5:$AP$50000,$D$3,TRUE),"")</f>
        <v>#N/A</v>
      </c>
      <c r="E45" s="21" t="e">
        <f>IF(A45&lt;&gt;"",VLOOKUP(B45,'Ket qua do'!$C$5:$AP$50000,$E$3,TRUE)*$C$12,"")</f>
        <v>#N/A</v>
      </c>
      <c r="F45" s="21" t="e">
        <f>IF(A45&lt;&gt;"",VLOOKUP(B45,'Ket qua do'!$C$5:$AP$50000,$F$3,TRUE),"")</f>
        <v>#N/A</v>
      </c>
      <c r="G45" s="21" t="e">
        <f>IF(A45&lt;&gt;"",VLOOKUP(B45,'Ket qua do'!$C$5:$AP$50000,$G$3,TRUE),"")</f>
        <v>#N/A</v>
      </c>
      <c r="H45" s="21" t="e">
        <f>IF(A45&lt;&gt;"",VLOOKUP(B45,'Ket qua do'!$C$5:$AP$50000,$H$3,TRUE),"")</f>
        <v>#N/A</v>
      </c>
      <c r="I45" s="21" t="e">
        <f>IF(A45&lt;&gt;"",VLOOKUP(B45,'Ket qua do'!$C$5:$AP$50000,$I$3,TRUE)*$E$9/1000,"")</f>
        <v>#N/A</v>
      </c>
      <c r="J45" s="21" t="e">
        <f>IF(A45&lt;&gt;"",VLOOKUP(B45,'Ket qua do'!$C$5:$AP$50000,$J$3,TRUE)*$E$9/1000,"")</f>
        <v>#N/A</v>
      </c>
      <c r="K45" s="21" t="e">
        <f>IF(A45&lt;&gt;"",VLOOKUP(B45,'Ket qua do'!$C$5:$AP$50000,$K$3,TRUE)*$E$9/1000,"")</f>
        <v>#N/A</v>
      </c>
      <c r="L45" s="21" t="e">
        <f>IF(A45&lt;&gt;"",VLOOKUP(B45,'Ket qua do'!$C$5:$AP$50000,$L$3,TRUE),"")</f>
        <v>#N/A</v>
      </c>
    </row>
    <row r="46" spans="1:12" x14ac:dyDescent="0.25">
      <c r="A46" t="e">
        <f t="shared" si="6"/>
        <v>#N/A</v>
      </c>
      <c r="B46" s="1" t="e">
        <f>IF(A46&lt;&gt;"",VLOOKUP(A46,'Ket qua do'!$B$5:$CE$50000,2,TRUE),"")</f>
        <v>#N/A</v>
      </c>
      <c r="C46" s="19" t="e">
        <f>IF(A46&lt;&gt;"",VLOOKUP(B46,'Ket qua do'!$C$5:$AP$50000,$C$3,TRUE)*SQRT(3)*$C$11,"")</f>
        <v>#N/A</v>
      </c>
      <c r="D46" s="21" t="e">
        <f>IF(A46&lt;&gt;"",VLOOKUP(B46,'Ket qua do'!$C$5:$AP$50000,$D$3,TRUE),"")</f>
        <v>#N/A</v>
      </c>
      <c r="E46" s="21" t="e">
        <f>IF(A46&lt;&gt;"",VLOOKUP(B46,'Ket qua do'!$C$5:$AP$50000,$E$3,TRUE)*$C$12,"")</f>
        <v>#N/A</v>
      </c>
      <c r="F46" s="21" t="e">
        <f>IF(A46&lt;&gt;"",VLOOKUP(B46,'Ket qua do'!$C$5:$AP$50000,$F$3,TRUE),"")</f>
        <v>#N/A</v>
      </c>
      <c r="G46" s="21" t="e">
        <f>IF(A46&lt;&gt;"",VLOOKUP(B46,'Ket qua do'!$C$5:$AP$50000,$G$3,TRUE),"")</f>
        <v>#N/A</v>
      </c>
      <c r="H46" s="21" t="e">
        <f>IF(A46&lt;&gt;"",VLOOKUP(B46,'Ket qua do'!$C$5:$AP$50000,$H$3,TRUE),"")</f>
        <v>#N/A</v>
      </c>
      <c r="I46" s="21" t="e">
        <f>IF(A46&lt;&gt;"",VLOOKUP(B46,'Ket qua do'!$C$5:$AP$50000,$I$3,TRUE)*$E$9/1000,"")</f>
        <v>#N/A</v>
      </c>
      <c r="J46" s="21" t="e">
        <f>IF(A46&lt;&gt;"",VLOOKUP(B46,'Ket qua do'!$C$5:$AP$50000,$J$3,TRUE)*$E$9/1000,"")</f>
        <v>#N/A</v>
      </c>
      <c r="K46" s="21" t="e">
        <f>IF(A46&lt;&gt;"",VLOOKUP(B46,'Ket qua do'!$C$5:$AP$50000,$K$3,TRUE)*$E$9/1000,"")</f>
        <v>#N/A</v>
      </c>
      <c r="L46" s="21" t="e">
        <f>IF(A46&lt;&gt;"",VLOOKUP(B46,'Ket qua do'!$C$5:$AP$50000,$L$3,TRUE),"")</f>
        <v>#N/A</v>
      </c>
    </row>
    <row r="47" spans="1:12" x14ac:dyDescent="0.25">
      <c r="A47" t="e">
        <f t="shared" si="6"/>
        <v>#N/A</v>
      </c>
      <c r="B47" s="1" t="e">
        <f>IF(A47&lt;&gt;"",VLOOKUP(A47,'Ket qua do'!$B$5:$CE$50000,2,TRUE),"")</f>
        <v>#N/A</v>
      </c>
      <c r="C47" s="19" t="e">
        <f>IF(A47&lt;&gt;"",VLOOKUP(B47,'Ket qua do'!$C$5:$AP$50000,$C$3,TRUE)*SQRT(3)*$C$11,"")</f>
        <v>#N/A</v>
      </c>
      <c r="D47" s="21" t="e">
        <f>IF(A47&lt;&gt;"",VLOOKUP(B47,'Ket qua do'!$C$5:$AP$50000,$D$3,TRUE),"")</f>
        <v>#N/A</v>
      </c>
      <c r="E47" s="21" t="e">
        <f>IF(A47&lt;&gt;"",VLOOKUP(B47,'Ket qua do'!$C$5:$AP$50000,$E$3,TRUE)*$C$12,"")</f>
        <v>#N/A</v>
      </c>
      <c r="F47" s="21" t="e">
        <f>IF(A47&lt;&gt;"",VLOOKUP(B47,'Ket qua do'!$C$5:$AP$50000,$F$3,TRUE),"")</f>
        <v>#N/A</v>
      </c>
      <c r="G47" s="21" t="e">
        <f>IF(A47&lt;&gt;"",VLOOKUP(B47,'Ket qua do'!$C$5:$AP$50000,$G$3,TRUE),"")</f>
        <v>#N/A</v>
      </c>
      <c r="H47" s="21" t="e">
        <f>IF(A47&lt;&gt;"",VLOOKUP(B47,'Ket qua do'!$C$5:$AP$50000,$H$3,TRUE),"")</f>
        <v>#N/A</v>
      </c>
      <c r="I47" s="21" t="e">
        <f>IF(A47&lt;&gt;"",VLOOKUP(B47,'Ket qua do'!$C$5:$AP$50000,$I$3,TRUE)*$E$9/1000,"")</f>
        <v>#N/A</v>
      </c>
      <c r="J47" s="21" t="e">
        <f>IF(A47&lt;&gt;"",VLOOKUP(B47,'Ket qua do'!$C$5:$AP$50000,$J$3,TRUE)*$E$9/1000,"")</f>
        <v>#N/A</v>
      </c>
      <c r="K47" s="21" t="e">
        <f>IF(A47&lt;&gt;"",VLOOKUP(B47,'Ket qua do'!$C$5:$AP$50000,$K$3,TRUE)*$E$9/1000,"")</f>
        <v>#N/A</v>
      </c>
      <c r="L47" s="21" t="e">
        <f>IF(A47&lt;&gt;"",VLOOKUP(B47,'Ket qua do'!$C$5:$AP$50000,$L$3,TRUE),"")</f>
        <v>#N/A</v>
      </c>
    </row>
    <row r="48" spans="1:12" x14ac:dyDescent="0.25">
      <c r="A48" t="e">
        <f t="shared" si="6"/>
        <v>#N/A</v>
      </c>
      <c r="B48" s="1" t="e">
        <f>IF(A48&lt;&gt;"",VLOOKUP(A48,'Ket qua do'!$B$5:$CE$50000,2,TRUE),"")</f>
        <v>#N/A</v>
      </c>
      <c r="C48" s="19" t="e">
        <f>IF(A48&lt;&gt;"",VLOOKUP(B48,'Ket qua do'!$C$5:$AP$50000,$C$3,TRUE)*SQRT(3)*$C$11,"")</f>
        <v>#N/A</v>
      </c>
      <c r="D48" s="21" t="e">
        <f>IF(A48&lt;&gt;"",VLOOKUP(B48,'Ket qua do'!$C$5:$AP$50000,$D$3,TRUE),"")</f>
        <v>#N/A</v>
      </c>
      <c r="E48" s="21" t="e">
        <f>IF(A48&lt;&gt;"",VLOOKUP(B48,'Ket qua do'!$C$5:$AP$50000,$E$3,TRUE)*$C$12,"")</f>
        <v>#N/A</v>
      </c>
      <c r="F48" s="21" t="e">
        <f>IF(A48&lt;&gt;"",VLOOKUP(B48,'Ket qua do'!$C$5:$AP$50000,$F$3,TRUE),"")</f>
        <v>#N/A</v>
      </c>
      <c r="G48" s="21" t="e">
        <f>IF(A48&lt;&gt;"",VLOOKUP(B48,'Ket qua do'!$C$5:$AP$50000,$G$3,TRUE),"")</f>
        <v>#N/A</v>
      </c>
      <c r="H48" s="21" t="e">
        <f>IF(A48&lt;&gt;"",VLOOKUP(B48,'Ket qua do'!$C$5:$AP$50000,$H$3,TRUE),"")</f>
        <v>#N/A</v>
      </c>
      <c r="I48" s="21" t="e">
        <f>IF(A48&lt;&gt;"",VLOOKUP(B48,'Ket qua do'!$C$5:$AP$50000,$I$3,TRUE)*$E$9/1000,"")</f>
        <v>#N/A</v>
      </c>
      <c r="J48" s="21" t="e">
        <f>IF(A48&lt;&gt;"",VLOOKUP(B48,'Ket qua do'!$C$5:$AP$50000,$J$3,TRUE)*$E$9/1000,"")</f>
        <v>#N/A</v>
      </c>
      <c r="K48" s="21" t="e">
        <f>IF(A48&lt;&gt;"",VLOOKUP(B48,'Ket qua do'!$C$5:$AP$50000,$K$3,TRUE)*$E$9/1000,"")</f>
        <v>#N/A</v>
      </c>
      <c r="L48" s="21" t="e">
        <f>IF(A48&lt;&gt;"",VLOOKUP(B48,'Ket qua do'!$C$5:$AP$50000,$L$3,TRUE),"")</f>
        <v>#N/A</v>
      </c>
    </row>
    <row r="49" spans="1:12" x14ac:dyDescent="0.25">
      <c r="A49" t="e">
        <f t="shared" si="6"/>
        <v>#N/A</v>
      </c>
      <c r="B49" s="1" t="e">
        <f>IF(A49&lt;&gt;"",VLOOKUP(A49,'Ket qua do'!$B$5:$CE$50000,2,TRUE),"")</f>
        <v>#N/A</v>
      </c>
      <c r="C49" s="19" t="e">
        <f>IF(A49&lt;&gt;"",VLOOKUP(B49,'Ket qua do'!$C$5:$AP$50000,$C$3,TRUE)*SQRT(3)*$C$11,"")</f>
        <v>#N/A</v>
      </c>
      <c r="D49" s="21" t="e">
        <f>IF(A49&lt;&gt;"",VLOOKUP(B49,'Ket qua do'!$C$5:$AP$50000,$D$3,TRUE),"")</f>
        <v>#N/A</v>
      </c>
      <c r="E49" s="21" t="e">
        <f>IF(A49&lt;&gt;"",VLOOKUP(B49,'Ket qua do'!$C$5:$AP$50000,$E$3,TRUE)*$C$12,"")</f>
        <v>#N/A</v>
      </c>
      <c r="F49" s="21" t="e">
        <f>IF(A49&lt;&gt;"",VLOOKUP(B49,'Ket qua do'!$C$5:$AP$50000,$F$3,TRUE),"")</f>
        <v>#N/A</v>
      </c>
      <c r="G49" s="21" t="e">
        <f>IF(A49&lt;&gt;"",VLOOKUP(B49,'Ket qua do'!$C$5:$AP$50000,$G$3,TRUE),"")</f>
        <v>#N/A</v>
      </c>
      <c r="H49" s="21" t="e">
        <f>IF(A49&lt;&gt;"",VLOOKUP(B49,'Ket qua do'!$C$5:$AP$50000,$H$3,TRUE),"")</f>
        <v>#N/A</v>
      </c>
      <c r="I49" s="21" t="e">
        <f>IF(A49&lt;&gt;"",VLOOKUP(B49,'Ket qua do'!$C$5:$AP$50000,$I$3,TRUE)*$E$9/1000,"")</f>
        <v>#N/A</v>
      </c>
      <c r="J49" s="21" t="e">
        <f>IF(A49&lt;&gt;"",VLOOKUP(B49,'Ket qua do'!$C$5:$AP$50000,$J$3,TRUE)*$E$9/1000,"")</f>
        <v>#N/A</v>
      </c>
      <c r="K49" s="21" t="e">
        <f>IF(A49&lt;&gt;"",VLOOKUP(B49,'Ket qua do'!$C$5:$AP$50000,$K$3,TRUE)*$E$9/1000,"")</f>
        <v>#N/A</v>
      </c>
      <c r="L49" s="21" t="e">
        <f>IF(A49&lt;&gt;"",VLOOKUP(B49,'Ket qua do'!$C$5:$AP$50000,$L$3,TRUE),"")</f>
        <v>#N/A</v>
      </c>
    </row>
    <row r="50" spans="1:12" x14ac:dyDescent="0.25">
      <c r="A50" t="e">
        <f t="shared" si="6"/>
        <v>#N/A</v>
      </c>
      <c r="B50" s="1" t="e">
        <f>IF(A50&lt;&gt;"",VLOOKUP(A50,'Ket qua do'!$B$5:$CE$50000,2,TRUE),"")</f>
        <v>#N/A</v>
      </c>
      <c r="C50" s="19" t="e">
        <f>IF(A50&lt;&gt;"",VLOOKUP(B50,'Ket qua do'!$C$5:$AP$50000,$C$3,TRUE)*SQRT(3)*$C$11,"")</f>
        <v>#N/A</v>
      </c>
      <c r="D50" s="21" t="e">
        <f>IF(A50&lt;&gt;"",VLOOKUP(B50,'Ket qua do'!$C$5:$AP$50000,$D$3,TRUE),"")</f>
        <v>#N/A</v>
      </c>
      <c r="E50" s="21" t="e">
        <f>IF(A50&lt;&gt;"",VLOOKUP(B50,'Ket qua do'!$C$5:$AP$50000,$E$3,TRUE)*$C$12,"")</f>
        <v>#N/A</v>
      </c>
      <c r="F50" s="21" t="e">
        <f>IF(A50&lt;&gt;"",VLOOKUP(B50,'Ket qua do'!$C$5:$AP$50000,$F$3,TRUE),"")</f>
        <v>#N/A</v>
      </c>
      <c r="G50" s="21" t="e">
        <f>IF(A50&lt;&gt;"",VLOOKUP(B50,'Ket qua do'!$C$5:$AP$50000,$G$3,TRUE),"")</f>
        <v>#N/A</v>
      </c>
      <c r="H50" s="21" t="e">
        <f>IF(A50&lt;&gt;"",VLOOKUP(B50,'Ket qua do'!$C$5:$AP$50000,$H$3,TRUE),"")</f>
        <v>#N/A</v>
      </c>
      <c r="I50" s="21" t="e">
        <f>IF(A50&lt;&gt;"",VLOOKUP(B50,'Ket qua do'!$C$5:$AP$50000,$I$3,TRUE)*$E$9/1000,"")</f>
        <v>#N/A</v>
      </c>
      <c r="J50" s="21" t="e">
        <f>IF(A50&lt;&gt;"",VLOOKUP(B50,'Ket qua do'!$C$5:$AP$50000,$J$3,TRUE)*$E$9/1000,"")</f>
        <v>#N/A</v>
      </c>
      <c r="K50" s="21" t="e">
        <f>IF(A50&lt;&gt;"",VLOOKUP(B50,'Ket qua do'!$C$5:$AP$50000,$K$3,TRUE)*$E$9/1000,"")</f>
        <v>#N/A</v>
      </c>
      <c r="L50" s="21" t="e">
        <f>IF(A50&lt;&gt;"",VLOOKUP(B50,'Ket qua do'!$C$5:$AP$50000,$L$3,TRUE),"")</f>
        <v>#N/A</v>
      </c>
    </row>
    <row r="51" spans="1:12" x14ac:dyDescent="0.25">
      <c r="A51" t="e">
        <f t="shared" si="6"/>
        <v>#N/A</v>
      </c>
      <c r="B51" s="1" t="e">
        <f>IF(A51&lt;&gt;"",VLOOKUP(A51,'Ket qua do'!$B$5:$CE$50000,2,TRUE),"")</f>
        <v>#N/A</v>
      </c>
      <c r="C51" s="19" t="e">
        <f>IF(A51&lt;&gt;"",VLOOKUP(B51,'Ket qua do'!$C$5:$AP$50000,$C$3,TRUE)*SQRT(3)*$C$11,"")</f>
        <v>#N/A</v>
      </c>
      <c r="D51" s="21" t="e">
        <f>IF(A51&lt;&gt;"",VLOOKUP(B51,'Ket qua do'!$C$5:$AP$50000,$D$3,TRUE),"")</f>
        <v>#N/A</v>
      </c>
      <c r="E51" s="21" t="e">
        <f>IF(A51&lt;&gt;"",VLOOKUP(B51,'Ket qua do'!$C$5:$AP$50000,$E$3,TRUE)*$C$12,"")</f>
        <v>#N/A</v>
      </c>
      <c r="F51" s="21" t="e">
        <f>IF(A51&lt;&gt;"",VLOOKUP(B51,'Ket qua do'!$C$5:$AP$50000,$F$3,TRUE),"")</f>
        <v>#N/A</v>
      </c>
      <c r="G51" s="21" t="e">
        <f>IF(A51&lt;&gt;"",VLOOKUP(B51,'Ket qua do'!$C$5:$AP$50000,$G$3,TRUE),"")</f>
        <v>#N/A</v>
      </c>
      <c r="H51" s="21" t="e">
        <f>IF(A51&lt;&gt;"",VLOOKUP(B51,'Ket qua do'!$C$5:$AP$50000,$H$3,TRUE),"")</f>
        <v>#N/A</v>
      </c>
      <c r="I51" s="21" t="e">
        <f>IF(A51&lt;&gt;"",VLOOKUP(B51,'Ket qua do'!$C$5:$AP$50000,$I$3,TRUE)*$E$9/1000,"")</f>
        <v>#N/A</v>
      </c>
      <c r="J51" s="21" t="e">
        <f>IF(A51&lt;&gt;"",VLOOKUP(B51,'Ket qua do'!$C$5:$AP$50000,$J$3,TRUE)*$E$9/1000,"")</f>
        <v>#N/A</v>
      </c>
      <c r="K51" s="21" t="e">
        <f>IF(A51&lt;&gt;"",VLOOKUP(B51,'Ket qua do'!$C$5:$AP$50000,$K$3,TRUE)*$E$9/1000,"")</f>
        <v>#N/A</v>
      </c>
      <c r="L51" s="21" t="e">
        <f>IF(A51&lt;&gt;"",VLOOKUP(B51,'Ket qua do'!$C$5:$AP$50000,$L$3,TRUE),"")</f>
        <v>#N/A</v>
      </c>
    </row>
    <row r="52" spans="1:12" x14ac:dyDescent="0.25">
      <c r="A52" t="e">
        <f t="shared" si="6"/>
        <v>#N/A</v>
      </c>
      <c r="B52" s="1" t="e">
        <f>IF(A52&lt;&gt;"",VLOOKUP(A52,'Ket qua do'!$B$5:$CE$50000,2,TRUE),"")</f>
        <v>#N/A</v>
      </c>
      <c r="C52" s="19" t="e">
        <f>IF(A52&lt;&gt;"",VLOOKUP(B52,'Ket qua do'!$C$5:$AP$50000,$C$3,TRUE)*SQRT(3)*$C$11,"")</f>
        <v>#N/A</v>
      </c>
      <c r="D52" s="21" t="e">
        <f>IF(A52&lt;&gt;"",VLOOKUP(B52,'Ket qua do'!$C$5:$AP$50000,$D$3,TRUE),"")</f>
        <v>#N/A</v>
      </c>
      <c r="E52" s="21" t="e">
        <f>IF(A52&lt;&gt;"",VLOOKUP(B52,'Ket qua do'!$C$5:$AP$50000,$E$3,TRUE)*$C$12,"")</f>
        <v>#N/A</v>
      </c>
      <c r="F52" s="21" t="e">
        <f>IF(A52&lt;&gt;"",VLOOKUP(B52,'Ket qua do'!$C$5:$AP$50000,$F$3,TRUE),"")</f>
        <v>#N/A</v>
      </c>
      <c r="G52" s="21" t="e">
        <f>IF(A52&lt;&gt;"",VLOOKUP(B52,'Ket qua do'!$C$5:$AP$50000,$G$3,TRUE),"")</f>
        <v>#N/A</v>
      </c>
      <c r="H52" s="21" t="e">
        <f>IF(A52&lt;&gt;"",VLOOKUP(B52,'Ket qua do'!$C$5:$AP$50000,$H$3,TRUE),"")</f>
        <v>#N/A</v>
      </c>
      <c r="I52" s="21" t="e">
        <f>IF(A52&lt;&gt;"",VLOOKUP(B52,'Ket qua do'!$C$5:$AP$50000,$I$3,TRUE)*$E$9/1000,"")</f>
        <v>#N/A</v>
      </c>
      <c r="J52" s="21" t="e">
        <f>IF(A52&lt;&gt;"",VLOOKUP(B52,'Ket qua do'!$C$5:$AP$50000,$J$3,TRUE)*$E$9/1000,"")</f>
        <v>#N/A</v>
      </c>
      <c r="K52" s="21" t="e">
        <f>IF(A52&lt;&gt;"",VLOOKUP(B52,'Ket qua do'!$C$5:$AP$50000,$K$3,TRUE)*$E$9/1000,"")</f>
        <v>#N/A</v>
      </c>
      <c r="L52" s="21" t="e">
        <f>IF(A52&lt;&gt;"",VLOOKUP(B52,'Ket qua do'!$C$5:$AP$50000,$L$3,TRUE),"")</f>
        <v>#N/A</v>
      </c>
    </row>
    <row r="53" spans="1:12" x14ac:dyDescent="0.25">
      <c r="A53" t="e">
        <f t="shared" si="6"/>
        <v>#N/A</v>
      </c>
      <c r="B53" s="1" t="e">
        <f>IF(A53&lt;&gt;"",VLOOKUP(A53,'Ket qua do'!$B$5:$CE$50000,2,TRUE),"")</f>
        <v>#N/A</v>
      </c>
      <c r="C53" s="19" t="e">
        <f>IF(A53&lt;&gt;"",VLOOKUP(B53,'Ket qua do'!$C$5:$AP$50000,$C$3,TRUE)*SQRT(3)*$C$11,"")</f>
        <v>#N/A</v>
      </c>
      <c r="D53" s="21" t="e">
        <f>IF(A53&lt;&gt;"",VLOOKUP(B53,'Ket qua do'!$C$5:$AP$50000,$D$3,TRUE),"")</f>
        <v>#N/A</v>
      </c>
      <c r="E53" s="21" t="e">
        <f>IF(A53&lt;&gt;"",VLOOKUP(B53,'Ket qua do'!$C$5:$AP$50000,$E$3,TRUE)*$C$12,"")</f>
        <v>#N/A</v>
      </c>
      <c r="F53" s="21" t="e">
        <f>IF(A53&lt;&gt;"",VLOOKUP(B53,'Ket qua do'!$C$5:$AP$50000,$F$3,TRUE),"")</f>
        <v>#N/A</v>
      </c>
      <c r="G53" s="21" t="e">
        <f>IF(A53&lt;&gt;"",VLOOKUP(B53,'Ket qua do'!$C$5:$AP$50000,$G$3,TRUE),"")</f>
        <v>#N/A</v>
      </c>
      <c r="H53" s="21" t="e">
        <f>IF(A53&lt;&gt;"",VLOOKUP(B53,'Ket qua do'!$C$5:$AP$50000,$H$3,TRUE),"")</f>
        <v>#N/A</v>
      </c>
      <c r="I53" s="21" t="e">
        <f>IF(A53&lt;&gt;"",VLOOKUP(B53,'Ket qua do'!$C$5:$AP$50000,$I$3,TRUE)*$E$9/1000,"")</f>
        <v>#N/A</v>
      </c>
      <c r="J53" s="21" t="e">
        <f>IF(A53&lt;&gt;"",VLOOKUP(B53,'Ket qua do'!$C$5:$AP$50000,$J$3,TRUE)*$E$9/1000,"")</f>
        <v>#N/A</v>
      </c>
      <c r="K53" s="21" t="e">
        <f>IF(A53&lt;&gt;"",VLOOKUP(B53,'Ket qua do'!$C$5:$AP$50000,$K$3,TRUE)*$E$9/1000,"")</f>
        <v>#N/A</v>
      </c>
      <c r="L53" s="21" t="e">
        <f>IF(A53&lt;&gt;"",VLOOKUP(B53,'Ket qua do'!$C$5:$AP$50000,$L$3,TRUE),"")</f>
        <v>#N/A</v>
      </c>
    </row>
    <row r="54" spans="1:12" x14ac:dyDescent="0.25">
      <c r="A54" t="e">
        <f t="shared" si="6"/>
        <v>#N/A</v>
      </c>
      <c r="B54" s="1" t="e">
        <f>IF(A54&lt;&gt;"",VLOOKUP(A54,'Ket qua do'!$B$5:$CE$50000,2,TRUE),"")</f>
        <v>#N/A</v>
      </c>
      <c r="C54" s="19" t="e">
        <f>IF(A54&lt;&gt;"",VLOOKUP(B54,'Ket qua do'!$C$5:$AP$50000,$C$3,TRUE)*SQRT(3)*$C$11,"")</f>
        <v>#N/A</v>
      </c>
      <c r="D54" s="21" t="e">
        <f>IF(A54&lt;&gt;"",VLOOKUP(B54,'Ket qua do'!$C$5:$AP$50000,$D$3,TRUE),"")</f>
        <v>#N/A</v>
      </c>
      <c r="E54" s="21" t="e">
        <f>IF(A54&lt;&gt;"",VLOOKUP(B54,'Ket qua do'!$C$5:$AP$50000,$E$3,TRUE)*$C$12,"")</f>
        <v>#N/A</v>
      </c>
      <c r="F54" s="21" t="e">
        <f>IF(A54&lt;&gt;"",VLOOKUP(B54,'Ket qua do'!$C$5:$AP$50000,$F$3,TRUE),"")</f>
        <v>#N/A</v>
      </c>
      <c r="G54" s="21" t="e">
        <f>IF(A54&lt;&gt;"",VLOOKUP(B54,'Ket qua do'!$C$5:$AP$50000,$G$3,TRUE),"")</f>
        <v>#N/A</v>
      </c>
      <c r="H54" s="21" t="e">
        <f>IF(A54&lt;&gt;"",VLOOKUP(B54,'Ket qua do'!$C$5:$AP$50000,$H$3,TRUE),"")</f>
        <v>#N/A</v>
      </c>
      <c r="I54" s="21" t="e">
        <f>IF(A54&lt;&gt;"",VLOOKUP(B54,'Ket qua do'!$C$5:$AP$50000,$I$3,TRUE)*$E$9/1000,"")</f>
        <v>#N/A</v>
      </c>
      <c r="J54" s="21" t="e">
        <f>IF(A54&lt;&gt;"",VLOOKUP(B54,'Ket qua do'!$C$5:$AP$50000,$J$3,TRUE)*$E$9/1000,"")</f>
        <v>#N/A</v>
      </c>
      <c r="K54" s="21" t="e">
        <f>IF(A54&lt;&gt;"",VLOOKUP(B54,'Ket qua do'!$C$5:$AP$50000,$K$3,TRUE)*$E$9/1000,"")</f>
        <v>#N/A</v>
      </c>
      <c r="L54" s="21" t="e">
        <f>IF(A54&lt;&gt;"",VLOOKUP(B54,'Ket qua do'!$C$5:$AP$50000,$L$3,TRUE),"")</f>
        <v>#N/A</v>
      </c>
    </row>
    <row r="55" spans="1:12" x14ac:dyDescent="0.25">
      <c r="A55" t="e">
        <f t="shared" si="6"/>
        <v>#N/A</v>
      </c>
      <c r="B55" s="1" t="e">
        <f>IF(A55&lt;&gt;"",VLOOKUP(A55,'Ket qua do'!$B$5:$CE$50000,2,TRUE),"")</f>
        <v>#N/A</v>
      </c>
      <c r="C55" s="19" t="e">
        <f>IF(A55&lt;&gt;"",VLOOKUP(B55,'Ket qua do'!$C$5:$AP$50000,$C$3,TRUE)*SQRT(3)*$C$11,"")</f>
        <v>#N/A</v>
      </c>
      <c r="D55" s="21" t="e">
        <f>IF(A55&lt;&gt;"",VLOOKUP(B55,'Ket qua do'!$C$5:$AP$50000,$D$3,TRUE),"")</f>
        <v>#N/A</v>
      </c>
      <c r="E55" s="21" t="e">
        <f>IF(A55&lt;&gt;"",VLOOKUP(B55,'Ket qua do'!$C$5:$AP$50000,$E$3,TRUE)*$C$12,"")</f>
        <v>#N/A</v>
      </c>
      <c r="F55" s="21" t="e">
        <f>IF(A55&lt;&gt;"",VLOOKUP(B55,'Ket qua do'!$C$5:$AP$50000,$F$3,TRUE),"")</f>
        <v>#N/A</v>
      </c>
      <c r="G55" s="21" t="e">
        <f>IF(A55&lt;&gt;"",VLOOKUP(B55,'Ket qua do'!$C$5:$AP$50000,$G$3,TRUE),"")</f>
        <v>#N/A</v>
      </c>
      <c r="H55" s="21" t="e">
        <f>IF(A55&lt;&gt;"",VLOOKUP(B55,'Ket qua do'!$C$5:$AP$50000,$H$3,TRUE),"")</f>
        <v>#N/A</v>
      </c>
      <c r="I55" s="21" t="e">
        <f>IF(A55&lt;&gt;"",VLOOKUP(B55,'Ket qua do'!$C$5:$AP$50000,$I$3,TRUE)*$E$9/1000,"")</f>
        <v>#N/A</v>
      </c>
      <c r="J55" s="21" t="e">
        <f>IF(A55&lt;&gt;"",VLOOKUP(B55,'Ket qua do'!$C$5:$AP$50000,$J$3,TRUE)*$E$9/1000,"")</f>
        <v>#N/A</v>
      </c>
      <c r="K55" s="21" t="e">
        <f>IF(A55&lt;&gt;"",VLOOKUP(B55,'Ket qua do'!$C$5:$AP$50000,$K$3,TRUE)*$E$9/1000,"")</f>
        <v>#N/A</v>
      </c>
      <c r="L55" s="21" t="e">
        <f>IF(A55&lt;&gt;"",VLOOKUP(B55,'Ket qua do'!$C$5:$AP$50000,$L$3,TRUE),"")</f>
        <v>#N/A</v>
      </c>
    </row>
    <row r="56" spans="1:12" x14ac:dyDescent="0.25">
      <c r="A56" t="e">
        <f t="shared" si="6"/>
        <v>#N/A</v>
      </c>
      <c r="B56" s="1" t="e">
        <f>IF(A56&lt;&gt;"",VLOOKUP(A56,'Ket qua do'!$B$5:$CE$50000,2,TRUE),"")</f>
        <v>#N/A</v>
      </c>
      <c r="C56" s="19" t="e">
        <f>IF(A56&lt;&gt;"",VLOOKUP(B56,'Ket qua do'!$C$5:$AP$50000,$C$3,TRUE)*SQRT(3)*$C$11,"")</f>
        <v>#N/A</v>
      </c>
      <c r="D56" s="21" t="e">
        <f>IF(A56&lt;&gt;"",VLOOKUP(B56,'Ket qua do'!$C$5:$AP$50000,$D$3,TRUE),"")</f>
        <v>#N/A</v>
      </c>
      <c r="E56" s="21" t="e">
        <f>IF(A56&lt;&gt;"",VLOOKUP(B56,'Ket qua do'!$C$5:$AP$50000,$E$3,TRUE)*$C$12,"")</f>
        <v>#N/A</v>
      </c>
      <c r="F56" s="21" t="e">
        <f>IF(A56&lt;&gt;"",VLOOKUP(B56,'Ket qua do'!$C$5:$AP$50000,$F$3,TRUE),"")</f>
        <v>#N/A</v>
      </c>
      <c r="G56" s="21" t="e">
        <f>IF(A56&lt;&gt;"",VLOOKUP(B56,'Ket qua do'!$C$5:$AP$50000,$G$3,TRUE),"")</f>
        <v>#N/A</v>
      </c>
      <c r="H56" s="21" t="e">
        <f>IF(A56&lt;&gt;"",VLOOKUP(B56,'Ket qua do'!$C$5:$AP$50000,$H$3,TRUE),"")</f>
        <v>#N/A</v>
      </c>
      <c r="I56" s="21" t="e">
        <f>IF(A56&lt;&gt;"",VLOOKUP(B56,'Ket qua do'!$C$5:$AP$50000,$I$3,TRUE)*$E$9/1000,"")</f>
        <v>#N/A</v>
      </c>
      <c r="J56" s="21" t="e">
        <f>IF(A56&lt;&gt;"",VLOOKUP(B56,'Ket qua do'!$C$5:$AP$50000,$J$3,TRUE)*$E$9/1000,"")</f>
        <v>#N/A</v>
      </c>
      <c r="K56" s="21" t="e">
        <f>IF(A56&lt;&gt;"",VLOOKUP(B56,'Ket qua do'!$C$5:$AP$50000,$K$3,TRUE)*$E$9/1000,"")</f>
        <v>#N/A</v>
      </c>
      <c r="L56" s="21" t="e">
        <f>IF(A56&lt;&gt;"",VLOOKUP(B56,'Ket qua do'!$C$5:$AP$50000,$L$3,TRUE),"")</f>
        <v>#N/A</v>
      </c>
    </row>
    <row r="57" spans="1:12" x14ac:dyDescent="0.25">
      <c r="A57" t="e">
        <f t="shared" si="6"/>
        <v>#N/A</v>
      </c>
      <c r="B57" s="1" t="e">
        <f>IF(A57&lt;&gt;"",VLOOKUP(A57,'Ket qua do'!$B$5:$CE$50000,2,TRUE),"")</f>
        <v>#N/A</v>
      </c>
      <c r="C57" s="19" t="e">
        <f>IF(A57&lt;&gt;"",VLOOKUP(B57,'Ket qua do'!$C$5:$AP$50000,$C$3,TRUE)*SQRT(3)*$C$11,"")</f>
        <v>#N/A</v>
      </c>
      <c r="D57" s="21" t="e">
        <f>IF(A57&lt;&gt;"",VLOOKUP(B57,'Ket qua do'!$C$5:$AP$50000,$D$3,TRUE),"")</f>
        <v>#N/A</v>
      </c>
      <c r="E57" s="21" t="e">
        <f>IF(A57&lt;&gt;"",VLOOKUP(B57,'Ket qua do'!$C$5:$AP$50000,$E$3,TRUE)*$C$12,"")</f>
        <v>#N/A</v>
      </c>
      <c r="F57" s="21" t="e">
        <f>IF(A57&lt;&gt;"",VLOOKUP(B57,'Ket qua do'!$C$5:$AP$50000,$F$3,TRUE),"")</f>
        <v>#N/A</v>
      </c>
      <c r="G57" s="21" t="e">
        <f>IF(A57&lt;&gt;"",VLOOKUP(B57,'Ket qua do'!$C$5:$AP$50000,$G$3,TRUE),"")</f>
        <v>#N/A</v>
      </c>
      <c r="H57" s="21" t="e">
        <f>IF(A57&lt;&gt;"",VLOOKUP(B57,'Ket qua do'!$C$5:$AP$50000,$H$3,TRUE),"")</f>
        <v>#N/A</v>
      </c>
      <c r="I57" s="21" t="e">
        <f>IF(A57&lt;&gt;"",VLOOKUP(B57,'Ket qua do'!$C$5:$AP$50000,$I$3,TRUE)*$E$9/1000,"")</f>
        <v>#N/A</v>
      </c>
      <c r="J57" s="21" t="e">
        <f>IF(A57&lt;&gt;"",VLOOKUP(B57,'Ket qua do'!$C$5:$AP$50000,$J$3,TRUE)*$E$9/1000,"")</f>
        <v>#N/A</v>
      </c>
      <c r="K57" s="21" t="e">
        <f>IF(A57&lt;&gt;"",VLOOKUP(B57,'Ket qua do'!$C$5:$AP$50000,$K$3,TRUE)*$E$9/1000,"")</f>
        <v>#N/A</v>
      </c>
      <c r="L57" s="21" t="e">
        <f>IF(A57&lt;&gt;"",VLOOKUP(B57,'Ket qua do'!$C$5:$AP$50000,$L$3,TRUE),"")</f>
        <v>#N/A</v>
      </c>
    </row>
    <row r="58" spans="1:12" x14ac:dyDescent="0.25">
      <c r="A58" t="e">
        <f t="shared" si="6"/>
        <v>#N/A</v>
      </c>
      <c r="B58" s="1" t="e">
        <f>IF(A58&lt;&gt;"",VLOOKUP(A58,'Ket qua do'!$B$5:$CE$50000,2,TRUE),"")</f>
        <v>#N/A</v>
      </c>
      <c r="C58" s="19" t="e">
        <f>IF(A58&lt;&gt;"",VLOOKUP(B58,'Ket qua do'!$C$5:$AP$50000,$C$3,TRUE)*SQRT(3)*$C$11,"")</f>
        <v>#N/A</v>
      </c>
      <c r="D58" s="21" t="e">
        <f>IF(A58&lt;&gt;"",VLOOKUP(B58,'Ket qua do'!$C$5:$AP$50000,$D$3,TRUE),"")</f>
        <v>#N/A</v>
      </c>
      <c r="E58" s="21" t="e">
        <f>IF(A58&lt;&gt;"",VLOOKUP(B58,'Ket qua do'!$C$5:$AP$50000,$E$3,TRUE)*$C$12,"")</f>
        <v>#N/A</v>
      </c>
      <c r="F58" s="21" t="e">
        <f>IF(A58&lt;&gt;"",VLOOKUP(B58,'Ket qua do'!$C$5:$AP$50000,$F$3,TRUE),"")</f>
        <v>#N/A</v>
      </c>
      <c r="G58" s="21" t="e">
        <f>IF(A58&lt;&gt;"",VLOOKUP(B58,'Ket qua do'!$C$5:$AP$50000,$G$3,TRUE),"")</f>
        <v>#N/A</v>
      </c>
      <c r="H58" s="21" t="e">
        <f>IF(A58&lt;&gt;"",VLOOKUP(B58,'Ket qua do'!$C$5:$AP$50000,$H$3,TRUE),"")</f>
        <v>#N/A</v>
      </c>
      <c r="I58" s="21" t="e">
        <f>IF(A58&lt;&gt;"",VLOOKUP(B58,'Ket qua do'!$C$5:$AP$50000,$I$3,TRUE)*$E$9/1000,"")</f>
        <v>#N/A</v>
      </c>
      <c r="J58" s="21" t="e">
        <f>IF(A58&lt;&gt;"",VLOOKUP(B58,'Ket qua do'!$C$5:$AP$50000,$J$3,TRUE)*$E$9/1000,"")</f>
        <v>#N/A</v>
      </c>
      <c r="K58" s="21" t="e">
        <f>IF(A58&lt;&gt;"",VLOOKUP(B58,'Ket qua do'!$C$5:$AP$50000,$K$3,TRUE)*$E$9/1000,"")</f>
        <v>#N/A</v>
      </c>
      <c r="L58" s="21" t="e">
        <f>IF(A58&lt;&gt;"",VLOOKUP(B58,'Ket qua do'!$C$5:$AP$50000,$L$3,TRUE),"")</f>
        <v>#N/A</v>
      </c>
    </row>
    <row r="59" spans="1:12" x14ac:dyDescent="0.25">
      <c r="A59" t="e">
        <f t="shared" si="6"/>
        <v>#N/A</v>
      </c>
      <c r="B59" s="1" t="e">
        <f>IF(A59&lt;&gt;"",VLOOKUP(A59,'Ket qua do'!$B$5:$CE$50000,2,TRUE),"")</f>
        <v>#N/A</v>
      </c>
      <c r="C59" s="19" t="e">
        <f>IF(A59&lt;&gt;"",VLOOKUP(B59,'Ket qua do'!$C$5:$AP$50000,$C$3,TRUE)*SQRT(3)*$C$11,"")</f>
        <v>#N/A</v>
      </c>
      <c r="D59" s="21" t="e">
        <f>IF(A59&lt;&gt;"",VLOOKUP(B59,'Ket qua do'!$C$5:$AP$50000,$D$3,TRUE),"")</f>
        <v>#N/A</v>
      </c>
      <c r="E59" s="21" t="e">
        <f>IF(A59&lt;&gt;"",VLOOKUP(B59,'Ket qua do'!$C$5:$AP$50000,$E$3,TRUE)*$C$12,"")</f>
        <v>#N/A</v>
      </c>
      <c r="F59" s="21" t="e">
        <f>IF(A59&lt;&gt;"",VLOOKUP(B59,'Ket qua do'!$C$5:$AP$50000,$F$3,TRUE),"")</f>
        <v>#N/A</v>
      </c>
      <c r="G59" s="21" t="e">
        <f>IF(A59&lt;&gt;"",VLOOKUP(B59,'Ket qua do'!$C$5:$AP$50000,$G$3,TRUE),"")</f>
        <v>#N/A</v>
      </c>
      <c r="H59" s="21" t="e">
        <f>IF(A59&lt;&gt;"",VLOOKUP(B59,'Ket qua do'!$C$5:$AP$50000,$H$3,TRUE),"")</f>
        <v>#N/A</v>
      </c>
      <c r="I59" s="21" t="e">
        <f>IF(A59&lt;&gt;"",VLOOKUP(B59,'Ket qua do'!$C$5:$AP$50000,$I$3,TRUE)*$E$9/1000,"")</f>
        <v>#N/A</v>
      </c>
      <c r="J59" s="21" t="e">
        <f>IF(A59&lt;&gt;"",VLOOKUP(B59,'Ket qua do'!$C$5:$AP$50000,$J$3,TRUE)*$E$9/1000,"")</f>
        <v>#N/A</v>
      </c>
      <c r="K59" s="21" t="e">
        <f>IF(A59&lt;&gt;"",VLOOKUP(B59,'Ket qua do'!$C$5:$AP$50000,$K$3,TRUE)*$E$9/1000,"")</f>
        <v>#N/A</v>
      </c>
      <c r="L59" s="21" t="e">
        <f>IF(A59&lt;&gt;"",VLOOKUP(B59,'Ket qua do'!$C$5:$AP$50000,$L$3,TRUE),"")</f>
        <v>#N/A</v>
      </c>
    </row>
    <row r="60" spans="1:12" x14ac:dyDescent="0.25">
      <c r="A60" t="e">
        <f t="shared" si="6"/>
        <v>#N/A</v>
      </c>
      <c r="B60" s="1" t="e">
        <f>IF(A60&lt;&gt;"",VLOOKUP(A60,'Ket qua do'!$B$5:$CE$50000,2,TRUE),"")</f>
        <v>#N/A</v>
      </c>
      <c r="C60" s="19" t="e">
        <f>IF(A60&lt;&gt;"",VLOOKUP(B60,'Ket qua do'!$C$5:$AP$50000,$C$3,TRUE)*SQRT(3)*$C$11,"")</f>
        <v>#N/A</v>
      </c>
      <c r="D60" s="21" t="e">
        <f>IF(A60&lt;&gt;"",VLOOKUP(B60,'Ket qua do'!$C$5:$AP$50000,$D$3,TRUE),"")</f>
        <v>#N/A</v>
      </c>
      <c r="E60" s="21" t="e">
        <f>IF(A60&lt;&gt;"",VLOOKUP(B60,'Ket qua do'!$C$5:$AP$50000,$E$3,TRUE)*$C$12,"")</f>
        <v>#N/A</v>
      </c>
      <c r="F60" s="21" t="e">
        <f>IF(A60&lt;&gt;"",VLOOKUP(B60,'Ket qua do'!$C$5:$AP$50000,$F$3,TRUE),"")</f>
        <v>#N/A</v>
      </c>
      <c r="G60" s="21" t="e">
        <f>IF(A60&lt;&gt;"",VLOOKUP(B60,'Ket qua do'!$C$5:$AP$50000,$G$3,TRUE),"")</f>
        <v>#N/A</v>
      </c>
      <c r="H60" s="21" t="e">
        <f>IF(A60&lt;&gt;"",VLOOKUP(B60,'Ket qua do'!$C$5:$AP$50000,$H$3,TRUE),"")</f>
        <v>#N/A</v>
      </c>
      <c r="I60" s="21" t="e">
        <f>IF(A60&lt;&gt;"",VLOOKUP(B60,'Ket qua do'!$C$5:$AP$50000,$I$3,TRUE)*$E$9/1000,"")</f>
        <v>#N/A</v>
      </c>
      <c r="J60" s="21" t="e">
        <f>IF(A60&lt;&gt;"",VLOOKUP(B60,'Ket qua do'!$C$5:$AP$50000,$J$3,TRUE)*$E$9/1000,"")</f>
        <v>#N/A</v>
      </c>
      <c r="K60" s="21" t="e">
        <f>IF(A60&lt;&gt;"",VLOOKUP(B60,'Ket qua do'!$C$5:$AP$50000,$K$3,TRUE)*$E$9/1000,"")</f>
        <v>#N/A</v>
      </c>
      <c r="L60" s="21" t="e">
        <f>IF(A60&lt;&gt;"",VLOOKUP(B60,'Ket qua do'!$C$5:$AP$50000,$L$3,TRUE),"")</f>
        <v>#N/A</v>
      </c>
    </row>
    <row r="61" spans="1:12" x14ac:dyDescent="0.25">
      <c r="A61" t="e">
        <f t="shared" si="6"/>
        <v>#N/A</v>
      </c>
      <c r="B61" s="1" t="e">
        <f>IF(A61&lt;&gt;"",VLOOKUP(A61,'Ket qua do'!$B$5:$CE$50000,2,TRUE),"")</f>
        <v>#N/A</v>
      </c>
      <c r="C61" s="19" t="e">
        <f>IF(A61&lt;&gt;"",VLOOKUP(B61,'Ket qua do'!$C$5:$AP$50000,$C$3,TRUE)*SQRT(3)*$C$11,"")</f>
        <v>#N/A</v>
      </c>
      <c r="D61" s="21" t="e">
        <f>IF(A61&lt;&gt;"",VLOOKUP(B61,'Ket qua do'!$C$5:$AP$50000,$D$3,TRUE),"")</f>
        <v>#N/A</v>
      </c>
      <c r="E61" s="21" t="e">
        <f>IF(A61&lt;&gt;"",VLOOKUP(B61,'Ket qua do'!$C$5:$AP$50000,$E$3,TRUE)*$C$12,"")</f>
        <v>#N/A</v>
      </c>
      <c r="F61" s="21" t="e">
        <f>IF(A61&lt;&gt;"",VLOOKUP(B61,'Ket qua do'!$C$5:$AP$50000,$F$3,TRUE),"")</f>
        <v>#N/A</v>
      </c>
      <c r="G61" s="21" t="e">
        <f>IF(A61&lt;&gt;"",VLOOKUP(B61,'Ket qua do'!$C$5:$AP$50000,$G$3,TRUE),"")</f>
        <v>#N/A</v>
      </c>
      <c r="H61" s="21" t="e">
        <f>IF(A61&lt;&gt;"",VLOOKUP(B61,'Ket qua do'!$C$5:$AP$50000,$H$3,TRUE),"")</f>
        <v>#N/A</v>
      </c>
      <c r="I61" s="21" t="e">
        <f>IF(A61&lt;&gt;"",VLOOKUP(B61,'Ket qua do'!$C$5:$AP$50000,$I$3,TRUE)*$E$9/1000,"")</f>
        <v>#N/A</v>
      </c>
      <c r="J61" s="21" t="e">
        <f>IF(A61&lt;&gt;"",VLOOKUP(B61,'Ket qua do'!$C$5:$AP$50000,$J$3,TRUE)*$E$9/1000,"")</f>
        <v>#N/A</v>
      </c>
      <c r="K61" s="21" t="e">
        <f>IF(A61&lt;&gt;"",VLOOKUP(B61,'Ket qua do'!$C$5:$AP$50000,$K$3,TRUE)*$E$9/1000,"")</f>
        <v>#N/A</v>
      </c>
      <c r="L61" s="21" t="e">
        <f>IF(A61&lt;&gt;"",VLOOKUP(B61,'Ket qua do'!$C$5:$AP$50000,$L$3,TRUE),"")</f>
        <v>#N/A</v>
      </c>
    </row>
    <row r="62" spans="1:12" x14ac:dyDescent="0.25">
      <c r="A62" t="e">
        <f t="shared" si="6"/>
        <v>#N/A</v>
      </c>
      <c r="B62" s="1" t="e">
        <f>IF(A62&lt;&gt;"",VLOOKUP(A62,'Ket qua do'!$B$5:$CE$50000,2,TRUE),"")</f>
        <v>#N/A</v>
      </c>
      <c r="C62" s="19" t="e">
        <f>IF(A62&lt;&gt;"",VLOOKUP(B62,'Ket qua do'!$C$5:$AP$50000,$C$3,TRUE)*SQRT(3)*$C$11,"")</f>
        <v>#N/A</v>
      </c>
      <c r="D62" s="21" t="e">
        <f>IF(A62&lt;&gt;"",VLOOKUP(B62,'Ket qua do'!$C$5:$AP$50000,$D$3,TRUE),"")</f>
        <v>#N/A</v>
      </c>
      <c r="E62" s="21" t="e">
        <f>IF(A62&lt;&gt;"",VLOOKUP(B62,'Ket qua do'!$C$5:$AP$50000,$E$3,TRUE)*$C$12,"")</f>
        <v>#N/A</v>
      </c>
      <c r="F62" s="21" t="e">
        <f>IF(A62&lt;&gt;"",VLOOKUP(B62,'Ket qua do'!$C$5:$AP$50000,$F$3,TRUE),"")</f>
        <v>#N/A</v>
      </c>
      <c r="G62" s="21" t="e">
        <f>IF(A62&lt;&gt;"",VLOOKUP(B62,'Ket qua do'!$C$5:$AP$50000,$G$3,TRUE),"")</f>
        <v>#N/A</v>
      </c>
      <c r="H62" s="21" t="e">
        <f>IF(A62&lt;&gt;"",VLOOKUP(B62,'Ket qua do'!$C$5:$AP$50000,$H$3,TRUE),"")</f>
        <v>#N/A</v>
      </c>
      <c r="I62" s="21" t="e">
        <f>IF(A62&lt;&gt;"",VLOOKUP(B62,'Ket qua do'!$C$5:$AP$50000,$I$3,TRUE)*$E$9/1000,"")</f>
        <v>#N/A</v>
      </c>
      <c r="J62" s="21" t="e">
        <f>IF(A62&lt;&gt;"",VLOOKUP(B62,'Ket qua do'!$C$5:$AP$50000,$J$3,TRUE)*$E$9/1000,"")</f>
        <v>#N/A</v>
      </c>
      <c r="K62" s="21" t="e">
        <f>IF(A62&lt;&gt;"",VLOOKUP(B62,'Ket qua do'!$C$5:$AP$50000,$K$3,TRUE)*$E$9/1000,"")</f>
        <v>#N/A</v>
      </c>
      <c r="L62" s="21" t="e">
        <f>IF(A62&lt;&gt;"",VLOOKUP(B62,'Ket qua do'!$C$5:$AP$50000,$L$3,TRUE),"")</f>
        <v>#N/A</v>
      </c>
    </row>
    <row r="63" spans="1:12" x14ac:dyDescent="0.25">
      <c r="A63" t="e">
        <f t="shared" si="6"/>
        <v>#N/A</v>
      </c>
      <c r="B63" s="1" t="e">
        <f>IF(A63&lt;&gt;"",VLOOKUP(A63,'Ket qua do'!$B$5:$CE$50000,2,TRUE),"")</f>
        <v>#N/A</v>
      </c>
      <c r="C63" s="19" t="e">
        <f>IF(A63&lt;&gt;"",VLOOKUP(B63,'Ket qua do'!$C$5:$AP$50000,$C$3,TRUE)*SQRT(3)*$C$11,"")</f>
        <v>#N/A</v>
      </c>
      <c r="D63" s="21" t="e">
        <f>IF(A63&lt;&gt;"",VLOOKUP(B63,'Ket qua do'!$C$5:$AP$50000,$D$3,TRUE),"")</f>
        <v>#N/A</v>
      </c>
      <c r="E63" s="21" t="e">
        <f>IF(A63&lt;&gt;"",VLOOKUP(B63,'Ket qua do'!$C$5:$AP$50000,$E$3,TRUE)*$C$12,"")</f>
        <v>#N/A</v>
      </c>
      <c r="F63" s="21" t="e">
        <f>IF(A63&lt;&gt;"",VLOOKUP(B63,'Ket qua do'!$C$5:$AP$50000,$F$3,TRUE),"")</f>
        <v>#N/A</v>
      </c>
      <c r="G63" s="21" t="e">
        <f>IF(A63&lt;&gt;"",VLOOKUP(B63,'Ket qua do'!$C$5:$AP$50000,$G$3,TRUE),"")</f>
        <v>#N/A</v>
      </c>
      <c r="H63" s="21" t="e">
        <f>IF(A63&lt;&gt;"",VLOOKUP(B63,'Ket qua do'!$C$5:$AP$50000,$H$3,TRUE),"")</f>
        <v>#N/A</v>
      </c>
      <c r="I63" s="21" t="e">
        <f>IF(A63&lt;&gt;"",VLOOKUP(B63,'Ket qua do'!$C$5:$AP$50000,$I$3,TRUE)*$E$9/1000,"")</f>
        <v>#N/A</v>
      </c>
      <c r="J63" s="21" t="e">
        <f>IF(A63&lt;&gt;"",VLOOKUP(B63,'Ket qua do'!$C$5:$AP$50000,$J$3,TRUE)*$E$9/1000,"")</f>
        <v>#N/A</v>
      </c>
      <c r="K63" s="21" t="e">
        <f>IF(A63&lt;&gt;"",VLOOKUP(B63,'Ket qua do'!$C$5:$AP$50000,$K$3,TRUE)*$E$9/1000,"")</f>
        <v>#N/A</v>
      </c>
      <c r="L63" s="21" t="e">
        <f>IF(A63&lt;&gt;"",VLOOKUP(B63,'Ket qua do'!$C$5:$AP$50000,$L$3,TRUE),"")</f>
        <v>#N/A</v>
      </c>
    </row>
    <row r="64" spans="1:12" x14ac:dyDescent="0.25">
      <c r="A64" t="e">
        <f t="shared" si="6"/>
        <v>#N/A</v>
      </c>
      <c r="B64" s="1" t="e">
        <f>IF(A64&lt;&gt;"",VLOOKUP(A64,'Ket qua do'!$B$5:$CE$50000,2,TRUE),"")</f>
        <v>#N/A</v>
      </c>
      <c r="C64" s="19" t="e">
        <f>IF(A64&lt;&gt;"",VLOOKUP(B64,'Ket qua do'!$C$5:$AP$50000,$C$3,TRUE)*SQRT(3)*$C$11,"")</f>
        <v>#N/A</v>
      </c>
      <c r="D64" s="21" t="e">
        <f>IF(A64&lt;&gt;"",VLOOKUP(B64,'Ket qua do'!$C$5:$AP$50000,$D$3,TRUE),"")</f>
        <v>#N/A</v>
      </c>
      <c r="E64" s="21" t="e">
        <f>IF(A64&lt;&gt;"",VLOOKUP(B64,'Ket qua do'!$C$5:$AP$50000,$E$3,TRUE)*$C$12,"")</f>
        <v>#N/A</v>
      </c>
      <c r="F64" s="21" t="e">
        <f>IF(A64&lt;&gt;"",VLOOKUP(B64,'Ket qua do'!$C$5:$AP$50000,$F$3,TRUE),"")</f>
        <v>#N/A</v>
      </c>
      <c r="G64" s="21" t="e">
        <f>IF(A64&lt;&gt;"",VLOOKUP(B64,'Ket qua do'!$C$5:$AP$50000,$G$3,TRUE),"")</f>
        <v>#N/A</v>
      </c>
      <c r="H64" s="21" t="e">
        <f>IF(A64&lt;&gt;"",VLOOKUP(B64,'Ket qua do'!$C$5:$AP$50000,$H$3,TRUE),"")</f>
        <v>#N/A</v>
      </c>
      <c r="I64" s="21" t="e">
        <f>IF(A64&lt;&gt;"",VLOOKUP(B64,'Ket qua do'!$C$5:$AP$50000,$I$3,TRUE)*$E$9/1000,"")</f>
        <v>#N/A</v>
      </c>
      <c r="J64" s="21" t="e">
        <f>IF(A64&lt;&gt;"",VLOOKUP(B64,'Ket qua do'!$C$5:$AP$50000,$J$3,TRUE)*$E$9/1000,"")</f>
        <v>#N/A</v>
      </c>
      <c r="K64" s="21" t="e">
        <f>IF(A64&lt;&gt;"",VLOOKUP(B64,'Ket qua do'!$C$5:$AP$50000,$K$3,TRUE)*$E$9/1000,"")</f>
        <v>#N/A</v>
      </c>
      <c r="L64" s="21" t="e">
        <f>IF(A64&lt;&gt;"",VLOOKUP(B64,'Ket qua do'!$C$5:$AP$50000,$L$3,TRUE),"")</f>
        <v>#N/A</v>
      </c>
    </row>
    <row r="65" spans="1:12" x14ac:dyDescent="0.25">
      <c r="A65" t="e">
        <f t="shared" si="6"/>
        <v>#N/A</v>
      </c>
      <c r="B65" s="1" t="e">
        <f>IF(A65&lt;&gt;"",VLOOKUP(A65,'Ket qua do'!$B$5:$CE$50000,2,TRUE),"")</f>
        <v>#N/A</v>
      </c>
      <c r="C65" s="19" t="e">
        <f>IF(A65&lt;&gt;"",VLOOKUP(B65,'Ket qua do'!$C$5:$AP$50000,$C$3,TRUE)*SQRT(3)*$C$11,"")</f>
        <v>#N/A</v>
      </c>
      <c r="D65" s="21" t="e">
        <f>IF(A65&lt;&gt;"",VLOOKUP(B65,'Ket qua do'!$C$5:$AP$50000,$D$3,TRUE),"")</f>
        <v>#N/A</v>
      </c>
      <c r="E65" s="21" t="e">
        <f>IF(A65&lt;&gt;"",VLOOKUP(B65,'Ket qua do'!$C$5:$AP$50000,$E$3,TRUE)*$C$12,"")</f>
        <v>#N/A</v>
      </c>
      <c r="F65" s="21" t="e">
        <f>IF(A65&lt;&gt;"",VLOOKUP(B65,'Ket qua do'!$C$5:$AP$50000,$F$3,TRUE),"")</f>
        <v>#N/A</v>
      </c>
      <c r="G65" s="21" t="e">
        <f>IF(A65&lt;&gt;"",VLOOKUP(B65,'Ket qua do'!$C$5:$AP$50000,$G$3,TRUE),"")</f>
        <v>#N/A</v>
      </c>
      <c r="H65" s="21" t="e">
        <f>IF(A65&lt;&gt;"",VLOOKUP(B65,'Ket qua do'!$C$5:$AP$50000,$H$3,TRUE),"")</f>
        <v>#N/A</v>
      </c>
      <c r="I65" s="21" t="e">
        <f>IF(A65&lt;&gt;"",VLOOKUP(B65,'Ket qua do'!$C$5:$AP$50000,$I$3,TRUE)*$E$9/1000,"")</f>
        <v>#N/A</v>
      </c>
      <c r="J65" s="21" t="e">
        <f>IF(A65&lt;&gt;"",VLOOKUP(B65,'Ket qua do'!$C$5:$AP$50000,$J$3,TRUE)*$E$9/1000,"")</f>
        <v>#N/A</v>
      </c>
      <c r="K65" s="21" t="e">
        <f>IF(A65&lt;&gt;"",VLOOKUP(B65,'Ket qua do'!$C$5:$AP$50000,$K$3,TRUE)*$E$9/1000,"")</f>
        <v>#N/A</v>
      </c>
      <c r="L65" s="21" t="e">
        <f>IF(A65&lt;&gt;"",VLOOKUP(B65,'Ket qua do'!$C$5:$AP$50000,$L$3,TRUE),"")</f>
        <v>#N/A</v>
      </c>
    </row>
    <row r="66" spans="1:12" x14ac:dyDescent="0.25">
      <c r="A66" t="e">
        <f t="shared" si="6"/>
        <v>#N/A</v>
      </c>
      <c r="B66" s="1" t="e">
        <f>IF(A66&lt;&gt;"",VLOOKUP(A66,'Ket qua do'!$B$5:$CE$50000,2,TRUE),"")</f>
        <v>#N/A</v>
      </c>
      <c r="C66" s="19" t="e">
        <f>IF(A66&lt;&gt;"",VLOOKUP(B66,'Ket qua do'!$C$5:$AP$50000,$C$3,TRUE)*SQRT(3)*$C$11,"")</f>
        <v>#N/A</v>
      </c>
      <c r="D66" s="21" t="e">
        <f>IF(A66&lt;&gt;"",VLOOKUP(B66,'Ket qua do'!$C$5:$AP$50000,$D$3,TRUE),"")</f>
        <v>#N/A</v>
      </c>
      <c r="E66" s="21" t="e">
        <f>IF(A66&lt;&gt;"",VLOOKUP(B66,'Ket qua do'!$C$5:$AP$50000,$E$3,TRUE)*$C$12,"")</f>
        <v>#N/A</v>
      </c>
      <c r="F66" s="21" t="e">
        <f>IF(A66&lt;&gt;"",VLOOKUP(B66,'Ket qua do'!$C$5:$AP$50000,$F$3,TRUE),"")</f>
        <v>#N/A</v>
      </c>
      <c r="G66" s="21" t="e">
        <f>IF(A66&lt;&gt;"",VLOOKUP(B66,'Ket qua do'!$C$5:$AP$50000,$G$3,TRUE),"")</f>
        <v>#N/A</v>
      </c>
      <c r="H66" s="21" t="e">
        <f>IF(A66&lt;&gt;"",VLOOKUP(B66,'Ket qua do'!$C$5:$AP$50000,$H$3,TRUE),"")</f>
        <v>#N/A</v>
      </c>
      <c r="I66" s="21" t="e">
        <f>IF(A66&lt;&gt;"",VLOOKUP(B66,'Ket qua do'!$C$5:$AP$50000,$I$3,TRUE)*$E$9/1000,"")</f>
        <v>#N/A</v>
      </c>
      <c r="J66" s="21" t="e">
        <f>IF(A66&lt;&gt;"",VLOOKUP(B66,'Ket qua do'!$C$5:$AP$50000,$J$3,TRUE)*$E$9/1000,"")</f>
        <v>#N/A</v>
      </c>
      <c r="K66" s="21" t="e">
        <f>IF(A66&lt;&gt;"",VLOOKUP(B66,'Ket qua do'!$C$5:$AP$50000,$K$3,TRUE)*$E$9/1000,"")</f>
        <v>#N/A</v>
      </c>
      <c r="L66" s="21" t="e">
        <f>IF(A66&lt;&gt;"",VLOOKUP(B66,'Ket qua do'!$C$5:$AP$50000,$L$3,TRUE),"")</f>
        <v>#N/A</v>
      </c>
    </row>
    <row r="67" spans="1:12" x14ac:dyDescent="0.25">
      <c r="A67" t="e">
        <f t="shared" si="6"/>
        <v>#N/A</v>
      </c>
      <c r="B67" s="1" t="e">
        <f>IF(A67&lt;&gt;"",VLOOKUP(A67,'Ket qua do'!$B$5:$CE$50000,2,TRUE),"")</f>
        <v>#N/A</v>
      </c>
      <c r="C67" s="19" t="e">
        <f>IF(A67&lt;&gt;"",VLOOKUP(B67,'Ket qua do'!$C$5:$AP$50000,$C$3,TRUE)*SQRT(3)*$C$11,"")</f>
        <v>#N/A</v>
      </c>
      <c r="D67" s="21" t="e">
        <f>IF(A67&lt;&gt;"",VLOOKUP(B67,'Ket qua do'!$C$5:$AP$50000,$D$3,TRUE),"")</f>
        <v>#N/A</v>
      </c>
      <c r="E67" s="21" t="e">
        <f>IF(A67&lt;&gt;"",VLOOKUP(B67,'Ket qua do'!$C$5:$AP$50000,$E$3,TRUE)*$C$12,"")</f>
        <v>#N/A</v>
      </c>
      <c r="F67" s="21" t="e">
        <f>IF(A67&lt;&gt;"",VLOOKUP(B67,'Ket qua do'!$C$5:$AP$50000,$F$3,TRUE),"")</f>
        <v>#N/A</v>
      </c>
      <c r="G67" s="21" t="e">
        <f>IF(A67&lt;&gt;"",VLOOKUP(B67,'Ket qua do'!$C$5:$AP$50000,$G$3,TRUE),"")</f>
        <v>#N/A</v>
      </c>
      <c r="H67" s="21" t="e">
        <f>IF(A67&lt;&gt;"",VLOOKUP(B67,'Ket qua do'!$C$5:$AP$50000,$H$3,TRUE),"")</f>
        <v>#N/A</v>
      </c>
      <c r="I67" s="21" t="e">
        <f>IF(A67&lt;&gt;"",VLOOKUP(B67,'Ket qua do'!$C$5:$AP$50000,$I$3,TRUE)*$E$9/1000,"")</f>
        <v>#N/A</v>
      </c>
      <c r="J67" s="21" t="e">
        <f>IF(A67&lt;&gt;"",VLOOKUP(B67,'Ket qua do'!$C$5:$AP$50000,$J$3,TRUE)*$E$9/1000,"")</f>
        <v>#N/A</v>
      </c>
      <c r="K67" s="21" t="e">
        <f>IF(A67&lt;&gt;"",VLOOKUP(B67,'Ket qua do'!$C$5:$AP$50000,$K$3,TRUE)*$E$9/1000,"")</f>
        <v>#N/A</v>
      </c>
      <c r="L67" s="21" t="e">
        <f>IF(A67&lt;&gt;"",VLOOKUP(B67,'Ket qua do'!$C$5:$AP$50000,$L$3,TRUE),"")</f>
        <v>#N/A</v>
      </c>
    </row>
    <row r="68" spans="1:12" x14ac:dyDescent="0.25">
      <c r="A68" t="e">
        <f t="shared" si="6"/>
        <v>#N/A</v>
      </c>
      <c r="B68" s="1" t="e">
        <f>IF(A68&lt;&gt;"",VLOOKUP(A68,'Ket qua do'!$B$5:$CE$50000,2,TRUE),"")</f>
        <v>#N/A</v>
      </c>
      <c r="C68" s="19" t="e">
        <f>IF(A68&lt;&gt;"",VLOOKUP(B68,'Ket qua do'!$C$5:$AP$50000,$C$3,TRUE)*SQRT(3)*$C$11,"")</f>
        <v>#N/A</v>
      </c>
      <c r="D68" s="21" t="e">
        <f>IF(A68&lt;&gt;"",VLOOKUP(B68,'Ket qua do'!$C$5:$AP$50000,$D$3,TRUE),"")</f>
        <v>#N/A</v>
      </c>
      <c r="E68" s="21" t="e">
        <f>IF(A68&lt;&gt;"",VLOOKUP(B68,'Ket qua do'!$C$5:$AP$50000,$E$3,TRUE)*$C$12,"")</f>
        <v>#N/A</v>
      </c>
      <c r="F68" s="21" t="e">
        <f>IF(A68&lt;&gt;"",VLOOKUP(B68,'Ket qua do'!$C$5:$AP$50000,$F$3,TRUE),"")</f>
        <v>#N/A</v>
      </c>
      <c r="G68" s="21" t="e">
        <f>IF(A68&lt;&gt;"",VLOOKUP(B68,'Ket qua do'!$C$5:$AP$50000,$G$3,TRUE),"")</f>
        <v>#N/A</v>
      </c>
      <c r="H68" s="21" t="e">
        <f>IF(A68&lt;&gt;"",VLOOKUP(B68,'Ket qua do'!$C$5:$AP$50000,$H$3,TRUE),"")</f>
        <v>#N/A</v>
      </c>
      <c r="I68" s="21" t="e">
        <f>IF(A68&lt;&gt;"",VLOOKUP(B68,'Ket qua do'!$C$5:$AP$50000,$I$3,TRUE)*$E$9/1000,"")</f>
        <v>#N/A</v>
      </c>
      <c r="J68" s="21" t="e">
        <f>IF(A68&lt;&gt;"",VLOOKUP(B68,'Ket qua do'!$C$5:$AP$50000,$J$3,TRUE)*$E$9/1000,"")</f>
        <v>#N/A</v>
      </c>
      <c r="K68" s="21" t="e">
        <f>IF(A68&lt;&gt;"",VLOOKUP(B68,'Ket qua do'!$C$5:$AP$50000,$K$3,TRUE)*$E$9/1000,"")</f>
        <v>#N/A</v>
      </c>
      <c r="L68" s="21" t="e">
        <f>IF(A68&lt;&gt;"",VLOOKUP(B68,'Ket qua do'!$C$5:$AP$50000,$L$3,TRUE),"")</f>
        <v>#N/A</v>
      </c>
    </row>
    <row r="69" spans="1:12" x14ac:dyDescent="0.25">
      <c r="A69" t="e">
        <f t="shared" si="6"/>
        <v>#N/A</v>
      </c>
      <c r="B69" s="1" t="e">
        <f>IF(A69&lt;&gt;"",VLOOKUP(A69,'Ket qua do'!$B$5:$CE$50000,2,TRUE),"")</f>
        <v>#N/A</v>
      </c>
      <c r="C69" s="19" t="e">
        <f>IF(A69&lt;&gt;"",VLOOKUP(B69,'Ket qua do'!$C$5:$AP$50000,$C$3,TRUE)*SQRT(3)*$C$11,"")</f>
        <v>#N/A</v>
      </c>
      <c r="D69" s="21" t="e">
        <f>IF(A69&lt;&gt;"",VLOOKUP(B69,'Ket qua do'!$C$5:$AP$50000,$D$3,TRUE),"")</f>
        <v>#N/A</v>
      </c>
      <c r="E69" s="21" t="e">
        <f>IF(A69&lt;&gt;"",VLOOKUP(B69,'Ket qua do'!$C$5:$AP$50000,$E$3,TRUE)*$C$12,"")</f>
        <v>#N/A</v>
      </c>
      <c r="F69" s="21" t="e">
        <f>IF(A69&lt;&gt;"",VLOOKUP(B69,'Ket qua do'!$C$5:$AP$50000,$F$3,TRUE),"")</f>
        <v>#N/A</v>
      </c>
      <c r="G69" s="21" t="e">
        <f>IF(A69&lt;&gt;"",VLOOKUP(B69,'Ket qua do'!$C$5:$AP$50000,$G$3,TRUE),"")</f>
        <v>#N/A</v>
      </c>
      <c r="H69" s="21" t="e">
        <f>IF(A69&lt;&gt;"",VLOOKUP(B69,'Ket qua do'!$C$5:$AP$50000,$H$3,TRUE),"")</f>
        <v>#N/A</v>
      </c>
      <c r="I69" s="21" t="e">
        <f>IF(A69&lt;&gt;"",VLOOKUP(B69,'Ket qua do'!$C$5:$AP$50000,$I$3,TRUE)*$E$9/1000,"")</f>
        <v>#N/A</v>
      </c>
      <c r="J69" s="21" t="e">
        <f>IF(A69&lt;&gt;"",VLOOKUP(B69,'Ket qua do'!$C$5:$AP$50000,$J$3,TRUE)*$E$9/1000,"")</f>
        <v>#N/A</v>
      </c>
      <c r="K69" s="21" t="e">
        <f>IF(A69&lt;&gt;"",VLOOKUP(B69,'Ket qua do'!$C$5:$AP$50000,$K$3,TRUE)*$E$9/1000,"")</f>
        <v>#N/A</v>
      </c>
      <c r="L69" s="21" t="e">
        <f>IF(A69&lt;&gt;"",VLOOKUP(B69,'Ket qua do'!$C$5:$AP$50000,$L$3,TRUE),"")</f>
        <v>#N/A</v>
      </c>
    </row>
    <row r="70" spans="1:12" x14ac:dyDescent="0.25">
      <c r="A70" t="e">
        <f t="shared" si="6"/>
        <v>#N/A</v>
      </c>
      <c r="B70" s="1" t="e">
        <f>IF(A70&lt;&gt;"",VLOOKUP(A70,'Ket qua do'!$B$5:$CE$50000,2,TRUE),"")</f>
        <v>#N/A</v>
      </c>
      <c r="C70" s="19" t="e">
        <f>IF(A70&lt;&gt;"",VLOOKUP(B70,'Ket qua do'!$C$5:$AP$50000,$C$3,TRUE)*SQRT(3)*$C$11,"")</f>
        <v>#N/A</v>
      </c>
      <c r="D70" s="21" t="e">
        <f>IF(A70&lt;&gt;"",VLOOKUP(B70,'Ket qua do'!$C$5:$AP$50000,$D$3,TRUE),"")</f>
        <v>#N/A</v>
      </c>
      <c r="E70" s="21" t="e">
        <f>IF(A70&lt;&gt;"",VLOOKUP(B70,'Ket qua do'!$C$5:$AP$50000,$E$3,TRUE)*$C$12,"")</f>
        <v>#N/A</v>
      </c>
      <c r="F70" s="21" t="e">
        <f>IF(A70&lt;&gt;"",VLOOKUP(B70,'Ket qua do'!$C$5:$AP$50000,$F$3,TRUE),"")</f>
        <v>#N/A</v>
      </c>
      <c r="G70" s="21" t="e">
        <f>IF(A70&lt;&gt;"",VLOOKUP(B70,'Ket qua do'!$C$5:$AP$50000,$G$3,TRUE),"")</f>
        <v>#N/A</v>
      </c>
      <c r="H70" s="21" t="e">
        <f>IF(A70&lt;&gt;"",VLOOKUP(B70,'Ket qua do'!$C$5:$AP$50000,$H$3,TRUE),"")</f>
        <v>#N/A</v>
      </c>
      <c r="I70" s="21" t="e">
        <f>IF(A70&lt;&gt;"",VLOOKUP(B70,'Ket qua do'!$C$5:$AP$50000,$I$3,TRUE)*$E$9/1000,"")</f>
        <v>#N/A</v>
      </c>
      <c r="J70" s="21" t="e">
        <f>IF(A70&lt;&gt;"",VLOOKUP(B70,'Ket qua do'!$C$5:$AP$50000,$J$3,TRUE)*$E$9/1000,"")</f>
        <v>#N/A</v>
      </c>
      <c r="K70" s="21" t="e">
        <f>IF(A70&lt;&gt;"",VLOOKUP(B70,'Ket qua do'!$C$5:$AP$50000,$K$3,TRUE)*$E$9/1000,"")</f>
        <v>#N/A</v>
      </c>
      <c r="L70" s="21" t="e">
        <f>IF(A70&lt;&gt;"",VLOOKUP(B70,'Ket qua do'!$C$5:$AP$50000,$L$3,TRUE),"")</f>
        <v>#N/A</v>
      </c>
    </row>
    <row r="71" spans="1:12" x14ac:dyDescent="0.25">
      <c r="A71" t="e">
        <f t="shared" si="6"/>
        <v>#N/A</v>
      </c>
      <c r="B71" s="1" t="e">
        <f>IF(A71&lt;&gt;"",VLOOKUP(A71,'Ket qua do'!$B$5:$CE$50000,2,TRUE),"")</f>
        <v>#N/A</v>
      </c>
      <c r="C71" s="19" t="e">
        <f>IF(A71&lt;&gt;"",VLOOKUP(B71,'Ket qua do'!$C$5:$AP$50000,$C$3,TRUE)*SQRT(3)*$C$11,"")</f>
        <v>#N/A</v>
      </c>
      <c r="D71" s="21" t="e">
        <f>IF(A71&lt;&gt;"",VLOOKUP(B71,'Ket qua do'!$C$5:$AP$50000,$D$3,TRUE),"")</f>
        <v>#N/A</v>
      </c>
      <c r="E71" s="21" t="e">
        <f>IF(A71&lt;&gt;"",VLOOKUP(B71,'Ket qua do'!$C$5:$AP$50000,$E$3,TRUE)*$C$12,"")</f>
        <v>#N/A</v>
      </c>
      <c r="F71" s="21" t="e">
        <f>IF(A71&lt;&gt;"",VLOOKUP(B71,'Ket qua do'!$C$5:$AP$50000,$F$3,TRUE),"")</f>
        <v>#N/A</v>
      </c>
      <c r="G71" s="21" t="e">
        <f>IF(A71&lt;&gt;"",VLOOKUP(B71,'Ket qua do'!$C$5:$AP$50000,$G$3,TRUE),"")</f>
        <v>#N/A</v>
      </c>
      <c r="H71" s="21" t="e">
        <f>IF(A71&lt;&gt;"",VLOOKUP(B71,'Ket qua do'!$C$5:$AP$50000,$H$3,TRUE),"")</f>
        <v>#N/A</v>
      </c>
      <c r="I71" s="21" t="e">
        <f>IF(A71&lt;&gt;"",VLOOKUP(B71,'Ket qua do'!$C$5:$AP$50000,$I$3,TRUE)*$E$9/1000,"")</f>
        <v>#N/A</v>
      </c>
      <c r="J71" s="21" t="e">
        <f>IF(A71&lt;&gt;"",VLOOKUP(B71,'Ket qua do'!$C$5:$AP$50000,$J$3,TRUE)*$E$9/1000,"")</f>
        <v>#N/A</v>
      </c>
      <c r="K71" s="21" t="e">
        <f>IF(A71&lt;&gt;"",VLOOKUP(B71,'Ket qua do'!$C$5:$AP$50000,$K$3,TRUE)*$E$9/1000,"")</f>
        <v>#N/A</v>
      </c>
      <c r="L71" s="21" t="e">
        <f>IF(A71&lt;&gt;"",VLOOKUP(B71,'Ket qua do'!$C$5:$AP$50000,$L$3,TRUE),"")</f>
        <v>#N/A</v>
      </c>
    </row>
    <row r="72" spans="1:12" x14ac:dyDescent="0.25">
      <c r="A72" t="e">
        <f t="shared" si="6"/>
        <v>#N/A</v>
      </c>
      <c r="B72" s="1" t="e">
        <f>IF(A72&lt;&gt;"",VLOOKUP(A72,'Ket qua do'!$B$5:$CE$50000,2,TRUE),"")</f>
        <v>#N/A</v>
      </c>
      <c r="C72" s="19" t="e">
        <f>IF(A72&lt;&gt;"",VLOOKUP(B72,'Ket qua do'!$C$5:$AP$50000,$C$3,TRUE)*SQRT(3)*$C$11,"")</f>
        <v>#N/A</v>
      </c>
      <c r="D72" s="21" t="e">
        <f>IF(A72&lt;&gt;"",VLOOKUP(B72,'Ket qua do'!$C$5:$AP$50000,$D$3,TRUE),"")</f>
        <v>#N/A</v>
      </c>
      <c r="E72" s="21" t="e">
        <f>IF(A72&lt;&gt;"",VLOOKUP(B72,'Ket qua do'!$C$5:$AP$50000,$E$3,TRUE)*$C$12,"")</f>
        <v>#N/A</v>
      </c>
      <c r="F72" s="21" t="e">
        <f>IF(A72&lt;&gt;"",VLOOKUP(B72,'Ket qua do'!$C$5:$AP$50000,$F$3,TRUE),"")</f>
        <v>#N/A</v>
      </c>
      <c r="G72" s="21" t="e">
        <f>IF(A72&lt;&gt;"",VLOOKUP(B72,'Ket qua do'!$C$5:$AP$50000,$G$3,TRUE),"")</f>
        <v>#N/A</v>
      </c>
      <c r="H72" s="21" t="e">
        <f>IF(A72&lt;&gt;"",VLOOKUP(B72,'Ket qua do'!$C$5:$AP$50000,$H$3,TRUE),"")</f>
        <v>#N/A</v>
      </c>
      <c r="I72" s="21" t="e">
        <f>IF(A72&lt;&gt;"",VLOOKUP(B72,'Ket qua do'!$C$5:$AP$50000,$I$3,TRUE)*$E$9/1000,"")</f>
        <v>#N/A</v>
      </c>
      <c r="J72" s="21" t="e">
        <f>IF(A72&lt;&gt;"",VLOOKUP(B72,'Ket qua do'!$C$5:$AP$50000,$J$3,TRUE)*$E$9/1000,"")</f>
        <v>#N/A</v>
      </c>
      <c r="K72" s="21" t="e">
        <f>IF(A72&lt;&gt;"",VLOOKUP(B72,'Ket qua do'!$C$5:$AP$50000,$K$3,TRUE)*$E$9/1000,"")</f>
        <v>#N/A</v>
      </c>
      <c r="L72" s="21" t="e">
        <f>IF(A72&lt;&gt;"",VLOOKUP(B72,'Ket qua do'!$C$5:$AP$50000,$L$3,TRUE),"")</f>
        <v>#N/A</v>
      </c>
    </row>
    <row r="73" spans="1:12" x14ac:dyDescent="0.25">
      <c r="A73" t="e">
        <f t="shared" si="6"/>
        <v>#N/A</v>
      </c>
      <c r="B73" s="1" t="e">
        <f>IF(A73&lt;&gt;"",VLOOKUP(A73,'Ket qua do'!$B$5:$CE$50000,2,TRUE),"")</f>
        <v>#N/A</v>
      </c>
      <c r="C73" s="19" t="e">
        <f>IF(A73&lt;&gt;"",VLOOKUP(B73,'Ket qua do'!$C$5:$AP$50000,$C$3,TRUE)*SQRT(3)*$C$11,"")</f>
        <v>#N/A</v>
      </c>
      <c r="D73" s="21" t="e">
        <f>IF(A73&lt;&gt;"",VLOOKUP(B73,'Ket qua do'!$C$5:$AP$50000,$D$3,TRUE),"")</f>
        <v>#N/A</v>
      </c>
      <c r="E73" s="21" t="e">
        <f>IF(A73&lt;&gt;"",VLOOKUP(B73,'Ket qua do'!$C$5:$AP$50000,$E$3,TRUE)*$C$12,"")</f>
        <v>#N/A</v>
      </c>
      <c r="F73" s="21" t="e">
        <f>IF(A73&lt;&gt;"",VLOOKUP(B73,'Ket qua do'!$C$5:$AP$50000,$F$3,TRUE),"")</f>
        <v>#N/A</v>
      </c>
      <c r="G73" s="21" t="e">
        <f>IF(A73&lt;&gt;"",VLOOKUP(B73,'Ket qua do'!$C$5:$AP$50000,$G$3,TRUE),"")</f>
        <v>#N/A</v>
      </c>
      <c r="H73" s="21" t="e">
        <f>IF(A73&lt;&gt;"",VLOOKUP(B73,'Ket qua do'!$C$5:$AP$50000,$H$3,TRUE),"")</f>
        <v>#N/A</v>
      </c>
      <c r="I73" s="21" t="e">
        <f>IF(A73&lt;&gt;"",VLOOKUP(B73,'Ket qua do'!$C$5:$AP$50000,$I$3,TRUE)*$E$9/1000,"")</f>
        <v>#N/A</v>
      </c>
      <c r="J73" s="21" t="e">
        <f>IF(A73&lt;&gt;"",VLOOKUP(B73,'Ket qua do'!$C$5:$AP$50000,$J$3,TRUE)*$E$9/1000,"")</f>
        <v>#N/A</v>
      </c>
      <c r="K73" s="21" t="e">
        <f>IF(A73&lt;&gt;"",VLOOKUP(B73,'Ket qua do'!$C$5:$AP$50000,$K$3,TRUE)*$E$9/1000,"")</f>
        <v>#N/A</v>
      </c>
      <c r="L73" s="21" t="e">
        <f>IF(A73&lt;&gt;"",VLOOKUP(B73,'Ket qua do'!$C$5:$AP$50000,$L$3,TRUE),"")</f>
        <v>#N/A</v>
      </c>
    </row>
    <row r="74" spans="1:12" x14ac:dyDescent="0.25">
      <c r="A74" t="e">
        <f t="shared" si="6"/>
        <v>#N/A</v>
      </c>
      <c r="B74" s="1" t="e">
        <f>IF(A74&lt;&gt;"",VLOOKUP(A74,'Ket qua do'!$B$5:$CE$50000,2,TRUE),"")</f>
        <v>#N/A</v>
      </c>
      <c r="C74" s="19" t="e">
        <f>IF(A74&lt;&gt;"",VLOOKUP(B74,'Ket qua do'!$C$5:$AP$50000,$C$3,TRUE)*SQRT(3)*$C$11,"")</f>
        <v>#N/A</v>
      </c>
      <c r="D74" s="21" t="e">
        <f>IF(A74&lt;&gt;"",VLOOKUP(B74,'Ket qua do'!$C$5:$AP$50000,$D$3,TRUE),"")</f>
        <v>#N/A</v>
      </c>
      <c r="E74" s="21" t="e">
        <f>IF(A74&lt;&gt;"",VLOOKUP(B74,'Ket qua do'!$C$5:$AP$50000,$E$3,TRUE)*$C$12,"")</f>
        <v>#N/A</v>
      </c>
      <c r="F74" s="21" t="e">
        <f>IF(A74&lt;&gt;"",VLOOKUP(B74,'Ket qua do'!$C$5:$AP$50000,$F$3,TRUE),"")</f>
        <v>#N/A</v>
      </c>
      <c r="G74" s="21" t="e">
        <f>IF(A74&lt;&gt;"",VLOOKUP(B74,'Ket qua do'!$C$5:$AP$50000,$G$3,TRUE),"")</f>
        <v>#N/A</v>
      </c>
      <c r="H74" s="21" t="e">
        <f>IF(A74&lt;&gt;"",VLOOKUP(B74,'Ket qua do'!$C$5:$AP$50000,$H$3,TRUE),"")</f>
        <v>#N/A</v>
      </c>
      <c r="I74" s="21" t="e">
        <f>IF(A74&lt;&gt;"",VLOOKUP(B74,'Ket qua do'!$C$5:$AP$50000,$I$3,TRUE)*$E$9/1000,"")</f>
        <v>#N/A</v>
      </c>
      <c r="J74" s="21" t="e">
        <f>IF(A74&lt;&gt;"",VLOOKUP(B74,'Ket qua do'!$C$5:$AP$50000,$J$3,TRUE)*$E$9/1000,"")</f>
        <v>#N/A</v>
      </c>
      <c r="K74" s="21" t="e">
        <f>IF(A74&lt;&gt;"",VLOOKUP(B74,'Ket qua do'!$C$5:$AP$50000,$K$3,TRUE)*$E$9/1000,"")</f>
        <v>#N/A</v>
      </c>
      <c r="L74" s="21" t="e">
        <f>IF(A74&lt;&gt;"",VLOOKUP(B74,'Ket qua do'!$C$5:$AP$50000,$L$3,TRUE),"")</f>
        <v>#N/A</v>
      </c>
    </row>
    <row r="75" spans="1:12" x14ac:dyDescent="0.25">
      <c r="A75" t="e">
        <f t="shared" si="6"/>
        <v>#N/A</v>
      </c>
      <c r="B75" s="1" t="e">
        <f>IF(A75&lt;&gt;"",VLOOKUP(A75,'Ket qua do'!$B$5:$CE$50000,2,TRUE),"")</f>
        <v>#N/A</v>
      </c>
      <c r="C75" s="19" t="e">
        <f>IF(A75&lt;&gt;"",VLOOKUP(B75,'Ket qua do'!$C$5:$AP$50000,$C$3,TRUE)*SQRT(3)*$C$11,"")</f>
        <v>#N/A</v>
      </c>
      <c r="D75" s="21" t="e">
        <f>IF(A75&lt;&gt;"",VLOOKUP(B75,'Ket qua do'!$C$5:$AP$50000,$D$3,TRUE),"")</f>
        <v>#N/A</v>
      </c>
      <c r="E75" s="21" t="e">
        <f>IF(A75&lt;&gt;"",VLOOKUP(B75,'Ket qua do'!$C$5:$AP$50000,$E$3,TRUE)*$C$12,"")</f>
        <v>#N/A</v>
      </c>
      <c r="F75" s="21" t="e">
        <f>IF(A75&lt;&gt;"",VLOOKUP(B75,'Ket qua do'!$C$5:$AP$50000,$F$3,TRUE),"")</f>
        <v>#N/A</v>
      </c>
      <c r="G75" s="21" t="e">
        <f>IF(A75&lt;&gt;"",VLOOKUP(B75,'Ket qua do'!$C$5:$AP$50000,$G$3,TRUE),"")</f>
        <v>#N/A</v>
      </c>
      <c r="H75" s="21" t="e">
        <f>IF(A75&lt;&gt;"",VLOOKUP(B75,'Ket qua do'!$C$5:$AP$50000,$H$3,TRUE),"")</f>
        <v>#N/A</v>
      </c>
      <c r="I75" s="21" t="e">
        <f>IF(A75&lt;&gt;"",VLOOKUP(B75,'Ket qua do'!$C$5:$AP$50000,$I$3,TRUE)*$E$9/1000,"")</f>
        <v>#N/A</v>
      </c>
      <c r="J75" s="21" t="e">
        <f>IF(A75&lt;&gt;"",VLOOKUP(B75,'Ket qua do'!$C$5:$AP$50000,$J$3,TRUE)*$E$9/1000,"")</f>
        <v>#N/A</v>
      </c>
      <c r="K75" s="21" t="e">
        <f>IF(A75&lt;&gt;"",VLOOKUP(B75,'Ket qua do'!$C$5:$AP$50000,$K$3,TRUE)*$E$9/1000,"")</f>
        <v>#N/A</v>
      </c>
      <c r="L75" s="21" t="e">
        <f>IF(A75&lt;&gt;"",VLOOKUP(B75,'Ket qua do'!$C$5:$AP$50000,$L$3,TRUE),"")</f>
        <v>#N/A</v>
      </c>
    </row>
    <row r="76" spans="1:12" x14ac:dyDescent="0.25">
      <c r="A76" t="e">
        <f t="shared" si="6"/>
        <v>#N/A</v>
      </c>
      <c r="B76" s="1" t="e">
        <f>IF(A76&lt;&gt;"",VLOOKUP(A76,'Ket qua do'!$B$5:$CE$50000,2,TRUE),"")</f>
        <v>#N/A</v>
      </c>
      <c r="C76" s="19" t="e">
        <f>IF(A76&lt;&gt;"",VLOOKUP(B76,'Ket qua do'!$C$5:$AP$50000,$C$3,TRUE)*SQRT(3)*$C$11,"")</f>
        <v>#N/A</v>
      </c>
      <c r="D76" s="21" t="e">
        <f>IF(A76&lt;&gt;"",VLOOKUP(B76,'Ket qua do'!$C$5:$AP$50000,$D$3,TRUE),"")</f>
        <v>#N/A</v>
      </c>
      <c r="E76" s="21" t="e">
        <f>IF(A76&lt;&gt;"",VLOOKUP(B76,'Ket qua do'!$C$5:$AP$50000,$E$3,TRUE)*$C$12,"")</f>
        <v>#N/A</v>
      </c>
      <c r="F76" s="21" t="e">
        <f>IF(A76&lt;&gt;"",VLOOKUP(B76,'Ket qua do'!$C$5:$AP$50000,$F$3,TRUE),"")</f>
        <v>#N/A</v>
      </c>
      <c r="G76" s="21" t="e">
        <f>IF(A76&lt;&gt;"",VLOOKUP(B76,'Ket qua do'!$C$5:$AP$50000,$G$3,TRUE),"")</f>
        <v>#N/A</v>
      </c>
      <c r="H76" s="21" t="e">
        <f>IF(A76&lt;&gt;"",VLOOKUP(B76,'Ket qua do'!$C$5:$AP$50000,$H$3,TRUE),"")</f>
        <v>#N/A</v>
      </c>
      <c r="I76" s="21" t="e">
        <f>IF(A76&lt;&gt;"",VLOOKUP(B76,'Ket qua do'!$C$5:$AP$50000,$I$3,TRUE)*$E$9/1000,"")</f>
        <v>#N/A</v>
      </c>
      <c r="J76" s="21" t="e">
        <f>IF(A76&lt;&gt;"",VLOOKUP(B76,'Ket qua do'!$C$5:$AP$50000,$J$3,TRUE)*$E$9/1000,"")</f>
        <v>#N/A</v>
      </c>
      <c r="K76" s="21" t="e">
        <f>IF(A76&lt;&gt;"",VLOOKUP(B76,'Ket qua do'!$C$5:$AP$50000,$K$3,TRUE)*$E$9/1000,"")</f>
        <v>#N/A</v>
      </c>
      <c r="L76" s="21" t="e">
        <f>IF(A76&lt;&gt;"",VLOOKUP(B76,'Ket qua do'!$C$5:$AP$50000,$L$3,TRUE),"")</f>
        <v>#N/A</v>
      </c>
    </row>
    <row r="77" spans="1:12" x14ac:dyDescent="0.25">
      <c r="A77" t="e">
        <f t="shared" si="6"/>
        <v>#N/A</v>
      </c>
      <c r="B77" s="1" t="e">
        <f>IF(A77&lt;&gt;"",VLOOKUP(A77,'Ket qua do'!$B$5:$CE$50000,2,TRUE),"")</f>
        <v>#N/A</v>
      </c>
      <c r="C77" s="19" t="e">
        <f>IF(A77&lt;&gt;"",VLOOKUP(B77,'Ket qua do'!$C$5:$AP$50000,$C$3,TRUE)*SQRT(3)*$C$11,"")</f>
        <v>#N/A</v>
      </c>
      <c r="D77" s="21" t="e">
        <f>IF(A77&lt;&gt;"",VLOOKUP(B77,'Ket qua do'!$C$5:$AP$50000,$D$3,TRUE),"")</f>
        <v>#N/A</v>
      </c>
      <c r="E77" s="21" t="e">
        <f>IF(A77&lt;&gt;"",VLOOKUP(B77,'Ket qua do'!$C$5:$AP$50000,$E$3,TRUE)*$C$12,"")</f>
        <v>#N/A</v>
      </c>
      <c r="F77" s="21" t="e">
        <f>IF(A77&lt;&gt;"",VLOOKUP(B77,'Ket qua do'!$C$5:$AP$50000,$F$3,TRUE),"")</f>
        <v>#N/A</v>
      </c>
      <c r="G77" s="21" t="e">
        <f>IF(A77&lt;&gt;"",VLOOKUP(B77,'Ket qua do'!$C$5:$AP$50000,$G$3,TRUE),"")</f>
        <v>#N/A</v>
      </c>
      <c r="H77" s="21" t="e">
        <f>IF(A77&lt;&gt;"",VLOOKUP(B77,'Ket qua do'!$C$5:$AP$50000,$H$3,TRUE),"")</f>
        <v>#N/A</v>
      </c>
      <c r="I77" s="21" t="e">
        <f>IF(A77&lt;&gt;"",VLOOKUP(B77,'Ket qua do'!$C$5:$AP$50000,$I$3,TRUE)*$E$9/1000,"")</f>
        <v>#N/A</v>
      </c>
      <c r="J77" s="21" t="e">
        <f>IF(A77&lt;&gt;"",VLOOKUP(B77,'Ket qua do'!$C$5:$AP$50000,$J$3,TRUE)*$E$9/1000,"")</f>
        <v>#N/A</v>
      </c>
      <c r="K77" s="21" t="e">
        <f>IF(A77&lt;&gt;"",VLOOKUP(B77,'Ket qua do'!$C$5:$AP$50000,$K$3,TRUE)*$E$9/1000,"")</f>
        <v>#N/A</v>
      </c>
      <c r="L77" s="21" t="e">
        <f>IF(A77&lt;&gt;"",VLOOKUP(B77,'Ket qua do'!$C$5:$AP$50000,$L$3,TRUE),"")</f>
        <v>#N/A</v>
      </c>
    </row>
    <row r="78" spans="1:12" x14ac:dyDescent="0.25">
      <c r="A78" t="e">
        <f t="shared" si="6"/>
        <v>#N/A</v>
      </c>
      <c r="B78" s="1" t="e">
        <f>IF(A78&lt;&gt;"",VLOOKUP(A78,'Ket qua do'!$B$5:$CE$50000,2,TRUE),"")</f>
        <v>#N/A</v>
      </c>
      <c r="C78" s="19" t="e">
        <f>IF(A78&lt;&gt;"",VLOOKUP(B78,'Ket qua do'!$C$5:$AP$50000,$C$3,TRUE)*SQRT(3)*$C$11,"")</f>
        <v>#N/A</v>
      </c>
      <c r="D78" s="21" t="e">
        <f>IF(A78&lt;&gt;"",VLOOKUP(B78,'Ket qua do'!$C$5:$AP$50000,$D$3,TRUE),"")</f>
        <v>#N/A</v>
      </c>
      <c r="E78" s="21" t="e">
        <f>IF(A78&lt;&gt;"",VLOOKUP(B78,'Ket qua do'!$C$5:$AP$50000,$E$3,TRUE)*$C$12,"")</f>
        <v>#N/A</v>
      </c>
      <c r="F78" s="21" t="e">
        <f>IF(A78&lt;&gt;"",VLOOKUP(B78,'Ket qua do'!$C$5:$AP$50000,$F$3,TRUE),"")</f>
        <v>#N/A</v>
      </c>
      <c r="G78" s="21" t="e">
        <f>IF(A78&lt;&gt;"",VLOOKUP(B78,'Ket qua do'!$C$5:$AP$50000,$G$3,TRUE),"")</f>
        <v>#N/A</v>
      </c>
      <c r="H78" s="21" t="e">
        <f>IF(A78&lt;&gt;"",VLOOKUP(B78,'Ket qua do'!$C$5:$AP$50000,$H$3,TRUE),"")</f>
        <v>#N/A</v>
      </c>
      <c r="I78" s="21" t="e">
        <f>IF(A78&lt;&gt;"",VLOOKUP(B78,'Ket qua do'!$C$5:$AP$50000,$I$3,TRUE)*$E$9/1000,"")</f>
        <v>#N/A</v>
      </c>
      <c r="J78" s="21" t="e">
        <f>IF(A78&lt;&gt;"",VLOOKUP(B78,'Ket qua do'!$C$5:$AP$50000,$J$3,TRUE)*$E$9/1000,"")</f>
        <v>#N/A</v>
      </c>
      <c r="K78" s="21" t="e">
        <f>IF(A78&lt;&gt;"",VLOOKUP(B78,'Ket qua do'!$C$5:$AP$50000,$K$3,TRUE)*$E$9/1000,"")</f>
        <v>#N/A</v>
      </c>
      <c r="L78" s="21" t="e">
        <f>IF(A78&lt;&gt;"",VLOOKUP(B78,'Ket qua do'!$C$5:$AP$50000,$L$3,TRUE),"")</f>
        <v>#N/A</v>
      </c>
    </row>
    <row r="79" spans="1:12" x14ac:dyDescent="0.25">
      <c r="A79" t="e">
        <f t="shared" si="6"/>
        <v>#N/A</v>
      </c>
      <c r="B79" s="1" t="e">
        <f>IF(A79&lt;&gt;"",VLOOKUP(A79,'Ket qua do'!$B$5:$CE$50000,2,TRUE),"")</f>
        <v>#N/A</v>
      </c>
      <c r="C79" s="19" t="e">
        <f>IF(A79&lt;&gt;"",VLOOKUP(B79,'Ket qua do'!$C$5:$AP$50000,$C$3,TRUE)*SQRT(3)*$C$11,"")</f>
        <v>#N/A</v>
      </c>
      <c r="D79" s="21" t="e">
        <f>IF(A79&lt;&gt;"",VLOOKUP(B79,'Ket qua do'!$C$5:$AP$50000,$D$3,TRUE),"")</f>
        <v>#N/A</v>
      </c>
      <c r="E79" s="21" t="e">
        <f>IF(A79&lt;&gt;"",VLOOKUP(B79,'Ket qua do'!$C$5:$AP$50000,$E$3,TRUE)*$C$12,"")</f>
        <v>#N/A</v>
      </c>
      <c r="F79" s="21" t="e">
        <f>IF(A79&lt;&gt;"",VLOOKUP(B79,'Ket qua do'!$C$5:$AP$50000,$F$3,TRUE),"")</f>
        <v>#N/A</v>
      </c>
      <c r="G79" s="21" t="e">
        <f>IF(A79&lt;&gt;"",VLOOKUP(B79,'Ket qua do'!$C$5:$AP$50000,$G$3,TRUE),"")</f>
        <v>#N/A</v>
      </c>
      <c r="H79" s="21" t="e">
        <f>IF(A79&lt;&gt;"",VLOOKUP(B79,'Ket qua do'!$C$5:$AP$50000,$H$3,TRUE),"")</f>
        <v>#N/A</v>
      </c>
      <c r="I79" s="21" t="e">
        <f>IF(A79&lt;&gt;"",VLOOKUP(B79,'Ket qua do'!$C$5:$AP$50000,$I$3,TRUE)*$E$9/1000,"")</f>
        <v>#N/A</v>
      </c>
      <c r="J79" s="21" t="e">
        <f>IF(A79&lt;&gt;"",VLOOKUP(B79,'Ket qua do'!$C$5:$AP$50000,$J$3,TRUE)*$E$9/1000,"")</f>
        <v>#N/A</v>
      </c>
      <c r="K79" s="21" t="e">
        <f>IF(A79&lt;&gt;"",VLOOKUP(B79,'Ket qua do'!$C$5:$AP$50000,$K$3,TRUE)*$E$9/1000,"")</f>
        <v>#N/A</v>
      </c>
      <c r="L79" s="21" t="e">
        <f>IF(A79&lt;&gt;"",VLOOKUP(B79,'Ket qua do'!$C$5:$AP$50000,$L$3,TRUE),"")</f>
        <v>#N/A</v>
      </c>
    </row>
    <row r="80" spans="1:12" x14ac:dyDescent="0.25">
      <c r="A80" t="e">
        <f t="shared" si="6"/>
        <v>#N/A</v>
      </c>
      <c r="B80" s="1" t="e">
        <f>IF(A80&lt;&gt;"",VLOOKUP(A80,'Ket qua do'!$B$5:$CE$50000,2,TRUE),"")</f>
        <v>#N/A</v>
      </c>
      <c r="C80" s="19" t="e">
        <f>IF(A80&lt;&gt;"",VLOOKUP(B80,'Ket qua do'!$C$5:$AP$50000,$C$3,TRUE)*SQRT(3)*$C$11,"")</f>
        <v>#N/A</v>
      </c>
      <c r="D80" s="21" t="e">
        <f>IF(A80&lt;&gt;"",VLOOKUP(B80,'Ket qua do'!$C$5:$AP$50000,$D$3,TRUE),"")</f>
        <v>#N/A</v>
      </c>
      <c r="E80" s="21" t="e">
        <f>IF(A80&lt;&gt;"",VLOOKUP(B80,'Ket qua do'!$C$5:$AP$50000,$E$3,TRUE)*$C$12,"")</f>
        <v>#N/A</v>
      </c>
      <c r="F80" s="21" t="e">
        <f>IF(A80&lt;&gt;"",VLOOKUP(B80,'Ket qua do'!$C$5:$AP$50000,$F$3,TRUE),"")</f>
        <v>#N/A</v>
      </c>
      <c r="G80" s="21" t="e">
        <f>IF(A80&lt;&gt;"",VLOOKUP(B80,'Ket qua do'!$C$5:$AP$50000,$G$3,TRUE),"")</f>
        <v>#N/A</v>
      </c>
      <c r="H80" s="21" t="e">
        <f>IF(A80&lt;&gt;"",VLOOKUP(B80,'Ket qua do'!$C$5:$AP$50000,$H$3,TRUE),"")</f>
        <v>#N/A</v>
      </c>
      <c r="I80" s="21" t="e">
        <f>IF(A80&lt;&gt;"",VLOOKUP(B80,'Ket qua do'!$C$5:$AP$50000,$I$3,TRUE)*$E$9/1000,"")</f>
        <v>#N/A</v>
      </c>
      <c r="J80" s="21" t="e">
        <f>IF(A80&lt;&gt;"",VLOOKUP(B80,'Ket qua do'!$C$5:$AP$50000,$J$3,TRUE)*$E$9/1000,"")</f>
        <v>#N/A</v>
      </c>
      <c r="K80" s="21" t="e">
        <f>IF(A80&lt;&gt;"",VLOOKUP(B80,'Ket qua do'!$C$5:$AP$50000,$K$3,TRUE)*$E$9/1000,"")</f>
        <v>#N/A</v>
      </c>
      <c r="L80" s="21" t="e">
        <f>IF(A80&lt;&gt;"",VLOOKUP(B80,'Ket qua do'!$C$5:$AP$50000,$L$3,TRUE),"")</f>
        <v>#N/A</v>
      </c>
    </row>
    <row r="81" spans="1:12" x14ac:dyDescent="0.25">
      <c r="A81" t="e">
        <f t="shared" si="6"/>
        <v>#N/A</v>
      </c>
      <c r="B81" s="1" t="e">
        <f>IF(A81&lt;&gt;"",VLOOKUP(A81,'Ket qua do'!$B$5:$CE$50000,2,TRUE),"")</f>
        <v>#N/A</v>
      </c>
      <c r="C81" s="19" t="e">
        <f>IF(A81&lt;&gt;"",VLOOKUP(B81,'Ket qua do'!$C$5:$AP$50000,$C$3,TRUE)*SQRT(3)*$C$11,"")</f>
        <v>#N/A</v>
      </c>
      <c r="D81" s="21" t="e">
        <f>IF(A81&lt;&gt;"",VLOOKUP(B81,'Ket qua do'!$C$5:$AP$50000,$D$3,TRUE),"")</f>
        <v>#N/A</v>
      </c>
      <c r="E81" s="21" t="e">
        <f>IF(A81&lt;&gt;"",VLOOKUP(B81,'Ket qua do'!$C$5:$AP$50000,$E$3,TRUE)*$C$12,"")</f>
        <v>#N/A</v>
      </c>
      <c r="F81" s="21" t="e">
        <f>IF(A81&lt;&gt;"",VLOOKUP(B81,'Ket qua do'!$C$5:$AP$50000,$F$3,TRUE),"")</f>
        <v>#N/A</v>
      </c>
      <c r="G81" s="21" t="e">
        <f>IF(A81&lt;&gt;"",VLOOKUP(B81,'Ket qua do'!$C$5:$AP$50000,$G$3,TRUE),"")</f>
        <v>#N/A</v>
      </c>
      <c r="H81" s="21" t="e">
        <f>IF(A81&lt;&gt;"",VLOOKUP(B81,'Ket qua do'!$C$5:$AP$50000,$H$3,TRUE),"")</f>
        <v>#N/A</v>
      </c>
      <c r="I81" s="21" t="e">
        <f>IF(A81&lt;&gt;"",VLOOKUP(B81,'Ket qua do'!$C$5:$AP$50000,$I$3,TRUE)*$E$9/1000,"")</f>
        <v>#N/A</v>
      </c>
      <c r="J81" s="21" t="e">
        <f>IF(A81&lt;&gt;"",VLOOKUP(B81,'Ket qua do'!$C$5:$AP$50000,$J$3,TRUE)*$E$9/1000,"")</f>
        <v>#N/A</v>
      </c>
      <c r="K81" s="21" t="e">
        <f>IF(A81&lt;&gt;"",VLOOKUP(B81,'Ket qua do'!$C$5:$AP$50000,$K$3,TRUE)*$E$9/1000,"")</f>
        <v>#N/A</v>
      </c>
      <c r="L81" s="21" t="e">
        <f>IF(A81&lt;&gt;"",VLOOKUP(B81,'Ket qua do'!$C$5:$AP$50000,$L$3,TRUE),"")</f>
        <v>#N/A</v>
      </c>
    </row>
    <row r="82" spans="1:12" x14ac:dyDescent="0.25">
      <c r="A82" t="e">
        <f t="shared" si="6"/>
        <v>#N/A</v>
      </c>
      <c r="B82" s="1" t="e">
        <f>IF(A82&lt;&gt;"",VLOOKUP(A82,'Ket qua do'!$B$5:$CE$50000,2,TRUE),"")</f>
        <v>#N/A</v>
      </c>
      <c r="C82" s="19" t="e">
        <f>IF(A82&lt;&gt;"",VLOOKUP(B82,'Ket qua do'!$C$5:$AP$50000,$C$3,TRUE)*SQRT(3)*$C$11,"")</f>
        <v>#N/A</v>
      </c>
      <c r="D82" s="21" t="e">
        <f>IF(A82&lt;&gt;"",VLOOKUP(B82,'Ket qua do'!$C$5:$AP$50000,$D$3,TRUE),"")</f>
        <v>#N/A</v>
      </c>
      <c r="E82" s="21" t="e">
        <f>IF(A82&lt;&gt;"",VLOOKUP(B82,'Ket qua do'!$C$5:$AP$50000,$E$3,TRUE)*$C$12,"")</f>
        <v>#N/A</v>
      </c>
      <c r="F82" s="21" t="e">
        <f>IF(A82&lt;&gt;"",VLOOKUP(B82,'Ket qua do'!$C$5:$AP$50000,$F$3,TRUE),"")</f>
        <v>#N/A</v>
      </c>
      <c r="G82" s="21" t="e">
        <f>IF(A82&lt;&gt;"",VLOOKUP(B82,'Ket qua do'!$C$5:$AP$50000,$G$3,TRUE),"")</f>
        <v>#N/A</v>
      </c>
      <c r="H82" s="21" t="e">
        <f>IF(A82&lt;&gt;"",VLOOKUP(B82,'Ket qua do'!$C$5:$AP$50000,$H$3,TRUE),"")</f>
        <v>#N/A</v>
      </c>
      <c r="I82" s="21" t="e">
        <f>IF(A82&lt;&gt;"",VLOOKUP(B82,'Ket qua do'!$C$5:$AP$50000,$I$3,TRUE)*$E$9/1000,"")</f>
        <v>#N/A</v>
      </c>
      <c r="J82" s="21" t="e">
        <f>IF(A82&lt;&gt;"",VLOOKUP(B82,'Ket qua do'!$C$5:$AP$50000,$J$3,TRUE)*$E$9/1000,"")</f>
        <v>#N/A</v>
      </c>
      <c r="K82" s="21" t="e">
        <f>IF(A82&lt;&gt;"",VLOOKUP(B82,'Ket qua do'!$C$5:$AP$50000,$K$3,TRUE)*$E$9/1000,"")</f>
        <v>#N/A</v>
      </c>
      <c r="L82" s="21" t="e">
        <f>IF(A82&lt;&gt;"",VLOOKUP(B82,'Ket qua do'!$C$5:$AP$50000,$L$3,TRUE),"")</f>
        <v>#N/A</v>
      </c>
    </row>
    <row r="83" spans="1:12" x14ac:dyDescent="0.25">
      <c r="A83" t="e">
        <f t="shared" si="6"/>
        <v>#N/A</v>
      </c>
      <c r="B83" s="1" t="e">
        <f>IF(A83&lt;&gt;"",VLOOKUP(A83,'Ket qua do'!$B$5:$CE$50000,2,TRUE),"")</f>
        <v>#N/A</v>
      </c>
      <c r="C83" s="19" t="e">
        <f>IF(A83&lt;&gt;"",VLOOKUP(B83,'Ket qua do'!$C$5:$AP$50000,$C$3,TRUE)*SQRT(3)*$C$11,"")</f>
        <v>#N/A</v>
      </c>
      <c r="D83" s="21" t="e">
        <f>IF(A83&lt;&gt;"",VLOOKUP(B83,'Ket qua do'!$C$5:$AP$50000,$D$3,TRUE),"")</f>
        <v>#N/A</v>
      </c>
      <c r="E83" s="21" t="e">
        <f>IF(A83&lt;&gt;"",VLOOKUP(B83,'Ket qua do'!$C$5:$AP$50000,$E$3,TRUE)*$C$12,"")</f>
        <v>#N/A</v>
      </c>
      <c r="F83" s="21" t="e">
        <f>IF(A83&lt;&gt;"",VLOOKUP(B83,'Ket qua do'!$C$5:$AP$50000,$F$3,TRUE),"")</f>
        <v>#N/A</v>
      </c>
      <c r="G83" s="21" t="e">
        <f>IF(A83&lt;&gt;"",VLOOKUP(B83,'Ket qua do'!$C$5:$AP$50000,$G$3,TRUE),"")</f>
        <v>#N/A</v>
      </c>
      <c r="H83" s="21" t="e">
        <f>IF(A83&lt;&gt;"",VLOOKUP(B83,'Ket qua do'!$C$5:$AP$50000,$H$3,TRUE),"")</f>
        <v>#N/A</v>
      </c>
      <c r="I83" s="21" t="e">
        <f>IF(A83&lt;&gt;"",VLOOKUP(B83,'Ket qua do'!$C$5:$AP$50000,$I$3,TRUE)*$E$9/1000,"")</f>
        <v>#N/A</v>
      </c>
      <c r="J83" s="21" t="e">
        <f>IF(A83&lt;&gt;"",VLOOKUP(B83,'Ket qua do'!$C$5:$AP$50000,$J$3,TRUE)*$E$9/1000,"")</f>
        <v>#N/A</v>
      </c>
      <c r="K83" s="21" t="e">
        <f>IF(A83&lt;&gt;"",VLOOKUP(B83,'Ket qua do'!$C$5:$AP$50000,$K$3,TRUE)*$E$9/1000,"")</f>
        <v>#N/A</v>
      </c>
      <c r="L83" s="21" t="e">
        <f>IF(A83&lt;&gt;"",VLOOKUP(B83,'Ket qua do'!$C$5:$AP$50000,$L$3,TRUE),"")</f>
        <v>#N/A</v>
      </c>
    </row>
    <row r="84" spans="1:12" x14ac:dyDescent="0.25">
      <c r="A84" t="e">
        <f t="shared" si="6"/>
        <v>#N/A</v>
      </c>
      <c r="B84" s="1" t="e">
        <f>IF(A84&lt;&gt;"",VLOOKUP(A84,'Ket qua do'!$B$5:$CE$50000,2,TRUE),"")</f>
        <v>#N/A</v>
      </c>
      <c r="C84" s="19" t="e">
        <f>IF(A84&lt;&gt;"",VLOOKUP(B84,'Ket qua do'!$C$5:$AP$50000,$C$3,TRUE)*SQRT(3)*$C$11,"")</f>
        <v>#N/A</v>
      </c>
      <c r="D84" s="21" t="e">
        <f>IF(A84&lt;&gt;"",VLOOKUP(B84,'Ket qua do'!$C$5:$AP$50000,$D$3,TRUE),"")</f>
        <v>#N/A</v>
      </c>
      <c r="E84" s="21" t="e">
        <f>IF(A84&lt;&gt;"",VLOOKUP(B84,'Ket qua do'!$C$5:$AP$50000,$E$3,TRUE)*$C$12,"")</f>
        <v>#N/A</v>
      </c>
      <c r="F84" s="21" t="e">
        <f>IF(A84&lt;&gt;"",VLOOKUP(B84,'Ket qua do'!$C$5:$AP$50000,$F$3,TRUE),"")</f>
        <v>#N/A</v>
      </c>
      <c r="G84" s="21" t="e">
        <f>IF(A84&lt;&gt;"",VLOOKUP(B84,'Ket qua do'!$C$5:$AP$50000,$G$3,TRUE),"")</f>
        <v>#N/A</v>
      </c>
      <c r="H84" s="21" t="e">
        <f>IF(A84&lt;&gt;"",VLOOKUP(B84,'Ket qua do'!$C$5:$AP$50000,$H$3,TRUE),"")</f>
        <v>#N/A</v>
      </c>
      <c r="I84" s="21" t="e">
        <f>IF(A84&lt;&gt;"",VLOOKUP(B84,'Ket qua do'!$C$5:$AP$50000,$I$3,TRUE)*$E$9/1000,"")</f>
        <v>#N/A</v>
      </c>
      <c r="J84" s="21" t="e">
        <f>IF(A84&lt;&gt;"",VLOOKUP(B84,'Ket qua do'!$C$5:$AP$50000,$J$3,TRUE)*$E$9/1000,"")</f>
        <v>#N/A</v>
      </c>
      <c r="K84" s="21" t="e">
        <f>IF(A84&lt;&gt;"",VLOOKUP(B84,'Ket qua do'!$C$5:$AP$50000,$K$3,TRUE)*$E$9/1000,"")</f>
        <v>#N/A</v>
      </c>
      <c r="L84" s="21" t="e">
        <f>IF(A84&lt;&gt;"",VLOOKUP(B84,'Ket qua do'!$C$5:$AP$50000,$L$3,TRUE),"")</f>
        <v>#N/A</v>
      </c>
    </row>
    <row r="85" spans="1:12" x14ac:dyDescent="0.25">
      <c r="A85" t="e">
        <f t="shared" si="6"/>
        <v>#N/A</v>
      </c>
      <c r="B85" s="1" t="e">
        <f>IF(A85&lt;&gt;"",VLOOKUP(A85,'Ket qua do'!$B$5:$CE$50000,2,TRUE),"")</f>
        <v>#N/A</v>
      </c>
      <c r="C85" s="19" t="e">
        <f>IF(A85&lt;&gt;"",VLOOKUP(B85,'Ket qua do'!$C$5:$AP$50000,$C$3,TRUE)*SQRT(3)*$C$11,"")</f>
        <v>#N/A</v>
      </c>
      <c r="D85" s="21" t="e">
        <f>IF(A85&lt;&gt;"",VLOOKUP(B85,'Ket qua do'!$C$5:$AP$50000,$D$3,TRUE),"")</f>
        <v>#N/A</v>
      </c>
      <c r="E85" s="21" t="e">
        <f>IF(A85&lt;&gt;"",VLOOKUP(B85,'Ket qua do'!$C$5:$AP$50000,$E$3,TRUE)*$C$12,"")</f>
        <v>#N/A</v>
      </c>
      <c r="F85" s="21" t="e">
        <f>IF(A85&lt;&gt;"",VLOOKUP(B85,'Ket qua do'!$C$5:$AP$50000,$F$3,TRUE),"")</f>
        <v>#N/A</v>
      </c>
      <c r="G85" s="21" t="e">
        <f>IF(A85&lt;&gt;"",VLOOKUP(B85,'Ket qua do'!$C$5:$AP$50000,$G$3,TRUE),"")</f>
        <v>#N/A</v>
      </c>
      <c r="H85" s="21" t="e">
        <f>IF(A85&lt;&gt;"",VLOOKUP(B85,'Ket qua do'!$C$5:$AP$50000,$H$3,TRUE),"")</f>
        <v>#N/A</v>
      </c>
      <c r="I85" s="21" t="e">
        <f>IF(A85&lt;&gt;"",VLOOKUP(B85,'Ket qua do'!$C$5:$AP$50000,$I$3,TRUE)*$E$9/1000,"")</f>
        <v>#N/A</v>
      </c>
      <c r="J85" s="21" t="e">
        <f>IF(A85&lt;&gt;"",VLOOKUP(B85,'Ket qua do'!$C$5:$AP$50000,$J$3,TRUE)*$E$9/1000,"")</f>
        <v>#N/A</v>
      </c>
      <c r="K85" s="21" t="e">
        <f>IF(A85&lt;&gt;"",VLOOKUP(B85,'Ket qua do'!$C$5:$AP$50000,$K$3,TRUE)*$E$9/1000,"")</f>
        <v>#N/A</v>
      </c>
      <c r="L85" s="21" t="e">
        <f>IF(A85&lt;&gt;"",VLOOKUP(B85,'Ket qua do'!$C$5:$AP$50000,$L$3,TRUE),"")</f>
        <v>#N/A</v>
      </c>
    </row>
    <row r="86" spans="1:12" x14ac:dyDescent="0.25">
      <c r="A86" t="e">
        <f t="shared" si="6"/>
        <v>#N/A</v>
      </c>
      <c r="B86" s="1" t="e">
        <f>IF(A86&lt;&gt;"",VLOOKUP(A86,'Ket qua do'!$B$5:$CE$50000,2,TRUE),"")</f>
        <v>#N/A</v>
      </c>
      <c r="C86" s="19" t="e">
        <f>IF(A86&lt;&gt;"",VLOOKUP(B86,'Ket qua do'!$C$5:$AP$50000,$C$3,TRUE)*SQRT(3)*$C$11,"")</f>
        <v>#N/A</v>
      </c>
      <c r="D86" s="21" t="e">
        <f>IF(A86&lt;&gt;"",VLOOKUP(B86,'Ket qua do'!$C$5:$AP$50000,$D$3,TRUE),"")</f>
        <v>#N/A</v>
      </c>
      <c r="E86" s="21" t="e">
        <f>IF(A86&lt;&gt;"",VLOOKUP(B86,'Ket qua do'!$C$5:$AP$50000,$E$3,TRUE)*$C$12,"")</f>
        <v>#N/A</v>
      </c>
      <c r="F86" s="21" t="e">
        <f>IF(A86&lt;&gt;"",VLOOKUP(B86,'Ket qua do'!$C$5:$AP$50000,$F$3,TRUE),"")</f>
        <v>#N/A</v>
      </c>
      <c r="G86" s="21" t="e">
        <f>IF(A86&lt;&gt;"",VLOOKUP(B86,'Ket qua do'!$C$5:$AP$50000,$G$3,TRUE),"")</f>
        <v>#N/A</v>
      </c>
      <c r="H86" s="21" t="e">
        <f>IF(A86&lt;&gt;"",VLOOKUP(B86,'Ket qua do'!$C$5:$AP$50000,$H$3,TRUE),"")</f>
        <v>#N/A</v>
      </c>
      <c r="I86" s="21" t="e">
        <f>IF(A86&lt;&gt;"",VLOOKUP(B86,'Ket qua do'!$C$5:$AP$50000,$I$3,TRUE)*$E$9/1000,"")</f>
        <v>#N/A</v>
      </c>
      <c r="J86" s="21" t="e">
        <f>IF(A86&lt;&gt;"",VLOOKUP(B86,'Ket qua do'!$C$5:$AP$50000,$J$3,TRUE)*$E$9/1000,"")</f>
        <v>#N/A</v>
      </c>
      <c r="K86" s="21" t="e">
        <f>IF(A86&lt;&gt;"",VLOOKUP(B86,'Ket qua do'!$C$5:$AP$50000,$K$3,TRUE)*$E$9/1000,"")</f>
        <v>#N/A</v>
      </c>
      <c r="L86" s="21" t="e">
        <f>IF(A86&lt;&gt;"",VLOOKUP(B86,'Ket qua do'!$C$5:$AP$50000,$L$3,TRUE),"")</f>
        <v>#N/A</v>
      </c>
    </row>
    <row r="87" spans="1:12" x14ac:dyDescent="0.25">
      <c r="A87" t="e">
        <f t="shared" si="6"/>
        <v>#N/A</v>
      </c>
      <c r="B87" s="1" t="e">
        <f>IF(A87&lt;&gt;"",VLOOKUP(A87,'Ket qua do'!$B$5:$CE$50000,2,TRUE),"")</f>
        <v>#N/A</v>
      </c>
      <c r="C87" s="19" t="e">
        <f>IF(A87&lt;&gt;"",VLOOKUP(B87,'Ket qua do'!$C$5:$AP$50000,$C$3,TRUE)*SQRT(3)*$C$11,"")</f>
        <v>#N/A</v>
      </c>
      <c r="D87" s="21" t="e">
        <f>IF(A87&lt;&gt;"",VLOOKUP(B87,'Ket qua do'!$C$5:$AP$50000,$D$3,TRUE),"")</f>
        <v>#N/A</v>
      </c>
      <c r="E87" s="21" t="e">
        <f>IF(A87&lt;&gt;"",VLOOKUP(B87,'Ket qua do'!$C$5:$AP$50000,$E$3,TRUE)*$C$12,"")</f>
        <v>#N/A</v>
      </c>
      <c r="F87" s="21" t="e">
        <f>IF(A87&lt;&gt;"",VLOOKUP(B87,'Ket qua do'!$C$5:$AP$50000,$F$3,TRUE),"")</f>
        <v>#N/A</v>
      </c>
      <c r="G87" s="21" t="e">
        <f>IF(A87&lt;&gt;"",VLOOKUP(B87,'Ket qua do'!$C$5:$AP$50000,$G$3,TRUE),"")</f>
        <v>#N/A</v>
      </c>
      <c r="H87" s="21" t="e">
        <f>IF(A87&lt;&gt;"",VLOOKUP(B87,'Ket qua do'!$C$5:$AP$50000,$H$3,TRUE),"")</f>
        <v>#N/A</v>
      </c>
      <c r="I87" s="21" t="e">
        <f>IF(A87&lt;&gt;"",VLOOKUP(B87,'Ket qua do'!$C$5:$AP$50000,$I$3,TRUE)*$E$9/1000,"")</f>
        <v>#N/A</v>
      </c>
      <c r="J87" s="21" t="e">
        <f>IF(A87&lt;&gt;"",VLOOKUP(B87,'Ket qua do'!$C$5:$AP$50000,$J$3,TRUE)*$E$9/1000,"")</f>
        <v>#N/A</v>
      </c>
      <c r="K87" s="21" t="e">
        <f>IF(A87&lt;&gt;"",VLOOKUP(B87,'Ket qua do'!$C$5:$AP$50000,$K$3,TRUE)*$E$9/1000,"")</f>
        <v>#N/A</v>
      </c>
      <c r="L87" s="21" t="e">
        <f>IF(A87&lt;&gt;"",VLOOKUP(B87,'Ket qua do'!$C$5:$AP$50000,$L$3,TRUE),"")</f>
        <v>#N/A</v>
      </c>
    </row>
    <row r="88" spans="1:12" x14ac:dyDescent="0.25">
      <c r="A88" t="e">
        <f t="shared" si="6"/>
        <v>#N/A</v>
      </c>
      <c r="B88" s="1" t="e">
        <f>IF(A88&lt;&gt;"",VLOOKUP(A88,'Ket qua do'!$B$5:$CE$50000,2,TRUE),"")</f>
        <v>#N/A</v>
      </c>
      <c r="C88" s="19" t="e">
        <f>IF(A88&lt;&gt;"",VLOOKUP(B88,'Ket qua do'!$C$5:$AP$50000,$C$3,TRUE)*SQRT(3)*$C$11,"")</f>
        <v>#N/A</v>
      </c>
      <c r="D88" s="21" t="e">
        <f>IF(A88&lt;&gt;"",VLOOKUP(B88,'Ket qua do'!$C$5:$AP$50000,$D$3,TRUE),"")</f>
        <v>#N/A</v>
      </c>
      <c r="E88" s="21" t="e">
        <f>IF(A88&lt;&gt;"",VLOOKUP(B88,'Ket qua do'!$C$5:$AP$50000,$E$3,TRUE)*$C$12,"")</f>
        <v>#N/A</v>
      </c>
      <c r="F88" s="21" t="e">
        <f>IF(A88&lt;&gt;"",VLOOKUP(B88,'Ket qua do'!$C$5:$AP$50000,$F$3,TRUE),"")</f>
        <v>#N/A</v>
      </c>
      <c r="G88" s="21" t="e">
        <f>IF(A88&lt;&gt;"",VLOOKUP(B88,'Ket qua do'!$C$5:$AP$50000,$G$3,TRUE),"")</f>
        <v>#N/A</v>
      </c>
      <c r="H88" s="21" t="e">
        <f>IF(A88&lt;&gt;"",VLOOKUP(B88,'Ket qua do'!$C$5:$AP$50000,$H$3,TRUE),"")</f>
        <v>#N/A</v>
      </c>
      <c r="I88" s="21" t="e">
        <f>IF(A88&lt;&gt;"",VLOOKUP(B88,'Ket qua do'!$C$5:$AP$50000,$I$3,TRUE)*$E$9/1000,"")</f>
        <v>#N/A</v>
      </c>
      <c r="J88" s="21" t="e">
        <f>IF(A88&lt;&gt;"",VLOOKUP(B88,'Ket qua do'!$C$5:$AP$50000,$J$3,TRUE)*$E$9/1000,"")</f>
        <v>#N/A</v>
      </c>
      <c r="K88" s="21" t="e">
        <f>IF(A88&lt;&gt;"",VLOOKUP(B88,'Ket qua do'!$C$5:$AP$50000,$K$3,TRUE)*$E$9/1000,"")</f>
        <v>#N/A</v>
      </c>
      <c r="L88" s="21" t="e">
        <f>IF(A88&lt;&gt;"",VLOOKUP(B88,'Ket qua do'!$C$5:$AP$50000,$L$3,TRUE),"")</f>
        <v>#N/A</v>
      </c>
    </row>
    <row r="89" spans="1:12" x14ac:dyDescent="0.25">
      <c r="A89" t="e">
        <f t="shared" si="6"/>
        <v>#N/A</v>
      </c>
      <c r="B89" s="1" t="e">
        <f>IF(A89&lt;&gt;"",VLOOKUP(A89,'Ket qua do'!$B$5:$CE$50000,2,TRUE),"")</f>
        <v>#N/A</v>
      </c>
      <c r="C89" s="19" t="e">
        <f>IF(A89&lt;&gt;"",VLOOKUP(B89,'Ket qua do'!$C$5:$AP$50000,$C$3,TRUE)*SQRT(3)*$C$11,"")</f>
        <v>#N/A</v>
      </c>
      <c r="D89" s="21" t="e">
        <f>IF(A89&lt;&gt;"",VLOOKUP(B89,'Ket qua do'!$C$5:$AP$50000,$D$3,TRUE),"")</f>
        <v>#N/A</v>
      </c>
      <c r="E89" s="21" t="e">
        <f>IF(A89&lt;&gt;"",VLOOKUP(B89,'Ket qua do'!$C$5:$AP$50000,$E$3,TRUE)*$C$12,"")</f>
        <v>#N/A</v>
      </c>
      <c r="F89" s="21" t="e">
        <f>IF(A89&lt;&gt;"",VLOOKUP(B89,'Ket qua do'!$C$5:$AP$50000,$F$3,TRUE),"")</f>
        <v>#N/A</v>
      </c>
      <c r="G89" s="21" t="e">
        <f>IF(A89&lt;&gt;"",VLOOKUP(B89,'Ket qua do'!$C$5:$AP$50000,$G$3,TRUE),"")</f>
        <v>#N/A</v>
      </c>
      <c r="H89" s="21" t="e">
        <f>IF(A89&lt;&gt;"",VLOOKUP(B89,'Ket qua do'!$C$5:$AP$50000,$H$3,TRUE),"")</f>
        <v>#N/A</v>
      </c>
      <c r="I89" s="21" t="e">
        <f>IF(A89&lt;&gt;"",VLOOKUP(B89,'Ket qua do'!$C$5:$AP$50000,$I$3,TRUE)*$E$9/1000,"")</f>
        <v>#N/A</v>
      </c>
      <c r="J89" s="21" t="e">
        <f>IF(A89&lt;&gt;"",VLOOKUP(B89,'Ket qua do'!$C$5:$AP$50000,$J$3,TRUE)*$E$9/1000,"")</f>
        <v>#N/A</v>
      </c>
      <c r="K89" s="21" t="e">
        <f>IF(A89&lt;&gt;"",VLOOKUP(B89,'Ket qua do'!$C$5:$AP$50000,$K$3,TRUE)*$E$9/1000,"")</f>
        <v>#N/A</v>
      </c>
      <c r="L89" s="21" t="e">
        <f>IF(A89&lt;&gt;"",VLOOKUP(B89,'Ket qua do'!$C$5:$AP$50000,$L$3,TRUE),"")</f>
        <v>#N/A</v>
      </c>
    </row>
    <row r="90" spans="1:12" x14ac:dyDescent="0.25">
      <c r="A90" t="e">
        <f t="shared" ref="A90:A153" si="7">IF(A89&lt;$E$8,A89+1,"")</f>
        <v>#N/A</v>
      </c>
      <c r="B90" s="1" t="e">
        <f>IF(A90&lt;&gt;"",VLOOKUP(A90,'Ket qua do'!$B$5:$CE$50000,2,TRUE),"")</f>
        <v>#N/A</v>
      </c>
      <c r="C90" s="19" t="e">
        <f>IF(A90&lt;&gt;"",VLOOKUP(B90,'Ket qua do'!$C$5:$AP$50000,$C$3,TRUE)*SQRT(3)*$C$11,"")</f>
        <v>#N/A</v>
      </c>
      <c r="D90" s="21" t="e">
        <f>IF(A90&lt;&gt;"",VLOOKUP(B90,'Ket qua do'!$C$5:$AP$50000,$D$3,TRUE),"")</f>
        <v>#N/A</v>
      </c>
      <c r="E90" s="21" t="e">
        <f>IF(A90&lt;&gt;"",VLOOKUP(B90,'Ket qua do'!$C$5:$AP$50000,$E$3,TRUE)*$C$12,"")</f>
        <v>#N/A</v>
      </c>
      <c r="F90" s="21" t="e">
        <f>IF(A90&lt;&gt;"",VLOOKUP(B90,'Ket qua do'!$C$5:$AP$50000,$F$3,TRUE),"")</f>
        <v>#N/A</v>
      </c>
      <c r="G90" s="21" t="e">
        <f>IF(A90&lt;&gt;"",VLOOKUP(B90,'Ket qua do'!$C$5:$AP$50000,$G$3,TRUE),"")</f>
        <v>#N/A</v>
      </c>
      <c r="H90" s="21" t="e">
        <f>IF(A90&lt;&gt;"",VLOOKUP(B90,'Ket qua do'!$C$5:$AP$50000,$H$3,TRUE),"")</f>
        <v>#N/A</v>
      </c>
      <c r="I90" s="21" t="e">
        <f>IF(A90&lt;&gt;"",VLOOKUP(B90,'Ket qua do'!$C$5:$AP$50000,$I$3,TRUE)*$E$9/1000,"")</f>
        <v>#N/A</v>
      </c>
      <c r="J90" s="21" t="e">
        <f>IF(A90&lt;&gt;"",VLOOKUP(B90,'Ket qua do'!$C$5:$AP$50000,$J$3,TRUE)*$E$9/1000,"")</f>
        <v>#N/A</v>
      </c>
      <c r="K90" s="21" t="e">
        <f>IF(A90&lt;&gt;"",VLOOKUP(B90,'Ket qua do'!$C$5:$AP$50000,$K$3,TRUE)*$E$9/1000,"")</f>
        <v>#N/A</v>
      </c>
      <c r="L90" s="21" t="e">
        <f>IF(A90&lt;&gt;"",VLOOKUP(B90,'Ket qua do'!$C$5:$AP$50000,$L$3,TRUE),"")</f>
        <v>#N/A</v>
      </c>
    </row>
    <row r="91" spans="1:12" x14ac:dyDescent="0.25">
      <c r="A91" t="e">
        <f t="shared" si="7"/>
        <v>#N/A</v>
      </c>
      <c r="B91" s="1" t="e">
        <f>IF(A91&lt;&gt;"",VLOOKUP(A91,'Ket qua do'!$B$5:$CE$50000,2,TRUE),"")</f>
        <v>#N/A</v>
      </c>
      <c r="C91" s="19" t="e">
        <f>IF(A91&lt;&gt;"",VLOOKUP(B91,'Ket qua do'!$C$5:$AP$50000,$C$3,TRUE)*SQRT(3)*$C$11,"")</f>
        <v>#N/A</v>
      </c>
      <c r="D91" s="21" t="e">
        <f>IF(A91&lt;&gt;"",VLOOKUP(B91,'Ket qua do'!$C$5:$AP$50000,$D$3,TRUE),"")</f>
        <v>#N/A</v>
      </c>
      <c r="E91" s="21" t="e">
        <f>IF(A91&lt;&gt;"",VLOOKUP(B91,'Ket qua do'!$C$5:$AP$50000,$E$3,TRUE)*$C$12,"")</f>
        <v>#N/A</v>
      </c>
      <c r="F91" s="21" t="e">
        <f>IF(A91&lt;&gt;"",VLOOKUP(B91,'Ket qua do'!$C$5:$AP$50000,$F$3,TRUE),"")</f>
        <v>#N/A</v>
      </c>
      <c r="G91" s="21" t="e">
        <f>IF(A91&lt;&gt;"",VLOOKUP(B91,'Ket qua do'!$C$5:$AP$50000,$G$3,TRUE),"")</f>
        <v>#N/A</v>
      </c>
      <c r="H91" s="21" t="e">
        <f>IF(A91&lt;&gt;"",VLOOKUP(B91,'Ket qua do'!$C$5:$AP$50000,$H$3,TRUE),"")</f>
        <v>#N/A</v>
      </c>
      <c r="I91" s="21" t="e">
        <f>IF(A91&lt;&gt;"",VLOOKUP(B91,'Ket qua do'!$C$5:$AP$50000,$I$3,TRUE)*$E$9/1000,"")</f>
        <v>#N/A</v>
      </c>
      <c r="J91" s="21" t="e">
        <f>IF(A91&lt;&gt;"",VLOOKUP(B91,'Ket qua do'!$C$5:$AP$50000,$J$3,TRUE)*$E$9/1000,"")</f>
        <v>#N/A</v>
      </c>
      <c r="K91" s="21" t="e">
        <f>IF(A91&lt;&gt;"",VLOOKUP(B91,'Ket qua do'!$C$5:$AP$50000,$K$3,TRUE)*$E$9/1000,"")</f>
        <v>#N/A</v>
      </c>
      <c r="L91" s="21" t="e">
        <f>IF(A91&lt;&gt;"",VLOOKUP(B91,'Ket qua do'!$C$5:$AP$50000,$L$3,TRUE),"")</f>
        <v>#N/A</v>
      </c>
    </row>
    <row r="92" spans="1:12" x14ac:dyDescent="0.25">
      <c r="A92" t="e">
        <f t="shared" si="7"/>
        <v>#N/A</v>
      </c>
      <c r="B92" s="1" t="e">
        <f>IF(A92&lt;&gt;"",VLOOKUP(A92,'Ket qua do'!$B$5:$CE$50000,2,TRUE),"")</f>
        <v>#N/A</v>
      </c>
      <c r="C92" s="19" t="e">
        <f>IF(A92&lt;&gt;"",VLOOKUP(B92,'Ket qua do'!$C$5:$AP$50000,$C$3,TRUE)*SQRT(3)*$C$11,"")</f>
        <v>#N/A</v>
      </c>
      <c r="D92" s="21" t="e">
        <f>IF(A92&lt;&gt;"",VLOOKUP(B92,'Ket qua do'!$C$5:$AP$50000,$D$3,TRUE),"")</f>
        <v>#N/A</v>
      </c>
      <c r="E92" s="21" t="e">
        <f>IF(A92&lt;&gt;"",VLOOKUP(B92,'Ket qua do'!$C$5:$AP$50000,$E$3,TRUE)*$C$12,"")</f>
        <v>#N/A</v>
      </c>
      <c r="F92" s="21" t="e">
        <f>IF(A92&lt;&gt;"",VLOOKUP(B92,'Ket qua do'!$C$5:$AP$50000,$F$3,TRUE),"")</f>
        <v>#N/A</v>
      </c>
      <c r="G92" s="21" t="e">
        <f>IF(A92&lt;&gt;"",VLOOKUP(B92,'Ket qua do'!$C$5:$AP$50000,$G$3,TRUE),"")</f>
        <v>#N/A</v>
      </c>
      <c r="H92" s="21" t="e">
        <f>IF(A92&lt;&gt;"",VLOOKUP(B92,'Ket qua do'!$C$5:$AP$50000,$H$3,TRUE),"")</f>
        <v>#N/A</v>
      </c>
      <c r="I92" s="21" t="e">
        <f>IF(A92&lt;&gt;"",VLOOKUP(B92,'Ket qua do'!$C$5:$AP$50000,$I$3,TRUE)*$E$9/1000,"")</f>
        <v>#N/A</v>
      </c>
      <c r="J92" s="21" t="e">
        <f>IF(A92&lt;&gt;"",VLOOKUP(B92,'Ket qua do'!$C$5:$AP$50000,$J$3,TRUE)*$E$9/1000,"")</f>
        <v>#N/A</v>
      </c>
      <c r="K92" s="21" t="e">
        <f>IF(A92&lt;&gt;"",VLOOKUP(B92,'Ket qua do'!$C$5:$AP$50000,$K$3,TRUE)*$E$9/1000,"")</f>
        <v>#N/A</v>
      </c>
      <c r="L92" s="21" t="e">
        <f>IF(A92&lt;&gt;"",VLOOKUP(B92,'Ket qua do'!$C$5:$AP$50000,$L$3,TRUE),"")</f>
        <v>#N/A</v>
      </c>
    </row>
    <row r="93" spans="1:12" x14ac:dyDescent="0.25">
      <c r="A93" t="e">
        <f t="shared" si="7"/>
        <v>#N/A</v>
      </c>
      <c r="B93" s="1" t="e">
        <f>IF(A93&lt;&gt;"",VLOOKUP(A93,'Ket qua do'!$B$5:$CE$50000,2,TRUE),"")</f>
        <v>#N/A</v>
      </c>
      <c r="C93" s="19" t="e">
        <f>IF(A93&lt;&gt;"",VLOOKUP(B93,'Ket qua do'!$C$5:$AP$50000,$C$3,TRUE)*SQRT(3)*$C$11,"")</f>
        <v>#N/A</v>
      </c>
      <c r="D93" s="21" t="e">
        <f>IF(A93&lt;&gt;"",VLOOKUP(B93,'Ket qua do'!$C$5:$AP$50000,$D$3,TRUE),"")</f>
        <v>#N/A</v>
      </c>
      <c r="E93" s="21" t="e">
        <f>IF(A93&lt;&gt;"",VLOOKUP(B93,'Ket qua do'!$C$5:$AP$50000,$E$3,TRUE)*$C$12,"")</f>
        <v>#N/A</v>
      </c>
      <c r="F93" s="21" t="e">
        <f>IF(A93&lt;&gt;"",VLOOKUP(B93,'Ket qua do'!$C$5:$AP$50000,$F$3,TRUE),"")</f>
        <v>#N/A</v>
      </c>
      <c r="G93" s="21" t="e">
        <f>IF(A93&lt;&gt;"",VLOOKUP(B93,'Ket qua do'!$C$5:$AP$50000,$G$3,TRUE),"")</f>
        <v>#N/A</v>
      </c>
      <c r="H93" s="21" t="e">
        <f>IF(A93&lt;&gt;"",VLOOKUP(B93,'Ket qua do'!$C$5:$AP$50000,$H$3,TRUE),"")</f>
        <v>#N/A</v>
      </c>
      <c r="I93" s="21" t="e">
        <f>IF(A93&lt;&gt;"",VLOOKUP(B93,'Ket qua do'!$C$5:$AP$50000,$I$3,TRUE)*$E$9/1000,"")</f>
        <v>#N/A</v>
      </c>
      <c r="J93" s="21" t="e">
        <f>IF(A93&lt;&gt;"",VLOOKUP(B93,'Ket qua do'!$C$5:$AP$50000,$J$3,TRUE)*$E$9/1000,"")</f>
        <v>#N/A</v>
      </c>
      <c r="K93" s="21" t="e">
        <f>IF(A93&lt;&gt;"",VLOOKUP(B93,'Ket qua do'!$C$5:$AP$50000,$K$3,TRUE)*$E$9/1000,"")</f>
        <v>#N/A</v>
      </c>
      <c r="L93" s="21" t="e">
        <f>IF(A93&lt;&gt;"",VLOOKUP(B93,'Ket qua do'!$C$5:$AP$50000,$L$3,TRUE),"")</f>
        <v>#N/A</v>
      </c>
    </row>
    <row r="94" spans="1:12" x14ac:dyDescent="0.25">
      <c r="A94" t="e">
        <f t="shared" si="7"/>
        <v>#N/A</v>
      </c>
      <c r="B94" s="1" t="e">
        <f>IF(A94&lt;&gt;"",VLOOKUP(A94,'Ket qua do'!$B$5:$CE$50000,2,TRUE),"")</f>
        <v>#N/A</v>
      </c>
      <c r="C94" s="19" t="e">
        <f>IF(A94&lt;&gt;"",VLOOKUP(B94,'Ket qua do'!$C$5:$AP$50000,$C$3,TRUE)*SQRT(3)*$C$11,"")</f>
        <v>#N/A</v>
      </c>
      <c r="D94" s="21" t="e">
        <f>IF(A94&lt;&gt;"",VLOOKUP(B94,'Ket qua do'!$C$5:$AP$50000,$D$3,TRUE),"")</f>
        <v>#N/A</v>
      </c>
      <c r="E94" s="21" t="e">
        <f>IF(A94&lt;&gt;"",VLOOKUP(B94,'Ket qua do'!$C$5:$AP$50000,$E$3,TRUE)*$C$12,"")</f>
        <v>#N/A</v>
      </c>
      <c r="F94" s="21" t="e">
        <f>IF(A94&lt;&gt;"",VLOOKUP(B94,'Ket qua do'!$C$5:$AP$50000,$F$3,TRUE),"")</f>
        <v>#N/A</v>
      </c>
      <c r="G94" s="21" t="e">
        <f>IF(A94&lt;&gt;"",VLOOKUP(B94,'Ket qua do'!$C$5:$AP$50000,$G$3,TRUE),"")</f>
        <v>#N/A</v>
      </c>
      <c r="H94" s="21" t="e">
        <f>IF(A94&lt;&gt;"",VLOOKUP(B94,'Ket qua do'!$C$5:$AP$50000,$H$3,TRUE),"")</f>
        <v>#N/A</v>
      </c>
      <c r="I94" s="21" t="e">
        <f>IF(A94&lt;&gt;"",VLOOKUP(B94,'Ket qua do'!$C$5:$AP$50000,$I$3,TRUE)*$E$9/1000,"")</f>
        <v>#N/A</v>
      </c>
      <c r="J94" s="21" t="e">
        <f>IF(A94&lt;&gt;"",VLOOKUP(B94,'Ket qua do'!$C$5:$AP$50000,$J$3,TRUE)*$E$9/1000,"")</f>
        <v>#N/A</v>
      </c>
      <c r="K94" s="21" t="e">
        <f>IF(A94&lt;&gt;"",VLOOKUP(B94,'Ket qua do'!$C$5:$AP$50000,$K$3,TRUE)*$E$9/1000,"")</f>
        <v>#N/A</v>
      </c>
      <c r="L94" s="21" t="e">
        <f>IF(A94&lt;&gt;"",VLOOKUP(B94,'Ket qua do'!$C$5:$AP$50000,$L$3,TRUE),"")</f>
        <v>#N/A</v>
      </c>
    </row>
    <row r="95" spans="1:12" x14ac:dyDescent="0.25">
      <c r="A95" t="e">
        <f t="shared" si="7"/>
        <v>#N/A</v>
      </c>
      <c r="B95" s="1" t="e">
        <f>IF(A95&lt;&gt;"",VLOOKUP(A95,'Ket qua do'!$B$5:$CE$50000,2,TRUE),"")</f>
        <v>#N/A</v>
      </c>
      <c r="C95" s="19" t="e">
        <f>IF(A95&lt;&gt;"",VLOOKUP(B95,'Ket qua do'!$C$5:$AP$50000,$C$3,TRUE)*SQRT(3)*$C$11,"")</f>
        <v>#N/A</v>
      </c>
      <c r="D95" s="21" t="e">
        <f>IF(A95&lt;&gt;"",VLOOKUP(B95,'Ket qua do'!$C$5:$AP$50000,$D$3,TRUE),"")</f>
        <v>#N/A</v>
      </c>
      <c r="E95" s="21" t="e">
        <f>IF(A95&lt;&gt;"",VLOOKUP(B95,'Ket qua do'!$C$5:$AP$50000,$E$3,TRUE)*$C$12,"")</f>
        <v>#N/A</v>
      </c>
      <c r="F95" s="21" t="e">
        <f>IF(A95&lt;&gt;"",VLOOKUP(B95,'Ket qua do'!$C$5:$AP$50000,$F$3,TRUE),"")</f>
        <v>#N/A</v>
      </c>
      <c r="G95" s="21" t="e">
        <f>IF(A95&lt;&gt;"",VLOOKUP(B95,'Ket qua do'!$C$5:$AP$50000,$G$3,TRUE),"")</f>
        <v>#N/A</v>
      </c>
      <c r="H95" s="21" t="e">
        <f>IF(A95&lt;&gt;"",VLOOKUP(B95,'Ket qua do'!$C$5:$AP$50000,$H$3,TRUE),"")</f>
        <v>#N/A</v>
      </c>
      <c r="I95" s="21" t="e">
        <f>IF(A95&lt;&gt;"",VLOOKUP(B95,'Ket qua do'!$C$5:$AP$50000,$I$3,TRUE)*$E$9/1000,"")</f>
        <v>#N/A</v>
      </c>
      <c r="J95" s="21" t="e">
        <f>IF(A95&lt;&gt;"",VLOOKUP(B95,'Ket qua do'!$C$5:$AP$50000,$J$3,TRUE)*$E$9/1000,"")</f>
        <v>#N/A</v>
      </c>
      <c r="K95" s="21" t="e">
        <f>IF(A95&lt;&gt;"",VLOOKUP(B95,'Ket qua do'!$C$5:$AP$50000,$K$3,TRUE)*$E$9/1000,"")</f>
        <v>#N/A</v>
      </c>
      <c r="L95" s="21" t="e">
        <f>IF(A95&lt;&gt;"",VLOOKUP(B95,'Ket qua do'!$C$5:$AP$50000,$L$3,TRUE),"")</f>
        <v>#N/A</v>
      </c>
    </row>
    <row r="96" spans="1:12" x14ac:dyDescent="0.25">
      <c r="A96" t="e">
        <f t="shared" si="7"/>
        <v>#N/A</v>
      </c>
      <c r="B96" s="1" t="e">
        <f>IF(A96&lt;&gt;"",VLOOKUP(A96,'Ket qua do'!$B$5:$CE$50000,2,TRUE),"")</f>
        <v>#N/A</v>
      </c>
      <c r="C96" s="19" t="e">
        <f>IF(A96&lt;&gt;"",VLOOKUP(B96,'Ket qua do'!$C$5:$AP$50000,$C$3,TRUE)*SQRT(3)*$C$11,"")</f>
        <v>#N/A</v>
      </c>
      <c r="D96" s="21" t="e">
        <f>IF(A96&lt;&gt;"",VLOOKUP(B96,'Ket qua do'!$C$5:$AP$50000,$D$3,TRUE),"")</f>
        <v>#N/A</v>
      </c>
      <c r="E96" s="21" t="e">
        <f>IF(A96&lt;&gt;"",VLOOKUP(B96,'Ket qua do'!$C$5:$AP$50000,$E$3,TRUE)*$C$12,"")</f>
        <v>#N/A</v>
      </c>
      <c r="F96" s="21" t="e">
        <f>IF(A96&lt;&gt;"",VLOOKUP(B96,'Ket qua do'!$C$5:$AP$50000,$F$3,TRUE),"")</f>
        <v>#N/A</v>
      </c>
      <c r="G96" s="21" t="e">
        <f>IF(A96&lt;&gt;"",VLOOKUP(B96,'Ket qua do'!$C$5:$AP$50000,$G$3,TRUE),"")</f>
        <v>#N/A</v>
      </c>
      <c r="H96" s="21" t="e">
        <f>IF(A96&lt;&gt;"",VLOOKUP(B96,'Ket qua do'!$C$5:$AP$50000,$H$3,TRUE),"")</f>
        <v>#N/A</v>
      </c>
      <c r="I96" s="21" t="e">
        <f>IF(A96&lt;&gt;"",VLOOKUP(B96,'Ket qua do'!$C$5:$AP$50000,$I$3,TRUE)*$E$9/1000,"")</f>
        <v>#N/A</v>
      </c>
      <c r="J96" s="21" t="e">
        <f>IF(A96&lt;&gt;"",VLOOKUP(B96,'Ket qua do'!$C$5:$AP$50000,$J$3,TRUE)*$E$9/1000,"")</f>
        <v>#N/A</v>
      </c>
      <c r="K96" s="21" t="e">
        <f>IF(A96&lt;&gt;"",VLOOKUP(B96,'Ket qua do'!$C$5:$AP$50000,$K$3,TRUE)*$E$9/1000,"")</f>
        <v>#N/A</v>
      </c>
      <c r="L96" s="21" t="e">
        <f>IF(A96&lt;&gt;"",VLOOKUP(B96,'Ket qua do'!$C$5:$AP$50000,$L$3,TRUE),"")</f>
        <v>#N/A</v>
      </c>
    </row>
    <row r="97" spans="1:12" x14ac:dyDescent="0.25">
      <c r="A97" t="e">
        <f t="shared" si="7"/>
        <v>#N/A</v>
      </c>
      <c r="B97" s="1" t="e">
        <f>IF(A97&lt;&gt;"",VLOOKUP(A97,'Ket qua do'!$B$5:$CE$50000,2,TRUE),"")</f>
        <v>#N/A</v>
      </c>
      <c r="C97" s="19" t="e">
        <f>IF(A97&lt;&gt;"",VLOOKUP(B97,'Ket qua do'!$C$5:$AP$50000,$C$3,TRUE)*SQRT(3)*$C$11,"")</f>
        <v>#N/A</v>
      </c>
      <c r="D97" s="21" t="e">
        <f>IF(A97&lt;&gt;"",VLOOKUP(B97,'Ket qua do'!$C$5:$AP$50000,$D$3,TRUE),"")</f>
        <v>#N/A</v>
      </c>
      <c r="E97" s="21" t="e">
        <f>IF(A97&lt;&gt;"",VLOOKUP(B97,'Ket qua do'!$C$5:$AP$50000,$E$3,TRUE)*$C$12,"")</f>
        <v>#N/A</v>
      </c>
      <c r="F97" s="21" t="e">
        <f>IF(A97&lt;&gt;"",VLOOKUP(B97,'Ket qua do'!$C$5:$AP$50000,$F$3,TRUE),"")</f>
        <v>#N/A</v>
      </c>
      <c r="G97" s="21" t="e">
        <f>IF(A97&lt;&gt;"",VLOOKUP(B97,'Ket qua do'!$C$5:$AP$50000,$G$3,TRUE),"")</f>
        <v>#N/A</v>
      </c>
      <c r="H97" s="21" t="e">
        <f>IF(A97&lt;&gt;"",VLOOKUP(B97,'Ket qua do'!$C$5:$AP$50000,$H$3,TRUE),"")</f>
        <v>#N/A</v>
      </c>
      <c r="I97" s="21" t="e">
        <f>IF(A97&lt;&gt;"",VLOOKUP(B97,'Ket qua do'!$C$5:$AP$50000,$I$3,TRUE)*$E$9/1000,"")</f>
        <v>#N/A</v>
      </c>
      <c r="J97" s="21" t="e">
        <f>IF(A97&lt;&gt;"",VLOOKUP(B97,'Ket qua do'!$C$5:$AP$50000,$J$3,TRUE)*$E$9/1000,"")</f>
        <v>#N/A</v>
      </c>
      <c r="K97" s="21" t="e">
        <f>IF(A97&lt;&gt;"",VLOOKUP(B97,'Ket qua do'!$C$5:$AP$50000,$K$3,TRUE)*$E$9/1000,"")</f>
        <v>#N/A</v>
      </c>
      <c r="L97" s="21" t="e">
        <f>IF(A97&lt;&gt;"",VLOOKUP(B97,'Ket qua do'!$C$5:$AP$50000,$L$3,TRUE),"")</f>
        <v>#N/A</v>
      </c>
    </row>
    <row r="98" spans="1:12" x14ac:dyDescent="0.25">
      <c r="A98" t="e">
        <f t="shared" si="7"/>
        <v>#N/A</v>
      </c>
      <c r="B98" s="1" t="e">
        <f>IF(A98&lt;&gt;"",VLOOKUP(A98,'Ket qua do'!$B$5:$CE$50000,2,TRUE),"")</f>
        <v>#N/A</v>
      </c>
      <c r="C98" s="19" t="e">
        <f>IF(A98&lt;&gt;"",VLOOKUP(B98,'Ket qua do'!$C$5:$AP$50000,$C$3,TRUE)*SQRT(3)*$C$11,"")</f>
        <v>#N/A</v>
      </c>
      <c r="D98" s="21" t="e">
        <f>IF(A98&lt;&gt;"",VLOOKUP(B98,'Ket qua do'!$C$5:$AP$50000,$D$3,TRUE),"")</f>
        <v>#N/A</v>
      </c>
      <c r="E98" s="21" t="e">
        <f>IF(A98&lt;&gt;"",VLOOKUP(B98,'Ket qua do'!$C$5:$AP$50000,$E$3,TRUE)*$C$12,"")</f>
        <v>#N/A</v>
      </c>
      <c r="F98" s="21" t="e">
        <f>IF(A98&lt;&gt;"",VLOOKUP(B98,'Ket qua do'!$C$5:$AP$50000,$F$3,TRUE),"")</f>
        <v>#N/A</v>
      </c>
      <c r="G98" s="21" t="e">
        <f>IF(A98&lt;&gt;"",VLOOKUP(B98,'Ket qua do'!$C$5:$AP$50000,$G$3,TRUE),"")</f>
        <v>#N/A</v>
      </c>
      <c r="H98" s="21" t="e">
        <f>IF(A98&lt;&gt;"",VLOOKUP(B98,'Ket qua do'!$C$5:$AP$50000,$H$3,TRUE),"")</f>
        <v>#N/A</v>
      </c>
      <c r="I98" s="21" t="e">
        <f>IF(A98&lt;&gt;"",VLOOKUP(B98,'Ket qua do'!$C$5:$AP$50000,$I$3,TRUE)*$E$9/1000,"")</f>
        <v>#N/A</v>
      </c>
      <c r="J98" s="21" t="e">
        <f>IF(A98&lt;&gt;"",VLOOKUP(B98,'Ket qua do'!$C$5:$AP$50000,$J$3,TRUE)*$E$9/1000,"")</f>
        <v>#N/A</v>
      </c>
      <c r="K98" s="21" t="e">
        <f>IF(A98&lt;&gt;"",VLOOKUP(B98,'Ket qua do'!$C$5:$AP$50000,$K$3,TRUE)*$E$9/1000,"")</f>
        <v>#N/A</v>
      </c>
      <c r="L98" s="21" t="e">
        <f>IF(A98&lt;&gt;"",VLOOKUP(B98,'Ket qua do'!$C$5:$AP$50000,$L$3,TRUE),"")</f>
        <v>#N/A</v>
      </c>
    </row>
    <row r="99" spans="1:12" x14ac:dyDescent="0.25">
      <c r="A99" t="e">
        <f t="shared" si="7"/>
        <v>#N/A</v>
      </c>
      <c r="B99" s="1" t="e">
        <f>IF(A99&lt;&gt;"",VLOOKUP(A99,'Ket qua do'!$B$5:$CE$50000,2,TRUE),"")</f>
        <v>#N/A</v>
      </c>
      <c r="C99" s="19" t="e">
        <f>IF(A99&lt;&gt;"",VLOOKUP(B99,'Ket qua do'!$C$5:$AP$50000,$C$3,TRUE)*SQRT(3)*$C$11,"")</f>
        <v>#N/A</v>
      </c>
      <c r="D99" s="21" t="e">
        <f>IF(A99&lt;&gt;"",VLOOKUP(B99,'Ket qua do'!$C$5:$AP$50000,$D$3,TRUE),"")</f>
        <v>#N/A</v>
      </c>
      <c r="E99" s="21" t="e">
        <f>IF(A99&lt;&gt;"",VLOOKUP(B99,'Ket qua do'!$C$5:$AP$50000,$E$3,TRUE)*$C$12,"")</f>
        <v>#N/A</v>
      </c>
      <c r="F99" s="21" t="e">
        <f>IF(A99&lt;&gt;"",VLOOKUP(B99,'Ket qua do'!$C$5:$AP$50000,$F$3,TRUE),"")</f>
        <v>#N/A</v>
      </c>
      <c r="G99" s="21" t="e">
        <f>IF(A99&lt;&gt;"",VLOOKUP(B99,'Ket qua do'!$C$5:$AP$50000,$G$3,TRUE),"")</f>
        <v>#N/A</v>
      </c>
      <c r="H99" s="21" t="e">
        <f>IF(A99&lt;&gt;"",VLOOKUP(B99,'Ket qua do'!$C$5:$AP$50000,$H$3,TRUE),"")</f>
        <v>#N/A</v>
      </c>
      <c r="I99" s="21" t="e">
        <f>IF(A99&lt;&gt;"",VLOOKUP(B99,'Ket qua do'!$C$5:$AP$50000,$I$3,TRUE)*$E$9/1000,"")</f>
        <v>#N/A</v>
      </c>
      <c r="J99" s="21" t="e">
        <f>IF(A99&lt;&gt;"",VLOOKUP(B99,'Ket qua do'!$C$5:$AP$50000,$J$3,TRUE)*$E$9/1000,"")</f>
        <v>#N/A</v>
      </c>
      <c r="K99" s="21" t="e">
        <f>IF(A99&lt;&gt;"",VLOOKUP(B99,'Ket qua do'!$C$5:$AP$50000,$K$3,TRUE)*$E$9/1000,"")</f>
        <v>#N/A</v>
      </c>
      <c r="L99" s="21" t="e">
        <f>IF(A99&lt;&gt;"",VLOOKUP(B99,'Ket qua do'!$C$5:$AP$50000,$L$3,TRUE),"")</f>
        <v>#N/A</v>
      </c>
    </row>
    <row r="100" spans="1:12" x14ac:dyDescent="0.25">
      <c r="A100" t="e">
        <f t="shared" si="7"/>
        <v>#N/A</v>
      </c>
      <c r="B100" s="1" t="e">
        <f>IF(A100&lt;&gt;"",VLOOKUP(A100,'Ket qua do'!$B$5:$CE$50000,2,TRUE),"")</f>
        <v>#N/A</v>
      </c>
      <c r="C100" s="19" t="e">
        <f>IF(A100&lt;&gt;"",VLOOKUP(B100,'Ket qua do'!$C$5:$AP$50000,$C$3,TRUE)*SQRT(3)*$C$11,"")</f>
        <v>#N/A</v>
      </c>
      <c r="D100" s="21" t="e">
        <f>IF(A100&lt;&gt;"",VLOOKUP(B100,'Ket qua do'!$C$5:$AP$50000,$D$3,TRUE),"")</f>
        <v>#N/A</v>
      </c>
      <c r="E100" s="21" t="e">
        <f>IF(A100&lt;&gt;"",VLOOKUP(B100,'Ket qua do'!$C$5:$AP$50000,$E$3,TRUE)*$C$12,"")</f>
        <v>#N/A</v>
      </c>
      <c r="F100" s="21" t="e">
        <f>IF(A100&lt;&gt;"",VLOOKUP(B100,'Ket qua do'!$C$5:$AP$50000,$F$3,TRUE),"")</f>
        <v>#N/A</v>
      </c>
      <c r="G100" s="21" t="e">
        <f>IF(A100&lt;&gt;"",VLOOKUP(B100,'Ket qua do'!$C$5:$AP$50000,$G$3,TRUE),"")</f>
        <v>#N/A</v>
      </c>
      <c r="H100" s="21" t="e">
        <f>IF(A100&lt;&gt;"",VLOOKUP(B100,'Ket qua do'!$C$5:$AP$50000,$H$3,TRUE),"")</f>
        <v>#N/A</v>
      </c>
      <c r="I100" s="21" t="e">
        <f>IF(A100&lt;&gt;"",VLOOKUP(B100,'Ket qua do'!$C$5:$AP$50000,$I$3,TRUE)*$E$9/1000,"")</f>
        <v>#N/A</v>
      </c>
      <c r="J100" s="21" t="e">
        <f>IF(A100&lt;&gt;"",VLOOKUP(B100,'Ket qua do'!$C$5:$AP$50000,$J$3,TRUE)*$E$9/1000,"")</f>
        <v>#N/A</v>
      </c>
      <c r="K100" s="21" t="e">
        <f>IF(A100&lt;&gt;"",VLOOKUP(B100,'Ket qua do'!$C$5:$AP$50000,$K$3,TRUE)*$E$9/1000,"")</f>
        <v>#N/A</v>
      </c>
      <c r="L100" s="21" t="e">
        <f>IF(A100&lt;&gt;"",VLOOKUP(B100,'Ket qua do'!$C$5:$AP$50000,$L$3,TRUE),"")</f>
        <v>#N/A</v>
      </c>
    </row>
    <row r="101" spans="1:12" x14ac:dyDescent="0.25">
      <c r="A101" t="e">
        <f t="shared" si="7"/>
        <v>#N/A</v>
      </c>
      <c r="B101" s="1" t="e">
        <f>IF(A101&lt;&gt;"",VLOOKUP(A101,'Ket qua do'!$B$5:$CE$50000,2,TRUE),"")</f>
        <v>#N/A</v>
      </c>
      <c r="C101" s="19" t="e">
        <f>IF(A101&lt;&gt;"",VLOOKUP(B101,'Ket qua do'!$C$5:$AP$50000,$C$3,TRUE)*SQRT(3)*$C$11,"")</f>
        <v>#N/A</v>
      </c>
      <c r="D101" s="21" t="e">
        <f>IF(A101&lt;&gt;"",VLOOKUP(B101,'Ket qua do'!$C$5:$AP$50000,$D$3,TRUE),"")</f>
        <v>#N/A</v>
      </c>
      <c r="E101" s="21" t="e">
        <f>IF(A101&lt;&gt;"",VLOOKUP(B101,'Ket qua do'!$C$5:$AP$50000,$E$3,TRUE)*$C$12,"")</f>
        <v>#N/A</v>
      </c>
      <c r="F101" s="21" t="e">
        <f>IF(A101&lt;&gt;"",VLOOKUP(B101,'Ket qua do'!$C$5:$AP$50000,$F$3,TRUE),"")</f>
        <v>#N/A</v>
      </c>
      <c r="G101" s="21" t="e">
        <f>IF(A101&lt;&gt;"",VLOOKUP(B101,'Ket qua do'!$C$5:$AP$50000,$G$3,TRUE),"")</f>
        <v>#N/A</v>
      </c>
      <c r="H101" s="21" t="e">
        <f>IF(A101&lt;&gt;"",VLOOKUP(B101,'Ket qua do'!$C$5:$AP$50000,$H$3,TRUE),"")</f>
        <v>#N/A</v>
      </c>
      <c r="I101" s="21" t="e">
        <f>IF(A101&lt;&gt;"",VLOOKUP(B101,'Ket qua do'!$C$5:$AP$50000,$I$3,TRUE)*$E$9/1000,"")</f>
        <v>#N/A</v>
      </c>
      <c r="J101" s="21" t="e">
        <f>IF(A101&lt;&gt;"",VLOOKUP(B101,'Ket qua do'!$C$5:$AP$50000,$J$3,TRUE)*$E$9/1000,"")</f>
        <v>#N/A</v>
      </c>
      <c r="K101" s="21" t="e">
        <f>IF(A101&lt;&gt;"",VLOOKUP(B101,'Ket qua do'!$C$5:$AP$50000,$K$3,TRUE)*$E$9/1000,"")</f>
        <v>#N/A</v>
      </c>
      <c r="L101" s="21" t="e">
        <f>IF(A101&lt;&gt;"",VLOOKUP(B101,'Ket qua do'!$C$5:$AP$50000,$L$3,TRUE),"")</f>
        <v>#N/A</v>
      </c>
    </row>
    <row r="102" spans="1:12" x14ac:dyDescent="0.25">
      <c r="A102" t="e">
        <f t="shared" si="7"/>
        <v>#N/A</v>
      </c>
      <c r="B102" s="1" t="e">
        <f>IF(A102&lt;&gt;"",VLOOKUP(A102,'Ket qua do'!$B$5:$CE$50000,2,TRUE),"")</f>
        <v>#N/A</v>
      </c>
      <c r="C102" s="19" t="e">
        <f>IF(A102&lt;&gt;"",VLOOKUP(B102,'Ket qua do'!$C$5:$AP$50000,$C$3,TRUE)*SQRT(3)*$C$11,"")</f>
        <v>#N/A</v>
      </c>
      <c r="D102" s="21" t="e">
        <f>IF(A102&lt;&gt;"",VLOOKUP(B102,'Ket qua do'!$C$5:$AP$50000,$D$3,TRUE),"")</f>
        <v>#N/A</v>
      </c>
      <c r="E102" s="21" t="e">
        <f>IF(A102&lt;&gt;"",VLOOKUP(B102,'Ket qua do'!$C$5:$AP$50000,$E$3,TRUE)*$C$12,"")</f>
        <v>#N/A</v>
      </c>
      <c r="F102" s="21" t="e">
        <f>IF(A102&lt;&gt;"",VLOOKUP(B102,'Ket qua do'!$C$5:$AP$50000,$F$3,TRUE),"")</f>
        <v>#N/A</v>
      </c>
      <c r="G102" s="21" t="e">
        <f>IF(A102&lt;&gt;"",VLOOKUP(B102,'Ket qua do'!$C$5:$AP$50000,$G$3,TRUE),"")</f>
        <v>#N/A</v>
      </c>
      <c r="H102" s="21" t="e">
        <f>IF(A102&lt;&gt;"",VLOOKUP(B102,'Ket qua do'!$C$5:$AP$50000,$H$3,TRUE),"")</f>
        <v>#N/A</v>
      </c>
      <c r="I102" s="21" t="e">
        <f>IF(A102&lt;&gt;"",VLOOKUP(B102,'Ket qua do'!$C$5:$AP$50000,$I$3,TRUE)*$E$9/1000,"")</f>
        <v>#N/A</v>
      </c>
      <c r="J102" s="21" t="e">
        <f>IF(A102&lt;&gt;"",VLOOKUP(B102,'Ket qua do'!$C$5:$AP$50000,$J$3,TRUE)*$E$9/1000,"")</f>
        <v>#N/A</v>
      </c>
      <c r="K102" s="21" t="e">
        <f>IF(A102&lt;&gt;"",VLOOKUP(B102,'Ket qua do'!$C$5:$AP$50000,$K$3,TRUE)*$E$9/1000,"")</f>
        <v>#N/A</v>
      </c>
      <c r="L102" s="21" t="e">
        <f>IF(A102&lt;&gt;"",VLOOKUP(B102,'Ket qua do'!$C$5:$AP$50000,$L$3,TRUE),"")</f>
        <v>#N/A</v>
      </c>
    </row>
    <row r="103" spans="1:12" x14ac:dyDescent="0.25">
      <c r="A103" t="e">
        <f t="shared" si="7"/>
        <v>#N/A</v>
      </c>
      <c r="B103" s="1" t="e">
        <f>IF(A103&lt;&gt;"",VLOOKUP(A103,'Ket qua do'!$B$5:$CE$50000,2,TRUE),"")</f>
        <v>#N/A</v>
      </c>
      <c r="C103" s="19" t="e">
        <f>IF(A103&lt;&gt;"",VLOOKUP(B103,'Ket qua do'!$C$5:$AP$50000,$C$3,TRUE)*SQRT(3)*$C$11,"")</f>
        <v>#N/A</v>
      </c>
      <c r="D103" s="21" t="e">
        <f>IF(A103&lt;&gt;"",VLOOKUP(B103,'Ket qua do'!$C$5:$AP$50000,$D$3,TRUE),"")</f>
        <v>#N/A</v>
      </c>
      <c r="E103" s="21" t="e">
        <f>IF(A103&lt;&gt;"",VLOOKUP(B103,'Ket qua do'!$C$5:$AP$50000,$E$3,TRUE)*$C$12,"")</f>
        <v>#N/A</v>
      </c>
      <c r="F103" s="21" t="e">
        <f>IF(A103&lt;&gt;"",VLOOKUP(B103,'Ket qua do'!$C$5:$AP$50000,$F$3,TRUE),"")</f>
        <v>#N/A</v>
      </c>
      <c r="G103" s="21" t="e">
        <f>IF(A103&lt;&gt;"",VLOOKUP(B103,'Ket qua do'!$C$5:$AP$50000,$G$3,TRUE),"")</f>
        <v>#N/A</v>
      </c>
      <c r="H103" s="21" t="e">
        <f>IF(A103&lt;&gt;"",VLOOKUP(B103,'Ket qua do'!$C$5:$AP$50000,$H$3,TRUE),"")</f>
        <v>#N/A</v>
      </c>
      <c r="I103" s="21" t="e">
        <f>IF(A103&lt;&gt;"",VLOOKUP(B103,'Ket qua do'!$C$5:$AP$50000,$I$3,TRUE)*$E$9/1000,"")</f>
        <v>#N/A</v>
      </c>
      <c r="J103" s="21" t="e">
        <f>IF(A103&lt;&gt;"",VLOOKUP(B103,'Ket qua do'!$C$5:$AP$50000,$J$3,TRUE)*$E$9/1000,"")</f>
        <v>#N/A</v>
      </c>
      <c r="K103" s="21" t="e">
        <f>IF(A103&lt;&gt;"",VLOOKUP(B103,'Ket qua do'!$C$5:$AP$50000,$K$3,TRUE)*$E$9/1000,"")</f>
        <v>#N/A</v>
      </c>
      <c r="L103" s="21" t="e">
        <f>IF(A103&lt;&gt;"",VLOOKUP(B103,'Ket qua do'!$C$5:$AP$50000,$L$3,TRUE),"")</f>
        <v>#N/A</v>
      </c>
    </row>
    <row r="104" spans="1:12" x14ac:dyDescent="0.25">
      <c r="A104" t="e">
        <f t="shared" si="7"/>
        <v>#N/A</v>
      </c>
      <c r="B104" s="1" t="e">
        <f>IF(A104&lt;&gt;"",VLOOKUP(A104,'Ket qua do'!$B$5:$CE$50000,2,TRUE),"")</f>
        <v>#N/A</v>
      </c>
      <c r="C104" s="19" t="e">
        <f>IF(A104&lt;&gt;"",VLOOKUP(B104,'Ket qua do'!$C$5:$AP$50000,$C$3,TRUE)*SQRT(3)*$C$11,"")</f>
        <v>#N/A</v>
      </c>
      <c r="D104" s="21" t="e">
        <f>IF(A104&lt;&gt;"",VLOOKUP(B104,'Ket qua do'!$C$5:$AP$50000,$D$3,TRUE),"")</f>
        <v>#N/A</v>
      </c>
      <c r="E104" s="21" t="e">
        <f>IF(A104&lt;&gt;"",VLOOKUP(B104,'Ket qua do'!$C$5:$AP$50000,$E$3,TRUE)*$C$12,"")</f>
        <v>#N/A</v>
      </c>
      <c r="F104" s="21" t="e">
        <f>IF(A104&lt;&gt;"",VLOOKUP(B104,'Ket qua do'!$C$5:$AP$50000,$F$3,TRUE),"")</f>
        <v>#N/A</v>
      </c>
      <c r="G104" s="21" t="e">
        <f>IF(A104&lt;&gt;"",VLOOKUP(B104,'Ket qua do'!$C$5:$AP$50000,$G$3,TRUE),"")</f>
        <v>#N/A</v>
      </c>
      <c r="H104" s="21" t="e">
        <f>IF(A104&lt;&gt;"",VLOOKUP(B104,'Ket qua do'!$C$5:$AP$50000,$H$3,TRUE),"")</f>
        <v>#N/A</v>
      </c>
      <c r="I104" s="21" t="e">
        <f>IF(A104&lt;&gt;"",VLOOKUP(B104,'Ket qua do'!$C$5:$AP$50000,$I$3,TRUE)*$E$9/1000,"")</f>
        <v>#N/A</v>
      </c>
      <c r="J104" s="21" t="e">
        <f>IF(A104&lt;&gt;"",VLOOKUP(B104,'Ket qua do'!$C$5:$AP$50000,$J$3,TRUE)*$E$9/1000,"")</f>
        <v>#N/A</v>
      </c>
      <c r="K104" s="21" t="e">
        <f>IF(A104&lt;&gt;"",VLOOKUP(B104,'Ket qua do'!$C$5:$AP$50000,$K$3,TRUE)*$E$9/1000,"")</f>
        <v>#N/A</v>
      </c>
      <c r="L104" s="21" t="e">
        <f>IF(A104&lt;&gt;"",VLOOKUP(B104,'Ket qua do'!$C$5:$AP$50000,$L$3,TRUE),"")</f>
        <v>#N/A</v>
      </c>
    </row>
    <row r="105" spans="1:12" x14ac:dyDescent="0.25">
      <c r="A105" t="e">
        <f t="shared" si="7"/>
        <v>#N/A</v>
      </c>
      <c r="B105" s="1" t="e">
        <f>IF(A105&lt;&gt;"",VLOOKUP(A105,'Ket qua do'!$B$5:$CE$50000,2,TRUE),"")</f>
        <v>#N/A</v>
      </c>
      <c r="C105" s="19" t="e">
        <f>IF(A105&lt;&gt;"",VLOOKUP(B105,'Ket qua do'!$C$5:$AP$50000,$C$3,TRUE)*SQRT(3)*$C$11,"")</f>
        <v>#N/A</v>
      </c>
      <c r="D105" s="21" t="e">
        <f>IF(A105&lt;&gt;"",VLOOKUP(B105,'Ket qua do'!$C$5:$AP$50000,$D$3,TRUE),"")</f>
        <v>#N/A</v>
      </c>
      <c r="E105" s="21" t="e">
        <f>IF(A105&lt;&gt;"",VLOOKUP(B105,'Ket qua do'!$C$5:$AP$50000,$E$3,TRUE)*$C$12,"")</f>
        <v>#N/A</v>
      </c>
      <c r="F105" s="21" t="e">
        <f>IF(A105&lt;&gt;"",VLOOKUP(B105,'Ket qua do'!$C$5:$AP$50000,$F$3,TRUE),"")</f>
        <v>#N/A</v>
      </c>
      <c r="G105" s="21" t="e">
        <f>IF(A105&lt;&gt;"",VLOOKUP(B105,'Ket qua do'!$C$5:$AP$50000,$G$3,TRUE),"")</f>
        <v>#N/A</v>
      </c>
      <c r="H105" s="21" t="e">
        <f>IF(A105&lt;&gt;"",VLOOKUP(B105,'Ket qua do'!$C$5:$AP$50000,$H$3,TRUE),"")</f>
        <v>#N/A</v>
      </c>
      <c r="I105" s="21" t="e">
        <f>IF(A105&lt;&gt;"",VLOOKUP(B105,'Ket qua do'!$C$5:$AP$50000,$I$3,TRUE)*$E$9/1000,"")</f>
        <v>#N/A</v>
      </c>
      <c r="J105" s="21" t="e">
        <f>IF(A105&lt;&gt;"",VLOOKUP(B105,'Ket qua do'!$C$5:$AP$50000,$J$3,TRUE)*$E$9/1000,"")</f>
        <v>#N/A</v>
      </c>
      <c r="K105" s="21" t="e">
        <f>IF(A105&lt;&gt;"",VLOOKUP(B105,'Ket qua do'!$C$5:$AP$50000,$K$3,TRUE)*$E$9/1000,"")</f>
        <v>#N/A</v>
      </c>
      <c r="L105" s="21" t="e">
        <f>IF(A105&lt;&gt;"",VLOOKUP(B105,'Ket qua do'!$C$5:$AP$50000,$L$3,TRUE),"")</f>
        <v>#N/A</v>
      </c>
    </row>
    <row r="106" spans="1:12" x14ac:dyDescent="0.25">
      <c r="A106" t="e">
        <f t="shared" si="7"/>
        <v>#N/A</v>
      </c>
      <c r="B106" s="1" t="e">
        <f>IF(A106&lt;&gt;"",VLOOKUP(A106,'Ket qua do'!$B$5:$CE$50000,2,TRUE),"")</f>
        <v>#N/A</v>
      </c>
      <c r="C106" s="19" t="e">
        <f>IF(A106&lt;&gt;"",VLOOKUP(B106,'Ket qua do'!$C$5:$AP$50000,$C$3,TRUE)*SQRT(3)*$C$11,"")</f>
        <v>#N/A</v>
      </c>
      <c r="D106" s="21" t="e">
        <f>IF(A106&lt;&gt;"",VLOOKUP(B106,'Ket qua do'!$C$5:$AP$50000,$D$3,TRUE),"")</f>
        <v>#N/A</v>
      </c>
      <c r="E106" s="21" t="e">
        <f>IF(A106&lt;&gt;"",VLOOKUP(B106,'Ket qua do'!$C$5:$AP$50000,$E$3,TRUE)*$C$12,"")</f>
        <v>#N/A</v>
      </c>
      <c r="F106" s="21" t="e">
        <f>IF(A106&lt;&gt;"",VLOOKUP(B106,'Ket qua do'!$C$5:$AP$50000,$F$3,TRUE),"")</f>
        <v>#N/A</v>
      </c>
      <c r="G106" s="21" t="e">
        <f>IF(A106&lt;&gt;"",VLOOKUP(B106,'Ket qua do'!$C$5:$AP$50000,$G$3,TRUE),"")</f>
        <v>#N/A</v>
      </c>
      <c r="H106" s="21" t="e">
        <f>IF(A106&lt;&gt;"",VLOOKUP(B106,'Ket qua do'!$C$5:$AP$50000,$H$3,TRUE),"")</f>
        <v>#N/A</v>
      </c>
      <c r="I106" s="21" t="e">
        <f>IF(A106&lt;&gt;"",VLOOKUP(B106,'Ket qua do'!$C$5:$AP$50000,$I$3,TRUE)*$E$9/1000,"")</f>
        <v>#N/A</v>
      </c>
      <c r="J106" s="21" t="e">
        <f>IF(A106&lt;&gt;"",VLOOKUP(B106,'Ket qua do'!$C$5:$AP$50000,$J$3,TRUE)*$E$9/1000,"")</f>
        <v>#N/A</v>
      </c>
      <c r="K106" s="21" t="e">
        <f>IF(A106&lt;&gt;"",VLOOKUP(B106,'Ket qua do'!$C$5:$AP$50000,$K$3,TRUE)*$E$9/1000,"")</f>
        <v>#N/A</v>
      </c>
      <c r="L106" s="21" t="e">
        <f>IF(A106&lt;&gt;"",VLOOKUP(B106,'Ket qua do'!$C$5:$AP$50000,$L$3,TRUE),"")</f>
        <v>#N/A</v>
      </c>
    </row>
    <row r="107" spans="1:12" x14ac:dyDescent="0.25">
      <c r="A107" t="e">
        <f t="shared" si="7"/>
        <v>#N/A</v>
      </c>
      <c r="B107" s="1" t="e">
        <f>IF(A107&lt;&gt;"",VLOOKUP(A107,'Ket qua do'!$B$5:$CE$50000,2,TRUE),"")</f>
        <v>#N/A</v>
      </c>
      <c r="C107" s="19" t="e">
        <f>IF(A107&lt;&gt;"",VLOOKUP(B107,'Ket qua do'!$C$5:$AP$50000,$C$3,TRUE)*SQRT(3)*$C$11,"")</f>
        <v>#N/A</v>
      </c>
      <c r="D107" s="21" t="e">
        <f>IF(A107&lt;&gt;"",VLOOKUP(B107,'Ket qua do'!$C$5:$AP$50000,$D$3,TRUE),"")</f>
        <v>#N/A</v>
      </c>
      <c r="E107" s="21" t="e">
        <f>IF(A107&lt;&gt;"",VLOOKUP(B107,'Ket qua do'!$C$5:$AP$50000,$E$3,TRUE)*$C$12,"")</f>
        <v>#N/A</v>
      </c>
      <c r="F107" s="21" t="e">
        <f>IF(A107&lt;&gt;"",VLOOKUP(B107,'Ket qua do'!$C$5:$AP$50000,$F$3,TRUE),"")</f>
        <v>#N/A</v>
      </c>
      <c r="G107" s="21" t="e">
        <f>IF(A107&lt;&gt;"",VLOOKUP(B107,'Ket qua do'!$C$5:$AP$50000,$G$3,TRUE),"")</f>
        <v>#N/A</v>
      </c>
      <c r="H107" s="21" t="e">
        <f>IF(A107&lt;&gt;"",VLOOKUP(B107,'Ket qua do'!$C$5:$AP$50000,$H$3,TRUE),"")</f>
        <v>#N/A</v>
      </c>
      <c r="I107" s="21" t="e">
        <f>IF(A107&lt;&gt;"",VLOOKUP(B107,'Ket qua do'!$C$5:$AP$50000,$I$3,TRUE)*$E$9/1000,"")</f>
        <v>#N/A</v>
      </c>
      <c r="J107" s="21" t="e">
        <f>IF(A107&lt;&gt;"",VLOOKUP(B107,'Ket qua do'!$C$5:$AP$50000,$J$3,TRUE)*$E$9/1000,"")</f>
        <v>#N/A</v>
      </c>
      <c r="K107" s="21" t="e">
        <f>IF(A107&lt;&gt;"",VLOOKUP(B107,'Ket qua do'!$C$5:$AP$50000,$K$3,TRUE)*$E$9/1000,"")</f>
        <v>#N/A</v>
      </c>
      <c r="L107" s="21" t="e">
        <f>IF(A107&lt;&gt;"",VLOOKUP(B107,'Ket qua do'!$C$5:$AP$50000,$L$3,TRUE),"")</f>
        <v>#N/A</v>
      </c>
    </row>
    <row r="108" spans="1:12" x14ac:dyDescent="0.25">
      <c r="A108" t="e">
        <f t="shared" si="7"/>
        <v>#N/A</v>
      </c>
      <c r="B108" s="1" t="e">
        <f>IF(A108&lt;&gt;"",VLOOKUP(A108,'Ket qua do'!$B$5:$CE$50000,2,TRUE),"")</f>
        <v>#N/A</v>
      </c>
      <c r="C108" s="19" t="e">
        <f>IF(A108&lt;&gt;"",VLOOKUP(B108,'Ket qua do'!$C$5:$AP$50000,$C$3,TRUE)*SQRT(3)*$C$11,"")</f>
        <v>#N/A</v>
      </c>
      <c r="D108" s="21" t="e">
        <f>IF(A108&lt;&gt;"",VLOOKUP(B108,'Ket qua do'!$C$5:$AP$50000,$D$3,TRUE),"")</f>
        <v>#N/A</v>
      </c>
      <c r="E108" s="21" t="e">
        <f>IF(A108&lt;&gt;"",VLOOKUP(B108,'Ket qua do'!$C$5:$AP$50000,$E$3,TRUE)*$C$12,"")</f>
        <v>#N/A</v>
      </c>
      <c r="F108" s="21" t="e">
        <f>IF(A108&lt;&gt;"",VLOOKUP(B108,'Ket qua do'!$C$5:$AP$50000,$F$3,TRUE),"")</f>
        <v>#N/A</v>
      </c>
      <c r="G108" s="21" t="e">
        <f>IF(A108&lt;&gt;"",VLOOKUP(B108,'Ket qua do'!$C$5:$AP$50000,$G$3,TRUE),"")</f>
        <v>#N/A</v>
      </c>
      <c r="H108" s="21" t="e">
        <f>IF(A108&lt;&gt;"",VLOOKUP(B108,'Ket qua do'!$C$5:$AP$50000,$H$3,TRUE),"")</f>
        <v>#N/A</v>
      </c>
      <c r="I108" s="21" t="e">
        <f>IF(A108&lt;&gt;"",VLOOKUP(B108,'Ket qua do'!$C$5:$AP$50000,$I$3,TRUE)*$E$9/1000,"")</f>
        <v>#N/A</v>
      </c>
      <c r="J108" s="21" t="e">
        <f>IF(A108&lt;&gt;"",VLOOKUP(B108,'Ket qua do'!$C$5:$AP$50000,$J$3,TRUE)*$E$9/1000,"")</f>
        <v>#N/A</v>
      </c>
      <c r="K108" s="21" t="e">
        <f>IF(A108&lt;&gt;"",VLOOKUP(B108,'Ket qua do'!$C$5:$AP$50000,$K$3,TRUE)*$E$9/1000,"")</f>
        <v>#N/A</v>
      </c>
      <c r="L108" s="21" t="e">
        <f>IF(A108&lt;&gt;"",VLOOKUP(B108,'Ket qua do'!$C$5:$AP$50000,$L$3,TRUE),"")</f>
        <v>#N/A</v>
      </c>
    </row>
    <row r="109" spans="1:12" x14ac:dyDescent="0.25">
      <c r="A109" t="e">
        <f t="shared" si="7"/>
        <v>#N/A</v>
      </c>
      <c r="B109" s="1" t="e">
        <f>IF(A109&lt;&gt;"",VLOOKUP(A109,'Ket qua do'!$B$5:$CE$50000,2,TRUE),"")</f>
        <v>#N/A</v>
      </c>
      <c r="C109" s="19" t="e">
        <f>IF(A109&lt;&gt;"",VLOOKUP(B109,'Ket qua do'!$C$5:$AP$50000,$C$3,TRUE)*SQRT(3)*$C$11,"")</f>
        <v>#N/A</v>
      </c>
      <c r="D109" s="21" t="e">
        <f>IF(A109&lt;&gt;"",VLOOKUP(B109,'Ket qua do'!$C$5:$AP$50000,$D$3,TRUE),"")</f>
        <v>#N/A</v>
      </c>
      <c r="E109" s="21" t="e">
        <f>IF(A109&lt;&gt;"",VLOOKUP(B109,'Ket qua do'!$C$5:$AP$50000,$E$3,TRUE)*$C$12,"")</f>
        <v>#N/A</v>
      </c>
      <c r="F109" s="21" t="e">
        <f>IF(A109&lt;&gt;"",VLOOKUP(B109,'Ket qua do'!$C$5:$AP$50000,$F$3,TRUE),"")</f>
        <v>#N/A</v>
      </c>
      <c r="G109" s="21" t="e">
        <f>IF(A109&lt;&gt;"",VLOOKUP(B109,'Ket qua do'!$C$5:$AP$50000,$G$3,TRUE),"")</f>
        <v>#N/A</v>
      </c>
      <c r="H109" s="21" t="e">
        <f>IF(A109&lt;&gt;"",VLOOKUP(B109,'Ket qua do'!$C$5:$AP$50000,$H$3,TRUE),"")</f>
        <v>#N/A</v>
      </c>
      <c r="I109" s="21" t="e">
        <f>IF(A109&lt;&gt;"",VLOOKUP(B109,'Ket qua do'!$C$5:$AP$50000,$I$3,TRUE)*$E$9/1000,"")</f>
        <v>#N/A</v>
      </c>
      <c r="J109" s="21" t="e">
        <f>IF(A109&lt;&gt;"",VLOOKUP(B109,'Ket qua do'!$C$5:$AP$50000,$J$3,TRUE)*$E$9/1000,"")</f>
        <v>#N/A</v>
      </c>
      <c r="K109" s="21" t="e">
        <f>IF(A109&lt;&gt;"",VLOOKUP(B109,'Ket qua do'!$C$5:$AP$50000,$K$3,TRUE)*$E$9/1000,"")</f>
        <v>#N/A</v>
      </c>
      <c r="L109" s="21" t="e">
        <f>IF(A109&lt;&gt;"",VLOOKUP(B109,'Ket qua do'!$C$5:$AP$50000,$L$3,TRUE),"")</f>
        <v>#N/A</v>
      </c>
    </row>
    <row r="110" spans="1:12" x14ac:dyDescent="0.25">
      <c r="A110" t="e">
        <f t="shared" si="7"/>
        <v>#N/A</v>
      </c>
      <c r="B110" s="1" t="e">
        <f>IF(A110&lt;&gt;"",VLOOKUP(A110,'Ket qua do'!$B$5:$CE$50000,2,TRUE),"")</f>
        <v>#N/A</v>
      </c>
      <c r="C110" s="19" t="e">
        <f>IF(A110&lt;&gt;"",VLOOKUP(B110,'Ket qua do'!$C$5:$AP$50000,$C$3,TRUE)*SQRT(3)*$C$11,"")</f>
        <v>#N/A</v>
      </c>
      <c r="D110" s="21" t="e">
        <f>IF(A110&lt;&gt;"",VLOOKUP(B110,'Ket qua do'!$C$5:$AP$50000,$D$3,TRUE),"")</f>
        <v>#N/A</v>
      </c>
      <c r="E110" s="21" t="e">
        <f>IF(A110&lt;&gt;"",VLOOKUP(B110,'Ket qua do'!$C$5:$AP$50000,$E$3,TRUE)*$C$12,"")</f>
        <v>#N/A</v>
      </c>
      <c r="F110" s="21" t="e">
        <f>IF(A110&lt;&gt;"",VLOOKUP(B110,'Ket qua do'!$C$5:$AP$50000,$F$3,TRUE),"")</f>
        <v>#N/A</v>
      </c>
      <c r="G110" s="21" t="e">
        <f>IF(A110&lt;&gt;"",VLOOKUP(B110,'Ket qua do'!$C$5:$AP$50000,$G$3,TRUE),"")</f>
        <v>#N/A</v>
      </c>
      <c r="H110" s="21" t="e">
        <f>IF(A110&lt;&gt;"",VLOOKUP(B110,'Ket qua do'!$C$5:$AP$50000,$H$3,TRUE),"")</f>
        <v>#N/A</v>
      </c>
      <c r="I110" s="21" t="e">
        <f>IF(A110&lt;&gt;"",VLOOKUP(B110,'Ket qua do'!$C$5:$AP$50000,$I$3,TRUE)*$E$9/1000,"")</f>
        <v>#N/A</v>
      </c>
      <c r="J110" s="21" t="e">
        <f>IF(A110&lt;&gt;"",VLOOKUP(B110,'Ket qua do'!$C$5:$AP$50000,$J$3,TRUE)*$E$9/1000,"")</f>
        <v>#N/A</v>
      </c>
      <c r="K110" s="21" t="e">
        <f>IF(A110&lt;&gt;"",VLOOKUP(B110,'Ket qua do'!$C$5:$AP$50000,$K$3,TRUE)*$E$9/1000,"")</f>
        <v>#N/A</v>
      </c>
      <c r="L110" s="21" t="e">
        <f>IF(A110&lt;&gt;"",VLOOKUP(B110,'Ket qua do'!$C$5:$AP$50000,$L$3,TRUE),"")</f>
        <v>#N/A</v>
      </c>
    </row>
    <row r="111" spans="1:12" x14ac:dyDescent="0.25">
      <c r="A111" t="e">
        <f t="shared" si="7"/>
        <v>#N/A</v>
      </c>
      <c r="B111" s="1" t="e">
        <f>IF(A111&lt;&gt;"",VLOOKUP(A111,'Ket qua do'!$B$5:$CE$50000,2,TRUE),"")</f>
        <v>#N/A</v>
      </c>
      <c r="C111" s="19" t="e">
        <f>IF(A111&lt;&gt;"",VLOOKUP(B111,'Ket qua do'!$C$5:$AP$50000,$C$3,TRUE)*SQRT(3)*$C$11,"")</f>
        <v>#N/A</v>
      </c>
      <c r="D111" s="21" t="e">
        <f>IF(A111&lt;&gt;"",VLOOKUP(B111,'Ket qua do'!$C$5:$AP$50000,$D$3,TRUE),"")</f>
        <v>#N/A</v>
      </c>
      <c r="E111" s="21" t="e">
        <f>IF(A111&lt;&gt;"",VLOOKUP(B111,'Ket qua do'!$C$5:$AP$50000,$E$3,TRUE)*$C$12,"")</f>
        <v>#N/A</v>
      </c>
      <c r="F111" s="21" t="e">
        <f>IF(A111&lt;&gt;"",VLOOKUP(B111,'Ket qua do'!$C$5:$AP$50000,$F$3,TRUE),"")</f>
        <v>#N/A</v>
      </c>
      <c r="G111" s="21" t="e">
        <f>IF(A111&lt;&gt;"",VLOOKUP(B111,'Ket qua do'!$C$5:$AP$50000,$G$3,TRUE),"")</f>
        <v>#N/A</v>
      </c>
      <c r="H111" s="21" t="e">
        <f>IF(A111&lt;&gt;"",VLOOKUP(B111,'Ket qua do'!$C$5:$AP$50000,$H$3,TRUE),"")</f>
        <v>#N/A</v>
      </c>
      <c r="I111" s="21" t="e">
        <f>IF(A111&lt;&gt;"",VLOOKUP(B111,'Ket qua do'!$C$5:$AP$50000,$I$3,TRUE)*$E$9/1000,"")</f>
        <v>#N/A</v>
      </c>
      <c r="J111" s="21" t="e">
        <f>IF(A111&lt;&gt;"",VLOOKUP(B111,'Ket qua do'!$C$5:$AP$50000,$J$3,TRUE)*$E$9/1000,"")</f>
        <v>#N/A</v>
      </c>
      <c r="K111" s="21" t="e">
        <f>IF(A111&lt;&gt;"",VLOOKUP(B111,'Ket qua do'!$C$5:$AP$50000,$K$3,TRUE)*$E$9/1000,"")</f>
        <v>#N/A</v>
      </c>
      <c r="L111" s="21" t="e">
        <f>IF(A111&lt;&gt;"",VLOOKUP(B111,'Ket qua do'!$C$5:$AP$50000,$L$3,TRUE),"")</f>
        <v>#N/A</v>
      </c>
    </row>
    <row r="112" spans="1:12" x14ac:dyDescent="0.25">
      <c r="A112" t="e">
        <f t="shared" si="7"/>
        <v>#N/A</v>
      </c>
      <c r="B112" s="1" t="e">
        <f>IF(A112&lt;&gt;"",VLOOKUP(A112,'Ket qua do'!$B$5:$CE$50000,2,TRUE),"")</f>
        <v>#N/A</v>
      </c>
      <c r="C112" s="19" t="e">
        <f>IF(A112&lt;&gt;"",VLOOKUP(B112,'Ket qua do'!$C$5:$AP$50000,$C$3,TRUE)*SQRT(3)*$C$11,"")</f>
        <v>#N/A</v>
      </c>
      <c r="D112" s="21" t="e">
        <f>IF(A112&lt;&gt;"",VLOOKUP(B112,'Ket qua do'!$C$5:$AP$50000,$D$3,TRUE),"")</f>
        <v>#N/A</v>
      </c>
      <c r="E112" s="21" t="e">
        <f>IF(A112&lt;&gt;"",VLOOKUP(B112,'Ket qua do'!$C$5:$AP$50000,$E$3,TRUE)*$C$12,"")</f>
        <v>#N/A</v>
      </c>
      <c r="F112" s="21" t="e">
        <f>IF(A112&lt;&gt;"",VLOOKUP(B112,'Ket qua do'!$C$5:$AP$50000,$F$3,TRUE),"")</f>
        <v>#N/A</v>
      </c>
      <c r="G112" s="21" t="e">
        <f>IF(A112&lt;&gt;"",VLOOKUP(B112,'Ket qua do'!$C$5:$AP$50000,$G$3,TRUE),"")</f>
        <v>#N/A</v>
      </c>
      <c r="H112" s="21" t="e">
        <f>IF(A112&lt;&gt;"",VLOOKUP(B112,'Ket qua do'!$C$5:$AP$50000,$H$3,TRUE),"")</f>
        <v>#N/A</v>
      </c>
      <c r="I112" s="21" t="e">
        <f>IF(A112&lt;&gt;"",VLOOKUP(B112,'Ket qua do'!$C$5:$AP$50000,$I$3,TRUE)*$E$9/1000,"")</f>
        <v>#N/A</v>
      </c>
      <c r="J112" s="21" t="e">
        <f>IF(A112&lt;&gt;"",VLOOKUP(B112,'Ket qua do'!$C$5:$AP$50000,$J$3,TRUE)*$E$9/1000,"")</f>
        <v>#N/A</v>
      </c>
      <c r="K112" s="21" t="e">
        <f>IF(A112&lt;&gt;"",VLOOKUP(B112,'Ket qua do'!$C$5:$AP$50000,$K$3,TRUE)*$E$9/1000,"")</f>
        <v>#N/A</v>
      </c>
      <c r="L112" s="21" t="e">
        <f>IF(A112&lt;&gt;"",VLOOKUP(B112,'Ket qua do'!$C$5:$AP$50000,$L$3,TRUE),"")</f>
        <v>#N/A</v>
      </c>
    </row>
    <row r="113" spans="1:12" x14ac:dyDescent="0.25">
      <c r="A113" t="e">
        <f t="shared" si="7"/>
        <v>#N/A</v>
      </c>
      <c r="B113" s="1" t="e">
        <f>IF(A113&lt;&gt;"",VLOOKUP(A113,'Ket qua do'!$B$5:$CE$50000,2,TRUE),"")</f>
        <v>#N/A</v>
      </c>
      <c r="C113" s="19" t="e">
        <f>IF(A113&lt;&gt;"",VLOOKUP(B113,'Ket qua do'!$C$5:$AP$50000,$C$3,TRUE)*SQRT(3)*$C$11,"")</f>
        <v>#N/A</v>
      </c>
      <c r="D113" s="21" t="e">
        <f>IF(A113&lt;&gt;"",VLOOKUP(B113,'Ket qua do'!$C$5:$AP$50000,$D$3,TRUE),"")</f>
        <v>#N/A</v>
      </c>
      <c r="E113" s="21" t="e">
        <f>IF(A113&lt;&gt;"",VLOOKUP(B113,'Ket qua do'!$C$5:$AP$50000,$E$3,TRUE)*$C$12,"")</f>
        <v>#N/A</v>
      </c>
      <c r="F113" s="21" t="e">
        <f>IF(A113&lt;&gt;"",VLOOKUP(B113,'Ket qua do'!$C$5:$AP$50000,$F$3,TRUE),"")</f>
        <v>#N/A</v>
      </c>
      <c r="G113" s="21" t="e">
        <f>IF(A113&lt;&gt;"",VLOOKUP(B113,'Ket qua do'!$C$5:$AP$50000,$G$3,TRUE),"")</f>
        <v>#N/A</v>
      </c>
      <c r="H113" s="21" t="e">
        <f>IF(A113&lt;&gt;"",VLOOKUP(B113,'Ket qua do'!$C$5:$AP$50000,$H$3,TRUE),"")</f>
        <v>#N/A</v>
      </c>
      <c r="I113" s="21" t="e">
        <f>IF(A113&lt;&gt;"",VLOOKUP(B113,'Ket qua do'!$C$5:$AP$50000,$I$3,TRUE)*$E$9/1000,"")</f>
        <v>#N/A</v>
      </c>
      <c r="J113" s="21" t="e">
        <f>IF(A113&lt;&gt;"",VLOOKUP(B113,'Ket qua do'!$C$5:$AP$50000,$J$3,TRUE)*$E$9/1000,"")</f>
        <v>#N/A</v>
      </c>
      <c r="K113" s="21" t="e">
        <f>IF(A113&lt;&gt;"",VLOOKUP(B113,'Ket qua do'!$C$5:$AP$50000,$K$3,TRUE)*$E$9/1000,"")</f>
        <v>#N/A</v>
      </c>
      <c r="L113" s="21" t="e">
        <f>IF(A113&lt;&gt;"",VLOOKUP(B113,'Ket qua do'!$C$5:$AP$50000,$L$3,TRUE),"")</f>
        <v>#N/A</v>
      </c>
    </row>
    <row r="114" spans="1:12" x14ac:dyDescent="0.25">
      <c r="A114" t="e">
        <f t="shared" si="7"/>
        <v>#N/A</v>
      </c>
      <c r="B114" s="1" t="e">
        <f>IF(A114&lt;&gt;"",VLOOKUP(A114,'Ket qua do'!$B$5:$CE$50000,2,TRUE),"")</f>
        <v>#N/A</v>
      </c>
      <c r="C114" s="19" t="e">
        <f>IF(A114&lt;&gt;"",VLOOKUP(B114,'Ket qua do'!$C$5:$AP$50000,$C$3,TRUE)*SQRT(3)*$C$11,"")</f>
        <v>#N/A</v>
      </c>
      <c r="D114" s="21" t="e">
        <f>IF(A114&lt;&gt;"",VLOOKUP(B114,'Ket qua do'!$C$5:$AP$50000,$D$3,TRUE),"")</f>
        <v>#N/A</v>
      </c>
      <c r="E114" s="21" t="e">
        <f>IF(A114&lt;&gt;"",VLOOKUP(B114,'Ket qua do'!$C$5:$AP$50000,$E$3,TRUE)*$C$12,"")</f>
        <v>#N/A</v>
      </c>
      <c r="F114" s="21" t="e">
        <f>IF(A114&lt;&gt;"",VLOOKUP(B114,'Ket qua do'!$C$5:$AP$50000,$F$3,TRUE),"")</f>
        <v>#N/A</v>
      </c>
      <c r="G114" s="21" t="e">
        <f>IF(A114&lt;&gt;"",VLOOKUP(B114,'Ket qua do'!$C$5:$AP$50000,$G$3,TRUE),"")</f>
        <v>#N/A</v>
      </c>
      <c r="H114" s="21" t="e">
        <f>IF(A114&lt;&gt;"",VLOOKUP(B114,'Ket qua do'!$C$5:$AP$50000,$H$3,TRUE),"")</f>
        <v>#N/A</v>
      </c>
      <c r="I114" s="21" t="e">
        <f>IF(A114&lt;&gt;"",VLOOKUP(B114,'Ket qua do'!$C$5:$AP$50000,$I$3,TRUE)*$E$9/1000,"")</f>
        <v>#N/A</v>
      </c>
      <c r="J114" s="21" t="e">
        <f>IF(A114&lt;&gt;"",VLOOKUP(B114,'Ket qua do'!$C$5:$AP$50000,$J$3,TRUE)*$E$9/1000,"")</f>
        <v>#N/A</v>
      </c>
      <c r="K114" s="21" t="e">
        <f>IF(A114&lt;&gt;"",VLOOKUP(B114,'Ket qua do'!$C$5:$AP$50000,$K$3,TRUE)*$E$9/1000,"")</f>
        <v>#N/A</v>
      </c>
      <c r="L114" s="21" t="e">
        <f>IF(A114&lt;&gt;"",VLOOKUP(B114,'Ket qua do'!$C$5:$AP$50000,$L$3,TRUE),"")</f>
        <v>#N/A</v>
      </c>
    </row>
    <row r="115" spans="1:12" x14ac:dyDescent="0.25">
      <c r="A115" t="e">
        <f t="shared" si="7"/>
        <v>#N/A</v>
      </c>
      <c r="B115" s="1" t="e">
        <f>IF(A115&lt;&gt;"",VLOOKUP(A115,'Ket qua do'!$B$5:$CE$50000,2,TRUE),"")</f>
        <v>#N/A</v>
      </c>
      <c r="C115" s="19" t="e">
        <f>IF(A115&lt;&gt;"",VLOOKUP(B115,'Ket qua do'!$C$5:$AP$50000,$C$3,TRUE)*SQRT(3)*$C$11,"")</f>
        <v>#N/A</v>
      </c>
      <c r="D115" s="21" t="e">
        <f>IF(A115&lt;&gt;"",VLOOKUP(B115,'Ket qua do'!$C$5:$AP$50000,$D$3,TRUE),"")</f>
        <v>#N/A</v>
      </c>
      <c r="E115" s="21" t="e">
        <f>IF(A115&lt;&gt;"",VLOOKUP(B115,'Ket qua do'!$C$5:$AP$50000,$E$3,TRUE)*$C$12,"")</f>
        <v>#N/A</v>
      </c>
      <c r="F115" s="21" t="e">
        <f>IF(A115&lt;&gt;"",VLOOKUP(B115,'Ket qua do'!$C$5:$AP$50000,$F$3,TRUE),"")</f>
        <v>#N/A</v>
      </c>
      <c r="G115" s="21" t="e">
        <f>IF(A115&lt;&gt;"",VLOOKUP(B115,'Ket qua do'!$C$5:$AP$50000,$G$3,TRUE),"")</f>
        <v>#N/A</v>
      </c>
      <c r="H115" s="21" t="e">
        <f>IF(A115&lt;&gt;"",VLOOKUP(B115,'Ket qua do'!$C$5:$AP$50000,$H$3,TRUE),"")</f>
        <v>#N/A</v>
      </c>
      <c r="I115" s="21" t="e">
        <f>IF(A115&lt;&gt;"",VLOOKUP(B115,'Ket qua do'!$C$5:$AP$50000,$I$3,TRUE)*$E$9/1000,"")</f>
        <v>#N/A</v>
      </c>
      <c r="J115" s="21" t="e">
        <f>IF(A115&lt;&gt;"",VLOOKUP(B115,'Ket qua do'!$C$5:$AP$50000,$J$3,TRUE)*$E$9/1000,"")</f>
        <v>#N/A</v>
      </c>
      <c r="K115" s="21" t="e">
        <f>IF(A115&lt;&gt;"",VLOOKUP(B115,'Ket qua do'!$C$5:$AP$50000,$K$3,TRUE)*$E$9/1000,"")</f>
        <v>#N/A</v>
      </c>
      <c r="L115" s="21" t="e">
        <f>IF(A115&lt;&gt;"",VLOOKUP(B115,'Ket qua do'!$C$5:$AP$50000,$L$3,TRUE),"")</f>
        <v>#N/A</v>
      </c>
    </row>
    <row r="116" spans="1:12" x14ac:dyDescent="0.25">
      <c r="A116" t="e">
        <f t="shared" si="7"/>
        <v>#N/A</v>
      </c>
      <c r="B116" s="1" t="e">
        <f>IF(A116&lt;&gt;"",VLOOKUP(A116,'Ket qua do'!$B$5:$CE$50000,2,TRUE),"")</f>
        <v>#N/A</v>
      </c>
      <c r="C116" s="19" t="e">
        <f>IF(A116&lt;&gt;"",VLOOKUP(B116,'Ket qua do'!$C$5:$AP$50000,$C$3,TRUE)*SQRT(3)*$C$11,"")</f>
        <v>#N/A</v>
      </c>
      <c r="D116" s="21" t="e">
        <f>IF(A116&lt;&gt;"",VLOOKUP(B116,'Ket qua do'!$C$5:$AP$50000,$D$3,TRUE),"")</f>
        <v>#N/A</v>
      </c>
      <c r="E116" s="21" t="e">
        <f>IF(A116&lt;&gt;"",VLOOKUP(B116,'Ket qua do'!$C$5:$AP$50000,$E$3,TRUE)*$C$12,"")</f>
        <v>#N/A</v>
      </c>
      <c r="F116" s="21" t="e">
        <f>IF(A116&lt;&gt;"",VLOOKUP(B116,'Ket qua do'!$C$5:$AP$50000,$F$3,TRUE),"")</f>
        <v>#N/A</v>
      </c>
      <c r="G116" s="21" t="e">
        <f>IF(A116&lt;&gt;"",VLOOKUP(B116,'Ket qua do'!$C$5:$AP$50000,$G$3,TRUE),"")</f>
        <v>#N/A</v>
      </c>
      <c r="H116" s="21" t="e">
        <f>IF(A116&lt;&gt;"",VLOOKUP(B116,'Ket qua do'!$C$5:$AP$50000,$H$3,TRUE),"")</f>
        <v>#N/A</v>
      </c>
      <c r="I116" s="21" t="e">
        <f>IF(A116&lt;&gt;"",VLOOKUP(B116,'Ket qua do'!$C$5:$AP$50000,$I$3,TRUE)*$E$9/1000,"")</f>
        <v>#N/A</v>
      </c>
      <c r="J116" s="21" t="e">
        <f>IF(A116&lt;&gt;"",VLOOKUP(B116,'Ket qua do'!$C$5:$AP$50000,$J$3,TRUE)*$E$9/1000,"")</f>
        <v>#N/A</v>
      </c>
      <c r="K116" s="21" t="e">
        <f>IF(A116&lt;&gt;"",VLOOKUP(B116,'Ket qua do'!$C$5:$AP$50000,$K$3,TRUE)*$E$9/1000,"")</f>
        <v>#N/A</v>
      </c>
      <c r="L116" s="21" t="e">
        <f>IF(A116&lt;&gt;"",VLOOKUP(B116,'Ket qua do'!$C$5:$AP$50000,$L$3,TRUE),"")</f>
        <v>#N/A</v>
      </c>
    </row>
    <row r="117" spans="1:12" x14ac:dyDescent="0.25">
      <c r="A117" t="e">
        <f t="shared" si="7"/>
        <v>#N/A</v>
      </c>
      <c r="B117" s="1" t="e">
        <f>IF(A117&lt;&gt;"",VLOOKUP(A117,'Ket qua do'!$B$5:$CE$50000,2,TRUE),"")</f>
        <v>#N/A</v>
      </c>
      <c r="C117" s="19" t="e">
        <f>IF(A117&lt;&gt;"",VLOOKUP(B117,'Ket qua do'!$C$5:$AP$50000,$C$3,TRUE)*SQRT(3)*$C$11,"")</f>
        <v>#N/A</v>
      </c>
      <c r="D117" s="21" t="e">
        <f>IF(A117&lt;&gt;"",VLOOKUP(B117,'Ket qua do'!$C$5:$AP$50000,$D$3,TRUE),"")</f>
        <v>#N/A</v>
      </c>
      <c r="E117" s="21" t="e">
        <f>IF(A117&lt;&gt;"",VLOOKUP(B117,'Ket qua do'!$C$5:$AP$50000,$E$3,TRUE)*$C$12,"")</f>
        <v>#N/A</v>
      </c>
      <c r="F117" s="21" t="e">
        <f>IF(A117&lt;&gt;"",VLOOKUP(B117,'Ket qua do'!$C$5:$AP$50000,$F$3,TRUE),"")</f>
        <v>#N/A</v>
      </c>
      <c r="G117" s="21" t="e">
        <f>IF(A117&lt;&gt;"",VLOOKUP(B117,'Ket qua do'!$C$5:$AP$50000,$G$3,TRUE),"")</f>
        <v>#N/A</v>
      </c>
      <c r="H117" s="21" t="e">
        <f>IF(A117&lt;&gt;"",VLOOKUP(B117,'Ket qua do'!$C$5:$AP$50000,$H$3,TRUE),"")</f>
        <v>#N/A</v>
      </c>
      <c r="I117" s="21" t="e">
        <f>IF(A117&lt;&gt;"",VLOOKUP(B117,'Ket qua do'!$C$5:$AP$50000,$I$3,TRUE)*$E$9/1000,"")</f>
        <v>#N/A</v>
      </c>
      <c r="J117" s="21" t="e">
        <f>IF(A117&lt;&gt;"",VLOOKUP(B117,'Ket qua do'!$C$5:$AP$50000,$J$3,TRUE)*$E$9/1000,"")</f>
        <v>#N/A</v>
      </c>
      <c r="K117" s="21" t="e">
        <f>IF(A117&lt;&gt;"",VLOOKUP(B117,'Ket qua do'!$C$5:$AP$50000,$K$3,TRUE)*$E$9/1000,"")</f>
        <v>#N/A</v>
      </c>
      <c r="L117" s="21" t="e">
        <f>IF(A117&lt;&gt;"",VLOOKUP(B117,'Ket qua do'!$C$5:$AP$50000,$L$3,TRUE),"")</f>
        <v>#N/A</v>
      </c>
    </row>
    <row r="118" spans="1:12" x14ac:dyDescent="0.25">
      <c r="A118" t="e">
        <f t="shared" si="7"/>
        <v>#N/A</v>
      </c>
      <c r="B118" s="1" t="e">
        <f>IF(A118&lt;&gt;"",VLOOKUP(A118,'Ket qua do'!$B$5:$CE$50000,2,TRUE),"")</f>
        <v>#N/A</v>
      </c>
      <c r="C118" s="19" t="e">
        <f>IF(A118&lt;&gt;"",VLOOKUP(B118,'Ket qua do'!$C$5:$AP$50000,$C$3,TRUE)*SQRT(3)*$C$11,"")</f>
        <v>#N/A</v>
      </c>
      <c r="D118" s="21" t="e">
        <f>IF(A118&lt;&gt;"",VLOOKUP(B118,'Ket qua do'!$C$5:$AP$50000,$D$3,TRUE),"")</f>
        <v>#N/A</v>
      </c>
      <c r="E118" s="21" t="e">
        <f>IF(A118&lt;&gt;"",VLOOKUP(B118,'Ket qua do'!$C$5:$AP$50000,$E$3,TRUE)*$C$12,"")</f>
        <v>#N/A</v>
      </c>
      <c r="F118" s="21" t="e">
        <f>IF(A118&lt;&gt;"",VLOOKUP(B118,'Ket qua do'!$C$5:$AP$50000,$F$3,TRUE),"")</f>
        <v>#N/A</v>
      </c>
      <c r="G118" s="21" t="e">
        <f>IF(A118&lt;&gt;"",VLOOKUP(B118,'Ket qua do'!$C$5:$AP$50000,$G$3,TRUE),"")</f>
        <v>#N/A</v>
      </c>
      <c r="H118" s="21" t="e">
        <f>IF(A118&lt;&gt;"",VLOOKUP(B118,'Ket qua do'!$C$5:$AP$50000,$H$3,TRUE),"")</f>
        <v>#N/A</v>
      </c>
      <c r="I118" s="21" t="e">
        <f>IF(A118&lt;&gt;"",VLOOKUP(B118,'Ket qua do'!$C$5:$AP$50000,$I$3,TRUE)*$E$9/1000,"")</f>
        <v>#N/A</v>
      </c>
      <c r="J118" s="21" t="e">
        <f>IF(A118&lt;&gt;"",VLOOKUP(B118,'Ket qua do'!$C$5:$AP$50000,$J$3,TRUE)*$E$9/1000,"")</f>
        <v>#N/A</v>
      </c>
      <c r="K118" s="21" t="e">
        <f>IF(A118&lt;&gt;"",VLOOKUP(B118,'Ket qua do'!$C$5:$AP$50000,$K$3,TRUE)*$E$9/1000,"")</f>
        <v>#N/A</v>
      </c>
      <c r="L118" s="21" t="e">
        <f>IF(A118&lt;&gt;"",VLOOKUP(B118,'Ket qua do'!$C$5:$AP$50000,$L$3,TRUE),"")</f>
        <v>#N/A</v>
      </c>
    </row>
    <row r="119" spans="1:12" x14ac:dyDescent="0.25">
      <c r="A119" t="e">
        <f t="shared" si="7"/>
        <v>#N/A</v>
      </c>
      <c r="B119" s="1" t="e">
        <f>IF(A119&lt;&gt;"",VLOOKUP(A119,'Ket qua do'!$B$5:$CE$50000,2,TRUE),"")</f>
        <v>#N/A</v>
      </c>
      <c r="C119" s="19" t="e">
        <f>IF(A119&lt;&gt;"",VLOOKUP(B119,'Ket qua do'!$C$5:$AP$50000,$C$3,TRUE)*SQRT(3)*$C$11,"")</f>
        <v>#N/A</v>
      </c>
      <c r="D119" s="21" t="e">
        <f>IF(A119&lt;&gt;"",VLOOKUP(B119,'Ket qua do'!$C$5:$AP$50000,$D$3,TRUE),"")</f>
        <v>#N/A</v>
      </c>
      <c r="E119" s="21" t="e">
        <f>IF(A119&lt;&gt;"",VLOOKUP(B119,'Ket qua do'!$C$5:$AP$50000,$E$3,TRUE)*$C$12,"")</f>
        <v>#N/A</v>
      </c>
      <c r="F119" s="21" t="e">
        <f>IF(A119&lt;&gt;"",VLOOKUP(B119,'Ket qua do'!$C$5:$AP$50000,$F$3,TRUE),"")</f>
        <v>#N/A</v>
      </c>
      <c r="G119" s="21" t="e">
        <f>IF(A119&lt;&gt;"",VLOOKUP(B119,'Ket qua do'!$C$5:$AP$50000,$G$3,TRUE),"")</f>
        <v>#N/A</v>
      </c>
      <c r="H119" s="21" t="e">
        <f>IF(A119&lt;&gt;"",VLOOKUP(B119,'Ket qua do'!$C$5:$AP$50000,$H$3,TRUE),"")</f>
        <v>#N/A</v>
      </c>
      <c r="I119" s="21" t="e">
        <f>IF(A119&lt;&gt;"",VLOOKUP(B119,'Ket qua do'!$C$5:$AP$50000,$I$3,TRUE)*$E$9/1000,"")</f>
        <v>#N/A</v>
      </c>
      <c r="J119" s="21" t="e">
        <f>IF(A119&lt;&gt;"",VLOOKUP(B119,'Ket qua do'!$C$5:$AP$50000,$J$3,TRUE)*$E$9/1000,"")</f>
        <v>#N/A</v>
      </c>
      <c r="K119" s="21" t="e">
        <f>IF(A119&lt;&gt;"",VLOOKUP(B119,'Ket qua do'!$C$5:$AP$50000,$K$3,TRUE)*$E$9/1000,"")</f>
        <v>#N/A</v>
      </c>
      <c r="L119" s="21" t="e">
        <f>IF(A119&lt;&gt;"",VLOOKUP(B119,'Ket qua do'!$C$5:$AP$50000,$L$3,TRUE),"")</f>
        <v>#N/A</v>
      </c>
    </row>
    <row r="120" spans="1:12" x14ac:dyDescent="0.25">
      <c r="A120" t="e">
        <f t="shared" si="7"/>
        <v>#N/A</v>
      </c>
      <c r="B120" s="1" t="e">
        <f>IF(A120&lt;&gt;"",VLOOKUP(A120,'Ket qua do'!$B$5:$CE$50000,2,TRUE),"")</f>
        <v>#N/A</v>
      </c>
      <c r="C120" s="19" t="e">
        <f>IF(A120&lt;&gt;"",VLOOKUP(B120,'Ket qua do'!$C$5:$AP$50000,$C$3,TRUE)*SQRT(3)*$C$11,"")</f>
        <v>#N/A</v>
      </c>
      <c r="D120" s="21" t="e">
        <f>IF(A120&lt;&gt;"",VLOOKUP(B120,'Ket qua do'!$C$5:$AP$50000,$D$3,TRUE),"")</f>
        <v>#N/A</v>
      </c>
      <c r="E120" s="21" t="e">
        <f>IF(A120&lt;&gt;"",VLOOKUP(B120,'Ket qua do'!$C$5:$AP$50000,$E$3,TRUE)*$C$12,"")</f>
        <v>#N/A</v>
      </c>
      <c r="F120" s="21" t="e">
        <f>IF(A120&lt;&gt;"",VLOOKUP(B120,'Ket qua do'!$C$5:$AP$50000,$F$3,TRUE),"")</f>
        <v>#N/A</v>
      </c>
      <c r="G120" s="21" t="e">
        <f>IF(A120&lt;&gt;"",VLOOKUP(B120,'Ket qua do'!$C$5:$AP$50000,$G$3,TRUE),"")</f>
        <v>#N/A</v>
      </c>
      <c r="H120" s="21" t="e">
        <f>IF(A120&lt;&gt;"",VLOOKUP(B120,'Ket qua do'!$C$5:$AP$50000,$H$3,TRUE),"")</f>
        <v>#N/A</v>
      </c>
      <c r="I120" s="21" t="e">
        <f>IF(A120&lt;&gt;"",VLOOKUP(B120,'Ket qua do'!$C$5:$AP$50000,$I$3,TRUE)*$E$9/1000,"")</f>
        <v>#N/A</v>
      </c>
      <c r="J120" s="21" t="e">
        <f>IF(A120&lt;&gt;"",VLOOKUP(B120,'Ket qua do'!$C$5:$AP$50000,$J$3,TRUE)*$E$9/1000,"")</f>
        <v>#N/A</v>
      </c>
      <c r="K120" s="21" t="e">
        <f>IF(A120&lt;&gt;"",VLOOKUP(B120,'Ket qua do'!$C$5:$AP$50000,$K$3,TRUE)*$E$9/1000,"")</f>
        <v>#N/A</v>
      </c>
      <c r="L120" s="21" t="e">
        <f>IF(A120&lt;&gt;"",VLOOKUP(B120,'Ket qua do'!$C$5:$AP$50000,$L$3,TRUE),"")</f>
        <v>#N/A</v>
      </c>
    </row>
    <row r="121" spans="1:12" x14ac:dyDescent="0.25">
      <c r="A121" t="e">
        <f t="shared" si="7"/>
        <v>#N/A</v>
      </c>
      <c r="B121" s="1" t="e">
        <f>IF(A121&lt;&gt;"",VLOOKUP(A121,'Ket qua do'!$B$5:$CE$50000,2,TRUE),"")</f>
        <v>#N/A</v>
      </c>
      <c r="C121" s="19" t="e">
        <f>IF(A121&lt;&gt;"",VLOOKUP(B121,'Ket qua do'!$C$5:$AP$50000,$C$3,TRUE)*SQRT(3)*$C$11,"")</f>
        <v>#N/A</v>
      </c>
      <c r="D121" s="21" t="e">
        <f>IF(A121&lt;&gt;"",VLOOKUP(B121,'Ket qua do'!$C$5:$AP$50000,$D$3,TRUE),"")</f>
        <v>#N/A</v>
      </c>
      <c r="E121" s="21" t="e">
        <f>IF(A121&lt;&gt;"",VLOOKUP(B121,'Ket qua do'!$C$5:$AP$50000,$E$3,TRUE)*$C$12,"")</f>
        <v>#N/A</v>
      </c>
      <c r="F121" s="21" t="e">
        <f>IF(A121&lt;&gt;"",VLOOKUP(B121,'Ket qua do'!$C$5:$AP$50000,$F$3,TRUE),"")</f>
        <v>#N/A</v>
      </c>
      <c r="G121" s="21" t="e">
        <f>IF(A121&lt;&gt;"",VLOOKUP(B121,'Ket qua do'!$C$5:$AP$50000,$G$3,TRUE),"")</f>
        <v>#N/A</v>
      </c>
      <c r="H121" s="21" t="e">
        <f>IF(A121&lt;&gt;"",VLOOKUP(B121,'Ket qua do'!$C$5:$AP$50000,$H$3,TRUE),"")</f>
        <v>#N/A</v>
      </c>
      <c r="I121" s="21" t="e">
        <f>IF(A121&lt;&gt;"",VLOOKUP(B121,'Ket qua do'!$C$5:$AP$50000,$I$3,TRUE)*$E$9/1000,"")</f>
        <v>#N/A</v>
      </c>
      <c r="J121" s="21" t="e">
        <f>IF(A121&lt;&gt;"",VLOOKUP(B121,'Ket qua do'!$C$5:$AP$50000,$J$3,TRUE)*$E$9/1000,"")</f>
        <v>#N/A</v>
      </c>
      <c r="K121" s="21" t="e">
        <f>IF(A121&lt;&gt;"",VLOOKUP(B121,'Ket qua do'!$C$5:$AP$50000,$K$3,TRUE)*$E$9/1000,"")</f>
        <v>#N/A</v>
      </c>
      <c r="L121" s="21" t="e">
        <f>IF(A121&lt;&gt;"",VLOOKUP(B121,'Ket qua do'!$C$5:$AP$50000,$L$3,TRUE),"")</f>
        <v>#N/A</v>
      </c>
    </row>
    <row r="122" spans="1:12" x14ac:dyDescent="0.25">
      <c r="A122" t="e">
        <f t="shared" si="7"/>
        <v>#N/A</v>
      </c>
      <c r="B122" s="1" t="e">
        <f>IF(A122&lt;&gt;"",VLOOKUP(A122,'Ket qua do'!$B$5:$CE$50000,2,TRUE),"")</f>
        <v>#N/A</v>
      </c>
      <c r="C122" s="19" t="e">
        <f>IF(A122&lt;&gt;"",VLOOKUP(B122,'Ket qua do'!$C$5:$AP$50000,$C$3,TRUE)*SQRT(3)*$C$11,"")</f>
        <v>#N/A</v>
      </c>
      <c r="D122" s="21" t="e">
        <f>IF(A122&lt;&gt;"",VLOOKUP(B122,'Ket qua do'!$C$5:$AP$50000,$D$3,TRUE),"")</f>
        <v>#N/A</v>
      </c>
      <c r="E122" s="21" t="e">
        <f>IF(A122&lt;&gt;"",VLOOKUP(B122,'Ket qua do'!$C$5:$AP$50000,$E$3,TRUE)*$C$12,"")</f>
        <v>#N/A</v>
      </c>
      <c r="F122" s="21" t="e">
        <f>IF(A122&lt;&gt;"",VLOOKUP(B122,'Ket qua do'!$C$5:$AP$50000,$F$3,TRUE),"")</f>
        <v>#N/A</v>
      </c>
      <c r="G122" s="21" t="e">
        <f>IF(A122&lt;&gt;"",VLOOKUP(B122,'Ket qua do'!$C$5:$AP$50000,$G$3,TRUE),"")</f>
        <v>#N/A</v>
      </c>
      <c r="H122" s="21" t="e">
        <f>IF(A122&lt;&gt;"",VLOOKUP(B122,'Ket qua do'!$C$5:$AP$50000,$H$3,TRUE),"")</f>
        <v>#N/A</v>
      </c>
      <c r="I122" s="21" t="e">
        <f>IF(A122&lt;&gt;"",VLOOKUP(B122,'Ket qua do'!$C$5:$AP$50000,$I$3,TRUE)*$E$9/1000,"")</f>
        <v>#N/A</v>
      </c>
      <c r="J122" s="21" t="e">
        <f>IF(A122&lt;&gt;"",VLOOKUP(B122,'Ket qua do'!$C$5:$AP$50000,$J$3,TRUE)*$E$9/1000,"")</f>
        <v>#N/A</v>
      </c>
      <c r="K122" s="21" t="e">
        <f>IF(A122&lt;&gt;"",VLOOKUP(B122,'Ket qua do'!$C$5:$AP$50000,$K$3,TRUE)*$E$9/1000,"")</f>
        <v>#N/A</v>
      </c>
      <c r="L122" s="21" t="e">
        <f>IF(A122&lt;&gt;"",VLOOKUP(B122,'Ket qua do'!$C$5:$AP$50000,$L$3,TRUE),"")</f>
        <v>#N/A</v>
      </c>
    </row>
    <row r="123" spans="1:12" x14ac:dyDescent="0.25">
      <c r="A123" t="e">
        <f t="shared" si="7"/>
        <v>#N/A</v>
      </c>
      <c r="B123" s="1" t="e">
        <f>IF(A123&lt;&gt;"",VLOOKUP(A123,'Ket qua do'!$B$5:$CE$50000,2,TRUE),"")</f>
        <v>#N/A</v>
      </c>
      <c r="C123" s="19" t="e">
        <f>IF(A123&lt;&gt;"",VLOOKUP(B123,'Ket qua do'!$C$5:$AP$50000,$C$3,TRUE)*SQRT(3)*$C$11,"")</f>
        <v>#N/A</v>
      </c>
      <c r="D123" s="21" t="e">
        <f>IF(A123&lt;&gt;"",VLOOKUP(B123,'Ket qua do'!$C$5:$AP$50000,$D$3,TRUE),"")</f>
        <v>#N/A</v>
      </c>
      <c r="E123" s="21" t="e">
        <f>IF(A123&lt;&gt;"",VLOOKUP(B123,'Ket qua do'!$C$5:$AP$50000,$E$3,TRUE)*$C$12,"")</f>
        <v>#N/A</v>
      </c>
      <c r="F123" s="21" t="e">
        <f>IF(A123&lt;&gt;"",VLOOKUP(B123,'Ket qua do'!$C$5:$AP$50000,$F$3,TRUE),"")</f>
        <v>#N/A</v>
      </c>
      <c r="G123" s="21" t="e">
        <f>IF(A123&lt;&gt;"",VLOOKUP(B123,'Ket qua do'!$C$5:$AP$50000,$G$3,TRUE),"")</f>
        <v>#N/A</v>
      </c>
      <c r="H123" s="21" t="e">
        <f>IF(A123&lt;&gt;"",VLOOKUP(B123,'Ket qua do'!$C$5:$AP$50000,$H$3,TRUE),"")</f>
        <v>#N/A</v>
      </c>
      <c r="I123" s="21" t="e">
        <f>IF(A123&lt;&gt;"",VLOOKUP(B123,'Ket qua do'!$C$5:$AP$50000,$I$3,TRUE)*$E$9/1000,"")</f>
        <v>#N/A</v>
      </c>
      <c r="J123" s="21" t="e">
        <f>IF(A123&lt;&gt;"",VLOOKUP(B123,'Ket qua do'!$C$5:$AP$50000,$J$3,TRUE)*$E$9/1000,"")</f>
        <v>#N/A</v>
      </c>
      <c r="K123" s="21" t="e">
        <f>IF(A123&lt;&gt;"",VLOOKUP(B123,'Ket qua do'!$C$5:$AP$50000,$K$3,TRUE)*$E$9/1000,"")</f>
        <v>#N/A</v>
      </c>
      <c r="L123" s="21" t="e">
        <f>IF(A123&lt;&gt;"",VLOOKUP(B123,'Ket qua do'!$C$5:$AP$50000,$L$3,TRUE),"")</f>
        <v>#N/A</v>
      </c>
    </row>
    <row r="124" spans="1:12" x14ac:dyDescent="0.25">
      <c r="A124" t="e">
        <f t="shared" si="7"/>
        <v>#N/A</v>
      </c>
      <c r="B124" s="1" t="e">
        <f>IF(A124&lt;&gt;"",VLOOKUP(A124,'Ket qua do'!$B$5:$CE$50000,2,TRUE),"")</f>
        <v>#N/A</v>
      </c>
      <c r="C124" s="19" t="e">
        <f>IF(A124&lt;&gt;"",VLOOKUP(B124,'Ket qua do'!$C$5:$AP$50000,$C$3,TRUE)*SQRT(3)*$C$11,"")</f>
        <v>#N/A</v>
      </c>
      <c r="D124" s="21" t="e">
        <f>IF(A124&lt;&gt;"",VLOOKUP(B124,'Ket qua do'!$C$5:$AP$50000,$D$3,TRUE),"")</f>
        <v>#N/A</v>
      </c>
      <c r="E124" s="21" t="e">
        <f>IF(A124&lt;&gt;"",VLOOKUP(B124,'Ket qua do'!$C$5:$AP$50000,$E$3,TRUE)*$C$12,"")</f>
        <v>#N/A</v>
      </c>
      <c r="F124" s="21" t="e">
        <f>IF(A124&lt;&gt;"",VLOOKUP(B124,'Ket qua do'!$C$5:$AP$50000,$F$3,TRUE),"")</f>
        <v>#N/A</v>
      </c>
      <c r="G124" s="21" t="e">
        <f>IF(A124&lt;&gt;"",VLOOKUP(B124,'Ket qua do'!$C$5:$AP$50000,$G$3,TRUE),"")</f>
        <v>#N/A</v>
      </c>
      <c r="H124" s="21" t="e">
        <f>IF(A124&lt;&gt;"",VLOOKUP(B124,'Ket qua do'!$C$5:$AP$50000,$H$3,TRUE),"")</f>
        <v>#N/A</v>
      </c>
      <c r="I124" s="21" t="e">
        <f>IF(A124&lt;&gt;"",VLOOKUP(B124,'Ket qua do'!$C$5:$AP$50000,$I$3,TRUE)*$E$9/1000,"")</f>
        <v>#N/A</v>
      </c>
      <c r="J124" s="21" t="e">
        <f>IF(A124&lt;&gt;"",VLOOKUP(B124,'Ket qua do'!$C$5:$AP$50000,$J$3,TRUE)*$E$9/1000,"")</f>
        <v>#N/A</v>
      </c>
      <c r="K124" s="21" t="e">
        <f>IF(A124&lt;&gt;"",VLOOKUP(B124,'Ket qua do'!$C$5:$AP$50000,$K$3,TRUE)*$E$9/1000,"")</f>
        <v>#N/A</v>
      </c>
      <c r="L124" s="21" t="e">
        <f>IF(A124&lt;&gt;"",VLOOKUP(B124,'Ket qua do'!$C$5:$AP$50000,$L$3,TRUE),"")</f>
        <v>#N/A</v>
      </c>
    </row>
    <row r="125" spans="1:12" x14ac:dyDescent="0.25">
      <c r="A125" t="e">
        <f t="shared" si="7"/>
        <v>#N/A</v>
      </c>
      <c r="B125" s="1" t="e">
        <f>IF(A125&lt;&gt;"",VLOOKUP(A125,'Ket qua do'!$B$5:$CE$50000,2,TRUE),"")</f>
        <v>#N/A</v>
      </c>
      <c r="C125" s="19" t="e">
        <f>IF(A125&lt;&gt;"",VLOOKUP(B125,'Ket qua do'!$C$5:$AP$50000,$C$3,TRUE)*SQRT(3)*$C$11,"")</f>
        <v>#N/A</v>
      </c>
      <c r="D125" s="21" t="e">
        <f>IF(A125&lt;&gt;"",VLOOKUP(B125,'Ket qua do'!$C$5:$AP$50000,$D$3,TRUE),"")</f>
        <v>#N/A</v>
      </c>
      <c r="E125" s="21" t="e">
        <f>IF(A125&lt;&gt;"",VLOOKUP(B125,'Ket qua do'!$C$5:$AP$50000,$E$3,TRUE)*$C$12,"")</f>
        <v>#N/A</v>
      </c>
      <c r="F125" s="21" t="e">
        <f>IF(A125&lt;&gt;"",VLOOKUP(B125,'Ket qua do'!$C$5:$AP$50000,$F$3,TRUE),"")</f>
        <v>#N/A</v>
      </c>
      <c r="G125" s="21" t="e">
        <f>IF(A125&lt;&gt;"",VLOOKUP(B125,'Ket qua do'!$C$5:$AP$50000,$G$3,TRUE),"")</f>
        <v>#N/A</v>
      </c>
      <c r="H125" s="21" t="e">
        <f>IF(A125&lt;&gt;"",VLOOKUP(B125,'Ket qua do'!$C$5:$AP$50000,$H$3,TRUE),"")</f>
        <v>#N/A</v>
      </c>
      <c r="I125" s="21" t="e">
        <f>IF(A125&lt;&gt;"",VLOOKUP(B125,'Ket qua do'!$C$5:$AP$50000,$I$3,TRUE)*$E$9/1000,"")</f>
        <v>#N/A</v>
      </c>
      <c r="J125" s="21" t="e">
        <f>IF(A125&lt;&gt;"",VLOOKUP(B125,'Ket qua do'!$C$5:$AP$50000,$J$3,TRUE)*$E$9/1000,"")</f>
        <v>#N/A</v>
      </c>
      <c r="K125" s="21" t="e">
        <f>IF(A125&lt;&gt;"",VLOOKUP(B125,'Ket qua do'!$C$5:$AP$50000,$K$3,TRUE)*$E$9/1000,"")</f>
        <v>#N/A</v>
      </c>
      <c r="L125" s="21" t="e">
        <f>IF(A125&lt;&gt;"",VLOOKUP(B125,'Ket qua do'!$C$5:$AP$50000,$L$3,TRUE),"")</f>
        <v>#N/A</v>
      </c>
    </row>
    <row r="126" spans="1:12" x14ac:dyDescent="0.25">
      <c r="A126" t="e">
        <f t="shared" si="7"/>
        <v>#N/A</v>
      </c>
      <c r="B126" s="1" t="e">
        <f>IF(A126&lt;&gt;"",VLOOKUP(A126,'Ket qua do'!$B$5:$CE$50000,2,TRUE),"")</f>
        <v>#N/A</v>
      </c>
      <c r="C126" s="19" t="e">
        <f>IF(A126&lt;&gt;"",VLOOKUP(B126,'Ket qua do'!$C$5:$AP$50000,$C$3,TRUE)*SQRT(3)*$C$11,"")</f>
        <v>#N/A</v>
      </c>
      <c r="D126" s="21" t="e">
        <f>IF(A126&lt;&gt;"",VLOOKUP(B126,'Ket qua do'!$C$5:$AP$50000,$D$3,TRUE),"")</f>
        <v>#N/A</v>
      </c>
      <c r="E126" s="21" t="e">
        <f>IF(A126&lt;&gt;"",VLOOKUP(B126,'Ket qua do'!$C$5:$AP$50000,$E$3,TRUE)*$C$12,"")</f>
        <v>#N/A</v>
      </c>
      <c r="F126" s="21" t="e">
        <f>IF(A126&lt;&gt;"",VLOOKUP(B126,'Ket qua do'!$C$5:$AP$50000,$F$3,TRUE),"")</f>
        <v>#N/A</v>
      </c>
      <c r="G126" s="21" t="e">
        <f>IF(A126&lt;&gt;"",VLOOKUP(B126,'Ket qua do'!$C$5:$AP$50000,$G$3,TRUE),"")</f>
        <v>#N/A</v>
      </c>
      <c r="H126" s="21" t="e">
        <f>IF(A126&lt;&gt;"",VLOOKUP(B126,'Ket qua do'!$C$5:$AP$50000,$H$3,TRUE),"")</f>
        <v>#N/A</v>
      </c>
      <c r="I126" s="21" t="e">
        <f>IF(A126&lt;&gt;"",VLOOKUP(B126,'Ket qua do'!$C$5:$AP$50000,$I$3,TRUE)*$E$9/1000,"")</f>
        <v>#N/A</v>
      </c>
      <c r="J126" s="21" t="e">
        <f>IF(A126&lt;&gt;"",VLOOKUP(B126,'Ket qua do'!$C$5:$AP$50000,$J$3,TRUE)*$E$9/1000,"")</f>
        <v>#N/A</v>
      </c>
      <c r="K126" s="21" t="e">
        <f>IF(A126&lt;&gt;"",VLOOKUP(B126,'Ket qua do'!$C$5:$AP$50000,$K$3,TRUE)*$E$9/1000,"")</f>
        <v>#N/A</v>
      </c>
      <c r="L126" s="21" t="e">
        <f>IF(A126&lt;&gt;"",VLOOKUP(B126,'Ket qua do'!$C$5:$AP$50000,$L$3,TRUE),"")</f>
        <v>#N/A</v>
      </c>
    </row>
    <row r="127" spans="1:12" x14ac:dyDescent="0.25">
      <c r="A127" t="e">
        <f t="shared" si="7"/>
        <v>#N/A</v>
      </c>
      <c r="B127" s="1" t="e">
        <f>IF(A127&lt;&gt;"",VLOOKUP(A127,'Ket qua do'!$B$5:$CE$50000,2,TRUE),"")</f>
        <v>#N/A</v>
      </c>
      <c r="C127" s="19" t="e">
        <f>IF(A127&lt;&gt;"",VLOOKUP(B127,'Ket qua do'!$C$5:$AP$50000,$C$3,TRUE)*SQRT(3)*$C$11,"")</f>
        <v>#N/A</v>
      </c>
      <c r="D127" s="21" t="e">
        <f>IF(A127&lt;&gt;"",VLOOKUP(B127,'Ket qua do'!$C$5:$AP$50000,$D$3,TRUE),"")</f>
        <v>#N/A</v>
      </c>
      <c r="E127" s="21" t="e">
        <f>IF(A127&lt;&gt;"",VLOOKUP(B127,'Ket qua do'!$C$5:$AP$50000,$E$3,TRUE)*$C$12,"")</f>
        <v>#N/A</v>
      </c>
      <c r="F127" s="21" t="e">
        <f>IF(A127&lt;&gt;"",VLOOKUP(B127,'Ket qua do'!$C$5:$AP$50000,$F$3,TRUE),"")</f>
        <v>#N/A</v>
      </c>
      <c r="G127" s="21" t="e">
        <f>IF(A127&lt;&gt;"",VLOOKUP(B127,'Ket qua do'!$C$5:$AP$50000,$G$3,TRUE),"")</f>
        <v>#N/A</v>
      </c>
      <c r="H127" s="21" t="e">
        <f>IF(A127&lt;&gt;"",VLOOKUP(B127,'Ket qua do'!$C$5:$AP$50000,$H$3,TRUE),"")</f>
        <v>#N/A</v>
      </c>
      <c r="I127" s="21" t="e">
        <f>IF(A127&lt;&gt;"",VLOOKUP(B127,'Ket qua do'!$C$5:$AP$50000,$I$3,TRUE)*$E$9/1000,"")</f>
        <v>#N/A</v>
      </c>
      <c r="J127" s="21" t="e">
        <f>IF(A127&lt;&gt;"",VLOOKUP(B127,'Ket qua do'!$C$5:$AP$50000,$J$3,TRUE)*$E$9/1000,"")</f>
        <v>#N/A</v>
      </c>
      <c r="K127" s="21" t="e">
        <f>IF(A127&lt;&gt;"",VLOOKUP(B127,'Ket qua do'!$C$5:$AP$50000,$K$3,TRUE)*$E$9/1000,"")</f>
        <v>#N/A</v>
      </c>
      <c r="L127" s="21" t="e">
        <f>IF(A127&lt;&gt;"",VLOOKUP(B127,'Ket qua do'!$C$5:$AP$50000,$L$3,TRUE),"")</f>
        <v>#N/A</v>
      </c>
    </row>
    <row r="128" spans="1:12" x14ac:dyDescent="0.25">
      <c r="A128" t="e">
        <f t="shared" si="7"/>
        <v>#N/A</v>
      </c>
      <c r="B128" s="1" t="e">
        <f>IF(A128&lt;&gt;"",VLOOKUP(A128,'Ket qua do'!$B$5:$CE$50000,2,TRUE),"")</f>
        <v>#N/A</v>
      </c>
      <c r="C128" s="19" t="e">
        <f>IF(A128&lt;&gt;"",VLOOKUP(B128,'Ket qua do'!$C$5:$AP$50000,$C$3,TRUE)*SQRT(3)*$C$11,"")</f>
        <v>#N/A</v>
      </c>
      <c r="D128" s="21" t="e">
        <f>IF(A128&lt;&gt;"",VLOOKUP(B128,'Ket qua do'!$C$5:$AP$50000,$D$3,TRUE),"")</f>
        <v>#N/A</v>
      </c>
      <c r="E128" s="21" t="e">
        <f>IF(A128&lt;&gt;"",VLOOKUP(B128,'Ket qua do'!$C$5:$AP$50000,$E$3,TRUE)*$C$12,"")</f>
        <v>#N/A</v>
      </c>
      <c r="F128" s="21" t="e">
        <f>IF(A128&lt;&gt;"",VLOOKUP(B128,'Ket qua do'!$C$5:$AP$50000,$F$3,TRUE),"")</f>
        <v>#N/A</v>
      </c>
      <c r="G128" s="21" t="e">
        <f>IF(A128&lt;&gt;"",VLOOKUP(B128,'Ket qua do'!$C$5:$AP$50000,$G$3,TRUE),"")</f>
        <v>#N/A</v>
      </c>
      <c r="H128" s="21" t="e">
        <f>IF(A128&lt;&gt;"",VLOOKUP(B128,'Ket qua do'!$C$5:$AP$50000,$H$3,TRUE),"")</f>
        <v>#N/A</v>
      </c>
      <c r="I128" s="21" t="e">
        <f>IF(A128&lt;&gt;"",VLOOKUP(B128,'Ket qua do'!$C$5:$AP$50000,$I$3,TRUE)*$E$9/1000,"")</f>
        <v>#N/A</v>
      </c>
      <c r="J128" s="21" t="e">
        <f>IF(A128&lt;&gt;"",VLOOKUP(B128,'Ket qua do'!$C$5:$AP$50000,$J$3,TRUE)*$E$9/1000,"")</f>
        <v>#N/A</v>
      </c>
      <c r="K128" s="21" t="e">
        <f>IF(A128&lt;&gt;"",VLOOKUP(B128,'Ket qua do'!$C$5:$AP$50000,$K$3,TRUE)*$E$9/1000,"")</f>
        <v>#N/A</v>
      </c>
      <c r="L128" s="21" t="e">
        <f>IF(A128&lt;&gt;"",VLOOKUP(B128,'Ket qua do'!$C$5:$AP$50000,$L$3,TRUE),"")</f>
        <v>#N/A</v>
      </c>
    </row>
    <row r="129" spans="1:12" x14ac:dyDescent="0.25">
      <c r="A129" t="e">
        <f t="shared" si="7"/>
        <v>#N/A</v>
      </c>
      <c r="B129" s="1" t="e">
        <f>IF(A129&lt;&gt;"",VLOOKUP(A129,'Ket qua do'!$B$5:$CE$50000,2,TRUE),"")</f>
        <v>#N/A</v>
      </c>
      <c r="C129" s="19" t="e">
        <f>IF(A129&lt;&gt;"",VLOOKUP(B129,'Ket qua do'!$C$5:$AP$50000,$C$3,TRUE)*SQRT(3)*$C$11,"")</f>
        <v>#N/A</v>
      </c>
      <c r="D129" s="21" t="e">
        <f>IF(A129&lt;&gt;"",VLOOKUP(B129,'Ket qua do'!$C$5:$AP$50000,$D$3,TRUE),"")</f>
        <v>#N/A</v>
      </c>
      <c r="E129" s="21" t="e">
        <f>IF(A129&lt;&gt;"",VLOOKUP(B129,'Ket qua do'!$C$5:$AP$50000,$E$3,TRUE)*$C$12,"")</f>
        <v>#N/A</v>
      </c>
      <c r="F129" s="21" t="e">
        <f>IF(A129&lt;&gt;"",VLOOKUP(B129,'Ket qua do'!$C$5:$AP$50000,$F$3,TRUE),"")</f>
        <v>#N/A</v>
      </c>
      <c r="G129" s="21" t="e">
        <f>IF(A129&lt;&gt;"",VLOOKUP(B129,'Ket qua do'!$C$5:$AP$50000,$G$3,TRUE),"")</f>
        <v>#N/A</v>
      </c>
      <c r="H129" s="21" t="e">
        <f>IF(A129&lt;&gt;"",VLOOKUP(B129,'Ket qua do'!$C$5:$AP$50000,$H$3,TRUE),"")</f>
        <v>#N/A</v>
      </c>
      <c r="I129" s="21" t="e">
        <f>IF(A129&lt;&gt;"",VLOOKUP(B129,'Ket qua do'!$C$5:$AP$50000,$I$3,TRUE)*$E$9/1000,"")</f>
        <v>#N/A</v>
      </c>
      <c r="J129" s="21" t="e">
        <f>IF(A129&lt;&gt;"",VLOOKUP(B129,'Ket qua do'!$C$5:$AP$50000,$J$3,TRUE)*$E$9/1000,"")</f>
        <v>#N/A</v>
      </c>
      <c r="K129" s="21" t="e">
        <f>IF(A129&lt;&gt;"",VLOOKUP(B129,'Ket qua do'!$C$5:$AP$50000,$K$3,TRUE)*$E$9/1000,"")</f>
        <v>#N/A</v>
      </c>
      <c r="L129" s="21" t="e">
        <f>IF(A129&lt;&gt;"",VLOOKUP(B129,'Ket qua do'!$C$5:$AP$50000,$L$3,TRUE),"")</f>
        <v>#N/A</v>
      </c>
    </row>
    <row r="130" spans="1:12" x14ac:dyDescent="0.25">
      <c r="A130" t="e">
        <f t="shared" si="7"/>
        <v>#N/A</v>
      </c>
      <c r="B130" s="1" t="e">
        <f>IF(A130&lt;&gt;"",VLOOKUP(A130,'Ket qua do'!$B$5:$CE$50000,2,TRUE),"")</f>
        <v>#N/A</v>
      </c>
      <c r="C130" s="19" t="e">
        <f>IF(A130&lt;&gt;"",VLOOKUP(B130,'Ket qua do'!$C$5:$AP$50000,$C$3,TRUE)*SQRT(3)*$C$11,"")</f>
        <v>#N/A</v>
      </c>
      <c r="D130" s="21" t="e">
        <f>IF(A130&lt;&gt;"",VLOOKUP(B130,'Ket qua do'!$C$5:$AP$50000,$D$3,TRUE),"")</f>
        <v>#N/A</v>
      </c>
      <c r="E130" s="21" t="e">
        <f>IF(A130&lt;&gt;"",VLOOKUP(B130,'Ket qua do'!$C$5:$AP$50000,$E$3,TRUE)*$C$12,"")</f>
        <v>#N/A</v>
      </c>
      <c r="F130" s="21" t="e">
        <f>IF(A130&lt;&gt;"",VLOOKUP(B130,'Ket qua do'!$C$5:$AP$50000,$F$3,TRUE),"")</f>
        <v>#N/A</v>
      </c>
      <c r="G130" s="21" t="e">
        <f>IF(A130&lt;&gt;"",VLOOKUP(B130,'Ket qua do'!$C$5:$AP$50000,$G$3,TRUE),"")</f>
        <v>#N/A</v>
      </c>
      <c r="H130" s="21" t="e">
        <f>IF(A130&lt;&gt;"",VLOOKUP(B130,'Ket qua do'!$C$5:$AP$50000,$H$3,TRUE),"")</f>
        <v>#N/A</v>
      </c>
      <c r="I130" s="21" t="e">
        <f>IF(A130&lt;&gt;"",VLOOKUP(B130,'Ket qua do'!$C$5:$AP$50000,$I$3,TRUE)*$E$9/1000,"")</f>
        <v>#N/A</v>
      </c>
      <c r="J130" s="21" t="e">
        <f>IF(A130&lt;&gt;"",VLOOKUP(B130,'Ket qua do'!$C$5:$AP$50000,$J$3,TRUE)*$E$9/1000,"")</f>
        <v>#N/A</v>
      </c>
      <c r="K130" s="21" t="e">
        <f>IF(A130&lt;&gt;"",VLOOKUP(B130,'Ket qua do'!$C$5:$AP$50000,$K$3,TRUE)*$E$9/1000,"")</f>
        <v>#N/A</v>
      </c>
      <c r="L130" s="21" t="e">
        <f>IF(A130&lt;&gt;"",VLOOKUP(B130,'Ket qua do'!$C$5:$AP$50000,$L$3,TRUE),"")</f>
        <v>#N/A</v>
      </c>
    </row>
    <row r="131" spans="1:12" x14ac:dyDescent="0.25">
      <c r="A131" t="e">
        <f t="shared" si="7"/>
        <v>#N/A</v>
      </c>
      <c r="B131" s="1" t="e">
        <f>IF(A131&lt;&gt;"",VLOOKUP(A131,'Ket qua do'!$B$5:$CE$50000,2,TRUE),"")</f>
        <v>#N/A</v>
      </c>
      <c r="C131" s="19" t="e">
        <f>IF(A131&lt;&gt;"",VLOOKUP(B131,'Ket qua do'!$C$5:$AP$50000,$C$3,TRUE)*SQRT(3)*$C$11,"")</f>
        <v>#N/A</v>
      </c>
      <c r="D131" s="21" t="e">
        <f>IF(A131&lt;&gt;"",VLOOKUP(B131,'Ket qua do'!$C$5:$AP$50000,$D$3,TRUE),"")</f>
        <v>#N/A</v>
      </c>
      <c r="E131" s="21" t="e">
        <f>IF(A131&lt;&gt;"",VLOOKUP(B131,'Ket qua do'!$C$5:$AP$50000,$E$3,TRUE)*$C$12,"")</f>
        <v>#N/A</v>
      </c>
      <c r="F131" s="21" t="e">
        <f>IF(A131&lt;&gt;"",VLOOKUP(B131,'Ket qua do'!$C$5:$AP$50000,$F$3,TRUE),"")</f>
        <v>#N/A</v>
      </c>
      <c r="G131" s="21" t="e">
        <f>IF(A131&lt;&gt;"",VLOOKUP(B131,'Ket qua do'!$C$5:$AP$50000,$G$3,TRUE),"")</f>
        <v>#N/A</v>
      </c>
      <c r="H131" s="21" t="e">
        <f>IF(A131&lt;&gt;"",VLOOKUP(B131,'Ket qua do'!$C$5:$AP$50000,$H$3,TRUE),"")</f>
        <v>#N/A</v>
      </c>
      <c r="I131" s="21" t="e">
        <f>IF(A131&lt;&gt;"",VLOOKUP(B131,'Ket qua do'!$C$5:$AP$50000,$I$3,TRUE)*$E$9/1000,"")</f>
        <v>#N/A</v>
      </c>
      <c r="J131" s="21" t="e">
        <f>IF(A131&lt;&gt;"",VLOOKUP(B131,'Ket qua do'!$C$5:$AP$50000,$J$3,TRUE)*$E$9/1000,"")</f>
        <v>#N/A</v>
      </c>
      <c r="K131" s="21" t="e">
        <f>IF(A131&lt;&gt;"",VLOOKUP(B131,'Ket qua do'!$C$5:$AP$50000,$K$3,TRUE)*$E$9/1000,"")</f>
        <v>#N/A</v>
      </c>
      <c r="L131" s="21" t="e">
        <f>IF(A131&lt;&gt;"",VLOOKUP(B131,'Ket qua do'!$C$5:$AP$50000,$L$3,TRUE),"")</f>
        <v>#N/A</v>
      </c>
    </row>
    <row r="132" spans="1:12" x14ac:dyDescent="0.25">
      <c r="A132" t="e">
        <f t="shared" si="7"/>
        <v>#N/A</v>
      </c>
      <c r="B132" s="1" t="e">
        <f>IF(A132&lt;&gt;"",VLOOKUP(A132,'Ket qua do'!$B$5:$CE$50000,2,TRUE),"")</f>
        <v>#N/A</v>
      </c>
      <c r="C132" s="19" t="e">
        <f>IF(A132&lt;&gt;"",VLOOKUP(B132,'Ket qua do'!$C$5:$AP$50000,$C$3,TRUE)*SQRT(3)*$C$11,"")</f>
        <v>#N/A</v>
      </c>
      <c r="D132" s="21" t="e">
        <f>IF(A132&lt;&gt;"",VLOOKUP(B132,'Ket qua do'!$C$5:$AP$50000,$D$3,TRUE),"")</f>
        <v>#N/A</v>
      </c>
      <c r="E132" s="21" t="e">
        <f>IF(A132&lt;&gt;"",VLOOKUP(B132,'Ket qua do'!$C$5:$AP$50000,$E$3,TRUE)*$C$12,"")</f>
        <v>#N/A</v>
      </c>
      <c r="F132" s="21" t="e">
        <f>IF(A132&lt;&gt;"",VLOOKUP(B132,'Ket qua do'!$C$5:$AP$50000,$F$3,TRUE),"")</f>
        <v>#N/A</v>
      </c>
      <c r="G132" s="21" t="e">
        <f>IF(A132&lt;&gt;"",VLOOKUP(B132,'Ket qua do'!$C$5:$AP$50000,$G$3,TRUE),"")</f>
        <v>#N/A</v>
      </c>
      <c r="H132" s="21" t="e">
        <f>IF(A132&lt;&gt;"",VLOOKUP(B132,'Ket qua do'!$C$5:$AP$50000,$H$3,TRUE),"")</f>
        <v>#N/A</v>
      </c>
      <c r="I132" s="21" t="e">
        <f>IF(A132&lt;&gt;"",VLOOKUP(B132,'Ket qua do'!$C$5:$AP$50000,$I$3,TRUE)*$E$9/1000,"")</f>
        <v>#N/A</v>
      </c>
      <c r="J132" s="21" t="e">
        <f>IF(A132&lt;&gt;"",VLOOKUP(B132,'Ket qua do'!$C$5:$AP$50000,$J$3,TRUE)*$E$9/1000,"")</f>
        <v>#N/A</v>
      </c>
      <c r="K132" s="21" t="e">
        <f>IF(A132&lt;&gt;"",VLOOKUP(B132,'Ket qua do'!$C$5:$AP$50000,$K$3,TRUE)*$E$9/1000,"")</f>
        <v>#N/A</v>
      </c>
      <c r="L132" s="21" t="e">
        <f>IF(A132&lt;&gt;"",VLOOKUP(B132,'Ket qua do'!$C$5:$AP$50000,$L$3,TRUE),"")</f>
        <v>#N/A</v>
      </c>
    </row>
    <row r="133" spans="1:12" x14ac:dyDescent="0.25">
      <c r="A133" t="e">
        <f t="shared" si="7"/>
        <v>#N/A</v>
      </c>
      <c r="B133" s="1" t="e">
        <f>IF(A133&lt;&gt;"",VLOOKUP(A133,'Ket qua do'!$B$5:$CE$50000,2,TRUE),"")</f>
        <v>#N/A</v>
      </c>
      <c r="C133" s="19" t="e">
        <f>IF(A133&lt;&gt;"",VLOOKUP(B133,'Ket qua do'!$C$5:$AP$50000,$C$3,TRUE)*SQRT(3)*$C$11,"")</f>
        <v>#N/A</v>
      </c>
      <c r="D133" s="21" t="e">
        <f>IF(A133&lt;&gt;"",VLOOKUP(B133,'Ket qua do'!$C$5:$AP$50000,$D$3,TRUE),"")</f>
        <v>#N/A</v>
      </c>
      <c r="E133" s="21" t="e">
        <f>IF(A133&lt;&gt;"",VLOOKUP(B133,'Ket qua do'!$C$5:$AP$50000,$E$3,TRUE)*$C$12,"")</f>
        <v>#N/A</v>
      </c>
      <c r="F133" s="21" t="e">
        <f>IF(A133&lt;&gt;"",VLOOKUP(B133,'Ket qua do'!$C$5:$AP$50000,$F$3,TRUE),"")</f>
        <v>#N/A</v>
      </c>
      <c r="G133" s="21" t="e">
        <f>IF(A133&lt;&gt;"",VLOOKUP(B133,'Ket qua do'!$C$5:$AP$50000,$G$3,TRUE),"")</f>
        <v>#N/A</v>
      </c>
      <c r="H133" s="21" t="e">
        <f>IF(A133&lt;&gt;"",VLOOKUP(B133,'Ket qua do'!$C$5:$AP$50000,$H$3,TRUE),"")</f>
        <v>#N/A</v>
      </c>
      <c r="I133" s="21" t="e">
        <f>IF(A133&lt;&gt;"",VLOOKUP(B133,'Ket qua do'!$C$5:$AP$50000,$I$3,TRUE)*$E$9/1000,"")</f>
        <v>#N/A</v>
      </c>
      <c r="J133" s="21" t="e">
        <f>IF(A133&lt;&gt;"",VLOOKUP(B133,'Ket qua do'!$C$5:$AP$50000,$J$3,TRUE)*$E$9/1000,"")</f>
        <v>#N/A</v>
      </c>
      <c r="K133" s="21" t="e">
        <f>IF(A133&lt;&gt;"",VLOOKUP(B133,'Ket qua do'!$C$5:$AP$50000,$K$3,TRUE)*$E$9/1000,"")</f>
        <v>#N/A</v>
      </c>
      <c r="L133" s="21" t="e">
        <f>IF(A133&lt;&gt;"",VLOOKUP(B133,'Ket qua do'!$C$5:$AP$50000,$L$3,TRUE),"")</f>
        <v>#N/A</v>
      </c>
    </row>
    <row r="134" spans="1:12" x14ac:dyDescent="0.25">
      <c r="A134" t="e">
        <f t="shared" si="7"/>
        <v>#N/A</v>
      </c>
      <c r="B134" s="1" t="e">
        <f>IF(A134&lt;&gt;"",VLOOKUP(A134,'Ket qua do'!$B$5:$CE$50000,2,TRUE),"")</f>
        <v>#N/A</v>
      </c>
      <c r="C134" s="19" t="e">
        <f>IF(A134&lt;&gt;"",VLOOKUP(B134,'Ket qua do'!$C$5:$AP$50000,$C$3,TRUE)*SQRT(3)*$C$11,"")</f>
        <v>#N/A</v>
      </c>
      <c r="D134" s="21" t="e">
        <f>IF(A134&lt;&gt;"",VLOOKUP(B134,'Ket qua do'!$C$5:$AP$50000,$D$3,TRUE),"")</f>
        <v>#N/A</v>
      </c>
      <c r="E134" s="21" t="e">
        <f>IF(A134&lt;&gt;"",VLOOKUP(B134,'Ket qua do'!$C$5:$AP$50000,$E$3,TRUE)*$C$12,"")</f>
        <v>#N/A</v>
      </c>
      <c r="F134" s="21" t="e">
        <f>IF(A134&lt;&gt;"",VLOOKUP(B134,'Ket qua do'!$C$5:$AP$50000,$F$3,TRUE),"")</f>
        <v>#N/A</v>
      </c>
      <c r="G134" s="21" t="e">
        <f>IF(A134&lt;&gt;"",VLOOKUP(B134,'Ket qua do'!$C$5:$AP$50000,$G$3,TRUE),"")</f>
        <v>#N/A</v>
      </c>
      <c r="H134" s="21" t="e">
        <f>IF(A134&lt;&gt;"",VLOOKUP(B134,'Ket qua do'!$C$5:$AP$50000,$H$3,TRUE),"")</f>
        <v>#N/A</v>
      </c>
      <c r="I134" s="21" t="e">
        <f>IF(A134&lt;&gt;"",VLOOKUP(B134,'Ket qua do'!$C$5:$AP$50000,$I$3,TRUE)*$E$9/1000,"")</f>
        <v>#N/A</v>
      </c>
      <c r="J134" s="21" t="e">
        <f>IF(A134&lt;&gt;"",VLOOKUP(B134,'Ket qua do'!$C$5:$AP$50000,$J$3,TRUE)*$E$9/1000,"")</f>
        <v>#N/A</v>
      </c>
      <c r="K134" s="21" t="e">
        <f>IF(A134&lt;&gt;"",VLOOKUP(B134,'Ket qua do'!$C$5:$AP$50000,$K$3,TRUE)*$E$9/1000,"")</f>
        <v>#N/A</v>
      </c>
      <c r="L134" s="21" t="e">
        <f>IF(A134&lt;&gt;"",VLOOKUP(B134,'Ket qua do'!$C$5:$AP$50000,$L$3,TRUE),"")</f>
        <v>#N/A</v>
      </c>
    </row>
    <row r="135" spans="1:12" x14ac:dyDescent="0.25">
      <c r="A135" t="e">
        <f t="shared" si="7"/>
        <v>#N/A</v>
      </c>
      <c r="B135" s="1" t="e">
        <f>IF(A135&lt;&gt;"",VLOOKUP(A135,'Ket qua do'!$B$5:$CE$50000,2,TRUE),"")</f>
        <v>#N/A</v>
      </c>
      <c r="C135" s="19" t="e">
        <f>IF(A135&lt;&gt;"",VLOOKUP(B135,'Ket qua do'!$C$5:$AP$50000,$C$3,TRUE)*SQRT(3)*$C$11,"")</f>
        <v>#N/A</v>
      </c>
      <c r="D135" s="21" t="e">
        <f>IF(A135&lt;&gt;"",VLOOKUP(B135,'Ket qua do'!$C$5:$AP$50000,$D$3,TRUE),"")</f>
        <v>#N/A</v>
      </c>
      <c r="E135" s="21" t="e">
        <f>IF(A135&lt;&gt;"",VLOOKUP(B135,'Ket qua do'!$C$5:$AP$50000,$E$3,TRUE)*$C$12,"")</f>
        <v>#N/A</v>
      </c>
      <c r="F135" s="21" t="e">
        <f>IF(A135&lt;&gt;"",VLOOKUP(B135,'Ket qua do'!$C$5:$AP$50000,$F$3,TRUE),"")</f>
        <v>#N/A</v>
      </c>
      <c r="G135" s="21" t="e">
        <f>IF(A135&lt;&gt;"",VLOOKUP(B135,'Ket qua do'!$C$5:$AP$50000,$G$3,TRUE),"")</f>
        <v>#N/A</v>
      </c>
      <c r="H135" s="21" t="e">
        <f>IF(A135&lt;&gt;"",VLOOKUP(B135,'Ket qua do'!$C$5:$AP$50000,$H$3,TRUE),"")</f>
        <v>#N/A</v>
      </c>
      <c r="I135" s="21" t="e">
        <f>IF(A135&lt;&gt;"",VLOOKUP(B135,'Ket qua do'!$C$5:$AP$50000,$I$3,TRUE)*$E$9/1000,"")</f>
        <v>#N/A</v>
      </c>
      <c r="J135" s="21" t="e">
        <f>IF(A135&lt;&gt;"",VLOOKUP(B135,'Ket qua do'!$C$5:$AP$50000,$J$3,TRUE)*$E$9/1000,"")</f>
        <v>#N/A</v>
      </c>
      <c r="K135" s="21" t="e">
        <f>IF(A135&lt;&gt;"",VLOOKUP(B135,'Ket qua do'!$C$5:$AP$50000,$K$3,TRUE)*$E$9/1000,"")</f>
        <v>#N/A</v>
      </c>
      <c r="L135" s="21" t="e">
        <f>IF(A135&lt;&gt;"",VLOOKUP(B135,'Ket qua do'!$C$5:$AP$50000,$L$3,TRUE),"")</f>
        <v>#N/A</v>
      </c>
    </row>
    <row r="136" spans="1:12" x14ac:dyDescent="0.25">
      <c r="A136" t="e">
        <f t="shared" si="7"/>
        <v>#N/A</v>
      </c>
      <c r="B136" s="1" t="e">
        <f>IF(A136&lt;&gt;"",VLOOKUP(A136,'Ket qua do'!$B$5:$CE$50000,2,TRUE),"")</f>
        <v>#N/A</v>
      </c>
      <c r="C136" s="19" t="e">
        <f>IF(A136&lt;&gt;"",VLOOKUP(B136,'Ket qua do'!$C$5:$AP$50000,$C$3,TRUE)*SQRT(3)*$C$11,"")</f>
        <v>#N/A</v>
      </c>
      <c r="D136" s="21" t="e">
        <f>IF(A136&lt;&gt;"",VLOOKUP(B136,'Ket qua do'!$C$5:$AP$50000,$D$3,TRUE),"")</f>
        <v>#N/A</v>
      </c>
      <c r="E136" s="21" t="e">
        <f>IF(A136&lt;&gt;"",VLOOKUP(B136,'Ket qua do'!$C$5:$AP$50000,$E$3,TRUE)*$C$12,"")</f>
        <v>#N/A</v>
      </c>
      <c r="F136" s="21" t="e">
        <f>IF(A136&lt;&gt;"",VLOOKUP(B136,'Ket qua do'!$C$5:$AP$50000,$F$3,TRUE),"")</f>
        <v>#N/A</v>
      </c>
      <c r="G136" s="21" t="e">
        <f>IF(A136&lt;&gt;"",VLOOKUP(B136,'Ket qua do'!$C$5:$AP$50000,$G$3,TRUE),"")</f>
        <v>#N/A</v>
      </c>
      <c r="H136" s="21" t="e">
        <f>IF(A136&lt;&gt;"",VLOOKUP(B136,'Ket qua do'!$C$5:$AP$50000,$H$3,TRUE),"")</f>
        <v>#N/A</v>
      </c>
      <c r="I136" s="21" t="e">
        <f>IF(A136&lt;&gt;"",VLOOKUP(B136,'Ket qua do'!$C$5:$AP$50000,$I$3,TRUE)*$E$9/1000,"")</f>
        <v>#N/A</v>
      </c>
      <c r="J136" s="21" t="e">
        <f>IF(A136&lt;&gt;"",VLOOKUP(B136,'Ket qua do'!$C$5:$AP$50000,$J$3,TRUE)*$E$9/1000,"")</f>
        <v>#N/A</v>
      </c>
      <c r="K136" s="21" t="e">
        <f>IF(A136&lt;&gt;"",VLOOKUP(B136,'Ket qua do'!$C$5:$AP$50000,$K$3,TRUE)*$E$9/1000,"")</f>
        <v>#N/A</v>
      </c>
      <c r="L136" s="21" t="e">
        <f>IF(A136&lt;&gt;"",VLOOKUP(B136,'Ket qua do'!$C$5:$AP$50000,$L$3,TRUE),"")</f>
        <v>#N/A</v>
      </c>
    </row>
    <row r="137" spans="1:12" x14ac:dyDescent="0.25">
      <c r="A137" t="e">
        <f t="shared" si="7"/>
        <v>#N/A</v>
      </c>
      <c r="B137" s="1" t="e">
        <f>IF(A137&lt;&gt;"",VLOOKUP(A137,'Ket qua do'!$B$5:$CE$50000,2,TRUE),"")</f>
        <v>#N/A</v>
      </c>
      <c r="C137" s="19" t="e">
        <f>IF(A137&lt;&gt;"",VLOOKUP(B137,'Ket qua do'!$C$5:$AP$50000,$C$3,TRUE)*SQRT(3)*$C$11,"")</f>
        <v>#N/A</v>
      </c>
      <c r="D137" s="21" t="e">
        <f>IF(A137&lt;&gt;"",VLOOKUP(B137,'Ket qua do'!$C$5:$AP$50000,$D$3,TRUE),"")</f>
        <v>#N/A</v>
      </c>
      <c r="E137" s="21" t="e">
        <f>IF(A137&lt;&gt;"",VLOOKUP(B137,'Ket qua do'!$C$5:$AP$50000,$E$3,TRUE)*$C$12,"")</f>
        <v>#N/A</v>
      </c>
      <c r="F137" s="21" t="e">
        <f>IF(A137&lt;&gt;"",VLOOKUP(B137,'Ket qua do'!$C$5:$AP$50000,$F$3,TRUE),"")</f>
        <v>#N/A</v>
      </c>
      <c r="G137" s="21" t="e">
        <f>IF(A137&lt;&gt;"",VLOOKUP(B137,'Ket qua do'!$C$5:$AP$50000,$G$3,TRUE),"")</f>
        <v>#N/A</v>
      </c>
      <c r="H137" s="21" t="e">
        <f>IF(A137&lt;&gt;"",VLOOKUP(B137,'Ket qua do'!$C$5:$AP$50000,$H$3,TRUE),"")</f>
        <v>#N/A</v>
      </c>
      <c r="I137" s="21" t="e">
        <f>IF(A137&lt;&gt;"",VLOOKUP(B137,'Ket qua do'!$C$5:$AP$50000,$I$3,TRUE)*$E$9/1000,"")</f>
        <v>#N/A</v>
      </c>
      <c r="J137" s="21" t="e">
        <f>IF(A137&lt;&gt;"",VLOOKUP(B137,'Ket qua do'!$C$5:$AP$50000,$J$3,TRUE)*$E$9/1000,"")</f>
        <v>#N/A</v>
      </c>
      <c r="K137" s="21" t="e">
        <f>IF(A137&lt;&gt;"",VLOOKUP(B137,'Ket qua do'!$C$5:$AP$50000,$K$3,TRUE)*$E$9/1000,"")</f>
        <v>#N/A</v>
      </c>
      <c r="L137" s="21" t="e">
        <f>IF(A137&lt;&gt;"",VLOOKUP(B137,'Ket qua do'!$C$5:$AP$50000,$L$3,TRUE),"")</f>
        <v>#N/A</v>
      </c>
    </row>
    <row r="138" spans="1:12" x14ac:dyDescent="0.25">
      <c r="A138" t="e">
        <f t="shared" si="7"/>
        <v>#N/A</v>
      </c>
      <c r="B138" s="1" t="e">
        <f>IF(A138&lt;&gt;"",VLOOKUP(A138,'Ket qua do'!$B$5:$CE$50000,2,TRUE),"")</f>
        <v>#N/A</v>
      </c>
      <c r="C138" s="19" t="e">
        <f>IF(A138&lt;&gt;"",VLOOKUP(B138,'Ket qua do'!$C$5:$AP$50000,$C$3,TRUE)*SQRT(3)*$C$11,"")</f>
        <v>#N/A</v>
      </c>
      <c r="D138" s="21" t="e">
        <f>IF(A138&lt;&gt;"",VLOOKUP(B138,'Ket qua do'!$C$5:$AP$50000,$D$3,TRUE),"")</f>
        <v>#N/A</v>
      </c>
      <c r="E138" s="21" t="e">
        <f>IF(A138&lt;&gt;"",VLOOKUP(B138,'Ket qua do'!$C$5:$AP$50000,$E$3,TRUE)*$C$12,"")</f>
        <v>#N/A</v>
      </c>
      <c r="F138" s="21" t="e">
        <f>IF(A138&lt;&gt;"",VLOOKUP(B138,'Ket qua do'!$C$5:$AP$50000,$F$3,TRUE),"")</f>
        <v>#N/A</v>
      </c>
      <c r="G138" s="21" t="e">
        <f>IF(A138&lt;&gt;"",VLOOKUP(B138,'Ket qua do'!$C$5:$AP$50000,$G$3,TRUE),"")</f>
        <v>#N/A</v>
      </c>
      <c r="H138" s="21" t="e">
        <f>IF(A138&lt;&gt;"",VLOOKUP(B138,'Ket qua do'!$C$5:$AP$50000,$H$3,TRUE),"")</f>
        <v>#N/A</v>
      </c>
      <c r="I138" s="21" t="e">
        <f>IF(A138&lt;&gt;"",VLOOKUP(B138,'Ket qua do'!$C$5:$AP$50000,$I$3,TRUE)*$E$9/1000,"")</f>
        <v>#N/A</v>
      </c>
      <c r="J138" s="21" t="e">
        <f>IF(A138&lt;&gt;"",VLOOKUP(B138,'Ket qua do'!$C$5:$AP$50000,$J$3,TRUE)*$E$9/1000,"")</f>
        <v>#N/A</v>
      </c>
      <c r="K138" s="21" t="e">
        <f>IF(A138&lt;&gt;"",VLOOKUP(B138,'Ket qua do'!$C$5:$AP$50000,$K$3,TRUE)*$E$9/1000,"")</f>
        <v>#N/A</v>
      </c>
      <c r="L138" s="21" t="e">
        <f>IF(A138&lt;&gt;"",VLOOKUP(B138,'Ket qua do'!$C$5:$AP$50000,$L$3,TRUE),"")</f>
        <v>#N/A</v>
      </c>
    </row>
    <row r="139" spans="1:12" x14ac:dyDescent="0.25">
      <c r="A139" t="e">
        <f t="shared" si="7"/>
        <v>#N/A</v>
      </c>
      <c r="B139" s="1" t="e">
        <f>IF(A139&lt;&gt;"",VLOOKUP(A139,'Ket qua do'!$B$5:$CE$50000,2,TRUE),"")</f>
        <v>#N/A</v>
      </c>
      <c r="C139" s="19" t="e">
        <f>IF(A139&lt;&gt;"",VLOOKUP(B139,'Ket qua do'!$C$5:$AP$50000,$C$3,TRUE)*SQRT(3)*$C$11,"")</f>
        <v>#N/A</v>
      </c>
      <c r="D139" s="21" t="e">
        <f>IF(A139&lt;&gt;"",VLOOKUP(B139,'Ket qua do'!$C$5:$AP$50000,$D$3,TRUE),"")</f>
        <v>#N/A</v>
      </c>
      <c r="E139" s="21" t="e">
        <f>IF(A139&lt;&gt;"",VLOOKUP(B139,'Ket qua do'!$C$5:$AP$50000,$E$3,TRUE)*$C$12,"")</f>
        <v>#N/A</v>
      </c>
      <c r="F139" s="21" t="e">
        <f>IF(A139&lt;&gt;"",VLOOKUP(B139,'Ket qua do'!$C$5:$AP$50000,$F$3,TRUE),"")</f>
        <v>#N/A</v>
      </c>
      <c r="G139" s="21" t="e">
        <f>IF(A139&lt;&gt;"",VLOOKUP(B139,'Ket qua do'!$C$5:$AP$50000,$G$3,TRUE),"")</f>
        <v>#N/A</v>
      </c>
      <c r="H139" s="21" t="e">
        <f>IF(A139&lt;&gt;"",VLOOKUP(B139,'Ket qua do'!$C$5:$AP$50000,$H$3,TRUE),"")</f>
        <v>#N/A</v>
      </c>
      <c r="I139" s="21" t="e">
        <f>IF(A139&lt;&gt;"",VLOOKUP(B139,'Ket qua do'!$C$5:$AP$50000,$I$3,TRUE)*$E$9/1000,"")</f>
        <v>#N/A</v>
      </c>
      <c r="J139" s="21" t="e">
        <f>IF(A139&lt;&gt;"",VLOOKUP(B139,'Ket qua do'!$C$5:$AP$50000,$J$3,TRUE)*$E$9/1000,"")</f>
        <v>#N/A</v>
      </c>
      <c r="K139" s="21" t="e">
        <f>IF(A139&lt;&gt;"",VLOOKUP(B139,'Ket qua do'!$C$5:$AP$50000,$K$3,TRUE)*$E$9/1000,"")</f>
        <v>#N/A</v>
      </c>
      <c r="L139" s="21" t="e">
        <f>IF(A139&lt;&gt;"",VLOOKUP(B139,'Ket qua do'!$C$5:$AP$50000,$L$3,TRUE),"")</f>
        <v>#N/A</v>
      </c>
    </row>
    <row r="140" spans="1:12" x14ac:dyDescent="0.25">
      <c r="A140" t="e">
        <f t="shared" si="7"/>
        <v>#N/A</v>
      </c>
      <c r="B140" s="1" t="e">
        <f>IF(A140&lt;&gt;"",VLOOKUP(A140,'Ket qua do'!$B$5:$CE$50000,2,TRUE),"")</f>
        <v>#N/A</v>
      </c>
      <c r="C140" s="19" t="e">
        <f>IF(A140&lt;&gt;"",VLOOKUP(B140,'Ket qua do'!$C$5:$AP$50000,$C$3,TRUE)*SQRT(3)*$C$11,"")</f>
        <v>#N/A</v>
      </c>
      <c r="D140" s="21" t="e">
        <f>IF(A140&lt;&gt;"",VLOOKUP(B140,'Ket qua do'!$C$5:$AP$50000,$D$3,TRUE),"")</f>
        <v>#N/A</v>
      </c>
      <c r="E140" s="21" t="e">
        <f>IF(A140&lt;&gt;"",VLOOKUP(B140,'Ket qua do'!$C$5:$AP$50000,$E$3,TRUE)*$C$12,"")</f>
        <v>#N/A</v>
      </c>
      <c r="F140" s="21" t="e">
        <f>IF(A140&lt;&gt;"",VLOOKUP(B140,'Ket qua do'!$C$5:$AP$50000,$F$3,TRUE),"")</f>
        <v>#N/A</v>
      </c>
      <c r="G140" s="21" t="e">
        <f>IF(A140&lt;&gt;"",VLOOKUP(B140,'Ket qua do'!$C$5:$AP$50000,$G$3,TRUE),"")</f>
        <v>#N/A</v>
      </c>
      <c r="H140" s="21" t="e">
        <f>IF(A140&lt;&gt;"",VLOOKUP(B140,'Ket qua do'!$C$5:$AP$50000,$H$3,TRUE),"")</f>
        <v>#N/A</v>
      </c>
      <c r="I140" s="21" t="e">
        <f>IF(A140&lt;&gt;"",VLOOKUP(B140,'Ket qua do'!$C$5:$AP$50000,$I$3,TRUE)*$E$9/1000,"")</f>
        <v>#N/A</v>
      </c>
      <c r="J140" s="21" t="e">
        <f>IF(A140&lt;&gt;"",VLOOKUP(B140,'Ket qua do'!$C$5:$AP$50000,$J$3,TRUE)*$E$9/1000,"")</f>
        <v>#N/A</v>
      </c>
      <c r="K140" s="21" t="e">
        <f>IF(A140&lt;&gt;"",VLOOKUP(B140,'Ket qua do'!$C$5:$AP$50000,$K$3,TRUE)*$E$9/1000,"")</f>
        <v>#N/A</v>
      </c>
      <c r="L140" s="21" t="e">
        <f>IF(A140&lt;&gt;"",VLOOKUP(B140,'Ket qua do'!$C$5:$AP$50000,$L$3,TRUE),"")</f>
        <v>#N/A</v>
      </c>
    </row>
    <row r="141" spans="1:12" x14ac:dyDescent="0.25">
      <c r="A141" t="e">
        <f t="shared" si="7"/>
        <v>#N/A</v>
      </c>
      <c r="B141" s="1" t="e">
        <f>IF(A141&lt;&gt;"",VLOOKUP(A141,'Ket qua do'!$B$5:$CE$50000,2,TRUE),"")</f>
        <v>#N/A</v>
      </c>
      <c r="C141" s="19" t="e">
        <f>IF(A141&lt;&gt;"",VLOOKUP(B141,'Ket qua do'!$C$5:$AP$50000,$C$3,TRUE)*SQRT(3)*$C$11,"")</f>
        <v>#N/A</v>
      </c>
      <c r="D141" s="21" t="e">
        <f>IF(A141&lt;&gt;"",VLOOKUP(B141,'Ket qua do'!$C$5:$AP$50000,$D$3,TRUE),"")</f>
        <v>#N/A</v>
      </c>
      <c r="E141" s="21" t="e">
        <f>IF(A141&lt;&gt;"",VLOOKUP(B141,'Ket qua do'!$C$5:$AP$50000,$E$3,TRUE)*$C$12,"")</f>
        <v>#N/A</v>
      </c>
      <c r="F141" s="21" t="e">
        <f>IF(A141&lt;&gt;"",VLOOKUP(B141,'Ket qua do'!$C$5:$AP$50000,$F$3,TRUE),"")</f>
        <v>#N/A</v>
      </c>
      <c r="G141" s="21" t="e">
        <f>IF(A141&lt;&gt;"",VLOOKUP(B141,'Ket qua do'!$C$5:$AP$50000,$G$3,TRUE),"")</f>
        <v>#N/A</v>
      </c>
      <c r="H141" s="21" t="e">
        <f>IF(A141&lt;&gt;"",VLOOKUP(B141,'Ket qua do'!$C$5:$AP$50000,$H$3,TRUE),"")</f>
        <v>#N/A</v>
      </c>
      <c r="I141" s="21" t="e">
        <f>IF(A141&lt;&gt;"",VLOOKUP(B141,'Ket qua do'!$C$5:$AP$50000,$I$3,TRUE)*$E$9/1000,"")</f>
        <v>#N/A</v>
      </c>
      <c r="J141" s="21" t="e">
        <f>IF(A141&lt;&gt;"",VLOOKUP(B141,'Ket qua do'!$C$5:$AP$50000,$J$3,TRUE)*$E$9/1000,"")</f>
        <v>#N/A</v>
      </c>
      <c r="K141" s="21" t="e">
        <f>IF(A141&lt;&gt;"",VLOOKUP(B141,'Ket qua do'!$C$5:$AP$50000,$K$3,TRUE)*$E$9/1000,"")</f>
        <v>#N/A</v>
      </c>
      <c r="L141" s="21" t="e">
        <f>IF(A141&lt;&gt;"",VLOOKUP(B141,'Ket qua do'!$C$5:$AP$50000,$L$3,TRUE),"")</f>
        <v>#N/A</v>
      </c>
    </row>
    <row r="142" spans="1:12" x14ac:dyDescent="0.25">
      <c r="A142" t="e">
        <f t="shared" si="7"/>
        <v>#N/A</v>
      </c>
      <c r="B142" s="1" t="e">
        <f>IF(A142&lt;&gt;"",VLOOKUP(A142,'Ket qua do'!$B$5:$CE$50000,2,TRUE),"")</f>
        <v>#N/A</v>
      </c>
      <c r="C142" s="19" t="e">
        <f>IF(A142&lt;&gt;"",VLOOKUP(B142,'Ket qua do'!$C$5:$AP$50000,$C$3,TRUE)*SQRT(3)*$C$11,"")</f>
        <v>#N/A</v>
      </c>
      <c r="D142" s="21" t="e">
        <f>IF(A142&lt;&gt;"",VLOOKUP(B142,'Ket qua do'!$C$5:$AP$50000,$D$3,TRUE),"")</f>
        <v>#N/A</v>
      </c>
      <c r="E142" s="21" t="e">
        <f>IF(A142&lt;&gt;"",VLOOKUP(B142,'Ket qua do'!$C$5:$AP$50000,$E$3,TRUE)*$C$12,"")</f>
        <v>#N/A</v>
      </c>
      <c r="F142" s="21" t="e">
        <f>IF(A142&lt;&gt;"",VLOOKUP(B142,'Ket qua do'!$C$5:$AP$50000,$F$3,TRUE),"")</f>
        <v>#N/A</v>
      </c>
      <c r="G142" s="21" t="e">
        <f>IF(A142&lt;&gt;"",VLOOKUP(B142,'Ket qua do'!$C$5:$AP$50000,$G$3,TRUE),"")</f>
        <v>#N/A</v>
      </c>
      <c r="H142" s="21" t="e">
        <f>IF(A142&lt;&gt;"",VLOOKUP(B142,'Ket qua do'!$C$5:$AP$50000,$H$3,TRUE),"")</f>
        <v>#N/A</v>
      </c>
      <c r="I142" s="21" t="e">
        <f>IF(A142&lt;&gt;"",VLOOKUP(B142,'Ket qua do'!$C$5:$AP$50000,$I$3,TRUE)*$E$9/1000,"")</f>
        <v>#N/A</v>
      </c>
      <c r="J142" s="21" t="e">
        <f>IF(A142&lt;&gt;"",VLOOKUP(B142,'Ket qua do'!$C$5:$AP$50000,$J$3,TRUE)*$E$9/1000,"")</f>
        <v>#N/A</v>
      </c>
      <c r="K142" s="21" t="e">
        <f>IF(A142&lt;&gt;"",VLOOKUP(B142,'Ket qua do'!$C$5:$AP$50000,$K$3,TRUE)*$E$9/1000,"")</f>
        <v>#N/A</v>
      </c>
      <c r="L142" s="21" t="e">
        <f>IF(A142&lt;&gt;"",VLOOKUP(B142,'Ket qua do'!$C$5:$AP$50000,$L$3,TRUE),"")</f>
        <v>#N/A</v>
      </c>
    </row>
    <row r="143" spans="1:12" x14ac:dyDescent="0.25">
      <c r="A143" t="e">
        <f t="shared" si="7"/>
        <v>#N/A</v>
      </c>
      <c r="B143" s="1" t="e">
        <f>IF(A143&lt;&gt;"",VLOOKUP(A143,'Ket qua do'!$B$5:$CE$50000,2,TRUE),"")</f>
        <v>#N/A</v>
      </c>
      <c r="C143" s="19" t="e">
        <f>IF(A143&lt;&gt;"",VLOOKUP(B143,'Ket qua do'!$C$5:$AP$50000,$C$3,TRUE)*SQRT(3)*$C$11,"")</f>
        <v>#N/A</v>
      </c>
      <c r="D143" s="21" t="e">
        <f>IF(A143&lt;&gt;"",VLOOKUP(B143,'Ket qua do'!$C$5:$AP$50000,$D$3,TRUE),"")</f>
        <v>#N/A</v>
      </c>
      <c r="E143" s="21" t="e">
        <f>IF(A143&lt;&gt;"",VLOOKUP(B143,'Ket qua do'!$C$5:$AP$50000,$E$3,TRUE)*$C$12,"")</f>
        <v>#N/A</v>
      </c>
      <c r="F143" s="21" t="e">
        <f>IF(A143&lt;&gt;"",VLOOKUP(B143,'Ket qua do'!$C$5:$AP$50000,$F$3,TRUE),"")</f>
        <v>#N/A</v>
      </c>
      <c r="G143" s="21" t="e">
        <f>IF(A143&lt;&gt;"",VLOOKUP(B143,'Ket qua do'!$C$5:$AP$50000,$G$3,TRUE),"")</f>
        <v>#N/A</v>
      </c>
      <c r="H143" s="21" t="e">
        <f>IF(A143&lt;&gt;"",VLOOKUP(B143,'Ket qua do'!$C$5:$AP$50000,$H$3,TRUE),"")</f>
        <v>#N/A</v>
      </c>
      <c r="I143" s="21" t="e">
        <f>IF(A143&lt;&gt;"",VLOOKUP(B143,'Ket qua do'!$C$5:$AP$50000,$I$3,TRUE)*$E$9/1000,"")</f>
        <v>#N/A</v>
      </c>
      <c r="J143" s="21" t="e">
        <f>IF(A143&lt;&gt;"",VLOOKUP(B143,'Ket qua do'!$C$5:$AP$50000,$J$3,TRUE)*$E$9/1000,"")</f>
        <v>#N/A</v>
      </c>
      <c r="K143" s="21" t="e">
        <f>IF(A143&lt;&gt;"",VLOOKUP(B143,'Ket qua do'!$C$5:$AP$50000,$K$3,TRUE)*$E$9/1000,"")</f>
        <v>#N/A</v>
      </c>
      <c r="L143" s="21" t="e">
        <f>IF(A143&lt;&gt;"",VLOOKUP(B143,'Ket qua do'!$C$5:$AP$50000,$L$3,TRUE),"")</f>
        <v>#N/A</v>
      </c>
    </row>
    <row r="144" spans="1:12" x14ac:dyDescent="0.25">
      <c r="A144" t="e">
        <f t="shared" si="7"/>
        <v>#N/A</v>
      </c>
      <c r="B144" s="1" t="e">
        <f>IF(A144&lt;&gt;"",VLOOKUP(A144,'Ket qua do'!$B$5:$CE$50000,2,TRUE),"")</f>
        <v>#N/A</v>
      </c>
      <c r="C144" s="19" t="e">
        <f>IF(A144&lt;&gt;"",VLOOKUP(B144,'Ket qua do'!$C$5:$AP$50000,$C$3,TRUE)*SQRT(3)*$C$11,"")</f>
        <v>#N/A</v>
      </c>
      <c r="D144" s="21" t="e">
        <f>IF(A144&lt;&gt;"",VLOOKUP(B144,'Ket qua do'!$C$5:$AP$50000,$D$3,TRUE),"")</f>
        <v>#N/A</v>
      </c>
      <c r="E144" s="21" t="e">
        <f>IF(A144&lt;&gt;"",VLOOKUP(B144,'Ket qua do'!$C$5:$AP$50000,$E$3,TRUE)*$C$12,"")</f>
        <v>#N/A</v>
      </c>
      <c r="F144" s="21" t="e">
        <f>IF(A144&lt;&gt;"",VLOOKUP(B144,'Ket qua do'!$C$5:$AP$50000,$F$3,TRUE),"")</f>
        <v>#N/A</v>
      </c>
      <c r="G144" s="21" t="e">
        <f>IF(A144&lt;&gt;"",VLOOKUP(B144,'Ket qua do'!$C$5:$AP$50000,$G$3,TRUE),"")</f>
        <v>#N/A</v>
      </c>
      <c r="H144" s="21" t="e">
        <f>IF(A144&lt;&gt;"",VLOOKUP(B144,'Ket qua do'!$C$5:$AP$50000,$H$3,TRUE),"")</f>
        <v>#N/A</v>
      </c>
      <c r="I144" s="21" t="e">
        <f>IF(A144&lt;&gt;"",VLOOKUP(B144,'Ket qua do'!$C$5:$AP$50000,$I$3,TRUE)*$E$9/1000,"")</f>
        <v>#N/A</v>
      </c>
      <c r="J144" s="21" t="e">
        <f>IF(A144&lt;&gt;"",VLOOKUP(B144,'Ket qua do'!$C$5:$AP$50000,$J$3,TRUE)*$E$9/1000,"")</f>
        <v>#N/A</v>
      </c>
      <c r="K144" s="21" t="e">
        <f>IF(A144&lt;&gt;"",VLOOKUP(B144,'Ket qua do'!$C$5:$AP$50000,$K$3,TRUE)*$E$9/1000,"")</f>
        <v>#N/A</v>
      </c>
      <c r="L144" s="21" t="e">
        <f>IF(A144&lt;&gt;"",VLOOKUP(B144,'Ket qua do'!$C$5:$AP$50000,$L$3,TRUE),"")</f>
        <v>#N/A</v>
      </c>
    </row>
    <row r="145" spans="1:12" x14ac:dyDescent="0.25">
      <c r="A145" t="e">
        <f t="shared" si="7"/>
        <v>#N/A</v>
      </c>
      <c r="B145" s="1" t="e">
        <f>IF(A145&lt;&gt;"",VLOOKUP(A145,'Ket qua do'!$B$5:$CE$50000,2,TRUE),"")</f>
        <v>#N/A</v>
      </c>
      <c r="C145" s="19" t="e">
        <f>IF(A145&lt;&gt;"",VLOOKUP(B145,'Ket qua do'!$C$5:$AP$50000,$C$3,TRUE)*SQRT(3)*$C$11,"")</f>
        <v>#N/A</v>
      </c>
      <c r="D145" s="21" t="e">
        <f>IF(A145&lt;&gt;"",VLOOKUP(B145,'Ket qua do'!$C$5:$AP$50000,$D$3,TRUE),"")</f>
        <v>#N/A</v>
      </c>
      <c r="E145" s="21" t="e">
        <f>IF(A145&lt;&gt;"",VLOOKUP(B145,'Ket qua do'!$C$5:$AP$50000,$E$3,TRUE)*$C$12,"")</f>
        <v>#N/A</v>
      </c>
      <c r="F145" s="21" t="e">
        <f>IF(A145&lt;&gt;"",VLOOKUP(B145,'Ket qua do'!$C$5:$AP$50000,$F$3,TRUE),"")</f>
        <v>#N/A</v>
      </c>
      <c r="G145" s="21" t="e">
        <f>IF(A145&lt;&gt;"",VLOOKUP(B145,'Ket qua do'!$C$5:$AP$50000,$G$3,TRUE),"")</f>
        <v>#N/A</v>
      </c>
      <c r="H145" s="21" t="e">
        <f>IF(A145&lt;&gt;"",VLOOKUP(B145,'Ket qua do'!$C$5:$AP$50000,$H$3,TRUE),"")</f>
        <v>#N/A</v>
      </c>
      <c r="I145" s="21" t="e">
        <f>IF(A145&lt;&gt;"",VLOOKUP(B145,'Ket qua do'!$C$5:$AP$50000,$I$3,TRUE)*$E$9/1000,"")</f>
        <v>#N/A</v>
      </c>
      <c r="J145" s="21" t="e">
        <f>IF(A145&lt;&gt;"",VLOOKUP(B145,'Ket qua do'!$C$5:$AP$50000,$J$3,TRUE)*$E$9/1000,"")</f>
        <v>#N/A</v>
      </c>
      <c r="K145" s="21" t="e">
        <f>IF(A145&lt;&gt;"",VLOOKUP(B145,'Ket qua do'!$C$5:$AP$50000,$K$3,TRUE)*$E$9/1000,"")</f>
        <v>#N/A</v>
      </c>
      <c r="L145" s="21" t="e">
        <f>IF(A145&lt;&gt;"",VLOOKUP(B145,'Ket qua do'!$C$5:$AP$50000,$L$3,TRUE),"")</f>
        <v>#N/A</v>
      </c>
    </row>
    <row r="146" spans="1:12" x14ac:dyDescent="0.25">
      <c r="A146" t="e">
        <f t="shared" si="7"/>
        <v>#N/A</v>
      </c>
      <c r="B146" s="1" t="e">
        <f>IF(A146&lt;&gt;"",VLOOKUP(A146,'Ket qua do'!$B$5:$CE$50000,2,TRUE),"")</f>
        <v>#N/A</v>
      </c>
      <c r="C146" s="19" t="e">
        <f>IF(A146&lt;&gt;"",VLOOKUP(B146,'Ket qua do'!$C$5:$AP$50000,$C$3,TRUE)*SQRT(3)*$C$11,"")</f>
        <v>#N/A</v>
      </c>
      <c r="D146" s="21" t="e">
        <f>IF(A146&lt;&gt;"",VLOOKUP(B146,'Ket qua do'!$C$5:$AP$50000,$D$3,TRUE),"")</f>
        <v>#N/A</v>
      </c>
      <c r="E146" s="21" t="e">
        <f>IF(A146&lt;&gt;"",VLOOKUP(B146,'Ket qua do'!$C$5:$AP$50000,$E$3,TRUE)*$C$12,"")</f>
        <v>#N/A</v>
      </c>
      <c r="F146" s="21" t="e">
        <f>IF(A146&lt;&gt;"",VLOOKUP(B146,'Ket qua do'!$C$5:$AP$50000,$F$3,TRUE),"")</f>
        <v>#N/A</v>
      </c>
      <c r="G146" s="21" t="e">
        <f>IF(A146&lt;&gt;"",VLOOKUP(B146,'Ket qua do'!$C$5:$AP$50000,$G$3,TRUE),"")</f>
        <v>#N/A</v>
      </c>
      <c r="H146" s="21" t="e">
        <f>IF(A146&lt;&gt;"",VLOOKUP(B146,'Ket qua do'!$C$5:$AP$50000,$H$3,TRUE),"")</f>
        <v>#N/A</v>
      </c>
      <c r="I146" s="21" t="e">
        <f>IF(A146&lt;&gt;"",VLOOKUP(B146,'Ket qua do'!$C$5:$AP$50000,$I$3,TRUE)*$E$9/1000,"")</f>
        <v>#N/A</v>
      </c>
      <c r="J146" s="21" t="e">
        <f>IF(A146&lt;&gt;"",VLOOKUP(B146,'Ket qua do'!$C$5:$AP$50000,$J$3,TRUE)*$E$9/1000,"")</f>
        <v>#N/A</v>
      </c>
      <c r="K146" s="21" t="e">
        <f>IF(A146&lt;&gt;"",VLOOKUP(B146,'Ket qua do'!$C$5:$AP$50000,$K$3,TRUE)*$E$9/1000,"")</f>
        <v>#N/A</v>
      </c>
      <c r="L146" s="21" t="e">
        <f>IF(A146&lt;&gt;"",VLOOKUP(B146,'Ket qua do'!$C$5:$AP$50000,$L$3,TRUE),"")</f>
        <v>#N/A</v>
      </c>
    </row>
    <row r="147" spans="1:12" x14ac:dyDescent="0.25">
      <c r="A147" t="e">
        <f t="shared" si="7"/>
        <v>#N/A</v>
      </c>
      <c r="B147" s="1" t="e">
        <f>IF(A147&lt;&gt;"",VLOOKUP(A147,'Ket qua do'!$B$5:$CE$50000,2,TRUE),"")</f>
        <v>#N/A</v>
      </c>
      <c r="C147" s="19" t="e">
        <f>IF(A147&lt;&gt;"",VLOOKUP(B147,'Ket qua do'!$C$5:$AP$50000,$C$3,TRUE)*SQRT(3)*$C$11,"")</f>
        <v>#N/A</v>
      </c>
      <c r="D147" s="21" t="e">
        <f>IF(A147&lt;&gt;"",VLOOKUP(B147,'Ket qua do'!$C$5:$AP$50000,$D$3,TRUE),"")</f>
        <v>#N/A</v>
      </c>
      <c r="E147" s="21" t="e">
        <f>IF(A147&lt;&gt;"",VLOOKUP(B147,'Ket qua do'!$C$5:$AP$50000,$E$3,TRUE)*$C$12,"")</f>
        <v>#N/A</v>
      </c>
      <c r="F147" s="21" t="e">
        <f>IF(A147&lt;&gt;"",VLOOKUP(B147,'Ket qua do'!$C$5:$AP$50000,$F$3,TRUE),"")</f>
        <v>#N/A</v>
      </c>
      <c r="G147" s="21" t="e">
        <f>IF(A147&lt;&gt;"",VLOOKUP(B147,'Ket qua do'!$C$5:$AP$50000,$G$3,TRUE),"")</f>
        <v>#N/A</v>
      </c>
      <c r="H147" s="21" t="e">
        <f>IF(A147&lt;&gt;"",VLOOKUP(B147,'Ket qua do'!$C$5:$AP$50000,$H$3,TRUE),"")</f>
        <v>#N/A</v>
      </c>
      <c r="I147" s="21" t="e">
        <f>IF(A147&lt;&gt;"",VLOOKUP(B147,'Ket qua do'!$C$5:$AP$50000,$I$3,TRUE)*$E$9/1000,"")</f>
        <v>#N/A</v>
      </c>
      <c r="J147" s="21" t="e">
        <f>IF(A147&lt;&gt;"",VLOOKUP(B147,'Ket qua do'!$C$5:$AP$50000,$J$3,TRUE)*$E$9/1000,"")</f>
        <v>#N/A</v>
      </c>
      <c r="K147" s="21" t="e">
        <f>IF(A147&lt;&gt;"",VLOOKUP(B147,'Ket qua do'!$C$5:$AP$50000,$K$3,TRUE)*$E$9/1000,"")</f>
        <v>#N/A</v>
      </c>
      <c r="L147" s="21" t="e">
        <f>IF(A147&lt;&gt;"",VLOOKUP(B147,'Ket qua do'!$C$5:$AP$50000,$L$3,TRUE),"")</f>
        <v>#N/A</v>
      </c>
    </row>
    <row r="148" spans="1:12" x14ac:dyDescent="0.25">
      <c r="A148" t="e">
        <f t="shared" si="7"/>
        <v>#N/A</v>
      </c>
      <c r="B148" s="1" t="e">
        <f>IF(A148&lt;&gt;"",VLOOKUP(A148,'Ket qua do'!$B$5:$CE$50000,2,TRUE),"")</f>
        <v>#N/A</v>
      </c>
      <c r="C148" s="19" t="e">
        <f>IF(A148&lt;&gt;"",VLOOKUP(B148,'Ket qua do'!$C$5:$AP$50000,$C$3,TRUE)*SQRT(3)*$C$11,"")</f>
        <v>#N/A</v>
      </c>
      <c r="D148" s="21" t="e">
        <f>IF(A148&lt;&gt;"",VLOOKUP(B148,'Ket qua do'!$C$5:$AP$50000,$D$3,TRUE),"")</f>
        <v>#N/A</v>
      </c>
      <c r="E148" s="21" t="e">
        <f>IF(A148&lt;&gt;"",VLOOKUP(B148,'Ket qua do'!$C$5:$AP$50000,$E$3,TRUE)*$C$12,"")</f>
        <v>#N/A</v>
      </c>
      <c r="F148" s="21" t="e">
        <f>IF(A148&lt;&gt;"",VLOOKUP(B148,'Ket qua do'!$C$5:$AP$50000,$F$3,TRUE),"")</f>
        <v>#N/A</v>
      </c>
      <c r="G148" s="21" t="e">
        <f>IF(A148&lt;&gt;"",VLOOKUP(B148,'Ket qua do'!$C$5:$AP$50000,$G$3,TRUE),"")</f>
        <v>#N/A</v>
      </c>
      <c r="H148" s="21" t="e">
        <f>IF(A148&lt;&gt;"",VLOOKUP(B148,'Ket qua do'!$C$5:$AP$50000,$H$3,TRUE),"")</f>
        <v>#N/A</v>
      </c>
      <c r="I148" s="21" t="e">
        <f>IF(A148&lt;&gt;"",VLOOKUP(B148,'Ket qua do'!$C$5:$AP$50000,$I$3,TRUE)*$E$9/1000,"")</f>
        <v>#N/A</v>
      </c>
      <c r="J148" s="21" t="e">
        <f>IF(A148&lt;&gt;"",VLOOKUP(B148,'Ket qua do'!$C$5:$AP$50000,$J$3,TRUE)*$E$9/1000,"")</f>
        <v>#N/A</v>
      </c>
      <c r="K148" s="21" t="e">
        <f>IF(A148&lt;&gt;"",VLOOKUP(B148,'Ket qua do'!$C$5:$AP$50000,$K$3,TRUE)*$E$9/1000,"")</f>
        <v>#N/A</v>
      </c>
      <c r="L148" s="21" t="e">
        <f>IF(A148&lt;&gt;"",VLOOKUP(B148,'Ket qua do'!$C$5:$AP$50000,$L$3,TRUE),"")</f>
        <v>#N/A</v>
      </c>
    </row>
    <row r="149" spans="1:12" x14ac:dyDescent="0.25">
      <c r="A149" t="e">
        <f t="shared" si="7"/>
        <v>#N/A</v>
      </c>
      <c r="B149" s="1" t="e">
        <f>IF(A149&lt;&gt;"",VLOOKUP(A149,'Ket qua do'!$B$5:$CE$50000,2,TRUE),"")</f>
        <v>#N/A</v>
      </c>
      <c r="C149" s="19" t="e">
        <f>IF(A149&lt;&gt;"",VLOOKUP(B149,'Ket qua do'!$C$5:$AP$50000,$C$3,TRUE)*SQRT(3)*$C$11,"")</f>
        <v>#N/A</v>
      </c>
      <c r="D149" s="21" t="e">
        <f>IF(A149&lt;&gt;"",VLOOKUP(B149,'Ket qua do'!$C$5:$AP$50000,$D$3,TRUE),"")</f>
        <v>#N/A</v>
      </c>
      <c r="E149" s="21" t="e">
        <f>IF(A149&lt;&gt;"",VLOOKUP(B149,'Ket qua do'!$C$5:$AP$50000,$E$3,TRUE)*$C$12,"")</f>
        <v>#N/A</v>
      </c>
      <c r="F149" s="21" t="e">
        <f>IF(A149&lt;&gt;"",VLOOKUP(B149,'Ket qua do'!$C$5:$AP$50000,$F$3,TRUE),"")</f>
        <v>#N/A</v>
      </c>
      <c r="G149" s="21" t="e">
        <f>IF(A149&lt;&gt;"",VLOOKUP(B149,'Ket qua do'!$C$5:$AP$50000,$G$3,TRUE),"")</f>
        <v>#N/A</v>
      </c>
      <c r="H149" s="21" t="e">
        <f>IF(A149&lt;&gt;"",VLOOKUP(B149,'Ket qua do'!$C$5:$AP$50000,$H$3,TRUE),"")</f>
        <v>#N/A</v>
      </c>
      <c r="I149" s="21" t="e">
        <f>IF(A149&lt;&gt;"",VLOOKUP(B149,'Ket qua do'!$C$5:$AP$50000,$I$3,TRUE)*$E$9/1000,"")</f>
        <v>#N/A</v>
      </c>
      <c r="J149" s="21" t="e">
        <f>IF(A149&lt;&gt;"",VLOOKUP(B149,'Ket qua do'!$C$5:$AP$50000,$J$3,TRUE)*$E$9/1000,"")</f>
        <v>#N/A</v>
      </c>
      <c r="K149" s="21" t="e">
        <f>IF(A149&lt;&gt;"",VLOOKUP(B149,'Ket qua do'!$C$5:$AP$50000,$K$3,TRUE)*$E$9/1000,"")</f>
        <v>#N/A</v>
      </c>
      <c r="L149" s="21" t="e">
        <f>IF(A149&lt;&gt;"",VLOOKUP(B149,'Ket qua do'!$C$5:$AP$50000,$L$3,TRUE),"")</f>
        <v>#N/A</v>
      </c>
    </row>
    <row r="150" spans="1:12" x14ac:dyDescent="0.25">
      <c r="A150" t="e">
        <f t="shared" si="7"/>
        <v>#N/A</v>
      </c>
      <c r="B150" s="1" t="e">
        <f>IF(A150&lt;&gt;"",VLOOKUP(A150,'Ket qua do'!$B$5:$CE$50000,2,TRUE),"")</f>
        <v>#N/A</v>
      </c>
      <c r="C150" s="19" t="e">
        <f>IF(A150&lt;&gt;"",VLOOKUP(B150,'Ket qua do'!$C$5:$AP$50000,$C$3,TRUE)*SQRT(3)*$C$11,"")</f>
        <v>#N/A</v>
      </c>
      <c r="D150" s="21" t="e">
        <f>IF(A150&lt;&gt;"",VLOOKUP(B150,'Ket qua do'!$C$5:$AP$50000,$D$3,TRUE),"")</f>
        <v>#N/A</v>
      </c>
      <c r="E150" s="21" t="e">
        <f>IF(A150&lt;&gt;"",VLOOKUP(B150,'Ket qua do'!$C$5:$AP$50000,$E$3,TRUE)*$C$12,"")</f>
        <v>#N/A</v>
      </c>
      <c r="F150" s="21" t="e">
        <f>IF(A150&lt;&gt;"",VLOOKUP(B150,'Ket qua do'!$C$5:$AP$50000,$F$3,TRUE),"")</f>
        <v>#N/A</v>
      </c>
      <c r="G150" s="21" t="e">
        <f>IF(A150&lt;&gt;"",VLOOKUP(B150,'Ket qua do'!$C$5:$AP$50000,$G$3,TRUE),"")</f>
        <v>#N/A</v>
      </c>
      <c r="H150" s="21" t="e">
        <f>IF(A150&lt;&gt;"",VLOOKUP(B150,'Ket qua do'!$C$5:$AP$50000,$H$3,TRUE),"")</f>
        <v>#N/A</v>
      </c>
      <c r="I150" s="21" t="e">
        <f>IF(A150&lt;&gt;"",VLOOKUP(B150,'Ket qua do'!$C$5:$AP$50000,$I$3,TRUE)*$E$9/1000,"")</f>
        <v>#N/A</v>
      </c>
      <c r="J150" s="21" t="e">
        <f>IF(A150&lt;&gt;"",VLOOKUP(B150,'Ket qua do'!$C$5:$AP$50000,$J$3,TRUE)*$E$9/1000,"")</f>
        <v>#N/A</v>
      </c>
      <c r="K150" s="21" t="e">
        <f>IF(A150&lt;&gt;"",VLOOKUP(B150,'Ket qua do'!$C$5:$AP$50000,$K$3,TRUE)*$E$9/1000,"")</f>
        <v>#N/A</v>
      </c>
      <c r="L150" s="21" t="e">
        <f>IF(A150&lt;&gt;"",VLOOKUP(B150,'Ket qua do'!$C$5:$AP$50000,$L$3,TRUE),"")</f>
        <v>#N/A</v>
      </c>
    </row>
    <row r="151" spans="1:12" x14ac:dyDescent="0.25">
      <c r="A151" t="e">
        <f t="shared" si="7"/>
        <v>#N/A</v>
      </c>
      <c r="B151" s="1" t="e">
        <f>IF(A151&lt;&gt;"",VLOOKUP(A151,'Ket qua do'!$B$5:$CE$50000,2,TRUE),"")</f>
        <v>#N/A</v>
      </c>
      <c r="C151" s="19" t="e">
        <f>IF(A151&lt;&gt;"",VLOOKUP(B151,'Ket qua do'!$C$5:$AP$50000,$C$3,TRUE)*SQRT(3)*$C$11,"")</f>
        <v>#N/A</v>
      </c>
      <c r="D151" s="21" t="e">
        <f>IF(A151&lt;&gt;"",VLOOKUP(B151,'Ket qua do'!$C$5:$AP$50000,$D$3,TRUE),"")</f>
        <v>#N/A</v>
      </c>
      <c r="E151" s="21" t="e">
        <f>IF(A151&lt;&gt;"",VLOOKUP(B151,'Ket qua do'!$C$5:$AP$50000,$E$3,TRUE)*$C$12,"")</f>
        <v>#N/A</v>
      </c>
      <c r="F151" s="21" t="e">
        <f>IF(A151&lt;&gt;"",VLOOKUP(B151,'Ket qua do'!$C$5:$AP$50000,$F$3,TRUE),"")</f>
        <v>#N/A</v>
      </c>
      <c r="G151" s="21" t="e">
        <f>IF(A151&lt;&gt;"",VLOOKUP(B151,'Ket qua do'!$C$5:$AP$50000,$G$3,TRUE),"")</f>
        <v>#N/A</v>
      </c>
      <c r="H151" s="21" t="e">
        <f>IF(A151&lt;&gt;"",VLOOKUP(B151,'Ket qua do'!$C$5:$AP$50000,$H$3,TRUE),"")</f>
        <v>#N/A</v>
      </c>
      <c r="I151" s="21" t="e">
        <f>IF(A151&lt;&gt;"",VLOOKUP(B151,'Ket qua do'!$C$5:$AP$50000,$I$3,TRUE)*$E$9/1000,"")</f>
        <v>#N/A</v>
      </c>
      <c r="J151" s="21" t="e">
        <f>IF(A151&lt;&gt;"",VLOOKUP(B151,'Ket qua do'!$C$5:$AP$50000,$J$3,TRUE)*$E$9/1000,"")</f>
        <v>#N/A</v>
      </c>
      <c r="K151" s="21" t="e">
        <f>IF(A151&lt;&gt;"",VLOOKUP(B151,'Ket qua do'!$C$5:$AP$50000,$K$3,TRUE)*$E$9/1000,"")</f>
        <v>#N/A</v>
      </c>
      <c r="L151" s="21" t="e">
        <f>IF(A151&lt;&gt;"",VLOOKUP(B151,'Ket qua do'!$C$5:$AP$50000,$L$3,TRUE),"")</f>
        <v>#N/A</v>
      </c>
    </row>
    <row r="152" spans="1:12" x14ac:dyDescent="0.25">
      <c r="A152" t="e">
        <f t="shared" si="7"/>
        <v>#N/A</v>
      </c>
      <c r="B152" s="1" t="e">
        <f>IF(A152&lt;&gt;"",VLOOKUP(A152,'Ket qua do'!$B$5:$CE$50000,2,TRUE),"")</f>
        <v>#N/A</v>
      </c>
      <c r="C152" s="19" t="e">
        <f>IF(A152&lt;&gt;"",VLOOKUP(B152,'Ket qua do'!$C$5:$AP$50000,$C$3,TRUE)*SQRT(3)*$C$11,"")</f>
        <v>#N/A</v>
      </c>
      <c r="D152" s="21" t="e">
        <f>IF(A152&lt;&gt;"",VLOOKUP(B152,'Ket qua do'!$C$5:$AP$50000,$D$3,TRUE),"")</f>
        <v>#N/A</v>
      </c>
      <c r="E152" s="21" t="e">
        <f>IF(A152&lt;&gt;"",VLOOKUP(B152,'Ket qua do'!$C$5:$AP$50000,$E$3,TRUE)*$C$12,"")</f>
        <v>#N/A</v>
      </c>
      <c r="F152" s="21" t="e">
        <f>IF(A152&lt;&gt;"",VLOOKUP(B152,'Ket qua do'!$C$5:$AP$50000,$F$3,TRUE),"")</f>
        <v>#N/A</v>
      </c>
      <c r="G152" s="21" t="e">
        <f>IF(A152&lt;&gt;"",VLOOKUP(B152,'Ket qua do'!$C$5:$AP$50000,$G$3,TRUE),"")</f>
        <v>#N/A</v>
      </c>
      <c r="H152" s="21" t="e">
        <f>IF(A152&lt;&gt;"",VLOOKUP(B152,'Ket qua do'!$C$5:$AP$50000,$H$3,TRUE),"")</f>
        <v>#N/A</v>
      </c>
      <c r="I152" s="21" t="e">
        <f>IF(A152&lt;&gt;"",VLOOKUP(B152,'Ket qua do'!$C$5:$AP$50000,$I$3,TRUE)*$E$9/1000,"")</f>
        <v>#N/A</v>
      </c>
      <c r="J152" s="21" t="e">
        <f>IF(A152&lt;&gt;"",VLOOKUP(B152,'Ket qua do'!$C$5:$AP$50000,$J$3,TRUE)*$E$9/1000,"")</f>
        <v>#N/A</v>
      </c>
      <c r="K152" s="21" t="e">
        <f>IF(A152&lt;&gt;"",VLOOKUP(B152,'Ket qua do'!$C$5:$AP$50000,$K$3,TRUE)*$E$9/1000,"")</f>
        <v>#N/A</v>
      </c>
      <c r="L152" s="21" t="e">
        <f>IF(A152&lt;&gt;"",VLOOKUP(B152,'Ket qua do'!$C$5:$AP$50000,$L$3,TRUE),"")</f>
        <v>#N/A</v>
      </c>
    </row>
    <row r="153" spans="1:12" x14ac:dyDescent="0.25">
      <c r="A153" t="e">
        <f t="shared" si="7"/>
        <v>#N/A</v>
      </c>
      <c r="B153" s="1" t="e">
        <f>IF(A153&lt;&gt;"",VLOOKUP(A153,'Ket qua do'!$B$5:$CE$50000,2,TRUE),"")</f>
        <v>#N/A</v>
      </c>
      <c r="C153" s="19" t="e">
        <f>IF(A153&lt;&gt;"",VLOOKUP(B153,'Ket qua do'!$C$5:$AP$50000,$C$3,TRUE)*SQRT(3)*$C$11,"")</f>
        <v>#N/A</v>
      </c>
      <c r="D153" s="21" t="e">
        <f>IF(A153&lt;&gt;"",VLOOKUP(B153,'Ket qua do'!$C$5:$AP$50000,$D$3,TRUE),"")</f>
        <v>#N/A</v>
      </c>
      <c r="E153" s="21" t="e">
        <f>IF(A153&lt;&gt;"",VLOOKUP(B153,'Ket qua do'!$C$5:$AP$50000,$E$3,TRUE)*$C$12,"")</f>
        <v>#N/A</v>
      </c>
      <c r="F153" s="21" t="e">
        <f>IF(A153&lt;&gt;"",VLOOKUP(B153,'Ket qua do'!$C$5:$AP$50000,$F$3,TRUE),"")</f>
        <v>#N/A</v>
      </c>
      <c r="G153" s="21" t="e">
        <f>IF(A153&lt;&gt;"",VLOOKUP(B153,'Ket qua do'!$C$5:$AP$50000,$G$3,TRUE),"")</f>
        <v>#N/A</v>
      </c>
      <c r="H153" s="21" t="e">
        <f>IF(A153&lt;&gt;"",VLOOKUP(B153,'Ket qua do'!$C$5:$AP$50000,$H$3,TRUE),"")</f>
        <v>#N/A</v>
      </c>
      <c r="I153" s="21" t="e">
        <f>IF(A153&lt;&gt;"",VLOOKUP(B153,'Ket qua do'!$C$5:$AP$50000,$I$3,TRUE)*$E$9/1000,"")</f>
        <v>#N/A</v>
      </c>
      <c r="J153" s="21" t="e">
        <f>IF(A153&lt;&gt;"",VLOOKUP(B153,'Ket qua do'!$C$5:$AP$50000,$J$3,TRUE)*$E$9/1000,"")</f>
        <v>#N/A</v>
      </c>
      <c r="K153" s="21" t="e">
        <f>IF(A153&lt;&gt;"",VLOOKUP(B153,'Ket qua do'!$C$5:$AP$50000,$K$3,TRUE)*$E$9/1000,"")</f>
        <v>#N/A</v>
      </c>
      <c r="L153" s="21" t="e">
        <f>IF(A153&lt;&gt;"",VLOOKUP(B153,'Ket qua do'!$C$5:$AP$50000,$L$3,TRUE),"")</f>
        <v>#N/A</v>
      </c>
    </row>
    <row r="154" spans="1:12" x14ac:dyDescent="0.25">
      <c r="A154" t="e">
        <f t="shared" ref="A154:A217" si="8">IF(A153&lt;$E$8,A153+1,"")</f>
        <v>#N/A</v>
      </c>
      <c r="B154" s="1" t="e">
        <f>IF(A154&lt;&gt;"",VLOOKUP(A154,'Ket qua do'!$B$5:$CE$50000,2,TRUE),"")</f>
        <v>#N/A</v>
      </c>
      <c r="C154" s="19" t="e">
        <f>IF(A154&lt;&gt;"",VLOOKUP(B154,'Ket qua do'!$C$5:$AP$50000,$C$3,TRUE)*SQRT(3)*$C$11,"")</f>
        <v>#N/A</v>
      </c>
      <c r="D154" s="21" t="e">
        <f>IF(A154&lt;&gt;"",VLOOKUP(B154,'Ket qua do'!$C$5:$AP$50000,$D$3,TRUE),"")</f>
        <v>#N/A</v>
      </c>
      <c r="E154" s="21" t="e">
        <f>IF(A154&lt;&gt;"",VLOOKUP(B154,'Ket qua do'!$C$5:$AP$50000,$E$3,TRUE)*$C$12,"")</f>
        <v>#N/A</v>
      </c>
      <c r="F154" s="21" t="e">
        <f>IF(A154&lt;&gt;"",VLOOKUP(B154,'Ket qua do'!$C$5:$AP$50000,$F$3,TRUE),"")</f>
        <v>#N/A</v>
      </c>
      <c r="G154" s="21" t="e">
        <f>IF(A154&lt;&gt;"",VLOOKUP(B154,'Ket qua do'!$C$5:$AP$50000,$G$3,TRUE),"")</f>
        <v>#N/A</v>
      </c>
      <c r="H154" s="21" t="e">
        <f>IF(A154&lt;&gt;"",VLOOKUP(B154,'Ket qua do'!$C$5:$AP$50000,$H$3,TRUE),"")</f>
        <v>#N/A</v>
      </c>
      <c r="I154" s="21" t="e">
        <f>IF(A154&lt;&gt;"",VLOOKUP(B154,'Ket qua do'!$C$5:$AP$50000,$I$3,TRUE)*$E$9/1000,"")</f>
        <v>#N/A</v>
      </c>
      <c r="J154" s="21" t="e">
        <f>IF(A154&lt;&gt;"",VLOOKUP(B154,'Ket qua do'!$C$5:$AP$50000,$J$3,TRUE)*$E$9/1000,"")</f>
        <v>#N/A</v>
      </c>
      <c r="K154" s="21" t="e">
        <f>IF(A154&lt;&gt;"",VLOOKUP(B154,'Ket qua do'!$C$5:$AP$50000,$K$3,TRUE)*$E$9/1000,"")</f>
        <v>#N/A</v>
      </c>
      <c r="L154" s="21" t="e">
        <f>IF(A154&lt;&gt;"",VLOOKUP(B154,'Ket qua do'!$C$5:$AP$50000,$L$3,TRUE),"")</f>
        <v>#N/A</v>
      </c>
    </row>
    <row r="155" spans="1:12" x14ac:dyDescent="0.25">
      <c r="A155" t="e">
        <f t="shared" si="8"/>
        <v>#N/A</v>
      </c>
      <c r="B155" s="1" t="e">
        <f>IF(A155&lt;&gt;"",VLOOKUP(A155,'Ket qua do'!$B$5:$CE$50000,2,TRUE),"")</f>
        <v>#N/A</v>
      </c>
      <c r="C155" s="19" t="e">
        <f>IF(A155&lt;&gt;"",VLOOKUP(B155,'Ket qua do'!$C$5:$AP$50000,$C$3,TRUE)*SQRT(3)*$C$11,"")</f>
        <v>#N/A</v>
      </c>
      <c r="D155" s="21" t="e">
        <f>IF(A155&lt;&gt;"",VLOOKUP(B155,'Ket qua do'!$C$5:$AP$50000,$D$3,TRUE),"")</f>
        <v>#N/A</v>
      </c>
      <c r="E155" s="21" t="e">
        <f>IF(A155&lt;&gt;"",VLOOKUP(B155,'Ket qua do'!$C$5:$AP$50000,$E$3,TRUE)*$C$12,"")</f>
        <v>#N/A</v>
      </c>
      <c r="F155" s="21" t="e">
        <f>IF(A155&lt;&gt;"",VLOOKUP(B155,'Ket qua do'!$C$5:$AP$50000,$F$3,TRUE),"")</f>
        <v>#N/A</v>
      </c>
      <c r="G155" s="21" t="e">
        <f>IF(A155&lt;&gt;"",VLOOKUP(B155,'Ket qua do'!$C$5:$AP$50000,$G$3,TRUE),"")</f>
        <v>#N/A</v>
      </c>
      <c r="H155" s="21" t="e">
        <f>IF(A155&lt;&gt;"",VLOOKUP(B155,'Ket qua do'!$C$5:$AP$50000,$H$3,TRUE),"")</f>
        <v>#N/A</v>
      </c>
      <c r="I155" s="21" t="e">
        <f>IF(A155&lt;&gt;"",VLOOKUP(B155,'Ket qua do'!$C$5:$AP$50000,$I$3,TRUE)*$E$9/1000,"")</f>
        <v>#N/A</v>
      </c>
      <c r="J155" s="21" t="e">
        <f>IF(A155&lt;&gt;"",VLOOKUP(B155,'Ket qua do'!$C$5:$AP$50000,$J$3,TRUE)*$E$9/1000,"")</f>
        <v>#N/A</v>
      </c>
      <c r="K155" s="21" t="e">
        <f>IF(A155&lt;&gt;"",VLOOKUP(B155,'Ket qua do'!$C$5:$AP$50000,$K$3,TRUE)*$E$9/1000,"")</f>
        <v>#N/A</v>
      </c>
      <c r="L155" s="21" t="e">
        <f>IF(A155&lt;&gt;"",VLOOKUP(B155,'Ket qua do'!$C$5:$AP$50000,$L$3,TRUE),"")</f>
        <v>#N/A</v>
      </c>
    </row>
    <row r="156" spans="1:12" x14ac:dyDescent="0.25">
      <c r="A156" t="e">
        <f t="shared" si="8"/>
        <v>#N/A</v>
      </c>
      <c r="B156" s="1" t="e">
        <f>IF(A156&lt;&gt;"",VLOOKUP(A156,'Ket qua do'!$B$5:$CE$50000,2,TRUE),"")</f>
        <v>#N/A</v>
      </c>
      <c r="C156" s="19" t="e">
        <f>IF(A156&lt;&gt;"",VLOOKUP(B156,'Ket qua do'!$C$5:$AP$50000,$C$3,TRUE)*SQRT(3)*$C$11,"")</f>
        <v>#N/A</v>
      </c>
      <c r="D156" s="21" t="e">
        <f>IF(A156&lt;&gt;"",VLOOKUP(B156,'Ket qua do'!$C$5:$AP$50000,$D$3,TRUE),"")</f>
        <v>#N/A</v>
      </c>
      <c r="E156" s="21" t="e">
        <f>IF(A156&lt;&gt;"",VLOOKUP(B156,'Ket qua do'!$C$5:$AP$50000,$E$3,TRUE)*$C$12,"")</f>
        <v>#N/A</v>
      </c>
      <c r="F156" s="21" t="e">
        <f>IF(A156&lt;&gt;"",VLOOKUP(B156,'Ket qua do'!$C$5:$AP$50000,$F$3,TRUE),"")</f>
        <v>#N/A</v>
      </c>
      <c r="G156" s="21" t="e">
        <f>IF(A156&lt;&gt;"",VLOOKUP(B156,'Ket qua do'!$C$5:$AP$50000,$G$3,TRUE),"")</f>
        <v>#N/A</v>
      </c>
      <c r="H156" s="21" t="e">
        <f>IF(A156&lt;&gt;"",VLOOKUP(B156,'Ket qua do'!$C$5:$AP$50000,$H$3,TRUE),"")</f>
        <v>#N/A</v>
      </c>
      <c r="I156" s="21" t="e">
        <f>IF(A156&lt;&gt;"",VLOOKUP(B156,'Ket qua do'!$C$5:$AP$50000,$I$3,TRUE)*$E$9/1000,"")</f>
        <v>#N/A</v>
      </c>
      <c r="J156" s="21" t="e">
        <f>IF(A156&lt;&gt;"",VLOOKUP(B156,'Ket qua do'!$C$5:$AP$50000,$J$3,TRUE)*$E$9/1000,"")</f>
        <v>#N/A</v>
      </c>
      <c r="K156" s="21" t="e">
        <f>IF(A156&lt;&gt;"",VLOOKUP(B156,'Ket qua do'!$C$5:$AP$50000,$K$3,TRUE)*$E$9/1000,"")</f>
        <v>#N/A</v>
      </c>
      <c r="L156" s="21" t="e">
        <f>IF(A156&lt;&gt;"",VLOOKUP(B156,'Ket qua do'!$C$5:$AP$50000,$L$3,TRUE),"")</f>
        <v>#N/A</v>
      </c>
    </row>
    <row r="157" spans="1:12" x14ac:dyDescent="0.25">
      <c r="A157" t="e">
        <f t="shared" si="8"/>
        <v>#N/A</v>
      </c>
      <c r="B157" s="1" t="e">
        <f>IF(A157&lt;&gt;"",VLOOKUP(A157,'Ket qua do'!$B$5:$CE$50000,2,TRUE),"")</f>
        <v>#N/A</v>
      </c>
      <c r="C157" s="19" t="e">
        <f>IF(A157&lt;&gt;"",VLOOKUP(B157,'Ket qua do'!$C$5:$AP$50000,$C$3,TRUE)*SQRT(3)*$C$11,"")</f>
        <v>#N/A</v>
      </c>
      <c r="D157" s="21" t="e">
        <f>IF(A157&lt;&gt;"",VLOOKUP(B157,'Ket qua do'!$C$5:$AP$50000,$D$3,TRUE),"")</f>
        <v>#N/A</v>
      </c>
      <c r="E157" s="21" t="e">
        <f>IF(A157&lt;&gt;"",VLOOKUP(B157,'Ket qua do'!$C$5:$AP$50000,$E$3,TRUE)*$C$12,"")</f>
        <v>#N/A</v>
      </c>
      <c r="F157" s="21" t="e">
        <f>IF(A157&lt;&gt;"",VLOOKUP(B157,'Ket qua do'!$C$5:$AP$50000,$F$3,TRUE),"")</f>
        <v>#N/A</v>
      </c>
      <c r="G157" s="21" t="e">
        <f>IF(A157&lt;&gt;"",VLOOKUP(B157,'Ket qua do'!$C$5:$AP$50000,$G$3,TRUE),"")</f>
        <v>#N/A</v>
      </c>
      <c r="H157" s="21" t="e">
        <f>IF(A157&lt;&gt;"",VLOOKUP(B157,'Ket qua do'!$C$5:$AP$50000,$H$3,TRUE),"")</f>
        <v>#N/A</v>
      </c>
      <c r="I157" s="21" t="e">
        <f>IF(A157&lt;&gt;"",VLOOKUP(B157,'Ket qua do'!$C$5:$AP$50000,$I$3,TRUE)*$E$9/1000,"")</f>
        <v>#N/A</v>
      </c>
      <c r="J157" s="21" t="e">
        <f>IF(A157&lt;&gt;"",VLOOKUP(B157,'Ket qua do'!$C$5:$AP$50000,$J$3,TRUE)*$E$9/1000,"")</f>
        <v>#N/A</v>
      </c>
      <c r="K157" s="21" t="e">
        <f>IF(A157&lt;&gt;"",VLOOKUP(B157,'Ket qua do'!$C$5:$AP$50000,$K$3,TRUE)*$E$9/1000,"")</f>
        <v>#N/A</v>
      </c>
      <c r="L157" s="21" t="e">
        <f>IF(A157&lt;&gt;"",VLOOKUP(B157,'Ket qua do'!$C$5:$AP$50000,$L$3,TRUE),"")</f>
        <v>#N/A</v>
      </c>
    </row>
    <row r="158" spans="1:12" x14ac:dyDescent="0.25">
      <c r="A158" t="e">
        <f t="shared" si="8"/>
        <v>#N/A</v>
      </c>
      <c r="B158" s="1" t="e">
        <f>IF(A158&lt;&gt;"",VLOOKUP(A158,'Ket qua do'!$B$5:$CE$50000,2,TRUE),"")</f>
        <v>#N/A</v>
      </c>
      <c r="C158" s="19" t="e">
        <f>IF(A158&lt;&gt;"",VLOOKUP(B158,'Ket qua do'!$C$5:$AP$50000,$C$3,TRUE)*SQRT(3)*$C$11,"")</f>
        <v>#N/A</v>
      </c>
      <c r="D158" s="21" t="e">
        <f>IF(A158&lt;&gt;"",VLOOKUP(B158,'Ket qua do'!$C$5:$AP$50000,$D$3,TRUE),"")</f>
        <v>#N/A</v>
      </c>
      <c r="E158" s="21" t="e">
        <f>IF(A158&lt;&gt;"",VLOOKUP(B158,'Ket qua do'!$C$5:$AP$50000,$E$3,TRUE)*$C$12,"")</f>
        <v>#N/A</v>
      </c>
      <c r="F158" s="21" t="e">
        <f>IF(A158&lt;&gt;"",VLOOKUP(B158,'Ket qua do'!$C$5:$AP$50000,$F$3,TRUE),"")</f>
        <v>#N/A</v>
      </c>
      <c r="G158" s="21" t="e">
        <f>IF(A158&lt;&gt;"",VLOOKUP(B158,'Ket qua do'!$C$5:$AP$50000,$G$3,TRUE),"")</f>
        <v>#N/A</v>
      </c>
      <c r="H158" s="21" t="e">
        <f>IF(A158&lt;&gt;"",VLOOKUP(B158,'Ket qua do'!$C$5:$AP$50000,$H$3,TRUE),"")</f>
        <v>#N/A</v>
      </c>
      <c r="I158" s="21" t="e">
        <f>IF(A158&lt;&gt;"",VLOOKUP(B158,'Ket qua do'!$C$5:$AP$50000,$I$3,TRUE)*$E$9/1000,"")</f>
        <v>#N/A</v>
      </c>
      <c r="J158" s="21" t="e">
        <f>IF(A158&lt;&gt;"",VLOOKUP(B158,'Ket qua do'!$C$5:$AP$50000,$J$3,TRUE)*$E$9/1000,"")</f>
        <v>#N/A</v>
      </c>
      <c r="K158" s="21" t="e">
        <f>IF(A158&lt;&gt;"",VLOOKUP(B158,'Ket qua do'!$C$5:$AP$50000,$K$3,TRUE)*$E$9/1000,"")</f>
        <v>#N/A</v>
      </c>
      <c r="L158" s="21" t="e">
        <f>IF(A158&lt;&gt;"",VLOOKUP(B158,'Ket qua do'!$C$5:$AP$50000,$L$3,TRUE),"")</f>
        <v>#N/A</v>
      </c>
    </row>
    <row r="159" spans="1:12" x14ac:dyDescent="0.25">
      <c r="A159" t="e">
        <f t="shared" si="8"/>
        <v>#N/A</v>
      </c>
      <c r="B159" s="1" t="e">
        <f>IF(A159&lt;&gt;"",VLOOKUP(A159,'Ket qua do'!$B$5:$CE$50000,2,TRUE),"")</f>
        <v>#N/A</v>
      </c>
      <c r="C159" s="19" t="e">
        <f>IF(A159&lt;&gt;"",VLOOKUP(B159,'Ket qua do'!$C$5:$AP$50000,$C$3,TRUE)*SQRT(3)*$C$11,"")</f>
        <v>#N/A</v>
      </c>
      <c r="D159" s="21" t="e">
        <f>IF(A159&lt;&gt;"",VLOOKUP(B159,'Ket qua do'!$C$5:$AP$50000,$D$3,TRUE),"")</f>
        <v>#N/A</v>
      </c>
      <c r="E159" s="21" t="e">
        <f>IF(A159&lt;&gt;"",VLOOKUP(B159,'Ket qua do'!$C$5:$AP$50000,$E$3,TRUE)*$C$12,"")</f>
        <v>#N/A</v>
      </c>
      <c r="F159" s="21" t="e">
        <f>IF(A159&lt;&gt;"",VLOOKUP(B159,'Ket qua do'!$C$5:$AP$50000,$F$3,TRUE),"")</f>
        <v>#N/A</v>
      </c>
      <c r="G159" s="21" t="e">
        <f>IF(A159&lt;&gt;"",VLOOKUP(B159,'Ket qua do'!$C$5:$AP$50000,$G$3,TRUE),"")</f>
        <v>#N/A</v>
      </c>
      <c r="H159" s="21" t="e">
        <f>IF(A159&lt;&gt;"",VLOOKUP(B159,'Ket qua do'!$C$5:$AP$50000,$H$3,TRUE),"")</f>
        <v>#N/A</v>
      </c>
      <c r="I159" s="21" t="e">
        <f>IF(A159&lt;&gt;"",VLOOKUP(B159,'Ket qua do'!$C$5:$AP$50000,$I$3,TRUE)*$E$9/1000,"")</f>
        <v>#N/A</v>
      </c>
      <c r="J159" s="21" t="e">
        <f>IF(A159&lt;&gt;"",VLOOKUP(B159,'Ket qua do'!$C$5:$AP$50000,$J$3,TRUE)*$E$9/1000,"")</f>
        <v>#N/A</v>
      </c>
      <c r="K159" s="21" t="e">
        <f>IF(A159&lt;&gt;"",VLOOKUP(B159,'Ket qua do'!$C$5:$AP$50000,$K$3,TRUE)*$E$9/1000,"")</f>
        <v>#N/A</v>
      </c>
      <c r="L159" s="21" t="e">
        <f>IF(A159&lt;&gt;"",VLOOKUP(B159,'Ket qua do'!$C$5:$AP$50000,$L$3,TRUE),"")</f>
        <v>#N/A</v>
      </c>
    </row>
    <row r="160" spans="1:12" x14ac:dyDescent="0.25">
      <c r="A160" t="e">
        <f t="shared" si="8"/>
        <v>#N/A</v>
      </c>
      <c r="B160" s="1" t="e">
        <f>IF(A160&lt;&gt;"",VLOOKUP(A160,'Ket qua do'!$B$5:$CE$50000,2,TRUE),"")</f>
        <v>#N/A</v>
      </c>
      <c r="C160" s="19" t="e">
        <f>IF(A160&lt;&gt;"",VLOOKUP(B160,'Ket qua do'!$C$5:$AP$50000,$C$3,TRUE)*SQRT(3)*$C$11,"")</f>
        <v>#N/A</v>
      </c>
      <c r="D160" s="21" t="e">
        <f>IF(A160&lt;&gt;"",VLOOKUP(B160,'Ket qua do'!$C$5:$AP$50000,$D$3,TRUE),"")</f>
        <v>#N/A</v>
      </c>
      <c r="E160" s="21" t="e">
        <f>IF(A160&lt;&gt;"",VLOOKUP(B160,'Ket qua do'!$C$5:$AP$50000,$E$3,TRUE)*$C$12,"")</f>
        <v>#N/A</v>
      </c>
      <c r="F160" s="21" t="e">
        <f>IF(A160&lt;&gt;"",VLOOKUP(B160,'Ket qua do'!$C$5:$AP$50000,$F$3,TRUE),"")</f>
        <v>#N/A</v>
      </c>
      <c r="G160" s="21" t="e">
        <f>IF(A160&lt;&gt;"",VLOOKUP(B160,'Ket qua do'!$C$5:$AP$50000,$G$3,TRUE),"")</f>
        <v>#N/A</v>
      </c>
      <c r="H160" s="21" t="e">
        <f>IF(A160&lt;&gt;"",VLOOKUP(B160,'Ket qua do'!$C$5:$AP$50000,$H$3,TRUE),"")</f>
        <v>#N/A</v>
      </c>
      <c r="I160" s="21" t="e">
        <f>IF(A160&lt;&gt;"",VLOOKUP(B160,'Ket qua do'!$C$5:$AP$50000,$I$3,TRUE)*$E$9/1000,"")</f>
        <v>#N/A</v>
      </c>
      <c r="J160" s="21" t="e">
        <f>IF(A160&lt;&gt;"",VLOOKUP(B160,'Ket qua do'!$C$5:$AP$50000,$J$3,TRUE)*$E$9/1000,"")</f>
        <v>#N/A</v>
      </c>
      <c r="K160" s="21" t="e">
        <f>IF(A160&lt;&gt;"",VLOOKUP(B160,'Ket qua do'!$C$5:$AP$50000,$K$3,TRUE)*$E$9/1000,"")</f>
        <v>#N/A</v>
      </c>
      <c r="L160" s="21" t="e">
        <f>IF(A160&lt;&gt;"",VLOOKUP(B160,'Ket qua do'!$C$5:$AP$50000,$L$3,TRUE),"")</f>
        <v>#N/A</v>
      </c>
    </row>
    <row r="161" spans="1:12" x14ac:dyDescent="0.25">
      <c r="A161" t="e">
        <f t="shared" si="8"/>
        <v>#N/A</v>
      </c>
      <c r="B161" s="1" t="e">
        <f>IF(A161&lt;&gt;"",VLOOKUP(A161,'Ket qua do'!$B$5:$CE$50000,2,TRUE),"")</f>
        <v>#N/A</v>
      </c>
      <c r="C161" s="19" t="e">
        <f>IF(A161&lt;&gt;"",VLOOKUP(B161,'Ket qua do'!$C$5:$AP$50000,$C$3,TRUE)*SQRT(3)*$C$11,"")</f>
        <v>#N/A</v>
      </c>
      <c r="D161" s="21" t="e">
        <f>IF(A161&lt;&gt;"",VLOOKUP(B161,'Ket qua do'!$C$5:$AP$50000,$D$3,TRUE),"")</f>
        <v>#N/A</v>
      </c>
      <c r="E161" s="21" t="e">
        <f>IF(A161&lt;&gt;"",VLOOKUP(B161,'Ket qua do'!$C$5:$AP$50000,$E$3,TRUE)*$C$12,"")</f>
        <v>#N/A</v>
      </c>
      <c r="F161" s="21" t="e">
        <f>IF(A161&lt;&gt;"",VLOOKUP(B161,'Ket qua do'!$C$5:$AP$50000,$F$3,TRUE),"")</f>
        <v>#N/A</v>
      </c>
      <c r="G161" s="21" t="e">
        <f>IF(A161&lt;&gt;"",VLOOKUP(B161,'Ket qua do'!$C$5:$AP$50000,$G$3,TRUE),"")</f>
        <v>#N/A</v>
      </c>
      <c r="H161" s="21" t="e">
        <f>IF(A161&lt;&gt;"",VLOOKUP(B161,'Ket qua do'!$C$5:$AP$50000,$H$3,TRUE),"")</f>
        <v>#N/A</v>
      </c>
      <c r="I161" s="21" t="e">
        <f>IF(A161&lt;&gt;"",VLOOKUP(B161,'Ket qua do'!$C$5:$AP$50000,$I$3,TRUE)*$E$9/1000,"")</f>
        <v>#N/A</v>
      </c>
      <c r="J161" s="21" t="e">
        <f>IF(A161&lt;&gt;"",VLOOKUP(B161,'Ket qua do'!$C$5:$AP$50000,$J$3,TRUE)*$E$9/1000,"")</f>
        <v>#N/A</v>
      </c>
      <c r="K161" s="21" t="e">
        <f>IF(A161&lt;&gt;"",VLOOKUP(B161,'Ket qua do'!$C$5:$AP$50000,$K$3,TRUE)*$E$9/1000,"")</f>
        <v>#N/A</v>
      </c>
      <c r="L161" s="21" t="e">
        <f>IF(A161&lt;&gt;"",VLOOKUP(B161,'Ket qua do'!$C$5:$AP$50000,$L$3,TRUE),"")</f>
        <v>#N/A</v>
      </c>
    </row>
    <row r="162" spans="1:12" x14ac:dyDescent="0.25">
      <c r="A162" t="e">
        <f t="shared" si="8"/>
        <v>#N/A</v>
      </c>
      <c r="B162" s="1" t="e">
        <f>IF(A162&lt;&gt;"",VLOOKUP(A162,'Ket qua do'!$B$5:$CE$50000,2,TRUE),"")</f>
        <v>#N/A</v>
      </c>
      <c r="C162" s="19" t="e">
        <f>IF(A162&lt;&gt;"",VLOOKUP(B162,'Ket qua do'!$C$5:$AP$50000,$C$3,TRUE)*SQRT(3)*$C$11,"")</f>
        <v>#N/A</v>
      </c>
      <c r="D162" s="21" t="e">
        <f>IF(A162&lt;&gt;"",VLOOKUP(B162,'Ket qua do'!$C$5:$AP$50000,$D$3,TRUE),"")</f>
        <v>#N/A</v>
      </c>
      <c r="E162" s="21" t="e">
        <f>IF(A162&lt;&gt;"",VLOOKUP(B162,'Ket qua do'!$C$5:$AP$50000,$E$3,TRUE)*$C$12,"")</f>
        <v>#N/A</v>
      </c>
      <c r="F162" s="21" t="e">
        <f>IF(A162&lt;&gt;"",VLOOKUP(B162,'Ket qua do'!$C$5:$AP$50000,$F$3,TRUE),"")</f>
        <v>#N/A</v>
      </c>
      <c r="G162" s="21" t="e">
        <f>IF(A162&lt;&gt;"",VLOOKUP(B162,'Ket qua do'!$C$5:$AP$50000,$G$3,TRUE),"")</f>
        <v>#N/A</v>
      </c>
      <c r="H162" s="21" t="e">
        <f>IF(A162&lt;&gt;"",VLOOKUP(B162,'Ket qua do'!$C$5:$AP$50000,$H$3,TRUE),"")</f>
        <v>#N/A</v>
      </c>
      <c r="I162" s="21" t="e">
        <f>IF(A162&lt;&gt;"",VLOOKUP(B162,'Ket qua do'!$C$5:$AP$50000,$I$3,TRUE)*$E$9/1000,"")</f>
        <v>#N/A</v>
      </c>
      <c r="J162" s="21" t="e">
        <f>IF(A162&lt;&gt;"",VLOOKUP(B162,'Ket qua do'!$C$5:$AP$50000,$J$3,TRUE)*$E$9/1000,"")</f>
        <v>#N/A</v>
      </c>
      <c r="K162" s="21" t="e">
        <f>IF(A162&lt;&gt;"",VLOOKUP(B162,'Ket qua do'!$C$5:$AP$50000,$K$3,TRUE)*$E$9/1000,"")</f>
        <v>#N/A</v>
      </c>
      <c r="L162" s="21" t="e">
        <f>IF(A162&lt;&gt;"",VLOOKUP(B162,'Ket qua do'!$C$5:$AP$50000,$L$3,TRUE),"")</f>
        <v>#N/A</v>
      </c>
    </row>
    <row r="163" spans="1:12" x14ac:dyDescent="0.25">
      <c r="A163" t="e">
        <f t="shared" si="8"/>
        <v>#N/A</v>
      </c>
      <c r="B163" s="1" t="e">
        <f>IF(A163&lt;&gt;"",VLOOKUP(A163,'Ket qua do'!$B$5:$CE$50000,2,TRUE),"")</f>
        <v>#N/A</v>
      </c>
      <c r="C163" s="19" t="e">
        <f>IF(A163&lt;&gt;"",VLOOKUP(B163,'Ket qua do'!$C$5:$AP$50000,$C$3,TRUE)*SQRT(3)*$C$11,"")</f>
        <v>#N/A</v>
      </c>
      <c r="D163" s="21" t="e">
        <f>IF(A163&lt;&gt;"",VLOOKUP(B163,'Ket qua do'!$C$5:$AP$50000,$D$3,TRUE),"")</f>
        <v>#N/A</v>
      </c>
      <c r="E163" s="21" t="e">
        <f>IF(A163&lt;&gt;"",VLOOKUP(B163,'Ket qua do'!$C$5:$AP$50000,$E$3,TRUE)*$C$12,"")</f>
        <v>#N/A</v>
      </c>
      <c r="F163" s="21" t="e">
        <f>IF(A163&lt;&gt;"",VLOOKUP(B163,'Ket qua do'!$C$5:$AP$50000,$F$3,TRUE),"")</f>
        <v>#N/A</v>
      </c>
      <c r="G163" s="21" t="e">
        <f>IF(A163&lt;&gt;"",VLOOKUP(B163,'Ket qua do'!$C$5:$AP$50000,$G$3,TRUE),"")</f>
        <v>#N/A</v>
      </c>
      <c r="H163" s="21" t="e">
        <f>IF(A163&lt;&gt;"",VLOOKUP(B163,'Ket qua do'!$C$5:$AP$50000,$H$3,TRUE),"")</f>
        <v>#N/A</v>
      </c>
      <c r="I163" s="21" t="e">
        <f>IF(A163&lt;&gt;"",VLOOKUP(B163,'Ket qua do'!$C$5:$AP$50000,$I$3,TRUE)*$E$9/1000,"")</f>
        <v>#N/A</v>
      </c>
      <c r="J163" s="21" t="e">
        <f>IF(A163&lt;&gt;"",VLOOKUP(B163,'Ket qua do'!$C$5:$AP$50000,$J$3,TRUE)*$E$9/1000,"")</f>
        <v>#N/A</v>
      </c>
      <c r="K163" s="21" t="e">
        <f>IF(A163&lt;&gt;"",VLOOKUP(B163,'Ket qua do'!$C$5:$AP$50000,$K$3,TRUE)*$E$9/1000,"")</f>
        <v>#N/A</v>
      </c>
      <c r="L163" s="21" t="e">
        <f>IF(A163&lt;&gt;"",VLOOKUP(B163,'Ket qua do'!$C$5:$AP$50000,$L$3,TRUE),"")</f>
        <v>#N/A</v>
      </c>
    </row>
    <row r="164" spans="1:12" x14ac:dyDescent="0.25">
      <c r="A164" t="e">
        <f t="shared" si="8"/>
        <v>#N/A</v>
      </c>
      <c r="B164" s="1" t="e">
        <f>IF(A164&lt;&gt;"",VLOOKUP(A164,'Ket qua do'!$B$5:$CE$50000,2,TRUE),"")</f>
        <v>#N/A</v>
      </c>
      <c r="C164" s="19" t="e">
        <f>IF(A164&lt;&gt;"",VLOOKUP(B164,'Ket qua do'!$C$5:$AP$50000,$C$3,TRUE)*SQRT(3)*$C$11,"")</f>
        <v>#N/A</v>
      </c>
      <c r="D164" s="21" t="e">
        <f>IF(A164&lt;&gt;"",VLOOKUP(B164,'Ket qua do'!$C$5:$AP$50000,$D$3,TRUE),"")</f>
        <v>#N/A</v>
      </c>
      <c r="E164" s="21" t="e">
        <f>IF(A164&lt;&gt;"",VLOOKUP(B164,'Ket qua do'!$C$5:$AP$50000,$E$3,TRUE)*$C$12,"")</f>
        <v>#N/A</v>
      </c>
      <c r="F164" s="21" t="e">
        <f>IF(A164&lt;&gt;"",VLOOKUP(B164,'Ket qua do'!$C$5:$AP$50000,$F$3,TRUE),"")</f>
        <v>#N/A</v>
      </c>
      <c r="G164" s="21" t="e">
        <f>IF(A164&lt;&gt;"",VLOOKUP(B164,'Ket qua do'!$C$5:$AP$50000,$G$3,TRUE),"")</f>
        <v>#N/A</v>
      </c>
      <c r="H164" s="21" t="e">
        <f>IF(A164&lt;&gt;"",VLOOKUP(B164,'Ket qua do'!$C$5:$AP$50000,$H$3,TRUE),"")</f>
        <v>#N/A</v>
      </c>
      <c r="I164" s="21" t="e">
        <f>IF(A164&lt;&gt;"",VLOOKUP(B164,'Ket qua do'!$C$5:$AP$50000,$I$3,TRUE)*$E$9/1000,"")</f>
        <v>#N/A</v>
      </c>
      <c r="J164" s="21" t="e">
        <f>IF(A164&lt;&gt;"",VLOOKUP(B164,'Ket qua do'!$C$5:$AP$50000,$J$3,TRUE)*$E$9/1000,"")</f>
        <v>#N/A</v>
      </c>
      <c r="K164" s="21" t="e">
        <f>IF(A164&lt;&gt;"",VLOOKUP(B164,'Ket qua do'!$C$5:$AP$50000,$K$3,TRUE)*$E$9/1000,"")</f>
        <v>#N/A</v>
      </c>
      <c r="L164" s="21" t="e">
        <f>IF(A164&lt;&gt;"",VLOOKUP(B164,'Ket qua do'!$C$5:$AP$50000,$L$3,TRUE),"")</f>
        <v>#N/A</v>
      </c>
    </row>
    <row r="165" spans="1:12" x14ac:dyDescent="0.25">
      <c r="A165" t="e">
        <f t="shared" si="8"/>
        <v>#N/A</v>
      </c>
      <c r="B165" s="1" t="e">
        <f>IF(A165&lt;&gt;"",VLOOKUP(A165,'Ket qua do'!$B$5:$CE$50000,2,TRUE),"")</f>
        <v>#N/A</v>
      </c>
      <c r="C165" s="19" t="e">
        <f>IF(A165&lt;&gt;"",VLOOKUP(B165,'Ket qua do'!$C$5:$AP$50000,$C$3,TRUE)*SQRT(3)*$C$11,"")</f>
        <v>#N/A</v>
      </c>
      <c r="D165" s="21" t="e">
        <f>IF(A165&lt;&gt;"",VLOOKUP(B165,'Ket qua do'!$C$5:$AP$50000,$D$3,TRUE),"")</f>
        <v>#N/A</v>
      </c>
      <c r="E165" s="21" t="e">
        <f>IF(A165&lt;&gt;"",VLOOKUP(B165,'Ket qua do'!$C$5:$AP$50000,$E$3,TRUE)*$C$12,"")</f>
        <v>#N/A</v>
      </c>
      <c r="F165" s="21" t="e">
        <f>IF(A165&lt;&gt;"",VLOOKUP(B165,'Ket qua do'!$C$5:$AP$50000,$F$3,TRUE),"")</f>
        <v>#N/A</v>
      </c>
      <c r="G165" s="21" t="e">
        <f>IF(A165&lt;&gt;"",VLOOKUP(B165,'Ket qua do'!$C$5:$AP$50000,$G$3,TRUE),"")</f>
        <v>#N/A</v>
      </c>
      <c r="H165" s="21" t="e">
        <f>IF(A165&lt;&gt;"",VLOOKUP(B165,'Ket qua do'!$C$5:$AP$50000,$H$3,TRUE),"")</f>
        <v>#N/A</v>
      </c>
      <c r="I165" s="21" t="e">
        <f>IF(A165&lt;&gt;"",VLOOKUP(B165,'Ket qua do'!$C$5:$AP$50000,$I$3,TRUE)*$E$9/1000,"")</f>
        <v>#N/A</v>
      </c>
      <c r="J165" s="21" t="e">
        <f>IF(A165&lt;&gt;"",VLOOKUP(B165,'Ket qua do'!$C$5:$AP$50000,$J$3,TRUE)*$E$9/1000,"")</f>
        <v>#N/A</v>
      </c>
      <c r="K165" s="21" t="e">
        <f>IF(A165&lt;&gt;"",VLOOKUP(B165,'Ket qua do'!$C$5:$AP$50000,$K$3,TRUE)*$E$9/1000,"")</f>
        <v>#N/A</v>
      </c>
      <c r="L165" s="21" t="e">
        <f>IF(A165&lt;&gt;"",VLOOKUP(B165,'Ket qua do'!$C$5:$AP$50000,$L$3,TRUE),"")</f>
        <v>#N/A</v>
      </c>
    </row>
    <row r="166" spans="1:12" x14ac:dyDescent="0.25">
      <c r="A166" t="e">
        <f t="shared" si="8"/>
        <v>#N/A</v>
      </c>
      <c r="B166" s="1" t="e">
        <f>IF(A166&lt;&gt;"",VLOOKUP(A166,'Ket qua do'!$B$5:$CE$50000,2,TRUE),"")</f>
        <v>#N/A</v>
      </c>
      <c r="C166" s="19" t="e">
        <f>IF(A166&lt;&gt;"",VLOOKUP(B166,'Ket qua do'!$C$5:$AP$50000,$C$3,TRUE)*SQRT(3)*$C$11,"")</f>
        <v>#N/A</v>
      </c>
      <c r="D166" s="21" t="e">
        <f>IF(A166&lt;&gt;"",VLOOKUP(B166,'Ket qua do'!$C$5:$AP$50000,$D$3,TRUE),"")</f>
        <v>#N/A</v>
      </c>
      <c r="E166" s="21" t="e">
        <f>IF(A166&lt;&gt;"",VLOOKUP(B166,'Ket qua do'!$C$5:$AP$50000,$E$3,TRUE)*$C$12,"")</f>
        <v>#N/A</v>
      </c>
      <c r="F166" s="21" t="e">
        <f>IF(A166&lt;&gt;"",VLOOKUP(B166,'Ket qua do'!$C$5:$AP$50000,$F$3,TRUE),"")</f>
        <v>#N/A</v>
      </c>
      <c r="G166" s="21" t="e">
        <f>IF(A166&lt;&gt;"",VLOOKUP(B166,'Ket qua do'!$C$5:$AP$50000,$G$3,TRUE),"")</f>
        <v>#N/A</v>
      </c>
      <c r="H166" s="21" t="e">
        <f>IF(A166&lt;&gt;"",VLOOKUP(B166,'Ket qua do'!$C$5:$AP$50000,$H$3,TRUE),"")</f>
        <v>#N/A</v>
      </c>
      <c r="I166" s="21" t="e">
        <f>IF(A166&lt;&gt;"",VLOOKUP(B166,'Ket qua do'!$C$5:$AP$50000,$I$3,TRUE)*$E$9/1000,"")</f>
        <v>#N/A</v>
      </c>
      <c r="J166" s="21" t="e">
        <f>IF(A166&lt;&gt;"",VLOOKUP(B166,'Ket qua do'!$C$5:$AP$50000,$J$3,TRUE)*$E$9/1000,"")</f>
        <v>#N/A</v>
      </c>
      <c r="K166" s="21" t="e">
        <f>IF(A166&lt;&gt;"",VLOOKUP(B166,'Ket qua do'!$C$5:$AP$50000,$K$3,TRUE)*$E$9/1000,"")</f>
        <v>#N/A</v>
      </c>
      <c r="L166" s="21" t="e">
        <f>IF(A166&lt;&gt;"",VLOOKUP(B166,'Ket qua do'!$C$5:$AP$50000,$L$3,TRUE),"")</f>
        <v>#N/A</v>
      </c>
    </row>
    <row r="167" spans="1:12" x14ac:dyDescent="0.25">
      <c r="A167" t="e">
        <f t="shared" si="8"/>
        <v>#N/A</v>
      </c>
      <c r="B167" s="1" t="e">
        <f>IF(A167&lt;&gt;"",VLOOKUP(A167,'Ket qua do'!$B$5:$CE$50000,2,TRUE),"")</f>
        <v>#N/A</v>
      </c>
      <c r="C167" s="19" t="e">
        <f>IF(A167&lt;&gt;"",VLOOKUP(B167,'Ket qua do'!$C$5:$AP$50000,$C$3,TRUE)*SQRT(3)*$C$11,"")</f>
        <v>#N/A</v>
      </c>
      <c r="D167" s="21" t="e">
        <f>IF(A167&lt;&gt;"",VLOOKUP(B167,'Ket qua do'!$C$5:$AP$50000,$D$3,TRUE),"")</f>
        <v>#N/A</v>
      </c>
      <c r="E167" s="21" t="e">
        <f>IF(A167&lt;&gt;"",VLOOKUP(B167,'Ket qua do'!$C$5:$AP$50000,$E$3,TRUE)*$C$12,"")</f>
        <v>#N/A</v>
      </c>
      <c r="F167" s="21" t="e">
        <f>IF(A167&lt;&gt;"",VLOOKUP(B167,'Ket qua do'!$C$5:$AP$50000,$F$3,TRUE),"")</f>
        <v>#N/A</v>
      </c>
      <c r="G167" s="21" t="e">
        <f>IF(A167&lt;&gt;"",VLOOKUP(B167,'Ket qua do'!$C$5:$AP$50000,$G$3,TRUE),"")</f>
        <v>#N/A</v>
      </c>
      <c r="H167" s="21" t="e">
        <f>IF(A167&lt;&gt;"",VLOOKUP(B167,'Ket qua do'!$C$5:$AP$50000,$H$3,TRUE),"")</f>
        <v>#N/A</v>
      </c>
      <c r="I167" s="21" t="e">
        <f>IF(A167&lt;&gt;"",VLOOKUP(B167,'Ket qua do'!$C$5:$AP$50000,$I$3,TRUE)*$E$9/1000,"")</f>
        <v>#N/A</v>
      </c>
      <c r="J167" s="21" t="e">
        <f>IF(A167&lt;&gt;"",VLOOKUP(B167,'Ket qua do'!$C$5:$AP$50000,$J$3,TRUE)*$E$9/1000,"")</f>
        <v>#N/A</v>
      </c>
      <c r="K167" s="21" t="e">
        <f>IF(A167&lt;&gt;"",VLOOKUP(B167,'Ket qua do'!$C$5:$AP$50000,$K$3,TRUE)*$E$9/1000,"")</f>
        <v>#N/A</v>
      </c>
      <c r="L167" s="21" t="e">
        <f>IF(A167&lt;&gt;"",VLOOKUP(B167,'Ket qua do'!$C$5:$AP$50000,$L$3,TRUE),"")</f>
        <v>#N/A</v>
      </c>
    </row>
    <row r="168" spans="1:12" x14ac:dyDescent="0.25">
      <c r="A168" t="e">
        <f t="shared" si="8"/>
        <v>#N/A</v>
      </c>
      <c r="B168" s="1" t="e">
        <f>IF(A168&lt;&gt;"",VLOOKUP(A168,'Ket qua do'!$B$5:$CE$50000,2,TRUE),"")</f>
        <v>#N/A</v>
      </c>
      <c r="C168" s="19" t="e">
        <f>IF(A168&lt;&gt;"",VLOOKUP(B168,'Ket qua do'!$C$5:$AP$50000,$C$3,TRUE)*SQRT(3)*$C$11,"")</f>
        <v>#N/A</v>
      </c>
      <c r="D168" s="21" t="e">
        <f>IF(A168&lt;&gt;"",VLOOKUP(B168,'Ket qua do'!$C$5:$AP$50000,$D$3,TRUE),"")</f>
        <v>#N/A</v>
      </c>
      <c r="E168" s="21" t="e">
        <f>IF(A168&lt;&gt;"",VLOOKUP(B168,'Ket qua do'!$C$5:$AP$50000,$E$3,TRUE)*$C$12,"")</f>
        <v>#N/A</v>
      </c>
      <c r="F168" s="21" t="e">
        <f>IF(A168&lt;&gt;"",VLOOKUP(B168,'Ket qua do'!$C$5:$AP$50000,$F$3,TRUE),"")</f>
        <v>#N/A</v>
      </c>
      <c r="G168" s="21" t="e">
        <f>IF(A168&lt;&gt;"",VLOOKUP(B168,'Ket qua do'!$C$5:$AP$50000,$G$3,TRUE),"")</f>
        <v>#N/A</v>
      </c>
      <c r="H168" s="21" t="e">
        <f>IF(A168&lt;&gt;"",VLOOKUP(B168,'Ket qua do'!$C$5:$AP$50000,$H$3,TRUE),"")</f>
        <v>#N/A</v>
      </c>
      <c r="I168" s="21" t="e">
        <f>IF(A168&lt;&gt;"",VLOOKUP(B168,'Ket qua do'!$C$5:$AP$50000,$I$3,TRUE)*$E$9/1000,"")</f>
        <v>#N/A</v>
      </c>
      <c r="J168" s="21" t="e">
        <f>IF(A168&lt;&gt;"",VLOOKUP(B168,'Ket qua do'!$C$5:$AP$50000,$J$3,TRUE)*$E$9/1000,"")</f>
        <v>#N/A</v>
      </c>
      <c r="K168" s="21" t="e">
        <f>IF(A168&lt;&gt;"",VLOOKUP(B168,'Ket qua do'!$C$5:$AP$50000,$K$3,TRUE)*$E$9/1000,"")</f>
        <v>#N/A</v>
      </c>
      <c r="L168" s="21" t="e">
        <f>IF(A168&lt;&gt;"",VLOOKUP(B168,'Ket qua do'!$C$5:$AP$50000,$L$3,TRUE),"")</f>
        <v>#N/A</v>
      </c>
    </row>
    <row r="169" spans="1:12" x14ac:dyDescent="0.25">
      <c r="A169" t="e">
        <f t="shared" si="8"/>
        <v>#N/A</v>
      </c>
      <c r="B169" s="1" t="e">
        <f>IF(A169&lt;&gt;"",VLOOKUP(A169,'Ket qua do'!$B$5:$CE$50000,2,TRUE),"")</f>
        <v>#N/A</v>
      </c>
      <c r="C169" s="19" t="e">
        <f>IF(A169&lt;&gt;"",VLOOKUP(B169,'Ket qua do'!$C$5:$AP$50000,$C$3,TRUE)*SQRT(3)*$C$11,"")</f>
        <v>#N/A</v>
      </c>
      <c r="D169" s="21" t="e">
        <f>IF(A169&lt;&gt;"",VLOOKUP(B169,'Ket qua do'!$C$5:$AP$50000,$D$3,TRUE),"")</f>
        <v>#N/A</v>
      </c>
      <c r="E169" s="21" t="e">
        <f>IF(A169&lt;&gt;"",VLOOKUP(B169,'Ket qua do'!$C$5:$AP$50000,$E$3,TRUE)*$C$12,"")</f>
        <v>#N/A</v>
      </c>
      <c r="F169" s="21" t="e">
        <f>IF(A169&lt;&gt;"",VLOOKUP(B169,'Ket qua do'!$C$5:$AP$50000,$F$3,TRUE),"")</f>
        <v>#N/A</v>
      </c>
      <c r="G169" s="21" t="e">
        <f>IF(A169&lt;&gt;"",VLOOKUP(B169,'Ket qua do'!$C$5:$AP$50000,$G$3,TRUE),"")</f>
        <v>#N/A</v>
      </c>
      <c r="H169" s="21" t="e">
        <f>IF(A169&lt;&gt;"",VLOOKUP(B169,'Ket qua do'!$C$5:$AP$50000,$H$3,TRUE),"")</f>
        <v>#N/A</v>
      </c>
      <c r="I169" s="21" t="e">
        <f>IF(A169&lt;&gt;"",VLOOKUP(B169,'Ket qua do'!$C$5:$AP$50000,$I$3,TRUE)*$E$9/1000,"")</f>
        <v>#N/A</v>
      </c>
      <c r="J169" s="21" t="e">
        <f>IF(A169&lt;&gt;"",VLOOKUP(B169,'Ket qua do'!$C$5:$AP$50000,$J$3,TRUE)*$E$9/1000,"")</f>
        <v>#N/A</v>
      </c>
      <c r="K169" s="21" t="e">
        <f>IF(A169&lt;&gt;"",VLOOKUP(B169,'Ket qua do'!$C$5:$AP$50000,$K$3,TRUE)*$E$9/1000,"")</f>
        <v>#N/A</v>
      </c>
      <c r="L169" s="21" t="e">
        <f>IF(A169&lt;&gt;"",VLOOKUP(B169,'Ket qua do'!$C$5:$AP$50000,$L$3,TRUE),"")</f>
        <v>#N/A</v>
      </c>
    </row>
    <row r="170" spans="1:12" x14ac:dyDescent="0.25">
      <c r="A170" t="e">
        <f t="shared" si="8"/>
        <v>#N/A</v>
      </c>
      <c r="B170" s="1" t="e">
        <f>IF(A170&lt;&gt;"",VLOOKUP(A170,'Ket qua do'!$B$5:$CE$50000,2,TRUE),"")</f>
        <v>#N/A</v>
      </c>
      <c r="C170" s="19" t="e">
        <f>IF(A170&lt;&gt;"",VLOOKUP(B170,'Ket qua do'!$C$5:$AP$50000,$C$3,TRUE)*SQRT(3)*$C$11,"")</f>
        <v>#N/A</v>
      </c>
      <c r="D170" s="21" t="e">
        <f>IF(A170&lt;&gt;"",VLOOKUP(B170,'Ket qua do'!$C$5:$AP$50000,$D$3,TRUE),"")</f>
        <v>#N/A</v>
      </c>
      <c r="E170" s="21" t="e">
        <f>IF(A170&lt;&gt;"",VLOOKUP(B170,'Ket qua do'!$C$5:$AP$50000,$E$3,TRUE)*$C$12,"")</f>
        <v>#N/A</v>
      </c>
      <c r="F170" s="21" t="e">
        <f>IF(A170&lt;&gt;"",VLOOKUP(B170,'Ket qua do'!$C$5:$AP$50000,$F$3,TRUE),"")</f>
        <v>#N/A</v>
      </c>
      <c r="G170" s="21" t="e">
        <f>IF(A170&lt;&gt;"",VLOOKUP(B170,'Ket qua do'!$C$5:$AP$50000,$G$3,TRUE),"")</f>
        <v>#N/A</v>
      </c>
      <c r="H170" s="21" t="e">
        <f>IF(A170&lt;&gt;"",VLOOKUP(B170,'Ket qua do'!$C$5:$AP$50000,$H$3,TRUE),"")</f>
        <v>#N/A</v>
      </c>
      <c r="I170" s="21" t="e">
        <f>IF(A170&lt;&gt;"",VLOOKUP(B170,'Ket qua do'!$C$5:$AP$50000,$I$3,TRUE)*$E$9/1000,"")</f>
        <v>#N/A</v>
      </c>
      <c r="J170" s="21" t="e">
        <f>IF(A170&lt;&gt;"",VLOOKUP(B170,'Ket qua do'!$C$5:$AP$50000,$J$3,TRUE)*$E$9/1000,"")</f>
        <v>#N/A</v>
      </c>
      <c r="K170" s="21" t="e">
        <f>IF(A170&lt;&gt;"",VLOOKUP(B170,'Ket qua do'!$C$5:$AP$50000,$K$3,TRUE)*$E$9/1000,"")</f>
        <v>#N/A</v>
      </c>
      <c r="L170" s="21" t="e">
        <f>IF(A170&lt;&gt;"",VLOOKUP(B170,'Ket qua do'!$C$5:$AP$50000,$L$3,TRUE),"")</f>
        <v>#N/A</v>
      </c>
    </row>
    <row r="171" spans="1:12" x14ac:dyDescent="0.25">
      <c r="A171" t="e">
        <f t="shared" si="8"/>
        <v>#N/A</v>
      </c>
      <c r="B171" s="1" t="e">
        <f>IF(A171&lt;&gt;"",VLOOKUP(A171,'Ket qua do'!$B$5:$CE$50000,2,TRUE),"")</f>
        <v>#N/A</v>
      </c>
      <c r="C171" s="19" t="e">
        <f>IF(A171&lt;&gt;"",VLOOKUP(B171,'Ket qua do'!$C$5:$AP$50000,$C$3,TRUE)*SQRT(3)*$C$11,"")</f>
        <v>#N/A</v>
      </c>
      <c r="D171" s="21" t="e">
        <f>IF(A171&lt;&gt;"",VLOOKUP(B171,'Ket qua do'!$C$5:$AP$50000,$D$3,TRUE),"")</f>
        <v>#N/A</v>
      </c>
      <c r="E171" s="21" t="e">
        <f>IF(A171&lt;&gt;"",VLOOKUP(B171,'Ket qua do'!$C$5:$AP$50000,$E$3,TRUE)*$C$12,"")</f>
        <v>#N/A</v>
      </c>
      <c r="F171" s="21" t="e">
        <f>IF(A171&lt;&gt;"",VLOOKUP(B171,'Ket qua do'!$C$5:$AP$50000,$F$3,TRUE),"")</f>
        <v>#N/A</v>
      </c>
      <c r="G171" s="21" t="e">
        <f>IF(A171&lt;&gt;"",VLOOKUP(B171,'Ket qua do'!$C$5:$AP$50000,$G$3,TRUE),"")</f>
        <v>#N/A</v>
      </c>
      <c r="H171" s="21" t="e">
        <f>IF(A171&lt;&gt;"",VLOOKUP(B171,'Ket qua do'!$C$5:$AP$50000,$H$3,TRUE),"")</f>
        <v>#N/A</v>
      </c>
      <c r="I171" s="21" t="e">
        <f>IF(A171&lt;&gt;"",VLOOKUP(B171,'Ket qua do'!$C$5:$AP$50000,$I$3,TRUE)*$E$9/1000,"")</f>
        <v>#N/A</v>
      </c>
      <c r="J171" s="21" t="e">
        <f>IF(A171&lt;&gt;"",VLOOKUP(B171,'Ket qua do'!$C$5:$AP$50000,$J$3,TRUE)*$E$9/1000,"")</f>
        <v>#N/A</v>
      </c>
      <c r="K171" s="21" t="e">
        <f>IF(A171&lt;&gt;"",VLOOKUP(B171,'Ket qua do'!$C$5:$AP$50000,$K$3,TRUE)*$E$9/1000,"")</f>
        <v>#N/A</v>
      </c>
      <c r="L171" s="21" t="e">
        <f>IF(A171&lt;&gt;"",VLOOKUP(B171,'Ket qua do'!$C$5:$AP$50000,$L$3,TRUE),"")</f>
        <v>#N/A</v>
      </c>
    </row>
    <row r="172" spans="1:12" x14ac:dyDescent="0.25">
      <c r="A172" t="e">
        <f t="shared" si="8"/>
        <v>#N/A</v>
      </c>
      <c r="B172" s="1" t="e">
        <f>IF(A172&lt;&gt;"",VLOOKUP(A172,'Ket qua do'!$B$5:$CE$50000,2,TRUE),"")</f>
        <v>#N/A</v>
      </c>
      <c r="C172" s="19" t="e">
        <f>IF(A172&lt;&gt;"",VLOOKUP(B172,'Ket qua do'!$C$5:$AP$50000,$C$3,TRUE)*SQRT(3)*$C$11,"")</f>
        <v>#N/A</v>
      </c>
      <c r="D172" s="21" t="e">
        <f>IF(A172&lt;&gt;"",VLOOKUP(B172,'Ket qua do'!$C$5:$AP$50000,$D$3,TRUE),"")</f>
        <v>#N/A</v>
      </c>
      <c r="E172" s="21" t="e">
        <f>IF(A172&lt;&gt;"",VLOOKUP(B172,'Ket qua do'!$C$5:$AP$50000,$E$3,TRUE)*$C$12,"")</f>
        <v>#N/A</v>
      </c>
      <c r="F172" s="21" t="e">
        <f>IF(A172&lt;&gt;"",VLOOKUP(B172,'Ket qua do'!$C$5:$AP$50000,$F$3,TRUE),"")</f>
        <v>#N/A</v>
      </c>
      <c r="G172" s="21" t="e">
        <f>IF(A172&lt;&gt;"",VLOOKUP(B172,'Ket qua do'!$C$5:$AP$50000,$G$3,TRUE),"")</f>
        <v>#N/A</v>
      </c>
      <c r="H172" s="21" t="e">
        <f>IF(A172&lt;&gt;"",VLOOKUP(B172,'Ket qua do'!$C$5:$AP$50000,$H$3,TRUE),"")</f>
        <v>#N/A</v>
      </c>
      <c r="I172" s="21" t="e">
        <f>IF(A172&lt;&gt;"",VLOOKUP(B172,'Ket qua do'!$C$5:$AP$50000,$I$3,TRUE)*$E$9/1000,"")</f>
        <v>#N/A</v>
      </c>
      <c r="J172" s="21" t="e">
        <f>IF(A172&lt;&gt;"",VLOOKUP(B172,'Ket qua do'!$C$5:$AP$50000,$J$3,TRUE)*$E$9/1000,"")</f>
        <v>#N/A</v>
      </c>
      <c r="K172" s="21" t="e">
        <f>IF(A172&lt;&gt;"",VLOOKUP(B172,'Ket qua do'!$C$5:$AP$50000,$K$3,TRUE)*$E$9/1000,"")</f>
        <v>#N/A</v>
      </c>
      <c r="L172" s="21" t="e">
        <f>IF(A172&lt;&gt;"",VLOOKUP(B172,'Ket qua do'!$C$5:$AP$50000,$L$3,TRUE),"")</f>
        <v>#N/A</v>
      </c>
    </row>
    <row r="173" spans="1:12" x14ac:dyDescent="0.25">
      <c r="A173" t="e">
        <f t="shared" si="8"/>
        <v>#N/A</v>
      </c>
      <c r="B173" s="1" t="e">
        <f>IF(A173&lt;&gt;"",VLOOKUP(A173,'Ket qua do'!$B$5:$CE$50000,2,TRUE),"")</f>
        <v>#N/A</v>
      </c>
      <c r="C173" s="19" t="e">
        <f>IF(A173&lt;&gt;"",VLOOKUP(B173,'Ket qua do'!$C$5:$AP$50000,$C$3,TRUE)*SQRT(3)*$C$11,"")</f>
        <v>#N/A</v>
      </c>
      <c r="D173" s="21" t="e">
        <f>IF(A173&lt;&gt;"",VLOOKUP(B173,'Ket qua do'!$C$5:$AP$50000,$D$3,TRUE),"")</f>
        <v>#N/A</v>
      </c>
      <c r="E173" s="21" t="e">
        <f>IF(A173&lt;&gt;"",VLOOKUP(B173,'Ket qua do'!$C$5:$AP$50000,$E$3,TRUE)*$C$12,"")</f>
        <v>#N/A</v>
      </c>
      <c r="F173" s="21" t="e">
        <f>IF(A173&lt;&gt;"",VLOOKUP(B173,'Ket qua do'!$C$5:$AP$50000,$F$3,TRUE),"")</f>
        <v>#N/A</v>
      </c>
      <c r="G173" s="21" t="e">
        <f>IF(A173&lt;&gt;"",VLOOKUP(B173,'Ket qua do'!$C$5:$AP$50000,$G$3,TRUE),"")</f>
        <v>#N/A</v>
      </c>
      <c r="H173" s="21" t="e">
        <f>IF(A173&lt;&gt;"",VLOOKUP(B173,'Ket qua do'!$C$5:$AP$50000,$H$3,TRUE),"")</f>
        <v>#N/A</v>
      </c>
      <c r="I173" s="21" t="e">
        <f>IF(A173&lt;&gt;"",VLOOKUP(B173,'Ket qua do'!$C$5:$AP$50000,$I$3,TRUE)*$E$9/1000,"")</f>
        <v>#N/A</v>
      </c>
      <c r="J173" s="21" t="e">
        <f>IF(A173&lt;&gt;"",VLOOKUP(B173,'Ket qua do'!$C$5:$AP$50000,$J$3,TRUE)*$E$9/1000,"")</f>
        <v>#N/A</v>
      </c>
      <c r="K173" s="21" t="e">
        <f>IF(A173&lt;&gt;"",VLOOKUP(B173,'Ket qua do'!$C$5:$AP$50000,$K$3,TRUE)*$E$9/1000,"")</f>
        <v>#N/A</v>
      </c>
      <c r="L173" s="21" t="e">
        <f>IF(A173&lt;&gt;"",VLOOKUP(B173,'Ket qua do'!$C$5:$AP$50000,$L$3,TRUE),"")</f>
        <v>#N/A</v>
      </c>
    </row>
    <row r="174" spans="1:12" x14ac:dyDescent="0.25">
      <c r="A174" t="e">
        <f t="shared" si="8"/>
        <v>#N/A</v>
      </c>
      <c r="B174" s="1" t="e">
        <f>IF(A174&lt;&gt;"",VLOOKUP(A174,'Ket qua do'!$B$5:$CE$50000,2,TRUE),"")</f>
        <v>#N/A</v>
      </c>
      <c r="C174" s="19" t="e">
        <f>IF(A174&lt;&gt;"",VLOOKUP(B174,'Ket qua do'!$C$5:$AP$50000,$C$3,TRUE)*SQRT(3)*$C$11,"")</f>
        <v>#N/A</v>
      </c>
      <c r="D174" s="21" t="e">
        <f>IF(A174&lt;&gt;"",VLOOKUP(B174,'Ket qua do'!$C$5:$AP$50000,$D$3,TRUE),"")</f>
        <v>#N/A</v>
      </c>
      <c r="E174" s="21" t="e">
        <f>IF(A174&lt;&gt;"",VLOOKUP(B174,'Ket qua do'!$C$5:$AP$50000,$E$3,TRUE)*$C$12,"")</f>
        <v>#N/A</v>
      </c>
      <c r="F174" s="21" t="e">
        <f>IF(A174&lt;&gt;"",VLOOKUP(B174,'Ket qua do'!$C$5:$AP$50000,$F$3,TRUE),"")</f>
        <v>#N/A</v>
      </c>
      <c r="G174" s="21" t="e">
        <f>IF(A174&lt;&gt;"",VLOOKUP(B174,'Ket qua do'!$C$5:$AP$50000,$G$3,TRUE),"")</f>
        <v>#N/A</v>
      </c>
      <c r="H174" s="21" t="e">
        <f>IF(A174&lt;&gt;"",VLOOKUP(B174,'Ket qua do'!$C$5:$AP$50000,$H$3,TRUE),"")</f>
        <v>#N/A</v>
      </c>
      <c r="I174" s="21" t="e">
        <f>IF(A174&lt;&gt;"",VLOOKUP(B174,'Ket qua do'!$C$5:$AP$50000,$I$3,TRUE)*$E$9/1000,"")</f>
        <v>#N/A</v>
      </c>
      <c r="J174" s="21" t="e">
        <f>IF(A174&lt;&gt;"",VLOOKUP(B174,'Ket qua do'!$C$5:$AP$50000,$J$3,TRUE)*$E$9/1000,"")</f>
        <v>#N/A</v>
      </c>
      <c r="K174" s="21" t="e">
        <f>IF(A174&lt;&gt;"",VLOOKUP(B174,'Ket qua do'!$C$5:$AP$50000,$K$3,TRUE)*$E$9/1000,"")</f>
        <v>#N/A</v>
      </c>
      <c r="L174" s="21" t="e">
        <f>IF(A174&lt;&gt;"",VLOOKUP(B174,'Ket qua do'!$C$5:$AP$50000,$L$3,TRUE),"")</f>
        <v>#N/A</v>
      </c>
    </row>
    <row r="175" spans="1:12" x14ac:dyDescent="0.25">
      <c r="A175" t="e">
        <f t="shared" si="8"/>
        <v>#N/A</v>
      </c>
      <c r="B175" s="1" t="e">
        <f>IF(A175&lt;&gt;"",VLOOKUP(A175,'Ket qua do'!$B$5:$CE$50000,2,TRUE),"")</f>
        <v>#N/A</v>
      </c>
      <c r="C175" s="19" t="e">
        <f>IF(A175&lt;&gt;"",VLOOKUP(B175,'Ket qua do'!$C$5:$AP$50000,$C$3,TRUE)*SQRT(3)*$C$11,"")</f>
        <v>#N/A</v>
      </c>
      <c r="D175" s="21" t="e">
        <f>IF(A175&lt;&gt;"",VLOOKUP(B175,'Ket qua do'!$C$5:$AP$50000,$D$3,TRUE),"")</f>
        <v>#N/A</v>
      </c>
      <c r="E175" s="21" t="e">
        <f>IF(A175&lt;&gt;"",VLOOKUP(B175,'Ket qua do'!$C$5:$AP$50000,$E$3,TRUE)*$C$12,"")</f>
        <v>#N/A</v>
      </c>
      <c r="F175" s="21" t="e">
        <f>IF(A175&lt;&gt;"",VLOOKUP(B175,'Ket qua do'!$C$5:$AP$50000,$F$3,TRUE),"")</f>
        <v>#N/A</v>
      </c>
      <c r="G175" s="21" t="e">
        <f>IF(A175&lt;&gt;"",VLOOKUP(B175,'Ket qua do'!$C$5:$AP$50000,$G$3,TRUE),"")</f>
        <v>#N/A</v>
      </c>
      <c r="H175" s="21" t="e">
        <f>IF(A175&lt;&gt;"",VLOOKUP(B175,'Ket qua do'!$C$5:$AP$50000,$H$3,TRUE),"")</f>
        <v>#N/A</v>
      </c>
      <c r="I175" s="21" t="e">
        <f>IF(A175&lt;&gt;"",VLOOKUP(B175,'Ket qua do'!$C$5:$AP$50000,$I$3,TRUE)*$E$9/1000,"")</f>
        <v>#N/A</v>
      </c>
      <c r="J175" s="21" t="e">
        <f>IF(A175&lt;&gt;"",VLOOKUP(B175,'Ket qua do'!$C$5:$AP$50000,$J$3,TRUE)*$E$9/1000,"")</f>
        <v>#N/A</v>
      </c>
      <c r="K175" s="21" t="e">
        <f>IF(A175&lt;&gt;"",VLOOKUP(B175,'Ket qua do'!$C$5:$AP$50000,$K$3,TRUE)*$E$9/1000,"")</f>
        <v>#N/A</v>
      </c>
      <c r="L175" s="21" t="e">
        <f>IF(A175&lt;&gt;"",VLOOKUP(B175,'Ket qua do'!$C$5:$AP$50000,$L$3,TRUE),"")</f>
        <v>#N/A</v>
      </c>
    </row>
    <row r="176" spans="1:12" x14ac:dyDescent="0.25">
      <c r="A176" t="e">
        <f t="shared" si="8"/>
        <v>#N/A</v>
      </c>
      <c r="B176" s="1" t="e">
        <f>IF(A176&lt;&gt;"",VLOOKUP(A176,'Ket qua do'!$B$5:$CE$50000,2,TRUE),"")</f>
        <v>#N/A</v>
      </c>
      <c r="C176" s="19" t="e">
        <f>IF(A176&lt;&gt;"",VLOOKUP(B176,'Ket qua do'!$C$5:$AP$50000,$C$3,TRUE)*SQRT(3)*$C$11,"")</f>
        <v>#N/A</v>
      </c>
      <c r="D176" s="21" t="e">
        <f>IF(A176&lt;&gt;"",VLOOKUP(B176,'Ket qua do'!$C$5:$AP$50000,$D$3,TRUE),"")</f>
        <v>#N/A</v>
      </c>
      <c r="E176" s="21" t="e">
        <f>IF(A176&lt;&gt;"",VLOOKUP(B176,'Ket qua do'!$C$5:$AP$50000,$E$3,TRUE)*$C$12,"")</f>
        <v>#N/A</v>
      </c>
      <c r="F176" s="21" t="e">
        <f>IF(A176&lt;&gt;"",VLOOKUP(B176,'Ket qua do'!$C$5:$AP$50000,$F$3,TRUE),"")</f>
        <v>#N/A</v>
      </c>
      <c r="G176" s="21" t="e">
        <f>IF(A176&lt;&gt;"",VLOOKUP(B176,'Ket qua do'!$C$5:$AP$50000,$G$3,TRUE),"")</f>
        <v>#N/A</v>
      </c>
      <c r="H176" s="21" t="e">
        <f>IF(A176&lt;&gt;"",VLOOKUP(B176,'Ket qua do'!$C$5:$AP$50000,$H$3,TRUE),"")</f>
        <v>#N/A</v>
      </c>
      <c r="I176" s="21" t="e">
        <f>IF(A176&lt;&gt;"",VLOOKUP(B176,'Ket qua do'!$C$5:$AP$50000,$I$3,TRUE)*$E$9/1000,"")</f>
        <v>#N/A</v>
      </c>
      <c r="J176" s="21" t="e">
        <f>IF(A176&lt;&gt;"",VLOOKUP(B176,'Ket qua do'!$C$5:$AP$50000,$J$3,TRUE)*$E$9/1000,"")</f>
        <v>#N/A</v>
      </c>
      <c r="K176" s="21" t="e">
        <f>IF(A176&lt;&gt;"",VLOOKUP(B176,'Ket qua do'!$C$5:$AP$50000,$K$3,TRUE)*$E$9/1000,"")</f>
        <v>#N/A</v>
      </c>
      <c r="L176" s="21" t="e">
        <f>IF(A176&lt;&gt;"",VLOOKUP(B176,'Ket qua do'!$C$5:$AP$50000,$L$3,TRUE),"")</f>
        <v>#N/A</v>
      </c>
    </row>
    <row r="177" spans="1:12" x14ac:dyDescent="0.25">
      <c r="A177" t="e">
        <f t="shared" si="8"/>
        <v>#N/A</v>
      </c>
      <c r="B177" s="1" t="e">
        <f>IF(A177&lt;&gt;"",VLOOKUP(A177,'Ket qua do'!$B$5:$CE$50000,2,TRUE),"")</f>
        <v>#N/A</v>
      </c>
      <c r="C177" s="19" t="e">
        <f>IF(A177&lt;&gt;"",VLOOKUP(B177,'Ket qua do'!$C$5:$AP$50000,$C$3,TRUE)*SQRT(3)*$C$11,"")</f>
        <v>#N/A</v>
      </c>
      <c r="D177" s="21" t="e">
        <f>IF(A177&lt;&gt;"",VLOOKUP(B177,'Ket qua do'!$C$5:$AP$50000,$D$3,TRUE),"")</f>
        <v>#N/A</v>
      </c>
      <c r="E177" s="21" t="e">
        <f>IF(A177&lt;&gt;"",VLOOKUP(B177,'Ket qua do'!$C$5:$AP$50000,$E$3,TRUE)*$C$12,"")</f>
        <v>#N/A</v>
      </c>
      <c r="F177" s="21" t="e">
        <f>IF(A177&lt;&gt;"",VLOOKUP(B177,'Ket qua do'!$C$5:$AP$50000,$F$3,TRUE),"")</f>
        <v>#N/A</v>
      </c>
      <c r="G177" s="21" t="e">
        <f>IF(A177&lt;&gt;"",VLOOKUP(B177,'Ket qua do'!$C$5:$AP$50000,$G$3,TRUE),"")</f>
        <v>#N/A</v>
      </c>
      <c r="H177" s="21" t="e">
        <f>IF(A177&lt;&gt;"",VLOOKUP(B177,'Ket qua do'!$C$5:$AP$50000,$H$3,TRUE),"")</f>
        <v>#N/A</v>
      </c>
      <c r="I177" s="21" t="e">
        <f>IF(A177&lt;&gt;"",VLOOKUP(B177,'Ket qua do'!$C$5:$AP$50000,$I$3,TRUE)*$E$9/1000,"")</f>
        <v>#N/A</v>
      </c>
      <c r="J177" s="21" t="e">
        <f>IF(A177&lt;&gt;"",VLOOKUP(B177,'Ket qua do'!$C$5:$AP$50000,$J$3,TRUE)*$E$9/1000,"")</f>
        <v>#N/A</v>
      </c>
      <c r="K177" s="21" t="e">
        <f>IF(A177&lt;&gt;"",VLOOKUP(B177,'Ket qua do'!$C$5:$AP$50000,$K$3,TRUE)*$E$9/1000,"")</f>
        <v>#N/A</v>
      </c>
      <c r="L177" s="21" t="e">
        <f>IF(A177&lt;&gt;"",VLOOKUP(B177,'Ket qua do'!$C$5:$AP$50000,$L$3,TRUE),"")</f>
        <v>#N/A</v>
      </c>
    </row>
    <row r="178" spans="1:12" x14ac:dyDescent="0.25">
      <c r="A178" t="e">
        <f t="shared" si="8"/>
        <v>#N/A</v>
      </c>
      <c r="B178" s="1" t="e">
        <f>IF(A178&lt;&gt;"",VLOOKUP(A178,'Ket qua do'!$B$5:$CE$50000,2,TRUE),"")</f>
        <v>#N/A</v>
      </c>
      <c r="C178" s="19" t="e">
        <f>IF(A178&lt;&gt;"",VLOOKUP(B178,'Ket qua do'!$C$5:$AP$50000,$C$3,TRUE)*SQRT(3)*$C$11,"")</f>
        <v>#N/A</v>
      </c>
      <c r="D178" s="21" t="e">
        <f>IF(A178&lt;&gt;"",VLOOKUP(B178,'Ket qua do'!$C$5:$AP$50000,$D$3,TRUE),"")</f>
        <v>#N/A</v>
      </c>
      <c r="E178" s="21" t="e">
        <f>IF(A178&lt;&gt;"",VLOOKUP(B178,'Ket qua do'!$C$5:$AP$50000,$E$3,TRUE)*$C$12,"")</f>
        <v>#N/A</v>
      </c>
      <c r="F178" s="21" t="e">
        <f>IF(A178&lt;&gt;"",VLOOKUP(B178,'Ket qua do'!$C$5:$AP$50000,$F$3,TRUE),"")</f>
        <v>#N/A</v>
      </c>
      <c r="G178" s="21" t="e">
        <f>IF(A178&lt;&gt;"",VLOOKUP(B178,'Ket qua do'!$C$5:$AP$50000,$G$3,TRUE),"")</f>
        <v>#N/A</v>
      </c>
      <c r="H178" s="21" t="e">
        <f>IF(A178&lt;&gt;"",VLOOKUP(B178,'Ket qua do'!$C$5:$AP$50000,$H$3,TRUE),"")</f>
        <v>#N/A</v>
      </c>
      <c r="I178" s="21" t="e">
        <f>IF(A178&lt;&gt;"",VLOOKUP(B178,'Ket qua do'!$C$5:$AP$50000,$I$3,TRUE)*$E$9/1000,"")</f>
        <v>#N/A</v>
      </c>
      <c r="J178" s="21" t="e">
        <f>IF(A178&lt;&gt;"",VLOOKUP(B178,'Ket qua do'!$C$5:$AP$50000,$J$3,TRUE)*$E$9/1000,"")</f>
        <v>#N/A</v>
      </c>
      <c r="K178" s="21" t="e">
        <f>IF(A178&lt;&gt;"",VLOOKUP(B178,'Ket qua do'!$C$5:$AP$50000,$K$3,TRUE)*$E$9/1000,"")</f>
        <v>#N/A</v>
      </c>
      <c r="L178" s="21" t="e">
        <f>IF(A178&lt;&gt;"",VLOOKUP(B178,'Ket qua do'!$C$5:$AP$50000,$L$3,TRUE),"")</f>
        <v>#N/A</v>
      </c>
    </row>
    <row r="179" spans="1:12" x14ac:dyDescent="0.25">
      <c r="A179" t="e">
        <f t="shared" si="8"/>
        <v>#N/A</v>
      </c>
      <c r="B179" s="1" t="e">
        <f>IF(A179&lt;&gt;"",VLOOKUP(A179,'Ket qua do'!$B$5:$CE$50000,2,TRUE),"")</f>
        <v>#N/A</v>
      </c>
      <c r="C179" s="19" t="e">
        <f>IF(A179&lt;&gt;"",VLOOKUP(B179,'Ket qua do'!$C$5:$AP$50000,$C$3,TRUE)*SQRT(3)*$C$11,"")</f>
        <v>#N/A</v>
      </c>
      <c r="D179" s="21" t="e">
        <f>IF(A179&lt;&gt;"",VLOOKUP(B179,'Ket qua do'!$C$5:$AP$50000,$D$3,TRUE),"")</f>
        <v>#N/A</v>
      </c>
      <c r="E179" s="21" t="e">
        <f>IF(A179&lt;&gt;"",VLOOKUP(B179,'Ket qua do'!$C$5:$AP$50000,$E$3,TRUE)*$C$12,"")</f>
        <v>#N/A</v>
      </c>
      <c r="F179" s="21" t="e">
        <f>IF(A179&lt;&gt;"",VLOOKUP(B179,'Ket qua do'!$C$5:$AP$50000,$F$3,TRUE),"")</f>
        <v>#N/A</v>
      </c>
      <c r="G179" s="21" t="e">
        <f>IF(A179&lt;&gt;"",VLOOKUP(B179,'Ket qua do'!$C$5:$AP$50000,$G$3,TRUE),"")</f>
        <v>#N/A</v>
      </c>
      <c r="H179" s="21" t="e">
        <f>IF(A179&lt;&gt;"",VLOOKUP(B179,'Ket qua do'!$C$5:$AP$50000,$H$3,TRUE),"")</f>
        <v>#N/A</v>
      </c>
      <c r="I179" s="21" t="e">
        <f>IF(A179&lt;&gt;"",VLOOKUP(B179,'Ket qua do'!$C$5:$AP$50000,$I$3,TRUE)*$E$9/1000,"")</f>
        <v>#N/A</v>
      </c>
      <c r="J179" s="21" t="e">
        <f>IF(A179&lt;&gt;"",VLOOKUP(B179,'Ket qua do'!$C$5:$AP$50000,$J$3,TRUE)*$E$9/1000,"")</f>
        <v>#N/A</v>
      </c>
      <c r="K179" s="21" t="e">
        <f>IF(A179&lt;&gt;"",VLOOKUP(B179,'Ket qua do'!$C$5:$AP$50000,$K$3,TRUE)*$E$9/1000,"")</f>
        <v>#N/A</v>
      </c>
      <c r="L179" s="21" t="e">
        <f>IF(A179&lt;&gt;"",VLOOKUP(B179,'Ket qua do'!$C$5:$AP$50000,$L$3,TRUE),"")</f>
        <v>#N/A</v>
      </c>
    </row>
    <row r="180" spans="1:12" x14ac:dyDescent="0.25">
      <c r="A180" t="e">
        <f t="shared" si="8"/>
        <v>#N/A</v>
      </c>
      <c r="B180" s="1" t="e">
        <f>IF(A180&lt;&gt;"",VLOOKUP(A180,'Ket qua do'!$B$5:$CE$50000,2,TRUE),"")</f>
        <v>#N/A</v>
      </c>
      <c r="C180" s="19" t="e">
        <f>IF(A180&lt;&gt;"",VLOOKUP(B180,'Ket qua do'!$C$5:$AP$50000,$C$3,TRUE)*SQRT(3)*$C$11,"")</f>
        <v>#N/A</v>
      </c>
      <c r="D180" s="21" t="e">
        <f>IF(A180&lt;&gt;"",VLOOKUP(B180,'Ket qua do'!$C$5:$AP$50000,$D$3,TRUE),"")</f>
        <v>#N/A</v>
      </c>
      <c r="E180" s="21" t="e">
        <f>IF(A180&lt;&gt;"",VLOOKUP(B180,'Ket qua do'!$C$5:$AP$50000,$E$3,TRUE)*$C$12,"")</f>
        <v>#N/A</v>
      </c>
      <c r="F180" s="21" t="e">
        <f>IF(A180&lt;&gt;"",VLOOKUP(B180,'Ket qua do'!$C$5:$AP$50000,$F$3,TRUE),"")</f>
        <v>#N/A</v>
      </c>
      <c r="G180" s="21" t="e">
        <f>IF(A180&lt;&gt;"",VLOOKUP(B180,'Ket qua do'!$C$5:$AP$50000,$G$3,TRUE),"")</f>
        <v>#N/A</v>
      </c>
      <c r="H180" s="21" t="e">
        <f>IF(A180&lt;&gt;"",VLOOKUP(B180,'Ket qua do'!$C$5:$AP$50000,$H$3,TRUE),"")</f>
        <v>#N/A</v>
      </c>
      <c r="I180" s="21" t="e">
        <f>IF(A180&lt;&gt;"",VLOOKUP(B180,'Ket qua do'!$C$5:$AP$50000,$I$3,TRUE)*$E$9/1000,"")</f>
        <v>#N/A</v>
      </c>
      <c r="J180" s="21" t="e">
        <f>IF(A180&lt;&gt;"",VLOOKUP(B180,'Ket qua do'!$C$5:$AP$50000,$J$3,TRUE)*$E$9/1000,"")</f>
        <v>#N/A</v>
      </c>
      <c r="K180" s="21" t="e">
        <f>IF(A180&lt;&gt;"",VLOOKUP(B180,'Ket qua do'!$C$5:$AP$50000,$K$3,TRUE)*$E$9/1000,"")</f>
        <v>#N/A</v>
      </c>
      <c r="L180" s="21" t="e">
        <f>IF(A180&lt;&gt;"",VLOOKUP(B180,'Ket qua do'!$C$5:$AP$50000,$L$3,TRUE),"")</f>
        <v>#N/A</v>
      </c>
    </row>
    <row r="181" spans="1:12" x14ac:dyDescent="0.25">
      <c r="A181" t="e">
        <f t="shared" si="8"/>
        <v>#N/A</v>
      </c>
      <c r="B181" s="1" t="e">
        <f>IF(A181&lt;&gt;"",VLOOKUP(A181,'Ket qua do'!$B$5:$CE$50000,2,TRUE),"")</f>
        <v>#N/A</v>
      </c>
      <c r="C181" s="19" t="e">
        <f>IF(A181&lt;&gt;"",VLOOKUP(B181,'Ket qua do'!$C$5:$AP$50000,$C$3,TRUE)*SQRT(3)*$C$11,"")</f>
        <v>#N/A</v>
      </c>
      <c r="D181" s="21" t="e">
        <f>IF(A181&lt;&gt;"",VLOOKUP(B181,'Ket qua do'!$C$5:$AP$50000,$D$3,TRUE),"")</f>
        <v>#N/A</v>
      </c>
      <c r="E181" s="21" t="e">
        <f>IF(A181&lt;&gt;"",VLOOKUP(B181,'Ket qua do'!$C$5:$AP$50000,$E$3,TRUE)*$C$12,"")</f>
        <v>#N/A</v>
      </c>
      <c r="F181" s="21" t="e">
        <f>IF(A181&lt;&gt;"",VLOOKUP(B181,'Ket qua do'!$C$5:$AP$50000,$F$3,TRUE),"")</f>
        <v>#N/A</v>
      </c>
      <c r="G181" s="21" t="e">
        <f>IF(A181&lt;&gt;"",VLOOKUP(B181,'Ket qua do'!$C$5:$AP$50000,$G$3,TRUE),"")</f>
        <v>#N/A</v>
      </c>
      <c r="H181" s="21" t="e">
        <f>IF(A181&lt;&gt;"",VLOOKUP(B181,'Ket qua do'!$C$5:$AP$50000,$H$3,TRUE),"")</f>
        <v>#N/A</v>
      </c>
      <c r="I181" s="21" t="e">
        <f>IF(A181&lt;&gt;"",VLOOKUP(B181,'Ket qua do'!$C$5:$AP$50000,$I$3,TRUE)*$E$9/1000,"")</f>
        <v>#N/A</v>
      </c>
      <c r="J181" s="21" t="e">
        <f>IF(A181&lt;&gt;"",VLOOKUP(B181,'Ket qua do'!$C$5:$AP$50000,$J$3,TRUE)*$E$9/1000,"")</f>
        <v>#N/A</v>
      </c>
      <c r="K181" s="21" t="e">
        <f>IF(A181&lt;&gt;"",VLOOKUP(B181,'Ket qua do'!$C$5:$AP$50000,$K$3,TRUE)*$E$9/1000,"")</f>
        <v>#N/A</v>
      </c>
      <c r="L181" s="21" t="e">
        <f>IF(A181&lt;&gt;"",VLOOKUP(B181,'Ket qua do'!$C$5:$AP$50000,$L$3,TRUE),"")</f>
        <v>#N/A</v>
      </c>
    </row>
    <row r="182" spans="1:12" x14ac:dyDescent="0.25">
      <c r="A182" t="e">
        <f t="shared" si="8"/>
        <v>#N/A</v>
      </c>
      <c r="B182" s="1" t="e">
        <f>IF(A182&lt;&gt;"",VLOOKUP(A182,'Ket qua do'!$B$5:$CE$50000,2,TRUE),"")</f>
        <v>#N/A</v>
      </c>
      <c r="C182" s="19" t="e">
        <f>IF(A182&lt;&gt;"",VLOOKUP(B182,'Ket qua do'!$C$5:$AP$50000,$C$3,TRUE)*SQRT(3)*$C$11,"")</f>
        <v>#N/A</v>
      </c>
      <c r="D182" s="21" t="e">
        <f>IF(A182&lt;&gt;"",VLOOKUP(B182,'Ket qua do'!$C$5:$AP$50000,$D$3,TRUE),"")</f>
        <v>#N/A</v>
      </c>
      <c r="E182" s="21" t="e">
        <f>IF(A182&lt;&gt;"",VLOOKUP(B182,'Ket qua do'!$C$5:$AP$50000,$E$3,TRUE)*$C$12,"")</f>
        <v>#N/A</v>
      </c>
      <c r="F182" s="21" t="e">
        <f>IF(A182&lt;&gt;"",VLOOKUP(B182,'Ket qua do'!$C$5:$AP$50000,$F$3,TRUE),"")</f>
        <v>#N/A</v>
      </c>
      <c r="G182" s="21" t="e">
        <f>IF(A182&lt;&gt;"",VLOOKUP(B182,'Ket qua do'!$C$5:$AP$50000,$G$3,TRUE),"")</f>
        <v>#N/A</v>
      </c>
      <c r="H182" s="21" t="e">
        <f>IF(A182&lt;&gt;"",VLOOKUP(B182,'Ket qua do'!$C$5:$AP$50000,$H$3,TRUE),"")</f>
        <v>#N/A</v>
      </c>
      <c r="I182" s="21" t="e">
        <f>IF(A182&lt;&gt;"",VLOOKUP(B182,'Ket qua do'!$C$5:$AP$50000,$I$3,TRUE)*$E$9/1000,"")</f>
        <v>#N/A</v>
      </c>
      <c r="J182" s="21" t="e">
        <f>IF(A182&lt;&gt;"",VLOOKUP(B182,'Ket qua do'!$C$5:$AP$50000,$J$3,TRUE)*$E$9/1000,"")</f>
        <v>#N/A</v>
      </c>
      <c r="K182" s="21" t="e">
        <f>IF(A182&lt;&gt;"",VLOOKUP(B182,'Ket qua do'!$C$5:$AP$50000,$K$3,TRUE)*$E$9/1000,"")</f>
        <v>#N/A</v>
      </c>
      <c r="L182" s="21" t="e">
        <f>IF(A182&lt;&gt;"",VLOOKUP(B182,'Ket qua do'!$C$5:$AP$50000,$L$3,TRUE),"")</f>
        <v>#N/A</v>
      </c>
    </row>
    <row r="183" spans="1:12" x14ac:dyDescent="0.25">
      <c r="A183" t="e">
        <f t="shared" si="8"/>
        <v>#N/A</v>
      </c>
      <c r="B183" s="1" t="e">
        <f>IF(A183&lt;&gt;"",VLOOKUP(A183,'Ket qua do'!$B$5:$CE$50000,2,TRUE),"")</f>
        <v>#N/A</v>
      </c>
      <c r="C183" s="19" t="e">
        <f>IF(A183&lt;&gt;"",VLOOKUP(B183,'Ket qua do'!$C$5:$AP$50000,$C$3,TRUE)*SQRT(3)*$C$11,"")</f>
        <v>#N/A</v>
      </c>
      <c r="D183" s="21" t="e">
        <f>IF(A183&lt;&gt;"",VLOOKUP(B183,'Ket qua do'!$C$5:$AP$50000,$D$3,TRUE),"")</f>
        <v>#N/A</v>
      </c>
      <c r="E183" s="21" t="e">
        <f>IF(A183&lt;&gt;"",VLOOKUP(B183,'Ket qua do'!$C$5:$AP$50000,$E$3,TRUE)*$C$12,"")</f>
        <v>#N/A</v>
      </c>
      <c r="F183" s="21" t="e">
        <f>IF(A183&lt;&gt;"",VLOOKUP(B183,'Ket qua do'!$C$5:$AP$50000,$F$3,TRUE),"")</f>
        <v>#N/A</v>
      </c>
      <c r="G183" s="21" t="e">
        <f>IF(A183&lt;&gt;"",VLOOKUP(B183,'Ket qua do'!$C$5:$AP$50000,$G$3,TRUE),"")</f>
        <v>#N/A</v>
      </c>
      <c r="H183" s="21" t="e">
        <f>IF(A183&lt;&gt;"",VLOOKUP(B183,'Ket qua do'!$C$5:$AP$50000,$H$3,TRUE),"")</f>
        <v>#N/A</v>
      </c>
      <c r="I183" s="21" t="e">
        <f>IF(A183&lt;&gt;"",VLOOKUP(B183,'Ket qua do'!$C$5:$AP$50000,$I$3,TRUE)*$E$9/1000,"")</f>
        <v>#N/A</v>
      </c>
      <c r="J183" s="21" t="e">
        <f>IF(A183&lt;&gt;"",VLOOKUP(B183,'Ket qua do'!$C$5:$AP$50000,$J$3,TRUE)*$E$9/1000,"")</f>
        <v>#N/A</v>
      </c>
      <c r="K183" s="21" t="e">
        <f>IF(A183&lt;&gt;"",VLOOKUP(B183,'Ket qua do'!$C$5:$AP$50000,$K$3,TRUE)*$E$9/1000,"")</f>
        <v>#N/A</v>
      </c>
      <c r="L183" s="21" t="e">
        <f>IF(A183&lt;&gt;"",VLOOKUP(B183,'Ket qua do'!$C$5:$AP$50000,$L$3,TRUE),"")</f>
        <v>#N/A</v>
      </c>
    </row>
    <row r="184" spans="1:12" x14ac:dyDescent="0.25">
      <c r="A184" t="e">
        <f t="shared" si="8"/>
        <v>#N/A</v>
      </c>
      <c r="B184" s="1" t="e">
        <f>IF(A184&lt;&gt;"",VLOOKUP(A184,'Ket qua do'!$B$5:$CE$50000,2,TRUE),"")</f>
        <v>#N/A</v>
      </c>
      <c r="C184" s="19" t="e">
        <f>IF(A184&lt;&gt;"",VLOOKUP(B184,'Ket qua do'!$C$5:$AP$50000,$C$3,TRUE)*SQRT(3)*$C$11,"")</f>
        <v>#N/A</v>
      </c>
      <c r="D184" s="21" t="e">
        <f>IF(A184&lt;&gt;"",VLOOKUP(B184,'Ket qua do'!$C$5:$AP$50000,$D$3,TRUE),"")</f>
        <v>#N/A</v>
      </c>
      <c r="E184" s="21" t="e">
        <f>IF(A184&lt;&gt;"",VLOOKUP(B184,'Ket qua do'!$C$5:$AP$50000,$E$3,TRUE)*$C$12,"")</f>
        <v>#N/A</v>
      </c>
      <c r="F184" s="21" t="e">
        <f>IF(A184&lt;&gt;"",VLOOKUP(B184,'Ket qua do'!$C$5:$AP$50000,$F$3,TRUE),"")</f>
        <v>#N/A</v>
      </c>
      <c r="G184" s="21" t="e">
        <f>IF(A184&lt;&gt;"",VLOOKUP(B184,'Ket qua do'!$C$5:$AP$50000,$G$3,TRUE),"")</f>
        <v>#N/A</v>
      </c>
      <c r="H184" s="21" t="e">
        <f>IF(A184&lt;&gt;"",VLOOKUP(B184,'Ket qua do'!$C$5:$AP$50000,$H$3,TRUE),"")</f>
        <v>#N/A</v>
      </c>
      <c r="I184" s="21" t="e">
        <f>IF(A184&lt;&gt;"",VLOOKUP(B184,'Ket qua do'!$C$5:$AP$50000,$I$3,TRUE)*$E$9/1000,"")</f>
        <v>#N/A</v>
      </c>
      <c r="J184" s="21" t="e">
        <f>IF(A184&lt;&gt;"",VLOOKUP(B184,'Ket qua do'!$C$5:$AP$50000,$J$3,TRUE)*$E$9/1000,"")</f>
        <v>#N/A</v>
      </c>
      <c r="K184" s="21" t="e">
        <f>IF(A184&lt;&gt;"",VLOOKUP(B184,'Ket qua do'!$C$5:$AP$50000,$K$3,TRUE)*$E$9/1000,"")</f>
        <v>#N/A</v>
      </c>
      <c r="L184" s="21" t="e">
        <f>IF(A184&lt;&gt;"",VLOOKUP(B184,'Ket qua do'!$C$5:$AP$50000,$L$3,TRUE),"")</f>
        <v>#N/A</v>
      </c>
    </row>
    <row r="185" spans="1:12" x14ac:dyDescent="0.25">
      <c r="A185" t="e">
        <f t="shared" si="8"/>
        <v>#N/A</v>
      </c>
      <c r="B185" s="1" t="e">
        <f>IF(A185&lt;&gt;"",VLOOKUP(A185,'Ket qua do'!$B$5:$CE$50000,2,TRUE),"")</f>
        <v>#N/A</v>
      </c>
      <c r="C185" s="19" t="e">
        <f>IF(A185&lt;&gt;"",VLOOKUP(B185,'Ket qua do'!$C$5:$AP$50000,$C$3,TRUE)*SQRT(3)*$C$11,"")</f>
        <v>#N/A</v>
      </c>
      <c r="D185" s="21" t="e">
        <f>IF(A185&lt;&gt;"",VLOOKUP(B185,'Ket qua do'!$C$5:$AP$50000,$D$3,TRUE),"")</f>
        <v>#N/A</v>
      </c>
      <c r="E185" s="21" t="e">
        <f>IF(A185&lt;&gt;"",VLOOKUP(B185,'Ket qua do'!$C$5:$AP$50000,$E$3,TRUE)*$C$12,"")</f>
        <v>#N/A</v>
      </c>
      <c r="F185" s="21" t="e">
        <f>IF(A185&lt;&gt;"",VLOOKUP(B185,'Ket qua do'!$C$5:$AP$50000,$F$3,TRUE),"")</f>
        <v>#N/A</v>
      </c>
      <c r="G185" s="21" t="e">
        <f>IF(A185&lt;&gt;"",VLOOKUP(B185,'Ket qua do'!$C$5:$AP$50000,$G$3,TRUE),"")</f>
        <v>#N/A</v>
      </c>
      <c r="H185" s="21" t="e">
        <f>IF(A185&lt;&gt;"",VLOOKUP(B185,'Ket qua do'!$C$5:$AP$50000,$H$3,TRUE),"")</f>
        <v>#N/A</v>
      </c>
      <c r="I185" s="21" t="e">
        <f>IF(A185&lt;&gt;"",VLOOKUP(B185,'Ket qua do'!$C$5:$AP$50000,$I$3,TRUE)*$E$9/1000,"")</f>
        <v>#N/A</v>
      </c>
      <c r="J185" s="21" t="e">
        <f>IF(A185&lt;&gt;"",VLOOKUP(B185,'Ket qua do'!$C$5:$AP$50000,$J$3,TRUE)*$E$9/1000,"")</f>
        <v>#N/A</v>
      </c>
      <c r="K185" s="21" t="e">
        <f>IF(A185&lt;&gt;"",VLOOKUP(B185,'Ket qua do'!$C$5:$AP$50000,$K$3,TRUE)*$E$9/1000,"")</f>
        <v>#N/A</v>
      </c>
      <c r="L185" s="21" t="e">
        <f>IF(A185&lt;&gt;"",VLOOKUP(B185,'Ket qua do'!$C$5:$AP$50000,$L$3,TRUE),"")</f>
        <v>#N/A</v>
      </c>
    </row>
    <row r="186" spans="1:12" x14ac:dyDescent="0.25">
      <c r="A186" t="e">
        <f t="shared" si="8"/>
        <v>#N/A</v>
      </c>
      <c r="B186" s="1" t="e">
        <f>IF(A186&lt;&gt;"",VLOOKUP(A186,'Ket qua do'!$B$5:$CE$50000,2,TRUE),"")</f>
        <v>#N/A</v>
      </c>
      <c r="C186" s="19" t="e">
        <f>IF(A186&lt;&gt;"",VLOOKUP(B186,'Ket qua do'!$C$5:$AP$50000,$C$3,TRUE)*SQRT(3)*$C$11,"")</f>
        <v>#N/A</v>
      </c>
      <c r="D186" s="21" t="e">
        <f>IF(A186&lt;&gt;"",VLOOKUP(B186,'Ket qua do'!$C$5:$AP$50000,$D$3,TRUE),"")</f>
        <v>#N/A</v>
      </c>
      <c r="E186" s="21" t="e">
        <f>IF(A186&lt;&gt;"",VLOOKUP(B186,'Ket qua do'!$C$5:$AP$50000,$E$3,TRUE)*$C$12,"")</f>
        <v>#N/A</v>
      </c>
      <c r="F186" s="21" t="e">
        <f>IF(A186&lt;&gt;"",VLOOKUP(B186,'Ket qua do'!$C$5:$AP$50000,$F$3,TRUE),"")</f>
        <v>#N/A</v>
      </c>
      <c r="G186" s="21" t="e">
        <f>IF(A186&lt;&gt;"",VLOOKUP(B186,'Ket qua do'!$C$5:$AP$50000,$G$3,TRUE),"")</f>
        <v>#N/A</v>
      </c>
      <c r="H186" s="21" t="e">
        <f>IF(A186&lt;&gt;"",VLOOKUP(B186,'Ket qua do'!$C$5:$AP$50000,$H$3,TRUE),"")</f>
        <v>#N/A</v>
      </c>
      <c r="I186" s="21" t="e">
        <f>IF(A186&lt;&gt;"",VLOOKUP(B186,'Ket qua do'!$C$5:$AP$50000,$I$3,TRUE)*$E$9/1000,"")</f>
        <v>#N/A</v>
      </c>
      <c r="J186" s="21" t="e">
        <f>IF(A186&lt;&gt;"",VLOOKUP(B186,'Ket qua do'!$C$5:$AP$50000,$J$3,TRUE)*$E$9/1000,"")</f>
        <v>#N/A</v>
      </c>
      <c r="K186" s="21" t="e">
        <f>IF(A186&lt;&gt;"",VLOOKUP(B186,'Ket qua do'!$C$5:$AP$50000,$K$3,TRUE)*$E$9/1000,"")</f>
        <v>#N/A</v>
      </c>
      <c r="L186" s="21" t="e">
        <f>IF(A186&lt;&gt;"",VLOOKUP(B186,'Ket qua do'!$C$5:$AP$50000,$L$3,TRUE),"")</f>
        <v>#N/A</v>
      </c>
    </row>
    <row r="187" spans="1:12" x14ac:dyDescent="0.25">
      <c r="A187" t="e">
        <f t="shared" si="8"/>
        <v>#N/A</v>
      </c>
      <c r="B187" s="1" t="e">
        <f>IF(A187&lt;&gt;"",VLOOKUP(A187,'Ket qua do'!$B$5:$CE$50000,2,TRUE),"")</f>
        <v>#N/A</v>
      </c>
      <c r="C187" s="19" t="e">
        <f>IF(A187&lt;&gt;"",VLOOKUP(B187,'Ket qua do'!$C$5:$AP$50000,$C$3,TRUE)*SQRT(3)*$C$11,"")</f>
        <v>#N/A</v>
      </c>
      <c r="D187" s="21" t="e">
        <f>IF(A187&lt;&gt;"",VLOOKUP(B187,'Ket qua do'!$C$5:$AP$50000,$D$3,TRUE),"")</f>
        <v>#N/A</v>
      </c>
      <c r="E187" s="21" t="e">
        <f>IF(A187&lt;&gt;"",VLOOKUP(B187,'Ket qua do'!$C$5:$AP$50000,$E$3,TRUE)*$C$12,"")</f>
        <v>#N/A</v>
      </c>
      <c r="F187" s="21" t="e">
        <f>IF(A187&lt;&gt;"",VLOOKUP(B187,'Ket qua do'!$C$5:$AP$50000,$F$3,TRUE),"")</f>
        <v>#N/A</v>
      </c>
      <c r="G187" s="21" t="e">
        <f>IF(A187&lt;&gt;"",VLOOKUP(B187,'Ket qua do'!$C$5:$AP$50000,$G$3,TRUE),"")</f>
        <v>#N/A</v>
      </c>
      <c r="H187" s="21" t="e">
        <f>IF(A187&lt;&gt;"",VLOOKUP(B187,'Ket qua do'!$C$5:$AP$50000,$H$3,TRUE),"")</f>
        <v>#N/A</v>
      </c>
      <c r="I187" s="21" t="e">
        <f>IF(A187&lt;&gt;"",VLOOKUP(B187,'Ket qua do'!$C$5:$AP$50000,$I$3,TRUE)*$E$9/1000,"")</f>
        <v>#N/A</v>
      </c>
      <c r="J187" s="21" t="e">
        <f>IF(A187&lt;&gt;"",VLOOKUP(B187,'Ket qua do'!$C$5:$AP$50000,$J$3,TRUE)*$E$9/1000,"")</f>
        <v>#N/A</v>
      </c>
      <c r="K187" s="21" t="e">
        <f>IF(A187&lt;&gt;"",VLOOKUP(B187,'Ket qua do'!$C$5:$AP$50000,$K$3,TRUE)*$E$9/1000,"")</f>
        <v>#N/A</v>
      </c>
      <c r="L187" s="21" t="e">
        <f>IF(A187&lt;&gt;"",VLOOKUP(B187,'Ket qua do'!$C$5:$AP$50000,$L$3,TRUE),"")</f>
        <v>#N/A</v>
      </c>
    </row>
    <row r="188" spans="1:12" x14ac:dyDescent="0.25">
      <c r="A188" t="e">
        <f t="shared" si="8"/>
        <v>#N/A</v>
      </c>
      <c r="B188" s="1" t="e">
        <f>IF(A188&lt;&gt;"",VLOOKUP(A188,'Ket qua do'!$B$5:$CE$50000,2,TRUE),"")</f>
        <v>#N/A</v>
      </c>
      <c r="C188" s="19" t="e">
        <f>IF(A188&lt;&gt;"",VLOOKUP(B188,'Ket qua do'!$C$5:$AP$50000,$C$3,TRUE)*SQRT(3)*$C$11,"")</f>
        <v>#N/A</v>
      </c>
      <c r="D188" s="21" t="e">
        <f>IF(A188&lt;&gt;"",VLOOKUP(B188,'Ket qua do'!$C$5:$AP$50000,$D$3,TRUE),"")</f>
        <v>#N/A</v>
      </c>
      <c r="E188" s="21" t="e">
        <f>IF(A188&lt;&gt;"",VLOOKUP(B188,'Ket qua do'!$C$5:$AP$50000,$E$3,TRUE)*$C$12,"")</f>
        <v>#N/A</v>
      </c>
      <c r="F188" s="21" t="e">
        <f>IF(A188&lt;&gt;"",VLOOKUP(B188,'Ket qua do'!$C$5:$AP$50000,$F$3,TRUE),"")</f>
        <v>#N/A</v>
      </c>
      <c r="G188" s="21" t="e">
        <f>IF(A188&lt;&gt;"",VLOOKUP(B188,'Ket qua do'!$C$5:$AP$50000,$G$3,TRUE),"")</f>
        <v>#N/A</v>
      </c>
      <c r="H188" s="21" t="e">
        <f>IF(A188&lt;&gt;"",VLOOKUP(B188,'Ket qua do'!$C$5:$AP$50000,$H$3,TRUE),"")</f>
        <v>#N/A</v>
      </c>
      <c r="I188" s="21" t="e">
        <f>IF(A188&lt;&gt;"",VLOOKUP(B188,'Ket qua do'!$C$5:$AP$50000,$I$3,TRUE)*$E$9/1000,"")</f>
        <v>#N/A</v>
      </c>
      <c r="J188" s="21" t="e">
        <f>IF(A188&lt;&gt;"",VLOOKUP(B188,'Ket qua do'!$C$5:$AP$50000,$J$3,TRUE)*$E$9/1000,"")</f>
        <v>#N/A</v>
      </c>
      <c r="K188" s="21" t="e">
        <f>IF(A188&lt;&gt;"",VLOOKUP(B188,'Ket qua do'!$C$5:$AP$50000,$K$3,TRUE)*$E$9/1000,"")</f>
        <v>#N/A</v>
      </c>
      <c r="L188" s="21" t="e">
        <f>IF(A188&lt;&gt;"",VLOOKUP(B188,'Ket qua do'!$C$5:$AP$50000,$L$3,TRUE),"")</f>
        <v>#N/A</v>
      </c>
    </row>
    <row r="189" spans="1:12" x14ac:dyDescent="0.25">
      <c r="A189" t="e">
        <f t="shared" si="8"/>
        <v>#N/A</v>
      </c>
      <c r="B189" s="1" t="e">
        <f>IF(A189&lt;&gt;"",VLOOKUP(A189,'Ket qua do'!$B$5:$CE$50000,2,TRUE),"")</f>
        <v>#N/A</v>
      </c>
      <c r="C189" s="19" t="e">
        <f>IF(A189&lt;&gt;"",VLOOKUP(B189,'Ket qua do'!$C$5:$AP$50000,$C$3,TRUE)*SQRT(3)*$C$11,"")</f>
        <v>#N/A</v>
      </c>
      <c r="D189" s="21" t="e">
        <f>IF(A189&lt;&gt;"",VLOOKUP(B189,'Ket qua do'!$C$5:$AP$50000,$D$3,TRUE),"")</f>
        <v>#N/A</v>
      </c>
      <c r="E189" s="21" t="e">
        <f>IF(A189&lt;&gt;"",VLOOKUP(B189,'Ket qua do'!$C$5:$AP$50000,$E$3,TRUE)*$C$12,"")</f>
        <v>#N/A</v>
      </c>
      <c r="F189" s="21" t="e">
        <f>IF(A189&lt;&gt;"",VLOOKUP(B189,'Ket qua do'!$C$5:$AP$50000,$F$3,TRUE),"")</f>
        <v>#N/A</v>
      </c>
      <c r="G189" s="21" t="e">
        <f>IF(A189&lt;&gt;"",VLOOKUP(B189,'Ket qua do'!$C$5:$AP$50000,$G$3,TRUE),"")</f>
        <v>#N/A</v>
      </c>
      <c r="H189" s="21" t="e">
        <f>IF(A189&lt;&gt;"",VLOOKUP(B189,'Ket qua do'!$C$5:$AP$50000,$H$3,TRUE),"")</f>
        <v>#N/A</v>
      </c>
      <c r="I189" s="21" t="e">
        <f>IF(A189&lt;&gt;"",VLOOKUP(B189,'Ket qua do'!$C$5:$AP$50000,$I$3,TRUE)*$E$9/1000,"")</f>
        <v>#N/A</v>
      </c>
      <c r="J189" s="21" t="e">
        <f>IF(A189&lt;&gt;"",VLOOKUP(B189,'Ket qua do'!$C$5:$AP$50000,$J$3,TRUE)*$E$9/1000,"")</f>
        <v>#N/A</v>
      </c>
      <c r="K189" s="21" t="e">
        <f>IF(A189&lt;&gt;"",VLOOKUP(B189,'Ket qua do'!$C$5:$AP$50000,$K$3,TRUE)*$E$9/1000,"")</f>
        <v>#N/A</v>
      </c>
      <c r="L189" s="21" t="e">
        <f>IF(A189&lt;&gt;"",VLOOKUP(B189,'Ket qua do'!$C$5:$AP$50000,$L$3,TRUE),"")</f>
        <v>#N/A</v>
      </c>
    </row>
    <row r="190" spans="1:12" x14ac:dyDescent="0.25">
      <c r="A190" t="e">
        <f t="shared" si="8"/>
        <v>#N/A</v>
      </c>
      <c r="B190" s="1" t="e">
        <f>IF(A190&lt;&gt;"",VLOOKUP(A190,'Ket qua do'!$B$5:$CE$50000,2,TRUE),"")</f>
        <v>#N/A</v>
      </c>
      <c r="C190" s="19" t="e">
        <f>IF(A190&lt;&gt;"",VLOOKUP(B190,'Ket qua do'!$C$5:$AP$50000,$C$3,TRUE)*SQRT(3)*$C$11,"")</f>
        <v>#N/A</v>
      </c>
      <c r="D190" s="21" t="e">
        <f>IF(A190&lt;&gt;"",VLOOKUP(B190,'Ket qua do'!$C$5:$AP$50000,$D$3,TRUE),"")</f>
        <v>#N/A</v>
      </c>
      <c r="E190" s="21" t="e">
        <f>IF(A190&lt;&gt;"",VLOOKUP(B190,'Ket qua do'!$C$5:$AP$50000,$E$3,TRUE)*$C$12,"")</f>
        <v>#N/A</v>
      </c>
      <c r="F190" s="21" t="e">
        <f>IF(A190&lt;&gt;"",VLOOKUP(B190,'Ket qua do'!$C$5:$AP$50000,$F$3,TRUE),"")</f>
        <v>#N/A</v>
      </c>
      <c r="G190" s="21" t="e">
        <f>IF(A190&lt;&gt;"",VLOOKUP(B190,'Ket qua do'!$C$5:$AP$50000,$G$3,TRUE),"")</f>
        <v>#N/A</v>
      </c>
      <c r="H190" s="21" t="e">
        <f>IF(A190&lt;&gt;"",VLOOKUP(B190,'Ket qua do'!$C$5:$AP$50000,$H$3,TRUE),"")</f>
        <v>#N/A</v>
      </c>
      <c r="I190" s="21" t="e">
        <f>IF(A190&lt;&gt;"",VLOOKUP(B190,'Ket qua do'!$C$5:$AP$50000,$I$3,TRUE)*$E$9/1000,"")</f>
        <v>#N/A</v>
      </c>
      <c r="J190" s="21" t="e">
        <f>IF(A190&lt;&gt;"",VLOOKUP(B190,'Ket qua do'!$C$5:$AP$50000,$J$3,TRUE)*$E$9/1000,"")</f>
        <v>#N/A</v>
      </c>
      <c r="K190" s="21" t="e">
        <f>IF(A190&lt;&gt;"",VLOOKUP(B190,'Ket qua do'!$C$5:$AP$50000,$K$3,TRUE)*$E$9/1000,"")</f>
        <v>#N/A</v>
      </c>
      <c r="L190" s="21" t="e">
        <f>IF(A190&lt;&gt;"",VLOOKUP(B190,'Ket qua do'!$C$5:$AP$50000,$L$3,TRUE),"")</f>
        <v>#N/A</v>
      </c>
    </row>
    <row r="191" spans="1:12" x14ac:dyDescent="0.25">
      <c r="A191" t="e">
        <f t="shared" si="8"/>
        <v>#N/A</v>
      </c>
      <c r="B191" s="1" t="e">
        <f>IF(A191&lt;&gt;"",VLOOKUP(A191,'Ket qua do'!$B$5:$CE$50000,2,TRUE),"")</f>
        <v>#N/A</v>
      </c>
      <c r="C191" s="19" t="e">
        <f>IF(A191&lt;&gt;"",VLOOKUP(B191,'Ket qua do'!$C$5:$AP$50000,$C$3,TRUE)*SQRT(3)*$C$11,"")</f>
        <v>#N/A</v>
      </c>
      <c r="D191" s="21" t="e">
        <f>IF(A191&lt;&gt;"",VLOOKUP(B191,'Ket qua do'!$C$5:$AP$50000,$D$3,TRUE),"")</f>
        <v>#N/A</v>
      </c>
      <c r="E191" s="21" t="e">
        <f>IF(A191&lt;&gt;"",VLOOKUP(B191,'Ket qua do'!$C$5:$AP$50000,$E$3,TRUE)*$C$12,"")</f>
        <v>#N/A</v>
      </c>
      <c r="F191" s="21" t="e">
        <f>IF(A191&lt;&gt;"",VLOOKUP(B191,'Ket qua do'!$C$5:$AP$50000,$F$3,TRUE),"")</f>
        <v>#N/A</v>
      </c>
      <c r="G191" s="21" t="e">
        <f>IF(A191&lt;&gt;"",VLOOKUP(B191,'Ket qua do'!$C$5:$AP$50000,$G$3,TRUE),"")</f>
        <v>#N/A</v>
      </c>
      <c r="H191" s="21" t="e">
        <f>IF(A191&lt;&gt;"",VLOOKUP(B191,'Ket qua do'!$C$5:$AP$50000,$H$3,TRUE),"")</f>
        <v>#N/A</v>
      </c>
      <c r="I191" s="21" t="e">
        <f>IF(A191&lt;&gt;"",VLOOKUP(B191,'Ket qua do'!$C$5:$AP$50000,$I$3,TRUE)*$E$9/1000,"")</f>
        <v>#N/A</v>
      </c>
      <c r="J191" s="21" t="e">
        <f>IF(A191&lt;&gt;"",VLOOKUP(B191,'Ket qua do'!$C$5:$AP$50000,$J$3,TRUE)*$E$9/1000,"")</f>
        <v>#N/A</v>
      </c>
      <c r="K191" s="21" t="e">
        <f>IF(A191&lt;&gt;"",VLOOKUP(B191,'Ket qua do'!$C$5:$AP$50000,$K$3,TRUE)*$E$9/1000,"")</f>
        <v>#N/A</v>
      </c>
      <c r="L191" s="21" t="e">
        <f>IF(A191&lt;&gt;"",VLOOKUP(B191,'Ket qua do'!$C$5:$AP$50000,$L$3,TRUE),"")</f>
        <v>#N/A</v>
      </c>
    </row>
    <row r="192" spans="1:12" x14ac:dyDescent="0.25">
      <c r="A192" t="e">
        <f t="shared" si="8"/>
        <v>#N/A</v>
      </c>
      <c r="B192" s="1" t="e">
        <f>IF(A192&lt;&gt;"",VLOOKUP(A192,'Ket qua do'!$B$5:$CE$50000,2,TRUE),"")</f>
        <v>#N/A</v>
      </c>
      <c r="C192" s="19" t="e">
        <f>IF(A192&lt;&gt;"",VLOOKUP(B192,'Ket qua do'!$C$5:$AP$50000,$C$3,TRUE)*SQRT(3)*$C$11,"")</f>
        <v>#N/A</v>
      </c>
      <c r="D192" s="21" t="e">
        <f>IF(A192&lt;&gt;"",VLOOKUP(B192,'Ket qua do'!$C$5:$AP$50000,$D$3,TRUE),"")</f>
        <v>#N/A</v>
      </c>
      <c r="E192" s="21" t="e">
        <f>IF(A192&lt;&gt;"",VLOOKUP(B192,'Ket qua do'!$C$5:$AP$50000,$E$3,TRUE)*$C$12,"")</f>
        <v>#N/A</v>
      </c>
      <c r="F192" s="21" t="e">
        <f>IF(A192&lt;&gt;"",VLOOKUP(B192,'Ket qua do'!$C$5:$AP$50000,$F$3,TRUE),"")</f>
        <v>#N/A</v>
      </c>
      <c r="G192" s="21" t="e">
        <f>IF(A192&lt;&gt;"",VLOOKUP(B192,'Ket qua do'!$C$5:$AP$50000,$G$3,TRUE),"")</f>
        <v>#N/A</v>
      </c>
      <c r="H192" s="21" t="e">
        <f>IF(A192&lt;&gt;"",VLOOKUP(B192,'Ket qua do'!$C$5:$AP$50000,$H$3,TRUE),"")</f>
        <v>#N/A</v>
      </c>
      <c r="I192" s="21" t="e">
        <f>IF(A192&lt;&gt;"",VLOOKUP(B192,'Ket qua do'!$C$5:$AP$50000,$I$3,TRUE)*$E$9/1000,"")</f>
        <v>#N/A</v>
      </c>
      <c r="J192" s="21" t="e">
        <f>IF(A192&lt;&gt;"",VLOOKUP(B192,'Ket qua do'!$C$5:$AP$50000,$J$3,TRUE)*$E$9/1000,"")</f>
        <v>#N/A</v>
      </c>
      <c r="K192" s="21" t="e">
        <f>IF(A192&lt;&gt;"",VLOOKUP(B192,'Ket qua do'!$C$5:$AP$50000,$K$3,TRUE)*$E$9/1000,"")</f>
        <v>#N/A</v>
      </c>
      <c r="L192" s="21" t="e">
        <f>IF(A192&lt;&gt;"",VLOOKUP(B192,'Ket qua do'!$C$5:$AP$50000,$L$3,TRUE),"")</f>
        <v>#N/A</v>
      </c>
    </row>
    <row r="193" spans="1:12" x14ac:dyDescent="0.25">
      <c r="A193" t="e">
        <f t="shared" si="8"/>
        <v>#N/A</v>
      </c>
      <c r="B193" s="1" t="e">
        <f>IF(A193&lt;&gt;"",VLOOKUP(A193,'Ket qua do'!$B$5:$CE$50000,2,TRUE),"")</f>
        <v>#N/A</v>
      </c>
      <c r="C193" s="19" t="e">
        <f>IF(A193&lt;&gt;"",VLOOKUP(B193,'Ket qua do'!$C$5:$AP$50000,$C$3,TRUE)*SQRT(3)*$C$11,"")</f>
        <v>#N/A</v>
      </c>
      <c r="D193" s="21" t="e">
        <f>IF(A193&lt;&gt;"",VLOOKUP(B193,'Ket qua do'!$C$5:$AP$50000,$D$3,TRUE),"")</f>
        <v>#N/A</v>
      </c>
      <c r="E193" s="21" t="e">
        <f>IF(A193&lt;&gt;"",VLOOKUP(B193,'Ket qua do'!$C$5:$AP$50000,$E$3,TRUE)*$C$12,"")</f>
        <v>#N/A</v>
      </c>
      <c r="F193" s="21" t="e">
        <f>IF(A193&lt;&gt;"",VLOOKUP(B193,'Ket qua do'!$C$5:$AP$50000,$F$3,TRUE),"")</f>
        <v>#N/A</v>
      </c>
      <c r="G193" s="21" t="e">
        <f>IF(A193&lt;&gt;"",VLOOKUP(B193,'Ket qua do'!$C$5:$AP$50000,$G$3,TRUE),"")</f>
        <v>#N/A</v>
      </c>
      <c r="H193" s="21" t="e">
        <f>IF(A193&lt;&gt;"",VLOOKUP(B193,'Ket qua do'!$C$5:$AP$50000,$H$3,TRUE),"")</f>
        <v>#N/A</v>
      </c>
      <c r="I193" s="21" t="e">
        <f>IF(A193&lt;&gt;"",VLOOKUP(B193,'Ket qua do'!$C$5:$AP$50000,$I$3,TRUE)*$E$9/1000,"")</f>
        <v>#N/A</v>
      </c>
      <c r="J193" s="21" t="e">
        <f>IF(A193&lt;&gt;"",VLOOKUP(B193,'Ket qua do'!$C$5:$AP$50000,$J$3,TRUE)*$E$9/1000,"")</f>
        <v>#N/A</v>
      </c>
      <c r="K193" s="21" t="e">
        <f>IF(A193&lt;&gt;"",VLOOKUP(B193,'Ket qua do'!$C$5:$AP$50000,$K$3,TRUE)*$E$9/1000,"")</f>
        <v>#N/A</v>
      </c>
      <c r="L193" s="21" t="e">
        <f>IF(A193&lt;&gt;"",VLOOKUP(B193,'Ket qua do'!$C$5:$AP$50000,$L$3,TRUE),"")</f>
        <v>#N/A</v>
      </c>
    </row>
    <row r="194" spans="1:12" x14ac:dyDescent="0.25">
      <c r="A194" t="e">
        <f t="shared" si="8"/>
        <v>#N/A</v>
      </c>
      <c r="B194" s="1" t="e">
        <f>IF(A194&lt;&gt;"",VLOOKUP(A194,'Ket qua do'!$B$5:$CE$50000,2,TRUE),"")</f>
        <v>#N/A</v>
      </c>
      <c r="C194" s="19" t="e">
        <f>IF(A194&lt;&gt;"",VLOOKUP(B194,'Ket qua do'!$C$5:$AP$50000,$C$3,TRUE)*SQRT(3)*$C$11,"")</f>
        <v>#N/A</v>
      </c>
      <c r="D194" s="21" t="e">
        <f>IF(A194&lt;&gt;"",VLOOKUP(B194,'Ket qua do'!$C$5:$AP$50000,$D$3,TRUE),"")</f>
        <v>#N/A</v>
      </c>
      <c r="E194" s="21" t="e">
        <f>IF(A194&lt;&gt;"",VLOOKUP(B194,'Ket qua do'!$C$5:$AP$50000,$E$3,TRUE)*$C$12,"")</f>
        <v>#N/A</v>
      </c>
      <c r="F194" s="21" t="e">
        <f>IF(A194&lt;&gt;"",VLOOKUP(B194,'Ket qua do'!$C$5:$AP$50000,$F$3,TRUE),"")</f>
        <v>#N/A</v>
      </c>
      <c r="G194" s="21" t="e">
        <f>IF(A194&lt;&gt;"",VLOOKUP(B194,'Ket qua do'!$C$5:$AP$50000,$G$3,TRUE),"")</f>
        <v>#N/A</v>
      </c>
      <c r="H194" s="21" t="e">
        <f>IF(A194&lt;&gt;"",VLOOKUP(B194,'Ket qua do'!$C$5:$AP$50000,$H$3,TRUE),"")</f>
        <v>#N/A</v>
      </c>
      <c r="I194" s="21" t="e">
        <f>IF(A194&lt;&gt;"",VLOOKUP(B194,'Ket qua do'!$C$5:$AP$50000,$I$3,TRUE)*$E$9/1000,"")</f>
        <v>#N/A</v>
      </c>
      <c r="J194" s="21" t="e">
        <f>IF(A194&lt;&gt;"",VLOOKUP(B194,'Ket qua do'!$C$5:$AP$50000,$J$3,TRUE)*$E$9/1000,"")</f>
        <v>#N/A</v>
      </c>
      <c r="K194" s="21" t="e">
        <f>IF(A194&lt;&gt;"",VLOOKUP(B194,'Ket qua do'!$C$5:$AP$50000,$K$3,TRUE)*$E$9/1000,"")</f>
        <v>#N/A</v>
      </c>
      <c r="L194" s="21" t="e">
        <f>IF(A194&lt;&gt;"",VLOOKUP(B194,'Ket qua do'!$C$5:$AP$50000,$L$3,TRUE),"")</f>
        <v>#N/A</v>
      </c>
    </row>
    <row r="195" spans="1:12" x14ac:dyDescent="0.25">
      <c r="A195" t="e">
        <f t="shared" si="8"/>
        <v>#N/A</v>
      </c>
      <c r="B195" s="1" t="e">
        <f>IF(A195&lt;&gt;"",VLOOKUP(A195,'Ket qua do'!$B$5:$CE$50000,2,TRUE),"")</f>
        <v>#N/A</v>
      </c>
      <c r="C195" s="19" t="e">
        <f>IF(A195&lt;&gt;"",VLOOKUP(B195,'Ket qua do'!$C$5:$AP$50000,$C$3,TRUE)*SQRT(3)*$C$11,"")</f>
        <v>#N/A</v>
      </c>
      <c r="D195" s="21" t="e">
        <f>IF(A195&lt;&gt;"",VLOOKUP(B195,'Ket qua do'!$C$5:$AP$50000,$D$3,TRUE),"")</f>
        <v>#N/A</v>
      </c>
      <c r="E195" s="21" t="e">
        <f>IF(A195&lt;&gt;"",VLOOKUP(B195,'Ket qua do'!$C$5:$AP$50000,$E$3,TRUE)*$C$12,"")</f>
        <v>#N/A</v>
      </c>
      <c r="F195" s="21" t="e">
        <f>IF(A195&lt;&gt;"",VLOOKUP(B195,'Ket qua do'!$C$5:$AP$50000,$F$3,TRUE),"")</f>
        <v>#N/A</v>
      </c>
      <c r="G195" s="21" t="e">
        <f>IF(A195&lt;&gt;"",VLOOKUP(B195,'Ket qua do'!$C$5:$AP$50000,$G$3,TRUE),"")</f>
        <v>#N/A</v>
      </c>
      <c r="H195" s="21" t="e">
        <f>IF(A195&lt;&gt;"",VLOOKUP(B195,'Ket qua do'!$C$5:$AP$50000,$H$3,TRUE),"")</f>
        <v>#N/A</v>
      </c>
      <c r="I195" s="21" t="e">
        <f>IF(A195&lt;&gt;"",VLOOKUP(B195,'Ket qua do'!$C$5:$AP$50000,$I$3,TRUE)*$E$9/1000,"")</f>
        <v>#N/A</v>
      </c>
      <c r="J195" s="21" t="e">
        <f>IF(A195&lt;&gt;"",VLOOKUP(B195,'Ket qua do'!$C$5:$AP$50000,$J$3,TRUE)*$E$9/1000,"")</f>
        <v>#N/A</v>
      </c>
      <c r="K195" s="21" t="e">
        <f>IF(A195&lt;&gt;"",VLOOKUP(B195,'Ket qua do'!$C$5:$AP$50000,$K$3,TRUE)*$E$9/1000,"")</f>
        <v>#N/A</v>
      </c>
      <c r="L195" s="21" t="e">
        <f>IF(A195&lt;&gt;"",VLOOKUP(B195,'Ket qua do'!$C$5:$AP$50000,$L$3,TRUE),"")</f>
        <v>#N/A</v>
      </c>
    </row>
    <row r="196" spans="1:12" x14ac:dyDescent="0.25">
      <c r="A196" t="e">
        <f t="shared" si="8"/>
        <v>#N/A</v>
      </c>
      <c r="B196" s="1" t="e">
        <f>IF(A196&lt;&gt;"",VLOOKUP(A196,'Ket qua do'!$B$5:$CE$50000,2,TRUE),"")</f>
        <v>#N/A</v>
      </c>
      <c r="C196" s="19" t="e">
        <f>IF(A196&lt;&gt;"",VLOOKUP(B196,'Ket qua do'!$C$5:$AP$50000,$C$3,TRUE)*SQRT(3)*$C$11,"")</f>
        <v>#N/A</v>
      </c>
      <c r="D196" s="21" t="e">
        <f>IF(A196&lt;&gt;"",VLOOKUP(B196,'Ket qua do'!$C$5:$AP$50000,$D$3,TRUE),"")</f>
        <v>#N/A</v>
      </c>
      <c r="E196" s="21" t="e">
        <f>IF(A196&lt;&gt;"",VLOOKUP(B196,'Ket qua do'!$C$5:$AP$50000,$E$3,TRUE)*$C$12,"")</f>
        <v>#N/A</v>
      </c>
      <c r="F196" s="21" t="e">
        <f>IF(A196&lt;&gt;"",VLOOKUP(B196,'Ket qua do'!$C$5:$AP$50000,$F$3,TRUE),"")</f>
        <v>#N/A</v>
      </c>
      <c r="G196" s="21" t="e">
        <f>IF(A196&lt;&gt;"",VLOOKUP(B196,'Ket qua do'!$C$5:$AP$50000,$G$3,TRUE),"")</f>
        <v>#N/A</v>
      </c>
      <c r="H196" s="21" t="e">
        <f>IF(A196&lt;&gt;"",VLOOKUP(B196,'Ket qua do'!$C$5:$AP$50000,$H$3,TRUE),"")</f>
        <v>#N/A</v>
      </c>
      <c r="I196" s="21" t="e">
        <f>IF(A196&lt;&gt;"",VLOOKUP(B196,'Ket qua do'!$C$5:$AP$50000,$I$3,TRUE)*$E$9/1000,"")</f>
        <v>#N/A</v>
      </c>
      <c r="J196" s="21" t="e">
        <f>IF(A196&lt;&gt;"",VLOOKUP(B196,'Ket qua do'!$C$5:$AP$50000,$J$3,TRUE)*$E$9/1000,"")</f>
        <v>#N/A</v>
      </c>
      <c r="K196" s="21" t="e">
        <f>IF(A196&lt;&gt;"",VLOOKUP(B196,'Ket qua do'!$C$5:$AP$50000,$K$3,TRUE)*$E$9/1000,"")</f>
        <v>#N/A</v>
      </c>
      <c r="L196" s="21" t="e">
        <f>IF(A196&lt;&gt;"",VLOOKUP(B196,'Ket qua do'!$C$5:$AP$50000,$L$3,TRUE),"")</f>
        <v>#N/A</v>
      </c>
    </row>
    <row r="197" spans="1:12" x14ac:dyDescent="0.25">
      <c r="A197" t="e">
        <f t="shared" si="8"/>
        <v>#N/A</v>
      </c>
      <c r="B197" s="1" t="e">
        <f>IF(A197&lt;&gt;"",VLOOKUP(A197,'Ket qua do'!$B$5:$CE$50000,2,TRUE),"")</f>
        <v>#N/A</v>
      </c>
      <c r="C197" s="19" t="e">
        <f>IF(A197&lt;&gt;"",VLOOKUP(B197,'Ket qua do'!$C$5:$AP$50000,$C$3,TRUE)*SQRT(3)*$C$11,"")</f>
        <v>#N/A</v>
      </c>
      <c r="D197" s="21" t="e">
        <f>IF(A197&lt;&gt;"",VLOOKUP(B197,'Ket qua do'!$C$5:$AP$50000,$D$3,TRUE),"")</f>
        <v>#N/A</v>
      </c>
      <c r="E197" s="21" t="e">
        <f>IF(A197&lt;&gt;"",VLOOKUP(B197,'Ket qua do'!$C$5:$AP$50000,$E$3,TRUE)*$C$12,"")</f>
        <v>#N/A</v>
      </c>
      <c r="F197" s="21" t="e">
        <f>IF(A197&lt;&gt;"",VLOOKUP(B197,'Ket qua do'!$C$5:$AP$50000,$F$3,TRUE),"")</f>
        <v>#N/A</v>
      </c>
      <c r="G197" s="21" t="e">
        <f>IF(A197&lt;&gt;"",VLOOKUP(B197,'Ket qua do'!$C$5:$AP$50000,$G$3,TRUE),"")</f>
        <v>#N/A</v>
      </c>
      <c r="H197" s="21" t="e">
        <f>IF(A197&lt;&gt;"",VLOOKUP(B197,'Ket qua do'!$C$5:$AP$50000,$H$3,TRUE),"")</f>
        <v>#N/A</v>
      </c>
      <c r="I197" s="21" t="e">
        <f>IF(A197&lt;&gt;"",VLOOKUP(B197,'Ket qua do'!$C$5:$AP$50000,$I$3,TRUE)*$E$9/1000,"")</f>
        <v>#N/A</v>
      </c>
      <c r="J197" s="21" t="e">
        <f>IF(A197&lt;&gt;"",VLOOKUP(B197,'Ket qua do'!$C$5:$AP$50000,$J$3,TRUE)*$E$9/1000,"")</f>
        <v>#N/A</v>
      </c>
      <c r="K197" s="21" t="e">
        <f>IF(A197&lt;&gt;"",VLOOKUP(B197,'Ket qua do'!$C$5:$AP$50000,$K$3,TRUE)*$E$9/1000,"")</f>
        <v>#N/A</v>
      </c>
      <c r="L197" s="21" t="e">
        <f>IF(A197&lt;&gt;"",VLOOKUP(B197,'Ket qua do'!$C$5:$AP$50000,$L$3,TRUE),"")</f>
        <v>#N/A</v>
      </c>
    </row>
    <row r="198" spans="1:12" x14ac:dyDescent="0.25">
      <c r="A198" t="e">
        <f t="shared" si="8"/>
        <v>#N/A</v>
      </c>
      <c r="B198" s="1" t="e">
        <f>IF(A198&lt;&gt;"",VLOOKUP(A198,'Ket qua do'!$B$5:$CE$50000,2,TRUE),"")</f>
        <v>#N/A</v>
      </c>
      <c r="C198" s="19" t="e">
        <f>IF(A198&lt;&gt;"",VLOOKUP(B198,'Ket qua do'!$C$5:$AP$50000,$C$3,TRUE)*SQRT(3)*$C$11,"")</f>
        <v>#N/A</v>
      </c>
      <c r="D198" s="21" t="e">
        <f>IF(A198&lt;&gt;"",VLOOKUP(B198,'Ket qua do'!$C$5:$AP$50000,$D$3,TRUE),"")</f>
        <v>#N/A</v>
      </c>
      <c r="E198" s="21" t="e">
        <f>IF(A198&lt;&gt;"",VLOOKUP(B198,'Ket qua do'!$C$5:$AP$50000,$E$3,TRUE)*$C$12,"")</f>
        <v>#N/A</v>
      </c>
      <c r="F198" s="21" t="e">
        <f>IF(A198&lt;&gt;"",VLOOKUP(B198,'Ket qua do'!$C$5:$AP$50000,$F$3,TRUE),"")</f>
        <v>#N/A</v>
      </c>
      <c r="G198" s="21" t="e">
        <f>IF(A198&lt;&gt;"",VLOOKUP(B198,'Ket qua do'!$C$5:$AP$50000,$G$3,TRUE),"")</f>
        <v>#N/A</v>
      </c>
      <c r="H198" s="21" t="e">
        <f>IF(A198&lt;&gt;"",VLOOKUP(B198,'Ket qua do'!$C$5:$AP$50000,$H$3,TRUE),"")</f>
        <v>#N/A</v>
      </c>
      <c r="I198" s="21" t="e">
        <f>IF(A198&lt;&gt;"",VLOOKUP(B198,'Ket qua do'!$C$5:$AP$50000,$I$3,TRUE)*$E$9/1000,"")</f>
        <v>#N/A</v>
      </c>
      <c r="J198" s="21" t="e">
        <f>IF(A198&lt;&gt;"",VLOOKUP(B198,'Ket qua do'!$C$5:$AP$50000,$J$3,TRUE)*$E$9/1000,"")</f>
        <v>#N/A</v>
      </c>
      <c r="K198" s="21" t="e">
        <f>IF(A198&lt;&gt;"",VLOOKUP(B198,'Ket qua do'!$C$5:$AP$50000,$K$3,TRUE)*$E$9/1000,"")</f>
        <v>#N/A</v>
      </c>
      <c r="L198" s="21" t="e">
        <f>IF(A198&lt;&gt;"",VLOOKUP(B198,'Ket qua do'!$C$5:$AP$50000,$L$3,TRUE),"")</f>
        <v>#N/A</v>
      </c>
    </row>
    <row r="199" spans="1:12" x14ac:dyDescent="0.25">
      <c r="A199" t="e">
        <f t="shared" si="8"/>
        <v>#N/A</v>
      </c>
      <c r="B199" s="1" t="e">
        <f>IF(A199&lt;&gt;"",VLOOKUP(A199,'Ket qua do'!$B$5:$CE$50000,2,TRUE),"")</f>
        <v>#N/A</v>
      </c>
      <c r="C199" s="19" t="e">
        <f>IF(A199&lt;&gt;"",VLOOKUP(B199,'Ket qua do'!$C$5:$AP$50000,$C$3,TRUE)*SQRT(3)*$C$11,"")</f>
        <v>#N/A</v>
      </c>
      <c r="D199" s="21" t="e">
        <f>IF(A199&lt;&gt;"",VLOOKUP(B199,'Ket qua do'!$C$5:$AP$50000,$D$3,TRUE),"")</f>
        <v>#N/A</v>
      </c>
      <c r="E199" s="21" t="e">
        <f>IF(A199&lt;&gt;"",VLOOKUP(B199,'Ket qua do'!$C$5:$AP$50000,$E$3,TRUE)*$C$12,"")</f>
        <v>#N/A</v>
      </c>
      <c r="F199" s="21" t="e">
        <f>IF(A199&lt;&gt;"",VLOOKUP(B199,'Ket qua do'!$C$5:$AP$50000,$F$3,TRUE),"")</f>
        <v>#N/A</v>
      </c>
      <c r="G199" s="21" t="e">
        <f>IF(A199&lt;&gt;"",VLOOKUP(B199,'Ket qua do'!$C$5:$AP$50000,$G$3,TRUE),"")</f>
        <v>#N/A</v>
      </c>
      <c r="H199" s="21" t="e">
        <f>IF(A199&lt;&gt;"",VLOOKUP(B199,'Ket qua do'!$C$5:$AP$50000,$H$3,TRUE),"")</f>
        <v>#N/A</v>
      </c>
      <c r="I199" s="21" t="e">
        <f>IF(A199&lt;&gt;"",VLOOKUP(B199,'Ket qua do'!$C$5:$AP$50000,$I$3,TRUE)*$E$9/1000,"")</f>
        <v>#N/A</v>
      </c>
      <c r="J199" s="21" t="e">
        <f>IF(A199&lt;&gt;"",VLOOKUP(B199,'Ket qua do'!$C$5:$AP$50000,$J$3,TRUE)*$E$9/1000,"")</f>
        <v>#N/A</v>
      </c>
      <c r="K199" s="21" t="e">
        <f>IF(A199&lt;&gt;"",VLOOKUP(B199,'Ket qua do'!$C$5:$AP$50000,$K$3,TRUE)*$E$9/1000,"")</f>
        <v>#N/A</v>
      </c>
      <c r="L199" s="21" t="e">
        <f>IF(A199&lt;&gt;"",VLOOKUP(B199,'Ket qua do'!$C$5:$AP$50000,$L$3,TRUE),"")</f>
        <v>#N/A</v>
      </c>
    </row>
    <row r="200" spans="1:12" x14ac:dyDescent="0.25">
      <c r="A200" t="e">
        <f t="shared" si="8"/>
        <v>#N/A</v>
      </c>
      <c r="B200" s="1" t="e">
        <f>IF(A200&lt;&gt;"",VLOOKUP(A200,'Ket qua do'!$B$5:$CE$50000,2,TRUE),"")</f>
        <v>#N/A</v>
      </c>
      <c r="C200" s="19" t="e">
        <f>IF(A200&lt;&gt;"",VLOOKUP(B200,'Ket qua do'!$C$5:$AP$50000,$C$3,TRUE)*SQRT(3)*$C$11,"")</f>
        <v>#N/A</v>
      </c>
      <c r="D200" s="21" t="e">
        <f>IF(A200&lt;&gt;"",VLOOKUP(B200,'Ket qua do'!$C$5:$AP$50000,$D$3,TRUE),"")</f>
        <v>#N/A</v>
      </c>
      <c r="E200" s="21" t="e">
        <f>IF(A200&lt;&gt;"",VLOOKUP(B200,'Ket qua do'!$C$5:$AP$50000,$E$3,TRUE)*$C$12,"")</f>
        <v>#N/A</v>
      </c>
      <c r="F200" s="21" t="e">
        <f>IF(A200&lt;&gt;"",VLOOKUP(B200,'Ket qua do'!$C$5:$AP$50000,$F$3,TRUE),"")</f>
        <v>#N/A</v>
      </c>
      <c r="G200" s="21" t="e">
        <f>IF(A200&lt;&gt;"",VLOOKUP(B200,'Ket qua do'!$C$5:$AP$50000,$G$3,TRUE),"")</f>
        <v>#N/A</v>
      </c>
      <c r="H200" s="21" t="e">
        <f>IF(A200&lt;&gt;"",VLOOKUP(B200,'Ket qua do'!$C$5:$AP$50000,$H$3,TRUE),"")</f>
        <v>#N/A</v>
      </c>
      <c r="I200" s="21" t="e">
        <f>IF(A200&lt;&gt;"",VLOOKUP(B200,'Ket qua do'!$C$5:$AP$50000,$I$3,TRUE)*$E$9/1000,"")</f>
        <v>#N/A</v>
      </c>
      <c r="J200" s="21" t="e">
        <f>IF(A200&lt;&gt;"",VLOOKUP(B200,'Ket qua do'!$C$5:$AP$50000,$J$3,TRUE)*$E$9/1000,"")</f>
        <v>#N/A</v>
      </c>
      <c r="K200" s="21" t="e">
        <f>IF(A200&lt;&gt;"",VLOOKUP(B200,'Ket qua do'!$C$5:$AP$50000,$K$3,TRUE)*$E$9/1000,"")</f>
        <v>#N/A</v>
      </c>
      <c r="L200" s="21" t="e">
        <f>IF(A200&lt;&gt;"",VLOOKUP(B200,'Ket qua do'!$C$5:$AP$50000,$L$3,TRUE),"")</f>
        <v>#N/A</v>
      </c>
    </row>
    <row r="201" spans="1:12" x14ac:dyDescent="0.25">
      <c r="A201" t="e">
        <f t="shared" si="8"/>
        <v>#N/A</v>
      </c>
      <c r="B201" s="1" t="e">
        <f>IF(A201&lt;&gt;"",VLOOKUP(A201,'Ket qua do'!$B$5:$CE$50000,2,TRUE),"")</f>
        <v>#N/A</v>
      </c>
      <c r="C201" s="19" t="e">
        <f>IF(A201&lt;&gt;"",VLOOKUP(B201,'Ket qua do'!$C$5:$AP$50000,$C$3,TRUE)*SQRT(3)*$C$11,"")</f>
        <v>#N/A</v>
      </c>
      <c r="D201" s="21" t="e">
        <f>IF(A201&lt;&gt;"",VLOOKUP(B201,'Ket qua do'!$C$5:$AP$50000,$D$3,TRUE),"")</f>
        <v>#N/A</v>
      </c>
      <c r="E201" s="21" t="e">
        <f>IF(A201&lt;&gt;"",VLOOKUP(B201,'Ket qua do'!$C$5:$AP$50000,$E$3,TRUE)*$C$12,"")</f>
        <v>#N/A</v>
      </c>
      <c r="F201" s="21" t="e">
        <f>IF(A201&lt;&gt;"",VLOOKUP(B201,'Ket qua do'!$C$5:$AP$50000,$F$3,TRUE),"")</f>
        <v>#N/A</v>
      </c>
      <c r="G201" s="21" t="e">
        <f>IF(A201&lt;&gt;"",VLOOKUP(B201,'Ket qua do'!$C$5:$AP$50000,$G$3,TRUE),"")</f>
        <v>#N/A</v>
      </c>
      <c r="H201" s="21" t="e">
        <f>IF(A201&lt;&gt;"",VLOOKUP(B201,'Ket qua do'!$C$5:$AP$50000,$H$3,TRUE),"")</f>
        <v>#N/A</v>
      </c>
      <c r="I201" s="21" t="e">
        <f>IF(A201&lt;&gt;"",VLOOKUP(B201,'Ket qua do'!$C$5:$AP$50000,$I$3,TRUE)*$E$9/1000,"")</f>
        <v>#N/A</v>
      </c>
      <c r="J201" s="21" t="e">
        <f>IF(A201&lt;&gt;"",VLOOKUP(B201,'Ket qua do'!$C$5:$AP$50000,$J$3,TRUE)*$E$9/1000,"")</f>
        <v>#N/A</v>
      </c>
      <c r="K201" s="21" t="e">
        <f>IF(A201&lt;&gt;"",VLOOKUP(B201,'Ket qua do'!$C$5:$AP$50000,$K$3,TRUE)*$E$9/1000,"")</f>
        <v>#N/A</v>
      </c>
      <c r="L201" s="21" t="e">
        <f>IF(A201&lt;&gt;"",VLOOKUP(B201,'Ket qua do'!$C$5:$AP$50000,$L$3,TRUE),"")</f>
        <v>#N/A</v>
      </c>
    </row>
    <row r="202" spans="1:12" x14ac:dyDescent="0.25">
      <c r="A202" t="e">
        <f t="shared" si="8"/>
        <v>#N/A</v>
      </c>
      <c r="B202" s="1" t="e">
        <f>IF(A202&lt;&gt;"",VLOOKUP(A202,'Ket qua do'!$B$5:$CE$50000,2,TRUE),"")</f>
        <v>#N/A</v>
      </c>
      <c r="C202" s="19" t="e">
        <f>IF(A202&lt;&gt;"",VLOOKUP(B202,'Ket qua do'!$C$5:$AP$50000,$C$3,TRUE)*SQRT(3)*$C$11,"")</f>
        <v>#N/A</v>
      </c>
      <c r="D202" s="21" t="e">
        <f>IF(A202&lt;&gt;"",VLOOKUP(B202,'Ket qua do'!$C$5:$AP$50000,$D$3,TRUE),"")</f>
        <v>#N/A</v>
      </c>
      <c r="E202" s="21" t="e">
        <f>IF(A202&lt;&gt;"",VLOOKUP(B202,'Ket qua do'!$C$5:$AP$50000,$E$3,TRUE)*$C$12,"")</f>
        <v>#N/A</v>
      </c>
      <c r="F202" s="21" t="e">
        <f>IF(A202&lt;&gt;"",VLOOKUP(B202,'Ket qua do'!$C$5:$AP$50000,$F$3,TRUE),"")</f>
        <v>#N/A</v>
      </c>
      <c r="G202" s="21" t="e">
        <f>IF(A202&lt;&gt;"",VLOOKUP(B202,'Ket qua do'!$C$5:$AP$50000,$G$3,TRUE),"")</f>
        <v>#N/A</v>
      </c>
      <c r="H202" s="21" t="e">
        <f>IF(A202&lt;&gt;"",VLOOKUP(B202,'Ket qua do'!$C$5:$AP$50000,$H$3,TRUE),"")</f>
        <v>#N/A</v>
      </c>
      <c r="I202" s="21" t="e">
        <f>IF(A202&lt;&gt;"",VLOOKUP(B202,'Ket qua do'!$C$5:$AP$50000,$I$3,TRUE)*$E$9/1000,"")</f>
        <v>#N/A</v>
      </c>
      <c r="J202" s="21" t="e">
        <f>IF(A202&lt;&gt;"",VLOOKUP(B202,'Ket qua do'!$C$5:$AP$50000,$J$3,TRUE)*$E$9/1000,"")</f>
        <v>#N/A</v>
      </c>
      <c r="K202" s="21" t="e">
        <f>IF(A202&lt;&gt;"",VLOOKUP(B202,'Ket qua do'!$C$5:$AP$50000,$K$3,TRUE)*$E$9/1000,"")</f>
        <v>#N/A</v>
      </c>
      <c r="L202" s="21" t="e">
        <f>IF(A202&lt;&gt;"",VLOOKUP(B202,'Ket qua do'!$C$5:$AP$50000,$L$3,TRUE),"")</f>
        <v>#N/A</v>
      </c>
    </row>
    <row r="203" spans="1:12" x14ac:dyDescent="0.25">
      <c r="A203" t="e">
        <f t="shared" si="8"/>
        <v>#N/A</v>
      </c>
      <c r="B203" s="1" t="e">
        <f>IF(A203&lt;&gt;"",VLOOKUP(A203,'Ket qua do'!$B$5:$CE$50000,2,TRUE),"")</f>
        <v>#N/A</v>
      </c>
      <c r="C203" s="19" t="e">
        <f>IF(A203&lt;&gt;"",VLOOKUP(B203,'Ket qua do'!$C$5:$AP$50000,$C$3,TRUE)*SQRT(3)*$C$11,"")</f>
        <v>#N/A</v>
      </c>
      <c r="D203" s="21" t="e">
        <f>IF(A203&lt;&gt;"",VLOOKUP(B203,'Ket qua do'!$C$5:$AP$50000,$D$3,TRUE),"")</f>
        <v>#N/A</v>
      </c>
      <c r="E203" s="21" t="e">
        <f>IF(A203&lt;&gt;"",VLOOKUP(B203,'Ket qua do'!$C$5:$AP$50000,$E$3,TRUE)*$C$12,"")</f>
        <v>#N/A</v>
      </c>
      <c r="F203" s="21" t="e">
        <f>IF(A203&lt;&gt;"",VLOOKUP(B203,'Ket qua do'!$C$5:$AP$50000,$F$3,TRUE),"")</f>
        <v>#N/A</v>
      </c>
      <c r="G203" s="21" t="e">
        <f>IF(A203&lt;&gt;"",VLOOKUP(B203,'Ket qua do'!$C$5:$AP$50000,$G$3,TRUE),"")</f>
        <v>#N/A</v>
      </c>
      <c r="H203" s="21" t="e">
        <f>IF(A203&lt;&gt;"",VLOOKUP(B203,'Ket qua do'!$C$5:$AP$50000,$H$3,TRUE),"")</f>
        <v>#N/A</v>
      </c>
      <c r="I203" s="21" t="e">
        <f>IF(A203&lt;&gt;"",VLOOKUP(B203,'Ket qua do'!$C$5:$AP$50000,$I$3,TRUE)*$E$9/1000,"")</f>
        <v>#N/A</v>
      </c>
      <c r="J203" s="21" t="e">
        <f>IF(A203&lt;&gt;"",VLOOKUP(B203,'Ket qua do'!$C$5:$AP$50000,$J$3,TRUE)*$E$9/1000,"")</f>
        <v>#N/A</v>
      </c>
      <c r="K203" s="21" t="e">
        <f>IF(A203&lt;&gt;"",VLOOKUP(B203,'Ket qua do'!$C$5:$AP$50000,$K$3,TRUE)*$E$9/1000,"")</f>
        <v>#N/A</v>
      </c>
      <c r="L203" s="21" t="e">
        <f>IF(A203&lt;&gt;"",VLOOKUP(B203,'Ket qua do'!$C$5:$AP$50000,$L$3,TRUE),"")</f>
        <v>#N/A</v>
      </c>
    </row>
    <row r="204" spans="1:12" x14ac:dyDescent="0.25">
      <c r="A204" t="e">
        <f t="shared" si="8"/>
        <v>#N/A</v>
      </c>
      <c r="B204" s="1" t="e">
        <f>IF(A204&lt;&gt;"",VLOOKUP(A204,'Ket qua do'!$B$5:$CE$50000,2,TRUE),"")</f>
        <v>#N/A</v>
      </c>
      <c r="C204" s="19" t="e">
        <f>IF(A204&lt;&gt;"",VLOOKUP(B204,'Ket qua do'!$C$5:$AP$50000,$C$3,TRUE)*SQRT(3)*$C$11,"")</f>
        <v>#N/A</v>
      </c>
      <c r="D204" s="21" t="e">
        <f>IF(A204&lt;&gt;"",VLOOKUP(B204,'Ket qua do'!$C$5:$AP$50000,$D$3,TRUE),"")</f>
        <v>#N/A</v>
      </c>
      <c r="E204" s="21" t="e">
        <f>IF(A204&lt;&gt;"",VLOOKUP(B204,'Ket qua do'!$C$5:$AP$50000,$E$3,TRUE)*$C$12,"")</f>
        <v>#N/A</v>
      </c>
      <c r="F204" s="21" t="e">
        <f>IF(A204&lt;&gt;"",VLOOKUP(B204,'Ket qua do'!$C$5:$AP$50000,$F$3,TRUE),"")</f>
        <v>#N/A</v>
      </c>
      <c r="G204" s="21" t="e">
        <f>IF(A204&lt;&gt;"",VLOOKUP(B204,'Ket qua do'!$C$5:$AP$50000,$G$3,TRUE),"")</f>
        <v>#N/A</v>
      </c>
      <c r="H204" s="21" t="e">
        <f>IF(A204&lt;&gt;"",VLOOKUP(B204,'Ket qua do'!$C$5:$AP$50000,$H$3,TRUE),"")</f>
        <v>#N/A</v>
      </c>
      <c r="I204" s="21" t="e">
        <f>IF(A204&lt;&gt;"",VLOOKUP(B204,'Ket qua do'!$C$5:$AP$50000,$I$3,TRUE)*$E$9/1000,"")</f>
        <v>#N/A</v>
      </c>
      <c r="J204" s="21" t="e">
        <f>IF(A204&lt;&gt;"",VLOOKUP(B204,'Ket qua do'!$C$5:$AP$50000,$J$3,TRUE)*$E$9/1000,"")</f>
        <v>#N/A</v>
      </c>
      <c r="K204" s="21" t="e">
        <f>IF(A204&lt;&gt;"",VLOOKUP(B204,'Ket qua do'!$C$5:$AP$50000,$K$3,TRUE)*$E$9/1000,"")</f>
        <v>#N/A</v>
      </c>
      <c r="L204" s="21" t="e">
        <f>IF(A204&lt;&gt;"",VLOOKUP(B204,'Ket qua do'!$C$5:$AP$50000,$L$3,TRUE),"")</f>
        <v>#N/A</v>
      </c>
    </row>
    <row r="205" spans="1:12" x14ac:dyDescent="0.25">
      <c r="A205" t="e">
        <f t="shared" si="8"/>
        <v>#N/A</v>
      </c>
      <c r="B205" s="1" t="e">
        <f>IF(A205&lt;&gt;"",VLOOKUP(A205,'Ket qua do'!$B$5:$CE$50000,2,TRUE),"")</f>
        <v>#N/A</v>
      </c>
      <c r="C205" s="19" t="e">
        <f>IF(A205&lt;&gt;"",VLOOKUP(B205,'Ket qua do'!$C$5:$AP$50000,$C$3,TRUE)*SQRT(3)*$C$11,"")</f>
        <v>#N/A</v>
      </c>
      <c r="D205" s="21" t="e">
        <f>IF(A205&lt;&gt;"",VLOOKUP(B205,'Ket qua do'!$C$5:$AP$50000,$D$3,TRUE),"")</f>
        <v>#N/A</v>
      </c>
      <c r="E205" s="21" t="e">
        <f>IF(A205&lt;&gt;"",VLOOKUP(B205,'Ket qua do'!$C$5:$AP$50000,$E$3,TRUE)*$C$12,"")</f>
        <v>#N/A</v>
      </c>
      <c r="F205" s="21" t="e">
        <f>IF(A205&lt;&gt;"",VLOOKUP(B205,'Ket qua do'!$C$5:$AP$50000,$F$3,TRUE),"")</f>
        <v>#N/A</v>
      </c>
      <c r="G205" s="21" t="e">
        <f>IF(A205&lt;&gt;"",VLOOKUP(B205,'Ket qua do'!$C$5:$AP$50000,$G$3,TRUE),"")</f>
        <v>#N/A</v>
      </c>
      <c r="H205" s="21" t="e">
        <f>IF(A205&lt;&gt;"",VLOOKUP(B205,'Ket qua do'!$C$5:$AP$50000,$H$3,TRUE),"")</f>
        <v>#N/A</v>
      </c>
      <c r="I205" s="21" t="e">
        <f>IF(A205&lt;&gt;"",VLOOKUP(B205,'Ket qua do'!$C$5:$AP$50000,$I$3,TRUE)*$E$9/1000,"")</f>
        <v>#N/A</v>
      </c>
      <c r="J205" s="21" t="e">
        <f>IF(A205&lt;&gt;"",VLOOKUP(B205,'Ket qua do'!$C$5:$AP$50000,$J$3,TRUE)*$E$9/1000,"")</f>
        <v>#N/A</v>
      </c>
      <c r="K205" s="21" t="e">
        <f>IF(A205&lt;&gt;"",VLOOKUP(B205,'Ket qua do'!$C$5:$AP$50000,$K$3,TRUE)*$E$9/1000,"")</f>
        <v>#N/A</v>
      </c>
      <c r="L205" s="21" t="e">
        <f>IF(A205&lt;&gt;"",VLOOKUP(B205,'Ket qua do'!$C$5:$AP$50000,$L$3,TRUE),"")</f>
        <v>#N/A</v>
      </c>
    </row>
    <row r="206" spans="1:12" x14ac:dyDescent="0.25">
      <c r="A206" t="e">
        <f t="shared" si="8"/>
        <v>#N/A</v>
      </c>
      <c r="B206" s="1" t="e">
        <f>IF(A206&lt;&gt;"",VLOOKUP(A206,'Ket qua do'!$B$5:$CE$50000,2,TRUE),"")</f>
        <v>#N/A</v>
      </c>
      <c r="C206" s="19" t="e">
        <f>IF(A206&lt;&gt;"",VLOOKUP(B206,'Ket qua do'!$C$5:$AP$50000,$C$3,TRUE)*SQRT(3)*$C$11,"")</f>
        <v>#N/A</v>
      </c>
      <c r="D206" s="21" t="e">
        <f>IF(A206&lt;&gt;"",VLOOKUP(B206,'Ket qua do'!$C$5:$AP$50000,$D$3,TRUE),"")</f>
        <v>#N/A</v>
      </c>
      <c r="E206" s="21" t="e">
        <f>IF(A206&lt;&gt;"",VLOOKUP(B206,'Ket qua do'!$C$5:$AP$50000,$E$3,TRUE)*$C$12,"")</f>
        <v>#N/A</v>
      </c>
      <c r="F206" s="21" t="e">
        <f>IF(A206&lt;&gt;"",VLOOKUP(B206,'Ket qua do'!$C$5:$AP$50000,$F$3,TRUE),"")</f>
        <v>#N/A</v>
      </c>
      <c r="G206" s="21" t="e">
        <f>IF(A206&lt;&gt;"",VLOOKUP(B206,'Ket qua do'!$C$5:$AP$50000,$G$3,TRUE),"")</f>
        <v>#N/A</v>
      </c>
      <c r="H206" s="21" t="e">
        <f>IF(A206&lt;&gt;"",VLOOKUP(B206,'Ket qua do'!$C$5:$AP$50000,$H$3,TRUE),"")</f>
        <v>#N/A</v>
      </c>
      <c r="I206" s="21" t="e">
        <f>IF(A206&lt;&gt;"",VLOOKUP(B206,'Ket qua do'!$C$5:$AP$50000,$I$3,TRUE)*$E$9/1000,"")</f>
        <v>#N/A</v>
      </c>
      <c r="J206" s="21" t="e">
        <f>IF(A206&lt;&gt;"",VLOOKUP(B206,'Ket qua do'!$C$5:$AP$50000,$J$3,TRUE)*$E$9/1000,"")</f>
        <v>#N/A</v>
      </c>
      <c r="K206" s="21" t="e">
        <f>IF(A206&lt;&gt;"",VLOOKUP(B206,'Ket qua do'!$C$5:$AP$50000,$K$3,TRUE)*$E$9/1000,"")</f>
        <v>#N/A</v>
      </c>
      <c r="L206" s="21" t="e">
        <f>IF(A206&lt;&gt;"",VLOOKUP(B206,'Ket qua do'!$C$5:$AP$50000,$L$3,TRUE),"")</f>
        <v>#N/A</v>
      </c>
    </row>
    <row r="207" spans="1:12" x14ac:dyDescent="0.25">
      <c r="A207" t="e">
        <f t="shared" si="8"/>
        <v>#N/A</v>
      </c>
      <c r="B207" s="1" t="e">
        <f>IF(A207&lt;&gt;"",VLOOKUP(A207,'Ket qua do'!$B$5:$CE$50000,2,TRUE),"")</f>
        <v>#N/A</v>
      </c>
      <c r="C207" s="19" t="e">
        <f>IF(A207&lt;&gt;"",VLOOKUP(B207,'Ket qua do'!$C$5:$AP$50000,$C$3,TRUE)*SQRT(3)*$C$11,"")</f>
        <v>#N/A</v>
      </c>
      <c r="D207" s="21" t="e">
        <f>IF(A207&lt;&gt;"",VLOOKUP(B207,'Ket qua do'!$C$5:$AP$50000,$D$3,TRUE),"")</f>
        <v>#N/A</v>
      </c>
      <c r="E207" s="21" t="e">
        <f>IF(A207&lt;&gt;"",VLOOKUP(B207,'Ket qua do'!$C$5:$AP$50000,$E$3,TRUE)*$C$12,"")</f>
        <v>#N/A</v>
      </c>
      <c r="F207" s="21" t="e">
        <f>IF(A207&lt;&gt;"",VLOOKUP(B207,'Ket qua do'!$C$5:$AP$50000,$F$3,TRUE),"")</f>
        <v>#N/A</v>
      </c>
      <c r="G207" s="21" t="e">
        <f>IF(A207&lt;&gt;"",VLOOKUP(B207,'Ket qua do'!$C$5:$AP$50000,$G$3,TRUE),"")</f>
        <v>#N/A</v>
      </c>
      <c r="H207" s="21" t="e">
        <f>IF(A207&lt;&gt;"",VLOOKUP(B207,'Ket qua do'!$C$5:$AP$50000,$H$3,TRUE),"")</f>
        <v>#N/A</v>
      </c>
      <c r="I207" s="21" t="e">
        <f>IF(A207&lt;&gt;"",VLOOKUP(B207,'Ket qua do'!$C$5:$AP$50000,$I$3,TRUE)*$E$9/1000,"")</f>
        <v>#N/A</v>
      </c>
      <c r="J207" s="21" t="e">
        <f>IF(A207&lt;&gt;"",VLOOKUP(B207,'Ket qua do'!$C$5:$AP$50000,$J$3,TRUE)*$E$9/1000,"")</f>
        <v>#N/A</v>
      </c>
      <c r="K207" s="21" t="e">
        <f>IF(A207&lt;&gt;"",VLOOKUP(B207,'Ket qua do'!$C$5:$AP$50000,$K$3,TRUE)*$E$9/1000,"")</f>
        <v>#N/A</v>
      </c>
      <c r="L207" s="21" t="e">
        <f>IF(A207&lt;&gt;"",VLOOKUP(B207,'Ket qua do'!$C$5:$AP$50000,$L$3,TRUE),"")</f>
        <v>#N/A</v>
      </c>
    </row>
    <row r="208" spans="1:12" x14ac:dyDescent="0.25">
      <c r="A208" t="e">
        <f t="shared" si="8"/>
        <v>#N/A</v>
      </c>
      <c r="B208" s="1" t="e">
        <f>IF(A208&lt;&gt;"",VLOOKUP(A208,'Ket qua do'!$B$5:$CE$50000,2,TRUE),"")</f>
        <v>#N/A</v>
      </c>
      <c r="C208" s="19" t="e">
        <f>IF(A208&lt;&gt;"",VLOOKUP(B208,'Ket qua do'!$C$5:$AP$50000,$C$3,TRUE)*SQRT(3)*$C$11,"")</f>
        <v>#N/A</v>
      </c>
      <c r="D208" s="21" t="e">
        <f>IF(A208&lt;&gt;"",VLOOKUP(B208,'Ket qua do'!$C$5:$AP$50000,$D$3,TRUE),"")</f>
        <v>#N/A</v>
      </c>
      <c r="E208" s="21" t="e">
        <f>IF(A208&lt;&gt;"",VLOOKUP(B208,'Ket qua do'!$C$5:$AP$50000,$E$3,TRUE)*$C$12,"")</f>
        <v>#N/A</v>
      </c>
      <c r="F208" s="21" t="e">
        <f>IF(A208&lt;&gt;"",VLOOKUP(B208,'Ket qua do'!$C$5:$AP$50000,$F$3,TRUE),"")</f>
        <v>#N/A</v>
      </c>
      <c r="G208" s="21" t="e">
        <f>IF(A208&lt;&gt;"",VLOOKUP(B208,'Ket qua do'!$C$5:$AP$50000,$G$3,TRUE),"")</f>
        <v>#N/A</v>
      </c>
      <c r="H208" s="21" t="e">
        <f>IF(A208&lt;&gt;"",VLOOKUP(B208,'Ket qua do'!$C$5:$AP$50000,$H$3,TRUE),"")</f>
        <v>#N/A</v>
      </c>
      <c r="I208" s="21" t="e">
        <f>IF(A208&lt;&gt;"",VLOOKUP(B208,'Ket qua do'!$C$5:$AP$50000,$I$3,TRUE)*$E$9/1000,"")</f>
        <v>#N/A</v>
      </c>
      <c r="J208" s="21" t="e">
        <f>IF(A208&lt;&gt;"",VLOOKUP(B208,'Ket qua do'!$C$5:$AP$50000,$J$3,TRUE)*$E$9/1000,"")</f>
        <v>#N/A</v>
      </c>
      <c r="K208" s="21" t="e">
        <f>IF(A208&lt;&gt;"",VLOOKUP(B208,'Ket qua do'!$C$5:$AP$50000,$K$3,TRUE)*$E$9/1000,"")</f>
        <v>#N/A</v>
      </c>
      <c r="L208" s="21" t="e">
        <f>IF(A208&lt;&gt;"",VLOOKUP(B208,'Ket qua do'!$C$5:$AP$50000,$L$3,TRUE),"")</f>
        <v>#N/A</v>
      </c>
    </row>
    <row r="209" spans="1:12" x14ac:dyDescent="0.25">
      <c r="A209" t="e">
        <f t="shared" si="8"/>
        <v>#N/A</v>
      </c>
      <c r="B209" s="1" t="e">
        <f>IF(A209&lt;&gt;"",VLOOKUP(A209,'Ket qua do'!$B$5:$CE$50000,2,TRUE),"")</f>
        <v>#N/A</v>
      </c>
      <c r="C209" s="19" t="e">
        <f>IF(A209&lt;&gt;"",VLOOKUP(B209,'Ket qua do'!$C$5:$AP$50000,$C$3,TRUE)*SQRT(3)*$C$11,"")</f>
        <v>#N/A</v>
      </c>
      <c r="D209" s="21" t="e">
        <f>IF(A209&lt;&gt;"",VLOOKUP(B209,'Ket qua do'!$C$5:$AP$50000,$D$3,TRUE),"")</f>
        <v>#N/A</v>
      </c>
      <c r="E209" s="21" t="e">
        <f>IF(A209&lt;&gt;"",VLOOKUP(B209,'Ket qua do'!$C$5:$AP$50000,$E$3,TRUE)*$C$12,"")</f>
        <v>#N/A</v>
      </c>
      <c r="F209" s="21" t="e">
        <f>IF(A209&lt;&gt;"",VLOOKUP(B209,'Ket qua do'!$C$5:$AP$50000,$F$3,TRUE),"")</f>
        <v>#N/A</v>
      </c>
      <c r="G209" s="21" t="e">
        <f>IF(A209&lt;&gt;"",VLOOKUP(B209,'Ket qua do'!$C$5:$AP$50000,$G$3,TRUE),"")</f>
        <v>#N/A</v>
      </c>
      <c r="H209" s="21" t="e">
        <f>IF(A209&lt;&gt;"",VLOOKUP(B209,'Ket qua do'!$C$5:$AP$50000,$H$3,TRUE),"")</f>
        <v>#N/A</v>
      </c>
      <c r="I209" s="21" t="e">
        <f>IF(A209&lt;&gt;"",VLOOKUP(B209,'Ket qua do'!$C$5:$AP$50000,$I$3,TRUE)*$E$9/1000,"")</f>
        <v>#N/A</v>
      </c>
      <c r="J209" s="21" t="e">
        <f>IF(A209&lt;&gt;"",VLOOKUP(B209,'Ket qua do'!$C$5:$AP$50000,$J$3,TRUE)*$E$9/1000,"")</f>
        <v>#N/A</v>
      </c>
      <c r="K209" s="21" t="e">
        <f>IF(A209&lt;&gt;"",VLOOKUP(B209,'Ket qua do'!$C$5:$AP$50000,$K$3,TRUE)*$E$9/1000,"")</f>
        <v>#N/A</v>
      </c>
      <c r="L209" s="21" t="e">
        <f>IF(A209&lt;&gt;"",VLOOKUP(B209,'Ket qua do'!$C$5:$AP$50000,$L$3,TRUE),"")</f>
        <v>#N/A</v>
      </c>
    </row>
    <row r="210" spans="1:12" x14ac:dyDescent="0.25">
      <c r="A210" t="e">
        <f t="shared" si="8"/>
        <v>#N/A</v>
      </c>
      <c r="B210" s="1" t="e">
        <f>IF(A210&lt;&gt;"",VLOOKUP(A210,'Ket qua do'!$B$5:$CE$50000,2,TRUE),"")</f>
        <v>#N/A</v>
      </c>
      <c r="C210" s="19" t="e">
        <f>IF(A210&lt;&gt;"",VLOOKUP(B210,'Ket qua do'!$C$5:$AP$50000,$C$3,TRUE)*SQRT(3)*$C$11,"")</f>
        <v>#N/A</v>
      </c>
      <c r="D210" s="21" t="e">
        <f>IF(A210&lt;&gt;"",VLOOKUP(B210,'Ket qua do'!$C$5:$AP$50000,$D$3,TRUE),"")</f>
        <v>#N/A</v>
      </c>
      <c r="E210" s="21" t="e">
        <f>IF(A210&lt;&gt;"",VLOOKUP(B210,'Ket qua do'!$C$5:$AP$50000,$E$3,TRUE)*$C$12,"")</f>
        <v>#N/A</v>
      </c>
      <c r="F210" s="21" t="e">
        <f>IF(A210&lt;&gt;"",VLOOKUP(B210,'Ket qua do'!$C$5:$AP$50000,$F$3,TRUE),"")</f>
        <v>#N/A</v>
      </c>
      <c r="G210" s="21" t="e">
        <f>IF(A210&lt;&gt;"",VLOOKUP(B210,'Ket qua do'!$C$5:$AP$50000,$G$3,TRUE),"")</f>
        <v>#N/A</v>
      </c>
      <c r="H210" s="21" t="e">
        <f>IF(A210&lt;&gt;"",VLOOKUP(B210,'Ket qua do'!$C$5:$AP$50000,$H$3,TRUE),"")</f>
        <v>#N/A</v>
      </c>
      <c r="I210" s="21" t="e">
        <f>IF(A210&lt;&gt;"",VLOOKUP(B210,'Ket qua do'!$C$5:$AP$50000,$I$3,TRUE)*$E$9/1000,"")</f>
        <v>#N/A</v>
      </c>
      <c r="J210" s="21" t="e">
        <f>IF(A210&lt;&gt;"",VLOOKUP(B210,'Ket qua do'!$C$5:$AP$50000,$J$3,TRUE)*$E$9/1000,"")</f>
        <v>#N/A</v>
      </c>
      <c r="K210" s="21" t="e">
        <f>IF(A210&lt;&gt;"",VLOOKUP(B210,'Ket qua do'!$C$5:$AP$50000,$K$3,TRUE)*$E$9/1000,"")</f>
        <v>#N/A</v>
      </c>
      <c r="L210" s="21" t="e">
        <f>IF(A210&lt;&gt;"",VLOOKUP(B210,'Ket qua do'!$C$5:$AP$50000,$L$3,TRUE),"")</f>
        <v>#N/A</v>
      </c>
    </row>
    <row r="211" spans="1:12" x14ac:dyDescent="0.25">
      <c r="A211" t="e">
        <f t="shared" si="8"/>
        <v>#N/A</v>
      </c>
      <c r="B211" s="1" t="e">
        <f>IF(A211&lt;&gt;"",VLOOKUP(A211,'Ket qua do'!$B$5:$CE$50000,2,TRUE),"")</f>
        <v>#N/A</v>
      </c>
      <c r="C211" s="19" t="e">
        <f>IF(A211&lt;&gt;"",VLOOKUP(B211,'Ket qua do'!$C$5:$AP$50000,$C$3,TRUE)*SQRT(3)*$C$11,"")</f>
        <v>#N/A</v>
      </c>
      <c r="D211" s="21" t="e">
        <f>IF(A211&lt;&gt;"",VLOOKUP(B211,'Ket qua do'!$C$5:$AP$50000,$D$3,TRUE),"")</f>
        <v>#N/A</v>
      </c>
      <c r="E211" s="21" t="e">
        <f>IF(A211&lt;&gt;"",VLOOKUP(B211,'Ket qua do'!$C$5:$AP$50000,$E$3,TRUE)*$C$12,"")</f>
        <v>#N/A</v>
      </c>
      <c r="F211" s="21" t="e">
        <f>IF(A211&lt;&gt;"",VLOOKUP(B211,'Ket qua do'!$C$5:$AP$50000,$F$3,TRUE),"")</f>
        <v>#N/A</v>
      </c>
      <c r="G211" s="21" t="e">
        <f>IF(A211&lt;&gt;"",VLOOKUP(B211,'Ket qua do'!$C$5:$AP$50000,$G$3,TRUE),"")</f>
        <v>#N/A</v>
      </c>
      <c r="H211" s="21" t="e">
        <f>IF(A211&lt;&gt;"",VLOOKUP(B211,'Ket qua do'!$C$5:$AP$50000,$H$3,TRUE),"")</f>
        <v>#N/A</v>
      </c>
      <c r="I211" s="21" t="e">
        <f>IF(A211&lt;&gt;"",VLOOKUP(B211,'Ket qua do'!$C$5:$AP$50000,$I$3,TRUE)*$E$9/1000,"")</f>
        <v>#N/A</v>
      </c>
      <c r="J211" s="21" t="e">
        <f>IF(A211&lt;&gt;"",VLOOKUP(B211,'Ket qua do'!$C$5:$AP$50000,$J$3,TRUE)*$E$9/1000,"")</f>
        <v>#N/A</v>
      </c>
      <c r="K211" s="21" t="e">
        <f>IF(A211&lt;&gt;"",VLOOKUP(B211,'Ket qua do'!$C$5:$AP$50000,$K$3,TRUE)*$E$9/1000,"")</f>
        <v>#N/A</v>
      </c>
      <c r="L211" s="21" t="e">
        <f>IF(A211&lt;&gt;"",VLOOKUP(B211,'Ket qua do'!$C$5:$AP$50000,$L$3,TRUE),"")</f>
        <v>#N/A</v>
      </c>
    </row>
    <row r="212" spans="1:12" x14ac:dyDescent="0.25">
      <c r="A212" t="e">
        <f t="shared" si="8"/>
        <v>#N/A</v>
      </c>
      <c r="B212" s="1" t="e">
        <f>IF(A212&lt;&gt;"",VLOOKUP(A212,'Ket qua do'!$B$5:$CE$50000,2,TRUE),"")</f>
        <v>#N/A</v>
      </c>
      <c r="C212" s="19" t="e">
        <f>IF(A212&lt;&gt;"",VLOOKUP(B212,'Ket qua do'!$C$5:$AP$50000,$C$3,TRUE)*SQRT(3)*$C$11,"")</f>
        <v>#N/A</v>
      </c>
      <c r="D212" s="21" t="e">
        <f>IF(A212&lt;&gt;"",VLOOKUP(B212,'Ket qua do'!$C$5:$AP$50000,$D$3,TRUE),"")</f>
        <v>#N/A</v>
      </c>
      <c r="E212" s="21" t="e">
        <f>IF(A212&lt;&gt;"",VLOOKUP(B212,'Ket qua do'!$C$5:$AP$50000,$E$3,TRUE)*$C$12,"")</f>
        <v>#N/A</v>
      </c>
      <c r="F212" s="21" t="e">
        <f>IF(A212&lt;&gt;"",VLOOKUP(B212,'Ket qua do'!$C$5:$AP$50000,$F$3,TRUE),"")</f>
        <v>#N/A</v>
      </c>
      <c r="G212" s="21" t="e">
        <f>IF(A212&lt;&gt;"",VLOOKUP(B212,'Ket qua do'!$C$5:$AP$50000,$G$3,TRUE),"")</f>
        <v>#N/A</v>
      </c>
      <c r="H212" s="21" t="e">
        <f>IF(A212&lt;&gt;"",VLOOKUP(B212,'Ket qua do'!$C$5:$AP$50000,$H$3,TRUE),"")</f>
        <v>#N/A</v>
      </c>
      <c r="I212" s="21" t="e">
        <f>IF(A212&lt;&gt;"",VLOOKUP(B212,'Ket qua do'!$C$5:$AP$50000,$I$3,TRUE)*$E$9/1000,"")</f>
        <v>#N/A</v>
      </c>
      <c r="J212" s="21" t="e">
        <f>IF(A212&lt;&gt;"",VLOOKUP(B212,'Ket qua do'!$C$5:$AP$50000,$J$3,TRUE)*$E$9/1000,"")</f>
        <v>#N/A</v>
      </c>
      <c r="K212" s="21" t="e">
        <f>IF(A212&lt;&gt;"",VLOOKUP(B212,'Ket qua do'!$C$5:$AP$50000,$K$3,TRUE)*$E$9/1000,"")</f>
        <v>#N/A</v>
      </c>
      <c r="L212" s="21" t="e">
        <f>IF(A212&lt;&gt;"",VLOOKUP(B212,'Ket qua do'!$C$5:$AP$50000,$L$3,TRUE),"")</f>
        <v>#N/A</v>
      </c>
    </row>
    <row r="213" spans="1:12" x14ac:dyDescent="0.25">
      <c r="A213" t="e">
        <f t="shared" si="8"/>
        <v>#N/A</v>
      </c>
      <c r="B213" s="1" t="e">
        <f>IF(A213&lt;&gt;"",VLOOKUP(A213,'Ket qua do'!$B$5:$CE$50000,2,TRUE),"")</f>
        <v>#N/A</v>
      </c>
      <c r="C213" s="19" t="e">
        <f>IF(A213&lt;&gt;"",VLOOKUP(B213,'Ket qua do'!$C$5:$AP$50000,$C$3,TRUE)*SQRT(3)*$C$11,"")</f>
        <v>#N/A</v>
      </c>
      <c r="D213" s="21" t="e">
        <f>IF(A213&lt;&gt;"",VLOOKUP(B213,'Ket qua do'!$C$5:$AP$50000,$D$3,TRUE),"")</f>
        <v>#N/A</v>
      </c>
      <c r="E213" s="21" t="e">
        <f>IF(A213&lt;&gt;"",VLOOKUP(B213,'Ket qua do'!$C$5:$AP$50000,$E$3,TRUE)*$C$12,"")</f>
        <v>#N/A</v>
      </c>
      <c r="F213" s="21" t="e">
        <f>IF(A213&lt;&gt;"",VLOOKUP(B213,'Ket qua do'!$C$5:$AP$50000,$F$3,TRUE),"")</f>
        <v>#N/A</v>
      </c>
      <c r="G213" s="21" t="e">
        <f>IF(A213&lt;&gt;"",VLOOKUP(B213,'Ket qua do'!$C$5:$AP$50000,$G$3,TRUE),"")</f>
        <v>#N/A</v>
      </c>
      <c r="H213" s="21" t="e">
        <f>IF(A213&lt;&gt;"",VLOOKUP(B213,'Ket qua do'!$C$5:$AP$50000,$H$3,TRUE),"")</f>
        <v>#N/A</v>
      </c>
      <c r="I213" s="21" t="e">
        <f>IF(A213&lt;&gt;"",VLOOKUP(B213,'Ket qua do'!$C$5:$AP$50000,$I$3,TRUE)*$E$9/1000,"")</f>
        <v>#N/A</v>
      </c>
      <c r="J213" s="21" t="e">
        <f>IF(A213&lt;&gt;"",VLOOKUP(B213,'Ket qua do'!$C$5:$AP$50000,$J$3,TRUE)*$E$9/1000,"")</f>
        <v>#N/A</v>
      </c>
      <c r="K213" s="21" t="e">
        <f>IF(A213&lt;&gt;"",VLOOKUP(B213,'Ket qua do'!$C$5:$AP$50000,$K$3,TRUE)*$E$9/1000,"")</f>
        <v>#N/A</v>
      </c>
      <c r="L213" s="21" t="e">
        <f>IF(A213&lt;&gt;"",VLOOKUP(B213,'Ket qua do'!$C$5:$AP$50000,$L$3,TRUE),"")</f>
        <v>#N/A</v>
      </c>
    </row>
    <row r="214" spans="1:12" x14ac:dyDescent="0.25">
      <c r="A214" t="e">
        <f t="shared" si="8"/>
        <v>#N/A</v>
      </c>
      <c r="B214" s="1" t="e">
        <f>IF(A214&lt;&gt;"",VLOOKUP(A214,'Ket qua do'!$B$5:$CE$50000,2,TRUE),"")</f>
        <v>#N/A</v>
      </c>
      <c r="C214" s="19" t="e">
        <f>IF(A214&lt;&gt;"",VLOOKUP(B214,'Ket qua do'!$C$5:$AP$50000,$C$3,TRUE)*SQRT(3)*$C$11,"")</f>
        <v>#N/A</v>
      </c>
      <c r="D214" s="21" t="e">
        <f>IF(A214&lt;&gt;"",VLOOKUP(B214,'Ket qua do'!$C$5:$AP$50000,$D$3,TRUE),"")</f>
        <v>#N/A</v>
      </c>
      <c r="E214" s="21" t="e">
        <f>IF(A214&lt;&gt;"",VLOOKUP(B214,'Ket qua do'!$C$5:$AP$50000,$E$3,TRUE)*$C$12,"")</f>
        <v>#N/A</v>
      </c>
      <c r="F214" s="21" t="e">
        <f>IF(A214&lt;&gt;"",VLOOKUP(B214,'Ket qua do'!$C$5:$AP$50000,$F$3,TRUE),"")</f>
        <v>#N/A</v>
      </c>
      <c r="G214" s="21" t="e">
        <f>IF(A214&lt;&gt;"",VLOOKUP(B214,'Ket qua do'!$C$5:$AP$50000,$G$3,TRUE),"")</f>
        <v>#N/A</v>
      </c>
      <c r="H214" s="21" t="e">
        <f>IF(A214&lt;&gt;"",VLOOKUP(B214,'Ket qua do'!$C$5:$AP$50000,$H$3,TRUE),"")</f>
        <v>#N/A</v>
      </c>
      <c r="I214" s="21" t="e">
        <f>IF(A214&lt;&gt;"",VLOOKUP(B214,'Ket qua do'!$C$5:$AP$50000,$I$3,TRUE)*$E$9/1000,"")</f>
        <v>#N/A</v>
      </c>
      <c r="J214" s="21" t="e">
        <f>IF(A214&lt;&gt;"",VLOOKUP(B214,'Ket qua do'!$C$5:$AP$50000,$J$3,TRUE)*$E$9/1000,"")</f>
        <v>#N/A</v>
      </c>
      <c r="K214" s="21" t="e">
        <f>IF(A214&lt;&gt;"",VLOOKUP(B214,'Ket qua do'!$C$5:$AP$50000,$K$3,TRUE)*$E$9/1000,"")</f>
        <v>#N/A</v>
      </c>
      <c r="L214" s="21" t="e">
        <f>IF(A214&lt;&gt;"",VLOOKUP(B214,'Ket qua do'!$C$5:$AP$50000,$L$3,TRUE),"")</f>
        <v>#N/A</v>
      </c>
    </row>
    <row r="215" spans="1:12" x14ac:dyDescent="0.25">
      <c r="A215" t="e">
        <f t="shared" si="8"/>
        <v>#N/A</v>
      </c>
      <c r="B215" s="1" t="e">
        <f>IF(A215&lt;&gt;"",VLOOKUP(A215,'Ket qua do'!$B$5:$CE$50000,2,TRUE),"")</f>
        <v>#N/A</v>
      </c>
      <c r="C215" s="19" t="e">
        <f>IF(A215&lt;&gt;"",VLOOKUP(B215,'Ket qua do'!$C$5:$AP$50000,$C$3,TRUE)*SQRT(3)*$C$11,"")</f>
        <v>#N/A</v>
      </c>
      <c r="D215" s="21" t="e">
        <f>IF(A215&lt;&gt;"",VLOOKUP(B215,'Ket qua do'!$C$5:$AP$50000,$D$3,TRUE),"")</f>
        <v>#N/A</v>
      </c>
      <c r="E215" s="21" t="e">
        <f>IF(A215&lt;&gt;"",VLOOKUP(B215,'Ket qua do'!$C$5:$AP$50000,$E$3,TRUE)*$C$12,"")</f>
        <v>#N/A</v>
      </c>
      <c r="F215" s="21" t="e">
        <f>IF(A215&lt;&gt;"",VLOOKUP(B215,'Ket qua do'!$C$5:$AP$50000,$F$3,TRUE),"")</f>
        <v>#N/A</v>
      </c>
      <c r="G215" s="21" t="e">
        <f>IF(A215&lt;&gt;"",VLOOKUP(B215,'Ket qua do'!$C$5:$AP$50000,$G$3,TRUE),"")</f>
        <v>#N/A</v>
      </c>
      <c r="H215" s="21" t="e">
        <f>IF(A215&lt;&gt;"",VLOOKUP(B215,'Ket qua do'!$C$5:$AP$50000,$H$3,TRUE),"")</f>
        <v>#N/A</v>
      </c>
      <c r="I215" s="21" t="e">
        <f>IF(A215&lt;&gt;"",VLOOKUP(B215,'Ket qua do'!$C$5:$AP$50000,$I$3,TRUE)*$E$9/1000,"")</f>
        <v>#N/A</v>
      </c>
      <c r="J215" s="21" t="e">
        <f>IF(A215&lt;&gt;"",VLOOKUP(B215,'Ket qua do'!$C$5:$AP$50000,$J$3,TRUE)*$E$9/1000,"")</f>
        <v>#N/A</v>
      </c>
      <c r="K215" s="21" t="e">
        <f>IF(A215&lt;&gt;"",VLOOKUP(B215,'Ket qua do'!$C$5:$AP$50000,$K$3,TRUE)*$E$9/1000,"")</f>
        <v>#N/A</v>
      </c>
      <c r="L215" s="21" t="e">
        <f>IF(A215&lt;&gt;"",VLOOKUP(B215,'Ket qua do'!$C$5:$AP$50000,$L$3,TRUE),"")</f>
        <v>#N/A</v>
      </c>
    </row>
    <row r="216" spans="1:12" x14ac:dyDescent="0.25">
      <c r="A216" t="e">
        <f t="shared" si="8"/>
        <v>#N/A</v>
      </c>
      <c r="B216" s="1" t="e">
        <f>IF(A216&lt;&gt;"",VLOOKUP(A216,'Ket qua do'!$B$5:$CE$50000,2,TRUE),"")</f>
        <v>#N/A</v>
      </c>
      <c r="C216" s="19" t="e">
        <f>IF(A216&lt;&gt;"",VLOOKUP(B216,'Ket qua do'!$C$5:$AP$50000,$C$3,TRUE)*SQRT(3)*$C$11,"")</f>
        <v>#N/A</v>
      </c>
      <c r="D216" s="21" t="e">
        <f>IF(A216&lt;&gt;"",VLOOKUP(B216,'Ket qua do'!$C$5:$AP$50000,$D$3,TRUE),"")</f>
        <v>#N/A</v>
      </c>
      <c r="E216" s="21" t="e">
        <f>IF(A216&lt;&gt;"",VLOOKUP(B216,'Ket qua do'!$C$5:$AP$50000,$E$3,TRUE)*$C$12,"")</f>
        <v>#N/A</v>
      </c>
      <c r="F216" s="21" t="e">
        <f>IF(A216&lt;&gt;"",VLOOKUP(B216,'Ket qua do'!$C$5:$AP$50000,$F$3,TRUE),"")</f>
        <v>#N/A</v>
      </c>
      <c r="G216" s="21" t="e">
        <f>IF(A216&lt;&gt;"",VLOOKUP(B216,'Ket qua do'!$C$5:$AP$50000,$G$3,TRUE),"")</f>
        <v>#N/A</v>
      </c>
      <c r="H216" s="21" t="e">
        <f>IF(A216&lt;&gt;"",VLOOKUP(B216,'Ket qua do'!$C$5:$AP$50000,$H$3,TRUE),"")</f>
        <v>#N/A</v>
      </c>
      <c r="I216" s="21" t="e">
        <f>IF(A216&lt;&gt;"",VLOOKUP(B216,'Ket qua do'!$C$5:$AP$50000,$I$3,TRUE)*$E$9/1000,"")</f>
        <v>#N/A</v>
      </c>
      <c r="J216" s="21" t="e">
        <f>IF(A216&lt;&gt;"",VLOOKUP(B216,'Ket qua do'!$C$5:$AP$50000,$J$3,TRUE)*$E$9/1000,"")</f>
        <v>#N/A</v>
      </c>
      <c r="K216" s="21" t="e">
        <f>IF(A216&lt;&gt;"",VLOOKUP(B216,'Ket qua do'!$C$5:$AP$50000,$K$3,TRUE)*$E$9/1000,"")</f>
        <v>#N/A</v>
      </c>
      <c r="L216" s="21" t="e">
        <f>IF(A216&lt;&gt;"",VLOOKUP(B216,'Ket qua do'!$C$5:$AP$50000,$L$3,TRUE),"")</f>
        <v>#N/A</v>
      </c>
    </row>
    <row r="217" spans="1:12" x14ac:dyDescent="0.25">
      <c r="A217" t="e">
        <f t="shared" si="8"/>
        <v>#N/A</v>
      </c>
      <c r="B217" s="1" t="e">
        <f>IF(A217&lt;&gt;"",VLOOKUP(A217,'Ket qua do'!$B$5:$CE$50000,2,TRUE),"")</f>
        <v>#N/A</v>
      </c>
      <c r="C217" s="19" t="e">
        <f>IF(A217&lt;&gt;"",VLOOKUP(B217,'Ket qua do'!$C$5:$AP$50000,$C$3,TRUE)*SQRT(3)*$C$11,"")</f>
        <v>#N/A</v>
      </c>
      <c r="D217" s="21" t="e">
        <f>IF(A217&lt;&gt;"",VLOOKUP(B217,'Ket qua do'!$C$5:$AP$50000,$D$3,TRUE),"")</f>
        <v>#N/A</v>
      </c>
      <c r="E217" s="21" t="e">
        <f>IF(A217&lt;&gt;"",VLOOKUP(B217,'Ket qua do'!$C$5:$AP$50000,$E$3,TRUE)*$C$12,"")</f>
        <v>#N/A</v>
      </c>
      <c r="F217" s="21" t="e">
        <f>IF(A217&lt;&gt;"",VLOOKUP(B217,'Ket qua do'!$C$5:$AP$50000,$F$3,TRUE),"")</f>
        <v>#N/A</v>
      </c>
      <c r="G217" s="21" t="e">
        <f>IF(A217&lt;&gt;"",VLOOKUP(B217,'Ket qua do'!$C$5:$AP$50000,$G$3,TRUE),"")</f>
        <v>#N/A</v>
      </c>
      <c r="H217" s="21" t="e">
        <f>IF(A217&lt;&gt;"",VLOOKUP(B217,'Ket qua do'!$C$5:$AP$50000,$H$3,TRUE),"")</f>
        <v>#N/A</v>
      </c>
      <c r="I217" s="21" t="e">
        <f>IF(A217&lt;&gt;"",VLOOKUP(B217,'Ket qua do'!$C$5:$AP$50000,$I$3,TRUE)*$E$9/1000,"")</f>
        <v>#N/A</v>
      </c>
      <c r="J217" s="21" t="e">
        <f>IF(A217&lt;&gt;"",VLOOKUP(B217,'Ket qua do'!$C$5:$AP$50000,$J$3,TRUE)*$E$9/1000,"")</f>
        <v>#N/A</v>
      </c>
      <c r="K217" s="21" t="e">
        <f>IF(A217&lt;&gt;"",VLOOKUP(B217,'Ket qua do'!$C$5:$AP$50000,$K$3,TRUE)*$E$9/1000,"")</f>
        <v>#N/A</v>
      </c>
      <c r="L217" s="21" t="e">
        <f>IF(A217&lt;&gt;"",VLOOKUP(B217,'Ket qua do'!$C$5:$AP$50000,$L$3,TRUE),"")</f>
        <v>#N/A</v>
      </c>
    </row>
    <row r="218" spans="1:12" x14ac:dyDescent="0.25">
      <c r="A218" t="e">
        <f t="shared" ref="A218:A281" si="9">IF(A217&lt;$E$8,A217+1,"")</f>
        <v>#N/A</v>
      </c>
      <c r="B218" s="1" t="e">
        <f>IF(A218&lt;&gt;"",VLOOKUP(A218,'Ket qua do'!$B$5:$CE$50000,2,TRUE),"")</f>
        <v>#N/A</v>
      </c>
      <c r="C218" s="19" t="e">
        <f>IF(A218&lt;&gt;"",VLOOKUP(B218,'Ket qua do'!$C$5:$AP$50000,$C$3,TRUE)*SQRT(3)*$C$11,"")</f>
        <v>#N/A</v>
      </c>
      <c r="D218" s="21" t="e">
        <f>IF(A218&lt;&gt;"",VLOOKUP(B218,'Ket qua do'!$C$5:$AP$50000,$D$3,TRUE),"")</f>
        <v>#N/A</v>
      </c>
      <c r="E218" s="21" t="e">
        <f>IF(A218&lt;&gt;"",VLOOKUP(B218,'Ket qua do'!$C$5:$AP$50000,$E$3,TRUE)*$C$12,"")</f>
        <v>#N/A</v>
      </c>
      <c r="F218" s="21" t="e">
        <f>IF(A218&lt;&gt;"",VLOOKUP(B218,'Ket qua do'!$C$5:$AP$50000,$F$3,TRUE),"")</f>
        <v>#N/A</v>
      </c>
      <c r="G218" s="21" t="e">
        <f>IF(A218&lt;&gt;"",VLOOKUP(B218,'Ket qua do'!$C$5:$AP$50000,$G$3,TRUE),"")</f>
        <v>#N/A</v>
      </c>
      <c r="H218" s="21" t="e">
        <f>IF(A218&lt;&gt;"",VLOOKUP(B218,'Ket qua do'!$C$5:$AP$50000,$H$3,TRUE),"")</f>
        <v>#N/A</v>
      </c>
      <c r="I218" s="21" t="e">
        <f>IF(A218&lt;&gt;"",VLOOKUP(B218,'Ket qua do'!$C$5:$AP$50000,$I$3,TRUE)*$E$9/1000,"")</f>
        <v>#N/A</v>
      </c>
      <c r="J218" s="21" t="e">
        <f>IF(A218&lt;&gt;"",VLOOKUP(B218,'Ket qua do'!$C$5:$AP$50000,$J$3,TRUE)*$E$9/1000,"")</f>
        <v>#N/A</v>
      </c>
      <c r="K218" s="21" t="e">
        <f>IF(A218&lt;&gt;"",VLOOKUP(B218,'Ket qua do'!$C$5:$AP$50000,$K$3,TRUE)*$E$9/1000,"")</f>
        <v>#N/A</v>
      </c>
      <c r="L218" s="21" t="e">
        <f>IF(A218&lt;&gt;"",VLOOKUP(B218,'Ket qua do'!$C$5:$AP$50000,$L$3,TRUE),"")</f>
        <v>#N/A</v>
      </c>
    </row>
    <row r="219" spans="1:12" x14ac:dyDescent="0.25">
      <c r="A219" t="e">
        <f t="shared" si="9"/>
        <v>#N/A</v>
      </c>
      <c r="B219" s="1" t="e">
        <f>IF(A219&lt;&gt;"",VLOOKUP(A219,'Ket qua do'!$B$5:$CE$50000,2,TRUE),"")</f>
        <v>#N/A</v>
      </c>
      <c r="C219" s="19" t="e">
        <f>IF(A219&lt;&gt;"",VLOOKUP(B219,'Ket qua do'!$C$5:$AP$50000,$C$3,TRUE)*SQRT(3)*$C$11,"")</f>
        <v>#N/A</v>
      </c>
      <c r="D219" s="21" t="e">
        <f>IF(A219&lt;&gt;"",VLOOKUP(B219,'Ket qua do'!$C$5:$AP$50000,$D$3,TRUE),"")</f>
        <v>#N/A</v>
      </c>
      <c r="E219" s="21" t="e">
        <f>IF(A219&lt;&gt;"",VLOOKUP(B219,'Ket qua do'!$C$5:$AP$50000,$E$3,TRUE)*$C$12,"")</f>
        <v>#N/A</v>
      </c>
      <c r="F219" s="21" t="e">
        <f>IF(A219&lt;&gt;"",VLOOKUP(B219,'Ket qua do'!$C$5:$AP$50000,$F$3,TRUE),"")</f>
        <v>#N/A</v>
      </c>
      <c r="G219" s="21" t="e">
        <f>IF(A219&lt;&gt;"",VLOOKUP(B219,'Ket qua do'!$C$5:$AP$50000,$G$3,TRUE),"")</f>
        <v>#N/A</v>
      </c>
      <c r="H219" s="21" t="e">
        <f>IF(A219&lt;&gt;"",VLOOKUP(B219,'Ket qua do'!$C$5:$AP$50000,$H$3,TRUE),"")</f>
        <v>#N/A</v>
      </c>
      <c r="I219" s="21" t="e">
        <f>IF(A219&lt;&gt;"",VLOOKUP(B219,'Ket qua do'!$C$5:$AP$50000,$I$3,TRUE)*$E$9/1000,"")</f>
        <v>#N/A</v>
      </c>
      <c r="J219" s="21" t="e">
        <f>IF(A219&lt;&gt;"",VLOOKUP(B219,'Ket qua do'!$C$5:$AP$50000,$J$3,TRUE)*$E$9/1000,"")</f>
        <v>#N/A</v>
      </c>
      <c r="K219" s="21" t="e">
        <f>IF(A219&lt;&gt;"",VLOOKUP(B219,'Ket qua do'!$C$5:$AP$50000,$K$3,TRUE)*$E$9/1000,"")</f>
        <v>#N/A</v>
      </c>
      <c r="L219" s="21" t="e">
        <f>IF(A219&lt;&gt;"",VLOOKUP(B219,'Ket qua do'!$C$5:$AP$50000,$L$3,TRUE),"")</f>
        <v>#N/A</v>
      </c>
    </row>
    <row r="220" spans="1:12" x14ac:dyDescent="0.25">
      <c r="A220" t="e">
        <f t="shared" si="9"/>
        <v>#N/A</v>
      </c>
      <c r="B220" s="1" t="e">
        <f>IF(A220&lt;&gt;"",VLOOKUP(A220,'Ket qua do'!$B$5:$CE$50000,2,TRUE),"")</f>
        <v>#N/A</v>
      </c>
      <c r="C220" s="19" t="e">
        <f>IF(A220&lt;&gt;"",VLOOKUP(B220,'Ket qua do'!$C$5:$AP$50000,$C$3,TRUE)*SQRT(3)*$C$11,"")</f>
        <v>#N/A</v>
      </c>
      <c r="D220" s="21" t="e">
        <f>IF(A220&lt;&gt;"",VLOOKUP(B220,'Ket qua do'!$C$5:$AP$50000,$D$3,TRUE),"")</f>
        <v>#N/A</v>
      </c>
      <c r="E220" s="21" t="e">
        <f>IF(A220&lt;&gt;"",VLOOKUP(B220,'Ket qua do'!$C$5:$AP$50000,$E$3,TRUE)*$C$12,"")</f>
        <v>#N/A</v>
      </c>
      <c r="F220" s="21" t="e">
        <f>IF(A220&lt;&gt;"",VLOOKUP(B220,'Ket qua do'!$C$5:$AP$50000,$F$3,TRUE),"")</f>
        <v>#N/A</v>
      </c>
      <c r="G220" s="21" t="e">
        <f>IF(A220&lt;&gt;"",VLOOKUP(B220,'Ket qua do'!$C$5:$AP$50000,$G$3,TRUE),"")</f>
        <v>#N/A</v>
      </c>
      <c r="H220" s="21" t="e">
        <f>IF(A220&lt;&gt;"",VLOOKUP(B220,'Ket qua do'!$C$5:$AP$50000,$H$3,TRUE),"")</f>
        <v>#N/A</v>
      </c>
      <c r="I220" s="21" t="e">
        <f>IF(A220&lt;&gt;"",VLOOKUP(B220,'Ket qua do'!$C$5:$AP$50000,$I$3,TRUE)*$E$9/1000,"")</f>
        <v>#N/A</v>
      </c>
      <c r="J220" s="21" t="e">
        <f>IF(A220&lt;&gt;"",VLOOKUP(B220,'Ket qua do'!$C$5:$AP$50000,$J$3,TRUE)*$E$9/1000,"")</f>
        <v>#N/A</v>
      </c>
      <c r="K220" s="21" t="e">
        <f>IF(A220&lt;&gt;"",VLOOKUP(B220,'Ket qua do'!$C$5:$AP$50000,$K$3,TRUE)*$E$9/1000,"")</f>
        <v>#N/A</v>
      </c>
      <c r="L220" s="21" t="e">
        <f>IF(A220&lt;&gt;"",VLOOKUP(B220,'Ket qua do'!$C$5:$AP$50000,$L$3,TRUE),"")</f>
        <v>#N/A</v>
      </c>
    </row>
    <row r="221" spans="1:12" x14ac:dyDescent="0.25">
      <c r="A221" t="e">
        <f t="shared" si="9"/>
        <v>#N/A</v>
      </c>
      <c r="B221" s="1" t="e">
        <f>IF(A221&lt;&gt;"",VLOOKUP(A221,'Ket qua do'!$B$5:$CE$50000,2,TRUE),"")</f>
        <v>#N/A</v>
      </c>
      <c r="C221" s="19" t="e">
        <f>IF(A221&lt;&gt;"",VLOOKUP(B221,'Ket qua do'!$C$5:$AP$50000,$C$3,TRUE)*SQRT(3)*$C$11,"")</f>
        <v>#N/A</v>
      </c>
      <c r="D221" s="21" t="e">
        <f>IF(A221&lt;&gt;"",VLOOKUP(B221,'Ket qua do'!$C$5:$AP$50000,$D$3,TRUE),"")</f>
        <v>#N/A</v>
      </c>
      <c r="E221" s="21" t="e">
        <f>IF(A221&lt;&gt;"",VLOOKUP(B221,'Ket qua do'!$C$5:$AP$50000,$E$3,TRUE)*$C$12,"")</f>
        <v>#N/A</v>
      </c>
      <c r="F221" s="21" t="e">
        <f>IF(A221&lt;&gt;"",VLOOKUP(B221,'Ket qua do'!$C$5:$AP$50000,$F$3,TRUE),"")</f>
        <v>#N/A</v>
      </c>
      <c r="G221" s="21" t="e">
        <f>IF(A221&lt;&gt;"",VLOOKUP(B221,'Ket qua do'!$C$5:$AP$50000,$G$3,TRUE),"")</f>
        <v>#N/A</v>
      </c>
      <c r="H221" s="21" t="e">
        <f>IF(A221&lt;&gt;"",VLOOKUP(B221,'Ket qua do'!$C$5:$AP$50000,$H$3,TRUE),"")</f>
        <v>#N/A</v>
      </c>
      <c r="I221" s="21" t="e">
        <f>IF(A221&lt;&gt;"",VLOOKUP(B221,'Ket qua do'!$C$5:$AP$50000,$I$3,TRUE)*$E$9/1000,"")</f>
        <v>#N/A</v>
      </c>
      <c r="J221" s="21" t="e">
        <f>IF(A221&lt;&gt;"",VLOOKUP(B221,'Ket qua do'!$C$5:$AP$50000,$J$3,TRUE)*$E$9/1000,"")</f>
        <v>#N/A</v>
      </c>
      <c r="K221" s="21" t="e">
        <f>IF(A221&lt;&gt;"",VLOOKUP(B221,'Ket qua do'!$C$5:$AP$50000,$K$3,TRUE)*$E$9/1000,"")</f>
        <v>#N/A</v>
      </c>
      <c r="L221" s="21" t="e">
        <f>IF(A221&lt;&gt;"",VLOOKUP(B221,'Ket qua do'!$C$5:$AP$50000,$L$3,TRUE),"")</f>
        <v>#N/A</v>
      </c>
    </row>
    <row r="222" spans="1:12" x14ac:dyDescent="0.25">
      <c r="A222" t="e">
        <f t="shared" si="9"/>
        <v>#N/A</v>
      </c>
      <c r="B222" s="1" t="e">
        <f>IF(A222&lt;&gt;"",VLOOKUP(A222,'Ket qua do'!$B$5:$CE$50000,2,TRUE),"")</f>
        <v>#N/A</v>
      </c>
      <c r="C222" s="19" t="e">
        <f>IF(A222&lt;&gt;"",VLOOKUP(B222,'Ket qua do'!$C$5:$AP$50000,$C$3,TRUE)*SQRT(3)*$C$11,"")</f>
        <v>#N/A</v>
      </c>
      <c r="D222" s="21" t="e">
        <f>IF(A222&lt;&gt;"",VLOOKUP(B222,'Ket qua do'!$C$5:$AP$50000,$D$3,TRUE),"")</f>
        <v>#N/A</v>
      </c>
      <c r="E222" s="21" t="e">
        <f>IF(A222&lt;&gt;"",VLOOKUP(B222,'Ket qua do'!$C$5:$AP$50000,$E$3,TRUE)*$C$12,"")</f>
        <v>#N/A</v>
      </c>
      <c r="F222" s="21" t="e">
        <f>IF(A222&lt;&gt;"",VLOOKUP(B222,'Ket qua do'!$C$5:$AP$50000,$F$3,TRUE),"")</f>
        <v>#N/A</v>
      </c>
      <c r="G222" s="21" t="e">
        <f>IF(A222&lt;&gt;"",VLOOKUP(B222,'Ket qua do'!$C$5:$AP$50000,$G$3,TRUE),"")</f>
        <v>#N/A</v>
      </c>
      <c r="H222" s="21" t="e">
        <f>IF(A222&lt;&gt;"",VLOOKUP(B222,'Ket qua do'!$C$5:$AP$50000,$H$3,TRUE),"")</f>
        <v>#N/A</v>
      </c>
      <c r="I222" s="21" t="e">
        <f>IF(A222&lt;&gt;"",VLOOKUP(B222,'Ket qua do'!$C$5:$AP$50000,$I$3,TRUE)*$E$9/1000,"")</f>
        <v>#N/A</v>
      </c>
      <c r="J222" s="21" t="e">
        <f>IF(A222&lt;&gt;"",VLOOKUP(B222,'Ket qua do'!$C$5:$AP$50000,$J$3,TRUE)*$E$9/1000,"")</f>
        <v>#N/A</v>
      </c>
      <c r="K222" s="21" t="e">
        <f>IF(A222&lt;&gt;"",VLOOKUP(B222,'Ket qua do'!$C$5:$AP$50000,$K$3,TRUE)*$E$9/1000,"")</f>
        <v>#N/A</v>
      </c>
      <c r="L222" s="21" t="e">
        <f>IF(A222&lt;&gt;"",VLOOKUP(B222,'Ket qua do'!$C$5:$AP$50000,$L$3,TRUE),"")</f>
        <v>#N/A</v>
      </c>
    </row>
    <row r="223" spans="1:12" x14ac:dyDescent="0.25">
      <c r="A223" t="e">
        <f t="shared" si="9"/>
        <v>#N/A</v>
      </c>
      <c r="B223" s="1" t="e">
        <f>IF(A223&lt;&gt;"",VLOOKUP(A223,'Ket qua do'!$B$5:$CE$50000,2,TRUE),"")</f>
        <v>#N/A</v>
      </c>
      <c r="C223" s="19" t="e">
        <f>IF(A223&lt;&gt;"",VLOOKUP(B223,'Ket qua do'!$C$5:$AP$50000,$C$3,TRUE)*SQRT(3)*$C$11,"")</f>
        <v>#N/A</v>
      </c>
      <c r="D223" s="21" t="e">
        <f>IF(A223&lt;&gt;"",VLOOKUP(B223,'Ket qua do'!$C$5:$AP$50000,$D$3,TRUE),"")</f>
        <v>#N/A</v>
      </c>
      <c r="E223" s="21" t="e">
        <f>IF(A223&lt;&gt;"",VLOOKUP(B223,'Ket qua do'!$C$5:$AP$50000,$E$3,TRUE)*$C$12,"")</f>
        <v>#N/A</v>
      </c>
      <c r="F223" s="21" t="e">
        <f>IF(A223&lt;&gt;"",VLOOKUP(B223,'Ket qua do'!$C$5:$AP$50000,$F$3,TRUE),"")</f>
        <v>#N/A</v>
      </c>
      <c r="G223" s="21" t="e">
        <f>IF(A223&lt;&gt;"",VLOOKUP(B223,'Ket qua do'!$C$5:$AP$50000,$G$3,TRUE),"")</f>
        <v>#N/A</v>
      </c>
      <c r="H223" s="21" t="e">
        <f>IF(A223&lt;&gt;"",VLOOKUP(B223,'Ket qua do'!$C$5:$AP$50000,$H$3,TRUE),"")</f>
        <v>#N/A</v>
      </c>
      <c r="I223" s="21" t="e">
        <f>IF(A223&lt;&gt;"",VLOOKUP(B223,'Ket qua do'!$C$5:$AP$50000,$I$3,TRUE)*$E$9/1000,"")</f>
        <v>#N/A</v>
      </c>
      <c r="J223" s="21" t="e">
        <f>IF(A223&lt;&gt;"",VLOOKUP(B223,'Ket qua do'!$C$5:$AP$50000,$J$3,TRUE)*$E$9/1000,"")</f>
        <v>#N/A</v>
      </c>
      <c r="K223" s="21" t="e">
        <f>IF(A223&lt;&gt;"",VLOOKUP(B223,'Ket qua do'!$C$5:$AP$50000,$K$3,TRUE)*$E$9/1000,"")</f>
        <v>#N/A</v>
      </c>
      <c r="L223" s="21" t="e">
        <f>IF(A223&lt;&gt;"",VLOOKUP(B223,'Ket qua do'!$C$5:$AP$50000,$L$3,TRUE),"")</f>
        <v>#N/A</v>
      </c>
    </row>
    <row r="224" spans="1:12" x14ac:dyDescent="0.25">
      <c r="A224" t="e">
        <f t="shared" si="9"/>
        <v>#N/A</v>
      </c>
      <c r="B224" s="1" t="e">
        <f>IF(A224&lt;&gt;"",VLOOKUP(A224,'Ket qua do'!$B$5:$CE$50000,2,TRUE),"")</f>
        <v>#N/A</v>
      </c>
      <c r="C224" s="19" t="e">
        <f>IF(A224&lt;&gt;"",VLOOKUP(B224,'Ket qua do'!$C$5:$AP$50000,$C$3,TRUE)*SQRT(3)*$C$11,"")</f>
        <v>#N/A</v>
      </c>
      <c r="D224" s="21" t="e">
        <f>IF(A224&lt;&gt;"",VLOOKUP(B224,'Ket qua do'!$C$5:$AP$50000,$D$3,TRUE),"")</f>
        <v>#N/A</v>
      </c>
      <c r="E224" s="21" t="e">
        <f>IF(A224&lt;&gt;"",VLOOKUP(B224,'Ket qua do'!$C$5:$AP$50000,$E$3,TRUE)*$C$12,"")</f>
        <v>#N/A</v>
      </c>
      <c r="F224" s="21" t="e">
        <f>IF(A224&lt;&gt;"",VLOOKUP(B224,'Ket qua do'!$C$5:$AP$50000,$F$3,TRUE),"")</f>
        <v>#N/A</v>
      </c>
      <c r="G224" s="21" t="e">
        <f>IF(A224&lt;&gt;"",VLOOKUP(B224,'Ket qua do'!$C$5:$AP$50000,$G$3,TRUE),"")</f>
        <v>#N/A</v>
      </c>
      <c r="H224" s="21" t="e">
        <f>IF(A224&lt;&gt;"",VLOOKUP(B224,'Ket qua do'!$C$5:$AP$50000,$H$3,TRUE),"")</f>
        <v>#N/A</v>
      </c>
      <c r="I224" s="21" t="e">
        <f>IF(A224&lt;&gt;"",VLOOKUP(B224,'Ket qua do'!$C$5:$AP$50000,$I$3,TRUE)*$E$9/1000,"")</f>
        <v>#N/A</v>
      </c>
      <c r="J224" s="21" t="e">
        <f>IF(A224&lt;&gt;"",VLOOKUP(B224,'Ket qua do'!$C$5:$AP$50000,$J$3,TRUE)*$E$9/1000,"")</f>
        <v>#N/A</v>
      </c>
      <c r="K224" s="21" t="e">
        <f>IF(A224&lt;&gt;"",VLOOKUP(B224,'Ket qua do'!$C$5:$AP$50000,$K$3,TRUE)*$E$9/1000,"")</f>
        <v>#N/A</v>
      </c>
      <c r="L224" s="21" t="e">
        <f>IF(A224&lt;&gt;"",VLOOKUP(B224,'Ket qua do'!$C$5:$AP$50000,$L$3,TRUE),"")</f>
        <v>#N/A</v>
      </c>
    </row>
    <row r="225" spans="1:12" x14ac:dyDescent="0.25">
      <c r="A225" t="e">
        <f t="shared" si="9"/>
        <v>#N/A</v>
      </c>
      <c r="B225" s="1" t="e">
        <f>IF(A225&lt;&gt;"",VLOOKUP(A225,'Ket qua do'!$B$5:$CE$50000,2,TRUE),"")</f>
        <v>#N/A</v>
      </c>
      <c r="C225" s="19" t="e">
        <f>IF(A225&lt;&gt;"",VLOOKUP(B225,'Ket qua do'!$C$5:$AP$50000,$C$3,TRUE)*SQRT(3)*$C$11,"")</f>
        <v>#N/A</v>
      </c>
      <c r="D225" s="21" t="e">
        <f>IF(A225&lt;&gt;"",VLOOKUP(B225,'Ket qua do'!$C$5:$AP$50000,$D$3,TRUE),"")</f>
        <v>#N/A</v>
      </c>
      <c r="E225" s="21" t="e">
        <f>IF(A225&lt;&gt;"",VLOOKUP(B225,'Ket qua do'!$C$5:$AP$50000,$E$3,TRUE)*$C$12,"")</f>
        <v>#N/A</v>
      </c>
      <c r="F225" s="21" t="e">
        <f>IF(A225&lt;&gt;"",VLOOKUP(B225,'Ket qua do'!$C$5:$AP$50000,$F$3,TRUE),"")</f>
        <v>#N/A</v>
      </c>
      <c r="G225" s="21" t="e">
        <f>IF(A225&lt;&gt;"",VLOOKUP(B225,'Ket qua do'!$C$5:$AP$50000,$G$3,TRUE),"")</f>
        <v>#N/A</v>
      </c>
      <c r="H225" s="21" t="e">
        <f>IF(A225&lt;&gt;"",VLOOKUP(B225,'Ket qua do'!$C$5:$AP$50000,$H$3,TRUE),"")</f>
        <v>#N/A</v>
      </c>
      <c r="I225" s="21" t="e">
        <f>IF(A225&lt;&gt;"",VLOOKUP(B225,'Ket qua do'!$C$5:$AP$50000,$I$3,TRUE)*$E$9/1000,"")</f>
        <v>#N/A</v>
      </c>
      <c r="J225" s="21" t="e">
        <f>IF(A225&lt;&gt;"",VLOOKUP(B225,'Ket qua do'!$C$5:$AP$50000,$J$3,TRUE)*$E$9/1000,"")</f>
        <v>#N/A</v>
      </c>
      <c r="K225" s="21" t="e">
        <f>IF(A225&lt;&gt;"",VLOOKUP(B225,'Ket qua do'!$C$5:$AP$50000,$K$3,TRUE)*$E$9/1000,"")</f>
        <v>#N/A</v>
      </c>
      <c r="L225" s="21" t="e">
        <f>IF(A225&lt;&gt;"",VLOOKUP(B225,'Ket qua do'!$C$5:$AP$50000,$L$3,TRUE),"")</f>
        <v>#N/A</v>
      </c>
    </row>
    <row r="226" spans="1:12" x14ac:dyDescent="0.25">
      <c r="A226" t="e">
        <f t="shared" si="9"/>
        <v>#N/A</v>
      </c>
      <c r="B226" s="1" t="e">
        <f>IF(A226&lt;&gt;"",VLOOKUP(A226,'Ket qua do'!$B$5:$CE$50000,2,TRUE),"")</f>
        <v>#N/A</v>
      </c>
      <c r="C226" s="19" t="e">
        <f>IF(A226&lt;&gt;"",VLOOKUP(B226,'Ket qua do'!$C$5:$AP$50000,$C$3,TRUE)*SQRT(3)*$C$11,"")</f>
        <v>#N/A</v>
      </c>
      <c r="D226" s="21" t="e">
        <f>IF(A226&lt;&gt;"",VLOOKUP(B226,'Ket qua do'!$C$5:$AP$50000,$D$3,TRUE),"")</f>
        <v>#N/A</v>
      </c>
      <c r="E226" s="21" t="e">
        <f>IF(A226&lt;&gt;"",VLOOKUP(B226,'Ket qua do'!$C$5:$AP$50000,$E$3,TRUE)*$C$12,"")</f>
        <v>#N/A</v>
      </c>
      <c r="F226" s="21" t="e">
        <f>IF(A226&lt;&gt;"",VLOOKUP(B226,'Ket qua do'!$C$5:$AP$50000,$F$3,TRUE),"")</f>
        <v>#N/A</v>
      </c>
      <c r="G226" s="21" t="e">
        <f>IF(A226&lt;&gt;"",VLOOKUP(B226,'Ket qua do'!$C$5:$AP$50000,$G$3,TRUE),"")</f>
        <v>#N/A</v>
      </c>
      <c r="H226" s="21" t="e">
        <f>IF(A226&lt;&gt;"",VLOOKUP(B226,'Ket qua do'!$C$5:$AP$50000,$H$3,TRUE),"")</f>
        <v>#N/A</v>
      </c>
      <c r="I226" s="21" t="e">
        <f>IF(A226&lt;&gt;"",VLOOKUP(B226,'Ket qua do'!$C$5:$AP$50000,$I$3,TRUE)*$E$9/1000,"")</f>
        <v>#N/A</v>
      </c>
      <c r="J226" s="21" t="e">
        <f>IF(A226&lt;&gt;"",VLOOKUP(B226,'Ket qua do'!$C$5:$AP$50000,$J$3,TRUE)*$E$9/1000,"")</f>
        <v>#N/A</v>
      </c>
      <c r="K226" s="21" t="e">
        <f>IF(A226&lt;&gt;"",VLOOKUP(B226,'Ket qua do'!$C$5:$AP$50000,$K$3,TRUE)*$E$9/1000,"")</f>
        <v>#N/A</v>
      </c>
      <c r="L226" s="21" t="e">
        <f>IF(A226&lt;&gt;"",VLOOKUP(B226,'Ket qua do'!$C$5:$AP$50000,$L$3,TRUE),"")</f>
        <v>#N/A</v>
      </c>
    </row>
    <row r="227" spans="1:12" x14ac:dyDescent="0.25">
      <c r="A227" t="e">
        <f t="shared" si="9"/>
        <v>#N/A</v>
      </c>
      <c r="B227" s="1" t="e">
        <f>IF(A227&lt;&gt;"",VLOOKUP(A227,'Ket qua do'!$B$5:$CE$50000,2,TRUE),"")</f>
        <v>#N/A</v>
      </c>
      <c r="C227" s="19" t="e">
        <f>IF(A227&lt;&gt;"",VLOOKUP(B227,'Ket qua do'!$C$5:$AP$50000,$C$3,TRUE)*SQRT(3)*$C$11,"")</f>
        <v>#N/A</v>
      </c>
      <c r="D227" s="21" t="e">
        <f>IF(A227&lt;&gt;"",VLOOKUP(B227,'Ket qua do'!$C$5:$AP$50000,$D$3,TRUE),"")</f>
        <v>#N/A</v>
      </c>
      <c r="E227" s="21" t="e">
        <f>IF(A227&lt;&gt;"",VLOOKUP(B227,'Ket qua do'!$C$5:$AP$50000,$E$3,TRUE)*$C$12,"")</f>
        <v>#N/A</v>
      </c>
      <c r="F227" s="21" t="e">
        <f>IF(A227&lt;&gt;"",VLOOKUP(B227,'Ket qua do'!$C$5:$AP$50000,$F$3,TRUE),"")</f>
        <v>#N/A</v>
      </c>
      <c r="G227" s="21" t="e">
        <f>IF(A227&lt;&gt;"",VLOOKUP(B227,'Ket qua do'!$C$5:$AP$50000,$G$3,TRUE),"")</f>
        <v>#N/A</v>
      </c>
      <c r="H227" s="21" t="e">
        <f>IF(A227&lt;&gt;"",VLOOKUP(B227,'Ket qua do'!$C$5:$AP$50000,$H$3,TRUE),"")</f>
        <v>#N/A</v>
      </c>
      <c r="I227" s="21" t="e">
        <f>IF(A227&lt;&gt;"",VLOOKUP(B227,'Ket qua do'!$C$5:$AP$50000,$I$3,TRUE)*$E$9/1000,"")</f>
        <v>#N/A</v>
      </c>
      <c r="J227" s="21" t="e">
        <f>IF(A227&lt;&gt;"",VLOOKUP(B227,'Ket qua do'!$C$5:$AP$50000,$J$3,TRUE)*$E$9/1000,"")</f>
        <v>#N/A</v>
      </c>
      <c r="K227" s="21" t="e">
        <f>IF(A227&lt;&gt;"",VLOOKUP(B227,'Ket qua do'!$C$5:$AP$50000,$K$3,TRUE)*$E$9/1000,"")</f>
        <v>#N/A</v>
      </c>
      <c r="L227" s="21" t="e">
        <f>IF(A227&lt;&gt;"",VLOOKUP(B227,'Ket qua do'!$C$5:$AP$50000,$L$3,TRUE),"")</f>
        <v>#N/A</v>
      </c>
    </row>
    <row r="228" spans="1:12" x14ac:dyDescent="0.25">
      <c r="A228" t="e">
        <f t="shared" si="9"/>
        <v>#N/A</v>
      </c>
      <c r="B228" s="1" t="e">
        <f>IF(A228&lt;&gt;"",VLOOKUP(A228,'Ket qua do'!$B$5:$CE$50000,2,TRUE),"")</f>
        <v>#N/A</v>
      </c>
      <c r="C228" s="19" t="e">
        <f>IF(A228&lt;&gt;"",VLOOKUP(B228,'Ket qua do'!$C$5:$AP$50000,$C$3,TRUE)*SQRT(3)*$C$11,"")</f>
        <v>#N/A</v>
      </c>
      <c r="D228" s="21" t="e">
        <f>IF(A228&lt;&gt;"",VLOOKUP(B228,'Ket qua do'!$C$5:$AP$50000,$D$3,TRUE),"")</f>
        <v>#N/A</v>
      </c>
      <c r="E228" s="21" t="e">
        <f>IF(A228&lt;&gt;"",VLOOKUP(B228,'Ket qua do'!$C$5:$AP$50000,$E$3,TRUE)*$C$12,"")</f>
        <v>#N/A</v>
      </c>
      <c r="F228" s="21" t="e">
        <f>IF(A228&lt;&gt;"",VLOOKUP(B228,'Ket qua do'!$C$5:$AP$50000,$F$3,TRUE),"")</f>
        <v>#N/A</v>
      </c>
      <c r="G228" s="21" t="e">
        <f>IF(A228&lt;&gt;"",VLOOKUP(B228,'Ket qua do'!$C$5:$AP$50000,$G$3,TRUE),"")</f>
        <v>#N/A</v>
      </c>
      <c r="H228" s="21" t="e">
        <f>IF(A228&lt;&gt;"",VLOOKUP(B228,'Ket qua do'!$C$5:$AP$50000,$H$3,TRUE),"")</f>
        <v>#N/A</v>
      </c>
      <c r="I228" s="21" t="e">
        <f>IF(A228&lt;&gt;"",VLOOKUP(B228,'Ket qua do'!$C$5:$AP$50000,$I$3,TRUE)*$E$9/1000,"")</f>
        <v>#N/A</v>
      </c>
      <c r="J228" s="21" t="e">
        <f>IF(A228&lt;&gt;"",VLOOKUP(B228,'Ket qua do'!$C$5:$AP$50000,$J$3,TRUE)*$E$9/1000,"")</f>
        <v>#N/A</v>
      </c>
      <c r="K228" s="21" t="e">
        <f>IF(A228&lt;&gt;"",VLOOKUP(B228,'Ket qua do'!$C$5:$AP$50000,$K$3,TRUE)*$E$9/1000,"")</f>
        <v>#N/A</v>
      </c>
      <c r="L228" s="21" t="e">
        <f>IF(A228&lt;&gt;"",VLOOKUP(B228,'Ket qua do'!$C$5:$AP$50000,$L$3,TRUE),"")</f>
        <v>#N/A</v>
      </c>
    </row>
    <row r="229" spans="1:12" x14ac:dyDescent="0.25">
      <c r="A229" t="e">
        <f t="shared" si="9"/>
        <v>#N/A</v>
      </c>
      <c r="B229" s="1" t="e">
        <f>IF(A229&lt;&gt;"",VLOOKUP(A229,'Ket qua do'!$B$5:$CE$50000,2,TRUE),"")</f>
        <v>#N/A</v>
      </c>
      <c r="C229" s="19" t="e">
        <f>IF(A229&lt;&gt;"",VLOOKUP(B229,'Ket qua do'!$C$5:$AP$50000,$C$3,TRUE)*SQRT(3)*$C$11,"")</f>
        <v>#N/A</v>
      </c>
      <c r="D229" s="21" t="e">
        <f>IF(A229&lt;&gt;"",VLOOKUP(B229,'Ket qua do'!$C$5:$AP$50000,$D$3,TRUE),"")</f>
        <v>#N/A</v>
      </c>
      <c r="E229" s="21" t="e">
        <f>IF(A229&lt;&gt;"",VLOOKUP(B229,'Ket qua do'!$C$5:$AP$50000,$E$3,TRUE)*$C$12,"")</f>
        <v>#N/A</v>
      </c>
      <c r="F229" s="21" t="e">
        <f>IF(A229&lt;&gt;"",VLOOKUP(B229,'Ket qua do'!$C$5:$AP$50000,$F$3,TRUE),"")</f>
        <v>#N/A</v>
      </c>
      <c r="G229" s="21" t="e">
        <f>IF(A229&lt;&gt;"",VLOOKUP(B229,'Ket qua do'!$C$5:$AP$50000,$G$3,TRUE),"")</f>
        <v>#N/A</v>
      </c>
      <c r="H229" s="21" t="e">
        <f>IF(A229&lt;&gt;"",VLOOKUP(B229,'Ket qua do'!$C$5:$AP$50000,$H$3,TRUE),"")</f>
        <v>#N/A</v>
      </c>
      <c r="I229" s="21" t="e">
        <f>IF(A229&lt;&gt;"",VLOOKUP(B229,'Ket qua do'!$C$5:$AP$50000,$I$3,TRUE)*$E$9/1000,"")</f>
        <v>#N/A</v>
      </c>
      <c r="J229" s="21" t="e">
        <f>IF(A229&lt;&gt;"",VLOOKUP(B229,'Ket qua do'!$C$5:$AP$50000,$J$3,TRUE)*$E$9/1000,"")</f>
        <v>#N/A</v>
      </c>
      <c r="K229" s="21" t="e">
        <f>IF(A229&lt;&gt;"",VLOOKUP(B229,'Ket qua do'!$C$5:$AP$50000,$K$3,TRUE)*$E$9/1000,"")</f>
        <v>#N/A</v>
      </c>
      <c r="L229" s="21" t="e">
        <f>IF(A229&lt;&gt;"",VLOOKUP(B229,'Ket qua do'!$C$5:$AP$50000,$L$3,TRUE),"")</f>
        <v>#N/A</v>
      </c>
    </row>
    <row r="230" spans="1:12" x14ac:dyDescent="0.25">
      <c r="A230" t="e">
        <f t="shared" si="9"/>
        <v>#N/A</v>
      </c>
      <c r="B230" s="1" t="e">
        <f>IF(A230&lt;&gt;"",VLOOKUP(A230,'Ket qua do'!$B$5:$CE$50000,2,TRUE),"")</f>
        <v>#N/A</v>
      </c>
      <c r="C230" s="19" t="e">
        <f>IF(A230&lt;&gt;"",VLOOKUP(B230,'Ket qua do'!$C$5:$AP$50000,$C$3,TRUE)*SQRT(3)*$C$11,"")</f>
        <v>#N/A</v>
      </c>
      <c r="D230" s="21" t="e">
        <f>IF(A230&lt;&gt;"",VLOOKUP(B230,'Ket qua do'!$C$5:$AP$50000,$D$3,TRUE),"")</f>
        <v>#N/A</v>
      </c>
      <c r="E230" s="21" t="e">
        <f>IF(A230&lt;&gt;"",VLOOKUP(B230,'Ket qua do'!$C$5:$AP$50000,$E$3,TRUE)*$C$12,"")</f>
        <v>#N/A</v>
      </c>
      <c r="F230" s="21" t="e">
        <f>IF(A230&lt;&gt;"",VLOOKUP(B230,'Ket qua do'!$C$5:$AP$50000,$F$3,TRUE),"")</f>
        <v>#N/A</v>
      </c>
      <c r="G230" s="21" t="e">
        <f>IF(A230&lt;&gt;"",VLOOKUP(B230,'Ket qua do'!$C$5:$AP$50000,$G$3,TRUE),"")</f>
        <v>#N/A</v>
      </c>
      <c r="H230" s="21" t="e">
        <f>IF(A230&lt;&gt;"",VLOOKUP(B230,'Ket qua do'!$C$5:$AP$50000,$H$3,TRUE),"")</f>
        <v>#N/A</v>
      </c>
      <c r="I230" s="21" t="e">
        <f>IF(A230&lt;&gt;"",VLOOKUP(B230,'Ket qua do'!$C$5:$AP$50000,$I$3,TRUE)*$E$9/1000,"")</f>
        <v>#N/A</v>
      </c>
      <c r="J230" s="21" t="e">
        <f>IF(A230&lt;&gt;"",VLOOKUP(B230,'Ket qua do'!$C$5:$AP$50000,$J$3,TRUE)*$E$9/1000,"")</f>
        <v>#N/A</v>
      </c>
      <c r="K230" s="21" t="e">
        <f>IF(A230&lt;&gt;"",VLOOKUP(B230,'Ket qua do'!$C$5:$AP$50000,$K$3,TRUE)*$E$9/1000,"")</f>
        <v>#N/A</v>
      </c>
      <c r="L230" s="21" t="e">
        <f>IF(A230&lt;&gt;"",VLOOKUP(B230,'Ket qua do'!$C$5:$AP$50000,$L$3,TRUE),"")</f>
        <v>#N/A</v>
      </c>
    </row>
    <row r="231" spans="1:12" x14ac:dyDescent="0.25">
      <c r="A231" t="e">
        <f t="shared" si="9"/>
        <v>#N/A</v>
      </c>
      <c r="B231" s="1" t="e">
        <f>IF(A231&lt;&gt;"",VLOOKUP(A231,'Ket qua do'!$B$5:$CE$50000,2,TRUE),"")</f>
        <v>#N/A</v>
      </c>
      <c r="C231" s="19" t="e">
        <f>IF(A231&lt;&gt;"",VLOOKUP(B231,'Ket qua do'!$C$5:$AP$50000,$C$3,TRUE)*SQRT(3)*$C$11,"")</f>
        <v>#N/A</v>
      </c>
      <c r="D231" s="21" t="e">
        <f>IF(A231&lt;&gt;"",VLOOKUP(B231,'Ket qua do'!$C$5:$AP$50000,$D$3,TRUE),"")</f>
        <v>#N/A</v>
      </c>
      <c r="E231" s="21" t="e">
        <f>IF(A231&lt;&gt;"",VLOOKUP(B231,'Ket qua do'!$C$5:$AP$50000,$E$3,TRUE)*$C$12,"")</f>
        <v>#N/A</v>
      </c>
      <c r="F231" s="21" t="e">
        <f>IF(A231&lt;&gt;"",VLOOKUP(B231,'Ket qua do'!$C$5:$AP$50000,$F$3,TRUE),"")</f>
        <v>#N/A</v>
      </c>
      <c r="G231" s="21" t="e">
        <f>IF(A231&lt;&gt;"",VLOOKUP(B231,'Ket qua do'!$C$5:$AP$50000,$G$3,TRUE),"")</f>
        <v>#N/A</v>
      </c>
      <c r="H231" s="21" t="e">
        <f>IF(A231&lt;&gt;"",VLOOKUP(B231,'Ket qua do'!$C$5:$AP$50000,$H$3,TRUE),"")</f>
        <v>#N/A</v>
      </c>
      <c r="I231" s="21" t="e">
        <f>IF(A231&lt;&gt;"",VLOOKUP(B231,'Ket qua do'!$C$5:$AP$50000,$I$3,TRUE)*$E$9/1000,"")</f>
        <v>#N/A</v>
      </c>
      <c r="J231" s="21" t="e">
        <f>IF(A231&lt;&gt;"",VLOOKUP(B231,'Ket qua do'!$C$5:$AP$50000,$J$3,TRUE)*$E$9/1000,"")</f>
        <v>#N/A</v>
      </c>
      <c r="K231" s="21" t="e">
        <f>IF(A231&lt;&gt;"",VLOOKUP(B231,'Ket qua do'!$C$5:$AP$50000,$K$3,TRUE)*$E$9/1000,"")</f>
        <v>#N/A</v>
      </c>
      <c r="L231" s="21" t="e">
        <f>IF(A231&lt;&gt;"",VLOOKUP(B231,'Ket qua do'!$C$5:$AP$50000,$L$3,TRUE),"")</f>
        <v>#N/A</v>
      </c>
    </row>
    <row r="232" spans="1:12" x14ac:dyDescent="0.25">
      <c r="A232" t="e">
        <f t="shared" si="9"/>
        <v>#N/A</v>
      </c>
      <c r="B232" s="1" t="e">
        <f>IF(A232&lt;&gt;"",VLOOKUP(A232,'Ket qua do'!$B$5:$CE$50000,2,TRUE),"")</f>
        <v>#N/A</v>
      </c>
      <c r="C232" s="19" t="e">
        <f>IF(A232&lt;&gt;"",VLOOKUP(B232,'Ket qua do'!$C$5:$AP$50000,$C$3,TRUE)*SQRT(3)*$C$11,"")</f>
        <v>#N/A</v>
      </c>
      <c r="D232" s="21" t="e">
        <f>IF(A232&lt;&gt;"",VLOOKUP(B232,'Ket qua do'!$C$5:$AP$50000,$D$3,TRUE),"")</f>
        <v>#N/A</v>
      </c>
      <c r="E232" s="21" t="e">
        <f>IF(A232&lt;&gt;"",VLOOKUP(B232,'Ket qua do'!$C$5:$AP$50000,$E$3,TRUE)*$C$12,"")</f>
        <v>#N/A</v>
      </c>
      <c r="F232" s="21" t="e">
        <f>IF(A232&lt;&gt;"",VLOOKUP(B232,'Ket qua do'!$C$5:$AP$50000,$F$3,TRUE),"")</f>
        <v>#N/A</v>
      </c>
      <c r="G232" s="21" t="e">
        <f>IF(A232&lt;&gt;"",VLOOKUP(B232,'Ket qua do'!$C$5:$AP$50000,$G$3,TRUE),"")</f>
        <v>#N/A</v>
      </c>
      <c r="H232" s="21" t="e">
        <f>IF(A232&lt;&gt;"",VLOOKUP(B232,'Ket qua do'!$C$5:$AP$50000,$H$3,TRUE),"")</f>
        <v>#N/A</v>
      </c>
      <c r="I232" s="21" t="e">
        <f>IF(A232&lt;&gt;"",VLOOKUP(B232,'Ket qua do'!$C$5:$AP$50000,$I$3,TRUE)*$E$9/1000,"")</f>
        <v>#N/A</v>
      </c>
      <c r="J232" s="21" t="e">
        <f>IF(A232&lt;&gt;"",VLOOKUP(B232,'Ket qua do'!$C$5:$AP$50000,$J$3,TRUE)*$E$9/1000,"")</f>
        <v>#N/A</v>
      </c>
      <c r="K232" s="21" t="e">
        <f>IF(A232&lt;&gt;"",VLOOKUP(B232,'Ket qua do'!$C$5:$AP$50000,$K$3,TRUE)*$E$9/1000,"")</f>
        <v>#N/A</v>
      </c>
      <c r="L232" s="21" t="e">
        <f>IF(A232&lt;&gt;"",VLOOKUP(B232,'Ket qua do'!$C$5:$AP$50000,$L$3,TRUE),"")</f>
        <v>#N/A</v>
      </c>
    </row>
    <row r="233" spans="1:12" x14ac:dyDescent="0.25">
      <c r="A233" t="e">
        <f t="shared" si="9"/>
        <v>#N/A</v>
      </c>
      <c r="B233" s="1" t="e">
        <f>IF(A233&lt;&gt;"",VLOOKUP(A233,'Ket qua do'!$B$5:$CE$50000,2,TRUE),"")</f>
        <v>#N/A</v>
      </c>
      <c r="C233" s="19" t="e">
        <f>IF(A233&lt;&gt;"",VLOOKUP(B233,'Ket qua do'!$C$5:$AP$50000,$C$3,TRUE)*SQRT(3)*$C$11,"")</f>
        <v>#N/A</v>
      </c>
      <c r="D233" s="21" t="e">
        <f>IF(A233&lt;&gt;"",VLOOKUP(B233,'Ket qua do'!$C$5:$AP$50000,$D$3,TRUE),"")</f>
        <v>#N/A</v>
      </c>
      <c r="E233" s="21" t="e">
        <f>IF(A233&lt;&gt;"",VLOOKUP(B233,'Ket qua do'!$C$5:$AP$50000,$E$3,TRUE)*$C$12,"")</f>
        <v>#N/A</v>
      </c>
      <c r="F233" s="21" t="e">
        <f>IF(A233&lt;&gt;"",VLOOKUP(B233,'Ket qua do'!$C$5:$AP$50000,$F$3,TRUE),"")</f>
        <v>#N/A</v>
      </c>
      <c r="G233" s="21" t="e">
        <f>IF(A233&lt;&gt;"",VLOOKUP(B233,'Ket qua do'!$C$5:$AP$50000,$G$3,TRUE),"")</f>
        <v>#N/A</v>
      </c>
      <c r="H233" s="21" t="e">
        <f>IF(A233&lt;&gt;"",VLOOKUP(B233,'Ket qua do'!$C$5:$AP$50000,$H$3,TRUE),"")</f>
        <v>#N/A</v>
      </c>
      <c r="I233" s="21" t="e">
        <f>IF(A233&lt;&gt;"",VLOOKUP(B233,'Ket qua do'!$C$5:$AP$50000,$I$3,TRUE)*$E$9/1000,"")</f>
        <v>#N/A</v>
      </c>
      <c r="J233" s="21" t="e">
        <f>IF(A233&lt;&gt;"",VLOOKUP(B233,'Ket qua do'!$C$5:$AP$50000,$J$3,TRUE)*$E$9/1000,"")</f>
        <v>#N/A</v>
      </c>
      <c r="K233" s="21" t="e">
        <f>IF(A233&lt;&gt;"",VLOOKUP(B233,'Ket qua do'!$C$5:$AP$50000,$K$3,TRUE)*$E$9/1000,"")</f>
        <v>#N/A</v>
      </c>
      <c r="L233" s="21" t="e">
        <f>IF(A233&lt;&gt;"",VLOOKUP(B233,'Ket qua do'!$C$5:$AP$50000,$L$3,TRUE),"")</f>
        <v>#N/A</v>
      </c>
    </row>
    <row r="234" spans="1:12" x14ac:dyDescent="0.25">
      <c r="A234" t="e">
        <f t="shared" si="9"/>
        <v>#N/A</v>
      </c>
      <c r="B234" s="1" t="e">
        <f>IF(A234&lt;&gt;"",VLOOKUP(A234,'Ket qua do'!$B$5:$CE$50000,2,TRUE),"")</f>
        <v>#N/A</v>
      </c>
      <c r="C234" s="19" t="e">
        <f>IF(A234&lt;&gt;"",VLOOKUP(B234,'Ket qua do'!$C$5:$AP$50000,$C$3,TRUE)*SQRT(3)*$C$11,"")</f>
        <v>#N/A</v>
      </c>
      <c r="D234" s="21" t="e">
        <f>IF(A234&lt;&gt;"",VLOOKUP(B234,'Ket qua do'!$C$5:$AP$50000,$D$3,TRUE),"")</f>
        <v>#N/A</v>
      </c>
      <c r="E234" s="21" t="e">
        <f>IF(A234&lt;&gt;"",VLOOKUP(B234,'Ket qua do'!$C$5:$AP$50000,$E$3,TRUE)*$C$12,"")</f>
        <v>#N/A</v>
      </c>
      <c r="F234" s="21" t="e">
        <f>IF(A234&lt;&gt;"",VLOOKUP(B234,'Ket qua do'!$C$5:$AP$50000,$F$3,TRUE),"")</f>
        <v>#N/A</v>
      </c>
      <c r="G234" s="21" t="e">
        <f>IF(A234&lt;&gt;"",VLOOKUP(B234,'Ket qua do'!$C$5:$AP$50000,$G$3,TRUE),"")</f>
        <v>#N/A</v>
      </c>
      <c r="H234" s="21" t="e">
        <f>IF(A234&lt;&gt;"",VLOOKUP(B234,'Ket qua do'!$C$5:$AP$50000,$H$3,TRUE),"")</f>
        <v>#N/A</v>
      </c>
      <c r="I234" s="21" t="e">
        <f>IF(A234&lt;&gt;"",VLOOKUP(B234,'Ket qua do'!$C$5:$AP$50000,$I$3,TRUE)*$E$9/1000,"")</f>
        <v>#N/A</v>
      </c>
      <c r="J234" s="21" t="e">
        <f>IF(A234&lt;&gt;"",VLOOKUP(B234,'Ket qua do'!$C$5:$AP$50000,$J$3,TRUE)*$E$9/1000,"")</f>
        <v>#N/A</v>
      </c>
      <c r="K234" s="21" t="e">
        <f>IF(A234&lt;&gt;"",VLOOKUP(B234,'Ket qua do'!$C$5:$AP$50000,$K$3,TRUE)*$E$9/1000,"")</f>
        <v>#N/A</v>
      </c>
      <c r="L234" s="21" t="e">
        <f>IF(A234&lt;&gt;"",VLOOKUP(B234,'Ket qua do'!$C$5:$AP$50000,$L$3,TRUE),"")</f>
        <v>#N/A</v>
      </c>
    </row>
    <row r="235" spans="1:12" x14ac:dyDescent="0.25">
      <c r="A235" t="e">
        <f t="shared" si="9"/>
        <v>#N/A</v>
      </c>
      <c r="B235" s="1" t="e">
        <f>IF(A235&lt;&gt;"",VLOOKUP(A235,'Ket qua do'!$B$5:$CE$50000,2,TRUE),"")</f>
        <v>#N/A</v>
      </c>
      <c r="C235" s="19" t="e">
        <f>IF(A235&lt;&gt;"",VLOOKUP(B235,'Ket qua do'!$C$5:$AP$50000,$C$3,TRUE)*SQRT(3)*$C$11,"")</f>
        <v>#N/A</v>
      </c>
      <c r="D235" s="21" t="e">
        <f>IF(A235&lt;&gt;"",VLOOKUP(B235,'Ket qua do'!$C$5:$AP$50000,$D$3,TRUE),"")</f>
        <v>#N/A</v>
      </c>
      <c r="E235" s="21" t="e">
        <f>IF(A235&lt;&gt;"",VLOOKUP(B235,'Ket qua do'!$C$5:$AP$50000,$E$3,TRUE)*$C$12,"")</f>
        <v>#N/A</v>
      </c>
      <c r="F235" s="21" t="e">
        <f>IF(A235&lt;&gt;"",VLOOKUP(B235,'Ket qua do'!$C$5:$AP$50000,$F$3,TRUE),"")</f>
        <v>#N/A</v>
      </c>
      <c r="G235" s="21" t="e">
        <f>IF(A235&lt;&gt;"",VLOOKUP(B235,'Ket qua do'!$C$5:$AP$50000,$G$3,TRUE),"")</f>
        <v>#N/A</v>
      </c>
      <c r="H235" s="21" t="e">
        <f>IF(A235&lt;&gt;"",VLOOKUP(B235,'Ket qua do'!$C$5:$AP$50000,$H$3,TRUE),"")</f>
        <v>#N/A</v>
      </c>
      <c r="I235" s="21" t="e">
        <f>IF(A235&lt;&gt;"",VLOOKUP(B235,'Ket qua do'!$C$5:$AP$50000,$I$3,TRUE)*$E$9/1000,"")</f>
        <v>#N/A</v>
      </c>
      <c r="J235" s="21" t="e">
        <f>IF(A235&lt;&gt;"",VLOOKUP(B235,'Ket qua do'!$C$5:$AP$50000,$J$3,TRUE)*$E$9/1000,"")</f>
        <v>#N/A</v>
      </c>
      <c r="K235" s="21" t="e">
        <f>IF(A235&lt;&gt;"",VLOOKUP(B235,'Ket qua do'!$C$5:$AP$50000,$K$3,TRUE)*$E$9/1000,"")</f>
        <v>#N/A</v>
      </c>
      <c r="L235" s="21" t="e">
        <f>IF(A235&lt;&gt;"",VLOOKUP(B235,'Ket qua do'!$C$5:$AP$50000,$L$3,TRUE),"")</f>
        <v>#N/A</v>
      </c>
    </row>
    <row r="236" spans="1:12" x14ac:dyDescent="0.25">
      <c r="A236" t="e">
        <f t="shared" si="9"/>
        <v>#N/A</v>
      </c>
      <c r="B236" s="1" t="e">
        <f>IF(A236&lt;&gt;"",VLOOKUP(A236,'Ket qua do'!$B$5:$CE$50000,2,TRUE),"")</f>
        <v>#N/A</v>
      </c>
      <c r="C236" s="19" t="e">
        <f>IF(A236&lt;&gt;"",VLOOKUP(B236,'Ket qua do'!$C$5:$AP$50000,$C$3,TRUE)*SQRT(3)*$C$11,"")</f>
        <v>#N/A</v>
      </c>
      <c r="D236" s="21" t="e">
        <f>IF(A236&lt;&gt;"",VLOOKUP(B236,'Ket qua do'!$C$5:$AP$50000,$D$3,TRUE),"")</f>
        <v>#N/A</v>
      </c>
      <c r="E236" s="21" t="e">
        <f>IF(A236&lt;&gt;"",VLOOKUP(B236,'Ket qua do'!$C$5:$AP$50000,$E$3,TRUE)*$C$12,"")</f>
        <v>#N/A</v>
      </c>
      <c r="F236" s="21" t="e">
        <f>IF(A236&lt;&gt;"",VLOOKUP(B236,'Ket qua do'!$C$5:$AP$50000,$F$3,TRUE),"")</f>
        <v>#N/A</v>
      </c>
      <c r="G236" s="21" t="e">
        <f>IF(A236&lt;&gt;"",VLOOKUP(B236,'Ket qua do'!$C$5:$AP$50000,$G$3,TRUE),"")</f>
        <v>#N/A</v>
      </c>
      <c r="H236" s="21" t="e">
        <f>IF(A236&lt;&gt;"",VLOOKUP(B236,'Ket qua do'!$C$5:$AP$50000,$H$3,TRUE),"")</f>
        <v>#N/A</v>
      </c>
      <c r="I236" s="21" t="e">
        <f>IF(A236&lt;&gt;"",VLOOKUP(B236,'Ket qua do'!$C$5:$AP$50000,$I$3,TRUE)*$E$9/1000,"")</f>
        <v>#N/A</v>
      </c>
      <c r="J236" s="21" t="e">
        <f>IF(A236&lt;&gt;"",VLOOKUP(B236,'Ket qua do'!$C$5:$AP$50000,$J$3,TRUE)*$E$9/1000,"")</f>
        <v>#N/A</v>
      </c>
      <c r="K236" s="21" t="e">
        <f>IF(A236&lt;&gt;"",VLOOKUP(B236,'Ket qua do'!$C$5:$AP$50000,$K$3,TRUE)*$E$9/1000,"")</f>
        <v>#N/A</v>
      </c>
      <c r="L236" s="21" t="e">
        <f>IF(A236&lt;&gt;"",VLOOKUP(B236,'Ket qua do'!$C$5:$AP$50000,$L$3,TRUE),"")</f>
        <v>#N/A</v>
      </c>
    </row>
    <row r="237" spans="1:12" x14ac:dyDescent="0.25">
      <c r="A237" t="e">
        <f t="shared" si="9"/>
        <v>#N/A</v>
      </c>
      <c r="B237" s="1" t="e">
        <f>IF(A237&lt;&gt;"",VLOOKUP(A237,'Ket qua do'!$B$5:$CE$50000,2,TRUE),"")</f>
        <v>#N/A</v>
      </c>
      <c r="C237" s="19" t="e">
        <f>IF(A237&lt;&gt;"",VLOOKUP(B237,'Ket qua do'!$C$5:$AP$50000,$C$3,TRUE)*SQRT(3)*$C$11,"")</f>
        <v>#N/A</v>
      </c>
      <c r="D237" s="21" t="e">
        <f>IF(A237&lt;&gt;"",VLOOKUP(B237,'Ket qua do'!$C$5:$AP$50000,$D$3,TRUE),"")</f>
        <v>#N/A</v>
      </c>
      <c r="E237" s="21" t="e">
        <f>IF(A237&lt;&gt;"",VLOOKUP(B237,'Ket qua do'!$C$5:$AP$50000,$E$3,TRUE)*$C$12,"")</f>
        <v>#N/A</v>
      </c>
      <c r="F237" s="21" t="e">
        <f>IF(A237&lt;&gt;"",VLOOKUP(B237,'Ket qua do'!$C$5:$AP$50000,$F$3,TRUE),"")</f>
        <v>#N/A</v>
      </c>
      <c r="G237" s="21" t="e">
        <f>IF(A237&lt;&gt;"",VLOOKUP(B237,'Ket qua do'!$C$5:$AP$50000,$G$3,TRUE),"")</f>
        <v>#N/A</v>
      </c>
      <c r="H237" s="21" t="e">
        <f>IF(A237&lt;&gt;"",VLOOKUP(B237,'Ket qua do'!$C$5:$AP$50000,$H$3,TRUE),"")</f>
        <v>#N/A</v>
      </c>
      <c r="I237" s="21" t="e">
        <f>IF(A237&lt;&gt;"",VLOOKUP(B237,'Ket qua do'!$C$5:$AP$50000,$I$3,TRUE)*$E$9/1000,"")</f>
        <v>#N/A</v>
      </c>
      <c r="J237" s="21" t="e">
        <f>IF(A237&lt;&gt;"",VLOOKUP(B237,'Ket qua do'!$C$5:$AP$50000,$J$3,TRUE)*$E$9/1000,"")</f>
        <v>#N/A</v>
      </c>
      <c r="K237" s="21" t="e">
        <f>IF(A237&lt;&gt;"",VLOOKUP(B237,'Ket qua do'!$C$5:$AP$50000,$K$3,TRUE)*$E$9/1000,"")</f>
        <v>#N/A</v>
      </c>
      <c r="L237" s="21" t="e">
        <f>IF(A237&lt;&gt;"",VLOOKUP(B237,'Ket qua do'!$C$5:$AP$50000,$L$3,TRUE),"")</f>
        <v>#N/A</v>
      </c>
    </row>
    <row r="238" spans="1:12" x14ac:dyDescent="0.25">
      <c r="A238" t="e">
        <f t="shared" si="9"/>
        <v>#N/A</v>
      </c>
      <c r="B238" s="1" t="e">
        <f>IF(A238&lt;&gt;"",VLOOKUP(A238,'Ket qua do'!$B$5:$CE$50000,2,TRUE),"")</f>
        <v>#N/A</v>
      </c>
      <c r="C238" s="19" t="e">
        <f>IF(A238&lt;&gt;"",VLOOKUP(B238,'Ket qua do'!$C$5:$AP$50000,$C$3,TRUE)*SQRT(3)*$C$11,"")</f>
        <v>#N/A</v>
      </c>
      <c r="D238" s="21" t="e">
        <f>IF(A238&lt;&gt;"",VLOOKUP(B238,'Ket qua do'!$C$5:$AP$50000,$D$3,TRUE),"")</f>
        <v>#N/A</v>
      </c>
      <c r="E238" s="21" t="e">
        <f>IF(A238&lt;&gt;"",VLOOKUP(B238,'Ket qua do'!$C$5:$AP$50000,$E$3,TRUE)*$C$12,"")</f>
        <v>#N/A</v>
      </c>
      <c r="F238" s="21" t="e">
        <f>IF(A238&lt;&gt;"",VLOOKUP(B238,'Ket qua do'!$C$5:$AP$50000,$F$3,TRUE),"")</f>
        <v>#N/A</v>
      </c>
      <c r="G238" s="21" t="e">
        <f>IF(A238&lt;&gt;"",VLOOKUP(B238,'Ket qua do'!$C$5:$AP$50000,$G$3,TRUE),"")</f>
        <v>#N/A</v>
      </c>
      <c r="H238" s="21" t="e">
        <f>IF(A238&lt;&gt;"",VLOOKUP(B238,'Ket qua do'!$C$5:$AP$50000,$H$3,TRUE),"")</f>
        <v>#N/A</v>
      </c>
      <c r="I238" s="21" t="e">
        <f>IF(A238&lt;&gt;"",VLOOKUP(B238,'Ket qua do'!$C$5:$AP$50000,$I$3,TRUE)*$E$9/1000,"")</f>
        <v>#N/A</v>
      </c>
      <c r="J238" s="21" t="e">
        <f>IF(A238&lt;&gt;"",VLOOKUP(B238,'Ket qua do'!$C$5:$AP$50000,$J$3,TRUE)*$E$9/1000,"")</f>
        <v>#N/A</v>
      </c>
      <c r="K238" s="21" t="e">
        <f>IF(A238&lt;&gt;"",VLOOKUP(B238,'Ket qua do'!$C$5:$AP$50000,$K$3,TRUE)*$E$9/1000,"")</f>
        <v>#N/A</v>
      </c>
      <c r="L238" s="21" t="e">
        <f>IF(A238&lt;&gt;"",VLOOKUP(B238,'Ket qua do'!$C$5:$AP$50000,$L$3,TRUE),"")</f>
        <v>#N/A</v>
      </c>
    </row>
    <row r="239" spans="1:12" x14ac:dyDescent="0.25">
      <c r="A239" t="e">
        <f t="shared" si="9"/>
        <v>#N/A</v>
      </c>
      <c r="B239" s="1" t="e">
        <f>IF(A239&lt;&gt;"",VLOOKUP(A239,'Ket qua do'!$B$5:$CE$50000,2,TRUE),"")</f>
        <v>#N/A</v>
      </c>
      <c r="C239" s="19" t="e">
        <f>IF(A239&lt;&gt;"",VLOOKUP(B239,'Ket qua do'!$C$5:$AP$50000,$C$3,TRUE)*SQRT(3)*$C$11,"")</f>
        <v>#N/A</v>
      </c>
      <c r="D239" s="21" t="e">
        <f>IF(A239&lt;&gt;"",VLOOKUP(B239,'Ket qua do'!$C$5:$AP$50000,$D$3,TRUE),"")</f>
        <v>#N/A</v>
      </c>
      <c r="E239" s="21" t="e">
        <f>IF(A239&lt;&gt;"",VLOOKUP(B239,'Ket qua do'!$C$5:$AP$50000,$E$3,TRUE)*$C$12,"")</f>
        <v>#N/A</v>
      </c>
      <c r="F239" s="21" t="e">
        <f>IF(A239&lt;&gt;"",VLOOKUP(B239,'Ket qua do'!$C$5:$AP$50000,$F$3,TRUE),"")</f>
        <v>#N/A</v>
      </c>
      <c r="G239" s="21" t="e">
        <f>IF(A239&lt;&gt;"",VLOOKUP(B239,'Ket qua do'!$C$5:$AP$50000,$G$3,TRUE),"")</f>
        <v>#N/A</v>
      </c>
      <c r="H239" s="21" t="e">
        <f>IF(A239&lt;&gt;"",VLOOKUP(B239,'Ket qua do'!$C$5:$AP$50000,$H$3,TRUE),"")</f>
        <v>#N/A</v>
      </c>
      <c r="I239" s="21" t="e">
        <f>IF(A239&lt;&gt;"",VLOOKUP(B239,'Ket qua do'!$C$5:$AP$50000,$I$3,TRUE)*$E$9/1000,"")</f>
        <v>#N/A</v>
      </c>
      <c r="J239" s="21" t="e">
        <f>IF(A239&lt;&gt;"",VLOOKUP(B239,'Ket qua do'!$C$5:$AP$50000,$J$3,TRUE)*$E$9/1000,"")</f>
        <v>#N/A</v>
      </c>
      <c r="K239" s="21" t="e">
        <f>IF(A239&lt;&gt;"",VLOOKUP(B239,'Ket qua do'!$C$5:$AP$50000,$K$3,TRUE)*$E$9/1000,"")</f>
        <v>#N/A</v>
      </c>
      <c r="L239" s="21" t="e">
        <f>IF(A239&lt;&gt;"",VLOOKUP(B239,'Ket qua do'!$C$5:$AP$50000,$L$3,TRUE),"")</f>
        <v>#N/A</v>
      </c>
    </row>
    <row r="240" spans="1:12" x14ac:dyDescent="0.25">
      <c r="A240" t="e">
        <f t="shared" si="9"/>
        <v>#N/A</v>
      </c>
      <c r="B240" s="1" t="e">
        <f>IF(A240&lt;&gt;"",VLOOKUP(A240,'Ket qua do'!$B$5:$CE$50000,2,TRUE),"")</f>
        <v>#N/A</v>
      </c>
      <c r="C240" s="19" t="e">
        <f>IF(A240&lt;&gt;"",VLOOKUP(B240,'Ket qua do'!$C$5:$AP$50000,$C$3,TRUE)*SQRT(3)*$C$11,"")</f>
        <v>#N/A</v>
      </c>
      <c r="D240" s="21" t="e">
        <f>IF(A240&lt;&gt;"",VLOOKUP(B240,'Ket qua do'!$C$5:$AP$50000,$D$3,TRUE),"")</f>
        <v>#N/A</v>
      </c>
      <c r="E240" s="21" t="e">
        <f>IF(A240&lt;&gt;"",VLOOKUP(B240,'Ket qua do'!$C$5:$AP$50000,$E$3,TRUE)*$C$12,"")</f>
        <v>#N/A</v>
      </c>
      <c r="F240" s="21" t="e">
        <f>IF(A240&lt;&gt;"",VLOOKUP(B240,'Ket qua do'!$C$5:$AP$50000,$F$3,TRUE),"")</f>
        <v>#N/A</v>
      </c>
      <c r="G240" s="21" t="e">
        <f>IF(A240&lt;&gt;"",VLOOKUP(B240,'Ket qua do'!$C$5:$AP$50000,$G$3,TRUE),"")</f>
        <v>#N/A</v>
      </c>
      <c r="H240" s="21" t="e">
        <f>IF(A240&lt;&gt;"",VLOOKUP(B240,'Ket qua do'!$C$5:$AP$50000,$H$3,TRUE),"")</f>
        <v>#N/A</v>
      </c>
      <c r="I240" s="21" t="e">
        <f>IF(A240&lt;&gt;"",VLOOKUP(B240,'Ket qua do'!$C$5:$AP$50000,$I$3,TRUE)*$E$9/1000,"")</f>
        <v>#N/A</v>
      </c>
      <c r="J240" s="21" t="e">
        <f>IF(A240&lt;&gt;"",VLOOKUP(B240,'Ket qua do'!$C$5:$AP$50000,$J$3,TRUE)*$E$9/1000,"")</f>
        <v>#N/A</v>
      </c>
      <c r="K240" s="21" t="e">
        <f>IF(A240&lt;&gt;"",VLOOKUP(B240,'Ket qua do'!$C$5:$AP$50000,$K$3,TRUE)*$E$9/1000,"")</f>
        <v>#N/A</v>
      </c>
      <c r="L240" s="21" t="e">
        <f>IF(A240&lt;&gt;"",VLOOKUP(B240,'Ket qua do'!$C$5:$AP$50000,$L$3,TRUE),"")</f>
        <v>#N/A</v>
      </c>
    </row>
    <row r="241" spans="1:12" x14ac:dyDescent="0.25">
      <c r="A241" t="e">
        <f t="shared" si="9"/>
        <v>#N/A</v>
      </c>
      <c r="B241" s="1" t="e">
        <f>IF(A241&lt;&gt;"",VLOOKUP(A241,'Ket qua do'!$B$5:$CE$50000,2,TRUE),"")</f>
        <v>#N/A</v>
      </c>
      <c r="C241" s="19" t="e">
        <f>IF(A241&lt;&gt;"",VLOOKUP(B241,'Ket qua do'!$C$5:$AP$50000,$C$3,TRUE)*SQRT(3)*$C$11,"")</f>
        <v>#N/A</v>
      </c>
      <c r="D241" s="21" t="e">
        <f>IF(A241&lt;&gt;"",VLOOKUP(B241,'Ket qua do'!$C$5:$AP$50000,$D$3,TRUE),"")</f>
        <v>#N/A</v>
      </c>
      <c r="E241" s="21" t="e">
        <f>IF(A241&lt;&gt;"",VLOOKUP(B241,'Ket qua do'!$C$5:$AP$50000,$E$3,TRUE)*$C$12,"")</f>
        <v>#N/A</v>
      </c>
      <c r="F241" s="21" t="e">
        <f>IF(A241&lt;&gt;"",VLOOKUP(B241,'Ket qua do'!$C$5:$AP$50000,$F$3,TRUE),"")</f>
        <v>#N/A</v>
      </c>
      <c r="G241" s="21" t="e">
        <f>IF(A241&lt;&gt;"",VLOOKUP(B241,'Ket qua do'!$C$5:$AP$50000,$G$3,TRUE),"")</f>
        <v>#N/A</v>
      </c>
      <c r="H241" s="21" t="e">
        <f>IF(A241&lt;&gt;"",VLOOKUP(B241,'Ket qua do'!$C$5:$AP$50000,$H$3,TRUE),"")</f>
        <v>#N/A</v>
      </c>
      <c r="I241" s="21" t="e">
        <f>IF(A241&lt;&gt;"",VLOOKUP(B241,'Ket qua do'!$C$5:$AP$50000,$I$3,TRUE)*$E$9/1000,"")</f>
        <v>#N/A</v>
      </c>
      <c r="J241" s="21" t="e">
        <f>IF(A241&lt;&gt;"",VLOOKUP(B241,'Ket qua do'!$C$5:$AP$50000,$J$3,TRUE)*$E$9/1000,"")</f>
        <v>#N/A</v>
      </c>
      <c r="K241" s="21" t="e">
        <f>IF(A241&lt;&gt;"",VLOOKUP(B241,'Ket qua do'!$C$5:$AP$50000,$K$3,TRUE)*$E$9/1000,"")</f>
        <v>#N/A</v>
      </c>
      <c r="L241" s="21" t="e">
        <f>IF(A241&lt;&gt;"",VLOOKUP(B241,'Ket qua do'!$C$5:$AP$50000,$L$3,TRUE),"")</f>
        <v>#N/A</v>
      </c>
    </row>
    <row r="242" spans="1:12" x14ac:dyDescent="0.25">
      <c r="A242" t="e">
        <f t="shared" si="9"/>
        <v>#N/A</v>
      </c>
      <c r="B242" s="1" t="e">
        <f>IF(A242&lt;&gt;"",VLOOKUP(A242,'Ket qua do'!$B$5:$CE$50000,2,TRUE),"")</f>
        <v>#N/A</v>
      </c>
      <c r="C242" s="19" t="e">
        <f>IF(A242&lt;&gt;"",VLOOKUP(B242,'Ket qua do'!$C$5:$AP$50000,$C$3,TRUE)*SQRT(3)*$C$11,"")</f>
        <v>#N/A</v>
      </c>
      <c r="D242" s="21" t="e">
        <f>IF(A242&lt;&gt;"",VLOOKUP(B242,'Ket qua do'!$C$5:$AP$50000,$D$3,TRUE),"")</f>
        <v>#N/A</v>
      </c>
      <c r="E242" s="21" t="e">
        <f>IF(A242&lt;&gt;"",VLOOKUP(B242,'Ket qua do'!$C$5:$AP$50000,$E$3,TRUE)*$C$12,"")</f>
        <v>#N/A</v>
      </c>
      <c r="F242" s="21" t="e">
        <f>IF(A242&lt;&gt;"",VLOOKUP(B242,'Ket qua do'!$C$5:$AP$50000,$F$3,TRUE),"")</f>
        <v>#N/A</v>
      </c>
      <c r="G242" s="21" t="e">
        <f>IF(A242&lt;&gt;"",VLOOKUP(B242,'Ket qua do'!$C$5:$AP$50000,$G$3,TRUE),"")</f>
        <v>#N/A</v>
      </c>
      <c r="H242" s="21" t="e">
        <f>IF(A242&lt;&gt;"",VLOOKUP(B242,'Ket qua do'!$C$5:$AP$50000,$H$3,TRUE),"")</f>
        <v>#N/A</v>
      </c>
      <c r="I242" s="21" t="e">
        <f>IF(A242&lt;&gt;"",VLOOKUP(B242,'Ket qua do'!$C$5:$AP$50000,$I$3,TRUE)*$E$9/1000,"")</f>
        <v>#N/A</v>
      </c>
      <c r="J242" s="21" t="e">
        <f>IF(A242&lt;&gt;"",VLOOKUP(B242,'Ket qua do'!$C$5:$AP$50000,$J$3,TRUE)*$E$9/1000,"")</f>
        <v>#N/A</v>
      </c>
      <c r="K242" s="21" t="e">
        <f>IF(A242&lt;&gt;"",VLOOKUP(B242,'Ket qua do'!$C$5:$AP$50000,$K$3,TRUE)*$E$9/1000,"")</f>
        <v>#N/A</v>
      </c>
      <c r="L242" s="21" t="e">
        <f>IF(A242&lt;&gt;"",VLOOKUP(B242,'Ket qua do'!$C$5:$AP$50000,$L$3,TRUE),"")</f>
        <v>#N/A</v>
      </c>
    </row>
    <row r="243" spans="1:12" x14ac:dyDescent="0.25">
      <c r="A243" t="e">
        <f t="shared" si="9"/>
        <v>#N/A</v>
      </c>
      <c r="B243" s="1" t="e">
        <f>IF(A243&lt;&gt;"",VLOOKUP(A243,'Ket qua do'!$B$5:$CE$50000,2,TRUE),"")</f>
        <v>#N/A</v>
      </c>
      <c r="C243" s="19" t="e">
        <f>IF(A243&lt;&gt;"",VLOOKUP(B243,'Ket qua do'!$C$5:$AP$50000,$C$3,TRUE)*SQRT(3)*$C$11,"")</f>
        <v>#N/A</v>
      </c>
      <c r="D243" s="21" t="e">
        <f>IF(A243&lt;&gt;"",VLOOKUP(B243,'Ket qua do'!$C$5:$AP$50000,$D$3,TRUE),"")</f>
        <v>#N/A</v>
      </c>
      <c r="E243" s="21" t="e">
        <f>IF(A243&lt;&gt;"",VLOOKUP(B243,'Ket qua do'!$C$5:$AP$50000,$E$3,TRUE)*$C$12,"")</f>
        <v>#N/A</v>
      </c>
      <c r="F243" s="21" t="e">
        <f>IF(A243&lt;&gt;"",VLOOKUP(B243,'Ket qua do'!$C$5:$AP$50000,$F$3,TRUE),"")</f>
        <v>#N/A</v>
      </c>
      <c r="G243" s="21" t="e">
        <f>IF(A243&lt;&gt;"",VLOOKUP(B243,'Ket qua do'!$C$5:$AP$50000,$G$3,TRUE),"")</f>
        <v>#N/A</v>
      </c>
      <c r="H243" s="21" t="e">
        <f>IF(A243&lt;&gt;"",VLOOKUP(B243,'Ket qua do'!$C$5:$AP$50000,$H$3,TRUE),"")</f>
        <v>#N/A</v>
      </c>
      <c r="I243" s="21" t="e">
        <f>IF(A243&lt;&gt;"",VLOOKUP(B243,'Ket qua do'!$C$5:$AP$50000,$I$3,TRUE)*$E$9/1000,"")</f>
        <v>#N/A</v>
      </c>
      <c r="J243" s="21" t="e">
        <f>IF(A243&lt;&gt;"",VLOOKUP(B243,'Ket qua do'!$C$5:$AP$50000,$J$3,TRUE)*$E$9/1000,"")</f>
        <v>#N/A</v>
      </c>
      <c r="K243" s="21" t="e">
        <f>IF(A243&lt;&gt;"",VLOOKUP(B243,'Ket qua do'!$C$5:$AP$50000,$K$3,TRUE)*$E$9/1000,"")</f>
        <v>#N/A</v>
      </c>
      <c r="L243" s="21" t="e">
        <f>IF(A243&lt;&gt;"",VLOOKUP(B243,'Ket qua do'!$C$5:$AP$50000,$L$3,TRUE),"")</f>
        <v>#N/A</v>
      </c>
    </row>
    <row r="244" spans="1:12" x14ac:dyDescent="0.25">
      <c r="A244" t="e">
        <f t="shared" si="9"/>
        <v>#N/A</v>
      </c>
      <c r="B244" s="1" t="e">
        <f>IF(A244&lt;&gt;"",VLOOKUP(A244,'Ket qua do'!$B$5:$CE$50000,2,TRUE),"")</f>
        <v>#N/A</v>
      </c>
      <c r="C244" s="19" t="e">
        <f>IF(A244&lt;&gt;"",VLOOKUP(B244,'Ket qua do'!$C$5:$AP$50000,$C$3,TRUE)*SQRT(3)*$C$11,"")</f>
        <v>#N/A</v>
      </c>
      <c r="D244" s="21" t="e">
        <f>IF(A244&lt;&gt;"",VLOOKUP(B244,'Ket qua do'!$C$5:$AP$50000,$D$3,TRUE),"")</f>
        <v>#N/A</v>
      </c>
      <c r="E244" s="21" t="e">
        <f>IF(A244&lt;&gt;"",VLOOKUP(B244,'Ket qua do'!$C$5:$AP$50000,$E$3,TRUE)*$C$12,"")</f>
        <v>#N/A</v>
      </c>
      <c r="F244" s="21" t="e">
        <f>IF(A244&lt;&gt;"",VLOOKUP(B244,'Ket qua do'!$C$5:$AP$50000,$F$3,TRUE),"")</f>
        <v>#N/A</v>
      </c>
      <c r="G244" s="21" t="e">
        <f>IF(A244&lt;&gt;"",VLOOKUP(B244,'Ket qua do'!$C$5:$AP$50000,$G$3,TRUE),"")</f>
        <v>#N/A</v>
      </c>
      <c r="H244" s="21" t="e">
        <f>IF(A244&lt;&gt;"",VLOOKUP(B244,'Ket qua do'!$C$5:$AP$50000,$H$3,TRUE),"")</f>
        <v>#N/A</v>
      </c>
      <c r="I244" s="21" t="e">
        <f>IF(A244&lt;&gt;"",VLOOKUP(B244,'Ket qua do'!$C$5:$AP$50000,$I$3,TRUE)*$E$9/1000,"")</f>
        <v>#N/A</v>
      </c>
      <c r="J244" s="21" t="e">
        <f>IF(A244&lt;&gt;"",VLOOKUP(B244,'Ket qua do'!$C$5:$AP$50000,$J$3,TRUE)*$E$9/1000,"")</f>
        <v>#N/A</v>
      </c>
      <c r="K244" s="21" t="e">
        <f>IF(A244&lt;&gt;"",VLOOKUP(B244,'Ket qua do'!$C$5:$AP$50000,$K$3,TRUE)*$E$9/1000,"")</f>
        <v>#N/A</v>
      </c>
      <c r="L244" s="21" t="e">
        <f>IF(A244&lt;&gt;"",VLOOKUP(B244,'Ket qua do'!$C$5:$AP$50000,$L$3,TRUE),"")</f>
        <v>#N/A</v>
      </c>
    </row>
    <row r="245" spans="1:12" x14ac:dyDescent="0.25">
      <c r="A245" t="e">
        <f t="shared" si="9"/>
        <v>#N/A</v>
      </c>
      <c r="B245" s="1" t="e">
        <f>IF(A245&lt;&gt;"",VLOOKUP(A245,'Ket qua do'!$B$5:$CE$50000,2,TRUE),"")</f>
        <v>#N/A</v>
      </c>
      <c r="C245" s="19" t="e">
        <f>IF(A245&lt;&gt;"",VLOOKUP(B245,'Ket qua do'!$C$5:$AP$50000,$C$3,TRUE)*SQRT(3)*$C$11,"")</f>
        <v>#N/A</v>
      </c>
      <c r="D245" s="21" t="e">
        <f>IF(A245&lt;&gt;"",VLOOKUP(B245,'Ket qua do'!$C$5:$AP$50000,$D$3,TRUE),"")</f>
        <v>#N/A</v>
      </c>
      <c r="E245" s="21" t="e">
        <f>IF(A245&lt;&gt;"",VLOOKUP(B245,'Ket qua do'!$C$5:$AP$50000,$E$3,TRUE)*$C$12,"")</f>
        <v>#N/A</v>
      </c>
      <c r="F245" s="21" t="e">
        <f>IF(A245&lt;&gt;"",VLOOKUP(B245,'Ket qua do'!$C$5:$AP$50000,$F$3,TRUE),"")</f>
        <v>#N/A</v>
      </c>
      <c r="G245" s="21" t="e">
        <f>IF(A245&lt;&gt;"",VLOOKUP(B245,'Ket qua do'!$C$5:$AP$50000,$G$3,TRUE),"")</f>
        <v>#N/A</v>
      </c>
      <c r="H245" s="21" t="e">
        <f>IF(A245&lt;&gt;"",VLOOKUP(B245,'Ket qua do'!$C$5:$AP$50000,$H$3,TRUE),"")</f>
        <v>#N/A</v>
      </c>
      <c r="I245" s="21" t="e">
        <f>IF(A245&lt;&gt;"",VLOOKUP(B245,'Ket qua do'!$C$5:$AP$50000,$I$3,TRUE)*$E$9/1000,"")</f>
        <v>#N/A</v>
      </c>
      <c r="J245" s="21" t="e">
        <f>IF(A245&lt;&gt;"",VLOOKUP(B245,'Ket qua do'!$C$5:$AP$50000,$J$3,TRUE)*$E$9/1000,"")</f>
        <v>#N/A</v>
      </c>
      <c r="K245" s="21" t="e">
        <f>IF(A245&lt;&gt;"",VLOOKUP(B245,'Ket qua do'!$C$5:$AP$50000,$K$3,TRUE)*$E$9/1000,"")</f>
        <v>#N/A</v>
      </c>
      <c r="L245" s="21" t="e">
        <f>IF(A245&lt;&gt;"",VLOOKUP(B245,'Ket qua do'!$C$5:$AP$50000,$L$3,TRUE),"")</f>
        <v>#N/A</v>
      </c>
    </row>
    <row r="246" spans="1:12" x14ac:dyDescent="0.25">
      <c r="A246" t="e">
        <f t="shared" si="9"/>
        <v>#N/A</v>
      </c>
      <c r="B246" s="1" t="e">
        <f>IF(A246&lt;&gt;"",VLOOKUP(A246,'Ket qua do'!$B$5:$CE$50000,2,TRUE),"")</f>
        <v>#N/A</v>
      </c>
      <c r="C246" s="19" t="e">
        <f>IF(A246&lt;&gt;"",VLOOKUP(B246,'Ket qua do'!$C$5:$AP$50000,$C$3,TRUE)*SQRT(3)*$C$11,"")</f>
        <v>#N/A</v>
      </c>
      <c r="D246" s="21" t="e">
        <f>IF(A246&lt;&gt;"",VLOOKUP(B246,'Ket qua do'!$C$5:$AP$50000,$D$3,TRUE),"")</f>
        <v>#N/A</v>
      </c>
      <c r="E246" s="21" t="e">
        <f>IF(A246&lt;&gt;"",VLOOKUP(B246,'Ket qua do'!$C$5:$AP$50000,$E$3,TRUE)*$C$12,"")</f>
        <v>#N/A</v>
      </c>
      <c r="F246" s="21" t="e">
        <f>IF(A246&lt;&gt;"",VLOOKUP(B246,'Ket qua do'!$C$5:$AP$50000,$F$3,TRUE),"")</f>
        <v>#N/A</v>
      </c>
      <c r="G246" s="21" t="e">
        <f>IF(A246&lt;&gt;"",VLOOKUP(B246,'Ket qua do'!$C$5:$AP$50000,$G$3,TRUE),"")</f>
        <v>#N/A</v>
      </c>
      <c r="H246" s="21" t="e">
        <f>IF(A246&lt;&gt;"",VLOOKUP(B246,'Ket qua do'!$C$5:$AP$50000,$H$3,TRUE),"")</f>
        <v>#N/A</v>
      </c>
      <c r="I246" s="21" t="e">
        <f>IF(A246&lt;&gt;"",VLOOKUP(B246,'Ket qua do'!$C$5:$AP$50000,$I$3,TRUE)*$E$9/1000,"")</f>
        <v>#N/A</v>
      </c>
      <c r="J246" s="21" t="e">
        <f>IF(A246&lt;&gt;"",VLOOKUP(B246,'Ket qua do'!$C$5:$AP$50000,$J$3,TRUE)*$E$9/1000,"")</f>
        <v>#N/A</v>
      </c>
      <c r="K246" s="21" t="e">
        <f>IF(A246&lt;&gt;"",VLOOKUP(B246,'Ket qua do'!$C$5:$AP$50000,$K$3,TRUE)*$E$9/1000,"")</f>
        <v>#N/A</v>
      </c>
      <c r="L246" s="21" t="e">
        <f>IF(A246&lt;&gt;"",VLOOKUP(B246,'Ket qua do'!$C$5:$AP$50000,$L$3,TRUE),"")</f>
        <v>#N/A</v>
      </c>
    </row>
    <row r="247" spans="1:12" x14ac:dyDescent="0.25">
      <c r="A247" t="e">
        <f t="shared" si="9"/>
        <v>#N/A</v>
      </c>
      <c r="B247" s="1" t="e">
        <f>IF(A247&lt;&gt;"",VLOOKUP(A247,'Ket qua do'!$B$5:$CE$50000,2,TRUE),"")</f>
        <v>#N/A</v>
      </c>
      <c r="C247" s="19" t="e">
        <f>IF(A247&lt;&gt;"",VLOOKUP(B247,'Ket qua do'!$C$5:$AP$50000,$C$3,TRUE)*SQRT(3)*$C$11,"")</f>
        <v>#N/A</v>
      </c>
      <c r="D247" s="21" t="e">
        <f>IF(A247&lt;&gt;"",VLOOKUP(B247,'Ket qua do'!$C$5:$AP$50000,$D$3,TRUE),"")</f>
        <v>#N/A</v>
      </c>
      <c r="E247" s="21" t="e">
        <f>IF(A247&lt;&gt;"",VLOOKUP(B247,'Ket qua do'!$C$5:$AP$50000,$E$3,TRUE)*$C$12,"")</f>
        <v>#N/A</v>
      </c>
      <c r="F247" s="21" t="e">
        <f>IF(A247&lt;&gt;"",VLOOKUP(B247,'Ket qua do'!$C$5:$AP$50000,$F$3,TRUE),"")</f>
        <v>#N/A</v>
      </c>
      <c r="G247" s="21" t="e">
        <f>IF(A247&lt;&gt;"",VLOOKUP(B247,'Ket qua do'!$C$5:$AP$50000,$G$3,TRUE),"")</f>
        <v>#N/A</v>
      </c>
      <c r="H247" s="21" t="e">
        <f>IF(A247&lt;&gt;"",VLOOKUP(B247,'Ket qua do'!$C$5:$AP$50000,$H$3,TRUE),"")</f>
        <v>#N/A</v>
      </c>
      <c r="I247" s="21" t="e">
        <f>IF(A247&lt;&gt;"",VLOOKUP(B247,'Ket qua do'!$C$5:$AP$50000,$I$3,TRUE)*$E$9/1000,"")</f>
        <v>#N/A</v>
      </c>
      <c r="J247" s="21" t="e">
        <f>IF(A247&lt;&gt;"",VLOOKUP(B247,'Ket qua do'!$C$5:$AP$50000,$J$3,TRUE)*$E$9/1000,"")</f>
        <v>#N/A</v>
      </c>
      <c r="K247" s="21" t="e">
        <f>IF(A247&lt;&gt;"",VLOOKUP(B247,'Ket qua do'!$C$5:$AP$50000,$K$3,TRUE)*$E$9/1000,"")</f>
        <v>#N/A</v>
      </c>
      <c r="L247" s="21" t="e">
        <f>IF(A247&lt;&gt;"",VLOOKUP(B247,'Ket qua do'!$C$5:$AP$50000,$L$3,TRUE),"")</f>
        <v>#N/A</v>
      </c>
    </row>
    <row r="248" spans="1:12" x14ac:dyDescent="0.25">
      <c r="A248" t="e">
        <f t="shared" si="9"/>
        <v>#N/A</v>
      </c>
      <c r="B248" s="1" t="e">
        <f>IF(A248&lt;&gt;"",VLOOKUP(A248,'Ket qua do'!$B$5:$CE$50000,2,TRUE),"")</f>
        <v>#N/A</v>
      </c>
      <c r="C248" s="19" t="e">
        <f>IF(A248&lt;&gt;"",VLOOKUP(B248,'Ket qua do'!$C$5:$AP$50000,$C$3,TRUE)*SQRT(3)*$C$11,"")</f>
        <v>#N/A</v>
      </c>
      <c r="D248" s="21" t="e">
        <f>IF(A248&lt;&gt;"",VLOOKUP(B248,'Ket qua do'!$C$5:$AP$50000,$D$3,TRUE),"")</f>
        <v>#N/A</v>
      </c>
      <c r="E248" s="21" t="e">
        <f>IF(A248&lt;&gt;"",VLOOKUP(B248,'Ket qua do'!$C$5:$AP$50000,$E$3,TRUE)*$C$12,"")</f>
        <v>#N/A</v>
      </c>
      <c r="F248" s="21" t="e">
        <f>IF(A248&lt;&gt;"",VLOOKUP(B248,'Ket qua do'!$C$5:$AP$50000,$F$3,TRUE),"")</f>
        <v>#N/A</v>
      </c>
      <c r="G248" s="21" t="e">
        <f>IF(A248&lt;&gt;"",VLOOKUP(B248,'Ket qua do'!$C$5:$AP$50000,$G$3,TRUE),"")</f>
        <v>#N/A</v>
      </c>
      <c r="H248" s="21" t="e">
        <f>IF(A248&lt;&gt;"",VLOOKUP(B248,'Ket qua do'!$C$5:$AP$50000,$H$3,TRUE),"")</f>
        <v>#N/A</v>
      </c>
      <c r="I248" s="21" t="e">
        <f>IF(A248&lt;&gt;"",VLOOKUP(B248,'Ket qua do'!$C$5:$AP$50000,$I$3,TRUE)*$E$9/1000,"")</f>
        <v>#N/A</v>
      </c>
      <c r="J248" s="21" t="e">
        <f>IF(A248&lt;&gt;"",VLOOKUP(B248,'Ket qua do'!$C$5:$AP$50000,$J$3,TRUE)*$E$9/1000,"")</f>
        <v>#N/A</v>
      </c>
      <c r="K248" s="21" t="e">
        <f>IF(A248&lt;&gt;"",VLOOKUP(B248,'Ket qua do'!$C$5:$AP$50000,$K$3,TRUE)*$E$9/1000,"")</f>
        <v>#N/A</v>
      </c>
      <c r="L248" s="21" t="e">
        <f>IF(A248&lt;&gt;"",VLOOKUP(B248,'Ket qua do'!$C$5:$AP$50000,$L$3,TRUE),"")</f>
        <v>#N/A</v>
      </c>
    </row>
    <row r="249" spans="1:12" x14ac:dyDescent="0.25">
      <c r="A249" t="e">
        <f t="shared" si="9"/>
        <v>#N/A</v>
      </c>
      <c r="B249" s="1" t="e">
        <f>IF(A249&lt;&gt;"",VLOOKUP(A249,'Ket qua do'!$B$5:$CE$50000,2,TRUE),"")</f>
        <v>#N/A</v>
      </c>
      <c r="C249" s="19" t="e">
        <f>IF(A249&lt;&gt;"",VLOOKUP(B249,'Ket qua do'!$C$5:$AP$50000,$C$3,TRUE)*SQRT(3)*$C$11,"")</f>
        <v>#N/A</v>
      </c>
      <c r="D249" s="21" t="e">
        <f>IF(A249&lt;&gt;"",VLOOKUP(B249,'Ket qua do'!$C$5:$AP$50000,$D$3,TRUE),"")</f>
        <v>#N/A</v>
      </c>
      <c r="E249" s="21" t="e">
        <f>IF(A249&lt;&gt;"",VLOOKUP(B249,'Ket qua do'!$C$5:$AP$50000,$E$3,TRUE)*$C$12,"")</f>
        <v>#N/A</v>
      </c>
      <c r="F249" s="21" t="e">
        <f>IF(A249&lt;&gt;"",VLOOKUP(B249,'Ket qua do'!$C$5:$AP$50000,$F$3,TRUE),"")</f>
        <v>#N/A</v>
      </c>
      <c r="G249" s="21" t="e">
        <f>IF(A249&lt;&gt;"",VLOOKUP(B249,'Ket qua do'!$C$5:$AP$50000,$G$3,TRUE),"")</f>
        <v>#N/A</v>
      </c>
      <c r="H249" s="21" t="e">
        <f>IF(A249&lt;&gt;"",VLOOKUP(B249,'Ket qua do'!$C$5:$AP$50000,$H$3,TRUE),"")</f>
        <v>#N/A</v>
      </c>
      <c r="I249" s="21" t="e">
        <f>IF(A249&lt;&gt;"",VLOOKUP(B249,'Ket qua do'!$C$5:$AP$50000,$I$3,TRUE)*$E$9/1000,"")</f>
        <v>#N/A</v>
      </c>
      <c r="J249" s="21" t="e">
        <f>IF(A249&lt;&gt;"",VLOOKUP(B249,'Ket qua do'!$C$5:$AP$50000,$J$3,TRUE)*$E$9/1000,"")</f>
        <v>#N/A</v>
      </c>
      <c r="K249" s="21" t="e">
        <f>IF(A249&lt;&gt;"",VLOOKUP(B249,'Ket qua do'!$C$5:$AP$50000,$K$3,TRUE)*$E$9/1000,"")</f>
        <v>#N/A</v>
      </c>
      <c r="L249" s="21" t="e">
        <f>IF(A249&lt;&gt;"",VLOOKUP(B249,'Ket qua do'!$C$5:$AP$50000,$L$3,TRUE),"")</f>
        <v>#N/A</v>
      </c>
    </row>
    <row r="250" spans="1:12" x14ac:dyDescent="0.25">
      <c r="A250" t="e">
        <f t="shared" si="9"/>
        <v>#N/A</v>
      </c>
      <c r="B250" s="1" t="e">
        <f>IF(A250&lt;&gt;"",VLOOKUP(A250,'Ket qua do'!$B$5:$CE$50000,2,TRUE),"")</f>
        <v>#N/A</v>
      </c>
      <c r="C250" s="19" t="e">
        <f>IF(A250&lt;&gt;"",VLOOKUP(B250,'Ket qua do'!$C$5:$AP$50000,$C$3,TRUE)*SQRT(3)*$C$11,"")</f>
        <v>#N/A</v>
      </c>
      <c r="D250" s="21" t="e">
        <f>IF(A250&lt;&gt;"",VLOOKUP(B250,'Ket qua do'!$C$5:$AP$50000,$D$3,TRUE),"")</f>
        <v>#N/A</v>
      </c>
      <c r="E250" s="21" t="e">
        <f>IF(A250&lt;&gt;"",VLOOKUP(B250,'Ket qua do'!$C$5:$AP$50000,$E$3,TRUE)*$C$12,"")</f>
        <v>#N/A</v>
      </c>
      <c r="F250" s="21" t="e">
        <f>IF(A250&lt;&gt;"",VLOOKUP(B250,'Ket qua do'!$C$5:$AP$50000,$F$3,TRUE),"")</f>
        <v>#N/A</v>
      </c>
      <c r="G250" s="21" t="e">
        <f>IF(A250&lt;&gt;"",VLOOKUP(B250,'Ket qua do'!$C$5:$AP$50000,$G$3,TRUE),"")</f>
        <v>#N/A</v>
      </c>
      <c r="H250" s="21" t="e">
        <f>IF(A250&lt;&gt;"",VLOOKUP(B250,'Ket qua do'!$C$5:$AP$50000,$H$3,TRUE),"")</f>
        <v>#N/A</v>
      </c>
      <c r="I250" s="21" t="e">
        <f>IF(A250&lt;&gt;"",VLOOKUP(B250,'Ket qua do'!$C$5:$AP$50000,$I$3,TRUE)*$E$9/1000,"")</f>
        <v>#N/A</v>
      </c>
      <c r="J250" s="21" t="e">
        <f>IF(A250&lt;&gt;"",VLOOKUP(B250,'Ket qua do'!$C$5:$AP$50000,$J$3,TRUE)*$E$9/1000,"")</f>
        <v>#N/A</v>
      </c>
      <c r="K250" s="21" t="e">
        <f>IF(A250&lt;&gt;"",VLOOKUP(B250,'Ket qua do'!$C$5:$AP$50000,$K$3,TRUE)*$E$9/1000,"")</f>
        <v>#N/A</v>
      </c>
      <c r="L250" s="21" t="e">
        <f>IF(A250&lt;&gt;"",VLOOKUP(B250,'Ket qua do'!$C$5:$AP$50000,$L$3,TRUE),"")</f>
        <v>#N/A</v>
      </c>
    </row>
    <row r="251" spans="1:12" x14ac:dyDescent="0.25">
      <c r="A251" t="e">
        <f t="shared" si="9"/>
        <v>#N/A</v>
      </c>
      <c r="B251" s="1" t="e">
        <f>IF(A251&lt;&gt;"",VLOOKUP(A251,'Ket qua do'!$B$5:$CE$50000,2,TRUE),"")</f>
        <v>#N/A</v>
      </c>
      <c r="C251" s="19" t="e">
        <f>IF(A251&lt;&gt;"",VLOOKUP(B251,'Ket qua do'!$C$5:$AP$50000,$C$3,TRUE)*SQRT(3)*$C$11,"")</f>
        <v>#N/A</v>
      </c>
      <c r="D251" s="21" t="e">
        <f>IF(A251&lt;&gt;"",VLOOKUP(B251,'Ket qua do'!$C$5:$AP$50000,$D$3,TRUE),"")</f>
        <v>#N/A</v>
      </c>
      <c r="E251" s="21" t="e">
        <f>IF(A251&lt;&gt;"",VLOOKUP(B251,'Ket qua do'!$C$5:$AP$50000,$E$3,TRUE)*$C$12,"")</f>
        <v>#N/A</v>
      </c>
      <c r="F251" s="21" t="e">
        <f>IF(A251&lt;&gt;"",VLOOKUP(B251,'Ket qua do'!$C$5:$AP$50000,$F$3,TRUE),"")</f>
        <v>#N/A</v>
      </c>
      <c r="G251" s="21" t="e">
        <f>IF(A251&lt;&gt;"",VLOOKUP(B251,'Ket qua do'!$C$5:$AP$50000,$G$3,TRUE),"")</f>
        <v>#N/A</v>
      </c>
      <c r="H251" s="21" t="e">
        <f>IF(A251&lt;&gt;"",VLOOKUP(B251,'Ket qua do'!$C$5:$AP$50000,$H$3,TRUE),"")</f>
        <v>#N/A</v>
      </c>
      <c r="I251" s="21" t="e">
        <f>IF(A251&lt;&gt;"",VLOOKUP(B251,'Ket qua do'!$C$5:$AP$50000,$I$3,TRUE)*$E$9/1000,"")</f>
        <v>#N/A</v>
      </c>
      <c r="J251" s="21" t="e">
        <f>IF(A251&lt;&gt;"",VLOOKUP(B251,'Ket qua do'!$C$5:$AP$50000,$J$3,TRUE)*$E$9/1000,"")</f>
        <v>#N/A</v>
      </c>
      <c r="K251" s="21" t="e">
        <f>IF(A251&lt;&gt;"",VLOOKUP(B251,'Ket qua do'!$C$5:$AP$50000,$K$3,TRUE)*$E$9/1000,"")</f>
        <v>#N/A</v>
      </c>
      <c r="L251" s="21" t="e">
        <f>IF(A251&lt;&gt;"",VLOOKUP(B251,'Ket qua do'!$C$5:$AP$50000,$L$3,TRUE),"")</f>
        <v>#N/A</v>
      </c>
    </row>
    <row r="252" spans="1:12" x14ac:dyDescent="0.25">
      <c r="A252" t="e">
        <f t="shared" si="9"/>
        <v>#N/A</v>
      </c>
      <c r="B252" s="1" t="e">
        <f>IF(A252&lt;&gt;"",VLOOKUP(A252,'Ket qua do'!$B$5:$CE$50000,2,TRUE),"")</f>
        <v>#N/A</v>
      </c>
      <c r="C252" s="19" t="e">
        <f>IF(A252&lt;&gt;"",VLOOKUP(B252,'Ket qua do'!$C$5:$AP$50000,$C$3,TRUE)*SQRT(3)*$C$11,"")</f>
        <v>#N/A</v>
      </c>
      <c r="D252" s="21" t="e">
        <f>IF(A252&lt;&gt;"",VLOOKUP(B252,'Ket qua do'!$C$5:$AP$50000,$D$3,TRUE),"")</f>
        <v>#N/A</v>
      </c>
      <c r="E252" s="21" t="e">
        <f>IF(A252&lt;&gt;"",VLOOKUP(B252,'Ket qua do'!$C$5:$AP$50000,$E$3,TRUE)*$C$12,"")</f>
        <v>#N/A</v>
      </c>
      <c r="F252" s="21" t="e">
        <f>IF(A252&lt;&gt;"",VLOOKUP(B252,'Ket qua do'!$C$5:$AP$50000,$F$3,TRUE),"")</f>
        <v>#N/A</v>
      </c>
      <c r="G252" s="21" t="e">
        <f>IF(A252&lt;&gt;"",VLOOKUP(B252,'Ket qua do'!$C$5:$AP$50000,$G$3,TRUE),"")</f>
        <v>#N/A</v>
      </c>
      <c r="H252" s="21" t="e">
        <f>IF(A252&lt;&gt;"",VLOOKUP(B252,'Ket qua do'!$C$5:$AP$50000,$H$3,TRUE),"")</f>
        <v>#N/A</v>
      </c>
      <c r="I252" s="21" t="e">
        <f>IF(A252&lt;&gt;"",VLOOKUP(B252,'Ket qua do'!$C$5:$AP$50000,$I$3,TRUE)*$E$9/1000,"")</f>
        <v>#N/A</v>
      </c>
      <c r="J252" s="21" t="e">
        <f>IF(A252&lt;&gt;"",VLOOKUP(B252,'Ket qua do'!$C$5:$AP$50000,$J$3,TRUE)*$E$9/1000,"")</f>
        <v>#N/A</v>
      </c>
      <c r="K252" s="21" t="e">
        <f>IF(A252&lt;&gt;"",VLOOKUP(B252,'Ket qua do'!$C$5:$AP$50000,$K$3,TRUE)*$E$9/1000,"")</f>
        <v>#N/A</v>
      </c>
      <c r="L252" s="21" t="e">
        <f>IF(A252&lt;&gt;"",VLOOKUP(B252,'Ket qua do'!$C$5:$AP$50000,$L$3,TRUE),"")</f>
        <v>#N/A</v>
      </c>
    </row>
    <row r="253" spans="1:12" x14ac:dyDescent="0.25">
      <c r="A253" t="e">
        <f t="shared" si="9"/>
        <v>#N/A</v>
      </c>
      <c r="B253" s="1" t="e">
        <f>IF(A253&lt;&gt;"",VLOOKUP(A253,'Ket qua do'!$B$5:$CE$50000,2,TRUE),"")</f>
        <v>#N/A</v>
      </c>
      <c r="C253" s="19" t="e">
        <f>IF(A253&lt;&gt;"",VLOOKUP(B253,'Ket qua do'!$C$5:$AP$50000,$C$3,TRUE)*SQRT(3)*$C$11,"")</f>
        <v>#N/A</v>
      </c>
      <c r="D253" s="21" t="e">
        <f>IF(A253&lt;&gt;"",VLOOKUP(B253,'Ket qua do'!$C$5:$AP$50000,$D$3,TRUE),"")</f>
        <v>#N/A</v>
      </c>
      <c r="E253" s="21" t="e">
        <f>IF(A253&lt;&gt;"",VLOOKUP(B253,'Ket qua do'!$C$5:$AP$50000,$E$3,TRUE)*$C$12,"")</f>
        <v>#N/A</v>
      </c>
      <c r="F253" s="21" t="e">
        <f>IF(A253&lt;&gt;"",VLOOKUP(B253,'Ket qua do'!$C$5:$AP$50000,$F$3,TRUE),"")</f>
        <v>#N/A</v>
      </c>
      <c r="G253" s="21" t="e">
        <f>IF(A253&lt;&gt;"",VLOOKUP(B253,'Ket qua do'!$C$5:$AP$50000,$G$3,TRUE),"")</f>
        <v>#N/A</v>
      </c>
      <c r="H253" s="21" t="e">
        <f>IF(A253&lt;&gt;"",VLOOKUP(B253,'Ket qua do'!$C$5:$AP$50000,$H$3,TRUE),"")</f>
        <v>#N/A</v>
      </c>
      <c r="I253" s="21" t="e">
        <f>IF(A253&lt;&gt;"",VLOOKUP(B253,'Ket qua do'!$C$5:$AP$50000,$I$3,TRUE)*$E$9/1000,"")</f>
        <v>#N/A</v>
      </c>
      <c r="J253" s="21" t="e">
        <f>IF(A253&lt;&gt;"",VLOOKUP(B253,'Ket qua do'!$C$5:$AP$50000,$J$3,TRUE)*$E$9/1000,"")</f>
        <v>#N/A</v>
      </c>
      <c r="K253" s="21" t="e">
        <f>IF(A253&lt;&gt;"",VLOOKUP(B253,'Ket qua do'!$C$5:$AP$50000,$K$3,TRUE)*$E$9/1000,"")</f>
        <v>#N/A</v>
      </c>
      <c r="L253" s="21" t="e">
        <f>IF(A253&lt;&gt;"",VLOOKUP(B253,'Ket qua do'!$C$5:$AP$50000,$L$3,TRUE),"")</f>
        <v>#N/A</v>
      </c>
    </row>
    <row r="254" spans="1:12" x14ac:dyDescent="0.25">
      <c r="A254" t="e">
        <f t="shared" si="9"/>
        <v>#N/A</v>
      </c>
      <c r="B254" s="1" t="e">
        <f>IF(A254&lt;&gt;"",VLOOKUP(A254,'Ket qua do'!$B$5:$CE$50000,2,TRUE),"")</f>
        <v>#N/A</v>
      </c>
      <c r="C254" s="19" t="e">
        <f>IF(A254&lt;&gt;"",VLOOKUP(B254,'Ket qua do'!$C$5:$AP$50000,$C$3,TRUE)*SQRT(3)*$C$11,"")</f>
        <v>#N/A</v>
      </c>
      <c r="D254" s="21" t="e">
        <f>IF(A254&lt;&gt;"",VLOOKUP(B254,'Ket qua do'!$C$5:$AP$50000,$D$3,TRUE),"")</f>
        <v>#N/A</v>
      </c>
      <c r="E254" s="21" t="e">
        <f>IF(A254&lt;&gt;"",VLOOKUP(B254,'Ket qua do'!$C$5:$AP$50000,$E$3,TRUE)*$C$12,"")</f>
        <v>#N/A</v>
      </c>
      <c r="F254" s="21" t="e">
        <f>IF(A254&lt;&gt;"",VLOOKUP(B254,'Ket qua do'!$C$5:$AP$50000,$F$3,TRUE),"")</f>
        <v>#N/A</v>
      </c>
      <c r="G254" s="21" t="e">
        <f>IF(A254&lt;&gt;"",VLOOKUP(B254,'Ket qua do'!$C$5:$AP$50000,$G$3,TRUE),"")</f>
        <v>#N/A</v>
      </c>
      <c r="H254" s="21" t="e">
        <f>IF(A254&lt;&gt;"",VLOOKUP(B254,'Ket qua do'!$C$5:$AP$50000,$H$3,TRUE),"")</f>
        <v>#N/A</v>
      </c>
      <c r="I254" s="21" t="e">
        <f>IF(A254&lt;&gt;"",VLOOKUP(B254,'Ket qua do'!$C$5:$AP$50000,$I$3,TRUE)*$E$9/1000,"")</f>
        <v>#N/A</v>
      </c>
      <c r="J254" s="21" t="e">
        <f>IF(A254&lt;&gt;"",VLOOKUP(B254,'Ket qua do'!$C$5:$AP$50000,$J$3,TRUE)*$E$9/1000,"")</f>
        <v>#N/A</v>
      </c>
      <c r="K254" s="21" t="e">
        <f>IF(A254&lt;&gt;"",VLOOKUP(B254,'Ket qua do'!$C$5:$AP$50000,$K$3,TRUE)*$E$9/1000,"")</f>
        <v>#N/A</v>
      </c>
      <c r="L254" s="21" t="e">
        <f>IF(A254&lt;&gt;"",VLOOKUP(B254,'Ket qua do'!$C$5:$AP$50000,$L$3,TRUE),"")</f>
        <v>#N/A</v>
      </c>
    </row>
    <row r="255" spans="1:12" x14ac:dyDescent="0.25">
      <c r="A255" t="e">
        <f t="shared" si="9"/>
        <v>#N/A</v>
      </c>
      <c r="B255" s="1" t="e">
        <f>IF(A255&lt;&gt;"",VLOOKUP(A255,'Ket qua do'!$B$5:$CE$50000,2,TRUE),"")</f>
        <v>#N/A</v>
      </c>
      <c r="C255" s="19" t="e">
        <f>IF(A255&lt;&gt;"",VLOOKUP(B255,'Ket qua do'!$C$5:$AP$50000,$C$3,TRUE)*SQRT(3)*$C$11,"")</f>
        <v>#N/A</v>
      </c>
      <c r="D255" s="21" t="e">
        <f>IF(A255&lt;&gt;"",VLOOKUP(B255,'Ket qua do'!$C$5:$AP$50000,$D$3,TRUE),"")</f>
        <v>#N/A</v>
      </c>
      <c r="E255" s="21" t="e">
        <f>IF(A255&lt;&gt;"",VLOOKUP(B255,'Ket qua do'!$C$5:$AP$50000,$E$3,TRUE)*$C$12,"")</f>
        <v>#N/A</v>
      </c>
      <c r="F255" s="21" t="e">
        <f>IF(A255&lt;&gt;"",VLOOKUP(B255,'Ket qua do'!$C$5:$AP$50000,$F$3,TRUE),"")</f>
        <v>#N/A</v>
      </c>
      <c r="G255" s="21" t="e">
        <f>IF(A255&lt;&gt;"",VLOOKUP(B255,'Ket qua do'!$C$5:$AP$50000,$G$3,TRUE),"")</f>
        <v>#N/A</v>
      </c>
      <c r="H255" s="21" t="e">
        <f>IF(A255&lt;&gt;"",VLOOKUP(B255,'Ket qua do'!$C$5:$AP$50000,$H$3,TRUE),"")</f>
        <v>#N/A</v>
      </c>
      <c r="I255" s="21" t="e">
        <f>IF(A255&lt;&gt;"",VLOOKUP(B255,'Ket qua do'!$C$5:$AP$50000,$I$3,TRUE)*$E$9/1000,"")</f>
        <v>#N/A</v>
      </c>
      <c r="J255" s="21" t="e">
        <f>IF(A255&lt;&gt;"",VLOOKUP(B255,'Ket qua do'!$C$5:$AP$50000,$J$3,TRUE)*$E$9/1000,"")</f>
        <v>#N/A</v>
      </c>
      <c r="K255" s="21" t="e">
        <f>IF(A255&lt;&gt;"",VLOOKUP(B255,'Ket qua do'!$C$5:$AP$50000,$K$3,TRUE)*$E$9/1000,"")</f>
        <v>#N/A</v>
      </c>
      <c r="L255" s="21" t="e">
        <f>IF(A255&lt;&gt;"",VLOOKUP(B255,'Ket qua do'!$C$5:$AP$50000,$L$3,TRUE),"")</f>
        <v>#N/A</v>
      </c>
    </row>
    <row r="256" spans="1:12" x14ac:dyDescent="0.25">
      <c r="A256" t="e">
        <f t="shared" si="9"/>
        <v>#N/A</v>
      </c>
      <c r="B256" s="1" t="e">
        <f>IF(A256&lt;&gt;"",VLOOKUP(A256,'Ket qua do'!$B$5:$CE$50000,2,TRUE),"")</f>
        <v>#N/A</v>
      </c>
      <c r="C256" s="19" t="e">
        <f>IF(A256&lt;&gt;"",VLOOKUP(B256,'Ket qua do'!$C$5:$AP$50000,$C$3,TRUE)*SQRT(3)*$C$11,"")</f>
        <v>#N/A</v>
      </c>
      <c r="D256" s="21" t="e">
        <f>IF(A256&lt;&gt;"",VLOOKUP(B256,'Ket qua do'!$C$5:$AP$50000,$D$3,TRUE),"")</f>
        <v>#N/A</v>
      </c>
      <c r="E256" s="21" t="e">
        <f>IF(A256&lt;&gt;"",VLOOKUP(B256,'Ket qua do'!$C$5:$AP$50000,$E$3,TRUE)*$C$12,"")</f>
        <v>#N/A</v>
      </c>
      <c r="F256" s="21" t="e">
        <f>IF(A256&lt;&gt;"",VLOOKUP(B256,'Ket qua do'!$C$5:$AP$50000,$F$3,TRUE),"")</f>
        <v>#N/A</v>
      </c>
      <c r="G256" s="21" t="e">
        <f>IF(A256&lt;&gt;"",VLOOKUP(B256,'Ket qua do'!$C$5:$AP$50000,$G$3,TRUE),"")</f>
        <v>#N/A</v>
      </c>
      <c r="H256" s="21" t="e">
        <f>IF(A256&lt;&gt;"",VLOOKUP(B256,'Ket qua do'!$C$5:$AP$50000,$H$3,TRUE),"")</f>
        <v>#N/A</v>
      </c>
      <c r="I256" s="21" t="e">
        <f>IF(A256&lt;&gt;"",VLOOKUP(B256,'Ket qua do'!$C$5:$AP$50000,$I$3,TRUE)*$E$9/1000,"")</f>
        <v>#N/A</v>
      </c>
      <c r="J256" s="21" t="e">
        <f>IF(A256&lt;&gt;"",VLOOKUP(B256,'Ket qua do'!$C$5:$AP$50000,$J$3,TRUE)*$E$9/1000,"")</f>
        <v>#N/A</v>
      </c>
      <c r="K256" s="21" t="e">
        <f>IF(A256&lt;&gt;"",VLOOKUP(B256,'Ket qua do'!$C$5:$AP$50000,$K$3,TRUE)*$E$9/1000,"")</f>
        <v>#N/A</v>
      </c>
      <c r="L256" s="21" t="e">
        <f>IF(A256&lt;&gt;"",VLOOKUP(B256,'Ket qua do'!$C$5:$AP$50000,$L$3,TRUE),"")</f>
        <v>#N/A</v>
      </c>
    </row>
    <row r="257" spans="1:12" x14ac:dyDescent="0.25">
      <c r="A257" t="e">
        <f t="shared" si="9"/>
        <v>#N/A</v>
      </c>
      <c r="B257" s="1" t="e">
        <f>IF(A257&lt;&gt;"",VLOOKUP(A257,'Ket qua do'!$B$5:$CE$50000,2,TRUE),"")</f>
        <v>#N/A</v>
      </c>
      <c r="C257" s="19" t="e">
        <f>IF(A257&lt;&gt;"",VLOOKUP(B257,'Ket qua do'!$C$5:$AP$50000,$C$3,TRUE)*SQRT(3)*$C$11,"")</f>
        <v>#N/A</v>
      </c>
      <c r="D257" s="21" t="e">
        <f>IF(A257&lt;&gt;"",VLOOKUP(B257,'Ket qua do'!$C$5:$AP$50000,$D$3,TRUE),"")</f>
        <v>#N/A</v>
      </c>
      <c r="E257" s="21" t="e">
        <f>IF(A257&lt;&gt;"",VLOOKUP(B257,'Ket qua do'!$C$5:$AP$50000,$E$3,TRUE)*$C$12,"")</f>
        <v>#N/A</v>
      </c>
      <c r="F257" s="21" t="e">
        <f>IF(A257&lt;&gt;"",VLOOKUP(B257,'Ket qua do'!$C$5:$AP$50000,$F$3,TRUE),"")</f>
        <v>#N/A</v>
      </c>
      <c r="G257" s="21" t="e">
        <f>IF(A257&lt;&gt;"",VLOOKUP(B257,'Ket qua do'!$C$5:$AP$50000,$G$3,TRUE),"")</f>
        <v>#N/A</v>
      </c>
      <c r="H257" s="21" t="e">
        <f>IF(A257&lt;&gt;"",VLOOKUP(B257,'Ket qua do'!$C$5:$AP$50000,$H$3,TRUE),"")</f>
        <v>#N/A</v>
      </c>
      <c r="I257" s="21" t="e">
        <f>IF(A257&lt;&gt;"",VLOOKUP(B257,'Ket qua do'!$C$5:$AP$50000,$I$3,TRUE)*$E$9/1000,"")</f>
        <v>#N/A</v>
      </c>
      <c r="J257" s="21" t="e">
        <f>IF(A257&lt;&gt;"",VLOOKUP(B257,'Ket qua do'!$C$5:$AP$50000,$J$3,TRUE)*$E$9/1000,"")</f>
        <v>#N/A</v>
      </c>
      <c r="K257" s="21" t="e">
        <f>IF(A257&lt;&gt;"",VLOOKUP(B257,'Ket qua do'!$C$5:$AP$50000,$K$3,TRUE)*$E$9/1000,"")</f>
        <v>#N/A</v>
      </c>
      <c r="L257" s="21" t="e">
        <f>IF(A257&lt;&gt;"",VLOOKUP(B257,'Ket qua do'!$C$5:$AP$50000,$L$3,TRUE),"")</f>
        <v>#N/A</v>
      </c>
    </row>
    <row r="258" spans="1:12" x14ac:dyDescent="0.25">
      <c r="A258" t="e">
        <f t="shared" si="9"/>
        <v>#N/A</v>
      </c>
      <c r="B258" s="1" t="e">
        <f>IF(A258&lt;&gt;"",VLOOKUP(A258,'Ket qua do'!$B$5:$CE$50000,2,TRUE),"")</f>
        <v>#N/A</v>
      </c>
      <c r="C258" s="19" t="e">
        <f>IF(A258&lt;&gt;"",VLOOKUP(B258,'Ket qua do'!$C$5:$AP$50000,$C$3,TRUE)*SQRT(3)*$C$11,"")</f>
        <v>#N/A</v>
      </c>
      <c r="D258" s="21" t="e">
        <f>IF(A258&lt;&gt;"",VLOOKUP(B258,'Ket qua do'!$C$5:$AP$50000,$D$3,TRUE),"")</f>
        <v>#N/A</v>
      </c>
      <c r="E258" s="21" t="e">
        <f>IF(A258&lt;&gt;"",VLOOKUP(B258,'Ket qua do'!$C$5:$AP$50000,$E$3,TRUE)*$C$12,"")</f>
        <v>#N/A</v>
      </c>
      <c r="F258" s="21" t="e">
        <f>IF(A258&lt;&gt;"",VLOOKUP(B258,'Ket qua do'!$C$5:$AP$50000,$F$3,TRUE),"")</f>
        <v>#N/A</v>
      </c>
      <c r="G258" s="21" t="e">
        <f>IF(A258&lt;&gt;"",VLOOKUP(B258,'Ket qua do'!$C$5:$AP$50000,$G$3,TRUE),"")</f>
        <v>#N/A</v>
      </c>
      <c r="H258" s="21" t="e">
        <f>IF(A258&lt;&gt;"",VLOOKUP(B258,'Ket qua do'!$C$5:$AP$50000,$H$3,TRUE),"")</f>
        <v>#N/A</v>
      </c>
      <c r="I258" s="21" t="e">
        <f>IF(A258&lt;&gt;"",VLOOKUP(B258,'Ket qua do'!$C$5:$AP$50000,$I$3,TRUE)*$E$9/1000,"")</f>
        <v>#N/A</v>
      </c>
      <c r="J258" s="21" t="e">
        <f>IF(A258&lt;&gt;"",VLOOKUP(B258,'Ket qua do'!$C$5:$AP$50000,$J$3,TRUE)*$E$9/1000,"")</f>
        <v>#N/A</v>
      </c>
      <c r="K258" s="21" t="e">
        <f>IF(A258&lt;&gt;"",VLOOKUP(B258,'Ket qua do'!$C$5:$AP$50000,$K$3,TRUE)*$E$9/1000,"")</f>
        <v>#N/A</v>
      </c>
      <c r="L258" s="21" t="e">
        <f>IF(A258&lt;&gt;"",VLOOKUP(B258,'Ket qua do'!$C$5:$AP$50000,$L$3,TRUE),"")</f>
        <v>#N/A</v>
      </c>
    </row>
    <row r="259" spans="1:12" x14ac:dyDescent="0.25">
      <c r="A259" t="e">
        <f t="shared" si="9"/>
        <v>#N/A</v>
      </c>
      <c r="B259" s="1" t="e">
        <f>IF(A259&lt;&gt;"",VLOOKUP(A259,'Ket qua do'!$B$5:$CE$50000,2,TRUE),"")</f>
        <v>#N/A</v>
      </c>
      <c r="C259" s="19" t="e">
        <f>IF(A259&lt;&gt;"",VLOOKUP(B259,'Ket qua do'!$C$5:$AP$50000,$C$3,TRUE)*SQRT(3)*$C$11,"")</f>
        <v>#N/A</v>
      </c>
      <c r="D259" s="21" t="e">
        <f>IF(A259&lt;&gt;"",VLOOKUP(B259,'Ket qua do'!$C$5:$AP$50000,$D$3,TRUE),"")</f>
        <v>#N/A</v>
      </c>
      <c r="E259" s="21" t="e">
        <f>IF(A259&lt;&gt;"",VLOOKUP(B259,'Ket qua do'!$C$5:$AP$50000,$E$3,TRUE)*$C$12,"")</f>
        <v>#N/A</v>
      </c>
      <c r="F259" s="21" t="e">
        <f>IF(A259&lt;&gt;"",VLOOKUP(B259,'Ket qua do'!$C$5:$AP$50000,$F$3,TRUE),"")</f>
        <v>#N/A</v>
      </c>
      <c r="G259" s="21" t="e">
        <f>IF(A259&lt;&gt;"",VLOOKUP(B259,'Ket qua do'!$C$5:$AP$50000,$G$3,TRUE),"")</f>
        <v>#N/A</v>
      </c>
      <c r="H259" s="21" t="e">
        <f>IF(A259&lt;&gt;"",VLOOKUP(B259,'Ket qua do'!$C$5:$AP$50000,$H$3,TRUE),"")</f>
        <v>#N/A</v>
      </c>
      <c r="I259" s="21" t="e">
        <f>IF(A259&lt;&gt;"",VLOOKUP(B259,'Ket qua do'!$C$5:$AP$50000,$I$3,TRUE)*$E$9/1000,"")</f>
        <v>#N/A</v>
      </c>
      <c r="J259" s="21" t="e">
        <f>IF(A259&lt;&gt;"",VLOOKUP(B259,'Ket qua do'!$C$5:$AP$50000,$J$3,TRUE)*$E$9/1000,"")</f>
        <v>#N/A</v>
      </c>
      <c r="K259" s="21" t="e">
        <f>IF(A259&lt;&gt;"",VLOOKUP(B259,'Ket qua do'!$C$5:$AP$50000,$K$3,TRUE)*$E$9/1000,"")</f>
        <v>#N/A</v>
      </c>
      <c r="L259" s="21" t="e">
        <f>IF(A259&lt;&gt;"",VLOOKUP(B259,'Ket qua do'!$C$5:$AP$50000,$L$3,TRUE),"")</f>
        <v>#N/A</v>
      </c>
    </row>
    <row r="260" spans="1:12" x14ac:dyDescent="0.25">
      <c r="A260" t="e">
        <f t="shared" si="9"/>
        <v>#N/A</v>
      </c>
      <c r="B260" s="1" t="e">
        <f>IF(A260&lt;&gt;"",VLOOKUP(A260,'Ket qua do'!$B$5:$CE$50000,2,TRUE),"")</f>
        <v>#N/A</v>
      </c>
      <c r="C260" s="19" t="e">
        <f>IF(A260&lt;&gt;"",VLOOKUP(B260,'Ket qua do'!$C$5:$AP$50000,$C$3,TRUE)*SQRT(3)*$C$11,"")</f>
        <v>#N/A</v>
      </c>
      <c r="D260" s="21" t="e">
        <f>IF(A260&lt;&gt;"",VLOOKUP(B260,'Ket qua do'!$C$5:$AP$50000,$D$3,TRUE),"")</f>
        <v>#N/A</v>
      </c>
      <c r="E260" s="21" t="e">
        <f>IF(A260&lt;&gt;"",VLOOKUP(B260,'Ket qua do'!$C$5:$AP$50000,$E$3,TRUE)*$C$12,"")</f>
        <v>#N/A</v>
      </c>
      <c r="F260" s="21" t="e">
        <f>IF(A260&lt;&gt;"",VLOOKUP(B260,'Ket qua do'!$C$5:$AP$50000,$F$3,TRUE),"")</f>
        <v>#N/A</v>
      </c>
      <c r="G260" s="21" t="e">
        <f>IF(A260&lt;&gt;"",VLOOKUP(B260,'Ket qua do'!$C$5:$AP$50000,$G$3,TRUE),"")</f>
        <v>#N/A</v>
      </c>
      <c r="H260" s="21" t="e">
        <f>IF(A260&lt;&gt;"",VLOOKUP(B260,'Ket qua do'!$C$5:$AP$50000,$H$3,TRUE),"")</f>
        <v>#N/A</v>
      </c>
      <c r="I260" s="21" t="e">
        <f>IF(A260&lt;&gt;"",VLOOKUP(B260,'Ket qua do'!$C$5:$AP$50000,$I$3,TRUE)*$E$9/1000,"")</f>
        <v>#N/A</v>
      </c>
      <c r="J260" s="21" t="e">
        <f>IF(A260&lt;&gt;"",VLOOKUP(B260,'Ket qua do'!$C$5:$AP$50000,$J$3,TRUE)*$E$9/1000,"")</f>
        <v>#N/A</v>
      </c>
      <c r="K260" s="21" t="e">
        <f>IF(A260&lt;&gt;"",VLOOKUP(B260,'Ket qua do'!$C$5:$AP$50000,$K$3,TRUE)*$E$9/1000,"")</f>
        <v>#N/A</v>
      </c>
      <c r="L260" s="21" t="e">
        <f>IF(A260&lt;&gt;"",VLOOKUP(B260,'Ket qua do'!$C$5:$AP$50000,$L$3,TRUE),"")</f>
        <v>#N/A</v>
      </c>
    </row>
    <row r="261" spans="1:12" x14ac:dyDescent="0.25">
      <c r="A261" t="e">
        <f t="shared" si="9"/>
        <v>#N/A</v>
      </c>
      <c r="B261" s="1" t="e">
        <f>IF(A261&lt;&gt;"",VLOOKUP(A261,'Ket qua do'!$B$5:$CE$50000,2,TRUE),"")</f>
        <v>#N/A</v>
      </c>
      <c r="C261" s="19" t="e">
        <f>IF(A261&lt;&gt;"",VLOOKUP(B261,'Ket qua do'!$C$5:$AP$50000,$C$3,TRUE)*SQRT(3)*$C$11,"")</f>
        <v>#N/A</v>
      </c>
      <c r="D261" s="21" t="e">
        <f>IF(A261&lt;&gt;"",VLOOKUP(B261,'Ket qua do'!$C$5:$AP$50000,$D$3,TRUE),"")</f>
        <v>#N/A</v>
      </c>
      <c r="E261" s="21" t="e">
        <f>IF(A261&lt;&gt;"",VLOOKUP(B261,'Ket qua do'!$C$5:$AP$50000,$E$3,TRUE)*$C$12,"")</f>
        <v>#N/A</v>
      </c>
      <c r="F261" s="21" t="e">
        <f>IF(A261&lt;&gt;"",VLOOKUP(B261,'Ket qua do'!$C$5:$AP$50000,$F$3,TRUE),"")</f>
        <v>#N/A</v>
      </c>
      <c r="G261" s="21" t="e">
        <f>IF(A261&lt;&gt;"",VLOOKUP(B261,'Ket qua do'!$C$5:$AP$50000,$G$3,TRUE),"")</f>
        <v>#N/A</v>
      </c>
      <c r="H261" s="21" t="e">
        <f>IF(A261&lt;&gt;"",VLOOKUP(B261,'Ket qua do'!$C$5:$AP$50000,$H$3,TRUE),"")</f>
        <v>#N/A</v>
      </c>
      <c r="I261" s="21" t="e">
        <f>IF(A261&lt;&gt;"",VLOOKUP(B261,'Ket qua do'!$C$5:$AP$50000,$I$3,TRUE)*$E$9/1000,"")</f>
        <v>#N/A</v>
      </c>
      <c r="J261" s="21" t="e">
        <f>IF(A261&lt;&gt;"",VLOOKUP(B261,'Ket qua do'!$C$5:$AP$50000,$J$3,TRUE)*$E$9/1000,"")</f>
        <v>#N/A</v>
      </c>
      <c r="K261" s="21" t="e">
        <f>IF(A261&lt;&gt;"",VLOOKUP(B261,'Ket qua do'!$C$5:$AP$50000,$K$3,TRUE)*$E$9/1000,"")</f>
        <v>#N/A</v>
      </c>
      <c r="L261" s="21" t="e">
        <f>IF(A261&lt;&gt;"",VLOOKUP(B261,'Ket qua do'!$C$5:$AP$50000,$L$3,TRUE),"")</f>
        <v>#N/A</v>
      </c>
    </row>
    <row r="262" spans="1:12" x14ac:dyDescent="0.25">
      <c r="A262" t="e">
        <f t="shared" si="9"/>
        <v>#N/A</v>
      </c>
      <c r="B262" s="1" t="e">
        <f>IF(A262&lt;&gt;"",VLOOKUP(A262,'Ket qua do'!$B$5:$CE$50000,2,TRUE),"")</f>
        <v>#N/A</v>
      </c>
      <c r="C262" s="19" t="e">
        <f>IF(A262&lt;&gt;"",VLOOKUP(B262,'Ket qua do'!$C$5:$AP$50000,$C$3,TRUE)*SQRT(3)*$C$11,"")</f>
        <v>#N/A</v>
      </c>
      <c r="D262" s="21" t="e">
        <f>IF(A262&lt;&gt;"",VLOOKUP(B262,'Ket qua do'!$C$5:$AP$50000,$D$3,TRUE),"")</f>
        <v>#N/A</v>
      </c>
      <c r="E262" s="21" t="e">
        <f>IF(A262&lt;&gt;"",VLOOKUP(B262,'Ket qua do'!$C$5:$AP$50000,$E$3,TRUE)*$C$12,"")</f>
        <v>#N/A</v>
      </c>
      <c r="F262" s="21" t="e">
        <f>IF(A262&lt;&gt;"",VLOOKUP(B262,'Ket qua do'!$C$5:$AP$50000,$F$3,TRUE),"")</f>
        <v>#N/A</v>
      </c>
      <c r="G262" s="21" t="e">
        <f>IF(A262&lt;&gt;"",VLOOKUP(B262,'Ket qua do'!$C$5:$AP$50000,$G$3,TRUE),"")</f>
        <v>#N/A</v>
      </c>
      <c r="H262" s="21" t="e">
        <f>IF(A262&lt;&gt;"",VLOOKUP(B262,'Ket qua do'!$C$5:$AP$50000,$H$3,TRUE),"")</f>
        <v>#N/A</v>
      </c>
      <c r="I262" s="21" t="e">
        <f>IF(A262&lt;&gt;"",VLOOKUP(B262,'Ket qua do'!$C$5:$AP$50000,$I$3,TRUE)*$E$9/1000,"")</f>
        <v>#N/A</v>
      </c>
      <c r="J262" s="21" t="e">
        <f>IF(A262&lt;&gt;"",VLOOKUP(B262,'Ket qua do'!$C$5:$AP$50000,$J$3,TRUE)*$E$9/1000,"")</f>
        <v>#N/A</v>
      </c>
      <c r="K262" s="21" t="e">
        <f>IF(A262&lt;&gt;"",VLOOKUP(B262,'Ket qua do'!$C$5:$AP$50000,$K$3,TRUE)*$E$9/1000,"")</f>
        <v>#N/A</v>
      </c>
      <c r="L262" s="21" t="e">
        <f>IF(A262&lt;&gt;"",VLOOKUP(B262,'Ket qua do'!$C$5:$AP$50000,$L$3,TRUE),"")</f>
        <v>#N/A</v>
      </c>
    </row>
    <row r="263" spans="1:12" x14ac:dyDescent="0.25">
      <c r="A263" t="e">
        <f t="shared" si="9"/>
        <v>#N/A</v>
      </c>
      <c r="B263" s="1" t="e">
        <f>IF(A263&lt;&gt;"",VLOOKUP(A263,'Ket qua do'!$B$5:$CE$50000,2,TRUE),"")</f>
        <v>#N/A</v>
      </c>
      <c r="C263" s="19" t="e">
        <f>IF(A263&lt;&gt;"",VLOOKUP(B263,'Ket qua do'!$C$5:$AP$50000,$C$3,TRUE)*SQRT(3)*$C$11,"")</f>
        <v>#N/A</v>
      </c>
      <c r="D263" s="21" t="e">
        <f>IF(A263&lt;&gt;"",VLOOKUP(B263,'Ket qua do'!$C$5:$AP$50000,$D$3,TRUE),"")</f>
        <v>#N/A</v>
      </c>
      <c r="E263" s="21" t="e">
        <f>IF(A263&lt;&gt;"",VLOOKUP(B263,'Ket qua do'!$C$5:$AP$50000,$E$3,TRUE)*$C$12,"")</f>
        <v>#N/A</v>
      </c>
      <c r="F263" s="21" t="e">
        <f>IF(A263&lt;&gt;"",VLOOKUP(B263,'Ket qua do'!$C$5:$AP$50000,$F$3,TRUE),"")</f>
        <v>#N/A</v>
      </c>
      <c r="G263" s="21" t="e">
        <f>IF(A263&lt;&gt;"",VLOOKUP(B263,'Ket qua do'!$C$5:$AP$50000,$G$3,TRUE),"")</f>
        <v>#N/A</v>
      </c>
      <c r="H263" s="21" t="e">
        <f>IF(A263&lt;&gt;"",VLOOKUP(B263,'Ket qua do'!$C$5:$AP$50000,$H$3,TRUE),"")</f>
        <v>#N/A</v>
      </c>
      <c r="I263" s="21" t="e">
        <f>IF(A263&lt;&gt;"",VLOOKUP(B263,'Ket qua do'!$C$5:$AP$50000,$I$3,TRUE)*$E$9/1000,"")</f>
        <v>#N/A</v>
      </c>
      <c r="J263" s="21" t="e">
        <f>IF(A263&lt;&gt;"",VLOOKUP(B263,'Ket qua do'!$C$5:$AP$50000,$J$3,TRUE)*$E$9/1000,"")</f>
        <v>#N/A</v>
      </c>
      <c r="K263" s="21" t="e">
        <f>IF(A263&lt;&gt;"",VLOOKUP(B263,'Ket qua do'!$C$5:$AP$50000,$K$3,TRUE)*$E$9/1000,"")</f>
        <v>#N/A</v>
      </c>
      <c r="L263" s="21" t="e">
        <f>IF(A263&lt;&gt;"",VLOOKUP(B263,'Ket qua do'!$C$5:$AP$50000,$L$3,TRUE),"")</f>
        <v>#N/A</v>
      </c>
    </row>
    <row r="264" spans="1:12" x14ac:dyDescent="0.25">
      <c r="A264" t="e">
        <f t="shared" si="9"/>
        <v>#N/A</v>
      </c>
      <c r="B264" s="1" t="e">
        <f>IF(A264&lt;&gt;"",VLOOKUP(A264,'Ket qua do'!$B$5:$CE$50000,2,TRUE),"")</f>
        <v>#N/A</v>
      </c>
      <c r="C264" s="19" t="e">
        <f>IF(A264&lt;&gt;"",VLOOKUP(B264,'Ket qua do'!$C$5:$AP$50000,$C$3,TRUE)*SQRT(3)*$C$11,"")</f>
        <v>#N/A</v>
      </c>
      <c r="D264" s="21" t="e">
        <f>IF(A264&lt;&gt;"",VLOOKUP(B264,'Ket qua do'!$C$5:$AP$50000,$D$3,TRUE),"")</f>
        <v>#N/A</v>
      </c>
      <c r="E264" s="21" t="e">
        <f>IF(A264&lt;&gt;"",VLOOKUP(B264,'Ket qua do'!$C$5:$AP$50000,$E$3,TRUE)*$C$12,"")</f>
        <v>#N/A</v>
      </c>
      <c r="F264" s="21" t="e">
        <f>IF(A264&lt;&gt;"",VLOOKUP(B264,'Ket qua do'!$C$5:$AP$50000,$F$3,TRUE),"")</f>
        <v>#N/A</v>
      </c>
      <c r="G264" s="21" t="e">
        <f>IF(A264&lt;&gt;"",VLOOKUP(B264,'Ket qua do'!$C$5:$AP$50000,$G$3,TRUE),"")</f>
        <v>#N/A</v>
      </c>
      <c r="H264" s="21" t="e">
        <f>IF(A264&lt;&gt;"",VLOOKUP(B264,'Ket qua do'!$C$5:$AP$50000,$H$3,TRUE),"")</f>
        <v>#N/A</v>
      </c>
      <c r="I264" s="21" t="e">
        <f>IF(A264&lt;&gt;"",VLOOKUP(B264,'Ket qua do'!$C$5:$AP$50000,$I$3,TRUE)*$E$9/1000,"")</f>
        <v>#N/A</v>
      </c>
      <c r="J264" s="21" t="e">
        <f>IF(A264&lt;&gt;"",VLOOKUP(B264,'Ket qua do'!$C$5:$AP$50000,$J$3,TRUE)*$E$9/1000,"")</f>
        <v>#N/A</v>
      </c>
      <c r="K264" s="21" t="e">
        <f>IF(A264&lt;&gt;"",VLOOKUP(B264,'Ket qua do'!$C$5:$AP$50000,$K$3,TRUE)*$E$9/1000,"")</f>
        <v>#N/A</v>
      </c>
      <c r="L264" s="21" t="e">
        <f>IF(A264&lt;&gt;"",VLOOKUP(B264,'Ket qua do'!$C$5:$AP$50000,$L$3,TRUE),"")</f>
        <v>#N/A</v>
      </c>
    </row>
    <row r="265" spans="1:12" x14ac:dyDescent="0.25">
      <c r="A265" t="e">
        <f t="shared" si="9"/>
        <v>#N/A</v>
      </c>
      <c r="B265" s="1" t="e">
        <f>IF(A265&lt;&gt;"",VLOOKUP(A265,'Ket qua do'!$B$5:$CE$50000,2,TRUE),"")</f>
        <v>#N/A</v>
      </c>
      <c r="C265" s="19" t="e">
        <f>IF(A265&lt;&gt;"",VLOOKUP(B265,'Ket qua do'!$C$5:$AP$50000,$C$3,TRUE)*SQRT(3)*$C$11,"")</f>
        <v>#N/A</v>
      </c>
      <c r="D265" s="21" t="e">
        <f>IF(A265&lt;&gt;"",VLOOKUP(B265,'Ket qua do'!$C$5:$AP$50000,$D$3,TRUE),"")</f>
        <v>#N/A</v>
      </c>
      <c r="E265" s="21" t="e">
        <f>IF(A265&lt;&gt;"",VLOOKUP(B265,'Ket qua do'!$C$5:$AP$50000,$E$3,TRUE)*$C$12,"")</f>
        <v>#N/A</v>
      </c>
      <c r="F265" s="21" t="e">
        <f>IF(A265&lt;&gt;"",VLOOKUP(B265,'Ket qua do'!$C$5:$AP$50000,$F$3,TRUE),"")</f>
        <v>#N/A</v>
      </c>
      <c r="G265" s="21" t="e">
        <f>IF(A265&lt;&gt;"",VLOOKUP(B265,'Ket qua do'!$C$5:$AP$50000,$G$3,TRUE),"")</f>
        <v>#N/A</v>
      </c>
      <c r="H265" s="21" t="e">
        <f>IF(A265&lt;&gt;"",VLOOKUP(B265,'Ket qua do'!$C$5:$AP$50000,$H$3,TRUE),"")</f>
        <v>#N/A</v>
      </c>
      <c r="I265" s="21" t="e">
        <f>IF(A265&lt;&gt;"",VLOOKUP(B265,'Ket qua do'!$C$5:$AP$50000,$I$3,TRUE)*$E$9/1000,"")</f>
        <v>#N/A</v>
      </c>
      <c r="J265" s="21" t="e">
        <f>IF(A265&lt;&gt;"",VLOOKUP(B265,'Ket qua do'!$C$5:$AP$50000,$J$3,TRUE)*$E$9/1000,"")</f>
        <v>#N/A</v>
      </c>
      <c r="K265" s="21" t="e">
        <f>IF(A265&lt;&gt;"",VLOOKUP(B265,'Ket qua do'!$C$5:$AP$50000,$K$3,TRUE)*$E$9/1000,"")</f>
        <v>#N/A</v>
      </c>
      <c r="L265" s="21" t="e">
        <f>IF(A265&lt;&gt;"",VLOOKUP(B265,'Ket qua do'!$C$5:$AP$50000,$L$3,TRUE),"")</f>
        <v>#N/A</v>
      </c>
    </row>
    <row r="266" spans="1:12" x14ac:dyDescent="0.25">
      <c r="A266" t="e">
        <f t="shared" si="9"/>
        <v>#N/A</v>
      </c>
      <c r="B266" s="1" t="e">
        <f>IF(A266&lt;&gt;"",VLOOKUP(A266,'Ket qua do'!$B$5:$CE$50000,2,TRUE),"")</f>
        <v>#N/A</v>
      </c>
      <c r="C266" s="19" t="e">
        <f>IF(A266&lt;&gt;"",VLOOKUP(B266,'Ket qua do'!$C$5:$AP$50000,$C$3,TRUE)*SQRT(3)*$C$11,"")</f>
        <v>#N/A</v>
      </c>
      <c r="D266" s="21" t="e">
        <f>IF(A266&lt;&gt;"",VLOOKUP(B266,'Ket qua do'!$C$5:$AP$50000,$D$3,TRUE),"")</f>
        <v>#N/A</v>
      </c>
      <c r="E266" s="21" t="e">
        <f>IF(A266&lt;&gt;"",VLOOKUP(B266,'Ket qua do'!$C$5:$AP$50000,$E$3,TRUE)*$C$12,"")</f>
        <v>#N/A</v>
      </c>
      <c r="F266" s="21" t="e">
        <f>IF(A266&lt;&gt;"",VLOOKUP(B266,'Ket qua do'!$C$5:$AP$50000,$F$3,TRUE),"")</f>
        <v>#N/A</v>
      </c>
      <c r="G266" s="21" t="e">
        <f>IF(A266&lt;&gt;"",VLOOKUP(B266,'Ket qua do'!$C$5:$AP$50000,$G$3,TRUE),"")</f>
        <v>#N/A</v>
      </c>
      <c r="H266" s="21" t="e">
        <f>IF(A266&lt;&gt;"",VLOOKUP(B266,'Ket qua do'!$C$5:$AP$50000,$H$3,TRUE),"")</f>
        <v>#N/A</v>
      </c>
      <c r="I266" s="21" t="e">
        <f>IF(A266&lt;&gt;"",VLOOKUP(B266,'Ket qua do'!$C$5:$AP$50000,$I$3,TRUE)*$E$9/1000,"")</f>
        <v>#N/A</v>
      </c>
      <c r="J266" s="21" t="e">
        <f>IF(A266&lt;&gt;"",VLOOKUP(B266,'Ket qua do'!$C$5:$AP$50000,$J$3,TRUE)*$E$9/1000,"")</f>
        <v>#N/A</v>
      </c>
      <c r="K266" s="21" t="e">
        <f>IF(A266&lt;&gt;"",VLOOKUP(B266,'Ket qua do'!$C$5:$AP$50000,$K$3,TRUE)*$E$9/1000,"")</f>
        <v>#N/A</v>
      </c>
      <c r="L266" s="21" t="e">
        <f>IF(A266&lt;&gt;"",VLOOKUP(B266,'Ket qua do'!$C$5:$AP$50000,$L$3,TRUE),"")</f>
        <v>#N/A</v>
      </c>
    </row>
    <row r="267" spans="1:12" x14ac:dyDescent="0.25">
      <c r="A267" t="e">
        <f t="shared" si="9"/>
        <v>#N/A</v>
      </c>
      <c r="B267" s="1" t="e">
        <f>IF(A267&lt;&gt;"",VLOOKUP(A267,'Ket qua do'!$B$5:$CE$50000,2,TRUE),"")</f>
        <v>#N/A</v>
      </c>
      <c r="C267" s="19" t="e">
        <f>IF(A267&lt;&gt;"",VLOOKUP(B267,'Ket qua do'!$C$5:$AP$50000,$C$3,TRUE)*SQRT(3)*$C$11,"")</f>
        <v>#N/A</v>
      </c>
      <c r="D267" s="21" t="e">
        <f>IF(A267&lt;&gt;"",VLOOKUP(B267,'Ket qua do'!$C$5:$AP$50000,$D$3,TRUE),"")</f>
        <v>#N/A</v>
      </c>
      <c r="E267" s="21" t="e">
        <f>IF(A267&lt;&gt;"",VLOOKUP(B267,'Ket qua do'!$C$5:$AP$50000,$E$3,TRUE)*$C$12,"")</f>
        <v>#N/A</v>
      </c>
      <c r="F267" s="21" t="e">
        <f>IF(A267&lt;&gt;"",VLOOKUP(B267,'Ket qua do'!$C$5:$AP$50000,$F$3,TRUE),"")</f>
        <v>#N/A</v>
      </c>
      <c r="G267" s="21" t="e">
        <f>IF(A267&lt;&gt;"",VLOOKUP(B267,'Ket qua do'!$C$5:$AP$50000,$G$3,TRUE),"")</f>
        <v>#N/A</v>
      </c>
      <c r="H267" s="21" t="e">
        <f>IF(A267&lt;&gt;"",VLOOKUP(B267,'Ket qua do'!$C$5:$AP$50000,$H$3,TRUE),"")</f>
        <v>#N/A</v>
      </c>
      <c r="I267" s="21" t="e">
        <f>IF(A267&lt;&gt;"",VLOOKUP(B267,'Ket qua do'!$C$5:$AP$50000,$I$3,TRUE)*$E$9/1000,"")</f>
        <v>#N/A</v>
      </c>
      <c r="J267" s="21" t="e">
        <f>IF(A267&lt;&gt;"",VLOOKUP(B267,'Ket qua do'!$C$5:$AP$50000,$J$3,TRUE)*$E$9/1000,"")</f>
        <v>#N/A</v>
      </c>
      <c r="K267" s="21" t="e">
        <f>IF(A267&lt;&gt;"",VLOOKUP(B267,'Ket qua do'!$C$5:$AP$50000,$K$3,TRUE)*$E$9/1000,"")</f>
        <v>#N/A</v>
      </c>
      <c r="L267" s="21" t="e">
        <f>IF(A267&lt;&gt;"",VLOOKUP(B267,'Ket qua do'!$C$5:$AP$50000,$L$3,TRUE),"")</f>
        <v>#N/A</v>
      </c>
    </row>
    <row r="268" spans="1:12" x14ac:dyDescent="0.25">
      <c r="A268" t="e">
        <f t="shared" si="9"/>
        <v>#N/A</v>
      </c>
      <c r="B268" s="1" t="e">
        <f>IF(A268&lt;&gt;"",VLOOKUP(A268,'Ket qua do'!$B$5:$CE$50000,2,TRUE),"")</f>
        <v>#N/A</v>
      </c>
      <c r="C268" s="19" t="e">
        <f>IF(A268&lt;&gt;"",VLOOKUP(B268,'Ket qua do'!$C$5:$AP$50000,$C$3,TRUE)*SQRT(3)*$C$11,"")</f>
        <v>#N/A</v>
      </c>
      <c r="D268" s="21" t="e">
        <f>IF(A268&lt;&gt;"",VLOOKUP(B268,'Ket qua do'!$C$5:$AP$50000,$D$3,TRUE),"")</f>
        <v>#N/A</v>
      </c>
      <c r="E268" s="21" t="e">
        <f>IF(A268&lt;&gt;"",VLOOKUP(B268,'Ket qua do'!$C$5:$AP$50000,$E$3,TRUE)*$C$12,"")</f>
        <v>#N/A</v>
      </c>
      <c r="F268" s="21" t="e">
        <f>IF(A268&lt;&gt;"",VLOOKUP(B268,'Ket qua do'!$C$5:$AP$50000,$F$3,TRUE),"")</f>
        <v>#N/A</v>
      </c>
      <c r="G268" s="21" t="e">
        <f>IF(A268&lt;&gt;"",VLOOKUP(B268,'Ket qua do'!$C$5:$AP$50000,$G$3,TRUE),"")</f>
        <v>#N/A</v>
      </c>
      <c r="H268" s="21" t="e">
        <f>IF(A268&lt;&gt;"",VLOOKUP(B268,'Ket qua do'!$C$5:$AP$50000,$H$3,TRUE),"")</f>
        <v>#N/A</v>
      </c>
      <c r="I268" s="21" t="e">
        <f>IF(A268&lt;&gt;"",VLOOKUP(B268,'Ket qua do'!$C$5:$AP$50000,$I$3,TRUE)*$E$9/1000,"")</f>
        <v>#N/A</v>
      </c>
      <c r="J268" s="21" t="e">
        <f>IF(A268&lt;&gt;"",VLOOKUP(B268,'Ket qua do'!$C$5:$AP$50000,$J$3,TRUE)*$E$9/1000,"")</f>
        <v>#N/A</v>
      </c>
      <c r="K268" s="21" t="e">
        <f>IF(A268&lt;&gt;"",VLOOKUP(B268,'Ket qua do'!$C$5:$AP$50000,$K$3,TRUE)*$E$9/1000,"")</f>
        <v>#N/A</v>
      </c>
      <c r="L268" s="21" t="e">
        <f>IF(A268&lt;&gt;"",VLOOKUP(B268,'Ket qua do'!$C$5:$AP$50000,$L$3,TRUE),"")</f>
        <v>#N/A</v>
      </c>
    </row>
    <row r="269" spans="1:12" x14ac:dyDescent="0.25">
      <c r="A269" t="e">
        <f t="shared" si="9"/>
        <v>#N/A</v>
      </c>
      <c r="B269" s="1" t="e">
        <f>IF(A269&lt;&gt;"",VLOOKUP(A269,'Ket qua do'!$B$5:$CE$50000,2,TRUE),"")</f>
        <v>#N/A</v>
      </c>
      <c r="C269" s="19" t="e">
        <f>IF(A269&lt;&gt;"",VLOOKUP(B269,'Ket qua do'!$C$5:$AP$50000,$C$3,TRUE)*SQRT(3)*$C$11,"")</f>
        <v>#N/A</v>
      </c>
      <c r="D269" s="21" t="e">
        <f>IF(A269&lt;&gt;"",VLOOKUP(B269,'Ket qua do'!$C$5:$AP$50000,$D$3,TRUE),"")</f>
        <v>#N/A</v>
      </c>
      <c r="E269" s="21" t="e">
        <f>IF(A269&lt;&gt;"",VLOOKUP(B269,'Ket qua do'!$C$5:$AP$50000,$E$3,TRUE)*$C$12,"")</f>
        <v>#N/A</v>
      </c>
      <c r="F269" s="21" t="e">
        <f>IF(A269&lt;&gt;"",VLOOKUP(B269,'Ket qua do'!$C$5:$AP$50000,$F$3,TRUE),"")</f>
        <v>#N/A</v>
      </c>
      <c r="G269" s="21" t="e">
        <f>IF(A269&lt;&gt;"",VLOOKUP(B269,'Ket qua do'!$C$5:$AP$50000,$G$3,TRUE),"")</f>
        <v>#N/A</v>
      </c>
      <c r="H269" s="21" t="e">
        <f>IF(A269&lt;&gt;"",VLOOKUP(B269,'Ket qua do'!$C$5:$AP$50000,$H$3,TRUE),"")</f>
        <v>#N/A</v>
      </c>
      <c r="I269" s="21" t="e">
        <f>IF(A269&lt;&gt;"",VLOOKUP(B269,'Ket qua do'!$C$5:$AP$50000,$I$3,TRUE)*$E$9/1000,"")</f>
        <v>#N/A</v>
      </c>
      <c r="J269" s="21" t="e">
        <f>IF(A269&lt;&gt;"",VLOOKUP(B269,'Ket qua do'!$C$5:$AP$50000,$J$3,TRUE)*$E$9/1000,"")</f>
        <v>#N/A</v>
      </c>
      <c r="K269" s="21" t="e">
        <f>IF(A269&lt;&gt;"",VLOOKUP(B269,'Ket qua do'!$C$5:$AP$50000,$K$3,TRUE)*$E$9/1000,"")</f>
        <v>#N/A</v>
      </c>
      <c r="L269" s="21" t="e">
        <f>IF(A269&lt;&gt;"",VLOOKUP(B269,'Ket qua do'!$C$5:$AP$50000,$L$3,TRUE),"")</f>
        <v>#N/A</v>
      </c>
    </row>
    <row r="270" spans="1:12" x14ac:dyDescent="0.25">
      <c r="A270" t="e">
        <f t="shared" si="9"/>
        <v>#N/A</v>
      </c>
      <c r="B270" s="1" t="e">
        <f>IF(A270&lt;&gt;"",VLOOKUP(A270,'Ket qua do'!$B$5:$CE$50000,2,TRUE),"")</f>
        <v>#N/A</v>
      </c>
      <c r="C270" s="19" t="e">
        <f>IF(A270&lt;&gt;"",VLOOKUP(B270,'Ket qua do'!$C$5:$AP$50000,$C$3,TRUE)*SQRT(3)*$C$11,"")</f>
        <v>#N/A</v>
      </c>
      <c r="D270" s="21" t="e">
        <f>IF(A270&lt;&gt;"",VLOOKUP(B270,'Ket qua do'!$C$5:$AP$50000,$D$3,TRUE),"")</f>
        <v>#N/A</v>
      </c>
      <c r="E270" s="21" t="e">
        <f>IF(A270&lt;&gt;"",VLOOKUP(B270,'Ket qua do'!$C$5:$AP$50000,$E$3,TRUE)*$C$12,"")</f>
        <v>#N/A</v>
      </c>
      <c r="F270" s="21" t="e">
        <f>IF(A270&lt;&gt;"",VLOOKUP(B270,'Ket qua do'!$C$5:$AP$50000,$F$3,TRUE),"")</f>
        <v>#N/A</v>
      </c>
      <c r="G270" s="21" t="e">
        <f>IF(A270&lt;&gt;"",VLOOKUP(B270,'Ket qua do'!$C$5:$AP$50000,$G$3,TRUE),"")</f>
        <v>#N/A</v>
      </c>
      <c r="H270" s="21" t="e">
        <f>IF(A270&lt;&gt;"",VLOOKUP(B270,'Ket qua do'!$C$5:$AP$50000,$H$3,TRUE),"")</f>
        <v>#N/A</v>
      </c>
      <c r="I270" s="21" t="e">
        <f>IF(A270&lt;&gt;"",VLOOKUP(B270,'Ket qua do'!$C$5:$AP$50000,$I$3,TRUE)*$E$9/1000,"")</f>
        <v>#N/A</v>
      </c>
      <c r="J270" s="21" t="e">
        <f>IF(A270&lt;&gt;"",VLOOKUP(B270,'Ket qua do'!$C$5:$AP$50000,$J$3,TRUE)*$E$9/1000,"")</f>
        <v>#N/A</v>
      </c>
      <c r="K270" s="21" t="e">
        <f>IF(A270&lt;&gt;"",VLOOKUP(B270,'Ket qua do'!$C$5:$AP$50000,$K$3,TRUE)*$E$9/1000,"")</f>
        <v>#N/A</v>
      </c>
      <c r="L270" s="21" t="e">
        <f>IF(A270&lt;&gt;"",VLOOKUP(B270,'Ket qua do'!$C$5:$AP$50000,$L$3,TRUE),"")</f>
        <v>#N/A</v>
      </c>
    </row>
    <row r="271" spans="1:12" x14ac:dyDescent="0.25">
      <c r="A271" t="e">
        <f t="shared" si="9"/>
        <v>#N/A</v>
      </c>
      <c r="B271" s="1" t="e">
        <f>IF(A271&lt;&gt;"",VLOOKUP(A271,'Ket qua do'!$B$5:$CE$50000,2,TRUE),"")</f>
        <v>#N/A</v>
      </c>
      <c r="C271" s="19" t="e">
        <f>IF(A271&lt;&gt;"",VLOOKUP(B271,'Ket qua do'!$C$5:$AP$50000,$C$3,TRUE)*SQRT(3)*$C$11,"")</f>
        <v>#N/A</v>
      </c>
      <c r="D271" s="21" t="e">
        <f>IF(A271&lt;&gt;"",VLOOKUP(B271,'Ket qua do'!$C$5:$AP$50000,$D$3,TRUE),"")</f>
        <v>#N/A</v>
      </c>
      <c r="E271" s="21" t="e">
        <f>IF(A271&lt;&gt;"",VLOOKUP(B271,'Ket qua do'!$C$5:$AP$50000,$E$3,TRUE)*$C$12,"")</f>
        <v>#N/A</v>
      </c>
      <c r="F271" s="21" t="e">
        <f>IF(A271&lt;&gt;"",VLOOKUP(B271,'Ket qua do'!$C$5:$AP$50000,$F$3,TRUE),"")</f>
        <v>#N/A</v>
      </c>
      <c r="G271" s="21" t="e">
        <f>IF(A271&lt;&gt;"",VLOOKUP(B271,'Ket qua do'!$C$5:$AP$50000,$G$3,TRUE),"")</f>
        <v>#N/A</v>
      </c>
      <c r="H271" s="21" t="e">
        <f>IF(A271&lt;&gt;"",VLOOKUP(B271,'Ket qua do'!$C$5:$AP$50000,$H$3,TRUE),"")</f>
        <v>#N/A</v>
      </c>
      <c r="I271" s="21" t="e">
        <f>IF(A271&lt;&gt;"",VLOOKUP(B271,'Ket qua do'!$C$5:$AP$50000,$I$3,TRUE)*$E$9/1000,"")</f>
        <v>#N/A</v>
      </c>
      <c r="J271" s="21" t="e">
        <f>IF(A271&lt;&gt;"",VLOOKUP(B271,'Ket qua do'!$C$5:$AP$50000,$J$3,TRUE)*$E$9/1000,"")</f>
        <v>#N/A</v>
      </c>
      <c r="K271" s="21" t="e">
        <f>IF(A271&lt;&gt;"",VLOOKUP(B271,'Ket qua do'!$C$5:$AP$50000,$K$3,TRUE)*$E$9/1000,"")</f>
        <v>#N/A</v>
      </c>
      <c r="L271" s="21" t="e">
        <f>IF(A271&lt;&gt;"",VLOOKUP(B271,'Ket qua do'!$C$5:$AP$50000,$L$3,TRUE),"")</f>
        <v>#N/A</v>
      </c>
    </row>
    <row r="272" spans="1:12" x14ac:dyDescent="0.25">
      <c r="A272" t="e">
        <f t="shared" si="9"/>
        <v>#N/A</v>
      </c>
      <c r="B272" s="1" t="e">
        <f>IF(A272&lt;&gt;"",VLOOKUP(A272,'Ket qua do'!$B$5:$CE$50000,2,TRUE),"")</f>
        <v>#N/A</v>
      </c>
      <c r="C272" s="19" t="e">
        <f>IF(A272&lt;&gt;"",VLOOKUP(B272,'Ket qua do'!$C$5:$AP$50000,$C$3,TRUE)*SQRT(3)*$C$11,"")</f>
        <v>#N/A</v>
      </c>
      <c r="D272" s="21" t="e">
        <f>IF(A272&lt;&gt;"",VLOOKUP(B272,'Ket qua do'!$C$5:$AP$50000,$D$3,TRUE),"")</f>
        <v>#N/A</v>
      </c>
      <c r="E272" s="21" t="e">
        <f>IF(A272&lt;&gt;"",VLOOKUP(B272,'Ket qua do'!$C$5:$AP$50000,$E$3,TRUE)*$C$12,"")</f>
        <v>#N/A</v>
      </c>
      <c r="F272" s="21" t="e">
        <f>IF(A272&lt;&gt;"",VLOOKUP(B272,'Ket qua do'!$C$5:$AP$50000,$F$3,TRUE),"")</f>
        <v>#N/A</v>
      </c>
      <c r="G272" s="21" t="e">
        <f>IF(A272&lt;&gt;"",VLOOKUP(B272,'Ket qua do'!$C$5:$AP$50000,$G$3,TRUE),"")</f>
        <v>#N/A</v>
      </c>
      <c r="H272" s="21" t="e">
        <f>IF(A272&lt;&gt;"",VLOOKUP(B272,'Ket qua do'!$C$5:$AP$50000,$H$3,TRUE),"")</f>
        <v>#N/A</v>
      </c>
      <c r="I272" s="21" t="e">
        <f>IF(A272&lt;&gt;"",VLOOKUP(B272,'Ket qua do'!$C$5:$AP$50000,$I$3,TRUE)*$E$9/1000,"")</f>
        <v>#N/A</v>
      </c>
      <c r="J272" s="21" t="e">
        <f>IF(A272&lt;&gt;"",VLOOKUP(B272,'Ket qua do'!$C$5:$AP$50000,$J$3,TRUE)*$E$9/1000,"")</f>
        <v>#N/A</v>
      </c>
      <c r="K272" s="21" t="e">
        <f>IF(A272&lt;&gt;"",VLOOKUP(B272,'Ket qua do'!$C$5:$AP$50000,$K$3,TRUE)*$E$9/1000,"")</f>
        <v>#N/A</v>
      </c>
      <c r="L272" s="21" t="e">
        <f>IF(A272&lt;&gt;"",VLOOKUP(B272,'Ket qua do'!$C$5:$AP$50000,$L$3,TRUE),"")</f>
        <v>#N/A</v>
      </c>
    </row>
    <row r="273" spans="1:12" x14ac:dyDescent="0.25">
      <c r="A273" t="e">
        <f t="shared" si="9"/>
        <v>#N/A</v>
      </c>
      <c r="B273" s="1" t="e">
        <f>IF(A273&lt;&gt;"",VLOOKUP(A273,'Ket qua do'!$B$5:$CE$50000,2,TRUE),"")</f>
        <v>#N/A</v>
      </c>
      <c r="C273" s="19" t="e">
        <f>IF(A273&lt;&gt;"",VLOOKUP(B273,'Ket qua do'!$C$5:$AP$50000,$C$3,TRUE)*SQRT(3)*$C$11,"")</f>
        <v>#N/A</v>
      </c>
      <c r="D273" s="21" t="e">
        <f>IF(A273&lt;&gt;"",VLOOKUP(B273,'Ket qua do'!$C$5:$AP$50000,$D$3,TRUE),"")</f>
        <v>#N/A</v>
      </c>
      <c r="E273" s="21" t="e">
        <f>IF(A273&lt;&gt;"",VLOOKUP(B273,'Ket qua do'!$C$5:$AP$50000,$E$3,TRUE)*$C$12,"")</f>
        <v>#N/A</v>
      </c>
      <c r="F273" s="21" t="e">
        <f>IF(A273&lt;&gt;"",VLOOKUP(B273,'Ket qua do'!$C$5:$AP$50000,$F$3,TRUE),"")</f>
        <v>#N/A</v>
      </c>
      <c r="G273" s="21" t="e">
        <f>IF(A273&lt;&gt;"",VLOOKUP(B273,'Ket qua do'!$C$5:$AP$50000,$G$3,TRUE),"")</f>
        <v>#N/A</v>
      </c>
      <c r="H273" s="21" t="e">
        <f>IF(A273&lt;&gt;"",VLOOKUP(B273,'Ket qua do'!$C$5:$AP$50000,$H$3,TRUE),"")</f>
        <v>#N/A</v>
      </c>
      <c r="I273" s="21" t="e">
        <f>IF(A273&lt;&gt;"",VLOOKUP(B273,'Ket qua do'!$C$5:$AP$50000,$I$3,TRUE)*$E$9/1000,"")</f>
        <v>#N/A</v>
      </c>
      <c r="J273" s="21" t="e">
        <f>IF(A273&lt;&gt;"",VLOOKUP(B273,'Ket qua do'!$C$5:$AP$50000,$J$3,TRUE)*$E$9/1000,"")</f>
        <v>#N/A</v>
      </c>
      <c r="K273" s="21" t="e">
        <f>IF(A273&lt;&gt;"",VLOOKUP(B273,'Ket qua do'!$C$5:$AP$50000,$K$3,TRUE)*$E$9/1000,"")</f>
        <v>#N/A</v>
      </c>
      <c r="L273" s="21" t="e">
        <f>IF(A273&lt;&gt;"",VLOOKUP(B273,'Ket qua do'!$C$5:$AP$50000,$L$3,TRUE),"")</f>
        <v>#N/A</v>
      </c>
    </row>
    <row r="274" spans="1:12" x14ac:dyDescent="0.25">
      <c r="A274" t="e">
        <f t="shared" si="9"/>
        <v>#N/A</v>
      </c>
      <c r="B274" s="1" t="e">
        <f>IF(A274&lt;&gt;"",VLOOKUP(A274,'Ket qua do'!$B$5:$CE$50000,2,TRUE),"")</f>
        <v>#N/A</v>
      </c>
      <c r="C274" s="19" t="e">
        <f>IF(A274&lt;&gt;"",VLOOKUP(B274,'Ket qua do'!$C$5:$AP$50000,$C$3,TRUE)*SQRT(3)*$C$11,"")</f>
        <v>#N/A</v>
      </c>
      <c r="D274" s="21" t="e">
        <f>IF(A274&lt;&gt;"",VLOOKUP(B274,'Ket qua do'!$C$5:$AP$50000,$D$3,TRUE),"")</f>
        <v>#N/A</v>
      </c>
      <c r="E274" s="21" t="e">
        <f>IF(A274&lt;&gt;"",VLOOKUP(B274,'Ket qua do'!$C$5:$AP$50000,$E$3,TRUE)*$C$12,"")</f>
        <v>#N/A</v>
      </c>
      <c r="F274" s="21" t="e">
        <f>IF(A274&lt;&gt;"",VLOOKUP(B274,'Ket qua do'!$C$5:$AP$50000,$F$3,TRUE),"")</f>
        <v>#N/A</v>
      </c>
      <c r="G274" s="21" t="e">
        <f>IF(A274&lt;&gt;"",VLOOKUP(B274,'Ket qua do'!$C$5:$AP$50000,$G$3,TRUE),"")</f>
        <v>#N/A</v>
      </c>
      <c r="H274" s="21" t="e">
        <f>IF(A274&lt;&gt;"",VLOOKUP(B274,'Ket qua do'!$C$5:$AP$50000,$H$3,TRUE),"")</f>
        <v>#N/A</v>
      </c>
      <c r="I274" s="21" t="e">
        <f>IF(A274&lt;&gt;"",VLOOKUP(B274,'Ket qua do'!$C$5:$AP$50000,$I$3,TRUE)*$E$9/1000,"")</f>
        <v>#N/A</v>
      </c>
      <c r="J274" s="21" t="e">
        <f>IF(A274&lt;&gt;"",VLOOKUP(B274,'Ket qua do'!$C$5:$AP$50000,$J$3,TRUE)*$E$9/1000,"")</f>
        <v>#N/A</v>
      </c>
      <c r="K274" s="21" t="e">
        <f>IF(A274&lt;&gt;"",VLOOKUP(B274,'Ket qua do'!$C$5:$AP$50000,$K$3,TRUE)*$E$9/1000,"")</f>
        <v>#N/A</v>
      </c>
      <c r="L274" s="21" t="e">
        <f>IF(A274&lt;&gt;"",VLOOKUP(B274,'Ket qua do'!$C$5:$AP$50000,$L$3,TRUE),"")</f>
        <v>#N/A</v>
      </c>
    </row>
    <row r="275" spans="1:12" x14ac:dyDescent="0.25">
      <c r="A275" t="e">
        <f t="shared" si="9"/>
        <v>#N/A</v>
      </c>
      <c r="B275" s="1" t="e">
        <f>IF(A275&lt;&gt;"",VLOOKUP(A275,'Ket qua do'!$B$5:$CE$50000,2,TRUE),"")</f>
        <v>#N/A</v>
      </c>
      <c r="C275" s="19" t="e">
        <f>IF(A275&lt;&gt;"",VLOOKUP(B275,'Ket qua do'!$C$5:$AP$50000,$C$3,TRUE)*SQRT(3)*$C$11,"")</f>
        <v>#N/A</v>
      </c>
      <c r="D275" s="21" t="e">
        <f>IF(A275&lt;&gt;"",VLOOKUP(B275,'Ket qua do'!$C$5:$AP$50000,$D$3,TRUE),"")</f>
        <v>#N/A</v>
      </c>
      <c r="E275" s="21" t="e">
        <f>IF(A275&lt;&gt;"",VLOOKUP(B275,'Ket qua do'!$C$5:$AP$50000,$E$3,TRUE)*$C$12,"")</f>
        <v>#N/A</v>
      </c>
      <c r="F275" s="21" t="e">
        <f>IF(A275&lt;&gt;"",VLOOKUP(B275,'Ket qua do'!$C$5:$AP$50000,$F$3,TRUE),"")</f>
        <v>#N/A</v>
      </c>
      <c r="G275" s="21" t="e">
        <f>IF(A275&lt;&gt;"",VLOOKUP(B275,'Ket qua do'!$C$5:$AP$50000,$G$3,TRUE),"")</f>
        <v>#N/A</v>
      </c>
      <c r="H275" s="21" t="e">
        <f>IF(A275&lt;&gt;"",VLOOKUP(B275,'Ket qua do'!$C$5:$AP$50000,$H$3,TRUE),"")</f>
        <v>#N/A</v>
      </c>
      <c r="I275" s="21" t="e">
        <f>IF(A275&lt;&gt;"",VLOOKUP(B275,'Ket qua do'!$C$5:$AP$50000,$I$3,TRUE)*$E$9/1000,"")</f>
        <v>#N/A</v>
      </c>
      <c r="J275" s="21" t="e">
        <f>IF(A275&lt;&gt;"",VLOOKUP(B275,'Ket qua do'!$C$5:$AP$50000,$J$3,TRUE)*$E$9/1000,"")</f>
        <v>#N/A</v>
      </c>
      <c r="K275" s="21" t="e">
        <f>IF(A275&lt;&gt;"",VLOOKUP(B275,'Ket qua do'!$C$5:$AP$50000,$K$3,TRUE)*$E$9/1000,"")</f>
        <v>#N/A</v>
      </c>
      <c r="L275" s="21" t="e">
        <f>IF(A275&lt;&gt;"",VLOOKUP(B275,'Ket qua do'!$C$5:$AP$50000,$L$3,TRUE),"")</f>
        <v>#N/A</v>
      </c>
    </row>
    <row r="276" spans="1:12" x14ac:dyDescent="0.25">
      <c r="A276" t="e">
        <f t="shared" si="9"/>
        <v>#N/A</v>
      </c>
      <c r="B276" s="1" t="e">
        <f>IF(A276&lt;&gt;"",VLOOKUP(A276,'Ket qua do'!$B$5:$CE$50000,2,TRUE),"")</f>
        <v>#N/A</v>
      </c>
      <c r="C276" s="19" t="e">
        <f>IF(A276&lt;&gt;"",VLOOKUP(B276,'Ket qua do'!$C$5:$AP$50000,$C$3,TRUE)*SQRT(3)*$C$11,"")</f>
        <v>#N/A</v>
      </c>
      <c r="D276" s="21" t="e">
        <f>IF(A276&lt;&gt;"",VLOOKUP(B276,'Ket qua do'!$C$5:$AP$50000,$D$3,TRUE),"")</f>
        <v>#N/A</v>
      </c>
      <c r="E276" s="21" t="e">
        <f>IF(A276&lt;&gt;"",VLOOKUP(B276,'Ket qua do'!$C$5:$AP$50000,$E$3,TRUE)*$C$12,"")</f>
        <v>#N/A</v>
      </c>
      <c r="F276" s="21" t="e">
        <f>IF(A276&lt;&gt;"",VLOOKUP(B276,'Ket qua do'!$C$5:$AP$50000,$F$3,TRUE),"")</f>
        <v>#N/A</v>
      </c>
      <c r="G276" s="21" t="e">
        <f>IF(A276&lt;&gt;"",VLOOKUP(B276,'Ket qua do'!$C$5:$AP$50000,$G$3,TRUE),"")</f>
        <v>#N/A</v>
      </c>
      <c r="H276" s="21" t="e">
        <f>IF(A276&lt;&gt;"",VLOOKUP(B276,'Ket qua do'!$C$5:$AP$50000,$H$3,TRUE),"")</f>
        <v>#N/A</v>
      </c>
      <c r="I276" s="21" t="e">
        <f>IF(A276&lt;&gt;"",VLOOKUP(B276,'Ket qua do'!$C$5:$AP$50000,$I$3,TRUE)*$E$9/1000,"")</f>
        <v>#N/A</v>
      </c>
      <c r="J276" s="21" t="e">
        <f>IF(A276&lt;&gt;"",VLOOKUP(B276,'Ket qua do'!$C$5:$AP$50000,$J$3,TRUE)*$E$9/1000,"")</f>
        <v>#N/A</v>
      </c>
      <c r="K276" s="21" t="e">
        <f>IF(A276&lt;&gt;"",VLOOKUP(B276,'Ket qua do'!$C$5:$AP$50000,$K$3,TRUE)*$E$9/1000,"")</f>
        <v>#N/A</v>
      </c>
      <c r="L276" s="21" t="e">
        <f>IF(A276&lt;&gt;"",VLOOKUP(B276,'Ket qua do'!$C$5:$AP$50000,$L$3,TRUE),"")</f>
        <v>#N/A</v>
      </c>
    </row>
    <row r="277" spans="1:12" x14ac:dyDescent="0.25">
      <c r="A277" t="e">
        <f t="shared" si="9"/>
        <v>#N/A</v>
      </c>
      <c r="B277" s="1" t="e">
        <f>IF(A277&lt;&gt;"",VLOOKUP(A277,'Ket qua do'!$B$5:$CE$50000,2,TRUE),"")</f>
        <v>#N/A</v>
      </c>
      <c r="C277" s="19" t="e">
        <f>IF(A277&lt;&gt;"",VLOOKUP(B277,'Ket qua do'!$C$5:$AP$50000,$C$3,TRUE)*SQRT(3)*$C$11,"")</f>
        <v>#N/A</v>
      </c>
      <c r="D277" s="21" t="e">
        <f>IF(A277&lt;&gt;"",VLOOKUP(B277,'Ket qua do'!$C$5:$AP$50000,$D$3,TRUE),"")</f>
        <v>#N/A</v>
      </c>
      <c r="E277" s="21" t="e">
        <f>IF(A277&lt;&gt;"",VLOOKUP(B277,'Ket qua do'!$C$5:$AP$50000,$E$3,TRUE)*$C$12,"")</f>
        <v>#N/A</v>
      </c>
      <c r="F277" s="21" t="e">
        <f>IF(A277&lt;&gt;"",VLOOKUP(B277,'Ket qua do'!$C$5:$AP$50000,$F$3,TRUE),"")</f>
        <v>#N/A</v>
      </c>
      <c r="G277" s="21" t="e">
        <f>IF(A277&lt;&gt;"",VLOOKUP(B277,'Ket qua do'!$C$5:$AP$50000,$G$3,TRUE),"")</f>
        <v>#N/A</v>
      </c>
      <c r="H277" s="21" t="e">
        <f>IF(A277&lt;&gt;"",VLOOKUP(B277,'Ket qua do'!$C$5:$AP$50000,$H$3,TRUE),"")</f>
        <v>#N/A</v>
      </c>
      <c r="I277" s="21" t="e">
        <f>IF(A277&lt;&gt;"",VLOOKUP(B277,'Ket qua do'!$C$5:$AP$50000,$I$3,TRUE)*$E$9/1000,"")</f>
        <v>#N/A</v>
      </c>
      <c r="J277" s="21" t="e">
        <f>IF(A277&lt;&gt;"",VLOOKUP(B277,'Ket qua do'!$C$5:$AP$50000,$J$3,TRUE)*$E$9/1000,"")</f>
        <v>#N/A</v>
      </c>
      <c r="K277" s="21" t="e">
        <f>IF(A277&lt;&gt;"",VLOOKUP(B277,'Ket qua do'!$C$5:$AP$50000,$K$3,TRUE)*$E$9/1000,"")</f>
        <v>#N/A</v>
      </c>
      <c r="L277" s="21" t="e">
        <f>IF(A277&lt;&gt;"",VLOOKUP(B277,'Ket qua do'!$C$5:$AP$50000,$L$3,TRUE),"")</f>
        <v>#N/A</v>
      </c>
    </row>
    <row r="278" spans="1:12" x14ac:dyDescent="0.25">
      <c r="A278" t="e">
        <f t="shared" si="9"/>
        <v>#N/A</v>
      </c>
      <c r="B278" s="1" t="e">
        <f>IF(A278&lt;&gt;"",VLOOKUP(A278,'Ket qua do'!$B$5:$CE$50000,2,TRUE),"")</f>
        <v>#N/A</v>
      </c>
      <c r="C278" s="19" t="e">
        <f>IF(A278&lt;&gt;"",VLOOKUP(B278,'Ket qua do'!$C$5:$AP$50000,$C$3,TRUE)*SQRT(3)*$C$11,"")</f>
        <v>#N/A</v>
      </c>
      <c r="D278" s="21" t="e">
        <f>IF(A278&lt;&gt;"",VLOOKUP(B278,'Ket qua do'!$C$5:$AP$50000,$D$3,TRUE),"")</f>
        <v>#N/A</v>
      </c>
      <c r="E278" s="21" t="e">
        <f>IF(A278&lt;&gt;"",VLOOKUP(B278,'Ket qua do'!$C$5:$AP$50000,$E$3,TRUE)*$C$12,"")</f>
        <v>#N/A</v>
      </c>
      <c r="F278" s="21" t="e">
        <f>IF(A278&lt;&gt;"",VLOOKUP(B278,'Ket qua do'!$C$5:$AP$50000,$F$3,TRUE),"")</f>
        <v>#N/A</v>
      </c>
      <c r="G278" s="21" t="e">
        <f>IF(A278&lt;&gt;"",VLOOKUP(B278,'Ket qua do'!$C$5:$AP$50000,$G$3,TRUE),"")</f>
        <v>#N/A</v>
      </c>
      <c r="H278" s="21" t="e">
        <f>IF(A278&lt;&gt;"",VLOOKUP(B278,'Ket qua do'!$C$5:$AP$50000,$H$3,TRUE),"")</f>
        <v>#N/A</v>
      </c>
      <c r="I278" s="21" t="e">
        <f>IF(A278&lt;&gt;"",VLOOKUP(B278,'Ket qua do'!$C$5:$AP$50000,$I$3,TRUE)*$E$9/1000,"")</f>
        <v>#N/A</v>
      </c>
      <c r="J278" s="21" t="e">
        <f>IF(A278&lt;&gt;"",VLOOKUP(B278,'Ket qua do'!$C$5:$AP$50000,$J$3,TRUE)*$E$9/1000,"")</f>
        <v>#N/A</v>
      </c>
      <c r="K278" s="21" t="e">
        <f>IF(A278&lt;&gt;"",VLOOKUP(B278,'Ket qua do'!$C$5:$AP$50000,$K$3,TRUE)*$E$9/1000,"")</f>
        <v>#N/A</v>
      </c>
      <c r="L278" s="21" t="e">
        <f>IF(A278&lt;&gt;"",VLOOKUP(B278,'Ket qua do'!$C$5:$AP$50000,$L$3,TRUE),"")</f>
        <v>#N/A</v>
      </c>
    </row>
    <row r="279" spans="1:12" x14ac:dyDescent="0.25">
      <c r="A279" t="e">
        <f t="shared" si="9"/>
        <v>#N/A</v>
      </c>
      <c r="B279" s="1" t="e">
        <f>IF(A279&lt;&gt;"",VLOOKUP(A279,'Ket qua do'!$B$5:$CE$50000,2,TRUE),"")</f>
        <v>#N/A</v>
      </c>
      <c r="C279" s="19" t="e">
        <f>IF(A279&lt;&gt;"",VLOOKUP(B279,'Ket qua do'!$C$5:$AP$50000,$C$3,TRUE)*SQRT(3)*$C$11,"")</f>
        <v>#N/A</v>
      </c>
      <c r="D279" s="21" t="e">
        <f>IF(A279&lt;&gt;"",VLOOKUP(B279,'Ket qua do'!$C$5:$AP$50000,$D$3,TRUE),"")</f>
        <v>#N/A</v>
      </c>
      <c r="E279" s="21" t="e">
        <f>IF(A279&lt;&gt;"",VLOOKUP(B279,'Ket qua do'!$C$5:$AP$50000,$E$3,TRUE)*$C$12,"")</f>
        <v>#N/A</v>
      </c>
      <c r="F279" s="21" t="e">
        <f>IF(A279&lt;&gt;"",VLOOKUP(B279,'Ket qua do'!$C$5:$AP$50000,$F$3,TRUE),"")</f>
        <v>#N/A</v>
      </c>
      <c r="G279" s="21" t="e">
        <f>IF(A279&lt;&gt;"",VLOOKUP(B279,'Ket qua do'!$C$5:$AP$50000,$G$3,TRUE),"")</f>
        <v>#N/A</v>
      </c>
      <c r="H279" s="21" t="e">
        <f>IF(A279&lt;&gt;"",VLOOKUP(B279,'Ket qua do'!$C$5:$AP$50000,$H$3,TRUE),"")</f>
        <v>#N/A</v>
      </c>
      <c r="I279" s="21" t="e">
        <f>IF(A279&lt;&gt;"",VLOOKUP(B279,'Ket qua do'!$C$5:$AP$50000,$I$3,TRUE)*$E$9/1000,"")</f>
        <v>#N/A</v>
      </c>
      <c r="J279" s="21" t="e">
        <f>IF(A279&lt;&gt;"",VLOOKUP(B279,'Ket qua do'!$C$5:$AP$50000,$J$3,TRUE)*$E$9/1000,"")</f>
        <v>#N/A</v>
      </c>
      <c r="K279" s="21" t="e">
        <f>IF(A279&lt;&gt;"",VLOOKUP(B279,'Ket qua do'!$C$5:$AP$50000,$K$3,TRUE)*$E$9/1000,"")</f>
        <v>#N/A</v>
      </c>
      <c r="L279" s="21" t="e">
        <f>IF(A279&lt;&gt;"",VLOOKUP(B279,'Ket qua do'!$C$5:$AP$50000,$L$3,TRUE),"")</f>
        <v>#N/A</v>
      </c>
    </row>
    <row r="280" spans="1:12" x14ac:dyDescent="0.25">
      <c r="A280" t="e">
        <f t="shared" si="9"/>
        <v>#N/A</v>
      </c>
      <c r="B280" s="1" t="e">
        <f>IF(A280&lt;&gt;"",VLOOKUP(A280,'Ket qua do'!$B$5:$CE$50000,2,TRUE),"")</f>
        <v>#N/A</v>
      </c>
      <c r="C280" s="19" t="e">
        <f>IF(A280&lt;&gt;"",VLOOKUP(B280,'Ket qua do'!$C$5:$AP$50000,$C$3,TRUE)*SQRT(3)*$C$11,"")</f>
        <v>#N/A</v>
      </c>
      <c r="D280" s="21" t="e">
        <f>IF(A280&lt;&gt;"",VLOOKUP(B280,'Ket qua do'!$C$5:$AP$50000,$D$3,TRUE),"")</f>
        <v>#N/A</v>
      </c>
      <c r="E280" s="21" t="e">
        <f>IF(A280&lt;&gt;"",VLOOKUP(B280,'Ket qua do'!$C$5:$AP$50000,$E$3,TRUE)*$C$12,"")</f>
        <v>#N/A</v>
      </c>
      <c r="F280" s="21" t="e">
        <f>IF(A280&lt;&gt;"",VLOOKUP(B280,'Ket qua do'!$C$5:$AP$50000,$F$3,TRUE),"")</f>
        <v>#N/A</v>
      </c>
      <c r="G280" s="21" t="e">
        <f>IF(A280&lt;&gt;"",VLOOKUP(B280,'Ket qua do'!$C$5:$AP$50000,$G$3,TRUE),"")</f>
        <v>#N/A</v>
      </c>
      <c r="H280" s="21" t="e">
        <f>IF(A280&lt;&gt;"",VLOOKUP(B280,'Ket qua do'!$C$5:$AP$50000,$H$3,TRUE),"")</f>
        <v>#N/A</v>
      </c>
      <c r="I280" s="21" t="e">
        <f>IF(A280&lt;&gt;"",VLOOKUP(B280,'Ket qua do'!$C$5:$AP$50000,$I$3,TRUE)*$E$9/1000,"")</f>
        <v>#N/A</v>
      </c>
      <c r="J280" s="21" t="e">
        <f>IF(A280&lt;&gt;"",VLOOKUP(B280,'Ket qua do'!$C$5:$AP$50000,$J$3,TRUE)*$E$9/1000,"")</f>
        <v>#N/A</v>
      </c>
      <c r="K280" s="21" t="e">
        <f>IF(A280&lt;&gt;"",VLOOKUP(B280,'Ket qua do'!$C$5:$AP$50000,$K$3,TRUE)*$E$9/1000,"")</f>
        <v>#N/A</v>
      </c>
      <c r="L280" s="21" t="e">
        <f>IF(A280&lt;&gt;"",VLOOKUP(B280,'Ket qua do'!$C$5:$AP$50000,$L$3,TRUE),"")</f>
        <v>#N/A</v>
      </c>
    </row>
    <row r="281" spans="1:12" x14ac:dyDescent="0.25">
      <c r="A281" t="e">
        <f t="shared" si="9"/>
        <v>#N/A</v>
      </c>
      <c r="B281" s="1" t="e">
        <f>IF(A281&lt;&gt;"",VLOOKUP(A281,'Ket qua do'!$B$5:$CE$50000,2,TRUE),"")</f>
        <v>#N/A</v>
      </c>
      <c r="C281" s="19" t="e">
        <f>IF(A281&lt;&gt;"",VLOOKUP(B281,'Ket qua do'!$C$5:$AP$50000,$C$3,TRUE)*SQRT(3)*$C$11,"")</f>
        <v>#N/A</v>
      </c>
      <c r="D281" s="21" t="e">
        <f>IF(A281&lt;&gt;"",VLOOKUP(B281,'Ket qua do'!$C$5:$AP$50000,$D$3,TRUE),"")</f>
        <v>#N/A</v>
      </c>
      <c r="E281" s="21" t="e">
        <f>IF(A281&lt;&gt;"",VLOOKUP(B281,'Ket qua do'!$C$5:$AP$50000,$E$3,TRUE)*$C$12,"")</f>
        <v>#N/A</v>
      </c>
      <c r="F281" s="21" t="e">
        <f>IF(A281&lt;&gt;"",VLOOKUP(B281,'Ket qua do'!$C$5:$AP$50000,$F$3,TRUE),"")</f>
        <v>#N/A</v>
      </c>
      <c r="G281" s="21" t="e">
        <f>IF(A281&lt;&gt;"",VLOOKUP(B281,'Ket qua do'!$C$5:$AP$50000,$G$3,TRUE),"")</f>
        <v>#N/A</v>
      </c>
      <c r="H281" s="21" t="e">
        <f>IF(A281&lt;&gt;"",VLOOKUP(B281,'Ket qua do'!$C$5:$AP$50000,$H$3,TRUE),"")</f>
        <v>#N/A</v>
      </c>
      <c r="I281" s="21" t="e">
        <f>IF(A281&lt;&gt;"",VLOOKUP(B281,'Ket qua do'!$C$5:$AP$50000,$I$3,TRUE)*$E$9/1000,"")</f>
        <v>#N/A</v>
      </c>
      <c r="J281" s="21" t="e">
        <f>IF(A281&lt;&gt;"",VLOOKUP(B281,'Ket qua do'!$C$5:$AP$50000,$J$3,TRUE)*$E$9/1000,"")</f>
        <v>#N/A</v>
      </c>
      <c r="K281" s="21" t="e">
        <f>IF(A281&lt;&gt;"",VLOOKUP(B281,'Ket qua do'!$C$5:$AP$50000,$K$3,TRUE)*$E$9/1000,"")</f>
        <v>#N/A</v>
      </c>
      <c r="L281" s="21" t="e">
        <f>IF(A281&lt;&gt;"",VLOOKUP(B281,'Ket qua do'!$C$5:$AP$50000,$L$3,TRUE),"")</f>
        <v>#N/A</v>
      </c>
    </row>
    <row r="282" spans="1:12" x14ac:dyDescent="0.25">
      <c r="A282" t="e">
        <f t="shared" ref="A282:A345" si="10">IF(A281&lt;$E$8,A281+1,"")</f>
        <v>#N/A</v>
      </c>
      <c r="B282" s="1" t="e">
        <f>IF(A282&lt;&gt;"",VLOOKUP(A282,'Ket qua do'!$B$5:$CE$50000,2,TRUE),"")</f>
        <v>#N/A</v>
      </c>
      <c r="C282" s="19" t="e">
        <f>IF(A282&lt;&gt;"",VLOOKUP(B282,'Ket qua do'!$C$5:$AP$50000,$C$3,TRUE)*SQRT(3)*$C$11,"")</f>
        <v>#N/A</v>
      </c>
      <c r="D282" s="21" t="e">
        <f>IF(A282&lt;&gt;"",VLOOKUP(B282,'Ket qua do'!$C$5:$AP$50000,$D$3,TRUE),"")</f>
        <v>#N/A</v>
      </c>
      <c r="E282" s="21" t="e">
        <f>IF(A282&lt;&gt;"",VLOOKUP(B282,'Ket qua do'!$C$5:$AP$50000,$E$3,TRUE)*$C$12,"")</f>
        <v>#N/A</v>
      </c>
      <c r="F282" s="21" t="e">
        <f>IF(A282&lt;&gt;"",VLOOKUP(B282,'Ket qua do'!$C$5:$AP$50000,$F$3,TRUE),"")</f>
        <v>#N/A</v>
      </c>
      <c r="G282" s="21" t="e">
        <f>IF(A282&lt;&gt;"",VLOOKUP(B282,'Ket qua do'!$C$5:$AP$50000,$G$3,TRUE),"")</f>
        <v>#N/A</v>
      </c>
      <c r="H282" s="21" t="e">
        <f>IF(A282&lt;&gt;"",VLOOKUP(B282,'Ket qua do'!$C$5:$AP$50000,$H$3,TRUE),"")</f>
        <v>#N/A</v>
      </c>
      <c r="I282" s="21" t="e">
        <f>IF(A282&lt;&gt;"",VLOOKUP(B282,'Ket qua do'!$C$5:$AP$50000,$I$3,TRUE)*$E$9/1000,"")</f>
        <v>#N/A</v>
      </c>
      <c r="J282" s="21" t="e">
        <f>IF(A282&lt;&gt;"",VLOOKUP(B282,'Ket qua do'!$C$5:$AP$50000,$J$3,TRUE)*$E$9/1000,"")</f>
        <v>#N/A</v>
      </c>
      <c r="K282" s="21" t="e">
        <f>IF(A282&lt;&gt;"",VLOOKUP(B282,'Ket qua do'!$C$5:$AP$50000,$K$3,TRUE)*$E$9/1000,"")</f>
        <v>#N/A</v>
      </c>
      <c r="L282" s="21" t="e">
        <f>IF(A282&lt;&gt;"",VLOOKUP(B282,'Ket qua do'!$C$5:$AP$50000,$L$3,TRUE),"")</f>
        <v>#N/A</v>
      </c>
    </row>
    <row r="283" spans="1:12" x14ac:dyDescent="0.25">
      <c r="A283" t="e">
        <f t="shared" si="10"/>
        <v>#N/A</v>
      </c>
      <c r="B283" s="1" t="e">
        <f>IF(A283&lt;&gt;"",VLOOKUP(A283,'Ket qua do'!$B$5:$CE$50000,2,TRUE),"")</f>
        <v>#N/A</v>
      </c>
      <c r="C283" s="19" t="e">
        <f>IF(A283&lt;&gt;"",VLOOKUP(B283,'Ket qua do'!$C$5:$AP$50000,$C$3,TRUE)*SQRT(3)*$C$11,"")</f>
        <v>#N/A</v>
      </c>
      <c r="D283" s="21" t="e">
        <f>IF(A283&lt;&gt;"",VLOOKUP(B283,'Ket qua do'!$C$5:$AP$50000,$D$3,TRUE),"")</f>
        <v>#N/A</v>
      </c>
      <c r="E283" s="21" t="e">
        <f>IF(A283&lt;&gt;"",VLOOKUP(B283,'Ket qua do'!$C$5:$AP$50000,$E$3,TRUE)*$C$12,"")</f>
        <v>#N/A</v>
      </c>
      <c r="F283" s="21" t="e">
        <f>IF(A283&lt;&gt;"",VLOOKUP(B283,'Ket qua do'!$C$5:$AP$50000,$F$3,TRUE),"")</f>
        <v>#N/A</v>
      </c>
      <c r="G283" s="21" t="e">
        <f>IF(A283&lt;&gt;"",VLOOKUP(B283,'Ket qua do'!$C$5:$AP$50000,$G$3,TRUE),"")</f>
        <v>#N/A</v>
      </c>
      <c r="H283" s="21" t="e">
        <f>IF(A283&lt;&gt;"",VLOOKUP(B283,'Ket qua do'!$C$5:$AP$50000,$H$3,TRUE),"")</f>
        <v>#N/A</v>
      </c>
      <c r="I283" s="21" t="e">
        <f>IF(A283&lt;&gt;"",VLOOKUP(B283,'Ket qua do'!$C$5:$AP$50000,$I$3,TRUE)*$E$9/1000,"")</f>
        <v>#N/A</v>
      </c>
      <c r="J283" s="21" t="e">
        <f>IF(A283&lt;&gt;"",VLOOKUP(B283,'Ket qua do'!$C$5:$AP$50000,$J$3,TRUE)*$E$9/1000,"")</f>
        <v>#N/A</v>
      </c>
      <c r="K283" s="21" t="e">
        <f>IF(A283&lt;&gt;"",VLOOKUP(B283,'Ket qua do'!$C$5:$AP$50000,$K$3,TRUE)*$E$9/1000,"")</f>
        <v>#N/A</v>
      </c>
      <c r="L283" s="21" t="e">
        <f>IF(A283&lt;&gt;"",VLOOKUP(B283,'Ket qua do'!$C$5:$AP$50000,$L$3,TRUE),"")</f>
        <v>#N/A</v>
      </c>
    </row>
    <row r="284" spans="1:12" x14ac:dyDescent="0.25">
      <c r="A284" t="e">
        <f t="shared" si="10"/>
        <v>#N/A</v>
      </c>
      <c r="B284" s="1" t="e">
        <f>IF(A284&lt;&gt;"",VLOOKUP(A284,'Ket qua do'!$B$5:$CE$50000,2,TRUE),"")</f>
        <v>#N/A</v>
      </c>
      <c r="C284" s="19" t="e">
        <f>IF(A284&lt;&gt;"",VLOOKUP(B284,'Ket qua do'!$C$5:$AP$50000,$C$3,TRUE)*SQRT(3)*$C$11,"")</f>
        <v>#N/A</v>
      </c>
      <c r="D284" s="21" t="e">
        <f>IF(A284&lt;&gt;"",VLOOKUP(B284,'Ket qua do'!$C$5:$AP$50000,$D$3,TRUE),"")</f>
        <v>#N/A</v>
      </c>
      <c r="E284" s="21" t="e">
        <f>IF(A284&lt;&gt;"",VLOOKUP(B284,'Ket qua do'!$C$5:$AP$50000,$E$3,TRUE)*$C$12,"")</f>
        <v>#N/A</v>
      </c>
      <c r="F284" s="21" t="e">
        <f>IF(A284&lt;&gt;"",VLOOKUP(B284,'Ket qua do'!$C$5:$AP$50000,$F$3,TRUE),"")</f>
        <v>#N/A</v>
      </c>
      <c r="G284" s="21" t="e">
        <f>IF(A284&lt;&gt;"",VLOOKUP(B284,'Ket qua do'!$C$5:$AP$50000,$G$3,TRUE),"")</f>
        <v>#N/A</v>
      </c>
      <c r="H284" s="21" t="e">
        <f>IF(A284&lt;&gt;"",VLOOKUP(B284,'Ket qua do'!$C$5:$AP$50000,$H$3,TRUE),"")</f>
        <v>#N/A</v>
      </c>
      <c r="I284" s="21" t="e">
        <f>IF(A284&lt;&gt;"",VLOOKUP(B284,'Ket qua do'!$C$5:$AP$50000,$I$3,TRUE)*$E$9/1000,"")</f>
        <v>#N/A</v>
      </c>
      <c r="J284" s="21" t="e">
        <f>IF(A284&lt;&gt;"",VLOOKUP(B284,'Ket qua do'!$C$5:$AP$50000,$J$3,TRUE)*$E$9/1000,"")</f>
        <v>#N/A</v>
      </c>
      <c r="K284" s="21" t="e">
        <f>IF(A284&lt;&gt;"",VLOOKUP(B284,'Ket qua do'!$C$5:$AP$50000,$K$3,TRUE)*$E$9/1000,"")</f>
        <v>#N/A</v>
      </c>
      <c r="L284" s="21" t="e">
        <f>IF(A284&lt;&gt;"",VLOOKUP(B284,'Ket qua do'!$C$5:$AP$50000,$L$3,TRUE),"")</f>
        <v>#N/A</v>
      </c>
    </row>
    <row r="285" spans="1:12" x14ac:dyDescent="0.25">
      <c r="A285" t="e">
        <f t="shared" si="10"/>
        <v>#N/A</v>
      </c>
      <c r="B285" s="1" t="e">
        <f>IF(A285&lt;&gt;"",VLOOKUP(A285,'Ket qua do'!$B$5:$CE$50000,2,TRUE),"")</f>
        <v>#N/A</v>
      </c>
      <c r="C285" s="19" t="e">
        <f>IF(A285&lt;&gt;"",VLOOKUP(B285,'Ket qua do'!$C$5:$AP$50000,$C$3,TRUE)*SQRT(3)*$C$11,"")</f>
        <v>#N/A</v>
      </c>
      <c r="D285" s="21" t="e">
        <f>IF(A285&lt;&gt;"",VLOOKUP(B285,'Ket qua do'!$C$5:$AP$50000,$D$3,TRUE),"")</f>
        <v>#N/A</v>
      </c>
      <c r="E285" s="21" t="e">
        <f>IF(A285&lt;&gt;"",VLOOKUP(B285,'Ket qua do'!$C$5:$AP$50000,$E$3,TRUE)*$C$12,"")</f>
        <v>#N/A</v>
      </c>
      <c r="F285" s="21" t="e">
        <f>IF(A285&lt;&gt;"",VLOOKUP(B285,'Ket qua do'!$C$5:$AP$50000,$F$3,TRUE),"")</f>
        <v>#N/A</v>
      </c>
      <c r="G285" s="21" t="e">
        <f>IF(A285&lt;&gt;"",VLOOKUP(B285,'Ket qua do'!$C$5:$AP$50000,$G$3,TRUE),"")</f>
        <v>#N/A</v>
      </c>
      <c r="H285" s="21" t="e">
        <f>IF(A285&lt;&gt;"",VLOOKUP(B285,'Ket qua do'!$C$5:$AP$50000,$H$3,TRUE),"")</f>
        <v>#N/A</v>
      </c>
      <c r="I285" s="21" t="e">
        <f>IF(A285&lt;&gt;"",VLOOKUP(B285,'Ket qua do'!$C$5:$AP$50000,$I$3,TRUE)*$E$9/1000,"")</f>
        <v>#N/A</v>
      </c>
      <c r="J285" s="21" t="e">
        <f>IF(A285&lt;&gt;"",VLOOKUP(B285,'Ket qua do'!$C$5:$AP$50000,$J$3,TRUE)*$E$9/1000,"")</f>
        <v>#N/A</v>
      </c>
      <c r="K285" s="21" t="e">
        <f>IF(A285&lt;&gt;"",VLOOKUP(B285,'Ket qua do'!$C$5:$AP$50000,$K$3,TRUE)*$E$9/1000,"")</f>
        <v>#N/A</v>
      </c>
      <c r="L285" s="21" t="e">
        <f>IF(A285&lt;&gt;"",VLOOKUP(B285,'Ket qua do'!$C$5:$AP$50000,$L$3,TRUE),"")</f>
        <v>#N/A</v>
      </c>
    </row>
    <row r="286" spans="1:12" x14ac:dyDescent="0.25">
      <c r="A286" t="e">
        <f t="shared" si="10"/>
        <v>#N/A</v>
      </c>
      <c r="B286" s="1" t="e">
        <f>IF(A286&lt;&gt;"",VLOOKUP(A286,'Ket qua do'!$B$5:$CE$50000,2,TRUE),"")</f>
        <v>#N/A</v>
      </c>
      <c r="C286" s="19" t="e">
        <f>IF(A286&lt;&gt;"",VLOOKUP(B286,'Ket qua do'!$C$5:$AP$50000,$C$3,TRUE)*SQRT(3)*$C$11,"")</f>
        <v>#N/A</v>
      </c>
      <c r="D286" s="21" t="e">
        <f>IF(A286&lt;&gt;"",VLOOKUP(B286,'Ket qua do'!$C$5:$AP$50000,$D$3,TRUE),"")</f>
        <v>#N/A</v>
      </c>
      <c r="E286" s="21" t="e">
        <f>IF(A286&lt;&gt;"",VLOOKUP(B286,'Ket qua do'!$C$5:$AP$50000,$E$3,TRUE)*$C$12,"")</f>
        <v>#N/A</v>
      </c>
      <c r="F286" s="21" t="e">
        <f>IF(A286&lt;&gt;"",VLOOKUP(B286,'Ket qua do'!$C$5:$AP$50000,$F$3,TRUE),"")</f>
        <v>#N/A</v>
      </c>
      <c r="G286" s="21" t="e">
        <f>IF(A286&lt;&gt;"",VLOOKUP(B286,'Ket qua do'!$C$5:$AP$50000,$G$3,TRUE),"")</f>
        <v>#N/A</v>
      </c>
      <c r="H286" s="21" t="e">
        <f>IF(A286&lt;&gt;"",VLOOKUP(B286,'Ket qua do'!$C$5:$AP$50000,$H$3,TRUE),"")</f>
        <v>#N/A</v>
      </c>
      <c r="I286" s="21" t="e">
        <f>IF(A286&lt;&gt;"",VLOOKUP(B286,'Ket qua do'!$C$5:$AP$50000,$I$3,TRUE)*$E$9/1000,"")</f>
        <v>#N/A</v>
      </c>
      <c r="J286" s="21" t="e">
        <f>IF(A286&lt;&gt;"",VLOOKUP(B286,'Ket qua do'!$C$5:$AP$50000,$J$3,TRUE)*$E$9/1000,"")</f>
        <v>#N/A</v>
      </c>
      <c r="K286" s="21" t="e">
        <f>IF(A286&lt;&gt;"",VLOOKUP(B286,'Ket qua do'!$C$5:$AP$50000,$K$3,TRUE)*$E$9/1000,"")</f>
        <v>#N/A</v>
      </c>
      <c r="L286" s="21" t="e">
        <f>IF(A286&lt;&gt;"",VLOOKUP(B286,'Ket qua do'!$C$5:$AP$50000,$L$3,TRUE),"")</f>
        <v>#N/A</v>
      </c>
    </row>
    <row r="287" spans="1:12" x14ac:dyDescent="0.25">
      <c r="A287" t="e">
        <f t="shared" si="10"/>
        <v>#N/A</v>
      </c>
      <c r="B287" s="1" t="e">
        <f>IF(A287&lt;&gt;"",VLOOKUP(A287,'Ket qua do'!$B$5:$CE$50000,2,TRUE),"")</f>
        <v>#N/A</v>
      </c>
      <c r="C287" s="19" t="e">
        <f>IF(A287&lt;&gt;"",VLOOKUP(B287,'Ket qua do'!$C$5:$AP$50000,$C$3,TRUE)*SQRT(3)*$C$11,"")</f>
        <v>#N/A</v>
      </c>
      <c r="D287" s="21" t="e">
        <f>IF(A287&lt;&gt;"",VLOOKUP(B287,'Ket qua do'!$C$5:$AP$50000,$D$3,TRUE),"")</f>
        <v>#N/A</v>
      </c>
      <c r="E287" s="21" t="e">
        <f>IF(A287&lt;&gt;"",VLOOKUP(B287,'Ket qua do'!$C$5:$AP$50000,$E$3,TRUE)*$C$12,"")</f>
        <v>#N/A</v>
      </c>
      <c r="F287" s="21" t="e">
        <f>IF(A287&lt;&gt;"",VLOOKUP(B287,'Ket qua do'!$C$5:$AP$50000,$F$3,TRUE),"")</f>
        <v>#N/A</v>
      </c>
      <c r="G287" s="21" t="e">
        <f>IF(A287&lt;&gt;"",VLOOKUP(B287,'Ket qua do'!$C$5:$AP$50000,$G$3,TRUE),"")</f>
        <v>#N/A</v>
      </c>
      <c r="H287" s="21" t="e">
        <f>IF(A287&lt;&gt;"",VLOOKUP(B287,'Ket qua do'!$C$5:$AP$50000,$H$3,TRUE),"")</f>
        <v>#N/A</v>
      </c>
      <c r="I287" s="21" t="e">
        <f>IF(A287&lt;&gt;"",VLOOKUP(B287,'Ket qua do'!$C$5:$AP$50000,$I$3,TRUE)*$E$9/1000,"")</f>
        <v>#N/A</v>
      </c>
      <c r="J287" s="21" t="e">
        <f>IF(A287&lt;&gt;"",VLOOKUP(B287,'Ket qua do'!$C$5:$AP$50000,$J$3,TRUE)*$E$9/1000,"")</f>
        <v>#N/A</v>
      </c>
      <c r="K287" s="21" t="e">
        <f>IF(A287&lt;&gt;"",VLOOKUP(B287,'Ket qua do'!$C$5:$AP$50000,$K$3,TRUE)*$E$9/1000,"")</f>
        <v>#N/A</v>
      </c>
      <c r="L287" s="21" t="e">
        <f>IF(A287&lt;&gt;"",VLOOKUP(B287,'Ket qua do'!$C$5:$AP$50000,$L$3,TRUE),"")</f>
        <v>#N/A</v>
      </c>
    </row>
    <row r="288" spans="1:12" x14ac:dyDescent="0.25">
      <c r="A288" t="e">
        <f t="shared" si="10"/>
        <v>#N/A</v>
      </c>
      <c r="B288" s="1" t="e">
        <f>IF(A288&lt;&gt;"",VLOOKUP(A288,'Ket qua do'!$B$5:$CE$50000,2,TRUE),"")</f>
        <v>#N/A</v>
      </c>
      <c r="C288" s="19" t="e">
        <f>IF(A288&lt;&gt;"",VLOOKUP(B288,'Ket qua do'!$C$5:$AP$50000,$C$3,TRUE)*SQRT(3)*$C$11,"")</f>
        <v>#N/A</v>
      </c>
      <c r="D288" s="21" t="e">
        <f>IF(A288&lt;&gt;"",VLOOKUP(B288,'Ket qua do'!$C$5:$AP$50000,$D$3,TRUE),"")</f>
        <v>#N/A</v>
      </c>
      <c r="E288" s="21" t="e">
        <f>IF(A288&lt;&gt;"",VLOOKUP(B288,'Ket qua do'!$C$5:$AP$50000,$E$3,TRUE)*$C$12,"")</f>
        <v>#N/A</v>
      </c>
      <c r="F288" s="21" t="e">
        <f>IF(A288&lt;&gt;"",VLOOKUP(B288,'Ket qua do'!$C$5:$AP$50000,$F$3,TRUE),"")</f>
        <v>#N/A</v>
      </c>
      <c r="G288" s="21" t="e">
        <f>IF(A288&lt;&gt;"",VLOOKUP(B288,'Ket qua do'!$C$5:$AP$50000,$G$3,TRUE),"")</f>
        <v>#N/A</v>
      </c>
      <c r="H288" s="21" t="e">
        <f>IF(A288&lt;&gt;"",VLOOKUP(B288,'Ket qua do'!$C$5:$AP$50000,$H$3,TRUE),"")</f>
        <v>#N/A</v>
      </c>
      <c r="I288" s="21" t="e">
        <f>IF(A288&lt;&gt;"",VLOOKUP(B288,'Ket qua do'!$C$5:$AP$50000,$I$3,TRUE)*$E$9/1000,"")</f>
        <v>#N/A</v>
      </c>
      <c r="J288" s="21" t="e">
        <f>IF(A288&lt;&gt;"",VLOOKUP(B288,'Ket qua do'!$C$5:$AP$50000,$J$3,TRUE)*$E$9/1000,"")</f>
        <v>#N/A</v>
      </c>
      <c r="K288" s="21" t="e">
        <f>IF(A288&lt;&gt;"",VLOOKUP(B288,'Ket qua do'!$C$5:$AP$50000,$K$3,TRUE)*$E$9/1000,"")</f>
        <v>#N/A</v>
      </c>
      <c r="L288" s="21" t="e">
        <f>IF(A288&lt;&gt;"",VLOOKUP(B288,'Ket qua do'!$C$5:$AP$50000,$L$3,TRUE),"")</f>
        <v>#N/A</v>
      </c>
    </row>
    <row r="289" spans="1:12" x14ac:dyDescent="0.25">
      <c r="A289" t="e">
        <f t="shared" si="10"/>
        <v>#N/A</v>
      </c>
      <c r="B289" s="1" t="e">
        <f>IF(A289&lt;&gt;"",VLOOKUP(A289,'Ket qua do'!$B$5:$CE$50000,2,TRUE),"")</f>
        <v>#N/A</v>
      </c>
      <c r="C289" s="19" t="e">
        <f>IF(A289&lt;&gt;"",VLOOKUP(B289,'Ket qua do'!$C$5:$AP$50000,$C$3,TRUE)*SQRT(3)*$C$11,"")</f>
        <v>#N/A</v>
      </c>
      <c r="D289" s="21" t="e">
        <f>IF(A289&lt;&gt;"",VLOOKUP(B289,'Ket qua do'!$C$5:$AP$50000,$D$3,TRUE),"")</f>
        <v>#N/A</v>
      </c>
      <c r="E289" s="21" t="e">
        <f>IF(A289&lt;&gt;"",VLOOKUP(B289,'Ket qua do'!$C$5:$AP$50000,$E$3,TRUE)*$C$12,"")</f>
        <v>#N/A</v>
      </c>
      <c r="F289" s="21" t="e">
        <f>IF(A289&lt;&gt;"",VLOOKUP(B289,'Ket qua do'!$C$5:$AP$50000,$F$3,TRUE),"")</f>
        <v>#N/A</v>
      </c>
      <c r="G289" s="21" t="e">
        <f>IF(A289&lt;&gt;"",VLOOKUP(B289,'Ket qua do'!$C$5:$AP$50000,$G$3,TRUE),"")</f>
        <v>#N/A</v>
      </c>
      <c r="H289" s="21" t="e">
        <f>IF(A289&lt;&gt;"",VLOOKUP(B289,'Ket qua do'!$C$5:$AP$50000,$H$3,TRUE),"")</f>
        <v>#N/A</v>
      </c>
      <c r="I289" s="21" t="e">
        <f>IF(A289&lt;&gt;"",VLOOKUP(B289,'Ket qua do'!$C$5:$AP$50000,$I$3,TRUE)*$E$9/1000,"")</f>
        <v>#N/A</v>
      </c>
      <c r="J289" s="21" t="e">
        <f>IF(A289&lt;&gt;"",VLOOKUP(B289,'Ket qua do'!$C$5:$AP$50000,$J$3,TRUE)*$E$9/1000,"")</f>
        <v>#N/A</v>
      </c>
      <c r="K289" s="21" t="e">
        <f>IF(A289&lt;&gt;"",VLOOKUP(B289,'Ket qua do'!$C$5:$AP$50000,$K$3,TRUE)*$E$9/1000,"")</f>
        <v>#N/A</v>
      </c>
      <c r="L289" s="21" t="e">
        <f>IF(A289&lt;&gt;"",VLOOKUP(B289,'Ket qua do'!$C$5:$AP$50000,$L$3,TRUE),"")</f>
        <v>#N/A</v>
      </c>
    </row>
    <row r="290" spans="1:12" x14ac:dyDescent="0.25">
      <c r="A290" t="e">
        <f t="shared" si="10"/>
        <v>#N/A</v>
      </c>
      <c r="B290" s="1" t="e">
        <f>IF(A290&lt;&gt;"",VLOOKUP(A290,'Ket qua do'!$B$5:$CE$50000,2,TRUE),"")</f>
        <v>#N/A</v>
      </c>
      <c r="C290" s="19" t="e">
        <f>IF(A290&lt;&gt;"",VLOOKUP(B290,'Ket qua do'!$C$5:$AP$50000,$C$3,TRUE)*SQRT(3)*$C$11,"")</f>
        <v>#N/A</v>
      </c>
      <c r="D290" s="21" t="e">
        <f>IF(A290&lt;&gt;"",VLOOKUP(B290,'Ket qua do'!$C$5:$AP$50000,$D$3,TRUE),"")</f>
        <v>#N/A</v>
      </c>
      <c r="E290" s="21" t="e">
        <f>IF(A290&lt;&gt;"",VLOOKUP(B290,'Ket qua do'!$C$5:$AP$50000,$E$3,TRUE)*$C$12,"")</f>
        <v>#N/A</v>
      </c>
      <c r="F290" s="21" t="e">
        <f>IF(A290&lt;&gt;"",VLOOKUP(B290,'Ket qua do'!$C$5:$AP$50000,$F$3,TRUE),"")</f>
        <v>#N/A</v>
      </c>
      <c r="G290" s="21" t="e">
        <f>IF(A290&lt;&gt;"",VLOOKUP(B290,'Ket qua do'!$C$5:$AP$50000,$G$3,TRUE),"")</f>
        <v>#N/A</v>
      </c>
      <c r="H290" s="21" t="e">
        <f>IF(A290&lt;&gt;"",VLOOKUP(B290,'Ket qua do'!$C$5:$AP$50000,$H$3,TRUE),"")</f>
        <v>#N/A</v>
      </c>
      <c r="I290" s="21" t="e">
        <f>IF(A290&lt;&gt;"",VLOOKUP(B290,'Ket qua do'!$C$5:$AP$50000,$I$3,TRUE)*$E$9/1000,"")</f>
        <v>#N/A</v>
      </c>
      <c r="J290" s="21" t="e">
        <f>IF(A290&lt;&gt;"",VLOOKUP(B290,'Ket qua do'!$C$5:$AP$50000,$J$3,TRUE)*$E$9/1000,"")</f>
        <v>#N/A</v>
      </c>
      <c r="K290" s="21" t="e">
        <f>IF(A290&lt;&gt;"",VLOOKUP(B290,'Ket qua do'!$C$5:$AP$50000,$K$3,TRUE)*$E$9/1000,"")</f>
        <v>#N/A</v>
      </c>
      <c r="L290" s="21" t="e">
        <f>IF(A290&lt;&gt;"",VLOOKUP(B290,'Ket qua do'!$C$5:$AP$50000,$L$3,TRUE),"")</f>
        <v>#N/A</v>
      </c>
    </row>
    <row r="291" spans="1:12" x14ac:dyDescent="0.25">
      <c r="A291" t="e">
        <f t="shared" si="10"/>
        <v>#N/A</v>
      </c>
      <c r="B291" s="1" t="e">
        <f>IF(A291&lt;&gt;"",VLOOKUP(A291,'Ket qua do'!$B$5:$CE$50000,2,TRUE),"")</f>
        <v>#N/A</v>
      </c>
      <c r="C291" s="19" t="e">
        <f>IF(A291&lt;&gt;"",VLOOKUP(B291,'Ket qua do'!$C$5:$AP$50000,$C$3,TRUE)*SQRT(3)*$C$11,"")</f>
        <v>#N/A</v>
      </c>
      <c r="D291" s="21" t="e">
        <f>IF(A291&lt;&gt;"",VLOOKUP(B291,'Ket qua do'!$C$5:$AP$50000,$D$3,TRUE),"")</f>
        <v>#N/A</v>
      </c>
      <c r="E291" s="21" t="e">
        <f>IF(A291&lt;&gt;"",VLOOKUP(B291,'Ket qua do'!$C$5:$AP$50000,$E$3,TRUE)*$C$12,"")</f>
        <v>#N/A</v>
      </c>
      <c r="F291" s="21" t="e">
        <f>IF(A291&lt;&gt;"",VLOOKUP(B291,'Ket qua do'!$C$5:$AP$50000,$F$3,TRUE),"")</f>
        <v>#N/A</v>
      </c>
      <c r="G291" s="21" t="e">
        <f>IF(A291&lt;&gt;"",VLOOKUP(B291,'Ket qua do'!$C$5:$AP$50000,$G$3,TRUE),"")</f>
        <v>#N/A</v>
      </c>
      <c r="H291" s="21" t="e">
        <f>IF(A291&lt;&gt;"",VLOOKUP(B291,'Ket qua do'!$C$5:$AP$50000,$H$3,TRUE),"")</f>
        <v>#N/A</v>
      </c>
      <c r="I291" s="21" t="e">
        <f>IF(A291&lt;&gt;"",VLOOKUP(B291,'Ket qua do'!$C$5:$AP$50000,$I$3,TRUE)*$E$9/1000,"")</f>
        <v>#N/A</v>
      </c>
      <c r="J291" s="21" t="e">
        <f>IF(A291&lt;&gt;"",VLOOKUP(B291,'Ket qua do'!$C$5:$AP$50000,$J$3,TRUE)*$E$9/1000,"")</f>
        <v>#N/A</v>
      </c>
      <c r="K291" s="21" t="e">
        <f>IF(A291&lt;&gt;"",VLOOKUP(B291,'Ket qua do'!$C$5:$AP$50000,$K$3,TRUE)*$E$9/1000,"")</f>
        <v>#N/A</v>
      </c>
      <c r="L291" s="21" t="e">
        <f>IF(A291&lt;&gt;"",VLOOKUP(B291,'Ket qua do'!$C$5:$AP$50000,$L$3,TRUE),"")</f>
        <v>#N/A</v>
      </c>
    </row>
    <row r="292" spans="1:12" x14ac:dyDescent="0.25">
      <c r="A292" t="e">
        <f t="shared" si="10"/>
        <v>#N/A</v>
      </c>
      <c r="B292" s="1" t="e">
        <f>IF(A292&lt;&gt;"",VLOOKUP(A292,'Ket qua do'!$B$5:$CE$50000,2,TRUE),"")</f>
        <v>#N/A</v>
      </c>
      <c r="C292" s="19" t="e">
        <f>IF(A292&lt;&gt;"",VLOOKUP(B292,'Ket qua do'!$C$5:$AP$50000,$C$3,TRUE)*SQRT(3)*$C$11,"")</f>
        <v>#N/A</v>
      </c>
      <c r="D292" s="21" t="e">
        <f>IF(A292&lt;&gt;"",VLOOKUP(B292,'Ket qua do'!$C$5:$AP$50000,$D$3,TRUE),"")</f>
        <v>#N/A</v>
      </c>
      <c r="E292" s="21" t="e">
        <f>IF(A292&lt;&gt;"",VLOOKUP(B292,'Ket qua do'!$C$5:$AP$50000,$E$3,TRUE)*$C$12,"")</f>
        <v>#N/A</v>
      </c>
      <c r="F292" s="21" t="e">
        <f>IF(A292&lt;&gt;"",VLOOKUP(B292,'Ket qua do'!$C$5:$AP$50000,$F$3,TRUE),"")</f>
        <v>#N/A</v>
      </c>
      <c r="G292" s="21" t="e">
        <f>IF(A292&lt;&gt;"",VLOOKUP(B292,'Ket qua do'!$C$5:$AP$50000,$G$3,TRUE),"")</f>
        <v>#N/A</v>
      </c>
      <c r="H292" s="21" t="e">
        <f>IF(A292&lt;&gt;"",VLOOKUP(B292,'Ket qua do'!$C$5:$AP$50000,$H$3,TRUE),"")</f>
        <v>#N/A</v>
      </c>
      <c r="I292" s="21" t="e">
        <f>IF(A292&lt;&gt;"",VLOOKUP(B292,'Ket qua do'!$C$5:$AP$50000,$I$3,TRUE)*$E$9/1000,"")</f>
        <v>#N/A</v>
      </c>
      <c r="J292" s="21" t="e">
        <f>IF(A292&lt;&gt;"",VLOOKUP(B292,'Ket qua do'!$C$5:$AP$50000,$J$3,TRUE)*$E$9/1000,"")</f>
        <v>#N/A</v>
      </c>
      <c r="K292" s="21" t="e">
        <f>IF(A292&lt;&gt;"",VLOOKUP(B292,'Ket qua do'!$C$5:$AP$50000,$K$3,TRUE)*$E$9/1000,"")</f>
        <v>#N/A</v>
      </c>
      <c r="L292" s="21" t="e">
        <f>IF(A292&lt;&gt;"",VLOOKUP(B292,'Ket qua do'!$C$5:$AP$50000,$L$3,TRUE),"")</f>
        <v>#N/A</v>
      </c>
    </row>
    <row r="293" spans="1:12" x14ac:dyDescent="0.25">
      <c r="A293" t="e">
        <f t="shared" si="10"/>
        <v>#N/A</v>
      </c>
      <c r="B293" s="1" t="e">
        <f>IF(A293&lt;&gt;"",VLOOKUP(A293,'Ket qua do'!$B$5:$CE$50000,2,TRUE),"")</f>
        <v>#N/A</v>
      </c>
      <c r="C293" s="19" t="e">
        <f>IF(A293&lt;&gt;"",VLOOKUP(B293,'Ket qua do'!$C$5:$AP$50000,$C$3,TRUE)*SQRT(3)*$C$11,"")</f>
        <v>#N/A</v>
      </c>
      <c r="D293" s="21" t="e">
        <f>IF(A293&lt;&gt;"",VLOOKUP(B293,'Ket qua do'!$C$5:$AP$50000,$D$3,TRUE),"")</f>
        <v>#N/A</v>
      </c>
      <c r="E293" s="21" t="e">
        <f>IF(A293&lt;&gt;"",VLOOKUP(B293,'Ket qua do'!$C$5:$AP$50000,$E$3,TRUE)*$C$12,"")</f>
        <v>#N/A</v>
      </c>
      <c r="F293" s="21" t="e">
        <f>IF(A293&lt;&gt;"",VLOOKUP(B293,'Ket qua do'!$C$5:$AP$50000,$F$3,TRUE),"")</f>
        <v>#N/A</v>
      </c>
      <c r="G293" s="21" t="e">
        <f>IF(A293&lt;&gt;"",VLOOKUP(B293,'Ket qua do'!$C$5:$AP$50000,$G$3,TRUE),"")</f>
        <v>#N/A</v>
      </c>
      <c r="H293" s="21" t="e">
        <f>IF(A293&lt;&gt;"",VLOOKUP(B293,'Ket qua do'!$C$5:$AP$50000,$H$3,TRUE),"")</f>
        <v>#N/A</v>
      </c>
      <c r="I293" s="21" t="e">
        <f>IF(A293&lt;&gt;"",VLOOKUP(B293,'Ket qua do'!$C$5:$AP$50000,$I$3,TRUE)*$E$9/1000,"")</f>
        <v>#N/A</v>
      </c>
      <c r="J293" s="21" t="e">
        <f>IF(A293&lt;&gt;"",VLOOKUP(B293,'Ket qua do'!$C$5:$AP$50000,$J$3,TRUE)*$E$9/1000,"")</f>
        <v>#N/A</v>
      </c>
      <c r="K293" s="21" t="e">
        <f>IF(A293&lt;&gt;"",VLOOKUP(B293,'Ket qua do'!$C$5:$AP$50000,$K$3,TRUE)*$E$9/1000,"")</f>
        <v>#N/A</v>
      </c>
      <c r="L293" s="21" t="e">
        <f>IF(A293&lt;&gt;"",VLOOKUP(B293,'Ket qua do'!$C$5:$AP$50000,$L$3,TRUE),"")</f>
        <v>#N/A</v>
      </c>
    </row>
    <row r="294" spans="1:12" x14ac:dyDescent="0.25">
      <c r="A294" t="e">
        <f t="shared" si="10"/>
        <v>#N/A</v>
      </c>
      <c r="B294" s="1" t="e">
        <f>IF(A294&lt;&gt;"",VLOOKUP(A294,'Ket qua do'!$B$5:$CE$50000,2,TRUE),"")</f>
        <v>#N/A</v>
      </c>
      <c r="C294" s="19" t="e">
        <f>IF(A294&lt;&gt;"",VLOOKUP(B294,'Ket qua do'!$C$5:$AP$50000,$C$3,TRUE)*SQRT(3)*$C$11,"")</f>
        <v>#N/A</v>
      </c>
      <c r="D294" s="21" t="e">
        <f>IF(A294&lt;&gt;"",VLOOKUP(B294,'Ket qua do'!$C$5:$AP$50000,$D$3,TRUE),"")</f>
        <v>#N/A</v>
      </c>
      <c r="E294" s="21" t="e">
        <f>IF(A294&lt;&gt;"",VLOOKUP(B294,'Ket qua do'!$C$5:$AP$50000,$E$3,TRUE)*$C$12,"")</f>
        <v>#N/A</v>
      </c>
      <c r="F294" s="21" t="e">
        <f>IF(A294&lt;&gt;"",VLOOKUP(B294,'Ket qua do'!$C$5:$AP$50000,$F$3,TRUE),"")</f>
        <v>#N/A</v>
      </c>
      <c r="G294" s="21" t="e">
        <f>IF(A294&lt;&gt;"",VLOOKUP(B294,'Ket qua do'!$C$5:$AP$50000,$G$3,TRUE),"")</f>
        <v>#N/A</v>
      </c>
      <c r="H294" s="21" t="e">
        <f>IF(A294&lt;&gt;"",VLOOKUP(B294,'Ket qua do'!$C$5:$AP$50000,$H$3,TRUE),"")</f>
        <v>#N/A</v>
      </c>
      <c r="I294" s="21" t="e">
        <f>IF(A294&lt;&gt;"",VLOOKUP(B294,'Ket qua do'!$C$5:$AP$50000,$I$3,TRUE)*$E$9/1000,"")</f>
        <v>#N/A</v>
      </c>
      <c r="J294" s="21" t="e">
        <f>IF(A294&lt;&gt;"",VLOOKUP(B294,'Ket qua do'!$C$5:$AP$50000,$J$3,TRUE)*$E$9/1000,"")</f>
        <v>#N/A</v>
      </c>
      <c r="K294" s="21" t="e">
        <f>IF(A294&lt;&gt;"",VLOOKUP(B294,'Ket qua do'!$C$5:$AP$50000,$K$3,TRUE)*$E$9/1000,"")</f>
        <v>#N/A</v>
      </c>
      <c r="L294" s="21" t="e">
        <f>IF(A294&lt;&gt;"",VLOOKUP(B294,'Ket qua do'!$C$5:$AP$50000,$L$3,TRUE),"")</f>
        <v>#N/A</v>
      </c>
    </row>
    <row r="295" spans="1:12" x14ac:dyDescent="0.25">
      <c r="A295" t="e">
        <f t="shared" si="10"/>
        <v>#N/A</v>
      </c>
      <c r="B295" s="1" t="e">
        <f>IF(A295&lt;&gt;"",VLOOKUP(A295,'Ket qua do'!$B$5:$CE$50000,2,TRUE),"")</f>
        <v>#N/A</v>
      </c>
      <c r="C295" s="19" t="e">
        <f>IF(A295&lt;&gt;"",VLOOKUP(B295,'Ket qua do'!$C$5:$AP$50000,$C$3,TRUE)*SQRT(3)*$C$11,"")</f>
        <v>#N/A</v>
      </c>
      <c r="D295" s="21" t="e">
        <f>IF(A295&lt;&gt;"",VLOOKUP(B295,'Ket qua do'!$C$5:$AP$50000,$D$3,TRUE),"")</f>
        <v>#N/A</v>
      </c>
      <c r="E295" s="21" t="e">
        <f>IF(A295&lt;&gt;"",VLOOKUP(B295,'Ket qua do'!$C$5:$AP$50000,$E$3,TRUE)*$C$12,"")</f>
        <v>#N/A</v>
      </c>
      <c r="F295" s="21" t="e">
        <f>IF(A295&lt;&gt;"",VLOOKUP(B295,'Ket qua do'!$C$5:$AP$50000,$F$3,TRUE),"")</f>
        <v>#N/A</v>
      </c>
      <c r="G295" s="21" t="e">
        <f>IF(A295&lt;&gt;"",VLOOKUP(B295,'Ket qua do'!$C$5:$AP$50000,$G$3,TRUE),"")</f>
        <v>#N/A</v>
      </c>
      <c r="H295" s="21" t="e">
        <f>IF(A295&lt;&gt;"",VLOOKUP(B295,'Ket qua do'!$C$5:$AP$50000,$H$3,TRUE),"")</f>
        <v>#N/A</v>
      </c>
      <c r="I295" s="21" t="e">
        <f>IF(A295&lt;&gt;"",VLOOKUP(B295,'Ket qua do'!$C$5:$AP$50000,$I$3,TRUE)*$E$9/1000,"")</f>
        <v>#N/A</v>
      </c>
      <c r="J295" s="21" t="e">
        <f>IF(A295&lt;&gt;"",VLOOKUP(B295,'Ket qua do'!$C$5:$AP$50000,$J$3,TRUE)*$E$9/1000,"")</f>
        <v>#N/A</v>
      </c>
      <c r="K295" s="21" t="e">
        <f>IF(A295&lt;&gt;"",VLOOKUP(B295,'Ket qua do'!$C$5:$AP$50000,$K$3,TRUE)*$E$9/1000,"")</f>
        <v>#N/A</v>
      </c>
      <c r="L295" s="21" t="e">
        <f>IF(A295&lt;&gt;"",VLOOKUP(B295,'Ket qua do'!$C$5:$AP$50000,$L$3,TRUE),"")</f>
        <v>#N/A</v>
      </c>
    </row>
    <row r="296" spans="1:12" x14ac:dyDescent="0.25">
      <c r="A296" t="e">
        <f t="shared" si="10"/>
        <v>#N/A</v>
      </c>
      <c r="B296" s="1" t="e">
        <f>IF(A296&lt;&gt;"",VLOOKUP(A296,'Ket qua do'!$B$5:$CE$50000,2,TRUE),"")</f>
        <v>#N/A</v>
      </c>
      <c r="C296" s="19" t="e">
        <f>IF(A296&lt;&gt;"",VLOOKUP(B296,'Ket qua do'!$C$5:$AP$50000,$C$3,TRUE)*SQRT(3)*$C$11,"")</f>
        <v>#N/A</v>
      </c>
      <c r="D296" s="21" t="e">
        <f>IF(A296&lt;&gt;"",VLOOKUP(B296,'Ket qua do'!$C$5:$AP$50000,$D$3,TRUE),"")</f>
        <v>#N/A</v>
      </c>
      <c r="E296" s="21" t="e">
        <f>IF(A296&lt;&gt;"",VLOOKUP(B296,'Ket qua do'!$C$5:$AP$50000,$E$3,TRUE)*$C$12,"")</f>
        <v>#N/A</v>
      </c>
      <c r="F296" s="21" t="e">
        <f>IF(A296&lt;&gt;"",VLOOKUP(B296,'Ket qua do'!$C$5:$AP$50000,$F$3,TRUE),"")</f>
        <v>#N/A</v>
      </c>
      <c r="G296" s="21" t="e">
        <f>IF(A296&lt;&gt;"",VLOOKUP(B296,'Ket qua do'!$C$5:$AP$50000,$G$3,TRUE),"")</f>
        <v>#N/A</v>
      </c>
      <c r="H296" s="21" t="e">
        <f>IF(A296&lt;&gt;"",VLOOKUP(B296,'Ket qua do'!$C$5:$AP$50000,$H$3,TRUE),"")</f>
        <v>#N/A</v>
      </c>
      <c r="I296" s="21" t="e">
        <f>IF(A296&lt;&gt;"",VLOOKUP(B296,'Ket qua do'!$C$5:$AP$50000,$I$3,TRUE)*$E$9/1000,"")</f>
        <v>#N/A</v>
      </c>
      <c r="J296" s="21" t="e">
        <f>IF(A296&lt;&gt;"",VLOOKUP(B296,'Ket qua do'!$C$5:$AP$50000,$J$3,TRUE)*$E$9/1000,"")</f>
        <v>#N/A</v>
      </c>
      <c r="K296" s="21" t="e">
        <f>IF(A296&lt;&gt;"",VLOOKUP(B296,'Ket qua do'!$C$5:$AP$50000,$K$3,TRUE)*$E$9/1000,"")</f>
        <v>#N/A</v>
      </c>
      <c r="L296" s="21" t="e">
        <f>IF(A296&lt;&gt;"",VLOOKUP(B296,'Ket qua do'!$C$5:$AP$50000,$L$3,TRUE),"")</f>
        <v>#N/A</v>
      </c>
    </row>
    <row r="297" spans="1:12" x14ac:dyDescent="0.25">
      <c r="A297" t="e">
        <f t="shared" si="10"/>
        <v>#N/A</v>
      </c>
      <c r="B297" s="1" t="e">
        <f>IF(A297&lt;&gt;"",VLOOKUP(A297,'Ket qua do'!$B$5:$CE$50000,2,TRUE),"")</f>
        <v>#N/A</v>
      </c>
      <c r="C297" s="19" t="e">
        <f>IF(A297&lt;&gt;"",VLOOKUP(B297,'Ket qua do'!$C$5:$AP$50000,$C$3,TRUE)*SQRT(3)*$C$11,"")</f>
        <v>#N/A</v>
      </c>
      <c r="D297" s="21" t="e">
        <f>IF(A297&lt;&gt;"",VLOOKUP(B297,'Ket qua do'!$C$5:$AP$50000,$D$3,TRUE),"")</f>
        <v>#N/A</v>
      </c>
      <c r="E297" s="21" t="e">
        <f>IF(A297&lt;&gt;"",VLOOKUP(B297,'Ket qua do'!$C$5:$AP$50000,$E$3,TRUE)*$C$12,"")</f>
        <v>#N/A</v>
      </c>
      <c r="F297" s="21" t="e">
        <f>IF(A297&lt;&gt;"",VLOOKUP(B297,'Ket qua do'!$C$5:$AP$50000,$F$3,TRUE),"")</f>
        <v>#N/A</v>
      </c>
      <c r="G297" s="21" t="e">
        <f>IF(A297&lt;&gt;"",VLOOKUP(B297,'Ket qua do'!$C$5:$AP$50000,$G$3,TRUE),"")</f>
        <v>#N/A</v>
      </c>
      <c r="H297" s="21" t="e">
        <f>IF(A297&lt;&gt;"",VLOOKUP(B297,'Ket qua do'!$C$5:$AP$50000,$H$3,TRUE),"")</f>
        <v>#N/A</v>
      </c>
      <c r="I297" s="21" t="e">
        <f>IF(A297&lt;&gt;"",VLOOKUP(B297,'Ket qua do'!$C$5:$AP$50000,$I$3,TRUE)*$E$9/1000,"")</f>
        <v>#N/A</v>
      </c>
      <c r="J297" s="21" t="e">
        <f>IF(A297&lt;&gt;"",VLOOKUP(B297,'Ket qua do'!$C$5:$AP$50000,$J$3,TRUE)*$E$9/1000,"")</f>
        <v>#N/A</v>
      </c>
      <c r="K297" s="21" t="e">
        <f>IF(A297&lt;&gt;"",VLOOKUP(B297,'Ket qua do'!$C$5:$AP$50000,$K$3,TRUE)*$E$9/1000,"")</f>
        <v>#N/A</v>
      </c>
      <c r="L297" s="21" t="e">
        <f>IF(A297&lt;&gt;"",VLOOKUP(B297,'Ket qua do'!$C$5:$AP$50000,$L$3,TRUE),"")</f>
        <v>#N/A</v>
      </c>
    </row>
    <row r="298" spans="1:12" x14ac:dyDescent="0.25">
      <c r="A298" t="e">
        <f t="shared" si="10"/>
        <v>#N/A</v>
      </c>
      <c r="B298" s="1" t="e">
        <f>IF(A298&lt;&gt;"",VLOOKUP(A298,'Ket qua do'!$B$5:$CE$50000,2,TRUE),"")</f>
        <v>#N/A</v>
      </c>
      <c r="C298" s="19" t="e">
        <f>IF(A298&lt;&gt;"",VLOOKUP(B298,'Ket qua do'!$C$5:$AP$50000,$C$3,TRUE)*SQRT(3)*$C$11,"")</f>
        <v>#N/A</v>
      </c>
      <c r="D298" s="21" t="e">
        <f>IF(A298&lt;&gt;"",VLOOKUP(B298,'Ket qua do'!$C$5:$AP$50000,$D$3,TRUE),"")</f>
        <v>#N/A</v>
      </c>
      <c r="E298" s="21" t="e">
        <f>IF(A298&lt;&gt;"",VLOOKUP(B298,'Ket qua do'!$C$5:$AP$50000,$E$3,TRUE)*$C$12,"")</f>
        <v>#N/A</v>
      </c>
      <c r="F298" s="21" t="e">
        <f>IF(A298&lt;&gt;"",VLOOKUP(B298,'Ket qua do'!$C$5:$AP$50000,$F$3,TRUE),"")</f>
        <v>#N/A</v>
      </c>
      <c r="G298" s="21" t="e">
        <f>IF(A298&lt;&gt;"",VLOOKUP(B298,'Ket qua do'!$C$5:$AP$50000,$G$3,TRUE),"")</f>
        <v>#N/A</v>
      </c>
      <c r="H298" s="21" t="e">
        <f>IF(A298&lt;&gt;"",VLOOKUP(B298,'Ket qua do'!$C$5:$AP$50000,$H$3,TRUE),"")</f>
        <v>#N/A</v>
      </c>
      <c r="I298" s="21" t="e">
        <f>IF(A298&lt;&gt;"",VLOOKUP(B298,'Ket qua do'!$C$5:$AP$50000,$I$3,TRUE)*$E$9/1000,"")</f>
        <v>#N/A</v>
      </c>
      <c r="J298" s="21" t="e">
        <f>IF(A298&lt;&gt;"",VLOOKUP(B298,'Ket qua do'!$C$5:$AP$50000,$J$3,TRUE)*$E$9/1000,"")</f>
        <v>#N/A</v>
      </c>
      <c r="K298" s="21" t="e">
        <f>IF(A298&lt;&gt;"",VLOOKUP(B298,'Ket qua do'!$C$5:$AP$50000,$K$3,TRUE)*$E$9/1000,"")</f>
        <v>#N/A</v>
      </c>
      <c r="L298" s="21" t="e">
        <f>IF(A298&lt;&gt;"",VLOOKUP(B298,'Ket qua do'!$C$5:$AP$50000,$L$3,TRUE),"")</f>
        <v>#N/A</v>
      </c>
    </row>
    <row r="299" spans="1:12" x14ac:dyDescent="0.25">
      <c r="A299" t="e">
        <f t="shared" si="10"/>
        <v>#N/A</v>
      </c>
      <c r="B299" s="1" t="e">
        <f>IF(A299&lt;&gt;"",VLOOKUP(A299,'Ket qua do'!$B$5:$CE$50000,2,TRUE),"")</f>
        <v>#N/A</v>
      </c>
      <c r="C299" s="19" t="e">
        <f>IF(A299&lt;&gt;"",VLOOKUP(B299,'Ket qua do'!$C$5:$AP$50000,$C$3,TRUE)*SQRT(3)*$C$11,"")</f>
        <v>#N/A</v>
      </c>
      <c r="D299" s="21" t="e">
        <f>IF(A299&lt;&gt;"",VLOOKUP(B299,'Ket qua do'!$C$5:$AP$50000,$D$3,TRUE),"")</f>
        <v>#N/A</v>
      </c>
      <c r="E299" s="21" t="e">
        <f>IF(A299&lt;&gt;"",VLOOKUP(B299,'Ket qua do'!$C$5:$AP$50000,$E$3,TRUE)*$C$12,"")</f>
        <v>#N/A</v>
      </c>
      <c r="F299" s="21" t="e">
        <f>IF(A299&lt;&gt;"",VLOOKUP(B299,'Ket qua do'!$C$5:$AP$50000,$F$3,TRUE),"")</f>
        <v>#N/A</v>
      </c>
      <c r="G299" s="21" t="e">
        <f>IF(A299&lt;&gt;"",VLOOKUP(B299,'Ket qua do'!$C$5:$AP$50000,$G$3,TRUE),"")</f>
        <v>#N/A</v>
      </c>
      <c r="H299" s="21" t="e">
        <f>IF(A299&lt;&gt;"",VLOOKUP(B299,'Ket qua do'!$C$5:$AP$50000,$H$3,TRUE),"")</f>
        <v>#N/A</v>
      </c>
      <c r="I299" s="21" t="e">
        <f>IF(A299&lt;&gt;"",VLOOKUP(B299,'Ket qua do'!$C$5:$AP$50000,$I$3,TRUE)*$E$9/1000,"")</f>
        <v>#N/A</v>
      </c>
      <c r="J299" s="21" t="e">
        <f>IF(A299&lt;&gt;"",VLOOKUP(B299,'Ket qua do'!$C$5:$AP$50000,$J$3,TRUE)*$E$9/1000,"")</f>
        <v>#N/A</v>
      </c>
      <c r="K299" s="21" t="e">
        <f>IF(A299&lt;&gt;"",VLOOKUP(B299,'Ket qua do'!$C$5:$AP$50000,$K$3,TRUE)*$E$9/1000,"")</f>
        <v>#N/A</v>
      </c>
      <c r="L299" s="21" t="e">
        <f>IF(A299&lt;&gt;"",VLOOKUP(B299,'Ket qua do'!$C$5:$AP$50000,$L$3,TRUE),"")</f>
        <v>#N/A</v>
      </c>
    </row>
    <row r="300" spans="1:12" x14ac:dyDescent="0.25">
      <c r="A300" t="e">
        <f t="shared" si="10"/>
        <v>#N/A</v>
      </c>
      <c r="B300" s="1" t="e">
        <f>IF(A300&lt;&gt;"",VLOOKUP(A300,'Ket qua do'!$B$5:$CE$50000,2,TRUE),"")</f>
        <v>#N/A</v>
      </c>
      <c r="C300" s="19" t="e">
        <f>IF(A300&lt;&gt;"",VLOOKUP(B300,'Ket qua do'!$C$5:$AP$50000,$C$3,TRUE)*SQRT(3)*$C$11,"")</f>
        <v>#N/A</v>
      </c>
      <c r="D300" s="21" t="e">
        <f>IF(A300&lt;&gt;"",VLOOKUP(B300,'Ket qua do'!$C$5:$AP$50000,$D$3,TRUE),"")</f>
        <v>#N/A</v>
      </c>
      <c r="E300" s="21" t="e">
        <f>IF(A300&lt;&gt;"",VLOOKUP(B300,'Ket qua do'!$C$5:$AP$50000,$E$3,TRUE)*$C$12,"")</f>
        <v>#N/A</v>
      </c>
      <c r="F300" s="21" t="e">
        <f>IF(A300&lt;&gt;"",VLOOKUP(B300,'Ket qua do'!$C$5:$AP$50000,$F$3,TRUE),"")</f>
        <v>#N/A</v>
      </c>
      <c r="G300" s="21" t="e">
        <f>IF(A300&lt;&gt;"",VLOOKUP(B300,'Ket qua do'!$C$5:$AP$50000,$G$3,TRUE),"")</f>
        <v>#N/A</v>
      </c>
      <c r="H300" s="21" t="e">
        <f>IF(A300&lt;&gt;"",VLOOKUP(B300,'Ket qua do'!$C$5:$AP$50000,$H$3,TRUE),"")</f>
        <v>#N/A</v>
      </c>
      <c r="I300" s="21" t="e">
        <f>IF(A300&lt;&gt;"",VLOOKUP(B300,'Ket qua do'!$C$5:$AP$50000,$I$3,TRUE)*$E$9/1000,"")</f>
        <v>#N/A</v>
      </c>
      <c r="J300" s="21" t="e">
        <f>IF(A300&lt;&gt;"",VLOOKUP(B300,'Ket qua do'!$C$5:$AP$50000,$J$3,TRUE)*$E$9/1000,"")</f>
        <v>#N/A</v>
      </c>
      <c r="K300" s="21" t="e">
        <f>IF(A300&lt;&gt;"",VLOOKUP(B300,'Ket qua do'!$C$5:$AP$50000,$K$3,TRUE)*$E$9/1000,"")</f>
        <v>#N/A</v>
      </c>
      <c r="L300" s="21" t="e">
        <f>IF(A300&lt;&gt;"",VLOOKUP(B300,'Ket qua do'!$C$5:$AP$50000,$L$3,TRUE),"")</f>
        <v>#N/A</v>
      </c>
    </row>
    <row r="301" spans="1:12" x14ac:dyDescent="0.25">
      <c r="A301" t="e">
        <f t="shared" si="10"/>
        <v>#N/A</v>
      </c>
      <c r="B301" s="1" t="e">
        <f>IF(A301&lt;&gt;"",VLOOKUP(A301,'Ket qua do'!$B$5:$CE$50000,2,TRUE),"")</f>
        <v>#N/A</v>
      </c>
      <c r="C301" s="19" t="e">
        <f>IF(A301&lt;&gt;"",VLOOKUP(B301,'Ket qua do'!$C$5:$AP$50000,$C$3,TRUE)*SQRT(3)*$C$11,"")</f>
        <v>#N/A</v>
      </c>
      <c r="D301" s="21" t="e">
        <f>IF(A301&lt;&gt;"",VLOOKUP(B301,'Ket qua do'!$C$5:$AP$50000,$D$3,TRUE),"")</f>
        <v>#N/A</v>
      </c>
      <c r="E301" s="21" t="e">
        <f>IF(A301&lt;&gt;"",VLOOKUP(B301,'Ket qua do'!$C$5:$AP$50000,$E$3,TRUE)*$C$12,"")</f>
        <v>#N/A</v>
      </c>
      <c r="F301" s="21" t="e">
        <f>IF(A301&lt;&gt;"",VLOOKUP(B301,'Ket qua do'!$C$5:$AP$50000,$F$3,TRUE),"")</f>
        <v>#N/A</v>
      </c>
      <c r="G301" s="21" t="e">
        <f>IF(A301&lt;&gt;"",VLOOKUP(B301,'Ket qua do'!$C$5:$AP$50000,$G$3,TRUE),"")</f>
        <v>#N/A</v>
      </c>
      <c r="H301" s="21" t="e">
        <f>IF(A301&lt;&gt;"",VLOOKUP(B301,'Ket qua do'!$C$5:$AP$50000,$H$3,TRUE),"")</f>
        <v>#N/A</v>
      </c>
      <c r="I301" s="21" t="e">
        <f>IF(A301&lt;&gt;"",VLOOKUP(B301,'Ket qua do'!$C$5:$AP$50000,$I$3,TRUE)*$E$9/1000,"")</f>
        <v>#N/A</v>
      </c>
      <c r="J301" s="21" t="e">
        <f>IF(A301&lt;&gt;"",VLOOKUP(B301,'Ket qua do'!$C$5:$AP$50000,$J$3,TRUE)*$E$9/1000,"")</f>
        <v>#N/A</v>
      </c>
      <c r="K301" s="21" t="e">
        <f>IF(A301&lt;&gt;"",VLOOKUP(B301,'Ket qua do'!$C$5:$AP$50000,$K$3,TRUE)*$E$9/1000,"")</f>
        <v>#N/A</v>
      </c>
      <c r="L301" s="21" t="e">
        <f>IF(A301&lt;&gt;"",VLOOKUP(B301,'Ket qua do'!$C$5:$AP$50000,$L$3,TRUE),"")</f>
        <v>#N/A</v>
      </c>
    </row>
    <row r="302" spans="1:12" x14ac:dyDescent="0.25">
      <c r="A302" t="e">
        <f t="shared" si="10"/>
        <v>#N/A</v>
      </c>
      <c r="B302" s="1" t="e">
        <f>IF(A302&lt;&gt;"",VLOOKUP(A302,'Ket qua do'!$B$5:$CE$50000,2,TRUE),"")</f>
        <v>#N/A</v>
      </c>
      <c r="C302" s="19" t="e">
        <f>IF(A302&lt;&gt;"",VLOOKUP(B302,'Ket qua do'!$C$5:$AP$50000,$C$3,TRUE)*SQRT(3)*$C$11,"")</f>
        <v>#N/A</v>
      </c>
      <c r="D302" s="21" t="e">
        <f>IF(A302&lt;&gt;"",VLOOKUP(B302,'Ket qua do'!$C$5:$AP$50000,$D$3,TRUE),"")</f>
        <v>#N/A</v>
      </c>
      <c r="E302" s="21" t="e">
        <f>IF(A302&lt;&gt;"",VLOOKUP(B302,'Ket qua do'!$C$5:$AP$50000,$E$3,TRUE)*$C$12,"")</f>
        <v>#N/A</v>
      </c>
      <c r="F302" s="21" t="e">
        <f>IF(A302&lt;&gt;"",VLOOKUP(B302,'Ket qua do'!$C$5:$AP$50000,$F$3,TRUE),"")</f>
        <v>#N/A</v>
      </c>
      <c r="G302" s="21" t="e">
        <f>IF(A302&lt;&gt;"",VLOOKUP(B302,'Ket qua do'!$C$5:$AP$50000,$G$3,TRUE),"")</f>
        <v>#N/A</v>
      </c>
      <c r="H302" s="21" t="e">
        <f>IF(A302&lt;&gt;"",VLOOKUP(B302,'Ket qua do'!$C$5:$AP$50000,$H$3,TRUE),"")</f>
        <v>#N/A</v>
      </c>
      <c r="I302" s="21" t="e">
        <f>IF(A302&lt;&gt;"",VLOOKUP(B302,'Ket qua do'!$C$5:$AP$50000,$I$3,TRUE)*$E$9/1000,"")</f>
        <v>#N/A</v>
      </c>
      <c r="J302" s="21" t="e">
        <f>IF(A302&lt;&gt;"",VLOOKUP(B302,'Ket qua do'!$C$5:$AP$50000,$J$3,TRUE)*$E$9/1000,"")</f>
        <v>#N/A</v>
      </c>
      <c r="K302" s="21" t="e">
        <f>IF(A302&lt;&gt;"",VLOOKUP(B302,'Ket qua do'!$C$5:$AP$50000,$K$3,TRUE)*$E$9/1000,"")</f>
        <v>#N/A</v>
      </c>
      <c r="L302" s="21" t="e">
        <f>IF(A302&lt;&gt;"",VLOOKUP(B302,'Ket qua do'!$C$5:$AP$50000,$L$3,TRUE),"")</f>
        <v>#N/A</v>
      </c>
    </row>
    <row r="303" spans="1:12" x14ac:dyDescent="0.25">
      <c r="A303" t="e">
        <f t="shared" si="10"/>
        <v>#N/A</v>
      </c>
      <c r="B303" s="1" t="e">
        <f>IF(A303&lt;&gt;"",VLOOKUP(A303,'Ket qua do'!$B$5:$CE$50000,2,TRUE),"")</f>
        <v>#N/A</v>
      </c>
      <c r="C303" s="19" t="e">
        <f>IF(A303&lt;&gt;"",VLOOKUP(B303,'Ket qua do'!$C$5:$AP$50000,$C$3,TRUE)*SQRT(3)*$C$11,"")</f>
        <v>#N/A</v>
      </c>
      <c r="D303" s="21" t="e">
        <f>IF(A303&lt;&gt;"",VLOOKUP(B303,'Ket qua do'!$C$5:$AP$50000,$D$3,TRUE),"")</f>
        <v>#N/A</v>
      </c>
      <c r="E303" s="21" t="e">
        <f>IF(A303&lt;&gt;"",VLOOKUP(B303,'Ket qua do'!$C$5:$AP$50000,$E$3,TRUE)*$C$12,"")</f>
        <v>#N/A</v>
      </c>
      <c r="F303" s="21" t="e">
        <f>IF(A303&lt;&gt;"",VLOOKUP(B303,'Ket qua do'!$C$5:$AP$50000,$F$3,TRUE),"")</f>
        <v>#N/A</v>
      </c>
      <c r="G303" s="21" t="e">
        <f>IF(A303&lt;&gt;"",VLOOKUP(B303,'Ket qua do'!$C$5:$AP$50000,$G$3,TRUE),"")</f>
        <v>#N/A</v>
      </c>
      <c r="H303" s="21" t="e">
        <f>IF(A303&lt;&gt;"",VLOOKUP(B303,'Ket qua do'!$C$5:$AP$50000,$H$3,TRUE),"")</f>
        <v>#N/A</v>
      </c>
      <c r="I303" s="21" t="e">
        <f>IF(A303&lt;&gt;"",VLOOKUP(B303,'Ket qua do'!$C$5:$AP$50000,$I$3,TRUE)*$E$9/1000,"")</f>
        <v>#N/A</v>
      </c>
      <c r="J303" s="21" t="e">
        <f>IF(A303&lt;&gt;"",VLOOKUP(B303,'Ket qua do'!$C$5:$AP$50000,$J$3,TRUE)*$E$9/1000,"")</f>
        <v>#N/A</v>
      </c>
      <c r="K303" s="21" t="e">
        <f>IF(A303&lt;&gt;"",VLOOKUP(B303,'Ket qua do'!$C$5:$AP$50000,$K$3,TRUE)*$E$9/1000,"")</f>
        <v>#N/A</v>
      </c>
      <c r="L303" s="21" t="e">
        <f>IF(A303&lt;&gt;"",VLOOKUP(B303,'Ket qua do'!$C$5:$AP$50000,$L$3,TRUE),"")</f>
        <v>#N/A</v>
      </c>
    </row>
    <row r="304" spans="1:12" x14ac:dyDescent="0.25">
      <c r="A304" t="e">
        <f t="shared" si="10"/>
        <v>#N/A</v>
      </c>
      <c r="B304" s="1" t="e">
        <f>IF(A304&lt;&gt;"",VLOOKUP(A304,'Ket qua do'!$B$5:$CE$50000,2,TRUE),"")</f>
        <v>#N/A</v>
      </c>
      <c r="C304" s="19" t="e">
        <f>IF(A304&lt;&gt;"",VLOOKUP(B304,'Ket qua do'!$C$5:$AP$50000,$C$3,TRUE)*SQRT(3)*$C$11,"")</f>
        <v>#N/A</v>
      </c>
      <c r="D304" s="21" t="e">
        <f>IF(A304&lt;&gt;"",VLOOKUP(B304,'Ket qua do'!$C$5:$AP$50000,$D$3,TRUE),"")</f>
        <v>#N/A</v>
      </c>
      <c r="E304" s="21" t="e">
        <f>IF(A304&lt;&gt;"",VLOOKUP(B304,'Ket qua do'!$C$5:$AP$50000,$E$3,TRUE)*$C$12,"")</f>
        <v>#N/A</v>
      </c>
      <c r="F304" s="21" t="e">
        <f>IF(A304&lt;&gt;"",VLOOKUP(B304,'Ket qua do'!$C$5:$AP$50000,$F$3,TRUE),"")</f>
        <v>#N/A</v>
      </c>
      <c r="G304" s="21" t="e">
        <f>IF(A304&lt;&gt;"",VLOOKUP(B304,'Ket qua do'!$C$5:$AP$50000,$G$3,TRUE),"")</f>
        <v>#N/A</v>
      </c>
      <c r="H304" s="21" t="e">
        <f>IF(A304&lt;&gt;"",VLOOKUP(B304,'Ket qua do'!$C$5:$AP$50000,$H$3,TRUE),"")</f>
        <v>#N/A</v>
      </c>
      <c r="I304" s="21" t="e">
        <f>IF(A304&lt;&gt;"",VLOOKUP(B304,'Ket qua do'!$C$5:$AP$50000,$I$3,TRUE)*$E$9/1000,"")</f>
        <v>#N/A</v>
      </c>
      <c r="J304" s="21" t="e">
        <f>IF(A304&lt;&gt;"",VLOOKUP(B304,'Ket qua do'!$C$5:$AP$50000,$J$3,TRUE)*$E$9/1000,"")</f>
        <v>#N/A</v>
      </c>
      <c r="K304" s="21" t="e">
        <f>IF(A304&lt;&gt;"",VLOOKUP(B304,'Ket qua do'!$C$5:$AP$50000,$K$3,TRUE)*$E$9/1000,"")</f>
        <v>#N/A</v>
      </c>
      <c r="L304" s="21" t="e">
        <f>IF(A304&lt;&gt;"",VLOOKUP(B304,'Ket qua do'!$C$5:$AP$50000,$L$3,TRUE),"")</f>
        <v>#N/A</v>
      </c>
    </row>
    <row r="305" spans="1:12" x14ac:dyDescent="0.25">
      <c r="A305" t="e">
        <f t="shared" si="10"/>
        <v>#N/A</v>
      </c>
      <c r="B305" s="1" t="e">
        <f>IF(A305&lt;&gt;"",VLOOKUP(A305,'Ket qua do'!$B$5:$CE$50000,2,TRUE),"")</f>
        <v>#N/A</v>
      </c>
      <c r="C305" s="19" t="e">
        <f>IF(A305&lt;&gt;"",VLOOKUP(B305,'Ket qua do'!$C$5:$AP$50000,$C$3,TRUE)*SQRT(3)*$C$11,"")</f>
        <v>#N/A</v>
      </c>
      <c r="D305" s="21" t="e">
        <f>IF(A305&lt;&gt;"",VLOOKUP(B305,'Ket qua do'!$C$5:$AP$50000,$D$3,TRUE),"")</f>
        <v>#N/A</v>
      </c>
      <c r="E305" s="21" t="e">
        <f>IF(A305&lt;&gt;"",VLOOKUP(B305,'Ket qua do'!$C$5:$AP$50000,$E$3,TRUE)*$C$12,"")</f>
        <v>#N/A</v>
      </c>
      <c r="F305" s="21" t="e">
        <f>IF(A305&lt;&gt;"",VLOOKUP(B305,'Ket qua do'!$C$5:$AP$50000,$F$3,TRUE),"")</f>
        <v>#N/A</v>
      </c>
      <c r="G305" s="21" t="e">
        <f>IF(A305&lt;&gt;"",VLOOKUP(B305,'Ket qua do'!$C$5:$AP$50000,$G$3,TRUE),"")</f>
        <v>#N/A</v>
      </c>
      <c r="H305" s="21" t="e">
        <f>IF(A305&lt;&gt;"",VLOOKUP(B305,'Ket qua do'!$C$5:$AP$50000,$H$3,TRUE),"")</f>
        <v>#N/A</v>
      </c>
      <c r="I305" s="21" t="e">
        <f>IF(A305&lt;&gt;"",VLOOKUP(B305,'Ket qua do'!$C$5:$AP$50000,$I$3,TRUE)*$E$9/1000,"")</f>
        <v>#N/A</v>
      </c>
      <c r="J305" s="21" t="e">
        <f>IF(A305&lt;&gt;"",VLOOKUP(B305,'Ket qua do'!$C$5:$AP$50000,$J$3,TRUE)*$E$9/1000,"")</f>
        <v>#N/A</v>
      </c>
      <c r="K305" s="21" t="e">
        <f>IF(A305&lt;&gt;"",VLOOKUP(B305,'Ket qua do'!$C$5:$AP$50000,$K$3,TRUE)*$E$9/1000,"")</f>
        <v>#N/A</v>
      </c>
      <c r="L305" s="21" t="e">
        <f>IF(A305&lt;&gt;"",VLOOKUP(B305,'Ket qua do'!$C$5:$AP$50000,$L$3,TRUE),"")</f>
        <v>#N/A</v>
      </c>
    </row>
    <row r="306" spans="1:12" x14ac:dyDescent="0.25">
      <c r="A306" t="e">
        <f t="shared" si="10"/>
        <v>#N/A</v>
      </c>
      <c r="B306" s="1" t="e">
        <f>IF(A306&lt;&gt;"",VLOOKUP(A306,'Ket qua do'!$B$5:$CE$50000,2,TRUE),"")</f>
        <v>#N/A</v>
      </c>
      <c r="C306" s="19" t="e">
        <f>IF(A306&lt;&gt;"",VLOOKUP(B306,'Ket qua do'!$C$5:$AP$50000,$C$3,TRUE)*SQRT(3)*$C$11,"")</f>
        <v>#N/A</v>
      </c>
      <c r="D306" s="21" t="e">
        <f>IF(A306&lt;&gt;"",VLOOKUP(B306,'Ket qua do'!$C$5:$AP$50000,$D$3,TRUE),"")</f>
        <v>#N/A</v>
      </c>
      <c r="E306" s="21" t="e">
        <f>IF(A306&lt;&gt;"",VLOOKUP(B306,'Ket qua do'!$C$5:$AP$50000,$E$3,TRUE)*$C$12,"")</f>
        <v>#N/A</v>
      </c>
      <c r="F306" s="21" t="e">
        <f>IF(A306&lt;&gt;"",VLOOKUP(B306,'Ket qua do'!$C$5:$AP$50000,$F$3,TRUE),"")</f>
        <v>#N/A</v>
      </c>
      <c r="G306" s="21" t="e">
        <f>IF(A306&lt;&gt;"",VLOOKUP(B306,'Ket qua do'!$C$5:$AP$50000,$G$3,TRUE),"")</f>
        <v>#N/A</v>
      </c>
      <c r="H306" s="21" t="e">
        <f>IF(A306&lt;&gt;"",VLOOKUP(B306,'Ket qua do'!$C$5:$AP$50000,$H$3,TRUE),"")</f>
        <v>#N/A</v>
      </c>
      <c r="I306" s="21" t="e">
        <f>IF(A306&lt;&gt;"",VLOOKUP(B306,'Ket qua do'!$C$5:$AP$50000,$I$3,TRUE)*$E$9/1000,"")</f>
        <v>#N/A</v>
      </c>
      <c r="J306" s="21" t="e">
        <f>IF(A306&lt;&gt;"",VLOOKUP(B306,'Ket qua do'!$C$5:$AP$50000,$J$3,TRUE)*$E$9/1000,"")</f>
        <v>#N/A</v>
      </c>
      <c r="K306" s="21" t="e">
        <f>IF(A306&lt;&gt;"",VLOOKUP(B306,'Ket qua do'!$C$5:$AP$50000,$K$3,TRUE)*$E$9/1000,"")</f>
        <v>#N/A</v>
      </c>
      <c r="L306" s="21" t="e">
        <f>IF(A306&lt;&gt;"",VLOOKUP(B306,'Ket qua do'!$C$5:$AP$50000,$L$3,TRUE),"")</f>
        <v>#N/A</v>
      </c>
    </row>
    <row r="307" spans="1:12" x14ac:dyDescent="0.25">
      <c r="A307" t="e">
        <f t="shared" si="10"/>
        <v>#N/A</v>
      </c>
      <c r="B307" s="1" t="e">
        <f>IF(A307&lt;&gt;"",VLOOKUP(A307,'Ket qua do'!$B$5:$CE$50000,2,TRUE),"")</f>
        <v>#N/A</v>
      </c>
      <c r="C307" s="19" t="e">
        <f>IF(A307&lt;&gt;"",VLOOKUP(B307,'Ket qua do'!$C$5:$AP$50000,$C$3,TRUE)*SQRT(3)*$C$11,"")</f>
        <v>#N/A</v>
      </c>
      <c r="D307" s="21" t="e">
        <f>IF(A307&lt;&gt;"",VLOOKUP(B307,'Ket qua do'!$C$5:$AP$50000,$D$3,TRUE),"")</f>
        <v>#N/A</v>
      </c>
      <c r="E307" s="21" t="e">
        <f>IF(A307&lt;&gt;"",VLOOKUP(B307,'Ket qua do'!$C$5:$AP$50000,$E$3,TRUE)*$C$12,"")</f>
        <v>#N/A</v>
      </c>
      <c r="F307" s="21" t="e">
        <f>IF(A307&lt;&gt;"",VLOOKUP(B307,'Ket qua do'!$C$5:$AP$50000,$F$3,TRUE),"")</f>
        <v>#N/A</v>
      </c>
      <c r="G307" s="21" t="e">
        <f>IF(A307&lt;&gt;"",VLOOKUP(B307,'Ket qua do'!$C$5:$AP$50000,$G$3,TRUE),"")</f>
        <v>#N/A</v>
      </c>
      <c r="H307" s="21" t="e">
        <f>IF(A307&lt;&gt;"",VLOOKUP(B307,'Ket qua do'!$C$5:$AP$50000,$H$3,TRUE),"")</f>
        <v>#N/A</v>
      </c>
      <c r="I307" s="21" t="e">
        <f>IF(A307&lt;&gt;"",VLOOKUP(B307,'Ket qua do'!$C$5:$AP$50000,$I$3,TRUE)*$E$9/1000,"")</f>
        <v>#N/A</v>
      </c>
      <c r="J307" s="21" t="e">
        <f>IF(A307&lt;&gt;"",VLOOKUP(B307,'Ket qua do'!$C$5:$AP$50000,$J$3,TRUE)*$E$9/1000,"")</f>
        <v>#N/A</v>
      </c>
      <c r="K307" s="21" t="e">
        <f>IF(A307&lt;&gt;"",VLOOKUP(B307,'Ket qua do'!$C$5:$AP$50000,$K$3,TRUE)*$E$9/1000,"")</f>
        <v>#N/A</v>
      </c>
      <c r="L307" s="21" t="e">
        <f>IF(A307&lt;&gt;"",VLOOKUP(B307,'Ket qua do'!$C$5:$AP$50000,$L$3,TRUE),"")</f>
        <v>#N/A</v>
      </c>
    </row>
    <row r="308" spans="1:12" x14ac:dyDescent="0.25">
      <c r="A308" t="e">
        <f t="shared" si="10"/>
        <v>#N/A</v>
      </c>
      <c r="B308" s="1" t="e">
        <f>IF(A308&lt;&gt;"",VLOOKUP(A308,'Ket qua do'!$B$5:$CE$50000,2,TRUE),"")</f>
        <v>#N/A</v>
      </c>
      <c r="C308" s="19" t="e">
        <f>IF(A308&lt;&gt;"",VLOOKUP(B308,'Ket qua do'!$C$5:$AP$50000,$C$3,TRUE)*SQRT(3)*$C$11,"")</f>
        <v>#N/A</v>
      </c>
      <c r="D308" s="21" t="e">
        <f>IF(A308&lt;&gt;"",VLOOKUP(B308,'Ket qua do'!$C$5:$AP$50000,$D$3,TRUE),"")</f>
        <v>#N/A</v>
      </c>
      <c r="E308" s="21" t="e">
        <f>IF(A308&lt;&gt;"",VLOOKUP(B308,'Ket qua do'!$C$5:$AP$50000,$E$3,TRUE)*$C$12,"")</f>
        <v>#N/A</v>
      </c>
      <c r="F308" s="21" t="e">
        <f>IF(A308&lt;&gt;"",VLOOKUP(B308,'Ket qua do'!$C$5:$AP$50000,$F$3,TRUE),"")</f>
        <v>#N/A</v>
      </c>
      <c r="G308" s="21" t="e">
        <f>IF(A308&lt;&gt;"",VLOOKUP(B308,'Ket qua do'!$C$5:$AP$50000,$G$3,TRUE),"")</f>
        <v>#N/A</v>
      </c>
      <c r="H308" s="21" t="e">
        <f>IF(A308&lt;&gt;"",VLOOKUP(B308,'Ket qua do'!$C$5:$AP$50000,$H$3,TRUE),"")</f>
        <v>#N/A</v>
      </c>
      <c r="I308" s="21" t="e">
        <f>IF(A308&lt;&gt;"",VLOOKUP(B308,'Ket qua do'!$C$5:$AP$50000,$I$3,TRUE)*$E$9/1000,"")</f>
        <v>#N/A</v>
      </c>
      <c r="J308" s="21" t="e">
        <f>IF(A308&lt;&gt;"",VLOOKUP(B308,'Ket qua do'!$C$5:$AP$50000,$J$3,TRUE)*$E$9/1000,"")</f>
        <v>#N/A</v>
      </c>
      <c r="K308" s="21" t="e">
        <f>IF(A308&lt;&gt;"",VLOOKUP(B308,'Ket qua do'!$C$5:$AP$50000,$K$3,TRUE)*$E$9/1000,"")</f>
        <v>#N/A</v>
      </c>
      <c r="L308" s="21" t="e">
        <f>IF(A308&lt;&gt;"",VLOOKUP(B308,'Ket qua do'!$C$5:$AP$50000,$L$3,TRUE),"")</f>
        <v>#N/A</v>
      </c>
    </row>
    <row r="309" spans="1:12" x14ac:dyDescent="0.25">
      <c r="A309" t="e">
        <f t="shared" si="10"/>
        <v>#N/A</v>
      </c>
      <c r="B309" s="1" t="e">
        <f>IF(A309&lt;&gt;"",VLOOKUP(A309,'Ket qua do'!$B$5:$CE$50000,2,TRUE),"")</f>
        <v>#N/A</v>
      </c>
      <c r="C309" s="19" t="e">
        <f>IF(A309&lt;&gt;"",VLOOKUP(B309,'Ket qua do'!$C$5:$AP$50000,$C$3,TRUE)*SQRT(3)*$C$11,"")</f>
        <v>#N/A</v>
      </c>
      <c r="D309" s="21" t="e">
        <f>IF(A309&lt;&gt;"",VLOOKUP(B309,'Ket qua do'!$C$5:$AP$50000,$D$3,TRUE),"")</f>
        <v>#N/A</v>
      </c>
      <c r="E309" s="21" t="e">
        <f>IF(A309&lt;&gt;"",VLOOKUP(B309,'Ket qua do'!$C$5:$AP$50000,$E$3,TRUE)*$C$12,"")</f>
        <v>#N/A</v>
      </c>
      <c r="F309" s="21" t="e">
        <f>IF(A309&lt;&gt;"",VLOOKUP(B309,'Ket qua do'!$C$5:$AP$50000,$F$3,TRUE),"")</f>
        <v>#N/A</v>
      </c>
      <c r="G309" s="21" t="e">
        <f>IF(A309&lt;&gt;"",VLOOKUP(B309,'Ket qua do'!$C$5:$AP$50000,$G$3,TRUE),"")</f>
        <v>#N/A</v>
      </c>
      <c r="H309" s="21" t="e">
        <f>IF(A309&lt;&gt;"",VLOOKUP(B309,'Ket qua do'!$C$5:$AP$50000,$H$3,TRUE),"")</f>
        <v>#N/A</v>
      </c>
      <c r="I309" s="21" t="e">
        <f>IF(A309&lt;&gt;"",VLOOKUP(B309,'Ket qua do'!$C$5:$AP$50000,$I$3,TRUE)*$E$9/1000,"")</f>
        <v>#N/A</v>
      </c>
      <c r="J309" s="21" t="e">
        <f>IF(A309&lt;&gt;"",VLOOKUP(B309,'Ket qua do'!$C$5:$AP$50000,$J$3,TRUE)*$E$9/1000,"")</f>
        <v>#N/A</v>
      </c>
      <c r="K309" s="21" t="e">
        <f>IF(A309&lt;&gt;"",VLOOKUP(B309,'Ket qua do'!$C$5:$AP$50000,$K$3,TRUE)*$E$9/1000,"")</f>
        <v>#N/A</v>
      </c>
      <c r="L309" s="21" t="e">
        <f>IF(A309&lt;&gt;"",VLOOKUP(B309,'Ket qua do'!$C$5:$AP$50000,$L$3,TRUE),"")</f>
        <v>#N/A</v>
      </c>
    </row>
    <row r="310" spans="1:12" x14ac:dyDescent="0.25">
      <c r="A310" t="e">
        <f t="shared" si="10"/>
        <v>#N/A</v>
      </c>
      <c r="B310" s="1" t="e">
        <f>IF(A310&lt;&gt;"",VLOOKUP(A310,'Ket qua do'!$B$5:$CE$50000,2,TRUE),"")</f>
        <v>#N/A</v>
      </c>
      <c r="C310" s="19" t="e">
        <f>IF(A310&lt;&gt;"",VLOOKUP(B310,'Ket qua do'!$C$5:$AP$50000,$C$3,TRUE)*SQRT(3)*$C$11,"")</f>
        <v>#N/A</v>
      </c>
      <c r="D310" s="21" t="e">
        <f>IF(A310&lt;&gt;"",VLOOKUP(B310,'Ket qua do'!$C$5:$AP$50000,$D$3,TRUE),"")</f>
        <v>#N/A</v>
      </c>
      <c r="E310" s="21" t="e">
        <f>IF(A310&lt;&gt;"",VLOOKUP(B310,'Ket qua do'!$C$5:$AP$50000,$E$3,TRUE)*$C$12,"")</f>
        <v>#N/A</v>
      </c>
      <c r="F310" s="21" t="e">
        <f>IF(A310&lt;&gt;"",VLOOKUP(B310,'Ket qua do'!$C$5:$AP$50000,$F$3,TRUE),"")</f>
        <v>#N/A</v>
      </c>
      <c r="G310" s="21" t="e">
        <f>IF(A310&lt;&gt;"",VLOOKUP(B310,'Ket qua do'!$C$5:$AP$50000,$G$3,TRUE),"")</f>
        <v>#N/A</v>
      </c>
      <c r="H310" s="21" t="e">
        <f>IF(A310&lt;&gt;"",VLOOKUP(B310,'Ket qua do'!$C$5:$AP$50000,$H$3,TRUE),"")</f>
        <v>#N/A</v>
      </c>
      <c r="I310" s="21" t="e">
        <f>IF(A310&lt;&gt;"",VLOOKUP(B310,'Ket qua do'!$C$5:$AP$50000,$I$3,TRUE)*$E$9/1000,"")</f>
        <v>#N/A</v>
      </c>
      <c r="J310" s="21" t="e">
        <f>IF(A310&lt;&gt;"",VLOOKUP(B310,'Ket qua do'!$C$5:$AP$50000,$J$3,TRUE)*$E$9/1000,"")</f>
        <v>#N/A</v>
      </c>
      <c r="K310" s="21" t="e">
        <f>IF(A310&lt;&gt;"",VLOOKUP(B310,'Ket qua do'!$C$5:$AP$50000,$K$3,TRUE)*$E$9/1000,"")</f>
        <v>#N/A</v>
      </c>
      <c r="L310" s="21" t="e">
        <f>IF(A310&lt;&gt;"",VLOOKUP(B310,'Ket qua do'!$C$5:$AP$50000,$L$3,TRUE),"")</f>
        <v>#N/A</v>
      </c>
    </row>
    <row r="311" spans="1:12" x14ac:dyDescent="0.25">
      <c r="A311" t="e">
        <f t="shared" si="10"/>
        <v>#N/A</v>
      </c>
      <c r="B311" s="1" t="e">
        <f>IF(A311&lt;&gt;"",VLOOKUP(A311,'Ket qua do'!$B$5:$CE$50000,2,TRUE),"")</f>
        <v>#N/A</v>
      </c>
      <c r="C311" s="19" t="e">
        <f>IF(A311&lt;&gt;"",VLOOKUP(B311,'Ket qua do'!$C$5:$AP$50000,$C$3,TRUE)*SQRT(3)*$C$11,"")</f>
        <v>#N/A</v>
      </c>
      <c r="D311" s="21" t="e">
        <f>IF(A311&lt;&gt;"",VLOOKUP(B311,'Ket qua do'!$C$5:$AP$50000,$D$3,TRUE),"")</f>
        <v>#N/A</v>
      </c>
      <c r="E311" s="21" t="e">
        <f>IF(A311&lt;&gt;"",VLOOKUP(B311,'Ket qua do'!$C$5:$AP$50000,$E$3,TRUE)*$C$12,"")</f>
        <v>#N/A</v>
      </c>
      <c r="F311" s="21" t="e">
        <f>IF(A311&lt;&gt;"",VLOOKUP(B311,'Ket qua do'!$C$5:$AP$50000,$F$3,TRUE),"")</f>
        <v>#N/A</v>
      </c>
      <c r="G311" s="21" t="e">
        <f>IF(A311&lt;&gt;"",VLOOKUP(B311,'Ket qua do'!$C$5:$AP$50000,$G$3,TRUE),"")</f>
        <v>#N/A</v>
      </c>
      <c r="H311" s="21" t="e">
        <f>IF(A311&lt;&gt;"",VLOOKUP(B311,'Ket qua do'!$C$5:$AP$50000,$H$3,TRUE),"")</f>
        <v>#N/A</v>
      </c>
      <c r="I311" s="21" t="e">
        <f>IF(A311&lt;&gt;"",VLOOKUP(B311,'Ket qua do'!$C$5:$AP$50000,$I$3,TRUE)*$E$9/1000,"")</f>
        <v>#N/A</v>
      </c>
      <c r="J311" s="21" t="e">
        <f>IF(A311&lt;&gt;"",VLOOKUP(B311,'Ket qua do'!$C$5:$AP$50000,$J$3,TRUE)*$E$9/1000,"")</f>
        <v>#N/A</v>
      </c>
      <c r="K311" s="21" t="e">
        <f>IF(A311&lt;&gt;"",VLOOKUP(B311,'Ket qua do'!$C$5:$AP$50000,$K$3,TRUE)*$E$9/1000,"")</f>
        <v>#N/A</v>
      </c>
      <c r="L311" s="21" t="e">
        <f>IF(A311&lt;&gt;"",VLOOKUP(B311,'Ket qua do'!$C$5:$AP$50000,$L$3,TRUE),"")</f>
        <v>#N/A</v>
      </c>
    </row>
    <row r="312" spans="1:12" x14ac:dyDescent="0.25">
      <c r="A312" t="e">
        <f t="shared" si="10"/>
        <v>#N/A</v>
      </c>
      <c r="B312" s="1" t="e">
        <f>IF(A312&lt;&gt;"",VLOOKUP(A312,'Ket qua do'!$B$5:$CE$50000,2,TRUE),"")</f>
        <v>#N/A</v>
      </c>
      <c r="C312" s="19" t="e">
        <f>IF(A312&lt;&gt;"",VLOOKUP(B312,'Ket qua do'!$C$5:$AP$50000,$C$3,TRUE)*SQRT(3)*$C$11,"")</f>
        <v>#N/A</v>
      </c>
      <c r="D312" s="21" t="e">
        <f>IF(A312&lt;&gt;"",VLOOKUP(B312,'Ket qua do'!$C$5:$AP$50000,$D$3,TRUE),"")</f>
        <v>#N/A</v>
      </c>
      <c r="E312" s="21" t="e">
        <f>IF(A312&lt;&gt;"",VLOOKUP(B312,'Ket qua do'!$C$5:$AP$50000,$E$3,TRUE)*$C$12,"")</f>
        <v>#N/A</v>
      </c>
      <c r="F312" s="21" t="e">
        <f>IF(A312&lt;&gt;"",VLOOKUP(B312,'Ket qua do'!$C$5:$AP$50000,$F$3,TRUE),"")</f>
        <v>#N/A</v>
      </c>
      <c r="G312" s="21" t="e">
        <f>IF(A312&lt;&gt;"",VLOOKUP(B312,'Ket qua do'!$C$5:$AP$50000,$G$3,TRUE),"")</f>
        <v>#N/A</v>
      </c>
      <c r="H312" s="21" t="e">
        <f>IF(A312&lt;&gt;"",VLOOKUP(B312,'Ket qua do'!$C$5:$AP$50000,$H$3,TRUE),"")</f>
        <v>#N/A</v>
      </c>
      <c r="I312" s="21" t="e">
        <f>IF(A312&lt;&gt;"",VLOOKUP(B312,'Ket qua do'!$C$5:$AP$50000,$I$3,TRUE)*$E$9/1000,"")</f>
        <v>#N/A</v>
      </c>
      <c r="J312" s="21" t="e">
        <f>IF(A312&lt;&gt;"",VLOOKUP(B312,'Ket qua do'!$C$5:$AP$50000,$J$3,TRUE)*$E$9/1000,"")</f>
        <v>#N/A</v>
      </c>
      <c r="K312" s="21" t="e">
        <f>IF(A312&lt;&gt;"",VLOOKUP(B312,'Ket qua do'!$C$5:$AP$50000,$K$3,TRUE)*$E$9/1000,"")</f>
        <v>#N/A</v>
      </c>
      <c r="L312" s="21" t="e">
        <f>IF(A312&lt;&gt;"",VLOOKUP(B312,'Ket qua do'!$C$5:$AP$50000,$L$3,TRUE),"")</f>
        <v>#N/A</v>
      </c>
    </row>
    <row r="313" spans="1:12" x14ac:dyDescent="0.25">
      <c r="A313" t="e">
        <f t="shared" si="10"/>
        <v>#N/A</v>
      </c>
      <c r="B313" s="1" t="e">
        <f>IF(A313&lt;&gt;"",VLOOKUP(A313,'Ket qua do'!$B$5:$CE$50000,2,TRUE),"")</f>
        <v>#N/A</v>
      </c>
      <c r="C313" s="19" t="e">
        <f>IF(A313&lt;&gt;"",VLOOKUP(B313,'Ket qua do'!$C$5:$AP$50000,$C$3,TRUE)*SQRT(3)*$C$11,"")</f>
        <v>#N/A</v>
      </c>
      <c r="D313" s="21" t="e">
        <f>IF(A313&lt;&gt;"",VLOOKUP(B313,'Ket qua do'!$C$5:$AP$50000,$D$3,TRUE),"")</f>
        <v>#N/A</v>
      </c>
      <c r="E313" s="21" t="e">
        <f>IF(A313&lt;&gt;"",VLOOKUP(B313,'Ket qua do'!$C$5:$AP$50000,$E$3,TRUE)*$C$12,"")</f>
        <v>#N/A</v>
      </c>
      <c r="F313" s="21" t="e">
        <f>IF(A313&lt;&gt;"",VLOOKUP(B313,'Ket qua do'!$C$5:$AP$50000,$F$3,TRUE),"")</f>
        <v>#N/A</v>
      </c>
      <c r="G313" s="21" t="e">
        <f>IF(A313&lt;&gt;"",VLOOKUP(B313,'Ket qua do'!$C$5:$AP$50000,$G$3,TRUE),"")</f>
        <v>#N/A</v>
      </c>
      <c r="H313" s="21" t="e">
        <f>IF(A313&lt;&gt;"",VLOOKUP(B313,'Ket qua do'!$C$5:$AP$50000,$H$3,TRUE),"")</f>
        <v>#N/A</v>
      </c>
      <c r="I313" s="21" t="e">
        <f>IF(A313&lt;&gt;"",VLOOKUP(B313,'Ket qua do'!$C$5:$AP$50000,$I$3,TRUE)*$E$9/1000,"")</f>
        <v>#N/A</v>
      </c>
      <c r="J313" s="21" t="e">
        <f>IF(A313&lt;&gt;"",VLOOKUP(B313,'Ket qua do'!$C$5:$AP$50000,$J$3,TRUE)*$E$9/1000,"")</f>
        <v>#N/A</v>
      </c>
      <c r="K313" s="21" t="e">
        <f>IF(A313&lt;&gt;"",VLOOKUP(B313,'Ket qua do'!$C$5:$AP$50000,$K$3,TRUE)*$E$9/1000,"")</f>
        <v>#N/A</v>
      </c>
      <c r="L313" s="21" t="e">
        <f>IF(A313&lt;&gt;"",VLOOKUP(B313,'Ket qua do'!$C$5:$AP$50000,$L$3,TRUE),"")</f>
        <v>#N/A</v>
      </c>
    </row>
    <row r="314" spans="1:12" x14ac:dyDescent="0.25">
      <c r="A314" t="e">
        <f t="shared" si="10"/>
        <v>#N/A</v>
      </c>
      <c r="B314" s="1" t="e">
        <f>IF(A314&lt;&gt;"",VLOOKUP(A314,'Ket qua do'!$B$5:$CE$50000,2,TRUE),"")</f>
        <v>#N/A</v>
      </c>
      <c r="C314" s="19" t="e">
        <f>IF(A314&lt;&gt;"",VLOOKUP(B314,'Ket qua do'!$C$5:$AP$50000,$C$3,TRUE)*SQRT(3)*$C$11,"")</f>
        <v>#N/A</v>
      </c>
      <c r="D314" s="21" t="e">
        <f>IF(A314&lt;&gt;"",VLOOKUP(B314,'Ket qua do'!$C$5:$AP$50000,$D$3,TRUE),"")</f>
        <v>#N/A</v>
      </c>
      <c r="E314" s="21" t="e">
        <f>IF(A314&lt;&gt;"",VLOOKUP(B314,'Ket qua do'!$C$5:$AP$50000,$E$3,TRUE)*$C$12,"")</f>
        <v>#N/A</v>
      </c>
      <c r="F314" s="21" t="e">
        <f>IF(A314&lt;&gt;"",VLOOKUP(B314,'Ket qua do'!$C$5:$AP$50000,$F$3,TRUE),"")</f>
        <v>#N/A</v>
      </c>
      <c r="G314" s="21" t="e">
        <f>IF(A314&lt;&gt;"",VLOOKUP(B314,'Ket qua do'!$C$5:$AP$50000,$G$3,TRUE),"")</f>
        <v>#N/A</v>
      </c>
      <c r="H314" s="21" t="e">
        <f>IF(A314&lt;&gt;"",VLOOKUP(B314,'Ket qua do'!$C$5:$AP$50000,$H$3,TRUE),"")</f>
        <v>#N/A</v>
      </c>
      <c r="I314" s="21" t="e">
        <f>IF(A314&lt;&gt;"",VLOOKUP(B314,'Ket qua do'!$C$5:$AP$50000,$I$3,TRUE)*$E$9/1000,"")</f>
        <v>#N/A</v>
      </c>
      <c r="J314" s="21" t="e">
        <f>IF(A314&lt;&gt;"",VLOOKUP(B314,'Ket qua do'!$C$5:$AP$50000,$J$3,TRUE)*$E$9/1000,"")</f>
        <v>#N/A</v>
      </c>
      <c r="K314" s="21" t="e">
        <f>IF(A314&lt;&gt;"",VLOOKUP(B314,'Ket qua do'!$C$5:$AP$50000,$K$3,TRUE)*$E$9/1000,"")</f>
        <v>#N/A</v>
      </c>
      <c r="L314" s="21" t="e">
        <f>IF(A314&lt;&gt;"",VLOOKUP(B314,'Ket qua do'!$C$5:$AP$50000,$L$3,TRUE),"")</f>
        <v>#N/A</v>
      </c>
    </row>
    <row r="315" spans="1:12" x14ac:dyDescent="0.25">
      <c r="A315" t="e">
        <f t="shared" si="10"/>
        <v>#N/A</v>
      </c>
      <c r="B315" s="1" t="e">
        <f>IF(A315&lt;&gt;"",VLOOKUP(A315,'Ket qua do'!$B$5:$CE$50000,2,TRUE),"")</f>
        <v>#N/A</v>
      </c>
      <c r="C315" s="19" t="e">
        <f>IF(A315&lt;&gt;"",VLOOKUP(B315,'Ket qua do'!$C$5:$AP$50000,$C$3,TRUE)*SQRT(3)*$C$11,"")</f>
        <v>#N/A</v>
      </c>
      <c r="D315" s="21" t="e">
        <f>IF(A315&lt;&gt;"",VLOOKUP(B315,'Ket qua do'!$C$5:$AP$50000,$D$3,TRUE),"")</f>
        <v>#N/A</v>
      </c>
      <c r="E315" s="21" t="e">
        <f>IF(A315&lt;&gt;"",VLOOKUP(B315,'Ket qua do'!$C$5:$AP$50000,$E$3,TRUE)*$C$12,"")</f>
        <v>#N/A</v>
      </c>
      <c r="F315" s="21" t="e">
        <f>IF(A315&lt;&gt;"",VLOOKUP(B315,'Ket qua do'!$C$5:$AP$50000,$F$3,TRUE),"")</f>
        <v>#N/A</v>
      </c>
      <c r="G315" s="21" t="e">
        <f>IF(A315&lt;&gt;"",VLOOKUP(B315,'Ket qua do'!$C$5:$AP$50000,$G$3,TRUE),"")</f>
        <v>#N/A</v>
      </c>
      <c r="H315" s="21" t="e">
        <f>IF(A315&lt;&gt;"",VLOOKUP(B315,'Ket qua do'!$C$5:$AP$50000,$H$3,TRUE),"")</f>
        <v>#N/A</v>
      </c>
      <c r="I315" s="21" t="e">
        <f>IF(A315&lt;&gt;"",VLOOKUP(B315,'Ket qua do'!$C$5:$AP$50000,$I$3,TRUE)*$E$9/1000,"")</f>
        <v>#N/A</v>
      </c>
      <c r="J315" s="21" t="e">
        <f>IF(A315&lt;&gt;"",VLOOKUP(B315,'Ket qua do'!$C$5:$AP$50000,$J$3,TRUE)*$E$9/1000,"")</f>
        <v>#N/A</v>
      </c>
      <c r="K315" s="21" t="e">
        <f>IF(A315&lt;&gt;"",VLOOKUP(B315,'Ket qua do'!$C$5:$AP$50000,$K$3,TRUE)*$E$9/1000,"")</f>
        <v>#N/A</v>
      </c>
      <c r="L315" s="21" t="e">
        <f>IF(A315&lt;&gt;"",VLOOKUP(B315,'Ket qua do'!$C$5:$AP$50000,$L$3,TRUE),"")</f>
        <v>#N/A</v>
      </c>
    </row>
    <row r="316" spans="1:12" x14ac:dyDescent="0.25">
      <c r="A316" t="e">
        <f t="shared" si="10"/>
        <v>#N/A</v>
      </c>
      <c r="B316" s="1" t="e">
        <f>IF(A316&lt;&gt;"",VLOOKUP(A316,'Ket qua do'!$B$5:$CE$50000,2,TRUE),"")</f>
        <v>#N/A</v>
      </c>
      <c r="C316" s="19" t="e">
        <f>IF(A316&lt;&gt;"",VLOOKUP(B316,'Ket qua do'!$C$5:$AP$50000,$C$3,TRUE)*SQRT(3)*$C$11,"")</f>
        <v>#N/A</v>
      </c>
      <c r="D316" s="21" t="e">
        <f>IF(A316&lt;&gt;"",VLOOKUP(B316,'Ket qua do'!$C$5:$AP$50000,$D$3,TRUE),"")</f>
        <v>#N/A</v>
      </c>
      <c r="E316" s="21" t="e">
        <f>IF(A316&lt;&gt;"",VLOOKUP(B316,'Ket qua do'!$C$5:$AP$50000,$E$3,TRUE)*$C$12,"")</f>
        <v>#N/A</v>
      </c>
      <c r="F316" s="21" t="e">
        <f>IF(A316&lt;&gt;"",VLOOKUP(B316,'Ket qua do'!$C$5:$AP$50000,$F$3,TRUE),"")</f>
        <v>#N/A</v>
      </c>
      <c r="G316" s="21" t="e">
        <f>IF(A316&lt;&gt;"",VLOOKUP(B316,'Ket qua do'!$C$5:$AP$50000,$G$3,TRUE),"")</f>
        <v>#N/A</v>
      </c>
      <c r="H316" s="21" t="e">
        <f>IF(A316&lt;&gt;"",VLOOKUP(B316,'Ket qua do'!$C$5:$AP$50000,$H$3,TRUE),"")</f>
        <v>#N/A</v>
      </c>
      <c r="I316" s="21" t="e">
        <f>IF(A316&lt;&gt;"",VLOOKUP(B316,'Ket qua do'!$C$5:$AP$50000,$I$3,TRUE)*$E$9/1000,"")</f>
        <v>#N/A</v>
      </c>
      <c r="J316" s="21" t="e">
        <f>IF(A316&lt;&gt;"",VLOOKUP(B316,'Ket qua do'!$C$5:$AP$50000,$J$3,TRUE)*$E$9/1000,"")</f>
        <v>#N/A</v>
      </c>
      <c r="K316" s="21" t="e">
        <f>IF(A316&lt;&gt;"",VLOOKUP(B316,'Ket qua do'!$C$5:$AP$50000,$K$3,TRUE)*$E$9/1000,"")</f>
        <v>#N/A</v>
      </c>
      <c r="L316" s="21" t="e">
        <f>IF(A316&lt;&gt;"",VLOOKUP(B316,'Ket qua do'!$C$5:$AP$50000,$L$3,TRUE),"")</f>
        <v>#N/A</v>
      </c>
    </row>
    <row r="317" spans="1:12" x14ac:dyDescent="0.25">
      <c r="A317" t="e">
        <f t="shared" si="10"/>
        <v>#N/A</v>
      </c>
      <c r="B317" s="1" t="e">
        <f>IF(A317&lt;&gt;"",VLOOKUP(A317,'Ket qua do'!$B$5:$CE$50000,2,TRUE),"")</f>
        <v>#N/A</v>
      </c>
      <c r="C317" s="19" t="e">
        <f>IF(A317&lt;&gt;"",VLOOKUP(B317,'Ket qua do'!$C$5:$AP$50000,$C$3,TRUE)*SQRT(3)*$C$11,"")</f>
        <v>#N/A</v>
      </c>
      <c r="D317" s="21" t="e">
        <f>IF(A317&lt;&gt;"",VLOOKUP(B317,'Ket qua do'!$C$5:$AP$50000,$D$3,TRUE),"")</f>
        <v>#N/A</v>
      </c>
      <c r="E317" s="21" t="e">
        <f>IF(A317&lt;&gt;"",VLOOKUP(B317,'Ket qua do'!$C$5:$AP$50000,$E$3,TRUE)*$C$12,"")</f>
        <v>#N/A</v>
      </c>
      <c r="F317" s="21" t="e">
        <f>IF(A317&lt;&gt;"",VLOOKUP(B317,'Ket qua do'!$C$5:$AP$50000,$F$3,TRUE),"")</f>
        <v>#N/A</v>
      </c>
      <c r="G317" s="21" t="e">
        <f>IF(A317&lt;&gt;"",VLOOKUP(B317,'Ket qua do'!$C$5:$AP$50000,$G$3,TRUE),"")</f>
        <v>#N/A</v>
      </c>
      <c r="H317" s="21" t="e">
        <f>IF(A317&lt;&gt;"",VLOOKUP(B317,'Ket qua do'!$C$5:$AP$50000,$H$3,TRUE),"")</f>
        <v>#N/A</v>
      </c>
      <c r="I317" s="21" t="e">
        <f>IF(A317&lt;&gt;"",VLOOKUP(B317,'Ket qua do'!$C$5:$AP$50000,$I$3,TRUE)*$E$9/1000,"")</f>
        <v>#N/A</v>
      </c>
      <c r="J317" s="21" t="e">
        <f>IF(A317&lt;&gt;"",VLOOKUP(B317,'Ket qua do'!$C$5:$AP$50000,$J$3,TRUE)*$E$9/1000,"")</f>
        <v>#N/A</v>
      </c>
      <c r="K317" s="21" t="e">
        <f>IF(A317&lt;&gt;"",VLOOKUP(B317,'Ket qua do'!$C$5:$AP$50000,$K$3,TRUE)*$E$9/1000,"")</f>
        <v>#N/A</v>
      </c>
      <c r="L317" s="21" t="e">
        <f>IF(A317&lt;&gt;"",VLOOKUP(B317,'Ket qua do'!$C$5:$AP$50000,$L$3,TRUE),"")</f>
        <v>#N/A</v>
      </c>
    </row>
    <row r="318" spans="1:12" x14ac:dyDescent="0.25">
      <c r="A318" t="e">
        <f t="shared" si="10"/>
        <v>#N/A</v>
      </c>
      <c r="B318" s="1" t="e">
        <f>IF(A318&lt;&gt;"",VLOOKUP(A318,'Ket qua do'!$B$5:$CE$50000,2,TRUE),"")</f>
        <v>#N/A</v>
      </c>
      <c r="C318" s="19" t="e">
        <f>IF(A318&lt;&gt;"",VLOOKUP(B318,'Ket qua do'!$C$5:$AP$50000,$C$3,TRUE)*SQRT(3)*$C$11,"")</f>
        <v>#N/A</v>
      </c>
      <c r="D318" s="21" t="e">
        <f>IF(A318&lt;&gt;"",VLOOKUP(B318,'Ket qua do'!$C$5:$AP$50000,$D$3,TRUE),"")</f>
        <v>#N/A</v>
      </c>
      <c r="E318" s="21" t="e">
        <f>IF(A318&lt;&gt;"",VLOOKUP(B318,'Ket qua do'!$C$5:$AP$50000,$E$3,TRUE)*$C$12,"")</f>
        <v>#N/A</v>
      </c>
      <c r="F318" s="21" t="e">
        <f>IF(A318&lt;&gt;"",VLOOKUP(B318,'Ket qua do'!$C$5:$AP$50000,$F$3,TRUE),"")</f>
        <v>#N/A</v>
      </c>
      <c r="G318" s="21" t="e">
        <f>IF(A318&lt;&gt;"",VLOOKUP(B318,'Ket qua do'!$C$5:$AP$50000,$G$3,TRUE),"")</f>
        <v>#N/A</v>
      </c>
      <c r="H318" s="21" t="e">
        <f>IF(A318&lt;&gt;"",VLOOKUP(B318,'Ket qua do'!$C$5:$AP$50000,$H$3,TRUE),"")</f>
        <v>#N/A</v>
      </c>
      <c r="I318" s="21" t="e">
        <f>IF(A318&lt;&gt;"",VLOOKUP(B318,'Ket qua do'!$C$5:$AP$50000,$I$3,TRUE)*$E$9/1000,"")</f>
        <v>#N/A</v>
      </c>
      <c r="J318" s="21" t="e">
        <f>IF(A318&lt;&gt;"",VLOOKUP(B318,'Ket qua do'!$C$5:$AP$50000,$J$3,TRUE)*$E$9/1000,"")</f>
        <v>#N/A</v>
      </c>
      <c r="K318" s="21" t="e">
        <f>IF(A318&lt;&gt;"",VLOOKUP(B318,'Ket qua do'!$C$5:$AP$50000,$K$3,TRUE)*$E$9/1000,"")</f>
        <v>#N/A</v>
      </c>
      <c r="L318" s="21" t="e">
        <f>IF(A318&lt;&gt;"",VLOOKUP(B318,'Ket qua do'!$C$5:$AP$50000,$L$3,TRUE),"")</f>
        <v>#N/A</v>
      </c>
    </row>
    <row r="319" spans="1:12" x14ac:dyDescent="0.25">
      <c r="A319" t="e">
        <f t="shared" si="10"/>
        <v>#N/A</v>
      </c>
      <c r="B319" s="1" t="e">
        <f>IF(A319&lt;&gt;"",VLOOKUP(A319,'Ket qua do'!$B$5:$CE$50000,2,TRUE),"")</f>
        <v>#N/A</v>
      </c>
      <c r="C319" s="19" t="e">
        <f>IF(A319&lt;&gt;"",VLOOKUP(B319,'Ket qua do'!$C$5:$AP$50000,$C$3,TRUE)*SQRT(3)*$C$11,"")</f>
        <v>#N/A</v>
      </c>
      <c r="D319" s="21" t="e">
        <f>IF(A319&lt;&gt;"",VLOOKUP(B319,'Ket qua do'!$C$5:$AP$50000,$D$3,TRUE),"")</f>
        <v>#N/A</v>
      </c>
      <c r="E319" s="21" t="e">
        <f>IF(A319&lt;&gt;"",VLOOKUP(B319,'Ket qua do'!$C$5:$AP$50000,$E$3,TRUE)*$C$12,"")</f>
        <v>#N/A</v>
      </c>
      <c r="F319" s="21" t="e">
        <f>IF(A319&lt;&gt;"",VLOOKUP(B319,'Ket qua do'!$C$5:$AP$50000,$F$3,TRUE),"")</f>
        <v>#N/A</v>
      </c>
      <c r="G319" s="21" t="e">
        <f>IF(A319&lt;&gt;"",VLOOKUP(B319,'Ket qua do'!$C$5:$AP$50000,$G$3,TRUE),"")</f>
        <v>#N/A</v>
      </c>
      <c r="H319" s="21" t="e">
        <f>IF(A319&lt;&gt;"",VLOOKUP(B319,'Ket qua do'!$C$5:$AP$50000,$H$3,TRUE),"")</f>
        <v>#N/A</v>
      </c>
      <c r="I319" s="21" t="e">
        <f>IF(A319&lt;&gt;"",VLOOKUP(B319,'Ket qua do'!$C$5:$AP$50000,$I$3,TRUE)*$E$9/1000,"")</f>
        <v>#N/A</v>
      </c>
      <c r="J319" s="21" t="e">
        <f>IF(A319&lt;&gt;"",VLOOKUP(B319,'Ket qua do'!$C$5:$AP$50000,$J$3,TRUE)*$E$9/1000,"")</f>
        <v>#N/A</v>
      </c>
      <c r="K319" s="21" t="e">
        <f>IF(A319&lt;&gt;"",VLOOKUP(B319,'Ket qua do'!$C$5:$AP$50000,$K$3,TRUE)*$E$9/1000,"")</f>
        <v>#N/A</v>
      </c>
      <c r="L319" s="21" t="e">
        <f>IF(A319&lt;&gt;"",VLOOKUP(B319,'Ket qua do'!$C$5:$AP$50000,$L$3,TRUE),"")</f>
        <v>#N/A</v>
      </c>
    </row>
    <row r="320" spans="1:12" x14ac:dyDescent="0.25">
      <c r="A320" t="e">
        <f t="shared" si="10"/>
        <v>#N/A</v>
      </c>
      <c r="B320" s="1" t="e">
        <f>IF(A320&lt;&gt;"",VLOOKUP(A320,'Ket qua do'!$B$5:$CE$50000,2,TRUE),"")</f>
        <v>#N/A</v>
      </c>
      <c r="C320" s="19" t="e">
        <f>IF(A320&lt;&gt;"",VLOOKUP(B320,'Ket qua do'!$C$5:$AP$50000,$C$3,TRUE)*SQRT(3)*$C$11,"")</f>
        <v>#N/A</v>
      </c>
      <c r="D320" s="21" t="e">
        <f>IF(A320&lt;&gt;"",VLOOKUP(B320,'Ket qua do'!$C$5:$AP$50000,$D$3,TRUE),"")</f>
        <v>#N/A</v>
      </c>
      <c r="E320" s="21" t="e">
        <f>IF(A320&lt;&gt;"",VLOOKUP(B320,'Ket qua do'!$C$5:$AP$50000,$E$3,TRUE)*$C$12,"")</f>
        <v>#N/A</v>
      </c>
      <c r="F320" s="21" t="e">
        <f>IF(A320&lt;&gt;"",VLOOKUP(B320,'Ket qua do'!$C$5:$AP$50000,$F$3,TRUE),"")</f>
        <v>#N/A</v>
      </c>
      <c r="G320" s="21" t="e">
        <f>IF(A320&lt;&gt;"",VLOOKUP(B320,'Ket qua do'!$C$5:$AP$50000,$G$3,TRUE),"")</f>
        <v>#N/A</v>
      </c>
      <c r="H320" s="21" t="e">
        <f>IF(A320&lt;&gt;"",VLOOKUP(B320,'Ket qua do'!$C$5:$AP$50000,$H$3,TRUE),"")</f>
        <v>#N/A</v>
      </c>
      <c r="I320" s="21" t="e">
        <f>IF(A320&lt;&gt;"",VLOOKUP(B320,'Ket qua do'!$C$5:$AP$50000,$I$3,TRUE)*$E$9/1000,"")</f>
        <v>#N/A</v>
      </c>
      <c r="J320" s="21" t="e">
        <f>IF(A320&lt;&gt;"",VLOOKUP(B320,'Ket qua do'!$C$5:$AP$50000,$J$3,TRUE)*$E$9/1000,"")</f>
        <v>#N/A</v>
      </c>
      <c r="K320" s="21" t="e">
        <f>IF(A320&lt;&gt;"",VLOOKUP(B320,'Ket qua do'!$C$5:$AP$50000,$K$3,TRUE)*$E$9/1000,"")</f>
        <v>#N/A</v>
      </c>
      <c r="L320" s="21" t="e">
        <f>IF(A320&lt;&gt;"",VLOOKUP(B320,'Ket qua do'!$C$5:$AP$50000,$L$3,TRUE),"")</f>
        <v>#N/A</v>
      </c>
    </row>
    <row r="321" spans="1:12" x14ac:dyDescent="0.25">
      <c r="A321" t="e">
        <f t="shared" si="10"/>
        <v>#N/A</v>
      </c>
      <c r="B321" s="1" t="e">
        <f>IF(A321&lt;&gt;"",VLOOKUP(A321,'Ket qua do'!$B$5:$CE$50000,2,TRUE),"")</f>
        <v>#N/A</v>
      </c>
      <c r="C321" s="19" t="e">
        <f>IF(A321&lt;&gt;"",VLOOKUP(B321,'Ket qua do'!$C$5:$AP$50000,$C$3,TRUE)*SQRT(3)*$C$11,"")</f>
        <v>#N/A</v>
      </c>
      <c r="D321" s="21" t="e">
        <f>IF(A321&lt;&gt;"",VLOOKUP(B321,'Ket qua do'!$C$5:$AP$50000,$D$3,TRUE),"")</f>
        <v>#N/A</v>
      </c>
      <c r="E321" s="21" t="e">
        <f>IF(A321&lt;&gt;"",VLOOKUP(B321,'Ket qua do'!$C$5:$AP$50000,$E$3,TRUE)*$C$12,"")</f>
        <v>#N/A</v>
      </c>
      <c r="F321" s="21" t="e">
        <f>IF(A321&lt;&gt;"",VLOOKUP(B321,'Ket qua do'!$C$5:$AP$50000,$F$3,TRUE),"")</f>
        <v>#N/A</v>
      </c>
      <c r="G321" s="21" t="e">
        <f>IF(A321&lt;&gt;"",VLOOKUP(B321,'Ket qua do'!$C$5:$AP$50000,$G$3,TRUE),"")</f>
        <v>#N/A</v>
      </c>
      <c r="H321" s="21" t="e">
        <f>IF(A321&lt;&gt;"",VLOOKUP(B321,'Ket qua do'!$C$5:$AP$50000,$H$3,TRUE),"")</f>
        <v>#N/A</v>
      </c>
      <c r="I321" s="21" t="e">
        <f>IF(A321&lt;&gt;"",VLOOKUP(B321,'Ket qua do'!$C$5:$AP$50000,$I$3,TRUE)*$E$9/1000,"")</f>
        <v>#N/A</v>
      </c>
      <c r="J321" s="21" t="e">
        <f>IF(A321&lt;&gt;"",VLOOKUP(B321,'Ket qua do'!$C$5:$AP$50000,$J$3,TRUE)*$E$9/1000,"")</f>
        <v>#N/A</v>
      </c>
      <c r="K321" s="21" t="e">
        <f>IF(A321&lt;&gt;"",VLOOKUP(B321,'Ket qua do'!$C$5:$AP$50000,$K$3,TRUE)*$E$9/1000,"")</f>
        <v>#N/A</v>
      </c>
      <c r="L321" s="21" t="e">
        <f>IF(A321&lt;&gt;"",VLOOKUP(B321,'Ket qua do'!$C$5:$AP$50000,$L$3,TRUE),"")</f>
        <v>#N/A</v>
      </c>
    </row>
    <row r="322" spans="1:12" x14ac:dyDescent="0.25">
      <c r="A322" t="e">
        <f t="shared" si="10"/>
        <v>#N/A</v>
      </c>
      <c r="B322" s="1" t="e">
        <f>IF(A322&lt;&gt;"",VLOOKUP(A322,'Ket qua do'!$B$5:$CE$50000,2,TRUE),"")</f>
        <v>#N/A</v>
      </c>
      <c r="C322" s="19" t="e">
        <f>IF(A322&lt;&gt;"",VLOOKUP(B322,'Ket qua do'!$C$5:$AP$50000,$C$3,TRUE)*SQRT(3)*$C$11,"")</f>
        <v>#N/A</v>
      </c>
      <c r="D322" s="21" t="e">
        <f>IF(A322&lt;&gt;"",VLOOKUP(B322,'Ket qua do'!$C$5:$AP$50000,$D$3,TRUE),"")</f>
        <v>#N/A</v>
      </c>
      <c r="E322" s="21" t="e">
        <f>IF(A322&lt;&gt;"",VLOOKUP(B322,'Ket qua do'!$C$5:$AP$50000,$E$3,TRUE)*$C$12,"")</f>
        <v>#N/A</v>
      </c>
      <c r="F322" s="21" t="e">
        <f>IF(A322&lt;&gt;"",VLOOKUP(B322,'Ket qua do'!$C$5:$AP$50000,$F$3,TRUE),"")</f>
        <v>#N/A</v>
      </c>
      <c r="G322" s="21" t="e">
        <f>IF(A322&lt;&gt;"",VLOOKUP(B322,'Ket qua do'!$C$5:$AP$50000,$G$3,TRUE),"")</f>
        <v>#N/A</v>
      </c>
      <c r="H322" s="21" t="e">
        <f>IF(A322&lt;&gt;"",VLOOKUP(B322,'Ket qua do'!$C$5:$AP$50000,$H$3,TRUE),"")</f>
        <v>#N/A</v>
      </c>
      <c r="I322" s="21" t="e">
        <f>IF(A322&lt;&gt;"",VLOOKUP(B322,'Ket qua do'!$C$5:$AP$50000,$I$3,TRUE)*$E$9/1000,"")</f>
        <v>#N/A</v>
      </c>
      <c r="J322" s="21" t="e">
        <f>IF(A322&lt;&gt;"",VLOOKUP(B322,'Ket qua do'!$C$5:$AP$50000,$J$3,TRUE)*$E$9/1000,"")</f>
        <v>#N/A</v>
      </c>
      <c r="K322" s="21" t="e">
        <f>IF(A322&lt;&gt;"",VLOOKUP(B322,'Ket qua do'!$C$5:$AP$50000,$K$3,TRUE)*$E$9/1000,"")</f>
        <v>#N/A</v>
      </c>
      <c r="L322" s="21" t="e">
        <f>IF(A322&lt;&gt;"",VLOOKUP(B322,'Ket qua do'!$C$5:$AP$50000,$L$3,TRUE),"")</f>
        <v>#N/A</v>
      </c>
    </row>
    <row r="323" spans="1:12" x14ac:dyDescent="0.25">
      <c r="A323" t="e">
        <f t="shared" si="10"/>
        <v>#N/A</v>
      </c>
      <c r="B323" s="1" t="e">
        <f>IF(A323&lt;&gt;"",VLOOKUP(A323,'Ket qua do'!$B$5:$CE$50000,2,TRUE),"")</f>
        <v>#N/A</v>
      </c>
      <c r="C323" s="19" t="e">
        <f>IF(A323&lt;&gt;"",VLOOKUP(B323,'Ket qua do'!$C$5:$AP$50000,$C$3,TRUE)*SQRT(3)*$C$11,"")</f>
        <v>#N/A</v>
      </c>
      <c r="D323" s="21" t="e">
        <f>IF(A323&lt;&gt;"",VLOOKUP(B323,'Ket qua do'!$C$5:$AP$50000,$D$3,TRUE),"")</f>
        <v>#N/A</v>
      </c>
      <c r="E323" s="21" t="e">
        <f>IF(A323&lt;&gt;"",VLOOKUP(B323,'Ket qua do'!$C$5:$AP$50000,$E$3,TRUE)*$C$12,"")</f>
        <v>#N/A</v>
      </c>
      <c r="F323" s="21" t="e">
        <f>IF(A323&lt;&gt;"",VLOOKUP(B323,'Ket qua do'!$C$5:$AP$50000,$F$3,TRUE),"")</f>
        <v>#N/A</v>
      </c>
      <c r="G323" s="21" t="e">
        <f>IF(A323&lt;&gt;"",VLOOKUP(B323,'Ket qua do'!$C$5:$AP$50000,$G$3,TRUE),"")</f>
        <v>#N/A</v>
      </c>
      <c r="H323" s="21" t="e">
        <f>IF(A323&lt;&gt;"",VLOOKUP(B323,'Ket qua do'!$C$5:$AP$50000,$H$3,TRUE),"")</f>
        <v>#N/A</v>
      </c>
      <c r="I323" s="21" t="e">
        <f>IF(A323&lt;&gt;"",VLOOKUP(B323,'Ket qua do'!$C$5:$AP$50000,$I$3,TRUE)*$E$9/1000,"")</f>
        <v>#N/A</v>
      </c>
      <c r="J323" s="21" t="e">
        <f>IF(A323&lt;&gt;"",VLOOKUP(B323,'Ket qua do'!$C$5:$AP$50000,$J$3,TRUE)*$E$9/1000,"")</f>
        <v>#N/A</v>
      </c>
      <c r="K323" s="21" t="e">
        <f>IF(A323&lt;&gt;"",VLOOKUP(B323,'Ket qua do'!$C$5:$AP$50000,$K$3,TRUE)*$E$9/1000,"")</f>
        <v>#N/A</v>
      </c>
      <c r="L323" s="21" t="e">
        <f>IF(A323&lt;&gt;"",VLOOKUP(B323,'Ket qua do'!$C$5:$AP$50000,$L$3,TRUE),"")</f>
        <v>#N/A</v>
      </c>
    </row>
    <row r="324" spans="1:12" x14ac:dyDescent="0.25">
      <c r="A324" t="e">
        <f t="shared" si="10"/>
        <v>#N/A</v>
      </c>
      <c r="B324" s="1" t="e">
        <f>IF(A324&lt;&gt;"",VLOOKUP(A324,'Ket qua do'!$B$5:$CE$50000,2,TRUE),"")</f>
        <v>#N/A</v>
      </c>
      <c r="C324" s="19" t="e">
        <f>IF(A324&lt;&gt;"",VLOOKUP(B324,'Ket qua do'!$C$5:$AP$50000,$C$3,TRUE)*SQRT(3)*$C$11,"")</f>
        <v>#N/A</v>
      </c>
      <c r="D324" s="21" t="e">
        <f>IF(A324&lt;&gt;"",VLOOKUP(B324,'Ket qua do'!$C$5:$AP$50000,$D$3,TRUE),"")</f>
        <v>#N/A</v>
      </c>
      <c r="E324" s="21" t="e">
        <f>IF(A324&lt;&gt;"",VLOOKUP(B324,'Ket qua do'!$C$5:$AP$50000,$E$3,TRUE)*$C$12,"")</f>
        <v>#N/A</v>
      </c>
      <c r="F324" s="21" t="e">
        <f>IF(A324&lt;&gt;"",VLOOKUP(B324,'Ket qua do'!$C$5:$AP$50000,$F$3,TRUE),"")</f>
        <v>#N/A</v>
      </c>
      <c r="G324" s="21" t="e">
        <f>IF(A324&lt;&gt;"",VLOOKUP(B324,'Ket qua do'!$C$5:$AP$50000,$G$3,TRUE),"")</f>
        <v>#N/A</v>
      </c>
      <c r="H324" s="21" t="e">
        <f>IF(A324&lt;&gt;"",VLOOKUP(B324,'Ket qua do'!$C$5:$AP$50000,$H$3,TRUE),"")</f>
        <v>#N/A</v>
      </c>
      <c r="I324" s="21" t="e">
        <f>IF(A324&lt;&gt;"",VLOOKUP(B324,'Ket qua do'!$C$5:$AP$50000,$I$3,TRUE)*$E$9/1000,"")</f>
        <v>#N/A</v>
      </c>
      <c r="J324" s="21" t="e">
        <f>IF(A324&lt;&gt;"",VLOOKUP(B324,'Ket qua do'!$C$5:$AP$50000,$J$3,TRUE)*$E$9/1000,"")</f>
        <v>#N/A</v>
      </c>
      <c r="K324" s="21" t="e">
        <f>IF(A324&lt;&gt;"",VLOOKUP(B324,'Ket qua do'!$C$5:$AP$50000,$K$3,TRUE)*$E$9/1000,"")</f>
        <v>#N/A</v>
      </c>
      <c r="L324" s="21" t="e">
        <f>IF(A324&lt;&gt;"",VLOOKUP(B324,'Ket qua do'!$C$5:$AP$50000,$L$3,TRUE),"")</f>
        <v>#N/A</v>
      </c>
    </row>
    <row r="325" spans="1:12" x14ac:dyDescent="0.25">
      <c r="A325" t="e">
        <f t="shared" si="10"/>
        <v>#N/A</v>
      </c>
      <c r="B325" s="1" t="e">
        <f>IF(A325&lt;&gt;"",VLOOKUP(A325,'Ket qua do'!$B$5:$CE$50000,2,TRUE),"")</f>
        <v>#N/A</v>
      </c>
      <c r="C325" s="19" t="e">
        <f>IF(A325&lt;&gt;"",VLOOKUP(B325,'Ket qua do'!$C$5:$AP$50000,$C$3,TRUE)*SQRT(3)*$C$11,"")</f>
        <v>#N/A</v>
      </c>
      <c r="D325" s="21" t="e">
        <f>IF(A325&lt;&gt;"",VLOOKUP(B325,'Ket qua do'!$C$5:$AP$50000,$D$3,TRUE),"")</f>
        <v>#N/A</v>
      </c>
      <c r="E325" s="21" t="e">
        <f>IF(A325&lt;&gt;"",VLOOKUP(B325,'Ket qua do'!$C$5:$AP$50000,$E$3,TRUE)*$C$12,"")</f>
        <v>#N/A</v>
      </c>
      <c r="F325" s="21" t="e">
        <f>IF(A325&lt;&gt;"",VLOOKUP(B325,'Ket qua do'!$C$5:$AP$50000,$F$3,TRUE),"")</f>
        <v>#N/A</v>
      </c>
      <c r="G325" s="21" t="e">
        <f>IF(A325&lt;&gt;"",VLOOKUP(B325,'Ket qua do'!$C$5:$AP$50000,$G$3,TRUE),"")</f>
        <v>#N/A</v>
      </c>
      <c r="H325" s="21" t="e">
        <f>IF(A325&lt;&gt;"",VLOOKUP(B325,'Ket qua do'!$C$5:$AP$50000,$H$3,TRUE),"")</f>
        <v>#N/A</v>
      </c>
      <c r="I325" s="21" t="e">
        <f>IF(A325&lt;&gt;"",VLOOKUP(B325,'Ket qua do'!$C$5:$AP$50000,$I$3,TRUE)*$E$9/1000,"")</f>
        <v>#N/A</v>
      </c>
      <c r="J325" s="21" t="e">
        <f>IF(A325&lt;&gt;"",VLOOKUP(B325,'Ket qua do'!$C$5:$AP$50000,$J$3,TRUE)*$E$9/1000,"")</f>
        <v>#N/A</v>
      </c>
      <c r="K325" s="21" t="e">
        <f>IF(A325&lt;&gt;"",VLOOKUP(B325,'Ket qua do'!$C$5:$AP$50000,$K$3,TRUE)*$E$9/1000,"")</f>
        <v>#N/A</v>
      </c>
      <c r="L325" s="21" t="e">
        <f>IF(A325&lt;&gt;"",VLOOKUP(B325,'Ket qua do'!$C$5:$AP$50000,$L$3,TRUE),"")</f>
        <v>#N/A</v>
      </c>
    </row>
    <row r="326" spans="1:12" x14ac:dyDescent="0.25">
      <c r="A326" t="e">
        <f t="shared" si="10"/>
        <v>#N/A</v>
      </c>
      <c r="B326" s="1" t="e">
        <f>IF(A326&lt;&gt;"",VLOOKUP(A326,'Ket qua do'!$B$5:$CE$50000,2,TRUE),"")</f>
        <v>#N/A</v>
      </c>
      <c r="C326" s="19" t="e">
        <f>IF(A326&lt;&gt;"",VLOOKUP(B326,'Ket qua do'!$C$5:$AP$50000,$C$3,TRUE)*SQRT(3)*$C$11,"")</f>
        <v>#N/A</v>
      </c>
      <c r="D326" s="21" t="e">
        <f>IF(A326&lt;&gt;"",VLOOKUP(B326,'Ket qua do'!$C$5:$AP$50000,$D$3,TRUE),"")</f>
        <v>#N/A</v>
      </c>
      <c r="E326" s="21" t="e">
        <f>IF(A326&lt;&gt;"",VLOOKUP(B326,'Ket qua do'!$C$5:$AP$50000,$E$3,TRUE)*$C$12,"")</f>
        <v>#N/A</v>
      </c>
      <c r="F326" s="21" t="e">
        <f>IF(A326&lt;&gt;"",VLOOKUP(B326,'Ket qua do'!$C$5:$AP$50000,$F$3,TRUE),"")</f>
        <v>#N/A</v>
      </c>
      <c r="G326" s="21" t="e">
        <f>IF(A326&lt;&gt;"",VLOOKUP(B326,'Ket qua do'!$C$5:$AP$50000,$G$3,TRUE),"")</f>
        <v>#N/A</v>
      </c>
      <c r="H326" s="21" t="e">
        <f>IF(A326&lt;&gt;"",VLOOKUP(B326,'Ket qua do'!$C$5:$AP$50000,$H$3,TRUE),"")</f>
        <v>#N/A</v>
      </c>
      <c r="I326" s="21" t="e">
        <f>IF(A326&lt;&gt;"",VLOOKUP(B326,'Ket qua do'!$C$5:$AP$50000,$I$3,TRUE)*$E$9/1000,"")</f>
        <v>#N/A</v>
      </c>
      <c r="J326" s="21" t="e">
        <f>IF(A326&lt;&gt;"",VLOOKUP(B326,'Ket qua do'!$C$5:$AP$50000,$J$3,TRUE)*$E$9/1000,"")</f>
        <v>#N/A</v>
      </c>
      <c r="K326" s="21" t="e">
        <f>IF(A326&lt;&gt;"",VLOOKUP(B326,'Ket qua do'!$C$5:$AP$50000,$K$3,TRUE)*$E$9/1000,"")</f>
        <v>#N/A</v>
      </c>
      <c r="L326" s="21" t="e">
        <f>IF(A326&lt;&gt;"",VLOOKUP(B326,'Ket qua do'!$C$5:$AP$50000,$L$3,TRUE),"")</f>
        <v>#N/A</v>
      </c>
    </row>
    <row r="327" spans="1:12" x14ac:dyDescent="0.25">
      <c r="A327" t="e">
        <f t="shared" si="10"/>
        <v>#N/A</v>
      </c>
      <c r="B327" s="1" t="e">
        <f>IF(A327&lt;&gt;"",VLOOKUP(A327,'Ket qua do'!$B$5:$CE$50000,2,TRUE),"")</f>
        <v>#N/A</v>
      </c>
      <c r="C327" s="19" t="e">
        <f>IF(A327&lt;&gt;"",VLOOKUP(B327,'Ket qua do'!$C$5:$AP$50000,$C$3,TRUE)*SQRT(3)*$C$11,"")</f>
        <v>#N/A</v>
      </c>
      <c r="D327" s="21" t="e">
        <f>IF(A327&lt;&gt;"",VLOOKUP(B327,'Ket qua do'!$C$5:$AP$50000,$D$3,TRUE),"")</f>
        <v>#N/A</v>
      </c>
      <c r="E327" s="21" t="e">
        <f>IF(A327&lt;&gt;"",VLOOKUP(B327,'Ket qua do'!$C$5:$AP$50000,$E$3,TRUE)*$C$12,"")</f>
        <v>#N/A</v>
      </c>
      <c r="F327" s="21" t="e">
        <f>IF(A327&lt;&gt;"",VLOOKUP(B327,'Ket qua do'!$C$5:$AP$50000,$F$3,TRUE),"")</f>
        <v>#N/A</v>
      </c>
      <c r="G327" s="21" t="e">
        <f>IF(A327&lt;&gt;"",VLOOKUP(B327,'Ket qua do'!$C$5:$AP$50000,$G$3,TRUE),"")</f>
        <v>#N/A</v>
      </c>
      <c r="H327" s="21" t="e">
        <f>IF(A327&lt;&gt;"",VLOOKUP(B327,'Ket qua do'!$C$5:$AP$50000,$H$3,TRUE),"")</f>
        <v>#N/A</v>
      </c>
      <c r="I327" s="21" t="e">
        <f>IF(A327&lt;&gt;"",VLOOKUP(B327,'Ket qua do'!$C$5:$AP$50000,$I$3,TRUE)*$E$9/1000,"")</f>
        <v>#N/A</v>
      </c>
      <c r="J327" s="21" t="e">
        <f>IF(A327&lt;&gt;"",VLOOKUP(B327,'Ket qua do'!$C$5:$AP$50000,$J$3,TRUE)*$E$9/1000,"")</f>
        <v>#N/A</v>
      </c>
      <c r="K327" s="21" t="e">
        <f>IF(A327&lt;&gt;"",VLOOKUP(B327,'Ket qua do'!$C$5:$AP$50000,$K$3,TRUE)*$E$9/1000,"")</f>
        <v>#N/A</v>
      </c>
      <c r="L327" s="21" t="e">
        <f>IF(A327&lt;&gt;"",VLOOKUP(B327,'Ket qua do'!$C$5:$AP$50000,$L$3,TRUE),"")</f>
        <v>#N/A</v>
      </c>
    </row>
    <row r="328" spans="1:12" x14ac:dyDescent="0.25">
      <c r="A328" t="e">
        <f t="shared" si="10"/>
        <v>#N/A</v>
      </c>
      <c r="B328" s="1" t="e">
        <f>IF(A328&lt;&gt;"",VLOOKUP(A328,'Ket qua do'!$B$5:$CE$50000,2,TRUE),"")</f>
        <v>#N/A</v>
      </c>
      <c r="C328" s="19" t="e">
        <f>IF(A328&lt;&gt;"",VLOOKUP(B328,'Ket qua do'!$C$5:$AP$50000,$C$3,TRUE)*SQRT(3)*$C$11,"")</f>
        <v>#N/A</v>
      </c>
      <c r="D328" s="21" t="e">
        <f>IF(A328&lt;&gt;"",VLOOKUP(B328,'Ket qua do'!$C$5:$AP$50000,$D$3,TRUE),"")</f>
        <v>#N/A</v>
      </c>
      <c r="E328" s="21" t="e">
        <f>IF(A328&lt;&gt;"",VLOOKUP(B328,'Ket qua do'!$C$5:$AP$50000,$E$3,TRUE)*$C$12,"")</f>
        <v>#N/A</v>
      </c>
      <c r="F328" s="21" t="e">
        <f>IF(A328&lt;&gt;"",VLOOKUP(B328,'Ket qua do'!$C$5:$AP$50000,$F$3,TRUE),"")</f>
        <v>#N/A</v>
      </c>
      <c r="G328" s="21" t="e">
        <f>IF(A328&lt;&gt;"",VLOOKUP(B328,'Ket qua do'!$C$5:$AP$50000,$G$3,TRUE),"")</f>
        <v>#N/A</v>
      </c>
      <c r="H328" s="21" t="e">
        <f>IF(A328&lt;&gt;"",VLOOKUP(B328,'Ket qua do'!$C$5:$AP$50000,$H$3,TRUE),"")</f>
        <v>#N/A</v>
      </c>
      <c r="I328" s="21" t="e">
        <f>IF(A328&lt;&gt;"",VLOOKUP(B328,'Ket qua do'!$C$5:$AP$50000,$I$3,TRUE)*$E$9/1000,"")</f>
        <v>#N/A</v>
      </c>
      <c r="J328" s="21" t="e">
        <f>IF(A328&lt;&gt;"",VLOOKUP(B328,'Ket qua do'!$C$5:$AP$50000,$J$3,TRUE)*$E$9/1000,"")</f>
        <v>#N/A</v>
      </c>
      <c r="K328" s="21" t="e">
        <f>IF(A328&lt;&gt;"",VLOOKUP(B328,'Ket qua do'!$C$5:$AP$50000,$K$3,TRUE)*$E$9/1000,"")</f>
        <v>#N/A</v>
      </c>
      <c r="L328" s="21" t="e">
        <f>IF(A328&lt;&gt;"",VLOOKUP(B328,'Ket qua do'!$C$5:$AP$50000,$L$3,TRUE),"")</f>
        <v>#N/A</v>
      </c>
    </row>
    <row r="329" spans="1:12" x14ac:dyDescent="0.25">
      <c r="A329" t="e">
        <f t="shared" si="10"/>
        <v>#N/A</v>
      </c>
      <c r="B329" s="1" t="e">
        <f>IF(A329&lt;&gt;"",VLOOKUP(A329,'Ket qua do'!$B$5:$CE$50000,2,TRUE),"")</f>
        <v>#N/A</v>
      </c>
      <c r="C329" s="19" t="e">
        <f>IF(A329&lt;&gt;"",VLOOKUP(B329,'Ket qua do'!$C$5:$AP$50000,$C$3,TRUE)*SQRT(3)*$C$11,"")</f>
        <v>#N/A</v>
      </c>
      <c r="D329" s="21" t="e">
        <f>IF(A329&lt;&gt;"",VLOOKUP(B329,'Ket qua do'!$C$5:$AP$50000,$D$3,TRUE),"")</f>
        <v>#N/A</v>
      </c>
      <c r="E329" s="21" t="e">
        <f>IF(A329&lt;&gt;"",VLOOKUP(B329,'Ket qua do'!$C$5:$AP$50000,$E$3,TRUE)*$C$12,"")</f>
        <v>#N/A</v>
      </c>
      <c r="F329" s="21" t="e">
        <f>IF(A329&lt;&gt;"",VLOOKUP(B329,'Ket qua do'!$C$5:$AP$50000,$F$3,TRUE),"")</f>
        <v>#N/A</v>
      </c>
      <c r="G329" s="21" t="e">
        <f>IF(A329&lt;&gt;"",VLOOKUP(B329,'Ket qua do'!$C$5:$AP$50000,$G$3,TRUE),"")</f>
        <v>#N/A</v>
      </c>
      <c r="H329" s="21" t="e">
        <f>IF(A329&lt;&gt;"",VLOOKUP(B329,'Ket qua do'!$C$5:$AP$50000,$H$3,TRUE),"")</f>
        <v>#N/A</v>
      </c>
      <c r="I329" s="21" t="e">
        <f>IF(A329&lt;&gt;"",VLOOKUP(B329,'Ket qua do'!$C$5:$AP$50000,$I$3,TRUE)*$E$9/1000,"")</f>
        <v>#N/A</v>
      </c>
      <c r="J329" s="21" t="e">
        <f>IF(A329&lt;&gt;"",VLOOKUP(B329,'Ket qua do'!$C$5:$AP$50000,$J$3,TRUE)*$E$9/1000,"")</f>
        <v>#N/A</v>
      </c>
      <c r="K329" s="21" t="e">
        <f>IF(A329&lt;&gt;"",VLOOKUP(B329,'Ket qua do'!$C$5:$AP$50000,$K$3,TRUE)*$E$9/1000,"")</f>
        <v>#N/A</v>
      </c>
      <c r="L329" s="21" t="e">
        <f>IF(A329&lt;&gt;"",VLOOKUP(B329,'Ket qua do'!$C$5:$AP$50000,$L$3,TRUE),"")</f>
        <v>#N/A</v>
      </c>
    </row>
    <row r="330" spans="1:12" x14ac:dyDescent="0.25">
      <c r="A330" t="e">
        <f t="shared" si="10"/>
        <v>#N/A</v>
      </c>
      <c r="B330" s="1" t="e">
        <f>IF(A330&lt;&gt;"",VLOOKUP(A330,'Ket qua do'!$B$5:$CE$50000,2,TRUE),"")</f>
        <v>#N/A</v>
      </c>
      <c r="C330" s="19" t="e">
        <f>IF(A330&lt;&gt;"",VLOOKUP(B330,'Ket qua do'!$C$5:$AP$50000,$C$3,TRUE)*SQRT(3)*$C$11,"")</f>
        <v>#N/A</v>
      </c>
      <c r="D330" s="21" t="e">
        <f>IF(A330&lt;&gt;"",VLOOKUP(B330,'Ket qua do'!$C$5:$AP$50000,$D$3,TRUE),"")</f>
        <v>#N/A</v>
      </c>
      <c r="E330" s="21" t="e">
        <f>IF(A330&lt;&gt;"",VLOOKUP(B330,'Ket qua do'!$C$5:$AP$50000,$E$3,TRUE)*$C$12,"")</f>
        <v>#N/A</v>
      </c>
      <c r="F330" s="21" t="e">
        <f>IF(A330&lt;&gt;"",VLOOKUP(B330,'Ket qua do'!$C$5:$AP$50000,$F$3,TRUE),"")</f>
        <v>#N/A</v>
      </c>
      <c r="G330" s="21" t="e">
        <f>IF(A330&lt;&gt;"",VLOOKUP(B330,'Ket qua do'!$C$5:$AP$50000,$G$3,TRUE),"")</f>
        <v>#N/A</v>
      </c>
      <c r="H330" s="21" t="e">
        <f>IF(A330&lt;&gt;"",VLOOKUP(B330,'Ket qua do'!$C$5:$AP$50000,$H$3,TRUE),"")</f>
        <v>#N/A</v>
      </c>
      <c r="I330" s="21" t="e">
        <f>IF(A330&lt;&gt;"",VLOOKUP(B330,'Ket qua do'!$C$5:$AP$50000,$I$3,TRUE)*$E$9/1000,"")</f>
        <v>#N/A</v>
      </c>
      <c r="J330" s="21" t="e">
        <f>IF(A330&lt;&gt;"",VLOOKUP(B330,'Ket qua do'!$C$5:$AP$50000,$J$3,TRUE)*$E$9/1000,"")</f>
        <v>#N/A</v>
      </c>
      <c r="K330" s="21" t="e">
        <f>IF(A330&lt;&gt;"",VLOOKUP(B330,'Ket qua do'!$C$5:$AP$50000,$K$3,TRUE)*$E$9/1000,"")</f>
        <v>#N/A</v>
      </c>
      <c r="L330" s="21" t="e">
        <f>IF(A330&lt;&gt;"",VLOOKUP(B330,'Ket qua do'!$C$5:$AP$50000,$L$3,TRUE),"")</f>
        <v>#N/A</v>
      </c>
    </row>
    <row r="331" spans="1:12" x14ac:dyDescent="0.25">
      <c r="A331" t="e">
        <f t="shared" si="10"/>
        <v>#N/A</v>
      </c>
      <c r="B331" s="1" t="e">
        <f>IF(A331&lt;&gt;"",VLOOKUP(A331,'Ket qua do'!$B$5:$CE$50000,2,TRUE),"")</f>
        <v>#N/A</v>
      </c>
      <c r="C331" s="19" t="e">
        <f>IF(A331&lt;&gt;"",VLOOKUP(B331,'Ket qua do'!$C$5:$AP$50000,$C$3,TRUE)*SQRT(3)*$C$11,"")</f>
        <v>#N/A</v>
      </c>
      <c r="D331" s="21" t="e">
        <f>IF(A331&lt;&gt;"",VLOOKUP(B331,'Ket qua do'!$C$5:$AP$50000,$D$3,TRUE),"")</f>
        <v>#N/A</v>
      </c>
      <c r="E331" s="21" t="e">
        <f>IF(A331&lt;&gt;"",VLOOKUP(B331,'Ket qua do'!$C$5:$AP$50000,$E$3,TRUE)*$C$12,"")</f>
        <v>#N/A</v>
      </c>
      <c r="F331" s="21" t="e">
        <f>IF(A331&lt;&gt;"",VLOOKUP(B331,'Ket qua do'!$C$5:$AP$50000,$F$3,TRUE),"")</f>
        <v>#N/A</v>
      </c>
      <c r="G331" s="21" t="e">
        <f>IF(A331&lt;&gt;"",VLOOKUP(B331,'Ket qua do'!$C$5:$AP$50000,$G$3,TRUE),"")</f>
        <v>#N/A</v>
      </c>
      <c r="H331" s="21" t="e">
        <f>IF(A331&lt;&gt;"",VLOOKUP(B331,'Ket qua do'!$C$5:$AP$50000,$H$3,TRUE),"")</f>
        <v>#N/A</v>
      </c>
      <c r="I331" s="21" t="e">
        <f>IF(A331&lt;&gt;"",VLOOKUP(B331,'Ket qua do'!$C$5:$AP$50000,$I$3,TRUE)*$E$9/1000,"")</f>
        <v>#N/A</v>
      </c>
      <c r="J331" s="21" t="e">
        <f>IF(A331&lt;&gt;"",VLOOKUP(B331,'Ket qua do'!$C$5:$AP$50000,$J$3,TRUE)*$E$9/1000,"")</f>
        <v>#N/A</v>
      </c>
      <c r="K331" s="21" t="e">
        <f>IF(A331&lt;&gt;"",VLOOKUP(B331,'Ket qua do'!$C$5:$AP$50000,$K$3,TRUE)*$E$9/1000,"")</f>
        <v>#N/A</v>
      </c>
      <c r="L331" s="21" t="e">
        <f>IF(A331&lt;&gt;"",VLOOKUP(B331,'Ket qua do'!$C$5:$AP$50000,$L$3,TRUE),"")</f>
        <v>#N/A</v>
      </c>
    </row>
    <row r="332" spans="1:12" x14ac:dyDescent="0.25">
      <c r="A332" t="e">
        <f t="shared" si="10"/>
        <v>#N/A</v>
      </c>
      <c r="B332" s="1" t="e">
        <f>IF(A332&lt;&gt;"",VLOOKUP(A332,'Ket qua do'!$B$5:$CE$50000,2,TRUE),"")</f>
        <v>#N/A</v>
      </c>
      <c r="C332" s="19" t="e">
        <f>IF(A332&lt;&gt;"",VLOOKUP(B332,'Ket qua do'!$C$5:$AP$50000,$C$3,TRUE)*SQRT(3)*$C$11,"")</f>
        <v>#N/A</v>
      </c>
      <c r="D332" s="21" t="e">
        <f>IF(A332&lt;&gt;"",VLOOKUP(B332,'Ket qua do'!$C$5:$AP$50000,$D$3,TRUE),"")</f>
        <v>#N/A</v>
      </c>
      <c r="E332" s="21" t="e">
        <f>IF(A332&lt;&gt;"",VLOOKUP(B332,'Ket qua do'!$C$5:$AP$50000,$E$3,TRUE)*$C$12,"")</f>
        <v>#N/A</v>
      </c>
      <c r="F332" s="21" t="e">
        <f>IF(A332&lt;&gt;"",VLOOKUP(B332,'Ket qua do'!$C$5:$AP$50000,$F$3,TRUE),"")</f>
        <v>#N/A</v>
      </c>
      <c r="G332" s="21" t="e">
        <f>IF(A332&lt;&gt;"",VLOOKUP(B332,'Ket qua do'!$C$5:$AP$50000,$G$3,TRUE),"")</f>
        <v>#N/A</v>
      </c>
      <c r="H332" s="21" t="e">
        <f>IF(A332&lt;&gt;"",VLOOKUP(B332,'Ket qua do'!$C$5:$AP$50000,$H$3,TRUE),"")</f>
        <v>#N/A</v>
      </c>
      <c r="I332" s="21" t="e">
        <f>IF(A332&lt;&gt;"",VLOOKUP(B332,'Ket qua do'!$C$5:$AP$50000,$I$3,TRUE)*$E$9/1000,"")</f>
        <v>#N/A</v>
      </c>
      <c r="J332" s="21" t="e">
        <f>IF(A332&lt;&gt;"",VLOOKUP(B332,'Ket qua do'!$C$5:$AP$50000,$J$3,TRUE)*$E$9/1000,"")</f>
        <v>#N/A</v>
      </c>
      <c r="K332" s="21" t="e">
        <f>IF(A332&lt;&gt;"",VLOOKUP(B332,'Ket qua do'!$C$5:$AP$50000,$K$3,TRUE)*$E$9/1000,"")</f>
        <v>#N/A</v>
      </c>
      <c r="L332" s="21" t="e">
        <f>IF(A332&lt;&gt;"",VLOOKUP(B332,'Ket qua do'!$C$5:$AP$50000,$L$3,TRUE),"")</f>
        <v>#N/A</v>
      </c>
    </row>
    <row r="333" spans="1:12" x14ac:dyDescent="0.25">
      <c r="A333" t="e">
        <f t="shared" si="10"/>
        <v>#N/A</v>
      </c>
      <c r="B333" s="1" t="e">
        <f>IF(A333&lt;&gt;"",VLOOKUP(A333,'Ket qua do'!$B$5:$CE$50000,2,TRUE),"")</f>
        <v>#N/A</v>
      </c>
      <c r="C333" s="19" t="e">
        <f>IF(A333&lt;&gt;"",VLOOKUP(B333,'Ket qua do'!$C$5:$AP$50000,$C$3,TRUE)*SQRT(3)*$C$11,"")</f>
        <v>#N/A</v>
      </c>
      <c r="D333" s="21" t="e">
        <f>IF(A333&lt;&gt;"",VLOOKUP(B333,'Ket qua do'!$C$5:$AP$50000,$D$3,TRUE),"")</f>
        <v>#N/A</v>
      </c>
      <c r="E333" s="21" t="e">
        <f>IF(A333&lt;&gt;"",VLOOKUP(B333,'Ket qua do'!$C$5:$AP$50000,$E$3,TRUE)*$C$12,"")</f>
        <v>#N/A</v>
      </c>
      <c r="F333" s="21" t="e">
        <f>IF(A333&lt;&gt;"",VLOOKUP(B333,'Ket qua do'!$C$5:$AP$50000,$F$3,TRUE),"")</f>
        <v>#N/A</v>
      </c>
      <c r="G333" s="21" t="e">
        <f>IF(A333&lt;&gt;"",VLOOKUP(B333,'Ket qua do'!$C$5:$AP$50000,$G$3,TRUE),"")</f>
        <v>#N/A</v>
      </c>
      <c r="H333" s="21" t="e">
        <f>IF(A333&lt;&gt;"",VLOOKUP(B333,'Ket qua do'!$C$5:$AP$50000,$H$3,TRUE),"")</f>
        <v>#N/A</v>
      </c>
      <c r="I333" s="21" t="e">
        <f>IF(A333&lt;&gt;"",VLOOKUP(B333,'Ket qua do'!$C$5:$AP$50000,$I$3,TRUE)*$E$9/1000,"")</f>
        <v>#N/A</v>
      </c>
      <c r="J333" s="21" t="e">
        <f>IF(A333&lt;&gt;"",VLOOKUP(B333,'Ket qua do'!$C$5:$AP$50000,$J$3,TRUE)*$E$9/1000,"")</f>
        <v>#N/A</v>
      </c>
      <c r="K333" s="21" t="e">
        <f>IF(A333&lt;&gt;"",VLOOKUP(B333,'Ket qua do'!$C$5:$AP$50000,$K$3,TRUE)*$E$9/1000,"")</f>
        <v>#N/A</v>
      </c>
      <c r="L333" s="21" t="e">
        <f>IF(A333&lt;&gt;"",VLOOKUP(B333,'Ket qua do'!$C$5:$AP$50000,$L$3,TRUE),"")</f>
        <v>#N/A</v>
      </c>
    </row>
    <row r="334" spans="1:12" x14ac:dyDescent="0.25">
      <c r="A334" t="e">
        <f t="shared" si="10"/>
        <v>#N/A</v>
      </c>
      <c r="B334" s="1" t="e">
        <f>IF(A334&lt;&gt;"",VLOOKUP(A334,'Ket qua do'!$B$5:$CE$50000,2,TRUE),"")</f>
        <v>#N/A</v>
      </c>
      <c r="C334" s="19" t="e">
        <f>IF(A334&lt;&gt;"",VLOOKUP(B334,'Ket qua do'!$C$5:$AP$50000,$C$3,TRUE)*SQRT(3)*$C$11,"")</f>
        <v>#N/A</v>
      </c>
      <c r="D334" s="21" t="e">
        <f>IF(A334&lt;&gt;"",VLOOKUP(B334,'Ket qua do'!$C$5:$AP$50000,$D$3,TRUE),"")</f>
        <v>#N/A</v>
      </c>
      <c r="E334" s="21" t="e">
        <f>IF(A334&lt;&gt;"",VLOOKUP(B334,'Ket qua do'!$C$5:$AP$50000,$E$3,TRUE)*$C$12,"")</f>
        <v>#N/A</v>
      </c>
      <c r="F334" s="21" t="e">
        <f>IF(A334&lt;&gt;"",VLOOKUP(B334,'Ket qua do'!$C$5:$AP$50000,$F$3,TRUE),"")</f>
        <v>#N/A</v>
      </c>
      <c r="G334" s="21" t="e">
        <f>IF(A334&lt;&gt;"",VLOOKUP(B334,'Ket qua do'!$C$5:$AP$50000,$G$3,TRUE),"")</f>
        <v>#N/A</v>
      </c>
      <c r="H334" s="21" t="e">
        <f>IF(A334&lt;&gt;"",VLOOKUP(B334,'Ket qua do'!$C$5:$AP$50000,$H$3,TRUE),"")</f>
        <v>#N/A</v>
      </c>
      <c r="I334" s="21" t="e">
        <f>IF(A334&lt;&gt;"",VLOOKUP(B334,'Ket qua do'!$C$5:$AP$50000,$I$3,TRUE)*$E$9/1000,"")</f>
        <v>#N/A</v>
      </c>
      <c r="J334" s="21" t="e">
        <f>IF(A334&lt;&gt;"",VLOOKUP(B334,'Ket qua do'!$C$5:$AP$50000,$J$3,TRUE)*$E$9/1000,"")</f>
        <v>#N/A</v>
      </c>
      <c r="K334" s="21" t="e">
        <f>IF(A334&lt;&gt;"",VLOOKUP(B334,'Ket qua do'!$C$5:$AP$50000,$K$3,TRUE)*$E$9/1000,"")</f>
        <v>#N/A</v>
      </c>
      <c r="L334" s="21" t="e">
        <f>IF(A334&lt;&gt;"",VLOOKUP(B334,'Ket qua do'!$C$5:$AP$50000,$L$3,TRUE),"")</f>
        <v>#N/A</v>
      </c>
    </row>
    <row r="335" spans="1:12" x14ac:dyDescent="0.25">
      <c r="A335" t="e">
        <f t="shared" si="10"/>
        <v>#N/A</v>
      </c>
      <c r="B335" s="1" t="e">
        <f>IF(A335&lt;&gt;"",VLOOKUP(A335,'Ket qua do'!$B$5:$CE$50000,2,TRUE),"")</f>
        <v>#N/A</v>
      </c>
      <c r="C335" s="19" t="e">
        <f>IF(A335&lt;&gt;"",VLOOKUP(B335,'Ket qua do'!$C$5:$AP$50000,$C$3,TRUE)*SQRT(3)*$C$11,"")</f>
        <v>#N/A</v>
      </c>
      <c r="D335" s="21" t="e">
        <f>IF(A335&lt;&gt;"",VLOOKUP(B335,'Ket qua do'!$C$5:$AP$50000,$D$3,TRUE),"")</f>
        <v>#N/A</v>
      </c>
      <c r="E335" s="21" t="e">
        <f>IF(A335&lt;&gt;"",VLOOKUP(B335,'Ket qua do'!$C$5:$AP$50000,$E$3,TRUE)*$C$12,"")</f>
        <v>#N/A</v>
      </c>
      <c r="F335" s="21" t="e">
        <f>IF(A335&lt;&gt;"",VLOOKUP(B335,'Ket qua do'!$C$5:$AP$50000,$F$3,TRUE),"")</f>
        <v>#N/A</v>
      </c>
      <c r="G335" s="21" t="e">
        <f>IF(A335&lt;&gt;"",VLOOKUP(B335,'Ket qua do'!$C$5:$AP$50000,$G$3,TRUE),"")</f>
        <v>#N/A</v>
      </c>
      <c r="H335" s="21" t="e">
        <f>IF(A335&lt;&gt;"",VLOOKUP(B335,'Ket qua do'!$C$5:$AP$50000,$H$3,TRUE),"")</f>
        <v>#N/A</v>
      </c>
      <c r="I335" s="21" t="e">
        <f>IF(A335&lt;&gt;"",VLOOKUP(B335,'Ket qua do'!$C$5:$AP$50000,$I$3,TRUE)*$E$9/1000,"")</f>
        <v>#N/A</v>
      </c>
      <c r="J335" s="21" t="e">
        <f>IF(A335&lt;&gt;"",VLOOKUP(B335,'Ket qua do'!$C$5:$AP$50000,$J$3,TRUE)*$E$9/1000,"")</f>
        <v>#N/A</v>
      </c>
      <c r="K335" s="21" t="e">
        <f>IF(A335&lt;&gt;"",VLOOKUP(B335,'Ket qua do'!$C$5:$AP$50000,$K$3,TRUE)*$E$9/1000,"")</f>
        <v>#N/A</v>
      </c>
      <c r="L335" s="21" t="e">
        <f>IF(A335&lt;&gt;"",VLOOKUP(B335,'Ket qua do'!$C$5:$AP$50000,$L$3,TRUE),"")</f>
        <v>#N/A</v>
      </c>
    </row>
    <row r="336" spans="1:12" x14ac:dyDescent="0.25">
      <c r="A336" t="e">
        <f t="shared" si="10"/>
        <v>#N/A</v>
      </c>
      <c r="B336" s="1" t="e">
        <f>IF(A336&lt;&gt;"",VLOOKUP(A336,'Ket qua do'!$B$5:$CE$50000,2,TRUE),"")</f>
        <v>#N/A</v>
      </c>
      <c r="C336" s="19" t="e">
        <f>IF(A336&lt;&gt;"",VLOOKUP(B336,'Ket qua do'!$C$5:$AP$50000,$C$3,TRUE)*SQRT(3)*$C$11,"")</f>
        <v>#N/A</v>
      </c>
      <c r="D336" s="21" t="e">
        <f>IF(A336&lt;&gt;"",VLOOKUP(B336,'Ket qua do'!$C$5:$AP$50000,$D$3,TRUE),"")</f>
        <v>#N/A</v>
      </c>
      <c r="E336" s="21" t="e">
        <f>IF(A336&lt;&gt;"",VLOOKUP(B336,'Ket qua do'!$C$5:$AP$50000,$E$3,TRUE)*$C$12,"")</f>
        <v>#N/A</v>
      </c>
      <c r="F336" s="21" t="e">
        <f>IF(A336&lt;&gt;"",VLOOKUP(B336,'Ket qua do'!$C$5:$AP$50000,$F$3,TRUE),"")</f>
        <v>#N/A</v>
      </c>
      <c r="G336" s="21" t="e">
        <f>IF(A336&lt;&gt;"",VLOOKUP(B336,'Ket qua do'!$C$5:$AP$50000,$G$3,TRUE),"")</f>
        <v>#N/A</v>
      </c>
      <c r="H336" s="21" t="e">
        <f>IF(A336&lt;&gt;"",VLOOKUP(B336,'Ket qua do'!$C$5:$AP$50000,$H$3,TRUE),"")</f>
        <v>#N/A</v>
      </c>
      <c r="I336" s="21" t="e">
        <f>IF(A336&lt;&gt;"",VLOOKUP(B336,'Ket qua do'!$C$5:$AP$50000,$I$3,TRUE)*$E$9/1000,"")</f>
        <v>#N/A</v>
      </c>
      <c r="J336" s="21" t="e">
        <f>IF(A336&lt;&gt;"",VLOOKUP(B336,'Ket qua do'!$C$5:$AP$50000,$J$3,TRUE)*$E$9/1000,"")</f>
        <v>#N/A</v>
      </c>
      <c r="K336" s="21" t="e">
        <f>IF(A336&lt;&gt;"",VLOOKUP(B336,'Ket qua do'!$C$5:$AP$50000,$K$3,TRUE)*$E$9/1000,"")</f>
        <v>#N/A</v>
      </c>
      <c r="L336" s="21" t="e">
        <f>IF(A336&lt;&gt;"",VLOOKUP(B336,'Ket qua do'!$C$5:$AP$50000,$L$3,TRUE),"")</f>
        <v>#N/A</v>
      </c>
    </row>
    <row r="337" spans="1:12" x14ac:dyDescent="0.25">
      <c r="A337" t="e">
        <f t="shared" si="10"/>
        <v>#N/A</v>
      </c>
      <c r="B337" s="1" t="e">
        <f>IF(A337&lt;&gt;"",VLOOKUP(A337,'Ket qua do'!$B$5:$CE$50000,2,TRUE),"")</f>
        <v>#N/A</v>
      </c>
      <c r="C337" s="19" t="e">
        <f>IF(A337&lt;&gt;"",VLOOKUP(B337,'Ket qua do'!$C$5:$AP$50000,$C$3,TRUE)*SQRT(3)*$C$11,"")</f>
        <v>#N/A</v>
      </c>
      <c r="D337" s="21" t="e">
        <f>IF(A337&lt;&gt;"",VLOOKUP(B337,'Ket qua do'!$C$5:$AP$50000,$D$3,TRUE),"")</f>
        <v>#N/A</v>
      </c>
      <c r="E337" s="21" t="e">
        <f>IF(A337&lt;&gt;"",VLOOKUP(B337,'Ket qua do'!$C$5:$AP$50000,$E$3,TRUE)*$C$12,"")</f>
        <v>#N/A</v>
      </c>
      <c r="F337" s="21" t="e">
        <f>IF(A337&lt;&gt;"",VLOOKUP(B337,'Ket qua do'!$C$5:$AP$50000,$F$3,TRUE),"")</f>
        <v>#N/A</v>
      </c>
      <c r="G337" s="21" t="e">
        <f>IF(A337&lt;&gt;"",VLOOKUP(B337,'Ket qua do'!$C$5:$AP$50000,$G$3,TRUE),"")</f>
        <v>#N/A</v>
      </c>
      <c r="H337" s="21" t="e">
        <f>IF(A337&lt;&gt;"",VLOOKUP(B337,'Ket qua do'!$C$5:$AP$50000,$H$3,TRUE),"")</f>
        <v>#N/A</v>
      </c>
      <c r="I337" s="21" t="e">
        <f>IF(A337&lt;&gt;"",VLOOKUP(B337,'Ket qua do'!$C$5:$AP$50000,$I$3,TRUE)*$E$9/1000,"")</f>
        <v>#N/A</v>
      </c>
      <c r="J337" s="21" t="e">
        <f>IF(A337&lt;&gt;"",VLOOKUP(B337,'Ket qua do'!$C$5:$AP$50000,$J$3,TRUE)*$E$9/1000,"")</f>
        <v>#N/A</v>
      </c>
      <c r="K337" s="21" t="e">
        <f>IF(A337&lt;&gt;"",VLOOKUP(B337,'Ket qua do'!$C$5:$AP$50000,$K$3,TRUE)*$E$9/1000,"")</f>
        <v>#N/A</v>
      </c>
      <c r="L337" s="21" t="e">
        <f>IF(A337&lt;&gt;"",VLOOKUP(B337,'Ket qua do'!$C$5:$AP$50000,$L$3,TRUE),"")</f>
        <v>#N/A</v>
      </c>
    </row>
    <row r="338" spans="1:12" x14ac:dyDescent="0.25">
      <c r="A338" t="e">
        <f t="shared" si="10"/>
        <v>#N/A</v>
      </c>
      <c r="B338" s="1" t="e">
        <f>IF(A338&lt;&gt;"",VLOOKUP(A338,'Ket qua do'!$B$5:$CE$50000,2,TRUE),"")</f>
        <v>#N/A</v>
      </c>
      <c r="C338" s="19" t="e">
        <f>IF(A338&lt;&gt;"",VLOOKUP(B338,'Ket qua do'!$C$5:$AP$50000,$C$3,TRUE)*SQRT(3)*$C$11,"")</f>
        <v>#N/A</v>
      </c>
      <c r="D338" s="21" t="e">
        <f>IF(A338&lt;&gt;"",VLOOKUP(B338,'Ket qua do'!$C$5:$AP$50000,$D$3,TRUE),"")</f>
        <v>#N/A</v>
      </c>
      <c r="E338" s="21" t="e">
        <f>IF(A338&lt;&gt;"",VLOOKUP(B338,'Ket qua do'!$C$5:$AP$50000,$E$3,TRUE)*$C$12,"")</f>
        <v>#N/A</v>
      </c>
      <c r="F338" s="21" t="e">
        <f>IF(A338&lt;&gt;"",VLOOKUP(B338,'Ket qua do'!$C$5:$AP$50000,$F$3,TRUE),"")</f>
        <v>#N/A</v>
      </c>
      <c r="G338" s="21" t="e">
        <f>IF(A338&lt;&gt;"",VLOOKUP(B338,'Ket qua do'!$C$5:$AP$50000,$G$3,TRUE),"")</f>
        <v>#N/A</v>
      </c>
      <c r="H338" s="21" t="e">
        <f>IF(A338&lt;&gt;"",VLOOKUP(B338,'Ket qua do'!$C$5:$AP$50000,$H$3,TRUE),"")</f>
        <v>#N/A</v>
      </c>
      <c r="I338" s="21" t="e">
        <f>IF(A338&lt;&gt;"",VLOOKUP(B338,'Ket qua do'!$C$5:$AP$50000,$I$3,TRUE)*$E$9/1000,"")</f>
        <v>#N/A</v>
      </c>
      <c r="J338" s="21" t="e">
        <f>IF(A338&lt;&gt;"",VLOOKUP(B338,'Ket qua do'!$C$5:$AP$50000,$J$3,TRUE)*$E$9/1000,"")</f>
        <v>#N/A</v>
      </c>
      <c r="K338" s="21" t="e">
        <f>IF(A338&lt;&gt;"",VLOOKUP(B338,'Ket qua do'!$C$5:$AP$50000,$K$3,TRUE)*$E$9/1000,"")</f>
        <v>#N/A</v>
      </c>
      <c r="L338" s="21" t="e">
        <f>IF(A338&lt;&gt;"",VLOOKUP(B338,'Ket qua do'!$C$5:$AP$50000,$L$3,TRUE),"")</f>
        <v>#N/A</v>
      </c>
    </row>
    <row r="339" spans="1:12" x14ac:dyDescent="0.25">
      <c r="A339" t="e">
        <f t="shared" si="10"/>
        <v>#N/A</v>
      </c>
      <c r="B339" s="1" t="e">
        <f>IF(A339&lt;&gt;"",VLOOKUP(A339,'Ket qua do'!$B$5:$CE$50000,2,TRUE),"")</f>
        <v>#N/A</v>
      </c>
      <c r="C339" s="19" t="e">
        <f>IF(A339&lt;&gt;"",VLOOKUP(B339,'Ket qua do'!$C$5:$AP$50000,$C$3,TRUE)*SQRT(3)*$C$11,"")</f>
        <v>#N/A</v>
      </c>
      <c r="D339" s="21" t="e">
        <f>IF(A339&lt;&gt;"",VLOOKUP(B339,'Ket qua do'!$C$5:$AP$50000,$D$3,TRUE),"")</f>
        <v>#N/A</v>
      </c>
      <c r="E339" s="21" t="e">
        <f>IF(A339&lt;&gt;"",VLOOKUP(B339,'Ket qua do'!$C$5:$AP$50000,$E$3,TRUE)*$C$12,"")</f>
        <v>#N/A</v>
      </c>
      <c r="F339" s="21" t="e">
        <f>IF(A339&lt;&gt;"",VLOOKUP(B339,'Ket qua do'!$C$5:$AP$50000,$F$3,TRUE),"")</f>
        <v>#N/A</v>
      </c>
      <c r="G339" s="21" t="e">
        <f>IF(A339&lt;&gt;"",VLOOKUP(B339,'Ket qua do'!$C$5:$AP$50000,$G$3,TRUE),"")</f>
        <v>#N/A</v>
      </c>
      <c r="H339" s="21" t="e">
        <f>IF(A339&lt;&gt;"",VLOOKUP(B339,'Ket qua do'!$C$5:$AP$50000,$H$3,TRUE),"")</f>
        <v>#N/A</v>
      </c>
      <c r="I339" s="21" t="e">
        <f>IF(A339&lt;&gt;"",VLOOKUP(B339,'Ket qua do'!$C$5:$AP$50000,$I$3,TRUE)*$E$9/1000,"")</f>
        <v>#N/A</v>
      </c>
      <c r="J339" s="21" t="e">
        <f>IF(A339&lt;&gt;"",VLOOKUP(B339,'Ket qua do'!$C$5:$AP$50000,$J$3,TRUE)*$E$9/1000,"")</f>
        <v>#N/A</v>
      </c>
      <c r="K339" s="21" t="e">
        <f>IF(A339&lt;&gt;"",VLOOKUP(B339,'Ket qua do'!$C$5:$AP$50000,$K$3,TRUE)*$E$9/1000,"")</f>
        <v>#N/A</v>
      </c>
      <c r="L339" s="21" t="e">
        <f>IF(A339&lt;&gt;"",VLOOKUP(B339,'Ket qua do'!$C$5:$AP$50000,$L$3,TRUE),"")</f>
        <v>#N/A</v>
      </c>
    </row>
    <row r="340" spans="1:12" x14ac:dyDescent="0.25">
      <c r="A340" t="e">
        <f t="shared" si="10"/>
        <v>#N/A</v>
      </c>
      <c r="B340" s="1" t="e">
        <f>IF(A340&lt;&gt;"",VLOOKUP(A340,'Ket qua do'!$B$5:$CE$50000,2,TRUE),"")</f>
        <v>#N/A</v>
      </c>
      <c r="C340" s="19" t="e">
        <f>IF(A340&lt;&gt;"",VLOOKUP(B340,'Ket qua do'!$C$5:$AP$50000,$C$3,TRUE)*SQRT(3)*$C$11,"")</f>
        <v>#N/A</v>
      </c>
      <c r="D340" s="21" t="e">
        <f>IF(A340&lt;&gt;"",VLOOKUP(B340,'Ket qua do'!$C$5:$AP$50000,$D$3,TRUE),"")</f>
        <v>#N/A</v>
      </c>
      <c r="E340" s="21" t="e">
        <f>IF(A340&lt;&gt;"",VLOOKUP(B340,'Ket qua do'!$C$5:$AP$50000,$E$3,TRUE)*$C$12,"")</f>
        <v>#N/A</v>
      </c>
      <c r="F340" s="21" t="e">
        <f>IF(A340&lt;&gt;"",VLOOKUP(B340,'Ket qua do'!$C$5:$AP$50000,$F$3,TRUE),"")</f>
        <v>#N/A</v>
      </c>
      <c r="G340" s="21" t="e">
        <f>IF(A340&lt;&gt;"",VLOOKUP(B340,'Ket qua do'!$C$5:$AP$50000,$G$3,TRUE),"")</f>
        <v>#N/A</v>
      </c>
      <c r="H340" s="21" t="e">
        <f>IF(A340&lt;&gt;"",VLOOKUP(B340,'Ket qua do'!$C$5:$AP$50000,$H$3,TRUE),"")</f>
        <v>#N/A</v>
      </c>
      <c r="I340" s="21" t="e">
        <f>IF(A340&lt;&gt;"",VLOOKUP(B340,'Ket qua do'!$C$5:$AP$50000,$I$3,TRUE)*$E$9/1000,"")</f>
        <v>#N/A</v>
      </c>
      <c r="J340" s="21" t="e">
        <f>IF(A340&lt;&gt;"",VLOOKUP(B340,'Ket qua do'!$C$5:$AP$50000,$J$3,TRUE)*$E$9/1000,"")</f>
        <v>#N/A</v>
      </c>
      <c r="K340" s="21" t="e">
        <f>IF(A340&lt;&gt;"",VLOOKUP(B340,'Ket qua do'!$C$5:$AP$50000,$K$3,TRUE)*$E$9/1000,"")</f>
        <v>#N/A</v>
      </c>
      <c r="L340" s="21" t="e">
        <f>IF(A340&lt;&gt;"",VLOOKUP(B340,'Ket qua do'!$C$5:$AP$50000,$L$3,TRUE),"")</f>
        <v>#N/A</v>
      </c>
    </row>
    <row r="341" spans="1:12" x14ac:dyDescent="0.25">
      <c r="A341" t="e">
        <f t="shared" si="10"/>
        <v>#N/A</v>
      </c>
      <c r="B341" s="1" t="e">
        <f>IF(A341&lt;&gt;"",VLOOKUP(A341,'Ket qua do'!$B$5:$CE$50000,2,TRUE),"")</f>
        <v>#N/A</v>
      </c>
      <c r="C341" s="19" t="e">
        <f>IF(A341&lt;&gt;"",VLOOKUP(B341,'Ket qua do'!$C$5:$AP$50000,$C$3,TRUE)*SQRT(3)*$C$11,"")</f>
        <v>#N/A</v>
      </c>
      <c r="D341" s="21" t="e">
        <f>IF(A341&lt;&gt;"",VLOOKUP(B341,'Ket qua do'!$C$5:$AP$50000,$D$3,TRUE),"")</f>
        <v>#N/A</v>
      </c>
      <c r="E341" s="21" t="e">
        <f>IF(A341&lt;&gt;"",VLOOKUP(B341,'Ket qua do'!$C$5:$AP$50000,$E$3,TRUE)*$C$12,"")</f>
        <v>#N/A</v>
      </c>
      <c r="F341" s="21" t="e">
        <f>IF(A341&lt;&gt;"",VLOOKUP(B341,'Ket qua do'!$C$5:$AP$50000,$F$3,TRUE),"")</f>
        <v>#N/A</v>
      </c>
      <c r="G341" s="21" t="e">
        <f>IF(A341&lt;&gt;"",VLOOKUP(B341,'Ket qua do'!$C$5:$AP$50000,$G$3,TRUE),"")</f>
        <v>#N/A</v>
      </c>
      <c r="H341" s="21" t="e">
        <f>IF(A341&lt;&gt;"",VLOOKUP(B341,'Ket qua do'!$C$5:$AP$50000,$H$3,TRUE),"")</f>
        <v>#N/A</v>
      </c>
      <c r="I341" s="21" t="e">
        <f>IF(A341&lt;&gt;"",VLOOKUP(B341,'Ket qua do'!$C$5:$AP$50000,$I$3,TRUE)*$E$9/1000,"")</f>
        <v>#N/A</v>
      </c>
      <c r="J341" s="21" t="e">
        <f>IF(A341&lt;&gt;"",VLOOKUP(B341,'Ket qua do'!$C$5:$AP$50000,$J$3,TRUE)*$E$9/1000,"")</f>
        <v>#N/A</v>
      </c>
      <c r="K341" s="21" t="e">
        <f>IF(A341&lt;&gt;"",VLOOKUP(B341,'Ket qua do'!$C$5:$AP$50000,$K$3,TRUE)*$E$9/1000,"")</f>
        <v>#N/A</v>
      </c>
      <c r="L341" s="21" t="e">
        <f>IF(A341&lt;&gt;"",VLOOKUP(B341,'Ket qua do'!$C$5:$AP$50000,$L$3,TRUE),"")</f>
        <v>#N/A</v>
      </c>
    </row>
    <row r="342" spans="1:12" x14ac:dyDescent="0.25">
      <c r="A342" t="e">
        <f t="shared" si="10"/>
        <v>#N/A</v>
      </c>
      <c r="B342" s="1" t="e">
        <f>IF(A342&lt;&gt;"",VLOOKUP(A342,'Ket qua do'!$B$5:$CE$50000,2,TRUE),"")</f>
        <v>#N/A</v>
      </c>
      <c r="C342" s="19" t="e">
        <f>IF(A342&lt;&gt;"",VLOOKUP(B342,'Ket qua do'!$C$5:$AP$50000,$C$3,TRUE)*SQRT(3)*$C$11,"")</f>
        <v>#N/A</v>
      </c>
      <c r="D342" s="21" t="e">
        <f>IF(A342&lt;&gt;"",VLOOKUP(B342,'Ket qua do'!$C$5:$AP$50000,$D$3,TRUE),"")</f>
        <v>#N/A</v>
      </c>
      <c r="E342" s="21" t="e">
        <f>IF(A342&lt;&gt;"",VLOOKUP(B342,'Ket qua do'!$C$5:$AP$50000,$E$3,TRUE)*$C$12,"")</f>
        <v>#N/A</v>
      </c>
      <c r="F342" s="21" t="e">
        <f>IF(A342&lt;&gt;"",VLOOKUP(B342,'Ket qua do'!$C$5:$AP$50000,$F$3,TRUE),"")</f>
        <v>#N/A</v>
      </c>
      <c r="G342" s="21" t="e">
        <f>IF(A342&lt;&gt;"",VLOOKUP(B342,'Ket qua do'!$C$5:$AP$50000,$G$3,TRUE),"")</f>
        <v>#N/A</v>
      </c>
      <c r="H342" s="21" t="e">
        <f>IF(A342&lt;&gt;"",VLOOKUP(B342,'Ket qua do'!$C$5:$AP$50000,$H$3,TRUE),"")</f>
        <v>#N/A</v>
      </c>
      <c r="I342" s="21" t="e">
        <f>IF(A342&lt;&gt;"",VLOOKUP(B342,'Ket qua do'!$C$5:$AP$50000,$I$3,TRUE)*$E$9/1000,"")</f>
        <v>#N/A</v>
      </c>
      <c r="J342" s="21" t="e">
        <f>IF(A342&lt;&gt;"",VLOOKUP(B342,'Ket qua do'!$C$5:$AP$50000,$J$3,TRUE)*$E$9/1000,"")</f>
        <v>#N/A</v>
      </c>
      <c r="K342" s="21" t="e">
        <f>IF(A342&lt;&gt;"",VLOOKUP(B342,'Ket qua do'!$C$5:$AP$50000,$K$3,TRUE)*$E$9/1000,"")</f>
        <v>#N/A</v>
      </c>
      <c r="L342" s="21" t="e">
        <f>IF(A342&lt;&gt;"",VLOOKUP(B342,'Ket qua do'!$C$5:$AP$50000,$L$3,TRUE),"")</f>
        <v>#N/A</v>
      </c>
    </row>
    <row r="343" spans="1:12" x14ac:dyDescent="0.25">
      <c r="A343" t="e">
        <f t="shared" si="10"/>
        <v>#N/A</v>
      </c>
      <c r="B343" s="1" t="e">
        <f>IF(A343&lt;&gt;"",VLOOKUP(A343,'Ket qua do'!$B$5:$CE$50000,2,TRUE),"")</f>
        <v>#N/A</v>
      </c>
      <c r="C343" s="19" t="e">
        <f>IF(A343&lt;&gt;"",VLOOKUP(B343,'Ket qua do'!$C$5:$AP$50000,$C$3,TRUE)*SQRT(3)*$C$11,"")</f>
        <v>#N/A</v>
      </c>
      <c r="D343" s="21" t="e">
        <f>IF(A343&lt;&gt;"",VLOOKUP(B343,'Ket qua do'!$C$5:$AP$50000,$D$3,TRUE),"")</f>
        <v>#N/A</v>
      </c>
      <c r="E343" s="21" t="e">
        <f>IF(A343&lt;&gt;"",VLOOKUP(B343,'Ket qua do'!$C$5:$AP$50000,$E$3,TRUE)*$C$12,"")</f>
        <v>#N/A</v>
      </c>
      <c r="F343" s="21" t="e">
        <f>IF(A343&lt;&gt;"",VLOOKUP(B343,'Ket qua do'!$C$5:$AP$50000,$F$3,TRUE),"")</f>
        <v>#N/A</v>
      </c>
      <c r="G343" s="21" t="e">
        <f>IF(A343&lt;&gt;"",VLOOKUP(B343,'Ket qua do'!$C$5:$AP$50000,$G$3,TRUE),"")</f>
        <v>#N/A</v>
      </c>
      <c r="H343" s="21" t="e">
        <f>IF(A343&lt;&gt;"",VLOOKUP(B343,'Ket qua do'!$C$5:$AP$50000,$H$3,TRUE),"")</f>
        <v>#N/A</v>
      </c>
      <c r="I343" s="21" t="e">
        <f>IF(A343&lt;&gt;"",VLOOKUP(B343,'Ket qua do'!$C$5:$AP$50000,$I$3,TRUE)*$E$9/1000,"")</f>
        <v>#N/A</v>
      </c>
      <c r="J343" s="21" t="e">
        <f>IF(A343&lt;&gt;"",VLOOKUP(B343,'Ket qua do'!$C$5:$AP$50000,$J$3,TRUE)*$E$9/1000,"")</f>
        <v>#N/A</v>
      </c>
      <c r="K343" s="21" t="e">
        <f>IF(A343&lt;&gt;"",VLOOKUP(B343,'Ket qua do'!$C$5:$AP$50000,$K$3,TRUE)*$E$9/1000,"")</f>
        <v>#N/A</v>
      </c>
      <c r="L343" s="21" t="e">
        <f>IF(A343&lt;&gt;"",VLOOKUP(B343,'Ket qua do'!$C$5:$AP$50000,$L$3,TRUE),"")</f>
        <v>#N/A</v>
      </c>
    </row>
    <row r="344" spans="1:12" x14ac:dyDescent="0.25">
      <c r="A344" t="e">
        <f t="shared" si="10"/>
        <v>#N/A</v>
      </c>
      <c r="B344" s="1" t="e">
        <f>IF(A344&lt;&gt;"",VLOOKUP(A344,'Ket qua do'!$B$5:$CE$50000,2,TRUE),"")</f>
        <v>#N/A</v>
      </c>
      <c r="C344" s="19" t="e">
        <f>IF(A344&lt;&gt;"",VLOOKUP(B344,'Ket qua do'!$C$5:$AP$50000,$C$3,TRUE)*SQRT(3)*$C$11,"")</f>
        <v>#N/A</v>
      </c>
      <c r="D344" s="21" t="e">
        <f>IF(A344&lt;&gt;"",VLOOKUP(B344,'Ket qua do'!$C$5:$AP$50000,$D$3,TRUE),"")</f>
        <v>#N/A</v>
      </c>
      <c r="E344" s="21" t="e">
        <f>IF(A344&lt;&gt;"",VLOOKUP(B344,'Ket qua do'!$C$5:$AP$50000,$E$3,TRUE)*$C$12,"")</f>
        <v>#N/A</v>
      </c>
      <c r="F344" s="21" t="e">
        <f>IF(A344&lt;&gt;"",VLOOKUP(B344,'Ket qua do'!$C$5:$AP$50000,$F$3,TRUE),"")</f>
        <v>#N/A</v>
      </c>
      <c r="G344" s="21" t="e">
        <f>IF(A344&lt;&gt;"",VLOOKUP(B344,'Ket qua do'!$C$5:$AP$50000,$G$3,TRUE),"")</f>
        <v>#N/A</v>
      </c>
      <c r="H344" s="21" t="e">
        <f>IF(A344&lt;&gt;"",VLOOKUP(B344,'Ket qua do'!$C$5:$AP$50000,$H$3,TRUE),"")</f>
        <v>#N/A</v>
      </c>
      <c r="I344" s="21" t="e">
        <f>IF(A344&lt;&gt;"",VLOOKUP(B344,'Ket qua do'!$C$5:$AP$50000,$I$3,TRUE)*$E$9/1000,"")</f>
        <v>#N/A</v>
      </c>
      <c r="J344" s="21" t="e">
        <f>IF(A344&lt;&gt;"",VLOOKUP(B344,'Ket qua do'!$C$5:$AP$50000,$J$3,TRUE)*$E$9/1000,"")</f>
        <v>#N/A</v>
      </c>
      <c r="K344" s="21" t="e">
        <f>IF(A344&lt;&gt;"",VLOOKUP(B344,'Ket qua do'!$C$5:$AP$50000,$K$3,TRUE)*$E$9/1000,"")</f>
        <v>#N/A</v>
      </c>
      <c r="L344" s="21" t="e">
        <f>IF(A344&lt;&gt;"",VLOOKUP(B344,'Ket qua do'!$C$5:$AP$50000,$L$3,TRUE),"")</f>
        <v>#N/A</v>
      </c>
    </row>
    <row r="345" spans="1:12" x14ac:dyDescent="0.25">
      <c r="A345" t="e">
        <f t="shared" si="10"/>
        <v>#N/A</v>
      </c>
      <c r="B345" s="1" t="e">
        <f>IF(A345&lt;&gt;"",VLOOKUP(A345,'Ket qua do'!$B$5:$CE$50000,2,TRUE),"")</f>
        <v>#N/A</v>
      </c>
      <c r="C345" s="19" t="e">
        <f>IF(A345&lt;&gt;"",VLOOKUP(B345,'Ket qua do'!$C$5:$AP$50000,$C$3,TRUE)*SQRT(3)*$C$11,"")</f>
        <v>#N/A</v>
      </c>
      <c r="D345" s="21" t="e">
        <f>IF(A345&lt;&gt;"",VLOOKUP(B345,'Ket qua do'!$C$5:$AP$50000,$D$3,TRUE),"")</f>
        <v>#N/A</v>
      </c>
      <c r="E345" s="21" t="e">
        <f>IF(A345&lt;&gt;"",VLOOKUP(B345,'Ket qua do'!$C$5:$AP$50000,$E$3,TRUE)*$C$12,"")</f>
        <v>#N/A</v>
      </c>
      <c r="F345" s="21" t="e">
        <f>IF(A345&lt;&gt;"",VLOOKUP(B345,'Ket qua do'!$C$5:$AP$50000,$F$3,TRUE),"")</f>
        <v>#N/A</v>
      </c>
      <c r="G345" s="21" t="e">
        <f>IF(A345&lt;&gt;"",VLOOKUP(B345,'Ket qua do'!$C$5:$AP$50000,$G$3,TRUE),"")</f>
        <v>#N/A</v>
      </c>
      <c r="H345" s="21" t="e">
        <f>IF(A345&lt;&gt;"",VLOOKUP(B345,'Ket qua do'!$C$5:$AP$50000,$H$3,TRUE),"")</f>
        <v>#N/A</v>
      </c>
      <c r="I345" s="21" t="e">
        <f>IF(A345&lt;&gt;"",VLOOKUP(B345,'Ket qua do'!$C$5:$AP$50000,$I$3,TRUE)*$E$9/1000,"")</f>
        <v>#N/A</v>
      </c>
      <c r="J345" s="21" t="e">
        <f>IF(A345&lt;&gt;"",VLOOKUP(B345,'Ket qua do'!$C$5:$AP$50000,$J$3,TRUE)*$E$9/1000,"")</f>
        <v>#N/A</v>
      </c>
      <c r="K345" s="21" t="e">
        <f>IF(A345&lt;&gt;"",VLOOKUP(B345,'Ket qua do'!$C$5:$AP$50000,$K$3,TRUE)*$E$9/1000,"")</f>
        <v>#N/A</v>
      </c>
      <c r="L345" s="21" t="e">
        <f>IF(A345&lt;&gt;"",VLOOKUP(B345,'Ket qua do'!$C$5:$AP$50000,$L$3,TRUE),"")</f>
        <v>#N/A</v>
      </c>
    </row>
    <row r="346" spans="1:12" x14ac:dyDescent="0.25">
      <c r="A346" t="e">
        <f t="shared" ref="A346:A409" si="11">IF(A345&lt;$E$8,A345+1,"")</f>
        <v>#N/A</v>
      </c>
      <c r="B346" s="1" t="e">
        <f>IF(A346&lt;&gt;"",VLOOKUP(A346,'Ket qua do'!$B$5:$CE$50000,2,TRUE),"")</f>
        <v>#N/A</v>
      </c>
      <c r="C346" s="19" t="e">
        <f>IF(A346&lt;&gt;"",VLOOKUP(B346,'Ket qua do'!$C$5:$AP$50000,$C$3,TRUE)*SQRT(3)*$C$11,"")</f>
        <v>#N/A</v>
      </c>
      <c r="D346" s="21" t="e">
        <f>IF(A346&lt;&gt;"",VLOOKUP(B346,'Ket qua do'!$C$5:$AP$50000,$D$3,TRUE),"")</f>
        <v>#N/A</v>
      </c>
      <c r="E346" s="21" t="e">
        <f>IF(A346&lt;&gt;"",VLOOKUP(B346,'Ket qua do'!$C$5:$AP$50000,$E$3,TRUE)*$C$12,"")</f>
        <v>#N/A</v>
      </c>
      <c r="F346" s="21" t="e">
        <f>IF(A346&lt;&gt;"",VLOOKUP(B346,'Ket qua do'!$C$5:$AP$50000,$F$3,TRUE),"")</f>
        <v>#N/A</v>
      </c>
      <c r="G346" s="21" t="e">
        <f>IF(A346&lt;&gt;"",VLOOKUP(B346,'Ket qua do'!$C$5:$AP$50000,$G$3,TRUE),"")</f>
        <v>#N/A</v>
      </c>
      <c r="H346" s="21" t="e">
        <f>IF(A346&lt;&gt;"",VLOOKUP(B346,'Ket qua do'!$C$5:$AP$50000,$H$3,TRUE),"")</f>
        <v>#N/A</v>
      </c>
      <c r="I346" s="21" t="e">
        <f>IF(A346&lt;&gt;"",VLOOKUP(B346,'Ket qua do'!$C$5:$AP$50000,$I$3,TRUE)*$E$9/1000,"")</f>
        <v>#N/A</v>
      </c>
      <c r="J346" s="21" t="e">
        <f>IF(A346&lt;&gt;"",VLOOKUP(B346,'Ket qua do'!$C$5:$AP$50000,$J$3,TRUE)*$E$9/1000,"")</f>
        <v>#N/A</v>
      </c>
      <c r="K346" s="21" t="e">
        <f>IF(A346&lt;&gt;"",VLOOKUP(B346,'Ket qua do'!$C$5:$AP$50000,$K$3,TRUE)*$E$9/1000,"")</f>
        <v>#N/A</v>
      </c>
      <c r="L346" s="21" t="e">
        <f>IF(A346&lt;&gt;"",VLOOKUP(B346,'Ket qua do'!$C$5:$AP$50000,$L$3,TRUE),"")</f>
        <v>#N/A</v>
      </c>
    </row>
    <row r="347" spans="1:12" x14ac:dyDescent="0.25">
      <c r="A347" t="e">
        <f t="shared" si="11"/>
        <v>#N/A</v>
      </c>
      <c r="B347" s="1" t="e">
        <f>IF(A347&lt;&gt;"",VLOOKUP(A347,'Ket qua do'!$B$5:$CE$50000,2,TRUE),"")</f>
        <v>#N/A</v>
      </c>
      <c r="C347" s="19" t="e">
        <f>IF(A347&lt;&gt;"",VLOOKUP(B347,'Ket qua do'!$C$5:$AP$50000,$C$3,TRUE)*SQRT(3)*$C$11,"")</f>
        <v>#N/A</v>
      </c>
      <c r="D347" s="21" t="e">
        <f>IF(A347&lt;&gt;"",VLOOKUP(B347,'Ket qua do'!$C$5:$AP$50000,$D$3,TRUE),"")</f>
        <v>#N/A</v>
      </c>
      <c r="E347" s="21" t="e">
        <f>IF(A347&lt;&gt;"",VLOOKUP(B347,'Ket qua do'!$C$5:$AP$50000,$E$3,TRUE)*$C$12,"")</f>
        <v>#N/A</v>
      </c>
      <c r="F347" s="21" t="e">
        <f>IF(A347&lt;&gt;"",VLOOKUP(B347,'Ket qua do'!$C$5:$AP$50000,$F$3,TRUE),"")</f>
        <v>#N/A</v>
      </c>
      <c r="G347" s="21" t="e">
        <f>IF(A347&lt;&gt;"",VLOOKUP(B347,'Ket qua do'!$C$5:$AP$50000,$G$3,TRUE),"")</f>
        <v>#N/A</v>
      </c>
      <c r="H347" s="21" t="e">
        <f>IF(A347&lt;&gt;"",VLOOKUP(B347,'Ket qua do'!$C$5:$AP$50000,$H$3,TRUE),"")</f>
        <v>#N/A</v>
      </c>
      <c r="I347" s="21" t="e">
        <f>IF(A347&lt;&gt;"",VLOOKUP(B347,'Ket qua do'!$C$5:$AP$50000,$I$3,TRUE)*$E$9/1000,"")</f>
        <v>#N/A</v>
      </c>
      <c r="J347" s="21" t="e">
        <f>IF(A347&lt;&gt;"",VLOOKUP(B347,'Ket qua do'!$C$5:$AP$50000,$J$3,TRUE)*$E$9/1000,"")</f>
        <v>#N/A</v>
      </c>
      <c r="K347" s="21" t="e">
        <f>IF(A347&lt;&gt;"",VLOOKUP(B347,'Ket qua do'!$C$5:$AP$50000,$K$3,TRUE)*$E$9/1000,"")</f>
        <v>#N/A</v>
      </c>
      <c r="L347" s="21" t="e">
        <f>IF(A347&lt;&gt;"",VLOOKUP(B347,'Ket qua do'!$C$5:$AP$50000,$L$3,TRUE),"")</f>
        <v>#N/A</v>
      </c>
    </row>
    <row r="348" spans="1:12" x14ac:dyDescent="0.25">
      <c r="A348" t="e">
        <f t="shared" si="11"/>
        <v>#N/A</v>
      </c>
      <c r="B348" s="1" t="e">
        <f>IF(A348&lt;&gt;"",VLOOKUP(A348,'Ket qua do'!$B$5:$CE$50000,2,TRUE),"")</f>
        <v>#N/A</v>
      </c>
      <c r="C348" s="19" t="e">
        <f>IF(A348&lt;&gt;"",VLOOKUP(B348,'Ket qua do'!$C$5:$AP$50000,$C$3,TRUE)*SQRT(3)*$C$11,"")</f>
        <v>#N/A</v>
      </c>
      <c r="D348" s="21" t="e">
        <f>IF(A348&lt;&gt;"",VLOOKUP(B348,'Ket qua do'!$C$5:$AP$50000,$D$3,TRUE),"")</f>
        <v>#N/A</v>
      </c>
      <c r="E348" s="21" t="e">
        <f>IF(A348&lt;&gt;"",VLOOKUP(B348,'Ket qua do'!$C$5:$AP$50000,$E$3,TRUE)*$C$12,"")</f>
        <v>#N/A</v>
      </c>
      <c r="F348" s="21" t="e">
        <f>IF(A348&lt;&gt;"",VLOOKUP(B348,'Ket qua do'!$C$5:$AP$50000,$F$3,TRUE),"")</f>
        <v>#N/A</v>
      </c>
      <c r="G348" s="21" t="e">
        <f>IF(A348&lt;&gt;"",VLOOKUP(B348,'Ket qua do'!$C$5:$AP$50000,$G$3,TRUE),"")</f>
        <v>#N/A</v>
      </c>
      <c r="H348" s="21" t="e">
        <f>IF(A348&lt;&gt;"",VLOOKUP(B348,'Ket qua do'!$C$5:$AP$50000,$H$3,TRUE),"")</f>
        <v>#N/A</v>
      </c>
      <c r="I348" s="21" t="e">
        <f>IF(A348&lt;&gt;"",VLOOKUP(B348,'Ket qua do'!$C$5:$AP$50000,$I$3,TRUE)*$E$9/1000,"")</f>
        <v>#N/A</v>
      </c>
      <c r="J348" s="21" t="e">
        <f>IF(A348&lt;&gt;"",VLOOKUP(B348,'Ket qua do'!$C$5:$AP$50000,$J$3,TRUE)*$E$9/1000,"")</f>
        <v>#N/A</v>
      </c>
      <c r="K348" s="21" t="e">
        <f>IF(A348&lt;&gt;"",VLOOKUP(B348,'Ket qua do'!$C$5:$AP$50000,$K$3,TRUE)*$E$9/1000,"")</f>
        <v>#N/A</v>
      </c>
      <c r="L348" s="21" t="e">
        <f>IF(A348&lt;&gt;"",VLOOKUP(B348,'Ket qua do'!$C$5:$AP$50000,$L$3,TRUE),"")</f>
        <v>#N/A</v>
      </c>
    </row>
    <row r="349" spans="1:12" x14ac:dyDescent="0.25">
      <c r="A349" t="e">
        <f t="shared" si="11"/>
        <v>#N/A</v>
      </c>
      <c r="B349" s="1" t="e">
        <f>IF(A349&lt;&gt;"",VLOOKUP(A349,'Ket qua do'!$B$5:$CE$50000,2,TRUE),"")</f>
        <v>#N/A</v>
      </c>
      <c r="C349" s="19" t="e">
        <f>IF(A349&lt;&gt;"",VLOOKUP(B349,'Ket qua do'!$C$5:$AP$50000,$C$3,TRUE)*SQRT(3)*$C$11,"")</f>
        <v>#N/A</v>
      </c>
      <c r="D349" s="21" t="e">
        <f>IF(A349&lt;&gt;"",VLOOKUP(B349,'Ket qua do'!$C$5:$AP$50000,$D$3,TRUE),"")</f>
        <v>#N/A</v>
      </c>
      <c r="E349" s="21" t="e">
        <f>IF(A349&lt;&gt;"",VLOOKUP(B349,'Ket qua do'!$C$5:$AP$50000,$E$3,TRUE)*$C$12,"")</f>
        <v>#N/A</v>
      </c>
      <c r="F349" s="21" t="e">
        <f>IF(A349&lt;&gt;"",VLOOKUP(B349,'Ket qua do'!$C$5:$AP$50000,$F$3,TRUE),"")</f>
        <v>#N/A</v>
      </c>
      <c r="G349" s="21" t="e">
        <f>IF(A349&lt;&gt;"",VLOOKUP(B349,'Ket qua do'!$C$5:$AP$50000,$G$3,TRUE),"")</f>
        <v>#N/A</v>
      </c>
      <c r="H349" s="21" t="e">
        <f>IF(A349&lt;&gt;"",VLOOKUP(B349,'Ket qua do'!$C$5:$AP$50000,$H$3,TRUE),"")</f>
        <v>#N/A</v>
      </c>
      <c r="I349" s="21" t="e">
        <f>IF(A349&lt;&gt;"",VLOOKUP(B349,'Ket qua do'!$C$5:$AP$50000,$I$3,TRUE)*$E$9/1000,"")</f>
        <v>#N/A</v>
      </c>
      <c r="J349" s="21" t="e">
        <f>IF(A349&lt;&gt;"",VLOOKUP(B349,'Ket qua do'!$C$5:$AP$50000,$J$3,TRUE)*$E$9/1000,"")</f>
        <v>#N/A</v>
      </c>
      <c r="K349" s="21" t="e">
        <f>IF(A349&lt;&gt;"",VLOOKUP(B349,'Ket qua do'!$C$5:$AP$50000,$K$3,TRUE)*$E$9/1000,"")</f>
        <v>#N/A</v>
      </c>
      <c r="L349" s="21" t="e">
        <f>IF(A349&lt;&gt;"",VLOOKUP(B349,'Ket qua do'!$C$5:$AP$50000,$L$3,TRUE),"")</f>
        <v>#N/A</v>
      </c>
    </row>
    <row r="350" spans="1:12" x14ac:dyDescent="0.25">
      <c r="A350" t="e">
        <f t="shared" si="11"/>
        <v>#N/A</v>
      </c>
      <c r="B350" s="1" t="e">
        <f>IF(A350&lt;&gt;"",VLOOKUP(A350,'Ket qua do'!$B$5:$CE$50000,2,TRUE),"")</f>
        <v>#N/A</v>
      </c>
      <c r="C350" s="19" t="e">
        <f>IF(A350&lt;&gt;"",VLOOKUP(B350,'Ket qua do'!$C$5:$AP$50000,$C$3,TRUE)*SQRT(3)*$C$11,"")</f>
        <v>#N/A</v>
      </c>
      <c r="D350" s="21" t="e">
        <f>IF(A350&lt;&gt;"",VLOOKUP(B350,'Ket qua do'!$C$5:$AP$50000,$D$3,TRUE),"")</f>
        <v>#N/A</v>
      </c>
      <c r="E350" s="21" t="e">
        <f>IF(A350&lt;&gt;"",VLOOKUP(B350,'Ket qua do'!$C$5:$AP$50000,$E$3,TRUE)*$C$12,"")</f>
        <v>#N/A</v>
      </c>
      <c r="F350" s="21" t="e">
        <f>IF(A350&lt;&gt;"",VLOOKUP(B350,'Ket qua do'!$C$5:$AP$50000,$F$3,TRUE),"")</f>
        <v>#N/A</v>
      </c>
      <c r="G350" s="21" t="e">
        <f>IF(A350&lt;&gt;"",VLOOKUP(B350,'Ket qua do'!$C$5:$AP$50000,$G$3,TRUE),"")</f>
        <v>#N/A</v>
      </c>
      <c r="H350" s="21" t="e">
        <f>IF(A350&lt;&gt;"",VLOOKUP(B350,'Ket qua do'!$C$5:$AP$50000,$H$3,TRUE),"")</f>
        <v>#N/A</v>
      </c>
      <c r="I350" s="21" t="e">
        <f>IF(A350&lt;&gt;"",VLOOKUP(B350,'Ket qua do'!$C$5:$AP$50000,$I$3,TRUE)*$E$9/1000,"")</f>
        <v>#N/A</v>
      </c>
      <c r="J350" s="21" t="e">
        <f>IF(A350&lt;&gt;"",VLOOKUP(B350,'Ket qua do'!$C$5:$AP$50000,$J$3,TRUE)*$E$9/1000,"")</f>
        <v>#N/A</v>
      </c>
      <c r="K350" s="21" t="e">
        <f>IF(A350&lt;&gt;"",VLOOKUP(B350,'Ket qua do'!$C$5:$AP$50000,$K$3,TRUE)*$E$9/1000,"")</f>
        <v>#N/A</v>
      </c>
      <c r="L350" s="21" t="e">
        <f>IF(A350&lt;&gt;"",VLOOKUP(B350,'Ket qua do'!$C$5:$AP$50000,$L$3,TRUE),"")</f>
        <v>#N/A</v>
      </c>
    </row>
    <row r="351" spans="1:12" x14ac:dyDescent="0.25">
      <c r="A351" t="e">
        <f t="shared" si="11"/>
        <v>#N/A</v>
      </c>
      <c r="B351" s="1" t="e">
        <f>IF(A351&lt;&gt;"",VLOOKUP(A351,'Ket qua do'!$B$5:$CE$50000,2,TRUE),"")</f>
        <v>#N/A</v>
      </c>
      <c r="C351" s="19" t="e">
        <f>IF(A351&lt;&gt;"",VLOOKUP(B351,'Ket qua do'!$C$5:$AP$50000,$C$3,TRUE)*SQRT(3)*$C$11,"")</f>
        <v>#N/A</v>
      </c>
      <c r="D351" s="21" t="e">
        <f>IF(A351&lt;&gt;"",VLOOKUP(B351,'Ket qua do'!$C$5:$AP$50000,$D$3,TRUE),"")</f>
        <v>#N/A</v>
      </c>
      <c r="E351" s="21" t="e">
        <f>IF(A351&lt;&gt;"",VLOOKUP(B351,'Ket qua do'!$C$5:$AP$50000,$E$3,TRUE)*$C$12,"")</f>
        <v>#N/A</v>
      </c>
      <c r="F351" s="21" t="e">
        <f>IF(A351&lt;&gt;"",VLOOKUP(B351,'Ket qua do'!$C$5:$AP$50000,$F$3,TRUE),"")</f>
        <v>#N/A</v>
      </c>
      <c r="G351" s="21" t="e">
        <f>IF(A351&lt;&gt;"",VLOOKUP(B351,'Ket qua do'!$C$5:$AP$50000,$G$3,TRUE),"")</f>
        <v>#N/A</v>
      </c>
      <c r="H351" s="21" t="e">
        <f>IF(A351&lt;&gt;"",VLOOKUP(B351,'Ket qua do'!$C$5:$AP$50000,$H$3,TRUE),"")</f>
        <v>#N/A</v>
      </c>
      <c r="I351" s="21" t="e">
        <f>IF(A351&lt;&gt;"",VLOOKUP(B351,'Ket qua do'!$C$5:$AP$50000,$I$3,TRUE)*$E$9/1000,"")</f>
        <v>#N/A</v>
      </c>
      <c r="J351" s="21" t="e">
        <f>IF(A351&lt;&gt;"",VLOOKUP(B351,'Ket qua do'!$C$5:$AP$50000,$J$3,TRUE)*$E$9/1000,"")</f>
        <v>#N/A</v>
      </c>
      <c r="K351" s="21" t="e">
        <f>IF(A351&lt;&gt;"",VLOOKUP(B351,'Ket qua do'!$C$5:$AP$50000,$K$3,TRUE)*$E$9/1000,"")</f>
        <v>#N/A</v>
      </c>
      <c r="L351" s="21" t="e">
        <f>IF(A351&lt;&gt;"",VLOOKUP(B351,'Ket qua do'!$C$5:$AP$50000,$L$3,TRUE),"")</f>
        <v>#N/A</v>
      </c>
    </row>
    <row r="352" spans="1:12" x14ac:dyDescent="0.25">
      <c r="A352" t="e">
        <f t="shared" si="11"/>
        <v>#N/A</v>
      </c>
      <c r="B352" s="1" t="e">
        <f>IF(A352&lt;&gt;"",VLOOKUP(A352,'Ket qua do'!$B$5:$CE$50000,2,TRUE),"")</f>
        <v>#N/A</v>
      </c>
      <c r="C352" s="19" t="e">
        <f>IF(A352&lt;&gt;"",VLOOKUP(B352,'Ket qua do'!$C$5:$AP$50000,$C$3,TRUE)*SQRT(3)*$C$11,"")</f>
        <v>#N/A</v>
      </c>
      <c r="D352" s="21" t="e">
        <f>IF(A352&lt;&gt;"",VLOOKUP(B352,'Ket qua do'!$C$5:$AP$50000,$D$3,TRUE),"")</f>
        <v>#N/A</v>
      </c>
      <c r="E352" s="21" t="e">
        <f>IF(A352&lt;&gt;"",VLOOKUP(B352,'Ket qua do'!$C$5:$AP$50000,$E$3,TRUE)*$C$12,"")</f>
        <v>#N/A</v>
      </c>
      <c r="F352" s="21" t="e">
        <f>IF(A352&lt;&gt;"",VLOOKUP(B352,'Ket qua do'!$C$5:$AP$50000,$F$3,TRUE),"")</f>
        <v>#N/A</v>
      </c>
      <c r="G352" s="21" t="e">
        <f>IF(A352&lt;&gt;"",VLOOKUP(B352,'Ket qua do'!$C$5:$AP$50000,$G$3,TRUE),"")</f>
        <v>#N/A</v>
      </c>
      <c r="H352" s="21" t="e">
        <f>IF(A352&lt;&gt;"",VLOOKUP(B352,'Ket qua do'!$C$5:$AP$50000,$H$3,TRUE),"")</f>
        <v>#N/A</v>
      </c>
      <c r="I352" s="21" t="e">
        <f>IF(A352&lt;&gt;"",VLOOKUP(B352,'Ket qua do'!$C$5:$AP$50000,$I$3,TRUE)*$E$9/1000,"")</f>
        <v>#N/A</v>
      </c>
      <c r="J352" s="21" t="e">
        <f>IF(A352&lt;&gt;"",VLOOKUP(B352,'Ket qua do'!$C$5:$AP$50000,$J$3,TRUE)*$E$9/1000,"")</f>
        <v>#N/A</v>
      </c>
      <c r="K352" s="21" t="e">
        <f>IF(A352&lt;&gt;"",VLOOKUP(B352,'Ket qua do'!$C$5:$AP$50000,$K$3,TRUE)*$E$9/1000,"")</f>
        <v>#N/A</v>
      </c>
      <c r="L352" s="21" t="e">
        <f>IF(A352&lt;&gt;"",VLOOKUP(B352,'Ket qua do'!$C$5:$AP$50000,$L$3,TRUE),"")</f>
        <v>#N/A</v>
      </c>
    </row>
    <row r="353" spans="1:12" x14ac:dyDescent="0.25">
      <c r="A353" t="e">
        <f t="shared" si="11"/>
        <v>#N/A</v>
      </c>
      <c r="B353" s="1" t="e">
        <f>IF(A353&lt;&gt;"",VLOOKUP(A353,'Ket qua do'!$B$5:$CE$50000,2,TRUE),"")</f>
        <v>#N/A</v>
      </c>
      <c r="C353" s="19" t="e">
        <f>IF(A353&lt;&gt;"",VLOOKUP(B353,'Ket qua do'!$C$5:$AP$50000,$C$3,TRUE)*SQRT(3)*$C$11,"")</f>
        <v>#N/A</v>
      </c>
      <c r="D353" s="21" t="e">
        <f>IF(A353&lt;&gt;"",VLOOKUP(B353,'Ket qua do'!$C$5:$AP$50000,$D$3,TRUE),"")</f>
        <v>#N/A</v>
      </c>
      <c r="E353" s="21" t="e">
        <f>IF(A353&lt;&gt;"",VLOOKUP(B353,'Ket qua do'!$C$5:$AP$50000,$E$3,TRUE)*$C$12,"")</f>
        <v>#N/A</v>
      </c>
      <c r="F353" s="21" t="e">
        <f>IF(A353&lt;&gt;"",VLOOKUP(B353,'Ket qua do'!$C$5:$AP$50000,$F$3,TRUE),"")</f>
        <v>#N/A</v>
      </c>
      <c r="G353" s="21" t="e">
        <f>IF(A353&lt;&gt;"",VLOOKUP(B353,'Ket qua do'!$C$5:$AP$50000,$G$3,TRUE),"")</f>
        <v>#N/A</v>
      </c>
      <c r="H353" s="21" t="e">
        <f>IF(A353&lt;&gt;"",VLOOKUP(B353,'Ket qua do'!$C$5:$AP$50000,$H$3,TRUE),"")</f>
        <v>#N/A</v>
      </c>
      <c r="I353" s="21" t="e">
        <f>IF(A353&lt;&gt;"",VLOOKUP(B353,'Ket qua do'!$C$5:$AP$50000,$I$3,TRUE)*$E$9/1000,"")</f>
        <v>#N/A</v>
      </c>
      <c r="J353" s="21" t="e">
        <f>IF(A353&lt;&gt;"",VLOOKUP(B353,'Ket qua do'!$C$5:$AP$50000,$J$3,TRUE)*$E$9/1000,"")</f>
        <v>#N/A</v>
      </c>
      <c r="K353" s="21" t="e">
        <f>IF(A353&lt;&gt;"",VLOOKUP(B353,'Ket qua do'!$C$5:$AP$50000,$K$3,TRUE)*$E$9/1000,"")</f>
        <v>#N/A</v>
      </c>
      <c r="L353" s="21" t="e">
        <f>IF(A353&lt;&gt;"",VLOOKUP(B353,'Ket qua do'!$C$5:$AP$50000,$L$3,TRUE),"")</f>
        <v>#N/A</v>
      </c>
    </row>
    <row r="354" spans="1:12" x14ac:dyDescent="0.25">
      <c r="A354" t="e">
        <f t="shared" si="11"/>
        <v>#N/A</v>
      </c>
      <c r="B354" s="1" t="e">
        <f>IF(A354&lt;&gt;"",VLOOKUP(A354,'Ket qua do'!$B$5:$CE$50000,2,TRUE),"")</f>
        <v>#N/A</v>
      </c>
      <c r="C354" s="19" t="e">
        <f>IF(A354&lt;&gt;"",VLOOKUP(B354,'Ket qua do'!$C$5:$AP$50000,$C$3,TRUE)*SQRT(3)*$C$11,"")</f>
        <v>#N/A</v>
      </c>
      <c r="D354" s="21" t="e">
        <f>IF(A354&lt;&gt;"",VLOOKUP(B354,'Ket qua do'!$C$5:$AP$50000,$D$3,TRUE),"")</f>
        <v>#N/A</v>
      </c>
      <c r="E354" s="21" t="e">
        <f>IF(A354&lt;&gt;"",VLOOKUP(B354,'Ket qua do'!$C$5:$AP$50000,$E$3,TRUE)*$C$12,"")</f>
        <v>#N/A</v>
      </c>
      <c r="F354" s="21" t="e">
        <f>IF(A354&lt;&gt;"",VLOOKUP(B354,'Ket qua do'!$C$5:$AP$50000,$F$3,TRUE),"")</f>
        <v>#N/A</v>
      </c>
      <c r="G354" s="21" t="e">
        <f>IF(A354&lt;&gt;"",VLOOKUP(B354,'Ket qua do'!$C$5:$AP$50000,$G$3,TRUE),"")</f>
        <v>#N/A</v>
      </c>
      <c r="H354" s="21" t="e">
        <f>IF(A354&lt;&gt;"",VLOOKUP(B354,'Ket qua do'!$C$5:$AP$50000,$H$3,TRUE),"")</f>
        <v>#N/A</v>
      </c>
      <c r="I354" s="21" t="e">
        <f>IF(A354&lt;&gt;"",VLOOKUP(B354,'Ket qua do'!$C$5:$AP$50000,$I$3,TRUE)*$E$9/1000,"")</f>
        <v>#N/A</v>
      </c>
      <c r="J354" s="21" t="e">
        <f>IF(A354&lt;&gt;"",VLOOKUP(B354,'Ket qua do'!$C$5:$AP$50000,$J$3,TRUE)*$E$9/1000,"")</f>
        <v>#N/A</v>
      </c>
      <c r="K354" s="21" t="e">
        <f>IF(A354&lt;&gt;"",VLOOKUP(B354,'Ket qua do'!$C$5:$AP$50000,$K$3,TRUE)*$E$9/1000,"")</f>
        <v>#N/A</v>
      </c>
      <c r="L354" s="21" t="e">
        <f>IF(A354&lt;&gt;"",VLOOKUP(B354,'Ket qua do'!$C$5:$AP$50000,$L$3,TRUE),"")</f>
        <v>#N/A</v>
      </c>
    </row>
    <row r="355" spans="1:12" x14ac:dyDescent="0.25">
      <c r="A355" t="e">
        <f t="shared" si="11"/>
        <v>#N/A</v>
      </c>
      <c r="B355" s="1" t="e">
        <f>IF(A355&lt;&gt;"",VLOOKUP(A355,'Ket qua do'!$B$5:$CE$50000,2,TRUE),"")</f>
        <v>#N/A</v>
      </c>
      <c r="C355" s="19" t="e">
        <f>IF(A355&lt;&gt;"",VLOOKUP(B355,'Ket qua do'!$C$5:$AP$50000,$C$3,TRUE)*SQRT(3)*$C$11,"")</f>
        <v>#N/A</v>
      </c>
      <c r="D355" s="21" t="e">
        <f>IF(A355&lt;&gt;"",VLOOKUP(B355,'Ket qua do'!$C$5:$AP$50000,$D$3,TRUE),"")</f>
        <v>#N/A</v>
      </c>
      <c r="E355" s="21" t="e">
        <f>IF(A355&lt;&gt;"",VLOOKUP(B355,'Ket qua do'!$C$5:$AP$50000,$E$3,TRUE)*$C$12,"")</f>
        <v>#N/A</v>
      </c>
      <c r="F355" s="21" t="e">
        <f>IF(A355&lt;&gt;"",VLOOKUP(B355,'Ket qua do'!$C$5:$AP$50000,$F$3,TRUE),"")</f>
        <v>#N/A</v>
      </c>
      <c r="G355" s="21" t="e">
        <f>IF(A355&lt;&gt;"",VLOOKUP(B355,'Ket qua do'!$C$5:$AP$50000,$G$3,TRUE),"")</f>
        <v>#N/A</v>
      </c>
      <c r="H355" s="21" t="e">
        <f>IF(A355&lt;&gt;"",VLOOKUP(B355,'Ket qua do'!$C$5:$AP$50000,$H$3,TRUE),"")</f>
        <v>#N/A</v>
      </c>
      <c r="I355" s="21" t="e">
        <f>IF(A355&lt;&gt;"",VLOOKUP(B355,'Ket qua do'!$C$5:$AP$50000,$I$3,TRUE)*$E$9/1000,"")</f>
        <v>#N/A</v>
      </c>
      <c r="J355" s="21" t="e">
        <f>IF(A355&lt;&gt;"",VLOOKUP(B355,'Ket qua do'!$C$5:$AP$50000,$J$3,TRUE)*$E$9/1000,"")</f>
        <v>#N/A</v>
      </c>
      <c r="K355" s="21" t="e">
        <f>IF(A355&lt;&gt;"",VLOOKUP(B355,'Ket qua do'!$C$5:$AP$50000,$K$3,TRUE)*$E$9/1000,"")</f>
        <v>#N/A</v>
      </c>
      <c r="L355" s="21" t="e">
        <f>IF(A355&lt;&gt;"",VLOOKUP(B355,'Ket qua do'!$C$5:$AP$50000,$L$3,TRUE),"")</f>
        <v>#N/A</v>
      </c>
    </row>
    <row r="356" spans="1:12" x14ac:dyDescent="0.25">
      <c r="A356" t="e">
        <f t="shared" si="11"/>
        <v>#N/A</v>
      </c>
      <c r="B356" s="1" t="e">
        <f>IF(A356&lt;&gt;"",VLOOKUP(A356,'Ket qua do'!$B$5:$CE$50000,2,TRUE),"")</f>
        <v>#N/A</v>
      </c>
      <c r="C356" s="19" t="e">
        <f>IF(A356&lt;&gt;"",VLOOKUP(B356,'Ket qua do'!$C$5:$AP$50000,$C$3,TRUE)*SQRT(3)*$C$11,"")</f>
        <v>#N/A</v>
      </c>
      <c r="D356" s="21" t="e">
        <f>IF(A356&lt;&gt;"",VLOOKUP(B356,'Ket qua do'!$C$5:$AP$50000,$D$3,TRUE),"")</f>
        <v>#N/A</v>
      </c>
      <c r="E356" s="21" t="e">
        <f>IF(A356&lt;&gt;"",VLOOKUP(B356,'Ket qua do'!$C$5:$AP$50000,$E$3,TRUE)*$C$12,"")</f>
        <v>#N/A</v>
      </c>
      <c r="F356" s="21" t="e">
        <f>IF(A356&lt;&gt;"",VLOOKUP(B356,'Ket qua do'!$C$5:$AP$50000,$F$3,TRUE),"")</f>
        <v>#N/A</v>
      </c>
      <c r="G356" s="21" t="e">
        <f>IF(A356&lt;&gt;"",VLOOKUP(B356,'Ket qua do'!$C$5:$AP$50000,$G$3,TRUE),"")</f>
        <v>#N/A</v>
      </c>
      <c r="H356" s="21" t="e">
        <f>IF(A356&lt;&gt;"",VLOOKUP(B356,'Ket qua do'!$C$5:$AP$50000,$H$3,TRUE),"")</f>
        <v>#N/A</v>
      </c>
      <c r="I356" s="21" t="e">
        <f>IF(A356&lt;&gt;"",VLOOKUP(B356,'Ket qua do'!$C$5:$AP$50000,$I$3,TRUE)*$E$9/1000,"")</f>
        <v>#N/A</v>
      </c>
      <c r="J356" s="21" t="e">
        <f>IF(A356&lt;&gt;"",VLOOKUP(B356,'Ket qua do'!$C$5:$AP$50000,$J$3,TRUE)*$E$9/1000,"")</f>
        <v>#N/A</v>
      </c>
      <c r="K356" s="21" t="e">
        <f>IF(A356&lt;&gt;"",VLOOKUP(B356,'Ket qua do'!$C$5:$AP$50000,$K$3,TRUE)*$E$9/1000,"")</f>
        <v>#N/A</v>
      </c>
      <c r="L356" s="21" t="e">
        <f>IF(A356&lt;&gt;"",VLOOKUP(B356,'Ket qua do'!$C$5:$AP$50000,$L$3,TRUE),"")</f>
        <v>#N/A</v>
      </c>
    </row>
    <row r="357" spans="1:12" x14ac:dyDescent="0.25">
      <c r="A357" t="e">
        <f t="shared" si="11"/>
        <v>#N/A</v>
      </c>
      <c r="B357" s="1" t="e">
        <f>IF(A357&lt;&gt;"",VLOOKUP(A357,'Ket qua do'!$B$5:$CE$50000,2,TRUE),"")</f>
        <v>#N/A</v>
      </c>
      <c r="C357" s="19" t="e">
        <f>IF(A357&lt;&gt;"",VLOOKUP(B357,'Ket qua do'!$C$5:$AP$50000,$C$3,TRUE)*SQRT(3)*$C$11,"")</f>
        <v>#N/A</v>
      </c>
      <c r="D357" s="21" t="e">
        <f>IF(A357&lt;&gt;"",VLOOKUP(B357,'Ket qua do'!$C$5:$AP$50000,$D$3,TRUE),"")</f>
        <v>#N/A</v>
      </c>
      <c r="E357" s="21" t="e">
        <f>IF(A357&lt;&gt;"",VLOOKUP(B357,'Ket qua do'!$C$5:$AP$50000,$E$3,TRUE)*$C$12,"")</f>
        <v>#N/A</v>
      </c>
      <c r="F357" s="21" t="e">
        <f>IF(A357&lt;&gt;"",VLOOKUP(B357,'Ket qua do'!$C$5:$AP$50000,$F$3,TRUE),"")</f>
        <v>#N/A</v>
      </c>
      <c r="G357" s="21" t="e">
        <f>IF(A357&lt;&gt;"",VLOOKUP(B357,'Ket qua do'!$C$5:$AP$50000,$G$3,TRUE),"")</f>
        <v>#N/A</v>
      </c>
      <c r="H357" s="21" t="e">
        <f>IF(A357&lt;&gt;"",VLOOKUP(B357,'Ket qua do'!$C$5:$AP$50000,$H$3,TRUE),"")</f>
        <v>#N/A</v>
      </c>
      <c r="I357" s="21" t="e">
        <f>IF(A357&lt;&gt;"",VLOOKUP(B357,'Ket qua do'!$C$5:$AP$50000,$I$3,TRUE)*$E$9/1000,"")</f>
        <v>#N/A</v>
      </c>
      <c r="J357" s="21" t="e">
        <f>IF(A357&lt;&gt;"",VLOOKUP(B357,'Ket qua do'!$C$5:$AP$50000,$J$3,TRUE)*$E$9/1000,"")</f>
        <v>#N/A</v>
      </c>
      <c r="K357" s="21" t="e">
        <f>IF(A357&lt;&gt;"",VLOOKUP(B357,'Ket qua do'!$C$5:$AP$50000,$K$3,TRUE)*$E$9/1000,"")</f>
        <v>#N/A</v>
      </c>
      <c r="L357" s="21" t="e">
        <f>IF(A357&lt;&gt;"",VLOOKUP(B357,'Ket qua do'!$C$5:$AP$50000,$L$3,TRUE),"")</f>
        <v>#N/A</v>
      </c>
    </row>
    <row r="358" spans="1:12" x14ac:dyDescent="0.25">
      <c r="A358" t="e">
        <f t="shared" si="11"/>
        <v>#N/A</v>
      </c>
      <c r="B358" s="1" t="e">
        <f>IF(A358&lt;&gt;"",VLOOKUP(A358,'Ket qua do'!$B$5:$CE$50000,2,TRUE),"")</f>
        <v>#N/A</v>
      </c>
      <c r="C358" s="19" t="e">
        <f>IF(A358&lt;&gt;"",VLOOKUP(B358,'Ket qua do'!$C$5:$AP$50000,$C$3,TRUE)*SQRT(3)*$C$11,"")</f>
        <v>#N/A</v>
      </c>
      <c r="D358" s="21" t="e">
        <f>IF(A358&lt;&gt;"",VLOOKUP(B358,'Ket qua do'!$C$5:$AP$50000,$D$3,TRUE),"")</f>
        <v>#N/A</v>
      </c>
      <c r="E358" s="21" t="e">
        <f>IF(A358&lt;&gt;"",VLOOKUP(B358,'Ket qua do'!$C$5:$AP$50000,$E$3,TRUE)*$C$12,"")</f>
        <v>#N/A</v>
      </c>
      <c r="F358" s="21" t="e">
        <f>IF(A358&lt;&gt;"",VLOOKUP(B358,'Ket qua do'!$C$5:$AP$50000,$F$3,TRUE),"")</f>
        <v>#N/A</v>
      </c>
      <c r="G358" s="21" t="e">
        <f>IF(A358&lt;&gt;"",VLOOKUP(B358,'Ket qua do'!$C$5:$AP$50000,$G$3,TRUE),"")</f>
        <v>#N/A</v>
      </c>
      <c r="H358" s="21" t="e">
        <f>IF(A358&lt;&gt;"",VLOOKUP(B358,'Ket qua do'!$C$5:$AP$50000,$H$3,TRUE),"")</f>
        <v>#N/A</v>
      </c>
      <c r="I358" s="21" t="e">
        <f>IF(A358&lt;&gt;"",VLOOKUP(B358,'Ket qua do'!$C$5:$AP$50000,$I$3,TRUE)*$E$9/1000,"")</f>
        <v>#N/A</v>
      </c>
      <c r="J358" s="21" t="e">
        <f>IF(A358&lt;&gt;"",VLOOKUP(B358,'Ket qua do'!$C$5:$AP$50000,$J$3,TRUE)*$E$9/1000,"")</f>
        <v>#N/A</v>
      </c>
      <c r="K358" s="21" t="e">
        <f>IF(A358&lt;&gt;"",VLOOKUP(B358,'Ket qua do'!$C$5:$AP$50000,$K$3,TRUE)*$E$9/1000,"")</f>
        <v>#N/A</v>
      </c>
      <c r="L358" s="21" t="e">
        <f>IF(A358&lt;&gt;"",VLOOKUP(B358,'Ket qua do'!$C$5:$AP$50000,$L$3,TRUE),"")</f>
        <v>#N/A</v>
      </c>
    </row>
    <row r="359" spans="1:12" x14ac:dyDescent="0.25">
      <c r="A359" t="e">
        <f t="shared" si="11"/>
        <v>#N/A</v>
      </c>
      <c r="B359" s="1" t="e">
        <f>IF(A359&lt;&gt;"",VLOOKUP(A359,'Ket qua do'!$B$5:$CE$50000,2,TRUE),"")</f>
        <v>#N/A</v>
      </c>
      <c r="C359" s="19" t="e">
        <f>IF(A359&lt;&gt;"",VLOOKUP(B359,'Ket qua do'!$C$5:$AP$50000,$C$3,TRUE)*SQRT(3)*$C$11,"")</f>
        <v>#N/A</v>
      </c>
      <c r="D359" s="21" t="e">
        <f>IF(A359&lt;&gt;"",VLOOKUP(B359,'Ket qua do'!$C$5:$AP$50000,$D$3,TRUE),"")</f>
        <v>#N/A</v>
      </c>
      <c r="E359" s="21" t="e">
        <f>IF(A359&lt;&gt;"",VLOOKUP(B359,'Ket qua do'!$C$5:$AP$50000,$E$3,TRUE)*$C$12,"")</f>
        <v>#N/A</v>
      </c>
      <c r="F359" s="21" t="e">
        <f>IF(A359&lt;&gt;"",VLOOKUP(B359,'Ket qua do'!$C$5:$AP$50000,$F$3,TRUE),"")</f>
        <v>#N/A</v>
      </c>
      <c r="G359" s="21" t="e">
        <f>IF(A359&lt;&gt;"",VLOOKUP(B359,'Ket qua do'!$C$5:$AP$50000,$G$3,TRUE),"")</f>
        <v>#N/A</v>
      </c>
      <c r="H359" s="21" t="e">
        <f>IF(A359&lt;&gt;"",VLOOKUP(B359,'Ket qua do'!$C$5:$AP$50000,$H$3,TRUE),"")</f>
        <v>#N/A</v>
      </c>
      <c r="I359" s="21" t="e">
        <f>IF(A359&lt;&gt;"",VLOOKUP(B359,'Ket qua do'!$C$5:$AP$50000,$I$3,TRUE)*$E$9/1000,"")</f>
        <v>#N/A</v>
      </c>
      <c r="J359" s="21" t="e">
        <f>IF(A359&lt;&gt;"",VLOOKUP(B359,'Ket qua do'!$C$5:$AP$50000,$J$3,TRUE)*$E$9/1000,"")</f>
        <v>#N/A</v>
      </c>
      <c r="K359" s="21" t="e">
        <f>IF(A359&lt;&gt;"",VLOOKUP(B359,'Ket qua do'!$C$5:$AP$50000,$K$3,TRUE)*$E$9/1000,"")</f>
        <v>#N/A</v>
      </c>
      <c r="L359" s="21" t="e">
        <f>IF(A359&lt;&gt;"",VLOOKUP(B359,'Ket qua do'!$C$5:$AP$50000,$L$3,TRUE),"")</f>
        <v>#N/A</v>
      </c>
    </row>
    <row r="360" spans="1:12" x14ac:dyDescent="0.25">
      <c r="A360" t="e">
        <f t="shared" si="11"/>
        <v>#N/A</v>
      </c>
      <c r="B360" s="1" t="e">
        <f>IF(A360&lt;&gt;"",VLOOKUP(A360,'Ket qua do'!$B$5:$CE$50000,2,TRUE),"")</f>
        <v>#N/A</v>
      </c>
      <c r="C360" s="19" t="e">
        <f>IF(A360&lt;&gt;"",VLOOKUP(B360,'Ket qua do'!$C$5:$AP$50000,$C$3,TRUE)*SQRT(3)*$C$11,"")</f>
        <v>#N/A</v>
      </c>
      <c r="D360" s="21" t="e">
        <f>IF(A360&lt;&gt;"",VLOOKUP(B360,'Ket qua do'!$C$5:$AP$50000,$D$3,TRUE),"")</f>
        <v>#N/A</v>
      </c>
      <c r="E360" s="21" t="e">
        <f>IF(A360&lt;&gt;"",VLOOKUP(B360,'Ket qua do'!$C$5:$AP$50000,$E$3,TRUE)*$C$12,"")</f>
        <v>#N/A</v>
      </c>
      <c r="F360" s="21" t="e">
        <f>IF(A360&lt;&gt;"",VLOOKUP(B360,'Ket qua do'!$C$5:$AP$50000,$F$3,TRUE),"")</f>
        <v>#N/A</v>
      </c>
      <c r="G360" s="21" t="e">
        <f>IF(A360&lt;&gt;"",VLOOKUP(B360,'Ket qua do'!$C$5:$AP$50000,$G$3,TRUE),"")</f>
        <v>#N/A</v>
      </c>
      <c r="H360" s="21" t="e">
        <f>IF(A360&lt;&gt;"",VLOOKUP(B360,'Ket qua do'!$C$5:$AP$50000,$H$3,TRUE),"")</f>
        <v>#N/A</v>
      </c>
      <c r="I360" s="21" t="e">
        <f>IF(A360&lt;&gt;"",VLOOKUP(B360,'Ket qua do'!$C$5:$AP$50000,$I$3,TRUE)*$E$9/1000,"")</f>
        <v>#N/A</v>
      </c>
      <c r="J360" s="21" t="e">
        <f>IF(A360&lt;&gt;"",VLOOKUP(B360,'Ket qua do'!$C$5:$AP$50000,$J$3,TRUE)*$E$9/1000,"")</f>
        <v>#N/A</v>
      </c>
      <c r="K360" s="21" t="e">
        <f>IF(A360&lt;&gt;"",VLOOKUP(B360,'Ket qua do'!$C$5:$AP$50000,$K$3,TRUE)*$E$9/1000,"")</f>
        <v>#N/A</v>
      </c>
      <c r="L360" s="21" t="e">
        <f>IF(A360&lt;&gt;"",VLOOKUP(B360,'Ket qua do'!$C$5:$AP$50000,$L$3,TRUE),"")</f>
        <v>#N/A</v>
      </c>
    </row>
    <row r="361" spans="1:12" x14ac:dyDescent="0.25">
      <c r="A361" t="e">
        <f t="shared" si="11"/>
        <v>#N/A</v>
      </c>
      <c r="B361" s="1" t="e">
        <f>IF(A361&lt;&gt;"",VLOOKUP(A361,'Ket qua do'!$B$5:$CE$50000,2,TRUE),"")</f>
        <v>#N/A</v>
      </c>
      <c r="C361" s="19" t="e">
        <f>IF(A361&lt;&gt;"",VLOOKUP(B361,'Ket qua do'!$C$5:$AP$50000,$C$3,TRUE)*SQRT(3)*$C$11,"")</f>
        <v>#N/A</v>
      </c>
      <c r="D361" s="21" t="e">
        <f>IF(A361&lt;&gt;"",VLOOKUP(B361,'Ket qua do'!$C$5:$AP$50000,$D$3,TRUE),"")</f>
        <v>#N/A</v>
      </c>
      <c r="E361" s="21" t="e">
        <f>IF(A361&lt;&gt;"",VLOOKUP(B361,'Ket qua do'!$C$5:$AP$50000,$E$3,TRUE)*$C$12,"")</f>
        <v>#N/A</v>
      </c>
      <c r="F361" s="21" t="e">
        <f>IF(A361&lt;&gt;"",VLOOKUP(B361,'Ket qua do'!$C$5:$AP$50000,$F$3,TRUE),"")</f>
        <v>#N/A</v>
      </c>
      <c r="G361" s="21" t="e">
        <f>IF(A361&lt;&gt;"",VLOOKUP(B361,'Ket qua do'!$C$5:$AP$50000,$G$3,TRUE),"")</f>
        <v>#N/A</v>
      </c>
      <c r="H361" s="21" t="e">
        <f>IF(A361&lt;&gt;"",VLOOKUP(B361,'Ket qua do'!$C$5:$AP$50000,$H$3,TRUE),"")</f>
        <v>#N/A</v>
      </c>
      <c r="I361" s="21" t="e">
        <f>IF(A361&lt;&gt;"",VLOOKUP(B361,'Ket qua do'!$C$5:$AP$50000,$I$3,TRUE)*$E$9/1000,"")</f>
        <v>#N/A</v>
      </c>
      <c r="J361" s="21" t="e">
        <f>IF(A361&lt;&gt;"",VLOOKUP(B361,'Ket qua do'!$C$5:$AP$50000,$J$3,TRUE)*$E$9/1000,"")</f>
        <v>#N/A</v>
      </c>
      <c r="K361" s="21" t="e">
        <f>IF(A361&lt;&gt;"",VLOOKUP(B361,'Ket qua do'!$C$5:$AP$50000,$K$3,TRUE)*$E$9/1000,"")</f>
        <v>#N/A</v>
      </c>
      <c r="L361" s="21" t="e">
        <f>IF(A361&lt;&gt;"",VLOOKUP(B361,'Ket qua do'!$C$5:$AP$50000,$L$3,TRUE),"")</f>
        <v>#N/A</v>
      </c>
    </row>
    <row r="362" spans="1:12" x14ac:dyDescent="0.25">
      <c r="A362" t="e">
        <f t="shared" si="11"/>
        <v>#N/A</v>
      </c>
      <c r="B362" s="1" t="e">
        <f>IF(A362&lt;&gt;"",VLOOKUP(A362,'Ket qua do'!$B$5:$CE$50000,2,TRUE),"")</f>
        <v>#N/A</v>
      </c>
      <c r="C362" s="19" t="e">
        <f>IF(A362&lt;&gt;"",VLOOKUP(B362,'Ket qua do'!$C$5:$AP$50000,$C$3,TRUE)*SQRT(3)*$C$11,"")</f>
        <v>#N/A</v>
      </c>
      <c r="D362" s="21" t="e">
        <f>IF(A362&lt;&gt;"",VLOOKUP(B362,'Ket qua do'!$C$5:$AP$50000,$D$3,TRUE),"")</f>
        <v>#N/A</v>
      </c>
      <c r="E362" s="21" t="e">
        <f>IF(A362&lt;&gt;"",VLOOKUP(B362,'Ket qua do'!$C$5:$AP$50000,$E$3,TRUE)*$C$12,"")</f>
        <v>#N/A</v>
      </c>
      <c r="F362" s="21" t="e">
        <f>IF(A362&lt;&gt;"",VLOOKUP(B362,'Ket qua do'!$C$5:$AP$50000,$F$3,TRUE),"")</f>
        <v>#N/A</v>
      </c>
      <c r="G362" s="21" t="e">
        <f>IF(A362&lt;&gt;"",VLOOKUP(B362,'Ket qua do'!$C$5:$AP$50000,$G$3,TRUE),"")</f>
        <v>#N/A</v>
      </c>
      <c r="H362" s="21" t="e">
        <f>IF(A362&lt;&gt;"",VLOOKUP(B362,'Ket qua do'!$C$5:$AP$50000,$H$3,TRUE),"")</f>
        <v>#N/A</v>
      </c>
      <c r="I362" s="21" t="e">
        <f>IF(A362&lt;&gt;"",VLOOKUP(B362,'Ket qua do'!$C$5:$AP$50000,$I$3,TRUE)*$E$9/1000,"")</f>
        <v>#N/A</v>
      </c>
      <c r="J362" s="21" t="e">
        <f>IF(A362&lt;&gt;"",VLOOKUP(B362,'Ket qua do'!$C$5:$AP$50000,$J$3,TRUE)*$E$9/1000,"")</f>
        <v>#N/A</v>
      </c>
      <c r="K362" s="21" t="e">
        <f>IF(A362&lt;&gt;"",VLOOKUP(B362,'Ket qua do'!$C$5:$AP$50000,$K$3,TRUE)*$E$9/1000,"")</f>
        <v>#N/A</v>
      </c>
      <c r="L362" s="21" t="e">
        <f>IF(A362&lt;&gt;"",VLOOKUP(B362,'Ket qua do'!$C$5:$AP$50000,$L$3,TRUE),"")</f>
        <v>#N/A</v>
      </c>
    </row>
    <row r="363" spans="1:12" x14ac:dyDescent="0.25">
      <c r="A363" t="e">
        <f t="shared" si="11"/>
        <v>#N/A</v>
      </c>
      <c r="B363" s="1" t="e">
        <f>IF(A363&lt;&gt;"",VLOOKUP(A363,'Ket qua do'!$B$5:$CE$50000,2,TRUE),"")</f>
        <v>#N/A</v>
      </c>
      <c r="C363" s="19" t="e">
        <f>IF(A363&lt;&gt;"",VLOOKUP(B363,'Ket qua do'!$C$5:$AP$50000,$C$3,TRUE)*SQRT(3)*$C$11,"")</f>
        <v>#N/A</v>
      </c>
      <c r="D363" s="21" t="e">
        <f>IF(A363&lt;&gt;"",VLOOKUP(B363,'Ket qua do'!$C$5:$AP$50000,$D$3,TRUE),"")</f>
        <v>#N/A</v>
      </c>
      <c r="E363" s="21" t="e">
        <f>IF(A363&lt;&gt;"",VLOOKUP(B363,'Ket qua do'!$C$5:$AP$50000,$E$3,TRUE)*$C$12,"")</f>
        <v>#N/A</v>
      </c>
      <c r="F363" s="21" t="e">
        <f>IF(A363&lt;&gt;"",VLOOKUP(B363,'Ket qua do'!$C$5:$AP$50000,$F$3,TRUE),"")</f>
        <v>#N/A</v>
      </c>
      <c r="G363" s="21" t="e">
        <f>IF(A363&lt;&gt;"",VLOOKUP(B363,'Ket qua do'!$C$5:$AP$50000,$G$3,TRUE),"")</f>
        <v>#N/A</v>
      </c>
      <c r="H363" s="21" t="e">
        <f>IF(A363&lt;&gt;"",VLOOKUP(B363,'Ket qua do'!$C$5:$AP$50000,$H$3,TRUE),"")</f>
        <v>#N/A</v>
      </c>
      <c r="I363" s="21" t="e">
        <f>IF(A363&lt;&gt;"",VLOOKUP(B363,'Ket qua do'!$C$5:$AP$50000,$I$3,TRUE)*$E$9/1000,"")</f>
        <v>#N/A</v>
      </c>
      <c r="J363" s="21" t="e">
        <f>IF(A363&lt;&gt;"",VLOOKUP(B363,'Ket qua do'!$C$5:$AP$50000,$J$3,TRUE)*$E$9/1000,"")</f>
        <v>#N/A</v>
      </c>
      <c r="K363" s="21" t="e">
        <f>IF(A363&lt;&gt;"",VLOOKUP(B363,'Ket qua do'!$C$5:$AP$50000,$K$3,TRUE)*$E$9/1000,"")</f>
        <v>#N/A</v>
      </c>
      <c r="L363" s="21" t="e">
        <f>IF(A363&lt;&gt;"",VLOOKUP(B363,'Ket qua do'!$C$5:$AP$50000,$L$3,TRUE),"")</f>
        <v>#N/A</v>
      </c>
    </row>
    <row r="364" spans="1:12" x14ac:dyDescent="0.25">
      <c r="A364" t="e">
        <f t="shared" si="11"/>
        <v>#N/A</v>
      </c>
      <c r="B364" s="1" t="e">
        <f>IF(A364&lt;&gt;"",VLOOKUP(A364,'Ket qua do'!$B$5:$CE$50000,2,TRUE),"")</f>
        <v>#N/A</v>
      </c>
      <c r="C364" s="19" t="e">
        <f>IF(A364&lt;&gt;"",VLOOKUP(B364,'Ket qua do'!$C$5:$AP$50000,$C$3,TRUE)*SQRT(3)*$C$11,"")</f>
        <v>#N/A</v>
      </c>
      <c r="D364" s="21" t="e">
        <f>IF(A364&lt;&gt;"",VLOOKUP(B364,'Ket qua do'!$C$5:$AP$50000,$D$3,TRUE),"")</f>
        <v>#N/A</v>
      </c>
      <c r="E364" s="21" t="e">
        <f>IF(A364&lt;&gt;"",VLOOKUP(B364,'Ket qua do'!$C$5:$AP$50000,$E$3,TRUE)*$C$12,"")</f>
        <v>#N/A</v>
      </c>
      <c r="F364" s="21" t="e">
        <f>IF(A364&lt;&gt;"",VLOOKUP(B364,'Ket qua do'!$C$5:$AP$50000,$F$3,TRUE),"")</f>
        <v>#N/A</v>
      </c>
      <c r="G364" s="21" t="e">
        <f>IF(A364&lt;&gt;"",VLOOKUP(B364,'Ket qua do'!$C$5:$AP$50000,$G$3,TRUE),"")</f>
        <v>#N/A</v>
      </c>
      <c r="H364" s="21" t="e">
        <f>IF(A364&lt;&gt;"",VLOOKUP(B364,'Ket qua do'!$C$5:$AP$50000,$H$3,TRUE),"")</f>
        <v>#N/A</v>
      </c>
      <c r="I364" s="21" t="e">
        <f>IF(A364&lt;&gt;"",VLOOKUP(B364,'Ket qua do'!$C$5:$AP$50000,$I$3,TRUE)*$E$9/1000,"")</f>
        <v>#N/A</v>
      </c>
      <c r="J364" s="21" t="e">
        <f>IF(A364&lt;&gt;"",VLOOKUP(B364,'Ket qua do'!$C$5:$AP$50000,$J$3,TRUE)*$E$9/1000,"")</f>
        <v>#N/A</v>
      </c>
      <c r="K364" s="21" t="e">
        <f>IF(A364&lt;&gt;"",VLOOKUP(B364,'Ket qua do'!$C$5:$AP$50000,$K$3,TRUE)*$E$9/1000,"")</f>
        <v>#N/A</v>
      </c>
      <c r="L364" s="21" t="e">
        <f>IF(A364&lt;&gt;"",VLOOKUP(B364,'Ket qua do'!$C$5:$AP$50000,$L$3,TRUE),"")</f>
        <v>#N/A</v>
      </c>
    </row>
    <row r="365" spans="1:12" x14ac:dyDescent="0.25">
      <c r="A365" t="e">
        <f t="shared" si="11"/>
        <v>#N/A</v>
      </c>
      <c r="B365" s="1" t="e">
        <f>IF(A365&lt;&gt;"",VLOOKUP(A365,'Ket qua do'!$B$5:$CE$50000,2,TRUE),"")</f>
        <v>#N/A</v>
      </c>
      <c r="C365" s="19" t="e">
        <f>IF(A365&lt;&gt;"",VLOOKUP(B365,'Ket qua do'!$C$5:$AP$50000,$C$3,TRUE)*SQRT(3)*$C$11,"")</f>
        <v>#N/A</v>
      </c>
      <c r="D365" s="21" t="e">
        <f>IF(A365&lt;&gt;"",VLOOKUP(B365,'Ket qua do'!$C$5:$AP$50000,$D$3,TRUE),"")</f>
        <v>#N/A</v>
      </c>
      <c r="E365" s="21" t="e">
        <f>IF(A365&lt;&gt;"",VLOOKUP(B365,'Ket qua do'!$C$5:$AP$50000,$E$3,TRUE)*$C$12,"")</f>
        <v>#N/A</v>
      </c>
      <c r="F365" s="21" t="e">
        <f>IF(A365&lt;&gt;"",VLOOKUP(B365,'Ket qua do'!$C$5:$AP$50000,$F$3,TRUE),"")</f>
        <v>#N/A</v>
      </c>
      <c r="G365" s="21" t="e">
        <f>IF(A365&lt;&gt;"",VLOOKUP(B365,'Ket qua do'!$C$5:$AP$50000,$G$3,TRUE),"")</f>
        <v>#N/A</v>
      </c>
      <c r="H365" s="21" t="e">
        <f>IF(A365&lt;&gt;"",VLOOKUP(B365,'Ket qua do'!$C$5:$AP$50000,$H$3,TRUE),"")</f>
        <v>#N/A</v>
      </c>
      <c r="I365" s="21" t="e">
        <f>IF(A365&lt;&gt;"",VLOOKUP(B365,'Ket qua do'!$C$5:$AP$50000,$I$3,TRUE)*$E$9/1000,"")</f>
        <v>#N/A</v>
      </c>
      <c r="J365" s="21" t="e">
        <f>IF(A365&lt;&gt;"",VLOOKUP(B365,'Ket qua do'!$C$5:$AP$50000,$J$3,TRUE)*$E$9/1000,"")</f>
        <v>#N/A</v>
      </c>
      <c r="K365" s="21" t="e">
        <f>IF(A365&lt;&gt;"",VLOOKUP(B365,'Ket qua do'!$C$5:$AP$50000,$K$3,TRUE)*$E$9/1000,"")</f>
        <v>#N/A</v>
      </c>
      <c r="L365" s="21" t="e">
        <f>IF(A365&lt;&gt;"",VLOOKUP(B365,'Ket qua do'!$C$5:$AP$50000,$L$3,TRUE),"")</f>
        <v>#N/A</v>
      </c>
    </row>
    <row r="366" spans="1:12" x14ac:dyDescent="0.25">
      <c r="A366" t="e">
        <f t="shared" si="11"/>
        <v>#N/A</v>
      </c>
      <c r="B366" s="1" t="e">
        <f>IF(A366&lt;&gt;"",VLOOKUP(A366,'Ket qua do'!$B$5:$CE$50000,2,TRUE),"")</f>
        <v>#N/A</v>
      </c>
      <c r="C366" s="19" t="e">
        <f>IF(A366&lt;&gt;"",VLOOKUP(B366,'Ket qua do'!$C$5:$AP$50000,$C$3,TRUE)*SQRT(3)*$C$11,"")</f>
        <v>#N/A</v>
      </c>
      <c r="D366" s="21" t="e">
        <f>IF(A366&lt;&gt;"",VLOOKUP(B366,'Ket qua do'!$C$5:$AP$50000,$D$3,TRUE),"")</f>
        <v>#N/A</v>
      </c>
      <c r="E366" s="21" t="e">
        <f>IF(A366&lt;&gt;"",VLOOKUP(B366,'Ket qua do'!$C$5:$AP$50000,$E$3,TRUE)*$C$12,"")</f>
        <v>#N/A</v>
      </c>
      <c r="F366" s="21" t="e">
        <f>IF(A366&lt;&gt;"",VLOOKUP(B366,'Ket qua do'!$C$5:$AP$50000,$F$3,TRUE),"")</f>
        <v>#N/A</v>
      </c>
      <c r="G366" s="21" t="e">
        <f>IF(A366&lt;&gt;"",VLOOKUP(B366,'Ket qua do'!$C$5:$AP$50000,$G$3,TRUE),"")</f>
        <v>#N/A</v>
      </c>
      <c r="H366" s="21" t="e">
        <f>IF(A366&lt;&gt;"",VLOOKUP(B366,'Ket qua do'!$C$5:$AP$50000,$H$3,TRUE),"")</f>
        <v>#N/A</v>
      </c>
      <c r="I366" s="21" t="e">
        <f>IF(A366&lt;&gt;"",VLOOKUP(B366,'Ket qua do'!$C$5:$AP$50000,$I$3,TRUE)*$E$9/1000,"")</f>
        <v>#N/A</v>
      </c>
      <c r="J366" s="21" t="e">
        <f>IF(A366&lt;&gt;"",VLOOKUP(B366,'Ket qua do'!$C$5:$AP$50000,$J$3,TRUE)*$E$9/1000,"")</f>
        <v>#N/A</v>
      </c>
      <c r="K366" s="21" t="e">
        <f>IF(A366&lt;&gt;"",VLOOKUP(B366,'Ket qua do'!$C$5:$AP$50000,$K$3,TRUE)*$E$9/1000,"")</f>
        <v>#N/A</v>
      </c>
      <c r="L366" s="21" t="e">
        <f>IF(A366&lt;&gt;"",VLOOKUP(B366,'Ket qua do'!$C$5:$AP$50000,$L$3,TRUE),"")</f>
        <v>#N/A</v>
      </c>
    </row>
    <row r="367" spans="1:12" x14ac:dyDescent="0.25">
      <c r="A367" t="e">
        <f t="shared" si="11"/>
        <v>#N/A</v>
      </c>
      <c r="B367" s="1" t="e">
        <f>IF(A367&lt;&gt;"",VLOOKUP(A367,'Ket qua do'!$B$5:$CE$50000,2,TRUE),"")</f>
        <v>#N/A</v>
      </c>
      <c r="C367" s="19" t="e">
        <f>IF(A367&lt;&gt;"",VLOOKUP(B367,'Ket qua do'!$C$5:$AP$50000,$C$3,TRUE)*SQRT(3)*$C$11,"")</f>
        <v>#N/A</v>
      </c>
      <c r="D367" s="21" t="e">
        <f>IF(A367&lt;&gt;"",VLOOKUP(B367,'Ket qua do'!$C$5:$AP$50000,$D$3,TRUE),"")</f>
        <v>#N/A</v>
      </c>
      <c r="E367" s="21" t="e">
        <f>IF(A367&lt;&gt;"",VLOOKUP(B367,'Ket qua do'!$C$5:$AP$50000,$E$3,TRUE)*$C$12,"")</f>
        <v>#N/A</v>
      </c>
      <c r="F367" s="21" t="e">
        <f>IF(A367&lt;&gt;"",VLOOKUP(B367,'Ket qua do'!$C$5:$AP$50000,$F$3,TRUE),"")</f>
        <v>#N/A</v>
      </c>
      <c r="G367" s="21" t="e">
        <f>IF(A367&lt;&gt;"",VLOOKUP(B367,'Ket qua do'!$C$5:$AP$50000,$G$3,TRUE),"")</f>
        <v>#N/A</v>
      </c>
      <c r="H367" s="21" t="e">
        <f>IF(A367&lt;&gt;"",VLOOKUP(B367,'Ket qua do'!$C$5:$AP$50000,$H$3,TRUE),"")</f>
        <v>#N/A</v>
      </c>
      <c r="I367" s="21" t="e">
        <f>IF(A367&lt;&gt;"",VLOOKUP(B367,'Ket qua do'!$C$5:$AP$50000,$I$3,TRUE)*$E$9/1000,"")</f>
        <v>#N/A</v>
      </c>
      <c r="J367" s="21" t="e">
        <f>IF(A367&lt;&gt;"",VLOOKUP(B367,'Ket qua do'!$C$5:$AP$50000,$J$3,TRUE)*$E$9/1000,"")</f>
        <v>#N/A</v>
      </c>
      <c r="K367" s="21" t="e">
        <f>IF(A367&lt;&gt;"",VLOOKUP(B367,'Ket qua do'!$C$5:$AP$50000,$K$3,TRUE)*$E$9/1000,"")</f>
        <v>#N/A</v>
      </c>
      <c r="L367" s="21" t="e">
        <f>IF(A367&lt;&gt;"",VLOOKUP(B367,'Ket qua do'!$C$5:$AP$50000,$L$3,TRUE),"")</f>
        <v>#N/A</v>
      </c>
    </row>
    <row r="368" spans="1:12" x14ac:dyDescent="0.25">
      <c r="A368" t="e">
        <f t="shared" si="11"/>
        <v>#N/A</v>
      </c>
      <c r="B368" s="1" t="e">
        <f>IF(A368&lt;&gt;"",VLOOKUP(A368,'Ket qua do'!$B$5:$CE$50000,2,TRUE),"")</f>
        <v>#N/A</v>
      </c>
      <c r="C368" s="19" t="e">
        <f>IF(A368&lt;&gt;"",VLOOKUP(B368,'Ket qua do'!$C$5:$AP$50000,$C$3,TRUE)*SQRT(3)*$C$11,"")</f>
        <v>#N/A</v>
      </c>
      <c r="D368" s="21" t="e">
        <f>IF(A368&lt;&gt;"",VLOOKUP(B368,'Ket qua do'!$C$5:$AP$50000,$D$3,TRUE),"")</f>
        <v>#N/A</v>
      </c>
      <c r="E368" s="21" t="e">
        <f>IF(A368&lt;&gt;"",VLOOKUP(B368,'Ket qua do'!$C$5:$AP$50000,$E$3,TRUE)*$C$12,"")</f>
        <v>#N/A</v>
      </c>
      <c r="F368" s="21" t="e">
        <f>IF(A368&lt;&gt;"",VLOOKUP(B368,'Ket qua do'!$C$5:$AP$50000,$F$3,TRUE),"")</f>
        <v>#N/A</v>
      </c>
      <c r="G368" s="21" t="e">
        <f>IF(A368&lt;&gt;"",VLOOKUP(B368,'Ket qua do'!$C$5:$AP$50000,$G$3,TRUE),"")</f>
        <v>#N/A</v>
      </c>
      <c r="H368" s="21" t="e">
        <f>IF(A368&lt;&gt;"",VLOOKUP(B368,'Ket qua do'!$C$5:$AP$50000,$H$3,TRUE),"")</f>
        <v>#N/A</v>
      </c>
      <c r="I368" s="21" t="e">
        <f>IF(A368&lt;&gt;"",VLOOKUP(B368,'Ket qua do'!$C$5:$AP$50000,$I$3,TRUE)*$E$9/1000,"")</f>
        <v>#N/A</v>
      </c>
      <c r="J368" s="21" t="e">
        <f>IF(A368&lt;&gt;"",VLOOKUP(B368,'Ket qua do'!$C$5:$AP$50000,$J$3,TRUE)*$E$9/1000,"")</f>
        <v>#N/A</v>
      </c>
      <c r="K368" s="21" t="e">
        <f>IF(A368&lt;&gt;"",VLOOKUP(B368,'Ket qua do'!$C$5:$AP$50000,$K$3,TRUE)*$E$9/1000,"")</f>
        <v>#N/A</v>
      </c>
      <c r="L368" s="21" t="e">
        <f>IF(A368&lt;&gt;"",VLOOKUP(B368,'Ket qua do'!$C$5:$AP$50000,$L$3,TRUE),"")</f>
        <v>#N/A</v>
      </c>
    </row>
    <row r="369" spans="1:12" x14ac:dyDescent="0.25">
      <c r="A369" t="e">
        <f t="shared" si="11"/>
        <v>#N/A</v>
      </c>
      <c r="B369" s="1" t="e">
        <f>IF(A369&lt;&gt;"",VLOOKUP(A369,'Ket qua do'!$B$5:$CE$50000,2,TRUE),"")</f>
        <v>#N/A</v>
      </c>
      <c r="C369" s="19" t="e">
        <f>IF(A369&lt;&gt;"",VLOOKUP(B369,'Ket qua do'!$C$5:$AP$50000,$C$3,TRUE)*SQRT(3)*$C$11,"")</f>
        <v>#N/A</v>
      </c>
      <c r="D369" s="21" t="e">
        <f>IF(A369&lt;&gt;"",VLOOKUP(B369,'Ket qua do'!$C$5:$AP$50000,$D$3,TRUE),"")</f>
        <v>#N/A</v>
      </c>
      <c r="E369" s="21" t="e">
        <f>IF(A369&lt;&gt;"",VLOOKUP(B369,'Ket qua do'!$C$5:$AP$50000,$E$3,TRUE)*$C$12,"")</f>
        <v>#N/A</v>
      </c>
      <c r="F369" s="21" t="e">
        <f>IF(A369&lt;&gt;"",VLOOKUP(B369,'Ket qua do'!$C$5:$AP$50000,$F$3,TRUE),"")</f>
        <v>#N/A</v>
      </c>
      <c r="G369" s="21" t="e">
        <f>IF(A369&lt;&gt;"",VLOOKUP(B369,'Ket qua do'!$C$5:$AP$50000,$G$3,TRUE),"")</f>
        <v>#N/A</v>
      </c>
      <c r="H369" s="21" t="e">
        <f>IF(A369&lt;&gt;"",VLOOKUP(B369,'Ket qua do'!$C$5:$AP$50000,$H$3,TRUE),"")</f>
        <v>#N/A</v>
      </c>
      <c r="I369" s="21" t="e">
        <f>IF(A369&lt;&gt;"",VLOOKUP(B369,'Ket qua do'!$C$5:$AP$50000,$I$3,TRUE)*$E$9/1000,"")</f>
        <v>#N/A</v>
      </c>
      <c r="J369" s="21" t="e">
        <f>IF(A369&lt;&gt;"",VLOOKUP(B369,'Ket qua do'!$C$5:$AP$50000,$J$3,TRUE)*$E$9/1000,"")</f>
        <v>#N/A</v>
      </c>
      <c r="K369" s="21" t="e">
        <f>IF(A369&lt;&gt;"",VLOOKUP(B369,'Ket qua do'!$C$5:$AP$50000,$K$3,TRUE)*$E$9/1000,"")</f>
        <v>#N/A</v>
      </c>
      <c r="L369" s="21" t="e">
        <f>IF(A369&lt;&gt;"",VLOOKUP(B369,'Ket qua do'!$C$5:$AP$50000,$L$3,TRUE),"")</f>
        <v>#N/A</v>
      </c>
    </row>
    <row r="370" spans="1:12" x14ac:dyDescent="0.25">
      <c r="A370" t="e">
        <f t="shared" si="11"/>
        <v>#N/A</v>
      </c>
      <c r="B370" s="1" t="e">
        <f>IF(A370&lt;&gt;"",VLOOKUP(A370,'Ket qua do'!$B$5:$CE$50000,2,TRUE),"")</f>
        <v>#N/A</v>
      </c>
      <c r="C370" s="19" t="e">
        <f>IF(A370&lt;&gt;"",VLOOKUP(B370,'Ket qua do'!$C$5:$AP$50000,$C$3,TRUE)*SQRT(3)*$C$11,"")</f>
        <v>#N/A</v>
      </c>
      <c r="D370" s="21" t="e">
        <f>IF(A370&lt;&gt;"",VLOOKUP(B370,'Ket qua do'!$C$5:$AP$50000,$D$3,TRUE),"")</f>
        <v>#N/A</v>
      </c>
      <c r="E370" s="21" t="e">
        <f>IF(A370&lt;&gt;"",VLOOKUP(B370,'Ket qua do'!$C$5:$AP$50000,$E$3,TRUE)*$C$12,"")</f>
        <v>#N/A</v>
      </c>
      <c r="F370" s="21" t="e">
        <f>IF(A370&lt;&gt;"",VLOOKUP(B370,'Ket qua do'!$C$5:$AP$50000,$F$3,TRUE),"")</f>
        <v>#N/A</v>
      </c>
      <c r="G370" s="21" t="e">
        <f>IF(A370&lt;&gt;"",VLOOKUP(B370,'Ket qua do'!$C$5:$AP$50000,$G$3,TRUE),"")</f>
        <v>#N/A</v>
      </c>
      <c r="H370" s="21" t="e">
        <f>IF(A370&lt;&gt;"",VLOOKUP(B370,'Ket qua do'!$C$5:$AP$50000,$H$3,TRUE),"")</f>
        <v>#N/A</v>
      </c>
      <c r="I370" s="21" t="e">
        <f>IF(A370&lt;&gt;"",VLOOKUP(B370,'Ket qua do'!$C$5:$AP$50000,$I$3,TRUE)*$E$9/1000,"")</f>
        <v>#N/A</v>
      </c>
      <c r="J370" s="21" t="e">
        <f>IF(A370&lt;&gt;"",VLOOKUP(B370,'Ket qua do'!$C$5:$AP$50000,$J$3,TRUE)*$E$9/1000,"")</f>
        <v>#N/A</v>
      </c>
      <c r="K370" s="21" t="e">
        <f>IF(A370&lt;&gt;"",VLOOKUP(B370,'Ket qua do'!$C$5:$AP$50000,$K$3,TRUE)*$E$9/1000,"")</f>
        <v>#N/A</v>
      </c>
      <c r="L370" s="21" t="e">
        <f>IF(A370&lt;&gt;"",VLOOKUP(B370,'Ket qua do'!$C$5:$AP$50000,$L$3,TRUE),"")</f>
        <v>#N/A</v>
      </c>
    </row>
    <row r="371" spans="1:12" x14ac:dyDescent="0.25">
      <c r="A371" t="e">
        <f t="shared" si="11"/>
        <v>#N/A</v>
      </c>
      <c r="B371" s="1" t="e">
        <f>IF(A371&lt;&gt;"",VLOOKUP(A371,'Ket qua do'!$B$5:$CE$50000,2,TRUE),"")</f>
        <v>#N/A</v>
      </c>
      <c r="C371" s="19" t="e">
        <f>IF(A371&lt;&gt;"",VLOOKUP(B371,'Ket qua do'!$C$5:$AP$50000,$C$3,TRUE)*SQRT(3)*$C$11,"")</f>
        <v>#N/A</v>
      </c>
      <c r="D371" s="21" t="e">
        <f>IF(A371&lt;&gt;"",VLOOKUP(B371,'Ket qua do'!$C$5:$AP$50000,$D$3,TRUE),"")</f>
        <v>#N/A</v>
      </c>
      <c r="E371" s="21" t="e">
        <f>IF(A371&lt;&gt;"",VLOOKUP(B371,'Ket qua do'!$C$5:$AP$50000,$E$3,TRUE)*$C$12,"")</f>
        <v>#N/A</v>
      </c>
      <c r="F371" s="21" t="e">
        <f>IF(A371&lt;&gt;"",VLOOKUP(B371,'Ket qua do'!$C$5:$AP$50000,$F$3,TRUE),"")</f>
        <v>#N/A</v>
      </c>
      <c r="G371" s="21" t="e">
        <f>IF(A371&lt;&gt;"",VLOOKUP(B371,'Ket qua do'!$C$5:$AP$50000,$G$3,TRUE),"")</f>
        <v>#N/A</v>
      </c>
      <c r="H371" s="21" t="e">
        <f>IF(A371&lt;&gt;"",VLOOKUP(B371,'Ket qua do'!$C$5:$AP$50000,$H$3,TRUE),"")</f>
        <v>#N/A</v>
      </c>
      <c r="I371" s="21" t="e">
        <f>IF(A371&lt;&gt;"",VLOOKUP(B371,'Ket qua do'!$C$5:$AP$50000,$I$3,TRUE)*$E$9/1000,"")</f>
        <v>#N/A</v>
      </c>
      <c r="J371" s="21" t="e">
        <f>IF(A371&lt;&gt;"",VLOOKUP(B371,'Ket qua do'!$C$5:$AP$50000,$J$3,TRUE)*$E$9/1000,"")</f>
        <v>#N/A</v>
      </c>
      <c r="K371" s="21" t="e">
        <f>IF(A371&lt;&gt;"",VLOOKUP(B371,'Ket qua do'!$C$5:$AP$50000,$K$3,TRUE)*$E$9/1000,"")</f>
        <v>#N/A</v>
      </c>
      <c r="L371" s="21" t="e">
        <f>IF(A371&lt;&gt;"",VLOOKUP(B371,'Ket qua do'!$C$5:$AP$50000,$L$3,TRUE),"")</f>
        <v>#N/A</v>
      </c>
    </row>
    <row r="372" spans="1:12" x14ac:dyDescent="0.25">
      <c r="A372" t="e">
        <f t="shared" si="11"/>
        <v>#N/A</v>
      </c>
      <c r="B372" s="1" t="e">
        <f>IF(A372&lt;&gt;"",VLOOKUP(A372,'Ket qua do'!$B$5:$CE$50000,2,TRUE),"")</f>
        <v>#N/A</v>
      </c>
      <c r="C372" s="19" t="e">
        <f>IF(A372&lt;&gt;"",VLOOKUP(B372,'Ket qua do'!$C$5:$AP$50000,$C$3,TRUE)*SQRT(3)*$C$11,"")</f>
        <v>#N/A</v>
      </c>
      <c r="D372" s="21" t="e">
        <f>IF(A372&lt;&gt;"",VLOOKUP(B372,'Ket qua do'!$C$5:$AP$50000,$D$3,TRUE),"")</f>
        <v>#N/A</v>
      </c>
      <c r="E372" s="21" t="e">
        <f>IF(A372&lt;&gt;"",VLOOKUP(B372,'Ket qua do'!$C$5:$AP$50000,$E$3,TRUE)*$C$12,"")</f>
        <v>#N/A</v>
      </c>
      <c r="F372" s="21" t="e">
        <f>IF(A372&lt;&gt;"",VLOOKUP(B372,'Ket qua do'!$C$5:$AP$50000,$F$3,TRUE),"")</f>
        <v>#N/A</v>
      </c>
      <c r="G372" s="21" t="e">
        <f>IF(A372&lt;&gt;"",VLOOKUP(B372,'Ket qua do'!$C$5:$AP$50000,$G$3,TRUE),"")</f>
        <v>#N/A</v>
      </c>
      <c r="H372" s="21" t="e">
        <f>IF(A372&lt;&gt;"",VLOOKUP(B372,'Ket qua do'!$C$5:$AP$50000,$H$3,TRUE),"")</f>
        <v>#N/A</v>
      </c>
      <c r="I372" s="21" t="e">
        <f>IF(A372&lt;&gt;"",VLOOKUP(B372,'Ket qua do'!$C$5:$AP$50000,$I$3,TRUE)*$E$9/1000,"")</f>
        <v>#N/A</v>
      </c>
      <c r="J372" s="21" t="e">
        <f>IF(A372&lt;&gt;"",VLOOKUP(B372,'Ket qua do'!$C$5:$AP$50000,$J$3,TRUE)*$E$9/1000,"")</f>
        <v>#N/A</v>
      </c>
      <c r="K372" s="21" t="e">
        <f>IF(A372&lt;&gt;"",VLOOKUP(B372,'Ket qua do'!$C$5:$AP$50000,$K$3,TRUE)*$E$9/1000,"")</f>
        <v>#N/A</v>
      </c>
      <c r="L372" s="21" t="e">
        <f>IF(A372&lt;&gt;"",VLOOKUP(B372,'Ket qua do'!$C$5:$AP$50000,$L$3,TRUE),"")</f>
        <v>#N/A</v>
      </c>
    </row>
    <row r="373" spans="1:12" x14ac:dyDescent="0.25">
      <c r="A373" t="e">
        <f t="shared" si="11"/>
        <v>#N/A</v>
      </c>
      <c r="B373" s="1" t="e">
        <f>IF(A373&lt;&gt;"",VLOOKUP(A373,'Ket qua do'!$B$5:$CE$50000,2,TRUE),"")</f>
        <v>#N/A</v>
      </c>
      <c r="C373" s="19" t="e">
        <f>IF(A373&lt;&gt;"",VLOOKUP(B373,'Ket qua do'!$C$5:$AP$50000,$C$3,TRUE)*SQRT(3)*$C$11,"")</f>
        <v>#N/A</v>
      </c>
      <c r="D373" s="21" t="e">
        <f>IF(A373&lt;&gt;"",VLOOKUP(B373,'Ket qua do'!$C$5:$AP$50000,$D$3,TRUE),"")</f>
        <v>#N/A</v>
      </c>
      <c r="E373" s="21" t="e">
        <f>IF(A373&lt;&gt;"",VLOOKUP(B373,'Ket qua do'!$C$5:$AP$50000,$E$3,TRUE)*$C$12,"")</f>
        <v>#N/A</v>
      </c>
      <c r="F373" s="21" t="e">
        <f>IF(A373&lt;&gt;"",VLOOKUP(B373,'Ket qua do'!$C$5:$AP$50000,$F$3,TRUE),"")</f>
        <v>#N/A</v>
      </c>
      <c r="G373" s="21" t="e">
        <f>IF(A373&lt;&gt;"",VLOOKUP(B373,'Ket qua do'!$C$5:$AP$50000,$G$3,TRUE),"")</f>
        <v>#N/A</v>
      </c>
      <c r="H373" s="21" t="e">
        <f>IF(A373&lt;&gt;"",VLOOKUP(B373,'Ket qua do'!$C$5:$AP$50000,$H$3,TRUE),"")</f>
        <v>#N/A</v>
      </c>
      <c r="I373" s="21" t="e">
        <f>IF(A373&lt;&gt;"",VLOOKUP(B373,'Ket qua do'!$C$5:$AP$50000,$I$3,TRUE)*$E$9/1000,"")</f>
        <v>#N/A</v>
      </c>
      <c r="J373" s="21" t="e">
        <f>IF(A373&lt;&gt;"",VLOOKUP(B373,'Ket qua do'!$C$5:$AP$50000,$J$3,TRUE)*$E$9/1000,"")</f>
        <v>#N/A</v>
      </c>
      <c r="K373" s="21" t="e">
        <f>IF(A373&lt;&gt;"",VLOOKUP(B373,'Ket qua do'!$C$5:$AP$50000,$K$3,TRUE)*$E$9/1000,"")</f>
        <v>#N/A</v>
      </c>
      <c r="L373" s="21" t="e">
        <f>IF(A373&lt;&gt;"",VLOOKUP(B373,'Ket qua do'!$C$5:$AP$50000,$L$3,TRUE),"")</f>
        <v>#N/A</v>
      </c>
    </row>
    <row r="374" spans="1:12" x14ac:dyDescent="0.25">
      <c r="A374" t="e">
        <f t="shared" si="11"/>
        <v>#N/A</v>
      </c>
      <c r="B374" s="1" t="e">
        <f>IF(A374&lt;&gt;"",VLOOKUP(A374,'Ket qua do'!$B$5:$CE$50000,2,TRUE),"")</f>
        <v>#N/A</v>
      </c>
      <c r="C374" s="19" t="e">
        <f>IF(A374&lt;&gt;"",VLOOKUP(B374,'Ket qua do'!$C$5:$AP$50000,$C$3,TRUE)*SQRT(3)*$C$11,"")</f>
        <v>#N/A</v>
      </c>
      <c r="D374" s="21" t="e">
        <f>IF(A374&lt;&gt;"",VLOOKUP(B374,'Ket qua do'!$C$5:$AP$50000,$D$3,TRUE),"")</f>
        <v>#N/A</v>
      </c>
      <c r="E374" s="21" t="e">
        <f>IF(A374&lt;&gt;"",VLOOKUP(B374,'Ket qua do'!$C$5:$AP$50000,$E$3,TRUE)*$C$12,"")</f>
        <v>#N/A</v>
      </c>
      <c r="F374" s="21" t="e">
        <f>IF(A374&lt;&gt;"",VLOOKUP(B374,'Ket qua do'!$C$5:$AP$50000,$F$3,TRUE),"")</f>
        <v>#N/A</v>
      </c>
      <c r="G374" s="21" t="e">
        <f>IF(A374&lt;&gt;"",VLOOKUP(B374,'Ket qua do'!$C$5:$AP$50000,$G$3,TRUE),"")</f>
        <v>#N/A</v>
      </c>
      <c r="H374" s="21" t="e">
        <f>IF(A374&lt;&gt;"",VLOOKUP(B374,'Ket qua do'!$C$5:$AP$50000,$H$3,TRUE),"")</f>
        <v>#N/A</v>
      </c>
      <c r="I374" s="21" t="e">
        <f>IF(A374&lt;&gt;"",VLOOKUP(B374,'Ket qua do'!$C$5:$AP$50000,$I$3,TRUE)*$E$9/1000,"")</f>
        <v>#N/A</v>
      </c>
      <c r="J374" s="21" t="e">
        <f>IF(A374&lt;&gt;"",VLOOKUP(B374,'Ket qua do'!$C$5:$AP$50000,$J$3,TRUE)*$E$9/1000,"")</f>
        <v>#N/A</v>
      </c>
      <c r="K374" s="21" t="e">
        <f>IF(A374&lt;&gt;"",VLOOKUP(B374,'Ket qua do'!$C$5:$AP$50000,$K$3,TRUE)*$E$9/1000,"")</f>
        <v>#N/A</v>
      </c>
      <c r="L374" s="21" t="e">
        <f>IF(A374&lt;&gt;"",VLOOKUP(B374,'Ket qua do'!$C$5:$AP$50000,$L$3,TRUE),"")</f>
        <v>#N/A</v>
      </c>
    </row>
    <row r="375" spans="1:12" x14ac:dyDescent="0.25">
      <c r="A375" t="e">
        <f t="shared" si="11"/>
        <v>#N/A</v>
      </c>
      <c r="B375" s="1" t="e">
        <f>IF(A375&lt;&gt;"",VLOOKUP(A375,'Ket qua do'!$B$5:$CE$50000,2,TRUE),"")</f>
        <v>#N/A</v>
      </c>
      <c r="C375" s="19" t="e">
        <f>IF(A375&lt;&gt;"",VLOOKUP(B375,'Ket qua do'!$C$5:$AP$50000,$C$3,TRUE)*SQRT(3)*$C$11,"")</f>
        <v>#N/A</v>
      </c>
      <c r="D375" s="21" t="e">
        <f>IF(A375&lt;&gt;"",VLOOKUP(B375,'Ket qua do'!$C$5:$AP$50000,$D$3,TRUE),"")</f>
        <v>#N/A</v>
      </c>
      <c r="E375" s="21" t="e">
        <f>IF(A375&lt;&gt;"",VLOOKUP(B375,'Ket qua do'!$C$5:$AP$50000,$E$3,TRUE)*$C$12,"")</f>
        <v>#N/A</v>
      </c>
      <c r="F375" s="21" t="e">
        <f>IF(A375&lt;&gt;"",VLOOKUP(B375,'Ket qua do'!$C$5:$AP$50000,$F$3,TRUE),"")</f>
        <v>#N/A</v>
      </c>
      <c r="G375" s="21" t="e">
        <f>IF(A375&lt;&gt;"",VLOOKUP(B375,'Ket qua do'!$C$5:$AP$50000,$G$3,TRUE),"")</f>
        <v>#N/A</v>
      </c>
      <c r="H375" s="21" t="e">
        <f>IF(A375&lt;&gt;"",VLOOKUP(B375,'Ket qua do'!$C$5:$AP$50000,$H$3,TRUE),"")</f>
        <v>#N/A</v>
      </c>
      <c r="I375" s="21" t="e">
        <f>IF(A375&lt;&gt;"",VLOOKUP(B375,'Ket qua do'!$C$5:$AP$50000,$I$3,TRUE)*$E$9/1000,"")</f>
        <v>#N/A</v>
      </c>
      <c r="J375" s="21" t="e">
        <f>IF(A375&lt;&gt;"",VLOOKUP(B375,'Ket qua do'!$C$5:$AP$50000,$J$3,TRUE)*$E$9/1000,"")</f>
        <v>#N/A</v>
      </c>
      <c r="K375" s="21" t="e">
        <f>IF(A375&lt;&gt;"",VLOOKUP(B375,'Ket qua do'!$C$5:$AP$50000,$K$3,TRUE)*$E$9/1000,"")</f>
        <v>#N/A</v>
      </c>
      <c r="L375" s="21" t="e">
        <f>IF(A375&lt;&gt;"",VLOOKUP(B375,'Ket qua do'!$C$5:$AP$50000,$L$3,TRUE),"")</f>
        <v>#N/A</v>
      </c>
    </row>
    <row r="376" spans="1:12" x14ac:dyDescent="0.25">
      <c r="A376" t="e">
        <f t="shared" si="11"/>
        <v>#N/A</v>
      </c>
      <c r="B376" s="1" t="e">
        <f>IF(A376&lt;&gt;"",VLOOKUP(A376,'Ket qua do'!$B$5:$CE$50000,2,TRUE),"")</f>
        <v>#N/A</v>
      </c>
      <c r="C376" s="19" t="e">
        <f>IF(A376&lt;&gt;"",VLOOKUP(B376,'Ket qua do'!$C$5:$AP$50000,$C$3,TRUE)*SQRT(3)*$C$11,"")</f>
        <v>#N/A</v>
      </c>
      <c r="D376" s="21" t="e">
        <f>IF(A376&lt;&gt;"",VLOOKUP(B376,'Ket qua do'!$C$5:$AP$50000,$D$3,TRUE),"")</f>
        <v>#N/A</v>
      </c>
      <c r="E376" s="21" t="e">
        <f>IF(A376&lt;&gt;"",VLOOKUP(B376,'Ket qua do'!$C$5:$AP$50000,$E$3,TRUE)*$C$12,"")</f>
        <v>#N/A</v>
      </c>
      <c r="F376" s="21" t="e">
        <f>IF(A376&lt;&gt;"",VLOOKUP(B376,'Ket qua do'!$C$5:$AP$50000,$F$3,TRUE),"")</f>
        <v>#N/A</v>
      </c>
      <c r="G376" s="21" t="e">
        <f>IF(A376&lt;&gt;"",VLOOKUP(B376,'Ket qua do'!$C$5:$AP$50000,$G$3,TRUE),"")</f>
        <v>#N/A</v>
      </c>
      <c r="H376" s="21" t="e">
        <f>IF(A376&lt;&gt;"",VLOOKUP(B376,'Ket qua do'!$C$5:$AP$50000,$H$3,TRUE),"")</f>
        <v>#N/A</v>
      </c>
      <c r="I376" s="21" t="e">
        <f>IF(A376&lt;&gt;"",VLOOKUP(B376,'Ket qua do'!$C$5:$AP$50000,$I$3,TRUE)*$E$9/1000,"")</f>
        <v>#N/A</v>
      </c>
      <c r="J376" s="21" t="e">
        <f>IF(A376&lt;&gt;"",VLOOKUP(B376,'Ket qua do'!$C$5:$AP$50000,$J$3,TRUE)*$E$9/1000,"")</f>
        <v>#N/A</v>
      </c>
      <c r="K376" s="21" t="e">
        <f>IF(A376&lt;&gt;"",VLOOKUP(B376,'Ket qua do'!$C$5:$AP$50000,$K$3,TRUE)*$E$9/1000,"")</f>
        <v>#N/A</v>
      </c>
      <c r="L376" s="21" t="e">
        <f>IF(A376&lt;&gt;"",VLOOKUP(B376,'Ket qua do'!$C$5:$AP$50000,$L$3,TRUE),"")</f>
        <v>#N/A</v>
      </c>
    </row>
    <row r="377" spans="1:12" x14ac:dyDescent="0.25">
      <c r="A377" t="e">
        <f t="shared" si="11"/>
        <v>#N/A</v>
      </c>
      <c r="B377" s="1" t="e">
        <f>IF(A377&lt;&gt;"",VLOOKUP(A377,'Ket qua do'!$B$5:$CE$50000,2,TRUE),"")</f>
        <v>#N/A</v>
      </c>
      <c r="C377" s="19" t="e">
        <f>IF(A377&lt;&gt;"",VLOOKUP(B377,'Ket qua do'!$C$5:$AP$50000,$C$3,TRUE)*SQRT(3)*$C$11,"")</f>
        <v>#N/A</v>
      </c>
      <c r="D377" s="21" t="e">
        <f>IF(A377&lt;&gt;"",VLOOKUP(B377,'Ket qua do'!$C$5:$AP$50000,$D$3,TRUE),"")</f>
        <v>#N/A</v>
      </c>
      <c r="E377" s="21" t="e">
        <f>IF(A377&lt;&gt;"",VLOOKUP(B377,'Ket qua do'!$C$5:$AP$50000,$E$3,TRUE)*$C$12,"")</f>
        <v>#N/A</v>
      </c>
      <c r="F377" s="21" t="e">
        <f>IF(A377&lt;&gt;"",VLOOKUP(B377,'Ket qua do'!$C$5:$AP$50000,$F$3,TRUE),"")</f>
        <v>#N/A</v>
      </c>
      <c r="G377" s="21" t="e">
        <f>IF(A377&lt;&gt;"",VLOOKUP(B377,'Ket qua do'!$C$5:$AP$50000,$G$3,TRUE),"")</f>
        <v>#N/A</v>
      </c>
      <c r="H377" s="21" t="e">
        <f>IF(A377&lt;&gt;"",VLOOKUP(B377,'Ket qua do'!$C$5:$AP$50000,$H$3,TRUE),"")</f>
        <v>#N/A</v>
      </c>
      <c r="I377" s="21" t="e">
        <f>IF(A377&lt;&gt;"",VLOOKUP(B377,'Ket qua do'!$C$5:$AP$50000,$I$3,TRUE)*$E$9/1000,"")</f>
        <v>#N/A</v>
      </c>
      <c r="J377" s="21" t="e">
        <f>IF(A377&lt;&gt;"",VLOOKUP(B377,'Ket qua do'!$C$5:$AP$50000,$J$3,TRUE)*$E$9/1000,"")</f>
        <v>#N/A</v>
      </c>
      <c r="K377" s="21" t="e">
        <f>IF(A377&lt;&gt;"",VLOOKUP(B377,'Ket qua do'!$C$5:$AP$50000,$K$3,TRUE)*$E$9/1000,"")</f>
        <v>#N/A</v>
      </c>
      <c r="L377" s="21" t="e">
        <f>IF(A377&lt;&gt;"",VLOOKUP(B377,'Ket qua do'!$C$5:$AP$50000,$L$3,TRUE),"")</f>
        <v>#N/A</v>
      </c>
    </row>
    <row r="378" spans="1:12" x14ac:dyDescent="0.25">
      <c r="A378" t="e">
        <f t="shared" si="11"/>
        <v>#N/A</v>
      </c>
      <c r="B378" s="1" t="e">
        <f>IF(A378&lt;&gt;"",VLOOKUP(A378,'Ket qua do'!$B$5:$CE$50000,2,TRUE),"")</f>
        <v>#N/A</v>
      </c>
      <c r="C378" s="19" t="e">
        <f>IF(A378&lt;&gt;"",VLOOKUP(B378,'Ket qua do'!$C$5:$AP$50000,$C$3,TRUE)*SQRT(3)*$C$11,"")</f>
        <v>#N/A</v>
      </c>
      <c r="D378" s="21" t="e">
        <f>IF(A378&lt;&gt;"",VLOOKUP(B378,'Ket qua do'!$C$5:$AP$50000,$D$3,TRUE),"")</f>
        <v>#N/A</v>
      </c>
      <c r="E378" s="21" t="e">
        <f>IF(A378&lt;&gt;"",VLOOKUP(B378,'Ket qua do'!$C$5:$AP$50000,$E$3,TRUE)*$C$12,"")</f>
        <v>#N/A</v>
      </c>
      <c r="F378" s="21" t="e">
        <f>IF(A378&lt;&gt;"",VLOOKUP(B378,'Ket qua do'!$C$5:$AP$50000,$F$3,TRUE),"")</f>
        <v>#N/A</v>
      </c>
      <c r="G378" s="21" t="e">
        <f>IF(A378&lt;&gt;"",VLOOKUP(B378,'Ket qua do'!$C$5:$AP$50000,$G$3,TRUE),"")</f>
        <v>#N/A</v>
      </c>
      <c r="H378" s="21" t="e">
        <f>IF(A378&lt;&gt;"",VLOOKUP(B378,'Ket qua do'!$C$5:$AP$50000,$H$3,TRUE),"")</f>
        <v>#N/A</v>
      </c>
      <c r="I378" s="21" t="e">
        <f>IF(A378&lt;&gt;"",VLOOKUP(B378,'Ket qua do'!$C$5:$AP$50000,$I$3,TRUE)*$E$9/1000,"")</f>
        <v>#N/A</v>
      </c>
      <c r="J378" s="21" t="e">
        <f>IF(A378&lt;&gt;"",VLOOKUP(B378,'Ket qua do'!$C$5:$AP$50000,$J$3,TRUE)*$E$9/1000,"")</f>
        <v>#N/A</v>
      </c>
      <c r="K378" s="21" t="e">
        <f>IF(A378&lt;&gt;"",VLOOKUP(B378,'Ket qua do'!$C$5:$AP$50000,$K$3,TRUE)*$E$9/1000,"")</f>
        <v>#N/A</v>
      </c>
      <c r="L378" s="21" t="e">
        <f>IF(A378&lt;&gt;"",VLOOKUP(B378,'Ket qua do'!$C$5:$AP$50000,$L$3,TRUE),"")</f>
        <v>#N/A</v>
      </c>
    </row>
    <row r="379" spans="1:12" x14ac:dyDescent="0.25">
      <c r="A379" t="e">
        <f t="shared" si="11"/>
        <v>#N/A</v>
      </c>
      <c r="B379" s="1" t="e">
        <f>IF(A379&lt;&gt;"",VLOOKUP(A379,'Ket qua do'!$B$5:$CE$50000,2,TRUE),"")</f>
        <v>#N/A</v>
      </c>
      <c r="C379" s="19" t="e">
        <f>IF(A379&lt;&gt;"",VLOOKUP(B379,'Ket qua do'!$C$5:$AP$50000,$C$3,TRUE)*SQRT(3)*$C$11,"")</f>
        <v>#N/A</v>
      </c>
      <c r="D379" s="21" t="e">
        <f>IF(A379&lt;&gt;"",VLOOKUP(B379,'Ket qua do'!$C$5:$AP$50000,$D$3,TRUE),"")</f>
        <v>#N/A</v>
      </c>
      <c r="E379" s="21" t="e">
        <f>IF(A379&lt;&gt;"",VLOOKUP(B379,'Ket qua do'!$C$5:$AP$50000,$E$3,TRUE)*$C$12,"")</f>
        <v>#N/A</v>
      </c>
      <c r="F379" s="21" t="e">
        <f>IF(A379&lt;&gt;"",VLOOKUP(B379,'Ket qua do'!$C$5:$AP$50000,$F$3,TRUE),"")</f>
        <v>#N/A</v>
      </c>
      <c r="G379" s="21" t="e">
        <f>IF(A379&lt;&gt;"",VLOOKUP(B379,'Ket qua do'!$C$5:$AP$50000,$G$3,TRUE),"")</f>
        <v>#N/A</v>
      </c>
      <c r="H379" s="21" t="e">
        <f>IF(A379&lt;&gt;"",VLOOKUP(B379,'Ket qua do'!$C$5:$AP$50000,$H$3,TRUE),"")</f>
        <v>#N/A</v>
      </c>
      <c r="I379" s="21" t="e">
        <f>IF(A379&lt;&gt;"",VLOOKUP(B379,'Ket qua do'!$C$5:$AP$50000,$I$3,TRUE)*$E$9/1000,"")</f>
        <v>#N/A</v>
      </c>
      <c r="J379" s="21" t="e">
        <f>IF(A379&lt;&gt;"",VLOOKUP(B379,'Ket qua do'!$C$5:$AP$50000,$J$3,TRUE)*$E$9/1000,"")</f>
        <v>#N/A</v>
      </c>
      <c r="K379" s="21" t="e">
        <f>IF(A379&lt;&gt;"",VLOOKUP(B379,'Ket qua do'!$C$5:$AP$50000,$K$3,TRUE)*$E$9/1000,"")</f>
        <v>#N/A</v>
      </c>
      <c r="L379" s="21" t="e">
        <f>IF(A379&lt;&gt;"",VLOOKUP(B379,'Ket qua do'!$C$5:$AP$50000,$L$3,TRUE),"")</f>
        <v>#N/A</v>
      </c>
    </row>
    <row r="380" spans="1:12" x14ac:dyDescent="0.25">
      <c r="A380" t="e">
        <f t="shared" si="11"/>
        <v>#N/A</v>
      </c>
      <c r="B380" s="1" t="e">
        <f>IF(A380&lt;&gt;"",VLOOKUP(A380,'Ket qua do'!$B$5:$CE$50000,2,TRUE),"")</f>
        <v>#N/A</v>
      </c>
      <c r="C380" s="19" t="e">
        <f>IF(A380&lt;&gt;"",VLOOKUP(B380,'Ket qua do'!$C$5:$AP$50000,$C$3,TRUE)*SQRT(3)*$C$11,"")</f>
        <v>#N/A</v>
      </c>
      <c r="D380" s="21" t="e">
        <f>IF(A380&lt;&gt;"",VLOOKUP(B380,'Ket qua do'!$C$5:$AP$50000,$D$3,TRUE),"")</f>
        <v>#N/A</v>
      </c>
      <c r="E380" s="21" t="e">
        <f>IF(A380&lt;&gt;"",VLOOKUP(B380,'Ket qua do'!$C$5:$AP$50000,$E$3,TRUE)*$C$12,"")</f>
        <v>#N/A</v>
      </c>
      <c r="F380" s="21" t="e">
        <f>IF(A380&lt;&gt;"",VLOOKUP(B380,'Ket qua do'!$C$5:$AP$50000,$F$3,TRUE),"")</f>
        <v>#N/A</v>
      </c>
      <c r="G380" s="21" t="e">
        <f>IF(A380&lt;&gt;"",VLOOKUP(B380,'Ket qua do'!$C$5:$AP$50000,$G$3,TRUE),"")</f>
        <v>#N/A</v>
      </c>
      <c r="H380" s="21" t="e">
        <f>IF(A380&lt;&gt;"",VLOOKUP(B380,'Ket qua do'!$C$5:$AP$50000,$H$3,TRUE),"")</f>
        <v>#N/A</v>
      </c>
      <c r="I380" s="21" t="e">
        <f>IF(A380&lt;&gt;"",VLOOKUP(B380,'Ket qua do'!$C$5:$AP$50000,$I$3,TRUE)*$E$9/1000,"")</f>
        <v>#N/A</v>
      </c>
      <c r="J380" s="21" t="e">
        <f>IF(A380&lt;&gt;"",VLOOKUP(B380,'Ket qua do'!$C$5:$AP$50000,$J$3,TRUE)*$E$9/1000,"")</f>
        <v>#N/A</v>
      </c>
      <c r="K380" s="21" t="e">
        <f>IF(A380&lt;&gt;"",VLOOKUP(B380,'Ket qua do'!$C$5:$AP$50000,$K$3,TRUE)*$E$9/1000,"")</f>
        <v>#N/A</v>
      </c>
      <c r="L380" s="21" t="e">
        <f>IF(A380&lt;&gt;"",VLOOKUP(B380,'Ket qua do'!$C$5:$AP$50000,$L$3,TRUE),"")</f>
        <v>#N/A</v>
      </c>
    </row>
    <row r="381" spans="1:12" x14ac:dyDescent="0.25">
      <c r="A381" t="e">
        <f t="shared" si="11"/>
        <v>#N/A</v>
      </c>
      <c r="B381" s="1" t="e">
        <f>IF(A381&lt;&gt;"",VLOOKUP(A381,'Ket qua do'!$B$5:$CE$50000,2,TRUE),"")</f>
        <v>#N/A</v>
      </c>
      <c r="C381" s="19" t="e">
        <f>IF(A381&lt;&gt;"",VLOOKUP(B381,'Ket qua do'!$C$5:$AP$50000,$C$3,TRUE)*SQRT(3)*$C$11,"")</f>
        <v>#N/A</v>
      </c>
      <c r="D381" s="21" t="e">
        <f>IF(A381&lt;&gt;"",VLOOKUP(B381,'Ket qua do'!$C$5:$AP$50000,$D$3,TRUE),"")</f>
        <v>#N/A</v>
      </c>
      <c r="E381" s="21" t="e">
        <f>IF(A381&lt;&gt;"",VLOOKUP(B381,'Ket qua do'!$C$5:$AP$50000,$E$3,TRUE)*$C$12,"")</f>
        <v>#N/A</v>
      </c>
      <c r="F381" s="21" t="e">
        <f>IF(A381&lt;&gt;"",VLOOKUP(B381,'Ket qua do'!$C$5:$AP$50000,$F$3,TRUE),"")</f>
        <v>#N/A</v>
      </c>
      <c r="G381" s="21" t="e">
        <f>IF(A381&lt;&gt;"",VLOOKUP(B381,'Ket qua do'!$C$5:$AP$50000,$G$3,TRUE),"")</f>
        <v>#N/A</v>
      </c>
      <c r="H381" s="21" t="e">
        <f>IF(A381&lt;&gt;"",VLOOKUP(B381,'Ket qua do'!$C$5:$AP$50000,$H$3,TRUE),"")</f>
        <v>#N/A</v>
      </c>
      <c r="I381" s="21" t="e">
        <f>IF(A381&lt;&gt;"",VLOOKUP(B381,'Ket qua do'!$C$5:$AP$50000,$I$3,TRUE)*$E$9/1000,"")</f>
        <v>#N/A</v>
      </c>
      <c r="J381" s="21" t="e">
        <f>IF(A381&lt;&gt;"",VLOOKUP(B381,'Ket qua do'!$C$5:$AP$50000,$J$3,TRUE)*$E$9/1000,"")</f>
        <v>#N/A</v>
      </c>
      <c r="K381" s="21" t="e">
        <f>IF(A381&lt;&gt;"",VLOOKUP(B381,'Ket qua do'!$C$5:$AP$50000,$K$3,TRUE)*$E$9/1000,"")</f>
        <v>#N/A</v>
      </c>
      <c r="L381" s="21" t="e">
        <f>IF(A381&lt;&gt;"",VLOOKUP(B381,'Ket qua do'!$C$5:$AP$50000,$L$3,TRUE),"")</f>
        <v>#N/A</v>
      </c>
    </row>
    <row r="382" spans="1:12" x14ac:dyDescent="0.25">
      <c r="A382" t="e">
        <f t="shared" si="11"/>
        <v>#N/A</v>
      </c>
      <c r="B382" s="1" t="e">
        <f>IF(A382&lt;&gt;"",VLOOKUP(A382,'Ket qua do'!$B$5:$CE$50000,2,TRUE),"")</f>
        <v>#N/A</v>
      </c>
      <c r="C382" s="19" t="e">
        <f>IF(A382&lt;&gt;"",VLOOKUP(B382,'Ket qua do'!$C$5:$AP$50000,$C$3,TRUE)*SQRT(3)*$C$11,"")</f>
        <v>#N/A</v>
      </c>
      <c r="D382" s="21" t="e">
        <f>IF(A382&lt;&gt;"",VLOOKUP(B382,'Ket qua do'!$C$5:$AP$50000,$D$3,TRUE),"")</f>
        <v>#N/A</v>
      </c>
      <c r="E382" s="21" t="e">
        <f>IF(A382&lt;&gt;"",VLOOKUP(B382,'Ket qua do'!$C$5:$AP$50000,$E$3,TRUE)*$C$12,"")</f>
        <v>#N/A</v>
      </c>
      <c r="F382" s="21" t="e">
        <f>IF(A382&lt;&gt;"",VLOOKUP(B382,'Ket qua do'!$C$5:$AP$50000,$F$3,TRUE),"")</f>
        <v>#N/A</v>
      </c>
      <c r="G382" s="21" t="e">
        <f>IF(A382&lt;&gt;"",VLOOKUP(B382,'Ket qua do'!$C$5:$AP$50000,$G$3,TRUE),"")</f>
        <v>#N/A</v>
      </c>
      <c r="H382" s="21" t="e">
        <f>IF(A382&lt;&gt;"",VLOOKUP(B382,'Ket qua do'!$C$5:$AP$50000,$H$3,TRUE),"")</f>
        <v>#N/A</v>
      </c>
      <c r="I382" s="21" t="e">
        <f>IF(A382&lt;&gt;"",VLOOKUP(B382,'Ket qua do'!$C$5:$AP$50000,$I$3,TRUE)*$E$9/1000,"")</f>
        <v>#N/A</v>
      </c>
      <c r="J382" s="21" t="e">
        <f>IF(A382&lt;&gt;"",VLOOKUP(B382,'Ket qua do'!$C$5:$AP$50000,$J$3,TRUE)*$E$9/1000,"")</f>
        <v>#N/A</v>
      </c>
      <c r="K382" s="21" t="e">
        <f>IF(A382&lt;&gt;"",VLOOKUP(B382,'Ket qua do'!$C$5:$AP$50000,$K$3,TRUE)*$E$9/1000,"")</f>
        <v>#N/A</v>
      </c>
      <c r="L382" s="21" t="e">
        <f>IF(A382&lt;&gt;"",VLOOKUP(B382,'Ket qua do'!$C$5:$AP$50000,$L$3,TRUE),"")</f>
        <v>#N/A</v>
      </c>
    </row>
    <row r="383" spans="1:12" x14ac:dyDescent="0.25">
      <c r="A383" t="e">
        <f t="shared" si="11"/>
        <v>#N/A</v>
      </c>
      <c r="B383" s="1" t="e">
        <f>IF(A383&lt;&gt;"",VLOOKUP(A383,'Ket qua do'!$B$5:$CE$50000,2,TRUE),"")</f>
        <v>#N/A</v>
      </c>
      <c r="C383" s="19" t="e">
        <f>IF(A383&lt;&gt;"",VLOOKUP(B383,'Ket qua do'!$C$5:$AP$50000,$C$3,TRUE)*SQRT(3)*$C$11,"")</f>
        <v>#N/A</v>
      </c>
      <c r="D383" s="21" t="e">
        <f>IF(A383&lt;&gt;"",VLOOKUP(B383,'Ket qua do'!$C$5:$AP$50000,$D$3,TRUE),"")</f>
        <v>#N/A</v>
      </c>
      <c r="E383" s="21" t="e">
        <f>IF(A383&lt;&gt;"",VLOOKUP(B383,'Ket qua do'!$C$5:$AP$50000,$E$3,TRUE)*$C$12,"")</f>
        <v>#N/A</v>
      </c>
      <c r="F383" s="21" t="e">
        <f>IF(A383&lt;&gt;"",VLOOKUP(B383,'Ket qua do'!$C$5:$AP$50000,$F$3,TRUE),"")</f>
        <v>#N/A</v>
      </c>
      <c r="G383" s="21" t="e">
        <f>IF(A383&lt;&gt;"",VLOOKUP(B383,'Ket qua do'!$C$5:$AP$50000,$G$3,TRUE),"")</f>
        <v>#N/A</v>
      </c>
      <c r="H383" s="21" t="e">
        <f>IF(A383&lt;&gt;"",VLOOKUP(B383,'Ket qua do'!$C$5:$AP$50000,$H$3,TRUE),"")</f>
        <v>#N/A</v>
      </c>
      <c r="I383" s="21" t="e">
        <f>IF(A383&lt;&gt;"",VLOOKUP(B383,'Ket qua do'!$C$5:$AP$50000,$I$3,TRUE)*$E$9/1000,"")</f>
        <v>#N/A</v>
      </c>
      <c r="J383" s="21" t="e">
        <f>IF(A383&lt;&gt;"",VLOOKUP(B383,'Ket qua do'!$C$5:$AP$50000,$J$3,TRUE)*$E$9/1000,"")</f>
        <v>#N/A</v>
      </c>
      <c r="K383" s="21" t="e">
        <f>IF(A383&lt;&gt;"",VLOOKUP(B383,'Ket qua do'!$C$5:$AP$50000,$K$3,TRUE)*$E$9/1000,"")</f>
        <v>#N/A</v>
      </c>
      <c r="L383" s="21" t="e">
        <f>IF(A383&lt;&gt;"",VLOOKUP(B383,'Ket qua do'!$C$5:$AP$50000,$L$3,TRUE),"")</f>
        <v>#N/A</v>
      </c>
    </row>
    <row r="384" spans="1:12" x14ac:dyDescent="0.25">
      <c r="A384" t="e">
        <f t="shared" si="11"/>
        <v>#N/A</v>
      </c>
      <c r="B384" s="1" t="e">
        <f>IF(A384&lt;&gt;"",VLOOKUP(A384,'Ket qua do'!$B$5:$CE$50000,2,TRUE),"")</f>
        <v>#N/A</v>
      </c>
      <c r="C384" s="19" t="e">
        <f>IF(A384&lt;&gt;"",VLOOKUP(B384,'Ket qua do'!$C$5:$AP$50000,$C$3,TRUE)*SQRT(3)*$C$11,"")</f>
        <v>#N/A</v>
      </c>
      <c r="D384" s="21" t="e">
        <f>IF(A384&lt;&gt;"",VLOOKUP(B384,'Ket qua do'!$C$5:$AP$50000,$D$3,TRUE),"")</f>
        <v>#N/A</v>
      </c>
      <c r="E384" s="21" t="e">
        <f>IF(A384&lt;&gt;"",VLOOKUP(B384,'Ket qua do'!$C$5:$AP$50000,$E$3,TRUE)*$C$12,"")</f>
        <v>#N/A</v>
      </c>
      <c r="F384" s="21" t="e">
        <f>IF(A384&lt;&gt;"",VLOOKUP(B384,'Ket qua do'!$C$5:$AP$50000,$F$3,TRUE),"")</f>
        <v>#N/A</v>
      </c>
      <c r="G384" s="21" t="e">
        <f>IF(A384&lt;&gt;"",VLOOKUP(B384,'Ket qua do'!$C$5:$AP$50000,$G$3,TRUE),"")</f>
        <v>#N/A</v>
      </c>
      <c r="H384" s="21" t="e">
        <f>IF(A384&lt;&gt;"",VLOOKUP(B384,'Ket qua do'!$C$5:$AP$50000,$H$3,TRUE),"")</f>
        <v>#N/A</v>
      </c>
      <c r="I384" s="21" t="e">
        <f>IF(A384&lt;&gt;"",VLOOKUP(B384,'Ket qua do'!$C$5:$AP$50000,$I$3,TRUE)*$E$9/1000,"")</f>
        <v>#N/A</v>
      </c>
      <c r="J384" s="21" t="e">
        <f>IF(A384&lt;&gt;"",VLOOKUP(B384,'Ket qua do'!$C$5:$AP$50000,$J$3,TRUE)*$E$9/1000,"")</f>
        <v>#N/A</v>
      </c>
      <c r="K384" s="21" t="e">
        <f>IF(A384&lt;&gt;"",VLOOKUP(B384,'Ket qua do'!$C$5:$AP$50000,$K$3,TRUE)*$E$9/1000,"")</f>
        <v>#N/A</v>
      </c>
      <c r="L384" s="21" t="e">
        <f>IF(A384&lt;&gt;"",VLOOKUP(B384,'Ket qua do'!$C$5:$AP$50000,$L$3,TRUE),"")</f>
        <v>#N/A</v>
      </c>
    </row>
    <row r="385" spans="1:12" x14ac:dyDescent="0.25">
      <c r="A385" t="e">
        <f t="shared" si="11"/>
        <v>#N/A</v>
      </c>
      <c r="B385" s="1" t="e">
        <f>IF(A385&lt;&gt;"",VLOOKUP(A385,'Ket qua do'!$B$5:$CE$50000,2,TRUE),"")</f>
        <v>#N/A</v>
      </c>
      <c r="C385" s="19" t="e">
        <f>IF(A385&lt;&gt;"",VLOOKUP(B385,'Ket qua do'!$C$5:$AP$50000,$C$3,TRUE)*SQRT(3)*$C$11,"")</f>
        <v>#N/A</v>
      </c>
      <c r="D385" s="21" t="e">
        <f>IF(A385&lt;&gt;"",VLOOKUP(B385,'Ket qua do'!$C$5:$AP$50000,$D$3,TRUE),"")</f>
        <v>#N/A</v>
      </c>
      <c r="E385" s="21" t="e">
        <f>IF(A385&lt;&gt;"",VLOOKUP(B385,'Ket qua do'!$C$5:$AP$50000,$E$3,TRUE)*$C$12,"")</f>
        <v>#N/A</v>
      </c>
      <c r="F385" s="21" t="e">
        <f>IF(A385&lt;&gt;"",VLOOKUP(B385,'Ket qua do'!$C$5:$AP$50000,$F$3,TRUE),"")</f>
        <v>#N/A</v>
      </c>
      <c r="G385" s="21" t="e">
        <f>IF(A385&lt;&gt;"",VLOOKUP(B385,'Ket qua do'!$C$5:$AP$50000,$G$3,TRUE),"")</f>
        <v>#N/A</v>
      </c>
      <c r="H385" s="21" t="e">
        <f>IF(A385&lt;&gt;"",VLOOKUP(B385,'Ket qua do'!$C$5:$AP$50000,$H$3,TRUE),"")</f>
        <v>#N/A</v>
      </c>
      <c r="I385" s="21" t="e">
        <f>IF(A385&lt;&gt;"",VLOOKUP(B385,'Ket qua do'!$C$5:$AP$50000,$I$3,TRUE)*$E$9/1000,"")</f>
        <v>#N/A</v>
      </c>
      <c r="J385" s="21" t="e">
        <f>IF(A385&lt;&gt;"",VLOOKUP(B385,'Ket qua do'!$C$5:$AP$50000,$J$3,TRUE)*$E$9/1000,"")</f>
        <v>#N/A</v>
      </c>
      <c r="K385" s="21" t="e">
        <f>IF(A385&lt;&gt;"",VLOOKUP(B385,'Ket qua do'!$C$5:$AP$50000,$K$3,TRUE)*$E$9/1000,"")</f>
        <v>#N/A</v>
      </c>
      <c r="L385" s="21" t="e">
        <f>IF(A385&lt;&gt;"",VLOOKUP(B385,'Ket qua do'!$C$5:$AP$50000,$L$3,TRUE),"")</f>
        <v>#N/A</v>
      </c>
    </row>
    <row r="386" spans="1:12" x14ac:dyDescent="0.25">
      <c r="A386" t="e">
        <f t="shared" si="11"/>
        <v>#N/A</v>
      </c>
      <c r="B386" s="1" t="e">
        <f>IF(A386&lt;&gt;"",VLOOKUP(A386,'Ket qua do'!$B$5:$CE$50000,2,TRUE),"")</f>
        <v>#N/A</v>
      </c>
      <c r="C386" s="19" t="e">
        <f>IF(A386&lt;&gt;"",VLOOKUP(B386,'Ket qua do'!$C$5:$AP$50000,$C$3,TRUE)*SQRT(3)*$C$11,"")</f>
        <v>#N/A</v>
      </c>
      <c r="D386" s="21" t="e">
        <f>IF(A386&lt;&gt;"",VLOOKUP(B386,'Ket qua do'!$C$5:$AP$50000,$D$3,TRUE),"")</f>
        <v>#N/A</v>
      </c>
      <c r="E386" s="21" t="e">
        <f>IF(A386&lt;&gt;"",VLOOKUP(B386,'Ket qua do'!$C$5:$AP$50000,$E$3,TRUE)*$C$12,"")</f>
        <v>#N/A</v>
      </c>
      <c r="F386" s="21" t="e">
        <f>IF(A386&lt;&gt;"",VLOOKUP(B386,'Ket qua do'!$C$5:$AP$50000,$F$3,TRUE),"")</f>
        <v>#N/A</v>
      </c>
      <c r="G386" s="21" t="e">
        <f>IF(A386&lt;&gt;"",VLOOKUP(B386,'Ket qua do'!$C$5:$AP$50000,$G$3,TRUE),"")</f>
        <v>#N/A</v>
      </c>
      <c r="H386" s="21" t="e">
        <f>IF(A386&lt;&gt;"",VLOOKUP(B386,'Ket qua do'!$C$5:$AP$50000,$H$3,TRUE),"")</f>
        <v>#N/A</v>
      </c>
      <c r="I386" s="21" t="e">
        <f>IF(A386&lt;&gt;"",VLOOKUP(B386,'Ket qua do'!$C$5:$AP$50000,$I$3,TRUE)*$E$9/1000,"")</f>
        <v>#N/A</v>
      </c>
      <c r="J386" s="21" t="e">
        <f>IF(A386&lt;&gt;"",VLOOKUP(B386,'Ket qua do'!$C$5:$AP$50000,$J$3,TRUE)*$E$9/1000,"")</f>
        <v>#N/A</v>
      </c>
      <c r="K386" s="21" t="e">
        <f>IF(A386&lt;&gt;"",VLOOKUP(B386,'Ket qua do'!$C$5:$AP$50000,$K$3,TRUE)*$E$9/1000,"")</f>
        <v>#N/A</v>
      </c>
      <c r="L386" s="21" t="e">
        <f>IF(A386&lt;&gt;"",VLOOKUP(B386,'Ket qua do'!$C$5:$AP$50000,$L$3,TRUE),"")</f>
        <v>#N/A</v>
      </c>
    </row>
    <row r="387" spans="1:12" x14ac:dyDescent="0.25">
      <c r="A387" t="e">
        <f t="shared" si="11"/>
        <v>#N/A</v>
      </c>
      <c r="B387" s="1" t="e">
        <f>IF(A387&lt;&gt;"",VLOOKUP(A387,'Ket qua do'!$B$5:$CE$50000,2,TRUE),"")</f>
        <v>#N/A</v>
      </c>
      <c r="C387" s="19" t="e">
        <f>IF(A387&lt;&gt;"",VLOOKUP(B387,'Ket qua do'!$C$5:$AP$50000,$C$3,TRUE)*SQRT(3)*$C$11,"")</f>
        <v>#N/A</v>
      </c>
      <c r="D387" s="21" t="e">
        <f>IF(A387&lt;&gt;"",VLOOKUP(B387,'Ket qua do'!$C$5:$AP$50000,$D$3,TRUE),"")</f>
        <v>#N/A</v>
      </c>
      <c r="E387" s="21" t="e">
        <f>IF(A387&lt;&gt;"",VLOOKUP(B387,'Ket qua do'!$C$5:$AP$50000,$E$3,TRUE)*$C$12,"")</f>
        <v>#N/A</v>
      </c>
      <c r="F387" s="21" t="e">
        <f>IF(A387&lt;&gt;"",VLOOKUP(B387,'Ket qua do'!$C$5:$AP$50000,$F$3,TRUE),"")</f>
        <v>#N/A</v>
      </c>
      <c r="G387" s="21" t="e">
        <f>IF(A387&lt;&gt;"",VLOOKUP(B387,'Ket qua do'!$C$5:$AP$50000,$G$3,TRUE),"")</f>
        <v>#N/A</v>
      </c>
      <c r="H387" s="21" t="e">
        <f>IF(A387&lt;&gt;"",VLOOKUP(B387,'Ket qua do'!$C$5:$AP$50000,$H$3,TRUE),"")</f>
        <v>#N/A</v>
      </c>
      <c r="I387" s="21" t="e">
        <f>IF(A387&lt;&gt;"",VLOOKUP(B387,'Ket qua do'!$C$5:$AP$50000,$I$3,TRUE)*$E$9/1000,"")</f>
        <v>#N/A</v>
      </c>
      <c r="J387" s="21" t="e">
        <f>IF(A387&lt;&gt;"",VLOOKUP(B387,'Ket qua do'!$C$5:$AP$50000,$J$3,TRUE)*$E$9/1000,"")</f>
        <v>#N/A</v>
      </c>
      <c r="K387" s="21" t="e">
        <f>IF(A387&lt;&gt;"",VLOOKUP(B387,'Ket qua do'!$C$5:$AP$50000,$K$3,TRUE)*$E$9/1000,"")</f>
        <v>#N/A</v>
      </c>
      <c r="L387" s="21" t="e">
        <f>IF(A387&lt;&gt;"",VLOOKUP(B387,'Ket qua do'!$C$5:$AP$50000,$L$3,TRUE),"")</f>
        <v>#N/A</v>
      </c>
    </row>
    <row r="388" spans="1:12" x14ac:dyDescent="0.25">
      <c r="A388" t="e">
        <f t="shared" si="11"/>
        <v>#N/A</v>
      </c>
      <c r="B388" s="1" t="e">
        <f>IF(A388&lt;&gt;"",VLOOKUP(A388,'Ket qua do'!$B$5:$CE$50000,2,TRUE),"")</f>
        <v>#N/A</v>
      </c>
      <c r="C388" s="19" t="e">
        <f>IF(A388&lt;&gt;"",VLOOKUP(B388,'Ket qua do'!$C$5:$AP$50000,$C$3,TRUE)*SQRT(3)*$C$11,"")</f>
        <v>#N/A</v>
      </c>
      <c r="D388" s="21" t="e">
        <f>IF(A388&lt;&gt;"",VLOOKUP(B388,'Ket qua do'!$C$5:$AP$50000,$D$3,TRUE),"")</f>
        <v>#N/A</v>
      </c>
      <c r="E388" s="21" t="e">
        <f>IF(A388&lt;&gt;"",VLOOKUP(B388,'Ket qua do'!$C$5:$AP$50000,$E$3,TRUE)*$C$12,"")</f>
        <v>#N/A</v>
      </c>
      <c r="F388" s="21" t="e">
        <f>IF(A388&lt;&gt;"",VLOOKUP(B388,'Ket qua do'!$C$5:$AP$50000,$F$3,TRUE),"")</f>
        <v>#N/A</v>
      </c>
      <c r="G388" s="21" t="e">
        <f>IF(A388&lt;&gt;"",VLOOKUP(B388,'Ket qua do'!$C$5:$AP$50000,$G$3,TRUE),"")</f>
        <v>#N/A</v>
      </c>
      <c r="H388" s="21" t="e">
        <f>IF(A388&lt;&gt;"",VLOOKUP(B388,'Ket qua do'!$C$5:$AP$50000,$H$3,TRUE),"")</f>
        <v>#N/A</v>
      </c>
      <c r="I388" s="21" t="e">
        <f>IF(A388&lt;&gt;"",VLOOKUP(B388,'Ket qua do'!$C$5:$AP$50000,$I$3,TRUE)*$E$9/1000,"")</f>
        <v>#N/A</v>
      </c>
      <c r="J388" s="21" t="e">
        <f>IF(A388&lt;&gt;"",VLOOKUP(B388,'Ket qua do'!$C$5:$AP$50000,$J$3,TRUE)*$E$9/1000,"")</f>
        <v>#N/A</v>
      </c>
      <c r="K388" s="21" t="e">
        <f>IF(A388&lt;&gt;"",VLOOKUP(B388,'Ket qua do'!$C$5:$AP$50000,$K$3,TRUE)*$E$9/1000,"")</f>
        <v>#N/A</v>
      </c>
      <c r="L388" s="21" t="e">
        <f>IF(A388&lt;&gt;"",VLOOKUP(B388,'Ket qua do'!$C$5:$AP$50000,$L$3,TRUE),"")</f>
        <v>#N/A</v>
      </c>
    </row>
    <row r="389" spans="1:12" x14ac:dyDescent="0.25">
      <c r="A389" t="e">
        <f t="shared" si="11"/>
        <v>#N/A</v>
      </c>
      <c r="B389" s="1" t="e">
        <f>IF(A389&lt;&gt;"",VLOOKUP(A389,'Ket qua do'!$B$5:$CE$50000,2,TRUE),"")</f>
        <v>#N/A</v>
      </c>
      <c r="C389" s="19" t="e">
        <f>IF(A389&lt;&gt;"",VLOOKUP(B389,'Ket qua do'!$C$5:$AP$50000,$C$3,TRUE)*SQRT(3)*$C$11,"")</f>
        <v>#N/A</v>
      </c>
      <c r="D389" s="21" t="e">
        <f>IF(A389&lt;&gt;"",VLOOKUP(B389,'Ket qua do'!$C$5:$AP$50000,$D$3,TRUE),"")</f>
        <v>#N/A</v>
      </c>
      <c r="E389" s="21" t="e">
        <f>IF(A389&lt;&gt;"",VLOOKUP(B389,'Ket qua do'!$C$5:$AP$50000,$E$3,TRUE)*$C$12,"")</f>
        <v>#N/A</v>
      </c>
      <c r="F389" s="21" t="e">
        <f>IF(A389&lt;&gt;"",VLOOKUP(B389,'Ket qua do'!$C$5:$AP$50000,$F$3,TRUE),"")</f>
        <v>#N/A</v>
      </c>
      <c r="G389" s="21" t="e">
        <f>IF(A389&lt;&gt;"",VLOOKUP(B389,'Ket qua do'!$C$5:$AP$50000,$G$3,TRUE),"")</f>
        <v>#N/A</v>
      </c>
      <c r="H389" s="21" t="e">
        <f>IF(A389&lt;&gt;"",VLOOKUP(B389,'Ket qua do'!$C$5:$AP$50000,$H$3,TRUE),"")</f>
        <v>#N/A</v>
      </c>
      <c r="I389" s="21" t="e">
        <f>IF(A389&lt;&gt;"",VLOOKUP(B389,'Ket qua do'!$C$5:$AP$50000,$I$3,TRUE)*$E$9/1000,"")</f>
        <v>#N/A</v>
      </c>
      <c r="J389" s="21" t="e">
        <f>IF(A389&lt;&gt;"",VLOOKUP(B389,'Ket qua do'!$C$5:$AP$50000,$J$3,TRUE)*$E$9/1000,"")</f>
        <v>#N/A</v>
      </c>
      <c r="K389" s="21" t="e">
        <f>IF(A389&lt;&gt;"",VLOOKUP(B389,'Ket qua do'!$C$5:$AP$50000,$K$3,TRUE)*$E$9/1000,"")</f>
        <v>#N/A</v>
      </c>
      <c r="L389" s="21" t="e">
        <f>IF(A389&lt;&gt;"",VLOOKUP(B389,'Ket qua do'!$C$5:$AP$50000,$L$3,TRUE),"")</f>
        <v>#N/A</v>
      </c>
    </row>
    <row r="390" spans="1:12" x14ac:dyDescent="0.25">
      <c r="A390" t="e">
        <f t="shared" si="11"/>
        <v>#N/A</v>
      </c>
      <c r="B390" s="1" t="e">
        <f>IF(A390&lt;&gt;"",VLOOKUP(A390,'Ket qua do'!$B$5:$CE$50000,2,TRUE),"")</f>
        <v>#N/A</v>
      </c>
      <c r="C390" s="19" t="e">
        <f>IF(A390&lt;&gt;"",VLOOKUP(B390,'Ket qua do'!$C$5:$AP$50000,$C$3,TRUE)*SQRT(3)*$C$11,"")</f>
        <v>#N/A</v>
      </c>
      <c r="D390" s="21" t="e">
        <f>IF(A390&lt;&gt;"",VLOOKUP(B390,'Ket qua do'!$C$5:$AP$50000,$D$3,TRUE),"")</f>
        <v>#N/A</v>
      </c>
      <c r="E390" s="21" t="e">
        <f>IF(A390&lt;&gt;"",VLOOKUP(B390,'Ket qua do'!$C$5:$AP$50000,$E$3,TRUE)*$C$12,"")</f>
        <v>#N/A</v>
      </c>
      <c r="F390" s="21" t="e">
        <f>IF(A390&lt;&gt;"",VLOOKUP(B390,'Ket qua do'!$C$5:$AP$50000,$F$3,TRUE),"")</f>
        <v>#N/A</v>
      </c>
      <c r="G390" s="21" t="e">
        <f>IF(A390&lt;&gt;"",VLOOKUP(B390,'Ket qua do'!$C$5:$AP$50000,$G$3,TRUE),"")</f>
        <v>#N/A</v>
      </c>
      <c r="H390" s="21" t="e">
        <f>IF(A390&lt;&gt;"",VLOOKUP(B390,'Ket qua do'!$C$5:$AP$50000,$H$3,TRUE),"")</f>
        <v>#N/A</v>
      </c>
      <c r="I390" s="21" t="e">
        <f>IF(A390&lt;&gt;"",VLOOKUP(B390,'Ket qua do'!$C$5:$AP$50000,$I$3,TRUE)*$E$9/1000,"")</f>
        <v>#N/A</v>
      </c>
      <c r="J390" s="21" t="e">
        <f>IF(A390&lt;&gt;"",VLOOKUP(B390,'Ket qua do'!$C$5:$AP$50000,$J$3,TRUE)*$E$9/1000,"")</f>
        <v>#N/A</v>
      </c>
      <c r="K390" s="21" t="e">
        <f>IF(A390&lt;&gt;"",VLOOKUP(B390,'Ket qua do'!$C$5:$AP$50000,$K$3,TRUE)*$E$9/1000,"")</f>
        <v>#N/A</v>
      </c>
      <c r="L390" s="21" t="e">
        <f>IF(A390&lt;&gt;"",VLOOKUP(B390,'Ket qua do'!$C$5:$AP$50000,$L$3,TRUE),"")</f>
        <v>#N/A</v>
      </c>
    </row>
    <row r="391" spans="1:12" x14ac:dyDescent="0.25">
      <c r="A391" t="e">
        <f t="shared" si="11"/>
        <v>#N/A</v>
      </c>
      <c r="B391" s="1" t="e">
        <f>IF(A391&lt;&gt;"",VLOOKUP(A391,'Ket qua do'!$B$5:$CE$50000,2,TRUE),"")</f>
        <v>#N/A</v>
      </c>
      <c r="C391" s="19" t="e">
        <f>IF(A391&lt;&gt;"",VLOOKUP(B391,'Ket qua do'!$C$5:$AP$50000,$C$3,TRUE)*SQRT(3)*$C$11,"")</f>
        <v>#N/A</v>
      </c>
      <c r="D391" s="21" t="e">
        <f>IF(A391&lt;&gt;"",VLOOKUP(B391,'Ket qua do'!$C$5:$AP$50000,$D$3,TRUE),"")</f>
        <v>#N/A</v>
      </c>
      <c r="E391" s="21" t="e">
        <f>IF(A391&lt;&gt;"",VLOOKUP(B391,'Ket qua do'!$C$5:$AP$50000,$E$3,TRUE)*$C$12,"")</f>
        <v>#N/A</v>
      </c>
      <c r="F391" s="21" t="e">
        <f>IF(A391&lt;&gt;"",VLOOKUP(B391,'Ket qua do'!$C$5:$AP$50000,$F$3,TRUE),"")</f>
        <v>#N/A</v>
      </c>
      <c r="G391" s="21" t="e">
        <f>IF(A391&lt;&gt;"",VLOOKUP(B391,'Ket qua do'!$C$5:$AP$50000,$G$3,TRUE),"")</f>
        <v>#N/A</v>
      </c>
      <c r="H391" s="21" t="e">
        <f>IF(A391&lt;&gt;"",VLOOKUP(B391,'Ket qua do'!$C$5:$AP$50000,$H$3,TRUE),"")</f>
        <v>#N/A</v>
      </c>
      <c r="I391" s="21" t="e">
        <f>IF(A391&lt;&gt;"",VLOOKUP(B391,'Ket qua do'!$C$5:$AP$50000,$I$3,TRUE)*$E$9/1000,"")</f>
        <v>#N/A</v>
      </c>
      <c r="J391" s="21" t="e">
        <f>IF(A391&lt;&gt;"",VLOOKUP(B391,'Ket qua do'!$C$5:$AP$50000,$J$3,TRUE)*$E$9/1000,"")</f>
        <v>#N/A</v>
      </c>
      <c r="K391" s="21" t="e">
        <f>IF(A391&lt;&gt;"",VLOOKUP(B391,'Ket qua do'!$C$5:$AP$50000,$K$3,TRUE)*$E$9/1000,"")</f>
        <v>#N/A</v>
      </c>
      <c r="L391" s="21" t="e">
        <f>IF(A391&lt;&gt;"",VLOOKUP(B391,'Ket qua do'!$C$5:$AP$50000,$L$3,TRUE),"")</f>
        <v>#N/A</v>
      </c>
    </row>
    <row r="392" spans="1:12" x14ac:dyDescent="0.25">
      <c r="A392" t="e">
        <f t="shared" si="11"/>
        <v>#N/A</v>
      </c>
      <c r="B392" s="1" t="e">
        <f>IF(A392&lt;&gt;"",VLOOKUP(A392,'Ket qua do'!$B$5:$CE$50000,2,TRUE),"")</f>
        <v>#N/A</v>
      </c>
      <c r="C392" s="19" t="e">
        <f>IF(A392&lt;&gt;"",VLOOKUP(B392,'Ket qua do'!$C$5:$AP$50000,$C$3,TRUE)*SQRT(3)*$C$11,"")</f>
        <v>#N/A</v>
      </c>
      <c r="D392" s="21" t="e">
        <f>IF(A392&lt;&gt;"",VLOOKUP(B392,'Ket qua do'!$C$5:$AP$50000,$D$3,TRUE),"")</f>
        <v>#N/A</v>
      </c>
      <c r="E392" s="21" t="e">
        <f>IF(A392&lt;&gt;"",VLOOKUP(B392,'Ket qua do'!$C$5:$AP$50000,$E$3,TRUE)*$C$12,"")</f>
        <v>#N/A</v>
      </c>
      <c r="F392" s="21" t="e">
        <f>IF(A392&lt;&gt;"",VLOOKUP(B392,'Ket qua do'!$C$5:$AP$50000,$F$3,TRUE),"")</f>
        <v>#N/A</v>
      </c>
      <c r="G392" s="21" t="e">
        <f>IF(A392&lt;&gt;"",VLOOKUP(B392,'Ket qua do'!$C$5:$AP$50000,$G$3,TRUE),"")</f>
        <v>#N/A</v>
      </c>
      <c r="H392" s="21" t="e">
        <f>IF(A392&lt;&gt;"",VLOOKUP(B392,'Ket qua do'!$C$5:$AP$50000,$H$3,TRUE),"")</f>
        <v>#N/A</v>
      </c>
      <c r="I392" s="21" t="e">
        <f>IF(A392&lt;&gt;"",VLOOKUP(B392,'Ket qua do'!$C$5:$AP$50000,$I$3,TRUE)*$E$9/1000,"")</f>
        <v>#N/A</v>
      </c>
      <c r="J392" s="21" t="e">
        <f>IF(A392&lt;&gt;"",VLOOKUP(B392,'Ket qua do'!$C$5:$AP$50000,$J$3,TRUE)*$E$9/1000,"")</f>
        <v>#N/A</v>
      </c>
      <c r="K392" s="21" t="e">
        <f>IF(A392&lt;&gt;"",VLOOKUP(B392,'Ket qua do'!$C$5:$AP$50000,$K$3,TRUE)*$E$9/1000,"")</f>
        <v>#N/A</v>
      </c>
      <c r="L392" s="21" t="e">
        <f>IF(A392&lt;&gt;"",VLOOKUP(B392,'Ket qua do'!$C$5:$AP$50000,$L$3,TRUE),"")</f>
        <v>#N/A</v>
      </c>
    </row>
    <row r="393" spans="1:12" x14ac:dyDescent="0.25">
      <c r="A393" t="e">
        <f t="shared" si="11"/>
        <v>#N/A</v>
      </c>
      <c r="B393" s="1" t="e">
        <f>IF(A393&lt;&gt;"",VLOOKUP(A393,'Ket qua do'!$B$5:$CE$50000,2,TRUE),"")</f>
        <v>#N/A</v>
      </c>
      <c r="C393" s="19" t="e">
        <f>IF(A393&lt;&gt;"",VLOOKUP(B393,'Ket qua do'!$C$5:$AP$50000,$C$3,TRUE)*SQRT(3)*$C$11,"")</f>
        <v>#N/A</v>
      </c>
      <c r="D393" s="21" t="e">
        <f>IF(A393&lt;&gt;"",VLOOKUP(B393,'Ket qua do'!$C$5:$AP$50000,$D$3,TRUE),"")</f>
        <v>#N/A</v>
      </c>
      <c r="E393" s="21" t="e">
        <f>IF(A393&lt;&gt;"",VLOOKUP(B393,'Ket qua do'!$C$5:$AP$50000,$E$3,TRUE)*$C$12,"")</f>
        <v>#N/A</v>
      </c>
      <c r="F393" s="21" t="e">
        <f>IF(A393&lt;&gt;"",VLOOKUP(B393,'Ket qua do'!$C$5:$AP$50000,$F$3,TRUE),"")</f>
        <v>#N/A</v>
      </c>
      <c r="G393" s="21" t="e">
        <f>IF(A393&lt;&gt;"",VLOOKUP(B393,'Ket qua do'!$C$5:$AP$50000,$G$3,TRUE),"")</f>
        <v>#N/A</v>
      </c>
      <c r="H393" s="21" t="e">
        <f>IF(A393&lt;&gt;"",VLOOKUP(B393,'Ket qua do'!$C$5:$AP$50000,$H$3,TRUE),"")</f>
        <v>#N/A</v>
      </c>
      <c r="I393" s="21" t="e">
        <f>IF(A393&lt;&gt;"",VLOOKUP(B393,'Ket qua do'!$C$5:$AP$50000,$I$3,TRUE)*$E$9/1000,"")</f>
        <v>#N/A</v>
      </c>
      <c r="J393" s="21" t="e">
        <f>IF(A393&lt;&gt;"",VLOOKUP(B393,'Ket qua do'!$C$5:$AP$50000,$J$3,TRUE)*$E$9/1000,"")</f>
        <v>#N/A</v>
      </c>
      <c r="K393" s="21" t="e">
        <f>IF(A393&lt;&gt;"",VLOOKUP(B393,'Ket qua do'!$C$5:$AP$50000,$K$3,TRUE)*$E$9/1000,"")</f>
        <v>#N/A</v>
      </c>
      <c r="L393" s="21" t="e">
        <f>IF(A393&lt;&gt;"",VLOOKUP(B393,'Ket qua do'!$C$5:$AP$50000,$L$3,TRUE),"")</f>
        <v>#N/A</v>
      </c>
    </row>
    <row r="394" spans="1:12" x14ac:dyDescent="0.25">
      <c r="A394" t="e">
        <f t="shared" si="11"/>
        <v>#N/A</v>
      </c>
      <c r="B394" s="1" t="e">
        <f>IF(A394&lt;&gt;"",VLOOKUP(A394,'Ket qua do'!$B$5:$CE$50000,2,TRUE),"")</f>
        <v>#N/A</v>
      </c>
      <c r="C394" s="19" t="e">
        <f>IF(A394&lt;&gt;"",VLOOKUP(B394,'Ket qua do'!$C$5:$AP$50000,$C$3,TRUE)*SQRT(3)*$C$11,"")</f>
        <v>#N/A</v>
      </c>
      <c r="D394" s="21" t="e">
        <f>IF(A394&lt;&gt;"",VLOOKUP(B394,'Ket qua do'!$C$5:$AP$50000,$D$3,TRUE),"")</f>
        <v>#N/A</v>
      </c>
      <c r="E394" s="21" t="e">
        <f>IF(A394&lt;&gt;"",VLOOKUP(B394,'Ket qua do'!$C$5:$AP$50000,$E$3,TRUE)*$C$12,"")</f>
        <v>#N/A</v>
      </c>
      <c r="F394" s="21" t="e">
        <f>IF(A394&lt;&gt;"",VLOOKUP(B394,'Ket qua do'!$C$5:$AP$50000,$F$3,TRUE),"")</f>
        <v>#N/A</v>
      </c>
      <c r="G394" s="21" t="e">
        <f>IF(A394&lt;&gt;"",VLOOKUP(B394,'Ket qua do'!$C$5:$AP$50000,$G$3,TRUE),"")</f>
        <v>#N/A</v>
      </c>
      <c r="H394" s="21" t="e">
        <f>IF(A394&lt;&gt;"",VLOOKUP(B394,'Ket qua do'!$C$5:$AP$50000,$H$3,TRUE),"")</f>
        <v>#N/A</v>
      </c>
      <c r="I394" s="21" t="e">
        <f>IF(A394&lt;&gt;"",VLOOKUP(B394,'Ket qua do'!$C$5:$AP$50000,$I$3,TRUE)*$E$9/1000,"")</f>
        <v>#N/A</v>
      </c>
      <c r="J394" s="21" t="e">
        <f>IF(A394&lt;&gt;"",VLOOKUP(B394,'Ket qua do'!$C$5:$AP$50000,$J$3,TRUE)*$E$9/1000,"")</f>
        <v>#N/A</v>
      </c>
      <c r="K394" s="21" t="e">
        <f>IF(A394&lt;&gt;"",VLOOKUP(B394,'Ket qua do'!$C$5:$AP$50000,$K$3,TRUE)*$E$9/1000,"")</f>
        <v>#N/A</v>
      </c>
      <c r="L394" s="21" t="e">
        <f>IF(A394&lt;&gt;"",VLOOKUP(B394,'Ket qua do'!$C$5:$AP$50000,$L$3,TRUE),"")</f>
        <v>#N/A</v>
      </c>
    </row>
    <row r="395" spans="1:12" x14ac:dyDescent="0.25">
      <c r="A395" t="e">
        <f t="shared" si="11"/>
        <v>#N/A</v>
      </c>
      <c r="B395" s="1" t="e">
        <f>IF(A395&lt;&gt;"",VLOOKUP(A395,'Ket qua do'!$B$5:$CE$50000,2,TRUE),"")</f>
        <v>#N/A</v>
      </c>
      <c r="C395" s="19" t="e">
        <f>IF(A395&lt;&gt;"",VLOOKUP(B395,'Ket qua do'!$C$5:$AP$50000,$C$3,TRUE)*SQRT(3)*$C$11,"")</f>
        <v>#N/A</v>
      </c>
      <c r="D395" s="21" t="e">
        <f>IF(A395&lt;&gt;"",VLOOKUP(B395,'Ket qua do'!$C$5:$AP$50000,$D$3,TRUE),"")</f>
        <v>#N/A</v>
      </c>
      <c r="E395" s="21" t="e">
        <f>IF(A395&lt;&gt;"",VLOOKUP(B395,'Ket qua do'!$C$5:$AP$50000,$E$3,TRUE)*$C$12,"")</f>
        <v>#N/A</v>
      </c>
      <c r="F395" s="21" t="e">
        <f>IF(A395&lt;&gt;"",VLOOKUP(B395,'Ket qua do'!$C$5:$AP$50000,$F$3,TRUE),"")</f>
        <v>#N/A</v>
      </c>
      <c r="G395" s="21" t="e">
        <f>IF(A395&lt;&gt;"",VLOOKUP(B395,'Ket qua do'!$C$5:$AP$50000,$G$3,TRUE),"")</f>
        <v>#N/A</v>
      </c>
      <c r="H395" s="21" t="e">
        <f>IF(A395&lt;&gt;"",VLOOKUP(B395,'Ket qua do'!$C$5:$AP$50000,$H$3,TRUE),"")</f>
        <v>#N/A</v>
      </c>
      <c r="I395" s="21" t="e">
        <f>IF(A395&lt;&gt;"",VLOOKUP(B395,'Ket qua do'!$C$5:$AP$50000,$I$3,TRUE)*$E$9/1000,"")</f>
        <v>#N/A</v>
      </c>
      <c r="J395" s="21" t="e">
        <f>IF(A395&lt;&gt;"",VLOOKUP(B395,'Ket qua do'!$C$5:$AP$50000,$J$3,TRUE)*$E$9/1000,"")</f>
        <v>#N/A</v>
      </c>
      <c r="K395" s="21" t="e">
        <f>IF(A395&lt;&gt;"",VLOOKUP(B395,'Ket qua do'!$C$5:$AP$50000,$K$3,TRUE)*$E$9/1000,"")</f>
        <v>#N/A</v>
      </c>
      <c r="L395" s="21" t="e">
        <f>IF(A395&lt;&gt;"",VLOOKUP(B395,'Ket qua do'!$C$5:$AP$50000,$L$3,TRUE),"")</f>
        <v>#N/A</v>
      </c>
    </row>
    <row r="396" spans="1:12" x14ac:dyDescent="0.25">
      <c r="A396" t="e">
        <f t="shared" si="11"/>
        <v>#N/A</v>
      </c>
      <c r="B396" s="1" t="e">
        <f>IF(A396&lt;&gt;"",VLOOKUP(A396,'Ket qua do'!$B$5:$CE$50000,2,TRUE),"")</f>
        <v>#N/A</v>
      </c>
      <c r="C396" s="19" t="e">
        <f>IF(A396&lt;&gt;"",VLOOKUP(B396,'Ket qua do'!$C$5:$AP$50000,$C$3,TRUE)*SQRT(3)*$C$11,"")</f>
        <v>#N/A</v>
      </c>
      <c r="D396" s="21" t="e">
        <f>IF(A396&lt;&gt;"",VLOOKUP(B396,'Ket qua do'!$C$5:$AP$50000,$D$3,TRUE),"")</f>
        <v>#N/A</v>
      </c>
      <c r="E396" s="21" t="e">
        <f>IF(A396&lt;&gt;"",VLOOKUP(B396,'Ket qua do'!$C$5:$AP$50000,$E$3,TRUE)*$C$12,"")</f>
        <v>#N/A</v>
      </c>
      <c r="F396" s="21" t="e">
        <f>IF(A396&lt;&gt;"",VLOOKUP(B396,'Ket qua do'!$C$5:$AP$50000,$F$3,TRUE),"")</f>
        <v>#N/A</v>
      </c>
      <c r="G396" s="21" t="e">
        <f>IF(A396&lt;&gt;"",VLOOKUP(B396,'Ket qua do'!$C$5:$AP$50000,$G$3,TRUE),"")</f>
        <v>#N/A</v>
      </c>
      <c r="H396" s="21" t="e">
        <f>IF(A396&lt;&gt;"",VLOOKUP(B396,'Ket qua do'!$C$5:$AP$50000,$H$3,TRUE),"")</f>
        <v>#N/A</v>
      </c>
      <c r="I396" s="21" t="e">
        <f>IF(A396&lt;&gt;"",VLOOKUP(B396,'Ket qua do'!$C$5:$AP$50000,$I$3,TRUE)*$E$9/1000,"")</f>
        <v>#N/A</v>
      </c>
      <c r="J396" s="21" t="e">
        <f>IF(A396&lt;&gt;"",VLOOKUP(B396,'Ket qua do'!$C$5:$AP$50000,$J$3,TRUE)*$E$9/1000,"")</f>
        <v>#N/A</v>
      </c>
      <c r="K396" s="21" t="e">
        <f>IF(A396&lt;&gt;"",VLOOKUP(B396,'Ket qua do'!$C$5:$AP$50000,$K$3,TRUE)*$E$9/1000,"")</f>
        <v>#N/A</v>
      </c>
      <c r="L396" s="21" t="e">
        <f>IF(A396&lt;&gt;"",VLOOKUP(B396,'Ket qua do'!$C$5:$AP$50000,$L$3,TRUE),"")</f>
        <v>#N/A</v>
      </c>
    </row>
    <row r="397" spans="1:12" x14ac:dyDescent="0.25">
      <c r="A397" t="e">
        <f t="shared" si="11"/>
        <v>#N/A</v>
      </c>
      <c r="B397" s="1" t="e">
        <f>IF(A397&lt;&gt;"",VLOOKUP(A397,'Ket qua do'!$B$5:$CE$50000,2,TRUE),"")</f>
        <v>#N/A</v>
      </c>
      <c r="C397" s="19" t="e">
        <f>IF(A397&lt;&gt;"",VLOOKUP(B397,'Ket qua do'!$C$5:$AP$50000,$C$3,TRUE)*SQRT(3)*$C$11,"")</f>
        <v>#N/A</v>
      </c>
      <c r="D397" s="21" t="e">
        <f>IF(A397&lt;&gt;"",VLOOKUP(B397,'Ket qua do'!$C$5:$AP$50000,$D$3,TRUE),"")</f>
        <v>#N/A</v>
      </c>
      <c r="E397" s="21" t="e">
        <f>IF(A397&lt;&gt;"",VLOOKUP(B397,'Ket qua do'!$C$5:$AP$50000,$E$3,TRUE)*$C$12,"")</f>
        <v>#N/A</v>
      </c>
      <c r="F397" s="21" t="e">
        <f>IF(A397&lt;&gt;"",VLOOKUP(B397,'Ket qua do'!$C$5:$AP$50000,$F$3,TRUE),"")</f>
        <v>#N/A</v>
      </c>
      <c r="G397" s="21" t="e">
        <f>IF(A397&lt;&gt;"",VLOOKUP(B397,'Ket qua do'!$C$5:$AP$50000,$G$3,TRUE),"")</f>
        <v>#N/A</v>
      </c>
      <c r="H397" s="21" t="e">
        <f>IF(A397&lt;&gt;"",VLOOKUP(B397,'Ket qua do'!$C$5:$AP$50000,$H$3,TRUE),"")</f>
        <v>#N/A</v>
      </c>
      <c r="I397" s="21" t="e">
        <f>IF(A397&lt;&gt;"",VLOOKUP(B397,'Ket qua do'!$C$5:$AP$50000,$I$3,TRUE)*$E$9/1000,"")</f>
        <v>#N/A</v>
      </c>
      <c r="J397" s="21" t="e">
        <f>IF(A397&lt;&gt;"",VLOOKUP(B397,'Ket qua do'!$C$5:$AP$50000,$J$3,TRUE)*$E$9/1000,"")</f>
        <v>#N/A</v>
      </c>
      <c r="K397" s="21" t="e">
        <f>IF(A397&lt;&gt;"",VLOOKUP(B397,'Ket qua do'!$C$5:$AP$50000,$K$3,TRUE)*$E$9/1000,"")</f>
        <v>#N/A</v>
      </c>
      <c r="L397" s="21" t="e">
        <f>IF(A397&lt;&gt;"",VLOOKUP(B397,'Ket qua do'!$C$5:$AP$50000,$L$3,TRUE),"")</f>
        <v>#N/A</v>
      </c>
    </row>
    <row r="398" spans="1:12" x14ac:dyDescent="0.25">
      <c r="A398" t="e">
        <f t="shared" si="11"/>
        <v>#N/A</v>
      </c>
      <c r="B398" s="1" t="e">
        <f>IF(A398&lt;&gt;"",VLOOKUP(A398,'Ket qua do'!$B$5:$CE$50000,2,TRUE),"")</f>
        <v>#N/A</v>
      </c>
      <c r="C398" s="19" t="e">
        <f>IF(A398&lt;&gt;"",VLOOKUP(B398,'Ket qua do'!$C$5:$AP$50000,$C$3,TRUE)*SQRT(3)*$C$11,"")</f>
        <v>#N/A</v>
      </c>
      <c r="D398" s="21" t="e">
        <f>IF(A398&lt;&gt;"",VLOOKUP(B398,'Ket qua do'!$C$5:$AP$50000,$D$3,TRUE),"")</f>
        <v>#N/A</v>
      </c>
      <c r="E398" s="21" t="e">
        <f>IF(A398&lt;&gt;"",VLOOKUP(B398,'Ket qua do'!$C$5:$AP$50000,$E$3,TRUE)*$C$12,"")</f>
        <v>#N/A</v>
      </c>
      <c r="F398" s="21" t="e">
        <f>IF(A398&lt;&gt;"",VLOOKUP(B398,'Ket qua do'!$C$5:$AP$50000,$F$3,TRUE),"")</f>
        <v>#N/A</v>
      </c>
      <c r="G398" s="21" t="e">
        <f>IF(A398&lt;&gt;"",VLOOKUP(B398,'Ket qua do'!$C$5:$AP$50000,$G$3,TRUE),"")</f>
        <v>#N/A</v>
      </c>
      <c r="H398" s="21" t="e">
        <f>IF(A398&lt;&gt;"",VLOOKUP(B398,'Ket qua do'!$C$5:$AP$50000,$H$3,TRUE),"")</f>
        <v>#N/A</v>
      </c>
      <c r="I398" s="21" t="e">
        <f>IF(A398&lt;&gt;"",VLOOKUP(B398,'Ket qua do'!$C$5:$AP$50000,$I$3,TRUE)*$E$9/1000,"")</f>
        <v>#N/A</v>
      </c>
      <c r="J398" s="21" t="e">
        <f>IF(A398&lt;&gt;"",VLOOKUP(B398,'Ket qua do'!$C$5:$AP$50000,$J$3,TRUE)*$E$9/1000,"")</f>
        <v>#N/A</v>
      </c>
      <c r="K398" s="21" t="e">
        <f>IF(A398&lt;&gt;"",VLOOKUP(B398,'Ket qua do'!$C$5:$AP$50000,$K$3,TRUE)*$E$9/1000,"")</f>
        <v>#N/A</v>
      </c>
      <c r="L398" s="21" t="e">
        <f>IF(A398&lt;&gt;"",VLOOKUP(B398,'Ket qua do'!$C$5:$AP$50000,$L$3,TRUE),"")</f>
        <v>#N/A</v>
      </c>
    </row>
    <row r="399" spans="1:12" x14ac:dyDescent="0.25">
      <c r="A399" t="e">
        <f t="shared" si="11"/>
        <v>#N/A</v>
      </c>
      <c r="B399" s="1" t="e">
        <f>IF(A399&lt;&gt;"",VLOOKUP(A399,'Ket qua do'!$B$5:$CE$50000,2,TRUE),"")</f>
        <v>#N/A</v>
      </c>
      <c r="C399" s="19" t="e">
        <f>IF(A399&lt;&gt;"",VLOOKUP(B399,'Ket qua do'!$C$5:$AP$50000,$C$3,TRUE)*SQRT(3)*$C$11,"")</f>
        <v>#N/A</v>
      </c>
      <c r="D399" s="21" t="e">
        <f>IF(A399&lt;&gt;"",VLOOKUP(B399,'Ket qua do'!$C$5:$AP$50000,$D$3,TRUE),"")</f>
        <v>#N/A</v>
      </c>
      <c r="E399" s="21" t="e">
        <f>IF(A399&lt;&gt;"",VLOOKUP(B399,'Ket qua do'!$C$5:$AP$50000,$E$3,TRUE)*$C$12,"")</f>
        <v>#N/A</v>
      </c>
      <c r="F399" s="21" t="e">
        <f>IF(A399&lt;&gt;"",VLOOKUP(B399,'Ket qua do'!$C$5:$AP$50000,$F$3,TRUE),"")</f>
        <v>#N/A</v>
      </c>
      <c r="G399" s="21" t="e">
        <f>IF(A399&lt;&gt;"",VLOOKUP(B399,'Ket qua do'!$C$5:$AP$50000,$G$3,TRUE),"")</f>
        <v>#N/A</v>
      </c>
      <c r="H399" s="21" t="e">
        <f>IF(A399&lt;&gt;"",VLOOKUP(B399,'Ket qua do'!$C$5:$AP$50000,$H$3,TRUE),"")</f>
        <v>#N/A</v>
      </c>
      <c r="I399" s="21" t="e">
        <f>IF(A399&lt;&gt;"",VLOOKUP(B399,'Ket qua do'!$C$5:$AP$50000,$I$3,TRUE)*$E$9/1000,"")</f>
        <v>#N/A</v>
      </c>
      <c r="J399" s="21" t="e">
        <f>IF(A399&lt;&gt;"",VLOOKUP(B399,'Ket qua do'!$C$5:$AP$50000,$J$3,TRUE)*$E$9/1000,"")</f>
        <v>#N/A</v>
      </c>
      <c r="K399" s="21" t="e">
        <f>IF(A399&lt;&gt;"",VLOOKUP(B399,'Ket qua do'!$C$5:$AP$50000,$K$3,TRUE)*$E$9/1000,"")</f>
        <v>#N/A</v>
      </c>
      <c r="L399" s="21" t="e">
        <f>IF(A399&lt;&gt;"",VLOOKUP(B399,'Ket qua do'!$C$5:$AP$50000,$L$3,TRUE),"")</f>
        <v>#N/A</v>
      </c>
    </row>
    <row r="400" spans="1:12" x14ac:dyDescent="0.25">
      <c r="A400" t="e">
        <f t="shared" si="11"/>
        <v>#N/A</v>
      </c>
      <c r="B400" s="1" t="e">
        <f>IF(A400&lt;&gt;"",VLOOKUP(A400,'Ket qua do'!$B$5:$CE$50000,2,TRUE),"")</f>
        <v>#N/A</v>
      </c>
      <c r="C400" s="19" t="e">
        <f>IF(A400&lt;&gt;"",VLOOKUP(B400,'Ket qua do'!$C$5:$AP$50000,$C$3,TRUE)*SQRT(3)*$C$11,"")</f>
        <v>#N/A</v>
      </c>
      <c r="D400" s="21" t="e">
        <f>IF(A400&lt;&gt;"",VLOOKUP(B400,'Ket qua do'!$C$5:$AP$50000,$D$3,TRUE),"")</f>
        <v>#N/A</v>
      </c>
      <c r="E400" s="21" t="e">
        <f>IF(A400&lt;&gt;"",VLOOKUP(B400,'Ket qua do'!$C$5:$AP$50000,$E$3,TRUE)*$C$12,"")</f>
        <v>#N/A</v>
      </c>
      <c r="F400" s="21" t="e">
        <f>IF(A400&lt;&gt;"",VLOOKUP(B400,'Ket qua do'!$C$5:$AP$50000,$F$3,TRUE),"")</f>
        <v>#N/A</v>
      </c>
      <c r="G400" s="21" t="e">
        <f>IF(A400&lt;&gt;"",VLOOKUP(B400,'Ket qua do'!$C$5:$AP$50000,$G$3,TRUE),"")</f>
        <v>#N/A</v>
      </c>
      <c r="H400" s="21" t="e">
        <f>IF(A400&lt;&gt;"",VLOOKUP(B400,'Ket qua do'!$C$5:$AP$50000,$H$3,TRUE),"")</f>
        <v>#N/A</v>
      </c>
      <c r="I400" s="21" t="e">
        <f>IF(A400&lt;&gt;"",VLOOKUP(B400,'Ket qua do'!$C$5:$AP$50000,$I$3,TRUE)*$E$9/1000,"")</f>
        <v>#N/A</v>
      </c>
      <c r="J400" s="21" t="e">
        <f>IF(A400&lt;&gt;"",VLOOKUP(B400,'Ket qua do'!$C$5:$AP$50000,$J$3,TRUE)*$E$9/1000,"")</f>
        <v>#N/A</v>
      </c>
      <c r="K400" s="21" t="e">
        <f>IF(A400&lt;&gt;"",VLOOKUP(B400,'Ket qua do'!$C$5:$AP$50000,$K$3,TRUE)*$E$9/1000,"")</f>
        <v>#N/A</v>
      </c>
      <c r="L400" s="21" t="e">
        <f>IF(A400&lt;&gt;"",VLOOKUP(B400,'Ket qua do'!$C$5:$AP$50000,$L$3,TRUE),"")</f>
        <v>#N/A</v>
      </c>
    </row>
    <row r="401" spans="1:12" x14ac:dyDescent="0.25">
      <c r="A401" t="e">
        <f t="shared" si="11"/>
        <v>#N/A</v>
      </c>
      <c r="B401" s="1" t="e">
        <f>IF(A401&lt;&gt;"",VLOOKUP(A401,'Ket qua do'!$B$5:$CE$50000,2,TRUE),"")</f>
        <v>#N/A</v>
      </c>
      <c r="C401" s="19" t="e">
        <f>IF(A401&lt;&gt;"",VLOOKUP(B401,'Ket qua do'!$C$5:$AP$50000,$C$3,TRUE)*SQRT(3)*$C$11,"")</f>
        <v>#N/A</v>
      </c>
      <c r="D401" s="21" t="e">
        <f>IF(A401&lt;&gt;"",VLOOKUP(B401,'Ket qua do'!$C$5:$AP$50000,$D$3,TRUE),"")</f>
        <v>#N/A</v>
      </c>
      <c r="E401" s="21" t="e">
        <f>IF(A401&lt;&gt;"",VLOOKUP(B401,'Ket qua do'!$C$5:$AP$50000,$E$3,TRUE)*$C$12,"")</f>
        <v>#N/A</v>
      </c>
      <c r="F401" s="21" t="e">
        <f>IF(A401&lt;&gt;"",VLOOKUP(B401,'Ket qua do'!$C$5:$AP$50000,$F$3,TRUE),"")</f>
        <v>#N/A</v>
      </c>
      <c r="G401" s="21" t="e">
        <f>IF(A401&lt;&gt;"",VLOOKUP(B401,'Ket qua do'!$C$5:$AP$50000,$G$3,TRUE),"")</f>
        <v>#N/A</v>
      </c>
      <c r="H401" s="21" t="e">
        <f>IF(A401&lt;&gt;"",VLOOKUP(B401,'Ket qua do'!$C$5:$AP$50000,$H$3,TRUE),"")</f>
        <v>#N/A</v>
      </c>
      <c r="I401" s="21" t="e">
        <f>IF(A401&lt;&gt;"",VLOOKUP(B401,'Ket qua do'!$C$5:$AP$50000,$I$3,TRUE)*$E$9/1000,"")</f>
        <v>#N/A</v>
      </c>
      <c r="J401" s="21" t="e">
        <f>IF(A401&lt;&gt;"",VLOOKUP(B401,'Ket qua do'!$C$5:$AP$50000,$J$3,TRUE)*$E$9/1000,"")</f>
        <v>#N/A</v>
      </c>
      <c r="K401" s="21" t="e">
        <f>IF(A401&lt;&gt;"",VLOOKUP(B401,'Ket qua do'!$C$5:$AP$50000,$K$3,TRUE)*$E$9/1000,"")</f>
        <v>#N/A</v>
      </c>
      <c r="L401" s="21" t="e">
        <f>IF(A401&lt;&gt;"",VLOOKUP(B401,'Ket qua do'!$C$5:$AP$50000,$L$3,TRUE),"")</f>
        <v>#N/A</v>
      </c>
    </row>
    <row r="402" spans="1:12" x14ac:dyDescent="0.25">
      <c r="A402" t="e">
        <f t="shared" si="11"/>
        <v>#N/A</v>
      </c>
      <c r="B402" s="1" t="e">
        <f>IF(A402&lt;&gt;"",VLOOKUP(A402,'Ket qua do'!$B$5:$CE$50000,2,TRUE),"")</f>
        <v>#N/A</v>
      </c>
      <c r="C402" s="19" t="e">
        <f>IF(A402&lt;&gt;"",VLOOKUP(B402,'Ket qua do'!$C$5:$AP$50000,$C$3,TRUE)*SQRT(3)*$C$11,"")</f>
        <v>#N/A</v>
      </c>
      <c r="D402" s="21" t="e">
        <f>IF(A402&lt;&gt;"",VLOOKUP(B402,'Ket qua do'!$C$5:$AP$50000,$D$3,TRUE),"")</f>
        <v>#N/A</v>
      </c>
      <c r="E402" s="21" t="e">
        <f>IF(A402&lt;&gt;"",VLOOKUP(B402,'Ket qua do'!$C$5:$AP$50000,$E$3,TRUE)*$C$12,"")</f>
        <v>#N/A</v>
      </c>
      <c r="F402" s="21" t="e">
        <f>IF(A402&lt;&gt;"",VLOOKUP(B402,'Ket qua do'!$C$5:$AP$50000,$F$3,TRUE),"")</f>
        <v>#N/A</v>
      </c>
      <c r="G402" s="21" t="e">
        <f>IF(A402&lt;&gt;"",VLOOKUP(B402,'Ket qua do'!$C$5:$AP$50000,$G$3,TRUE),"")</f>
        <v>#N/A</v>
      </c>
      <c r="H402" s="21" t="e">
        <f>IF(A402&lt;&gt;"",VLOOKUP(B402,'Ket qua do'!$C$5:$AP$50000,$H$3,TRUE),"")</f>
        <v>#N/A</v>
      </c>
      <c r="I402" s="21" t="e">
        <f>IF(A402&lt;&gt;"",VLOOKUP(B402,'Ket qua do'!$C$5:$AP$50000,$I$3,TRUE)*$E$9/1000,"")</f>
        <v>#N/A</v>
      </c>
      <c r="J402" s="21" t="e">
        <f>IF(A402&lt;&gt;"",VLOOKUP(B402,'Ket qua do'!$C$5:$AP$50000,$J$3,TRUE)*$E$9/1000,"")</f>
        <v>#N/A</v>
      </c>
      <c r="K402" s="21" t="e">
        <f>IF(A402&lt;&gt;"",VLOOKUP(B402,'Ket qua do'!$C$5:$AP$50000,$K$3,TRUE)*$E$9/1000,"")</f>
        <v>#N/A</v>
      </c>
      <c r="L402" s="21" t="e">
        <f>IF(A402&lt;&gt;"",VLOOKUP(B402,'Ket qua do'!$C$5:$AP$50000,$L$3,TRUE),"")</f>
        <v>#N/A</v>
      </c>
    </row>
    <row r="403" spans="1:12" x14ac:dyDescent="0.25">
      <c r="A403" t="e">
        <f t="shared" si="11"/>
        <v>#N/A</v>
      </c>
      <c r="B403" s="1" t="e">
        <f>IF(A403&lt;&gt;"",VLOOKUP(A403,'Ket qua do'!$B$5:$CE$50000,2,TRUE),"")</f>
        <v>#N/A</v>
      </c>
      <c r="C403" s="19" t="e">
        <f>IF(A403&lt;&gt;"",VLOOKUP(B403,'Ket qua do'!$C$5:$AP$50000,$C$3,TRUE)*SQRT(3)*$C$11,"")</f>
        <v>#N/A</v>
      </c>
      <c r="D403" s="21" t="e">
        <f>IF(A403&lt;&gt;"",VLOOKUP(B403,'Ket qua do'!$C$5:$AP$50000,$D$3,TRUE),"")</f>
        <v>#N/A</v>
      </c>
      <c r="E403" s="21" t="e">
        <f>IF(A403&lt;&gt;"",VLOOKUP(B403,'Ket qua do'!$C$5:$AP$50000,$E$3,TRUE)*$C$12,"")</f>
        <v>#N/A</v>
      </c>
      <c r="F403" s="21" t="e">
        <f>IF(A403&lt;&gt;"",VLOOKUP(B403,'Ket qua do'!$C$5:$AP$50000,$F$3,TRUE),"")</f>
        <v>#N/A</v>
      </c>
      <c r="G403" s="21" t="e">
        <f>IF(A403&lt;&gt;"",VLOOKUP(B403,'Ket qua do'!$C$5:$AP$50000,$G$3,TRUE),"")</f>
        <v>#N/A</v>
      </c>
      <c r="H403" s="21" t="e">
        <f>IF(A403&lt;&gt;"",VLOOKUP(B403,'Ket qua do'!$C$5:$AP$50000,$H$3,TRUE),"")</f>
        <v>#N/A</v>
      </c>
      <c r="I403" s="21" t="e">
        <f>IF(A403&lt;&gt;"",VLOOKUP(B403,'Ket qua do'!$C$5:$AP$50000,$I$3,TRUE)*$E$9/1000,"")</f>
        <v>#N/A</v>
      </c>
      <c r="J403" s="21" t="e">
        <f>IF(A403&lt;&gt;"",VLOOKUP(B403,'Ket qua do'!$C$5:$AP$50000,$J$3,TRUE)*$E$9/1000,"")</f>
        <v>#N/A</v>
      </c>
      <c r="K403" s="21" t="e">
        <f>IF(A403&lt;&gt;"",VLOOKUP(B403,'Ket qua do'!$C$5:$AP$50000,$K$3,TRUE)*$E$9/1000,"")</f>
        <v>#N/A</v>
      </c>
      <c r="L403" s="21" t="e">
        <f>IF(A403&lt;&gt;"",VLOOKUP(B403,'Ket qua do'!$C$5:$AP$50000,$L$3,TRUE),"")</f>
        <v>#N/A</v>
      </c>
    </row>
    <row r="404" spans="1:12" x14ac:dyDescent="0.25">
      <c r="A404" t="e">
        <f t="shared" si="11"/>
        <v>#N/A</v>
      </c>
      <c r="B404" s="1" t="e">
        <f>IF(A404&lt;&gt;"",VLOOKUP(A404,'Ket qua do'!$B$5:$CE$50000,2,TRUE),"")</f>
        <v>#N/A</v>
      </c>
      <c r="C404" s="19" t="e">
        <f>IF(A404&lt;&gt;"",VLOOKUP(B404,'Ket qua do'!$C$5:$AP$50000,$C$3,TRUE)*SQRT(3)*$C$11,"")</f>
        <v>#N/A</v>
      </c>
      <c r="D404" s="21" t="e">
        <f>IF(A404&lt;&gt;"",VLOOKUP(B404,'Ket qua do'!$C$5:$AP$50000,$D$3,TRUE),"")</f>
        <v>#N/A</v>
      </c>
      <c r="E404" s="21" t="e">
        <f>IF(A404&lt;&gt;"",VLOOKUP(B404,'Ket qua do'!$C$5:$AP$50000,$E$3,TRUE)*$C$12,"")</f>
        <v>#N/A</v>
      </c>
      <c r="F404" s="21" t="e">
        <f>IF(A404&lt;&gt;"",VLOOKUP(B404,'Ket qua do'!$C$5:$AP$50000,$F$3,TRUE),"")</f>
        <v>#N/A</v>
      </c>
      <c r="G404" s="21" t="e">
        <f>IF(A404&lt;&gt;"",VLOOKUP(B404,'Ket qua do'!$C$5:$AP$50000,$G$3,TRUE),"")</f>
        <v>#N/A</v>
      </c>
      <c r="H404" s="21" t="e">
        <f>IF(A404&lt;&gt;"",VLOOKUP(B404,'Ket qua do'!$C$5:$AP$50000,$H$3,TRUE),"")</f>
        <v>#N/A</v>
      </c>
      <c r="I404" s="21" t="e">
        <f>IF(A404&lt;&gt;"",VLOOKUP(B404,'Ket qua do'!$C$5:$AP$50000,$I$3,TRUE)*$E$9/1000,"")</f>
        <v>#N/A</v>
      </c>
      <c r="J404" s="21" t="e">
        <f>IF(A404&lt;&gt;"",VLOOKUP(B404,'Ket qua do'!$C$5:$AP$50000,$J$3,TRUE)*$E$9/1000,"")</f>
        <v>#N/A</v>
      </c>
      <c r="K404" s="21" t="e">
        <f>IF(A404&lt;&gt;"",VLOOKUP(B404,'Ket qua do'!$C$5:$AP$50000,$K$3,TRUE)*$E$9/1000,"")</f>
        <v>#N/A</v>
      </c>
      <c r="L404" s="21" t="e">
        <f>IF(A404&lt;&gt;"",VLOOKUP(B404,'Ket qua do'!$C$5:$AP$50000,$L$3,TRUE),"")</f>
        <v>#N/A</v>
      </c>
    </row>
    <row r="405" spans="1:12" x14ac:dyDescent="0.25">
      <c r="A405" t="e">
        <f t="shared" si="11"/>
        <v>#N/A</v>
      </c>
      <c r="B405" s="1" t="e">
        <f>IF(A405&lt;&gt;"",VLOOKUP(A405,'Ket qua do'!$B$5:$CE$50000,2,TRUE),"")</f>
        <v>#N/A</v>
      </c>
      <c r="C405" s="19" t="e">
        <f>IF(A405&lt;&gt;"",VLOOKUP(B405,'Ket qua do'!$C$5:$AP$50000,$C$3,TRUE)*SQRT(3)*$C$11,"")</f>
        <v>#N/A</v>
      </c>
      <c r="D405" s="21" t="e">
        <f>IF(A405&lt;&gt;"",VLOOKUP(B405,'Ket qua do'!$C$5:$AP$50000,$D$3,TRUE),"")</f>
        <v>#N/A</v>
      </c>
      <c r="E405" s="21" t="e">
        <f>IF(A405&lt;&gt;"",VLOOKUP(B405,'Ket qua do'!$C$5:$AP$50000,$E$3,TRUE)*$C$12,"")</f>
        <v>#N/A</v>
      </c>
      <c r="F405" s="21" t="e">
        <f>IF(A405&lt;&gt;"",VLOOKUP(B405,'Ket qua do'!$C$5:$AP$50000,$F$3,TRUE),"")</f>
        <v>#N/A</v>
      </c>
      <c r="G405" s="21" t="e">
        <f>IF(A405&lt;&gt;"",VLOOKUP(B405,'Ket qua do'!$C$5:$AP$50000,$G$3,TRUE),"")</f>
        <v>#N/A</v>
      </c>
      <c r="H405" s="21" t="e">
        <f>IF(A405&lt;&gt;"",VLOOKUP(B405,'Ket qua do'!$C$5:$AP$50000,$H$3,TRUE),"")</f>
        <v>#N/A</v>
      </c>
      <c r="I405" s="21" t="e">
        <f>IF(A405&lt;&gt;"",VLOOKUP(B405,'Ket qua do'!$C$5:$AP$50000,$I$3,TRUE)*$E$9/1000,"")</f>
        <v>#N/A</v>
      </c>
      <c r="J405" s="21" t="e">
        <f>IF(A405&lt;&gt;"",VLOOKUP(B405,'Ket qua do'!$C$5:$AP$50000,$J$3,TRUE)*$E$9/1000,"")</f>
        <v>#N/A</v>
      </c>
      <c r="K405" s="21" t="e">
        <f>IF(A405&lt;&gt;"",VLOOKUP(B405,'Ket qua do'!$C$5:$AP$50000,$K$3,TRUE)*$E$9/1000,"")</f>
        <v>#N/A</v>
      </c>
      <c r="L405" s="21" t="e">
        <f>IF(A405&lt;&gt;"",VLOOKUP(B405,'Ket qua do'!$C$5:$AP$50000,$L$3,TRUE),"")</f>
        <v>#N/A</v>
      </c>
    </row>
    <row r="406" spans="1:12" x14ac:dyDescent="0.25">
      <c r="A406" t="e">
        <f t="shared" si="11"/>
        <v>#N/A</v>
      </c>
      <c r="B406" s="1" t="e">
        <f>IF(A406&lt;&gt;"",VLOOKUP(A406,'Ket qua do'!$B$5:$CE$50000,2,TRUE),"")</f>
        <v>#N/A</v>
      </c>
      <c r="C406" s="19" t="e">
        <f>IF(A406&lt;&gt;"",VLOOKUP(B406,'Ket qua do'!$C$5:$AP$50000,$C$3,TRUE)*SQRT(3)*$C$11,"")</f>
        <v>#N/A</v>
      </c>
      <c r="D406" s="21" t="e">
        <f>IF(A406&lt;&gt;"",VLOOKUP(B406,'Ket qua do'!$C$5:$AP$50000,$D$3,TRUE),"")</f>
        <v>#N/A</v>
      </c>
      <c r="E406" s="21" t="e">
        <f>IF(A406&lt;&gt;"",VLOOKUP(B406,'Ket qua do'!$C$5:$AP$50000,$E$3,TRUE)*$C$12,"")</f>
        <v>#N/A</v>
      </c>
      <c r="F406" s="21" t="e">
        <f>IF(A406&lt;&gt;"",VLOOKUP(B406,'Ket qua do'!$C$5:$AP$50000,$F$3,TRUE),"")</f>
        <v>#N/A</v>
      </c>
      <c r="G406" s="21" t="e">
        <f>IF(A406&lt;&gt;"",VLOOKUP(B406,'Ket qua do'!$C$5:$AP$50000,$G$3,TRUE),"")</f>
        <v>#N/A</v>
      </c>
      <c r="H406" s="21" t="e">
        <f>IF(A406&lt;&gt;"",VLOOKUP(B406,'Ket qua do'!$C$5:$AP$50000,$H$3,TRUE),"")</f>
        <v>#N/A</v>
      </c>
      <c r="I406" s="21" t="e">
        <f>IF(A406&lt;&gt;"",VLOOKUP(B406,'Ket qua do'!$C$5:$AP$50000,$I$3,TRUE)*$E$9/1000,"")</f>
        <v>#N/A</v>
      </c>
      <c r="J406" s="21" t="e">
        <f>IF(A406&lt;&gt;"",VLOOKUP(B406,'Ket qua do'!$C$5:$AP$50000,$J$3,TRUE)*$E$9/1000,"")</f>
        <v>#N/A</v>
      </c>
      <c r="K406" s="21" t="e">
        <f>IF(A406&lt;&gt;"",VLOOKUP(B406,'Ket qua do'!$C$5:$AP$50000,$K$3,TRUE)*$E$9/1000,"")</f>
        <v>#N/A</v>
      </c>
      <c r="L406" s="21" t="e">
        <f>IF(A406&lt;&gt;"",VLOOKUP(B406,'Ket qua do'!$C$5:$AP$50000,$L$3,TRUE),"")</f>
        <v>#N/A</v>
      </c>
    </row>
    <row r="407" spans="1:12" x14ac:dyDescent="0.25">
      <c r="A407" t="e">
        <f t="shared" si="11"/>
        <v>#N/A</v>
      </c>
      <c r="B407" s="1" t="e">
        <f>IF(A407&lt;&gt;"",VLOOKUP(A407,'Ket qua do'!$B$5:$CE$50000,2,TRUE),"")</f>
        <v>#N/A</v>
      </c>
      <c r="C407" s="19" t="e">
        <f>IF(A407&lt;&gt;"",VLOOKUP(B407,'Ket qua do'!$C$5:$AP$50000,$C$3,TRUE)*SQRT(3)*$C$11,"")</f>
        <v>#N/A</v>
      </c>
      <c r="D407" s="21" t="e">
        <f>IF(A407&lt;&gt;"",VLOOKUP(B407,'Ket qua do'!$C$5:$AP$50000,$D$3,TRUE),"")</f>
        <v>#N/A</v>
      </c>
      <c r="E407" s="21" t="e">
        <f>IF(A407&lt;&gt;"",VLOOKUP(B407,'Ket qua do'!$C$5:$AP$50000,$E$3,TRUE)*$C$12,"")</f>
        <v>#N/A</v>
      </c>
      <c r="F407" s="21" t="e">
        <f>IF(A407&lt;&gt;"",VLOOKUP(B407,'Ket qua do'!$C$5:$AP$50000,$F$3,TRUE),"")</f>
        <v>#N/A</v>
      </c>
      <c r="G407" s="21" t="e">
        <f>IF(A407&lt;&gt;"",VLOOKUP(B407,'Ket qua do'!$C$5:$AP$50000,$G$3,TRUE),"")</f>
        <v>#N/A</v>
      </c>
      <c r="H407" s="21" t="e">
        <f>IF(A407&lt;&gt;"",VLOOKUP(B407,'Ket qua do'!$C$5:$AP$50000,$H$3,TRUE),"")</f>
        <v>#N/A</v>
      </c>
      <c r="I407" s="21" t="e">
        <f>IF(A407&lt;&gt;"",VLOOKUP(B407,'Ket qua do'!$C$5:$AP$50000,$I$3,TRUE)*$E$9/1000,"")</f>
        <v>#N/A</v>
      </c>
      <c r="J407" s="21" t="e">
        <f>IF(A407&lt;&gt;"",VLOOKUP(B407,'Ket qua do'!$C$5:$AP$50000,$J$3,TRUE)*$E$9/1000,"")</f>
        <v>#N/A</v>
      </c>
      <c r="K407" s="21" t="e">
        <f>IF(A407&lt;&gt;"",VLOOKUP(B407,'Ket qua do'!$C$5:$AP$50000,$K$3,TRUE)*$E$9/1000,"")</f>
        <v>#N/A</v>
      </c>
      <c r="L407" s="21" t="e">
        <f>IF(A407&lt;&gt;"",VLOOKUP(B407,'Ket qua do'!$C$5:$AP$50000,$L$3,TRUE),"")</f>
        <v>#N/A</v>
      </c>
    </row>
    <row r="408" spans="1:12" x14ac:dyDescent="0.25">
      <c r="A408" t="e">
        <f t="shared" si="11"/>
        <v>#N/A</v>
      </c>
      <c r="B408" s="1" t="e">
        <f>IF(A408&lt;&gt;"",VLOOKUP(A408,'Ket qua do'!$B$5:$CE$50000,2,TRUE),"")</f>
        <v>#N/A</v>
      </c>
      <c r="C408" s="19" t="e">
        <f>IF(A408&lt;&gt;"",VLOOKUP(B408,'Ket qua do'!$C$5:$AP$50000,$C$3,TRUE)*SQRT(3)*$C$11,"")</f>
        <v>#N/A</v>
      </c>
      <c r="D408" s="21" t="e">
        <f>IF(A408&lt;&gt;"",VLOOKUP(B408,'Ket qua do'!$C$5:$AP$50000,$D$3,TRUE),"")</f>
        <v>#N/A</v>
      </c>
      <c r="E408" s="21" t="e">
        <f>IF(A408&lt;&gt;"",VLOOKUP(B408,'Ket qua do'!$C$5:$AP$50000,$E$3,TRUE)*$C$12,"")</f>
        <v>#N/A</v>
      </c>
      <c r="F408" s="21" t="e">
        <f>IF(A408&lt;&gt;"",VLOOKUP(B408,'Ket qua do'!$C$5:$AP$50000,$F$3,TRUE),"")</f>
        <v>#N/A</v>
      </c>
      <c r="G408" s="21" t="e">
        <f>IF(A408&lt;&gt;"",VLOOKUP(B408,'Ket qua do'!$C$5:$AP$50000,$G$3,TRUE),"")</f>
        <v>#N/A</v>
      </c>
      <c r="H408" s="21" t="e">
        <f>IF(A408&lt;&gt;"",VLOOKUP(B408,'Ket qua do'!$C$5:$AP$50000,$H$3,TRUE),"")</f>
        <v>#N/A</v>
      </c>
      <c r="I408" s="21" t="e">
        <f>IF(A408&lt;&gt;"",VLOOKUP(B408,'Ket qua do'!$C$5:$AP$50000,$I$3,TRUE)*$E$9/1000,"")</f>
        <v>#N/A</v>
      </c>
      <c r="J408" s="21" t="e">
        <f>IF(A408&lt;&gt;"",VLOOKUP(B408,'Ket qua do'!$C$5:$AP$50000,$J$3,TRUE)*$E$9/1000,"")</f>
        <v>#N/A</v>
      </c>
      <c r="K408" s="21" t="e">
        <f>IF(A408&lt;&gt;"",VLOOKUP(B408,'Ket qua do'!$C$5:$AP$50000,$K$3,TRUE)*$E$9/1000,"")</f>
        <v>#N/A</v>
      </c>
      <c r="L408" s="21" t="e">
        <f>IF(A408&lt;&gt;"",VLOOKUP(B408,'Ket qua do'!$C$5:$AP$50000,$L$3,TRUE),"")</f>
        <v>#N/A</v>
      </c>
    </row>
    <row r="409" spans="1:12" x14ac:dyDescent="0.25">
      <c r="A409" t="e">
        <f t="shared" si="11"/>
        <v>#N/A</v>
      </c>
      <c r="B409" s="1" t="e">
        <f>IF(A409&lt;&gt;"",VLOOKUP(A409,'Ket qua do'!$B$5:$CE$50000,2,TRUE),"")</f>
        <v>#N/A</v>
      </c>
      <c r="C409" s="19" t="e">
        <f>IF(A409&lt;&gt;"",VLOOKUP(B409,'Ket qua do'!$C$5:$AP$50000,$C$3,TRUE)*SQRT(3)*$C$11,"")</f>
        <v>#N/A</v>
      </c>
      <c r="D409" s="21" t="e">
        <f>IF(A409&lt;&gt;"",VLOOKUP(B409,'Ket qua do'!$C$5:$AP$50000,$D$3,TRUE),"")</f>
        <v>#N/A</v>
      </c>
      <c r="E409" s="21" t="e">
        <f>IF(A409&lt;&gt;"",VLOOKUP(B409,'Ket qua do'!$C$5:$AP$50000,$E$3,TRUE)*$C$12,"")</f>
        <v>#N/A</v>
      </c>
      <c r="F409" s="21" t="e">
        <f>IF(A409&lt;&gt;"",VLOOKUP(B409,'Ket qua do'!$C$5:$AP$50000,$F$3,TRUE),"")</f>
        <v>#N/A</v>
      </c>
      <c r="G409" s="21" t="e">
        <f>IF(A409&lt;&gt;"",VLOOKUP(B409,'Ket qua do'!$C$5:$AP$50000,$G$3,TRUE),"")</f>
        <v>#N/A</v>
      </c>
      <c r="H409" s="21" t="e">
        <f>IF(A409&lt;&gt;"",VLOOKUP(B409,'Ket qua do'!$C$5:$AP$50000,$H$3,TRUE),"")</f>
        <v>#N/A</v>
      </c>
      <c r="I409" s="21" t="e">
        <f>IF(A409&lt;&gt;"",VLOOKUP(B409,'Ket qua do'!$C$5:$AP$50000,$I$3,TRUE)*$E$9/1000,"")</f>
        <v>#N/A</v>
      </c>
      <c r="J409" s="21" t="e">
        <f>IF(A409&lt;&gt;"",VLOOKUP(B409,'Ket qua do'!$C$5:$AP$50000,$J$3,TRUE)*$E$9/1000,"")</f>
        <v>#N/A</v>
      </c>
      <c r="K409" s="21" t="e">
        <f>IF(A409&lt;&gt;"",VLOOKUP(B409,'Ket qua do'!$C$5:$AP$50000,$K$3,TRUE)*$E$9/1000,"")</f>
        <v>#N/A</v>
      </c>
      <c r="L409" s="21" t="e">
        <f>IF(A409&lt;&gt;"",VLOOKUP(B409,'Ket qua do'!$C$5:$AP$50000,$L$3,TRUE),"")</f>
        <v>#N/A</v>
      </c>
    </row>
    <row r="410" spans="1:12" x14ac:dyDescent="0.25">
      <c r="A410" t="e">
        <f t="shared" ref="A410:A473" si="12">IF(A409&lt;$E$8,A409+1,"")</f>
        <v>#N/A</v>
      </c>
      <c r="B410" s="1" t="e">
        <f>IF(A410&lt;&gt;"",VLOOKUP(A410,'Ket qua do'!$B$5:$CE$50000,2,TRUE),"")</f>
        <v>#N/A</v>
      </c>
      <c r="C410" s="19" t="e">
        <f>IF(A410&lt;&gt;"",VLOOKUP(B410,'Ket qua do'!$C$5:$AP$50000,$C$3,TRUE)*SQRT(3)*$C$11,"")</f>
        <v>#N/A</v>
      </c>
      <c r="D410" s="21" t="e">
        <f>IF(A410&lt;&gt;"",VLOOKUP(B410,'Ket qua do'!$C$5:$AP$50000,$D$3,TRUE),"")</f>
        <v>#N/A</v>
      </c>
      <c r="E410" s="21" t="e">
        <f>IF(A410&lt;&gt;"",VLOOKUP(B410,'Ket qua do'!$C$5:$AP$50000,$E$3,TRUE)*$C$12,"")</f>
        <v>#N/A</v>
      </c>
      <c r="F410" s="21" t="e">
        <f>IF(A410&lt;&gt;"",VLOOKUP(B410,'Ket qua do'!$C$5:$AP$50000,$F$3,TRUE),"")</f>
        <v>#N/A</v>
      </c>
      <c r="G410" s="21" t="e">
        <f>IF(A410&lt;&gt;"",VLOOKUP(B410,'Ket qua do'!$C$5:$AP$50000,$G$3,TRUE),"")</f>
        <v>#N/A</v>
      </c>
      <c r="H410" s="21" t="e">
        <f>IF(A410&lt;&gt;"",VLOOKUP(B410,'Ket qua do'!$C$5:$AP$50000,$H$3,TRUE),"")</f>
        <v>#N/A</v>
      </c>
      <c r="I410" s="21" t="e">
        <f>IF(A410&lt;&gt;"",VLOOKUP(B410,'Ket qua do'!$C$5:$AP$50000,$I$3,TRUE)*$E$9/1000,"")</f>
        <v>#N/A</v>
      </c>
      <c r="J410" s="21" t="e">
        <f>IF(A410&lt;&gt;"",VLOOKUP(B410,'Ket qua do'!$C$5:$AP$50000,$J$3,TRUE)*$E$9/1000,"")</f>
        <v>#N/A</v>
      </c>
      <c r="K410" s="21" t="e">
        <f>IF(A410&lt;&gt;"",VLOOKUP(B410,'Ket qua do'!$C$5:$AP$50000,$K$3,TRUE)*$E$9/1000,"")</f>
        <v>#N/A</v>
      </c>
      <c r="L410" s="21" t="e">
        <f>IF(A410&lt;&gt;"",VLOOKUP(B410,'Ket qua do'!$C$5:$AP$50000,$L$3,TRUE),"")</f>
        <v>#N/A</v>
      </c>
    </row>
    <row r="411" spans="1:12" x14ac:dyDescent="0.25">
      <c r="A411" t="e">
        <f t="shared" si="12"/>
        <v>#N/A</v>
      </c>
      <c r="B411" s="1" t="e">
        <f>IF(A411&lt;&gt;"",VLOOKUP(A411,'Ket qua do'!$B$5:$CE$50000,2,TRUE),"")</f>
        <v>#N/A</v>
      </c>
      <c r="C411" s="19" t="e">
        <f>IF(A411&lt;&gt;"",VLOOKUP(B411,'Ket qua do'!$C$5:$AP$50000,$C$3,TRUE)*SQRT(3)*$C$11,"")</f>
        <v>#N/A</v>
      </c>
      <c r="D411" s="21" t="e">
        <f>IF(A411&lt;&gt;"",VLOOKUP(B411,'Ket qua do'!$C$5:$AP$50000,$D$3,TRUE),"")</f>
        <v>#N/A</v>
      </c>
      <c r="E411" s="21" t="e">
        <f>IF(A411&lt;&gt;"",VLOOKUP(B411,'Ket qua do'!$C$5:$AP$50000,$E$3,TRUE)*$C$12,"")</f>
        <v>#N/A</v>
      </c>
      <c r="F411" s="21" t="e">
        <f>IF(A411&lt;&gt;"",VLOOKUP(B411,'Ket qua do'!$C$5:$AP$50000,$F$3,TRUE),"")</f>
        <v>#N/A</v>
      </c>
      <c r="G411" s="21" t="e">
        <f>IF(A411&lt;&gt;"",VLOOKUP(B411,'Ket qua do'!$C$5:$AP$50000,$G$3,TRUE),"")</f>
        <v>#N/A</v>
      </c>
      <c r="H411" s="21" t="e">
        <f>IF(A411&lt;&gt;"",VLOOKUP(B411,'Ket qua do'!$C$5:$AP$50000,$H$3,TRUE),"")</f>
        <v>#N/A</v>
      </c>
      <c r="I411" s="21" t="e">
        <f>IF(A411&lt;&gt;"",VLOOKUP(B411,'Ket qua do'!$C$5:$AP$50000,$I$3,TRUE)*$E$9/1000,"")</f>
        <v>#N/A</v>
      </c>
      <c r="J411" s="21" t="e">
        <f>IF(A411&lt;&gt;"",VLOOKUP(B411,'Ket qua do'!$C$5:$AP$50000,$J$3,TRUE)*$E$9/1000,"")</f>
        <v>#N/A</v>
      </c>
      <c r="K411" s="21" t="e">
        <f>IF(A411&lt;&gt;"",VLOOKUP(B411,'Ket qua do'!$C$5:$AP$50000,$K$3,TRUE)*$E$9/1000,"")</f>
        <v>#N/A</v>
      </c>
      <c r="L411" s="21" t="e">
        <f>IF(A411&lt;&gt;"",VLOOKUP(B411,'Ket qua do'!$C$5:$AP$50000,$L$3,TRUE),"")</f>
        <v>#N/A</v>
      </c>
    </row>
    <row r="412" spans="1:12" x14ac:dyDescent="0.25">
      <c r="A412" t="e">
        <f t="shared" si="12"/>
        <v>#N/A</v>
      </c>
      <c r="B412" s="1" t="e">
        <f>IF(A412&lt;&gt;"",VLOOKUP(A412,'Ket qua do'!$B$5:$CE$50000,2,TRUE),"")</f>
        <v>#N/A</v>
      </c>
      <c r="C412" s="19" t="e">
        <f>IF(A412&lt;&gt;"",VLOOKUP(B412,'Ket qua do'!$C$5:$AP$50000,$C$3,TRUE)*SQRT(3)*$C$11,"")</f>
        <v>#N/A</v>
      </c>
      <c r="D412" s="21" t="e">
        <f>IF(A412&lt;&gt;"",VLOOKUP(B412,'Ket qua do'!$C$5:$AP$50000,$D$3,TRUE),"")</f>
        <v>#N/A</v>
      </c>
      <c r="E412" s="21" t="e">
        <f>IF(A412&lt;&gt;"",VLOOKUP(B412,'Ket qua do'!$C$5:$AP$50000,$E$3,TRUE)*$C$12,"")</f>
        <v>#N/A</v>
      </c>
      <c r="F412" s="21" t="e">
        <f>IF(A412&lt;&gt;"",VLOOKUP(B412,'Ket qua do'!$C$5:$AP$50000,$F$3,TRUE),"")</f>
        <v>#N/A</v>
      </c>
      <c r="G412" s="21" t="e">
        <f>IF(A412&lt;&gt;"",VLOOKUP(B412,'Ket qua do'!$C$5:$AP$50000,$G$3,TRUE),"")</f>
        <v>#N/A</v>
      </c>
      <c r="H412" s="21" t="e">
        <f>IF(A412&lt;&gt;"",VLOOKUP(B412,'Ket qua do'!$C$5:$AP$50000,$H$3,TRUE),"")</f>
        <v>#N/A</v>
      </c>
      <c r="I412" s="21" t="e">
        <f>IF(A412&lt;&gt;"",VLOOKUP(B412,'Ket qua do'!$C$5:$AP$50000,$I$3,TRUE)*$E$9/1000,"")</f>
        <v>#N/A</v>
      </c>
      <c r="J412" s="21" t="e">
        <f>IF(A412&lt;&gt;"",VLOOKUP(B412,'Ket qua do'!$C$5:$AP$50000,$J$3,TRUE)*$E$9/1000,"")</f>
        <v>#N/A</v>
      </c>
      <c r="K412" s="21" t="e">
        <f>IF(A412&lt;&gt;"",VLOOKUP(B412,'Ket qua do'!$C$5:$AP$50000,$K$3,TRUE)*$E$9/1000,"")</f>
        <v>#N/A</v>
      </c>
      <c r="L412" s="21" t="e">
        <f>IF(A412&lt;&gt;"",VLOOKUP(B412,'Ket qua do'!$C$5:$AP$50000,$L$3,TRUE),"")</f>
        <v>#N/A</v>
      </c>
    </row>
    <row r="413" spans="1:12" x14ac:dyDescent="0.25">
      <c r="A413" t="e">
        <f t="shared" si="12"/>
        <v>#N/A</v>
      </c>
      <c r="B413" s="1" t="e">
        <f>IF(A413&lt;&gt;"",VLOOKUP(A413,'Ket qua do'!$B$5:$CE$50000,2,TRUE),"")</f>
        <v>#N/A</v>
      </c>
      <c r="C413" s="19" t="e">
        <f>IF(A413&lt;&gt;"",VLOOKUP(B413,'Ket qua do'!$C$5:$AP$50000,$C$3,TRUE)*SQRT(3)*$C$11,"")</f>
        <v>#N/A</v>
      </c>
      <c r="D413" s="21" t="e">
        <f>IF(A413&lt;&gt;"",VLOOKUP(B413,'Ket qua do'!$C$5:$AP$50000,$D$3,TRUE),"")</f>
        <v>#N/A</v>
      </c>
      <c r="E413" s="21" t="e">
        <f>IF(A413&lt;&gt;"",VLOOKUP(B413,'Ket qua do'!$C$5:$AP$50000,$E$3,TRUE)*$C$12,"")</f>
        <v>#N/A</v>
      </c>
      <c r="F413" s="21" t="e">
        <f>IF(A413&lt;&gt;"",VLOOKUP(B413,'Ket qua do'!$C$5:$AP$50000,$F$3,TRUE),"")</f>
        <v>#N/A</v>
      </c>
      <c r="G413" s="21" t="e">
        <f>IF(A413&lt;&gt;"",VLOOKUP(B413,'Ket qua do'!$C$5:$AP$50000,$G$3,TRUE),"")</f>
        <v>#N/A</v>
      </c>
      <c r="H413" s="21" t="e">
        <f>IF(A413&lt;&gt;"",VLOOKUP(B413,'Ket qua do'!$C$5:$AP$50000,$H$3,TRUE),"")</f>
        <v>#N/A</v>
      </c>
      <c r="I413" s="21" t="e">
        <f>IF(A413&lt;&gt;"",VLOOKUP(B413,'Ket qua do'!$C$5:$AP$50000,$I$3,TRUE)*$E$9/1000,"")</f>
        <v>#N/A</v>
      </c>
      <c r="J413" s="21" t="e">
        <f>IF(A413&lt;&gt;"",VLOOKUP(B413,'Ket qua do'!$C$5:$AP$50000,$J$3,TRUE)*$E$9/1000,"")</f>
        <v>#N/A</v>
      </c>
      <c r="K413" s="21" t="e">
        <f>IF(A413&lt;&gt;"",VLOOKUP(B413,'Ket qua do'!$C$5:$AP$50000,$K$3,TRUE)*$E$9/1000,"")</f>
        <v>#N/A</v>
      </c>
      <c r="L413" s="21" t="e">
        <f>IF(A413&lt;&gt;"",VLOOKUP(B413,'Ket qua do'!$C$5:$AP$50000,$L$3,TRUE),"")</f>
        <v>#N/A</v>
      </c>
    </row>
    <row r="414" spans="1:12" x14ac:dyDescent="0.25">
      <c r="A414" t="e">
        <f t="shared" si="12"/>
        <v>#N/A</v>
      </c>
      <c r="B414" s="1" t="e">
        <f>IF(A414&lt;&gt;"",VLOOKUP(A414,'Ket qua do'!$B$5:$CE$50000,2,TRUE),"")</f>
        <v>#N/A</v>
      </c>
      <c r="C414" s="19" t="e">
        <f>IF(A414&lt;&gt;"",VLOOKUP(B414,'Ket qua do'!$C$5:$AP$50000,$C$3,TRUE)*SQRT(3)*$C$11,"")</f>
        <v>#N/A</v>
      </c>
      <c r="D414" s="21" t="e">
        <f>IF(A414&lt;&gt;"",VLOOKUP(B414,'Ket qua do'!$C$5:$AP$50000,$D$3,TRUE),"")</f>
        <v>#N/A</v>
      </c>
      <c r="E414" s="21" t="e">
        <f>IF(A414&lt;&gt;"",VLOOKUP(B414,'Ket qua do'!$C$5:$AP$50000,$E$3,TRUE)*$C$12,"")</f>
        <v>#N/A</v>
      </c>
      <c r="F414" s="21" t="e">
        <f>IF(A414&lt;&gt;"",VLOOKUP(B414,'Ket qua do'!$C$5:$AP$50000,$F$3,TRUE),"")</f>
        <v>#N/A</v>
      </c>
      <c r="G414" s="21" t="e">
        <f>IF(A414&lt;&gt;"",VLOOKUP(B414,'Ket qua do'!$C$5:$AP$50000,$G$3,TRUE),"")</f>
        <v>#N/A</v>
      </c>
      <c r="H414" s="21" t="e">
        <f>IF(A414&lt;&gt;"",VLOOKUP(B414,'Ket qua do'!$C$5:$AP$50000,$H$3,TRUE),"")</f>
        <v>#N/A</v>
      </c>
      <c r="I414" s="21" t="e">
        <f>IF(A414&lt;&gt;"",VLOOKUP(B414,'Ket qua do'!$C$5:$AP$50000,$I$3,TRUE)*$E$9/1000,"")</f>
        <v>#N/A</v>
      </c>
      <c r="J414" s="21" t="e">
        <f>IF(A414&lt;&gt;"",VLOOKUP(B414,'Ket qua do'!$C$5:$AP$50000,$J$3,TRUE)*$E$9/1000,"")</f>
        <v>#N/A</v>
      </c>
      <c r="K414" s="21" t="e">
        <f>IF(A414&lt;&gt;"",VLOOKUP(B414,'Ket qua do'!$C$5:$AP$50000,$K$3,TRUE)*$E$9/1000,"")</f>
        <v>#N/A</v>
      </c>
      <c r="L414" s="21" t="e">
        <f>IF(A414&lt;&gt;"",VLOOKUP(B414,'Ket qua do'!$C$5:$AP$50000,$L$3,TRUE),"")</f>
        <v>#N/A</v>
      </c>
    </row>
    <row r="415" spans="1:12" x14ac:dyDescent="0.25">
      <c r="A415" t="e">
        <f t="shared" si="12"/>
        <v>#N/A</v>
      </c>
      <c r="B415" s="1" t="e">
        <f>IF(A415&lt;&gt;"",VLOOKUP(A415,'Ket qua do'!$B$5:$CE$50000,2,TRUE),"")</f>
        <v>#N/A</v>
      </c>
      <c r="C415" s="19" t="e">
        <f>IF(A415&lt;&gt;"",VLOOKUP(B415,'Ket qua do'!$C$5:$AP$50000,$C$3,TRUE)*SQRT(3)*$C$11,"")</f>
        <v>#N/A</v>
      </c>
      <c r="D415" s="21" t="e">
        <f>IF(A415&lt;&gt;"",VLOOKUP(B415,'Ket qua do'!$C$5:$AP$50000,$D$3,TRUE),"")</f>
        <v>#N/A</v>
      </c>
      <c r="E415" s="21" t="e">
        <f>IF(A415&lt;&gt;"",VLOOKUP(B415,'Ket qua do'!$C$5:$AP$50000,$E$3,TRUE)*$C$12,"")</f>
        <v>#N/A</v>
      </c>
      <c r="F415" s="21" t="e">
        <f>IF(A415&lt;&gt;"",VLOOKUP(B415,'Ket qua do'!$C$5:$AP$50000,$F$3,TRUE),"")</f>
        <v>#N/A</v>
      </c>
      <c r="G415" s="21" t="e">
        <f>IF(A415&lt;&gt;"",VLOOKUP(B415,'Ket qua do'!$C$5:$AP$50000,$G$3,TRUE),"")</f>
        <v>#N/A</v>
      </c>
      <c r="H415" s="21" t="e">
        <f>IF(A415&lt;&gt;"",VLOOKUP(B415,'Ket qua do'!$C$5:$AP$50000,$H$3,TRUE),"")</f>
        <v>#N/A</v>
      </c>
      <c r="I415" s="21" t="e">
        <f>IF(A415&lt;&gt;"",VLOOKUP(B415,'Ket qua do'!$C$5:$AP$50000,$I$3,TRUE)*$E$9/1000,"")</f>
        <v>#N/A</v>
      </c>
      <c r="J415" s="21" t="e">
        <f>IF(A415&lt;&gt;"",VLOOKUP(B415,'Ket qua do'!$C$5:$AP$50000,$J$3,TRUE)*$E$9/1000,"")</f>
        <v>#N/A</v>
      </c>
      <c r="K415" s="21" t="e">
        <f>IF(A415&lt;&gt;"",VLOOKUP(B415,'Ket qua do'!$C$5:$AP$50000,$K$3,TRUE)*$E$9/1000,"")</f>
        <v>#N/A</v>
      </c>
      <c r="L415" s="21" t="e">
        <f>IF(A415&lt;&gt;"",VLOOKUP(B415,'Ket qua do'!$C$5:$AP$50000,$L$3,TRUE),"")</f>
        <v>#N/A</v>
      </c>
    </row>
    <row r="416" spans="1:12" x14ac:dyDescent="0.25">
      <c r="A416" t="e">
        <f t="shared" si="12"/>
        <v>#N/A</v>
      </c>
      <c r="B416" s="1" t="e">
        <f>IF(A416&lt;&gt;"",VLOOKUP(A416,'Ket qua do'!$B$5:$CE$50000,2,TRUE),"")</f>
        <v>#N/A</v>
      </c>
      <c r="C416" s="19" t="e">
        <f>IF(A416&lt;&gt;"",VLOOKUP(B416,'Ket qua do'!$C$5:$AP$50000,$C$3,TRUE)*SQRT(3)*$C$11,"")</f>
        <v>#N/A</v>
      </c>
      <c r="D416" s="21" t="e">
        <f>IF(A416&lt;&gt;"",VLOOKUP(B416,'Ket qua do'!$C$5:$AP$50000,$D$3,TRUE),"")</f>
        <v>#N/A</v>
      </c>
      <c r="E416" s="21" t="e">
        <f>IF(A416&lt;&gt;"",VLOOKUP(B416,'Ket qua do'!$C$5:$AP$50000,$E$3,TRUE)*$C$12,"")</f>
        <v>#N/A</v>
      </c>
      <c r="F416" s="21" t="e">
        <f>IF(A416&lt;&gt;"",VLOOKUP(B416,'Ket qua do'!$C$5:$AP$50000,$F$3,TRUE),"")</f>
        <v>#N/A</v>
      </c>
      <c r="G416" s="21" t="e">
        <f>IF(A416&lt;&gt;"",VLOOKUP(B416,'Ket qua do'!$C$5:$AP$50000,$G$3,TRUE),"")</f>
        <v>#N/A</v>
      </c>
      <c r="H416" s="21" t="e">
        <f>IF(A416&lt;&gt;"",VLOOKUP(B416,'Ket qua do'!$C$5:$AP$50000,$H$3,TRUE),"")</f>
        <v>#N/A</v>
      </c>
      <c r="I416" s="21" t="e">
        <f>IF(A416&lt;&gt;"",VLOOKUP(B416,'Ket qua do'!$C$5:$AP$50000,$I$3,TRUE)*$E$9/1000,"")</f>
        <v>#N/A</v>
      </c>
      <c r="J416" s="21" t="e">
        <f>IF(A416&lt;&gt;"",VLOOKUP(B416,'Ket qua do'!$C$5:$AP$50000,$J$3,TRUE)*$E$9/1000,"")</f>
        <v>#N/A</v>
      </c>
      <c r="K416" s="21" t="e">
        <f>IF(A416&lt;&gt;"",VLOOKUP(B416,'Ket qua do'!$C$5:$AP$50000,$K$3,TRUE)*$E$9/1000,"")</f>
        <v>#N/A</v>
      </c>
      <c r="L416" s="21" t="e">
        <f>IF(A416&lt;&gt;"",VLOOKUP(B416,'Ket qua do'!$C$5:$AP$50000,$L$3,TRUE),"")</f>
        <v>#N/A</v>
      </c>
    </row>
    <row r="417" spans="1:12" x14ac:dyDescent="0.25">
      <c r="A417" t="e">
        <f t="shared" si="12"/>
        <v>#N/A</v>
      </c>
      <c r="B417" s="1" t="e">
        <f>IF(A417&lt;&gt;"",VLOOKUP(A417,'Ket qua do'!$B$5:$CE$50000,2,TRUE),"")</f>
        <v>#N/A</v>
      </c>
      <c r="C417" s="19" t="e">
        <f>IF(A417&lt;&gt;"",VLOOKUP(B417,'Ket qua do'!$C$5:$AP$50000,$C$3,TRUE)*SQRT(3)*$C$11,"")</f>
        <v>#N/A</v>
      </c>
      <c r="D417" s="21" t="e">
        <f>IF(A417&lt;&gt;"",VLOOKUP(B417,'Ket qua do'!$C$5:$AP$50000,$D$3,TRUE),"")</f>
        <v>#N/A</v>
      </c>
      <c r="E417" s="21" t="e">
        <f>IF(A417&lt;&gt;"",VLOOKUP(B417,'Ket qua do'!$C$5:$AP$50000,$E$3,TRUE)*$C$12,"")</f>
        <v>#N/A</v>
      </c>
      <c r="F417" s="21" t="e">
        <f>IF(A417&lt;&gt;"",VLOOKUP(B417,'Ket qua do'!$C$5:$AP$50000,$F$3,TRUE),"")</f>
        <v>#N/A</v>
      </c>
      <c r="G417" s="21" t="e">
        <f>IF(A417&lt;&gt;"",VLOOKUP(B417,'Ket qua do'!$C$5:$AP$50000,$G$3,TRUE),"")</f>
        <v>#N/A</v>
      </c>
      <c r="H417" s="21" t="e">
        <f>IF(A417&lt;&gt;"",VLOOKUP(B417,'Ket qua do'!$C$5:$AP$50000,$H$3,TRUE),"")</f>
        <v>#N/A</v>
      </c>
      <c r="I417" s="21" t="e">
        <f>IF(A417&lt;&gt;"",VLOOKUP(B417,'Ket qua do'!$C$5:$AP$50000,$I$3,TRUE)*$E$9/1000,"")</f>
        <v>#N/A</v>
      </c>
      <c r="J417" s="21" t="e">
        <f>IF(A417&lt;&gt;"",VLOOKUP(B417,'Ket qua do'!$C$5:$AP$50000,$J$3,TRUE)*$E$9/1000,"")</f>
        <v>#N/A</v>
      </c>
      <c r="K417" s="21" t="e">
        <f>IF(A417&lt;&gt;"",VLOOKUP(B417,'Ket qua do'!$C$5:$AP$50000,$K$3,TRUE)*$E$9/1000,"")</f>
        <v>#N/A</v>
      </c>
      <c r="L417" s="21" t="e">
        <f>IF(A417&lt;&gt;"",VLOOKUP(B417,'Ket qua do'!$C$5:$AP$50000,$L$3,TRUE),"")</f>
        <v>#N/A</v>
      </c>
    </row>
    <row r="418" spans="1:12" x14ac:dyDescent="0.25">
      <c r="A418" t="e">
        <f t="shared" si="12"/>
        <v>#N/A</v>
      </c>
      <c r="B418" s="1" t="e">
        <f>IF(A418&lt;&gt;"",VLOOKUP(A418,'Ket qua do'!$B$5:$CE$50000,2,TRUE),"")</f>
        <v>#N/A</v>
      </c>
      <c r="C418" s="19" t="e">
        <f>IF(A418&lt;&gt;"",VLOOKUP(B418,'Ket qua do'!$C$5:$AP$50000,$C$3,TRUE)*SQRT(3)*$C$11,"")</f>
        <v>#N/A</v>
      </c>
      <c r="D418" s="21" t="e">
        <f>IF(A418&lt;&gt;"",VLOOKUP(B418,'Ket qua do'!$C$5:$AP$50000,$D$3,TRUE),"")</f>
        <v>#N/A</v>
      </c>
      <c r="E418" s="21" t="e">
        <f>IF(A418&lt;&gt;"",VLOOKUP(B418,'Ket qua do'!$C$5:$AP$50000,$E$3,TRUE)*$C$12,"")</f>
        <v>#N/A</v>
      </c>
      <c r="F418" s="21" t="e">
        <f>IF(A418&lt;&gt;"",VLOOKUP(B418,'Ket qua do'!$C$5:$AP$50000,$F$3,TRUE),"")</f>
        <v>#N/A</v>
      </c>
      <c r="G418" s="21" t="e">
        <f>IF(A418&lt;&gt;"",VLOOKUP(B418,'Ket qua do'!$C$5:$AP$50000,$G$3,TRUE),"")</f>
        <v>#N/A</v>
      </c>
      <c r="H418" s="21" t="e">
        <f>IF(A418&lt;&gt;"",VLOOKUP(B418,'Ket qua do'!$C$5:$AP$50000,$H$3,TRUE),"")</f>
        <v>#N/A</v>
      </c>
      <c r="I418" s="21" t="e">
        <f>IF(A418&lt;&gt;"",VLOOKUP(B418,'Ket qua do'!$C$5:$AP$50000,$I$3,TRUE)*$E$9/1000,"")</f>
        <v>#N/A</v>
      </c>
      <c r="J418" s="21" t="e">
        <f>IF(A418&lt;&gt;"",VLOOKUP(B418,'Ket qua do'!$C$5:$AP$50000,$J$3,TRUE)*$E$9/1000,"")</f>
        <v>#N/A</v>
      </c>
      <c r="K418" s="21" t="e">
        <f>IF(A418&lt;&gt;"",VLOOKUP(B418,'Ket qua do'!$C$5:$AP$50000,$K$3,TRUE)*$E$9/1000,"")</f>
        <v>#N/A</v>
      </c>
      <c r="L418" s="21" t="e">
        <f>IF(A418&lt;&gt;"",VLOOKUP(B418,'Ket qua do'!$C$5:$AP$50000,$L$3,TRUE),"")</f>
        <v>#N/A</v>
      </c>
    </row>
    <row r="419" spans="1:12" x14ac:dyDescent="0.25">
      <c r="A419" t="e">
        <f t="shared" si="12"/>
        <v>#N/A</v>
      </c>
      <c r="B419" s="1" t="e">
        <f>IF(A419&lt;&gt;"",VLOOKUP(A419,'Ket qua do'!$B$5:$CE$50000,2,TRUE),"")</f>
        <v>#N/A</v>
      </c>
      <c r="C419" s="19" t="e">
        <f>IF(A419&lt;&gt;"",VLOOKUP(B419,'Ket qua do'!$C$5:$AP$50000,$C$3,TRUE)*SQRT(3)*$C$11,"")</f>
        <v>#N/A</v>
      </c>
      <c r="D419" s="21" t="e">
        <f>IF(A419&lt;&gt;"",VLOOKUP(B419,'Ket qua do'!$C$5:$AP$50000,$D$3,TRUE),"")</f>
        <v>#N/A</v>
      </c>
      <c r="E419" s="21" t="e">
        <f>IF(A419&lt;&gt;"",VLOOKUP(B419,'Ket qua do'!$C$5:$AP$50000,$E$3,TRUE)*$C$12,"")</f>
        <v>#N/A</v>
      </c>
      <c r="F419" s="21" t="e">
        <f>IF(A419&lt;&gt;"",VLOOKUP(B419,'Ket qua do'!$C$5:$AP$50000,$F$3,TRUE),"")</f>
        <v>#N/A</v>
      </c>
      <c r="G419" s="21" t="e">
        <f>IF(A419&lt;&gt;"",VLOOKUP(B419,'Ket qua do'!$C$5:$AP$50000,$G$3,TRUE),"")</f>
        <v>#N/A</v>
      </c>
      <c r="H419" s="21" t="e">
        <f>IF(A419&lt;&gt;"",VLOOKUP(B419,'Ket qua do'!$C$5:$AP$50000,$H$3,TRUE),"")</f>
        <v>#N/A</v>
      </c>
      <c r="I419" s="21" t="e">
        <f>IF(A419&lt;&gt;"",VLOOKUP(B419,'Ket qua do'!$C$5:$AP$50000,$I$3,TRUE)*$E$9/1000,"")</f>
        <v>#N/A</v>
      </c>
      <c r="J419" s="21" t="e">
        <f>IF(A419&lt;&gt;"",VLOOKUP(B419,'Ket qua do'!$C$5:$AP$50000,$J$3,TRUE)*$E$9/1000,"")</f>
        <v>#N/A</v>
      </c>
      <c r="K419" s="21" t="e">
        <f>IF(A419&lt;&gt;"",VLOOKUP(B419,'Ket qua do'!$C$5:$AP$50000,$K$3,TRUE)*$E$9/1000,"")</f>
        <v>#N/A</v>
      </c>
      <c r="L419" s="21" t="e">
        <f>IF(A419&lt;&gt;"",VLOOKUP(B419,'Ket qua do'!$C$5:$AP$50000,$L$3,TRUE),"")</f>
        <v>#N/A</v>
      </c>
    </row>
    <row r="420" spans="1:12" x14ac:dyDescent="0.25">
      <c r="A420" t="e">
        <f t="shared" si="12"/>
        <v>#N/A</v>
      </c>
      <c r="B420" s="1" t="e">
        <f>IF(A420&lt;&gt;"",VLOOKUP(A420,'Ket qua do'!$B$5:$CE$50000,2,TRUE),"")</f>
        <v>#N/A</v>
      </c>
      <c r="C420" s="19" t="e">
        <f>IF(A420&lt;&gt;"",VLOOKUP(B420,'Ket qua do'!$C$5:$AP$50000,$C$3,TRUE)*SQRT(3)*$C$11,"")</f>
        <v>#N/A</v>
      </c>
      <c r="D420" s="21" t="e">
        <f>IF(A420&lt;&gt;"",VLOOKUP(B420,'Ket qua do'!$C$5:$AP$50000,$D$3,TRUE),"")</f>
        <v>#N/A</v>
      </c>
      <c r="E420" s="21" t="e">
        <f>IF(A420&lt;&gt;"",VLOOKUP(B420,'Ket qua do'!$C$5:$AP$50000,$E$3,TRUE)*$C$12,"")</f>
        <v>#N/A</v>
      </c>
      <c r="F420" s="21" t="e">
        <f>IF(A420&lt;&gt;"",VLOOKUP(B420,'Ket qua do'!$C$5:$AP$50000,$F$3,TRUE),"")</f>
        <v>#N/A</v>
      </c>
      <c r="G420" s="21" t="e">
        <f>IF(A420&lt;&gt;"",VLOOKUP(B420,'Ket qua do'!$C$5:$AP$50000,$G$3,TRUE),"")</f>
        <v>#N/A</v>
      </c>
      <c r="H420" s="21" t="e">
        <f>IF(A420&lt;&gt;"",VLOOKUP(B420,'Ket qua do'!$C$5:$AP$50000,$H$3,TRUE),"")</f>
        <v>#N/A</v>
      </c>
      <c r="I420" s="21" t="e">
        <f>IF(A420&lt;&gt;"",VLOOKUP(B420,'Ket qua do'!$C$5:$AP$50000,$I$3,TRUE)*$E$9/1000,"")</f>
        <v>#N/A</v>
      </c>
      <c r="J420" s="21" t="e">
        <f>IF(A420&lt;&gt;"",VLOOKUP(B420,'Ket qua do'!$C$5:$AP$50000,$J$3,TRUE)*$E$9/1000,"")</f>
        <v>#N/A</v>
      </c>
      <c r="K420" s="21" t="e">
        <f>IF(A420&lt;&gt;"",VLOOKUP(B420,'Ket qua do'!$C$5:$AP$50000,$K$3,TRUE)*$E$9/1000,"")</f>
        <v>#N/A</v>
      </c>
      <c r="L420" s="21" t="e">
        <f>IF(A420&lt;&gt;"",VLOOKUP(B420,'Ket qua do'!$C$5:$AP$50000,$L$3,TRUE),"")</f>
        <v>#N/A</v>
      </c>
    </row>
    <row r="421" spans="1:12" x14ac:dyDescent="0.25">
      <c r="A421" t="e">
        <f t="shared" si="12"/>
        <v>#N/A</v>
      </c>
      <c r="B421" s="1" t="e">
        <f>IF(A421&lt;&gt;"",VLOOKUP(A421,'Ket qua do'!$B$5:$CE$50000,2,TRUE),"")</f>
        <v>#N/A</v>
      </c>
      <c r="C421" s="19" t="e">
        <f>IF(A421&lt;&gt;"",VLOOKUP(B421,'Ket qua do'!$C$5:$AP$50000,$C$3,TRUE)*SQRT(3)*$C$11,"")</f>
        <v>#N/A</v>
      </c>
      <c r="D421" s="21" t="e">
        <f>IF(A421&lt;&gt;"",VLOOKUP(B421,'Ket qua do'!$C$5:$AP$50000,$D$3,TRUE),"")</f>
        <v>#N/A</v>
      </c>
      <c r="E421" s="21" t="e">
        <f>IF(A421&lt;&gt;"",VLOOKUP(B421,'Ket qua do'!$C$5:$AP$50000,$E$3,TRUE)*$C$12,"")</f>
        <v>#N/A</v>
      </c>
      <c r="F421" s="21" t="e">
        <f>IF(A421&lt;&gt;"",VLOOKUP(B421,'Ket qua do'!$C$5:$AP$50000,$F$3,TRUE),"")</f>
        <v>#N/A</v>
      </c>
      <c r="G421" s="21" t="e">
        <f>IF(A421&lt;&gt;"",VLOOKUP(B421,'Ket qua do'!$C$5:$AP$50000,$G$3,TRUE),"")</f>
        <v>#N/A</v>
      </c>
      <c r="H421" s="21" t="e">
        <f>IF(A421&lt;&gt;"",VLOOKUP(B421,'Ket qua do'!$C$5:$AP$50000,$H$3,TRUE),"")</f>
        <v>#N/A</v>
      </c>
      <c r="I421" s="21" t="e">
        <f>IF(A421&lt;&gt;"",VLOOKUP(B421,'Ket qua do'!$C$5:$AP$50000,$I$3,TRUE)*$E$9/1000,"")</f>
        <v>#N/A</v>
      </c>
      <c r="J421" s="21" t="e">
        <f>IF(A421&lt;&gt;"",VLOOKUP(B421,'Ket qua do'!$C$5:$AP$50000,$J$3,TRUE)*$E$9/1000,"")</f>
        <v>#N/A</v>
      </c>
      <c r="K421" s="21" t="e">
        <f>IF(A421&lt;&gt;"",VLOOKUP(B421,'Ket qua do'!$C$5:$AP$50000,$K$3,TRUE)*$E$9/1000,"")</f>
        <v>#N/A</v>
      </c>
      <c r="L421" s="21" t="e">
        <f>IF(A421&lt;&gt;"",VLOOKUP(B421,'Ket qua do'!$C$5:$AP$50000,$L$3,TRUE),"")</f>
        <v>#N/A</v>
      </c>
    </row>
    <row r="422" spans="1:12" x14ac:dyDescent="0.25">
      <c r="A422" t="e">
        <f t="shared" si="12"/>
        <v>#N/A</v>
      </c>
      <c r="B422" s="1" t="e">
        <f>IF(A422&lt;&gt;"",VLOOKUP(A422,'Ket qua do'!$B$5:$CE$50000,2,TRUE),"")</f>
        <v>#N/A</v>
      </c>
      <c r="C422" s="19" t="e">
        <f>IF(A422&lt;&gt;"",VLOOKUP(B422,'Ket qua do'!$C$5:$AP$50000,$C$3,TRUE)*SQRT(3)*$C$11,"")</f>
        <v>#N/A</v>
      </c>
      <c r="D422" s="21" t="e">
        <f>IF(A422&lt;&gt;"",VLOOKUP(B422,'Ket qua do'!$C$5:$AP$50000,$D$3,TRUE),"")</f>
        <v>#N/A</v>
      </c>
      <c r="E422" s="21" t="e">
        <f>IF(A422&lt;&gt;"",VLOOKUP(B422,'Ket qua do'!$C$5:$AP$50000,$E$3,TRUE)*$C$12,"")</f>
        <v>#N/A</v>
      </c>
      <c r="F422" s="21" t="e">
        <f>IF(A422&lt;&gt;"",VLOOKUP(B422,'Ket qua do'!$C$5:$AP$50000,$F$3,TRUE),"")</f>
        <v>#N/A</v>
      </c>
      <c r="G422" s="21" t="e">
        <f>IF(A422&lt;&gt;"",VLOOKUP(B422,'Ket qua do'!$C$5:$AP$50000,$G$3,TRUE),"")</f>
        <v>#N/A</v>
      </c>
      <c r="H422" s="21" t="e">
        <f>IF(A422&lt;&gt;"",VLOOKUP(B422,'Ket qua do'!$C$5:$AP$50000,$H$3,TRUE),"")</f>
        <v>#N/A</v>
      </c>
      <c r="I422" s="21" t="e">
        <f>IF(A422&lt;&gt;"",VLOOKUP(B422,'Ket qua do'!$C$5:$AP$50000,$I$3,TRUE)*$E$9/1000,"")</f>
        <v>#N/A</v>
      </c>
      <c r="J422" s="21" t="e">
        <f>IF(A422&lt;&gt;"",VLOOKUP(B422,'Ket qua do'!$C$5:$AP$50000,$J$3,TRUE)*$E$9/1000,"")</f>
        <v>#N/A</v>
      </c>
      <c r="K422" s="21" t="e">
        <f>IF(A422&lt;&gt;"",VLOOKUP(B422,'Ket qua do'!$C$5:$AP$50000,$K$3,TRUE)*$E$9/1000,"")</f>
        <v>#N/A</v>
      </c>
      <c r="L422" s="21" t="e">
        <f>IF(A422&lt;&gt;"",VLOOKUP(B422,'Ket qua do'!$C$5:$AP$50000,$L$3,TRUE),"")</f>
        <v>#N/A</v>
      </c>
    </row>
    <row r="423" spans="1:12" x14ac:dyDescent="0.25">
      <c r="A423" t="e">
        <f t="shared" si="12"/>
        <v>#N/A</v>
      </c>
      <c r="B423" s="1" t="e">
        <f>IF(A423&lt;&gt;"",VLOOKUP(A423,'Ket qua do'!$B$5:$CE$50000,2,TRUE),"")</f>
        <v>#N/A</v>
      </c>
      <c r="C423" s="19" t="e">
        <f>IF(A423&lt;&gt;"",VLOOKUP(B423,'Ket qua do'!$C$5:$AP$50000,$C$3,TRUE)*SQRT(3)*$C$11,"")</f>
        <v>#N/A</v>
      </c>
      <c r="D423" s="21" t="e">
        <f>IF(A423&lt;&gt;"",VLOOKUP(B423,'Ket qua do'!$C$5:$AP$50000,$D$3,TRUE),"")</f>
        <v>#N/A</v>
      </c>
      <c r="E423" s="21" t="e">
        <f>IF(A423&lt;&gt;"",VLOOKUP(B423,'Ket qua do'!$C$5:$AP$50000,$E$3,TRUE)*$C$12,"")</f>
        <v>#N/A</v>
      </c>
      <c r="F423" s="21" t="e">
        <f>IF(A423&lt;&gt;"",VLOOKUP(B423,'Ket qua do'!$C$5:$AP$50000,$F$3,TRUE),"")</f>
        <v>#N/A</v>
      </c>
      <c r="G423" s="21" t="e">
        <f>IF(A423&lt;&gt;"",VLOOKUP(B423,'Ket qua do'!$C$5:$AP$50000,$G$3,TRUE),"")</f>
        <v>#N/A</v>
      </c>
      <c r="H423" s="21" t="e">
        <f>IF(A423&lt;&gt;"",VLOOKUP(B423,'Ket qua do'!$C$5:$AP$50000,$H$3,TRUE),"")</f>
        <v>#N/A</v>
      </c>
      <c r="I423" s="21" t="e">
        <f>IF(A423&lt;&gt;"",VLOOKUP(B423,'Ket qua do'!$C$5:$AP$50000,$I$3,TRUE)*$E$9/1000,"")</f>
        <v>#N/A</v>
      </c>
      <c r="J423" s="21" t="e">
        <f>IF(A423&lt;&gt;"",VLOOKUP(B423,'Ket qua do'!$C$5:$AP$50000,$J$3,TRUE)*$E$9/1000,"")</f>
        <v>#N/A</v>
      </c>
      <c r="K423" s="21" t="e">
        <f>IF(A423&lt;&gt;"",VLOOKUP(B423,'Ket qua do'!$C$5:$AP$50000,$K$3,TRUE)*$E$9/1000,"")</f>
        <v>#N/A</v>
      </c>
      <c r="L423" s="21" t="e">
        <f>IF(A423&lt;&gt;"",VLOOKUP(B423,'Ket qua do'!$C$5:$AP$50000,$L$3,TRUE),"")</f>
        <v>#N/A</v>
      </c>
    </row>
    <row r="424" spans="1:12" x14ac:dyDescent="0.25">
      <c r="A424" t="e">
        <f t="shared" si="12"/>
        <v>#N/A</v>
      </c>
      <c r="B424" s="1" t="e">
        <f>IF(A424&lt;&gt;"",VLOOKUP(A424,'Ket qua do'!$B$5:$CE$50000,2,TRUE),"")</f>
        <v>#N/A</v>
      </c>
      <c r="C424" s="19" t="e">
        <f>IF(A424&lt;&gt;"",VLOOKUP(B424,'Ket qua do'!$C$5:$AP$50000,$C$3,TRUE)*SQRT(3)*$C$11,"")</f>
        <v>#N/A</v>
      </c>
      <c r="D424" s="21" t="e">
        <f>IF(A424&lt;&gt;"",VLOOKUP(B424,'Ket qua do'!$C$5:$AP$50000,$D$3,TRUE),"")</f>
        <v>#N/A</v>
      </c>
      <c r="E424" s="21" t="e">
        <f>IF(A424&lt;&gt;"",VLOOKUP(B424,'Ket qua do'!$C$5:$AP$50000,$E$3,TRUE)*$C$12,"")</f>
        <v>#N/A</v>
      </c>
      <c r="F424" s="21" t="e">
        <f>IF(A424&lt;&gt;"",VLOOKUP(B424,'Ket qua do'!$C$5:$AP$50000,$F$3,TRUE),"")</f>
        <v>#N/A</v>
      </c>
      <c r="G424" s="21" t="e">
        <f>IF(A424&lt;&gt;"",VLOOKUP(B424,'Ket qua do'!$C$5:$AP$50000,$G$3,TRUE),"")</f>
        <v>#N/A</v>
      </c>
      <c r="H424" s="21" t="e">
        <f>IF(A424&lt;&gt;"",VLOOKUP(B424,'Ket qua do'!$C$5:$AP$50000,$H$3,TRUE),"")</f>
        <v>#N/A</v>
      </c>
      <c r="I424" s="21" t="e">
        <f>IF(A424&lt;&gt;"",VLOOKUP(B424,'Ket qua do'!$C$5:$AP$50000,$I$3,TRUE)*$E$9/1000,"")</f>
        <v>#N/A</v>
      </c>
      <c r="J424" s="21" t="e">
        <f>IF(A424&lt;&gt;"",VLOOKUP(B424,'Ket qua do'!$C$5:$AP$50000,$J$3,TRUE)*$E$9/1000,"")</f>
        <v>#N/A</v>
      </c>
      <c r="K424" s="21" t="e">
        <f>IF(A424&lt;&gt;"",VLOOKUP(B424,'Ket qua do'!$C$5:$AP$50000,$K$3,TRUE)*$E$9/1000,"")</f>
        <v>#N/A</v>
      </c>
      <c r="L424" s="21" t="e">
        <f>IF(A424&lt;&gt;"",VLOOKUP(B424,'Ket qua do'!$C$5:$AP$50000,$L$3,TRUE),"")</f>
        <v>#N/A</v>
      </c>
    </row>
    <row r="425" spans="1:12" x14ac:dyDescent="0.25">
      <c r="A425" t="e">
        <f t="shared" si="12"/>
        <v>#N/A</v>
      </c>
      <c r="B425" s="1" t="e">
        <f>IF(A425&lt;&gt;"",VLOOKUP(A425,'Ket qua do'!$B$5:$CE$50000,2,TRUE),"")</f>
        <v>#N/A</v>
      </c>
      <c r="C425" s="19" t="e">
        <f>IF(A425&lt;&gt;"",VLOOKUP(B425,'Ket qua do'!$C$5:$AP$50000,$C$3,TRUE)*SQRT(3)*$C$11,"")</f>
        <v>#N/A</v>
      </c>
      <c r="D425" s="21" t="e">
        <f>IF(A425&lt;&gt;"",VLOOKUP(B425,'Ket qua do'!$C$5:$AP$50000,$D$3,TRUE),"")</f>
        <v>#N/A</v>
      </c>
      <c r="E425" s="21" t="e">
        <f>IF(A425&lt;&gt;"",VLOOKUP(B425,'Ket qua do'!$C$5:$AP$50000,$E$3,TRUE)*$C$12,"")</f>
        <v>#N/A</v>
      </c>
      <c r="F425" s="21" t="e">
        <f>IF(A425&lt;&gt;"",VLOOKUP(B425,'Ket qua do'!$C$5:$AP$50000,$F$3,TRUE),"")</f>
        <v>#N/A</v>
      </c>
      <c r="G425" s="21" t="e">
        <f>IF(A425&lt;&gt;"",VLOOKUP(B425,'Ket qua do'!$C$5:$AP$50000,$G$3,TRUE),"")</f>
        <v>#N/A</v>
      </c>
      <c r="H425" s="21" t="e">
        <f>IF(A425&lt;&gt;"",VLOOKUP(B425,'Ket qua do'!$C$5:$AP$50000,$H$3,TRUE),"")</f>
        <v>#N/A</v>
      </c>
      <c r="I425" s="21" t="e">
        <f>IF(A425&lt;&gt;"",VLOOKUP(B425,'Ket qua do'!$C$5:$AP$50000,$I$3,TRUE)*$E$9/1000,"")</f>
        <v>#N/A</v>
      </c>
      <c r="J425" s="21" t="e">
        <f>IF(A425&lt;&gt;"",VLOOKUP(B425,'Ket qua do'!$C$5:$AP$50000,$J$3,TRUE)*$E$9/1000,"")</f>
        <v>#N/A</v>
      </c>
      <c r="K425" s="21" t="e">
        <f>IF(A425&lt;&gt;"",VLOOKUP(B425,'Ket qua do'!$C$5:$AP$50000,$K$3,TRUE)*$E$9/1000,"")</f>
        <v>#N/A</v>
      </c>
      <c r="L425" s="21" t="e">
        <f>IF(A425&lt;&gt;"",VLOOKUP(B425,'Ket qua do'!$C$5:$AP$50000,$L$3,TRUE),"")</f>
        <v>#N/A</v>
      </c>
    </row>
    <row r="426" spans="1:12" x14ac:dyDescent="0.25">
      <c r="A426" t="e">
        <f t="shared" si="12"/>
        <v>#N/A</v>
      </c>
      <c r="B426" s="1" t="e">
        <f>IF(A426&lt;&gt;"",VLOOKUP(A426,'Ket qua do'!$B$5:$CE$50000,2,TRUE),"")</f>
        <v>#N/A</v>
      </c>
      <c r="C426" s="19" t="e">
        <f>IF(A426&lt;&gt;"",VLOOKUP(B426,'Ket qua do'!$C$5:$AP$50000,$C$3,TRUE)*SQRT(3)*$C$11,"")</f>
        <v>#N/A</v>
      </c>
      <c r="D426" s="21" t="e">
        <f>IF(A426&lt;&gt;"",VLOOKUP(B426,'Ket qua do'!$C$5:$AP$50000,$D$3,TRUE),"")</f>
        <v>#N/A</v>
      </c>
      <c r="E426" s="21" t="e">
        <f>IF(A426&lt;&gt;"",VLOOKUP(B426,'Ket qua do'!$C$5:$AP$50000,$E$3,TRUE)*$C$12,"")</f>
        <v>#N/A</v>
      </c>
      <c r="F426" s="21" t="e">
        <f>IF(A426&lt;&gt;"",VLOOKUP(B426,'Ket qua do'!$C$5:$AP$50000,$F$3,TRUE),"")</f>
        <v>#N/A</v>
      </c>
      <c r="G426" s="21" t="e">
        <f>IF(A426&lt;&gt;"",VLOOKUP(B426,'Ket qua do'!$C$5:$AP$50000,$G$3,TRUE),"")</f>
        <v>#N/A</v>
      </c>
      <c r="H426" s="21" t="e">
        <f>IF(A426&lt;&gt;"",VLOOKUP(B426,'Ket qua do'!$C$5:$AP$50000,$H$3,TRUE),"")</f>
        <v>#N/A</v>
      </c>
      <c r="I426" s="21" t="e">
        <f>IF(A426&lt;&gt;"",VLOOKUP(B426,'Ket qua do'!$C$5:$AP$50000,$I$3,TRUE)*$E$9/1000,"")</f>
        <v>#N/A</v>
      </c>
      <c r="J426" s="21" t="e">
        <f>IF(A426&lt;&gt;"",VLOOKUP(B426,'Ket qua do'!$C$5:$AP$50000,$J$3,TRUE)*$E$9/1000,"")</f>
        <v>#N/A</v>
      </c>
      <c r="K426" s="21" t="e">
        <f>IF(A426&lt;&gt;"",VLOOKUP(B426,'Ket qua do'!$C$5:$AP$50000,$K$3,TRUE)*$E$9/1000,"")</f>
        <v>#N/A</v>
      </c>
      <c r="L426" s="21" t="e">
        <f>IF(A426&lt;&gt;"",VLOOKUP(B426,'Ket qua do'!$C$5:$AP$50000,$L$3,TRUE),"")</f>
        <v>#N/A</v>
      </c>
    </row>
    <row r="427" spans="1:12" x14ac:dyDescent="0.25">
      <c r="A427" t="e">
        <f t="shared" si="12"/>
        <v>#N/A</v>
      </c>
      <c r="B427" s="1" t="e">
        <f>IF(A427&lt;&gt;"",VLOOKUP(A427,'Ket qua do'!$B$5:$CE$50000,2,TRUE),"")</f>
        <v>#N/A</v>
      </c>
      <c r="C427" s="19" t="e">
        <f>IF(A427&lt;&gt;"",VLOOKUP(B427,'Ket qua do'!$C$5:$AP$50000,$C$3,TRUE)*SQRT(3)*$C$11,"")</f>
        <v>#N/A</v>
      </c>
      <c r="D427" s="21" t="e">
        <f>IF(A427&lt;&gt;"",VLOOKUP(B427,'Ket qua do'!$C$5:$AP$50000,$D$3,TRUE),"")</f>
        <v>#N/A</v>
      </c>
      <c r="E427" s="21" t="e">
        <f>IF(A427&lt;&gt;"",VLOOKUP(B427,'Ket qua do'!$C$5:$AP$50000,$E$3,TRUE)*$C$12,"")</f>
        <v>#N/A</v>
      </c>
      <c r="F427" s="21" t="e">
        <f>IF(A427&lt;&gt;"",VLOOKUP(B427,'Ket qua do'!$C$5:$AP$50000,$F$3,TRUE),"")</f>
        <v>#N/A</v>
      </c>
      <c r="G427" s="21" t="e">
        <f>IF(A427&lt;&gt;"",VLOOKUP(B427,'Ket qua do'!$C$5:$AP$50000,$G$3,TRUE),"")</f>
        <v>#N/A</v>
      </c>
      <c r="H427" s="21" t="e">
        <f>IF(A427&lt;&gt;"",VLOOKUP(B427,'Ket qua do'!$C$5:$AP$50000,$H$3,TRUE),"")</f>
        <v>#N/A</v>
      </c>
      <c r="I427" s="21" t="e">
        <f>IF(A427&lt;&gt;"",VLOOKUP(B427,'Ket qua do'!$C$5:$AP$50000,$I$3,TRUE)*$E$9/1000,"")</f>
        <v>#N/A</v>
      </c>
      <c r="J427" s="21" t="e">
        <f>IF(A427&lt;&gt;"",VLOOKUP(B427,'Ket qua do'!$C$5:$AP$50000,$J$3,TRUE)*$E$9/1000,"")</f>
        <v>#N/A</v>
      </c>
      <c r="K427" s="21" t="e">
        <f>IF(A427&lt;&gt;"",VLOOKUP(B427,'Ket qua do'!$C$5:$AP$50000,$K$3,TRUE)*$E$9/1000,"")</f>
        <v>#N/A</v>
      </c>
      <c r="L427" s="21" t="e">
        <f>IF(A427&lt;&gt;"",VLOOKUP(B427,'Ket qua do'!$C$5:$AP$50000,$L$3,TRUE),"")</f>
        <v>#N/A</v>
      </c>
    </row>
    <row r="428" spans="1:12" x14ac:dyDescent="0.25">
      <c r="A428" t="e">
        <f t="shared" si="12"/>
        <v>#N/A</v>
      </c>
      <c r="B428" s="1" t="e">
        <f>IF(A428&lt;&gt;"",VLOOKUP(A428,'Ket qua do'!$B$5:$CE$50000,2,TRUE),"")</f>
        <v>#N/A</v>
      </c>
      <c r="C428" s="19" t="e">
        <f>IF(A428&lt;&gt;"",VLOOKUP(B428,'Ket qua do'!$C$5:$AP$50000,$C$3,TRUE)*SQRT(3)*$C$11,"")</f>
        <v>#N/A</v>
      </c>
      <c r="D428" s="21" t="e">
        <f>IF(A428&lt;&gt;"",VLOOKUP(B428,'Ket qua do'!$C$5:$AP$50000,$D$3,TRUE),"")</f>
        <v>#N/A</v>
      </c>
      <c r="E428" s="21" t="e">
        <f>IF(A428&lt;&gt;"",VLOOKUP(B428,'Ket qua do'!$C$5:$AP$50000,$E$3,TRUE)*$C$12,"")</f>
        <v>#N/A</v>
      </c>
      <c r="F428" s="21" t="e">
        <f>IF(A428&lt;&gt;"",VLOOKUP(B428,'Ket qua do'!$C$5:$AP$50000,$F$3,TRUE),"")</f>
        <v>#N/A</v>
      </c>
      <c r="G428" s="21" t="e">
        <f>IF(A428&lt;&gt;"",VLOOKUP(B428,'Ket qua do'!$C$5:$AP$50000,$G$3,TRUE),"")</f>
        <v>#N/A</v>
      </c>
      <c r="H428" s="21" t="e">
        <f>IF(A428&lt;&gt;"",VLOOKUP(B428,'Ket qua do'!$C$5:$AP$50000,$H$3,TRUE),"")</f>
        <v>#N/A</v>
      </c>
      <c r="I428" s="21" t="e">
        <f>IF(A428&lt;&gt;"",VLOOKUP(B428,'Ket qua do'!$C$5:$AP$50000,$I$3,TRUE)*$E$9/1000,"")</f>
        <v>#N/A</v>
      </c>
      <c r="J428" s="21" t="e">
        <f>IF(A428&lt;&gt;"",VLOOKUP(B428,'Ket qua do'!$C$5:$AP$50000,$J$3,TRUE)*$E$9/1000,"")</f>
        <v>#N/A</v>
      </c>
      <c r="K428" s="21" t="e">
        <f>IF(A428&lt;&gt;"",VLOOKUP(B428,'Ket qua do'!$C$5:$AP$50000,$K$3,TRUE)*$E$9/1000,"")</f>
        <v>#N/A</v>
      </c>
      <c r="L428" s="21" t="e">
        <f>IF(A428&lt;&gt;"",VLOOKUP(B428,'Ket qua do'!$C$5:$AP$50000,$L$3,TRUE),"")</f>
        <v>#N/A</v>
      </c>
    </row>
    <row r="429" spans="1:12" x14ac:dyDescent="0.25">
      <c r="A429" t="e">
        <f t="shared" si="12"/>
        <v>#N/A</v>
      </c>
      <c r="B429" s="1" t="e">
        <f>IF(A429&lt;&gt;"",VLOOKUP(A429,'Ket qua do'!$B$5:$CE$50000,2,TRUE),"")</f>
        <v>#N/A</v>
      </c>
      <c r="C429" s="19" t="e">
        <f>IF(A429&lt;&gt;"",VLOOKUP(B429,'Ket qua do'!$C$5:$AP$50000,$C$3,TRUE)*SQRT(3)*$C$11,"")</f>
        <v>#N/A</v>
      </c>
      <c r="D429" s="21" t="e">
        <f>IF(A429&lt;&gt;"",VLOOKUP(B429,'Ket qua do'!$C$5:$AP$50000,$D$3,TRUE),"")</f>
        <v>#N/A</v>
      </c>
      <c r="E429" s="21" t="e">
        <f>IF(A429&lt;&gt;"",VLOOKUP(B429,'Ket qua do'!$C$5:$AP$50000,$E$3,TRUE)*$C$12,"")</f>
        <v>#N/A</v>
      </c>
      <c r="F429" s="21" t="e">
        <f>IF(A429&lt;&gt;"",VLOOKUP(B429,'Ket qua do'!$C$5:$AP$50000,$F$3,TRUE),"")</f>
        <v>#N/A</v>
      </c>
      <c r="G429" s="21" t="e">
        <f>IF(A429&lt;&gt;"",VLOOKUP(B429,'Ket qua do'!$C$5:$AP$50000,$G$3,TRUE),"")</f>
        <v>#N/A</v>
      </c>
      <c r="H429" s="21" t="e">
        <f>IF(A429&lt;&gt;"",VLOOKUP(B429,'Ket qua do'!$C$5:$AP$50000,$H$3,TRUE),"")</f>
        <v>#N/A</v>
      </c>
      <c r="I429" s="21" t="e">
        <f>IF(A429&lt;&gt;"",VLOOKUP(B429,'Ket qua do'!$C$5:$AP$50000,$I$3,TRUE)*$E$9/1000,"")</f>
        <v>#N/A</v>
      </c>
      <c r="J429" s="21" t="e">
        <f>IF(A429&lt;&gt;"",VLOOKUP(B429,'Ket qua do'!$C$5:$AP$50000,$J$3,TRUE)*$E$9/1000,"")</f>
        <v>#N/A</v>
      </c>
      <c r="K429" s="21" t="e">
        <f>IF(A429&lt;&gt;"",VLOOKUP(B429,'Ket qua do'!$C$5:$AP$50000,$K$3,TRUE)*$E$9/1000,"")</f>
        <v>#N/A</v>
      </c>
      <c r="L429" s="21" t="e">
        <f>IF(A429&lt;&gt;"",VLOOKUP(B429,'Ket qua do'!$C$5:$AP$50000,$L$3,TRUE),"")</f>
        <v>#N/A</v>
      </c>
    </row>
    <row r="430" spans="1:12" x14ac:dyDescent="0.25">
      <c r="A430" t="e">
        <f t="shared" si="12"/>
        <v>#N/A</v>
      </c>
      <c r="B430" s="1" t="e">
        <f>IF(A430&lt;&gt;"",VLOOKUP(A430,'Ket qua do'!$B$5:$CE$50000,2,TRUE),"")</f>
        <v>#N/A</v>
      </c>
      <c r="C430" s="19" t="e">
        <f>IF(A430&lt;&gt;"",VLOOKUP(B430,'Ket qua do'!$C$5:$AP$50000,$C$3,TRUE)*SQRT(3)*$C$11,"")</f>
        <v>#N/A</v>
      </c>
      <c r="D430" s="21" t="e">
        <f>IF(A430&lt;&gt;"",VLOOKUP(B430,'Ket qua do'!$C$5:$AP$50000,$D$3,TRUE),"")</f>
        <v>#N/A</v>
      </c>
      <c r="E430" s="21" t="e">
        <f>IF(A430&lt;&gt;"",VLOOKUP(B430,'Ket qua do'!$C$5:$AP$50000,$E$3,TRUE)*$C$12,"")</f>
        <v>#N/A</v>
      </c>
      <c r="F430" s="21" t="e">
        <f>IF(A430&lt;&gt;"",VLOOKUP(B430,'Ket qua do'!$C$5:$AP$50000,$F$3,TRUE),"")</f>
        <v>#N/A</v>
      </c>
      <c r="G430" s="21" t="e">
        <f>IF(A430&lt;&gt;"",VLOOKUP(B430,'Ket qua do'!$C$5:$AP$50000,$G$3,TRUE),"")</f>
        <v>#N/A</v>
      </c>
      <c r="H430" s="21" t="e">
        <f>IF(A430&lt;&gt;"",VLOOKUP(B430,'Ket qua do'!$C$5:$AP$50000,$H$3,TRUE),"")</f>
        <v>#N/A</v>
      </c>
      <c r="I430" s="21" t="e">
        <f>IF(A430&lt;&gt;"",VLOOKUP(B430,'Ket qua do'!$C$5:$AP$50000,$I$3,TRUE)*$E$9/1000,"")</f>
        <v>#N/A</v>
      </c>
      <c r="J430" s="21" t="e">
        <f>IF(A430&lt;&gt;"",VLOOKUP(B430,'Ket qua do'!$C$5:$AP$50000,$J$3,TRUE)*$E$9/1000,"")</f>
        <v>#N/A</v>
      </c>
      <c r="K430" s="21" t="e">
        <f>IF(A430&lt;&gt;"",VLOOKUP(B430,'Ket qua do'!$C$5:$AP$50000,$K$3,TRUE)*$E$9/1000,"")</f>
        <v>#N/A</v>
      </c>
      <c r="L430" s="21" t="e">
        <f>IF(A430&lt;&gt;"",VLOOKUP(B430,'Ket qua do'!$C$5:$AP$50000,$L$3,TRUE),"")</f>
        <v>#N/A</v>
      </c>
    </row>
    <row r="431" spans="1:12" x14ac:dyDescent="0.25">
      <c r="A431" t="e">
        <f t="shared" si="12"/>
        <v>#N/A</v>
      </c>
      <c r="B431" s="1" t="e">
        <f>IF(A431&lt;&gt;"",VLOOKUP(A431,'Ket qua do'!$B$5:$CE$50000,2,TRUE),"")</f>
        <v>#N/A</v>
      </c>
      <c r="C431" s="19" t="e">
        <f>IF(A431&lt;&gt;"",VLOOKUP(B431,'Ket qua do'!$C$5:$AP$50000,$C$3,TRUE)*SQRT(3)*$C$11,"")</f>
        <v>#N/A</v>
      </c>
      <c r="D431" s="21" t="e">
        <f>IF(A431&lt;&gt;"",VLOOKUP(B431,'Ket qua do'!$C$5:$AP$50000,$D$3,TRUE),"")</f>
        <v>#N/A</v>
      </c>
      <c r="E431" s="21" t="e">
        <f>IF(A431&lt;&gt;"",VLOOKUP(B431,'Ket qua do'!$C$5:$AP$50000,$E$3,TRUE)*$C$12,"")</f>
        <v>#N/A</v>
      </c>
      <c r="F431" s="21" t="e">
        <f>IF(A431&lt;&gt;"",VLOOKUP(B431,'Ket qua do'!$C$5:$AP$50000,$F$3,TRUE),"")</f>
        <v>#N/A</v>
      </c>
      <c r="G431" s="21" t="e">
        <f>IF(A431&lt;&gt;"",VLOOKUP(B431,'Ket qua do'!$C$5:$AP$50000,$G$3,TRUE),"")</f>
        <v>#N/A</v>
      </c>
      <c r="H431" s="21" t="e">
        <f>IF(A431&lt;&gt;"",VLOOKUP(B431,'Ket qua do'!$C$5:$AP$50000,$H$3,TRUE),"")</f>
        <v>#N/A</v>
      </c>
      <c r="I431" s="21" t="e">
        <f>IF(A431&lt;&gt;"",VLOOKUP(B431,'Ket qua do'!$C$5:$AP$50000,$I$3,TRUE)*$E$9/1000,"")</f>
        <v>#N/A</v>
      </c>
      <c r="J431" s="21" t="e">
        <f>IF(A431&lt;&gt;"",VLOOKUP(B431,'Ket qua do'!$C$5:$AP$50000,$J$3,TRUE)*$E$9/1000,"")</f>
        <v>#N/A</v>
      </c>
      <c r="K431" s="21" t="e">
        <f>IF(A431&lt;&gt;"",VLOOKUP(B431,'Ket qua do'!$C$5:$AP$50000,$K$3,TRUE)*$E$9/1000,"")</f>
        <v>#N/A</v>
      </c>
      <c r="L431" s="21" t="e">
        <f>IF(A431&lt;&gt;"",VLOOKUP(B431,'Ket qua do'!$C$5:$AP$50000,$L$3,TRUE),"")</f>
        <v>#N/A</v>
      </c>
    </row>
    <row r="432" spans="1:12" x14ac:dyDescent="0.25">
      <c r="A432" t="e">
        <f t="shared" si="12"/>
        <v>#N/A</v>
      </c>
      <c r="B432" s="1" t="e">
        <f>IF(A432&lt;&gt;"",VLOOKUP(A432,'Ket qua do'!$B$5:$CE$50000,2,TRUE),"")</f>
        <v>#N/A</v>
      </c>
      <c r="C432" s="19" t="e">
        <f>IF(A432&lt;&gt;"",VLOOKUP(B432,'Ket qua do'!$C$5:$AP$50000,$C$3,TRUE)*SQRT(3)*$C$11,"")</f>
        <v>#N/A</v>
      </c>
      <c r="D432" s="21" t="e">
        <f>IF(A432&lt;&gt;"",VLOOKUP(B432,'Ket qua do'!$C$5:$AP$50000,$D$3,TRUE),"")</f>
        <v>#N/A</v>
      </c>
      <c r="E432" s="21" t="e">
        <f>IF(A432&lt;&gt;"",VLOOKUP(B432,'Ket qua do'!$C$5:$AP$50000,$E$3,TRUE)*$C$12,"")</f>
        <v>#N/A</v>
      </c>
      <c r="F432" s="21" t="e">
        <f>IF(A432&lt;&gt;"",VLOOKUP(B432,'Ket qua do'!$C$5:$AP$50000,$F$3,TRUE),"")</f>
        <v>#N/A</v>
      </c>
      <c r="G432" s="21" t="e">
        <f>IF(A432&lt;&gt;"",VLOOKUP(B432,'Ket qua do'!$C$5:$AP$50000,$G$3,TRUE),"")</f>
        <v>#N/A</v>
      </c>
      <c r="H432" s="21" t="e">
        <f>IF(A432&lt;&gt;"",VLOOKUP(B432,'Ket qua do'!$C$5:$AP$50000,$H$3,TRUE),"")</f>
        <v>#N/A</v>
      </c>
      <c r="I432" s="21" t="e">
        <f>IF(A432&lt;&gt;"",VLOOKUP(B432,'Ket qua do'!$C$5:$AP$50000,$I$3,TRUE)*$E$9/1000,"")</f>
        <v>#N/A</v>
      </c>
      <c r="J432" s="21" t="e">
        <f>IF(A432&lt;&gt;"",VLOOKUP(B432,'Ket qua do'!$C$5:$AP$50000,$J$3,TRUE)*$E$9/1000,"")</f>
        <v>#N/A</v>
      </c>
      <c r="K432" s="21" t="e">
        <f>IF(A432&lt;&gt;"",VLOOKUP(B432,'Ket qua do'!$C$5:$AP$50000,$K$3,TRUE)*$E$9/1000,"")</f>
        <v>#N/A</v>
      </c>
      <c r="L432" s="21" t="e">
        <f>IF(A432&lt;&gt;"",VLOOKUP(B432,'Ket qua do'!$C$5:$AP$50000,$L$3,TRUE),"")</f>
        <v>#N/A</v>
      </c>
    </row>
    <row r="433" spans="1:12" x14ac:dyDescent="0.25">
      <c r="A433" t="e">
        <f t="shared" si="12"/>
        <v>#N/A</v>
      </c>
      <c r="B433" s="1" t="e">
        <f>IF(A433&lt;&gt;"",VLOOKUP(A433,'Ket qua do'!$B$5:$CE$50000,2,TRUE),"")</f>
        <v>#N/A</v>
      </c>
      <c r="C433" s="19" t="e">
        <f>IF(A433&lt;&gt;"",VLOOKUP(B433,'Ket qua do'!$C$5:$AP$50000,$C$3,TRUE)*SQRT(3)*$C$11,"")</f>
        <v>#N/A</v>
      </c>
      <c r="D433" s="21" t="e">
        <f>IF(A433&lt;&gt;"",VLOOKUP(B433,'Ket qua do'!$C$5:$AP$50000,$D$3,TRUE),"")</f>
        <v>#N/A</v>
      </c>
      <c r="E433" s="21" t="e">
        <f>IF(A433&lt;&gt;"",VLOOKUP(B433,'Ket qua do'!$C$5:$AP$50000,$E$3,TRUE)*$C$12,"")</f>
        <v>#N/A</v>
      </c>
      <c r="F433" s="21" t="e">
        <f>IF(A433&lt;&gt;"",VLOOKUP(B433,'Ket qua do'!$C$5:$AP$50000,$F$3,TRUE),"")</f>
        <v>#N/A</v>
      </c>
      <c r="G433" s="21" t="e">
        <f>IF(A433&lt;&gt;"",VLOOKUP(B433,'Ket qua do'!$C$5:$AP$50000,$G$3,TRUE),"")</f>
        <v>#N/A</v>
      </c>
      <c r="H433" s="21" t="e">
        <f>IF(A433&lt;&gt;"",VLOOKUP(B433,'Ket qua do'!$C$5:$AP$50000,$H$3,TRUE),"")</f>
        <v>#N/A</v>
      </c>
      <c r="I433" s="21" t="e">
        <f>IF(A433&lt;&gt;"",VLOOKUP(B433,'Ket qua do'!$C$5:$AP$50000,$I$3,TRUE)*$E$9/1000,"")</f>
        <v>#N/A</v>
      </c>
      <c r="J433" s="21" t="e">
        <f>IF(A433&lt;&gt;"",VLOOKUP(B433,'Ket qua do'!$C$5:$AP$50000,$J$3,TRUE)*$E$9/1000,"")</f>
        <v>#N/A</v>
      </c>
      <c r="K433" s="21" t="e">
        <f>IF(A433&lt;&gt;"",VLOOKUP(B433,'Ket qua do'!$C$5:$AP$50000,$K$3,TRUE)*$E$9/1000,"")</f>
        <v>#N/A</v>
      </c>
      <c r="L433" s="21" t="e">
        <f>IF(A433&lt;&gt;"",VLOOKUP(B433,'Ket qua do'!$C$5:$AP$50000,$L$3,TRUE),"")</f>
        <v>#N/A</v>
      </c>
    </row>
    <row r="434" spans="1:12" x14ac:dyDescent="0.25">
      <c r="A434" t="e">
        <f t="shared" si="12"/>
        <v>#N/A</v>
      </c>
      <c r="B434" s="1" t="e">
        <f>IF(A434&lt;&gt;"",VLOOKUP(A434,'Ket qua do'!$B$5:$CE$50000,2,TRUE),"")</f>
        <v>#N/A</v>
      </c>
      <c r="C434" s="19" t="e">
        <f>IF(A434&lt;&gt;"",VLOOKUP(B434,'Ket qua do'!$C$5:$AP$50000,$C$3,TRUE)*SQRT(3)*$C$11,"")</f>
        <v>#N/A</v>
      </c>
      <c r="D434" s="21" t="e">
        <f>IF(A434&lt;&gt;"",VLOOKUP(B434,'Ket qua do'!$C$5:$AP$50000,$D$3,TRUE),"")</f>
        <v>#N/A</v>
      </c>
      <c r="E434" s="21" t="e">
        <f>IF(A434&lt;&gt;"",VLOOKUP(B434,'Ket qua do'!$C$5:$AP$50000,$E$3,TRUE)*$C$12,"")</f>
        <v>#N/A</v>
      </c>
      <c r="F434" s="21" t="e">
        <f>IF(A434&lt;&gt;"",VLOOKUP(B434,'Ket qua do'!$C$5:$AP$50000,$F$3,TRUE),"")</f>
        <v>#N/A</v>
      </c>
      <c r="G434" s="21" t="e">
        <f>IF(A434&lt;&gt;"",VLOOKUP(B434,'Ket qua do'!$C$5:$AP$50000,$G$3,TRUE),"")</f>
        <v>#N/A</v>
      </c>
      <c r="H434" s="21" t="e">
        <f>IF(A434&lt;&gt;"",VLOOKUP(B434,'Ket qua do'!$C$5:$AP$50000,$H$3,TRUE),"")</f>
        <v>#N/A</v>
      </c>
      <c r="I434" s="21" t="e">
        <f>IF(A434&lt;&gt;"",VLOOKUP(B434,'Ket qua do'!$C$5:$AP$50000,$I$3,TRUE)*$E$9/1000,"")</f>
        <v>#N/A</v>
      </c>
      <c r="J434" s="21" t="e">
        <f>IF(A434&lt;&gt;"",VLOOKUP(B434,'Ket qua do'!$C$5:$AP$50000,$J$3,TRUE)*$E$9/1000,"")</f>
        <v>#N/A</v>
      </c>
      <c r="K434" s="21" t="e">
        <f>IF(A434&lt;&gt;"",VLOOKUP(B434,'Ket qua do'!$C$5:$AP$50000,$K$3,TRUE)*$E$9/1000,"")</f>
        <v>#N/A</v>
      </c>
      <c r="L434" s="21" t="e">
        <f>IF(A434&lt;&gt;"",VLOOKUP(B434,'Ket qua do'!$C$5:$AP$50000,$L$3,TRUE),"")</f>
        <v>#N/A</v>
      </c>
    </row>
    <row r="435" spans="1:12" x14ac:dyDescent="0.25">
      <c r="A435" t="e">
        <f t="shared" si="12"/>
        <v>#N/A</v>
      </c>
      <c r="B435" s="1" t="e">
        <f>IF(A435&lt;&gt;"",VLOOKUP(A435,'Ket qua do'!$B$5:$CE$50000,2,TRUE),"")</f>
        <v>#N/A</v>
      </c>
      <c r="C435" s="19" t="e">
        <f>IF(A435&lt;&gt;"",VLOOKUP(B435,'Ket qua do'!$C$5:$AP$50000,$C$3,TRUE)*SQRT(3)*$C$11,"")</f>
        <v>#N/A</v>
      </c>
      <c r="D435" s="21" t="e">
        <f>IF(A435&lt;&gt;"",VLOOKUP(B435,'Ket qua do'!$C$5:$AP$50000,$D$3,TRUE),"")</f>
        <v>#N/A</v>
      </c>
      <c r="E435" s="21" t="e">
        <f>IF(A435&lt;&gt;"",VLOOKUP(B435,'Ket qua do'!$C$5:$AP$50000,$E$3,TRUE)*$C$12,"")</f>
        <v>#N/A</v>
      </c>
      <c r="F435" s="21" t="e">
        <f>IF(A435&lt;&gt;"",VLOOKUP(B435,'Ket qua do'!$C$5:$AP$50000,$F$3,TRUE),"")</f>
        <v>#N/A</v>
      </c>
      <c r="G435" s="21" t="e">
        <f>IF(A435&lt;&gt;"",VLOOKUP(B435,'Ket qua do'!$C$5:$AP$50000,$G$3,TRUE),"")</f>
        <v>#N/A</v>
      </c>
      <c r="H435" s="21" t="e">
        <f>IF(A435&lt;&gt;"",VLOOKUP(B435,'Ket qua do'!$C$5:$AP$50000,$H$3,TRUE),"")</f>
        <v>#N/A</v>
      </c>
      <c r="I435" s="21" t="e">
        <f>IF(A435&lt;&gt;"",VLOOKUP(B435,'Ket qua do'!$C$5:$AP$50000,$I$3,TRUE)*$E$9/1000,"")</f>
        <v>#N/A</v>
      </c>
      <c r="J435" s="21" t="e">
        <f>IF(A435&lt;&gt;"",VLOOKUP(B435,'Ket qua do'!$C$5:$AP$50000,$J$3,TRUE)*$E$9/1000,"")</f>
        <v>#N/A</v>
      </c>
      <c r="K435" s="21" t="e">
        <f>IF(A435&lt;&gt;"",VLOOKUP(B435,'Ket qua do'!$C$5:$AP$50000,$K$3,TRUE)*$E$9/1000,"")</f>
        <v>#N/A</v>
      </c>
      <c r="L435" s="21" t="e">
        <f>IF(A435&lt;&gt;"",VLOOKUP(B435,'Ket qua do'!$C$5:$AP$50000,$L$3,TRUE),"")</f>
        <v>#N/A</v>
      </c>
    </row>
    <row r="436" spans="1:12" x14ac:dyDescent="0.25">
      <c r="A436" t="e">
        <f t="shared" si="12"/>
        <v>#N/A</v>
      </c>
      <c r="B436" s="1" t="e">
        <f>IF(A436&lt;&gt;"",VLOOKUP(A436,'Ket qua do'!$B$5:$CE$50000,2,TRUE),"")</f>
        <v>#N/A</v>
      </c>
      <c r="C436" s="19" t="e">
        <f>IF(A436&lt;&gt;"",VLOOKUP(B436,'Ket qua do'!$C$5:$AP$50000,$C$3,TRUE)*SQRT(3)*$C$11,"")</f>
        <v>#N/A</v>
      </c>
      <c r="D436" s="21" t="e">
        <f>IF(A436&lt;&gt;"",VLOOKUP(B436,'Ket qua do'!$C$5:$AP$50000,$D$3,TRUE),"")</f>
        <v>#N/A</v>
      </c>
      <c r="E436" s="21" t="e">
        <f>IF(A436&lt;&gt;"",VLOOKUP(B436,'Ket qua do'!$C$5:$AP$50000,$E$3,TRUE)*$C$12,"")</f>
        <v>#N/A</v>
      </c>
      <c r="F436" s="21" t="e">
        <f>IF(A436&lt;&gt;"",VLOOKUP(B436,'Ket qua do'!$C$5:$AP$50000,$F$3,TRUE),"")</f>
        <v>#N/A</v>
      </c>
      <c r="G436" s="21" t="e">
        <f>IF(A436&lt;&gt;"",VLOOKUP(B436,'Ket qua do'!$C$5:$AP$50000,$G$3,TRUE),"")</f>
        <v>#N/A</v>
      </c>
      <c r="H436" s="21" t="e">
        <f>IF(A436&lt;&gt;"",VLOOKUP(B436,'Ket qua do'!$C$5:$AP$50000,$H$3,TRUE),"")</f>
        <v>#N/A</v>
      </c>
      <c r="I436" s="21" t="e">
        <f>IF(A436&lt;&gt;"",VLOOKUP(B436,'Ket qua do'!$C$5:$AP$50000,$I$3,TRUE)*$E$9/1000,"")</f>
        <v>#N/A</v>
      </c>
      <c r="J436" s="21" t="e">
        <f>IF(A436&lt;&gt;"",VLOOKUP(B436,'Ket qua do'!$C$5:$AP$50000,$J$3,TRUE)*$E$9/1000,"")</f>
        <v>#N/A</v>
      </c>
      <c r="K436" s="21" t="e">
        <f>IF(A436&lt;&gt;"",VLOOKUP(B436,'Ket qua do'!$C$5:$AP$50000,$K$3,TRUE)*$E$9/1000,"")</f>
        <v>#N/A</v>
      </c>
      <c r="L436" s="21" t="e">
        <f>IF(A436&lt;&gt;"",VLOOKUP(B436,'Ket qua do'!$C$5:$AP$50000,$L$3,TRUE),"")</f>
        <v>#N/A</v>
      </c>
    </row>
    <row r="437" spans="1:12" x14ac:dyDescent="0.25">
      <c r="A437" t="e">
        <f t="shared" si="12"/>
        <v>#N/A</v>
      </c>
      <c r="B437" s="1" t="e">
        <f>IF(A437&lt;&gt;"",VLOOKUP(A437,'Ket qua do'!$B$5:$CE$50000,2,TRUE),"")</f>
        <v>#N/A</v>
      </c>
      <c r="C437" s="19" t="e">
        <f>IF(A437&lt;&gt;"",VLOOKUP(B437,'Ket qua do'!$C$5:$AP$50000,$C$3,TRUE)*SQRT(3)*$C$11,"")</f>
        <v>#N/A</v>
      </c>
      <c r="D437" s="21" t="e">
        <f>IF(A437&lt;&gt;"",VLOOKUP(B437,'Ket qua do'!$C$5:$AP$50000,$D$3,TRUE),"")</f>
        <v>#N/A</v>
      </c>
      <c r="E437" s="21" t="e">
        <f>IF(A437&lt;&gt;"",VLOOKUP(B437,'Ket qua do'!$C$5:$AP$50000,$E$3,TRUE)*$C$12,"")</f>
        <v>#N/A</v>
      </c>
      <c r="F437" s="21" t="e">
        <f>IF(A437&lt;&gt;"",VLOOKUP(B437,'Ket qua do'!$C$5:$AP$50000,$F$3,TRUE),"")</f>
        <v>#N/A</v>
      </c>
      <c r="G437" s="21" t="e">
        <f>IF(A437&lt;&gt;"",VLOOKUP(B437,'Ket qua do'!$C$5:$AP$50000,$G$3,TRUE),"")</f>
        <v>#N/A</v>
      </c>
      <c r="H437" s="21" t="e">
        <f>IF(A437&lt;&gt;"",VLOOKUP(B437,'Ket qua do'!$C$5:$AP$50000,$H$3,TRUE),"")</f>
        <v>#N/A</v>
      </c>
      <c r="I437" s="21" t="e">
        <f>IF(A437&lt;&gt;"",VLOOKUP(B437,'Ket qua do'!$C$5:$AP$50000,$I$3,TRUE)*$E$9/1000,"")</f>
        <v>#N/A</v>
      </c>
      <c r="J437" s="21" t="e">
        <f>IF(A437&lt;&gt;"",VLOOKUP(B437,'Ket qua do'!$C$5:$AP$50000,$J$3,TRUE)*$E$9/1000,"")</f>
        <v>#N/A</v>
      </c>
      <c r="K437" s="21" t="e">
        <f>IF(A437&lt;&gt;"",VLOOKUP(B437,'Ket qua do'!$C$5:$AP$50000,$K$3,TRUE)*$E$9/1000,"")</f>
        <v>#N/A</v>
      </c>
      <c r="L437" s="21" t="e">
        <f>IF(A437&lt;&gt;"",VLOOKUP(B437,'Ket qua do'!$C$5:$AP$50000,$L$3,TRUE),"")</f>
        <v>#N/A</v>
      </c>
    </row>
    <row r="438" spans="1:12" x14ac:dyDescent="0.25">
      <c r="A438" t="e">
        <f t="shared" si="12"/>
        <v>#N/A</v>
      </c>
      <c r="B438" s="1" t="e">
        <f>IF(A438&lt;&gt;"",VLOOKUP(A438,'Ket qua do'!$B$5:$CE$50000,2,TRUE),"")</f>
        <v>#N/A</v>
      </c>
      <c r="C438" s="19" t="e">
        <f>IF(A438&lt;&gt;"",VLOOKUP(B438,'Ket qua do'!$C$5:$AP$50000,$C$3,TRUE)*SQRT(3)*$C$11,"")</f>
        <v>#N/A</v>
      </c>
      <c r="D438" s="21" t="e">
        <f>IF(A438&lt;&gt;"",VLOOKUP(B438,'Ket qua do'!$C$5:$AP$50000,$D$3,TRUE),"")</f>
        <v>#N/A</v>
      </c>
      <c r="E438" s="21" t="e">
        <f>IF(A438&lt;&gt;"",VLOOKUP(B438,'Ket qua do'!$C$5:$AP$50000,$E$3,TRUE)*$C$12,"")</f>
        <v>#N/A</v>
      </c>
      <c r="F438" s="21" t="e">
        <f>IF(A438&lt;&gt;"",VLOOKUP(B438,'Ket qua do'!$C$5:$AP$50000,$F$3,TRUE),"")</f>
        <v>#N/A</v>
      </c>
      <c r="G438" s="21" t="e">
        <f>IF(A438&lt;&gt;"",VLOOKUP(B438,'Ket qua do'!$C$5:$AP$50000,$G$3,TRUE),"")</f>
        <v>#N/A</v>
      </c>
      <c r="H438" s="21" t="e">
        <f>IF(A438&lt;&gt;"",VLOOKUP(B438,'Ket qua do'!$C$5:$AP$50000,$H$3,TRUE),"")</f>
        <v>#N/A</v>
      </c>
      <c r="I438" s="21" t="e">
        <f>IF(A438&lt;&gt;"",VLOOKUP(B438,'Ket qua do'!$C$5:$AP$50000,$I$3,TRUE)*$E$9/1000,"")</f>
        <v>#N/A</v>
      </c>
      <c r="J438" s="21" t="e">
        <f>IF(A438&lt;&gt;"",VLOOKUP(B438,'Ket qua do'!$C$5:$AP$50000,$J$3,TRUE)*$E$9/1000,"")</f>
        <v>#N/A</v>
      </c>
      <c r="K438" s="21" t="e">
        <f>IF(A438&lt;&gt;"",VLOOKUP(B438,'Ket qua do'!$C$5:$AP$50000,$K$3,TRUE)*$E$9/1000,"")</f>
        <v>#N/A</v>
      </c>
      <c r="L438" s="21" t="e">
        <f>IF(A438&lt;&gt;"",VLOOKUP(B438,'Ket qua do'!$C$5:$AP$50000,$L$3,TRUE),"")</f>
        <v>#N/A</v>
      </c>
    </row>
    <row r="439" spans="1:12" x14ac:dyDescent="0.25">
      <c r="A439" t="e">
        <f t="shared" si="12"/>
        <v>#N/A</v>
      </c>
      <c r="B439" s="1" t="e">
        <f>IF(A439&lt;&gt;"",VLOOKUP(A439,'Ket qua do'!$B$5:$CE$50000,2,TRUE),"")</f>
        <v>#N/A</v>
      </c>
      <c r="C439" s="19" t="e">
        <f>IF(A439&lt;&gt;"",VLOOKUP(B439,'Ket qua do'!$C$5:$AP$50000,$C$3,TRUE)*SQRT(3)*$C$11,"")</f>
        <v>#N/A</v>
      </c>
      <c r="D439" s="21" t="e">
        <f>IF(A439&lt;&gt;"",VLOOKUP(B439,'Ket qua do'!$C$5:$AP$50000,$D$3,TRUE),"")</f>
        <v>#N/A</v>
      </c>
      <c r="E439" s="21" t="e">
        <f>IF(A439&lt;&gt;"",VLOOKUP(B439,'Ket qua do'!$C$5:$AP$50000,$E$3,TRUE)*$C$12,"")</f>
        <v>#N/A</v>
      </c>
      <c r="F439" s="21" t="e">
        <f>IF(A439&lt;&gt;"",VLOOKUP(B439,'Ket qua do'!$C$5:$AP$50000,$F$3,TRUE),"")</f>
        <v>#N/A</v>
      </c>
      <c r="G439" s="21" t="e">
        <f>IF(A439&lt;&gt;"",VLOOKUP(B439,'Ket qua do'!$C$5:$AP$50000,$G$3,TRUE),"")</f>
        <v>#N/A</v>
      </c>
      <c r="H439" s="21" t="e">
        <f>IF(A439&lt;&gt;"",VLOOKUP(B439,'Ket qua do'!$C$5:$AP$50000,$H$3,TRUE),"")</f>
        <v>#N/A</v>
      </c>
      <c r="I439" s="21" t="e">
        <f>IF(A439&lt;&gt;"",VLOOKUP(B439,'Ket qua do'!$C$5:$AP$50000,$I$3,TRUE)*$E$9/1000,"")</f>
        <v>#N/A</v>
      </c>
      <c r="J439" s="21" t="e">
        <f>IF(A439&lt;&gt;"",VLOOKUP(B439,'Ket qua do'!$C$5:$AP$50000,$J$3,TRUE)*$E$9/1000,"")</f>
        <v>#N/A</v>
      </c>
      <c r="K439" s="21" t="e">
        <f>IF(A439&lt;&gt;"",VLOOKUP(B439,'Ket qua do'!$C$5:$AP$50000,$K$3,TRUE)*$E$9/1000,"")</f>
        <v>#N/A</v>
      </c>
      <c r="L439" s="21" t="e">
        <f>IF(A439&lt;&gt;"",VLOOKUP(B439,'Ket qua do'!$C$5:$AP$50000,$L$3,TRUE),"")</f>
        <v>#N/A</v>
      </c>
    </row>
    <row r="440" spans="1:12" x14ac:dyDescent="0.25">
      <c r="A440" t="e">
        <f t="shared" si="12"/>
        <v>#N/A</v>
      </c>
      <c r="B440" s="1" t="e">
        <f>IF(A440&lt;&gt;"",VLOOKUP(A440,'Ket qua do'!$B$5:$CE$50000,2,TRUE),"")</f>
        <v>#N/A</v>
      </c>
      <c r="C440" s="19" t="e">
        <f>IF(A440&lt;&gt;"",VLOOKUP(B440,'Ket qua do'!$C$5:$AP$50000,$C$3,TRUE)*SQRT(3)*$C$11,"")</f>
        <v>#N/A</v>
      </c>
      <c r="D440" s="21" t="e">
        <f>IF(A440&lt;&gt;"",VLOOKUP(B440,'Ket qua do'!$C$5:$AP$50000,$D$3,TRUE),"")</f>
        <v>#N/A</v>
      </c>
      <c r="E440" s="21" t="e">
        <f>IF(A440&lt;&gt;"",VLOOKUP(B440,'Ket qua do'!$C$5:$AP$50000,$E$3,TRUE)*$C$12,"")</f>
        <v>#N/A</v>
      </c>
      <c r="F440" s="21" t="e">
        <f>IF(A440&lt;&gt;"",VLOOKUP(B440,'Ket qua do'!$C$5:$AP$50000,$F$3,TRUE),"")</f>
        <v>#N/A</v>
      </c>
      <c r="G440" s="21" t="e">
        <f>IF(A440&lt;&gt;"",VLOOKUP(B440,'Ket qua do'!$C$5:$AP$50000,$G$3,TRUE),"")</f>
        <v>#N/A</v>
      </c>
      <c r="H440" s="21" t="e">
        <f>IF(A440&lt;&gt;"",VLOOKUP(B440,'Ket qua do'!$C$5:$AP$50000,$H$3,TRUE),"")</f>
        <v>#N/A</v>
      </c>
      <c r="I440" s="21" t="e">
        <f>IF(A440&lt;&gt;"",VLOOKUP(B440,'Ket qua do'!$C$5:$AP$50000,$I$3,TRUE)*$E$9/1000,"")</f>
        <v>#N/A</v>
      </c>
      <c r="J440" s="21" t="e">
        <f>IF(A440&lt;&gt;"",VLOOKUP(B440,'Ket qua do'!$C$5:$AP$50000,$J$3,TRUE)*$E$9/1000,"")</f>
        <v>#N/A</v>
      </c>
      <c r="K440" s="21" t="e">
        <f>IF(A440&lt;&gt;"",VLOOKUP(B440,'Ket qua do'!$C$5:$AP$50000,$K$3,TRUE)*$E$9/1000,"")</f>
        <v>#N/A</v>
      </c>
      <c r="L440" s="21" t="e">
        <f>IF(A440&lt;&gt;"",VLOOKUP(B440,'Ket qua do'!$C$5:$AP$50000,$L$3,TRUE),"")</f>
        <v>#N/A</v>
      </c>
    </row>
    <row r="441" spans="1:12" x14ac:dyDescent="0.25">
      <c r="A441" t="e">
        <f t="shared" si="12"/>
        <v>#N/A</v>
      </c>
      <c r="B441" s="1" t="e">
        <f>IF(A441&lt;&gt;"",VLOOKUP(A441,'Ket qua do'!$B$5:$CE$50000,2,TRUE),"")</f>
        <v>#N/A</v>
      </c>
      <c r="C441" s="19" t="e">
        <f>IF(A441&lt;&gt;"",VLOOKUP(B441,'Ket qua do'!$C$5:$AP$50000,$C$3,TRUE)*SQRT(3)*$C$11,"")</f>
        <v>#N/A</v>
      </c>
      <c r="D441" s="21" t="e">
        <f>IF(A441&lt;&gt;"",VLOOKUP(B441,'Ket qua do'!$C$5:$AP$50000,$D$3,TRUE),"")</f>
        <v>#N/A</v>
      </c>
      <c r="E441" s="21" t="e">
        <f>IF(A441&lt;&gt;"",VLOOKUP(B441,'Ket qua do'!$C$5:$AP$50000,$E$3,TRUE)*$C$12,"")</f>
        <v>#N/A</v>
      </c>
      <c r="F441" s="21" t="e">
        <f>IF(A441&lt;&gt;"",VLOOKUP(B441,'Ket qua do'!$C$5:$AP$50000,$F$3,TRUE),"")</f>
        <v>#N/A</v>
      </c>
      <c r="G441" s="21" t="e">
        <f>IF(A441&lt;&gt;"",VLOOKUP(B441,'Ket qua do'!$C$5:$AP$50000,$G$3,TRUE),"")</f>
        <v>#N/A</v>
      </c>
      <c r="H441" s="21" t="e">
        <f>IF(A441&lt;&gt;"",VLOOKUP(B441,'Ket qua do'!$C$5:$AP$50000,$H$3,TRUE),"")</f>
        <v>#N/A</v>
      </c>
      <c r="I441" s="21" t="e">
        <f>IF(A441&lt;&gt;"",VLOOKUP(B441,'Ket qua do'!$C$5:$AP$50000,$I$3,TRUE)*$E$9/1000,"")</f>
        <v>#N/A</v>
      </c>
      <c r="J441" s="21" t="e">
        <f>IF(A441&lt;&gt;"",VLOOKUP(B441,'Ket qua do'!$C$5:$AP$50000,$J$3,TRUE)*$E$9/1000,"")</f>
        <v>#N/A</v>
      </c>
      <c r="K441" s="21" t="e">
        <f>IF(A441&lt;&gt;"",VLOOKUP(B441,'Ket qua do'!$C$5:$AP$50000,$K$3,TRUE)*$E$9/1000,"")</f>
        <v>#N/A</v>
      </c>
      <c r="L441" s="21" t="e">
        <f>IF(A441&lt;&gt;"",VLOOKUP(B441,'Ket qua do'!$C$5:$AP$50000,$L$3,TRUE),"")</f>
        <v>#N/A</v>
      </c>
    </row>
    <row r="442" spans="1:12" x14ac:dyDescent="0.25">
      <c r="A442" t="e">
        <f t="shared" si="12"/>
        <v>#N/A</v>
      </c>
      <c r="B442" s="1" t="e">
        <f>IF(A442&lt;&gt;"",VLOOKUP(A442,'Ket qua do'!$B$5:$CE$50000,2,TRUE),"")</f>
        <v>#N/A</v>
      </c>
      <c r="C442" s="19" t="e">
        <f>IF(A442&lt;&gt;"",VLOOKUP(B442,'Ket qua do'!$C$5:$AP$50000,$C$3,TRUE)*SQRT(3)*$C$11,"")</f>
        <v>#N/A</v>
      </c>
      <c r="D442" s="21" t="e">
        <f>IF(A442&lt;&gt;"",VLOOKUP(B442,'Ket qua do'!$C$5:$AP$50000,$D$3,TRUE),"")</f>
        <v>#N/A</v>
      </c>
      <c r="E442" s="21" t="e">
        <f>IF(A442&lt;&gt;"",VLOOKUP(B442,'Ket qua do'!$C$5:$AP$50000,$E$3,TRUE)*$C$12,"")</f>
        <v>#N/A</v>
      </c>
      <c r="F442" s="21" t="e">
        <f>IF(A442&lt;&gt;"",VLOOKUP(B442,'Ket qua do'!$C$5:$AP$50000,$F$3,TRUE),"")</f>
        <v>#N/A</v>
      </c>
      <c r="G442" s="21" t="e">
        <f>IF(A442&lt;&gt;"",VLOOKUP(B442,'Ket qua do'!$C$5:$AP$50000,$G$3,TRUE),"")</f>
        <v>#N/A</v>
      </c>
      <c r="H442" s="21" t="e">
        <f>IF(A442&lt;&gt;"",VLOOKUP(B442,'Ket qua do'!$C$5:$AP$50000,$H$3,TRUE),"")</f>
        <v>#N/A</v>
      </c>
      <c r="I442" s="21" t="e">
        <f>IF(A442&lt;&gt;"",VLOOKUP(B442,'Ket qua do'!$C$5:$AP$50000,$I$3,TRUE)*$E$9/1000,"")</f>
        <v>#N/A</v>
      </c>
      <c r="J442" s="21" t="e">
        <f>IF(A442&lt;&gt;"",VLOOKUP(B442,'Ket qua do'!$C$5:$AP$50000,$J$3,TRUE)*$E$9/1000,"")</f>
        <v>#N/A</v>
      </c>
      <c r="K442" s="21" t="e">
        <f>IF(A442&lt;&gt;"",VLOOKUP(B442,'Ket qua do'!$C$5:$AP$50000,$K$3,TRUE)*$E$9/1000,"")</f>
        <v>#N/A</v>
      </c>
      <c r="L442" s="21" t="e">
        <f>IF(A442&lt;&gt;"",VLOOKUP(B442,'Ket qua do'!$C$5:$AP$50000,$L$3,TRUE),"")</f>
        <v>#N/A</v>
      </c>
    </row>
    <row r="443" spans="1:12" x14ac:dyDescent="0.25">
      <c r="A443" t="e">
        <f t="shared" si="12"/>
        <v>#N/A</v>
      </c>
      <c r="B443" s="1" t="e">
        <f>IF(A443&lt;&gt;"",VLOOKUP(A443,'Ket qua do'!$B$5:$CE$50000,2,TRUE),"")</f>
        <v>#N/A</v>
      </c>
      <c r="C443" s="19" t="e">
        <f>IF(A443&lt;&gt;"",VLOOKUP(B443,'Ket qua do'!$C$5:$AP$50000,$C$3,TRUE)*SQRT(3)*$C$11,"")</f>
        <v>#N/A</v>
      </c>
      <c r="D443" s="21" t="e">
        <f>IF(A443&lt;&gt;"",VLOOKUP(B443,'Ket qua do'!$C$5:$AP$50000,$D$3,TRUE),"")</f>
        <v>#N/A</v>
      </c>
      <c r="E443" s="21" t="e">
        <f>IF(A443&lt;&gt;"",VLOOKUP(B443,'Ket qua do'!$C$5:$AP$50000,$E$3,TRUE)*$C$12,"")</f>
        <v>#N/A</v>
      </c>
      <c r="F443" s="21" t="e">
        <f>IF(A443&lt;&gt;"",VLOOKUP(B443,'Ket qua do'!$C$5:$AP$50000,$F$3,TRUE),"")</f>
        <v>#N/A</v>
      </c>
      <c r="G443" s="21" t="e">
        <f>IF(A443&lt;&gt;"",VLOOKUP(B443,'Ket qua do'!$C$5:$AP$50000,$G$3,TRUE),"")</f>
        <v>#N/A</v>
      </c>
      <c r="H443" s="21" t="e">
        <f>IF(A443&lt;&gt;"",VLOOKUP(B443,'Ket qua do'!$C$5:$AP$50000,$H$3,TRUE),"")</f>
        <v>#N/A</v>
      </c>
      <c r="I443" s="21" t="e">
        <f>IF(A443&lt;&gt;"",VLOOKUP(B443,'Ket qua do'!$C$5:$AP$50000,$I$3,TRUE)*$E$9/1000,"")</f>
        <v>#N/A</v>
      </c>
      <c r="J443" s="21" t="e">
        <f>IF(A443&lt;&gt;"",VLOOKUP(B443,'Ket qua do'!$C$5:$AP$50000,$J$3,TRUE)*$E$9/1000,"")</f>
        <v>#N/A</v>
      </c>
      <c r="K443" s="21" t="e">
        <f>IF(A443&lt;&gt;"",VLOOKUP(B443,'Ket qua do'!$C$5:$AP$50000,$K$3,TRUE)*$E$9/1000,"")</f>
        <v>#N/A</v>
      </c>
      <c r="L443" s="21" t="e">
        <f>IF(A443&lt;&gt;"",VLOOKUP(B443,'Ket qua do'!$C$5:$AP$50000,$L$3,TRUE),"")</f>
        <v>#N/A</v>
      </c>
    </row>
    <row r="444" spans="1:12" x14ac:dyDescent="0.25">
      <c r="A444" t="e">
        <f t="shared" si="12"/>
        <v>#N/A</v>
      </c>
      <c r="B444" s="1" t="e">
        <f>IF(A444&lt;&gt;"",VLOOKUP(A444,'Ket qua do'!$B$5:$CE$50000,2,TRUE),"")</f>
        <v>#N/A</v>
      </c>
      <c r="C444" s="19" t="e">
        <f>IF(A444&lt;&gt;"",VLOOKUP(B444,'Ket qua do'!$C$5:$AP$50000,$C$3,TRUE)*SQRT(3)*$C$11,"")</f>
        <v>#N/A</v>
      </c>
      <c r="D444" s="21" t="e">
        <f>IF(A444&lt;&gt;"",VLOOKUP(B444,'Ket qua do'!$C$5:$AP$50000,$D$3,TRUE),"")</f>
        <v>#N/A</v>
      </c>
      <c r="E444" s="21" t="e">
        <f>IF(A444&lt;&gt;"",VLOOKUP(B444,'Ket qua do'!$C$5:$AP$50000,$E$3,TRUE)*$C$12,"")</f>
        <v>#N/A</v>
      </c>
      <c r="F444" s="21" t="e">
        <f>IF(A444&lt;&gt;"",VLOOKUP(B444,'Ket qua do'!$C$5:$AP$50000,$F$3,TRUE),"")</f>
        <v>#N/A</v>
      </c>
      <c r="G444" s="21" t="e">
        <f>IF(A444&lt;&gt;"",VLOOKUP(B444,'Ket qua do'!$C$5:$AP$50000,$G$3,TRUE),"")</f>
        <v>#N/A</v>
      </c>
      <c r="H444" s="21" t="e">
        <f>IF(A444&lt;&gt;"",VLOOKUP(B444,'Ket qua do'!$C$5:$AP$50000,$H$3,TRUE),"")</f>
        <v>#N/A</v>
      </c>
      <c r="I444" s="21" t="e">
        <f>IF(A444&lt;&gt;"",VLOOKUP(B444,'Ket qua do'!$C$5:$AP$50000,$I$3,TRUE)*$E$9/1000,"")</f>
        <v>#N/A</v>
      </c>
      <c r="J444" s="21" t="e">
        <f>IF(A444&lt;&gt;"",VLOOKUP(B444,'Ket qua do'!$C$5:$AP$50000,$J$3,TRUE)*$E$9/1000,"")</f>
        <v>#N/A</v>
      </c>
      <c r="K444" s="21" t="e">
        <f>IF(A444&lt;&gt;"",VLOOKUP(B444,'Ket qua do'!$C$5:$AP$50000,$K$3,TRUE)*$E$9/1000,"")</f>
        <v>#N/A</v>
      </c>
      <c r="L444" s="21" t="e">
        <f>IF(A444&lt;&gt;"",VLOOKUP(B444,'Ket qua do'!$C$5:$AP$50000,$L$3,TRUE),"")</f>
        <v>#N/A</v>
      </c>
    </row>
    <row r="445" spans="1:12" x14ac:dyDescent="0.25">
      <c r="A445" t="e">
        <f t="shared" si="12"/>
        <v>#N/A</v>
      </c>
      <c r="B445" s="1" t="e">
        <f>IF(A445&lt;&gt;"",VLOOKUP(A445,'Ket qua do'!$B$5:$CE$50000,2,TRUE),"")</f>
        <v>#N/A</v>
      </c>
      <c r="C445" s="19" t="e">
        <f>IF(A445&lt;&gt;"",VLOOKUP(B445,'Ket qua do'!$C$5:$AP$50000,$C$3,TRUE)*SQRT(3)*$C$11,"")</f>
        <v>#N/A</v>
      </c>
      <c r="D445" s="21" t="e">
        <f>IF(A445&lt;&gt;"",VLOOKUP(B445,'Ket qua do'!$C$5:$AP$50000,$D$3,TRUE),"")</f>
        <v>#N/A</v>
      </c>
      <c r="E445" s="21" t="e">
        <f>IF(A445&lt;&gt;"",VLOOKUP(B445,'Ket qua do'!$C$5:$AP$50000,$E$3,TRUE)*$C$12,"")</f>
        <v>#N/A</v>
      </c>
      <c r="F445" s="21" t="e">
        <f>IF(A445&lt;&gt;"",VLOOKUP(B445,'Ket qua do'!$C$5:$AP$50000,$F$3,TRUE),"")</f>
        <v>#N/A</v>
      </c>
      <c r="G445" s="21" t="e">
        <f>IF(A445&lt;&gt;"",VLOOKUP(B445,'Ket qua do'!$C$5:$AP$50000,$G$3,TRUE),"")</f>
        <v>#N/A</v>
      </c>
      <c r="H445" s="21" t="e">
        <f>IF(A445&lt;&gt;"",VLOOKUP(B445,'Ket qua do'!$C$5:$AP$50000,$H$3,TRUE),"")</f>
        <v>#N/A</v>
      </c>
      <c r="I445" s="21" t="e">
        <f>IF(A445&lt;&gt;"",VLOOKUP(B445,'Ket qua do'!$C$5:$AP$50000,$I$3,TRUE)*$E$9/1000,"")</f>
        <v>#N/A</v>
      </c>
      <c r="J445" s="21" t="e">
        <f>IF(A445&lt;&gt;"",VLOOKUP(B445,'Ket qua do'!$C$5:$AP$50000,$J$3,TRUE)*$E$9/1000,"")</f>
        <v>#N/A</v>
      </c>
      <c r="K445" s="21" t="e">
        <f>IF(A445&lt;&gt;"",VLOOKUP(B445,'Ket qua do'!$C$5:$AP$50000,$K$3,TRUE)*$E$9/1000,"")</f>
        <v>#N/A</v>
      </c>
      <c r="L445" s="21" t="e">
        <f>IF(A445&lt;&gt;"",VLOOKUP(B445,'Ket qua do'!$C$5:$AP$50000,$L$3,TRUE),"")</f>
        <v>#N/A</v>
      </c>
    </row>
    <row r="446" spans="1:12" x14ac:dyDescent="0.25">
      <c r="A446" t="e">
        <f t="shared" si="12"/>
        <v>#N/A</v>
      </c>
      <c r="B446" s="1" t="e">
        <f>IF(A446&lt;&gt;"",VLOOKUP(A446,'Ket qua do'!$B$5:$CE$50000,2,TRUE),"")</f>
        <v>#N/A</v>
      </c>
      <c r="C446" s="19" t="e">
        <f>IF(A446&lt;&gt;"",VLOOKUP(B446,'Ket qua do'!$C$5:$AP$50000,$C$3,TRUE)*SQRT(3)*$C$11,"")</f>
        <v>#N/A</v>
      </c>
      <c r="D446" s="21" t="e">
        <f>IF(A446&lt;&gt;"",VLOOKUP(B446,'Ket qua do'!$C$5:$AP$50000,$D$3,TRUE),"")</f>
        <v>#N/A</v>
      </c>
      <c r="E446" s="21" t="e">
        <f>IF(A446&lt;&gt;"",VLOOKUP(B446,'Ket qua do'!$C$5:$AP$50000,$E$3,TRUE)*$C$12,"")</f>
        <v>#N/A</v>
      </c>
      <c r="F446" s="21" t="e">
        <f>IF(A446&lt;&gt;"",VLOOKUP(B446,'Ket qua do'!$C$5:$AP$50000,$F$3,TRUE),"")</f>
        <v>#N/A</v>
      </c>
      <c r="G446" s="21" t="e">
        <f>IF(A446&lt;&gt;"",VLOOKUP(B446,'Ket qua do'!$C$5:$AP$50000,$G$3,TRUE),"")</f>
        <v>#N/A</v>
      </c>
      <c r="H446" s="21" t="e">
        <f>IF(A446&lt;&gt;"",VLOOKUP(B446,'Ket qua do'!$C$5:$AP$50000,$H$3,TRUE),"")</f>
        <v>#N/A</v>
      </c>
      <c r="I446" s="21" t="e">
        <f>IF(A446&lt;&gt;"",VLOOKUP(B446,'Ket qua do'!$C$5:$AP$50000,$I$3,TRUE)*$E$9/1000,"")</f>
        <v>#N/A</v>
      </c>
      <c r="J446" s="21" t="e">
        <f>IF(A446&lt;&gt;"",VLOOKUP(B446,'Ket qua do'!$C$5:$AP$50000,$J$3,TRUE)*$E$9/1000,"")</f>
        <v>#N/A</v>
      </c>
      <c r="K446" s="21" t="e">
        <f>IF(A446&lt;&gt;"",VLOOKUP(B446,'Ket qua do'!$C$5:$AP$50000,$K$3,TRUE)*$E$9/1000,"")</f>
        <v>#N/A</v>
      </c>
      <c r="L446" s="21" t="e">
        <f>IF(A446&lt;&gt;"",VLOOKUP(B446,'Ket qua do'!$C$5:$AP$50000,$L$3,TRUE),"")</f>
        <v>#N/A</v>
      </c>
    </row>
    <row r="447" spans="1:12" x14ac:dyDescent="0.25">
      <c r="A447" t="e">
        <f t="shared" si="12"/>
        <v>#N/A</v>
      </c>
      <c r="B447" s="1" t="e">
        <f>IF(A447&lt;&gt;"",VLOOKUP(A447,'Ket qua do'!$B$5:$CE$50000,2,TRUE),"")</f>
        <v>#N/A</v>
      </c>
      <c r="C447" s="19" t="e">
        <f>IF(A447&lt;&gt;"",VLOOKUP(B447,'Ket qua do'!$C$5:$AP$50000,$C$3,TRUE)*SQRT(3)*$C$11,"")</f>
        <v>#N/A</v>
      </c>
      <c r="D447" s="21" t="e">
        <f>IF(A447&lt;&gt;"",VLOOKUP(B447,'Ket qua do'!$C$5:$AP$50000,$D$3,TRUE),"")</f>
        <v>#N/A</v>
      </c>
      <c r="E447" s="21" t="e">
        <f>IF(A447&lt;&gt;"",VLOOKUP(B447,'Ket qua do'!$C$5:$AP$50000,$E$3,TRUE)*$C$12,"")</f>
        <v>#N/A</v>
      </c>
      <c r="F447" s="21" t="e">
        <f>IF(A447&lt;&gt;"",VLOOKUP(B447,'Ket qua do'!$C$5:$AP$50000,$F$3,TRUE),"")</f>
        <v>#N/A</v>
      </c>
      <c r="G447" s="21" t="e">
        <f>IF(A447&lt;&gt;"",VLOOKUP(B447,'Ket qua do'!$C$5:$AP$50000,$G$3,TRUE),"")</f>
        <v>#N/A</v>
      </c>
      <c r="H447" s="21" t="e">
        <f>IF(A447&lt;&gt;"",VLOOKUP(B447,'Ket qua do'!$C$5:$AP$50000,$H$3,TRUE),"")</f>
        <v>#N/A</v>
      </c>
      <c r="I447" s="21" t="e">
        <f>IF(A447&lt;&gt;"",VLOOKUP(B447,'Ket qua do'!$C$5:$AP$50000,$I$3,TRUE)*$E$9/1000,"")</f>
        <v>#N/A</v>
      </c>
      <c r="J447" s="21" t="e">
        <f>IF(A447&lt;&gt;"",VLOOKUP(B447,'Ket qua do'!$C$5:$AP$50000,$J$3,TRUE)*$E$9/1000,"")</f>
        <v>#N/A</v>
      </c>
      <c r="K447" s="21" t="e">
        <f>IF(A447&lt;&gt;"",VLOOKUP(B447,'Ket qua do'!$C$5:$AP$50000,$K$3,TRUE)*$E$9/1000,"")</f>
        <v>#N/A</v>
      </c>
      <c r="L447" s="21" t="e">
        <f>IF(A447&lt;&gt;"",VLOOKUP(B447,'Ket qua do'!$C$5:$AP$50000,$L$3,TRUE),"")</f>
        <v>#N/A</v>
      </c>
    </row>
    <row r="448" spans="1:12" x14ac:dyDescent="0.25">
      <c r="A448" t="e">
        <f t="shared" si="12"/>
        <v>#N/A</v>
      </c>
      <c r="B448" s="1" t="e">
        <f>IF(A448&lt;&gt;"",VLOOKUP(A448,'Ket qua do'!$B$5:$CE$50000,2,TRUE),"")</f>
        <v>#N/A</v>
      </c>
      <c r="C448" s="19" t="e">
        <f>IF(A448&lt;&gt;"",VLOOKUP(B448,'Ket qua do'!$C$5:$AP$50000,$C$3,TRUE)*SQRT(3)*$C$11,"")</f>
        <v>#N/A</v>
      </c>
      <c r="D448" s="21" t="e">
        <f>IF(A448&lt;&gt;"",VLOOKUP(B448,'Ket qua do'!$C$5:$AP$50000,$D$3,TRUE),"")</f>
        <v>#N/A</v>
      </c>
      <c r="E448" s="21" t="e">
        <f>IF(A448&lt;&gt;"",VLOOKUP(B448,'Ket qua do'!$C$5:$AP$50000,$E$3,TRUE)*$C$12,"")</f>
        <v>#N/A</v>
      </c>
      <c r="F448" s="21" t="e">
        <f>IF(A448&lt;&gt;"",VLOOKUP(B448,'Ket qua do'!$C$5:$AP$50000,$F$3,TRUE),"")</f>
        <v>#N/A</v>
      </c>
      <c r="G448" s="21" t="e">
        <f>IF(A448&lt;&gt;"",VLOOKUP(B448,'Ket qua do'!$C$5:$AP$50000,$G$3,TRUE),"")</f>
        <v>#N/A</v>
      </c>
      <c r="H448" s="21" t="e">
        <f>IF(A448&lt;&gt;"",VLOOKUP(B448,'Ket qua do'!$C$5:$AP$50000,$H$3,TRUE),"")</f>
        <v>#N/A</v>
      </c>
      <c r="I448" s="21" t="e">
        <f>IF(A448&lt;&gt;"",VLOOKUP(B448,'Ket qua do'!$C$5:$AP$50000,$I$3,TRUE)*$E$9/1000,"")</f>
        <v>#N/A</v>
      </c>
      <c r="J448" s="21" t="e">
        <f>IF(A448&lt;&gt;"",VLOOKUP(B448,'Ket qua do'!$C$5:$AP$50000,$J$3,TRUE)*$E$9/1000,"")</f>
        <v>#N/A</v>
      </c>
      <c r="K448" s="21" t="e">
        <f>IF(A448&lt;&gt;"",VLOOKUP(B448,'Ket qua do'!$C$5:$AP$50000,$K$3,TRUE)*$E$9/1000,"")</f>
        <v>#N/A</v>
      </c>
      <c r="L448" s="21" t="e">
        <f>IF(A448&lt;&gt;"",VLOOKUP(B448,'Ket qua do'!$C$5:$AP$50000,$L$3,TRUE),"")</f>
        <v>#N/A</v>
      </c>
    </row>
    <row r="449" spans="1:12" x14ac:dyDescent="0.25">
      <c r="A449" t="e">
        <f t="shared" si="12"/>
        <v>#N/A</v>
      </c>
      <c r="B449" s="1" t="e">
        <f>IF(A449&lt;&gt;"",VLOOKUP(A449,'Ket qua do'!$B$5:$CE$50000,2,TRUE),"")</f>
        <v>#N/A</v>
      </c>
      <c r="C449" s="19" t="e">
        <f>IF(A449&lt;&gt;"",VLOOKUP(B449,'Ket qua do'!$C$5:$AP$50000,$C$3,TRUE)*SQRT(3)*$C$11,"")</f>
        <v>#N/A</v>
      </c>
      <c r="D449" s="21" t="e">
        <f>IF(A449&lt;&gt;"",VLOOKUP(B449,'Ket qua do'!$C$5:$AP$50000,$D$3,TRUE),"")</f>
        <v>#N/A</v>
      </c>
      <c r="E449" s="21" t="e">
        <f>IF(A449&lt;&gt;"",VLOOKUP(B449,'Ket qua do'!$C$5:$AP$50000,$E$3,TRUE)*$C$12,"")</f>
        <v>#N/A</v>
      </c>
      <c r="F449" s="21" t="e">
        <f>IF(A449&lt;&gt;"",VLOOKUP(B449,'Ket qua do'!$C$5:$AP$50000,$F$3,TRUE),"")</f>
        <v>#N/A</v>
      </c>
      <c r="G449" s="21" t="e">
        <f>IF(A449&lt;&gt;"",VLOOKUP(B449,'Ket qua do'!$C$5:$AP$50000,$G$3,TRUE),"")</f>
        <v>#N/A</v>
      </c>
      <c r="H449" s="21" t="e">
        <f>IF(A449&lt;&gt;"",VLOOKUP(B449,'Ket qua do'!$C$5:$AP$50000,$H$3,TRUE),"")</f>
        <v>#N/A</v>
      </c>
      <c r="I449" s="21" t="e">
        <f>IF(A449&lt;&gt;"",VLOOKUP(B449,'Ket qua do'!$C$5:$AP$50000,$I$3,TRUE)*$E$9/1000,"")</f>
        <v>#N/A</v>
      </c>
      <c r="J449" s="21" t="e">
        <f>IF(A449&lt;&gt;"",VLOOKUP(B449,'Ket qua do'!$C$5:$AP$50000,$J$3,TRUE)*$E$9/1000,"")</f>
        <v>#N/A</v>
      </c>
      <c r="K449" s="21" t="e">
        <f>IF(A449&lt;&gt;"",VLOOKUP(B449,'Ket qua do'!$C$5:$AP$50000,$K$3,TRUE)*$E$9/1000,"")</f>
        <v>#N/A</v>
      </c>
      <c r="L449" s="21" t="e">
        <f>IF(A449&lt;&gt;"",VLOOKUP(B449,'Ket qua do'!$C$5:$AP$50000,$L$3,TRUE),"")</f>
        <v>#N/A</v>
      </c>
    </row>
    <row r="450" spans="1:12" x14ac:dyDescent="0.25">
      <c r="A450" t="e">
        <f t="shared" si="12"/>
        <v>#N/A</v>
      </c>
      <c r="B450" s="1" t="e">
        <f>IF(A450&lt;&gt;"",VLOOKUP(A450,'Ket qua do'!$B$5:$CE$50000,2,TRUE),"")</f>
        <v>#N/A</v>
      </c>
      <c r="C450" s="19" t="e">
        <f>IF(A450&lt;&gt;"",VLOOKUP(B450,'Ket qua do'!$C$5:$AP$50000,$C$3,TRUE)*SQRT(3)*$C$11,"")</f>
        <v>#N/A</v>
      </c>
      <c r="D450" s="21" t="e">
        <f>IF(A450&lt;&gt;"",VLOOKUP(B450,'Ket qua do'!$C$5:$AP$50000,$D$3,TRUE),"")</f>
        <v>#N/A</v>
      </c>
      <c r="E450" s="21" t="e">
        <f>IF(A450&lt;&gt;"",VLOOKUP(B450,'Ket qua do'!$C$5:$AP$50000,$E$3,TRUE)*$C$12,"")</f>
        <v>#N/A</v>
      </c>
      <c r="F450" s="21" t="e">
        <f>IF(A450&lt;&gt;"",VLOOKUP(B450,'Ket qua do'!$C$5:$AP$50000,$F$3,TRUE),"")</f>
        <v>#N/A</v>
      </c>
      <c r="G450" s="21" t="e">
        <f>IF(A450&lt;&gt;"",VLOOKUP(B450,'Ket qua do'!$C$5:$AP$50000,$G$3,TRUE),"")</f>
        <v>#N/A</v>
      </c>
      <c r="H450" s="21" t="e">
        <f>IF(A450&lt;&gt;"",VLOOKUP(B450,'Ket qua do'!$C$5:$AP$50000,$H$3,TRUE),"")</f>
        <v>#N/A</v>
      </c>
      <c r="I450" s="21" t="e">
        <f>IF(A450&lt;&gt;"",VLOOKUP(B450,'Ket qua do'!$C$5:$AP$50000,$I$3,TRUE)*$E$9/1000,"")</f>
        <v>#N/A</v>
      </c>
      <c r="J450" s="21" t="e">
        <f>IF(A450&lt;&gt;"",VLOOKUP(B450,'Ket qua do'!$C$5:$AP$50000,$J$3,TRUE)*$E$9/1000,"")</f>
        <v>#N/A</v>
      </c>
      <c r="K450" s="21" t="e">
        <f>IF(A450&lt;&gt;"",VLOOKUP(B450,'Ket qua do'!$C$5:$AP$50000,$K$3,TRUE)*$E$9/1000,"")</f>
        <v>#N/A</v>
      </c>
      <c r="L450" s="21" t="e">
        <f>IF(A450&lt;&gt;"",VLOOKUP(B450,'Ket qua do'!$C$5:$AP$50000,$L$3,TRUE),"")</f>
        <v>#N/A</v>
      </c>
    </row>
    <row r="451" spans="1:12" x14ac:dyDescent="0.25">
      <c r="A451" t="e">
        <f t="shared" si="12"/>
        <v>#N/A</v>
      </c>
      <c r="B451" s="1" t="e">
        <f>IF(A451&lt;&gt;"",VLOOKUP(A451,'Ket qua do'!$B$5:$CE$50000,2,TRUE),"")</f>
        <v>#N/A</v>
      </c>
      <c r="C451" s="19" t="e">
        <f>IF(A451&lt;&gt;"",VLOOKUP(B451,'Ket qua do'!$C$5:$AP$50000,$C$3,TRUE)*SQRT(3)*$C$11,"")</f>
        <v>#N/A</v>
      </c>
      <c r="D451" s="21" t="e">
        <f>IF(A451&lt;&gt;"",VLOOKUP(B451,'Ket qua do'!$C$5:$AP$50000,$D$3,TRUE),"")</f>
        <v>#N/A</v>
      </c>
      <c r="E451" s="21" t="e">
        <f>IF(A451&lt;&gt;"",VLOOKUP(B451,'Ket qua do'!$C$5:$AP$50000,$E$3,TRUE)*$C$12,"")</f>
        <v>#N/A</v>
      </c>
      <c r="F451" s="21" t="e">
        <f>IF(A451&lt;&gt;"",VLOOKUP(B451,'Ket qua do'!$C$5:$AP$50000,$F$3,TRUE),"")</f>
        <v>#N/A</v>
      </c>
      <c r="G451" s="21" t="e">
        <f>IF(A451&lt;&gt;"",VLOOKUP(B451,'Ket qua do'!$C$5:$AP$50000,$G$3,TRUE),"")</f>
        <v>#N/A</v>
      </c>
      <c r="H451" s="21" t="e">
        <f>IF(A451&lt;&gt;"",VLOOKUP(B451,'Ket qua do'!$C$5:$AP$50000,$H$3,TRUE),"")</f>
        <v>#N/A</v>
      </c>
      <c r="I451" s="21" t="e">
        <f>IF(A451&lt;&gt;"",VLOOKUP(B451,'Ket qua do'!$C$5:$AP$50000,$I$3,TRUE)*$E$9/1000,"")</f>
        <v>#N/A</v>
      </c>
      <c r="J451" s="21" t="e">
        <f>IF(A451&lt;&gt;"",VLOOKUP(B451,'Ket qua do'!$C$5:$AP$50000,$J$3,TRUE)*$E$9/1000,"")</f>
        <v>#N/A</v>
      </c>
      <c r="K451" s="21" t="e">
        <f>IF(A451&lt;&gt;"",VLOOKUP(B451,'Ket qua do'!$C$5:$AP$50000,$K$3,TRUE)*$E$9/1000,"")</f>
        <v>#N/A</v>
      </c>
      <c r="L451" s="21" t="e">
        <f>IF(A451&lt;&gt;"",VLOOKUP(B451,'Ket qua do'!$C$5:$AP$50000,$L$3,TRUE),"")</f>
        <v>#N/A</v>
      </c>
    </row>
    <row r="452" spans="1:12" x14ac:dyDescent="0.25">
      <c r="A452" t="e">
        <f t="shared" si="12"/>
        <v>#N/A</v>
      </c>
      <c r="B452" s="1" t="e">
        <f>IF(A452&lt;&gt;"",VLOOKUP(A452,'Ket qua do'!$B$5:$CE$50000,2,TRUE),"")</f>
        <v>#N/A</v>
      </c>
      <c r="C452" s="19" t="e">
        <f>IF(A452&lt;&gt;"",VLOOKUP(B452,'Ket qua do'!$C$5:$AP$50000,$C$3,TRUE)*SQRT(3)*$C$11,"")</f>
        <v>#N/A</v>
      </c>
      <c r="D452" s="21" t="e">
        <f>IF(A452&lt;&gt;"",VLOOKUP(B452,'Ket qua do'!$C$5:$AP$50000,$D$3,TRUE),"")</f>
        <v>#N/A</v>
      </c>
      <c r="E452" s="21" t="e">
        <f>IF(A452&lt;&gt;"",VLOOKUP(B452,'Ket qua do'!$C$5:$AP$50000,$E$3,TRUE)*$C$12,"")</f>
        <v>#N/A</v>
      </c>
      <c r="F452" s="21" t="e">
        <f>IF(A452&lt;&gt;"",VLOOKUP(B452,'Ket qua do'!$C$5:$AP$50000,$F$3,TRUE),"")</f>
        <v>#N/A</v>
      </c>
      <c r="G452" s="21" t="e">
        <f>IF(A452&lt;&gt;"",VLOOKUP(B452,'Ket qua do'!$C$5:$AP$50000,$G$3,TRUE),"")</f>
        <v>#N/A</v>
      </c>
      <c r="H452" s="21" t="e">
        <f>IF(A452&lt;&gt;"",VLOOKUP(B452,'Ket qua do'!$C$5:$AP$50000,$H$3,TRUE),"")</f>
        <v>#N/A</v>
      </c>
      <c r="I452" s="21" t="e">
        <f>IF(A452&lt;&gt;"",VLOOKUP(B452,'Ket qua do'!$C$5:$AP$50000,$I$3,TRUE)*$E$9/1000,"")</f>
        <v>#N/A</v>
      </c>
      <c r="J452" s="21" t="e">
        <f>IF(A452&lt;&gt;"",VLOOKUP(B452,'Ket qua do'!$C$5:$AP$50000,$J$3,TRUE)*$E$9/1000,"")</f>
        <v>#N/A</v>
      </c>
      <c r="K452" s="21" t="e">
        <f>IF(A452&lt;&gt;"",VLOOKUP(B452,'Ket qua do'!$C$5:$AP$50000,$K$3,TRUE)*$E$9/1000,"")</f>
        <v>#N/A</v>
      </c>
      <c r="L452" s="21" t="e">
        <f>IF(A452&lt;&gt;"",VLOOKUP(B452,'Ket qua do'!$C$5:$AP$50000,$L$3,TRUE),"")</f>
        <v>#N/A</v>
      </c>
    </row>
    <row r="453" spans="1:12" x14ac:dyDescent="0.25">
      <c r="A453" t="e">
        <f t="shared" si="12"/>
        <v>#N/A</v>
      </c>
      <c r="B453" s="1" t="e">
        <f>IF(A453&lt;&gt;"",VLOOKUP(A453,'Ket qua do'!$B$5:$CE$50000,2,TRUE),"")</f>
        <v>#N/A</v>
      </c>
      <c r="C453" s="19" t="e">
        <f>IF(A453&lt;&gt;"",VLOOKUP(B453,'Ket qua do'!$C$5:$AP$50000,$C$3,TRUE)*SQRT(3)*$C$11,"")</f>
        <v>#N/A</v>
      </c>
      <c r="D453" s="21" t="e">
        <f>IF(A453&lt;&gt;"",VLOOKUP(B453,'Ket qua do'!$C$5:$AP$50000,$D$3,TRUE),"")</f>
        <v>#N/A</v>
      </c>
      <c r="E453" s="21" t="e">
        <f>IF(A453&lt;&gt;"",VLOOKUP(B453,'Ket qua do'!$C$5:$AP$50000,$E$3,TRUE)*$C$12,"")</f>
        <v>#N/A</v>
      </c>
      <c r="F453" s="21" t="e">
        <f>IF(A453&lt;&gt;"",VLOOKUP(B453,'Ket qua do'!$C$5:$AP$50000,$F$3,TRUE),"")</f>
        <v>#N/A</v>
      </c>
      <c r="G453" s="21" t="e">
        <f>IF(A453&lt;&gt;"",VLOOKUP(B453,'Ket qua do'!$C$5:$AP$50000,$G$3,TRUE),"")</f>
        <v>#N/A</v>
      </c>
      <c r="H453" s="21" t="e">
        <f>IF(A453&lt;&gt;"",VLOOKUP(B453,'Ket qua do'!$C$5:$AP$50000,$H$3,TRUE),"")</f>
        <v>#N/A</v>
      </c>
      <c r="I453" s="21" t="e">
        <f>IF(A453&lt;&gt;"",VLOOKUP(B453,'Ket qua do'!$C$5:$AP$50000,$I$3,TRUE)*$E$9/1000,"")</f>
        <v>#N/A</v>
      </c>
      <c r="J453" s="21" t="e">
        <f>IF(A453&lt;&gt;"",VLOOKUP(B453,'Ket qua do'!$C$5:$AP$50000,$J$3,TRUE)*$E$9/1000,"")</f>
        <v>#N/A</v>
      </c>
      <c r="K453" s="21" t="e">
        <f>IF(A453&lt;&gt;"",VLOOKUP(B453,'Ket qua do'!$C$5:$AP$50000,$K$3,TRUE)*$E$9/1000,"")</f>
        <v>#N/A</v>
      </c>
      <c r="L453" s="21" t="e">
        <f>IF(A453&lt;&gt;"",VLOOKUP(B453,'Ket qua do'!$C$5:$AP$50000,$L$3,TRUE),"")</f>
        <v>#N/A</v>
      </c>
    </row>
    <row r="454" spans="1:12" x14ac:dyDescent="0.25">
      <c r="A454" t="e">
        <f t="shared" si="12"/>
        <v>#N/A</v>
      </c>
      <c r="B454" s="1" t="e">
        <f>IF(A454&lt;&gt;"",VLOOKUP(A454,'Ket qua do'!$B$5:$CE$50000,2,TRUE),"")</f>
        <v>#N/A</v>
      </c>
      <c r="C454" s="19" t="e">
        <f>IF(A454&lt;&gt;"",VLOOKUP(B454,'Ket qua do'!$C$5:$AP$50000,$C$3,TRUE)*SQRT(3)*$C$11,"")</f>
        <v>#N/A</v>
      </c>
      <c r="D454" s="21" t="e">
        <f>IF(A454&lt;&gt;"",VLOOKUP(B454,'Ket qua do'!$C$5:$AP$50000,$D$3,TRUE),"")</f>
        <v>#N/A</v>
      </c>
      <c r="E454" s="21" t="e">
        <f>IF(A454&lt;&gt;"",VLOOKUP(B454,'Ket qua do'!$C$5:$AP$50000,$E$3,TRUE)*$C$12,"")</f>
        <v>#N/A</v>
      </c>
      <c r="F454" s="21" t="e">
        <f>IF(A454&lt;&gt;"",VLOOKUP(B454,'Ket qua do'!$C$5:$AP$50000,$F$3,TRUE),"")</f>
        <v>#N/A</v>
      </c>
      <c r="G454" s="21" t="e">
        <f>IF(A454&lt;&gt;"",VLOOKUP(B454,'Ket qua do'!$C$5:$AP$50000,$G$3,TRUE),"")</f>
        <v>#N/A</v>
      </c>
      <c r="H454" s="21" t="e">
        <f>IF(A454&lt;&gt;"",VLOOKUP(B454,'Ket qua do'!$C$5:$AP$50000,$H$3,TRUE),"")</f>
        <v>#N/A</v>
      </c>
      <c r="I454" s="21" t="e">
        <f>IF(A454&lt;&gt;"",VLOOKUP(B454,'Ket qua do'!$C$5:$AP$50000,$I$3,TRUE)*$E$9/1000,"")</f>
        <v>#N/A</v>
      </c>
      <c r="J454" s="21" t="e">
        <f>IF(A454&lt;&gt;"",VLOOKUP(B454,'Ket qua do'!$C$5:$AP$50000,$J$3,TRUE)*$E$9/1000,"")</f>
        <v>#N/A</v>
      </c>
      <c r="K454" s="21" t="e">
        <f>IF(A454&lt;&gt;"",VLOOKUP(B454,'Ket qua do'!$C$5:$AP$50000,$K$3,TRUE)*$E$9/1000,"")</f>
        <v>#N/A</v>
      </c>
      <c r="L454" s="21" t="e">
        <f>IF(A454&lt;&gt;"",VLOOKUP(B454,'Ket qua do'!$C$5:$AP$50000,$L$3,TRUE),"")</f>
        <v>#N/A</v>
      </c>
    </row>
    <row r="455" spans="1:12" x14ac:dyDescent="0.25">
      <c r="A455" t="e">
        <f t="shared" si="12"/>
        <v>#N/A</v>
      </c>
      <c r="B455" s="1" t="e">
        <f>IF(A455&lt;&gt;"",VLOOKUP(A455,'Ket qua do'!$B$5:$CE$50000,2,TRUE),"")</f>
        <v>#N/A</v>
      </c>
      <c r="C455" s="19" t="e">
        <f>IF(A455&lt;&gt;"",VLOOKUP(B455,'Ket qua do'!$C$5:$AP$50000,$C$3,TRUE)*SQRT(3)*$C$11,"")</f>
        <v>#N/A</v>
      </c>
      <c r="D455" s="21" t="e">
        <f>IF(A455&lt;&gt;"",VLOOKUP(B455,'Ket qua do'!$C$5:$AP$50000,$D$3,TRUE),"")</f>
        <v>#N/A</v>
      </c>
      <c r="E455" s="21" t="e">
        <f>IF(A455&lt;&gt;"",VLOOKUP(B455,'Ket qua do'!$C$5:$AP$50000,$E$3,TRUE)*$C$12,"")</f>
        <v>#N/A</v>
      </c>
      <c r="F455" s="21" t="e">
        <f>IF(A455&lt;&gt;"",VLOOKUP(B455,'Ket qua do'!$C$5:$AP$50000,$F$3,TRUE),"")</f>
        <v>#N/A</v>
      </c>
      <c r="G455" s="21" t="e">
        <f>IF(A455&lt;&gt;"",VLOOKUP(B455,'Ket qua do'!$C$5:$AP$50000,$G$3,TRUE),"")</f>
        <v>#N/A</v>
      </c>
      <c r="H455" s="21" t="e">
        <f>IF(A455&lt;&gt;"",VLOOKUP(B455,'Ket qua do'!$C$5:$AP$50000,$H$3,TRUE),"")</f>
        <v>#N/A</v>
      </c>
      <c r="I455" s="21" t="e">
        <f>IF(A455&lt;&gt;"",VLOOKUP(B455,'Ket qua do'!$C$5:$AP$50000,$I$3,TRUE)*$E$9/1000,"")</f>
        <v>#N/A</v>
      </c>
      <c r="J455" s="21" t="e">
        <f>IF(A455&lt;&gt;"",VLOOKUP(B455,'Ket qua do'!$C$5:$AP$50000,$J$3,TRUE)*$E$9/1000,"")</f>
        <v>#N/A</v>
      </c>
      <c r="K455" s="21" t="e">
        <f>IF(A455&lt;&gt;"",VLOOKUP(B455,'Ket qua do'!$C$5:$AP$50000,$K$3,TRUE)*$E$9/1000,"")</f>
        <v>#N/A</v>
      </c>
      <c r="L455" s="21" t="e">
        <f>IF(A455&lt;&gt;"",VLOOKUP(B455,'Ket qua do'!$C$5:$AP$50000,$L$3,TRUE),"")</f>
        <v>#N/A</v>
      </c>
    </row>
    <row r="456" spans="1:12" x14ac:dyDescent="0.25">
      <c r="A456" t="e">
        <f t="shared" si="12"/>
        <v>#N/A</v>
      </c>
      <c r="B456" s="1" t="e">
        <f>IF(A456&lt;&gt;"",VLOOKUP(A456,'Ket qua do'!$B$5:$CE$50000,2,TRUE),"")</f>
        <v>#N/A</v>
      </c>
      <c r="C456" s="19" t="e">
        <f>IF(A456&lt;&gt;"",VLOOKUP(B456,'Ket qua do'!$C$5:$AP$50000,$C$3,TRUE)*SQRT(3)*$C$11,"")</f>
        <v>#N/A</v>
      </c>
      <c r="D456" s="21" t="e">
        <f>IF(A456&lt;&gt;"",VLOOKUP(B456,'Ket qua do'!$C$5:$AP$50000,$D$3,TRUE),"")</f>
        <v>#N/A</v>
      </c>
      <c r="E456" s="21" t="e">
        <f>IF(A456&lt;&gt;"",VLOOKUP(B456,'Ket qua do'!$C$5:$AP$50000,$E$3,TRUE)*$C$12,"")</f>
        <v>#N/A</v>
      </c>
      <c r="F456" s="21" t="e">
        <f>IF(A456&lt;&gt;"",VLOOKUP(B456,'Ket qua do'!$C$5:$AP$50000,$F$3,TRUE),"")</f>
        <v>#N/A</v>
      </c>
      <c r="G456" s="21" t="e">
        <f>IF(A456&lt;&gt;"",VLOOKUP(B456,'Ket qua do'!$C$5:$AP$50000,$G$3,TRUE),"")</f>
        <v>#N/A</v>
      </c>
      <c r="H456" s="21" t="e">
        <f>IF(A456&lt;&gt;"",VLOOKUP(B456,'Ket qua do'!$C$5:$AP$50000,$H$3,TRUE),"")</f>
        <v>#N/A</v>
      </c>
      <c r="I456" s="21" t="e">
        <f>IF(A456&lt;&gt;"",VLOOKUP(B456,'Ket qua do'!$C$5:$AP$50000,$I$3,TRUE)*$E$9/1000,"")</f>
        <v>#N/A</v>
      </c>
      <c r="J456" s="21" t="e">
        <f>IF(A456&lt;&gt;"",VLOOKUP(B456,'Ket qua do'!$C$5:$AP$50000,$J$3,TRUE)*$E$9/1000,"")</f>
        <v>#N/A</v>
      </c>
      <c r="K456" s="21" t="e">
        <f>IF(A456&lt;&gt;"",VLOOKUP(B456,'Ket qua do'!$C$5:$AP$50000,$K$3,TRUE)*$E$9/1000,"")</f>
        <v>#N/A</v>
      </c>
      <c r="L456" s="21" t="e">
        <f>IF(A456&lt;&gt;"",VLOOKUP(B456,'Ket qua do'!$C$5:$AP$50000,$L$3,TRUE),"")</f>
        <v>#N/A</v>
      </c>
    </row>
    <row r="457" spans="1:12" x14ac:dyDescent="0.25">
      <c r="A457" t="e">
        <f t="shared" si="12"/>
        <v>#N/A</v>
      </c>
      <c r="B457" s="1" t="e">
        <f>IF(A457&lt;&gt;"",VLOOKUP(A457,'Ket qua do'!$B$5:$CE$50000,2,TRUE),"")</f>
        <v>#N/A</v>
      </c>
      <c r="C457" s="19" t="e">
        <f>IF(A457&lt;&gt;"",VLOOKUP(B457,'Ket qua do'!$C$5:$AP$50000,$C$3,TRUE)*SQRT(3)*$C$11,"")</f>
        <v>#N/A</v>
      </c>
      <c r="D457" s="21" t="e">
        <f>IF(A457&lt;&gt;"",VLOOKUP(B457,'Ket qua do'!$C$5:$AP$50000,$D$3,TRUE),"")</f>
        <v>#N/A</v>
      </c>
      <c r="E457" s="21" t="e">
        <f>IF(A457&lt;&gt;"",VLOOKUP(B457,'Ket qua do'!$C$5:$AP$50000,$E$3,TRUE)*$C$12,"")</f>
        <v>#N/A</v>
      </c>
      <c r="F457" s="21" t="e">
        <f>IF(A457&lt;&gt;"",VLOOKUP(B457,'Ket qua do'!$C$5:$AP$50000,$F$3,TRUE),"")</f>
        <v>#N/A</v>
      </c>
      <c r="G457" s="21" t="e">
        <f>IF(A457&lt;&gt;"",VLOOKUP(B457,'Ket qua do'!$C$5:$AP$50000,$G$3,TRUE),"")</f>
        <v>#N/A</v>
      </c>
      <c r="H457" s="21" t="e">
        <f>IF(A457&lt;&gt;"",VLOOKUP(B457,'Ket qua do'!$C$5:$AP$50000,$H$3,TRUE),"")</f>
        <v>#N/A</v>
      </c>
      <c r="I457" s="21" t="e">
        <f>IF(A457&lt;&gt;"",VLOOKUP(B457,'Ket qua do'!$C$5:$AP$50000,$I$3,TRUE)*$E$9/1000,"")</f>
        <v>#N/A</v>
      </c>
      <c r="J457" s="21" t="e">
        <f>IF(A457&lt;&gt;"",VLOOKUP(B457,'Ket qua do'!$C$5:$AP$50000,$J$3,TRUE)*$E$9/1000,"")</f>
        <v>#N/A</v>
      </c>
      <c r="K457" s="21" t="e">
        <f>IF(A457&lt;&gt;"",VLOOKUP(B457,'Ket qua do'!$C$5:$AP$50000,$K$3,TRUE)*$E$9/1000,"")</f>
        <v>#N/A</v>
      </c>
      <c r="L457" s="21" t="e">
        <f>IF(A457&lt;&gt;"",VLOOKUP(B457,'Ket qua do'!$C$5:$AP$50000,$L$3,TRUE),"")</f>
        <v>#N/A</v>
      </c>
    </row>
    <row r="458" spans="1:12" x14ac:dyDescent="0.25">
      <c r="A458" t="e">
        <f t="shared" si="12"/>
        <v>#N/A</v>
      </c>
      <c r="B458" s="1" t="e">
        <f>IF(A458&lt;&gt;"",VLOOKUP(A458,'Ket qua do'!$B$5:$CE$50000,2,TRUE),"")</f>
        <v>#N/A</v>
      </c>
      <c r="C458" s="19" t="e">
        <f>IF(A458&lt;&gt;"",VLOOKUP(B458,'Ket qua do'!$C$5:$AP$50000,$C$3,TRUE)*SQRT(3)*$C$11,"")</f>
        <v>#N/A</v>
      </c>
      <c r="D458" s="21" t="e">
        <f>IF(A458&lt;&gt;"",VLOOKUP(B458,'Ket qua do'!$C$5:$AP$50000,$D$3,TRUE),"")</f>
        <v>#N/A</v>
      </c>
      <c r="E458" s="21" t="e">
        <f>IF(A458&lt;&gt;"",VLOOKUP(B458,'Ket qua do'!$C$5:$AP$50000,$E$3,TRUE)*$C$12,"")</f>
        <v>#N/A</v>
      </c>
      <c r="F458" s="21" t="e">
        <f>IF(A458&lt;&gt;"",VLOOKUP(B458,'Ket qua do'!$C$5:$AP$50000,$F$3,TRUE),"")</f>
        <v>#N/A</v>
      </c>
      <c r="G458" s="21" t="e">
        <f>IF(A458&lt;&gt;"",VLOOKUP(B458,'Ket qua do'!$C$5:$AP$50000,$G$3,TRUE),"")</f>
        <v>#N/A</v>
      </c>
      <c r="H458" s="21" t="e">
        <f>IF(A458&lt;&gt;"",VLOOKUP(B458,'Ket qua do'!$C$5:$AP$50000,$H$3,TRUE),"")</f>
        <v>#N/A</v>
      </c>
      <c r="I458" s="21" t="e">
        <f>IF(A458&lt;&gt;"",VLOOKUP(B458,'Ket qua do'!$C$5:$AP$50000,$I$3,TRUE)*$E$9/1000,"")</f>
        <v>#N/A</v>
      </c>
      <c r="J458" s="21" t="e">
        <f>IF(A458&lt;&gt;"",VLOOKUP(B458,'Ket qua do'!$C$5:$AP$50000,$J$3,TRUE)*$E$9/1000,"")</f>
        <v>#N/A</v>
      </c>
      <c r="K458" s="21" t="e">
        <f>IF(A458&lt;&gt;"",VLOOKUP(B458,'Ket qua do'!$C$5:$AP$50000,$K$3,TRUE)*$E$9/1000,"")</f>
        <v>#N/A</v>
      </c>
      <c r="L458" s="21" t="e">
        <f>IF(A458&lt;&gt;"",VLOOKUP(B458,'Ket qua do'!$C$5:$AP$50000,$L$3,TRUE),"")</f>
        <v>#N/A</v>
      </c>
    </row>
    <row r="459" spans="1:12" x14ac:dyDescent="0.25">
      <c r="A459" t="e">
        <f t="shared" si="12"/>
        <v>#N/A</v>
      </c>
      <c r="B459" s="1" t="e">
        <f>IF(A459&lt;&gt;"",VLOOKUP(A459,'Ket qua do'!$B$5:$CE$50000,2,TRUE),"")</f>
        <v>#N/A</v>
      </c>
      <c r="C459" s="19" t="e">
        <f>IF(A459&lt;&gt;"",VLOOKUP(B459,'Ket qua do'!$C$5:$AP$50000,$C$3,TRUE)*SQRT(3)*$C$11,"")</f>
        <v>#N/A</v>
      </c>
      <c r="D459" s="21" t="e">
        <f>IF(A459&lt;&gt;"",VLOOKUP(B459,'Ket qua do'!$C$5:$AP$50000,$D$3,TRUE),"")</f>
        <v>#N/A</v>
      </c>
      <c r="E459" s="21" t="e">
        <f>IF(A459&lt;&gt;"",VLOOKUP(B459,'Ket qua do'!$C$5:$AP$50000,$E$3,TRUE)*$C$12,"")</f>
        <v>#N/A</v>
      </c>
      <c r="F459" s="21" t="e">
        <f>IF(A459&lt;&gt;"",VLOOKUP(B459,'Ket qua do'!$C$5:$AP$50000,$F$3,TRUE),"")</f>
        <v>#N/A</v>
      </c>
      <c r="G459" s="21" t="e">
        <f>IF(A459&lt;&gt;"",VLOOKUP(B459,'Ket qua do'!$C$5:$AP$50000,$G$3,TRUE),"")</f>
        <v>#N/A</v>
      </c>
      <c r="H459" s="21" t="e">
        <f>IF(A459&lt;&gt;"",VLOOKUP(B459,'Ket qua do'!$C$5:$AP$50000,$H$3,TRUE),"")</f>
        <v>#N/A</v>
      </c>
      <c r="I459" s="21" t="e">
        <f>IF(A459&lt;&gt;"",VLOOKUP(B459,'Ket qua do'!$C$5:$AP$50000,$I$3,TRUE)*$E$9/1000,"")</f>
        <v>#N/A</v>
      </c>
      <c r="J459" s="21" t="e">
        <f>IF(A459&lt;&gt;"",VLOOKUP(B459,'Ket qua do'!$C$5:$AP$50000,$J$3,TRUE)*$E$9/1000,"")</f>
        <v>#N/A</v>
      </c>
      <c r="K459" s="21" t="e">
        <f>IF(A459&lt;&gt;"",VLOOKUP(B459,'Ket qua do'!$C$5:$AP$50000,$K$3,TRUE)*$E$9/1000,"")</f>
        <v>#N/A</v>
      </c>
      <c r="L459" s="21" t="e">
        <f>IF(A459&lt;&gt;"",VLOOKUP(B459,'Ket qua do'!$C$5:$AP$50000,$L$3,TRUE),"")</f>
        <v>#N/A</v>
      </c>
    </row>
    <row r="460" spans="1:12" x14ac:dyDescent="0.25">
      <c r="A460" t="e">
        <f t="shared" si="12"/>
        <v>#N/A</v>
      </c>
      <c r="B460" s="1" t="e">
        <f>IF(A460&lt;&gt;"",VLOOKUP(A460,'Ket qua do'!$B$5:$CE$50000,2,TRUE),"")</f>
        <v>#N/A</v>
      </c>
      <c r="C460" s="19" t="e">
        <f>IF(A460&lt;&gt;"",VLOOKUP(B460,'Ket qua do'!$C$5:$AP$50000,$C$3,TRUE)*SQRT(3)*$C$11,"")</f>
        <v>#N/A</v>
      </c>
      <c r="D460" s="21" t="e">
        <f>IF(A460&lt;&gt;"",VLOOKUP(B460,'Ket qua do'!$C$5:$AP$50000,$D$3,TRUE),"")</f>
        <v>#N/A</v>
      </c>
      <c r="E460" s="21" t="e">
        <f>IF(A460&lt;&gt;"",VLOOKUP(B460,'Ket qua do'!$C$5:$AP$50000,$E$3,TRUE)*$C$12,"")</f>
        <v>#N/A</v>
      </c>
      <c r="F460" s="21" t="e">
        <f>IF(A460&lt;&gt;"",VLOOKUP(B460,'Ket qua do'!$C$5:$AP$50000,$F$3,TRUE),"")</f>
        <v>#N/A</v>
      </c>
      <c r="G460" s="21" t="e">
        <f>IF(A460&lt;&gt;"",VLOOKUP(B460,'Ket qua do'!$C$5:$AP$50000,$G$3,TRUE),"")</f>
        <v>#N/A</v>
      </c>
      <c r="H460" s="21" t="e">
        <f>IF(A460&lt;&gt;"",VLOOKUP(B460,'Ket qua do'!$C$5:$AP$50000,$H$3,TRUE),"")</f>
        <v>#N/A</v>
      </c>
      <c r="I460" s="21" t="e">
        <f>IF(A460&lt;&gt;"",VLOOKUP(B460,'Ket qua do'!$C$5:$AP$50000,$I$3,TRUE)*$E$9/1000,"")</f>
        <v>#N/A</v>
      </c>
      <c r="J460" s="21" t="e">
        <f>IF(A460&lt;&gt;"",VLOOKUP(B460,'Ket qua do'!$C$5:$AP$50000,$J$3,TRUE)*$E$9/1000,"")</f>
        <v>#N/A</v>
      </c>
      <c r="K460" s="21" t="e">
        <f>IF(A460&lt;&gt;"",VLOOKUP(B460,'Ket qua do'!$C$5:$AP$50000,$K$3,TRUE)*$E$9/1000,"")</f>
        <v>#N/A</v>
      </c>
      <c r="L460" s="21" t="e">
        <f>IF(A460&lt;&gt;"",VLOOKUP(B460,'Ket qua do'!$C$5:$AP$50000,$L$3,TRUE),"")</f>
        <v>#N/A</v>
      </c>
    </row>
    <row r="461" spans="1:12" x14ac:dyDescent="0.25">
      <c r="A461" t="e">
        <f t="shared" si="12"/>
        <v>#N/A</v>
      </c>
      <c r="B461" s="1" t="e">
        <f>IF(A461&lt;&gt;"",VLOOKUP(A461,'Ket qua do'!$B$5:$CE$50000,2,TRUE),"")</f>
        <v>#N/A</v>
      </c>
      <c r="C461" s="19" t="e">
        <f>IF(A461&lt;&gt;"",VLOOKUP(B461,'Ket qua do'!$C$5:$AP$50000,$C$3,TRUE)*SQRT(3)*$C$11,"")</f>
        <v>#N/A</v>
      </c>
      <c r="D461" s="21" t="e">
        <f>IF(A461&lt;&gt;"",VLOOKUP(B461,'Ket qua do'!$C$5:$AP$50000,$D$3,TRUE),"")</f>
        <v>#N/A</v>
      </c>
      <c r="E461" s="21" t="e">
        <f>IF(A461&lt;&gt;"",VLOOKUP(B461,'Ket qua do'!$C$5:$AP$50000,$E$3,TRUE)*$C$12,"")</f>
        <v>#N/A</v>
      </c>
      <c r="F461" s="21" t="e">
        <f>IF(A461&lt;&gt;"",VLOOKUP(B461,'Ket qua do'!$C$5:$AP$50000,$F$3,TRUE),"")</f>
        <v>#N/A</v>
      </c>
      <c r="G461" s="21" t="e">
        <f>IF(A461&lt;&gt;"",VLOOKUP(B461,'Ket qua do'!$C$5:$AP$50000,$G$3,TRUE),"")</f>
        <v>#N/A</v>
      </c>
      <c r="H461" s="21" t="e">
        <f>IF(A461&lt;&gt;"",VLOOKUP(B461,'Ket qua do'!$C$5:$AP$50000,$H$3,TRUE),"")</f>
        <v>#N/A</v>
      </c>
      <c r="I461" s="21" t="e">
        <f>IF(A461&lt;&gt;"",VLOOKUP(B461,'Ket qua do'!$C$5:$AP$50000,$I$3,TRUE)*$E$9/1000,"")</f>
        <v>#N/A</v>
      </c>
      <c r="J461" s="21" t="e">
        <f>IF(A461&lt;&gt;"",VLOOKUP(B461,'Ket qua do'!$C$5:$AP$50000,$J$3,TRUE)*$E$9/1000,"")</f>
        <v>#N/A</v>
      </c>
      <c r="K461" s="21" t="e">
        <f>IF(A461&lt;&gt;"",VLOOKUP(B461,'Ket qua do'!$C$5:$AP$50000,$K$3,TRUE)*$E$9/1000,"")</f>
        <v>#N/A</v>
      </c>
      <c r="L461" s="21" t="e">
        <f>IF(A461&lt;&gt;"",VLOOKUP(B461,'Ket qua do'!$C$5:$AP$50000,$L$3,TRUE),"")</f>
        <v>#N/A</v>
      </c>
    </row>
    <row r="462" spans="1:12" x14ac:dyDescent="0.25">
      <c r="A462" t="e">
        <f t="shared" si="12"/>
        <v>#N/A</v>
      </c>
      <c r="B462" s="1" t="e">
        <f>IF(A462&lt;&gt;"",VLOOKUP(A462,'Ket qua do'!$B$5:$CE$50000,2,TRUE),"")</f>
        <v>#N/A</v>
      </c>
      <c r="C462" s="19" t="e">
        <f>IF(A462&lt;&gt;"",VLOOKUP(B462,'Ket qua do'!$C$5:$AP$50000,$C$3,TRUE)*SQRT(3)*$C$11,"")</f>
        <v>#N/A</v>
      </c>
      <c r="D462" s="21" t="e">
        <f>IF(A462&lt;&gt;"",VLOOKUP(B462,'Ket qua do'!$C$5:$AP$50000,$D$3,TRUE),"")</f>
        <v>#N/A</v>
      </c>
      <c r="E462" s="21" t="e">
        <f>IF(A462&lt;&gt;"",VLOOKUP(B462,'Ket qua do'!$C$5:$AP$50000,$E$3,TRUE)*$C$12,"")</f>
        <v>#N/A</v>
      </c>
      <c r="F462" s="21" t="e">
        <f>IF(A462&lt;&gt;"",VLOOKUP(B462,'Ket qua do'!$C$5:$AP$50000,$F$3,TRUE),"")</f>
        <v>#N/A</v>
      </c>
      <c r="G462" s="21" t="e">
        <f>IF(A462&lt;&gt;"",VLOOKUP(B462,'Ket qua do'!$C$5:$AP$50000,$G$3,TRUE),"")</f>
        <v>#N/A</v>
      </c>
      <c r="H462" s="21" t="e">
        <f>IF(A462&lt;&gt;"",VLOOKUP(B462,'Ket qua do'!$C$5:$AP$50000,$H$3,TRUE),"")</f>
        <v>#N/A</v>
      </c>
      <c r="I462" s="21" t="e">
        <f>IF(A462&lt;&gt;"",VLOOKUP(B462,'Ket qua do'!$C$5:$AP$50000,$I$3,TRUE)*$E$9/1000,"")</f>
        <v>#N/A</v>
      </c>
      <c r="J462" s="21" t="e">
        <f>IF(A462&lt;&gt;"",VLOOKUP(B462,'Ket qua do'!$C$5:$AP$50000,$J$3,TRUE)*$E$9/1000,"")</f>
        <v>#N/A</v>
      </c>
      <c r="K462" s="21" t="e">
        <f>IF(A462&lt;&gt;"",VLOOKUP(B462,'Ket qua do'!$C$5:$AP$50000,$K$3,TRUE)*$E$9/1000,"")</f>
        <v>#N/A</v>
      </c>
      <c r="L462" s="21" t="e">
        <f>IF(A462&lt;&gt;"",VLOOKUP(B462,'Ket qua do'!$C$5:$AP$50000,$L$3,TRUE),"")</f>
        <v>#N/A</v>
      </c>
    </row>
    <row r="463" spans="1:12" x14ac:dyDescent="0.25">
      <c r="A463" t="e">
        <f t="shared" si="12"/>
        <v>#N/A</v>
      </c>
      <c r="B463" s="1" t="e">
        <f>IF(A463&lt;&gt;"",VLOOKUP(A463,'Ket qua do'!$B$5:$CE$50000,2,TRUE),"")</f>
        <v>#N/A</v>
      </c>
      <c r="C463" s="19" t="e">
        <f>IF(A463&lt;&gt;"",VLOOKUP(B463,'Ket qua do'!$C$5:$AP$50000,$C$3,TRUE)*SQRT(3)*$C$11,"")</f>
        <v>#N/A</v>
      </c>
      <c r="D463" s="21" t="e">
        <f>IF(A463&lt;&gt;"",VLOOKUP(B463,'Ket qua do'!$C$5:$AP$50000,$D$3,TRUE),"")</f>
        <v>#N/A</v>
      </c>
      <c r="E463" s="21" t="e">
        <f>IF(A463&lt;&gt;"",VLOOKUP(B463,'Ket qua do'!$C$5:$AP$50000,$E$3,TRUE)*$C$12,"")</f>
        <v>#N/A</v>
      </c>
      <c r="F463" s="21" t="e">
        <f>IF(A463&lt;&gt;"",VLOOKUP(B463,'Ket qua do'!$C$5:$AP$50000,$F$3,TRUE),"")</f>
        <v>#N/A</v>
      </c>
      <c r="G463" s="21" t="e">
        <f>IF(A463&lt;&gt;"",VLOOKUP(B463,'Ket qua do'!$C$5:$AP$50000,$G$3,TRUE),"")</f>
        <v>#N/A</v>
      </c>
      <c r="H463" s="21" t="e">
        <f>IF(A463&lt;&gt;"",VLOOKUP(B463,'Ket qua do'!$C$5:$AP$50000,$H$3,TRUE),"")</f>
        <v>#N/A</v>
      </c>
      <c r="I463" s="21" t="e">
        <f>IF(A463&lt;&gt;"",VLOOKUP(B463,'Ket qua do'!$C$5:$AP$50000,$I$3,TRUE)*$E$9/1000,"")</f>
        <v>#N/A</v>
      </c>
      <c r="J463" s="21" t="e">
        <f>IF(A463&lt;&gt;"",VLOOKUP(B463,'Ket qua do'!$C$5:$AP$50000,$J$3,TRUE)*$E$9/1000,"")</f>
        <v>#N/A</v>
      </c>
      <c r="K463" s="21" t="e">
        <f>IF(A463&lt;&gt;"",VLOOKUP(B463,'Ket qua do'!$C$5:$AP$50000,$K$3,TRUE)*$E$9/1000,"")</f>
        <v>#N/A</v>
      </c>
      <c r="L463" s="21" t="e">
        <f>IF(A463&lt;&gt;"",VLOOKUP(B463,'Ket qua do'!$C$5:$AP$50000,$L$3,TRUE),"")</f>
        <v>#N/A</v>
      </c>
    </row>
    <row r="464" spans="1:12" x14ac:dyDescent="0.25">
      <c r="A464" t="e">
        <f t="shared" si="12"/>
        <v>#N/A</v>
      </c>
      <c r="B464" s="1" t="e">
        <f>IF(A464&lt;&gt;"",VLOOKUP(A464,'Ket qua do'!$B$5:$CE$50000,2,TRUE),"")</f>
        <v>#N/A</v>
      </c>
      <c r="C464" s="19" t="e">
        <f>IF(A464&lt;&gt;"",VLOOKUP(B464,'Ket qua do'!$C$5:$AP$50000,$C$3,TRUE)*SQRT(3)*$C$11,"")</f>
        <v>#N/A</v>
      </c>
      <c r="D464" s="21" t="e">
        <f>IF(A464&lt;&gt;"",VLOOKUP(B464,'Ket qua do'!$C$5:$AP$50000,$D$3,TRUE),"")</f>
        <v>#N/A</v>
      </c>
      <c r="E464" s="21" t="e">
        <f>IF(A464&lt;&gt;"",VLOOKUP(B464,'Ket qua do'!$C$5:$AP$50000,$E$3,TRUE)*$C$12,"")</f>
        <v>#N/A</v>
      </c>
      <c r="F464" s="21" t="e">
        <f>IF(A464&lt;&gt;"",VLOOKUP(B464,'Ket qua do'!$C$5:$AP$50000,$F$3,TRUE),"")</f>
        <v>#N/A</v>
      </c>
      <c r="G464" s="21" t="e">
        <f>IF(A464&lt;&gt;"",VLOOKUP(B464,'Ket qua do'!$C$5:$AP$50000,$G$3,TRUE),"")</f>
        <v>#N/A</v>
      </c>
      <c r="H464" s="21" t="e">
        <f>IF(A464&lt;&gt;"",VLOOKUP(B464,'Ket qua do'!$C$5:$AP$50000,$H$3,TRUE),"")</f>
        <v>#N/A</v>
      </c>
      <c r="I464" s="21" t="e">
        <f>IF(A464&lt;&gt;"",VLOOKUP(B464,'Ket qua do'!$C$5:$AP$50000,$I$3,TRUE)*$E$9/1000,"")</f>
        <v>#N/A</v>
      </c>
      <c r="J464" s="21" t="e">
        <f>IF(A464&lt;&gt;"",VLOOKUP(B464,'Ket qua do'!$C$5:$AP$50000,$J$3,TRUE)*$E$9/1000,"")</f>
        <v>#N/A</v>
      </c>
      <c r="K464" s="21" t="e">
        <f>IF(A464&lt;&gt;"",VLOOKUP(B464,'Ket qua do'!$C$5:$AP$50000,$K$3,TRUE)*$E$9/1000,"")</f>
        <v>#N/A</v>
      </c>
      <c r="L464" s="21" t="e">
        <f>IF(A464&lt;&gt;"",VLOOKUP(B464,'Ket qua do'!$C$5:$AP$50000,$L$3,TRUE),"")</f>
        <v>#N/A</v>
      </c>
    </row>
    <row r="465" spans="1:12" x14ac:dyDescent="0.25">
      <c r="A465" t="e">
        <f t="shared" si="12"/>
        <v>#N/A</v>
      </c>
      <c r="B465" s="1" t="e">
        <f>IF(A465&lt;&gt;"",VLOOKUP(A465,'Ket qua do'!$B$5:$CE$50000,2,TRUE),"")</f>
        <v>#N/A</v>
      </c>
      <c r="C465" s="19" t="e">
        <f>IF(A465&lt;&gt;"",VLOOKUP(B465,'Ket qua do'!$C$5:$AP$50000,$C$3,TRUE)*SQRT(3)*$C$11,"")</f>
        <v>#N/A</v>
      </c>
      <c r="D465" s="21" t="e">
        <f>IF(A465&lt;&gt;"",VLOOKUP(B465,'Ket qua do'!$C$5:$AP$50000,$D$3,TRUE),"")</f>
        <v>#N/A</v>
      </c>
      <c r="E465" s="21" t="e">
        <f>IF(A465&lt;&gt;"",VLOOKUP(B465,'Ket qua do'!$C$5:$AP$50000,$E$3,TRUE)*$C$12,"")</f>
        <v>#N/A</v>
      </c>
      <c r="F465" s="21" t="e">
        <f>IF(A465&lt;&gt;"",VLOOKUP(B465,'Ket qua do'!$C$5:$AP$50000,$F$3,TRUE),"")</f>
        <v>#N/A</v>
      </c>
      <c r="G465" s="21" t="e">
        <f>IF(A465&lt;&gt;"",VLOOKUP(B465,'Ket qua do'!$C$5:$AP$50000,$G$3,TRUE),"")</f>
        <v>#N/A</v>
      </c>
      <c r="H465" s="21" t="e">
        <f>IF(A465&lt;&gt;"",VLOOKUP(B465,'Ket qua do'!$C$5:$AP$50000,$H$3,TRUE),"")</f>
        <v>#N/A</v>
      </c>
      <c r="I465" s="21" t="e">
        <f>IF(A465&lt;&gt;"",VLOOKUP(B465,'Ket qua do'!$C$5:$AP$50000,$I$3,TRUE)*$E$9/1000,"")</f>
        <v>#N/A</v>
      </c>
      <c r="J465" s="21" t="e">
        <f>IF(A465&lt;&gt;"",VLOOKUP(B465,'Ket qua do'!$C$5:$AP$50000,$J$3,TRUE)*$E$9/1000,"")</f>
        <v>#N/A</v>
      </c>
      <c r="K465" s="21" t="e">
        <f>IF(A465&lt;&gt;"",VLOOKUP(B465,'Ket qua do'!$C$5:$AP$50000,$K$3,TRUE)*$E$9/1000,"")</f>
        <v>#N/A</v>
      </c>
      <c r="L465" s="21" t="e">
        <f>IF(A465&lt;&gt;"",VLOOKUP(B465,'Ket qua do'!$C$5:$AP$50000,$L$3,TRUE),"")</f>
        <v>#N/A</v>
      </c>
    </row>
    <row r="466" spans="1:12" x14ac:dyDescent="0.25">
      <c r="A466" t="e">
        <f t="shared" si="12"/>
        <v>#N/A</v>
      </c>
      <c r="B466" s="1" t="e">
        <f>IF(A466&lt;&gt;"",VLOOKUP(A466,'Ket qua do'!$B$5:$CE$50000,2,TRUE),"")</f>
        <v>#N/A</v>
      </c>
      <c r="C466" s="19" t="e">
        <f>IF(A466&lt;&gt;"",VLOOKUP(B466,'Ket qua do'!$C$5:$AP$50000,$C$3,TRUE)*SQRT(3)*$C$11,"")</f>
        <v>#N/A</v>
      </c>
      <c r="D466" s="21" t="e">
        <f>IF(A466&lt;&gt;"",VLOOKUP(B466,'Ket qua do'!$C$5:$AP$50000,$D$3,TRUE),"")</f>
        <v>#N/A</v>
      </c>
      <c r="E466" s="21" t="e">
        <f>IF(A466&lt;&gt;"",VLOOKUP(B466,'Ket qua do'!$C$5:$AP$50000,$E$3,TRUE)*$C$12,"")</f>
        <v>#N/A</v>
      </c>
      <c r="F466" s="21" t="e">
        <f>IF(A466&lt;&gt;"",VLOOKUP(B466,'Ket qua do'!$C$5:$AP$50000,$F$3,TRUE),"")</f>
        <v>#N/A</v>
      </c>
      <c r="G466" s="21" t="e">
        <f>IF(A466&lt;&gt;"",VLOOKUP(B466,'Ket qua do'!$C$5:$AP$50000,$G$3,TRUE),"")</f>
        <v>#N/A</v>
      </c>
      <c r="H466" s="21" t="e">
        <f>IF(A466&lt;&gt;"",VLOOKUP(B466,'Ket qua do'!$C$5:$AP$50000,$H$3,TRUE),"")</f>
        <v>#N/A</v>
      </c>
      <c r="I466" s="21" t="e">
        <f>IF(A466&lt;&gt;"",VLOOKUP(B466,'Ket qua do'!$C$5:$AP$50000,$I$3,TRUE)*$E$9/1000,"")</f>
        <v>#N/A</v>
      </c>
      <c r="J466" s="21" t="e">
        <f>IF(A466&lt;&gt;"",VLOOKUP(B466,'Ket qua do'!$C$5:$AP$50000,$J$3,TRUE)*$E$9/1000,"")</f>
        <v>#N/A</v>
      </c>
      <c r="K466" s="21" t="e">
        <f>IF(A466&lt;&gt;"",VLOOKUP(B466,'Ket qua do'!$C$5:$AP$50000,$K$3,TRUE)*$E$9/1000,"")</f>
        <v>#N/A</v>
      </c>
      <c r="L466" s="21" t="e">
        <f>IF(A466&lt;&gt;"",VLOOKUP(B466,'Ket qua do'!$C$5:$AP$50000,$L$3,TRUE),"")</f>
        <v>#N/A</v>
      </c>
    </row>
    <row r="467" spans="1:12" x14ac:dyDescent="0.25">
      <c r="A467" t="e">
        <f t="shared" si="12"/>
        <v>#N/A</v>
      </c>
      <c r="B467" s="1" t="e">
        <f>IF(A467&lt;&gt;"",VLOOKUP(A467,'Ket qua do'!$B$5:$CE$50000,2,TRUE),"")</f>
        <v>#N/A</v>
      </c>
      <c r="C467" s="19" t="e">
        <f>IF(A467&lt;&gt;"",VLOOKUP(B467,'Ket qua do'!$C$5:$AP$50000,$C$3,TRUE)*SQRT(3)*$C$11,"")</f>
        <v>#N/A</v>
      </c>
      <c r="D467" s="21" t="e">
        <f>IF(A467&lt;&gt;"",VLOOKUP(B467,'Ket qua do'!$C$5:$AP$50000,$D$3,TRUE),"")</f>
        <v>#N/A</v>
      </c>
      <c r="E467" s="21" t="e">
        <f>IF(A467&lt;&gt;"",VLOOKUP(B467,'Ket qua do'!$C$5:$AP$50000,$E$3,TRUE)*$C$12,"")</f>
        <v>#N/A</v>
      </c>
      <c r="F467" s="21" t="e">
        <f>IF(A467&lt;&gt;"",VLOOKUP(B467,'Ket qua do'!$C$5:$AP$50000,$F$3,TRUE),"")</f>
        <v>#N/A</v>
      </c>
      <c r="G467" s="21" t="e">
        <f>IF(A467&lt;&gt;"",VLOOKUP(B467,'Ket qua do'!$C$5:$AP$50000,$G$3,TRUE),"")</f>
        <v>#N/A</v>
      </c>
      <c r="H467" s="21" t="e">
        <f>IF(A467&lt;&gt;"",VLOOKUP(B467,'Ket qua do'!$C$5:$AP$50000,$H$3,TRUE),"")</f>
        <v>#N/A</v>
      </c>
      <c r="I467" s="21" t="e">
        <f>IF(A467&lt;&gt;"",VLOOKUP(B467,'Ket qua do'!$C$5:$AP$50000,$I$3,TRUE)*$E$9/1000,"")</f>
        <v>#N/A</v>
      </c>
      <c r="J467" s="21" t="e">
        <f>IF(A467&lt;&gt;"",VLOOKUP(B467,'Ket qua do'!$C$5:$AP$50000,$J$3,TRUE)*$E$9/1000,"")</f>
        <v>#N/A</v>
      </c>
      <c r="K467" s="21" t="e">
        <f>IF(A467&lt;&gt;"",VLOOKUP(B467,'Ket qua do'!$C$5:$AP$50000,$K$3,TRUE)*$E$9/1000,"")</f>
        <v>#N/A</v>
      </c>
      <c r="L467" s="21" t="e">
        <f>IF(A467&lt;&gt;"",VLOOKUP(B467,'Ket qua do'!$C$5:$AP$50000,$L$3,TRUE),"")</f>
        <v>#N/A</v>
      </c>
    </row>
    <row r="468" spans="1:12" x14ac:dyDescent="0.25">
      <c r="A468" t="e">
        <f t="shared" si="12"/>
        <v>#N/A</v>
      </c>
      <c r="B468" s="1" t="e">
        <f>IF(A468&lt;&gt;"",VLOOKUP(A468,'Ket qua do'!$B$5:$CE$50000,2,TRUE),"")</f>
        <v>#N/A</v>
      </c>
      <c r="C468" s="19" t="e">
        <f>IF(A468&lt;&gt;"",VLOOKUP(B468,'Ket qua do'!$C$5:$AP$50000,$C$3,TRUE)*SQRT(3)*$C$11,"")</f>
        <v>#N/A</v>
      </c>
      <c r="D468" s="21" t="e">
        <f>IF(A468&lt;&gt;"",VLOOKUP(B468,'Ket qua do'!$C$5:$AP$50000,$D$3,TRUE),"")</f>
        <v>#N/A</v>
      </c>
      <c r="E468" s="21" t="e">
        <f>IF(A468&lt;&gt;"",VLOOKUP(B468,'Ket qua do'!$C$5:$AP$50000,$E$3,TRUE)*$C$12,"")</f>
        <v>#N/A</v>
      </c>
      <c r="F468" s="21" t="e">
        <f>IF(A468&lt;&gt;"",VLOOKUP(B468,'Ket qua do'!$C$5:$AP$50000,$F$3,TRUE),"")</f>
        <v>#N/A</v>
      </c>
      <c r="G468" s="21" t="e">
        <f>IF(A468&lt;&gt;"",VLOOKUP(B468,'Ket qua do'!$C$5:$AP$50000,$G$3,TRUE),"")</f>
        <v>#N/A</v>
      </c>
      <c r="H468" s="21" t="e">
        <f>IF(A468&lt;&gt;"",VLOOKUP(B468,'Ket qua do'!$C$5:$AP$50000,$H$3,TRUE),"")</f>
        <v>#N/A</v>
      </c>
      <c r="I468" s="21" t="e">
        <f>IF(A468&lt;&gt;"",VLOOKUP(B468,'Ket qua do'!$C$5:$AP$50000,$I$3,TRUE)*$E$9/1000,"")</f>
        <v>#N/A</v>
      </c>
      <c r="J468" s="21" t="e">
        <f>IF(A468&lt;&gt;"",VLOOKUP(B468,'Ket qua do'!$C$5:$AP$50000,$J$3,TRUE)*$E$9/1000,"")</f>
        <v>#N/A</v>
      </c>
      <c r="K468" s="21" t="e">
        <f>IF(A468&lt;&gt;"",VLOOKUP(B468,'Ket qua do'!$C$5:$AP$50000,$K$3,TRUE)*$E$9/1000,"")</f>
        <v>#N/A</v>
      </c>
      <c r="L468" s="21" t="e">
        <f>IF(A468&lt;&gt;"",VLOOKUP(B468,'Ket qua do'!$C$5:$AP$50000,$L$3,TRUE),"")</f>
        <v>#N/A</v>
      </c>
    </row>
    <row r="469" spans="1:12" x14ac:dyDescent="0.25">
      <c r="A469" t="e">
        <f t="shared" si="12"/>
        <v>#N/A</v>
      </c>
      <c r="B469" s="1" t="e">
        <f>IF(A469&lt;&gt;"",VLOOKUP(A469,'Ket qua do'!$B$5:$CE$50000,2,TRUE),"")</f>
        <v>#N/A</v>
      </c>
      <c r="C469" s="19" t="e">
        <f>IF(A469&lt;&gt;"",VLOOKUP(B469,'Ket qua do'!$C$5:$AP$50000,$C$3,TRUE)*SQRT(3)*$C$11,"")</f>
        <v>#N/A</v>
      </c>
      <c r="D469" s="21" t="e">
        <f>IF(A469&lt;&gt;"",VLOOKUP(B469,'Ket qua do'!$C$5:$AP$50000,$D$3,TRUE),"")</f>
        <v>#N/A</v>
      </c>
      <c r="E469" s="21" t="e">
        <f>IF(A469&lt;&gt;"",VLOOKUP(B469,'Ket qua do'!$C$5:$AP$50000,$E$3,TRUE)*$C$12,"")</f>
        <v>#N/A</v>
      </c>
      <c r="F469" s="21" t="e">
        <f>IF(A469&lt;&gt;"",VLOOKUP(B469,'Ket qua do'!$C$5:$AP$50000,$F$3,TRUE),"")</f>
        <v>#N/A</v>
      </c>
      <c r="G469" s="21" t="e">
        <f>IF(A469&lt;&gt;"",VLOOKUP(B469,'Ket qua do'!$C$5:$AP$50000,$G$3,TRUE),"")</f>
        <v>#N/A</v>
      </c>
      <c r="H469" s="21" t="e">
        <f>IF(A469&lt;&gt;"",VLOOKUP(B469,'Ket qua do'!$C$5:$AP$50000,$H$3,TRUE),"")</f>
        <v>#N/A</v>
      </c>
      <c r="I469" s="21" t="e">
        <f>IF(A469&lt;&gt;"",VLOOKUP(B469,'Ket qua do'!$C$5:$AP$50000,$I$3,TRUE)*$E$9/1000,"")</f>
        <v>#N/A</v>
      </c>
      <c r="J469" s="21" t="e">
        <f>IF(A469&lt;&gt;"",VLOOKUP(B469,'Ket qua do'!$C$5:$AP$50000,$J$3,TRUE)*$E$9/1000,"")</f>
        <v>#N/A</v>
      </c>
      <c r="K469" s="21" t="e">
        <f>IF(A469&lt;&gt;"",VLOOKUP(B469,'Ket qua do'!$C$5:$AP$50000,$K$3,TRUE)*$E$9/1000,"")</f>
        <v>#N/A</v>
      </c>
      <c r="L469" s="21" t="e">
        <f>IF(A469&lt;&gt;"",VLOOKUP(B469,'Ket qua do'!$C$5:$AP$50000,$L$3,TRUE),"")</f>
        <v>#N/A</v>
      </c>
    </row>
    <row r="470" spans="1:12" x14ac:dyDescent="0.25">
      <c r="A470" t="e">
        <f t="shared" si="12"/>
        <v>#N/A</v>
      </c>
      <c r="B470" s="1" t="e">
        <f>IF(A470&lt;&gt;"",VLOOKUP(A470,'Ket qua do'!$B$5:$CE$50000,2,TRUE),"")</f>
        <v>#N/A</v>
      </c>
      <c r="C470" s="19" t="e">
        <f>IF(A470&lt;&gt;"",VLOOKUP(B470,'Ket qua do'!$C$5:$AP$50000,$C$3,TRUE)*SQRT(3)*$C$11,"")</f>
        <v>#N/A</v>
      </c>
      <c r="D470" s="21" t="e">
        <f>IF(A470&lt;&gt;"",VLOOKUP(B470,'Ket qua do'!$C$5:$AP$50000,$D$3,TRUE),"")</f>
        <v>#N/A</v>
      </c>
      <c r="E470" s="21" t="e">
        <f>IF(A470&lt;&gt;"",VLOOKUP(B470,'Ket qua do'!$C$5:$AP$50000,$E$3,TRUE)*$C$12,"")</f>
        <v>#N/A</v>
      </c>
      <c r="F470" s="21" t="e">
        <f>IF(A470&lt;&gt;"",VLOOKUP(B470,'Ket qua do'!$C$5:$AP$50000,$F$3,TRUE),"")</f>
        <v>#N/A</v>
      </c>
      <c r="G470" s="21" t="e">
        <f>IF(A470&lt;&gt;"",VLOOKUP(B470,'Ket qua do'!$C$5:$AP$50000,$G$3,TRUE),"")</f>
        <v>#N/A</v>
      </c>
      <c r="H470" s="21" t="e">
        <f>IF(A470&lt;&gt;"",VLOOKUP(B470,'Ket qua do'!$C$5:$AP$50000,$H$3,TRUE),"")</f>
        <v>#N/A</v>
      </c>
      <c r="I470" s="21" t="e">
        <f>IF(A470&lt;&gt;"",VLOOKUP(B470,'Ket qua do'!$C$5:$AP$50000,$I$3,TRUE)*$E$9/1000,"")</f>
        <v>#N/A</v>
      </c>
      <c r="J470" s="21" t="e">
        <f>IF(A470&lt;&gt;"",VLOOKUP(B470,'Ket qua do'!$C$5:$AP$50000,$J$3,TRUE)*$E$9/1000,"")</f>
        <v>#N/A</v>
      </c>
      <c r="K470" s="21" t="e">
        <f>IF(A470&lt;&gt;"",VLOOKUP(B470,'Ket qua do'!$C$5:$AP$50000,$K$3,TRUE)*$E$9/1000,"")</f>
        <v>#N/A</v>
      </c>
      <c r="L470" s="21" t="e">
        <f>IF(A470&lt;&gt;"",VLOOKUP(B470,'Ket qua do'!$C$5:$AP$50000,$L$3,TRUE),"")</f>
        <v>#N/A</v>
      </c>
    </row>
    <row r="471" spans="1:12" x14ac:dyDescent="0.25">
      <c r="A471" t="e">
        <f t="shared" si="12"/>
        <v>#N/A</v>
      </c>
      <c r="B471" s="1" t="e">
        <f>IF(A471&lt;&gt;"",VLOOKUP(A471,'Ket qua do'!$B$5:$CE$50000,2,TRUE),"")</f>
        <v>#N/A</v>
      </c>
      <c r="C471" s="19" t="e">
        <f>IF(A471&lt;&gt;"",VLOOKUP(B471,'Ket qua do'!$C$5:$AP$50000,$C$3,TRUE)*SQRT(3)*$C$11,"")</f>
        <v>#N/A</v>
      </c>
      <c r="D471" s="21" t="e">
        <f>IF(A471&lt;&gt;"",VLOOKUP(B471,'Ket qua do'!$C$5:$AP$50000,$D$3,TRUE),"")</f>
        <v>#N/A</v>
      </c>
      <c r="E471" s="21" t="e">
        <f>IF(A471&lt;&gt;"",VLOOKUP(B471,'Ket qua do'!$C$5:$AP$50000,$E$3,TRUE)*$C$12,"")</f>
        <v>#N/A</v>
      </c>
      <c r="F471" s="21" t="e">
        <f>IF(A471&lt;&gt;"",VLOOKUP(B471,'Ket qua do'!$C$5:$AP$50000,$F$3,TRUE),"")</f>
        <v>#N/A</v>
      </c>
      <c r="G471" s="21" t="e">
        <f>IF(A471&lt;&gt;"",VLOOKUP(B471,'Ket qua do'!$C$5:$AP$50000,$G$3,TRUE),"")</f>
        <v>#N/A</v>
      </c>
      <c r="H471" s="21" t="e">
        <f>IF(A471&lt;&gt;"",VLOOKUP(B471,'Ket qua do'!$C$5:$AP$50000,$H$3,TRUE),"")</f>
        <v>#N/A</v>
      </c>
      <c r="I471" s="21" t="e">
        <f>IF(A471&lt;&gt;"",VLOOKUP(B471,'Ket qua do'!$C$5:$AP$50000,$I$3,TRUE)*$E$9/1000,"")</f>
        <v>#N/A</v>
      </c>
      <c r="J471" s="21" t="e">
        <f>IF(A471&lt;&gt;"",VLOOKUP(B471,'Ket qua do'!$C$5:$AP$50000,$J$3,TRUE)*$E$9/1000,"")</f>
        <v>#N/A</v>
      </c>
      <c r="K471" s="21" t="e">
        <f>IF(A471&lt;&gt;"",VLOOKUP(B471,'Ket qua do'!$C$5:$AP$50000,$K$3,TRUE)*$E$9/1000,"")</f>
        <v>#N/A</v>
      </c>
      <c r="L471" s="21" t="e">
        <f>IF(A471&lt;&gt;"",VLOOKUP(B471,'Ket qua do'!$C$5:$AP$50000,$L$3,TRUE),"")</f>
        <v>#N/A</v>
      </c>
    </row>
    <row r="472" spans="1:12" x14ac:dyDescent="0.25">
      <c r="A472" t="e">
        <f t="shared" si="12"/>
        <v>#N/A</v>
      </c>
      <c r="B472" s="1" t="e">
        <f>IF(A472&lt;&gt;"",VLOOKUP(A472,'Ket qua do'!$B$5:$CE$50000,2,TRUE),"")</f>
        <v>#N/A</v>
      </c>
      <c r="C472" s="19" t="e">
        <f>IF(A472&lt;&gt;"",VLOOKUP(B472,'Ket qua do'!$C$5:$AP$50000,$C$3,TRUE)*SQRT(3)*$C$11,"")</f>
        <v>#N/A</v>
      </c>
      <c r="D472" s="21" t="e">
        <f>IF(A472&lt;&gt;"",VLOOKUP(B472,'Ket qua do'!$C$5:$AP$50000,$D$3,TRUE),"")</f>
        <v>#N/A</v>
      </c>
      <c r="E472" s="21" t="e">
        <f>IF(A472&lt;&gt;"",VLOOKUP(B472,'Ket qua do'!$C$5:$AP$50000,$E$3,TRUE)*$C$12,"")</f>
        <v>#N/A</v>
      </c>
      <c r="F472" s="21" t="e">
        <f>IF(A472&lt;&gt;"",VLOOKUP(B472,'Ket qua do'!$C$5:$AP$50000,$F$3,TRUE),"")</f>
        <v>#N/A</v>
      </c>
      <c r="G472" s="21" t="e">
        <f>IF(A472&lt;&gt;"",VLOOKUP(B472,'Ket qua do'!$C$5:$AP$50000,$G$3,TRUE),"")</f>
        <v>#N/A</v>
      </c>
      <c r="H472" s="21" t="e">
        <f>IF(A472&lt;&gt;"",VLOOKUP(B472,'Ket qua do'!$C$5:$AP$50000,$H$3,TRUE),"")</f>
        <v>#N/A</v>
      </c>
      <c r="I472" s="21" t="e">
        <f>IF(A472&lt;&gt;"",VLOOKUP(B472,'Ket qua do'!$C$5:$AP$50000,$I$3,TRUE)*$E$9/1000,"")</f>
        <v>#N/A</v>
      </c>
      <c r="J472" s="21" t="e">
        <f>IF(A472&lt;&gt;"",VLOOKUP(B472,'Ket qua do'!$C$5:$AP$50000,$J$3,TRUE)*$E$9/1000,"")</f>
        <v>#N/A</v>
      </c>
      <c r="K472" s="21" t="e">
        <f>IF(A472&lt;&gt;"",VLOOKUP(B472,'Ket qua do'!$C$5:$AP$50000,$K$3,TRUE)*$E$9/1000,"")</f>
        <v>#N/A</v>
      </c>
      <c r="L472" s="21" t="e">
        <f>IF(A472&lt;&gt;"",VLOOKUP(B472,'Ket qua do'!$C$5:$AP$50000,$L$3,TRUE),"")</f>
        <v>#N/A</v>
      </c>
    </row>
    <row r="473" spans="1:12" x14ac:dyDescent="0.25">
      <c r="A473" t="e">
        <f t="shared" si="12"/>
        <v>#N/A</v>
      </c>
      <c r="B473" s="1" t="e">
        <f>IF(A473&lt;&gt;"",VLOOKUP(A473,'Ket qua do'!$B$5:$CE$50000,2,TRUE),"")</f>
        <v>#N/A</v>
      </c>
      <c r="C473" s="19" t="e">
        <f>IF(A473&lt;&gt;"",VLOOKUP(B473,'Ket qua do'!$C$5:$AP$50000,$C$3,TRUE)*SQRT(3)*$C$11,"")</f>
        <v>#N/A</v>
      </c>
      <c r="D473" s="21" t="e">
        <f>IF(A473&lt;&gt;"",VLOOKUP(B473,'Ket qua do'!$C$5:$AP$50000,$D$3,TRUE),"")</f>
        <v>#N/A</v>
      </c>
      <c r="E473" s="21" t="e">
        <f>IF(A473&lt;&gt;"",VLOOKUP(B473,'Ket qua do'!$C$5:$AP$50000,$E$3,TRUE)*$C$12,"")</f>
        <v>#N/A</v>
      </c>
      <c r="F473" s="21" t="e">
        <f>IF(A473&lt;&gt;"",VLOOKUP(B473,'Ket qua do'!$C$5:$AP$50000,$F$3,TRUE),"")</f>
        <v>#N/A</v>
      </c>
      <c r="G473" s="21" t="e">
        <f>IF(A473&lt;&gt;"",VLOOKUP(B473,'Ket qua do'!$C$5:$AP$50000,$G$3,TRUE),"")</f>
        <v>#N/A</v>
      </c>
      <c r="H473" s="21" t="e">
        <f>IF(A473&lt;&gt;"",VLOOKUP(B473,'Ket qua do'!$C$5:$AP$50000,$H$3,TRUE),"")</f>
        <v>#N/A</v>
      </c>
      <c r="I473" s="21" t="e">
        <f>IF(A473&lt;&gt;"",VLOOKUP(B473,'Ket qua do'!$C$5:$AP$50000,$I$3,TRUE)*$E$9/1000,"")</f>
        <v>#N/A</v>
      </c>
      <c r="J473" s="21" t="e">
        <f>IF(A473&lt;&gt;"",VLOOKUP(B473,'Ket qua do'!$C$5:$AP$50000,$J$3,TRUE)*$E$9/1000,"")</f>
        <v>#N/A</v>
      </c>
      <c r="K473" s="21" t="e">
        <f>IF(A473&lt;&gt;"",VLOOKUP(B473,'Ket qua do'!$C$5:$AP$50000,$K$3,TRUE)*$E$9/1000,"")</f>
        <v>#N/A</v>
      </c>
      <c r="L473" s="21" t="e">
        <f>IF(A473&lt;&gt;"",VLOOKUP(B473,'Ket qua do'!$C$5:$AP$50000,$L$3,TRUE),"")</f>
        <v>#N/A</v>
      </c>
    </row>
    <row r="474" spans="1:12" x14ac:dyDescent="0.25">
      <c r="A474" t="e">
        <f t="shared" ref="A474:A537" si="13">IF(A473&lt;$E$8,A473+1,"")</f>
        <v>#N/A</v>
      </c>
      <c r="B474" s="1" t="e">
        <f>IF(A474&lt;&gt;"",VLOOKUP(A474,'Ket qua do'!$B$5:$CE$50000,2,TRUE),"")</f>
        <v>#N/A</v>
      </c>
      <c r="C474" s="19" t="e">
        <f>IF(A474&lt;&gt;"",VLOOKUP(B474,'Ket qua do'!$C$5:$AP$50000,$C$3,TRUE)*SQRT(3)*$C$11,"")</f>
        <v>#N/A</v>
      </c>
      <c r="D474" s="21" t="e">
        <f>IF(A474&lt;&gt;"",VLOOKUP(B474,'Ket qua do'!$C$5:$AP$50000,$D$3,TRUE),"")</f>
        <v>#N/A</v>
      </c>
      <c r="E474" s="21" t="e">
        <f>IF(A474&lt;&gt;"",VLOOKUP(B474,'Ket qua do'!$C$5:$AP$50000,$E$3,TRUE)*$C$12,"")</f>
        <v>#N/A</v>
      </c>
      <c r="F474" s="21" t="e">
        <f>IF(A474&lt;&gt;"",VLOOKUP(B474,'Ket qua do'!$C$5:$AP$50000,$F$3,TRUE),"")</f>
        <v>#N/A</v>
      </c>
      <c r="G474" s="21" t="e">
        <f>IF(A474&lt;&gt;"",VLOOKUP(B474,'Ket qua do'!$C$5:$AP$50000,$G$3,TRUE),"")</f>
        <v>#N/A</v>
      </c>
      <c r="H474" s="21" t="e">
        <f>IF(A474&lt;&gt;"",VLOOKUP(B474,'Ket qua do'!$C$5:$AP$50000,$H$3,TRUE),"")</f>
        <v>#N/A</v>
      </c>
      <c r="I474" s="21" t="e">
        <f>IF(A474&lt;&gt;"",VLOOKUP(B474,'Ket qua do'!$C$5:$AP$50000,$I$3,TRUE)*$E$9/1000,"")</f>
        <v>#N/A</v>
      </c>
      <c r="J474" s="21" t="e">
        <f>IF(A474&lt;&gt;"",VLOOKUP(B474,'Ket qua do'!$C$5:$AP$50000,$J$3,TRUE)*$E$9/1000,"")</f>
        <v>#N/A</v>
      </c>
      <c r="K474" s="21" t="e">
        <f>IF(A474&lt;&gt;"",VLOOKUP(B474,'Ket qua do'!$C$5:$AP$50000,$K$3,TRUE)*$E$9/1000,"")</f>
        <v>#N/A</v>
      </c>
      <c r="L474" s="21" t="e">
        <f>IF(A474&lt;&gt;"",VLOOKUP(B474,'Ket qua do'!$C$5:$AP$50000,$L$3,TRUE),"")</f>
        <v>#N/A</v>
      </c>
    </row>
    <row r="475" spans="1:12" x14ac:dyDescent="0.25">
      <c r="A475" t="e">
        <f t="shared" si="13"/>
        <v>#N/A</v>
      </c>
      <c r="B475" s="1" t="e">
        <f>IF(A475&lt;&gt;"",VLOOKUP(A475,'Ket qua do'!$B$5:$CE$50000,2,TRUE),"")</f>
        <v>#N/A</v>
      </c>
      <c r="C475" s="19" t="e">
        <f>IF(A475&lt;&gt;"",VLOOKUP(B475,'Ket qua do'!$C$5:$AP$50000,$C$3,TRUE)*SQRT(3)*$C$11,"")</f>
        <v>#N/A</v>
      </c>
      <c r="D475" s="21" t="e">
        <f>IF(A475&lt;&gt;"",VLOOKUP(B475,'Ket qua do'!$C$5:$AP$50000,$D$3,TRUE),"")</f>
        <v>#N/A</v>
      </c>
      <c r="E475" s="21" t="e">
        <f>IF(A475&lt;&gt;"",VLOOKUP(B475,'Ket qua do'!$C$5:$AP$50000,$E$3,TRUE)*$C$12,"")</f>
        <v>#N/A</v>
      </c>
      <c r="F475" s="21" t="e">
        <f>IF(A475&lt;&gt;"",VLOOKUP(B475,'Ket qua do'!$C$5:$AP$50000,$F$3,TRUE),"")</f>
        <v>#N/A</v>
      </c>
      <c r="G475" s="21" t="e">
        <f>IF(A475&lt;&gt;"",VLOOKUP(B475,'Ket qua do'!$C$5:$AP$50000,$G$3,TRUE),"")</f>
        <v>#N/A</v>
      </c>
      <c r="H475" s="21" t="e">
        <f>IF(A475&lt;&gt;"",VLOOKUP(B475,'Ket qua do'!$C$5:$AP$50000,$H$3,TRUE),"")</f>
        <v>#N/A</v>
      </c>
      <c r="I475" s="21" t="e">
        <f>IF(A475&lt;&gt;"",VLOOKUP(B475,'Ket qua do'!$C$5:$AP$50000,$I$3,TRUE)*$E$9/1000,"")</f>
        <v>#N/A</v>
      </c>
      <c r="J475" s="21" t="e">
        <f>IF(A475&lt;&gt;"",VLOOKUP(B475,'Ket qua do'!$C$5:$AP$50000,$J$3,TRUE)*$E$9/1000,"")</f>
        <v>#N/A</v>
      </c>
      <c r="K475" s="21" t="e">
        <f>IF(A475&lt;&gt;"",VLOOKUP(B475,'Ket qua do'!$C$5:$AP$50000,$K$3,TRUE)*$E$9/1000,"")</f>
        <v>#N/A</v>
      </c>
      <c r="L475" s="21" t="e">
        <f>IF(A475&lt;&gt;"",VLOOKUP(B475,'Ket qua do'!$C$5:$AP$50000,$L$3,TRUE),"")</f>
        <v>#N/A</v>
      </c>
    </row>
    <row r="476" spans="1:12" x14ac:dyDescent="0.25">
      <c r="A476" t="e">
        <f t="shared" si="13"/>
        <v>#N/A</v>
      </c>
      <c r="B476" s="1" t="e">
        <f>IF(A476&lt;&gt;"",VLOOKUP(A476,'Ket qua do'!$B$5:$CE$50000,2,TRUE),"")</f>
        <v>#N/A</v>
      </c>
      <c r="C476" s="19" t="e">
        <f>IF(A476&lt;&gt;"",VLOOKUP(B476,'Ket qua do'!$C$5:$AP$50000,$C$3,TRUE)*SQRT(3)*$C$11,"")</f>
        <v>#N/A</v>
      </c>
      <c r="D476" s="21" t="e">
        <f>IF(A476&lt;&gt;"",VLOOKUP(B476,'Ket qua do'!$C$5:$AP$50000,$D$3,TRUE),"")</f>
        <v>#N/A</v>
      </c>
      <c r="E476" s="21" t="e">
        <f>IF(A476&lt;&gt;"",VLOOKUP(B476,'Ket qua do'!$C$5:$AP$50000,$E$3,TRUE)*$C$12,"")</f>
        <v>#N/A</v>
      </c>
      <c r="F476" s="21" t="e">
        <f>IF(A476&lt;&gt;"",VLOOKUP(B476,'Ket qua do'!$C$5:$AP$50000,$F$3,TRUE),"")</f>
        <v>#N/A</v>
      </c>
      <c r="G476" s="21" t="e">
        <f>IF(A476&lt;&gt;"",VLOOKUP(B476,'Ket qua do'!$C$5:$AP$50000,$G$3,TRUE),"")</f>
        <v>#N/A</v>
      </c>
      <c r="H476" s="21" t="e">
        <f>IF(A476&lt;&gt;"",VLOOKUP(B476,'Ket qua do'!$C$5:$AP$50000,$H$3,TRUE),"")</f>
        <v>#N/A</v>
      </c>
      <c r="I476" s="21" t="e">
        <f>IF(A476&lt;&gt;"",VLOOKUP(B476,'Ket qua do'!$C$5:$AP$50000,$I$3,TRUE)*$E$9/1000,"")</f>
        <v>#N/A</v>
      </c>
      <c r="J476" s="21" t="e">
        <f>IF(A476&lt;&gt;"",VLOOKUP(B476,'Ket qua do'!$C$5:$AP$50000,$J$3,TRUE)*$E$9/1000,"")</f>
        <v>#N/A</v>
      </c>
      <c r="K476" s="21" t="e">
        <f>IF(A476&lt;&gt;"",VLOOKUP(B476,'Ket qua do'!$C$5:$AP$50000,$K$3,TRUE)*$E$9/1000,"")</f>
        <v>#N/A</v>
      </c>
      <c r="L476" s="21" t="e">
        <f>IF(A476&lt;&gt;"",VLOOKUP(B476,'Ket qua do'!$C$5:$AP$50000,$L$3,TRUE),"")</f>
        <v>#N/A</v>
      </c>
    </row>
    <row r="477" spans="1:12" x14ac:dyDescent="0.25">
      <c r="A477" t="e">
        <f t="shared" si="13"/>
        <v>#N/A</v>
      </c>
      <c r="B477" s="1" t="e">
        <f>IF(A477&lt;&gt;"",VLOOKUP(A477,'Ket qua do'!$B$5:$CE$50000,2,TRUE),"")</f>
        <v>#N/A</v>
      </c>
      <c r="C477" s="19" t="e">
        <f>IF(A477&lt;&gt;"",VLOOKUP(B477,'Ket qua do'!$C$5:$AP$50000,$C$3,TRUE)*SQRT(3)*$C$11,"")</f>
        <v>#N/A</v>
      </c>
      <c r="D477" s="21" t="e">
        <f>IF(A477&lt;&gt;"",VLOOKUP(B477,'Ket qua do'!$C$5:$AP$50000,$D$3,TRUE),"")</f>
        <v>#N/A</v>
      </c>
      <c r="E477" s="21" t="e">
        <f>IF(A477&lt;&gt;"",VLOOKUP(B477,'Ket qua do'!$C$5:$AP$50000,$E$3,TRUE)*$C$12,"")</f>
        <v>#N/A</v>
      </c>
      <c r="F477" s="21" t="e">
        <f>IF(A477&lt;&gt;"",VLOOKUP(B477,'Ket qua do'!$C$5:$AP$50000,$F$3,TRUE),"")</f>
        <v>#N/A</v>
      </c>
      <c r="G477" s="21" t="e">
        <f>IF(A477&lt;&gt;"",VLOOKUP(B477,'Ket qua do'!$C$5:$AP$50000,$G$3,TRUE),"")</f>
        <v>#N/A</v>
      </c>
      <c r="H477" s="21" t="e">
        <f>IF(A477&lt;&gt;"",VLOOKUP(B477,'Ket qua do'!$C$5:$AP$50000,$H$3,TRUE),"")</f>
        <v>#N/A</v>
      </c>
      <c r="I477" s="21" t="e">
        <f>IF(A477&lt;&gt;"",VLOOKUP(B477,'Ket qua do'!$C$5:$AP$50000,$I$3,TRUE)*$E$9/1000,"")</f>
        <v>#N/A</v>
      </c>
      <c r="J477" s="21" t="e">
        <f>IF(A477&lt;&gt;"",VLOOKUP(B477,'Ket qua do'!$C$5:$AP$50000,$J$3,TRUE)*$E$9/1000,"")</f>
        <v>#N/A</v>
      </c>
      <c r="K477" s="21" t="e">
        <f>IF(A477&lt;&gt;"",VLOOKUP(B477,'Ket qua do'!$C$5:$AP$50000,$K$3,TRUE)*$E$9/1000,"")</f>
        <v>#N/A</v>
      </c>
      <c r="L477" s="21" t="e">
        <f>IF(A477&lt;&gt;"",VLOOKUP(B477,'Ket qua do'!$C$5:$AP$50000,$L$3,TRUE),"")</f>
        <v>#N/A</v>
      </c>
    </row>
    <row r="478" spans="1:12" x14ac:dyDescent="0.25">
      <c r="A478" t="e">
        <f t="shared" si="13"/>
        <v>#N/A</v>
      </c>
      <c r="B478" s="1" t="e">
        <f>IF(A478&lt;&gt;"",VLOOKUP(A478,'Ket qua do'!$B$5:$CE$50000,2,TRUE),"")</f>
        <v>#N/A</v>
      </c>
      <c r="C478" s="19" t="e">
        <f>IF(A478&lt;&gt;"",VLOOKUP(B478,'Ket qua do'!$C$5:$AP$50000,$C$3,TRUE)*SQRT(3)*$C$11,"")</f>
        <v>#N/A</v>
      </c>
      <c r="D478" s="21" t="e">
        <f>IF(A478&lt;&gt;"",VLOOKUP(B478,'Ket qua do'!$C$5:$AP$50000,$D$3,TRUE),"")</f>
        <v>#N/A</v>
      </c>
      <c r="E478" s="21" t="e">
        <f>IF(A478&lt;&gt;"",VLOOKUP(B478,'Ket qua do'!$C$5:$AP$50000,$E$3,TRUE)*$C$12,"")</f>
        <v>#N/A</v>
      </c>
      <c r="F478" s="21" t="e">
        <f>IF(A478&lt;&gt;"",VLOOKUP(B478,'Ket qua do'!$C$5:$AP$50000,$F$3,TRUE),"")</f>
        <v>#N/A</v>
      </c>
      <c r="G478" s="21" t="e">
        <f>IF(A478&lt;&gt;"",VLOOKUP(B478,'Ket qua do'!$C$5:$AP$50000,$G$3,TRUE),"")</f>
        <v>#N/A</v>
      </c>
      <c r="H478" s="21" t="e">
        <f>IF(A478&lt;&gt;"",VLOOKUP(B478,'Ket qua do'!$C$5:$AP$50000,$H$3,TRUE),"")</f>
        <v>#N/A</v>
      </c>
      <c r="I478" s="21" t="e">
        <f>IF(A478&lt;&gt;"",VLOOKUP(B478,'Ket qua do'!$C$5:$AP$50000,$I$3,TRUE)*$E$9/1000,"")</f>
        <v>#N/A</v>
      </c>
      <c r="J478" s="21" t="e">
        <f>IF(A478&lt;&gt;"",VLOOKUP(B478,'Ket qua do'!$C$5:$AP$50000,$J$3,TRUE)*$E$9/1000,"")</f>
        <v>#N/A</v>
      </c>
      <c r="K478" s="21" t="e">
        <f>IF(A478&lt;&gt;"",VLOOKUP(B478,'Ket qua do'!$C$5:$AP$50000,$K$3,TRUE)*$E$9/1000,"")</f>
        <v>#N/A</v>
      </c>
      <c r="L478" s="21" t="e">
        <f>IF(A478&lt;&gt;"",VLOOKUP(B478,'Ket qua do'!$C$5:$AP$50000,$L$3,TRUE),"")</f>
        <v>#N/A</v>
      </c>
    </row>
    <row r="479" spans="1:12" x14ac:dyDescent="0.25">
      <c r="A479" t="e">
        <f t="shared" si="13"/>
        <v>#N/A</v>
      </c>
      <c r="B479" s="1" t="e">
        <f>IF(A479&lt;&gt;"",VLOOKUP(A479,'Ket qua do'!$B$5:$CE$50000,2,TRUE),"")</f>
        <v>#N/A</v>
      </c>
      <c r="C479" s="19" t="e">
        <f>IF(A479&lt;&gt;"",VLOOKUP(B479,'Ket qua do'!$C$5:$AP$50000,$C$3,TRUE)*SQRT(3)*$C$11,"")</f>
        <v>#N/A</v>
      </c>
      <c r="D479" s="21" t="e">
        <f>IF(A479&lt;&gt;"",VLOOKUP(B479,'Ket qua do'!$C$5:$AP$50000,$D$3,TRUE),"")</f>
        <v>#N/A</v>
      </c>
      <c r="E479" s="21" t="e">
        <f>IF(A479&lt;&gt;"",VLOOKUP(B479,'Ket qua do'!$C$5:$AP$50000,$E$3,TRUE)*$C$12,"")</f>
        <v>#N/A</v>
      </c>
      <c r="F479" s="21" t="e">
        <f>IF(A479&lt;&gt;"",VLOOKUP(B479,'Ket qua do'!$C$5:$AP$50000,$F$3,TRUE),"")</f>
        <v>#N/A</v>
      </c>
      <c r="G479" s="21" t="e">
        <f>IF(A479&lt;&gt;"",VLOOKUP(B479,'Ket qua do'!$C$5:$AP$50000,$G$3,TRUE),"")</f>
        <v>#N/A</v>
      </c>
      <c r="H479" s="21" t="e">
        <f>IF(A479&lt;&gt;"",VLOOKUP(B479,'Ket qua do'!$C$5:$AP$50000,$H$3,TRUE),"")</f>
        <v>#N/A</v>
      </c>
      <c r="I479" s="21" t="e">
        <f>IF(A479&lt;&gt;"",VLOOKUP(B479,'Ket qua do'!$C$5:$AP$50000,$I$3,TRUE)*$E$9/1000,"")</f>
        <v>#N/A</v>
      </c>
      <c r="J479" s="21" t="e">
        <f>IF(A479&lt;&gt;"",VLOOKUP(B479,'Ket qua do'!$C$5:$AP$50000,$J$3,TRUE)*$E$9/1000,"")</f>
        <v>#N/A</v>
      </c>
      <c r="K479" s="21" t="e">
        <f>IF(A479&lt;&gt;"",VLOOKUP(B479,'Ket qua do'!$C$5:$AP$50000,$K$3,TRUE)*$E$9/1000,"")</f>
        <v>#N/A</v>
      </c>
      <c r="L479" s="21" t="e">
        <f>IF(A479&lt;&gt;"",VLOOKUP(B479,'Ket qua do'!$C$5:$AP$50000,$L$3,TRUE),"")</f>
        <v>#N/A</v>
      </c>
    </row>
    <row r="480" spans="1:12" x14ac:dyDescent="0.25">
      <c r="A480" t="e">
        <f t="shared" si="13"/>
        <v>#N/A</v>
      </c>
      <c r="B480" s="1" t="e">
        <f>IF(A480&lt;&gt;"",VLOOKUP(A480,'Ket qua do'!$B$5:$CE$50000,2,TRUE),"")</f>
        <v>#N/A</v>
      </c>
      <c r="C480" s="19" t="e">
        <f>IF(A480&lt;&gt;"",VLOOKUP(B480,'Ket qua do'!$C$5:$AP$50000,$C$3,TRUE)*SQRT(3)*$C$11,"")</f>
        <v>#N/A</v>
      </c>
      <c r="D480" s="21" t="e">
        <f>IF(A480&lt;&gt;"",VLOOKUP(B480,'Ket qua do'!$C$5:$AP$50000,$D$3,TRUE),"")</f>
        <v>#N/A</v>
      </c>
      <c r="E480" s="21" t="e">
        <f>IF(A480&lt;&gt;"",VLOOKUP(B480,'Ket qua do'!$C$5:$AP$50000,$E$3,TRUE)*$C$12,"")</f>
        <v>#N/A</v>
      </c>
      <c r="F480" s="21" t="e">
        <f>IF(A480&lt;&gt;"",VLOOKUP(B480,'Ket qua do'!$C$5:$AP$50000,$F$3,TRUE),"")</f>
        <v>#N/A</v>
      </c>
      <c r="G480" s="21" t="e">
        <f>IF(A480&lt;&gt;"",VLOOKUP(B480,'Ket qua do'!$C$5:$AP$50000,$G$3,TRUE),"")</f>
        <v>#N/A</v>
      </c>
      <c r="H480" s="21" t="e">
        <f>IF(A480&lt;&gt;"",VLOOKUP(B480,'Ket qua do'!$C$5:$AP$50000,$H$3,TRUE),"")</f>
        <v>#N/A</v>
      </c>
      <c r="I480" s="21" t="e">
        <f>IF(A480&lt;&gt;"",VLOOKUP(B480,'Ket qua do'!$C$5:$AP$50000,$I$3,TRUE)*$E$9/1000,"")</f>
        <v>#N/A</v>
      </c>
      <c r="J480" s="21" t="e">
        <f>IF(A480&lt;&gt;"",VLOOKUP(B480,'Ket qua do'!$C$5:$AP$50000,$J$3,TRUE)*$E$9/1000,"")</f>
        <v>#N/A</v>
      </c>
      <c r="K480" s="21" t="e">
        <f>IF(A480&lt;&gt;"",VLOOKUP(B480,'Ket qua do'!$C$5:$AP$50000,$K$3,TRUE)*$E$9/1000,"")</f>
        <v>#N/A</v>
      </c>
      <c r="L480" s="21" t="e">
        <f>IF(A480&lt;&gt;"",VLOOKUP(B480,'Ket qua do'!$C$5:$AP$50000,$L$3,TRUE),"")</f>
        <v>#N/A</v>
      </c>
    </row>
    <row r="481" spans="1:12" x14ac:dyDescent="0.25">
      <c r="A481" t="e">
        <f t="shared" si="13"/>
        <v>#N/A</v>
      </c>
      <c r="B481" s="1" t="e">
        <f>IF(A481&lt;&gt;"",VLOOKUP(A481,'Ket qua do'!$B$5:$CE$50000,2,TRUE),"")</f>
        <v>#N/A</v>
      </c>
      <c r="C481" s="19" t="e">
        <f>IF(A481&lt;&gt;"",VLOOKUP(B481,'Ket qua do'!$C$5:$AP$50000,$C$3,TRUE)*SQRT(3)*$C$11,"")</f>
        <v>#N/A</v>
      </c>
      <c r="D481" s="21" t="e">
        <f>IF(A481&lt;&gt;"",VLOOKUP(B481,'Ket qua do'!$C$5:$AP$50000,$D$3,TRUE),"")</f>
        <v>#N/A</v>
      </c>
      <c r="E481" s="21" t="e">
        <f>IF(A481&lt;&gt;"",VLOOKUP(B481,'Ket qua do'!$C$5:$AP$50000,$E$3,TRUE)*$C$12,"")</f>
        <v>#N/A</v>
      </c>
      <c r="F481" s="21" t="e">
        <f>IF(A481&lt;&gt;"",VLOOKUP(B481,'Ket qua do'!$C$5:$AP$50000,$F$3,TRUE),"")</f>
        <v>#N/A</v>
      </c>
      <c r="G481" s="21" t="e">
        <f>IF(A481&lt;&gt;"",VLOOKUP(B481,'Ket qua do'!$C$5:$AP$50000,$G$3,TRUE),"")</f>
        <v>#N/A</v>
      </c>
      <c r="H481" s="21" t="e">
        <f>IF(A481&lt;&gt;"",VLOOKUP(B481,'Ket qua do'!$C$5:$AP$50000,$H$3,TRUE),"")</f>
        <v>#N/A</v>
      </c>
      <c r="I481" s="21" t="e">
        <f>IF(A481&lt;&gt;"",VLOOKUP(B481,'Ket qua do'!$C$5:$AP$50000,$I$3,TRUE)*$E$9/1000,"")</f>
        <v>#N/A</v>
      </c>
      <c r="J481" s="21" t="e">
        <f>IF(A481&lt;&gt;"",VLOOKUP(B481,'Ket qua do'!$C$5:$AP$50000,$J$3,TRUE)*$E$9/1000,"")</f>
        <v>#N/A</v>
      </c>
      <c r="K481" s="21" t="e">
        <f>IF(A481&lt;&gt;"",VLOOKUP(B481,'Ket qua do'!$C$5:$AP$50000,$K$3,TRUE)*$E$9/1000,"")</f>
        <v>#N/A</v>
      </c>
      <c r="L481" s="21" t="e">
        <f>IF(A481&lt;&gt;"",VLOOKUP(B481,'Ket qua do'!$C$5:$AP$50000,$L$3,TRUE),"")</f>
        <v>#N/A</v>
      </c>
    </row>
    <row r="482" spans="1:12" x14ac:dyDescent="0.25">
      <c r="A482" t="e">
        <f t="shared" si="13"/>
        <v>#N/A</v>
      </c>
      <c r="B482" s="1" t="e">
        <f>IF(A482&lt;&gt;"",VLOOKUP(A482,'Ket qua do'!$B$5:$CE$50000,2,TRUE),"")</f>
        <v>#N/A</v>
      </c>
      <c r="C482" s="19" t="e">
        <f>IF(A482&lt;&gt;"",VLOOKUP(B482,'Ket qua do'!$C$5:$AP$50000,$C$3,TRUE)*SQRT(3)*$C$11,"")</f>
        <v>#N/A</v>
      </c>
      <c r="D482" s="21" t="e">
        <f>IF(A482&lt;&gt;"",VLOOKUP(B482,'Ket qua do'!$C$5:$AP$50000,$D$3,TRUE),"")</f>
        <v>#N/A</v>
      </c>
      <c r="E482" s="21" t="e">
        <f>IF(A482&lt;&gt;"",VLOOKUP(B482,'Ket qua do'!$C$5:$AP$50000,$E$3,TRUE)*$C$12,"")</f>
        <v>#N/A</v>
      </c>
      <c r="F482" s="21" t="e">
        <f>IF(A482&lt;&gt;"",VLOOKUP(B482,'Ket qua do'!$C$5:$AP$50000,$F$3,TRUE),"")</f>
        <v>#N/A</v>
      </c>
      <c r="G482" s="21" t="e">
        <f>IF(A482&lt;&gt;"",VLOOKUP(B482,'Ket qua do'!$C$5:$AP$50000,$G$3,TRUE),"")</f>
        <v>#N/A</v>
      </c>
      <c r="H482" s="21" t="e">
        <f>IF(A482&lt;&gt;"",VLOOKUP(B482,'Ket qua do'!$C$5:$AP$50000,$H$3,TRUE),"")</f>
        <v>#N/A</v>
      </c>
      <c r="I482" s="21" t="e">
        <f>IF(A482&lt;&gt;"",VLOOKUP(B482,'Ket qua do'!$C$5:$AP$50000,$I$3,TRUE)*$E$9/1000,"")</f>
        <v>#N/A</v>
      </c>
      <c r="J482" s="21" t="e">
        <f>IF(A482&lt;&gt;"",VLOOKUP(B482,'Ket qua do'!$C$5:$AP$50000,$J$3,TRUE)*$E$9/1000,"")</f>
        <v>#N/A</v>
      </c>
      <c r="K482" s="21" t="e">
        <f>IF(A482&lt;&gt;"",VLOOKUP(B482,'Ket qua do'!$C$5:$AP$50000,$K$3,TRUE)*$E$9/1000,"")</f>
        <v>#N/A</v>
      </c>
      <c r="L482" s="21" t="e">
        <f>IF(A482&lt;&gt;"",VLOOKUP(B482,'Ket qua do'!$C$5:$AP$50000,$L$3,TRUE),"")</f>
        <v>#N/A</v>
      </c>
    </row>
    <row r="483" spans="1:12" x14ac:dyDescent="0.25">
      <c r="A483" t="e">
        <f t="shared" si="13"/>
        <v>#N/A</v>
      </c>
      <c r="B483" s="1" t="e">
        <f>IF(A483&lt;&gt;"",VLOOKUP(A483,'Ket qua do'!$B$5:$CE$50000,2,TRUE),"")</f>
        <v>#N/A</v>
      </c>
      <c r="C483" s="19" t="e">
        <f>IF(A483&lt;&gt;"",VLOOKUP(B483,'Ket qua do'!$C$5:$AP$50000,$C$3,TRUE)*SQRT(3)*$C$11,"")</f>
        <v>#N/A</v>
      </c>
      <c r="D483" s="21" t="e">
        <f>IF(A483&lt;&gt;"",VLOOKUP(B483,'Ket qua do'!$C$5:$AP$50000,$D$3,TRUE),"")</f>
        <v>#N/A</v>
      </c>
      <c r="E483" s="21" t="e">
        <f>IF(A483&lt;&gt;"",VLOOKUP(B483,'Ket qua do'!$C$5:$AP$50000,$E$3,TRUE)*$C$12,"")</f>
        <v>#N/A</v>
      </c>
      <c r="F483" s="21" t="e">
        <f>IF(A483&lt;&gt;"",VLOOKUP(B483,'Ket qua do'!$C$5:$AP$50000,$F$3,TRUE),"")</f>
        <v>#N/A</v>
      </c>
      <c r="G483" s="21" t="e">
        <f>IF(A483&lt;&gt;"",VLOOKUP(B483,'Ket qua do'!$C$5:$AP$50000,$G$3,TRUE),"")</f>
        <v>#N/A</v>
      </c>
      <c r="H483" s="21" t="e">
        <f>IF(A483&lt;&gt;"",VLOOKUP(B483,'Ket qua do'!$C$5:$AP$50000,$H$3,TRUE),"")</f>
        <v>#N/A</v>
      </c>
      <c r="I483" s="21" t="e">
        <f>IF(A483&lt;&gt;"",VLOOKUP(B483,'Ket qua do'!$C$5:$AP$50000,$I$3,TRUE)*$E$9/1000,"")</f>
        <v>#N/A</v>
      </c>
      <c r="J483" s="21" t="e">
        <f>IF(A483&lt;&gt;"",VLOOKUP(B483,'Ket qua do'!$C$5:$AP$50000,$J$3,TRUE)*$E$9/1000,"")</f>
        <v>#N/A</v>
      </c>
      <c r="K483" s="21" t="e">
        <f>IF(A483&lt;&gt;"",VLOOKUP(B483,'Ket qua do'!$C$5:$AP$50000,$K$3,TRUE)*$E$9/1000,"")</f>
        <v>#N/A</v>
      </c>
      <c r="L483" s="21" t="e">
        <f>IF(A483&lt;&gt;"",VLOOKUP(B483,'Ket qua do'!$C$5:$AP$50000,$L$3,TRUE),"")</f>
        <v>#N/A</v>
      </c>
    </row>
    <row r="484" spans="1:12" x14ac:dyDescent="0.25">
      <c r="A484" t="e">
        <f t="shared" si="13"/>
        <v>#N/A</v>
      </c>
      <c r="B484" s="1" t="e">
        <f>IF(A484&lt;&gt;"",VLOOKUP(A484,'Ket qua do'!$B$5:$CE$50000,2,TRUE),"")</f>
        <v>#N/A</v>
      </c>
      <c r="C484" s="19" t="e">
        <f>IF(A484&lt;&gt;"",VLOOKUP(B484,'Ket qua do'!$C$5:$AP$50000,$C$3,TRUE)*SQRT(3)*$C$11,"")</f>
        <v>#N/A</v>
      </c>
      <c r="D484" s="21" t="e">
        <f>IF(A484&lt;&gt;"",VLOOKUP(B484,'Ket qua do'!$C$5:$AP$50000,$D$3,TRUE),"")</f>
        <v>#N/A</v>
      </c>
      <c r="E484" s="21" t="e">
        <f>IF(A484&lt;&gt;"",VLOOKUP(B484,'Ket qua do'!$C$5:$AP$50000,$E$3,TRUE)*$C$12,"")</f>
        <v>#N/A</v>
      </c>
      <c r="F484" s="21" t="e">
        <f>IF(A484&lt;&gt;"",VLOOKUP(B484,'Ket qua do'!$C$5:$AP$50000,$F$3,TRUE),"")</f>
        <v>#N/A</v>
      </c>
      <c r="G484" s="21" t="e">
        <f>IF(A484&lt;&gt;"",VLOOKUP(B484,'Ket qua do'!$C$5:$AP$50000,$G$3,TRUE),"")</f>
        <v>#N/A</v>
      </c>
      <c r="H484" s="21" t="e">
        <f>IF(A484&lt;&gt;"",VLOOKUP(B484,'Ket qua do'!$C$5:$AP$50000,$H$3,TRUE),"")</f>
        <v>#N/A</v>
      </c>
      <c r="I484" s="21" t="e">
        <f>IF(A484&lt;&gt;"",VLOOKUP(B484,'Ket qua do'!$C$5:$AP$50000,$I$3,TRUE)*$E$9/1000,"")</f>
        <v>#N/A</v>
      </c>
      <c r="J484" s="21" t="e">
        <f>IF(A484&lt;&gt;"",VLOOKUP(B484,'Ket qua do'!$C$5:$AP$50000,$J$3,TRUE)*$E$9/1000,"")</f>
        <v>#N/A</v>
      </c>
      <c r="K484" s="21" t="e">
        <f>IF(A484&lt;&gt;"",VLOOKUP(B484,'Ket qua do'!$C$5:$AP$50000,$K$3,TRUE)*$E$9/1000,"")</f>
        <v>#N/A</v>
      </c>
      <c r="L484" s="21" t="e">
        <f>IF(A484&lt;&gt;"",VLOOKUP(B484,'Ket qua do'!$C$5:$AP$50000,$L$3,TRUE),"")</f>
        <v>#N/A</v>
      </c>
    </row>
    <row r="485" spans="1:12" x14ac:dyDescent="0.25">
      <c r="A485" t="e">
        <f t="shared" si="13"/>
        <v>#N/A</v>
      </c>
      <c r="B485" s="1" t="e">
        <f>IF(A485&lt;&gt;"",VLOOKUP(A485,'Ket qua do'!$B$5:$CE$50000,2,TRUE),"")</f>
        <v>#N/A</v>
      </c>
      <c r="C485" s="19" t="e">
        <f>IF(A485&lt;&gt;"",VLOOKUP(B485,'Ket qua do'!$C$5:$AP$50000,$C$3,TRUE)*SQRT(3)*$C$11,"")</f>
        <v>#N/A</v>
      </c>
      <c r="D485" s="21" t="e">
        <f>IF(A485&lt;&gt;"",VLOOKUP(B485,'Ket qua do'!$C$5:$AP$50000,$D$3,TRUE),"")</f>
        <v>#N/A</v>
      </c>
      <c r="E485" s="21" t="e">
        <f>IF(A485&lt;&gt;"",VLOOKUP(B485,'Ket qua do'!$C$5:$AP$50000,$E$3,TRUE)*$C$12,"")</f>
        <v>#N/A</v>
      </c>
      <c r="F485" s="21" t="e">
        <f>IF(A485&lt;&gt;"",VLOOKUP(B485,'Ket qua do'!$C$5:$AP$50000,$F$3,TRUE),"")</f>
        <v>#N/A</v>
      </c>
      <c r="G485" s="21" t="e">
        <f>IF(A485&lt;&gt;"",VLOOKUP(B485,'Ket qua do'!$C$5:$AP$50000,$G$3,TRUE),"")</f>
        <v>#N/A</v>
      </c>
      <c r="H485" s="21" t="e">
        <f>IF(A485&lt;&gt;"",VLOOKUP(B485,'Ket qua do'!$C$5:$AP$50000,$H$3,TRUE),"")</f>
        <v>#N/A</v>
      </c>
      <c r="I485" s="21" t="e">
        <f>IF(A485&lt;&gt;"",VLOOKUP(B485,'Ket qua do'!$C$5:$AP$50000,$I$3,TRUE)*$E$9/1000,"")</f>
        <v>#N/A</v>
      </c>
      <c r="J485" s="21" t="e">
        <f>IF(A485&lt;&gt;"",VLOOKUP(B485,'Ket qua do'!$C$5:$AP$50000,$J$3,TRUE)*$E$9/1000,"")</f>
        <v>#N/A</v>
      </c>
      <c r="K485" s="21" t="e">
        <f>IF(A485&lt;&gt;"",VLOOKUP(B485,'Ket qua do'!$C$5:$AP$50000,$K$3,TRUE)*$E$9/1000,"")</f>
        <v>#N/A</v>
      </c>
      <c r="L485" s="21" t="e">
        <f>IF(A485&lt;&gt;"",VLOOKUP(B485,'Ket qua do'!$C$5:$AP$50000,$L$3,TRUE),"")</f>
        <v>#N/A</v>
      </c>
    </row>
    <row r="486" spans="1:12" x14ac:dyDescent="0.25">
      <c r="A486" t="e">
        <f t="shared" si="13"/>
        <v>#N/A</v>
      </c>
      <c r="B486" s="1" t="e">
        <f>IF(A486&lt;&gt;"",VLOOKUP(A486,'Ket qua do'!$B$5:$CE$50000,2,TRUE),"")</f>
        <v>#N/A</v>
      </c>
      <c r="C486" s="19" t="e">
        <f>IF(A486&lt;&gt;"",VLOOKUP(B486,'Ket qua do'!$C$5:$AP$50000,$C$3,TRUE)*SQRT(3)*$C$11,"")</f>
        <v>#N/A</v>
      </c>
      <c r="D486" s="21" t="e">
        <f>IF(A486&lt;&gt;"",VLOOKUP(B486,'Ket qua do'!$C$5:$AP$50000,$D$3,TRUE),"")</f>
        <v>#N/A</v>
      </c>
      <c r="E486" s="21" t="e">
        <f>IF(A486&lt;&gt;"",VLOOKUP(B486,'Ket qua do'!$C$5:$AP$50000,$E$3,TRUE)*$C$12,"")</f>
        <v>#N/A</v>
      </c>
      <c r="F486" s="21" t="e">
        <f>IF(A486&lt;&gt;"",VLOOKUP(B486,'Ket qua do'!$C$5:$AP$50000,$F$3,TRUE),"")</f>
        <v>#N/A</v>
      </c>
      <c r="G486" s="21" t="e">
        <f>IF(A486&lt;&gt;"",VLOOKUP(B486,'Ket qua do'!$C$5:$AP$50000,$G$3,TRUE),"")</f>
        <v>#N/A</v>
      </c>
      <c r="H486" s="21" t="e">
        <f>IF(A486&lt;&gt;"",VLOOKUP(B486,'Ket qua do'!$C$5:$AP$50000,$H$3,TRUE),"")</f>
        <v>#N/A</v>
      </c>
      <c r="I486" s="21" t="e">
        <f>IF(A486&lt;&gt;"",VLOOKUP(B486,'Ket qua do'!$C$5:$AP$50000,$I$3,TRUE)*$E$9/1000,"")</f>
        <v>#N/A</v>
      </c>
      <c r="J486" s="21" t="e">
        <f>IF(A486&lt;&gt;"",VLOOKUP(B486,'Ket qua do'!$C$5:$AP$50000,$J$3,TRUE)*$E$9/1000,"")</f>
        <v>#N/A</v>
      </c>
      <c r="K486" s="21" t="e">
        <f>IF(A486&lt;&gt;"",VLOOKUP(B486,'Ket qua do'!$C$5:$AP$50000,$K$3,TRUE)*$E$9/1000,"")</f>
        <v>#N/A</v>
      </c>
      <c r="L486" s="21" t="e">
        <f>IF(A486&lt;&gt;"",VLOOKUP(B486,'Ket qua do'!$C$5:$AP$50000,$L$3,TRUE),"")</f>
        <v>#N/A</v>
      </c>
    </row>
    <row r="487" spans="1:12" x14ac:dyDescent="0.25">
      <c r="A487" t="e">
        <f t="shared" si="13"/>
        <v>#N/A</v>
      </c>
      <c r="B487" s="1" t="e">
        <f>IF(A487&lt;&gt;"",VLOOKUP(A487,'Ket qua do'!$B$5:$CE$50000,2,TRUE),"")</f>
        <v>#N/A</v>
      </c>
      <c r="C487" s="19" t="e">
        <f>IF(A487&lt;&gt;"",VLOOKUP(B487,'Ket qua do'!$C$5:$AP$50000,$C$3,TRUE)*SQRT(3)*$C$11,"")</f>
        <v>#N/A</v>
      </c>
      <c r="D487" s="21" t="e">
        <f>IF(A487&lt;&gt;"",VLOOKUP(B487,'Ket qua do'!$C$5:$AP$50000,$D$3,TRUE),"")</f>
        <v>#N/A</v>
      </c>
      <c r="E487" s="21" t="e">
        <f>IF(A487&lt;&gt;"",VLOOKUP(B487,'Ket qua do'!$C$5:$AP$50000,$E$3,TRUE)*$C$12,"")</f>
        <v>#N/A</v>
      </c>
      <c r="F487" s="21" t="e">
        <f>IF(A487&lt;&gt;"",VLOOKUP(B487,'Ket qua do'!$C$5:$AP$50000,$F$3,TRUE),"")</f>
        <v>#N/A</v>
      </c>
      <c r="G487" s="21" t="e">
        <f>IF(A487&lt;&gt;"",VLOOKUP(B487,'Ket qua do'!$C$5:$AP$50000,$G$3,TRUE),"")</f>
        <v>#N/A</v>
      </c>
      <c r="H487" s="21" t="e">
        <f>IF(A487&lt;&gt;"",VLOOKUP(B487,'Ket qua do'!$C$5:$AP$50000,$H$3,TRUE),"")</f>
        <v>#N/A</v>
      </c>
      <c r="I487" s="21" t="e">
        <f>IF(A487&lt;&gt;"",VLOOKUP(B487,'Ket qua do'!$C$5:$AP$50000,$I$3,TRUE)*$E$9/1000,"")</f>
        <v>#N/A</v>
      </c>
      <c r="J487" s="21" t="e">
        <f>IF(A487&lt;&gt;"",VLOOKUP(B487,'Ket qua do'!$C$5:$AP$50000,$J$3,TRUE)*$E$9/1000,"")</f>
        <v>#N/A</v>
      </c>
      <c r="K487" s="21" t="e">
        <f>IF(A487&lt;&gt;"",VLOOKUP(B487,'Ket qua do'!$C$5:$AP$50000,$K$3,TRUE)*$E$9/1000,"")</f>
        <v>#N/A</v>
      </c>
      <c r="L487" s="21" t="e">
        <f>IF(A487&lt;&gt;"",VLOOKUP(B487,'Ket qua do'!$C$5:$AP$50000,$L$3,TRUE),"")</f>
        <v>#N/A</v>
      </c>
    </row>
    <row r="488" spans="1:12" x14ac:dyDescent="0.25">
      <c r="A488" t="e">
        <f t="shared" si="13"/>
        <v>#N/A</v>
      </c>
      <c r="B488" s="1" t="e">
        <f>IF(A488&lt;&gt;"",VLOOKUP(A488,'Ket qua do'!$B$5:$CE$50000,2,TRUE),"")</f>
        <v>#N/A</v>
      </c>
      <c r="C488" s="19" t="e">
        <f>IF(A488&lt;&gt;"",VLOOKUP(B488,'Ket qua do'!$C$5:$AP$50000,$C$3,TRUE)*SQRT(3)*$C$11,"")</f>
        <v>#N/A</v>
      </c>
      <c r="D488" s="21" t="e">
        <f>IF(A488&lt;&gt;"",VLOOKUP(B488,'Ket qua do'!$C$5:$AP$50000,$D$3,TRUE),"")</f>
        <v>#N/A</v>
      </c>
      <c r="E488" s="21" t="e">
        <f>IF(A488&lt;&gt;"",VLOOKUP(B488,'Ket qua do'!$C$5:$AP$50000,$E$3,TRUE)*$C$12,"")</f>
        <v>#N/A</v>
      </c>
      <c r="F488" s="21" t="e">
        <f>IF(A488&lt;&gt;"",VLOOKUP(B488,'Ket qua do'!$C$5:$AP$50000,$F$3,TRUE),"")</f>
        <v>#N/A</v>
      </c>
      <c r="G488" s="21" t="e">
        <f>IF(A488&lt;&gt;"",VLOOKUP(B488,'Ket qua do'!$C$5:$AP$50000,$G$3,TRUE),"")</f>
        <v>#N/A</v>
      </c>
      <c r="H488" s="21" t="e">
        <f>IF(A488&lt;&gt;"",VLOOKUP(B488,'Ket qua do'!$C$5:$AP$50000,$H$3,TRUE),"")</f>
        <v>#N/A</v>
      </c>
      <c r="I488" s="21" t="e">
        <f>IF(A488&lt;&gt;"",VLOOKUP(B488,'Ket qua do'!$C$5:$AP$50000,$I$3,TRUE)*$E$9/1000,"")</f>
        <v>#N/A</v>
      </c>
      <c r="J488" s="21" t="e">
        <f>IF(A488&lt;&gt;"",VLOOKUP(B488,'Ket qua do'!$C$5:$AP$50000,$J$3,TRUE)*$E$9/1000,"")</f>
        <v>#N/A</v>
      </c>
      <c r="K488" s="21" t="e">
        <f>IF(A488&lt;&gt;"",VLOOKUP(B488,'Ket qua do'!$C$5:$AP$50000,$K$3,TRUE)*$E$9/1000,"")</f>
        <v>#N/A</v>
      </c>
      <c r="L488" s="21" t="e">
        <f>IF(A488&lt;&gt;"",VLOOKUP(B488,'Ket qua do'!$C$5:$AP$50000,$L$3,TRUE),"")</f>
        <v>#N/A</v>
      </c>
    </row>
    <row r="489" spans="1:12" x14ac:dyDescent="0.25">
      <c r="A489" t="e">
        <f t="shared" si="13"/>
        <v>#N/A</v>
      </c>
      <c r="B489" s="1" t="e">
        <f>IF(A489&lt;&gt;"",VLOOKUP(A489,'Ket qua do'!$B$5:$CE$50000,2,TRUE),"")</f>
        <v>#N/A</v>
      </c>
      <c r="C489" s="19" t="e">
        <f>IF(A489&lt;&gt;"",VLOOKUP(B489,'Ket qua do'!$C$5:$AP$50000,$C$3,TRUE)*SQRT(3)*$C$11,"")</f>
        <v>#N/A</v>
      </c>
      <c r="D489" s="21" t="e">
        <f>IF(A489&lt;&gt;"",VLOOKUP(B489,'Ket qua do'!$C$5:$AP$50000,$D$3,TRUE),"")</f>
        <v>#N/A</v>
      </c>
      <c r="E489" s="21" t="e">
        <f>IF(A489&lt;&gt;"",VLOOKUP(B489,'Ket qua do'!$C$5:$AP$50000,$E$3,TRUE)*$C$12,"")</f>
        <v>#N/A</v>
      </c>
      <c r="F489" s="21" t="e">
        <f>IF(A489&lt;&gt;"",VLOOKUP(B489,'Ket qua do'!$C$5:$AP$50000,$F$3,TRUE),"")</f>
        <v>#N/A</v>
      </c>
      <c r="G489" s="21" t="e">
        <f>IF(A489&lt;&gt;"",VLOOKUP(B489,'Ket qua do'!$C$5:$AP$50000,$G$3,TRUE),"")</f>
        <v>#N/A</v>
      </c>
      <c r="H489" s="21" t="e">
        <f>IF(A489&lt;&gt;"",VLOOKUP(B489,'Ket qua do'!$C$5:$AP$50000,$H$3,TRUE),"")</f>
        <v>#N/A</v>
      </c>
      <c r="I489" s="21" t="e">
        <f>IF(A489&lt;&gt;"",VLOOKUP(B489,'Ket qua do'!$C$5:$AP$50000,$I$3,TRUE)*$E$9/1000,"")</f>
        <v>#N/A</v>
      </c>
      <c r="J489" s="21" t="e">
        <f>IF(A489&lt;&gt;"",VLOOKUP(B489,'Ket qua do'!$C$5:$AP$50000,$J$3,TRUE)*$E$9/1000,"")</f>
        <v>#N/A</v>
      </c>
      <c r="K489" s="21" t="e">
        <f>IF(A489&lt;&gt;"",VLOOKUP(B489,'Ket qua do'!$C$5:$AP$50000,$K$3,TRUE)*$E$9/1000,"")</f>
        <v>#N/A</v>
      </c>
      <c r="L489" s="21" t="e">
        <f>IF(A489&lt;&gt;"",VLOOKUP(B489,'Ket qua do'!$C$5:$AP$50000,$L$3,TRUE),"")</f>
        <v>#N/A</v>
      </c>
    </row>
    <row r="490" spans="1:12" x14ac:dyDescent="0.25">
      <c r="A490" t="e">
        <f t="shared" si="13"/>
        <v>#N/A</v>
      </c>
      <c r="B490" s="1" t="e">
        <f>IF(A490&lt;&gt;"",VLOOKUP(A490,'Ket qua do'!$B$5:$CE$50000,2,TRUE),"")</f>
        <v>#N/A</v>
      </c>
      <c r="C490" s="19" t="e">
        <f>IF(A490&lt;&gt;"",VLOOKUP(B490,'Ket qua do'!$C$5:$AP$50000,$C$3,TRUE)*SQRT(3)*$C$11,"")</f>
        <v>#N/A</v>
      </c>
      <c r="D490" s="21" t="e">
        <f>IF(A490&lt;&gt;"",VLOOKUP(B490,'Ket qua do'!$C$5:$AP$50000,$D$3,TRUE),"")</f>
        <v>#N/A</v>
      </c>
      <c r="E490" s="21" t="e">
        <f>IF(A490&lt;&gt;"",VLOOKUP(B490,'Ket qua do'!$C$5:$AP$50000,$E$3,TRUE)*$C$12,"")</f>
        <v>#N/A</v>
      </c>
      <c r="F490" s="21" t="e">
        <f>IF(A490&lt;&gt;"",VLOOKUP(B490,'Ket qua do'!$C$5:$AP$50000,$F$3,TRUE),"")</f>
        <v>#N/A</v>
      </c>
      <c r="G490" s="21" t="e">
        <f>IF(A490&lt;&gt;"",VLOOKUP(B490,'Ket qua do'!$C$5:$AP$50000,$G$3,TRUE),"")</f>
        <v>#N/A</v>
      </c>
      <c r="H490" s="21" t="e">
        <f>IF(A490&lt;&gt;"",VLOOKUP(B490,'Ket qua do'!$C$5:$AP$50000,$H$3,TRUE),"")</f>
        <v>#N/A</v>
      </c>
      <c r="I490" s="21" t="e">
        <f>IF(A490&lt;&gt;"",VLOOKUP(B490,'Ket qua do'!$C$5:$AP$50000,$I$3,TRUE)*$E$9/1000,"")</f>
        <v>#N/A</v>
      </c>
      <c r="J490" s="21" t="e">
        <f>IF(A490&lt;&gt;"",VLOOKUP(B490,'Ket qua do'!$C$5:$AP$50000,$J$3,TRUE)*$E$9/1000,"")</f>
        <v>#N/A</v>
      </c>
      <c r="K490" s="21" t="e">
        <f>IF(A490&lt;&gt;"",VLOOKUP(B490,'Ket qua do'!$C$5:$AP$50000,$K$3,TRUE)*$E$9/1000,"")</f>
        <v>#N/A</v>
      </c>
      <c r="L490" s="21" t="e">
        <f>IF(A490&lt;&gt;"",VLOOKUP(B490,'Ket qua do'!$C$5:$AP$50000,$L$3,TRUE),"")</f>
        <v>#N/A</v>
      </c>
    </row>
    <row r="491" spans="1:12" x14ac:dyDescent="0.25">
      <c r="A491" t="e">
        <f t="shared" si="13"/>
        <v>#N/A</v>
      </c>
      <c r="B491" s="1" t="e">
        <f>IF(A491&lt;&gt;"",VLOOKUP(A491,'Ket qua do'!$B$5:$CE$50000,2,TRUE),"")</f>
        <v>#N/A</v>
      </c>
      <c r="C491" s="19" t="e">
        <f>IF(A491&lt;&gt;"",VLOOKUP(B491,'Ket qua do'!$C$5:$AP$50000,$C$3,TRUE)*SQRT(3)*$C$11,"")</f>
        <v>#N/A</v>
      </c>
      <c r="D491" s="21" t="e">
        <f>IF(A491&lt;&gt;"",VLOOKUP(B491,'Ket qua do'!$C$5:$AP$50000,$D$3,TRUE),"")</f>
        <v>#N/A</v>
      </c>
      <c r="E491" s="21" t="e">
        <f>IF(A491&lt;&gt;"",VLOOKUP(B491,'Ket qua do'!$C$5:$AP$50000,$E$3,TRUE)*$C$12,"")</f>
        <v>#N/A</v>
      </c>
      <c r="F491" s="21" t="e">
        <f>IF(A491&lt;&gt;"",VLOOKUP(B491,'Ket qua do'!$C$5:$AP$50000,$F$3,TRUE),"")</f>
        <v>#N/A</v>
      </c>
      <c r="G491" s="21" t="e">
        <f>IF(A491&lt;&gt;"",VLOOKUP(B491,'Ket qua do'!$C$5:$AP$50000,$G$3,TRUE),"")</f>
        <v>#N/A</v>
      </c>
      <c r="H491" s="21" t="e">
        <f>IF(A491&lt;&gt;"",VLOOKUP(B491,'Ket qua do'!$C$5:$AP$50000,$H$3,TRUE),"")</f>
        <v>#N/A</v>
      </c>
      <c r="I491" s="21" t="e">
        <f>IF(A491&lt;&gt;"",VLOOKUP(B491,'Ket qua do'!$C$5:$AP$50000,$I$3,TRUE)*$E$9/1000,"")</f>
        <v>#N/A</v>
      </c>
      <c r="J491" s="21" t="e">
        <f>IF(A491&lt;&gt;"",VLOOKUP(B491,'Ket qua do'!$C$5:$AP$50000,$J$3,TRUE)*$E$9/1000,"")</f>
        <v>#N/A</v>
      </c>
      <c r="K491" s="21" t="e">
        <f>IF(A491&lt;&gt;"",VLOOKUP(B491,'Ket qua do'!$C$5:$AP$50000,$K$3,TRUE)*$E$9/1000,"")</f>
        <v>#N/A</v>
      </c>
      <c r="L491" s="21" t="e">
        <f>IF(A491&lt;&gt;"",VLOOKUP(B491,'Ket qua do'!$C$5:$AP$50000,$L$3,TRUE),"")</f>
        <v>#N/A</v>
      </c>
    </row>
    <row r="492" spans="1:12" x14ac:dyDescent="0.25">
      <c r="A492" t="e">
        <f t="shared" si="13"/>
        <v>#N/A</v>
      </c>
      <c r="B492" s="1" t="e">
        <f>IF(A492&lt;&gt;"",VLOOKUP(A492,'Ket qua do'!$B$5:$CE$50000,2,TRUE),"")</f>
        <v>#N/A</v>
      </c>
      <c r="C492" s="19" t="e">
        <f>IF(A492&lt;&gt;"",VLOOKUP(B492,'Ket qua do'!$C$5:$AP$50000,$C$3,TRUE)*SQRT(3)*$C$11,"")</f>
        <v>#N/A</v>
      </c>
      <c r="D492" s="21" t="e">
        <f>IF(A492&lt;&gt;"",VLOOKUP(B492,'Ket qua do'!$C$5:$AP$50000,$D$3,TRUE),"")</f>
        <v>#N/A</v>
      </c>
      <c r="E492" s="21" t="e">
        <f>IF(A492&lt;&gt;"",VLOOKUP(B492,'Ket qua do'!$C$5:$AP$50000,$E$3,TRUE)*$C$12,"")</f>
        <v>#N/A</v>
      </c>
      <c r="F492" s="21" t="e">
        <f>IF(A492&lt;&gt;"",VLOOKUP(B492,'Ket qua do'!$C$5:$AP$50000,$F$3,TRUE),"")</f>
        <v>#N/A</v>
      </c>
      <c r="G492" s="21" t="e">
        <f>IF(A492&lt;&gt;"",VLOOKUP(B492,'Ket qua do'!$C$5:$AP$50000,$G$3,TRUE),"")</f>
        <v>#N/A</v>
      </c>
      <c r="H492" s="21" t="e">
        <f>IF(A492&lt;&gt;"",VLOOKUP(B492,'Ket qua do'!$C$5:$AP$50000,$H$3,TRUE),"")</f>
        <v>#N/A</v>
      </c>
      <c r="I492" s="21" t="e">
        <f>IF(A492&lt;&gt;"",VLOOKUP(B492,'Ket qua do'!$C$5:$AP$50000,$I$3,TRUE)*$E$9/1000,"")</f>
        <v>#N/A</v>
      </c>
      <c r="J492" s="21" t="e">
        <f>IF(A492&lt;&gt;"",VLOOKUP(B492,'Ket qua do'!$C$5:$AP$50000,$J$3,TRUE)*$E$9/1000,"")</f>
        <v>#N/A</v>
      </c>
      <c r="K492" s="21" t="e">
        <f>IF(A492&lt;&gt;"",VLOOKUP(B492,'Ket qua do'!$C$5:$AP$50000,$K$3,TRUE)*$E$9/1000,"")</f>
        <v>#N/A</v>
      </c>
      <c r="L492" s="21" t="e">
        <f>IF(A492&lt;&gt;"",VLOOKUP(B492,'Ket qua do'!$C$5:$AP$50000,$L$3,TRUE),"")</f>
        <v>#N/A</v>
      </c>
    </row>
    <row r="493" spans="1:12" x14ac:dyDescent="0.25">
      <c r="A493" t="e">
        <f t="shared" si="13"/>
        <v>#N/A</v>
      </c>
      <c r="B493" s="1" t="e">
        <f>IF(A493&lt;&gt;"",VLOOKUP(A493,'Ket qua do'!$B$5:$CE$50000,2,TRUE),"")</f>
        <v>#N/A</v>
      </c>
      <c r="C493" s="19" t="e">
        <f>IF(A493&lt;&gt;"",VLOOKUP(B493,'Ket qua do'!$C$5:$AP$50000,$C$3,TRUE)*SQRT(3)*$C$11,"")</f>
        <v>#N/A</v>
      </c>
      <c r="D493" s="21" t="e">
        <f>IF(A493&lt;&gt;"",VLOOKUP(B493,'Ket qua do'!$C$5:$AP$50000,$D$3,TRUE),"")</f>
        <v>#N/A</v>
      </c>
      <c r="E493" s="21" t="e">
        <f>IF(A493&lt;&gt;"",VLOOKUP(B493,'Ket qua do'!$C$5:$AP$50000,$E$3,TRUE)*$C$12,"")</f>
        <v>#N/A</v>
      </c>
      <c r="F493" s="21" t="e">
        <f>IF(A493&lt;&gt;"",VLOOKUP(B493,'Ket qua do'!$C$5:$AP$50000,$F$3,TRUE),"")</f>
        <v>#N/A</v>
      </c>
      <c r="G493" s="21" t="e">
        <f>IF(A493&lt;&gt;"",VLOOKUP(B493,'Ket qua do'!$C$5:$AP$50000,$G$3,TRUE),"")</f>
        <v>#N/A</v>
      </c>
      <c r="H493" s="21" t="e">
        <f>IF(A493&lt;&gt;"",VLOOKUP(B493,'Ket qua do'!$C$5:$AP$50000,$H$3,TRUE),"")</f>
        <v>#N/A</v>
      </c>
      <c r="I493" s="21" t="e">
        <f>IF(A493&lt;&gt;"",VLOOKUP(B493,'Ket qua do'!$C$5:$AP$50000,$I$3,TRUE)*$E$9/1000,"")</f>
        <v>#N/A</v>
      </c>
      <c r="J493" s="21" t="e">
        <f>IF(A493&lt;&gt;"",VLOOKUP(B493,'Ket qua do'!$C$5:$AP$50000,$J$3,TRUE)*$E$9/1000,"")</f>
        <v>#N/A</v>
      </c>
      <c r="K493" s="21" t="e">
        <f>IF(A493&lt;&gt;"",VLOOKUP(B493,'Ket qua do'!$C$5:$AP$50000,$K$3,TRUE)*$E$9/1000,"")</f>
        <v>#N/A</v>
      </c>
      <c r="L493" s="21" t="e">
        <f>IF(A493&lt;&gt;"",VLOOKUP(B493,'Ket qua do'!$C$5:$AP$50000,$L$3,TRUE),"")</f>
        <v>#N/A</v>
      </c>
    </row>
    <row r="494" spans="1:12" x14ac:dyDescent="0.25">
      <c r="A494" t="e">
        <f t="shared" si="13"/>
        <v>#N/A</v>
      </c>
      <c r="B494" s="1" t="e">
        <f>IF(A494&lt;&gt;"",VLOOKUP(A494,'Ket qua do'!$B$5:$CE$50000,2,TRUE),"")</f>
        <v>#N/A</v>
      </c>
      <c r="C494" s="19" t="e">
        <f>IF(A494&lt;&gt;"",VLOOKUP(B494,'Ket qua do'!$C$5:$AP$50000,$C$3,TRUE)*SQRT(3)*$C$11,"")</f>
        <v>#N/A</v>
      </c>
      <c r="D494" s="21" t="e">
        <f>IF(A494&lt;&gt;"",VLOOKUP(B494,'Ket qua do'!$C$5:$AP$50000,$D$3,TRUE),"")</f>
        <v>#N/A</v>
      </c>
      <c r="E494" s="21" t="e">
        <f>IF(A494&lt;&gt;"",VLOOKUP(B494,'Ket qua do'!$C$5:$AP$50000,$E$3,TRUE)*$C$12,"")</f>
        <v>#N/A</v>
      </c>
      <c r="F494" s="21" t="e">
        <f>IF(A494&lt;&gt;"",VLOOKUP(B494,'Ket qua do'!$C$5:$AP$50000,$F$3,TRUE),"")</f>
        <v>#N/A</v>
      </c>
      <c r="G494" s="21" t="e">
        <f>IF(A494&lt;&gt;"",VLOOKUP(B494,'Ket qua do'!$C$5:$AP$50000,$G$3,TRUE),"")</f>
        <v>#N/A</v>
      </c>
      <c r="H494" s="21" t="e">
        <f>IF(A494&lt;&gt;"",VLOOKUP(B494,'Ket qua do'!$C$5:$AP$50000,$H$3,TRUE),"")</f>
        <v>#N/A</v>
      </c>
      <c r="I494" s="21" t="e">
        <f>IF(A494&lt;&gt;"",VLOOKUP(B494,'Ket qua do'!$C$5:$AP$50000,$I$3,TRUE)*$E$9/1000,"")</f>
        <v>#N/A</v>
      </c>
      <c r="J494" s="21" t="e">
        <f>IF(A494&lt;&gt;"",VLOOKUP(B494,'Ket qua do'!$C$5:$AP$50000,$J$3,TRUE)*$E$9/1000,"")</f>
        <v>#N/A</v>
      </c>
      <c r="K494" s="21" t="e">
        <f>IF(A494&lt;&gt;"",VLOOKUP(B494,'Ket qua do'!$C$5:$AP$50000,$K$3,TRUE)*$E$9/1000,"")</f>
        <v>#N/A</v>
      </c>
      <c r="L494" s="21" t="e">
        <f>IF(A494&lt;&gt;"",VLOOKUP(B494,'Ket qua do'!$C$5:$AP$50000,$L$3,TRUE),"")</f>
        <v>#N/A</v>
      </c>
    </row>
    <row r="495" spans="1:12" x14ac:dyDescent="0.25">
      <c r="A495" t="e">
        <f t="shared" si="13"/>
        <v>#N/A</v>
      </c>
      <c r="B495" s="1" t="e">
        <f>IF(A495&lt;&gt;"",VLOOKUP(A495,'Ket qua do'!$B$5:$CE$50000,2,TRUE),"")</f>
        <v>#N/A</v>
      </c>
      <c r="C495" s="19" t="e">
        <f>IF(A495&lt;&gt;"",VLOOKUP(B495,'Ket qua do'!$C$5:$AP$50000,$C$3,TRUE)*SQRT(3)*$C$11,"")</f>
        <v>#N/A</v>
      </c>
      <c r="D495" s="21" t="e">
        <f>IF(A495&lt;&gt;"",VLOOKUP(B495,'Ket qua do'!$C$5:$AP$50000,$D$3,TRUE),"")</f>
        <v>#N/A</v>
      </c>
      <c r="E495" s="21" t="e">
        <f>IF(A495&lt;&gt;"",VLOOKUP(B495,'Ket qua do'!$C$5:$AP$50000,$E$3,TRUE)*$C$12,"")</f>
        <v>#N/A</v>
      </c>
      <c r="F495" s="21" t="e">
        <f>IF(A495&lt;&gt;"",VLOOKUP(B495,'Ket qua do'!$C$5:$AP$50000,$F$3,TRUE),"")</f>
        <v>#N/A</v>
      </c>
      <c r="G495" s="21" t="e">
        <f>IF(A495&lt;&gt;"",VLOOKUP(B495,'Ket qua do'!$C$5:$AP$50000,$G$3,TRUE),"")</f>
        <v>#N/A</v>
      </c>
      <c r="H495" s="21" t="e">
        <f>IF(A495&lt;&gt;"",VLOOKUP(B495,'Ket qua do'!$C$5:$AP$50000,$H$3,TRUE),"")</f>
        <v>#N/A</v>
      </c>
      <c r="I495" s="21" t="e">
        <f>IF(A495&lt;&gt;"",VLOOKUP(B495,'Ket qua do'!$C$5:$AP$50000,$I$3,TRUE)*$E$9/1000,"")</f>
        <v>#N/A</v>
      </c>
      <c r="J495" s="21" t="e">
        <f>IF(A495&lt;&gt;"",VLOOKUP(B495,'Ket qua do'!$C$5:$AP$50000,$J$3,TRUE)*$E$9/1000,"")</f>
        <v>#N/A</v>
      </c>
      <c r="K495" s="21" t="e">
        <f>IF(A495&lt;&gt;"",VLOOKUP(B495,'Ket qua do'!$C$5:$AP$50000,$K$3,TRUE)*$E$9/1000,"")</f>
        <v>#N/A</v>
      </c>
      <c r="L495" s="21" t="e">
        <f>IF(A495&lt;&gt;"",VLOOKUP(B495,'Ket qua do'!$C$5:$AP$50000,$L$3,TRUE),"")</f>
        <v>#N/A</v>
      </c>
    </row>
    <row r="496" spans="1:12" x14ac:dyDescent="0.25">
      <c r="A496" t="e">
        <f t="shared" si="13"/>
        <v>#N/A</v>
      </c>
      <c r="B496" s="1" t="e">
        <f>IF(A496&lt;&gt;"",VLOOKUP(A496,'Ket qua do'!$B$5:$CE$50000,2,TRUE),"")</f>
        <v>#N/A</v>
      </c>
      <c r="C496" s="19" t="e">
        <f>IF(A496&lt;&gt;"",VLOOKUP(B496,'Ket qua do'!$C$5:$AP$50000,$C$3,TRUE)*SQRT(3)*$C$11,"")</f>
        <v>#N/A</v>
      </c>
      <c r="D496" s="21" t="e">
        <f>IF(A496&lt;&gt;"",VLOOKUP(B496,'Ket qua do'!$C$5:$AP$50000,$D$3,TRUE),"")</f>
        <v>#N/A</v>
      </c>
      <c r="E496" s="21" t="e">
        <f>IF(A496&lt;&gt;"",VLOOKUP(B496,'Ket qua do'!$C$5:$AP$50000,$E$3,TRUE)*$C$12,"")</f>
        <v>#N/A</v>
      </c>
      <c r="F496" s="21" t="e">
        <f>IF(A496&lt;&gt;"",VLOOKUP(B496,'Ket qua do'!$C$5:$AP$50000,$F$3,TRUE),"")</f>
        <v>#N/A</v>
      </c>
      <c r="G496" s="21" t="e">
        <f>IF(A496&lt;&gt;"",VLOOKUP(B496,'Ket qua do'!$C$5:$AP$50000,$G$3,TRUE),"")</f>
        <v>#N/A</v>
      </c>
      <c r="H496" s="21" t="e">
        <f>IF(A496&lt;&gt;"",VLOOKUP(B496,'Ket qua do'!$C$5:$AP$50000,$H$3,TRUE),"")</f>
        <v>#N/A</v>
      </c>
      <c r="I496" s="21" t="e">
        <f>IF(A496&lt;&gt;"",VLOOKUP(B496,'Ket qua do'!$C$5:$AP$50000,$I$3,TRUE)*$E$9/1000,"")</f>
        <v>#N/A</v>
      </c>
      <c r="J496" s="21" t="e">
        <f>IF(A496&lt;&gt;"",VLOOKUP(B496,'Ket qua do'!$C$5:$AP$50000,$J$3,TRUE)*$E$9/1000,"")</f>
        <v>#N/A</v>
      </c>
      <c r="K496" s="21" t="e">
        <f>IF(A496&lt;&gt;"",VLOOKUP(B496,'Ket qua do'!$C$5:$AP$50000,$K$3,TRUE)*$E$9/1000,"")</f>
        <v>#N/A</v>
      </c>
      <c r="L496" s="21" t="e">
        <f>IF(A496&lt;&gt;"",VLOOKUP(B496,'Ket qua do'!$C$5:$AP$50000,$L$3,TRUE),"")</f>
        <v>#N/A</v>
      </c>
    </row>
    <row r="497" spans="1:12" x14ac:dyDescent="0.25">
      <c r="A497" t="e">
        <f t="shared" si="13"/>
        <v>#N/A</v>
      </c>
      <c r="B497" s="1" t="e">
        <f>IF(A497&lt;&gt;"",VLOOKUP(A497,'Ket qua do'!$B$5:$CE$50000,2,TRUE),"")</f>
        <v>#N/A</v>
      </c>
      <c r="C497" s="19" t="e">
        <f>IF(A497&lt;&gt;"",VLOOKUP(B497,'Ket qua do'!$C$5:$AP$50000,$C$3,TRUE)*SQRT(3)*$C$11,"")</f>
        <v>#N/A</v>
      </c>
      <c r="D497" s="21" t="e">
        <f>IF(A497&lt;&gt;"",VLOOKUP(B497,'Ket qua do'!$C$5:$AP$50000,$D$3,TRUE),"")</f>
        <v>#N/A</v>
      </c>
      <c r="E497" s="21" t="e">
        <f>IF(A497&lt;&gt;"",VLOOKUP(B497,'Ket qua do'!$C$5:$AP$50000,$E$3,TRUE)*$C$12,"")</f>
        <v>#N/A</v>
      </c>
      <c r="F497" s="21" t="e">
        <f>IF(A497&lt;&gt;"",VLOOKUP(B497,'Ket qua do'!$C$5:$AP$50000,$F$3,TRUE),"")</f>
        <v>#N/A</v>
      </c>
      <c r="G497" s="21" t="e">
        <f>IF(A497&lt;&gt;"",VLOOKUP(B497,'Ket qua do'!$C$5:$AP$50000,$G$3,TRUE),"")</f>
        <v>#N/A</v>
      </c>
      <c r="H497" s="21" t="e">
        <f>IF(A497&lt;&gt;"",VLOOKUP(B497,'Ket qua do'!$C$5:$AP$50000,$H$3,TRUE),"")</f>
        <v>#N/A</v>
      </c>
      <c r="I497" s="21" t="e">
        <f>IF(A497&lt;&gt;"",VLOOKUP(B497,'Ket qua do'!$C$5:$AP$50000,$I$3,TRUE)*$E$9/1000,"")</f>
        <v>#N/A</v>
      </c>
      <c r="J497" s="21" t="e">
        <f>IF(A497&lt;&gt;"",VLOOKUP(B497,'Ket qua do'!$C$5:$AP$50000,$J$3,TRUE)*$E$9/1000,"")</f>
        <v>#N/A</v>
      </c>
      <c r="K497" s="21" t="e">
        <f>IF(A497&lt;&gt;"",VLOOKUP(B497,'Ket qua do'!$C$5:$AP$50000,$K$3,TRUE)*$E$9/1000,"")</f>
        <v>#N/A</v>
      </c>
      <c r="L497" s="21" t="e">
        <f>IF(A497&lt;&gt;"",VLOOKUP(B497,'Ket qua do'!$C$5:$AP$50000,$L$3,TRUE),"")</f>
        <v>#N/A</v>
      </c>
    </row>
    <row r="498" spans="1:12" x14ac:dyDescent="0.25">
      <c r="A498" t="e">
        <f t="shared" si="13"/>
        <v>#N/A</v>
      </c>
      <c r="B498" s="1" t="e">
        <f>IF(A498&lt;&gt;"",VLOOKUP(A498,'Ket qua do'!$B$5:$CE$50000,2,TRUE),"")</f>
        <v>#N/A</v>
      </c>
      <c r="C498" s="19" t="e">
        <f>IF(A498&lt;&gt;"",VLOOKUP(B498,'Ket qua do'!$C$5:$AP$50000,$C$3,TRUE)*SQRT(3)*$C$11,"")</f>
        <v>#N/A</v>
      </c>
      <c r="D498" s="21" t="e">
        <f>IF(A498&lt;&gt;"",VLOOKUP(B498,'Ket qua do'!$C$5:$AP$50000,$D$3,TRUE),"")</f>
        <v>#N/A</v>
      </c>
      <c r="E498" s="21" t="e">
        <f>IF(A498&lt;&gt;"",VLOOKUP(B498,'Ket qua do'!$C$5:$AP$50000,$E$3,TRUE)*$C$12,"")</f>
        <v>#N/A</v>
      </c>
      <c r="F498" s="21" t="e">
        <f>IF(A498&lt;&gt;"",VLOOKUP(B498,'Ket qua do'!$C$5:$AP$50000,$F$3,TRUE),"")</f>
        <v>#N/A</v>
      </c>
      <c r="G498" s="21" t="e">
        <f>IF(A498&lt;&gt;"",VLOOKUP(B498,'Ket qua do'!$C$5:$AP$50000,$G$3,TRUE),"")</f>
        <v>#N/A</v>
      </c>
      <c r="H498" s="21" t="e">
        <f>IF(A498&lt;&gt;"",VLOOKUP(B498,'Ket qua do'!$C$5:$AP$50000,$H$3,TRUE),"")</f>
        <v>#N/A</v>
      </c>
      <c r="I498" s="21" t="e">
        <f>IF(A498&lt;&gt;"",VLOOKUP(B498,'Ket qua do'!$C$5:$AP$50000,$I$3,TRUE)*$E$9/1000,"")</f>
        <v>#N/A</v>
      </c>
      <c r="J498" s="21" t="e">
        <f>IF(A498&lt;&gt;"",VLOOKUP(B498,'Ket qua do'!$C$5:$AP$50000,$J$3,TRUE)*$E$9/1000,"")</f>
        <v>#N/A</v>
      </c>
      <c r="K498" s="21" t="e">
        <f>IF(A498&lt;&gt;"",VLOOKUP(B498,'Ket qua do'!$C$5:$AP$50000,$K$3,TRUE)*$E$9/1000,"")</f>
        <v>#N/A</v>
      </c>
      <c r="L498" s="21" t="e">
        <f>IF(A498&lt;&gt;"",VLOOKUP(B498,'Ket qua do'!$C$5:$AP$50000,$L$3,TRUE),"")</f>
        <v>#N/A</v>
      </c>
    </row>
    <row r="499" spans="1:12" x14ac:dyDescent="0.25">
      <c r="A499" t="e">
        <f t="shared" si="13"/>
        <v>#N/A</v>
      </c>
      <c r="B499" s="1" t="e">
        <f>IF(A499&lt;&gt;"",VLOOKUP(A499,'Ket qua do'!$B$5:$CE$50000,2,TRUE),"")</f>
        <v>#N/A</v>
      </c>
      <c r="C499" s="19" t="e">
        <f>IF(A499&lt;&gt;"",VLOOKUP(B499,'Ket qua do'!$C$5:$AP$50000,$C$3,TRUE)*SQRT(3)*$C$11,"")</f>
        <v>#N/A</v>
      </c>
      <c r="D499" s="21" t="e">
        <f>IF(A499&lt;&gt;"",VLOOKUP(B499,'Ket qua do'!$C$5:$AP$50000,$D$3,TRUE),"")</f>
        <v>#N/A</v>
      </c>
      <c r="E499" s="21" t="e">
        <f>IF(A499&lt;&gt;"",VLOOKUP(B499,'Ket qua do'!$C$5:$AP$50000,$E$3,TRUE)*$C$12,"")</f>
        <v>#N/A</v>
      </c>
      <c r="F499" s="21" t="e">
        <f>IF(A499&lt;&gt;"",VLOOKUP(B499,'Ket qua do'!$C$5:$AP$50000,$F$3,TRUE),"")</f>
        <v>#N/A</v>
      </c>
      <c r="G499" s="21" t="e">
        <f>IF(A499&lt;&gt;"",VLOOKUP(B499,'Ket qua do'!$C$5:$AP$50000,$G$3,TRUE),"")</f>
        <v>#N/A</v>
      </c>
      <c r="H499" s="21" t="e">
        <f>IF(A499&lt;&gt;"",VLOOKUP(B499,'Ket qua do'!$C$5:$AP$50000,$H$3,TRUE),"")</f>
        <v>#N/A</v>
      </c>
      <c r="I499" s="21" t="e">
        <f>IF(A499&lt;&gt;"",VLOOKUP(B499,'Ket qua do'!$C$5:$AP$50000,$I$3,TRUE)*$E$9/1000,"")</f>
        <v>#N/A</v>
      </c>
      <c r="J499" s="21" t="e">
        <f>IF(A499&lt;&gt;"",VLOOKUP(B499,'Ket qua do'!$C$5:$AP$50000,$J$3,TRUE)*$E$9/1000,"")</f>
        <v>#N/A</v>
      </c>
      <c r="K499" s="21" t="e">
        <f>IF(A499&lt;&gt;"",VLOOKUP(B499,'Ket qua do'!$C$5:$AP$50000,$K$3,TRUE)*$E$9/1000,"")</f>
        <v>#N/A</v>
      </c>
      <c r="L499" s="21" t="e">
        <f>IF(A499&lt;&gt;"",VLOOKUP(B499,'Ket qua do'!$C$5:$AP$50000,$L$3,TRUE),"")</f>
        <v>#N/A</v>
      </c>
    </row>
    <row r="500" spans="1:12" x14ac:dyDescent="0.25">
      <c r="A500" t="e">
        <f t="shared" si="13"/>
        <v>#N/A</v>
      </c>
      <c r="B500" s="1" t="e">
        <f>IF(A500&lt;&gt;"",VLOOKUP(A500,'Ket qua do'!$B$5:$CE$50000,2,TRUE),"")</f>
        <v>#N/A</v>
      </c>
      <c r="C500" s="19" t="e">
        <f>IF(A500&lt;&gt;"",VLOOKUP(B500,'Ket qua do'!$C$5:$AP$50000,$C$3,TRUE)*SQRT(3)*$C$11,"")</f>
        <v>#N/A</v>
      </c>
      <c r="D500" s="21" t="e">
        <f>IF(A500&lt;&gt;"",VLOOKUP(B500,'Ket qua do'!$C$5:$AP$50000,$D$3,TRUE),"")</f>
        <v>#N/A</v>
      </c>
      <c r="E500" s="21" t="e">
        <f>IF(A500&lt;&gt;"",VLOOKUP(B500,'Ket qua do'!$C$5:$AP$50000,$E$3,TRUE)*$C$12,"")</f>
        <v>#N/A</v>
      </c>
      <c r="F500" s="21" t="e">
        <f>IF(A500&lt;&gt;"",VLOOKUP(B500,'Ket qua do'!$C$5:$AP$50000,$F$3,TRUE),"")</f>
        <v>#N/A</v>
      </c>
      <c r="G500" s="21" t="e">
        <f>IF(A500&lt;&gt;"",VLOOKUP(B500,'Ket qua do'!$C$5:$AP$50000,$G$3,TRUE),"")</f>
        <v>#N/A</v>
      </c>
      <c r="H500" s="21" t="e">
        <f>IF(A500&lt;&gt;"",VLOOKUP(B500,'Ket qua do'!$C$5:$AP$50000,$H$3,TRUE),"")</f>
        <v>#N/A</v>
      </c>
      <c r="I500" s="21" t="e">
        <f>IF(A500&lt;&gt;"",VLOOKUP(B500,'Ket qua do'!$C$5:$AP$50000,$I$3,TRUE)*$E$9/1000,"")</f>
        <v>#N/A</v>
      </c>
      <c r="J500" s="21" t="e">
        <f>IF(A500&lt;&gt;"",VLOOKUP(B500,'Ket qua do'!$C$5:$AP$50000,$J$3,TRUE)*$E$9/1000,"")</f>
        <v>#N/A</v>
      </c>
      <c r="K500" s="21" t="e">
        <f>IF(A500&lt;&gt;"",VLOOKUP(B500,'Ket qua do'!$C$5:$AP$50000,$K$3,TRUE)*$E$9/1000,"")</f>
        <v>#N/A</v>
      </c>
      <c r="L500" s="21" t="e">
        <f>IF(A500&lt;&gt;"",VLOOKUP(B500,'Ket qua do'!$C$5:$AP$50000,$L$3,TRUE),"")</f>
        <v>#N/A</v>
      </c>
    </row>
    <row r="501" spans="1:12" x14ac:dyDescent="0.25">
      <c r="A501" t="e">
        <f t="shared" si="13"/>
        <v>#N/A</v>
      </c>
      <c r="B501" s="1" t="e">
        <f>IF(A501&lt;&gt;"",VLOOKUP(A501,'Ket qua do'!$B$5:$CE$50000,2,TRUE),"")</f>
        <v>#N/A</v>
      </c>
      <c r="C501" s="19" t="e">
        <f>IF(A501&lt;&gt;"",VLOOKUP(B501,'Ket qua do'!$C$5:$AP$50000,$C$3,TRUE)*SQRT(3)*$C$11,"")</f>
        <v>#N/A</v>
      </c>
      <c r="D501" s="21" t="e">
        <f>IF(A501&lt;&gt;"",VLOOKUP(B501,'Ket qua do'!$C$5:$AP$50000,$D$3,TRUE),"")</f>
        <v>#N/A</v>
      </c>
      <c r="E501" s="21" t="e">
        <f>IF(A501&lt;&gt;"",VLOOKUP(B501,'Ket qua do'!$C$5:$AP$50000,$E$3,TRUE)*$C$12,"")</f>
        <v>#N/A</v>
      </c>
      <c r="F501" s="21" t="e">
        <f>IF(A501&lt;&gt;"",VLOOKUP(B501,'Ket qua do'!$C$5:$AP$50000,$F$3,TRUE),"")</f>
        <v>#N/A</v>
      </c>
      <c r="G501" s="21" t="e">
        <f>IF(A501&lt;&gt;"",VLOOKUP(B501,'Ket qua do'!$C$5:$AP$50000,$G$3,TRUE),"")</f>
        <v>#N/A</v>
      </c>
      <c r="H501" s="21" t="e">
        <f>IF(A501&lt;&gt;"",VLOOKUP(B501,'Ket qua do'!$C$5:$AP$50000,$H$3,TRUE),"")</f>
        <v>#N/A</v>
      </c>
      <c r="I501" s="21" t="e">
        <f>IF(A501&lt;&gt;"",VLOOKUP(B501,'Ket qua do'!$C$5:$AP$50000,$I$3,TRUE)*$E$9/1000,"")</f>
        <v>#N/A</v>
      </c>
      <c r="J501" s="21" t="e">
        <f>IF(A501&lt;&gt;"",VLOOKUP(B501,'Ket qua do'!$C$5:$AP$50000,$J$3,TRUE)*$E$9/1000,"")</f>
        <v>#N/A</v>
      </c>
      <c r="K501" s="21" t="e">
        <f>IF(A501&lt;&gt;"",VLOOKUP(B501,'Ket qua do'!$C$5:$AP$50000,$K$3,TRUE)*$E$9/1000,"")</f>
        <v>#N/A</v>
      </c>
      <c r="L501" s="21" t="e">
        <f>IF(A501&lt;&gt;"",VLOOKUP(B501,'Ket qua do'!$C$5:$AP$50000,$L$3,TRUE),"")</f>
        <v>#N/A</v>
      </c>
    </row>
    <row r="502" spans="1:12" x14ac:dyDescent="0.25">
      <c r="A502" t="e">
        <f t="shared" si="13"/>
        <v>#N/A</v>
      </c>
      <c r="B502" s="1" t="e">
        <f>IF(A502&lt;&gt;"",VLOOKUP(A502,'Ket qua do'!$B$5:$CE$50000,2,TRUE),"")</f>
        <v>#N/A</v>
      </c>
      <c r="C502" s="19" t="e">
        <f>IF(A502&lt;&gt;"",VLOOKUP(B502,'Ket qua do'!$C$5:$AP$50000,$C$3,TRUE)*SQRT(3)*$C$11,"")</f>
        <v>#N/A</v>
      </c>
      <c r="D502" s="21" t="e">
        <f>IF(A502&lt;&gt;"",VLOOKUP(B502,'Ket qua do'!$C$5:$AP$50000,$D$3,TRUE),"")</f>
        <v>#N/A</v>
      </c>
      <c r="E502" s="21" t="e">
        <f>IF(A502&lt;&gt;"",VLOOKUP(B502,'Ket qua do'!$C$5:$AP$50000,$E$3,TRUE)*$C$12,"")</f>
        <v>#N/A</v>
      </c>
      <c r="F502" s="21" t="e">
        <f>IF(A502&lt;&gt;"",VLOOKUP(B502,'Ket qua do'!$C$5:$AP$50000,$F$3,TRUE),"")</f>
        <v>#N/A</v>
      </c>
      <c r="G502" s="21" t="e">
        <f>IF(A502&lt;&gt;"",VLOOKUP(B502,'Ket qua do'!$C$5:$AP$50000,$G$3,TRUE),"")</f>
        <v>#N/A</v>
      </c>
      <c r="H502" s="21" t="e">
        <f>IF(A502&lt;&gt;"",VLOOKUP(B502,'Ket qua do'!$C$5:$AP$50000,$H$3,TRUE),"")</f>
        <v>#N/A</v>
      </c>
      <c r="I502" s="21" t="e">
        <f>IF(A502&lt;&gt;"",VLOOKUP(B502,'Ket qua do'!$C$5:$AP$50000,$I$3,TRUE)*$E$9/1000,"")</f>
        <v>#N/A</v>
      </c>
      <c r="J502" s="21" t="e">
        <f>IF(A502&lt;&gt;"",VLOOKUP(B502,'Ket qua do'!$C$5:$AP$50000,$J$3,TRUE)*$E$9/1000,"")</f>
        <v>#N/A</v>
      </c>
      <c r="K502" s="21" t="e">
        <f>IF(A502&lt;&gt;"",VLOOKUP(B502,'Ket qua do'!$C$5:$AP$50000,$K$3,TRUE)*$E$9/1000,"")</f>
        <v>#N/A</v>
      </c>
      <c r="L502" s="21" t="e">
        <f>IF(A502&lt;&gt;"",VLOOKUP(B502,'Ket qua do'!$C$5:$AP$50000,$L$3,TRUE),"")</f>
        <v>#N/A</v>
      </c>
    </row>
    <row r="503" spans="1:12" x14ac:dyDescent="0.25">
      <c r="A503" t="e">
        <f t="shared" si="13"/>
        <v>#N/A</v>
      </c>
      <c r="B503" s="1" t="e">
        <f>IF(A503&lt;&gt;"",VLOOKUP(A503,'Ket qua do'!$B$5:$CE$50000,2,TRUE),"")</f>
        <v>#N/A</v>
      </c>
      <c r="C503" s="19" t="e">
        <f>IF(A503&lt;&gt;"",VLOOKUP(B503,'Ket qua do'!$C$5:$AP$50000,$C$3,TRUE)*SQRT(3)*$C$11,"")</f>
        <v>#N/A</v>
      </c>
      <c r="D503" s="21" t="e">
        <f>IF(A503&lt;&gt;"",VLOOKUP(B503,'Ket qua do'!$C$5:$AP$50000,$D$3,TRUE),"")</f>
        <v>#N/A</v>
      </c>
      <c r="E503" s="21" t="e">
        <f>IF(A503&lt;&gt;"",VLOOKUP(B503,'Ket qua do'!$C$5:$AP$50000,$E$3,TRUE)*$C$12,"")</f>
        <v>#N/A</v>
      </c>
      <c r="F503" s="21" t="e">
        <f>IF(A503&lt;&gt;"",VLOOKUP(B503,'Ket qua do'!$C$5:$AP$50000,$F$3,TRUE),"")</f>
        <v>#N/A</v>
      </c>
      <c r="G503" s="21" t="e">
        <f>IF(A503&lt;&gt;"",VLOOKUP(B503,'Ket qua do'!$C$5:$AP$50000,$G$3,TRUE),"")</f>
        <v>#N/A</v>
      </c>
      <c r="H503" s="21" t="e">
        <f>IF(A503&lt;&gt;"",VLOOKUP(B503,'Ket qua do'!$C$5:$AP$50000,$H$3,TRUE),"")</f>
        <v>#N/A</v>
      </c>
      <c r="I503" s="21" t="e">
        <f>IF(A503&lt;&gt;"",VLOOKUP(B503,'Ket qua do'!$C$5:$AP$50000,$I$3,TRUE)*$E$9/1000,"")</f>
        <v>#N/A</v>
      </c>
      <c r="J503" s="21" t="e">
        <f>IF(A503&lt;&gt;"",VLOOKUP(B503,'Ket qua do'!$C$5:$AP$50000,$J$3,TRUE)*$E$9/1000,"")</f>
        <v>#N/A</v>
      </c>
      <c r="K503" s="21" t="e">
        <f>IF(A503&lt;&gt;"",VLOOKUP(B503,'Ket qua do'!$C$5:$AP$50000,$K$3,TRUE)*$E$9/1000,"")</f>
        <v>#N/A</v>
      </c>
      <c r="L503" s="21" t="e">
        <f>IF(A503&lt;&gt;"",VLOOKUP(B503,'Ket qua do'!$C$5:$AP$50000,$L$3,TRUE),"")</f>
        <v>#N/A</v>
      </c>
    </row>
    <row r="504" spans="1:12" x14ac:dyDescent="0.25">
      <c r="A504" t="e">
        <f t="shared" si="13"/>
        <v>#N/A</v>
      </c>
      <c r="B504" s="1" t="e">
        <f>IF(A504&lt;&gt;"",VLOOKUP(A504,'Ket qua do'!$B$5:$CE$50000,2,TRUE),"")</f>
        <v>#N/A</v>
      </c>
      <c r="C504" s="19" t="e">
        <f>IF(A504&lt;&gt;"",VLOOKUP(B504,'Ket qua do'!$C$5:$AP$50000,$C$3,TRUE)*SQRT(3)*$C$11,"")</f>
        <v>#N/A</v>
      </c>
      <c r="D504" s="21" t="e">
        <f>IF(A504&lt;&gt;"",VLOOKUP(B504,'Ket qua do'!$C$5:$AP$50000,$D$3,TRUE),"")</f>
        <v>#N/A</v>
      </c>
      <c r="E504" s="21" t="e">
        <f>IF(A504&lt;&gt;"",VLOOKUP(B504,'Ket qua do'!$C$5:$AP$50000,$E$3,TRUE)*$C$12,"")</f>
        <v>#N/A</v>
      </c>
      <c r="F504" s="21" t="e">
        <f>IF(A504&lt;&gt;"",VLOOKUP(B504,'Ket qua do'!$C$5:$AP$50000,$F$3,TRUE),"")</f>
        <v>#N/A</v>
      </c>
      <c r="G504" s="21" t="e">
        <f>IF(A504&lt;&gt;"",VLOOKUP(B504,'Ket qua do'!$C$5:$AP$50000,$G$3,TRUE),"")</f>
        <v>#N/A</v>
      </c>
      <c r="H504" s="21" t="e">
        <f>IF(A504&lt;&gt;"",VLOOKUP(B504,'Ket qua do'!$C$5:$AP$50000,$H$3,TRUE),"")</f>
        <v>#N/A</v>
      </c>
      <c r="I504" s="21" t="e">
        <f>IF(A504&lt;&gt;"",VLOOKUP(B504,'Ket qua do'!$C$5:$AP$50000,$I$3,TRUE)*$E$9/1000,"")</f>
        <v>#N/A</v>
      </c>
      <c r="J504" s="21" t="e">
        <f>IF(A504&lt;&gt;"",VLOOKUP(B504,'Ket qua do'!$C$5:$AP$50000,$J$3,TRUE)*$E$9/1000,"")</f>
        <v>#N/A</v>
      </c>
      <c r="K504" s="21" t="e">
        <f>IF(A504&lt;&gt;"",VLOOKUP(B504,'Ket qua do'!$C$5:$AP$50000,$K$3,TRUE)*$E$9/1000,"")</f>
        <v>#N/A</v>
      </c>
      <c r="L504" s="21" t="e">
        <f>IF(A504&lt;&gt;"",VLOOKUP(B504,'Ket qua do'!$C$5:$AP$50000,$L$3,TRUE),"")</f>
        <v>#N/A</v>
      </c>
    </row>
    <row r="505" spans="1:12" x14ac:dyDescent="0.25">
      <c r="A505" t="e">
        <f t="shared" si="13"/>
        <v>#N/A</v>
      </c>
      <c r="B505" s="1" t="e">
        <f>IF(A505&lt;&gt;"",VLOOKUP(A505,'Ket qua do'!$B$5:$CE$50000,2,TRUE),"")</f>
        <v>#N/A</v>
      </c>
      <c r="C505" s="19" t="e">
        <f>IF(A505&lt;&gt;"",VLOOKUP(B505,'Ket qua do'!$C$5:$AP$50000,$C$3,TRUE)*SQRT(3)*$C$11,"")</f>
        <v>#N/A</v>
      </c>
      <c r="D505" s="21" t="e">
        <f>IF(A505&lt;&gt;"",VLOOKUP(B505,'Ket qua do'!$C$5:$AP$50000,$D$3,TRUE),"")</f>
        <v>#N/A</v>
      </c>
      <c r="E505" s="21" t="e">
        <f>IF(A505&lt;&gt;"",VLOOKUP(B505,'Ket qua do'!$C$5:$AP$50000,$E$3,TRUE)*$C$12,"")</f>
        <v>#N/A</v>
      </c>
      <c r="F505" s="21" t="e">
        <f>IF(A505&lt;&gt;"",VLOOKUP(B505,'Ket qua do'!$C$5:$AP$50000,$F$3,TRUE),"")</f>
        <v>#N/A</v>
      </c>
      <c r="G505" s="21" t="e">
        <f>IF(A505&lt;&gt;"",VLOOKUP(B505,'Ket qua do'!$C$5:$AP$50000,$G$3,TRUE),"")</f>
        <v>#N/A</v>
      </c>
      <c r="H505" s="21" t="e">
        <f>IF(A505&lt;&gt;"",VLOOKUP(B505,'Ket qua do'!$C$5:$AP$50000,$H$3,TRUE),"")</f>
        <v>#N/A</v>
      </c>
      <c r="I505" s="21" t="e">
        <f>IF(A505&lt;&gt;"",VLOOKUP(B505,'Ket qua do'!$C$5:$AP$50000,$I$3,TRUE)*$E$9/1000,"")</f>
        <v>#N/A</v>
      </c>
      <c r="J505" s="21" t="e">
        <f>IF(A505&lt;&gt;"",VLOOKUP(B505,'Ket qua do'!$C$5:$AP$50000,$J$3,TRUE)*$E$9/1000,"")</f>
        <v>#N/A</v>
      </c>
      <c r="K505" s="21" t="e">
        <f>IF(A505&lt;&gt;"",VLOOKUP(B505,'Ket qua do'!$C$5:$AP$50000,$K$3,TRUE)*$E$9/1000,"")</f>
        <v>#N/A</v>
      </c>
      <c r="L505" s="21" t="e">
        <f>IF(A505&lt;&gt;"",VLOOKUP(B505,'Ket qua do'!$C$5:$AP$50000,$L$3,TRUE),"")</f>
        <v>#N/A</v>
      </c>
    </row>
    <row r="506" spans="1:12" x14ac:dyDescent="0.25">
      <c r="A506" t="e">
        <f t="shared" si="13"/>
        <v>#N/A</v>
      </c>
      <c r="B506" s="1" t="e">
        <f>IF(A506&lt;&gt;"",VLOOKUP(A506,'Ket qua do'!$B$5:$CE$50000,2,TRUE),"")</f>
        <v>#N/A</v>
      </c>
      <c r="C506" s="19" t="e">
        <f>IF(A506&lt;&gt;"",VLOOKUP(B506,'Ket qua do'!$C$5:$AP$50000,$C$3,TRUE)*SQRT(3)*$C$11,"")</f>
        <v>#N/A</v>
      </c>
      <c r="D506" s="21" t="e">
        <f>IF(A506&lt;&gt;"",VLOOKUP(B506,'Ket qua do'!$C$5:$AP$50000,$D$3,TRUE),"")</f>
        <v>#N/A</v>
      </c>
      <c r="E506" s="21" t="e">
        <f>IF(A506&lt;&gt;"",VLOOKUP(B506,'Ket qua do'!$C$5:$AP$50000,$E$3,TRUE)*$C$12,"")</f>
        <v>#N/A</v>
      </c>
      <c r="F506" s="21" t="e">
        <f>IF(A506&lt;&gt;"",VLOOKUP(B506,'Ket qua do'!$C$5:$AP$50000,$F$3,TRUE),"")</f>
        <v>#N/A</v>
      </c>
      <c r="G506" s="21" t="e">
        <f>IF(A506&lt;&gt;"",VLOOKUP(B506,'Ket qua do'!$C$5:$AP$50000,$G$3,TRUE),"")</f>
        <v>#N/A</v>
      </c>
      <c r="H506" s="21" t="e">
        <f>IF(A506&lt;&gt;"",VLOOKUP(B506,'Ket qua do'!$C$5:$AP$50000,$H$3,TRUE),"")</f>
        <v>#N/A</v>
      </c>
      <c r="I506" s="21" t="e">
        <f>IF(A506&lt;&gt;"",VLOOKUP(B506,'Ket qua do'!$C$5:$AP$50000,$I$3,TRUE)*$E$9/1000,"")</f>
        <v>#N/A</v>
      </c>
      <c r="J506" s="21" t="e">
        <f>IF(A506&lt;&gt;"",VLOOKUP(B506,'Ket qua do'!$C$5:$AP$50000,$J$3,TRUE)*$E$9/1000,"")</f>
        <v>#N/A</v>
      </c>
      <c r="K506" s="21" t="e">
        <f>IF(A506&lt;&gt;"",VLOOKUP(B506,'Ket qua do'!$C$5:$AP$50000,$K$3,TRUE)*$E$9/1000,"")</f>
        <v>#N/A</v>
      </c>
      <c r="L506" s="21" t="e">
        <f>IF(A506&lt;&gt;"",VLOOKUP(B506,'Ket qua do'!$C$5:$AP$50000,$L$3,TRUE),"")</f>
        <v>#N/A</v>
      </c>
    </row>
    <row r="507" spans="1:12" x14ac:dyDescent="0.25">
      <c r="A507" t="e">
        <f t="shared" si="13"/>
        <v>#N/A</v>
      </c>
      <c r="B507" s="1" t="e">
        <f>IF(A507&lt;&gt;"",VLOOKUP(A507,'Ket qua do'!$B$5:$CE$50000,2,TRUE),"")</f>
        <v>#N/A</v>
      </c>
      <c r="C507" s="19" t="e">
        <f>IF(A507&lt;&gt;"",VLOOKUP(B507,'Ket qua do'!$C$5:$AP$50000,$C$3,TRUE)*SQRT(3)*$C$11,"")</f>
        <v>#N/A</v>
      </c>
      <c r="D507" s="21" t="e">
        <f>IF(A507&lt;&gt;"",VLOOKUP(B507,'Ket qua do'!$C$5:$AP$50000,$D$3,TRUE),"")</f>
        <v>#N/A</v>
      </c>
      <c r="E507" s="21" t="e">
        <f>IF(A507&lt;&gt;"",VLOOKUP(B507,'Ket qua do'!$C$5:$AP$50000,$E$3,TRUE)*$C$12,"")</f>
        <v>#N/A</v>
      </c>
      <c r="F507" s="21" t="e">
        <f>IF(A507&lt;&gt;"",VLOOKUP(B507,'Ket qua do'!$C$5:$AP$50000,$F$3,TRUE),"")</f>
        <v>#N/A</v>
      </c>
      <c r="G507" s="21" t="e">
        <f>IF(A507&lt;&gt;"",VLOOKUP(B507,'Ket qua do'!$C$5:$AP$50000,$G$3,TRUE),"")</f>
        <v>#N/A</v>
      </c>
      <c r="H507" s="21" t="e">
        <f>IF(A507&lt;&gt;"",VLOOKUP(B507,'Ket qua do'!$C$5:$AP$50000,$H$3,TRUE),"")</f>
        <v>#N/A</v>
      </c>
      <c r="I507" s="21" t="e">
        <f>IF(A507&lt;&gt;"",VLOOKUP(B507,'Ket qua do'!$C$5:$AP$50000,$I$3,TRUE)*$E$9/1000,"")</f>
        <v>#N/A</v>
      </c>
      <c r="J507" s="21" t="e">
        <f>IF(A507&lt;&gt;"",VLOOKUP(B507,'Ket qua do'!$C$5:$AP$50000,$J$3,TRUE)*$E$9/1000,"")</f>
        <v>#N/A</v>
      </c>
      <c r="K507" s="21" t="e">
        <f>IF(A507&lt;&gt;"",VLOOKUP(B507,'Ket qua do'!$C$5:$AP$50000,$K$3,TRUE)*$E$9/1000,"")</f>
        <v>#N/A</v>
      </c>
      <c r="L507" s="21" t="e">
        <f>IF(A507&lt;&gt;"",VLOOKUP(B507,'Ket qua do'!$C$5:$AP$50000,$L$3,TRUE),"")</f>
        <v>#N/A</v>
      </c>
    </row>
    <row r="508" spans="1:12" x14ac:dyDescent="0.25">
      <c r="A508" t="e">
        <f t="shared" si="13"/>
        <v>#N/A</v>
      </c>
      <c r="B508" s="1" t="e">
        <f>IF(A508&lt;&gt;"",VLOOKUP(A508,'Ket qua do'!$B$5:$CE$50000,2,TRUE),"")</f>
        <v>#N/A</v>
      </c>
      <c r="C508" s="19" t="e">
        <f>IF(A508&lt;&gt;"",VLOOKUP(B508,'Ket qua do'!$C$5:$AP$50000,$C$3,TRUE)*SQRT(3)*$C$11,"")</f>
        <v>#N/A</v>
      </c>
      <c r="D508" s="21" t="e">
        <f>IF(A508&lt;&gt;"",VLOOKUP(B508,'Ket qua do'!$C$5:$AP$50000,$D$3,TRUE),"")</f>
        <v>#N/A</v>
      </c>
      <c r="E508" s="21" t="e">
        <f>IF(A508&lt;&gt;"",VLOOKUP(B508,'Ket qua do'!$C$5:$AP$50000,$E$3,TRUE)*$C$12,"")</f>
        <v>#N/A</v>
      </c>
      <c r="F508" s="21" t="e">
        <f>IF(A508&lt;&gt;"",VLOOKUP(B508,'Ket qua do'!$C$5:$AP$50000,$F$3,TRUE),"")</f>
        <v>#N/A</v>
      </c>
      <c r="G508" s="21" t="e">
        <f>IF(A508&lt;&gt;"",VLOOKUP(B508,'Ket qua do'!$C$5:$AP$50000,$G$3,TRUE),"")</f>
        <v>#N/A</v>
      </c>
      <c r="H508" s="21" t="e">
        <f>IF(A508&lt;&gt;"",VLOOKUP(B508,'Ket qua do'!$C$5:$AP$50000,$H$3,TRUE),"")</f>
        <v>#N/A</v>
      </c>
      <c r="I508" s="21" t="e">
        <f>IF(A508&lt;&gt;"",VLOOKUP(B508,'Ket qua do'!$C$5:$AP$50000,$I$3,TRUE)*$E$9/1000,"")</f>
        <v>#N/A</v>
      </c>
      <c r="J508" s="21" t="e">
        <f>IF(A508&lt;&gt;"",VLOOKUP(B508,'Ket qua do'!$C$5:$AP$50000,$J$3,TRUE)*$E$9/1000,"")</f>
        <v>#N/A</v>
      </c>
      <c r="K508" s="21" t="e">
        <f>IF(A508&lt;&gt;"",VLOOKUP(B508,'Ket qua do'!$C$5:$AP$50000,$K$3,TRUE)*$E$9/1000,"")</f>
        <v>#N/A</v>
      </c>
      <c r="L508" s="21" t="e">
        <f>IF(A508&lt;&gt;"",VLOOKUP(B508,'Ket qua do'!$C$5:$AP$50000,$L$3,TRUE),"")</f>
        <v>#N/A</v>
      </c>
    </row>
    <row r="509" spans="1:12" x14ac:dyDescent="0.25">
      <c r="A509" t="e">
        <f t="shared" si="13"/>
        <v>#N/A</v>
      </c>
      <c r="B509" s="1" t="e">
        <f>IF(A509&lt;&gt;"",VLOOKUP(A509,'Ket qua do'!$B$5:$CE$50000,2,TRUE),"")</f>
        <v>#N/A</v>
      </c>
      <c r="C509" s="19" t="e">
        <f>IF(A509&lt;&gt;"",VLOOKUP(B509,'Ket qua do'!$C$5:$AP$50000,$C$3,TRUE)*SQRT(3)*$C$11,"")</f>
        <v>#N/A</v>
      </c>
      <c r="D509" s="21" t="e">
        <f>IF(A509&lt;&gt;"",VLOOKUP(B509,'Ket qua do'!$C$5:$AP$50000,$D$3,TRUE),"")</f>
        <v>#N/A</v>
      </c>
      <c r="E509" s="21" t="e">
        <f>IF(A509&lt;&gt;"",VLOOKUP(B509,'Ket qua do'!$C$5:$AP$50000,$E$3,TRUE)*$C$12,"")</f>
        <v>#N/A</v>
      </c>
      <c r="F509" s="21" t="e">
        <f>IF(A509&lt;&gt;"",VLOOKUP(B509,'Ket qua do'!$C$5:$AP$50000,$F$3,TRUE),"")</f>
        <v>#N/A</v>
      </c>
      <c r="G509" s="21" t="e">
        <f>IF(A509&lt;&gt;"",VLOOKUP(B509,'Ket qua do'!$C$5:$AP$50000,$G$3,TRUE),"")</f>
        <v>#N/A</v>
      </c>
      <c r="H509" s="21" t="e">
        <f>IF(A509&lt;&gt;"",VLOOKUP(B509,'Ket qua do'!$C$5:$AP$50000,$H$3,TRUE),"")</f>
        <v>#N/A</v>
      </c>
      <c r="I509" s="21" t="e">
        <f>IF(A509&lt;&gt;"",VLOOKUP(B509,'Ket qua do'!$C$5:$AP$50000,$I$3,TRUE)*$E$9/1000,"")</f>
        <v>#N/A</v>
      </c>
      <c r="J509" s="21" t="e">
        <f>IF(A509&lt;&gt;"",VLOOKUP(B509,'Ket qua do'!$C$5:$AP$50000,$J$3,TRUE)*$E$9/1000,"")</f>
        <v>#N/A</v>
      </c>
      <c r="K509" s="21" t="e">
        <f>IF(A509&lt;&gt;"",VLOOKUP(B509,'Ket qua do'!$C$5:$AP$50000,$K$3,TRUE)*$E$9/1000,"")</f>
        <v>#N/A</v>
      </c>
      <c r="L509" s="21" t="e">
        <f>IF(A509&lt;&gt;"",VLOOKUP(B509,'Ket qua do'!$C$5:$AP$50000,$L$3,TRUE),"")</f>
        <v>#N/A</v>
      </c>
    </row>
    <row r="510" spans="1:12" x14ac:dyDescent="0.25">
      <c r="A510" t="e">
        <f t="shared" si="13"/>
        <v>#N/A</v>
      </c>
      <c r="B510" s="1" t="e">
        <f>IF(A510&lt;&gt;"",VLOOKUP(A510,'Ket qua do'!$B$5:$CE$50000,2,TRUE),"")</f>
        <v>#N/A</v>
      </c>
      <c r="C510" s="19" t="e">
        <f>IF(A510&lt;&gt;"",VLOOKUP(B510,'Ket qua do'!$C$5:$AP$50000,$C$3,TRUE)*SQRT(3)*$C$11,"")</f>
        <v>#N/A</v>
      </c>
      <c r="D510" s="21" t="e">
        <f>IF(A510&lt;&gt;"",VLOOKUP(B510,'Ket qua do'!$C$5:$AP$50000,$D$3,TRUE),"")</f>
        <v>#N/A</v>
      </c>
      <c r="E510" s="21" t="e">
        <f>IF(A510&lt;&gt;"",VLOOKUP(B510,'Ket qua do'!$C$5:$AP$50000,$E$3,TRUE)*$C$12,"")</f>
        <v>#N/A</v>
      </c>
      <c r="F510" s="21" t="e">
        <f>IF(A510&lt;&gt;"",VLOOKUP(B510,'Ket qua do'!$C$5:$AP$50000,$F$3,TRUE),"")</f>
        <v>#N/A</v>
      </c>
      <c r="G510" s="21" t="e">
        <f>IF(A510&lt;&gt;"",VLOOKUP(B510,'Ket qua do'!$C$5:$AP$50000,$G$3,TRUE),"")</f>
        <v>#N/A</v>
      </c>
      <c r="H510" s="21" t="e">
        <f>IF(A510&lt;&gt;"",VLOOKUP(B510,'Ket qua do'!$C$5:$AP$50000,$H$3,TRUE),"")</f>
        <v>#N/A</v>
      </c>
      <c r="I510" s="21" t="e">
        <f>IF(A510&lt;&gt;"",VLOOKUP(B510,'Ket qua do'!$C$5:$AP$50000,$I$3,TRUE)*$E$9/1000,"")</f>
        <v>#N/A</v>
      </c>
      <c r="J510" s="21" t="e">
        <f>IF(A510&lt;&gt;"",VLOOKUP(B510,'Ket qua do'!$C$5:$AP$50000,$J$3,TRUE)*$E$9/1000,"")</f>
        <v>#N/A</v>
      </c>
      <c r="K510" s="21" t="e">
        <f>IF(A510&lt;&gt;"",VLOOKUP(B510,'Ket qua do'!$C$5:$AP$50000,$K$3,TRUE)*$E$9/1000,"")</f>
        <v>#N/A</v>
      </c>
      <c r="L510" s="21" t="e">
        <f>IF(A510&lt;&gt;"",VLOOKUP(B510,'Ket qua do'!$C$5:$AP$50000,$L$3,TRUE),"")</f>
        <v>#N/A</v>
      </c>
    </row>
    <row r="511" spans="1:12" x14ac:dyDescent="0.25">
      <c r="A511" t="e">
        <f t="shared" si="13"/>
        <v>#N/A</v>
      </c>
      <c r="B511" s="1" t="e">
        <f>IF(A511&lt;&gt;"",VLOOKUP(A511,'Ket qua do'!$B$5:$CE$50000,2,TRUE),"")</f>
        <v>#N/A</v>
      </c>
      <c r="C511" s="19" t="e">
        <f>IF(A511&lt;&gt;"",VLOOKUP(B511,'Ket qua do'!$C$5:$AP$50000,$C$3,TRUE)*SQRT(3)*$C$11,"")</f>
        <v>#N/A</v>
      </c>
      <c r="D511" s="21" t="e">
        <f>IF(A511&lt;&gt;"",VLOOKUP(B511,'Ket qua do'!$C$5:$AP$50000,$D$3,TRUE),"")</f>
        <v>#N/A</v>
      </c>
      <c r="E511" s="21" t="e">
        <f>IF(A511&lt;&gt;"",VLOOKUP(B511,'Ket qua do'!$C$5:$AP$50000,$E$3,TRUE)*$C$12,"")</f>
        <v>#N/A</v>
      </c>
      <c r="F511" s="21" t="e">
        <f>IF(A511&lt;&gt;"",VLOOKUP(B511,'Ket qua do'!$C$5:$AP$50000,$F$3,TRUE),"")</f>
        <v>#N/A</v>
      </c>
      <c r="G511" s="21" t="e">
        <f>IF(A511&lt;&gt;"",VLOOKUP(B511,'Ket qua do'!$C$5:$AP$50000,$G$3,TRUE),"")</f>
        <v>#N/A</v>
      </c>
      <c r="H511" s="21" t="e">
        <f>IF(A511&lt;&gt;"",VLOOKUP(B511,'Ket qua do'!$C$5:$AP$50000,$H$3,TRUE),"")</f>
        <v>#N/A</v>
      </c>
      <c r="I511" s="21" t="e">
        <f>IF(A511&lt;&gt;"",VLOOKUP(B511,'Ket qua do'!$C$5:$AP$50000,$I$3,TRUE)*$E$9/1000,"")</f>
        <v>#N/A</v>
      </c>
      <c r="J511" s="21" t="e">
        <f>IF(A511&lt;&gt;"",VLOOKUP(B511,'Ket qua do'!$C$5:$AP$50000,$J$3,TRUE)*$E$9/1000,"")</f>
        <v>#N/A</v>
      </c>
      <c r="K511" s="21" t="e">
        <f>IF(A511&lt;&gt;"",VLOOKUP(B511,'Ket qua do'!$C$5:$AP$50000,$K$3,TRUE)*$E$9/1000,"")</f>
        <v>#N/A</v>
      </c>
      <c r="L511" s="21" t="e">
        <f>IF(A511&lt;&gt;"",VLOOKUP(B511,'Ket qua do'!$C$5:$AP$50000,$L$3,TRUE),"")</f>
        <v>#N/A</v>
      </c>
    </row>
    <row r="512" spans="1:12" x14ac:dyDescent="0.25">
      <c r="A512" t="e">
        <f t="shared" si="13"/>
        <v>#N/A</v>
      </c>
      <c r="B512" s="1" t="e">
        <f>IF(A512&lt;&gt;"",VLOOKUP(A512,'Ket qua do'!$B$5:$CE$50000,2,TRUE),"")</f>
        <v>#N/A</v>
      </c>
      <c r="C512" s="19" t="e">
        <f>IF(A512&lt;&gt;"",VLOOKUP(B512,'Ket qua do'!$C$5:$AP$50000,$C$3,TRUE)*SQRT(3)*$C$11,"")</f>
        <v>#N/A</v>
      </c>
      <c r="D512" s="21" t="e">
        <f>IF(A512&lt;&gt;"",VLOOKUP(B512,'Ket qua do'!$C$5:$AP$50000,$D$3,TRUE),"")</f>
        <v>#N/A</v>
      </c>
      <c r="E512" s="21" t="e">
        <f>IF(A512&lt;&gt;"",VLOOKUP(B512,'Ket qua do'!$C$5:$AP$50000,$E$3,TRUE)*$C$12,"")</f>
        <v>#N/A</v>
      </c>
      <c r="F512" s="21" t="e">
        <f>IF(A512&lt;&gt;"",VLOOKUP(B512,'Ket qua do'!$C$5:$AP$50000,$F$3,TRUE),"")</f>
        <v>#N/A</v>
      </c>
      <c r="G512" s="21" t="e">
        <f>IF(A512&lt;&gt;"",VLOOKUP(B512,'Ket qua do'!$C$5:$AP$50000,$G$3,TRUE),"")</f>
        <v>#N/A</v>
      </c>
      <c r="H512" s="21" t="e">
        <f>IF(A512&lt;&gt;"",VLOOKUP(B512,'Ket qua do'!$C$5:$AP$50000,$H$3,TRUE),"")</f>
        <v>#N/A</v>
      </c>
      <c r="I512" s="21" t="e">
        <f>IF(A512&lt;&gt;"",VLOOKUP(B512,'Ket qua do'!$C$5:$AP$50000,$I$3,TRUE)*$E$9/1000,"")</f>
        <v>#N/A</v>
      </c>
      <c r="J512" s="21" t="e">
        <f>IF(A512&lt;&gt;"",VLOOKUP(B512,'Ket qua do'!$C$5:$AP$50000,$J$3,TRUE)*$E$9/1000,"")</f>
        <v>#N/A</v>
      </c>
      <c r="K512" s="21" t="e">
        <f>IF(A512&lt;&gt;"",VLOOKUP(B512,'Ket qua do'!$C$5:$AP$50000,$K$3,TRUE)*$E$9/1000,"")</f>
        <v>#N/A</v>
      </c>
      <c r="L512" s="21" t="e">
        <f>IF(A512&lt;&gt;"",VLOOKUP(B512,'Ket qua do'!$C$5:$AP$50000,$L$3,TRUE),"")</f>
        <v>#N/A</v>
      </c>
    </row>
    <row r="513" spans="1:12" x14ac:dyDescent="0.25">
      <c r="A513" t="e">
        <f t="shared" si="13"/>
        <v>#N/A</v>
      </c>
      <c r="B513" s="1" t="e">
        <f>IF(A513&lt;&gt;"",VLOOKUP(A513,'Ket qua do'!$B$5:$CE$50000,2,TRUE),"")</f>
        <v>#N/A</v>
      </c>
      <c r="C513" s="19" t="e">
        <f>IF(A513&lt;&gt;"",VLOOKUP(B513,'Ket qua do'!$C$5:$AP$50000,$C$3,TRUE)*SQRT(3)*$C$11,"")</f>
        <v>#N/A</v>
      </c>
      <c r="D513" s="21" t="e">
        <f>IF(A513&lt;&gt;"",VLOOKUP(B513,'Ket qua do'!$C$5:$AP$50000,$D$3,TRUE),"")</f>
        <v>#N/A</v>
      </c>
      <c r="E513" s="21" t="e">
        <f>IF(A513&lt;&gt;"",VLOOKUP(B513,'Ket qua do'!$C$5:$AP$50000,$E$3,TRUE)*$C$12,"")</f>
        <v>#N/A</v>
      </c>
      <c r="F513" s="21" t="e">
        <f>IF(A513&lt;&gt;"",VLOOKUP(B513,'Ket qua do'!$C$5:$AP$50000,$F$3,TRUE),"")</f>
        <v>#N/A</v>
      </c>
      <c r="G513" s="21" t="e">
        <f>IF(A513&lt;&gt;"",VLOOKUP(B513,'Ket qua do'!$C$5:$AP$50000,$G$3,TRUE),"")</f>
        <v>#N/A</v>
      </c>
      <c r="H513" s="21" t="e">
        <f>IF(A513&lt;&gt;"",VLOOKUP(B513,'Ket qua do'!$C$5:$AP$50000,$H$3,TRUE),"")</f>
        <v>#N/A</v>
      </c>
      <c r="I513" s="21" t="e">
        <f>IF(A513&lt;&gt;"",VLOOKUP(B513,'Ket qua do'!$C$5:$AP$50000,$I$3,TRUE)*$E$9/1000,"")</f>
        <v>#N/A</v>
      </c>
      <c r="J513" s="21" t="e">
        <f>IF(A513&lt;&gt;"",VLOOKUP(B513,'Ket qua do'!$C$5:$AP$50000,$J$3,TRUE)*$E$9/1000,"")</f>
        <v>#N/A</v>
      </c>
      <c r="K513" s="21" t="e">
        <f>IF(A513&lt;&gt;"",VLOOKUP(B513,'Ket qua do'!$C$5:$AP$50000,$K$3,TRUE)*$E$9/1000,"")</f>
        <v>#N/A</v>
      </c>
      <c r="L513" s="21" t="e">
        <f>IF(A513&lt;&gt;"",VLOOKUP(B513,'Ket qua do'!$C$5:$AP$50000,$L$3,TRUE),"")</f>
        <v>#N/A</v>
      </c>
    </row>
    <row r="514" spans="1:12" x14ac:dyDescent="0.25">
      <c r="A514" t="e">
        <f t="shared" si="13"/>
        <v>#N/A</v>
      </c>
      <c r="B514" s="1" t="e">
        <f>IF(A514&lt;&gt;"",VLOOKUP(A514,'Ket qua do'!$B$5:$CE$50000,2,TRUE),"")</f>
        <v>#N/A</v>
      </c>
      <c r="C514" s="19" t="e">
        <f>IF(A514&lt;&gt;"",VLOOKUP(B514,'Ket qua do'!$C$5:$AP$50000,$C$3,TRUE)*SQRT(3)*$C$11,"")</f>
        <v>#N/A</v>
      </c>
      <c r="D514" s="21" t="e">
        <f>IF(A514&lt;&gt;"",VLOOKUP(B514,'Ket qua do'!$C$5:$AP$50000,$D$3,TRUE),"")</f>
        <v>#N/A</v>
      </c>
      <c r="E514" s="21" t="e">
        <f>IF(A514&lt;&gt;"",VLOOKUP(B514,'Ket qua do'!$C$5:$AP$50000,$E$3,TRUE)*$C$12,"")</f>
        <v>#N/A</v>
      </c>
      <c r="F514" s="21" t="e">
        <f>IF(A514&lt;&gt;"",VLOOKUP(B514,'Ket qua do'!$C$5:$AP$50000,$F$3,TRUE),"")</f>
        <v>#N/A</v>
      </c>
      <c r="G514" s="21" t="e">
        <f>IF(A514&lt;&gt;"",VLOOKUP(B514,'Ket qua do'!$C$5:$AP$50000,$G$3,TRUE),"")</f>
        <v>#N/A</v>
      </c>
      <c r="H514" s="21" t="e">
        <f>IF(A514&lt;&gt;"",VLOOKUP(B514,'Ket qua do'!$C$5:$AP$50000,$H$3,TRUE),"")</f>
        <v>#N/A</v>
      </c>
      <c r="I514" s="21" t="e">
        <f>IF(A514&lt;&gt;"",VLOOKUP(B514,'Ket qua do'!$C$5:$AP$50000,$I$3,TRUE)*$E$9/1000,"")</f>
        <v>#N/A</v>
      </c>
      <c r="J514" s="21" t="e">
        <f>IF(A514&lt;&gt;"",VLOOKUP(B514,'Ket qua do'!$C$5:$AP$50000,$J$3,TRUE)*$E$9/1000,"")</f>
        <v>#N/A</v>
      </c>
      <c r="K514" s="21" t="e">
        <f>IF(A514&lt;&gt;"",VLOOKUP(B514,'Ket qua do'!$C$5:$AP$50000,$K$3,TRUE)*$E$9/1000,"")</f>
        <v>#N/A</v>
      </c>
      <c r="L514" s="21" t="e">
        <f>IF(A514&lt;&gt;"",VLOOKUP(B514,'Ket qua do'!$C$5:$AP$50000,$L$3,TRUE),"")</f>
        <v>#N/A</v>
      </c>
    </row>
    <row r="515" spans="1:12" x14ac:dyDescent="0.25">
      <c r="A515" t="e">
        <f t="shared" si="13"/>
        <v>#N/A</v>
      </c>
      <c r="B515" s="1" t="e">
        <f>IF(A515&lt;&gt;"",VLOOKUP(A515,'Ket qua do'!$B$5:$CE$50000,2,TRUE),"")</f>
        <v>#N/A</v>
      </c>
      <c r="C515" s="19" t="e">
        <f>IF(A515&lt;&gt;"",VLOOKUP(B515,'Ket qua do'!$C$5:$AP$50000,$C$3,TRUE)*SQRT(3)*$C$11,"")</f>
        <v>#N/A</v>
      </c>
      <c r="D515" s="21" t="e">
        <f>IF(A515&lt;&gt;"",VLOOKUP(B515,'Ket qua do'!$C$5:$AP$50000,$D$3,TRUE),"")</f>
        <v>#N/A</v>
      </c>
      <c r="E515" s="21" t="e">
        <f>IF(A515&lt;&gt;"",VLOOKUP(B515,'Ket qua do'!$C$5:$AP$50000,$E$3,TRUE)*$C$12,"")</f>
        <v>#N/A</v>
      </c>
      <c r="F515" s="21" t="e">
        <f>IF(A515&lt;&gt;"",VLOOKUP(B515,'Ket qua do'!$C$5:$AP$50000,$F$3,TRUE),"")</f>
        <v>#N/A</v>
      </c>
      <c r="G515" s="21" t="e">
        <f>IF(A515&lt;&gt;"",VLOOKUP(B515,'Ket qua do'!$C$5:$AP$50000,$G$3,TRUE),"")</f>
        <v>#N/A</v>
      </c>
      <c r="H515" s="21" t="e">
        <f>IF(A515&lt;&gt;"",VLOOKUP(B515,'Ket qua do'!$C$5:$AP$50000,$H$3,TRUE),"")</f>
        <v>#N/A</v>
      </c>
      <c r="I515" s="21" t="e">
        <f>IF(A515&lt;&gt;"",VLOOKUP(B515,'Ket qua do'!$C$5:$AP$50000,$I$3,TRUE)*$E$9/1000,"")</f>
        <v>#N/A</v>
      </c>
      <c r="J515" s="21" t="e">
        <f>IF(A515&lt;&gt;"",VLOOKUP(B515,'Ket qua do'!$C$5:$AP$50000,$J$3,TRUE)*$E$9/1000,"")</f>
        <v>#N/A</v>
      </c>
      <c r="K515" s="21" t="e">
        <f>IF(A515&lt;&gt;"",VLOOKUP(B515,'Ket qua do'!$C$5:$AP$50000,$K$3,TRUE)*$E$9/1000,"")</f>
        <v>#N/A</v>
      </c>
      <c r="L515" s="21" t="e">
        <f>IF(A515&lt;&gt;"",VLOOKUP(B515,'Ket qua do'!$C$5:$AP$50000,$L$3,TRUE),"")</f>
        <v>#N/A</v>
      </c>
    </row>
    <row r="516" spans="1:12" x14ac:dyDescent="0.25">
      <c r="A516" t="e">
        <f t="shared" si="13"/>
        <v>#N/A</v>
      </c>
      <c r="B516" s="1" t="e">
        <f>IF(A516&lt;&gt;"",VLOOKUP(A516,'Ket qua do'!$B$5:$CE$50000,2,TRUE),"")</f>
        <v>#N/A</v>
      </c>
      <c r="C516" s="19" t="e">
        <f>IF(A516&lt;&gt;"",VLOOKUP(B516,'Ket qua do'!$C$5:$AP$50000,$C$3,TRUE)*SQRT(3)*$C$11,"")</f>
        <v>#N/A</v>
      </c>
      <c r="D516" s="21" t="e">
        <f>IF(A516&lt;&gt;"",VLOOKUP(B516,'Ket qua do'!$C$5:$AP$50000,$D$3,TRUE),"")</f>
        <v>#N/A</v>
      </c>
      <c r="E516" s="21" t="e">
        <f>IF(A516&lt;&gt;"",VLOOKUP(B516,'Ket qua do'!$C$5:$AP$50000,$E$3,TRUE)*$C$12,"")</f>
        <v>#N/A</v>
      </c>
      <c r="F516" s="21" t="e">
        <f>IF(A516&lt;&gt;"",VLOOKUP(B516,'Ket qua do'!$C$5:$AP$50000,$F$3,TRUE),"")</f>
        <v>#N/A</v>
      </c>
      <c r="G516" s="21" t="e">
        <f>IF(A516&lt;&gt;"",VLOOKUP(B516,'Ket qua do'!$C$5:$AP$50000,$G$3,TRUE),"")</f>
        <v>#N/A</v>
      </c>
      <c r="H516" s="21" t="e">
        <f>IF(A516&lt;&gt;"",VLOOKUP(B516,'Ket qua do'!$C$5:$AP$50000,$H$3,TRUE),"")</f>
        <v>#N/A</v>
      </c>
      <c r="I516" s="21" t="e">
        <f>IF(A516&lt;&gt;"",VLOOKUP(B516,'Ket qua do'!$C$5:$AP$50000,$I$3,TRUE)*$E$9/1000,"")</f>
        <v>#N/A</v>
      </c>
      <c r="J516" s="21" t="e">
        <f>IF(A516&lt;&gt;"",VLOOKUP(B516,'Ket qua do'!$C$5:$AP$50000,$J$3,TRUE)*$E$9/1000,"")</f>
        <v>#N/A</v>
      </c>
      <c r="K516" s="21" t="e">
        <f>IF(A516&lt;&gt;"",VLOOKUP(B516,'Ket qua do'!$C$5:$AP$50000,$K$3,TRUE)*$E$9/1000,"")</f>
        <v>#N/A</v>
      </c>
      <c r="L516" s="21" t="e">
        <f>IF(A516&lt;&gt;"",VLOOKUP(B516,'Ket qua do'!$C$5:$AP$50000,$L$3,TRUE),"")</f>
        <v>#N/A</v>
      </c>
    </row>
    <row r="517" spans="1:12" x14ac:dyDescent="0.25">
      <c r="A517" t="e">
        <f t="shared" si="13"/>
        <v>#N/A</v>
      </c>
      <c r="B517" s="1" t="e">
        <f>IF(A517&lt;&gt;"",VLOOKUP(A517,'Ket qua do'!$B$5:$CE$50000,2,TRUE),"")</f>
        <v>#N/A</v>
      </c>
      <c r="C517" s="19" t="e">
        <f>IF(A517&lt;&gt;"",VLOOKUP(B517,'Ket qua do'!$C$5:$AP$50000,$C$3,TRUE)*SQRT(3)*$C$11,"")</f>
        <v>#N/A</v>
      </c>
      <c r="D517" s="21" t="e">
        <f>IF(A517&lt;&gt;"",VLOOKUP(B517,'Ket qua do'!$C$5:$AP$50000,$D$3,TRUE),"")</f>
        <v>#N/A</v>
      </c>
      <c r="E517" s="21" t="e">
        <f>IF(A517&lt;&gt;"",VLOOKUP(B517,'Ket qua do'!$C$5:$AP$50000,$E$3,TRUE)*$C$12,"")</f>
        <v>#N/A</v>
      </c>
      <c r="F517" s="21" t="e">
        <f>IF(A517&lt;&gt;"",VLOOKUP(B517,'Ket qua do'!$C$5:$AP$50000,$F$3,TRUE),"")</f>
        <v>#N/A</v>
      </c>
      <c r="G517" s="21" t="e">
        <f>IF(A517&lt;&gt;"",VLOOKUP(B517,'Ket qua do'!$C$5:$AP$50000,$G$3,TRUE),"")</f>
        <v>#N/A</v>
      </c>
      <c r="H517" s="21" t="e">
        <f>IF(A517&lt;&gt;"",VLOOKUP(B517,'Ket qua do'!$C$5:$AP$50000,$H$3,TRUE),"")</f>
        <v>#N/A</v>
      </c>
      <c r="I517" s="21" t="e">
        <f>IF(A517&lt;&gt;"",VLOOKUP(B517,'Ket qua do'!$C$5:$AP$50000,$I$3,TRUE)*$E$9/1000,"")</f>
        <v>#N/A</v>
      </c>
      <c r="J517" s="21" t="e">
        <f>IF(A517&lt;&gt;"",VLOOKUP(B517,'Ket qua do'!$C$5:$AP$50000,$J$3,TRUE)*$E$9/1000,"")</f>
        <v>#N/A</v>
      </c>
      <c r="K517" s="21" t="e">
        <f>IF(A517&lt;&gt;"",VLOOKUP(B517,'Ket qua do'!$C$5:$AP$50000,$K$3,TRUE)*$E$9/1000,"")</f>
        <v>#N/A</v>
      </c>
      <c r="L517" s="21" t="e">
        <f>IF(A517&lt;&gt;"",VLOOKUP(B517,'Ket qua do'!$C$5:$AP$50000,$L$3,TRUE),"")</f>
        <v>#N/A</v>
      </c>
    </row>
    <row r="518" spans="1:12" x14ac:dyDescent="0.25">
      <c r="A518" t="e">
        <f t="shared" si="13"/>
        <v>#N/A</v>
      </c>
      <c r="B518" s="1" t="e">
        <f>IF(A518&lt;&gt;"",VLOOKUP(A518,'Ket qua do'!$B$5:$CE$50000,2,TRUE),"")</f>
        <v>#N/A</v>
      </c>
      <c r="C518" s="19" t="e">
        <f>IF(A518&lt;&gt;"",VLOOKUP(B518,'Ket qua do'!$C$5:$AP$50000,$C$3,TRUE)*SQRT(3)*$C$11,"")</f>
        <v>#N/A</v>
      </c>
      <c r="D518" s="21" t="e">
        <f>IF(A518&lt;&gt;"",VLOOKUP(B518,'Ket qua do'!$C$5:$AP$50000,$D$3,TRUE),"")</f>
        <v>#N/A</v>
      </c>
      <c r="E518" s="21" t="e">
        <f>IF(A518&lt;&gt;"",VLOOKUP(B518,'Ket qua do'!$C$5:$AP$50000,$E$3,TRUE)*$C$12,"")</f>
        <v>#N/A</v>
      </c>
      <c r="F518" s="21" t="e">
        <f>IF(A518&lt;&gt;"",VLOOKUP(B518,'Ket qua do'!$C$5:$AP$50000,$F$3,TRUE),"")</f>
        <v>#N/A</v>
      </c>
      <c r="G518" s="21" t="e">
        <f>IF(A518&lt;&gt;"",VLOOKUP(B518,'Ket qua do'!$C$5:$AP$50000,$G$3,TRUE),"")</f>
        <v>#N/A</v>
      </c>
      <c r="H518" s="21" t="e">
        <f>IF(A518&lt;&gt;"",VLOOKUP(B518,'Ket qua do'!$C$5:$AP$50000,$H$3,TRUE),"")</f>
        <v>#N/A</v>
      </c>
      <c r="I518" s="21" t="e">
        <f>IF(A518&lt;&gt;"",VLOOKUP(B518,'Ket qua do'!$C$5:$AP$50000,$I$3,TRUE)*$E$9/1000,"")</f>
        <v>#N/A</v>
      </c>
      <c r="J518" s="21" t="e">
        <f>IF(A518&lt;&gt;"",VLOOKUP(B518,'Ket qua do'!$C$5:$AP$50000,$J$3,TRUE)*$E$9/1000,"")</f>
        <v>#N/A</v>
      </c>
      <c r="K518" s="21" t="e">
        <f>IF(A518&lt;&gt;"",VLOOKUP(B518,'Ket qua do'!$C$5:$AP$50000,$K$3,TRUE)*$E$9/1000,"")</f>
        <v>#N/A</v>
      </c>
      <c r="L518" s="21" t="e">
        <f>IF(A518&lt;&gt;"",VLOOKUP(B518,'Ket qua do'!$C$5:$AP$50000,$L$3,TRUE),"")</f>
        <v>#N/A</v>
      </c>
    </row>
    <row r="519" spans="1:12" x14ac:dyDescent="0.25">
      <c r="A519" t="e">
        <f t="shared" si="13"/>
        <v>#N/A</v>
      </c>
      <c r="B519" s="1" t="e">
        <f>IF(A519&lt;&gt;"",VLOOKUP(A519,'Ket qua do'!$B$5:$CE$50000,2,TRUE),"")</f>
        <v>#N/A</v>
      </c>
      <c r="C519" s="19" t="e">
        <f>IF(A519&lt;&gt;"",VLOOKUP(B519,'Ket qua do'!$C$5:$AP$50000,$C$3,TRUE)*SQRT(3)*$C$11,"")</f>
        <v>#N/A</v>
      </c>
      <c r="D519" s="21" t="e">
        <f>IF(A519&lt;&gt;"",VLOOKUP(B519,'Ket qua do'!$C$5:$AP$50000,$D$3,TRUE),"")</f>
        <v>#N/A</v>
      </c>
      <c r="E519" s="21" t="e">
        <f>IF(A519&lt;&gt;"",VLOOKUP(B519,'Ket qua do'!$C$5:$AP$50000,$E$3,TRUE)*$C$12,"")</f>
        <v>#N/A</v>
      </c>
      <c r="F519" s="21" t="e">
        <f>IF(A519&lt;&gt;"",VLOOKUP(B519,'Ket qua do'!$C$5:$AP$50000,$F$3,TRUE),"")</f>
        <v>#N/A</v>
      </c>
      <c r="G519" s="21" t="e">
        <f>IF(A519&lt;&gt;"",VLOOKUP(B519,'Ket qua do'!$C$5:$AP$50000,$G$3,TRUE),"")</f>
        <v>#N/A</v>
      </c>
      <c r="H519" s="21" t="e">
        <f>IF(A519&lt;&gt;"",VLOOKUP(B519,'Ket qua do'!$C$5:$AP$50000,$H$3,TRUE),"")</f>
        <v>#N/A</v>
      </c>
      <c r="I519" s="21" t="e">
        <f>IF(A519&lt;&gt;"",VLOOKUP(B519,'Ket qua do'!$C$5:$AP$50000,$I$3,TRUE)*$E$9/1000,"")</f>
        <v>#N/A</v>
      </c>
      <c r="J519" s="21" t="e">
        <f>IF(A519&lt;&gt;"",VLOOKUP(B519,'Ket qua do'!$C$5:$AP$50000,$J$3,TRUE)*$E$9/1000,"")</f>
        <v>#N/A</v>
      </c>
      <c r="K519" s="21" t="e">
        <f>IF(A519&lt;&gt;"",VLOOKUP(B519,'Ket qua do'!$C$5:$AP$50000,$K$3,TRUE)*$E$9/1000,"")</f>
        <v>#N/A</v>
      </c>
      <c r="L519" s="21" t="e">
        <f>IF(A519&lt;&gt;"",VLOOKUP(B519,'Ket qua do'!$C$5:$AP$50000,$L$3,TRUE),"")</f>
        <v>#N/A</v>
      </c>
    </row>
    <row r="520" spans="1:12" x14ac:dyDescent="0.25">
      <c r="A520" t="e">
        <f t="shared" si="13"/>
        <v>#N/A</v>
      </c>
      <c r="B520" s="1" t="e">
        <f>IF(A520&lt;&gt;"",VLOOKUP(A520,'Ket qua do'!$B$5:$CE$50000,2,TRUE),"")</f>
        <v>#N/A</v>
      </c>
      <c r="C520" s="19" t="e">
        <f>IF(A520&lt;&gt;"",VLOOKUP(B520,'Ket qua do'!$C$5:$AP$50000,$C$3,TRUE)*SQRT(3)*$C$11,"")</f>
        <v>#N/A</v>
      </c>
      <c r="D520" s="21" t="e">
        <f>IF(A520&lt;&gt;"",VLOOKUP(B520,'Ket qua do'!$C$5:$AP$50000,$D$3,TRUE),"")</f>
        <v>#N/A</v>
      </c>
      <c r="E520" s="21" t="e">
        <f>IF(A520&lt;&gt;"",VLOOKUP(B520,'Ket qua do'!$C$5:$AP$50000,$E$3,TRUE)*$C$12,"")</f>
        <v>#N/A</v>
      </c>
      <c r="F520" s="21" t="e">
        <f>IF(A520&lt;&gt;"",VLOOKUP(B520,'Ket qua do'!$C$5:$AP$50000,$F$3,TRUE),"")</f>
        <v>#N/A</v>
      </c>
      <c r="G520" s="21" t="e">
        <f>IF(A520&lt;&gt;"",VLOOKUP(B520,'Ket qua do'!$C$5:$AP$50000,$G$3,TRUE),"")</f>
        <v>#N/A</v>
      </c>
      <c r="H520" s="21" t="e">
        <f>IF(A520&lt;&gt;"",VLOOKUP(B520,'Ket qua do'!$C$5:$AP$50000,$H$3,TRUE),"")</f>
        <v>#N/A</v>
      </c>
      <c r="I520" s="21" t="e">
        <f>IF(A520&lt;&gt;"",VLOOKUP(B520,'Ket qua do'!$C$5:$AP$50000,$I$3,TRUE)*$E$9/1000,"")</f>
        <v>#N/A</v>
      </c>
      <c r="J520" s="21" t="e">
        <f>IF(A520&lt;&gt;"",VLOOKUP(B520,'Ket qua do'!$C$5:$AP$50000,$J$3,TRUE)*$E$9/1000,"")</f>
        <v>#N/A</v>
      </c>
      <c r="K520" s="21" t="e">
        <f>IF(A520&lt;&gt;"",VLOOKUP(B520,'Ket qua do'!$C$5:$AP$50000,$K$3,TRUE)*$E$9/1000,"")</f>
        <v>#N/A</v>
      </c>
      <c r="L520" s="21" t="e">
        <f>IF(A520&lt;&gt;"",VLOOKUP(B520,'Ket qua do'!$C$5:$AP$50000,$L$3,TRUE),"")</f>
        <v>#N/A</v>
      </c>
    </row>
    <row r="521" spans="1:12" x14ac:dyDescent="0.25">
      <c r="A521" t="e">
        <f t="shared" si="13"/>
        <v>#N/A</v>
      </c>
      <c r="B521" s="1" t="e">
        <f>IF(A521&lt;&gt;"",VLOOKUP(A521,'Ket qua do'!$B$5:$CE$50000,2,TRUE),"")</f>
        <v>#N/A</v>
      </c>
      <c r="C521" s="19" t="e">
        <f>IF(A521&lt;&gt;"",VLOOKUP(B521,'Ket qua do'!$C$5:$AP$50000,$C$3,TRUE)*SQRT(3)*$C$11,"")</f>
        <v>#N/A</v>
      </c>
      <c r="D521" s="21" t="e">
        <f>IF(A521&lt;&gt;"",VLOOKUP(B521,'Ket qua do'!$C$5:$AP$50000,$D$3,TRUE),"")</f>
        <v>#N/A</v>
      </c>
      <c r="E521" s="21" t="e">
        <f>IF(A521&lt;&gt;"",VLOOKUP(B521,'Ket qua do'!$C$5:$AP$50000,$E$3,TRUE)*$C$12,"")</f>
        <v>#N/A</v>
      </c>
      <c r="F521" s="21" t="e">
        <f>IF(A521&lt;&gt;"",VLOOKUP(B521,'Ket qua do'!$C$5:$AP$50000,$F$3,TRUE),"")</f>
        <v>#N/A</v>
      </c>
      <c r="G521" s="21" t="e">
        <f>IF(A521&lt;&gt;"",VLOOKUP(B521,'Ket qua do'!$C$5:$AP$50000,$G$3,TRUE),"")</f>
        <v>#N/A</v>
      </c>
      <c r="H521" s="21" t="e">
        <f>IF(A521&lt;&gt;"",VLOOKUP(B521,'Ket qua do'!$C$5:$AP$50000,$H$3,TRUE),"")</f>
        <v>#N/A</v>
      </c>
      <c r="I521" s="21" t="e">
        <f>IF(A521&lt;&gt;"",VLOOKUP(B521,'Ket qua do'!$C$5:$AP$50000,$I$3,TRUE)*$E$9/1000,"")</f>
        <v>#N/A</v>
      </c>
      <c r="J521" s="21" t="e">
        <f>IF(A521&lt;&gt;"",VLOOKUP(B521,'Ket qua do'!$C$5:$AP$50000,$J$3,TRUE)*$E$9/1000,"")</f>
        <v>#N/A</v>
      </c>
      <c r="K521" s="21" t="e">
        <f>IF(A521&lt;&gt;"",VLOOKUP(B521,'Ket qua do'!$C$5:$AP$50000,$K$3,TRUE)*$E$9/1000,"")</f>
        <v>#N/A</v>
      </c>
      <c r="L521" s="21" t="e">
        <f>IF(A521&lt;&gt;"",VLOOKUP(B521,'Ket qua do'!$C$5:$AP$50000,$L$3,TRUE),"")</f>
        <v>#N/A</v>
      </c>
    </row>
    <row r="522" spans="1:12" x14ac:dyDescent="0.25">
      <c r="A522" t="e">
        <f t="shared" si="13"/>
        <v>#N/A</v>
      </c>
      <c r="B522" s="1" t="e">
        <f>IF(A522&lt;&gt;"",VLOOKUP(A522,'Ket qua do'!$B$5:$CE$50000,2,TRUE),"")</f>
        <v>#N/A</v>
      </c>
      <c r="C522" s="19" t="e">
        <f>IF(A522&lt;&gt;"",VLOOKUP(B522,'Ket qua do'!$C$5:$AP$50000,$C$3,TRUE)*SQRT(3)*$C$11,"")</f>
        <v>#N/A</v>
      </c>
      <c r="D522" s="21" t="e">
        <f>IF(A522&lt;&gt;"",VLOOKUP(B522,'Ket qua do'!$C$5:$AP$50000,$D$3,TRUE),"")</f>
        <v>#N/A</v>
      </c>
      <c r="E522" s="21" t="e">
        <f>IF(A522&lt;&gt;"",VLOOKUP(B522,'Ket qua do'!$C$5:$AP$50000,$E$3,TRUE)*$C$12,"")</f>
        <v>#N/A</v>
      </c>
      <c r="F522" s="21" t="e">
        <f>IF(A522&lt;&gt;"",VLOOKUP(B522,'Ket qua do'!$C$5:$AP$50000,$F$3,TRUE),"")</f>
        <v>#N/A</v>
      </c>
      <c r="G522" s="21" t="e">
        <f>IF(A522&lt;&gt;"",VLOOKUP(B522,'Ket qua do'!$C$5:$AP$50000,$G$3,TRUE),"")</f>
        <v>#N/A</v>
      </c>
      <c r="H522" s="21" t="e">
        <f>IF(A522&lt;&gt;"",VLOOKUP(B522,'Ket qua do'!$C$5:$AP$50000,$H$3,TRUE),"")</f>
        <v>#N/A</v>
      </c>
      <c r="I522" s="21" t="e">
        <f>IF(A522&lt;&gt;"",VLOOKUP(B522,'Ket qua do'!$C$5:$AP$50000,$I$3,TRUE)*$E$9/1000,"")</f>
        <v>#N/A</v>
      </c>
      <c r="J522" s="21" t="e">
        <f>IF(A522&lt;&gt;"",VLOOKUP(B522,'Ket qua do'!$C$5:$AP$50000,$J$3,TRUE)*$E$9/1000,"")</f>
        <v>#N/A</v>
      </c>
      <c r="K522" s="21" t="e">
        <f>IF(A522&lt;&gt;"",VLOOKUP(B522,'Ket qua do'!$C$5:$AP$50000,$K$3,TRUE)*$E$9/1000,"")</f>
        <v>#N/A</v>
      </c>
      <c r="L522" s="21" t="e">
        <f>IF(A522&lt;&gt;"",VLOOKUP(B522,'Ket qua do'!$C$5:$AP$50000,$L$3,TRUE),"")</f>
        <v>#N/A</v>
      </c>
    </row>
    <row r="523" spans="1:12" x14ac:dyDescent="0.25">
      <c r="A523" t="e">
        <f t="shared" si="13"/>
        <v>#N/A</v>
      </c>
      <c r="B523" s="1" t="e">
        <f>IF(A523&lt;&gt;"",VLOOKUP(A523,'Ket qua do'!$B$5:$CE$50000,2,TRUE),"")</f>
        <v>#N/A</v>
      </c>
      <c r="C523" s="19" t="e">
        <f>IF(A523&lt;&gt;"",VLOOKUP(B523,'Ket qua do'!$C$5:$AP$50000,$C$3,TRUE)*SQRT(3)*$C$11,"")</f>
        <v>#N/A</v>
      </c>
      <c r="D523" s="21" t="e">
        <f>IF(A523&lt;&gt;"",VLOOKUP(B523,'Ket qua do'!$C$5:$AP$50000,$D$3,TRUE),"")</f>
        <v>#N/A</v>
      </c>
      <c r="E523" s="21" t="e">
        <f>IF(A523&lt;&gt;"",VLOOKUP(B523,'Ket qua do'!$C$5:$AP$50000,$E$3,TRUE)*$C$12,"")</f>
        <v>#N/A</v>
      </c>
      <c r="F523" s="21" t="e">
        <f>IF(A523&lt;&gt;"",VLOOKUP(B523,'Ket qua do'!$C$5:$AP$50000,$F$3,TRUE),"")</f>
        <v>#N/A</v>
      </c>
      <c r="G523" s="21" t="e">
        <f>IF(A523&lt;&gt;"",VLOOKUP(B523,'Ket qua do'!$C$5:$AP$50000,$G$3,TRUE),"")</f>
        <v>#N/A</v>
      </c>
      <c r="H523" s="21" t="e">
        <f>IF(A523&lt;&gt;"",VLOOKUP(B523,'Ket qua do'!$C$5:$AP$50000,$H$3,TRUE),"")</f>
        <v>#N/A</v>
      </c>
      <c r="I523" s="21" t="e">
        <f>IF(A523&lt;&gt;"",VLOOKUP(B523,'Ket qua do'!$C$5:$AP$50000,$I$3,TRUE)*$E$9/1000,"")</f>
        <v>#N/A</v>
      </c>
      <c r="J523" s="21" t="e">
        <f>IF(A523&lt;&gt;"",VLOOKUP(B523,'Ket qua do'!$C$5:$AP$50000,$J$3,TRUE)*$E$9/1000,"")</f>
        <v>#N/A</v>
      </c>
      <c r="K523" s="21" t="e">
        <f>IF(A523&lt;&gt;"",VLOOKUP(B523,'Ket qua do'!$C$5:$AP$50000,$K$3,TRUE)*$E$9/1000,"")</f>
        <v>#N/A</v>
      </c>
      <c r="L523" s="21" t="e">
        <f>IF(A523&lt;&gt;"",VLOOKUP(B523,'Ket qua do'!$C$5:$AP$50000,$L$3,TRUE),"")</f>
        <v>#N/A</v>
      </c>
    </row>
    <row r="524" spans="1:12" x14ac:dyDescent="0.25">
      <c r="A524" t="e">
        <f t="shared" si="13"/>
        <v>#N/A</v>
      </c>
      <c r="B524" s="1" t="e">
        <f>IF(A524&lt;&gt;"",VLOOKUP(A524,'Ket qua do'!$B$5:$CE$50000,2,TRUE),"")</f>
        <v>#N/A</v>
      </c>
      <c r="C524" s="19" t="e">
        <f>IF(A524&lt;&gt;"",VLOOKUP(B524,'Ket qua do'!$C$5:$AP$50000,$C$3,TRUE)*SQRT(3)*$C$11,"")</f>
        <v>#N/A</v>
      </c>
      <c r="D524" s="21" t="e">
        <f>IF(A524&lt;&gt;"",VLOOKUP(B524,'Ket qua do'!$C$5:$AP$50000,$D$3,TRUE),"")</f>
        <v>#N/A</v>
      </c>
      <c r="E524" s="21" t="e">
        <f>IF(A524&lt;&gt;"",VLOOKUP(B524,'Ket qua do'!$C$5:$AP$50000,$E$3,TRUE)*$C$12,"")</f>
        <v>#N/A</v>
      </c>
      <c r="F524" s="21" t="e">
        <f>IF(A524&lt;&gt;"",VLOOKUP(B524,'Ket qua do'!$C$5:$AP$50000,$F$3,TRUE),"")</f>
        <v>#N/A</v>
      </c>
      <c r="G524" s="21" t="e">
        <f>IF(A524&lt;&gt;"",VLOOKUP(B524,'Ket qua do'!$C$5:$AP$50000,$G$3,TRUE),"")</f>
        <v>#N/A</v>
      </c>
      <c r="H524" s="21" t="e">
        <f>IF(A524&lt;&gt;"",VLOOKUP(B524,'Ket qua do'!$C$5:$AP$50000,$H$3,TRUE),"")</f>
        <v>#N/A</v>
      </c>
      <c r="I524" s="21" t="e">
        <f>IF(A524&lt;&gt;"",VLOOKUP(B524,'Ket qua do'!$C$5:$AP$50000,$I$3,TRUE)*$E$9/1000,"")</f>
        <v>#N/A</v>
      </c>
      <c r="J524" s="21" t="e">
        <f>IF(A524&lt;&gt;"",VLOOKUP(B524,'Ket qua do'!$C$5:$AP$50000,$J$3,TRUE)*$E$9/1000,"")</f>
        <v>#N/A</v>
      </c>
      <c r="K524" s="21" t="e">
        <f>IF(A524&lt;&gt;"",VLOOKUP(B524,'Ket qua do'!$C$5:$AP$50000,$K$3,TRUE)*$E$9/1000,"")</f>
        <v>#N/A</v>
      </c>
      <c r="L524" s="21" t="e">
        <f>IF(A524&lt;&gt;"",VLOOKUP(B524,'Ket qua do'!$C$5:$AP$50000,$L$3,TRUE),"")</f>
        <v>#N/A</v>
      </c>
    </row>
    <row r="525" spans="1:12" x14ac:dyDescent="0.25">
      <c r="A525" t="e">
        <f t="shared" si="13"/>
        <v>#N/A</v>
      </c>
      <c r="B525" s="1" t="e">
        <f>IF(A525&lt;&gt;"",VLOOKUP(A525,'Ket qua do'!$B$5:$CE$50000,2,TRUE),"")</f>
        <v>#N/A</v>
      </c>
      <c r="C525" s="19" t="e">
        <f>IF(A525&lt;&gt;"",VLOOKUP(B525,'Ket qua do'!$C$5:$AP$50000,$C$3,TRUE)*SQRT(3)*$C$11,"")</f>
        <v>#N/A</v>
      </c>
      <c r="D525" s="21" t="e">
        <f>IF(A525&lt;&gt;"",VLOOKUP(B525,'Ket qua do'!$C$5:$AP$50000,$D$3,TRUE),"")</f>
        <v>#N/A</v>
      </c>
      <c r="E525" s="21" t="e">
        <f>IF(A525&lt;&gt;"",VLOOKUP(B525,'Ket qua do'!$C$5:$AP$50000,$E$3,TRUE)*$C$12,"")</f>
        <v>#N/A</v>
      </c>
      <c r="F525" s="21" t="e">
        <f>IF(A525&lt;&gt;"",VLOOKUP(B525,'Ket qua do'!$C$5:$AP$50000,$F$3,TRUE),"")</f>
        <v>#N/A</v>
      </c>
      <c r="G525" s="21" t="e">
        <f>IF(A525&lt;&gt;"",VLOOKUP(B525,'Ket qua do'!$C$5:$AP$50000,$G$3,TRUE),"")</f>
        <v>#N/A</v>
      </c>
      <c r="H525" s="21" t="e">
        <f>IF(A525&lt;&gt;"",VLOOKUP(B525,'Ket qua do'!$C$5:$AP$50000,$H$3,TRUE),"")</f>
        <v>#N/A</v>
      </c>
      <c r="I525" s="21" t="e">
        <f>IF(A525&lt;&gt;"",VLOOKUP(B525,'Ket qua do'!$C$5:$AP$50000,$I$3,TRUE)*$E$9/1000,"")</f>
        <v>#N/A</v>
      </c>
      <c r="J525" s="21" t="e">
        <f>IF(A525&lt;&gt;"",VLOOKUP(B525,'Ket qua do'!$C$5:$AP$50000,$J$3,TRUE)*$E$9/1000,"")</f>
        <v>#N/A</v>
      </c>
      <c r="K525" s="21" t="e">
        <f>IF(A525&lt;&gt;"",VLOOKUP(B525,'Ket qua do'!$C$5:$AP$50000,$K$3,TRUE)*$E$9/1000,"")</f>
        <v>#N/A</v>
      </c>
      <c r="L525" s="21" t="e">
        <f>IF(A525&lt;&gt;"",VLOOKUP(B525,'Ket qua do'!$C$5:$AP$50000,$L$3,TRUE),"")</f>
        <v>#N/A</v>
      </c>
    </row>
    <row r="526" spans="1:12" x14ac:dyDescent="0.25">
      <c r="A526" t="e">
        <f t="shared" si="13"/>
        <v>#N/A</v>
      </c>
      <c r="B526" s="1" t="e">
        <f>IF(A526&lt;&gt;"",VLOOKUP(A526,'Ket qua do'!$B$5:$CE$50000,2,TRUE),"")</f>
        <v>#N/A</v>
      </c>
      <c r="C526" s="19" t="e">
        <f>IF(A526&lt;&gt;"",VLOOKUP(B526,'Ket qua do'!$C$5:$AP$50000,$C$3,TRUE)*SQRT(3)*$C$11,"")</f>
        <v>#N/A</v>
      </c>
      <c r="D526" s="21" t="e">
        <f>IF(A526&lt;&gt;"",VLOOKUP(B526,'Ket qua do'!$C$5:$AP$50000,$D$3,TRUE),"")</f>
        <v>#N/A</v>
      </c>
      <c r="E526" s="21" t="e">
        <f>IF(A526&lt;&gt;"",VLOOKUP(B526,'Ket qua do'!$C$5:$AP$50000,$E$3,TRUE)*$C$12,"")</f>
        <v>#N/A</v>
      </c>
      <c r="F526" s="21" t="e">
        <f>IF(A526&lt;&gt;"",VLOOKUP(B526,'Ket qua do'!$C$5:$AP$50000,$F$3,TRUE),"")</f>
        <v>#N/A</v>
      </c>
      <c r="G526" s="21" t="e">
        <f>IF(A526&lt;&gt;"",VLOOKUP(B526,'Ket qua do'!$C$5:$AP$50000,$G$3,TRUE),"")</f>
        <v>#N/A</v>
      </c>
      <c r="H526" s="21" t="e">
        <f>IF(A526&lt;&gt;"",VLOOKUP(B526,'Ket qua do'!$C$5:$AP$50000,$H$3,TRUE),"")</f>
        <v>#N/A</v>
      </c>
      <c r="I526" s="21" t="e">
        <f>IF(A526&lt;&gt;"",VLOOKUP(B526,'Ket qua do'!$C$5:$AP$50000,$I$3,TRUE)*$E$9/1000,"")</f>
        <v>#N/A</v>
      </c>
      <c r="J526" s="21" t="e">
        <f>IF(A526&lt;&gt;"",VLOOKUP(B526,'Ket qua do'!$C$5:$AP$50000,$J$3,TRUE)*$E$9/1000,"")</f>
        <v>#N/A</v>
      </c>
      <c r="K526" s="21" t="e">
        <f>IF(A526&lt;&gt;"",VLOOKUP(B526,'Ket qua do'!$C$5:$AP$50000,$K$3,TRUE)*$E$9/1000,"")</f>
        <v>#N/A</v>
      </c>
      <c r="L526" s="21" t="e">
        <f>IF(A526&lt;&gt;"",VLOOKUP(B526,'Ket qua do'!$C$5:$AP$50000,$L$3,TRUE),"")</f>
        <v>#N/A</v>
      </c>
    </row>
    <row r="527" spans="1:12" x14ac:dyDescent="0.25">
      <c r="A527" t="e">
        <f t="shared" si="13"/>
        <v>#N/A</v>
      </c>
      <c r="B527" s="1" t="e">
        <f>IF(A527&lt;&gt;"",VLOOKUP(A527,'Ket qua do'!$B$5:$CE$50000,2,TRUE),"")</f>
        <v>#N/A</v>
      </c>
      <c r="C527" s="19" t="e">
        <f>IF(A527&lt;&gt;"",VLOOKUP(B527,'Ket qua do'!$C$5:$AP$50000,$C$3,TRUE)*SQRT(3)*$C$11,"")</f>
        <v>#N/A</v>
      </c>
      <c r="D527" s="21" t="e">
        <f>IF(A527&lt;&gt;"",VLOOKUP(B527,'Ket qua do'!$C$5:$AP$50000,$D$3,TRUE),"")</f>
        <v>#N/A</v>
      </c>
      <c r="E527" s="21" t="e">
        <f>IF(A527&lt;&gt;"",VLOOKUP(B527,'Ket qua do'!$C$5:$AP$50000,$E$3,TRUE)*$C$12,"")</f>
        <v>#N/A</v>
      </c>
      <c r="F527" s="21" t="e">
        <f>IF(A527&lt;&gt;"",VLOOKUP(B527,'Ket qua do'!$C$5:$AP$50000,$F$3,TRUE),"")</f>
        <v>#N/A</v>
      </c>
      <c r="G527" s="21" t="e">
        <f>IF(A527&lt;&gt;"",VLOOKUP(B527,'Ket qua do'!$C$5:$AP$50000,$G$3,TRUE),"")</f>
        <v>#N/A</v>
      </c>
      <c r="H527" s="21" t="e">
        <f>IF(A527&lt;&gt;"",VLOOKUP(B527,'Ket qua do'!$C$5:$AP$50000,$H$3,TRUE),"")</f>
        <v>#N/A</v>
      </c>
      <c r="I527" s="21" t="e">
        <f>IF(A527&lt;&gt;"",VLOOKUP(B527,'Ket qua do'!$C$5:$AP$50000,$I$3,TRUE)*$E$9/1000,"")</f>
        <v>#N/A</v>
      </c>
      <c r="J527" s="21" t="e">
        <f>IF(A527&lt;&gt;"",VLOOKUP(B527,'Ket qua do'!$C$5:$AP$50000,$J$3,TRUE)*$E$9/1000,"")</f>
        <v>#N/A</v>
      </c>
      <c r="K527" s="21" t="e">
        <f>IF(A527&lt;&gt;"",VLOOKUP(B527,'Ket qua do'!$C$5:$AP$50000,$K$3,TRUE)*$E$9/1000,"")</f>
        <v>#N/A</v>
      </c>
      <c r="L527" s="21" t="e">
        <f>IF(A527&lt;&gt;"",VLOOKUP(B527,'Ket qua do'!$C$5:$AP$50000,$L$3,TRUE),"")</f>
        <v>#N/A</v>
      </c>
    </row>
    <row r="528" spans="1:12" x14ac:dyDescent="0.25">
      <c r="A528" t="e">
        <f t="shared" si="13"/>
        <v>#N/A</v>
      </c>
      <c r="B528" s="1" t="e">
        <f>IF(A528&lt;&gt;"",VLOOKUP(A528,'Ket qua do'!$B$5:$CE$50000,2,TRUE),"")</f>
        <v>#N/A</v>
      </c>
      <c r="C528" s="19" t="e">
        <f>IF(A528&lt;&gt;"",VLOOKUP(B528,'Ket qua do'!$C$5:$AP$50000,$C$3,TRUE)*SQRT(3)*$C$11,"")</f>
        <v>#N/A</v>
      </c>
      <c r="D528" s="21" t="e">
        <f>IF(A528&lt;&gt;"",VLOOKUP(B528,'Ket qua do'!$C$5:$AP$50000,$D$3,TRUE),"")</f>
        <v>#N/A</v>
      </c>
      <c r="E528" s="21" t="e">
        <f>IF(A528&lt;&gt;"",VLOOKUP(B528,'Ket qua do'!$C$5:$AP$50000,$E$3,TRUE)*$C$12,"")</f>
        <v>#N/A</v>
      </c>
      <c r="F528" s="21" t="e">
        <f>IF(A528&lt;&gt;"",VLOOKUP(B528,'Ket qua do'!$C$5:$AP$50000,$F$3,TRUE),"")</f>
        <v>#N/A</v>
      </c>
      <c r="G528" s="21" t="e">
        <f>IF(A528&lt;&gt;"",VLOOKUP(B528,'Ket qua do'!$C$5:$AP$50000,$G$3,TRUE),"")</f>
        <v>#N/A</v>
      </c>
      <c r="H528" s="21" t="e">
        <f>IF(A528&lt;&gt;"",VLOOKUP(B528,'Ket qua do'!$C$5:$AP$50000,$H$3,TRUE),"")</f>
        <v>#N/A</v>
      </c>
      <c r="I528" s="21" t="e">
        <f>IF(A528&lt;&gt;"",VLOOKUP(B528,'Ket qua do'!$C$5:$AP$50000,$I$3,TRUE)*$E$9/1000,"")</f>
        <v>#N/A</v>
      </c>
      <c r="J528" s="21" t="e">
        <f>IF(A528&lt;&gt;"",VLOOKUP(B528,'Ket qua do'!$C$5:$AP$50000,$J$3,TRUE)*$E$9/1000,"")</f>
        <v>#N/A</v>
      </c>
      <c r="K528" s="21" t="e">
        <f>IF(A528&lt;&gt;"",VLOOKUP(B528,'Ket qua do'!$C$5:$AP$50000,$K$3,TRUE)*$E$9/1000,"")</f>
        <v>#N/A</v>
      </c>
      <c r="L528" s="21" t="e">
        <f>IF(A528&lt;&gt;"",VLOOKUP(B528,'Ket qua do'!$C$5:$AP$50000,$L$3,TRUE),"")</f>
        <v>#N/A</v>
      </c>
    </row>
    <row r="529" spans="1:12" x14ac:dyDescent="0.25">
      <c r="A529" t="e">
        <f t="shared" si="13"/>
        <v>#N/A</v>
      </c>
      <c r="B529" s="1" t="e">
        <f>IF(A529&lt;&gt;"",VLOOKUP(A529,'Ket qua do'!$B$5:$CE$50000,2,TRUE),"")</f>
        <v>#N/A</v>
      </c>
      <c r="C529" s="19" t="e">
        <f>IF(A529&lt;&gt;"",VLOOKUP(B529,'Ket qua do'!$C$5:$AP$50000,$C$3,TRUE)*SQRT(3)*$C$11,"")</f>
        <v>#N/A</v>
      </c>
      <c r="D529" s="21" t="e">
        <f>IF(A529&lt;&gt;"",VLOOKUP(B529,'Ket qua do'!$C$5:$AP$50000,$D$3,TRUE),"")</f>
        <v>#N/A</v>
      </c>
      <c r="E529" s="21" t="e">
        <f>IF(A529&lt;&gt;"",VLOOKUP(B529,'Ket qua do'!$C$5:$AP$50000,$E$3,TRUE)*$C$12,"")</f>
        <v>#N/A</v>
      </c>
      <c r="F529" s="21" t="e">
        <f>IF(A529&lt;&gt;"",VLOOKUP(B529,'Ket qua do'!$C$5:$AP$50000,$F$3,TRUE),"")</f>
        <v>#N/A</v>
      </c>
      <c r="G529" s="21" t="e">
        <f>IF(A529&lt;&gt;"",VLOOKUP(B529,'Ket qua do'!$C$5:$AP$50000,$G$3,TRUE),"")</f>
        <v>#N/A</v>
      </c>
      <c r="H529" s="21" t="e">
        <f>IF(A529&lt;&gt;"",VLOOKUP(B529,'Ket qua do'!$C$5:$AP$50000,$H$3,TRUE),"")</f>
        <v>#N/A</v>
      </c>
      <c r="I529" s="21" t="e">
        <f>IF(A529&lt;&gt;"",VLOOKUP(B529,'Ket qua do'!$C$5:$AP$50000,$I$3,TRUE)*$E$9/1000,"")</f>
        <v>#N/A</v>
      </c>
      <c r="J529" s="21" t="e">
        <f>IF(A529&lt;&gt;"",VLOOKUP(B529,'Ket qua do'!$C$5:$AP$50000,$J$3,TRUE)*$E$9/1000,"")</f>
        <v>#N/A</v>
      </c>
      <c r="K529" s="21" t="e">
        <f>IF(A529&lt;&gt;"",VLOOKUP(B529,'Ket qua do'!$C$5:$AP$50000,$K$3,TRUE)*$E$9/1000,"")</f>
        <v>#N/A</v>
      </c>
      <c r="L529" s="21" t="e">
        <f>IF(A529&lt;&gt;"",VLOOKUP(B529,'Ket qua do'!$C$5:$AP$50000,$L$3,TRUE),"")</f>
        <v>#N/A</v>
      </c>
    </row>
    <row r="530" spans="1:12" x14ac:dyDescent="0.25">
      <c r="A530" t="e">
        <f t="shared" si="13"/>
        <v>#N/A</v>
      </c>
      <c r="B530" s="1" t="e">
        <f>IF(A530&lt;&gt;"",VLOOKUP(A530,'Ket qua do'!$B$5:$CE$50000,2,TRUE),"")</f>
        <v>#N/A</v>
      </c>
      <c r="C530" s="19" t="e">
        <f>IF(A530&lt;&gt;"",VLOOKUP(B530,'Ket qua do'!$C$5:$AP$50000,$C$3,TRUE)*SQRT(3)*$C$11,"")</f>
        <v>#N/A</v>
      </c>
      <c r="D530" s="21" t="e">
        <f>IF(A530&lt;&gt;"",VLOOKUP(B530,'Ket qua do'!$C$5:$AP$50000,$D$3,TRUE),"")</f>
        <v>#N/A</v>
      </c>
      <c r="E530" s="21" t="e">
        <f>IF(A530&lt;&gt;"",VLOOKUP(B530,'Ket qua do'!$C$5:$AP$50000,$E$3,TRUE)*$C$12,"")</f>
        <v>#N/A</v>
      </c>
      <c r="F530" s="21" t="e">
        <f>IF(A530&lt;&gt;"",VLOOKUP(B530,'Ket qua do'!$C$5:$AP$50000,$F$3,TRUE),"")</f>
        <v>#N/A</v>
      </c>
      <c r="G530" s="21" t="e">
        <f>IF(A530&lt;&gt;"",VLOOKUP(B530,'Ket qua do'!$C$5:$AP$50000,$G$3,TRUE),"")</f>
        <v>#N/A</v>
      </c>
      <c r="H530" s="21" t="e">
        <f>IF(A530&lt;&gt;"",VLOOKUP(B530,'Ket qua do'!$C$5:$AP$50000,$H$3,TRUE),"")</f>
        <v>#N/A</v>
      </c>
      <c r="I530" s="21" t="e">
        <f>IF(A530&lt;&gt;"",VLOOKUP(B530,'Ket qua do'!$C$5:$AP$50000,$I$3,TRUE)*$E$9/1000,"")</f>
        <v>#N/A</v>
      </c>
      <c r="J530" s="21" t="e">
        <f>IF(A530&lt;&gt;"",VLOOKUP(B530,'Ket qua do'!$C$5:$AP$50000,$J$3,TRUE)*$E$9/1000,"")</f>
        <v>#N/A</v>
      </c>
      <c r="K530" s="21" t="e">
        <f>IF(A530&lt;&gt;"",VLOOKUP(B530,'Ket qua do'!$C$5:$AP$50000,$K$3,TRUE)*$E$9/1000,"")</f>
        <v>#N/A</v>
      </c>
      <c r="L530" s="21" t="e">
        <f>IF(A530&lt;&gt;"",VLOOKUP(B530,'Ket qua do'!$C$5:$AP$50000,$L$3,TRUE),"")</f>
        <v>#N/A</v>
      </c>
    </row>
    <row r="531" spans="1:12" x14ac:dyDescent="0.25">
      <c r="A531" t="e">
        <f t="shared" si="13"/>
        <v>#N/A</v>
      </c>
      <c r="B531" s="1" t="e">
        <f>IF(A531&lt;&gt;"",VLOOKUP(A531,'Ket qua do'!$B$5:$CE$50000,2,TRUE),"")</f>
        <v>#N/A</v>
      </c>
      <c r="C531" s="19" t="e">
        <f>IF(A531&lt;&gt;"",VLOOKUP(B531,'Ket qua do'!$C$5:$AP$50000,$C$3,TRUE)*SQRT(3)*$C$11,"")</f>
        <v>#N/A</v>
      </c>
      <c r="D531" s="21" t="e">
        <f>IF(A531&lt;&gt;"",VLOOKUP(B531,'Ket qua do'!$C$5:$AP$50000,$D$3,TRUE),"")</f>
        <v>#N/A</v>
      </c>
      <c r="E531" s="21" t="e">
        <f>IF(A531&lt;&gt;"",VLOOKUP(B531,'Ket qua do'!$C$5:$AP$50000,$E$3,TRUE)*$C$12,"")</f>
        <v>#N/A</v>
      </c>
      <c r="F531" s="21" t="e">
        <f>IF(A531&lt;&gt;"",VLOOKUP(B531,'Ket qua do'!$C$5:$AP$50000,$F$3,TRUE),"")</f>
        <v>#N/A</v>
      </c>
      <c r="G531" s="21" t="e">
        <f>IF(A531&lt;&gt;"",VLOOKUP(B531,'Ket qua do'!$C$5:$AP$50000,$G$3,TRUE),"")</f>
        <v>#N/A</v>
      </c>
      <c r="H531" s="21" t="e">
        <f>IF(A531&lt;&gt;"",VLOOKUP(B531,'Ket qua do'!$C$5:$AP$50000,$H$3,TRUE),"")</f>
        <v>#N/A</v>
      </c>
      <c r="I531" s="21" t="e">
        <f>IF(A531&lt;&gt;"",VLOOKUP(B531,'Ket qua do'!$C$5:$AP$50000,$I$3,TRUE)*$E$9/1000,"")</f>
        <v>#N/A</v>
      </c>
      <c r="J531" s="21" t="e">
        <f>IF(A531&lt;&gt;"",VLOOKUP(B531,'Ket qua do'!$C$5:$AP$50000,$J$3,TRUE)*$E$9/1000,"")</f>
        <v>#N/A</v>
      </c>
      <c r="K531" s="21" t="e">
        <f>IF(A531&lt;&gt;"",VLOOKUP(B531,'Ket qua do'!$C$5:$AP$50000,$K$3,TRUE)*$E$9/1000,"")</f>
        <v>#N/A</v>
      </c>
      <c r="L531" s="21" t="e">
        <f>IF(A531&lt;&gt;"",VLOOKUP(B531,'Ket qua do'!$C$5:$AP$50000,$L$3,TRUE),"")</f>
        <v>#N/A</v>
      </c>
    </row>
    <row r="532" spans="1:12" x14ac:dyDescent="0.25">
      <c r="A532" t="e">
        <f t="shared" si="13"/>
        <v>#N/A</v>
      </c>
      <c r="B532" s="1" t="e">
        <f>IF(A532&lt;&gt;"",VLOOKUP(A532,'Ket qua do'!$B$5:$CE$50000,2,TRUE),"")</f>
        <v>#N/A</v>
      </c>
      <c r="C532" s="19" t="e">
        <f>IF(A532&lt;&gt;"",VLOOKUP(B532,'Ket qua do'!$C$5:$AP$50000,$C$3,TRUE)*SQRT(3)*$C$11,"")</f>
        <v>#N/A</v>
      </c>
      <c r="D532" s="21" t="e">
        <f>IF(A532&lt;&gt;"",VLOOKUP(B532,'Ket qua do'!$C$5:$AP$50000,$D$3,TRUE),"")</f>
        <v>#N/A</v>
      </c>
      <c r="E532" s="21" t="e">
        <f>IF(A532&lt;&gt;"",VLOOKUP(B532,'Ket qua do'!$C$5:$AP$50000,$E$3,TRUE)*$C$12,"")</f>
        <v>#N/A</v>
      </c>
      <c r="F532" s="21" t="e">
        <f>IF(A532&lt;&gt;"",VLOOKUP(B532,'Ket qua do'!$C$5:$AP$50000,$F$3,TRUE),"")</f>
        <v>#N/A</v>
      </c>
      <c r="G532" s="21" t="e">
        <f>IF(A532&lt;&gt;"",VLOOKUP(B532,'Ket qua do'!$C$5:$AP$50000,$G$3,TRUE),"")</f>
        <v>#N/A</v>
      </c>
      <c r="H532" s="21" t="e">
        <f>IF(A532&lt;&gt;"",VLOOKUP(B532,'Ket qua do'!$C$5:$AP$50000,$H$3,TRUE),"")</f>
        <v>#N/A</v>
      </c>
      <c r="I532" s="21" t="e">
        <f>IF(A532&lt;&gt;"",VLOOKUP(B532,'Ket qua do'!$C$5:$AP$50000,$I$3,TRUE)*$E$9/1000,"")</f>
        <v>#N/A</v>
      </c>
      <c r="J532" s="21" t="e">
        <f>IF(A532&lt;&gt;"",VLOOKUP(B532,'Ket qua do'!$C$5:$AP$50000,$J$3,TRUE)*$E$9/1000,"")</f>
        <v>#N/A</v>
      </c>
      <c r="K532" s="21" t="e">
        <f>IF(A532&lt;&gt;"",VLOOKUP(B532,'Ket qua do'!$C$5:$AP$50000,$K$3,TRUE)*$E$9/1000,"")</f>
        <v>#N/A</v>
      </c>
      <c r="L532" s="21" t="e">
        <f>IF(A532&lt;&gt;"",VLOOKUP(B532,'Ket qua do'!$C$5:$AP$50000,$L$3,TRUE),"")</f>
        <v>#N/A</v>
      </c>
    </row>
    <row r="533" spans="1:12" x14ac:dyDescent="0.25">
      <c r="A533" t="e">
        <f t="shared" si="13"/>
        <v>#N/A</v>
      </c>
      <c r="B533" s="1" t="e">
        <f>IF(A533&lt;&gt;"",VLOOKUP(A533,'Ket qua do'!$B$5:$CE$50000,2,TRUE),"")</f>
        <v>#N/A</v>
      </c>
      <c r="C533" s="19" t="e">
        <f>IF(A533&lt;&gt;"",VLOOKUP(B533,'Ket qua do'!$C$5:$AP$50000,$C$3,TRUE)*SQRT(3)*$C$11,"")</f>
        <v>#N/A</v>
      </c>
      <c r="D533" s="21" t="e">
        <f>IF(A533&lt;&gt;"",VLOOKUP(B533,'Ket qua do'!$C$5:$AP$50000,$D$3,TRUE),"")</f>
        <v>#N/A</v>
      </c>
      <c r="E533" s="21" t="e">
        <f>IF(A533&lt;&gt;"",VLOOKUP(B533,'Ket qua do'!$C$5:$AP$50000,$E$3,TRUE)*$C$12,"")</f>
        <v>#N/A</v>
      </c>
      <c r="F533" s="21" t="e">
        <f>IF(A533&lt;&gt;"",VLOOKUP(B533,'Ket qua do'!$C$5:$AP$50000,$F$3,TRUE),"")</f>
        <v>#N/A</v>
      </c>
      <c r="G533" s="21" t="e">
        <f>IF(A533&lt;&gt;"",VLOOKUP(B533,'Ket qua do'!$C$5:$AP$50000,$G$3,TRUE),"")</f>
        <v>#N/A</v>
      </c>
      <c r="H533" s="21" t="e">
        <f>IF(A533&lt;&gt;"",VLOOKUP(B533,'Ket qua do'!$C$5:$AP$50000,$H$3,TRUE),"")</f>
        <v>#N/A</v>
      </c>
      <c r="I533" s="21" t="e">
        <f>IF(A533&lt;&gt;"",VLOOKUP(B533,'Ket qua do'!$C$5:$AP$50000,$I$3,TRUE)*$E$9/1000,"")</f>
        <v>#N/A</v>
      </c>
      <c r="J533" s="21" t="e">
        <f>IF(A533&lt;&gt;"",VLOOKUP(B533,'Ket qua do'!$C$5:$AP$50000,$J$3,TRUE)*$E$9/1000,"")</f>
        <v>#N/A</v>
      </c>
      <c r="K533" s="21" t="e">
        <f>IF(A533&lt;&gt;"",VLOOKUP(B533,'Ket qua do'!$C$5:$AP$50000,$K$3,TRUE)*$E$9/1000,"")</f>
        <v>#N/A</v>
      </c>
      <c r="L533" s="21" t="e">
        <f>IF(A533&lt;&gt;"",VLOOKUP(B533,'Ket qua do'!$C$5:$AP$50000,$L$3,TRUE),"")</f>
        <v>#N/A</v>
      </c>
    </row>
    <row r="534" spans="1:12" x14ac:dyDescent="0.25">
      <c r="A534" t="e">
        <f t="shared" si="13"/>
        <v>#N/A</v>
      </c>
      <c r="B534" s="1" t="e">
        <f>IF(A534&lt;&gt;"",VLOOKUP(A534,'Ket qua do'!$B$5:$CE$50000,2,TRUE),"")</f>
        <v>#N/A</v>
      </c>
      <c r="C534" s="19" t="e">
        <f>IF(A534&lt;&gt;"",VLOOKUP(B534,'Ket qua do'!$C$5:$AP$50000,$C$3,TRUE)*SQRT(3)*$C$11,"")</f>
        <v>#N/A</v>
      </c>
      <c r="D534" s="21" t="e">
        <f>IF(A534&lt;&gt;"",VLOOKUP(B534,'Ket qua do'!$C$5:$AP$50000,$D$3,TRUE),"")</f>
        <v>#N/A</v>
      </c>
      <c r="E534" s="21" t="e">
        <f>IF(A534&lt;&gt;"",VLOOKUP(B534,'Ket qua do'!$C$5:$AP$50000,$E$3,TRUE)*$C$12,"")</f>
        <v>#N/A</v>
      </c>
      <c r="F534" s="21" t="e">
        <f>IF(A534&lt;&gt;"",VLOOKUP(B534,'Ket qua do'!$C$5:$AP$50000,$F$3,TRUE),"")</f>
        <v>#N/A</v>
      </c>
      <c r="G534" s="21" t="e">
        <f>IF(A534&lt;&gt;"",VLOOKUP(B534,'Ket qua do'!$C$5:$AP$50000,$G$3,TRUE),"")</f>
        <v>#N/A</v>
      </c>
      <c r="H534" s="21" t="e">
        <f>IF(A534&lt;&gt;"",VLOOKUP(B534,'Ket qua do'!$C$5:$AP$50000,$H$3,TRUE),"")</f>
        <v>#N/A</v>
      </c>
      <c r="I534" s="21" t="e">
        <f>IF(A534&lt;&gt;"",VLOOKUP(B534,'Ket qua do'!$C$5:$AP$50000,$I$3,TRUE)*$E$9/1000,"")</f>
        <v>#N/A</v>
      </c>
      <c r="J534" s="21" t="e">
        <f>IF(A534&lt;&gt;"",VLOOKUP(B534,'Ket qua do'!$C$5:$AP$50000,$J$3,TRUE)*$E$9/1000,"")</f>
        <v>#N/A</v>
      </c>
      <c r="K534" s="21" t="e">
        <f>IF(A534&lt;&gt;"",VLOOKUP(B534,'Ket qua do'!$C$5:$AP$50000,$K$3,TRUE)*$E$9/1000,"")</f>
        <v>#N/A</v>
      </c>
      <c r="L534" s="21" t="e">
        <f>IF(A534&lt;&gt;"",VLOOKUP(B534,'Ket qua do'!$C$5:$AP$50000,$L$3,TRUE),"")</f>
        <v>#N/A</v>
      </c>
    </row>
    <row r="535" spans="1:12" x14ac:dyDescent="0.25">
      <c r="A535" t="e">
        <f t="shared" si="13"/>
        <v>#N/A</v>
      </c>
      <c r="B535" s="1" t="e">
        <f>IF(A535&lt;&gt;"",VLOOKUP(A535,'Ket qua do'!$B$5:$CE$50000,2,TRUE),"")</f>
        <v>#N/A</v>
      </c>
      <c r="C535" s="19" t="e">
        <f>IF(A535&lt;&gt;"",VLOOKUP(B535,'Ket qua do'!$C$5:$AP$50000,$C$3,TRUE)*SQRT(3)*$C$11,"")</f>
        <v>#N/A</v>
      </c>
      <c r="D535" s="21" t="e">
        <f>IF(A535&lt;&gt;"",VLOOKUP(B535,'Ket qua do'!$C$5:$AP$50000,$D$3,TRUE),"")</f>
        <v>#N/A</v>
      </c>
      <c r="E535" s="21" t="e">
        <f>IF(A535&lt;&gt;"",VLOOKUP(B535,'Ket qua do'!$C$5:$AP$50000,$E$3,TRUE)*$C$12,"")</f>
        <v>#N/A</v>
      </c>
      <c r="F535" s="21" t="e">
        <f>IF(A535&lt;&gt;"",VLOOKUP(B535,'Ket qua do'!$C$5:$AP$50000,$F$3,TRUE),"")</f>
        <v>#N/A</v>
      </c>
      <c r="G535" s="21" t="e">
        <f>IF(A535&lt;&gt;"",VLOOKUP(B535,'Ket qua do'!$C$5:$AP$50000,$G$3,TRUE),"")</f>
        <v>#N/A</v>
      </c>
      <c r="H535" s="21" t="e">
        <f>IF(A535&lt;&gt;"",VLOOKUP(B535,'Ket qua do'!$C$5:$AP$50000,$H$3,TRUE),"")</f>
        <v>#N/A</v>
      </c>
      <c r="I535" s="21" t="e">
        <f>IF(A535&lt;&gt;"",VLOOKUP(B535,'Ket qua do'!$C$5:$AP$50000,$I$3,TRUE)*$E$9/1000,"")</f>
        <v>#N/A</v>
      </c>
      <c r="J535" s="21" t="e">
        <f>IF(A535&lt;&gt;"",VLOOKUP(B535,'Ket qua do'!$C$5:$AP$50000,$J$3,TRUE)*$E$9/1000,"")</f>
        <v>#N/A</v>
      </c>
      <c r="K535" s="21" t="e">
        <f>IF(A535&lt;&gt;"",VLOOKUP(B535,'Ket qua do'!$C$5:$AP$50000,$K$3,TRUE)*$E$9/1000,"")</f>
        <v>#N/A</v>
      </c>
      <c r="L535" s="21" t="e">
        <f>IF(A535&lt;&gt;"",VLOOKUP(B535,'Ket qua do'!$C$5:$AP$50000,$L$3,TRUE),"")</f>
        <v>#N/A</v>
      </c>
    </row>
    <row r="536" spans="1:12" x14ac:dyDescent="0.25">
      <c r="A536" t="e">
        <f t="shared" si="13"/>
        <v>#N/A</v>
      </c>
      <c r="B536" s="1" t="e">
        <f>IF(A536&lt;&gt;"",VLOOKUP(A536,'Ket qua do'!$B$5:$CE$50000,2,TRUE),"")</f>
        <v>#N/A</v>
      </c>
      <c r="C536" s="19" t="e">
        <f>IF(A536&lt;&gt;"",VLOOKUP(B536,'Ket qua do'!$C$5:$AP$50000,$C$3,TRUE)*SQRT(3)*$C$11,"")</f>
        <v>#N/A</v>
      </c>
      <c r="D536" s="21" t="e">
        <f>IF(A536&lt;&gt;"",VLOOKUP(B536,'Ket qua do'!$C$5:$AP$50000,$D$3,TRUE),"")</f>
        <v>#N/A</v>
      </c>
      <c r="E536" s="21" t="e">
        <f>IF(A536&lt;&gt;"",VLOOKUP(B536,'Ket qua do'!$C$5:$AP$50000,$E$3,TRUE)*$C$12,"")</f>
        <v>#N/A</v>
      </c>
      <c r="F536" s="21" t="e">
        <f>IF(A536&lt;&gt;"",VLOOKUP(B536,'Ket qua do'!$C$5:$AP$50000,$F$3,TRUE),"")</f>
        <v>#N/A</v>
      </c>
      <c r="G536" s="21" t="e">
        <f>IF(A536&lt;&gt;"",VLOOKUP(B536,'Ket qua do'!$C$5:$AP$50000,$G$3,TRUE),"")</f>
        <v>#N/A</v>
      </c>
      <c r="H536" s="21" t="e">
        <f>IF(A536&lt;&gt;"",VLOOKUP(B536,'Ket qua do'!$C$5:$AP$50000,$H$3,TRUE),"")</f>
        <v>#N/A</v>
      </c>
      <c r="I536" s="21" t="e">
        <f>IF(A536&lt;&gt;"",VLOOKUP(B536,'Ket qua do'!$C$5:$AP$50000,$I$3,TRUE)*$E$9/1000,"")</f>
        <v>#N/A</v>
      </c>
      <c r="J536" s="21" t="e">
        <f>IF(A536&lt;&gt;"",VLOOKUP(B536,'Ket qua do'!$C$5:$AP$50000,$J$3,TRUE)*$E$9/1000,"")</f>
        <v>#N/A</v>
      </c>
      <c r="K536" s="21" t="e">
        <f>IF(A536&lt;&gt;"",VLOOKUP(B536,'Ket qua do'!$C$5:$AP$50000,$K$3,TRUE)*$E$9/1000,"")</f>
        <v>#N/A</v>
      </c>
      <c r="L536" s="21" t="e">
        <f>IF(A536&lt;&gt;"",VLOOKUP(B536,'Ket qua do'!$C$5:$AP$50000,$L$3,TRUE),"")</f>
        <v>#N/A</v>
      </c>
    </row>
    <row r="537" spans="1:12" x14ac:dyDescent="0.25">
      <c r="A537" t="e">
        <f t="shared" si="13"/>
        <v>#N/A</v>
      </c>
      <c r="B537" s="1" t="e">
        <f>IF(A537&lt;&gt;"",VLOOKUP(A537,'Ket qua do'!$B$5:$CE$50000,2,TRUE),"")</f>
        <v>#N/A</v>
      </c>
      <c r="C537" s="19" t="e">
        <f>IF(A537&lt;&gt;"",VLOOKUP(B537,'Ket qua do'!$C$5:$AP$50000,$C$3,TRUE)*SQRT(3)*$C$11,"")</f>
        <v>#N/A</v>
      </c>
      <c r="D537" s="21" t="e">
        <f>IF(A537&lt;&gt;"",VLOOKUP(B537,'Ket qua do'!$C$5:$AP$50000,$D$3,TRUE),"")</f>
        <v>#N/A</v>
      </c>
      <c r="E537" s="21" t="e">
        <f>IF(A537&lt;&gt;"",VLOOKUP(B537,'Ket qua do'!$C$5:$AP$50000,$E$3,TRUE)*$C$12,"")</f>
        <v>#N/A</v>
      </c>
      <c r="F537" s="21" t="e">
        <f>IF(A537&lt;&gt;"",VLOOKUP(B537,'Ket qua do'!$C$5:$AP$50000,$F$3,TRUE),"")</f>
        <v>#N/A</v>
      </c>
      <c r="G537" s="21" t="e">
        <f>IF(A537&lt;&gt;"",VLOOKUP(B537,'Ket qua do'!$C$5:$AP$50000,$G$3,TRUE),"")</f>
        <v>#N/A</v>
      </c>
      <c r="H537" s="21" t="e">
        <f>IF(A537&lt;&gt;"",VLOOKUP(B537,'Ket qua do'!$C$5:$AP$50000,$H$3,TRUE),"")</f>
        <v>#N/A</v>
      </c>
      <c r="I537" s="21" t="e">
        <f>IF(A537&lt;&gt;"",VLOOKUP(B537,'Ket qua do'!$C$5:$AP$50000,$I$3,TRUE)*$E$9/1000,"")</f>
        <v>#N/A</v>
      </c>
      <c r="J537" s="21" t="e">
        <f>IF(A537&lt;&gt;"",VLOOKUP(B537,'Ket qua do'!$C$5:$AP$50000,$J$3,TRUE)*$E$9/1000,"")</f>
        <v>#N/A</v>
      </c>
      <c r="K537" s="21" t="e">
        <f>IF(A537&lt;&gt;"",VLOOKUP(B537,'Ket qua do'!$C$5:$AP$50000,$K$3,TRUE)*$E$9/1000,"")</f>
        <v>#N/A</v>
      </c>
      <c r="L537" s="21" t="e">
        <f>IF(A537&lt;&gt;"",VLOOKUP(B537,'Ket qua do'!$C$5:$AP$50000,$L$3,TRUE),"")</f>
        <v>#N/A</v>
      </c>
    </row>
    <row r="538" spans="1:12" x14ac:dyDescent="0.25">
      <c r="A538" t="e">
        <f t="shared" ref="A538:A601" si="14">IF(A537&lt;$E$8,A537+1,"")</f>
        <v>#N/A</v>
      </c>
      <c r="B538" s="1" t="e">
        <f>IF(A538&lt;&gt;"",VLOOKUP(A538,'Ket qua do'!$B$5:$CE$50000,2,TRUE),"")</f>
        <v>#N/A</v>
      </c>
      <c r="C538" s="19" t="e">
        <f>IF(A538&lt;&gt;"",VLOOKUP(B538,'Ket qua do'!$C$5:$AP$50000,$C$3,TRUE)*SQRT(3)*$C$11,"")</f>
        <v>#N/A</v>
      </c>
      <c r="D538" s="21" t="e">
        <f>IF(A538&lt;&gt;"",VLOOKUP(B538,'Ket qua do'!$C$5:$AP$50000,$D$3,TRUE),"")</f>
        <v>#N/A</v>
      </c>
      <c r="E538" s="21" t="e">
        <f>IF(A538&lt;&gt;"",VLOOKUP(B538,'Ket qua do'!$C$5:$AP$50000,$E$3,TRUE)*$C$12,"")</f>
        <v>#N/A</v>
      </c>
      <c r="F538" s="21" t="e">
        <f>IF(A538&lt;&gt;"",VLOOKUP(B538,'Ket qua do'!$C$5:$AP$50000,$F$3,TRUE),"")</f>
        <v>#N/A</v>
      </c>
      <c r="G538" s="21" t="e">
        <f>IF(A538&lt;&gt;"",VLOOKUP(B538,'Ket qua do'!$C$5:$AP$50000,$G$3,TRUE),"")</f>
        <v>#N/A</v>
      </c>
      <c r="H538" s="21" t="e">
        <f>IF(A538&lt;&gt;"",VLOOKUP(B538,'Ket qua do'!$C$5:$AP$50000,$H$3,TRUE),"")</f>
        <v>#N/A</v>
      </c>
      <c r="I538" s="21" t="e">
        <f>IF(A538&lt;&gt;"",VLOOKUP(B538,'Ket qua do'!$C$5:$AP$50000,$I$3,TRUE)*$E$9/1000,"")</f>
        <v>#N/A</v>
      </c>
      <c r="J538" s="21" t="e">
        <f>IF(A538&lt;&gt;"",VLOOKUP(B538,'Ket qua do'!$C$5:$AP$50000,$J$3,TRUE)*$E$9/1000,"")</f>
        <v>#N/A</v>
      </c>
      <c r="K538" s="21" t="e">
        <f>IF(A538&lt;&gt;"",VLOOKUP(B538,'Ket qua do'!$C$5:$AP$50000,$K$3,TRUE)*$E$9/1000,"")</f>
        <v>#N/A</v>
      </c>
      <c r="L538" s="21" t="e">
        <f>IF(A538&lt;&gt;"",VLOOKUP(B538,'Ket qua do'!$C$5:$AP$50000,$L$3,TRUE),"")</f>
        <v>#N/A</v>
      </c>
    </row>
    <row r="539" spans="1:12" x14ac:dyDescent="0.25">
      <c r="A539" t="e">
        <f t="shared" si="14"/>
        <v>#N/A</v>
      </c>
      <c r="B539" s="1" t="e">
        <f>IF(A539&lt;&gt;"",VLOOKUP(A539,'Ket qua do'!$B$5:$CE$50000,2,TRUE),"")</f>
        <v>#N/A</v>
      </c>
      <c r="C539" s="19" t="e">
        <f>IF(A539&lt;&gt;"",VLOOKUP(B539,'Ket qua do'!$C$5:$AP$50000,$C$3,TRUE)*SQRT(3)*$C$11,"")</f>
        <v>#N/A</v>
      </c>
      <c r="D539" s="21" t="e">
        <f>IF(A539&lt;&gt;"",VLOOKUP(B539,'Ket qua do'!$C$5:$AP$50000,$D$3,TRUE),"")</f>
        <v>#N/A</v>
      </c>
      <c r="E539" s="21" t="e">
        <f>IF(A539&lt;&gt;"",VLOOKUP(B539,'Ket qua do'!$C$5:$AP$50000,$E$3,TRUE)*$C$12,"")</f>
        <v>#N/A</v>
      </c>
      <c r="F539" s="21" t="e">
        <f>IF(A539&lt;&gt;"",VLOOKUP(B539,'Ket qua do'!$C$5:$AP$50000,$F$3,TRUE),"")</f>
        <v>#N/A</v>
      </c>
      <c r="G539" s="21" t="e">
        <f>IF(A539&lt;&gt;"",VLOOKUP(B539,'Ket qua do'!$C$5:$AP$50000,$G$3,TRUE),"")</f>
        <v>#N/A</v>
      </c>
      <c r="H539" s="21" t="e">
        <f>IF(A539&lt;&gt;"",VLOOKUP(B539,'Ket qua do'!$C$5:$AP$50000,$H$3,TRUE),"")</f>
        <v>#N/A</v>
      </c>
      <c r="I539" s="21" t="e">
        <f>IF(A539&lt;&gt;"",VLOOKUP(B539,'Ket qua do'!$C$5:$AP$50000,$I$3,TRUE)*$E$9/1000,"")</f>
        <v>#N/A</v>
      </c>
      <c r="J539" s="21" t="e">
        <f>IF(A539&lt;&gt;"",VLOOKUP(B539,'Ket qua do'!$C$5:$AP$50000,$J$3,TRUE)*$E$9/1000,"")</f>
        <v>#N/A</v>
      </c>
      <c r="K539" s="21" t="e">
        <f>IF(A539&lt;&gt;"",VLOOKUP(B539,'Ket qua do'!$C$5:$AP$50000,$K$3,TRUE)*$E$9/1000,"")</f>
        <v>#N/A</v>
      </c>
      <c r="L539" s="21" t="e">
        <f>IF(A539&lt;&gt;"",VLOOKUP(B539,'Ket qua do'!$C$5:$AP$50000,$L$3,TRUE),"")</f>
        <v>#N/A</v>
      </c>
    </row>
    <row r="540" spans="1:12" x14ac:dyDescent="0.25">
      <c r="A540" t="e">
        <f t="shared" si="14"/>
        <v>#N/A</v>
      </c>
      <c r="B540" s="1" t="e">
        <f>IF(A540&lt;&gt;"",VLOOKUP(A540,'Ket qua do'!$B$5:$CE$50000,2,TRUE),"")</f>
        <v>#N/A</v>
      </c>
      <c r="C540" s="19" t="e">
        <f>IF(A540&lt;&gt;"",VLOOKUP(B540,'Ket qua do'!$C$5:$AP$50000,$C$3,TRUE)*SQRT(3)*$C$11,"")</f>
        <v>#N/A</v>
      </c>
      <c r="D540" s="21" t="e">
        <f>IF(A540&lt;&gt;"",VLOOKUP(B540,'Ket qua do'!$C$5:$AP$50000,$D$3,TRUE),"")</f>
        <v>#N/A</v>
      </c>
      <c r="E540" s="21" t="e">
        <f>IF(A540&lt;&gt;"",VLOOKUP(B540,'Ket qua do'!$C$5:$AP$50000,$E$3,TRUE)*$C$12,"")</f>
        <v>#N/A</v>
      </c>
      <c r="F540" s="21" t="e">
        <f>IF(A540&lt;&gt;"",VLOOKUP(B540,'Ket qua do'!$C$5:$AP$50000,$F$3,TRUE),"")</f>
        <v>#N/A</v>
      </c>
      <c r="G540" s="21" t="e">
        <f>IF(A540&lt;&gt;"",VLOOKUP(B540,'Ket qua do'!$C$5:$AP$50000,$G$3,TRUE),"")</f>
        <v>#N/A</v>
      </c>
      <c r="H540" s="21" t="e">
        <f>IF(A540&lt;&gt;"",VLOOKUP(B540,'Ket qua do'!$C$5:$AP$50000,$H$3,TRUE),"")</f>
        <v>#N/A</v>
      </c>
      <c r="I540" s="21" t="e">
        <f>IF(A540&lt;&gt;"",VLOOKUP(B540,'Ket qua do'!$C$5:$AP$50000,$I$3,TRUE)*$E$9/1000,"")</f>
        <v>#N/A</v>
      </c>
      <c r="J540" s="21" t="e">
        <f>IF(A540&lt;&gt;"",VLOOKUP(B540,'Ket qua do'!$C$5:$AP$50000,$J$3,TRUE)*$E$9/1000,"")</f>
        <v>#N/A</v>
      </c>
      <c r="K540" s="21" t="e">
        <f>IF(A540&lt;&gt;"",VLOOKUP(B540,'Ket qua do'!$C$5:$AP$50000,$K$3,TRUE)*$E$9/1000,"")</f>
        <v>#N/A</v>
      </c>
      <c r="L540" s="21" t="e">
        <f>IF(A540&lt;&gt;"",VLOOKUP(B540,'Ket qua do'!$C$5:$AP$50000,$L$3,TRUE),"")</f>
        <v>#N/A</v>
      </c>
    </row>
    <row r="541" spans="1:12" x14ac:dyDescent="0.25">
      <c r="A541" t="e">
        <f t="shared" si="14"/>
        <v>#N/A</v>
      </c>
      <c r="B541" s="1" t="e">
        <f>IF(A541&lt;&gt;"",VLOOKUP(A541,'Ket qua do'!$B$5:$CE$50000,2,TRUE),"")</f>
        <v>#N/A</v>
      </c>
      <c r="C541" s="19" t="e">
        <f>IF(A541&lt;&gt;"",VLOOKUP(B541,'Ket qua do'!$C$5:$AP$50000,$C$3,TRUE)*SQRT(3)*$C$11,"")</f>
        <v>#N/A</v>
      </c>
      <c r="D541" s="21" t="e">
        <f>IF(A541&lt;&gt;"",VLOOKUP(B541,'Ket qua do'!$C$5:$AP$50000,$D$3,TRUE),"")</f>
        <v>#N/A</v>
      </c>
      <c r="E541" s="21" t="e">
        <f>IF(A541&lt;&gt;"",VLOOKUP(B541,'Ket qua do'!$C$5:$AP$50000,$E$3,TRUE)*$C$12,"")</f>
        <v>#N/A</v>
      </c>
      <c r="F541" s="21" t="e">
        <f>IF(A541&lt;&gt;"",VLOOKUP(B541,'Ket qua do'!$C$5:$AP$50000,$F$3,TRUE),"")</f>
        <v>#N/A</v>
      </c>
      <c r="G541" s="21" t="e">
        <f>IF(A541&lt;&gt;"",VLOOKUP(B541,'Ket qua do'!$C$5:$AP$50000,$G$3,TRUE),"")</f>
        <v>#N/A</v>
      </c>
      <c r="H541" s="21" t="e">
        <f>IF(A541&lt;&gt;"",VLOOKUP(B541,'Ket qua do'!$C$5:$AP$50000,$H$3,TRUE),"")</f>
        <v>#N/A</v>
      </c>
      <c r="I541" s="21" t="e">
        <f>IF(A541&lt;&gt;"",VLOOKUP(B541,'Ket qua do'!$C$5:$AP$50000,$I$3,TRUE)*$E$9/1000,"")</f>
        <v>#N/A</v>
      </c>
      <c r="J541" s="21" t="e">
        <f>IF(A541&lt;&gt;"",VLOOKUP(B541,'Ket qua do'!$C$5:$AP$50000,$J$3,TRUE)*$E$9/1000,"")</f>
        <v>#N/A</v>
      </c>
      <c r="K541" s="21" t="e">
        <f>IF(A541&lt;&gt;"",VLOOKUP(B541,'Ket qua do'!$C$5:$AP$50000,$K$3,TRUE)*$E$9/1000,"")</f>
        <v>#N/A</v>
      </c>
      <c r="L541" s="21" t="e">
        <f>IF(A541&lt;&gt;"",VLOOKUP(B541,'Ket qua do'!$C$5:$AP$50000,$L$3,TRUE),"")</f>
        <v>#N/A</v>
      </c>
    </row>
    <row r="542" spans="1:12" x14ac:dyDescent="0.25">
      <c r="A542" t="e">
        <f t="shared" si="14"/>
        <v>#N/A</v>
      </c>
      <c r="B542" s="1" t="e">
        <f>IF(A542&lt;&gt;"",VLOOKUP(A542,'Ket qua do'!$B$5:$CE$50000,2,TRUE),"")</f>
        <v>#N/A</v>
      </c>
      <c r="C542" s="19" t="e">
        <f>IF(A542&lt;&gt;"",VLOOKUP(B542,'Ket qua do'!$C$5:$AP$50000,$C$3,TRUE)*SQRT(3)*$C$11,"")</f>
        <v>#N/A</v>
      </c>
      <c r="D542" s="21" t="e">
        <f>IF(A542&lt;&gt;"",VLOOKUP(B542,'Ket qua do'!$C$5:$AP$50000,$D$3,TRUE),"")</f>
        <v>#N/A</v>
      </c>
      <c r="E542" s="21" t="e">
        <f>IF(A542&lt;&gt;"",VLOOKUP(B542,'Ket qua do'!$C$5:$AP$50000,$E$3,TRUE)*$C$12,"")</f>
        <v>#N/A</v>
      </c>
      <c r="F542" s="21" t="e">
        <f>IF(A542&lt;&gt;"",VLOOKUP(B542,'Ket qua do'!$C$5:$AP$50000,$F$3,TRUE),"")</f>
        <v>#N/A</v>
      </c>
      <c r="G542" s="21" t="e">
        <f>IF(A542&lt;&gt;"",VLOOKUP(B542,'Ket qua do'!$C$5:$AP$50000,$G$3,TRUE),"")</f>
        <v>#N/A</v>
      </c>
      <c r="H542" s="21" t="e">
        <f>IF(A542&lt;&gt;"",VLOOKUP(B542,'Ket qua do'!$C$5:$AP$50000,$H$3,TRUE),"")</f>
        <v>#N/A</v>
      </c>
      <c r="I542" s="21" t="e">
        <f>IF(A542&lt;&gt;"",VLOOKUP(B542,'Ket qua do'!$C$5:$AP$50000,$I$3,TRUE)*$E$9/1000,"")</f>
        <v>#N/A</v>
      </c>
      <c r="J542" s="21" t="e">
        <f>IF(A542&lt;&gt;"",VLOOKUP(B542,'Ket qua do'!$C$5:$AP$50000,$J$3,TRUE)*$E$9/1000,"")</f>
        <v>#N/A</v>
      </c>
      <c r="K542" s="21" t="e">
        <f>IF(A542&lt;&gt;"",VLOOKUP(B542,'Ket qua do'!$C$5:$AP$50000,$K$3,TRUE)*$E$9/1000,"")</f>
        <v>#N/A</v>
      </c>
      <c r="L542" s="21" t="e">
        <f>IF(A542&lt;&gt;"",VLOOKUP(B542,'Ket qua do'!$C$5:$AP$50000,$L$3,TRUE),"")</f>
        <v>#N/A</v>
      </c>
    </row>
    <row r="543" spans="1:12" x14ac:dyDescent="0.25">
      <c r="A543" t="e">
        <f t="shared" si="14"/>
        <v>#N/A</v>
      </c>
      <c r="B543" s="1" t="e">
        <f>IF(A543&lt;&gt;"",VLOOKUP(A543,'Ket qua do'!$B$5:$CE$50000,2,TRUE),"")</f>
        <v>#N/A</v>
      </c>
      <c r="C543" s="19" t="e">
        <f>IF(A543&lt;&gt;"",VLOOKUP(B543,'Ket qua do'!$C$5:$AP$50000,$C$3,TRUE)*SQRT(3)*$C$11,"")</f>
        <v>#N/A</v>
      </c>
      <c r="D543" s="21" t="e">
        <f>IF(A543&lt;&gt;"",VLOOKUP(B543,'Ket qua do'!$C$5:$AP$50000,$D$3,TRUE),"")</f>
        <v>#N/A</v>
      </c>
      <c r="E543" s="21" t="e">
        <f>IF(A543&lt;&gt;"",VLOOKUP(B543,'Ket qua do'!$C$5:$AP$50000,$E$3,TRUE)*$C$12,"")</f>
        <v>#N/A</v>
      </c>
      <c r="F543" s="21" t="e">
        <f>IF(A543&lt;&gt;"",VLOOKUP(B543,'Ket qua do'!$C$5:$AP$50000,$F$3,TRUE),"")</f>
        <v>#N/A</v>
      </c>
      <c r="G543" s="21" t="e">
        <f>IF(A543&lt;&gt;"",VLOOKUP(B543,'Ket qua do'!$C$5:$AP$50000,$G$3,TRUE),"")</f>
        <v>#N/A</v>
      </c>
      <c r="H543" s="21" t="e">
        <f>IF(A543&lt;&gt;"",VLOOKUP(B543,'Ket qua do'!$C$5:$AP$50000,$H$3,TRUE),"")</f>
        <v>#N/A</v>
      </c>
      <c r="I543" s="21" t="e">
        <f>IF(A543&lt;&gt;"",VLOOKUP(B543,'Ket qua do'!$C$5:$AP$50000,$I$3,TRUE)*$E$9/1000,"")</f>
        <v>#N/A</v>
      </c>
      <c r="J543" s="21" t="e">
        <f>IF(A543&lt;&gt;"",VLOOKUP(B543,'Ket qua do'!$C$5:$AP$50000,$J$3,TRUE)*$E$9/1000,"")</f>
        <v>#N/A</v>
      </c>
      <c r="K543" s="21" t="e">
        <f>IF(A543&lt;&gt;"",VLOOKUP(B543,'Ket qua do'!$C$5:$AP$50000,$K$3,TRUE)*$E$9/1000,"")</f>
        <v>#N/A</v>
      </c>
      <c r="L543" s="21" t="e">
        <f>IF(A543&lt;&gt;"",VLOOKUP(B543,'Ket qua do'!$C$5:$AP$50000,$L$3,TRUE),"")</f>
        <v>#N/A</v>
      </c>
    </row>
    <row r="544" spans="1:12" x14ac:dyDescent="0.25">
      <c r="A544" t="e">
        <f t="shared" si="14"/>
        <v>#N/A</v>
      </c>
      <c r="B544" s="1" t="e">
        <f>IF(A544&lt;&gt;"",VLOOKUP(A544,'Ket qua do'!$B$5:$CE$50000,2,TRUE),"")</f>
        <v>#N/A</v>
      </c>
      <c r="C544" s="19" t="e">
        <f>IF(A544&lt;&gt;"",VLOOKUP(B544,'Ket qua do'!$C$5:$AP$50000,$C$3,TRUE)*SQRT(3)*$C$11,"")</f>
        <v>#N/A</v>
      </c>
      <c r="D544" s="21" t="e">
        <f>IF(A544&lt;&gt;"",VLOOKUP(B544,'Ket qua do'!$C$5:$AP$50000,$D$3,TRUE),"")</f>
        <v>#N/A</v>
      </c>
      <c r="E544" s="21" t="e">
        <f>IF(A544&lt;&gt;"",VLOOKUP(B544,'Ket qua do'!$C$5:$AP$50000,$E$3,TRUE)*$C$12,"")</f>
        <v>#N/A</v>
      </c>
      <c r="F544" s="21" t="e">
        <f>IF(A544&lt;&gt;"",VLOOKUP(B544,'Ket qua do'!$C$5:$AP$50000,$F$3,TRUE),"")</f>
        <v>#N/A</v>
      </c>
      <c r="G544" s="21" t="e">
        <f>IF(A544&lt;&gt;"",VLOOKUP(B544,'Ket qua do'!$C$5:$AP$50000,$G$3,TRUE),"")</f>
        <v>#N/A</v>
      </c>
      <c r="H544" s="21" t="e">
        <f>IF(A544&lt;&gt;"",VLOOKUP(B544,'Ket qua do'!$C$5:$AP$50000,$H$3,TRUE),"")</f>
        <v>#N/A</v>
      </c>
      <c r="I544" s="21" t="e">
        <f>IF(A544&lt;&gt;"",VLOOKUP(B544,'Ket qua do'!$C$5:$AP$50000,$I$3,TRUE)*$E$9/1000,"")</f>
        <v>#N/A</v>
      </c>
      <c r="J544" s="21" t="e">
        <f>IF(A544&lt;&gt;"",VLOOKUP(B544,'Ket qua do'!$C$5:$AP$50000,$J$3,TRUE)*$E$9/1000,"")</f>
        <v>#N/A</v>
      </c>
      <c r="K544" s="21" t="e">
        <f>IF(A544&lt;&gt;"",VLOOKUP(B544,'Ket qua do'!$C$5:$AP$50000,$K$3,TRUE)*$E$9/1000,"")</f>
        <v>#N/A</v>
      </c>
      <c r="L544" s="21" t="e">
        <f>IF(A544&lt;&gt;"",VLOOKUP(B544,'Ket qua do'!$C$5:$AP$50000,$L$3,TRUE),"")</f>
        <v>#N/A</v>
      </c>
    </row>
    <row r="545" spans="1:12" x14ac:dyDescent="0.25">
      <c r="A545" t="e">
        <f t="shared" si="14"/>
        <v>#N/A</v>
      </c>
      <c r="B545" s="1" t="e">
        <f>IF(A545&lt;&gt;"",VLOOKUP(A545,'Ket qua do'!$B$5:$CE$50000,2,TRUE),"")</f>
        <v>#N/A</v>
      </c>
      <c r="C545" s="19" t="e">
        <f>IF(A545&lt;&gt;"",VLOOKUP(B545,'Ket qua do'!$C$5:$AP$50000,$C$3,TRUE)*SQRT(3)*$C$11,"")</f>
        <v>#N/A</v>
      </c>
      <c r="D545" s="21" t="e">
        <f>IF(A545&lt;&gt;"",VLOOKUP(B545,'Ket qua do'!$C$5:$AP$50000,$D$3,TRUE),"")</f>
        <v>#N/A</v>
      </c>
      <c r="E545" s="21" t="e">
        <f>IF(A545&lt;&gt;"",VLOOKUP(B545,'Ket qua do'!$C$5:$AP$50000,$E$3,TRUE)*$C$12,"")</f>
        <v>#N/A</v>
      </c>
      <c r="F545" s="21" t="e">
        <f>IF(A545&lt;&gt;"",VLOOKUP(B545,'Ket qua do'!$C$5:$AP$50000,$F$3,TRUE),"")</f>
        <v>#N/A</v>
      </c>
      <c r="G545" s="21" t="e">
        <f>IF(A545&lt;&gt;"",VLOOKUP(B545,'Ket qua do'!$C$5:$AP$50000,$G$3,TRUE),"")</f>
        <v>#N/A</v>
      </c>
      <c r="H545" s="21" t="e">
        <f>IF(A545&lt;&gt;"",VLOOKUP(B545,'Ket qua do'!$C$5:$AP$50000,$H$3,TRUE),"")</f>
        <v>#N/A</v>
      </c>
      <c r="I545" s="21" t="e">
        <f>IF(A545&lt;&gt;"",VLOOKUP(B545,'Ket qua do'!$C$5:$AP$50000,$I$3,TRUE)*$E$9/1000,"")</f>
        <v>#N/A</v>
      </c>
      <c r="J545" s="21" t="e">
        <f>IF(A545&lt;&gt;"",VLOOKUP(B545,'Ket qua do'!$C$5:$AP$50000,$J$3,TRUE)*$E$9/1000,"")</f>
        <v>#N/A</v>
      </c>
      <c r="K545" s="21" t="e">
        <f>IF(A545&lt;&gt;"",VLOOKUP(B545,'Ket qua do'!$C$5:$AP$50000,$K$3,TRUE)*$E$9/1000,"")</f>
        <v>#N/A</v>
      </c>
      <c r="L545" s="21" t="e">
        <f>IF(A545&lt;&gt;"",VLOOKUP(B545,'Ket qua do'!$C$5:$AP$50000,$L$3,TRUE),"")</f>
        <v>#N/A</v>
      </c>
    </row>
    <row r="546" spans="1:12" x14ac:dyDescent="0.25">
      <c r="A546" t="e">
        <f t="shared" si="14"/>
        <v>#N/A</v>
      </c>
      <c r="B546" s="1" t="e">
        <f>IF(A546&lt;&gt;"",VLOOKUP(A546,'Ket qua do'!$B$5:$CE$50000,2,TRUE),"")</f>
        <v>#N/A</v>
      </c>
      <c r="C546" s="19" t="e">
        <f>IF(A546&lt;&gt;"",VLOOKUP(B546,'Ket qua do'!$C$5:$AP$50000,$C$3,TRUE)*SQRT(3)*$C$11,"")</f>
        <v>#N/A</v>
      </c>
      <c r="D546" s="21" t="e">
        <f>IF(A546&lt;&gt;"",VLOOKUP(B546,'Ket qua do'!$C$5:$AP$50000,$D$3,TRUE),"")</f>
        <v>#N/A</v>
      </c>
      <c r="E546" s="21" t="e">
        <f>IF(A546&lt;&gt;"",VLOOKUP(B546,'Ket qua do'!$C$5:$AP$50000,$E$3,TRUE)*$C$12,"")</f>
        <v>#N/A</v>
      </c>
      <c r="F546" s="21" t="e">
        <f>IF(A546&lt;&gt;"",VLOOKUP(B546,'Ket qua do'!$C$5:$AP$50000,$F$3,TRUE),"")</f>
        <v>#N/A</v>
      </c>
      <c r="G546" s="21" t="e">
        <f>IF(A546&lt;&gt;"",VLOOKUP(B546,'Ket qua do'!$C$5:$AP$50000,$G$3,TRUE),"")</f>
        <v>#N/A</v>
      </c>
      <c r="H546" s="21" t="e">
        <f>IF(A546&lt;&gt;"",VLOOKUP(B546,'Ket qua do'!$C$5:$AP$50000,$H$3,TRUE),"")</f>
        <v>#N/A</v>
      </c>
      <c r="I546" s="21" t="e">
        <f>IF(A546&lt;&gt;"",VLOOKUP(B546,'Ket qua do'!$C$5:$AP$50000,$I$3,TRUE)*$E$9/1000,"")</f>
        <v>#N/A</v>
      </c>
      <c r="J546" s="21" t="e">
        <f>IF(A546&lt;&gt;"",VLOOKUP(B546,'Ket qua do'!$C$5:$AP$50000,$J$3,TRUE)*$E$9/1000,"")</f>
        <v>#N/A</v>
      </c>
      <c r="K546" s="21" t="e">
        <f>IF(A546&lt;&gt;"",VLOOKUP(B546,'Ket qua do'!$C$5:$AP$50000,$K$3,TRUE)*$E$9/1000,"")</f>
        <v>#N/A</v>
      </c>
      <c r="L546" s="21" t="e">
        <f>IF(A546&lt;&gt;"",VLOOKUP(B546,'Ket qua do'!$C$5:$AP$50000,$L$3,TRUE),"")</f>
        <v>#N/A</v>
      </c>
    </row>
    <row r="547" spans="1:12" x14ac:dyDescent="0.25">
      <c r="A547" t="e">
        <f t="shared" si="14"/>
        <v>#N/A</v>
      </c>
      <c r="B547" s="1" t="e">
        <f>IF(A547&lt;&gt;"",VLOOKUP(A547,'Ket qua do'!$B$5:$CE$50000,2,TRUE),"")</f>
        <v>#N/A</v>
      </c>
      <c r="C547" s="19" t="e">
        <f>IF(A547&lt;&gt;"",VLOOKUP(B547,'Ket qua do'!$C$5:$AP$50000,$C$3,TRUE)*SQRT(3)*$C$11,"")</f>
        <v>#N/A</v>
      </c>
      <c r="D547" s="21" t="e">
        <f>IF(A547&lt;&gt;"",VLOOKUP(B547,'Ket qua do'!$C$5:$AP$50000,$D$3,TRUE),"")</f>
        <v>#N/A</v>
      </c>
      <c r="E547" s="21" t="e">
        <f>IF(A547&lt;&gt;"",VLOOKUP(B547,'Ket qua do'!$C$5:$AP$50000,$E$3,TRUE)*$C$12,"")</f>
        <v>#N/A</v>
      </c>
      <c r="F547" s="21" t="e">
        <f>IF(A547&lt;&gt;"",VLOOKUP(B547,'Ket qua do'!$C$5:$AP$50000,$F$3,TRUE),"")</f>
        <v>#N/A</v>
      </c>
      <c r="G547" s="21" t="e">
        <f>IF(A547&lt;&gt;"",VLOOKUP(B547,'Ket qua do'!$C$5:$AP$50000,$G$3,TRUE),"")</f>
        <v>#N/A</v>
      </c>
      <c r="H547" s="21" t="e">
        <f>IF(A547&lt;&gt;"",VLOOKUP(B547,'Ket qua do'!$C$5:$AP$50000,$H$3,TRUE),"")</f>
        <v>#N/A</v>
      </c>
      <c r="I547" s="21" t="e">
        <f>IF(A547&lt;&gt;"",VLOOKUP(B547,'Ket qua do'!$C$5:$AP$50000,$I$3,TRUE)*$E$9/1000,"")</f>
        <v>#N/A</v>
      </c>
      <c r="J547" s="21" t="e">
        <f>IF(A547&lt;&gt;"",VLOOKUP(B547,'Ket qua do'!$C$5:$AP$50000,$J$3,TRUE)*$E$9/1000,"")</f>
        <v>#N/A</v>
      </c>
      <c r="K547" s="21" t="e">
        <f>IF(A547&lt;&gt;"",VLOOKUP(B547,'Ket qua do'!$C$5:$AP$50000,$K$3,TRUE)*$E$9/1000,"")</f>
        <v>#N/A</v>
      </c>
      <c r="L547" s="21" t="e">
        <f>IF(A547&lt;&gt;"",VLOOKUP(B547,'Ket qua do'!$C$5:$AP$50000,$L$3,TRUE),"")</f>
        <v>#N/A</v>
      </c>
    </row>
    <row r="548" spans="1:12" x14ac:dyDescent="0.25">
      <c r="A548" t="e">
        <f t="shared" si="14"/>
        <v>#N/A</v>
      </c>
      <c r="B548" s="1" t="e">
        <f>IF(A548&lt;&gt;"",VLOOKUP(A548,'Ket qua do'!$B$5:$CE$50000,2,TRUE),"")</f>
        <v>#N/A</v>
      </c>
      <c r="C548" s="19" t="e">
        <f>IF(A548&lt;&gt;"",VLOOKUP(B548,'Ket qua do'!$C$5:$AP$50000,$C$3,TRUE)*SQRT(3)*$C$11,"")</f>
        <v>#N/A</v>
      </c>
      <c r="D548" s="21" t="e">
        <f>IF(A548&lt;&gt;"",VLOOKUP(B548,'Ket qua do'!$C$5:$AP$50000,$D$3,TRUE),"")</f>
        <v>#N/A</v>
      </c>
      <c r="E548" s="21" t="e">
        <f>IF(A548&lt;&gt;"",VLOOKUP(B548,'Ket qua do'!$C$5:$AP$50000,$E$3,TRUE)*$C$12,"")</f>
        <v>#N/A</v>
      </c>
      <c r="F548" s="21" t="e">
        <f>IF(A548&lt;&gt;"",VLOOKUP(B548,'Ket qua do'!$C$5:$AP$50000,$F$3,TRUE),"")</f>
        <v>#N/A</v>
      </c>
      <c r="G548" s="21" t="e">
        <f>IF(A548&lt;&gt;"",VLOOKUP(B548,'Ket qua do'!$C$5:$AP$50000,$G$3,TRUE),"")</f>
        <v>#N/A</v>
      </c>
      <c r="H548" s="21" t="e">
        <f>IF(A548&lt;&gt;"",VLOOKUP(B548,'Ket qua do'!$C$5:$AP$50000,$H$3,TRUE),"")</f>
        <v>#N/A</v>
      </c>
      <c r="I548" s="21" t="e">
        <f>IF(A548&lt;&gt;"",VLOOKUP(B548,'Ket qua do'!$C$5:$AP$50000,$I$3,TRUE)*$E$9/1000,"")</f>
        <v>#N/A</v>
      </c>
      <c r="J548" s="21" t="e">
        <f>IF(A548&lt;&gt;"",VLOOKUP(B548,'Ket qua do'!$C$5:$AP$50000,$J$3,TRUE)*$E$9/1000,"")</f>
        <v>#N/A</v>
      </c>
      <c r="K548" s="21" t="e">
        <f>IF(A548&lt;&gt;"",VLOOKUP(B548,'Ket qua do'!$C$5:$AP$50000,$K$3,TRUE)*$E$9/1000,"")</f>
        <v>#N/A</v>
      </c>
      <c r="L548" s="21" t="e">
        <f>IF(A548&lt;&gt;"",VLOOKUP(B548,'Ket qua do'!$C$5:$AP$50000,$L$3,TRUE),"")</f>
        <v>#N/A</v>
      </c>
    </row>
    <row r="549" spans="1:12" x14ac:dyDescent="0.25">
      <c r="A549" t="e">
        <f t="shared" si="14"/>
        <v>#N/A</v>
      </c>
      <c r="B549" s="1" t="e">
        <f>IF(A549&lt;&gt;"",VLOOKUP(A549,'Ket qua do'!$B$5:$CE$50000,2,TRUE),"")</f>
        <v>#N/A</v>
      </c>
      <c r="C549" s="19" t="e">
        <f>IF(A549&lt;&gt;"",VLOOKUP(B549,'Ket qua do'!$C$5:$AP$50000,$C$3,TRUE)*SQRT(3)*$C$11,"")</f>
        <v>#N/A</v>
      </c>
      <c r="D549" s="21" t="e">
        <f>IF(A549&lt;&gt;"",VLOOKUP(B549,'Ket qua do'!$C$5:$AP$50000,$D$3,TRUE),"")</f>
        <v>#N/A</v>
      </c>
      <c r="E549" s="21" t="e">
        <f>IF(A549&lt;&gt;"",VLOOKUP(B549,'Ket qua do'!$C$5:$AP$50000,$E$3,TRUE)*$C$12,"")</f>
        <v>#N/A</v>
      </c>
      <c r="F549" s="21" t="e">
        <f>IF(A549&lt;&gt;"",VLOOKUP(B549,'Ket qua do'!$C$5:$AP$50000,$F$3,TRUE),"")</f>
        <v>#N/A</v>
      </c>
      <c r="G549" s="21" t="e">
        <f>IF(A549&lt;&gt;"",VLOOKUP(B549,'Ket qua do'!$C$5:$AP$50000,$G$3,TRUE),"")</f>
        <v>#N/A</v>
      </c>
      <c r="H549" s="21" t="e">
        <f>IF(A549&lt;&gt;"",VLOOKUP(B549,'Ket qua do'!$C$5:$AP$50000,$H$3,TRUE),"")</f>
        <v>#N/A</v>
      </c>
      <c r="I549" s="21" t="e">
        <f>IF(A549&lt;&gt;"",VLOOKUP(B549,'Ket qua do'!$C$5:$AP$50000,$I$3,TRUE)*$E$9/1000,"")</f>
        <v>#N/A</v>
      </c>
      <c r="J549" s="21" t="e">
        <f>IF(A549&lt;&gt;"",VLOOKUP(B549,'Ket qua do'!$C$5:$AP$50000,$J$3,TRUE)*$E$9/1000,"")</f>
        <v>#N/A</v>
      </c>
      <c r="K549" s="21" t="e">
        <f>IF(A549&lt;&gt;"",VLOOKUP(B549,'Ket qua do'!$C$5:$AP$50000,$K$3,TRUE)*$E$9/1000,"")</f>
        <v>#N/A</v>
      </c>
      <c r="L549" s="21" t="e">
        <f>IF(A549&lt;&gt;"",VLOOKUP(B549,'Ket qua do'!$C$5:$AP$50000,$L$3,TRUE),"")</f>
        <v>#N/A</v>
      </c>
    </row>
    <row r="550" spans="1:12" x14ac:dyDescent="0.25">
      <c r="A550" t="e">
        <f t="shared" si="14"/>
        <v>#N/A</v>
      </c>
      <c r="B550" s="1" t="e">
        <f>IF(A550&lt;&gt;"",VLOOKUP(A550,'Ket qua do'!$B$5:$CE$50000,2,TRUE),"")</f>
        <v>#N/A</v>
      </c>
      <c r="C550" s="19" t="e">
        <f>IF(A550&lt;&gt;"",VLOOKUP(B550,'Ket qua do'!$C$5:$AP$50000,$C$3,TRUE)*SQRT(3)*$C$11,"")</f>
        <v>#N/A</v>
      </c>
      <c r="D550" s="21" t="e">
        <f>IF(A550&lt;&gt;"",VLOOKUP(B550,'Ket qua do'!$C$5:$AP$50000,$D$3,TRUE),"")</f>
        <v>#N/A</v>
      </c>
      <c r="E550" s="21" t="e">
        <f>IF(A550&lt;&gt;"",VLOOKUP(B550,'Ket qua do'!$C$5:$AP$50000,$E$3,TRUE)*$C$12,"")</f>
        <v>#N/A</v>
      </c>
      <c r="F550" s="21" t="e">
        <f>IF(A550&lt;&gt;"",VLOOKUP(B550,'Ket qua do'!$C$5:$AP$50000,$F$3,TRUE),"")</f>
        <v>#N/A</v>
      </c>
      <c r="G550" s="21" t="e">
        <f>IF(A550&lt;&gt;"",VLOOKUP(B550,'Ket qua do'!$C$5:$AP$50000,$G$3,TRUE),"")</f>
        <v>#N/A</v>
      </c>
      <c r="H550" s="21" t="e">
        <f>IF(A550&lt;&gt;"",VLOOKUP(B550,'Ket qua do'!$C$5:$AP$50000,$H$3,TRUE),"")</f>
        <v>#N/A</v>
      </c>
      <c r="I550" s="21" t="e">
        <f>IF(A550&lt;&gt;"",VLOOKUP(B550,'Ket qua do'!$C$5:$AP$50000,$I$3,TRUE)*$E$9/1000,"")</f>
        <v>#N/A</v>
      </c>
      <c r="J550" s="21" t="e">
        <f>IF(A550&lt;&gt;"",VLOOKUP(B550,'Ket qua do'!$C$5:$AP$50000,$J$3,TRUE)*$E$9/1000,"")</f>
        <v>#N/A</v>
      </c>
      <c r="K550" s="21" t="e">
        <f>IF(A550&lt;&gt;"",VLOOKUP(B550,'Ket qua do'!$C$5:$AP$50000,$K$3,TRUE)*$E$9/1000,"")</f>
        <v>#N/A</v>
      </c>
      <c r="L550" s="21" t="e">
        <f>IF(A550&lt;&gt;"",VLOOKUP(B550,'Ket qua do'!$C$5:$AP$50000,$L$3,TRUE),"")</f>
        <v>#N/A</v>
      </c>
    </row>
    <row r="551" spans="1:12" x14ac:dyDescent="0.25">
      <c r="A551" t="e">
        <f t="shared" si="14"/>
        <v>#N/A</v>
      </c>
      <c r="B551" s="1" t="e">
        <f>IF(A551&lt;&gt;"",VLOOKUP(A551,'Ket qua do'!$B$5:$CE$50000,2,TRUE),"")</f>
        <v>#N/A</v>
      </c>
      <c r="C551" s="19" t="e">
        <f>IF(A551&lt;&gt;"",VLOOKUP(B551,'Ket qua do'!$C$5:$AP$50000,$C$3,TRUE)*SQRT(3)*$C$11,"")</f>
        <v>#N/A</v>
      </c>
      <c r="D551" s="21" t="e">
        <f>IF(A551&lt;&gt;"",VLOOKUP(B551,'Ket qua do'!$C$5:$AP$50000,$D$3,TRUE),"")</f>
        <v>#N/A</v>
      </c>
      <c r="E551" s="21" t="e">
        <f>IF(A551&lt;&gt;"",VLOOKUP(B551,'Ket qua do'!$C$5:$AP$50000,$E$3,TRUE)*$C$12,"")</f>
        <v>#N/A</v>
      </c>
      <c r="F551" s="21" t="e">
        <f>IF(A551&lt;&gt;"",VLOOKUP(B551,'Ket qua do'!$C$5:$AP$50000,$F$3,TRUE),"")</f>
        <v>#N/A</v>
      </c>
      <c r="G551" s="21" t="e">
        <f>IF(A551&lt;&gt;"",VLOOKUP(B551,'Ket qua do'!$C$5:$AP$50000,$G$3,TRUE),"")</f>
        <v>#N/A</v>
      </c>
      <c r="H551" s="21" t="e">
        <f>IF(A551&lt;&gt;"",VLOOKUP(B551,'Ket qua do'!$C$5:$AP$50000,$H$3,TRUE),"")</f>
        <v>#N/A</v>
      </c>
      <c r="I551" s="21" t="e">
        <f>IF(A551&lt;&gt;"",VLOOKUP(B551,'Ket qua do'!$C$5:$AP$50000,$I$3,TRUE)*$E$9/1000,"")</f>
        <v>#N/A</v>
      </c>
      <c r="J551" s="21" t="e">
        <f>IF(A551&lt;&gt;"",VLOOKUP(B551,'Ket qua do'!$C$5:$AP$50000,$J$3,TRUE)*$E$9/1000,"")</f>
        <v>#N/A</v>
      </c>
      <c r="K551" s="21" t="e">
        <f>IF(A551&lt;&gt;"",VLOOKUP(B551,'Ket qua do'!$C$5:$AP$50000,$K$3,TRUE)*$E$9/1000,"")</f>
        <v>#N/A</v>
      </c>
      <c r="L551" s="21" t="e">
        <f>IF(A551&lt;&gt;"",VLOOKUP(B551,'Ket qua do'!$C$5:$AP$50000,$L$3,TRUE),"")</f>
        <v>#N/A</v>
      </c>
    </row>
    <row r="552" spans="1:12" x14ac:dyDescent="0.25">
      <c r="A552" t="e">
        <f t="shared" si="14"/>
        <v>#N/A</v>
      </c>
      <c r="B552" s="1" t="e">
        <f>IF(A552&lt;&gt;"",VLOOKUP(A552,'Ket qua do'!$B$5:$CE$50000,2,TRUE),"")</f>
        <v>#N/A</v>
      </c>
      <c r="C552" s="19" t="e">
        <f>IF(A552&lt;&gt;"",VLOOKUP(B552,'Ket qua do'!$C$5:$AP$50000,$C$3,TRUE)*SQRT(3)*$C$11,"")</f>
        <v>#N/A</v>
      </c>
      <c r="D552" s="21" t="e">
        <f>IF(A552&lt;&gt;"",VLOOKUP(B552,'Ket qua do'!$C$5:$AP$50000,$D$3,TRUE),"")</f>
        <v>#N/A</v>
      </c>
      <c r="E552" s="21" t="e">
        <f>IF(A552&lt;&gt;"",VLOOKUP(B552,'Ket qua do'!$C$5:$AP$50000,$E$3,TRUE)*$C$12,"")</f>
        <v>#N/A</v>
      </c>
      <c r="F552" s="21" t="e">
        <f>IF(A552&lt;&gt;"",VLOOKUP(B552,'Ket qua do'!$C$5:$AP$50000,$F$3,TRUE),"")</f>
        <v>#N/A</v>
      </c>
      <c r="G552" s="21" t="e">
        <f>IF(A552&lt;&gt;"",VLOOKUP(B552,'Ket qua do'!$C$5:$AP$50000,$G$3,TRUE),"")</f>
        <v>#N/A</v>
      </c>
      <c r="H552" s="21" t="e">
        <f>IF(A552&lt;&gt;"",VLOOKUP(B552,'Ket qua do'!$C$5:$AP$50000,$H$3,TRUE),"")</f>
        <v>#N/A</v>
      </c>
      <c r="I552" s="21" t="e">
        <f>IF(A552&lt;&gt;"",VLOOKUP(B552,'Ket qua do'!$C$5:$AP$50000,$I$3,TRUE)*$E$9/1000,"")</f>
        <v>#N/A</v>
      </c>
      <c r="J552" s="21" t="e">
        <f>IF(A552&lt;&gt;"",VLOOKUP(B552,'Ket qua do'!$C$5:$AP$50000,$J$3,TRUE)*$E$9/1000,"")</f>
        <v>#N/A</v>
      </c>
      <c r="K552" s="21" t="e">
        <f>IF(A552&lt;&gt;"",VLOOKUP(B552,'Ket qua do'!$C$5:$AP$50000,$K$3,TRUE)*$E$9/1000,"")</f>
        <v>#N/A</v>
      </c>
      <c r="L552" s="21" t="e">
        <f>IF(A552&lt;&gt;"",VLOOKUP(B552,'Ket qua do'!$C$5:$AP$50000,$L$3,TRUE),"")</f>
        <v>#N/A</v>
      </c>
    </row>
    <row r="553" spans="1:12" x14ac:dyDescent="0.25">
      <c r="A553" t="e">
        <f t="shared" si="14"/>
        <v>#N/A</v>
      </c>
      <c r="B553" s="1" t="e">
        <f>IF(A553&lt;&gt;"",VLOOKUP(A553,'Ket qua do'!$B$5:$CE$50000,2,TRUE),"")</f>
        <v>#N/A</v>
      </c>
      <c r="C553" s="19" t="e">
        <f>IF(A553&lt;&gt;"",VLOOKUP(B553,'Ket qua do'!$C$5:$AP$50000,$C$3,TRUE)*SQRT(3)*$C$11,"")</f>
        <v>#N/A</v>
      </c>
      <c r="D553" s="21" t="e">
        <f>IF(A553&lt;&gt;"",VLOOKUP(B553,'Ket qua do'!$C$5:$AP$50000,$D$3,TRUE),"")</f>
        <v>#N/A</v>
      </c>
      <c r="E553" s="21" t="e">
        <f>IF(A553&lt;&gt;"",VLOOKUP(B553,'Ket qua do'!$C$5:$AP$50000,$E$3,TRUE)*$C$12,"")</f>
        <v>#N/A</v>
      </c>
      <c r="F553" s="21" t="e">
        <f>IF(A553&lt;&gt;"",VLOOKUP(B553,'Ket qua do'!$C$5:$AP$50000,$F$3,TRUE),"")</f>
        <v>#N/A</v>
      </c>
      <c r="G553" s="21" t="e">
        <f>IF(A553&lt;&gt;"",VLOOKUP(B553,'Ket qua do'!$C$5:$AP$50000,$G$3,TRUE),"")</f>
        <v>#N/A</v>
      </c>
      <c r="H553" s="21" t="e">
        <f>IF(A553&lt;&gt;"",VLOOKUP(B553,'Ket qua do'!$C$5:$AP$50000,$H$3,TRUE),"")</f>
        <v>#N/A</v>
      </c>
      <c r="I553" s="21" t="e">
        <f>IF(A553&lt;&gt;"",VLOOKUP(B553,'Ket qua do'!$C$5:$AP$50000,$I$3,TRUE)*$E$9/1000,"")</f>
        <v>#N/A</v>
      </c>
      <c r="J553" s="21" t="e">
        <f>IF(A553&lt;&gt;"",VLOOKUP(B553,'Ket qua do'!$C$5:$AP$50000,$J$3,TRUE)*$E$9/1000,"")</f>
        <v>#N/A</v>
      </c>
      <c r="K553" s="21" t="e">
        <f>IF(A553&lt;&gt;"",VLOOKUP(B553,'Ket qua do'!$C$5:$AP$50000,$K$3,TRUE)*$E$9/1000,"")</f>
        <v>#N/A</v>
      </c>
      <c r="L553" s="21" t="e">
        <f>IF(A553&lt;&gt;"",VLOOKUP(B553,'Ket qua do'!$C$5:$AP$50000,$L$3,TRUE),"")</f>
        <v>#N/A</v>
      </c>
    </row>
    <row r="554" spans="1:12" x14ac:dyDescent="0.25">
      <c r="A554" t="e">
        <f t="shared" si="14"/>
        <v>#N/A</v>
      </c>
      <c r="B554" s="1" t="e">
        <f>IF(A554&lt;&gt;"",VLOOKUP(A554,'Ket qua do'!$B$5:$CE$50000,2,TRUE),"")</f>
        <v>#N/A</v>
      </c>
      <c r="C554" s="19" t="e">
        <f>IF(A554&lt;&gt;"",VLOOKUP(B554,'Ket qua do'!$C$5:$AP$50000,$C$3,TRUE)*SQRT(3)*$C$11,"")</f>
        <v>#N/A</v>
      </c>
      <c r="D554" s="21" t="e">
        <f>IF(A554&lt;&gt;"",VLOOKUP(B554,'Ket qua do'!$C$5:$AP$50000,$D$3,TRUE),"")</f>
        <v>#N/A</v>
      </c>
      <c r="E554" s="21" t="e">
        <f>IF(A554&lt;&gt;"",VLOOKUP(B554,'Ket qua do'!$C$5:$AP$50000,$E$3,TRUE)*$C$12,"")</f>
        <v>#N/A</v>
      </c>
      <c r="F554" s="21" t="e">
        <f>IF(A554&lt;&gt;"",VLOOKUP(B554,'Ket qua do'!$C$5:$AP$50000,$F$3,TRUE),"")</f>
        <v>#N/A</v>
      </c>
      <c r="G554" s="21" t="e">
        <f>IF(A554&lt;&gt;"",VLOOKUP(B554,'Ket qua do'!$C$5:$AP$50000,$G$3,TRUE),"")</f>
        <v>#N/A</v>
      </c>
      <c r="H554" s="21" t="e">
        <f>IF(A554&lt;&gt;"",VLOOKUP(B554,'Ket qua do'!$C$5:$AP$50000,$H$3,TRUE),"")</f>
        <v>#N/A</v>
      </c>
      <c r="I554" s="21" t="e">
        <f>IF(A554&lt;&gt;"",VLOOKUP(B554,'Ket qua do'!$C$5:$AP$50000,$I$3,TRUE)*$E$9/1000,"")</f>
        <v>#N/A</v>
      </c>
      <c r="J554" s="21" t="e">
        <f>IF(A554&lt;&gt;"",VLOOKUP(B554,'Ket qua do'!$C$5:$AP$50000,$J$3,TRUE)*$E$9/1000,"")</f>
        <v>#N/A</v>
      </c>
      <c r="K554" s="21" t="e">
        <f>IF(A554&lt;&gt;"",VLOOKUP(B554,'Ket qua do'!$C$5:$AP$50000,$K$3,TRUE)*$E$9/1000,"")</f>
        <v>#N/A</v>
      </c>
      <c r="L554" s="21" t="e">
        <f>IF(A554&lt;&gt;"",VLOOKUP(B554,'Ket qua do'!$C$5:$AP$50000,$L$3,TRUE),"")</f>
        <v>#N/A</v>
      </c>
    </row>
    <row r="555" spans="1:12" x14ac:dyDescent="0.25">
      <c r="A555" t="e">
        <f t="shared" si="14"/>
        <v>#N/A</v>
      </c>
      <c r="B555" s="1" t="e">
        <f>IF(A555&lt;&gt;"",VLOOKUP(A555,'Ket qua do'!$B$5:$CE$50000,2,TRUE),"")</f>
        <v>#N/A</v>
      </c>
      <c r="C555" s="19" t="e">
        <f>IF(A555&lt;&gt;"",VLOOKUP(B555,'Ket qua do'!$C$5:$AP$50000,$C$3,TRUE)*SQRT(3)*$C$11,"")</f>
        <v>#N/A</v>
      </c>
      <c r="D555" s="21" t="e">
        <f>IF(A555&lt;&gt;"",VLOOKUP(B555,'Ket qua do'!$C$5:$AP$50000,$D$3,TRUE),"")</f>
        <v>#N/A</v>
      </c>
      <c r="E555" s="21" t="e">
        <f>IF(A555&lt;&gt;"",VLOOKUP(B555,'Ket qua do'!$C$5:$AP$50000,$E$3,TRUE)*$C$12,"")</f>
        <v>#N/A</v>
      </c>
      <c r="F555" s="21" t="e">
        <f>IF(A555&lt;&gt;"",VLOOKUP(B555,'Ket qua do'!$C$5:$AP$50000,$F$3,TRUE),"")</f>
        <v>#N/A</v>
      </c>
      <c r="G555" s="21" t="e">
        <f>IF(A555&lt;&gt;"",VLOOKUP(B555,'Ket qua do'!$C$5:$AP$50000,$G$3,TRUE),"")</f>
        <v>#N/A</v>
      </c>
      <c r="H555" s="21" t="e">
        <f>IF(A555&lt;&gt;"",VLOOKUP(B555,'Ket qua do'!$C$5:$AP$50000,$H$3,TRUE),"")</f>
        <v>#N/A</v>
      </c>
      <c r="I555" s="21" t="e">
        <f>IF(A555&lt;&gt;"",VLOOKUP(B555,'Ket qua do'!$C$5:$AP$50000,$I$3,TRUE)*$E$9/1000,"")</f>
        <v>#N/A</v>
      </c>
      <c r="J555" s="21" t="e">
        <f>IF(A555&lt;&gt;"",VLOOKUP(B555,'Ket qua do'!$C$5:$AP$50000,$J$3,TRUE)*$E$9/1000,"")</f>
        <v>#N/A</v>
      </c>
      <c r="K555" s="21" t="e">
        <f>IF(A555&lt;&gt;"",VLOOKUP(B555,'Ket qua do'!$C$5:$AP$50000,$K$3,TRUE)*$E$9/1000,"")</f>
        <v>#N/A</v>
      </c>
      <c r="L555" s="21" t="e">
        <f>IF(A555&lt;&gt;"",VLOOKUP(B555,'Ket qua do'!$C$5:$AP$50000,$L$3,TRUE),"")</f>
        <v>#N/A</v>
      </c>
    </row>
    <row r="556" spans="1:12" x14ac:dyDescent="0.25">
      <c r="A556" t="e">
        <f t="shared" si="14"/>
        <v>#N/A</v>
      </c>
      <c r="B556" s="1" t="e">
        <f>IF(A556&lt;&gt;"",VLOOKUP(A556,'Ket qua do'!$B$5:$CE$50000,2,TRUE),"")</f>
        <v>#N/A</v>
      </c>
      <c r="C556" s="19" t="e">
        <f>IF(A556&lt;&gt;"",VLOOKUP(B556,'Ket qua do'!$C$5:$AP$50000,$C$3,TRUE)*SQRT(3)*$C$11,"")</f>
        <v>#N/A</v>
      </c>
      <c r="D556" s="21" t="e">
        <f>IF(A556&lt;&gt;"",VLOOKUP(B556,'Ket qua do'!$C$5:$AP$50000,$D$3,TRUE),"")</f>
        <v>#N/A</v>
      </c>
      <c r="E556" s="21" t="e">
        <f>IF(A556&lt;&gt;"",VLOOKUP(B556,'Ket qua do'!$C$5:$AP$50000,$E$3,TRUE)*$C$12,"")</f>
        <v>#N/A</v>
      </c>
      <c r="F556" s="21" t="e">
        <f>IF(A556&lt;&gt;"",VLOOKUP(B556,'Ket qua do'!$C$5:$AP$50000,$F$3,TRUE),"")</f>
        <v>#N/A</v>
      </c>
      <c r="G556" s="21" t="e">
        <f>IF(A556&lt;&gt;"",VLOOKUP(B556,'Ket qua do'!$C$5:$AP$50000,$G$3,TRUE),"")</f>
        <v>#N/A</v>
      </c>
      <c r="H556" s="21" t="e">
        <f>IF(A556&lt;&gt;"",VLOOKUP(B556,'Ket qua do'!$C$5:$AP$50000,$H$3,TRUE),"")</f>
        <v>#N/A</v>
      </c>
      <c r="I556" s="21" t="e">
        <f>IF(A556&lt;&gt;"",VLOOKUP(B556,'Ket qua do'!$C$5:$AP$50000,$I$3,TRUE)*$E$9/1000,"")</f>
        <v>#N/A</v>
      </c>
      <c r="J556" s="21" t="e">
        <f>IF(A556&lt;&gt;"",VLOOKUP(B556,'Ket qua do'!$C$5:$AP$50000,$J$3,TRUE)*$E$9/1000,"")</f>
        <v>#N/A</v>
      </c>
      <c r="K556" s="21" t="e">
        <f>IF(A556&lt;&gt;"",VLOOKUP(B556,'Ket qua do'!$C$5:$AP$50000,$K$3,TRUE)*$E$9/1000,"")</f>
        <v>#N/A</v>
      </c>
      <c r="L556" s="21" t="e">
        <f>IF(A556&lt;&gt;"",VLOOKUP(B556,'Ket qua do'!$C$5:$AP$50000,$L$3,TRUE),"")</f>
        <v>#N/A</v>
      </c>
    </row>
    <row r="557" spans="1:12" x14ac:dyDescent="0.25">
      <c r="A557" t="e">
        <f t="shared" si="14"/>
        <v>#N/A</v>
      </c>
      <c r="B557" s="1" t="e">
        <f>IF(A557&lt;&gt;"",VLOOKUP(A557,'Ket qua do'!$B$5:$CE$50000,2,TRUE),"")</f>
        <v>#N/A</v>
      </c>
      <c r="C557" s="19" t="e">
        <f>IF(A557&lt;&gt;"",VLOOKUP(B557,'Ket qua do'!$C$5:$AP$50000,$C$3,TRUE)*SQRT(3)*$C$11,"")</f>
        <v>#N/A</v>
      </c>
      <c r="D557" s="21" t="e">
        <f>IF(A557&lt;&gt;"",VLOOKUP(B557,'Ket qua do'!$C$5:$AP$50000,$D$3,TRUE),"")</f>
        <v>#N/A</v>
      </c>
      <c r="E557" s="21" t="e">
        <f>IF(A557&lt;&gt;"",VLOOKUP(B557,'Ket qua do'!$C$5:$AP$50000,$E$3,TRUE)*$C$12,"")</f>
        <v>#N/A</v>
      </c>
      <c r="F557" s="21" t="e">
        <f>IF(A557&lt;&gt;"",VLOOKUP(B557,'Ket qua do'!$C$5:$AP$50000,$F$3,TRUE),"")</f>
        <v>#N/A</v>
      </c>
      <c r="G557" s="21" t="e">
        <f>IF(A557&lt;&gt;"",VLOOKUP(B557,'Ket qua do'!$C$5:$AP$50000,$G$3,TRUE),"")</f>
        <v>#N/A</v>
      </c>
      <c r="H557" s="21" t="e">
        <f>IF(A557&lt;&gt;"",VLOOKUP(B557,'Ket qua do'!$C$5:$AP$50000,$H$3,TRUE),"")</f>
        <v>#N/A</v>
      </c>
      <c r="I557" s="21" t="e">
        <f>IF(A557&lt;&gt;"",VLOOKUP(B557,'Ket qua do'!$C$5:$AP$50000,$I$3,TRUE)*$E$9/1000,"")</f>
        <v>#N/A</v>
      </c>
      <c r="J557" s="21" t="e">
        <f>IF(A557&lt;&gt;"",VLOOKUP(B557,'Ket qua do'!$C$5:$AP$50000,$J$3,TRUE)*$E$9/1000,"")</f>
        <v>#N/A</v>
      </c>
      <c r="K557" s="21" t="e">
        <f>IF(A557&lt;&gt;"",VLOOKUP(B557,'Ket qua do'!$C$5:$AP$50000,$K$3,TRUE)*$E$9/1000,"")</f>
        <v>#N/A</v>
      </c>
      <c r="L557" s="21" t="e">
        <f>IF(A557&lt;&gt;"",VLOOKUP(B557,'Ket qua do'!$C$5:$AP$50000,$L$3,TRUE),"")</f>
        <v>#N/A</v>
      </c>
    </row>
    <row r="558" spans="1:12" x14ac:dyDescent="0.25">
      <c r="A558" t="e">
        <f t="shared" si="14"/>
        <v>#N/A</v>
      </c>
      <c r="B558" s="1" t="e">
        <f>IF(A558&lt;&gt;"",VLOOKUP(A558,'Ket qua do'!$B$5:$CE$50000,2,TRUE),"")</f>
        <v>#N/A</v>
      </c>
      <c r="C558" s="19" t="e">
        <f>IF(A558&lt;&gt;"",VLOOKUP(B558,'Ket qua do'!$C$5:$AP$50000,$C$3,TRUE)*SQRT(3)*$C$11,"")</f>
        <v>#N/A</v>
      </c>
      <c r="D558" s="21" t="e">
        <f>IF(A558&lt;&gt;"",VLOOKUP(B558,'Ket qua do'!$C$5:$AP$50000,$D$3,TRUE),"")</f>
        <v>#N/A</v>
      </c>
      <c r="E558" s="21" t="e">
        <f>IF(A558&lt;&gt;"",VLOOKUP(B558,'Ket qua do'!$C$5:$AP$50000,$E$3,TRUE)*$C$12,"")</f>
        <v>#N/A</v>
      </c>
      <c r="F558" s="21" t="e">
        <f>IF(A558&lt;&gt;"",VLOOKUP(B558,'Ket qua do'!$C$5:$AP$50000,$F$3,TRUE),"")</f>
        <v>#N/A</v>
      </c>
      <c r="G558" s="21" t="e">
        <f>IF(A558&lt;&gt;"",VLOOKUP(B558,'Ket qua do'!$C$5:$AP$50000,$G$3,TRUE),"")</f>
        <v>#N/A</v>
      </c>
      <c r="H558" s="21" t="e">
        <f>IF(A558&lt;&gt;"",VLOOKUP(B558,'Ket qua do'!$C$5:$AP$50000,$H$3,TRUE),"")</f>
        <v>#N/A</v>
      </c>
      <c r="I558" s="21" t="e">
        <f>IF(A558&lt;&gt;"",VLOOKUP(B558,'Ket qua do'!$C$5:$AP$50000,$I$3,TRUE)*$E$9/1000,"")</f>
        <v>#N/A</v>
      </c>
      <c r="J558" s="21" t="e">
        <f>IF(A558&lt;&gt;"",VLOOKUP(B558,'Ket qua do'!$C$5:$AP$50000,$J$3,TRUE)*$E$9/1000,"")</f>
        <v>#N/A</v>
      </c>
      <c r="K558" s="21" t="e">
        <f>IF(A558&lt;&gt;"",VLOOKUP(B558,'Ket qua do'!$C$5:$AP$50000,$K$3,TRUE)*$E$9/1000,"")</f>
        <v>#N/A</v>
      </c>
      <c r="L558" s="21" t="e">
        <f>IF(A558&lt;&gt;"",VLOOKUP(B558,'Ket qua do'!$C$5:$AP$50000,$L$3,TRUE),"")</f>
        <v>#N/A</v>
      </c>
    </row>
    <row r="559" spans="1:12" x14ac:dyDescent="0.25">
      <c r="A559" t="e">
        <f t="shared" si="14"/>
        <v>#N/A</v>
      </c>
      <c r="B559" s="1" t="e">
        <f>IF(A559&lt;&gt;"",VLOOKUP(A559,'Ket qua do'!$B$5:$CE$50000,2,TRUE),"")</f>
        <v>#N/A</v>
      </c>
      <c r="C559" s="19" t="e">
        <f>IF(A559&lt;&gt;"",VLOOKUP(B559,'Ket qua do'!$C$5:$AP$50000,$C$3,TRUE)*SQRT(3)*$C$11,"")</f>
        <v>#N/A</v>
      </c>
      <c r="D559" s="21" t="e">
        <f>IF(A559&lt;&gt;"",VLOOKUP(B559,'Ket qua do'!$C$5:$AP$50000,$D$3,TRUE),"")</f>
        <v>#N/A</v>
      </c>
      <c r="E559" s="21" t="e">
        <f>IF(A559&lt;&gt;"",VLOOKUP(B559,'Ket qua do'!$C$5:$AP$50000,$E$3,TRUE)*$C$12,"")</f>
        <v>#N/A</v>
      </c>
      <c r="F559" s="21" t="e">
        <f>IF(A559&lt;&gt;"",VLOOKUP(B559,'Ket qua do'!$C$5:$AP$50000,$F$3,TRUE),"")</f>
        <v>#N/A</v>
      </c>
      <c r="G559" s="21" t="e">
        <f>IF(A559&lt;&gt;"",VLOOKUP(B559,'Ket qua do'!$C$5:$AP$50000,$G$3,TRUE),"")</f>
        <v>#N/A</v>
      </c>
      <c r="H559" s="21" t="e">
        <f>IF(A559&lt;&gt;"",VLOOKUP(B559,'Ket qua do'!$C$5:$AP$50000,$H$3,TRUE),"")</f>
        <v>#N/A</v>
      </c>
      <c r="I559" s="21" t="e">
        <f>IF(A559&lt;&gt;"",VLOOKUP(B559,'Ket qua do'!$C$5:$AP$50000,$I$3,TRUE)*$E$9/1000,"")</f>
        <v>#N/A</v>
      </c>
      <c r="J559" s="21" t="e">
        <f>IF(A559&lt;&gt;"",VLOOKUP(B559,'Ket qua do'!$C$5:$AP$50000,$J$3,TRUE)*$E$9/1000,"")</f>
        <v>#N/A</v>
      </c>
      <c r="K559" s="21" t="e">
        <f>IF(A559&lt;&gt;"",VLOOKUP(B559,'Ket qua do'!$C$5:$AP$50000,$K$3,TRUE)*$E$9/1000,"")</f>
        <v>#N/A</v>
      </c>
      <c r="L559" s="21" t="e">
        <f>IF(A559&lt;&gt;"",VLOOKUP(B559,'Ket qua do'!$C$5:$AP$50000,$L$3,TRUE),"")</f>
        <v>#N/A</v>
      </c>
    </row>
    <row r="560" spans="1:12" x14ac:dyDescent="0.25">
      <c r="A560" t="e">
        <f t="shared" si="14"/>
        <v>#N/A</v>
      </c>
      <c r="B560" s="1" t="e">
        <f>IF(A560&lt;&gt;"",VLOOKUP(A560,'Ket qua do'!$B$5:$CE$50000,2,TRUE),"")</f>
        <v>#N/A</v>
      </c>
      <c r="C560" s="19" t="e">
        <f>IF(A560&lt;&gt;"",VLOOKUP(B560,'Ket qua do'!$C$5:$AP$50000,$C$3,TRUE)*SQRT(3)*$C$11,"")</f>
        <v>#N/A</v>
      </c>
      <c r="D560" s="21" t="e">
        <f>IF(A560&lt;&gt;"",VLOOKUP(B560,'Ket qua do'!$C$5:$AP$50000,$D$3,TRUE),"")</f>
        <v>#N/A</v>
      </c>
      <c r="E560" s="21" t="e">
        <f>IF(A560&lt;&gt;"",VLOOKUP(B560,'Ket qua do'!$C$5:$AP$50000,$E$3,TRUE)*$C$12,"")</f>
        <v>#N/A</v>
      </c>
      <c r="F560" s="21" t="e">
        <f>IF(A560&lt;&gt;"",VLOOKUP(B560,'Ket qua do'!$C$5:$AP$50000,$F$3,TRUE),"")</f>
        <v>#N/A</v>
      </c>
      <c r="G560" s="21" t="e">
        <f>IF(A560&lt;&gt;"",VLOOKUP(B560,'Ket qua do'!$C$5:$AP$50000,$G$3,TRUE),"")</f>
        <v>#N/A</v>
      </c>
      <c r="H560" s="21" t="e">
        <f>IF(A560&lt;&gt;"",VLOOKUP(B560,'Ket qua do'!$C$5:$AP$50000,$H$3,TRUE),"")</f>
        <v>#N/A</v>
      </c>
      <c r="I560" s="21" t="e">
        <f>IF(A560&lt;&gt;"",VLOOKUP(B560,'Ket qua do'!$C$5:$AP$50000,$I$3,TRUE)*$E$9/1000,"")</f>
        <v>#N/A</v>
      </c>
      <c r="J560" s="21" t="e">
        <f>IF(A560&lt;&gt;"",VLOOKUP(B560,'Ket qua do'!$C$5:$AP$50000,$J$3,TRUE)*$E$9/1000,"")</f>
        <v>#N/A</v>
      </c>
      <c r="K560" s="21" t="e">
        <f>IF(A560&lt;&gt;"",VLOOKUP(B560,'Ket qua do'!$C$5:$AP$50000,$K$3,TRUE)*$E$9/1000,"")</f>
        <v>#N/A</v>
      </c>
      <c r="L560" s="21" t="e">
        <f>IF(A560&lt;&gt;"",VLOOKUP(B560,'Ket qua do'!$C$5:$AP$50000,$L$3,TRUE),"")</f>
        <v>#N/A</v>
      </c>
    </row>
    <row r="561" spans="1:12" x14ac:dyDescent="0.25">
      <c r="A561" t="e">
        <f t="shared" si="14"/>
        <v>#N/A</v>
      </c>
      <c r="B561" s="1" t="e">
        <f>IF(A561&lt;&gt;"",VLOOKUP(A561,'Ket qua do'!$B$5:$CE$50000,2,TRUE),"")</f>
        <v>#N/A</v>
      </c>
      <c r="C561" s="19" t="e">
        <f>IF(A561&lt;&gt;"",VLOOKUP(B561,'Ket qua do'!$C$5:$AP$50000,$C$3,TRUE)*SQRT(3)*$C$11,"")</f>
        <v>#N/A</v>
      </c>
      <c r="D561" s="21" t="e">
        <f>IF(A561&lt;&gt;"",VLOOKUP(B561,'Ket qua do'!$C$5:$AP$50000,$D$3,TRUE),"")</f>
        <v>#N/A</v>
      </c>
      <c r="E561" s="21" t="e">
        <f>IF(A561&lt;&gt;"",VLOOKUP(B561,'Ket qua do'!$C$5:$AP$50000,$E$3,TRUE)*$C$12,"")</f>
        <v>#N/A</v>
      </c>
      <c r="F561" s="21" t="e">
        <f>IF(A561&lt;&gt;"",VLOOKUP(B561,'Ket qua do'!$C$5:$AP$50000,$F$3,TRUE),"")</f>
        <v>#N/A</v>
      </c>
      <c r="G561" s="21" t="e">
        <f>IF(A561&lt;&gt;"",VLOOKUP(B561,'Ket qua do'!$C$5:$AP$50000,$G$3,TRUE),"")</f>
        <v>#N/A</v>
      </c>
      <c r="H561" s="21" t="e">
        <f>IF(A561&lt;&gt;"",VLOOKUP(B561,'Ket qua do'!$C$5:$AP$50000,$H$3,TRUE),"")</f>
        <v>#N/A</v>
      </c>
      <c r="I561" s="21" t="e">
        <f>IF(A561&lt;&gt;"",VLOOKUP(B561,'Ket qua do'!$C$5:$AP$50000,$I$3,TRUE)*$E$9/1000,"")</f>
        <v>#N/A</v>
      </c>
      <c r="J561" s="21" t="e">
        <f>IF(A561&lt;&gt;"",VLOOKUP(B561,'Ket qua do'!$C$5:$AP$50000,$J$3,TRUE)*$E$9/1000,"")</f>
        <v>#N/A</v>
      </c>
      <c r="K561" s="21" t="e">
        <f>IF(A561&lt;&gt;"",VLOOKUP(B561,'Ket qua do'!$C$5:$AP$50000,$K$3,TRUE)*$E$9/1000,"")</f>
        <v>#N/A</v>
      </c>
      <c r="L561" s="21" t="e">
        <f>IF(A561&lt;&gt;"",VLOOKUP(B561,'Ket qua do'!$C$5:$AP$50000,$L$3,TRUE),"")</f>
        <v>#N/A</v>
      </c>
    </row>
    <row r="562" spans="1:12" x14ac:dyDescent="0.25">
      <c r="A562" t="e">
        <f t="shared" si="14"/>
        <v>#N/A</v>
      </c>
      <c r="B562" s="1" t="e">
        <f>IF(A562&lt;&gt;"",VLOOKUP(A562,'Ket qua do'!$B$5:$CE$50000,2,TRUE),"")</f>
        <v>#N/A</v>
      </c>
      <c r="C562" s="19" t="e">
        <f>IF(A562&lt;&gt;"",VLOOKUP(B562,'Ket qua do'!$C$5:$AP$50000,$C$3,TRUE)*SQRT(3)*$C$11,"")</f>
        <v>#N/A</v>
      </c>
      <c r="D562" s="21" t="e">
        <f>IF(A562&lt;&gt;"",VLOOKUP(B562,'Ket qua do'!$C$5:$AP$50000,$D$3,TRUE),"")</f>
        <v>#N/A</v>
      </c>
      <c r="E562" s="21" t="e">
        <f>IF(A562&lt;&gt;"",VLOOKUP(B562,'Ket qua do'!$C$5:$AP$50000,$E$3,TRUE)*$C$12,"")</f>
        <v>#N/A</v>
      </c>
      <c r="F562" s="21" t="e">
        <f>IF(A562&lt;&gt;"",VLOOKUP(B562,'Ket qua do'!$C$5:$AP$50000,$F$3,TRUE),"")</f>
        <v>#N/A</v>
      </c>
      <c r="G562" s="21" t="e">
        <f>IF(A562&lt;&gt;"",VLOOKUP(B562,'Ket qua do'!$C$5:$AP$50000,$G$3,TRUE),"")</f>
        <v>#N/A</v>
      </c>
      <c r="H562" s="21" t="e">
        <f>IF(A562&lt;&gt;"",VLOOKUP(B562,'Ket qua do'!$C$5:$AP$50000,$H$3,TRUE),"")</f>
        <v>#N/A</v>
      </c>
      <c r="I562" s="21" t="e">
        <f>IF(A562&lt;&gt;"",VLOOKUP(B562,'Ket qua do'!$C$5:$AP$50000,$I$3,TRUE)*$E$9/1000,"")</f>
        <v>#N/A</v>
      </c>
      <c r="J562" s="21" t="e">
        <f>IF(A562&lt;&gt;"",VLOOKUP(B562,'Ket qua do'!$C$5:$AP$50000,$J$3,TRUE)*$E$9/1000,"")</f>
        <v>#N/A</v>
      </c>
      <c r="K562" s="21" t="e">
        <f>IF(A562&lt;&gt;"",VLOOKUP(B562,'Ket qua do'!$C$5:$AP$50000,$K$3,TRUE)*$E$9/1000,"")</f>
        <v>#N/A</v>
      </c>
      <c r="L562" s="21" t="e">
        <f>IF(A562&lt;&gt;"",VLOOKUP(B562,'Ket qua do'!$C$5:$AP$50000,$L$3,TRUE),"")</f>
        <v>#N/A</v>
      </c>
    </row>
    <row r="563" spans="1:12" x14ac:dyDescent="0.25">
      <c r="A563" t="e">
        <f t="shared" si="14"/>
        <v>#N/A</v>
      </c>
      <c r="B563" s="1" t="e">
        <f>IF(A563&lt;&gt;"",VLOOKUP(A563,'Ket qua do'!$B$5:$CE$50000,2,TRUE),"")</f>
        <v>#N/A</v>
      </c>
      <c r="C563" s="19" t="e">
        <f>IF(A563&lt;&gt;"",VLOOKUP(B563,'Ket qua do'!$C$5:$AP$50000,$C$3,TRUE)*SQRT(3)*$C$11,"")</f>
        <v>#N/A</v>
      </c>
      <c r="D563" s="21" t="e">
        <f>IF(A563&lt;&gt;"",VLOOKUP(B563,'Ket qua do'!$C$5:$AP$50000,$D$3,TRUE),"")</f>
        <v>#N/A</v>
      </c>
      <c r="E563" s="21" t="e">
        <f>IF(A563&lt;&gt;"",VLOOKUP(B563,'Ket qua do'!$C$5:$AP$50000,$E$3,TRUE)*$C$12,"")</f>
        <v>#N/A</v>
      </c>
      <c r="F563" s="21" t="e">
        <f>IF(A563&lt;&gt;"",VLOOKUP(B563,'Ket qua do'!$C$5:$AP$50000,$F$3,TRUE),"")</f>
        <v>#N/A</v>
      </c>
      <c r="G563" s="21" t="e">
        <f>IF(A563&lt;&gt;"",VLOOKUP(B563,'Ket qua do'!$C$5:$AP$50000,$G$3,TRUE),"")</f>
        <v>#N/A</v>
      </c>
      <c r="H563" s="21" t="e">
        <f>IF(A563&lt;&gt;"",VLOOKUP(B563,'Ket qua do'!$C$5:$AP$50000,$H$3,TRUE),"")</f>
        <v>#N/A</v>
      </c>
      <c r="I563" s="21" t="e">
        <f>IF(A563&lt;&gt;"",VLOOKUP(B563,'Ket qua do'!$C$5:$AP$50000,$I$3,TRUE)*$E$9/1000,"")</f>
        <v>#N/A</v>
      </c>
      <c r="J563" s="21" t="e">
        <f>IF(A563&lt;&gt;"",VLOOKUP(B563,'Ket qua do'!$C$5:$AP$50000,$J$3,TRUE)*$E$9/1000,"")</f>
        <v>#N/A</v>
      </c>
      <c r="K563" s="21" t="e">
        <f>IF(A563&lt;&gt;"",VLOOKUP(B563,'Ket qua do'!$C$5:$AP$50000,$K$3,TRUE)*$E$9/1000,"")</f>
        <v>#N/A</v>
      </c>
      <c r="L563" s="21" t="e">
        <f>IF(A563&lt;&gt;"",VLOOKUP(B563,'Ket qua do'!$C$5:$AP$50000,$L$3,TRUE),"")</f>
        <v>#N/A</v>
      </c>
    </row>
    <row r="564" spans="1:12" x14ac:dyDescent="0.25">
      <c r="A564" t="e">
        <f t="shared" si="14"/>
        <v>#N/A</v>
      </c>
      <c r="B564" s="1" t="e">
        <f>IF(A564&lt;&gt;"",VLOOKUP(A564,'Ket qua do'!$B$5:$CE$50000,2,TRUE),"")</f>
        <v>#N/A</v>
      </c>
      <c r="C564" s="19" t="e">
        <f>IF(A564&lt;&gt;"",VLOOKUP(B564,'Ket qua do'!$C$5:$AP$50000,$C$3,TRUE)*SQRT(3)*$C$11,"")</f>
        <v>#N/A</v>
      </c>
      <c r="D564" s="21" t="e">
        <f>IF(A564&lt;&gt;"",VLOOKUP(B564,'Ket qua do'!$C$5:$AP$50000,$D$3,TRUE),"")</f>
        <v>#N/A</v>
      </c>
      <c r="E564" s="21" t="e">
        <f>IF(A564&lt;&gt;"",VLOOKUP(B564,'Ket qua do'!$C$5:$AP$50000,$E$3,TRUE)*$C$12,"")</f>
        <v>#N/A</v>
      </c>
      <c r="F564" s="21" t="e">
        <f>IF(A564&lt;&gt;"",VLOOKUP(B564,'Ket qua do'!$C$5:$AP$50000,$F$3,TRUE),"")</f>
        <v>#N/A</v>
      </c>
      <c r="G564" s="21" t="e">
        <f>IF(A564&lt;&gt;"",VLOOKUP(B564,'Ket qua do'!$C$5:$AP$50000,$G$3,TRUE),"")</f>
        <v>#N/A</v>
      </c>
      <c r="H564" s="21" t="e">
        <f>IF(A564&lt;&gt;"",VLOOKUP(B564,'Ket qua do'!$C$5:$AP$50000,$H$3,TRUE),"")</f>
        <v>#N/A</v>
      </c>
      <c r="I564" s="21" t="e">
        <f>IF(A564&lt;&gt;"",VLOOKUP(B564,'Ket qua do'!$C$5:$AP$50000,$I$3,TRUE)*$E$9/1000,"")</f>
        <v>#N/A</v>
      </c>
      <c r="J564" s="21" t="e">
        <f>IF(A564&lt;&gt;"",VLOOKUP(B564,'Ket qua do'!$C$5:$AP$50000,$J$3,TRUE)*$E$9/1000,"")</f>
        <v>#N/A</v>
      </c>
      <c r="K564" s="21" t="e">
        <f>IF(A564&lt;&gt;"",VLOOKUP(B564,'Ket qua do'!$C$5:$AP$50000,$K$3,TRUE)*$E$9/1000,"")</f>
        <v>#N/A</v>
      </c>
      <c r="L564" s="21" t="e">
        <f>IF(A564&lt;&gt;"",VLOOKUP(B564,'Ket qua do'!$C$5:$AP$50000,$L$3,TRUE),"")</f>
        <v>#N/A</v>
      </c>
    </row>
    <row r="565" spans="1:12" x14ac:dyDescent="0.25">
      <c r="A565" t="e">
        <f t="shared" si="14"/>
        <v>#N/A</v>
      </c>
      <c r="B565" s="1" t="e">
        <f>IF(A565&lt;&gt;"",VLOOKUP(A565,'Ket qua do'!$B$5:$CE$50000,2,TRUE),"")</f>
        <v>#N/A</v>
      </c>
      <c r="C565" s="19" t="e">
        <f>IF(A565&lt;&gt;"",VLOOKUP(B565,'Ket qua do'!$C$5:$AP$50000,$C$3,TRUE)*SQRT(3)*$C$11,"")</f>
        <v>#N/A</v>
      </c>
      <c r="D565" s="21" t="e">
        <f>IF(A565&lt;&gt;"",VLOOKUP(B565,'Ket qua do'!$C$5:$AP$50000,$D$3,TRUE),"")</f>
        <v>#N/A</v>
      </c>
      <c r="E565" s="21" t="e">
        <f>IF(A565&lt;&gt;"",VLOOKUP(B565,'Ket qua do'!$C$5:$AP$50000,$E$3,TRUE)*$C$12,"")</f>
        <v>#N/A</v>
      </c>
      <c r="F565" s="21" t="e">
        <f>IF(A565&lt;&gt;"",VLOOKUP(B565,'Ket qua do'!$C$5:$AP$50000,$F$3,TRUE),"")</f>
        <v>#N/A</v>
      </c>
      <c r="G565" s="21" t="e">
        <f>IF(A565&lt;&gt;"",VLOOKUP(B565,'Ket qua do'!$C$5:$AP$50000,$G$3,TRUE),"")</f>
        <v>#N/A</v>
      </c>
      <c r="H565" s="21" t="e">
        <f>IF(A565&lt;&gt;"",VLOOKUP(B565,'Ket qua do'!$C$5:$AP$50000,$H$3,TRUE),"")</f>
        <v>#N/A</v>
      </c>
      <c r="I565" s="21" t="e">
        <f>IF(A565&lt;&gt;"",VLOOKUP(B565,'Ket qua do'!$C$5:$AP$50000,$I$3,TRUE)*$E$9/1000,"")</f>
        <v>#N/A</v>
      </c>
      <c r="J565" s="21" t="e">
        <f>IF(A565&lt;&gt;"",VLOOKUP(B565,'Ket qua do'!$C$5:$AP$50000,$J$3,TRUE)*$E$9/1000,"")</f>
        <v>#N/A</v>
      </c>
      <c r="K565" s="21" t="e">
        <f>IF(A565&lt;&gt;"",VLOOKUP(B565,'Ket qua do'!$C$5:$AP$50000,$K$3,TRUE)*$E$9/1000,"")</f>
        <v>#N/A</v>
      </c>
      <c r="L565" s="21" t="e">
        <f>IF(A565&lt;&gt;"",VLOOKUP(B565,'Ket qua do'!$C$5:$AP$50000,$L$3,TRUE),"")</f>
        <v>#N/A</v>
      </c>
    </row>
    <row r="566" spans="1:12" x14ac:dyDescent="0.25">
      <c r="A566" t="e">
        <f t="shared" si="14"/>
        <v>#N/A</v>
      </c>
      <c r="B566" s="1" t="e">
        <f>IF(A566&lt;&gt;"",VLOOKUP(A566,'Ket qua do'!$B$5:$CE$50000,2,TRUE),"")</f>
        <v>#N/A</v>
      </c>
      <c r="C566" s="19" t="e">
        <f>IF(A566&lt;&gt;"",VLOOKUP(B566,'Ket qua do'!$C$5:$AP$50000,$C$3,TRUE)*SQRT(3)*$C$11,"")</f>
        <v>#N/A</v>
      </c>
      <c r="D566" s="21" t="e">
        <f>IF(A566&lt;&gt;"",VLOOKUP(B566,'Ket qua do'!$C$5:$AP$50000,$D$3,TRUE),"")</f>
        <v>#N/A</v>
      </c>
      <c r="E566" s="21" t="e">
        <f>IF(A566&lt;&gt;"",VLOOKUP(B566,'Ket qua do'!$C$5:$AP$50000,$E$3,TRUE)*$C$12,"")</f>
        <v>#N/A</v>
      </c>
      <c r="F566" s="21" t="e">
        <f>IF(A566&lt;&gt;"",VLOOKUP(B566,'Ket qua do'!$C$5:$AP$50000,$F$3,TRUE),"")</f>
        <v>#N/A</v>
      </c>
      <c r="G566" s="21" t="e">
        <f>IF(A566&lt;&gt;"",VLOOKUP(B566,'Ket qua do'!$C$5:$AP$50000,$G$3,TRUE),"")</f>
        <v>#N/A</v>
      </c>
      <c r="H566" s="21" t="e">
        <f>IF(A566&lt;&gt;"",VLOOKUP(B566,'Ket qua do'!$C$5:$AP$50000,$H$3,TRUE),"")</f>
        <v>#N/A</v>
      </c>
      <c r="I566" s="21" t="e">
        <f>IF(A566&lt;&gt;"",VLOOKUP(B566,'Ket qua do'!$C$5:$AP$50000,$I$3,TRUE)*$E$9/1000,"")</f>
        <v>#N/A</v>
      </c>
      <c r="J566" s="21" t="e">
        <f>IF(A566&lt;&gt;"",VLOOKUP(B566,'Ket qua do'!$C$5:$AP$50000,$J$3,TRUE)*$E$9/1000,"")</f>
        <v>#N/A</v>
      </c>
      <c r="K566" s="21" t="e">
        <f>IF(A566&lt;&gt;"",VLOOKUP(B566,'Ket qua do'!$C$5:$AP$50000,$K$3,TRUE)*$E$9/1000,"")</f>
        <v>#N/A</v>
      </c>
      <c r="L566" s="21" t="e">
        <f>IF(A566&lt;&gt;"",VLOOKUP(B566,'Ket qua do'!$C$5:$AP$50000,$L$3,TRUE),"")</f>
        <v>#N/A</v>
      </c>
    </row>
    <row r="567" spans="1:12" x14ac:dyDescent="0.25">
      <c r="A567" t="e">
        <f t="shared" si="14"/>
        <v>#N/A</v>
      </c>
      <c r="B567" s="1" t="e">
        <f>IF(A567&lt;&gt;"",VLOOKUP(A567,'Ket qua do'!$B$5:$CE$50000,2,TRUE),"")</f>
        <v>#N/A</v>
      </c>
      <c r="C567" s="19" t="e">
        <f>IF(A567&lt;&gt;"",VLOOKUP(B567,'Ket qua do'!$C$5:$AP$50000,$C$3,TRUE)*SQRT(3)*$C$11,"")</f>
        <v>#N/A</v>
      </c>
      <c r="D567" s="21" t="e">
        <f>IF(A567&lt;&gt;"",VLOOKUP(B567,'Ket qua do'!$C$5:$AP$50000,$D$3,TRUE),"")</f>
        <v>#N/A</v>
      </c>
      <c r="E567" s="21" t="e">
        <f>IF(A567&lt;&gt;"",VLOOKUP(B567,'Ket qua do'!$C$5:$AP$50000,$E$3,TRUE)*$C$12,"")</f>
        <v>#N/A</v>
      </c>
      <c r="F567" s="21" t="e">
        <f>IF(A567&lt;&gt;"",VLOOKUP(B567,'Ket qua do'!$C$5:$AP$50000,$F$3,TRUE),"")</f>
        <v>#N/A</v>
      </c>
      <c r="G567" s="21" t="e">
        <f>IF(A567&lt;&gt;"",VLOOKUP(B567,'Ket qua do'!$C$5:$AP$50000,$G$3,TRUE),"")</f>
        <v>#N/A</v>
      </c>
      <c r="H567" s="21" t="e">
        <f>IF(A567&lt;&gt;"",VLOOKUP(B567,'Ket qua do'!$C$5:$AP$50000,$H$3,TRUE),"")</f>
        <v>#N/A</v>
      </c>
      <c r="I567" s="21" t="e">
        <f>IF(A567&lt;&gt;"",VLOOKUP(B567,'Ket qua do'!$C$5:$AP$50000,$I$3,TRUE)*$E$9/1000,"")</f>
        <v>#N/A</v>
      </c>
      <c r="J567" s="21" t="e">
        <f>IF(A567&lt;&gt;"",VLOOKUP(B567,'Ket qua do'!$C$5:$AP$50000,$J$3,TRUE)*$E$9/1000,"")</f>
        <v>#N/A</v>
      </c>
      <c r="K567" s="21" t="e">
        <f>IF(A567&lt;&gt;"",VLOOKUP(B567,'Ket qua do'!$C$5:$AP$50000,$K$3,TRUE)*$E$9/1000,"")</f>
        <v>#N/A</v>
      </c>
      <c r="L567" s="21" t="e">
        <f>IF(A567&lt;&gt;"",VLOOKUP(B567,'Ket qua do'!$C$5:$AP$50000,$L$3,TRUE),"")</f>
        <v>#N/A</v>
      </c>
    </row>
    <row r="568" spans="1:12" x14ac:dyDescent="0.25">
      <c r="A568" t="e">
        <f t="shared" si="14"/>
        <v>#N/A</v>
      </c>
      <c r="B568" s="1" t="e">
        <f>IF(A568&lt;&gt;"",VLOOKUP(A568,'Ket qua do'!$B$5:$CE$50000,2,TRUE),"")</f>
        <v>#N/A</v>
      </c>
      <c r="C568" s="19" t="e">
        <f>IF(A568&lt;&gt;"",VLOOKUP(B568,'Ket qua do'!$C$5:$AP$50000,$C$3,TRUE)*SQRT(3)*$C$11,"")</f>
        <v>#N/A</v>
      </c>
      <c r="D568" s="21" t="e">
        <f>IF(A568&lt;&gt;"",VLOOKUP(B568,'Ket qua do'!$C$5:$AP$50000,$D$3,TRUE),"")</f>
        <v>#N/A</v>
      </c>
      <c r="E568" s="21" t="e">
        <f>IF(A568&lt;&gt;"",VLOOKUP(B568,'Ket qua do'!$C$5:$AP$50000,$E$3,TRUE)*$C$12,"")</f>
        <v>#N/A</v>
      </c>
      <c r="F568" s="21" t="e">
        <f>IF(A568&lt;&gt;"",VLOOKUP(B568,'Ket qua do'!$C$5:$AP$50000,$F$3,TRUE),"")</f>
        <v>#N/A</v>
      </c>
      <c r="G568" s="21" t="e">
        <f>IF(A568&lt;&gt;"",VLOOKUP(B568,'Ket qua do'!$C$5:$AP$50000,$G$3,TRUE),"")</f>
        <v>#N/A</v>
      </c>
      <c r="H568" s="21" t="e">
        <f>IF(A568&lt;&gt;"",VLOOKUP(B568,'Ket qua do'!$C$5:$AP$50000,$H$3,TRUE),"")</f>
        <v>#N/A</v>
      </c>
      <c r="I568" s="21" t="e">
        <f>IF(A568&lt;&gt;"",VLOOKUP(B568,'Ket qua do'!$C$5:$AP$50000,$I$3,TRUE)*$E$9/1000,"")</f>
        <v>#N/A</v>
      </c>
      <c r="J568" s="21" t="e">
        <f>IF(A568&lt;&gt;"",VLOOKUP(B568,'Ket qua do'!$C$5:$AP$50000,$J$3,TRUE)*$E$9/1000,"")</f>
        <v>#N/A</v>
      </c>
      <c r="K568" s="21" t="e">
        <f>IF(A568&lt;&gt;"",VLOOKUP(B568,'Ket qua do'!$C$5:$AP$50000,$K$3,TRUE)*$E$9/1000,"")</f>
        <v>#N/A</v>
      </c>
      <c r="L568" s="21" t="e">
        <f>IF(A568&lt;&gt;"",VLOOKUP(B568,'Ket qua do'!$C$5:$AP$50000,$L$3,TRUE),"")</f>
        <v>#N/A</v>
      </c>
    </row>
    <row r="569" spans="1:12" x14ac:dyDescent="0.25">
      <c r="A569" t="e">
        <f t="shared" si="14"/>
        <v>#N/A</v>
      </c>
      <c r="B569" s="1" t="e">
        <f>IF(A569&lt;&gt;"",VLOOKUP(A569,'Ket qua do'!$B$5:$CE$50000,2,TRUE),"")</f>
        <v>#N/A</v>
      </c>
      <c r="C569" s="19" t="e">
        <f>IF(A569&lt;&gt;"",VLOOKUP(B569,'Ket qua do'!$C$5:$AP$50000,$C$3,TRUE)*SQRT(3)*$C$11,"")</f>
        <v>#N/A</v>
      </c>
      <c r="D569" s="21" t="e">
        <f>IF(A569&lt;&gt;"",VLOOKUP(B569,'Ket qua do'!$C$5:$AP$50000,$D$3,TRUE),"")</f>
        <v>#N/A</v>
      </c>
      <c r="E569" s="21" t="e">
        <f>IF(A569&lt;&gt;"",VLOOKUP(B569,'Ket qua do'!$C$5:$AP$50000,$E$3,TRUE)*$C$12,"")</f>
        <v>#N/A</v>
      </c>
      <c r="F569" s="21" t="e">
        <f>IF(A569&lt;&gt;"",VLOOKUP(B569,'Ket qua do'!$C$5:$AP$50000,$F$3,TRUE),"")</f>
        <v>#N/A</v>
      </c>
      <c r="G569" s="21" t="e">
        <f>IF(A569&lt;&gt;"",VLOOKUP(B569,'Ket qua do'!$C$5:$AP$50000,$G$3,TRUE),"")</f>
        <v>#N/A</v>
      </c>
      <c r="H569" s="21" t="e">
        <f>IF(A569&lt;&gt;"",VLOOKUP(B569,'Ket qua do'!$C$5:$AP$50000,$H$3,TRUE),"")</f>
        <v>#N/A</v>
      </c>
      <c r="I569" s="21" t="e">
        <f>IF(A569&lt;&gt;"",VLOOKUP(B569,'Ket qua do'!$C$5:$AP$50000,$I$3,TRUE)*$E$9/1000,"")</f>
        <v>#N/A</v>
      </c>
      <c r="J569" s="21" t="e">
        <f>IF(A569&lt;&gt;"",VLOOKUP(B569,'Ket qua do'!$C$5:$AP$50000,$J$3,TRUE)*$E$9/1000,"")</f>
        <v>#N/A</v>
      </c>
      <c r="K569" s="21" t="e">
        <f>IF(A569&lt;&gt;"",VLOOKUP(B569,'Ket qua do'!$C$5:$AP$50000,$K$3,TRUE)*$E$9/1000,"")</f>
        <v>#N/A</v>
      </c>
      <c r="L569" s="21" t="e">
        <f>IF(A569&lt;&gt;"",VLOOKUP(B569,'Ket qua do'!$C$5:$AP$50000,$L$3,TRUE),"")</f>
        <v>#N/A</v>
      </c>
    </row>
    <row r="570" spans="1:12" x14ac:dyDescent="0.25">
      <c r="A570" t="e">
        <f t="shared" si="14"/>
        <v>#N/A</v>
      </c>
      <c r="B570" s="1" t="e">
        <f>IF(A570&lt;&gt;"",VLOOKUP(A570,'Ket qua do'!$B$5:$CE$50000,2,TRUE),"")</f>
        <v>#N/A</v>
      </c>
      <c r="C570" s="19" t="e">
        <f>IF(A570&lt;&gt;"",VLOOKUP(B570,'Ket qua do'!$C$5:$AP$50000,$C$3,TRUE)*SQRT(3)*$C$11,"")</f>
        <v>#N/A</v>
      </c>
      <c r="D570" s="21" t="e">
        <f>IF(A570&lt;&gt;"",VLOOKUP(B570,'Ket qua do'!$C$5:$AP$50000,$D$3,TRUE),"")</f>
        <v>#N/A</v>
      </c>
      <c r="E570" s="21" t="e">
        <f>IF(A570&lt;&gt;"",VLOOKUP(B570,'Ket qua do'!$C$5:$AP$50000,$E$3,TRUE)*$C$12,"")</f>
        <v>#N/A</v>
      </c>
      <c r="F570" s="21" t="e">
        <f>IF(A570&lt;&gt;"",VLOOKUP(B570,'Ket qua do'!$C$5:$AP$50000,$F$3,TRUE),"")</f>
        <v>#N/A</v>
      </c>
      <c r="G570" s="21" t="e">
        <f>IF(A570&lt;&gt;"",VLOOKUP(B570,'Ket qua do'!$C$5:$AP$50000,$G$3,TRUE),"")</f>
        <v>#N/A</v>
      </c>
      <c r="H570" s="21" t="e">
        <f>IF(A570&lt;&gt;"",VLOOKUP(B570,'Ket qua do'!$C$5:$AP$50000,$H$3,TRUE),"")</f>
        <v>#N/A</v>
      </c>
      <c r="I570" s="21" t="e">
        <f>IF(A570&lt;&gt;"",VLOOKUP(B570,'Ket qua do'!$C$5:$AP$50000,$I$3,TRUE)*$E$9/1000,"")</f>
        <v>#N/A</v>
      </c>
      <c r="J570" s="21" t="e">
        <f>IF(A570&lt;&gt;"",VLOOKUP(B570,'Ket qua do'!$C$5:$AP$50000,$J$3,TRUE)*$E$9/1000,"")</f>
        <v>#N/A</v>
      </c>
      <c r="K570" s="21" t="e">
        <f>IF(A570&lt;&gt;"",VLOOKUP(B570,'Ket qua do'!$C$5:$AP$50000,$K$3,TRUE)*$E$9/1000,"")</f>
        <v>#N/A</v>
      </c>
      <c r="L570" s="21" t="e">
        <f>IF(A570&lt;&gt;"",VLOOKUP(B570,'Ket qua do'!$C$5:$AP$50000,$L$3,TRUE),"")</f>
        <v>#N/A</v>
      </c>
    </row>
    <row r="571" spans="1:12" x14ac:dyDescent="0.25">
      <c r="A571" t="e">
        <f t="shared" si="14"/>
        <v>#N/A</v>
      </c>
      <c r="B571" s="1" t="e">
        <f>IF(A571&lt;&gt;"",VLOOKUP(A571,'Ket qua do'!$B$5:$CE$50000,2,TRUE),"")</f>
        <v>#N/A</v>
      </c>
      <c r="C571" s="19" t="e">
        <f>IF(A571&lt;&gt;"",VLOOKUP(B571,'Ket qua do'!$C$5:$AP$50000,$C$3,TRUE)*SQRT(3)*$C$11,"")</f>
        <v>#N/A</v>
      </c>
      <c r="D571" s="21" t="e">
        <f>IF(A571&lt;&gt;"",VLOOKUP(B571,'Ket qua do'!$C$5:$AP$50000,$D$3,TRUE),"")</f>
        <v>#N/A</v>
      </c>
      <c r="E571" s="21" t="e">
        <f>IF(A571&lt;&gt;"",VLOOKUP(B571,'Ket qua do'!$C$5:$AP$50000,$E$3,TRUE)*$C$12,"")</f>
        <v>#N/A</v>
      </c>
      <c r="F571" s="21" t="e">
        <f>IF(A571&lt;&gt;"",VLOOKUP(B571,'Ket qua do'!$C$5:$AP$50000,$F$3,TRUE),"")</f>
        <v>#N/A</v>
      </c>
      <c r="G571" s="21" t="e">
        <f>IF(A571&lt;&gt;"",VLOOKUP(B571,'Ket qua do'!$C$5:$AP$50000,$G$3,TRUE),"")</f>
        <v>#N/A</v>
      </c>
      <c r="H571" s="21" t="e">
        <f>IF(A571&lt;&gt;"",VLOOKUP(B571,'Ket qua do'!$C$5:$AP$50000,$H$3,TRUE),"")</f>
        <v>#N/A</v>
      </c>
      <c r="I571" s="21" t="e">
        <f>IF(A571&lt;&gt;"",VLOOKUP(B571,'Ket qua do'!$C$5:$AP$50000,$I$3,TRUE)*$E$9/1000,"")</f>
        <v>#N/A</v>
      </c>
      <c r="J571" s="21" t="e">
        <f>IF(A571&lt;&gt;"",VLOOKUP(B571,'Ket qua do'!$C$5:$AP$50000,$J$3,TRUE)*$E$9/1000,"")</f>
        <v>#N/A</v>
      </c>
      <c r="K571" s="21" t="e">
        <f>IF(A571&lt;&gt;"",VLOOKUP(B571,'Ket qua do'!$C$5:$AP$50000,$K$3,TRUE)*$E$9/1000,"")</f>
        <v>#N/A</v>
      </c>
      <c r="L571" s="21" t="e">
        <f>IF(A571&lt;&gt;"",VLOOKUP(B571,'Ket qua do'!$C$5:$AP$50000,$L$3,TRUE),"")</f>
        <v>#N/A</v>
      </c>
    </row>
    <row r="572" spans="1:12" x14ac:dyDescent="0.25">
      <c r="A572" t="e">
        <f t="shared" si="14"/>
        <v>#N/A</v>
      </c>
      <c r="B572" s="1" t="e">
        <f>IF(A572&lt;&gt;"",VLOOKUP(A572,'Ket qua do'!$B$5:$CE$50000,2,TRUE),"")</f>
        <v>#N/A</v>
      </c>
      <c r="C572" s="19" t="e">
        <f>IF(A572&lt;&gt;"",VLOOKUP(B572,'Ket qua do'!$C$5:$AP$50000,$C$3,TRUE)*SQRT(3)*$C$11,"")</f>
        <v>#N/A</v>
      </c>
      <c r="D572" s="21" t="e">
        <f>IF(A572&lt;&gt;"",VLOOKUP(B572,'Ket qua do'!$C$5:$AP$50000,$D$3,TRUE),"")</f>
        <v>#N/A</v>
      </c>
      <c r="E572" s="21" t="e">
        <f>IF(A572&lt;&gt;"",VLOOKUP(B572,'Ket qua do'!$C$5:$AP$50000,$E$3,TRUE)*$C$12,"")</f>
        <v>#N/A</v>
      </c>
      <c r="F572" s="21" t="e">
        <f>IF(A572&lt;&gt;"",VLOOKUP(B572,'Ket qua do'!$C$5:$AP$50000,$F$3,TRUE),"")</f>
        <v>#N/A</v>
      </c>
      <c r="G572" s="21" t="e">
        <f>IF(A572&lt;&gt;"",VLOOKUP(B572,'Ket qua do'!$C$5:$AP$50000,$G$3,TRUE),"")</f>
        <v>#N/A</v>
      </c>
      <c r="H572" s="21" t="e">
        <f>IF(A572&lt;&gt;"",VLOOKUP(B572,'Ket qua do'!$C$5:$AP$50000,$H$3,TRUE),"")</f>
        <v>#N/A</v>
      </c>
      <c r="I572" s="21" t="e">
        <f>IF(A572&lt;&gt;"",VLOOKUP(B572,'Ket qua do'!$C$5:$AP$50000,$I$3,TRUE)*$E$9/1000,"")</f>
        <v>#N/A</v>
      </c>
      <c r="J572" s="21" t="e">
        <f>IF(A572&lt;&gt;"",VLOOKUP(B572,'Ket qua do'!$C$5:$AP$50000,$J$3,TRUE)*$E$9/1000,"")</f>
        <v>#N/A</v>
      </c>
      <c r="K572" s="21" t="e">
        <f>IF(A572&lt;&gt;"",VLOOKUP(B572,'Ket qua do'!$C$5:$AP$50000,$K$3,TRUE)*$E$9/1000,"")</f>
        <v>#N/A</v>
      </c>
      <c r="L572" s="21" t="e">
        <f>IF(A572&lt;&gt;"",VLOOKUP(B572,'Ket qua do'!$C$5:$AP$50000,$L$3,TRUE),"")</f>
        <v>#N/A</v>
      </c>
    </row>
    <row r="573" spans="1:12" x14ac:dyDescent="0.25">
      <c r="A573" t="e">
        <f t="shared" si="14"/>
        <v>#N/A</v>
      </c>
      <c r="B573" s="1" t="e">
        <f>IF(A573&lt;&gt;"",VLOOKUP(A573,'Ket qua do'!$B$5:$CE$50000,2,TRUE),"")</f>
        <v>#N/A</v>
      </c>
      <c r="C573" s="19" t="e">
        <f>IF(A573&lt;&gt;"",VLOOKUP(B573,'Ket qua do'!$C$5:$AP$50000,$C$3,TRUE)*SQRT(3)*$C$11,"")</f>
        <v>#N/A</v>
      </c>
      <c r="D573" s="21" t="e">
        <f>IF(A573&lt;&gt;"",VLOOKUP(B573,'Ket qua do'!$C$5:$AP$50000,$D$3,TRUE),"")</f>
        <v>#N/A</v>
      </c>
      <c r="E573" s="21" t="e">
        <f>IF(A573&lt;&gt;"",VLOOKUP(B573,'Ket qua do'!$C$5:$AP$50000,$E$3,TRUE)*$C$12,"")</f>
        <v>#N/A</v>
      </c>
      <c r="F573" s="21" t="e">
        <f>IF(A573&lt;&gt;"",VLOOKUP(B573,'Ket qua do'!$C$5:$AP$50000,$F$3,TRUE),"")</f>
        <v>#N/A</v>
      </c>
      <c r="G573" s="21" t="e">
        <f>IF(A573&lt;&gt;"",VLOOKUP(B573,'Ket qua do'!$C$5:$AP$50000,$G$3,TRUE),"")</f>
        <v>#N/A</v>
      </c>
      <c r="H573" s="21" t="e">
        <f>IF(A573&lt;&gt;"",VLOOKUP(B573,'Ket qua do'!$C$5:$AP$50000,$H$3,TRUE),"")</f>
        <v>#N/A</v>
      </c>
      <c r="I573" s="21" t="e">
        <f>IF(A573&lt;&gt;"",VLOOKUP(B573,'Ket qua do'!$C$5:$AP$50000,$I$3,TRUE)*$E$9/1000,"")</f>
        <v>#N/A</v>
      </c>
      <c r="J573" s="21" t="e">
        <f>IF(A573&lt;&gt;"",VLOOKUP(B573,'Ket qua do'!$C$5:$AP$50000,$J$3,TRUE)*$E$9/1000,"")</f>
        <v>#N/A</v>
      </c>
      <c r="K573" s="21" t="e">
        <f>IF(A573&lt;&gt;"",VLOOKUP(B573,'Ket qua do'!$C$5:$AP$50000,$K$3,TRUE)*$E$9/1000,"")</f>
        <v>#N/A</v>
      </c>
      <c r="L573" s="21" t="e">
        <f>IF(A573&lt;&gt;"",VLOOKUP(B573,'Ket qua do'!$C$5:$AP$50000,$L$3,TRUE),"")</f>
        <v>#N/A</v>
      </c>
    </row>
    <row r="574" spans="1:12" x14ac:dyDescent="0.25">
      <c r="A574" t="e">
        <f t="shared" si="14"/>
        <v>#N/A</v>
      </c>
      <c r="B574" s="1" t="e">
        <f>IF(A574&lt;&gt;"",VLOOKUP(A574,'Ket qua do'!$B$5:$CE$50000,2,TRUE),"")</f>
        <v>#N/A</v>
      </c>
      <c r="C574" s="19" t="e">
        <f>IF(A574&lt;&gt;"",VLOOKUP(B574,'Ket qua do'!$C$5:$AP$50000,$C$3,TRUE)*SQRT(3)*$C$11,"")</f>
        <v>#N/A</v>
      </c>
      <c r="D574" s="21" t="e">
        <f>IF(A574&lt;&gt;"",VLOOKUP(B574,'Ket qua do'!$C$5:$AP$50000,$D$3,TRUE),"")</f>
        <v>#N/A</v>
      </c>
      <c r="E574" s="21" t="e">
        <f>IF(A574&lt;&gt;"",VLOOKUP(B574,'Ket qua do'!$C$5:$AP$50000,$E$3,TRUE)*$C$12,"")</f>
        <v>#N/A</v>
      </c>
      <c r="F574" s="21" t="e">
        <f>IF(A574&lt;&gt;"",VLOOKUP(B574,'Ket qua do'!$C$5:$AP$50000,$F$3,TRUE),"")</f>
        <v>#N/A</v>
      </c>
      <c r="G574" s="21" t="e">
        <f>IF(A574&lt;&gt;"",VLOOKUP(B574,'Ket qua do'!$C$5:$AP$50000,$G$3,TRUE),"")</f>
        <v>#N/A</v>
      </c>
      <c r="H574" s="21" t="e">
        <f>IF(A574&lt;&gt;"",VLOOKUP(B574,'Ket qua do'!$C$5:$AP$50000,$H$3,TRUE),"")</f>
        <v>#N/A</v>
      </c>
      <c r="I574" s="21" t="e">
        <f>IF(A574&lt;&gt;"",VLOOKUP(B574,'Ket qua do'!$C$5:$AP$50000,$I$3,TRUE)*$E$9/1000,"")</f>
        <v>#N/A</v>
      </c>
      <c r="J574" s="21" t="e">
        <f>IF(A574&lt;&gt;"",VLOOKUP(B574,'Ket qua do'!$C$5:$AP$50000,$J$3,TRUE)*$E$9/1000,"")</f>
        <v>#N/A</v>
      </c>
      <c r="K574" s="21" t="e">
        <f>IF(A574&lt;&gt;"",VLOOKUP(B574,'Ket qua do'!$C$5:$AP$50000,$K$3,TRUE)*$E$9/1000,"")</f>
        <v>#N/A</v>
      </c>
      <c r="L574" s="21" t="e">
        <f>IF(A574&lt;&gt;"",VLOOKUP(B574,'Ket qua do'!$C$5:$AP$50000,$L$3,TRUE),"")</f>
        <v>#N/A</v>
      </c>
    </row>
    <row r="575" spans="1:12" x14ac:dyDescent="0.25">
      <c r="A575" t="e">
        <f t="shared" si="14"/>
        <v>#N/A</v>
      </c>
      <c r="B575" s="1" t="e">
        <f>IF(A575&lt;&gt;"",VLOOKUP(A575,'Ket qua do'!$B$5:$CE$50000,2,TRUE),"")</f>
        <v>#N/A</v>
      </c>
      <c r="C575" s="19" t="e">
        <f>IF(A575&lt;&gt;"",VLOOKUP(B575,'Ket qua do'!$C$5:$AP$50000,$C$3,TRUE)*SQRT(3)*$C$11,"")</f>
        <v>#N/A</v>
      </c>
      <c r="D575" s="21" t="e">
        <f>IF(A575&lt;&gt;"",VLOOKUP(B575,'Ket qua do'!$C$5:$AP$50000,$D$3,TRUE),"")</f>
        <v>#N/A</v>
      </c>
      <c r="E575" s="21" t="e">
        <f>IF(A575&lt;&gt;"",VLOOKUP(B575,'Ket qua do'!$C$5:$AP$50000,$E$3,TRUE)*$C$12,"")</f>
        <v>#N/A</v>
      </c>
      <c r="F575" s="21" t="e">
        <f>IF(A575&lt;&gt;"",VLOOKUP(B575,'Ket qua do'!$C$5:$AP$50000,$F$3,TRUE),"")</f>
        <v>#N/A</v>
      </c>
      <c r="G575" s="21" t="e">
        <f>IF(A575&lt;&gt;"",VLOOKUP(B575,'Ket qua do'!$C$5:$AP$50000,$G$3,TRUE),"")</f>
        <v>#N/A</v>
      </c>
      <c r="H575" s="21" t="e">
        <f>IF(A575&lt;&gt;"",VLOOKUP(B575,'Ket qua do'!$C$5:$AP$50000,$H$3,TRUE),"")</f>
        <v>#N/A</v>
      </c>
      <c r="I575" s="21" t="e">
        <f>IF(A575&lt;&gt;"",VLOOKUP(B575,'Ket qua do'!$C$5:$AP$50000,$I$3,TRUE)*$E$9/1000,"")</f>
        <v>#N/A</v>
      </c>
      <c r="J575" s="21" t="e">
        <f>IF(A575&lt;&gt;"",VLOOKUP(B575,'Ket qua do'!$C$5:$AP$50000,$J$3,TRUE)*$E$9/1000,"")</f>
        <v>#N/A</v>
      </c>
      <c r="K575" s="21" t="e">
        <f>IF(A575&lt;&gt;"",VLOOKUP(B575,'Ket qua do'!$C$5:$AP$50000,$K$3,TRUE)*$E$9/1000,"")</f>
        <v>#N/A</v>
      </c>
      <c r="L575" s="21" t="e">
        <f>IF(A575&lt;&gt;"",VLOOKUP(B575,'Ket qua do'!$C$5:$AP$50000,$L$3,TRUE),"")</f>
        <v>#N/A</v>
      </c>
    </row>
    <row r="576" spans="1:12" x14ac:dyDescent="0.25">
      <c r="A576" t="e">
        <f t="shared" si="14"/>
        <v>#N/A</v>
      </c>
      <c r="B576" s="1" t="e">
        <f>IF(A576&lt;&gt;"",VLOOKUP(A576,'Ket qua do'!$B$5:$CE$50000,2,TRUE),"")</f>
        <v>#N/A</v>
      </c>
      <c r="C576" s="19" t="e">
        <f>IF(A576&lt;&gt;"",VLOOKUP(B576,'Ket qua do'!$C$5:$AP$50000,$C$3,TRUE)*SQRT(3)*$C$11,"")</f>
        <v>#N/A</v>
      </c>
      <c r="D576" s="21" t="e">
        <f>IF(A576&lt;&gt;"",VLOOKUP(B576,'Ket qua do'!$C$5:$AP$50000,$D$3,TRUE),"")</f>
        <v>#N/A</v>
      </c>
      <c r="E576" s="21" t="e">
        <f>IF(A576&lt;&gt;"",VLOOKUP(B576,'Ket qua do'!$C$5:$AP$50000,$E$3,TRUE)*$C$12,"")</f>
        <v>#N/A</v>
      </c>
      <c r="F576" s="21" t="e">
        <f>IF(A576&lt;&gt;"",VLOOKUP(B576,'Ket qua do'!$C$5:$AP$50000,$F$3,TRUE),"")</f>
        <v>#N/A</v>
      </c>
      <c r="G576" s="21" t="e">
        <f>IF(A576&lt;&gt;"",VLOOKUP(B576,'Ket qua do'!$C$5:$AP$50000,$G$3,TRUE),"")</f>
        <v>#N/A</v>
      </c>
      <c r="H576" s="21" t="e">
        <f>IF(A576&lt;&gt;"",VLOOKUP(B576,'Ket qua do'!$C$5:$AP$50000,$H$3,TRUE),"")</f>
        <v>#N/A</v>
      </c>
      <c r="I576" s="21" t="e">
        <f>IF(A576&lt;&gt;"",VLOOKUP(B576,'Ket qua do'!$C$5:$AP$50000,$I$3,TRUE)*$E$9/1000,"")</f>
        <v>#N/A</v>
      </c>
      <c r="J576" s="21" t="e">
        <f>IF(A576&lt;&gt;"",VLOOKUP(B576,'Ket qua do'!$C$5:$AP$50000,$J$3,TRUE)*$E$9/1000,"")</f>
        <v>#N/A</v>
      </c>
      <c r="K576" s="21" t="e">
        <f>IF(A576&lt;&gt;"",VLOOKUP(B576,'Ket qua do'!$C$5:$AP$50000,$K$3,TRUE)*$E$9/1000,"")</f>
        <v>#N/A</v>
      </c>
      <c r="L576" s="21" t="e">
        <f>IF(A576&lt;&gt;"",VLOOKUP(B576,'Ket qua do'!$C$5:$AP$50000,$L$3,TRUE),"")</f>
        <v>#N/A</v>
      </c>
    </row>
    <row r="577" spans="1:12" x14ac:dyDescent="0.25">
      <c r="A577" t="e">
        <f t="shared" si="14"/>
        <v>#N/A</v>
      </c>
      <c r="B577" s="1" t="e">
        <f>IF(A577&lt;&gt;"",VLOOKUP(A577,'Ket qua do'!$B$5:$CE$50000,2,TRUE),"")</f>
        <v>#N/A</v>
      </c>
      <c r="C577" s="19" t="e">
        <f>IF(A577&lt;&gt;"",VLOOKUP(B577,'Ket qua do'!$C$5:$AP$50000,$C$3,TRUE)*SQRT(3)*$C$11,"")</f>
        <v>#N/A</v>
      </c>
      <c r="D577" s="21" t="e">
        <f>IF(A577&lt;&gt;"",VLOOKUP(B577,'Ket qua do'!$C$5:$AP$50000,$D$3,TRUE),"")</f>
        <v>#N/A</v>
      </c>
      <c r="E577" s="21" t="e">
        <f>IF(A577&lt;&gt;"",VLOOKUP(B577,'Ket qua do'!$C$5:$AP$50000,$E$3,TRUE)*$C$12,"")</f>
        <v>#N/A</v>
      </c>
      <c r="F577" s="21" t="e">
        <f>IF(A577&lt;&gt;"",VLOOKUP(B577,'Ket qua do'!$C$5:$AP$50000,$F$3,TRUE),"")</f>
        <v>#N/A</v>
      </c>
      <c r="G577" s="21" t="e">
        <f>IF(A577&lt;&gt;"",VLOOKUP(B577,'Ket qua do'!$C$5:$AP$50000,$G$3,TRUE),"")</f>
        <v>#N/A</v>
      </c>
      <c r="H577" s="21" t="e">
        <f>IF(A577&lt;&gt;"",VLOOKUP(B577,'Ket qua do'!$C$5:$AP$50000,$H$3,TRUE),"")</f>
        <v>#N/A</v>
      </c>
      <c r="I577" s="21" t="e">
        <f>IF(A577&lt;&gt;"",VLOOKUP(B577,'Ket qua do'!$C$5:$AP$50000,$I$3,TRUE)*$E$9/1000,"")</f>
        <v>#N/A</v>
      </c>
      <c r="J577" s="21" t="e">
        <f>IF(A577&lt;&gt;"",VLOOKUP(B577,'Ket qua do'!$C$5:$AP$50000,$J$3,TRUE)*$E$9/1000,"")</f>
        <v>#N/A</v>
      </c>
      <c r="K577" s="21" t="e">
        <f>IF(A577&lt;&gt;"",VLOOKUP(B577,'Ket qua do'!$C$5:$AP$50000,$K$3,TRUE)*$E$9/1000,"")</f>
        <v>#N/A</v>
      </c>
      <c r="L577" s="21" t="e">
        <f>IF(A577&lt;&gt;"",VLOOKUP(B577,'Ket qua do'!$C$5:$AP$50000,$L$3,TRUE),"")</f>
        <v>#N/A</v>
      </c>
    </row>
    <row r="578" spans="1:12" x14ac:dyDescent="0.25">
      <c r="A578" t="e">
        <f t="shared" si="14"/>
        <v>#N/A</v>
      </c>
      <c r="B578" s="1" t="e">
        <f>IF(A578&lt;&gt;"",VLOOKUP(A578,'Ket qua do'!$B$5:$CE$50000,2,TRUE),"")</f>
        <v>#N/A</v>
      </c>
      <c r="C578" s="19" t="e">
        <f>IF(A578&lt;&gt;"",VLOOKUP(B578,'Ket qua do'!$C$5:$AP$50000,$C$3,TRUE)*SQRT(3)*$C$11,"")</f>
        <v>#N/A</v>
      </c>
      <c r="D578" s="21" t="e">
        <f>IF(A578&lt;&gt;"",VLOOKUP(B578,'Ket qua do'!$C$5:$AP$50000,$D$3,TRUE),"")</f>
        <v>#N/A</v>
      </c>
      <c r="E578" s="21" t="e">
        <f>IF(A578&lt;&gt;"",VLOOKUP(B578,'Ket qua do'!$C$5:$AP$50000,$E$3,TRUE)*$C$12,"")</f>
        <v>#N/A</v>
      </c>
      <c r="F578" s="21" t="e">
        <f>IF(A578&lt;&gt;"",VLOOKUP(B578,'Ket qua do'!$C$5:$AP$50000,$F$3,TRUE),"")</f>
        <v>#N/A</v>
      </c>
      <c r="G578" s="21" t="e">
        <f>IF(A578&lt;&gt;"",VLOOKUP(B578,'Ket qua do'!$C$5:$AP$50000,$G$3,TRUE),"")</f>
        <v>#N/A</v>
      </c>
      <c r="H578" s="21" t="e">
        <f>IF(A578&lt;&gt;"",VLOOKUP(B578,'Ket qua do'!$C$5:$AP$50000,$H$3,TRUE),"")</f>
        <v>#N/A</v>
      </c>
      <c r="I578" s="21" t="e">
        <f>IF(A578&lt;&gt;"",VLOOKUP(B578,'Ket qua do'!$C$5:$AP$50000,$I$3,TRUE)*$E$9/1000,"")</f>
        <v>#N/A</v>
      </c>
      <c r="J578" s="21" t="e">
        <f>IF(A578&lt;&gt;"",VLOOKUP(B578,'Ket qua do'!$C$5:$AP$50000,$J$3,TRUE)*$E$9/1000,"")</f>
        <v>#N/A</v>
      </c>
      <c r="K578" s="21" t="e">
        <f>IF(A578&lt;&gt;"",VLOOKUP(B578,'Ket qua do'!$C$5:$AP$50000,$K$3,TRUE)*$E$9/1000,"")</f>
        <v>#N/A</v>
      </c>
      <c r="L578" s="21" t="e">
        <f>IF(A578&lt;&gt;"",VLOOKUP(B578,'Ket qua do'!$C$5:$AP$50000,$L$3,TRUE),"")</f>
        <v>#N/A</v>
      </c>
    </row>
    <row r="579" spans="1:12" x14ac:dyDescent="0.25">
      <c r="A579" t="e">
        <f t="shared" si="14"/>
        <v>#N/A</v>
      </c>
      <c r="B579" s="1" t="e">
        <f>IF(A579&lt;&gt;"",VLOOKUP(A579,'Ket qua do'!$B$5:$CE$50000,2,TRUE),"")</f>
        <v>#N/A</v>
      </c>
      <c r="C579" s="19" t="e">
        <f>IF(A579&lt;&gt;"",VLOOKUP(B579,'Ket qua do'!$C$5:$AP$50000,$C$3,TRUE)*SQRT(3)*$C$11,"")</f>
        <v>#N/A</v>
      </c>
      <c r="D579" s="21" t="e">
        <f>IF(A579&lt;&gt;"",VLOOKUP(B579,'Ket qua do'!$C$5:$AP$50000,$D$3,TRUE),"")</f>
        <v>#N/A</v>
      </c>
      <c r="E579" s="21" t="e">
        <f>IF(A579&lt;&gt;"",VLOOKUP(B579,'Ket qua do'!$C$5:$AP$50000,$E$3,TRUE)*$C$12,"")</f>
        <v>#N/A</v>
      </c>
      <c r="F579" s="21" t="e">
        <f>IF(A579&lt;&gt;"",VLOOKUP(B579,'Ket qua do'!$C$5:$AP$50000,$F$3,TRUE),"")</f>
        <v>#N/A</v>
      </c>
      <c r="G579" s="21" t="e">
        <f>IF(A579&lt;&gt;"",VLOOKUP(B579,'Ket qua do'!$C$5:$AP$50000,$G$3,TRUE),"")</f>
        <v>#N/A</v>
      </c>
      <c r="H579" s="21" t="e">
        <f>IF(A579&lt;&gt;"",VLOOKUP(B579,'Ket qua do'!$C$5:$AP$50000,$H$3,TRUE),"")</f>
        <v>#N/A</v>
      </c>
      <c r="I579" s="21" t="e">
        <f>IF(A579&lt;&gt;"",VLOOKUP(B579,'Ket qua do'!$C$5:$AP$50000,$I$3,TRUE)*$E$9/1000,"")</f>
        <v>#N/A</v>
      </c>
      <c r="J579" s="21" t="e">
        <f>IF(A579&lt;&gt;"",VLOOKUP(B579,'Ket qua do'!$C$5:$AP$50000,$J$3,TRUE)*$E$9/1000,"")</f>
        <v>#N/A</v>
      </c>
      <c r="K579" s="21" t="e">
        <f>IF(A579&lt;&gt;"",VLOOKUP(B579,'Ket qua do'!$C$5:$AP$50000,$K$3,TRUE)*$E$9/1000,"")</f>
        <v>#N/A</v>
      </c>
      <c r="L579" s="21" t="e">
        <f>IF(A579&lt;&gt;"",VLOOKUP(B579,'Ket qua do'!$C$5:$AP$50000,$L$3,TRUE),"")</f>
        <v>#N/A</v>
      </c>
    </row>
    <row r="580" spans="1:12" x14ac:dyDescent="0.25">
      <c r="A580" t="e">
        <f t="shared" si="14"/>
        <v>#N/A</v>
      </c>
      <c r="B580" s="1" t="e">
        <f>IF(A580&lt;&gt;"",VLOOKUP(A580,'Ket qua do'!$B$5:$CE$50000,2,TRUE),"")</f>
        <v>#N/A</v>
      </c>
      <c r="C580" s="19" t="e">
        <f>IF(A580&lt;&gt;"",VLOOKUP(B580,'Ket qua do'!$C$5:$AP$50000,$C$3,TRUE)*SQRT(3)*$C$11,"")</f>
        <v>#N/A</v>
      </c>
      <c r="D580" s="21" t="e">
        <f>IF(A580&lt;&gt;"",VLOOKUP(B580,'Ket qua do'!$C$5:$AP$50000,$D$3,TRUE),"")</f>
        <v>#N/A</v>
      </c>
      <c r="E580" s="21" t="e">
        <f>IF(A580&lt;&gt;"",VLOOKUP(B580,'Ket qua do'!$C$5:$AP$50000,$E$3,TRUE)*$C$12,"")</f>
        <v>#N/A</v>
      </c>
      <c r="F580" s="21" t="e">
        <f>IF(A580&lt;&gt;"",VLOOKUP(B580,'Ket qua do'!$C$5:$AP$50000,$F$3,TRUE),"")</f>
        <v>#N/A</v>
      </c>
      <c r="G580" s="21" t="e">
        <f>IF(A580&lt;&gt;"",VLOOKUP(B580,'Ket qua do'!$C$5:$AP$50000,$G$3,TRUE),"")</f>
        <v>#N/A</v>
      </c>
      <c r="H580" s="21" t="e">
        <f>IF(A580&lt;&gt;"",VLOOKUP(B580,'Ket qua do'!$C$5:$AP$50000,$H$3,TRUE),"")</f>
        <v>#N/A</v>
      </c>
      <c r="I580" s="21" t="e">
        <f>IF(A580&lt;&gt;"",VLOOKUP(B580,'Ket qua do'!$C$5:$AP$50000,$I$3,TRUE)*$E$9/1000,"")</f>
        <v>#N/A</v>
      </c>
      <c r="J580" s="21" t="e">
        <f>IF(A580&lt;&gt;"",VLOOKUP(B580,'Ket qua do'!$C$5:$AP$50000,$J$3,TRUE)*$E$9/1000,"")</f>
        <v>#N/A</v>
      </c>
      <c r="K580" s="21" t="e">
        <f>IF(A580&lt;&gt;"",VLOOKUP(B580,'Ket qua do'!$C$5:$AP$50000,$K$3,TRUE)*$E$9/1000,"")</f>
        <v>#N/A</v>
      </c>
      <c r="L580" s="21" t="e">
        <f>IF(A580&lt;&gt;"",VLOOKUP(B580,'Ket qua do'!$C$5:$AP$50000,$L$3,TRUE),"")</f>
        <v>#N/A</v>
      </c>
    </row>
    <row r="581" spans="1:12" x14ac:dyDescent="0.25">
      <c r="A581" t="e">
        <f t="shared" si="14"/>
        <v>#N/A</v>
      </c>
      <c r="B581" s="1" t="e">
        <f>IF(A581&lt;&gt;"",VLOOKUP(A581,'Ket qua do'!$B$5:$CE$50000,2,TRUE),"")</f>
        <v>#N/A</v>
      </c>
      <c r="C581" s="19" t="e">
        <f>IF(A581&lt;&gt;"",VLOOKUP(B581,'Ket qua do'!$C$5:$AP$50000,$C$3,TRUE)*SQRT(3)*$C$11,"")</f>
        <v>#N/A</v>
      </c>
      <c r="D581" s="21" t="e">
        <f>IF(A581&lt;&gt;"",VLOOKUP(B581,'Ket qua do'!$C$5:$AP$50000,$D$3,TRUE),"")</f>
        <v>#N/A</v>
      </c>
      <c r="E581" s="21" t="e">
        <f>IF(A581&lt;&gt;"",VLOOKUP(B581,'Ket qua do'!$C$5:$AP$50000,$E$3,TRUE)*$C$12,"")</f>
        <v>#N/A</v>
      </c>
      <c r="F581" s="21" t="e">
        <f>IF(A581&lt;&gt;"",VLOOKUP(B581,'Ket qua do'!$C$5:$AP$50000,$F$3,TRUE),"")</f>
        <v>#N/A</v>
      </c>
      <c r="G581" s="21" t="e">
        <f>IF(A581&lt;&gt;"",VLOOKUP(B581,'Ket qua do'!$C$5:$AP$50000,$G$3,TRUE),"")</f>
        <v>#N/A</v>
      </c>
      <c r="H581" s="21" t="e">
        <f>IF(A581&lt;&gt;"",VLOOKUP(B581,'Ket qua do'!$C$5:$AP$50000,$H$3,TRUE),"")</f>
        <v>#N/A</v>
      </c>
      <c r="I581" s="21" t="e">
        <f>IF(A581&lt;&gt;"",VLOOKUP(B581,'Ket qua do'!$C$5:$AP$50000,$I$3,TRUE)*$E$9/1000,"")</f>
        <v>#N/A</v>
      </c>
      <c r="J581" s="21" t="e">
        <f>IF(A581&lt;&gt;"",VLOOKUP(B581,'Ket qua do'!$C$5:$AP$50000,$J$3,TRUE)*$E$9/1000,"")</f>
        <v>#N/A</v>
      </c>
      <c r="K581" s="21" t="e">
        <f>IF(A581&lt;&gt;"",VLOOKUP(B581,'Ket qua do'!$C$5:$AP$50000,$K$3,TRUE)*$E$9/1000,"")</f>
        <v>#N/A</v>
      </c>
      <c r="L581" s="21" t="e">
        <f>IF(A581&lt;&gt;"",VLOOKUP(B581,'Ket qua do'!$C$5:$AP$50000,$L$3,TRUE),"")</f>
        <v>#N/A</v>
      </c>
    </row>
    <row r="582" spans="1:12" x14ac:dyDescent="0.25">
      <c r="A582" t="e">
        <f t="shared" si="14"/>
        <v>#N/A</v>
      </c>
      <c r="B582" s="1" t="e">
        <f>IF(A582&lt;&gt;"",VLOOKUP(A582,'Ket qua do'!$B$5:$CE$50000,2,TRUE),"")</f>
        <v>#N/A</v>
      </c>
      <c r="C582" s="19" t="e">
        <f>IF(A582&lt;&gt;"",VLOOKUP(B582,'Ket qua do'!$C$5:$AP$50000,$C$3,TRUE)*SQRT(3)*$C$11,"")</f>
        <v>#N/A</v>
      </c>
      <c r="D582" s="21" t="e">
        <f>IF(A582&lt;&gt;"",VLOOKUP(B582,'Ket qua do'!$C$5:$AP$50000,$D$3,TRUE),"")</f>
        <v>#N/A</v>
      </c>
      <c r="E582" s="21" t="e">
        <f>IF(A582&lt;&gt;"",VLOOKUP(B582,'Ket qua do'!$C$5:$AP$50000,$E$3,TRUE)*$C$12,"")</f>
        <v>#N/A</v>
      </c>
      <c r="F582" s="21" t="e">
        <f>IF(A582&lt;&gt;"",VLOOKUP(B582,'Ket qua do'!$C$5:$AP$50000,$F$3,TRUE),"")</f>
        <v>#N/A</v>
      </c>
      <c r="G582" s="21" t="e">
        <f>IF(A582&lt;&gt;"",VLOOKUP(B582,'Ket qua do'!$C$5:$AP$50000,$G$3,TRUE),"")</f>
        <v>#N/A</v>
      </c>
      <c r="H582" s="21" t="e">
        <f>IF(A582&lt;&gt;"",VLOOKUP(B582,'Ket qua do'!$C$5:$AP$50000,$H$3,TRUE),"")</f>
        <v>#N/A</v>
      </c>
      <c r="I582" s="21" t="e">
        <f>IF(A582&lt;&gt;"",VLOOKUP(B582,'Ket qua do'!$C$5:$AP$50000,$I$3,TRUE)*$E$9/1000,"")</f>
        <v>#N/A</v>
      </c>
      <c r="J582" s="21" t="e">
        <f>IF(A582&lt;&gt;"",VLOOKUP(B582,'Ket qua do'!$C$5:$AP$50000,$J$3,TRUE)*$E$9/1000,"")</f>
        <v>#N/A</v>
      </c>
      <c r="K582" s="21" t="e">
        <f>IF(A582&lt;&gt;"",VLOOKUP(B582,'Ket qua do'!$C$5:$AP$50000,$K$3,TRUE)*$E$9/1000,"")</f>
        <v>#N/A</v>
      </c>
      <c r="L582" s="21" t="e">
        <f>IF(A582&lt;&gt;"",VLOOKUP(B582,'Ket qua do'!$C$5:$AP$50000,$L$3,TRUE),"")</f>
        <v>#N/A</v>
      </c>
    </row>
    <row r="583" spans="1:12" x14ac:dyDescent="0.25">
      <c r="A583" t="e">
        <f t="shared" si="14"/>
        <v>#N/A</v>
      </c>
      <c r="B583" s="1" t="e">
        <f>IF(A583&lt;&gt;"",VLOOKUP(A583,'Ket qua do'!$B$5:$CE$50000,2,TRUE),"")</f>
        <v>#N/A</v>
      </c>
      <c r="C583" s="19" t="e">
        <f>IF(A583&lt;&gt;"",VLOOKUP(B583,'Ket qua do'!$C$5:$AP$50000,$C$3,TRUE)*SQRT(3)*$C$11,"")</f>
        <v>#N/A</v>
      </c>
      <c r="D583" s="21" t="e">
        <f>IF(A583&lt;&gt;"",VLOOKUP(B583,'Ket qua do'!$C$5:$AP$50000,$D$3,TRUE),"")</f>
        <v>#N/A</v>
      </c>
      <c r="E583" s="21" t="e">
        <f>IF(A583&lt;&gt;"",VLOOKUP(B583,'Ket qua do'!$C$5:$AP$50000,$E$3,TRUE)*$C$12,"")</f>
        <v>#N/A</v>
      </c>
      <c r="F583" s="21" t="e">
        <f>IF(A583&lt;&gt;"",VLOOKUP(B583,'Ket qua do'!$C$5:$AP$50000,$F$3,TRUE),"")</f>
        <v>#N/A</v>
      </c>
      <c r="G583" s="21" t="e">
        <f>IF(A583&lt;&gt;"",VLOOKUP(B583,'Ket qua do'!$C$5:$AP$50000,$G$3,TRUE),"")</f>
        <v>#N/A</v>
      </c>
      <c r="H583" s="21" t="e">
        <f>IF(A583&lt;&gt;"",VLOOKUP(B583,'Ket qua do'!$C$5:$AP$50000,$H$3,TRUE),"")</f>
        <v>#N/A</v>
      </c>
      <c r="I583" s="21" t="e">
        <f>IF(A583&lt;&gt;"",VLOOKUP(B583,'Ket qua do'!$C$5:$AP$50000,$I$3,TRUE)*$E$9/1000,"")</f>
        <v>#N/A</v>
      </c>
      <c r="J583" s="21" t="e">
        <f>IF(A583&lt;&gt;"",VLOOKUP(B583,'Ket qua do'!$C$5:$AP$50000,$J$3,TRUE)*$E$9/1000,"")</f>
        <v>#N/A</v>
      </c>
      <c r="K583" s="21" t="e">
        <f>IF(A583&lt;&gt;"",VLOOKUP(B583,'Ket qua do'!$C$5:$AP$50000,$K$3,TRUE)*$E$9/1000,"")</f>
        <v>#N/A</v>
      </c>
      <c r="L583" s="21" t="e">
        <f>IF(A583&lt;&gt;"",VLOOKUP(B583,'Ket qua do'!$C$5:$AP$50000,$L$3,TRUE),"")</f>
        <v>#N/A</v>
      </c>
    </row>
    <row r="584" spans="1:12" x14ac:dyDescent="0.25">
      <c r="A584" t="e">
        <f t="shared" si="14"/>
        <v>#N/A</v>
      </c>
      <c r="B584" s="1" t="e">
        <f>IF(A584&lt;&gt;"",VLOOKUP(A584,'Ket qua do'!$B$5:$CE$50000,2,TRUE),"")</f>
        <v>#N/A</v>
      </c>
      <c r="C584" s="19" t="e">
        <f>IF(A584&lt;&gt;"",VLOOKUP(B584,'Ket qua do'!$C$5:$AP$50000,$C$3,TRUE)*SQRT(3)*$C$11,"")</f>
        <v>#N/A</v>
      </c>
      <c r="D584" s="21" t="e">
        <f>IF(A584&lt;&gt;"",VLOOKUP(B584,'Ket qua do'!$C$5:$AP$50000,$D$3,TRUE),"")</f>
        <v>#N/A</v>
      </c>
      <c r="E584" s="21" t="e">
        <f>IF(A584&lt;&gt;"",VLOOKUP(B584,'Ket qua do'!$C$5:$AP$50000,$E$3,TRUE)*$C$12,"")</f>
        <v>#N/A</v>
      </c>
      <c r="F584" s="21" t="e">
        <f>IF(A584&lt;&gt;"",VLOOKUP(B584,'Ket qua do'!$C$5:$AP$50000,$F$3,TRUE),"")</f>
        <v>#N/A</v>
      </c>
      <c r="G584" s="21" t="e">
        <f>IF(A584&lt;&gt;"",VLOOKUP(B584,'Ket qua do'!$C$5:$AP$50000,$G$3,TRUE),"")</f>
        <v>#N/A</v>
      </c>
      <c r="H584" s="21" t="e">
        <f>IF(A584&lt;&gt;"",VLOOKUP(B584,'Ket qua do'!$C$5:$AP$50000,$H$3,TRUE),"")</f>
        <v>#N/A</v>
      </c>
      <c r="I584" s="21" t="e">
        <f>IF(A584&lt;&gt;"",VLOOKUP(B584,'Ket qua do'!$C$5:$AP$50000,$I$3,TRUE)*$E$9/1000,"")</f>
        <v>#N/A</v>
      </c>
      <c r="J584" s="21" t="e">
        <f>IF(A584&lt;&gt;"",VLOOKUP(B584,'Ket qua do'!$C$5:$AP$50000,$J$3,TRUE)*$E$9/1000,"")</f>
        <v>#N/A</v>
      </c>
      <c r="K584" s="21" t="e">
        <f>IF(A584&lt;&gt;"",VLOOKUP(B584,'Ket qua do'!$C$5:$AP$50000,$K$3,TRUE)*$E$9/1000,"")</f>
        <v>#N/A</v>
      </c>
      <c r="L584" s="21" t="e">
        <f>IF(A584&lt;&gt;"",VLOOKUP(B584,'Ket qua do'!$C$5:$AP$50000,$L$3,TRUE),"")</f>
        <v>#N/A</v>
      </c>
    </row>
    <row r="585" spans="1:12" x14ac:dyDescent="0.25">
      <c r="A585" t="e">
        <f t="shared" si="14"/>
        <v>#N/A</v>
      </c>
      <c r="B585" s="1" t="e">
        <f>IF(A585&lt;&gt;"",VLOOKUP(A585,'Ket qua do'!$B$5:$CE$50000,2,TRUE),"")</f>
        <v>#N/A</v>
      </c>
      <c r="C585" s="19" t="e">
        <f>IF(A585&lt;&gt;"",VLOOKUP(B585,'Ket qua do'!$C$5:$AP$50000,$C$3,TRUE)*SQRT(3)*$C$11,"")</f>
        <v>#N/A</v>
      </c>
      <c r="D585" s="21" t="e">
        <f>IF(A585&lt;&gt;"",VLOOKUP(B585,'Ket qua do'!$C$5:$AP$50000,$D$3,TRUE),"")</f>
        <v>#N/A</v>
      </c>
      <c r="E585" s="21" t="e">
        <f>IF(A585&lt;&gt;"",VLOOKUP(B585,'Ket qua do'!$C$5:$AP$50000,$E$3,TRUE)*$C$12,"")</f>
        <v>#N/A</v>
      </c>
      <c r="F585" s="21" t="e">
        <f>IF(A585&lt;&gt;"",VLOOKUP(B585,'Ket qua do'!$C$5:$AP$50000,$F$3,TRUE),"")</f>
        <v>#N/A</v>
      </c>
      <c r="G585" s="21" t="e">
        <f>IF(A585&lt;&gt;"",VLOOKUP(B585,'Ket qua do'!$C$5:$AP$50000,$G$3,TRUE),"")</f>
        <v>#N/A</v>
      </c>
      <c r="H585" s="21" t="e">
        <f>IF(A585&lt;&gt;"",VLOOKUP(B585,'Ket qua do'!$C$5:$AP$50000,$H$3,TRUE),"")</f>
        <v>#N/A</v>
      </c>
      <c r="I585" s="21" t="e">
        <f>IF(A585&lt;&gt;"",VLOOKUP(B585,'Ket qua do'!$C$5:$AP$50000,$I$3,TRUE)*$E$9/1000,"")</f>
        <v>#N/A</v>
      </c>
      <c r="J585" s="21" t="e">
        <f>IF(A585&lt;&gt;"",VLOOKUP(B585,'Ket qua do'!$C$5:$AP$50000,$J$3,TRUE)*$E$9/1000,"")</f>
        <v>#N/A</v>
      </c>
      <c r="K585" s="21" t="e">
        <f>IF(A585&lt;&gt;"",VLOOKUP(B585,'Ket qua do'!$C$5:$AP$50000,$K$3,TRUE)*$E$9/1000,"")</f>
        <v>#N/A</v>
      </c>
      <c r="L585" s="21" t="e">
        <f>IF(A585&lt;&gt;"",VLOOKUP(B585,'Ket qua do'!$C$5:$AP$50000,$L$3,TRUE),"")</f>
        <v>#N/A</v>
      </c>
    </row>
    <row r="586" spans="1:12" x14ac:dyDescent="0.25">
      <c r="A586" t="e">
        <f t="shared" si="14"/>
        <v>#N/A</v>
      </c>
      <c r="B586" s="1" t="e">
        <f>IF(A586&lt;&gt;"",VLOOKUP(A586,'Ket qua do'!$B$5:$CE$50000,2,TRUE),"")</f>
        <v>#N/A</v>
      </c>
      <c r="C586" s="19" t="e">
        <f>IF(A586&lt;&gt;"",VLOOKUP(B586,'Ket qua do'!$C$5:$AP$50000,$C$3,TRUE)*SQRT(3)*$C$11,"")</f>
        <v>#N/A</v>
      </c>
      <c r="D586" s="21" t="e">
        <f>IF(A586&lt;&gt;"",VLOOKUP(B586,'Ket qua do'!$C$5:$AP$50000,$D$3,TRUE),"")</f>
        <v>#N/A</v>
      </c>
      <c r="E586" s="21" t="e">
        <f>IF(A586&lt;&gt;"",VLOOKUP(B586,'Ket qua do'!$C$5:$AP$50000,$E$3,TRUE)*$C$12,"")</f>
        <v>#N/A</v>
      </c>
      <c r="F586" s="21" t="e">
        <f>IF(A586&lt;&gt;"",VLOOKUP(B586,'Ket qua do'!$C$5:$AP$50000,$F$3,TRUE),"")</f>
        <v>#N/A</v>
      </c>
      <c r="G586" s="21" t="e">
        <f>IF(A586&lt;&gt;"",VLOOKUP(B586,'Ket qua do'!$C$5:$AP$50000,$G$3,TRUE),"")</f>
        <v>#N/A</v>
      </c>
      <c r="H586" s="21" t="e">
        <f>IF(A586&lt;&gt;"",VLOOKUP(B586,'Ket qua do'!$C$5:$AP$50000,$H$3,TRUE),"")</f>
        <v>#N/A</v>
      </c>
      <c r="I586" s="21" t="e">
        <f>IF(A586&lt;&gt;"",VLOOKUP(B586,'Ket qua do'!$C$5:$AP$50000,$I$3,TRUE)*$E$9/1000,"")</f>
        <v>#N/A</v>
      </c>
      <c r="J586" s="21" t="e">
        <f>IF(A586&lt;&gt;"",VLOOKUP(B586,'Ket qua do'!$C$5:$AP$50000,$J$3,TRUE)*$E$9/1000,"")</f>
        <v>#N/A</v>
      </c>
      <c r="K586" s="21" t="e">
        <f>IF(A586&lt;&gt;"",VLOOKUP(B586,'Ket qua do'!$C$5:$AP$50000,$K$3,TRUE)*$E$9/1000,"")</f>
        <v>#N/A</v>
      </c>
      <c r="L586" s="21" t="e">
        <f>IF(A586&lt;&gt;"",VLOOKUP(B586,'Ket qua do'!$C$5:$AP$50000,$L$3,TRUE),"")</f>
        <v>#N/A</v>
      </c>
    </row>
    <row r="587" spans="1:12" x14ac:dyDescent="0.25">
      <c r="A587" t="e">
        <f t="shared" si="14"/>
        <v>#N/A</v>
      </c>
      <c r="B587" s="1" t="e">
        <f>IF(A587&lt;&gt;"",VLOOKUP(A587,'Ket qua do'!$B$5:$CE$50000,2,TRUE),"")</f>
        <v>#N/A</v>
      </c>
      <c r="C587" s="19" t="e">
        <f>IF(A587&lt;&gt;"",VLOOKUP(B587,'Ket qua do'!$C$5:$AP$50000,$C$3,TRUE)*SQRT(3)*$C$11,"")</f>
        <v>#N/A</v>
      </c>
      <c r="D587" s="21" t="e">
        <f>IF(A587&lt;&gt;"",VLOOKUP(B587,'Ket qua do'!$C$5:$AP$50000,$D$3,TRUE),"")</f>
        <v>#N/A</v>
      </c>
      <c r="E587" s="21" t="e">
        <f>IF(A587&lt;&gt;"",VLOOKUP(B587,'Ket qua do'!$C$5:$AP$50000,$E$3,TRUE)*$C$12,"")</f>
        <v>#N/A</v>
      </c>
      <c r="F587" s="21" t="e">
        <f>IF(A587&lt;&gt;"",VLOOKUP(B587,'Ket qua do'!$C$5:$AP$50000,$F$3,TRUE),"")</f>
        <v>#N/A</v>
      </c>
      <c r="G587" s="21" t="e">
        <f>IF(A587&lt;&gt;"",VLOOKUP(B587,'Ket qua do'!$C$5:$AP$50000,$G$3,TRUE),"")</f>
        <v>#N/A</v>
      </c>
      <c r="H587" s="21" t="e">
        <f>IF(A587&lt;&gt;"",VLOOKUP(B587,'Ket qua do'!$C$5:$AP$50000,$H$3,TRUE),"")</f>
        <v>#N/A</v>
      </c>
      <c r="I587" s="21" t="e">
        <f>IF(A587&lt;&gt;"",VLOOKUP(B587,'Ket qua do'!$C$5:$AP$50000,$I$3,TRUE)*$E$9/1000,"")</f>
        <v>#N/A</v>
      </c>
      <c r="J587" s="21" t="e">
        <f>IF(A587&lt;&gt;"",VLOOKUP(B587,'Ket qua do'!$C$5:$AP$50000,$J$3,TRUE)*$E$9/1000,"")</f>
        <v>#N/A</v>
      </c>
      <c r="K587" s="21" t="e">
        <f>IF(A587&lt;&gt;"",VLOOKUP(B587,'Ket qua do'!$C$5:$AP$50000,$K$3,TRUE)*$E$9/1000,"")</f>
        <v>#N/A</v>
      </c>
      <c r="L587" s="21" t="e">
        <f>IF(A587&lt;&gt;"",VLOOKUP(B587,'Ket qua do'!$C$5:$AP$50000,$L$3,TRUE),"")</f>
        <v>#N/A</v>
      </c>
    </row>
    <row r="588" spans="1:12" x14ac:dyDescent="0.25">
      <c r="A588" t="e">
        <f t="shared" si="14"/>
        <v>#N/A</v>
      </c>
      <c r="B588" s="1" t="e">
        <f>IF(A588&lt;&gt;"",VLOOKUP(A588,'Ket qua do'!$B$5:$CE$50000,2,TRUE),"")</f>
        <v>#N/A</v>
      </c>
      <c r="C588" s="19" t="e">
        <f>IF(A588&lt;&gt;"",VLOOKUP(B588,'Ket qua do'!$C$5:$AP$50000,$C$3,TRUE)*SQRT(3)*$C$11,"")</f>
        <v>#N/A</v>
      </c>
      <c r="D588" s="21" t="e">
        <f>IF(A588&lt;&gt;"",VLOOKUP(B588,'Ket qua do'!$C$5:$AP$50000,$D$3,TRUE),"")</f>
        <v>#N/A</v>
      </c>
      <c r="E588" s="21" t="e">
        <f>IF(A588&lt;&gt;"",VLOOKUP(B588,'Ket qua do'!$C$5:$AP$50000,$E$3,TRUE)*$C$12,"")</f>
        <v>#N/A</v>
      </c>
      <c r="F588" s="21" t="e">
        <f>IF(A588&lt;&gt;"",VLOOKUP(B588,'Ket qua do'!$C$5:$AP$50000,$F$3,TRUE),"")</f>
        <v>#N/A</v>
      </c>
      <c r="G588" s="21" t="e">
        <f>IF(A588&lt;&gt;"",VLOOKUP(B588,'Ket qua do'!$C$5:$AP$50000,$G$3,TRUE),"")</f>
        <v>#N/A</v>
      </c>
      <c r="H588" s="21" t="e">
        <f>IF(A588&lt;&gt;"",VLOOKUP(B588,'Ket qua do'!$C$5:$AP$50000,$H$3,TRUE),"")</f>
        <v>#N/A</v>
      </c>
      <c r="I588" s="21" t="e">
        <f>IF(A588&lt;&gt;"",VLOOKUP(B588,'Ket qua do'!$C$5:$AP$50000,$I$3,TRUE)*$E$9/1000,"")</f>
        <v>#N/A</v>
      </c>
      <c r="J588" s="21" t="e">
        <f>IF(A588&lt;&gt;"",VLOOKUP(B588,'Ket qua do'!$C$5:$AP$50000,$J$3,TRUE)*$E$9/1000,"")</f>
        <v>#N/A</v>
      </c>
      <c r="K588" s="21" t="e">
        <f>IF(A588&lt;&gt;"",VLOOKUP(B588,'Ket qua do'!$C$5:$AP$50000,$K$3,TRUE)*$E$9/1000,"")</f>
        <v>#N/A</v>
      </c>
      <c r="L588" s="21" t="e">
        <f>IF(A588&lt;&gt;"",VLOOKUP(B588,'Ket qua do'!$C$5:$AP$50000,$L$3,TRUE),"")</f>
        <v>#N/A</v>
      </c>
    </row>
    <row r="589" spans="1:12" x14ac:dyDescent="0.25">
      <c r="A589" t="e">
        <f t="shared" si="14"/>
        <v>#N/A</v>
      </c>
      <c r="B589" s="1" t="e">
        <f>IF(A589&lt;&gt;"",VLOOKUP(A589,'Ket qua do'!$B$5:$CE$50000,2,TRUE),"")</f>
        <v>#N/A</v>
      </c>
      <c r="C589" s="19" t="e">
        <f>IF(A589&lt;&gt;"",VLOOKUP(B589,'Ket qua do'!$C$5:$AP$50000,$C$3,TRUE)*SQRT(3)*$C$11,"")</f>
        <v>#N/A</v>
      </c>
      <c r="D589" s="21" t="e">
        <f>IF(A589&lt;&gt;"",VLOOKUP(B589,'Ket qua do'!$C$5:$AP$50000,$D$3,TRUE),"")</f>
        <v>#N/A</v>
      </c>
      <c r="E589" s="21" t="e">
        <f>IF(A589&lt;&gt;"",VLOOKUP(B589,'Ket qua do'!$C$5:$AP$50000,$E$3,TRUE)*$C$12,"")</f>
        <v>#N/A</v>
      </c>
      <c r="F589" s="21" t="e">
        <f>IF(A589&lt;&gt;"",VLOOKUP(B589,'Ket qua do'!$C$5:$AP$50000,$F$3,TRUE),"")</f>
        <v>#N/A</v>
      </c>
      <c r="G589" s="21" t="e">
        <f>IF(A589&lt;&gt;"",VLOOKUP(B589,'Ket qua do'!$C$5:$AP$50000,$G$3,TRUE),"")</f>
        <v>#N/A</v>
      </c>
      <c r="H589" s="21" t="e">
        <f>IF(A589&lt;&gt;"",VLOOKUP(B589,'Ket qua do'!$C$5:$AP$50000,$H$3,TRUE),"")</f>
        <v>#N/A</v>
      </c>
      <c r="I589" s="21" t="e">
        <f>IF(A589&lt;&gt;"",VLOOKUP(B589,'Ket qua do'!$C$5:$AP$50000,$I$3,TRUE)*$E$9/1000,"")</f>
        <v>#N/A</v>
      </c>
      <c r="J589" s="21" t="e">
        <f>IF(A589&lt;&gt;"",VLOOKUP(B589,'Ket qua do'!$C$5:$AP$50000,$J$3,TRUE)*$E$9/1000,"")</f>
        <v>#N/A</v>
      </c>
      <c r="K589" s="21" t="e">
        <f>IF(A589&lt;&gt;"",VLOOKUP(B589,'Ket qua do'!$C$5:$AP$50000,$K$3,TRUE)*$E$9/1000,"")</f>
        <v>#N/A</v>
      </c>
      <c r="L589" s="21" t="e">
        <f>IF(A589&lt;&gt;"",VLOOKUP(B589,'Ket qua do'!$C$5:$AP$50000,$L$3,TRUE),"")</f>
        <v>#N/A</v>
      </c>
    </row>
    <row r="590" spans="1:12" x14ac:dyDescent="0.25">
      <c r="A590" t="e">
        <f t="shared" si="14"/>
        <v>#N/A</v>
      </c>
      <c r="B590" s="1" t="e">
        <f>IF(A590&lt;&gt;"",VLOOKUP(A590,'Ket qua do'!$B$5:$CE$50000,2,TRUE),"")</f>
        <v>#N/A</v>
      </c>
      <c r="C590" s="19" t="e">
        <f>IF(A590&lt;&gt;"",VLOOKUP(B590,'Ket qua do'!$C$5:$AP$50000,$C$3,TRUE)*SQRT(3)*$C$11,"")</f>
        <v>#N/A</v>
      </c>
      <c r="D590" s="21" t="e">
        <f>IF(A590&lt;&gt;"",VLOOKUP(B590,'Ket qua do'!$C$5:$AP$50000,$D$3,TRUE),"")</f>
        <v>#N/A</v>
      </c>
      <c r="E590" s="21" t="e">
        <f>IF(A590&lt;&gt;"",VLOOKUP(B590,'Ket qua do'!$C$5:$AP$50000,$E$3,TRUE)*$C$12,"")</f>
        <v>#N/A</v>
      </c>
      <c r="F590" s="21" t="e">
        <f>IF(A590&lt;&gt;"",VLOOKUP(B590,'Ket qua do'!$C$5:$AP$50000,$F$3,TRUE),"")</f>
        <v>#N/A</v>
      </c>
      <c r="G590" s="21" t="e">
        <f>IF(A590&lt;&gt;"",VLOOKUP(B590,'Ket qua do'!$C$5:$AP$50000,$G$3,TRUE),"")</f>
        <v>#N/A</v>
      </c>
      <c r="H590" s="21" t="e">
        <f>IF(A590&lt;&gt;"",VLOOKUP(B590,'Ket qua do'!$C$5:$AP$50000,$H$3,TRUE),"")</f>
        <v>#N/A</v>
      </c>
      <c r="I590" s="21" t="e">
        <f>IF(A590&lt;&gt;"",VLOOKUP(B590,'Ket qua do'!$C$5:$AP$50000,$I$3,TRUE)*$E$9/1000,"")</f>
        <v>#N/A</v>
      </c>
      <c r="J590" s="21" t="e">
        <f>IF(A590&lt;&gt;"",VLOOKUP(B590,'Ket qua do'!$C$5:$AP$50000,$J$3,TRUE)*$E$9/1000,"")</f>
        <v>#N/A</v>
      </c>
      <c r="K590" s="21" t="e">
        <f>IF(A590&lt;&gt;"",VLOOKUP(B590,'Ket qua do'!$C$5:$AP$50000,$K$3,TRUE)*$E$9/1000,"")</f>
        <v>#N/A</v>
      </c>
      <c r="L590" s="21" t="e">
        <f>IF(A590&lt;&gt;"",VLOOKUP(B590,'Ket qua do'!$C$5:$AP$50000,$L$3,TRUE),"")</f>
        <v>#N/A</v>
      </c>
    </row>
    <row r="591" spans="1:12" x14ac:dyDescent="0.25">
      <c r="A591" t="e">
        <f t="shared" si="14"/>
        <v>#N/A</v>
      </c>
      <c r="B591" s="1" t="e">
        <f>IF(A591&lt;&gt;"",VLOOKUP(A591,'Ket qua do'!$B$5:$CE$50000,2,TRUE),"")</f>
        <v>#N/A</v>
      </c>
      <c r="C591" s="19" t="e">
        <f>IF(A591&lt;&gt;"",VLOOKUP(B591,'Ket qua do'!$C$5:$AP$50000,$C$3,TRUE)*SQRT(3)*$C$11,"")</f>
        <v>#N/A</v>
      </c>
      <c r="D591" s="21" t="e">
        <f>IF(A591&lt;&gt;"",VLOOKUP(B591,'Ket qua do'!$C$5:$AP$50000,$D$3,TRUE),"")</f>
        <v>#N/A</v>
      </c>
      <c r="E591" s="21" t="e">
        <f>IF(A591&lt;&gt;"",VLOOKUP(B591,'Ket qua do'!$C$5:$AP$50000,$E$3,TRUE)*$C$12,"")</f>
        <v>#N/A</v>
      </c>
      <c r="F591" s="21" t="e">
        <f>IF(A591&lt;&gt;"",VLOOKUP(B591,'Ket qua do'!$C$5:$AP$50000,$F$3,TRUE),"")</f>
        <v>#N/A</v>
      </c>
      <c r="G591" s="21" t="e">
        <f>IF(A591&lt;&gt;"",VLOOKUP(B591,'Ket qua do'!$C$5:$AP$50000,$G$3,TRUE),"")</f>
        <v>#N/A</v>
      </c>
      <c r="H591" s="21" t="e">
        <f>IF(A591&lt;&gt;"",VLOOKUP(B591,'Ket qua do'!$C$5:$AP$50000,$H$3,TRUE),"")</f>
        <v>#N/A</v>
      </c>
      <c r="I591" s="21" t="e">
        <f>IF(A591&lt;&gt;"",VLOOKUP(B591,'Ket qua do'!$C$5:$AP$50000,$I$3,TRUE)*$E$9/1000,"")</f>
        <v>#N/A</v>
      </c>
      <c r="J591" s="21" t="e">
        <f>IF(A591&lt;&gt;"",VLOOKUP(B591,'Ket qua do'!$C$5:$AP$50000,$J$3,TRUE)*$E$9/1000,"")</f>
        <v>#N/A</v>
      </c>
      <c r="K591" s="21" t="e">
        <f>IF(A591&lt;&gt;"",VLOOKUP(B591,'Ket qua do'!$C$5:$AP$50000,$K$3,TRUE)*$E$9/1000,"")</f>
        <v>#N/A</v>
      </c>
      <c r="L591" s="21" t="e">
        <f>IF(A591&lt;&gt;"",VLOOKUP(B591,'Ket qua do'!$C$5:$AP$50000,$L$3,TRUE),"")</f>
        <v>#N/A</v>
      </c>
    </row>
    <row r="592" spans="1:12" x14ac:dyDescent="0.25">
      <c r="A592" t="e">
        <f t="shared" si="14"/>
        <v>#N/A</v>
      </c>
      <c r="B592" s="1" t="e">
        <f>IF(A592&lt;&gt;"",VLOOKUP(A592,'Ket qua do'!$B$5:$CE$50000,2,TRUE),"")</f>
        <v>#N/A</v>
      </c>
      <c r="C592" s="19" t="e">
        <f>IF(A592&lt;&gt;"",VLOOKUP(B592,'Ket qua do'!$C$5:$AP$50000,$C$3,TRUE)*SQRT(3)*$C$11,"")</f>
        <v>#N/A</v>
      </c>
      <c r="D592" s="21" t="e">
        <f>IF(A592&lt;&gt;"",VLOOKUP(B592,'Ket qua do'!$C$5:$AP$50000,$D$3,TRUE),"")</f>
        <v>#N/A</v>
      </c>
      <c r="E592" s="21" t="e">
        <f>IF(A592&lt;&gt;"",VLOOKUP(B592,'Ket qua do'!$C$5:$AP$50000,$E$3,TRUE)*$C$12,"")</f>
        <v>#N/A</v>
      </c>
      <c r="F592" s="21" t="e">
        <f>IF(A592&lt;&gt;"",VLOOKUP(B592,'Ket qua do'!$C$5:$AP$50000,$F$3,TRUE),"")</f>
        <v>#N/A</v>
      </c>
      <c r="G592" s="21" t="e">
        <f>IF(A592&lt;&gt;"",VLOOKUP(B592,'Ket qua do'!$C$5:$AP$50000,$G$3,TRUE),"")</f>
        <v>#N/A</v>
      </c>
      <c r="H592" s="21" t="e">
        <f>IF(A592&lt;&gt;"",VLOOKUP(B592,'Ket qua do'!$C$5:$AP$50000,$H$3,TRUE),"")</f>
        <v>#N/A</v>
      </c>
      <c r="I592" s="21" t="e">
        <f>IF(A592&lt;&gt;"",VLOOKUP(B592,'Ket qua do'!$C$5:$AP$50000,$I$3,TRUE)*$E$9/1000,"")</f>
        <v>#N/A</v>
      </c>
      <c r="J592" s="21" t="e">
        <f>IF(A592&lt;&gt;"",VLOOKUP(B592,'Ket qua do'!$C$5:$AP$50000,$J$3,TRUE)*$E$9/1000,"")</f>
        <v>#N/A</v>
      </c>
      <c r="K592" s="21" t="e">
        <f>IF(A592&lt;&gt;"",VLOOKUP(B592,'Ket qua do'!$C$5:$AP$50000,$K$3,TRUE)*$E$9/1000,"")</f>
        <v>#N/A</v>
      </c>
      <c r="L592" s="21" t="e">
        <f>IF(A592&lt;&gt;"",VLOOKUP(B592,'Ket qua do'!$C$5:$AP$50000,$L$3,TRUE),"")</f>
        <v>#N/A</v>
      </c>
    </row>
    <row r="593" spans="1:12" x14ac:dyDescent="0.25">
      <c r="A593" t="e">
        <f t="shared" si="14"/>
        <v>#N/A</v>
      </c>
      <c r="B593" s="1" t="e">
        <f>IF(A593&lt;&gt;"",VLOOKUP(A593,'Ket qua do'!$B$5:$CE$50000,2,TRUE),"")</f>
        <v>#N/A</v>
      </c>
      <c r="C593" s="19" t="e">
        <f>IF(A593&lt;&gt;"",VLOOKUP(B593,'Ket qua do'!$C$5:$AP$50000,$C$3,TRUE)*SQRT(3)*$C$11,"")</f>
        <v>#N/A</v>
      </c>
      <c r="D593" s="21" t="e">
        <f>IF(A593&lt;&gt;"",VLOOKUP(B593,'Ket qua do'!$C$5:$AP$50000,$D$3,TRUE),"")</f>
        <v>#N/A</v>
      </c>
      <c r="E593" s="21" t="e">
        <f>IF(A593&lt;&gt;"",VLOOKUP(B593,'Ket qua do'!$C$5:$AP$50000,$E$3,TRUE)*$C$12,"")</f>
        <v>#N/A</v>
      </c>
      <c r="F593" s="21" t="e">
        <f>IF(A593&lt;&gt;"",VLOOKUP(B593,'Ket qua do'!$C$5:$AP$50000,$F$3,TRUE),"")</f>
        <v>#N/A</v>
      </c>
      <c r="G593" s="21" t="e">
        <f>IF(A593&lt;&gt;"",VLOOKUP(B593,'Ket qua do'!$C$5:$AP$50000,$G$3,TRUE),"")</f>
        <v>#N/A</v>
      </c>
      <c r="H593" s="21" t="e">
        <f>IF(A593&lt;&gt;"",VLOOKUP(B593,'Ket qua do'!$C$5:$AP$50000,$H$3,TRUE),"")</f>
        <v>#N/A</v>
      </c>
      <c r="I593" s="21" t="e">
        <f>IF(A593&lt;&gt;"",VLOOKUP(B593,'Ket qua do'!$C$5:$AP$50000,$I$3,TRUE)*$E$9/1000,"")</f>
        <v>#N/A</v>
      </c>
      <c r="J593" s="21" t="e">
        <f>IF(A593&lt;&gt;"",VLOOKUP(B593,'Ket qua do'!$C$5:$AP$50000,$J$3,TRUE)*$E$9/1000,"")</f>
        <v>#N/A</v>
      </c>
      <c r="K593" s="21" t="e">
        <f>IF(A593&lt;&gt;"",VLOOKUP(B593,'Ket qua do'!$C$5:$AP$50000,$K$3,TRUE)*$E$9/1000,"")</f>
        <v>#N/A</v>
      </c>
      <c r="L593" s="21" t="e">
        <f>IF(A593&lt;&gt;"",VLOOKUP(B593,'Ket qua do'!$C$5:$AP$50000,$L$3,TRUE),"")</f>
        <v>#N/A</v>
      </c>
    </row>
    <row r="594" spans="1:12" x14ac:dyDescent="0.25">
      <c r="A594" t="e">
        <f t="shared" si="14"/>
        <v>#N/A</v>
      </c>
      <c r="B594" s="1" t="e">
        <f>IF(A594&lt;&gt;"",VLOOKUP(A594,'Ket qua do'!$B$5:$CE$50000,2,TRUE),"")</f>
        <v>#N/A</v>
      </c>
      <c r="C594" s="19" t="e">
        <f>IF(A594&lt;&gt;"",VLOOKUP(B594,'Ket qua do'!$C$5:$AP$50000,$C$3,TRUE)*SQRT(3)*$C$11,"")</f>
        <v>#N/A</v>
      </c>
      <c r="D594" s="21" t="e">
        <f>IF(A594&lt;&gt;"",VLOOKUP(B594,'Ket qua do'!$C$5:$AP$50000,$D$3,TRUE),"")</f>
        <v>#N/A</v>
      </c>
      <c r="E594" s="21" t="e">
        <f>IF(A594&lt;&gt;"",VLOOKUP(B594,'Ket qua do'!$C$5:$AP$50000,$E$3,TRUE)*$C$12,"")</f>
        <v>#N/A</v>
      </c>
      <c r="F594" s="21" t="e">
        <f>IF(A594&lt;&gt;"",VLOOKUP(B594,'Ket qua do'!$C$5:$AP$50000,$F$3,TRUE),"")</f>
        <v>#N/A</v>
      </c>
      <c r="G594" s="21" t="e">
        <f>IF(A594&lt;&gt;"",VLOOKUP(B594,'Ket qua do'!$C$5:$AP$50000,$G$3,TRUE),"")</f>
        <v>#N/A</v>
      </c>
      <c r="H594" s="21" t="e">
        <f>IF(A594&lt;&gt;"",VLOOKUP(B594,'Ket qua do'!$C$5:$AP$50000,$H$3,TRUE),"")</f>
        <v>#N/A</v>
      </c>
      <c r="I594" s="21" t="e">
        <f>IF(A594&lt;&gt;"",VLOOKUP(B594,'Ket qua do'!$C$5:$AP$50000,$I$3,TRUE)*$E$9/1000,"")</f>
        <v>#N/A</v>
      </c>
      <c r="J594" s="21" t="e">
        <f>IF(A594&lt;&gt;"",VLOOKUP(B594,'Ket qua do'!$C$5:$AP$50000,$J$3,TRUE)*$E$9/1000,"")</f>
        <v>#N/A</v>
      </c>
      <c r="K594" s="21" t="e">
        <f>IF(A594&lt;&gt;"",VLOOKUP(B594,'Ket qua do'!$C$5:$AP$50000,$K$3,TRUE)*$E$9/1000,"")</f>
        <v>#N/A</v>
      </c>
      <c r="L594" s="21" t="e">
        <f>IF(A594&lt;&gt;"",VLOOKUP(B594,'Ket qua do'!$C$5:$AP$50000,$L$3,TRUE),"")</f>
        <v>#N/A</v>
      </c>
    </row>
    <row r="595" spans="1:12" x14ac:dyDescent="0.25">
      <c r="A595" t="e">
        <f t="shared" si="14"/>
        <v>#N/A</v>
      </c>
      <c r="B595" s="1" t="e">
        <f>IF(A595&lt;&gt;"",VLOOKUP(A595,'Ket qua do'!$B$5:$CE$50000,2,TRUE),"")</f>
        <v>#N/A</v>
      </c>
      <c r="C595" s="19" t="e">
        <f>IF(A595&lt;&gt;"",VLOOKUP(B595,'Ket qua do'!$C$5:$AP$50000,$C$3,TRUE)*SQRT(3)*$C$11,"")</f>
        <v>#N/A</v>
      </c>
      <c r="D595" s="21" t="e">
        <f>IF(A595&lt;&gt;"",VLOOKUP(B595,'Ket qua do'!$C$5:$AP$50000,$D$3,TRUE),"")</f>
        <v>#N/A</v>
      </c>
      <c r="E595" s="21" t="e">
        <f>IF(A595&lt;&gt;"",VLOOKUP(B595,'Ket qua do'!$C$5:$AP$50000,$E$3,TRUE)*$C$12,"")</f>
        <v>#N/A</v>
      </c>
      <c r="F595" s="21" t="e">
        <f>IF(A595&lt;&gt;"",VLOOKUP(B595,'Ket qua do'!$C$5:$AP$50000,$F$3,TRUE),"")</f>
        <v>#N/A</v>
      </c>
      <c r="G595" s="21" t="e">
        <f>IF(A595&lt;&gt;"",VLOOKUP(B595,'Ket qua do'!$C$5:$AP$50000,$G$3,TRUE),"")</f>
        <v>#N/A</v>
      </c>
      <c r="H595" s="21" t="e">
        <f>IF(A595&lt;&gt;"",VLOOKUP(B595,'Ket qua do'!$C$5:$AP$50000,$H$3,TRUE),"")</f>
        <v>#N/A</v>
      </c>
      <c r="I595" s="21" t="e">
        <f>IF(A595&lt;&gt;"",VLOOKUP(B595,'Ket qua do'!$C$5:$AP$50000,$I$3,TRUE)*$E$9/1000,"")</f>
        <v>#N/A</v>
      </c>
      <c r="J595" s="21" t="e">
        <f>IF(A595&lt;&gt;"",VLOOKUP(B595,'Ket qua do'!$C$5:$AP$50000,$J$3,TRUE)*$E$9/1000,"")</f>
        <v>#N/A</v>
      </c>
      <c r="K595" s="21" t="e">
        <f>IF(A595&lt;&gt;"",VLOOKUP(B595,'Ket qua do'!$C$5:$AP$50000,$K$3,TRUE)*$E$9/1000,"")</f>
        <v>#N/A</v>
      </c>
      <c r="L595" s="21" t="e">
        <f>IF(A595&lt;&gt;"",VLOOKUP(B595,'Ket qua do'!$C$5:$AP$50000,$L$3,TRUE),"")</f>
        <v>#N/A</v>
      </c>
    </row>
    <row r="596" spans="1:12" x14ac:dyDescent="0.25">
      <c r="A596" t="e">
        <f t="shared" si="14"/>
        <v>#N/A</v>
      </c>
      <c r="B596" s="1" t="e">
        <f>IF(A596&lt;&gt;"",VLOOKUP(A596,'Ket qua do'!$B$5:$CE$50000,2,TRUE),"")</f>
        <v>#N/A</v>
      </c>
      <c r="C596" s="19" t="e">
        <f>IF(A596&lt;&gt;"",VLOOKUP(B596,'Ket qua do'!$C$5:$AP$50000,$C$3,TRUE)*SQRT(3)*$C$11,"")</f>
        <v>#N/A</v>
      </c>
      <c r="D596" s="21" t="e">
        <f>IF(A596&lt;&gt;"",VLOOKUP(B596,'Ket qua do'!$C$5:$AP$50000,$D$3,TRUE),"")</f>
        <v>#N/A</v>
      </c>
      <c r="E596" s="21" t="e">
        <f>IF(A596&lt;&gt;"",VLOOKUP(B596,'Ket qua do'!$C$5:$AP$50000,$E$3,TRUE)*$C$12,"")</f>
        <v>#N/A</v>
      </c>
      <c r="F596" s="21" t="e">
        <f>IF(A596&lt;&gt;"",VLOOKUP(B596,'Ket qua do'!$C$5:$AP$50000,$F$3,TRUE),"")</f>
        <v>#N/A</v>
      </c>
      <c r="G596" s="21" t="e">
        <f>IF(A596&lt;&gt;"",VLOOKUP(B596,'Ket qua do'!$C$5:$AP$50000,$G$3,TRUE),"")</f>
        <v>#N/A</v>
      </c>
      <c r="H596" s="21" t="e">
        <f>IF(A596&lt;&gt;"",VLOOKUP(B596,'Ket qua do'!$C$5:$AP$50000,$H$3,TRUE),"")</f>
        <v>#N/A</v>
      </c>
      <c r="I596" s="21" t="e">
        <f>IF(A596&lt;&gt;"",VLOOKUP(B596,'Ket qua do'!$C$5:$AP$50000,$I$3,TRUE)*$E$9/1000,"")</f>
        <v>#N/A</v>
      </c>
      <c r="J596" s="21" t="e">
        <f>IF(A596&lt;&gt;"",VLOOKUP(B596,'Ket qua do'!$C$5:$AP$50000,$J$3,TRUE)*$E$9/1000,"")</f>
        <v>#N/A</v>
      </c>
      <c r="K596" s="21" t="e">
        <f>IF(A596&lt;&gt;"",VLOOKUP(B596,'Ket qua do'!$C$5:$AP$50000,$K$3,TRUE)*$E$9/1000,"")</f>
        <v>#N/A</v>
      </c>
      <c r="L596" s="21" t="e">
        <f>IF(A596&lt;&gt;"",VLOOKUP(B596,'Ket qua do'!$C$5:$AP$50000,$L$3,TRUE),"")</f>
        <v>#N/A</v>
      </c>
    </row>
    <row r="597" spans="1:12" x14ac:dyDescent="0.25">
      <c r="A597" t="e">
        <f t="shared" si="14"/>
        <v>#N/A</v>
      </c>
      <c r="B597" s="1" t="e">
        <f>IF(A597&lt;&gt;"",VLOOKUP(A597,'Ket qua do'!$B$5:$CE$50000,2,TRUE),"")</f>
        <v>#N/A</v>
      </c>
      <c r="C597" s="19" t="e">
        <f>IF(A597&lt;&gt;"",VLOOKUP(B597,'Ket qua do'!$C$5:$AP$50000,$C$3,TRUE)*SQRT(3)*$C$11,"")</f>
        <v>#N/A</v>
      </c>
      <c r="D597" s="21" t="e">
        <f>IF(A597&lt;&gt;"",VLOOKUP(B597,'Ket qua do'!$C$5:$AP$50000,$D$3,TRUE),"")</f>
        <v>#N/A</v>
      </c>
      <c r="E597" s="21" t="e">
        <f>IF(A597&lt;&gt;"",VLOOKUP(B597,'Ket qua do'!$C$5:$AP$50000,$E$3,TRUE)*$C$12,"")</f>
        <v>#N/A</v>
      </c>
      <c r="F597" s="21" t="e">
        <f>IF(A597&lt;&gt;"",VLOOKUP(B597,'Ket qua do'!$C$5:$AP$50000,$F$3,TRUE),"")</f>
        <v>#N/A</v>
      </c>
      <c r="G597" s="21" t="e">
        <f>IF(A597&lt;&gt;"",VLOOKUP(B597,'Ket qua do'!$C$5:$AP$50000,$G$3,TRUE),"")</f>
        <v>#N/A</v>
      </c>
      <c r="H597" s="21" t="e">
        <f>IF(A597&lt;&gt;"",VLOOKUP(B597,'Ket qua do'!$C$5:$AP$50000,$H$3,TRUE),"")</f>
        <v>#N/A</v>
      </c>
      <c r="I597" s="21" t="e">
        <f>IF(A597&lt;&gt;"",VLOOKUP(B597,'Ket qua do'!$C$5:$AP$50000,$I$3,TRUE)*$E$9/1000,"")</f>
        <v>#N/A</v>
      </c>
      <c r="J597" s="21" t="e">
        <f>IF(A597&lt;&gt;"",VLOOKUP(B597,'Ket qua do'!$C$5:$AP$50000,$J$3,TRUE)*$E$9/1000,"")</f>
        <v>#N/A</v>
      </c>
      <c r="K597" s="21" t="e">
        <f>IF(A597&lt;&gt;"",VLOOKUP(B597,'Ket qua do'!$C$5:$AP$50000,$K$3,TRUE)*$E$9/1000,"")</f>
        <v>#N/A</v>
      </c>
      <c r="L597" s="21" t="e">
        <f>IF(A597&lt;&gt;"",VLOOKUP(B597,'Ket qua do'!$C$5:$AP$50000,$L$3,TRUE),"")</f>
        <v>#N/A</v>
      </c>
    </row>
    <row r="598" spans="1:12" x14ac:dyDescent="0.25">
      <c r="A598" t="e">
        <f t="shared" si="14"/>
        <v>#N/A</v>
      </c>
      <c r="B598" s="1" t="e">
        <f>IF(A598&lt;&gt;"",VLOOKUP(A598,'Ket qua do'!$B$5:$CE$50000,2,TRUE),"")</f>
        <v>#N/A</v>
      </c>
      <c r="C598" s="19" t="e">
        <f>IF(A598&lt;&gt;"",VLOOKUP(B598,'Ket qua do'!$C$5:$AP$50000,$C$3,TRUE)*SQRT(3)*$C$11,"")</f>
        <v>#N/A</v>
      </c>
      <c r="D598" s="21" t="e">
        <f>IF(A598&lt;&gt;"",VLOOKUP(B598,'Ket qua do'!$C$5:$AP$50000,$D$3,TRUE),"")</f>
        <v>#N/A</v>
      </c>
      <c r="E598" s="21" t="e">
        <f>IF(A598&lt;&gt;"",VLOOKUP(B598,'Ket qua do'!$C$5:$AP$50000,$E$3,TRUE)*$C$12,"")</f>
        <v>#N/A</v>
      </c>
      <c r="F598" s="21" t="e">
        <f>IF(A598&lt;&gt;"",VLOOKUP(B598,'Ket qua do'!$C$5:$AP$50000,$F$3,TRUE),"")</f>
        <v>#N/A</v>
      </c>
      <c r="G598" s="21" t="e">
        <f>IF(A598&lt;&gt;"",VLOOKUP(B598,'Ket qua do'!$C$5:$AP$50000,$G$3,TRUE),"")</f>
        <v>#N/A</v>
      </c>
      <c r="H598" s="21" t="e">
        <f>IF(A598&lt;&gt;"",VLOOKUP(B598,'Ket qua do'!$C$5:$AP$50000,$H$3,TRUE),"")</f>
        <v>#N/A</v>
      </c>
      <c r="I598" s="21" t="e">
        <f>IF(A598&lt;&gt;"",VLOOKUP(B598,'Ket qua do'!$C$5:$AP$50000,$I$3,TRUE)*$E$9/1000,"")</f>
        <v>#N/A</v>
      </c>
      <c r="J598" s="21" t="e">
        <f>IF(A598&lt;&gt;"",VLOOKUP(B598,'Ket qua do'!$C$5:$AP$50000,$J$3,TRUE)*$E$9/1000,"")</f>
        <v>#N/A</v>
      </c>
      <c r="K598" s="21" t="e">
        <f>IF(A598&lt;&gt;"",VLOOKUP(B598,'Ket qua do'!$C$5:$AP$50000,$K$3,TRUE)*$E$9/1000,"")</f>
        <v>#N/A</v>
      </c>
      <c r="L598" s="21" t="e">
        <f>IF(A598&lt;&gt;"",VLOOKUP(B598,'Ket qua do'!$C$5:$AP$50000,$L$3,TRUE),"")</f>
        <v>#N/A</v>
      </c>
    </row>
    <row r="599" spans="1:12" x14ac:dyDescent="0.25">
      <c r="A599" t="e">
        <f t="shared" si="14"/>
        <v>#N/A</v>
      </c>
      <c r="B599" s="1" t="e">
        <f>IF(A599&lt;&gt;"",VLOOKUP(A599,'Ket qua do'!$B$5:$CE$50000,2,TRUE),"")</f>
        <v>#N/A</v>
      </c>
      <c r="C599" s="19" t="e">
        <f>IF(A599&lt;&gt;"",VLOOKUP(B599,'Ket qua do'!$C$5:$AP$50000,$C$3,TRUE)*SQRT(3)*$C$11,"")</f>
        <v>#N/A</v>
      </c>
      <c r="D599" s="21" t="e">
        <f>IF(A599&lt;&gt;"",VLOOKUP(B599,'Ket qua do'!$C$5:$AP$50000,$D$3,TRUE),"")</f>
        <v>#N/A</v>
      </c>
      <c r="E599" s="21" t="e">
        <f>IF(A599&lt;&gt;"",VLOOKUP(B599,'Ket qua do'!$C$5:$AP$50000,$E$3,TRUE)*$C$12,"")</f>
        <v>#N/A</v>
      </c>
      <c r="F599" s="21" t="e">
        <f>IF(A599&lt;&gt;"",VLOOKUP(B599,'Ket qua do'!$C$5:$AP$50000,$F$3,TRUE),"")</f>
        <v>#N/A</v>
      </c>
      <c r="G599" s="21" t="e">
        <f>IF(A599&lt;&gt;"",VLOOKUP(B599,'Ket qua do'!$C$5:$AP$50000,$G$3,TRUE),"")</f>
        <v>#N/A</v>
      </c>
      <c r="H599" s="21" t="e">
        <f>IF(A599&lt;&gt;"",VLOOKUP(B599,'Ket qua do'!$C$5:$AP$50000,$H$3,TRUE),"")</f>
        <v>#N/A</v>
      </c>
      <c r="I599" s="21" t="e">
        <f>IF(A599&lt;&gt;"",VLOOKUP(B599,'Ket qua do'!$C$5:$AP$50000,$I$3,TRUE)*$E$9/1000,"")</f>
        <v>#N/A</v>
      </c>
      <c r="J599" s="21" t="e">
        <f>IF(A599&lt;&gt;"",VLOOKUP(B599,'Ket qua do'!$C$5:$AP$50000,$J$3,TRUE)*$E$9/1000,"")</f>
        <v>#N/A</v>
      </c>
      <c r="K599" s="21" t="e">
        <f>IF(A599&lt;&gt;"",VLOOKUP(B599,'Ket qua do'!$C$5:$AP$50000,$K$3,TRUE)*$E$9/1000,"")</f>
        <v>#N/A</v>
      </c>
      <c r="L599" s="21" t="e">
        <f>IF(A599&lt;&gt;"",VLOOKUP(B599,'Ket qua do'!$C$5:$AP$50000,$L$3,TRUE),"")</f>
        <v>#N/A</v>
      </c>
    </row>
    <row r="600" spans="1:12" x14ac:dyDescent="0.25">
      <c r="A600" t="e">
        <f t="shared" si="14"/>
        <v>#N/A</v>
      </c>
      <c r="B600" s="1" t="e">
        <f>IF(A600&lt;&gt;"",VLOOKUP(A600,'Ket qua do'!$B$5:$CE$50000,2,TRUE),"")</f>
        <v>#N/A</v>
      </c>
      <c r="C600" s="19" t="e">
        <f>IF(A600&lt;&gt;"",VLOOKUP(B600,'Ket qua do'!$C$5:$AP$50000,$C$3,TRUE)*SQRT(3)*$C$11,"")</f>
        <v>#N/A</v>
      </c>
      <c r="D600" s="21" t="e">
        <f>IF(A600&lt;&gt;"",VLOOKUP(B600,'Ket qua do'!$C$5:$AP$50000,$D$3,TRUE),"")</f>
        <v>#N/A</v>
      </c>
      <c r="E600" s="21" t="e">
        <f>IF(A600&lt;&gt;"",VLOOKUP(B600,'Ket qua do'!$C$5:$AP$50000,$E$3,TRUE)*$C$12,"")</f>
        <v>#N/A</v>
      </c>
      <c r="F600" s="21" t="e">
        <f>IF(A600&lt;&gt;"",VLOOKUP(B600,'Ket qua do'!$C$5:$AP$50000,$F$3,TRUE),"")</f>
        <v>#N/A</v>
      </c>
      <c r="G600" s="21" t="e">
        <f>IF(A600&lt;&gt;"",VLOOKUP(B600,'Ket qua do'!$C$5:$AP$50000,$G$3,TRUE),"")</f>
        <v>#N/A</v>
      </c>
      <c r="H600" s="21" t="e">
        <f>IF(A600&lt;&gt;"",VLOOKUP(B600,'Ket qua do'!$C$5:$AP$50000,$H$3,TRUE),"")</f>
        <v>#N/A</v>
      </c>
      <c r="I600" s="21" t="e">
        <f>IF(A600&lt;&gt;"",VLOOKUP(B600,'Ket qua do'!$C$5:$AP$50000,$I$3,TRUE)*$E$9/1000,"")</f>
        <v>#N/A</v>
      </c>
      <c r="J600" s="21" t="e">
        <f>IF(A600&lt;&gt;"",VLOOKUP(B600,'Ket qua do'!$C$5:$AP$50000,$J$3,TRUE)*$E$9/1000,"")</f>
        <v>#N/A</v>
      </c>
      <c r="K600" s="21" t="e">
        <f>IF(A600&lt;&gt;"",VLOOKUP(B600,'Ket qua do'!$C$5:$AP$50000,$K$3,TRUE)*$E$9/1000,"")</f>
        <v>#N/A</v>
      </c>
      <c r="L600" s="21" t="e">
        <f>IF(A600&lt;&gt;"",VLOOKUP(B600,'Ket qua do'!$C$5:$AP$50000,$L$3,TRUE),"")</f>
        <v>#N/A</v>
      </c>
    </row>
    <row r="601" spans="1:12" x14ac:dyDescent="0.25">
      <c r="A601" t="e">
        <f t="shared" si="14"/>
        <v>#N/A</v>
      </c>
      <c r="B601" s="1" t="e">
        <f>IF(A601&lt;&gt;"",VLOOKUP(A601,'Ket qua do'!$B$5:$CE$50000,2,TRUE),"")</f>
        <v>#N/A</v>
      </c>
      <c r="C601" s="19" t="e">
        <f>IF(A601&lt;&gt;"",VLOOKUP(B601,'Ket qua do'!$C$5:$AP$50000,$C$3,TRUE)*SQRT(3)*$C$11,"")</f>
        <v>#N/A</v>
      </c>
      <c r="D601" s="21" t="e">
        <f>IF(A601&lt;&gt;"",VLOOKUP(B601,'Ket qua do'!$C$5:$AP$50000,$D$3,TRUE),"")</f>
        <v>#N/A</v>
      </c>
      <c r="E601" s="21" t="e">
        <f>IF(A601&lt;&gt;"",VLOOKUP(B601,'Ket qua do'!$C$5:$AP$50000,$E$3,TRUE)*$C$12,"")</f>
        <v>#N/A</v>
      </c>
      <c r="F601" s="21" t="e">
        <f>IF(A601&lt;&gt;"",VLOOKUP(B601,'Ket qua do'!$C$5:$AP$50000,$F$3,TRUE),"")</f>
        <v>#N/A</v>
      </c>
      <c r="G601" s="21" t="e">
        <f>IF(A601&lt;&gt;"",VLOOKUP(B601,'Ket qua do'!$C$5:$AP$50000,$G$3,TRUE),"")</f>
        <v>#N/A</v>
      </c>
      <c r="H601" s="21" t="e">
        <f>IF(A601&lt;&gt;"",VLOOKUP(B601,'Ket qua do'!$C$5:$AP$50000,$H$3,TRUE),"")</f>
        <v>#N/A</v>
      </c>
      <c r="I601" s="21" t="e">
        <f>IF(A601&lt;&gt;"",VLOOKUP(B601,'Ket qua do'!$C$5:$AP$50000,$I$3,TRUE)*$E$9/1000,"")</f>
        <v>#N/A</v>
      </c>
      <c r="J601" s="21" t="e">
        <f>IF(A601&lt;&gt;"",VLOOKUP(B601,'Ket qua do'!$C$5:$AP$50000,$J$3,TRUE)*$E$9/1000,"")</f>
        <v>#N/A</v>
      </c>
      <c r="K601" s="21" t="e">
        <f>IF(A601&lt;&gt;"",VLOOKUP(B601,'Ket qua do'!$C$5:$AP$50000,$K$3,TRUE)*$E$9/1000,"")</f>
        <v>#N/A</v>
      </c>
      <c r="L601" s="21" t="e">
        <f>IF(A601&lt;&gt;"",VLOOKUP(B601,'Ket qua do'!$C$5:$AP$50000,$L$3,TRUE),"")</f>
        <v>#N/A</v>
      </c>
    </row>
    <row r="602" spans="1:12" x14ac:dyDescent="0.25">
      <c r="A602" t="e">
        <f t="shared" ref="A602:A665" si="15">IF(A601&lt;$E$8,A601+1,"")</f>
        <v>#N/A</v>
      </c>
      <c r="B602" s="1" t="e">
        <f>IF(A602&lt;&gt;"",VLOOKUP(A602,'Ket qua do'!$B$5:$CE$50000,2,TRUE),"")</f>
        <v>#N/A</v>
      </c>
      <c r="C602" s="19" t="e">
        <f>IF(A602&lt;&gt;"",VLOOKUP(B602,'Ket qua do'!$C$5:$AP$50000,$C$3,TRUE)*SQRT(3)*$C$11,"")</f>
        <v>#N/A</v>
      </c>
      <c r="D602" s="21" t="e">
        <f>IF(A602&lt;&gt;"",VLOOKUP(B602,'Ket qua do'!$C$5:$AP$50000,$D$3,TRUE),"")</f>
        <v>#N/A</v>
      </c>
      <c r="E602" s="21" t="e">
        <f>IF(A602&lt;&gt;"",VLOOKUP(B602,'Ket qua do'!$C$5:$AP$50000,$E$3,TRUE)*$C$12,"")</f>
        <v>#N/A</v>
      </c>
      <c r="F602" s="21" t="e">
        <f>IF(A602&lt;&gt;"",VLOOKUP(B602,'Ket qua do'!$C$5:$AP$50000,$F$3,TRUE),"")</f>
        <v>#N/A</v>
      </c>
      <c r="G602" s="21" t="e">
        <f>IF(A602&lt;&gt;"",VLOOKUP(B602,'Ket qua do'!$C$5:$AP$50000,$G$3,TRUE),"")</f>
        <v>#N/A</v>
      </c>
      <c r="H602" s="21" t="e">
        <f>IF(A602&lt;&gt;"",VLOOKUP(B602,'Ket qua do'!$C$5:$AP$50000,$H$3,TRUE),"")</f>
        <v>#N/A</v>
      </c>
      <c r="I602" s="21" t="e">
        <f>IF(A602&lt;&gt;"",VLOOKUP(B602,'Ket qua do'!$C$5:$AP$50000,$I$3,TRUE)*$E$9/1000,"")</f>
        <v>#N/A</v>
      </c>
      <c r="J602" s="21" t="e">
        <f>IF(A602&lt;&gt;"",VLOOKUP(B602,'Ket qua do'!$C$5:$AP$50000,$J$3,TRUE)*$E$9/1000,"")</f>
        <v>#N/A</v>
      </c>
      <c r="K602" s="21" t="e">
        <f>IF(A602&lt;&gt;"",VLOOKUP(B602,'Ket qua do'!$C$5:$AP$50000,$K$3,TRUE)*$E$9/1000,"")</f>
        <v>#N/A</v>
      </c>
      <c r="L602" s="21" t="e">
        <f>IF(A602&lt;&gt;"",VLOOKUP(B602,'Ket qua do'!$C$5:$AP$50000,$L$3,TRUE),"")</f>
        <v>#N/A</v>
      </c>
    </row>
    <row r="603" spans="1:12" x14ac:dyDescent="0.25">
      <c r="A603" t="e">
        <f t="shared" si="15"/>
        <v>#N/A</v>
      </c>
      <c r="B603" s="1" t="e">
        <f>IF(A603&lt;&gt;"",VLOOKUP(A603,'Ket qua do'!$B$5:$CE$50000,2,TRUE),"")</f>
        <v>#N/A</v>
      </c>
      <c r="C603" s="19" t="e">
        <f>IF(A603&lt;&gt;"",VLOOKUP(B603,'Ket qua do'!$C$5:$AP$50000,$C$3,TRUE)*SQRT(3)*$C$11,"")</f>
        <v>#N/A</v>
      </c>
      <c r="D603" s="21" t="e">
        <f>IF(A603&lt;&gt;"",VLOOKUP(B603,'Ket qua do'!$C$5:$AP$50000,$D$3,TRUE),"")</f>
        <v>#N/A</v>
      </c>
      <c r="E603" s="21" t="e">
        <f>IF(A603&lt;&gt;"",VLOOKUP(B603,'Ket qua do'!$C$5:$AP$50000,$E$3,TRUE)*$C$12,"")</f>
        <v>#N/A</v>
      </c>
      <c r="F603" s="21" t="e">
        <f>IF(A603&lt;&gt;"",VLOOKUP(B603,'Ket qua do'!$C$5:$AP$50000,$F$3,TRUE),"")</f>
        <v>#N/A</v>
      </c>
      <c r="G603" s="21" t="e">
        <f>IF(A603&lt;&gt;"",VLOOKUP(B603,'Ket qua do'!$C$5:$AP$50000,$G$3,TRUE),"")</f>
        <v>#N/A</v>
      </c>
      <c r="H603" s="21" t="e">
        <f>IF(A603&lt;&gt;"",VLOOKUP(B603,'Ket qua do'!$C$5:$AP$50000,$H$3,TRUE),"")</f>
        <v>#N/A</v>
      </c>
      <c r="I603" s="21" t="e">
        <f>IF(A603&lt;&gt;"",VLOOKUP(B603,'Ket qua do'!$C$5:$AP$50000,$I$3,TRUE)*$E$9/1000,"")</f>
        <v>#N/A</v>
      </c>
      <c r="J603" s="21" t="e">
        <f>IF(A603&lt;&gt;"",VLOOKUP(B603,'Ket qua do'!$C$5:$AP$50000,$J$3,TRUE)*$E$9/1000,"")</f>
        <v>#N/A</v>
      </c>
      <c r="K603" s="21" t="e">
        <f>IF(A603&lt;&gt;"",VLOOKUP(B603,'Ket qua do'!$C$5:$AP$50000,$K$3,TRUE)*$E$9/1000,"")</f>
        <v>#N/A</v>
      </c>
      <c r="L603" s="21" t="e">
        <f>IF(A603&lt;&gt;"",VLOOKUP(B603,'Ket qua do'!$C$5:$AP$50000,$L$3,TRUE),"")</f>
        <v>#N/A</v>
      </c>
    </row>
    <row r="604" spans="1:12" x14ac:dyDescent="0.25">
      <c r="A604" t="e">
        <f t="shared" si="15"/>
        <v>#N/A</v>
      </c>
      <c r="B604" s="1" t="e">
        <f>IF(A604&lt;&gt;"",VLOOKUP(A604,'Ket qua do'!$B$5:$CE$50000,2,TRUE),"")</f>
        <v>#N/A</v>
      </c>
      <c r="C604" s="19" t="e">
        <f>IF(A604&lt;&gt;"",VLOOKUP(B604,'Ket qua do'!$C$5:$AP$50000,$C$3,TRUE)*SQRT(3)*$C$11,"")</f>
        <v>#N/A</v>
      </c>
      <c r="D604" s="21" t="e">
        <f>IF(A604&lt;&gt;"",VLOOKUP(B604,'Ket qua do'!$C$5:$AP$50000,$D$3,TRUE),"")</f>
        <v>#N/A</v>
      </c>
      <c r="E604" s="21" t="e">
        <f>IF(A604&lt;&gt;"",VLOOKUP(B604,'Ket qua do'!$C$5:$AP$50000,$E$3,TRUE)*$C$12,"")</f>
        <v>#N/A</v>
      </c>
      <c r="F604" s="21" t="e">
        <f>IF(A604&lt;&gt;"",VLOOKUP(B604,'Ket qua do'!$C$5:$AP$50000,$F$3,TRUE),"")</f>
        <v>#N/A</v>
      </c>
      <c r="G604" s="21" t="e">
        <f>IF(A604&lt;&gt;"",VLOOKUP(B604,'Ket qua do'!$C$5:$AP$50000,$G$3,TRUE),"")</f>
        <v>#N/A</v>
      </c>
      <c r="H604" s="21" t="e">
        <f>IF(A604&lt;&gt;"",VLOOKUP(B604,'Ket qua do'!$C$5:$AP$50000,$H$3,TRUE),"")</f>
        <v>#N/A</v>
      </c>
      <c r="I604" s="21" t="e">
        <f>IF(A604&lt;&gt;"",VLOOKUP(B604,'Ket qua do'!$C$5:$AP$50000,$I$3,TRUE)*$E$9/1000,"")</f>
        <v>#N/A</v>
      </c>
      <c r="J604" s="21" t="e">
        <f>IF(A604&lt;&gt;"",VLOOKUP(B604,'Ket qua do'!$C$5:$AP$50000,$J$3,TRUE)*$E$9/1000,"")</f>
        <v>#N/A</v>
      </c>
      <c r="K604" s="21" t="e">
        <f>IF(A604&lt;&gt;"",VLOOKUP(B604,'Ket qua do'!$C$5:$AP$50000,$K$3,TRUE)*$E$9/1000,"")</f>
        <v>#N/A</v>
      </c>
      <c r="L604" s="21" t="e">
        <f>IF(A604&lt;&gt;"",VLOOKUP(B604,'Ket qua do'!$C$5:$AP$50000,$L$3,TRUE),"")</f>
        <v>#N/A</v>
      </c>
    </row>
    <row r="605" spans="1:12" x14ac:dyDescent="0.25">
      <c r="A605" t="e">
        <f t="shared" si="15"/>
        <v>#N/A</v>
      </c>
      <c r="B605" s="1" t="e">
        <f>IF(A605&lt;&gt;"",VLOOKUP(A605,'Ket qua do'!$B$5:$CE$50000,2,TRUE),"")</f>
        <v>#N/A</v>
      </c>
      <c r="C605" s="19" t="e">
        <f>IF(A605&lt;&gt;"",VLOOKUP(B605,'Ket qua do'!$C$5:$AP$50000,$C$3,TRUE)*SQRT(3)*$C$11,"")</f>
        <v>#N/A</v>
      </c>
      <c r="D605" s="21" t="e">
        <f>IF(A605&lt;&gt;"",VLOOKUP(B605,'Ket qua do'!$C$5:$AP$50000,$D$3,TRUE),"")</f>
        <v>#N/A</v>
      </c>
      <c r="E605" s="21" t="e">
        <f>IF(A605&lt;&gt;"",VLOOKUP(B605,'Ket qua do'!$C$5:$AP$50000,$E$3,TRUE)*$C$12,"")</f>
        <v>#N/A</v>
      </c>
      <c r="F605" s="21" t="e">
        <f>IF(A605&lt;&gt;"",VLOOKUP(B605,'Ket qua do'!$C$5:$AP$50000,$F$3,TRUE),"")</f>
        <v>#N/A</v>
      </c>
      <c r="G605" s="21" t="e">
        <f>IF(A605&lt;&gt;"",VLOOKUP(B605,'Ket qua do'!$C$5:$AP$50000,$G$3,TRUE),"")</f>
        <v>#N/A</v>
      </c>
      <c r="H605" s="21" t="e">
        <f>IF(A605&lt;&gt;"",VLOOKUP(B605,'Ket qua do'!$C$5:$AP$50000,$H$3,TRUE),"")</f>
        <v>#N/A</v>
      </c>
      <c r="I605" s="21" t="e">
        <f>IF(A605&lt;&gt;"",VLOOKUP(B605,'Ket qua do'!$C$5:$AP$50000,$I$3,TRUE)*$E$9/1000,"")</f>
        <v>#N/A</v>
      </c>
      <c r="J605" s="21" t="e">
        <f>IF(A605&lt;&gt;"",VLOOKUP(B605,'Ket qua do'!$C$5:$AP$50000,$J$3,TRUE)*$E$9/1000,"")</f>
        <v>#N/A</v>
      </c>
      <c r="K605" s="21" t="e">
        <f>IF(A605&lt;&gt;"",VLOOKUP(B605,'Ket qua do'!$C$5:$AP$50000,$K$3,TRUE)*$E$9/1000,"")</f>
        <v>#N/A</v>
      </c>
      <c r="L605" s="21" t="e">
        <f>IF(A605&lt;&gt;"",VLOOKUP(B605,'Ket qua do'!$C$5:$AP$50000,$L$3,TRUE),"")</f>
        <v>#N/A</v>
      </c>
    </row>
    <row r="606" spans="1:12" x14ac:dyDescent="0.25">
      <c r="A606" t="e">
        <f t="shared" si="15"/>
        <v>#N/A</v>
      </c>
      <c r="B606" s="1" t="e">
        <f>IF(A606&lt;&gt;"",VLOOKUP(A606,'Ket qua do'!$B$5:$CE$50000,2,TRUE),"")</f>
        <v>#N/A</v>
      </c>
      <c r="C606" s="19" t="e">
        <f>IF(A606&lt;&gt;"",VLOOKUP(B606,'Ket qua do'!$C$5:$AP$50000,$C$3,TRUE)*SQRT(3)*$C$11,"")</f>
        <v>#N/A</v>
      </c>
      <c r="D606" s="21" t="e">
        <f>IF(A606&lt;&gt;"",VLOOKUP(B606,'Ket qua do'!$C$5:$AP$50000,$D$3,TRUE),"")</f>
        <v>#N/A</v>
      </c>
      <c r="E606" s="21" t="e">
        <f>IF(A606&lt;&gt;"",VLOOKUP(B606,'Ket qua do'!$C$5:$AP$50000,$E$3,TRUE)*$C$12,"")</f>
        <v>#N/A</v>
      </c>
      <c r="F606" s="21" t="e">
        <f>IF(A606&lt;&gt;"",VLOOKUP(B606,'Ket qua do'!$C$5:$AP$50000,$F$3,TRUE),"")</f>
        <v>#N/A</v>
      </c>
      <c r="G606" s="21" t="e">
        <f>IF(A606&lt;&gt;"",VLOOKUP(B606,'Ket qua do'!$C$5:$AP$50000,$G$3,TRUE),"")</f>
        <v>#N/A</v>
      </c>
      <c r="H606" s="21" t="e">
        <f>IF(A606&lt;&gt;"",VLOOKUP(B606,'Ket qua do'!$C$5:$AP$50000,$H$3,TRUE),"")</f>
        <v>#N/A</v>
      </c>
      <c r="I606" s="21" t="e">
        <f>IF(A606&lt;&gt;"",VLOOKUP(B606,'Ket qua do'!$C$5:$AP$50000,$I$3,TRUE)*$E$9/1000,"")</f>
        <v>#N/A</v>
      </c>
      <c r="J606" s="21" t="e">
        <f>IF(A606&lt;&gt;"",VLOOKUP(B606,'Ket qua do'!$C$5:$AP$50000,$J$3,TRUE)*$E$9/1000,"")</f>
        <v>#N/A</v>
      </c>
      <c r="K606" s="21" t="e">
        <f>IF(A606&lt;&gt;"",VLOOKUP(B606,'Ket qua do'!$C$5:$AP$50000,$K$3,TRUE)*$E$9/1000,"")</f>
        <v>#N/A</v>
      </c>
      <c r="L606" s="21" t="e">
        <f>IF(A606&lt;&gt;"",VLOOKUP(B606,'Ket qua do'!$C$5:$AP$50000,$L$3,TRUE),"")</f>
        <v>#N/A</v>
      </c>
    </row>
    <row r="607" spans="1:12" x14ac:dyDescent="0.25">
      <c r="A607" t="e">
        <f t="shared" si="15"/>
        <v>#N/A</v>
      </c>
      <c r="B607" s="1" t="e">
        <f>IF(A607&lt;&gt;"",VLOOKUP(A607,'Ket qua do'!$B$5:$CE$50000,2,TRUE),"")</f>
        <v>#N/A</v>
      </c>
      <c r="C607" s="19" t="e">
        <f>IF(A607&lt;&gt;"",VLOOKUP(B607,'Ket qua do'!$C$5:$AP$50000,$C$3,TRUE)*SQRT(3)*$C$11,"")</f>
        <v>#N/A</v>
      </c>
      <c r="D607" s="21" t="e">
        <f>IF(A607&lt;&gt;"",VLOOKUP(B607,'Ket qua do'!$C$5:$AP$50000,$D$3,TRUE),"")</f>
        <v>#N/A</v>
      </c>
      <c r="E607" s="21" t="e">
        <f>IF(A607&lt;&gt;"",VLOOKUP(B607,'Ket qua do'!$C$5:$AP$50000,$E$3,TRUE)*$C$12,"")</f>
        <v>#N/A</v>
      </c>
      <c r="F607" s="21" t="e">
        <f>IF(A607&lt;&gt;"",VLOOKUP(B607,'Ket qua do'!$C$5:$AP$50000,$F$3,TRUE),"")</f>
        <v>#N/A</v>
      </c>
      <c r="G607" s="21" t="e">
        <f>IF(A607&lt;&gt;"",VLOOKUP(B607,'Ket qua do'!$C$5:$AP$50000,$G$3,TRUE),"")</f>
        <v>#N/A</v>
      </c>
      <c r="H607" s="21" t="e">
        <f>IF(A607&lt;&gt;"",VLOOKUP(B607,'Ket qua do'!$C$5:$AP$50000,$H$3,TRUE),"")</f>
        <v>#N/A</v>
      </c>
      <c r="I607" s="21" t="e">
        <f>IF(A607&lt;&gt;"",VLOOKUP(B607,'Ket qua do'!$C$5:$AP$50000,$I$3,TRUE)*$E$9/1000,"")</f>
        <v>#N/A</v>
      </c>
      <c r="J607" s="21" t="e">
        <f>IF(A607&lt;&gt;"",VLOOKUP(B607,'Ket qua do'!$C$5:$AP$50000,$J$3,TRUE)*$E$9/1000,"")</f>
        <v>#N/A</v>
      </c>
      <c r="K607" s="21" t="e">
        <f>IF(A607&lt;&gt;"",VLOOKUP(B607,'Ket qua do'!$C$5:$AP$50000,$K$3,TRUE)*$E$9/1000,"")</f>
        <v>#N/A</v>
      </c>
      <c r="L607" s="21" t="e">
        <f>IF(A607&lt;&gt;"",VLOOKUP(B607,'Ket qua do'!$C$5:$AP$50000,$L$3,TRUE),"")</f>
        <v>#N/A</v>
      </c>
    </row>
    <row r="608" spans="1:12" x14ac:dyDescent="0.25">
      <c r="A608" t="e">
        <f t="shared" si="15"/>
        <v>#N/A</v>
      </c>
      <c r="B608" s="1" t="e">
        <f>IF(A608&lt;&gt;"",VLOOKUP(A608,'Ket qua do'!$B$5:$CE$50000,2,TRUE),"")</f>
        <v>#N/A</v>
      </c>
      <c r="C608" s="19" t="e">
        <f>IF(A608&lt;&gt;"",VLOOKUP(B608,'Ket qua do'!$C$5:$AP$50000,$C$3,TRUE)*SQRT(3)*$C$11,"")</f>
        <v>#N/A</v>
      </c>
      <c r="D608" s="21" t="e">
        <f>IF(A608&lt;&gt;"",VLOOKUP(B608,'Ket qua do'!$C$5:$AP$50000,$D$3,TRUE),"")</f>
        <v>#N/A</v>
      </c>
      <c r="E608" s="21" t="e">
        <f>IF(A608&lt;&gt;"",VLOOKUP(B608,'Ket qua do'!$C$5:$AP$50000,$E$3,TRUE)*$C$12,"")</f>
        <v>#N/A</v>
      </c>
      <c r="F608" s="21" t="e">
        <f>IF(A608&lt;&gt;"",VLOOKUP(B608,'Ket qua do'!$C$5:$AP$50000,$F$3,TRUE),"")</f>
        <v>#N/A</v>
      </c>
      <c r="G608" s="21" t="e">
        <f>IF(A608&lt;&gt;"",VLOOKUP(B608,'Ket qua do'!$C$5:$AP$50000,$G$3,TRUE),"")</f>
        <v>#N/A</v>
      </c>
      <c r="H608" s="21" t="e">
        <f>IF(A608&lt;&gt;"",VLOOKUP(B608,'Ket qua do'!$C$5:$AP$50000,$H$3,TRUE),"")</f>
        <v>#N/A</v>
      </c>
      <c r="I608" s="21" t="e">
        <f>IF(A608&lt;&gt;"",VLOOKUP(B608,'Ket qua do'!$C$5:$AP$50000,$I$3,TRUE)*$E$9/1000,"")</f>
        <v>#N/A</v>
      </c>
      <c r="J608" s="21" t="e">
        <f>IF(A608&lt;&gt;"",VLOOKUP(B608,'Ket qua do'!$C$5:$AP$50000,$J$3,TRUE)*$E$9/1000,"")</f>
        <v>#N/A</v>
      </c>
      <c r="K608" s="21" t="e">
        <f>IF(A608&lt;&gt;"",VLOOKUP(B608,'Ket qua do'!$C$5:$AP$50000,$K$3,TRUE)*$E$9/1000,"")</f>
        <v>#N/A</v>
      </c>
      <c r="L608" s="21" t="e">
        <f>IF(A608&lt;&gt;"",VLOOKUP(B608,'Ket qua do'!$C$5:$AP$50000,$L$3,TRUE),"")</f>
        <v>#N/A</v>
      </c>
    </row>
    <row r="609" spans="1:12" x14ac:dyDescent="0.25">
      <c r="A609" t="e">
        <f t="shared" si="15"/>
        <v>#N/A</v>
      </c>
      <c r="B609" s="1" t="e">
        <f>IF(A609&lt;&gt;"",VLOOKUP(A609,'Ket qua do'!$B$5:$CE$50000,2,TRUE),"")</f>
        <v>#N/A</v>
      </c>
      <c r="C609" s="19" t="e">
        <f>IF(A609&lt;&gt;"",VLOOKUP(B609,'Ket qua do'!$C$5:$AP$50000,$C$3,TRUE)*SQRT(3)*$C$11,"")</f>
        <v>#N/A</v>
      </c>
      <c r="D609" s="21" t="e">
        <f>IF(A609&lt;&gt;"",VLOOKUP(B609,'Ket qua do'!$C$5:$AP$50000,$D$3,TRUE),"")</f>
        <v>#N/A</v>
      </c>
      <c r="E609" s="21" t="e">
        <f>IF(A609&lt;&gt;"",VLOOKUP(B609,'Ket qua do'!$C$5:$AP$50000,$E$3,TRUE)*$C$12,"")</f>
        <v>#N/A</v>
      </c>
      <c r="F609" s="21" t="e">
        <f>IF(A609&lt;&gt;"",VLOOKUP(B609,'Ket qua do'!$C$5:$AP$50000,$F$3,TRUE),"")</f>
        <v>#N/A</v>
      </c>
      <c r="G609" s="21" t="e">
        <f>IF(A609&lt;&gt;"",VLOOKUP(B609,'Ket qua do'!$C$5:$AP$50000,$G$3,TRUE),"")</f>
        <v>#N/A</v>
      </c>
      <c r="H609" s="21" t="e">
        <f>IF(A609&lt;&gt;"",VLOOKUP(B609,'Ket qua do'!$C$5:$AP$50000,$H$3,TRUE),"")</f>
        <v>#N/A</v>
      </c>
      <c r="I609" s="21" t="e">
        <f>IF(A609&lt;&gt;"",VLOOKUP(B609,'Ket qua do'!$C$5:$AP$50000,$I$3,TRUE)*$E$9/1000,"")</f>
        <v>#N/A</v>
      </c>
      <c r="J609" s="21" t="e">
        <f>IF(A609&lt;&gt;"",VLOOKUP(B609,'Ket qua do'!$C$5:$AP$50000,$J$3,TRUE)*$E$9/1000,"")</f>
        <v>#N/A</v>
      </c>
      <c r="K609" s="21" t="e">
        <f>IF(A609&lt;&gt;"",VLOOKUP(B609,'Ket qua do'!$C$5:$AP$50000,$K$3,TRUE)*$E$9/1000,"")</f>
        <v>#N/A</v>
      </c>
      <c r="L609" s="21" t="e">
        <f>IF(A609&lt;&gt;"",VLOOKUP(B609,'Ket qua do'!$C$5:$AP$50000,$L$3,TRUE),"")</f>
        <v>#N/A</v>
      </c>
    </row>
    <row r="610" spans="1:12" x14ac:dyDescent="0.25">
      <c r="A610" t="e">
        <f t="shared" si="15"/>
        <v>#N/A</v>
      </c>
      <c r="B610" s="1" t="e">
        <f>IF(A610&lt;&gt;"",VLOOKUP(A610,'Ket qua do'!$B$5:$CE$50000,2,TRUE),"")</f>
        <v>#N/A</v>
      </c>
      <c r="C610" s="19" t="e">
        <f>IF(A610&lt;&gt;"",VLOOKUP(B610,'Ket qua do'!$C$5:$AP$50000,$C$3,TRUE)*SQRT(3)*$C$11,"")</f>
        <v>#N/A</v>
      </c>
      <c r="D610" s="21" t="e">
        <f>IF(A610&lt;&gt;"",VLOOKUP(B610,'Ket qua do'!$C$5:$AP$50000,$D$3,TRUE),"")</f>
        <v>#N/A</v>
      </c>
      <c r="E610" s="21" t="e">
        <f>IF(A610&lt;&gt;"",VLOOKUP(B610,'Ket qua do'!$C$5:$AP$50000,$E$3,TRUE)*$C$12,"")</f>
        <v>#N/A</v>
      </c>
      <c r="F610" s="21" t="e">
        <f>IF(A610&lt;&gt;"",VLOOKUP(B610,'Ket qua do'!$C$5:$AP$50000,$F$3,TRUE),"")</f>
        <v>#N/A</v>
      </c>
      <c r="G610" s="21" t="e">
        <f>IF(A610&lt;&gt;"",VLOOKUP(B610,'Ket qua do'!$C$5:$AP$50000,$G$3,TRUE),"")</f>
        <v>#N/A</v>
      </c>
      <c r="H610" s="21" t="e">
        <f>IF(A610&lt;&gt;"",VLOOKUP(B610,'Ket qua do'!$C$5:$AP$50000,$H$3,TRUE),"")</f>
        <v>#N/A</v>
      </c>
      <c r="I610" s="21" t="e">
        <f>IF(A610&lt;&gt;"",VLOOKUP(B610,'Ket qua do'!$C$5:$AP$50000,$I$3,TRUE)*$E$9/1000,"")</f>
        <v>#N/A</v>
      </c>
      <c r="J610" s="21" t="e">
        <f>IF(A610&lt;&gt;"",VLOOKUP(B610,'Ket qua do'!$C$5:$AP$50000,$J$3,TRUE)*$E$9/1000,"")</f>
        <v>#N/A</v>
      </c>
      <c r="K610" s="21" t="e">
        <f>IF(A610&lt;&gt;"",VLOOKUP(B610,'Ket qua do'!$C$5:$AP$50000,$K$3,TRUE)*$E$9/1000,"")</f>
        <v>#N/A</v>
      </c>
      <c r="L610" s="21" t="e">
        <f>IF(A610&lt;&gt;"",VLOOKUP(B610,'Ket qua do'!$C$5:$AP$50000,$L$3,TRUE),"")</f>
        <v>#N/A</v>
      </c>
    </row>
    <row r="611" spans="1:12" x14ac:dyDescent="0.25">
      <c r="A611" t="e">
        <f t="shared" si="15"/>
        <v>#N/A</v>
      </c>
      <c r="B611" s="1" t="e">
        <f>IF(A611&lt;&gt;"",VLOOKUP(A611,'Ket qua do'!$B$5:$CE$50000,2,TRUE),"")</f>
        <v>#N/A</v>
      </c>
      <c r="C611" s="19" t="e">
        <f>IF(A611&lt;&gt;"",VLOOKUP(B611,'Ket qua do'!$C$5:$AP$50000,$C$3,TRUE)*SQRT(3)*$C$11,"")</f>
        <v>#N/A</v>
      </c>
      <c r="D611" s="21" t="e">
        <f>IF(A611&lt;&gt;"",VLOOKUP(B611,'Ket qua do'!$C$5:$AP$50000,$D$3,TRUE),"")</f>
        <v>#N/A</v>
      </c>
      <c r="E611" s="21" t="e">
        <f>IF(A611&lt;&gt;"",VLOOKUP(B611,'Ket qua do'!$C$5:$AP$50000,$E$3,TRUE)*$C$12,"")</f>
        <v>#N/A</v>
      </c>
      <c r="F611" s="21" t="e">
        <f>IF(A611&lt;&gt;"",VLOOKUP(B611,'Ket qua do'!$C$5:$AP$50000,$F$3,TRUE),"")</f>
        <v>#N/A</v>
      </c>
      <c r="G611" s="21" t="e">
        <f>IF(A611&lt;&gt;"",VLOOKUP(B611,'Ket qua do'!$C$5:$AP$50000,$G$3,TRUE),"")</f>
        <v>#N/A</v>
      </c>
      <c r="H611" s="21" t="e">
        <f>IF(A611&lt;&gt;"",VLOOKUP(B611,'Ket qua do'!$C$5:$AP$50000,$H$3,TRUE),"")</f>
        <v>#N/A</v>
      </c>
      <c r="I611" s="21" t="e">
        <f>IF(A611&lt;&gt;"",VLOOKUP(B611,'Ket qua do'!$C$5:$AP$50000,$I$3,TRUE)*$E$9/1000,"")</f>
        <v>#N/A</v>
      </c>
      <c r="J611" s="21" t="e">
        <f>IF(A611&lt;&gt;"",VLOOKUP(B611,'Ket qua do'!$C$5:$AP$50000,$J$3,TRUE)*$E$9/1000,"")</f>
        <v>#N/A</v>
      </c>
      <c r="K611" s="21" t="e">
        <f>IF(A611&lt;&gt;"",VLOOKUP(B611,'Ket qua do'!$C$5:$AP$50000,$K$3,TRUE)*$E$9/1000,"")</f>
        <v>#N/A</v>
      </c>
      <c r="L611" s="21" t="e">
        <f>IF(A611&lt;&gt;"",VLOOKUP(B611,'Ket qua do'!$C$5:$AP$50000,$L$3,TRUE),"")</f>
        <v>#N/A</v>
      </c>
    </row>
    <row r="612" spans="1:12" x14ac:dyDescent="0.25">
      <c r="A612" t="e">
        <f t="shared" si="15"/>
        <v>#N/A</v>
      </c>
      <c r="B612" s="1" t="e">
        <f>IF(A612&lt;&gt;"",VLOOKUP(A612,'Ket qua do'!$B$5:$CE$50000,2,TRUE),"")</f>
        <v>#N/A</v>
      </c>
      <c r="C612" s="19" t="e">
        <f>IF(A612&lt;&gt;"",VLOOKUP(B612,'Ket qua do'!$C$5:$AP$50000,$C$3,TRUE)*SQRT(3)*$C$11,"")</f>
        <v>#N/A</v>
      </c>
      <c r="D612" s="21" t="e">
        <f>IF(A612&lt;&gt;"",VLOOKUP(B612,'Ket qua do'!$C$5:$AP$50000,$D$3,TRUE),"")</f>
        <v>#N/A</v>
      </c>
      <c r="E612" s="21" t="e">
        <f>IF(A612&lt;&gt;"",VLOOKUP(B612,'Ket qua do'!$C$5:$AP$50000,$E$3,TRUE)*$C$12,"")</f>
        <v>#N/A</v>
      </c>
      <c r="F612" s="21" t="e">
        <f>IF(A612&lt;&gt;"",VLOOKUP(B612,'Ket qua do'!$C$5:$AP$50000,$F$3,TRUE),"")</f>
        <v>#N/A</v>
      </c>
      <c r="G612" s="21" t="e">
        <f>IF(A612&lt;&gt;"",VLOOKUP(B612,'Ket qua do'!$C$5:$AP$50000,$G$3,TRUE),"")</f>
        <v>#N/A</v>
      </c>
      <c r="H612" s="21" t="e">
        <f>IF(A612&lt;&gt;"",VLOOKUP(B612,'Ket qua do'!$C$5:$AP$50000,$H$3,TRUE),"")</f>
        <v>#N/A</v>
      </c>
      <c r="I612" s="21" t="e">
        <f>IF(A612&lt;&gt;"",VLOOKUP(B612,'Ket qua do'!$C$5:$AP$50000,$I$3,TRUE)*$E$9/1000,"")</f>
        <v>#N/A</v>
      </c>
      <c r="J612" s="21" t="e">
        <f>IF(A612&lt;&gt;"",VLOOKUP(B612,'Ket qua do'!$C$5:$AP$50000,$J$3,TRUE)*$E$9/1000,"")</f>
        <v>#N/A</v>
      </c>
      <c r="K612" s="21" t="e">
        <f>IF(A612&lt;&gt;"",VLOOKUP(B612,'Ket qua do'!$C$5:$AP$50000,$K$3,TRUE)*$E$9/1000,"")</f>
        <v>#N/A</v>
      </c>
      <c r="L612" s="21" t="e">
        <f>IF(A612&lt;&gt;"",VLOOKUP(B612,'Ket qua do'!$C$5:$AP$50000,$L$3,TRUE),"")</f>
        <v>#N/A</v>
      </c>
    </row>
    <row r="613" spans="1:12" x14ac:dyDescent="0.25">
      <c r="A613" t="e">
        <f t="shared" si="15"/>
        <v>#N/A</v>
      </c>
      <c r="B613" s="1" t="e">
        <f>IF(A613&lt;&gt;"",VLOOKUP(A613,'Ket qua do'!$B$5:$CE$50000,2,TRUE),"")</f>
        <v>#N/A</v>
      </c>
      <c r="C613" s="19" t="e">
        <f>IF(A613&lt;&gt;"",VLOOKUP(B613,'Ket qua do'!$C$5:$AP$50000,$C$3,TRUE)*SQRT(3)*$C$11,"")</f>
        <v>#N/A</v>
      </c>
      <c r="D613" s="21" t="e">
        <f>IF(A613&lt;&gt;"",VLOOKUP(B613,'Ket qua do'!$C$5:$AP$50000,$D$3,TRUE),"")</f>
        <v>#N/A</v>
      </c>
      <c r="E613" s="21" t="e">
        <f>IF(A613&lt;&gt;"",VLOOKUP(B613,'Ket qua do'!$C$5:$AP$50000,$E$3,TRUE)*$C$12,"")</f>
        <v>#N/A</v>
      </c>
      <c r="F613" s="21" t="e">
        <f>IF(A613&lt;&gt;"",VLOOKUP(B613,'Ket qua do'!$C$5:$AP$50000,$F$3,TRUE),"")</f>
        <v>#N/A</v>
      </c>
      <c r="G613" s="21" t="e">
        <f>IF(A613&lt;&gt;"",VLOOKUP(B613,'Ket qua do'!$C$5:$AP$50000,$G$3,TRUE),"")</f>
        <v>#N/A</v>
      </c>
      <c r="H613" s="21" t="e">
        <f>IF(A613&lt;&gt;"",VLOOKUP(B613,'Ket qua do'!$C$5:$AP$50000,$H$3,TRUE),"")</f>
        <v>#N/A</v>
      </c>
      <c r="I613" s="21" t="e">
        <f>IF(A613&lt;&gt;"",VLOOKUP(B613,'Ket qua do'!$C$5:$AP$50000,$I$3,TRUE)*$E$9/1000,"")</f>
        <v>#N/A</v>
      </c>
      <c r="J613" s="21" t="e">
        <f>IF(A613&lt;&gt;"",VLOOKUP(B613,'Ket qua do'!$C$5:$AP$50000,$J$3,TRUE)*$E$9/1000,"")</f>
        <v>#N/A</v>
      </c>
      <c r="K613" s="21" t="e">
        <f>IF(A613&lt;&gt;"",VLOOKUP(B613,'Ket qua do'!$C$5:$AP$50000,$K$3,TRUE)*$E$9/1000,"")</f>
        <v>#N/A</v>
      </c>
      <c r="L613" s="21" t="e">
        <f>IF(A613&lt;&gt;"",VLOOKUP(B613,'Ket qua do'!$C$5:$AP$50000,$L$3,TRUE),"")</f>
        <v>#N/A</v>
      </c>
    </row>
    <row r="614" spans="1:12" x14ac:dyDescent="0.25">
      <c r="A614" t="e">
        <f t="shared" si="15"/>
        <v>#N/A</v>
      </c>
      <c r="B614" s="1" t="e">
        <f>IF(A614&lt;&gt;"",VLOOKUP(A614,'Ket qua do'!$B$5:$CE$50000,2,TRUE),"")</f>
        <v>#N/A</v>
      </c>
      <c r="C614" s="19" t="e">
        <f>IF(A614&lt;&gt;"",VLOOKUP(B614,'Ket qua do'!$C$5:$AP$50000,$C$3,TRUE)*SQRT(3)*$C$11,"")</f>
        <v>#N/A</v>
      </c>
      <c r="D614" s="21" t="e">
        <f>IF(A614&lt;&gt;"",VLOOKUP(B614,'Ket qua do'!$C$5:$AP$50000,$D$3,TRUE),"")</f>
        <v>#N/A</v>
      </c>
      <c r="E614" s="21" t="e">
        <f>IF(A614&lt;&gt;"",VLOOKUP(B614,'Ket qua do'!$C$5:$AP$50000,$E$3,TRUE)*$C$12,"")</f>
        <v>#N/A</v>
      </c>
      <c r="F614" s="21" t="e">
        <f>IF(A614&lt;&gt;"",VLOOKUP(B614,'Ket qua do'!$C$5:$AP$50000,$F$3,TRUE),"")</f>
        <v>#N/A</v>
      </c>
      <c r="G614" s="21" t="e">
        <f>IF(A614&lt;&gt;"",VLOOKUP(B614,'Ket qua do'!$C$5:$AP$50000,$G$3,TRUE),"")</f>
        <v>#N/A</v>
      </c>
      <c r="H614" s="21" t="e">
        <f>IF(A614&lt;&gt;"",VLOOKUP(B614,'Ket qua do'!$C$5:$AP$50000,$H$3,TRUE),"")</f>
        <v>#N/A</v>
      </c>
      <c r="I614" s="21" t="e">
        <f>IF(A614&lt;&gt;"",VLOOKUP(B614,'Ket qua do'!$C$5:$AP$50000,$I$3,TRUE)*$E$9/1000,"")</f>
        <v>#N/A</v>
      </c>
      <c r="J614" s="21" t="e">
        <f>IF(A614&lt;&gt;"",VLOOKUP(B614,'Ket qua do'!$C$5:$AP$50000,$J$3,TRUE)*$E$9/1000,"")</f>
        <v>#N/A</v>
      </c>
      <c r="K614" s="21" t="e">
        <f>IF(A614&lt;&gt;"",VLOOKUP(B614,'Ket qua do'!$C$5:$AP$50000,$K$3,TRUE)*$E$9/1000,"")</f>
        <v>#N/A</v>
      </c>
      <c r="L614" s="21" t="e">
        <f>IF(A614&lt;&gt;"",VLOOKUP(B614,'Ket qua do'!$C$5:$AP$50000,$L$3,TRUE),"")</f>
        <v>#N/A</v>
      </c>
    </row>
    <row r="615" spans="1:12" x14ac:dyDescent="0.25">
      <c r="A615" t="e">
        <f t="shared" si="15"/>
        <v>#N/A</v>
      </c>
      <c r="B615" s="1" t="e">
        <f>IF(A615&lt;&gt;"",VLOOKUP(A615,'Ket qua do'!$B$5:$CE$50000,2,TRUE),"")</f>
        <v>#N/A</v>
      </c>
      <c r="C615" s="19" t="e">
        <f>IF(A615&lt;&gt;"",VLOOKUP(B615,'Ket qua do'!$C$5:$AP$50000,$C$3,TRUE)*SQRT(3)*$C$11,"")</f>
        <v>#N/A</v>
      </c>
      <c r="D615" s="21" t="e">
        <f>IF(A615&lt;&gt;"",VLOOKUP(B615,'Ket qua do'!$C$5:$AP$50000,$D$3,TRUE),"")</f>
        <v>#N/A</v>
      </c>
      <c r="E615" s="21" t="e">
        <f>IF(A615&lt;&gt;"",VLOOKUP(B615,'Ket qua do'!$C$5:$AP$50000,$E$3,TRUE)*$C$12,"")</f>
        <v>#N/A</v>
      </c>
      <c r="F615" s="21" t="e">
        <f>IF(A615&lt;&gt;"",VLOOKUP(B615,'Ket qua do'!$C$5:$AP$50000,$F$3,TRUE),"")</f>
        <v>#N/A</v>
      </c>
      <c r="G615" s="21" t="e">
        <f>IF(A615&lt;&gt;"",VLOOKUP(B615,'Ket qua do'!$C$5:$AP$50000,$G$3,TRUE),"")</f>
        <v>#N/A</v>
      </c>
      <c r="H615" s="21" t="e">
        <f>IF(A615&lt;&gt;"",VLOOKUP(B615,'Ket qua do'!$C$5:$AP$50000,$H$3,TRUE),"")</f>
        <v>#N/A</v>
      </c>
      <c r="I615" s="21" t="e">
        <f>IF(A615&lt;&gt;"",VLOOKUP(B615,'Ket qua do'!$C$5:$AP$50000,$I$3,TRUE)*$E$9/1000,"")</f>
        <v>#N/A</v>
      </c>
      <c r="J615" s="21" t="e">
        <f>IF(A615&lt;&gt;"",VLOOKUP(B615,'Ket qua do'!$C$5:$AP$50000,$J$3,TRUE)*$E$9/1000,"")</f>
        <v>#N/A</v>
      </c>
      <c r="K615" s="21" t="e">
        <f>IF(A615&lt;&gt;"",VLOOKUP(B615,'Ket qua do'!$C$5:$AP$50000,$K$3,TRUE)*$E$9/1000,"")</f>
        <v>#N/A</v>
      </c>
      <c r="L615" s="21" t="e">
        <f>IF(A615&lt;&gt;"",VLOOKUP(B615,'Ket qua do'!$C$5:$AP$50000,$L$3,TRUE),"")</f>
        <v>#N/A</v>
      </c>
    </row>
    <row r="616" spans="1:12" x14ac:dyDescent="0.25">
      <c r="A616" t="e">
        <f t="shared" si="15"/>
        <v>#N/A</v>
      </c>
      <c r="B616" s="1" t="e">
        <f>IF(A616&lt;&gt;"",VLOOKUP(A616,'Ket qua do'!$B$5:$CE$50000,2,TRUE),"")</f>
        <v>#N/A</v>
      </c>
      <c r="C616" s="19" t="e">
        <f>IF(A616&lt;&gt;"",VLOOKUP(B616,'Ket qua do'!$C$5:$AP$50000,$C$3,TRUE)*SQRT(3)*$C$11,"")</f>
        <v>#N/A</v>
      </c>
      <c r="D616" s="21" t="e">
        <f>IF(A616&lt;&gt;"",VLOOKUP(B616,'Ket qua do'!$C$5:$AP$50000,$D$3,TRUE),"")</f>
        <v>#N/A</v>
      </c>
      <c r="E616" s="21" t="e">
        <f>IF(A616&lt;&gt;"",VLOOKUP(B616,'Ket qua do'!$C$5:$AP$50000,$E$3,TRUE)*$C$12,"")</f>
        <v>#N/A</v>
      </c>
      <c r="F616" s="21" t="e">
        <f>IF(A616&lt;&gt;"",VLOOKUP(B616,'Ket qua do'!$C$5:$AP$50000,$F$3,TRUE),"")</f>
        <v>#N/A</v>
      </c>
      <c r="G616" s="21" t="e">
        <f>IF(A616&lt;&gt;"",VLOOKUP(B616,'Ket qua do'!$C$5:$AP$50000,$G$3,TRUE),"")</f>
        <v>#N/A</v>
      </c>
      <c r="H616" s="21" t="e">
        <f>IF(A616&lt;&gt;"",VLOOKUP(B616,'Ket qua do'!$C$5:$AP$50000,$H$3,TRUE),"")</f>
        <v>#N/A</v>
      </c>
      <c r="I616" s="21" t="e">
        <f>IF(A616&lt;&gt;"",VLOOKUP(B616,'Ket qua do'!$C$5:$AP$50000,$I$3,TRUE)*$E$9/1000,"")</f>
        <v>#N/A</v>
      </c>
      <c r="J616" s="21" t="e">
        <f>IF(A616&lt;&gt;"",VLOOKUP(B616,'Ket qua do'!$C$5:$AP$50000,$J$3,TRUE)*$E$9/1000,"")</f>
        <v>#N/A</v>
      </c>
      <c r="K616" s="21" t="e">
        <f>IF(A616&lt;&gt;"",VLOOKUP(B616,'Ket qua do'!$C$5:$AP$50000,$K$3,TRUE)*$E$9/1000,"")</f>
        <v>#N/A</v>
      </c>
      <c r="L616" s="21" t="e">
        <f>IF(A616&lt;&gt;"",VLOOKUP(B616,'Ket qua do'!$C$5:$AP$50000,$L$3,TRUE),"")</f>
        <v>#N/A</v>
      </c>
    </row>
    <row r="617" spans="1:12" x14ac:dyDescent="0.25">
      <c r="A617" t="e">
        <f t="shared" si="15"/>
        <v>#N/A</v>
      </c>
      <c r="B617" s="1" t="e">
        <f>IF(A617&lt;&gt;"",VLOOKUP(A617,'Ket qua do'!$B$5:$CE$50000,2,TRUE),"")</f>
        <v>#N/A</v>
      </c>
      <c r="C617" s="19" t="e">
        <f>IF(A617&lt;&gt;"",VLOOKUP(B617,'Ket qua do'!$C$5:$AP$50000,$C$3,TRUE)*SQRT(3)*$C$11,"")</f>
        <v>#N/A</v>
      </c>
      <c r="D617" s="21" t="e">
        <f>IF(A617&lt;&gt;"",VLOOKUP(B617,'Ket qua do'!$C$5:$AP$50000,$D$3,TRUE),"")</f>
        <v>#N/A</v>
      </c>
      <c r="E617" s="21" t="e">
        <f>IF(A617&lt;&gt;"",VLOOKUP(B617,'Ket qua do'!$C$5:$AP$50000,$E$3,TRUE)*$C$12,"")</f>
        <v>#N/A</v>
      </c>
      <c r="F617" s="21" t="e">
        <f>IF(A617&lt;&gt;"",VLOOKUP(B617,'Ket qua do'!$C$5:$AP$50000,$F$3,TRUE),"")</f>
        <v>#N/A</v>
      </c>
      <c r="G617" s="21" t="e">
        <f>IF(A617&lt;&gt;"",VLOOKUP(B617,'Ket qua do'!$C$5:$AP$50000,$G$3,TRUE),"")</f>
        <v>#N/A</v>
      </c>
      <c r="H617" s="21" t="e">
        <f>IF(A617&lt;&gt;"",VLOOKUP(B617,'Ket qua do'!$C$5:$AP$50000,$H$3,TRUE),"")</f>
        <v>#N/A</v>
      </c>
      <c r="I617" s="21" t="e">
        <f>IF(A617&lt;&gt;"",VLOOKUP(B617,'Ket qua do'!$C$5:$AP$50000,$I$3,TRUE)*$E$9/1000,"")</f>
        <v>#N/A</v>
      </c>
      <c r="J617" s="21" t="e">
        <f>IF(A617&lt;&gt;"",VLOOKUP(B617,'Ket qua do'!$C$5:$AP$50000,$J$3,TRUE)*$E$9/1000,"")</f>
        <v>#N/A</v>
      </c>
      <c r="K617" s="21" t="e">
        <f>IF(A617&lt;&gt;"",VLOOKUP(B617,'Ket qua do'!$C$5:$AP$50000,$K$3,TRUE)*$E$9/1000,"")</f>
        <v>#N/A</v>
      </c>
      <c r="L617" s="21" t="e">
        <f>IF(A617&lt;&gt;"",VLOOKUP(B617,'Ket qua do'!$C$5:$AP$50000,$L$3,TRUE),"")</f>
        <v>#N/A</v>
      </c>
    </row>
    <row r="618" spans="1:12" x14ac:dyDescent="0.25">
      <c r="A618" t="e">
        <f t="shared" si="15"/>
        <v>#N/A</v>
      </c>
      <c r="B618" s="1" t="e">
        <f>IF(A618&lt;&gt;"",VLOOKUP(A618,'Ket qua do'!$B$5:$CE$50000,2,TRUE),"")</f>
        <v>#N/A</v>
      </c>
      <c r="C618" s="19" t="e">
        <f>IF(A618&lt;&gt;"",VLOOKUP(B618,'Ket qua do'!$C$5:$AP$50000,$C$3,TRUE)*SQRT(3)*$C$11,"")</f>
        <v>#N/A</v>
      </c>
      <c r="D618" s="21" t="e">
        <f>IF(A618&lt;&gt;"",VLOOKUP(B618,'Ket qua do'!$C$5:$AP$50000,$D$3,TRUE),"")</f>
        <v>#N/A</v>
      </c>
      <c r="E618" s="21" t="e">
        <f>IF(A618&lt;&gt;"",VLOOKUP(B618,'Ket qua do'!$C$5:$AP$50000,$E$3,TRUE)*$C$12,"")</f>
        <v>#N/A</v>
      </c>
      <c r="F618" s="21" t="e">
        <f>IF(A618&lt;&gt;"",VLOOKUP(B618,'Ket qua do'!$C$5:$AP$50000,$F$3,TRUE),"")</f>
        <v>#N/A</v>
      </c>
      <c r="G618" s="21" t="e">
        <f>IF(A618&lt;&gt;"",VLOOKUP(B618,'Ket qua do'!$C$5:$AP$50000,$G$3,TRUE),"")</f>
        <v>#N/A</v>
      </c>
      <c r="H618" s="21" t="e">
        <f>IF(A618&lt;&gt;"",VLOOKUP(B618,'Ket qua do'!$C$5:$AP$50000,$H$3,TRUE),"")</f>
        <v>#N/A</v>
      </c>
      <c r="I618" s="21" t="e">
        <f>IF(A618&lt;&gt;"",VLOOKUP(B618,'Ket qua do'!$C$5:$AP$50000,$I$3,TRUE)*$E$9/1000,"")</f>
        <v>#N/A</v>
      </c>
      <c r="J618" s="21" t="e">
        <f>IF(A618&lt;&gt;"",VLOOKUP(B618,'Ket qua do'!$C$5:$AP$50000,$J$3,TRUE)*$E$9/1000,"")</f>
        <v>#N/A</v>
      </c>
      <c r="K618" s="21" t="e">
        <f>IF(A618&lt;&gt;"",VLOOKUP(B618,'Ket qua do'!$C$5:$AP$50000,$K$3,TRUE)*$E$9/1000,"")</f>
        <v>#N/A</v>
      </c>
      <c r="L618" s="21" t="e">
        <f>IF(A618&lt;&gt;"",VLOOKUP(B618,'Ket qua do'!$C$5:$AP$50000,$L$3,TRUE),"")</f>
        <v>#N/A</v>
      </c>
    </row>
    <row r="619" spans="1:12" x14ac:dyDescent="0.25">
      <c r="A619" t="e">
        <f t="shared" si="15"/>
        <v>#N/A</v>
      </c>
      <c r="B619" s="1" t="e">
        <f>IF(A619&lt;&gt;"",VLOOKUP(A619,'Ket qua do'!$B$5:$CE$50000,2,TRUE),"")</f>
        <v>#N/A</v>
      </c>
      <c r="C619" s="19" t="e">
        <f>IF(A619&lt;&gt;"",VLOOKUP(B619,'Ket qua do'!$C$5:$AP$50000,$C$3,TRUE)*SQRT(3)*$C$11,"")</f>
        <v>#N/A</v>
      </c>
      <c r="D619" s="21" t="e">
        <f>IF(A619&lt;&gt;"",VLOOKUP(B619,'Ket qua do'!$C$5:$AP$50000,$D$3,TRUE),"")</f>
        <v>#N/A</v>
      </c>
      <c r="E619" s="21" t="e">
        <f>IF(A619&lt;&gt;"",VLOOKUP(B619,'Ket qua do'!$C$5:$AP$50000,$E$3,TRUE)*$C$12,"")</f>
        <v>#N/A</v>
      </c>
      <c r="F619" s="21" t="e">
        <f>IF(A619&lt;&gt;"",VLOOKUP(B619,'Ket qua do'!$C$5:$AP$50000,$F$3,TRUE),"")</f>
        <v>#N/A</v>
      </c>
      <c r="G619" s="21" t="e">
        <f>IF(A619&lt;&gt;"",VLOOKUP(B619,'Ket qua do'!$C$5:$AP$50000,$G$3,TRUE),"")</f>
        <v>#N/A</v>
      </c>
      <c r="H619" s="21" t="e">
        <f>IF(A619&lt;&gt;"",VLOOKUP(B619,'Ket qua do'!$C$5:$AP$50000,$H$3,TRUE),"")</f>
        <v>#N/A</v>
      </c>
      <c r="I619" s="21" t="e">
        <f>IF(A619&lt;&gt;"",VLOOKUP(B619,'Ket qua do'!$C$5:$AP$50000,$I$3,TRUE)*$E$9/1000,"")</f>
        <v>#N/A</v>
      </c>
      <c r="J619" s="21" t="e">
        <f>IF(A619&lt;&gt;"",VLOOKUP(B619,'Ket qua do'!$C$5:$AP$50000,$J$3,TRUE)*$E$9/1000,"")</f>
        <v>#N/A</v>
      </c>
      <c r="K619" s="21" t="e">
        <f>IF(A619&lt;&gt;"",VLOOKUP(B619,'Ket qua do'!$C$5:$AP$50000,$K$3,TRUE)*$E$9/1000,"")</f>
        <v>#N/A</v>
      </c>
      <c r="L619" s="21" t="e">
        <f>IF(A619&lt;&gt;"",VLOOKUP(B619,'Ket qua do'!$C$5:$AP$50000,$L$3,TRUE),"")</f>
        <v>#N/A</v>
      </c>
    </row>
    <row r="620" spans="1:12" x14ac:dyDescent="0.25">
      <c r="A620" t="e">
        <f t="shared" si="15"/>
        <v>#N/A</v>
      </c>
      <c r="B620" s="1" t="e">
        <f>IF(A620&lt;&gt;"",VLOOKUP(A620,'Ket qua do'!$B$5:$CE$50000,2,TRUE),"")</f>
        <v>#N/A</v>
      </c>
      <c r="C620" s="19" t="e">
        <f>IF(A620&lt;&gt;"",VLOOKUP(B620,'Ket qua do'!$C$5:$AP$50000,$C$3,TRUE)*SQRT(3)*$C$11,"")</f>
        <v>#N/A</v>
      </c>
      <c r="D620" s="21" t="e">
        <f>IF(A620&lt;&gt;"",VLOOKUP(B620,'Ket qua do'!$C$5:$AP$50000,$D$3,TRUE),"")</f>
        <v>#N/A</v>
      </c>
      <c r="E620" s="21" t="e">
        <f>IF(A620&lt;&gt;"",VLOOKUP(B620,'Ket qua do'!$C$5:$AP$50000,$E$3,TRUE)*$C$12,"")</f>
        <v>#N/A</v>
      </c>
      <c r="F620" s="21" t="e">
        <f>IF(A620&lt;&gt;"",VLOOKUP(B620,'Ket qua do'!$C$5:$AP$50000,$F$3,TRUE),"")</f>
        <v>#N/A</v>
      </c>
      <c r="G620" s="21" t="e">
        <f>IF(A620&lt;&gt;"",VLOOKUP(B620,'Ket qua do'!$C$5:$AP$50000,$G$3,TRUE),"")</f>
        <v>#N/A</v>
      </c>
      <c r="H620" s="21" t="e">
        <f>IF(A620&lt;&gt;"",VLOOKUP(B620,'Ket qua do'!$C$5:$AP$50000,$H$3,TRUE),"")</f>
        <v>#N/A</v>
      </c>
      <c r="I620" s="21" t="e">
        <f>IF(A620&lt;&gt;"",VLOOKUP(B620,'Ket qua do'!$C$5:$AP$50000,$I$3,TRUE)*$E$9/1000,"")</f>
        <v>#N/A</v>
      </c>
      <c r="J620" s="21" t="e">
        <f>IF(A620&lt;&gt;"",VLOOKUP(B620,'Ket qua do'!$C$5:$AP$50000,$J$3,TRUE)*$E$9/1000,"")</f>
        <v>#N/A</v>
      </c>
      <c r="K620" s="21" t="e">
        <f>IF(A620&lt;&gt;"",VLOOKUP(B620,'Ket qua do'!$C$5:$AP$50000,$K$3,TRUE)*$E$9/1000,"")</f>
        <v>#N/A</v>
      </c>
      <c r="L620" s="21" t="e">
        <f>IF(A620&lt;&gt;"",VLOOKUP(B620,'Ket qua do'!$C$5:$AP$50000,$L$3,TRUE),"")</f>
        <v>#N/A</v>
      </c>
    </row>
    <row r="621" spans="1:12" x14ac:dyDescent="0.25">
      <c r="A621" t="e">
        <f t="shared" si="15"/>
        <v>#N/A</v>
      </c>
      <c r="B621" s="1" t="e">
        <f>IF(A621&lt;&gt;"",VLOOKUP(A621,'Ket qua do'!$B$5:$CE$50000,2,TRUE),"")</f>
        <v>#N/A</v>
      </c>
      <c r="C621" s="19" t="e">
        <f>IF(A621&lt;&gt;"",VLOOKUP(B621,'Ket qua do'!$C$5:$AP$50000,$C$3,TRUE)*SQRT(3)*$C$11,"")</f>
        <v>#N/A</v>
      </c>
      <c r="D621" s="21" t="e">
        <f>IF(A621&lt;&gt;"",VLOOKUP(B621,'Ket qua do'!$C$5:$AP$50000,$D$3,TRUE),"")</f>
        <v>#N/A</v>
      </c>
      <c r="E621" s="21" t="e">
        <f>IF(A621&lt;&gt;"",VLOOKUP(B621,'Ket qua do'!$C$5:$AP$50000,$E$3,TRUE)*$C$12,"")</f>
        <v>#N/A</v>
      </c>
      <c r="F621" s="21" t="e">
        <f>IF(A621&lt;&gt;"",VLOOKUP(B621,'Ket qua do'!$C$5:$AP$50000,$F$3,TRUE),"")</f>
        <v>#N/A</v>
      </c>
      <c r="G621" s="21" t="e">
        <f>IF(A621&lt;&gt;"",VLOOKUP(B621,'Ket qua do'!$C$5:$AP$50000,$G$3,TRUE),"")</f>
        <v>#N/A</v>
      </c>
      <c r="H621" s="21" t="e">
        <f>IF(A621&lt;&gt;"",VLOOKUP(B621,'Ket qua do'!$C$5:$AP$50000,$H$3,TRUE),"")</f>
        <v>#N/A</v>
      </c>
      <c r="I621" s="21" t="e">
        <f>IF(A621&lt;&gt;"",VLOOKUP(B621,'Ket qua do'!$C$5:$AP$50000,$I$3,TRUE)*$E$9/1000,"")</f>
        <v>#N/A</v>
      </c>
      <c r="J621" s="21" t="e">
        <f>IF(A621&lt;&gt;"",VLOOKUP(B621,'Ket qua do'!$C$5:$AP$50000,$J$3,TRUE)*$E$9/1000,"")</f>
        <v>#N/A</v>
      </c>
      <c r="K621" s="21" t="e">
        <f>IF(A621&lt;&gt;"",VLOOKUP(B621,'Ket qua do'!$C$5:$AP$50000,$K$3,TRUE)*$E$9/1000,"")</f>
        <v>#N/A</v>
      </c>
      <c r="L621" s="21" t="e">
        <f>IF(A621&lt;&gt;"",VLOOKUP(B621,'Ket qua do'!$C$5:$AP$50000,$L$3,TRUE),"")</f>
        <v>#N/A</v>
      </c>
    </row>
    <row r="622" spans="1:12" x14ac:dyDescent="0.25">
      <c r="A622" t="e">
        <f t="shared" si="15"/>
        <v>#N/A</v>
      </c>
      <c r="B622" s="1" t="e">
        <f>IF(A622&lt;&gt;"",VLOOKUP(A622,'Ket qua do'!$B$5:$CE$50000,2,TRUE),"")</f>
        <v>#N/A</v>
      </c>
      <c r="C622" s="19" t="e">
        <f>IF(A622&lt;&gt;"",VLOOKUP(B622,'Ket qua do'!$C$5:$AP$50000,$C$3,TRUE)*SQRT(3)*$C$11,"")</f>
        <v>#N/A</v>
      </c>
      <c r="D622" s="21" t="e">
        <f>IF(A622&lt;&gt;"",VLOOKUP(B622,'Ket qua do'!$C$5:$AP$50000,$D$3,TRUE),"")</f>
        <v>#N/A</v>
      </c>
      <c r="E622" s="21" t="e">
        <f>IF(A622&lt;&gt;"",VLOOKUP(B622,'Ket qua do'!$C$5:$AP$50000,$E$3,TRUE)*$C$12,"")</f>
        <v>#N/A</v>
      </c>
      <c r="F622" s="21" t="e">
        <f>IF(A622&lt;&gt;"",VLOOKUP(B622,'Ket qua do'!$C$5:$AP$50000,$F$3,TRUE),"")</f>
        <v>#N/A</v>
      </c>
      <c r="G622" s="21" t="e">
        <f>IF(A622&lt;&gt;"",VLOOKUP(B622,'Ket qua do'!$C$5:$AP$50000,$G$3,TRUE),"")</f>
        <v>#N/A</v>
      </c>
      <c r="H622" s="21" t="e">
        <f>IF(A622&lt;&gt;"",VLOOKUP(B622,'Ket qua do'!$C$5:$AP$50000,$H$3,TRUE),"")</f>
        <v>#N/A</v>
      </c>
      <c r="I622" s="21" t="e">
        <f>IF(A622&lt;&gt;"",VLOOKUP(B622,'Ket qua do'!$C$5:$AP$50000,$I$3,TRUE)*$E$9/1000,"")</f>
        <v>#N/A</v>
      </c>
      <c r="J622" s="21" t="e">
        <f>IF(A622&lt;&gt;"",VLOOKUP(B622,'Ket qua do'!$C$5:$AP$50000,$J$3,TRUE)*$E$9/1000,"")</f>
        <v>#N/A</v>
      </c>
      <c r="K622" s="21" t="e">
        <f>IF(A622&lt;&gt;"",VLOOKUP(B622,'Ket qua do'!$C$5:$AP$50000,$K$3,TRUE)*$E$9/1000,"")</f>
        <v>#N/A</v>
      </c>
      <c r="L622" s="21" t="e">
        <f>IF(A622&lt;&gt;"",VLOOKUP(B622,'Ket qua do'!$C$5:$AP$50000,$L$3,TRUE),"")</f>
        <v>#N/A</v>
      </c>
    </row>
    <row r="623" spans="1:12" x14ac:dyDescent="0.25">
      <c r="A623" t="e">
        <f t="shared" si="15"/>
        <v>#N/A</v>
      </c>
      <c r="B623" s="1" t="e">
        <f>IF(A623&lt;&gt;"",VLOOKUP(A623,'Ket qua do'!$B$5:$CE$50000,2,TRUE),"")</f>
        <v>#N/A</v>
      </c>
      <c r="C623" s="19" t="e">
        <f>IF(A623&lt;&gt;"",VLOOKUP(B623,'Ket qua do'!$C$5:$AP$50000,$C$3,TRUE)*SQRT(3)*$C$11,"")</f>
        <v>#N/A</v>
      </c>
      <c r="D623" s="21" t="e">
        <f>IF(A623&lt;&gt;"",VLOOKUP(B623,'Ket qua do'!$C$5:$AP$50000,$D$3,TRUE),"")</f>
        <v>#N/A</v>
      </c>
      <c r="E623" s="21" t="e">
        <f>IF(A623&lt;&gt;"",VLOOKUP(B623,'Ket qua do'!$C$5:$AP$50000,$E$3,TRUE)*$C$12,"")</f>
        <v>#N/A</v>
      </c>
      <c r="F623" s="21" t="e">
        <f>IF(A623&lt;&gt;"",VLOOKUP(B623,'Ket qua do'!$C$5:$AP$50000,$F$3,TRUE),"")</f>
        <v>#N/A</v>
      </c>
      <c r="G623" s="21" t="e">
        <f>IF(A623&lt;&gt;"",VLOOKUP(B623,'Ket qua do'!$C$5:$AP$50000,$G$3,TRUE),"")</f>
        <v>#N/A</v>
      </c>
      <c r="H623" s="21" t="e">
        <f>IF(A623&lt;&gt;"",VLOOKUP(B623,'Ket qua do'!$C$5:$AP$50000,$H$3,TRUE),"")</f>
        <v>#N/A</v>
      </c>
      <c r="I623" s="21" t="e">
        <f>IF(A623&lt;&gt;"",VLOOKUP(B623,'Ket qua do'!$C$5:$AP$50000,$I$3,TRUE)*$E$9/1000,"")</f>
        <v>#N/A</v>
      </c>
      <c r="J623" s="21" t="e">
        <f>IF(A623&lt;&gt;"",VLOOKUP(B623,'Ket qua do'!$C$5:$AP$50000,$J$3,TRUE)*$E$9/1000,"")</f>
        <v>#N/A</v>
      </c>
      <c r="K623" s="21" t="e">
        <f>IF(A623&lt;&gt;"",VLOOKUP(B623,'Ket qua do'!$C$5:$AP$50000,$K$3,TRUE)*$E$9/1000,"")</f>
        <v>#N/A</v>
      </c>
      <c r="L623" s="21" t="e">
        <f>IF(A623&lt;&gt;"",VLOOKUP(B623,'Ket qua do'!$C$5:$AP$50000,$L$3,TRUE),"")</f>
        <v>#N/A</v>
      </c>
    </row>
    <row r="624" spans="1:12" x14ac:dyDescent="0.25">
      <c r="A624" t="e">
        <f t="shared" si="15"/>
        <v>#N/A</v>
      </c>
      <c r="B624" s="1" t="e">
        <f>IF(A624&lt;&gt;"",VLOOKUP(A624,'Ket qua do'!$B$5:$CE$50000,2,TRUE),"")</f>
        <v>#N/A</v>
      </c>
      <c r="C624" s="19" t="e">
        <f>IF(A624&lt;&gt;"",VLOOKUP(B624,'Ket qua do'!$C$5:$AP$50000,$C$3,TRUE)*SQRT(3)*$C$11,"")</f>
        <v>#N/A</v>
      </c>
      <c r="D624" s="21" t="e">
        <f>IF(A624&lt;&gt;"",VLOOKUP(B624,'Ket qua do'!$C$5:$AP$50000,$D$3,TRUE),"")</f>
        <v>#N/A</v>
      </c>
      <c r="E624" s="21" t="e">
        <f>IF(A624&lt;&gt;"",VLOOKUP(B624,'Ket qua do'!$C$5:$AP$50000,$E$3,TRUE)*$C$12,"")</f>
        <v>#N/A</v>
      </c>
      <c r="F624" s="21" t="e">
        <f>IF(A624&lt;&gt;"",VLOOKUP(B624,'Ket qua do'!$C$5:$AP$50000,$F$3,TRUE),"")</f>
        <v>#N/A</v>
      </c>
      <c r="G624" s="21" t="e">
        <f>IF(A624&lt;&gt;"",VLOOKUP(B624,'Ket qua do'!$C$5:$AP$50000,$G$3,TRUE),"")</f>
        <v>#N/A</v>
      </c>
      <c r="H624" s="21" t="e">
        <f>IF(A624&lt;&gt;"",VLOOKUP(B624,'Ket qua do'!$C$5:$AP$50000,$H$3,TRUE),"")</f>
        <v>#N/A</v>
      </c>
      <c r="I624" s="21" t="e">
        <f>IF(A624&lt;&gt;"",VLOOKUP(B624,'Ket qua do'!$C$5:$AP$50000,$I$3,TRUE)*$E$9/1000,"")</f>
        <v>#N/A</v>
      </c>
      <c r="J624" s="21" t="e">
        <f>IF(A624&lt;&gt;"",VLOOKUP(B624,'Ket qua do'!$C$5:$AP$50000,$J$3,TRUE)*$E$9/1000,"")</f>
        <v>#N/A</v>
      </c>
      <c r="K624" s="21" t="e">
        <f>IF(A624&lt;&gt;"",VLOOKUP(B624,'Ket qua do'!$C$5:$AP$50000,$K$3,TRUE)*$E$9/1000,"")</f>
        <v>#N/A</v>
      </c>
      <c r="L624" s="21" t="e">
        <f>IF(A624&lt;&gt;"",VLOOKUP(B624,'Ket qua do'!$C$5:$AP$50000,$L$3,TRUE),"")</f>
        <v>#N/A</v>
      </c>
    </row>
    <row r="625" spans="1:12" x14ac:dyDescent="0.25">
      <c r="A625" t="e">
        <f t="shared" si="15"/>
        <v>#N/A</v>
      </c>
      <c r="B625" s="1" t="e">
        <f>IF(A625&lt;&gt;"",VLOOKUP(A625,'Ket qua do'!$B$5:$CE$50000,2,TRUE),"")</f>
        <v>#N/A</v>
      </c>
      <c r="C625" s="19" t="e">
        <f>IF(A625&lt;&gt;"",VLOOKUP(B625,'Ket qua do'!$C$5:$AP$50000,$C$3,TRUE)*SQRT(3)*$C$11,"")</f>
        <v>#N/A</v>
      </c>
      <c r="D625" s="21" t="e">
        <f>IF(A625&lt;&gt;"",VLOOKUP(B625,'Ket qua do'!$C$5:$AP$50000,$D$3,TRUE),"")</f>
        <v>#N/A</v>
      </c>
      <c r="E625" s="21" t="e">
        <f>IF(A625&lt;&gt;"",VLOOKUP(B625,'Ket qua do'!$C$5:$AP$50000,$E$3,TRUE)*$C$12,"")</f>
        <v>#N/A</v>
      </c>
      <c r="F625" s="21" t="e">
        <f>IF(A625&lt;&gt;"",VLOOKUP(B625,'Ket qua do'!$C$5:$AP$50000,$F$3,TRUE),"")</f>
        <v>#N/A</v>
      </c>
      <c r="G625" s="21" t="e">
        <f>IF(A625&lt;&gt;"",VLOOKUP(B625,'Ket qua do'!$C$5:$AP$50000,$G$3,TRUE),"")</f>
        <v>#N/A</v>
      </c>
      <c r="H625" s="21" t="e">
        <f>IF(A625&lt;&gt;"",VLOOKUP(B625,'Ket qua do'!$C$5:$AP$50000,$H$3,TRUE),"")</f>
        <v>#N/A</v>
      </c>
      <c r="I625" s="21" t="e">
        <f>IF(A625&lt;&gt;"",VLOOKUP(B625,'Ket qua do'!$C$5:$AP$50000,$I$3,TRUE)*$E$9/1000,"")</f>
        <v>#N/A</v>
      </c>
      <c r="J625" s="21" t="e">
        <f>IF(A625&lt;&gt;"",VLOOKUP(B625,'Ket qua do'!$C$5:$AP$50000,$J$3,TRUE)*$E$9/1000,"")</f>
        <v>#N/A</v>
      </c>
      <c r="K625" s="21" t="e">
        <f>IF(A625&lt;&gt;"",VLOOKUP(B625,'Ket qua do'!$C$5:$AP$50000,$K$3,TRUE)*$E$9/1000,"")</f>
        <v>#N/A</v>
      </c>
      <c r="L625" s="21" t="e">
        <f>IF(A625&lt;&gt;"",VLOOKUP(B625,'Ket qua do'!$C$5:$AP$50000,$L$3,TRUE),"")</f>
        <v>#N/A</v>
      </c>
    </row>
    <row r="626" spans="1:12" x14ac:dyDescent="0.25">
      <c r="A626" t="e">
        <f t="shared" si="15"/>
        <v>#N/A</v>
      </c>
      <c r="B626" s="1" t="e">
        <f>IF(A626&lt;&gt;"",VLOOKUP(A626,'Ket qua do'!$B$5:$CE$50000,2,TRUE),"")</f>
        <v>#N/A</v>
      </c>
      <c r="C626" s="19" t="e">
        <f>IF(A626&lt;&gt;"",VLOOKUP(B626,'Ket qua do'!$C$5:$AP$50000,$C$3,TRUE)*SQRT(3)*$C$11,"")</f>
        <v>#N/A</v>
      </c>
      <c r="D626" s="21" t="e">
        <f>IF(A626&lt;&gt;"",VLOOKUP(B626,'Ket qua do'!$C$5:$AP$50000,$D$3,TRUE),"")</f>
        <v>#N/A</v>
      </c>
      <c r="E626" s="21" t="e">
        <f>IF(A626&lt;&gt;"",VLOOKUP(B626,'Ket qua do'!$C$5:$AP$50000,$E$3,TRUE)*$C$12,"")</f>
        <v>#N/A</v>
      </c>
      <c r="F626" s="21" t="e">
        <f>IF(A626&lt;&gt;"",VLOOKUP(B626,'Ket qua do'!$C$5:$AP$50000,$F$3,TRUE),"")</f>
        <v>#N/A</v>
      </c>
      <c r="G626" s="21" t="e">
        <f>IF(A626&lt;&gt;"",VLOOKUP(B626,'Ket qua do'!$C$5:$AP$50000,$G$3,TRUE),"")</f>
        <v>#N/A</v>
      </c>
      <c r="H626" s="21" t="e">
        <f>IF(A626&lt;&gt;"",VLOOKUP(B626,'Ket qua do'!$C$5:$AP$50000,$H$3,TRUE),"")</f>
        <v>#N/A</v>
      </c>
      <c r="I626" s="21" t="e">
        <f>IF(A626&lt;&gt;"",VLOOKUP(B626,'Ket qua do'!$C$5:$AP$50000,$I$3,TRUE)*$E$9/1000,"")</f>
        <v>#N/A</v>
      </c>
      <c r="J626" s="21" t="e">
        <f>IF(A626&lt;&gt;"",VLOOKUP(B626,'Ket qua do'!$C$5:$AP$50000,$J$3,TRUE)*$E$9/1000,"")</f>
        <v>#N/A</v>
      </c>
      <c r="K626" s="21" t="e">
        <f>IF(A626&lt;&gt;"",VLOOKUP(B626,'Ket qua do'!$C$5:$AP$50000,$K$3,TRUE)*$E$9/1000,"")</f>
        <v>#N/A</v>
      </c>
      <c r="L626" s="21" t="e">
        <f>IF(A626&lt;&gt;"",VLOOKUP(B626,'Ket qua do'!$C$5:$AP$50000,$L$3,TRUE),"")</f>
        <v>#N/A</v>
      </c>
    </row>
    <row r="627" spans="1:12" x14ac:dyDescent="0.25">
      <c r="A627" t="e">
        <f t="shared" si="15"/>
        <v>#N/A</v>
      </c>
      <c r="B627" s="1" t="e">
        <f>IF(A627&lt;&gt;"",VLOOKUP(A627,'Ket qua do'!$B$5:$CE$50000,2,TRUE),"")</f>
        <v>#N/A</v>
      </c>
      <c r="C627" s="19" t="e">
        <f>IF(A627&lt;&gt;"",VLOOKUP(B627,'Ket qua do'!$C$5:$AP$50000,$C$3,TRUE)*SQRT(3)*$C$11,"")</f>
        <v>#N/A</v>
      </c>
      <c r="D627" s="21" t="e">
        <f>IF(A627&lt;&gt;"",VLOOKUP(B627,'Ket qua do'!$C$5:$AP$50000,$D$3,TRUE),"")</f>
        <v>#N/A</v>
      </c>
      <c r="E627" s="21" t="e">
        <f>IF(A627&lt;&gt;"",VLOOKUP(B627,'Ket qua do'!$C$5:$AP$50000,$E$3,TRUE)*$C$12,"")</f>
        <v>#N/A</v>
      </c>
      <c r="F627" s="21" t="e">
        <f>IF(A627&lt;&gt;"",VLOOKUP(B627,'Ket qua do'!$C$5:$AP$50000,$F$3,TRUE),"")</f>
        <v>#N/A</v>
      </c>
      <c r="G627" s="21" t="e">
        <f>IF(A627&lt;&gt;"",VLOOKUP(B627,'Ket qua do'!$C$5:$AP$50000,$G$3,TRUE),"")</f>
        <v>#N/A</v>
      </c>
      <c r="H627" s="21" t="e">
        <f>IF(A627&lt;&gt;"",VLOOKUP(B627,'Ket qua do'!$C$5:$AP$50000,$H$3,TRUE),"")</f>
        <v>#N/A</v>
      </c>
      <c r="I627" s="21" t="e">
        <f>IF(A627&lt;&gt;"",VLOOKUP(B627,'Ket qua do'!$C$5:$AP$50000,$I$3,TRUE)*$E$9/1000,"")</f>
        <v>#N/A</v>
      </c>
      <c r="J627" s="21" t="e">
        <f>IF(A627&lt;&gt;"",VLOOKUP(B627,'Ket qua do'!$C$5:$AP$50000,$J$3,TRUE)*$E$9/1000,"")</f>
        <v>#N/A</v>
      </c>
      <c r="K627" s="21" t="e">
        <f>IF(A627&lt;&gt;"",VLOOKUP(B627,'Ket qua do'!$C$5:$AP$50000,$K$3,TRUE)*$E$9/1000,"")</f>
        <v>#N/A</v>
      </c>
      <c r="L627" s="21" t="e">
        <f>IF(A627&lt;&gt;"",VLOOKUP(B627,'Ket qua do'!$C$5:$AP$50000,$L$3,TRUE),"")</f>
        <v>#N/A</v>
      </c>
    </row>
    <row r="628" spans="1:12" x14ac:dyDescent="0.25">
      <c r="A628" t="e">
        <f t="shared" si="15"/>
        <v>#N/A</v>
      </c>
      <c r="B628" s="1" t="e">
        <f>IF(A628&lt;&gt;"",VLOOKUP(A628,'Ket qua do'!$B$5:$CE$50000,2,TRUE),"")</f>
        <v>#N/A</v>
      </c>
      <c r="C628" s="19" t="e">
        <f>IF(A628&lt;&gt;"",VLOOKUP(B628,'Ket qua do'!$C$5:$AP$50000,$C$3,TRUE)*SQRT(3)*$C$11,"")</f>
        <v>#N/A</v>
      </c>
      <c r="D628" s="21" t="e">
        <f>IF(A628&lt;&gt;"",VLOOKUP(B628,'Ket qua do'!$C$5:$AP$50000,$D$3,TRUE),"")</f>
        <v>#N/A</v>
      </c>
      <c r="E628" s="21" t="e">
        <f>IF(A628&lt;&gt;"",VLOOKUP(B628,'Ket qua do'!$C$5:$AP$50000,$E$3,TRUE)*$C$12,"")</f>
        <v>#N/A</v>
      </c>
      <c r="F628" s="21" t="e">
        <f>IF(A628&lt;&gt;"",VLOOKUP(B628,'Ket qua do'!$C$5:$AP$50000,$F$3,TRUE),"")</f>
        <v>#N/A</v>
      </c>
      <c r="G628" s="21" t="e">
        <f>IF(A628&lt;&gt;"",VLOOKUP(B628,'Ket qua do'!$C$5:$AP$50000,$G$3,TRUE),"")</f>
        <v>#N/A</v>
      </c>
      <c r="H628" s="21" t="e">
        <f>IF(A628&lt;&gt;"",VLOOKUP(B628,'Ket qua do'!$C$5:$AP$50000,$H$3,TRUE),"")</f>
        <v>#N/A</v>
      </c>
      <c r="I628" s="21" t="e">
        <f>IF(A628&lt;&gt;"",VLOOKUP(B628,'Ket qua do'!$C$5:$AP$50000,$I$3,TRUE)*$E$9/1000,"")</f>
        <v>#N/A</v>
      </c>
      <c r="J628" s="21" t="e">
        <f>IF(A628&lt;&gt;"",VLOOKUP(B628,'Ket qua do'!$C$5:$AP$50000,$J$3,TRUE)*$E$9/1000,"")</f>
        <v>#N/A</v>
      </c>
      <c r="K628" s="21" t="e">
        <f>IF(A628&lt;&gt;"",VLOOKUP(B628,'Ket qua do'!$C$5:$AP$50000,$K$3,TRUE)*$E$9/1000,"")</f>
        <v>#N/A</v>
      </c>
      <c r="L628" s="21" t="e">
        <f>IF(A628&lt;&gt;"",VLOOKUP(B628,'Ket qua do'!$C$5:$AP$50000,$L$3,TRUE),"")</f>
        <v>#N/A</v>
      </c>
    </row>
    <row r="629" spans="1:12" x14ac:dyDescent="0.25">
      <c r="A629" t="e">
        <f t="shared" si="15"/>
        <v>#N/A</v>
      </c>
      <c r="B629" s="1" t="e">
        <f>IF(A629&lt;&gt;"",VLOOKUP(A629,'Ket qua do'!$B$5:$CE$50000,2,TRUE),"")</f>
        <v>#N/A</v>
      </c>
      <c r="C629" s="19" t="e">
        <f>IF(A629&lt;&gt;"",VLOOKUP(B629,'Ket qua do'!$C$5:$AP$50000,$C$3,TRUE)*SQRT(3)*$C$11,"")</f>
        <v>#N/A</v>
      </c>
      <c r="D629" s="21" t="e">
        <f>IF(A629&lt;&gt;"",VLOOKUP(B629,'Ket qua do'!$C$5:$AP$50000,$D$3,TRUE),"")</f>
        <v>#N/A</v>
      </c>
      <c r="E629" s="21" t="e">
        <f>IF(A629&lt;&gt;"",VLOOKUP(B629,'Ket qua do'!$C$5:$AP$50000,$E$3,TRUE)*$C$12,"")</f>
        <v>#N/A</v>
      </c>
      <c r="F629" s="21" t="e">
        <f>IF(A629&lt;&gt;"",VLOOKUP(B629,'Ket qua do'!$C$5:$AP$50000,$F$3,TRUE),"")</f>
        <v>#N/A</v>
      </c>
      <c r="G629" s="21" t="e">
        <f>IF(A629&lt;&gt;"",VLOOKUP(B629,'Ket qua do'!$C$5:$AP$50000,$G$3,TRUE),"")</f>
        <v>#N/A</v>
      </c>
      <c r="H629" s="21" t="e">
        <f>IF(A629&lt;&gt;"",VLOOKUP(B629,'Ket qua do'!$C$5:$AP$50000,$H$3,TRUE),"")</f>
        <v>#N/A</v>
      </c>
      <c r="I629" s="21" t="e">
        <f>IF(A629&lt;&gt;"",VLOOKUP(B629,'Ket qua do'!$C$5:$AP$50000,$I$3,TRUE)*$E$9/1000,"")</f>
        <v>#N/A</v>
      </c>
      <c r="J629" s="21" t="e">
        <f>IF(A629&lt;&gt;"",VLOOKUP(B629,'Ket qua do'!$C$5:$AP$50000,$J$3,TRUE)*$E$9/1000,"")</f>
        <v>#N/A</v>
      </c>
      <c r="K629" s="21" t="e">
        <f>IF(A629&lt;&gt;"",VLOOKUP(B629,'Ket qua do'!$C$5:$AP$50000,$K$3,TRUE)*$E$9/1000,"")</f>
        <v>#N/A</v>
      </c>
      <c r="L629" s="21" t="e">
        <f>IF(A629&lt;&gt;"",VLOOKUP(B629,'Ket qua do'!$C$5:$AP$50000,$L$3,TRUE),"")</f>
        <v>#N/A</v>
      </c>
    </row>
    <row r="630" spans="1:12" x14ac:dyDescent="0.25">
      <c r="A630" t="e">
        <f t="shared" si="15"/>
        <v>#N/A</v>
      </c>
      <c r="B630" s="1" t="e">
        <f>IF(A630&lt;&gt;"",VLOOKUP(A630,'Ket qua do'!$B$5:$CE$50000,2,TRUE),"")</f>
        <v>#N/A</v>
      </c>
      <c r="C630" s="19" t="e">
        <f>IF(A630&lt;&gt;"",VLOOKUP(B630,'Ket qua do'!$C$5:$AP$50000,$C$3,TRUE)*SQRT(3)*$C$11,"")</f>
        <v>#N/A</v>
      </c>
      <c r="D630" s="21" t="e">
        <f>IF(A630&lt;&gt;"",VLOOKUP(B630,'Ket qua do'!$C$5:$AP$50000,$D$3,TRUE),"")</f>
        <v>#N/A</v>
      </c>
      <c r="E630" s="21" t="e">
        <f>IF(A630&lt;&gt;"",VLOOKUP(B630,'Ket qua do'!$C$5:$AP$50000,$E$3,TRUE)*$C$12,"")</f>
        <v>#N/A</v>
      </c>
      <c r="F630" s="21" t="e">
        <f>IF(A630&lt;&gt;"",VLOOKUP(B630,'Ket qua do'!$C$5:$AP$50000,$F$3,TRUE),"")</f>
        <v>#N/A</v>
      </c>
      <c r="G630" s="21" t="e">
        <f>IF(A630&lt;&gt;"",VLOOKUP(B630,'Ket qua do'!$C$5:$AP$50000,$G$3,TRUE),"")</f>
        <v>#N/A</v>
      </c>
      <c r="H630" s="21" t="e">
        <f>IF(A630&lt;&gt;"",VLOOKUP(B630,'Ket qua do'!$C$5:$AP$50000,$H$3,TRUE),"")</f>
        <v>#N/A</v>
      </c>
      <c r="I630" s="21" t="e">
        <f>IF(A630&lt;&gt;"",VLOOKUP(B630,'Ket qua do'!$C$5:$AP$50000,$I$3,TRUE)*$E$9/1000,"")</f>
        <v>#N/A</v>
      </c>
      <c r="J630" s="21" t="e">
        <f>IF(A630&lt;&gt;"",VLOOKUP(B630,'Ket qua do'!$C$5:$AP$50000,$J$3,TRUE)*$E$9/1000,"")</f>
        <v>#N/A</v>
      </c>
      <c r="K630" s="21" t="e">
        <f>IF(A630&lt;&gt;"",VLOOKUP(B630,'Ket qua do'!$C$5:$AP$50000,$K$3,TRUE)*$E$9/1000,"")</f>
        <v>#N/A</v>
      </c>
      <c r="L630" s="21" t="e">
        <f>IF(A630&lt;&gt;"",VLOOKUP(B630,'Ket qua do'!$C$5:$AP$50000,$L$3,TRUE),"")</f>
        <v>#N/A</v>
      </c>
    </row>
    <row r="631" spans="1:12" x14ac:dyDescent="0.25">
      <c r="A631" t="e">
        <f t="shared" si="15"/>
        <v>#N/A</v>
      </c>
      <c r="B631" s="1" t="e">
        <f>IF(A631&lt;&gt;"",VLOOKUP(A631,'Ket qua do'!$B$5:$CE$50000,2,TRUE),"")</f>
        <v>#N/A</v>
      </c>
      <c r="C631" s="19" t="e">
        <f>IF(A631&lt;&gt;"",VLOOKUP(B631,'Ket qua do'!$C$5:$AP$50000,$C$3,TRUE)*SQRT(3)*$C$11,"")</f>
        <v>#N/A</v>
      </c>
      <c r="D631" s="21" t="e">
        <f>IF(A631&lt;&gt;"",VLOOKUP(B631,'Ket qua do'!$C$5:$AP$50000,$D$3,TRUE),"")</f>
        <v>#N/A</v>
      </c>
      <c r="E631" s="21" t="e">
        <f>IF(A631&lt;&gt;"",VLOOKUP(B631,'Ket qua do'!$C$5:$AP$50000,$E$3,TRUE)*$C$12,"")</f>
        <v>#N/A</v>
      </c>
      <c r="F631" s="21" t="e">
        <f>IF(A631&lt;&gt;"",VLOOKUP(B631,'Ket qua do'!$C$5:$AP$50000,$F$3,TRUE),"")</f>
        <v>#N/A</v>
      </c>
      <c r="G631" s="21" t="e">
        <f>IF(A631&lt;&gt;"",VLOOKUP(B631,'Ket qua do'!$C$5:$AP$50000,$G$3,TRUE),"")</f>
        <v>#N/A</v>
      </c>
      <c r="H631" s="21" t="e">
        <f>IF(A631&lt;&gt;"",VLOOKUP(B631,'Ket qua do'!$C$5:$AP$50000,$H$3,TRUE),"")</f>
        <v>#N/A</v>
      </c>
      <c r="I631" s="21" t="e">
        <f>IF(A631&lt;&gt;"",VLOOKUP(B631,'Ket qua do'!$C$5:$AP$50000,$I$3,TRUE)*$E$9/1000,"")</f>
        <v>#N/A</v>
      </c>
      <c r="J631" s="21" t="e">
        <f>IF(A631&lt;&gt;"",VLOOKUP(B631,'Ket qua do'!$C$5:$AP$50000,$J$3,TRUE)*$E$9/1000,"")</f>
        <v>#N/A</v>
      </c>
      <c r="K631" s="21" t="e">
        <f>IF(A631&lt;&gt;"",VLOOKUP(B631,'Ket qua do'!$C$5:$AP$50000,$K$3,TRUE)*$E$9/1000,"")</f>
        <v>#N/A</v>
      </c>
      <c r="L631" s="21" t="e">
        <f>IF(A631&lt;&gt;"",VLOOKUP(B631,'Ket qua do'!$C$5:$AP$50000,$L$3,TRUE),"")</f>
        <v>#N/A</v>
      </c>
    </row>
    <row r="632" spans="1:12" x14ac:dyDescent="0.25">
      <c r="A632" t="e">
        <f t="shared" si="15"/>
        <v>#N/A</v>
      </c>
      <c r="B632" s="1" t="e">
        <f>IF(A632&lt;&gt;"",VLOOKUP(A632,'Ket qua do'!$B$5:$CE$50000,2,TRUE),"")</f>
        <v>#N/A</v>
      </c>
      <c r="C632" s="19" t="e">
        <f>IF(A632&lt;&gt;"",VLOOKUP(B632,'Ket qua do'!$C$5:$AP$50000,$C$3,TRUE)*SQRT(3)*$C$11,"")</f>
        <v>#N/A</v>
      </c>
      <c r="D632" s="21" t="e">
        <f>IF(A632&lt;&gt;"",VLOOKUP(B632,'Ket qua do'!$C$5:$AP$50000,$D$3,TRUE),"")</f>
        <v>#N/A</v>
      </c>
      <c r="E632" s="21" t="e">
        <f>IF(A632&lt;&gt;"",VLOOKUP(B632,'Ket qua do'!$C$5:$AP$50000,$E$3,TRUE)*$C$12,"")</f>
        <v>#N/A</v>
      </c>
      <c r="F632" s="21" t="e">
        <f>IF(A632&lt;&gt;"",VLOOKUP(B632,'Ket qua do'!$C$5:$AP$50000,$F$3,TRUE),"")</f>
        <v>#N/A</v>
      </c>
      <c r="G632" s="21" t="e">
        <f>IF(A632&lt;&gt;"",VLOOKUP(B632,'Ket qua do'!$C$5:$AP$50000,$G$3,TRUE),"")</f>
        <v>#N/A</v>
      </c>
      <c r="H632" s="21" t="e">
        <f>IF(A632&lt;&gt;"",VLOOKUP(B632,'Ket qua do'!$C$5:$AP$50000,$H$3,TRUE),"")</f>
        <v>#N/A</v>
      </c>
      <c r="I632" s="21" t="e">
        <f>IF(A632&lt;&gt;"",VLOOKUP(B632,'Ket qua do'!$C$5:$AP$50000,$I$3,TRUE)*$E$9/1000,"")</f>
        <v>#N/A</v>
      </c>
      <c r="J632" s="21" t="e">
        <f>IF(A632&lt;&gt;"",VLOOKUP(B632,'Ket qua do'!$C$5:$AP$50000,$J$3,TRUE)*$E$9/1000,"")</f>
        <v>#N/A</v>
      </c>
      <c r="K632" s="21" t="e">
        <f>IF(A632&lt;&gt;"",VLOOKUP(B632,'Ket qua do'!$C$5:$AP$50000,$K$3,TRUE)*$E$9/1000,"")</f>
        <v>#N/A</v>
      </c>
      <c r="L632" s="21" t="e">
        <f>IF(A632&lt;&gt;"",VLOOKUP(B632,'Ket qua do'!$C$5:$AP$50000,$L$3,TRUE),"")</f>
        <v>#N/A</v>
      </c>
    </row>
    <row r="633" spans="1:12" x14ac:dyDescent="0.25">
      <c r="A633" t="e">
        <f t="shared" si="15"/>
        <v>#N/A</v>
      </c>
      <c r="B633" s="1" t="e">
        <f>IF(A633&lt;&gt;"",VLOOKUP(A633,'Ket qua do'!$B$5:$CE$50000,2,TRUE),"")</f>
        <v>#N/A</v>
      </c>
      <c r="C633" s="19" t="e">
        <f>IF(A633&lt;&gt;"",VLOOKUP(B633,'Ket qua do'!$C$5:$AP$50000,$C$3,TRUE)*SQRT(3)*$C$11,"")</f>
        <v>#N/A</v>
      </c>
      <c r="D633" s="21" t="e">
        <f>IF(A633&lt;&gt;"",VLOOKUP(B633,'Ket qua do'!$C$5:$AP$50000,$D$3,TRUE),"")</f>
        <v>#N/A</v>
      </c>
      <c r="E633" s="21" t="e">
        <f>IF(A633&lt;&gt;"",VLOOKUP(B633,'Ket qua do'!$C$5:$AP$50000,$E$3,TRUE)*$C$12,"")</f>
        <v>#N/A</v>
      </c>
      <c r="F633" s="21" t="e">
        <f>IF(A633&lt;&gt;"",VLOOKUP(B633,'Ket qua do'!$C$5:$AP$50000,$F$3,TRUE),"")</f>
        <v>#N/A</v>
      </c>
      <c r="G633" s="21" t="e">
        <f>IF(A633&lt;&gt;"",VLOOKUP(B633,'Ket qua do'!$C$5:$AP$50000,$G$3,TRUE),"")</f>
        <v>#N/A</v>
      </c>
      <c r="H633" s="21" t="e">
        <f>IF(A633&lt;&gt;"",VLOOKUP(B633,'Ket qua do'!$C$5:$AP$50000,$H$3,TRUE),"")</f>
        <v>#N/A</v>
      </c>
      <c r="I633" s="21" t="e">
        <f>IF(A633&lt;&gt;"",VLOOKUP(B633,'Ket qua do'!$C$5:$AP$50000,$I$3,TRUE)*$E$9/1000,"")</f>
        <v>#N/A</v>
      </c>
      <c r="J633" s="21" t="e">
        <f>IF(A633&lt;&gt;"",VLOOKUP(B633,'Ket qua do'!$C$5:$AP$50000,$J$3,TRUE)*$E$9/1000,"")</f>
        <v>#N/A</v>
      </c>
      <c r="K633" s="21" t="e">
        <f>IF(A633&lt;&gt;"",VLOOKUP(B633,'Ket qua do'!$C$5:$AP$50000,$K$3,TRUE)*$E$9/1000,"")</f>
        <v>#N/A</v>
      </c>
      <c r="L633" s="21" t="e">
        <f>IF(A633&lt;&gt;"",VLOOKUP(B633,'Ket qua do'!$C$5:$AP$50000,$L$3,TRUE),"")</f>
        <v>#N/A</v>
      </c>
    </row>
    <row r="634" spans="1:12" x14ac:dyDescent="0.25">
      <c r="A634" t="e">
        <f t="shared" si="15"/>
        <v>#N/A</v>
      </c>
      <c r="B634" s="1" t="e">
        <f>IF(A634&lt;&gt;"",VLOOKUP(A634,'Ket qua do'!$B$5:$CE$50000,2,TRUE),"")</f>
        <v>#N/A</v>
      </c>
      <c r="C634" s="19" t="e">
        <f>IF(A634&lt;&gt;"",VLOOKUP(B634,'Ket qua do'!$C$5:$AP$50000,$C$3,TRUE)*SQRT(3)*$C$11,"")</f>
        <v>#N/A</v>
      </c>
      <c r="D634" s="21" t="e">
        <f>IF(A634&lt;&gt;"",VLOOKUP(B634,'Ket qua do'!$C$5:$AP$50000,$D$3,TRUE),"")</f>
        <v>#N/A</v>
      </c>
      <c r="E634" s="21" t="e">
        <f>IF(A634&lt;&gt;"",VLOOKUP(B634,'Ket qua do'!$C$5:$AP$50000,$E$3,TRUE)*$C$12,"")</f>
        <v>#N/A</v>
      </c>
      <c r="F634" s="21" t="e">
        <f>IF(A634&lt;&gt;"",VLOOKUP(B634,'Ket qua do'!$C$5:$AP$50000,$F$3,TRUE),"")</f>
        <v>#N/A</v>
      </c>
      <c r="G634" s="21" t="e">
        <f>IF(A634&lt;&gt;"",VLOOKUP(B634,'Ket qua do'!$C$5:$AP$50000,$G$3,TRUE),"")</f>
        <v>#N/A</v>
      </c>
      <c r="H634" s="21" t="e">
        <f>IF(A634&lt;&gt;"",VLOOKUP(B634,'Ket qua do'!$C$5:$AP$50000,$H$3,TRUE),"")</f>
        <v>#N/A</v>
      </c>
      <c r="I634" s="21" t="e">
        <f>IF(A634&lt;&gt;"",VLOOKUP(B634,'Ket qua do'!$C$5:$AP$50000,$I$3,TRUE)*$E$9/1000,"")</f>
        <v>#N/A</v>
      </c>
      <c r="J634" s="21" t="e">
        <f>IF(A634&lt;&gt;"",VLOOKUP(B634,'Ket qua do'!$C$5:$AP$50000,$J$3,TRUE)*$E$9/1000,"")</f>
        <v>#N/A</v>
      </c>
      <c r="K634" s="21" t="e">
        <f>IF(A634&lt;&gt;"",VLOOKUP(B634,'Ket qua do'!$C$5:$AP$50000,$K$3,TRUE)*$E$9/1000,"")</f>
        <v>#N/A</v>
      </c>
      <c r="L634" s="21" t="e">
        <f>IF(A634&lt;&gt;"",VLOOKUP(B634,'Ket qua do'!$C$5:$AP$50000,$L$3,TRUE),"")</f>
        <v>#N/A</v>
      </c>
    </row>
    <row r="635" spans="1:12" x14ac:dyDescent="0.25">
      <c r="A635" t="e">
        <f t="shared" si="15"/>
        <v>#N/A</v>
      </c>
      <c r="B635" s="1" t="e">
        <f>IF(A635&lt;&gt;"",VLOOKUP(A635,'Ket qua do'!$B$5:$CE$50000,2,TRUE),"")</f>
        <v>#N/A</v>
      </c>
      <c r="C635" s="19" t="e">
        <f>IF(A635&lt;&gt;"",VLOOKUP(B635,'Ket qua do'!$C$5:$AP$50000,$C$3,TRUE)*SQRT(3)*$C$11,"")</f>
        <v>#N/A</v>
      </c>
      <c r="D635" s="21" t="e">
        <f>IF(A635&lt;&gt;"",VLOOKUP(B635,'Ket qua do'!$C$5:$AP$50000,$D$3,TRUE),"")</f>
        <v>#N/A</v>
      </c>
      <c r="E635" s="21" t="e">
        <f>IF(A635&lt;&gt;"",VLOOKUP(B635,'Ket qua do'!$C$5:$AP$50000,$E$3,TRUE)*$C$12,"")</f>
        <v>#N/A</v>
      </c>
      <c r="F635" s="21" t="e">
        <f>IF(A635&lt;&gt;"",VLOOKUP(B635,'Ket qua do'!$C$5:$AP$50000,$F$3,TRUE),"")</f>
        <v>#N/A</v>
      </c>
      <c r="G635" s="21" t="e">
        <f>IF(A635&lt;&gt;"",VLOOKUP(B635,'Ket qua do'!$C$5:$AP$50000,$G$3,TRUE),"")</f>
        <v>#N/A</v>
      </c>
      <c r="H635" s="21" t="e">
        <f>IF(A635&lt;&gt;"",VLOOKUP(B635,'Ket qua do'!$C$5:$AP$50000,$H$3,TRUE),"")</f>
        <v>#N/A</v>
      </c>
      <c r="I635" s="21" t="e">
        <f>IF(A635&lt;&gt;"",VLOOKUP(B635,'Ket qua do'!$C$5:$AP$50000,$I$3,TRUE)*$E$9/1000,"")</f>
        <v>#N/A</v>
      </c>
      <c r="J635" s="21" t="e">
        <f>IF(A635&lt;&gt;"",VLOOKUP(B635,'Ket qua do'!$C$5:$AP$50000,$J$3,TRUE)*$E$9/1000,"")</f>
        <v>#N/A</v>
      </c>
      <c r="K635" s="21" t="e">
        <f>IF(A635&lt;&gt;"",VLOOKUP(B635,'Ket qua do'!$C$5:$AP$50000,$K$3,TRUE)*$E$9/1000,"")</f>
        <v>#N/A</v>
      </c>
      <c r="L635" s="21" t="e">
        <f>IF(A635&lt;&gt;"",VLOOKUP(B635,'Ket qua do'!$C$5:$AP$50000,$L$3,TRUE),"")</f>
        <v>#N/A</v>
      </c>
    </row>
    <row r="636" spans="1:12" x14ac:dyDescent="0.25">
      <c r="A636" t="e">
        <f t="shared" si="15"/>
        <v>#N/A</v>
      </c>
      <c r="B636" s="1" t="e">
        <f>IF(A636&lt;&gt;"",VLOOKUP(A636,'Ket qua do'!$B$5:$CE$50000,2,TRUE),"")</f>
        <v>#N/A</v>
      </c>
      <c r="C636" s="19" t="e">
        <f>IF(A636&lt;&gt;"",VLOOKUP(B636,'Ket qua do'!$C$5:$AP$50000,$C$3,TRUE)*SQRT(3)*$C$11,"")</f>
        <v>#N/A</v>
      </c>
      <c r="D636" s="21" t="e">
        <f>IF(A636&lt;&gt;"",VLOOKUP(B636,'Ket qua do'!$C$5:$AP$50000,$D$3,TRUE),"")</f>
        <v>#N/A</v>
      </c>
      <c r="E636" s="21" t="e">
        <f>IF(A636&lt;&gt;"",VLOOKUP(B636,'Ket qua do'!$C$5:$AP$50000,$E$3,TRUE)*$C$12,"")</f>
        <v>#N/A</v>
      </c>
      <c r="F636" s="21" t="e">
        <f>IF(A636&lt;&gt;"",VLOOKUP(B636,'Ket qua do'!$C$5:$AP$50000,$F$3,TRUE),"")</f>
        <v>#N/A</v>
      </c>
      <c r="G636" s="21" t="e">
        <f>IF(A636&lt;&gt;"",VLOOKUP(B636,'Ket qua do'!$C$5:$AP$50000,$G$3,TRUE),"")</f>
        <v>#N/A</v>
      </c>
      <c r="H636" s="21" t="e">
        <f>IF(A636&lt;&gt;"",VLOOKUP(B636,'Ket qua do'!$C$5:$AP$50000,$H$3,TRUE),"")</f>
        <v>#N/A</v>
      </c>
      <c r="I636" s="21" t="e">
        <f>IF(A636&lt;&gt;"",VLOOKUP(B636,'Ket qua do'!$C$5:$AP$50000,$I$3,TRUE)*$E$9/1000,"")</f>
        <v>#N/A</v>
      </c>
      <c r="J636" s="21" t="e">
        <f>IF(A636&lt;&gt;"",VLOOKUP(B636,'Ket qua do'!$C$5:$AP$50000,$J$3,TRUE)*$E$9/1000,"")</f>
        <v>#N/A</v>
      </c>
      <c r="K636" s="21" t="e">
        <f>IF(A636&lt;&gt;"",VLOOKUP(B636,'Ket qua do'!$C$5:$AP$50000,$K$3,TRUE)*$E$9/1000,"")</f>
        <v>#N/A</v>
      </c>
      <c r="L636" s="21" t="e">
        <f>IF(A636&lt;&gt;"",VLOOKUP(B636,'Ket qua do'!$C$5:$AP$50000,$L$3,TRUE),"")</f>
        <v>#N/A</v>
      </c>
    </row>
    <row r="637" spans="1:12" x14ac:dyDescent="0.25">
      <c r="A637" t="e">
        <f t="shared" si="15"/>
        <v>#N/A</v>
      </c>
      <c r="B637" s="1" t="e">
        <f>IF(A637&lt;&gt;"",VLOOKUP(A637,'Ket qua do'!$B$5:$CE$50000,2,TRUE),"")</f>
        <v>#N/A</v>
      </c>
      <c r="C637" s="19" t="e">
        <f>IF(A637&lt;&gt;"",VLOOKUP(B637,'Ket qua do'!$C$5:$AP$50000,$C$3,TRUE)*SQRT(3)*$C$11,"")</f>
        <v>#N/A</v>
      </c>
      <c r="D637" s="21" t="e">
        <f>IF(A637&lt;&gt;"",VLOOKUP(B637,'Ket qua do'!$C$5:$AP$50000,$D$3,TRUE),"")</f>
        <v>#N/A</v>
      </c>
      <c r="E637" s="21" t="e">
        <f>IF(A637&lt;&gt;"",VLOOKUP(B637,'Ket qua do'!$C$5:$AP$50000,$E$3,TRUE)*$C$12,"")</f>
        <v>#N/A</v>
      </c>
      <c r="F637" s="21" t="e">
        <f>IF(A637&lt;&gt;"",VLOOKUP(B637,'Ket qua do'!$C$5:$AP$50000,$F$3,TRUE),"")</f>
        <v>#N/A</v>
      </c>
      <c r="G637" s="21" t="e">
        <f>IF(A637&lt;&gt;"",VLOOKUP(B637,'Ket qua do'!$C$5:$AP$50000,$G$3,TRUE),"")</f>
        <v>#N/A</v>
      </c>
      <c r="H637" s="21" t="e">
        <f>IF(A637&lt;&gt;"",VLOOKUP(B637,'Ket qua do'!$C$5:$AP$50000,$H$3,TRUE),"")</f>
        <v>#N/A</v>
      </c>
      <c r="I637" s="21" t="e">
        <f>IF(A637&lt;&gt;"",VLOOKUP(B637,'Ket qua do'!$C$5:$AP$50000,$I$3,TRUE)*$E$9/1000,"")</f>
        <v>#N/A</v>
      </c>
      <c r="J637" s="21" t="e">
        <f>IF(A637&lt;&gt;"",VLOOKUP(B637,'Ket qua do'!$C$5:$AP$50000,$J$3,TRUE)*$E$9/1000,"")</f>
        <v>#N/A</v>
      </c>
      <c r="K637" s="21" t="e">
        <f>IF(A637&lt;&gt;"",VLOOKUP(B637,'Ket qua do'!$C$5:$AP$50000,$K$3,TRUE)*$E$9/1000,"")</f>
        <v>#N/A</v>
      </c>
      <c r="L637" s="21" t="e">
        <f>IF(A637&lt;&gt;"",VLOOKUP(B637,'Ket qua do'!$C$5:$AP$50000,$L$3,TRUE),"")</f>
        <v>#N/A</v>
      </c>
    </row>
    <row r="638" spans="1:12" x14ac:dyDescent="0.25">
      <c r="A638" t="e">
        <f t="shared" si="15"/>
        <v>#N/A</v>
      </c>
      <c r="B638" s="1" t="e">
        <f>IF(A638&lt;&gt;"",VLOOKUP(A638,'Ket qua do'!$B$5:$CE$50000,2,TRUE),"")</f>
        <v>#N/A</v>
      </c>
      <c r="C638" s="19" t="e">
        <f>IF(A638&lt;&gt;"",VLOOKUP(B638,'Ket qua do'!$C$5:$AP$50000,$C$3,TRUE)*SQRT(3)*$C$11,"")</f>
        <v>#N/A</v>
      </c>
      <c r="D638" s="21" t="e">
        <f>IF(A638&lt;&gt;"",VLOOKUP(B638,'Ket qua do'!$C$5:$AP$50000,$D$3,TRUE),"")</f>
        <v>#N/A</v>
      </c>
      <c r="E638" s="21" t="e">
        <f>IF(A638&lt;&gt;"",VLOOKUP(B638,'Ket qua do'!$C$5:$AP$50000,$E$3,TRUE)*$C$12,"")</f>
        <v>#N/A</v>
      </c>
      <c r="F638" s="21" t="e">
        <f>IF(A638&lt;&gt;"",VLOOKUP(B638,'Ket qua do'!$C$5:$AP$50000,$F$3,TRUE),"")</f>
        <v>#N/A</v>
      </c>
      <c r="G638" s="21" t="e">
        <f>IF(A638&lt;&gt;"",VLOOKUP(B638,'Ket qua do'!$C$5:$AP$50000,$G$3,TRUE),"")</f>
        <v>#N/A</v>
      </c>
      <c r="H638" s="21" t="e">
        <f>IF(A638&lt;&gt;"",VLOOKUP(B638,'Ket qua do'!$C$5:$AP$50000,$H$3,TRUE),"")</f>
        <v>#N/A</v>
      </c>
      <c r="I638" s="21" t="e">
        <f>IF(A638&lt;&gt;"",VLOOKUP(B638,'Ket qua do'!$C$5:$AP$50000,$I$3,TRUE)*$E$9/1000,"")</f>
        <v>#N/A</v>
      </c>
      <c r="J638" s="21" t="e">
        <f>IF(A638&lt;&gt;"",VLOOKUP(B638,'Ket qua do'!$C$5:$AP$50000,$J$3,TRUE)*$E$9/1000,"")</f>
        <v>#N/A</v>
      </c>
      <c r="K638" s="21" t="e">
        <f>IF(A638&lt;&gt;"",VLOOKUP(B638,'Ket qua do'!$C$5:$AP$50000,$K$3,TRUE)*$E$9/1000,"")</f>
        <v>#N/A</v>
      </c>
      <c r="L638" s="21" t="e">
        <f>IF(A638&lt;&gt;"",VLOOKUP(B638,'Ket qua do'!$C$5:$AP$50000,$L$3,TRUE),"")</f>
        <v>#N/A</v>
      </c>
    </row>
    <row r="639" spans="1:12" x14ac:dyDescent="0.25">
      <c r="A639" t="e">
        <f t="shared" si="15"/>
        <v>#N/A</v>
      </c>
      <c r="B639" s="1" t="e">
        <f>IF(A639&lt;&gt;"",VLOOKUP(A639,'Ket qua do'!$B$5:$CE$50000,2,TRUE),"")</f>
        <v>#N/A</v>
      </c>
      <c r="C639" s="19" t="e">
        <f>IF(A639&lt;&gt;"",VLOOKUP(B639,'Ket qua do'!$C$5:$AP$50000,$C$3,TRUE)*SQRT(3)*$C$11,"")</f>
        <v>#N/A</v>
      </c>
      <c r="D639" s="21" t="e">
        <f>IF(A639&lt;&gt;"",VLOOKUP(B639,'Ket qua do'!$C$5:$AP$50000,$D$3,TRUE),"")</f>
        <v>#N/A</v>
      </c>
      <c r="E639" s="21" t="e">
        <f>IF(A639&lt;&gt;"",VLOOKUP(B639,'Ket qua do'!$C$5:$AP$50000,$E$3,TRUE)*$C$12,"")</f>
        <v>#N/A</v>
      </c>
      <c r="F639" s="21" t="e">
        <f>IF(A639&lt;&gt;"",VLOOKUP(B639,'Ket qua do'!$C$5:$AP$50000,$F$3,TRUE),"")</f>
        <v>#N/A</v>
      </c>
      <c r="G639" s="21" t="e">
        <f>IF(A639&lt;&gt;"",VLOOKUP(B639,'Ket qua do'!$C$5:$AP$50000,$G$3,TRUE),"")</f>
        <v>#N/A</v>
      </c>
      <c r="H639" s="21" t="e">
        <f>IF(A639&lt;&gt;"",VLOOKUP(B639,'Ket qua do'!$C$5:$AP$50000,$H$3,TRUE),"")</f>
        <v>#N/A</v>
      </c>
      <c r="I639" s="21" t="e">
        <f>IF(A639&lt;&gt;"",VLOOKUP(B639,'Ket qua do'!$C$5:$AP$50000,$I$3,TRUE)*$E$9/1000,"")</f>
        <v>#N/A</v>
      </c>
      <c r="J639" s="21" t="e">
        <f>IF(A639&lt;&gt;"",VLOOKUP(B639,'Ket qua do'!$C$5:$AP$50000,$J$3,TRUE)*$E$9/1000,"")</f>
        <v>#N/A</v>
      </c>
      <c r="K639" s="21" t="e">
        <f>IF(A639&lt;&gt;"",VLOOKUP(B639,'Ket qua do'!$C$5:$AP$50000,$K$3,TRUE)*$E$9/1000,"")</f>
        <v>#N/A</v>
      </c>
      <c r="L639" s="21" t="e">
        <f>IF(A639&lt;&gt;"",VLOOKUP(B639,'Ket qua do'!$C$5:$AP$50000,$L$3,TRUE),"")</f>
        <v>#N/A</v>
      </c>
    </row>
    <row r="640" spans="1:12" x14ac:dyDescent="0.25">
      <c r="A640" t="e">
        <f t="shared" si="15"/>
        <v>#N/A</v>
      </c>
      <c r="B640" s="1" t="e">
        <f>IF(A640&lt;&gt;"",VLOOKUP(A640,'Ket qua do'!$B$5:$CE$50000,2,TRUE),"")</f>
        <v>#N/A</v>
      </c>
      <c r="C640" s="19" t="e">
        <f>IF(A640&lt;&gt;"",VLOOKUP(B640,'Ket qua do'!$C$5:$AP$50000,$C$3,TRUE)*SQRT(3)*$C$11,"")</f>
        <v>#N/A</v>
      </c>
      <c r="D640" s="21" t="e">
        <f>IF(A640&lt;&gt;"",VLOOKUP(B640,'Ket qua do'!$C$5:$AP$50000,$D$3,TRUE),"")</f>
        <v>#N/A</v>
      </c>
      <c r="E640" s="21" t="e">
        <f>IF(A640&lt;&gt;"",VLOOKUP(B640,'Ket qua do'!$C$5:$AP$50000,$E$3,TRUE)*$C$12,"")</f>
        <v>#N/A</v>
      </c>
      <c r="F640" s="21" t="e">
        <f>IF(A640&lt;&gt;"",VLOOKUP(B640,'Ket qua do'!$C$5:$AP$50000,$F$3,TRUE),"")</f>
        <v>#N/A</v>
      </c>
      <c r="G640" s="21" t="e">
        <f>IF(A640&lt;&gt;"",VLOOKUP(B640,'Ket qua do'!$C$5:$AP$50000,$G$3,TRUE),"")</f>
        <v>#N/A</v>
      </c>
      <c r="H640" s="21" t="e">
        <f>IF(A640&lt;&gt;"",VLOOKUP(B640,'Ket qua do'!$C$5:$AP$50000,$H$3,TRUE),"")</f>
        <v>#N/A</v>
      </c>
      <c r="I640" s="21" t="e">
        <f>IF(A640&lt;&gt;"",VLOOKUP(B640,'Ket qua do'!$C$5:$AP$50000,$I$3,TRUE)*$E$9/1000,"")</f>
        <v>#N/A</v>
      </c>
      <c r="J640" s="21" t="e">
        <f>IF(A640&lt;&gt;"",VLOOKUP(B640,'Ket qua do'!$C$5:$AP$50000,$J$3,TRUE)*$E$9/1000,"")</f>
        <v>#N/A</v>
      </c>
      <c r="K640" s="21" t="e">
        <f>IF(A640&lt;&gt;"",VLOOKUP(B640,'Ket qua do'!$C$5:$AP$50000,$K$3,TRUE)*$E$9/1000,"")</f>
        <v>#N/A</v>
      </c>
      <c r="L640" s="21" t="e">
        <f>IF(A640&lt;&gt;"",VLOOKUP(B640,'Ket qua do'!$C$5:$AP$50000,$L$3,TRUE),"")</f>
        <v>#N/A</v>
      </c>
    </row>
    <row r="641" spans="1:12" x14ac:dyDescent="0.25">
      <c r="A641" t="e">
        <f t="shared" si="15"/>
        <v>#N/A</v>
      </c>
      <c r="B641" s="1" t="e">
        <f>IF(A641&lt;&gt;"",VLOOKUP(A641,'Ket qua do'!$B$5:$CE$50000,2,TRUE),"")</f>
        <v>#N/A</v>
      </c>
      <c r="C641" s="19" t="e">
        <f>IF(A641&lt;&gt;"",VLOOKUP(B641,'Ket qua do'!$C$5:$AP$50000,$C$3,TRUE)*SQRT(3)*$C$11,"")</f>
        <v>#N/A</v>
      </c>
      <c r="D641" s="21" t="e">
        <f>IF(A641&lt;&gt;"",VLOOKUP(B641,'Ket qua do'!$C$5:$AP$50000,$D$3,TRUE),"")</f>
        <v>#N/A</v>
      </c>
      <c r="E641" s="21" t="e">
        <f>IF(A641&lt;&gt;"",VLOOKUP(B641,'Ket qua do'!$C$5:$AP$50000,$E$3,TRUE)*$C$12,"")</f>
        <v>#N/A</v>
      </c>
      <c r="F641" s="21" t="e">
        <f>IF(A641&lt;&gt;"",VLOOKUP(B641,'Ket qua do'!$C$5:$AP$50000,$F$3,TRUE),"")</f>
        <v>#N/A</v>
      </c>
      <c r="G641" s="21" t="e">
        <f>IF(A641&lt;&gt;"",VLOOKUP(B641,'Ket qua do'!$C$5:$AP$50000,$G$3,TRUE),"")</f>
        <v>#N/A</v>
      </c>
      <c r="H641" s="21" t="e">
        <f>IF(A641&lt;&gt;"",VLOOKUP(B641,'Ket qua do'!$C$5:$AP$50000,$H$3,TRUE),"")</f>
        <v>#N/A</v>
      </c>
      <c r="I641" s="21" t="e">
        <f>IF(A641&lt;&gt;"",VLOOKUP(B641,'Ket qua do'!$C$5:$AP$50000,$I$3,TRUE)*$E$9/1000,"")</f>
        <v>#N/A</v>
      </c>
      <c r="J641" s="21" t="e">
        <f>IF(A641&lt;&gt;"",VLOOKUP(B641,'Ket qua do'!$C$5:$AP$50000,$J$3,TRUE)*$E$9/1000,"")</f>
        <v>#N/A</v>
      </c>
      <c r="K641" s="21" t="e">
        <f>IF(A641&lt;&gt;"",VLOOKUP(B641,'Ket qua do'!$C$5:$AP$50000,$K$3,TRUE)*$E$9/1000,"")</f>
        <v>#N/A</v>
      </c>
      <c r="L641" s="21" t="e">
        <f>IF(A641&lt;&gt;"",VLOOKUP(B641,'Ket qua do'!$C$5:$AP$50000,$L$3,TRUE),"")</f>
        <v>#N/A</v>
      </c>
    </row>
    <row r="642" spans="1:12" x14ac:dyDescent="0.25">
      <c r="A642" t="e">
        <f t="shared" si="15"/>
        <v>#N/A</v>
      </c>
      <c r="B642" s="1" t="e">
        <f>IF(A642&lt;&gt;"",VLOOKUP(A642,'Ket qua do'!$B$5:$CE$50000,2,TRUE),"")</f>
        <v>#N/A</v>
      </c>
      <c r="C642" s="19" t="e">
        <f>IF(A642&lt;&gt;"",VLOOKUP(B642,'Ket qua do'!$C$5:$AP$50000,$C$3,TRUE)*SQRT(3)*$C$11,"")</f>
        <v>#N/A</v>
      </c>
      <c r="D642" s="21" t="e">
        <f>IF(A642&lt;&gt;"",VLOOKUP(B642,'Ket qua do'!$C$5:$AP$50000,$D$3,TRUE),"")</f>
        <v>#N/A</v>
      </c>
      <c r="E642" s="21" t="e">
        <f>IF(A642&lt;&gt;"",VLOOKUP(B642,'Ket qua do'!$C$5:$AP$50000,$E$3,TRUE)*$C$12,"")</f>
        <v>#N/A</v>
      </c>
      <c r="F642" s="21" t="e">
        <f>IF(A642&lt;&gt;"",VLOOKUP(B642,'Ket qua do'!$C$5:$AP$50000,$F$3,TRUE),"")</f>
        <v>#N/A</v>
      </c>
      <c r="G642" s="21" t="e">
        <f>IF(A642&lt;&gt;"",VLOOKUP(B642,'Ket qua do'!$C$5:$AP$50000,$G$3,TRUE),"")</f>
        <v>#N/A</v>
      </c>
      <c r="H642" s="21" t="e">
        <f>IF(A642&lt;&gt;"",VLOOKUP(B642,'Ket qua do'!$C$5:$AP$50000,$H$3,TRUE),"")</f>
        <v>#N/A</v>
      </c>
      <c r="I642" s="21" t="e">
        <f>IF(A642&lt;&gt;"",VLOOKUP(B642,'Ket qua do'!$C$5:$AP$50000,$I$3,TRUE)*$E$9/1000,"")</f>
        <v>#N/A</v>
      </c>
      <c r="J642" s="21" t="e">
        <f>IF(A642&lt;&gt;"",VLOOKUP(B642,'Ket qua do'!$C$5:$AP$50000,$J$3,TRUE)*$E$9/1000,"")</f>
        <v>#N/A</v>
      </c>
      <c r="K642" s="21" t="e">
        <f>IF(A642&lt;&gt;"",VLOOKUP(B642,'Ket qua do'!$C$5:$AP$50000,$K$3,TRUE)*$E$9/1000,"")</f>
        <v>#N/A</v>
      </c>
      <c r="L642" s="21" t="e">
        <f>IF(A642&lt;&gt;"",VLOOKUP(B642,'Ket qua do'!$C$5:$AP$50000,$L$3,TRUE),"")</f>
        <v>#N/A</v>
      </c>
    </row>
    <row r="643" spans="1:12" x14ac:dyDescent="0.25">
      <c r="A643" t="e">
        <f t="shared" si="15"/>
        <v>#N/A</v>
      </c>
      <c r="B643" s="1" t="e">
        <f>IF(A643&lt;&gt;"",VLOOKUP(A643,'Ket qua do'!$B$5:$CE$50000,2,TRUE),"")</f>
        <v>#N/A</v>
      </c>
      <c r="C643" s="19" t="e">
        <f>IF(A643&lt;&gt;"",VLOOKUP(B643,'Ket qua do'!$C$5:$AP$50000,$C$3,TRUE)*SQRT(3)*$C$11,"")</f>
        <v>#N/A</v>
      </c>
      <c r="D643" s="21" t="e">
        <f>IF(A643&lt;&gt;"",VLOOKUP(B643,'Ket qua do'!$C$5:$AP$50000,$D$3,TRUE),"")</f>
        <v>#N/A</v>
      </c>
      <c r="E643" s="21" t="e">
        <f>IF(A643&lt;&gt;"",VLOOKUP(B643,'Ket qua do'!$C$5:$AP$50000,$E$3,TRUE)*$C$12,"")</f>
        <v>#N/A</v>
      </c>
      <c r="F643" s="21" t="e">
        <f>IF(A643&lt;&gt;"",VLOOKUP(B643,'Ket qua do'!$C$5:$AP$50000,$F$3,TRUE),"")</f>
        <v>#N/A</v>
      </c>
      <c r="G643" s="21" t="e">
        <f>IF(A643&lt;&gt;"",VLOOKUP(B643,'Ket qua do'!$C$5:$AP$50000,$G$3,TRUE),"")</f>
        <v>#N/A</v>
      </c>
      <c r="H643" s="21" t="e">
        <f>IF(A643&lt;&gt;"",VLOOKUP(B643,'Ket qua do'!$C$5:$AP$50000,$H$3,TRUE),"")</f>
        <v>#N/A</v>
      </c>
      <c r="I643" s="21" t="e">
        <f>IF(A643&lt;&gt;"",VLOOKUP(B643,'Ket qua do'!$C$5:$AP$50000,$I$3,TRUE)*$E$9/1000,"")</f>
        <v>#N/A</v>
      </c>
      <c r="J643" s="21" t="e">
        <f>IF(A643&lt;&gt;"",VLOOKUP(B643,'Ket qua do'!$C$5:$AP$50000,$J$3,TRUE)*$E$9/1000,"")</f>
        <v>#N/A</v>
      </c>
      <c r="K643" s="21" t="e">
        <f>IF(A643&lt;&gt;"",VLOOKUP(B643,'Ket qua do'!$C$5:$AP$50000,$K$3,TRUE)*$E$9/1000,"")</f>
        <v>#N/A</v>
      </c>
      <c r="L643" s="21" t="e">
        <f>IF(A643&lt;&gt;"",VLOOKUP(B643,'Ket qua do'!$C$5:$AP$50000,$L$3,TRUE),"")</f>
        <v>#N/A</v>
      </c>
    </row>
    <row r="644" spans="1:12" x14ac:dyDescent="0.25">
      <c r="A644" t="e">
        <f t="shared" si="15"/>
        <v>#N/A</v>
      </c>
      <c r="B644" s="1" t="e">
        <f>IF(A644&lt;&gt;"",VLOOKUP(A644,'Ket qua do'!$B$5:$CE$50000,2,TRUE),"")</f>
        <v>#N/A</v>
      </c>
      <c r="C644" s="19" t="e">
        <f>IF(A644&lt;&gt;"",VLOOKUP(B644,'Ket qua do'!$C$5:$AP$50000,$C$3,TRUE)*SQRT(3)*$C$11,"")</f>
        <v>#N/A</v>
      </c>
      <c r="D644" s="21" t="e">
        <f>IF(A644&lt;&gt;"",VLOOKUP(B644,'Ket qua do'!$C$5:$AP$50000,$D$3,TRUE),"")</f>
        <v>#N/A</v>
      </c>
      <c r="E644" s="21" t="e">
        <f>IF(A644&lt;&gt;"",VLOOKUP(B644,'Ket qua do'!$C$5:$AP$50000,$E$3,TRUE)*$C$12,"")</f>
        <v>#N/A</v>
      </c>
      <c r="F644" s="21" t="e">
        <f>IF(A644&lt;&gt;"",VLOOKUP(B644,'Ket qua do'!$C$5:$AP$50000,$F$3,TRUE),"")</f>
        <v>#N/A</v>
      </c>
      <c r="G644" s="21" t="e">
        <f>IF(A644&lt;&gt;"",VLOOKUP(B644,'Ket qua do'!$C$5:$AP$50000,$G$3,TRUE),"")</f>
        <v>#N/A</v>
      </c>
      <c r="H644" s="21" t="e">
        <f>IF(A644&lt;&gt;"",VLOOKUP(B644,'Ket qua do'!$C$5:$AP$50000,$H$3,TRUE),"")</f>
        <v>#N/A</v>
      </c>
      <c r="I644" s="21" t="e">
        <f>IF(A644&lt;&gt;"",VLOOKUP(B644,'Ket qua do'!$C$5:$AP$50000,$I$3,TRUE)*$E$9/1000,"")</f>
        <v>#N/A</v>
      </c>
      <c r="J644" s="21" t="e">
        <f>IF(A644&lt;&gt;"",VLOOKUP(B644,'Ket qua do'!$C$5:$AP$50000,$J$3,TRUE)*$E$9/1000,"")</f>
        <v>#N/A</v>
      </c>
      <c r="K644" s="21" t="e">
        <f>IF(A644&lt;&gt;"",VLOOKUP(B644,'Ket qua do'!$C$5:$AP$50000,$K$3,TRUE)*$E$9/1000,"")</f>
        <v>#N/A</v>
      </c>
      <c r="L644" s="21" t="e">
        <f>IF(A644&lt;&gt;"",VLOOKUP(B644,'Ket qua do'!$C$5:$AP$50000,$L$3,TRUE),"")</f>
        <v>#N/A</v>
      </c>
    </row>
    <row r="645" spans="1:12" x14ac:dyDescent="0.25">
      <c r="A645" t="e">
        <f t="shared" si="15"/>
        <v>#N/A</v>
      </c>
      <c r="B645" s="1" t="e">
        <f>IF(A645&lt;&gt;"",VLOOKUP(A645,'Ket qua do'!$B$5:$CE$50000,2,TRUE),"")</f>
        <v>#N/A</v>
      </c>
      <c r="C645" s="19" t="e">
        <f>IF(A645&lt;&gt;"",VLOOKUP(B645,'Ket qua do'!$C$5:$AP$50000,$C$3,TRUE)*SQRT(3)*$C$11,"")</f>
        <v>#N/A</v>
      </c>
      <c r="D645" s="21" t="e">
        <f>IF(A645&lt;&gt;"",VLOOKUP(B645,'Ket qua do'!$C$5:$AP$50000,$D$3,TRUE),"")</f>
        <v>#N/A</v>
      </c>
      <c r="E645" s="21" t="e">
        <f>IF(A645&lt;&gt;"",VLOOKUP(B645,'Ket qua do'!$C$5:$AP$50000,$E$3,TRUE)*$C$12,"")</f>
        <v>#N/A</v>
      </c>
      <c r="F645" s="21" t="e">
        <f>IF(A645&lt;&gt;"",VLOOKUP(B645,'Ket qua do'!$C$5:$AP$50000,$F$3,TRUE),"")</f>
        <v>#N/A</v>
      </c>
      <c r="G645" s="21" t="e">
        <f>IF(A645&lt;&gt;"",VLOOKUP(B645,'Ket qua do'!$C$5:$AP$50000,$G$3,TRUE),"")</f>
        <v>#N/A</v>
      </c>
      <c r="H645" s="21" t="e">
        <f>IF(A645&lt;&gt;"",VLOOKUP(B645,'Ket qua do'!$C$5:$AP$50000,$H$3,TRUE),"")</f>
        <v>#N/A</v>
      </c>
      <c r="I645" s="21" t="e">
        <f>IF(A645&lt;&gt;"",VLOOKUP(B645,'Ket qua do'!$C$5:$AP$50000,$I$3,TRUE)*$E$9/1000,"")</f>
        <v>#N/A</v>
      </c>
      <c r="J645" s="21" t="e">
        <f>IF(A645&lt;&gt;"",VLOOKUP(B645,'Ket qua do'!$C$5:$AP$50000,$J$3,TRUE)*$E$9/1000,"")</f>
        <v>#N/A</v>
      </c>
      <c r="K645" s="21" t="e">
        <f>IF(A645&lt;&gt;"",VLOOKUP(B645,'Ket qua do'!$C$5:$AP$50000,$K$3,TRUE)*$E$9/1000,"")</f>
        <v>#N/A</v>
      </c>
      <c r="L645" s="21" t="e">
        <f>IF(A645&lt;&gt;"",VLOOKUP(B645,'Ket qua do'!$C$5:$AP$50000,$L$3,TRUE),"")</f>
        <v>#N/A</v>
      </c>
    </row>
    <row r="646" spans="1:12" x14ac:dyDescent="0.25">
      <c r="A646" t="e">
        <f t="shared" si="15"/>
        <v>#N/A</v>
      </c>
      <c r="B646" s="1" t="e">
        <f>IF(A646&lt;&gt;"",VLOOKUP(A646,'Ket qua do'!$B$5:$CE$50000,2,TRUE),"")</f>
        <v>#N/A</v>
      </c>
      <c r="C646" s="19" t="e">
        <f>IF(A646&lt;&gt;"",VLOOKUP(B646,'Ket qua do'!$C$5:$AP$50000,$C$3,TRUE)*SQRT(3)*$C$11,"")</f>
        <v>#N/A</v>
      </c>
      <c r="D646" s="21" t="e">
        <f>IF(A646&lt;&gt;"",VLOOKUP(B646,'Ket qua do'!$C$5:$AP$50000,$D$3,TRUE),"")</f>
        <v>#N/A</v>
      </c>
      <c r="E646" s="21" t="e">
        <f>IF(A646&lt;&gt;"",VLOOKUP(B646,'Ket qua do'!$C$5:$AP$50000,$E$3,TRUE)*$C$12,"")</f>
        <v>#N/A</v>
      </c>
      <c r="F646" s="21" t="e">
        <f>IF(A646&lt;&gt;"",VLOOKUP(B646,'Ket qua do'!$C$5:$AP$50000,$F$3,TRUE),"")</f>
        <v>#N/A</v>
      </c>
      <c r="G646" s="21" t="e">
        <f>IF(A646&lt;&gt;"",VLOOKUP(B646,'Ket qua do'!$C$5:$AP$50000,$G$3,TRUE),"")</f>
        <v>#N/A</v>
      </c>
      <c r="H646" s="21" t="e">
        <f>IF(A646&lt;&gt;"",VLOOKUP(B646,'Ket qua do'!$C$5:$AP$50000,$H$3,TRUE),"")</f>
        <v>#N/A</v>
      </c>
      <c r="I646" s="21" t="e">
        <f>IF(A646&lt;&gt;"",VLOOKUP(B646,'Ket qua do'!$C$5:$AP$50000,$I$3,TRUE)*$E$9/1000,"")</f>
        <v>#N/A</v>
      </c>
      <c r="J646" s="21" t="e">
        <f>IF(A646&lt;&gt;"",VLOOKUP(B646,'Ket qua do'!$C$5:$AP$50000,$J$3,TRUE)*$E$9/1000,"")</f>
        <v>#N/A</v>
      </c>
      <c r="K646" s="21" t="e">
        <f>IF(A646&lt;&gt;"",VLOOKUP(B646,'Ket qua do'!$C$5:$AP$50000,$K$3,TRUE)*$E$9/1000,"")</f>
        <v>#N/A</v>
      </c>
      <c r="L646" s="21" t="e">
        <f>IF(A646&lt;&gt;"",VLOOKUP(B646,'Ket qua do'!$C$5:$AP$50000,$L$3,TRUE),"")</f>
        <v>#N/A</v>
      </c>
    </row>
    <row r="647" spans="1:12" x14ac:dyDescent="0.25">
      <c r="A647" t="e">
        <f t="shared" si="15"/>
        <v>#N/A</v>
      </c>
      <c r="B647" s="1" t="e">
        <f>IF(A647&lt;&gt;"",VLOOKUP(A647,'Ket qua do'!$B$5:$CE$50000,2,TRUE),"")</f>
        <v>#N/A</v>
      </c>
      <c r="C647" s="19" t="e">
        <f>IF(A647&lt;&gt;"",VLOOKUP(B647,'Ket qua do'!$C$5:$AP$50000,$C$3,TRUE)*SQRT(3)*$C$11,"")</f>
        <v>#N/A</v>
      </c>
      <c r="D647" s="21" t="e">
        <f>IF(A647&lt;&gt;"",VLOOKUP(B647,'Ket qua do'!$C$5:$AP$50000,$D$3,TRUE),"")</f>
        <v>#N/A</v>
      </c>
      <c r="E647" s="21" t="e">
        <f>IF(A647&lt;&gt;"",VLOOKUP(B647,'Ket qua do'!$C$5:$AP$50000,$E$3,TRUE)*$C$12,"")</f>
        <v>#N/A</v>
      </c>
      <c r="F647" s="21" t="e">
        <f>IF(A647&lt;&gt;"",VLOOKUP(B647,'Ket qua do'!$C$5:$AP$50000,$F$3,TRUE),"")</f>
        <v>#N/A</v>
      </c>
      <c r="G647" s="21" t="e">
        <f>IF(A647&lt;&gt;"",VLOOKUP(B647,'Ket qua do'!$C$5:$AP$50000,$G$3,TRUE),"")</f>
        <v>#N/A</v>
      </c>
      <c r="H647" s="21" t="e">
        <f>IF(A647&lt;&gt;"",VLOOKUP(B647,'Ket qua do'!$C$5:$AP$50000,$H$3,TRUE),"")</f>
        <v>#N/A</v>
      </c>
      <c r="I647" s="21" t="e">
        <f>IF(A647&lt;&gt;"",VLOOKUP(B647,'Ket qua do'!$C$5:$AP$50000,$I$3,TRUE)*$E$9/1000,"")</f>
        <v>#N/A</v>
      </c>
      <c r="J647" s="21" t="e">
        <f>IF(A647&lt;&gt;"",VLOOKUP(B647,'Ket qua do'!$C$5:$AP$50000,$J$3,TRUE)*$E$9/1000,"")</f>
        <v>#N/A</v>
      </c>
      <c r="K647" s="21" t="e">
        <f>IF(A647&lt;&gt;"",VLOOKUP(B647,'Ket qua do'!$C$5:$AP$50000,$K$3,TRUE)*$E$9/1000,"")</f>
        <v>#N/A</v>
      </c>
      <c r="L647" s="21" t="e">
        <f>IF(A647&lt;&gt;"",VLOOKUP(B647,'Ket qua do'!$C$5:$AP$50000,$L$3,TRUE),"")</f>
        <v>#N/A</v>
      </c>
    </row>
    <row r="648" spans="1:12" x14ac:dyDescent="0.25">
      <c r="A648" t="e">
        <f t="shared" si="15"/>
        <v>#N/A</v>
      </c>
      <c r="B648" s="1" t="e">
        <f>IF(A648&lt;&gt;"",VLOOKUP(A648,'Ket qua do'!$B$5:$CE$50000,2,TRUE),"")</f>
        <v>#N/A</v>
      </c>
      <c r="C648" s="19" t="e">
        <f>IF(A648&lt;&gt;"",VLOOKUP(B648,'Ket qua do'!$C$5:$AP$50000,$C$3,TRUE)*SQRT(3)*$C$11,"")</f>
        <v>#N/A</v>
      </c>
      <c r="D648" s="21" t="e">
        <f>IF(A648&lt;&gt;"",VLOOKUP(B648,'Ket qua do'!$C$5:$AP$50000,$D$3,TRUE),"")</f>
        <v>#N/A</v>
      </c>
      <c r="E648" s="21" t="e">
        <f>IF(A648&lt;&gt;"",VLOOKUP(B648,'Ket qua do'!$C$5:$AP$50000,$E$3,TRUE)*$C$12,"")</f>
        <v>#N/A</v>
      </c>
      <c r="F648" s="21" t="e">
        <f>IF(A648&lt;&gt;"",VLOOKUP(B648,'Ket qua do'!$C$5:$AP$50000,$F$3,TRUE),"")</f>
        <v>#N/A</v>
      </c>
      <c r="G648" s="21" t="e">
        <f>IF(A648&lt;&gt;"",VLOOKUP(B648,'Ket qua do'!$C$5:$AP$50000,$G$3,TRUE),"")</f>
        <v>#N/A</v>
      </c>
      <c r="H648" s="21" t="e">
        <f>IF(A648&lt;&gt;"",VLOOKUP(B648,'Ket qua do'!$C$5:$AP$50000,$H$3,TRUE),"")</f>
        <v>#N/A</v>
      </c>
      <c r="I648" s="21" t="e">
        <f>IF(A648&lt;&gt;"",VLOOKUP(B648,'Ket qua do'!$C$5:$AP$50000,$I$3,TRUE)*$E$9/1000,"")</f>
        <v>#N/A</v>
      </c>
      <c r="J648" s="21" t="e">
        <f>IF(A648&lt;&gt;"",VLOOKUP(B648,'Ket qua do'!$C$5:$AP$50000,$J$3,TRUE)*$E$9/1000,"")</f>
        <v>#N/A</v>
      </c>
      <c r="K648" s="21" t="e">
        <f>IF(A648&lt;&gt;"",VLOOKUP(B648,'Ket qua do'!$C$5:$AP$50000,$K$3,TRUE)*$E$9/1000,"")</f>
        <v>#N/A</v>
      </c>
      <c r="L648" s="21" t="e">
        <f>IF(A648&lt;&gt;"",VLOOKUP(B648,'Ket qua do'!$C$5:$AP$50000,$L$3,TRUE),"")</f>
        <v>#N/A</v>
      </c>
    </row>
    <row r="649" spans="1:12" x14ac:dyDescent="0.25">
      <c r="A649" t="e">
        <f t="shared" si="15"/>
        <v>#N/A</v>
      </c>
      <c r="B649" s="1" t="e">
        <f>IF(A649&lt;&gt;"",VLOOKUP(A649,'Ket qua do'!$B$5:$CE$50000,2,TRUE),"")</f>
        <v>#N/A</v>
      </c>
      <c r="C649" s="19" t="e">
        <f>IF(A649&lt;&gt;"",VLOOKUP(B649,'Ket qua do'!$C$5:$AP$50000,$C$3,TRUE)*SQRT(3)*$C$11,"")</f>
        <v>#N/A</v>
      </c>
      <c r="D649" s="21" t="e">
        <f>IF(A649&lt;&gt;"",VLOOKUP(B649,'Ket qua do'!$C$5:$AP$50000,$D$3,TRUE),"")</f>
        <v>#N/A</v>
      </c>
      <c r="E649" s="21" t="e">
        <f>IF(A649&lt;&gt;"",VLOOKUP(B649,'Ket qua do'!$C$5:$AP$50000,$E$3,TRUE)*$C$12,"")</f>
        <v>#N/A</v>
      </c>
      <c r="F649" s="21" t="e">
        <f>IF(A649&lt;&gt;"",VLOOKUP(B649,'Ket qua do'!$C$5:$AP$50000,$F$3,TRUE),"")</f>
        <v>#N/A</v>
      </c>
      <c r="G649" s="21" t="e">
        <f>IF(A649&lt;&gt;"",VLOOKUP(B649,'Ket qua do'!$C$5:$AP$50000,$G$3,TRUE),"")</f>
        <v>#N/A</v>
      </c>
      <c r="H649" s="21" t="e">
        <f>IF(A649&lt;&gt;"",VLOOKUP(B649,'Ket qua do'!$C$5:$AP$50000,$H$3,TRUE),"")</f>
        <v>#N/A</v>
      </c>
      <c r="I649" s="21" t="e">
        <f>IF(A649&lt;&gt;"",VLOOKUP(B649,'Ket qua do'!$C$5:$AP$50000,$I$3,TRUE)*$E$9/1000,"")</f>
        <v>#N/A</v>
      </c>
      <c r="J649" s="21" t="e">
        <f>IF(A649&lt;&gt;"",VLOOKUP(B649,'Ket qua do'!$C$5:$AP$50000,$J$3,TRUE)*$E$9/1000,"")</f>
        <v>#N/A</v>
      </c>
      <c r="K649" s="21" t="e">
        <f>IF(A649&lt;&gt;"",VLOOKUP(B649,'Ket qua do'!$C$5:$AP$50000,$K$3,TRUE)*$E$9/1000,"")</f>
        <v>#N/A</v>
      </c>
      <c r="L649" s="21" t="e">
        <f>IF(A649&lt;&gt;"",VLOOKUP(B649,'Ket qua do'!$C$5:$AP$50000,$L$3,TRUE),"")</f>
        <v>#N/A</v>
      </c>
    </row>
    <row r="650" spans="1:12" x14ac:dyDescent="0.25">
      <c r="A650" t="e">
        <f t="shared" si="15"/>
        <v>#N/A</v>
      </c>
      <c r="B650" s="1" t="e">
        <f>IF(A650&lt;&gt;"",VLOOKUP(A650,'Ket qua do'!$B$5:$CE$50000,2,TRUE),"")</f>
        <v>#N/A</v>
      </c>
      <c r="C650" s="19" t="e">
        <f>IF(A650&lt;&gt;"",VLOOKUP(B650,'Ket qua do'!$C$5:$AP$50000,$C$3,TRUE)*SQRT(3)*$C$11,"")</f>
        <v>#N/A</v>
      </c>
      <c r="D650" s="21" t="e">
        <f>IF(A650&lt;&gt;"",VLOOKUP(B650,'Ket qua do'!$C$5:$AP$50000,$D$3,TRUE),"")</f>
        <v>#N/A</v>
      </c>
      <c r="E650" s="21" t="e">
        <f>IF(A650&lt;&gt;"",VLOOKUP(B650,'Ket qua do'!$C$5:$AP$50000,$E$3,TRUE)*$C$12,"")</f>
        <v>#N/A</v>
      </c>
      <c r="F650" s="21" t="e">
        <f>IF(A650&lt;&gt;"",VLOOKUP(B650,'Ket qua do'!$C$5:$AP$50000,$F$3,TRUE),"")</f>
        <v>#N/A</v>
      </c>
      <c r="G650" s="21" t="e">
        <f>IF(A650&lt;&gt;"",VLOOKUP(B650,'Ket qua do'!$C$5:$AP$50000,$G$3,TRUE),"")</f>
        <v>#N/A</v>
      </c>
      <c r="H650" s="21" t="e">
        <f>IF(A650&lt;&gt;"",VLOOKUP(B650,'Ket qua do'!$C$5:$AP$50000,$H$3,TRUE),"")</f>
        <v>#N/A</v>
      </c>
      <c r="I650" s="21" t="e">
        <f>IF(A650&lt;&gt;"",VLOOKUP(B650,'Ket qua do'!$C$5:$AP$50000,$I$3,TRUE)*$E$9/1000,"")</f>
        <v>#N/A</v>
      </c>
      <c r="J650" s="21" t="e">
        <f>IF(A650&lt;&gt;"",VLOOKUP(B650,'Ket qua do'!$C$5:$AP$50000,$J$3,TRUE)*$E$9/1000,"")</f>
        <v>#N/A</v>
      </c>
      <c r="K650" s="21" t="e">
        <f>IF(A650&lt;&gt;"",VLOOKUP(B650,'Ket qua do'!$C$5:$AP$50000,$K$3,TRUE)*$E$9/1000,"")</f>
        <v>#N/A</v>
      </c>
      <c r="L650" s="21" t="e">
        <f>IF(A650&lt;&gt;"",VLOOKUP(B650,'Ket qua do'!$C$5:$AP$50000,$L$3,TRUE),"")</f>
        <v>#N/A</v>
      </c>
    </row>
    <row r="651" spans="1:12" x14ac:dyDescent="0.25">
      <c r="A651" t="e">
        <f t="shared" si="15"/>
        <v>#N/A</v>
      </c>
      <c r="B651" s="1" t="e">
        <f>IF(A651&lt;&gt;"",VLOOKUP(A651,'Ket qua do'!$B$5:$CE$50000,2,TRUE),"")</f>
        <v>#N/A</v>
      </c>
      <c r="C651" s="19" t="e">
        <f>IF(A651&lt;&gt;"",VLOOKUP(B651,'Ket qua do'!$C$5:$AP$50000,$C$3,TRUE)*SQRT(3)*$C$11,"")</f>
        <v>#N/A</v>
      </c>
      <c r="D651" s="21" t="e">
        <f>IF(A651&lt;&gt;"",VLOOKUP(B651,'Ket qua do'!$C$5:$AP$50000,$D$3,TRUE),"")</f>
        <v>#N/A</v>
      </c>
      <c r="E651" s="21" t="e">
        <f>IF(A651&lt;&gt;"",VLOOKUP(B651,'Ket qua do'!$C$5:$AP$50000,$E$3,TRUE)*$C$12,"")</f>
        <v>#N/A</v>
      </c>
      <c r="F651" s="21" t="e">
        <f>IF(A651&lt;&gt;"",VLOOKUP(B651,'Ket qua do'!$C$5:$AP$50000,$F$3,TRUE),"")</f>
        <v>#N/A</v>
      </c>
      <c r="G651" s="21" t="e">
        <f>IF(A651&lt;&gt;"",VLOOKUP(B651,'Ket qua do'!$C$5:$AP$50000,$G$3,TRUE),"")</f>
        <v>#N/A</v>
      </c>
      <c r="H651" s="21" t="e">
        <f>IF(A651&lt;&gt;"",VLOOKUP(B651,'Ket qua do'!$C$5:$AP$50000,$H$3,TRUE),"")</f>
        <v>#N/A</v>
      </c>
      <c r="I651" s="21" t="e">
        <f>IF(A651&lt;&gt;"",VLOOKUP(B651,'Ket qua do'!$C$5:$AP$50000,$I$3,TRUE)*$E$9/1000,"")</f>
        <v>#N/A</v>
      </c>
      <c r="J651" s="21" t="e">
        <f>IF(A651&lt;&gt;"",VLOOKUP(B651,'Ket qua do'!$C$5:$AP$50000,$J$3,TRUE)*$E$9/1000,"")</f>
        <v>#N/A</v>
      </c>
      <c r="K651" s="21" t="e">
        <f>IF(A651&lt;&gt;"",VLOOKUP(B651,'Ket qua do'!$C$5:$AP$50000,$K$3,TRUE)*$E$9/1000,"")</f>
        <v>#N/A</v>
      </c>
      <c r="L651" s="21" t="e">
        <f>IF(A651&lt;&gt;"",VLOOKUP(B651,'Ket qua do'!$C$5:$AP$50000,$L$3,TRUE),"")</f>
        <v>#N/A</v>
      </c>
    </row>
    <row r="652" spans="1:12" x14ac:dyDescent="0.25">
      <c r="A652" t="e">
        <f t="shared" si="15"/>
        <v>#N/A</v>
      </c>
      <c r="B652" s="1" t="e">
        <f>IF(A652&lt;&gt;"",VLOOKUP(A652,'Ket qua do'!$B$5:$CE$50000,2,TRUE),"")</f>
        <v>#N/A</v>
      </c>
      <c r="C652" s="19" t="e">
        <f>IF(A652&lt;&gt;"",VLOOKUP(B652,'Ket qua do'!$C$5:$AP$50000,$C$3,TRUE)*SQRT(3)*$C$11,"")</f>
        <v>#N/A</v>
      </c>
      <c r="D652" s="21" t="e">
        <f>IF(A652&lt;&gt;"",VLOOKUP(B652,'Ket qua do'!$C$5:$AP$50000,$D$3,TRUE),"")</f>
        <v>#N/A</v>
      </c>
      <c r="E652" s="21" t="e">
        <f>IF(A652&lt;&gt;"",VLOOKUP(B652,'Ket qua do'!$C$5:$AP$50000,$E$3,TRUE)*$C$12,"")</f>
        <v>#N/A</v>
      </c>
      <c r="F652" s="21" t="e">
        <f>IF(A652&lt;&gt;"",VLOOKUP(B652,'Ket qua do'!$C$5:$AP$50000,$F$3,TRUE),"")</f>
        <v>#N/A</v>
      </c>
      <c r="G652" s="21" t="e">
        <f>IF(A652&lt;&gt;"",VLOOKUP(B652,'Ket qua do'!$C$5:$AP$50000,$G$3,TRUE),"")</f>
        <v>#N/A</v>
      </c>
      <c r="H652" s="21" t="e">
        <f>IF(A652&lt;&gt;"",VLOOKUP(B652,'Ket qua do'!$C$5:$AP$50000,$H$3,TRUE),"")</f>
        <v>#N/A</v>
      </c>
      <c r="I652" s="21" t="e">
        <f>IF(A652&lt;&gt;"",VLOOKUP(B652,'Ket qua do'!$C$5:$AP$50000,$I$3,TRUE)*$E$9/1000,"")</f>
        <v>#N/A</v>
      </c>
      <c r="J652" s="21" t="e">
        <f>IF(A652&lt;&gt;"",VLOOKUP(B652,'Ket qua do'!$C$5:$AP$50000,$J$3,TRUE)*$E$9/1000,"")</f>
        <v>#N/A</v>
      </c>
      <c r="K652" s="21" t="e">
        <f>IF(A652&lt;&gt;"",VLOOKUP(B652,'Ket qua do'!$C$5:$AP$50000,$K$3,TRUE)*$E$9/1000,"")</f>
        <v>#N/A</v>
      </c>
      <c r="L652" s="21" t="e">
        <f>IF(A652&lt;&gt;"",VLOOKUP(B652,'Ket qua do'!$C$5:$AP$50000,$L$3,TRUE),"")</f>
        <v>#N/A</v>
      </c>
    </row>
    <row r="653" spans="1:12" x14ac:dyDescent="0.25">
      <c r="A653" t="e">
        <f t="shared" si="15"/>
        <v>#N/A</v>
      </c>
      <c r="B653" s="1" t="e">
        <f>IF(A653&lt;&gt;"",VLOOKUP(A653,'Ket qua do'!$B$5:$CE$50000,2,TRUE),"")</f>
        <v>#N/A</v>
      </c>
      <c r="C653" s="19" t="e">
        <f>IF(A653&lt;&gt;"",VLOOKUP(B653,'Ket qua do'!$C$5:$AP$50000,$C$3,TRUE)*SQRT(3)*$C$11,"")</f>
        <v>#N/A</v>
      </c>
      <c r="D653" s="21" t="e">
        <f>IF(A653&lt;&gt;"",VLOOKUP(B653,'Ket qua do'!$C$5:$AP$50000,$D$3,TRUE),"")</f>
        <v>#N/A</v>
      </c>
      <c r="E653" s="21" t="e">
        <f>IF(A653&lt;&gt;"",VLOOKUP(B653,'Ket qua do'!$C$5:$AP$50000,$E$3,TRUE)*$C$12,"")</f>
        <v>#N/A</v>
      </c>
      <c r="F653" s="21" t="e">
        <f>IF(A653&lt;&gt;"",VLOOKUP(B653,'Ket qua do'!$C$5:$AP$50000,$F$3,TRUE),"")</f>
        <v>#N/A</v>
      </c>
      <c r="G653" s="21" t="e">
        <f>IF(A653&lt;&gt;"",VLOOKUP(B653,'Ket qua do'!$C$5:$AP$50000,$G$3,TRUE),"")</f>
        <v>#N/A</v>
      </c>
      <c r="H653" s="21" t="e">
        <f>IF(A653&lt;&gt;"",VLOOKUP(B653,'Ket qua do'!$C$5:$AP$50000,$H$3,TRUE),"")</f>
        <v>#N/A</v>
      </c>
      <c r="I653" s="21" t="e">
        <f>IF(A653&lt;&gt;"",VLOOKUP(B653,'Ket qua do'!$C$5:$AP$50000,$I$3,TRUE)*$E$9/1000,"")</f>
        <v>#N/A</v>
      </c>
      <c r="J653" s="21" t="e">
        <f>IF(A653&lt;&gt;"",VLOOKUP(B653,'Ket qua do'!$C$5:$AP$50000,$J$3,TRUE)*$E$9/1000,"")</f>
        <v>#N/A</v>
      </c>
      <c r="K653" s="21" t="e">
        <f>IF(A653&lt;&gt;"",VLOOKUP(B653,'Ket qua do'!$C$5:$AP$50000,$K$3,TRUE)*$E$9/1000,"")</f>
        <v>#N/A</v>
      </c>
      <c r="L653" s="21" t="e">
        <f>IF(A653&lt;&gt;"",VLOOKUP(B653,'Ket qua do'!$C$5:$AP$50000,$L$3,TRUE),"")</f>
        <v>#N/A</v>
      </c>
    </row>
    <row r="654" spans="1:12" x14ac:dyDescent="0.25">
      <c r="A654" t="e">
        <f t="shared" si="15"/>
        <v>#N/A</v>
      </c>
      <c r="B654" s="1" t="e">
        <f>IF(A654&lt;&gt;"",VLOOKUP(A654,'Ket qua do'!$B$5:$CE$50000,2,TRUE),"")</f>
        <v>#N/A</v>
      </c>
      <c r="C654" s="19" t="e">
        <f>IF(A654&lt;&gt;"",VLOOKUP(B654,'Ket qua do'!$C$5:$AP$50000,$C$3,TRUE)*SQRT(3)*$C$11,"")</f>
        <v>#N/A</v>
      </c>
      <c r="D654" s="21" t="e">
        <f>IF(A654&lt;&gt;"",VLOOKUP(B654,'Ket qua do'!$C$5:$AP$50000,$D$3,TRUE),"")</f>
        <v>#N/A</v>
      </c>
      <c r="E654" s="21" t="e">
        <f>IF(A654&lt;&gt;"",VLOOKUP(B654,'Ket qua do'!$C$5:$AP$50000,$E$3,TRUE)*$C$12,"")</f>
        <v>#N/A</v>
      </c>
      <c r="F654" s="21" t="e">
        <f>IF(A654&lt;&gt;"",VLOOKUP(B654,'Ket qua do'!$C$5:$AP$50000,$F$3,TRUE),"")</f>
        <v>#N/A</v>
      </c>
      <c r="G654" s="21" t="e">
        <f>IF(A654&lt;&gt;"",VLOOKUP(B654,'Ket qua do'!$C$5:$AP$50000,$G$3,TRUE),"")</f>
        <v>#N/A</v>
      </c>
      <c r="H654" s="21" t="e">
        <f>IF(A654&lt;&gt;"",VLOOKUP(B654,'Ket qua do'!$C$5:$AP$50000,$H$3,TRUE),"")</f>
        <v>#N/A</v>
      </c>
      <c r="I654" s="21" t="e">
        <f>IF(A654&lt;&gt;"",VLOOKUP(B654,'Ket qua do'!$C$5:$AP$50000,$I$3,TRUE)*$E$9/1000,"")</f>
        <v>#N/A</v>
      </c>
      <c r="J654" s="21" t="e">
        <f>IF(A654&lt;&gt;"",VLOOKUP(B654,'Ket qua do'!$C$5:$AP$50000,$J$3,TRUE)*$E$9/1000,"")</f>
        <v>#N/A</v>
      </c>
      <c r="K654" s="21" t="e">
        <f>IF(A654&lt;&gt;"",VLOOKUP(B654,'Ket qua do'!$C$5:$AP$50000,$K$3,TRUE)*$E$9/1000,"")</f>
        <v>#N/A</v>
      </c>
      <c r="L654" s="21" t="e">
        <f>IF(A654&lt;&gt;"",VLOOKUP(B654,'Ket qua do'!$C$5:$AP$50000,$L$3,TRUE),"")</f>
        <v>#N/A</v>
      </c>
    </row>
    <row r="655" spans="1:12" x14ac:dyDescent="0.25">
      <c r="A655" t="e">
        <f t="shared" si="15"/>
        <v>#N/A</v>
      </c>
      <c r="B655" s="1" t="e">
        <f>IF(A655&lt;&gt;"",VLOOKUP(A655,'Ket qua do'!$B$5:$CE$50000,2,TRUE),"")</f>
        <v>#N/A</v>
      </c>
      <c r="C655" s="19" t="e">
        <f>IF(A655&lt;&gt;"",VLOOKUP(B655,'Ket qua do'!$C$5:$AP$50000,$C$3,TRUE)*SQRT(3)*$C$11,"")</f>
        <v>#N/A</v>
      </c>
      <c r="D655" s="21" t="e">
        <f>IF(A655&lt;&gt;"",VLOOKUP(B655,'Ket qua do'!$C$5:$AP$50000,$D$3,TRUE),"")</f>
        <v>#N/A</v>
      </c>
      <c r="E655" s="21" t="e">
        <f>IF(A655&lt;&gt;"",VLOOKUP(B655,'Ket qua do'!$C$5:$AP$50000,$E$3,TRUE)*$C$12,"")</f>
        <v>#N/A</v>
      </c>
      <c r="F655" s="21" t="e">
        <f>IF(A655&lt;&gt;"",VLOOKUP(B655,'Ket qua do'!$C$5:$AP$50000,$F$3,TRUE),"")</f>
        <v>#N/A</v>
      </c>
      <c r="G655" s="21" t="e">
        <f>IF(A655&lt;&gt;"",VLOOKUP(B655,'Ket qua do'!$C$5:$AP$50000,$G$3,TRUE),"")</f>
        <v>#N/A</v>
      </c>
      <c r="H655" s="21" t="e">
        <f>IF(A655&lt;&gt;"",VLOOKUP(B655,'Ket qua do'!$C$5:$AP$50000,$H$3,TRUE),"")</f>
        <v>#N/A</v>
      </c>
      <c r="I655" s="21" t="e">
        <f>IF(A655&lt;&gt;"",VLOOKUP(B655,'Ket qua do'!$C$5:$AP$50000,$I$3,TRUE)*$E$9/1000,"")</f>
        <v>#N/A</v>
      </c>
      <c r="J655" s="21" t="e">
        <f>IF(A655&lt;&gt;"",VLOOKUP(B655,'Ket qua do'!$C$5:$AP$50000,$J$3,TRUE)*$E$9/1000,"")</f>
        <v>#N/A</v>
      </c>
      <c r="K655" s="21" t="e">
        <f>IF(A655&lt;&gt;"",VLOOKUP(B655,'Ket qua do'!$C$5:$AP$50000,$K$3,TRUE)*$E$9/1000,"")</f>
        <v>#N/A</v>
      </c>
      <c r="L655" s="21" t="e">
        <f>IF(A655&lt;&gt;"",VLOOKUP(B655,'Ket qua do'!$C$5:$AP$50000,$L$3,TRUE),"")</f>
        <v>#N/A</v>
      </c>
    </row>
    <row r="656" spans="1:12" x14ac:dyDescent="0.25">
      <c r="A656" t="e">
        <f t="shared" si="15"/>
        <v>#N/A</v>
      </c>
      <c r="B656" s="1" t="e">
        <f>IF(A656&lt;&gt;"",VLOOKUP(A656,'Ket qua do'!$B$5:$CE$50000,2,TRUE),"")</f>
        <v>#N/A</v>
      </c>
      <c r="C656" s="19" t="e">
        <f>IF(A656&lt;&gt;"",VLOOKUP(B656,'Ket qua do'!$C$5:$AP$50000,$C$3,TRUE)*SQRT(3)*$C$11,"")</f>
        <v>#N/A</v>
      </c>
      <c r="D656" s="21" t="e">
        <f>IF(A656&lt;&gt;"",VLOOKUP(B656,'Ket qua do'!$C$5:$AP$50000,$D$3,TRUE),"")</f>
        <v>#N/A</v>
      </c>
      <c r="E656" s="21" t="e">
        <f>IF(A656&lt;&gt;"",VLOOKUP(B656,'Ket qua do'!$C$5:$AP$50000,$E$3,TRUE)*$C$12,"")</f>
        <v>#N/A</v>
      </c>
      <c r="F656" s="21" t="e">
        <f>IF(A656&lt;&gt;"",VLOOKUP(B656,'Ket qua do'!$C$5:$AP$50000,$F$3,TRUE),"")</f>
        <v>#N/A</v>
      </c>
      <c r="G656" s="21" t="e">
        <f>IF(A656&lt;&gt;"",VLOOKUP(B656,'Ket qua do'!$C$5:$AP$50000,$G$3,TRUE),"")</f>
        <v>#N/A</v>
      </c>
      <c r="H656" s="21" t="e">
        <f>IF(A656&lt;&gt;"",VLOOKUP(B656,'Ket qua do'!$C$5:$AP$50000,$H$3,TRUE),"")</f>
        <v>#N/A</v>
      </c>
      <c r="I656" s="21" t="e">
        <f>IF(A656&lt;&gt;"",VLOOKUP(B656,'Ket qua do'!$C$5:$AP$50000,$I$3,TRUE)*$E$9/1000,"")</f>
        <v>#N/A</v>
      </c>
      <c r="J656" s="21" t="e">
        <f>IF(A656&lt;&gt;"",VLOOKUP(B656,'Ket qua do'!$C$5:$AP$50000,$J$3,TRUE)*$E$9/1000,"")</f>
        <v>#N/A</v>
      </c>
      <c r="K656" s="21" t="e">
        <f>IF(A656&lt;&gt;"",VLOOKUP(B656,'Ket qua do'!$C$5:$AP$50000,$K$3,TRUE)*$E$9/1000,"")</f>
        <v>#N/A</v>
      </c>
      <c r="L656" s="21" t="e">
        <f>IF(A656&lt;&gt;"",VLOOKUP(B656,'Ket qua do'!$C$5:$AP$50000,$L$3,TRUE),"")</f>
        <v>#N/A</v>
      </c>
    </row>
    <row r="657" spans="1:12" x14ac:dyDescent="0.25">
      <c r="A657" t="e">
        <f t="shared" si="15"/>
        <v>#N/A</v>
      </c>
      <c r="B657" s="1" t="e">
        <f>IF(A657&lt;&gt;"",VLOOKUP(A657,'Ket qua do'!$B$5:$CE$50000,2,TRUE),"")</f>
        <v>#N/A</v>
      </c>
      <c r="C657" s="19" t="e">
        <f>IF(A657&lt;&gt;"",VLOOKUP(B657,'Ket qua do'!$C$5:$AP$50000,$C$3,TRUE)*SQRT(3)*$C$11,"")</f>
        <v>#N/A</v>
      </c>
      <c r="D657" s="21" t="e">
        <f>IF(A657&lt;&gt;"",VLOOKUP(B657,'Ket qua do'!$C$5:$AP$50000,$D$3,TRUE),"")</f>
        <v>#N/A</v>
      </c>
      <c r="E657" s="21" t="e">
        <f>IF(A657&lt;&gt;"",VLOOKUP(B657,'Ket qua do'!$C$5:$AP$50000,$E$3,TRUE)*$C$12,"")</f>
        <v>#N/A</v>
      </c>
      <c r="F657" s="21" t="e">
        <f>IF(A657&lt;&gt;"",VLOOKUP(B657,'Ket qua do'!$C$5:$AP$50000,$F$3,TRUE),"")</f>
        <v>#N/A</v>
      </c>
      <c r="G657" s="21" t="e">
        <f>IF(A657&lt;&gt;"",VLOOKUP(B657,'Ket qua do'!$C$5:$AP$50000,$G$3,TRUE),"")</f>
        <v>#N/A</v>
      </c>
      <c r="H657" s="21" t="e">
        <f>IF(A657&lt;&gt;"",VLOOKUP(B657,'Ket qua do'!$C$5:$AP$50000,$H$3,TRUE),"")</f>
        <v>#N/A</v>
      </c>
      <c r="I657" s="21" t="e">
        <f>IF(A657&lt;&gt;"",VLOOKUP(B657,'Ket qua do'!$C$5:$AP$50000,$I$3,TRUE)*$E$9/1000,"")</f>
        <v>#N/A</v>
      </c>
      <c r="J657" s="21" t="e">
        <f>IF(A657&lt;&gt;"",VLOOKUP(B657,'Ket qua do'!$C$5:$AP$50000,$J$3,TRUE)*$E$9/1000,"")</f>
        <v>#N/A</v>
      </c>
      <c r="K657" s="21" t="e">
        <f>IF(A657&lt;&gt;"",VLOOKUP(B657,'Ket qua do'!$C$5:$AP$50000,$K$3,TRUE)*$E$9/1000,"")</f>
        <v>#N/A</v>
      </c>
      <c r="L657" s="21" t="e">
        <f>IF(A657&lt;&gt;"",VLOOKUP(B657,'Ket qua do'!$C$5:$AP$50000,$L$3,TRUE),"")</f>
        <v>#N/A</v>
      </c>
    </row>
    <row r="658" spans="1:12" x14ac:dyDescent="0.25">
      <c r="A658" t="e">
        <f t="shared" si="15"/>
        <v>#N/A</v>
      </c>
      <c r="B658" s="1" t="e">
        <f>IF(A658&lt;&gt;"",VLOOKUP(A658,'Ket qua do'!$B$5:$CE$50000,2,TRUE),"")</f>
        <v>#N/A</v>
      </c>
      <c r="C658" s="19" t="e">
        <f>IF(A658&lt;&gt;"",VLOOKUP(B658,'Ket qua do'!$C$5:$AP$50000,$C$3,TRUE)*SQRT(3)*$C$11,"")</f>
        <v>#N/A</v>
      </c>
      <c r="D658" s="21" t="e">
        <f>IF(A658&lt;&gt;"",VLOOKUP(B658,'Ket qua do'!$C$5:$AP$50000,$D$3,TRUE),"")</f>
        <v>#N/A</v>
      </c>
      <c r="E658" s="21" t="e">
        <f>IF(A658&lt;&gt;"",VLOOKUP(B658,'Ket qua do'!$C$5:$AP$50000,$E$3,TRUE)*$C$12,"")</f>
        <v>#N/A</v>
      </c>
      <c r="F658" s="21" t="e">
        <f>IF(A658&lt;&gt;"",VLOOKUP(B658,'Ket qua do'!$C$5:$AP$50000,$F$3,TRUE),"")</f>
        <v>#N/A</v>
      </c>
      <c r="G658" s="21" t="e">
        <f>IF(A658&lt;&gt;"",VLOOKUP(B658,'Ket qua do'!$C$5:$AP$50000,$G$3,TRUE),"")</f>
        <v>#N/A</v>
      </c>
      <c r="H658" s="21" t="e">
        <f>IF(A658&lt;&gt;"",VLOOKUP(B658,'Ket qua do'!$C$5:$AP$50000,$H$3,TRUE),"")</f>
        <v>#N/A</v>
      </c>
      <c r="I658" s="21" t="e">
        <f>IF(A658&lt;&gt;"",VLOOKUP(B658,'Ket qua do'!$C$5:$AP$50000,$I$3,TRUE)*$E$9/1000,"")</f>
        <v>#N/A</v>
      </c>
      <c r="J658" s="21" t="e">
        <f>IF(A658&lt;&gt;"",VLOOKUP(B658,'Ket qua do'!$C$5:$AP$50000,$J$3,TRUE)*$E$9/1000,"")</f>
        <v>#N/A</v>
      </c>
      <c r="K658" s="21" t="e">
        <f>IF(A658&lt;&gt;"",VLOOKUP(B658,'Ket qua do'!$C$5:$AP$50000,$K$3,TRUE)*$E$9/1000,"")</f>
        <v>#N/A</v>
      </c>
      <c r="L658" s="21" t="e">
        <f>IF(A658&lt;&gt;"",VLOOKUP(B658,'Ket qua do'!$C$5:$AP$50000,$L$3,TRUE),"")</f>
        <v>#N/A</v>
      </c>
    </row>
    <row r="659" spans="1:12" x14ac:dyDescent="0.25">
      <c r="A659" t="e">
        <f t="shared" si="15"/>
        <v>#N/A</v>
      </c>
      <c r="B659" s="1" t="e">
        <f>IF(A659&lt;&gt;"",VLOOKUP(A659,'Ket qua do'!$B$5:$CE$50000,2,TRUE),"")</f>
        <v>#N/A</v>
      </c>
      <c r="C659" s="19" t="e">
        <f>IF(A659&lt;&gt;"",VLOOKUP(B659,'Ket qua do'!$C$5:$AP$50000,$C$3,TRUE)*SQRT(3)*$C$11,"")</f>
        <v>#N/A</v>
      </c>
      <c r="D659" s="21" t="e">
        <f>IF(A659&lt;&gt;"",VLOOKUP(B659,'Ket qua do'!$C$5:$AP$50000,$D$3,TRUE),"")</f>
        <v>#N/A</v>
      </c>
      <c r="E659" s="21" t="e">
        <f>IF(A659&lt;&gt;"",VLOOKUP(B659,'Ket qua do'!$C$5:$AP$50000,$E$3,TRUE)*$C$12,"")</f>
        <v>#N/A</v>
      </c>
      <c r="F659" s="21" t="e">
        <f>IF(A659&lt;&gt;"",VLOOKUP(B659,'Ket qua do'!$C$5:$AP$50000,$F$3,TRUE),"")</f>
        <v>#N/A</v>
      </c>
      <c r="G659" s="21" t="e">
        <f>IF(A659&lt;&gt;"",VLOOKUP(B659,'Ket qua do'!$C$5:$AP$50000,$G$3,TRUE),"")</f>
        <v>#N/A</v>
      </c>
      <c r="H659" s="21" t="e">
        <f>IF(A659&lt;&gt;"",VLOOKUP(B659,'Ket qua do'!$C$5:$AP$50000,$H$3,TRUE),"")</f>
        <v>#N/A</v>
      </c>
      <c r="I659" s="21" t="e">
        <f>IF(A659&lt;&gt;"",VLOOKUP(B659,'Ket qua do'!$C$5:$AP$50000,$I$3,TRUE)*$E$9/1000,"")</f>
        <v>#N/A</v>
      </c>
      <c r="J659" s="21" t="e">
        <f>IF(A659&lt;&gt;"",VLOOKUP(B659,'Ket qua do'!$C$5:$AP$50000,$J$3,TRUE)*$E$9/1000,"")</f>
        <v>#N/A</v>
      </c>
      <c r="K659" s="21" t="e">
        <f>IF(A659&lt;&gt;"",VLOOKUP(B659,'Ket qua do'!$C$5:$AP$50000,$K$3,TRUE)*$E$9/1000,"")</f>
        <v>#N/A</v>
      </c>
      <c r="L659" s="21" t="e">
        <f>IF(A659&lt;&gt;"",VLOOKUP(B659,'Ket qua do'!$C$5:$AP$50000,$L$3,TRUE),"")</f>
        <v>#N/A</v>
      </c>
    </row>
    <row r="660" spans="1:12" x14ac:dyDescent="0.25">
      <c r="A660" t="e">
        <f t="shared" si="15"/>
        <v>#N/A</v>
      </c>
      <c r="B660" s="1" t="e">
        <f>IF(A660&lt;&gt;"",VLOOKUP(A660,'Ket qua do'!$B$5:$CE$50000,2,TRUE),"")</f>
        <v>#N/A</v>
      </c>
      <c r="C660" s="19" t="e">
        <f>IF(A660&lt;&gt;"",VLOOKUP(B660,'Ket qua do'!$C$5:$AP$50000,$C$3,TRUE)*SQRT(3)*$C$11,"")</f>
        <v>#N/A</v>
      </c>
      <c r="D660" s="21" t="e">
        <f>IF(A660&lt;&gt;"",VLOOKUP(B660,'Ket qua do'!$C$5:$AP$50000,$D$3,TRUE),"")</f>
        <v>#N/A</v>
      </c>
      <c r="E660" s="21" t="e">
        <f>IF(A660&lt;&gt;"",VLOOKUP(B660,'Ket qua do'!$C$5:$AP$50000,$E$3,TRUE)*$C$12,"")</f>
        <v>#N/A</v>
      </c>
      <c r="F660" s="21" t="e">
        <f>IF(A660&lt;&gt;"",VLOOKUP(B660,'Ket qua do'!$C$5:$AP$50000,$F$3,TRUE),"")</f>
        <v>#N/A</v>
      </c>
      <c r="G660" s="21" t="e">
        <f>IF(A660&lt;&gt;"",VLOOKUP(B660,'Ket qua do'!$C$5:$AP$50000,$G$3,TRUE),"")</f>
        <v>#N/A</v>
      </c>
      <c r="H660" s="21" t="e">
        <f>IF(A660&lt;&gt;"",VLOOKUP(B660,'Ket qua do'!$C$5:$AP$50000,$H$3,TRUE),"")</f>
        <v>#N/A</v>
      </c>
      <c r="I660" s="21" t="e">
        <f>IF(A660&lt;&gt;"",VLOOKUP(B660,'Ket qua do'!$C$5:$AP$50000,$I$3,TRUE)*$E$9/1000,"")</f>
        <v>#N/A</v>
      </c>
      <c r="J660" s="21" t="e">
        <f>IF(A660&lt;&gt;"",VLOOKUP(B660,'Ket qua do'!$C$5:$AP$50000,$J$3,TRUE)*$E$9/1000,"")</f>
        <v>#N/A</v>
      </c>
      <c r="K660" s="21" t="e">
        <f>IF(A660&lt;&gt;"",VLOOKUP(B660,'Ket qua do'!$C$5:$AP$50000,$K$3,TRUE)*$E$9/1000,"")</f>
        <v>#N/A</v>
      </c>
      <c r="L660" s="21" t="e">
        <f>IF(A660&lt;&gt;"",VLOOKUP(B660,'Ket qua do'!$C$5:$AP$50000,$L$3,TRUE),"")</f>
        <v>#N/A</v>
      </c>
    </row>
    <row r="661" spans="1:12" x14ac:dyDescent="0.25">
      <c r="A661" t="e">
        <f t="shared" si="15"/>
        <v>#N/A</v>
      </c>
      <c r="B661" s="1" t="e">
        <f>IF(A661&lt;&gt;"",VLOOKUP(A661,'Ket qua do'!$B$5:$CE$50000,2,TRUE),"")</f>
        <v>#N/A</v>
      </c>
      <c r="C661" s="19" t="e">
        <f>IF(A661&lt;&gt;"",VLOOKUP(B661,'Ket qua do'!$C$5:$AP$50000,$C$3,TRUE)*SQRT(3)*$C$11,"")</f>
        <v>#N/A</v>
      </c>
      <c r="D661" s="21" t="e">
        <f>IF(A661&lt;&gt;"",VLOOKUP(B661,'Ket qua do'!$C$5:$AP$50000,$D$3,TRUE),"")</f>
        <v>#N/A</v>
      </c>
      <c r="E661" s="21" t="e">
        <f>IF(A661&lt;&gt;"",VLOOKUP(B661,'Ket qua do'!$C$5:$AP$50000,$E$3,TRUE)*$C$12,"")</f>
        <v>#N/A</v>
      </c>
      <c r="F661" s="21" t="e">
        <f>IF(A661&lt;&gt;"",VLOOKUP(B661,'Ket qua do'!$C$5:$AP$50000,$F$3,TRUE),"")</f>
        <v>#N/A</v>
      </c>
      <c r="G661" s="21" t="e">
        <f>IF(A661&lt;&gt;"",VLOOKUP(B661,'Ket qua do'!$C$5:$AP$50000,$G$3,TRUE),"")</f>
        <v>#N/A</v>
      </c>
      <c r="H661" s="21" t="e">
        <f>IF(A661&lt;&gt;"",VLOOKUP(B661,'Ket qua do'!$C$5:$AP$50000,$H$3,TRUE),"")</f>
        <v>#N/A</v>
      </c>
      <c r="I661" s="21" t="e">
        <f>IF(A661&lt;&gt;"",VLOOKUP(B661,'Ket qua do'!$C$5:$AP$50000,$I$3,TRUE)*$E$9/1000,"")</f>
        <v>#N/A</v>
      </c>
      <c r="J661" s="21" t="e">
        <f>IF(A661&lt;&gt;"",VLOOKUP(B661,'Ket qua do'!$C$5:$AP$50000,$J$3,TRUE)*$E$9/1000,"")</f>
        <v>#N/A</v>
      </c>
      <c r="K661" s="21" t="e">
        <f>IF(A661&lt;&gt;"",VLOOKUP(B661,'Ket qua do'!$C$5:$AP$50000,$K$3,TRUE)*$E$9/1000,"")</f>
        <v>#N/A</v>
      </c>
      <c r="L661" s="21" t="e">
        <f>IF(A661&lt;&gt;"",VLOOKUP(B661,'Ket qua do'!$C$5:$AP$50000,$L$3,TRUE),"")</f>
        <v>#N/A</v>
      </c>
    </row>
    <row r="662" spans="1:12" x14ac:dyDescent="0.25">
      <c r="A662" t="e">
        <f t="shared" si="15"/>
        <v>#N/A</v>
      </c>
      <c r="B662" s="1" t="e">
        <f>IF(A662&lt;&gt;"",VLOOKUP(A662,'Ket qua do'!$B$5:$CE$50000,2,TRUE),"")</f>
        <v>#N/A</v>
      </c>
      <c r="C662" s="19" t="e">
        <f>IF(A662&lt;&gt;"",VLOOKUP(B662,'Ket qua do'!$C$5:$AP$50000,$C$3,TRUE)*SQRT(3)*$C$11,"")</f>
        <v>#N/A</v>
      </c>
      <c r="D662" s="21" t="e">
        <f>IF(A662&lt;&gt;"",VLOOKUP(B662,'Ket qua do'!$C$5:$AP$50000,$D$3,TRUE),"")</f>
        <v>#N/A</v>
      </c>
      <c r="E662" s="21" t="e">
        <f>IF(A662&lt;&gt;"",VLOOKUP(B662,'Ket qua do'!$C$5:$AP$50000,$E$3,TRUE)*$C$12,"")</f>
        <v>#N/A</v>
      </c>
      <c r="F662" s="21" t="e">
        <f>IF(A662&lt;&gt;"",VLOOKUP(B662,'Ket qua do'!$C$5:$AP$50000,$F$3,TRUE),"")</f>
        <v>#N/A</v>
      </c>
      <c r="G662" s="21" t="e">
        <f>IF(A662&lt;&gt;"",VLOOKUP(B662,'Ket qua do'!$C$5:$AP$50000,$G$3,TRUE),"")</f>
        <v>#N/A</v>
      </c>
      <c r="H662" s="21" t="e">
        <f>IF(A662&lt;&gt;"",VLOOKUP(B662,'Ket qua do'!$C$5:$AP$50000,$H$3,TRUE),"")</f>
        <v>#N/A</v>
      </c>
      <c r="I662" s="21" t="e">
        <f>IF(A662&lt;&gt;"",VLOOKUP(B662,'Ket qua do'!$C$5:$AP$50000,$I$3,TRUE)*$E$9/1000,"")</f>
        <v>#N/A</v>
      </c>
      <c r="J662" s="21" t="e">
        <f>IF(A662&lt;&gt;"",VLOOKUP(B662,'Ket qua do'!$C$5:$AP$50000,$J$3,TRUE)*$E$9/1000,"")</f>
        <v>#N/A</v>
      </c>
      <c r="K662" s="21" t="e">
        <f>IF(A662&lt;&gt;"",VLOOKUP(B662,'Ket qua do'!$C$5:$AP$50000,$K$3,TRUE)*$E$9/1000,"")</f>
        <v>#N/A</v>
      </c>
      <c r="L662" s="21" t="e">
        <f>IF(A662&lt;&gt;"",VLOOKUP(B662,'Ket qua do'!$C$5:$AP$50000,$L$3,TRUE),"")</f>
        <v>#N/A</v>
      </c>
    </row>
    <row r="663" spans="1:12" x14ac:dyDescent="0.25">
      <c r="A663" t="e">
        <f t="shared" si="15"/>
        <v>#N/A</v>
      </c>
      <c r="B663" s="1" t="e">
        <f>IF(A663&lt;&gt;"",VLOOKUP(A663,'Ket qua do'!$B$5:$CE$50000,2,TRUE),"")</f>
        <v>#N/A</v>
      </c>
      <c r="C663" s="19" t="e">
        <f>IF(A663&lt;&gt;"",VLOOKUP(B663,'Ket qua do'!$C$5:$AP$50000,$C$3,TRUE)*SQRT(3)*$C$11,"")</f>
        <v>#N/A</v>
      </c>
      <c r="D663" s="21" t="e">
        <f>IF(A663&lt;&gt;"",VLOOKUP(B663,'Ket qua do'!$C$5:$AP$50000,$D$3,TRUE),"")</f>
        <v>#N/A</v>
      </c>
      <c r="E663" s="21" t="e">
        <f>IF(A663&lt;&gt;"",VLOOKUP(B663,'Ket qua do'!$C$5:$AP$50000,$E$3,TRUE)*$C$12,"")</f>
        <v>#N/A</v>
      </c>
      <c r="F663" s="21" t="e">
        <f>IF(A663&lt;&gt;"",VLOOKUP(B663,'Ket qua do'!$C$5:$AP$50000,$F$3,TRUE),"")</f>
        <v>#N/A</v>
      </c>
      <c r="G663" s="21" t="e">
        <f>IF(A663&lt;&gt;"",VLOOKUP(B663,'Ket qua do'!$C$5:$AP$50000,$G$3,TRUE),"")</f>
        <v>#N/A</v>
      </c>
      <c r="H663" s="21" t="e">
        <f>IF(A663&lt;&gt;"",VLOOKUP(B663,'Ket qua do'!$C$5:$AP$50000,$H$3,TRUE),"")</f>
        <v>#N/A</v>
      </c>
      <c r="I663" s="21" t="e">
        <f>IF(A663&lt;&gt;"",VLOOKUP(B663,'Ket qua do'!$C$5:$AP$50000,$I$3,TRUE)*$E$9/1000,"")</f>
        <v>#N/A</v>
      </c>
      <c r="J663" s="21" t="e">
        <f>IF(A663&lt;&gt;"",VLOOKUP(B663,'Ket qua do'!$C$5:$AP$50000,$J$3,TRUE)*$E$9/1000,"")</f>
        <v>#N/A</v>
      </c>
      <c r="K663" s="21" t="e">
        <f>IF(A663&lt;&gt;"",VLOOKUP(B663,'Ket qua do'!$C$5:$AP$50000,$K$3,TRUE)*$E$9/1000,"")</f>
        <v>#N/A</v>
      </c>
      <c r="L663" s="21" t="e">
        <f>IF(A663&lt;&gt;"",VLOOKUP(B663,'Ket qua do'!$C$5:$AP$50000,$L$3,TRUE),"")</f>
        <v>#N/A</v>
      </c>
    </row>
    <row r="664" spans="1:12" x14ac:dyDescent="0.25">
      <c r="A664" t="e">
        <f t="shared" si="15"/>
        <v>#N/A</v>
      </c>
      <c r="B664" s="1" t="e">
        <f>IF(A664&lt;&gt;"",VLOOKUP(A664,'Ket qua do'!$B$5:$CE$50000,2,TRUE),"")</f>
        <v>#N/A</v>
      </c>
      <c r="C664" s="19" t="e">
        <f>IF(A664&lt;&gt;"",VLOOKUP(B664,'Ket qua do'!$C$5:$AP$50000,$C$3,TRUE)*SQRT(3)*$C$11,"")</f>
        <v>#N/A</v>
      </c>
      <c r="D664" s="21" t="e">
        <f>IF(A664&lt;&gt;"",VLOOKUP(B664,'Ket qua do'!$C$5:$AP$50000,$D$3,TRUE),"")</f>
        <v>#N/A</v>
      </c>
      <c r="E664" s="21" t="e">
        <f>IF(A664&lt;&gt;"",VLOOKUP(B664,'Ket qua do'!$C$5:$AP$50000,$E$3,TRUE)*$C$12,"")</f>
        <v>#N/A</v>
      </c>
      <c r="F664" s="21" t="e">
        <f>IF(A664&lt;&gt;"",VLOOKUP(B664,'Ket qua do'!$C$5:$AP$50000,$F$3,TRUE),"")</f>
        <v>#N/A</v>
      </c>
      <c r="G664" s="21" t="e">
        <f>IF(A664&lt;&gt;"",VLOOKUP(B664,'Ket qua do'!$C$5:$AP$50000,$G$3,TRUE),"")</f>
        <v>#N/A</v>
      </c>
      <c r="H664" s="21" t="e">
        <f>IF(A664&lt;&gt;"",VLOOKUP(B664,'Ket qua do'!$C$5:$AP$50000,$H$3,TRUE),"")</f>
        <v>#N/A</v>
      </c>
      <c r="I664" s="21" t="e">
        <f>IF(A664&lt;&gt;"",VLOOKUP(B664,'Ket qua do'!$C$5:$AP$50000,$I$3,TRUE)*$E$9/1000,"")</f>
        <v>#N/A</v>
      </c>
      <c r="J664" s="21" t="e">
        <f>IF(A664&lt;&gt;"",VLOOKUP(B664,'Ket qua do'!$C$5:$AP$50000,$J$3,TRUE)*$E$9/1000,"")</f>
        <v>#N/A</v>
      </c>
      <c r="K664" s="21" t="e">
        <f>IF(A664&lt;&gt;"",VLOOKUP(B664,'Ket qua do'!$C$5:$AP$50000,$K$3,TRUE)*$E$9/1000,"")</f>
        <v>#N/A</v>
      </c>
      <c r="L664" s="21" t="e">
        <f>IF(A664&lt;&gt;"",VLOOKUP(B664,'Ket qua do'!$C$5:$AP$50000,$L$3,TRUE),"")</f>
        <v>#N/A</v>
      </c>
    </row>
    <row r="665" spans="1:12" x14ac:dyDescent="0.25">
      <c r="A665" t="e">
        <f t="shared" si="15"/>
        <v>#N/A</v>
      </c>
      <c r="B665" s="1" t="e">
        <f>IF(A665&lt;&gt;"",VLOOKUP(A665,'Ket qua do'!$B$5:$CE$50000,2,TRUE),"")</f>
        <v>#N/A</v>
      </c>
      <c r="C665" s="19" t="e">
        <f>IF(A665&lt;&gt;"",VLOOKUP(B665,'Ket qua do'!$C$5:$AP$50000,$C$3,TRUE)*SQRT(3)*$C$11,"")</f>
        <v>#N/A</v>
      </c>
      <c r="D665" s="21" t="e">
        <f>IF(A665&lt;&gt;"",VLOOKUP(B665,'Ket qua do'!$C$5:$AP$50000,$D$3,TRUE),"")</f>
        <v>#N/A</v>
      </c>
      <c r="E665" s="21" t="e">
        <f>IF(A665&lt;&gt;"",VLOOKUP(B665,'Ket qua do'!$C$5:$AP$50000,$E$3,TRUE)*$C$12,"")</f>
        <v>#N/A</v>
      </c>
      <c r="F665" s="21" t="e">
        <f>IF(A665&lt;&gt;"",VLOOKUP(B665,'Ket qua do'!$C$5:$AP$50000,$F$3,TRUE),"")</f>
        <v>#N/A</v>
      </c>
      <c r="G665" s="21" t="e">
        <f>IF(A665&lt;&gt;"",VLOOKUP(B665,'Ket qua do'!$C$5:$AP$50000,$G$3,TRUE),"")</f>
        <v>#N/A</v>
      </c>
      <c r="H665" s="21" t="e">
        <f>IF(A665&lt;&gt;"",VLOOKUP(B665,'Ket qua do'!$C$5:$AP$50000,$H$3,TRUE),"")</f>
        <v>#N/A</v>
      </c>
      <c r="I665" s="21" t="e">
        <f>IF(A665&lt;&gt;"",VLOOKUP(B665,'Ket qua do'!$C$5:$AP$50000,$I$3,TRUE)*$E$9/1000,"")</f>
        <v>#N/A</v>
      </c>
      <c r="J665" s="21" t="e">
        <f>IF(A665&lt;&gt;"",VLOOKUP(B665,'Ket qua do'!$C$5:$AP$50000,$J$3,TRUE)*$E$9/1000,"")</f>
        <v>#N/A</v>
      </c>
      <c r="K665" s="21" t="e">
        <f>IF(A665&lt;&gt;"",VLOOKUP(B665,'Ket qua do'!$C$5:$AP$50000,$K$3,TRUE)*$E$9/1000,"")</f>
        <v>#N/A</v>
      </c>
      <c r="L665" s="21" t="e">
        <f>IF(A665&lt;&gt;"",VLOOKUP(B665,'Ket qua do'!$C$5:$AP$50000,$L$3,TRUE),"")</f>
        <v>#N/A</v>
      </c>
    </row>
    <row r="666" spans="1:12" x14ac:dyDescent="0.25">
      <c r="A666" t="e">
        <f t="shared" ref="A666:A729" si="16">IF(A665&lt;$E$8,A665+1,"")</f>
        <v>#N/A</v>
      </c>
      <c r="B666" s="1" t="e">
        <f>IF(A666&lt;&gt;"",VLOOKUP(A666,'Ket qua do'!$B$5:$CE$50000,2,TRUE),"")</f>
        <v>#N/A</v>
      </c>
      <c r="C666" s="19" t="e">
        <f>IF(A666&lt;&gt;"",VLOOKUP(B666,'Ket qua do'!$C$5:$AP$50000,$C$3,TRUE)*SQRT(3)*$C$11,"")</f>
        <v>#N/A</v>
      </c>
      <c r="D666" s="21" t="e">
        <f>IF(A666&lt;&gt;"",VLOOKUP(B666,'Ket qua do'!$C$5:$AP$50000,$D$3,TRUE),"")</f>
        <v>#N/A</v>
      </c>
      <c r="E666" s="21" t="e">
        <f>IF(A666&lt;&gt;"",VLOOKUP(B666,'Ket qua do'!$C$5:$AP$50000,$E$3,TRUE)*$C$12,"")</f>
        <v>#N/A</v>
      </c>
      <c r="F666" s="21" t="e">
        <f>IF(A666&lt;&gt;"",VLOOKUP(B666,'Ket qua do'!$C$5:$AP$50000,$F$3,TRUE),"")</f>
        <v>#N/A</v>
      </c>
      <c r="G666" s="21" t="e">
        <f>IF(A666&lt;&gt;"",VLOOKUP(B666,'Ket qua do'!$C$5:$AP$50000,$G$3,TRUE),"")</f>
        <v>#N/A</v>
      </c>
      <c r="H666" s="21" t="e">
        <f>IF(A666&lt;&gt;"",VLOOKUP(B666,'Ket qua do'!$C$5:$AP$50000,$H$3,TRUE),"")</f>
        <v>#N/A</v>
      </c>
      <c r="I666" s="21" t="e">
        <f>IF(A666&lt;&gt;"",VLOOKUP(B666,'Ket qua do'!$C$5:$AP$50000,$I$3,TRUE)*$E$9/1000,"")</f>
        <v>#N/A</v>
      </c>
      <c r="J666" s="21" t="e">
        <f>IF(A666&lt;&gt;"",VLOOKUP(B666,'Ket qua do'!$C$5:$AP$50000,$J$3,TRUE)*$E$9/1000,"")</f>
        <v>#N/A</v>
      </c>
      <c r="K666" s="21" t="e">
        <f>IF(A666&lt;&gt;"",VLOOKUP(B666,'Ket qua do'!$C$5:$AP$50000,$K$3,TRUE)*$E$9/1000,"")</f>
        <v>#N/A</v>
      </c>
      <c r="L666" s="21" t="e">
        <f>IF(A666&lt;&gt;"",VLOOKUP(B666,'Ket qua do'!$C$5:$AP$50000,$L$3,TRUE),"")</f>
        <v>#N/A</v>
      </c>
    </row>
    <row r="667" spans="1:12" x14ac:dyDescent="0.25">
      <c r="A667" t="e">
        <f t="shared" si="16"/>
        <v>#N/A</v>
      </c>
      <c r="B667" s="1" t="e">
        <f>IF(A667&lt;&gt;"",VLOOKUP(A667,'Ket qua do'!$B$5:$CE$50000,2,TRUE),"")</f>
        <v>#N/A</v>
      </c>
      <c r="C667" s="19" t="e">
        <f>IF(A667&lt;&gt;"",VLOOKUP(B667,'Ket qua do'!$C$5:$AP$50000,$C$3,TRUE)*SQRT(3)*$C$11,"")</f>
        <v>#N/A</v>
      </c>
      <c r="D667" s="21" t="e">
        <f>IF(A667&lt;&gt;"",VLOOKUP(B667,'Ket qua do'!$C$5:$AP$50000,$D$3,TRUE),"")</f>
        <v>#N/A</v>
      </c>
      <c r="E667" s="21" t="e">
        <f>IF(A667&lt;&gt;"",VLOOKUP(B667,'Ket qua do'!$C$5:$AP$50000,$E$3,TRUE)*$C$12,"")</f>
        <v>#N/A</v>
      </c>
      <c r="F667" s="21" t="e">
        <f>IF(A667&lt;&gt;"",VLOOKUP(B667,'Ket qua do'!$C$5:$AP$50000,$F$3,TRUE),"")</f>
        <v>#N/A</v>
      </c>
      <c r="G667" s="21" t="e">
        <f>IF(A667&lt;&gt;"",VLOOKUP(B667,'Ket qua do'!$C$5:$AP$50000,$G$3,TRUE),"")</f>
        <v>#N/A</v>
      </c>
      <c r="H667" s="21" t="e">
        <f>IF(A667&lt;&gt;"",VLOOKUP(B667,'Ket qua do'!$C$5:$AP$50000,$H$3,TRUE),"")</f>
        <v>#N/A</v>
      </c>
      <c r="I667" s="21" t="e">
        <f>IF(A667&lt;&gt;"",VLOOKUP(B667,'Ket qua do'!$C$5:$AP$50000,$I$3,TRUE)*$E$9/1000,"")</f>
        <v>#N/A</v>
      </c>
      <c r="J667" s="21" t="e">
        <f>IF(A667&lt;&gt;"",VLOOKUP(B667,'Ket qua do'!$C$5:$AP$50000,$J$3,TRUE)*$E$9/1000,"")</f>
        <v>#N/A</v>
      </c>
      <c r="K667" s="21" t="e">
        <f>IF(A667&lt;&gt;"",VLOOKUP(B667,'Ket qua do'!$C$5:$AP$50000,$K$3,TRUE)*$E$9/1000,"")</f>
        <v>#N/A</v>
      </c>
      <c r="L667" s="21" t="e">
        <f>IF(A667&lt;&gt;"",VLOOKUP(B667,'Ket qua do'!$C$5:$AP$50000,$L$3,TRUE),"")</f>
        <v>#N/A</v>
      </c>
    </row>
    <row r="668" spans="1:12" x14ac:dyDescent="0.25">
      <c r="A668" t="e">
        <f t="shared" si="16"/>
        <v>#N/A</v>
      </c>
      <c r="B668" s="1" t="e">
        <f>IF(A668&lt;&gt;"",VLOOKUP(A668,'Ket qua do'!$B$5:$CE$50000,2,TRUE),"")</f>
        <v>#N/A</v>
      </c>
      <c r="C668" s="19" t="e">
        <f>IF(A668&lt;&gt;"",VLOOKUP(B668,'Ket qua do'!$C$5:$AP$50000,$C$3,TRUE)*SQRT(3)*$C$11,"")</f>
        <v>#N/A</v>
      </c>
      <c r="D668" s="21" t="e">
        <f>IF(A668&lt;&gt;"",VLOOKUP(B668,'Ket qua do'!$C$5:$AP$50000,$D$3,TRUE),"")</f>
        <v>#N/A</v>
      </c>
      <c r="E668" s="21" t="e">
        <f>IF(A668&lt;&gt;"",VLOOKUP(B668,'Ket qua do'!$C$5:$AP$50000,$E$3,TRUE)*$C$12,"")</f>
        <v>#N/A</v>
      </c>
      <c r="F668" s="21" t="e">
        <f>IF(A668&lt;&gt;"",VLOOKUP(B668,'Ket qua do'!$C$5:$AP$50000,$F$3,TRUE),"")</f>
        <v>#N/A</v>
      </c>
      <c r="G668" s="21" t="e">
        <f>IF(A668&lt;&gt;"",VLOOKUP(B668,'Ket qua do'!$C$5:$AP$50000,$G$3,TRUE),"")</f>
        <v>#N/A</v>
      </c>
      <c r="H668" s="21" t="e">
        <f>IF(A668&lt;&gt;"",VLOOKUP(B668,'Ket qua do'!$C$5:$AP$50000,$H$3,TRUE),"")</f>
        <v>#N/A</v>
      </c>
      <c r="I668" s="21" t="e">
        <f>IF(A668&lt;&gt;"",VLOOKUP(B668,'Ket qua do'!$C$5:$AP$50000,$I$3,TRUE)*$E$9/1000,"")</f>
        <v>#N/A</v>
      </c>
      <c r="J668" s="21" t="e">
        <f>IF(A668&lt;&gt;"",VLOOKUP(B668,'Ket qua do'!$C$5:$AP$50000,$J$3,TRUE)*$E$9/1000,"")</f>
        <v>#N/A</v>
      </c>
      <c r="K668" s="21" t="e">
        <f>IF(A668&lt;&gt;"",VLOOKUP(B668,'Ket qua do'!$C$5:$AP$50000,$K$3,TRUE)*$E$9/1000,"")</f>
        <v>#N/A</v>
      </c>
      <c r="L668" s="21" t="e">
        <f>IF(A668&lt;&gt;"",VLOOKUP(B668,'Ket qua do'!$C$5:$AP$50000,$L$3,TRUE),"")</f>
        <v>#N/A</v>
      </c>
    </row>
    <row r="669" spans="1:12" x14ac:dyDescent="0.25">
      <c r="A669" t="e">
        <f t="shared" si="16"/>
        <v>#N/A</v>
      </c>
      <c r="B669" s="1" t="e">
        <f>IF(A669&lt;&gt;"",VLOOKUP(A669,'Ket qua do'!$B$5:$CE$50000,2,TRUE),"")</f>
        <v>#N/A</v>
      </c>
      <c r="C669" s="19" t="e">
        <f>IF(A669&lt;&gt;"",VLOOKUP(B669,'Ket qua do'!$C$5:$AP$50000,$C$3,TRUE)*SQRT(3)*$C$11,"")</f>
        <v>#N/A</v>
      </c>
      <c r="D669" s="21" t="e">
        <f>IF(A669&lt;&gt;"",VLOOKUP(B669,'Ket qua do'!$C$5:$AP$50000,$D$3,TRUE),"")</f>
        <v>#N/A</v>
      </c>
      <c r="E669" s="21" t="e">
        <f>IF(A669&lt;&gt;"",VLOOKUP(B669,'Ket qua do'!$C$5:$AP$50000,$E$3,TRUE)*$C$12,"")</f>
        <v>#N/A</v>
      </c>
      <c r="F669" s="21" t="e">
        <f>IF(A669&lt;&gt;"",VLOOKUP(B669,'Ket qua do'!$C$5:$AP$50000,$F$3,TRUE),"")</f>
        <v>#N/A</v>
      </c>
      <c r="G669" s="21" t="e">
        <f>IF(A669&lt;&gt;"",VLOOKUP(B669,'Ket qua do'!$C$5:$AP$50000,$G$3,TRUE),"")</f>
        <v>#N/A</v>
      </c>
      <c r="H669" s="21" t="e">
        <f>IF(A669&lt;&gt;"",VLOOKUP(B669,'Ket qua do'!$C$5:$AP$50000,$H$3,TRUE),"")</f>
        <v>#N/A</v>
      </c>
      <c r="I669" s="21" t="e">
        <f>IF(A669&lt;&gt;"",VLOOKUP(B669,'Ket qua do'!$C$5:$AP$50000,$I$3,TRUE)*$E$9/1000,"")</f>
        <v>#N/A</v>
      </c>
      <c r="J669" s="21" t="e">
        <f>IF(A669&lt;&gt;"",VLOOKUP(B669,'Ket qua do'!$C$5:$AP$50000,$J$3,TRUE)*$E$9/1000,"")</f>
        <v>#N/A</v>
      </c>
      <c r="K669" s="21" t="e">
        <f>IF(A669&lt;&gt;"",VLOOKUP(B669,'Ket qua do'!$C$5:$AP$50000,$K$3,TRUE)*$E$9/1000,"")</f>
        <v>#N/A</v>
      </c>
      <c r="L669" s="21" t="e">
        <f>IF(A669&lt;&gt;"",VLOOKUP(B669,'Ket qua do'!$C$5:$AP$50000,$L$3,TRUE),"")</f>
        <v>#N/A</v>
      </c>
    </row>
    <row r="670" spans="1:12" x14ac:dyDescent="0.25">
      <c r="A670" t="e">
        <f t="shared" si="16"/>
        <v>#N/A</v>
      </c>
      <c r="B670" s="1" t="e">
        <f>IF(A670&lt;&gt;"",VLOOKUP(A670,'Ket qua do'!$B$5:$CE$50000,2,TRUE),"")</f>
        <v>#N/A</v>
      </c>
      <c r="C670" s="19" t="e">
        <f>IF(A670&lt;&gt;"",VLOOKUP(B670,'Ket qua do'!$C$5:$AP$50000,$C$3,TRUE)*SQRT(3)*$C$11,"")</f>
        <v>#N/A</v>
      </c>
      <c r="D670" s="21" t="e">
        <f>IF(A670&lt;&gt;"",VLOOKUP(B670,'Ket qua do'!$C$5:$AP$50000,$D$3,TRUE),"")</f>
        <v>#N/A</v>
      </c>
      <c r="E670" s="21" t="e">
        <f>IF(A670&lt;&gt;"",VLOOKUP(B670,'Ket qua do'!$C$5:$AP$50000,$E$3,TRUE)*$C$12,"")</f>
        <v>#N/A</v>
      </c>
      <c r="F670" s="21" t="e">
        <f>IF(A670&lt;&gt;"",VLOOKUP(B670,'Ket qua do'!$C$5:$AP$50000,$F$3,TRUE),"")</f>
        <v>#N/A</v>
      </c>
      <c r="G670" s="21" t="e">
        <f>IF(A670&lt;&gt;"",VLOOKUP(B670,'Ket qua do'!$C$5:$AP$50000,$G$3,TRUE),"")</f>
        <v>#N/A</v>
      </c>
      <c r="H670" s="21" t="e">
        <f>IF(A670&lt;&gt;"",VLOOKUP(B670,'Ket qua do'!$C$5:$AP$50000,$H$3,TRUE),"")</f>
        <v>#N/A</v>
      </c>
      <c r="I670" s="21" t="e">
        <f>IF(A670&lt;&gt;"",VLOOKUP(B670,'Ket qua do'!$C$5:$AP$50000,$I$3,TRUE)*$E$9/1000,"")</f>
        <v>#N/A</v>
      </c>
      <c r="J670" s="21" t="e">
        <f>IF(A670&lt;&gt;"",VLOOKUP(B670,'Ket qua do'!$C$5:$AP$50000,$J$3,TRUE)*$E$9/1000,"")</f>
        <v>#N/A</v>
      </c>
      <c r="K670" s="21" t="e">
        <f>IF(A670&lt;&gt;"",VLOOKUP(B670,'Ket qua do'!$C$5:$AP$50000,$K$3,TRUE)*$E$9/1000,"")</f>
        <v>#N/A</v>
      </c>
      <c r="L670" s="21" t="e">
        <f>IF(A670&lt;&gt;"",VLOOKUP(B670,'Ket qua do'!$C$5:$AP$50000,$L$3,TRUE),"")</f>
        <v>#N/A</v>
      </c>
    </row>
    <row r="671" spans="1:12" x14ac:dyDescent="0.25">
      <c r="A671" t="e">
        <f t="shared" si="16"/>
        <v>#N/A</v>
      </c>
      <c r="B671" s="1" t="e">
        <f>IF(A671&lt;&gt;"",VLOOKUP(A671,'Ket qua do'!$B$5:$CE$50000,2,TRUE),"")</f>
        <v>#N/A</v>
      </c>
      <c r="C671" s="19" t="e">
        <f>IF(A671&lt;&gt;"",VLOOKUP(B671,'Ket qua do'!$C$5:$AP$50000,$C$3,TRUE)*SQRT(3)*$C$11,"")</f>
        <v>#N/A</v>
      </c>
      <c r="D671" s="21" t="e">
        <f>IF(A671&lt;&gt;"",VLOOKUP(B671,'Ket qua do'!$C$5:$AP$50000,$D$3,TRUE),"")</f>
        <v>#N/A</v>
      </c>
      <c r="E671" s="21" t="e">
        <f>IF(A671&lt;&gt;"",VLOOKUP(B671,'Ket qua do'!$C$5:$AP$50000,$E$3,TRUE)*$C$12,"")</f>
        <v>#N/A</v>
      </c>
      <c r="F671" s="21" t="e">
        <f>IF(A671&lt;&gt;"",VLOOKUP(B671,'Ket qua do'!$C$5:$AP$50000,$F$3,TRUE),"")</f>
        <v>#N/A</v>
      </c>
      <c r="G671" s="21" t="e">
        <f>IF(A671&lt;&gt;"",VLOOKUP(B671,'Ket qua do'!$C$5:$AP$50000,$G$3,TRUE),"")</f>
        <v>#N/A</v>
      </c>
      <c r="H671" s="21" t="e">
        <f>IF(A671&lt;&gt;"",VLOOKUP(B671,'Ket qua do'!$C$5:$AP$50000,$H$3,TRUE),"")</f>
        <v>#N/A</v>
      </c>
      <c r="I671" s="21" t="e">
        <f>IF(A671&lt;&gt;"",VLOOKUP(B671,'Ket qua do'!$C$5:$AP$50000,$I$3,TRUE)*$E$9/1000,"")</f>
        <v>#N/A</v>
      </c>
      <c r="J671" s="21" t="e">
        <f>IF(A671&lt;&gt;"",VLOOKUP(B671,'Ket qua do'!$C$5:$AP$50000,$J$3,TRUE)*$E$9/1000,"")</f>
        <v>#N/A</v>
      </c>
      <c r="K671" s="21" t="e">
        <f>IF(A671&lt;&gt;"",VLOOKUP(B671,'Ket qua do'!$C$5:$AP$50000,$K$3,TRUE)*$E$9/1000,"")</f>
        <v>#N/A</v>
      </c>
      <c r="L671" s="21" t="e">
        <f>IF(A671&lt;&gt;"",VLOOKUP(B671,'Ket qua do'!$C$5:$AP$50000,$L$3,TRUE),"")</f>
        <v>#N/A</v>
      </c>
    </row>
    <row r="672" spans="1:12" x14ac:dyDescent="0.25">
      <c r="A672" t="e">
        <f t="shared" si="16"/>
        <v>#N/A</v>
      </c>
      <c r="B672" s="1" t="e">
        <f>IF(A672&lt;&gt;"",VLOOKUP(A672,'Ket qua do'!$B$5:$CE$50000,2,TRUE),"")</f>
        <v>#N/A</v>
      </c>
      <c r="C672" s="19" t="e">
        <f>IF(A672&lt;&gt;"",VLOOKUP(B672,'Ket qua do'!$C$5:$AP$50000,$C$3,TRUE)*SQRT(3)*$C$11,"")</f>
        <v>#N/A</v>
      </c>
      <c r="D672" s="21" t="e">
        <f>IF(A672&lt;&gt;"",VLOOKUP(B672,'Ket qua do'!$C$5:$AP$50000,$D$3,TRUE),"")</f>
        <v>#N/A</v>
      </c>
      <c r="E672" s="21" t="e">
        <f>IF(A672&lt;&gt;"",VLOOKUP(B672,'Ket qua do'!$C$5:$AP$50000,$E$3,TRUE)*$C$12,"")</f>
        <v>#N/A</v>
      </c>
      <c r="F672" s="21" t="e">
        <f>IF(A672&lt;&gt;"",VLOOKUP(B672,'Ket qua do'!$C$5:$AP$50000,$F$3,TRUE),"")</f>
        <v>#N/A</v>
      </c>
      <c r="G672" s="21" t="e">
        <f>IF(A672&lt;&gt;"",VLOOKUP(B672,'Ket qua do'!$C$5:$AP$50000,$G$3,TRUE),"")</f>
        <v>#N/A</v>
      </c>
      <c r="H672" s="21" t="e">
        <f>IF(A672&lt;&gt;"",VLOOKUP(B672,'Ket qua do'!$C$5:$AP$50000,$H$3,TRUE),"")</f>
        <v>#N/A</v>
      </c>
      <c r="I672" s="21" t="e">
        <f>IF(A672&lt;&gt;"",VLOOKUP(B672,'Ket qua do'!$C$5:$AP$50000,$I$3,TRUE)*$E$9/1000,"")</f>
        <v>#N/A</v>
      </c>
      <c r="J672" s="21" t="e">
        <f>IF(A672&lt;&gt;"",VLOOKUP(B672,'Ket qua do'!$C$5:$AP$50000,$J$3,TRUE)*$E$9/1000,"")</f>
        <v>#N/A</v>
      </c>
      <c r="K672" s="21" t="e">
        <f>IF(A672&lt;&gt;"",VLOOKUP(B672,'Ket qua do'!$C$5:$AP$50000,$K$3,TRUE)*$E$9/1000,"")</f>
        <v>#N/A</v>
      </c>
      <c r="L672" s="21" t="e">
        <f>IF(A672&lt;&gt;"",VLOOKUP(B672,'Ket qua do'!$C$5:$AP$50000,$L$3,TRUE),"")</f>
        <v>#N/A</v>
      </c>
    </row>
    <row r="673" spans="1:12" x14ac:dyDescent="0.25">
      <c r="A673" t="e">
        <f t="shared" si="16"/>
        <v>#N/A</v>
      </c>
      <c r="B673" s="1" t="e">
        <f>IF(A673&lt;&gt;"",VLOOKUP(A673,'Ket qua do'!$B$5:$CE$50000,2,TRUE),"")</f>
        <v>#N/A</v>
      </c>
      <c r="C673" s="19" t="e">
        <f>IF(A673&lt;&gt;"",VLOOKUP(B673,'Ket qua do'!$C$5:$AP$50000,$C$3,TRUE)*SQRT(3)*$C$11,"")</f>
        <v>#N/A</v>
      </c>
      <c r="D673" s="21" t="e">
        <f>IF(A673&lt;&gt;"",VLOOKUP(B673,'Ket qua do'!$C$5:$AP$50000,$D$3,TRUE),"")</f>
        <v>#N/A</v>
      </c>
      <c r="E673" s="21" t="e">
        <f>IF(A673&lt;&gt;"",VLOOKUP(B673,'Ket qua do'!$C$5:$AP$50000,$E$3,TRUE)*$C$12,"")</f>
        <v>#N/A</v>
      </c>
      <c r="F673" s="21" t="e">
        <f>IF(A673&lt;&gt;"",VLOOKUP(B673,'Ket qua do'!$C$5:$AP$50000,$F$3,TRUE),"")</f>
        <v>#N/A</v>
      </c>
      <c r="G673" s="21" t="e">
        <f>IF(A673&lt;&gt;"",VLOOKUP(B673,'Ket qua do'!$C$5:$AP$50000,$G$3,TRUE),"")</f>
        <v>#N/A</v>
      </c>
      <c r="H673" s="21" t="e">
        <f>IF(A673&lt;&gt;"",VLOOKUP(B673,'Ket qua do'!$C$5:$AP$50000,$H$3,TRUE),"")</f>
        <v>#N/A</v>
      </c>
      <c r="I673" s="21" t="e">
        <f>IF(A673&lt;&gt;"",VLOOKUP(B673,'Ket qua do'!$C$5:$AP$50000,$I$3,TRUE)*$E$9/1000,"")</f>
        <v>#N/A</v>
      </c>
      <c r="J673" s="21" t="e">
        <f>IF(A673&lt;&gt;"",VLOOKUP(B673,'Ket qua do'!$C$5:$AP$50000,$J$3,TRUE)*$E$9/1000,"")</f>
        <v>#N/A</v>
      </c>
      <c r="K673" s="21" t="e">
        <f>IF(A673&lt;&gt;"",VLOOKUP(B673,'Ket qua do'!$C$5:$AP$50000,$K$3,TRUE)*$E$9/1000,"")</f>
        <v>#N/A</v>
      </c>
      <c r="L673" s="21" t="e">
        <f>IF(A673&lt;&gt;"",VLOOKUP(B673,'Ket qua do'!$C$5:$AP$50000,$L$3,TRUE),"")</f>
        <v>#N/A</v>
      </c>
    </row>
    <row r="674" spans="1:12" x14ac:dyDescent="0.25">
      <c r="A674" t="e">
        <f t="shared" si="16"/>
        <v>#N/A</v>
      </c>
      <c r="B674" s="1" t="e">
        <f>IF(A674&lt;&gt;"",VLOOKUP(A674,'Ket qua do'!$B$5:$CE$50000,2,TRUE),"")</f>
        <v>#N/A</v>
      </c>
      <c r="C674" s="19" t="e">
        <f>IF(A674&lt;&gt;"",VLOOKUP(B674,'Ket qua do'!$C$5:$AP$50000,$C$3,TRUE)*SQRT(3)*$C$11,"")</f>
        <v>#N/A</v>
      </c>
      <c r="D674" s="21" t="e">
        <f>IF(A674&lt;&gt;"",VLOOKUP(B674,'Ket qua do'!$C$5:$AP$50000,$D$3,TRUE),"")</f>
        <v>#N/A</v>
      </c>
      <c r="E674" s="21" t="e">
        <f>IF(A674&lt;&gt;"",VLOOKUP(B674,'Ket qua do'!$C$5:$AP$50000,$E$3,TRUE)*$C$12,"")</f>
        <v>#N/A</v>
      </c>
      <c r="F674" s="21" t="e">
        <f>IF(A674&lt;&gt;"",VLOOKUP(B674,'Ket qua do'!$C$5:$AP$50000,$F$3,TRUE),"")</f>
        <v>#N/A</v>
      </c>
      <c r="G674" s="21" t="e">
        <f>IF(A674&lt;&gt;"",VLOOKUP(B674,'Ket qua do'!$C$5:$AP$50000,$G$3,TRUE),"")</f>
        <v>#N/A</v>
      </c>
      <c r="H674" s="21" t="e">
        <f>IF(A674&lt;&gt;"",VLOOKUP(B674,'Ket qua do'!$C$5:$AP$50000,$H$3,TRUE),"")</f>
        <v>#N/A</v>
      </c>
      <c r="I674" s="21" t="e">
        <f>IF(A674&lt;&gt;"",VLOOKUP(B674,'Ket qua do'!$C$5:$AP$50000,$I$3,TRUE)*$E$9/1000,"")</f>
        <v>#N/A</v>
      </c>
      <c r="J674" s="21" t="e">
        <f>IF(A674&lt;&gt;"",VLOOKUP(B674,'Ket qua do'!$C$5:$AP$50000,$J$3,TRUE)*$E$9/1000,"")</f>
        <v>#N/A</v>
      </c>
      <c r="K674" s="21" t="e">
        <f>IF(A674&lt;&gt;"",VLOOKUP(B674,'Ket qua do'!$C$5:$AP$50000,$K$3,TRUE)*$E$9/1000,"")</f>
        <v>#N/A</v>
      </c>
      <c r="L674" s="21" t="e">
        <f>IF(A674&lt;&gt;"",VLOOKUP(B674,'Ket qua do'!$C$5:$AP$50000,$L$3,TRUE),"")</f>
        <v>#N/A</v>
      </c>
    </row>
    <row r="675" spans="1:12" x14ac:dyDescent="0.25">
      <c r="A675" t="e">
        <f t="shared" si="16"/>
        <v>#N/A</v>
      </c>
      <c r="B675" s="1" t="e">
        <f>IF(A675&lt;&gt;"",VLOOKUP(A675,'Ket qua do'!$B$5:$CE$50000,2,TRUE),"")</f>
        <v>#N/A</v>
      </c>
      <c r="C675" s="19" t="e">
        <f>IF(A675&lt;&gt;"",VLOOKUP(B675,'Ket qua do'!$C$5:$AP$50000,$C$3,TRUE)*SQRT(3)*$C$11,"")</f>
        <v>#N/A</v>
      </c>
      <c r="D675" s="21" t="e">
        <f>IF(A675&lt;&gt;"",VLOOKUP(B675,'Ket qua do'!$C$5:$AP$50000,$D$3,TRUE),"")</f>
        <v>#N/A</v>
      </c>
      <c r="E675" s="21" t="e">
        <f>IF(A675&lt;&gt;"",VLOOKUP(B675,'Ket qua do'!$C$5:$AP$50000,$E$3,TRUE)*$C$12,"")</f>
        <v>#N/A</v>
      </c>
      <c r="F675" s="21" t="e">
        <f>IF(A675&lt;&gt;"",VLOOKUP(B675,'Ket qua do'!$C$5:$AP$50000,$F$3,TRUE),"")</f>
        <v>#N/A</v>
      </c>
      <c r="G675" s="21" t="e">
        <f>IF(A675&lt;&gt;"",VLOOKUP(B675,'Ket qua do'!$C$5:$AP$50000,$G$3,TRUE),"")</f>
        <v>#N/A</v>
      </c>
      <c r="H675" s="21" t="e">
        <f>IF(A675&lt;&gt;"",VLOOKUP(B675,'Ket qua do'!$C$5:$AP$50000,$H$3,TRUE),"")</f>
        <v>#N/A</v>
      </c>
      <c r="I675" s="21" t="e">
        <f>IF(A675&lt;&gt;"",VLOOKUP(B675,'Ket qua do'!$C$5:$AP$50000,$I$3,TRUE)*$E$9/1000,"")</f>
        <v>#N/A</v>
      </c>
      <c r="J675" s="21" t="e">
        <f>IF(A675&lt;&gt;"",VLOOKUP(B675,'Ket qua do'!$C$5:$AP$50000,$J$3,TRUE)*$E$9/1000,"")</f>
        <v>#N/A</v>
      </c>
      <c r="K675" s="21" t="e">
        <f>IF(A675&lt;&gt;"",VLOOKUP(B675,'Ket qua do'!$C$5:$AP$50000,$K$3,TRUE)*$E$9/1000,"")</f>
        <v>#N/A</v>
      </c>
      <c r="L675" s="21" t="e">
        <f>IF(A675&lt;&gt;"",VLOOKUP(B675,'Ket qua do'!$C$5:$AP$50000,$L$3,TRUE),"")</f>
        <v>#N/A</v>
      </c>
    </row>
    <row r="676" spans="1:12" x14ac:dyDescent="0.25">
      <c r="A676" t="e">
        <f t="shared" si="16"/>
        <v>#N/A</v>
      </c>
      <c r="B676" s="1" t="e">
        <f>IF(A676&lt;&gt;"",VLOOKUP(A676,'Ket qua do'!$B$5:$CE$50000,2,TRUE),"")</f>
        <v>#N/A</v>
      </c>
      <c r="C676" s="19" t="e">
        <f>IF(A676&lt;&gt;"",VLOOKUP(B676,'Ket qua do'!$C$5:$AP$50000,$C$3,TRUE)*SQRT(3)*$C$11,"")</f>
        <v>#N/A</v>
      </c>
      <c r="D676" s="21" t="e">
        <f>IF(A676&lt;&gt;"",VLOOKUP(B676,'Ket qua do'!$C$5:$AP$50000,$D$3,TRUE),"")</f>
        <v>#N/A</v>
      </c>
      <c r="E676" s="21" t="e">
        <f>IF(A676&lt;&gt;"",VLOOKUP(B676,'Ket qua do'!$C$5:$AP$50000,$E$3,TRUE)*$C$12,"")</f>
        <v>#N/A</v>
      </c>
      <c r="F676" s="21" t="e">
        <f>IF(A676&lt;&gt;"",VLOOKUP(B676,'Ket qua do'!$C$5:$AP$50000,$F$3,TRUE),"")</f>
        <v>#N/A</v>
      </c>
      <c r="G676" s="21" t="e">
        <f>IF(A676&lt;&gt;"",VLOOKUP(B676,'Ket qua do'!$C$5:$AP$50000,$G$3,TRUE),"")</f>
        <v>#N/A</v>
      </c>
      <c r="H676" s="21" t="e">
        <f>IF(A676&lt;&gt;"",VLOOKUP(B676,'Ket qua do'!$C$5:$AP$50000,$H$3,TRUE),"")</f>
        <v>#N/A</v>
      </c>
      <c r="I676" s="21" t="e">
        <f>IF(A676&lt;&gt;"",VLOOKUP(B676,'Ket qua do'!$C$5:$AP$50000,$I$3,TRUE)*$E$9/1000,"")</f>
        <v>#N/A</v>
      </c>
      <c r="J676" s="21" t="e">
        <f>IF(A676&lt;&gt;"",VLOOKUP(B676,'Ket qua do'!$C$5:$AP$50000,$J$3,TRUE)*$E$9/1000,"")</f>
        <v>#N/A</v>
      </c>
      <c r="K676" s="21" t="e">
        <f>IF(A676&lt;&gt;"",VLOOKUP(B676,'Ket qua do'!$C$5:$AP$50000,$K$3,TRUE)*$E$9/1000,"")</f>
        <v>#N/A</v>
      </c>
      <c r="L676" s="21" t="e">
        <f>IF(A676&lt;&gt;"",VLOOKUP(B676,'Ket qua do'!$C$5:$AP$50000,$L$3,TRUE),"")</f>
        <v>#N/A</v>
      </c>
    </row>
    <row r="677" spans="1:12" x14ac:dyDescent="0.25">
      <c r="A677" t="e">
        <f t="shared" si="16"/>
        <v>#N/A</v>
      </c>
      <c r="B677" s="1" t="e">
        <f>IF(A677&lt;&gt;"",VLOOKUP(A677,'Ket qua do'!$B$5:$CE$50000,2,TRUE),"")</f>
        <v>#N/A</v>
      </c>
      <c r="C677" s="19" t="e">
        <f>IF(A677&lt;&gt;"",VLOOKUP(B677,'Ket qua do'!$C$5:$AP$50000,$C$3,TRUE)*SQRT(3)*$C$11,"")</f>
        <v>#N/A</v>
      </c>
      <c r="D677" s="21" t="e">
        <f>IF(A677&lt;&gt;"",VLOOKUP(B677,'Ket qua do'!$C$5:$AP$50000,$D$3,TRUE),"")</f>
        <v>#N/A</v>
      </c>
      <c r="E677" s="21" t="e">
        <f>IF(A677&lt;&gt;"",VLOOKUP(B677,'Ket qua do'!$C$5:$AP$50000,$E$3,TRUE)*$C$12,"")</f>
        <v>#N/A</v>
      </c>
      <c r="F677" s="21" t="e">
        <f>IF(A677&lt;&gt;"",VLOOKUP(B677,'Ket qua do'!$C$5:$AP$50000,$F$3,TRUE),"")</f>
        <v>#N/A</v>
      </c>
      <c r="G677" s="21" t="e">
        <f>IF(A677&lt;&gt;"",VLOOKUP(B677,'Ket qua do'!$C$5:$AP$50000,$G$3,TRUE),"")</f>
        <v>#N/A</v>
      </c>
      <c r="H677" s="21" t="e">
        <f>IF(A677&lt;&gt;"",VLOOKUP(B677,'Ket qua do'!$C$5:$AP$50000,$H$3,TRUE),"")</f>
        <v>#N/A</v>
      </c>
      <c r="I677" s="21" t="e">
        <f>IF(A677&lt;&gt;"",VLOOKUP(B677,'Ket qua do'!$C$5:$AP$50000,$I$3,TRUE)*$E$9/1000,"")</f>
        <v>#N/A</v>
      </c>
      <c r="J677" s="21" t="e">
        <f>IF(A677&lt;&gt;"",VLOOKUP(B677,'Ket qua do'!$C$5:$AP$50000,$J$3,TRUE)*$E$9/1000,"")</f>
        <v>#N/A</v>
      </c>
      <c r="K677" s="21" t="e">
        <f>IF(A677&lt;&gt;"",VLOOKUP(B677,'Ket qua do'!$C$5:$AP$50000,$K$3,TRUE)*$E$9/1000,"")</f>
        <v>#N/A</v>
      </c>
      <c r="L677" s="21" t="e">
        <f>IF(A677&lt;&gt;"",VLOOKUP(B677,'Ket qua do'!$C$5:$AP$50000,$L$3,TRUE),"")</f>
        <v>#N/A</v>
      </c>
    </row>
    <row r="678" spans="1:12" x14ac:dyDescent="0.25">
      <c r="A678" t="e">
        <f t="shared" si="16"/>
        <v>#N/A</v>
      </c>
      <c r="B678" s="1" t="e">
        <f>IF(A678&lt;&gt;"",VLOOKUP(A678,'Ket qua do'!$B$5:$CE$50000,2,TRUE),"")</f>
        <v>#N/A</v>
      </c>
      <c r="C678" s="19" t="e">
        <f>IF(A678&lt;&gt;"",VLOOKUP(B678,'Ket qua do'!$C$5:$AP$50000,$C$3,TRUE)*SQRT(3)*$C$11,"")</f>
        <v>#N/A</v>
      </c>
      <c r="D678" s="21" t="e">
        <f>IF(A678&lt;&gt;"",VLOOKUP(B678,'Ket qua do'!$C$5:$AP$50000,$D$3,TRUE),"")</f>
        <v>#N/A</v>
      </c>
      <c r="E678" s="21" t="e">
        <f>IF(A678&lt;&gt;"",VLOOKUP(B678,'Ket qua do'!$C$5:$AP$50000,$E$3,TRUE)*$C$12,"")</f>
        <v>#N/A</v>
      </c>
      <c r="F678" s="21" t="e">
        <f>IF(A678&lt;&gt;"",VLOOKUP(B678,'Ket qua do'!$C$5:$AP$50000,$F$3,TRUE),"")</f>
        <v>#N/A</v>
      </c>
      <c r="G678" s="21" t="e">
        <f>IF(A678&lt;&gt;"",VLOOKUP(B678,'Ket qua do'!$C$5:$AP$50000,$G$3,TRUE),"")</f>
        <v>#N/A</v>
      </c>
      <c r="H678" s="21" t="e">
        <f>IF(A678&lt;&gt;"",VLOOKUP(B678,'Ket qua do'!$C$5:$AP$50000,$H$3,TRUE),"")</f>
        <v>#N/A</v>
      </c>
      <c r="I678" s="21" t="e">
        <f>IF(A678&lt;&gt;"",VLOOKUP(B678,'Ket qua do'!$C$5:$AP$50000,$I$3,TRUE)*$E$9/1000,"")</f>
        <v>#N/A</v>
      </c>
      <c r="J678" s="21" t="e">
        <f>IF(A678&lt;&gt;"",VLOOKUP(B678,'Ket qua do'!$C$5:$AP$50000,$J$3,TRUE)*$E$9/1000,"")</f>
        <v>#N/A</v>
      </c>
      <c r="K678" s="21" t="e">
        <f>IF(A678&lt;&gt;"",VLOOKUP(B678,'Ket qua do'!$C$5:$AP$50000,$K$3,TRUE)*$E$9/1000,"")</f>
        <v>#N/A</v>
      </c>
      <c r="L678" s="21" t="e">
        <f>IF(A678&lt;&gt;"",VLOOKUP(B678,'Ket qua do'!$C$5:$AP$50000,$L$3,TRUE),"")</f>
        <v>#N/A</v>
      </c>
    </row>
    <row r="679" spans="1:12" x14ac:dyDescent="0.25">
      <c r="A679" t="e">
        <f t="shared" si="16"/>
        <v>#N/A</v>
      </c>
      <c r="B679" s="1" t="e">
        <f>IF(A679&lt;&gt;"",VLOOKUP(A679,'Ket qua do'!$B$5:$CE$50000,2,TRUE),"")</f>
        <v>#N/A</v>
      </c>
      <c r="C679" s="19" t="e">
        <f>IF(A679&lt;&gt;"",VLOOKUP(B679,'Ket qua do'!$C$5:$AP$50000,$C$3,TRUE)*SQRT(3)*$C$11,"")</f>
        <v>#N/A</v>
      </c>
      <c r="D679" s="21" t="e">
        <f>IF(A679&lt;&gt;"",VLOOKUP(B679,'Ket qua do'!$C$5:$AP$50000,$D$3,TRUE),"")</f>
        <v>#N/A</v>
      </c>
      <c r="E679" s="21" t="e">
        <f>IF(A679&lt;&gt;"",VLOOKUP(B679,'Ket qua do'!$C$5:$AP$50000,$E$3,TRUE)*$C$12,"")</f>
        <v>#N/A</v>
      </c>
      <c r="F679" s="21" t="e">
        <f>IF(A679&lt;&gt;"",VLOOKUP(B679,'Ket qua do'!$C$5:$AP$50000,$F$3,TRUE),"")</f>
        <v>#N/A</v>
      </c>
      <c r="G679" s="21" t="e">
        <f>IF(A679&lt;&gt;"",VLOOKUP(B679,'Ket qua do'!$C$5:$AP$50000,$G$3,TRUE),"")</f>
        <v>#N/A</v>
      </c>
      <c r="H679" s="21" t="e">
        <f>IF(A679&lt;&gt;"",VLOOKUP(B679,'Ket qua do'!$C$5:$AP$50000,$H$3,TRUE),"")</f>
        <v>#N/A</v>
      </c>
      <c r="I679" s="21" t="e">
        <f>IF(A679&lt;&gt;"",VLOOKUP(B679,'Ket qua do'!$C$5:$AP$50000,$I$3,TRUE)*$E$9/1000,"")</f>
        <v>#N/A</v>
      </c>
      <c r="J679" s="21" t="e">
        <f>IF(A679&lt;&gt;"",VLOOKUP(B679,'Ket qua do'!$C$5:$AP$50000,$J$3,TRUE)*$E$9/1000,"")</f>
        <v>#N/A</v>
      </c>
      <c r="K679" s="21" t="e">
        <f>IF(A679&lt;&gt;"",VLOOKUP(B679,'Ket qua do'!$C$5:$AP$50000,$K$3,TRUE)*$E$9/1000,"")</f>
        <v>#N/A</v>
      </c>
      <c r="L679" s="21" t="e">
        <f>IF(A679&lt;&gt;"",VLOOKUP(B679,'Ket qua do'!$C$5:$AP$50000,$L$3,TRUE),"")</f>
        <v>#N/A</v>
      </c>
    </row>
    <row r="680" spans="1:12" x14ac:dyDescent="0.25">
      <c r="A680" t="e">
        <f t="shared" si="16"/>
        <v>#N/A</v>
      </c>
      <c r="B680" s="1" t="e">
        <f>IF(A680&lt;&gt;"",VLOOKUP(A680,'Ket qua do'!$B$5:$CE$50000,2,TRUE),"")</f>
        <v>#N/A</v>
      </c>
      <c r="C680" s="19" t="e">
        <f>IF(A680&lt;&gt;"",VLOOKUP(B680,'Ket qua do'!$C$5:$AP$50000,$C$3,TRUE)*SQRT(3)*$C$11,"")</f>
        <v>#N/A</v>
      </c>
      <c r="D680" s="21" t="e">
        <f>IF(A680&lt;&gt;"",VLOOKUP(B680,'Ket qua do'!$C$5:$AP$50000,$D$3,TRUE),"")</f>
        <v>#N/A</v>
      </c>
      <c r="E680" s="21" t="e">
        <f>IF(A680&lt;&gt;"",VLOOKUP(B680,'Ket qua do'!$C$5:$AP$50000,$E$3,TRUE)*$C$12,"")</f>
        <v>#N/A</v>
      </c>
      <c r="F680" s="21" t="e">
        <f>IF(A680&lt;&gt;"",VLOOKUP(B680,'Ket qua do'!$C$5:$AP$50000,$F$3,TRUE),"")</f>
        <v>#N/A</v>
      </c>
      <c r="G680" s="21" t="e">
        <f>IF(A680&lt;&gt;"",VLOOKUP(B680,'Ket qua do'!$C$5:$AP$50000,$G$3,TRUE),"")</f>
        <v>#N/A</v>
      </c>
      <c r="H680" s="21" t="e">
        <f>IF(A680&lt;&gt;"",VLOOKUP(B680,'Ket qua do'!$C$5:$AP$50000,$H$3,TRUE),"")</f>
        <v>#N/A</v>
      </c>
      <c r="I680" s="21" t="e">
        <f>IF(A680&lt;&gt;"",VLOOKUP(B680,'Ket qua do'!$C$5:$AP$50000,$I$3,TRUE)*$E$9/1000,"")</f>
        <v>#N/A</v>
      </c>
      <c r="J680" s="21" t="e">
        <f>IF(A680&lt;&gt;"",VLOOKUP(B680,'Ket qua do'!$C$5:$AP$50000,$J$3,TRUE)*$E$9/1000,"")</f>
        <v>#N/A</v>
      </c>
      <c r="K680" s="21" t="e">
        <f>IF(A680&lt;&gt;"",VLOOKUP(B680,'Ket qua do'!$C$5:$AP$50000,$K$3,TRUE)*$E$9/1000,"")</f>
        <v>#N/A</v>
      </c>
      <c r="L680" s="21" t="e">
        <f>IF(A680&lt;&gt;"",VLOOKUP(B680,'Ket qua do'!$C$5:$AP$50000,$L$3,TRUE),"")</f>
        <v>#N/A</v>
      </c>
    </row>
    <row r="681" spans="1:12" x14ac:dyDescent="0.25">
      <c r="A681" t="e">
        <f t="shared" si="16"/>
        <v>#N/A</v>
      </c>
      <c r="B681" s="1" t="e">
        <f>IF(A681&lt;&gt;"",VLOOKUP(A681,'Ket qua do'!$B$5:$CE$50000,2,TRUE),"")</f>
        <v>#N/A</v>
      </c>
      <c r="C681" s="19" t="e">
        <f>IF(A681&lt;&gt;"",VLOOKUP(B681,'Ket qua do'!$C$5:$AP$50000,$C$3,TRUE)*SQRT(3)*$C$11,"")</f>
        <v>#N/A</v>
      </c>
      <c r="D681" s="21" t="e">
        <f>IF(A681&lt;&gt;"",VLOOKUP(B681,'Ket qua do'!$C$5:$AP$50000,$D$3,TRUE),"")</f>
        <v>#N/A</v>
      </c>
      <c r="E681" s="21" t="e">
        <f>IF(A681&lt;&gt;"",VLOOKUP(B681,'Ket qua do'!$C$5:$AP$50000,$E$3,TRUE)*$C$12,"")</f>
        <v>#N/A</v>
      </c>
      <c r="F681" s="21" t="e">
        <f>IF(A681&lt;&gt;"",VLOOKUP(B681,'Ket qua do'!$C$5:$AP$50000,$F$3,TRUE),"")</f>
        <v>#N/A</v>
      </c>
      <c r="G681" s="21" t="e">
        <f>IF(A681&lt;&gt;"",VLOOKUP(B681,'Ket qua do'!$C$5:$AP$50000,$G$3,TRUE),"")</f>
        <v>#N/A</v>
      </c>
      <c r="H681" s="21" t="e">
        <f>IF(A681&lt;&gt;"",VLOOKUP(B681,'Ket qua do'!$C$5:$AP$50000,$H$3,TRUE),"")</f>
        <v>#N/A</v>
      </c>
      <c r="I681" s="21" t="e">
        <f>IF(A681&lt;&gt;"",VLOOKUP(B681,'Ket qua do'!$C$5:$AP$50000,$I$3,TRUE)*$E$9/1000,"")</f>
        <v>#N/A</v>
      </c>
      <c r="J681" s="21" t="e">
        <f>IF(A681&lt;&gt;"",VLOOKUP(B681,'Ket qua do'!$C$5:$AP$50000,$J$3,TRUE)*$E$9/1000,"")</f>
        <v>#N/A</v>
      </c>
      <c r="K681" s="21" t="e">
        <f>IF(A681&lt;&gt;"",VLOOKUP(B681,'Ket qua do'!$C$5:$AP$50000,$K$3,TRUE)*$E$9/1000,"")</f>
        <v>#N/A</v>
      </c>
      <c r="L681" s="21" t="e">
        <f>IF(A681&lt;&gt;"",VLOOKUP(B681,'Ket qua do'!$C$5:$AP$50000,$L$3,TRUE),"")</f>
        <v>#N/A</v>
      </c>
    </row>
    <row r="682" spans="1:12" x14ac:dyDescent="0.25">
      <c r="A682" t="e">
        <f t="shared" si="16"/>
        <v>#N/A</v>
      </c>
      <c r="B682" s="1" t="e">
        <f>IF(A682&lt;&gt;"",VLOOKUP(A682,'Ket qua do'!$B$5:$CE$50000,2,TRUE),"")</f>
        <v>#N/A</v>
      </c>
      <c r="C682" s="19" t="e">
        <f>IF(A682&lt;&gt;"",VLOOKUP(B682,'Ket qua do'!$C$5:$AP$50000,$C$3,TRUE)*SQRT(3)*$C$11,"")</f>
        <v>#N/A</v>
      </c>
      <c r="D682" s="21" t="e">
        <f>IF(A682&lt;&gt;"",VLOOKUP(B682,'Ket qua do'!$C$5:$AP$50000,$D$3,TRUE),"")</f>
        <v>#N/A</v>
      </c>
      <c r="E682" s="21" t="e">
        <f>IF(A682&lt;&gt;"",VLOOKUP(B682,'Ket qua do'!$C$5:$AP$50000,$E$3,TRUE)*$C$12,"")</f>
        <v>#N/A</v>
      </c>
      <c r="F682" s="21" t="e">
        <f>IF(A682&lt;&gt;"",VLOOKUP(B682,'Ket qua do'!$C$5:$AP$50000,$F$3,TRUE),"")</f>
        <v>#N/A</v>
      </c>
      <c r="G682" s="21" t="e">
        <f>IF(A682&lt;&gt;"",VLOOKUP(B682,'Ket qua do'!$C$5:$AP$50000,$G$3,TRUE),"")</f>
        <v>#N/A</v>
      </c>
      <c r="H682" s="21" t="e">
        <f>IF(A682&lt;&gt;"",VLOOKUP(B682,'Ket qua do'!$C$5:$AP$50000,$H$3,TRUE),"")</f>
        <v>#N/A</v>
      </c>
      <c r="I682" s="21" t="e">
        <f>IF(A682&lt;&gt;"",VLOOKUP(B682,'Ket qua do'!$C$5:$AP$50000,$I$3,TRUE)*$E$9/1000,"")</f>
        <v>#N/A</v>
      </c>
      <c r="J682" s="21" t="e">
        <f>IF(A682&lt;&gt;"",VLOOKUP(B682,'Ket qua do'!$C$5:$AP$50000,$J$3,TRUE)*$E$9/1000,"")</f>
        <v>#N/A</v>
      </c>
      <c r="K682" s="21" t="e">
        <f>IF(A682&lt;&gt;"",VLOOKUP(B682,'Ket qua do'!$C$5:$AP$50000,$K$3,TRUE)*$E$9/1000,"")</f>
        <v>#N/A</v>
      </c>
      <c r="L682" s="21" t="e">
        <f>IF(A682&lt;&gt;"",VLOOKUP(B682,'Ket qua do'!$C$5:$AP$50000,$L$3,TRUE),"")</f>
        <v>#N/A</v>
      </c>
    </row>
    <row r="683" spans="1:12" x14ac:dyDescent="0.25">
      <c r="A683" t="e">
        <f t="shared" si="16"/>
        <v>#N/A</v>
      </c>
      <c r="B683" s="1" t="e">
        <f>IF(A683&lt;&gt;"",VLOOKUP(A683,'Ket qua do'!$B$5:$CE$50000,2,TRUE),"")</f>
        <v>#N/A</v>
      </c>
      <c r="C683" s="19" t="e">
        <f>IF(A683&lt;&gt;"",VLOOKUP(B683,'Ket qua do'!$C$5:$AP$50000,$C$3,TRUE)*SQRT(3)*$C$11,"")</f>
        <v>#N/A</v>
      </c>
      <c r="D683" s="21" t="e">
        <f>IF(A683&lt;&gt;"",VLOOKUP(B683,'Ket qua do'!$C$5:$AP$50000,$D$3,TRUE),"")</f>
        <v>#N/A</v>
      </c>
      <c r="E683" s="21" t="e">
        <f>IF(A683&lt;&gt;"",VLOOKUP(B683,'Ket qua do'!$C$5:$AP$50000,$E$3,TRUE)*$C$12,"")</f>
        <v>#N/A</v>
      </c>
      <c r="F683" s="21" t="e">
        <f>IF(A683&lt;&gt;"",VLOOKUP(B683,'Ket qua do'!$C$5:$AP$50000,$F$3,TRUE),"")</f>
        <v>#N/A</v>
      </c>
      <c r="G683" s="21" t="e">
        <f>IF(A683&lt;&gt;"",VLOOKUP(B683,'Ket qua do'!$C$5:$AP$50000,$G$3,TRUE),"")</f>
        <v>#N/A</v>
      </c>
      <c r="H683" s="21" t="e">
        <f>IF(A683&lt;&gt;"",VLOOKUP(B683,'Ket qua do'!$C$5:$AP$50000,$H$3,TRUE),"")</f>
        <v>#N/A</v>
      </c>
      <c r="I683" s="21" t="e">
        <f>IF(A683&lt;&gt;"",VLOOKUP(B683,'Ket qua do'!$C$5:$AP$50000,$I$3,TRUE)*$E$9/1000,"")</f>
        <v>#N/A</v>
      </c>
      <c r="J683" s="21" t="e">
        <f>IF(A683&lt;&gt;"",VLOOKUP(B683,'Ket qua do'!$C$5:$AP$50000,$J$3,TRUE)*$E$9/1000,"")</f>
        <v>#N/A</v>
      </c>
      <c r="K683" s="21" t="e">
        <f>IF(A683&lt;&gt;"",VLOOKUP(B683,'Ket qua do'!$C$5:$AP$50000,$K$3,TRUE)*$E$9/1000,"")</f>
        <v>#N/A</v>
      </c>
      <c r="L683" s="21" t="e">
        <f>IF(A683&lt;&gt;"",VLOOKUP(B683,'Ket qua do'!$C$5:$AP$50000,$L$3,TRUE),"")</f>
        <v>#N/A</v>
      </c>
    </row>
    <row r="684" spans="1:12" x14ac:dyDescent="0.25">
      <c r="A684" t="e">
        <f t="shared" si="16"/>
        <v>#N/A</v>
      </c>
      <c r="B684" s="1" t="e">
        <f>IF(A684&lt;&gt;"",VLOOKUP(A684,'Ket qua do'!$B$5:$CE$50000,2,TRUE),"")</f>
        <v>#N/A</v>
      </c>
      <c r="C684" s="19" t="e">
        <f>IF(A684&lt;&gt;"",VLOOKUP(B684,'Ket qua do'!$C$5:$AP$50000,$C$3,TRUE)*SQRT(3)*$C$11,"")</f>
        <v>#N/A</v>
      </c>
      <c r="D684" s="21" t="e">
        <f>IF(A684&lt;&gt;"",VLOOKUP(B684,'Ket qua do'!$C$5:$AP$50000,$D$3,TRUE),"")</f>
        <v>#N/A</v>
      </c>
      <c r="E684" s="21" t="e">
        <f>IF(A684&lt;&gt;"",VLOOKUP(B684,'Ket qua do'!$C$5:$AP$50000,$E$3,TRUE)*$C$12,"")</f>
        <v>#N/A</v>
      </c>
      <c r="F684" s="21" t="e">
        <f>IF(A684&lt;&gt;"",VLOOKUP(B684,'Ket qua do'!$C$5:$AP$50000,$F$3,TRUE),"")</f>
        <v>#N/A</v>
      </c>
      <c r="G684" s="21" t="e">
        <f>IF(A684&lt;&gt;"",VLOOKUP(B684,'Ket qua do'!$C$5:$AP$50000,$G$3,TRUE),"")</f>
        <v>#N/A</v>
      </c>
      <c r="H684" s="21" t="e">
        <f>IF(A684&lt;&gt;"",VLOOKUP(B684,'Ket qua do'!$C$5:$AP$50000,$H$3,TRUE),"")</f>
        <v>#N/A</v>
      </c>
      <c r="I684" s="21" t="e">
        <f>IF(A684&lt;&gt;"",VLOOKUP(B684,'Ket qua do'!$C$5:$AP$50000,$I$3,TRUE)*$E$9/1000,"")</f>
        <v>#N/A</v>
      </c>
      <c r="J684" s="21" t="e">
        <f>IF(A684&lt;&gt;"",VLOOKUP(B684,'Ket qua do'!$C$5:$AP$50000,$J$3,TRUE)*$E$9/1000,"")</f>
        <v>#N/A</v>
      </c>
      <c r="K684" s="21" t="e">
        <f>IF(A684&lt;&gt;"",VLOOKUP(B684,'Ket qua do'!$C$5:$AP$50000,$K$3,TRUE)*$E$9/1000,"")</f>
        <v>#N/A</v>
      </c>
      <c r="L684" s="21" t="e">
        <f>IF(A684&lt;&gt;"",VLOOKUP(B684,'Ket qua do'!$C$5:$AP$50000,$L$3,TRUE),"")</f>
        <v>#N/A</v>
      </c>
    </row>
    <row r="685" spans="1:12" x14ac:dyDescent="0.25">
      <c r="A685" t="e">
        <f t="shared" si="16"/>
        <v>#N/A</v>
      </c>
      <c r="B685" s="1" t="e">
        <f>IF(A685&lt;&gt;"",VLOOKUP(A685,'Ket qua do'!$B$5:$CE$50000,2,TRUE),"")</f>
        <v>#N/A</v>
      </c>
      <c r="C685" s="19" t="e">
        <f>IF(A685&lt;&gt;"",VLOOKUP(B685,'Ket qua do'!$C$5:$AP$50000,$C$3,TRUE)*SQRT(3)*$C$11,"")</f>
        <v>#N/A</v>
      </c>
      <c r="D685" s="21" t="e">
        <f>IF(A685&lt;&gt;"",VLOOKUP(B685,'Ket qua do'!$C$5:$AP$50000,$D$3,TRUE),"")</f>
        <v>#N/A</v>
      </c>
      <c r="E685" s="21" t="e">
        <f>IF(A685&lt;&gt;"",VLOOKUP(B685,'Ket qua do'!$C$5:$AP$50000,$E$3,TRUE)*$C$12,"")</f>
        <v>#N/A</v>
      </c>
      <c r="F685" s="21" t="e">
        <f>IF(A685&lt;&gt;"",VLOOKUP(B685,'Ket qua do'!$C$5:$AP$50000,$F$3,TRUE),"")</f>
        <v>#N/A</v>
      </c>
      <c r="G685" s="21" t="e">
        <f>IF(A685&lt;&gt;"",VLOOKUP(B685,'Ket qua do'!$C$5:$AP$50000,$G$3,TRUE),"")</f>
        <v>#N/A</v>
      </c>
      <c r="H685" s="21" t="e">
        <f>IF(A685&lt;&gt;"",VLOOKUP(B685,'Ket qua do'!$C$5:$AP$50000,$H$3,TRUE),"")</f>
        <v>#N/A</v>
      </c>
      <c r="I685" s="21" t="e">
        <f>IF(A685&lt;&gt;"",VLOOKUP(B685,'Ket qua do'!$C$5:$AP$50000,$I$3,TRUE)*$E$9/1000,"")</f>
        <v>#N/A</v>
      </c>
      <c r="J685" s="21" t="e">
        <f>IF(A685&lt;&gt;"",VLOOKUP(B685,'Ket qua do'!$C$5:$AP$50000,$J$3,TRUE)*$E$9/1000,"")</f>
        <v>#N/A</v>
      </c>
      <c r="K685" s="21" t="e">
        <f>IF(A685&lt;&gt;"",VLOOKUP(B685,'Ket qua do'!$C$5:$AP$50000,$K$3,TRUE)*$E$9/1000,"")</f>
        <v>#N/A</v>
      </c>
      <c r="L685" s="21" t="e">
        <f>IF(A685&lt;&gt;"",VLOOKUP(B685,'Ket qua do'!$C$5:$AP$50000,$L$3,TRUE),"")</f>
        <v>#N/A</v>
      </c>
    </row>
    <row r="686" spans="1:12" x14ac:dyDescent="0.25">
      <c r="A686" t="e">
        <f t="shared" si="16"/>
        <v>#N/A</v>
      </c>
      <c r="B686" s="1" t="e">
        <f>IF(A686&lt;&gt;"",VLOOKUP(A686,'Ket qua do'!$B$5:$CE$50000,2,TRUE),"")</f>
        <v>#N/A</v>
      </c>
      <c r="C686" s="19" t="e">
        <f>IF(A686&lt;&gt;"",VLOOKUP(B686,'Ket qua do'!$C$5:$AP$50000,$C$3,TRUE)*SQRT(3)*$C$11,"")</f>
        <v>#N/A</v>
      </c>
      <c r="D686" s="21" t="e">
        <f>IF(A686&lt;&gt;"",VLOOKUP(B686,'Ket qua do'!$C$5:$AP$50000,$D$3,TRUE),"")</f>
        <v>#N/A</v>
      </c>
      <c r="E686" s="21" t="e">
        <f>IF(A686&lt;&gt;"",VLOOKUP(B686,'Ket qua do'!$C$5:$AP$50000,$E$3,TRUE)*$C$12,"")</f>
        <v>#N/A</v>
      </c>
      <c r="F686" s="21" t="e">
        <f>IF(A686&lt;&gt;"",VLOOKUP(B686,'Ket qua do'!$C$5:$AP$50000,$F$3,TRUE),"")</f>
        <v>#N/A</v>
      </c>
      <c r="G686" s="21" t="e">
        <f>IF(A686&lt;&gt;"",VLOOKUP(B686,'Ket qua do'!$C$5:$AP$50000,$G$3,TRUE),"")</f>
        <v>#N/A</v>
      </c>
      <c r="H686" s="21" t="e">
        <f>IF(A686&lt;&gt;"",VLOOKUP(B686,'Ket qua do'!$C$5:$AP$50000,$H$3,TRUE),"")</f>
        <v>#N/A</v>
      </c>
      <c r="I686" s="21" t="e">
        <f>IF(A686&lt;&gt;"",VLOOKUP(B686,'Ket qua do'!$C$5:$AP$50000,$I$3,TRUE)*$E$9/1000,"")</f>
        <v>#N/A</v>
      </c>
      <c r="J686" s="21" t="e">
        <f>IF(A686&lt;&gt;"",VLOOKUP(B686,'Ket qua do'!$C$5:$AP$50000,$J$3,TRUE)*$E$9/1000,"")</f>
        <v>#N/A</v>
      </c>
      <c r="K686" s="21" t="e">
        <f>IF(A686&lt;&gt;"",VLOOKUP(B686,'Ket qua do'!$C$5:$AP$50000,$K$3,TRUE)*$E$9/1000,"")</f>
        <v>#N/A</v>
      </c>
      <c r="L686" s="21" t="e">
        <f>IF(A686&lt;&gt;"",VLOOKUP(B686,'Ket qua do'!$C$5:$AP$50000,$L$3,TRUE),"")</f>
        <v>#N/A</v>
      </c>
    </row>
    <row r="687" spans="1:12" x14ac:dyDescent="0.25">
      <c r="A687" t="e">
        <f t="shared" si="16"/>
        <v>#N/A</v>
      </c>
      <c r="B687" s="1" t="e">
        <f>IF(A687&lt;&gt;"",VLOOKUP(A687,'Ket qua do'!$B$5:$CE$50000,2,TRUE),"")</f>
        <v>#N/A</v>
      </c>
      <c r="C687" s="19" t="e">
        <f>IF(A687&lt;&gt;"",VLOOKUP(B687,'Ket qua do'!$C$5:$AP$50000,$C$3,TRUE)*SQRT(3)*$C$11,"")</f>
        <v>#N/A</v>
      </c>
      <c r="D687" s="21" t="e">
        <f>IF(A687&lt;&gt;"",VLOOKUP(B687,'Ket qua do'!$C$5:$AP$50000,$D$3,TRUE),"")</f>
        <v>#N/A</v>
      </c>
      <c r="E687" s="21" t="e">
        <f>IF(A687&lt;&gt;"",VLOOKUP(B687,'Ket qua do'!$C$5:$AP$50000,$E$3,TRUE)*$C$12,"")</f>
        <v>#N/A</v>
      </c>
      <c r="F687" s="21" t="e">
        <f>IF(A687&lt;&gt;"",VLOOKUP(B687,'Ket qua do'!$C$5:$AP$50000,$F$3,TRUE),"")</f>
        <v>#N/A</v>
      </c>
      <c r="G687" s="21" t="e">
        <f>IF(A687&lt;&gt;"",VLOOKUP(B687,'Ket qua do'!$C$5:$AP$50000,$G$3,TRUE),"")</f>
        <v>#N/A</v>
      </c>
      <c r="H687" s="21" t="e">
        <f>IF(A687&lt;&gt;"",VLOOKUP(B687,'Ket qua do'!$C$5:$AP$50000,$H$3,TRUE),"")</f>
        <v>#N/A</v>
      </c>
      <c r="I687" s="21" t="e">
        <f>IF(A687&lt;&gt;"",VLOOKUP(B687,'Ket qua do'!$C$5:$AP$50000,$I$3,TRUE)*$E$9/1000,"")</f>
        <v>#N/A</v>
      </c>
      <c r="J687" s="21" t="e">
        <f>IF(A687&lt;&gt;"",VLOOKUP(B687,'Ket qua do'!$C$5:$AP$50000,$J$3,TRUE)*$E$9/1000,"")</f>
        <v>#N/A</v>
      </c>
      <c r="K687" s="21" t="e">
        <f>IF(A687&lt;&gt;"",VLOOKUP(B687,'Ket qua do'!$C$5:$AP$50000,$K$3,TRUE)*$E$9/1000,"")</f>
        <v>#N/A</v>
      </c>
      <c r="L687" s="21" t="e">
        <f>IF(A687&lt;&gt;"",VLOOKUP(B687,'Ket qua do'!$C$5:$AP$50000,$L$3,TRUE),"")</f>
        <v>#N/A</v>
      </c>
    </row>
    <row r="688" spans="1:12" x14ac:dyDescent="0.25">
      <c r="A688" t="e">
        <f t="shared" si="16"/>
        <v>#N/A</v>
      </c>
      <c r="B688" s="1" t="e">
        <f>IF(A688&lt;&gt;"",VLOOKUP(A688,'Ket qua do'!$B$5:$CE$50000,2,TRUE),"")</f>
        <v>#N/A</v>
      </c>
      <c r="C688" s="19" t="e">
        <f>IF(A688&lt;&gt;"",VLOOKUP(B688,'Ket qua do'!$C$5:$AP$50000,$C$3,TRUE)*SQRT(3)*$C$11,"")</f>
        <v>#N/A</v>
      </c>
      <c r="D688" s="21" t="e">
        <f>IF(A688&lt;&gt;"",VLOOKUP(B688,'Ket qua do'!$C$5:$AP$50000,$D$3,TRUE),"")</f>
        <v>#N/A</v>
      </c>
      <c r="E688" s="21" t="e">
        <f>IF(A688&lt;&gt;"",VLOOKUP(B688,'Ket qua do'!$C$5:$AP$50000,$E$3,TRUE)*$C$12,"")</f>
        <v>#N/A</v>
      </c>
      <c r="F688" s="21" t="e">
        <f>IF(A688&lt;&gt;"",VLOOKUP(B688,'Ket qua do'!$C$5:$AP$50000,$F$3,TRUE),"")</f>
        <v>#N/A</v>
      </c>
      <c r="G688" s="21" t="e">
        <f>IF(A688&lt;&gt;"",VLOOKUP(B688,'Ket qua do'!$C$5:$AP$50000,$G$3,TRUE),"")</f>
        <v>#N/A</v>
      </c>
      <c r="H688" s="21" t="e">
        <f>IF(A688&lt;&gt;"",VLOOKUP(B688,'Ket qua do'!$C$5:$AP$50000,$H$3,TRUE),"")</f>
        <v>#N/A</v>
      </c>
      <c r="I688" s="21" t="e">
        <f>IF(A688&lt;&gt;"",VLOOKUP(B688,'Ket qua do'!$C$5:$AP$50000,$I$3,TRUE)*$E$9/1000,"")</f>
        <v>#N/A</v>
      </c>
      <c r="J688" s="21" t="e">
        <f>IF(A688&lt;&gt;"",VLOOKUP(B688,'Ket qua do'!$C$5:$AP$50000,$J$3,TRUE)*$E$9/1000,"")</f>
        <v>#N/A</v>
      </c>
      <c r="K688" s="21" t="e">
        <f>IF(A688&lt;&gt;"",VLOOKUP(B688,'Ket qua do'!$C$5:$AP$50000,$K$3,TRUE)*$E$9/1000,"")</f>
        <v>#N/A</v>
      </c>
      <c r="L688" s="21" t="e">
        <f>IF(A688&lt;&gt;"",VLOOKUP(B688,'Ket qua do'!$C$5:$AP$50000,$L$3,TRUE),"")</f>
        <v>#N/A</v>
      </c>
    </row>
    <row r="689" spans="1:12" x14ac:dyDescent="0.25">
      <c r="A689" t="e">
        <f t="shared" si="16"/>
        <v>#N/A</v>
      </c>
      <c r="B689" s="1" t="e">
        <f>IF(A689&lt;&gt;"",VLOOKUP(A689,'Ket qua do'!$B$5:$CE$50000,2,TRUE),"")</f>
        <v>#N/A</v>
      </c>
      <c r="C689" s="19" t="e">
        <f>IF(A689&lt;&gt;"",VLOOKUP(B689,'Ket qua do'!$C$5:$AP$50000,$C$3,TRUE)*SQRT(3)*$C$11,"")</f>
        <v>#N/A</v>
      </c>
      <c r="D689" s="21" t="e">
        <f>IF(A689&lt;&gt;"",VLOOKUP(B689,'Ket qua do'!$C$5:$AP$50000,$D$3,TRUE),"")</f>
        <v>#N/A</v>
      </c>
      <c r="E689" s="21" t="e">
        <f>IF(A689&lt;&gt;"",VLOOKUP(B689,'Ket qua do'!$C$5:$AP$50000,$E$3,TRUE)*$C$12,"")</f>
        <v>#N/A</v>
      </c>
      <c r="F689" s="21" t="e">
        <f>IF(A689&lt;&gt;"",VLOOKUP(B689,'Ket qua do'!$C$5:$AP$50000,$F$3,TRUE),"")</f>
        <v>#N/A</v>
      </c>
      <c r="G689" s="21" t="e">
        <f>IF(A689&lt;&gt;"",VLOOKUP(B689,'Ket qua do'!$C$5:$AP$50000,$G$3,TRUE),"")</f>
        <v>#N/A</v>
      </c>
      <c r="H689" s="21" t="e">
        <f>IF(A689&lt;&gt;"",VLOOKUP(B689,'Ket qua do'!$C$5:$AP$50000,$H$3,TRUE),"")</f>
        <v>#N/A</v>
      </c>
      <c r="I689" s="21" t="e">
        <f>IF(A689&lt;&gt;"",VLOOKUP(B689,'Ket qua do'!$C$5:$AP$50000,$I$3,TRUE)*$E$9/1000,"")</f>
        <v>#N/A</v>
      </c>
      <c r="J689" s="21" t="e">
        <f>IF(A689&lt;&gt;"",VLOOKUP(B689,'Ket qua do'!$C$5:$AP$50000,$J$3,TRUE)*$E$9/1000,"")</f>
        <v>#N/A</v>
      </c>
      <c r="K689" s="21" t="e">
        <f>IF(A689&lt;&gt;"",VLOOKUP(B689,'Ket qua do'!$C$5:$AP$50000,$K$3,TRUE)*$E$9/1000,"")</f>
        <v>#N/A</v>
      </c>
      <c r="L689" s="21" t="e">
        <f>IF(A689&lt;&gt;"",VLOOKUP(B689,'Ket qua do'!$C$5:$AP$50000,$L$3,TRUE),"")</f>
        <v>#N/A</v>
      </c>
    </row>
    <row r="690" spans="1:12" x14ac:dyDescent="0.25">
      <c r="A690" t="e">
        <f t="shared" si="16"/>
        <v>#N/A</v>
      </c>
      <c r="B690" s="1" t="e">
        <f>IF(A690&lt;&gt;"",VLOOKUP(A690,'Ket qua do'!$B$5:$CE$50000,2,TRUE),"")</f>
        <v>#N/A</v>
      </c>
      <c r="C690" s="19" t="e">
        <f>IF(A690&lt;&gt;"",VLOOKUP(B690,'Ket qua do'!$C$5:$AP$50000,$C$3,TRUE)*SQRT(3)*$C$11,"")</f>
        <v>#N/A</v>
      </c>
      <c r="D690" s="21" t="e">
        <f>IF(A690&lt;&gt;"",VLOOKUP(B690,'Ket qua do'!$C$5:$AP$50000,$D$3,TRUE),"")</f>
        <v>#N/A</v>
      </c>
      <c r="E690" s="21" t="e">
        <f>IF(A690&lt;&gt;"",VLOOKUP(B690,'Ket qua do'!$C$5:$AP$50000,$E$3,TRUE)*$C$12,"")</f>
        <v>#N/A</v>
      </c>
      <c r="F690" s="21" t="e">
        <f>IF(A690&lt;&gt;"",VLOOKUP(B690,'Ket qua do'!$C$5:$AP$50000,$F$3,TRUE),"")</f>
        <v>#N/A</v>
      </c>
      <c r="G690" s="21" t="e">
        <f>IF(A690&lt;&gt;"",VLOOKUP(B690,'Ket qua do'!$C$5:$AP$50000,$G$3,TRUE),"")</f>
        <v>#N/A</v>
      </c>
      <c r="H690" s="21" t="e">
        <f>IF(A690&lt;&gt;"",VLOOKUP(B690,'Ket qua do'!$C$5:$AP$50000,$H$3,TRUE),"")</f>
        <v>#N/A</v>
      </c>
      <c r="I690" s="21" t="e">
        <f>IF(A690&lt;&gt;"",VLOOKUP(B690,'Ket qua do'!$C$5:$AP$50000,$I$3,TRUE)*$E$9/1000,"")</f>
        <v>#N/A</v>
      </c>
      <c r="J690" s="21" t="e">
        <f>IF(A690&lt;&gt;"",VLOOKUP(B690,'Ket qua do'!$C$5:$AP$50000,$J$3,TRUE)*$E$9/1000,"")</f>
        <v>#N/A</v>
      </c>
      <c r="K690" s="21" t="e">
        <f>IF(A690&lt;&gt;"",VLOOKUP(B690,'Ket qua do'!$C$5:$AP$50000,$K$3,TRUE)*$E$9/1000,"")</f>
        <v>#N/A</v>
      </c>
      <c r="L690" s="21" t="e">
        <f>IF(A690&lt;&gt;"",VLOOKUP(B690,'Ket qua do'!$C$5:$AP$50000,$L$3,TRUE),"")</f>
        <v>#N/A</v>
      </c>
    </row>
    <row r="691" spans="1:12" x14ac:dyDescent="0.25">
      <c r="A691" t="e">
        <f t="shared" si="16"/>
        <v>#N/A</v>
      </c>
      <c r="B691" s="1" t="e">
        <f>IF(A691&lt;&gt;"",VLOOKUP(A691,'Ket qua do'!$B$5:$CE$50000,2,TRUE),"")</f>
        <v>#N/A</v>
      </c>
      <c r="C691" s="19" t="e">
        <f>IF(A691&lt;&gt;"",VLOOKUP(B691,'Ket qua do'!$C$5:$AP$50000,$C$3,TRUE)*SQRT(3)*$C$11,"")</f>
        <v>#N/A</v>
      </c>
      <c r="D691" s="21" t="e">
        <f>IF(A691&lt;&gt;"",VLOOKUP(B691,'Ket qua do'!$C$5:$AP$50000,$D$3,TRUE),"")</f>
        <v>#N/A</v>
      </c>
      <c r="E691" s="21" t="e">
        <f>IF(A691&lt;&gt;"",VLOOKUP(B691,'Ket qua do'!$C$5:$AP$50000,$E$3,TRUE)*$C$12,"")</f>
        <v>#N/A</v>
      </c>
      <c r="F691" s="21" t="e">
        <f>IF(A691&lt;&gt;"",VLOOKUP(B691,'Ket qua do'!$C$5:$AP$50000,$F$3,TRUE),"")</f>
        <v>#N/A</v>
      </c>
      <c r="G691" s="21" t="e">
        <f>IF(A691&lt;&gt;"",VLOOKUP(B691,'Ket qua do'!$C$5:$AP$50000,$G$3,TRUE),"")</f>
        <v>#N/A</v>
      </c>
      <c r="H691" s="21" t="e">
        <f>IF(A691&lt;&gt;"",VLOOKUP(B691,'Ket qua do'!$C$5:$AP$50000,$H$3,TRUE),"")</f>
        <v>#N/A</v>
      </c>
      <c r="I691" s="21" t="e">
        <f>IF(A691&lt;&gt;"",VLOOKUP(B691,'Ket qua do'!$C$5:$AP$50000,$I$3,TRUE)*$E$9/1000,"")</f>
        <v>#N/A</v>
      </c>
      <c r="J691" s="21" t="e">
        <f>IF(A691&lt;&gt;"",VLOOKUP(B691,'Ket qua do'!$C$5:$AP$50000,$J$3,TRUE)*$E$9/1000,"")</f>
        <v>#N/A</v>
      </c>
      <c r="K691" s="21" t="e">
        <f>IF(A691&lt;&gt;"",VLOOKUP(B691,'Ket qua do'!$C$5:$AP$50000,$K$3,TRUE)*$E$9/1000,"")</f>
        <v>#N/A</v>
      </c>
      <c r="L691" s="21" t="e">
        <f>IF(A691&lt;&gt;"",VLOOKUP(B691,'Ket qua do'!$C$5:$AP$50000,$L$3,TRUE),"")</f>
        <v>#N/A</v>
      </c>
    </row>
    <row r="692" spans="1:12" x14ac:dyDescent="0.25">
      <c r="A692" t="e">
        <f t="shared" si="16"/>
        <v>#N/A</v>
      </c>
      <c r="B692" s="1" t="e">
        <f>IF(A692&lt;&gt;"",VLOOKUP(A692,'Ket qua do'!$B$5:$CE$50000,2,TRUE),"")</f>
        <v>#N/A</v>
      </c>
      <c r="C692" s="19" t="e">
        <f>IF(A692&lt;&gt;"",VLOOKUP(B692,'Ket qua do'!$C$5:$AP$50000,$C$3,TRUE)*SQRT(3)*$C$11,"")</f>
        <v>#N/A</v>
      </c>
      <c r="D692" s="21" t="e">
        <f>IF(A692&lt;&gt;"",VLOOKUP(B692,'Ket qua do'!$C$5:$AP$50000,$D$3,TRUE),"")</f>
        <v>#N/A</v>
      </c>
      <c r="E692" s="21" t="e">
        <f>IF(A692&lt;&gt;"",VLOOKUP(B692,'Ket qua do'!$C$5:$AP$50000,$E$3,TRUE)*$C$12,"")</f>
        <v>#N/A</v>
      </c>
      <c r="F692" s="21" t="e">
        <f>IF(A692&lt;&gt;"",VLOOKUP(B692,'Ket qua do'!$C$5:$AP$50000,$F$3,TRUE),"")</f>
        <v>#N/A</v>
      </c>
      <c r="G692" s="21" t="e">
        <f>IF(A692&lt;&gt;"",VLOOKUP(B692,'Ket qua do'!$C$5:$AP$50000,$G$3,TRUE),"")</f>
        <v>#N/A</v>
      </c>
      <c r="H692" s="21" t="e">
        <f>IF(A692&lt;&gt;"",VLOOKUP(B692,'Ket qua do'!$C$5:$AP$50000,$H$3,TRUE),"")</f>
        <v>#N/A</v>
      </c>
      <c r="I692" s="21" t="e">
        <f>IF(A692&lt;&gt;"",VLOOKUP(B692,'Ket qua do'!$C$5:$AP$50000,$I$3,TRUE)*$E$9/1000,"")</f>
        <v>#N/A</v>
      </c>
      <c r="J692" s="21" t="e">
        <f>IF(A692&lt;&gt;"",VLOOKUP(B692,'Ket qua do'!$C$5:$AP$50000,$J$3,TRUE)*$E$9/1000,"")</f>
        <v>#N/A</v>
      </c>
      <c r="K692" s="21" t="e">
        <f>IF(A692&lt;&gt;"",VLOOKUP(B692,'Ket qua do'!$C$5:$AP$50000,$K$3,TRUE)*$E$9/1000,"")</f>
        <v>#N/A</v>
      </c>
      <c r="L692" s="21" t="e">
        <f>IF(A692&lt;&gt;"",VLOOKUP(B692,'Ket qua do'!$C$5:$AP$50000,$L$3,TRUE),"")</f>
        <v>#N/A</v>
      </c>
    </row>
    <row r="693" spans="1:12" x14ac:dyDescent="0.25">
      <c r="A693" t="e">
        <f t="shared" si="16"/>
        <v>#N/A</v>
      </c>
      <c r="B693" s="1" t="e">
        <f>IF(A693&lt;&gt;"",VLOOKUP(A693,'Ket qua do'!$B$5:$CE$50000,2,TRUE),"")</f>
        <v>#N/A</v>
      </c>
      <c r="C693" s="19" t="e">
        <f>IF(A693&lt;&gt;"",VLOOKUP(B693,'Ket qua do'!$C$5:$AP$50000,$C$3,TRUE)*SQRT(3)*$C$11,"")</f>
        <v>#N/A</v>
      </c>
      <c r="D693" s="21" t="e">
        <f>IF(A693&lt;&gt;"",VLOOKUP(B693,'Ket qua do'!$C$5:$AP$50000,$D$3,TRUE),"")</f>
        <v>#N/A</v>
      </c>
      <c r="E693" s="21" t="e">
        <f>IF(A693&lt;&gt;"",VLOOKUP(B693,'Ket qua do'!$C$5:$AP$50000,$E$3,TRUE)*$C$12,"")</f>
        <v>#N/A</v>
      </c>
      <c r="F693" s="21" t="e">
        <f>IF(A693&lt;&gt;"",VLOOKUP(B693,'Ket qua do'!$C$5:$AP$50000,$F$3,TRUE),"")</f>
        <v>#N/A</v>
      </c>
      <c r="G693" s="21" t="e">
        <f>IF(A693&lt;&gt;"",VLOOKUP(B693,'Ket qua do'!$C$5:$AP$50000,$G$3,TRUE),"")</f>
        <v>#N/A</v>
      </c>
      <c r="H693" s="21" t="e">
        <f>IF(A693&lt;&gt;"",VLOOKUP(B693,'Ket qua do'!$C$5:$AP$50000,$H$3,TRUE),"")</f>
        <v>#N/A</v>
      </c>
      <c r="I693" s="21" t="e">
        <f>IF(A693&lt;&gt;"",VLOOKUP(B693,'Ket qua do'!$C$5:$AP$50000,$I$3,TRUE)*$E$9/1000,"")</f>
        <v>#N/A</v>
      </c>
      <c r="J693" s="21" t="e">
        <f>IF(A693&lt;&gt;"",VLOOKUP(B693,'Ket qua do'!$C$5:$AP$50000,$J$3,TRUE)*$E$9/1000,"")</f>
        <v>#N/A</v>
      </c>
      <c r="K693" s="21" t="e">
        <f>IF(A693&lt;&gt;"",VLOOKUP(B693,'Ket qua do'!$C$5:$AP$50000,$K$3,TRUE)*$E$9/1000,"")</f>
        <v>#N/A</v>
      </c>
      <c r="L693" s="21" t="e">
        <f>IF(A693&lt;&gt;"",VLOOKUP(B693,'Ket qua do'!$C$5:$AP$50000,$L$3,TRUE),"")</f>
        <v>#N/A</v>
      </c>
    </row>
    <row r="694" spans="1:12" x14ac:dyDescent="0.25">
      <c r="A694" t="e">
        <f t="shared" si="16"/>
        <v>#N/A</v>
      </c>
      <c r="B694" s="1" t="e">
        <f>IF(A694&lt;&gt;"",VLOOKUP(A694,'Ket qua do'!$B$5:$CE$50000,2,TRUE),"")</f>
        <v>#N/A</v>
      </c>
      <c r="C694" s="19" t="e">
        <f>IF(A694&lt;&gt;"",VLOOKUP(B694,'Ket qua do'!$C$5:$AP$50000,$C$3,TRUE)*SQRT(3)*$C$11,"")</f>
        <v>#N/A</v>
      </c>
      <c r="D694" s="21" t="e">
        <f>IF(A694&lt;&gt;"",VLOOKUP(B694,'Ket qua do'!$C$5:$AP$50000,$D$3,TRUE),"")</f>
        <v>#N/A</v>
      </c>
      <c r="E694" s="21" t="e">
        <f>IF(A694&lt;&gt;"",VLOOKUP(B694,'Ket qua do'!$C$5:$AP$50000,$E$3,TRUE)*$C$12,"")</f>
        <v>#N/A</v>
      </c>
      <c r="F694" s="21" t="e">
        <f>IF(A694&lt;&gt;"",VLOOKUP(B694,'Ket qua do'!$C$5:$AP$50000,$F$3,TRUE),"")</f>
        <v>#N/A</v>
      </c>
      <c r="G694" s="21" t="e">
        <f>IF(A694&lt;&gt;"",VLOOKUP(B694,'Ket qua do'!$C$5:$AP$50000,$G$3,TRUE),"")</f>
        <v>#N/A</v>
      </c>
      <c r="H694" s="21" t="e">
        <f>IF(A694&lt;&gt;"",VLOOKUP(B694,'Ket qua do'!$C$5:$AP$50000,$H$3,TRUE),"")</f>
        <v>#N/A</v>
      </c>
      <c r="I694" s="21" t="e">
        <f>IF(A694&lt;&gt;"",VLOOKUP(B694,'Ket qua do'!$C$5:$AP$50000,$I$3,TRUE)*$E$9/1000,"")</f>
        <v>#N/A</v>
      </c>
      <c r="J694" s="21" t="e">
        <f>IF(A694&lt;&gt;"",VLOOKUP(B694,'Ket qua do'!$C$5:$AP$50000,$J$3,TRUE)*$E$9/1000,"")</f>
        <v>#N/A</v>
      </c>
      <c r="K694" s="21" t="e">
        <f>IF(A694&lt;&gt;"",VLOOKUP(B694,'Ket qua do'!$C$5:$AP$50000,$K$3,TRUE)*$E$9/1000,"")</f>
        <v>#N/A</v>
      </c>
      <c r="L694" s="21" t="e">
        <f>IF(A694&lt;&gt;"",VLOOKUP(B694,'Ket qua do'!$C$5:$AP$50000,$L$3,TRUE),"")</f>
        <v>#N/A</v>
      </c>
    </row>
    <row r="695" spans="1:12" x14ac:dyDescent="0.25">
      <c r="A695" t="e">
        <f t="shared" si="16"/>
        <v>#N/A</v>
      </c>
      <c r="B695" s="1" t="e">
        <f>IF(A695&lt;&gt;"",VLOOKUP(A695,'Ket qua do'!$B$5:$CE$50000,2,TRUE),"")</f>
        <v>#N/A</v>
      </c>
      <c r="C695" s="19" t="e">
        <f>IF(A695&lt;&gt;"",VLOOKUP(B695,'Ket qua do'!$C$5:$AP$50000,$C$3,TRUE)*SQRT(3)*$C$11,"")</f>
        <v>#N/A</v>
      </c>
      <c r="D695" s="21" t="e">
        <f>IF(A695&lt;&gt;"",VLOOKUP(B695,'Ket qua do'!$C$5:$AP$50000,$D$3,TRUE),"")</f>
        <v>#N/A</v>
      </c>
      <c r="E695" s="21" t="e">
        <f>IF(A695&lt;&gt;"",VLOOKUP(B695,'Ket qua do'!$C$5:$AP$50000,$E$3,TRUE)*$C$12,"")</f>
        <v>#N/A</v>
      </c>
      <c r="F695" s="21" t="e">
        <f>IF(A695&lt;&gt;"",VLOOKUP(B695,'Ket qua do'!$C$5:$AP$50000,$F$3,TRUE),"")</f>
        <v>#N/A</v>
      </c>
      <c r="G695" s="21" t="e">
        <f>IF(A695&lt;&gt;"",VLOOKUP(B695,'Ket qua do'!$C$5:$AP$50000,$G$3,TRUE),"")</f>
        <v>#N/A</v>
      </c>
      <c r="H695" s="21" t="e">
        <f>IF(A695&lt;&gt;"",VLOOKUP(B695,'Ket qua do'!$C$5:$AP$50000,$H$3,TRUE),"")</f>
        <v>#N/A</v>
      </c>
      <c r="I695" s="21" t="e">
        <f>IF(A695&lt;&gt;"",VLOOKUP(B695,'Ket qua do'!$C$5:$AP$50000,$I$3,TRUE)*$E$9/1000,"")</f>
        <v>#N/A</v>
      </c>
      <c r="J695" s="21" t="e">
        <f>IF(A695&lt;&gt;"",VLOOKUP(B695,'Ket qua do'!$C$5:$AP$50000,$J$3,TRUE)*$E$9/1000,"")</f>
        <v>#N/A</v>
      </c>
      <c r="K695" s="21" t="e">
        <f>IF(A695&lt;&gt;"",VLOOKUP(B695,'Ket qua do'!$C$5:$AP$50000,$K$3,TRUE)*$E$9/1000,"")</f>
        <v>#N/A</v>
      </c>
      <c r="L695" s="21" t="e">
        <f>IF(A695&lt;&gt;"",VLOOKUP(B695,'Ket qua do'!$C$5:$AP$50000,$L$3,TRUE),"")</f>
        <v>#N/A</v>
      </c>
    </row>
    <row r="696" spans="1:12" x14ac:dyDescent="0.25">
      <c r="A696" t="e">
        <f t="shared" si="16"/>
        <v>#N/A</v>
      </c>
      <c r="B696" s="1" t="e">
        <f>IF(A696&lt;&gt;"",VLOOKUP(A696,'Ket qua do'!$B$5:$CE$50000,2,TRUE),"")</f>
        <v>#N/A</v>
      </c>
      <c r="C696" s="19" t="e">
        <f>IF(A696&lt;&gt;"",VLOOKUP(B696,'Ket qua do'!$C$5:$AP$50000,$C$3,TRUE)*SQRT(3)*$C$11,"")</f>
        <v>#N/A</v>
      </c>
      <c r="D696" s="21" t="e">
        <f>IF(A696&lt;&gt;"",VLOOKUP(B696,'Ket qua do'!$C$5:$AP$50000,$D$3,TRUE),"")</f>
        <v>#N/A</v>
      </c>
      <c r="E696" s="21" t="e">
        <f>IF(A696&lt;&gt;"",VLOOKUP(B696,'Ket qua do'!$C$5:$AP$50000,$E$3,TRUE)*$C$12,"")</f>
        <v>#N/A</v>
      </c>
      <c r="F696" s="21" t="e">
        <f>IF(A696&lt;&gt;"",VLOOKUP(B696,'Ket qua do'!$C$5:$AP$50000,$F$3,TRUE),"")</f>
        <v>#N/A</v>
      </c>
      <c r="G696" s="21" t="e">
        <f>IF(A696&lt;&gt;"",VLOOKUP(B696,'Ket qua do'!$C$5:$AP$50000,$G$3,TRUE),"")</f>
        <v>#N/A</v>
      </c>
      <c r="H696" s="21" t="e">
        <f>IF(A696&lt;&gt;"",VLOOKUP(B696,'Ket qua do'!$C$5:$AP$50000,$H$3,TRUE),"")</f>
        <v>#N/A</v>
      </c>
      <c r="I696" s="21" t="e">
        <f>IF(A696&lt;&gt;"",VLOOKUP(B696,'Ket qua do'!$C$5:$AP$50000,$I$3,TRUE)*$E$9/1000,"")</f>
        <v>#N/A</v>
      </c>
      <c r="J696" s="21" t="e">
        <f>IF(A696&lt;&gt;"",VLOOKUP(B696,'Ket qua do'!$C$5:$AP$50000,$J$3,TRUE)*$E$9/1000,"")</f>
        <v>#N/A</v>
      </c>
      <c r="K696" s="21" t="e">
        <f>IF(A696&lt;&gt;"",VLOOKUP(B696,'Ket qua do'!$C$5:$AP$50000,$K$3,TRUE)*$E$9/1000,"")</f>
        <v>#N/A</v>
      </c>
      <c r="L696" s="21" t="e">
        <f>IF(A696&lt;&gt;"",VLOOKUP(B696,'Ket qua do'!$C$5:$AP$50000,$L$3,TRUE),"")</f>
        <v>#N/A</v>
      </c>
    </row>
    <row r="697" spans="1:12" x14ac:dyDescent="0.25">
      <c r="A697" t="e">
        <f t="shared" si="16"/>
        <v>#N/A</v>
      </c>
      <c r="B697" s="1" t="e">
        <f>IF(A697&lt;&gt;"",VLOOKUP(A697,'Ket qua do'!$B$5:$CE$50000,2,TRUE),"")</f>
        <v>#N/A</v>
      </c>
      <c r="C697" s="19" t="e">
        <f>IF(A697&lt;&gt;"",VLOOKUP(B697,'Ket qua do'!$C$5:$AP$50000,$C$3,TRUE)*SQRT(3)*$C$11,"")</f>
        <v>#N/A</v>
      </c>
      <c r="D697" s="21" t="e">
        <f>IF(A697&lt;&gt;"",VLOOKUP(B697,'Ket qua do'!$C$5:$AP$50000,$D$3,TRUE),"")</f>
        <v>#N/A</v>
      </c>
      <c r="E697" s="21" t="e">
        <f>IF(A697&lt;&gt;"",VLOOKUP(B697,'Ket qua do'!$C$5:$AP$50000,$E$3,TRUE)*$C$12,"")</f>
        <v>#N/A</v>
      </c>
      <c r="F697" s="21" t="e">
        <f>IF(A697&lt;&gt;"",VLOOKUP(B697,'Ket qua do'!$C$5:$AP$50000,$F$3,TRUE),"")</f>
        <v>#N/A</v>
      </c>
      <c r="G697" s="21" t="e">
        <f>IF(A697&lt;&gt;"",VLOOKUP(B697,'Ket qua do'!$C$5:$AP$50000,$G$3,TRUE),"")</f>
        <v>#N/A</v>
      </c>
      <c r="H697" s="21" t="e">
        <f>IF(A697&lt;&gt;"",VLOOKUP(B697,'Ket qua do'!$C$5:$AP$50000,$H$3,TRUE),"")</f>
        <v>#N/A</v>
      </c>
      <c r="I697" s="21" t="e">
        <f>IF(A697&lt;&gt;"",VLOOKUP(B697,'Ket qua do'!$C$5:$AP$50000,$I$3,TRUE)*$E$9/1000,"")</f>
        <v>#N/A</v>
      </c>
      <c r="J697" s="21" t="e">
        <f>IF(A697&lt;&gt;"",VLOOKUP(B697,'Ket qua do'!$C$5:$AP$50000,$J$3,TRUE)*$E$9/1000,"")</f>
        <v>#N/A</v>
      </c>
      <c r="K697" s="21" t="e">
        <f>IF(A697&lt;&gt;"",VLOOKUP(B697,'Ket qua do'!$C$5:$AP$50000,$K$3,TRUE)*$E$9/1000,"")</f>
        <v>#N/A</v>
      </c>
      <c r="L697" s="21" t="e">
        <f>IF(A697&lt;&gt;"",VLOOKUP(B697,'Ket qua do'!$C$5:$AP$50000,$L$3,TRUE),"")</f>
        <v>#N/A</v>
      </c>
    </row>
    <row r="698" spans="1:12" x14ac:dyDescent="0.25">
      <c r="A698" t="e">
        <f t="shared" si="16"/>
        <v>#N/A</v>
      </c>
      <c r="B698" s="1" t="e">
        <f>IF(A698&lt;&gt;"",VLOOKUP(A698,'Ket qua do'!$B$5:$CE$50000,2,TRUE),"")</f>
        <v>#N/A</v>
      </c>
      <c r="C698" s="19" t="e">
        <f>IF(A698&lt;&gt;"",VLOOKUP(B698,'Ket qua do'!$C$5:$AP$50000,$C$3,TRUE)*SQRT(3)*$C$11,"")</f>
        <v>#N/A</v>
      </c>
      <c r="D698" s="21" t="e">
        <f>IF(A698&lt;&gt;"",VLOOKUP(B698,'Ket qua do'!$C$5:$AP$50000,$D$3,TRUE),"")</f>
        <v>#N/A</v>
      </c>
      <c r="E698" s="21" t="e">
        <f>IF(A698&lt;&gt;"",VLOOKUP(B698,'Ket qua do'!$C$5:$AP$50000,$E$3,TRUE)*$C$12,"")</f>
        <v>#N/A</v>
      </c>
      <c r="F698" s="21" t="e">
        <f>IF(A698&lt;&gt;"",VLOOKUP(B698,'Ket qua do'!$C$5:$AP$50000,$F$3,TRUE),"")</f>
        <v>#N/A</v>
      </c>
      <c r="G698" s="21" t="e">
        <f>IF(A698&lt;&gt;"",VLOOKUP(B698,'Ket qua do'!$C$5:$AP$50000,$G$3,TRUE),"")</f>
        <v>#N/A</v>
      </c>
      <c r="H698" s="21" t="e">
        <f>IF(A698&lt;&gt;"",VLOOKUP(B698,'Ket qua do'!$C$5:$AP$50000,$H$3,TRUE),"")</f>
        <v>#N/A</v>
      </c>
      <c r="I698" s="21" t="e">
        <f>IF(A698&lt;&gt;"",VLOOKUP(B698,'Ket qua do'!$C$5:$AP$50000,$I$3,TRUE)*$E$9/1000,"")</f>
        <v>#N/A</v>
      </c>
      <c r="J698" s="21" t="e">
        <f>IF(A698&lt;&gt;"",VLOOKUP(B698,'Ket qua do'!$C$5:$AP$50000,$J$3,TRUE)*$E$9/1000,"")</f>
        <v>#N/A</v>
      </c>
      <c r="K698" s="21" t="e">
        <f>IF(A698&lt;&gt;"",VLOOKUP(B698,'Ket qua do'!$C$5:$AP$50000,$K$3,TRUE)*$E$9/1000,"")</f>
        <v>#N/A</v>
      </c>
      <c r="L698" s="21" t="e">
        <f>IF(A698&lt;&gt;"",VLOOKUP(B698,'Ket qua do'!$C$5:$AP$50000,$L$3,TRUE),"")</f>
        <v>#N/A</v>
      </c>
    </row>
    <row r="699" spans="1:12" x14ac:dyDescent="0.25">
      <c r="A699" t="e">
        <f t="shared" si="16"/>
        <v>#N/A</v>
      </c>
      <c r="B699" s="1" t="e">
        <f>IF(A699&lt;&gt;"",VLOOKUP(A699,'Ket qua do'!$B$5:$CE$50000,2,TRUE),"")</f>
        <v>#N/A</v>
      </c>
      <c r="C699" s="19" t="e">
        <f>IF(A699&lt;&gt;"",VLOOKUP(B699,'Ket qua do'!$C$5:$AP$50000,$C$3,TRUE)*SQRT(3)*$C$11,"")</f>
        <v>#N/A</v>
      </c>
      <c r="D699" s="21" t="e">
        <f>IF(A699&lt;&gt;"",VLOOKUP(B699,'Ket qua do'!$C$5:$AP$50000,$D$3,TRUE),"")</f>
        <v>#N/A</v>
      </c>
      <c r="E699" s="21" t="e">
        <f>IF(A699&lt;&gt;"",VLOOKUP(B699,'Ket qua do'!$C$5:$AP$50000,$E$3,TRUE)*$C$12,"")</f>
        <v>#N/A</v>
      </c>
      <c r="F699" s="21" t="e">
        <f>IF(A699&lt;&gt;"",VLOOKUP(B699,'Ket qua do'!$C$5:$AP$50000,$F$3,TRUE),"")</f>
        <v>#N/A</v>
      </c>
      <c r="G699" s="21" t="e">
        <f>IF(A699&lt;&gt;"",VLOOKUP(B699,'Ket qua do'!$C$5:$AP$50000,$G$3,TRUE),"")</f>
        <v>#N/A</v>
      </c>
      <c r="H699" s="21" t="e">
        <f>IF(A699&lt;&gt;"",VLOOKUP(B699,'Ket qua do'!$C$5:$AP$50000,$H$3,TRUE),"")</f>
        <v>#N/A</v>
      </c>
      <c r="I699" s="21" t="e">
        <f>IF(A699&lt;&gt;"",VLOOKUP(B699,'Ket qua do'!$C$5:$AP$50000,$I$3,TRUE)*$E$9/1000,"")</f>
        <v>#N/A</v>
      </c>
      <c r="J699" s="21" t="e">
        <f>IF(A699&lt;&gt;"",VLOOKUP(B699,'Ket qua do'!$C$5:$AP$50000,$J$3,TRUE)*$E$9/1000,"")</f>
        <v>#N/A</v>
      </c>
      <c r="K699" s="21" t="e">
        <f>IF(A699&lt;&gt;"",VLOOKUP(B699,'Ket qua do'!$C$5:$AP$50000,$K$3,TRUE)*$E$9/1000,"")</f>
        <v>#N/A</v>
      </c>
      <c r="L699" s="21" t="e">
        <f>IF(A699&lt;&gt;"",VLOOKUP(B699,'Ket qua do'!$C$5:$AP$50000,$L$3,TRUE),"")</f>
        <v>#N/A</v>
      </c>
    </row>
    <row r="700" spans="1:12" x14ac:dyDescent="0.25">
      <c r="A700" t="e">
        <f t="shared" si="16"/>
        <v>#N/A</v>
      </c>
      <c r="B700" s="1" t="e">
        <f>IF(A700&lt;&gt;"",VLOOKUP(A700,'Ket qua do'!$B$5:$CE$50000,2,TRUE),"")</f>
        <v>#N/A</v>
      </c>
      <c r="C700" s="19" t="e">
        <f>IF(A700&lt;&gt;"",VLOOKUP(B700,'Ket qua do'!$C$5:$AP$50000,$C$3,TRUE)*SQRT(3)*$C$11,"")</f>
        <v>#N/A</v>
      </c>
      <c r="D700" s="21" t="e">
        <f>IF(A700&lt;&gt;"",VLOOKUP(B700,'Ket qua do'!$C$5:$AP$50000,$D$3,TRUE),"")</f>
        <v>#N/A</v>
      </c>
      <c r="E700" s="21" t="e">
        <f>IF(A700&lt;&gt;"",VLOOKUP(B700,'Ket qua do'!$C$5:$AP$50000,$E$3,TRUE)*$C$12,"")</f>
        <v>#N/A</v>
      </c>
      <c r="F700" s="21" t="e">
        <f>IF(A700&lt;&gt;"",VLOOKUP(B700,'Ket qua do'!$C$5:$AP$50000,$F$3,TRUE),"")</f>
        <v>#N/A</v>
      </c>
      <c r="G700" s="21" t="e">
        <f>IF(A700&lt;&gt;"",VLOOKUP(B700,'Ket qua do'!$C$5:$AP$50000,$G$3,TRUE),"")</f>
        <v>#N/A</v>
      </c>
      <c r="H700" s="21" t="e">
        <f>IF(A700&lt;&gt;"",VLOOKUP(B700,'Ket qua do'!$C$5:$AP$50000,$H$3,TRUE),"")</f>
        <v>#N/A</v>
      </c>
      <c r="I700" s="21" t="e">
        <f>IF(A700&lt;&gt;"",VLOOKUP(B700,'Ket qua do'!$C$5:$AP$50000,$I$3,TRUE)*$E$9/1000,"")</f>
        <v>#N/A</v>
      </c>
      <c r="J700" s="21" t="e">
        <f>IF(A700&lt;&gt;"",VLOOKUP(B700,'Ket qua do'!$C$5:$AP$50000,$J$3,TRUE)*$E$9/1000,"")</f>
        <v>#N/A</v>
      </c>
      <c r="K700" s="21" t="e">
        <f>IF(A700&lt;&gt;"",VLOOKUP(B700,'Ket qua do'!$C$5:$AP$50000,$K$3,TRUE)*$E$9/1000,"")</f>
        <v>#N/A</v>
      </c>
      <c r="L700" s="21" t="e">
        <f>IF(A700&lt;&gt;"",VLOOKUP(B700,'Ket qua do'!$C$5:$AP$50000,$L$3,TRUE),"")</f>
        <v>#N/A</v>
      </c>
    </row>
    <row r="701" spans="1:12" x14ac:dyDescent="0.25">
      <c r="A701" t="e">
        <f t="shared" si="16"/>
        <v>#N/A</v>
      </c>
      <c r="B701" s="1" t="e">
        <f>IF(A701&lt;&gt;"",VLOOKUP(A701,'Ket qua do'!$B$5:$CE$50000,2,TRUE),"")</f>
        <v>#N/A</v>
      </c>
      <c r="C701" s="19" t="e">
        <f>IF(A701&lt;&gt;"",VLOOKUP(B701,'Ket qua do'!$C$5:$AP$50000,$C$3,TRUE)*SQRT(3)*$C$11,"")</f>
        <v>#N/A</v>
      </c>
      <c r="D701" s="21" t="e">
        <f>IF(A701&lt;&gt;"",VLOOKUP(B701,'Ket qua do'!$C$5:$AP$50000,$D$3,TRUE),"")</f>
        <v>#N/A</v>
      </c>
      <c r="E701" s="21" t="e">
        <f>IF(A701&lt;&gt;"",VLOOKUP(B701,'Ket qua do'!$C$5:$AP$50000,$E$3,TRUE)*$C$12,"")</f>
        <v>#N/A</v>
      </c>
      <c r="F701" s="21" t="e">
        <f>IF(A701&lt;&gt;"",VLOOKUP(B701,'Ket qua do'!$C$5:$AP$50000,$F$3,TRUE),"")</f>
        <v>#N/A</v>
      </c>
      <c r="G701" s="21" t="e">
        <f>IF(A701&lt;&gt;"",VLOOKUP(B701,'Ket qua do'!$C$5:$AP$50000,$G$3,TRUE),"")</f>
        <v>#N/A</v>
      </c>
      <c r="H701" s="21" t="e">
        <f>IF(A701&lt;&gt;"",VLOOKUP(B701,'Ket qua do'!$C$5:$AP$50000,$H$3,TRUE),"")</f>
        <v>#N/A</v>
      </c>
      <c r="I701" s="21" t="e">
        <f>IF(A701&lt;&gt;"",VLOOKUP(B701,'Ket qua do'!$C$5:$AP$50000,$I$3,TRUE)*$E$9/1000,"")</f>
        <v>#N/A</v>
      </c>
      <c r="J701" s="21" t="e">
        <f>IF(A701&lt;&gt;"",VLOOKUP(B701,'Ket qua do'!$C$5:$AP$50000,$J$3,TRUE)*$E$9/1000,"")</f>
        <v>#N/A</v>
      </c>
      <c r="K701" s="21" t="e">
        <f>IF(A701&lt;&gt;"",VLOOKUP(B701,'Ket qua do'!$C$5:$AP$50000,$K$3,TRUE)*$E$9/1000,"")</f>
        <v>#N/A</v>
      </c>
      <c r="L701" s="21" t="e">
        <f>IF(A701&lt;&gt;"",VLOOKUP(B701,'Ket qua do'!$C$5:$AP$50000,$L$3,TRUE),"")</f>
        <v>#N/A</v>
      </c>
    </row>
    <row r="702" spans="1:12" x14ac:dyDescent="0.25">
      <c r="A702" t="e">
        <f t="shared" si="16"/>
        <v>#N/A</v>
      </c>
      <c r="B702" s="1" t="e">
        <f>IF(A702&lt;&gt;"",VLOOKUP(A702,'Ket qua do'!$B$5:$CE$50000,2,TRUE),"")</f>
        <v>#N/A</v>
      </c>
      <c r="C702" s="19" t="e">
        <f>IF(A702&lt;&gt;"",VLOOKUP(B702,'Ket qua do'!$C$5:$AP$50000,$C$3,TRUE)*SQRT(3)*$C$11,"")</f>
        <v>#N/A</v>
      </c>
      <c r="D702" s="21" t="e">
        <f>IF(A702&lt;&gt;"",VLOOKUP(B702,'Ket qua do'!$C$5:$AP$50000,$D$3,TRUE),"")</f>
        <v>#N/A</v>
      </c>
      <c r="E702" s="21" t="e">
        <f>IF(A702&lt;&gt;"",VLOOKUP(B702,'Ket qua do'!$C$5:$AP$50000,$E$3,TRUE)*$C$12,"")</f>
        <v>#N/A</v>
      </c>
      <c r="F702" s="21" t="e">
        <f>IF(A702&lt;&gt;"",VLOOKUP(B702,'Ket qua do'!$C$5:$AP$50000,$F$3,TRUE),"")</f>
        <v>#N/A</v>
      </c>
      <c r="G702" s="21" t="e">
        <f>IF(A702&lt;&gt;"",VLOOKUP(B702,'Ket qua do'!$C$5:$AP$50000,$G$3,TRUE),"")</f>
        <v>#N/A</v>
      </c>
      <c r="H702" s="21" t="e">
        <f>IF(A702&lt;&gt;"",VLOOKUP(B702,'Ket qua do'!$C$5:$AP$50000,$H$3,TRUE),"")</f>
        <v>#N/A</v>
      </c>
      <c r="I702" s="21" t="e">
        <f>IF(A702&lt;&gt;"",VLOOKUP(B702,'Ket qua do'!$C$5:$AP$50000,$I$3,TRUE)*$E$9/1000,"")</f>
        <v>#N/A</v>
      </c>
      <c r="J702" s="21" t="e">
        <f>IF(A702&lt;&gt;"",VLOOKUP(B702,'Ket qua do'!$C$5:$AP$50000,$J$3,TRUE)*$E$9/1000,"")</f>
        <v>#N/A</v>
      </c>
      <c r="K702" s="21" t="e">
        <f>IF(A702&lt;&gt;"",VLOOKUP(B702,'Ket qua do'!$C$5:$AP$50000,$K$3,TRUE)*$E$9/1000,"")</f>
        <v>#N/A</v>
      </c>
      <c r="L702" s="21" t="e">
        <f>IF(A702&lt;&gt;"",VLOOKUP(B702,'Ket qua do'!$C$5:$AP$50000,$L$3,TRUE),"")</f>
        <v>#N/A</v>
      </c>
    </row>
    <row r="703" spans="1:12" x14ac:dyDescent="0.25">
      <c r="A703" t="e">
        <f t="shared" si="16"/>
        <v>#N/A</v>
      </c>
      <c r="B703" s="1" t="e">
        <f>IF(A703&lt;&gt;"",VLOOKUP(A703,'Ket qua do'!$B$5:$CE$50000,2,TRUE),"")</f>
        <v>#N/A</v>
      </c>
      <c r="C703" s="19" t="e">
        <f>IF(A703&lt;&gt;"",VLOOKUP(B703,'Ket qua do'!$C$5:$AP$50000,$C$3,TRUE)*SQRT(3)*$C$11,"")</f>
        <v>#N/A</v>
      </c>
      <c r="D703" s="21" t="e">
        <f>IF(A703&lt;&gt;"",VLOOKUP(B703,'Ket qua do'!$C$5:$AP$50000,$D$3,TRUE),"")</f>
        <v>#N/A</v>
      </c>
      <c r="E703" s="21" t="e">
        <f>IF(A703&lt;&gt;"",VLOOKUP(B703,'Ket qua do'!$C$5:$AP$50000,$E$3,TRUE)*$C$12,"")</f>
        <v>#N/A</v>
      </c>
      <c r="F703" s="21" t="e">
        <f>IF(A703&lt;&gt;"",VLOOKUP(B703,'Ket qua do'!$C$5:$AP$50000,$F$3,TRUE),"")</f>
        <v>#N/A</v>
      </c>
      <c r="G703" s="21" t="e">
        <f>IF(A703&lt;&gt;"",VLOOKUP(B703,'Ket qua do'!$C$5:$AP$50000,$G$3,TRUE),"")</f>
        <v>#N/A</v>
      </c>
      <c r="H703" s="21" t="e">
        <f>IF(A703&lt;&gt;"",VLOOKUP(B703,'Ket qua do'!$C$5:$AP$50000,$H$3,TRUE),"")</f>
        <v>#N/A</v>
      </c>
      <c r="I703" s="21" t="e">
        <f>IF(A703&lt;&gt;"",VLOOKUP(B703,'Ket qua do'!$C$5:$AP$50000,$I$3,TRUE)*$E$9/1000,"")</f>
        <v>#N/A</v>
      </c>
      <c r="J703" s="21" t="e">
        <f>IF(A703&lt;&gt;"",VLOOKUP(B703,'Ket qua do'!$C$5:$AP$50000,$J$3,TRUE)*$E$9/1000,"")</f>
        <v>#N/A</v>
      </c>
      <c r="K703" s="21" t="e">
        <f>IF(A703&lt;&gt;"",VLOOKUP(B703,'Ket qua do'!$C$5:$AP$50000,$K$3,TRUE)*$E$9/1000,"")</f>
        <v>#N/A</v>
      </c>
      <c r="L703" s="21" t="e">
        <f>IF(A703&lt;&gt;"",VLOOKUP(B703,'Ket qua do'!$C$5:$AP$50000,$L$3,TRUE),"")</f>
        <v>#N/A</v>
      </c>
    </row>
    <row r="704" spans="1:12" x14ac:dyDescent="0.25">
      <c r="A704" t="e">
        <f t="shared" si="16"/>
        <v>#N/A</v>
      </c>
      <c r="B704" s="1" t="e">
        <f>IF(A704&lt;&gt;"",VLOOKUP(A704,'Ket qua do'!$B$5:$CE$50000,2,TRUE),"")</f>
        <v>#N/A</v>
      </c>
      <c r="C704" s="19" t="e">
        <f>IF(A704&lt;&gt;"",VLOOKUP(B704,'Ket qua do'!$C$5:$AP$50000,$C$3,TRUE)*SQRT(3)*$C$11,"")</f>
        <v>#N/A</v>
      </c>
      <c r="D704" s="21" t="e">
        <f>IF(A704&lt;&gt;"",VLOOKUP(B704,'Ket qua do'!$C$5:$AP$50000,$D$3,TRUE),"")</f>
        <v>#N/A</v>
      </c>
      <c r="E704" s="21" t="e">
        <f>IF(A704&lt;&gt;"",VLOOKUP(B704,'Ket qua do'!$C$5:$AP$50000,$E$3,TRUE)*$C$12,"")</f>
        <v>#N/A</v>
      </c>
      <c r="F704" s="21" t="e">
        <f>IF(A704&lt;&gt;"",VLOOKUP(B704,'Ket qua do'!$C$5:$AP$50000,$F$3,TRUE),"")</f>
        <v>#N/A</v>
      </c>
      <c r="G704" s="21" t="e">
        <f>IF(A704&lt;&gt;"",VLOOKUP(B704,'Ket qua do'!$C$5:$AP$50000,$G$3,TRUE),"")</f>
        <v>#N/A</v>
      </c>
      <c r="H704" s="21" t="e">
        <f>IF(A704&lt;&gt;"",VLOOKUP(B704,'Ket qua do'!$C$5:$AP$50000,$H$3,TRUE),"")</f>
        <v>#N/A</v>
      </c>
      <c r="I704" s="21" t="e">
        <f>IF(A704&lt;&gt;"",VLOOKUP(B704,'Ket qua do'!$C$5:$AP$50000,$I$3,TRUE)*$E$9/1000,"")</f>
        <v>#N/A</v>
      </c>
      <c r="J704" s="21" t="e">
        <f>IF(A704&lt;&gt;"",VLOOKUP(B704,'Ket qua do'!$C$5:$AP$50000,$J$3,TRUE)*$E$9/1000,"")</f>
        <v>#N/A</v>
      </c>
      <c r="K704" s="21" t="e">
        <f>IF(A704&lt;&gt;"",VLOOKUP(B704,'Ket qua do'!$C$5:$AP$50000,$K$3,TRUE)*$E$9/1000,"")</f>
        <v>#N/A</v>
      </c>
      <c r="L704" s="21" t="e">
        <f>IF(A704&lt;&gt;"",VLOOKUP(B704,'Ket qua do'!$C$5:$AP$50000,$L$3,TRUE),"")</f>
        <v>#N/A</v>
      </c>
    </row>
    <row r="705" spans="1:12" x14ac:dyDescent="0.25">
      <c r="A705" t="e">
        <f t="shared" si="16"/>
        <v>#N/A</v>
      </c>
      <c r="B705" s="1" t="e">
        <f>IF(A705&lt;&gt;"",VLOOKUP(A705,'Ket qua do'!$B$5:$CE$50000,2,TRUE),"")</f>
        <v>#N/A</v>
      </c>
      <c r="C705" s="19" t="e">
        <f>IF(A705&lt;&gt;"",VLOOKUP(B705,'Ket qua do'!$C$5:$AP$50000,$C$3,TRUE)*SQRT(3)*$C$11,"")</f>
        <v>#N/A</v>
      </c>
      <c r="D705" s="21" t="e">
        <f>IF(A705&lt;&gt;"",VLOOKUP(B705,'Ket qua do'!$C$5:$AP$50000,$D$3,TRUE),"")</f>
        <v>#N/A</v>
      </c>
      <c r="E705" s="21" t="e">
        <f>IF(A705&lt;&gt;"",VLOOKUP(B705,'Ket qua do'!$C$5:$AP$50000,$E$3,TRUE)*$C$12,"")</f>
        <v>#N/A</v>
      </c>
      <c r="F705" s="21" t="e">
        <f>IF(A705&lt;&gt;"",VLOOKUP(B705,'Ket qua do'!$C$5:$AP$50000,$F$3,TRUE),"")</f>
        <v>#N/A</v>
      </c>
      <c r="G705" s="21" t="e">
        <f>IF(A705&lt;&gt;"",VLOOKUP(B705,'Ket qua do'!$C$5:$AP$50000,$G$3,TRUE),"")</f>
        <v>#N/A</v>
      </c>
      <c r="H705" s="21" t="e">
        <f>IF(A705&lt;&gt;"",VLOOKUP(B705,'Ket qua do'!$C$5:$AP$50000,$H$3,TRUE),"")</f>
        <v>#N/A</v>
      </c>
      <c r="I705" s="21" t="e">
        <f>IF(A705&lt;&gt;"",VLOOKUP(B705,'Ket qua do'!$C$5:$AP$50000,$I$3,TRUE)*$E$9/1000,"")</f>
        <v>#N/A</v>
      </c>
      <c r="J705" s="21" t="e">
        <f>IF(A705&lt;&gt;"",VLOOKUP(B705,'Ket qua do'!$C$5:$AP$50000,$J$3,TRUE)*$E$9/1000,"")</f>
        <v>#N/A</v>
      </c>
      <c r="K705" s="21" t="e">
        <f>IF(A705&lt;&gt;"",VLOOKUP(B705,'Ket qua do'!$C$5:$AP$50000,$K$3,TRUE)*$E$9/1000,"")</f>
        <v>#N/A</v>
      </c>
      <c r="L705" s="21" t="e">
        <f>IF(A705&lt;&gt;"",VLOOKUP(B705,'Ket qua do'!$C$5:$AP$50000,$L$3,TRUE),"")</f>
        <v>#N/A</v>
      </c>
    </row>
    <row r="706" spans="1:12" x14ac:dyDescent="0.25">
      <c r="A706" t="e">
        <f t="shared" si="16"/>
        <v>#N/A</v>
      </c>
      <c r="B706" s="1" t="e">
        <f>IF(A706&lt;&gt;"",VLOOKUP(A706,'Ket qua do'!$B$5:$CE$50000,2,TRUE),"")</f>
        <v>#N/A</v>
      </c>
      <c r="C706" s="19" t="e">
        <f>IF(A706&lt;&gt;"",VLOOKUP(B706,'Ket qua do'!$C$5:$AP$50000,$C$3,TRUE)*SQRT(3)*$C$11,"")</f>
        <v>#N/A</v>
      </c>
      <c r="D706" s="21" t="e">
        <f>IF(A706&lt;&gt;"",VLOOKUP(B706,'Ket qua do'!$C$5:$AP$50000,$D$3,TRUE),"")</f>
        <v>#N/A</v>
      </c>
      <c r="E706" s="21" t="e">
        <f>IF(A706&lt;&gt;"",VLOOKUP(B706,'Ket qua do'!$C$5:$AP$50000,$E$3,TRUE)*$C$12,"")</f>
        <v>#N/A</v>
      </c>
      <c r="F706" s="21" t="e">
        <f>IF(A706&lt;&gt;"",VLOOKUP(B706,'Ket qua do'!$C$5:$AP$50000,$F$3,TRUE),"")</f>
        <v>#N/A</v>
      </c>
      <c r="G706" s="21" t="e">
        <f>IF(A706&lt;&gt;"",VLOOKUP(B706,'Ket qua do'!$C$5:$AP$50000,$G$3,TRUE),"")</f>
        <v>#N/A</v>
      </c>
      <c r="H706" s="21" t="e">
        <f>IF(A706&lt;&gt;"",VLOOKUP(B706,'Ket qua do'!$C$5:$AP$50000,$H$3,TRUE),"")</f>
        <v>#N/A</v>
      </c>
      <c r="I706" s="21" t="e">
        <f>IF(A706&lt;&gt;"",VLOOKUP(B706,'Ket qua do'!$C$5:$AP$50000,$I$3,TRUE)*$E$9/1000,"")</f>
        <v>#N/A</v>
      </c>
      <c r="J706" s="21" t="e">
        <f>IF(A706&lt;&gt;"",VLOOKUP(B706,'Ket qua do'!$C$5:$AP$50000,$J$3,TRUE)*$E$9/1000,"")</f>
        <v>#N/A</v>
      </c>
      <c r="K706" s="21" t="e">
        <f>IF(A706&lt;&gt;"",VLOOKUP(B706,'Ket qua do'!$C$5:$AP$50000,$K$3,TRUE)*$E$9/1000,"")</f>
        <v>#N/A</v>
      </c>
      <c r="L706" s="21" t="e">
        <f>IF(A706&lt;&gt;"",VLOOKUP(B706,'Ket qua do'!$C$5:$AP$50000,$L$3,TRUE),"")</f>
        <v>#N/A</v>
      </c>
    </row>
    <row r="707" spans="1:12" x14ac:dyDescent="0.25">
      <c r="A707" t="e">
        <f t="shared" si="16"/>
        <v>#N/A</v>
      </c>
      <c r="B707" s="1" t="e">
        <f>IF(A707&lt;&gt;"",VLOOKUP(A707,'Ket qua do'!$B$5:$CE$50000,2,TRUE),"")</f>
        <v>#N/A</v>
      </c>
      <c r="C707" s="19" t="e">
        <f>IF(A707&lt;&gt;"",VLOOKUP(B707,'Ket qua do'!$C$5:$AP$50000,$C$3,TRUE)*SQRT(3)*$C$11,"")</f>
        <v>#N/A</v>
      </c>
      <c r="D707" s="21" t="e">
        <f>IF(A707&lt;&gt;"",VLOOKUP(B707,'Ket qua do'!$C$5:$AP$50000,$D$3,TRUE),"")</f>
        <v>#N/A</v>
      </c>
      <c r="E707" s="21" t="e">
        <f>IF(A707&lt;&gt;"",VLOOKUP(B707,'Ket qua do'!$C$5:$AP$50000,$E$3,TRUE)*$C$12,"")</f>
        <v>#N/A</v>
      </c>
      <c r="F707" s="21" t="e">
        <f>IF(A707&lt;&gt;"",VLOOKUP(B707,'Ket qua do'!$C$5:$AP$50000,$F$3,TRUE),"")</f>
        <v>#N/A</v>
      </c>
      <c r="G707" s="21" t="e">
        <f>IF(A707&lt;&gt;"",VLOOKUP(B707,'Ket qua do'!$C$5:$AP$50000,$G$3,TRUE),"")</f>
        <v>#N/A</v>
      </c>
      <c r="H707" s="21" t="e">
        <f>IF(A707&lt;&gt;"",VLOOKUP(B707,'Ket qua do'!$C$5:$AP$50000,$H$3,TRUE),"")</f>
        <v>#N/A</v>
      </c>
      <c r="I707" s="21" t="e">
        <f>IF(A707&lt;&gt;"",VLOOKUP(B707,'Ket qua do'!$C$5:$AP$50000,$I$3,TRUE)*$E$9/1000,"")</f>
        <v>#N/A</v>
      </c>
      <c r="J707" s="21" t="e">
        <f>IF(A707&lt;&gt;"",VLOOKUP(B707,'Ket qua do'!$C$5:$AP$50000,$J$3,TRUE)*$E$9/1000,"")</f>
        <v>#N/A</v>
      </c>
      <c r="K707" s="21" t="e">
        <f>IF(A707&lt;&gt;"",VLOOKUP(B707,'Ket qua do'!$C$5:$AP$50000,$K$3,TRUE)*$E$9/1000,"")</f>
        <v>#N/A</v>
      </c>
      <c r="L707" s="21" t="e">
        <f>IF(A707&lt;&gt;"",VLOOKUP(B707,'Ket qua do'!$C$5:$AP$50000,$L$3,TRUE),"")</f>
        <v>#N/A</v>
      </c>
    </row>
    <row r="708" spans="1:12" x14ac:dyDescent="0.25">
      <c r="A708" t="e">
        <f t="shared" si="16"/>
        <v>#N/A</v>
      </c>
      <c r="B708" s="1" t="e">
        <f>IF(A708&lt;&gt;"",VLOOKUP(A708,'Ket qua do'!$B$5:$CE$50000,2,TRUE),"")</f>
        <v>#N/A</v>
      </c>
      <c r="C708" s="19" t="e">
        <f>IF(A708&lt;&gt;"",VLOOKUP(B708,'Ket qua do'!$C$5:$AP$50000,$C$3,TRUE)*SQRT(3)*$C$11,"")</f>
        <v>#N/A</v>
      </c>
      <c r="D708" s="21" t="e">
        <f>IF(A708&lt;&gt;"",VLOOKUP(B708,'Ket qua do'!$C$5:$AP$50000,$D$3,TRUE),"")</f>
        <v>#N/A</v>
      </c>
      <c r="E708" s="21" t="e">
        <f>IF(A708&lt;&gt;"",VLOOKUP(B708,'Ket qua do'!$C$5:$AP$50000,$E$3,TRUE)*$C$12,"")</f>
        <v>#N/A</v>
      </c>
      <c r="F708" s="21" t="e">
        <f>IF(A708&lt;&gt;"",VLOOKUP(B708,'Ket qua do'!$C$5:$AP$50000,$F$3,TRUE),"")</f>
        <v>#N/A</v>
      </c>
      <c r="G708" s="21" t="e">
        <f>IF(A708&lt;&gt;"",VLOOKUP(B708,'Ket qua do'!$C$5:$AP$50000,$G$3,TRUE),"")</f>
        <v>#N/A</v>
      </c>
      <c r="H708" s="21" t="e">
        <f>IF(A708&lt;&gt;"",VLOOKUP(B708,'Ket qua do'!$C$5:$AP$50000,$H$3,TRUE),"")</f>
        <v>#N/A</v>
      </c>
      <c r="I708" s="21" t="e">
        <f>IF(A708&lt;&gt;"",VLOOKUP(B708,'Ket qua do'!$C$5:$AP$50000,$I$3,TRUE)*$E$9/1000,"")</f>
        <v>#N/A</v>
      </c>
      <c r="J708" s="21" t="e">
        <f>IF(A708&lt;&gt;"",VLOOKUP(B708,'Ket qua do'!$C$5:$AP$50000,$J$3,TRUE)*$E$9/1000,"")</f>
        <v>#N/A</v>
      </c>
      <c r="K708" s="21" t="e">
        <f>IF(A708&lt;&gt;"",VLOOKUP(B708,'Ket qua do'!$C$5:$AP$50000,$K$3,TRUE)*$E$9/1000,"")</f>
        <v>#N/A</v>
      </c>
      <c r="L708" s="21" t="e">
        <f>IF(A708&lt;&gt;"",VLOOKUP(B708,'Ket qua do'!$C$5:$AP$50000,$L$3,TRUE),"")</f>
        <v>#N/A</v>
      </c>
    </row>
    <row r="709" spans="1:12" x14ac:dyDescent="0.25">
      <c r="A709" t="e">
        <f t="shared" si="16"/>
        <v>#N/A</v>
      </c>
      <c r="B709" s="1" t="e">
        <f>IF(A709&lt;&gt;"",VLOOKUP(A709,'Ket qua do'!$B$5:$CE$50000,2,TRUE),"")</f>
        <v>#N/A</v>
      </c>
      <c r="C709" s="19" t="e">
        <f>IF(A709&lt;&gt;"",VLOOKUP(B709,'Ket qua do'!$C$5:$AP$50000,$C$3,TRUE)*SQRT(3)*$C$11,"")</f>
        <v>#N/A</v>
      </c>
      <c r="D709" s="21" t="e">
        <f>IF(A709&lt;&gt;"",VLOOKUP(B709,'Ket qua do'!$C$5:$AP$50000,$D$3,TRUE),"")</f>
        <v>#N/A</v>
      </c>
      <c r="E709" s="21" t="e">
        <f>IF(A709&lt;&gt;"",VLOOKUP(B709,'Ket qua do'!$C$5:$AP$50000,$E$3,TRUE)*$C$12,"")</f>
        <v>#N/A</v>
      </c>
      <c r="F709" s="21" t="e">
        <f>IF(A709&lt;&gt;"",VLOOKUP(B709,'Ket qua do'!$C$5:$AP$50000,$F$3,TRUE),"")</f>
        <v>#N/A</v>
      </c>
      <c r="G709" s="21" t="e">
        <f>IF(A709&lt;&gt;"",VLOOKUP(B709,'Ket qua do'!$C$5:$AP$50000,$G$3,TRUE),"")</f>
        <v>#N/A</v>
      </c>
      <c r="H709" s="21" t="e">
        <f>IF(A709&lt;&gt;"",VLOOKUP(B709,'Ket qua do'!$C$5:$AP$50000,$H$3,TRUE),"")</f>
        <v>#N/A</v>
      </c>
      <c r="I709" s="21" t="e">
        <f>IF(A709&lt;&gt;"",VLOOKUP(B709,'Ket qua do'!$C$5:$AP$50000,$I$3,TRUE)*$E$9/1000,"")</f>
        <v>#N/A</v>
      </c>
      <c r="J709" s="21" t="e">
        <f>IF(A709&lt;&gt;"",VLOOKUP(B709,'Ket qua do'!$C$5:$AP$50000,$J$3,TRUE)*$E$9/1000,"")</f>
        <v>#N/A</v>
      </c>
      <c r="K709" s="21" t="e">
        <f>IF(A709&lt;&gt;"",VLOOKUP(B709,'Ket qua do'!$C$5:$AP$50000,$K$3,TRUE)*$E$9/1000,"")</f>
        <v>#N/A</v>
      </c>
      <c r="L709" s="21" t="e">
        <f>IF(A709&lt;&gt;"",VLOOKUP(B709,'Ket qua do'!$C$5:$AP$50000,$L$3,TRUE),"")</f>
        <v>#N/A</v>
      </c>
    </row>
    <row r="710" spans="1:12" x14ac:dyDescent="0.25">
      <c r="A710" t="e">
        <f t="shared" si="16"/>
        <v>#N/A</v>
      </c>
      <c r="B710" s="1" t="e">
        <f>IF(A710&lt;&gt;"",VLOOKUP(A710,'Ket qua do'!$B$5:$CE$50000,2,TRUE),"")</f>
        <v>#N/A</v>
      </c>
      <c r="C710" s="19" t="e">
        <f>IF(A710&lt;&gt;"",VLOOKUP(B710,'Ket qua do'!$C$5:$AP$50000,$C$3,TRUE)*SQRT(3)*$C$11,"")</f>
        <v>#N/A</v>
      </c>
      <c r="D710" s="21" t="e">
        <f>IF(A710&lt;&gt;"",VLOOKUP(B710,'Ket qua do'!$C$5:$AP$50000,$D$3,TRUE),"")</f>
        <v>#N/A</v>
      </c>
      <c r="E710" s="21" t="e">
        <f>IF(A710&lt;&gt;"",VLOOKUP(B710,'Ket qua do'!$C$5:$AP$50000,$E$3,TRUE)*$C$12,"")</f>
        <v>#N/A</v>
      </c>
      <c r="F710" s="21" t="e">
        <f>IF(A710&lt;&gt;"",VLOOKUP(B710,'Ket qua do'!$C$5:$AP$50000,$F$3,TRUE),"")</f>
        <v>#N/A</v>
      </c>
      <c r="G710" s="21" t="e">
        <f>IF(A710&lt;&gt;"",VLOOKUP(B710,'Ket qua do'!$C$5:$AP$50000,$G$3,TRUE),"")</f>
        <v>#N/A</v>
      </c>
      <c r="H710" s="21" t="e">
        <f>IF(A710&lt;&gt;"",VLOOKUP(B710,'Ket qua do'!$C$5:$AP$50000,$H$3,TRUE),"")</f>
        <v>#N/A</v>
      </c>
      <c r="I710" s="21" t="e">
        <f>IF(A710&lt;&gt;"",VLOOKUP(B710,'Ket qua do'!$C$5:$AP$50000,$I$3,TRUE)*$E$9/1000,"")</f>
        <v>#N/A</v>
      </c>
      <c r="J710" s="21" t="e">
        <f>IF(A710&lt;&gt;"",VLOOKUP(B710,'Ket qua do'!$C$5:$AP$50000,$J$3,TRUE)*$E$9/1000,"")</f>
        <v>#N/A</v>
      </c>
      <c r="K710" s="21" t="e">
        <f>IF(A710&lt;&gt;"",VLOOKUP(B710,'Ket qua do'!$C$5:$AP$50000,$K$3,TRUE)*$E$9/1000,"")</f>
        <v>#N/A</v>
      </c>
      <c r="L710" s="21" t="e">
        <f>IF(A710&lt;&gt;"",VLOOKUP(B710,'Ket qua do'!$C$5:$AP$50000,$L$3,TRUE),"")</f>
        <v>#N/A</v>
      </c>
    </row>
    <row r="711" spans="1:12" x14ac:dyDescent="0.25">
      <c r="A711" t="e">
        <f t="shared" si="16"/>
        <v>#N/A</v>
      </c>
      <c r="B711" s="1" t="e">
        <f>IF(A711&lt;&gt;"",VLOOKUP(A711,'Ket qua do'!$B$5:$CE$50000,2,TRUE),"")</f>
        <v>#N/A</v>
      </c>
      <c r="C711" s="19" t="e">
        <f>IF(A711&lt;&gt;"",VLOOKUP(B711,'Ket qua do'!$C$5:$AP$50000,$C$3,TRUE)*SQRT(3)*$C$11,"")</f>
        <v>#N/A</v>
      </c>
      <c r="D711" s="21" t="e">
        <f>IF(A711&lt;&gt;"",VLOOKUP(B711,'Ket qua do'!$C$5:$AP$50000,$D$3,TRUE),"")</f>
        <v>#N/A</v>
      </c>
      <c r="E711" s="21" t="e">
        <f>IF(A711&lt;&gt;"",VLOOKUP(B711,'Ket qua do'!$C$5:$AP$50000,$E$3,TRUE)*$C$12,"")</f>
        <v>#N/A</v>
      </c>
      <c r="F711" s="21" t="e">
        <f>IF(A711&lt;&gt;"",VLOOKUP(B711,'Ket qua do'!$C$5:$AP$50000,$F$3,TRUE),"")</f>
        <v>#N/A</v>
      </c>
      <c r="G711" s="21" t="e">
        <f>IF(A711&lt;&gt;"",VLOOKUP(B711,'Ket qua do'!$C$5:$AP$50000,$G$3,TRUE),"")</f>
        <v>#N/A</v>
      </c>
      <c r="H711" s="21" t="e">
        <f>IF(A711&lt;&gt;"",VLOOKUP(B711,'Ket qua do'!$C$5:$AP$50000,$H$3,TRUE),"")</f>
        <v>#N/A</v>
      </c>
      <c r="I711" s="21" t="e">
        <f>IF(A711&lt;&gt;"",VLOOKUP(B711,'Ket qua do'!$C$5:$AP$50000,$I$3,TRUE)*$E$9/1000,"")</f>
        <v>#N/A</v>
      </c>
      <c r="J711" s="21" t="e">
        <f>IF(A711&lt;&gt;"",VLOOKUP(B711,'Ket qua do'!$C$5:$AP$50000,$J$3,TRUE)*$E$9/1000,"")</f>
        <v>#N/A</v>
      </c>
      <c r="K711" s="21" t="e">
        <f>IF(A711&lt;&gt;"",VLOOKUP(B711,'Ket qua do'!$C$5:$AP$50000,$K$3,TRUE)*$E$9/1000,"")</f>
        <v>#N/A</v>
      </c>
      <c r="L711" s="21" t="e">
        <f>IF(A711&lt;&gt;"",VLOOKUP(B711,'Ket qua do'!$C$5:$AP$50000,$L$3,TRUE),"")</f>
        <v>#N/A</v>
      </c>
    </row>
    <row r="712" spans="1:12" x14ac:dyDescent="0.25">
      <c r="A712" t="e">
        <f t="shared" si="16"/>
        <v>#N/A</v>
      </c>
      <c r="B712" s="1" t="e">
        <f>IF(A712&lt;&gt;"",VLOOKUP(A712,'Ket qua do'!$B$5:$CE$50000,2,TRUE),"")</f>
        <v>#N/A</v>
      </c>
      <c r="C712" s="19" t="e">
        <f>IF(A712&lt;&gt;"",VLOOKUP(B712,'Ket qua do'!$C$5:$AP$50000,$C$3,TRUE)*SQRT(3)*$C$11,"")</f>
        <v>#N/A</v>
      </c>
      <c r="D712" s="21" t="e">
        <f>IF(A712&lt;&gt;"",VLOOKUP(B712,'Ket qua do'!$C$5:$AP$50000,$D$3,TRUE),"")</f>
        <v>#N/A</v>
      </c>
      <c r="E712" s="21" t="e">
        <f>IF(A712&lt;&gt;"",VLOOKUP(B712,'Ket qua do'!$C$5:$AP$50000,$E$3,TRUE)*$C$12,"")</f>
        <v>#N/A</v>
      </c>
      <c r="F712" s="21" t="e">
        <f>IF(A712&lt;&gt;"",VLOOKUP(B712,'Ket qua do'!$C$5:$AP$50000,$F$3,TRUE),"")</f>
        <v>#N/A</v>
      </c>
      <c r="G712" s="21" t="e">
        <f>IF(A712&lt;&gt;"",VLOOKUP(B712,'Ket qua do'!$C$5:$AP$50000,$G$3,TRUE),"")</f>
        <v>#N/A</v>
      </c>
      <c r="H712" s="21" t="e">
        <f>IF(A712&lt;&gt;"",VLOOKUP(B712,'Ket qua do'!$C$5:$AP$50000,$H$3,TRUE),"")</f>
        <v>#N/A</v>
      </c>
      <c r="I712" s="21" t="e">
        <f>IF(A712&lt;&gt;"",VLOOKUP(B712,'Ket qua do'!$C$5:$AP$50000,$I$3,TRUE)*$E$9/1000,"")</f>
        <v>#N/A</v>
      </c>
      <c r="J712" s="21" t="e">
        <f>IF(A712&lt;&gt;"",VLOOKUP(B712,'Ket qua do'!$C$5:$AP$50000,$J$3,TRUE)*$E$9/1000,"")</f>
        <v>#N/A</v>
      </c>
      <c r="K712" s="21" t="e">
        <f>IF(A712&lt;&gt;"",VLOOKUP(B712,'Ket qua do'!$C$5:$AP$50000,$K$3,TRUE)*$E$9/1000,"")</f>
        <v>#N/A</v>
      </c>
      <c r="L712" s="21" t="e">
        <f>IF(A712&lt;&gt;"",VLOOKUP(B712,'Ket qua do'!$C$5:$AP$50000,$L$3,TRUE),"")</f>
        <v>#N/A</v>
      </c>
    </row>
    <row r="713" spans="1:12" x14ac:dyDescent="0.25">
      <c r="A713" t="e">
        <f t="shared" si="16"/>
        <v>#N/A</v>
      </c>
      <c r="B713" s="1" t="e">
        <f>IF(A713&lt;&gt;"",VLOOKUP(A713,'Ket qua do'!$B$5:$CE$50000,2,TRUE),"")</f>
        <v>#N/A</v>
      </c>
      <c r="C713" s="19" t="e">
        <f>IF(A713&lt;&gt;"",VLOOKUP(B713,'Ket qua do'!$C$5:$AP$50000,$C$3,TRUE)*SQRT(3)*$C$11,"")</f>
        <v>#N/A</v>
      </c>
      <c r="D713" s="21" t="e">
        <f>IF(A713&lt;&gt;"",VLOOKUP(B713,'Ket qua do'!$C$5:$AP$50000,$D$3,TRUE),"")</f>
        <v>#N/A</v>
      </c>
      <c r="E713" s="21" t="e">
        <f>IF(A713&lt;&gt;"",VLOOKUP(B713,'Ket qua do'!$C$5:$AP$50000,$E$3,TRUE)*$C$12,"")</f>
        <v>#N/A</v>
      </c>
      <c r="F713" s="21" t="e">
        <f>IF(A713&lt;&gt;"",VLOOKUP(B713,'Ket qua do'!$C$5:$AP$50000,$F$3,TRUE),"")</f>
        <v>#N/A</v>
      </c>
      <c r="G713" s="21" t="e">
        <f>IF(A713&lt;&gt;"",VLOOKUP(B713,'Ket qua do'!$C$5:$AP$50000,$G$3,TRUE),"")</f>
        <v>#N/A</v>
      </c>
      <c r="H713" s="21" t="e">
        <f>IF(A713&lt;&gt;"",VLOOKUP(B713,'Ket qua do'!$C$5:$AP$50000,$H$3,TRUE),"")</f>
        <v>#N/A</v>
      </c>
      <c r="I713" s="21" t="e">
        <f>IF(A713&lt;&gt;"",VLOOKUP(B713,'Ket qua do'!$C$5:$AP$50000,$I$3,TRUE)*$E$9/1000,"")</f>
        <v>#N/A</v>
      </c>
      <c r="J713" s="21" t="e">
        <f>IF(A713&lt;&gt;"",VLOOKUP(B713,'Ket qua do'!$C$5:$AP$50000,$J$3,TRUE)*$E$9/1000,"")</f>
        <v>#N/A</v>
      </c>
      <c r="K713" s="21" t="e">
        <f>IF(A713&lt;&gt;"",VLOOKUP(B713,'Ket qua do'!$C$5:$AP$50000,$K$3,TRUE)*$E$9/1000,"")</f>
        <v>#N/A</v>
      </c>
      <c r="L713" s="21" t="e">
        <f>IF(A713&lt;&gt;"",VLOOKUP(B713,'Ket qua do'!$C$5:$AP$50000,$L$3,TRUE),"")</f>
        <v>#N/A</v>
      </c>
    </row>
    <row r="714" spans="1:12" x14ac:dyDescent="0.25">
      <c r="A714" t="e">
        <f t="shared" si="16"/>
        <v>#N/A</v>
      </c>
      <c r="B714" s="1" t="e">
        <f>IF(A714&lt;&gt;"",VLOOKUP(A714,'Ket qua do'!$B$5:$CE$50000,2,TRUE),"")</f>
        <v>#N/A</v>
      </c>
      <c r="C714" s="19" t="e">
        <f>IF(A714&lt;&gt;"",VLOOKUP(B714,'Ket qua do'!$C$5:$AP$50000,$C$3,TRUE)*SQRT(3)*$C$11,"")</f>
        <v>#N/A</v>
      </c>
      <c r="D714" s="21" t="e">
        <f>IF(A714&lt;&gt;"",VLOOKUP(B714,'Ket qua do'!$C$5:$AP$50000,$D$3,TRUE),"")</f>
        <v>#N/A</v>
      </c>
      <c r="E714" s="21" t="e">
        <f>IF(A714&lt;&gt;"",VLOOKUP(B714,'Ket qua do'!$C$5:$AP$50000,$E$3,TRUE)*$C$12,"")</f>
        <v>#N/A</v>
      </c>
      <c r="F714" s="21" t="e">
        <f>IF(A714&lt;&gt;"",VLOOKUP(B714,'Ket qua do'!$C$5:$AP$50000,$F$3,TRUE),"")</f>
        <v>#N/A</v>
      </c>
      <c r="G714" s="21" t="e">
        <f>IF(A714&lt;&gt;"",VLOOKUP(B714,'Ket qua do'!$C$5:$AP$50000,$G$3,TRUE),"")</f>
        <v>#N/A</v>
      </c>
      <c r="H714" s="21" t="e">
        <f>IF(A714&lt;&gt;"",VLOOKUP(B714,'Ket qua do'!$C$5:$AP$50000,$H$3,TRUE),"")</f>
        <v>#N/A</v>
      </c>
      <c r="I714" s="21" t="e">
        <f>IF(A714&lt;&gt;"",VLOOKUP(B714,'Ket qua do'!$C$5:$AP$50000,$I$3,TRUE)*$E$9/1000,"")</f>
        <v>#N/A</v>
      </c>
      <c r="J714" s="21" t="e">
        <f>IF(A714&lt;&gt;"",VLOOKUP(B714,'Ket qua do'!$C$5:$AP$50000,$J$3,TRUE)*$E$9/1000,"")</f>
        <v>#N/A</v>
      </c>
      <c r="K714" s="21" t="e">
        <f>IF(A714&lt;&gt;"",VLOOKUP(B714,'Ket qua do'!$C$5:$AP$50000,$K$3,TRUE)*$E$9/1000,"")</f>
        <v>#N/A</v>
      </c>
      <c r="L714" s="21" t="e">
        <f>IF(A714&lt;&gt;"",VLOOKUP(B714,'Ket qua do'!$C$5:$AP$50000,$L$3,TRUE),"")</f>
        <v>#N/A</v>
      </c>
    </row>
    <row r="715" spans="1:12" x14ac:dyDescent="0.25">
      <c r="A715" t="e">
        <f t="shared" si="16"/>
        <v>#N/A</v>
      </c>
      <c r="B715" s="1" t="e">
        <f>IF(A715&lt;&gt;"",VLOOKUP(A715,'Ket qua do'!$B$5:$CE$50000,2,TRUE),"")</f>
        <v>#N/A</v>
      </c>
      <c r="C715" s="19" t="e">
        <f>IF(A715&lt;&gt;"",VLOOKUP(B715,'Ket qua do'!$C$5:$AP$50000,$C$3,TRUE)*SQRT(3)*$C$11,"")</f>
        <v>#N/A</v>
      </c>
      <c r="D715" s="21" t="e">
        <f>IF(A715&lt;&gt;"",VLOOKUP(B715,'Ket qua do'!$C$5:$AP$50000,$D$3,TRUE),"")</f>
        <v>#N/A</v>
      </c>
      <c r="E715" s="21" t="e">
        <f>IF(A715&lt;&gt;"",VLOOKUP(B715,'Ket qua do'!$C$5:$AP$50000,$E$3,TRUE)*$C$12,"")</f>
        <v>#N/A</v>
      </c>
      <c r="F715" s="21" t="e">
        <f>IF(A715&lt;&gt;"",VLOOKUP(B715,'Ket qua do'!$C$5:$AP$50000,$F$3,TRUE),"")</f>
        <v>#N/A</v>
      </c>
      <c r="G715" s="21" t="e">
        <f>IF(A715&lt;&gt;"",VLOOKUP(B715,'Ket qua do'!$C$5:$AP$50000,$G$3,TRUE),"")</f>
        <v>#N/A</v>
      </c>
      <c r="H715" s="21" t="e">
        <f>IF(A715&lt;&gt;"",VLOOKUP(B715,'Ket qua do'!$C$5:$AP$50000,$H$3,TRUE),"")</f>
        <v>#N/A</v>
      </c>
      <c r="I715" s="21" t="e">
        <f>IF(A715&lt;&gt;"",VLOOKUP(B715,'Ket qua do'!$C$5:$AP$50000,$I$3,TRUE)*$E$9/1000,"")</f>
        <v>#N/A</v>
      </c>
      <c r="J715" s="21" t="e">
        <f>IF(A715&lt;&gt;"",VLOOKUP(B715,'Ket qua do'!$C$5:$AP$50000,$J$3,TRUE)*$E$9/1000,"")</f>
        <v>#N/A</v>
      </c>
      <c r="K715" s="21" t="e">
        <f>IF(A715&lt;&gt;"",VLOOKUP(B715,'Ket qua do'!$C$5:$AP$50000,$K$3,TRUE)*$E$9/1000,"")</f>
        <v>#N/A</v>
      </c>
      <c r="L715" s="21" t="e">
        <f>IF(A715&lt;&gt;"",VLOOKUP(B715,'Ket qua do'!$C$5:$AP$50000,$L$3,TRUE),"")</f>
        <v>#N/A</v>
      </c>
    </row>
    <row r="716" spans="1:12" x14ac:dyDescent="0.25">
      <c r="A716" t="e">
        <f t="shared" si="16"/>
        <v>#N/A</v>
      </c>
      <c r="B716" s="1" t="e">
        <f>IF(A716&lt;&gt;"",VLOOKUP(A716,'Ket qua do'!$B$5:$CE$50000,2,TRUE),"")</f>
        <v>#N/A</v>
      </c>
      <c r="C716" s="19" t="e">
        <f>IF(A716&lt;&gt;"",VLOOKUP(B716,'Ket qua do'!$C$5:$AP$50000,$C$3,TRUE)*SQRT(3)*$C$11,"")</f>
        <v>#N/A</v>
      </c>
      <c r="D716" s="21" t="e">
        <f>IF(A716&lt;&gt;"",VLOOKUP(B716,'Ket qua do'!$C$5:$AP$50000,$D$3,TRUE),"")</f>
        <v>#N/A</v>
      </c>
      <c r="E716" s="21" t="e">
        <f>IF(A716&lt;&gt;"",VLOOKUP(B716,'Ket qua do'!$C$5:$AP$50000,$E$3,TRUE)*$C$12,"")</f>
        <v>#N/A</v>
      </c>
      <c r="F716" s="21" t="e">
        <f>IF(A716&lt;&gt;"",VLOOKUP(B716,'Ket qua do'!$C$5:$AP$50000,$F$3,TRUE),"")</f>
        <v>#N/A</v>
      </c>
      <c r="G716" s="21" t="e">
        <f>IF(A716&lt;&gt;"",VLOOKUP(B716,'Ket qua do'!$C$5:$AP$50000,$G$3,TRUE),"")</f>
        <v>#N/A</v>
      </c>
      <c r="H716" s="21" t="e">
        <f>IF(A716&lt;&gt;"",VLOOKUP(B716,'Ket qua do'!$C$5:$AP$50000,$H$3,TRUE),"")</f>
        <v>#N/A</v>
      </c>
      <c r="I716" s="21" t="e">
        <f>IF(A716&lt;&gt;"",VLOOKUP(B716,'Ket qua do'!$C$5:$AP$50000,$I$3,TRUE)*$E$9/1000,"")</f>
        <v>#N/A</v>
      </c>
      <c r="J716" s="21" t="e">
        <f>IF(A716&lt;&gt;"",VLOOKUP(B716,'Ket qua do'!$C$5:$AP$50000,$J$3,TRUE)*$E$9/1000,"")</f>
        <v>#N/A</v>
      </c>
      <c r="K716" s="21" t="e">
        <f>IF(A716&lt;&gt;"",VLOOKUP(B716,'Ket qua do'!$C$5:$AP$50000,$K$3,TRUE)*$E$9/1000,"")</f>
        <v>#N/A</v>
      </c>
      <c r="L716" s="21" t="e">
        <f>IF(A716&lt;&gt;"",VLOOKUP(B716,'Ket qua do'!$C$5:$AP$50000,$L$3,TRUE),"")</f>
        <v>#N/A</v>
      </c>
    </row>
    <row r="717" spans="1:12" x14ac:dyDescent="0.25">
      <c r="A717" t="e">
        <f t="shared" si="16"/>
        <v>#N/A</v>
      </c>
      <c r="B717" s="1" t="e">
        <f>IF(A717&lt;&gt;"",VLOOKUP(A717,'Ket qua do'!$B$5:$CE$50000,2,TRUE),"")</f>
        <v>#N/A</v>
      </c>
      <c r="C717" s="19" t="e">
        <f>IF(A717&lt;&gt;"",VLOOKUP(B717,'Ket qua do'!$C$5:$AP$50000,$C$3,TRUE)*SQRT(3)*$C$11,"")</f>
        <v>#N/A</v>
      </c>
      <c r="D717" s="21" t="e">
        <f>IF(A717&lt;&gt;"",VLOOKUP(B717,'Ket qua do'!$C$5:$AP$50000,$D$3,TRUE),"")</f>
        <v>#N/A</v>
      </c>
      <c r="E717" s="21" t="e">
        <f>IF(A717&lt;&gt;"",VLOOKUP(B717,'Ket qua do'!$C$5:$AP$50000,$E$3,TRUE)*$C$12,"")</f>
        <v>#N/A</v>
      </c>
      <c r="F717" s="21" t="e">
        <f>IF(A717&lt;&gt;"",VLOOKUP(B717,'Ket qua do'!$C$5:$AP$50000,$F$3,TRUE),"")</f>
        <v>#N/A</v>
      </c>
      <c r="G717" s="21" t="e">
        <f>IF(A717&lt;&gt;"",VLOOKUP(B717,'Ket qua do'!$C$5:$AP$50000,$G$3,TRUE),"")</f>
        <v>#N/A</v>
      </c>
      <c r="H717" s="21" t="e">
        <f>IF(A717&lt;&gt;"",VLOOKUP(B717,'Ket qua do'!$C$5:$AP$50000,$H$3,TRUE),"")</f>
        <v>#N/A</v>
      </c>
      <c r="I717" s="21" t="e">
        <f>IF(A717&lt;&gt;"",VLOOKUP(B717,'Ket qua do'!$C$5:$AP$50000,$I$3,TRUE)*$E$9/1000,"")</f>
        <v>#N/A</v>
      </c>
      <c r="J717" s="21" t="e">
        <f>IF(A717&lt;&gt;"",VLOOKUP(B717,'Ket qua do'!$C$5:$AP$50000,$J$3,TRUE)*$E$9/1000,"")</f>
        <v>#N/A</v>
      </c>
      <c r="K717" s="21" t="e">
        <f>IF(A717&lt;&gt;"",VLOOKUP(B717,'Ket qua do'!$C$5:$AP$50000,$K$3,TRUE)*$E$9/1000,"")</f>
        <v>#N/A</v>
      </c>
      <c r="L717" s="21" t="e">
        <f>IF(A717&lt;&gt;"",VLOOKUP(B717,'Ket qua do'!$C$5:$AP$50000,$L$3,TRUE),"")</f>
        <v>#N/A</v>
      </c>
    </row>
    <row r="718" spans="1:12" x14ac:dyDescent="0.25">
      <c r="A718" t="e">
        <f t="shared" si="16"/>
        <v>#N/A</v>
      </c>
      <c r="B718" s="1" t="e">
        <f>IF(A718&lt;&gt;"",VLOOKUP(A718,'Ket qua do'!$B$5:$CE$50000,2,TRUE),"")</f>
        <v>#N/A</v>
      </c>
      <c r="C718" s="19" t="e">
        <f>IF(A718&lt;&gt;"",VLOOKUP(B718,'Ket qua do'!$C$5:$AP$50000,$C$3,TRUE)*SQRT(3)*$C$11,"")</f>
        <v>#N/A</v>
      </c>
      <c r="D718" s="21" t="e">
        <f>IF(A718&lt;&gt;"",VLOOKUP(B718,'Ket qua do'!$C$5:$AP$50000,$D$3,TRUE),"")</f>
        <v>#N/A</v>
      </c>
      <c r="E718" s="21" t="e">
        <f>IF(A718&lt;&gt;"",VLOOKUP(B718,'Ket qua do'!$C$5:$AP$50000,$E$3,TRUE)*$C$12,"")</f>
        <v>#N/A</v>
      </c>
      <c r="F718" s="21" t="e">
        <f>IF(A718&lt;&gt;"",VLOOKUP(B718,'Ket qua do'!$C$5:$AP$50000,$F$3,TRUE),"")</f>
        <v>#N/A</v>
      </c>
      <c r="G718" s="21" t="e">
        <f>IF(A718&lt;&gt;"",VLOOKUP(B718,'Ket qua do'!$C$5:$AP$50000,$G$3,TRUE),"")</f>
        <v>#N/A</v>
      </c>
      <c r="H718" s="21" t="e">
        <f>IF(A718&lt;&gt;"",VLOOKUP(B718,'Ket qua do'!$C$5:$AP$50000,$H$3,TRUE),"")</f>
        <v>#N/A</v>
      </c>
      <c r="I718" s="21" t="e">
        <f>IF(A718&lt;&gt;"",VLOOKUP(B718,'Ket qua do'!$C$5:$AP$50000,$I$3,TRUE)*$E$9/1000,"")</f>
        <v>#N/A</v>
      </c>
      <c r="J718" s="21" t="e">
        <f>IF(A718&lt;&gt;"",VLOOKUP(B718,'Ket qua do'!$C$5:$AP$50000,$J$3,TRUE)*$E$9/1000,"")</f>
        <v>#N/A</v>
      </c>
      <c r="K718" s="21" t="e">
        <f>IF(A718&lt;&gt;"",VLOOKUP(B718,'Ket qua do'!$C$5:$AP$50000,$K$3,TRUE)*$E$9/1000,"")</f>
        <v>#N/A</v>
      </c>
      <c r="L718" s="21" t="e">
        <f>IF(A718&lt;&gt;"",VLOOKUP(B718,'Ket qua do'!$C$5:$AP$50000,$L$3,TRUE),"")</f>
        <v>#N/A</v>
      </c>
    </row>
    <row r="719" spans="1:12" x14ac:dyDescent="0.25">
      <c r="A719" t="e">
        <f t="shared" si="16"/>
        <v>#N/A</v>
      </c>
      <c r="B719" s="1" t="e">
        <f>IF(A719&lt;&gt;"",VLOOKUP(A719,'Ket qua do'!$B$5:$CE$50000,2,TRUE),"")</f>
        <v>#N/A</v>
      </c>
      <c r="C719" s="19" t="e">
        <f>IF(A719&lt;&gt;"",VLOOKUP(B719,'Ket qua do'!$C$5:$AP$50000,$C$3,TRUE)*SQRT(3)*$C$11,"")</f>
        <v>#N/A</v>
      </c>
      <c r="D719" s="21" t="e">
        <f>IF(A719&lt;&gt;"",VLOOKUP(B719,'Ket qua do'!$C$5:$AP$50000,$D$3,TRUE),"")</f>
        <v>#N/A</v>
      </c>
      <c r="E719" s="21" t="e">
        <f>IF(A719&lt;&gt;"",VLOOKUP(B719,'Ket qua do'!$C$5:$AP$50000,$E$3,TRUE)*$C$12,"")</f>
        <v>#N/A</v>
      </c>
      <c r="F719" s="21" t="e">
        <f>IF(A719&lt;&gt;"",VLOOKUP(B719,'Ket qua do'!$C$5:$AP$50000,$F$3,TRUE),"")</f>
        <v>#N/A</v>
      </c>
      <c r="G719" s="21" t="e">
        <f>IF(A719&lt;&gt;"",VLOOKUP(B719,'Ket qua do'!$C$5:$AP$50000,$G$3,TRUE),"")</f>
        <v>#N/A</v>
      </c>
      <c r="H719" s="21" t="e">
        <f>IF(A719&lt;&gt;"",VLOOKUP(B719,'Ket qua do'!$C$5:$AP$50000,$H$3,TRUE),"")</f>
        <v>#N/A</v>
      </c>
      <c r="I719" s="21" t="e">
        <f>IF(A719&lt;&gt;"",VLOOKUP(B719,'Ket qua do'!$C$5:$AP$50000,$I$3,TRUE)*$E$9/1000,"")</f>
        <v>#N/A</v>
      </c>
      <c r="J719" s="21" t="e">
        <f>IF(A719&lt;&gt;"",VLOOKUP(B719,'Ket qua do'!$C$5:$AP$50000,$J$3,TRUE)*$E$9/1000,"")</f>
        <v>#N/A</v>
      </c>
      <c r="K719" s="21" t="e">
        <f>IF(A719&lt;&gt;"",VLOOKUP(B719,'Ket qua do'!$C$5:$AP$50000,$K$3,TRUE)*$E$9/1000,"")</f>
        <v>#N/A</v>
      </c>
      <c r="L719" s="21" t="e">
        <f>IF(A719&lt;&gt;"",VLOOKUP(B719,'Ket qua do'!$C$5:$AP$50000,$L$3,TRUE),"")</f>
        <v>#N/A</v>
      </c>
    </row>
    <row r="720" spans="1:12" x14ac:dyDescent="0.25">
      <c r="A720" t="e">
        <f t="shared" si="16"/>
        <v>#N/A</v>
      </c>
      <c r="B720" s="1" t="e">
        <f>IF(A720&lt;&gt;"",VLOOKUP(A720,'Ket qua do'!$B$5:$CE$50000,2,TRUE),"")</f>
        <v>#N/A</v>
      </c>
      <c r="C720" s="19" t="e">
        <f>IF(A720&lt;&gt;"",VLOOKUP(B720,'Ket qua do'!$C$5:$AP$50000,$C$3,TRUE)*SQRT(3)*$C$11,"")</f>
        <v>#N/A</v>
      </c>
      <c r="D720" s="21" t="e">
        <f>IF(A720&lt;&gt;"",VLOOKUP(B720,'Ket qua do'!$C$5:$AP$50000,$D$3,TRUE),"")</f>
        <v>#N/A</v>
      </c>
      <c r="E720" s="21" t="e">
        <f>IF(A720&lt;&gt;"",VLOOKUP(B720,'Ket qua do'!$C$5:$AP$50000,$E$3,TRUE)*$C$12,"")</f>
        <v>#N/A</v>
      </c>
      <c r="F720" s="21" t="e">
        <f>IF(A720&lt;&gt;"",VLOOKUP(B720,'Ket qua do'!$C$5:$AP$50000,$F$3,TRUE),"")</f>
        <v>#N/A</v>
      </c>
      <c r="G720" s="21" t="e">
        <f>IF(A720&lt;&gt;"",VLOOKUP(B720,'Ket qua do'!$C$5:$AP$50000,$G$3,TRUE),"")</f>
        <v>#N/A</v>
      </c>
      <c r="H720" s="21" t="e">
        <f>IF(A720&lt;&gt;"",VLOOKUP(B720,'Ket qua do'!$C$5:$AP$50000,$H$3,TRUE),"")</f>
        <v>#N/A</v>
      </c>
      <c r="I720" s="21" t="e">
        <f>IF(A720&lt;&gt;"",VLOOKUP(B720,'Ket qua do'!$C$5:$AP$50000,$I$3,TRUE)*$E$9/1000,"")</f>
        <v>#N/A</v>
      </c>
      <c r="J720" s="21" t="e">
        <f>IF(A720&lt;&gt;"",VLOOKUP(B720,'Ket qua do'!$C$5:$AP$50000,$J$3,TRUE)*$E$9/1000,"")</f>
        <v>#N/A</v>
      </c>
      <c r="K720" s="21" t="e">
        <f>IF(A720&lt;&gt;"",VLOOKUP(B720,'Ket qua do'!$C$5:$AP$50000,$K$3,TRUE)*$E$9/1000,"")</f>
        <v>#N/A</v>
      </c>
      <c r="L720" s="21" t="e">
        <f>IF(A720&lt;&gt;"",VLOOKUP(B720,'Ket qua do'!$C$5:$AP$50000,$L$3,TRUE),"")</f>
        <v>#N/A</v>
      </c>
    </row>
    <row r="721" spans="1:12" x14ac:dyDescent="0.25">
      <c r="A721" t="e">
        <f t="shared" si="16"/>
        <v>#N/A</v>
      </c>
      <c r="B721" s="1" t="e">
        <f>IF(A721&lt;&gt;"",VLOOKUP(A721,'Ket qua do'!$B$5:$CE$50000,2,TRUE),"")</f>
        <v>#N/A</v>
      </c>
      <c r="C721" s="19" t="e">
        <f>IF(A721&lt;&gt;"",VLOOKUP(B721,'Ket qua do'!$C$5:$AP$50000,$C$3,TRUE)*SQRT(3)*$C$11,"")</f>
        <v>#N/A</v>
      </c>
      <c r="D721" s="21" t="e">
        <f>IF(A721&lt;&gt;"",VLOOKUP(B721,'Ket qua do'!$C$5:$AP$50000,$D$3,TRUE),"")</f>
        <v>#N/A</v>
      </c>
      <c r="E721" s="21" t="e">
        <f>IF(A721&lt;&gt;"",VLOOKUP(B721,'Ket qua do'!$C$5:$AP$50000,$E$3,TRUE)*$C$12,"")</f>
        <v>#N/A</v>
      </c>
      <c r="F721" s="21" t="e">
        <f>IF(A721&lt;&gt;"",VLOOKUP(B721,'Ket qua do'!$C$5:$AP$50000,$F$3,TRUE),"")</f>
        <v>#N/A</v>
      </c>
      <c r="G721" s="21" t="e">
        <f>IF(A721&lt;&gt;"",VLOOKUP(B721,'Ket qua do'!$C$5:$AP$50000,$G$3,TRUE),"")</f>
        <v>#N/A</v>
      </c>
      <c r="H721" s="21" t="e">
        <f>IF(A721&lt;&gt;"",VLOOKUP(B721,'Ket qua do'!$C$5:$AP$50000,$H$3,TRUE),"")</f>
        <v>#N/A</v>
      </c>
      <c r="I721" s="21" t="e">
        <f>IF(A721&lt;&gt;"",VLOOKUP(B721,'Ket qua do'!$C$5:$AP$50000,$I$3,TRUE)*$E$9/1000,"")</f>
        <v>#N/A</v>
      </c>
      <c r="J721" s="21" t="e">
        <f>IF(A721&lt;&gt;"",VLOOKUP(B721,'Ket qua do'!$C$5:$AP$50000,$J$3,TRUE)*$E$9/1000,"")</f>
        <v>#N/A</v>
      </c>
      <c r="K721" s="21" t="e">
        <f>IF(A721&lt;&gt;"",VLOOKUP(B721,'Ket qua do'!$C$5:$AP$50000,$K$3,TRUE)*$E$9/1000,"")</f>
        <v>#N/A</v>
      </c>
      <c r="L721" s="21" t="e">
        <f>IF(A721&lt;&gt;"",VLOOKUP(B721,'Ket qua do'!$C$5:$AP$50000,$L$3,TRUE),"")</f>
        <v>#N/A</v>
      </c>
    </row>
    <row r="722" spans="1:12" x14ac:dyDescent="0.25">
      <c r="A722" t="e">
        <f t="shared" si="16"/>
        <v>#N/A</v>
      </c>
      <c r="B722" s="1" t="e">
        <f>IF(A722&lt;&gt;"",VLOOKUP(A722,'Ket qua do'!$B$5:$CE$50000,2,TRUE),"")</f>
        <v>#N/A</v>
      </c>
      <c r="C722" s="19" t="e">
        <f>IF(A722&lt;&gt;"",VLOOKUP(B722,'Ket qua do'!$C$5:$AP$50000,$C$3,TRUE)*SQRT(3)*$C$11,"")</f>
        <v>#N/A</v>
      </c>
      <c r="D722" s="21" t="e">
        <f>IF(A722&lt;&gt;"",VLOOKUP(B722,'Ket qua do'!$C$5:$AP$50000,$D$3,TRUE),"")</f>
        <v>#N/A</v>
      </c>
      <c r="E722" s="21" t="e">
        <f>IF(A722&lt;&gt;"",VLOOKUP(B722,'Ket qua do'!$C$5:$AP$50000,$E$3,TRUE)*$C$12,"")</f>
        <v>#N/A</v>
      </c>
      <c r="F722" s="21" t="e">
        <f>IF(A722&lt;&gt;"",VLOOKUP(B722,'Ket qua do'!$C$5:$AP$50000,$F$3,TRUE),"")</f>
        <v>#N/A</v>
      </c>
      <c r="G722" s="21" t="e">
        <f>IF(A722&lt;&gt;"",VLOOKUP(B722,'Ket qua do'!$C$5:$AP$50000,$G$3,TRUE),"")</f>
        <v>#N/A</v>
      </c>
      <c r="H722" s="21" t="e">
        <f>IF(A722&lt;&gt;"",VLOOKUP(B722,'Ket qua do'!$C$5:$AP$50000,$H$3,TRUE),"")</f>
        <v>#N/A</v>
      </c>
      <c r="I722" s="21" t="e">
        <f>IF(A722&lt;&gt;"",VLOOKUP(B722,'Ket qua do'!$C$5:$AP$50000,$I$3,TRUE)*$E$9/1000,"")</f>
        <v>#N/A</v>
      </c>
      <c r="J722" s="21" t="e">
        <f>IF(A722&lt;&gt;"",VLOOKUP(B722,'Ket qua do'!$C$5:$AP$50000,$J$3,TRUE)*$E$9/1000,"")</f>
        <v>#N/A</v>
      </c>
      <c r="K722" s="21" t="e">
        <f>IF(A722&lt;&gt;"",VLOOKUP(B722,'Ket qua do'!$C$5:$AP$50000,$K$3,TRUE)*$E$9/1000,"")</f>
        <v>#N/A</v>
      </c>
      <c r="L722" s="21" t="e">
        <f>IF(A722&lt;&gt;"",VLOOKUP(B722,'Ket qua do'!$C$5:$AP$50000,$L$3,TRUE),"")</f>
        <v>#N/A</v>
      </c>
    </row>
    <row r="723" spans="1:12" x14ac:dyDescent="0.25">
      <c r="A723" t="e">
        <f t="shared" si="16"/>
        <v>#N/A</v>
      </c>
      <c r="B723" s="1" t="e">
        <f>IF(A723&lt;&gt;"",VLOOKUP(A723,'Ket qua do'!$B$5:$CE$50000,2,TRUE),"")</f>
        <v>#N/A</v>
      </c>
      <c r="C723" s="19" t="e">
        <f>IF(A723&lt;&gt;"",VLOOKUP(B723,'Ket qua do'!$C$5:$AP$50000,$C$3,TRUE)*SQRT(3)*$C$11,"")</f>
        <v>#N/A</v>
      </c>
      <c r="D723" s="21" t="e">
        <f>IF(A723&lt;&gt;"",VLOOKUP(B723,'Ket qua do'!$C$5:$AP$50000,$D$3,TRUE),"")</f>
        <v>#N/A</v>
      </c>
      <c r="E723" s="21" t="e">
        <f>IF(A723&lt;&gt;"",VLOOKUP(B723,'Ket qua do'!$C$5:$AP$50000,$E$3,TRUE)*$C$12,"")</f>
        <v>#N/A</v>
      </c>
      <c r="F723" s="21" t="e">
        <f>IF(A723&lt;&gt;"",VLOOKUP(B723,'Ket qua do'!$C$5:$AP$50000,$F$3,TRUE),"")</f>
        <v>#N/A</v>
      </c>
      <c r="G723" s="21" t="e">
        <f>IF(A723&lt;&gt;"",VLOOKUP(B723,'Ket qua do'!$C$5:$AP$50000,$G$3,TRUE),"")</f>
        <v>#N/A</v>
      </c>
      <c r="H723" s="21" t="e">
        <f>IF(A723&lt;&gt;"",VLOOKUP(B723,'Ket qua do'!$C$5:$AP$50000,$H$3,TRUE),"")</f>
        <v>#N/A</v>
      </c>
      <c r="I723" s="21" t="e">
        <f>IF(A723&lt;&gt;"",VLOOKUP(B723,'Ket qua do'!$C$5:$AP$50000,$I$3,TRUE)*$E$9/1000,"")</f>
        <v>#N/A</v>
      </c>
      <c r="J723" s="21" t="e">
        <f>IF(A723&lt;&gt;"",VLOOKUP(B723,'Ket qua do'!$C$5:$AP$50000,$J$3,TRUE)*$E$9/1000,"")</f>
        <v>#N/A</v>
      </c>
      <c r="K723" s="21" t="e">
        <f>IF(A723&lt;&gt;"",VLOOKUP(B723,'Ket qua do'!$C$5:$AP$50000,$K$3,TRUE)*$E$9/1000,"")</f>
        <v>#N/A</v>
      </c>
      <c r="L723" s="21" t="e">
        <f>IF(A723&lt;&gt;"",VLOOKUP(B723,'Ket qua do'!$C$5:$AP$50000,$L$3,TRUE),"")</f>
        <v>#N/A</v>
      </c>
    </row>
    <row r="724" spans="1:12" x14ac:dyDescent="0.25">
      <c r="A724" t="e">
        <f t="shared" si="16"/>
        <v>#N/A</v>
      </c>
      <c r="B724" s="1" t="e">
        <f>IF(A724&lt;&gt;"",VLOOKUP(A724,'Ket qua do'!$B$5:$CE$50000,2,TRUE),"")</f>
        <v>#N/A</v>
      </c>
      <c r="C724" s="19" t="e">
        <f>IF(A724&lt;&gt;"",VLOOKUP(B724,'Ket qua do'!$C$5:$AP$50000,$C$3,TRUE)*SQRT(3)*$C$11,"")</f>
        <v>#N/A</v>
      </c>
      <c r="D724" s="21" t="e">
        <f>IF(A724&lt;&gt;"",VLOOKUP(B724,'Ket qua do'!$C$5:$AP$50000,$D$3,TRUE),"")</f>
        <v>#N/A</v>
      </c>
      <c r="E724" s="21" t="e">
        <f>IF(A724&lt;&gt;"",VLOOKUP(B724,'Ket qua do'!$C$5:$AP$50000,$E$3,TRUE)*$C$12,"")</f>
        <v>#N/A</v>
      </c>
      <c r="F724" s="21" t="e">
        <f>IF(A724&lt;&gt;"",VLOOKUP(B724,'Ket qua do'!$C$5:$AP$50000,$F$3,TRUE),"")</f>
        <v>#N/A</v>
      </c>
      <c r="G724" s="21" t="e">
        <f>IF(A724&lt;&gt;"",VLOOKUP(B724,'Ket qua do'!$C$5:$AP$50000,$G$3,TRUE),"")</f>
        <v>#N/A</v>
      </c>
      <c r="H724" s="21" t="e">
        <f>IF(A724&lt;&gt;"",VLOOKUP(B724,'Ket qua do'!$C$5:$AP$50000,$H$3,TRUE),"")</f>
        <v>#N/A</v>
      </c>
      <c r="I724" s="21" t="e">
        <f>IF(A724&lt;&gt;"",VLOOKUP(B724,'Ket qua do'!$C$5:$AP$50000,$I$3,TRUE)*$E$9/1000,"")</f>
        <v>#N/A</v>
      </c>
      <c r="J724" s="21" t="e">
        <f>IF(A724&lt;&gt;"",VLOOKUP(B724,'Ket qua do'!$C$5:$AP$50000,$J$3,TRUE)*$E$9/1000,"")</f>
        <v>#N/A</v>
      </c>
      <c r="K724" s="21" t="e">
        <f>IF(A724&lt;&gt;"",VLOOKUP(B724,'Ket qua do'!$C$5:$AP$50000,$K$3,TRUE)*$E$9/1000,"")</f>
        <v>#N/A</v>
      </c>
      <c r="L724" s="21" t="e">
        <f>IF(A724&lt;&gt;"",VLOOKUP(B724,'Ket qua do'!$C$5:$AP$50000,$L$3,TRUE),"")</f>
        <v>#N/A</v>
      </c>
    </row>
    <row r="725" spans="1:12" x14ac:dyDescent="0.25">
      <c r="A725" t="e">
        <f t="shared" si="16"/>
        <v>#N/A</v>
      </c>
      <c r="B725" s="1" t="e">
        <f>IF(A725&lt;&gt;"",VLOOKUP(A725,'Ket qua do'!$B$5:$CE$50000,2,TRUE),"")</f>
        <v>#N/A</v>
      </c>
      <c r="C725" s="19" t="e">
        <f>IF(A725&lt;&gt;"",VLOOKUP(B725,'Ket qua do'!$C$5:$AP$50000,$C$3,TRUE)*SQRT(3)*$C$11,"")</f>
        <v>#N/A</v>
      </c>
      <c r="D725" s="21" t="e">
        <f>IF(A725&lt;&gt;"",VLOOKUP(B725,'Ket qua do'!$C$5:$AP$50000,$D$3,TRUE),"")</f>
        <v>#N/A</v>
      </c>
      <c r="E725" s="21" t="e">
        <f>IF(A725&lt;&gt;"",VLOOKUP(B725,'Ket qua do'!$C$5:$AP$50000,$E$3,TRUE)*$C$12,"")</f>
        <v>#N/A</v>
      </c>
      <c r="F725" s="21" t="e">
        <f>IF(A725&lt;&gt;"",VLOOKUP(B725,'Ket qua do'!$C$5:$AP$50000,$F$3,TRUE),"")</f>
        <v>#N/A</v>
      </c>
      <c r="G725" s="21" t="e">
        <f>IF(A725&lt;&gt;"",VLOOKUP(B725,'Ket qua do'!$C$5:$AP$50000,$G$3,TRUE),"")</f>
        <v>#N/A</v>
      </c>
      <c r="H725" s="21" t="e">
        <f>IF(A725&lt;&gt;"",VLOOKUP(B725,'Ket qua do'!$C$5:$AP$50000,$H$3,TRUE),"")</f>
        <v>#N/A</v>
      </c>
      <c r="I725" s="21" t="e">
        <f>IF(A725&lt;&gt;"",VLOOKUP(B725,'Ket qua do'!$C$5:$AP$50000,$I$3,TRUE)*$E$9/1000,"")</f>
        <v>#N/A</v>
      </c>
      <c r="J725" s="21" t="e">
        <f>IF(A725&lt;&gt;"",VLOOKUP(B725,'Ket qua do'!$C$5:$AP$50000,$J$3,TRUE)*$E$9/1000,"")</f>
        <v>#N/A</v>
      </c>
      <c r="K725" s="21" t="e">
        <f>IF(A725&lt;&gt;"",VLOOKUP(B725,'Ket qua do'!$C$5:$AP$50000,$K$3,TRUE)*$E$9/1000,"")</f>
        <v>#N/A</v>
      </c>
      <c r="L725" s="21" t="e">
        <f>IF(A725&lt;&gt;"",VLOOKUP(B725,'Ket qua do'!$C$5:$AP$50000,$L$3,TRUE),"")</f>
        <v>#N/A</v>
      </c>
    </row>
    <row r="726" spans="1:12" x14ac:dyDescent="0.25">
      <c r="A726" t="e">
        <f t="shared" si="16"/>
        <v>#N/A</v>
      </c>
      <c r="B726" s="1" t="e">
        <f>IF(A726&lt;&gt;"",VLOOKUP(A726,'Ket qua do'!$B$5:$CE$50000,2,TRUE),"")</f>
        <v>#N/A</v>
      </c>
      <c r="C726" s="19" t="e">
        <f>IF(A726&lt;&gt;"",VLOOKUP(B726,'Ket qua do'!$C$5:$AP$50000,$C$3,TRUE)*SQRT(3)*$C$11,"")</f>
        <v>#N/A</v>
      </c>
      <c r="D726" s="21" t="e">
        <f>IF(A726&lt;&gt;"",VLOOKUP(B726,'Ket qua do'!$C$5:$AP$50000,$D$3,TRUE),"")</f>
        <v>#N/A</v>
      </c>
      <c r="E726" s="21" t="e">
        <f>IF(A726&lt;&gt;"",VLOOKUP(B726,'Ket qua do'!$C$5:$AP$50000,$E$3,TRUE)*$C$12,"")</f>
        <v>#N/A</v>
      </c>
      <c r="F726" s="21" t="e">
        <f>IF(A726&lt;&gt;"",VLOOKUP(B726,'Ket qua do'!$C$5:$AP$50000,$F$3,TRUE),"")</f>
        <v>#N/A</v>
      </c>
      <c r="G726" s="21" t="e">
        <f>IF(A726&lt;&gt;"",VLOOKUP(B726,'Ket qua do'!$C$5:$AP$50000,$G$3,TRUE),"")</f>
        <v>#N/A</v>
      </c>
      <c r="H726" s="21" t="e">
        <f>IF(A726&lt;&gt;"",VLOOKUP(B726,'Ket qua do'!$C$5:$AP$50000,$H$3,TRUE),"")</f>
        <v>#N/A</v>
      </c>
      <c r="I726" s="21" t="e">
        <f>IF(A726&lt;&gt;"",VLOOKUP(B726,'Ket qua do'!$C$5:$AP$50000,$I$3,TRUE)*$E$9/1000,"")</f>
        <v>#N/A</v>
      </c>
      <c r="J726" s="21" t="e">
        <f>IF(A726&lt;&gt;"",VLOOKUP(B726,'Ket qua do'!$C$5:$AP$50000,$J$3,TRUE)*$E$9/1000,"")</f>
        <v>#N/A</v>
      </c>
      <c r="K726" s="21" t="e">
        <f>IF(A726&lt;&gt;"",VLOOKUP(B726,'Ket qua do'!$C$5:$AP$50000,$K$3,TRUE)*$E$9/1000,"")</f>
        <v>#N/A</v>
      </c>
      <c r="L726" s="21" t="e">
        <f>IF(A726&lt;&gt;"",VLOOKUP(B726,'Ket qua do'!$C$5:$AP$50000,$L$3,TRUE),"")</f>
        <v>#N/A</v>
      </c>
    </row>
    <row r="727" spans="1:12" x14ac:dyDescent="0.25">
      <c r="A727" t="e">
        <f t="shared" si="16"/>
        <v>#N/A</v>
      </c>
      <c r="B727" s="1" t="e">
        <f>IF(A727&lt;&gt;"",VLOOKUP(A727,'Ket qua do'!$B$5:$CE$50000,2,TRUE),"")</f>
        <v>#N/A</v>
      </c>
      <c r="C727" s="19" t="e">
        <f>IF(A727&lt;&gt;"",VLOOKUP(B727,'Ket qua do'!$C$5:$AP$50000,$C$3,TRUE)*SQRT(3)*$C$11,"")</f>
        <v>#N/A</v>
      </c>
      <c r="D727" s="21" t="e">
        <f>IF(A727&lt;&gt;"",VLOOKUP(B727,'Ket qua do'!$C$5:$AP$50000,$D$3,TRUE),"")</f>
        <v>#N/A</v>
      </c>
      <c r="E727" s="21" t="e">
        <f>IF(A727&lt;&gt;"",VLOOKUP(B727,'Ket qua do'!$C$5:$AP$50000,$E$3,TRUE)*$C$12,"")</f>
        <v>#N/A</v>
      </c>
      <c r="F727" s="21" t="e">
        <f>IF(A727&lt;&gt;"",VLOOKUP(B727,'Ket qua do'!$C$5:$AP$50000,$F$3,TRUE),"")</f>
        <v>#N/A</v>
      </c>
      <c r="G727" s="21" t="e">
        <f>IF(A727&lt;&gt;"",VLOOKUP(B727,'Ket qua do'!$C$5:$AP$50000,$G$3,TRUE),"")</f>
        <v>#N/A</v>
      </c>
      <c r="H727" s="21" t="e">
        <f>IF(A727&lt;&gt;"",VLOOKUP(B727,'Ket qua do'!$C$5:$AP$50000,$H$3,TRUE),"")</f>
        <v>#N/A</v>
      </c>
      <c r="I727" s="21" t="e">
        <f>IF(A727&lt;&gt;"",VLOOKUP(B727,'Ket qua do'!$C$5:$AP$50000,$I$3,TRUE)*$E$9/1000,"")</f>
        <v>#N/A</v>
      </c>
      <c r="J727" s="21" t="e">
        <f>IF(A727&lt;&gt;"",VLOOKUP(B727,'Ket qua do'!$C$5:$AP$50000,$J$3,TRUE)*$E$9/1000,"")</f>
        <v>#N/A</v>
      </c>
      <c r="K727" s="21" t="e">
        <f>IF(A727&lt;&gt;"",VLOOKUP(B727,'Ket qua do'!$C$5:$AP$50000,$K$3,TRUE)*$E$9/1000,"")</f>
        <v>#N/A</v>
      </c>
      <c r="L727" s="21" t="e">
        <f>IF(A727&lt;&gt;"",VLOOKUP(B727,'Ket qua do'!$C$5:$AP$50000,$L$3,TRUE),"")</f>
        <v>#N/A</v>
      </c>
    </row>
    <row r="728" spans="1:12" x14ac:dyDescent="0.25">
      <c r="A728" t="e">
        <f t="shared" si="16"/>
        <v>#N/A</v>
      </c>
      <c r="B728" s="1" t="e">
        <f>IF(A728&lt;&gt;"",VLOOKUP(A728,'Ket qua do'!$B$5:$CE$50000,2,TRUE),"")</f>
        <v>#N/A</v>
      </c>
      <c r="C728" s="19" t="e">
        <f>IF(A728&lt;&gt;"",VLOOKUP(B728,'Ket qua do'!$C$5:$AP$50000,$C$3,TRUE)*SQRT(3)*$C$11,"")</f>
        <v>#N/A</v>
      </c>
      <c r="D728" s="21" t="e">
        <f>IF(A728&lt;&gt;"",VLOOKUP(B728,'Ket qua do'!$C$5:$AP$50000,$D$3,TRUE),"")</f>
        <v>#N/A</v>
      </c>
      <c r="E728" s="21" t="e">
        <f>IF(A728&lt;&gt;"",VLOOKUP(B728,'Ket qua do'!$C$5:$AP$50000,$E$3,TRUE)*$C$12,"")</f>
        <v>#N/A</v>
      </c>
      <c r="F728" s="21" t="e">
        <f>IF(A728&lt;&gt;"",VLOOKUP(B728,'Ket qua do'!$C$5:$AP$50000,$F$3,TRUE),"")</f>
        <v>#N/A</v>
      </c>
      <c r="G728" s="21" t="e">
        <f>IF(A728&lt;&gt;"",VLOOKUP(B728,'Ket qua do'!$C$5:$AP$50000,$G$3,TRUE),"")</f>
        <v>#N/A</v>
      </c>
      <c r="H728" s="21" t="e">
        <f>IF(A728&lt;&gt;"",VLOOKUP(B728,'Ket qua do'!$C$5:$AP$50000,$H$3,TRUE),"")</f>
        <v>#N/A</v>
      </c>
      <c r="I728" s="21" t="e">
        <f>IF(A728&lt;&gt;"",VLOOKUP(B728,'Ket qua do'!$C$5:$AP$50000,$I$3,TRUE)*$E$9/1000,"")</f>
        <v>#N/A</v>
      </c>
      <c r="J728" s="21" t="e">
        <f>IF(A728&lt;&gt;"",VLOOKUP(B728,'Ket qua do'!$C$5:$AP$50000,$J$3,TRUE)*$E$9/1000,"")</f>
        <v>#N/A</v>
      </c>
      <c r="K728" s="21" t="e">
        <f>IF(A728&lt;&gt;"",VLOOKUP(B728,'Ket qua do'!$C$5:$AP$50000,$K$3,TRUE)*$E$9/1000,"")</f>
        <v>#N/A</v>
      </c>
      <c r="L728" s="21" t="e">
        <f>IF(A728&lt;&gt;"",VLOOKUP(B728,'Ket qua do'!$C$5:$AP$50000,$L$3,TRUE),"")</f>
        <v>#N/A</v>
      </c>
    </row>
    <row r="729" spans="1:12" x14ac:dyDescent="0.25">
      <c r="A729" t="e">
        <f t="shared" si="16"/>
        <v>#N/A</v>
      </c>
      <c r="B729" s="1" t="e">
        <f>IF(A729&lt;&gt;"",VLOOKUP(A729,'Ket qua do'!$B$5:$CE$50000,2,TRUE),"")</f>
        <v>#N/A</v>
      </c>
      <c r="C729" s="19" t="e">
        <f>IF(A729&lt;&gt;"",VLOOKUP(B729,'Ket qua do'!$C$5:$AP$50000,$C$3,TRUE)*SQRT(3)*$C$11,"")</f>
        <v>#N/A</v>
      </c>
      <c r="D729" s="21" t="e">
        <f>IF(A729&lt;&gt;"",VLOOKUP(B729,'Ket qua do'!$C$5:$AP$50000,$D$3,TRUE),"")</f>
        <v>#N/A</v>
      </c>
      <c r="E729" s="21" t="e">
        <f>IF(A729&lt;&gt;"",VLOOKUP(B729,'Ket qua do'!$C$5:$AP$50000,$E$3,TRUE)*$C$12,"")</f>
        <v>#N/A</v>
      </c>
      <c r="F729" s="21" t="e">
        <f>IF(A729&lt;&gt;"",VLOOKUP(B729,'Ket qua do'!$C$5:$AP$50000,$F$3,TRUE),"")</f>
        <v>#N/A</v>
      </c>
      <c r="G729" s="21" t="e">
        <f>IF(A729&lt;&gt;"",VLOOKUP(B729,'Ket qua do'!$C$5:$AP$50000,$G$3,TRUE),"")</f>
        <v>#N/A</v>
      </c>
      <c r="H729" s="21" t="e">
        <f>IF(A729&lt;&gt;"",VLOOKUP(B729,'Ket qua do'!$C$5:$AP$50000,$H$3,TRUE),"")</f>
        <v>#N/A</v>
      </c>
      <c r="I729" s="21" t="e">
        <f>IF(A729&lt;&gt;"",VLOOKUP(B729,'Ket qua do'!$C$5:$AP$50000,$I$3,TRUE)*$E$9/1000,"")</f>
        <v>#N/A</v>
      </c>
      <c r="J729" s="21" t="e">
        <f>IF(A729&lt;&gt;"",VLOOKUP(B729,'Ket qua do'!$C$5:$AP$50000,$J$3,TRUE)*$E$9/1000,"")</f>
        <v>#N/A</v>
      </c>
      <c r="K729" s="21" t="e">
        <f>IF(A729&lt;&gt;"",VLOOKUP(B729,'Ket qua do'!$C$5:$AP$50000,$K$3,TRUE)*$E$9/1000,"")</f>
        <v>#N/A</v>
      </c>
      <c r="L729" s="21" t="e">
        <f>IF(A729&lt;&gt;"",VLOOKUP(B729,'Ket qua do'!$C$5:$AP$50000,$L$3,TRUE),"")</f>
        <v>#N/A</v>
      </c>
    </row>
    <row r="730" spans="1:12" x14ac:dyDescent="0.25">
      <c r="A730" t="e">
        <f t="shared" ref="A730:A793" si="17">IF(A729&lt;$E$8,A729+1,"")</f>
        <v>#N/A</v>
      </c>
      <c r="B730" s="1" t="e">
        <f>IF(A730&lt;&gt;"",VLOOKUP(A730,'Ket qua do'!$B$5:$CE$50000,2,TRUE),"")</f>
        <v>#N/A</v>
      </c>
      <c r="C730" s="19" t="e">
        <f>IF(A730&lt;&gt;"",VLOOKUP(B730,'Ket qua do'!$C$5:$AP$50000,$C$3,TRUE)*SQRT(3)*$C$11,"")</f>
        <v>#N/A</v>
      </c>
      <c r="D730" s="21" t="e">
        <f>IF(A730&lt;&gt;"",VLOOKUP(B730,'Ket qua do'!$C$5:$AP$50000,$D$3,TRUE),"")</f>
        <v>#N/A</v>
      </c>
      <c r="E730" s="21" t="e">
        <f>IF(A730&lt;&gt;"",VLOOKUP(B730,'Ket qua do'!$C$5:$AP$50000,$E$3,TRUE)*$C$12,"")</f>
        <v>#N/A</v>
      </c>
      <c r="F730" s="21" t="e">
        <f>IF(A730&lt;&gt;"",VLOOKUP(B730,'Ket qua do'!$C$5:$AP$50000,$F$3,TRUE),"")</f>
        <v>#N/A</v>
      </c>
      <c r="G730" s="21" t="e">
        <f>IF(A730&lt;&gt;"",VLOOKUP(B730,'Ket qua do'!$C$5:$AP$50000,$G$3,TRUE),"")</f>
        <v>#N/A</v>
      </c>
      <c r="H730" s="21" t="e">
        <f>IF(A730&lt;&gt;"",VLOOKUP(B730,'Ket qua do'!$C$5:$AP$50000,$H$3,TRUE),"")</f>
        <v>#N/A</v>
      </c>
      <c r="I730" s="21" t="e">
        <f>IF(A730&lt;&gt;"",VLOOKUP(B730,'Ket qua do'!$C$5:$AP$50000,$I$3,TRUE)*$E$9/1000,"")</f>
        <v>#N/A</v>
      </c>
      <c r="J730" s="21" t="e">
        <f>IF(A730&lt;&gt;"",VLOOKUP(B730,'Ket qua do'!$C$5:$AP$50000,$J$3,TRUE)*$E$9/1000,"")</f>
        <v>#N/A</v>
      </c>
      <c r="K730" s="21" t="e">
        <f>IF(A730&lt;&gt;"",VLOOKUP(B730,'Ket qua do'!$C$5:$AP$50000,$K$3,TRUE)*$E$9/1000,"")</f>
        <v>#N/A</v>
      </c>
      <c r="L730" s="21" t="e">
        <f>IF(A730&lt;&gt;"",VLOOKUP(B730,'Ket qua do'!$C$5:$AP$50000,$L$3,TRUE),"")</f>
        <v>#N/A</v>
      </c>
    </row>
    <row r="731" spans="1:12" x14ac:dyDescent="0.25">
      <c r="A731" t="e">
        <f t="shared" si="17"/>
        <v>#N/A</v>
      </c>
      <c r="B731" s="1" t="e">
        <f>IF(A731&lt;&gt;"",VLOOKUP(A731,'Ket qua do'!$B$5:$CE$50000,2,TRUE),"")</f>
        <v>#N/A</v>
      </c>
      <c r="C731" s="19" t="e">
        <f>IF(A731&lt;&gt;"",VLOOKUP(B731,'Ket qua do'!$C$5:$AP$50000,$C$3,TRUE)*SQRT(3)*$C$11,"")</f>
        <v>#N/A</v>
      </c>
      <c r="D731" s="21" t="e">
        <f>IF(A731&lt;&gt;"",VLOOKUP(B731,'Ket qua do'!$C$5:$AP$50000,$D$3,TRUE),"")</f>
        <v>#N/A</v>
      </c>
      <c r="E731" s="21" t="e">
        <f>IF(A731&lt;&gt;"",VLOOKUP(B731,'Ket qua do'!$C$5:$AP$50000,$E$3,TRUE)*$C$12,"")</f>
        <v>#N/A</v>
      </c>
      <c r="F731" s="21" t="e">
        <f>IF(A731&lt;&gt;"",VLOOKUP(B731,'Ket qua do'!$C$5:$AP$50000,$F$3,TRUE),"")</f>
        <v>#N/A</v>
      </c>
      <c r="G731" s="21" t="e">
        <f>IF(A731&lt;&gt;"",VLOOKUP(B731,'Ket qua do'!$C$5:$AP$50000,$G$3,TRUE),"")</f>
        <v>#N/A</v>
      </c>
      <c r="H731" s="21" t="e">
        <f>IF(A731&lt;&gt;"",VLOOKUP(B731,'Ket qua do'!$C$5:$AP$50000,$H$3,TRUE),"")</f>
        <v>#N/A</v>
      </c>
      <c r="I731" s="21" t="e">
        <f>IF(A731&lt;&gt;"",VLOOKUP(B731,'Ket qua do'!$C$5:$AP$50000,$I$3,TRUE)*$E$9/1000,"")</f>
        <v>#N/A</v>
      </c>
      <c r="J731" s="21" t="e">
        <f>IF(A731&lt;&gt;"",VLOOKUP(B731,'Ket qua do'!$C$5:$AP$50000,$J$3,TRUE)*$E$9/1000,"")</f>
        <v>#N/A</v>
      </c>
      <c r="K731" s="21" t="e">
        <f>IF(A731&lt;&gt;"",VLOOKUP(B731,'Ket qua do'!$C$5:$AP$50000,$K$3,TRUE)*$E$9/1000,"")</f>
        <v>#N/A</v>
      </c>
      <c r="L731" s="21" t="e">
        <f>IF(A731&lt;&gt;"",VLOOKUP(B731,'Ket qua do'!$C$5:$AP$50000,$L$3,TRUE),"")</f>
        <v>#N/A</v>
      </c>
    </row>
    <row r="732" spans="1:12" x14ac:dyDescent="0.25">
      <c r="A732" t="e">
        <f t="shared" si="17"/>
        <v>#N/A</v>
      </c>
      <c r="B732" s="1" t="e">
        <f>IF(A732&lt;&gt;"",VLOOKUP(A732,'Ket qua do'!$B$5:$CE$50000,2,TRUE),"")</f>
        <v>#N/A</v>
      </c>
      <c r="C732" s="19" t="e">
        <f>IF(A732&lt;&gt;"",VLOOKUP(B732,'Ket qua do'!$C$5:$AP$50000,$C$3,TRUE)*SQRT(3)*$C$11,"")</f>
        <v>#N/A</v>
      </c>
      <c r="D732" s="21" t="e">
        <f>IF(A732&lt;&gt;"",VLOOKUP(B732,'Ket qua do'!$C$5:$AP$50000,$D$3,TRUE),"")</f>
        <v>#N/A</v>
      </c>
      <c r="E732" s="21" t="e">
        <f>IF(A732&lt;&gt;"",VLOOKUP(B732,'Ket qua do'!$C$5:$AP$50000,$E$3,TRUE)*$C$12,"")</f>
        <v>#N/A</v>
      </c>
      <c r="F732" s="21" t="e">
        <f>IF(A732&lt;&gt;"",VLOOKUP(B732,'Ket qua do'!$C$5:$AP$50000,$F$3,TRUE),"")</f>
        <v>#N/A</v>
      </c>
      <c r="G732" s="21" t="e">
        <f>IF(A732&lt;&gt;"",VLOOKUP(B732,'Ket qua do'!$C$5:$AP$50000,$G$3,TRUE),"")</f>
        <v>#N/A</v>
      </c>
      <c r="H732" s="21" t="e">
        <f>IF(A732&lt;&gt;"",VLOOKUP(B732,'Ket qua do'!$C$5:$AP$50000,$H$3,TRUE),"")</f>
        <v>#N/A</v>
      </c>
      <c r="I732" s="21" t="e">
        <f>IF(A732&lt;&gt;"",VLOOKUP(B732,'Ket qua do'!$C$5:$AP$50000,$I$3,TRUE)*$E$9/1000,"")</f>
        <v>#N/A</v>
      </c>
      <c r="J732" s="21" t="e">
        <f>IF(A732&lt;&gt;"",VLOOKUP(B732,'Ket qua do'!$C$5:$AP$50000,$J$3,TRUE)*$E$9/1000,"")</f>
        <v>#N/A</v>
      </c>
      <c r="K732" s="21" t="e">
        <f>IF(A732&lt;&gt;"",VLOOKUP(B732,'Ket qua do'!$C$5:$AP$50000,$K$3,TRUE)*$E$9/1000,"")</f>
        <v>#N/A</v>
      </c>
      <c r="L732" s="21" t="e">
        <f>IF(A732&lt;&gt;"",VLOOKUP(B732,'Ket qua do'!$C$5:$AP$50000,$L$3,TRUE),"")</f>
        <v>#N/A</v>
      </c>
    </row>
    <row r="733" spans="1:12" x14ac:dyDescent="0.25">
      <c r="A733" t="e">
        <f t="shared" si="17"/>
        <v>#N/A</v>
      </c>
      <c r="B733" s="1" t="e">
        <f>IF(A733&lt;&gt;"",VLOOKUP(A733,'Ket qua do'!$B$5:$CE$50000,2,TRUE),"")</f>
        <v>#N/A</v>
      </c>
      <c r="C733" s="19" t="e">
        <f>IF(A733&lt;&gt;"",VLOOKUP(B733,'Ket qua do'!$C$5:$AP$50000,$C$3,TRUE)*SQRT(3)*$C$11,"")</f>
        <v>#N/A</v>
      </c>
      <c r="D733" s="21" t="e">
        <f>IF(A733&lt;&gt;"",VLOOKUP(B733,'Ket qua do'!$C$5:$AP$50000,$D$3,TRUE),"")</f>
        <v>#N/A</v>
      </c>
      <c r="E733" s="21" t="e">
        <f>IF(A733&lt;&gt;"",VLOOKUP(B733,'Ket qua do'!$C$5:$AP$50000,$E$3,TRUE)*$C$12,"")</f>
        <v>#N/A</v>
      </c>
      <c r="F733" s="21" t="e">
        <f>IF(A733&lt;&gt;"",VLOOKUP(B733,'Ket qua do'!$C$5:$AP$50000,$F$3,TRUE),"")</f>
        <v>#N/A</v>
      </c>
      <c r="G733" s="21" t="e">
        <f>IF(A733&lt;&gt;"",VLOOKUP(B733,'Ket qua do'!$C$5:$AP$50000,$G$3,TRUE),"")</f>
        <v>#N/A</v>
      </c>
      <c r="H733" s="21" t="e">
        <f>IF(A733&lt;&gt;"",VLOOKUP(B733,'Ket qua do'!$C$5:$AP$50000,$H$3,TRUE),"")</f>
        <v>#N/A</v>
      </c>
      <c r="I733" s="21" t="e">
        <f>IF(A733&lt;&gt;"",VLOOKUP(B733,'Ket qua do'!$C$5:$AP$50000,$I$3,TRUE)*$E$9/1000,"")</f>
        <v>#N/A</v>
      </c>
      <c r="J733" s="21" t="e">
        <f>IF(A733&lt;&gt;"",VLOOKUP(B733,'Ket qua do'!$C$5:$AP$50000,$J$3,TRUE)*$E$9/1000,"")</f>
        <v>#N/A</v>
      </c>
      <c r="K733" s="21" t="e">
        <f>IF(A733&lt;&gt;"",VLOOKUP(B733,'Ket qua do'!$C$5:$AP$50000,$K$3,TRUE)*$E$9/1000,"")</f>
        <v>#N/A</v>
      </c>
      <c r="L733" s="21" t="e">
        <f>IF(A733&lt;&gt;"",VLOOKUP(B733,'Ket qua do'!$C$5:$AP$50000,$L$3,TRUE),"")</f>
        <v>#N/A</v>
      </c>
    </row>
    <row r="734" spans="1:12" x14ac:dyDescent="0.25">
      <c r="A734" t="e">
        <f t="shared" si="17"/>
        <v>#N/A</v>
      </c>
      <c r="B734" s="1" t="e">
        <f>IF(A734&lt;&gt;"",VLOOKUP(A734,'Ket qua do'!$B$5:$CE$50000,2,TRUE),"")</f>
        <v>#N/A</v>
      </c>
      <c r="C734" s="19" t="e">
        <f>IF(A734&lt;&gt;"",VLOOKUP(B734,'Ket qua do'!$C$5:$AP$50000,$C$3,TRUE)*SQRT(3)*$C$11,"")</f>
        <v>#N/A</v>
      </c>
      <c r="D734" s="21" t="e">
        <f>IF(A734&lt;&gt;"",VLOOKUP(B734,'Ket qua do'!$C$5:$AP$50000,$D$3,TRUE),"")</f>
        <v>#N/A</v>
      </c>
      <c r="E734" s="21" t="e">
        <f>IF(A734&lt;&gt;"",VLOOKUP(B734,'Ket qua do'!$C$5:$AP$50000,$E$3,TRUE)*$C$12,"")</f>
        <v>#N/A</v>
      </c>
      <c r="F734" s="21" t="e">
        <f>IF(A734&lt;&gt;"",VLOOKUP(B734,'Ket qua do'!$C$5:$AP$50000,$F$3,TRUE),"")</f>
        <v>#N/A</v>
      </c>
      <c r="G734" s="21" t="e">
        <f>IF(A734&lt;&gt;"",VLOOKUP(B734,'Ket qua do'!$C$5:$AP$50000,$G$3,TRUE),"")</f>
        <v>#N/A</v>
      </c>
      <c r="H734" s="21" t="e">
        <f>IF(A734&lt;&gt;"",VLOOKUP(B734,'Ket qua do'!$C$5:$AP$50000,$H$3,TRUE),"")</f>
        <v>#N/A</v>
      </c>
      <c r="I734" s="21" t="e">
        <f>IF(A734&lt;&gt;"",VLOOKUP(B734,'Ket qua do'!$C$5:$AP$50000,$I$3,TRUE)*$E$9/1000,"")</f>
        <v>#N/A</v>
      </c>
      <c r="J734" s="21" t="e">
        <f>IF(A734&lt;&gt;"",VLOOKUP(B734,'Ket qua do'!$C$5:$AP$50000,$J$3,TRUE)*$E$9/1000,"")</f>
        <v>#N/A</v>
      </c>
      <c r="K734" s="21" t="e">
        <f>IF(A734&lt;&gt;"",VLOOKUP(B734,'Ket qua do'!$C$5:$AP$50000,$K$3,TRUE)*$E$9/1000,"")</f>
        <v>#N/A</v>
      </c>
      <c r="L734" s="21" t="e">
        <f>IF(A734&lt;&gt;"",VLOOKUP(B734,'Ket qua do'!$C$5:$AP$50000,$L$3,TRUE),"")</f>
        <v>#N/A</v>
      </c>
    </row>
    <row r="735" spans="1:12" x14ac:dyDescent="0.25">
      <c r="A735" t="e">
        <f t="shared" si="17"/>
        <v>#N/A</v>
      </c>
      <c r="B735" s="1" t="e">
        <f>IF(A735&lt;&gt;"",VLOOKUP(A735,'Ket qua do'!$B$5:$CE$50000,2,TRUE),"")</f>
        <v>#N/A</v>
      </c>
      <c r="C735" s="19" t="e">
        <f>IF(A735&lt;&gt;"",VLOOKUP(B735,'Ket qua do'!$C$5:$AP$50000,$C$3,TRUE)*SQRT(3)*$C$11,"")</f>
        <v>#N/A</v>
      </c>
      <c r="D735" s="21" t="e">
        <f>IF(A735&lt;&gt;"",VLOOKUP(B735,'Ket qua do'!$C$5:$AP$50000,$D$3,TRUE),"")</f>
        <v>#N/A</v>
      </c>
      <c r="E735" s="21" t="e">
        <f>IF(A735&lt;&gt;"",VLOOKUP(B735,'Ket qua do'!$C$5:$AP$50000,$E$3,TRUE)*$C$12,"")</f>
        <v>#N/A</v>
      </c>
      <c r="F735" s="21" t="e">
        <f>IF(A735&lt;&gt;"",VLOOKUP(B735,'Ket qua do'!$C$5:$AP$50000,$F$3,TRUE),"")</f>
        <v>#N/A</v>
      </c>
      <c r="G735" s="21" t="e">
        <f>IF(A735&lt;&gt;"",VLOOKUP(B735,'Ket qua do'!$C$5:$AP$50000,$G$3,TRUE),"")</f>
        <v>#N/A</v>
      </c>
      <c r="H735" s="21" t="e">
        <f>IF(A735&lt;&gt;"",VLOOKUP(B735,'Ket qua do'!$C$5:$AP$50000,$H$3,TRUE),"")</f>
        <v>#N/A</v>
      </c>
      <c r="I735" s="21" t="e">
        <f>IF(A735&lt;&gt;"",VLOOKUP(B735,'Ket qua do'!$C$5:$AP$50000,$I$3,TRUE)*$E$9/1000,"")</f>
        <v>#N/A</v>
      </c>
      <c r="J735" s="21" t="e">
        <f>IF(A735&lt;&gt;"",VLOOKUP(B735,'Ket qua do'!$C$5:$AP$50000,$J$3,TRUE)*$E$9/1000,"")</f>
        <v>#N/A</v>
      </c>
      <c r="K735" s="21" t="e">
        <f>IF(A735&lt;&gt;"",VLOOKUP(B735,'Ket qua do'!$C$5:$AP$50000,$K$3,TRUE)*$E$9/1000,"")</f>
        <v>#N/A</v>
      </c>
      <c r="L735" s="21" t="e">
        <f>IF(A735&lt;&gt;"",VLOOKUP(B735,'Ket qua do'!$C$5:$AP$50000,$L$3,TRUE),"")</f>
        <v>#N/A</v>
      </c>
    </row>
    <row r="736" spans="1:12" x14ac:dyDescent="0.25">
      <c r="A736" t="e">
        <f t="shared" si="17"/>
        <v>#N/A</v>
      </c>
      <c r="B736" s="1" t="e">
        <f>IF(A736&lt;&gt;"",VLOOKUP(A736,'Ket qua do'!$B$5:$CE$50000,2,TRUE),"")</f>
        <v>#N/A</v>
      </c>
      <c r="C736" s="19" t="e">
        <f>IF(A736&lt;&gt;"",VLOOKUP(B736,'Ket qua do'!$C$5:$AP$50000,$C$3,TRUE)*SQRT(3)*$C$11,"")</f>
        <v>#N/A</v>
      </c>
      <c r="D736" s="21" t="e">
        <f>IF(A736&lt;&gt;"",VLOOKUP(B736,'Ket qua do'!$C$5:$AP$50000,$D$3,TRUE),"")</f>
        <v>#N/A</v>
      </c>
      <c r="E736" s="21" t="e">
        <f>IF(A736&lt;&gt;"",VLOOKUP(B736,'Ket qua do'!$C$5:$AP$50000,$E$3,TRUE)*$C$12,"")</f>
        <v>#N/A</v>
      </c>
      <c r="F736" s="21" t="e">
        <f>IF(A736&lt;&gt;"",VLOOKUP(B736,'Ket qua do'!$C$5:$AP$50000,$F$3,TRUE),"")</f>
        <v>#N/A</v>
      </c>
      <c r="G736" s="21" t="e">
        <f>IF(A736&lt;&gt;"",VLOOKUP(B736,'Ket qua do'!$C$5:$AP$50000,$G$3,TRUE),"")</f>
        <v>#N/A</v>
      </c>
      <c r="H736" s="21" t="e">
        <f>IF(A736&lt;&gt;"",VLOOKUP(B736,'Ket qua do'!$C$5:$AP$50000,$H$3,TRUE),"")</f>
        <v>#N/A</v>
      </c>
      <c r="I736" s="21" t="e">
        <f>IF(A736&lt;&gt;"",VLOOKUP(B736,'Ket qua do'!$C$5:$AP$50000,$I$3,TRUE)*$E$9/1000,"")</f>
        <v>#N/A</v>
      </c>
      <c r="J736" s="21" t="e">
        <f>IF(A736&lt;&gt;"",VLOOKUP(B736,'Ket qua do'!$C$5:$AP$50000,$J$3,TRUE)*$E$9/1000,"")</f>
        <v>#N/A</v>
      </c>
      <c r="K736" s="21" t="e">
        <f>IF(A736&lt;&gt;"",VLOOKUP(B736,'Ket qua do'!$C$5:$AP$50000,$K$3,TRUE)*$E$9/1000,"")</f>
        <v>#N/A</v>
      </c>
      <c r="L736" s="21" t="e">
        <f>IF(A736&lt;&gt;"",VLOOKUP(B736,'Ket qua do'!$C$5:$AP$50000,$L$3,TRUE),"")</f>
        <v>#N/A</v>
      </c>
    </row>
    <row r="737" spans="1:12" x14ac:dyDescent="0.25">
      <c r="A737" t="e">
        <f t="shared" si="17"/>
        <v>#N/A</v>
      </c>
      <c r="B737" s="1" t="e">
        <f>IF(A737&lt;&gt;"",VLOOKUP(A737,'Ket qua do'!$B$5:$CE$50000,2,TRUE),"")</f>
        <v>#N/A</v>
      </c>
      <c r="C737" s="19" t="e">
        <f>IF(A737&lt;&gt;"",VLOOKUP(B737,'Ket qua do'!$C$5:$AP$50000,$C$3,TRUE)*SQRT(3)*$C$11,"")</f>
        <v>#N/A</v>
      </c>
      <c r="D737" s="21" t="e">
        <f>IF(A737&lt;&gt;"",VLOOKUP(B737,'Ket qua do'!$C$5:$AP$50000,$D$3,TRUE),"")</f>
        <v>#N/A</v>
      </c>
      <c r="E737" s="21" t="e">
        <f>IF(A737&lt;&gt;"",VLOOKUP(B737,'Ket qua do'!$C$5:$AP$50000,$E$3,TRUE)*$C$12,"")</f>
        <v>#N/A</v>
      </c>
      <c r="F737" s="21" t="e">
        <f>IF(A737&lt;&gt;"",VLOOKUP(B737,'Ket qua do'!$C$5:$AP$50000,$F$3,TRUE),"")</f>
        <v>#N/A</v>
      </c>
      <c r="G737" s="21" t="e">
        <f>IF(A737&lt;&gt;"",VLOOKUP(B737,'Ket qua do'!$C$5:$AP$50000,$G$3,TRUE),"")</f>
        <v>#N/A</v>
      </c>
      <c r="H737" s="21" t="e">
        <f>IF(A737&lt;&gt;"",VLOOKUP(B737,'Ket qua do'!$C$5:$AP$50000,$H$3,TRUE),"")</f>
        <v>#N/A</v>
      </c>
      <c r="I737" s="21" t="e">
        <f>IF(A737&lt;&gt;"",VLOOKUP(B737,'Ket qua do'!$C$5:$AP$50000,$I$3,TRUE)*$E$9/1000,"")</f>
        <v>#N/A</v>
      </c>
      <c r="J737" s="21" t="e">
        <f>IF(A737&lt;&gt;"",VLOOKUP(B737,'Ket qua do'!$C$5:$AP$50000,$J$3,TRUE)*$E$9/1000,"")</f>
        <v>#N/A</v>
      </c>
      <c r="K737" s="21" t="e">
        <f>IF(A737&lt;&gt;"",VLOOKUP(B737,'Ket qua do'!$C$5:$AP$50000,$K$3,TRUE)*$E$9/1000,"")</f>
        <v>#N/A</v>
      </c>
      <c r="L737" s="21" t="e">
        <f>IF(A737&lt;&gt;"",VLOOKUP(B737,'Ket qua do'!$C$5:$AP$50000,$L$3,TRUE),"")</f>
        <v>#N/A</v>
      </c>
    </row>
    <row r="738" spans="1:12" x14ac:dyDescent="0.25">
      <c r="A738" t="e">
        <f t="shared" si="17"/>
        <v>#N/A</v>
      </c>
      <c r="B738" s="1" t="e">
        <f>IF(A738&lt;&gt;"",VLOOKUP(A738,'Ket qua do'!$B$5:$CE$50000,2,TRUE),"")</f>
        <v>#N/A</v>
      </c>
      <c r="C738" s="19" t="e">
        <f>IF(A738&lt;&gt;"",VLOOKUP(B738,'Ket qua do'!$C$5:$AP$50000,$C$3,TRUE)*SQRT(3)*$C$11,"")</f>
        <v>#N/A</v>
      </c>
      <c r="D738" s="21" t="e">
        <f>IF(A738&lt;&gt;"",VLOOKUP(B738,'Ket qua do'!$C$5:$AP$50000,$D$3,TRUE),"")</f>
        <v>#N/A</v>
      </c>
      <c r="E738" s="21" t="e">
        <f>IF(A738&lt;&gt;"",VLOOKUP(B738,'Ket qua do'!$C$5:$AP$50000,$E$3,TRUE)*$C$12,"")</f>
        <v>#N/A</v>
      </c>
      <c r="F738" s="21" t="e">
        <f>IF(A738&lt;&gt;"",VLOOKUP(B738,'Ket qua do'!$C$5:$AP$50000,$F$3,TRUE),"")</f>
        <v>#N/A</v>
      </c>
      <c r="G738" s="21" t="e">
        <f>IF(A738&lt;&gt;"",VLOOKUP(B738,'Ket qua do'!$C$5:$AP$50000,$G$3,TRUE),"")</f>
        <v>#N/A</v>
      </c>
      <c r="H738" s="21" t="e">
        <f>IF(A738&lt;&gt;"",VLOOKUP(B738,'Ket qua do'!$C$5:$AP$50000,$H$3,TRUE),"")</f>
        <v>#N/A</v>
      </c>
      <c r="I738" s="21" t="e">
        <f>IF(A738&lt;&gt;"",VLOOKUP(B738,'Ket qua do'!$C$5:$AP$50000,$I$3,TRUE)*$E$9/1000,"")</f>
        <v>#N/A</v>
      </c>
      <c r="J738" s="21" t="e">
        <f>IF(A738&lt;&gt;"",VLOOKUP(B738,'Ket qua do'!$C$5:$AP$50000,$J$3,TRUE)*$E$9/1000,"")</f>
        <v>#N/A</v>
      </c>
      <c r="K738" s="21" t="e">
        <f>IF(A738&lt;&gt;"",VLOOKUP(B738,'Ket qua do'!$C$5:$AP$50000,$K$3,TRUE)*$E$9/1000,"")</f>
        <v>#N/A</v>
      </c>
      <c r="L738" s="21" t="e">
        <f>IF(A738&lt;&gt;"",VLOOKUP(B738,'Ket qua do'!$C$5:$AP$50000,$L$3,TRUE),"")</f>
        <v>#N/A</v>
      </c>
    </row>
    <row r="739" spans="1:12" x14ac:dyDescent="0.25">
      <c r="A739" t="e">
        <f t="shared" si="17"/>
        <v>#N/A</v>
      </c>
      <c r="B739" s="1" t="e">
        <f>IF(A739&lt;&gt;"",VLOOKUP(A739,'Ket qua do'!$B$5:$CE$50000,2,TRUE),"")</f>
        <v>#N/A</v>
      </c>
      <c r="C739" s="19" t="e">
        <f>IF(A739&lt;&gt;"",VLOOKUP(B739,'Ket qua do'!$C$5:$AP$50000,$C$3,TRUE)*SQRT(3)*$C$11,"")</f>
        <v>#N/A</v>
      </c>
      <c r="D739" s="21" t="e">
        <f>IF(A739&lt;&gt;"",VLOOKUP(B739,'Ket qua do'!$C$5:$AP$50000,$D$3,TRUE),"")</f>
        <v>#N/A</v>
      </c>
      <c r="E739" s="21" t="e">
        <f>IF(A739&lt;&gt;"",VLOOKUP(B739,'Ket qua do'!$C$5:$AP$50000,$E$3,TRUE)*$C$12,"")</f>
        <v>#N/A</v>
      </c>
      <c r="F739" s="21" t="e">
        <f>IF(A739&lt;&gt;"",VLOOKUP(B739,'Ket qua do'!$C$5:$AP$50000,$F$3,TRUE),"")</f>
        <v>#N/A</v>
      </c>
      <c r="G739" s="21" t="e">
        <f>IF(A739&lt;&gt;"",VLOOKUP(B739,'Ket qua do'!$C$5:$AP$50000,$G$3,TRUE),"")</f>
        <v>#N/A</v>
      </c>
      <c r="H739" s="21" t="e">
        <f>IF(A739&lt;&gt;"",VLOOKUP(B739,'Ket qua do'!$C$5:$AP$50000,$H$3,TRUE),"")</f>
        <v>#N/A</v>
      </c>
      <c r="I739" s="21" t="e">
        <f>IF(A739&lt;&gt;"",VLOOKUP(B739,'Ket qua do'!$C$5:$AP$50000,$I$3,TRUE)*$E$9/1000,"")</f>
        <v>#N/A</v>
      </c>
      <c r="J739" s="21" t="e">
        <f>IF(A739&lt;&gt;"",VLOOKUP(B739,'Ket qua do'!$C$5:$AP$50000,$J$3,TRUE)*$E$9/1000,"")</f>
        <v>#N/A</v>
      </c>
      <c r="K739" s="21" t="e">
        <f>IF(A739&lt;&gt;"",VLOOKUP(B739,'Ket qua do'!$C$5:$AP$50000,$K$3,TRUE)*$E$9/1000,"")</f>
        <v>#N/A</v>
      </c>
      <c r="L739" s="21" t="e">
        <f>IF(A739&lt;&gt;"",VLOOKUP(B739,'Ket qua do'!$C$5:$AP$50000,$L$3,TRUE),"")</f>
        <v>#N/A</v>
      </c>
    </row>
    <row r="740" spans="1:12" x14ac:dyDescent="0.25">
      <c r="A740" t="e">
        <f t="shared" si="17"/>
        <v>#N/A</v>
      </c>
      <c r="B740" s="1" t="e">
        <f>IF(A740&lt;&gt;"",VLOOKUP(A740,'Ket qua do'!$B$5:$CE$50000,2,TRUE),"")</f>
        <v>#N/A</v>
      </c>
      <c r="C740" s="19" t="e">
        <f>IF(A740&lt;&gt;"",VLOOKUP(B740,'Ket qua do'!$C$5:$AP$50000,$C$3,TRUE)*SQRT(3)*$C$11,"")</f>
        <v>#N/A</v>
      </c>
      <c r="D740" s="21" t="e">
        <f>IF(A740&lt;&gt;"",VLOOKUP(B740,'Ket qua do'!$C$5:$AP$50000,$D$3,TRUE),"")</f>
        <v>#N/A</v>
      </c>
      <c r="E740" s="21" t="e">
        <f>IF(A740&lt;&gt;"",VLOOKUP(B740,'Ket qua do'!$C$5:$AP$50000,$E$3,TRUE)*$C$12,"")</f>
        <v>#N/A</v>
      </c>
      <c r="F740" s="21" t="e">
        <f>IF(A740&lt;&gt;"",VLOOKUP(B740,'Ket qua do'!$C$5:$AP$50000,$F$3,TRUE),"")</f>
        <v>#N/A</v>
      </c>
      <c r="G740" s="21" t="e">
        <f>IF(A740&lt;&gt;"",VLOOKUP(B740,'Ket qua do'!$C$5:$AP$50000,$G$3,TRUE),"")</f>
        <v>#N/A</v>
      </c>
      <c r="H740" s="21" t="e">
        <f>IF(A740&lt;&gt;"",VLOOKUP(B740,'Ket qua do'!$C$5:$AP$50000,$H$3,TRUE),"")</f>
        <v>#N/A</v>
      </c>
      <c r="I740" s="21" t="e">
        <f>IF(A740&lt;&gt;"",VLOOKUP(B740,'Ket qua do'!$C$5:$AP$50000,$I$3,TRUE)*$E$9/1000,"")</f>
        <v>#N/A</v>
      </c>
      <c r="J740" s="21" t="e">
        <f>IF(A740&lt;&gt;"",VLOOKUP(B740,'Ket qua do'!$C$5:$AP$50000,$J$3,TRUE)*$E$9/1000,"")</f>
        <v>#N/A</v>
      </c>
      <c r="K740" s="21" t="e">
        <f>IF(A740&lt;&gt;"",VLOOKUP(B740,'Ket qua do'!$C$5:$AP$50000,$K$3,TRUE)*$E$9/1000,"")</f>
        <v>#N/A</v>
      </c>
      <c r="L740" s="21" t="e">
        <f>IF(A740&lt;&gt;"",VLOOKUP(B740,'Ket qua do'!$C$5:$AP$50000,$L$3,TRUE),"")</f>
        <v>#N/A</v>
      </c>
    </row>
    <row r="741" spans="1:12" x14ac:dyDescent="0.25">
      <c r="A741" t="e">
        <f t="shared" si="17"/>
        <v>#N/A</v>
      </c>
      <c r="B741" s="1" t="e">
        <f>IF(A741&lt;&gt;"",VLOOKUP(A741,'Ket qua do'!$B$5:$CE$50000,2,TRUE),"")</f>
        <v>#N/A</v>
      </c>
      <c r="C741" s="19" t="e">
        <f>IF(A741&lt;&gt;"",VLOOKUP(B741,'Ket qua do'!$C$5:$AP$50000,$C$3,TRUE)*SQRT(3)*$C$11,"")</f>
        <v>#N/A</v>
      </c>
      <c r="D741" s="21" t="e">
        <f>IF(A741&lt;&gt;"",VLOOKUP(B741,'Ket qua do'!$C$5:$AP$50000,$D$3,TRUE),"")</f>
        <v>#N/A</v>
      </c>
      <c r="E741" s="21" t="e">
        <f>IF(A741&lt;&gt;"",VLOOKUP(B741,'Ket qua do'!$C$5:$AP$50000,$E$3,TRUE)*$C$12,"")</f>
        <v>#N/A</v>
      </c>
      <c r="F741" s="21" t="e">
        <f>IF(A741&lt;&gt;"",VLOOKUP(B741,'Ket qua do'!$C$5:$AP$50000,$F$3,TRUE),"")</f>
        <v>#N/A</v>
      </c>
      <c r="G741" s="21" t="e">
        <f>IF(A741&lt;&gt;"",VLOOKUP(B741,'Ket qua do'!$C$5:$AP$50000,$G$3,TRUE),"")</f>
        <v>#N/A</v>
      </c>
      <c r="H741" s="21" t="e">
        <f>IF(A741&lt;&gt;"",VLOOKUP(B741,'Ket qua do'!$C$5:$AP$50000,$H$3,TRUE),"")</f>
        <v>#N/A</v>
      </c>
      <c r="I741" s="21" t="e">
        <f>IF(A741&lt;&gt;"",VLOOKUP(B741,'Ket qua do'!$C$5:$AP$50000,$I$3,TRUE)*$E$9/1000,"")</f>
        <v>#N/A</v>
      </c>
      <c r="J741" s="21" t="e">
        <f>IF(A741&lt;&gt;"",VLOOKUP(B741,'Ket qua do'!$C$5:$AP$50000,$J$3,TRUE)*$E$9/1000,"")</f>
        <v>#N/A</v>
      </c>
      <c r="K741" s="21" t="e">
        <f>IF(A741&lt;&gt;"",VLOOKUP(B741,'Ket qua do'!$C$5:$AP$50000,$K$3,TRUE)*$E$9/1000,"")</f>
        <v>#N/A</v>
      </c>
      <c r="L741" s="21" t="e">
        <f>IF(A741&lt;&gt;"",VLOOKUP(B741,'Ket qua do'!$C$5:$AP$50000,$L$3,TRUE),"")</f>
        <v>#N/A</v>
      </c>
    </row>
    <row r="742" spans="1:12" x14ac:dyDescent="0.25">
      <c r="A742" t="e">
        <f t="shared" si="17"/>
        <v>#N/A</v>
      </c>
      <c r="B742" s="1" t="e">
        <f>IF(A742&lt;&gt;"",VLOOKUP(A742,'Ket qua do'!$B$5:$CE$50000,2,TRUE),"")</f>
        <v>#N/A</v>
      </c>
      <c r="C742" s="19" t="e">
        <f>IF(A742&lt;&gt;"",VLOOKUP(B742,'Ket qua do'!$C$5:$AP$50000,$C$3,TRUE)*SQRT(3)*$C$11,"")</f>
        <v>#N/A</v>
      </c>
      <c r="D742" s="21" t="e">
        <f>IF(A742&lt;&gt;"",VLOOKUP(B742,'Ket qua do'!$C$5:$AP$50000,$D$3,TRUE),"")</f>
        <v>#N/A</v>
      </c>
      <c r="E742" s="21" t="e">
        <f>IF(A742&lt;&gt;"",VLOOKUP(B742,'Ket qua do'!$C$5:$AP$50000,$E$3,TRUE)*$C$12,"")</f>
        <v>#N/A</v>
      </c>
      <c r="F742" s="21" t="e">
        <f>IF(A742&lt;&gt;"",VLOOKUP(B742,'Ket qua do'!$C$5:$AP$50000,$F$3,TRUE),"")</f>
        <v>#N/A</v>
      </c>
      <c r="G742" s="21" t="e">
        <f>IF(A742&lt;&gt;"",VLOOKUP(B742,'Ket qua do'!$C$5:$AP$50000,$G$3,TRUE),"")</f>
        <v>#N/A</v>
      </c>
      <c r="H742" s="21" t="e">
        <f>IF(A742&lt;&gt;"",VLOOKUP(B742,'Ket qua do'!$C$5:$AP$50000,$H$3,TRUE),"")</f>
        <v>#N/A</v>
      </c>
      <c r="I742" s="21" t="e">
        <f>IF(A742&lt;&gt;"",VLOOKUP(B742,'Ket qua do'!$C$5:$AP$50000,$I$3,TRUE)*$E$9/1000,"")</f>
        <v>#N/A</v>
      </c>
      <c r="J742" s="21" t="e">
        <f>IF(A742&lt;&gt;"",VLOOKUP(B742,'Ket qua do'!$C$5:$AP$50000,$J$3,TRUE)*$E$9/1000,"")</f>
        <v>#N/A</v>
      </c>
      <c r="K742" s="21" t="e">
        <f>IF(A742&lt;&gt;"",VLOOKUP(B742,'Ket qua do'!$C$5:$AP$50000,$K$3,TRUE)*$E$9/1000,"")</f>
        <v>#N/A</v>
      </c>
      <c r="L742" s="21" t="e">
        <f>IF(A742&lt;&gt;"",VLOOKUP(B742,'Ket qua do'!$C$5:$AP$50000,$L$3,TRUE),"")</f>
        <v>#N/A</v>
      </c>
    </row>
    <row r="743" spans="1:12" x14ac:dyDescent="0.25">
      <c r="A743" t="e">
        <f t="shared" si="17"/>
        <v>#N/A</v>
      </c>
      <c r="B743" s="1" t="e">
        <f>IF(A743&lt;&gt;"",VLOOKUP(A743,'Ket qua do'!$B$5:$CE$50000,2,TRUE),"")</f>
        <v>#N/A</v>
      </c>
      <c r="C743" s="19" t="e">
        <f>IF(A743&lt;&gt;"",VLOOKUP(B743,'Ket qua do'!$C$5:$AP$50000,$C$3,TRUE)*SQRT(3)*$C$11,"")</f>
        <v>#N/A</v>
      </c>
      <c r="D743" s="21" t="e">
        <f>IF(A743&lt;&gt;"",VLOOKUP(B743,'Ket qua do'!$C$5:$AP$50000,$D$3,TRUE),"")</f>
        <v>#N/A</v>
      </c>
      <c r="E743" s="21" t="e">
        <f>IF(A743&lt;&gt;"",VLOOKUP(B743,'Ket qua do'!$C$5:$AP$50000,$E$3,TRUE)*$C$12,"")</f>
        <v>#N/A</v>
      </c>
      <c r="F743" s="21" t="e">
        <f>IF(A743&lt;&gt;"",VLOOKUP(B743,'Ket qua do'!$C$5:$AP$50000,$F$3,TRUE),"")</f>
        <v>#N/A</v>
      </c>
      <c r="G743" s="21" t="e">
        <f>IF(A743&lt;&gt;"",VLOOKUP(B743,'Ket qua do'!$C$5:$AP$50000,$G$3,TRUE),"")</f>
        <v>#N/A</v>
      </c>
      <c r="H743" s="21" t="e">
        <f>IF(A743&lt;&gt;"",VLOOKUP(B743,'Ket qua do'!$C$5:$AP$50000,$H$3,TRUE),"")</f>
        <v>#N/A</v>
      </c>
      <c r="I743" s="21" t="e">
        <f>IF(A743&lt;&gt;"",VLOOKUP(B743,'Ket qua do'!$C$5:$AP$50000,$I$3,TRUE)*$E$9/1000,"")</f>
        <v>#N/A</v>
      </c>
      <c r="J743" s="21" t="e">
        <f>IF(A743&lt;&gt;"",VLOOKUP(B743,'Ket qua do'!$C$5:$AP$50000,$J$3,TRUE)*$E$9/1000,"")</f>
        <v>#N/A</v>
      </c>
      <c r="K743" s="21" t="e">
        <f>IF(A743&lt;&gt;"",VLOOKUP(B743,'Ket qua do'!$C$5:$AP$50000,$K$3,TRUE)*$E$9/1000,"")</f>
        <v>#N/A</v>
      </c>
      <c r="L743" s="21" t="e">
        <f>IF(A743&lt;&gt;"",VLOOKUP(B743,'Ket qua do'!$C$5:$AP$50000,$L$3,TRUE),"")</f>
        <v>#N/A</v>
      </c>
    </row>
    <row r="744" spans="1:12" x14ac:dyDescent="0.25">
      <c r="A744" t="e">
        <f t="shared" si="17"/>
        <v>#N/A</v>
      </c>
      <c r="B744" s="1" t="e">
        <f>IF(A744&lt;&gt;"",VLOOKUP(A744,'Ket qua do'!$B$5:$CE$50000,2,TRUE),"")</f>
        <v>#N/A</v>
      </c>
      <c r="C744" s="19" t="e">
        <f>IF(A744&lt;&gt;"",VLOOKUP(B744,'Ket qua do'!$C$5:$AP$50000,$C$3,TRUE)*SQRT(3)*$C$11,"")</f>
        <v>#N/A</v>
      </c>
      <c r="D744" s="21" t="e">
        <f>IF(A744&lt;&gt;"",VLOOKUP(B744,'Ket qua do'!$C$5:$AP$50000,$D$3,TRUE),"")</f>
        <v>#N/A</v>
      </c>
      <c r="E744" s="21" t="e">
        <f>IF(A744&lt;&gt;"",VLOOKUP(B744,'Ket qua do'!$C$5:$AP$50000,$E$3,TRUE)*$C$12,"")</f>
        <v>#N/A</v>
      </c>
      <c r="F744" s="21" t="e">
        <f>IF(A744&lt;&gt;"",VLOOKUP(B744,'Ket qua do'!$C$5:$AP$50000,$F$3,TRUE),"")</f>
        <v>#N/A</v>
      </c>
      <c r="G744" s="21" t="e">
        <f>IF(A744&lt;&gt;"",VLOOKUP(B744,'Ket qua do'!$C$5:$AP$50000,$G$3,TRUE),"")</f>
        <v>#N/A</v>
      </c>
      <c r="H744" s="21" t="e">
        <f>IF(A744&lt;&gt;"",VLOOKUP(B744,'Ket qua do'!$C$5:$AP$50000,$H$3,TRUE),"")</f>
        <v>#N/A</v>
      </c>
      <c r="I744" s="21" t="e">
        <f>IF(A744&lt;&gt;"",VLOOKUP(B744,'Ket qua do'!$C$5:$AP$50000,$I$3,TRUE)*$E$9/1000,"")</f>
        <v>#N/A</v>
      </c>
      <c r="J744" s="21" t="e">
        <f>IF(A744&lt;&gt;"",VLOOKUP(B744,'Ket qua do'!$C$5:$AP$50000,$J$3,TRUE)*$E$9/1000,"")</f>
        <v>#N/A</v>
      </c>
      <c r="K744" s="21" t="e">
        <f>IF(A744&lt;&gt;"",VLOOKUP(B744,'Ket qua do'!$C$5:$AP$50000,$K$3,TRUE)*$E$9/1000,"")</f>
        <v>#N/A</v>
      </c>
      <c r="L744" s="21" t="e">
        <f>IF(A744&lt;&gt;"",VLOOKUP(B744,'Ket qua do'!$C$5:$AP$50000,$L$3,TRUE),"")</f>
        <v>#N/A</v>
      </c>
    </row>
    <row r="745" spans="1:12" x14ac:dyDescent="0.25">
      <c r="A745" t="e">
        <f t="shared" si="17"/>
        <v>#N/A</v>
      </c>
      <c r="B745" s="1" t="e">
        <f>IF(A745&lt;&gt;"",VLOOKUP(A745,'Ket qua do'!$B$5:$CE$50000,2,TRUE),"")</f>
        <v>#N/A</v>
      </c>
      <c r="C745" s="19" t="e">
        <f>IF(A745&lt;&gt;"",VLOOKUP(B745,'Ket qua do'!$C$5:$AP$50000,$C$3,TRUE)*SQRT(3)*$C$11,"")</f>
        <v>#N/A</v>
      </c>
      <c r="D745" s="21" t="e">
        <f>IF(A745&lt;&gt;"",VLOOKUP(B745,'Ket qua do'!$C$5:$AP$50000,$D$3,TRUE),"")</f>
        <v>#N/A</v>
      </c>
      <c r="E745" s="21" t="e">
        <f>IF(A745&lt;&gt;"",VLOOKUP(B745,'Ket qua do'!$C$5:$AP$50000,$E$3,TRUE)*$C$12,"")</f>
        <v>#N/A</v>
      </c>
      <c r="F745" s="21" t="e">
        <f>IF(A745&lt;&gt;"",VLOOKUP(B745,'Ket qua do'!$C$5:$AP$50000,$F$3,TRUE),"")</f>
        <v>#N/A</v>
      </c>
      <c r="G745" s="21" t="e">
        <f>IF(A745&lt;&gt;"",VLOOKUP(B745,'Ket qua do'!$C$5:$AP$50000,$G$3,TRUE),"")</f>
        <v>#N/A</v>
      </c>
      <c r="H745" s="21" t="e">
        <f>IF(A745&lt;&gt;"",VLOOKUP(B745,'Ket qua do'!$C$5:$AP$50000,$H$3,TRUE),"")</f>
        <v>#N/A</v>
      </c>
      <c r="I745" s="21" t="e">
        <f>IF(A745&lt;&gt;"",VLOOKUP(B745,'Ket qua do'!$C$5:$AP$50000,$I$3,TRUE)*$E$9/1000,"")</f>
        <v>#N/A</v>
      </c>
      <c r="J745" s="21" t="e">
        <f>IF(A745&lt;&gt;"",VLOOKUP(B745,'Ket qua do'!$C$5:$AP$50000,$J$3,TRUE)*$E$9/1000,"")</f>
        <v>#N/A</v>
      </c>
      <c r="K745" s="21" t="e">
        <f>IF(A745&lt;&gt;"",VLOOKUP(B745,'Ket qua do'!$C$5:$AP$50000,$K$3,TRUE)*$E$9/1000,"")</f>
        <v>#N/A</v>
      </c>
      <c r="L745" s="21" t="e">
        <f>IF(A745&lt;&gt;"",VLOOKUP(B745,'Ket qua do'!$C$5:$AP$50000,$L$3,TRUE),"")</f>
        <v>#N/A</v>
      </c>
    </row>
    <row r="746" spans="1:12" x14ac:dyDescent="0.25">
      <c r="A746" t="e">
        <f t="shared" si="17"/>
        <v>#N/A</v>
      </c>
      <c r="B746" s="1" t="e">
        <f>IF(A746&lt;&gt;"",VLOOKUP(A746,'Ket qua do'!$B$5:$CE$50000,2,TRUE),"")</f>
        <v>#N/A</v>
      </c>
      <c r="C746" s="19" t="e">
        <f>IF(A746&lt;&gt;"",VLOOKUP(B746,'Ket qua do'!$C$5:$AP$50000,$C$3,TRUE)*SQRT(3)*$C$11,"")</f>
        <v>#N/A</v>
      </c>
      <c r="D746" s="21" t="e">
        <f>IF(A746&lt;&gt;"",VLOOKUP(B746,'Ket qua do'!$C$5:$AP$50000,$D$3,TRUE),"")</f>
        <v>#N/A</v>
      </c>
      <c r="E746" s="21" t="e">
        <f>IF(A746&lt;&gt;"",VLOOKUP(B746,'Ket qua do'!$C$5:$AP$50000,$E$3,TRUE)*$C$12,"")</f>
        <v>#N/A</v>
      </c>
      <c r="F746" s="21" t="e">
        <f>IF(A746&lt;&gt;"",VLOOKUP(B746,'Ket qua do'!$C$5:$AP$50000,$F$3,TRUE),"")</f>
        <v>#N/A</v>
      </c>
      <c r="G746" s="21" t="e">
        <f>IF(A746&lt;&gt;"",VLOOKUP(B746,'Ket qua do'!$C$5:$AP$50000,$G$3,TRUE),"")</f>
        <v>#N/A</v>
      </c>
      <c r="H746" s="21" t="e">
        <f>IF(A746&lt;&gt;"",VLOOKUP(B746,'Ket qua do'!$C$5:$AP$50000,$H$3,TRUE),"")</f>
        <v>#N/A</v>
      </c>
      <c r="I746" s="21" t="e">
        <f>IF(A746&lt;&gt;"",VLOOKUP(B746,'Ket qua do'!$C$5:$AP$50000,$I$3,TRUE)*$E$9/1000,"")</f>
        <v>#N/A</v>
      </c>
      <c r="J746" s="21" t="e">
        <f>IF(A746&lt;&gt;"",VLOOKUP(B746,'Ket qua do'!$C$5:$AP$50000,$J$3,TRUE)*$E$9/1000,"")</f>
        <v>#N/A</v>
      </c>
      <c r="K746" s="21" t="e">
        <f>IF(A746&lt;&gt;"",VLOOKUP(B746,'Ket qua do'!$C$5:$AP$50000,$K$3,TRUE)*$E$9/1000,"")</f>
        <v>#N/A</v>
      </c>
      <c r="L746" s="21" t="e">
        <f>IF(A746&lt;&gt;"",VLOOKUP(B746,'Ket qua do'!$C$5:$AP$50000,$L$3,TRUE),"")</f>
        <v>#N/A</v>
      </c>
    </row>
    <row r="747" spans="1:12" x14ac:dyDescent="0.25">
      <c r="A747" t="e">
        <f t="shared" si="17"/>
        <v>#N/A</v>
      </c>
      <c r="B747" s="1" t="e">
        <f>IF(A747&lt;&gt;"",VLOOKUP(A747,'Ket qua do'!$B$5:$CE$50000,2,TRUE),"")</f>
        <v>#N/A</v>
      </c>
      <c r="C747" s="19" t="e">
        <f>IF(A747&lt;&gt;"",VLOOKUP(B747,'Ket qua do'!$C$5:$AP$50000,$C$3,TRUE)*SQRT(3)*$C$11,"")</f>
        <v>#N/A</v>
      </c>
      <c r="D747" s="21" t="e">
        <f>IF(A747&lt;&gt;"",VLOOKUP(B747,'Ket qua do'!$C$5:$AP$50000,$D$3,TRUE),"")</f>
        <v>#N/A</v>
      </c>
      <c r="E747" s="21" t="e">
        <f>IF(A747&lt;&gt;"",VLOOKUP(B747,'Ket qua do'!$C$5:$AP$50000,$E$3,TRUE)*$C$12,"")</f>
        <v>#N/A</v>
      </c>
      <c r="F747" s="21" t="e">
        <f>IF(A747&lt;&gt;"",VLOOKUP(B747,'Ket qua do'!$C$5:$AP$50000,$F$3,TRUE),"")</f>
        <v>#N/A</v>
      </c>
      <c r="G747" s="21" t="e">
        <f>IF(A747&lt;&gt;"",VLOOKUP(B747,'Ket qua do'!$C$5:$AP$50000,$G$3,TRUE),"")</f>
        <v>#N/A</v>
      </c>
      <c r="H747" s="21" t="e">
        <f>IF(A747&lt;&gt;"",VLOOKUP(B747,'Ket qua do'!$C$5:$AP$50000,$H$3,TRUE),"")</f>
        <v>#N/A</v>
      </c>
      <c r="I747" s="21" t="e">
        <f>IF(A747&lt;&gt;"",VLOOKUP(B747,'Ket qua do'!$C$5:$AP$50000,$I$3,TRUE)*$E$9/1000,"")</f>
        <v>#N/A</v>
      </c>
      <c r="J747" s="21" t="e">
        <f>IF(A747&lt;&gt;"",VLOOKUP(B747,'Ket qua do'!$C$5:$AP$50000,$J$3,TRUE)*$E$9/1000,"")</f>
        <v>#N/A</v>
      </c>
      <c r="K747" s="21" t="e">
        <f>IF(A747&lt;&gt;"",VLOOKUP(B747,'Ket qua do'!$C$5:$AP$50000,$K$3,TRUE)*$E$9/1000,"")</f>
        <v>#N/A</v>
      </c>
      <c r="L747" s="21" t="e">
        <f>IF(A747&lt;&gt;"",VLOOKUP(B747,'Ket qua do'!$C$5:$AP$50000,$L$3,TRUE),"")</f>
        <v>#N/A</v>
      </c>
    </row>
    <row r="748" spans="1:12" x14ac:dyDescent="0.25">
      <c r="A748" t="e">
        <f t="shared" si="17"/>
        <v>#N/A</v>
      </c>
      <c r="B748" s="1" t="e">
        <f>IF(A748&lt;&gt;"",VLOOKUP(A748,'Ket qua do'!$B$5:$CE$50000,2,TRUE),"")</f>
        <v>#N/A</v>
      </c>
      <c r="C748" s="19" t="e">
        <f>IF(A748&lt;&gt;"",VLOOKUP(B748,'Ket qua do'!$C$5:$AP$50000,$C$3,TRUE)*SQRT(3)*$C$11,"")</f>
        <v>#N/A</v>
      </c>
      <c r="D748" s="21" t="e">
        <f>IF(A748&lt;&gt;"",VLOOKUP(B748,'Ket qua do'!$C$5:$AP$50000,$D$3,TRUE),"")</f>
        <v>#N/A</v>
      </c>
      <c r="E748" s="21" t="e">
        <f>IF(A748&lt;&gt;"",VLOOKUP(B748,'Ket qua do'!$C$5:$AP$50000,$E$3,TRUE)*$C$12,"")</f>
        <v>#N/A</v>
      </c>
      <c r="F748" s="21" t="e">
        <f>IF(A748&lt;&gt;"",VLOOKUP(B748,'Ket qua do'!$C$5:$AP$50000,$F$3,TRUE),"")</f>
        <v>#N/A</v>
      </c>
      <c r="G748" s="21" t="e">
        <f>IF(A748&lt;&gt;"",VLOOKUP(B748,'Ket qua do'!$C$5:$AP$50000,$G$3,TRUE),"")</f>
        <v>#N/A</v>
      </c>
      <c r="H748" s="21" t="e">
        <f>IF(A748&lt;&gt;"",VLOOKUP(B748,'Ket qua do'!$C$5:$AP$50000,$H$3,TRUE),"")</f>
        <v>#N/A</v>
      </c>
      <c r="I748" s="21" t="e">
        <f>IF(A748&lt;&gt;"",VLOOKUP(B748,'Ket qua do'!$C$5:$AP$50000,$I$3,TRUE)*$E$9/1000,"")</f>
        <v>#N/A</v>
      </c>
      <c r="J748" s="21" t="e">
        <f>IF(A748&lt;&gt;"",VLOOKUP(B748,'Ket qua do'!$C$5:$AP$50000,$J$3,TRUE)*$E$9/1000,"")</f>
        <v>#N/A</v>
      </c>
      <c r="K748" s="21" t="e">
        <f>IF(A748&lt;&gt;"",VLOOKUP(B748,'Ket qua do'!$C$5:$AP$50000,$K$3,TRUE)*$E$9/1000,"")</f>
        <v>#N/A</v>
      </c>
      <c r="L748" s="21" t="e">
        <f>IF(A748&lt;&gt;"",VLOOKUP(B748,'Ket qua do'!$C$5:$AP$50000,$L$3,TRUE),"")</f>
        <v>#N/A</v>
      </c>
    </row>
    <row r="749" spans="1:12" x14ac:dyDescent="0.25">
      <c r="A749" t="e">
        <f t="shared" si="17"/>
        <v>#N/A</v>
      </c>
      <c r="B749" s="1" t="e">
        <f>IF(A749&lt;&gt;"",VLOOKUP(A749,'Ket qua do'!$B$5:$CE$50000,2,TRUE),"")</f>
        <v>#N/A</v>
      </c>
      <c r="C749" s="19" t="e">
        <f>IF(A749&lt;&gt;"",VLOOKUP(B749,'Ket qua do'!$C$5:$AP$50000,$C$3,TRUE)*SQRT(3)*$C$11,"")</f>
        <v>#N/A</v>
      </c>
      <c r="D749" s="21" t="e">
        <f>IF(A749&lt;&gt;"",VLOOKUP(B749,'Ket qua do'!$C$5:$AP$50000,$D$3,TRUE),"")</f>
        <v>#N/A</v>
      </c>
      <c r="E749" s="21" t="e">
        <f>IF(A749&lt;&gt;"",VLOOKUP(B749,'Ket qua do'!$C$5:$AP$50000,$E$3,TRUE)*$C$12,"")</f>
        <v>#N/A</v>
      </c>
      <c r="F749" s="21" t="e">
        <f>IF(A749&lt;&gt;"",VLOOKUP(B749,'Ket qua do'!$C$5:$AP$50000,$F$3,TRUE),"")</f>
        <v>#N/A</v>
      </c>
      <c r="G749" s="21" t="e">
        <f>IF(A749&lt;&gt;"",VLOOKUP(B749,'Ket qua do'!$C$5:$AP$50000,$G$3,TRUE),"")</f>
        <v>#N/A</v>
      </c>
      <c r="H749" s="21" t="e">
        <f>IF(A749&lt;&gt;"",VLOOKUP(B749,'Ket qua do'!$C$5:$AP$50000,$H$3,TRUE),"")</f>
        <v>#N/A</v>
      </c>
      <c r="I749" s="21" t="e">
        <f>IF(A749&lt;&gt;"",VLOOKUP(B749,'Ket qua do'!$C$5:$AP$50000,$I$3,TRUE)*$E$9/1000,"")</f>
        <v>#N/A</v>
      </c>
      <c r="J749" s="21" t="e">
        <f>IF(A749&lt;&gt;"",VLOOKUP(B749,'Ket qua do'!$C$5:$AP$50000,$J$3,TRUE)*$E$9/1000,"")</f>
        <v>#N/A</v>
      </c>
      <c r="K749" s="21" t="e">
        <f>IF(A749&lt;&gt;"",VLOOKUP(B749,'Ket qua do'!$C$5:$AP$50000,$K$3,TRUE)*$E$9/1000,"")</f>
        <v>#N/A</v>
      </c>
      <c r="L749" s="21" t="e">
        <f>IF(A749&lt;&gt;"",VLOOKUP(B749,'Ket qua do'!$C$5:$AP$50000,$L$3,TRUE),"")</f>
        <v>#N/A</v>
      </c>
    </row>
    <row r="750" spans="1:12" x14ac:dyDescent="0.25">
      <c r="A750" t="e">
        <f t="shared" si="17"/>
        <v>#N/A</v>
      </c>
      <c r="B750" s="1" t="e">
        <f>IF(A750&lt;&gt;"",VLOOKUP(A750,'Ket qua do'!$B$5:$CE$50000,2,TRUE),"")</f>
        <v>#N/A</v>
      </c>
      <c r="C750" s="19" t="e">
        <f>IF(A750&lt;&gt;"",VLOOKUP(B750,'Ket qua do'!$C$5:$AP$50000,$C$3,TRUE)*SQRT(3)*$C$11,"")</f>
        <v>#N/A</v>
      </c>
      <c r="D750" s="21" t="e">
        <f>IF(A750&lt;&gt;"",VLOOKUP(B750,'Ket qua do'!$C$5:$AP$50000,$D$3,TRUE),"")</f>
        <v>#N/A</v>
      </c>
      <c r="E750" s="21" t="e">
        <f>IF(A750&lt;&gt;"",VLOOKUP(B750,'Ket qua do'!$C$5:$AP$50000,$E$3,TRUE)*$C$12,"")</f>
        <v>#N/A</v>
      </c>
      <c r="F750" s="21" t="e">
        <f>IF(A750&lt;&gt;"",VLOOKUP(B750,'Ket qua do'!$C$5:$AP$50000,$F$3,TRUE),"")</f>
        <v>#N/A</v>
      </c>
      <c r="G750" s="21" t="e">
        <f>IF(A750&lt;&gt;"",VLOOKUP(B750,'Ket qua do'!$C$5:$AP$50000,$G$3,TRUE),"")</f>
        <v>#N/A</v>
      </c>
      <c r="H750" s="21" t="e">
        <f>IF(A750&lt;&gt;"",VLOOKUP(B750,'Ket qua do'!$C$5:$AP$50000,$H$3,TRUE),"")</f>
        <v>#N/A</v>
      </c>
      <c r="I750" s="21" t="e">
        <f>IF(A750&lt;&gt;"",VLOOKUP(B750,'Ket qua do'!$C$5:$AP$50000,$I$3,TRUE)*$E$9/1000,"")</f>
        <v>#N/A</v>
      </c>
      <c r="J750" s="21" t="e">
        <f>IF(A750&lt;&gt;"",VLOOKUP(B750,'Ket qua do'!$C$5:$AP$50000,$J$3,TRUE)*$E$9/1000,"")</f>
        <v>#N/A</v>
      </c>
      <c r="K750" s="21" t="e">
        <f>IF(A750&lt;&gt;"",VLOOKUP(B750,'Ket qua do'!$C$5:$AP$50000,$K$3,TRUE)*$E$9/1000,"")</f>
        <v>#N/A</v>
      </c>
      <c r="L750" s="21" t="e">
        <f>IF(A750&lt;&gt;"",VLOOKUP(B750,'Ket qua do'!$C$5:$AP$50000,$L$3,TRUE),"")</f>
        <v>#N/A</v>
      </c>
    </row>
    <row r="751" spans="1:12" x14ac:dyDescent="0.25">
      <c r="A751" t="e">
        <f t="shared" si="17"/>
        <v>#N/A</v>
      </c>
      <c r="B751" s="1" t="e">
        <f>IF(A751&lt;&gt;"",VLOOKUP(A751,'Ket qua do'!$B$5:$CE$50000,2,TRUE),"")</f>
        <v>#N/A</v>
      </c>
      <c r="C751" s="19" t="e">
        <f>IF(A751&lt;&gt;"",VLOOKUP(B751,'Ket qua do'!$C$5:$AP$50000,$C$3,TRUE)*SQRT(3)*$C$11,"")</f>
        <v>#N/A</v>
      </c>
      <c r="D751" s="21" t="e">
        <f>IF(A751&lt;&gt;"",VLOOKUP(B751,'Ket qua do'!$C$5:$AP$50000,$D$3,TRUE),"")</f>
        <v>#N/A</v>
      </c>
      <c r="E751" s="21" t="e">
        <f>IF(A751&lt;&gt;"",VLOOKUP(B751,'Ket qua do'!$C$5:$AP$50000,$E$3,TRUE)*$C$12,"")</f>
        <v>#N/A</v>
      </c>
      <c r="F751" s="21" t="e">
        <f>IF(A751&lt;&gt;"",VLOOKUP(B751,'Ket qua do'!$C$5:$AP$50000,$F$3,TRUE),"")</f>
        <v>#N/A</v>
      </c>
      <c r="G751" s="21" t="e">
        <f>IF(A751&lt;&gt;"",VLOOKUP(B751,'Ket qua do'!$C$5:$AP$50000,$G$3,TRUE),"")</f>
        <v>#N/A</v>
      </c>
      <c r="H751" s="21" t="e">
        <f>IF(A751&lt;&gt;"",VLOOKUP(B751,'Ket qua do'!$C$5:$AP$50000,$H$3,TRUE),"")</f>
        <v>#N/A</v>
      </c>
      <c r="I751" s="21" t="e">
        <f>IF(A751&lt;&gt;"",VLOOKUP(B751,'Ket qua do'!$C$5:$AP$50000,$I$3,TRUE)*$E$9/1000,"")</f>
        <v>#N/A</v>
      </c>
      <c r="J751" s="21" t="e">
        <f>IF(A751&lt;&gt;"",VLOOKUP(B751,'Ket qua do'!$C$5:$AP$50000,$J$3,TRUE)*$E$9/1000,"")</f>
        <v>#N/A</v>
      </c>
      <c r="K751" s="21" t="e">
        <f>IF(A751&lt;&gt;"",VLOOKUP(B751,'Ket qua do'!$C$5:$AP$50000,$K$3,TRUE)*$E$9/1000,"")</f>
        <v>#N/A</v>
      </c>
      <c r="L751" s="21" t="e">
        <f>IF(A751&lt;&gt;"",VLOOKUP(B751,'Ket qua do'!$C$5:$AP$50000,$L$3,TRUE),"")</f>
        <v>#N/A</v>
      </c>
    </row>
    <row r="752" spans="1:12" x14ac:dyDescent="0.25">
      <c r="A752" t="e">
        <f t="shared" si="17"/>
        <v>#N/A</v>
      </c>
      <c r="B752" s="1" t="e">
        <f>IF(A752&lt;&gt;"",VLOOKUP(A752,'Ket qua do'!$B$5:$CE$50000,2,TRUE),"")</f>
        <v>#N/A</v>
      </c>
      <c r="C752" s="19" t="e">
        <f>IF(A752&lt;&gt;"",VLOOKUP(B752,'Ket qua do'!$C$5:$AP$50000,$C$3,TRUE)*SQRT(3)*$C$11,"")</f>
        <v>#N/A</v>
      </c>
      <c r="D752" s="21" t="e">
        <f>IF(A752&lt;&gt;"",VLOOKUP(B752,'Ket qua do'!$C$5:$AP$50000,$D$3,TRUE),"")</f>
        <v>#N/A</v>
      </c>
      <c r="E752" s="21" t="e">
        <f>IF(A752&lt;&gt;"",VLOOKUP(B752,'Ket qua do'!$C$5:$AP$50000,$E$3,TRUE)*$C$12,"")</f>
        <v>#N/A</v>
      </c>
      <c r="F752" s="21" t="e">
        <f>IF(A752&lt;&gt;"",VLOOKUP(B752,'Ket qua do'!$C$5:$AP$50000,$F$3,TRUE),"")</f>
        <v>#N/A</v>
      </c>
      <c r="G752" s="21" t="e">
        <f>IF(A752&lt;&gt;"",VLOOKUP(B752,'Ket qua do'!$C$5:$AP$50000,$G$3,TRUE),"")</f>
        <v>#N/A</v>
      </c>
      <c r="H752" s="21" t="e">
        <f>IF(A752&lt;&gt;"",VLOOKUP(B752,'Ket qua do'!$C$5:$AP$50000,$H$3,TRUE),"")</f>
        <v>#N/A</v>
      </c>
      <c r="I752" s="21" t="e">
        <f>IF(A752&lt;&gt;"",VLOOKUP(B752,'Ket qua do'!$C$5:$AP$50000,$I$3,TRUE)*$E$9/1000,"")</f>
        <v>#N/A</v>
      </c>
      <c r="J752" s="21" t="e">
        <f>IF(A752&lt;&gt;"",VLOOKUP(B752,'Ket qua do'!$C$5:$AP$50000,$J$3,TRUE)*$E$9/1000,"")</f>
        <v>#N/A</v>
      </c>
      <c r="K752" s="21" t="e">
        <f>IF(A752&lt;&gt;"",VLOOKUP(B752,'Ket qua do'!$C$5:$AP$50000,$K$3,TRUE)*$E$9/1000,"")</f>
        <v>#N/A</v>
      </c>
      <c r="L752" s="21" t="e">
        <f>IF(A752&lt;&gt;"",VLOOKUP(B752,'Ket qua do'!$C$5:$AP$50000,$L$3,TRUE),"")</f>
        <v>#N/A</v>
      </c>
    </row>
    <row r="753" spans="1:12" x14ac:dyDescent="0.25">
      <c r="A753" t="e">
        <f t="shared" si="17"/>
        <v>#N/A</v>
      </c>
      <c r="B753" s="1" t="e">
        <f>IF(A753&lt;&gt;"",VLOOKUP(A753,'Ket qua do'!$B$5:$CE$50000,2,TRUE),"")</f>
        <v>#N/A</v>
      </c>
      <c r="C753" s="19" t="e">
        <f>IF(A753&lt;&gt;"",VLOOKUP(B753,'Ket qua do'!$C$5:$AP$50000,$C$3,TRUE)*SQRT(3)*$C$11,"")</f>
        <v>#N/A</v>
      </c>
      <c r="D753" s="21" t="e">
        <f>IF(A753&lt;&gt;"",VLOOKUP(B753,'Ket qua do'!$C$5:$AP$50000,$D$3,TRUE),"")</f>
        <v>#N/A</v>
      </c>
      <c r="E753" s="21" t="e">
        <f>IF(A753&lt;&gt;"",VLOOKUP(B753,'Ket qua do'!$C$5:$AP$50000,$E$3,TRUE)*$C$12,"")</f>
        <v>#N/A</v>
      </c>
      <c r="F753" s="21" t="e">
        <f>IF(A753&lt;&gt;"",VLOOKUP(B753,'Ket qua do'!$C$5:$AP$50000,$F$3,TRUE),"")</f>
        <v>#N/A</v>
      </c>
      <c r="G753" s="21" t="e">
        <f>IF(A753&lt;&gt;"",VLOOKUP(B753,'Ket qua do'!$C$5:$AP$50000,$G$3,TRUE),"")</f>
        <v>#N/A</v>
      </c>
      <c r="H753" s="21" t="e">
        <f>IF(A753&lt;&gt;"",VLOOKUP(B753,'Ket qua do'!$C$5:$AP$50000,$H$3,TRUE),"")</f>
        <v>#N/A</v>
      </c>
      <c r="I753" s="21" t="e">
        <f>IF(A753&lt;&gt;"",VLOOKUP(B753,'Ket qua do'!$C$5:$AP$50000,$I$3,TRUE)*$E$9/1000,"")</f>
        <v>#N/A</v>
      </c>
      <c r="J753" s="21" t="e">
        <f>IF(A753&lt;&gt;"",VLOOKUP(B753,'Ket qua do'!$C$5:$AP$50000,$J$3,TRUE)*$E$9/1000,"")</f>
        <v>#N/A</v>
      </c>
      <c r="K753" s="21" t="e">
        <f>IF(A753&lt;&gt;"",VLOOKUP(B753,'Ket qua do'!$C$5:$AP$50000,$K$3,TRUE)*$E$9/1000,"")</f>
        <v>#N/A</v>
      </c>
      <c r="L753" s="21" t="e">
        <f>IF(A753&lt;&gt;"",VLOOKUP(B753,'Ket qua do'!$C$5:$AP$50000,$L$3,TRUE),"")</f>
        <v>#N/A</v>
      </c>
    </row>
    <row r="754" spans="1:12" x14ac:dyDescent="0.25">
      <c r="A754" t="e">
        <f t="shared" si="17"/>
        <v>#N/A</v>
      </c>
      <c r="B754" s="1" t="e">
        <f>IF(A754&lt;&gt;"",VLOOKUP(A754,'Ket qua do'!$B$5:$CE$50000,2,TRUE),"")</f>
        <v>#N/A</v>
      </c>
      <c r="C754" s="19" t="e">
        <f>IF(A754&lt;&gt;"",VLOOKUP(B754,'Ket qua do'!$C$5:$AP$50000,$C$3,TRUE)*SQRT(3)*$C$11,"")</f>
        <v>#N/A</v>
      </c>
      <c r="D754" s="21" t="e">
        <f>IF(A754&lt;&gt;"",VLOOKUP(B754,'Ket qua do'!$C$5:$AP$50000,$D$3,TRUE),"")</f>
        <v>#N/A</v>
      </c>
      <c r="E754" s="21" t="e">
        <f>IF(A754&lt;&gt;"",VLOOKUP(B754,'Ket qua do'!$C$5:$AP$50000,$E$3,TRUE)*$C$12,"")</f>
        <v>#N/A</v>
      </c>
      <c r="F754" s="21" t="e">
        <f>IF(A754&lt;&gt;"",VLOOKUP(B754,'Ket qua do'!$C$5:$AP$50000,$F$3,TRUE),"")</f>
        <v>#N/A</v>
      </c>
      <c r="G754" s="21" t="e">
        <f>IF(A754&lt;&gt;"",VLOOKUP(B754,'Ket qua do'!$C$5:$AP$50000,$G$3,TRUE),"")</f>
        <v>#N/A</v>
      </c>
      <c r="H754" s="21" t="e">
        <f>IF(A754&lt;&gt;"",VLOOKUP(B754,'Ket qua do'!$C$5:$AP$50000,$H$3,TRUE),"")</f>
        <v>#N/A</v>
      </c>
      <c r="I754" s="21" t="e">
        <f>IF(A754&lt;&gt;"",VLOOKUP(B754,'Ket qua do'!$C$5:$AP$50000,$I$3,TRUE)*$E$9/1000,"")</f>
        <v>#N/A</v>
      </c>
      <c r="J754" s="21" t="e">
        <f>IF(A754&lt;&gt;"",VLOOKUP(B754,'Ket qua do'!$C$5:$AP$50000,$J$3,TRUE)*$E$9/1000,"")</f>
        <v>#N/A</v>
      </c>
      <c r="K754" s="21" t="e">
        <f>IF(A754&lt;&gt;"",VLOOKUP(B754,'Ket qua do'!$C$5:$AP$50000,$K$3,TRUE)*$E$9/1000,"")</f>
        <v>#N/A</v>
      </c>
      <c r="L754" s="21" t="e">
        <f>IF(A754&lt;&gt;"",VLOOKUP(B754,'Ket qua do'!$C$5:$AP$50000,$L$3,TRUE),"")</f>
        <v>#N/A</v>
      </c>
    </row>
    <row r="755" spans="1:12" x14ac:dyDescent="0.25">
      <c r="A755" t="e">
        <f t="shared" si="17"/>
        <v>#N/A</v>
      </c>
      <c r="B755" s="1" t="e">
        <f>IF(A755&lt;&gt;"",VLOOKUP(A755,'Ket qua do'!$B$5:$CE$50000,2,TRUE),"")</f>
        <v>#N/A</v>
      </c>
      <c r="C755" s="19" t="e">
        <f>IF(A755&lt;&gt;"",VLOOKUP(B755,'Ket qua do'!$C$5:$AP$50000,$C$3,TRUE)*SQRT(3)*$C$11,"")</f>
        <v>#N/A</v>
      </c>
      <c r="D755" s="21" t="e">
        <f>IF(A755&lt;&gt;"",VLOOKUP(B755,'Ket qua do'!$C$5:$AP$50000,$D$3,TRUE),"")</f>
        <v>#N/A</v>
      </c>
      <c r="E755" s="21" t="e">
        <f>IF(A755&lt;&gt;"",VLOOKUP(B755,'Ket qua do'!$C$5:$AP$50000,$E$3,TRUE)*$C$12,"")</f>
        <v>#N/A</v>
      </c>
      <c r="F755" s="21" t="e">
        <f>IF(A755&lt;&gt;"",VLOOKUP(B755,'Ket qua do'!$C$5:$AP$50000,$F$3,TRUE),"")</f>
        <v>#N/A</v>
      </c>
      <c r="G755" s="21" t="e">
        <f>IF(A755&lt;&gt;"",VLOOKUP(B755,'Ket qua do'!$C$5:$AP$50000,$G$3,TRUE),"")</f>
        <v>#N/A</v>
      </c>
      <c r="H755" s="21" t="e">
        <f>IF(A755&lt;&gt;"",VLOOKUP(B755,'Ket qua do'!$C$5:$AP$50000,$H$3,TRUE),"")</f>
        <v>#N/A</v>
      </c>
      <c r="I755" s="21" t="e">
        <f>IF(A755&lt;&gt;"",VLOOKUP(B755,'Ket qua do'!$C$5:$AP$50000,$I$3,TRUE)*$E$9/1000,"")</f>
        <v>#N/A</v>
      </c>
      <c r="J755" s="21" t="e">
        <f>IF(A755&lt;&gt;"",VLOOKUP(B755,'Ket qua do'!$C$5:$AP$50000,$J$3,TRUE)*$E$9/1000,"")</f>
        <v>#N/A</v>
      </c>
      <c r="K755" s="21" t="e">
        <f>IF(A755&lt;&gt;"",VLOOKUP(B755,'Ket qua do'!$C$5:$AP$50000,$K$3,TRUE)*$E$9/1000,"")</f>
        <v>#N/A</v>
      </c>
      <c r="L755" s="21" t="e">
        <f>IF(A755&lt;&gt;"",VLOOKUP(B755,'Ket qua do'!$C$5:$AP$50000,$L$3,TRUE),"")</f>
        <v>#N/A</v>
      </c>
    </row>
    <row r="756" spans="1:12" x14ac:dyDescent="0.25">
      <c r="A756" t="e">
        <f t="shared" si="17"/>
        <v>#N/A</v>
      </c>
      <c r="B756" s="1" t="e">
        <f>IF(A756&lt;&gt;"",VLOOKUP(A756,'Ket qua do'!$B$5:$CE$50000,2,TRUE),"")</f>
        <v>#N/A</v>
      </c>
      <c r="C756" s="19" t="e">
        <f>IF(A756&lt;&gt;"",VLOOKUP(B756,'Ket qua do'!$C$5:$AP$50000,$C$3,TRUE)*SQRT(3)*$C$11,"")</f>
        <v>#N/A</v>
      </c>
      <c r="D756" s="21" t="e">
        <f>IF(A756&lt;&gt;"",VLOOKUP(B756,'Ket qua do'!$C$5:$AP$50000,$D$3,TRUE),"")</f>
        <v>#N/A</v>
      </c>
      <c r="E756" s="21" t="e">
        <f>IF(A756&lt;&gt;"",VLOOKUP(B756,'Ket qua do'!$C$5:$AP$50000,$E$3,TRUE)*$C$12,"")</f>
        <v>#N/A</v>
      </c>
      <c r="F756" s="21" t="e">
        <f>IF(A756&lt;&gt;"",VLOOKUP(B756,'Ket qua do'!$C$5:$AP$50000,$F$3,TRUE),"")</f>
        <v>#N/A</v>
      </c>
      <c r="G756" s="21" t="e">
        <f>IF(A756&lt;&gt;"",VLOOKUP(B756,'Ket qua do'!$C$5:$AP$50000,$G$3,TRUE),"")</f>
        <v>#N/A</v>
      </c>
      <c r="H756" s="21" t="e">
        <f>IF(A756&lt;&gt;"",VLOOKUP(B756,'Ket qua do'!$C$5:$AP$50000,$H$3,TRUE),"")</f>
        <v>#N/A</v>
      </c>
      <c r="I756" s="21" t="e">
        <f>IF(A756&lt;&gt;"",VLOOKUP(B756,'Ket qua do'!$C$5:$AP$50000,$I$3,TRUE)*$E$9/1000,"")</f>
        <v>#N/A</v>
      </c>
      <c r="J756" s="21" t="e">
        <f>IF(A756&lt;&gt;"",VLOOKUP(B756,'Ket qua do'!$C$5:$AP$50000,$J$3,TRUE)*$E$9/1000,"")</f>
        <v>#N/A</v>
      </c>
      <c r="K756" s="21" t="e">
        <f>IF(A756&lt;&gt;"",VLOOKUP(B756,'Ket qua do'!$C$5:$AP$50000,$K$3,TRUE)*$E$9/1000,"")</f>
        <v>#N/A</v>
      </c>
      <c r="L756" s="21" t="e">
        <f>IF(A756&lt;&gt;"",VLOOKUP(B756,'Ket qua do'!$C$5:$AP$50000,$L$3,TRUE),"")</f>
        <v>#N/A</v>
      </c>
    </row>
    <row r="757" spans="1:12" x14ac:dyDescent="0.25">
      <c r="A757" t="e">
        <f t="shared" si="17"/>
        <v>#N/A</v>
      </c>
      <c r="B757" s="1" t="e">
        <f>IF(A757&lt;&gt;"",VLOOKUP(A757,'Ket qua do'!$B$5:$CE$50000,2,TRUE),"")</f>
        <v>#N/A</v>
      </c>
      <c r="C757" s="19" t="e">
        <f>IF(A757&lt;&gt;"",VLOOKUP(B757,'Ket qua do'!$C$5:$AP$50000,$C$3,TRUE)*SQRT(3)*$C$11,"")</f>
        <v>#N/A</v>
      </c>
      <c r="D757" s="21" t="e">
        <f>IF(A757&lt;&gt;"",VLOOKUP(B757,'Ket qua do'!$C$5:$AP$50000,$D$3,TRUE),"")</f>
        <v>#N/A</v>
      </c>
      <c r="E757" s="21" t="e">
        <f>IF(A757&lt;&gt;"",VLOOKUP(B757,'Ket qua do'!$C$5:$AP$50000,$E$3,TRUE)*$C$12,"")</f>
        <v>#N/A</v>
      </c>
      <c r="F757" s="21" t="e">
        <f>IF(A757&lt;&gt;"",VLOOKUP(B757,'Ket qua do'!$C$5:$AP$50000,$F$3,TRUE),"")</f>
        <v>#N/A</v>
      </c>
      <c r="G757" s="21" t="e">
        <f>IF(A757&lt;&gt;"",VLOOKUP(B757,'Ket qua do'!$C$5:$AP$50000,$G$3,TRUE),"")</f>
        <v>#N/A</v>
      </c>
      <c r="H757" s="21" t="e">
        <f>IF(A757&lt;&gt;"",VLOOKUP(B757,'Ket qua do'!$C$5:$AP$50000,$H$3,TRUE),"")</f>
        <v>#N/A</v>
      </c>
      <c r="I757" s="21" t="e">
        <f>IF(A757&lt;&gt;"",VLOOKUP(B757,'Ket qua do'!$C$5:$AP$50000,$I$3,TRUE)*$E$9/1000,"")</f>
        <v>#N/A</v>
      </c>
      <c r="J757" s="21" t="e">
        <f>IF(A757&lt;&gt;"",VLOOKUP(B757,'Ket qua do'!$C$5:$AP$50000,$J$3,TRUE)*$E$9/1000,"")</f>
        <v>#N/A</v>
      </c>
      <c r="K757" s="21" t="e">
        <f>IF(A757&lt;&gt;"",VLOOKUP(B757,'Ket qua do'!$C$5:$AP$50000,$K$3,TRUE)*$E$9/1000,"")</f>
        <v>#N/A</v>
      </c>
      <c r="L757" s="21" t="e">
        <f>IF(A757&lt;&gt;"",VLOOKUP(B757,'Ket qua do'!$C$5:$AP$50000,$L$3,TRUE),"")</f>
        <v>#N/A</v>
      </c>
    </row>
    <row r="758" spans="1:12" x14ac:dyDescent="0.25">
      <c r="A758" t="e">
        <f t="shared" si="17"/>
        <v>#N/A</v>
      </c>
      <c r="B758" s="1" t="e">
        <f>IF(A758&lt;&gt;"",VLOOKUP(A758,'Ket qua do'!$B$5:$CE$50000,2,TRUE),"")</f>
        <v>#N/A</v>
      </c>
      <c r="C758" s="19" t="e">
        <f>IF(A758&lt;&gt;"",VLOOKUP(B758,'Ket qua do'!$C$5:$AP$50000,$C$3,TRUE)*SQRT(3)*$C$11,"")</f>
        <v>#N/A</v>
      </c>
      <c r="D758" s="21" t="e">
        <f>IF(A758&lt;&gt;"",VLOOKUP(B758,'Ket qua do'!$C$5:$AP$50000,$D$3,TRUE),"")</f>
        <v>#N/A</v>
      </c>
      <c r="E758" s="21" t="e">
        <f>IF(A758&lt;&gt;"",VLOOKUP(B758,'Ket qua do'!$C$5:$AP$50000,$E$3,TRUE)*$C$12,"")</f>
        <v>#N/A</v>
      </c>
      <c r="F758" s="21" t="e">
        <f>IF(A758&lt;&gt;"",VLOOKUP(B758,'Ket qua do'!$C$5:$AP$50000,$F$3,TRUE),"")</f>
        <v>#N/A</v>
      </c>
      <c r="G758" s="21" t="e">
        <f>IF(A758&lt;&gt;"",VLOOKUP(B758,'Ket qua do'!$C$5:$AP$50000,$G$3,TRUE),"")</f>
        <v>#N/A</v>
      </c>
      <c r="H758" s="21" t="e">
        <f>IF(A758&lt;&gt;"",VLOOKUP(B758,'Ket qua do'!$C$5:$AP$50000,$H$3,TRUE),"")</f>
        <v>#N/A</v>
      </c>
      <c r="I758" s="21" t="e">
        <f>IF(A758&lt;&gt;"",VLOOKUP(B758,'Ket qua do'!$C$5:$AP$50000,$I$3,TRUE)*$E$9/1000,"")</f>
        <v>#N/A</v>
      </c>
      <c r="J758" s="21" t="e">
        <f>IF(A758&lt;&gt;"",VLOOKUP(B758,'Ket qua do'!$C$5:$AP$50000,$J$3,TRUE)*$E$9/1000,"")</f>
        <v>#N/A</v>
      </c>
      <c r="K758" s="21" t="e">
        <f>IF(A758&lt;&gt;"",VLOOKUP(B758,'Ket qua do'!$C$5:$AP$50000,$K$3,TRUE)*$E$9/1000,"")</f>
        <v>#N/A</v>
      </c>
      <c r="L758" s="21" t="e">
        <f>IF(A758&lt;&gt;"",VLOOKUP(B758,'Ket qua do'!$C$5:$AP$50000,$L$3,TRUE),"")</f>
        <v>#N/A</v>
      </c>
    </row>
    <row r="759" spans="1:12" x14ac:dyDescent="0.25">
      <c r="A759" t="e">
        <f t="shared" si="17"/>
        <v>#N/A</v>
      </c>
      <c r="B759" s="1" t="e">
        <f>IF(A759&lt;&gt;"",VLOOKUP(A759,'Ket qua do'!$B$5:$CE$50000,2,TRUE),"")</f>
        <v>#N/A</v>
      </c>
      <c r="C759" s="19" t="e">
        <f>IF(A759&lt;&gt;"",VLOOKUP(B759,'Ket qua do'!$C$5:$AP$50000,$C$3,TRUE)*SQRT(3)*$C$11,"")</f>
        <v>#N/A</v>
      </c>
      <c r="D759" s="21" t="e">
        <f>IF(A759&lt;&gt;"",VLOOKUP(B759,'Ket qua do'!$C$5:$AP$50000,$D$3,TRUE),"")</f>
        <v>#N/A</v>
      </c>
      <c r="E759" s="21" t="e">
        <f>IF(A759&lt;&gt;"",VLOOKUP(B759,'Ket qua do'!$C$5:$AP$50000,$E$3,TRUE)*$C$12,"")</f>
        <v>#N/A</v>
      </c>
      <c r="F759" s="21" t="e">
        <f>IF(A759&lt;&gt;"",VLOOKUP(B759,'Ket qua do'!$C$5:$AP$50000,$F$3,TRUE),"")</f>
        <v>#N/A</v>
      </c>
      <c r="G759" s="21" t="e">
        <f>IF(A759&lt;&gt;"",VLOOKUP(B759,'Ket qua do'!$C$5:$AP$50000,$G$3,TRUE),"")</f>
        <v>#N/A</v>
      </c>
      <c r="H759" s="21" t="e">
        <f>IF(A759&lt;&gt;"",VLOOKUP(B759,'Ket qua do'!$C$5:$AP$50000,$H$3,TRUE),"")</f>
        <v>#N/A</v>
      </c>
      <c r="I759" s="21" t="e">
        <f>IF(A759&lt;&gt;"",VLOOKUP(B759,'Ket qua do'!$C$5:$AP$50000,$I$3,TRUE)*$E$9/1000,"")</f>
        <v>#N/A</v>
      </c>
      <c r="J759" s="21" t="e">
        <f>IF(A759&lt;&gt;"",VLOOKUP(B759,'Ket qua do'!$C$5:$AP$50000,$J$3,TRUE)*$E$9/1000,"")</f>
        <v>#N/A</v>
      </c>
      <c r="K759" s="21" t="e">
        <f>IF(A759&lt;&gt;"",VLOOKUP(B759,'Ket qua do'!$C$5:$AP$50000,$K$3,TRUE)*$E$9/1000,"")</f>
        <v>#N/A</v>
      </c>
      <c r="L759" s="21" t="e">
        <f>IF(A759&lt;&gt;"",VLOOKUP(B759,'Ket qua do'!$C$5:$AP$50000,$L$3,TRUE),"")</f>
        <v>#N/A</v>
      </c>
    </row>
    <row r="760" spans="1:12" x14ac:dyDescent="0.25">
      <c r="A760" t="e">
        <f t="shared" si="17"/>
        <v>#N/A</v>
      </c>
      <c r="B760" s="1" t="e">
        <f>IF(A760&lt;&gt;"",VLOOKUP(A760,'Ket qua do'!$B$5:$CE$50000,2,TRUE),"")</f>
        <v>#N/A</v>
      </c>
      <c r="C760" s="19" t="e">
        <f>IF(A760&lt;&gt;"",VLOOKUP(B760,'Ket qua do'!$C$5:$AP$50000,$C$3,TRUE)*SQRT(3)*$C$11,"")</f>
        <v>#N/A</v>
      </c>
      <c r="D760" s="21" t="e">
        <f>IF(A760&lt;&gt;"",VLOOKUP(B760,'Ket qua do'!$C$5:$AP$50000,$D$3,TRUE),"")</f>
        <v>#N/A</v>
      </c>
      <c r="E760" s="21" t="e">
        <f>IF(A760&lt;&gt;"",VLOOKUP(B760,'Ket qua do'!$C$5:$AP$50000,$E$3,TRUE)*$C$12,"")</f>
        <v>#N/A</v>
      </c>
      <c r="F760" s="21" t="e">
        <f>IF(A760&lt;&gt;"",VLOOKUP(B760,'Ket qua do'!$C$5:$AP$50000,$F$3,TRUE),"")</f>
        <v>#N/A</v>
      </c>
      <c r="G760" s="21" t="e">
        <f>IF(A760&lt;&gt;"",VLOOKUP(B760,'Ket qua do'!$C$5:$AP$50000,$G$3,TRUE),"")</f>
        <v>#N/A</v>
      </c>
      <c r="H760" s="21" t="e">
        <f>IF(A760&lt;&gt;"",VLOOKUP(B760,'Ket qua do'!$C$5:$AP$50000,$H$3,TRUE),"")</f>
        <v>#N/A</v>
      </c>
      <c r="I760" s="21" t="e">
        <f>IF(A760&lt;&gt;"",VLOOKUP(B760,'Ket qua do'!$C$5:$AP$50000,$I$3,TRUE)*$E$9/1000,"")</f>
        <v>#N/A</v>
      </c>
      <c r="J760" s="21" t="e">
        <f>IF(A760&lt;&gt;"",VLOOKUP(B760,'Ket qua do'!$C$5:$AP$50000,$J$3,TRUE)*$E$9/1000,"")</f>
        <v>#N/A</v>
      </c>
      <c r="K760" s="21" t="e">
        <f>IF(A760&lt;&gt;"",VLOOKUP(B760,'Ket qua do'!$C$5:$AP$50000,$K$3,TRUE)*$E$9/1000,"")</f>
        <v>#N/A</v>
      </c>
      <c r="L760" s="21" t="e">
        <f>IF(A760&lt;&gt;"",VLOOKUP(B760,'Ket qua do'!$C$5:$AP$50000,$L$3,TRUE),"")</f>
        <v>#N/A</v>
      </c>
    </row>
    <row r="761" spans="1:12" x14ac:dyDescent="0.25">
      <c r="A761" t="e">
        <f t="shared" si="17"/>
        <v>#N/A</v>
      </c>
      <c r="B761" s="1" t="e">
        <f>IF(A761&lt;&gt;"",VLOOKUP(A761,'Ket qua do'!$B$5:$CE$50000,2,TRUE),"")</f>
        <v>#N/A</v>
      </c>
      <c r="C761" s="19" t="e">
        <f>IF(A761&lt;&gt;"",VLOOKUP(B761,'Ket qua do'!$C$5:$AP$50000,$C$3,TRUE)*SQRT(3)*$C$11,"")</f>
        <v>#N/A</v>
      </c>
      <c r="D761" s="21" t="e">
        <f>IF(A761&lt;&gt;"",VLOOKUP(B761,'Ket qua do'!$C$5:$AP$50000,$D$3,TRUE),"")</f>
        <v>#N/A</v>
      </c>
      <c r="E761" s="21" t="e">
        <f>IF(A761&lt;&gt;"",VLOOKUP(B761,'Ket qua do'!$C$5:$AP$50000,$E$3,TRUE)*$C$12,"")</f>
        <v>#N/A</v>
      </c>
      <c r="F761" s="21" t="e">
        <f>IF(A761&lt;&gt;"",VLOOKUP(B761,'Ket qua do'!$C$5:$AP$50000,$F$3,TRUE),"")</f>
        <v>#N/A</v>
      </c>
      <c r="G761" s="21" t="e">
        <f>IF(A761&lt;&gt;"",VLOOKUP(B761,'Ket qua do'!$C$5:$AP$50000,$G$3,TRUE),"")</f>
        <v>#N/A</v>
      </c>
      <c r="H761" s="21" t="e">
        <f>IF(A761&lt;&gt;"",VLOOKUP(B761,'Ket qua do'!$C$5:$AP$50000,$H$3,TRUE),"")</f>
        <v>#N/A</v>
      </c>
      <c r="I761" s="21" t="e">
        <f>IF(A761&lt;&gt;"",VLOOKUP(B761,'Ket qua do'!$C$5:$AP$50000,$I$3,TRUE)*$E$9/1000,"")</f>
        <v>#N/A</v>
      </c>
      <c r="J761" s="21" t="e">
        <f>IF(A761&lt;&gt;"",VLOOKUP(B761,'Ket qua do'!$C$5:$AP$50000,$J$3,TRUE)*$E$9/1000,"")</f>
        <v>#N/A</v>
      </c>
      <c r="K761" s="21" t="e">
        <f>IF(A761&lt;&gt;"",VLOOKUP(B761,'Ket qua do'!$C$5:$AP$50000,$K$3,TRUE)*$E$9/1000,"")</f>
        <v>#N/A</v>
      </c>
      <c r="L761" s="21" t="e">
        <f>IF(A761&lt;&gt;"",VLOOKUP(B761,'Ket qua do'!$C$5:$AP$50000,$L$3,TRUE),"")</f>
        <v>#N/A</v>
      </c>
    </row>
    <row r="762" spans="1:12" x14ac:dyDescent="0.25">
      <c r="A762" t="e">
        <f t="shared" si="17"/>
        <v>#N/A</v>
      </c>
      <c r="B762" s="1" t="e">
        <f>IF(A762&lt;&gt;"",VLOOKUP(A762,'Ket qua do'!$B$5:$CE$50000,2,TRUE),"")</f>
        <v>#N/A</v>
      </c>
      <c r="C762" s="19" t="e">
        <f>IF(A762&lt;&gt;"",VLOOKUP(B762,'Ket qua do'!$C$5:$AP$50000,$C$3,TRUE)*SQRT(3)*$C$11,"")</f>
        <v>#N/A</v>
      </c>
      <c r="D762" s="21" t="e">
        <f>IF(A762&lt;&gt;"",VLOOKUP(B762,'Ket qua do'!$C$5:$AP$50000,$D$3,TRUE),"")</f>
        <v>#N/A</v>
      </c>
      <c r="E762" s="21" t="e">
        <f>IF(A762&lt;&gt;"",VLOOKUP(B762,'Ket qua do'!$C$5:$AP$50000,$E$3,TRUE)*$C$12,"")</f>
        <v>#N/A</v>
      </c>
      <c r="F762" s="21" t="e">
        <f>IF(A762&lt;&gt;"",VLOOKUP(B762,'Ket qua do'!$C$5:$AP$50000,$F$3,TRUE),"")</f>
        <v>#N/A</v>
      </c>
      <c r="G762" s="21" t="e">
        <f>IF(A762&lt;&gt;"",VLOOKUP(B762,'Ket qua do'!$C$5:$AP$50000,$G$3,TRUE),"")</f>
        <v>#N/A</v>
      </c>
      <c r="H762" s="21" t="e">
        <f>IF(A762&lt;&gt;"",VLOOKUP(B762,'Ket qua do'!$C$5:$AP$50000,$H$3,TRUE),"")</f>
        <v>#N/A</v>
      </c>
      <c r="I762" s="21" t="e">
        <f>IF(A762&lt;&gt;"",VLOOKUP(B762,'Ket qua do'!$C$5:$AP$50000,$I$3,TRUE)*$E$9/1000,"")</f>
        <v>#N/A</v>
      </c>
      <c r="J762" s="21" t="e">
        <f>IF(A762&lt;&gt;"",VLOOKUP(B762,'Ket qua do'!$C$5:$AP$50000,$J$3,TRUE)*$E$9/1000,"")</f>
        <v>#N/A</v>
      </c>
      <c r="K762" s="21" t="e">
        <f>IF(A762&lt;&gt;"",VLOOKUP(B762,'Ket qua do'!$C$5:$AP$50000,$K$3,TRUE)*$E$9/1000,"")</f>
        <v>#N/A</v>
      </c>
      <c r="L762" s="21" t="e">
        <f>IF(A762&lt;&gt;"",VLOOKUP(B762,'Ket qua do'!$C$5:$AP$50000,$L$3,TRUE),"")</f>
        <v>#N/A</v>
      </c>
    </row>
    <row r="763" spans="1:12" x14ac:dyDescent="0.25">
      <c r="A763" t="e">
        <f t="shared" si="17"/>
        <v>#N/A</v>
      </c>
      <c r="B763" s="1" t="e">
        <f>IF(A763&lt;&gt;"",VLOOKUP(A763,'Ket qua do'!$B$5:$CE$50000,2,TRUE),"")</f>
        <v>#N/A</v>
      </c>
      <c r="C763" s="19" t="e">
        <f>IF(A763&lt;&gt;"",VLOOKUP(B763,'Ket qua do'!$C$5:$AP$50000,$C$3,TRUE)*SQRT(3)*$C$11,"")</f>
        <v>#N/A</v>
      </c>
      <c r="D763" s="21" t="e">
        <f>IF(A763&lt;&gt;"",VLOOKUP(B763,'Ket qua do'!$C$5:$AP$50000,$D$3,TRUE),"")</f>
        <v>#N/A</v>
      </c>
      <c r="E763" s="21" t="e">
        <f>IF(A763&lt;&gt;"",VLOOKUP(B763,'Ket qua do'!$C$5:$AP$50000,$E$3,TRUE)*$C$12,"")</f>
        <v>#N/A</v>
      </c>
      <c r="F763" s="21" t="e">
        <f>IF(A763&lt;&gt;"",VLOOKUP(B763,'Ket qua do'!$C$5:$AP$50000,$F$3,TRUE),"")</f>
        <v>#N/A</v>
      </c>
      <c r="G763" s="21" t="e">
        <f>IF(A763&lt;&gt;"",VLOOKUP(B763,'Ket qua do'!$C$5:$AP$50000,$G$3,TRUE),"")</f>
        <v>#N/A</v>
      </c>
      <c r="H763" s="21" t="e">
        <f>IF(A763&lt;&gt;"",VLOOKUP(B763,'Ket qua do'!$C$5:$AP$50000,$H$3,TRUE),"")</f>
        <v>#N/A</v>
      </c>
      <c r="I763" s="21" t="e">
        <f>IF(A763&lt;&gt;"",VLOOKUP(B763,'Ket qua do'!$C$5:$AP$50000,$I$3,TRUE)*$E$9/1000,"")</f>
        <v>#N/A</v>
      </c>
      <c r="J763" s="21" t="e">
        <f>IF(A763&lt;&gt;"",VLOOKUP(B763,'Ket qua do'!$C$5:$AP$50000,$J$3,TRUE)*$E$9/1000,"")</f>
        <v>#N/A</v>
      </c>
      <c r="K763" s="21" t="e">
        <f>IF(A763&lt;&gt;"",VLOOKUP(B763,'Ket qua do'!$C$5:$AP$50000,$K$3,TRUE)*$E$9/1000,"")</f>
        <v>#N/A</v>
      </c>
      <c r="L763" s="21" t="e">
        <f>IF(A763&lt;&gt;"",VLOOKUP(B763,'Ket qua do'!$C$5:$AP$50000,$L$3,TRUE),"")</f>
        <v>#N/A</v>
      </c>
    </row>
    <row r="764" spans="1:12" x14ac:dyDescent="0.25">
      <c r="A764" t="e">
        <f t="shared" si="17"/>
        <v>#N/A</v>
      </c>
      <c r="B764" s="1" t="e">
        <f>IF(A764&lt;&gt;"",VLOOKUP(A764,'Ket qua do'!$B$5:$CE$50000,2,TRUE),"")</f>
        <v>#N/A</v>
      </c>
      <c r="C764" s="19" t="e">
        <f>IF(A764&lt;&gt;"",VLOOKUP(B764,'Ket qua do'!$C$5:$AP$50000,$C$3,TRUE)*SQRT(3)*$C$11,"")</f>
        <v>#N/A</v>
      </c>
      <c r="D764" s="21" t="e">
        <f>IF(A764&lt;&gt;"",VLOOKUP(B764,'Ket qua do'!$C$5:$AP$50000,$D$3,TRUE),"")</f>
        <v>#N/A</v>
      </c>
      <c r="E764" s="21" t="e">
        <f>IF(A764&lt;&gt;"",VLOOKUP(B764,'Ket qua do'!$C$5:$AP$50000,$E$3,TRUE)*$C$12,"")</f>
        <v>#N/A</v>
      </c>
      <c r="F764" s="21" t="e">
        <f>IF(A764&lt;&gt;"",VLOOKUP(B764,'Ket qua do'!$C$5:$AP$50000,$F$3,TRUE),"")</f>
        <v>#N/A</v>
      </c>
      <c r="G764" s="21" t="e">
        <f>IF(A764&lt;&gt;"",VLOOKUP(B764,'Ket qua do'!$C$5:$AP$50000,$G$3,TRUE),"")</f>
        <v>#N/A</v>
      </c>
      <c r="H764" s="21" t="e">
        <f>IF(A764&lt;&gt;"",VLOOKUP(B764,'Ket qua do'!$C$5:$AP$50000,$H$3,TRUE),"")</f>
        <v>#N/A</v>
      </c>
      <c r="I764" s="21" t="e">
        <f>IF(A764&lt;&gt;"",VLOOKUP(B764,'Ket qua do'!$C$5:$AP$50000,$I$3,TRUE)*$E$9/1000,"")</f>
        <v>#N/A</v>
      </c>
      <c r="J764" s="21" t="e">
        <f>IF(A764&lt;&gt;"",VLOOKUP(B764,'Ket qua do'!$C$5:$AP$50000,$J$3,TRUE)*$E$9/1000,"")</f>
        <v>#N/A</v>
      </c>
      <c r="K764" s="21" t="e">
        <f>IF(A764&lt;&gt;"",VLOOKUP(B764,'Ket qua do'!$C$5:$AP$50000,$K$3,TRUE)*$E$9/1000,"")</f>
        <v>#N/A</v>
      </c>
      <c r="L764" s="21" t="e">
        <f>IF(A764&lt;&gt;"",VLOOKUP(B764,'Ket qua do'!$C$5:$AP$50000,$L$3,TRUE),"")</f>
        <v>#N/A</v>
      </c>
    </row>
    <row r="765" spans="1:12" x14ac:dyDescent="0.25">
      <c r="A765" t="e">
        <f t="shared" si="17"/>
        <v>#N/A</v>
      </c>
      <c r="B765" s="1" t="e">
        <f>IF(A765&lt;&gt;"",VLOOKUP(A765,'Ket qua do'!$B$5:$CE$50000,2,TRUE),"")</f>
        <v>#N/A</v>
      </c>
      <c r="C765" s="19" t="e">
        <f>IF(A765&lt;&gt;"",VLOOKUP(B765,'Ket qua do'!$C$5:$AP$50000,$C$3,TRUE)*SQRT(3)*$C$11,"")</f>
        <v>#N/A</v>
      </c>
      <c r="D765" s="21" t="e">
        <f>IF(A765&lt;&gt;"",VLOOKUP(B765,'Ket qua do'!$C$5:$AP$50000,$D$3,TRUE),"")</f>
        <v>#N/A</v>
      </c>
      <c r="E765" s="21" t="e">
        <f>IF(A765&lt;&gt;"",VLOOKUP(B765,'Ket qua do'!$C$5:$AP$50000,$E$3,TRUE)*$C$12,"")</f>
        <v>#N/A</v>
      </c>
      <c r="F765" s="21" t="e">
        <f>IF(A765&lt;&gt;"",VLOOKUP(B765,'Ket qua do'!$C$5:$AP$50000,$F$3,TRUE),"")</f>
        <v>#N/A</v>
      </c>
      <c r="G765" s="21" t="e">
        <f>IF(A765&lt;&gt;"",VLOOKUP(B765,'Ket qua do'!$C$5:$AP$50000,$G$3,TRUE),"")</f>
        <v>#N/A</v>
      </c>
      <c r="H765" s="21" t="e">
        <f>IF(A765&lt;&gt;"",VLOOKUP(B765,'Ket qua do'!$C$5:$AP$50000,$H$3,TRUE),"")</f>
        <v>#N/A</v>
      </c>
      <c r="I765" s="21" t="e">
        <f>IF(A765&lt;&gt;"",VLOOKUP(B765,'Ket qua do'!$C$5:$AP$50000,$I$3,TRUE)*$E$9/1000,"")</f>
        <v>#N/A</v>
      </c>
      <c r="J765" s="21" t="e">
        <f>IF(A765&lt;&gt;"",VLOOKUP(B765,'Ket qua do'!$C$5:$AP$50000,$J$3,TRUE)*$E$9/1000,"")</f>
        <v>#N/A</v>
      </c>
      <c r="K765" s="21" t="e">
        <f>IF(A765&lt;&gt;"",VLOOKUP(B765,'Ket qua do'!$C$5:$AP$50000,$K$3,TRUE)*$E$9/1000,"")</f>
        <v>#N/A</v>
      </c>
      <c r="L765" s="21" t="e">
        <f>IF(A765&lt;&gt;"",VLOOKUP(B765,'Ket qua do'!$C$5:$AP$50000,$L$3,TRUE),"")</f>
        <v>#N/A</v>
      </c>
    </row>
    <row r="766" spans="1:12" x14ac:dyDescent="0.25">
      <c r="A766" t="e">
        <f t="shared" si="17"/>
        <v>#N/A</v>
      </c>
      <c r="B766" s="1" t="e">
        <f>IF(A766&lt;&gt;"",VLOOKUP(A766,'Ket qua do'!$B$5:$CE$50000,2,TRUE),"")</f>
        <v>#N/A</v>
      </c>
      <c r="C766" s="19" t="e">
        <f>IF(A766&lt;&gt;"",VLOOKUP(B766,'Ket qua do'!$C$5:$AP$50000,$C$3,TRUE)*SQRT(3)*$C$11,"")</f>
        <v>#N/A</v>
      </c>
      <c r="D766" s="21" t="e">
        <f>IF(A766&lt;&gt;"",VLOOKUP(B766,'Ket qua do'!$C$5:$AP$50000,$D$3,TRUE),"")</f>
        <v>#N/A</v>
      </c>
      <c r="E766" s="21" t="e">
        <f>IF(A766&lt;&gt;"",VLOOKUP(B766,'Ket qua do'!$C$5:$AP$50000,$E$3,TRUE)*$C$12,"")</f>
        <v>#N/A</v>
      </c>
      <c r="F766" s="21" t="e">
        <f>IF(A766&lt;&gt;"",VLOOKUP(B766,'Ket qua do'!$C$5:$AP$50000,$F$3,TRUE),"")</f>
        <v>#N/A</v>
      </c>
      <c r="G766" s="21" t="e">
        <f>IF(A766&lt;&gt;"",VLOOKUP(B766,'Ket qua do'!$C$5:$AP$50000,$G$3,TRUE),"")</f>
        <v>#N/A</v>
      </c>
      <c r="H766" s="21" t="e">
        <f>IF(A766&lt;&gt;"",VLOOKUP(B766,'Ket qua do'!$C$5:$AP$50000,$H$3,TRUE),"")</f>
        <v>#N/A</v>
      </c>
      <c r="I766" s="21" t="e">
        <f>IF(A766&lt;&gt;"",VLOOKUP(B766,'Ket qua do'!$C$5:$AP$50000,$I$3,TRUE)*$E$9/1000,"")</f>
        <v>#N/A</v>
      </c>
      <c r="J766" s="21" t="e">
        <f>IF(A766&lt;&gt;"",VLOOKUP(B766,'Ket qua do'!$C$5:$AP$50000,$J$3,TRUE)*$E$9/1000,"")</f>
        <v>#N/A</v>
      </c>
      <c r="K766" s="21" t="e">
        <f>IF(A766&lt;&gt;"",VLOOKUP(B766,'Ket qua do'!$C$5:$AP$50000,$K$3,TRUE)*$E$9/1000,"")</f>
        <v>#N/A</v>
      </c>
      <c r="L766" s="21" t="e">
        <f>IF(A766&lt;&gt;"",VLOOKUP(B766,'Ket qua do'!$C$5:$AP$50000,$L$3,TRUE),"")</f>
        <v>#N/A</v>
      </c>
    </row>
    <row r="767" spans="1:12" x14ac:dyDescent="0.25">
      <c r="A767" t="e">
        <f t="shared" si="17"/>
        <v>#N/A</v>
      </c>
      <c r="B767" s="1" t="e">
        <f>IF(A767&lt;&gt;"",VLOOKUP(A767,'Ket qua do'!$B$5:$CE$50000,2,TRUE),"")</f>
        <v>#N/A</v>
      </c>
      <c r="C767" s="19" t="e">
        <f>IF(A767&lt;&gt;"",VLOOKUP(B767,'Ket qua do'!$C$5:$AP$50000,$C$3,TRUE)*SQRT(3)*$C$11,"")</f>
        <v>#N/A</v>
      </c>
      <c r="D767" s="21" t="e">
        <f>IF(A767&lt;&gt;"",VLOOKUP(B767,'Ket qua do'!$C$5:$AP$50000,$D$3,TRUE),"")</f>
        <v>#N/A</v>
      </c>
      <c r="E767" s="21" t="e">
        <f>IF(A767&lt;&gt;"",VLOOKUP(B767,'Ket qua do'!$C$5:$AP$50000,$E$3,TRUE)*$C$12,"")</f>
        <v>#N/A</v>
      </c>
      <c r="F767" s="21" t="e">
        <f>IF(A767&lt;&gt;"",VLOOKUP(B767,'Ket qua do'!$C$5:$AP$50000,$F$3,TRUE),"")</f>
        <v>#N/A</v>
      </c>
      <c r="G767" s="21" t="e">
        <f>IF(A767&lt;&gt;"",VLOOKUP(B767,'Ket qua do'!$C$5:$AP$50000,$G$3,TRUE),"")</f>
        <v>#N/A</v>
      </c>
      <c r="H767" s="21" t="e">
        <f>IF(A767&lt;&gt;"",VLOOKUP(B767,'Ket qua do'!$C$5:$AP$50000,$H$3,TRUE),"")</f>
        <v>#N/A</v>
      </c>
      <c r="I767" s="21" t="e">
        <f>IF(A767&lt;&gt;"",VLOOKUP(B767,'Ket qua do'!$C$5:$AP$50000,$I$3,TRUE)*$E$9/1000,"")</f>
        <v>#N/A</v>
      </c>
      <c r="J767" s="21" t="e">
        <f>IF(A767&lt;&gt;"",VLOOKUP(B767,'Ket qua do'!$C$5:$AP$50000,$J$3,TRUE)*$E$9/1000,"")</f>
        <v>#N/A</v>
      </c>
      <c r="K767" s="21" t="e">
        <f>IF(A767&lt;&gt;"",VLOOKUP(B767,'Ket qua do'!$C$5:$AP$50000,$K$3,TRUE)*$E$9/1000,"")</f>
        <v>#N/A</v>
      </c>
      <c r="L767" s="21" t="e">
        <f>IF(A767&lt;&gt;"",VLOOKUP(B767,'Ket qua do'!$C$5:$AP$50000,$L$3,TRUE),"")</f>
        <v>#N/A</v>
      </c>
    </row>
    <row r="768" spans="1:12" x14ac:dyDescent="0.25">
      <c r="A768" t="e">
        <f t="shared" si="17"/>
        <v>#N/A</v>
      </c>
      <c r="B768" s="1" t="e">
        <f>IF(A768&lt;&gt;"",VLOOKUP(A768,'Ket qua do'!$B$5:$CE$50000,2,TRUE),"")</f>
        <v>#N/A</v>
      </c>
      <c r="C768" s="19" t="e">
        <f>IF(A768&lt;&gt;"",VLOOKUP(B768,'Ket qua do'!$C$5:$AP$50000,$C$3,TRUE)*SQRT(3)*$C$11,"")</f>
        <v>#N/A</v>
      </c>
      <c r="D768" s="21" t="e">
        <f>IF(A768&lt;&gt;"",VLOOKUP(B768,'Ket qua do'!$C$5:$AP$50000,$D$3,TRUE),"")</f>
        <v>#N/A</v>
      </c>
      <c r="E768" s="21" t="e">
        <f>IF(A768&lt;&gt;"",VLOOKUP(B768,'Ket qua do'!$C$5:$AP$50000,$E$3,TRUE)*$C$12,"")</f>
        <v>#N/A</v>
      </c>
      <c r="F768" s="21" t="e">
        <f>IF(A768&lt;&gt;"",VLOOKUP(B768,'Ket qua do'!$C$5:$AP$50000,$F$3,TRUE),"")</f>
        <v>#N/A</v>
      </c>
      <c r="G768" s="21" t="e">
        <f>IF(A768&lt;&gt;"",VLOOKUP(B768,'Ket qua do'!$C$5:$AP$50000,$G$3,TRUE),"")</f>
        <v>#N/A</v>
      </c>
      <c r="H768" s="21" t="e">
        <f>IF(A768&lt;&gt;"",VLOOKUP(B768,'Ket qua do'!$C$5:$AP$50000,$H$3,TRUE),"")</f>
        <v>#N/A</v>
      </c>
      <c r="I768" s="21" t="e">
        <f>IF(A768&lt;&gt;"",VLOOKUP(B768,'Ket qua do'!$C$5:$AP$50000,$I$3,TRUE)*$E$9/1000,"")</f>
        <v>#N/A</v>
      </c>
      <c r="J768" s="21" t="e">
        <f>IF(A768&lt;&gt;"",VLOOKUP(B768,'Ket qua do'!$C$5:$AP$50000,$J$3,TRUE)*$E$9/1000,"")</f>
        <v>#N/A</v>
      </c>
      <c r="K768" s="21" t="e">
        <f>IF(A768&lt;&gt;"",VLOOKUP(B768,'Ket qua do'!$C$5:$AP$50000,$K$3,TRUE)*$E$9/1000,"")</f>
        <v>#N/A</v>
      </c>
      <c r="L768" s="21" t="e">
        <f>IF(A768&lt;&gt;"",VLOOKUP(B768,'Ket qua do'!$C$5:$AP$50000,$L$3,TRUE),"")</f>
        <v>#N/A</v>
      </c>
    </row>
    <row r="769" spans="1:12" x14ac:dyDescent="0.25">
      <c r="A769" t="e">
        <f t="shared" si="17"/>
        <v>#N/A</v>
      </c>
      <c r="B769" s="1" t="e">
        <f>IF(A769&lt;&gt;"",VLOOKUP(A769,'Ket qua do'!$B$5:$CE$50000,2,TRUE),"")</f>
        <v>#N/A</v>
      </c>
      <c r="C769" s="19" t="e">
        <f>IF(A769&lt;&gt;"",VLOOKUP(B769,'Ket qua do'!$C$5:$AP$50000,$C$3,TRUE)*SQRT(3)*$C$11,"")</f>
        <v>#N/A</v>
      </c>
      <c r="D769" s="21" t="e">
        <f>IF(A769&lt;&gt;"",VLOOKUP(B769,'Ket qua do'!$C$5:$AP$50000,$D$3,TRUE),"")</f>
        <v>#N/A</v>
      </c>
      <c r="E769" s="21" t="e">
        <f>IF(A769&lt;&gt;"",VLOOKUP(B769,'Ket qua do'!$C$5:$AP$50000,$E$3,TRUE)*$C$12,"")</f>
        <v>#N/A</v>
      </c>
      <c r="F769" s="21" t="e">
        <f>IF(A769&lt;&gt;"",VLOOKUP(B769,'Ket qua do'!$C$5:$AP$50000,$F$3,TRUE),"")</f>
        <v>#N/A</v>
      </c>
      <c r="G769" s="21" t="e">
        <f>IF(A769&lt;&gt;"",VLOOKUP(B769,'Ket qua do'!$C$5:$AP$50000,$G$3,TRUE),"")</f>
        <v>#N/A</v>
      </c>
      <c r="H769" s="21" t="e">
        <f>IF(A769&lt;&gt;"",VLOOKUP(B769,'Ket qua do'!$C$5:$AP$50000,$H$3,TRUE),"")</f>
        <v>#N/A</v>
      </c>
      <c r="I769" s="21" t="e">
        <f>IF(A769&lt;&gt;"",VLOOKUP(B769,'Ket qua do'!$C$5:$AP$50000,$I$3,TRUE)*$E$9/1000,"")</f>
        <v>#N/A</v>
      </c>
      <c r="J769" s="21" t="e">
        <f>IF(A769&lt;&gt;"",VLOOKUP(B769,'Ket qua do'!$C$5:$AP$50000,$J$3,TRUE)*$E$9/1000,"")</f>
        <v>#N/A</v>
      </c>
      <c r="K769" s="21" t="e">
        <f>IF(A769&lt;&gt;"",VLOOKUP(B769,'Ket qua do'!$C$5:$AP$50000,$K$3,TRUE)*$E$9/1000,"")</f>
        <v>#N/A</v>
      </c>
      <c r="L769" s="21" t="e">
        <f>IF(A769&lt;&gt;"",VLOOKUP(B769,'Ket qua do'!$C$5:$AP$50000,$L$3,TRUE),"")</f>
        <v>#N/A</v>
      </c>
    </row>
    <row r="770" spans="1:12" x14ac:dyDescent="0.25">
      <c r="A770" t="e">
        <f t="shared" si="17"/>
        <v>#N/A</v>
      </c>
      <c r="B770" s="1" t="e">
        <f>IF(A770&lt;&gt;"",VLOOKUP(A770,'Ket qua do'!$B$5:$CE$50000,2,TRUE),"")</f>
        <v>#N/A</v>
      </c>
      <c r="C770" s="19" t="e">
        <f>IF(A770&lt;&gt;"",VLOOKUP(B770,'Ket qua do'!$C$5:$AP$50000,$C$3,TRUE)*SQRT(3)*$C$11,"")</f>
        <v>#N/A</v>
      </c>
      <c r="D770" s="21" t="e">
        <f>IF(A770&lt;&gt;"",VLOOKUP(B770,'Ket qua do'!$C$5:$AP$50000,$D$3,TRUE),"")</f>
        <v>#N/A</v>
      </c>
      <c r="E770" s="21" t="e">
        <f>IF(A770&lt;&gt;"",VLOOKUP(B770,'Ket qua do'!$C$5:$AP$50000,$E$3,TRUE)*$C$12,"")</f>
        <v>#N/A</v>
      </c>
      <c r="F770" s="21" t="e">
        <f>IF(A770&lt;&gt;"",VLOOKUP(B770,'Ket qua do'!$C$5:$AP$50000,$F$3,TRUE),"")</f>
        <v>#N/A</v>
      </c>
      <c r="G770" s="21" t="e">
        <f>IF(A770&lt;&gt;"",VLOOKUP(B770,'Ket qua do'!$C$5:$AP$50000,$G$3,TRUE),"")</f>
        <v>#N/A</v>
      </c>
      <c r="H770" s="21" t="e">
        <f>IF(A770&lt;&gt;"",VLOOKUP(B770,'Ket qua do'!$C$5:$AP$50000,$H$3,TRUE),"")</f>
        <v>#N/A</v>
      </c>
      <c r="I770" s="21" t="e">
        <f>IF(A770&lt;&gt;"",VLOOKUP(B770,'Ket qua do'!$C$5:$AP$50000,$I$3,TRUE)*$E$9/1000,"")</f>
        <v>#N/A</v>
      </c>
      <c r="J770" s="21" t="e">
        <f>IF(A770&lt;&gt;"",VLOOKUP(B770,'Ket qua do'!$C$5:$AP$50000,$J$3,TRUE)*$E$9/1000,"")</f>
        <v>#N/A</v>
      </c>
      <c r="K770" s="21" t="e">
        <f>IF(A770&lt;&gt;"",VLOOKUP(B770,'Ket qua do'!$C$5:$AP$50000,$K$3,TRUE)*$E$9/1000,"")</f>
        <v>#N/A</v>
      </c>
      <c r="L770" s="21" t="e">
        <f>IF(A770&lt;&gt;"",VLOOKUP(B770,'Ket qua do'!$C$5:$AP$50000,$L$3,TRUE),"")</f>
        <v>#N/A</v>
      </c>
    </row>
    <row r="771" spans="1:12" x14ac:dyDescent="0.25">
      <c r="A771" t="e">
        <f t="shared" si="17"/>
        <v>#N/A</v>
      </c>
      <c r="B771" s="1" t="e">
        <f>IF(A771&lt;&gt;"",VLOOKUP(A771,'Ket qua do'!$B$5:$CE$50000,2,TRUE),"")</f>
        <v>#N/A</v>
      </c>
      <c r="C771" s="19" t="e">
        <f>IF(A771&lt;&gt;"",VLOOKUP(B771,'Ket qua do'!$C$5:$AP$50000,$C$3,TRUE)*SQRT(3)*$C$11,"")</f>
        <v>#N/A</v>
      </c>
      <c r="D771" s="21" t="e">
        <f>IF(A771&lt;&gt;"",VLOOKUP(B771,'Ket qua do'!$C$5:$AP$50000,$D$3,TRUE),"")</f>
        <v>#N/A</v>
      </c>
      <c r="E771" s="21" t="e">
        <f>IF(A771&lt;&gt;"",VLOOKUP(B771,'Ket qua do'!$C$5:$AP$50000,$E$3,TRUE)*$C$12,"")</f>
        <v>#N/A</v>
      </c>
      <c r="F771" s="21" t="e">
        <f>IF(A771&lt;&gt;"",VLOOKUP(B771,'Ket qua do'!$C$5:$AP$50000,$F$3,TRUE),"")</f>
        <v>#N/A</v>
      </c>
      <c r="G771" s="21" t="e">
        <f>IF(A771&lt;&gt;"",VLOOKUP(B771,'Ket qua do'!$C$5:$AP$50000,$G$3,TRUE),"")</f>
        <v>#N/A</v>
      </c>
      <c r="H771" s="21" t="e">
        <f>IF(A771&lt;&gt;"",VLOOKUP(B771,'Ket qua do'!$C$5:$AP$50000,$H$3,TRUE),"")</f>
        <v>#N/A</v>
      </c>
      <c r="I771" s="21" t="e">
        <f>IF(A771&lt;&gt;"",VLOOKUP(B771,'Ket qua do'!$C$5:$AP$50000,$I$3,TRUE)*$E$9/1000,"")</f>
        <v>#N/A</v>
      </c>
      <c r="J771" s="21" t="e">
        <f>IF(A771&lt;&gt;"",VLOOKUP(B771,'Ket qua do'!$C$5:$AP$50000,$J$3,TRUE)*$E$9/1000,"")</f>
        <v>#N/A</v>
      </c>
      <c r="K771" s="21" t="e">
        <f>IF(A771&lt;&gt;"",VLOOKUP(B771,'Ket qua do'!$C$5:$AP$50000,$K$3,TRUE)*$E$9/1000,"")</f>
        <v>#N/A</v>
      </c>
      <c r="L771" s="21" t="e">
        <f>IF(A771&lt;&gt;"",VLOOKUP(B771,'Ket qua do'!$C$5:$AP$50000,$L$3,TRUE),"")</f>
        <v>#N/A</v>
      </c>
    </row>
    <row r="772" spans="1:12" x14ac:dyDescent="0.25">
      <c r="A772" t="e">
        <f t="shared" si="17"/>
        <v>#N/A</v>
      </c>
      <c r="B772" s="1" t="e">
        <f>IF(A772&lt;&gt;"",VLOOKUP(A772,'Ket qua do'!$B$5:$CE$50000,2,TRUE),"")</f>
        <v>#N/A</v>
      </c>
      <c r="C772" s="19" t="e">
        <f>IF(A772&lt;&gt;"",VLOOKUP(B772,'Ket qua do'!$C$5:$AP$50000,$C$3,TRUE)*SQRT(3)*$C$11,"")</f>
        <v>#N/A</v>
      </c>
      <c r="D772" s="21" t="e">
        <f>IF(A772&lt;&gt;"",VLOOKUP(B772,'Ket qua do'!$C$5:$AP$50000,$D$3,TRUE),"")</f>
        <v>#N/A</v>
      </c>
      <c r="E772" s="21" t="e">
        <f>IF(A772&lt;&gt;"",VLOOKUP(B772,'Ket qua do'!$C$5:$AP$50000,$E$3,TRUE)*$C$12,"")</f>
        <v>#N/A</v>
      </c>
      <c r="F772" s="21" t="e">
        <f>IF(A772&lt;&gt;"",VLOOKUP(B772,'Ket qua do'!$C$5:$AP$50000,$F$3,TRUE),"")</f>
        <v>#N/A</v>
      </c>
      <c r="G772" s="21" t="e">
        <f>IF(A772&lt;&gt;"",VLOOKUP(B772,'Ket qua do'!$C$5:$AP$50000,$G$3,TRUE),"")</f>
        <v>#N/A</v>
      </c>
      <c r="H772" s="21" t="e">
        <f>IF(A772&lt;&gt;"",VLOOKUP(B772,'Ket qua do'!$C$5:$AP$50000,$H$3,TRUE),"")</f>
        <v>#N/A</v>
      </c>
      <c r="I772" s="21" t="e">
        <f>IF(A772&lt;&gt;"",VLOOKUP(B772,'Ket qua do'!$C$5:$AP$50000,$I$3,TRUE)*$E$9/1000,"")</f>
        <v>#N/A</v>
      </c>
      <c r="J772" s="21" t="e">
        <f>IF(A772&lt;&gt;"",VLOOKUP(B772,'Ket qua do'!$C$5:$AP$50000,$J$3,TRUE)*$E$9/1000,"")</f>
        <v>#N/A</v>
      </c>
      <c r="K772" s="21" t="e">
        <f>IF(A772&lt;&gt;"",VLOOKUP(B772,'Ket qua do'!$C$5:$AP$50000,$K$3,TRUE)*$E$9/1000,"")</f>
        <v>#N/A</v>
      </c>
      <c r="L772" s="21" t="e">
        <f>IF(A772&lt;&gt;"",VLOOKUP(B772,'Ket qua do'!$C$5:$AP$50000,$L$3,TRUE),"")</f>
        <v>#N/A</v>
      </c>
    </row>
    <row r="773" spans="1:12" x14ac:dyDescent="0.25">
      <c r="A773" t="e">
        <f t="shared" si="17"/>
        <v>#N/A</v>
      </c>
      <c r="B773" s="1" t="e">
        <f>IF(A773&lt;&gt;"",VLOOKUP(A773,'Ket qua do'!$B$5:$CE$50000,2,TRUE),"")</f>
        <v>#N/A</v>
      </c>
      <c r="C773" s="19" t="e">
        <f>IF(A773&lt;&gt;"",VLOOKUP(B773,'Ket qua do'!$C$5:$AP$50000,$C$3,TRUE)*SQRT(3)*$C$11,"")</f>
        <v>#N/A</v>
      </c>
      <c r="D773" s="21" t="e">
        <f>IF(A773&lt;&gt;"",VLOOKUP(B773,'Ket qua do'!$C$5:$AP$50000,$D$3,TRUE),"")</f>
        <v>#N/A</v>
      </c>
      <c r="E773" s="21" t="e">
        <f>IF(A773&lt;&gt;"",VLOOKUP(B773,'Ket qua do'!$C$5:$AP$50000,$E$3,TRUE)*$C$12,"")</f>
        <v>#N/A</v>
      </c>
      <c r="F773" s="21" t="e">
        <f>IF(A773&lt;&gt;"",VLOOKUP(B773,'Ket qua do'!$C$5:$AP$50000,$F$3,TRUE),"")</f>
        <v>#N/A</v>
      </c>
      <c r="G773" s="21" t="e">
        <f>IF(A773&lt;&gt;"",VLOOKUP(B773,'Ket qua do'!$C$5:$AP$50000,$G$3,TRUE),"")</f>
        <v>#N/A</v>
      </c>
      <c r="H773" s="21" t="e">
        <f>IF(A773&lt;&gt;"",VLOOKUP(B773,'Ket qua do'!$C$5:$AP$50000,$H$3,TRUE),"")</f>
        <v>#N/A</v>
      </c>
      <c r="I773" s="21" t="e">
        <f>IF(A773&lt;&gt;"",VLOOKUP(B773,'Ket qua do'!$C$5:$AP$50000,$I$3,TRUE)*$E$9/1000,"")</f>
        <v>#N/A</v>
      </c>
      <c r="J773" s="21" t="e">
        <f>IF(A773&lt;&gt;"",VLOOKUP(B773,'Ket qua do'!$C$5:$AP$50000,$J$3,TRUE)*$E$9/1000,"")</f>
        <v>#N/A</v>
      </c>
      <c r="K773" s="21" t="e">
        <f>IF(A773&lt;&gt;"",VLOOKUP(B773,'Ket qua do'!$C$5:$AP$50000,$K$3,TRUE)*$E$9/1000,"")</f>
        <v>#N/A</v>
      </c>
      <c r="L773" s="21" t="e">
        <f>IF(A773&lt;&gt;"",VLOOKUP(B773,'Ket qua do'!$C$5:$AP$50000,$L$3,TRUE),"")</f>
        <v>#N/A</v>
      </c>
    </row>
    <row r="774" spans="1:12" x14ac:dyDescent="0.25">
      <c r="A774" t="e">
        <f t="shared" si="17"/>
        <v>#N/A</v>
      </c>
      <c r="B774" s="1" t="e">
        <f>IF(A774&lt;&gt;"",VLOOKUP(A774,'Ket qua do'!$B$5:$CE$50000,2,TRUE),"")</f>
        <v>#N/A</v>
      </c>
      <c r="C774" s="19" t="e">
        <f>IF(A774&lt;&gt;"",VLOOKUP(B774,'Ket qua do'!$C$5:$AP$50000,$C$3,TRUE)*SQRT(3)*$C$11,"")</f>
        <v>#N/A</v>
      </c>
      <c r="D774" s="21" t="e">
        <f>IF(A774&lt;&gt;"",VLOOKUP(B774,'Ket qua do'!$C$5:$AP$50000,$D$3,TRUE),"")</f>
        <v>#N/A</v>
      </c>
      <c r="E774" s="21" t="e">
        <f>IF(A774&lt;&gt;"",VLOOKUP(B774,'Ket qua do'!$C$5:$AP$50000,$E$3,TRUE)*$C$12,"")</f>
        <v>#N/A</v>
      </c>
      <c r="F774" s="21" t="e">
        <f>IF(A774&lt;&gt;"",VLOOKUP(B774,'Ket qua do'!$C$5:$AP$50000,$F$3,TRUE),"")</f>
        <v>#N/A</v>
      </c>
      <c r="G774" s="21" t="e">
        <f>IF(A774&lt;&gt;"",VLOOKUP(B774,'Ket qua do'!$C$5:$AP$50000,$G$3,TRUE),"")</f>
        <v>#N/A</v>
      </c>
      <c r="H774" s="21" t="e">
        <f>IF(A774&lt;&gt;"",VLOOKUP(B774,'Ket qua do'!$C$5:$AP$50000,$H$3,TRUE),"")</f>
        <v>#N/A</v>
      </c>
      <c r="I774" s="21" t="e">
        <f>IF(A774&lt;&gt;"",VLOOKUP(B774,'Ket qua do'!$C$5:$AP$50000,$I$3,TRUE)*$E$9/1000,"")</f>
        <v>#N/A</v>
      </c>
      <c r="J774" s="21" t="e">
        <f>IF(A774&lt;&gt;"",VLOOKUP(B774,'Ket qua do'!$C$5:$AP$50000,$J$3,TRUE)*$E$9/1000,"")</f>
        <v>#N/A</v>
      </c>
      <c r="K774" s="21" t="e">
        <f>IF(A774&lt;&gt;"",VLOOKUP(B774,'Ket qua do'!$C$5:$AP$50000,$K$3,TRUE)*$E$9/1000,"")</f>
        <v>#N/A</v>
      </c>
      <c r="L774" s="21" t="e">
        <f>IF(A774&lt;&gt;"",VLOOKUP(B774,'Ket qua do'!$C$5:$AP$50000,$L$3,TRUE),"")</f>
        <v>#N/A</v>
      </c>
    </row>
    <row r="775" spans="1:12" x14ac:dyDescent="0.25">
      <c r="A775" t="e">
        <f t="shared" si="17"/>
        <v>#N/A</v>
      </c>
      <c r="B775" s="1" t="e">
        <f>IF(A775&lt;&gt;"",VLOOKUP(A775,'Ket qua do'!$B$5:$CE$50000,2,TRUE),"")</f>
        <v>#N/A</v>
      </c>
      <c r="C775" s="19" t="e">
        <f>IF(A775&lt;&gt;"",VLOOKUP(B775,'Ket qua do'!$C$5:$AP$50000,$C$3,TRUE)*SQRT(3)*$C$11,"")</f>
        <v>#N/A</v>
      </c>
      <c r="D775" s="21" t="e">
        <f>IF(A775&lt;&gt;"",VLOOKUP(B775,'Ket qua do'!$C$5:$AP$50000,$D$3,TRUE),"")</f>
        <v>#N/A</v>
      </c>
      <c r="E775" s="21" t="e">
        <f>IF(A775&lt;&gt;"",VLOOKUP(B775,'Ket qua do'!$C$5:$AP$50000,$E$3,TRUE)*$C$12,"")</f>
        <v>#N/A</v>
      </c>
      <c r="F775" s="21" t="e">
        <f>IF(A775&lt;&gt;"",VLOOKUP(B775,'Ket qua do'!$C$5:$AP$50000,$F$3,TRUE),"")</f>
        <v>#N/A</v>
      </c>
      <c r="G775" s="21" t="e">
        <f>IF(A775&lt;&gt;"",VLOOKUP(B775,'Ket qua do'!$C$5:$AP$50000,$G$3,TRUE),"")</f>
        <v>#N/A</v>
      </c>
      <c r="H775" s="21" t="e">
        <f>IF(A775&lt;&gt;"",VLOOKUP(B775,'Ket qua do'!$C$5:$AP$50000,$H$3,TRUE),"")</f>
        <v>#N/A</v>
      </c>
      <c r="I775" s="21" t="e">
        <f>IF(A775&lt;&gt;"",VLOOKUP(B775,'Ket qua do'!$C$5:$AP$50000,$I$3,TRUE)*$E$9/1000,"")</f>
        <v>#N/A</v>
      </c>
      <c r="J775" s="21" t="e">
        <f>IF(A775&lt;&gt;"",VLOOKUP(B775,'Ket qua do'!$C$5:$AP$50000,$J$3,TRUE)*$E$9/1000,"")</f>
        <v>#N/A</v>
      </c>
      <c r="K775" s="21" t="e">
        <f>IF(A775&lt;&gt;"",VLOOKUP(B775,'Ket qua do'!$C$5:$AP$50000,$K$3,TRUE)*$E$9/1000,"")</f>
        <v>#N/A</v>
      </c>
      <c r="L775" s="21" t="e">
        <f>IF(A775&lt;&gt;"",VLOOKUP(B775,'Ket qua do'!$C$5:$AP$50000,$L$3,TRUE),"")</f>
        <v>#N/A</v>
      </c>
    </row>
    <row r="776" spans="1:12" x14ac:dyDescent="0.25">
      <c r="A776" t="e">
        <f t="shared" si="17"/>
        <v>#N/A</v>
      </c>
      <c r="B776" s="1" t="e">
        <f>IF(A776&lt;&gt;"",VLOOKUP(A776,'Ket qua do'!$B$5:$CE$50000,2,TRUE),"")</f>
        <v>#N/A</v>
      </c>
      <c r="C776" s="19" t="e">
        <f>IF(A776&lt;&gt;"",VLOOKUP(B776,'Ket qua do'!$C$5:$AP$50000,$C$3,TRUE)*SQRT(3)*$C$11,"")</f>
        <v>#N/A</v>
      </c>
      <c r="D776" s="21" t="e">
        <f>IF(A776&lt;&gt;"",VLOOKUP(B776,'Ket qua do'!$C$5:$AP$50000,$D$3,TRUE),"")</f>
        <v>#N/A</v>
      </c>
      <c r="E776" s="21" t="e">
        <f>IF(A776&lt;&gt;"",VLOOKUP(B776,'Ket qua do'!$C$5:$AP$50000,$E$3,TRUE)*$C$12,"")</f>
        <v>#N/A</v>
      </c>
      <c r="F776" s="21" t="e">
        <f>IF(A776&lt;&gt;"",VLOOKUP(B776,'Ket qua do'!$C$5:$AP$50000,$F$3,TRUE),"")</f>
        <v>#N/A</v>
      </c>
      <c r="G776" s="21" t="e">
        <f>IF(A776&lt;&gt;"",VLOOKUP(B776,'Ket qua do'!$C$5:$AP$50000,$G$3,TRUE),"")</f>
        <v>#N/A</v>
      </c>
      <c r="H776" s="21" t="e">
        <f>IF(A776&lt;&gt;"",VLOOKUP(B776,'Ket qua do'!$C$5:$AP$50000,$H$3,TRUE),"")</f>
        <v>#N/A</v>
      </c>
      <c r="I776" s="21" t="e">
        <f>IF(A776&lt;&gt;"",VLOOKUP(B776,'Ket qua do'!$C$5:$AP$50000,$I$3,TRUE)*$E$9/1000,"")</f>
        <v>#N/A</v>
      </c>
      <c r="J776" s="21" t="e">
        <f>IF(A776&lt;&gt;"",VLOOKUP(B776,'Ket qua do'!$C$5:$AP$50000,$J$3,TRUE)*$E$9/1000,"")</f>
        <v>#N/A</v>
      </c>
      <c r="K776" s="21" t="e">
        <f>IF(A776&lt;&gt;"",VLOOKUP(B776,'Ket qua do'!$C$5:$AP$50000,$K$3,TRUE)*$E$9/1000,"")</f>
        <v>#N/A</v>
      </c>
      <c r="L776" s="21" t="e">
        <f>IF(A776&lt;&gt;"",VLOOKUP(B776,'Ket qua do'!$C$5:$AP$50000,$L$3,TRUE),"")</f>
        <v>#N/A</v>
      </c>
    </row>
    <row r="777" spans="1:12" x14ac:dyDescent="0.25">
      <c r="A777" t="e">
        <f t="shared" si="17"/>
        <v>#N/A</v>
      </c>
      <c r="B777" s="1" t="e">
        <f>IF(A777&lt;&gt;"",VLOOKUP(A777,'Ket qua do'!$B$5:$CE$50000,2,TRUE),"")</f>
        <v>#N/A</v>
      </c>
      <c r="C777" s="19" t="e">
        <f>IF(A777&lt;&gt;"",VLOOKUP(B777,'Ket qua do'!$C$5:$AP$50000,$C$3,TRUE)*SQRT(3)*$C$11,"")</f>
        <v>#N/A</v>
      </c>
      <c r="D777" s="21" t="e">
        <f>IF(A777&lt;&gt;"",VLOOKUP(B777,'Ket qua do'!$C$5:$AP$50000,$D$3,TRUE),"")</f>
        <v>#N/A</v>
      </c>
      <c r="E777" s="21" t="e">
        <f>IF(A777&lt;&gt;"",VLOOKUP(B777,'Ket qua do'!$C$5:$AP$50000,$E$3,TRUE)*$C$12,"")</f>
        <v>#N/A</v>
      </c>
      <c r="F777" s="21" t="e">
        <f>IF(A777&lt;&gt;"",VLOOKUP(B777,'Ket qua do'!$C$5:$AP$50000,$F$3,TRUE),"")</f>
        <v>#N/A</v>
      </c>
      <c r="G777" s="21" t="e">
        <f>IF(A777&lt;&gt;"",VLOOKUP(B777,'Ket qua do'!$C$5:$AP$50000,$G$3,TRUE),"")</f>
        <v>#N/A</v>
      </c>
      <c r="H777" s="21" t="e">
        <f>IF(A777&lt;&gt;"",VLOOKUP(B777,'Ket qua do'!$C$5:$AP$50000,$H$3,TRUE),"")</f>
        <v>#N/A</v>
      </c>
      <c r="I777" s="21" t="e">
        <f>IF(A777&lt;&gt;"",VLOOKUP(B777,'Ket qua do'!$C$5:$AP$50000,$I$3,TRUE)*$E$9/1000,"")</f>
        <v>#N/A</v>
      </c>
      <c r="J777" s="21" t="e">
        <f>IF(A777&lt;&gt;"",VLOOKUP(B777,'Ket qua do'!$C$5:$AP$50000,$J$3,TRUE)*$E$9/1000,"")</f>
        <v>#N/A</v>
      </c>
      <c r="K777" s="21" t="e">
        <f>IF(A777&lt;&gt;"",VLOOKUP(B777,'Ket qua do'!$C$5:$AP$50000,$K$3,TRUE)*$E$9/1000,"")</f>
        <v>#N/A</v>
      </c>
      <c r="L777" s="21" t="e">
        <f>IF(A777&lt;&gt;"",VLOOKUP(B777,'Ket qua do'!$C$5:$AP$50000,$L$3,TRUE),"")</f>
        <v>#N/A</v>
      </c>
    </row>
    <row r="778" spans="1:12" x14ac:dyDescent="0.25">
      <c r="A778" t="e">
        <f t="shared" si="17"/>
        <v>#N/A</v>
      </c>
      <c r="B778" s="1" t="e">
        <f>IF(A778&lt;&gt;"",VLOOKUP(A778,'Ket qua do'!$B$5:$CE$50000,2,TRUE),"")</f>
        <v>#N/A</v>
      </c>
      <c r="C778" s="19" t="e">
        <f>IF(A778&lt;&gt;"",VLOOKUP(B778,'Ket qua do'!$C$5:$AP$50000,$C$3,TRUE)*SQRT(3)*$C$11,"")</f>
        <v>#N/A</v>
      </c>
      <c r="D778" s="21" t="e">
        <f>IF(A778&lt;&gt;"",VLOOKUP(B778,'Ket qua do'!$C$5:$AP$50000,$D$3,TRUE),"")</f>
        <v>#N/A</v>
      </c>
      <c r="E778" s="21" t="e">
        <f>IF(A778&lt;&gt;"",VLOOKUP(B778,'Ket qua do'!$C$5:$AP$50000,$E$3,TRUE)*$C$12,"")</f>
        <v>#N/A</v>
      </c>
      <c r="F778" s="21" t="e">
        <f>IF(A778&lt;&gt;"",VLOOKUP(B778,'Ket qua do'!$C$5:$AP$50000,$F$3,TRUE),"")</f>
        <v>#N/A</v>
      </c>
      <c r="G778" s="21" t="e">
        <f>IF(A778&lt;&gt;"",VLOOKUP(B778,'Ket qua do'!$C$5:$AP$50000,$G$3,TRUE),"")</f>
        <v>#N/A</v>
      </c>
      <c r="H778" s="21" t="e">
        <f>IF(A778&lt;&gt;"",VLOOKUP(B778,'Ket qua do'!$C$5:$AP$50000,$H$3,TRUE),"")</f>
        <v>#N/A</v>
      </c>
      <c r="I778" s="21" t="e">
        <f>IF(A778&lt;&gt;"",VLOOKUP(B778,'Ket qua do'!$C$5:$AP$50000,$I$3,TRUE)*$E$9/1000,"")</f>
        <v>#N/A</v>
      </c>
      <c r="J778" s="21" t="e">
        <f>IF(A778&lt;&gt;"",VLOOKUP(B778,'Ket qua do'!$C$5:$AP$50000,$J$3,TRUE)*$E$9/1000,"")</f>
        <v>#N/A</v>
      </c>
      <c r="K778" s="21" t="e">
        <f>IF(A778&lt;&gt;"",VLOOKUP(B778,'Ket qua do'!$C$5:$AP$50000,$K$3,TRUE)*$E$9/1000,"")</f>
        <v>#N/A</v>
      </c>
      <c r="L778" s="21" t="e">
        <f>IF(A778&lt;&gt;"",VLOOKUP(B778,'Ket qua do'!$C$5:$AP$50000,$L$3,TRUE),"")</f>
        <v>#N/A</v>
      </c>
    </row>
    <row r="779" spans="1:12" x14ac:dyDescent="0.25">
      <c r="A779" t="e">
        <f t="shared" si="17"/>
        <v>#N/A</v>
      </c>
      <c r="B779" s="1" t="e">
        <f>IF(A779&lt;&gt;"",VLOOKUP(A779,'Ket qua do'!$B$5:$CE$50000,2,TRUE),"")</f>
        <v>#N/A</v>
      </c>
      <c r="C779" s="19" t="e">
        <f>IF(A779&lt;&gt;"",VLOOKUP(B779,'Ket qua do'!$C$5:$AP$50000,$C$3,TRUE)*SQRT(3)*$C$11,"")</f>
        <v>#N/A</v>
      </c>
      <c r="D779" s="21" t="e">
        <f>IF(A779&lt;&gt;"",VLOOKUP(B779,'Ket qua do'!$C$5:$AP$50000,$D$3,TRUE),"")</f>
        <v>#N/A</v>
      </c>
      <c r="E779" s="21" t="e">
        <f>IF(A779&lt;&gt;"",VLOOKUP(B779,'Ket qua do'!$C$5:$AP$50000,$E$3,TRUE)*$C$12,"")</f>
        <v>#N/A</v>
      </c>
      <c r="F779" s="21" t="e">
        <f>IF(A779&lt;&gt;"",VLOOKUP(B779,'Ket qua do'!$C$5:$AP$50000,$F$3,TRUE),"")</f>
        <v>#N/A</v>
      </c>
      <c r="G779" s="21" t="e">
        <f>IF(A779&lt;&gt;"",VLOOKUP(B779,'Ket qua do'!$C$5:$AP$50000,$G$3,TRUE),"")</f>
        <v>#N/A</v>
      </c>
      <c r="H779" s="21" t="e">
        <f>IF(A779&lt;&gt;"",VLOOKUP(B779,'Ket qua do'!$C$5:$AP$50000,$H$3,TRUE),"")</f>
        <v>#N/A</v>
      </c>
      <c r="I779" s="21" t="e">
        <f>IF(A779&lt;&gt;"",VLOOKUP(B779,'Ket qua do'!$C$5:$AP$50000,$I$3,TRUE)*$E$9/1000,"")</f>
        <v>#N/A</v>
      </c>
      <c r="J779" s="21" t="e">
        <f>IF(A779&lt;&gt;"",VLOOKUP(B779,'Ket qua do'!$C$5:$AP$50000,$J$3,TRUE)*$E$9/1000,"")</f>
        <v>#N/A</v>
      </c>
      <c r="K779" s="21" t="e">
        <f>IF(A779&lt;&gt;"",VLOOKUP(B779,'Ket qua do'!$C$5:$AP$50000,$K$3,TRUE)*$E$9/1000,"")</f>
        <v>#N/A</v>
      </c>
      <c r="L779" s="21" t="e">
        <f>IF(A779&lt;&gt;"",VLOOKUP(B779,'Ket qua do'!$C$5:$AP$50000,$L$3,TRUE),"")</f>
        <v>#N/A</v>
      </c>
    </row>
    <row r="780" spans="1:12" x14ac:dyDescent="0.25">
      <c r="A780" t="e">
        <f t="shared" si="17"/>
        <v>#N/A</v>
      </c>
      <c r="B780" s="1" t="e">
        <f>IF(A780&lt;&gt;"",VLOOKUP(A780,'Ket qua do'!$B$5:$CE$50000,2,TRUE),"")</f>
        <v>#N/A</v>
      </c>
      <c r="C780" s="19" t="e">
        <f>IF(A780&lt;&gt;"",VLOOKUP(B780,'Ket qua do'!$C$5:$AP$50000,$C$3,TRUE)*SQRT(3)*$C$11,"")</f>
        <v>#N/A</v>
      </c>
      <c r="D780" s="21" t="e">
        <f>IF(A780&lt;&gt;"",VLOOKUP(B780,'Ket qua do'!$C$5:$AP$50000,$D$3,TRUE),"")</f>
        <v>#N/A</v>
      </c>
      <c r="E780" s="21" t="e">
        <f>IF(A780&lt;&gt;"",VLOOKUP(B780,'Ket qua do'!$C$5:$AP$50000,$E$3,TRUE)*$C$12,"")</f>
        <v>#N/A</v>
      </c>
      <c r="F780" s="21" t="e">
        <f>IF(A780&lt;&gt;"",VLOOKUP(B780,'Ket qua do'!$C$5:$AP$50000,$F$3,TRUE),"")</f>
        <v>#N/A</v>
      </c>
      <c r="G780" s="21" t="e">
        <f>IF(A780&lt;&gt;"",VLOOKUP(B780,'Ket qua do'!$C$5:$AP$50000,$G$3,TRUE),"")</f>
        <v>#N/A</v>
      </c>
      <c r="H780" s="21" t="e">
        <f>IF(A780&lt;&gt;"",VLOOKUP(B780,'Ket qua do'!$C$5:$AP$50000,$H$3,TRUE),"")</f>
        <v>#N/A</v>
      </c>
      <c r="I780" s="21" t="e">
        <f>IF(A780&lt;&gt;"",VLOOKUP(B780,'Ket qua do'!$C$5:$AP$50000,$I$3,TRUE)*$E$9/1000,"")</f>
        <v>#N/A</v>
      </c>
      <c r="J780" s="21" t="e">
        <f>IF(A780&lt;&gt;"",VLOOKUP(B780,'Ket qua do'!$C$5:$AP$50000,$J$3,TRUE)*$E$9/1000,"")</f>
        <v>#N/A</v>
      </c>
      <c r="K780" s="21" t="e">
        <f>IF(A780&lt;&gt;"",VLOOKUP(B780,'Ket qua do'!$C$5:$AP$50000,$K$3,TRUE)*$E$9/1000,"")</f>
        <v>#N/A</v>
      </c>
      <c r="L780" s="21" t="e">
        <f>IF(A780&lt;&gt;"",VLOOKUP(B780,'Ket qua do'!$C$5:$AP$50000,$L$3,TRUE),"")</f>
        <v>#N/A</v>
      </c>
    </row>
    <row r="781" spans="1:12" x14ac:dyDescent="0.25">
      <c r="A781" t="e">
        <f t="shared" si="17"/>
        <v>#N/A</v>
      </c>
      <c r="B781" s="1" t="e">
        <f>IF(A781&lt;&gt;"",VLOOKUP(A781,'Ket qua do'!$B$5:$CE$50000,2,TRUE),"")</f>
        <v>#N/A</v>
      </c>
      <c r="C781" s="19" t="e">
        <f>IF(A781&lt;&gt;"",VLOOKUP(B781,'Ket qua do'!$C$5:$AP$50000,$C$3,TRUE)*SQRT(3)*$C$11,"")</f>
        <v>#N/A</v>
      </c>
      <c r="D781" s="21" t="e">
        <f>IF(A781&lt;&gt;"",VLOOKUP(B781,'Ket qua do'!$C$5:$AP$50000,$D$3,TRUE),"")</f>
        <v>#N/A</v>
      </c>
      <c r="E781" s="21" t="e">
        <f>IF(A781&lt;&gt;"",VLOOKUP(B781,'Ket qua do'!$C$5:$AP$50000,$E$3,TRUE)*$C$12,"")</f>
        <v>#N/A</v>
      </c>
      <c r="F781" s="21" t="e">
        <f>IF(A781&lt;&gt;"",VLOOKUP(B781,'Ket qua do'!$C$5:$AP$50000,$F$3,TRUE),"")</f>
        <v>#N/A</v>
      </c>
      <c r="G781" s="21" t="e">
        <f>IF(A781&lt;&gt;"",VLOOKUP(B781,'Ket qua do'!$C$5:$AP$50000,$G$3,TRUE),"")</f>
        <v>#N/A</v>
      </c>
      <c r="H781" s="21" t="e">
        <f>IF(A781&lt;&gt;"",VLOOKUP(B781,'Ket qua do'!$C$5:$AP$50000,$H$3,TRUE),"")</f>
        <v>#N/A</v>
      </c>
      <c r="I781" s="21" t="e">
        <f>IF(A781&lt;&gt;"",VLOOKUP(B781,'Ket qua do'!$C$5:$AP$50000,$I$3,TRUE)*$E$9/1000,"")</f>
        <v>#N/A</v>
      </c>
      <c r="J781" s="21" t="e">
        <f>IF(A781&lt;&gt;"",VLOOKUP(B781,'Ket qua do'!$C$5:$AP$50000,$J$3,TRUE)*$E$9/1000,"")</f>
        <v>#N/A</v>
      </c>
      <c r="K781" s="21" t="e">
        <f>IF(A781&lt;&gt;"",VLOOKUP(B781,'Ket qua do'!$C$5:$AP$50000,$K$3,TRUE)*$E$9/1000,"")</f>
        <v>#N/A</v>
      </c>
      <c r="L781" s="21" t="e">
        <f>IF(A781&lt;&gt;"",VLOOKUP(B781,'Ket qua do'!$C$5:$AP$50000,$L$3,TRUE),"")</f>
        <v>#N/A</v>
      </c>
    </row>
    <row r="782" spans="1:12" x14ac:dyDescent="0.25">
      <c r="A782" t="e">
        <f t="shared" si="17"/>
        <v>#N/A</v>
      </c>
      <c r="B782" s="1" t="e">
        <f>IF(A782&lt;&gt;"",VLOOKUP(A782,'Ket qua do'!$B$5:$CE$50000,2,TRUE),"")</f>
        <v>#N/A</v>
      </c>
      <c r="C782" s="19" t="e">
        <f>IF(A782&lt;&gt;"",VLOOKUP(B782,'Ket qua do'!$C$5:$AP$50000,$C$3,TRUE)*SQRT(3)*$C$11,"")</f>
        <v>#N/A</v>
      </c>
      <c r="D782" s="21" t="e">
        <f>IF(A782&lt;&gt;"",VLOOKUP(B782,'Ket qua do'!$C$5:$AP$50000,$D$3,TRUE),"")</f>
        <v>#N/A</v>
      </c>
      <c r="E782" s="21" t="e">
        <f>IF(A782&lt;&gt;"",VLOOKUP(B782,'Ket qua do'!$C$5:$AP$50000,$E$3,TRUE)*$C$12,"")</f>
        <v>#N/A</v>
      </c>
      <c r="F782" s="21" t="e">
        <f>IF(A782&lt;&gt;"",VLOOKUP(B782,'Ket qua do'!$C$5:$AP$50000,$F$3,TRUE),"")</f>
        <v>#N/A</v>
      </c>
      <c r="G782" s="21" t="e">
        <f>IF(A782&lt;&gt;"",VLOOKUP(B782,'Ket qua do'!$C$5:$AP$50000,$G$3,TRUE),"")</f>
        <v>#N/A</v>
      </c>
      <c r="H782" s="21" t="e">
        <f>IF(A782&lt;&gt;"",VLOOKUP(B782,'Ket qua do'!$C$5:$AP$50000,$H$3,TRUE),"")</f>
        <v>#N/A</v>
      </c>
      <c r="I782" s="21" t="e">
        <f>IF(A782&lt;&gt;"",VLOOKUP(B782,'Ket qua do'!$C$5:$AP$50000,$I$3,TRUE)*$E$9/1000,"")</f>
        <v>#N/A</v>
      </c>
      <c r="J782" s="21" t="e">
        <f>IF(A782&lt;&gt;"",VLOOKUP(B782,'Ket qua do'!$C$5:$AP$50000,$J$3,TRUE)*$E$9/1000,"")</f>
        <v>#N/A</v>
      </c>
      <c r="K782" s="21" t="e">
        <f>IF(A782&lt;&gt;"",VLOOKUP(B782,'Ket qua do'!$C$5:$AP$50000,$K$3,TRUE)*$E$9/1000,"")</f>
        <v>#N/A</v>
      </c>
      <c r="L782" s="21" t="e">
        <f>IF(A782&lt;&gt;"",VLOOKUP(B782,'Ket qua do'!$C$5:$AP$50000,$L$3,TRUE),"")</f>
        <v>#N/A</v>
      </c>
    </row>
    <row r="783" spans="1:12" x14ac:dyDescent="0.25">
      <c r="A783" t="e">
        <f t="shared" si="17"/>
        <v>#N/A</v>
      </c>
      <c r="B783" s="1" t="e">
        <f>IF(A783&lt;&gt;"",VLOOKUP(A783,'Ket qua do'!$B$5:$CE$50000,2,TRUE),"")</f>
        <v>#N/A</v>
      </c>
      <c r="C783" s="19" t="e">
        <f>IF(A783&lt;&gt;"",VLOOKUP(B783,'Ket qua do'!$C$5:$AP$50000,$C$3,TRUE)*SQRT(3)*$C$11,"")</f>
        <v>#N/A</v>
      </c>
      <c r="D783" s="21" t="e">
        <f>IF(A783&lt;&gt;"",VLOOKUP(B783,'Ket qua do'!$C$5:$AP$50000,$D$3,TRUE),"")</f>
        <v>#N/A</v>
      </c>
      <c r="E783" s="21" t="e">
        <f>IF(A783&lt;&gt;"",VLOOKUP(B783,'Ket qua do'!$C$5:$AP$50000,$E$3,TRUE)*$C$12,"")</f>
        <v>#N/A</v>
      </c>
      <c r="F783" s="21" t="e">
        <f>IF(A783&lt;&gt;"",VLOOKUP(B783,'Ket qua do'!$C$5:$AP$50000,$F$3,TRUE),"")</f>
        <v>#N/A</v>
      </c>
      <c r="G783" s="21" t="e">
        <f>IF(A783&lt;&gt;"",VLOOKUP(B783,'Ket qua do'!$C$5:$AP$50000,$G$3,TRUE),"")</f>
        <v>#N/A</v>
      </c>
      <c r="H783" s="21" t="e">
        <f>IF(A783&lt;&gt;"",VLOOKUP(B783,'Ket qua do'!$C$5:$AP$50000,$H$3,TRUE),"")</f>
        <v>#N/A</v>
      </c>
      <c r="I783" s="21" t="e">
        <f>IF(A783&lt;&gt;"",VLOOKUP(B783,'Ket qua do'!$C$5:$AP$50000,$I$3,TRUE)*$E$9/1000,"")</f>
        <v>#N/A</v>
      </c>
      <c r="J783" s="21" t="e">
        <f>IF(A783&lt;&gt;"",VLOOKUP(B783,'Ket qua do'!$C$5:$AP$50000,$J$3,TRUE)*$E$9/1000,"")</f>
        <v>#N/A</v>
      </c>
      <c r="K783" s="21" t="e">
        <f>IF(A783&lt;&gt;"",VLOOKUP(B783,'Ket qua do'!$C$5:$AP$50000,$K$3,TRUE)*$E$9/1000,"")</f>
        <v>#N/A</v>
      </c>
      <c r="L783" s="21" t="e">
        <f>IF(A783&lt;&gt;"",VLOOKUP(B783,'Ket qua do'!$C$5:$AP$50000,$L$3,TRUE),"")</f>
        <v>#N/A</v>
      </c>
    </row>
    <row r="784" spans="1:12" x14ac:dyDescent="0.25">
      <c r="A784" t="e">
        <f t="shared" si="17"/>
        <v>#N/A</v>
      </c>
      <c r="B784" s="1" t="e">
        <f>IF(A784&lt;&gt;"",VLOOKUP(A784,'Ket qua do'!$B$5:$CE$50000,2,TRUE),"")</f>
        <v>#N/A</v>
      </c>
      <c r="C784" s="19" t="e">
        <f>IF(A784&lt;&gt;"",VLOOKUP(B784,'Ket qua do'!$C$5:$AP$50000,$C$3,TRUE)*SQRT(3)*$C$11,"")</f>
        <v>#N/A</v>
      </c>
      <c r="D784" s="21" t="e">
        <f>IF(A784&lt;&gt;"",VLOOKUP(B784,'Ket qua do'!$C$5:$AP$50000,$D$3,TRUE),"")</f>
        <v>#N/A</v>
      </c>
      <c r="E784" s="21" t="e">
        <f>IF(A784&lt;&gt;"",VLOOKUP(B784,'Ket qua do'!$C$5:$AP$50000,$E$3,TRUE)*$C$12,"")</f>
        <v>#N/A</v>
      </c>
      <c r="F784" s="21" t="e">
        <f>IF(A784&lt;&gt;"",VLOOKUP(B784,'Ket qua do'!$C$5:$AP$50000,$F$3,TRUE),"")</f>
        <v>#N/A</v>
      </c>
      <c r="G784" s="21" t="e">
        <f>IF(A784&lt;&gt;"",VLOOKUP(B784,'Ket qua do'!$C$5:$AP$50000,$G$3,TRUE),"")</f>
        <v>#N/A</v>
      </c>
      <c r="H784" s="21" t="e">
        <f>IF(A784&lt;&gt;"",VLOOKUP(B784,'Ket qua do'!$C$5:$AP$50000,$H$3,TRUE),"")</f>
        <v>#N/A</v>
      </c>
      <c r="I784" s="21" t="e">
        <f>IF(A784&lt;&gt;"",VLOOKUP(B784,'Ket qua do'!$C$5:$AP$50000,$I$3,TRUE)*$E$9/1000,"")</f>
        <v>#N/A</v>
      </c>
      <c r="J784" s="21" t="e">
        <f>IF(A784&lt;&gt;"",VLOOKUP(B784,'Ket qua do'!$C$5:$AP$50000,$J$3,TRUE)*$E$9/1000,"")</f>
        <v>#N/A</v>
      </c>
      <c r="K784" s="21" t="e">
        <f>IF(A784&lt;&gt;"",VLOOKUP(B784,'Ket qua do'!$C$5:$AP$50000,$K$3,TRUE)*$E$9/1000,"")</f>
        <v>#N/A</v>
      </c>
      <c r="L784" s="21" t="e">
        <f>IF(A784&lt;&gt;"",VLOOKUP(B784,'Ket qua do'!$C$5:$AP$50000,$L$3,TRUE),"")</f>
        <v>#N/A</v>
      </c>
    </row>
    <row r="785" spans="1:12" x14ac:dyDescent="0.25">
      <c r="A785" t="e">
        <f t="shared" si="17"/>
        <v>#N/A</v>
      </c>
      <c r="B785" s="1" t="e">
        <f>IF(A785&lt;&gt;"",VLOOKUP(A785,'Ket qua do'!$B$5:$CE$50000,2,TRUE),"")</f>
        <v>#N/A</v>
      </c>
      <c r="C785" s="19" t="e">
        <f>IF(A785&lt;&gt;"",VLOOKUP(B785,'Ket qua do'!$C$5:$AP$50000,$C$3,TRUE)*SQRT(3)*$C$11,"")</f>
        <v>#N/A</v>
      </c>
      <c r="D785" s="21" t="e">
        <f>IF(A785&lt;&gt;"",VLOOKUP(B785,'Ket qua do'!$C$5:$AP$50000,$D$3,TRUE),"")</f>
        <v>#N/A</v>
      </c>
      <c r="E785" s="21" t="e">
        <f>IF(A785&lt;&gt;"",VLOOKUP(B785,'Ket qua do'!$C$5:$AP$50000,$E$3,TRUE)*$C$12,"")</f>
        <v>#N/A</v>
      </c>
      <c r="F785" s="21" t="e">
        <f>IF(A785&lt;&gt;"",VLOOKUP(B785,'Ket qua do'!$C$5:$AP$50000,$F$3,TRUE),"")</f>
        <v>#N/A</v>
      </c>
      <c r="G785" s="21" t="e">
        <f>IF(A785&lt;&gt;"",VLOOKUP(B785,'Ket qua do'!$C$5:$AP$50000,$G$3,TRUE),"")</f>
        <v>#N/A</v>
      </c>
      <c r="H785" s="21" t="e">
        <f>IF(A785&lt;&gt;"",VLOOKUP(B785,'Ket qua do'!$C$5:$AP$50000,$H$3,TRUE),"")</f>
        <v>#N/A</v>
      </c>
      <c r="I785" s="21" t="e">
        <f>IF(A785&lt;&gt;"",VLOOKUP(B785,'Ket qua do'!$C$5:$AP$50000,$I$3,TRUE)*$E$9/1000,"")</f>
        <v>#N/A</v>
      </c>
      <c r="J785" s="21" t="e">
        <f>IF(A785&lt;&gt;"",VLOOKUP(B785,'Ket qua do'!$C$5:$AP$50000,$J$3,TRUE)*$E$9/1000,"")</f>
        <v>#N/A</v>
      </c>
      <c r="K785" s="21" t="e">
        <f>IF(A785&lt;&gt;"",VLOOKUP(B785,'Ket qua do'!$C$5:$AP$50000,$K$3,TRUE)*$E$9/1000,"")</f>
        <v>#N/A</v>
      </c>
      <c r="L785" s="21" t="e">
        <f>IF(A785&lt;&gt;"",VLOOKUP(B785,'Ket qua do'!$C$5:$AP$50000,$L$3,TRUE),"")</f>
        <v>#N/A</v>
      </c>
    </row>
    <row r="786" spans="1:12" x14ac:dyDescent="0.25">
      <c r="A786" t="e">
        <f t="shared" si="17"/>
        <v>#N/A</v>
      </c>
      <c r="B786" s="1" t="e">
        <f>IF(A786&lt;&gt;"",VLOOKUP(A786,'Ket qua do'!$B$5:$CE$50000,2,TRUE),"")</f>
        <v>#N/A</v>
      </c>
      <c r="C786" s="19" t="e">
        <f>IF(A786&lt;&gt;"",VLOOKUP(B786,'Ket qua do'!$C$5:$AP$50000,$C$3,TRUE)*SQRT(3)*$C$11,"")</f>
        <v>#N/A</v>
      </c>
      <c r="D786" s="21" t="e">
        <f>IF(A786&lt;&gt;"",VLOOKUP(B786,'Ket qua do'!$C$5:$AP$50000,$D$3,TRUE),"")</f>
        <v>#N/A</v>
      </c>
      <c r="E786" s="21" t="e">
        <f>IF(A786&lt;&gt;"",VLOOKUP(B786,'Ket qua do'!$C$5:$AP$50000,$E$3,TRUE)*$C$12,"")</f>
        <v>#N/A</v>
      </c>
      <c r="F786" s="21" t="e">
        <f>IF(A786&lt;&gt;"",VLOOKUP(B786,'Ket qua do'!$C$5:$AP$50000,$F$3,TRUE),"")</f>
        <v>#N/A</v>
      </c>
      <c r="G786" s="21" t="e">
        <f>IF(A786&lt;&gt;"",VLOOKUP(B786,'Ket qua do'!$C$5:$AP$50000,$G$3,TRUE),"")</f>
        <v>#N/A</v>
      </c>
      <c r="H786" s="21" t="e">
        <f>IF(A786&lt;&gt;"",VLOOKUP(B786,'Ket qua do'!$C$5:$AP$50000,$H$3,TRUE),"")</f>
        <v>#N/A</v>
      </c>
      <c r="I786" s="21" t="e">
        <f>IF(A786&lt;&gt;"",VLOOKUP(B786,'Ket qua do'!$C$5:$AP$50000,$I$3,TRUE)*$E$9/1000,"")</f>
        <v>#N/A</v>
      </c>
      <c r="J786" s="21" t="e">
        <f>IF(A786&lt;&gt;"",VLOOKUP(B786,'Ket qua do'!$C$5:$AP$50000,$J$3,TRUE)*$E$9/1000,"")</f>
        <v>#N/A</v>
      </c>
      <c r="K786" s="21" t="e">
        <f>IF(A786&lt;&gt;"",VLOOKUP(B786,'Ket qua do'!$C$5:$AP$50000,$K$3,TRUE)*$E$9/1000,"")</f>
        <v>#N/A</v>
      </c>
      <c r="L786" s="21" t="e">
        <f>IF(A786&lt;&gt;"",VLOOKUP(B786,'Ket qua do'!$C$5:$AP$50000,$L$3,TRUE),"")</f>
        <v>#N/A</v>
      </c>
    </row>
    <row r="787" spans="1:12" x14ac:dyDescent="0.25">
      <c r="A787" t="e">
        <f t="shared" si="17"/>
        <v>#N/A</v>
      </c>
      <c r="B787" s="1" t="e">
        <f>IF(A787&lt;&gt;"",VLOOKUP(A787,'Ket qua do'!$B$5:$CE$50000,2,TRUE),"")</f>
        <v>#N/A</v>
      </c>
      <c r="C787" s="19" t="e">
        <f>IF(A787&lt;&gt;"",VLOOKUP(B787,'Ket qua do'!$C$5:$AP$50000,$C$3,TRUE)*SQRT(3)*$C$11,"")</f>
        <v>#N/A</v>
      </c>
      <c r="D787" s="21" t="e">
        <f>IF(A787&lt;&gt;"",VLOOKUP(B787,'Ket qua do'!$C$5:$AP$50000,$D$3,TRUE),"")</f>
        <v>#N/A</v>
      </c>
      <c r="E787" s="21" t="e">
        <f>IF(A787&lt;&gt;"",VLOOKUP(B787,'Ket qua do'!$C$5:$AP$50000,$E$3,TRUE)*$C$12,"")</f>
        <v>#N/A</v>
      </c>
      <c r="F787" s="21" t="e">
        <f>IF(A787&lt;&gt;"",VLOOKUP(B787,'Ket qua do'!$C$5:$AP$50000,$F$3,TRUE),"")</f>
        <v>#N/A</v>
      </c>
      <c r="G787" s="21" t="e">
        <f>IF(A787&lt;&gt;"",VLOOKUP(B787,'Ket qua do'!$C$5:$AP$50000,$G$3,TRUE),"")</f>
        <v>#N/A</v>
      </c>
      <c r="H787" s="21" t="e">
        <f>IF(A787&lt;&gt;"",VLOOKUP(B787,'Ket qua do'!$C$5:$AP$50000,$H$3,TRUE),"")</f>
        <v>#N/A</v>
      </c>
      <c r="I787" s="21" t="e">
        <f>IF(A787&lt;&gt;"",VLOOKUP(B787,'Ket qua do'!$C$5:$AP$50000,$I$3,TRUE)*$E$9/1000,"")</f>
        <v>#N/A</v>
      </c>
      <c r="J787" s="21" t="e">
        <f>IF(A787&lt;&gt;"",VLOOKUP(B787,'Ket qua do'!$C$5:$AP$50000,$J$3,TRUE)*$E$9/1000,"")</f>
        <v>#N/A</v>
      </c>
      <c r="K787" s="21" t="e">
        <f>IF(A787&lt;&gt;"",VLOOKUP(B787,'Ket qua do'!$C$5:$AP$50000,$K$3,TRUE)*$E$9/1000,"")</f>
        <v>#N/A</v>
      </c>
      <c r="L787" s="21" t="e">
        <f>IF(A787&lt;&gt;"",VLOOKUP(B787,'Ket qua do'!$C$5:$AP$50000,$L$3,TRUE),"")</f>
        <v>#N/A</v>
      </c>
    </row>
    <row r="788" spans="1:12" x14ac:dyDescent="0.25">
      <c r="A788" t="e">
        <f t="shared" si="17"/>
        <v>#N/A</v>
      </c>
      <c r="B788" s="1" t="e">
        <f>IF(A788&lt;&gt;"",VLOOKUP(A788,'Ket qua do'!$B$5:$CE$50000,2,TRUE),"")</f>
        <v>#N/A</v>
      </c>
      <c r="C788" s="19" t="e">
        <f>IF(A788&lt;&gt;"",VLOOKUP(B788,'Ket qua do'!$C$5:$AP$50000,$C$3,TRUE)*SQRT(3)*$C$11,"")</f>
        <v>#N/A</v>
      </c>
      <c r="D788" s="21" t="e">
        <f>IF(A788&lt;&gt;"",VLOOKUP(B788,'Ket qua do'!$C$5:$AP$50000,$D$3,TRUE),"")</f>
        <v>#N/A</v>
      </c>
      <c r="E788" s="21" t="e">
        <f>IF(A788&lt;&gt;"",VLOOKUP(B788,'Ket qua do'!$C$5:$AP$50000,$E$3,TRUE)*$C$12,"")</f>
        <v>#N/A</v>
      </c>
      <c r="F788" s="21" t="e">
        <f>IF(A788&lt;&gt;"",VLOOKUP(B788,'Ket qua do'!$C$5:$AP$50000,$F$3,TRUE),"")</f>
        <v>#N/A</v>
      </c>
      <c r="G788" s="21" t="e">
        <f>IF(A788&lt;&gt;"",VLOOKUP(B788,'Ket qua do'!$C$5:$AP$50000,$G$3,TRUE),"")</f>
        <v>#N/A</v>
      </c>
      <c r="H788" s="21" t="e">
        <f>IF(A788&lt;&gt;"",VLOOKUP(B788,'Ket qua do'!$C$5:$AP$50000,$H$3,TRUE),"")</f>
        <v>#N/A</v>
      </c>
      <c r="I788" s="21" t="e">
        <f>IF(A788&lt;&gt;"",VLOOKUP(B788,'Ket qua do'!$C$5:$AP$50000,$I$3,TRUE)*$E$9/1000,"")</f>
        <v>#N/A</v>
      </c>
      <c r="J788" s="21" t="e">
        <f>IF(A788&lt;&gt;"",VLOOKUP(B788,'Ket qua do'!$C$5:$AP$50000,$J$3,TRUE)*$E$9/1000,"")</f>
        <v>#N/A</v>
      </c>
      <c r="K788" s="21" t="e">
        <f>IF(A788&lt;&gt;"",VLOOKUP(B788,'Ket qua do'!$C$5:$AP$50000,$K$3,TRUE)*$E$9/1000,"")</f>
        <v>#N/A</v>
      </c>
      <c r="L788" s="21" t="e">
        <f>IF(A788&lt;&gt;"",VLOOKUP(B788,'Ket qua do'!$C$5:$AP$50000,$L$3,TRUE),"")</f>
        <v>#N/A</v>
      </c>
    </row>
    <row r="789" spans="1:12" x14ac:dyDescent="0.25">
      <c r="A789" t="e">
        <f t="shared" si="17"/>
        <v>#N/A</v>
      </c>
      <c r="B789" s="1" t="e">
        <f>IF(A789&lt;&gt;"",VLOOKUP(A789,'Ket qua do'!$B$5:$CE$50000,2,TRUE),"")</f>
        <v>#N/A</v>
      </c>
      <c r="C789" s="19" t="e">
        <f>IF(A789&lt;&gt;"",VLOOKUP(B789,'Ket qua do'!$C$5:$AP$50000,$C$3,TRUE)*SQRT(3)*$C$11,"")</f>
        <v>#N/A</v>
      </c>
      <c r="D789" s="21" t="e">
        <f>IF(A789&lt;&gt;"",VLOOKUP(B789,'Ket qua do'!$C$5:$AP$50000,$D$3,TRUE),"")</f>
        <v>#N/A</v>
      </c>
      <c r="E789" s="21" t="e">
        <f>IF(A789&lt;&gt;"",VLOOKUP(B789,'Ket qua do'!$C$5:$AP$50000,$E$3,TRUE)*$C$12,"")</f>
        <v>#N/A</v>
      </c>
      <c r="F789" s="21" t="e">
        <f>IF(A789&lt;&gt;"",VLOOKUP(B789,'Ket qua do'!$C$5:$AP$50000,$F$3,TRUE),"")</f>
        <v>#N/A</v>
      </c>
      <c r="G789" s="21" t="e">
        <f>IF(A789&lt;&gt;"",VLOOKUP(B789,'Ket qua do'!$C$5:$AP$50000,$G$3,TRUE),"")</f>
        <v>#N/A</v>
      </c>
      <c r="H789" s="21" t="e">
        <f>IF(A789&lt;&gt;"",VLOOKUP(B789,'Ket qua do'!$C$5:$AP$50000,$H$3,TRUE),"")</f>
        <v>#N/A</v>
      </c>
      <c r="I789" s="21" t="e">
        <f>IF(A789&lt;&gt;"",VLOOKUP(B789,'Ket qua do'!$C$5:$AP$50000,$I$3,TRUE)*$E$9/1000,"")</f>
        <v>#N/A</v>
      </c>
      <c r="J789" s="21" t="e">
        <f>IF(A789&lt;&gt;"",VLOOKUP(B789,'Ket qua do'!$C$5:$AP$50000,$J$3,TRUE)*$E$9/1000,"")</f>
        <v>#N/A</v>
      </c>
      <c r="K789" s="21" t="e">
        <f>IF(A789&lt;&gt;"",VLOOKUP(B789,'Ket qua do'!$C$5:$AP$50000,$K$3,TRUE)*$E$9/1000,"")</f>
        <v>#N/A</v>
      </c>
      <c r="L789" s="21" t="e">
        <f>IF(A789&lt;&gt;"",VLOOKUP(B789,'Ket qua do'!$C$5:$AP$50000,$L$3,TRUE),"")</f>
        <v>#N/A</v>
      </c>
    </row>
    <row r="790" spans="1:12" x14ac:dyDescent="0.25">
      <c r="A790" t="e">
        <f t="shared" si="17"/>
        <v>#N/A</v>
      </c>
      <c r="B790" s="1" t="e">
        <f>IF(A790&lt;&gt;"",VLOOKUP(A790,'Ket qua do'!$B$5:$CE$50000,2,TRUE),"")</f>
        <v>#N/A</v>
      </c>
      <c r="C790" s="19" t="e">
        <f>IF(A790&lt;&gt;"",VLOOKUP(B790,'Ket qua do'!$C$5:$AP$50000,$C$3,TRUE)*SQRT(3)*$C$11,"")</f>
        <v>#N/A</v>
      </c>
      <c r="D790" s="21" t="e">
        <f>IF(A790&lt;&gt;"",VLOOKUP(B790,'Ket qua do'!$C$5:$AP$50000,$D$3,TRUE),"")</f>
        <v>#N/A</v>
      </c>
      <c r="E790" s="21" t="e">
        <f>IF(A790&lt;&gt;"",VLOOKUP(B790,'Ket qua do'!$C$5:$AP$50000,$E$3,TRUE)*$C$12,"")</f>
        <v>#N/A</v>
      </c>
      <c r="F790" s="21" t="e">
        <f>IF(A790&lt;&gt;"",VLOOKUP(B790,'Ket qua do'!$C$5:$AP$50000,$F$3,TRUE),"")</f>
        <v>#N/A</v>
      </c>
      <c r="G790" s="21" t="e">
        <f>IF(A790&lt;&gt;"",VLOOKUP(B790,'Ket qua do'!$C$5:$AP$50000,$G$3,TRUE),"")</f>
        <v>#N/A</v>
      </c>
      <c r="H790" s="21" t="e">
        <f>IF(A790&lt;&gt;"",VLOOKUP(B790,'Ket qua do'!$C$5:$AP$50000,$H$3,TRUE),"")</f>
        <v>#N/A</v>
      </c>
      <c r="I790" s="21" t="e">
        <f>IF(A790&lt;&gt;"",VLOOKUP(B790,'Ket qua do'!$C$5:$AP$50000,$I$3,TRUE)*$E$9/1000,"")</f>
        <v>#N/A</v>
      </c>
      <c r="J790" s="21" t="e">
        <f>IF(A790&lt;&gt;"",VLOOKUP(B790,'Ket qua do'!$C$5:$AP$50000,$J$3,TRUE)*$E$9/1000,"")</f>
        <v>#N/A</v>
      </c>
      <c r="K790" s="21" t="e">
        <f>IF(A790&lt;&gt;"",VLOOKUP(B790,'Ket qua do'!$C$5:$AP$50000,$K$3,TRUE)*$E$9/1000,"")</f>
        <v>#N/A</v>
      </c>
      <c r="L790" s="21" t="e">
        <f>IF(A790&lt;&gt;"",VLOOKUP(B790,'Ket qua do'!$C$5:$AP$50000,$L$3,TRUE),"")</f>
        <v>#N/A</v>
      </c>
    </row>
    <row r="791" spans="1:12" x14ac:dyDescent="0.25">
      <c r="A791" t="e">
        <f t="shared" si="17"/>
        <v>#N/A</v>
      </c>
      <c r="B791" s="1" t="e">
        <f>IF(A791&lt;&gt;"",VLOOKUP(A791,'Ket qua do'!$B$5:$CE$50000,2,TRUE),"")</f>
        <v>#N/A</v>
      </c>
      <c r="C791" s="19" t="e">
        <f>IF(A791&lt;&gt;"",VLOOKUP(B791,'Ket qua do'!$C$5:$AP$50000,$C$3,TRUE)*SQRT(3)*$C$11,"")</f>
        <v>#N/A</v>
      </c>
      <c r="D791" s="21" t="e">
        <f>IF(A791&lt;&gt;"",VLOOKUP(B791,'Ket qua do'!$C$5:$AP$50000,$D$3,TRUE),"")</f>
        <v>#N/A</v>
      </c>
      <c r="E791" s="21" t="e">
        <f>IF(A791&lt;&gt;"",VLOOKUP(B791,'Ket qua do'!$C$5:$AP$50000,$E$3,TRUE)*$C$12,"")</f>
        <v>#N/A</v>
      </c>
      <c r="F791" s="21" t="e">
        <f>IF(A791&lt;&gt;"",VLOOKUP(B791,'Ket qua do'!$C$5:$AP$50000,$F$3,TRUE),"")</f>
        <v>#N/A</v>
      </c>
      <c r="G791" s="21" t="e">
        <f>IF(A791&lt;&gt;"",VLOOKUP(B791,'Ket qua do'!$C$5:$AP$50000,$G$3,TRUE),"")</f>
        <v>#N/A</v>
      </c>
      <c r="H791" s="21" t="e">
        <f>IF(A791&lt;&gt;"",VLOOKUP(B791,'Ket qua do'!$C$5:$AP$50000,$H$3,TRUE),"")</f>
        <v>#N/A</v>
      </c>
      <c r="I791" s="21" t="e">
        <f>IF(A791&lt;&gt;"",VLOOKUP(B791,'Ket qua do'!$C$5:$AP$50000,$I$3,TRUE)*$E$9/1000,"")</f>
        <v>#N/A</v>
      </c>
      <c r="J791" s="21" t="e">
        <f>IF(A791&lt;&gt;"",VLOOKUP(B791,'Ket qua do'!$C$5:$AP$50000,$J$3,TRUE)*$E$9/1000,"")</f>
        <v>#N/A</v>
      </c>
      <c r="K791" s="21" t="e">
        <f>IF(A791&lt;&gt;"",VLOOKUP(B791,'Ket qua do'!$C$5:$AP$50000,$K$3,TRUE)*$E$9/1000,"")</f>
        <v>#N/A</v>
      </c>
      <c r="L791" s="21" t="e">
        <f>IF(A791&lt;&gt;"",VLOOKUP(B791,'Ket qua do'!$C$5:$AP$50000,$L$3,TRUE),"")</f>
        <v>#N/A</v>
      </c>
    </row>
    <row r="792" spans="1:12" x14ac:dyDescent="0.25">
      <c r="A792" t="e">
        <f t="shared" si="17"/>
        <v>#N/A</v>
      </c>
      <c r="B792" s="1" t="e">
        <f>IF(A792&lt;&gt;"",VLOOKUP(A792,'Ket qua do'!$B$5:$CE$50000,2,TRUE),"")</f>
        <v>#N/A</v>
      </c>
      <c r="C792" s="19" t="e">
        <f>IF(A792&lt;&gt;"",VLOOKUP(B792,'Ket qua do'!$C$5:$AP$50000,$C$3,TRUE)*SQRT(3)*$C$11,"")</f>
        <v>#N/A</v>
      </c>
      <c r="D792" s="21" t="e">
        <f>IF(A792&lt;&gt;"",VLOOKUP(B792,'Ket qua do'!$C$5:$AP$50000,$D$3,TRUE),"")</f>
        <v>#N/A</v>
      </c>
      <c r="E792" s="21" t="e">
        <f>IF(A792&lt;&gt;"",VLOOKUP(B792,'Ket qua do'!$C$5:$AP$50000,$E$3,TRUE)*$C$12,"")</f>
        <v>#N/A</v>
      </c>
      <c r="F792" s="21" t="e">
        <f>IF(A792&lt;&gt;"",VLOOKUP(B792,'Ket qua do'!$C$5:$AP$50000,$F$3,TRUE),"")</f>
        <v>#N/A</v>
      </c>
      <c r="G792" s="21" t="e">
        <f>IF(A792&lt;&gt;"",VLOOKUP(B792,'Ket qua do'!$C$5:$AP$50000,$G$3,TRUE),"")</f>
        <v>#N/A</v>
      </c>
      <c r="H792" s="21" t="e">
        <f>IF(A792&lt;&gt;"",VLOOKUP(B792,'Ket qua do'!$C$5:$AP$50000,$H$3,TRUE),"")</f>
        <v>#N/A</v>
      </c>
      <c r="I792" s="21" t="e">
        <f>IF(A792&lt;&gt;"",VLOOKUP(B792,'Ket qua do'!$C$5:$AP$50000,$I$3,TRUE)*$E$9/1000,"")</f>
        <v>#N/A</v>
      </c>
      <c r="J792" s="21" t="e">
        <f>IF(A792&lt;&gt;"",VLOOKUP(B792,'Ket qua do'!$C$5:$AP$50000,$J$3,TRUE)*$E$9/1000,"")</f>
        <v>#N/A</v>
      </c>
      <c r="K792" s="21" t="e">
        <f>IF(A792&lt;&gt;"",VLOOKUP(B792,'Ket qua do'!$C$5:$AP$50000,$K$3,TRUE)*$E$9/1000,"")</f>
        <v>#N/A</v>
      </c>
      <c r="L792" s="21" t="e">
        <f>IF(A792&lt;&gt;"",VLOOKUP(B792,'Ket qua do'!$C$5:$AP$50000,$L$3,TRUE),"")</f>
        <v>#N/A</v>
      </c>
    </row>
    <row r="793" spans="1:12" x14ac:dyDescent="0.25">
      <c r="A793" t="e">
        <f t="shared" si="17"/>
        <v>#N/A</v>
      </c>
      <c r="B793" s="1" t="e">
        <f>IF(A793&lt;&gt;"",VLOOKUP(A793,'Ket qua do'!$B$5:$CE$50000,2,TRUE),"")</f>
        <v>#N/A</v>
      </c>
      <c r="C793" s="19" t="e">
        <f>IF(A793&lt;&gt;"",VLOOKUP(B793,'Ket qua do'!$C$5:$AP$50000,$C$3,TRUE)*SQRT(3)*$C$11,"")</f>
        <v>#N/A</v>
      </c>
      <c r="D793" s="21" t="e">
        <f>IF(A793&lt;&gt;"",VLOOKUP(B793,'Ket qua do'!$C$5:$AP$50000,$D$3,TRUE),"")</f>
        <v>#N/A</v>
      </c>
      <c r="E793" s="21" t="e">
        <f>IF(A793&lt;&gt;"",VLOOKUP(B793,'Ket qua do'!$C$5:$AP$50000,$E$3,TRUE)*$C$12,"")</f>
        <v>#N/A</v>
      </c>
      <c r="F793" s="21" t="e">
        <f>IF(A793&lt;&gt;"",VLOOKUP(B793,'Ket qua do'!$C$5:$AP$50000,$F$3,TRUE),"")</f>
        <v>#N/A</v>
      </c>
      <c r="G793" s="21" t="e">
        <f>IF(A793&lt;&gt;"",VLOOKUP(B793,'Ket qua do'!$C$5:$AP$50000,$G$3,TRUE),"")</f>
        <v>#N/A</v>
      </c>
      <c r="H793" s="21" t="e">
        <f>IF(A793&lt;&gt;"",VLOOKUP(B793,'Ket qua do'!$C$5:$AP$50000,$H$3,TRUE),"")</f>
        <v>#N/A</v>
      </c>
      <c r="I793" s="21" t="e">
        <f>IF(A793&lt;&gt;"",VLOOKUP(B793,'Ket qua do'!$C$5:$AP$50000,$I$3,TRUE)*$E$9/1000,"")</f>
        <v>#N/A</v>
      </c>
      <c r="J793" s="21" t="e">
        <f>IF(A793&lt;&gt;"",VLOOKUP(B793,'Ket qua do'!$C$5:$AP$50000,$J$3,TRUE)*$E$9/1000,"")</f>
        <v>#N/A</v>
      </c>
      <c r="K793" s="21" t="e">
        <f>IF(A793&lt;&gt;"",VLOOKUP(B793,'Ket qua do'!$C$5:$AP$50000,$K$3,TRUE)*$E$9/1000,"")</f>
        <v>#N/A</v>
      </c>
      <c r="L793" s="21" t="e">
        <f>IF(A793&lt;&gt;"",VLOOKUP(B793,'Ket qua do'!$C$5:$AP$50000,$L$3,TRUE),"")</f>
        <v>#N/A</v>
      </c>
    </row>
    <row r="794" spans="1:12" x14ac:dyDescent="0.25">
      <c r="A794" t="e">
        <f t="shared" ref="A794:A857" si="18">IF(A793&lt;$E$8,A793+1,"")</f>
        <v>#N/A</v>
      </c>
      <c r="B794" s="1" t="e">
        <f>IF(A794&lt;&gt;"",VLOOKUP(A794,'Ket qua do'!$B$5:$CE$50000,2,TRUE),"")</f>
        <v>#N/A</v>
      </c>
      <c r="C794" s="19" t="e">
        <f>IF(A794&lt;&gt;"",VLOOKUP(B794,'Ket qua do'!$C$5:$AP$50000,$C$3,TRUE)*SQRT(3)*$C$11,"")</f>
        <v>#N/A</v>
      </c>
      <c r="D794" s="21" t="e">
        <f>IF(A794&lt;&gt;"",VLOOKUP(B794,'Ket qua do'!$C$5:$AP$50000,$D$3,TRUE),"")</f>
        <v>#N/A</v>
      </c>
      <c r="E794" s="21" t="e">
        <f>IF(A794&lt;&gt;"",VLOOKUP(B794,'Ket qua do'!$C$5:$AP$50000,$E$3,TRUE)*$C$12,"")</f>
        <v>#N/A</v>
      </c>
      <c r="F794" s="21" t="e">
        <f>IF(A794&lt;&gt;"",VLOOKUP(B794,'Ket qua do'!$C$5:$AP$50000,$F$3,TRUE),"")</f>
        <v>#N/A</v>
      </c>
      <c r="G794" s="21" t="e">
        <f>IF(A794&lt;&gt;"",VLOOKUP(B794,'Ket qua do'!$C$5:$AP$50000,$G$3,TRUE),"")</f>
        <v>#N/A</v>
      </c>
      <c r="H794" s="21" t="e">
        <f>IF(A794&lt;&gt;"",VLOOKUP(B794,'Ket qua do'!$C$5:$AP$50000,$H$3,TRUE),"")</f>
        <v>#N/A</v>
      </c>
      <c r="I794" s="21" t="e">
        <f>IF(A794&lt;&gt;"",VLOOKUP(B794,'Ket qua do'!$C$5:$AP$50000,$I$3,TRUE)*$E$9/1000,"")</f>
        <v>#N/A</v>
      </c>
      <c r="J794" s="21" t="e">
        <f>IF(A794&lt;&gt;"",VLOOKUP(B794,'Ket qua do'!$C$5:$AP$50000,$J$3,TRUE)*$E$9/1000,"")</f>
        <v>#N/A</v>
      </c>
      <c r="K794" s="21" t="e">
        <f>IF(A794&lt;&gt;"",VLOOKUP(B794,'Ket qua do'!$C$5:$AP$50000,$K$3,TRUE)*$E$9/1000,"")</f>
        <v>#N/A</v>
      </c>
      <c r="L794" s="21" t="e">
        <f>IF(A794&lt;&gt;"",VLOOKUP(B794,'Ket qua do'!$C$5:$AP$50000,$L$3,TRUE),"")</f>
        <v>#N/A</v>
      </c>
    </row>
    <row r="795" spans="1:12" x14ac:dyDescent="0.25">
      <c r="A795" t="e">
        <f t="shared" si="18"/>
        <v>#N/A</v>
      </c>
      <c r="B795" s="1" t="e">
        <f>IF(A795&lt;&gt;"",VLOOKUP(A795,'Ket qua do'!$B$5:$CE$50000,2,TRUE),"")</f>
        <v>#N/A</v>
      </c>
      <c r="C795" s="19" t="e">
        <f>IF(A795&lt;&gt;"",VLOOKUP(B795,'Ket qua do'!$C$5:$AP$50000,$C$3,TRUE)*SQRT(3)*$C$11,"")</f>
        <v>#N/A</v>
      </c>
      <c r="D795" s="21" t="e">
        <f>IF(A795&lt;&gt;"",VLOOKUP(B795,'Ket qua do'!$C$5:$AP$50000,$D$3,TRUE),"")</f>
        <v>#N/A</v>
      </c>
      <c r="E795" s="21" t="e">
        <f>IF(A795&lt;&gt;"",VLOOKUP(B795,'Ket qua do'!$C$5:$AP$50000,$E$3,TRUE)*$C$12,"")</f>
        <v>#N/A</v>
      </c>
      <c r="F795" s="21" t="e">
        <f>IF(A795&lt;&gt;"",VLOOKUP(B795,'Ket qua do'!$C$5:$AP$50000,$F$3,TRUE),"")</f>
        <v>#N/A</v>
      </c>
      <c r="G795" s="21" t="e">
        <f>IF(A795&lt;&gt;"",VLOOKUP(B795,'Ket qua do'!$C$5:$AP$50000,$G$3,TRUE),"")</f>
        <v>#N/A</v>
      </c>
      <c r="H795" s="21" t="e">
        <f>IF(A795&lt;&gt;"",VLOOKUP(B795,'Ket qua do'!$C$5:$AP$50000,$H$3,TRUE),"")</f>
        <v>#N/A</v>
      </c>
      <c r="I795" s="21" t="e">
        <f>IF(A795&lt;&gt;"",VLOOKUP(B795,'Ket qua do'!$C$5:$AP$50000,$I$3,TRUE)*$E$9/1000,"")</f>
        <v>#N/A</v>
      </c>
      <c r="J795" s="21" t="e">
        <f>IF(A795&lt;&gt;"",VLOOKUP(B795,'Ket qua do'!$C$5:$AP$50000,$J$3,TRUE)*$E$9/1000,"")</f>
        <v>#N/A</v>
      </c>
      <c r="K795" s="21" t="e">
        <f>IF(A795&lt;&gt;"",VLOOKUP(B795,'Ket qua do'!$C$5:$AP$50000,$K$3,TRUE)*$E$9/1000,"")</f>
        <v>#N/A</v>
      </c>
      <c r="L795" s="21" t="e">
        <f>IF(A795&lt;&gt;"",VLOOKUP(B795,'Ket qua do'!$C$5:$AP$50000,$L$3,TRUE),"")</f>
        <v>#N/A</v>
      </c>
    </row>
    <row r="796" spans="1:12" x14ac:dyDescent="0.25">
      <c r="A796" t="e">
        <f t="shared" si="18"/>
        <v>#N/A</v>
      </c>
      <c r="B796" s="1" t="e">
        <f>IF(A796&lt;&gt;"",VLOOKUP(A796,'Ket qua do'!$B$5:$CE$50000,2,TRUE),"")</f>
        <v>#N/A</v>
      </c>
      <c r="C796" s="19" t="e">
        <f>IF(A796&lt;&gt;"",VLOOKUP(B796,'Ket qua do'!$C$5:$AP$50000,$C$3,TRUE)*SQRT(3)*$C$11,"")</f>
        <v>#N/A</v>
      </c>
      <c r="D796" s="21" t="e">
        <f>IF(A796&lt;&gt;"",VLOOKUP(B796,'Ket qua do'!$C$5:$AP$50000,$D$3,TRUE),"")</f>
        <v>#N/A</v>
      </c>
      <c r="E796" s="21" t="e">
        <f>IF(A796&lt;&gt;"",VLOOKUP(B796,'Ket qua do'!$C$5:$AP$50000,$E$3,TRUE)*$C$12,"")</f>
        <v>#N/A</v>
      </c>
      <c r="F796" s="21" t="e">
        <f>IF(A796&lt;&gt;"",VLOOKUP(B796,'Ket qua do'!$C$5:$AP$50000,$F$3,TRUE),"")</f>
        <v>#N/A</v>
      </c>
      <c r="G796" s="21" t="e">
        <f>IF(A796&lt;&gt;"",VLOOKUP(B796,'Ket qua do'!$C$5:$AP$50000,$G$3,TRUE),"")</f>
        <v>#N/A</v>
      </c>
      <c r="H796" s="21" t="e">
        <f>IF(A796&lt;&gt;"",VLOOKUP(B796,'Ket qua do'!$C$5:$AP$50000,$H$3,TRUE),"")</f>
        <v>#N/A</v>
      </c>
      <c r="I796" s="21" t="e">
        <f>IF(A796&lt;&gt;"",VLOOKUP(B796,'Ket qua do'!$C$5:$AP$50000,$I$3,TRUE)*$E$9/1000,"")</f>
        <v>#N/A</v>
      </c>
      <c r="J796" s="21" t="e">
        <f>IF(A796&lt;&gt;"",VLOOKUP(B796,'Ket qua do'!$C$5:$AP$50000,$J$3,TRUE)*$E$9/1000,"")</f>
        <v>#N/A</v>
      </c>
      <c r="K796" s="21" t="e">
        <f>IF(A796&lt;&gt;"",VLOOKUP(B796,'Ket qua do'!$C$5:$AP$50000,$K$3,TRUE)*$E$9/1000,"")</f>
        <v>#N/A</v>
      </c>
      <c r="L796" s="21" t="e">
        <f>IF(A796&lt;&gt;"",VLOOKUP(B796,'Ket qua do'!$C$5:$AP$50000,$L$3,TRUE),"")</f>
        <v>#N/A</v>
      </c>
    </row>
    <row r="797" spans="1:12" x14ac:dyDescent="0.25">
      <c r="A797" t="e">
        <f t="shared" si="18"/>
        <v>#N/A</v>
      </c>
      <c r="B797" s="1" t="e">
        <f>IF(A797&lt;&gt;"",VLOOKUP(A797,'Ket qua do'!$B$5:$CE$50000,2,TRUE),"")</f>
        <v>#N/A</v>
      </c>
      <c r="C797" s="19" t="e">
        <f>IF(A797&lt;&gt;"",VLOOKUP(B797,'Ket qua do'!$C$5:$AP$50000,$C$3,TRUE)*SQRT(3)*$C$11,"")</f>
        <v>#N/A</v>
      </c>
      <c r="D797" s="21" t="e">
        <f>IF(A797&lt;&gt;"",VLOOKUP(B797,'Ket qua do'!$C$5:$AP$50000,$D$3,TRUE),"")</f>
        <v>#N/A</v>
      </c>
      <c r="E797" s="21" t="e">
        <f>IF(A797&lt;&gt;"",VLOOKUP(B797,'Ket qua do'!$C$5:$AP$50000,$E$3,TRUE)*$C$12,"")</f>
        <v>#N/A</v>
      </c>
      <c r="F797" s="21" t="e">
        <f>IF(A797&lt;&gt;"",VLOOKUP(B797,'Ket qua do'!$C$5:$AP$50000,$F$3,TRUE),"")</f>
        <v>#N/A</v>
      </c>
      <c r="G797" s="21" t="e">
        <f>IF(A797&lt;&gt;"",VLOOKUP(B797,'Ket qua do'!$C$5:$AP$50000,$G$3,TRUE),"")</f>
        <v>#N/A</v>
      </c>
      <c r="H797" s="21" t="e">
        <f>IF(A797&lt;&gt;"",VLOOKUP(B797,'Ket qua do'!$C$5:$AP$50000,$H$3,TRUE),"")</f>
        <v>#N/A</v>
      </c>
      <c r="I797" s="21" t="e">
        <f>IF(A797&lt;&gt;"",VLOOKUP(B797,'Ket qua do'!$C$5:$AP$50000,$I$3,TRUE)*$E$9/1000,"")</f>
        <v>#N/A</v>
      </c>
      <c r="J797" s="21" t="e">
        <f>IF(A797&lt;&gt;"",VLOOKUP(B797,'Ket qua do'!$C$5:$AP$50000,$J$3,TRUE)*$E$9/1000,"")</f>
        <v>#N/A</v>
      </c>
      <c r="K797" s="21" t="e">
        <f>IF(A797&lt;&gt;"",VLOOKUP(B797,'Ket qua do'!$C$5:$AP$50000,$K$3,TRUE)*$E$9/1000,"")</f>
        <v>#N/A</v>
      </c>
      <c r="L797" s="21" t="e">
        <f>IF(A797&lt;&gt;"",VLOOKUP(B797,'Ket qua do'!$C$5:$AP$50000,$L$3,TRUE),"")</f>
        <v>#N/A</v>
      </c>
    </row>
    <row r="798" spans="1:12" x14ac:dyDescent="0.25">
      <c r="A798" t="e">
        <f t="shared" si="18"/>
        <v>#N/A</v>
      </c>
      <c r="B798" s="1" t="e">
        <f>IF(A798&lt;&gt;"",VLOOKUP(A798,'Ket qua do'!$B$5:$CE$50000,2,TRUE),"")</f>
        <v>#N/A</v>
      </c>
      <c r="C798" s="19" t="e">
        <f>IF(A798&lt;&gt;"",VLOOKUP(B798,'Ket qua do'!$C$5:$AP$50000,$C$3,TRUE)*SQRT(3)*$C$11,"")</f>
        <v>#N/A</v>
      </c>
      <c r="D798" s="21" t="e">
        <f>IF(A798&lt;&gt;"",VLOOKUP(B798,'Ket qua do'!$C$5:$AP$50000,$D$3,TRUE),"")</f>
        <v>#N/A</v>
      </c>
      <c r="E798" s="21" t="e">
        <f>IF(A798&lt;&gt;"",VLOOKUP(B798,'Ket qua do'!$C$5:$AP$50000,$E$3,TRUE)*$C$12,"")</f>
        <v>#N/A</v>
      </c>
      <c r="F798" s="21" t="e">
        <f>IF(A798&lt;&gt;"",VLOOKUP(B798,'Ket qua do'!$C$5:$AP$50000,$F$3,TRUE),"")</f>
        <v>#N/A</v>
      </c>
      <c r="G798" s="21" t="e">
        <f>IF(A798&lt;&gt;"",VLOOKUP(B798,'Ket qua do'!$C$5:$AP$50000,$G$3,TRUE),"")</f>
        <v>#N/A</v>
      </c>
      <c r="H798" s="21" t="e">
        <f>IF(A798&lt;&gt;"",VLOOKUP(B798,'Ket qua do'!$C$5:$AP$50000,$H$3,TRUE),"")</f>
        <v>#N/A</v>
      </c>
      <c r="I798" s="21" t="e">
        <f>IF(A798&lt;&gt;"",VLOOKUP(B798,'Ket qua do'!$C$5:$AP$50000,$I$3,TRUE)*$E$9/1000,"")</f>
        <v>#N/A</v>
      </c>
      <c r="J798" s="21" t="e">
        <f>IF(A798&lt;&gt;"",VLOOKUP(B798,'Ket qua do'!$C$5:$AP$50000,$J$3,TRUE)*$E$9/1000,"")</f>
        <v>#N/A</v>
      </c>
      <c r="K798" s="21" t="e">
        <f>IF(A798&lt;&gt;"",VLOOKUP(B798,'Ket qua do'!$C$5:$AP$50000,$K$3,TRUE)*$E$9/1000,"")</f>
        <v>#N/A</v>
      </c>
      <c r="L798" s="21" t="e">
        <f>IF(A798&lt;&gt;"",VLOOKUP(B798,'Ket qua do'!$C$5:$AP$50000,$L$3,TRUE),"")</f>
        <v>#N/A</v>
      </c>
    </row>
    <row r="799" spans="1:12" x14ac:dyDescent="0.25">
      <c r="A799" t="e">
        <f t="shared" si="18"/>
        <v>#N/A</v>
      </c>
      <c r="B799" s="1" t="e">
        <f>IF(A799&lt;&gt;"",VLOOKUP(A799,'Ket qua do'!$B$5:$CE$50000,2,TRUE),"")</f>
        <v>#N/A</v>
      </c>
      <c r="C799" s="19" t="e">
        <f>IF(A799&lt;&gt;"",VLOOKUP(B799,'Ket qua do'!$C$5:$AP$50000,$C$3,TRUE)*SQRT(3)*$C$11,"")</f>
        <v>#N/A</v>
      </c>
      <c r="D799" s="21" t="e">
        <f>IF(A799&lt;&gt;"",VLOOKUP(B799,'Ket qua do'!$C$5:$AP$50000,$D$3,TRUE),"")</f>
        <v>#N/A</v>
      </c>
      <c r="E799" s="21" t="e">
        <f>IF(A799&lt;&gt;"",VLOOKUP(B799,'Ket qua do'!$C$5:$AP$50000,$E$3,TRUE)*$C$12,"")</f>
        <v>#N/A</v>
      </c>
      <c r="F799" s="21" t="e">
        <f>IF(A799&lt;&gt;"",VLOOKUP(B799,'Ket qua do'!$C$5:$AP$50000,$F$3,TRUE),"")</f>
        <v>#N/A</v>
      </c>
      <c r="G799" s="21" t="e">
        <f>IF(A799&lt;&gt;"",VLOOKUP(B799,'Ket qua do'!$C$5:$AP$50000,$G$3,TRUE),"")</f>
        <v>#N/A</v>
      </c>
      <c r="H799" s="21" t="e">
        <f>IF(A799&lt;&gt;"",VLOOKUP(B799,'Ket qua do'!$C$5:$AP$50000,$H$3,TRUE),"")</f>
        <v>#N/A</v>
      </c>
      <c r="I799" s="21" t="e">
        <f>IF(A799&lt;&gt;"",VLOOKUP(B799,'Ket qua do'!$C$5:$AP$50000,$I$3,TRUE)*$E$9/1000,"")</f>
        <v>#N/A</v>
      </c>
      <c r="J799" s="21" t="e">
        <f>IF(A799&lt;&gt;"",VLOOKUP(B799,'Ket qua do'!$C$5:$AP$50000,$J$3,TRUE)*$E$9/1000,"")</f>
        <v>#N/A</v>
      </c>
      <c r="K799" s="21" t="e">
        <f>IF(A799&lt;&gt;"",VLOOKUP(B799,'Ket qua do'!$C$5:$AP$50000,$K$3,TRUE)*$E$9/1000,"")</f>
        <v>#N/A</v>
      </c>
      <c r="L799" s="21" t="e">
        <f>IF(A799&lt;&gt;"",VLOOKUP(B799,'Ket qua do'!$C$5:$AP$50000,$L$3,TRUE),"")</f>
        <v>#N/A</v>
      </c>
    </row>
    <row r="800" spans="1:12" x14ac:dyDescent="0.25">
      <c r="A800" t="e">
        <f t="shared" si="18"/>
        <v>#N/A</v>
      </c>
      <c r="B800" s="1" t="e">
        <f>IF(A800&lt;&gt;"",VLOOKUP(A800,'Ket qua do'!$B$5:$CE$50000,2,TRUE),"")</f>
        <v>#N/A</v>
      </c>
      <c r="C800" s="19" t="e">
        <f>IF(A800&lt;&gt;"",VLOOKUP(B800,'Ket qua do'!$C$5:$AP$50000,$C$3,TRUE)*SQRT(3)*$C$11,"")</f>
        <v>#N/A</v>
      </c>
      <c r="D800" s="21" t="e">
        <f>IF(A800&lt;&gt;"",VLOOKUP(B800,'Ket qua do'!$C$5:$AP$50000,$D$3,TRUE),"")</f>
        <v>#N/A</v>
      </c>
      <c r="E800" s="21" t="e">
        <f>IF(A800&lt;&gt;"",VLOOKUP(B800,'Ket qua do'!$C$5:$AP$50000,$E$3,TRUE)*$C$12,"")</f>
        <v>#N/A</v>
      </c>
      <c r="F800" s="21" t="e">
        <f>IF(A800&lt;&gt;"",VLOOKUP(B800,'Ket qua do'!$C$5:$AP$50000,$F$3,TRUE),"")</f>
        <v>#N/A</v>
      </c>
      <c r="G800" s="21" t="e">
        <f>IF(A800&lt;&gt;"",VLOOKUP(B800,'Ket qua do'!$C$5:$AP$50000,$G$3,TRUE),"")</f>
        <v>#N/A</v>
      </c>
      <c r="H800" s="21" t="e">
        <f>IF(A800&lt;&gt;"",VLOOKUP(B800,'Ket qua do'!$C$5:$AP$50000,$H$3,TRUE),"")</f>
        <v>#N/A</v>
      </c>
      <c r="I800" s="21" t="e">
        <f>IF(A800&lt;&gt;"",VLOOKUP(B800,'Ket qua do'!$C$5:$AP$50000,$I$3,TRUE)*$E$9/1000,"")</f>
        <v>#N/A</v>
      </c>
      <c r="J800" s="21" t="e">
        <f>IF(A800&lt;&gt;"",VLOOKUP(B800,'Ket qua do'!$C$5:$AP$50000,$J$3,TRUE)*$E$9/1000,"")</f>
        <v>#N/A</v>
      </c>
      <c r="K800" s="21" t="e">
        <f>IF(A800&lt;&gt;"",VLOOKUP(B800,'Ket qua do'!$C$5:$AP$50000,$K$3,TRUE)*$E$9/1000,"")</f>
        <v>#N/A</v>
      </c>
      <c r="L800" s="21" t="e">
        <f>IF(A800&lt;&gt;"",VLOOKUP(B800,'Ket qua do'!$C$5:$AP$50000,$L$3,TRUE),"")</f>
        <v>#N/A</v>
      </c>
    </row>
    <row r="801" spans="1:12" x14ac:dyDescent="0.25">
      <c r="A801" t="e">
        <f t="shared" si="18"/>
        <v>#N/A</v>
      </c>
      <c r="B801" s="1" t="e">
        <f>IF(A801&lt;&gt;"",VLOOKUP(A801,'Ket qua do'!$B$5:$CE$50000,2,TRUE),"")</f>
        <v>#N/A</v>
      </c>
      <c r="C801" s="19" t="e">
        <f>IF(A801&lt;&gt;"",VLOOKUP(B801,'Ket qua do'!$C$5:$AP$50000,$C$3,TRUE)*SQRT(3)*$C$11,"")</f>
        <v>#N/A</v>
      </c>
      <c r="D801" s="21" t="e">
        <f>IF(A801&lt;&gt;"",VLOOKUP(B801,'Ket qua do'!$C$5:$AP$50000,$D$3,TRUE),"")</f>
        <v>#N/A</v>
      </c>
      <c r="E801" s="21" t="e">
        <f>IF(A801&lt;&gt;"",VLOOKUP(B801,'Ket qua do'!$C$5:$AP$50000,$E$3,TRUE)*$C$12,"")</f>
        <v>#N/A</v>
      </c>
      <c r="F801" s="21" t="e">
        <f>IF(A801&lt;&gt;"",VLOOKUP(B801,'Ket qua do'!$C$5:$AP$50000,$F$3,TRUE),"")</f>
        <v>#N/A</v>
      </c>
      <c r="G801" s="21" t="e">
        <f>IF(A801&lt;&gt;"",VLOOKUP(B801,'Ket qua do'!$C$5:$AP$50000,$G$3,TRUE),"")</f>
        <v>#N/A</v>
      </c>
      <c r="H801" s="21" t="e">
        <f>IF(A801&lt;&gt;"",VLOOKUP(B801,'Ket qua do'!$C$5:$AP$50000,$H$3,TRUE),"")</f>
        <v>#N/A</v>
      </c>
      <c r="I801" s="21" t="e">
        <f>IF(A801&lt;&gt;"",VLOOKUP(B801,'Ket qua do'!$C$5:$AP$50000,$I$3,TRUE)*$E$9/1000,"")</f>
        <v>#N/A</v>
      </c>
      <c r="J801" s="21" t="e">
        <f>IF(A801&lt;&gt;"",VLOOKUP(B801,'Ket qua do'!$C$5:$AP$50000,$J$3,TRUE)*$E$9/1000,"")</f>
        <v>#N/A</v>
      </c>
      <c r="K801" s="21" t="e">
        <f>IF(A801&lt;&gt;"",VLOOKUP(B801,'Ket qua do'!$C$5:$AP$50000,$K$3,TRUE)*$E$9/1000,"")</f>
        <v>#N/A</v>
      </c>
      <c r="L801" s="21" t="e">
        <f>IF(A801&lt;&gt;"",VLOOKUP(B801,'Ket qua do'!$C$5:$AP$50000,$L$3,TRUE),"")</f>
        <v>#N/A</v>
      </c>
    </row>
    <row r="802" spans="1:12" x14ac:dyDescent="0.25">
      <c r="A802" t="e">
        <f t="shared" si="18"/>
        <v>#N/A</v>
      </c>
      <c r="B802" s="1" t="e">
        <f>IF(A802&lt;&gt;"",VLOOKUP(A802,'Ket qua do'!$B$5:$CE$50000,2,TRUE),"")</f>
        <v>#N/A</v>
      </c>
      <c r="C802" s="19" t="e">
        <f>IF(A802&lt;&gt;"",VLOOKUP(B802,'Ket qua do'!$C$5:$AP$50000,$C$3,TRUE)*SQRT(3)*$C$11,"")</f>
        <v>#N/A</v>
      </c>
      <c r="D802" s="21" t="e">
        <f>IF(A802&lt;&gt;"",VLOOKUP(B802,'Ket qua do'!$C$5:$AP$50000,$D$3,TRUE),"")</f>
        <v>#N/A</v>
      </c>
      <c r="E802" s="21" t="e">
        <f>IF(A802&lt;&gt;"",VLOOKUP(B802,'Ket qua do'!$C$5:$AP$50000,$E$3,TRUE)*$C$12,"")</f>
        <v>#N/A</v>
      </c>
      <c r="F802" s="21" t="e">
        <f>IF(A802&lt;&gt;"",VLOOKUP(B802,'Ket qua do'!$C$5:$AP$50000,$F$3,TRUE),"")</f>
        <v>#N/A</v>
      </c>
      <c r="G802" s="21" t="e">
        <f>IF(A802&lt;&gt;"",VLOOKUP(B802,'Ket qua do'!$C$5:$AP$50000,$G$3,TRUE),"")</f>
        <v>#N/A</v>
      </c>
      <c r="H802" s="21" t="e">
        <f>IF(A802&lt;&gt;"",VLOOKUP(B802,'Ket qua do'!$C$5:$AP$50000,$H$3,TRUE),"")</f>
        <v>#N/A</v>
      </c>
      <c r="I802" s="21" t="e">
        <f>IF(A802&lt;&gt;"",VLOOKUP(B802,'Ket qua do'!$C$5:$AP$50000,$I$3,TRUE)*$E$9/1000,"")</f>
        <v>#N/A</v>
      </c>
      <c r="J802" s="21" t="e">
        <f>IF(A802&lt;&gt;"",VLOOKUP(B802,'Ket qua do'!$C$5:$AP$50000,$J$3,TRUE)*$E$9/1000,"")</f>
        <v>#N/A</v>
      </c>
      <c r="K802" s="21" t="e">
        <f>IF(A802&lt;&gt;"",VLOOKUP(B802,'Ket qua do'!$C$5:$AP$50000,$K$3,TRUE)*$E$9/1000,"")</f>
        <v>#N/A</v>
      </c>
      <c r="L802" s="21" t="e">
        <f>IF(A802&lt;&gt;"",VLOOKUP(B802,'Ket qua do'!$C$5:$AP$50000,$L$3,TRUE),"")</f>
        <v>#N/A</v>
      </c>
    </row>
    <row r="803" spans="1:12" x14ac:dyDescent="0.25">
      <c r="A803" t="e">
        <f t="shared" si="18"/>
        <v>#N/A</v>
      </c>
      <c r="B803" s="1" t="e">
        <f>IF(A803&lt;&gt;"",VLOOKUP(A803,'Ket qua do'!$B$5:$CE$50000,2,TRUE),"")</f>
        <v>#N/A</v>
      </c>
      <c r="C803" s="19" t="e">
        <f>IF(A803&lt;&gt;"",VLOOKUP(B803,'Ket qua do'!$C$5:$AP$50000,$C$3,TRUE)*SQRT(3)*$C$11,"")</f>
        <v>#N/A</v>
      </c>
      <c r="D803" s="21" t="e">
        <f>IF(A803&lt;&gt;"",VLOOKUP(B803,'Ket qua do'!$C$5:$AP$50000,$D$3,TRUE),"")</f>
        <v>#N/A</v>
      </c>
      <c r="E803" s="21" t="e">
        <f>IF(A803&lt;&gt;"",VLOOKUP(B803,'Ket qua do'!$C$5:$AP$50000,$E$3,TRUE)*$C$12,"")</f>
        <v>#N/A</v>
      </c>
      <c r="F803" s="21" t="e">
        <f>IF(A803&lt;&gt;"",VLOOKUP(B803,'Ket qua do'!$C$5:$AP$50000,$F$3,TRUE),"")</f>
        <v>#N/A</v>
      </c>
      <c r="G803" s="21" t="e">
        <f>IF(A803&lt;&gt;"",VLOOKUP(B803,'Ket qua do'!$C$5:$AP$50000,$G$3,TRUE),"")</f>
        <v>#N/A</v>
      </c>
      <c r="H803" s="21" t="e">
        <f>IF(A803&lt;&gt;"",VLOOKUP(B803,'Ket qua do'!$C$5:$AP$50000,$H$3,TRUE),"")</f>
        <v>#N/A</v>
      </c>
      <c r="I803" s="21" t="e">
        <f>IF(A803&lt;&gt;"",VLOOKUP(B803,'Ket qua do'!$C$5:$AP$50000,$I$3,TRUE)*$E$9/1000,"")</f>
        <v>#N/A</v>
      </c>
      <c r="J803" s="21" t="e">
        <f>IF(A803&lt;&gt;"",VLOOKUP(B803,'Ket qua do'!$C$5:$AP$50000,$J$3,TRUE)*$E$9/1000,"")</f>
        <v>#N/A</v>
      </c>
      <c r="K803" s="21" t="e">
        <f>IF(A803&lt;&gt;"",VLOOKUP(B803,'Ket qua do'!$C$5:$AP$50000,$K$3,TRUE)*$E$9/1000,"")</f>
        <v>#N/A</v>
      </c>
      <c r="L803" s="21" t="e">
        <f>IF(A803&lt;&gt;"",VLOOKUP(B803,'Ket qua do'!$C$5:$AP$50000,$L$3,TRUE),"")</f>
        <v>#N/A</v>
      </c>
    </row>
    <row r="804" spans="1:12" x14ac:dyDescent="0.25">
      <c r="A804" t="e">
        <f t="shared" si="18"/>
        <v>#N/A</v>
      </c>
      <c r="B804" s="1" t="e">
        <f>IF(A804&lt;&gt;"",VLOOKUP(A804,'Ket qua do'!$B$5:$CE$50000,2,TRUE),"")</f>
        <v>#N/A</v>
      </c>
      <c r="C804" s="19" t="e">
        <f>IF(A804&lt;&gt;"",VLOOKUP(B804,'Ket qua do'!$C$5:$AP$50000,$C$3,TRUE)*SQRT(3)*$C$11,"")</f>
        <v>#N/A</v>
      </c>
      <c r="D804" s="21" t="e">
        <f>IF(A804&lt;&gt;"",VLOOKUP(B804,'Ket qua do'!$C$5:$AP$50000,$D$3,TRUE),"")</f>
        <v>#N/A</v>
      </c>
      <c r="E804" s="21" t="e">
        <f>IF(A804&lt;&gt;"",VLOOKUP(B804,'Ket qua do'!$C$5:$AP$50000,$E$3,TRUE)*$C$12,"")</f>
        <v>#N/A</v>
      </c>
      <c r="F804" s="21" t="e">
        <f>IF(A804&lt;&gt;"",VLOOKUP(B804,'Ket qua do'!$C$5:$AP$50000,$F$3,TRUE),"")</f>
        <v>#N/A</v>
      </c>
      <c r="G804" s="21" t="e">
        <f>IF(A804&lt;&gt;"",VLOOKUP(B804,'Ket qua do'!$C$5:$AP$50000,$G$3,TRUE),"")</f>
        <v>#N/A</v>
      </c>
      <c r="H804" s="21" t="e">
        <f>IF(A804&lt;&gt;"",VLOOKUP(B804,'Ket qua do'!$C$5:$AP$50000,$H$3,TRUE),"")</f>
        <v>#N/A</v>
      </c>
      <c r="I804" s="21" t="e">
        <f>IF(A804&lt;&gt;"",VLOOKUP(B804,'Ket qua do'!$C$5:$AP$50000,$I$3,TRUE)*$E$9/1000,"")</f>
        <v>#N/A</v>
      </c>
      <c r="J804" s="21" t="e">
        <f>IF(A804&lt;&gt;"",VLOOKUP(B804,'Ket qua do'!$C$5:$AP$50000,$J$3,TRUE)*$E$9/1000,"")</f>
        <v>#N/A</v>
      </c>
      <c r="K804" s="21" t="e">
        <f>IF(A804&lt;&gt;"",VLOOKUP(B804,'Ket qua do'!$C$5:$AP$50000,$K$3,TRUE)*$E$9/1000,"")</f>
        <v>#N/A</v>
      </c>
      <c r="L804" s="21" t="e">
        <f>IF(A804&lt;&gt;"",VLOOKUP(B804,'Ket qua do'!$C$5:$AP$50000,$L$3,TRUE),"")</f>
        <v>#N/A</v>
      </c>
    </row>
    <row r="805" spans="1:12" x14ac:dyDescent="0.25">
      <c r="A805" t="e">
        <f t="shared" si="18"/>
        <v>#N/A</v>
      </c>
      <c r="B805" s="1" t="e">
        <f>IF(A805&lt;&gt;"",VLOOKUP(A805,'Ket qua do'!$B$5:$CE$50000,2,TRUE),"")</f>
        <v>#N/A</v>
      </c>
      <c r="C805" s="19" t="e">
        <f>IF(A805&lt;&gt;"",VLOOKUP(B805,'Ket qua do'!$C$5:$AP$50000,$C$3,TRUE)*SQRT(3)*$C$11,"")</f>
        <v>#N/A</v>
      </c>
      <c r="D805" s="21" t="e">
        <f>IF(A805&lt;&gt;"",VLOOKUP(B805,'Ket qua do'!$C$5:$AP$50000,$D$3,TRUE),"")</f>
        <v>#N/A</v>
      </c>
      <c r="E805" s="21" t="e">
        <f>IF(A805&lt;&gt;"",VLOOKUP(B805,'Ket qua do'!$C$5:$AP$50000,$E$3,TRUE)*$C$12,"")</f>
        <v>#N/A</v>
      </c>
      <c r="F805" s="21" t="e">
        <f>IF(A805&lt;&gt;"",VLOOKUP(B805,'Ket qua do'!$C$5:$AP$50000,$F$3,TRUE),"")</f>
        <v>#N/A</v>
      </c>
      <c r="G805" s="21" t="e">
        <f>IF(A805&lt;&gt;"",VLOOKUP(B805,'Ket qua do'!$C$5:$AP$50000,$G$3,TRUE),"")</f>
        <v>#N/A</v>
      </c>
      <c r="H805" s="21" t="e">
        <f>IF(A805&lt;&gt;"",VLOOKUP(B805,'Ket qua do'!$C$5:$AP$50000,$H$3,TRUE),"")</f>
        <v>#N/A</v>
      </c>
      <c r="I805" s="21" t="e">
        <f>IF(A805&lt;&gt;"",VLOOKUP(B805,'Ket qua do'!$C$5:$AP$50000,$I$3,TRUE)*$E$9/1000,"")</f>
        <v>#N/A</v>
      </c>
      <c r="J805" s="21" t="e">
        <f>IF(A805&lt;&gt;"",VLOOKUP(B805,'Ket qua do'!$C$5:$AP$50000,$J$3,TRUE)*$E$9/1000,"")</f>
        <v>#N/A</v>
      </c>
      <c r="K805" s="21" t="e">
        <f>IF(A805&lt;&gt;"",VLOOKUP(B805,'Ket qua do'!$C$5:$AP$50000,$K$3,TRUE)*$E$9/1000,"")</f>
        <v>#N/A</v>
      </c>
      <c r="L805" s="21" t="e">
        <f>IF(A805&lt;&gt;"",VLOOKUP(B805,'Ket qua do'!$C$5:$AP$50000,$L$3,TRUE),"")</f>
        <v>#N/A</v>
      </c>
    </row>
    <row r="806" spans="1:12" x14ac:dyDescent="0.25">
      <c r="A806" t="e">
        <f t="shared" si="18"/>
        <v>#N/A</v>
      </c>
      <c r="B806" s="1" t="e">
        <f>IF(A806&lt;&gt;"",VLOOKUP(A806,'Ket qua do'!$B$5:$CE$50000,2,TRUE),"")</f>
        <v>#N/A</v>
      </c>
      <c r="C806" s="19" t="e">
        <f>IF(A806&lt;&gt;"",VLOOKUP(B806,'Ket qua do'!$C$5:$AP$50000,$C$3,TRUE)*SQRT(3)*$C$11,"")</f>
        <v>#N/A</v>
      </c>
      <c r="D806" s="21" t="e">
        <f>IF(A806&lt;&gt;"",VLOOKUP(B806,'Ket qua do'!$C$5:$AP$50000,$D$3,TRUE),"")</f>
        <v>#N/A</v>
      </c>
      <c r="E806" s="21" t="e">
        <f>IF(A806&lt;&gt;"",VLOOKUP(B806,'Ket qua do'!$C$5:$AP$50000,$E$3,TRUE)*$C$12,"")</f>
        <v>#N/A</v>
      </c>
      <c r="F806" s="21" t="e">
        <f>IF(A806&lt;&gt;"",VLOOKUP(B806,'Ket qua do'!$C$5:$AP$50000,$F$3,TRUE),"")</f>
        <v>#N/A</v>
      </c>
      <c r="G806" s="21" t="e">
        <f>IF(A806&lt;&gt;"",VLOOKUP(B806,'Ket qua do'!$C$5:$AP$50000,$G$3,TRUE),"")</f>
        <v>#N/A</v>
      </c>
      <c r="H806" s="21" t="e">
        <f>IF(A806&lt;&gt;"",VLOOKUP(B806,'Ket qua do'!$C$5:$AP$50000,$H$3,TRUE),"")</f>
        <v>#N/A</v>
      </c>
      <c r="I806" s="21" t="e">
        <f>IF(A806&lt;&gt;"",VLOOKUP(B806,'Ket qua do'!$C$5:$AP$50000,$I$3,TRUE)*$E$9/1000,"")</f>
        <v>#N/A</v>
      </c>
      <c r="J806" s="21" t="e">
        <f>IF(A806&lt;&gt;"",VLOOKUP(B806,'Ket qua do'!$C$5:$AP$50000,$J$3,TRUE)*$E$9/1000,"")</f>
        <v>#N/A</v>
      </c>
      <c r="K806" s="21" t="e">
        <f>IF(A806&lt;&gt;"",VLOOKUP(B806,'Ket qua do'!$C$5:$AP$50000,$K$3,TRUE)*$E$9/1000,"")</f>
        <v>#N/A</v>
      </c>
      <c r="L806" s="21" t="e">
        <f>IF(A806&lt;&gt;"",VLOOKUP(B806,'Ket qua do'!$C$5:$AP$50000,$L$3,TRUE),"")</f>
        <v>#N/A</v>
      </c>
    </row>
    <row r="807" spans="1:12" x14ac:dyDescent="0.25">
      <c r="A807" t="e">
        <f t="shared" si="18"/>
        <v>#N/A</v>
      </c>
      <c r="B807" s="1" t="e">
        <f>IF(A807&lt;&gt;"",VLOOKUP(A807,'Ket qua do'!$B$5:$CE$50000,2,TRUE),"")</f>
        <v>#N/A</v>
      </c>
      <c r="C807" s="19" t="e">
        <f>IF(A807&lt;&gt;"",VLOOKUP(B807,'Ket qua do'!$C$5:$AP$50000,$C$3,TRUE)*SQRT(3)*$C$11,"")</f>
        <v>#N/A</v>
      </c>
      <c r="D807" s="21" t="e">
        <f>IF(A807&lt;&gt;"",VLOOKUP(B807,'Ket qua do'!$C$5:$AP$50000,$D$3,TRUE),"")</f>
        <v>#N/A</v>
      </c>
      <c r="E807" s="21" t="e">
        <f>IF(A807&lt;&gt;"",VLOOKUP(B807,'Ket qua do'!$C$5:$AP$50000,$E$3,TRUE)*$C$12,"")</f>
        <v>#N/A</v>
      </c>
      <c r="F807" s="21" t="e">
        <f>IF(A807&lt;&gt;"",VLOOKUP(B807,'Ket qua do'!$C$5:$AP$50000,$F$3,TRUE),"")</f>
        <v>#N/A</v>
      </c>
      <c r="G807" s="21" t="e">
        <f>IF(A807&lt;&gt;"",VLOOKUP(B807,'Ket qua do'!$C$5:$AP$50000,$G$3,TRUE),"")</f>
        <v>#N/A</v>
      </c>
      <c r="H807" s="21" t="e">
        <f>IF(A807&lt;&gt;"",VLOOKUP(B807,'Ket qua do'!$C$5:$AP$50000,$H$3,TRUE),"")</f>
        <v>#N/A</v>
      </c>
      <c r="I807" s="21" t="e">
        <f>IF(A807&lt;&gt;"",VLOOKUP(B807,'Ket qua do'!$C$5:$AP$50000,$I$3,TRUE)*$E$9/1000,"")</f>
        <v>#N/A</v>
      </c>
      <c r="J807" s="21" t="e">
        <f>IF(A807&lt;&gt;"",VLOOKUP(B807,'Ket qua do'!$C$5:$AP$50000,$J$3,TRUE)*$E$9/1000,"")</f>
        <v>#N/A</v>
      </c>
      <c r="K807" s="21" t="e">
        <f>IF(A807&lt;&gt;"",VLOOKUP(B807,'Ket qua do'!$C$5:$AP$50000,$K$3,TRUE)*$E$9/1000,"")</f>
        <v>#N/A</v>
      </c>
      <c r="L807" s="21" t="e">
        <f>IF(A807&lt;&gt;"",VLOOKUP(B807,'Ket qua do'!$C$5:$AP$50000,$L$3,TRUE),"")</f>
        <v>#N/A</v>
      </c>
    </row>
    <row r="808" spans="1:12" x14ac:dyDescent="0.25">
      <c r="A808" t="e">
        <f t="shared" si="18"/>
        <v>#N/A</v>
      </c>
      <c r="B808" s="1" t="e">
        <f>IF(A808&lt;&gt;"",VLOOKUP(A808,'Ket qua do'!$B$5:$CE$50000,2,TRUE),"")</f>
        <v>#N/A</v>
      </c>
      <c r="C808" s="19" t="e">
        <f>IF(A808&lt;&gt;"",VLOOKUP(B808,'Ket qua do'!$C$5:$AP$50000,$C$3,TRUE)*SQRT(3)*$C$11,"")</f>
        <v>#N/A</v>
      </c>
      <c r="D808" s="21" t="e">
        <f>IF(A808&lt;&gt;"",VLOOKUP(B808,'Ket qua do'!$C$5:$AP$50000,$D$3,TRUE),"")</f>
        <v>#N/A</v>
      </c>
      <c r="E808" s="21" t="e">
        <f>IF(A808&lt;&gt;"",VLOOKUP(B808,'Ket qua do'!$C$5:$AP$50000,$E$3,TRUE)*$C$12,"")</f>
        <v>#N/A</v>
      </c>
      <c r="F808" s="21" t="e">
        <f>IF(A808&lt;&gt;"",VLOOKUP(B808,'Ket qua do'!$C$5:$AP$50000,$F$3,TRUE),"")</f>
        <v>#N/A</v>
      </c>
      <c r="G808" s="21" t="e">
        <f>IF(A808&lt;&gt;"",VLOOKUP(B808,'Ket qua do'!$C$5:$AP$50000,$G$3,TRUE),"")</f>
        <v>#N/A</v>
      </c>
      <c r="H808" s="21" t="e">
        <f>IF(A808&lt;&gt;"",VLOOKUP(B808,'Ket qua do'!$C$5:$AP$50000,$H$3,TRUE),"")</f>
        <v>#N/A</v>
      </c>
      <c r="I808" s="21" t="e">
        <f>IF(A808&lt;&gt;"",VLOOKUP(B808,'Ket qua do'!$C$5:$AP$50000,$I$3,TRUE)*$E$9/1000,"")</f>
        <v>#N/A</v>
      </c>
      <c r="J808" s="21" t="e">
        <f>IF(A808&lt;&gt;"",VLOOKUP(B808,'Ket qua do'!$C$5:$AP$50000,$J$3,TRUE)*$E$9/1000,"")</f>
        <v>#N/A</v>
      </c>
      <c r="K808" s="21" t="e">
        <f>IF(A808&lt;&gt;"",VLOOKUP(B808,'Ket qua do'!$C$5:$AP$50000,$K$3,TRUE)*$E$9/1000,"")</f>
        <v>#N/A</v>
      </c>
      <c r="L808" s="21" t="e">
        <f>IF(A808&lt;&gt;"",VLOOKUP(B808,'Ket qua do'!$C$5:$AP$50000,$L$3,TRUE),"")</f>
        <v>#N/A</v>
      </c>
    </row>
    <row r="809" spans="1:12" x14ac:dyDescent="0.25">
      <c r="A809" t="e">
        <f t="shared" si="18"/>
        <v>#N/A</v>
      </c>
      <c r="B809" s="1" t="e">
        <f>IF(A809&lt;&gt;"",VLOOKUP(A809,'Ket qua do'!$B$5:$CE$50000,2,TRUE),"")</f>
        <v>#N/A</v>
      </c>
      <c r="C809" s="19" t="e">
        <f>IF(A809&lt;&gt;"",VLOOKUP(B809,'Ket qua do'!$C$5:$AP$50000,$C$3,TRUE)*SQRT(3)*$C$11,"")</f>
        <v>#N/A</v>
      </c>
      <c r="D809" s="21" t="e">
        <f>IF(A809&lt;&gt;"",VLOOKUP(B809,'Ket qua do'!$C$5:$AP$50000,$D$3,TRUE),"")</f>
        <v>#N/A</v>
      </c>
      <c r="E809" s="21" t="e">
        <f>IF(A809&lt;&gt;"",VLOOKUP(B809,'Ket qua do'!$C$5:$AP$50000,$E$3,TRUE)*$C$12,"")</f>
        <v>#N/A</v>
      </c>
      <c r="F809" s="21" t="e">
        <f>IF(A809&lt;&gt;"",VLOOKUP(B809,'Ket qua do'!$C$5:$AP$50000,$F$3,TRUE),"")</f>
        <v>#N/A</v>
      </c>
      <c r="G809" s="21" t="e">
        <f>IF(A809&lt;&gt;"",VLOOKUP(B809,'Ket qua do'!$C$5:$AP$50000,$G$3,TRUE),"")</f>
        <v>#N/A</v>
      </c>
      <c r="H809" s="21" t="e">
        <f>IF(A809&lt;&gt;"",VLOOKUP(B809,'Ket qua do'!$C$5:$AP$50000,$H$3,TRUE),"")</f>
        <v>#N/A</v>
      </c>
      <c r="I809" s="21" t="e">
        <f>IF(A809&lt;&gt;"",VLOOKUP(B809,'Ket qua do'!$C$5:$AP$50000,$I$3,TRUE)*$E$9/1000,"")</f>
        <v>#N/A</v>
      </c>
      <c r="J809" s="21" t="e">
        <f>IF(A809&lt;&gt;"",VLOOKUP(B809,'Ket qua do'!$C$5:$AP$50000,$J$3,TRUE)*$E$9/1000,"")</f>
        <v>#N/A</v>
      </c>
      <c r="K809" s="21" t="e">
        <f>IF(A809&lt;&gt;"",VLOOKUP(B809,'Ket qua do'!$C$5:$AP$50000,$K$3,TRUE)*$E$9/1000,"")</f>
        <v>#N/A</v>
      </c>
      <c r="L809" s="21" t="e">
        <f>IF(A809&lt;&gt;"",VLOOKUP(B809,'Ket qua do'!$C$5:$AP$50000,$L$3,TRUE),"")</f>
        <v>#N/A</v>
      </c>
    </row>
    <row r="810" spans="1:12" x14ac:dyDescent="0.25">
      <c r="A810" t="e">
        <f t="shared" si="18"/>
        <v>#N/A</v>
      </c>
      <c r="B810" s="1" t="e">
        <f>IF(A810&lt;&gt;"",VLOOKUP(A810,'Ket qua do'!$B$5:$CE$50000,2,TRUE),"")</f>
        <v>#N/A</v>
      </c>
      <c r="C810" s="19" t="e">
        <f>IF(A810&lt;&gt;"",VLOOKUP(B810,'Ket qua do'!$C$5:$AP$50000,$C$3,TRUE)*SQRT(3)*$C$11,"")</f>
        <v>#N/A</v>
      </c>
      <c r="D810" s="21" t="e">
        <f>IF(A810&lt;&gt;"",VLOOKUP(B810,'Ket qua do'!$C$5:$AP$50000,$D$3,TRUE),"")</f>
        <v>#N/A</v>
      </c>
      <c r="E810" s="21" t="e">
        <f>IF(A810&lt;&gt;"",VLOOKUP(B810,'Ket qua do'!$C$5:$AP$50000,$E$3,TRUE)*$C$12,"")</f>
        <v>#N/A</v>
      </c>
      <c r="F810" s="21" t="e">
        <f>IF(A810&lt;&gt;"",VLOOKUP(B810,'Ket qua do'!$C$5:$AP$50000,$F$3,TRUE),"")</f>
        <v>#N/A</v>
      </c>
      <c r="G810" s="21" t="e">
        <f>IF(A810&lt;&gt;"",VLOOKUP(B810,'Ket qua do'!$C$5:$AP$50000,$G$3,TRUE),"")</f>
        <v>#N/A</v>
      </c>
      <c r="H810" s="21" t="e">
        <f>IF(A810&lt;&gt;"",VLOOKUP(B810,'Ket qua do'!$C$5:$AP$50000,$H$3,TRUE),"")</f>
        <v>#N/A</v>
      </c>
      <c r="I810" s="21" t="e">
        <f>IF(A810&lt;&gt;"",VLOOKUP(B810,'Ket qua do'!$C$5:$AP$50000,$I$3,TRUE)*$E$9/1000,"")</f>
        <v>#N/A</v>
      </c>
      <c r="J810" s="21" t="e">
        <f>IF(A810&lt;&gt;"",VLOOKUP(B810,'Ket qua do'!$C$5:$AP$50000,$J$3,TRUE)*$E$9/1000,"")</f>
        <v>#N/A</v>
      </c>
      <c r="K810" s="21" t="e">
        <f>IF(A810&lt;&gt;"",VLOOKUP(B810,'Ket qua do'!$C$5:$AP$50000,$K$3,TRUE)*$E$9/1000,"")</f>
        <v>#N/A</v>
      </c>
      <c r="L810" s="21" t="e">
        <f>IF(A810&lt;&gt;"",VLOOKUP(B810,'Ket qua do'!$C$5:$AP$50000,$L$3,TRUE),"")</f>
        <v>#N/A</v>
      </c>
    </row>
    <row r="811" spans="1:12" x14ac:dyDescent="0.25">
      <c r="A811" t="e">
        <f t="shared" si="18"/>
        <v>#N/A</v>
      </c>
      <c r="B811" s="1" t="e">
        <f>IF(A811&lt;&gt;"",VLOOKUP(A811,'Ket qua do'!$B$5:$CE$50000,2,TRUE),"")</f>
        <v>#N/A</v>
      </c>
      <c r="C811" s="19" t="e">
        <f>IF(A811&lt;&gt;"",VLOOKUP(B811,'Ket qua do'!$C$5:$AP$50000,$C$3,TRUE)*SQRT(3)*$C$11,"")</f>
        <v>#N/A</v>
      </c>
      <c r="D811" s="21" t="e">
        <f>IF(A811&lt;&gt;"",VLOOKUP(B811,'Ket qua do'!$C$5:$AP$50000,$D$3,TRUE),"")</f>
        <v>#N/A</v>
      </c>
      <c r="E811" s="21" t="e">
        <f>IF(A811&lt;&gt;"",VLOOKUP(B811,'Ket qua do'!$C$5:$AP$50000,$E$3,TRUE)*$C$12,"")</f>
        <v>#N/A</v>
      </c>
      <c r="F811" s="21" t="e">
        <f>IF(A811&lt;&gt;"",VLOOKUP(B811,'Ket qua do'!$C$5:$AP$50000,$F$3,TRUE),"")</f>
        <v>#N/A</v>
      </c>
      <c r="G811" s="21" t="e">
        <f>IF(A811&lt;&gt;"",VLOOKUP(B811,'Ket qua do'!$C$5:$AP$50000,$G$3,TRUE),"")</f>
        <v>#N/A</v>
      </c>
      <c r="H811" s="21" t="e">
        <f>IF(A811&lt;&gt;"",VLOOKUP(B811,'Ket qua do'!$C$5:$AP$50000,$H$3,TRUE),"")</f>
        <v>#N/A</v>
      </c>
      <c r="I811" s="21" t="e">
        <f>IF(A811&lt;&gt;"",VLOOKUP(B811,'Ket qua do'!$C$5:$AP$50000,$I$3,TRUE)*$E$9/1000,"")</f>
        <v>#N/A</v>
      </c>
      <c r="J811" s="21" t="e">
        <f>IF(A811&lt;&gt;"",VLOOKUP(B811,'Ket qua do'!$C$5:$AP$50000,$J$3,TRUE)*$E$9/1000,"")</f>
        <v>#N/A</v>
      </c>
      <c r="K811" s="21" t="e">
        <f>IF(A811&lt;&gt;"",VLOOKUP(B811,'Ket qua do'!$C$5:$AP$50000,$K$3,TRUE)*$E$9/1000,"")</f>
        <v>#N/A</v>
      </c>
      <c r="L811" s="21" t="e">
        <f>IF(A811&lt;&gt;"",VLOOKUP(B811,'Ket qua do'!$C$5:$AP$50000,$L$3,TRUE),"")</f>
        <v>#N/A</v>
      </c>
    </row>
    <row r="812" spans="1:12" x14ac:dyDescent="0.25">
      <c r="A812" t="e">
        <f t="shared" si="18"/>
        <v>#N/A</v>
      </c>
      <c r="B812" s="1" t="e">
        <f>IF(A812&lt;&gt;"",VLOOKUP(A812,'Ket qua do'!$B$5:$CE$50000,2,TRUE),"")</f>
        <v>#N/A</v>
      </c>
      <c r="C812" s="19" t="e">
        <f>IF(A812&lt;&gt;"",VLOOKUP(B812,'Ket qua do'!$C$5:$AP$50000,$C$3,TRUE)*SQRT(3)*$C$11,"")</f>
        <v>#N/A</v>
      </c>
      <c r="D812" s="21" t="e">
        <f>IF(A812&lt;&gt;"",VLOOKUP(B812,'Ket qua do'!$C$5:$AP$50000,$D$3,TRUE),"")</f>
        <v>#N/A</v>
      </c>
      <c r="E812" s="21" t="e">
        <f>IF(A812&lt;&gt;"",VLOOKUP(B812,'Ket qua do'!$C$5:$AP$50000,$E$3,TRUE)*$C$12,"")</f>
        <v>#N/A</v>
      </c>
      <c r="F812" s="21" t="e">
        <f>IF(A812&lt;&gt;"",VLOOKUP(B812,'Ket qua do'!$C$5:$AP$50000,$F$3,TRUE),"")</f>
        <v>#N/A</v>
      </c>
      <c r="G812" s="21" t="e">
        <f>IF(A812&lt;&gt;"",VLOOKUP(B812,'Ket qua do'!$C$5:$AP$50000,$G$3,TRUE),"")</f>
        <v>#N/A</v>
      </c>
      <c r="H812" s="21" t="e">
        <f>IF(A812&lt;&gt;"",VLOOKUP(B812,'Ket qua do'!$C$5:$AP$50000,$H$3,TRUE),"")</f>
        <v>#N/A</v>
      </c>
      <c r="I812" s="21" t="e">
        <f>IF(A812&lt;&gt;"",VLOOKUP(B812,'Ket qua do'!$C$5:$AP$50000,$I$3,TRUE)*$E$9/1000,"")</f>
        <v>#N/A</v>
      </c>
      <c r="J812" s="21" t="e">
        <f>IF(A812&lt;&gt;"",VLOOKUP(B812,'Ket qua do'!$C$5:$AP$50000,$J$3,TRUE)*$E$9/1000,"")</f>
        <v>#N/A</v>
      </c>
      <c r="K812" s="21" t="e">
        <f>IF(A812&lt;&gt;"",VLOOKUP(B812,'Ket qua do'!$C$5:$AP$50000,$K$3,TRUE)*$E$9/1000,"")</f>
        <v>#N/A</v>
      </c>
      <c r="L812" s="21" t="e">
        <f>IF(A812&lt;&gt;"",VLOOKUP(B812,'Ket qua do'!$C$5:$AP$50000,$L$3,TRUE),"")</f>
        <v>#N/A</v>
      </c>
    </row>
    <row r="813" spans="1:12" x14ac:dyDescent="0.25">
      <c r="A813" t="e">
        <f t="shared" si="18"/>
        <v>#N/A</v>
      </c>
      <c r="B813" s="1" t="e">
        <f>IF(A813&lt;&gt;"",VLOOKUP(A813,'Ket qua do'!$B$5:$CE$50000,2,TRUE),"")</f>
        <v>#N/A</v>
      </c>
      <c r="C813" s="19" t="e">
        <f>IF(A813&lt;&gt;"",VLOOKUP(B813,'Ket qua do'!$C$5:$AP$50000,$C$3,TRUE)*SQRT(3)*$C$11,"")</f>
        <v>#N/A</v>
      </c>
      <c r="D813" s="21" t="e">
        <f>IF(A813&lt;&gt;"",VLOOKUP(B813,'Ket qua do'!$C$5:$AP$50000,$D$3,TRUE),"")</f>
        <v>#N/A</v>
      </c>
      <c r="E813" s="21" t="e">
        <f>IF(A813&lt;&gt;"",VLOOKUP(B813,'Ket qua do'!$C$5:$AP$50000,$E$3,TRUE)*$C$12,"")</f>
        <v>#N/A</v>
      </c>
      <c r="F813" s="21" t="e">
        <f>IF(A813&lt;&gt;"",VLOOKUP(B813,'Ket qua do'!$C$5:$AP$50000,$F$3,TRUE),"")</f>
        <v>#N/A</v>
      </c>
      <c r="G813" s="21" t="e">
        <f>IF(A813&lt;&gt;"",VLOOKUP(B813,'Ket qua do'!$C$5:$AP$50000,$G$3,TRUE),"")</f>
        <v>#N/A</v>
      </c>
      <c r="H813" s="21" t="e">
        <f>IF(A813&lt;&gt;"",VLOOKUP(B813,'Ket qua do'!$C$5:$AP$50000,$H$3,TRUE),"")</f>
        <v>#N/A</v>
      </c>
      <c r="I813" s="21" t="e">
        <f>IF(A813&lt;&gt;"",VLOOKUP(B813,'Ket qua do'!$C$5:$AP$50000,$I$3,TRUE)*$E$9/1000,"")</f>
        <v>#N/A</v>
      </c>
      <c r="J813" s="21" t="e">
        <f>IF(A813&lt;&gt;"",VLOOKUP(B813,'Ket qua do'!$C$5:$AP$50000,$J$3,TRUE)*$E$9/1000,"")</f>
        <v>#N/A</v>
      </c>
      <c r="K813" s="21" t="e">
        <f>IF(A813&lt;&gt;"",VLOOKUP(B813,'Ket qua do'!$C$5:$AP$50000,$K$3,TRUE)*$E$9/1000,"")</f>
        <v>#N/A</v>
      </c>
      <c r="L813" s="21" t="e">
        <f>IF(A813&lt;&gt;"",VLOOKUP(B813,'Ket qua do'!$C$5:$AP$50000,$L$3,TRUE),"")</f>
        <v>#N/A</v>
      </c>
    </row>
    <row r="814" spans="1:12" x14ac:dyDescent="0.25">
      <c r="A814" t="e">
        <f t="shared" si="18"/>
        <v>#N/A</v>
      </c>
      <c r="B814" s="1" t="e">
        <f>IF(A814&lt;&gt;"",VLOOKUP(A814,'Ket qua do'!$B$5:$CE$50000,2,TRUE),"")</f>
        <v>#N/A</v>
      </c>
      <c r="C814" s="19" t="e">
        <f>IF(A814&lt;&gt;"",VLOOKUP(B814,'Ket qua do'!$C$5:$AP$50000,$C$3,TRUE)*SQRT(3)*$C$11,"")</f>
        <v>#N/A</v>
      </c>
      <c r="D814" s="21" t="e">
        <f>IF(A814&lt;&gt;"",VLOOKUP(B814,'Ket qua do'!$C$5:$AP$50000,$D$3,TRUE),"")</f>
        <v>#N/A</v>
      </c>
      <c r="E814" s="21" t="e">
        <f>IF(A814&lt;&gt;"",VLOOKUP(B814,'Ket qua do'!$C$5:$AP$50000,$E$3,TRUE)*$C$12,"")</f>
        <v>#N/A</v>
      </c>
      <c r="F814" s="21" t="e">
        <f>IF(A814&lt;&gt;"",VLOOKUP(B814,'Ket qua do'!$C$5:$AP$50000,$F$3,TRUE),"")</f>
        <v>#N/A</v>
      </c>
      <c r="G814" s="21" t="e">
        <f>IF(A814&lt;&gt;"",VLOOKUP(B814,'Ket qua do'!$C$5:$AP$50000,$G$3,TRUE),"")</f>
        <v>#N/A</v>
      </c>
      <c r="H814" s="21" t="e">
        <f>IF(A814&lt;&gt;"",VLOOKUP(B814,'Ket qua do'!$C$5:$AP$50000,$H$3,TRUE),"")</f>
        <v>#N/A</v>
      </c>
      <c r="I814" s="21" t="e">
        <f>IF(A814&lt;&gt;"",VLOOKUP(B814,'Ket qua do'!$C$5:$AP$50000,$I$3,TRUE)*$E$9/1000,"")</f>
        <v>#N/A</v>
      </c>
      <c r="J814" s="21" t="e">
        <f>IF(A814&lt;&gt;"",VLOOKUP(B814,'Ket qua do'!$C$5:$AP$50000,$J$3,TRUE)*$E$9/1000,"")</f>
        <v>#N/A</v>
      </c>
      <c r="K814" s="21" t="e">
        <f>IF(A814&lt;&gt;"",VLOOKUP(B814,'Ket qua do'!$C$5:$AP$50000,$K$3,TRUE)*$E$9/1000,"")</f>
        <v>#N/A</v>
      </c>
      <c r="L814" s="21" t="e">
        <f>IF(A814&lt;&gt;"",VLOOKUP(B814,'Ket qua do'!$C$5:$AP$50000,$L$3,TRUE),"")</f>
        <v>#N/A</v>
      </c>
    </row>
    <row r="815" spans="1:12" x14ac:dyDescent="0.25">
      <c r="A815" t="e">
        <f t="shared" si="18"/>
        <v>#N/A</v>
      </c>
      <c r="B815" s="1" t="e">
        <f>IF(A815&lt;&gt;"",VLOOKUP(A815,'Ket qua do'!$B$5:$CE$50000,2,TRUE),"")</f>
        <v>#N/A</v>
      </c>
      <c r="C815" s="19" t="e">
        <f>IF(A815&lt;&gt;"",VLOOKUP(B815,'Ket qua do'!$C$5:$AP$50000,$C$3,TRUE)*SQRT(3)*$C$11,"")</f>
        <v>#N/A</v>
      </c>
      <c r="D815" s="21" t="e">
        <f>IF(A815&lt;&gt;"",VLOOKUP(B815,'Ket qua do'!$C$5:$AP$50000,$D$3,TRUE),"")</f>
        <v>#N/A</v>
      </c>
      <c r="E815" s="21" t="e">
        <f>IF(A815&lt;&gt;"",VLOOKUP(B815,'Ket qua do'!$C$5:$AP$50000,$E$3,TRUE)*$C$12,"")</f>
        <v>#N/A</v>
      </c>
      <c r="F815" s="21" t="e">
        <f>IF(A815&lt;&gt;"",VLOOKUP(B815,'Ket qua do'!$C$5:$AP$50000,$F$3,TRUE),"")</f>
        <v>#N/A</v>
      </c>
      <c r="G815" s="21" t="e">
        <f>IF(A815&lt;&gt;"",VLOOKUP(B815,'Ket qua do'!$C$5:$AP$50000,$G$3,TRUE),"")</f>
        <v>#N/A</v>
      </c>
      <c r="H815" s="21" t="e">
        <f>IF(A815&lt;&gt;"",VLOOKUP(B815,'Ket qua do'!$C$5:$AP$50000,$H$3,TRUE),"")</f>
        <v>#N/A</v>
      </c>
      <c r="I815" s="21" t="e">
        <f>IF(A815&lt;&gt;"",VLOOKUP(B815,'Ket qua do'!$C$5:$AP$50000,$I$3,TRUE)*$E$9/1000,"")</f>
        <v>#N/A</v>
      </c>
      <c r="J815" s="21" t="e">
        <f>IF(A815&lt;&gt;"",VLOOKUP(B815,'Ket qua do'!$C$5:$AP$50000,$J$3,TRUE)*$E$9/1000,"")</f>
        <v>#N/A</v>
      </c>
      <c r="K815" s="21" t="e">
        <f>IF(A815&lt;&gt;"",VLOOKUP(B815,'Ket qua do'!$C$5:$AP$50000,$K$3,TRUE)*$E$9/1000,"")</f>
        <v>#N/A</v>
      </c>
      <c r="L815" s="21" t="e">
        <f>IF(A815&lt;&gt;"",VLOOKUP(B815,'Ket qua do'!$C$5:$AP$50000,$L$3,TRUE),"")</f>
        <v>#N/A</v>
      </c>
    </row>
    <row r="816" spans="1:12" x14ac:dyDescent="0.25">
      <c r="A816" t="e">
        <f t="shared" si="18"/>
        <v>#N/A</v>
      </c>
      <c r="B816" s="1" t="e">
        <f>IF(A816&lt;&gt;"",VLOOKUP(A816,'Ket qua do'!$B$5:$CE$50000,2,TRUE),"")</f>
        <v>#N/A</v>
      </c>
      <c r="C816" s="19" t="e">
        <f>IF(A816&lt;&gt;"",VLOOKUP(B816,'Ket qua do'!$C$5:$AP$50000,$C$3,TRUE)*SQRT(3)*$C$11,"")</f>
        <v>#N/A</v>
      </c>
      <c r="D816" s="21" t="e">
        <f>IF(A816&lt;&gt;"",VLOOKUP(B816,'Ket qua do'!$C$5:$AP$50000,$D$3,TRUE),"")</f>
        <v>#N/A</v>
      </c>
      <c r="E816" s="21" t="e">
        <f>IF(A816&lt;&gt;"",VLOOKUP(B816,'Ket qua do'!$C$5:$AP$50000,$E$3,TRUE)*$C$12,"")</f>
        <v>#N/A</v>
      </c>
      <c r="F816" s="21" t="e">
        <f>IF(A816&lt;&gt;"",VLOOKUP(B816,'Ket qua do'!$C$5:$AP$50000,$F$3,TRUE),"")</f>
        <v>#N/A</v>
      </c>
      <c r="G816" s="21" t="e">
        <f>IF(A816&lt;&gt;"",VLOOKUP(B816,'Ket qua do'!$C$5:$AP$50000,$G$3,TRUE),"")</f>
        <v>#N/A</v>
      </c>
      <c r="H816" s="21" t="e">
        <f>IF(A816&lt;&gt;"",VLOOKUP(B816,'Ket qua do'!$C$5:$AP$50000,$H$3,TRUE),"")</f>
        <v>#N/A</v>
      </c>
      <c r="I816" s="21" t="e">
        <f>IF(A816&lt;&gt;"",VLOOKUP(B816,'Ket qua do'!$C$5:$AP$50000,$I$3,TRUE)*$E$9/1000,"")</f>
        <v>#N/A</v>
      </c>
      <c r="J816" s="21" t="e">
        <f>IF(A816&lt;&gt;"",VLOOKUP(B816,'Ket qua do'!$C$5:$AP$50000,$J$3,TRUE)*$E$9/1000,"")</f>
        <v>#N/A</v>
      </c>
      <c r="K816" s="21" t="e">
        <f>IF(A816&lt;&gt;"",VLOOKUP(B816,'Ket qua do'!$C$5:$AP$50000,$K$3,TRUE)*$E$9/1000,"")</f>
        <v>#N/A</v>
      </c>
      <c r="L816" s="21" t="e">
        <f>IF(A816&lt;&gt;"",VLOOKUP(B816,'Ket qua do'!$C$5:$AP$50000,$L$3,TRUE),"")</f>
        <v>#N/A</v>
      </c>
    </row>
    <row r="817" spans="1:12" x14ac:dyDescent="0.25">
      <c r="A817" t="e">
        <f t="shared" si="18"/>
        <v>#N/A</v>
      </c>
      <c r="B817" s="1" t="e">
        <f>IF(A817&lt;&gt;"",VLOOKUP(A817,'Ket qua do'!$B$5:$CE$50000,2,TRUE),"")</f>
        <v>#N/A</v>
      </c>
      <c r="C817" s="19" t="e">
        <f>IF(A817&lt;&gt;"",VLOOKUP(B817,'Ket qua do'!$C$5:$AP$50000,$C$3,TRUE)*SQRT(3)*$C$11,"")</f>
        <v>#N/A</v>
      </c>
      <c r="D817" s="21" t="e">
        <f>IF(A817&lt;&gt;"",VLOOKUP(B817,'Ket qua do'!$C$5:$AP$50000,$D$3,TRUE),"")</f>
        <v>#N/A</v>
      </c>
      <c r="E817" s="21" t="e">
        <f>IF(A817&lt;&gt;"",VLOOKUP(B817,'Ket qua do'!$C$5:$AP$50000,$E$3,TRUE)*$C$12,"")</f>
        <v>#N/A</v>
      </c>
      <c r="F817" s="21" t="e">
        <f>IF(A817&lt;&gt;"",VLOOKUP(B817,'Ket qua do'!$C$5:$AP$50000,$F$3,TRUE),"")</f>
        <v>#N/A</v>
      </c>
      <c r="G817" s="21" t="e">
        <f>IF(A817&lt;&gt;"",VLOOKUP(B817,'Ket qua do'!$C$5:$AP$50000,$G$3,TRUE),"")</f>
        <v>#N/A</v>
      </c>
      <c r="H817" s="21" t="e">
        <f>IF(A817&lt;&gt;"",VLOOKUP(B817,'Ket qua do'!$C$5:$AP$50000,$H$3,TRUE),"")</f>
        <v>#N/A</v>
      </c>
      <c r="I817" s="21" t="e">
        <f>IF(A817&lt;&gt;"",VLOOKUP(B817,'Ket qua do'!$C$5:$AP$50000,$I$3,TRUE)*$E$9/1000,"")</f>
        <v>#N/A</v>
      </c>
      <c r="J817" s="21" t="e">
        <f>IF(A817&lt;&gt;"",VLOOKUP(B817,'Ket qua do'!$C$5:$AP$50000,$J$3,TRUE)*$E$9/1000,"")</f>
        <v>#N/A</v>
      </c>
      <c r="K817" s="21" t="e">
        <f>IF(A817&lt;&gt;"",VLOOKUP(B817,'Ket qua do'!$C$5:$AP$50000,$K$3,TRUE)*$E$9/1000,"")</f>
        <v>#N/A</v>
      </c>
      <c r="L817" s="21" t="e">
        <f>IF(A817&lt;&gt;"",VLOOKUP(B817,'Ket qua do'!$C$5:$AP$50000,$L$3,TRUE),"")</f>
        <v>#N/A</v>
      </c>
    </row>
    <row r="818" spans="1:12" x14ac:dyDescent="0.25">
      <c r="A818" t="e">
        <f t="shared" si="18"/>
        <v>#N/A</v>
      </c>
      <c r="B818" s="1" t="e">
        <f>IF(A818&lt;&gt;"",VLOOKUP(A818,'Ket qua do'!$B$5:$CE$50000,2,TRUE),"")</f>
        <v>#N/A</v>
      </c>
      <c r="C818" s="19" t="e">
        <f>IF(A818&lt;&gt;"",VLOOKUP(B818,'Ket qua do'!$C$5:$AP$50000,$C$3,TRUE)*SQRT(3)*$C$11,"")</f>
        <v>#N/A</v>
      </c>
      <c r="D818" s="21" t="e">
        <f>IF(A818&lt;&gt;"",VLOOKUP(B818,'Ket qua do'!$C$5:$AP$50000,$D$3,TRUE),"")</f>
        <v>#N/A</v>
      </c>
      <c r="E818" s="21" t="e">
        <f>IF(A818&lt;&gt;"",VLOOKUP(B818,'Ket qua do'!$C$5:$AP$50000,$E$3,TRUE)*$C$12,"")</f>
        <v>#N/A</v>
      </c>
      <c r="F818" s="21" t="e">
        <f>IF(A818&lt;&gt;"",VLOOKUP(B818,'Ket qua do'!$C$5:$AP$50000,$F$3,TRUE),"")</f>
        <v>#N/A</v>
      </c>
      <c r="G818" s="21" t="e">
        <f>IF(A818&lt;&gt;"",VLOOKUP(B818,'Ket qua do'!$C$5:$AP$50000,$G$3,TRUE),"")</f>
        <v>#N/A</v>
      </c>
      <c r="H818" s="21" t="e">
        <f>IF(A818&lt;&gt;"",VLOOKUP(B818,'Ket qua do'!$C$5:$AP$50000,$H$3,TRUE),"")</f>
        <v>#N/A</v>
      </c>
      <c r="I818" s="21" t="e">
        <f>IF(A818&lt;&gt;"",VLOOKUP(B818,'Ket qua do'!$C$5:$AP$50000,$I$3,TRUE)*$E$9/1000,"")</f>
        <v>#N/A</v>
      </c>
      <c r="J818" s="21" t="e">
        <f>IF(A818&lt;&gt;"",VLOOKUP(B818,'Ket qua do'!$C$5:$AP$50000,$J$3,TRUE)*$E$9/1000,"")</f>
        <v>#N/A</v>
      </c>
      <c r="K818" s="21" t="e">
        <f>IF(A818&lt;&gt;"",VLOOKUP(B818,'Ket qua do'!$C$5:$AP$50000,$K$3,TRUE)*$E$9/1000,"")</f>
        <v>#N/A</v>
      </c>
      <c r="L818" s="21" t="e">
        <f>IF(A818&lt;&gt;"",VLOOKUP(B818,'Ket qua do'!$C$5:$AP$50000,$L$3,TRUE),"")</f>
        <v>#N/A</v>
      </c>
    </row>
    <row r="819" spans="1:12" x14ac:dyDescent="0.25">
      <c r="A819" t="e">
        <f t="shared" si="18"/>
        <v>#N/A</v>
      </c>
      <c r="B819" s="1" t="e">
        <f>IF(A819&lt;&gt;"",VLOOKUP(A819,'Ket qua do'!$B$5:$CE$50000,2,TRUE),"")</f>
        <v>#N/A</v>
      </c>
      <c r="C819" s="19" t="e">
        <f>IF(A819&lt;&gt;"",VLOOKUP(B819,'Ket qua do'!$C$5:$AP$50000,$C$3,TRUE)*SQRT(3)*$C$11,"")</f>
        <v>#N/A</v>
      </c>
      <c r="D819" s="21" t="e">
        <f>IF(A819&lt;&gt;"",VLOOKUP(B819,'Ket qua do'!$C$5:$AP$50000,$D$3,TRUE),"")</f>
        <v>#N/A</v>
      </c>
      <c r="E819" s="21" t="e">
        <f>IF(A819&lt;&gt;"",VLOOKUP(B819,'Ket qua do'!$C$5:$AP$50000,$E$3,TRUE)*$C$12,"")</f>
        <v>#N/A</v>
      </c>
      <c r="F819" s="21" t="e">
        <f>IF(A819&lt;&gt;"",VLOOKUP(B819,'Ket qua do'!$C$5:$AP$50000,$F$3,TRUE),"")</f>
        <v>#N/A</v>
      </c>
      <c r="G819" s="21" t="e">
        <f>IF(A819&lt;&gt;"",VLOOKUP(B819,'Ket qua do'!$C$5:$AP$50000,$G$3,TRUE),"")</f>
        <v>#N/A</v>
      </c>
      <c r="H819" s="21" t="e">
        <f>IF(A819&lt;&gt;"",VLOOKUP(B819,'Ket qua do'!$C$5:$AP$50000,$H$3,TRUE),"")</f>
        <v>#N/A</v>
      </c>
      <c r="I819" s="21" t="e">
        <f>IF(A819&lt;&gt;"",VLOOKUP(B819,'Ket qua do'!$C$5:$AP$50000,$I$3,TRUE)*$E$9/1000,"")</f>
        <v>#N/A</v>
      </c>
      <c r="J819" s="21" t="e">
        <f>IF(A819&lt;&gt;"",VLOOKUP(B819,'Ket qua do'!$C$5:$AP$50000,$J$3,TRUE)*$E$9/1000,"")</f>
        <v>#N/A</v>
      </c>
      <c r="K819" s="21" t="e">
        <f>IF(A819&lt;&gt;"",VLOOKUP(B819,'Ket qua do'!$C$5:$AP$50000,$K$3,TRUE)*$E$9/1000,"")</f>
        <v>#N/A</v>
      </c>
      <c r="L819" s="21" t="e">
        <f>IF(A819&lt;&gt;"",VLOOKUP(B819,'Ket qua do'!$C$5:$AP$50000,$L$3,TRUE),"")</f>
        <v>#N/A</v>
      </c>
    </row>
    <row r="820" spans="1:12" x14ac:dyDescent="0.25">
      <c r="A820" t="e">
        <f t="shared" si="18"/>
        <v>#N/A</v>
      </c>
      <c r="B820" s="1" t="e">
        <f>IF(A820&lt;&gt;"",VLOOKUP(A820,'Ket qua do'!$B$5:$CE$50000,2,TRUE),"")</f>
        <v>#N/A</v>
      </c>
      <c r="C820" s="19" t="e">
        <f>IF(A820&lt;&gt;"",VLOOKUP(B820,'Ket qua do'!$C$5:$AP$50000,$C$3,TRUE)*SQRT(3)*$C$11,"")</f>
        <v>#N/A</v>
      </c>
      <c r="D820" s="21" t="e">
        <f>IF(A820&lt;&gt;"",VLOOKUP(B820,'Ket qua do'!$C$5:$AP$50000,$D$3,TRUE),"")</f>
        <v>#N/A</v>
      </c>
      <c r="E820" s="21" t="e">
        <f>IF(A820&lt;&gt;"",VLOOKUP(B820,'Ket qua do'!$C$5:$AP$50000,$E$3,TRUE)*$C$12,"")</f>
        <v>#N/A</v>
      </c>
      <c r="F820" s="21" t="e">
        <f>IF(A820&lt;&gt;"",VLOOKUP(B820,'Ket qua do'!$C$5:$AP$50000,$F$3,TRUE),"")</f>
        <v>#N/A</v>
      </c>
      <c r="G820" s="21" t="e">
        <f>IF(A820&lt;&gt;"",VLOOKUP(B820,'Ket qua do'!$C$5:$AP$50000,$G$3,TRUE),"")</f>
        <v>#N/A</v>
      </c>
      <c r="H820" s="21" t="e">
        <f>IF(A820&lt;&gt;"",VLOOKUP(B820,'Ket qua do'!$C$5:$AP$50000,$H$3,TRUE),"")</f>
        <v>#N/A</v>
      </c>
      <c r="I820" s="21" t="e">
        <f>IF(A820&lt;&gt;"",VLOOKUP(B820,'Ket qua do'!$C$5:$AP$50000,$I$3,TRUE)*$E$9/1000,"")</f>
        <v>#N/A</v>
      </c>
      <c r="J820" s="21" t="e">
        <f>IF(A820&lt;&gt;"",VLOOKUP(B820,'Ket qua do'!$C$5:$AP$50000,$J$3,TRUE)*$E$9/1000,"")</f>
        <v>#N/A</v>
      </c>
      <c r="K820" s="21" t="e">
        <f>IF(A820&lt;&gt;"",VLOOKUP(B820,'Ket qua do'!$C$5:$AP$50000,$K$3,TRUE)*$E$9/1000,"")</f>
        <v>#N/A</v>
      </c>
      <c r="L820" s="21" t="e">
        <f>IF(A820&lt;&gt;"",VLOOKUP(B820,'Ket qua do'!$C$5:$AP$50000,$L$3,TRUE),"")</f>
        <v>#N/A</v>
      </c>
    </row>
    <row r="821" spans="1:12" x14ac:dyDescent="0.25">
      <c r="A821" t="e">
        <f t="shared" si="18"/>
        <v>#N/A</v>
      </c>
      <c r="B821" s="1" t="e">
        <f>IF(A821&lt;&gt;"",VLOOKUP(A821,'Ket qua do'!$B$5:$CE$50000,2,TRUE),"")</f>
        <v>#N/A</v>
      </c>
      <c r="C821" s="19" t="e">
        <f>IF(A821&lt;&gt;"",VLOOKUP(B821,'Ket qua do'!$C$5:$AP$50000,$C$3,TRUE)*SQRT(3)*$C$11,"")</f>
        <v>#N/A</v>
      </c>
      <c r="D821" s="21" t="e">
        <f>IF(A821&lt;&gt;"",VLOOKUP(B821,'Ket qua do'!$C$5:$AP$50000,$D$3,TRUE),"")</f>
        <v>#N/A</v>
      </c>
      <c r="E821" s="21" t="e">
        <f>IF(A821&lt;&gt;"",VLOOKUP(B821,'Ket qua do'!$C$5:$AP$50000,$E$3,TRUE)*$C$12,"")</f>
        <v>#N/A</v>
      </c>
      <c r="F821" s="21" t="e">
        <f>IF(A821&lt;&gt;"",VLOOKUP(B821,'Ket qua do'!$C$5:$AP$50000,$F$3,TRUE),"")</f>
        <v>#N/A</v>
      </c>
      <c r="G821" s="21" t="e">
        <f>IF(A821&lt;&gt;"",VLOOKUP(B821,'Ket qua do'!$C$5:$AP$50000,$G$3,TRUE),"")</f>
        <v>#N/A</v>
      </c>
      <c r="H821" s="21" t="e">
        <f>IF(A821&lt;&gt;"",VLOOKUP(B821,'Ket qua do'!$C$5:$AP$50000,$H$3,TRUE),"")</f>
        <v>#N/A</v>
      </c>
      <c r="I821" s="21" t="e">
        <f>IF(A821&lt;&gt;"",VLOOKUP(B821,'Ket qua do'!$C$5:$AP$50000,$I$3,TRUE)*$E$9/1000,"")</f>
        <v>#N/A</v>
      </c>
      <c r="J821" s="21" t="e">
        <f>IF(A821&lt;&gt;"",VLOOKUP(B821,'Ket qua do'!$C$5:$AP$50000,$J$3,TRUE)*$E$9/1000,"")</f>
        <v>#N/A</v>
      </c>
      <c r="K821" s="21" t="e">
        <f>IF(A821&lt;&gt;"",VLOOKUP(B821,'Ket qua do'!$C$5:$AP$50000,$K$3,TRUE)*$E$9/1000,"")</f>
        <v>#N/A</v>
      </c>
      <c r="L821" s="21" t="e">
        <f>IF(A821&lt;&gt;"",VLOOKUP(B821,'Ket qua do'!$C$5:$AP$50000,$L$3,TRUE),"")</f>
        <v>#N/A</v>
      </c>
    </row>
    <row r="822" spans="1:12" x14ac:dyDescent="0.25">
      <c r="A822" t="e">
        <f t="shared" si="18"/>
        <v>#N/A</v>
      </c>
      <c r="B822" s="1" t="e">
        <f>IF(A822&lt;&gt;"",VLOOKUP(A822,'Ket qua do'!$B$5:$CE$50000,2,TRUE),"")</f>
        <v>#N/A</v>
      </c>
      <c r="C822" s="19" t="e">
        <f>IF(A822&lt;&gt;"",VLOOKUP(B822,'Ket qua do'!$C$5:$AP$50000,$C$3,TRUE)*SQRT(3)*$C$11,"")</f>
        <v>#N/A</v>
      </c>
      <c r="D822" s="21" t="e">
        <f>IF(A822&lt;&gt;"",VLOOKUP(B822,'Ket qua do'!$C$5:$AP$50000,$D$3,TRUE),"")</f>
        <v>#N/A</v>
      </c>
      <c r="E822" s="21" t="e">
        <f>IF(A822&lt;&gt;"",VLOOKUP(B822,'Ket qua do'!$C$5:$AP$50000,$E$3,TRUE)*$C$12,"")</f>
        <v>#N/A</v>
      </c>
      <c r="F822" s="21" t="e">
        <f>IF(A822&lt;&gt;"",VLOOKUP(B822,'Ket qua do'!$C$5:$AP$50000,$F$3,TRUE),"")</f>
        <v>#N/A</v>
      </c>
      <c r="G822" s="21" t="e">
        <f>IF(A822&lt;&gt;"",VLOOKUP(B822,'Ket qua do'!$C$5:$AP$50000,$G$3,TRUE),"")</f>
        <v>#N/A</v>
      </c>
      <c r="H822" s="21" t="e">
        <f>IF(A822&lt;&gt;"",VLOOKUP(B822,'Ket qua do'!$C$5:$AP$50000,$H$3,TRUE),"")</f>
        <v>#N/A</v>
      </c>
      <c r="I822" s="21" t="e">
        <f>IF(A822&lt;&gt;"",VLOOKUP(B822,'Ket qua do'!$C$5:$AP$50000,$I$3,TRUE)*$E$9/1000,"")</f>
        <v>#N/A</v>
      </c>
      <c r="J822" s="21" t="e">
        <f>IF(A822&lt;&gt;"",VLOOKUP(B822,'Ket qua do'!$C$5:$AP$50000,$J$3,TRUE)*$E$9/1000,"")</f>
        <v>#N/A</v>
      </c>
      <c r="K822" s="21" t="e">
        <f>IF(A822&lt;&gt;"",VLOOKUP(B822,'Ket qua do'!$C$5:$AP$50000,$K$3,TRUE)*$E$9/1000,"")</f>
        <v>#N/A</v>
      </c>
      <c r="L822" s="21" t="e">
        <f>IF(A822&lt;&gt;"",VLOOKUP(B822,'Ket qua do'!$C$5:$AP$50000,$L$3,TRUE),"")</f>
        <v>#N/A</v>
      </c>
    </row>
    <row r="823" spans="1:12" x14ac:dyDescent="0.25">
      <c r="A823" t="e">
        <f t="shared" si="18"/>
        <v>#N/A</v>
      </c>
      <c r="B823" s="1" t="e">
        <f>IF(A823&lt;&gt;"",VLOOKUP(A823,'Ket qua do'!$B$5:$CE$50000,2,TRUE),"")</f>
        <v>#N/A</v>
      </c>
      <c r="C823" s="19" t="e">
        <f>IF(A823&lt;&gt;"",VLOOKUP(B823,'Ket qua do'!$C$5:$AP$50000,$C$3,TRUE)*SQRT(3)*$C$11,"")</f>
        <v>#N/A</v>
      </c>
      <c r="D823" s="21" t="e">
        <f>IF(A823&lt;&gt;"",VLOOKUP(B823,'Ket qua do'!$C$5:$AP$50000,$D$3,TRUE),"")</f>
        <v>#N/A</v>
      </c>
      <c r="E823" s="21" t="e">
        <f>IF(A823&lt;&gt;"",VLOOKUP(B823,'Ket qua do'!$C$5:$AP$50000,$E$3,TRUE)*$C$12,"")</f>
        <v>#N/A</v>
      </c>
      <c r="F823" s="21" t="e">
        <f>IF(A823&lt;&gt;"",VLOOKUP(B823,'Ket qua do'!$C$5:$AP$50000,$F$3,TRUE),"")</f>
        <v>#N/A</v>
      </c>
      <c r="G823" s="21" t="e">
        <f>IF(A823&lt;&gt;"",VLOOKUP(B823,'Ket qua do'!$C$5:$AP$50000,$G$3,TRUE),"")</f>
        <v>#N/A</v>
      </c>
      <c r="H823" s="21" t="e">
        <f>IF(A823&lt;&gt;"",VLOOKUP(B823,'Ket qua do'!$C$5:$AP$50000,$H$3,TRUE),"")</f>
        <v>#N/A</v>
      </c>
      <c r="I823" s="21" t="e">
        <f>IF(A823&lt;&gt;"",VLOOKUP(B823,'Ket qua do'!$C$5:$AP$50000,$I$3,TRUE)*$E$9/1000,"")</f>
        <v>#N/A</v>
      </c>
      <c r="J823" s="21" t="e">
        <f>IF(A823&lt;&gt;"",VLOOKUP(B823,'Ket qua do'!$C$5:$AP$50000,$J$3,TRUE)*$E$9/1000,"")</f>
        <v>#N/A</v>
      </c>
      <c r="K823" s="21" t="e">
        <f>IF(A823&lt;&gt;"",VLOOKUP(B823,'Ket qua do'!$C$5:$AP$50000,$K$3,TRUE)*$E$9/1000,"")</f>
        <v>#N/A</v>
      </c>
      <c r="L823" s="21" t="e">
        <f>IF(A823&lt;&gt;"",VLOOKUP(B823,'Ket qua do'!$C$5:$AP$50000,$L$3,TRUE),"")</f>
        <v>#N/A</v>
      </c>
    </row>
    <row r="824" spans="1:12" x14ac:dyDescent="0.25">
      <c r="A824" t="e">
        <f t="shared" si="18"/>
        <v>#N/A</v>
      </c>
      <c r="B824" s="1" t="e">
        <f>IF(A824&lt;&gt;"",VLOOKUP(A824,'Ket qua do'!$B$5:$CE$50000,2,TRUE),"")</f>
        <v>#N/A</v>
      </c>
      <c r="C824" s="19" t="e">
        <f>IF(A824&lt;&gt;"",VLOOKUP(B824,'Ket qua do'!$C$5:$AP$50000,$C$3,TRUE)*SQRT(3)*$C$11,"")</f>
        <v>#N/A</v>
      </c>
      <c r="D824" s="21" t="e">
        <f>IF(A824&lt;&gt;"",VLOOKUP(B824,'Ket qua do'!$C$5:$AP$50000,$D$3,TRUE),"")</f>
        <v>#N/A</v>
      </c>
      <c r="E824" s="21" t="e">
        <f>IF(A824&lt;&gt;"",VLOOKUP(B824,'Ket qua do'!$C$5:$AP$50000,$E$3,TRUE)*$C$12,"")</f>
        <v>#N/A</v>
      </c>
      <c r="F824" s="21" t="e">
        <f>IF(A824&lt;&gt;"",VLOOKUP(B824,'Ket qua do'!$C$5:$AP$50000,$F$3,TRUE),"")</f>
        <v>#N/A</v>
      </c>
      <c r="G824" s="21" t="e">
        <f>IF(A824&lt;&gt;"",VLOOKUP(B824,'Ket qua do'!$C$5:$AP$50000,$G$3,TRUE),"")</f>
        <v>#N/A</v>
      </c>
      <c r="H824" s="21" t="e">
        <f>IF(A824&lt;&gt;"",VLOOKUP(B824,'Ket qua do'!$C$5:$AP$50000,$H$3,TRUE),"")</f>
        <v>#N/A</v>
      </c>
      <c r="I824" s="21" t="e">
        <f>IF(A824&lt;&gt;"",VLOOKUP(B824,'Ket qua do'!$C$5:$AP$50000,$I$3,TRUE)*$E$9/1000,"")</f>
        <v>#N/A</v>
      </c>
      <c r="J824" s="21" t="e">
        <f>IF(A824&lt;&gt;"",VLOOKUP(B824,'Ket qua do'!$C$5:$AP$50000,$J$3,TRUE)*$E$9/1000,"")</f>
        <v>#N/A</v>
      </c>
      <c r="K824" s="21" t="e">
        <f>IF(A824&lt;&gt;"",VLOOKUP(B824,'Ket qua do'!$C$5:$AP$50000,$K$3,TRUE)*$E$9/1000,"")</f>
        <v>#N/A</v>
      </c>
      <c r="L824" s="21" t="e">
        <f>IF(A824&lt;&gt;"",VLOOKUP(B824,'Ket qua do'!$C$5:$AP$50000,$L$3,TRUE),"")</f>
        <v>#N/A</v>
      </c>
    </row>
    <row r="825" spans="1:12" x14ac:dyDescent="0.25">
      <c r="A825" t="e">
        <f t="shared" si="18"/>
        <v>#N/A</v>
      </c>
      <c r="B825" s="1" t="e">
        <f>IF(A825&lt;&gt;"",VLOOKUP(A825,'Ket qua do'!$B$5:$CE$50000,2,TRUE),"")</f>
        <v>#N/A</v>
      </c>
      <c r="C825" s="19" t="e">
        <f>IF(A825&lt;&gt;"",VLOOKUP(B825,'Ket qua do'!$C$5:$AP$50000,$C$3,TRUE)*SQRT(3)*$C$11,"")</f>
        <v>#N/A</v>
      </c>
      <c r="D825" s="21" t="e">
        <f>IF(A825&lt;&gt;"",VLOOKUP(B825,'Ket qua do'!$C$5:$AP$50000,$D$3,TRUE),"")</f>
        <v>#N/A</v>
      </c>
      <c r="E825" s="21" t="e">
        <f>IF(A825&lt;&gt;"",VLOOKUP(B825,'Ket qua do'!$C$5:$AP$50000,$E$3,TRUE)*$C$12,"")</f>
        <v>#N/A</v>
      </c>
      <c r="F825" s="21" t="e">
        <f>IF(A825&lt;&gt;"",VLOOKUP(B825,'Ket qua do'!$C$5:$AP$50000,$F$3,TRUE),"")</f>
        <v>#N/A</v>
      </c>
      <c r="G825" s="21" t="e">
        <f>IF(A825&lt;&gt;"",VLOOKUP(B825,'Ket qua do'!$C$5:$AP$50000,$G$3,TRUE),"")</f>
        <v>#N/A</v>
      </c>
      <c r="H825" s="21" t="e">
        <f>IF(A825&lt;&gt;"",VLOOKUP(B825,'Ket qua do'!$C$5:$AP$50000,$H$3,TRUE),"")</f>
        <v>#N/A</v>
      </c>
      <c r="I825" s="21" t="e">
        <f>IF(A825&lt;&gt;"",VLOOKUP(B825,'Ket qua do'!$C$5:$AP$50000,$I$3,TRUE)*$E$9/1000,"")</f>
        <v>#N/A</v>
      </c>
      <c r="J825" s="21" t="e">
        <f>IF(A825&lt;&gt;"",VLOOKUP(B825,'Ket qua do'!$C$5:$AP$50000,$J$3,TRUE)*$E$9/1000,"")</f>
        <v>#N/A</v>
      </c>
      <c r="K825" s="21" t="e">
        <f>IF(A825&lt;&gt;"",VLOOKUP(B825,'Ket qua do'!$C$5:$AP$50000,$K$3,TRUE)*$E$9/1000,"")</f>
        <v>#N/A</v>
      </c>
      <c r="L825" s="21" t="e">
        <f>IF(A825&lt;&gt;"",VLOOKUP(B825,'Ket qua do'!$C$5:$AP$50000,$L$3,TRUE),"")</f>
        <v>#N/A</v>
      </c>
    </row>
    <row r="826" spans="1:12" x14ac:dyDescent="0.25">
      <c r="A826" t="e">
        <f t="shared" si="18"/>
        <v>#N/A</v>
      </c>
      <c r="B826" s="1" t="e">
        <f>IF(A826&lt;&gt;"",VLOOKUP(A826,'Ket qua do'!$B$5:$CE$50000,2,TRUE),"")</f>
        <v>#N/A</v>
      </c>
      <c r="C826" s="19" t="e">
        <f>IF(A826&lt;&gt;"",VLOOKUP(B826,'Ket qua do'!$C$5:$AP$50000,$C$3,TRUE)*SQRT(3)*$C$11,"")</f>
        <v>#N/A</v>
      </c>
      <c r="D826" s="21" t="e">
        <f>IF(A826&lt;&gt;"",VLOOKUP(B826,'Ket qua do'!$C$5:$AP$50000,$D$3,TRUE),"")</f>
        <v>#N/A</v>
      </c>
      <c r="E826" s="21" t="e">
        <f>IF(A826&lt;&gt;"",VLOOKUP(B826,'Ket qua do'!$C$5:$AP$50000,$E$3,TRUE)*$C$12,"")</f>
        <v>#N/A</v>
      </c>
      <c r="F826" s="21" t="e">
        <f>IF(A826&lt;&gt;"",VLOOKUP(B826,'Ket qua do'!$C$5:$AP$50000,$F$3,TRUE),"")</f>
        <v>#N/A</v>
      </c>
      <c r="G826" s="21" t="e">
        <f>IF(A826&lt;&gt;"",VLOOKUP(B826,'Ket qua do'!$C$5:$AP$50000,$G$3,TRUE),"")</f>
        <v>#N/A</v>
      </c>
      <c r="H826" s="21" t="e">
        <f>IF(A826&lt;&gt;"",VLOOKUP(B826,'Ket qua do'!$C$5:$AP$50000,$H$3,TRUE),"")</f>
        <v>#N/A</v>
      </c>
      <c r="I826" s="21" t="e">
        <f>IF(A826&lt;&gt;"",VLOOKUP(B826,'Ket qua do'!$C$5:$AP$50000,$I$3,TRUE)*$E$9/1000,"")</f>
        <v>#N/A</v>
      </c>
      <c r="J826" s="21" t="e">
        <f>IF(A826&lt;&gt;"",VLOOKUP(B826,'Ket qua do'!$C$5:$AP$50000,$J$3,TRUE)*$E$9/1000,"")</f>
        <v>#N/A</v>
      </c>
      <c r="K826" s="21" t="e">
        <f>IF(A826&lt;&gt;"",VLOOKUP(B826,'Ket qua do'!$C$5:$AP$50000,$K$3,TRUE)*$E$9/1000,"")</f>
        <v>#N/A</v>
      </c>
      <c r="L826" s="21" t="e">
        <f>IF(A826&lt;&gt;"",VLOOKUP(B826,'Ket qua do'!$C$5:$AP$50000,$L$3,TRUE),"")</f>
        <v>#N/A</v>
      </c>
    </row>
    <row r="827" spans="1:12" x14ac:dyDescent="0.25">
      <c r="A827" t="e">
        <f t="shared" si="18"/>
        <v>#N/A</v>
      </c>
      <c r="B827" s="1" t="e">
        <f>IF(A827&lt;&gt;"",VLOOKUP(A827,'Ket qua do'!$B$5:$CE$50000,2,TRUE),"")</f>
        <v>#N/A</v>
      </c>
      <c r="C827" s="19" t="e">
        <f>IF(A827&lt;&gt;"",VLOOKUP(B827,'Ket qua do'!$C$5:$AP$50000,$C$3,TRUE)*SQRT(3)*$C$11,"")</f>
        <v>#N/A</v>
      </c>
      <c r="D827" s="21" t="e">
        <f>IF(A827&lt;&gt;"",VLOOKUP(B827,'Ket qua do'!$C$5:$AP$50000,$D$3,TRUE),"")</f>
        <v>#N/A</v>
      </c>
      <c r="E827" s="21" t="e">
        <f>IF(A827&lt;&gt;"",VLOOKUP(B827,'Ket qua do'!$C$5:$AP$50000,$E$3,TRUE)*$C$12,"")</f>
        <v>#N/A</v>
      </c>
      <c r="F827" s="21" t="e">
        <f>IF(A827&lt;&gt;"",VLOOKUP(B827,'Ket qua do'!$C$5:$AP$50000,$F$3,TRUE),"")</f>
        <v>#N/A</v>
      </c>
      <c r="G827" s="21" t="e">
        <f>IF(A827&lt;&gt;"",VLOOKUP(B827,'Ket qua do'!$C$5:$AP$50000,$G$3,TRUE),"")</f>
        <v>#N/A</v>
      </c>
      <c r="H827" s="21" t="e">
        <f>IF(A827&lt;&gt;"",VLOOKUP(B827,'Ket qua do'!$C$5:$AP$50000,$H$3,TRUE),"")</f>
        <v>#N/A</v>
      </c>
      <c r="I827" s="21" t="e">
        <f>IF(A827&lt;&gt;"",VLOOKUP(B827,'Ket qua do'!$C$5:$AP$50000,$I$3,TRUE)*$E$9/1000,"")</f>
        <v>#N/A</v>
      </c>
      <c r="J827" s="21" t="e">
        <f>IF(A827&lt;&gt;"",VLOOKUP(B827,'Ket qua do'!$C$5:$AP$50000,$J$3,TRUE)*$E$9/1000,"")</f>
        <v>#N/A</v>
      </c>
      <c r="K827" s="21" t="e">
        <f>IF(A827&lt;&gt;"",VLOOKUP(B827,'Ket qua do'!$C$5:$AP$50000,$K$3,TRUE)*$E$9/1000,"")</f>
        <v>#N/A</v>
      </c>
      <c r="L827" s="21" t="e">
        <f>IF(A827&lt;&gt;"",VLOOKUP(B827,'Ket qua do'!$C$5:$AP$50000,$L$3,TRUE),"")</f>
        <v>#N/A</v>
      </c>
    </row>
    <row r="828" spans="1:12" x14ac:dyDescent="0.25">
      <c r="A828" t="e">
        <f t="shared" si="18"/>
        <v>#N/A</v>
      </c>
      <c r="B828" s="1" t="e">
        <f>IF(A828&lt;&gt;"",VLOOKUP(A828,'Ket qua do'!$B$5:$CE$50000,2,TRUE),"")</f>
        <v>#N/A</v>
      </c>
      <c r="C828" s="19" t="e">
        <f>IF(A828&lt;&gt;"",VLOOKUP(B828,'Ket qua do'!$C$5:$AP$50000,$C$3,TRUE)*SQRT(3)*$C$11,"")</f>
        <v>#N/A</v>
      </c>
      <c r="D828" s="21" t="e">
        <f>IF(A828&lt;&gt;"",VLOOKUP(B828,'Ket qua do'!$C$5:$AP$50000,$D$3,TRUE),"")</f>
        <v>#N/A</v>
      </c>
      <c r="E828" s="21" t="e">
        <f>IF(A828&lt;&gt;"",VLOOKUP(B828,'Ket qua do'!$C$5:$AP$50000,$E$3,TRUE)*$C$12,"")</f>
        <v>#N/A</v>
      </c>
      <c r="F828" s="21" t="e">
        <f>IF(A828&lt;&gt;"",VLOOKUP(B828,'Ket qua do'!$C$5:$AP$50000,$F$3,TRUE),"")</f>
        <v>#N/A</v>
      </c>
      <c r="G828" s="21" t="e">
        <f>IF(A828&lt;&gt;"",VLOOKUP(B828,'Ket qua do'!$C$5:$AP$50000,$G$3,TRUE),"")</f>
        <v>#N/A</v>
      </c>
      <c r="H828" s="21" t="e">
        <f>IF(A828&lt;&gt;"",VLOOKUP(B828,'Ket qua do'!$C$5:$AP$50000,$H$3,TRUE),"")</f>
        <v>#N/A</v>
      </c>
      <c r="I828" s="21" t="e">
        <f>IF(A828&lt;&gt;"",VLOOKUP(B828,'Ket qua do'!$C$5:$AP$50000,$I$3,TRUE)*$E$9/1000,"")</f>
        <v>#N/A</v>
      </c>
      <c r="J828" s="21" t="e">
        <f>IF(A828&lt;&gt;"",VLOOKUP(B828,'Ket qua do'!$C$5:$AP$50000,$J$3,TRUE)*$E$9/1000,"")</f>
        <v>#N/A</v>
      </c>
      <c r="K828" s="21" t="e">
        <f>IF(A828&lt;&gt;"",VLOOKUP(B828,'Ket qua do'!$C$5:$AP$50000,$K$3,TRUE)*$E$9/1000,"")</f>
        <v>#N/A</v>
      </c>
      <c r="L828" s="21" t="e">
        <f>IF(A828&lt;&gt;"",VLOOKUP(B828,'Ket qua do'!$C$5:$AP$50000,$L$3,TRUE),"")</f>
        <v>#N/A</v>
      </c>
    </row>
    <row r="829" spans="1:12" x14ac:dyDescent="0.25">
      <c r="A829" t="e">
        <f t="shared" si="18"/>
        <v>#N/A</v>
      </c>
      <c r="B829" s="1" t="e">
        <f>IF(A829&lt;&gt;"",VLOOKUP(A829,'Ket qua do'!$B$5:$CE$50000,2,TRUE),"")</f>
        <v>#N/A</v>
      </c>
      <c r="C829" s="19" t="e">
        <f>IF(A829&lt;&gt;"",VLOOKUP(B829,'Ket qua do'!$C$5:$AP$50000,$C$3,TRUE)*SQRT(3)*$C$11,"")</f>
        <v>#N/A</v>
      </c>
      <c r="D829" s="21" t="e">
        <f>IF(A829&lt;&gt;"",VLOOKUP(B829,'Ket qua do'!$C$5:$AP$50000,$D$3,TRUE),"")</f>
        <v>#N/A</v>
      </c>
      <c r="E829" s="21" t="e">
        <f>IF(A829&lt;&gt;"",VLOOKUP(B829,'Ket qua do'!$C$5:$AP$50000,$E$3,TRUE)*$C$12,"")</f>
        <v>#N/A</v>
      </c>
      <c r="F829" s="21" t="e">
        <f>IF(A829&lt;&gt;"",VLOOKUP(B829,'Ket qua do'!$C$5:$AP$50000,$F$3,TRUE),"")</f>
        <v>#N/A</v>
      </c>
      <c r="G829" s="21" t="e">
        <f>IF(A829&lt;&gt;"",VLOOKUP(B829,'Ket qua do'!$C$5:$AP$50000,$G$3,TRUE),"")</f>
        <v>#N/A</v>
      </c>
      <c r="H829" s="21" t="e">
        <f>IF(A829&lt;&gt;"",VLOOKUP(B829,'Ket qua do'!$C$5:$AP$50000,$H$3,TRUE),"")</f>
        <v>#N/A</v>
      </c>
      <c r="I829" s="21" t="e">
        <f>IF(A829&lt;&gt;"",VLOOKUP(B829,'Ket qua do'!$C$5:$AP$50000,$I$3,TRUE)*$E$9/1000,"")</f>
        <v>#N/A</v>
      </c>
      <c r="J829" s="21" t="e">
        <f>IF(A829&lt;&gt;"",VLOOKUP(B829,'Ket qua do'!$C$5:$AP$50000,$J$3,TRUE)*$E$9/1000,"")</f>
        <v>#N/A</v>
      </c>
      <c r="K829" s="21" t="e">
        <f>IF(A829&lt;&gt;"",VLOOKUP(B829,'Ket qua do'!$C$5:$AP$50000,$K$3,TRUE)*$E$9/1000,"")</f>
        <v>#N/A</v>
      </c>
      <c r="L829" s="21" t="e">
        <f>IF(A829&lt;&gt;"",VLOOKUP(B829,'Ket qua do'!$C$5:$AP$50000,$L$3,TRUE),"")</f>
        <v>#N/A</v>
      </c>
    </row>
    <row r="830" spans="1:12" x14ac:dyDescent="0.25">
      <c r="A830" t="e">
        <f t="shared" si="18"/>
        <v>#N/A</v>
      </c>
      <c r="B830" s="1" t="e">
        <f>IF(A830&lt;&gt;"",VLOOKUP(A830,'Ket qua do'!$B$5:$CE$50000,2,TRUE),"")</f>
        <v>#N/A</v>
      </c>
      <c r="C830" s="19" t="e">
        <f>IF(A830&lt;&gt;"",VLOOKUP(B830,'Ket qua do'!$C$5:$AP$50000,$C$3,TRUE)*SQRT(3)*$C$11,"")</f>
        <v>#N/A</v>
      </c>
      <c r="D830" s="21" t="e">
        <f>IF(A830&lt;&gt;"",VLOOKUP(B830,'Ket qua do'!$C$5:$AP$50000,$D$3,TRUE),"")</f>
        <v>#N/A</v>
      </c>
      <c r="E830" s="21" t="e">
        <f>IF(A830&lt;&gt;"",VLOOKUP(B830,'Ket qua do'!$C$5:$AP$50000,$E$3,TRUE)*$C$12,"")</f>
        <v>#N/A</v>
      </c>
      <c r="F830" s="21" t="e">
        <f>IF(A830&lt;&gt;"",VLOOKUP(B830,'Ket qua do'!$C$5:$AP$50000,$F$3,TRUE),"")</f>
        <v>#N/A</v>
      </c>
      <c r="G830" s="21" t="e">
        <f>IF(A830&lt;&gt;"",VLOOKUP(B830,'Ket qua do'!$C$5:$AP$50000,$G$3,TRUE),"")</f>
        <v>#N/A</v>
      </c>
      <c r="H830" s="21" t="e">
        <f>IF(A830&lt;&gt;"",VLOOKUP(B830,'Ket qua do'!$C$5:$AP$50000,$H$3,TRUE),"")</f>
        <v>#N/A</v>
      </c>
      <c r="I830" s="21" t="e">
        <f>IF(A830&lt;&gt;"",VLOOKUP(B830,'Ket qua do'!$C$5:$AP$50000,$I$3,TRUE)*$E$9/1000,"")</f>
        <v>#N/A</v>
      </c>
      <c r="J830" s="21" t="e">
        <f>IF(A830&lt;&gt;"",VLOOKUP(B830,'Ket qua do'!$C$5:$AP$50000,$J$3,TRUE)*$E$9/1000,"")</f>
        <v>#N/A</v>
      </c>
      <c r="K830" s="21" t="e">
        <f>IF(A830&lt;&gt;"",VLOOKUP(B830,'Ket qua do'!$C$5:$AP$50000,$K$3,TRUE)*$E$9/1000,"")</f>
        <v>#N/A</v>
      </c>
      <c r="L830" s="21" t="e">
        <f>IF(A830&lt;&gt;"",VLOOKUP(B830,'Ket qua do'!$C$5:$AP$50000,$L$3,TRUE),"")</f>
        <v>#N/A</v>
      </c>
    </row>
    <row r="831" spans="1:12" x14ac:dyDescent="0.25">
      <c r="A831" t="e">
        <f t="shared" si="18"/>
        <v>#N/A</v>
      </c>
      <c r="B831" s="1" t="e">
        <f>IF(A831&lt;&gt;"",VLOOKUP(A831,'Ket qua do'!$B$5:$CE$50000,2,TRUE),"")</f>
        <v>#N/A</v>
      </c>
      <c r="C831" s="19" t="e">
        <f>IF(A831&lt;&gt;"",VLOOKUP(B831,'Ket qua do'!$C$5:$AP$50000,$C$3,TRUE)*SQRT(3)*$C$11,"")</f>
        <v>#N/A</v>
      </c>
      <c r="D831" s="21" t="e">
        <f>IF(A831&lt;&gt;"",VLOOKUP(B831,'Ket qua do'!$C$5:$AP$50000,$D$3,TRUE),"")</f>
        <v>#N/A</v>
      </c>
      <c r="E831" s="21" t="e">
        <f>IF(A831&lt;&gt;"",VLOOKUP(B831,'Ket qua do'!$C$5:$AP$50000,$E$3,TRUE)*$C$12,"")</f>
        <v>#N/A</v>
      </c>
      <c r="F831" s="21" t="e">
        <f>IF(A831&lt;&gt;"",VLOOKUP(B831,'Ket qua do'!$C$5:$AP$50000,$F$3,TRUE),"")</f>
        <v>#N/A</v>
      </c>
      <c r="G831" s="21" t="e">
        <f>IF(A831&lt;&gt;"",VLOOKUP(B831,'Ket qua do'!$C$5:$AP$50000,$G$3,TRUE),"")</f>
        <v>#N/A</v>
      </c>
      <c r="H831" s="21" t="e">
        <f>IF(A831&lt;&gt;"",VLOOKUP(B831,'Ket qua do'!$C$5:$AP$50000,$H$3,TRUE),"")</f>
        <v>#N/A</v>
      </c>
      <c r="I831" s="21" t="e">
        <f>IF(A831&lt;&gt;"",VLOOKUP(B831,'Ket qua do'!$C$5:$AP$50000,$I$3,TRUE)*$E$9/1000,"")</f>
        <v>#N/A</v>
      </c>
      <c r="J831" s="21" t="e">
        <f>IF(A831&lt;&gt;"",VLOOKUP(B831,'Ket qua do'!$C$5:$AP$50000,$J$3,TRUE)*$E$9/1000,"")</f>
        <v>#N/A</v>
      </c>
      <c r="K831" s="21" t="e">
        <f>IF(A831&lt;&gt;"",VLOOKUP(B831,'Ket qua do'!$C$5:$AP$50000,$K$3,TRUE)*$E$9/1000,"")</f>
        <v>#N/A</v>
      </c>
      <c r="L831" s="21" t="e">
        <f>IF(A831&lt;&gt;"",VLOOKUP(B831,'Ket qua do'!$C$5:$AP$50000,$L$3,TRUE),"")</f>
        <v>#N/A</v>
      </c>
    </row>
    <row r="832" spans="1:12" x14ac:dyDescent="0.25">
      <c r="A832" t="e">
        <f t="shared" si="18"/>
        <v>#N/A</v>
      </c>
      <c r="B832" s="1" t="e">
        <f>IF(A832&lt;&gt;"",VLOOKUP(A832,'Ket qua do'!$B$5:$CE$50000,2,TRUE),"")</f>
        <v>#N/A</v>
      </c>
      <c r="C832" s="19" t="e">
        <f>IF(A832&lt;&gt;"",VLOOKUP(B832,'Ket qua do'!$C$5:$AP$50000,$C$3,TRUE)*SQRT(3)*$C$11,"")</f>
        <v>#N/A</v>
      </c>
      <c r="D832" s="21" t="e">
        <f>IF(A832&lt;&gt;"",VLOOKUP(B832,'Ket qua do'!$C$5:$AP$50000,$D$3,TRUE),"")</f>
        <v>#N/A</v>
      </c>
      <c r="E832" s="21" t="e">
        <f>IF(A832&lt;&gt;"",VLOOKUP(B832,'Ket qua do'!$C$5:$AP$50000,$E$3,TRUE)*$C$12,"")</f>
        <v>#N/A</v>
      </c>
      <c r="F832" s="21" t="e">
        <f>IF(A832&lt;&gt;"",VLOOKUP(B832,'Ket qua do'!$C$5:$AP$50000,$F$3,TRUE),"")</f>
        <v>#N/A</v>
      </c>
      <c r="G832" s="21" t="e">
        <f>IF(A832&lt;&gt;"",VLOOKUP(B832,'Ket qua do'!$C$5:$AP$50000,$G$3,TRUE),"")</f>
        <v>#N/A</v>
      </c>
      <c r="H832" s="21" t="e">
        <f>IF(A832&lt;&gt;"",VLOOKUP(B832,'Ket qua do'!$C$5:$AP$50000,$H$3,TRUE),"")</f>
        <v>#N/A</v>
      </c>
      <c r="I832" s="21" t="e">
        <f>IF(A832&lt;&gt;"",VLOOKUP(B832,'Ket qua do'!$C$5:$AP$50000,$I$3,TRUE)*$E$9/1000,"")</f>
        <v>#N/A</v>
      </c>
      <c r="J832" s="21" t="e">
        <f>IF(A832&lt;&gt;"",VLOOKUP(B832,'Ket qua do'!$C$5:$AP$50000,$J$3,TRUE)*$E$9/1000,"")</f>
        <v>#N/A</v>
      </c>
      <c r="K832" s="21" t="e">
        <f>IF(A832&lt;&gt;"",VLOOKUP(B832,'Ket qua do'!$C$5:$AP$50000,$K$3,TRUE)*$E$9/1000,"")</f>
        <v>#N/A</v>
      </c>
      <c r="L832" s="21" t="e">
        <f>IF(A832&lt;&gt;"",VLOOKUP(B832,'Ket qua do'!$C$5:$AP$50000,$L$3,TRUE),"")</f>
        <v>#N/A</v>
      </c>
    </row>
    <row r="833" spans="1:12" x14ac:dyDescent="0.25">
      <c r="A833" t="e">
        <f t="shared" si="18"/>
        <v>#N/A</v>
      </c>
      <c r="B833" s="1" t="e">
        <f>IF(A833&lt;&gt;"",VLOOKUP(A833,'Ket qua do'!$B$5:$CE$50000,2,TRUE),"")</f>
        <v>#N/A</v>
      </c>
      <c r="C833" s="19" t="e">
        <f>IF(A833&lt;&gt;"",VLOOKUP(B833,'Ket qua do'!$C$5:$AP$50000,$C$3,TRUE)*SQRT(3)*$C$11,"")</f>
        <v>#N/A</v>
      </c>
      <c r="D833" s="21" t="e">
        <f>IF(A833&lt;&gt;"",VLOOKUP(B833,'Ket qua do'!$C$5:$AP$50000,$D$3,TRUE),"")</f>
        <v>#N/A</v>
      </c>
      <c r="E833" s="21" t="e">
        <f>IF(A833&lt;&gt;"",VLOOKUP(B833,'Ket qua do'!$C$5:$AP$50000,$E$3,TRUE)*$C$12,"")</f>
        <v>#N/A</v>
      </c>
      <c r="F833" s="21" t="e">
        <f>IF(A833&lt;&gt;"",VLOOKUP(B833,'Ket qua do'!$C$5:$AP$50000,$F$3,TRUE),"")</f>
        <v>#N/A</v>
      </c>
      <c r="G833" s="21" t="e">
        <f>IF(A833&lt;&gt;"",VLOOKUP(B833,'Ket qua do'!$C$5:$AP$50000,$G$3,TRUE),"")</f>
        <v>#N/A</v>
      </c>
      <c r="H833" s="21" t="e">
        <f>IF(A833&lt;&gt;"",VLOOKUP(B833,'Ket qua do'!$C$5:$AP$50000,$H$3,TRUE),"")</f>
        <v>#N/A</v>
      </c>
      <c r="I833" s="21" t="e">
        <f>IF(A833&lt;&gt;"",VLOOKUP(B833,'Ket qua do'!$C$5:$AP$50000,$I$3,TRUE)*$E$9/1000,"")</f>
        <v>#N/A</v>
      </c>
      <c r="J833" s="21" t="e">
        <f>IF(A833&lt;&gt;"",VLOOKUP(B833,'Ket qua do'!$C$5:$AP$50000,$J$3,TRUE)*$E$9/1000,"")</f>
        <v>#N/A</v>
      </c>
      <c r="K833" s="21" t="e">
        <f>IF(A833&lt;&gt;"",VLOOKUP(B833,'Ket qua do'!$C$5:$AP$50000,$K$3,TRUE)*$E$9/1000,"")</f>
        <v>#N/A</v>
      </c>
      <c r="L833" s="21" t="e">
        <f>IF(A833&lt;&gt;"",VLOOKUP(B833,'Ket qua do'!$C$5:$AP$50000,$L$3,TRUE),"")</f>
        <v>#N/A</v>
      </c>
    </row>
    <row r="834" spans="1:12" x14ac:dyDescent="0.25">
      <c r="A834" t="e">
        <f t="shared" si="18"/>
        <v>#N/A</v>
      </c>
      <c r="B834" s="1" t="e">
        <f>IF(A834&lt;&gt;"",VLOOKUP(A834,'Ket qua do'!$B$5:$CE$50000,2,TRUE),"")</f>
        <v>#N/A</v>
      </c>
      <c r="C834" s="19" t="e">
        <f>IF(A834&lt;&gt;"",VLOOKUP(B834,'Ket qua do'!$C$5:$AP$50000,$C$3,TRUE)*SQRT(3)*$C$11,"")</f>
        <v>#N/A</v>
      </c>
      <c r="D834" s="21" t="e">
        <f>IF(A834&lt;&gt;"",VLOOKUP(B834,'Ket qua do'!$C$5:$AP$50000,$D$3,TRUE),"")</f>
        <v>#N/A</v>
      </c>
      <c r="E834" s="21" t="e">
        <f>IF(A834&lt;&gt;"",VLOOKUP(B834,'Ket qua do'!$C$5:$AP$50000,$E$3,TRUE)*$C$12,"")</f>
        <v>#N/A</v>
      </c>
      <c r="F834" s="21" t="e">
        <f>IF(A834&lt;&gt;"",VLOOKUP(B834,'Ket qua do'!$C$5:$AP$50000,$F$3,TRUE),"")</f>
        <v>#N/A</v>
      </c>
      <c r="G834" s="21" t="e">
        <f>IF(A834&lt;&gt;"",VLOOKUP(B834,'Ket qua do'!$C$5:$AP$50000,$G$3,TRUE),"")</f>
        <v>#N/A</v>
      </c>
      <c r="H834" s="21" t="e">
        <f>IF(A834&lt;&gt;"",VLOOKUP(B834,'Ket qua do'!$C$5:$AP$50000,$H$3,TRUE),"")</f>
        <v>#N/A</v>
      </c>
      <c r="I834" s="21" t="e">
        <f>IF(A834&lt;&gt;"",VLOOKUP(B834,'Ket qua do'!$C$5:$AP$50000,$I$3,TRUE)*$E$9/1000,"")</f>
        <v>#N/A</v>
      </c>
      <c r="J834" s="21" t="e">
        <f>IF(A834&lt;&gt;"",VLOOKUP(B834,'Ket qua do'!$C$5:$AP$50000,$J$3,TRUE)*$E$9/1000,"")</f>
        <v>#N/A</v>
      </c>
      <c r="K834" s="21" t="e">
        <f>IF(A834&lt;&gt;"",VLOOKUP(B834,'Ket qua do'!$C$5:$AP$50000,$K$3,TRUE)*$E$9/1000,"")</f>
        <v>#N/A</v>
      </c>
      <c r="L834" s="21" t="e">
        <f>IF(A834&lt;&gt;"",VLOOKUP(B834,'Ket qua do'!$C$5:$AP$50000,$L$3,TRUE),"")</f>
        <v>#N/A</v>
      </c>
    </row>
    <row r="835" spans="1:12" x14ac:dyDescent="0.25">
      <c r="A835" t="e">
        <f t="shared" si="18"/>
        <v>#N/A</v>
      </c>
      <c r="B835" s="1" t="e">
        <f>IF(A835&lt;&gt;"",VLOOKUP(A835,'Ket qua do'!$B$5:$CE$50000,2,TRUE),"")</f>
        <v>#N/A</v>
      </c>
      <c r="C835" s="19" t="e">
        <f>IF(A835&lt;&gt;"",VLOOKUP(B835,'Ket qua do'!$C$5:$AP$50000,$C$3,TRUE)*SQRT(3)*$C$11,"")</f>
        <v>#N/A</v>
      </c>
      <c r="D835" s="21" t="e">
        <f>IF(A835&lt;&gt;"",VLOOKUP(B835,'Ket qua do'!$C$5:$AP$50000,$D$3,TRUE),"")</f>
        <v>#N/A</v>
      </c>
      <c r="E835" s="21" t="e">
        <f>IF(A835&lt;&gt;"",VLOOKUP(B835,'Ket qua do'!$C$5:$AP$50000,$E$3,TRUE)*$C$12,"")</f>
        <v>#N/A</v>
      </c>
      <c r="F835" s="21" t="e">
        <f>IF(A835&lt;&gt;"",VLOOKUP(B835,'Ket qua do'!$C$5:$AP$50000,$F$3,TRUE),"")</f>
        <v>#N/A</v>
      </c>
      <c r="G835" s="21" t="e">
        <f>IF(A835&lt;&gt;"",VLOOKUP(B835,'Ket qua do'!$C$5:$AP$50000,$G$3,TRUE),"")</f>
        <v>#N/A</v>
      </c>
      <c r="H835" s="21" t="e">
        <f>IF(A835&lt;&gt;"",VLOOKUP(B835,'Ket qua do'!$C$5:$AP$50000,$H$3,TRUE),"")</f>
        <v>#N/A</v>
      </c>
      <c r="I835" s="21" t="e">
        <f>IF(A835&lt;&gt;"",VLOOKUP(B835,'Ket qua do'!$C$5:$AP$50000,$I$3,TRUE)*$E$9/1000,"")</f>
        <v>#N/A</v>
      </c>
      <c r="J835" s="21" t="e">
        <f>IF(A835&lt;&gt;"",VLOOKUP(B835,'Ket qua do'!$C$5:$AP$50000,$J$3,TRUE)*$E$9/1000,"")</f>
        <v>#N/A</v>
      </c>
      <c r="K835" s="21" t="e">
        <f>IF(A835&lt;&gt;"",VLOOKUP(B835,'Ket qua do'!$C$5:$AP$50000,$K$3,TRUE)*$E$9/1000,"")</f>
        <v>#N/A</v>
      </c>
      <c r="L835" s="21" t="e">
        <f>IF(A835&lt;&gt;"",VLOOKUP(B835,'Ket qua do'!$C$5:$AP$50000,$L$3,TRUE),"")</f>
        <v>#N/A</v>
      </c>
    </row>
    <row r="836" spans="1:12" x14ac:dyDescent="0.25">
      <c r="A836" t="e">
        <f t="shared" si="18"/>
        <v>#N/A</v>
      </c>
      <c r="B836" s="1" t="e">
        <f>IF(A836&lt;&gt;"",VLOOKUP(A836,'Ket qua do'!$B$5:$CE$50000,2,TRUE),"")</f>
        <v>#N/A</v>
      </c>
      <c r="C836" s="19" t="e">
        <f>IF(A836&lt;&gt;"",VLOOKUP(B836,'Ket qua do'!$C$5:$AP$50000,$C$3,TRUE)*SQRT(3)*$C$11,"")</f>
        <v>#N/A</v>
      </c>
      <c r="D836" s="21" t="e">
        <f>IF(A836&lt;&gt;"",VLOOKUP(B836,'Ket qua do'!$C$5:$AP$50000,$D$3,TRUE),"")</f>
        <v>#N/A</v>
      </c>
      <c r="E836" s="21" t="e">
        <f>IF(A836&lt;&gt;"",VLOOKUP(B836,'Ket qua do'!$C$5:$AP$50000,$E$3,TRUE)*$C$12,"")</f>
        <v>#N/A</v>
      </c>
      <c r="F836" s="21" t="e">
        <f>IF(A836&lt;&gt;"",VLOOKUP(B836,'Ket qua do'!$C$5:$AP$50000,$F$3,TRUE),"")</f>
        <v>#N/A</v>
      </c>
      <c r="G836" s="21" t="e">
        <f>IF(A836&lt;&gt;"",VLOOKUP(B836,'Ket qua do'!$C$5:$AP$50000,$G$3,TRUE),"")</f>
        <v>#N/A</v>
      </c>
      <c r="H836" s="21" t="e">
        <f>IF(A836&lt;&gt;"",VLOOKUP(B836,'Ket qua do'!$C$5:$AP$50000,$H$3,TRUE),"")</f>
        <v>#N/A</v>
      </c>
      <c r="I836" s="21" t="e">
        <f>IF(A836&lt;&gt;"",VLOOKUP(B836,'Ket qua do'!$C$5:$AP$50000,$I$3,TRUE)*$E$9/1000,"")</f>
        <v>#N/A</v>
      </c>
      <c r="J836" s="21" t="e">
        <f>IF(A836&lt;&gt;"",VLOOKUP(B836,'Ket qua do'!$C$5:$AP$50000,$J$3,TRUE)*$E$9/1000,"")</f>
        <v>#N/A</v>
      </c>
      <c r="K836" s="21" t="e">
        <f>IF(A836&lt;&gt;"",VLOOKUP(B836,'Ket qua do'!$C$5:$AP$50000,$K$3,TRUE)*$E$9/1000,"")</f>
        <v>#N/A</v>
      </c>
      <c r="L836" s="21" t="e">
        <f>IF(A836&lt;&gt;"",VLOOKUP(B836,'Ket qua do'!$C$5:$AP$50000,$L$3,TRUE),"")</f>
        <v>#N/A</v>
      </c>
    </row>
    <row r="837" spans="1:12" x14ac:dyDescent="0.25">
      <c r="A837" t="e">
        <f t="shared" si="18"/>
        <v>#N/A</v>
      </c>
      <c r="B837" s="1" t="e">
        <f>IF(A837&lt;&gt;"",VLOOKUP(A837,'Ket qua do'!$B$5:$CE$50000,2,TRUE),"")</f>
        <v>#N/A</v>
      </c>
      <c r="C837" s="19" t="e">
        <f>IF(A837&lt;&gt;"",VLOOKUP(B837,'Ket qua do'!$C$5:$AP$50000,$C$3,TRUE)*SQRT(3)*$C$11,"")</f>
        <v>#N/A</v>
      </c>
      <c r="D837" s="21" t="e">
        <f>IF(A837&lt;&gt;"",VLOOKUP(B837,'Ket qua do'!$C$5:$AP$50000,$D$3,TRUE),"")</f>
        <v>#N/A</v>
      </c>
      <c r="E837" s="21" t="e">
        <f>IF(A837&lt;&gt;"",VLOOKUP(B837,'Ket qua do'!$C$5:$AP$50000,$E$3,TRUE)*$C$12,"")</f>
        <v>#N/A</v>
      </c>
      <c r="F837" s="21" t="e">
        <f>IF(A837&lt;&gt;"",VLOOKUP(B837,'Ket qua do'!$C$5:$AP$50000,$F$3,TRUE),"")</f>
        <v>#N/A</v>
      </c>
      <c r="G837" s="21" t="e">
        <f>IF(A837&lt;&gt;"",VLOOKUP(B837,'Ket qua do'!$C$5:$AP$50000,$G$3,TRUE),"")</f>
        <v>#N/A</v>
      </c>
      <c r="H837" s="21" t="e">
        <f>IF(A837&lt;&gt;"",VLOOKUP(B837,'Ket qua do'!$C$5:$AP$50000,$H$3,TRUE),"")</f>
        <v>#N/A</v>
      </c>
      <c r="I837" s="21" t="e">
        <f>IF(A837&lt;&gt;"",VLOOKUP(B837,'Ket qua do'!$C$5:$AP$50000,$I$3,TRUE)*$E$9/1000,"")</f>
        <v>#N/A</v>
      </c>
      <c r="J837" s="21" t="e">
        <f>IF(A837&lt;&gt;"",VLOOKUP(B837,'Ket qua do'!$C$5:$AP$50000,$J$3,TRUE)*$E$9/1000,"")</f>
        <v>#N/A</v>
      </c>
      <c r="K837" s="21" t="e">
        <f>IF(A837&lt;&gt;"",VLOOKUP(B837,'Ket qua do'!$C$5:$AP$50000,$K$3,TRUE)*$E$9/1000,"")</f>
        <v>#N/A</v>
      </c>
      <c r="L837" s="21" t="e">
        <f>IF(A837&lt;&gt;"",VLOOKUP(B837,'Ket qua do'!$C$5:$AP$50000,$L$3,TRUE),"")</f>
        <v>#N/A</v>
      </c>
    </row>
    <row r="838" spans="1:12" x14ac:dyDescent="0.25">
      <c r="A838" t="e">
        <f t="shared" si="18"/>
        <v>#N/A</v>
      </c>
      <c r="B838" s="1" t="e">
        <f>IF(A838&lt;&gt;"",VLOOKUP(A838,'Ket qua do'!$B$5:$CE$50000,2,TRUE),"")</f>
        <v>#N/A</v>
      </c>
      <c r="C838" s="19" t="e">
        <f>IF(A838&lt;&gt;"",VLOOKUP(B838,'Ket qua do'!$C$5:$AP$50000,$C$3,TRUE)*SQRT(3)*$C$11,"")</f>
        <v>#N/A</v>
      </c>
      <c r="D838" s="21" t="e">
        <f>IF(A838&lt;&gt;"",VLOOKUP(B838,'Ket qua do'!$C$5:$AP$50000,$D$3,TRUE),"")</f>
        <v>#N/A</v>
      </c>
      <c r="E838" s="21" t="e">
        <f>IF(A838&lt;&gt;"",VLOOKUP(B838,'Ket qua do'!$C$5:$AP$50000,$E$3,TRUE)*$C$12,"")</f>
        <v>#N/A</v>
      </c>
      <c r="F838" s="21" t="e">
        <f>IF(A838&lt;&gt;"",VLOOKUP(B838,'Ket qua do'!$C$5:$AP$50000,$F$3,TRUE),"")</f>
        <v>#N/A</v>
      </c>
      <c r="G838" s="21" t="e">
        <f>IF(A838&lt;&gt;"",VLOOKUP(B838,'Ket qua do'!$C$5:$AP$50000,$G$3,TRUE),"")</f>
        <v>#N/A</v>
      </c>
      <c r="H838" s="21" t="e">
        <f>IF(A838&lt;&gt;"",VLOOKUP(B838,'Ket qua do'!$C$5:$AP$50000,$H$3,TRUE),"")</f>
        <v>#N/A</v>
      </c>
      <c r="I838" s="21" t="e">
        <f>IF(A838&lt;&gt;"",VLOOKUP(B838,'Ket qua do'!$C$5:$AP$50000,$I$3,TRUE)*$E$9/1000,"")</f>
        <v>#N/A</v>
      </c>
      <c r="J838" s="21" t="e">
        <f>IF(A838&lt;&gt;"",VLOOKUP(B838,'Ket qua do'!$C$5:$AP$50000,$J$3,TRUE)*$E$9/1000,"")</f>
        <v>#N/A</v>
      </c>
      <c r="K838" s="21" t="e">
        <f>IF(A838&lt;&gt;"",VLOOKUP(B838,'Ket qua do'!$C$5:$AP$50000,$K$3,TRUE)*$E$9/1000,"")</f>
        <v>#N/A</v>
      </c>
      <c r="L838" s="21" t="e">
        <f>IF(A838&lt;&gt;"",VLOOKUP(B838,'Ket qua do'!$C$5:$AP$50000,$L$3,TRUE),"")</f>
        <v>#N/A</v>
      </c>
    </row>
    <row r="839" spans="1:12" x14ac:dyDescent="0.25">
      <c r="A839" t="e">
        <f t="shared" si="18"/>
        <v>#N/A</v>
      </c>
      <c r="B839" s="1" t="e">
        <f>IF(A839&lt;&gt;"",VLOOKUP(A839,'Ket qua do'!$B$5:$CE$50000,2,TRUE),"")</f>
        <v>#N/A</v>
      </c>
      <c r="C839" s="19" t="e">
        <f>IF(A839&lt;&gt;"",VLOOKUP(B839,'Ket qua do'!$C$5:$AP$50000,$C$3,TRUE)*SQRT(3)*$C$11,"")</f>
        <v>#N/A</v>
      </c>
      <c r="D839" s="21" t="e">
        <f>IF(A839&lt;&gt;"",VLOOKUP(B839,'Ket qua do'!$C$5:$AP$50000,$D$3,TRUE),"")</f>
        <v>#N/A</v>
      </c>
      <c r="E839" s="21" t="e">
        <f>IF(A839&lt;&gt;"",VLOOKUP(B839,'Ket qua do'!$C$5:$AP$50000,$E$3,TRUE)*$C$12,"")</f>
        <v>#N/A</v>
      </c>
      <c r="F839" s="21" t="e">
        <f>IF(A839&lt;&gt;"",VLOOKUP(B839,'Ket qua do'!$C$5:$AP$50000,$F$3,TRUE),"")</f>
        <v>#N/A</v>
      </c>
      <c r="G839" s="21" t="e">
        <f>IF(A839&lt;&gt;"",VLOOKUP(B839,'Ket qua do'!$C$5:$AP$50000,$G$3,TRUE),"")</f>
        <v>#N/A</v>
      </c>
      <c r="H839" s="21" t="e">
        <f>IF(A839&lt;&gt;"",VLOOKUP(B839,'Ket qua do'!$C$5:$AP$50000,$H$3,TRUE),"")</f>
        <v>#N/A</v>
      </c>
      <c r="I839" s="21" t="e">
        <f>IF(A839&lt;&gt;"",VLOOKUP(B839,'Ket qua do'!$C$5:$AP$50000,$I$3,TRUE)*$E$9/1000,"")</f>
        <v>#N/A</v>
      </c>
      <c r="J839" s="21" t="e">
        <f>IF(A839&lt;&gt;"",VLOOKUP(B839,'Ket qua do'!$C$5:$AP$50000,$J$3,TRUE)*$E$9/1000,"")</f>
        <v>#N/A</v>
      </c>
      <c r="K839" s="21" t="e">
        <f>IF(A839&lt;&gt;"",VLOOKUP(B839,'Ket qua do'!$C$5:$AP$50000,$K$3,TRUE)*$E$9/1000,"")</f>
        <v>#N/A</v>
      </c>
      <c r="L839" s="21" t="e">
        <f>IF(A839&lt;&gt;"",VLOOKUP(B839,'Ket qua do'!$C$5:$AP$50000,$L$3,TRUE),"")</f>
        <v>#N/A</v>
      </c>
    </row>
    <row r="840" spans="1:12" x14ac:dyDescent="0.25">
      <c r="A840" t="e">
        <f t="shared" si="18"/>
        <v>#N/A</v>
      </c>
      <c r="B840" s="1" t="e">
        <f>IF(A840&lt;&gt;"",VLOOKUP(A840,'Ket qua do'!$B$5:$CE$50000,2,TRUE),"")</f>
        <v>#N/A</v>
      </c>
      <c r="C840" s="19" t="e">
        <f>IF(A840&lt;&gt;"",VLOOKUP(B840,'Ket qua do'!$C$5:$AP$50000,$C$3,TRUE)*SQRT(3)*$C$11,"")</f>
        <v>#N/A</v>
      </c>
      <c r="D840" s="21" t="e">
        <f>IF(A840&lt;&gt;"",VLOOKUP(B840,'Ket qua do'!$C$5:$AP$50000,$D$3,TRUE),"")</f>
        <v>#N/A</v>
      </c>
      <c r="E840" s="21" t="e">
        <f>IF(A840&lt;&gt;"",VLOOKUP(B840,'Ket qua do'!$C$5:$AP$50000,$E$3,TRUE)*$C$12,"")</f>
        <v>#N/A</v>
      </c>
      <c r="F840" s="21" t="e">
        <f>IF(A840&lt;&gt;"",VLOOKUP(B840,'Ket qua do'!$C$5:$AP$50000,$F$3,TRUE),"")</f>
        <v>#N/A</v>
      </c>
      <c r="G840" s="21" t="e">
        <f>IF(A840&lt;&gt;"",VLOOKUP(B840,'Ket qua do'!$C$5:$AP$50000,$G$3,TRUE),"")</f>
        <v>#N/A</v>
      </c>
      <c r="H840" s="21" t="e">
        <f>IF(A840&lt;&gt;"",VLOOKUP(B840,'Ket qua do'!$C$5:$AP$50000,$H$3,TRUE),"")</f>
        <v>#N/A</v>
      </c>
      <c r="I840" s="21" t="e">
        <f>IF(A840&lt;&gt;"",VLOOKUP(B840,'Ket qua do'!$C$5:$AP$50000,$I$3,TRUE)*$E$9/1000,"")</f>
        <v>#N/A</v>
      </c>
      <c r="J840" s="21" t="e">
        <f>IF(A840&lt;&gt;"",VLOOKUP(B840,'Ket qua do'!$C$5:$AP$50000,$J$3,TRUE)*$E$9/1000,"")</f>
        <v>#N/A</v>
      </c>
      <c r="K840" s="21" t="e">
        <f>IF(A840&lt;&gt;"",VLOOKUP(B840,'Ket qua do'!$C$5:$AP$50000,$K$3,TRUE)*$E$9/1000,"")</f>
        <v>#N/A</v>
      </c>
      <c r="L840" s="21" t="e">
        <f>IF(A840&lt;&gt;"",VLOOKUP(B840,'Ket qua do'!$C$5:$AP$50000,$L$3,TRUE),"")</f>
        <v>#N/A</v>
      </c>
    </row>
    <row r="841" spans="1:12" x14ac:dyDescent="0.25">
      <c r="A841" t="e">
        <f t="shared" si="18"/>
        <v>#N/A</v>
      </c>
      <c r="B841" s="1" t="e">
        <f>IF(A841&lt;&gt;"",VLOOKUP(A841,'Ket qua do'!$B$5:$CE$50000,2,TRUE),"")</f>
        <v>#N/A</v>
      </c>
      <c r="C841" s="19" t="e">
        <f>IF(A841&lt;&gt;"",VLOOKUP(B841,'Ket qua do'!$C$5:$AP$50000,$C$3,TRUE)*SQRT(3)*$C$11,"")</f>
        <v>#N/A</v>
      </c>
      <c r="D841" s="21" t="e">
        <f>IF(A841&lt;&gt;"",VLOOKUP(B841,'Ket qua do'!$C$5:$AP$50000,$D$3,TRUE),"")</f>
        <v>#N/A</v>
      </c>
      <c r="E841" s="21" t="e">
        <f>IF(A841&lt;&gt;"",VLOOKUP(B841,'Ket qua do'!$C$5:$AP$50000,$E$3,TRUE)*$C$12,"")</f>
        <v>#N/A</v>
      </c>
      <c r="F841" s="21" t="e">
        <f>IF(A841&lt;&gt;"",VLOOKUP(B841,'Ket qua do'!$C$5:$AP$50000,$F$3,TRUE),"")</f>
        <v>#N/A</v>
      </c>
      <c r="G841" s="21" t="e">
        <f>IF(A841&lt;&gt;"",VLOOKUP(B841,'Ket qua do'!$C$5:$AP$50000,$G$3,TRUE),"")</f>
        <v>#N/A</v>
      </c>
      <c r="H841" s="21" t="e">
        <f>IF(A841&lt;&gt;"",VLOOKUP(B841,'Ket qua do'!$C$5:$AP$50000,$H$3,TRUE),"")</f>
        <v>#N/A</v>
      </c>
      <c r="I841" s="21" t="e">
        <f>IF(A841&lt;&gt;"",VLOOKUP(B841,'Ket qua do'!$C$5:$AP$50000,$I$3,TRUE)*$E$9/1000,"")</f>
        <v>#N/A</v>
      </c>
      <c r="J841" s="21" t="e">
        <f>IF(A841&lt;&gt;"",VLOOKUP(B841,'Ket qua do'!$C$5:$AP$50000,$J$3,TRUE)*$E$9/1000,"")</f>
        <v>#N/A</v>
      </c>
      <c r="K841" s="21" t="e">
        <f>IF(A841&lt;&gt;"",VLOOKUP(B841,'Ket qua do'!$C$5:$AP$50000,$K$3,TRUE)*$E$9/1000,"")</f>
        <v>#N/A</v>
      </c>
      <c r="L841" s="21" t="e">
        <f>IF(A841&lt;&gt;"",VLOOKUP(B841,'Ket qua do'!$C$5:$AP$50000,$L$3,TRUE),"")</f>
        <v>#N/A</v>
      </c>
    </row>
    <row r="842" spans="1:12" x14ac:dyDescent="0.25">
      <c r="A842" t="e">
        <f t="shared" si="18"/>
        <v>#N/A</v>
      </c>
      <c r="B842" s="1" t="e">
        <f>IF(A842&lt;&gt;"",VLOOKUP(A842,'Ket qua do'!$B$5:$CE$50000,2,TRUE),"")</f>
        <v>#N/A</v>
      </c>
      <c r="C842" s="19" t="e">
        <f>IF(A842&lt;&gt;"",VLOOKUP(B842,'Ket qua do'!$C$5:$AP$50000,$C$3,TRUE)*SQRT(3)*$C$11,"")</f>
        <v>#N/A</v>
      </c>
      <c r="D842" s="21" t="e">
        <f>IF(A842&lt;&gt;"",VLOOKUP(B842,'Ket qua do'!$C$5:$AP$50000,$D$3,TRUE),"")</f>
        <v>#N/A</v>
      </c>
      <c r="E842" s="21" t="e">
        <f>IF(A842&lt;&gt;"",VLOOKUP(B842,'Ket qua do'!$C$5:$AP$50000,$E$3,TRUE)*$C$12,"")</f>
        <v>#N/A</v>
      </c>
      <c r="F842" s="21" t="e">
        <f>IF(A842&lt;&gt;"",VLOOKUP(B842,'Ket qua do'!$C$5:$AP$50000,$F$3,TRUE),"")</f>
        <v>#N/A</v>
      </c>
      <c r="G842" s="21" t="e">
        <f>IF(A842&lt;&gt;"",VLOOKUP(B842,'Ket qua do'!$C$5:$AP$50000,$G$3,TRUE),"")</f>
        <v>#N/A</v>
      </c>
      <c r="H842" s="21" t="e">
        <f>IF(A842&lt;&gt;"",VLOOKUP(B842,'Ket qua do'!$C$5:$AP$50000,$H$3,TRUE),"")</f>
        <v>#N/A</v>
      </c>
      <c r="I842" s="21" t="e">
        <f>IF(A842&lt;&gt;"",VLOOKUP(B842,'Ket qua do'!$C$5:$AP$50000,$I$3,TRUE)*$E$9/1000,"")</f>
        <v>#N/A</v>
      </c>
      <c r="J842" s="21" t="e">
        <f>IF(A842&lt;&gt;"",VLOOKUP(B842,'Ket qua do'!$C$5:$AP$50000,$J$3,TRUE)*$E$9/1000,"")</f>
        <v>#N/A</v>
      </c>
      <c r="K842" s="21" t="e">
        <f>IF(A842&lt;&gt;"",VLOOKUP(B842,'Ket qua do'!$C$5:$AP$50000,$K$3,TRUE)*$E$9/1000,"")</f>
        <v>#N/A</v>
      </c>
      <c r="L842" s="21" t="e">
        <f>IF(A842&lt;&gt;"",VLOOKUP(B842,'Ket qua do'!$C$5:$AP$50000,$L$3,TRUE),"")</f>
        <v>#N/A</v>
      </c>
    </row>
    <row r="843" spans="1:12" x14ac:dyDescent="0.25">
      <c r="A843" t="e">
        <f t="shared" si="18"/>
        <v>#N/A</v>
      </c>
      <c r="B843" s="1" t="e">
        <f>IF(A843&lt;&gt;"",VLOOKUP(A843,'Ket qua do'!$B$5:$CE$50000,2,TRUE),"")</f>
        <v>#N/A</v>
      </c>
      <c r="C843" s="19" t="e">
        <f>IF(A843&lt;&gt;"",VLOOKUP(B843,'Ket qua do'!$C$5:$AP$50000,$C$3,TRUE)*SQRT(3)*$C$11,"")</f>
        <v>#N/A</v>
      </c>
      <c r="D843" s="21" t="e">
        <f>IF(A843&lt;&gt;"",VLOOKUP(B843,'Ket qua do'!$C$5:$AP$50000,$D$3,TRUE),"")</f>
        <v>#N/A</v>
      </c>
      <c r="E843" s="21" t="e">
        <f>IF(A843&lt;&gt;"",VLOOKUP(B843,'Ket qua do'!$C$5:$AP$50000,$E$3,TRUE)*$C$12,"")</f>
        <v>#N/A</v>
      </c>
      <c r="F843" s="21" t="e">
        <f>IF(A843&lt;&gt;"",VLOOKUP(B843,'Ket qua do'!$C$5:$AP$50000,$F$3,TRUE),"")</f>
        <v>#N/A</v>
      </c>
      <c r="G843" s="21" t="e">
        <f>IF(A843&lt;&gt;"",VLOOKUP(B843,'Ket qua do'!$C$5:$AP$50000,$G$3,TRUE),"")</f>
        <v>#N/A</v>
      </c>
      <c r="H843" s="21" t="e">
        <f>IF(A843&lt;&gt;"",VLOOKUP(B843,'Ket qua do'!$C$5:$AP$50000,$H$3,TRUE),"")</f>
        <v>#N/A</v>
      </c>
      <c r="I843" s="21" t="e">
        <f>IF(A843&lt;&gt;"",VLOOKUP(B843,'Ket qua do'!$C$5:$AP$50000,$I$3,TRUE)*$E$9/1000,"")</f>
        <v>#N/A</v>
      </c>
      <c r="J843" s="21" t="e">
        <f>IF(A843&lt;&gt;"",VLOOKUP(B843,'Ket qua do'!$C$5:$AP$50000,$J$3,TRUE)*$E$9/1000,"")</f>
        <v>#N/A</v>
      </c>
      <c r="K843" s="21" t="e">
        <f>IF(A843&lt;&gt;"",VLOOKUP(B843,'Ket qua do'!$C$5:$AP$50000,$K$3,TRUE)*$E$9/1000,"")</f>
        <v>#N/A</v>
      </c>
      <c r="L843" s="21" t="e">
        <f>IF(A843&lt;&gt;"",VLOOKUP(B843,'Ket qua do'!$C$5:$AP$50000,$L$3,TRUE),"")</f>
        <v>#N/A</v>
      </c>
    </row>
    <row r="844" spans="1:12" x14ac:dyDescent="0.25">
      <c r="A844" t="e">
        <f t="shared" si="18"/>
        <v>#N/A</v>
      </c>
      <c r="B844" s="1" t="e">
        <f>IF(A844&lt;&gt;"",VLOOKUP(A844,'Ket qua do'!$B$5:$CE$50000,2,TRUE),"")</f>
        <v>#N/A</v>
      </c>
      <c r="C844" s="19" t="e">
        <f>IF(A844&lt;&gt;"",VLOOKUP(B844,'Ket qua do'!$C$5:$AP$50000,$C$3,TRUE)*SQRT(3)*$C$11,"")</f>
        <v>#N/A</v>
      </c>
      <c r="D844" s="21" t="e">
        <f>IF(A844&lt;&gt;"",VLOOKUP(B844,'Ket qua do'!$C$5:$AP$50000,$D$3,TRUE),"")</f>
        <v>#N/A</v>
      </c>
      <c r="E844" s="21" t="e">
        <f>IF(A844&lt;&gt;"",VLOOKUP(B844,'Ket qua do'!$C$5:$AP$50000,$E$3,TRUE)*$C$12,"")</f>
        <v>#N/A</v>
      </c>
      <c r="F844" s="21" t="e">
        <f>IF(A844&lt;&gt;"",VLOOKUP(B844,'Ket qua do'!$C$5:$AP$50000,$F$3,TRUE),"")</f>
        <v>#N/A</v>
      </c>
      <c r="G844" s="21" t="e">
        <f>IF(A844&lt;&gt;"",VLOOKUP(B844,'Ket qua do'!$C$5:$AP$50000,$G$3,TRUE),"")</f>
        <v>#N/A</v>
      </c>
      <c r="H844" s="21" t="e">
        <f>IF(A844&lt;&gt;"",VLOOKUP(B844,'Ket qua do'!$C$5:$AP$50000,$H$3,TRUE),"")</f>
        <v>#N/A</v>
      </c>
      <c r="I844" s="21" t="e">
        <f>IF(A844&lt;&gt;"",VLOOKUP(B844,'Ket qua do'!$C$5:$AP$50000,$I$3,TRUE)*$E$9/1000,"")</f>
        <v>#N/A</v>
      </c>
      <c r="J844" s="21" t="e">
        <f>IF(A844&lt;&gt;"",VLOOKUP(B844,'Ket qua do'!$C$5:$AP$50000,$J$3,TRUE)*$E$9/1000,"")</f>
        <v>#N/A</v>
      </c>
      <c r="K844" s="21" t="e">
        <f>IF(A844&lt;&gt;"",VLOOKUP(B844,'Ket qua do'!$C$5:$AP$50000,$K$3,TRUE)*$E$9/1000,"")</f>
        <v>#N/A</v>
      </c>
      <c r="L844" s="21" t="e">
        <f>IF(A844&lt;&gt;"",VLOOKUP(B844,'Ket qua do'!$C$5:$AP$50000,$L$3,TRUE),"")</f>
        <v>#N/A</v>
      </c>
    </row>
    <row r="845" spans="1:12" x14ac:dyDescent="0.25">
      <c r="A845" t="e">
        <f t="shared" si="18"/>
        <v>#N/A</v>
      </c>
      <c r="B845" s="1" t="e">
        <f>IF(A845&lt;&gt;"",VLOOKUP(A845,'Ket qua do'!$B$5:$CE$50000,2,TRUE),"")</f>
        <v>#N/A</v>
      </c>
      <c r="C845" s="19" t="e">
        <f>IF(A845&lt;&gt;"",VLOOKUP(B845,'Ket qua do'!$C$5:$AP$50000,$C$3,TRUE)*SQRT(3)*$C$11,"")</f>
        <v>#N/A</v>
      </c>
      <c r="D845" s="21" t="e">
        <f>IF(A845&lt;&gt;"",VLOOKUP(B845,'Ket qua do'!$C$5:$AP$50000,$D$3,TRUE),"")</f>
        <v>#N/A</v>
      </c>
      <c r="E845" s="21" t="e">
        <f>IF(A845&lt;&gt;"",VLOOKUP(B845,'Ket qua do'!$C$5:$AP$50000,$E$3,TRUE)*$C$12,"")</f>
        <v>#N/A</v>
      </c>
      <c r="F845" s="21" t="e">
        <f>IF(A845&lt;&gt;"",VLOOKUP(B845,'Ket qua do'!$C$5:$AP$50000,$F$3,TRUE),"")</f>
        <v>#N/A</v>
      </c>
      <c r="G845" s="21" t="e">
        <f>IF(A845&lt;&gt;"",VLOOKUP(B845,'Ket qua do'!$C$5:$AP$50000,$G$3,TRUE),"")</f>
        <v>#N/A</v>
      </c>
      <c r="H845" s="21" t="e">
        <f>IF(A845&lt;&gt;"",VLOOKUP(B845,'Ket qua do'!$C$5:$AP$50000,$H$3,TRUE),"")</f>
        <v>#N/A</v>
      </c>
      <c r="I845" s="21" t="e">
        <f>IF(A845&lt;&gt;"",VLOOKUP(B845,'Ket qua do'!$C$5:$AP$50000,$I$3,TRUE)*$E$9/1000,"")</f>
        <v>#N/A</v>
      </c>
      <c r="J845" s="21" t="e">
        <f>IF(A845&lt;&gt;"",VLOOKUP(B845,'Ket qua do'!$C$5:$AP$50000,$J$3,TRUE)*$E$9/1000,"")</f>
        <v>#N/A</v>
      </c>
      <c r="K845" s="21" t="e">
        <f>IF(A845&lt;&gt;"",VLOOKUP(B845,'Ket qua do'!$C$5:$AP$50000,$K$3,TRUE)*$E$9/1000,"")</f>
        <v>#N/A</v>
      </c>
      <c r="L845" s="21" t="e">
        <f>IF(A845&lt;&gt;"",VLOOKUP(B845,'Ket qua do'!$C$5:$AP$50000,$L$3,TRUE),"")</f>
        <v>#N/A</v>
      </c>
    </row>
    <row r="846" spans="1:12" x14ac:dyDescent="0.25">
      <c r="A846" t="e">
        <f t="shared" si="18"/>
        <v>#N/A</v>
      </c>
      <c r="B846" s="1" t="e">
        <f>IF(A846&lt;&gt;"",VLOOKUP(A846,'Ket qua do'!$B$5:$CE$50000,2,TRUE),"")</f>
        <v>#N/A</v>
      </c>
      <c r="C846" s="19" t="e">
        <f>IF(A846&lt;&gt;"",VLOOKUP(B846,'Ket qua do'!$C$5:$AP$50000,$C$3,TRUE)*SQRT(3)*$C$11,"")</f>
        <v>#N/A</v>
      </c>
      <c r="D846" s="21" t="e">
        <f>IF(A846&lt;&gt;"",VLOOKUP(B846,'Ket qua do'!$C$5:$AP$50000,$D$3,TRUE),"")</f>
        <v>#N/A</v>
      </c>
      <c r="E846" s="21" t="e">
        <f>IF(A846&lt;&gt;"",VLOOKUP(B846,'Ket qua do'!$C$5:$AP$50000,$E$3,TRUE)*$C$12,"")</f>
        <v>#N/A</v>
      </c>
      <c r="F846" s="21" t="e">
        <f>IF(A846&lt;&gt;"",VLOOKUP(B846,'Ket qua do'!$C$5:$AP$50000,$F$3,TRUE),"")</f>
        <v>#N/A</v>
      </c>
      <c r="G846" s="21" t="e">
        <f>IF(A846&lt;&gt;"",VLOOKUP(B846,'Ket qua do'!$C$5:$AP$50000,$G$3,TRUE),"")</f>
        <v>#N/A</v>
      </c>
      <c r="H846" s="21" t="e">
        <f>IF(A846&lt;&gt;"",VLOOKUP(B846,'Ket qua do'!$C$5:$AP$50000,$H$3,TRUE),"")</f>
        <v>#N/A</v>
      </c>
      <c r="I846" s="21" t="e">
        <f>IF(A846&lt;&gt;"",VLOOKUP(B846,'Ket qua do'!$C$5:$AP$50000,$I$3,TRUE)*$E$9/1000,"")</f>
        <v>#N/A</v>
      </c>
      <c r="J846" s="21" t="e">
        <f>IF(A846&lt;&gt;"",VLOOKUP(B846,'Ket qua do'!$C$5:$AP$50000,$J$3,TRUE)*$E$9/1000,"")</f>
        <v>#N/A</v>
      </c>
      <c r="K846" s="21" t="e">
        <f>IF(A846&lt;&gt;"",VLOOKUP(B846,'Ket qua do'!$C$5:$AP$50000,$K$3,TRUE)*$E$9/1000,"")</f>
        <v>#N/A</v>
      </c>
      <c r="L846" s="21" t="e">
        <f>IF(A846&lt;&gt;"",VLOOKUP(B846,'Ket qua do'!$C$5:$AP$50000,$L$3,TRUE),"")</f>
        <v>#N/A</v>
      </c>
    </row>
    <row r="847" spans="1:12" x14ac:dyDescent="0.25">
      <c r="A847" t="e">
        <f t="shared" si="18"/>
        <v>#N/A</v>
      </c>
      <c r="B847" s="1" t="e">
        <f>IF(A847&lt;&gt;"",VLOOKUP(A847,'Ket qua do'!$B$5:$CE$50000,2,TRUE),"")</f>
        <v>#N/A</v>
      </c>
      <c r="C847" s="19" t="e">
        <f>IF(A847&lt;&gt;"",VLOOKUP(B847,'Ket qua do'!$C$5:$AP$50000,$C$3,TRUE)*SQRT(3)*$C$11,"")</f>
        <v>#N/A</v>
      </c>
      <c r="D847" s="21" t="e">
        <f>IF(A847&lt;&gt;"",VLOOKUP(B847,'Ket qua do'!$C$5:$AP$50000,$D$3,TRUE),"")</f>
        <v>#N/A</v>
      </c>
      <c r="E847" s="21" t="e">
        <f>IF(A847&lt;&gt;"",VLOOKUP(B847,'Ket qua do'!$C$5:$AP$50000,$E$3,TRUE)*$C$12,"")</f>
        <v>#N/A</v>
      </c>
      <c r="F847" s="21" t="e">
        <f>IF(A847&lt;&gt;"",VLOOKUP(B847,'Ket qua do'!$C$5:$AP$50000,$F$3,TRUE),"")</f>
        <v>#N/A</v>
      </c>
      <c r="G847" s="21" t="e">
        <f>IF(A847&lt;&gt;"",VLOOKUP(B847,'Ket qua do'!$C$5:$AP$50000,$G$3,TRUE),"")</f>
        <v>#N/A</v>
      </c>
      <c r="H847" s="21" t="e">
        <f>IF(A847&lt;&gt;"",VLOOKUP(B847,'Ket qua do'!$C$5:$AP$50000,$H$3,TRUE),"")</f>
        <v>#N/A</v>
      </c>
      <c r="I847" s="21" t="e">
        <f>IF(A847&lt;&gt;"",VLOOKUP(B847,'Ket qua do'!$C$5:$AP$50000,$I$3,TRUE)*$E$9/1000,"")</f>
        <v>#N/A</v>
      </c>
      <c r="J847" s="21" t="e">
        <f>IF(A847&lt;&gt;"",VLOOKUP(B847,'Ket qua do'!$C$5:$AP$50000,$J$3,TRUE)*$E$9/1000,"")</f>
        <v>#N/A</v>
      </c>
      <c r="K847" s="21" t="e">
        <f>IF(A847&lt;&gt;"",VLOOKUP(B847,'Ket qua do'!$C$5:$AP$50000,$K$3,TRUE)*$E$9/1000,"")</f>
        <v>#N/A</v>
      </c>
      <c r="L847" s="21" t="e">
        <f>IF(A847&lt;&gt;"",VLOOKUP(B847,'Ket qua do'!$C$5:$AP$50000,$L$3,TRUE),"")</f>
        <v>#N/A</v>
      </c>
    </row>
    <row r="848" spans="1:12" x14ac:dyDescent="0.25">
      <c r="A848" t="e">
        <f t="shared" si="18"/>
        <v>#N/A</v>
      </c>
      <c r="B848" s="1" t="e">
        <f>IF(A848&lt;&gt;"",VLOOKUP(A848,'Ket qua do'!$B$5:$CE$50000,2,TRUE),"")</f>
        <v>#N/A</v>
      </c>
      <c r="C848" s="19" t="e">
        <f>IF(A848&lt;&gt;"",VLOOKUP(B848,'Ket qua do'!$C$5:$AP$50000,$C$3,TRUE)*SQRT(3)*$C$11,"")</f>
        <v>#N/A</v>
      </c>
      <c r="D848" s="21" t="e">
        <f>IF(A848&lt;&gt;"",VLOOKUP(B848,'Ket qua do'!$C$5:$AP$50000,$D$3,TRUE),"")</f>
        <v>#N/A</v>
      </c>
      <c r="E848" s="21" t="e">
        <f>IF(A848&lt;&gt;"",VLOOKUP(B848,'Ket qua do'!$C$5:$AP$50000,$E$3,TRUE)*$C$12,"")</f>
        <v>#N/A</v>
      </c>
      <c r="F848" s="21" t="e">
        <f>IF(A848&lt;&gt;"",VLOOKUP(B848,'Ket qua do'!$C$5:$AP$50000,$F$3,TRUE),"")</f>
        <v>#N/A</v>
      </c>
      <c r="G848" s="21" t="e">
        <f>IF(A848&lt;&gt;"",VLOOKUP(B848,'Ket qua do'!$C$5:$AP$50000,$G$3,TRUE),"")</f>
        <v>#N/A</v>
      </c>
      <c r="H848" s="21" t="e">
        <f>IF(A848&lt;&gt;"",VLOOKUP(B848,'Ket qua do'!$C$5:$AP$50000,$H$3,TRUE),"")</f>
        <v>#N/A</v>
      </c>
      <c r="I848" s="21" t="e">
        <f>IF(A848&lt;&gt;"",VLOOKUP(B848,'Ket qua do'!$C$5:$AP$50000,$I$3,TRUE)*$E$9/1000,"")</f>
        <v>#N/A</v>
      </c>
      <c r="J848" s="21" t="e">
        <f>IF(A848&lt;&gt;"",VLOOKUP(B848,'Ket qua do'!$C$5:$AP$50000,$J$3,TRUE)*$E$9/1000,"")</f>
        <v>#N/A</v>
      </c>
      <c r="K848" s="21" t="e">
        <f>IF(A848&lt;&gt;"",VLOOKUP(B848,'Ket qua do'!$C$5:$AP$50000,$K$3,TRUE)*$E$9/1000,"")</f>
        <v>#N/A</v>
      </c>
      <c r="L848" s="21" t="e">
        <f>IF(A848&lt;&gt;"",VLOOKUP(B848,'Ket qua do'!$C$5:$AP$50000,$L$3,TRUE),"")</f>
        <v>#N/A</v>
      </c>
    </row>
    <row r="849" spans="1:12" x14ac:dyDescent="0.25">
      <c r="A849" t="e">
        <f t="shared" si="18"/>
        <v>#N/A</v>
      </c>
      <c r="B849" s="1" t="e">
        <f>IF(A849&lt;&gt;"",VLOOKUP(A849,'Ket qua do'!$B$5:$CE$50000,2,TRUE),"")</f>
        <v>#N/A</v>
      </c>
      <c r="C849" s="19" t="e">
        <f>IF(A849&lt;&gt;"",VLOOKUP(B849,'Ket qua do'!$C$5:$AP$50000,$C$3,TRUE)*SQRT(3)*$C$11,"")</f>
        <v>#N/A</v>
      </c>
      <c r="D849" s="21" t="e">
        <f>IF(A849&lt;&gt;"",VLOOKUP(B849,'Ket qua do'!$C$5:$AP$50000,$D$3,TRUE),"")</f>
        <v>#N/A</v>
      </c>
      <c r="E849" s="21" t="e">
        <f>IF(A849&lt;&gt;"",VLOOKUP(B849,'Ket qua do'!$C$5:$AP$50000,$E$3,TRUE)*$C$12,"")</f>
        <v>#N/A</v>
      </c>
      <c r="F849" s="21" t="e">
        <f>IF(A849&lt;&gt;"",VLOOKUP(B849,'Ket qua do'!$C$5:$AP$50000,$F$3,TRUE),"")</f>
        <v>#N/A</v>
      </c>
      <c r="G849" s="21" t="e">
        <f>IF(A849&lt;&gt;"",VLOOKUP(B849,'Ket qua do'!$C$5:$AP$50000,$G$3,TRUE),"")</f>
        <v>#N/A</v>
      </c>
      <c r="H849" s="21" t="e">
        <f>IF(A849&lt;&gt;"",VLOOKUP(B849,'Ket qua do'!$C$5:$AP$50000,$H$3,TRUE),"")</f>
        <v>#N/A</v>
      </c>
      <c r="I849" s="21" t="e">
        <f>IF(A849&lt;&gt;"",VLOOKUP(B849,'Ket qua do'!$C$5:$AP$50000,$I$3,TRUE)*$E$9/1000,"")</f>
        <v>#N/A</v>
      </c>
      <c r="J849" s="21" t="e">
        <f>IF(A849&lt;&gt;"",VLOOKUP(B849,'Ket qua do'!$C$5:$AP$50000,$J$3,TRUE)*$E$9/1000,"")</f>
        <v>#N/A</v>
      </c>
      <c r="K849" s="21" t="e">
        <f>IF(A849&lt;&gt;"",VLOOKUP(B849,'Ket qua do'!$C$5:$AP$50000,$K$3,TRUE)*$E$9/1000,"")</f>
        <v>#N/A</v>
      </c>
      <c r="L849" s="21" t="e">
        <f>IF(A849&lt;&gt;"",VLOOKUP(B849,'Ket qua do'!$C$5:$AP$50000,$L$3,TRUE),"")</f>
        <v>#N/A</v>
      </c>
    </row>
    <row r="850" spans="1:12" x14ac:dyDescent="0.25">
      <c r="A850" t="e">
        <f t="shared" si="18"/>
        <v>#N/A</v>
      </c>
      <c r="B850" s="1" t="e">
        <f>IF(A850&lt;&gt;"",VLOOKUP(A850,'Ket qua do'!$B$5:$CE$50000,2,TRUE),"")</f>
        <v>#N/A</v>
      </c>
      <c r="C850" s="19" t="e">
        <f>IF(A850&lt;&gt;"",VLOOKUP(B850,'Ket qua do'!$C$5:$AP$50000,$C$3,TRUE)*SQRT(3)*$C$11,"")</f>
        <v>#N/A</v>
      </c>
      <c r="D850" s="21" t="e">
        <f>IF(A850&lt;&gt;"",VLOOKUP(B850,'Ket qua do'!$C$5:$AP$50000,$D$3,TRUE),"")</f>
        <v>#N/A</v>
      </c>
      <c r="E850" s="21" t="e">
        <f>IF(A850&lt;&gt;"",VLOOKUP(B850,'Ket qua do'!$C$5:$AP$50000,$E$3,TRUE)*$C$12,"")</f>
        <v>#N/A</v>
      </c>
      <c r="F850" s="21" t="e">
        <f>IF(A850&lt;&gt;"",VLOOKUP(B850,'Ket qua do'!$C$5:$AP$50000,$F$3,TRUE),"")</f>
        <v>#N/A</v>
      </c>
      <c r="G850" s="21" t="e">
        <f>IF(A850&lt;&gt;"",VLOOKUP(B850,'Ket qua do'!$C$5:$AP$50000,$G$3,TRUE),"")</f>
        <v>#N/A</v>
      </c>
      <c r="H850" s="21" t="e">
        <f>IF(A850&lt;&gt;"",VLOOKUP(B850,'Ket qua do'!$C$5:$AP$50000,$H$3,TRUE),"")</f>
        <v>#N/A</v>
      </c>
      <c r="I850" s="21" t="e">
        <f>IF(A850&lt;&gt;"",VLOOKUP(B850,'Ket qua do'!$C$5:$AP$50000,$I$3,TRUE)*$E$9/1000,"")</f>
        <v>#N/A</v>
      </c>
      <c r="J850" s="21" t="e">
        <f>IF(A850&lt;&gt;"",VLOOKUP(B850,'Ket qua do'!$C$5:$AP$50000,$J$3,TRUE)*$E$9/1000,"")</f>
        <v>#N/A</v>
      </c>
      <c r="K850" s="21" t="e">
        <f>IF(A850&lt;&gt;"",VLOOKUP(B850,'Ket qua do'!$C$5:$AP$50000,$K$3,TRUE)*$E$9/1000,"")</f>
        <v>#N/A</v>
      </c>
      <c r="L850" s="21" t="e">
        <f>IF(A850&lt;&gt;"",VLOOKUP(B850,'Ket qua do'!$C$5:$AP$50000,$L$3,TRUE),"")</f>
        <v>#N/A</v>
      </c>
    </row>
    <row r="851" spans="1:12" x14ac:dyDescent="0.25">
      <c r="A851" t="e">
        <f t="shared" si="18"/>
        <v>#N/A</v>
      </c>
      <c r="B851" s="1" t="e">
        <f>IF(A851&lt;&gt;"",VLOOKUP(A851,'Ket qua do'!$B$5:$CE$50000,2,TRUE),"")</f>
        <v>#N/A</v>
      </c>
      <c r="C851" s="19" t="e">
        <f>IF(A851&lt;&gt;"",VLOOKUP(B851,'Ket qua do'!$C$5:$AP$50000,$C$3,TRUE)*SQRT(3)*$C$11,"")</f>
        <v>#N/A</v>
      </c>
      <c r="D851" s="21" t="e">
        <f>IF(A851&lt;&gt;"",VLOOKUP(B851,'Ket qua do'!$C$5:$AP$50000,$D$3,TRUE),"")</f>
        <v>#N/A</v>
      </c>
      <c r="E851" s="21" t="e">
        <f>IF(A851&lt;&gt;"",VLOOKUP(B851,'Ket qua do'!$C$5:$AP$50000,$E$3,TRUE)*$C$12,"")</f>
        <v>#N/A</v>
      </c>
      <c r="F851" s="21" t="e">
        <f>IF(A851&lt;&gt;"",VLOOKUP(B851,'Ket qua do'!$C$5:$AP$50000,$F$3,TRUE),"")</f>
        <v>#N/A</v>
      </c>
      <c r="G851" s="21" t="e">
        <f>IF(A851&lt;&gt;"",VLOOKUP(B851,'Ket qua do'!$C$5:$AP$50000,$G$3,TRUE),"")</f>
        <v>#N/A</v>
      </c>
      <c r="H851" s="21" t="e">
        <f>IF(A851&lt;&gt;"",VLOOKUP(B851,'Ket qua do'!$C$5:$AP$50000,$H$3,TRUE),"")</f>
        <v>#N/A</v>
      </c>
      <c r="I851" s="21" t="e">
        <f>IF(A851&lt;&gt;"",VLOOKUP(B851,'Ket qua do'!$C$5:$AP$50000,$I$3,TRUE)*$E$9/1000,"")</f>
        <v>#N/A</v>
      </c>
      <c r="J851" s="21" t="e">
        <f>IF(A851&lt;&gt;"",VLOOKUP(B851,'Ket qua do'!$C$5:$AP$50000,$J$3,TRUE)*$E$9/1000,"")</f>
        <v>#N/A</v>
      </c>
      <c r="K851" s="21" t="e">
        <f>IF(A851&lt;&gt;"",VLOOKUP(B851,'Ket qua do'!$C$5:$AP$50000,$K$3,TRUE)*$E$9/1000,"")</f>
        <v>#N/A</v>
      </c>
      <c r="L851" s="21" t="e">
        <f>IF(A851&lt;&gt;"",VLOOKUP(B851,'Ket qua do'!$C$5:$AP$50000,$L$3,TRUE),"")</f>
        <v>#N/A</v>
      </c>
    </row>
    <row r="852" spans="1:12" x14ac:dyDescent="0.25">
      <c r="A852" t="e">
        <f t="shared" si="18"/>
        <v>#N/A</v>
      </c>
      <c r="B852" s="1" t="e">
        <f>IF(A852&lt;&gt;"",VLOOKUP(A852,'Ket qua do'!$B$5:$CE$50000,2,TRUE),"")</f>
        <v>#N/A</v>
      </c>
      <c r="C852" s="19" t="e">
        <f>IF(A852&lt;&gt;"",VLOOKUP(B852,'Ket qua do'!$C$5:$AP$50000,$C$3,TRUE)*SQRT(3)*$C$11,"")</f>
        <v>#N/A</v>
      </c>
      <c r="D852" s="21" t="e">
        <f>IF(A852&lt;&gt;"",VLOOKUP(B852,'Ket qua do'!$C$5:$AP$50000,$D$3,TRUE),"")</f>
        <v>#N/A</v>
      </c>
      <c r="E852" s="21" t="e">
        <f>IF(A852&lt;&gt;"",VLOOKUP(B852,'Ket qua do'!$C$5:$AP$50000,$E$3,TRUE)*$C$12,"")</f>
        <v>#N/A</v>
      </c>
      <c r="F852" s="21" t="e">
        <f>IF(A852&lt;&gt;"",VLOOKUP(B852,'Ket qua do'!$C$5:$AP$50000,$F$3,TRUE),"")</f>
        <v>#N/A</v>
      </c>
      <c r="G852" s="21" t="e">
        <f>IF(A852&lt;&gt;"",VLOOKUP(B852,'Ket qua do'!$C$5:$AP$50000,$G$3,TRUE),"")</f>
        <v>#N/A</v>
      </c>
      <c r="H852" s="21" t="e">
        <f>IF(A852&lt;&gt;"",VLOOKUP(B852,'Ket qua do'!$C$5:$AP$50000,$H$3,TRUE),"")</f>
        <v>#N/A</v>
      </c>
      <c r="I852" s="21" t="e">
        <f>IF(A852&lt;&gt;"",VLOOKUP(B852,'Ket qua do'!$C$5:$AP$50000,$I$3,TRUE)*$E$9/1000,"")</f>
        <v>#N/A</v>
      </c>
      <c r="J852" s="21" t="e">
        <f>IF(A852&lt;&gt;"",VLOOKUP(B852,'Ket qua do'!$C$5:$AP$50000,$J$3,TRUE)*$E$9/1000,"")</f>
        <v>#N/A</v>
      </c>
      <c r="K852" s="21" t="e">
        <f>IF(A852&lt;&gt;"",VLOOKUP(B852,'Ket qua do'!$C$5:$AP$50000,$K$3,TRUE)*$E$9/1000,"")</f>
        <v>#N/A</v>
      </c>
      <c r="L852" s="21" t="e">
        <f>IF(A852&lt;&gt;"",VLOOKUP(B852,'Ket qua do'!$C$5:$AP$50000,$L$3,TRUE),"")</f>
        <v>#N/A</v>
      </c>
    </row>
    <row r="853" spans="1:12" x14ac:dyDescent="0.25">
      <c r="A853" t="e">
        <f t="shared" si="18"/>
        <v>#N/A</v>
      </c>
      <c r="B853" s="1" t="e">
        <f>IF(A853&lt;&gt;"",VLOOKUP(A853,'Ket qua do'!$B$5:$CE$50000,2,TRUE),"")</f>
        <v>#N/A</v>
      </c>
      <c r="C853" s="19" t="e">
        <f>IF(A853&lt;&gt;"",VLOOKUP(B853,'Ket qua do'!$C$5:$AP$50000,$C$3,TRUE)*SQRT(3)*$C$11,"")</f>
        <v>#N/A</v>
      </c>
      <c r="D853" s="21" t="e">
        <f>IF(A853&lt;&gt;"",VLOOKUP(B853,'Ket qua do'!$C$5:$AP$50000,$D$3,TRUE),"")</f>
        <v>#N/A</v>
      </c>
      <c r="E853" s="21" t="e">
        <f>IF(A853&lt;&gt;"",VLOOKUP(B853,'Ket qua do'!$C$5:$AP$50000,$E$3,TRUE)*$C$12,"")</f>
        <v>#N/A</v>
      </c>
      <c r="F853" s="21" t="e">
        <f>IF(A853&lt;&gt;"",VLOOKUP(B853,'Ket qua do'!$C$5:$AP$50000,$F$3,TRUE),"")</f>
        <v>#N/A</v>
      </c>
      <c r="G853" s="21" t="e">
        <f>IF(A853&lt;&gt;"",VLOOKUP(B853,'Ket qua do'!$C$5:$AP$50000,$G$3,TRUE),"")</f>
        <v>#N/A</v>
      </c>
      <c r="H853" s="21" t="e">
        <f>IF(A853&lt;&gt;"",VLOOKUP(B853,'Ket qua do'!$C$5:$AP$50000,$H$3,TRUE),"")</f>
        <v>#N/A</v>
      </c>
      <c r="I853" s="21" t="e">
        <f>IF(A853&lt;&gt;"",VLOOKUP(B853,'Ket qua do'!$C$5:$AP$50000,$I$3,TRUE)*$E$9/1000,"")</f>
        <v>#N/A</v>
      </c>
      <c r="J853" s="21" t="e">
        <f>IF(A853&lt;&gt;"",VLOOKUP(B853,'Ket qua do'!$C$5:$AP$50000,$J$3,TRUE)*$E$9/1000,"")</f>
        <v>#N/A</v>
      </c>
      <c r="K853" s="21" t="e">
        <f>IF(A853&lt;&gt;"",VLOOKUP(B853,'Ket qua do'!$C$5:$AP$50000,$K$3,TRUE)*$E$9/1000,"")</f>
        <v>#N/A</v>
      </c>
      <c r="L853" s="21" t="e">
        <f>IF(A853&lt;&gt;"",VLOOKUP(B853,'Ket qua do'!$C$5:$AP$50000,$L$3,TRUE),"")</f>
        <v>#N/A</v>
      </c>
    </row>
    <row r="854" spans="1:12" x14ac:dyDescent="0.25">
      <c r="A854" t="e">
        <f t="shared" si="18"/>
        <v>#N/A</v>
      </c>
      <c r="B854" s="1" t="e">
        <f>IF(A854&lt;&gt;"",VLOOKUP(A854,'Ket qua do'!$B$5:$CE$50000,2,TRUE),"")</f>
        <v>#N/A</v>
      </c>
      <c r="C854" s="19" t="e">
        <f>IF(A854&lt;&gt;"",VLOOKUP(B854,'Ket qua do'!$C$5:$AP$50000,$C$3,TRUE)*SQRT(3)*$C$11,"")</f>
        <v>#N/A</v>
      </c>
      <c r="D854" s="21" t="e">
        <f>IF(A854&lt;&gt;"",VLOOKUP(B854,'Ket qua do'!$C$5:$AP$50000,$D$3,TRUE),"")</f>
        <v>#N/A</v>
      </c>
      <c r="E854" s="21" t="e">
        <f>IF(A854&lt;&gt;"",VLOOKUP(B854,'Ket qua do'!$C$5:$AP$50000,$E$3,TRUE)*$C$12,"")</f>
        <v>#N/A</v>
      </c>
      <c r="F854" s="21" t="e">
        <f>IF(A854&lt;&gt;"",VLOOKUP(B854,'Ket qua do'!$C$5:$AP$50000,$F$3,TRUE),"")</f>
        <v>#N/A</v>
      </c>
      <c r="G854" s="21" t="e">
        <f>IF(A854&lt;&gt;"",VLOOKUP(B854,'Ket qua do'!$C$5:$AP$50000,$G$3,TRUE),"")</f>
        <v>#N/A</v>
      </c>
      <c r="H854" s="21" t="e">
        <f>IF(A854&lt;&gt;"",VLOOKUP(B854,'Ket qua do'!$C$5:$AP$50000,$H$3,TRUE),"")</f>
        <v>#N/A</v>
      </c>
      <c r="I854" s="21" t="e">
        <f>IF(A854&lt;&gt;"",VLOOKUP(B854,'Ket qua do'!$C$5:$AP$50000,$I$3,TRUE)*$E$9/1000,"")</f>
        <v>#N/A</v>
      </c>
      <c r="J854" s="21" t="e">
        <f>IF(A854&lt;&gt;"",VLOOKUP(B854,'Ket qua do'!$C$5:$AP$50000,$J$3,TRUE)*$E$9/1000,"")</f>
        <v>#N/A</v>
      </c>
      <c r="K854" s="21" t="e">
        <f>IF(A854&lt;&gt;"",VLOOKUP(B854,'Ket qua do'!$C$5:$AP$50000,$K$3,TRUE)*$E$9/1000,"")</f>
        <v>#N/A</v>
      </c>
      <c r="L854" s="21" t="e">
        <f>IF(A854&lt;&gt;"",VLOOKUP(B854,'Ket qua do'!$C$5:$AP$50000,$L$3,TRUE),"")</f>
        <v>#N/A</v>
      </c>
    </row>
    <row r="855" spans="1:12" x14ac:dyDescent="0.25">
      <c r="A855" t="e">
        <f t="shared" si="18"/>
        <v>#N/A</v>
      </c>
      <c r="B855" s="1" t="e">
        <f>IF(A855&lt;&gt;"",VLOOKUP(A855,'Ket qua do'!$B$5:$CE$50000,2,TRUE),"")</f>
        <v>#N/A</v>
      </c>
      <c r="C855" s="19" t="e">
        <f>IF(A855&lt;&gt;"",VLOOKUP(B855,'Ket qua do'!$C$5:$AP$50000,$C$3,TRUE)*SQRT(3)*$C$11,"")</f>
        <v>#N/A</v>
      </c>
      <c r="D855" s="21" t="e">
        <f>IF(A855&lt;&gt;"",VLOOKUP(B855,'Ket qua do'!$C$5:$AP$50000,$D$3,TRUE),"")</f>
        <v>#N/A</v>
      </c>
      <c r="E855" s="21" t="e">
        <f>IF(A855&lt;&gt;"",VLOOKUP(B855,'Ket qua do'!$C$5:$AP$50000,$E$3,TRUE)*$C$12,"")</f>
        <v>#N/A</v>
      </c>
      <c r="F855" s="21" t="e">
        <f>IF(A855&lt;&gt;"",VLOOKUP(B855,'Ket qua do'!$C$5:$AP$50000,$F$3,TRUE),"")</f>
        <v>#N/A</v>
      </c>
      <c r="G855" s="21" t="e">
        <f>IF(A855&lt;&gt;"",VLOOKUP(B855,'Ket qua do'!$C$5:$AP$50000,$G$3,TRUE),"")</f>
        <v>#N/A</v>
      </c>
      <c r="H855" s="21" t="e">
        <f>IF(A855&lt;&gt;"",VLOOKUP(B855,'Ket qua do'!$C$5:$AP$50000,$H$3,TRUE),"")</f>
        <v>#N/A</v>
      </c>
      <c r="I855" s="21" t="e">
        <f>IF(A855&lt;&gt;"",VLOOKUP(B855,'Ket qua do'!$C$5:$AP$50000,$I$3,TRUE)*$E$9/1000,"")</f>
        <v>#N/A</v>
      </c>
      <c r="J855" s="21" t="e">
        <f>IF(A855&lt;&gt;"",VLOOKUP(B855,'Ket qua do'!$C$5:$AP$50000,$J$3,TRUE)*$E$9/1000,"")</f>
        <v>#N/A</v>
      </c>
      <c r="K855" s="21" t="e">
        <f>IF(A855&lt;&gt;"",VLOOKUP(B855,'Ket qua do'!$C$5:$AP$50000,$K$3,TRUE)*$E$9/1000,"")</f>
        <v>#N/A</v>
      </c>
      <c r="L855" s="21" t="e">
        <f>IF(A855&lt;&gt;"",VLOOKUP(B855,'Ket qua do'!$C$5:$AP$50000,$L$3,TRUE),"")</f>
        <v>#N/A</v>
      </c>
    </row>
    <row r="856" spans="1:12" x14ac:dyDescent="0.25">
      <c r="A856" t="e">
        <f t="shared" si="18"/>
        <v>#N/A</v>
      </c>
      <c r="B856" s="1" t="e">
        <f>IF(A856&lt;&gt;"",VLOOKUP(A856,'Ket qua do'!$B$5:$CE$50000,2,TRUE),"")</f>
        <v>#N/A</v>
      </c>
      <c r="C856" s="19" t="e">
        <f>IF(A856&lt;&gt;"",VLOOKUP(B856,'Ket qua do'!$C$5:$AP$50000,$C$3,TRUE)*SQRT(3)*$C$11,"")</f>
        <v>#N/A</v>
      </c>
      <c r="D856" s="21" t="e">
        <f>IF(A856&lt;&gt;"",VLOOKUP(B856,'Ket qua do'!$C$5:$AP$50000,$D$3,TRUE),"")</f>
        <v>#N/A</v>
      </c>
      <c r="E856" s="21" t="e">
        <f>IF(A856&lt;&gt;"",VLOOKUP(B856,'Ket qua do'!$C$5:$AP$50000,$E$3,TRUE)*$C$12,"")</f>
        <v>#N/A</v>
      </c>
      <c r="F856" s="21" t="e">
        <f>IF(A856&lt;&gt;"",VLOOKUP(B856,'Ket qua do'!$C$5:$AP$50000,$F$3,TRUE),"")</f>
        <v>#N/A</v>
      </c>
      <c r="G856" s="21" t="e">
        <f>IF(A856&lt;&gt;"",VLOOKUP(B856,'Ket qua do'!$C$5:$AP$50000,$G$3,TRUE),"")</f>
        <v>#N/A</v>
      </c>
      <c r="H856" s="21" t="e">
        <f>IF(A856&lt;&gt;"",VLOOKUP(B856,'Ket qua do'!$C$5:$AP$50000,$H$3,TRUE),"")</f>
        <v>#N/A</v>
      </c>
      <c r="I856" s="21" t="e">
        <f>IF(A856&lt;&gt;"",VLOOKUP(B856,'Ket qua do'!$C$5:$AP$50000,$I$3,TRUE)*$E$9/1000,"")</f>
        <v>#N/A</v>
      </c>
      <c r="J856" s="21" t="e">
        <f>IF(A856&lt;&gt;"",VLOOKUP(B856,'Ket qua do'!$C$5:$AP$50000,$J$3,TRUE)*$E$9/1000,"")</f>
        <v>#N/A</v>
      </c>
      <c r="K856" s="21" t="e">
        <f>IF(A856&lt;&gt;"",VLOOKUP(B856,'Ket qua do'!$C$5:$AP$50000,$K$3,TRUE)*$E$9/1000,"")</f>
        <v>#N/A</v>
      </c>
      <c r="L856" s="21" t="e">
        <f>IF(A856&lt;&gt;"",VLOOKUP(B856,'Ket qua do'!$C$5:$AP$50000,$L$3,TRUE),"")</f>
        <v>#N/A</v>
      </c>
    </row>
    <row r="857" spans="1:12" x14ac:dyDescent="0.25">
      <c r="A857" t="e">
        <f t="shared" si="18"/>
        <v>#N/A</v>
      </c>
      <c r="B857" s="1" t="e">
        <f>IF(A857&lt;&gt;"",VLOOKUP(A857,'Ket qua do'!$B$5:$CE$50000,2,TRUE),"")</f>
        <v>#N/A</v>
      </c>
      <c r="C857" s="19" t="e">
        <f>IF(A857&lt;&gt;"",VLOOKUP(B857,'Ket qua do'!$C$5:$AP$50000,$C$3,TRUE)*SQRT(3)*$C$11,"")</f>
        <v>#N/A</v>
      </c>
      <c r="D857" s="21" t="e">
        <f>IF(A857&lt;&gt;"",VLOOKUP(B857,'Ket qua do'!$C$5:$AP$50000,$D$3,TRUE),"")</f>
        <v>#N/A</v>
      </c>
      <c r="E857" s="21" t="e">
        <f>IF(A857&lt;&gt;"",VLOOKUP(B857,'Ket qua do'!$C$5:$AP$50000,$E$3,TRUE)*$C$12,"")</f>
        <v>#N/A</v>
      </c>
      <c r="F857" s="21" t="e">
        <f>IF(A857&lt;&gt;"",VLOOKUP(B857,'Ket qua do'!$C$5:$AP$50000,$F$3,TRUE),"")</f>
        <v>#N/A</v>
      </c>
      <c r="G857" s="21" t="e">
        <f>IF(A857&lt;&gt;"",VLOOKUP(B857,'Ket qua do'!$C$5:$AP$50000,$G$3,TRUE),"")</f>
        <v>#N/A</v>
      </c>
      <c r="H857" s="21" t="e">
        <f>IF(A857&lt;&gt;"",VLOOKUP(B857,'Ket qua do'!$C$5:$AP$50000,$H$3,TRUE),"")</f>
        <v>#N/A</v>
      </c>
      <c r="I857" s="21" t="e">
        <f>IF(A857&lt;&gt;"",VLOOKUP(B857,'Ket qua do'!$C$5:$AP$50000,$I$3,TRUE)*$E$9/1000,"")</f>
        <v>#N/A</v>
      </c>
      <c r="J857" s="21" t="e">
        <f>IF(A857&lt;&gt;"",VLOOKUP(B857,'Ket qua do'!$C$5:$AP$50000,$J$3,TRUE)*$E$9/1000,"")</f>
        <v>#N/A</v>
      </c>
      <c r="K857" s="21" t="e">
        <f>IF(A857&lt;&gt;"",VLOOKUP(B857,'Ket qua do'!$C$5:$AP$50000,$K$3,TRUE)*$E$9/1000,"")</f>
        <v>#N/A</v>
      </c>
      <c r="L857" s="21" t="e">
        <f>IF(A857&lt;&gt;"",VLOOKUP(B857,'Ket qua do'!$C$5:$AP$50000,$L$3,TRUE),"")</f>
        <v>#N/A</v>
      </c>
    </row>
    <row r="858" spans="1:12" x14ac:dyDescent="0.25">
      <c r="A858" t="e">
        <f t="shared" ref="A858:A921" si="19">IF(A857&lt;$E$8,A857+1,"")</f>
        <v>#N/A</v>
      </c>
      <c r="B858" s="1" t="e">
        <f>IF(A858&lt;&gt;"",VLOOKUP(A858,'Ket qua do'!$B$5:$CE$50000,2,TRUE),"")</f>
        <v>#N/A</v>
      </c>
      <c r="C858" s="19" t="e">
        <f>IF(A858&lt;&gt;"",VLOOKUP(B858,'Ket qua do'!$C$5:$AP$50000,$C$3,TRUE)*SQRT(3)*$C$11,"")</f>
        <v>#N/A</v>
      </c>
      <c r="D858" s="21" t="e">
        <f>IF(A858&lt;&gt;"",VLOOKUP(B858,'Ket qua do'!$C$5:$AP$50000,$D$3,TRUE),"")</f>
        <v>#N/A</v>
      </c>
      <c r="E858" s="21" t="e">
        <f>IF(A858&lt;&gt;"",VLOOKUP(B858,'Ket qua do'!$C$5:$AP$50000,$E$3,TRUE)*$C$12,"")</f>
        <v>#N/A</v>
      </c>
      <c r="F858" s="21" t="e">
        <f>IF(A858&lt;&gt;"",VLOOKUP(B858,'Ket qua do'!$C$5:$AP$50000,$F$3,TRUE),"")</f>
        <v>#N/A</v>
      </c>
      <c r="G858" s="21" t="e">
        <f>IF(A858&lt;&gt;"",VLOOKUP(B858,'Ket qua do'!$C$5:$AP$50000,$G$3,TRUE),"")</f>
        <v>#N/A</v>
      </c>
      <c r="H858" s="21" t="e">
        <f>IF(A858&lt;&gt;"",VLOOKUP(B858,'Ket qua do'!$C$5:$AP$50000,$H$3,TRUE),"")</f>
        <v>#N/A</v>
      </c>
      <c r="I858" s="21" t="e">
        <f>IF(A858&lt;&gt;"",VLOOKUP(B858,'Ket qua do'!$C$5:$AP$50000,$I$3,TRUE)*$E$9/1000,"")</f>
        <v>#N/A</v>
      </c>
      <c r="J858" s="21" t="e">
        <f>IF(A858&lt;&gt;"",VLOOKUP(B858,'Ket qua do'!$C$5:$AP$50000,$J$3,TRUE)*$E$9/1000,"")</f>
        <v>#N/A</v>
      </c>
      <c r="K858" s="21" t="e">
        <f>IF(A858&lt;&gt;"",VLOOKUP(B858,'Ket qua do'!$C$5:$AP$50000,$K$3,TRUE)*$E$9/1000,"")</f>
        <v>#N/A</v>
      </c>
      <c r="L858" s="21" t="e">
        <f>IF(A858&lt;&gt;"",VLOOKUP(B858,'Ket qua do'!$C$5:$AP$50000,$L$3,TRUE),"")</f>
        <v>#N/A</v>
      </c>
    </row>
    <row r="859" spans="1:12" x14ac:dyDescent="0.25">
      <c r="A859" t="e">
        <f t="shared" si="19"/>
        <v>#N/A</v>
      </c>
      <c r="B859" s="1" t="e">
        <f>IF(A859&lt;&gt;"",VLOOKUP(A859,'Ket qua do'!$B$5:$CE$50000,2,TRUE),"")</f>
        <v>#N/A</v>
      </c>
      <c r="C859" s="19" t="e">
        <f>IF(A859&lt;&gt;"",VLOOKUP(B859,'Ket qua do'!$C$5:$AP$50000,$C$3,TRUE)*SQRT(3)*$C$11,"")</f>
        <v>#N/A</v>
      </c>
      <c r="D859" s="21" t="e">
        <f>IF(A859&lt;&gt;"",VLOOKUP(B859,'Ket qua do'!$C$5:$AP$50000,$D$3,TRUE),"")</f>
        <v>#N/A</v>
      </c>
      <c r="E859" s="21" t="e">
        <f>IF(A859&lt;&gt;"",VLOOKUP(B859,'Ket qua do'!$C$5:$AP$50000,$E$3,TRUE)*$C$12,"")</f>
        <v>#N/A</v>
      </c>
      <c r="F859" s="21" t="e">
        <f>IF(A859&lt;&gt;"",VLOOKUP(B859,'Ket qua do'!$C$5:$AP$50000,$F$3,TRUE),"")</f>
        <v>#N/A</v>
      </c>
      <c r="G859" s="21" t="e">
        <f>IF(A859&lt;&gt;"",VLOOKUP(B859,'Ket qua do'!$C$5:$AP$50000,$G$3,TRUE),"")</f>
        <v>#N/A</v>
      </c>
      <c r="H859" s="21" t="e">
        <f>IF(A859&lt;&gt;"",VLOOKUP(B859,'Ket qua do'!$C$5:$AP$50000,$H$3,TRUE),"")</f>
        <v>#N/A</v>
      </c>
      <c r="I859" s="21" t="e">
        <f>IF(A859&lt;&gt;"",VLOOKUP(B859,'Ket qua do'!$C$5:$AP$50000,$I$3,TRUE)*$E$9/1000,"")</f>
        <v>#N/A</v>
      </c>
      <c r="J859" s="21" t="e">
        <f>IF(A859&lt;&gt;"",VLOOKUP(B859,'Ket qua do'!$C$5:$AP$50000,$J$3,TRUE)*$E$9/1000,"")</f>
        <v>#N/A</v>
      </c>
      <c r="K859" s="21" t="e">
        <f>IF(A859&lt;&gt;"",VLOOKUP(B859,'Ket qua do'!$C$5:$AP$50000,$K$3,TRUE)*$E$9/1000,"")</f>
        <v>#N/A</v>
      </c>
      <c r="L859" s="21" t="e">
        <f>IF(A859&lt;&gt;"",VLOOKUP(B859,'Ket qua do'!$C$5:$AP$50000,$L$3,TRUE),"")</f>
        <v>#N/A</v>
      </c>
    </row>
    <row r="860" spans="1:12" x14ac:dyDescent="0.25">
      <c r="A860" t="e">
        <f t="shared" si="19"/>
        <v>#N/A</v>
      </c>
      <c r="B860" s="1" t="e">
        <f>IF(A860&lt;&gt;"",VLOOKUP(A860,'Ket qua do'!$B$5:$CE$50000,2,TRUE),"")</f>
        <v>#N/A</v>
      </c>
      <c r="C860" s="19" t="e">
        <f>IF(A860&lt;&gt;"",VLOOKUP(B860,'Ket qua do'!$C$5:$AP$50000,$C$3,TRUE)*SQRT(3)*$C$11,"")</f>
        <v>#N/A</v>
      </c>
      <c r="D860" s="21" t="e">
        <f>IF(A860&lt;&gt;"",VLOOKUP(B860,'Ket qua do'!$C$5:$AP$50000,$D$3,TRUE),"")</f>
        <v>#N/A</v>
      </c>
      <c r="E860" s="21" t="e">
        <f>IF(A860&lt;&gt;"",VLOOKUP(B860,'Ket qua do'!$C$5:$AP$50000,$E$3,TRUE)*$C$12,"")</f>
        <v>#N/A</v>
      </c>
      <c r="F860" s="21" t="e">
        <f>IF(A860&lt;&gt;"",VLOOKUP(B860,'Ket qua do'!$C$5:$AP$50000,$F$3,TRUE),"")</f>
        <v>#N/A</v>
      </c>
      <c r="G860" s="21" t="e">
        <f>IF(A860&lt;&gt;"",VLOOKUP(B860,'Ket qua do'!$C$5:$AP$50000,$G$3,TRUE),"")</f>
        <v>#N/A</v>
      </c>
      <c r="H860" s="21" t="e">
        <f>IF(A860&lt;&gt;"",VLOOKUP(B860,'Ket qua do'!$C$5:$AP$50000,$H$3,TRUE),"")</f>
        <v>#N/A</v>
      </c>
      <c r="I860" s="21" t="e">
        <f>IF(A860&lt;&gt;"",VLOOKUP(B860,'Ket qua do'!$C$5:$AP$50000,$I$3,TRUE)*$E$9/1000,"")</f>
        <v>#N/A</v>
      </c>
      <c r="J860" s="21" t="e">
        <f>IF(A860&lt;&gt;"",VLOOKUP(B860,'Ket qua do'!$C$5:$AP$50000,$J$3,TRUE)*$E$9/1000,"")</f>
        <v>#N/A</v>
      </c>
      <c r="K860" s="21" t="e">
        <f>IF(A860&lt;&gt;"",VLOOKUP(B860,'Ket qua do'!$C$5:$AP$50000,$K$3,TRUE)*$E$9/1000,"")</f>
        <v>#N/A</v>
      </c>
      <c r="L860" s="21" t="e">
        <f>IF(A860&lt;&gt;"",VLOOKUP(B860,'Ket qua do'!$C$5:$AP$50000,$L$3,TRUE),"")</f>
        <v>#N/A</v>
      </c>
    </row>
    <row r="861" spans="1:12" x14ac:dyDescent="0.25">
      <c r="A861" t="e">
        <f t="shared" si="19"/>
        <v>#N/A</v>
      </c>
      <c r="B861" s="1" t="e">
        <f>IF(A861&lt;&gt;"",VLOOKUP(A861,'Ket qua do'!$B$5:$CE$50000,2,TRUE),"")</f>
        <v>#N/A</v>
      </c>
      <c r="C861" s="19" t="e">
        <f>IF(A861&lt;&gt;"",VLOOKUP(B861,'Ket qua do'!$C$5:$AP$50000,$C$3,TRUE)*SQRT(3)*$C$11,"")</f>
        <v>#N/A</v>
      </c>
      <c r="D861" s="21" t="e">
        <f>IF(A861&lt;&gt;"",VLOOKUP(B861,'Ket qua do'!$C$5:$AP$50000,$D$3,TRUE),"")</f>
        <v>#N/A</v>
      </c>
      <c r="E861" s="21" t="e">
        <f>IF(A861&lt;&gt;"",VLOOKUP(B861,'Ket qua do'!$C$5:$AP$50000,$E$3,TRUE)*$C$12,"")</f>
        <v>#N/A</v>
      </c>
      <c r="F861" s="21" t="e">
        <f>IF(A861&lt;&gt;"",VLOOKUP(B861,'Ket qua do'!$C$5:$AP$50000,$F$3,TRUE),"")</f>
        <v>#N/A</v>
      </c>
      <c r="G861" s="21" t="e">
        <f>IF(A861&lt;&gt;"",VLOOKUP(B861,'Ket qua do'!$C$5:$AP$50000,$G$3,TRUE),"")</f>
        <v>#N/A</v>
      </c>
      <c r="H861" s="21" t="e">
        <f>IF(A861&lt;&gt;"",VLOOKUP(B861,'Ket qua do'!$C$5:$AP$50000,$H$3,TRUE),"")</f>
        <v>#N/A</v>
      </c>
      <c r="I861" s="21" t="e">
        <f>IF(A861&lt;&gt;"",VLOOKUP(B861,'Ket qua do'!$C$5:$AP$50000,$I$3,TRUE)*$E$9/1000,"")</f>
        <v>#N/A</v>
      </c>
      <c r="J861" s="21" t="e">
        <f>IF(A861&lt;&gt;"",VLOOKUP(B861,'Ket qua do'!$C$5:$AP$50000,$J$3,TRUE)*$E$9/1000,"")</f>
        <v>#N/A</v>
      </c>
      <c r="K861" s="21" t="e">
        <f>IF(A861&lt;&gt;"",VLOOKUP(B861,'Ket qua do'!$C$5:$AP$50000,$K$3,TRUE)*$E$9/1000,"")</f>
        <v>#N/A</v>
      </c>
      <c r="L861" s="21" t="e">
        <f>IF(A861&lt;&gt;"",VLOOKUP(B861,'Ket qua do'!$C$5:$AP$50000,$L$3,TRUE),"")</f>
        <v>#N/A</v>
      </c>
    </row>
    <row r="862" spans="1:12" x14ac:dyDescent="0.25">
      <c r="A862" t="e">
        <f t="shared" si="19"/>
        <v>#N/A</v>
      </c>
      <c r="B862" s="1" t="e">
        <f>IF(A862&lt;&gt;"",VLOOKUP(A862,'Ket qua do'!$B$5:$CE$50000,2,TRUE),"")</f>
        <v>#N/A</v>
      </c>
      <c r="C862" s="19" t="e">
        <f>IF(A862&lt;&gt;"",VLOOKUP(B862,'Ket qua do'!$C$5:$AP$50000,$C$3,TRUE)*SQRT(3)*$C$11,"")</f>
        <v>#N/A</v>
      </c>
      <c r="D862" s="21" t="e">
        <f>IF(A862&lt;&gt;"",VLOOKUP(B862,'Ket qua do'!$C$5:$AP$50000,$D$3,TRUE),"")</f>
        <v>#N/A</v>
      </c>
      <c r="E862" s="21" t="e">
        <f>IF(A862&lt;&gt;"",VLOOKUP(B862,'Ket qua do'!$C$5:$AP$50000,$E$3,TRUE)*$C$12,"")</f>
        <v>#N/A</v>
      </c>
      <c r="F862" s="21" t="e">
        <f>IF(A862&lt;&gt;"",VLOOKUP(B862,'Ket qua do'!$C$5:$AP$50000,$F$3,TRUE),"")</f>
        <v>#N/A</v>
      </c>
      <c r="G862" s="21" t="e">
        <f>IF(A862&lt;&gt;"",VLOOKUP(B862,'Ket qua do'!$C$5:$AP$50000,$G$3,TRUE),"")</f>
        <v>#N/A</v>
      </c>
      <c r="H862" s="21" t="e">
        <f>IF(A862&lt;&gt;"",VLOOKUP(B862,'Ket qua do'!$C$5:$AP$50000,$H$3,TRUE),"")</f>
        <v>#N/A</v>
      </c>
      <c r="I862" s="21" t="e">
        <f>IF(A862&lt;&gt;"",VLOOKUP(B862,'Ket qua do'!$C$5:$AP$50000,$I$3,TRUE)*$E$9/1000,"")</f>
        <v>#N/A</v>
      </c>
      <c r="J862" s="21" t="e">
        <f>IF(A862&lt;&gt;"",VLOOKUP(B862,'Ket qua do'!$C$5:$AP$50000,$J$3,TRUE)*$E$9/1000,"")</f>
        <v>#N/A</v>
      </c>
      <c r="K862" s="21" t="e">
        <f>IF(A862&lt;&gt;"",VLOOKUP(B862,'Ket qua do'!$C$5:$AP$50000,$K$3,TRUE)*$E$9/1000,"")</f>
        <v>#N/A</v>
      </c>
      <c r="L862" s="21" t="e">
        <f>IF(A862&lt;&gt;"",VLOOKUP(B862,'Ket qua do'!$C$5:$AP$50000,$L$3,TRUE),"")</f>
        <v>#N/A</v>
      </c>
    </row>
    <row r="863" spans="1:12" x14ac:dyDescent="0.25">
      <c r="A863" t="e">
        <f t="shared" si="19"/>
        <v>#N/A</v>
      </c>
      <c r="B863" s="1" t="e">
        <f>IF(A863&lt;&gt;"",VLOOKUP(A863,'Ket qua do'!$B$5:$CE$50000,2,TRUE),"")</f>
        <v>#N/A</v>
      </c>
      <c r="C863" s="19" t="e">
        <f>IF(A863&lt;&gt;"",VLOOKUP(B863,'Ket qua do'!$C$5:$AP$50000,$C$3,TRUE)*SQRT(3)*$C$11,"")</f>
        <v>#N/A</v>
      </c>
      <c r="D863" s="21" t="e">
        <f>IF(A863&lt;&gt;"",VLOOKUP(B863,'Ket qua do'!$C$5:$AP$50000,$D$3,TRUE),"")</f>
        <v>#N/A</v>
      </c>
      <c r="E863" s="21" t="e">
        <f>IF(A863&lt;&gt;"",VLOOKUP(B863,'Ket qua do'!$C$5:$AP$50000,$E$3,TRUE)*$C$12,"")</f>
        <v>#N/A</v>
      </c>
      <c r="F863" s="21" t="e">
        <f>IF(A863&lt;&gt;"",VLOOKUP(B863,'Ket qua do'!$C$5:$AP$50000,$F$3,TRUE),"")</f>
        <v>#N/A</v>
      </c>
      <c r="G863" s="21" t="e">
        <f>IF(A863&lt;&gt;"",VLOOKUP(B863,'Ket qua do'!$C$5:$AP$50000,$G$3,TRUE),"")</f>
        <v>#N/A</v>
      </c>
      <c r="H863" s="21" t="e">
        <f>IF(A863&lt;&gt;"",VLOOKUP(B863,'Ket qua do'!$C$5:$AP$50000,$H$3,TRUE),"")</f>
        <v>#N/A</v>
      </c>
      <c r="I863" s="21" t="e">
        <f>IF(A863&lt;&gt;"",VLOOKUP(B863,'Ket qua do'!$C$5:$AP$50000,$I$3,TRUE)*$E$9/1000,"")</f>
        <v>#N/A</v>
      </c>
      <c r="J863" s="21" t="e">
        <f>IF(A863&lt;&gt;"",VLOOKUP(B863,'Ket qua do'!$C$5:$AP$50000,$J$3,TRUE)*$E$9/1000,"")</f>
        <v>#N/A</v>
      </c>
      <c r="K863" s="21" t="e">
        <f>IF(A863&lt;&gt;"",VLOOKUP(B863,'Ket qua do'!$C$5:$AP$50000,$K$3,TRUE)*$E$9/1000,"")</f>
        <v>#N/A</v>
      </c>
      <c r="L863" s="21" t="e">
        <f>IF(A863&lt;&gt;"",VLOOKUP(B863,'Ket qua do'!$C$5:$AP$50000,$L$3,TRUE),"")</f>
        <v>#N/A</v>
      </c>
    </row>
    <row r="864" spans="1:12" x14ac:dyDescent="0.25">
      <c r="A864" t="e">
        <f t="shared" si="19"/>
        <v>#N/A</v>
      </c>
      <c r="B864" s="1" t="e">
        <f>IF(A864&lt;&gt;"",VLOOKUP(A864,'Ket qua do'!$B$5:$CE$50000,2,TRUE),"")</f>
        <v>#N/A</v>
      </c>
      <c r="C864" s="19" t="e">
        <f>IF(A864&lt;&gt;"",VLOOKUP(B864,'Ket qua do'!$C$5:$AP$50000,$C$3,TRUE)*SQRT(3)*$C$11,"")</f>
        <v>#N/A</v>
      </c>
      <c r="D864" s="21" t="e">
        <f>IF(A864&lt;&gt;"",VLOOKUP(B864,'Ket qua do'!$C$5:$AP$50000,$D$3,TRUE),"")</f>
        <v>#N/A</v>
      </c>
      <c r="E864" s="21" t="e">
        <f>IF(A864&lt;&gt;"",VLOOKUP(B864,'Ket qua do'!$C$5:$AP$50000,$E$3,TRUE)*$C$12,"")</f>
        <v>#N/A</v>
      </c>
      <c r="F864" s="21" t="e">
        <f>IF(A864&lt;&gt;"",VLOOKUP(B864,'Ket qua do'!$C$5:$AP$50000,$F$3,TRUE),"")</f>
        <v>#N/A</v>
      </c>
      <c r="G864" s="21" t="e">
        <f>IF(A864&lt;&gt;"",VLOOKUP(B864,'Ket qua do'!$C$5:$AP$50000,$G$3,TRUE),"")</f>
        <v>#N/A</v>
      </c>
      <c r="H864" s="21" t="e">
        <f>IF(A864&lt;&gt;"",VLOOKUP(B864,'Ket qua do'!$C$5:$AP$50000,$H$3,TRUE),"")</f>
        <v>#N/A</v>
      </c>
      <c r="I864" s="21" t="e">
        <f>IF(A864&lt;&gt;"",VLOOKUP(B864,'Ket qua do'!$C$5:$AP$50000,$I$3,TRUE)*$E$9/1000,"")</f>
        <v>#N/A</v>
      </c>
      <c r="J864" s="21" t="e">
        <f>IF(A864&lt;&gt;"",VLOOKUP(B864,'Ket qua do'!$C$5:$AP$50000,$J$3,TRUE)*$E$9/1000,"")</f>
        <v>#N/A</v>
      </c>
      <c r="K864" s="21" t="e">
        <f>IF(A864&lt;&gt;"",VLOOKUP(B864,'Ket qua do'!$C$5:$AP$50000,$K$3,TRUE)*$E$9/1000,"")</f>
        <v>#N/A</v>
      </c>
      <c r="L864" s="21" t="e">
        <f>IF(A864&lt;&gt;"",VLOOKUP(B864,'Ket qua do'!$C$5:$AP$50000,$L$3,TRUE),"")</f>
        <v>#N/A</v>
      </c>
    </row>
    <row r="865" spans="1:12" x14ac:dyDescent="0.25">
      <c r="A865" t="e">
        <f t="shared" si="19"/>
        <v>#N/A</v>
      </c>
      <c r="B865" s="1" t="e">
        <f>IF(A865&lt;&gt;"",VLOOKUP(A865,'Ket qua do'!$B$5:$CE$50000,2,TRUE),"")</f>
        <v>#N/A</v>
      </c>
      <c r="C865" s="19" t="e">
        <f>IF(A865&lt;&gt;"",VLOOKUP(B865,'Ket qua do'!$C$5:$AP$50000,$C$3,TRUE)*SQRT(3)*$C$11,"")</f>
        <v>#N/A</v>
      </c>
      <c r="D865" s="21" t="e">
        <f>IF(A865&lt;&gt;"",VLOOKUP(B865,'Ket qua do'!$C$5:$AP$50000,$D$3,TRUE),"")</f>
        <v>#N/A</v>
      </c>
      <c r="E865" s="21" t="e">
        <f>IF(A865&lt;&gt;"",VLOOKUP(B865,'Ket qua do'!$C$5:$AP$50000,$E$3,TRUE)*$C$12,"")</f>
        <v>#N/A</v>
      </c>
      <c r="F865" s="21" t="e">
        <f>IF(A865&lt;&gt;"",VLOOKUP(B865,'Ket qua do'!$C$5:$AP$50000,$F$3,TRUE),"")</f>
        <v>#N/A</v>
      </c>
      <c r="G865" s="21" t="e">
        <f>IF(A865&lt;&gt;"",VLOOKUP(B865,'Ket qua do'!$C$5:$AP$50000,$G$3,TRUE),"")</f>
        <v>#N/A</v>
      </c>
      <c r="H865" s="21" t="e">
        <f>IF(A865&lt;&gt;"",VLOOKUP(B865,'Ket qua do'!$C$5:$AP$50000,$H$3,TRUE),"")</f>
        <v>#N/A</v>
      </c>
      <c r="I865" s="21" t="e">
        <f>IF(A865&lt;&gt;"",VLOOKUP(B865,'Ket qua do'!$C$5:$AP$50000,$I$3,TRUE)*$E$9/1000,"")</f>
        <v>#N/A</v>
      </c>
      <c r="J865" s="21" t="e">
        <f>IF(A865&lt;&gt;"",VLOOKUP(B865,'Ket qua do'!$C$5:$AP$50000,$J$3,TRUE)*$E$9/1000,"")</f>
        <v>#N/A</v>
      </c>
      <c r="K865" s="21" t="e">
        <f>IF(A865&lt;&gt;"",VLOOKUP(B865,'Ket qua do'!$C$5:$AP$50000,$K$3,TRUE)*$E$9/1000,"")</f>
        <v>#N/A</v>
      </c>
      <c r="L865" s="21" t="e">
        <f>IF(A865&lt;&gt;"",VLOOKUP(B865,'Ket qua do'!$C$5:$AP$50000,$L$3,TRUE),"")</f>
        <v>#N/A</v>
      </c>
    </row>
    <row r="866" spans="1:12" x14ac:dyDescent="0.25">
      <c r="A866" t="e">
        <f t="shared" si="19"/>
        <v>#N/A</v>
      </c>
      <c r="B866" s="1" t="e">
        <f>IF(A866&lt;&gt;"",VLOOKUP(A866,'Ket qua do'!$B$5:$CE$50000,2,TRUE),"")</f>
        <v>#N/A</v>
      </c>
      <c r="C866" s="19" t="e">
        <f>IF(A866&lt;&gt;"",VLOOKUP(B866,'Ket qua do'!$C$5:$AP$50000,$C$3,TRUE)*SQRT(3)*$C$11,"")</f>
        <v>#N/A</v>
      </c>
      <c r="D866" s="21" t="e">
        <f>IF(A866&lt;&gt;"",VLOOKUP(B866,'Ket qua do'!$C$5:$AP$50000,$D$3,TRUE),"")</f>
        <v>#N/A</v>
      </c>
      <c r="E866" s="21" t="e">
        <f>IF(A866&lt;&gt;"",VLOOKUP(B866,'Ket qua do'!$C$5:$AP$50000,$E$3,TRUE)*$C$12,"")</f>
        <v>#N/A</v>
      </c>
      <c r="F866" s="21" t="e">
        <f>IF(A866&lt;&gt;"",VLOOKUP(B866,'Ket qua do'!$C$5:$AP$50000,$F$3,TRUE),"")</f>
        <v>#N/A</v>
      </c>
      <c r="G866" s="21" t="e">
        <f>IF(A866&lt;&gt;"",VLOOKUP(B866,'Ket qua do'!$C$5:$AP$50000,$G$3,TRUE),"")</f>
        <v>#N/A</v>
      </c>
      <c r="H866" s="21" t="e">
        <f>IF(A866&lt;&gt;"",VLOOKUP(B866,'Ket qua do'!$C$5:$AP$50000,$H$3,TRUE),"")</f>
        <v>#N/A</v>
      </c>
      <c r="I866" s="21" t="e">
        <f>IF(A866&lt;&gt;"",VLOOKUP(B866,'Ket qua do'!$C$5:$AP$50000,$I$3,TRUE)*$E$9/1000,"")</f>
        <v>#N/A</v>
      </c>
      <c r="J866" s="21" t="e">
        <f>IF(A866&lt;&gt;"",VLOOKUP(B866,'Ket qua do'!$C$5:$AP$50000,$J$3,TRUE)*$E$9/1000,"")</f>
        <v>#N/A</v>
      </c>
      <c r="K866" s="21" t="e">
        <f>IF(A866&lt;&gt;"",VLOOKUP(B866,'Ket qua do'!$C$5:$AP$50000,$K$3,TRUE)*$E$9/1000,"")</f>
        <v>#N/A</v>
      </c>
      <c r="L866" s="21" t="e">
        <f>IF(A866&lt;&gt;"",VLOOKUP(B866,'Ket qua do'!$C$5:$AP$50000,$L$3,TRUE),"")</f>
        <v>#N/A</v>
      </c>
    </row>
    <row r="867" spans="1:12" x14ac:dyDescent="0.25">
      <c r="A867" t="e">
        <f t="shared" si="19"/>
        <v>#N/A</v>
      </c>
      <c r="B867" s="1" t="e">
        <f>IF(A867&lt;&gt;"",VLOOKUP(A867,'Ket qua do'!$B$5:$CE$50000,2,TRUE),"")</f>
        <v>#N/A</v>
      </c>
      <c r="C867" s="19" t="e">
        <f>IF(A867&lt;&gt;"",VLOOKUP(B867,'Ket qua do'!$C$5:$AP$50000,$C$3,TRUE)*SQRT(3)*$C$11,"")</f>
        <v>#N/A</v>
      </c>
      <c r="D867" s="21" t="e">
        <f>IF(A867&lt;&gt;"",VLOOKUP(B867,'Ket qua do'!$C$5:$AP$50000,$D$3,TRUE),"")</f>
        <v>#N/A</v>
      </c>
      <c r="E867" s="21" t="e">
        <f>IF(A867&lt;&gt;"",VLOOKUP(B867,'Ket qua do'!$C$5:$AP$50000,$E$3,TRUE)*$C$12,"")</f>
        <v>#N/A</v>
      </c>
      <c r="F867" s="21" t="e">
        <f>IF(A867&lt;&gt;"",VLOOKUP(B867,'Ket qua do'!$C$5:$AP$50000,$F$3,TRUE),"")</f>
        <v>#N/A</v>
      </c>
      <c r="G867" s="21" t="e">
        <f>IF(A867&lt;&gt;"",VLOOKUP(B867,'Ket qua do'!$C$5:$AP$50000,$G$3,TRUE),"")</f>
        <v>#N/A</v>
      </c>
      <c r="H867" s="21" t="e">
        <f>IF(A867&lt;&gt;"",VLOOKUP(B867,'Ket qua do'!$C$5:$AP$50000,$H$3,TRUE),"")</f>
        <v>#N/A</v>
      </c>
      <c r="I867" s="21" t="e">
        <f>IF(A867&lt;&gt;"",VLOOKUP(B867,'Ket qua do'!$C$5:$AP$50000,$I$3,TRUE)*$E$9/1000,"")</f>
        <v>#N/A</v>
      </c>
      <c r="J867" s="21" t="e">
        <f>IF(A867&lt;&gt;"",VLOOKUP(B867,'Ket qua do'!$C$5:$AP$50000,$J$3,TRUE)*$E$9/1000,"")</f>
        <v>#N/A</v>
      </c>
      <c r="K867" s="21" t="e">
        <f>IF(A867&lt;&gt;"",VLOOKUP(B867,'Ket qua do'!$C$5:$AP$50000,$K$3,TRUE)*$E$9/1000,"")</f>
        <v>#N/A</v>
      </c>
      <c r="L867" s="21" t="e">
        <f>IF(A867&lt;&gt;"",VLOOKUP(B867,'Ket qua do'!$C$5:$AP$50000,$L$3,TRUE),"")</f>
        <v>#N/A</v>
      </c>
    </row>
    <row r="868" spans="1:12" x14ac:dyDescent="0.25">
      <c r="A868" t="e">
        <f t="shared" si="19"/>
        <v>#N/A</v>
      </c>
      <c r="B868" s="1" t="e">
        <f>IF(A868&lt;&gt;"",VLOOKUP(A868,'Ket qua do'!$B$5:$CE$50000,2,TRUE),"")</f>
        <v>#N/A</v>
      </c>
      <c r="C868" s="19" t="e">
        <f>IF(A868&lt;&gt;"",VLOOKUP(B868,'Ket qua do'!$C$5:$AP$50000,$C$3,TRUE)*SQRT(3)*$C$11,"")</f>
        <v>#N/A</v>
      </c>
      <c r="D868" s="21" t="e">
        <f>IF(A868&lt;&gt;"",VLOOKUP(B868,'Ket qua do'!$C$5:$AP$50000,$D$3,TRUE),"")</f>
        <v>#N/A</v>
      </c>
      <c r="E868" s="21" t="e">
        <f>IF(A868&lt;&gt;"",VLOOKUP(B868,'Ket qua do'!$C$5:$AP$50000,$E$3,TRUE)*$C$12,"")</f>
        <v>#N/A</v>
      </c>
      <c r="F868" s="21" t="e">
        <f>IF(A868&lt;&gt;"",VLOOKUP(B868,'Ket qua do'!$C$5:$AP$50000,$F$3,TRUE),"")</f>
        <v>#N/A</v>
      </c>
      <c r="G868" s="21" t="e">
        <f>IF(A868&lt;&gt;"",VLOOKUP(B868,'Ket qua do'!$C$5:$AP$50000,$G$3,TRUE),"")</f>
        <v>#N/A</v>
      </c>
      <c r="H868" s="21" t="e">
        <f>IF(A868&lt;&gt;"",VLOOKUP(B868,'Ket qua do'!$C$5:$AP$50000,$H$3,TRUE),"")</f>
        <v>#N/A</v>
      </c>
      <c r="I868" s="21" t="e">
        <f>IF(A868&lt;&gt;"",VLOOKUP(B868,'Ket qua do'!$C$5:$AP$50000,$I$3,TRUE)*$E$9/1000,"")</f>
        <v>#N/A</v>
      </c>
      <c r="J868" s="21" t="e">
        <f>IF(A868&lt;&gt;"",VLOOKUP(B868,'Ket qua do'!$C$5:$AP$50000,$J$3,TRUE)*$E$9/1000,"")</f>
        <v>#N/A</v>
      </c>
      <c r="K868" s="21" t="e">
        <f>IF(A868&lt;&gt;"",VLOOKUP(B868,'Ket qua do'!$C$5:$AP$50000,$K$3,TRUE)*$E$9/1000,"")</f>
        <v>#N/A</v>
      </c>
      <c r="L868" s="21" t="e">
        <f>IF(A868&lt;&gt;"",VLOOKUP(B868,'Ket qua do'!$C$5:$AP$50000,$L$3,TRUE),"")</f>
        <v>#N/A</v>
      </c>
    </row>
    <row r="869" spans="1:12" x14ac:dyDescent="0.25">
      <c r="A869" t="e">
        <f t="shared" si="19"/>
        <v>#N/A</v>
      </c>
      <c r="B869" s="1" t="e">
        <f>IF(A869&lt;&gt;"",VLOOKUP(A869,'Ket qua do'!$B$5:$CE$50000,2,TRUE),"")</f>
        <v>#N/A</v>
      </c>
      <c r="C869" s="19" t="e">
        <f>IF(A869&lt;&gt;"",VLOOKUP(B869,'Ket qua do'!$C$5:$AP$50000,$C$3,TRUE)*SQRT(3)*$C$11,"")</f>
        <v>#N/A</v>
      </c>
      <c r="D869" s="21" t="e">
        <f>IF(A869&lt;&gt;"",VLOOKUP(B869,'Ket qua do'!$C$5:$AP$50000,$D$3,TRUE),"")</f>
        <v>#N/A</v>
      </c>
      <c r="E869" s="21" t="e">
        <f>IF(A869&lt;&gt;"",VLOOKUP(B869,'Ket qua do'!$C$5:$AP$50000,$E$3,TRUE)*$C$12,"")</f>
        <v>#N/A</v>
      </c>
      <c r="F869" s="21" t="e">
        <f>IF(A869&lt;&gt;"",VLOOKUP(B869,'Ket qua do'!$C$5:$AP$50000,$F$3,TRUE),"")</f>
        <v>#N/A</v>
      </c>
      <c r="G869" s="21" t="e">
        <f>IF(A869&lt;&gt;"",VLOOKUP(B869,'Ket qua do'!$C$5:$AP$50000,$G$3,TRUE),"")</f>
        <v>#N/A</v>
      </c>
      <c r="H869" s="21" t="e">
        <f>IF(A869&lt;&gt;"",VLOOKUP(B869,'Ket qua do'!$C$5:$AP$50000,$H$3,TRUE),"")</f>
        <v>#N/A</v>
      </c>
      <c r="I869" s="21" t="e">
        <f>IF(A869&lt;&gt;"",VLOOKUP(B869,'Ket qua do'!$C$5:$AP$50000,$I$3,TRUE)*$E$9/1000,"")</f>
        <v>#N/A</v>
      </c>
      <c r="J869" s="21" t="e">
        <f>IF(A869&lt;&gt;"",VLOOKUP(B869,'Ket qua do'!$C$5:$AP$50000,$J$3,TRUE)*$E$9/1000,"")</f>
        <v>#N/A</v>
      </c>
      <c r="K869" s="21" t="e">
        <f>IF(A869&lt;&gt;"",VLOOKUP(B869,'Ket qua do'!$C$5:$AP$50000,$K$3,TRUE)*$E$9/1000,"")</f>
        <v>#N/A</v>
      </c>
      <c r="L869" s="21" t="e">
        <f>IF(A869&lt;&gt;"",VLOOKUP(B869,'Ket qua do'!$C$5:$AP$50000,$L$3,TRUE),"")</f>
        <v>#N/A</v>
      </c>
    </row>
    <row r="870" spans="1:12" x14ac:dyDescent="0.25">
      <c r="A870" t="e">
        <f t="shared" si="19"/>
        <v>#N/A</v>
      </c>
      <c r="B870" s="1" t="e">
        <f>IF(A870&lt;&gt;"",VLOOKUP(A870,'Ket qua do'!$B$5:$CE$50000,2,TRUE),"")</f>
        <v>#N/A</v>
      </c>
      <c r="C870" s="19" t="e">
        <f>IF(A870&lt;&gt;"",VLOOKUP(B870,'Ket qua do'!$C$5:$AP$50000,$C$3,TRUE)*SQRT(3)*$C$11,"")</f>
        <v>#N/A</v>
      </c>
      <c r="D870" s="21" t="e">
        <f>IF(A870&lt;&gt;"",VLOOKUP(B870,'Ket qua do'!$C$5:$AP$50000,$D$3,TRUE),"")</f>
        <v>#N/A</v>
      </c>
      <c r="E870" s="21" t="e">
        <f>IF(A870&lt;&gt;"",VLOOKUP(B870,'Ket qua do'!$C$5:$AP$50000,$E$3,TRUE)*$C$12,"")</f>
        <v>#N/A</v>
      </c>
      <c r="F870" s="21" t="e">
        <f>IF(A870&lt;&gt;"",VLOOKUP(B870,'Ket qua do'!$C$5:$AP$50000,$F$3,TRUE),"")</f>
        <v>#N/A</v>
      </c>
      <c r="G870" s="21" t="e">
        <f>IF(A870&lt;&gt;"",VLOOKUP(B870,'Ket qua do'!$C$5:$AP$50000,$G$3,TRUE),"")</f>
        <v>#N/A</v>
      </c>
      <c r="H870" s="21" t="e">
        <f>IF(A870&lt;&gt;"",VLOOKUP(B870,'Ket qua do'!$C$5:$AP$50000,$H$3,TRUE),"")</f>
        <v>#N/A</v>
      </c>
      <c r="I870" s="21" t="e">
        <f>IF(A870&lt;&gt;"",VLOOKUP(B870,'Ket qua do'!$C$5:$AP$50000,$I$3,TRUE)*$E$9/1000,"")</f>
        <v>#N/A</v>
      </c>
      <c r="J870" s="21" t="e">
        <f>IF(A870&lt;&gt;"",VLOOKUP(B870,'Ket qua do'!$C$5:$AP$50000,$J$3,TRUE)*$E$9/1000,"")</f>
        <v>#N/A</v>
      </c>
      <c r="K870" s="21" t="e">
        <f>IF(A870&lt;&gt;"",VLOOKUP(B870,'Ket qua do'!$C$5:$AP$50000,$K$3,TRUE)*$E$9/1000,"")</f>
        <v>#N/A</v>
      </c>
      <c r="L870" s="21" t="e">
        <f>IF(A870&lt;&gt;"",VLOOKUP(B870,'Ket qua do'!$C$5:$AP$50000,$L$3,TRUE),"")</f>
        <v>#N/A</v>
      </c>
    </row>
    <row r="871" spans="1:12" x14ac:dyDescent="0.25">
      <c r="A871" t="e">
        <f t="shared" si="19"/>
        <v>#N/A</v>
      </c>
      <c r="B871" s="1" t="e">
        <f>IF(A871&lt;&gt;"",VLOOKUP(A871,'Ket qua do'!$B$5:$CE$50000,2,TRUE),"")</f>
        <v>#N/A</v>
      </c>
      <c r="C871" s="19" t="e">
        <f>IF(A871&lt;&gt;"",VLOOKUP(B871,'Ket qua do'!$C$5:$AP$50000,$C$3,TRUE)*SQRT(3)*$C$11,"")</f>
        <v>#N/A</v>
      </c>
      <c r="D871" s="21" t="e">
        <f>IF(A871&lt;&gt;"",VLOOKUP(B871,'Ket qua do'!$C$5:$AP$50000,$D$3,TRUE),"")</f>
        <v>#N/A</v>
      </c>
      <c r="E871" s="21" t="e">
        <f>IF(A871&lt;&gt;"",VLOOKUP(B871,'Ket qua do'!$C$5:$AP$50000,$E$3,TRUE)*$C$12,"")</f>
        <v>#N/A</v>
      </c>
      <c r="F871" s="21" t="e">
        <f>IF(A871&lt;&gt;"",VLOOKUP(B871,'Ket qua do'!$C$5:$AP$50000,$F$3,TRUE),"")</f>
        <v>#N/A</v>
      </c>
      <c r="G871" s="21" t="e">
        <f>IF(A871&lt;&gt;"",VLOOKUP(B871,'Ket qua do'!$C$5:$AP$50000,$G$3,TRUE),"")</f>
        <v>#N/A</v>
      </c>
      <c r="H871" s="21" t="e">
        <f>IF(A871&lt;&gt;"",VLOOKUP(B871,'Ket qua do'!$C$5:$AP$50000,$H$3,TRUE),"")</f>
        <v>#N/A</v>
      </c>
      <c r="I871" s="21" t="e">
        <f>IF(A871&lt;&gt;"",VLOOKUP(B871,'Ket qua do'!$C$5:$AP$50000,$I$3,TRUE)*$E$9/1000,"")</f>
        <v>#N/A</v>
      </c>
      <c r="J871" s="21" t="e">
        <f>IF(A871&lt;&gt;"",VLOOKUP(B871,'Ket qua do'!$C$5:$AP$50000,$J$3,TRUE)*$E$9/1000,"")</f>
        <v>#N/A</v>
      </c>
      <c r="K871" s="21" t="e">
        <f>IF(A871&lt;&gt;"",VLOOKUP(B871,'Ket qua do'!$C$5:$AP$50000,$K$3,TRUE)*$E$9/1000,"")</f>
        <v>#N/A</v>
      </c>
      <c r="L871" s="21" t="e">
        <f>IF(A871&lt;&gt;"",VLOOKUP(B871,'Ket qua do'!$C$5:$AP$50000,$L$3,TRUE),"")</f>
        <v>#N/A</v>
      </c>
    </row>
    <row r="872" spans="1:12" x14ac:dyDescent="0.25">
      <c r="A872" t="e">
        <f t="shared" si="19"/>
        <v>#N/A</v>
      </c>
      <c r="B872" s="1" t="e">
        <f>IF(A872&lt;&gt;"",VLOOKUP(A872,'Ket qua do'!$B$5:$CE$50000,2,TRUE),"")</f>
        <v>#N/A</v>
      </c>
      <c r="C872" s="19" t="e">
        <f>IF(A872&lt;&gt;"",VLOOKUP(B872,'Ket qua do'!$C$5:$AP$50000,$C$3,TRUE)*SQRT(3)*$C$11,"")</f>
        <v>#N/A</v>
      </c>
      <c r="D872" s="21" t="e">
        <f>IF(A872&lt;&gt;"",VLOOKUP(B872,'Ket qua do'!$C$5:$AP$50000,$D$3,TRUE),"")</f>
        <v>#N/A</v>
      </c>
      <c r="E872" s="21" t="e">
        <f>IF(A872&lt;&gt;"",VLOOKUP(B872,'Ket qua do'!$C$5:$AP$50000,$E$3,TRUE)*$C$12,"")</f>
        <v>#N/A</v>
      </c>
      <c r="F872" s="21" t="e">
        <f>IF(A872&lt;&gt;"",VLOOKUP(B872,'Ket qua do'!$C$5:$AP$50000,$F$3,TRUE),"")</f>
        <v>#N/A</v>
      </c>
      <c r="G872" s="21" t="e">
        <f>IF(A872&lt;&gt;"",VLOOKUP(B872,'Ket qua do'!$C$5:$AP$50000,$G$3,TRUE),"")</f>
        <v>#N/A</v>
      </c>
      <c r="H872" s="21" t="e">
        <f>IF(A872&lt;&gt;"",VLOOKUP(B872,'Ket qua do'!$C$5:$AP$50000,$H$3,TRUE),"")</f>
        <v>#N/A</v>
      </c>
      <c r="I872" s="21" t="e">
        <f>IF(A872&lt;&gt;"",VLOOKUP(B872,'Ket qua do'!$C$5:$AP$50000,$I$3,TRUE)*$E$9/1000,"")</f>
        <v>#N/A</v>
      </c>
      <c r="J872" s="21" t="e">
        <f>IF(A872&lt;&gt;"",VLOOKUP(B872,'Ket qua do'!$C$5:$AP$50000,$J$3,TRUE)*$E$9/1000,"")</f>
        <v>#N/A</v>
      </c>
      <c r="K872" s="21" t="e">
        <f>IF(A872&lt;&gt;"",VLOOKUP(B872,'Ket qua do'!$C$5:$AP$50000,$K$3,TRUE)*$E$9/1000,"")</f>
        <v>#N/A</v>
      </c>
      <c r="L872" s="21" t="e">
        <f>IF(A872&lt;&gt;"",VLOOKUP(B872,'Ket qua do'!$C$5:$AP$50000,$L$3,TRUE),"")</f>
        <v>#N/A</v>
      </c>
    </row>
    <row r="873" spans="1:12" x14ac:dyDescent="0.25">
      <c r="A873" t="e">
        <f t="shared" si="19"/>
        <v>#N/A</v>
      </c>
      <c r="B873" s="1" t="e">
        <f>IF(A873&lt;&gt;"",VLOOKUP(A873,'Ket qua do'!$B$5:$CE$50000,2,TRUE),"")</f>
        <v>#N/A</v>
      </c>
      <c r="C873" s="19" t="e">
        <f>IF(A873&lt;&gt;"",VLOOKUP(B873,'Ket qua do'!$C$5:$AP$50000,$C$3,TRUE)*SQRT(3)*$C$11,"")</f>
        <v>#N/A</v>
      </c>
      <c r="D873" s="21" t="e">
        <f>IF(A873&lt;&gt;"",VLOOKUP(B873,'Ket qua do'!$C$5:$AP$50000,$D$3,TRUE),"")</f>
        <v>#N/A</v>
      </c>
      <c r="E873" s="21" t="e">
        <f>IF(A873&lt;&gt;"",VLOOKUP(B873,'Ket qua do'!$C$5:$AP$50000,$E$3,TRUE)*$C$12,"")</f>
        <v>#N/A</v>
      </c>
      <c r="F873" s="21" t="e">
        <f>IF(A873&lt;&gt;"",VLOOKUP(B873,'Ket qua do'!$C$5:$AP$50000,$F$3,TRUE),"")</f>
        <v>#N/A</v>
      </c>
      <c r="G873" s="21" t="e">
        <f>IF(A873&lt;&gt;"",VLOOKUP(B873,'Ket qua do'!$C$5:$AP$50000,$G$3,TRUE),"")</f>
        <v>#N/A</v>
      </c>
      <c r="H873" s="21" t="e">
        <f>IF(A873&lt;&gt;"",VLOOKUP(B873,'Ket qua do'!$C$5:$AP$50000,$H$3,TRUE),"")</f>
        <v>#N/A</v>
      </c>
      <c r="I873" s="21" t="e">
        <f>IF(A873&lt;&gt;"",VLOOKUP(B873,'Ket qua do'!$C$5:$AP$50000,$I$3,TRUE)*$E$9/1000,"")</f>
        <v>#N/A</v>
      </c>
      <c r="J873" s="21" t="e">
        <f>IF(A873&lt;&gt;"",VLOOKUP(B873,'Ket qua do'!$C$5:$AP$50000,$J$3,TRUE)*$E$9/1000,"")</f>
        <v>#N/A</v>
      </c>
      <c r="K873" s="21" t="e">
        <f>IF(A873&lt;&gt;"",VLOOKUP(B873,'Ket qua do'!$C$5:$AP$50000,$K$3,TRUE)*$E$9/1000,"")</f>
        <v>#N/A</v>
      </c>
      <c r="L873" s="21" t="e">
        <f>IF(A873&lt;&gt;"",VLOOKUP(B873,'Ket qua do'!$C$5:$AP$50000,$L$3,TRUE),"")</f>
        <v>#N/A</v>
      </c>
    </row>
    <row r="874" spans="1:12" x14ac:dyDescent="0.25">
      <c r="A874" t="e">
        <f t="shared" si="19"/>
        <v>#N/A</v>
      </c>
      <c r="B874" s="1" t="e">
        <f>IF(A874&lt;&gt;"",VLOOKUP(A874,'Ket qua do'!$B$5:$CE$50000,2,TRUE),"")</f>
        <v>#N/A</v>
      </c>
      <c r="C874" s="19" t="e">
        <f>IF(A874&lt;&gt;"",VLOOKUP(B874,'Ket qua do'!$C$5:$AP$50000,$C$3,TRUE)*SQRT(3)*$C$11,"")</f>
        <v>#N/A</v>
      </c>
      <c r="D874" s="21" t="e">
        <f>IF(A874&lt;&gt;"",VLOOKUP(B874,'Ket qua do'!$C$5:$AP$50000,$D$3,TRUE),"")</f>
        <v>#N/A</v>
      </c>
      <c r="E874" s="21" t="e">
        <f>IF(A874&lt;&gt;"",VLOOKUP(B874,'Ket qua do'!$C$5:$AP$50000,$E$3,TRUE)*$C$12,"")</f>
        <v>#N/A</v>
      </c>
      <c r="F874" s="21" t="e">
        <f>IF(A874&lt;&gt;"",VLOOKUP(B874,'Ket qua do'!$C$5:$AP$50000,$F$3,TRUE),"")</f>
        <v>#N/A</v>
      </c>
      <c r="G874" s="21" t="e">
        <f>IF(A874&lt;&gt;"",VLOOKUP(B874,'Ket qua do'!$C$5:$AP$50000,$G$3,TRUE),"")</f>
        <v>#N/A</v>
      </c>
      <c r="H874" s="21" t="e">
        <f>IF(A874&lt;&gt;"",VLOOKUP(B874,'Ket qua do'!$C$5:$AP$50000,$H$3,TRUE),"")</f>
        <v>#N/A</v>
      </c>
      <c r="I874" s="21" t="e">
        <f>IF(A874&lt;&gt;"",VLOOKUP(B874,'Ket qua do'!$C$5:$AP$50000,$I$3,TRUE)*$E$9/1000,"")</f>
        <v>#N/A</v>
      </c>
      <c r="J874" s="21" t="e">
        <f>IF(A874&lt;&gt;"",VLOOKUP(B874,'Ket qua do'!$C$5:$AP$50000,$J$3,TRUE)*$E$9/1000,"")</f>
        <v>#N/A</v>
      </c>
      <c r="K874" s="21" t="e">
        <f>IF(A874&lt;&gt;"",VLOOKUP(B874,'Ket qua do'!$C$5:$AP$50000,$K$3,TRUE)*$E$9/1000,"")</f>
        <v>#N/A</v>
      </c>
      <c r="L874" s="21" t="e">
        <f>IF(A874&lt;&gt;"",VLOOKUP(B874,'Ket qua do'!$C$5:$AP$50000,$L$3,TRUE),"")</f>
        <v>#N/A</v>
      </c>
    </row>
    <row r="875" spans="1:12" x14ac:dyDescent="0.25">
      <c r="A875" t="e">
        <f t="shared" si="19"/>
        <v>#N/A</v>
      </c>
      <c r="B875" s="1" t="e">
        <f>IF(A875&lt;&gt;"",VLOOKUP(A875,'Ket qua do'!$B$5:$CE$50000,2,TRUE),"")</f>
        <v>#N/A</v>
      </c>
      <c r="C875" s="19" t="e">
        <f>IF(A875&lt;&gt;"",VLOOKUP(B875,'Ket qua do'!$C$5:$AP$50000,$C$3,TRUE)*SQRT(3)*$C$11,"")</f>
        <v>#N/A</v>
      </c>
      <c r="D875" s="21" t="e">
        <f>IF(A875&lt;&gt;"",VLOOKUP(B875,'Ket qua do'!$C$5:$AP$50000,$D$3,TRUE),"")</f>
        <v>#N/A</v>
      </c>
      <c r="E875" s="21" t="e">
        <f>IF(A875&lt;&gt;"",VLOOKUP(B875,'Ket qua do'!$C$5:$AP$50000,$E$3,TRUE)*$C$12,"")</f>
        <v>#N/A</v>
      </c>
      <c r="F875" s="21" t="e">
        <f>IF(A875&lt;&gt;"",VLOOKUP(B875,'Ket qua do'!$C$5:$AP$50000,$F$3,TRUE),"")</f>
        <v>#N/A</v>
      </c>
      <c r="G875" s="21" t="e">
        <f>IF(A875&lt;&gt;"",VLOOKUP(B875,'Ket qua do'!$C$5:$AP$50000,$G$3,TRUE),"")</f>
        <v>#N/A</v>
      </c>
      <c r="H875" s="21" t="e">
        <f>IF(A875&lt;&gt;"",VLOOKUP(B875,'Ket qua do'!$C$5:$AP$50000,$H$3,TRUE),"")</f>
        <v>#N/A</v>
      </c>
      <c r="I875" s="21" t="e">
        <f>IF(A875&lt;&gt;"",VLOOKUP(B875,'Ket qua do'!$C$5:$AP$50000,$I$3,TRUE)*$E$9/1000,"")</f>
        <v>#N/A</v>
      </c>
      <c r="J875" s="21" t="e">
        <f>IF(A875&lt;&gt;"",VLOOKUP(B875,'Ket qua do'!$C$5:$AP$50000,$J$3,TRUE)*$E$9/1000,"")</f>
        <v>#N/A</v>
      </c>
      <c r="K875" s="21" t="e">
        <f>IF(A875&lt;&gt;"",VLOOKUP(B875,'Ket qua do'!$C$5:$AP$50000,$K$3,TRUE)*$E$9/1000,"")</f>
        <v>#N/A</v>
      </c>
      <c r="L875" s="21" t="e">
        <f>IF(A875&lt;&gt;"",VLOOKUP(B875,'Ket qua do'!$C$5:$AP$50000,$L$3,TRUE),"")</f>
        <v>#N/A</v>
      </c>
    </row>
    <row r="876" spans="1:12" x14ac:dyDescent="0.25">
      <c r="A876" t="e">
        <f t="shared" si="19"/>
        <v>#N/A</v>
      </c>
      <c r="B876" s="1" t="e">
        <f>IF(A876&lt;&gt;"",VLOOKUP(A876,'Ket qua do'!$B$5:$CE$50000,2,TRUE),"")</f>
        <v>#N/A</v>
      </c>
      <c r="C876" s="19" t="e">
        <f>IF(A876&lt;&gt;"",VLOOKUP(B876,'Ket qua do'!$C$5:$AP$50000,$C$3,TRUE)*SQRT(3)*$C$11,"")</f>
        <v>#N/A</v>
      </c>
      <c r="D876" s="21" t="e">
        <f>IF(A876&lt;&gt;"",VLOOKUP(B876,'Ket qua do'!$C$5:$AP$50000,$D$3,TRUE),"")</f>
        <v>#N/A</v>
      </c>
      <c r="E876" s="21" t="e">
        <f>IF(A876&lt;&gt;"",VLOOKUP(B876,'Ket qua do'!$C$5:$AP$50000,$E$3,TRUE)*$C$12,"")</f>
        <v>#N/A</v>
      </c>
      <c r="F876" s="21" t="e">
        <f>IF(A876&lt;&gt;"",VLOOKUP(B876,'Ket qua do'!$C$5:$AP$50000,$F$3,TRUE),"")</f>
        <v>#N/A</v>
      </c>
      <c r="G876" s="21" t="e">
        <f>IF(A876&lt;&gt;"",VLOOKUP(B876,'Ket qua do'!$C$5:$AP$50000,$G$3,TRUE),"")</f>
        <v>#N/A</v>
      </c>
      <c r="H876" s="21" t="e">
        <f>IF(A876&lt;&gt;"",VLOOKUP(B876,'Ket qua do'!$C$5:$AP$50000,$H$3,TRUE),"")</f>
        <v>#N/A</v>
      </c>
      <c r="I876" s="21" t="e">
        <f>IF(A876&lt;&gt;"",VLOOKUP(B876,'Ket qua do'!$C$5:$AP$50000,$I$3,TRUE)*$E$9/1000,"")</f>
        <v>#N/A</v>
      </c>
      <c r="J876" s="21" t="e">
        <f>IF(A876&lt;&gt;"",VLOOKUP(B876,'Ket qua do'!$C$5:$AP$50000,$J$3,TRUE)*$E$9/1000,"")</f>
        <v>#N/A</v>
      </c>
      <c r="K876" s="21" t="e">
        <f>IF(A876&lt;&gt;"",VLOOKUP(B876,'Ket qua do'!$C$5:$AP$50000,$K$3,TRUE)*$E$9/1000,"")</f>
        <v>#N/A</v>
      </c>
      <c r="L876" s="21" t="e">
        <f>IF(A876&lt;&gt;"",VLOOKUP(B876,'Ket qua do'!$C$5:$AP$50000,$L$3,TRUE),"")</f>
        <v>#N/A</v>
      </c>
    </row>
    <row r="877" spans="1:12" x14ac:dyDescent="0.25">
      <c r="A877" t="e">
        <f t="shared" si="19"/>
        <v>#N/A</v>
      </c>
      <c r="B877" s="1" t="e">
        <f>IF(A877&lt;&gt;"",VLOOKUP(A877,'Ket qua do'!$B$5:$CE$50000,2,TRUE),"")</f>
        <v>#N/A</v>
      </c>
      <c r="C877" s="19" t="e">
        <f>IF(A877&lt;&gt;"",VLOOKUP(B877,'Ket qua do'!$C$5:$AP$50000,$C$3,TRUE)*SQRT(3)*$C$11,"")</f>
        <v>#N/A</v>
      </c>
      <c r="D877" s="21" t="e">
        <f>IF(A877&lt;&gt;"",VLOOKUP(B877,'Ket qua do'!$C$5:$AP$50000,$D$3,TRUE),"")</f>
        <v>#N/A</v>
      </c>
      <c r="E877" s="21" t="e">
        <f>IF(A877&lt;&gt;"",VLOOKUP(B877,'Ket qua do'!$C$5:$AP$50000,$E$3,TRUE)*$C$12,"")</f>
        <v>#N/A</v>
      </c>
      <c r="F877" s="21" t="e">
        <f>IF(A877&lt;&gt;"",VLOOKUP(B877,'Ket qua do'!$C$5:$AP$50000,$F$3,TRUE),"")</f>
        <v>#N/A</v>
      </c>
      <c r="G877" s="21" t="e">
        <f>IF(A877&lt;&gt;"",VLOOKUP(B877,'Ket qua do'!$C$5:$AP$50000,$G$3,TRUE),"")</f>
        <v>#N/A</v>
      </c>
      <c r="H877" s="21" t="e">
        <f>IF(A877&lt;&gt;"",VLOOKUP(B877,'Ket qua do'!$C$5:$AP$50000,$H$3,TRUE),"")</f>
        <v>#N/A</v>
      </c>
      <c r="I877" s="21" t="e">
        <f>IF(A877&lt;&gt;"",VLOOKUP(B877,'Ket qua do'!$C$5:$AP$50000,$I$3,TRUE)*$E$9/1000,"")</f>
        <v>#N/A</v>
      </c>
      <c r="J877" s="21" t="e">
        <f>IF(A877&lt;&gt;"",VLOOKUP(B877,'Ket qua do'!$C$5:$AP$50000,$J$3,TRUE)*$E$9/1000,"")</f>
        <v>#N/A</v>
      </c>
      <c r="K877" s="21" t="e">
        <f>IF(A877&lt;&gt;"",VLOOKUP(B877,'Ket qua do'!$C$5:$AP$50000,$K$3,TRUE)*$E$9/1000,"")</f>
        <v>#N/A</v>
      </c>
      <c r="L877" s="21" t="e">
        <f>IF(A877&lt;&gt;"",VLOOKUP(B877,'Ket qua do'!$C$5:$AP$50000,$L$3,TRUE),"")</f>
        <v>#N/A</v>
      </c>
    </row>
    <row r="878" spans="1:12" x14ac:dyDescent="0.25">
      <c r="A878" t="e">
        <f t="shared" si="19"/>
        <v>#N/A</v>
      </c>
      <c r="B878" s="1" t="e">
        <f>IF(A878&lt;&gt;"",VLOOKUP(A878,'Ket qua do'!$B$5:$CE$50000,2,TRUE),"")</f>
        <v>#N/A</v>
      </c>
      <c r="C878" s="19" t="e">
        <f>IF(A878&lt;&gt;"",VLOOKUP(B878,'Ket qua do'!$C$5:$AP$50000,$C$3,TRUE)*SQRT(3)*$C$11,"")</f>
        <v>#N/A</v>
      </c>
      <c r="D878" s="21" t="e">
        <f>IF(A878&lt;&gt;"",VLOOKUP(B878,'Ket qua do'!$C$5:$AP$50000,$D$3,TRUE),"")</f>
        <v>#N/A</v>
      </c>
      <c r="E878" s="21" t="e">
        <f>IF(A878&lt;&gt;"",VLOOKUP(B878,'Ket qua do'!$C$5:$AP$50000,$E$3,TRUE)*$C$12,"")</f>
        <v>#N/A</v>
      </c>
      <c r="F878" s="21" t="e">
        <f>IF(A878&lt;&gt;"",VLOOKUP(B878,'Ket qua do'!$C$5:$AP$50000,$F$3,TRUE),"")</f>
        <v>#N/A</v>
      </c>
      <c r="G878" s="21" t="e">
        <f>IF(A878&lt;&gt;"",VLOOKUP(B878,'Ket qua do'!$C$5:$AP$50000,$G$3,TRUE),"")</f>
        <v>#N/A</v>
      </c>
      <c r="H878" s="21" t="e">
        <f>IF(A878&lt;&gt;"",VLOOKUP(B878,'Ket qua do'!$C$5:$AP$50000,$H$3,TRUE),"")</f>
        <v>#N/A</v>
      </c>
      <c r="I878" s="21" t="e">
        <f>IF(A878&lt;&gt;"",VLOOKUP(B878,'Ket qua do'!$C$5:$AP$50000,$I$3,TRUE)*$E$9/1000,"")</f>
        <v>#N/A</v>
      </c>
      <c r="J878" s="21" t="e">
        <f>IF(A878&lt;&gt;"",VLOOKUP(B878,'Ket qua do'!$C$5:$AP$50000,$J$3,TRUE)*$E$9/1000,"")</f>
        <v>#N/A</v>
      </c>
      <c r="K878" s="21" t="e">
        <f>IF(A878&lt;&gt;"",VLOOKUP(B878,'Ket qua do'!$C$5:$AP$50000,$K$3,TRUE)*$E$9/1000,"")</f>
        <v>#N/A</v>
      </c>
      <c r="L878" s="21" t="e">
        <f>IF(A878&lt;&gt;"",VLOOKUP(B878,'Ket qua do'!$C$5:$AP$50000,$L$3,TRUE),"")</f>
        <v>#N/A</v>
      </c>
    </row>
    <row r="879" spans="1:12" x14ac:dyDescent="0.25">
      <c r="A879" t="e">
        <f t="shared" si="19"/>
        <v>#N/A</v>
      </c>
      <c r="B879" s="1" t="e">
        <f>IF(A879&lt;&gt;"",VLOOKUP(A879,'Ket qua do'!$B$5:$CE$50000,2,TRUE),"")</f>
        <v>#N/A</v>
      </c>
      <c r="C879" s="19" t="e">
        <f>IF(A879&lt;&gt;"",VLOOKUP(B879,'Ket qua do'!$C$5:$AP$50000,$C$3,TRUE)*SQRT(3)*$C$11,"")</f>
        <v>#N/A</v>
      </c>
      <c r="D879" s="21" t="e">
        <f>IF(A879&lt;&gt;"",VLOOKUP(B879,'Ket qua do'!$C$5:$AP$50000,$D$3,TRUE),"")</f>
        <v>#N/A</v>
      </c>
      <c r="E879" s="21" t="e">
        <f>IF(A879&lt;&gt;"",VLOOKUP(B879,'Ket qua do'!$C$5:$AP$50000,$E$3,TRUE)*$C$12,"")</f>
        <v>#N/A</v>
      </c>
      <c r="F879" s="21" t="e">
        <f>IF(A879&lt;&gt;"",VLOOKUP(B879,'Ket qua do'!$C$5:$AP$50000,$F$3,TRUE),"")</f>
        <v>#N/A</v>
      </c>
      <c r="G879" s="21" t="e">
        <f>IF(A879&lt;&gt;"",VLOOKUP(B879,'Ket qua do'!$C$5:$AP$50000,$G$3,TRUE),"")</f>
        <v>#N/A</v>
      </c>
      <c r="H879" s="21" t="e">
        <f>IF(A879&lt;&gt;"",VLOOKUP(B879,'Ket qua do'!$C$5:$AP$50000,$H$3,TRUE),"")</f>
        <v>#N/A</v>
      </c>
      <c r="I879" s="21" t="e">
        <f>IF(A879&lt;&gt;"",VLOOKUP(B879,'Ket qua do'!$C$5:$AP$50000,$I$3,TRUE)*$E$9/1000,"")</f>
        <v>#N/A</v>
      </c>
      <c r="J879" s="21" t="e">
        <f>IF(A879&lt;&gt;"",VLOOKUP(B879,'Ket qua do'!$C$5:$AP$50000,$J$3,TRUE)*$E$9/1000,"")</f>
        <v>#N/A</v>
      </c>
      <c r="K879" s="21" t="e">
        <f>IF(A879&lt;&gt;"",VLOOKUP(B879,'Ket qua do'!$C$5:$AP$50000,$K$3,TRUE)*$E$9/1000,"")</f>
        <v>#N/A</v>
      </c>
      <c r="L879" s="21" t="e">
        <f>IF(A879&lt;&gt;"",VLOOKUP(B879,'Ket qua do'!$C$5:$AP$50000,$L$3,TRUE),"")</f>
        <v>#N/A</v>
      </c>
    </row>
    <row r="880" spans="1:12" x14ac:dyDescent="0.25">
      <c r="A880" t="e">
        <f t="shared" si="19"/>
        <v>#N/A</v>
      </c>
      <c r="B880" s="1" t="e">
        <f>IF(A880&lt;&gt;"",VLOOKUP(A880,'Ket qua do'!$B$5:$CE$50000,2,TRUE),"")</f>
        <v>#N/A</v>
      </c>
      <c r="C880" s="19" t="e">
        <f>IF(A880&lt;&gt;"",VLOOKUP(B880,'Ket qua do'!$C$5:$AP$50000,$C$3,TRUE)*SQRT(3)*$C$11,"")</f>
        <v>#N/A</v>
      </c>
      <c r="D880" s="21" t="e">
        <f>IF(A880&lt;&gt;"",VLOOKUP(B880,'Ket qua do'!$C$5:$AP$50000,$D$3,TRUE),"")</f>
        <v>#N/A</v>
      </c>
      <c r="E880" s="21" t="e">
        <f>IF(A880&lt;&gt;"",VLOOKUP(B880,'Ket qua do'!$C$5:$AP$50000,$E$3,TRUE)*$C$12,"")</f>
        <v>#N/A</v>
      </c>
      <c r="F880" s="21" t="e">
        <f>IF(A880&lt;&gt;"",VLOOKUP(B880,'Ket qua do'!$C$5:$AP$50000,$F$3,TRUE),"")</f>
        <v>#N/A</v>
      </c>
      <c r="G880" s="21" t="e">
        <f>IF(A880&lt;&gt;"",VLOOKUP(B880,'Ket qua do'!$C$5:$AP$50000,$G$3,TRUE),"")</f>
        <v>#N/A</v>
      </c>
      <c r="H880" s="21" t="e">
        <f>IF(A880&lt;&gt;"",VLOOKUP(B880,'Ket qua do'!$C$5:$AP$50000,$H$3,TRUE),"")</f>
        <v>#N/A</v>
      </c>
      <c r="I880" s="21" t="e">
        <f>IF(A880&lt;&gt;"",VLOOKUP(B880,'Ket qua do'!$C$5:$AP$50000,$I$3,TRUE)*$E$9/1000,"")</f>
        <v>#N/A</v>
      </c>
      <c r="J880" s="21" t="e">
        <f>IF(A880&lt;&gt;"",VLOOKUP(B880,'Ket qua do'!$C$5:$AP$50000,$J$3,TRUE)*$E$9/1000,"")</f>
        <v>#N/A</v>
      </c>
      <c r="K880" s="21" t="e">
        <f>IF(A880&lt;&gt;"",VLOOKUP(B880,'Ket qua do'!$C$5:$AP$50000,$K$3,TRUE)*$E$9/1000,"")</f>
        <v>#N/A</v>
      </c>
      <c r="L880" s="21" t="e">
        <f>IF(A880&lt;&gt;"",VLOOKUP(B880,'Ket qua do'!$C$5:$AP$50000,$L$3,TRUE),"")</f>
        <v>#N/A</v>
      </c>
    </row>
    <row r="881" spans="1:12" x14ac:dyDescent="0.25">
      <c r="A881" t="e">
        <f t="shared" si="19"/>
        <v>#N/A</v>
      </c>
      <c r="B881" s="1" t="e">
        <f>IF(A881&lt;&gt;"",VLOOKUP(A881,'Ket qua do'!$B$5:$CE$50000,2,TRUE),"")</f>
        <v>#N/A</v>
      </c>
      <c r="C881" s="19" t="e">
        <f>IF(A881&lt;&gt;"",VLOOKUP(B881,'Ket qua do'!$C$5:$AP$50000,$C$3,TRUE)*SQRT(3)*$C$11,"")</f>
        <v>#N/A</v>
      </c>
      <c r="D881" s="21" t="e">
        <f>IF(A881&lt;&gt;"",VLOOKUP(B881,'Ket qua do'!$C$5:$AP$50000,$D$3,TRUE),"")</f>
        <v>#N/A</v>
      </c>
      <c r="E881" s="21" t="e">
        <f>IF(A881&lt;&gt;"",VLOOKUP(B881,'Ket qua do'!$C$5:$AP$50000,$E$3,TRUE)*$C$12,"")</f>
        <v>#N/A</v>
      </c>
      <c r="F881" s="21" t="e">
        <f>IF(A881&lt;&gt;"",VLOOKUP(B881,'Ket qua do'!$C$5:$AP$50000,$F$3,TRUE),"")</f>
        <v>#N/A</v>
      </c>
      <c r="G881" s="21" t="e">
        <f>IF(A881&lt;&gt;"",VLOOKUP(B881,'Ket qua do'!$C$5:$AP$50000,$G$3,TRUE),"")</f>
        <v>#N/A</v>
      </c>
      <c r="H881" s="21" t="e">
        <f>IF(A881&lt;&gt;"",VLOOKUP(B881,'Ket qua do'!$C$5:$AP$50000,$H$3,TRUE),"")</f>
        <v>#N/A</v>
      </c>
      <c r="I881" s="21" t="e">
        <f>IF(A881&lt;&gt;"",VLOOKUP(B881,'Ket qua do'!$C$5:$AP$50000,$I$3,TRUE)*$E$9/1000,"")</f>
        <v>#N/A</v>
      </c>
      <c r="J881" s="21" t="e">
        <f>IF(A881&lt;&gt;"",VLOOKUP(B881,'Ket qua do'!$C$5:$AP$50000,$J$3,TRUE)*$E$9/1000,"")</f>
        <v>#N/A</v>
      </c>
      <c r="K881" s="21" t="e">
        <f>IF(A881&lt;&gt;"",VLOOKUP(B881,'Ket qua do'!$C$5:$AP$50000,$K$3,TRUE)*$E$9/1000,"")</f>
        <v>#N/A</v>
      </c>
      <c r="L881" s="21" t="e">
        <f>IF(A881&lt;&gt;"",VLOOKUP(B881,'Ket qua do'!$C$5:$AP$50000,$L$3,TRUE),"")</f>
        <v>#N/A</v>
      </c>
    </row>
    <row r="882" spans="1:12" x14ac:dyDescent="0.25">
      <c r="A882" t="e">
        <f t="shared" si="19"/>
        <v>#N/A</v>
      </c>
      <c r="B882" s="1" t="e">
        <f>IF(A882&lt;&gt;"",VLOOKUP(A882,'Ket qua do'!$B$5:$CE$50000,2,TRUE),"")</f>
        <v>#N/A</v>
      </c>
      <c r="C882" s="19" t="e">
        <f>IF(A882&lt;&gt;"",VLOOKUP(B882,'Ket qua do'!$C$5:$AP$50000,$C$3,TRUE)*SQRT(3)*$C$11,"")</f>
        <v>#N/A</v>
      </c>
      <c r="D882" s="21" t="e">
        <f>IF(A882&lt;&gt;"",VLOOKUP(B882,'Ket qua do'!$C$5:$AP$50000,$D$3,TRUE),"")</f>
        <v>#N/A</v>
      </c>
      <c r="E882" s="21" t="e">
        <f>IF(A882&lt;&gt;"",VLOOKUP(B882,'Ket qua do'!$C$5:$AP$50000,$E$3,TRUE)*$C$12,"")</f>
        <v>#N/A</v>
      </c>
      <c r="F882" s="21" t="e">
        <f>IF(A882&lt;&gt;"",VLOOKUP(B882,'Ket qua do'!$C$5:$AP$50000,$F$3,TRUE),"")</f>
        <v>#N/A</v>
      </c>
      <c r="G882" s="21" t="e">
        <f>IF(A882&lt;&gt;"",VLOOKUP(B882,'Ket qua do'!$C$5:$AP$50000,$G$3,TRUE),"")</f>
        <v>#N/A</v>
      </c>
      <c r="H882" s="21" t="e">
        <f>IF(A882&lt;&gt;"",VLOOKUP(B882,'Ket qua do'!$C$5:$AP$50000,$H$3,TRUE),"")</f>
        <v>#N/A</v>
      </c>
      <c r="I882" s="21" t="e">
        <f>IF(A882&lt;&gt;"",VLOOKUP(B882,'Ket qua do'!$C$5:$AP$50000,$I$3,TRUE)*$E$9/1000,"")</f>
        <v>#N/A</v>
      </c>
      <c r="J882" s="21" t="e">
        <f>IF(A882&lt;&gt;"",VLOOKUP(B882,'Ket qua do'!$C$5:$AP$50000,$J$3,TRUE)*$E$9/1000,"")</f>
        <v>#N/A</v>
      </c>
      <c r="K882" s="21" t="e">
        <f>IF(A882&lt;&gt;"",VLOOKUP(B882,'Ket qua do'!$C$5:$AP$50000,$K$3,TRUE)*$E$9/1000,"")</f>
        <v>#N/A</v>
      </c>
      <c r="L882" s="21" t="e">
        <f>IF(A882&lt;&gt;"",VLOOKUP(B882,'Ket qua do'!$C$5:$AP$50000,$L$3,TRUE),"")</f>
        <v>#N/A</v>
      </c>
    </row>
    <row r="883" spans="1:12" x14ac:dyDescent="0.25">
      <c r="A883" t="e">
        <f t="shared" si="19"/>
        <v>#N/A</v>
      </c>
      <c r="B883" s="1" t="e">
        <f>IF(A883&lt;&gt;"",VLOOKUP(A883,'Ket qua do'!$B$5:$CE$50000,2,TRUE),"")</f>
        <v>#N/A</v>
      </c>
      <c r="C883" s="19" t="e">
        <f>IF(A883&lt;&gt;"",VLOOKUP(B883,'Ket qua do'!$C$5:$AP$50000,$C$3,TRUE)*SQRT(3)*$C$11,"")</f>
        <v>#N/A</v>
      </c>
      <c r="D883" s="21" t="e">
        <f>IF(A883&lt;&gt;"",VLOOKUP(B883,'Ket qua do'!$C$5:$AP$50000,$D$3,TRUE),"")</f>
        <v>#N/A</v>
      </c>
      <c r="E883" s="21" t="e">
        <f>IF(A883&lt;&gt;"",VLOOKUP(B883,'Ket qua do'!$C$5:$AP$50000,$E$3,TRUE)*$C$12,"")</f>
        <v>#N/A</v>
      </c>
      <c r="F883" s="21" t="e">
        <f>IF(A883&lt;&gt;"",VLOOKUP(B883,'Ket qua do'!$C$5:$AP$50000,$F$3,TRUE),"")</f>
        <v>#N/A</v>
      </c>
      <c r="G883" s="21" t="e">
        <f>IF(A883&lt;&gt;"",VLOOKUP(B883,'Ket qua do'!$C$5:$AP$50000,$G$3,TRUE),"")</f>
        <v>#N/A</v>
      </c>
      <c r="H883" s="21" t="e">
        <f>IF(A883&lt;&gt;"",VLOOKUP(B883,'Ket qua do'!$C$5:$AP$50000,$H$3,TRUE),"")</f>
        <v>#N/A</v>
      </c>
      <c r="I883" s="21" t="e">
        <f>IF(A883&lt;&gt;"",VLOOKUP(B883,'Ket qua do'!$C$5:$AP$50000,$I$3,TRUE)*$E$9/1000,"")</f>
        <v>#N/A</v>
      </c>
      <c r="J883" s="21" t="e">
        <f>IF(A883&lt;&gt;"",VLOOKUP(B883,'Ket qua do'!$C$5:$AP$50000,$J$3,TRUE)*$E$9/1000,"")</f>
        <v>#N/A</v>
      </c>
      <c r="K883" s="21" t="e">
        <f>IF(A883&lt;&gt;"",VLOOKUP(B883,'Ket qua do'!$C$5:$AP$50000,$K$3,TRUE)*$E$9/1000,"")</f>
        <v>#N/A</v>
      </c>
      <c r="L883" s="21" t="e">
        <f>IF(A883&lt;&gt;"",VLOOKUP(B883,'Ket qua do'!$C$5:$AP$50000,$L$3,TRUE),"")</f>
        <v>#N/A</v>
      </c>
    </row>
    <row r="884" spans="1:12" x14ac:dyDescent="0.25">
      <c r="A884" t="e">
        <f t="shared" si="19"/>
        <v>#N/A</v>
      </c>
      <c r="B884" s="1" t="e">
        <f>IF(A884&lt;&gt;"",VLOOKUP(A884,'Ket qua do'!$B$5:$CE$50000,2,TRUE),"")</f>
        <v>#N/A</v>
      </c>
      <c r="C884" s="19" t="e">
        <f>IF(A884&lt;&gt;"",VLOOKUP(B884,'Ket qua do'!$C$5:$AP$50000,$C$3,TRUE)*SQRT(3)*$C$11,"")</f>
        <v>#N/A</v>
      </c>
      <c r="D884" s="21" t="e">
        <f>IF(A884&lt;&gt;"",VLOOKUP(B884,'Ket qua do'!$C$5:$AP$50000,$D$3,TRUE),"")</f>
        <v>#N/A</v>
      </c>
      <c r="E884" s="21" t="e">
        <f>IF(A884&lt;&gt;"",VLOOKUP(B884,'Ket qua do'!$C$5:$AP$50000,$E$3,TRUE)*$C$12,"")</f>
        <v>#N/A</v>
      </c>
      <c r="F884" s="21" t="e">
        <f>IF(A884&lt;&gt;"",VLOOKUP(B884,'Ket qua do'!$C$5:$AP$50000,$F$3,TRUE),"")</f>
        <v>#N/A</v>
      </c>
      <c r="G884" s="21" t="e">
        <f>IF(A884&lt;&gt;"",VLOOKUP(B884,'Ket qua do'!$C$5:$AP$50000,$G$3,TRUE),"")</f>
        <v>#N/A</v>
      </c>
      <c r="H884" s="21" t="e">
        <f>IF(A884&lt;&gt;"",VLOOKUP(B884,'Ket qua do'!$C$5:$AP$50000,$H$3,TRUE),"")</f>
        <v>#N/A</v>
      </c>
      <c r="I884" s="21" t="e">
        <f>IF(A884&lt;&gt;"",VLOOKUP(B884,'Ket qua do'!$C$5:$AP$50000,$I$3,TRUE)*$E$9/1000,"")</f>
        <v>#N/A</v>
      </c>
      <c r="J884" s="21" t="e">
        <f>IF(A884&lt;&gt;"",VLOOKUP(B884,'Ket qua do'!$C$5:$AP$50000,$J$3,TRUE)*$E$9/1000,"")</f>
        <v>#N/A</v>
      </c>
      <c r="K884" s="21" t="e">
        <f>IF(A884&lt;&gt;"",VLOOKUP(B884,'Ket qua do'!$C$5:$AP$50000,$K$3,TRUE)*$E$9/1000,"")</f>
        <v>#N/A</v>
      </c>
      <c r="L884" s="21" t="e">
        <f>IF(A884&lt;&gt;"",VLOOKUP(B884,'Ket qua do'!$C$5:$AP$50000,$L$3,TRUE),"")</f>
        <v>#N/A</v>
      </c>
    </row>
    <row r="885" spans="1:12" x14ac:dyDescent="0.25">
      <c r="A885" t="e">
        <f t="shared" si="19"/>
        <v>#N/A</v>
      </c>
      <c r="B885" s="1" t="e">
        <f>IF(A885&lt;&gt;"",VLOOKUP(A885,'Ket qua do'!$B$5:$CE$50000,2,TRUE),"")</f>
        <v>#N/A</v>
      </c>
      <c r="C885" s="19" t="e">
        <f>IF(A885&lt;&gt;"",VLOOKUP(B885,'Ket qua do'!$C$5:$AP$50000,$C$3,TRUE)*SQRT(3)*$C$11,"")</f>
        <v>#N/A</v>
      </c>
      <c r="D885" s="21" t="e">
        <f>IF(A885&lt;&gt;"",VLOOKUP(B885,'Ket qua do'!$C$5:$AP$50000,$D$3,TRUE),"")</f>
        <v>#N/A</v>
      </c>
      <c r="E885" s="21" t="e">
        <f>IF(A885&lt;&gt;"",VLOOKUP(B885,'Ket qua do'!$C$5:$AP$50000,$E$3,TRUE)*$C$12,"")</f>
        <v>#N/A</v>
      </c>
      <c r="F885" s="21" t="e">
        <f>IF(A885&lt;&gt;"",VLOOKUP(B885,'Ket qua do'!$C$5:$AP$50000,$F$3,TRUE),"")</f>
        <v>#N/A</v>
      </c>
      <c r="G885" s="21" t="e">
        <f>IF(A885&lt;&gt;"",VLOOKUP(B885,'Ket qua do'!$C$5:$AP$50000,$G$3,TRUE),"")</f>
        <v>#N/A</v>
      </c>
      <c r="H885" s="21" t="e">
        <f>IF(A885&lt;&gt;"",VLOOKUP(B885,'Ket qua do'!$C$5:$AP$50000,$H$3,TRUE),"")</f>
        <v>#N/A</v>
      </c>
      <c r="I885" s="21" t="e">
        <f>IF(A885&lt;&gt;"",VLOOKUP(B885,'Ket qua do'!$C$5:$AP$50000,$I$3,TRUE)*$E$9/1000,"")</f>
        <v>#N/A</v>
      </c>
      <c r="J885" s="21" t="e">
        <f>IF(A885&lt;&gt;"",VLOOKUP(B885,'Ket qua do'!$C$5:$AP$50000,$J$3,TRUE)*$E$9/1000,"")</f>
        <v>#N/A</v>
      </c>
      <c r="K885" s="21" t="e">
        <f>IF(A885&lt;&gt;"",VLOOKUP(B885,'Ket qua do'!$C$5:$AP$50000,$K$3,TRUE)*$E$9/1000,"")</f>
        <v>#N/A</v>
      </c>
      <c r="L885" s="21" t="e">
        <f>IF(A885&lt;&gt;"",VLOOKUP(B885,'Ket qua do'!$C$5:$AP$50000,$L$3,TRUE),"")</f>
        <v>#N/A</v>
      </c>
    </row>
    <row r="886" spans="1:12" x14ac:dyDescent="0.25">
      <c r="A886" t="e">
        <f t="shared" si="19"/>
        <v>#N/A</v>
      </c>
      <c r="B886" s="1" t="e">
        <f>IF(A886&lt;&gt;"",VLOOKUP(A886,'Ket qua do'!$B$5:$CE$50000,2,TRUE),"")</f>
        <v>#N/A</v>
      </c>
      <c r="C886" s="19" t="e">
        <f>IF(A886&lt;&gt;"",VLOOKUP(B886,'Ket qua do'!$C$5:$AP$50000,$C$3,TRUE)*SQRT(3)*$C$11,"")</f>
        <v>#N/A</v>
      </c>
      <c r="D886" s="21" t="e">
        <f>IF(A886&lt;&gt;"",VLOOKUP(B886,'Ket qua do'!$C$5:$AP$50000,$D$3,TRUE),"")</f>
        <v>#N/A</v>
      </c>
      <c r="E886" s="21" t="e">
        <f>IF(A886&lt;&gt;"",VLOOKUP(B886,'Ket qua do'!$C$5:$AP$50000,$E$3,TRUE)*$C$12,"")</f>
        <v>#N/A</v>
      </c>
      <c r="F886" s="21" t="e">
        <f>IF(A886&lt;&gt;"",VLOOKUP(B886,'Ket qua do'!$C$5:$AP$50000,$F$3,TRUE),"")</f>
        <v>#N/A</v>
      </c>
      <c r="G886" s="21" t="e">
        <f>IF(A886&lt;&gt;"",VLOOKUP(B886,'Ket qua do'!$C$5:$AP$50000,$G$3,TRUE),"")</f>
        <v>#N/A</v>
      </c>
      <c r="H886" s="21" t="e">
        <f>IF(A886&lt;&gt;"",VLOOKUP(B886,'Ket qua do'!$C$5:$AP$50000,$H$3,TRUE),"")</f>
        <v>#N/A</v>
      </c>
      <c r="I886" s="21" t="e">
        <f>IF(A886&lt;&gt;"",VLOOKUP(B886,'Ket qua do'!$C$5:$AP$50000,$I$3,TRUE)*$E$9/1000,"")</f>
        <v>#N/A</v>
      </c>
      <c r="J886" s="21" t="e">
        <f>IF(A886&lt;&gt;"",VLOOKUP(B886,'Ket qua do'!$C$5:$AP$50000,$J$3,TRUE)*$E$9/1000,"")</f>
        <v>#N/A</v>
      </c>
      <c r="K886" s="21" t="e">
        <f>IF(A886&lt;&gt;"",VLOOKUP(B886,'Ket qua do'!$C$5:$AP$50000,$K$3,TRUE)*$E$9/1000,"")</f>
        <v>#N/A</v>
      </c>
      <c r="L886" s="21" t="e">
        <f>IF(A886&lt;&gt;"",VLOOKUP(B886,'Ket qua do'!$C$5:$AP$50000,$L$3,TRUE),"")</f>
        <v>#N/A</v>
      </c>
    </row>
    <row r="887" spans="1:12" x14ac:dyDescent="0.25">
      <c r="A887" t="e">
        <f t="shared" si="19"/>
        <v>#N/A</v>
      </c>
      <c r="B887" s="1" t="e">
        <f>IF(A887&lt;&gt;"",VLOOKUP(A887,'Ket qua do'!$B$5:$CE$50000,2,TRUE),"")</f>
        <v>#N/A</v>
      </c>
      <c r="C887" s="19" t="e">
        <f>IF(A887&lt;&gt;"",VLOOKUP(B887,'Ket qua do'!$C$5:$AP$50000,$C$3,TRUE)*SQRT(3)*$C$11,"")</f>
        <v>#N/A</v>
      </c>
      <c r="D887" s="21" t="e">
        <f>IF(A887&lt;&gt;"",VLOOKUP(B887,'Ket qua do'!$C$5:$AP$50000,$D$3,TRUE),"")</f>
        <v>#N/A</v>
      </c>
      <c r="E887" s="21" t="e">
        <f>IF(A887&lt;&gt;"",VLOOKUP(B887,'Ket qua do'!$C$5:$AP$50000,$E$3,TRUE)*$C$12,"")</f>
        <v>#N/A</v>
      </c>
      <c r="F887" s="21" t="e">
        <f>IF(A887&lt;&gt;"",VLOOKUP(B887,'Ket qua do'!$C$5:$AP$50000,$F$3,TRUE),"")</f>
        <v>#N/A</v>
      </c>
      <c r="G887" s="21" t="e">
        <f>IF(A887&lt;&gt;"",VLOOKUP(B887,'Ket qua do'!$C$5:$AP$50000,$G$3,TRUE),"")</f>
        <v>#N/A</v>
      </c>
      <c r="H887" s="21" t="e">
        <f>IF(A887&lt;&gt;"",VLOOKUP(B887,'Ket qua do'!$C$5:$AP$50000,$H$3,TRUE),"")</f>
        <v>#N/A</v>
      </c>
      <c r="I887" s="21" t="e">
        <f>IF(A887&lt;&gt;"",VLOOKUP(B887,'Ket qua do'!$C$5:$AP$50000,$I$3,TRUE)*$E$9/1000,"")</f>
        <v>#N/A</v>
      </c>
      <c r="J887" s="21" t="e">
        <f>IF(A887&lt;&gt;"",VLOOKUP(B887,'Ket qua do'!$C$5:$AP$50000,$J$3,TRUE)*$E$9/1000,"")</f>
        <v>#N/A</v>
      </c>
      <c r="K887" s="21" t="e">
        <f>IF(A887&lt;&gt;"",VLOOKUP(B887,'Ket qua do'!$C$5:$AP$50000,$K$3,TRUE)*$E$9/1000,"")</f>
        <v>#N/A</v>
      </c>
      <c r="L887" s="21" t="e">
        <f>IF(A887&lt;&gt;"",VLOOKUP(B887,'Ket qua do'!$C$5:$AP$50000,$L$3,TRUE),"")</f>
        <v>#N/A</v>
      </c>
    </row>
    <row r="888" spans="1:12" x14ac:dyDescent="0.25">
      <c r="A888" t="e">
        <f t="shared" si="19"/>
        <v>#N/A</v>
      </c>
      <c r="B888" s="1" t="e">
        <f>IF(A888&lt;&gt;"",VLOOKUP(A888,'Ket qua do'!$B$5:$CE$50000,2,TRUE),"")</f>
        <v>#N/A</v>
      </c>
      <c r="C888" s="19" t="e">
        <f>IF(A888&lt;&gt;"",VLOOKUP(B888,'Ket qua do'!$C$5:$AP$50000,$C$3,TRUE)*SQRT(3)*$C$11,"")</f>
        <v>#N/A</v>
      </c>
      <c r="D888" s="21" t="e">
        <f>IF(A888&lt;&gt;"",VLOOKUP(B888,'Ket qua do'!$C$5:$AP$50000,$D$3,TRUE),"")</f>
        <v>#N/A</v>
      </c>
      <c r="E888" s="21" t="e">
        <f>IF(A888&lt;&gt;"",VLOOKUP(B888,'Ket qua do'!$C$5:$AP$50000,$E$3,TRUE)*$C$12,"")</f>
        <v>#N/A</v>
      </c>
      <c r="F888" s="21" t="e">
        <f>IF(A888&lt;&gt;"",VLOOKUP(B888,'Ket qua do'!$C$5:$AP$50000,$F$3,TRUE),"")</f>
        <v>#N/A</v>
      </c>
      <c r="G888" s="21" t="e">
        <f>IF(A888&lt;&gt;"",VLOOKUP(B888,'Ket qua do'!$C$5:$AP$50000,$G$3,TRUE),"")</f>
        <v>#N/A</v>
      </c>
      <c r="H888" s="21" t="e">
        <f>IF(A888&lt;&gt;"",VLOOKUP(B888,'Ket qua do'!$C$5:$AP$50000,$H$3,TRUE),"")</f>
        <v>#N/A</v>
      </c>
      <c r="I888" s="21" t="e">
        <f>IF(A888&lt;&gt;"",VLOOKUP(B888,'Ket qua do'!$C$5:$AP$50000,$I$3,TRUE)*$E$9/1000,"")</f>
        <v>#N/A</v>
      </c>
      <c r="J888" s="21" t="e">
        <f>IF(A888&lt;&gt;"",VLOOKUP(B888,'Ket qua do'!$C$5:$AP$50000,$J$3,TRUE)*$E$9/1000,"")</f>
        <v>#N/A</v>
      </c>
      <c r="K888" s="21" t="e">
        <f>IF(A888&lt;&gt;"",VLOOKUP(B888,'Ket qua do'!$C$5:$AP$50000,$K$3,TRUE)*$E$9/1000,"")</f>
        <v>#N/A</v>
      </c>
      <c r="L888" s="21" t="e">
        <f>IF(A888&lt;&gt;"",VLOOKUP(B888,'Ket qua do'!$C$5:$AP$50000,$L$3,TRUE),"")</f>
        <v>#N/A</v>
      </c>
    </row>
    <row r="889" spans="1:12" x14ac:dyDescent="0.25">
      <c r="A889" t="e">
        <f t="shared" si="19"/>
        <v>#N/A</v>
      </c>
      <c r="B889" s="1" t="e">
        <f>IF(A889&lt;&gt;"",VLOOKUP(A889,'Ket qua do'!$B$5:$CE$50000,2,TRUE),"")</f>
        <v>#N/A</v>
      </c>
      <c r="C889" s="19" t="e">
        <f>IF(A889&lt;&gt;"",VLOOKUP(B889,'Ket qua do'!$C$5:$AP$50000,$C$3,TRUE)*SQRT(3)*$C$11,"")</f>
        <v>#N/A</v>
      </c>
      <c r="D889" s="21" t="e">
        <f>IF(A889&lt;&gt;"",VLOOKUP(B889,'Ket qua do'!$C$5:$AP$50000,$D$3,TRUE),"")</f>
        <v>#N/A</v>
      </c>
      <c r="E889" s="21" t="e">
        <f>IF(A889&lt;&gt;"",VLOOKUP(B889,'Ket qua do'!$C$5:$AP$50000,$E$3,TRUE)*$C$12,"")</f>
        <v>#N/A</v>
      </c>
      <c r="F889" s="21" t="e">
        <f>IF(A889&lt;&gt;"",VLOOKUP(B889,'Ket qua do'!$C$5:$AP$50000,$F$3,TRUE),"")</f>
        <v>#N/A</v>
      </c>
      <c r="G889" s="21" t="e">
        <f>IF(A889&lt;&gt;"",VLOOKUP(B889,'Ket qua do'!$C$5:$AP$50000,$G$3,TRUE),"")</f>
        <v>#N/A</v>
      </c>
      <c r="H889" s="21" t="e">
        <f>IF(A889&lt;&gt;"",VLOOKUP(B889,'Ket qua do'!$C$5:$AP$50000,$H$3,TRUE),"")</f>
        <v>#N/A</v>
      </c>
      <c r="I889" s="21" t="e">
        <f>IF(A889&lt;&gt;"",VLOOKUP(B889,'Ket qua do'!$C$5:$AP$50000,$I$3,TRUE)*$E$9/1000,"")</f>
        <v>#N/A</v>
      </c>
      <c r="J889" s="21" t="e">
        <f>IF(A889&lt;&gt;"",VLOOKUP(B889,'Ket qua do'!$C$5:$AP$50000,$J$3,TRUE)*$E$9/1000,"")</f>
        <v>#N/A</v>
      </c>
      <c r="K889" s="21" t="e">
        <f>IF(A889&lt;&gt;"",VLOOKUP(B889,'Ket qua do'!$C$5:$AP$50000,$K$3,TRUE)*$E$9/1000,"")</f>
        <v>#N/A</v>
      </c>
      <c r="L889" s="21" t="e">
        <f>IF(A889&lt;&gt;"",VLOOKUP(B889,'Ket qua do'!$C$5:$AP$50000,$L$3,TRUE),"")</f>
        <v>#N/A</v>
      </c>
    </row>
    <row r="890" spans="1:12" x14ac:dyDescent="0.25">
      <c r="A890" t="e">
        <f t="shared" si="19"/>
        <v>#N/A</v>
      </c>
      <c r="B890" s="1" t="e">
        <f>IF(A890&lt;&gt;"",VLOOKUP(A890,'Ket qua do'!$B$5:$CE$50000,2,TRUE),"")</f>
        <v>#N/A</v>
      </c>
      <c r="C890" s="19" t="e">
        <f>IF(A890&lt;&gt;"",VLOOKUP(B890,'Ket qua do'!$C$5:$AP$50000,$C$3,TRUE)*SQRT(3)*$C$11,"")</f>
        <v>#N/A</v>
      </c>
      <c r="D890" s="21" t="e">
        <f>IF(A890&lt;&gt;"",VLOOKUP(B890,'Ket qua do'!$C$5:$AP$50000,$D$3,TRUE),"")</f>
        <v>#N/A</v>
      </c>
      <c r="E890" s="21" t="e">
        <f>IF(A890&lt;&gt;"",VLOOKUP(B890,'Ket qua do'!$C$5:$AP$50000,$E$3,TRUE)*$C$12,"")</f>
        <v>#N/A</v>
      </c>
      <c r="F890" s="21" t="e">
        <f>IF(A890&lt;&gt;"",VLOOKUP(B890,'Ket qua do'!$C$5:$AP$50000,$F$3,TRUE),"")</f>
        <v>#N/A</v>
      </c>
      <c r="G890" s="21" t="e">
        <f>IF(A890&lt;&gt;"",VLOOKUP(B890,'Ket qua do'!$C$5:$AP$50000,$G$3,TRUE),"")</f>
        <v>#N/A</v>
      </c>
      <c r="H890" s="21" t="e">
        <f>IF(A890&lt;&gt;"",VLOOKUP(B890,'Ket qua do'!$C$5:$AP$50000,$H$3,TRUE),"")</f>
        <v>#N/A</v>
      </c>
      <c r="I890" s="21" t="e">
        <f>IF(A890&lt;&gt;"",VLOOKUP(B890,'Ket qua do'!$C$5:$AP$50000,$I$3,TRUE)*$E$9/1000,"")</f>
        <v>#N/A</v>
      </c>
      <c r="J890" s="21" t="e">
        <f>IF(A890&lt;&gt;"",VLOOKUP(B890,'Ket qua do'!$C$5:$AP$50000,$J$3,TRUE)*$E$9/1000,"")</f>
        <v>#N/A</v>
      </c>
      <c r="K890" s="21" t="e">
        <f>IF(A890&lt;&gt;"",VLOOKUP(B890,'Ket qua do'!$C$5:$AP$50000,$K$3,TRUE)*$E$9/1000,"")</f>
        <v>#N/A</v>
      </c>
      <c r="L890" s="21" t="e">
        <f>IF(A890&lt;&gt;"",VLOOKUP(B890,'Ket qua do'!$C$5:$AP$50000,$L$3,TRUE),"")</f>
        <v>#N/A</v>
      </c>
    </row>
    <row r="891" spans="1:12" x14ac:dyDescent="0.25">
      <c r="A891" t="e">
        <f t="shared" si="19"/>
        <v>#N/A</v>
      </c>
      <c r="B891" s="1" t="e">
        <f>IF(A891&lt;&gt;"",VLOOKUP(A891,'Ket qua do'!$B$5:$CE$50000,2,TRUE),"")</f>
        <v>#N/A</v>
      </c>
      <c r="C891" s="19" t="e">
        <f>IF(A891&lt;&gt;"",VLOOKUP(B891,'Ket qua do'!$C$5:$AP$50000,$C$3,TRUE)*SQRT(3)*$C$11,"")</f>
        <v>#N/A</v>
      </c>
      <c r="D891" s="21" t="e">
        <f>IF(A891&lt;&gt;"",VLOOKUP(B891,'Ket qua do'!$C$5:$AP$50000,$D$3,TRUE),"")</f>
        <v>#N/A</v>
      </c>
      <c r="E891" s="21" t="e">
        <f>IF(A891&lt;&gt;"",VLOOKUP(B891,'Ket qua do'!$C$5:$AP$50000,$E$3,TRUE)*$C$12,"")</f>
        <v>#N/A</v>
      </c>
      <c r="F891" s="21" t="e">
        <f>IF(A891&lt;&gt;"",VLOOKUP(B891,'Ket qua do'!$C$5:$AP$50000,$F$3,TRUE),"")</f>
        <v>#N/A</v>
      </c>
      <c r="G891" s="21" t="e">
        <f>IF(A891&lt;&gt;"",VLOOKUP(B891,'Ket qua do'!$C$5:$AP$50000,$G$3,TRUE),"")</f>
        <v>#N/A</v>
      </c>
      <c r="H891" s="21" t="e">
        <f>IF(A891&lt;&gt;"",VLOOKUP(B891,'Ket qua do'!$C$5:$AP$50000,$H$3,TRUE),"")</f>
        <v>#N/A</v>
      </c>
      <c r="I891" s="21" t="e">
        <f>IF(A891&lt;&gt;"",VLOOKUP(B891,'Ket qua do'!$C$5:$AP$50000,$I$3,TRUE)*$E$9/1000,"")</f>
        <v>#N/A</v>
      </c>
      <c r="J891" s="21" t="e">
        <f>IF(A891&lt;&gt;"",VLOOKUP(B891,'Ket qua do'!$C$5:$AP$50000,$J$3,TRUE)*$E$9/1000,"")</f>
        <v>#N/A</v>
      </c>
      <c r="K891" s="21" t="e">
        <f>IF(A891&lt;&gt;"",VLOOKUP(B891,'Ket qua do'!$C$5:$AP$50000,$K$3,TRUE)*$E$9/1000,"")</f>
        <v>#N/A</v>
      </c>
      <c r="L891" s="21" t="e">
        <f>IF(A891&lt;&gt;"",VLOOKUP(B891,'Ket qua do'!$C$5:$AP$50000,$L$3,TRUE),"")</f>
        <v>#N/A</v>
      </c>
    </row>
    <row r="892" spans="1:12" x14ac:dyDescent="0.25">
      <c r="A892" t="e">
        <f t="shared" si="19"/>
        <v>#N/A</v>
      </c>
      <c r="B892" s="1" t="e">
        <f>IF(A892&lt;&gt;"",VLOOKUP(A892,'Ket qua do'!$B$5:$CE$50000,2,TRUE),"")</f>
        <v>#N/A</v>
      </c>
      <c r="C892" s="19" t="e">
        <f>IF(A892&lt;&gt;"",VLOOKUP(B892,'Ket qua do'!$C$5:$AP$50000,$C$3,TRUE)*SQRT(3)*$C$11,"")</f>
        <v>#N/A</v>
      </c>
      <c r="D892" s="21" t="e">
        <f>IF(A892&lt;&gt;"",VLOOKUP(B892,'Ket qua do'!$C$5:$AP$50000,$D$3,TRUE),"")</f>
        <v>#N/A</v>
      </c>
      <c r="E892" s="21" t="e">
        <f>IF(A892&lt;&gt;"",VLOOKUP(B892,'Ket qua do'!$C$5:$AP$50000,$E$3,TRUE)*$C$12,"")</f>
        <v>#N/A</v>
      </c>
      <c r="F892" s="21" t="e">
        <f>IF(A892&lt;&gt;"",VLOOKUP(B892,'Ket qua do'!$C$5:$AP$50000,$F$3,TRUE),"")</f>
        <v>#N/A</v>
      </c>
      <c r="G892" s="21" t="e">
        <f>IF(A892&lt;&gt;"",VLOOKUP(B892,'Ket qua do'!$C$5:$AP$50000,$G$3,TRUE),"")</f>
        <v>#N/A</v>
      </c>
      <c r="H892" s="21" t="e">
        <f>IF(A892&lt;&gt;"",VLOOKUP(B892,'Ket qua do'!$C$5:$AP$50000,$H$3,TRUE),"")</f>
        <v>#N/A</v>
      </c>
      <c r="I892" s="21" t="e">
        <f>IF(A892&lt;&gt;"",VLOOKUP(B892,'Ket qua do'!$C$5:$AP$50000,$I$3,TRUE)*$E$9/1000,"")</f>
        <v>#N/A</v>
      </c>
      <c r="J892" s="21" t="e">
        <f>IF(A892&lt;&gt;"",VLOOKUP(B892,'Ket qua do'!$C$5:$AP$50000,$J$3,TRUE)*$E$9/1000,"")</f>
        <v>#N/A</v>
      </c>
      <c r="K892" s="21" t="e">
        <f>IF(A892&lt;&gt;"",VLOOKUP(B892,'Ket qua do'!$C$5:$AP$50000,$K$3,TRUE)*$E$9/1000,"")</f>
        <v>#N/A</v>
      </c>
      <c r="L892" s="21" t="e">
        <f>IF(A892&lt;&gt;"",VLOOKUP(B892,'Ket qua do'!$C$5:$AP$50000,$L$3,TRUE),"")</f>
        <v>#N/A</v>
      </c>
    </row>
    <row r="893" spans="1:12" x14ac:dyDescent="0.25">
      <c r="A893" t="e">
        <f t="shared" si="19"/>
        <v>#N/A</v>
      </c>
      <c r="B893" s="1" t="e">
        <f>IF(A893&lt;&gt;"",VLOOKUP(A893,'Ket qua do'!$B$5:$CE$50000,2,TRUE),"")</f>
        <v>#N/A</v>
      </c>
      <c r="C893" s="19" t="e">
        <f>IF(A893&lt;&gt;"",VLOOKUP(B893,'Ket qua do'!$C$5:$AP$50000,$C$3,TRUE)*SQRT(3)*$C$11,"")</f>
        <v>#N/A</v>
      </c>
      <c r="D893" s="21" t="e">
        <f>IF(A893&lt;&gt;"",VLOOKUP(B893,'Ket qua do'!$C$5:$AP$50000,$D$3,TRUE),"")</f>
        <v>#N/A</v>
      </c>
      <c r="E893" s="21" t="e">
        <f>IF(A893&lt;&gt;"",VLOOKUP(B893,'Ket qua do'!$C$5:$AP$50000,$E$3,TRUE)*$C$12,"")</f>
        <v>#N/A</v>
      </c>
      <c r="F893" s="21" t="e">
        <f>IF(A893&lt;&gt;"",VLOOKUP(B893,'Ket qua do'!$C$5:$AP$50000,$F$3,TRUE),"")</f>
        <v>#N/A</v>
      </c>
      <c r="G893" s="21" t="e">
        <f>IF(A893&lt;&gt;"",VLOOKUP(B893,'Ket qua do'!$C$5:$AP$50000,$G$3,TRUE),"")</f>
        <v>#N/A</v>
      </c>
      <c r="H893" s="21" t="e">
        <f>IF(A893&lt;&gt;"",VLOOKUP(B893,'Ket qua do'!$C$5:$AP$50000,$H$3,TRUE),"")</f>
        <v>#N/A</v>
      </c>
      <c r="I893" s="21" t="e">
        <f>IF(A893&lt;&gt;"",VLOOKUP(B893,'Ket qua do'!$C$5:$AP$50000,$I$3,TRUE)*$E$9/1000,"")</f>
        <v>#N/A</v>
      </c>
      <c r="J893" s="21" t="e">
        <f>IF(A893&lt;&gt;"",VLOOKUP(B893,'Ket qua do'!$C$5:$AP$50000,$J$3,TRUE)*$E$9/1000,"")</f>
        <v>#N/A</v>
      </c>
      <c r="K893" s="21" t="e">
        <f>IF(A893&lt;&gt;"",VLOOKUP(B893,'Ket qua do'!$C$5:$AP$50000,$K$3,TRUE)*$E$9/1000,"")</f>
        <v>#N/A</v>
      </c>
      <c r="L893" s="21" t="e">
        <f>IF(A893&lt;&gt;"",VLOOKUP(B893,'Ket qua do'!$C$5:$AP$50000,$L$3,TRUE),"")</f>
        <v>#N/A</v>
      </c>
    </row>
    <row r="894" spans="1:12" x14ac:dyDescent="0.25">
      <c r="A894" t="e">
        <f t="shared" si="19"/>
        <v>#N/A</v>
      </c>
      <c r="B894" s="1" t="e">
        <f>IF(A894&lt;&gt;"",VLOOKUP(A894,'Ket qua do'!$B$5:$CE$50000,2,TRUE),"")</f>
        <v>#N/A</v>
      </c>
      <c r="C894" s="19" t="e">
        <f>IF(A894&lt;&gt;"",VLOOKUP(B894,'Ket qua do'!$C$5:$AP$50000,$C$3,TRUE)*SQRT(3)*$C$11,"")</f>
        <v>#N/A</v>
      </c>
      <c r="D894" s="21" t="e">
        <f>IF(A894&lt;&gt;"",VLOOKUP(B894,'Ket qua do'!$C$5:$AP$50000,$D$3,TRUE),"")</f>
        <v>#N/A</v>
      </c>
      <c r="E894" s="21" t="e">
        <f>IF(A894&lt;&gt;"",VLOOKUP(B894,'Ket qua do'!$C$5:$AP$50000,$E$3,TRUE)*$C$12,"")</f>
        <v>#N/A</v>
      </c>
      <c r="F894" s="21" t="e">
        <f>IF(A894&lt;&gt;"",VLOOKUP(B894,'Ket qua do'!$C$5:$AP$50000,$F$3,TRUE),"")</f>
        <v>#N/A</v>
      </c>
      <c r="G894" s="21" t="e">
        <f>IF(A894&lt;&gt;"",VLOOKUP(B894,'Ket qua do'!$C$5:$AP$50000,$G$3,TRUE),"")</f>
        <v>#N/A</v>
      </c>
      <c r="H894" s="21" t="e">
        <f>IF(A894&lt;&gt;"",VLOOKUP(B894,'Ket qua do'!$C$5:$AP$50000,$H$3,TRUE),"")</f>
        <v>#N/A</v>
      </c>
      <c r="I894" s="21" t="e">
        <f>IF(A894&lt;&gt;"",VLOOKUP(B894,'Ket qua do'!$C$5:$AP$50000,$I$3,TRUE)*$E$9/1000,"")</f>
        <v>#N/A</v>
      </c>
      <c r="J894" s="21" t="e">
        <f>IF(A894&lt;&gt;"",VLOOKUP(B894,'Ket qua do'!$C$5:$AP$50000,$J$3,TRUE)*$E$9/1000,"")</f>
        <v>#N/A</v>
      </c>
      <c r="K894" s="21" t="e">
        <f>IF(A894&lt;&gt;"",VLOOKUP(B894,'Ket qua do'!$C$5:$AP$50000,$K$3,TRUE)*$E$9/1000,"")</f>
        <v>#N/A</v>
      </c>
      <c r="L894" s="21" t="e">
        <f>IF(A894&lt;&gt;"",VLOOKUP(B894,'Ket qua do'!$C$5:$AP$50000,$L$3,TRUE),"")</f>
        <v>#N/A</v>
      </c>
    </row>
    <row r="895" spans="1:12" x14ac:dyDescent="0.25">
      <c r="A895" t="e">
        <f t="shared" si="19"/>
        <v>#N/A</v>
      </c>
      <c r="B895" s="1" t="e">
        <f>IF(A895&lt;&gt;"",VLOOKUP(A895,'Ket qua do'!$B$5:$CE$50000,2,TRUE),"")</f>
        <v>#N/A</v>
      </c>
      <c r="C895" s="19" t="e">
        <f>IF(A895&lt;&gt;"",VLOOKUP(B895,'Ket qua do'!$C$5:$AP$50000,$C$3,TRUE)*SQRT(3)*$C$11,"")</f>
        <v>#N/A</v>
      </c>
      <c r="D895" s="21" t="e">
        <f>IF(A895&lt;&gt;"",VLOOKUP(B895,'Ket qua do'!$C$5:$AP$50000,$D$3,TRUE),"")</f>
        <v>#N/A</v>
      </c>
      <c r="E895" s="21" t="e">
        <f>IF(A895&lt;&gt;"",VLOOKUP(B895,'Ket qua do'!$C$5:$AP$50000,$E$3,TRUE)*$C$12,"")</f>
        <v>#N/A</v>
      </c>
      <c r="F895" s="21" t="e">
        <f>IF(A895&lt;&gt;"",VLOOKUP(B895,'Ket qua do'!$C$5:$AP$50000,$F$3,TRUE),"")</f>
        <v>#N/A</v>
      </c>
      <c r="G895" s="21" t="e">
        <f>IF(A895&lt;&gt;"",VLOOKUP(B895,'Ket qua do'!$C$5:$AP$50000,$G$3,TRUE),"")</f>
        <v>#N/A</v>
      </c>
      <c r="H895" s="21" t="e">
        <f>IF(A895&lt;&gt;"",VLOOKUP(B895,'Ket qua do'!$C$5:$AP$50000,$H$3,TRUE),"")</f>
        <v>#N/A</v>
      </c>
      <c r="I895" s="21" t="e">
        <f>IF(A895&lt;&gt;"",VLOOKUP(B895,'Ket qua do'!$C$5:$AP$50000,$I$3,TRUE)*$E$9/1000,"")</f>
        <v>#N/A</v>
      </c>
      <c r="J895" s="21" t="e">
        <f>IF(A895&lt;&gt;"",VLOOKUP(B895,'Ket qua do'!$C$5:$AP$50000,$J$3,TRUE)*$E$9/1000,"")</f>
        <v>#N/A</v>
      </c>
      <c r="K895" s="21" t="e">
        <f>IF(A895&lt;&gt;"",VLOOKUP(B895,'Ket qua do'!$C$5:$AP$50000,$K$3,TRUE)*$E$9/1000,"")</f>
        <v>#N/A</v>
      </c>
      <c r="L895" s="21" t="e">
        <f>IF(A895&lt;&gt;"",VLOOKUP(B895,'Ket qua do'!$C$5:$AP$50000,$L$3,TRUE),"")</f>
        <v>#N/A</v>
      </c>
    </row>
    <row r="896" spans="1:12" x14ac:dyDescent="0.25">
      <c r="A896" t="e">
        <f t="shared" si="19"/>
        <v>#N/A</v>
      </c>
      <c r="B896" s="1" t="e">
        <f>IF(A896&lt;&gt;"",VLOOKUP(A896,'Ket qua do'!$B$5:$CE$50000,2,TRUE),"")</f>
        <v>#N/A</v>
      </c>
      <c r="C896" s="19" t="e">
        <f>IF(A896&lt;&gt;"",VLOOKUP(B896,'Ket qua do'!$C$5:$AP$50000,$C$3,TRUE)*SQRT(3)*$C$11,"")</f>
        <v>#N/A</v>
      </c>
      <c r="D896" s="21" t="e">
        <f>IF(A896&lt;&gt;"",VLOOKUP(B896,'Ket qua do'!$C$5:$AP$50000,$D$3,TRUE),"")</f>
        <v>#N/A</v>
      </c>
      <c r="E896" s="21" t="e">
        <f>IF(A896&lt;&gt;"",VLOOKUP(B896,'Ket qua do'!$C$5:$AP$50000,$E$3,TRUE)*$C$12,"")</f>
        <v>#N/A</v>
      </c>
      <c r="F896" s="21" t="e">
        <f>IF(A896&lt;&gt;"",VLOOKUP(B896,'Ket qua do'!$C$5:$AP$50000,$F$3,TRUE),"")</f>
        <v>#N/A</v>
      </c>
      <c r="G896" s="21" t="e">
        <f>IF(A896&lt;&gt;"",VLOOKUP(B896,'Ket qua do'!$C$5:$AP$50000,$G$3,TRUE),"")</f>
        <v>#N/A</v>
      </c>
      <c r="H896" s="21" t="e">
        <f>IF(A896&lt;&gt;"",VLOOKUP(B896,'Ket qua do'!$C$5:$AP$50000,$H$3,TRUE),"")</f>
        <v>#N/A</v>
      </c>
      <c r="I896" s="21" t="e">
        <f>IF(A896&lt;&gt;"",VLOOKUP(B896,'Ket qua do'!$C$5:$AP$50000,$I$3,TRUE)*$E$9/1000,"")</f>
        <v>#N/A</v>
      </c>
      <c r="J896" s="21" t="e">
        <f>IF(A896&lt;&gt;"",VLOOKUP(B896,'Ket qua do'!$C$5:$AP$50000,$J$3,TRUE)*$E$9/1000,"")</f>
        <v>#N/A</v>
      </c>
      <c r="K896" s="21" t="e">
        <f>IF(A896&lt;&gt;"",VLOOKUP(B896,'Ket qua do'!$C$5:$AP$50000,$K$3,TRUE)*$E$9/1000,"")</f>
        <v>#N/A</v>
      </c>
      <c r="L896" s="21" t="e">
        <f>IF(A896&lt;&gt;"",VLOOKUP(B896,'Ket qua do'!$C$5:$AP$50000,$L$3,TRUE),"")</f>
        <v>#N/A</v>
      </c>
    </row>
    <row r="897" spans="1:12" x14ac:dyDescent="0.25">
      <c r="A897" t="e">
        <f t="shared" si="19"/>
        <v>#N/A</v>
      </c>
      <c r="B897" s="1" t="e">
        <f>IF(A897&lt;&gt;"",VLOOKUP(A897,'Ket qua do'!$B$5:$CE$50000,2,TRUE),"")</f>
        <v>#N/A</v>
      </c>
      <c r="C897" s="19" t="e">
        <f>IF(A897&lt;&gt;"",VLOOKUP(B897,'Ket qua do'!$C$5:$AP$50000,$C$3,TRUE)*SQRT(3)*$C$11,"")</f>
        <v>#N/A</v>
      </c>
      <c r="D897" s="21" t="e">
        <f>IF(A897&lt;&gt;"",VLOOKUP(B897,'Ket qua do'!$C$5:$AP$50000,$D$3,TRUE),"")</f>
        <v>#N/A</v>
      </c>
      <c r="E897" s="21" t="e">
        <f>IF(A897&lt;&gt;"",VLOOKUP(B897,'Ket qua do'!$C$5:$AP$50000,$E$3,TRUE)*$C$12,"")</f>
        <v>#N/A</v>
      </c>
      <c r="F897" s="21" t="e">
        <f>IF(A897&lt;&gt;"",VLOOKUP(B897,'Ket qua do'!$C$5:$AP$50000,$F$3,TRUE),"")</f>
        <v>#N/A</v>
      </c>
      <c r="G897" s="21" t="e">
        <f>IF(A897&lt;&gt;"",VLOOKUP(B897,'Ket qua do'!$C$5:$AP$50000,$G$3,TRUE),"")</f>
        <v>#N/A</v>
      </c>
      <c r="H897" s="21" t="e">
        <f>IF(A897&lt;&gt;"",VLOOKUP(B897,'Ket qua do'!$C$5:$AP$50000,$H$3,TRUE),"")</f>
        <v>#N/A</v>
      </c>
      <c r="I897" s="21" t="e">
        <f>IF(A897&lt;&gt;"",VLOOKUP(B897,'Ket qua do'!$C$5:$AP$50000,$I$3,TRUE)*$E$9/1000,"")</f>
        <v>#N/A</v>
      </c>
      <c r="J897" s="21" t="e">
        <f>IF(A897&lt;&gt;"",VLOOKUP(B897,'Ket qua do'!$C$5:$AP$50000,$J$3,TRUE)*$E$9/1000,"")</f>
        <v>#N/A</v>
      </c>
      <c r="K897" s="21" t="e">
        <f>IF(A897&lt;&gt;"",VLOOKUP(B897,'Ket qua do'!$C$5:$AP$50000,$K$3,TRUE)*$E$9/1000,"")</f>
        <v>#N/A</v>
      </c>
      <c r="L897" s="21" t="e">
        <f>IF(A897&lt;&gt;"",VLOOKUP(B897,'Ket qua do'!$C$5:$AP$50000,$L$3,TRUE),"")</f>
        <v>#N/A</v>
      </c>
    </row>
    <row r="898" spans="1:12" x14ac:dyDescent="0.25">
      <c r="A898" t="e">
        <f t="shared" si="19"/>
        <v>#N/A</v>
      </c>
      <c r="B898" s="1" t="e">
        <f>IF(A898&lt;&gt;"",VLOOKUP(A898,'Ket qua do'!$B$5:$CE$50000,2,TRUE),"")</f>
        <v>#N/A</v>
      </c>
      <c r="C898" s="19" t="e">
        <f>IF(A898&lt;&gt;"",VLOOKUP(B898,'Ket qua do'!$C$5:$AP$50000,$C$3,TRUE)*SQRT(3)*$C$11,"")</f>
        <v>#N/A</v>
      </c>
      <c r="D898" s="21" t="e">
        <f>IF(A898&lt;&gt;"",VLOOKUP(B898,'Ket qua do'!$C$5:$AP$50000,$D$3,TRUE),"")</f>
        <v>#N/A</v>
      </c>
      <c r="E898" s="21" t="e">
        <f>IF(A898&lt;&gt;"",VLOOKUP(B898,'Ket qua do'!$C$5:$AP$50000,$E$3,TRUE)*$C$12,"")</f>
        <v>#N/A</v>
      </c>
      <c r="F898" s="21" t="e">
        <f>IF(A898&lt;&gt;"",VLOOKUP(B898,'Ket qua do'!$C$5:$AP$50000,$F$3,TRUE),"")</f>
        <v>#N/A</v>
      </c>
      <c r="G898" s="21" t="e">
        <f>IF(A898&lt;&gt;"",VLOOKUP(B898,'Ket qua do'!$C$5:$AP$50000,$G$3,TRUE),"")</f>
        <v>#N/A</v>
      </c>
      <c r="H898" s="21" t="e">
        <f>IF(A898&lt;&gt;"",VLOOKUP(B898,'Ket qua do'!$C$5:$AP$50000,$H$3,TRUE),"")</f>
        <v>#N/A</v>
      </c>
      <c r="I898" s="21" t="e">
        <f>IF(A898&lt;&gt;"",VLOOKUP(B898,'Ket qua do'!$C$5:$AP$50000,$I$3,TRUE)*$E$9/1000,"")</f>
        <v>#N/A</v>
      </c>
      <c r="J898" s="21" t="e">
        <f>IF(A898&lt;&gt;"",VLOOKUP(B898,'Ket qua do'!$C$5:$AP$50000,$J$3,TRUE)*$E$9/1000,"")</f>
        <v>#N/A</v>
      </c>
      <c r="K898" s="21" t="e">
        <f>IF(A898&lt;&gt;"",VLOOKUP(B898,'Ket qua do'!$C$5:$AP$50000,$K$3,TRUE)*$E$9/1000,"")</f>
        <v>#N/A</v>
      </c>
      <c r="L898" s="21" t="e">
        <f>IF(A898&lt;&gt;"",VLOOKUP(B898,'Ket qua do'!$C$5:$AP$50000,$L$3,TRUE),"")</f>
        <v>#N/A</v>
      </c>
    </row>
    <row r="899" spans="1:12" x14ac:dyDescent="0.25">
      <c r="A899" t="e">
        <f t="shared" si="19"/>
        <v>#N/A</v>
      </c>
      <c r="B899" s="1" t="e">
        <f>IF(A899&lt;&gt;"",VLOOKUP(A899,'Ket qua do'!$B$5:$CE$50000,2,TRUE),"")</f>
        <v>#N/A</v>
      </c>
      <c r="C899" s="19" t="e">
        <f>IF(A899&lt;&gt;"",VLOOKUP(B899,'Ket qua do'!$C$5:$AP$50000,$C$3,TRUE)*SQRT(3)*$C$11,"")</f>
        <v>#N/A</v>
      </c>
      <c r="D899" s="21" t="e">
        <f>IF(A899&lt;&gt;"",VLOOKUP(B899,'Ket qua do'!$C$5:$AP$50000,$D$3,TRUE),"")</f>
        <v>#N/A</v>
      </c>
      <c r="E899" s="21" t="e">
        <f>IF(A899&lt;&gt;"",VLOOKUP(B899,'Ket qua do'!$C$5:$AP$50000,$E$3,TRUE)*$C$12,"")</f>
        <v>#N/A</v>
      </c>
      <c r="F899" s="21" t="e">
        <f>IF(A899&lt;&gt;"",VLOOKUP(B899,'Ket qua do'!$C$5:$AP$50000,$F$3,TRUE),"")</f>
        <v>#N/A</v>
      </c>
      <c r="G899" s="21" t="e">
        <f>IF(A899&lt;&gt;"",VLOOKUP(B899,'Ket qua do'!$C$5:$AP$50000,$G$3,TRUE),"")</f>
        <v>#N/A</v>
      </c>
      <c r="H899" s="21" t="e">
        <f>IF(A899&lt;&gt;"",VLOOKUP(B899,'Ket qua do'!$C$5:$AP$50000,$H$3,TRUE),"")</f>
        <v>#N/A</v>
      </c>
      <c r="I899" s="21" t="e">
        <f>IF(A899&lt;&gt;"",VLOOKUP(B899,'Ket qua do'!$C$5:$AP$50000,$I$3,TRUE)*$E$9/1000,"")</f>
        <v>#N/A</v>
      </c>
      <c r="J899" s="21" t="e">
        <f>IF(A899&lt;&gt;"",VLOOKUP(B899,'Ket qua do'!$C$5:$AP$50000,$J$3,TRUE)*$E$9/1000,"")</f>
        <v>#N/A</v>
      </c>
      <c r="K899" s="21" t="e">
        <f>IF(A899&lt;&gt;"",VLOOKUP(B899,'Ket qua do'!$C$5:$AP$50000,$K$3,TRUE)*$E$9/1000,"")</f>
        <v>#N/A</v>
      </c>
      <c r="L899" s="21" t="e">
        <f>IF(A899&lt;&gt;"",VLOOKUP(B899,'Ket qua do'!$C$5:$AP$50000,$L$3,TRUE),"")</f>
        <v>#N/A</v>
      </c>
    </row>
    <row r="900" spans="1:12" x14ac:dyDescent="0.25">
      <c r="A900" t="e">
        <f t="shared" si="19"/>
        <v>#N/A</v>
      </c>
      <c r="B900" s="1" t="e">
        <f>IF(A900&lt;&gt;"",VLOOKUP(A900,'Ket qua do'!$B$5:$CE$50000,2,TRUE),"")</f>
        <v>#N/A</v>
      </c>
      <c r="C900" s="19" t="e">
        <f>IF(A900&lt;&gt;"",VLOOKUP(B900,'Ket qua do'!$C$5:$AP$50000,$C$3,TRUE)*SQRT(3)*$C$11,"")</f>
        <v>#N/A</v>
      </c>
      <c r="D900" s="21" t="e">
        <f>IF(A900&lt;&gt;"",VLOOKUP(B900,'Ket qua do'!$C$5:$AP$50000,$D$3,TRUE),"")</f>
        <v>#N/A</v>
      </c>
      <c r="E900" s="21" t="e">
        <f>IF(A900&lt;&gt;"",VLOOKUP(B900,'Ket qua do'!$C$5:$AP$50000,$E$3,TRUE)*$C$12,"")</f>
        <v>#N/A</v>
      </c>
      <c r="F900" s="21" t="e">
        <f>IF(A900&lt;&gt;"",VLOOKUP(B900,'Ket qua do'!$C$5:$AP$50000,$F$3,TRUE),"")</f>
        <v>#N/A</v>
      </c>
      <c r="G900" s="21" t="e">
        <f>IF(A900&lt;&gt;"",VLOOKUP(B900,'Ket qua do'!$C$5:$AP$50000,$G$3,TRUE),"")</f>
        <v>#N/A</v>
      </c>
      <c r="H900" s="21" t="e">
        <f>IF(A900&lt;&gt;"",VLOOKUP(B900,'Ket qua do'!$C$5:$AP$50000,$H$3,TRUE),"")</f>
        <v>#N/A</v>
      </c>
      <c r="I900" s="21" t="e">
        <f>IF(A900&lt;&gt;"",VLOOKUP(B900,'Ket qua do'!$C$5:$AP$50000,$I$3,TRUE)*$E$9/1000,"")</f>
        <v>#N/A</v>
      </c>
      <c r="J900" s="21" t="e">
        <f>IF(A900&lt;&gt;"",VLOOKUP(B900,'Ket qua do'!$C$5:$AP$50000,$J$3,TRUE)*$E$9/1000,"")</f>
        <v>#N/A</v>
      </c>
      <c r="K900" s="21" t="e">
        <f>IF(A900&lt;&gt;"",VLOOKUP(B900,'Ket qua do'!$C$5:$AP$50000,$K$3,TRUE)*$E$9/1000,"")</f>
        <v>#N/A</v>
      </c>
      <c r="L900" s="21" t="e">
        <f>IF(A900&lt;&gt;"",VLOOKUP(B900,'Ket qua do'!$C$5:$AP$50000,$L$3,TRUE),"")</f>
        <v>#N/A</v>
      </c>
    </row>
    <row r="901" spans="1:12" x14ac:dyDescent="0.25">
      <c r="A901" t="e">
        <f t="shared" si="19"/>
        <v>#N/A</v>
      </c>
      <c r="B901" s="1" t="e">
        <f>IF(A901&lt;&gt;"",VLOOKUP(A901,'Ket qua do'!$B$5:$CE$50000,2,TRUE),"")</f>
        <v>#N/A</v>
      </c>
      <c r="C901" s="19" t="e">
        <f>IF(A901&lt;&gt;"",VLOOKUP(B901,'Ket qua do'!$C$5:$AP$50000,$C$3,TRUE)*SQRT(3)*$C$11,"")</f>
        <v>#N/A</v>
      </c>
      <c r="D901" s="21" t="e">
        <f>IF(A901&lt;&gt;"",VLOOKUP(B901,'Ket qua do'!$C$5:$AP$50000,$D$3,TRUE),"")</f>
        <v>#N/A</v>
      </c>
      <c r="E901" s="21" t="e">
        <f>IF(A901&lt;&gt;"",VLOOKUP(B901,'Ket qua do'!$C$5:$AP$50000,$E$3,TRUE)*$C$12,"")</f>
        <v>#N/A</v>
      </c>
      <c r="F901" s="21" t="e">
        <f>IF(A901&lt;&gt;"",VLOOKUP(B901,'Ket qua do'!$C$5:$AP$50000,$F$3,TRUE),"")</f>
        <v>#N/A</v>
      </c>
      <c r="G901" s="21" t="e">
        <f>IF(A901&lt;&gt;"",VLOOKUP(B901,'Ket qua do'!$C$5:$AP$50000,$G$3,TRUE),"")</f>
        <v>#N/A</v>
      </c>
      <c r="H901" s="21" t="e">
        <f>IF(A901&lt;&gt;"",VLOOKUP(B901,'Ket qua do'!$C$5:$AP$50000,$H$3,TRUE),"")</f>
        <v>#N/A</v>
      </c>
      <c r="I901" s="21" t="e">
        <f>IF(A901&lt;&gt;"",VLOOKUP(B901,'Ket qua do'!$C$5:$AP$50000,$I$3,TRUE)*$E$9/1000,"")</f>
        <v>#N/A</v>
      </c>
      <c r="J901" s="21" t="e">
        <f>IF(A901&lt;&gt;"",VLOOKUP(B901,'Ket qua do'!$C$5:$AP$50000,$J$3,TRUE)*$E$9/1000,"")</f>
        <v>#N/A</v>
      </c>
      <c r="K901" s="21" t="e">
        <f>IF(A901&lt;&gt;"",VLOOKUP(B901,'Ket qua do'!$C$5:$AP$50000,$K$3,TRUE)*$E$9/1000,"")</f>
        <v>#N/A</v>
      </c>
      <c r="L901" s="21" t="e">
        <f>IF(A901&lt;&gt;"",VLOOKUP(B901,'Ket qua do'!$C$5:$AP$50000,$L$3,TRUE),"")</f>
        <v>#N/A</v>
      </c>
    </row>
    <row r="902" spans="1:12" x14ac:dyDescent="0.25">
      <c r="A902" t="e">
        <f t="shared" si="19"/>
        <v>#N/A</v>
      </c>
      <c r="B902" s="1" t="e">
        <f>IF(A902&lt;&gt;"",VLOOKUP(A902,'Ket qua do'!$B$5:$CE$50000,2,TRUE),"")</f>
        <v>#N/A</v>
      </c>
      <c r="C902" s="19" t="e">
        <f>IF(A902&lt;&gt;"",VLOOKUP(B902,'Ket qua do'!$C$5:$AP$50000,$C$3,TRUE)*SQRT(3)*$C$11,"")</f>
        <v>#N/A</v>
      </c>
      <c r="D902" s="21" t="e">
        <f>IF(A902&lt;&gt;"",VLOOKUP(B902,'Ket qua do'!$C$5:$AP$50000,$D$3,TRUE),"")</f>
        <v>#N/A</v>
      </c>
      <c r="E902" s="21" t="e">
        <f>IF(A902&lt;&gt;"",VLOOKUP(B902,'Ket qua do'!$C$5:$AP$50000,$E$3,TRUE)*$C$12,"")</f>
        <v>#N/A</v>
      </c>
      <c r="F902" s="21" t="e">
        <f>IF(A902&lt;&gt;"",VLOOKUP(B902,'Ket qua do'!$C$5:$AP$50000,$F$3,TRUE),"")</f>
        <v>#N/A</v>
      </c>
      <c r="G902" s="21" t="e">
        <f>IF(A902&lt;&gt;"",VLOOKUP(B902,'Ket qua do'!$C$5:$AP$50000,$G$3,TRUE),"")</f>
        <v>#N/A</v>
      </c>
      <c r="H902" s="21" t="e">
        <f>IF(A902&lt;&gt;"",VLOOKUP(B902,'Ket qua do'!$C$5:$AP$50000,$H$3,TRUE),"")</f>
        <v>#N/A</v>
      </c>
      <c r="I902" s="21" t="e">
        <f>IF(A902&lt;&gt;"",VLOOKUP(B902,'Ket qua do'!$C$5:$AP$50000,$I$3,TRUE)*$E$9/1000,"")</f>
        <v>#N/A</v>
      </c>
      <c r="J902" s="21" t="e">
        <f>IF(A902&lt;&gt;"",VLOOKUP(B902,'Ket qua do'!$C$5:$AP$50000,$J$3,TRUE)*$E$9/1000,"")</f>
        <v>#N/A</v>
      </c>
      <c r="K902" s="21" t="e">
        <f>IF(A902&lt;&gt;"",VLOOKUP(B902,'Ket qua do'!$C$5:$AP$50000,$K$3,TRUE)*$E$9/1000,"")</f>
        <v>#N/A</v>
      </c>
      <c r="L902" s="21" t="e">
        <f>IF(A902&lt;&gt;"",VLOOKUP(B902,'Ket qua do'!$C$5:$AP$50000,$L$3,TRUE),"")</f>
        <v>#N/A</v>
      </c>
    </row>
    <row r="903" spans="1:12" x14ac:dyDescent="0.25">
      <c r="A903" t="e">
        <f t="shared" si="19"/>
        <v>#N/A</v>
      </c>
      <c r="B903" s="1" t="e">
        <f>IF(A903&lt;&gt;"",VLOOKUP(A903,'Ket qua do'!$B$5:$CE$50000,2,TRUE),"")</f>
        <v>#N/A</v>
      </c>
      <c r="C903" s="19" t="e">
        <f>IF(A903&lt;&gt;"",VLOOKUP(B903,'Ket qua do'!$C$5:$AP$50000,$C$3,TRUE)*SQRT(3)*$C$11,"")</f>
        <v>#N/A</v>
      </c>
      <c r="D903" s="21" t="e">
        <f>IF(A903&lt;&gt;"",VLOOKUP(B903,'Ket qua do'!$C$5:$AP$50000,$D$3,TRUE),"")</f>
        <v>#N/A</v>
      </c>
      <c r="E903" s="21" t="e">
        <f>IF(A903&lt;&gt;"",VLOOKUP(B903,'Ket qua do'!$C$5:$AP$50000,$E$3,TRUE)*$C$12,"")</f>
        <v>#N/A</v>
      </c>
      <c r="F903" s="21" t="e">
        <f>IF(A903&lt;&gt;"",VLOOKUP(B903,'Ket qua do'!$C$5:$AP$50000,$F$3,TRUE),"")</f>
        <v>#N/A</v>
      </c>
      <c r="G903" s="21" t="e">
        <f>IF(A903&lt;&gt;"",VLOOKUP(B903,'Ket qua do'!$C$5:$AP$50000,$G$3,TRUE),"")</f>
        <v>#N/A</v>
      </c>
      <c r="H903" s="21" t="e">
        <f>IF(A903&lt;&gt;"",VLOOKUP(B903,'Ket qua do'!$C$5:$AP$50000,$H$3,TRUE),"")</f>
        <v>#N/A</v>
      </c>
      <c r="I903" s="21" t="e">
        <f>IF(A903&lt;&gt;"",VLOOKUP(B903,'Ket qua do'!$C$5:$AP$50000,$I$3,TRUE)*$E$9/1000,"")</f>
        <v>#N/A</v>
      </c>
      <c r="J903" s="21" t="e">
        <f>IF(A903&lt;&gt;"",VLOOKUP(B903,'Ket qua do'!$C$5:$AP$50000,$J$3,TRUE)*$E$9/1000,"")</f>
        <v>#N/A</v>
      </c>
      <c r="K903" s="21" t="e">
        <f>IF(A903&lt;&gt;"",VLOOKUP(B903,'Ket qua do'!$C$5:$AP$50000,$K$3,TRUE)*$E$9/1000,"")</f>
        <v>#N/A</v>
      </c>
      <c r="L903" s="21" t="e">
        <f>IF(A903&lt;&gt;"",VLOOKUP(B903,'Ket qua do'!$C$5:$AP$50000,$L$3,TRUE),"")</f>
        <v>#N/A</v>
      </c>
    </row>
    <row r="904" spans="1:12" x14ac:dyDescent="0.25">
      <c r="A904" t="e">
        <f t="shared" si="19"/>
        <v>#N/A</v>
      </c>
      <c r="B904" s="1" t="e">
        <f>IF(A904&lt;&gt;"",VLOOKUP(A904,'Ket qua do'!$B$5:$CE$50000,2,TRUE),"")</f>
        <v>#N/A</v>
      </c>
      <c r="C904" s="19" t="e">
        <f>IF(A904&lt;&gt;"",VLOOKUP(B904,'Ket qua do'!$C$5:$AP$50000,$C$3,TRUE)*SQRT(3)*$C$11,"")</f>
        <v>#N/A</v>
      </c>
      <c r="D904" s="21" t="e">
        <f>IF(A904&lt;&gt;"",VLOOKUP(B904,'Ket qua do'!$C$5:$AP$50000,$D$3,TRUE),"")</f>
        <v>#N/A</v>
      </c>
      <c r="E904" s="21" t="e">
        <f>IF(A904&lt;&gt;"",VLOOKUP(B904,'Ket qua do'!$C$5:$AP$50000,$E$3,TRUE)*$C$12,"")</f>
        <v>#N/A</v>
      </c>
      <c r="F904" s="21" t="e">
        <f>IF(A904&lt;&gt;"",VLOOKUP(B904,'Ket qua do'!$C$5:$AP$50000,$F$3,TRUE),"")</f>
        <v>#N/A</v>
      </c>
      <c r="G904" s="21" t="e">
        <f>IF(A904&lt;&gt;"",VLOOKUP(B904,'Ket qua do'!$C$5:$AP$50000,$G$3,TRUE),"")</f>
        <v>#N/A</v>
      </c>
      <c r="H904" s="21" t="e">
        <f>IF(A904&lt;&gt;"",VLOOKUP(B904,'Ket qua do'!$C$5:$AP$50000,$H$3,TRUE),"")</f>
        <v>#N/A</v>
      </c>
      <c r="I904" s="21" t="e">
        <f>IF(A904&lt;&gt;"",VLOOKUP(B904,'Ket qua do'!$C$5:$AP$50000,$I$3,TRUE)*$E$9/1000,"")</f>
        <v>#N/A</v>
      </c>
      <c r="J904" s="21" t="e">
        <f>IF(A904&lt;&gt;"",VLOOKUP(B904,'Ket qua do'!$C$5:$AP$50000,$J$3,TRUE)*$E$9/1000,"")</f>
        <v>#N/A</v>
      </c>
      <c r="K904" s="21" t="e">
        <f>IF(A904&lt;&gt;"",VLOOKUP(B904,'Ket qua do'!$C$5:$AP$50000,$K$3,TRUE)*$E$9/1000,"")</f>
        <v>#N/A</v>
      </c>
      <c r="L904" s="21" t="e">
        <f>IF(A904&lt;&gt;"",VLOOKUP(B904,'Ket qua do'!$C$5:$AP$50000,$L$3,TRUE),"")</f>
        <v>#N/A</v>
      </c>
    </row>
    <row r="905" spans="1:12" x14ac:dyDescent="0.25">
      <c r="A905" t="e">
        <f t="shared" si="19"/>
        <v>#N/A</v>
      </c>
      <c r="B905" s="1" t="e">
        <f>IF(A905&lt;&gt;"",VLOOKUP(A905,'Ket qua do'!$B$5:$CE$50000,2,TRUE),"")</f>
        <v>#N/A</v>
      </c>
      <c r="C905" s="19" t="e">
        <f>IF(A905&lt;&gt;"",VLOOKUP(B905,'Ket qua do'!$C$5:$AP$50000,$C$3,TRUE)*SQRT(3)*$C$11,"")</f>
        <v>#N/A</v>
      </c>
      <c r="D905" s="21" t="e">
        <f>IF(A905&lt;&gt;"",VLOOKUP(B905,'Ket qua do'!$C$5:$AP$50000,$D$3,TRUE),"")</f>
        <v>#N/A</v>
      </c>
      <c r="E905" s="21" t="e">
        <f>IF(A905&lt;&gt;"",VLOOKUP(B905,'Ket qua do'!$C$5:$AP$50000,$E$3,TRUE)*$C$12,"")</f>
        <v>#N/A</v>
      </c>
      <c r="F905" s="21" t="e">
        <f>IF(A905&lt;&gt;"",VLOOKUP(B905,'Ket qua do'!$C$5:$AP$50000,$F$3,TRUE),"")</f>
        <v>#N/A</v>
      </c>
      <c r="G905" s="21" t="e">
        <f>IF(A905&lt;&gt;"",VLOOKUP(B905,'Ket qua do'!$C$5:$AP$50000,$G$3,TRUE),"")</f>
        <v>#N/A</v>
      </c>
      <c r="H905" s="21" t="e">
        <f>IF(A905&lt;&gt;"",VLOOKUP(B905,'Ket qua do'!$C$5:$AP$50000,$H$3,TRUE),"")</f>
        <v>#N/A</v>
      </c>
      <c r="I905" s="21" t="e">
        <f>IF(A905&lt;&gt;"",VLOOKUP(B905,'Ket qua do'!$C$5:$AP$50000,$I$3,TRUE)*$E$9/1000,"")</f>
        <v>#N/A</v>
      </c>
      <c r="J905" s="21" t="e">
        <f>IF(A905&lt;&gt;"",VLOOKUP(B905,'Ket qua do'!$C$5:$AP$50000,$J$3,TRUE)*$E$9/1000,"")</f>
        <v>#N/A</v>
      </c>
      <c r="K905" s="21" t="e">
        <f>IF(A905&lt;&gt;"",VLOOKUP(B905,'Ket qua do'!$C$5:$AP$50000,$K$3,TRUE)*$E$9/1000,"")</f>
        <v>#N/A</v>
      </c>
      <c r="L905" s="21" t="e">
        <f>IF(A905&lt;&gt;"",VLOOKUP(B905,'Ket qua do'!$C$5:$AP$50000,$L$3,TRUE),"")</f>
        <v>#N/A</v>
      </c>
    </row>
    <row r="906" spans="1:12" x14ac:dyDescent="0.25">
      <c r="A906" t="e">
        <f t="shared" si="19"/>
        <v>#N/A</v>
      </c>
      <c r="B906" s="1" t="e">
        <f>IF(A906&lt;&gt;"",VLOOKUP(A906,'Ket qua do'!$B$5:$CE$50000,2,TRUE),"")</f>
        <v>#N/A</v>
      </c>
      <c r="C906" s="19" t="e">
        <f>IF(A906&lt;&gt;"",VLOOKUP(B906,'Ket qua do'!$C$5:$AP$50000,$C$3,TRUE)*SQRT(3)*$C$11,"")</f>
        <v>#N/A</v>
      </c>
      <c r="D906" s="21" t="e">
        <f>IF(A906&lt;&gt;"",VLOOKUP(B906,'Ket qua do'!$C$5:$AP$50000,$D$3,TRUE),"")</f>
        <v>#N/A</v>
      </c>
      <c r="E906" s="21" t="e">
        <f>IF(A906&lt;&gt;"",VLOOKUP(B906,'Ket qua do'!$C$5:$AP$50000,$E$3,TRUE)*$C$12,"")</f>
        <v>#N/A</v>
      </c>
      <c r="F906" s="21" t="e">
        <f>IF(A906&lt;&gt;"",VLOOKUP(B906,'Ket qua do'!$C$5:$AP$50000,$F$3,TRUE),"")</f>
        <v>#N/A</v>
      </c>
      <c r="G906" s="21" t="e">
        <f>IF(A906&lt;&gt;"",VLOOKUP(B906,'Ket qua do'!$C$5:$AP$50000,$G$3,TRUE),"")</f>
        <v>#N/A</v>
      </c>
      <c r="H906" s="21" t="e">
        <f>IF(A906&lt;&gt;"",VLOOKUP(B906,'Ket qua do'!$C$5:$AP$50000,$H$3,TRUE),"")</f>
        <v>#N/A</v>
      </c>
      <c r="I906" s="21" t="e">
        <f>IF(A906&lt;&gt;"",VLOOKUP(B906,'Ket qua do'!$C$5:$AP$50000,$I$3,TRUE)*$E$9/1000,"")</f>
        <v>#N/A</v>
      </c>
      <c r="J906" s="21" t="e">
        <f>IF(A906&lt;&gt;"",VLOOKUP(B906,'Ket qua do'!$C$5:$AP$50000,$J$3,TRUE)*$E$9/1000,"")</f>
        <v>#N/A</v>
      </c>
      <c r="K906" s="21" t="e">
        <f>IF(A906&lt;&gt;"",VLOOKUP(B906,'Ket qua do'!$C$5:$AP$50000,$K$3,TRUE)*$E$9/1000,"")</f>
        <v>#N/A</v>
      </c>
      <c r="L906" s="21" t="e">
        <f>IF(A906&lt;&gt;"",VLOOKUP(B906,'Ket qua do'!$C$5:$AP$50000,$L$3,TRUE),"")</f>
        <v>#N/A</v>
      </c>
    </row>
    <row r="907" spans="1:12" x14ac:dyDescent="0.25">
      <c r="A907" t="e">
        <f t="shared" si="19"/>
        <v>#N/A</v>
      </c>
      <c r="B907" s="1" t="e">
        <f>IF(A907&lt;&gt;"",VLOOKUP(A907,'Ket qua do'!$B$5:$CE$50000,2,TRUE),"")</f>
        <v>#N/A</v>
      </c>
      <c r="C907" s="19" t="e">
        <f>IF(A907&lt;&gt;"",VLOOKUP(B907,'Ket qua do'!$C$5:$AP$50000,$C$3,TRUE)*SQRT(3)*$C$11,"")</f>
        <v>#N/A</v>
      </c>
      <c r="D907" s="21" t="e">
        <f>IF(A907&lt;&gt;"",VLOOKUP(B907,'Ket qua do'!$C$5:$AP$50000,$D$3,TRUE),"")</f>
        <v>#N/A</v>
      </c>
      <c r="E907" s="21" t="e">
        <f>IF(A907&lt;&gt;"",VLOOKUP(B907,'Ket qua do'!$C$5:$AP$50000,$E$3,TRUE)*$C$12,"")</f>
        <v>#N/A</v>
      </c>
      <c r="F907" s="21" t="e">
        <f>IF(A907&lt;&gt;"",VLOOKUP(B907,'Ket qua do'!$C$5:$AP$50000,$F$3,TRUE),"")</f>
        <v>#N/A</v>
      </c>
      <c r="G907" s="21" t="e">
        <f>IF(A907&lt;&gt;"",VLOOKUP(B907,'Ket qua do'!$C$5:$AP$50000,$G$3,TRUE),"")</f>
        <v>#N/A</v>
      </c>
      <c r="H907" s="21" t="e">
        <f>IF(A907&lt;&gt;"",VLOOKUP(B907,'Ket qua do'!$C$5:$AP$50000,$H$3,TRUE),"")</f>
        <v>#N/A</v>
      </c>
      <c r="I907" s="21" t="e">
        <f>IF(A907&lt;&gt;"",VLOOKUP(B907,'Ket qua do'!$C$5:$AP$50000,$I$3,TRUE)*$E$9/1000,"")</f>
        <v>#N/A</v>
      </c>
      <c r="J907" s="21" t="e">
        <f>IF(A907&lt;&gt;"",VLOOKUP(B907,'Ket qua do'!$C$5:$AP$50000,$J$3,TRUE)*$E$9/1000,"")</f>
        <v>#N/A</v>
      </c>
      <c r="K907" s="21" t="e">
        <f>IF(A907&lt;&gt;"",VLOOKUP(B907,'Ket qua do'!$C$5:$AP$50000,$K$3,TRUE)*$E$9/1000,"")</f>
        <v>#N/A</v>
      </c>
      <c r="L907" s="21" t="e">
        <f>IF(A907&lt;&gt;"",VLOOKUP(B907,'Ket qua do'!$C$5:$AP$50000,$L$3,TRUE),"")</f>
        <v>#N/A</v>
      </c>
    </row>
    <row r="908" spans="1:12" x14ac:dyDescent="0.25">
      <c r="A908" t="e">
        <f t="shared" si="19"/>
        <v>#N/A</v>
      </c>
      <c r="B908" s="1" t="e">
        <f>IF(A908&lt;&gt;"",VLOOKUP(A908,'Ket qua do'!$B$5:$CE$50000,2,TRUE),"")</f>
        <v>#N/A</v>
      </c>
      <c r="C908" s="19" t="e">
        <f>IF(A908&lt;&gt;"",VLOOKUP(B908,'Ket qua do'!$C$5:$AP$50000,$C$3,TRUE)*SQRT(3)*$C$11,"")</f>
        <v>#N/A</v>
      </c>
      <c r="D908" s="21" t="e">
        <f>IF(A908&lt;&gt;"",VLOOKUP(B908,'Ket qua do'!$C$5:$AP$50000,$D$3,TRUE),"")</f>
        <v>#N/A</v>
      </c>
      <c r="E908" s="21" t="e">
        <f>IF(A908&lt;&gt;"",VLOOKUP(B908,'Ket qua do'!$C$5:$AP$50000,$E$3,TRUE)*$C$12,"")</f>
        <v>#N/A</v>
      </c>
      <c r="F908" s="21" t="e">
        <f>IF(A908&lt;&gt;"",VLOOKUP(B908,'Ket qua do'!$C$5:$AP$50000,$F$3,TRUE),"")</f>
        <v>#N/A</v>
      </c>
      <c r="G908" s="21" t="e">
        <f>IF(A908&lt;&gt;"",VLOOKUP(B908,'Ket qua do'!$C$5:$AP$50000,$G$3,TRUE),"")</f>
        <v>#N/A</v>
      </c>
      <c r="H908" s="21" t="e">
        <f>IF(A908&lt;&gt;"",VLOOKUP(B908,'Ket qua do'!$C$5:$AP$50000,$H$3,TRUE),"")</f>
        <v>#N/A</v>
      </c>
      <c r="I908" s="21" t="e">
        <f>IF(A908&lt;&gt;"",VLOOKUP(B908,'Ket qua do'!$C$5:$AP$50000,$I$3,TRUE)*$E$9/1000,"")</f>
        <v>#N/A</v>
      </c>
      <c r="J908" s="21" t="e">
        <f>IF(A908&lt;&gt;"",VLOOKUP(B908,'Ket qua do'!$C$5:$AP$50000,$J$3,TRUE)*$E$9/1000,"")</f>
        <v>#N/A</v>
      </c>
      <c r="K908" s="21" t="e">
        <f>IF(A908&lt;&gt;"",VLOOKUP(B908,'Ket qua do'!$C$5:$AP$50000,$K$3,TRUE)*$E$9/1000,"")</f>
        <v>#N/A</v>
      </c>
      <c r="L908" s="21" t="e">
        <f>IF(A908&lt;&gt;"",VLOOKUP(B908,'Ket qua do'!$C$5:$AP$50000,$L$3,TRUE),"")</f>
        <v>#N/A</v>
      </c>
    </row>
    <row r="909" spans="1:12" x14ac:dyDescent="0.25">
      <c r="A909" t="e">
        <f t="shared" si="19"/>
        <v>#N/A</v>
      </c>
      <c r="B909" s="1" t="e">
        <f>IF(A909&lt;&gt;"",VLOOKUP(A909,'Ket qua do'!$B$5:$CE$50000,2,TRUE),"")</f>
        <v>#N/A</v>
      </c>
      <c r="C909" s="19" t="e">
        <f>IF(A909&lt;&gt;"",VLOOKUP(B909,'Ket qua do'!$C$5:$AP$50000,$C$3,TRUE)*SQRT(3)*$C$11,"")</f>
        <v>#N/A</v>
      </c>
      <c r="D909" s="21" t="e">
        <f>IF(A909&lt;&gt;"",VLOOKUP(B909,'Ket qua do'!$C$5:$AP$50000,$D$3,TRUE),"")</f>
        <v>#N/A</v>
      </c>
      <c r="E909" s="21" t="e">
        <f>IF(A909&lt;&gt;"",VLOOKUP(B909,'Ket qua do'!$C$5:$AP$50000,$E$3,TRUE)*$C$12,"")</f>
        <v>#N/A</v>
      </c>
      <c r="F909" s="21" t="e">
        <f>IF(A909&lt;&gt;"",VLOOKUP(B909,'Ket qua do'!$C$5:$AP$50000,$F$3,TRUE),"")</f>
        <v>#N/A</v>
      </c>
      <c r="G909" s="21" t="e">
        <f>IF(A909&lt;&gt;"",VLOOKUP(B909,'Ket qua do'!$C$5:$AP$50000,$G$3,TRUE),"")</f>
        <v>#N/A</v>
      </c>
      <c r="H909" s="21" t="e">
        <f>IF(A909&lt;&gt;"",VLOOKUP(B909,'Ket qua do'!$C$5:$AP$50000,$H$3,TRUE),"")</f>
        <v>#N/A</v>
      </c>
      <c r="I909" s="21" t="e">
        <f>IF(A909&lt;&gt;"",VLOOKUP(B909,'Ket qua do'!$C$5:$AP$50000,$I$3,TRUE)*$E$9/1000,"")</f>
        <v>#N/A</v>
      </c>
      <c r="J909" s="21" t="e">
        <f>IF(A909&lt;&gt;"",VLOOKUP(B909,'Ket qua do'!$C$5:$AP$50000,$J$3,TRUE)*$E$9/1000,"")</f>
        <v>#N/A</v>
      </c>
      <c r="K909" s="21" t="e">
        <f>IF(A909&lt;&gt;"",VLOOKUP(B909,'Ket qua do'!$C$5:$AP$50000,$K$3,TRUE)*$E$9/1000,"")</f>
        <v>#N/A</v>
      </c>
      <c r="L909" s="21" t="e">
        <f>IF(A909&lt;&gt;"",VLOOKUP(B909,'Ket qua do'!$C$5:$AP$50000,$L$3,TRUE),"")</f>
        <v>#N/A</v>
      </c>
    </row>
    <row r="910" spans="1:12" x14ac:dyDescent="0.25">
      <c r="A910" t="e">
        <f t="shared" si="19"/>
        <v>#N/A</v>
      </c>
      <c r="B910" s="1" t="e">
        <f>IF(A910&lt;&gt;"",VLOOKUP(A910,'Ket qua do'!$B$5:$CE$50000,2,TRUE),"")</f>
        <v>#N/A</v>
      </c>
      <c r="C910" s="19" t="e">
        <f>IF(A910&lt;&gt;"",VLOOKUP(B910,'Ket qua do'!$C$5:$AP$50000,$C$3,TRUE)*SQRT(3)*$C$11,"")</f>
        <v>#N/A</v>
      </c>
      <c r="D910" s="21" t="e">
        <f>IF(A910&lt;&gt;"",VLOOKUP(B910,'Ket qua do'!$C$5:$AP$50000,$D$3,TRUE),"")</f>
        <v>#N/A</v>
      </c>
      <c r="E910" s="21" t="e">
        <f>IF(A910&lt;&gt;"",VLOOKUP(B910,'Ket qua do'!$C$5:$AP$50000,$E$3,TRUE)*$C$12,"")</f>
        <v>#N/A</v>
      </c>
      <c r="F910" s="21" t="e">
        <f>IF(A910&lt;&gt;"",VLOOKUP(B910,'Ket qua do'!$C$5:$AP$50000,$F$3,TRUE),"")</f>
        <v>#N/A</v>
      </c>
      <c r="G910" s="21" t="e">
        <f>IF(A910&lt;&gt;"",VLOOKUP(B910,'Ket qua do'!$C$5:$AP$50000,$G$3,TRUE),"")</f>
        <v>#N/A</v>
      </c>
      <c r="H910" s="21" t="e">
        <f>IF(A910&lt;&gt;"",VLOOKUP(B910,'Ket qua do'!$C$5:$AP$50000,$H$3,TRUE),"")</f>
        <v>#N/A</v>
      </c>
      <c r="I910" s="21" t="e">
        <f>IF(A910&lt;&gt;"",VLOOKUP(B910,'Ket qua do'!$C$5:$AP$50000,$I$3,TRUE)*$E$9/1000,"")</f>
        <v>#N/A</v>
      </c>
      <c r="J910" s="21" t="e">
        <f>IF(A910&lt;&gt;"",VLOOKUP(B910,'Ket qua do'!$C$5:$AP$50000,$J$3,TRUE)*$E$9/1000,"")</f>
        <v>#N/A</v>
      </c>
      <c r="K910" s="21" t="e">
        <f>IF(A910&lt;&gt;"",VLOOKUP(B910,'Ket qua do'!$C$5:$AP$50000,$K$3,TRUE)*$E$9/1000,"")</f>
        <v>#N/A</v>
      </c>
      <c r="L910" s="21" t="e">
        <f>IF(A910&lt;&gt;"",VLOOKUP(B910,'Ket qua do'!$C$5:$AP$50000,$L$3,TRUE),"")</f>
        <v>#N/A</v>
      </c>
    </row>
    <row r="911" spans="1:12" x14ac:dyDescent="0.25">
      <c r="A911" t="e">
        <f t="shared" si="19"/>
        <v>#N/A</v>
      </c>
      <c r="B911" s="1" t="e">
        <f>IF(A911&lt;&gt;"",VLOOKUP(A911,'Ket qua do'!$B$5:$CE$50000,2,TRUE),"")</f>
        <v>#N/A</v>
      </c>
      <c r="C911" s="19" t="e">
        <f>IF(A911&lt;&gt;"",VLOOKUP(B911,'Ket qua do'!$C$5:$AP$50000,$C$3,TRUE)*SQRT(3)*$C$11,"")</f>
        <v>#N/A</v>
      </c>
      <c r="D911" s="21" t="e">
        <f>IF(A911&lt;&gt;"",VLOOKUP(B911,'Ket qua do'!$C$5:$AP$50000,$D$3,TRUE),"")</f>
        <v>#N/A</v>
      </c>
      <c r="E911" s="21" t="e">
        <f>IF(A911&lt;&gt;"",VLOOKUP(B911,'Ket qua do'!$C$5:$AP$50000,$E$3,TRUE)*$C$12,"")</f>
        <v>#N/A</v>
      </c>
      <c r="F911" s="21" t="e">
        <f>IF(A911&lt;&gt;"",VLOOKUP(B911,'Ket qua do'!$C$5:$AP$50000,$F$3,TRUE),"")</f>
        <v>#N/A</v>
      </c>
      <c r="G911" s="21" t="e">
        <f>IF(A911&lt;&gt;"",VLOOKUP(B911,'Ket qua do'!$C$5:$AP$50000,$G$3,TRUE),"")</f>
        <v>#N/A</v>
      </c>
      <c r="H911" s="21" t="e">
        <f>IF(A911&lt;&gt;"",VLOOKUP(B911,'Ket qua do'!$C$5:$AP$50000,$H$3,TRUE),"")</f>
        <v>#N/A</v>
      </c>
      <c r="I911" s="21" t="e">
        <f>IF(A911&lt;&gt;"",VLOOKUP(B911,'Ket qua do'!$C$5:$AP$50000,$I$3,TRUE)*$E$9/1000,"")</f>
        <v>#N/A</v>
      </c>
      <c r="J911" s="21" t="e">
        <f>IF(A911&lt;&gt;"",VLOOKUP(B911,'Ket qua do'!$C$5:$AP$50000,$J$3,TRUE)*$E$9/1000,"")</f>
        <v>#N/A</v>
      </c>
      <c r="K911" s="21" t="e">
        <f>IF(A911&lt;&gt;"",VLOOKUP(B911,'Ket qua do'!$C$5:$AP$50000,$K$3,TRUE)*$E$9/1000,"")</f>
        <v>#N/A</v>
      </c>
      <c r="L911" s="21" t="e">
        <f>IF(A911&lt;&gt;"",VLOOKUP(B911,'Ket qua do'!$C$5:$AP$50000,$L$3,TRUE),"")</f>
        <v>#N/A</v>
      </c>
    </row>
    <row r="912" spans="1:12" x14ac:dyDescent="0.25">
      <c r="A912" t="e">
        <f t="shared" si="19"/>
        <v>#N/A</v>
      </c>
      <c r="B912" s="1" t="e">
        <f>IF(A912&lt;&gt;"",VLOOKUP(A912,'Ket qua do'!$B$5:$CE$50000,2,TRUE),"")</f>
        <v>#N/A</v>
      </c>
      <c r="C912" s="19" t="e">
        <f>IF(A912&lt;&gt;"",VLOOKUP(B912,'Ket qua do'!$C$5:$AP$50000,$C$3,TRUE)*SQRT(3)*$C$11,"")</f>
        <v>#N/A</v>
      </c>
      <c r="D912" s="21" t="e">
        <f>IF(A912&lt;&gt;"",VLOOKUP(B912,'Ket qua do'!$C$5:$AP$50000,$D$3,TRUE),"")</f>
        <v>#N/A</v>
      </c>
      <c r="E912" s="21" t="e">
        <f>IF(A912&lt;&gt;"",VLOOKUP(B912,'Ket qua do'!$C$5:$AP$50000,$E$3,TRUE)*$C$12,"")</f>
        <v>#N/A</v>
      </c>
      <c r="F912" s="21" t="e">
        <f>IF(A912&lt;&gt;"",VLOOKUP(B912,'Ket qua do'!$C$5:$AP$50000,$F$3,TRUE),"")</f>
        <v>#N/A</v>
      </c>
      <c r="G912" s="21" t="e">
        <f>IF(A912&lt;&gt;"",VLOOKUP(B912,'Ket qua do'!$C$5:$AP$50000,$G$3,TRUE),"")</f>
        <v>#N/A</v>
      </c>
      <c r="H912" s="21" t="e">
        <f>IF(A912&lt;&gt;"",VLOOKUP(B912,'Ket qua do'!$C$5:$AP$50000,$H$3,TRUE),"")</f>
        <v>#N/A</v>
      </c>
      <c r="I912" s="21" t="e">
        <f>IF(A912&lt;&gt;"",VLOOKUP(B912,'Ket qua do'!$C$5:$AP$50000,$I$3,TRUE)*$E$9/1000,"")</f>
        <v>#N/A</v>
      </c>
      <c r="J912" s="21" t="e">
        <f>IF(A912&lt;&gt;"",VLOOKUP(B912,'Ket qua do'!$C$5:$AP$50000,$J$3,TRUE)*$E$9/1000,"")</f>
        <v>#N/A</v>
      </c>
      <c r="K912" s="21" t="e">
        <f>IF(A912&lt;&gt;"",VLOOKUP(B912,'Ket qua do'!$C$5:$AP$50000,$K$3,TRUE)*$E$9/1000,"")</f>
        <v>#N/A</v>
      </c>
      <c r="L912" s="21" t="e">
        <f>IF(A912&lt;&gt;"",VLOOKUP(B912,'Ket qua do'!$C$5:$AP$50000,$L$3,TRUE),"")</f>
        <v>#N/A</v>
      </c>
    </row>
    <row r="913" spans="1:12" x14ac:dyDescent="0.25">
      <c r="A913" t="e">
        <f t="shared" si="19"/>
        <v>#N/A</v>
      </c>
      <c r="B913" s="1" t="e">
        <f>IF(A913&lt;&gt;"",VLOOKUP(A913,'Ket qua do'!$B$5:$CE$50000,2,TRUE),"")</f>
        <v>#N/A</v>
      </c>
      <c r="C913" s="19" t="e">
        <f>IF(A913&lt;&gt;"",VLOOKUP(B913,'Ket qua do'!$C$5:$AP$50000,$C$3,TRUE)*SQRT(3)*$C$11,"")</f>
        <v>#N/A</v>
      </c>
      <c r="D913" s="21" t="e">
        <f>IF(A913&lt;&gt;"",VLOOKUP(B913,'Ket qua do'!$C$5:$AP$50000,$D$3,TRUE),"")</f>
        <v>#N/A</v>
      </c>
      <c r="E913" s="21" t="e">
        <f>IF(A913&lt;&gt;"",VLOOKUP(B913,'Ket qua do'!$C$5:$AP$50000,$E$3,TRUE)*$C$12,"")</f>
        <v>#N/A</v>
      </c>
      <c r="F913" s="21" t="e">
        <f>IF(A913&lt;&gt;"",VLOOKUP(B913,'Ket qua do'!$C$5:$AP$50000,$F$3,TRUE),"")</f>
        <v>#N/A</v>
      </c>
      <c r="G913" s="21" t="e">
        <f>IF(A913&lt;&gt;"",VLOOKUP(B913,'Ket qua do'!$C$5:$AP$50000,$G$3,TRUE),"")</f>
        <v>#N/A</v>
      </c>
      <c r="H913" s="21" t="e">
        <f>IF(A913&lt;&gt;"",VLOOKUP(B913,'Ket qua do'!$C$5:$AP$50000,$H$3,TRUE),"")</f>
        <v>#N/A</v>
      </c>
      <c r="I913" s="21" t="e">
        <f>IF(A913&lt;&gt;"",VLOOKUP(B913,'Ket qua do'!$C$5:$AP$50000,$I$3,TRUE)*$E$9/1000,"")</f>
        <v>#N/A</v>
      </c>
      <c r="J913" s="21" t="e">
        <f>IF(A913&lt;&gt;"",VLOOKUP(B913,'Ket qua do'!$C$5:$AP$50000,$J$3,TRUE)*$E$9/1000,"")</f>
        <v>#N/A</v>
      </c>
      <c r="K913" s="21" t="e">
        <f>IF(A913&lt;&gt;"",VLOOKUP(B913,'Ket qua do'!$C$5:$AP$50000,$K$3,TRUE)*$E$9/1000,"")</f>
        <v>#N/A</v>
      </c>
      <c r="L913" s="21" t="e">
        <f>IF(A913&lt;&gt;"",VLOOKUP(B913,'Ket qua do'!$C$5:$AP$50000,$L$3,TRUE),"")</f>
        <v>#N/A</v>
      </c>
    </row>
    <row r="914" spans="1:12" x14ac:dyDescent="0.25">
      <c r="A914" t="e">
        <f t="shared" si="19"/>
        <v>#N/A</v>
      </c>
      <c r="B914" s="1" t="e">
        <f>IF(A914&lt;&gt;"",VLOOKUP(A914,'Ket qua do'!$B$5:$CE$50000,2,TRUE),"")</f>
        <v>#N/A</v>
      </c>
      <c r="C914" s="19" t="e">
        <f>IF(A914&lt;&gt;"",VLOOKUP(B914,'Ket qua do'!$C$5:$AP$50000,$C$3,TRUE)*SQRT(3)*$C$11,"")</f>
        <v>#N/A</v>
      </c>
      <c r="D914" s="21" t="e">
        <f>IF(A914&lt;&gt;"",VLOOKUP(B914,'Ket qua do'!$C$5:$AP$50000,$D$3,TRUE),"")</f>
        <v>#N/A</v>
      </c>
      <c r="E914" s="21" t="e">
        <f>IF(A914&lt;&gt;"",VLOOKUP(B914,'Ket qua do'!$C$5:$AP$50000,$E$3,TRUE)*$C$12,"")</f>
        <v>#N/A</v>
      </c>
      <c r="F914" s="21" t="e">
        <f>IF(A914&lt;&gt;"",VLOOKUP(B914,'Ket qua do'!$C$5:$AP$50000,$F$3,TRUE),"")</f>
        <v>#N/A</v>
      </c>
      <c r="G914" s="21" t="e">
        <f>IF(A914&lt;&gt;"",VLOOKUP(B914,'Ket qua do'!$C$5:$AP$50000,$G$3,TRUE),"")</f>
        <v>#N/A</v>
      </c>
      <c r="H914" s="21" t="e">
        <f>IF(A914&lt;&gt;"",VLOOKUP(B914,'Ket qua do'!$C$5:$AP$50000,$H$3,TRUE),"")</f>
        <v>#N/A</v>
      </c>
      <c r="I914" s="21" t="e">
        <f>IF(A914&lt;&gt;"",VLOOKUP(B914,'Ket qua do'!$C$5:$AP$50000,$I$3,TRUE)*$E$9/1000,"")</f>
        <v>#N/A</v>
      </c>
      <c r="J914" s="21" t="e">
        <f>IF(A914&lt;&gt;"",VLOOKUP(B914,'Ket qua do'!$C$5:$AP$50000,$J$3,TRUE)*$E$9/1000,"")</f>
        <v>#N/A</v>
      </c>
      <c r="K914" s="21" t="e">
        <f>IF(A914&lt;&gt;"",VLOOKUP(B914,'Ket qua do'!$C$5:$AP$50000,$K$3,TRUE)*$E$9/1000,"")</f>
        <v>#N/A</v>
      </c>
      <c r="L914" s="21" t="e">
        <f>IF(A914&lt;&gt;"",VLOOKUP(B914,'Ket qua do'!$C$5:$AP$50000,$L$3,TRUE),"")</f>
        <v>#N/A</v>
      </c>
    </row>
    <row r="915" spans="1:12" x14ac:dyDescent="0.25">
      <c r="A915" t="e">
        <f t="shared" si="19"/>
        <v>#N/A</v>
      </c>
      <c r="B915" s="1" t="e">
        <f>IF(A915&lt;&gt;"",VLOOKUP(A915,'Ket qua do'!$B$5:$CE$50000,2,TRUE),"")</f>
        <v>#N/A</v>
      </c>
      <c r="C915" s="19" t="e">
        <f>IF(A915&lt;&gt;"",VLOOKUP(B915,'Ket qua do'!$C$5:$AP$50000,$C$3,TRUE)*SQRT(3)*$C$11,"")</f>
        <v>#N/A</v>
      </c>
      <c r="D915" s="21" t="e">
        <f>IF(A915&lt;&gt;"",VLOOKUP(B915,'Ket qua do'!$C$5:$AP$50000,$D$3,TRUE),"")</f>
        <v>#N/A</v>
      </c>
      <c r="E915" s="21" t="e">
        <f>IF(A915&lt;&gt;"",VLOOKUP(B915,'Ket qua do'!$C$5:$AP$50000,$E$3,TRUE)*$C$12,"")</f>
        <v>#N/A</v>
      </c>
      <c r="F915" s="21" t="e">
        <f>IF(A915&lt;&gt;"",VLOOKUP(B915,'Ket qua do'!$C$5:$AP$50000,$F$3,TRUE),"")</f>
        <v>#N/A</v>
      </c>
      <c r="G915" s="21" t="e">
        <f>IF(A915&lt;&gt;"",VLOOKUP(B915,'Ket qua do'!$C$5:$AP$50000,$G$3,TRUE),"")</f>
        <v>#N/A</v>
      </c>
      <c r="H915" s="21" t="e">
        <f>IF(A915&lt;&gt;"",VLOOKUP(B915,'Ket qua do'!$C$5:$AP$50000,$H$3,TRUE),"")</f>
        <v>#N/A</v>
      </c>
      <c r="I915" s="21" t="e">
        <f>IF(A915&lt;&gt;"",VLOOKUP(B915,'Ket qua do'!$C$5:$AP$50000,$I$3,TRUE)*$E$9/1000,"")</f>
        <v>#N/A</v>
      </c>
      <c r="J915" s="21" t="e">
        <f>IF(A915&lt;&gt;"",VLOOKUP(B915,'Ket qua do'!$C$5:$AP$50000,$J$3,TRUE)*$E$9/1000,"")</f>
        <v>#N/A</v>
      </c>
      <c r="K915" s="21" t="e">
        <f>IF(A915&lt;&gt;"",VLOOKUP(B915,'Ket qua do'!$C$5:$AP$50000,$K$3,TRUE)*$E$9/1000,"")</f>
        <v>#N/A</v>
      </c>
      <c r="L915" s="21" t="e">
        <f>IF(A915&lt;&gt;"",VLOOKUP(B915,'Ket qua do'!$C$5:$AP$50000,$L$3,TRUE),"")</f>
        <v>#N/A</v>
      </c>
    </row>
    <row r="916" spans="1:12" x14ac:dyDescent="0.25">
      <c r="A916" t="e">
        <f t="shared" si="19"/>
        <v>#N/A</v>
      </c>
      <c r="B916" s="1" t="e">
        <f>IF(A916&lt;&gt;"",VLOOKUP(A916,'Ket qua do'!$B$5:$CE$50000,2,TRUE),"")</f>
        <v>#N/A</v>
      </c>
      <c r="C916" s="19" t="e">
        <f>IF(A916&lt;&gt;"",VLOOKUP(B916,'Ket qua do'!$C$5:$AP$50000,$C$3,TRUE)*SQRT(3)*$C$11,"")</f>
        <v>#N/A</v>
      </c>
      <c r="D916" s="21" t="e">
        <f>IF(A916&lt;&gt;"",VLOOKUP(B916,'Ket qua do'!$C$5:$AP$50000,$D$3,TRUE),"")</f>
        <v>#N/A</v>
      </c>
      <c r="E916" s="21" t="e">
        <f>IF(A916&lt;&gt;"",VLOOKUP(B916,'Ket qua do'!$C$5:$AP$50000,$E$3,TRUE)*$C$12,"")</f>
        <v>#N/A</v>
      </c>
      <c r="F916" s="21" t="e">
        <f>IF(A916&lt;&gt;"",VLOOKUP(B916,'Ket qua do'!$C$5:$AP$50000,$F$3,TRUE),"")</f>
        <v>#N/A</v>
      </c>
      <c r="G916" s="21" t="e">
        <f>IF(A916&lt;&gt;"",VLOOKUP(B916,'Ket qua do'!$C$5:$AP$50000,$G$3,TRUE),"")</f>
        <v>#N/A</v>
      </c>
      <c r="H916" s="21" t="e">
        <f>IF(A916&lt;&gt;"",VLOOKUP(B916,'Ket qua do'!$C$5:$AP$50000,$H$3,TRUE),"")</f>
        <v>#N/A</v>
      </c>
      <c r="I916" s="21" t="e">
        <f>IF(A916&lt;&gt;"",VLOOKUP(B916,'Ket qua do'!$C$5:$AP$50000,$I$3,TRUE)*$E$9/1000,"")</f>
        <v>#N/A</v>
      </c>
      <c r="J916" s="21" t="e">
        <f>IF(A916&lt;&gt;"",VLOOKUP(B916,'Ket qua do'!$C$5:$AP$50000,$J$3,TRUE)*$E$9/1000,"")</f>
        <v>#N/A</v>
      </c>
      <c r="K916" s="21" t="e">
        <f>IF(A916&lt;&gt;"",VLOOKUP(B916,'Ket qua do'!$C$5:$AP$50000,$K$3,TRUE)*$E$9/1000,"")</f>
        <v>#N/A</v>
      </c>
      <c r="L916" s="21" t="e">
        <f>IF(A916&lt;&gt;"",VLOOKUP(B916,'Ket qua do'!$C$5:$AP$50000,$L$3,TRUE),"")</f>
        <v>#N/A</v>
      </c>
    </row>
    <row r="917" spans="1:12" x14ac:dyDescent="0.25">
      <c r="A917" t="e">
        <f t="shared" si="19"/>
        <v>#N/A</v>
      </c>
      <c r="B917" s="1" t="e">
        <f>IF(A917&lt;&gt;"",VLOOKUP(A917,'Ket qua do'!$B$5:$CE$50000,2,TRUE),"")</f>
        <v>#N/A</v>
      </c>
      <c r="C917" s="19" t="e">
        <f>IF(A917&lt;&gt;"",VLOOKUP(B917,'Ket qua do'!$C$5:$AP$50000,$C$3,TRUE)*SQRT(3)*$C$11,"")</f>
        <v>#N/A</v>
      </c>
      <c r="D917" s="21" t="e">
        <f>IF(A917&lt;&gt;"",VLOOKUP(B917,'Ket qua do'!$C$5:$AP$50000,$D$3,TRUE),"")</f>
        <v>#N/A</v>
      </c>
      <c r="E917" s="21" t="e">
        <f>IF(A917&lt;&gt;"",VLOOKUP(B917,'Ket qua do'!$C$5:$AP$50000,$E$3,TRUE)*$C$12,"")</f>
        <v>#N/A</v>
      </c>
      <c r="F917" s="21" t="e">
        <f>IF(A917&lt;&gt;"",VLOOKUP(B917,'Ket qua do'!$C$5:$AP$50000,$F$3,TRUE),"")</f>
        <v>#N/A</v>
      </c>
      <c r="G917" s="21" t="e">
        <f>IF(A917&lt;&gt;"",VLOOKUP(B917,'Ket qua do'!$C$5:$AP$50000,$G$3,TRUE),"")</f>
        <v>#N/A</v>
      </c>
      <c r="H917" s="21" t="e">
        <f>IF(A917&lt;&gt;"",VLOOKUP(B917,'Ket qua do'!$C$5:$AP$50000,$H$3,TRUE),"")</f>
        <v>#N/A</v>
      </c>
      <c r="I917" s="21" t="e">
        <f>IF(A917&lt;&gt;"",VLOOKUP(B917,'Ket qua do'!$C$5:$AP$50000,$I$3,TRUE)*$E$9/1000,"")</f>
        <v>#N/A</v>
      </c>
      <c r="J917" s="21" t="e">
        <f>IF(A917&lt;&gt;"",VLOOKUP(B917,'Ket qua do'!$C$5:$AP$50000,$J$3,TRUE)*$E$9/1000,"")</f>
        <v>#N/A</v>
      </c>
      <c r="K917" s="21" t="e">
        <f>IF(A917&lt;&gt;"",VLOOKUP(B917,'Ket qua do'!$C$5:$AP$50000,$K$3,TRUE)*$E$9/1000,"")</f>
        <v>#N/A</v>
      </c>
      <c r="L917" s="21" t="e">
        <f>IF(A917&lt;&gt;"",VLOOKUP(B917,'Ket qua do'!$C$5:$AP$50000,$L$3,TRUE),"")</f>
        <v>#N/A</v>
      </c>
    </row>
    <row r="918" spans="1:12" x14ac:dyDescent="0.25">
      <c r="A918" t="e">
        <f t="shared" si="19"/>
        <v>#N/A</v>
      </c>
      <c r="B918" s="1" t="e">
        <f>IF(A918&lt;&gt;"",VLOOKUP(A918,'Ket qua do'!$B$5:$CE$50000,2,TRUE),"")</f>
        <v>#N/A</v>
      </c>
      <c r="C918" s="19" t="e">
        <f>IF(A918&lt;&gt;"",VLOOKUP(B918,'Ket qua do'!$C$5:$AP$50000,$C$3,TRUE)*SQRT(3)*$C$11,"")</f>
        <v>#N/A</v>
      </c>
      <c r="D918" s="21" t="e">
        <f>IF(A918&lt;&gt;"",VLOOKUP(B918,'Ket qua do'!$C$5:$AP$50000,$D$3,TRUE),"")</f>
        <v>#N/A</v>
      </c>
      <c r="E918" s="21" t="e">
        <f>IF(A918&lt;&gt;"",VLOOKUP(B918,'Ket qua do'!$C$5:$AP$50000,$E$3,TRUE)*$C$12,"")</f>
        <v>#N/A</v>
      </c>
      <c r="F918" s="21" t="e">
        <f>IF(A918&lt;&gt;"",VLOOKUP(B918,'Ket qua do'!$C$5:$AP$50000,$F$3,TRUE),"")</f>
        <v>#N/A</v>
      </c>
      <c r="G918" s="21" t="e">
        <f>IF(A918&lt;&gt;"",VLOOKUP(B918,'Ket qua do'!$C$5:$AP$50000,$G$3,TRUE),"")</f>
        <v>#N/A</v>
      </c>
      <c r="H918" s="21" t="e">
        <f>IF(A918&lt;&gt;"",VLOOKUP(B918,'Ket qua do'!$C$5:$AP$50000,$H$3,TRUE),"")</f>
        <v>#N/A</v>
      </c>
      <c r="I918" s="21" t="e">
        <f>IF(A918&lt;&gt;"",VLOOKUP(B918,'Ket qua do'!$C$5:$AP$50000,$I$3,TRUE)*$E$9/1000,"")</f>
        <v>#N/A</v>
      </c>
      <c r="J918" s="21" t="e">
        <f>IF(A918&lt;&gt;"",VLOOKUP(B918,'Ket qua do'!$C$5:$AP$50000,$J$3,TRUE)*$E$9/1000,"")</f>
        <v>#N/A</v>
      </c>
      <c r="K918" s="21" t="e">
        <f>IF(A918&lt;&gt;"",VLOOKUP(B918,'Ket qua do'!$C$5:$AP$50000,$K$3,TRUE)*$E$9/1000,"")</f>
        <v>#N/A</v>
      </c>
      <c r="L918" s="21" t="e">
        <f>IF(A918&lt;&gt;"",VLOOKUP(B918,'Ket qua do'!$C$5:$AP$50000,$L$3,TRUE),"")</f>
        <v>#N/A</v>
      </c>
    </row>
    <row r="919" spans="1:12" x14ac:dyDescent="0.25">
      <c r="A919" t="e">
        <f t="shared" si="19"/>
        <v>#N/A</v>
      </c>
      <c r="B919" s="1" t="e">
        <f>IF(A919&lt;&gt;"",VLOOKUP(A919,'Ket qua do'!$B$5:$CE$50000,2,TRUE),"")</f>
        <v>#N/A</v>
      </c>
      <c r="C919" s="19" t="e">
        <f>IF(A919&lt;&gt;"",VLOOKUP(B919,'Ket qua do'!$C$5:$AP$50000,$C$3,TRUE)*SQRT(3)*$C$11,"")</f>
        <v>#N/A</v>
      </c>
      <c r="D919" s="21" t="e">
        <f>IF(A919&lt;&gt;"",VLOOKUP(B919,'Ket qua do'!$C$5:$AP$50000,$D$3,TRUE),"")</f>
        <v>#N/A</v>
      </c>
      <c r="E919" s="21" t="e">
        <f>IF(A919&lt;&gt;"",VLOOKUP(B919,'Ket qua do'!$C$5:$AP$50000,$E$3,TRUE)*$C$12,"")</f>
        <v>#N/A</v>
      </c>
      <c r="F919" s="21" t="e">
        <f>IF(A919&lt;&gt;"",VLOOKUP(B919,'Ket qua do'!$C$5:$AP$50000,$F$3,TRUE),"")</f>
        <v>#N/A</v>
      </c>
      <c r="G919" s="21" t="e">
        <f>IF(A919&lt;&gt;"",VLOOKUP(B919,'Ket qua do'!$C$5:$AP$50000,$G$3,TRUE),"")</f>
        <v>#N/A</v>
      </c>
      <c r="H919" s="21" t="e">
        <f>IF(A919&lt;&gt;"",VLOOKUP(B919,'Ket qua do'!$C$5:$AP$50000,$H$3,TRUE),"")</f>
        <v>#N/A</v>
      </c>
      <c r="I919" s="21" t="e">
        <f>IF(A919&lt;&gt;"",VLOOKUP(B919,'Ket qua do'!$C$5:$AP$50000,$I$3,TRUE)*$E$9/1000,"")</f>
        <v>#N/A</v>
      </c>
      <c r="J919" s="21" t="e">
        <f>IF(A919&lt;&gt;"",VLOOKUP(B919,'Ket qua do'!$C$5:$AP$50000,$J$3,TRUE)*$E$9/1000,"")</f>
        <v>#N/A</v>
      </c>
      <c r="K919" s="21" t="e">
        <f>IF(A919&lt;&gt;"",VLOOKUP(B919,'Ket qua do'!$C$5:$AP$50000,$K$3,TRUE)*$E$9/1000,"")</f>
        <v>#N/A</v>
      </c>
      <c r="L919" s="21" t="e">
        <f>IF(A919&lt;&gt;"",VLOOKUP(B919,'Ket qua do'!$C$5:$AP$50000,$L$3,TRUE),"")</f>
        <v>#N/A</v>
      </c>
    </row>
    <row r="920" spans="1:12" x14ac:dyDescent="0.25">
      <c r="A920" t="e">
        <f t="shared" si="19"/>
        <v>#N/A</v>
      </c>
      <c r="B920" s="1" t="e">
        <f>IF(A920&lt;&gt;"",VLOOKUP(A920,'Ket qua do'!$B$5:$CE$50000,2,TRUE),"")</f>
        <v>#N/A</v>
      </c>
      <c r="C920" s="19" t="e">
        <f>IF(A920&lt;&gt;"",VLOOKUP(B920,'Ket qua do'!$C$5:$AP$50000,$C$3,TRUE)*SQRT(3)*$C$11,"")</f>
        <v>#N/A</v>
      </c>
      <c r="D920" s="21" t="e">
        <f>IF(A920&lt;&gt;"",VLOOKUP(B920,'Ket qua do'!$C$5:$AP$50000,$D$3,TRUE),"")</f>
        <v>#N/A</v>
      </c>
      <c r="E920" s="21" t="e">
        <f>IF(A920&lt;&gt;"",VLOOKUP(B920,'Ket qua do'!$C$5:$AP$50000,$E$3,TRUE)*$C$12,"")</f>
        <v>#N/A</v>
      </c>
      <c r="F920" s="21" t="e">
        <f>IF(A920&lt;&gt;"",VLOOKUP(B920,'Ket qua do'!$C$5:$AP$50000,$F$3,TRUE),"")</f>
        <v>#N/A</v>
      </c>
      <c r="G920" s="21" t="e">
        <f>IF(A920&lt;&gt;"",VLOOKUP(B920,'Ket qua do'!$C$5:$AP$50000,$G$3,TRUE),"")</f>
        <v>#N/A</v>
      </c>
      <c r="H920" s="21" t="e">
        <f>IF(A920&lt;&gt;"",VLOOKUP(B920,'Ket qua do'!$C$5:$AP$50000,$H$3,TRUE),"")</f>
        <v>#N/A</v>
      </c>
      <c r="I920" s="21" t="e">
        <f>IF(A920&lt;&gt;"",VLOOKUP(B920,'Ket qua do'!$C$5:$AP$50000,$I$3,TRUE)*$E$9/1000,"")</f>
        <v>#N/A</v>
      </c>
      <c r="J920" s="21" t="e">
        <f>IF(A920&lt;&gt;"",VLOOKUP(B920,'Ket qua do'!$C$5:$AP$50000,$J$3,TRUE)*$E$9/1000,"")</f>
        <v>#N/A</v>
      </c>
      <c r="K920" s="21" t="e">
        <f>IF(A920&lt;&gt;"",VLOOKUP(B920,'Ket qua do'!$C$5:$AP$50000,$K$3,TRUE)*$E$9/1000,"")</f>
        <v>#N/A</v>
      </c>
      <c r="L920" s="21" t="e">
        <f>IF(A920&lt;&gt;"",VLOOKUP(B920,'Ket qua do'!$C$5:$AP$50000,$L$3,TRUE),"")</f>
        <v>#N/A</v>
      </c>
    </row>
    <row r="921" spans="1:12" x14ac:dyDescent="0.25">
      <c r="A921" t="e">
        <f t="shared" si="19"/>
        <v>#N/A</v>
      </c>
      <c r="B921" s="1" t="e">
        <f>IF(A921&lt;&gt;"",VLOOKUP(A921,'Ket qua do'!$B$5:$CE$50000,2,TRUE),"")</f>
        <v>#N/A</v>
      </c>
      <c r="C921" s="19" t="e">
        <f>IF(A921&lt;&gt;"",VLOOKUP(B921,'Ket qua do'!$C$5:$AP$50000,$C$3,TRUE)*SQRT(3)*$C$11,"")</f>
        <v>#N/A</v>
      </c>
      <c r="D921" s="21" t="e">
        <f>IF(A921&lt;&gt;"",VLOOKUP(B921,'Ket qua do'!$C$5:$AP$50000,$D$3,TRUE),"")</f>
        <v>#N/A</v>
      </c>
      <c r="E921" s="21" t="e">
        <f>IF(A921&lt;&gt;"",VLOOKUP(B921,'Ket qua do'!$C$5:$AP$50000,$E$3,TRUE)*$C$12,"")</f>
        <v>#N/A</v>
      </c>
      <c r="F921" s="21" t="e">
        <f>IF(A921&lt;&gt;"",VLOOKUP(B921,'Ket qua do'!$C$5:$AP$50000,$F$3,TRUE),"")</f>
        <v>#N/A</v>
      </c>
      <c r="G921" s="21" t="e">
        <f>IF(A921&lt;&gt;"",VLOOKUP(B921,'Ket qua do'!$C$5:$AP$50000,$G$3,TRUE),"")</f>
        <v>#N/A</v>
      </c>
      <c r="H921" s="21" t="e">
        <f>IF(A921&lt;&gt;"",VLOOKUP(B921,'Ket qua do'!$C$5:$AP$50000,$H$3,TRUE),"")</f>
        <v>#N/A</v>
      </c>
      <c r="I921" s="21" t="e">
        <f>IF(A921&lt;&gt;"",VLOOKUP(B921,'Ket qua do'!$C$5:$AP$50000,$I$3,TRUE)*$E$9/1000,"")</f>
        <v>#N/A</v>
      </c>
      <c r="J921" s="21" t="e">
        <f>IF(A921&lt;&gt;"",VLOOKUP(B921,'Ket qua do'!$C$5:$AP$50000,$J$3,TRUE)*$E$9/1000,"")</f>
        <v>#N/A</v>
      </c>
      <c r="K921" s="21" t="e">
        <f>IF(A921&lt;&gt;"",VLOOKUP(B921,'Ket qua do'!$C$5:$AP$50000,$K$3,TRUE)*$E$9/1000,"")</f>
        <v>#N/A</v>
      </c>
      <c r="L921" s="21" t="e">
        <f>IF(A921&lt;&gt;"",VLOOKUP(B921,'Ket qua do'!$C$5:$AP$50000,$L$3,TRUE),"")</f>
        <v>#N/A</v>
      </c>
    </row>
    <row r="922" spans="1:12" x14ac:dyDescent="0.25">
      <c r="A922" t="e">
        <f t="shared" ref="A922:A985" si="20">IF(A921&lt;$E$8,A921+1,"")</f>
        <v>#N/A</v>
      </c>
      <c r="B922" s="1" t="e">
        <f>IF(A922&lt;&gt;"",VLOOKUP(A922,'Ket qua do'!$B$5:$CE$50000,2,TRUE),"")</f>
        <v>#N/A</v>
      </c>
      <c r="C922" s="19" t="e">
        <f>IF(A922&lt;&gt;"",VLOOKUP(B922,'Ket qua do'!$C$5:$AP$50000,$C$3,TRUE)*SQRT(3)*$C$11,"")</f>
        <v>#N/A</v>
      </c>
      <c r="D922" s="21" t="e">
        <f>IF(A922&lt;&gt;"",VLOOKUP(B922,'Ket qua do'!$C$5:$AP$50000,$D$3,TRUE),"")</f>
        <v>#N/A</v>
      </c>
      <c r="E922" s="21" t="e">
        <f>IF(A922&lt;&gt;"",VLOOKUP(B922,'Ket qua do'!$C$5:$AP$50000,$E$3,TRUE)*$C$12,"")</f>
        <v>#N/A</v>
      </c>
      <c r="F922" s="21" t="e">
        <f>IF(A922&lt;&gt;"",VLOOKUP(B922,'Ket qua do'!$C$5:$AP$50000,$F$3,TRUE),"")</f>
        <v>#N/A</v>
      </c>
      <c r="G922" s="21" t="e">
        <f>IF(A922&lt;&gt;"",VLOOKUP(B922,'Ket qua do'!$C$5:$AP$50000,$G$3,TRUE),"")</f>
        <v>#N/A</v>
      </c>
      <c r="H922" s="21" t="e">
        <f>IF(A922&lt;&gt;"",VLOOKUP(B922,'Ket qua do'!$C$5:$AP$50000,$H$3,TRUE),"")</f>
        <v>#N/A</v>
      </c>
      <c r="I922" s="21" t="e">
        <f>IF(A922&lt;&gt;"",VLOOKUP(B922,'Ket qua do'!$C$5:$AP$50000,$I$3,TRUE)*$E$9/1000,"")</f>
        <v>#N/A</v>
      </c>
      <c r="J922" s="21" t="e">
        <f>IF(A922&lt;&gt;"",VLOOKUP(B922,'Ket qua do'!$C$5:$AP$50000,$J$3,TRUE)*$E$9/1000,"")</f>
        <v>#N/A</v>
      </c>
      <c r="K922" s="21" t="e">
        <f>IF(A922&lt;&gt;"",VLOOKUP(B922,'Ket qua do'!$C$5:$AP$50000,$K$3,TRUE)*$E$9/1000,"")</f>
        <v>#N/A</v>
      </c>
      <c r="L922" s="21" t="e">
        <f>IF(A922&lt;&gt;"",VLOOKUP(B922,'Ket qua do'!$C$5:$AP$50000,$L$3,TRUE),"")</f>
        <v>#N/A</v>
      </c>
    </row>
    <row r="923" spans="1:12" x14ac:dyDescent="0.25">
      <c r="A923" t="e">
        <f t="shared" si="20"/>
        <v>#N/A</v>
      </c>
      <c r="B923" s="1" t="e">
        <f>IF(A923&lt;&gt;"",VLOOKUP(A923,'Ket qua do'!$B$5:$CE$50000,2,TRUE),"")</f>
        <v>#N/A</v>
      </c>
      <c r="C923" s="19" t="e">
        <f>IF(A923&lt;&gt;"",VLOOKUP(B923,'Ket qua do'!$C$5:$AP$50000,$C$3,TRUE)*SQRT(3)*$C$11,"")</f>
        <v>#N/A</v>
      </c>
      <c r="D923" s="21" t="e">
        <f>IF(A923&lt;&gt;"",VLOOKUP(B923,'Ket qua do'!$C$5:$AP$50000,$D$3,TRUE),"")</f>
        <v>#N/A</v>
      </c>
      <c r="E923" s="21" t="e">
        <f>IF(A923&lt;&gt;"",VLOOKUP(B923,'Ket qua do'!$C$5:$AP$50000,$E$3,TRUE)*$C$12,"")</f>
        <v>#N/A</v>
      </c>
      <c r="F923" s="21" t="e">
        <f>IF(A923&lt;&gt;"",VLOOKUP(B923,'Ket qua do'!$C$5:$AP$50000,$F$3,TRUE),"")</f>
        <v>#N/A</v>
      </c>
      <c r="G923" s="21" t="e">
        <f>IF(A923&lt;&gt;"",VLOOKUP(B923,'Ket qua do'!$C$5:$AP$50000,$G$3,TRUE),"")</f>
        <v>#N/A</v>
      </c>
      <c r="H923" s="21" t="e">
        <f>IF(A923&lt;&gt;"",VLOOKUP(B923,'Ket qua do'!$C$5:$AP$50000,$H$3,TRUE),"")</f>
        <v>#N/A</v>
      </c>
      <c r="I923" s="21" t="e">
        <f>IF(A923&lt;&gt;"",VLOOKUP(B923,'Ket qua do'!$C$5:$AP$50000,$I$3,TRUE)*$E$9/1000,"")</f>
        <v>#N/A</v>
      </c>
      <c r="J923" s="21" t="e">
        <f>IF(A923&lt;&gt;"",VLOOKUP(B923,'Ket qua do'!$C$5:$AP$50000,$J$3,TRUE)*$E$9/1000,"")</f>
        <v>#N/A</v>
      </c>
      <c r="K923" s="21" t="e">
        <f>IF(A923&lt;&gt;"",VLOOKUP(B923,'Ket qua do'!$C$5:$AP$50000,$K$3,TRUE)*$E$9/1000,"")</f>
        <v>#N/A</v>
      </c>
      <c r="L923" s="21" t="e">
        <f>IF(A923&lt;&gt;"",VLOOKUP(B923,'Ket qua do'!$C$5:$AP$50000,$L$3,TRUE),"")</f>
        <v>#N/A</v>
      </c>
    </row>
    <row r="924" spans="1:12" x14ac:dyDescent="0.25">
      <c r="A924" t="e">
        <f t="shared" si="20"/>
        <v>#N/A</v>
      </c>
      <c r="B924" s="1" t="e">
        <f>IF(A924&lt;&gt;"",VLOOKUP(A924,'Ket qua do'!$B$5:$CE$50000,2,TRUE),"")</f>
        <v>#N/A</v>
      </c>
      <c r="C924" s="19" t="e">
        <f>IF(A924&lt;&gt;"",VLOOKUP(B924,'Ket qua do'!$C$5:$AP$50000,$C$3,TRUE)*SQRT(3)*$C$11,"")</f>
        <v>#N/A</v>
      </c>
      <c r="D924" s="21" t="e">
        <f>IF(A924&lt;&gt;"",VLOOKUP(B924,'Ket qua do'!$C$5:$AP$50000,$D$3,TRUE),"")</f>
        <v>#N/A</v>
      </c>
      <c r="E924" s="21" t="e">
        <f>IF(A924&lt;&gt;"",VLOOKUP(B924,'Ket qua do'!$C$5:$AP$50000,$E$3,TRUE)*$C$12,"")</f>
        <v>#N/A</v>
      </c>
      <c r="F924" s="21" t="e">
        <f>IF(A924&lt;&gt;"",VLOOKUP(B924,'Ket qua do'!$C$5:$AP$50000,$F$3,TRUE),"")</f>
        <v>#N/A</v>
      </c>
      <c r="G924" s="21" t="e">
        <f>IF(A924&lt;&gt;"",VLOOKUP(B924,'Ket qua do'!$C$5:$AP$50000,$G$3,TRUE),"")</f>
        <v>#N/A</v>
      </c>
      <c r="H924" s="21" t="e">
        <f>IF(A924&lt;&gt;"",VLOOKUP(B924,'Ket qua do'!$C$5:$AP$50000,$H$3,TRUE),"")</f>
        <v>#N/A</v>
      </c>
      <c r="I924" s="21" t="e">
        <f>IF(A924&lt;&gt;"",VLOOKUP(B924,'Ket qua do'!$C$5:$AP$50000,$I$3,TRUE)*$E$9/1000,"")</f>
        <v>#N/A</v>
      </c>
      <c r="J924" s="21" t="e">
        <f>IF(A924&lt;&gt;"",VLOOKUP(B924,'Ket qua do'!$C$5:$AP$50000,$J$3,TRUE)*$E$9/1000,"")</f>
        <v>#N/A</v>
      </c>
      <c r="K924" s="21" t="e">
        <f>IF(A924&lt;&gt;"",VLOOKUP(B924,'Ket qua do'!$C$5:$AP$50000,$K$3,TRUE)*$E$9/1000,"")</f>
        <v>#N/A</v>
      </c>
      <c r="L924" s="21" t="e">
        <f>IF(A924&lt;&gt;"",VLOOKUP(B924,'Ket qua do'!$C$5:$AP$50000,$L$3,TRUE),"")</f>
        <v>#N/A</v>
      </c>
    </row>
    <row r="925" spans="1:12" x14ac:dyDescent="0.25">
      <c r="A925" t="e">
        <f t="shared" si="20"/>
        <v>#N/A</v>
      </c>
      <c r="B925" s="1" t="e">
        <f>IF(A925&lt;&gt;"",VLOOKUP(A925,'Ket qua do'!$B$5:$CE$50000,2,TRUE),"")</f>
        <v>#N/A</v>
      </c>
      <c r="C925" s="19" t="e">
        <f>IF(A925&lt;&gt;"",VLOOKUP(B925,'Ket qua do'!$C$5:$AP$50000,$C$3,TRUE)*SQRT(3)*$C$11,"")</f>
        <v>#N/A</v>
      </c>
      <c r="D925" s="21" t="e">
        <f>IF(A925&lt;&gt;"",VLOOKUP(B925,'Ket qua do'!$C$5:$AP$50000,$D$3,TRUE),"")</f>
        <v>#N/A</v>
      </c>
      <c r="E925" s="21" t="e">
        <f>IF(A925&lt;&gt;"",VLOOKUP(B925,'Ket qua do'!$C$5:$AP$50000,$E$3,TRUE)*$C$12,"")</f>
        <v>#N/A</v>
      </c>
      <c r="F925" s="21" t="e">
        <f>IF(A925&lt;&gt;"",VLOOKUP(B925,'Ket qua do'!$C$5:$AP$50000,$F$3,TRUE),"")</f>
        <v>#N/A</v>
      </c>
      <c r="G925" s="21" t="e">
        <f>IF(A925&lt;&gt;"",VLOOKUP(B925,'Ket qua do'!$C$5:$AP$50000,$G$3,TRUE),"")</f>
        <v>#N/A</v>
      </c>
      <c r="H925" s="21" t="e">
        <f>IF(A925&lt;&gt;"",VLOOKUP(B925,'Ket qua do'!$C$5:$AP$50000,$H$3,TRUE),"")</f>
        <v>#N/A</v>
      </c>
      <c r="I925" s="21" t="e">
        <f>IF(A925&lt;&gt;"",VLOOKUP(B925,'Ket qua do'!$C$5:$AP$50000,$I$3,TRUE)*$E$9/1000,"")</f>
        <v>#N/A</v>
      </c>
      <c r="J925" s="21" t="e">
        <f>IF(A925&lt;&gt;"",VLOOKUP(B925,'Ket qua do'!$C$5:$AP$50000,$J$3,TRUE)*$E$9/1000,"")</f>
        <v>#N/A</v>
      </c>
      <c r="K925" s="21" t="e">
        <f>IF(A925&lt;&gt;"",VLOOKUP(B925,'Ket qua do'!$C$5:$AP$50000,$K$3,TRUE)*$E$9/1000,"")</f>
        <v>#N/A</v>
      </c>
      <c r="L925" s="21" t="e">
        <f>IF(A925&lt;&gt;"",VLOOKUP(B925,'Ket qua do'!$C$5:$AP$50000,$L$3,TRUE),"")</f>
        <v>#N/A</v>
      </c>
    </row>
    <row r="926" spans="1:12" x14ac:dyDescent="0.25">
      <c r="A926" t="e">
        <f t="shared" si="20"/>
        <v>#N/A</v>
      </c>
      <c r="B926" s="1" t="e">
        <f>IF(A926&lt;&gt;"",VLOOKUP(A926,'Ket qua do'!$B$5:$CE$50000,2,TRUE),"")</f>
        <v>#N/A</v>
      </c>
      <c r="C926" s="19" t="e">
        <f>IF(A926&lt;&gt;"",VLOOKUP(B926,'Ket qua do'!$C$5:$AP$50000,$C$3,TRUE)*SQRT(3)*$C$11,"")</f>
        <v>#N/A</v>
      </c>
      <c r="D926" s="21" t="e">
        <f>IF(A926&lt;&gt;"",VLOOKUP(B926,'Ket qua do'!$C$5:$AP$50000,$D$3,TRUE),"")</f>
        <v>#N/A</v>
      </c>
      <c r="E926" s="21" t="e">
        <f>IF(A926&lt;&gt;"",VLOOKUP(B926,'Ket qua do'!$C$5:$AP$50000,$E$3,TRUE)*$C$12,"")</f>
        <v>#N/A</v>
      </c>
      <c r="F926" s="21" t="e">
        <f>IF(A926&lt;&gt;"",VLOOKUP(B926,'Ket qua do'!$C$5:$AP$50000,$F$3,TRUE),"")</f>
        <v>#N/A</v>
      </c>
      <c r="G926" s="21" t="e">
        <f>IF(A926&lt;&gt;"",VLOOKUP(B926,'Ket qua do'!$C$5:$AP$50000,$G$3,TRUE),"")</f>
        <v>#N/A</v>
      </c>
      <c r="H926" s="21" t="e">
        <f>IF(A926&lt;&gt;"",VLOOKUP(B926,'Ket qua do'!$C$5:$AP$50000,$H$3,TRUE),"")</f>
        <v>#N/A</v>
      </c>
      <c r="I926" s="21" t="e">
        <f>IF(A926&lt;&gt;"",VLOOKUP(B926,'Ket qua do'!$C$5:$AP$50000,$I$3,TRUE)*$E$9/1000,"")</f>
        <v>#N/A</v>
      </c>
      <c r="J926" s="21" t="e">
        <f>IF(A926&lt;&gt;"",VLOOKUP(B926,'Ket qua do'!$C$5:$AP$50000,$J$3,TRUE)*$E$9/1000,"")</f>
        <v>#N/A</v>
      </c>
      <c r="K926" s="21" t="e">
        <f>IF(A926&lt;&gt;"",VLOOKUP(B926,'Ket qua do'!$C$5:$AP$50000,$K$3,TRUE)*$E$9/1000,"")</f>
        <v>#N/A</v>
      </c>
      <c r="L926" s="21" t="e">
        <f>IF(A926&lt;&gt;"",VLOOKUP(B926,'Ket qua do'!$C$5:$AP$50000,$L$3,TRUE),"")</f>
        <v>#N/A</v>
      </c>
    </row>
    <row r="927" spans="1:12" x14ac:dyDescent="0.25">
      <c r="A927" t="e">
        <f t="shared" si="20"/>
        <v>#N/A</v>
      </c>
      <c r="B927" s="1" t="e">
        <f>IF(A927&lt;&gt;"",VLOOKUP(A927,'Ket qua do'!$B$5:$CE$50000,2,TRUE),"")</f>
        <v>#N/A</v>
      </c>
      <c r="C927" s="19" t="e">
        <f>IF(A927&lt;&gt;"",VLOOKUP(B927,'Ket qua do'!$C$5:$AP$50000,$C$3,TRUE)*SQRT(3)*$C$11,"")</f>
        <v>#N/A</v>
      </c>
      <c r="D927" s="21" t="e">
        <f>IF(A927&lt;&gt;"",VLOOKUP(B927,'Ket qua do'!$C$5:$AP$50000,$D$3,TRUE),"")</f>
        <v>#N/A</v>
      </c>
      <c r="E927" s="21" t="e">
        <f>IF(A927&lt;&gt;"",VLOOKUP(B927,'Ket qua do'!$C$5:$AP$50000,$E$3,TRUE)*$C$12,"")</f>
        <v>#N/A</v>
      </c>
      <c r="F927" s="21" t="e">
        <f>IF(A927&lt;&gt;"",VLOOKUP(B927,'Ket qua do'!$C$5:$AP$50000,$F$3,TRUE),"")</f>
        <v>#N/A</v>
      </c>
      <c r="G927" s="21" t="e">
        <f>IF(A927&lt;&gt;"",VLOOKUP(B927,'Ket qua do'!$C$5:$AP$50000,$G$3,TRUE),"")</f>
        <v>#N/A</v>
      </c>
      <c r="H927" s="21" t="e">
        <f>IF(A927&lt;&gt;"",VLOOKUP(B927,'Ket qua do'!$C$5:$AP$50000,$H$3,TRUE),"")</f>
        <v>#N/A</v>
      </c>
      <c r="I927" s="21" t="e">
        <f>IF(A927&lt;&gt;"",VLOOKUP(B927,'Ket qua do'!$C$5:$AP$50000,$I$3,TRUE)*$E$9/1000,"")</f>
        <v>#N/A</v>
      </c>
      <c r="J927" s="21" t="e">
        <f>IF(A927&lt;&gt;"",VLOOKUP(B927,'Ket qua do'!$C$5:$AP$50000,$J$3,TRUE)*$E$9/1000,"")</f>
        <v>#N/A</v>
      </c>
      <c r="K927" s="21" t="e">
        <f>IF(A927&lt;&gt;"",VLOOKUP(B927,'Ket qua do'!$C$5:$AP$50000,$K$3,TRUE)*$E$9/1000,"")</f>
        <v>#N/A</v>
      </c>
      <c r="L927" s="21" t="e">
        <f>IF(A927&lt;&gt;"",VLOOKUP(B927,'Ket qua do'!$C$5:$AP$50000,$L$3,TRUE),"")</f>
        <v>#N/A</v>
      </c>
    </row>
    <row r="928" spans="1:12" x14ac:dyDescent="0.25">
      <c r="A928" t="e">
        <f t="shared" si="20"/>
        <v>#N/A</v>
      </c>
      <c r="B928" s="1" t="e">
        <f>IF(A928&lt;&gt;"",VLOOKUP(A928,'Ket qua do'!$B$5:$CE$50000,2,TRUE),"")</f>
        <v>#N/A</v>
      </c>
      <c r="C928" s="19" t="e">
        <f>IF(A928&lt;&gt;"",VLOOKUP(B928,'Ket qua do'!$C$5:$AP$50000,$C$3,TRUE)*SQRT(3)*$C$11,"")</f>
        <v>#N/A</v>
      </c>
      <c r="D928" s="21" t="e">
        <f>IF(A928&lt;&gt;"",VLOOKUP(B928,'Ket qua do'!$C$5:$AP$50000,$D$3,TRUE),"")</f>
        <v>#N/A</v>
      </c>
      <c r="E928" s="21" t="e">
        <f>IF(A928&lt;&gt;"",VLOOKUP(B928,'Ket qua do'!$C$5:$AP$50000,$E$3,TRUE)*$C$12,"")</f>
        <v>#N/A</v>
      </c>
      <c r="F928" s="21" t="e">
        <f>IF(A928&lt;&gt;"",VLOOKUP(B928,'Ket qua do'!$C$5:$AP$50000,$F$3,TRUE),"")</f>
        <v>#N/A</v>
      </c>
      <c r="G928" s="21" t="e">
        <f>IF(A928&lt;&gt;"",VLOOKUP(B928,'Ket qua do'!$C$5:$AP$50000,$G$3,TRUE),"")</f>
        <v>#N/A</v>
      </c>
      <c r="H928" s="21" t="e">
        <f>IF(A928&lt;&gt;"",VLOOKUP(B928,'Ket qua do'!$C$5:$AP$50000,$H$3,TRUE),"")</f>
        <v>#N/A</v>
      </c>
      <c r="I928" s="21" t="e">
        <f>IF(A928&lt;&gt;"",VLOOKUP(B928,'Ket qua do'!$C$5:$AP$50000,$I$3,TRUE)*$E$9/1000,"")</f>
        <v>#N/A</v>
      </c>
      <c r="J928" s="21" t="e">
        <f>IF(A928&lt;&gt;"",VLOOKUP(B928,'Ket qua do'!$C$5:$AP$50000,$J$3,TRUE)*$E$9/1000,"")</f>
        <v>#N/A</v>
      </c>
      <c r="K928" s="21" t="e">
        <f>IF(A928&lt;&gt;"",VLOOKUP(B928,'Ket qua do'!$C$5:$AP$50000,$K$3,TRUE)*$E$9/1000,"")</f>
        <v>#N/A</v>
      </c>
      <c r="L928" s="21" t="e">
        <f>IF(A928&lt;&gt;"",VLOOKUP(B928,'Ket qua do'!$C$5:$AP$50000,$L$3,TRUE),"")</f>
        <v>#N/A</v>
      </c>
    </row>
    <row r="929" spans="1:12" x14ac:dyDescent="0.25">
      <c r="A929" t="e">
        <f t="shared" si="20"/>
        <v>#N/A</v>
      </c>
      <c r="B929" s="1" t="e">
        <f>IF(A929&lt;&gt;"",VLOOKUP(A929,'Ket qua do'!$B$5:$CE$50000,2,TRUE),"")</f>
        <v>#N/A</v>
      </c>
      <c r="C929" s="19" t="e">
        <f>IF(A929&lt;&gt;"",VLOOKUP(B929,'Ket qua do'!$C$5:$AP$50000,$C$3,TRUE)*SQRT(3)*$C$11,"")</f>
        <v>#N/A</v>
      </c>
      <c r="D929" s="21" t="e">
        <f>IF(A929&lt;&gt;"",VLOOKUP(B929,'Ket qua do'!$C$5:$AP$50000,$D$3,TRUE),"")</f>
        <v>#N/A</v>
      </c>
      <c r="E929" s="21" t="e">
        <f>IF(A929&lt;&gt;"",VLOOKUP(B929,'Ket qua do'!$C$5:$AP$50000,$E$3,TRUE)*$C$12,"")</f>
        <v>#N/A</v>
      </c>
      <c r="F929" s="21" t="e">
        <f>IF(A929&lt;&gt;"",VLOOKUP(B929,'Ket qua do'!$C$5:$AP$50000,$F$3,TRUE),"")</f>
        <v>#N/A</v>
      </c>
      <c r="G929" s="21" t="e">
        <f>IF(A929&lt;&gt;"",VLOOKUP(B929,'Ket qua do'!$C$5:$AP$50000,$G$3,TRUE),"")</f>
        <v>#N/A</v>
      </c>
      <c r="H929" s="21" t="e">
        <f>IF(A929&lt;&gt;"",VLOOKUP(B929,'Ket qua do'!$C$5:$AP$50000,$H$3,TRUE),"")</f>
        <v>#N/A</v>
      </c>
      <c r="I929" s="21" t="e">
        <f>IF(A929&lt;&gt;"",VLOOKUP(B929,'Ket qua do'!$C$5:$AP$50000,$I$3,TRUE)*$E$9/1000,"")</f>
        <v>#N/A</v>
      </c>
      <c r="J929" s="21" t="e">
        <f>IF(A929&lt;&gt;"",VLOOKUP(B929,'Ket qua do'!$C$5:$AP$50000,$J$3,TRUE)*$E$9/1000,"")</f>
        <v>#N/A</v>
      </c>
      <c r="K929" s="21" t="e">
        <f>IF(A929&lt;&gt;"",VLOOKUP(B929,'Ket qua do'!$C$5:$AP$50000,$K$3,TRUE)*$E$9/1000,"")</f>
        <v>#N/A</v>
      </c>
      <c r="L929" s="21" t="e">
        <f>IF(A929&lt;&gt;"",VLOOKUP(B929,'Ket qua do'!$C$5:$AP$50000,$L$3,TRUE),"")</f>
        <v>#N/A</v>
      </c>
    </row>
    <row r="930" spans="1:12" x14ac:dyDescent="0.25">
      <c r="A930" t="e">
        <f t="shared" si="20"/>
        <v>#N/A</v>
      </c>
      <c r="B930" s="1" t="e">
        <f>IF(A930&lt;&gt;"",VLOOKUP(A930,'Ket qua do'!$B$5:$CE$50000,2,TRUE),"")</f>
        <v>#N/A</v>
      </c>
      <c r="C930" s="19" t="e">
        <f>IF(A930&lt;&gt;"",VLOOKUP(B930,'Ket qua do'!$C$5:$AP$50000,$C$3,TRUE)*SQRT(3)*$C$11,"")</f>
        <v>#N/A</v>
      </c>
      <c r="D930" s="21" t="e">
        <f>IF(A930&lt;&gt;"",VLOOKUP(B930,'Ket qua do'!$C$5:$AP$50000,$D$3,TRUE),"")</f>
        <v>#N/A</v>
      </c>
      <c r="E930" s="21" t="e">
        <f>IF(A930&lt;&gt;"",VLOOKUP(B930,'Ket qua do'!$C$5:$AP$50000,$E$3,TRUE)*$C$12,"")</f>
        <v>#N/A</v>
      </c>
      <c r="F930" s="21" t="e">
        <f>IF(A930&lt;&gt;"",VLOOKUP(B930,'Ket qua do'!$C$5:$AP$50000,$F$3,TRUE),"")</f>
        <v>#N/A</v>
      </c>
      <c r="G930" s="21" t="e">
        <f>IF(A930&lt;&gt;"",VLOOKUP(B930,'Ket qua do'!$C$5:$AP$50000,$G$3,TRUE),"")</f>
        <v>#N/A</v>
      </c>
      <c r="H930" s="21" t="e">
        <f>IF(A930&lt;&gt;"",VLOOKUP(B930,'Ket qua do'!$C$5:$AP$50000,$H$3,TRUE),"")</f>
        <v>#N/A</v>
      </c>
      <c r="I930" s="21" t="e">
        <f>IF(A930&lt;&gt;"",VLOOKUP(B930,'Ket qua do'!$C$5:$AP$50000,$I$3,TRUE)*$E$9/1000,"")</f>
        <v>#N/A</v>
      </c>
      <c r="J930" s="21" t="e">
        <f>IF(A930&lt;&gt;"",VLOOKUP(B930,'Ket qua do'!$C$5:$AP$50000,$J$3,TRUE)*$E$9/1000,"")</f>
        <v>#N/A</v>
      </c>
      <c r="K930" s="21" t="e">
        <f>IF(A930&lt;&gt;"",VLOOKUP(B930,'Ket qua do'!$C$5:$AP$50000,$K$3,TRUE)*$E$9/1000,"")</f>
        <v>#N/A</v>
      </c>
      <c r="L930" s="21" t="e">
        <f>IF(A930&lt;&gt;"",VLOOKUP(B930,'Ket qua do'!$C$5:$AP$50000,$L$3,TRUE),"")</f>
        <v>#N/A</v>
      </c>
    </row>
    <row r="931" spans="1:12" x14ac:dyDescent="0.25">
      <c r="A931" t="e">
        <f t="shared" si="20"/>
        <v>#N/A</v>
      </c>
      <c r="B931" s="1" t="e">
        <f>IF(A931&lt;&gt;"",VLOOKUP(A931,'Ket qua do'!$B$5:$CE$50000,2,TRUE),"")</f>
        <v>#N/A</v>
      </c>
      <c r="C931" s="19" t="e">
        <f>IF(A931&lt;&gt;"",VLOOKUP(B931,'Ket qua do'!$C$5:$AP$50000,$C$3,TRUE)*SQRT(3)*$C$11,"")</f>
        <v>#N/A</v>
      </c>
      <c r="D931" s="21" t="e">
        <f>IF(A931&lt;&gt;"",VLOOKUP(B931,'Ket qua do'!$C$5:$AP$50000,$D$3,TRUE),"")</f>
        <v>#N/A</v>
      </c>
      <c r="E931" s="21" t="e">
        <f>IF(A931&lt;&gt;"",VLOOKUP(B931,'Ket qua do'!$C$5:$AP$50000,$E$3,TRUE)*$C$12,"")</f>
        <v>#N/A</v>
      </c>
      <c r="F931" s="21" t="e">
        <f>IF(A931&lt;&gt;"",VLOOKUP(B931,'Ket qua do'!$C$5:$AP$50000,$F$3,TRUE),"")</f>
        <v>#N/A</v>
      </c>
      <c r="G931" s="21" t="e">
        <f>IF(A931&lt;&gt;"",VLOOKUP(B931,'Ket qua do'!$C$5:$AP$50000,$G$3,TRUE),"")</f>
        <v>#N/A</v>
      </c>
      <c r="H931" s="21" t="e">
        <f>IF(A931&lt;&gt;"",VLOOKUP(B931,'Ket qua do'!$C$5:$AP$50000,$H$3,TRUE),"")</f>
        <v>#N/A</v>
      </c>
      <c r="I931" s="21" t="e">
        <f>IF(A931&lt;&gt;"",VLOOKUP(B931,'Ket qua do'!$C$5:$AP$50000,$I$3,TRUE)*$E$9/1000,"")</f>
        <v>#N/A</v>
      </c>
      <c r="J931" s="21" t="e">
        <f>IF(A931&lt;&gt;"",VLOOKUP(B931,'Ket qua do'!$C$5:$AP$50000,$J$3,TRUE)*$E$9/1000,"")</f>
        <v>#N/A</v>
      </c>
      <c r="K931" s="21" t="e">
        <f>IF(A931&lt;&gt;"",VLOOKUP(B931,'Ket qua do'!$C$5:$AP$50000,$K$3,TRUE)*$E$9/1000,"")</f>
        <v>#N/A</v>
      </c>
      <c r="L931" s="21" t="e">
        <f>IF(A931&lt;&gt;"",VLOOKUP(B931,'Ket qua do'!$C$5:$AP$50000,$L$3,TRUE),"")</f>
        <v>#N/A</v>
      </c>
    </row>
    <row r="932" spans="1:12" x14ac:dyDescent="0.25">
      <c r="A932" t="e">
        <f t="shared" si="20"/>
        <v>#N/A</v>
      </c>
      <c r="B932" s="1" t="e">
        <f>IF(A932&lt;&gt;"",VLOOKUP(A932,'Ket qua do'!$B$5:$CE$50000,2,TRUE),"")</f>
        <v>#N/A</v>
      </c>
      <c r="C932" s="19" t="e">
        <f>IF(A932&lt;&gt;"",VLOOKUP(B932,'Ket qua do'!$C$5:$AP$50000,$C$3,TRUE)*SQRT(3)*$C$11,"")</f>
        <v>#N/A</v>
      </c>
      <c r="D932" s="21" t="e">
        <f>IF(A932&lt;&gt;"",VLOOKUP(B932,'Ket qua do'!$C$5:$AP$50000,$D$3,TRUE),"")</f>
        <v>#N/A</v>
      </c>
      <c r="E932" s="21" t="e">
        <f>IF(A932&lt;&gt;"",VLOOKUP(B932,'Ket qua do'!$C$5:$AP$50000,$E$3,TRUE)*$C$12,"")</f>
        <v>#N/A</v>
      </c>
      <c r="F932" s="21" t="e">
        <f>IF(A932&lt;&gt;"",VLOOKUP(B932,'Ket qua do'!$C$5:$AP$50000,$F$3,TRUE),"")</f>
        <v>#N/A</v>
      </c>
      <c r="G932" s="21" t="e">
        <f>IF(A932&lt;&gt;"",VLOOKUP(B932,'Ket qua do'!$C$5:$AP$50000,$G$3,TRUE),"")</f>
        <v>#N/A</v>
      </c>
      <c r="H932" s="21" t="e">
        <f>IF(A932&lt;&gt;"",VLOOKUP(B932,'Ket qua do'!$C$5:$AP$50000,$H$3,TRUE),"")</f>
        <v>#N/A</v>
      </c>
      <c r="I932" s="21" t="e">
        <f>IF(A932&lt;&gt;"",VLOOKUP(B932,'Ket qua do'!$C$5:$AP$50000,$I$3,TRUE)*$E$9/1000,"")</f>
        <v>#N/A</v>
      </c>
      <c r="J932" s="21" t="e">
        <f>IF(A932&lt;&gt;"",VLOOKUP(B932,'Ket qua do'!$C$5:$AP$50000,$J$3,TRUE)*$E$9/1000,"")</f>
        <v>#N/A</v>
      </c>
      <c r="K932" s="21" t="e">
        <f>IF(A932&lt;&gt;"",VLOOKUP(B932,'Ket qua do'!$C$5:$AP$50000,$K$3,TRUE)*$E$9/1000,"")</f>
        <v>#N/A</v>
      </c>
      <c r="L932" s="21" t="e">
        <f>IF(A932&lt;&gt;"",VLOOKUP(B932,'Ket qua do'!$C$5:$AP$50000,$L$3,TRUE),"")</f>
        <v>#N/A</v>
      </c>
    </row>
    <row r="933" spans="1:12" x14ac:dyDescent="0.25">
      <c r="A933" t="e">
        <f t="shared" si="20"/>
        <v>#N/A</v>
      </c>
      <c r="B933" s="1" t="e">
        <f>IF(A933&lt;&gt;"",VLOOKUP(A933,'Ket qua do'!$B$5:$CE$50000,2,TRUE),"")</f>
        <v>#N/A</v>
      </c>
      <c r="C933" s="19" t="e">
        <f>IF(A933&lt;&gt;"",VLOOKUP(B933,'Ket qua do'!$C$5:$AP$50000,$C$3,TRUE)*SQRT(3)*$C$11,"")</f>
        <v>#N/A</v>
      </c>
      <c r="D933" s="21" t="e">
        <f>IF(A933&lt;&gt;"",VLOOKUP(B933,'Ket qua do'!$C$5:$AP$50000,$D$3,TRUE),"")</f>
        <v>#N/A</v>
      </c>
      <c r="E933" s="21" t="e">
        <f>IF(A933&lt;&gt;"",VLOOKUP(B933,'Ket qua do'!$C$5:$AP$50000,$E$3,TRUE)*$C$12,"")</f>
        <v>#N/A</v>
      </c>
      <c r="F933" s="21" t="e">
        <f>IF(A933&lt;&gt;"",VLOOKUP(B933,'Ket qua do'!$C$5:$AP$50000,$F$3,TRUE),"")</f>
        <v>#N/A</v>
      </c>
      <c r="G933" s="21" t="e">
        <f>IF(A933&lt;&gt;"",VLOOKUP(B933,'Ket qua do'!$C$5:$AP$50000,$G$3,TRUE),"")</f>
        <v>#N/A</v>
      </c>
      <c r="H933" s="21" t="e">
        <f>IF(A933&lt;&gt;"",VLOOKUP(B933,'Ket qua do'!$C$5:$AP$50000,$H$3,TRUE),"")</f>
        <v>#N/A</v>
      </c>
      <c r="I933" s="21" t="e">
        <f>IF(A933&lt;&gt;"",VLOOKUP(B933,'Ket qua do'!$C$5:$AP$50000,$I$3,TRUE)*$E$9/1000,"")</f>
        <v>#N/A</v>
      </c>
      <c r="J933" s="21" t="e">
        <f>IF(A933&lt;&gt;"",VLOOKUP(B933,'Ket qua do'!$C$5:$AP$50000,$J$3,TRUE)*$E$9/1000,"")</f>
        <v>#N/A</v>
      </c>
      <c r="K933" s="21" t="e">
        <f>IF(A933&lt;&gt;"",VLOOKUP(B933,'Ket qua do'!$C$5:$AP$50000,$K$3,TRUE)*$E$9/1000,"")</f>
        <v>#N/A</v>
      </c>
      <c r="L933" s="21" t="e">
        <f>IF(A933&lt;&gt;"",VLOOKUP(B933,'Ket qua do'!$C$5:$AP$50000,$L$3,TRUE),"")</f>
        <v>#N/A</v>
      </c>
    </row>
    <row r="934" spans="1:12" x14ac:dyDescent="0.25">
      <c r="A934" t="e">
        <f t="shared" si="20"/>
        <v>#N/A</v>
      </c>
      <c r="B934" s="1" t="e">
        <f>IF(A934&lt;&gt;"",VLOOKUP(A934,'Ket qua do'!$B$5:$CE$50000,2,TRUE),"")</f>
        <v>#N/A</v>
      </c>
      <c r="C934" s="19" t="e">
        <f>IF(A934&lt;&gt;"",VLOOKUP(B934,'Ket qua do'!$C$5:$AP$50000,$C$3,TRUE)*SQRT(3)*$C$11,"")</f>
        <v>#N/A</v>
      </c>
      <c r="D934" s="21" t="e">
        <f>IF(A934&lt;&gt;"",VLOOKUP(B934,'Ket qua do'!$C$5:$AP$50000,$D$3,TRUE),"")</f>
        <v>#N/A</v>
      </c>
      <c r="E934" s="21" t="e">
        <f>IF(A934&lt;&gt;"",VLOOKUP(B934,'Ket qua do'!$C$5:$AP$50000,$E$3,TRUE)*$C$12,"")</f>
        <v>#N/A</v>
      </c>
      <c r="F934" s="21" t="e">
        <f>IF(A934&lt;&gt;"",VLOOKUP(B934,'Ket qua do'!$C$5:$AP$50000,$F$3,TRUE),"")</f>
        <v>#N/A</v>
      </c>
      <c r="G934" s="21" t="e">
        <f>IF(A934&lt;&gt;"",VLOOKUP(B934,'Ket qua do'!$C$5:$AP$50000,$G$3,TRUE),"")</f>
        <v>#N/A</v>
      </c>
      <c r="H934" s="21" t="e">
        <f>IF(A934&lt;&gt;"",VLOOKUP(B934,'Ket qua do'!$C$5:$AP$50000,$H$3,TRUE),"")</f>
        <v>#N/A</v>
      </c>
      <c r="I934" s="21" t="e">
        <f>IF(A934&lt;&gt;"",VLOOKUP(B934,'Ket qua do'!$C$5:$AP$50000,$I$3,TRUE)*$E$9/1000,"")</f>
        <v>#N/A</v>
      </c>
      <c r="J934" s="21" t="e">
        <f>IF(A934&lt;&gt;"",VLOOKUP(B934,'Ket qua do'!$C$5:$AP$50000,$J$3,TRUE)*$E$9/1000,"")</f>
        <v>#N/A</v>
      </c>
      <c r="K934" s="21" t="e">
        <f>IF(A934&lt;&gt;"",VLOOKUP(B934,'Ket qua do'!$C$5:$AP$50000,$K$3,TRUE)*$E$9/1000,"")</f>
        <v>#N/A</v>
      </c>
      <c r="L934" s="21" t="e">
        <f>IF(A934&lt;&gt;"",VLOOKUP(B934,'Ket qua do'!$C$5:$AP$50000,$L$3,TRUE),"")</f>
        <v>#N/A</v>
      </c>
    </row>
    <row r="935" spans="1:12" x14ac:dyDescent="0.25">
      <c r="A935" t="e">
        <f t="shared" si="20"/>
        <v>#N/A</v>
      </c>
      <c r="B935" s="1" t="e">
        <f>IF(A935&lt;&gt;"",VLOOKUP(A935,'Ket qua do'!$B$5:$CE$50000,2,TRUE),"")</f>
        <v>#N/A</v>
      </c>
      <c r="C935" s="19" t="e">
        <f>IF(A935&lt;&gt;"",VLOOKUP(B935,'Ket qua do'!$C$5:$AP$50000,$C$3,TRUE)*SQRT(3)*$C$11,"")</f>
        <v>#N/A</v>
      </c>
      <c r="D935" s="21" t="e">
        <f>IF(A935&lt;&gt;"",VLOOKUP(B935,'Ket qua do'!$C$5:$AP$50000,$D$3,TRUE),"")</f>
        <v>#N/A</v>
      </c>
      <c r="E935" s="21" t="e">
        <f>IF(A935&lt;&gt;"",VLOOKUP(B935,'Ket qua do'!$C$5:$AP$50000,$E$3,TRUE)*$C$12,"")</f>
        <v>#N/A</v>
      </c>
      <c r="F935" s="21" t="e">
        <f>IF(A935&lt;&gt;"",VLOOKUP(B935,'Ket qua do'!$C$5:$AP$50000,$F$3,TRUE),"")</f>
        <v>#N/A</v>
      </c>
      <c r="G935" s="21" t="e">
        <f>IF(A935&lt;&gt;"",VLOOKUP(B935,'Ket qua do'!$C$5:$AP$50000,$G$3,TRUE),"")</f>
        <v>#N/A</v>
      </c>
      <c r="H935" s="21" t="e">
        <f>IF(A935&lt;&gt;"",VLOOKUP(B935,'Ket qua do'!$C$5:$AP$50000,$H$3,TRUE),"")</f>
        <v>#N/A</v>
      </c>
      <c r="I935" s="21" t="e">
        <f>IF(A935&lt;&gt;"",VLOOKUP(B935,'Ket qua do'!$C$5:$AP$50000,$I$3,TRUE)*$E$9/1000,"")</f>
        <v>#N/A</v>
      </c>
      <c r="J935" s="21" t="e">
        <f>IF(A935&lt;&gt;"",VLOOKUP(B935,'Ket qua do'!$C$5:$AP$50000,$J$3,TRUE)*$E$9/1000,"")</f>
        <v>#N/A</v>
      </c>
      <c r="K935" s="21" t="e">
        <f>IF(A935&lt;&gt;"",VLOOKUP(B935,'Ket qua do'!$C$5:$AP$50000,$K$3,TRUE)*$E$9/1000,"")</f>
        <v>#N/A</v>
      </c>
      <c r="L935" s="21" t="e">
        <f>IF(A935&lt;&gt;"",VLOOKUP(B935,'Ket qua do'!$C$5:$AP$50000,$L$3,TRUE),"")</f>
        <v>#N/A</v>
      </c>
    </row>
    <row r="936" spans="1:12" x14ac:dyDescent="0.25">
      <c r="A936" t="e">
        <f t="shared" si="20"/>
        <v>#N/A</v>
      </c>
      <c r="B936" s="1" t="e">
        <f>IF(A936&lt;&gt;"",VLOOKUP(A936,'Ket qua do'!$B$5:$CE$50000,2,TRUE),"")</f>
        <v>#N/A</v>
      </c>
      <c r="C936" s="19" t="e">
        <f>IF(A936&lt;&gt;"",VLOOKUP(B936,'Ket qua do'!$C$5:$AP$50000,$C$3,TRUE)*SQRT(3)*$C$11,"")</f>
        <v>#N/A</v>
      </c>
      <c r="D936" s="21" t="e">
        <f>IF(A936&lt;&gt;"",VLOOKUP(B936,'Ket qua do'!$C$5:$AP$50000,$D$3,TRUE),"")</f>
        <v>#N/A</v>
      </c>
      <c r="E936" s="21" t="e">
        <f>IF(A936&lt;&gt;"",VLOOKUP(B936,'Ket qua do'!$C$5:$AP$50000,$E$3,TRUE)*$C$12,"")</f>
        <v>#N/A</v>
      </c>
      <c r="F936" s="21" t="e">
        <f>IF(A936&lt;&gt;"",VLOOKUP(B936,'Ket qua do'!$C$5:$AP$50000,$F$3,TRUE),"")</f>
        <v>#N/A</v>
      </c>
      <c r="G936" s="21" t="e">
        <f>IF(A936&lt;&gt;"",VLOOKUP(B936,'Ket qua do'!$C$5:$AP$50000,$G$3,TRUE),"")</f>
        <v>#N/A</v>
      </c>
      <c r="H936" s="21" t="e">
        <f>IF(A936&lt;&gt;"",VLOOKUP(B936,'Ket qua do'!$C$5:$AP$50000,$H$3,TRUE),"")</f>
        <v>#N/A</v>
      </c>
      <c r="I936" s="21" t="e">
        <f>IF(A936&lt;&gt;"",VLOOKUP(B936,'Ket qua do'!$C$5:$AP$50000,$I$3,TRUE)*$E$9/1000,"")</f>
        <v>#N/A</v>
      </c>
      <c r="J936" s="21" t="e">
        <f>IF(A936&lt;&gt;"",VLOOKUP(B936,'Ket qua do'!$C$5:$AP$50000,$J$3,TRUE)*$E$9/1000,"")</f>
        <v>#N/A</v>
      </c>
      <c r="K936" s="21" t="e">
        <f>IF(A936&lt;&gt;"",VLOOKUP(B936,'Ket qua do'!$C$5:$AP$50000,$K$3,TRUE)*$E$9/1000,"")</f>
        <v>#N/A</v>
      </c>
      <c r="L936" s="21" t="e">
        <f>IF(A936&lt;&gt;"",VLOOKUP(B936,'Ket qua do'!$C$5:$AP$50000,$L$3,TRUE),"")</f>
        <v>#N/A</v>
      </c>
    </row>
    <row r="937" spans="1:12" x14ac:dyDescent="0.25">
      <c r="A937" t="e">
        <f t="shared" si="20"/>
        <v>#N/A</v>
      </c>
      <c r="B937" s="1" t="e">
        <f>IF(A937&lt;&gt;"",VLOOKUP(A937,'Ket qua do'!$B$5:$CE$50000,2,TRUE),"")</f>
        <v>#N/A</v>
      </c>
      <c r="C937" s="19" t="e">
        <f>IF(A937&lt;&gt;"",VLOOKUP(B937,'Ket qua do'!$C$5:$AP$50000,$C$3,TRUE)*SQRT(3)*$C$11,"")</f>
        <v>#N/A</v>
      </c>
      <c r="D937" s="21" t="e">
        <f>IF(A937&lt;&gt;"",VLOOKUP(B937,'Ket qua do'!$C$5:$AP$50000,$D$3,TRUE),"")</f>
        <v>#N/A</v>
      </c>
      <c r="E937" s="21" t="e">
        <f>IF(A937&lt;&gt;"",VLOOKUP(B937,'Ket qua do'!$C$5:$AP$50000,$E$3,TRUE)*$C$12,"")</f>
        <v>#N/A</v>
      </c>
      <c r="F937" s="21" t="e">
        <f>IF(A937&lt;&gt;"",VLOOKUP(B937,'Ket qua do'!$C$5:$AP$50000,$F$3,TRUE),"")</f>
        <v>#N/A</v>
      </c>
      <c r="G937" s="21" t="e">
        <f>IF(A937&lt;&gt;"",VLOOKUP(B937,'Ket qua do'!$C$5:$AP$50000,$G$3,TRUE),"")</f>
        <v>#N/A</v>
      </c>
      <c r="H937" s="21" t="e">
        <f>IF(A937&lt;&gt;"",VLOOKUP(B937,'Ket qua do'!$C$5:$AP$50000,$H$3,TRUE),"")</f>
        <v>#N/A</v>
      </c>
      <c r="I937" s="21" t="e">
        <f>IF(A937&lt;&gt;"",VLOOKUP(B937,'Ket qua do'!$C$5:$AP$50000,$I$3,TRUE)*$E$9/1000,"")</f>
        <v>#N/A</v>
      </c>
      <c r="J937" s="21" t="e">
        <f>IF(A937&lt;&gt;"",VLOOKUP(B937,'Ket qua do'!$C$5:$AP$50000,$J$3,TRUE)*$E$9/1000,"")</f>
        <v>#N/A</v>
      </c>
      <c r="K937" s="21" t="e">
        <f>IF(A937&lt;&gt;"",VLOOKUP(B937,'Ket qua do'!$C$5:$AP$50000,$K$3,TRUE)*$E$9/1000,"")</f>
        <v>#N/A</v>
      </c>
      <c r="L937" s="21" t="e">
        <f>IF(A937&lt;&gt;"",VLOOKUP(B937,'Ket qua do'!$C$5:$AP$50000,$L$3,TRUE),"")</f>
        <v>#N/A</v>
      </c>
    </row>
    <row r="938" spans="1:12" x14ac:dyDescent="0.25">
      <c r="A938" t="e">
        <f t="shared" si="20"/>
        <v>#N/A</v>
      </c>
      <c r="B938" s="1" t="e">
        <f>IF(A938&lt;&gt;"",VLOOKUP(A938,'Ket qua do'!$B$5:$CE$50000,2,TRUE),"")</f>
        <v>#N/A</v>
      </c>
      <c r="C938" s="19" t="e">
        <f>IF(A938&lt;&gt;"",VLOOKUP(B938,'Ket qua do'!$C$5:$AP$50000,$C$3,TRUE)*SQRT(3)*$C$11,"")</f>
        <v>#N/A</v>
      </c>
      <c r="D938" s="21" t="e">
        <f>IF(A938&lt;&gt;"",VLOOKUP(B938,'Ket qua do'!$C$5:$AP$50000,$D$3,TRUE),"")</f>
        <v>#N/A</v>
      </c>
      <c r="E938" s="21" t="e">
        <f>IF(A938&lt;&gt;"",VLOOKUP(B938,'Ket qua do'!$C$5:$AP$50000,$E$3,TRUE)*$C$12,"")</f>
        <v>#N/A</v>
      </c>
      <c r="F938" s="21" t="e">
        <f>IF(A938&lt;&gt;"",VLOOKUP(B938,'Ket qua do'!$C$5:$AP$50000,$F$3,TRUE),"")</f>
        <v>#N/A</v>
      </c>
      <c r="G938" s="21" t="e">
        <f>IF(A938&lt;&gt;"",VLOOKUP(B938,'Ket qua do'!$C$5:$AP$50000,$G$3,TRUE),"")</f>
        <v>#N/A</v>
      </c>
      <c r="H938" s="21" t="e">
        <f>IF(A938&lt;&gt;"",VLOOKUP(B938,'Ket qua do'!$C$5:$AP$50000,$H$3,TRUE),"")</f>
        <v>#N/A</v>
      </c>
      <c r="I938" s="21" t="e">
        <f>IF(A938&lt;&gt;"",VLOOKUP(B938,'Ket qua do'!$C$5:$AP$50000,$I$3,TRUE)*$E$9/1000,"")</f>
        <v>#N/A</v>
      </c>
      <c r="J938" s="21" t="e">
        <f>IF(A938&lt;&gt;"",VLOOKUP(B938,'Ket qua do'!$C$5:$AP$50000,$J$3,TRUE)*$E$9/1000,"")</f>
        <v>#N/A</v>
      </c>
      <c r="K938" s="21" t="e">
        <f>IF(A938&lt;&gt;"",VLOOKUP(B938,'Ket qua do'!$C$5:$AP$50000,$K$3,TRUE)*$E$9/1000,"")</f>
        <v>#N/A</v>
      </c>
      <c r="L938" s="21" t="e">
        <f>IF(A938&lt;&gt;"",VLOOKUP(B938,'Ket qua do'!$C$5:$AP$50000,$L$3,TRUE),"")</f>
        <v>#N/A</v>
      </c>
    </row>
    <row r="939" spans="1:12" x14ac:dyDescent="0.25">
      <c r="A939" t="e">
        <f t="shared" si="20"/>
        <v>#N/A</v>
      </c>
      <c r="B939" s="1" t="e">
        <f>IF(A939&lt;&gt;"",VLOOKUP(A939,'Ket qua do'!$B$5:$CE$50000,2,TRUE),"")</f>
        <v>#N/A</v>
      </c>
      <c r="C939" s="19" t="e">
        <f>IF(A939&lt;&gt;"",VLOOKUP(B939,'Ket qua do'!$C$5:$AP$50000,$C$3,TRUE)*SQRT(3)*$C$11,"")</f>
        <v>#N/A</v>
      </c>
      <c r="D939" s="21" t="e">
        <f>IF(A939&lt;&gt;"",VLOOKUP(B939,'Ket qua do'!$C$5:$AP$50000,$D$3,TRUE),"")</f>
        <v>#N/A</v>
      </c>
      <c r="E939" s="21" t="e">
        <f>IF(A939&lt;&gt;"",VLOOKUP(B939,'Ket qua do'!$C$5:$AP$50000,$E$3,TRUE)*$C$12,"")</f>
        <v>#N/A</v>
      </c>
      <c r="F939" s="21" t="e">
        <f>IF(A939&lt;&gt;"",VLOOKUP(B939,'Ket qua do'!$C$5:$AP$50000,$F$3,TRUE),"")</f>
        <v>#N/A</v>
      </c>
      <c r="G939" s="21" t="e">
        <f>IF(A939&lt;&gt;"",VLOOKUP(B939,'Ket qua do'!$C$5:$AP$50000,$G$3,TRUE),"")</f>
        <v>#N/A</v>
      </c>
      <c r="H939" s="21" t="e">
        <f>IF(A939&lt;&gt;"",VLOOKUP(B939,'Ket qua do'!$C$5:$AP$50000,$H$3,TRUE),"")</f>
        <v>#N/A</v>
      </c>
      <c r="I939" s="21" t="e">
        <f>IF(A939&lt;&gt;"",VLOOKUP(B939,'Ket qua do'!$C$5:$AP$50000,$I$3,TRUE)*$E$9/1000,"")</f>
        <v>#N/A</v>
      </c>
      <c r="J939" s="21" t="e">
        <f>IF(A939&lt;&gt;"",VLOOKUP(B939,'Ket qua do'!$C$5:$AP$50000,$J$3,TRUE)*$E$9/1000,"")</f>
        <v>#N/A</v>
      </c>
      <c r="K939" s="21" t="e">
        <f>IF(A939&lt;&gt;"",VLOOKUP(B939,'Ket qua do'!$C$5:$AP$50000,$K$3,TRUE)*$E$9/1000,"")</f>
        <v>#N/A</v>
      </c>
      <c r="L939" s="21" t="e">
        <f>IF(A939&lt;&gt;"",VLOOKUP(B939,'Ket qua do'!$C$5:$AP$50000,$L$3,TRUE),"")</f>
        <v>#N/A</v>
      </c>
    </row>
    <row r="940" spans="1:12" x14ac:dyDescent="0.25">
      <c r="A940" t="e">
        <f t="shared" si="20"/>
        <v>#N/A</v>
      </c>
      <c r="B940" s="1" t="e">
        <f>IF(A940&lt;&gt;"",VLOOKUP(A940,'Ket qua do'!$B$5:$CE$50000,2,TRUE),"")</f>
        <v>#N/A</v>
      </c>
      <c r="C940" s="19" t="e">
        <f>IF(A940&lt;&gt;"",VLOOKUP(B940,'Ket qua do'!$C$5:$AP$50000,$C$3,TRUE)*SQRT(3)*$C$11,"")</f>
        <v>#N/A</v>
      </c>
      <c r="D940" s="21" t="e">
        <f>IF(A940&lt;&gt;"",VLOOKUP(B940,'Ket qua do'!$C$5:$AP$50000,$D$3,TRUE),"")</f>
        <v>#N/A</v>
      </c>
      <c r="E940" s="21" t="e">
        <f>IF(A940&lt;&gt;"",VLOOKUP(B940,'Ket qua do'!$C$5:$AP$50000,$E$3,TRUE)*$C$12,"")</f>
        <v>#N/A</v>
      </c>
      <c r="F940" s="21" t="e">
        <f>IF(A940&lt;&gt;"",VLOOKUP(B940,'Ket qua do'!$C$5:$AP$50000,$F$3,TRUE),"")</f>
        <v>#N/A</v>
      </c>
      <c r="G940" s="21" t="e">
        <f>IF(A940&lt;&gt;"",VLOOKUP(B940,'Ket qua do'!$C$5:$AP$50000,$G$3,TRUE),"")</f>
        <v>#N/A</v>
      </c>
      <c r="H940" s="21" t="e">
        <f>IF(A940&lt;&gt;"",VLOOKUP(B940,'Ket qua do'!$C$5:$AP$50000,$H$3,TRUE),"")</f>
        <v>#N/A</v>
      </c>
      <c r="I940" s="21" t="e">
        <f>IF(A940&lt;&gt;"",VLOOKUP(B940,'Ket qua do'!$C$5:$AP$50000,$I$3,TRUE)*$E$9/1000,"")</f>
        <v>#N/A</v>
      </c>
      <c r="J940" s="21" t="e">
        <f>IF(A940&lt;&gt;"",VLOOKUP(B940,'Ket qua do'!$C$5:$AP$50000,$J$3,TRUE)*$E$9/1000,"")</f>
        <v>#N/A</v>
      </c>
      <c r="K940" s="21" t="e">
        <f>IF(A940&lt;&gt;"",VLOOKUP(B940,'Ket qua do'!$C$5:$AP$50000,$K$3,TRUE)*$E$9/1000,"")</f>
        <v>#N/A</v>
      </c>
      <c r="L940" s="21" t="e">
        <f>IF(A940&lt;&gt;"",VLOOKUP(B940,'Ket qua do'!$C$5:$AP$50000,$L$3,TRUE),"")</f>
        <v>#N/A</v>
      </c>
    </row>
    <row r="941" spans="1:12" x14ac:dyDescent="0.25">
      <c r="A941" t="e">
        <f t="shared" si="20"/>
        <v>#N/A</v>
      </c>
      <c r="B941" s="1" t="e">
        <f>IF(A941&lt;&gt;"",VLOOKUP(A941,'Ket qua do'!$B$5:$CE$50000,2,TRUE),"")</f>
        <v>#N/A</v>
      </c>
      <c r="C941" s="19" t="e">
        <f>IF(A941&lt;&gt;"",VLOOKUP(B941,'Ket qua do'!$C$5:$AP$50000,$C$3,TRUE)*SQRT(3)*$C$11,"")</f>
        <v>#N/A</v>
      </c>
      <c r="D941" s="21" t="e">
        <f>IF(A941&lt;&gt;"",VLOOKUP(B941,'Ket qua do'!$C$5:$AP$50000,$D$3,TRUE),"")</f>
        <v>#N/A</v>
      </c>
      <c r="E941" s="21" t="e">
        <f>IF(A941&lt;&gt;"",VLOOKUP(B941,'Ket qua do'!$C$5:$AP$50000,$E$3,TRUE)*$C$12,"")</f>
        <v>#N/A</v>
      </c>
      <c r="F941" s="21" t="e">
        <f>IF(A941&lt;&gt;"",VLOOKUP(B941,'Ket qua do'!$C$5:$AP$50000,$F$3,TRUE),"")</f>
        <v>#N/A</v>
      </c>
      <c r="G941" s="21" t="e">
        <f>IF(A941&lt;&gt;"",VLOOKUP(B941,'Ket qua do'!$C$5:$AP$50000,$G$3,TRUE),"")</f>
        <v>#N/A</v>
      </c>
      <c r="H941" s="21" t="e">
        <f>IF(A941&lt;&gt;"",VLOOKUP(B941,'Ket qua do'!$C$5:$AP$50000,$H$3,TRUE),"")</f>
        <v>#N/A</v>
      </c>
      <c r="I941" s="21" t="e">
        <f>IF(A941&lt;&gt;"",VLOOKUP(B941,'Ket qua do'!$C$5:$AP$50000,$I$3,TRUE)*$E$9/1000,"")</f>
        <v>#N/A</v>
      </c>
      <c r="J941" s="21" t="e">
        <f>IF(A941&lt;&gt;"",VLOOKUP(B941,'Ket qua do'!$C$5:$AP$50000,$J$3,TRUE)*$E$9/1000,"")</f>
        <v>#N/A</v>
      </c>
      <c r="K941" s="21" t="e">
        <f>IF(A941&lt;&gt;"",VLOOKUP(B941,'Ket qua do'!$C$5:$AP$50000,$K$3,TRUE)*$E$9/1000,"")</f>
        <v>#N/A</v>
      </c>
      <c r="L941" s="21" t="e">
        <f>IF(A941&lt;&gt;"",VLOOKUP(B941,'Ket qua do'!$C$5:$AP$50000,$L$3,TRUE),"")</f>
        <v>#N/A</v>
      </c>
    </row>
    <row r="942" spans="1:12" x14ac:dyDescent="0.25">
      <c r="A942" t="e">
        <f t="shared" si="20"/>
        <v>#N/A</v>
      </c>
      <c r="B942" s="1" t="e">
        <f>IF(A942&lt;&gt;"",VLOOKUP(A942,'Ket qua do'!$B$5:$CE$50000,2,TRUE),"")</f>
        <v>#N/A</v>
      </c>
      <c r="C942" s="19" t="e">
        <f>IF(A942&lt;&gt;"",VLOOKUP(B942,'Ket qua do'!$C$5:$AP$50000,$C$3,TRUE)*SQRT(3)*$C$11,"")</f>
        <v>#N/A</v>
      </c>
      <c r="D942" s="21" t="e">
        <f>IF(A942&lt;&gt;"",VLOOKUP(B942,'Ket qua do'!$C$5:$AP$50000,$D$3,TRUE),"")</f>
        <v>#N/A</v>
      </c>
      <c r="E942" s="21" t="e">
        <f>IF(A942&lt;&gt;"",VLOOKUP(B942,'Ket qua do'!$C$5:$AP$50000,$E$3,TRUE)*$C$12,"")</f>
        <v>#N/A</v>
      </c>
      <c r="F942" s="21" t="e">
        <f>IF(A942&lt;&gt;"",VLOOKUP(B942,'Ket qua do'!$C$5:$AP$50000,$F$3,TRUE),"")</f>
        <v>#N/A</v>
      </c>
      <c r="G942" s="21" t="e">
        <f>IF(A942&lt;&gt;"",VLOOKUP(B942,'Ket qua do'!$C$5:$AP$50000,$G$3,TRUE),"")</f>
        <v>#N/A</v>
      </c>
      <c r="H942" s="21" t="e">
        <f>IF(A942&lt;&gt;"",VLOOKUP(B942,'Ket qua do'!$C$5:$AP$50000,$H$3,TRUE),"")</f>
        <v>#N/A</v>
      </c>
      <c r="I942" s="21" t="e">
        <f>IF(A942&lt;&gt;"",VLOOKUP(B942,'Ket qua do'!$C$5:$AP$50000,$I$3,TRUE)*$E$9/1000,"")</f>
        <v>#N/A</v>
      </c>
      <c r="J942" s="21" t="e">
        <f>IF(A942&lt;&gt;"",VLOOKUP(B942,'Ket qua do'!$C$5:$AP$50000,$J$3,TRUE)*$E$9/1000,"")</f>
        <v>#N/A</v>
      </c>
      <c r="K942" s="21" t="e">
        <f>IF(A942&lt;&gt;"",VLOOKUP(B942,'Ket qua do'!$C$5:$AP$50000,$K$3,TRUE)*$E$9/1000,"")</f>
        <v>#N/A</v>
      </c>
      <c r="L942" s="21" t="e">
        <f>IF(A942&lt;&gt;"",VLOOKUP(B942,'Ket qua do'!$C$5:$AP$50000,$L$3,TRUE),"")</f>
        <v>#N/A</v>
      </c>
    </row>
    <row r="943" spans="1:12" x14ac:dyDescent="0.25">
      <c r="A943" t="e">
        <f t="shared" si="20"/>
        <v>#N/A</v>
      </c>
      <c r="B943" s="1" t="e">
        <f>IF(A943&lt;&gt;"",VLOOKUP(A943,'Ket qua do'!$B$5:$CE$50000,2,TRUE),"")</f>
        <v>#N/A</v>
      </c>
      <c r="C943" s="19" t="e">
        <f>IF(A943&lt;&gt;"",VLOOKUP(B943,'Ket qua do'!$C$5:$AP$50000,$C$3,TRUE)*SQRT(3)*$C$11,"")</f>
        <v>#N/A</v>
      </c>
      <c r="D943" s="21" t="e">
        <f>IF(A943&lt;&gt;"",VLOOKUP(B943,'Ket qua do'!$C$5:$AP$50000,$D$3,TRUE),"")</f>
        <v>#N/A</v>
      </c>
      <c r="E943" s="21" t="e">
        <f>IF(A943&lt;&gt;"",VLOOKUP(B943,'Ket qua do'!$C$5:$AP$50000,$E$3,TRUE)*$C$12,"")</f>
        <v>#N/A</v>
      </c>
      <c r="F943" s="21" t="e">
        <f>IF(A943&lt;&gt;"",VLOOKUP(B943,'Ket qua do'!$C$5:$AP$50000,$F$3,TRUE),"")</f>
        <v>#N/A</v>
      </c>
      <c r="G943" s="21" t="e">
        <f>IF(A943&lt;&gt;"",VLOOKUP(B943,'Ket qua do'!$C$5:$AP$50000,$G$3,TRUE),"")</f>
        <v>#N/A</v>
      </c>
      <c r="H943" s="21" t="e">
        <f>IF(A943&lt;&gt;"",VLOOKUP(B943,'Ket qua do'!$C$5:$AP$50000,$H$3,TRUE),"")</f>
        <v>#N/A</v>
      </c>
      <c r="I943" s="21" t="e">
        <f>IF(A943&lt;&gt;"",VLOOKUP(B943,'Ket qua do'!$C$5:$AP$50000,$I$3,TRUE)*$E$9/1000,"")</f>
        <v>#N/A</v>
      </c>
      <c r="J943" s="21" t="e">
        <f>IF(A943&lt;&gt;"",VLOOKUP(B943,'Ket qua do'!$C$5:$AP$50000,$J$3,TRUE)*$E$9/1000,"")</f>
        <v>#N/A</v>
      </c>
      <c r="K943" s="21" t="e">
        <f>IF(A943&lt;&gt;"",VLOOKUP(B943,'Ket qua do'!$C$5:$AP$50000,$K$3,TRUE)*$E$9/1000,"")</f>
        <v>#N/A</v>
      </c>
      <c r="L943" s="21" t="e">
        <f>IF(A943&lt;&gt;"",VLOOKUP(B943,'Ket qua do'!$C$5:$AP$50000,$L$3,TRUE),"")</f>
        <v>#N/A</v>
      </c>
    </row>
    <row r="944" spans="1:12" x14ac:dyDescent="0.25">
      <c r="A944" t="e">
        <f t="shared" si="20"/>
        <v>#N/A</v>
      </c>
      <c r="B944" s="1" t="e">
        <f>IF(A944&lt;&gt;"",VLOOKUP(A944,'Ket qua do'!$B$5:$CE$50000,2,TRUE),"")</f>
        <v>#N/A</v>
      </c>
      <c r="C944" s="19" t="e">
        <f>IF(A944&lt;&gt;"",VLOOKUP(B944,'Ket qua do'!$C$5:$AP$50000,$C$3,TRUE)*SQRT(3)*$C$11,"")</f>
        <v>#N/A</v>
      </c>
      <c r="D944" s="21" t="e">
        <f>IF(A944&lt;&gt;"",VLOOKUP(B944,'Ket qua do'!$C$5:$AP$50000,$D$3,TRUE),"")</f>
        <v>#N/A</v>
      </c>
      <c r="E944" s="21" t="e">
        <f>IF(A944&lt;&gt;"",VLOOKUP(B944,'Ket qua do'!$C$5:$AP$50000,$E$3,TRUE)*$C$12,"")</f>
        <v>#N/A</v>
      </c>
      <c r="F944" s="21" t="e">
        <f>IF(A944&lt;&gt;"",VLOOKUP(B944,'Ket qua do'!$C$5:$AP$50000,$F$3,TRUE),"")</f>
        <v>#N/A</v>
      </c>
      <c r="G944" s="21" t="e">
        <f>IF(A944&lt;&gt;"",VLOOKUP(B944,'Ket qua do'!$C$5:$AP$50000,$G$3,TRUE),"")</f>
        <v>#N/A</v>
      </c>
      <c r="H944" s="21" t="e">
        <f>IF(A944&lt;&gt;"",VLOOKUP(B944,'Ket qua do'!$C$5:$AP$50000,$H$3,TRUE),"")</f>
        <v>#N/A</v>
      </c>
      <c r="I944" s="21" t="e">
        <f>IF(A944&lt;&gt;"",VLOOKUP(B944,'Ket qua do'!$C$5:$AP$50000,$I$3,TRUE)*$E$9/1000,"")</f>
        <v>#N/A</v>
      </c>
      <c r="J944" s="21" t="e">
        <f>IF(A944&lt;&gt;"",VLOOKUP(B944,'Ket qua do'!$C$5:$AP$50000,$J$3,TRUE)*$E$9/1000,"")</f>
        <v>#N/A</v>
      </c>
      <c r="K944" s="21" t="e">
        <f>IF(A944&lt;&gt;"",VLOOKUP(B944,'Ket qua do'!$C$5:$AP$50000,$K$3,TRUE)*$E$9/1000,"")</f>
        <v>#N/A</v>
      </c>
      <c r="L944" s="21" t="e">
        <f>IF(A944&lt;&gt;"",VLOOKUP(B944,'Ket qua do'!$C$5:$AP$50000,$L$3,TRUE),"")</f>
        <v>#N/A</v>
      </c>
    </row>
    <row r="945" spans="1:12" x14ac:dyDescent="0.25">
      <c r="A945" t="e">
        <f t="shared" si="20"/>
        <v>#N/A</v>
      </c>
      <c r="B945" s="1" t="e">
        <f>IF(A945&lt;&gt;"",VLOOKUP(A945,'Ket qua do'!$B$5:$CE$50000,2,TRUE),"")</f>
        <v>#N/A</v>
      </c>
      <c r="C945" s="19" t="e">
        <f>IF(A945&lt;&gt;"",VLOOKUP(B945,'Ket qua do'!$C$5:$AP$50000,$C$3,TRUE)*SQRT(3)*$C$11,"")</f>
        <v>#N/A</v>
      </c>
      <c r="D945" s="21" t="e">
        <f>IF(A945&lt;&gt;"",VLOOKUP(B945,'Ket qua do'!$C$5:$AP$50000,$D$3,TRUE),"")</f>
        <v>#N/A</v>
      </c>
      <c r="E945" s="21" t="e">
        <f>IF(A945&lt;&gt;"",VLOOKUP(B945,'Ket qua do'!$C$5:$AP$50000,$E$3,TRUE)*$C$12,"")</f>
        <v>#N/A</v>
      </c>
      <c r="F945" s="21" t="e">
        <f>IF(A945&lt;&gt;"",VLOOKUP(B945,'Ket qua do'!$C$5:$AP$50000,$F$3,TRUE),"")</f>
        <v>#N/A</v>
      </c>
      <c r="G945" s="21" t="e">
        <f>IF(A945&lt;&gt;"",VLOOKUP(B945,'Ket qua do'!$C$5:$AP$50000,$G$3,TRUE),"")</f>
        <v>#N/A</v>
      </c>
      <c r="H945" s="21" t="e">
        <f>IF(A945&lt;&gt;"",VLOOKUP(B945,'Ket qua do'!$C$5:$AP$50000,$H$3,TRUE),"")</f>
        <v>#N/A</v>
      </c>
      <c r="I945" s="21" t="e">
        <f>IF(A945&lt;&gt;"",VLOOKUP(B945,'Ket qua do'!$C$5:$AP$50000,$I$3,TRUE)*$E$9/1000,"")</f>
        <v>#N/A</v>
      </c>
      <c r="J945" s="21" t="e">
        <f>IF(A945&lt;&gt;"",VLOOKUP(B945,'Ket qua do'!$C$5:$AP$50000,$J$3,TRUE)*$E$9/1000,"")</f>
        <v>#N/A</v>
      </c>
      <c r="K945" s="21" t="e">
        <f>IF(A945&lt;&gt;"",VLOOKUP(B945,'Ket qua do'!$C$5:$AP$50000,$K$3,TRUE)*$E$9/1000,"")</f>
        <v>#N/A</v>
      </c>
      <c r="L945" s="21" t="e">
        <f>IF(A945&lt;&gt;"",VLOOKUP(B945,'Ket qua do'!$C$5:$AP$50000,$L$3,TRUE),"")</f>
        <v>#N/A</v>
      </c>
    </row>
    <row r="946" spans="1:12" x14ac:dyDescent="0.25">
      <c r="A946" t="e">
        <f t="shared" si="20"/>
        <v>#N/A</v>
      </c>
      <c r="B946" s="1" t="e">
        <f>IF(A946&lt;&gt;"",VLOOKUP(A946,'Ket qua do'!$B$5:$CE$50000,2,TRUE),"")</f>
        <v>#N/A</v>
      </c>
      <c r="C946" s="19" t="e">
        <f>IF(A946&lt;&gt;"",VLOOKUP(B946,'Ket qua do'!$C$5:$AP$50000,$C$3,TRUE)*SQRT(3)*$C$11,"")</f>
        <v>#N/A</v>
      </c>
      <c r="D946" s="21" t="e">
        <f>IF(A946&lt;&gt;"",VLOOKUP(B946,'Ket qua do'!$C$5:$AP$50000,$D$3,TRUE),"")</f>
        <v>#N/A</v>
      </c>
      <c r="E946" s="21" t="e">
        <f>IF(A946&lt;&gt;"",VLOOKUP(B946,'Ket qua do'!$C$5:$AP$50000,$E$3,TRUE)*$C$12,"")</f>
        <v>#N/A</v>
      </c>
      <c r="F946" s="21" t="e">
        <f>IF(A946&lt;&gt;"",VLOOKUP(B946,'Ket qua do'!$C$5:$AP$50000,$F$3,TRUE),"")</f>
        <v>#N/A</v>
      </c>
      <c r="G946" s="21" t="e">
        <f>IF(A946&lt;&gt;"",VLOOKUP(B946,'Ket qua do'!$C$5:$AP$50000,$G$3,TRUE),"")</f>
        <v>#N/A</v>
      </c>
      <c r="H946" s="21" t="e">
        <f>IF(A946&lt;&gt;"",VLOOKUP(B946,'Ket qua do'!$C$5:$AP$50000,$H$3,TRUE),"")</f>
        <v>#N/A</v>
      </c>
      <c r="I946" s="21" t="e">
        <f>IF(A946&lt;&gt;"",VLOOKUP(B946,'Ket qua do'!$C$5:$AP$50000,$I$3,TRUE)*$E$9/1000,"")</f>
        <v>#N/A</v>
      </c>
      <c r="J946" s="21" t="e">
        <f>IF(A946&lt;&gt;"",VLOOKUP(B946,'Ket qua do'!$C$5:$AP$50000,$J$3,TRUE)*$E$9/1000,"")</f>
        <v>#N/A</v>
      </c>
      <c r="K946" s="21" t="e">
        <f>IF(A946&lt;&gt;"",VLOOKUP(B946,'Ket qua do'!$C$5:$AP$50000,$K$3,TRUE)*$E$9/1000,"")</f>
        <v>#N/A</v>
      </c>
      <c r="L946" s="21" t="e">
        <f>IF(A946&lt;&gt;"",VLOOKUP(B946,'Ket qua do'!$C$5:$AP$50000,$L$3,TRUE),"")</f>
        <v>#N/A</v>
      </c>
    </row>
    <row r="947" spans="1:12" x14ac:dyDescent="0.25">
      <c r="A947" t="e">
        <f t="shared" si="20"/>
        <v>#N/A</v>
      </c>
      <c r="B947" s="1" t="e">
        <f>IF(A947&lt;&gt;"",VLOOKUP(A947,'Ket qua do'!$B$5:$CE$50000,2,TRUE),"")</f>
        <v>#N/A</v>
      </c>
      <c r="C947" s="19" t="e">
        <f>IF(A947&lt;&gt;"",VLOOKUP(B947,'Ket qua do'!$C$5:$AP$50000,$C$3,TRUE)*SQRT(3)*$C$11,"")</f>
        <v>#N/A</v>
      </c>
      <c r="D947" s="21" t="e">
        <f>IF(A947&lt;&gt;"",VLOOKUP(B947,'Ket qua do'!$C$5:$AP$50000,$D$3,TRUE),"")</f>
        <v>#N/A</v>
      </c>
      <c r="E947" s="21" t="e">
        <f>IF(A947&lt;&gt;"",VLOOKUP(B947,'Ket qua do'!$C$5:$AP$50000,$E$3,TRUE)*$C$12,"")</f>
        <v>#N/A</v>
      </c>
      <c r="F947" s="21" t="e">
        <f>IF(A947&lt;&gt;"",VLOOKUP(B947,'Ket qua do'!$C$5:$AP$50000,$F$3,TRUE),"")</f>
        <v>#N/A</v>
      </c>
      <c r="G947" s="21" t="e">
        <f>IF(A947&lt;&gt;"",VLOOKUP(B947,'Ket qua do'!$C$5:$AP$50000,$G$3,TRUE),"")</f>
        <v>#N/A</v>
      </c>
      <c r="H947" s="21" t="e">
        <f>IF(A947&lt;&gt;"",VLOOKUP(B947,'Ket qua do'!$C$5:$AP$50000,$H$3,TRUE),"")</f>
        <v>#N/A</v>
      </c>
      <c r="I947" s="21" t="e">
        <f>IF(A947&lt;&gt;"",VLOOKUP(B947,'Ket qua do'!$C$5:$AP$50000,$I$3,TRUE)*$E$9/1000,"")</f>
        <v>#N/A</v>
      </c>
      <c r="J947" s="21" t="e">
        <f>IF(A947&lt;&gt;"",VLOOKUP(B947,'Ket qua do'!$C$5:$AP$50000,$J$3,TRUE)*$E$9/1000,"")</f>
        <v>#N/A</v>
      </c>
      <c r="K947" s="21" t="e">
        <f>IF(A947&lt;&gt;"",VLOOKUP(B947,'Ket qua do'!$C$5:$AP$50000,$K$3,TRUE)*$E$9/1000,"")</f>
        <v>#N/A</v>
      </c>
      <c r="L947" s="21" t="e">
        <f>IF(A947&lt;&gt;"",VLOOKUP(B947,'Ket qua do'!$C$5:$AP$50000,$L$3,TRUE),"")</f>
        <v>#N/A</v>
      </c>
    </row>
    <row r="948" spans="1:12" x14ac:dyDescent="0.25">
      <c r="A948" t="e">
        <f t="shared" si="20"/>
        <v>#N/A</v>
      </c>
      <c r="B948" s="1" t="e">
        <f>IF(A948&lt;&gt;"",VLOOKUP(A948,'Ket qua do'!$B$5:$CE$50000,2,TRUE),"")</f>
        <v>#N/A</v>
      </c>
      <c r="C948" s="19" t="e">
        <f>IF(A948&lt;&gt;"",VLOOKUP(B948,'Ket qua do'!$C$5:$AP$50000,$C$3,TRUE)*SQRT(3)*$C$11,"")</f>
        <v>#N/A</v>
      </c>
      <c r="D948" s="21" t="e">
        <f>IF(A948&lt;&gt;"",VLOOKUP(B948,'Ket qua do'!$C$5:$AP$50000,$D$3,TRUE),"")</f>
        <v>#N/A</v>
      </c>
      <c r="E948" s="21" t="e">
        <f>IF(A948&lt;&gt;"",VLOOKUP(B948,'Ket qua do'!$C$5:$AP$50000,$E$3,TRUE)*$C$12,"")</f>
        <v>#N/A</v>
      </c>
      <c r="F948" s="21" t="e">
        <f>IF(A948&lt;&gt;"",VLOOKUP(B948,'Ket qua do'!$C$5:$AP$50000,$F$3,TRUE),"")</f>
        <v>#N/A</v>
      </c>
      <c r="G948" s="21" t="e">
        <f>IF(A948&lt;&gt;"",VLOOKUP(B948,'Ket qua do'!$C$5:$AP$50000,$G$3,TRUE),"")</f>
        <v>#N/A</v>
      </c>
      <c r="H948" s="21" t="e">
        <f>IF(A948&lt;&gt;"",VLOOKUP(B948,'Ket qua do'!$C$5:$AP$50000,$H$3,TRUE),"")</f>
        <v>#N/A</v>
      </c>
      <c r="I948" s="21" t="e">
        <f>IF(A948&lt;&gt;"",VLOOKUP(B948,'Ket qua do'!$C$5:$AP$50000,$I$3,TRUE)*$E$9/1000,"")</f>
        <v>#N/A</v>
      </c>
      <c r="J948" s="21" t="e">
        <f>IF(A948&lt;&gt;"",VLOOKUP(B948,'Ket qua do'!$C$5:$AP$50000,$J$3,TRUE)*$E$9/1000,"")</f>
        <v>#N/A</v>
      </c>
      <c r="K948" s="21" t="e">
        <f>IF(A948&lt;&gt;"",VLOOKUP(B948,'Ket qua do'!$C$5:$AP$50000,$K$3,TRUE)*$E$9/1000,"")</f>
        <v>#N/A</v>
      </c>
      <c r="L948" s="21" t="e">
        <f>IF(A948&lt;&gt;"",VLOOKUP(B948,'Ket qua do'!$C$5:$AP$50000,$L$3,TRUE),"")</f>
        <v>#N/A</v>
      </c>
    </row>
    <row r="949" spans="1:12" x14ac:dyDescent="0.25">
      <c r="A949" t="e">
        <f t="shared" si="20"/>
        <v>#N/A</v>
      </c>
      <c r="B949" s="1" t="e">
        <f>IF(A949&lt;&gt;"",VLOOKUP(A949,'Ket qua do'!$B$5:$CE$50000,2,TRUE),"")</f>
        <v>#N/A</v>
      </c>
      <c r="C949" s="19" t="e">
        <f>IF(A949&lt;&gt;"",VLOOKUP(B949,'Ket qua do'!$C$5:$AP$50000,$C$3,TRUE)*SQRT(3)*$C$11,"")</f>
        <v>#N/A</v>
      </c>
      <c r="D949" s="21" t="e">
        <f>IF(A949&lt;&gt;"",VLOOKUP(B949,'Ket qua do'!$C$5:$AP$50000,$D$3,TRUE),"")</f>
        <v>#N/A</v>
      </c>
      <c r="E949" s="21" t="e">
        <f>IF(A949&lt;&gt;"",VLOOKUP(B949,'Ket qua do'!$C$5:$AP$50000,$E$3,TRUE)*$C$12,"")</f>
        <v>#N/A</v>
      </c>
      <c r="F949" s="21" t="e">
        <f>IF(A949&lt;&gt;"",VLOOKUP(B949,'Ket qua do'!$C$5:$AP$50000,$F$3,TRUE),"")</f>
        <v>#N/A</v>
      </c>
      <c r="G949" s="21" t="e">
        <f>IF(A949&lt;&gt;"",VLOOKUP(B949,'Ket qua do'!$C$5:$AP$50000,$G$3,TRUE),"")</f>
        <v>#N/A</v>
      </c>
      <c r="H949" s="21" t="e">
        <f>IF(A949&lt;&gt;"",VLOOKUP(B949,'Ket qua do'!$C$5:$AP$50000,$H$3,TRUE),"")</f>
        <v>#N/A</v>
      </c>
      <c r="I949" s="21" t="e">
        <f>IF(A949&lt;&gt;"",VLOOKUP(B949,'Ket qua do'!$C$5:$AP$50000,$I$3,TRUE)*$E$9/1000,"")</f>
        <v>#N/A</v>
      </c>
      <c r="J949" s="21" t="e">
        <f>IF(A949&lt;&gt;"",VLOOKUP(B949,'Ket qua do'!$C$5:$AP$50000,$J$3,TRUE)*$E$9/1000,"")</f>
        <v>#N/A</v>
      </c>
      <c r="K949" s="21" t="e">
        <f>IF(A949&lt;&gt;"",VLOOKUP(B949,'Ket qua do'!$C$5:$AP$50000,$K$3,TRUE)*$E$9/1000,"")</f>
        <v>#N/A</v>
      </c>
      <c r="L949" s="21" t="e">
        <f>IF(A949&lt;&gt;"",VLOOKUP(B949,'Ket qua do'!$C$5:$AP$50000,$L$3,TRUE),"")</f>
        <v>#N/A</v>
      </c>
    </row>
    <row r="950" spans="1:12" x14ac:dyDescent="0.25">
      <c r="A950" t="e">
        <f t="shared" si="20"/>
        <v>#N/A</v>
      </c>
      <c r="B950" s="1" t="e">
        <f>IF(A950&lt;&gt;"",VLOOKUP(A950,'Ket qua do'!$B$5:$CE$50000,2,TRUE),"")</f>
        <v>#N/A</v>
      </c>
      <c r="C950" s="19" t="e">
        <f>IF(A950&lt;&gt;"",VLOOKUP(B950,'Ket qua do'!$C$5:$AP$50000,$C$3,TRUE)*SQRT(3)*$C$11,"")</f>
        <v>#N/A</v>
      </c>
      <c r="D950" s="21" t="e">
        <f>IF(A950&lt;&gt;"",VLOOKUP(B950,'Ket qua do'!$C$5:$AP$50000,$D$3,TRUE),"")</f>
        <v>#N/A</v>
      </c>
      <c r="E950" s="21" t="e">
        <f>IF(A950&lt;&gt;"",VLOOKUP(B950,'Ket qua do'!$C$5:$AP$50000,$E$3,TRUE)*$C$12,"")</f>
        <v>#N/A</v>
      </c>
      <c r="F950" s="21" t="e">
        <f>IF(A950&lt;&gt;"",VLOOKUP(B950,'Ket qua do'!$C$5:$AP$50000,$F$3,TRUE),"")</f>
        <v>#N/A</v>
      </c>
      <c r="G950" s="21" t="e">
        <f>IF(A950&lt;&gt;"",VLOOKUP(B950,'Ket qua do'!$C$5:$AP$50000,$G$3,TRUE),"")</f>
        <v>#N/A</v>
      </c>
      <c r="H950" s="21" t="e">
        <f>IF(A950&lt;&gt;"",VLOOKUP(B950,'Ket qua do'!$C$5:$AP$50000,$H$3,TRUE),"")</f>
        <v>#N/A</v>
      </c>
      <c r="I950" s="21" t="e">
        <f>IF(A950&lt;&gt;"",VLOOKUP(B950,'Ket qua do'!$C$5:$AP$50000,$I$3,TRUE)*$E$9/1000,"")</f>
        <v>#N/A</v>
      </c>
      <c r="J950" s="21" t="e">
        <f>IF(A950&lt;&gt;"",VLOOKUP(B950,'Ket qua do'!$C$5:$AP$50000,$J$3,TRUE)*$E$9/1000,"")</f>
        <v>#N/A</v>
      </c>
      <c r="K950" s="21" t="e">
        <f>IF(A950&lt;&gt;"",VLOOKUP(B950,'Ket qua do'!$C$5:$AP$50000,$K$3,TRUE)*$E$9/1000,"")</f>
        <v>#N/A</v>
      </c>
      <c r="L950" s="21" t="e">
        <f>IF(A950&lt;&gt;"",VLOOKUP(B950,'Ket qua do'!$C$5:$AP$50000,$L$3,TRUE),"")</f>
        <v>#N/A</v>
      </c>
    </row>
    <row r="951" spans="1:12" x14ac:dyDescent="0.25">
      <c r="A951" t="e">
        <f t="shared" si="20"/>
        <v>#N/A</v>
      </c>
      <c r="B951" s="1" t="e">
        <f>IF(A951&lt;&gt;"",VLOOKUP(A951,'Ket qua do'!$B$5:$CE$50000,2,TRUE),"")</f>
        <v>#N/A</v>
      </c>
      <c r="C951" s="19" t="e">
        <f>IF(A951&lt;&gt;"",VLOOKUP(B951,'Ket qua do'!$C$5:$AP$50000,$C$3,TRUE)*SQRT(3)*$C$11,"")</f>
        <v>#N/A</v>
      </c>
      <c r="D951" s="21" t="e">
        <f>IF(A951&lt;&gt;"",VLOOKUP(B951,'Ket qua do'!$C$5:$AP$50000,$D$3,TRUE),"")</f>
        <v>#N/A</v>
      </c>
      <c r="E951" s="21" t="e">
        <f>IF(A951&lt;&gt;"",VLOOKUP(B951,'Ket qua do'!$C$5:$AP$50000,$E$3,TRUE)*$C$12,"")</f>
        <v>#N/A</v>
      </c>
      <c r="F951" s="21" t="e">
        <f>IF(A951&lt;&gt;"",VLOOKUP(B951,'Ket qua do'!$C$5:$AP$50000,$F$3,TRUE),"")</f>
        <v>#N/A</v>
      </c>
      <c r="G951" s="21" t="e">
        <f>IF(A951&lt;&gt;"",VLOOKUP(B951,'Ket qua do'!$C$5:$AP$50000,$G$3,TRUE),"")</f>
        <v>#N/A</v>
      </c>
      <c r="H951" s="21" t="e">
        <f>IF(A951&lt;&gt;"",VLOOKUP(B951,'Ket qua do'!$C$5:$AP$50000,$H$3,TRUE),"")</f>
        <v>#N/A</v>
      </c>
      <c r="I951" s="21" t="e">
        <f>IF(A951&lt;&gt;"",VLOOKUP(B951,'Ket qua do'!$C$5:$AP$50000,$I$3,TRUE)*$E$9/1000,"")</f>
        <v>#N/A</v>
      </c>
      <c r="J951" s="21" t="e">
        <f>IF(A951&lt;&gt;"",VLOOKUP(B951,'Ket qua do'!$C$5:$AP$50000,$J$3,TRUE)*$E$9/1000,"")</f>
        <v>#N/A</v>
      </c>
      <c r="K951" s="21" t="e">
        <f>IF(A951&lt;&gt;"",VLOOKUP(B951,'Ket qua do'!$C$5:$AP$50000,$K$3,TRUE)*$E$9/1000,"")</f>
        <v>#N/A</v>
      </c>
      <c r="L951" s="21" t="e">
        <f>IF(A951&lt;&gt;"",VLOOKUP(B951,'Ket qua do'!$C$5:$AP$50000,$L$3,TRUE),"")</f>
        <v>#N/A</v>
      </c>
    </row>
    <row r="952" spans="1:12" x14ac:dyDescent="0.25">
      <c r="A952" t="e">
        <f t="shared" si="20"/>
        <v>#N/A</v>
      </c>
      <c r="B952" s="1" t="e">
        <f>IF(A952&lt;&gt;"",VLOOKUP(A952,'Ket qua do'!$B$5:$CE$50000,2,TRUE),"")</f>
        <v>#N/A</v>
      </c>
      <c r="C952" s="19" t="e">
        <f>IF(A952&lt;&gt;"",VLOOKUP(B952,'Ket qua do'!$C$5:$AP$50000,$C$3,TRUE)*SQRT(3)*$C$11,"")</f>
        <v>#N/A</v>
      </c>
      <c r="D952" s="21" t="e">
        <f>IF(A952&lt;&gt;"",VLOOKUP(B952,'Ket qua do'!$C$5:$AP$50000,$D$3,TRUE),"")</f>
        <v>#N/A</v>
      </c>
      <c r="E952" s="21" t="e">
        <f>IF(A952&lt;&gt;"",VLOOKUP(B952,'Ket qua do'!$C$5:$AP$50000,$E$3,TRUE)*$C$12,"")</f>
        <v>#N/A</v>
      </c>
      <c r="F952" s="21" t="e">
        <f>IF(A952&lt;&gt;"",VLOOKUP(B952,'Ket qua do'!$C$5:$AP$50000,$F$3,TRUE),"")</f>
        <v>#N/A</v>
      </c>
      <c r="G952" s="21" t="e">
        <f>IF(A952&lt;&gt;"",VLOOKUP(B952,'Ket qua do'!$C$5:$AP$50000,$G$3,TRUE),"")</f>
        <v>#N/A</v>
      </c>
      <c r="H952" s="21" t="e">
        <f>IF(A952&lt;&gt;"",VLOOKUP(B952,'Ket qua do'!$C$5:$AP$50000,$H$3,TRUE),"")</f>
        <v>#N/A</v>
      </c>
      <c r="I952" s="21" t="e">
        <f>IF(A952&lt;&gt;"",VLOOKUP(B952,'Ket qua do'!$C$5:$AP$50000,$I$3,TRUE)*$E$9/1000,"")</f>
        <v>#N/A</v>
      </c>
      <c r="J952" s="21" t="e">
        <f>IF(A952&lt;&gt;"",VLOOKUP(B952,'Ket qua do'!$C$5:$AP$50000,$J$3,TRUE)*$E$9/1000,"")</f>
        <v>#N/A</v>
      </c>
      <c r="K952" s="21" t="e">
        <f>IF(A952&lt;&gt;"",VLOOKUP(B952,'Ket qua do'!$C$5:$AP$50000,$K$3,TRUE)*$E$9/1000,"")</f>
        <v>#N/A</v>
      </c>
      <c r="L952" s="21" t="e">
        <f>IF(A952&lt;&gt;"",VLOOKUP(B952,'Ket qua do'!$C$5:$AP$50000,$L$3,TRUE),"")</f>
        <v>#N/A</v>
      </c>
    </row>
    <row r="953" spans="1:12" x14ac:dyDescent="0.25">
      <c r="A953" t="e">
        <f t="shared" si="20"/>
        <v>#N/A</v>
      </c>
      <c r="B953" s="1" t="e">
        <f>IF(A953&lt;&gt;"",VLOOKUP(A953,'Ket qua do'!$B$5:$CE$50000,2,TRUE),"")</f>
        <v>#N/A</v>
      </c>
      <c r="C953" s="19" t="e">
        <f>IF(A953&lt;&gt;"",VLOOKUP(B953,'Ket qua do'!$C$5:$AP$50000,$C$3,TRUE)*SQRT(3)*$C$11,"")</f>
        <v>#N/A</v>
      </c>
      <c r="D953" s="21" t="e">
        <f>IF(A953&lt;&gt;"",VLOOKUP(B953,'Ket qua do'!$C$5:$AP$50000,$D$3,TRUE),"")</f>
        <v>#N/A</v>
      </c>
      <c r="E953" s="21" t="e">
        <f>IF(A953&lt;&gt;"",VLOOKUP(B953,'Ket qua do'!$C$5:$AP$50000,$E$3,TRUE)*$C$12,"")</f>
        <v>#N/A</v>
      </c>
      <c r="F953" s="21" t="e">
        <f>IF(A953&lt;&gt;"",VLOOKUP(B953,'Ket qua do'!$C$5:$AP$50000,$F$3,TRUE),"")</f>
        <v>#N/A</v>
      </c>
      <c r="G953" s="21" t="e">
        <f>IF(A953&lt;&gt;"",VLOOKUP(B953,'Ket qua do'!$C$5:$AP$50000,$G$3,TRUE),"")</f>
        <v>#N/A</v>
      </c>
      <c r="H953" s="21" t="e">
        <f>IF(A953&lt;&gt;"",VLOOKUP(B953,'Ket qua do'!$C$5:$AP$50000,$H$3,TRUE),"")</f>
        <v>#N/A</v>
      </c>
      <c r="I953" s="21" t="e">
        <f>IF(A953&lt;&gt;"",VLOOKUP(B953,'Ket qua do'!$C$5:$AP$50000,$I$3,TRUE)*$E$9/1000,"")</f>
        <v>#N/A</v>
      </c>
      <c r="J953" s="21" t="e">
        <f>IF(A953&lt;&gt;"",VLOOKUP(B953,'Ket qua do'!$C$5:$AP$50000,$J$3,TRUE)*$E$9/1000,"")</f>
        <v>#N/A</v>
      </c>
      <c r="K953" s="21" t="e">
        <f>IF(A953&lt;&gt;"",VLOOKUP(B953,'Ket qua do'!$C$5:$AP$50000,$K$3,TRUE)*$E$9/1000,"")</f>
        <v>#N/A</v>
      </c>
      <c r="L953" s="21" t="e">
        <f>IF(A953&lt;&gt;"",VLOOKUP(B953,'Ket qua do'!$C$5:$AP$50000,$L$3,TRUE),"")</f>
        <v>#N/A</v>
      </c>
    </row>
    <row r="954" spans="1:12" x14ac:dyDescent="0.25">
      <c r="A954" t="e">
        <f t="shared" si="20"/>
        <v>#N/A</v>
      </c>
      <c r="B954" s="1" t="e">
        <f>IF(A954&lt;&gt;"",VLOOKUP(A954,'Ket qua do'!$B$5:$CE$50000,2,TRUE),"")</f>
        <v>#N/A</v>
      </c>
      <c r="C954" s="19" t="e">
        <f>IF(A954&lt;&gt;"",VLOOKUP(B954,'Ket qua do'!$C$5:$AP$50000,$C$3,TRUE)*SQRT(3)*$C$11,"")</f>
        <v>#N/A</v>
      </c>
      <c r="D954" s="21" t="e">
        <f>IF(A954&lt;&gt;"",VLOOKUP(B954,'Ket qua do'!$C$5:$AP$50000,$D$3,TRUE),"")</f>
        <v>#N/A</v>
      </c>
      <c r="E954" s="21" t="e">
        <f>IF(A954&lt;&gt;"",VLOOKUP(B954,'Ket qua do'!$C$5:$AP$50000,$E$3,TRUE)*$C$12,"")</f>
        <v>#N/A</v>
      </c>
      <c r="F954" s="21" t="e">
        <f>IF(A954&lt;&gt;"",VLOOKUP(B954,'Ket qua do'!$C$5:$AP$50000,$F$3,TRUE),"")</f>
        <v>#N/A</v>
      </c>
      <c r="G954" s="21" t="e">
        <f>IF(A954&lt;&gt;"",VLOOKUP(B954,'Ket qua do'!$C$5:$AP$50000,$G$3,TRUE),"")</f>
        <v>#N/A</v>
      </c>
      <c r="H954" s="21" t="e">
        <f>IF(A954&lt;&gt;"",VLOOKUP(B954,'Ket qua do'!$C$5:$AP$50000,$H$3,TRUE),"")</f>
        <v>#N/A</v>
      </c>
      <c r="I954" s="21" t="e">
        <f>IF(A954&lt;&gt;"",VLOOKUP(B954,'Ket qua do'!$C$5:$AP$50000,$I$3,TRUE)*$E$9/1000,"")</f>
        <v>#N/A</v>
      </c>
      <c r="J954" s="21" t="e">
        <f>IF(A954&lt;&gt;"",VLOOKUP(B954,'Ket qua do'!$C$5:$AP$50000,$J$3,TRUE)*$E$9/1000,"")</f>
        <v>#N/A</v>
      </c>
      <c r="K954" s="21" t="e">
        <f>IF(A954&lt;&gt;"",VLOOKUP(B954,'Ket qua do'!$C$5:$AP$50000,$K$3,TRUE)*$E$9/1000,"")</f>
        <v>#N/A</v>
      </c>
      <c r="L954" s="21" t="e">
        <f>IF(A954&lt;&gt;"",VLOOKUP(B954,'Ket qua do'!$C$5:$AP$50000,$L$3,TRUE),"")</f>
        <v>#N/A</v>
      </c>
    </row>
    <row r="955" spans="1:12" x14ac:dyDescent="0.25">
      <c r="A955" t="e">
        <f t="shared" si="20"/>
        <v>#N/A</v>
      </c>
      <c r="B955" s="1" t="e">
        <f>IF(A955&lt;&gt;"",VLOOKUP(A955,'Ket qua do'!$B$5:$CE$50000,2,TRUE),"")</f>
        <v>#N/A</v>
      </c>
      <c r="C955" s="19" t="e">
        <f>IF(A955&lt;&gt;"",VLOOKUP(B955,'Ket qua do'!$C$5:$AP$50000,$C$3,TRUE)*SQRT(3)*$C$11,"")</f>
        <v>#N/A</v>
      </c>
      <c r="D955" s="21" t="e">
        <f>IF(A955&lt;&gt;"",VLOOKUP(B955,'Ket qua do'!$C$5:$AP$50000,$D$3,TRUE),"")</f>
        <v>#N/A</v>
      </c>
      <c r="E955" s="21" t="e">
        <f>IF(A955&lt;&gt;"",VLOOKUP(B955,'Ket qua do'!$C$5:$AP$50000,$E$3,TRUE)*$C$12,"")</f>
        <v>#N/A</v>
      </c>
      <c r="F955" s="21" t="e">
        <f>IF(A955&lt;&gt;"",VLOOKUP(B955,'Ket qua do'!$C$5:$AP$50000,$F$3,TRUE),"")</f>
        <v>#N/A</v>
      </c>
      <c r="G955" s="21" t="e">
        <f>IF(A955&lt;&gt;"",VLOOKUP(B955,'Ket qua do'!$C$5:$AP$50000,$G$3,TRUE),"")</f>
        <v>#N/A</v>
      </c>
      <c r="H955" s="21" t="e">
        <f>IF(A955&lt;&gt;"",VLOOKUP(B955,'Ket qua do'!$C$5:$AP$50000,$H$3,TRUE),"")</f>
        <v>#N/A</v>
      </c>
      <c r="I955" s="21" t="e">
        <f>IF(A955&lt;&gt;"",VLOOKUP(B955,'Ket qua do'!$C$5:$AP$50000,$I$3,TRUE)*$E$9/1000,"")</f>
        <v>#N/A</v>
      </c>
      <c r="J955" s="21" t="e">
        <f>IF(A955&lt;&gt;"",VLOOKUP(B955,'Ket qua do'!$C$5:$AP$50000,$J$3,TRUE)*$E$9/1000,"")</f>
        <v>#N/A</v>
      </c>
      <c r="K955" s="21" t="e">
        <f>IF(A955&lt;&gt;"",VLOOKUP(B955,'Ket qua do'!$C$5:$AP$50000,$K$3,TRUE)*$E$9/1000,"")</f>
        <v>#N/A</v>
      </c>
      <c r="L955" s="21" t="e">
        <f>IF(A955&lt;&gt;"",VLOOKUP(B955,'Ket qua do'!$C$5:$AP$50000,$L$3,TRUE),"")</f>
        <v>#N/A</v>
      </c>
    </row>
    <row r="956" spans="1:12" x14ac:dyDescent="0.25">
      <c r="A956" t="e">
        <f t="shared" si="20"/>
        <v>#N/A</v>
      </c>
      <c r="B956" s="1" t="e">
        <f>IF(A956&lt;&gt;"",VLOOKUP(A956,'Ket qua do'!$B$5:$CE$50000,2,TRUE),"")</f>
        <v>#N/A</v>
      </c>
      <c r="C956" s="19" t="e">
        <f>IF(A956&lt;&gt;"",VLOOKUP(B956,'Ket qua do'!$C$5:$AP$50000,$C$3,TRUE)*SQRT(3)*$C$11,"")</f>
        <v>#N/A</v>
      </c>
      <c r="D956" s="21" t="e">
        <f>IF(A956&lt;&gt;"",VLOOKUP(B956,'Ket qua do'!$C$5:$AP$50000,$D$3,TRUE),"")</f>
        <v>#N/A</v>
      </c>
      <c r="E956" s="21" t="e">
        <f>IF(A956&lt;&gt;"",VLOOKUP(B956,'Ket qua do'!$C$5:$AP$50000,$E$3,TRUE)*$C$12,"")</f>
        <v>#N/A</v>
      </c>
      <c r="F956" s="21" t="e">
        <f>IF(A956&lt;&gt;"",VLOOKUP(B956,'Ket qua do'!$C$5:$AP$50000,$F$3,TRUE),"")</f>
        <v>#N/A</v>
      </c>
      <c r="G956" s="21" t="e">
        <f>IF(A956&lt;&gt;"",VLOOKUP(B956,'Ket qua do'!$C$5:$AP$50000,$G$3,TRUE),"")</f>
        <v>#N/A</v>
      </c>
      <c r="H956" s="21" t="e">
        <f>IF(A956&lt;&gt;"",VLOOKUP(B956,'Ket qua do'!$C$5:$AP$50000,$H$3,TRUE),"")</f>
        <v>#N/A</v>
      </c>
      <c r="I956" s="21" t="e">
        <f>IF(A956&lt;&gt;"",VLOOKUP(B956,'Ket qua do'!$C$5:$AP$50000,$I$3,TRUE)*$E$9/1000,"")</f>
        <v>#N/A</v>
      </c>
      <c r="J956" s="21" t="e">
        <f>IF(A956&lt;&gt;"",VLOOKUP(B956,'Ket qua do'!$C$5:$AP$50000,$J$3,TRUE)*$E$9/1000,"")</f>
        <v>#N/A</v>
      </c>
      <c r="K956" s="21" t="e">
        <f>IF(A956&lt;&gt;"",VLOOKUP(B956,'Ket qua do'!$C$5:$AP$50000,$K$3,TRUE)*$E$9/1000,"")</f>
        <v>#N/A</v>
      </c>
      <c r="L956" s="21" t="e">
        <f>IF(A956&lt;&gt;"",VLOOKUP(B956,'Ket qua do'!$C$5:$AP$50000,$L$3,TRUE),"")</f>
        <v>#N/A</v>
      </c>
    </row>
    <row r="957" spans="1:12" x14ac:dyDescent="0.25">
      <c r="A957" t="e">
        <f t="shared" si="20"/>
        <v>#N/A</v>
      </c>
      <c r="B957" s="1" t="e">
        <f>IF(A957&lt;&gt;"",VLOOKUP(A957,'Ket qua do'!$B$5:$CE$50000,2,TRUE),"")</f>
        <v>#N/A</v>
      </c>
      <c r="C957" s="19" t="e">
        <f>IF(A957&lt;&gt;"",VLOOKUP(B957,'Ket qua do'!$C$5:$AP$50000,$C$3,TRUE)*SQRT(3)*$C$11,"")</f>
        <v>#N/A</v>
      </c>
      <c r="D957" s="21" t="e">
        <f>IF(A957&lt;&gt;"",VLOOKUP(B957,'Ket qua do'!$C$5:$AP$50000,$D$3,TRUE),"")</f>
        <v>#N/A</v>
      </c>
      <c r="E957" s="21" t="e">
        <f>IF(A957&lt;&gt;"",VLOOKUP(B957,'Ket qua do'!$C$5:$AP$50000,$E$3,TRUE)*$C$12,"")</f>
        <v>#N/A</v>
      </c>
      <c r="F957" s="21" t="e">
        <f>IF(A957&lt;&gt;"",VLOOKUP(B957,'Ket qua do'!$C$5:$AP$50000,$F$3,TRUE),"")</f>
        <v>#N/A</v>
      </c>
      <c r="G957" s="21" t="e">
        <f>IF(A957&lt;&gt;"",VLOOKUP(B957,'Ket qua do'!$C$5:$AP$50000,$G$3,TRUE),"")</f>
        <v>#N/A</v>
      </c>
      <c r="H957" s="21" t="e">
        <f>IF(A957&lt;&gt;"",VLOOKUP(B957,'Ket qua do'!$C$5:$AP$50000,$H$3,TRUE),"")</f>
        <v>#N/A</v>
      </c>
      <c r="I957" s="21" t="e">
        <f>IF(A957&lt;&gt;"",VLOOKUP(B957,'Ket qua do'!$C$5:$AP$50000,$I$3,TRUE)*$E$9/1000,"")</f>
        <v>#N/A</v>
      </c>
      <c r="J957" s="21" t="e">
        <f>IF(A957&lt;&gt;"",VLOOKUP(B957,'Ket qua do'!$C$5:$AP$50000,$J$3,TRUE)*$E$9/1000,"")</f>
        <v>#N/A</v>
      </c>
      <c r="K957" s="21" t="e">
        <f>IF(A957&lt;&gt;"",VLOOKUP(B957,'Ket qua do'!$C$5:$AP$50000,$K$3,TRUE)*$E$9/1000,"")</f>
        <v>#N/A</v>
      </c>
      <c r="L957" s="21" t="e">
        <f>IF(A957&lt;&gt;"",VLOOKUP(B957,'Ket qua do'!$C$5:$AP$50000,$L$3,TRUE),"")</f>
        <v>#N/A</v>
      </c>
    </row>
    <row r="958" spans="1:12" x14ac:dyDescent="0.25">
      <c r="A958" t="e">
        <f t="shared" si="20"/>
        <v>#N/A</v>
      </c>
      <c r="B958" s="1" t="e">
        <f>IF(A958&lt;&gt;"",VLOOKUP(A958,'Ket qua do'!$B$5:$CE$50000,2,TRUE),"")</f>
        <v>#N/A</v>
      </c>
      <c r="C958" s="19" t="e">
        <f>IF(A958&lt;&gt;"",VLOOKUP(B958,'Ket qua do'!$C$5:$AP$50000,$C$3,TRUE)*SQRT(3)*$C$11,"")</f>
        <v>#N/A</v>
      </c>
      <c r="D958" s="21" t="e">
        <f>IF(A958&lt;&gt;"",VLOOKUP(B958,'Ket qua do'!$C$5:$AP$50000,$D$3,TRUE),"")</f>
        <v>#N/A</v>
      </c>
      <c r="E958" s="21" t="e">
        <f>IF(A958&lt;&gt;"",VLOOKUP(B958,'Ket qua do'!$C$5:$AP$50000,$E$3,TRUE)*$C$12,"")</f>
        <v>#N/A</v>
      </c>
      <c r="F958" s="21" t="e">
        <f>IF(A958&lt;&gt;"",VLOOKUP(B958,'Ket qua do'!$C$5:$AP$50000,$F$3,TRUE),"")</f>
        <v>#N/A</v>
      </c>
      <c r="G958" s="21" t="e">
        <f>IF(A958&lt;&gt;"",VLOOKUP(B958,'Ket qua do'!$C$5:$AP$50000,$G$3,TRUE),"")</f>
        <v>#N/A</v>
      </c>
      <c r="H958" s="21" t="e">
        <f>IF(A958&lt;&gt;"",VLOOKUP(B958,'Ket qua do'!$C$5:$AP$50000,$H$3,TRUE),"")</f>
        <v>#N/A</v>
      </c>
      <c r="I958" s="21" t="e">
        <f>IF(A958&lt;&gt;"",VLOOKUP(B958,'Ket qua do'!$C$5:$AP$50000,$I$3,TRUE)*$E$9/1000,"")</f>
        <v>#N/A</v>
      </c>
      <c r="J958" s="21" t="e">
        <f>IF(A958&lt;&gt;"",VLOOKUP(B958,'Ket qua do'!$C$5:$AP$50000,$J$3,TRUE)*$E$9/1000,"")</f>
        <v>#N/A</v>
      </c>
      <c r="K958" s="21" t="e">
        <f>IF(A958&lt;&gt;"",VLOOKUP(B958,'Ket qua do'!$C$5:$AP$50000,$K$3,TRUE)*$E$9/1000,"")</f>
        <v>#N/A</v>
      </c>
      <c r="L958" s="21" t="e">
        <f>IF(A958&lt;&gt;"",VLOOKUP(B958,'Ket qua do'!$C$5:$AP$50000,$L$3,TRUE),"")</f>
        <v>#N/A</v>
      </c>
    </row>
    <row r="959" spans="1:12" x14ac:dyDescent="0.25">
      <c r="A959" t="e">
        <f t="shared" si="20"/>
        <v>#N/A</v>
      </c>
      <c r="B959" s="1" t="e">
        <f>IF(A959&lt;&gt;"",VLOOKUP(A959,'Ket qua do'!$B$5:$CE$50000,2,TRUE),"")</f>
        <v>#N/A</v>
      </c>
      <c r="C959" s="19" t="e">
        <f>IF(A959&lt;&gt;"",VLOOKUP(B959,'Ket qua do'!$C$5:$AP$50000,$C$3,TRUE)*SQRT(3)*$C$11,"")</f>
        <v>#N/A</v>
      </c>
      <c r="D959" s="21" t="e">
        <f>IF(A959&lt;&gt;"",VLOOKUP(B959,'Ket qua do'!$C$5:$AP$50000,$D$3,TRUE),"")</f>
        <v>#N/A</v>
      </c>
      <c r="E959" s="21" t="e">
        <f>IF(A959&lt;&gt;"",VLOOKUP(B959,'Ket qua do'!$C$5:$AP$50000,$E$3,TRUE)*$C$12,"")</f>
        <v>#N/A</v>
      </c>
      <c r="F959" s="21" t="e">
        <f>IF(A959&lt;&gt;"",VLOOKUP(B959,'Ket qua do'!$C$5:$AP$50000,$F$3,TRUE),"")</f>
        <v>#N/A</v>
      </c>
      <c r="G959" s="21" t="e">
        <f>IF(A959&lt;&gt;"",VLOOKUP(B959,'Ket qua do'!$C$5:$AP$50000,$G$3,TRUE),"")</f>
        <v>#N/A</v>
      </c>
      <c r="H959" s="21" t="e">
        <f>IF(A959&lt;&gt;"",VLOOKUP(B959,'Ket qua do'!$C$5:$AP$50000,$H$3,TRUE),"")</f>
        <v>#N/A</v>
      </c>
      <c r="I959" s="21" t="e">
        <f>IF(A959&lt;&gt;"",VLOOKUP(B959,'Ket qua do'!$C$5:$AP$50000,$I$3,TRUE)*$E$9/1000,"")</f>
        <v>#N/A</v>
      </c>
      <c r="J959" s="21" t="e">
        <f>IF(A959&lt;&gt;"",VLOOKUP(B959,'Ket qua do'!$C$5:$AP$50000,$J$3,TRUE)*$E$9/1000,"")</f>
        <v>#N/A</v>
      </c>
      <c r="K959" s="21" t="e">
        <f>IF(A959&lt;&gt;"",VLOOKUP(B959,'Ket qua do'!$C$5:$AP$50000,$K$3,TRUE)*$E$9/1000,"")</f>
        <v>#N/A</v>
      </c>
      <c r="L959" s="21" t="e">
        <f>IF(A959&lt;&gt;"",VLOOKUP(B959,'Ket qua do'!$C$5:$AP$50000,$L$3,TRUE),"")</f>
        <v>#N/A</v>
      </c>
    </row>
    <row r="960" spans="1:12" x14ac:dyDescent="0.25">
      <c r="A960" t="e">
        <f t="shared" si="20"/>
        <v>#N/A</v>
      </c>
      <c r="B960" s="1" t="e">
        <f>IF(A960&lt;&gt;"",VLOOKUP(A960,'Ket qua do'!$B$5:$CE$50000,2,TRUE),"")</f>
        <v>#N/A</v>
      </c>
      <c r="C960" s="19" t="e">
        <f>IF(A960&lt;&gt;"",VLOOKUP(B960,'Ket qua do'!$C$5:$AP$50000,$C$3,TRUE)*SQRT(3)*$C$11,"")</f>
        <v>#N/A</v>
      </c>
      <c r="D960" s="21" t="e">
        <f>IF(A960&lt;&gt;"",VLOOKUP(B960,'Ket qua do'!$C$5:$AP$50000,$D$3,TRUE),"")</f>
        <v>#N/A</v>
      </c>
      <c r="E960" s="21" t="e">
        <f>IF(A960&lt;&gt;"",VLOOKUP(B960,'Ket qua do'!$C$5:$AP$50000,$E$3,TRUE)*$C$12,"")</f>
        <v>#N/A</v>
      </c>
      <c r="F960" s="21" t="e">
        <f>IF(A960&lt;&gt;"",VLOOKUP(B960,'Ket qua do'!$C$5:$AP$50000,$F$3,TRUE),"")</f>
        <v>#N/A</v>
      </c>
      <c r="G960" s="21" t="e">
        <f>IF(A960&lt;&gt;"",VLOOKUP(B960,'Ket qua do'!$C$5:$AP$50000,$G$3,TRUE),"")</f>
        <v>#N/A</v>
      </c>
      <c r="H960" s="21" t="e">
        <f>IF(A960&lt;&gt;"",VLOOKUP(B960,'Ket qua do'!$C$5:$AP$50000,$H$3,TRUE),"")</f>
        <v>#N/A</v>
      </c>
      <c r="I960" s="21" t="e">
        <f>IF(A960&lt;&gt;"",VLOOKUP(B960,'Ket qua do'!$C$5:$AP$50000,$I$3,TRUE)*$E$9/1000,"")</f>
        <v>#N/A</v>
      </c>
      <c r="J960" s="21" t="e">
        <f>IF(A960&lt;&gt;"",VLOOKUP(B960,'Ket qua do'!$C$5:$AP$50000,$J$3,TRUE)*$E$9/1000,"")</f>
        <v>#N/A</v>
      </c>
      <c r="K960" s="21" t="e">
        <f>IF(A960&lt;&gt;"",VLOOKUP(B960,'Ket qua do'!$C$5:$AP$50000,$K$3,TRUE)*$E$9/1000,"")</f>
        <v>#N/A</v>
      </c>
      <c r="L960" s="21" t="e">
        <f>IF(A960&lt;&gt;"",VLOOKUP(B960,'Ket qua do'!$C$5:$AP$50000,$L$3,TRUE),"")</f>
        <v>#N/A</v>
      </c>
    </row>
    <row r="961" spans="1:12" x14ac:dyDescent="0.25">
      <c r="A961" t="e">
        <f t="shared" si="20"/>
        <v>#N/A</v>
      </c>
      <c r="B961" s="1" t="e">
        <f>IF(A961&lt;&gt;"",VLOOKUP(A961,'Ket qua do'!$B$5:$CE$50000,2,TRUE),"")</f>
        <v>#N/A</v>
      </c>
      <c r="C961" s="19" t="e">
        <f>IF(A961&lt;&gt;"",VLOOKUP(B961,'Ket qua do'!$C$5:$AP$50000,$C$3,TRUE)*SQRT(3)*$C$11,"")</f>
        <v>#N/A</v>
      </c>
      <c r="D961" s="21" t="e">
        <f>IF(A961&lt;&gt;"",VLOOKUP(B961,'Ket qua do'!$C$5:$AP$50000,$D$3,TRUE),"")</f>
        <v>#N/A</v>
      </c>
      <c r="E961" s="21" t="e">
        <f>IF(A961&lt;&gt;"",VLOOKUP(B961,'Ket qua do'!$C$5:$AP$50000,$E$3,TRUE)*$C$12,"")</f>
        <v>#N/A</v>
      </c>
      <c r="F961" s="21" t="e">
        <f>IF(A961&lt;&gt;"",VLOOKUP(B961,'Ket qua do'!$C$5:$AP$50000,$F$3,TRUE),"")</f>
        <v>#N/A</v>
      </c>
      <c r="G961" s="21" t="e">
        <f>IF(A961&lt;&gt;"",VLOOKUP(B961,'Ket qua do'!$C$5:$AP$50000,$G$3,TRUE),"")</f>
        <v>#N/A</v>
      </c>
      <c r="H961" s="21" t="e">
        <f>IF(A961&lt;&gt;"",VLOOKUP(B961,'Ket qua do'!$C$5:$AP$50000,$H$3,TRUE),"")</f>
        <v>#N/A</v>
      </c>
      <c r="I961" s="21" t="e">
        <f>IF(A961&lt;&gt;"",VLOOKUP(B961,'Ket qua do'!$C$5:$AP$50000,$I$3,TRUE)*$E$9/1000,"")</f>
        <v>#N/A</v>
      </c>
      <c r="J961" s="21" t="e">
        <f>IF(A961&lt;&gt;"",VLOOKUP(B961,'Ket qua do'!$C$5:$AP$50000,$J$3,TRUE)*$E$9/1000,"")</f>
        <v>#N/A</v>
      </c>
      <c r="K961" s="21" t="e">
        <f>IF(A961&lt;&gt;"",VLOOKUP(B961,'Ket qua do'!$C$5:$AP$50000,$K$3,TRUE)*$E$9/1000,"")</f>
        <v>#N/A</v>
      </c>
      <c r="L961" s="21" t="e">
        <f>IF(A961&lt;&gt;"",VLOOKUP(B961,'Ket qua do'!$C$5:$AP$50000,$L$3,TRUE),"")</f>
        <v>#N/A</v>
      </c>
    </row>
    <row r="962" spans="1:12" x14ac:dyDescent="0.25">
      <c r="A962" t="e">
        <f t="shared" si="20"/>
        <v>#N/A</v>
      </c>
      <c r="B962" s="1" t="e">
        <f>IF(A962&lt;&gt;"",VLOOKUP(A962,'Ket qua do'!$B$5:$CE$50000,2,TRUE),"")</f>
        <v>#N/A</v>
      </c>
      <c r="C962" s="19" t="e">
        <f>IF(A962&lt;&gt;"",VLOOKUP(B962,'Ket qua do'!$C$5:$AP$50000,$C$3,TRUE)*SQRT(3)*$C$11,"")</f>
        <v>#N/A</v>
      </c>
      <c r="D962" s="21" t="e">
        <f>IF(A962&lt;&gt;"",VLOOKUP(B962,'Ket qua do'!$C$5:$AP$50000,$D$3,TRUE),"")</f>
        <v>#N/A</v>
      </c>
      <c r="E962" s="21" t="e">
        <f>IF(A962&lt;&gt;"",VLOOKUP(B962,'Ket qua do'!$C$5:$AP$50000,$E$3,TRUE)*$C$12,"")</f>
        <v>#N/A</v>
      </c>
      <c r="F962" s="21" t="e">
        <f>IF(A962&lt;&gt;"",VLOOKUP(B962,'Ket qua do'!$C$5:$AP$50000,$F$3,TRUE),"")</f>
        <v>#N/A</v>
      </c>
      <c r="G962" s="21" t="e">
        <f>IF(A962&lt;&gt;"",VLOOKUP(B962,'Ket qua do'!$C$5:$AP$50000,$G$3,TRUE),"")</f>
        <v>#N/A</v>
      </c>
      <c r="H962" s="21" t="e">
        <f>IF(A962&lt;&gt;"",VLOOKUP(B962,'Ket qua do'!$C$5:$AP$50000,$H$3,TRUE),"")</f>
        <v>#N/A</v>
      </c>
      <c r="I962" s="21" t="e">
        <f>IF(A962&lt;&gt;"",VLOOKUP(B962,'Ket qua do'!$C$5:$AP$50000,$I$3,TRUE)*$E$9/1000,"")</f>
        <v>#N/A</v>
      </c>
      <c r="J962" s="21" t="e">
        <f>IF(A962&lt;&gt;"",VLOOKUP(B962,'Ket qua do'!$C$5:$AP$50000,$J$3,TRUE)*$E$9/1000,"")</f>
        <v>#N/A</v>
      </c>
      <c r="K962" s="21" t="e">
        <f>IF(A962&lt;&gt;"",VLOOKUP(B962,'Ket qua do'!$C$5:$AP$50000,$K$3,TRUE)*$E$9/1000,"")</f>
        <v>#N/A</v>
      </c>
      <c r="L962" s="21" t="e">
        <f>IF(A962&lt;&gt;"",VLOOKUP(B962,'Ket qua do'!$C$5:$AP$50000,$L$3,TRUE),"")</f>
        <v>#N/A</v>
      </c>
    </row>
    <row r="963" spans="1:12" x14ac:dyDescent="0.25">
      <c r="A963" t="e">
        <f t="shared" si="20"/>
        <v>#N/A</v>
      </c>
      <c r="B963" s="1" t="e">
        <f>IF(A963&lt;&gt;"",VLOOKUP(A963,'Ket qua do'!$B$5:$CE$50000,2,TRUE),"")</f>
        <v>#N/A</v>
      </c>
      <c r="C963" s="19" t="e">
        <f>IF(A963&lt;&gt;"",VLOOKUP(B963,'Ket qua do'!$C$5:$AP$50000,$C$3,TRUE)*SQRT(3)*$C$11,"")</f>
        <v>#N/A</v>
      </c>
      <c r="D963" s="21" t="e">
        <f>IF(A963&lt;&gt;"",VLOOKUP(B963,'Ket qua do'!$C$5:$AP$50000,$D$3,TRUE),"")</f>
        <v>#N/A</v>
      </c>
      <c r="E963" s="21" t="e">
        <f>IF(A963&lt;&gt;"",VLOOKUP(B963,'Ket qua do'!$C$5:$AP$50000,$E$3,TRUE)*$C$12,"")</f>
        <v>#N/A</v>
      </c>
      <c r="F963" s="21" t="e">
        <f>IF(A963&lt;&gt;"",VLOOKUP(B963,'Ket qua do'!$C$5:$AP$50000,$F$3,TRUE),"")</f>
        <v>#N/A</v>
      </c>
      <c r="G963" s="21" t="e">
        <f>IF(A963&lt;&gt;"",VLOOKUP(B963,'Ket qua do'!$C$5:$AP$50000,$G$3,TRUE),"")</f>
        <v>#N/A</v>
      </c>
      <c r="H963" s="21" t="e">
        <f>IF(A963&lt;&gt;"",VLOOKUP(B963,'Ket qua do'!$C$5:$AP$50000,$H$3,TRUE),"")</f>
        <v>#N/A</v>
      </c>
      <c r="I963" s="21" t="e">
        <f>IF(A963&lt;&gt;"",VLOOKUP(B963,'Ket qua do'!$C$5:$AP$50000,$I$3,TRUE)*$E$9/1000,"")</f>
        <v>#N/A</v>
      </c>
      <c r="J963" s="21" t="e">
        <f>IF(A963&lt;&gt;"",VLOOKUP(B963,'Ket qua do'!$C$5:$AP$50000,$J$3,TRUE)*$E$9/1000,"")</f>
        <v>#N/A</v>
      </c>
      <c r="K963" s="21" t="e">
        <f>IF(A963&lt;&gt;"",VLOOKUP(B963,'Ket qua do'!$C$5:$AP$50000,$K$3,TRUE)*$E$9/1000,"")</f>
        <v>#N/A</v>
      </c>
      <c r="L963" s="21" t="e">
        <f>IF(A963&lt;&gt;"",VLOOKUP(B963,'Ket qua do'!$C$5:$AP$50000,$L$3,TRUE),"")</f>
        <v>#N/A</v>
      </c>
    </row>
    <row r="964" spans="1:12" x14ac:dyDescent="0.25">
      <c r="A964" t="e">
        <f t="shared" si="20"/>
        <v>#N/A</v>
      </c>
      <c r="B964" s="1" t="e">
        <f>IF(A964&lt;&gt;"",VLOOKUP(A964,'Ket qua do'!$B$5:$CE$50000,2,TRUE),"")</f>
        <v>#N/A</v>
      </c>
      <c r="C964" s="19" t="e">
        <f>IF(A964&lt;&gt;"",VLOOKUP(B964,'Ket qua do'!$C$5:$AP$50000,$C$3,TRUE)*SQRT(3)*$C$11,"")</f>
        <v>#N/A</v>
      </c>
      <c r="D964" s="21" t="e">
        <f>IF(A964&lt;&gt;"",VLOOKUP(B964,'Ket qua do'!$C$5:$AP$50000,$D$3,TRUE),"")</f>
        <v>#N/A</v>
      </c>
      <c r="E964" s="21" t="e">
        <f>IF(A964&lt;&gt;"",VLOOKUP(B964,'Ket qua do'!$C$5:$AP$50000,$E$3,TRUE)*$C$12,"")</f>
        <v>#N/A</v>
      </c>
      <c r="F964" s="21" t="e">
        <f>IF(A964&lt;&gt;"",VLOOKUP(B964,'Ket qua do'!$C$5:$AP$50000,$F$3,TRUE),"")</f>
        <v>#N/A</v>
      </c>
      <c r="G964" s="21" t="e">
        <f>IF(A964&lt;&gt;"",VLOOKUP(B964,'Ket qua do'!$C$5:$AP$50000,$G$3,TRUE),"")</f>
        <v>#N/A</v>
      </c>
      <c r="H964" s="21" t="e">
        <f>IF(A964&lt;&gt;"",VLOOKUP(B964,'Ket qua do'!$C$5:$AP$50000,$H$3,TRUE),"")</f>
        <v>#N/A</v>
      </c>
      <c r="I964" s="21" t="e">
        <f>IF(A964&lt;&gt;"",VLOOKUP(B964,'Ket qua do'!$C$5:$AP$50000,$I$3,TRUE)*$E$9/1000,"")</f>
        <v>#N/A</v>
      </c>
      <c r="J964" s="21" t="e">
        <f>IF(A964&lt;&gt;"",VLOOKUP(B964,'Ket qua do'!$C$5:$AP$50000,$J$3,TRUE)*$E$9/1000,"")</f>
        <v>#N/A</v>
      </c>
      <c r="K964" s="21" t="e">
        <f>IF(A964&lt;&gt;"",VLOOKUP(B964,'Ket qua do'!$C$5:$AP$50000,$K$3,TRUE)*$E$9/1000,"")</f>
        <v>#N/A</v>
      </c>
      <c r="L964" s="21" t="e">
        <f>IF(A964&lt;&gt;"",VLOOKUP(B964,'Ket qua do'!$C$5:$AP$50000,$L$3,TRUE),"")</f>
        <v>#N/A</v>
      </c>
    </row>
    <row r="965" spans="1:12" x14ac:dyDescent="0.25">
      <c r="A965" t="e">
        <f t="shared" si="20"/>
        <v>#N/A</v>
      </c>
      <c r="B965" s="1" t="e">
        <f>IF(A965&lt;&gt;"",VLOOKUP(A965,'Ket qua do'!$B$5:$CE$50000,2,TRUE),"")</f>
        <v>#N/A</v>
      </c>
      <c r="C965" s="19" t="e">
        <f>IF(A965&lt;&gt;"",VLOOKUP(B965,'Ket qua do'!$C$5:$AP$50000,$C$3,TRUE)*SQRT(3)*$C$11,"")</f>
        <v>#N/A</v>
      </c>
      <c r="D965" s="21" t="e">
        <f>IF(A965&lt;&gt;"",VLOOKUP(B965,'Ket qua do'!$C$5:$AP$50000,$D$3,TRUE),"")</f>
        <v>#N/A</v>
      </c>
      <c r="E965" s="21" t="e">
        <f>IF(A965&lt;&gt;"",VLOOKUP(B965,'Ket qua do'!$C$5:$AP$50000,$E$3,TRUE)*$C$12,"")</f>
        <v>#N/A</v>
      </c>
      <c r="F965" s="21" t="e">
        <f>IF(A965&lt;&gt;"",VLOOKUP(B965,'Ket qua do'!$C$5:$AP$50000,$F$3,TRUE),"")</f>
        <v>#N/A</v>
      </c>
      <c r="G965" s="21" t="e">
        <f>IF(A965&lt;&gt;"",VLOOKUP(B965,'Ket qua do'!$C$5:$AP$50000,$G$3,TRUE),"")</f>
        <v>#N/A</v>
      </c>
      <c r="H965" s="21" t="e">
        <f>IF(A965&lt;&gt;"",VLOOKUP(B965,'Ket qua do'!$C$5:$AP$50000,$H$3,TRUE),"")</f>
        <v>#N/A</v>
      </c>
      <c r="I965" s="21" t="e">
        <f>IF(A965&lt;&gt;"",VLOOKUP(B965,'Ket qua do'!$C$5:$AP$50000,$I$3,TRUE)*$E$9/1000,"")</f>
        <v>#N/A</v>
      </c>
      <c r="J965" s="21" t="e">
        <f>IF(A965&lt;&gt;"",VLOOKUP(B965,'Ket qua do'!$C$5:$AP$50000,$J$3,TRUE)*$E$9/1000,"")</f>
        <v>#N/A</v>
      </c>
      <c r="K965" s="21" t="e">
        <f>IF(A965&lt;&gt;"",VLOOKUP(B965,'Ket qua do'!$C$5:$AP$50000,$K$3,TRUE)*$E$9/1000,"")</f>
        <v>#N/A</v>
      </c>
      <c r="L965" s="21" t="e">
        <f>IF(A965&lt;&gt;"",VLOOKUP(B965,'Ket qua do'!$C$5:$AP$50000,$L$3,TRUE),"")</f>
        <v>#N/A</v>
      </c>
    </row>
    <row r="966" spans="1:12" x14ac:dyDescent="0.25">
      <c r="A966" t="e">
        <f t="shared" si="20"/>
        <v>#N/A</v>
      </c>
      <c r="B966" s="1" t="e">
        <f>IF(A966&lt;&gt;"",VLOOKUP(A966,'Ket qua do'!$B$5:$CE$50000,2,TRUE),"")</f>
        <v>#N/A</v>
      </c>
      <c r="C966" s="19" t="e">
        <f>IF(A966&lt;&gt;"",VLOOKUP(B966,'Ket qua do'!$C$5:$AP$50000,$C$3,TRUE)*SQRT(3)*$C$11,"")</f>
        <v>#N/A</v>
      </c>
      <c r="D966" s="21" t="e">
        <f>IF(A966&lt;&gt;"",VLOOKUP(B966,'Ket qua do'!$C$5:$AP$50000,$D$3,TRUE),"")</f>
        <v>#N/A</v>
      </c>
      <c r="E966" s="21" t="e">
        <f>IF(A966&lt;&gt;"",VLOOKUP(B966,'Ket qua do'!$C$5:$AP$50000,$E$3,TRUE)*$C$12,"")</f>
        <v>#N/A</v>
      </c>
      <c r="F966" s="21" t="e">
        <f>IF(A966&lt;&gt;"",VLOOKUP(B966,'Ket qua do'!$C$5:$AP$50000,$F$3,TRUE),"")</f>
        <v>#N/A</v>
      </c>
      <c r="G966" s="21" t="e">
        <f>IF(A966&lt;&gt;"",VLOOKUP(B966,'Ket qua do'!$C$5:$AP$50000,$G$3,TRUE),"")</f>
        <v>#N/A</v>
      </c>
      <c r="H966" s="21" t="e">
        <f>IF(A966&lt;&gt;"",VLOOKUP(B966,'Ket qua do'!$C$5:$AP$50000,$H$3,TRUE),"")</f>
        <v>#N/A</v>
      </c>
      <c r="I966" s="21" t="e">
        <f>IF(A966&lt;&gt;"",VLOOKUP(B966,'Ket qua do'!$C$5:$AP$50000,$I$3,TRUE)*$E$9/1000,"")</f>
        <v>#N/A</v>
      </c>
      <c r="J966" s="21" t="e">
        <f>IF(A966&lt;&gt;"",VLOOKUP(B966,'Ket qua do'!$C$5:$AP$50000,$J$3,TRUE)*$E$9/1000,"")</f>
        <v>#N/A</v>
      </c>
      <c r="K966" s="21" t="e">
        <f>IF(A966&lt;&gt;"",VLOOKUP(B966,'Ket qua do'!$C$5:$AP$50000,$K$3,TRUE)*$E$9/1000,"")</f>
        <v>#N/A</v>
      </c>
      <c r="L966" s="21" t="e">
        <f>IF(A966&lt;&gt;"",VLOOKUP(B966,'Ket qua do'!$C$5:$AP$50000,$L$3,TRUE),"")</f>
        <v>#N/A</v>
      </c>
    </row>
    <row r="967" spans="1:12" x14ac:dyDescent="0.25">
      <c r="A967" t="e">
        <f t="shared" si="20"/>
        <v>#N/A</v>
      </c>
      <c r="B967" s="1" t="e">
        <f>IF(A967&lt;&gt;"",VLOOKUP(A967,'Ket qua do'!$B$5:$CE$50000,2,TRUE),"")</f>
        <v>#N/A</v>
      </c>
      <c r="C967" s="19" t="e">
        <f>IF(A967&lt;&gt;"",VLOOKUP(B967,'Ket qua do'!$C$5:$AP$50000,$C$3,TRUE)*SQRT(3)*$C$11,"")</f>
        <v>#N/A</v>
      </c>
      <c r="D967" s="21" t="e">
        <f>IF(A967&lt;&gt;"",VLOOKUP(B967,'Ket qua do'!$C$5:$AP$50000,$D$3,TRUE),"")</f>
        <v>#N/A</v>
      </c>
      <c r="E967" s="21" t="e">
        <f>IF(A967&lt;&gt;"",VLOOKUP(B967,'Ket qua do'!$C$5:$AP$50000,$E$3,TRUE)*$C$12,"")</f>
        <v>#N/A</v>
      </c>
      <c r="F967" s="21" t="e">
        <f>IF(A967&lt;&gt;"",VLOOKUP(B967,'Ket qua do'!$C$5:$AP$50000,$F$3,TRUE),"")</f>
        <v>#N/A</v>
      </c>
      <c r="G967" s="21" t="e">
        <f>IF(A967&lt;&gt;"",VLOOKUP(B967,'Ket qua do'!$C$5:$AP$50000,$G$3,TRUE),"")</f>
        <v>#N/A</v>
      </c>
      <c r="H967" s="21" t="e">
        <f>IF(A967&lt;&gt;"",VLOOKUP(B967,'Ket qua do'!$C$5:$AP$50000,$H$3,TRUE),"")</f>
        <v>#N/A</v>
      </c>
      <c r="I967" s="21" t="e">
        <f>IF(A967&lt;&gt;"",VLOOKUP(B967,'Ket qua do'!$C$5:$AP$50000,$I$3,TRUE)*$E$9/1000,"")</f>
        <v>#N/A</v>
      </c>
      <c r="J967" s="21" t="e">
        <f>IF(A967&lt;&gt;"",VLOOKUP(B967,'Ket qua do'!$C$5:$AP$50000,$J$3,TRUE)*$E$9/1000,"")</f>
        <v>#N/A</v>
      </c>
      <c r="K967" s="21" t="e">
        <f>IF(A967&lt;&gt;"",VLOOKUP(B967,'Ket qua do'!$C$5:$AP$50000,$K$3,TRUE)*$E$9/1000,"")</f>
        <v>#N/A</v>
      </c>
      <c r="L967" s="21" t="e">
        <f>IF(A967&lt;&gt;"",VLOOKUP(B967,'Ket qua do'!$C$5:$AP$50000,$L$3,TRUE),"")</f>
        <v>#N/A</v>
      </c>
    </row>
    <row r="968" spans="1:12" x14ac:dyDescent="0.25">
      <c r="A968" t="e">
        <f t="shared" si="20"/>
        <v>#N/A</v>
      </c>
      <c r="B968" s="1" t="e">
        <f>IF(A968&lt;&gt;"",VLOOKUP(A968,'Ket qua do'!$B$5:$CE$50000,2,TRUE),"")</f>
        <v>#N/A</v>
      </c>
      <c r="C968" s="19" t="e">
        <f>IF(A968&lt;&gt;"",VLOOKUP(B968,'Ket qua do'!$C$5:$AP$50000,$C$3,TRUE)*SQRT(3)*$C$11,"")</f>
        <v>#N/A</v>
      </c>
      <c r="D968" s="21" t="e">
        <f>IF(A968&lt;&gt;"",VLOOKUP(B968,'Ket qua do'!$C$5:$AP$50000,$D$3,TRUE),"")</f>
        <v>#N/A</v>
      </c>
      <c r="E968" s="21" t="e">
        <f>IF(A968&lt;&gt;"",VLOOKUP(B968,'Ket qua do'!$C$5:$AP$50000,$E$3,TRUE)*$C$12,"")</f>
        <v>#N/A</v>
      </c>
      <c r="F968" s="21" t="e">
        <f>IF(A968&lt;&gt;"",VLOOKUP(B968,'Ket qua do'!$C$5:$AP$50000,$F$3,TRUE),"")</f>
        <v>#N/A</v>
      </c>
      <c r="G968" s="21" t="e">
        <f>IF(A968&lt;&gt;"",VLOOKUP(B968,'Ket qua do'!$C$5:$AP$50000,$G$3,TRUE),"")</f>
        <v>#N/A</v>
      </c>
      <c r="H968" s="21" t="e">
        <f>IF(A968&lt;&gt;"",VLOOKUP(B968,'Ket qua do'!$C$5:$AP$50000,$H$3,TRUE),"")</f>
        <v>#N/A</v>
      </c>
      <c r="I968" s="21" t="e">
        <f>IF(A968&lt;&gt;"",VLOOKUP(B968,'Ket qua do'!$C$5:$AP$50000,$I$3,TRUE)*$E$9/1000,"")</f>
        <v>#N/A</v>
      </c>
      <c r="J968" s="21" t="e">
        <f>IF(A968&lt;&gt;"",VLOOKUP(B968,'Ket qua do'!$C$5:$AP$50000,$J$3,TRUE)*$E$9/1000,"")</f>
        <v>#N/A</v>
      </c>
      <c r="K968" s="21" t="e">
        <f>IF(A968&lt;&gt;"",VLOOKUP(B968,'Ket qua do'!$C$5:$AP$50000,$K$3,TRUE)*$E$9/1000,"")</f>
        <v>#N/A</v>
      </c>
      <c r="L968" s="21" t="e">
        <f>IF(A968&lt;&gt;"",VLOOKUP(B968,'Ket qua do'!$C$5:$AP$50000,$L$3,TRUE),"")</f>
        <v>#N/A</v>
      </c>
    </row>
    <row r="969" spans="1:12" x14ac:dyDescent="0.25">
      <c r="A969" t="e">
        <f t="shared" si="20"/>
        <v>#N/A</v>
      </c>
      <c r="B969" s="1" t="e">
        <f>IF(A969&lt;&gt;"",VLOOKUP(A969,'Ket qua do'!$B$5:$CE$50000,2,TRUE),"")</f>
        <v>#N/A</v>
      </c>
      <c r="C969" s="19" t="e">
        <f>IF(A969&lt;&gt;"",VLOOKUP(B969,'Ket qua do'!$C$5:$AP$50000,$C$3,TRUE)*SQRT(3)*$C$11,"")</f>
        <v>#N/A</v>
      </c>
      <c r="D969" s="21" t="e">
        <f>IF(A969&lt;&gt;"",VLOOKUP(B969,'Ket qua do'!$C$5:$AP$50000,$D$3,TRUE),"")</f>
        <v>#N/A</v>
      </c>
      <c r="E969" s="21" t="e">
        <f>IF(A969&lt;&gt;"",VLOOKUP(B969,'Ket qua do'!$C$5:$AP$50000,$E$3,TRUE)*$C$12,"")</f>
        <v>#N/A</v>
      </c>
      <c r="F969" s="21" t="e">
        <f>IF(A969&lt;&gt;"",VLOOKUP(B969,'Ket qua do'!$C$5:$AP$50000,$F$3,TRUE),"")</f>
        <v>#N/A</v>
      </c>
      <c r="G969" s="21" t="e">
        <f>IF(A969&lt;&gt;"",VLOOKUP(B969,'Ket qua do'!$C$5:$AP$50000,$G$3,TRUE),"")</f>
        <v>#N/A</v>
      </c>
      <c r="H969" s="21" t="e">
        <f>IF(A969&lt;&gt;"",VLOOKUP(B969,'Ket qua do'!$C$5:$AP$50000,$H$3,TRUE),"")</f>
        <v>#N/A</v>
      </c>
      <c r="I969" s="21" t="e">
        <f>IF(A969&lt;&gt;"",VLOOKUP(B969,'Ket qua do'!$C$5:$AP$50000,$I$3,TRUE)*$E$9/1000,"")</f>
        <v>#N/A</v>
      </c>
      <c r="J969" s="21" t="e">
        <f>IF(A969&lt;&gt;"",VLOOKUP(B969,'Ket qua do'!$C$5:$AP$50000,$J$3,TRUE)*$E$9/1000,"")</f>
        <v>#N/A</v>
      </c>
      <c r="K969" s="21" t="e">
        <f>IF(A969&lt;&gt;"",VLOOKUP(B969,'Ket qua do'!$C$5:$AP$50000,$K$3,TRUE)*$E$9/1000,"")</f>
        <v>#N/A</v>
      </c>
      <c r="L969" s="21" t="e">
        <f>IF(A969&lt;&gt;"",VLOOKUP(B969,'Ket qua do'!$C$5:$AP$50000,$L$3,TRUE),"")</f>
        <v>#N/A</v>
      </c>
    </row>
    <row r="970" spans="1:12" x14ac:dyDescent="0.25">
      <c r="A970" t="e">
        <f t="shared" si="20"/>
        <v>#N/A</v>
      </c>
      <c r="B970" s="1" t="e">
        <f>IF(A970&lt;&gt;"",VLOOKUP(A970,'Ket qua do'!$B$5:$CE$50000,2,TRUE),"")</f>
        <v>#N/A</v>
      </c>
      <c r="C970" s="19" t="e">
        <f>IF(A970&lt;&gt;"",VLOOKUP(B970,'Ket qua do'!$C$5:$AP$50000,$C$3,TRUE)*SQRT(3)*$C$11,"")</f>
        <v>#N/A</v>
      </c>
      <c r="D970" s="21" t="e">
        <f>IF(A970&lt;&gt;"",VLOOKUP(B970,'Ket qua do'!$C$5:$AP$50000,$D$3,TRUE),"")</f>
        <v>#N/A</v>
      </c>
      <c r="E970" s="21" t="e">
        <f>IF(A970&lt;&gt;"",VLOOKUP(B970,'Ket qua do'!$C$5:$AP$50000,$E$3,TRUE)*$C$12,"")</f>
        <v>#N/A</v>
      </c>
      <c r="F970" s="21" t="e">
        <f>IF(A970&lt;&gt;"",VLOOKUP(B970,'Ket qua do'!$C$5:$AP$50000,$F$3,TRUE),"")</f>
        <v>#N/A</v>
      </c>
      <c r="G970" s="21" t="e">
        <f>IF(A970&lt;&gt;"",VLOOKUP(B970,'Ket qua do'!$C$5:$AP$50000,$G$3,TRUE),"")</f>
        <v>#N/A</v>
      </c>
      <c r="H970" s="21" t="e">
        <f>IF(A970&lt;&gt;"",VLOOKUP(B970,'Ket qua do'!$C$5:$AP$50000,$H$3,TRUE),"")</f>
        <v>#N/A</v>
      </c>
      <c r="I970" s="21" t="e">
        <f>IF(A970&lt;&gt;"",VLOOKUP(B970,'Ket qua do'!$C$5:$AP$50000,$I$3,TRUE)*$E$9/1000,"")</f>
        <v>#N/A</v>
      </c>
      <c r="J970" s="21" t="e">
        <f>IF(A970&lt;&gt;"",VLOOKUP(B970,'Ket qua do'!$C$5:$AP$50000,$J$3,TRUE)*$E$9/1000,"")</f>
        <v>#N/A</v>
      </c>
      <c r="K970" s="21" t="e">
        <f>IF(A970&lt;&gt;"",VLOOKUP(B970,'Ket qua do'!$C$5:$AP$50000,$K$3,TRUE)*$E$9/1000,"")</f>
        <v>#N/A</v>
      </c>
      <c r="L970" s="21" t="e">
        <f>IF(A970&lt;&gt;"",VLOOKUP(B970,'Ket qua do'!$C$5:$AP$50000,$L$3,TRUE),"")</f>
        <v>#N/A</v>
      </c>
    </row>
    <row r="971" spans="1:12" x14ac:dyDescent="0.25">
      <c r="A971" t="e">
        <f t="shared" si="20"/>
        <v>#N/A</v>
      </c>
      <c r="B971" s="1" t="e">
        <f>IF(A971&lt;&gt;"",VLOOKUP(A971,'Ket qua do'!$B$5:$CE$50000,2,TRUE),"")</f>
        <v>#N/A</v>
      </c>
      <c r="C971" s="19" t="e">
        <f>IF(A971&lt;&gt;"",VLOOKUP(B971,'Ket qua do'!$C$5:$AP$50000,$C$3,TRUE)*SQRT(3)*$C$11,"")</f>
        <v>#N/A</v>
      </c>
      <c r="D971" s="21" t="e">
        <f>IF(A971&lt;&gt;"",VLOOKUP(B971,'Ket qua do'!$C$5:$AP$50000,$D$3,TRUE),"")</f>
        <v>#N/A</v>
      </c>
      <c r="E971" s="21" t="e">
        <f>IF(A971&lt;&gt;"",VLOOKUP(B971,'Ket qua do'!$C$5:$AP$50000,$E$3,TRUE)*$C$12,"")</f>
        <v>#N/A</v>
      </c>
      <c r="F971" s="21" t="e">
        <f>IF(A971&lt;&gt;"",VLOOKUP(B971,'Ket qua do'!$C$5:$AP$50000,$F$3,TRUE),"")</f>
        <v>#N/A</v>
      </c>
      <c r="G971" s="21" t="e">
        <f>IF(A971&lt;&gt;"",VLOOKUP(B971,'Ket qua do'!$C$5:$AP$50000,$G$3,TRUE),"")</f>
        <v>#N/A</v>
      </c>
      <c r="H971" s="21" t="e">
        <f>IF(A971&lt;&gt;"",VLOOKUP(B971,'Ket qua do'!$C$5:$AP$50000,$H$3,TRUE),"")</f>
        <v>#N/A</v>
      </c>
      <c r="I971" s="21" t="e">
        <f>IF(A971&lt;&gt;"",VLOOKUP(B971,'Ket qua do'!$C$5:$AP$50000,$I$3,TRUE)*$E$9/1000,"")</f>
        <v>#N/A</v>
      </c>
      <c r="J971" s="21" t="e">
        <f>IF(A971&lt;&gt;"",VLOOKUP(B971,'Ket qua do'!$C$5:$AP$50000,$J$3,TRUE)*$E$9/1000,"")</f>
        <v>#N/A</v>
      </c>
      <c r="K971" s="21" t="e">
        <f>IF(A971&lt;&gt;"",VLOOKUP(B971,'Ket qua do'!$C$5:$AP$50000,$K$3,TRUE)*$E$9/1000,"")</f>
        <v>#N/A</v>
      </c>
      <c r="L971" s="21" t="e">
        <f>IF(A971&lt;&gt;"",VLOOKUP(B971,'Ket qua do'!$C$5:$AP$50000,$L$3,TRUE),"")</f>
        <v>#N/A</v>
      </c>
    </row>
    <row r="972" spans="1:12" x14ac:dyDescent="0.25">
      <c r="A972" t="e">
        <f t="shared" si="20"/>
        <v>#N/A</v>
      </c>
      <c r="B972" s="1" t="e">
        <f>IF(A972&lt;&gt;"",VLOOKUP(A972,'Ket qua do'!$B$5:$CE$50000,2,TRUE),"")</f>
        <v>#N/A</v>
      </c>
      <c r="C972" s="19" t="e">
        <f>IF(A972&lt;&gt;"",VLOOKUP(B972,'Ket qua do'!$C$5:$AP$50000,$C$3,TRUE)*SQRT(3)*$C$11,"")</f>
        <v>#N/A</v>
      </c>
      <c r="D972" s="21" t="e">
        <f>IF(A972&lt;&gt;"",VLOOKUP(B972,'Ket qua do'!$C$5:$AP$50000,$D$3,TRUE),"")</f>
        <v>#N/A</v>
      </c>
      <c r="E972" s="21" t="e">
        <f>IF(A972&lt;&gt;"",VLOOKUP(B972,'Ket qua do'!$C$5:$AP$50000,$E$3,TRUE)*$C$12,"")</f>
        <v>#N/A</v>
      </c>
      <c r="F972" s="21" t="e">
        <f>IF(A972&lt;&gt;"",VLOOKUP(B972,'Ket qua do'!$C$5:$AP$50000,$F$3,TRUE),"")</f>
        <v>#N/A</v>
      </c>
      <c r="G972" s="21" t="e">
        <f>IF(A972&lt;&gt;"",VLOOKUP(B972,'Ket qua do'!$C$5:$AP$50000,$G$3,TRUE),"")</f>
        <v>#N/A</v>
      </c>
      <c r="H972" s="21" t="e">
        <f>IF(A972&lt;&gt;"",VLOOKUP(B972,'Ket qua do'!$C$5:$AP$50000,$H$3,TRUE),"")</f>
        <v>#N/A</v>
      </c>
      <c r="I972" s="21" t="e">
        <f>IF(A972&lt;&gt;"",VLOOKUP(B972,'Ket qua do'!$C$5:$AP$50000,$I$3,TRUE)*$E$9/1000,"")</f>
        <v>#N/A</v>
      </c>
      <c r="J972" s="21" t="e">
        <f>IF(A972&lt;&gt;"",VLOOKUP(B972,'Ket qua do'!$C$5:$AP$50000,$J$3,TRUE)*$E$9/1000,"")</f>
        <v>#N/A</v>
      </c>
      <c r="K972" s="21" t="e">
        <f>IF(A972&lt;&gt;"",VLOOKUP(B972,'Ket qua do'!$C$5:$AP$50000,$K$3,TRUE)*$E$9/1000,"")</f>
        <v>#N/A</v>
      </c>
      <c r="L972" s="21" t="e">
        <f>IF(A972&lt;&gt;"",VLOOKUP(B972,'Ket qua do'!$C$5:$AP$50000,$L$3,TRUE),"")</f>
        <v>#N/A</v>
      </c>
    </row>
    <row r="973" spans="1:12" x14ac:dyDescent="0.25">
      <c r="A973" t="e">
        <f t="shared" si="20"/>
        <v>#N/A</v>
      </c>
      <c r="B973" s="1" t="e">
        <f>IF(A973&lt;&gt;"",VLOOKUP(A973,'Ket qua do'!$B$5:$CE$50000,2,TRUE),"")</f>
        <v>#N/A</v>
      </c>
      <c r="C973" s="19" t="e">
        <f>IF(A973&lt;&gt;"",VLOOKUP(B973,'Ket qua do'!$C$5:$AP$50000,$C$3,TRUE)*SQRT(3)*$C$11,"")</f>
        <v>#N/A</v>
      </c>
      <c r="D973" s="21" t="e">
        <f>IF(A973&lt;&gt;"",VLOOKUP(B973,'Ket qua do'!$C$5:$AP$50000,$D$3,TRUE),"")</f>
        <v>#N/A</v>
      </c>
      <c r="E973" s="21" t="e">
        <f>IF(A973&lt;&gt;"",VLOOKUP(B973,'Ket qua do'!$C$5:$AP$50000,$E$3,TRUE)*$C$12,"")</f>
        <v>#N/A</v>
      </c>
      <c r="F973" s="21" t="e">
        <f>IF(A973&lt;&gt;"",VLOOKUP(B973,'Ket qua do'!$C$5:$AP$50000,$F$3,TRUE),"")</f>
        <v>#N/A</v>
      </c>
      <c r="G973" s="21" t="e">
        <f>IF(A973&lt;&gt;"",VLOOKUP(B973,'Ket qua do'!$C$5:$AP$50000,$G$3,TRUE),"")</f>
        <v>#N/A</v>
      </c>
      <c r="H973" s="21" t="e">
        <f>IF(A973&lt;&gt;"",VLOOKUP(B973,'Ket qua do'!$C$5:$AP$50000,$H$3,TRUE),"")</f>
        <v>#N/A</v>
      </c>
      <c r="I973" s="21" t="e">
        <f>IF(A973&lt;&gt;"",VLOOKUP(B973,'Ket qua do'!$C$5:$AP$50000,$I$3,TRUE)*$E$9/1000,"")</f>
        <v>#N/A</v>
      </c>
      <c r="J973" s="21" t="e">
        <f>IF(A973&lt;&gt;"",VLOOKUP(B973,'Ket qua do'!$C$5:$AP$50000,$J$3,TRUE)*$E$9/1000,"")</f>
        <v>#N/A</v>
      </c>
      <c r="K973" s="21" t="e">
        <f>IF(A973&lt;&gt;"",VLOOKUP(B973,'Ket qua do'!$C$5:$AP$50000,$K$3,TRUE)*$E$9/1000,"")</f>
        <v>#N/A</v>
      </c>
      <c r="L973" s="21" t="e">
        <f>IF(A973&lt;&gt;"",VLOOKUP(B973,'Ket qua do'!$C$5:$AP$50000,$L$3,TRUE),"")</f>
        <v>#N/A</v>
      </c>
    </row>
    <row r="974" spans="1:12" x14ac:dyDescent="0.25">
      <c r="A974" t="e">
        <f t="shared" si="20"/>
        <v>#N/A</v>
      </c>
      <c r="B974" s="1" t="e">
        <f>IF(A974&lt;&gt;"",VLOOKUP(A974,'Ket qua do'!$B$5:$CE$50000,2,TRUE),"")</f>
        <v>#N/A</v>
      </c>
      <c r="C974" s="19" t="e">
        <f>IF(A974&lt;&gt;"",VLOOKUP(B974,'Ket qua do'!$C$5:$AP$50000,$C$3,TRUE)*SQRT(3)*$C$11,"")</f>
        <v>#N/A</v>
      </c>
      <c r="D974" s="21" t="e">
        <f>IF(A974&lt;&gt;"",VLOOKUP(B974,'Ket qua do'!$C$5:$AP$50000,$D$3,TRUE),"")</f>
        <v>#N/A</v>
      </c>
      <c r="E974" s="21" t="e">
        <f>IF(A974&lt;&gt;"",VLOOKUP(B974,'Ket qua do'!$C$5:$AP$50000,$E$3,TRUE)*$C$12,"")</f>
        <v>#N/A</v>
      </c>
      <c r="F974" s="21" t="e">
        <f>IF(A974&lt;&gt;"",VLOOKUP(B974,'Ket qua do'!$C$5:$AP$50000,$F$3,TRUE),"")</f>
        <v>#N/A</v>
      </c>
      <c r="G974" s="21" t="e">
        <f>IF(A974&lt;&gt;"",VLOOKUP(B974,'Ket qua do'!$C$5:$AP$50000,$G$3,TRUE),"")</f>
        <v>#N/A</v>
      </c>
      <c r="H974" s="21" t="e">
        <f>IF(A974&lt;&gt;"",VLOOKUP(B974,'Ket qua do'!$C$5:$AP$50000,$H$3,TRUE),"")</f>
        <v>#N/A</v>
      </c>
      <c r="I974" s="21" t="e">
        <f>IF(A974&lt;&gt;"",VLOOKUP(B974,'Ket qua do'!$C$5:$AP$50000,$I$3,TRUE)*$E$9/1000,"")</f>
        <v>#N/A</v>
      </c>
      <c r="J974" s="21" t="e">
        <f>IF(A974&lt;&gt;"",VLOOKUP(B974,'Ket qua do'!$C$5:$AP$50000,$J$3,TRUE)*$E$9/1000,"")</f>
        <v>#N/A</v>
      </c>
      <c r="K974" s="21" t="e">
        <f>IF(A974&lt;&gt;"",VLOOKUP(B974,'Ket qua do'!$C$5:$AP$50000,$K$3,TRUE)*$E$9/1000,"")</f>
        <v>#N/A</v>
      </c>
      <c r="L974" s="21" t="e">
        <f>IF(A974&lt;&gt;"",VLOOKUP(B974,'Ket qua do'!$C$5:$AP$50000,$L$3,TRUE),"")</f>
        <v>#N/A</v>
      </c>
    </row>
    <row r="975" spans="1:12" x14ac:dyDescent="0.25">
      <c r="A975" t="e">
        <f t="shared" si="20"/>
        <v>#N/A</v>
      </c>
      <c r="B975" s="1" t="e">
        <f>IF(A975&lt;&gt;"",VLOOKUP(A975,'Ket qua do'!$B$5:$CE$50000,2,TRUE),"")</f>
        <v>#N/A</v>
      </c>
      <c r="C975" s="19" t="e">
        <f>IF(A975&lt;&gt;"",VLOOKUP(B975,'Ket qua do'!$C$5:$AP$50000,$C$3,TRUE)*SQRT(3)*$C$11,"")</f>
        <v>#N/A</v>
      </c>
      <c r="D975" s="21" t="e">
        <f>IF(A975&lt;&gt;"",VLOOKUP(B975,'Ket qua do'!$C$5:$AP$50000,$D$3,TRUE),"")</f>
        <v>#N/A</v>
      </c>
      <c r="E975" s="21" t="e">
        <f>IF(A975&lt;&gt;"",VLOOKUP(B975,'Ket qua do'!$C$5:$AP$50000,$E$3,TRUE)*$C$12,"")</f>
        <v>#N/A</v>
      </c>
      <c r="F975" s="21" t="e">
        <f>IF(A975&lt;&gt;"",VLOOKUP(B975,'Ket qua do'!$C$5:$AP$50000,$F$3,TRUE),"")</f>
        <v>#N/A</v>
      </c>
      <c r="G975" s="21" t="e">
        <f>IF(A975&lt;&gt;"",VLOOKUP(B975,'Ket qua do'!$C$5:$AP$50000,$G$3,TRUE),"")</f>
        <v>#N/A</v>
      </c>
      <c r="H975" s="21" t="e">
        <f>IF(A975&lt;&gt;"",VLOOKUP(B975,'Ket qua do'!$C$5:$AP$50000,$H$3,TRUE),"")</f>
        <v>#N/A</v>
      </c>
      <c r="I975" s="21" t="e">
        <f>IF(A975&lt;&gt;"",VLOOKUP(B975,'Ket qua do'!$C$5:$AP$50000,$I$3,TRUE)*$E$9/1000,"")</f>
        <v>#N/A</v>
      </c>
      <c r="J975" s="21" t="e">
        <f>IF(A975&lt;&gt;"",VLOOKUP(B975,'Ket qua do'!$C$5:$AP$50000,$J$3,TRUE)*$E$9/1000,"")</f>
        <v>#N/A</v>
      </c>
      <c r="K975" s="21" t="e">
        <f>IF(A975&lt;&gt;"",VLOOKUP(B975,'Ket qua do'!$C$5:$AP$50000,$K$3,TRUE)*$E$9/1000,"")</f>
        <v>#N/A</v>
      </c>
      <c r="L975" s="21" t="e">
        <f>IF(A975&lt;&gt;"",VLOOKUP(B975,'Ket qua do'!$C$5:$AP$50000,$L$3,TRUE),"")</f>
        <v>#N/A</v>
      </c>
    </row>
    <row r="976" spans="1:12" x14ac:dyDescent="0.25">
      <c r="A976" t="e">
        <f t="shared" si="20"/>
        <v>#N/A</v>
      </c>
      <c r="B976" s="1" t="e">
        <f>IF(A976&lt;&gt;"",VLOOKUP(A976,'Ket qua do'!$B$5:$CE$50000,2,TRUE),"")</f>
        <v>#N/A</v>
      </c>
      <c r="C976" s="19" t="e">
        <f>IF(A976&lt;&gt;"",VLOOKUP(B976,'Ket qua do'!$C$5:$AP$50000,$C$3,TRUE)*SQRT(3)*$C$11,"")</f>
        <v>#N/A</v>
      </c>
      <c r="D976" s="21" t="e">
        <f>IF(A976&lt;&gt;"",VLOOKUP(B976,'Ket qua do'!$C$5:$AP$50000,$D$3,TRUE),"")</f>
        <v>#N/A</v>
      </c>
      <c r="E976" s="21" t="e">
        <f>IF(A976&lt;&gt;"",VLOOKUP(B976,'Ket qua do'!$C$5:$AP$50000,$E$3,TRUE)*$C$12,"")</f>
        <v>#N/A</v>
      </c>
      <c r="F976" s="21" t="e">
        <f>IF(A976&lt;&gt;"",VLOOKUP(B976,'Ket qua do'!$C$5:$AP$50000,$F$3,TRUE),"")</f>
        <v>#N/A</v>
      </c>
      <c r="G976" s="21" t="e">
        <f>IF(A976&lt;&gt;"",VLOOKUP(B976,'Ket qua do'!$C$5:$AP$50000,$G$3,TRUE),"")</f>
        <v>#N/A</v>
      </c>
      <c r="H976" s="21" t="e">
        <f>IF(A976&lt;&gt;"",VLOOKUP(B976,'Ket qua do'!$C$5:$AP$50000,$H$3,TRUE),"")</f>
        <v>#N/A</v>
      </c>
      <c r="I976" s="21" t="e">
        <f>IF(A976&lt;&gt;"",VLOOKUP(B976,'Ket qua do'!$C$5:$AP$50000,$I$3,TRUE)*$E$9/1000,"")</f>
        <v>#N/A</v>
      </c>
      <c r="J976" s="21" t="e">
        <f>IF(A976&lt;&gt;"",VLOOKUP(B976,'Ket qua do'!$C$5:$AP$50000,$J$3,TRUE)*$E$9/1000,"")</f>
        <v>#N/A</v>
      </c>
      <c r="K976" s="21" t="e">
        <f>IF(A976&lt;&gt;"",VLOOKUP(B976,'Ket qua do'!$C$5:$AP$50000,$K$3,TRUE)*$E$9/1000,"")</f>
        <v>#N/A</v>
      </c>
      <c r="L976" s="21" t="e">
        <f>IF(A976&lt;&gt;"",VLOOKUP(B976,'Ket qua do'!$C$5:$AP$50000,$L$3,TRUE),"")</f>
        <v>#N/A</v>
      </c>
    </row>
    <row r="977" spans="1:12" x14ac:dyDescent="0.25">
      <c r="A977" t="e">
        <f t="shared" si="20"/>
        <v>#N/A</v>
      </c>
      <c r="B977" s="1" t="e">
        <f>IF(A977&lt;&gt;"",VLOOKUP(A977,'Ket qua do'!$B$5:$CE$50000,2,TRUE),"")</f>
        <v>#N/A</v>
      </c>
      <c r="C977" s="19" t="e">
        <f>IF(A977&lt;&gt;"",VLOOKUP(B977,'Ket qua do'!$C$5:$AP$50000,$C$3,TRUE)*SQRT(3)*$C$11,"")</f>
        <v>#N/A</v>
      </c>
      <c r="D977" s="21" t="e">
        <f>IF(A977&lt;&gt;"",VLOOKUP(B977,'Ket qua do'!$C$5:$AP$50000,$D$3,TRUE),"")</f>
        <v>#N/A</v>
      </c>
      <c r="E977" s="21" t="e">
        <f>IF(A977&lt;&gt;"",VLOOKUP(B977,'Ket qua do'!$C$5:$AP$50000,$E$3,TRUE)*$C$12,"")</f>
        <v>#N/A</v>
      </c>
      <c r="F977" s="21" t="e">
        <f>IF(A977&lt;&gt;"",VLOOKUP(B977,'Ket qua do'!$C$5:$AP$50000,$F$3,TRUE),"")</f>
        <v>#N/A</v>
      </c>
      <c r="G977" s="21" t="e">
        <f>IF(A977&lt;&gt;"",VLOOKUP(B977,'Ket qua do'!$C$5:$AP$50000,$G$3,TRUE),"")</f>
        <v>#N/A</v>
      </c>
      <c r="H977" s="21" t="e">
        <f>IF(A977&lt;&gt;"",VLOOKUP(B977,'Ket qua do'!$C$5:$AP$50000,$H$3,TRUE),"")</f>
        <v>#N/A</v>
      </c>
      <c r="I977" s="21" t="e">
        <f>IF(A977&lt;&gt;"",VLOOKUP(B977,'Ket qua do'!$C$5:$AP$50000,$I$3,TRUE)*$E$9/1000,"")</f>
        <v>#N/A</v>
      </c>
      <c r="J977" s="21" t="e">
        <f>IF(A977&lt;&gt;"",VLOOKUP(B977,'Ket qua do'!$C$5:$AP$50000,$J$3,TRUE)*$E$9/1000,"")</f>
        <v>#N/A</v>
      </c>
      <c r="K977" s="21" t="e">
        <f>IF(A977&lt;&gt;"",VLOOKUP(B977,'Ket qua do'!$C$5:$AP$50000,$K$3,TRUE)*$E$9/1000,"")</f>
        <v>#N/A</v>
      </c>
      <c r="L977" s="21" t="e">
        <f>IF(A977&lt;&gt;"",VLOOKUP(B977,'Ket qua do'!$C$5:$AP$50000,$L$3,TRUE),"")</f>
        <v>#N/A</v>
      </c>
    </row>
    <row r="978" spans="1:12" x14ac:dyDescent="0.25">
      <c r="A978" t="e">
        <f t="shared" si="20"/>
        <v>#N/A</v>
      </c>
      <c r="B978" s="1" t="e">
        <f>IF(A978&lt;&gt;"",VLOOKUP(A978,'Ket qua do'!$B$5:$CE$50000,2,TRUE),"")</f>
        <v>#N/A</v>
      </c>
      <c r="C978" s="19" t="e">
        <f>IF(A978&lt;&gt;"",VLOOKUP(B978,'Ket qua do'!$C$5:$AP$50000,$C$3,TRUE)*SQRT(3)*$C$11,"")</f>
        <v>#N/A</v>
      </c>
      <c r="D978" s="21" t="e">
        <f>IF(A978&lt;&gt;"",VLOOKUP(B978,'Ket qua do'!$C$5:$AP$50000,$D$3,TRUE),"")</f>
        <v>#N/A</v>
      </c>
      <c r="E978" s="21" t="e">
        <f>IF(A978&lt;&gt;"",VLOOKUP(B978,'Ket qua do'!$C$5:$AP$50000,$E$3,TRUE)*$C$12,"")</f>
        <v>#N/A</v>
      </c>
      <c r="F978" s="21" t="e">
        <f>IF(A978&lt;&gt;"",VLOOKUP(B978,'Ket qua do'!$C$5:$AP$50000,$F$3,TRUE),"")</f>
        <v>#N/A</v>
      </c>
      <c r="G978" s="21" t="e">
        <f>IF(A978&lt;&gt;"",VLOOKUP(B978,'Ket qua do'!$C$5:$AP$50000,$G$3,TRUE),"")</f>
        <v>#N/A</v>
      </c>
      <c r="H978" s="21" t="e">
        <f>IF(A978&lt;&gt;"",VLOOKUP(B978,'Ket qua do'!$C$5:$AP$50000,$H$3,TRUE),"")</f>
        <v>#N/A</v>
      </c>
      <c r="I978" s="21" t="e">
        <f>IF(A978&lt;&gt;"",VLOOKUP(B978,'Ket qua do'!$C$5:$AP$50000,$I$3,TRUE)*$E$9/1000,"")</f>
        <v>#N/A</v>
      </c>
      <c r="J978" s="21" t="e">
        <f>IF(A978&lt;&gt;"",VLOOKUP(B978,'Ket qua do'!$C$5:$AP$50000,$J$3,TRUE)*$E$9/1000,"")</f>
        <v>#N/A</v>
      </c>
      <c r="K978" s="21" t="e">
        <f>IF(A978&lt;&gt;"",VLOOKUP(B978,'Ket qua do'!$C$5:$AP$50000,$K$3,TRUE)*$E$9/1000,"")</f>
        <v>#N/A</v>
      </c>
      <c r="L978" s="21" t="e">
        <f>IF(A978&lt;&gt;"",VLOOKUP(B978,'Ket qua do'!$C$5:$AP$50000,$L$3,TRUE),"")</f>
        <v>#N/A</v>
      </c>
    </row>
    <row r="979" spans="1:12" x14ac:dyDescent="0.25">
      <c r="A979" t="e">
        <f t="shared" si="20"/>
        <v>#N/A</v>
      </c>
      <c r="B979" s="1" t="e">
        <f>IF(A979&lt;&gt;"",VLOOKUP(A979,'Ket qua do'!$B$5:$CE$50000,2,TRUE),"")</f>
        <v>#N/A</v>
      </c>
      <c r="C979" s="19" t="e">
        <f>IF(A979&lt;&gt;"",VLOOKUP(B979,'Ket qua do'!$C$5:$AP$50000,$C$3,TRUE)*SQRT(3)*$C$11,"")</f>
        <v>#N/A</v>
      </c>
      <c r="D979" s="21" t="e">
        <f>IF(A979&lt;&gt;"",VLOOKUP(B979,'Ket qua do'!$C$5:$AP$50000,$D$3,TRUE),"")</f>
        <v>#N/A</v>
      </c>
      <c r="E979" s="21" t="e">
        <f>IF(A979&lt;&gt;"",VLOOKUP(B979,'Ket qua do'!$C$5:$AP$50000,$E$3,TRUE)*$C$12,"")</f>
        <v>#N/A</v>
      </c>
      <c r="F979" s="21" t="e">
        <f>IF(A979&lt;&gt;"",VLOOKUP(B979,'Ket qua do'!$C$5:$AP$50000,$F$3,TRUE),"")</f>
        <v>#N/A</v>
      </c>
      <c r="G979" s="21" t="e">
        <f>IF(A979&lt;&gt;"",VLOOKUP(B979,'Ket qua do'!$C$5:$AP$50000,$G$3,TRUE),"")</f>
        <v>#N/A</v>
      </c>
      <c r="H979" s="21" t="e">
        <f>IF(A979&lt;&gt;"",VLOOKUP(B979,'Ket qua do'!$C$5:$AP$50000,$H$3,TRUE),"")</f>
        <v>#N/A</v>
      </c>
      <c r="I979" s="21" t="e">
        <f>IF(A979&lt;&gt;"",VLOOKUP(B979,'Ket qua do'!$C$5:$AP$50000,$I$3,TRUE)*$E$9/1000,"")</f>
        <v>#N/A</v>
      </c>
      <c r="J979" s="21" t="e">
        <f>IF(A979&lt;&gt;"",VLOOKUP(B979,'Ket qua do'!$C$5:$AP$50000,$J$3,TRUE)*$E$9/1000,"")</f>
        <v>#N/A</v>
      </c>
      <c r="K979" s="21" t="e">
        <f>IF(A979&lt;&gt;"",VLOOKUP(B979,'Ket qua do'!$C$5:$AP$50000,$K$3,TRUE)*$E$9/1000,"")</f>
        <v>#N/A</v>
      </c>
      <c r="L979" s="21" t="e">
        <f>IF(A979&lt;&gt;"",VLOOKUP(B979,'Ket qua do'!$C$5:$AP$50000,$L$3,TRUE),"")</f>
        <v>#N/A</v>
      </c>
    </row>
    <row r="980" spans="1:12" x14ac:dyDescent="0.25">
      <c r="A980" t="e">
        <f t="shared" si="20"/>
        <v>#N/A</v>
      </c>
      <c r="B980" s="1" t="e">
        <f>IF(A980&lt;&gt;"",VLOOKUP(A980,'Ket qua do'!$B$5:$CE$50000,2,TRUE),"")</f>
        <v>#N/A</v>
      </c>
      <c r="C980" s="19" t="e">
        <f>IF(A980&lt;&gt;"",VLOOKUP(B980,'Ket qua do'!$C$5:$AP$50000,$C$3,TRUE)*SQRT(3)*$C$11,"")</f>
        <v>#N/A</v>
      </c>
      <c r="D980" s="21" t="e">
        <f>IF(A980&lt;&gt;"",VLOOKUP(B980,'Ket qua do'!$C$5:$AP$50000,$D$3,TRUE),"")</f>
        <v>#N/A</v>
      </c>
      <c r="E980" s="21" t="e">
        <f>IF(A980&lt;&gt;"",VLOOKUP(B980,'Ket qua do'!$C$5:$AP$50000,$E$3,TRUE)*$C$12,"")</f>
        <v>#N/A</v>
      </c>
      <c r="F980" s="21" t="e">
        <f>IF(A980&lt;&gt;"",VLOOKUP(B980,'Ket qua do'!$C$5:$AP$50000,$F$3,TRUE),"")</f>
        <v>#N/A</v>
      </c>
      <c r="G980" s="21" t="e">
        <f>IF(A980&lt;&gt;"",VLOOKUP(B980,'Ket qua do'!$C$5:$AP$50000,$G$3,TRUE),"")</f>
        <v>#N/A</v>
      </c>
      <c r="H980" s="21" t="e">
        <f>IF(A980&lt;&gt;"",VLOOKUP(B980,'Ket qua do'!$C$5:$AP$50000,$H$3,TRUE),"")</f>
        <v>#N/A</v>
      </c>
      <c r="I980" s="21" t="e">
        <f>IF(A980&lt;&gt;"",VLOOKUP(B980,'Ket qua do'!$C$5:$AP$50000,$I$3,TRUE)*$E$9/1000,"")</f>
        <v>#N/A</v>
      </c>
      <c r="J980" s="21" t="e">
        <f>IF(A980&lt;&gt;"",VLOOKUP(B980,'Ket qua do'!$C$5:$AP$50000,$J$3,TRUE)*$E$9/1000,"")</f>
        <v>#N/A</v>
      </c>
      <c r="K980" s="21" t="e">
        <f>IF(A980&lt;&gt;"",VLOOKUP(B980,'Ket qua do'!$C$5:$AP$50000,$K$3,TRUE)*$E$9/1000,"")</f>
        <v>#N/A</v>
      </c>
      <c r="L980" s="21" t="e">
        <f>IF(A980&lt;&gt;"",VLOOKUP(B980,'Ket qua do'!$C$5:$AP$50000,$L$3,TRUE),"")</f>
        <v>#N/A</v>
      </c>
    </row>
    <row r="981" spans="1:12" x14ac:dyDescent="0.25">
      <c r="A981" t="e">
        <f t="shared" si="20"/>
        <v>#N/A</v>
      </c>
      <c r="B981" s="1" t="e">
        <f>IF(A981&lt;&gt;"",VLOOKUP(A981,'Ket qua do'!$B$5:$CE$50000,2,TRUE),"")</f>
        <v>#N/A</v>
      </c>
      <c r="C981" s="19" t="e">
        <f>IF(A981&lt;&gt;"",VLOOKUP(B981,'Ket qua do'!$C$5:$AP$50000,$C$3,TRUE)*SQRT(3)*$C$11,"")</f>
        <v>#N/A</v>
      </c>
      <c r="D981" s="21" t="e">
        <f>IF(A981&lt;&gt;"",VLOOKUP(B981,'Ket qua do'!$C$5:$AP$50000,$D$3,TRUE),"")</f>
        <v>#N/A</v>
      </c>
      <c r="E981" s="21" t="e">
        <f>IF(A981&lt;&gt;"",VLOOKUP(B981,'Ket qua do'!$C$5:$AP$50000,$E$3,TRUE)*$C$12,"")</f>
        <v>#N/A</v>
      </c>
      <c r="F981" s="21" t="e">
        <f>IF(A981&lt;&gt;"",VLOOKUP(B981,'Ket qua do'!$C$5:$AP$50000,$F$3,TRUE),"")</f>
        <v>#N/A</v>
      </c>
      <c r="G981" s="21" t="e">
        <f>IF(A981&lt;&gt;"",VLOOKUP(B981,'Ket qua do'!$C$5:$AP$50000,$G$3,TRUE),"")</f>
        <v>#N/A</v>
      </c>
      <c r="H981" s="21" t="e">
        <f>IF(A981&lt;&gt;"",VLOOKUP(B981,'Ket qua do'!$C$5:$AP$50000,$H$3,TRUE),"")</f>
        <v>#N/A</v>
      </c>
      <c r="I981" s="21" t="e">
        <f>IF(A981&lt;&gt;"",VLOOKUP(B981,'Ket qua do'!$C$5:$AP$50000,$I$3,TRUE)*$E$9/1000,"")</f>
        <v>#N/A</v>
      </c>
      <c r="J981" s="21" t="e">
        <f>IF(A981&lt;&gt;"",VLOOKUP(B981,'Ket qua do'!$C$5:$AP$50000,$J$3,TRUE)*$E$9/1000,"")</f>
        <v>#N/A</v>
      </c>
      <c r="K981" s="21" t="e">
        <f>IF(A981&lt;&gt;"",VLOOKUP(B981,'Ket qua do'!$C$5:$AP$50000,$K$3,TRUE)*$E$9/1000,"")</f>
        <v>#N/A</v>
      </c>
      <c r="L981" s="21" t="e">
        <f>IF(A981&lt;&gt;"",VLOOKUP(B981,'Ket qua do'!$C$5:$AP$50000,$L$3,TRUE),"")</f>
        <v>#N/A</v>
      </c>
    </row>
    <row r="982" spans="1:12" x14ac:dyDescent="0.25">
      <c r="A982" t="e">
        <f t="shared" si="20"/>
        <v>#N/A</v>
      </c>
      <c r="B982" s="1" t="e">
        <f>IF(A982&lt;&gt;"",VLOOKUP(A982,'Ket qua do'!$B$5:$CE$50000,2,TRUE),"")</f>
        <v>#N/A</v>
      </c>
      <c r="C982" s="19" t="e">
        <f>IF(A982&lt;&gt;"",VLOOKUP(B982,'Ket qua do'!$C$5:$AP$50000,$C$3,TRUE)*SQRT(3)*$C$11,"")</f>
        <v>#N/A</v>
      </c>
      <c r="D982" s="21" t="e">
        <f>IF(A982&lt;&gt;"",VLOOKUP(B982,'Ket qua do'!$C$5:$AP$50000,$D$3,TRUE),"")</f>
        <v>#N/A</v>
      </c>
      <c r="E982" s="21" t="e">
        <f>IF(A982&lt;&gt;"",VLOOKUP(B982,'Ket qua do'!$C$5:$AP$50000,$E$3,TRUE)*$C$12,"")</f>
        <v>#N/A</v>
      </c>
      <c r="F982" s="21" t="e">
        <f>IF(A982&lt;&gt;"",VLOOKUP(B982,'Ket qua do'!$C$5:$AP$50000,$F$3,TRUE),"")</f>
        <v>#N/A</v>
      </c>
      <c r="G982" s="21" t="e">
        <f>IF(A982&lt;&gt;"",VLOOKUP(B982,'Ket qua do'!$C$5:$AP$50000,$G$3,TRUE),"")</f>
        <v>#N/A</v>
      </c>
      <c r="H982" s="21" t="e">
        <f>IF(A982&lt;&gt;"",VLOOKUP(B982,'Ket qua do'!$C$5:$AP$50000,$H$3,TRUE),"")</f>
        <v>#N/A</v>
      </c>
      <c r="I982" s="21" t="e">
        <f>IF(A982&lt;&gt;"",VLOOKUP(B982,'Ket qua do'!$C$5:$AP$50000,$I$3,TRUE)*$E$9/1000,"")</f>
        <v>#N/A</v>
      </c>
      <c r="J982" s="21" t="e">
        <f>IF(A982&lt;&gt;"",VLOOKUP(B982,'Ket qua do'!$C$5:$AP$50000,$J$3,TRUE)*$E$9/1000,"")</f>
        <v>#N/A</v>
      </c>
      <c r="K982" s="21" t="e">
        <f>IF(A982&lt;&gt;"",VLOOKUP(B982,'Ket qua do'!$C$5:$AP$50000,$K$3,TRUE)*$E$9/1000,"")</f>
        <v>#N/A</v>
      </c>
      <c r="L982" s="21" t="e">
        <f>IF(A982&lt;&gt;"",VLOOKUP(B982,'Ket qua do'!$C$5:$AP$50000,$L$3,TRUE),"")</f>
        <v>#N/A</v>
      </c>
    </row>
    <row r="983" spans="1:12" x14ac:dyDescent="0.25">
      <c r="A983" t="e">
        <f t="shared" si="20"/>
        <v>#N/A</v>
      </c>
      <c r="B983" s="1" t="e">
        <f>IF(A983&lt;&gt;"",VLOOKUP(A983,'Ket qua do'!$B$5:$CE$50000,2,TRUE),"")</f>
        <v>#N/A</v>
      </c>
      <c r="C983" s="19" t="e">
        <f>IF(A983&lt;&gt;"",VLOOKUP(B983,'Ket qua do'!$C$5:$AP$50000,$C$3,TRUE)*SQRT(3)*$C$11,"")</f>
        <v>#N/A</v>
      </c>
      <c r="D983" s="21" t="e">
        <f>IF(A983&lt;&gt;"",VLOOKUP(B983,'Ket qua do'!$C$5:$AP$50000,$D$3,TRUE),"")</f>
        <v>#N/A</v>
      </c>
      <c r="E983" s="21" t="e">
        <f>IF(A983&lt;&gt;"",VLOOKUP(B983,'Ket qua do'!$C$5:$AP$50000,$E$3,TRUE)*$C$12,"")</f>
        <v>#N/A</v>
      </c>
      <c r="F983" s="21" t="e">
        <f>IF(A983&lt;&gt;"",VLOOKUP(B983,'Ket qua do'!$C$5:$AP$50000,$F$3,TRUE),"")</f>
        <v>#N/A</v>
      </c>
      <c r="G983" s="21" t="e">
        <f>IF(A983&lt;&gt;"",VLOOKUP(B983,'Ket qua do'!$C$5:$AP$50000,$G$3,TRUE),"")</f>
        <v>#N/A</v>
      </c>
      <c r="H983" s="21" t="e">
        <f>IF(A983&lt;&gt;"",VLOOKUP(B983,'Ket qua do'!$C$5:$AP$50000,$H$3,TRUE),"")</f>
        <v>#N/A</v>
      </c>
      <c r="I983" s="21" t="e">
        <f>IF(A983&lt;&gt;"",VLOOKUP(B983,'Ket qua do'!$C$5:$AP$50000,$I$3,TRUE)*$E$9/1000,"")</f>
        <v>#N/A</v>
      </c>
      <c r="J983" s="21" t="e">
        <f>IF(A983&lt;&gt;"",VLOOKUP(B983,'Ket qua do'!$C$5:$AP$50000,$J$3,TRUE)*$E$9/1000,"")</f>
        <v>#N/A</v>
      </c>
      <c r="K983" s="21" t="e">
        <f>IF(A983&lt;&gt;"",VLOOKUP(B983,'Ket qua do'!$C$5:$AP$50000,$K$3,TRUE)*$E$9/1000,"")</f>
        <v>#N/A</v>
      </c>
      <c r="L983" s="21" t="e">
        <f>IF(A983&lt;&gt;"",VLOOKUP(B983,'Ket qua do'!$C$5:$AP$50000,$L$3,TRUE),"")</f>
        <v>#N/A</v>
      </c>
    </row>
    <row r="984" spans="1:12" x14ac:dyDescent="0.25">
      <c r="A984" t="e">
        <f t="shared" si="20"/>
        <v>#N/A</v>
      </c>
      <c r="B984" s="1" t="e">
        <f>IF(A984&lt;&gt;"",VLOOKUP(A984,'Ket qua do'!$B$5:$CE$50000,2,TRUE),"")</f>
        <v>#N/A</v>
      </c>
      <c r="C984" s="19" t="e">
        <f>IF(A984&lt;&gt;"",VLOOKUP(B984,'Ket qua do'!$C$5:$AP$50000,$C$3,TRUE)*SQRT(3)*$C$11,"")</f>
        <v>#N/A</v>
      </c>
      <c r="D984" s="21" t="e">
        <f>IF(A984&lt;&gt;"",VLOOKUP(B984,'Ket qua do'!$C$5:$AP$50000,$D$3,TRUE),"")</f>
        <v>#N/A</v>
      </c>
      <c r="E984" s="21" t="e">
        <f>IF(A984&lt;&gt;"",VLOOKUP(B984,'Ket qua do'!$C$5:$AP$50000,$E$3,TRUE)*$C$12,"")</f>
        <v>#N/A</v>
      </c>
      <c r="F984" s="21" t="e">
        <f>IF(A984&lt;&gt;"",VLOOKUP(B984,'Ket qua do'!$C$5:$AP$50000,$F$3,TRUE),"")</f>
        <v>#N/A</v>
      </c>
      <c r="G984" s="21" t="e">
        <f>IF(A984&lt;&gt;"",VLOOKUP(B984,'Ket qua do'!$C$5:$AP$50000,$G$3,TRUE),"")</f>
        <v>#N/A</v>
      </c>
      <c r="H984" s="21" t="e">
        <f>IF(A984&lt;&gt;"",VLOOKUP(B984,'Ket qua do'!$C$5:$AP$50000,$H$3,TRUE),"")</f>
        <v>#N/A</v>
      </c>
      <c r="I984" s="21" t="e">
        <f>IF(A984&lt;&gt;"",VLOOKUP(B984,'Ket qua do'!$C$5:$AP$50000,$I$3,TRUE)*$E$9/1000,"")</f>
        <v>#N/A</v>
      </c>
      <c r="J984" s="21" t="e">
        <f>IF(A984&lt;&gt;"",VLOOKUP(B984,'Ket qua do'!$C$5:$AP$50000,$J$3,TRUE)*$E$9/1000,"")</f>
        <v>#N/A</v>
      </c>
      <c r="K984" s="21" t="e">
        <f>IF(A984&lt;&gt;"",VLOOKUP(B984,'Ket qua do'!$C$5:$AP$50000,$K$3,TRUE)*$E$9/1000,"")</f>
        <v>#N/A</v>
      </c>
      <c r="L984" s="21" t="e">
        <f>IF(A984&lt;&gt;"",VLOOKUP(B984,'Ket qua do'!$C$5:$AP$50000,$L$3,TRUE),"")</f>
        <v>#N/A</v>
      </c>
    </row>
    <row r="985" spans="1:12" x14ac:dyDescent="0.25">
      <c r="A985" t="e">
        <f t="shared" si="20"/>
        <v>#N/A</v>
      </c>
      <c r="B985" s="1" t="e">
        <f>IF(A985&lt;&gt;"",VLOOKUP(A985,'Ket qua do'!$B$5:$CE$50000,2,TRUE),"")</f>
        <v>#N/A</v>
      </c>
      <c r="C985" s="19" t="e">
        <f>IF(A985&lt;&gt;"",VLOOKUP(B985,'Ket qua do'!$C$5:$AP$50000,$C$3,TRUE)*SQRT(3)*$C$11,"")</f>
        <v>#N/A</v>
      </c>
      <c r="D985" s="21" t="e">
        <f>IF(A985&lt;&gt;"",VLOOKUP(B985,'Ket qua do'!$C$5:$AP$50000,$D$3,TRUE),"")</f>
        <v>#N/A</v>
      </c>
      <c r="E985" s="21" t="e">
        <f>IF(A985&lt;&gt;"",VLOOKUP(B985,'Ket qua do'!$C$5:$AP$50000,$E$3,TRUE)*$C$12,"")</f>
        <v>#N/A</v>
      </c>
      <c r="F985" s="21" t="e">
        <f>IF(A985&lt;&gt;"",VLOOKUP(B985,'Ket qua do'!$C$5:$AP$50000,$F$3,TRUE),"")</f>
        <v>#N/A</v>
      </c>
      <c r="G985" s="21" t="e">
        <f>IF(A985&lt;&gt;"",VLOOKUP(B985,'Ket qua do'!$C$5:$AP$50000,$G$3,TRUE),"")</f>
        <v>#N/A</v>
      </c>
      <c r="H985" s="21" t="e">
        <f>IF(A985&lt;&gt;"",VLOOKUP(B985,'Ket qua do'!$C$5:$AP$50000,$H$3,TRUE),"")</f>
        <v>#N/A</v>
      </c>
      <c r="I985" s="21" t="e">
        <f>IF(A985&lt;&gt;"",VLOOKUP(B985,'Ket qua do'!$C$5:$AP$50000,$I$3,TRUE)*$E$9/1000,"")</f>
        <v>#N/A</v>
      </c>
      <c r="J985" s="21" t="e">
        <f>IF(A985&lt;&gt;"",VLOOKUP(B985,'Ket qua do'!$C$5:$AP$50000,$J$3,TRUE)*$E$9/1000,"")</f>
        <v>#N/A</v>
      </c>
      <c r="K985" s="21" t="e">
        <f>IF(A985&lt;&gt;"",VLOOKUP(B985,'Ket qua do'!$C$5:$AP$50000,$K$3,TRUE)*$E$9/1000,"")</f>
        <v>#N/A</v>
      </c>
      <c r="L985" s="21" t="e">
        <f>IF(A985&lt;&gt;"",VLOOKUP(B985,'Ket qua do'!$C$5:$AP$50000,$L$3,TRUE),"")</f>
        <v>#N/A</v>
      </c>
    </row>
    <row r="986" spans="1:12" x14ac:dyDescent="0.25">
      <c r="A986" t="e">
        <f t="shared" ref="A986:A1049" si="21">IF(A985&lt;$E$8,A985+1,"")</f>
        <v>#N/A</v>
      </c>
      <c r="B986" s="1" t="e">
        <f>IF(A986&lt;&gt;"",VLOOKUP(A986,'Ket qua do'!$B$5:$CE$50000,2,TRUE),"")</f>
        <v>#N/A</v>
      </c>
      <c r="C986" s="19" t="e">
        <f>IF(A986&lt;&gt;"",VLOOKUP(B986,'Ket qua do'!$C$5:$AP$50000,$C$3,TRUE)*SQRT(3)*$C$11,"")</f>
        <v>#N/A</v>
      </c>
      <c r="D986" s="21" t="e">
        <f>IF(A986&lt;&gt;"",VLOOKUP(B986,'Ket qua do'!$C$5:$AP$50000,$D$3,TRUE),"")</f>
        <v>#N/A</v>
      </c>
      <c r="E986" s="21" t="e">
        <f>IF(A986&lt;&gt;"",VLOOKUP(B986,'Ket qua do'!$C$5:$AP$50000,$E$3,TRUE)*$C$12,"")</f>
        <v>#N/A</v>
      </c>
      <c r="F986" s="21" t="e">
        <f>IF(A986&lt;&gt;"",VLOOKUP(B986,'Ket qua do'!$C$5:$AP$50000,$F$3,TRUE),"")</f>
        <v>#N/A</v>
      </c>
      <c r="G986" s="21" t="e">
        <f>IF(A986&lt;&gt;"",VLOOKUP(B986,'Ket qua do'!$C$5:$AP$50000,$G$3,TRUE),"")</f>
        <v>#N/A</v>
      </c>
      <c r="H986" s="21" t="e">
        <f>IF(A986&lt;&gt;"",VLOOKUP(B986,'Ket qua do'!$C$5:$AP$50000,$H$3,TRUE),"")</f>
        <v>#N/A</v>
      </c>
      <c r="I986" s="21" t="e">
        <f>IF(A986&lt;&gt;"",VLOOKUP(B986,'Ket qua do'!$C$5:$AP$50000,$I$3,TRUE)*$E$9/1000,"")</f>
        <v>#N/A</v>
      </c>
      <c r="J986" s="21" t="e">
        <f>IF(A986&lt;&gt;"",VLOOKUP(B986,'Ket qua do'!$C$5:$AP$50000,$J$3,TRUE)*$E$9/1000,"")</f>
        <v>#N/A</v>
      </c>
      <c r="K986" s="21" t="e">
        <f>IF(A986&lt;&gt;"",VLOOKUP(B986,'Ket qua do'!$C$5:$AP$50000,$K$3,TRUE)*$E$9/1000,"")</f>
        <v>#N/A</v>
      </c>
      <c r="L986" s="21" t="e">
        <f>IF(A986&lt;&gt;"",VLOOKUP(B986,'Ket qua do'!$C$5:$AP$50000,$L$3,TRUE),"")</f>
        <v>#N/A</v>
      </c>
    </row>
    <row r="987" spans="1:12" x14ac:dyDescent="0.25">
      <c r="A987" t="e">
        <f t="shared" si="21"/>
        <v>#N/A</v>
      </c>
      <c r="B987" s="1" t="e">
        <f>IF(A987&lt;&gt;"",VLOOKUP(A987,'Ket qua do'!$B$5:$CE$50000,2,TRUE),"")</f>
        <v>#N/A</v>
      </c>
      <c r="C987" s="19" t="e">
        <f>IF(A987&lt;&gt;"",VLOOKUP(B987,'Ket qua do'!$C$5:$AP$50000,$C$3,TRUE)*SQRT(3)*$C$11,"")</f>
        <v>#N/A</v>
      </c>
      <c r="D987" s="21" t="e">
        <f>IF(A987&lt;&gt;"",VLOOKUP(B987,'Ket qua do'!$C$5:$AP$50000,$D$3,TRUE),"")</f>
        <v>#N/A</v>
      </c>
      <c r="E987" s="21" t="e">
        <f>IF(A987&lt;&gt;"",VLOOKUP(B987,'Ket qua do'!$C$5:$AP$50000,$E$3,TRUE)*$C$12,"")</f>
        <v>#N/A</v>
      </c>
      <c r="F987" s="21" t="e">
        <f>IF(A987&lt;&gt;"",VLOOKUP(B987,'Ket qua do'!$C$5:$AP$50000,$F$3,TRUE),"")</f>
        <v>#N/A</v>
      </c>
      <c r="G987" s="21" t="e">
        <f>IF(A987&lt;&gt;"",VLOOKUP(B987,'Ket qua do'!$C$5:$AP$50000,$G$3,TRUE),"")</f>
        <v>#N/A</v>
      </c>
      <c r="H987" s="21" t="e">
        <f>IF(A987&lt;&gt;"",VLOOKUP(B987,'Ket qua do'!$C$5:$AP$50000,$H$3,TRUE),"")</f>
        <v>#N/A</v>
      </c>
      <c r="I987" s="21" t="e">
        <f>IF(A987&lt;&gt;"",VLOOKUP(B987,'Ket qua do'!$C$5:$AP$50000,$I$3,TRUE)*$E$9/1000,"")</f>
        <v>#N/A</v>
      </c>
      <c r="J987" s="21" t="e">
        <f>IF(A987&lt;&gt;"",VLOOKUP(B987,'Ket qua do'!$C$5:$AP$50000,$J$3,TRUE)*$E$9/1000,"")</f>
        <v>#N/A</v>
      </c>
      <c r="K987" s="21" t="e">
        <f>IF(A987&lt;&gt;"",VLOOKUP(B987,'Ket qua do'!$C$5:$AP$50000,$K$3,TRUE)*$E$9/1000,"")</f>
        <v>#N/A</v>
      </c>
      <c r="L987" s="21" t="e">
        <f>IF(A987&lt;&gt;"",VLOOKUP(B987,'Ket qua do'!$C$5:$AP$50000,$L$3,TRUE),"")</f>
        <v>#N/A</v>
      </c>
    </row>
    <row r="988" spans="1:12" x14ac:dyDescent="0.25">
      <c r="A988" t="e">
        <f t="shared" si="21"/>
        <v>#N/A</v>
      </c>
      <c r="B988" s="1" t="e">
        <f>IF(A988&lt;&gt;"",VLOOKUP(A988,'Ket qua do'!$B$5:$CE$50000,2,TRUE),"")</f>
        <v>#N/A</v>
      </c>
      <c r="C988" s="19" t="e">
        <f>IF(A988&lt;&gt;"",VLOOKUP(B988,'Ket qua do'!$C$5:$AP$50000,$C$3,TRUE)*SQRT(3)*$C$11,"")</f>
        <v>#N/A</v>
      </c>
      <c r="D988" s="21" t="e">
        <f>IF(A988&lt;&gt;"",VLOOKUP(B988,'Ket qua do'!$C$5:$AP$50000,$D$3,TRUE),"")</f>
        <v>#N/A</v>
      </c>
      <c r="E988" s="21" t="e">
        <f>IF(A988&lt;&gt;"",VLOOKUP(B988,'Ket qua do'!$C$5:$AP$50000,$E$3,TRUE)*$C$12,"")</f>
        <v>#N/A</v>
      </c>
      <c r="F988" s="21" t="e">
        <f>IF(A988&lt;&gt;"",VLOOKUP(B988,'Ket qua do'!$C$5:$AP$50000,$F$3,TRUE),"")</f>
        <v>#N/A</v>
      </c>
      <c r="G988" s="21" t="e">
        <f>IF(A988&lt;&gt;"",VLOOKUP(B988,'Ket qua do'!$C$5:$AP$50000,$G$3,TRUE),"")</f>
        <v>#N/A</v>
      </c>
      <c r="H988" s="21" t="e">
        <f>IF(A988&lt;&gt;"",VLOOKUP(B988,'Ket qua do'!$C$5:$AP$50000,$H$3,TRUE),"")</f>
        <v>#N/A</v>
      </c>
      <c r="I988" s="21" t="e">
        <f>IF(A988&lt;&gt;"",VLOOKUP(B988,'Ket qua do'!$C$5:$AP$50000,$I$3,TRUE)*$E$9/1000,"")</f>
        <v>#N/A</v>
      </c>
      <c r="J988" s="21" t="e">
        <f>IF(A988&lt;&gt;"",VLOOKUP(B988,'Ket qua do'!$C$5:$AP$50000,$J$3,TRUE)*$E$9/1000,"")</f>
        <v>#N/A</v>
      </c>
      <c r="K988" s="21" t="e">
        <f>IF(A988&lt;&gt;"",VLOOKUP(B988,'Ket qua do'!$C$5:$AP$50000,$K$3,TRUE)*$E$9/1000,"")</f>
        <v>#N/A</v>
      </c>
      <c r="L988" s="21" t="e">
        <f>IF(A988&lt;&gt;"",VLOOKUP(B988,'Ket qua do'!$C$5:$AP$50000,$L$3,TRUE),"")</f>
        <v>#N/A</v>
      </c>
    </row>
    <row r="989" spans="1:12" x14ac:dyDescent="0.25">
      <c r="A989" t="e">
        <f t="shared" si="21"/>
        <v>#N/A</v>
      </c>
      <c r="B989" s="1" t="e">
        <f>IF(A989&lt;&gt;"",VLOOKUP(A989,'Ket qua do'!$B$5:$CE$50000,2,TRUE),"")</f>
        <v>#N/A</v>
      </c>
      <c r="C989" s="19" t="e">
        <f>IF(A989&lt;&gt;"",VLOOKUP(B989,'Ket qua do'!$C$5:$AP$50000,$C$3,TRUE)*SQRT(3)*$C$11,"")</f>
        <v>#N/A</v>
      </c>
      <c r="D989" s="21" t="e">
        <f>IF(A989&lt;&gt;"",VLOOKUP(B989,'Ket qua do'!$C$5:$AP$50000,$D$3,TRUE),"")</f>
        <v>#N/A</v>
      </c>
      <c r="E989" s="21" t="e">
        <f>IF(A989&lt;&gt;"",VLOOKUP(B989,'Ket qua do'!$C$5:$AP$50000,$E$3,TRUE)*$C$12,"")</f>
        <v>#N/A</v>
      </c>
      <c r="F989" s="21" t="e">
        <f>IF(A989&lt;&gt;"",VLOOKUP(B989,'Ket qua do'!$C$5:$AP$50000,$F$3,TRUE),"")</f>
        <v>#N/A</v>
      </c>
      <c r="G989" s="21" t="e">
        <f>IF(A989&lt;&gt;"",VLOOKUP(B989,'Ket qua do'!$C$5:$AP$50000,$G$3,TRUE),"")</f>
        <v>#N/A</v>
      </c>
      <c r="H989" s="21" t="e">
        <f>IF(A989&lt;&gt;"",VLOOKUP(B989,'Ket qua do'!$C$5:$AP$50000,$H$3,TRUE),"")</f>
        <v>#N/A</v>
      </c>
      <c r="I989" s="21" t="e">
        <f>IF(A989&lt;&gt;"",VLOOKUP(B989,'Ket qua do'!$C$5:$AP$50000,$I$3,TRUE)*$E$9/1000,"")</f>
        <v>#N/A</v>
      </c>
      <c r="J989" s="21" t="e">
        <f>IF(A989&lt;&gt;"",VLOOKUP(B989,'Ket qua do'!$C$5:$AP$50000,$J$3,TRUE)*$E$9/1000,"")</f>
        <v>#N/A</v>
      </c>
      <c r="K989" s="21" t="e">
        <f>IF(A989&lt;&gt;"",VLOOKUP(B989,'Ket qua do'!$C$5:$AP$50000,$K$3,TRUE)*$E$9/1000,"")</f>
        <v>#N/A</v>
      </c>
      <c r="L989" s="21" t="e">
        <f>IF(A989&lt;&gt;"",VLOOKUP(B989,'Ket qua do'!$C$5:$AP$50000,$L$3,TRUE),"")</f>
        <v>#N/A</v>
      </c>
    </row>
    <row r="990" spans="1:12" x14ac:dyDescent="0.25">
      <c r="A990" t="e">
        <f t="shared" si="21"/>
        <v>#N/A</v>
      </c>
      <c r="B990" s="1" t="e">
        <f>IF(A990&lt;&gt;"",VLOOKUP(A990,'Ket qua do'!$B$5:$CE$50000,2,TRUE),"")</f>
        <v>#N/A</v>
      </c>
      <c r="C990" s="19" t="e">
        <f>IF(A990&lt;&gt;"",VLOOKUP(B990,'Ket qua do'!$C$5:$AP$50000,$C$3,TRUE)*SQRT(3)*$C$11,"")</f>
        <v>#N/A</v>
      </c>
      <c r="D990" s="21" t="e">
        <f>IF(A990&lt;&gt;"",VLOOKUP(B990,'Ket qua do'!$C$5:$AP$50000,$D$3,TRUE),"")</f>
        <v>#N/A</v>
      </c>
      <c r="E990" s="21" t="e">
        <f>IF(A990&lt;&gt;"",VLOOKUP(B990,'Ket qua do'!$C$5:$AP$50000,$E$3,TRUE)*$C$12,"")</f>
        <v>#N/A</v>
      </c>
      <c r="F990" s="21" t="e">
        <f>IF(A990&lt;&gt;"",VLOOKUP(B990,'Ket qua do'!$C$5:$AP$50000,$F$3,TRUE),"")</f>
        <v>#N/A</v>
      </c>
      <c r="G990" s="21" t="e">
        <f>IF(A990&lt;&gt;"",VLOOKUP(B990,'Ket qua do'!$C$5:$AP$50000,$G$3,TRUE),"")</f>
        <v>#N/A</v>
      </c>
      <c r="H990" s="21" t="e">
        <f>IF(A990&lt;&gt;"",VLOOKUP(B990,'Ket qua do'!$C$5:$AP$50000,$H$3,TRUE),"")</f>
        <v>#N/A</v>
      </c>
      <c r="I990" s="21" t="e">
        <f>IF(A990&lt;&gt;"",VLOOKUP(B990,'Ket qua do'!$C$5:$AP$50000,$I$3,TRUE)*$E$9/1000,"")</f>
        <v>#N/A</v>
      </c>
      <c r="J990" s="21" t="e">
        <f>IF(A990&lt;&gt;"",VLOOKUP(B990,'Ket qua do'!$C$5:$AP$50000,$J$3,TRUE)*$E$9/1000,"")</f>
        <v>#N/A</v>
      </c>
      <c r="K990" s="21" t="e">
        <f>IF(A990&lt;&gt;"",VLOOKUP(B990,'Ket qua do'!$C$5:$AP$50000,$K$3,TRUE)*$E$9/1000,"")</f>
        <v>#N/A</v>
      </c>
      <c r="L990" s="21" t="e">
        <f>IF(A990&lt;&gt;"",VLOOKUP(B990,'Ket qua do'!$C$5:$AP$50000,$L$3,TRUE),"")</f>
        <v>#N/A</v>
      </c>
    </row>
    <row r="991" spans="1:12" x14ac:dyDescent="0.25">
      <c r="A991" t="e">
        <f t="shared" si="21"/>
        <v>#N/A</v>
      </c>
      <c r="B991" s="1" t="e">
        <f>IF(A991&lt;&gt;"",VLOOKUP(A991,'Ket qua do'!$B$5:$CE$50000,2,TRUE),"")</f>
        <v>#N/A</v>
      </c>
      <c r="C991" s="19" t="e">
        <f>IF(A991&lt;&gt;"",VLOOKUP(B991,'Ket qua do'!$C$5:$AP$50000,$C$3,TRUE)*SQRT(3)*$C$11,"")</f>
        <v>#N/A</v>
      </c>
      <c r="D991" s="21" t="e">
        <f>IF(A991&lt;&gt;"",VLOOKUP(B991,'Ket qua do'!$C$5:$AP$50000,$D$3,TRUE),"")</f>
        <v>#N/A</v>
      </c>
      <c r="E991" s="21" t="e">
        <f>IF(A991&lt;&gt;"",VLOOKUP(B991,'Ket qua do'!$C$5:$AP$50000,$E$3,TRUE)*$C$12,"")</f>
        <v>#N/A</v>
      </c>
      <c r="F991" s="21" t="e">
        <f>IF(A991&lt;&gt;"",VLOOKUP(B991,'Ket qua do'!$C$5:$AP$50000,$F$3,TRUE),"")</f>
        <v>#N/A</v>
      </c>
      <c r="G991" s="21" t="e">
        <f>IF(A991&lt;&gt;"",VLOOKUP(B991,'Ket qua do'!$C$5:$AP$50000,$G$3,TRUE),"")</f>
        <v>#N/A</v>
      </c>
      <c r="H991" s="21" t="e">
        <f>IF(A991&lt;&gt;"",VLOOKUP(B991,'Ket qua do'!$C$5:$AP$50000,$H$3,TRUE),"")</f>
        <v>#N/A</v>
      </c>
      <c r="I991" s="21" t="e">
        <f>IF(A991&lt;&gt;"",VLOOKUP(B991,'Ket qua do'!$C$5:$AP$50000,$I$3,TRUE)*$E$9/1000,"")</f>
        <v>#N/A</v>
      </c>
      <c r="J991" s="21" t="e">
        <f>IF(A991&lt;&gt;"",VLOOKUP(B991,'Ket qua do'!$C$5:$AP$50000,$J$3,TRUE)*$E$9/1000,"")</f>
        <v>#N/A</v>
      </c>
      <c r="K991" s="21" t="e">
        <f>IF(A991&lt;&gt;"",VLOOKUP(B991,'Ket qua do'!$C$5:$AP$50000,$K$3,TRUE)*$E$9/1000,"")</f>
        <v>#N/A</v>
      </c>
      <c r="L991" s="21" t="e">
        <f>IF(A991&lt;&gt;"",VLOOKUP(B991,'Ket qua do'!$C$5:$AP$50000,$L$3,TRUE),"")</f>
        <v>#N/A</v>
      </c>
    </row>
    <row r="992" spans="1:12" x14ac:dyDescent="0.25">
      <c r="A992" t="e">
        <f t="shared" si="21"/>
        <v>#N/A</v>
      </c>
      <c r="B992" s="1" t="e">
        <f>IF(A992&lt;&gt;"",VLOOKUP(A992,'Ket qua do'!$B$5:$CE$50000,2,TRUE),"")</f>
        <v>#N/A</v>
      </c>
      <c r="C992" s="19" t="e">
        <f>IF(A992&lt;&gt;"",VLOOKUP(B992,'Ket qua do'!$C$5:$AP$50000,$C$3,TRUE)*SQRT(3)*$C$11,"")</f>
        <v>#N/A</v>
      </c>
      <c r="D992" s="21" t="e">
        <f>IF(A992&lt;&gt;"",VLOOKUP(B992,'Ket qua do'!$C$5:$AP$50000,$D$3,TRUE),"")</f>
        <v>#N/A</v>
      </c>
      <c r="E992" s="21" t="e">
        <f>IF(A992&lt;&gt;"",VLOOKUP(B992,'Ket qua do'!$C$5:$AP$50000,$E$3,TRUE)*$C$12,"")</f>
        <v>#N/A</v>
      </c>
      <c r="F992" s="21" t="e">
        <f>IF(A992&lt;&gt;"",VLOOKUP(B992,'Ket qua do'!$C$5:$AP$50000,$F$3,TRUE),"")</f>
        <v>#N/A</v>
      </c>
      <c r="G992" s="21" t="e">
        <f>IF(A992&lt;&gt;"",VLOOKUP(B992,'Ket qua do'!$C$5:$AP$50000,$G$3,TRUE),"")</f>
        <v>#N/A</v>
      </c>
      <c r="H992" s="21" t="e">
        <f>IF(A992&lt;&gt;"",VLOOKUP(B992,'Ket qua do'!$C$5:$AP$50000,$H$3,TRUE),"")</f>
        <v>#N/A</v>
      </c>
      <c r="I992" s="21" t="e">
        <f>IF(A992&lt;&gt;"",VLOOKUP(B992,'Ket qua do'!$C$5:$AP$50000,$I$3,TRUE)*$E$9/1000,"")</f>
        <v>#N/A</v>
      </c>
      <c r="J992" s="21" t="e">
        <f>IF(A992&lt;&gt;"",VLOOKUP(B992,'Ket qua do'!$C$5:$AP$50000,$J$3,TRUE)*$E$9/1000,"")</f>
        <v>#N/A</v>
      </c>
      <c r="K992" s="21" t="e">
        <f>IF(A992&lt;&gt;"",VLOOKUP(B992,'Ket qua do'!$C$5:$AP$50000,$K$3,TRUE)*$E$9/1000,"")</f>
        <v>#N/A</v>
      </c>
      <c r="L992" s="21" t="e">
        <f>IF(A992&lt;&gt;"",VLOOKUP(B992,'Ket qua do'!$C$5:$AP$50000,$L$3,TRUE),"")</f>
        <v>#N/A</v>
      </c>
    </row>
    <row r="993" spans="1:12" x14ac:dyDescent="0.25">
      <c r="A993" t="e">
        <f t="shared" si="21"/>
        <v>#N/A</v>
      </c>
      <c r="B993" s="1" t="e">
        <f>IF(A993&lt;&gt;"",VLOOKUP(A993,'Ket qua do'!$B$5:$CE$50000,2,TRUE),"")</f>
        <v>#N/A</v>
      </c>
      <c r="C993" s="19" t="e">
        <f>IF(A993&lt;&gt;"",VLOOKUP(B993,'Ket qua do'!$C$5:$AP$50000,$C$3,TRUE)*SQRT(3)*$C$11,"")</f>
        <v>#N/A</v>
      </c>
      <c r="D993" s="21" t="e">
        <f>IF(A993&lt;&gt;"",VLOOKUP(B993,'Ket qua do'!$C$5:$AP$50000,$D$3,TRUE),"")</f>
        <v>#N/A</v>
      </c>
      <c r="E993" s="21" t="e">
        <f>IF(A993&lt;&gt;"",VLOOKUP(B993,'Ket qua do'!$C$5:$AP$50000,$E$3,TRUE)*$C$12,"")</f>
        <v>#N/A</v>
      </c>
      <c r="F993" s="21" t="e">
        <f>IF(A993&lt;&gt;"",VLOOKUP(B993,'Ket qua do'!$C$5:$AP$50000,$F$3,TRUE),"")</f>
        <v>#N/A</v>
      </c>
      <c r="G993" s="21" t="e">
        <f>IF(A993&lt;&gt;"",VLOOKUP(B993,'Ket qua do'!$C$5:$AP$50000,$G$3,TRUE),"")</f>
        <v>#N/A</v>
      </c>
      <c r="H993" s="21" t="e">
        <f>IF(A993&lt;&gt;"",VLOOKUP(B993,'Ket qua do'!$C$5:$AP$50000,$H$3,TRUE),"")</f>
        <v>#N/A</v>
      </c>
      <c r="I993" s="21" t="e">
        <f>IF(A993&lt;&gt;"",VLOOKUP(B993,'Ket qua do'!$C$5:$AP$50000,$I$3,TRUE)*$E$9/1000,"")</f>
        <v>#N/A</v>
      </c>
      <c r="J993" s="21" t="e">
        <f>IF(A993&lt;&gt;"",VLOOKUP(B993,'Ket qua do'!$C$5:$AP$50000,$J$3,TRUE)*$E$9/1000,"")</f>
        <v>#N/A</v>
      </c>
      <c r="K993" s="21" t="e">
        <f>IF(A993&lt;&gt;"",VLOOKUP(B993,'Ket qua do'!$C$5:$AP$50000,$K$3,TRUE)*$E$9/1000,"")</f>
        <v>#N/A</v>
      </c>
      <c r="L993" s="21" t="e">
        <f>IF(A993&lt;&gt;"",VLOOKUP(B993,'Ket qua do'!$C$5:$AP$50000,$L$3,TRUE),"")</f>
        <v>#N/A</v>
      </c>
    </row>
    <row r="994" spans="1:12" x14ac:dyDescent="0.25">
      <c r="A994" t="e">
        <f t="shared" si="21"/>
        <v>#N/A</v>
      </c>
      <c r="B994" s="1" t="e">
        <f>IF(A994&lt;&gt;"",VLOOKUP(A994,'Ket qua do'!$B$5:$CE$50000,2,TRUE),"")</f>
        <v>#N/A</v>
      </c>
      <c r="C994" s="19" t="e">
        <f>IF(A994&lt;&gt;"",VLOOKUP(B994,'Ket qua do'!$C$5:$AP$50000,$C$3,TRUE)*SQRT(3)*$C$11,"")</f>
        <v>#N/A</v>
      </c>
      <c r="D994" s="21" t="e">
        <f>IF(A994&lt;&gt;"",VLOOKUP(B994,'Ket qua do'!$C$5:$AP$50000,$D$3,TRUE),"")</f>
        <v>#N/A</v>
      </c>
      <c r="E994" s="21" t="e">
        <f>IF(A994&lt;&gt;"",VLOOKUP(B994,'Ket qua do'!$C$5:$AP$50000,$E$3,TRUE)*$C$12,"")</f>
        <v>#N/A</v>
      </c>
      <c r="F994" s="21" t="e">
        <f>IF(A994&lt;&gt;"",VLOOKUP(B994,'Ket qua do'!$C$5:$AP$50000,$F$3,TRUE),"")</f>
        <v>#N/A</v>
      </c>
      <c r="G994" s="21" t="e">
        <f>IF(A994&lt;&gt;"",VLOOKUP(B994,'Ket qua do'!$C$5:$AP$50000,$G$3,TRUE),"")</f>
        <v>#N/A</v>
      </c>
      <c r="H994" s="21" t="e">
        <f>IF(A994&lt;&gt;"",VLOOKUP(B994,'Ket qua do'!$C$5:$AP$50000,$H$3,TRUE),"")</f>
        <v>#N/A</v>
      </c>
      <c r="I994" s="21" t="e">
        <f>IF(A994&lt;&gt;"",VLOOKUP(B994,'Ket qua do'!$C$5:$AP$50000,$I$3,TRUE)*$E$9/1000,"")</f>
        <v>#N/A</v>
      </c>
      <c r="J994" s="21" t="e">
        <f>IF(A994&lt;&gt;"",VLOOKUP(B994,'Ket qua do'!$C$5:$AP$50000,$J$3,TRUE)*$E$9/1000,"")</f>
        <v>#N/A</v>
      </c>
      <c r="K994" s="21" t="e">
        <f>IF(A994&lt;&gt;"",VLOOKUP(B994,'Ket qua do'!$C$5:$AP$50000,$K$3,TRUE)*$E$9/1000,"")</f>
        <v>#N/A</v>
      </c>
      <c r="L994" s="21" t="e">
        <f>IF(A994&lt;&gt;"",VLOOKUP(B994,'Ket qua do'!$C$5:$AP$50000,$L$3,TRUE),"")</f>
        <v>#N/A</v>
      </c>
    </row>
    <row r="995" spans="1:12" x14ac:dyDescent="0.25">
      <c r="A995" t="e">
        <f t="shared" si="21"/>
        <v>#N/A</v>
      </c>
      <c r="B995" s="1" t="e">
        <f>IF(A995&lt;&gt;"",VLOOKUP(A995,'Ket qua do'!$B$5:$CE$50000,2,TRUE),"")</f>
        <v>#N/A</v>
      </c>
      <c r="C995" s="19" t="e">
        <f>IF(A995&lt;&gt;"",VLOOKUP(B995,'Ket qua do'!$C$5:$AP$50000,$C$3,TRUE)*SQRT(3)*$C$11,"")</f>
        <v>#N/A</v>
      </c>
      <c r="D995" s="21" t="e">
        <f>IF(A995&lt;&gt;"",VLOOKUP(B995,'Ket qua do'!$C$5:$AP$50000,$D$3,TRUE),"")</f>
        <v>#N/A</v>
      </c>
      <c r="E995" s="21" t="e">
        <f>IF(A995&lt;&gt;"",VLOOKUP(B995,'Ket qua do'!$C$5:$AP$50000,$E$3,TRUE)*$C$12,"")</f>
        <v>#N/A</v>
      </c>
      <c r="F995" s="21" t="e">
        <f>IF(A995&lt;&gt;"",VLOOKUP(B995,'Ket qua do'!$C$5:$AP$50000,$F$3,TRUE),"")</f>
        <v>#N/A</v>
      </c>
      <c r="G995" s="21" t="e">
        <f>IF(A995&lt;&gt;"",VLOOKUP(B995,'Ket qua do'!$C$5:$AP$50000,$G$3,TRUE),"")</f>
        <v>#N/A</v>
      </c>
      <c r="H995" s="21" t="e">
        <f>IF(A995&lt;&gt;"",VLOOKUP(B995,'Ket qua do'!$C$5:$AP$50000,$H$3,TRUE),"")</f>
        <v>#N/A</v>
      </c>
      <c r="I995" s="21" t="e">
        <f>IF(A995&lt;&gt;"",VLOOKUP(B995,'Ket qua do'!$C$5:$AP$50000,$I$3,TRUE)*$E$9/1000,"")</f>
        <v>#N/A</v>
      </c>
      <c r="J995" s="21" t="e">
        <f>IF(A995&lt;&gt;"",VLOOKUP(B995,'Ket qua do'!$C$5:$AP$50000,$J$3,TRUE)*$E$9/1000,"")</f>
        <v>#N/A</v>
      </c>
      <c r="K995" s="21" t="e">
        <f>IF(A995&lt;&gt;"",VLOOKUP(B995,'Ket qua do'!$C$5:$AP$50000,$K$3,TRUE)*$E$9/1000,"")</f>
        <v>#N/A</v>
      </c>
      <c r="L995" s="21" t="e">
        <f>IF(A995&lt;&gt;"",VLOOKUP(B995,'Ket qua do'!$C$5:$AP$50000,$L$3,TRUE),"")</f>
        <v>#N/A</v>
      </c>
    </row>
    <row r="996" spans="1:12" x14ac:dyDescent="0.25">
      <c r="A996" t="e">
        <f t="shared" si="21"/>
        <v>#N/A</v>
      </c>
      <c r="B996" s="1" t="e">
        <f>IF(A996&lt;&gt;"",VLOOKUP(A996,'Ket qua do'!$B$5:$CE$50000,2,TRUE),"")</f>
        <v>#N/A</v>
      </c>
      <c r="C996" s="19" t="e">
        <f>IF(A996&lt;&gt;"",VLOOKUP(B996,'Ket qua do'!$C$5:$AP$50000,$C$3,TRUE)*SQRT(3)*$C$11,"")</f>
        <v>#N/A</v>
      </c>
      <c r="D996" s="21" t="e">
        <f>IF(A996&lt;&gt;"",VLOOKUP(B996,'Ket qua do'!$C$5:$AP$50000,$D$3,TRUE),"")</f>
        <v>#N/A</v>
      </c>
      <c r="E996" s="21" t="e">
        <f>IF(A996&lt;&gt;"",VLOOKUP(B996,'Ket qua do'!$C$5:$AP$50000,$E$3,TRUE)*$C$12,"")</f>
        <v>#N/A</v>
      </c>
      <c r="F996" s="21" t="e">
        <f>IF(A996&lt;&gt;"",VLOOKUP(B996,'Ket qua do'!$C$5:$AP$50000,$F$3,TRUE),"")</f>
        <v>#N/A</v>
      </c>
      <c r="G996" s="21" t="e">
        <f>IF(A996&lt;&gt;"",VLOOKUP(B996,'Ket qua do'!$C$5:$AP$50000,$G$3,TRUE),"")</f>
        <v>#N/A</v>
      </c>
      <c r="H996" s="21" t="e">
        <f>IF(A996&lt;&gt;"",VLOOKUP(B996,'Ket qua do'!$C$5:$AP$50000,$H$3,TRUE),"")</f>
        <v>#N/A</v>
      </c>
      <c r="I996" s="21" t="e">
        <f>IF(A996&lt;&gt;"",VLOOKUP(B996,'Ket qua do'!$C$5:$AP$50000,$I$3,TRUE)*$E$9/1000,"")</f>
        <v>#N/A</v>
      </c>
      <c r="J996" s="21" t="e">
        <f>IF(A996&lt;&gt;"",VLOOKUP(B996,'Ket qua do'!$C$5:$AP$50000,$J$3,TRUE)*$E$9/1000,"")</f>
        <v>#N/A</v>
      </c>
      <c r="K996" s="21" t="e">
        <f>IF(A996&lt;&gt;"",VLOOKUP(B996,'Ket qua do'!$C$5:$AP$50000,$K$3,TRUE)*$E$9/1000,"")</f>
        <v>#N/A</v>
      </c>
      <c r="L996" s="21" t="e">
        <f>IF(A996&lt;&gt;"",VLOOKUP(B996,'Ket qua do'!$C$5:$AP$50000,$L$3,TRUE),"")</f>
        <v>#N/A</v>
      </c>
    </row>
    <row r="997" spans="1:12" x14ac:dyDescent="0.25">
      <c r="A997" t="e">
        <f t="shared" si="21"/>
        <v>#N/A</v>
      </c>
      <c r="B997" s="1" t="e">
        <f>IF(A997&lt;&gt;"",VLOOKUP(A997,'Ket qua do'!$B$5:$CE$50000,2,TRUE),"")</f>
        <v>#N/A</v>
      </c>
      <c r="C997" s="19" t="e">
        <f>IF(A997&lt;&gt;"",VLOOKUP(B997,'Ket qua do'!$C$5:$AP$50000,$C$3,TRUE)*SQRT(3)*$C$11,"")</f>
        <v>#N/A</v>
      </c>
      <c r="D997" s="21" t="e">
        <f>IF(A997&lt;&gt;"",VLOOKUP(B997,'Ket qua do'!$C$5:$AP$50000,$D$3,TRUE),"")</f>
        <v>#N/A</v>
      </c>
      <c r="E997" s="21" t="e">
        <f>IF(A997&lt;&gt;"",VLOOKUP(B997,'Ket qua do'!$C$5:$AP$50000,$E$3,TRUE)*$C$12,"")</f>
        <v>#N/A</v>
      </c>
      <c r="F997" s="21" t="e">
        <f>IF(A997&lt;&gt;"",VLOOKUP(B997,'Ket qua do'!$C$5:$AP$50000,$F$3,TRUE),"")</f>
        <v>#N/A</v>
      </c>
      <c r="G997" s="21" t="e">
        <f>IF(A997&lt;&gt;"",VLOOKUP(B997,'Ket qua do'!$C$5:$AP$50000,$G$3,TRUE),"")</f>
        <v>#N/A</v>
      </c>
      <c r="H997" s="21" t="e">
        <f>IF(A997&lt;&gt;"",VLOOKUP(B997,'Ket qua do'!$C$5:$AP$50000,$H$3,TRUE),"")</f>
        <v>#N/A</v>
      </c>
      <c r="I997" s="21" t="e">
        <f>IF(A997&lt;&gt;"",VLOOKUP(B997,'Ket qua do'!$C$5:$AP$50000,$I$3,TRUE)*$E$9/1000,"")</f>
        <v>#N/A</v>
      </c>
      <c r="J997" s="21" t="e">
        <f>IF(A997&lt;&gt;"",VLOOKUP(B997,'Ket qua do'!$C$5:$AP$50000,$J$3,TRUE)*$E$9/1000,"")</f>
        <v>#N/A</v>
      </c>
      <c r="K997" s="21" t="e">
        <f>IF(A997&lt;&gt;"",VLOOKUP(B997,'Ket qua do'!$C$5:$AP$50000,$K$3,TRUE)*$E$9/1000,"")</f>
        <v>#N/A</v>
      </c>
      <c r="L997" s="21" t="e">
        <f>IF(A997&lt;&gt;"",VLOOKUP(B997,'Ket qua do'!$C$5:$AP$50000,$L$3,TRUE),"")</f>
        <v>#N/A</v>
      </c>
    </row>
    <row r="998" spans="1:12" x14ac:dyDescent="0.25">
      <c r="A998" t="e">
        <f t="shared" si="21"/>
        <v>#N/A</v>
      </c>
      <c r="B998" s="1" t="e">
        <f>IF(A998&lt;&gt;"",VLOOKUP(A998,'Ket qua do'!$B$5:$CE$50000,2,TRUE),"")</f>
        <v>#N/A</v>
      </c>
      <c r="C998" s="19" t="e">
        <f>IF(A998&lt;&gt;"",VLOOKUP(B998,'Ket qua do'!$C$5:$AP$50000,$C$3,TRUE)*SQRT(3)*$C$11,"")</f>
        <v>#N/A</v>
      </c>
      <c r="D998" s="21" t="e">
        <f>IF(A998&lt;&gt;"",VLOOKUP(B998,'Ket qua do'!$C$5:$AP$50000,$D$3,TRUE),"")</f>
        <v>#N/A</v>
      </c>
      <c r="E998" s="21" t="e">
        <f>IF(A998&lt;&gt;"",VLOOKUP(B998,'Ket qua do'!$C$5:$AP$50000,$E$3,TRUE)*$C$12,"")</f>
        <v>#N/A</v>
      </c>
      <c r="F998" s="21" t="e">
        <f>IF(A998&lt;&gt;"",VLOOKUP(B998,'Ket qua do'!$C$5:$AP$50000,$F$3,TRUE),"")</f>
        <v>#N/A</v>
      </c>
      <c r="G998" s="21" t="e">
        <f>IF(A998&lt;&gt;"",VLOOKUP(B998,'Ket qua do'!$C$5:$AP$50000,$G$3,TRUE),"")</f>
        <v>#N/A</v>
      </c>
      <c r="H998" s="21" t="e">
        <f>IF(A998&lt;&gt;"",VLOOKUP(B998,'Ket qua do'!$C$5:$AP$50000,$H$3,TRUE),"")</f>
        <v>#N/A</v>
      </c>
      <c r="I998" s="21" t="e">
        <f>IF(A998&lt;&gt;"",VLOOKUP(B998,'Ket qua do'!$C$5:$AP$50000,$I$3,TRUE)*$E$9/1000,"")</f>
        <v>#N/A</v>
      </c>
      <c r="J998" s="21" t="e">
        <f>IF(A998&lt;&gt;"",VLOOKUP(B998,'Ket qua do'!$C$5:$AP$50000,$J$3,TRUE)*$E$9/1000,"")</f>
        <v>#N/A</v>
      </c>
      <c r="K998" s="21" t="e">
        <f>IF(A998&lt;&gt;"",VLOOKUP(B998,'Ket qua do'!$C$5:$AP$50000,$K$3,TRUE)*$E$9/1000,"")</f>
        <v>#N/A</v>
      </c>
      <c r="L998" s="21" t="e">
        <f>IF(A998&lt;&gt;"",VLOOKUP(B998,'Ket qua do'!$C$5:$AP$50000,$L$3,TRUE),"")</f>
        <v>#N/A</v>
      </c>
    </row>
    <row r="999" spans="1:12" x14ac:dyDescent="0.25">
      <c r="A999" t="e">
        <f t="shared" si="21"/>
        <v>#N/A</v>
      </c>
      <c r="B999" s="1" t="e">
        <f>IF(A999&lt;&gt;"",VLOOKUP(A999,'Ket qua do'!$B$5:$CE$50000,2,TRUE),"")</f>
        <v>#N/A</v>
      </c>
      <c r="C999" s="19" t="e">
        <f>IF(A999&lt;&gt;"",VLOOKUP(B999,'Ket qua do'!$C$5:$AP$50000,$C$3,TRUE)*SQRT(3)*$C$11,"")</f>
        <v>#N/A</v>
      </c>
      <c r="D999" s="21" t="e">
        <f>IF(A999&lt;&gt;"",VLOOKUP(B999,'Ket qua do'!$C$5:$AP$50000,$D$3,TRUE),"")</f>
        <v>#N/A</v>
      </c>
      <c r="E999" s="21" t="e">
        <f>IF(A999&lt;&gt;"",VLOOKUP(B999,'Ket qua do'!$C$5:$AP$50000,$E$3,TRUE)*$C$12,"")</f>
        <v>#N/A</v>
      </c>
      <c r="F999" s="21" t="e">
        <f>IF(A999&lt;&gt;"",VLOOKUP(B999,'Ket qua do'!$C$5:$AP$50000,$F$3,TRUE),"")</f>
        <v>#N/A</v>
      </c>
      <c r="G999" s="21" t="e">
        <f>IF(A999&lt;&gt;"",VLOOKUP(B999,'Ket qua do'!$C$5:$AP$50000,$G$3,TRUE),"")</f>
        <v>#N/A</v>
      </c>
      <c r="H999" s="21" t="e">
        <f>IF(A999&lt;&gt;"",VLOOKUP(B999,'Ket qua do'!$C$5:$AP$50000,$H$3,TRUE),"")</f>
        <v>#N/A</v>
      </c>
      <c r="I999" s="21" t="e">
        <f>IF(A999&lt;&gt;"",VLOOKUP(B999,'Ket qua do'!$C$5:$AP$50000,$I$3,TRUE)*$E$9/1000,"")</f>
        <v>#N/A</v>
      </c>
      <c r="J999" s="21" t="e">
        <f>IF(A999&lt;&gt;"",VLOOKUP(B999,'Ket qua do'!$C$5:$AP$50000,$J$3,TRUE)*$E$9/1000,"")</f>
        <v>#N/A</v>
      </c>
      <c r="K999" s="21" t="e">
        <f>IF(A999&lt;&gt;"",VLOOKUP(B999,'Ket qua do'!$C$5:$AP$50000,$K$3,TRUE)*$E$9/1000,"")</f>
        <v>#N/A</v>
      </c>
      <c r="L999" s="21" t="e">
        <f>IF(A999&lt;&gt;"",VLOOKUP(B999,'Ket qua do'!$C$5:$AP$50000,$L$3,TRUE),"")</f>
        <v>#N/A</v>
      </c>
    </row>
    <row r="1000" spans="1:12" x14ac:dyDescent="0.25">
      <c r="A1000" t="e">
        <f t="shared" si="21"/>
        <v>#N/A</v>
      </c>
      <c r="B1000" s="1" t="e">
        <f>IF(A1000&lt;&gt;"",VLOOKUP(A1000,'Ket qua do'!$B$5:$CE$50000,2,TRUE),"")</f>
        <v>#N/A</v>
      </c>
      <c r="C1000" s="19" t="e">
        <f>IF(A1000&lt;&gt;"",VLOOKUP(B1000,'Ket qua do'!$C$5:$AP$50000,$C$3,TRUE)*SQRT(3)*$C$11,"")</f>
        <v>#N/A</v>
      </c>
      <c r="D1000" s="21" t="e">
        <f>IF(A1000&lt;&gt;"",VLOOKUP(B1000,'Ket qua do'!$C$5:$AP$50000,$D$3,TRUE),"")</f>
        <v>#N/A</v>
      </c>
      <c r="E1000" s="21" t="e">
        <f>IF(A1000&lt;&gt;"",VLOOKUP(B1000,'Ket qua do'!$C$5:$AP$50000,$E$3,TRUE)*$C$12,"")</f>
        <v>#N/A</v>
      </c>
      <c r="F1000" s="21" t="e">
        <f>IF(A1000&lt;&gt;"",VLOOKUP(B1000,'Ket qua do'!$C$5:$AP$50000,$F$3,TRUE),"")</f>
        <v>#N/A</v>
      </c>
      <c r="G1000" s="21" t="e">
        <f>IF(A1000&lt;&gt;"",VLOOKUP(B1000,'Ket qua do'!$C$5:$AP$50000,$G$3,TRUE),"")</f>
        <v>#N/A</v>
      </c>
      <c r="H1000" s="21" t="e">
        <f>IF(A1000&lt;&gt;"",VLOOKUP(B1000,'Ket qua do'!$C$5:$AP$50000,$H$3,TRUE),"")</f>
        <v>#N/A</v>
      </c>
      <c r="I1000" s="21" t="e">
        <f>IF(A1000&lt;&gt;"",VLOOKUP(B1000,'Ket qua do'!$C$5:$AP$50000,$I$3,TRUE)*$E$9/1000,"")</f>
        <v>#N/A</v>
      </c>
      <c r="J1000" s="21" t="e">
        <f>IF(A1000&lt;&gt;"",VLOOKUP(B1000,'Ket qua do'!$C$5:$AP$50000,$J$3,TRUE)*$E$9/1000,"")</f>
        <v>#N/A</v>
      </c>
      <c r="K1000" s="21" t="e">
        <f>IF(A1000&lt;&gt;"",VLOOKUP(B1000,'Ket qua do'!$C$5:$AP$50000,$K$3,TRUE)*$E$9/1000,"")</f>
        <v>#N/A</v>
      </c>
      <c r="L1000" s="21" t="e">
        <f>IF(A1000&lt;&gt;"",VLOOKUP(B1000,'Ket qua do'!$C$5:$AP$50000,$L$3,TRUE),"")</f>
        <v>#N/A</v>
      </c>
    </row>
    <row r="1001" spans="1:12" x14ac:dyDescent="0.25">
      <c r="A1001" t="e">
        <f t="shared" si="21"/>
        <v>#N/A</v>
      </c>
      <c r="B1001" s="1" t="e">
        <f>IF(A1001&lt;&gt;"",VLOOKUP(A1001,'Ket qua do'!$B$5:$CE$50000,2,TRUE),"")</f>
        <v>#N/A</v>
      </c>
      <c r="C1001" s="19" t="e">
        <f>IF(A1001&lt;&gt;"",VLOOKUP(B1001,'Ket qua do'!$C$5:$AP$50000,$C$3,TRUE)*SQRT(3)*$C$11,"")</f>
        <v>#N/A</v>
      </c>
      <c r="D1001" s="21" t="e">
        <f>IF(A1001&lt;&gt;"",VLOOKUP(B1001,'Ket qua do'!$C$5:$AP$50000,$D$3,TRUE),"")</f>
        <v>#N/A</v>
      </c>
      <c r="E1001" s="21" t="e">
        <f>IF(A1001&lt;&gt;"",VLOOKUP(B1001,'Ket qua do'!$C$5:$AP$50000,$E$3,TRUE)*$C$12,"")</f>
        <v>#N/A</v>
      </c>
      <c r="F1001" s="21" t="e">
        <f>IF(A1001&lt;&gt;"",VLOOKUP(B1001,'Ket qua do'!$C$5:$AP$50000,$F$3,TRUE),"")</f>
        <v>#N/A</v>
      </c>
      <c r="G1001" s="21" t="e">
        <f>IF(A1001&lt;&gt;"",VLOOKUP(B1001,'Ket qua do'!$C$5:$AP$50000,$G$3,TRUE),"")</f>
        <v>#N/A</v>
      </c>
      <c r="H1001" s="21" t="e">
        <f>IF(A1001&lt;&gt;"",VLOOKUP(B1001,'Ket qua do'!$C$5:$AP$50000,$H$3,TRUE),"")</f>
        <v>#N/A</v>
      </c>
      <c r="I1001" s="21" t="e">
        <f>IF(A1001&lt;&gt;"",VLOOKUP(B1001,'Ket qua do'!$C$5:$AP$50000,$I$3,TRUE)*$E$9/1000,"")</f>
        <v>#N/A</v>
      </c>
      <c r="J1001" s="21" t="e">
        <f>IF(A1001&lt;&gt;"",VLOOKUP(B1001,'Ket qua do'!$C$5:$AP$50000,$J$3,TRUE)*$E$9/1000,"")</f>
        <v>#N/A</v>
      </c>
      <c r="K1001" s="21" t="e">
        <f>IF(A1001&lt;&gt;"",VLOOKUP(B1001,'Ket qua do'!$C$5:$AP$50000,$K$3,TRUE)*$E$9/1000,"")</f>
        <v>#N/A</v>
      </c>
      <c r="L1001" s="21" t="e">
        <f>IF(A1001&lt;&gt;"",VLOOKUP(B1001,'Ket qua do'!$C$5:$AP$50000,$L$3,TRUE),"")</f>
        <v>#N/A</v>
      </c>
    </row>
    <row r="1002" spans="1:12" x14ac:dyDescent="0.25">
      <c r="A1002" t="e">
        <f t="shared" si="21"/>
        <v>#N/A</v>
      </c>
      <c r="B1002" s="1" t="e">
        <f>IF(A1002&lt;&gt;"",VLOOKUP(A1002,'Ket qua do'!$B$5:$CE$50000,2,TRUE),"")</f>
        <v>#N/A</v>
      </c>
      <c r="C1002" s="19" t="e">
        <f>IF(A1002&lt;&gt;"",VLOOKUP(B1002,'Ket qua do'!$C$5:$AP$50000,$C$3,TRUE)*SQRT(3)*$C$11,"")</f>
        <v>#N/A</v>
      </c>
      <c r="D1002" s="21" t="e">
        <f>IF(A1002&lt;&gt;"",VLOOKUP(B1002,'Ket qua do'!$C$5:$AP$50000,$D$3,TRUE),"")</f>
        <v>#N/A</v>
      </c>
      <c r="E1002" s="21" t="e">
        <f>IF(A1002&lt;&gt;"",VLOOKUP(B1002,'Ket qua do'!$C$5:$AP$50000,$E$3,TRUE)*$C$12,"")</f>
        <v>#N/A</v>
      </c>
      <c r="F1002" s="21" t="e">
        <f>IF(A1002&lt;&gt;"",VLOOKUP(B1002,'Ket qua do'!$C$5:$AP$50000,$F$3,TRUE),"")</f>
        <v>#N/A</v>
      </c>
      <c r="G1002" s="21" t="e">
        <f>IF(A1002&lt;&gt;"",VLOOKUP(B1002,'Ket qua do'!$C$5:$AP$50000,$G$3,TRUE),"")</f>
        <v>#N/A</v>
      </c>
      <c r="H1002" s="21" t="e">
        <f>IF(A1002&lt;&gt;"",VLOOKUP(B1002,'Ket qua do'!$C$5:$AP$50000,$H$3,TRUE),"")</f>
        <v>#N/A</v>
      </c>
      <c r="I1002" s="21" t="e">
        <f>IF(A1002&lt;&gt;"",VLOOKUP(B1002,'Ket qua do'!$C$5:$AP$50000,$I$3,TRUE)*$E$9/1000,"")</f>
        <v>#N/A</v>
      </c>
      <c r="J1002" s="21" t="e">
        <f>IF(A1002&lt;&gt;"",VLOOKUP(B1002,'Ket qua do'!$C$5:$AP$50000,$J$3,TRUE)*$E$9/1000,"")</f>
        <v>#N/A</v>
      </c>
      <c r="K1002" s="21" t="e">
        <f>IF(A1002&lt;&gt;"",VLOOKUP(B1002,'Ket qua do'!$C$5:$AP$50000,$K$3,TRUE)*$E$9/1000,"")</f>
        <v>#N/A</v>
      </c>
      <c r="L1002" s="21" t="e">
        <f>IF(A1002&lt;&gt;"",VLOOKUP(B1002,'Ket qua do'!$C$5:$AP$50000,$L$3,TRUE),"")</f>
        <v>#N/A</v>
      </c>
    </row>
    <row r="1003" spans="1:12" x14ac:dyDescent="0.25">
      <c r="A1003" t="e">
        <f t="shared" si="21"/>
        <v>#N/A</v>
      </c>
      <c r="B1003" s="1" t="e">
        <f>IF(A1003&lt;&gt;"",VLOOKUP(A1003,'Ket qua do'!$B$5:$CE$50000,2,TRUE),"")</f>
        <v>#N/A</v>
      </c>
      <c r="C1003" s="19" t="e">
        <f>IF(A1003&lt;&gt;"",VLOOKUP(B1003,'Ket qua do'!$C$5:$AP$50000,$C$3,TRUE)*SQRT(3)*$C$11,"")</f>
        <v>#N/A</v>
      </c>
      <c r="D1003" s="21" t="e">
        <f>IF(A1003&lt;&gt;"",VLOOKUP(B1003,'Ket qua do'!$C$5:$AP$50000,$D$3,TRUE),"")</f>
        <v>#N/A</v>
      </c>
      <c r="E1003" s="21" t="e">
        <f>IF(A1003&lt;&gt;"",VLOOKUP(B1003,'Ket qua do'!$C$5:$AP$50000,$E$3,TRUE)*$C$12,"")</f>
        <v>#N/A</v>
      </c>
      <c r="F1003" s="21" t="e">
        <f>IF(A1003&lt;&gt;"",VLOOKUP(B1003,'Ket qua do'!$C$5:$AP$50000,$F$3,TRUE),"")</f>
        <v>#N/A</v>
      </c>
      <c r="G1003" s="21" t="e">
        <f>IF(A1003&lt;&gt;"",VLOOKUP(B1003,'Ket qua do'!$C$5:$AP$50000,$G$3,TRUE),"")</f>
        <v>#N/A</v>
      </c>
      <c r="H1003" s="21" t="e">
        <f>IF(A1003&lt;&gt;"",VLOOKUP(B1003,'Ket qua do'!$C$5:$AP$50000,$H$3,TRUE),"")</f>
        <v>#N/A</v>
      </c>
      <c r="I1003" s="21" t="e">
        <f>IF(A1003&lt;&gt;"",VLOOKUP(B1003,'Ket qua do'!$C$5:$AP$50000,$I$3,TRUE)*$E$9/1000,"")</f>
        <v>#N/A</v>
      </c>
      <c r="J1003" s="21" t="e">
        <f>IF(A1003&lt;&gt;"",VLOOKUP(B1003,'Ket qua do'!$C$5:$AP$50000,$J$3,TRUE)*$E$9/1000,"")</f>
        <v>#N/A</v>
      </c>
      <c r="K1003" s="21" t="e">
        <f>IF(A1003&lt;&gt;"",VLOOKUP(B1003,'Ket qua do'!$C$5:$AP$50000,$K$3,TRUE)*$E$9/1000,"")</f>
        <v>#N/A</v>
      </c>
      <c r="L1003" s="21" t="e">
        <f>IF(A1003&lt;&gt;"",VLOOKUP(B1003,'Ket qua do'!$C$5:$AP$50000,$L$3,TRUE),"")</f>
        <v>#N/A</v>
      </c>
    </row>
    <row r="1004" spans="1:12" x14ac:dyDescent="0.25">
      <c r="A1004" t="e">
        <f t="shared" si="21"/>
        <v>#N/A</v>
      </c>
      <c r="B1004" s="1" t="e">
        <f>IF(A1004&lt;&gt;"",VLOOKUP(A1004,'Ket qua do'!$B$5:$CE$50000,2,TRUE),"")</f>
        <v>#N/A</v>
      </c>
      <c r="C1004" s="19" t="e">
        <f>IF(A1004&lt;&gt;"",VLOOKUP(B1004,'Ket qua do'!$C$5:$AP$50000,$C$3,TRUE)*SQRT(3)*$C$11,"")</f>
        <v>#N/A</v>
      </c>
      <c r="D1004" s="21" t="e">
        <f>IF(A1004&lt;&gt;"",VLOOKUP(B1004,'Ket qua do'!$C$5:$AP$50000,$D$3,TRUE),"")</f>
        <v>#N/A</v>
      </c>
      <c r="E1004" s="21" t="e">
        <f>IF(A1004&lt;&gt;"",VLOOKUP(B1004,'Ket qua do'!$C$5:$AP$50000,$E$3,TRUE)*$C$12,"")</f>
        <v>#N/A</v>
      </c>
      <c r="F1004" s="21" t="e">
        <f>IF(A1004&lt;&gt;"",VLOOKUP(B1004,'Ket qua do'!$C$5:$AP$50000,$F$3,TRUE),"")</f>
        <v>#N/A</v>
      </c>
      <c r="G1004" s="21" t="e">
        <f>IF(A1004&lt;&gt;"",VLOOKUP(B1004,'Ket qua do'!$C$5:$AP$50000,$G$3,TRUE),"")</f>
        <v>#N/A</v>
      </c>
      <c r="H1004" s="21" t="e">
        <f>IF(A1004&lt;&gt;"",VLOOKUP(B1004,'Ket qua do'!$C$5:$AP$50000,$H$3,TRUE),"")</f>
        <v>#N/A</v>
      </c>
      <c r="I1004" s="21" t="e">
        <f>IF(A1004&lt;&gt;"",VLOOKUP(B1004,'Ket qua do'!$C$5:$AP$50000,$I$3,TRUE)*$E$9/1000,"")</f>
        <v>#N/A</v>
      </c>
      <c r="J1004" s="21" t="e">
        <f>IF(A1004&lt;&gt;"",VLOOKUP(B1004,'Ket qua do'!$C$5:$AP$50000,$J$3,TRUE)*$E$9/1000,"")</f>
        <v>#N/A</v>
      </c>
      <c r="K1004" s="21" t="e">
        <f>IF(A1004&lt;&gt;"",VLOOKUP(B1004,'Ket qua do'!$C$5:$AP$50000,$K$3,TRUE)*$E$9/1000,"")</f>
        <v>#N/A</v>
      </c>
      <c r="L1004" s="21" t="e">
        <f>IF(A1004&lt;&gt;"",VLOOKUP(B1004,'Ket qua do'!$C$5:$AP$50000,$L$3,TRUE),"")</f>
        <v>#N/A</v>
      </c>
    </row>
    <row r="1005" spans="1:12" x14ac:dyDescent="0.25">
      <c r="A1005" t="e">
        <f t="shared" si="21"/>
        <v>#N/A</v>
      </c>
      <c r="B1005" s="1" t="e">
        <f>IF(A1005&lt;&gt;"",VLOOKUP(A1005,'Ket qua do'!$B$5:$CE$50000,2,TRUE),"")</f>
        <v>#N/A</v>
      </c>
      <c r="C1005" s="19" t="e">
        <f>IF(A1005&lt;&gt;"",VLOOKUP(B1005,'Ket qua do'!$C$5:$AP$50000,$C$3,TRUE)*SQRT(3)*$C$11,"")</f>
        <v>#N/A</v>
      </c>
      <c r="D1005" s="21" t="e">
        <f>IF(A1005&lt;&gt;"",VLOOKUP(B1005,'Ket qua do'!$C$5:$AP$50000,$D$3,TRUE),"")</f>
        <v>#N/A</v>
      </c>
      <c r="E1005" s="21" t="e">
        <f>IF(A1005&lt;&gt;"",VLOOKUP(B1005,'Ket qua do'!$C$5:$AP$50000,$E$3,TRUE)*$C$12,"")</f>
        <v>#N/A</v>
      </c>
      <c r="F1005" s="21" t="e">
        <f>IF(A1005&lt;&gt;"",VLOOKUP(B1005,'Ket qua do'!$C$5:$AP$50000,$F$3,TRUE),"")</f>
        <v>#N/A</v>
      </c>
      <c r="G1005" s="21" t="e">
        <f>IF(A1005&lt;&gt;"",VLOOKUP(B1005,'Ket qua do'!$C$5:$AP$50000,$G$3,TRUE),"")</f>
        <v>#N/A</v>
      </c>
      <c r="H1005" s="21" t="e">
        <f>IF(A1005&lt;&gt;"",VLOOKUP(B1005,'Ket qua do'!$C$5:$AP$50000,$H$3,TRUE),"")</f>
        <v>#N/A</v>
      </c>
      <c r="I1005" s="21" t="e">
        <f>IF(A1005&lt;&gt;"",VLOOKUP(B1005,'Ket qua do'!$C$5:$AP$50000,$I$3,TRUE)*$E$9/1000,"")</f>
        <v>#N/A</v>
      </c>
      <c r="J1005" s="21" t="e">
        <f>IF(A1005&lt;&gt;"",VLOOKUP(B1005,'Ket qua do'!$C$5:$AP$50000,$J$3,TRUE)*$E$9/1000,"")</f>
        <v>#N/A</v>
      </c>
      <c r="K1005" s="21" t="e">
        <f>IF(A1005&lt;&gt;"",VLOOKUP(B1005,'Ket qua do'!$C$5:$AP$50000,$K$3,TRUE)*$E$9/1000,"")</f>
        <v>#N/A</v>
      </c>
      <c r="L1005" s="21" t="e">
        <f>IF(A1005&lt;&gt;"",VLOOKUP(B1005,'Ket qua do'!$C$5:$AP$50000,$L$3,TRUE),"")</f>
        <v>#N/A</v>
      </c>
    </row>
    <row r="1006" spans="1:12" x14ac:dyDescent="0.25">
      <c r="A1006" t="e">
        <f t="shared" si="21"/>
        <v>#N/A</v>
      </c>
      <c r="B1006" s="1" t="e">
        <f>IF(A1006&lt;&gt;"",VLOOKUP(A1006,'Ket qua do'!$B$5:$CE$50000,2,TRUE),"")</f>
        <v>#N/A</v>
      </c>
      <c r="C1006" s="19" t="e">
        <f>IF(A1006&lt;&gt;"",VLOOKUP(B1006,'Ket qua do'!$C$5:$AP$50000,$C$3,TRUE)*SQRT(3)*$C$11,"")</f>
        <v>#N/A</v>
      </c>
      <c r="D1006" s="21" t="e">
        <f>IF(A1006&lt;&gt;"",VLOOKUP(B1006,'Ket qua do'!$C$5:$AP$50000,$D$3,TRUE),"")</f>
        <v>#N/A</v>
      </c>
      <c r="E1006" s="21" t="e">
        <f>IF(A1006&lt;&gt;"",VLOOKUP(B1006,'Ket qua do'!$C$5:$AP$50000,$E$3,TRUE)*$C$12,"")</f>
        <v>#N/A</v>
      </c>
      <c r="F1006" s="21" t="e">
        <f>IF(A1006&lt;&gt;"",VLOOKUP(B1006,'Ket qua do'!$C$5:$AP$50000,$F$3,TRUE),"")</f>
        <v>#N/A</v>
      </c>
      <c r="G1006" s="21" t="e">
        <f>IF(A1006&lt;&gt;"",VLOOKUP(B1006,'Ket qua do'!$C$5:$AP$50000,$G$3,TRUE),"")</f>
        <v>#N/A</v>
      </c>
      <c r="H1006" s="21" t="e">
        <f>IF(A1006&lt;&gt;"",VLOOKUP(B1006,'Ket qua do'!$C$5:$AP$50000,$H$3,TRUE),"")</f>
        <v>#N/A</v>
      </c>
      <c r="I1006" s="21" t="e">
        <f>IF(A1006&lt;&gt;"",VLOOKUP(B1006,'Ket qua do'!$C$5:$AP$50000,$I$3,TRUE)*$E$9/1000,"")</f>
        <v>#N/A</v>
      </c>
      <c r="J1006" s="21" t="e">
        <f>IF(A1006&lt;&gt;"",VLOOKUP(B1006,'Ket qua do'!$C$5:$AP$50000,$J$3,TRUE)*$E$9/1000,"")</f>
        <v>#N/A</v>
      </c>
      <c r="K1006" s="21" t="e">
        <f>IF(A1006&lt;&gt;"",VLOOKUP(B1006,'Ket qua do'!$C$5:$AP$50000,$K$3,TRUE)*$E$9/1000,"")</f>
        <v>#N/A</v>
      </c>
      <c r="L1006" s="21" t="e">
        <f>IF(A1006&lt;&gt;"",VLOOKUP(B1006,'Ket qua do'!$C$5:$AP$50000,$L$3,TRUE),"")</f>
        <v>#N/A</v>
      </c>
    </row>
    <row r="1007" spans="1:12" x14ac:dyDescent="0.25">
      <c r="A1007" t="e">
        <f t="shared" si="21"/>
        <v>#N/A</v>
      </c>
      <c r="B1007" s="1" t="e">
        <f>IF(A1007&lt;&gt;"",VLOOKUP(A1007,'Ket qua do'!$B$5:$CE$50000,2,TRUE),"")</f>
        <v>#N/A</v>
      </c>
      <c r="C1007" s="19" t="e">
        <f>IF(A1007&lt;&gt;"",VLOOKUP(B1007,'Ket qua do'!$C$5:$AP$50000,$C$3,TRUE)*SQRT(3)*$C$11,"")</f>
        <v>#N/A</v>
      </c>
      <c r="D1007" s="21" t="e">
        <f>IF(A1007&lt;&gt;"",VLOOKUP(B1007,'Ket qua do'!$C$5:$AP$50000,$D$3,TRUE),"")</f>
        <v>#N/A</v>
      </c>
      <c r="E1007" s="21" t="e">
        <f>IF(A1007&lt;&gt;"",VLOOKUP(B1007,'Ket qua do'!$C$5:$AP$50000,$E$3,TRUE)*$C$12,"")</f>
        <v>#N/A</v>
      </c>
      <c r="F1007" s="21" t="e">
        <f>IF(A1007&lt;&gt;"",VLOOKUP(B1007,'Ket qua do'!$C$5:$AP$50000,$F$3,TRUE),"")</f>
        <v>#N/A</v>
      </c>
      <c r="G1007" s="21" t="e">
        <f>IF(A1007&lt;&gt;"",VLOOKUP(B1007,'Ket qua do'!$C$5:$AP$50000,$G$3,TRUE),"")</f>
        <v>#N/A</v>
      </c>
      <c r="H1007" s="21" t="e">
        <f>IF(A1007&lt;&gt;"",VLOOKUP(B1007,'Ket qua do'!$C$5:$AP$50000,$H$3,TRUE),"")</f>
        <v>#N/A</v>
      </c>
      <c r="I1007" s="21" t="e">
        <f>IF(A1007&lt;&gt;"",VLOOKUP(B1007,'Ket qua do'!$C$5:$AP$50000,$I$3,TRUE)*$E$9/1000,"")</f>
        <v>#N/A</v>
      </c>
      <c r="J1007" s="21" t="e">
        <f>IF(A1007&lt;&gt;"",VLOOKUP(B1007,'Ket qua do'!$C$5:$AP$50000,$J$3,TRUE)*$E$9/1000,"")</f>
        <v>#N/A</v>
      </c>
      <c r="K1007" s="21" t="e">
        <f>IF(A1007&lt;&gt;"",VLOOKUP(B1007,'Ket qua do'!$C$5:$AP$50000,$K$3,TRUE)*$E$9/1000,"")</f>
        <v>#N/A</v>
      </c>
      <c r="L1007" s="21" t="e">
        <f>IF(A1007&lt;&gt;"",VLOOKUP(B1007,'Ket qua do'!$C$5:$AP$50000,$L$3,TRUE),"")</f>
        <v>#N/A</v>
      </c>
    </row>
    <row r="1008" spans="1:12" x14ac:dyDescent="0.25">
      <c r="A1008" t="e">
        <f t="shared" si="21"/>
        <v>#N/A</v>
      </c>
      <c r="B1008" s="1" t="e">
        <f>IF(A1008&lt;&gt;"",VLOOKUP(A1008,'Ket qua do'!$B$5:$CE$50000,2,TRUE),"")</f>
        <v>#N/A</v>
      </c>
      <c r="C1008" s="19" t="e">
        <f>IF(A1008&lt;&gt;"",VLOOKUP(B1008,'Ket qua do'!$C$5:$AP$50000,$C$3,TRUE)*SQRT(3)*$C$11,"")</f>
        <v>#N/A</v>
      </c>
      <c r="D1008" s="21" t="e">
        <f>IF(A1008&lt;&gt;"",VLOOKUP(B1008,'Ket qua do'!$C$5:$AP$50000,$D$3,TRUE),"")</f>
        <v>#N/A</v>
      </c>
      <c r="E1008" s="21" t="e">
        <f>IF(A1008&lt;&gt;"",VLOOKUP(B1008,'Ket qua do'!$C$5:$AP$50000,$E$3,TRUE)*$C$12,"")</f>
        <v>#N/A</v>
      </c>
      <c r="F1008" s="21" t="e">
        <f>IF(A1008&lt;&gt;"",VLOOKUP(B1008,'Ket qua do'!$C$5:$AP$50000,$F$3,TRUE),"")</f>
        <v>#N/A</v>
      </c>
      <c r="G1008" s="21" t="e">
        <f>IF(A1008&lt;&gt;"",VLOOKUP(B1008,'Ket qua do'!$C$5:$AP$50000,$G$3,TRUE),"")</f>
        <v>#N/A</v>
      </c>
      <c r="H1008" s="21" t="e">
        <f>IF(A1008&lt;&gt;"",VLOOKUP(B1008,'Ket qua do'!$C$5:$AP$50000,$H$3,TRUE),"")</f>
        <v>#N/A</v>
      </c>
      <c r="I1008" s="21" t="e">
        <f>IF(A1008&lt;&gt;"",VLOOKUP(B1008,'Ket qua do'!$C$5:$AP$50000,$I$3,TRUE)*$E$9/1000,"")</f>
        <v>#N/A</v>
      </c>
      <c r="J1008" s="21" t="e">
        <f>IF(A1008&lt;&gt;"",VLOOKUP(B1008,'Ket qua do'!$C$5:$AP$50000,$J$3,TRUE)*$E$9/1000,"")</f>
        <v>#N/A</v>
      </c>
      <c r="K1008" s="21" t="e">
        <f>IF(A1008&lt;&gt;"",VLOOKUP(B1008,'Ket qua do'!$C$5:$AP$50000,$K$3,TRUE)*$E$9/1000,"")</f>
        <v>#N/A</v>
      </c>
      <c r="L1008" s="21" t="e">
        <f>IF(A1008&lt;&gt;"",VLOOKUP(B1008,'Ket qua do'!$C$5:$AP$50000,$L$3,TRUE),"")</f>
        <v>#N/A</v>
      </c>
    </row>
    <row r="1009" spans="1:12" x14ac:dyDescent="0.25">
      <c r="A1009" t="e">
        <f t="shared" si="21"/>
        <v>#N/A</v>
      </c>
      <c r="B1009" s="1" t="e">
        <f>IF(A1009&lt;&gt;"",VLOOKUP(A1009,'Ket qua do'!$B$5:$CE$50000,2,TRUE),"")</f>
        <v>#N/A</v>
      </c>
      <c r="C1009" s="19" t="e">
        <f>IF(A1009&lt;&gt;"",VLOOKUP(B1009,'Ket qua do'!$C$5:$AP$50000,$C$3,TRUE)*SQRT(3)*$C$11,"")</f>
        <v>#N/A</v>
      </c>
      <c r="D1009" s="21" t="e">
        <f>IF(A1009&lt;&gt;"",VLOOKUP(B1009,'Ket qua do'!$C$5:$AP$50000,$D$3,TRUE),"")</f>
        <v>#N/A</v>
      </c>
      <c r="E1009" s="21" t="e">
        <f>IF(A1009&lt;&gt;"",VLOOKUP(B1009,'Ket qua do'!$C$5:$AP$50000,$E$3,TRUE)*$C$12,"")</f>
        <v>#N/A</v>
      </c>
      <c r="F1009" s="21" t="e">
        <f>IF(A1009&lt;&gt;"",VLOOKUP(B1009,'Ket qua do'!$C$5:$AP$50000,$F$3,TRUE),"")</f>
        <v>#N/A</v>
      </c>
      <c r="G1009" s="21" t="e">
        <f>IF(A1009&lt;&gt;"",VLOOKUP(B1009,'Ket qua do'!$C$5:$AP$50000,$G$3,TRUE),"")</f>
        <v>#N/A</v>
      </c>
      <c r="H1009" s="21" t="e">
        <f>IF(A1009&lt;&gt;"",VLOOKUP(B1009,'Ket qua do'!$C$5:$AP$50000,$H$3,TRUE),"")</f>
        <v>#N/A</v>
      </c>
      <c r="I1009" s="21" t="e">
        <f>IF(A1009&lt;&gt;"",VLOOKUP(B1009,'Ket qua do'!$C$5:$AP$50000,$I$3,TRUE)*$E$9/1000,"")</f>
        <v>#N/A</v>
      </c>
      <c r="J1009" s="21" t="e">
        <f>IF(A1009&lt;&gt;"",VLOOKUP(B1009,'Ket qua do'!$C$5:$AP$50000,$J$3,TRUE)*$E$9/1000,"")</f>
        <v>#N/A</v>
      </c>
      <c r="K1009" s="21" t="e">
        <f>IF(A1009&lt;&gt;"",VLOOKUP(B1009,'Ket qua do'!$C$5:$AP$50000,$K$3,TRUE)*$E$9/1000,"")</f>
        <v>#N/A</v>
      </c>
      <c r="L1009" s="21" t="e">
        <f>IF(A1009&lt;&gt;"",VLOOKUP(B1009,'Ket qua do'!$C$5:$AP$50000,$L$3,TRUE),"")</f>
        <v>#N/A</v>
      </c>
    </row>
    <row r="1010" spans="1:12" x14ac:dyDescent="0.25">
      <c r="A1010" t="e">
        <f t="shared" si="21"/>
        <v>#N/A</v>
      </c>
      <c r="B1010" s="1" t="e">
        <f>IF(A1010&lt;&gt;"",VLOOKUP(A1010,'Ket qua do'!$B$5:$CE$50000,2,TRUE),"")</f>
        <v>#N/A</v>
      </c>
      <c r="C1010" s="19" t="e">
        <f>IF(A1010&lt;&gt;"",VLOOKUP(B1010,'Ket qua do'!$C$5:$AP$50000,$C$3,TRUE)*SQRT(3)*$C$11,"")</f>
        <v>#N/A</v>
      </c>
      <c r="D1010" s="21" t="e">
        <f>IF(A1010&lt;&gt;"",VLOOKUP(B1010,'Ket qua do'!$C$5:$AP$50000,$D$3,TRUE),"")</f>
        <v>#N/A</v>
      </c>
      <c r="E1010" s="21" t="e">
        <f>IF(A1010&lt;&gt;"",VLOOKUP(B1010,'Ket qua do'!$C$5:$AP$50000,$E$3,TRUE)*$C$12,"")</f>
        <v>#N/A</v>
      </c>
      <c r="F1010" s="21" t="e">
        <f>IF(A1010&lt;&gt;"",VLOOKUP(B1010,'Ket qua do'!$C$5:$AP$50000,$F$3,TRUE),"")</f>
        <v>#N/A</v>
      </c>
      <c r="G1010" s="21" t="e">
        <f>IF(A1010&lt;&gt;"",VLOOKUP(B1010,'Ket qua do'!$C$5:$AP$50000,$G$3,TRUE),"")</f>
        <v>#N/A</v>
      </c>
      <c r="H1010" s="21" t="e">
        <f>IF(A1010&lt;&gt;"",VLOOKUP(B1010,'Ket qua do'!$C$5:$AP$50000,$H$3,TRUE),"")</f>
        <v>#N/A</v>
      </c>
      <c r="I1010" s="21" t="e">
        <f>IF(A1010&lt;&gt;"",VLOOKUP(B1010,'Ket qua do'!$C$5:$AP$50000,$I$3,TRUE)*$E$9/1000,"")</f>
        <v>#N/A</v>
      </c>
      <c r="J1010" s="21" t="e">
        <f>IF(A1010&lt;&gt;"",VLOOKUP(B1010,'Ket qua do'!$C$5:$AP$50000,$J$3,TRUE)*$E$9/1000,"")</f>
        <v>#N/A</v>
      </c>
      <c r="K1010" s="21" t="e">
        <f>IF(A1010&lt;&gt;"",VLOOKUP(B1010,'Ket qua do'!$C$5:$AP$50000,$K$3,TRUE)*$E$9/1000,"")</f>
        <v>#N/A</v>
      </c>
      <c r="L1010" s="21" t="e">
        <f>IF(A1010&lt;&gt;"",VLOOKUP(B1010,'Ket qua do'!$C$5:$AP$50000,$L$3,TRUE),"")</f>
        <v>#N/A</v>
      </c>
    </row>
    <row r="1011" spans="1:12" x14ac:dyDescent="0.25">
      <c r="A1011" t="e">
        <f t="shared" si="21"/>
        <v>#N/A</v>
      </c>
      <c r="B1011" s="1" t="e">
        <f>IF(A1011&lt;&gt;"",VLOOKUP(A1011,'Ket qua do'!$B$5:$CE$50000,2,TRUE),"")</f>
        <v>#N/A</v>
      </c>
      <c r="C1011" s="19" t="e">
        <f>IF(A1011&lt;&gt;"",VLOOKUP(B1011,'Ket qua do'!$C$5:$AP$50000,$C$3,TRUE)*SQRT(3)*$C$11,"")</f>
        <v>#N/A</v>
      </c>
      <c r="D1011" s="21" t="e">
        <f>IF(A1011&lt;&gt;"",VLOOKUP(B1011,'Ket qua do'!$C$5:$AP$50000,$D$3,TRUE),"")</f>
        <v>#N/A</v>
      </c>
      <c r="E1011" s="21" t="e">
        <f>IF(A1011&lt;&gt;"",VLOOKUP(B1011,'Ket qua do'!$C$5:$AP$50000,$E$3,TRUE)*$C$12,"")</f>
        <v>#N/A</v>
      </c>
      <c r="F1011" s="21" t="e">
        <f>IF(A1011&lt;&gt;"",VLOOKUP(B1011,'Ket qua do'!$C$5:$AP$50000,$F$3,TRUE),"")</f>
        <v>#N/A</v>
      </c>
      <c r="G1011" s="21" t="e">
        <f>IF(A1011&lt;&gt;"",VLOOKUP(B1011,'Ket qua do'!$C$5:$AP$50000,$G$3,TRUE),"")</f>
        <v>#N/A</v>
      </c>
      <c r="H1011" s="21" t="e">
        <f>IF(A1011&lt;&gt;"",VLOOKUP(B1011,'Ket qua do'!$C$5:$AP$50000,$H$3,TRUE),"")</f>
        <v>#N/A</v>
      </c>
      <c r="I1011" s="21" t="e">
        <f>IF(A1011&lt;&gt;"",VLOOKUP(B1011,'Ket qua do'!$C$5:$AP$50000,$I$3,TRUE)*$E$9/1000,"")</f>
        <v>#N/A</v>
      </c>
      <c r="J1011" s="21" t="e">
        <f>IF(A1011&lt;&gt;"",VLOOKUP(B1011,'Ket qua do'!$C$5:$AP$50000,$J$3,TRUE)*$E$9/1000,"")</f>
        <v>#N/A</v>
      </c>
      <c r="K1011" s="21" t="e">
        <f>IF(A1011&lt;&gt;"",VLOOKUP(B1011,'Ket qua do'!$C$5:$AP$50000,$K$3,TRUE)*$E$9/1000,"")</f>
        <v>#N/A</v>
      </c>
      <c r="L1011" s="21" t="e">
        <f>IF(A1011&lt;&gt;"",VLOOKUP(B1011,'Ket qua do'!$C$5:$AP$50000,$L$3,TRUE),"")</f>
        <v>#N/A</v>
      </c>
    </row>
    <row r="1012" spans="1:12" x14ac:dyDescent="0.25">
      <c r="A1012" t="e">
        <f t="shared" si="21"/>
        <v>#N/A</v>
      </c>
      <c r="B1012" s="1" t="e">
        <f>IF(A1012&lt;&gt;"",VLOOKUP(A1012,'Ket qua do'!$B$5:$CE$50000,2,TRUE),"")</f>
        <v>#N/A</v>
      </c>
      <c r="C1012" s="19" t="e">
        <f>IF(A1012&lt;&gt;"",VLOOKUP(B1012,'Ket qua do'!$C$5:$AP$50000,$C$3,TRUE)*SQRT(3)*$C$11,"")</f>
        <v>#N/A</v>
      </c>
      <c r="D1012" s="21" t="e">
        <f>IF(A1012&lt;&gt;"",VLOOKUP(B1012,'Ket qua do'!$C$5:$AP$50000,$D$3,TRUE),"")</f>
        <v>#N/A</v>
      </c>
      <c r="E1012" s="21" t="e">
        <f>IF(A1012&lt;&gt;"",VLOOKUP(B1012,'Ket qua do'!$C$5:$AP$50000,$E$3,TRUE)*$C$12,"")</f>
        <v>#N/A</v>
      </c>
      <c r="F1012" s="21" t="e">
        <f>IF(A1012&lt;&gt;"",VLOOKUP(B1012,'Ket qua do'!$C$5:$AP$50000,$F$3,TRUE),"")</f>
        <v>#N/A</v>
      </c>
      <c r="G1012" s="21" t="e">
        <f>IF(A1012&lt;&gt;"",VLOOKUP(B1012,'Ket qua do'!$C$5:$AP$50000,$G$3,TRUE),"")</f>
        <v>#N/A</v>
      </c>
      <c r="H1012" s="21" t="e">
        <f>IF(A1012&lt;&gt;"",VLOOKUP(B1012,'Ket qua do'!$C$5:$AP$50000,$H$3,TRUE),"")</f>
        <v>#N/A</v>
      </c>
      <c r="I1012" s="21" t="e">
        <f>IF(A1012&lt;&gt;"",VLOOKUP(B1012,'Ket qua do'!$C$5:$AP$50000,$I$3,TRUE)*$E$9/1000,"")</f>
        <v>#N/A</v>
      </c>
      <c r="J1012" s="21" t="e">
        <f>IF(A1012&lt;&gt;"",VLOOKUP(B1012,'Ket qua do'!$C$5:$AP$50000,$J$3,TRUE)*$E$9/1000,"")</f>
        <v>#N/A</v>
      </c>
      <c r="K1012" s="21" t="e">
        <f>IF(A1012&lt;&gt;"",VLOOKUP(B1012,'Ket qua do'!$C$5:$AP$50000,$K$3,TRUE)*$E$9/1000,"")</f>
        <v>#N/A</v>
      </c>
      <c r="L1012" s="21" t="e">
        <f>IF(A1012&lt;&gt;"",VLOOKUP(B1012,'Ket qua do'!$C$5:$AP$50000,$L$3,TRUE),"")</f>
        <v>#N/A</v>
      </c>
    </row>
    <row r="1013" spans="1:12" x14ac:dyDescent="0.25">
      <c r="A1013" t="e">
        <f t="shared" si="21"/>
        <v>#N/A</v>
      </c>
      <c r="B1013" s="1" t="e">
        <f>IF(A1013&lt;&gt;"",VLOOKUP(A1013,'Ket qua do'!$B$5:$CE$50000,2,TRUE),"")</f>
        <v>#N/A</v>
      </c>
      <c r="C1013" s="19" t="e">
        <f>IF(A1013&lt;&gt;"",VLOOKUP(B1013,'Ket qua do'!$C$5:$AP$50000,$C$3,TRUE)*SQRT(3)*$C$11,"")</f>
        <v>#N/A</v>
      </c>
      <c r="D1013" s="21" t="e">
        <f>IF(A1013&lt;&gt;"",VLOOKUP(B1013,'Ket qua do'!$C$5:$AP$50000,$D$3,TRUE),"")</f>
        <v>#N/A</v>
      </c>
      <c r="E1013" s="21" t="e">
        <f>IF(A1013&lt;&gt;"",VLOOKUP(B1013,'Ket qua do'!$C$5:$AP$50000,$E$3,TRUE)*$C$12,"")</f>
        <v>#N/A</v>
      </c>
      <c r="F1013" s="21" t="e">
        <f>IF(A1013&lt;&gt;"",VLOOKUP(B1013,'Ket qua do'!$C$5:$AP$50000,$F$3,TRUE),"")</f>
        <v>#N/A</v>
      </c>
      <c r="G1013" s="21" t="e">
        <f>IF(A1013&lt;&gt;"",VLOOKUP(B1013,'Ket qua do'!$C$5:$AP$50000,$G$3,TRUE),"")</f>
        <v>#N/A</v>
      </c>
      <c r="H1013" s="21" t="e">
        <f>IF(A1013&lt;&gt;"",VLOOKUP(B1013,'Ket qua do'!$C$5:$AP$50000,$H$3,TRUE),"")</f>
        <v>#N/A</v>
      </c>
      <c r="I1013" s="21" t="e">
        <f>IF(A1013&lt;&gt;"",VLOOKUP(B1013,'Ket qua do'!$C$5:$AP$50000,$I$3,TRUE)*$E$9/1000,"")</f>
        <v>#N/A</v>
      </c>
      <c r="J1013" s="21" t="e">
        <f>IF(A1013&lt;&gt;"",VLOOKUP(B1013,'Ket qua do'!$C$5:$AP$50000,$J$3,TRUE)*$E$9/1000,"")</f>
        <v>#N/A</v>
      </c>
      <c r="K1013" s="21" t="e">
        <f>IF(A1013&lt;&gt;"",VLOOKUP(B1013,'Ket qua do'!$C$5:$AP$50000,$K$3,TRUE)*$E$9/1000,"")</f>
        <v>#N/A</v>
      </c>
      <c r="L1013" s="21" t="e">
        <f>IF(A1013&lt;&gt;"",VLOOKUP(B1013,'Ket qua do'!$C$5:$AP$50000,$L$3,TRUE),"")</f>
        <v>#N/A</v>
      </c>
    </row>
    <row r="1014" spans="1:12" x14ac:dyDescent="0.25">
      <c r="A1014" t="e">
        <f t="shared" si="21"/>
        <v>#N/A</v>
      </c>
      <c r="B1014" s="1" t="e">
        <f>IF(A1014&lt;&gt;"",VLOOKUP(A1014,'Ket qua do'!$B$5:$CE$50000,2,TRUE),"")</f>
        <v>#N/A</v>
      </c>
      <c r="C1014" s="19" t="e">
        <f>IF(A1014&lt;&gt;"",VLOOKUP(B1014,'Ket qua do'!$C$5:$AP$50000,$C$3,TRUE)*SQRT(3)*$C$11,"")</f>
        <v>#N/A</v>
      </c>
      <c r="D1014" s="21" t="e">
        <f>IF(A1014&lt;&gt;"",VLOOKUP(B1014,'Ket qua do'!$C$5:$AP$50000,$D$3,TRUE),"")</f>
        <v>#N/A</v>
      </c>
      <c r="E1014" s="21" t="e">
        <f>IF(A1014&lt;&gt;"",VLOOKUP(B1014,'Ket qua do'!$C$5:$AP$50000,$E$3,TRUE)*$C$12,"")</f>
        <v>#N/A</v>
      </c>
      <c r="F1014" s="21" t="e">
        <f>IF(A1014&lt;&gt;"",VLOOKUP(B1014,'Ket qua do'!$C$5:$AP$50000,$F$3,TRUE),"")</f>
        <v>#N/A</v>
      </c>
      <c r="G1014" s="21" t="e">
        <f>IF(A1014&lt;&gt;"",VLOOKUP(B1014,'Ket qua do'!$C$5:$AP$50000,$G$3,TRUE),"")</f>
        <v>#N/A</v>
      </c>
      <c r="H1014" s="21" t="e">
        <f>IF(A1014&lt;&gt;"",VLOOKUP(B1014,'Ket qua do'!$C$5:$AP$50000,$H$3,TRUE),"")</f>
        <v>#N/A</v>
      </c>
      <c r="I1014" s="21" t="e">
        <f>IF(A1014&lt;&gt;"",VLOOKUP(B1014,'Ket qua do'!$C$5:$AP$50000,$I$3,TRUE)*$E$9/1000,"")</f>
        <v>#N/A</v>
      </c>
      <c r="J1014" s="21" t="e">
        <f>IF(A1014&lt;&gt;"",VLOOKUP(B1014,'Ket qua do'!$C$5:$AP$50000,$J$3,TRUE)*$E$9/1000,"")</f>
        <v>#N/A</v>
      </c>
      <c r="K1014" s="21" t="e">
        <f>IF(A1014&lt;&gt;"",VLOOKUP(B1014,'Ket qua do'!$C$5:$AP$50000,$K$3,TRUE)*$E$9/1000,"")</f>
        <v>#N/A</v>
      </c>
      <c r="L1014" s="21" t="e">
        <f>IF(A1014&lt;&gt;"",VLOOKUP(B1014,'Ket qua do'!$C$5:$AP$50000,$L$3,TRUE),"")</f>
        <v>#N/A</v>
      </c>
    </row>
    <row r="1015" spans="1:12" x14ac:dyDescent="0.25">
      <c r="A1015" t="e">
        <f t="shared" si="21"/>
        <v>#N/A</v>
      </c>
      <c r="B1015" s="1" t="e">
        <f>IF(A1015&lt;&gt;"",VLOOKUP(A1015,'Ket qua do'!$B$5:$CE$50000,2,TRUE),"")</f>
        <v>#N/A</v>
      </c>
      <c r="C1015" s="19" t="e">
        <f>IF(A1015&lt;&gt;"",VLOOKUP(B1015,'Ket qua do'!$C$5:$AP$50000,$C$3,TRUE)*SQRT(3)*$C$11,"")</f>
        <v>#N/A</v>
      </c>
      <c r="D1015" s="21" t="e">
        <f>IF(A1015&lt;&gt;"",VLOOKUP(B1015,'Ket qua do'!$C$5:$AP$50000,$D$3,TRUE),"")</f>
        <v>#N/A</v>
      </c>
      <c r="E1015" s="21" t="e">
        <f>IF(A1015&lt;&gt;"",VLOOKUP(B1015,'Ket qua do'!$C$5:$AP$50000,$E$3,TRUE)*$C$12,"")</f>
        <v>#N/A</v>
      </c>
      <c r="F1015" s="21" t="e">
        <f>IF(A1015&lt;&gt;"",VLOOKUP(B1015,'Ket qua do'!$C$5:$AP$50000,$F$3,TRUE),"")</f>
        <v>#N/A</v>
      </c>
      <c r="G1015" s="21" t="e">
        <f>IF(A1015&lt;&gt;"",VLOOKUP(B1015,'Ket qua do'!$C$5:$AP$50000,$G$3,TRUE),"")</f>
        <v>#N/A</v>
      </c>
      <c r="H1015" s="21" t="e">
        <f>IF(A1015&lt;&gt;"",VLOOKUP(B1015,'Ket qua do'!$C$5:$AP$50000,$H$3,TRUE),"")</f>
        <v>#N/A</v>
      </c>
      <c r="I1015" s="21" t="e">
        <f>IF(A1015&lt;&gt;"",VLOOKUP(B1015,'Ket qua do'!$C$5:$AP$50000,$I$3,TRUE)*$E$9/1000,"")</f>
        <v>#N/A</v>
      </c>
      <c r="J1015" s="21" t="e">
        <f>IF(A1015&lt;&gt;"",VLOOKUP(B1015,'Ket qua do'!$C$5:$AP$50000,$J$3,TRUE)*$E$9/1000,"")</f>
        <v>#N/A</v>
      </c>
      <c r="K1015" s="21" t="e">
        <f>IF(A1015&lt;&gt;"",VLOOKUP(B1015,'Ket qua do'!$C$5:$AP$50000,$K$3,TRUE)*$E$9/1000,"")</f>
        <v>#N/A</v>
      </c>
      <c r="L1015" s="21" t="e">
        <f>IF(A1015&lt;&gt;"",VLOOKUP(B1015,'Ket qua do'!$C$5:$AP$50000,$L$3,TRUE),"")</f>
        <v>#N/A</v>
      </c>
    </row>
    <row r="1016" spans="1:12" x14ac:dyDescent="0.25">
      <c r="A1016" t="e">
        <f t="shared" si="21"/>
        <v>#N/A</v>
      </c>
      <c r="B1016" s="1" t="e">
        <f>IF(A1016&lt;&gt;"",VLOOKUP(A1016,'Ket qua do'!$B$5:$CE$50000,2,TRUE),"")</f>
        <v>#N/A</v>
      </c>
      <c r="C1016" s="19" t="e">
        <f>IF(A1016&lt;&gt;"",VLOOKUP(B1016,'Ket qua do'!$C$5:$AP$50000,$C$3,TRUE)*SQRT(3)*$C$11,"")</f>
        <v>#N/A</v>
      </c>
      <c r="D1016" s="21" t="e">
        <f>IF(A1016&lt;&gt;"",VLOOKUP(B1016,'Ket qua do'!$C$5:$AP$50000,$D$3,TRUE),"")</f>
        <v>#N/A</v>
      </c>
      <c r="E1016" s="21" t="e">
        <f>IF(A1016&lt;&gt;"",VLOOKUP(B1016,'Ket qua do'!$C$5:$AP$50000,$E$3,TRUE)*$C$12,"")</f>
        <v>#N/A</v>
      </c>
      <c r="F1016" s="21" t="e">
        <f>IF(A1016&lt;&gt;"",VLOOKUP(B1016,'Ket qua do'!$C$5:$AP$50000,$F$3,TRUE),"")</f>
        <v>#N/A</v>
      </c>
      <c r="G1016" s="21" t="e">
        <f>IF(A1016&lt;&gt;"",VLOOKUP(B1016,'Ket qua do'!$C$5:$AP$50000,$G$3,TRUE),"")</f>
        <v>#N/A</v>
      </c>
      <c r="H1016" s="21" t="e">
        <f>IF(A1016&lt;&gt;"",VLOOKUP(B1016,'Ket qua do'!$C$5:$AP$50000,$H$3,TRUE),"")</f>
        <v>#N/A</v>
      </c>
      <c r="I1016" s="21" t="e">
        <f>IF(A1016&lt;&gt;"",VLOOKUP(B1016,'Ket qua do'!$C$5:$AP$50000,$I$3,TRUE)*$E$9/1000,"")</f>
        <v>#N/A</v>
      </c>
      <c r="J1016" s="21" t="e">
        <f>IF(A1016&lt;&gt;"",VLOOKUP(B1016,'Ket qua do'!$C$5:$AP$50000,$J$3,TRUE)*$E$9/1000,"")</f>
        <v>#N/A</v>
      </c>
      <c r="K1016" s="21" t="e">
        <f>IF(A1016&lt;&gt;"",VLOOKUP(B1016,'Ket qua do'!$C$5:$AP$50000,$K$3,TRUE)*$E$9/1000,"")</f>
        <v>#N/A</v>
      </c>
      <c r="L1016" s="21" t="e">
        <f>IF(A1016&lt;&gt;"",VLOOKUP(B1016,'Ket qua do'!$C$5:$AP$50000,$L$3,TRUE),"")</f>
        <v>#N/A</v>
      </c>
    </row>
    <row r="1017" spans="1:12" x14ac:dyDescent="0.25">
      <c r="A1017" t="e">
        <f t="shared" si="21"/>
        <v>#N/A</v>
      </c>
      <c r="B1017" s="1" t="e">
        <f>IF(A1017&lt;&gt;"",VLOOKUP(A1017,'Ket qua do'!$B$5:$CE$50000,2,TRUE),"")</f>
        <v>#N/A</v>
      </c>
      <c r="C1017" s="19" t="e">
        <f>IF(A1017&lt;&gt;"",VLOOKUP(B1017,'Ket qua do'!$C$5:$AP$50000,$C$3,TRUE)*SQRT(3)*$C$11,"")</f>
        <v>#N/A</v>
      </c>
      <c r="D1017" s="21" t="e">
        <f>IF(A1017&lt;&gt;"",VLOOKUP(B1017,'Ket qua do'!$C$5:$AP$50000,$D$3,TRUE),"")</f>
        <v>#N/A</v>
      </c>
      <c r="E1017" s="21" t="e">
        <f>IF(A1017&lt;&gt;"",VLOOKUP(B1017,'Ket qua do'!$C$5:$AP$50000,$E$3,TRUE)*$C$12,"")</f>
        <v>#N/A</v>
      </c>
      <c r="F1017" s="21" t="e">
        <f>IF(A1017&lt;&gt;"",VLOOKUP(B1017,'Ket qua do'!$C$5:$AP$50000,$F$3,TRUE),"")</f>
        <v>#N/A</v>
      </c>
      <c r="G1017" s="21" t="e">
        <f>IF(A1017&lt;&gt;"",VLOOKUP(B1017,'Ket qua do'!$C$5:$AP$50000,$G$3,TRUE),"")</f>
        <v>#N/A</v>
      </c>
      <c r="H1017" s="21" t="e">
        <f>IF(A1017&lt;&gt;"",VLOOKUP(B1017,'Ket qua do'!$C$5:$AP$50000,$H$3,TRUE),"")</f>
        <v>#N/A</v>
      </c>
      <c r="I1017" s="21" t="e">
        <f>IF(A1017&lt;&gt;"",VLOOKUP(B1017,'Ket qua do'!$C$5:$AP$50000,$I$3,TRUE)*$E$9/1000,"")</f>
        <v>#N/A</v>
      </c>
      <c r="J1017" s="21" t="e">
        <f>IF(A1017&lt;&gt;"",VLOOKUP(B1017,'Ket qua do'!$C$5:$AP$50000,$J$3,TRUE)*$E$9/1000,"")</f>
        <v>#N/A</v>
      </c>
      <c r="K1017" s="21" t="e">
        <f>IF(A1017&lt;&gt;"",VLOOKUP(B1017,'Ket qua do'!$C$5:$AP$50000,$K$3,TRUE)*$E$9/1000,"")</f>
        <v>#N/A</v>
      </c>
      <c r="L1017" s="21" t="e">
        <f>IF(A1017&lt;&gt;"",VLOOKUP(B1017,'Ket qua do'!$C$5:$AP$50000,$L$3,TRUE),"")</f>
        <v>#N/A</v>
      </c>
    </row>
    <row r="1018" spans="1:12" x14ac:dyDescent="0.25">
      <c r="A1018" t="e">
        <f t="shared" si="21"/>
        <v>#N/A</v>
      </c>
      <c r="B1018" s="1" t="e">
        <f>IF(A1018&lt;&gt;"",VLOOKUP(A1018,'Ket qua do'!$B$5:$CE$50000,2,TRUE),"")</f>
        <v>#N/A</v>
      </c>
      <c r="C1018" s="19" t="e">
        <f>IF(A1018&lt;&gt;"",VLOOKUP(B1018,'Ket qua do'!$C$5:$AP$50000,$C$3,TRUE)*SQRT(3)*$C$11,"")</f>
        <v>#N/A</v>
      </c>
      <c r="D1018" s="21" t="e">
        <f>IF(A1018&lt;&gt;"",VLOOKUP(B1018,'Ket qua do'!$C$5:$AP$50000,$D$3,TRUE),"")</f>
        <v>#N/A</v>
      </c>
      <c r="E1018" s="21" t="e">
        <f>IF(A1018&lt;&gt;"",VLOOKUP(B1018,'Ket qua do'!$C$5:$AP$50000,$E$3,TRUE)*$C$12,"")</f>
        <v>#N/A</v>
      </c>
      <c r="F1018" s="21" t="e">
        <f>IF(A1018&lt;&gt;"",VLOOKUP(B1018,'Ket qua do'!$C$5:$AP$50000,$F$3,TRUE),"")</f>
        <v>#N/A</v>
      </c>
      <c r="G1018" s="21" t="e">
        <f>IF(A1018&lt;&gt;"",VLOOKUP(B1018,'Ket qua do'!$C$5:$AP$50000,$G$3,TRUE),"")</f>
        <v>#N/A</v>
      </c>
      <c r="H1018" s="21" t="e">
        <f>IF(A1018&lt;&gt;"",VLOOKUP(B1018,'Ket qua do'!$C$5:$AP$50000,$H$3,TRUE),"")</f>
        <v>#N/A</v>
      </c>
      <c r="I1018" s="21" t="e">
        <f>IF(A1018&lt;&gt;"",VLOOKUP(B1018,'Ket qua do'!$C$5:$AP$50000,$I$3,TRUE)*$E$9/1000,"")</f>
        <v>#N/A</v>
      </c>
      <c r="J1018" s="21" t="e">
        <f>IF(A1018&lt;&gt;"",VLOOKUP(B1018,'Ket qua do'!$C$5:$AP$50000,$J$3,TRUE)*$E$9/1000,"")</f>
        <v>#N/A</v>
      </c>
      <c r="K1018" s="21" t="e">
        <f>IF(A1018&lt;&gt;"",VLOOKUP(B1018,'Ket qua do'!$C$5:$AP$50000,$K$3,TRUE)*$E$9/1000,"")</f>
        <v>#N/A</v>
      </c>
      <c r="L1018" s="21" t="e">
        <f>IF(A1018&lt;&gt;"",VLOOKUP(B1018,'Ket qua do'!$C$5:$AP$50000,$L$3,TRUE),"")</f>
        <v>#N/A</v>
      </c>
    </row>
    <row r="1019" spans="1:12" x14ac:dyDescent="0.25">
      <c r="A1019" t="e">
        <f t="shared" si="21"/>
        <v>#N/A</v>
      </c>
      <c r="B1019" s="1" t="e">
        <f>IF(A1019&lt;&gt;"",VLOOKUP(A1019,'Ket qua do'!$B$5:$CE$50000,2,TRUE),"")</f>
        <v>#N/A</v>
      </c>
      <c r="C1019" s="19" t="e">
        <f>IF(A1019&lt;&gt;"",VLOOKUP(B1019,'Ket qua do'!$C$5:$AP$50000,$C$3,TRUE)*SQRT(3)*$C$11,"")</f>
        <v>#N/A</v>
      </c>
      <c r="D1019" s="21" t="e">
        <f>IF(A1019&lt;&gt;"",VLOOKUP(B1019,'Ket qua do'!$C$5:$AP$50000,$D$3,TRUE),"")</f>
        <v>#N/A</v>
      </c>
      <c r="E1019" s="21" t="e">
        <f>IF(A1019&lt;&gt;"",VLOOKUP(B1019,'Ket qua do'!$C$5:$AP$50000,$E$3,TRUE)*$C$12,"")</f>
        <v>#N/A</v>
      </c>
      <c r="F1019" s="21" t="e">
        <f>IF(A1019&lt;&gt;"",VLOOKUP(B1019,'Ket qua do'!$C$5:$AP$50000,$F$3,TRUE),"")</f>
        <v>#N/A</v>
      </c>
      <c r="G1019" s="21" t="e">
        <f>IF(A1019&lt;&gt;"",VLOOKUP(B1019,'Ket qua do'!$C$5:$AP$50000,$G$3,TRUE),"")</f>
        <v>#N/A</v>
      </c>
      <c r="H1019" s="21" t="e">
        <f>IF(A1019&lt;&gt;"",VLOOKUP(B1019,'Ket qua do'!$C$5:$AP$50000,$H$3,TRUE),"")</f>
        <v>#N/A</v>
      </c>
      <c r="I1019" s="21" t="e">
        <f>IF(A1019&lt;&gt;"",VLOOKUP(B1019,'Ket qua do'!$C$5:$AP$50000,$I$3,TRUE)*$E$9/1000,"")</f>
        <v>#N/A</v>
      </c>
      <c r="J1019" s="21" t="e">
        <f>IF(A1019&lt;&gt;"",VLOOKUP(B1019,'Ket qua do'!$C$5:$AP$50000,$J$3,TRUE)*$E$9/1000,"")</f>
        <v>#N/A</v>
      </c>
      <c r="K1019" s="21" t="e">
        <f>IF(A1019&lt;&gt;"",VLOOKUP(B1019,'Ket qua do'!$C$5:$AP$50000,$K$3,TRUE)*$E$9/1000,"")</f>
        <v>#N/A</v>
      </c>
      <c r="L1019" s="21" t="e">
        <f>IF(A1019&lt;&gt;"",VLOOKUP(B1019,'Ket qua do'!$C$5:$AP$50000,$L$3,TRUE),"")</f>
        <v>#N/A</v>
      </c>
    </row>
    <row r="1020" spans="1:12" x14ac:dyDescent="0.25">
      <c r="A1020" t="e">
        <f t="shared" si="21"/>
        <v>#N/A</v>
      </c>
      <c r="B1020" s="1" t="e">
        <f>IF(A1020&lt;&gt;"",VLOOKUP(A1020,'Ket qua do'!$B$5:$CE$50000,2,TRUE),"")</f>
        <v>#N/A</v>
      </c>
      <c r="C1020" s="19" t="e">
        <f>IF(A1020&lt;&gt;"",VLOOKUP(B1020,'Ket qua do'!$C$5:$AP$50000,$C$3,TRUE)*SQRT(3)*$C$11,"")</f>
        <v>#N/A</v>
      </c>
      <c r="D1020" s="21" t="e">
        <f>IF(A1020&lt;&gt;"",VLOOKUP(B1020,'Ket qua do'!$C$5:$AP$50000,$D$3,TRUE),"")</f>
        <v>#N/A</v>
      </c>
      <c r="E1020" s="21" t="e">
        <f>IF(A1020&lt;&gt;"",VLOOKUP(B1020,'Ket qua do'!$C$5:$AP$50000,$E$3,TRUE)*$C$12,"")</f>
        <v>#N/A</v>
      </c>
      <c r="F1020" s="21" t="e">
        <f>IF(A1020&lt;&gt;"",VLOOKUP(B1020,'Ket qua do'!$C$5:$AP$50000,$F$3,TRUE),"")</f>
        <v>#N/A</v>
      </c>
      <c r="G1020" s="21" t="e">
        <f>IF(A1020&lt;&gt;"",VLOOKUP(B1020,'Ket qua do'!$C$5:$AP$50000,$G$3,TRUE),"")</f>
        <v>#N/A</v>
      </c>
      <c r="H1020" s="21" t="e">
        <f>IF(A1020&lt;&gt;"",VLOOKUP(B1020,'Ket qua do'!$C$5:$AP$50000,$H$3,TRUE),"")</f>
        <v>#N/A</v>
      </c>
      <c r="I1020" s="21" t="e">
        <f>IF(A1020&lt;&gt;"",VLOOKUP(B1020,'Ket qua do'!$C$5:$AP$50000,$I$3,TRUE)*$E$9/1000,"")</f>
        <v>#N/A</v>
      </c>
      <c r="J1020" s="21" t="e">
        <f>IF(A1020&lt;&gt;"",VLOOKUP(B1020,'Ket qua do'!$C$5:$AP$50000,$J$3,TRUE)*$E$9/1000,"")</f>
        <v>#N/A</v>
      </c>
      <c r="K1020" s="21" t="e">
        <f>IF(A1020&lt;&gt;"",VLOOKUP(B1020,'Ket qua do'!$C$5:$AP$50000,$K$3,TRUE)*$E$9/1000,"")</f>
        <v>#N/A</v>
      </c>
      <c r="L1020" s="21" t="e">
        <f>IF(A1020&lt;&gt;"",VLOOKUP(B1020,'Ket qua do'!$C$5:$AP$50000,$L$3,TRUE),"")</f>
        <v>#N/A</v>
      </c>
    </row>
    <row r="1021" spans="1:12" x14ac:dyDescent="0.25">
      <c r="A1021" t="e">
        <f t="shared" si="21"/>
        <v>#N/A</v>
      </c>
      <c r="B1021" s="1" t="e">
        <f>IF(A1021&lt;&gt;"",VLOOKUP(A1021,'Ket qua do'!$B$5:$CE$50000,2,TRUE),"")</f>
        <v>#N/A</v>
      </c>
      <c r="C1021" s="19" t="e">
        <f>IF(A1021&lt;&gt;"",VLOOKUP(B1021,'Ket qua do'!$C$5:$AP$50000,$C$3,TRUE)*SQRT(3)*$C$11,"")</f>
        <v>#N/A</v>
      </c>
      <c r="D1021" s="21" t="e">
        <f>IF(A1021&lt;&gt;"",VLOOKUP(B1021,'Ket qua do'!$C$5:$AP$50000,$D$3,TRUE),"")</f>
        <v>#N/A</v>
      </c>
      <c r="E1021" s="21" t="e">
        <f>IF(A1021&lt;&gt;"",VLOOKUP(B1021,'Ket qua do'!$C$5:$AP$50000,$E$3,TRUE)*$C$12,"")</f>
        <v>#N/A</v>
      </c>
      <c r="F1021" s="21" t="e">
        <f>IF(A1021&lt;&gt;"",VLOOKUP(B1021,'Ket qua do'!$C$5:$AP$50000,$F$3,TRUE),"")</f>
        <v>#N/A</v>
      </c>
      <c r="G1021" s="21" t="e">
        <f>IF(A1021&lt;&gt;"",VLOOKUP(B1021,'Ket qua do'!$C$5:$AP$50000,$G$3,TRUE),"")</f>
        <v>#N/A</v>
      </c>
      <c r="H1021" s="21" t="e">
        <f>IF(A1021&lt;&gt;"",VLOOKUP(B1021,'Ket qua do'!$C$5:$AP$50000,$H$3,TRUE),"")</f>
        <v>#N/A</v>
      </c>
      <c r="I1021" s="21" t="e">
        <f>IF(A1021&lt;&gt;"",VLOOKUP(B1021,'Ket qua do'!$C$5:$AP$50000,$I$3,TRUE)*$E$9/1000,"")</f>
        <v>#N/A</v>
      </c>
      <c r="J1021" s="21" t="e">
        <f>IF(A1021&lt;&gt;"",VLOOKUP(B1021,'Ket qua do'!$C$5:$AP$50000,$J$3,TRUE)*$E$9/1000,"")</f>
        <v>#N/A</v>
      </c>
      <c r="K1021" s="21" t="e">
        <f>IF(A1021&lt;&gt;"",VLOOKUP(B1021,'Ket qua do'!$C$5:$AP$50000,$K$3,TRUE)*$E$9/1000,"")</f>
        <v>#N/A</v>
      </c>
      <c r="L1021" s="21" t="e">
        <f>IF(A1021&lt;&gt;"",VLOOKUP(B1021,'Ket qua do'!$C$5:$AP$50000,$L$3,TRUE),"")</f>
        <v>#N/A</v>
      </c>
    </row>
    <row r="1022" spans="1:12" x14ac:dyDescent="0.25">
      <c r="A1022" t="e">
        <f t="shared" si="21"/>
        <v>#N/A</v>
      </c>
      <c r="B1022" s="1" t="e">
        <f>IF(A1022&lt;&gt;"",VLOOKUP(A1022,'Ket qua do'!$B$5:$CE$50000,2,TRUE),"")</f>
        <v>#N/A</v>
      </c>
      <c r="C1022" s="19" t="e">
        <f>IF(A1022&lt;&gt;"",VLOOKUP(B1022,'Ket qua do'!$C$5:$AP$50000,$C$3,TRUE)*SQRT(3)*$C$11,"")</f>
        <v>#N/A</v>
      </c>
      <c r="D1022" s="21" t="e">
        <f>IF(A1022&lt;&gt;"",VLOOKUP(B1022,'Ket qua do'!$C$5:$AP$50000,$D$3,TRUE),"")</f>
        <v>#N/A</v>
      </c>
      <c r="E1022" s="21" t="e">
        <f>IF(A1022&lt;&gt;"",VLOOKUP(B1022,'Ket qua do'!$C$5:$AP$50000,$E$3,TRUE)*$C$12,"")</f>
        <v>#N/A</v>
      </c>
      <c r="F1022" s="21" t="e">
        <f>IF(A1022&lt;&gt;"",VLOOKUP(B1022,'Ket qua do'!$C$5:$AP$50000,$F$3,TRUE),"")</f>
        <v>#N/A</v>
      </c>
      <c r="G1022" s="21" t="e">
        <f>IF(A1022&lt;&gt;"",VLOOKUP(B1022,'Ket qua do'!$C$5:$AP$50000,$G$3,TRUE),"")</f>
        <v>#N/A</v>
      </c>
      <c r="H1022" s="21" t="e">
        <f>IF(A1022&lt;&gt;"",VLOOKUP(B1022,'Ket qua do'!$C$5:$AP$50000,$H$3,TRUE),"")</f>
        <v>#N/A</v>
      </c>
      <c r="I1022" s="21" t="e">
        <f>IF(A1022&lt;&gt;"",VLOOKUP(B1022,'Ket qua do'!$C$5:$AP$50000,$I$3,TRUE)*$E$9/1000,"")</f>
        <v>#N/A</v>
      </c>
      <c r="J1022" s="21" t="e">
        <f>IF(A1022&lt;&gt;"",VLOOKUP(B1022,'Ket qua do'!$C$5:$AP$50000,$J$3,TRUE)*$E$9/1000,"")</f>
        <v>#N/A</v>
      </c>
      <c r="K1022" s="21" t="e">
        <f>IF(A1022&lt;&gt;"",VLOOKUP(B1022,'Ket qua do'!$C$5:$AP$50000,$K$3,TRUE)*$E$9/1000,"")</f>
        <v>#N/A</v>
      </c>
      <c r="L1022" s="21" t="e">
        <f>IF(A1022&lt;&gt;"",VLOOKUP(B1022,'Ket qua do'!$C$5:$AP$50000,$L$3,TRUE),"")</f>
        <v>#N/A</v>
      </c>
    </row>
    <row r="1023" spans="1:12" x14ac:dyDescent="0.25">
      <c r="A1023" t="e">
        <f t="shared" si="21"/>
        <v>#N/A</v>
      </c>
      <c r="B1023" s="1" t="e">
        <f>IF(A1023&lt;&gt;"",VLOOKUP(A1023,'Ket qua do'!$B$5:$CE$50000,2,TRUE),"")</f>
        <v>#N/A</v>
      </c>
      <c r="C1023" s="19" t="e">
        <f>IF(A1023&lt;&gt;"",VLOOKUP(B1023,'Ket qua do'!$C$5:$AP$50000,$C$3,TRUE)*SQRT(3)*$C$11,"")</f>
        <v>#N/A</v>
      </c>
      <c r="D1023" s="21" t="e">
        <f>IF(A1023&lt;&gt;"",VLOOKUP(B1023,'Ket qua do'!$C$5:$AP$50000,$D$3,TRUE),"")</f>
        <v>#N/A</v>
      </c>
      <c r="E1023" s="21" t="e">
        <f>IF(A1023&lt;&gt;"",VLOOKUP(B1023,'Ket qua do'!$C$5:$AP$50000,$E$3,TRUE)*$C$12,"")</f>
        <v>#N/A</v>
      </c>
      <c r="F1023" s="21" t="e">
        <f>IF(A1023&lt;&gt;"",VLOOKUP(B1023,'Ket qua do'!$C$5:$AP$50000,$F$3,TRUE),"")</f>
        <v>#N/A</v>
      </c>
      <c r="G1023" s="21" t="e">
        <f>IF(A1023&lt;&gt;"",VLOOKUP(B1023,'Ket qua do'!$C$5:$AP$50000,$G$3,TRUE),"")</f>
        <v>#N/A</v>
      </c>
      <c r="H1023" s="21" t="e">
        <f>IF(A1023&lt;&gt;"",VLOOKUP(B1023,'Ket qua do'!$C$5:$AP$50000,$H$3,TRUE),"")</f>
        <v>#N/A</v>
      </c>
      <c r="I1023" s="21" t="e">
        <f>IF(A1023&lt;&gt;"",VLOOKUP(B1023,'Ket qua do'!$C$5:$AP$50000,$I$3,TRUE)*$E$9/1000,"")</f>
        <v>#N/A</v>
      </c>
      <c r="J1023" s="21" t="e">
        <f>IF(A1023&lt;&gt;"",VLOOKUP(B1023,'Ket qua do'!$C$5:$AP$50000,$J$3,TRUE)*$E$9/1000,"")</f>
        <v>#N/A</v>
      </c>
      <c r="K1023" s="21" t="e">
        <f>IF(A1023&lt;&gt;"",VLOOKUP(B1023,'Ket qua do'!$C$5:$AP$50000,$K$3,TRUE)*$E$9/1000,"")</f>
        <v>#N/A</v>
      </c>
      <c r="L1023" s="21" t="e">
        <f>IF(A1023&lt;&gt;"",VLOOKUP(B1023,'Ket qua do'!$C$5:$AP$50000,$L$3,TRUE),"")</f>
        <v>#N/A</v>
      </c>
    </row>
    <row r="1024" spans="1:12" x14ac:dyDescent="0.25">
      <c r="A1024" t="e">
        <f t="shared" si="21"/>
        <v>#N/A</v>
      </c>
      <c r="B1024" s="1" t="e">
        <f>IF(A1024&lt;&gt;"",VLOOKUP(A1024,'Ket qua do'!$B$5:$CE$50000,2,TRUE),"")</f>
        <v>#N/A</v>
      </c>
      <c r="C1024" s="19" t="e">
        <f>IF(A1024&lt;&gt;"",VLOOKUP(B1024,'Ket qua do'!$C$5:$AP$50000,$C$3,TRUE)*SQRT(3)*$C$11,"")</f>
        <v>#N/A</v>
      </c>
      <c r="D1024" s="21" t="e">
        <f>IF(A1024&lt;&gt;"",VLOOKUP(B1024,'Ket qua do'!$C$5:$AP$50000,$D$3,TRUE),"")</f>
        <v>#N/A</v>
      </c>
      <c r="E1024" s="21" t="e">
        <f>IF(A1024&lt;&gt;"",VLOOKUP(B1024,'Ket qua do'!$C$5:$AP$50000,$E$3,TRUE)*$C$12,"")</f>
        <v>#N/A</v>
      </c>
      <c r="F1024" s="21" t="e">
        <f>IF(A1024&lt;&gt;"",VLOOKUP(B1024,'Ket qua do'!$C$5:$AP$50000,$F$3,TRUE),"")</f>
        <v>#N/A</v>
      </c>
      <c r="G1024" s="21" t="e">
        <f>IF(A1024&lt;&gt;"",VLOOKUP(B1024,'Ket qua do'!$C$5:$AP$50000,$G$3,TRUE),"")</f>
        <v>#N/A</v>
      </c>
      <c r="H1024" s="21" t="e">
        <f>IF(A1024&lt;&gt;"",VLOOKUP(B1024,'Ket qua do'!$C$5:$AP$50000,$H$3,TRUE),"")</f>
        <v>#N/A</v>
      </c>
      <c r="I1024" s="21" t="e">
        <f>IF(A1024&lt;&gt;"",VLOOKUP(B1024,'Ket qua do'!$C$5:$AP$50000,$I$3,TRUE)*$E$9/1000,"")</f>
        <v>#N/A</v>
      </c>
      <c r="J1024" s="21" t="e">
        <f>IF(A1024&lt;&gt;"",VLOOKUP(B1024,'Ket qua do'!$C$5:$AP$50000,$J$3,TRUE)*$E$9/1000,"")</f>
        <v>#N/A</v>
      </c>
      <c r="K1024" s="21" t="e">
        <f>IF(A1024&lt;&gt;"",VLOOKUP(B1024,'Ket qua do'!$C$5:$AP$50000,$K$3,TRUE)*$E$9/1000,"")</f>
        <v>#N/A</v>
      </c>
      <c r="L1024" s="21" t="e">
        <f>IF(A1024&lt;&gt;"",VLOOKUP(B1024,'Ket qua do'!$C$5:$AP$50000,$L$3,TRUE),"")</f>
        <v>#N/A</v>
      </c>
    </row>
    <row r="1025" spans="1:12" x14ac:dyDescent="0.25">
      <c r="A1025" t="e">
        <f t="shared" si="21"/>
        <v>#N/A</v>
      </c>
      <c r="B1025" s="1" t="e">
        <f>IF(A1025&lt;&gt;"",VLOOKUP(A1025,'Ket qua do'!$B$5:$CE$50000,2,TRUE),"")</f>
        <v>#N/A</v>
      </c>
      <c r="C1025" s="19" t="e">
        <f>IF(A1025&lt;&gt;"",VLOOKUP(B1025,'Ket qua do'!$C$5:$AP$50000,$C$3,TRUE)*SQRT(3)*$C$11,"")</f>
        <v>#N/A</v>
      </c>
      <c r="D1025" s="21" t="e">
        <f>IF(A1025&lt;&gt;"",VLOOKUP(B1025,'Ket qua do'!$C$5:$AP$50000,$D$3,TRUE),"")</f>
        <v>#N/A</v>
      </c>
      <c r="E1025" s="21" t="e">
        <f>IF(A1025&lt;&gt;"",VLOOKUP(B1025,'Ket qua do'!$C$5:$AP$50000,$E$3,TRUE)*$C$12,"")</f>
        <v>#N/A</v>
      </c>
      <c r="F1025" s="21" t="e">
        <f>IF(A1025&lt;&gt;"",VLOOKUP(B1025,'Ket qua do'!$C$5:$AP$50000,$F$3,TRUE),"")</f>
        <v>#N/A</v>
      </c>
      <c r="G1025" s="21" t="e">
        <f>IF(A1025&lt;&gt;"",VLOOKUP(B1025,'Ket qua do'!$C$5:$AP$50000,$G$3,TRUE),"")</f>
        <v>#N/A</v>
      </c>
      <c r="H1025" s="21" t="e">
        <f>IF(A1025&lt;&gt;"",VLOOKUP(B1025,'Ket qua do'!$C$5:$AP$50000,$H$3,TRUE),"")</f>
        <v>#N/A</v>
      </c>
      <c r="I1025" s="21" t="e">
        <f>IF(A1025&lt;&gt;"",VLOOKUP(B1025,'Ket qua do'!$C$5:$AP$50000,$I$3,TRUE)*$E$9/1000,"")</f>
        <v>#N/A</v>
      </c>
      <c r="J1025" s="21" t="e">
        <f>IF(A1025&lt;&gt;"",VLOOKUP(B1025,'Ket qua do'!$C$5:$AP$50000,$J$3,TRUE)*$E$9/1000,"")</f>
        <v>#N/A</v>
      </c>
      <c r="K1025" s="21" t="e">
        <f>IF(A1025&lt;&gt;"",VLOOKUP(B1025,'Ket qua do'!$C$5:$AP$50000,$K$3,TRUE)*$E$9/1000,"")</f>
        <v>#N/A</v>
      </c>
      <c r="L1025" s="21" t="e">
        <f>IF(A1025&lt;&gt;"",VLOOKUP(B1025,'Ket qua do'!$C$5:$AP$50000,$L$3,TRUE),"")</f>
        <v>#N/A</v>
      </c>
    </row>
    <row r="1026" spans="1:12" x14ac:dyDescent="0.25">
      <c r="A1026" t="e">
        <f t="shared" si="21"/>
        <v>#N/A</v>
      </c>
      <c r="B1026" s="1" t="e">
        <f>IF(A1026&lt;&gt;"",VLOOKUP(A1026,'Ket qua do'!$B$5:$CE$50000,2,TRUE),"")</f>
        <v>#N/A</v>
      </c>
      <c r="C1026" s="19" t="e">
        <f>IF(A1026&lt;&gt;"",VLOOKUP(B1026,'Ket qua do'!$C$5:$AP$50000,$C$3,TRUE)*SQRT(3)*$C$11,"")</f>
        <v>#N/A</v>
      </c>
      <c r="D1026" s="21" t="e">
        <f>IF(A1026&lt;&gt;"",VLOOKUP(B1026,'Ket qua do'!$C$5:$AP$50000,$D$3,TRUE),"")</f>
        <v>#N/A</v>
      </c>
      <c r="E1026" s="21" t="e">
        <f>IF(A1026&lt;&gt;"",VLOOKUP(B1026,'Ket qua do'!$C$5:$AP$50000,$E$3,TRUE)*$C$12,"")</f>
        <v>#N/A</v>
      </c>
      <c r="F1026" s="21" t="e">
        <f>IF(A1026&lt;&gt;"",VLOOKUP(B1026,'Ket qua do'!$C$5:$AP$50000,$F$3,TRUE),"")</f>
        <v>#N/A</v>
      </c>
      <c r="G1026" s="21" t="e">
        <f>IF(A1026&lt;&gt;"",VLOOKUP(B1026,'Ket qua do'!$C$5:$AP$50000,$G$3,TRUE),"")</f>
        <v>#N/A</v>
      </c>
      <c r="H1026" s="21" t="e">
        <f>IF(A1026&lt;&gt;"",VLOOKUP(B1026,'Ket qua do'!$C$5:$AP$50000,$H$3,TRUE),"")</f>
        <v>#N/A</v>
      </c>
      <c r="I1026" s="21" t="e">
        <f>IF(A1026&lt;&gt;"",VLOOKUP(B1026,'Ket qua do'!$C$5:$AP$50000,$I$3,TRUE)*$E$9/1000,"")</f>
        <v>#N/A</v>
      </c>
      <c r="J1026" s="21" t="e">
        <f>IF(A1026&lt;&gt;"",VLOOKUP(B1026,'Ket qua do'!$C$5:$AP$50000,$J$3,TRUE)*$E$9/1000,"")</f>
        <v>#N/A</v>
      </c>
      <c r="K1026" s="21" t="e">
        <f>IF(A1026&lt;&gt;"",VLOOKUP(B1026,'Ket qua do'!$C$5:$AP$50000,$K$3,TRUE)*$E$9/1000,"")</f>
        <v>#N/A</v>
      </c>
      <c r="L1026" s="21" t="e">
        <f>IF(A1026&lt;&gt;"",VLOOKUP(B1026,'Ket qua do'!$C$5:$AP$50000,$L$3,TRUE),"")</f>
        <v>#N/A</v>
      </c>
    </row>
    <row r="1027" spans="1:12" x14ac:dyDescent="0.25">
      <c r="A1027" t="e">
        <f t="shared" si="21"/>
        <v>#N/A</v>
      </c>
      <c r="B1027" s="1" t="e">
        <f>IF(A1027&lt;&gt;"",VLOOKUP(A1027,'Ket qua do'!$B$5:$CE$50000,2,TRUE),"")</f>
        <v>#N/A</v>
      </c>
      <c r="C1027" s="19" t="e">
        <f>IF(A1027&lt;&gt;"",VLOOKUP(B1027,'Ket qua do'!$C$5:$AP$50000,$C$3,TRUE)*SQRT(3)*$C$11,"")</f>
        <v>#N/A</v>
      </c>
      <c r="D1027" s="21" t="e">
        <f>IF(A1027&lt;&gt;"",VLOOKUP(B1027,'Ket qua do'!$C$5:$AP$50000,$D$3,TRUE),"")</f>
        <v>#N/A</v>
      </c>
      <c r="E1027" s="21" t="e">
        <f>IF(A1027&lt;&gt;"",VLOOKUP(B1027,'Ket qua do'!$C$5:$AP$50000,$E$3,TRUE)*$C$12,"")</f>
        <v>#N/A</v>
      </c>
      <c r="F1027" s="21" t="e">
        <f>IF(A1027&lt;&gt;"",VLOOKUP(B1027,'Ket qua do'!$C$5:$AP$50000,$F$3,TRUE),"")</f>
        <v>#N/A</v>
      </c>
      <c r="G1027" s="21" t="e">
        <f>IF(A1027&lt;&gt;"",VLOOKUP(B1027,'Ket qua do'!$C$5:$AP$50000,$G$3,TRUE),"")</f>
        <v>#N/A</v>
      </c>
      <c r="H1027" s="21" t="e">
        <f>IF(A1027&lt;&gt;"",VLOOKUP(B1027,'Ket qua do'!$C$5:$AP$50000,$H$3,TRUE),"")</f>
        <v>#N/A</v>
      </c>
      <c r="I1027" s="21" t="e">
        <f>IF(A1027&lt;&gt;"",VLOOKUP(B1027,'Ket qua do'!$C$5:$AP$50000,$I$3,TRUE)*$E$9/1000,"")</f>
        <v>#N/A</v>
      </c>
      <c r="J1027" s="21" t="e">
        <f>IF(A1027&lt;&gt;"",VLOOKUP(B1027,'Ket qua do'!$C$5:$AP$50000,$J$3,TRUE)*$E$9/1000,"")</f>
        <v>#N/A</v>
      </c>
      <c r="K1027" s="21" t="e">
        <f>IF(A1027&lt;&gt;"",VLOOKUP(B1027,'Ket qua do'!$C$5:$AP$50000,$K$3,TRUE)*$E$9/1000,"")</f>
        <v>#N/A</v>
      </c>
      <c r="L1027" s="21" t="e">
        <f>IF(A1027&lt;&gt;"",VLOOKUP(B1027,'Ket qua do'!$C$5:$AP$50000,$L$3,TRUE),"")</f>
        <v>#N/A</v>
      </c>
    </row>
    <row r="1028" spans="1:12" x14ac:dyDescent="0.25">
      <c r="A1028" t="e">
        <f t="shared" si="21"/>
        <v>#N/A</v>
      </c>
      <c r="B1028" s="1" t="e">
        <f>IF(A1028&lt;&gt;"",VLOOKUP(A1028,'Ket qua do'!$B$5:$CE$50000,2,TRUE),"")</f>
        <v>#N/A</v>
      </c>
      <c r="C1028" s="19" t="e">
        <f>IF(A1028&lt;&gt;"",VLOOKUP(B1028,'Ket qua do'!$C$5:$AP$50000,$C$3,TRUE)*SQRT(3)*$C$11,"")</f>
        <v>#N/A</v>
      </c>
      <c r="D1028" s="21" t="e">
        <f>IF(A1028&lt;&gt;"",VLOOKUP(B1028,'Ket qua do'!$C$5:$AP$50000,$D$3,TRUE),"")</f>
        <v>#N/A</v>
      </c>
      <c r="E1028" s="21" t="e">
        <f>IF(A1028&lt;&gt;"",VLOOKUP(B1028,'Ket qua do'!$C$5:$AP$50000,$E$3,TRUE)*$C$12,"")</f>
        <v>#N/A</v>
      </c>
      <c r="F1028" s="21" t="e">
        <f>IF(A1028&lt;&gt;"",VLOOKUP(B1028,'Ket qua do'!$C$5:$AP$50000,$F$3,TRUE),"")</f>
        <v>#N/A</v>
      </c>
      <c r="G1028" s="21" t="e">
        <f>IF(A1028&lt;&gt;"",VLOOKUP(B1028,'Ket qua do'!$C$5:$AP$50000,$G$3,TRUE),"")</f>
        <v>#N/A</v>
      </c>
      <c r="H1028" s="21" t="e">
        <f>IF(A1028&lt;&gt;"",VLOOKUP(B1028,'Ket qua do'!$C$5:$AP$50000,$H$3,TRUE),"")</f>
        <v>#N/A</v>
      </c>
      <c r="I1028" s="21" t="e">
        <f>IF(A1028&lt;&gt;"",VLOOKUP(B1028,'Ket qua do'!$C$5:$AP$50000,$I$3,TRUE)*$E$9/1000,"")</f>
        <v>#N/A</v>
      </c>
      <c r="J1028" s="21" t="e">
        <f>IF(A1028&lt;&gt;"",VLOOKUP(B1028,'Ket qua do'!$C$5:$AP$50000,$J$3,TRUE)*$E$9/1000,"")</f>
        <v>#N/A</v>
      </c>
      <c r="K1028" s="21" t="e">
        <f>IF(A1028&lt;&gt;"",VLOOKUP(B1028,'Ket qua do'!$C$5:$AP$50000,$K$3,TRUE)*$E$9/1000,"")</f>
        <v>#N/A</v>
      </c>
      <c r="L1028" s="21" t="e">
        <f>IF(A1028&lt;&gt;"",VLOOKUP(B1028,'Ket qua do'!$C$5:$AP$50000,$L$3,TRUE),"")</f>
        <v>#N/A</v>
      </c>
    </row>
    <row r="1029" spans="1:12" x14ac:dyDescent="0.25">
      <c r="A1029" t="e">
        <f t="shared" si="21"/>
        <v>#N/A</v>
      </c>
      <c r="B1029" s="1" t="e">
        <f>IF(A1029&lt;&gt;"",VLOOKUP(A1029,'Ket qua do'!$B$5:$CE$50000,2,TRUE),"")</f>
        <v>#N/A</v>
      </c>
      <c r="C1029" s="19" t="e">
        <f>IF(A1029&lt;&gt;"",VLOOKUP(B1029,'Ket qua do'!$C$5:$AP$50000,$C$3,TRUE)*SQRT(3)*$C$11,"")</f>
        <v>#N/A</v>
      </c>
      <c r="D1029" s="21" t="e">
        <f>IF(A1029&lt;&gt;"",VLOOKUP(B1029,'Ket qua do'!$C$5:$AP$50000,$D$3,TRUE),"")</f>
        <v>#N/A</v>
      </c>
      <c r="E1029" s="21" t="e">
        <f>IF(A1029&lt;&gt;"",VLOOKUP(B1029,'Ket qua do'!$C$5:$AP$50000,$E$3,TRUE)*$C$12,"")</f>
        <v>#N/A</v>
      </c>
      <c r="F1029" s="21" t="e">
        <f>IF(A1029&lt;&gt;"",VLOOKUP(B1029,'Ket qua do'!$C$5:$AP$50000,$F$3,TRUE),"")</f>
        <v>#N/A</v>
      </c>
      <c r="G1029" s="21" t="e">
        <f>IF(A1029&lt;&gt;"",VLOOKUP(B1029,'Ket qua do'!$C$5:$AP$50000,$G$3,TRUE),"")</f>
        <v>#N/A</v>
      </c>
      <c r="H1029" s="21" t="e">
        <f>IF(A1029&lt;&gt;"",VLOOKUP(B1029,'Ket qua do'!$C$5:$AP$50000,$H$3,TRUE),"")</f>
        <v>#N/A</v>
      </c>
      <c r="I1029" s="21" t="e">
        <f>IF(A1029&lt;&gt;"",VLOOKUP(B1029,'Ket qua do'!$C$5:$AP$50000,$I$3,TRUE)*$E$9/1000,"")</f>
        <v>#N/A</v>
      </c>
      <c r="J1029" s="21" t="e">
        <f>IF(A1029&lt;&gt;"",VLOOKUP(B1029,'Ket qua do'!$C$5:$AP$50000,$J$3,TRUE)*$E$9/1000,"")</f>
        <v>#N/A</v>
      </c>
      <c r="K1029" s="21" t="e">
        <f>IF(A1029&lt;&gt;"",VLOOKUP(B1029,'Ket qua do'!$C$5:$AP$50000,$K$3,TRUE)*$E$9/1000,"")</f>
        <v>#N/A</v>
      </c>
      <c r="L1029" s="21" t="e">
        <f>IF(A1029&lt;&gt;"",VLOOKUP(B1029,'Ket qua do'!$C$5:$AP$50000,$L$3,TRUE),"")</f>
        <v>#N/A</v>
      </c>
    </row>
    <row r="1030" spans="1:12" x14ac:dyDescent="0.25">
      <c r="A1030" t="e">
        <f t="shared" si="21"/>
        <v>#N/A</v>
      </c>
      <c r="B1030" s="1" t="e">
        <f>IF(A1030&lt;&gt;"",VLOOKUP(A1030,'Ket qua do'!$B$5:$CE$50000,2,TRUE),"")</f>
        <v>#N/A</v>
      </c>
      <c r="C1030" s="19" t="e">
        <f>IF(A1030&lt;&gt;"",VLOOKUP(B1030,'Ket qua do'!$C$5:$AP$50000,$C$3,TRUE)*SQRT(3)*$C$11,"")</f>
        <v>#N/A</v>
      </c>
      <c r="D1030" s="21" t="e">
        <f>IF(A1030&lt;&gt;"",VLOOKUP(B1030,'Ket qua do'!$C$5:$AP$50000,$D$3,TRUE),"")</f>
        <v>#N/A</v>
      </c>
      <c r="E1030" s="21" t="e">
        <f>IF(A1030&lt;&gt;"",VLOOKUP(B1030,'Ket qua do'!$C$5:$AP$50000,$E$3,TRUE)*$C$12,"")</f>
        <v>#N/A</v>
      </c>
      <c r="F1030" s="21" t="e">
        <f>IF(A1030&lt;&gt;"",VLOOKUP(B1030,'Ket qua do'!$C$5:$AP$50000,$F$3,TRUE),"")</f>
        <v>#N/A</v>
      </c>
      <c r="G1030" s="21" t="e">
        <f>IF(A1030&lt;&gt;"",VLOOKUP(B1030,'Ket qua do'!$C$5:$AP$50000,$G$3,TRUE),"")</f>
        <v>#N/A</v>
      </c>
      <c r="H1030" s="21" t="e">
        <f>IF(A1030&lt;&gt;"",VLOOKUP(B1030,'Ket qua do'!$C$5:$AP$50000,$H$3,TRUE),"")</f>
        <v>#N/A</v>
      </c>
      <c r="I1030" s="21" t="e">
        <f>IF(A1030&lt;&gt;"",VLOOKUP(B1030,'Ket qua do'!$C$5:$AP$50000,$I$3,TRUE)*$E$9/1000,"")</f>
        <v>#N/A</v>
      </c>
      <c r="J1030" s="21" t="e">
        <f>IF(A1030&lt;&gt;"",VLOOKUP(B1030,'Ket qua do'!$C$5:$AP$50000,$J$3,TRUE)*$E$9/1000,"")</f>
        <v>#N/A</v>
      </c>
      <c r="K1030" s="21" t="e">
        <f>IF(A1030&lt;&gt;"",VLOOKUP(B1030,'Ket qua do'!$C$5:$AP$50000,$K$3,TRUE)*$E$9/1000,"")</f>
        <v>#N/A</v>
      </c>
      <c r="L1030" s="21" t="e">
        <f>IF(A1030&lt;&gt;"",VLOOKUP(B1030,'Ket qua do'!$C$5:$AP$50000,$L$3,TRUE),"")</f>
        <v>#N/A</v>
      </c>
    </row>
    <row r="1031" spans="1:12" x14ac:dyDescent="0.25">
      <c r="A1031" t="e">
        <f t="shared" si="21"/>
        <v>#N/A</v>
      </c>
      <c r="B1031" s="1" t="e">
        <f>IF(A1031&lt;&gt;"",VLOOKUP(A1031,'Ket qua do'!$B$5:$CE$50000,2,TRUE),"")</f>
        <v>#N/A</v>
      </c>
      <c r="C1031" s="19" t="e">
        <f>IF(A1031&lt;&gt;"",VLOOKUP(B1031,'Ket qua do'!$C$5:$AP$50000,$C$3,TRUE)*SQRT(3)*$C$11,"")</f>
        <v>#N/A</v>
      </c>
      <c r="D1031" s="21" t="e">
        <f>IF(A1031&lt;&gt;"",VLOOKUP(B1031,'Ket qua do'!$C$5:$AP$50000,$D$3,TRUE),"")</f>
        <v>#N/A</v>
      </c>
      <c r="E1031" s="21" t="e">
        <f>IF(A1031&lt;&gt;"",VLOOKUP(B1031,'Ket qua do'!$C$5:$AP$50000,$E$3,TRUE)*$C$12,"")</f>
        <v>#N/A</v>
      </c>
      <c r="F1031" s="21" t="e">
        <f>IF(A1031&lt;&gt;"",VLOOKUP(B1031,'Ket qua do'!$C$5:$AP$50000,$F$3,TRUE),"")</f>
        <v>#N/A</v>
      </c>
      <c r="G1031" s="21" t="e">
        <f>IF(A1031&lt;&gt;"",VLOOKUP(B1031,'Ket qua do'!$C$5:$AP$50000,$G$3,TRUE),"")</f>
        <v>#N/A</v>
      </c>
      <c r="H1031" s="21" t="e">
        <f>IF(A1031&lt;&gt;"",VLOOKUP(B1031,'Ket qua do'!$C$5:$AP$50000,$H$3,TRUE),"")</f>
        <v>#N/A</v>
      </c>
      <c r="I1031" s="21" t="e">
        <f>IF(A1031&lt;&gt;"",VLOOKUP(B1031,'Ket qua do'!$C$5:$AP$50000,$I$3,TRUE)*$E$9/1000,"")</f>
        <v>#N/A</v>
      </c>
      <c r="J1031" s="21" t="e">
        <f>IF(A1031&lt;&gt;"",VLOOKUP(B1031,'Ket qua do'!$C$5:$AP$50000,$J$3,TRUE)*$E$9/1000,"")</f>
        <v>#N/A</v>
      </c>
      <c r="K1031" s="21" t="e">
        <f>IF(A1031&lt;&gt;"",VLOOKUP(B1031,'Ket qua do'!$C$5:$AP$50000,$K$3,TRUE)*$E$9/1000,"")</f>
        <v>#N/A</v>
      </c>
      <c r="L1031" s="21" t="e">
        <f>IF(A1031&lt;&gt;"",VLOOKUP(B1031,'Ket qua do'!$C$5:$AP$50000,$L$3,TRUE),"")</f>
        <v>#N/A</v>
      </c>
    </row>
    <row r="1032" spans="1:12" x14ac:dyDescent="0.25">
      <c r="A1032" t="e">
        <f t="shared" si="21"/>
        <v>#N/A</v>
      </c>
      <c r="B1032" s="1" t="e">
        <f>IF(A1032&lt;&gt;"",VLOOKUP(A1032,'Ket qua do'!$B$5:$CE$50000,2,TRUE),"")</f>
        <v>#N/A</v>
      </c>
      <c r="C1032" s="19" t="e">
        <f>IF(A1032&lt;&gt;"",VLOOKUP(B1032,'Ket qua do'!$C$5:$AP$50000,$C$3,TRUE)*SQRT(3)*$C$11,"")</f>
        <v>#N/A</v>
      </c>
      <c r="D1032" s="21" t="e">
        <f>IF(A1032&lt;&gt;"",VLOOKUP(B1032,'Ket qua do'!$C$5:$AP$50000,$D$3,TRUE),"")</f>
        <v>#N/A</v>
      </c>
      <c r="E1032" s="21" t="e">
        <f>IF(A1032&lt;&gt;"",VLOOKUP(B1032,'Ket qua do'!$C$5:$AP$50000,$E$3,TRUE)*$C$12,"")</f>
        <v>#N/A</v>
      </c>
      <c r="F1032" s="21" t="e">
        <f>IF(A1032&lt;&gt;"",VLOOKUP(B1032,'Ket qua do'!$C$5:$AP$50000,$F$3,TRUE),"")</f>
        <v>#N/A</v>
      </c>
      <c r="G1032" s="21" t="e">
        <f>IF(A1032&lt;&gt;"",VLOOKUP(B1032,'Ket qua do'!$C$5:$AP$50000,$G$3,TRUE),"")</f>
        <v>#N/A</v>
      </c>
      <c r="H1032" s="21" t="e">
        <f>IF(A1032&lt;&gt;"",VLOOKUP(B1032,'Ket qua do'!$C$5:$AP$50000,$H$3,TRUE),"")</f>
        <v>#N/A</v>
      </c>
      <c r="I1032" s="21" t="e">
        <f>IF(A1032&lt;&gt;"",VLOOKUP(B1032,'Ket qua do'!$C$5:$AP$50000,$I$3,TRUE)*$E$9/1000,"")</f>
        <v>#N/A</v>
      </c>
      <c r="J1032" s="21" t="e">
        <f>IF(A1032&lt;&gt;"",VLOOKUP(B1032,'Ket qua do'!$C$5:$AP$50000,$J$3,TRUE)*$E$9/1000,"")</f>
        <v>#N/A</v>
      </c>
      <c r="K1032" s="21" t="e">
        <f>IF(A1032&lt;&gt;"",VLOOKUP(B1032,'Ket qua do'!$C$5:$AP$50000,$K$3,TRUE)*$E$9/1000,"")</f>
        <v>#N/A</v>
      </c>
      <c r="L1032" s="21" t="e">
        <f>IF(A1032&lt;&gt;"",VLOOKUP(B1032,'Ket qua do'!$C$5:$AP$50000,$L$3,TRUE),"")</f>
        <v>#N/A</v>
      </c>
    </row>
    <row r="1033" spans="1:12" x14ac:dyDescent="0.25">
      <c r="A1033" t="e">
        <f t="shared" si="21"/>
        <v>#N/A</v>
      </c>
      <c r="B1033" s="1" t="e">
        <f>IF(A1033&lt;&gt;"",VLOOKUP(A1033,'Ket qua do'!$B$5:$CE$50000,2,TRUE),"")</f>
        <v>#N/A</v>
      </c>
      <c r="C1033" s="19" t="e">
        <f>IF(A1033&lt;&gt;"",VLOOKUP(B1033,'Ket qua do'!$C$5:$AP$50000,$C$3,TRUE)*SQRT(3)*$C$11,"")</f>
        <v>#N/A</v>
      </c>
      <c r="D1033" s="21" t="e">
        <f>IF(A1033&lt;&gt;"",VLOOKUP(B1033,'Ket qua do'!$C$5:$AP$50000,$D$3,TRUE),"")</f>
        <v>#N/A</v>
      </c>
      <c r="E1033" s="21" t="e">
        <f>IF(A1033&lt;&gt;"",VLOOKUP(B1033,'Ket qua do'!$C$5:$AP$50000,$E$3,TRUE)*$C$12,"")</f>
        <v>#N/A</v>
      </c>
      <c r="F1033" s="21" t="e">
        <f>IF(A1033&lt;&gt;"",VLOOKUP(B1033,'Ket qua do'!$C$5:$AP$50000,$F$3,TRUE),"")</f>
        <v>#N/A</v>
      </c>
      <c r="G1033" s="21" t="e">
        <f>IF(A1033&lt;&gt;"",VLOOKUP(B1033,'Ket qua do'!$C$5:$AP$50000,$G$3,TRUE),"")</f>
        <v>#N/A</v>
      </c>
      <c r="H1033" s="21" t="e">
        <f>IF(A1033&lt;&gt;"",VLOOKUP(B1033,'Ket qua do'!$C$5:$AP$50000,$H$3,TRUE),"")</f>
        <v>#N/A</v>
      </c>
      <c r="I1033" s="21" t="e">
        <f>IF(A1033&lt;&gt;"",VLOOKUP(B1033,'Ket qua do'!$C$5:$AP$50000,$I$3,TRUE)*$E$9/1000,"")</f>
        <v>#N/A</v>
      </c>
      <c r="J1033" s="21" t="e">
        <f>IF(A1033&lt;&gt;"",VLOOKUP(B1033,'Ket qua do'!$C$5:$AP$50000,$J$3,TRUE)*$E$9/1000,"")</f>
        <v>#N/A</v>
      </c>
      <c r="K1033" s="21" t="e">
        <f>IF(A1033&lt;&gt;"",VLOOKUP(B1033,'Ket qua do'!$C$5:$AP$50000,$K$3,TRUE)*$E$9/1000,"")</f>
        <v>#N/A</v>
      </c>
      <c r="L1033" s="21" t="e">
        <f>IF(A1033&lt;&gt;"",VLOOKUP(B1033,'Ket qua do'!$C$5:$AP$50000,$L$3,TRUE),"")</f>
        <v>#N/A</v>
      </c>
    </row>
    <row r="1034" spans="1:12" x14ac:dyDescent="0.25">
      <c r="A1034" t="e">
        <f t="shared" si="21"/>
        <v>#N/A</v>
      </c>
      <c r="B1034" s="1" t="e">
        <f>IF(A1034&lt;&gt;"",VLOOKUP(A1034,'Ket qua do'!$B$5:$CE$50000,2,TRUE),"")</f>
        <v>#N/A</v>
      </c>
      <c r="C1034" s="19" t="e">
        <f>IF(A1034&lt;&gt;"",VLOOKUP(B1034,'Ket qua do'!$C$5:$AP$50000,$C$3,TRUE)*SQRT(3)*$C$11,"")</f>
        <v>#N/A</v>
      </c>
      <c r="D1034" s="21" t="e">
        <f>IF(A1034&lt;&gt;"",VLOOKUP(B1034,'Ket qua do'!$C$5:$AP$50000,$D$3,TRUE),"")</f>
        <v>#N/A</v>
      </c>
      <c r="E1034" s="21" t="e">
        <f>IF(A1034&lt;&gt;"",VLOOKUP(B1034,'Ket qua do'!$C$5:$AP$50000,$E$3,TRUE)*$C$12,"")</f>
        <v>#N/A</v>
      </c>
      <c r="F1034" s="21" t="e">
        <f>IF(A1034&lt;&gt;"",VLOOKUP(B1034,'Ket qua do'!$C$5:$AP$50000,$F$3,TRUE),"")</f>
        <v>#N/A</v>
      </c>
      <c r="G1034" s="21" t="e">
        <f>IF(A1034&lt;&gt;"",VLOOKUP(B1034,'Ket qua do'!$C$5:$AP$50000,$G$3,TRUE),"")</f>
        <v>#N/A</v>
      </c>
      <c r="H1034" s="21" t="e">
        <f>IF(A1034&lt;&gt;"",VLOOKUP(B1034,'Ket qua do'!$C$5:$AP$50000,$H$3,TRUE),"")</f>
        <v>#N/A</v>
      </c>
      <c r="I1034" s="21" t="e">
        <f>IF(A1034&lt;&gt;"",VLOOKUP(B1034,'Ket qua do'!$C$5:$AP$50000,$I$3,TRUE)*$E$9/1000,"")</f>
        <v>#N/A</v>
      </c>
      <c r="J1034" s="21" t="e">
        <f>IF(A1034&lt;&gt;"",VLOOKUP(B1034,'Ket qua do'!$C$5:$AP$50000,$J$3,TRUE)*$E$9/1000,"")</f>
        <v>#N/A</v>
      </c>
      <c r="K1034" s="21" t="e">
        <f>IF(A1034&lt;&gt;"",VLOOKUP(B1034,'Ket qua do'!$C$5:$AP$50000,$K$3,TRUE)*$E$9/1000,"")</f>
        <v>#N/A</v>
      </c>
      <c r="L1034" s="21" t="e">
        <f>IF(A1034&lt;&gt;"",VLOOKUP(B1034,'Ket qua do'!$C$5:$AP$50000,$L$3,TRUE),"")</f>
        <v>#N/A</v>
      </c>
    </row>
    <row r="1035" spans="1:12" x14ac:dyDescent="0.25">
      <c r="A1035" t="e">
        <f t="shared" si="21"/>
        <v>#N/A</v>
      </c>
      <c r="B1035" s="1" t="e">
        <f>IF(A1035&lt;&gt;"",VLOOKUP(A1035,'Ket qua do'!$B$5:$CE$50000,2,TRUE),"")</f>
        <v>#N/A</v>
      </c>
      <c r="C1035" s="19" t="e">
        <f>IF(A1035&lt;&gt;"",VLOOKUP(B1035,'Ket qua do'!$C$5:$AP$50000,$C$3,TRUE)*SQRT(3)*$C$11,"")</f>
        <v>#N/A</v>
      </c>
      <c r="D1035" s="21" t="e">
        <f>IF(A1035&lt;&gt;"",VLOOKUP(B1035,'Ket qua do'!$C$5:$AP$50000,$D$3,TRUE),"")</f>
        <v>#N/A</v>
      </c>
      <c r="E1035" s="21" t="e">
        <f>IF(A1035&lt;&gt;"",VLOOKUP(B1035,'Ket qua do'!$C$5:$AP$50000,$E$3,TRUE)*$C$12,"")</f>
        <v>#N/A</v>
      </c>
      <c r="F1035" s="21" t="e">
        <f>IF(A1035&lt;&gt;"",VLOOKUP(B1035,'Ket qua do'!$C$5:$AP$50000,$F$3,TRUE),"")</f>
        <v>#N/A</v>
      </c>
      <c r="G1035" s="21" t="e">
        <f>IF(A1035&lt;&gt;"",VLOOKUP(B1035,'Ket qua do'!$C$5:$AP$50000,$G$3,TRUE),"")</f>
        <v>#N/A</v>
      </c>
      <c r="H1035" s="21" t="e">
        <f>IF(A1035&lt;&gt;"",VLOOKUP(B1035,'Ket qua do'!$C$5:$AP$50000,$H$3,TRUE),"")</f>
        <v>#N/A</v>
      </c>
      <c r="I1035" s="21" t="e">
        <f>IF(A1035&lt;&gt;"",VLOOKUP(B1035,'Ket qua do'!$C$5:$AP$50000,$I$3,TRUE)*$E$9/1000,"")</f>
        <v>#N/A</v>
      </c>
      <c r="J1035" s="21" t="e">
        <f>IF(A1035&lt;&gt;"",VLOOKUP(B1035,'Ket qua do'!$C$5:$AP$50000,$J$3,TRUE)*$E$9/1000,"")</f>
        <v>#N/A</v>
      </c>
      <c r="K1035" s="21" t="e">
        <f>IF(A1035&lt;&gt;"",VLOOKUP(B1035,'Ket qua do'!$C$5:$AP$50000,$K$3,TRUE)*$E$9/1000,"")</f>
        <v>#N/A</v>
      </c>
      <c r="L1035" s="21" t="e">
        <f>IF(A1035&lt;&gt;"",VLOOKUP(B1035,'Ket qua do'!$C$5:$AP$50000,$L$3,TRUE),"")</f>
        <v>#N/A</v>
      </c>
    </row>
    <row r="1036" spans="1:12" x14ac:dyDescent="0.25">
      <c r="A1036" t="e">
        <f t="shared" si="21"/>
        <v>#N/A</v>
      </c>
      <c r="B1036" s="1" t="e">
        <f>IF(A1036&lt;&gt;"",VLOOKUP(A1036,'Ket qua do'!$B$5:$CE$50000,2,TRUE),"")</f>
        <v>#N/A</v>
      </c>
      <c r="C1036" s="19" t="e">
        <f>IF(A1036&lt;&gt;"",VLOOKUP(B1036,'Ket qua do'!$C$5:$AP$50000,$C$3,TRUE)*SQRT(3)*$C$11,"")</f>
        <v>#N/A</v>
      </c>
      <c r="D1036" s="21" t="e">
        <f>IF(A1036&lt;&gt;"",VLOOKUP(B1036,'Ket qua do'!$C$5:$AP$50000,$D$3,TRUE),"")</f>
        <v>#N/A</v>
      </c>
      <c r="E1036" s="21" t="e">
        <f>IF(A1036&lt;&gt;"",VLOOKUP(B1036,'Ket qua do'!$C$5:$AP$50000,$E$3,TRUE)*$C$12,"")</f>
        <v>#N/A</v>
      </c>
      <c r="F1036" s="21" t="e">
        <f>IF(A1036&lt;&gt;"",VLOOKUP(B1036,'Ket qua do'!$C$5:$AP$50000,$F$3,TRUE),"")</f>
        <v>#N/A</v>
      </c>
      <c r="G1036" s="21" t="e">
        <f>IF(A1036&lt;&gt;"",VLOOKUP(B1036,'Ket qua do'!$C$5:$AP$50000,$G$3,TRUE),"")</f>
        <v>#N/A</v>
      </c>
      <c r="H1036" s="21" t="e">
        <f>IF(A1036&lt;&gt;"",VLOOKUP(B1036,'Ket qua do'!$C$5:$AP$50000,$H$3,TRUE),"")</f>
        <v>#N/A</v>
      </c>
      <c r="I1036" s="21" t="e">
        <f>IF(A1036&lt;&gt;"",VLOOKUP(B1036,'Ket qua do'!$C$5:$AP$50000,$I$3,TRUE)*$E$9/1000,"")</f>
        <v>#N/A</v>
      </c>
      <c r="J1036" s="21" t="e">
        <f>IF(A1036&lt;&gt;"",VLOOKUP(B1036,'Ket qua do'!$C$5:$AP$50000,$J$3,TRUE)*$E$9/1000,"")</f>
        <v>#N/A</v>
      </c>
      <c r="K1036" s="21" t="e">
        <f>IF(A1036&lt;&gt;"",VLOOKUP(B1036,'Ket qua do'!$C$5:$AP$50000,$K$3,TRUE)*$E$9/1000,"")</f>
        <v>#N/A</v>
      </c>
      <c r="L1036" s="21" t="e">
        <f>IF(A1036&lt;&gt;"",VLOOKUP(B1036,'Ket qua do'!$C$5:$AP$50000,$L$3,TRUE),"")</f>
        <v>#N/A</v>
      </c>
    </row>
    <row r="1037" spans="1:12" x14ac:dyDescent="0.25">
      <c r="A1037" t="e">
        <f t="shared" si="21"/>
        <v>#N/A</v>
      </c>
      <c r="B1037" s="1" t="e">
        <f>IF(A1037&lt;&gt;"",VLOOKUP(A1037,'Ket qua do'!$B$5:$CE$50000,2,TRUE),"")</f>
        <v>#N/A</v>
      </c>
      <c r="C1037" s="19" t="e">
        <f>IF(A1037&lt;&gt;"",VLOOKUP(B1037,'Ket qua do'!$C$5:$AP$50000,$C$3,TRUE)*SQRT(3)*$C$11,"")</f>
        <v>#N/A</v>
      </c>
      <c r="D1037" s="21" t="e">
        <f>IF(A1037&lt;&gt;"",VLOOKUP(B1037,'Ket qua do'!$C$5:$AP$50000,$D$3,TRUE),"")</f>
        <v>#N/A</v>
      </c>
      <c r="E1037" s="21" t="e">
        <f>IF(A1037&lt;&gt;"",VLOOKUP(B1037,'Ket qua do'!$C$5:$AP$50000,$E$3,TRUE)*$C$12,"")</f>
        <v>#N/A</v>
      </c>
      <c r="F1037" s="21" t="e">
        <f>IF(A1037&lt;&gt;"",VLOOKUP(B1037,'Ket qua do'!$C$5:$AP$50000,$F$3,TRUE),"")</f>
        <v>#N/A</v>
      </c>
      <c r="G1037" s="21" t="e">
        <f>IF(A1037&lt;&gt;"",VLOOKUP(B1037,'Ket qua do'!$C$5:$AP$50000,$G$3,TRUE),"")</f>
        <v>#N/A</v>
      </c>
      <c r="H1037" s="21" t="e">
        <f>IF(A1037&lt;&gt;"",VLOOKUP(B1037,'Ket qua do'!$C$5:$AP$50000,$H$3,TRUE),"")</f>
        <v>#N/A</v>
      </c>
      <c r="I1037" s="21" t="e">
        <f>IF(A1037&lt;&gt;"",VLOOKUP(B1037,'Ket qua do'!$C$5:$AP$50000,$I$3,TRUE)*$E$9/1000,"")</f>
        <v>#N/A</v>
      </c>
      <c r="J1037" s="21" t="e">
        <f>IF(A1037&lt;&gt;"",VLOOKUP(B1037,'Ket qua do'!$C$5:$AP$50000,$J$3,TRUE)*$E$9/1000,"")</f>
        <v>#N/A</v>
      </c>
      <c r="K1037" s="21" t="e">
        <f>IF(A1037&lt;&gt;"",VLOOKUP(B1037,'Ket qua do'!$C$5:$AP$50000,$K$3,TRUE)*$E$9/1000,"")</f>
        <v>#N/A</v>
      </c>
      <c r="L1037" s="21" t="e">
        <f>IF(A1037&lt;&gt;"",VLOOKUP(B1037,'Ket qua do'!$C$5:$AP$50000,$L$3,TRUE),"")</f>
        <v>#N/A</v>
      </c>
    </row>
    <row r="1038" spans="1:12" x14ac:dyDescent="0.25">
      <c r="A1038" t="e">
        <f t="shared" si="21"/>
        <v>#N/A</v>
      </c>
      <c r="B1038" s="1" t="e">
        <f>IF(A1038&lt;&gt;"",VLOOKUP(A1038,'Ket qua do'!$B$5:$CE$50000,2,TRUE),"")</f>
        <v>#N/A</v>
      </c>
      <c r="C1038" s="19" t="e">
        <f>IF(A1038&lt;&gt;"",VLOOKUP(B1038,'Ket qua do'!$C$5:$AP$50000,$C$3,TRUE)*SQRT(3)*$C$11,"")</f>
        <v>#N/A</v>
      </c>
      <c r="D1038" s="21" t="e">
        <f>IF(A1038&lt;&gt;"",VLOOKUP(B1038,'Ket qua do'!$C$5:$AP$50000,$D$3,TRUE),"")</f>
        <v>#N/A</v>
      </c>
      <c r="E1038" s="21" t="e">
        <f>IF(A1038&lt;&gt;"",VLOOKUP(B1038,'Ket qua do'!$C$5:$AP$50000,$E$3,TRUE)*$C$12,"")</f>
        <v>#N/A</v>
      </c>
      <c r="F1038" s="21" t="e">
        <f>IF(A1038&lt;&gt;"",VLOOKUP(B1038,'Ket qua do'!$C$5:$AP$50000,$F$3,TRUE),"")</f>
        <v>#N/A</v>
      </c>
      <c r="G1038" s="21" t="e">
        <f>IF(A1038&lt;&gt;"",VLOOKUP(B1038,'Ket qua do'!$C$5:$AP$50000,$G$3,TRUE),"")</f>
        <v>#N/A</v>
      </c>
      <c r="H1038" s="21" t="e">
        <f>IF(A1038&lt;&gt;"",VLOOKUP(B1038,'Ket qua do'!$C$5:$AP$50000,$H$3,TRUE),"")</f>
        <v>#N/A</v>
      </c>
      <c r="I1038" s="21" t="e">
        <f>IF(A1038&lt;&gt;"",VLOOKUP(B1038,'Ket qua do'!$C$5:$AP$50000,$I$3,TRUE)*$E$9/1000,"")</f>
        <v>#N/A</v>
      </c>
      <c r="J1038" s="21" t="e">
        <f>IF(A1038&lt;&gt;"",VLOOKUP(B1038,'Ket qua do'!$C$5:$AP$50000,$J$3,TRUE)*$E$9/1000,"")</f>
        <v>#N/A</v>
      </c>
      <c r="K1038" s="21" t="e">
        <f>IF(A1038&lt;&gt;"",VLOOKUP(B1038,'Ket qua do'!$C$5:$AP$50000,$K$3,TRUE)*$E$9/1000,"")</f>
        <v>#N/A</v>
      </c>
      <c r="L1038" s="21" t="e">
        <f>IF(A1038&lt;&gt;"",VLOOKUP(B1038,'Ket qua do'!$C$5:$AP$50000,$L$3,TRUE),"")</f>
        <v>#N/A</v>
      </c>
    </row>
    <row r="1039" spans="1:12" x14ac:dyDescent="0.25">
      <c r="A1039" t="e">
        <f t="shared" si="21"/>
        <v>#N/A</v>
      </c>
      <c r="B1039" s="1" t="e">
        <f>IF(A1039&lt;&gt;"",VLOOKUP(A1039,'Ket qua do'!$B$5:$CE$50000,2,TRUE),"")</f>
        <v>#N/A</v>
      </c>
      <c r="C1039" s="19" t="e">
        <f>IF(A1039&lt;&gt;"",VLOOKUP(B1039,'Ket qua do'!$C$5:$AP$50000,$C$3,TRUE)*SQRT(3)*$C$11,"")</f>
        <v>#N/A</v>
      </c>
      <c r="D1039" s="21" t="e">
        <f>IF(A1039&lt;&gt;"",VLOOKUP(B1039,'Ket qua do'!$C$5:$AP$50000,$D$3,TRUE),"")</f>
        <v>#N/A</v>
      </c>
      <c r="E1039" s="21" t="e">
        <f>IF(A1039&lt;&gt;"",VLOOKUP(B1039,'Ket qua do'!$C$5:$AP$50000,$E$3,TRUE)*$C$12,"")</f>
        <v>#N/A</v>
      </c>
      <c r="F1039" s="21" t="e">
        <f>IF(A1039&lt;&gt;"",VLOOKUP(B1039,'Ket qua do'!$C$5:$AP$50000,$F$3,TRUE),"")</f>
        <v>#N/A</v>
      </c>
      <c r="G1039" s="21" t="e">
        <f>IF(A1039&lt;&gt;"",VLOOKUP(B1039,'Ket qua do'!$C$5:$AP$50000,$G$3,TRUE),"")</f>
        <v>#N/A</v>
      </c>
      <c r="H1039" s="21" t="e">
        <f>IF(A1039&lt;&gt;"",VLOOKUP(B1039,'Ket qua do'!$C$5:$AP$50000,$H$3,TRUE),"")</f>
        <v>#N/A</v>
      </c>
      <c r="I1039" s="21" t="e">
        <f>IF(A1039&lt;&gt;"",VLOOKUP(B1039,'Ket qua do'!$C$5:$AP$50000,$I$3,TRUE)*$E$9/1000,"")</f>
        <v>#N/A</v>
      </c>
      <c r="J1039" s="21" t="e">
        <f>IF(A1039&lt;&gt;"",VLOOKUP(B1039,'Ket qua do'!$C$5:$AP$50000,$J$3,TRUE)*$E$9/1000,"")</f>
        <v>#N/A</v>
      </c>
      <c r="K1039" s="21" t="e">
        <f>IF(A1039&lt;&gt;"",VLOOKUP(B1039,'Ket qua do'!$C$5:$AP$50000,$K$3,TRUE)*$E$9/1000,"")</f>
        <v>#N/A</v>
      </c>
      <c r="L1039" s="21" t="e">
        <f>IF(A1039&lt;&gt;"",VLOOKUP(B1039,'Ket qua do'!$C$5:$AP$50000,$L$3,TRUE),"")</f>
        <v>#N/A</v>
      </c>
    </row>
    <row r="1040" spans="1:12" x14ac:dyDescent="0.25">
      <c r="A1040" t="e">
        <f t="shared" si="21"/>
        <v>#N/A</v>
      </c>
      <c r="B1040" s="1" t="e">
        <f>IF(A1040&lt;&gt;"",VLOOKUP(A1040,'Ket qua do'!$B$5:$CE$50000,2,TRUE),"")</f>
        <v>#N/A</v>
      </c>
      <c r="C1040" s="19" t="e">
        <f>IF(A1040&lt;&gt;"",VLOOKUP(B1040,'Ket qua do'!$C$5:$AP$50000,$C$3,TRUE)*SQRT(3)*$C$11,"")</f>
        <v>#N/A</v>
      </c>
      <c r="D1040" s="21" t="e">
        <f>IF(A1040&lt;&gt;"",VLOOKUP(B1040,'Ket qua do'!$C$5:$AP$50000,$D$3,TRUE),"")</f>
        <v>#N/A</v>
      </c>
      <c r="E1040" s="21" t="e">
        <f>IF(A1040&lt;&gt;"",VLOOKUP(B1040,'Ket qua do'!$C$5:$AP$50000,$E$3,TRUE)*$C$12,"")</f>
        <v>#N/A</v>
      </c>
      <c r="F1040" s="21" t="e">
        <f>IF(A1040&lt;&gt;"",VLOOKUP(B1040,'Ket qua do'!$C$5:$AP$50000,$F$3,TRUE),"")</f>
        <v>#N/A</v>
      </c>
      <c r="G1040" s="21" t="e">
        <f>IF(A1040&lt;&gt;"",VLOOKUP(B1040,'Ket qua do'!$C$5:$AP$50000,$G$3,TRUE),"")</f>
        <v>#N/A</v>
      </c>
      <c r="H1040" s="21" t="e">
        <f>IF(A1040&lt;&gt;"",VLOOKUP(B1040,'Ket qua do'!$C$5:$AP$50000,$H$3,TRUE),"")</f>
        <v>#N/A</v>
      </c>
      <c r="I1040" s="21" t="e">
        <f>IF(A1040&lt;&gt;"",VLOOKUP(B1040,'Ket qua do'!$C$5:$AP$50000,$I$3,TRUE)*$E$9/1000,"")</f>
        <v>#N/A</v>
      </c>
      <c r="J1040" s="21" t="e">
        <f>IF(A1040&lt;&gt;"",VLOOKUP(B1040,'Ket qua do'!$C$5:$AP$50000,$J$3,TRUE)*$E$9/1000,"")</f>
        <v>#N/A</v>
      </c>
      <c r="K1040" s="21" t="e">
        <f>IF(A1040&lt;&gt;"",VLOOKUP(B1040,'Ket qua do'!$C$5:$AP$50000,$K$3,TRUE)*$E$9/1000,"")</f>
        <v>#N/A</v>
      </c>
      <c r="L1040" s="21" t="e">
        <f>IF(A1040&lt;&gt;"",VLOOKUP(B1040,'Ket qua do'!$C$5:$AP$50000,$L$3,TRUE),"")</f>
        <v>#N/A</v>
      </c>
    </row>
    <row r="1041" spans="1:12" x14ac:dyDescent="0.25">
      <c r="A1041" t="e">
        <f t="shared" si="21"/>
        <v>#N/A</v>
      </c>
      <c r="B1041" s="1" t="e">
        <f>IF(A1041&lt;&gt;"",VLOOKUP(A1041,'Ket qua do'!$B$5:$CE$50000,2,TRUE),"")</f>
        <v>#N/A</v>
      </c>
      <c r="C1041" s="19" t="e">
        <f>IF(A1041&lt;&gt;"",VLOOKUP(B1041,'Ket qua do'!$C$5:$AP$50000,$C$3,TRUE)*SQRT(3)*$C$11,"")</f>
        <v>#N/A</v>
      </c>
      <c r="D1041" s="21" t="e">
        <f>IF(A1041&lt;&gt;"",VLOOKUP(B1041,'Ket qua do'!$C$5:$AP$50000,$D$3,TRUE),"")</f>
        <v>#N/A</v>
      </c>
      <c r="E1041" s="21" t="e">
        <f>IF(A1041&lt;&gt;"",VLOOKUP(B1041,'Ket qua do'!$C$5:$AP$50000,$E$3,TRUE)*$C$12,"")</f>
        <v>#N/A</v>
      </c>
      <c r="F1041" s="21" t="e">
        <f>IF(A1041&lt;&gt;"",VLOOKUP(B1041,'Ket qua do'!$C$5:$AP$50000,$F$3,TRUE),"")</f>
        <v>#N/A</v>
      </c>
      <c r="G1041" s="21" t="e">
        <f>IF(A1041&lt;&gt;"",VLOOKUP(B1041,'Ket qua do'!$C$5:$AP$50000,$G$3,TRUE),"")</f>
        <v>#N/A</v>
      </c>
      <c r="H1041" s="21" t="e">
        <f>IF(A1041&lt;&gt;"",VLOOKUP(B1041,'Ket qua do'!$C$5:$AP$50000,$H$3,TRUE),"")</f>
        <v>#N/A</v>
      </c>
      <c r="I1041" s="21" t="e">
        <f>IF(A1041&lt;&gt;"",VLOOKUP(B1041,'Ket qua do'!$C$5:$AP$50000,$I$3,TRUE)*$E$9/1000,"")</f>
        <v>#N/A</v>
      </c>
      <c r="J1041" s="21" t="e">
        <f>IF(A1041&lt;&gt;"",VLOOKUP(B1041,'Ket qua do'!$C$5:$AP$50000,$J$3,TRUE)*$E$9/1000,"")</f>
        <v>#N/A</v>
      </c>
      <c r="K1041" s="21" t="e">
        <f>IF(A1041&lt;&gt;"",VLOOKUP(B1041,'Ket qua do'!$C$5:$AP$50000,$K$3,TRUE)*$E$9/1000,"")</f>
        <v>#N/A</v>
      </c>
      <c r="L1041" s="21" t="e">
        <f>IF(A1041&lt;&gt;"",VLOOKUP(B1041,'Ket qua do'!$C$5:$AP$50000,$L$3,TRUE),"")</f>
        <v>#N/A</v>
      </c>
    </row>
    <row r="1042" spans="1:12" x14ac:dyDescent="0.25">
      <c r="A1042" t="e">
        <f t="shared" si="21"/>
        <v>#N/A</v>
      </c>
      <c r="B1042" s="1" t="e">
        <f>IF(A1042&lt;&gt;"",VLOOKUP(A1042,'Ket qua do'!$B$5:$CE$50000,2,TRUE),"")</f>
        <v>#N/A</v>
      </c>
      <c r="C1042" s="19" t="e">
        <f>IF(A1042&lt;&gt;"",VLOOKUP(B1042,'Ket qua do'!$C$5:$AP$50000,$C$3,TRUE)*SQRT(3)*$C$11,"")</f>
        <v>#N/A</v>
      </c>
      <c r="D1042" s="21" t="e">
        <f>IF(A1042&lt;&gt;"",VLOOKUP(B1042,'Ket qua do'!$C$5:$AP$50000,$D$3,TRUE),"")</f>
        <v>#N/A</v>
      </c>
      <c r="E1042" s="21" t="e">
        <f>IF(A1042&lt;&gt;"",VLOOKUP(B1042,'Ket qua do'!$C$5:$AP$50000,$E$3,TRUE)*$C$12,"")</f>
        <v>#N/A</v>
      </c>
      <c r="F1042" s="21" t="e">
        <f>IF(A1042&lt;&gt;"",VLOOKUP(B1042,'Ket qua do'!$C$5:$AP$50000,$F$3,TRUE),"")</f>
        <v>#N/A</v>
      </c>
      <c r="G1042" s="21" t="e">
        <f>IF(A1042&lt;&gt;"",VLOOKUP(B1042,'Ket qua do'!$C$5:$AP$50000,$G$3,TRUE),"")</f>
        <v>#N/A</v>
      </c>
      <c r="H1042" s="21" t="e">
        <f>IF(A1042&lt;&gt;"",VLOOKUP(B1042,'Ket qua do'!$C$5:$AP$50000,$H$3,TRUE),"")</f>
        <v>#N/A</v>
      </c>
      <c r="I1042" s="21" t="e">
        <f>IF(A1042&lt;&gt;"",VLOOKUP(B1042,'Ket qua do'!$C$5:$AP$50000,$I$3,TRUE)*$E$9/1000,"")</f>
        <v>#N/A</v>
      </c>
      <c r="J1042" s="21" t="e">
        <f>IF(A1042&lt;&gt;"",VLOOKUP(B1042,'Ket qua do'!$C$5:$AP$50000,$J$3,TRUE)*$E$9/1000,"")</f>
        <v>#N/A</v>
      </c>
      <c r="K1042" s="21" t="e">
        <f>IF(A1042&lt;&gt;"",VLOOKUP(B1042,'Ket qua do'!$C$5:$AP$50000,$K$3,TRUE)*$E$9/1000,"")</f>
        <v>#N/A</v>
      </c>
      <c r="L1042" s="21" t="e">
        <f>IF(A1042&lt;&gt;"",VLOOKUP(B1042,'Ket qua do'!$C$5:$AP$50000,$L$3,TRUE),"")</f>
        <v>#N/A</v>
      </c>
    </row>
    <row r="1043" spans="1:12" x14ac:dyDescent="0.25">
      <c r="A1043" t="e">
        <f t="shared" si="21"/>
        <v>#N/A</v>
      </c>
      <c r="B1043" s="1" t="e">
        <f>IF(A1043&lt;&gt;"",VLOOKUP(A1043,'Ket qua do'!$B$5:$CE$50000,2,TRUE),"")</f>
        <v>#N/A</v>
      </c>
      <c r="C1043" s="19" t="e">
        <f>IF(A1043&lt;&gt;"",VLOOKUP(B1043,'Ket qua do'!$C$5:$AP$50000,$C$3,TRUE)*SQRT(3)*$C$11,"")</f>
        <v>#N/A</v>
      </c>
      <c r="D1043" s="21" t="e">
        <f>IF(A1043&lt;&gt;"",VLOOKUP(B1043,'Ket qua do'!$C$5:$AP$50000,$D$3,TRUE),"")</f>
        <v>#N/A</v>
      </c>
      <c r="E1043" s="21" t="e">
        <f>IF(A1043&lt;&gt;"",VLOOKUP(B1043,'Ket qua do'!$C$5:$AP$50000,$E$3,TRUE)*$C$12,"")</f>
        <v>#N/A</v>
      </c>
      <c r="F1043" s="21" t="e">
        <f>IF(A1043&lt;&gt;"",VLOOKUP(B1043,'Ket qua do'!$C$5:$AP$50000,$F$3,TRUE),"")</f>
        <v>#N/A</v>
      </c>
      <c r="G1043" s="21" t="e">
        <f>IF(A1043&lt;&gt;"",VLOOKUP(B1043,'Ket qua do'!$C$5:$AP$50000,$G$3,TRUE),"")</f>
        <v>#N/A</v>
      </c>
      <c r="H1043" s="21" t="e">
        <f>IF(A1043&lt;&gt;"",VLOOKUP(B1043,'Ket qua do'!$C$5:$AP$50000,$H$3,TRUE),"")</f>
        <v>#N/A</v>
      </c>
      <c r="I1043" s="21" t="e">
        <f>IF(A1043&lt;&gt;"",VLOOKUP(B1043,'Ket qua do'!$C$5:$AP$50000,$I$3,TRUE)*$E$9/1000,"")</f>
        <v>#N/A</v>
      </c>
      <c r="J1043" s="21" t="e">
        <f>IF(A1043&lt;&gt;"",VLOOKUP(B1043,'Ket qua do'!$C$5:$AP$50000,$J$3,TRUE)*$E$9/1000,"")</f>
        <v>#N/A</v>
      </c>
      <c r="K1043" s="21" t="e">
        <f>IF(A1043&lt;&gt;"",VLOOKUP(B1043,'Ket qua do'!$C$5:$AP$50000,$K$3,TRUE)*$E$9/1000,"")</f>
        <v>#N/A</v>
      </c>
      <c r="L1043" s="21" t="e">
        <f>IF(A1043&lt;&gt;"",VLOOKUP(B1043,'Ket qua do'!$C$5:$AP$50000,$L$3,TRUE),"")</f>
        <v>#N/A</v>
      </c>
    </row>
    <row r="1044" spans="1:12" x14ac:dyDescent="0.25">
      <c r="A1044" t="e">
        <f t="shared" si="21"/>
        <v>#N/A</v>
      </c>
      <c r="B1044" s="1" t="e">
        <f>IF(A1044&lt;&gt;"",VLOOKUP(A1044,'Ket qua do'!$B$5:$CE$50000,2,TRUE),"")</f>
        <v>#N/A</v>
      </c>
      <c r="C1044" s="19" t="e">
        <f>IF(A1044&lt;&gt;"",VLOOKUP(B1044,'Ket qua do'!$C$5:$AP$50000,$C$3,TRUE)*SQRT(3)*$C$11,"")</f>
        <v>#N/A</v>
      </c>
      <c r="D1044" s="21" t="e">
        <f>IF(A1044&lt;&gt;"",VLOOKUP(B1044,'Ket qua do'!$C$5:$AP$50000,$D$3,TRUE),"")</f>
        <v>#N/A</v>
      </c>
      <c r="E1044" s="21" t="e">
        <f>IF(A1044&lt;&gt;"",VLOOKUP(B1044,'Ket qua do'!$C$5:$AP$50000,$E$3,TRUE)*$C$12,"")</f>
        <v>#N/A</v>
      </c>
      <c r="F1044" s="21" t="e">
        <f>IF(A1044&lt;&gt;"",VLOOKUP(B1044,'Ket qua do'!$C$5:$AP$50000,$F$3,TRUE),"")</f>
        <v>#N/A</v>
      </c>
      <c r="G1044" s="21" t="e">
        <f>IF(A1044&lt;&gt;"",VLOOKUP(B1044,'Ket qua do'!$C$5:$AP$50000,$G$3,TRUE),"")</f>
        <v>#N/A</v>
      </c>
      <c r="H1044" s="21" t="e">
        <f>IF(A1044&lt;&gt;"",VLOOKUP(B1044,'Ket qua do'!$C$5:$AP$50000,$H$3,TRUE),"")</f>
        <v>#N/A</v>
      </c>
      <c r="I1044" s="21" t="e">
        <f>IF(A1044&lt;&gt;"",VLOOKUP(B1044,'Ket qua do'!$C$5:$AP$50000,$I$3,TRUE)*$E$9/1000,"")</f>
        <v>#N/A</v>
      </c>
      <c r="J1044" s="21" t="e">
        <f>IF(A1044&lt;&gt;"",VLOOKUP(B1044,'Ket qua do'!$C$5:$AP$50000,$J$3,TRUE)*$E$9/1000,"")</f>
        <v>#N/A</v>
      </c>
      <c r="K1044" s="21" t="e">
        <f>IF(A1044&lt;&gt;"",VLOOKUP(B1044,'Ket qua do'!$C$5:$AP$50000,$K$3,TRUE)*$E$9/1000,"")</f>
        <v>#N/A</v>
      </c>
      <c r="L1044" s="21" t="e">
        <f>IF(A1044&lt;&gt;"",VLOOKUP(B1044,'Ket qua do'!$C$5:$AP$50000,$L$3,TRUE),"")</f>
        <v>#N/A</v>
      </c>
    </row>
    <row r="1045" spans="1:12" x14ac:dyDescent="0.25">
      <c r="A1045" t="e">
        <f t="shared" si="21"/>
        <v>#N/A</v>
      </c>
      <c r="B1045" s="1" t="e">
        <f>IF(A1045&lt;&gt;"",VLOOKUP(A1045,'Ket qua do'!$B$5:$CE$50000,2,TRUE),"")</f>
        <v>#N/A</v>
      </c>
      <c r="C1045" s="19" t="e">
        <f>IF(A1045&lt;&gt;"",VLOOKUP(B1045,'Ket qua do'!$C$5:$AP$50000,$C$3,TRUE)*SQRT(3)*$C$11,"")</f>
        <v>#N/A</v>
      </c>
      <c r="D1045" s="21" t="e">
        <f>IF(A1045&lt;&gt;"",VLOOKUP(B1045,'Ket qua do'!$C$5:$AP$50000,$D$3,TRUE),"")</f>
        <v>#N/A</v>
      </c>
      <c r="E1045" s="21" t="e">
        <f>IF(A1045&lt;&gt;"",VLOOKUP(B1045,'Ket qua do'!$C$5:$AP$50000,$E$3,TRUE)*$C$12,"")</f>
        <v>#N/A</v>
      </c>
      <c r="F1045" s="21" t="e">
        <f>IF(A1045&lt;&gt;"",VLOOKUP(B1045,'Ket qua do'!$C$5:$AP$50000,$F$3,TRUE),"")</f>
        <v>#N/A</v>
      </c>
      <c r="G1045" s="21" t="e">
        <f>IF(A1045&lt;&gt;"",VLOOKUP(B1045,'Ket qua do'!$C$5:$AP$50000,$G$3,TRUE),"")</f>
        <v>#N/A</v>
      </c>
      <c r="H1045" s="21" t="e">
        <f>IF(A1045&lt;&gt;"",VLOOKUP(B1045,'Ket qua do'!$C$5:$AP$50000,$H$3,TRUE),"")</f>
        <v>#N/A</v>
      </c>
      <c r="I1045" s="21" t="e">
        <f>IF(A1045&lt;&gt;"",VLOOKUP(B1045,'Ket qua do'!$C$5:$AP$50000,$I$3,TRUE)*$E$9/1000,"")</f>
        <v>#N/A</v>
      </c>
      <c r="J1045" s="21" t="e">
        <f>IF(A1045&lt;&gt;"",VLOOKUP(B1045,'Ket qua do'!$C$5:$AP$50000,$J$3,TRUE)*$E$9/1000,"")</f>
        <v>#N/A</v>
      </c>
      <c r="K1045" s="21" t="e">
        <f>IF(A1045&lt;&gt;"",VLOOKUP(B1045,'Ket qua do'!$C$5:$AP$50000,$K$3,TRUE)*$E$9/1000,"")</f>
        <v>#N/A</v>
      </c>
      <c r="L1045" s="21" t="e">
        <f>IF(A1045&lt;&gt;"",VLOOKUP(B1045,'Ket qua do'!$C$5:$AP$50000,$L$3,TRUE),"")</f>
        <v>#N/A</v>
      </c>
    </row>
    <row r="1046" spans="1:12" x14ac:dyDescent="0.25">
      <c r="A1046" t="e">
        <f t="shared" si="21"/>
        <v>#N/A</v>
      </c>
      <c r="B1046" s="1" t="e">
        <f>IF(A1046&lt;&gt;"",VLOOKUP(A1046,'Ket qua do'!$B$5:$CE$50000,2,TRUE),"")</f>
        <v>#N/A</v>
      </c>
      <c r="C1046" s="19" t="e">
        <f>IF(A1046&lt;&gt;"",VLOOKUP(B1046,'Ket qua do'!$C$5:$AP$50000,$C$3,TRUE)*SQRT(3)*$C$11,"")</f>
        <v>#N/A</v>
      </c>
      <c r="D1046" s="21" t="e">
        <f>IF(A1046&lt;&gt;"",VLOOKUP(B1046,'Ket qua do'!$C$5:$AP$50000,$D$3,TRUE),"")</f>
        <v>#N/A</v>
      </c>
      <c r="E1046" s="21" t="e">
        <f>IF(A1046&lt;&gt;"",VLOOKUP(B1046,'Ket qua do'!$C$5:$AP$50000,$E$3,TRUE)*$C$12,"")</f>
        <v>#N/A</v>
      </c>
      <c r="F1046" s="21" t="e">
        <f>IF(A1046&lt;&gt;"",VLOOKUP(B1046,'Ket qua do'!$C$5:$AP$50000,$F$3,TRUE),"")</f>
        <v>#N/A</v>
      </c>
      <c r="G1046" s="21" t="e">
        <f>IF(A1046&lt;&gt;"",VLOOKUP(B1046,'Ket qua do'!$C$5:$AP$50000,$G$3,TRUE),"")</f>
        <v>#N/A</v>
      </c>
      <c r="H1046" s="21" t="e">
        <f>IF(A1046&lt;&gt;"",VLOOKUP(B1046,'Ket qua do'!$C$5:$AP$50000,$H$3,TRUE),"")</f>
        <v>#N/A</v>
      </c>
      <c r="I1046" s="21" t="e">
        <f>IF(A1046&lt;&gt;"",VLOOKUP(B1046,'Ket qua do'!$C$5:$AP$50000,$I$3,TRUE)*$E$9/1000,"")</f>
        <v>#N/A</v>
      </c>
      <c r="J1046" s="21" t="e">
        <f>IF(A1046&lt;&gt;"",VLOOKUP(B1046,'Ket qua do'!$C$5:$AP$50000,$J$3,TRUE)*$E$9/1000,"")</f>
        <v>#N/A</v>
      </c>
      <c r="K1046" s="21" t="e">
        <f>IF(A1046&lt;&gt;"",VLOOKUP(B1046,'Ket qua do'!$C$5:$AP$50000,$K$3,TRUE)*$E$9/1000,"")</f>
        <v>#N/A</v>
      </c>
      <c r="L1046" s="21" t="e">
        <f>IF(A1046&lt;&gt;"",VLOOKUP(B1046,'Ket qua do'!$C$5:$AP$50000,$L$3,TRUE),"")</f>
        <v>#N/A</v>
      </c>
    </row>
    <row r="1047" spans="1:12" x14ac:dyDescent="0.25">
      <c r="A1047" t="e">
        <f t="shared" si="21"/>
        <v>#N/A</v>
      </c>
      <c r="B1047" s="1" t="e">
        <f>IF(A1047&lt;&gt;"",VLOOKUP(A1047,'Ket qua do'!$B$5:$CE$50000,2,TRUE),"")</f>
        <v>#N/A</v>
      </c>
      <c r="C1047" s="19" t="e">
        <f>IF(A1047&lt;&gt;"",VLOOKUP(B1047,'Ket qua do'!$C$5:$AP$50000,$C$3,TRUE)*SQRT(3)*$C$11,"")</f>
        <v>#N/A</v>
      </c>
      <c r="D1047" s="21" t="e">
        <f>IF(A1047&lt;&gt;"",VLOOKUP(B1047,'Ket qua do'!$C$5:$AP$50000,$D$3,TRUE),"")</f>
        <v>#N/A</v>
      </c>
      <c r="E1047" s="21" t="e">
        <f>IF(A1047&lt;&gt;"",VLOOKUP(B1047,'Ket qua do'!$C$5:$AP$50000,$E$3,TRUE)*$C$12,"")</f>
        <v>#N/A</v>
      </c>
      <c r="F1047" s="21" t="e">
        <f>IF(A1047&lt;&gt;"",VLOOKUP(B1047,'Ket qua do'!$C$5:$AP$50000,$F$3,TRUE),"")</f>
        <v>#N/A</v>
      </c>
      <c r="G1047" s="21" t="e">
        <f>IF(A1047&lt;&gt;"",VLOOKUP(B1047,'Ket qua do'!$C$5:$AP$50000,$G$3,TRUE),"")</f>
        <v>#N/A</v>
      </c>
      <c r="H1047" s="21" t="e">
        <f>IF(A1047&lt;&gt;"",VLOOKUP(B1047,'Ket qua do'!$C$5:$AP$50000,$H$3,TRUE),"")</f>
        <v>#N/A</v>
      </c>
      <c r="I1047" s="21" t="e">
        <f>IF(A1047&lt;&gt;"",VLOOKUP(B1047,'Ket qua do'!$C$5:$AP$50000,$I$3,TRUE)*$E$9/1000,"")</f>
        <v>#N/A</v>
      </c>
      <c r="J1047" s="21" t="e">
        <f>IF(A1047&lt;&gt;"",VLOOKUP(B1047,'Ket qua do'!$C$5:$AP$50000,$J$3,TRUE)*$E$9/1000,"")</f>
        <v>#N/A</v>
      </c>
      <c r="K1047" s="21" t="e">
        <f>IF(A1047&lt;&gt;"",VLOOKUP(B1047,'Ket qua do'!$C$5:$AP$50000,$K$3,TRUE)*$E$9/1000,"")</f>
        <v>#N/A</v>
      </c>
      <c r="L1047" s="21" t="e">
        <f>IF(A1047&lt;&gt;"",VLOOKUP(B1047,'Ket qua do'!$C$5:$AP$50000,$L$3,TRUE),"")</f>
        <v>#N/A</v>
      </c>
    </row>
    <row r="1048" spans="1:12" x14ac:dyDescent="0.25">
      <c r="A1048" t="e">
        <f t="shared" si="21"/>
        <v>#N/A</v>
      </c>
      <c r="B1048" s="1" t="e">
        <f>IF(A1048&lt;&gt;"",VLOOKUP(A1048,'Ket qua do'!$B$5:$CE$50000,2,TRUE),"")</f>
        <v>#N/A</v>
      </c>
      <c r="C1048" s="19" t="e">
        <f>IF(A1048&lt;&gt;"",VLOOKUP(B1048,'Ket qua do'!$C$5:$AP$50000,$C$3,TRUE)*SQRT(3)*$C$11,"")</f>
        <v>#N/A</v>
      </c>
      <c r="D1048" s="21" t="e">
        <f>IF(A1048&lt;&gt;"",VLOOKUP(B1048,'Ket qua do'!$C$5:$AP$50000,$D$3,TRUE),"")</f>
        <v>#N/A</v>
      </c>
      <c r="E1048" s="21" t="e">
        <f>IF(A1048&lt;&gt;"",VLOOKUP(B1048,'Ket qua do'!$C$5:$AP$50000,$E$3,TRUE)*$C$12,"")</f>
        <v>#N/A</v>
      </c>
      <c r="F1048" s="21" t="e">
        <f>IF(A1048&lt;&gt;"",VLOOKUP(B1048,'Ket qua do'!$C$5:$AP$50000,$F$3,TRUE),"")</f>
        <v>#N/A</v>
      </c>
      <c r="G1048" s="21" t="e">
        <f>IF(A1048&lt;&gt;"",VLOOKUP(B1048,'Ket qua do'!$C$5:$AP$50000,$G$3,TRUE),"")</f>
        <v>#N/A</v>
      </c>
      <c r="H1048" s="21" t="e">
        <f>IF(A1048&lt;&gt;"",VLOOKUP(B1048,'Ket qua do'!$C$5:$AP$50000,$H$3,TRUE),"")</f>
        <v>#N/A</v>
      </c>
      <c r="I1048" s="21" t="e">
        <f>IF(A1048&lt;&gt;"",VLOOKUP(B1048,'Ket qua do'!$C$5:$AP$50000,$I$3,TRUE)*$E$9/1000,"")</f>
        <v>#N/A</v>
      </c>
      <c r="J1048" s="21" t="e">
        <f>IF(A1048&lt;&gt;"",VLOOKUP(B1048,'Ket qua do'!$C$5:$AP$50000,$J$3,TRUE)*$E$9/1000,"")</f>
        <v>#N/A</v>
      </c>
      <c r="K1048" s="21" t="e">
        <f>IF(A1048&lt;&gt;"",VLOOKUP(B1048,'Ket qua do'!$C$5:$AP$50000,$K$3,TRUE)*$E$9/1000,"")</f>
        <v>#N/A</v>
      </c>
      <c r="L1048" s="21" t="e">
        <f>IF(A1048&lt;&gt;"",VLOOKUP(B1048,'Ket qua do'!$C$5:$AP$50000,$L$3,TRUE),"")</f>
        <v>#N/A</v>
      </c>
    </row>
    <row r="1049" spans="1:12" x14ac:dyDescent="0.25">
      <c r="A1049" t="e">
        <f t="shared" si="21"/>
        <v>#N/A</v>
      </c>
      <c r="B1049" s="1" t="e">
        <f>IF(A1049&lt;&gt;"",VLOOKUP(A1049,'Ket qua do'!$B$5:$CE$50000,2,TRUE),"")</f>
        <v>#N/A</v>
      </c>
      <c r="C1049" s="19" t="e">
        <f>IF(A1049&lt;&gt;"",VLOOKUP(B1049,'Ket qua do'!$C$5:$AP$50000,$C$3,TRUE)*SQRT(3)*$C$11,"")</f>
        <v>#N/A</v>
      </c>
      <c r="D1049" s="21" t="e">
        <f>IF(A1049&lt;&gt;"",VLOOKUP(B1049,'Ket qua do'!$C$5:$AP$50000,$D$3,TRUE),"")</f>
        <v>#N/A</v>
      </c>
      <c r="E1049" s="21" t="e">
        <f>IF(A1049&lt;&gt;"",VLOOKUP(B1049,'Ket qua do'!$C$5:$AP$50000,$E$3,TRUE)*$C$12,"")</f>
        <v>#N/A</v>
      </c>
      <c r="F1049" s="21" t="e">
        <f>IF(A1049&lt;&gt;"",VLOOKUP(B1049,'Ket qua do'!$C$5:$AP$50000,$F$3,TRUE),"")</f>
        <v>#N/A</v>
      </c>
      <c r="G1049" s="21" t="e">
        <f>IF(A1049&lt;&gt;"",VLOOKUP(B1049,'Ket qua do'!$C$5:$AP$50000,$G$3,TRUE),"")</f>
        <v>#N/A</v>
      </c>
      <c r="H1049" s="21" t="e">
        <f>IF(A1049&lt;&gt;"",VLOOKUP(B1049,'Ket qua do'!$C$5:$AP$50000,$H$3,TRUE),"")</f>
        <v>#N/A</v>
      </c>
      <c r="I1049" s="21" t="e">
        <f>IF(A1049&lt;&gt;"",VLOOKUP(B1049,'Ket qua do'!$C$5:$AP$50000,$I$3,TRUE)*$E$9/1000,"")</f>
        <v>#N/A</v>
      </c>
      <c r="J1049" s="21" t="e">
        <f>IF(A1049&lt;&gt;"",VLOOKUP(B1049,'Ket qua do'!$C$5:$AP$50000,$J$3,TRUE)*$E$9/1000,"")</f>
        <v>#N/A</v>
      </c>
      <c r="K1049" s="21" t="e">
        <f>IF(A1049&lt;&gt;"",VLOOKUP(B1049,'Ket qua do'!$C$5:$AP$50000,$K$3,TRUE)*$E$9/1000,"")</f>
        <v>#N/A</v>
      </c>
      <c r="L1049" s="21" t="e">
        <f>IF(A1049&lt;&gt;"",VLOOKUP(B1049,'Ket qua do'!$C$5:$AP$50000,$L$3,TRUE),"")</f>
        <v>#N/A</v>
      </c>
    </row>
    <row r="1050" spans="1:12" x14ac:dyDescent="0.25">
      <c r="A1050" t="e">
        <f t="shared" ref="A1050:A1113" si="22">IF(A1049&lt;$E$8,A1049+1,"")</f>
        <v>#N/A</v>
      </c>
      <c r="B1050" s="1" t="e">
        <f>IF(A1050&lt;&gt;"",VLOOKUP(A1050,'Ket qua do'!$B$5:$CE$50000,2,TRUE),"")</f>
        <v>#N/A</v>
      </c>
      <c r="C1050" s="19" t="e">
        <f>IF(A1050&lt;&gt;"",VLOOKUP(B1050,'Ket qua do'!$C$5:$AP$50000,$C$3,TRUE)*SQRT(3)*$C$11,"")</f>
        <v>#N/A</v>
      </c>
      <c r="D1050" s="21" t="e">
        <f>IF(A1050&lt;&gt;"",VLOOKUP(B1050,'Ket qua do'!$C$5:$AP$50000,$D$3,TRUE),"")</f>
        <v>#N/A</v>
      </c>
      <c r="E1050" s="21" t="e">
        <f>IF(A1050&lt;&gt;"",VLOOKUP(B1050,'Ket qua do'!$C$5:$AP$50000,$E$3,TRUE)*$C$12,"")</f>
        <v>#N/A</v>
      </c>
      <c r="F1050" s="21" t="e">
        <f>IF(A1050&lt;&gt;"",VLOOKUP(B1050,'Ket qua do'!$C$5:$AP$50000,$F$3,TRUE),"")</f>
        <v>#N/A</v>
      </c>
      <c r="G1050" s="21" t="e">
        <f>IF(A1050&lt;&gt;"",VLOOKUP(B1050,'Ket qua do'!$C$5:$AP$50000,$G$3,TRUE),"")</f>
        <v>#N/A</v>
      </c>
      <c r="H1050" s="21" t="e">
        <f>IF(A1050&lt;&gt;"",VLOOKUP(B1050,'Ket qua do'!$C$5:$AP$50000,$H$3,TRUE),"")</f>
        <v>#N/A</v>
      </c>
      <c r="I1050" s="21" t="e">
        <f>IF(A1050&lt;&gt;"",VLOOKUP(B1050,'Ket qua do'!$C$5:$AP$50000,$I$3,TRUE)*$E$9/1000,"")</f>
        <v>#N/A</v>
      </c>
      <c r="J1050" s="21" t="e">
        <f>IF(A1050&lt;&gt;"",VLOOKUP(B1050,'Ket qua do'!$C$5:$AP$50000,$J$3,TRUE)*$E$9/1000,"")</f>
        <v>#N/A</v>
      </c>
      <c r="K1050" s="21" t="e">
        <f>IF(A1050&lt;&gt;"",VLOOKUP(B1050,'Ket qua do'!$C$5:$AP$50000,$K$3,TRUE)*$E$9/1000,"")</f>
        <v>#N/A</v>
      </c>
      <c r="L1050" s="21" t="e">
        <f>IF(A1050&lt;&gt;"",VLOOKUP(B1050,'Ket qua do'!$C$5:$AP$50000,$L$3,TRUE),"")</f>
        <v>#N/A</v>
      </c>
    </row>
    <row r="1051" spans="1:12" x14ac:dyDescent="0.25">
      <c r="A1051" t="e">
        <f t="shared" si="22"/>
        <v>#N/A</v>
      </c>
      <c r="B1051" s="1" t="e">
        <f>IF(A1051&lt;&gt;"",VLOOKUP(A1051,'Ket qua do'!$B$5:$CE$50000,2,TRUE),"")</f>
        <v>#N/A</v>
      </c>
      <c r="C1051" s="19" t="e">
        <f>IF(A1051&lt;&gt;"",VLOOKUP(B1051,'Ket qua do'!$C$5:$AP$50000,$C$3,TRUE)*SQRT(3)*$C$11,"")</f>
        <v>#N/A</v>
      </c>
      <c r="D1051" s="21" t="e">
        <f>IF(A1051&lt;&gt;"",VLOOKUP(B1051,'Ket qua do'!$C$5:$AP$50000,$D$3,TRUE),"")</f>
        <v>#N/A</v>
      </c>
      <c r="E1051" s="21" t="e">
        <f>IF(A1051&lt;&gt;"",VLOOKUP(B1051,'Ket qua do'!$C$5:$AP$50000,$E$3,TRUE)*$C$12,"")</f>
        <v>#N/A</v>
      </c>
      <c r="F1051" s="21" t="e">
        <f>IF(A1051&lt;&gt;"",VLOOKUP(B1051,'Ket qua do'!$C$5:$AP$50000,$F$3,TRUE),"")</f>
        <v>#N/A</v>
      </c>
      <c r="G1051" s="21" t="e">
        <f>IF(A1051&lt;&gt;"",VLOOKUP(B1051,'Ket qua do'!$C$5:$AP$50000,$G$3,TRUE),"")</f>
        <v>#N/A</v>
      </c>
      <c r="H1051" s="21" t="e">
        <f>IF(A1051&lt;&gt;"",VLOOKUP(B1051,'Ket qua do'!$C$5:$AP$50000,$H$3,TRUE),"")</f>
        <v>#N/A</v>
      </c>
      <c r="I1051" s="21" t="e">
        <f>IF(A1051&lt;&gt;"",VLOOKUP(B1051,'Ket qua do'!$C$5:$AP$50000,$I$3,TRUE)*$E$9/1000,"")</f>
        <v>#N/A</v>
      </c>
      <c r="J1051" s="21" t="e">
        <f>IF(A1051&lt;&gt;"",VLOOKUP(B1051,'Ket qua do'!$C$5:$AP$50000,$J$3,TRUE)*$E$9/1000,"")</f>
        <v>#N/A</v>
      </c>
      <c r="K1051" s="21" t="e">
        <f>IF(A1051&lt;&gt;"",VLOOKUP(B1051,'Ket qua do'!$C$5:$AP$50000,$K$3,TRUE)*$E$9/1000,"")</f>
        <v>#N/A</v>
      </c>
      <c r="L1051" s="21" t="e">
        <f>IF(A1051&lt;&gt;"",VLOOKUP(B1051,'Ket qua do'!$C$5:$AP$50000,$L$3,TRUE),"")</f>
        <v>#N/A</v>
      </c>
    </row>
    <row r="1052" spans="1:12" x14ac:dyDescent="0.25">
      <c r="A1052" t="e">
        <f t="shared" si="22"/>
        <v>#N/A</v>
      </c>
      <c r="B1052" s="1" t="e">
        <f>IF(A1052&lt;&gt;"",VLOOKUP(A1052,'Ket qua do'!$B$5:$CE$50000,2,TRUE),"")</f>
        <v>#N/A</v>
      </c>
      <c r="C1052" s="19" t="e">
        <f>IF(A1052&lt;&gt;"",VLOOKUP(B1052,'Ket qua do'!$C$5:$AP$50000,$C$3,TRUE)*SQRT(3)*$C$11,"")</f>
        <v>#N/A</v>
      </c>
      <c r="D1052" s="21" t="e">
        <f>IF(A1052&lt;&gt;"",VLOOKUP(B1052,'Ket qua do'!$C$5:$AP$50000,$D$3,TRUE),"")</f>
        <v>#N/A</v>
      </c>
      <c r="E1052" s="21" t="e">
        <f>IF(A1052&lt;&gt;"",VLOOKUP(B1052,'Ket qua do'!$C$5:$AP$50000,$E$3,TRUE)*$C$12,"")</f>
        <v>#N/A</v>
      </c>
      <c r="F1052" s="21" t="e">
        <f>IF(A1052&lt;&gt;"",VLOOKUP(B1052,'Ket qua do'!$C$5:$AP$50000,$F$3,TRUE),"")</f>
        <v>#N/A</v>
      </c>
      <c r="G1052" s="21" t="e">
        <f>IF(A1052&lt;&gt;"",VLOOKUP(B1052,'Ket qua do'!$C$5:$AP$50000,$G$3,TRUE),"")</f>
        <v>#N/A</v>
      </c>
      <c r="H1052" s="21" t="e">
        <f>IF(A1052&lt;&gt;"",VLOOKUP(B1052,'Ket qua do'!$C$5:$AP$50000,$H$3,TRUE),"")</f>
        <v>#N/A</v>
      </c>
      <c r="I1052" s="21" t="e">
        <f>IF(A1052&lt;&gt;"",VLOOKUP(B1052,'Ket qua do'!$C$5:$AP$50000,$I$3,TRUE)*$E$9/1000,"")</f>
        <v>#N/A</v>
      </c>
      <c r="J1052" s="21" t="e">
        <f>IF(A1052&lt;&gt;"",VLOOKUP(B1052,'Ket qua do'!$C$5:$AP$50000,$J$3,TRUE)*$E$9/1000,"")</f>
        <v>#N/A</v>
      </c>
      <c r="K1052" s="21" t="e">
        <f>IF(A1052&lt;&gt;"",VLOOKUP(B1052,'Ket qua do'!$C$5:$AP$50000,$K$3,TRUE)*$E$9/1000,"")</f>
        <v>#N/A</v>
      </c>
      <c r="L1052" s="21" t="e">
        <f>IF(A1052&lt;&gt;"",VLOOKUP(B1052,'Ket qua do'!$C$5:$AP$50000,$L$3,TRUE),"")</f>
        <v>#N/A</v>
      </c>
    </row>
    <row r="1053" spans="1:12" x14ac:dyDescent="0.25">
      <c r="A1053" t="e">
        <f t="shared" si="22"/>
        <v>#N/A</v>
      </c>
      <c r="B1053" s="1" t="e">
        <f>IF(A1053&lt;&gt;"",VLOOKUP(A1053,'Ket qua do'!$B$5:$CE$50000,2,TRUE),"")</f>
        <v>#N/A</v>
      </c>
      <c r="C1053" s="19" t="e">
        <f>IF(A1053&lt;&gt;"",VLOOKUP(B1053,'Ket qua do'!$C$5:$AP$50000,$C$3,TRUE)*SQRT(3)*$C$11,"")</f>
        <v>#N/A</v>
      </c>
      <c r="D1053" s="21" t="e">
        <f>IF(A1053&lt;&gt;"",VLOOKUP(B1053,'Ket qua do'!$C$5:$AP$50000,$D$3,TRUE),"")</f>
        <v>#N/A</v>
      </c>
      <c r="E1053" s="21" t="e">
        <f>IF(A1053&lt;&gt;"",VLOOKUP(B1053,'Ket qua do'!$C$5:$AP$50000,$E$3,TRUE)*$C$12,"")</f>
        <v>#N/A</v>
      </c>
      <c r="F1053" s="21" t="e">
        <f>IF(A1053&lt;&gt;"",VLOOKUP(B1053,'Ket qua do'!$C$5:$AP$50000,$F$3,TRUE),"")</f>
        <v>#N/A</v>
      </c>
      <c r="G1053" s="21" t="e">
        <f>IF(A1053&lt;&gt;"",VLOOKUP(B1053,'Ket qua do'!$C$5:$AP$50000,$G$3,TRUE),"")</f>
        <v>#N/A</v>
      </c>
      <c r="H1053" s="21" t="e">
        <f>IF(A1053&lt;&gt;"",VLOOKUP(B1053,'Ket qua do'!$C$5:$AP$50000,$H$3,TRUE),"")</f>
        <v>#N/A</v>
      </c>
      <c r="I1053" s="21" t="e">
        <f>IF(A1053&lt;&gt;"",VLOOKUP(B1053,'Ket qua do'!$C$5:$AP$50000,$I$3,TRUE)*$E$9/1000,"")</f>
        <v>#N/A</v>
      </c>
      <c r="J1053" s="21" t="e">
        <f>IF(A1053&lt;&gt;"",VLOOKUP(B1053,'Ket qua do'!$C$5:$AP$50000,$J$3,TRUE)*$E$9/1000,"")</f>
        <v>#N/A</v>
      </c>
      <c r="K1053" s="21" t="e">
        <f>IF(A1053&lt;&gt;"",VLOOKUP(B1053,'Ket qua do'!$C$5:$AP$50000,$K$3,TRUE)*$E$9/1000,"")</f>
        <v>#N/A</v>
      </c>
      <c r="L1053" s="21" t="e">
        <f>IF(A1053&lt;&gt;"",VLOOKUP(B1053,'Ket qua do'!$C$5:$AP$50000,$L$3,TRUE),"")</f>
        <v>#N/A</v>
      </c>
    </row>
    <row r="1054" spans="1:12" x14ac:dyDescent="0.25">
      <c r="A1054" t="e">
        <f t="shared" si="22"/>
        <v>#N/A</v>
      </c>
      <c r="B1054" s="1" t="e">
        <f>IF(A1054&lt;&gt;"",VLOOKUP(A1054,'Ket qua do'!$B$5:$CE$50000,2,TRUE),"")</f>
        <v>#N/A</v>
      </c>
      <c r="C1054" s="19" t="e">
        <f>IF(A1054&lt;&gt;"",VLOOKUP(B1054,'Ket qua do'!$C$5:$AP$50000,$C$3,TRUE)*SQRT(3)*$C$11,"")</f>
        <v>#N/A</v>
      </c>
      <c r="D1054" s="21" t="e">
        <f>IF(A1054&lt;&gt;"",VLOOKUP(B1054,'Ket qua do'!$C$5:$AP$50000,$D$3,TRUE),"")</f>
        <v>#N/A</v>
      </c>
      <c r="E1054" s="21" t="e">
        <f>IF(A1054&lt;&gt;"",VLOOKUP(B1054,'Ket qua do'!$C$5:$AP$50000,$E$3,TRUE)*$C$12,"")</f>
        <v>#N/A</v>
      </c>
      <c r="F1054" s="21" t="e">
        <f>IF(A1054&lt;&gt;"",VLOOKUP(B1054,'Ket qua do'!$C$5:$AP$50000,$F$3,TRUE),"")</f>
        <v>#N/A</v>
      </c>
      <c r="G1054" s="21" t="e">
        <f>IF(A1054&lt;&gt;"",VLOOKUP(B1054,'Ket qua do'!$C$5:$AP$50000,$G$3,TRUE),"")</f>
        <v>#N/A</v>
      </c>
      <c r="H1054" s="21" t="e">
        <f>IF(A1054&lt;&gt;"",VLOOKUP(B1054,'Ket qua do'!$C$5:$AP$50000,$H$3,TRUE),"")</f>
        <v>#N/A</v>
      </c>
      <c r="I1054" s="21" t="e">
        <f>IF(A1054&lt;&gt;"",VLOOKUP(B1054,'Ket qua do'!$C$5:$AP$50000,$I$3,TRUE)*$E$9/1000,"")</f>
        <v>#N/A</v>
      </c>
      <c r="J1054" s="21" t="e">
        <f>IF(A1054&lt;&gt;"",VLOOKUP(B1054,'Ket qua do'!$C$5:$AP$50000,$J$3,TRUE)*$E$9/1000,"")</f>
        <v>#N/A</v>
      </c>
      <c r="K1054" s="21" t="e">
        <f>IF(A1054&lt;&gt;"",VLOOKUP(B1054,'Ket qua do'!$C$5:$AP$50000,$K$3,TRUE)*$E$9/1000,"")</f>
        <v>#N/A</v>
      </c>
      <c r="L1054" s="21" t="e">
        <f>IF(A1054&lt;&gt;"",VLOOKUP(B1054,'Ket qua do'!$C$5:$AP$50000,$L$3,TRUE),"")</f>
        <v>#N/A</v>
      </c>
    </row>
    <row r="1055" spans="1:12" x14ac:dyDescent="0.25">
      <c r="A1055" t="e">
        <f t="shared" si="22"/>
        <v>#N/A</v>
      </c>
      <c r="B1055" s="1" t="e">
        <f>IF(A1055&lt;&gt;"",VLOOKUP(A1055,'Ket qua do'!$B$5:$CE$50000,2,TRUE),"")</f>
        <v>#N/A</v>
      </c>
      <c r="C1055" s="19" t="e">
        <f>IF(A1055&lt;&gt;"",VLOOKUP(B1055,'Ket qua do'!$C$5:$AP$50000,$C$3,TRUE)*SQRT(3)*$C$11,"")</f>
        <v>#N/A</v>
      </c>
      <c r="D1055" s="21" t="e">
        <f>IF(A1055&lt;&gt;"",VLOOKUP(B1055,'Ket qua do'!$C$5:$AP$50000,$D$3,TRUE),"")</f>
        <v>#N/A</v>
      </c>
      <c r="E1055" s="21" t="e">
        <f>IF(A1055&lt;&gt;"",VLOOKUP(B1055,'Ket qua do'!$C$5:$AP$50000,$E$3,TRUE)*$C$12,"")</f>
        <v>#N/A</v>
      </c>
      <c r="F1055" s="21" t="e">
        <f>IF(A1055&lt;&gt;"",VLOOKUP(B1055,'Ket qua do'!$C$5:$AP$50000,$F$3,TRUE),"")</f>
        <v>#N/A</v>
      </c>
      <c r="G1055" s="21" t="e">
        <f>IF(A1055&lt;&gt;"",VLOOKUP(B1055,'Ket qua do'!$C$5:$AP$50000,$G$3,TRUE),"")</f>
        <v>#N/A</v>
      </c>
      <c r="H1055" s="21" t="e">
        <f>IF(A1055&lt;&gt;"",VLOOKUP(B1055,'Ket qua do'!$C$5:$AP$50000,$H$3,TRUE),"")</f>
        <v>#N/A</v>
      </c>
      <c r="I1055" s="21" t="e">
        <f>IF(A1055&lt;&gt;"",VLOOKUP(B1055,'Ket qua do'!$C$5:$AP$50000,$I$3,TRUE)*$E$9/1000,"")</f>
        <v>#N/A</v>
      </c>
      <c r="J1055" s="21" t="e">
        <f>IF(A1055&lt;&gt;"",VLOOKUP(B1055,'Ket qua do'!$C$5:$AP$50000,$J$3,TRUE)*$E$9/1000,"")</f>
        <v>#N/A</v>
      </c>
      <c r="K1055" s="21" t="e">
        <f>IF(A1055&lt;&gt;"",VLOOKUP(B1055,'Ket qua do'!$C$5:$AP$50000,$K$3,TRUE)*$E$9/1000,"")</f>
        <v>#N/A</v>
      </c>
      <c r="L1055" s="21" t="e">
        <f>IF(A1055&lt;&gt;"",VLOOKUP(B1055,'Ket qua do'!$C$5:$AP$50000,$L$3,TRUE),"")</f>
        <v>#N/A</v>
      </c>
    </row>
    <row r="1056" spans="1:12" x14ac:dyDescent="0.25">
      <c r="A1056" t="e">
        <f t="shared" si="22"/>
        <v>#N/A</v>
      </c>
      <c r="B1056" s="1" t="e">
        <f>IF(A1056&lt;&gt;"",VLOOKUP(A1056,'Ket qua do'!$B$5:$CE$50000,2,TRUE),"")</f>
        <v>#N/A</v>
      </c>
      <c r="C1056" s="19" t="e">
        <f>IF(A1056&lt;&gt;"",VLOOKUP(B1056,'Ket qua do'!$C$5:$AP$50000,$C$3,TRUE)*SQRT(3)*$C$11,"")</f>
        <v>#N/A</v>
      </c>
      <c r="D1056" s="21" t="e">
        <f>IF(A1056&lt;&gt;"",VLOOKUP(B1056,'Ket qua do'!$C$5:$AP$50000,$D$3,TRUE),"")</f>
        <v>#N/A</v>
      </c>
      <c r="E1056" s="21" t="e">
        <f>IF(A1056&lt;&gt;"",VLOOKUP(B1056,'Ket qua do'!$C$5:$AP$50000,$E$3,TRUE)*$C$12,"")</f>
        <v>#N/A</v>
      </c>
      <c r="F1056" s="21" t="e">
        <f>IF(A1056&lt;&gt;"",VLOOKUP(B1056,'Ket qua do'!$C$5:$AP$50000,$F$3,TRUE),"")</f>
        <v>#N/A</v>
      </c>
      <c r="G1056" s="21" t="e">
        <f>IF(A1056&lt;&gt;"",VLOOKUP(B1056,'Ket qua do'!$C$5:$AP$50000,$G$3,TRUE),"")</f>
        <v>#N/A</v>
      </c>
      <c r="H1056" s="21" t="e">
        <f>IF(A1056&lt;&gt;"",VLOOKUP(B1056,'Ket qua do'!$C$5:$AP$50000,$H$3,TRUE),"")</f>
        <v>#N/A</v>
      </c>
      <c r="I1056" s="21" t="e">
        <f>IF(A1056&lt;&gt;"",VLOOKUP(B1056,'Ket qua do'!$C$5:$AP$50000,$I$3,TRUE)*$E$9/1000,"")</f>
        <v>#N/A</v>
      </c>
      <c r="J1056" s="21" t="e">
        <f>IF(A1056&lt;&gt;"",VLOOKUP(B1056,'Ket qua do'!$C$5:$AP$50000,$J$3,TRUE)*$E$9/1000,"")</f>
        <v>#N/A</v>
      </c>
      <c r="K1056" s="21" t="e">
        <f>IF(A1056&lt;&gt;"",VLOOKUP(B1056,'Ket qua do'!$C$5:$AP$50000,$K$3,TRUE)*$E$9/1000,"")</f>
        <v>#N/A</v>
      </c>
      <c r="L1056" s="21" t="e">
        <f>IF(A1056&lt;&gt;"",VLOOKUP(B1056,'Ket qua do'!$C$5:$AP$50000,$L$3,TRUE),"")</f>
        <v>#N/A</v>
      </c>
    </row>
    <row r="1057" spans="1:12" x14ac:dyDescent="0.25">
      <c r="A1057" t="e">
        <f t="shared" si="22"/>
        <v>#N/A</v>
      </c>
      <c r="B1057" s="1" t="e">
        <f>IF(A1057&lt;&gt;"",VLOOKUP(A1057,'Ket qua do'!$B$5:$CE$50000,2,TRUE),"")</f>
        <v>#N/A</v>
      </c>
      <c r="C1057" s="19" t="e">
        <f>IF(A1057&lt;&gt;"",VLOOKUP(B1057,'Ket qua do'!$C$5:$AP$50000,$C$3,TRUE)*SQRT(3)*$C$11,"")</f>
        <v>#N/A</v>
      </c>
      <c r="D1057" s="21" t="e">
        <f>IF(A1057&lt;&gt;"",VLOOKUP(B1057,'Ket qua do'!$C$5:$AP$50000,$D$3,TRUE),"")</f>
        <v>#N/A</v>
      </c>
      <c r="E1057" s="21" t="e">
        <f>IF(A1057&lt;&gt;"",VLOOKUP(B1057,'Ket qua do'!$C$5:$AP$50000,$E$3,TRUE)*$C$12,"")</f>
        <v>#N/A</v>
      </c>
      <c r="F1057" s="21" t="e">
        <f>IF(A1057&lt;&gt;"",VLOOKUP(B1057,'Ket qua do'!$C$5:$AP$50000,$F$3,TRUE),"")</f>
        <v>#N/A</v>
      </c>
      <c r="G1057" s="21" t="e">
        <f>IF(A1057&lt;&gt;"",VLOOKUP(B1057,'Ket qua do'!$C$5:$AP$50000,$G$3,TRUE),"")</f>
        <v>#N/A</v>
      </c>
      <c r="H1057" s="21" t="e">
        <f>IF(A1057&lt;&gt;"",VLOOKUP(B1057,'Ket qua do'!$C$5:$AP$50000,$H$3,TRUE),"")</f>
        <v>#N/A</v>
      </c>
      <c r="I1057" s="21" t="e">
        <f>IF(A1057&lt;&gt;"",VLOOKUP(B1057,'Ket qua do'!$C$5:$AP$50000,$I$3,TRUE)*$E$9/1000,"")</f>
        <v>#N/A</v>
      </c>
      <c r="J1057" s="21" t="e">
        <f>IF(A1057&lt;&gt;"",VLOOKUP(B1057,'Ket qua do'!$C$5:$AP$50000,$J$3,TRUE)*$E$9/1000,"")</f>
        <v>#N/A</v>
      </c>
      <c r="K1057" s="21" t="e">
        <f>IF(A1057&lt;&gt;"",VLOOKUP(B1057,'Ket qua do'!$C$5:$AP$50000,$K$3,TRUE)*$E$9/1000,"")</f>
        <v>#N/A</v>
      </c>
      <c r="L1057" s="21" t="e">
        <f>IF(A1057&lt;&gt;"",VLOOKUP(B1057,'Ket qua do'!$C$5:$AP$50000,$L$3,TRUE),"")</f>
        <v>#N/A</v>
      </c>
    </row>
    <row r="1058" spans="1:12" x14ac:dyDescent="0.25">
      <c r="A1058" t="e">
        <f t="shared" si="22"/>
        <v>#N/A</v>
      </c>
      <c r="B1058" s="1" t="e">
        <f>IF(A1058&lt;&gt;"",VLOOKUP(A1058,'Ket qua do'!$B$5:$CE$50000,2,TRUE),"")</f>
        <v>#N/A</v>
      </c>
      <c r="C1058" s="19" t="e">
        <f>IF(A1058&lt;&gt;"",VLOOKUP(B1058,'Ket qua do'!$C$5:$AP$50000,$C$3,TRUE)*SQRT(3)*$C$11,"")</f>
        <v>#N/A</v>
      </c>
      <c r="D1058" s="21" t="e">
        <f>IF(A1058&lt;&gt;"",VLOOKUP(B1058,'Ket qua do'!$C$5:$AP$50000,$D$3,TRUE),"")</f>
        <v>#N/A</v>
      </c>
      <c r="E1058" s="21" t="e">
        <f>IF(A1058&lt;&gt;"",VLOOKUP(B1058,'Ket qua do'!$C$5:$AP$50000,$E$3,TRUE)*$C$12,"")</f>
        <v>#N/A</v>
      </c>
      <c r="F1058" s="21" t="e">
        <f>IF(A1058&lt;&gt;"",VLOOKUP(B1058,'Ket qua do'!$C$5:$AP$50000,$F$3,TRUE),"")</f>
        <v>#N/A</v>
      </c>
      <c r="G1058" s="21" t="e">
        <f>IF(A1058&lt;&gt;"",VLOOKUP(B1058,'Ket qua do'!$C$5:$AP$50000,$G$3,TRUE),"")</f>
        <v>#N/A</v>
      </c>
      <c r="H1058" s="21" t="e">
        <f>IF(A1058&lt;&gt;"",VLOOKUP(B1058,'Ket qua do'!$C$5:$AP$50000,$H$3,TRUE),"")</f>
        <v>#N/A</v>
      </c>
      <c r="I1058" s="21" t="e">
        <f>IF(A1058&lt;&gt;"",VLOOKUP(B1058,'Ket qua do'!$C$5:$AP$50000,$I$3,TRUE)*$E$9/1000,"")</f>
        <v>#N/A</v>
      </c>
      <c r="J1058" s="21" t="e">
        <f>IF(A1058&lt;&gt;"",VLOOKUP(B1058,'Ket qua do'!$C$5:$AP$50000,$J$3,TRUE)*$E$9/1000,"")</f>
        <v>#N/A</v>
      </c>
      <c r="K1058" s="21" t="e">
        <f>IF(A1058&lt;&gt;"",VLOOKUP(B1058,'Ket qua do'!$C$5:$AP$50000,$K$3,TRUE)*$E$9/1000,"")</f>
        <v>#N/A</v>
      </c>
      <c r="L1058" s="21" t="e">
        <f>IF(A1058&lt;&gt;"",VLOOKUP(B1058,'Ket qua do'!$C$5:$AP$50000,$L$3,TRUE),"")</f>
        <v>#N/A</v>
      </c>
    </row>
    <row r="1059" spans="1:12" x14ac:dyDescent="0.25">
      <c r="A1059" t="e">
        <f t="shared" si="22"/>
        <v>#N/A</v>
      </c>
      <c r="B1059" s="1" t="e">
        <f>IF(A1059&lt;&gt;"",VLOOKUP(A1059,'Ket qua do'!$B$5:$CE$50000,2,TRUE),"")</f>
        <v>#N/A</v>
      </c>
      <c r="C1059" s="19" t="e">
        <f>IF(A1059&lt;&gt;"",VLOOKUP(B1059,'Ket qua do'!$C$5:$AP$50000,$C$3,TRUE)*SQRT(3)*$C$11,"")</f>
        <v>#N/A</v>
      </c>
      <c r="D1059" s="21" t="e">
        <f>IF(A1059&lt;&gt;"",VLOOKUP(B1059,'Ket qua do'!$C$5:$AP$50000,$D$3,TRUE),"")</f>
        <v>#N/A</v>
      </c>
      <c r="E1059" s="21" t="e">
        <f>IF(A1059&lt;&gt;"",VLOOKUP(B1059,'Ket qua do'!$C$5:$AP$50000,$E$3,TRUE)*$C$12,"")</f>
        <v>#N/A</v>
      </c>
      <c r="F1059" s="21" t="e">
        <f>IF(A1059&lt;&gt;"",VLOOKUP(B1059,'Ket qua do'!$C$5:$AP$50000,$F$3,TRUE),"")</f>
        <v>#N/A</v>
      </c>
      <c r="G1059" s="21" t="e">
        <f>IF(A1059&lt;&gt;"",VLOOKUP(B1059,'Ket qua do'!$C$5:$AP$50000,$G$3,TRUE),"")</f>
        <v>#N/A</v>
      </c>
      <c r="H1059" s="21" t="e">
        <f>IF(A1059&lt;&gt;"",VLOOKUP(B1059,'Ket qua do'!$C$5:$AP$50000,$H$3,TRUE),"")</f>
        <v>#N/A</v>
      </c>
      <c r="I1059" s="21" t="e">
        <f>IF(A1059&lt;&gt;"",VLOOKUP(B1059,'Ket qua do'!$C$5:$AP$50000,$I$3,TRUE)*$E$9/1000,"")</f>
        <v>#N/A</v>
      </c>
      <c r="J1059" s="21" t="e">
        <f>IF(A1059&lt;&gt;"",VLOOKUP(B1059,'Ket qua do'!$C$5:$AP$50000,$J$3,TRUE)*$E$9/1000,"")</f>
        <v>#N/A</v>
      </c>
      <c r="K1059" s="21" t="e">
        <f>IF(A1059&lt;&gt;"",VLOOKUP(B1059,'Ket qua do'!$C$5:$AP$50000,$K$3,TRUE)*$E$9/1000,"")</f>
        <v>#N/A</v>
      </c>
      <c r="L1059" s="21" t="e">
        <f>IF(A1059&lt;&gt;"",VLOOKUP(B1059,'Ket qua do'!$C$5:$AP$50000,$L$3,TRUE),"")</f>
        <v>#N/A</v>
      </c>
    </row>
    <row r="1060" spans="1:12" x14ac:dyDescent="0.25">
      <c r="A1060" t="e">
        <f t="shared" si="22"/>
        <v>#N/A</v>
      </c>
      <c r="B1060" s="1" t="e">
        <f>IF(A1060&lt;&gt;"",VLOOKUP(A1060,'Ket qua do'!$B$5:$CE$50000,2,TRUE),"")</f>
        <v>#N/A</v>
      </c>
      <c r="C1060" s="19" t="e">
        <f>IF(A1060&lt;&gt;"",VLOOKUP(B1060,'Ket qua do'!$C$5:$AP$50000,$C$3,TRUE)*SQRT(3)*$C$11,"")</f>
        <v>#N/A</v>
      </c>
      <c r="D1060" s="21" t="e">
        <f>IF(A1060&lt;&gt;"",VLOOKUP(B1060,'Ket qua do'!$C$5:$AP$50000,$D$3,TRUE),"")</f>
        <v>#N/A</v>
      </c>
      <c r="E1060" s="21" t="e">
        <f>IF(A1060&lt;&gt;"",VLOOKUP(B1060,'Ket qua do'!$C$5:$AP$50000,$E$3,TRUE)*$C$12,"")</f>
        <v>#N/A</v>
      </c>
      <c r="F1060" s="21" t="e">
        <f>IF(A1060&lt;&gt;"",VLOOKUP(B1060,'Ket qua do'!$C$5:$AP$50000,$F$3,TRUE),"")</f>
        <v>#N/A</v>
      </c>
      <c r="G1060" s="21" t="e">
        <f>IF(A1060&lt;&gt;"",VLOOKUP(B1060,'Ket qua do'!$C$5:$AP$50000,$G$3,TRUE),"")</f>
        <v>#N/A</v>
      </c>
      <c r="H1060" s="21" t="e">
        <f>IF(A1060&lt;&gt;"",VLOOKUP(B1060,'Ket qua do'!$C$5:$AP$50000,$H$3,TRUE),"")</f>
        <v>#N/A</v>
      </c>
      <c r="I1060" s="21" t="e">
        <f>IF(A1060&lt;&gt;"",VLOOKUP(B1060,'Ket qua do'!$C$5:$AP$50000,$I$3,TRUE)*$E$9/1000,"")</f>
        <v>#N/A</v>
      </c>
      <c r="J1060" s="21" t="e">
        <f>IF(A1060&lt;&gt;"",VLOOKUP(B1060,'Ket qua do'!$C$5:$AP$50000,$J$3,TRUE)*$E$9/1000,"")</f>
        <v>#N/A</v>
      </c>
      <c r="K1060" s="21" t="e">
        <f>IF(A1060&lt;&gt;"",VLOOKUP(B1060,'Ket qua do'!$C$5:$AP$50000,$K$3,TRUE)*$E$9/1000,"")</f>
        <v>#N/A</v>
      </c>
      <c r="L1060" s="21" t="e">
        <f>IF(A1060&lt;&gt;"",VLOOKUP(B1060,'Ket qua do'!$C$5:$AP$50000,$L$3,TRUE),"")</f>
        <v>#N/A</v>
      </c>
    </row>
    <row r="1061" spans="1:12" x14ac:dyDescent="0.25">
      <c r="A1061" t="e">
        <f t="shared" si="22"/>
        <v>#N/A</v>
      </c>
      <c r="B1061" s="1" t="e">
        <f>IF(A1061&lt;&gt;"",VLOOKUP(A1061,'Ket qua do'!$B$5:$CE$50000,2,TRUE),"")</f>
        <v>#N/A</v>
      </c>
      <c r="C1061" s="19" t="e">
        <f>IF(A1061&lt;&gt;"",VLOOKUP(B1061,'Ket qua do'!$C$5:$AP$50000,$C$3,TRUE)*SQRT(3)*$C$11,"")</f>
        <v>#N/A</v>
      </c>
      <c r="D1061" s="21" t="e">
        <f>IF(A1061&lt;&gt;"",VLOOKUP(B1061,'Ket qua do'!$C$5:$AP$50000,$D$3,TRUE),"")</f>
        <v>#N/A</v>
      </c>
      <c r="E1061" s="21" t="e">
        <f>IF(A1061&lt;&gt;"",VLOOKUP(B1061,'Ket qua do'!$C$5:$AP$50000,$E$3,TRUE)*$C$12,"")</f>
        <v>#N/A</v>
      </c>
      <c r="F1061" s="21" t="e">
        <f>IF(A1061&lt;&gt;"",VLOOKUP(B1061,'Ket qua do'!$C$5:$AP$50000,$F$3,TRUE),"")</f>
        <v>#N/A</v>
      </c>
      <c r="G1061" s="21" t="e">
        <f>IF(A1061&lt;&gt;"",VLOOKUP(B1061,'Ket qua do'!$C$5:$AP$50000,$G$3,TRUE),"")</f>
        <v>#N/A</v>
      </c>
      <c r="H1061" s="21" t="e">
        <f>IF(A1061&lt;&gt;"",VLOOKUP(B1061,'Ket qua do'!$C$5:$AP$50000,$H$3,TRUE),"")</f>
        <v>#N/A</v>
      </c>
      <c r="I1061" s="21" t="e">
        <f>IF(A1061&lt;&gt;"",VLOOKUP(B1061,'Ket qua do'!$C$5:$AP$50000,$I$3,TRUE)*$E$9/1000,"")</f>
        <v>#N/A</v>
      </c>
      <c r="J1061" s="21" t="e">
        <f>IF(A1061&lt;&gt;"",VLOOKUP(B1061,'Ket qua do'!$C$5:$AP$50000,$J$3,TRUE)*$E$9/1000,"")</f>
        <v>#N/A</v>
      </c>
      <c r="K1061" s="21" t="e">
        <f>IF(A1061&lt;&gt;"",VLOOKUP(B1061,'Ket qua do'!$C$5:$AP$50000,$K$3,TRUE)*$E$9/1000,"")</f>
        <v>#N/A</v>
      </c>
      <c r="L1061" s="21" t="e">
        <f>IF(A1061&lt;&gt;"",VLOOKUP(B1061,'Ket qua do'!$C$5:$AP$50000,$L$3,TRUE),"")</f>
        <v>#N/A</v>
      </c>
    </row>
    <row r="1062" spans="1:12" x14ac:dyDescent="0.25">
      <c r="A1062" t="e">
        <f t="shared" si="22"/>
        <v>#N/A</v>
      </c>
      <c r="B1062" s="1" t="e">
        <f>IF(A1062&lt;&gt;"",VLOOKUP(A1062,'Ket qua do'!$B$5:$CE$50000,2,TRUE),"")</f>
        <v>#N/A</v>
      </c>
      <c r="C1062" s="19" t="e">
        <f>IF(A1062&lt;&gt;"",VLOOKUP(B1062,'Ket qua do'!$C$5:$AP$50000,$C$3,TRUE)*SQRT(3)*$C$11,"")</f>
        <v>#N/A</v>
      </c>
      <c r="D1062" s="21" t="e">
        <f>IF(A1062&lt;&gt;"",VLOOKUP(B1062,'Ket qua do'!$C$5:$AP$50000,$D$3,TRUE),"")</f>
        <v>#N/A</v>
      </c>
      <c r="E1062" s="21" t="e">
        <f>IF(A1062&lt;&gt;"",VLOOKUP(B1062,'Ket qua do'!$C$5:$AP$50000,$E$3,TRUE)*$C$12,"")</f>
        <v>#N/A</v>
      </c>
      <c r="F1062" s="21" t="e">
        <f>IF(A1062&lt;&gt;"",VLOOKUP(B1062,'Ket qua do'!$C$5:$AP$50000,$F$3,TRUE),"")</f>
        <v>#N/A</v>
      </c>
      <c r="G1062" s="21" t="e">
        <f>IF(A1062&lt;&gt;"",VLOOKUP(B1062,'Ket qua do'!$C$5:$AP$50000,$G$3,TRUE),"")</f>
        <v>#N/A</v>
      </c>
      <c r="H1062" s="21" t="e">
        <f>IF(A1062&lt;&gt;"",VLOOKUP(B1062,'Ket qua do'!$C$5:$AP$50000,$H$3,TRUE),"")</f>
        <v>#N/A</v>
      </c>
      <c r="I1062" s="21" t="e">
        <f>IF(A1062&lt;&gt;"",VLOOKUP(B1062,'Ket qua do'!$C$5:$AP$50000,$I$3,TRUE)*$E$9/1000,"")</f>
        <v>#N/A</v>
      </c>
      <c r="J1062" s="21" t="e">
        <f>IF(A1062&lt;&gt;"",VLOOKUP(B1062,'Ket qua do'!$C$5:$AP$50000,$J$3,TRUE)*$E$9/1000,"")</f>
        <v>#N/A</v>
      </c>
      <c r="K1062" s="21" t="e">
        <f>IF(A1062&lt;&gt;"",VLOOKUP(B1062,'Ket qua do'!$C$5:$AP$50000,$K$3,TRUE)*$E$9/1000,"")</f>
        <v>#N/A</v>
      </c>
      <c r="L1062" s="21" t="e">
        <f>IF(A1062&lt;&gt;"",VLOOKUP(B1062,'Ket qua do'!$C$5:$AP$50000,$L$3,TRUE),"")</f>
        <v>#N/A</v>
      </c>
    </row>
    <row r="1063" spans="1:12" x14ac:dyDescent="0.25">
      <c r="A1063" t="e">
        <f t="shared" si="22"/>
        <v>#N/A</v>
      </c>
      <c r="B1063" s="1" t="e">
        <f>IF(A1063&lt;&gt;"",VLOOKUP(A1063,'Ket qua do'!$B$5:$CE$50000,2,TRUE),"")</f>
        <v>#N/A</v>
      </c>
      <c r="C1063" s="19" t="e">
        <f>IF(A1063&lt;&gt;"",VLOOKUP(B1063,'Ket qua do'!$C$5:$AP$50000,$C$3,TRUE)*SQRT(3)*$C$11,"")</f>
        <v>#N/A</v>
      </c>
      <c r="D1063" s="21" t="e">
        <f>IF(A1063&lt;&gt;"",VLOOKUP(B1063,'Ket qua do'!$C$5:$AP$50000,$D$3,TRUE),"")</f>
        <v>#N/A</v>
      </c>
      <c r="E1063" s="21" t="e">
        <f>IF(A1063&lt;&gt;"",VLOOKUP(B1063,'Ket qua do'!$C$5:$AP$50000,$E$3,TRUE)*$C$12,"")</f>
        <v>#N/A</v>
      </c>
      <c r="F1063" s="21" t="e">
        <f>IF(A1063&lt;&gt;"",VLOOKUP(B1063,'Ket qua do'!$C$5:$AP$50000,$F$3,TRUE),"")</f>
        <v>#N/A</v>
      </c>
      <c r="G1063" s="21" t="e">
        <f>IF(A1063&lt;&gt;"",VLOOKUP(B1063,'Ket qua do'!$C$5:$AP$50000,$G$3,TRUE),"")</f>
        <v>#N/A</v>
      </c>
      <c r="H1063" s="21" t="e">
        <f>IF(A1063&lt;&gt;"",VLOOKUP(B1063,'Ket qua do'!$C$5:$AP$50000,$H$3,TRUE),"")</f>
        <v>#N/A</v>
      </c>
      <c r="I1063" s="21" t="e">
        <f>IF(A1063&lt;&gt;"",VLOOKUP(B1063,'Ket qua do'!$C$5:$AP$50000,$I$3,TRUE)*$E$9/1000,"")</f>
        <v>#N/A</v>
      </c>
      <c r="J1063" s="21" t="e">
        <f>IF(A1063&lt;&gt;"",VLOOKUP(B1063,'Ket qua do'!$C$5:$AP$50000,$J$3,TRUE)*$E$9/1000,"")</f>
        <v>#N/A</v>
      </c>
      <c r="K1063" s="21" t="e">
        <f>IF(A1063&lt;&gt;"",VLOOKUP(B1063,'Ket qua do'!$C$5:$AP$50000,$K$3,TRUE)*$E$9/1000,"")</f>
        <v>#N/A</v>
      </c>
      <c r="L1063" s="21" t="e">
        <f>IF(A1063&lt;&gt;"",VLOOKUP(B1063,'Ket qua do'!$C$5:$AP$50000,$L$3,TRUE),"")</f>
        <v>#N/A</v>
      </c>
    </row>
    <row r="1064" spans="1:12" x14ac:dyDescent="0.25">
      <c r="A1064" t="e">
        <f t="shared" si="22"/>
        <v>#N/A</v>
      </c>
      <c r="B1064" s="1" t="e">
        <f>IF(A1064&lt;&gt;"",VLOOKUP(A1064,'Ket qua do'!$B$5:$CE$50000,2,TRUE),"")</f>
        <v>#N/A</v>
      </c>
      <c r="C1064" s="19" t="e">
        <f>IF(A1064&lt;&gt;"",VLOOKUP(B1064,'Ket qua do'!$C$5:$AP$50000,$C$3,TRUE)*SQRT(3)*$C$11,"")</f>
        <v>#N/A</v>
      </c>
      <c r="D1064" s="21" t="e">
        <f>IF(A1064&lt;&gt;"",VLOOKUP(B1064,'Ket qua do'!$C$5:$AP$50000,$D$3,TRUE),"")</f>
        <v>#N/A</v>
      </c>
      <c r="E1064" s="21" t="e">
        <f>IF(A1064&lt;&gt;"",VLOOKUP(B1064,'Ket qua do'!$C$5:$AP$50000,$E$3,TRUE)*$C$12,"")</f>
        <v>#N/A</v>
      </c>
      <c r="F1064" s="21" t="e">
        <f>IF(A1064&lt;&gt;"",VLOOKUP(B1064,'Ket qua do'!$C$5:$AP$50000,$F$3,TRUE),"")</f>
        <v>#N/A</v>
      </c>
      <c r="G1064" s="21" t="e">
        <f>IF(A1064&lt;&gt;"",VLOOKUP(B1064,'Ket qua do'!$C$5:$AP$50000,$G$3,TRUE),"")</f>
        <v>#N/A</v>
      </c>
      <c r="H1064" s="21" t="e">
        <f>IF(A1064&lt;&gt;"",VLOOKUP(B1064,'Ket qua do'!$C$5:$AP$50000,$H$3,TRUE),"")</f>
        <v>#N/A</v>
      </c>
      <c r="I1064" s="21" t="e">
        <f>IF(A1064&lt;&gt;"",VLOOKUP(B1064,'Ket qua do'!$C$5:$AP$50000,$I$3,TRUE)*$E$9/1000,"")</f>
        <v>#N/A</v>
      </c>
      <c r="J1064" s="21" t="e">
        <f>IF(A1064&lt;&gt;"",VLOOKUP(B1064,'Ket qua do'!$C$5:$AP$50000,$J$3,TRUE)*$E$9/1000,"")</f>
        <v>#N/A</v>
      </c>
      <c r="K1064" s="21" t="e">
        <f>IF(A1064&lt;&gt;"",VLOOKUP(B1064,'Ket qua do'!$C$5:$AP$50000,$K$3,TRUE)*$E$9/1000,"")</f>
        <v>#N/A</v>
      </c>
      <c r="L1064" s="21" t="e">
        <f>IF(A1064&lt;&gt;"",VLOOKUP(B1064,'Ket qua do'!$C$5:$AP$50000,$L$3,TRUE),"")</f>
        <v>#N/A</v>
      </c>
    </row>
    <row r="1065" spans="1:12" x14ac:dyDescent="0.25">
      <c r="A1065" t="e">
        <f t="shared" si="22"/>
        <v>#N/A</v>
      </c>
      <c r="B1065" s="1" t="e">
        <f>IF(A1065&lt;&gt;"",VLOOKUP(A1065,'Ket qua do'!$B$5:$CE$50000,2,TRUE),"")</f>
        <v>#N/A</v>
      </c>
      <c r="C1065" s="19" t="e">
        <f>IF(A1065&lt;&gt;"",VLOOKUP(B1065,'Ket qua do'!$C$5:$AP$50000,$C$3,TRUE)*SQRT(3)*$C$11,"")</f>
        <v>#N/A</v>
      </c>
      <c r="D1065" s="21" t="e">
        <f>IF(A1065&lt;&gt;"",VLOOKUP(B1065,'Ket qua do'!$C$5:$AP$50000,$D$3,TRUE),"")</f>
        <v>#N/A</v>
      </c>
      <c r="E1065" s="21" t="e">
        <f>IF(A1065&lt;&gt;"",VLOOKUP(B1065,'Ket qua do'!$C$5:$AP$50000,$E$3,TRUE)*$C$12,"")</f>
        <v>#N/A</v>
      </c>
      <c r="F1065" s="21" t="e">
        <f>IF(A1065&lt;&gt;"",VLOOKUP(B1065,'Ket qua do'!$C$5:$AP$50000,$F$3,TRUE),"")</f>
        <v>#N/A</v>
      </c>
      <c r="G1065" s="21" t="e">
        <f>IF(A1065&lt;&gt;"",VLOOKUP(B1065,'Ket qua do'!$C$5:$AP$50000,$G$3,TRUE),"")</f>
        <v>#N/A</v>
      </c>
      <c r="H1065" s="21" t="e">
        <f>IF(A1065&lt;&gt;"",VLOOKUP(B1065,'Ket qua do'!$C$5:$AP$50000,$H$3,TRUE),"")</f>
        <v>#N/A</v>
      </c>
      <c r="I1065" s="21" t="e">
        <f>IF(A1065&lt;&gt;"",VLOOKUP(B1065,'Ket qua do'!$C$5:$AP$50000,$I$3,TRUE)*$E$9/1000,"")</f>
        <v>#N/A</v>
      </c>
      <c r="J1065" s="21" t="e">
        <f>IF(A1065&lt;&gt;"",VLOOKUP(B1065,'Ket qua do'!$C$5:$AP$50000,$J$3,TRUE)*$E$9/1000,"")</f>
        <v>#N/A</v>
      </c>
      <c r="K1065" s="21" t="e">
        <f>IF(A1065&lt;&gt;"",VLOOKUP(B1065,'Ket qua do'!$C$5:$AP$50000,$K$3,TRUE)*$E$9/1000,"")</f>
        <v>#N/A</v>
      </c>
      <c r="L1065" s="21" t="e">
        <f>IF(A1065&lt;&gt;"",VLOOKUP(B1065,'Ket qua do'!$C$5:$AP$50000,$L$3,TRUE),"")</f>
        <v>#N/A</v>
      </c>
    </row>
    <row r="1066" spans="1:12" x14ac:dyDescent="0.25">
      <c r="A1066" t="e">
        <f t="shared" si="22"/>
        <v>#N/A</v>
      </c>
      <c r="B1066" s="1" t="e">
        <f>IF(A1066&lt;&gt;"",VLOOKUP(A1066,'Ket qua do'!$B$5:$CE$50000,2,TRUE),"")</f>
        <v>#N/A</v>
      </c>
      <c r="C1066" s="19" t="e">
        <f>IF(A1066&lt;&gt;"",VLOOKUP(B1066,'Ket qua do'!$C$5:$AP$50000,$C$3,TRUE)*SQRT(3)*$C$11,"")</f>
        <v>#N/A</v>
      </c>
      <c r="D1066" s="21" t="e">
        <f>IF(A1066&lt;&gt;"",VLOOKUP(B1066,'Ket qua do'!$C$5:$AP$50000,$D$3,TRUE),"")</f>
        <v>#N/A</v>
      </c>
      <c r="E1066" s="21" t="e">
        <f>IF(A1066&lt;&gt;"",VLOOKUP(B1066,'Ket qua do'!$C$5:$AP$50000,$E$3,TRUE)*$C$12,"")</f>
        <v>#N/A</v>
      </c>
      <c r="F1066" s="21" t="e">
        <f>IF(A1066&lt;&gt;"",VLOOKUP(B1066,'Ket qua do'!$C$5:$AP$50000,$F$3,TRUE),"")</f>
        <v>#N/A</v>
      </c>
      <c r="G1066" s="21" t="e">
        <f>IF(A1066&lt;&gt;"",VLOOKUP(B1066,'Ket qua do'!$C$5:$AP$50000,$G$3,TRUE),"")</f>
        <v>#N/A</v>
      </c>
      <c r="H1066" s="21" t="e">
        <f>IF(A1066&lt;&gt;"",VLOOKUP(B1066,'Ket qua do'!$C$5:$AP$50000,$H$3,TRUE),"")</f>
        <v>#N/A</v>
      </c>
      <c r="I1066" s="21" t="e">
        <f>IF(A1066&lt;&gt;"",VLOOKUP(B1066,'Ket qua do'!$C$5:$AP$50000,$I$3,TRUE)*$E$9/1000,"")</f>
        <v>#N/A</v>
      </c>
      <c r="J1066" s="21" t="e">
        <f>IF(A1066&lt;&gt;"",VLOOKUP(B1066,'Ket qua do'!$C$5:$AP$50000,$J$3,TRUE)*$E$9/1000,"")</f>
        <v>#N/A</v>
      </c>
      <c r="K1066" s="21" t="e">
        <f>IF(A1066&lt;&gt;"",VLOOKUP(B1066,'Ket qua do'!$C$5:$AP$50000,$K$3,TRUE)*$E$9/1000,"")</f>
        <v>#N/A</v>
      </c>
      <c r="L1066" s="21" t="e">
        <f>IF(A1066&lt;&gt;"",VLOOKUP(B1066,'Ket qua do'!$C$5:$AP$50000,$L$3,TRUE),"")</f>
        <v>#N/A</v>
      </c>
    </row>
    <row r="1067" spans="1:12" x14ac:dyDescent="0.25">
      <c r="A1067" t="e">
        <f t="shared" si="22"/>
        <v>#N/A</v>
      </c>
      <c r="B1067" s="1" t="e">
        <f>IF(A1067&lt;&gt;"",VLOOKUP(A1067,'Ket qua do'!$B$5:$CE$50000,2,TRUE),"")</f>
        <v>#N/A</v>
      </c>
      <c r="C1067" s="19" t="e">
        <f>IF(A1067&lt;&gt;"",VLOOKUP(B1067,'Ket qua do'!$C$5:$AP$50000,$C$3,TRUE)*SQRT(3)*$C$11,"")</f>
        <v>#N/A</v>
      </c>
      <c r="D1067" s="21" t="e">
        <f>IF(A1067&lt;&gt;"",VLOOKUP(B1067,'Ket qua do'!$C$5:$AP$50000,$D$3,TRUE),"")</f>
        <v>#N/A</v>
      </c>
      <c r="E1067" s="21" t="e">
        <f>IF(A1067&lt;&gt;"",VLOOKUP(B1067,'Ket qua do'!$C$5:$AP$50000,$E$3,TRUE)*$C$12,"")</f>
        <v>#N/A</v>
      </c>
      <c r="F1067" s="21" t="e">
        <f>IF(A1067&lt;&gt;"",VLOOKUP(B1067,'Ket qua do'!$C$5:$AP$50000,$F$3,TRUE),"")</f>
        <v>#N/A</v>
      </c>
      <c r="G1067" s="21" t="e">
        <f>IF(A1067&lt;&gt;"",VLOOKUP(B1067,'Ket qua do'!$C$5:$AP$50000,$G$3,TRUE),"")</f>
        <v>#N/A</v>
      </c>
      <c r="H1067" s="21" t="e">
        <f>IF(A1067&lt;&gt;"",VLOOKUP(B1067,'Ket qua do'!$C$5:$AP$50000,$H$3,TRUE),"")</f>
        <v>#N/A</v>
      </c>
      <c r="I1067" s="21" t="e">
        <f>IF(A1067&lt;&gt;"",VLOOKUP(B1067,'Ket qua do'!$C$5:$AP$50000,$I$3,TRUE)*$E$9/1000,"")</f>
        <v>#N/A</v>
      </c>
      <c r="J1067" s="21" t="e">
        <f>IF(A1067&lt;&gt;"",VLOOKUP(B1067,'Ket qua do'!$C$5:$AP$50000,$J$3,TRUE)*$E$9/1000,"")</f>
        <v>#N/A</v>
      </c>
      <c r="K1067" s="21" t="e">
        <f>IF(A1067&lt;&gt;"",VLOOKUP(B1067,'Ket qua do'!$C$5:$AP$50000,$K$3,TRUE)*$E$9/1000,"")</f>
        <v>#N/A</v>
      </c>
      <c r="L1067" s="21" t="e">
        <f>IF(A1067&lt;&gt;"",VLOOKUP(B1067,'Ket qua do'!$C$5:$AP$50000,$L$3,TRUE),"")</f>
        <v>#N/A</v>
      </c>
    </row>
    <row r="1068" spans="1:12" x14ac:dyDescent="0.25">
      <c r="A1068" t="e">
        <f t="shared" si="22"/>
        <v>#N/A</v>
      </c>
      <c r="B1068" s="1" t="e">
        <f>IF(A1068&lt;&gt;"",VLOOKUP(A1068,'Ket qua do'!$B$5:$CE$50000,2,TRUE),"")</f>
        <v>#N/A</v>
      </c>
      <c r="C1068" s="19" t="e">
        <f>IF(A1068&lt;&gt;"",VLOOKUP(B1068,'Ket qua do'!$C$5:$AP$50000,$C$3,TRUE)*SQRT(3)*$C$11,"")</f>
        <v>#N/A</v>
      </c>
      <c r="D1068" s="21" t="e">
        <f>IF(A1068&lt;&gt;"",VLOOKUP(B1068,'Ket qua do'!$C$5:$AP$50000,$D$3,TRUE),"")</f>
        <v>#N/A</v>
      </c>
      <c r="E1068" s="21" t="e">
        <f>IF(A1068&lt;&gt;"",VLOOKUP(B1068,'Ket qua do'!$C$5:$AP$50000,$E$3,TRUE)*$C$12,"")</f>
        <v>#N/A</v>
      </c>
      <c r="F1068" s="21" t="e">
        <f>IF(A1068&lt;&gt;"",VLOOKUP(B1068,'Ket qua do'!$C$5:$AP$50000,$F$3,TRUE),"")</f>
        <v>#N/A</v>
      </c>
      <c r="G1068" s="21" t="e">
        <f>IF(A1068&lt;&gt;"",VLOOKUP(B1068,'Ket qua do'!$C$5:$AP$50000,$G$3,TRUE),"")</f>
        <v>#N/A</v>
      </c>
      <c r="H1068" s="21" t="e">
        <f>IF(A1068&lt;&gt;"",VLOOKUP(B1068,'Ket qua do'!$C$5:$AP$50000,$H$3,TRUE),"")</f>
        <v>#N/A</v>
      </c>
      <c r="I1068" s="21" t="e">
        <f>IF(A1068&lt;&gt;"",VLOOKUP(B1068,'Ket qua do'!$C$5:$AP$50000,$I$3,TRUE)*$E$9/1000,"")</f>
        <v>#N/A</v>
      </c>
      <c r="J1068" s="21" t="e">
        <f>IF(A1068&lt;&gt;"",VLOOKUP(B1068,'Ket qua do'!$C$5:$AP$50000,$J$3,TRUE)*$E$9/1000,"")</f>
        <v>#N/A</v>
      </c>
      <c r="K1068" s="21" t="e">
        <f>IF(A1068&lt;&gt;"",VLOOKUP(B1068,'Ket qua do'!$C$5:$AP$50000,$K$3,TRUE)*$E$9/1000,"")</f>
        <v>#N/A</v>
      </c>
      <c r="L1068" s="21" t="e">
        <f>IF(A1068&lt;&gt;"",VLOOKUP(B1068,'Ket qua do'!$C$5:$AP$50000,$L$3,TRUE),"")</f>
        <v>#N/A</v>
      </c>
    </row>
    <row r="1069" spans="1:12" x14ac:dyDescent="0.25">
      <c r="A1069" t="e">
        <f t="shared" si="22"/>
        <v>#N/A</v>
      </c>
      <c r="B1069" s="1" t="e">
        <f>IF(A1069&lt;&gt;"",VLOOKUP(A1069,'Ket qua do'!$B$5:$CE$50000,2,TRUE),"")</f>
        <v>#N/A</v>
      </c>
      <c r="C1069" s="19" t="e">
        <f>IF(A1069&lt;&gt;"",VLOOKUP(B1069,'Ket qua do'!$C$5:$AP$50000,$C$3,TRUE)*SQRT(3)*$C$11,"")</f>
        <v>#N/A</v>
      </c>
      <c r="D1069" s="21" t="e">
        <f>IF(A1069&lt;&gt;"",VLOOKUP(B1069,'Ket qua do'!$C$5:$AP$50000,$D$3,TRUE),"")</f>
        <v>#N/A</v>
      </c>
      <c r="E1069" s="21" t="e">
        <f>IF(A1069&lt;&gt;"",VLOOKUP(B1069,'Ket qua do'!$C$5:$AP$50000,$E$3,TRUE)*$C$12,"")</f>
        <v>#N/A</v>
      </c>
      <c r="F1069" s="21" t="e">
        <f>IF(A1069&lt;&gt;"",VLOOKUP(B1069,'Ket qua do'!$C$5:$AP$50000,$F$3,TRUE),"")</f>
        <v>#N/A</v>
      </c>
      <c r="G1069" s="21" t="e">
        <f>IF(A1069&lt;&gt;"",VLOOKUP(B1069,'Ket qua do'!$C$5:$AP$50000,$G$3,TRUE),"")</f>
        <v>#N/A</v>
      </c>
      <c r="H1069" s="21" t="e">
        <f>IF(A1069&lt;&gt;"",VLOOKUP(B1069,'Ket qua do'!$C$5:$AP$50000,$H$3,TRUE),"")</f>
        <v>#N/A</v>
      </c>
      <c r="I1069" s="21" t="e">
        <f>IF(A1069&lt;&gt;"",VLOOKUP(B1069,'Ket qua do'!$C$5:$AP$50000,$I$3,TRUE)*$E$9/1000,"")</f>
        <v>#N/A</v>
      </c>
      <c r="J1069" s="21" t="e">
        <f>IF(A1069&lt;&gt;"",VLOOKUP(B1069,'Ket qua do'!$C$5:$AP$50000,$J$3,TRUE)*$E$9/1000,"")</f>
        <v>#N/A</v>
      </c>
      <c r="K1069" s="21" t="e">
        <f>IF(A1069&lt;&gt;"",VLOOKUP(B1069,'Ket qua do'!$C$5:$AP$50000,$K$3,TRUE)*$E$9/1000,"")</f>
        <v>#N/A</v>
      </c>
      <c r="L1069" s="21" t="e">
        <f>IF(A1069&lt;&gt;"",VLOOKUP(B1069,'Ket qua do'!$C$5:$AP$50000,$L$3,TRUE),"")</f>
        <v>#N/A</v>
      </c>
    </row>
    <row r="1070" spans="1:12" x14ac:dyDescent="0.25">
      <c r="A1070" t="e">
        <f t="shared" si="22"/>
        <v>#N/A</v>
      </c>
      <c r="B1070" s="1" t="e">
        <f>IF(A1070&lt;&gt;"",VLOOKUP(A1070,'Ket qua do'!$B$5:$CE$50000,2,TRUE),"")</f>
        <v>#N/A</v>
      </c>
      <c r="C1070" s="19" t="e">
        <f>IF(A1070&lt;&gt;"",VLOOKUP(B1070,'Ket qua do'!$C$5:$AP$50000,$C$3,TRUE)*SQRT(3)*$C$11,"")</f>
        <v>#N/A</v>
      </c>
      <c r="D1070" s="21" t="e">
        <f>IF(A1070&lt;&gt;"",VLOOKUP(B1070,'Ket qua do'!$C$5:$AP$50000,$D$3,TRUE),"")</f>
        <v>#N/A</v>
      </c>
      <c r="E1070" s="21" t="e">
        <f>IF(A1070&lt;&gt;"",VLOOKUP(B1070,'Ket qua do'!$C$5:$AP$50000,$E$3,TRUE)*$C$12,"")</f>
        <v>#N/A</v>
      </c>
      <c r="F1070" s="21" t="e">
        <f>IF(A1070&lt;&gt;"",VLOOKUP(B1070,'Ket qua do'!$C$5:$AP$50000,$F$3,TRUE),"")</f>
        <v>#N/A</v>
      </c>
      <c r="G1070" s="21" t="e">
        <f>IF(A1070&lt;&gt;"",VLOOKUP(B1070,'Ket qua do'!$C$5:$AP$50000,$G$3,TRUE),"")</f>
        <v>#N/A</v>
      </c>
      <c r="H1070" s="21" t="e">
        <f>IF(A1070&lt;&gt;"",VLOOKUP(B1070,'Ket qua do'!$C$5:$AP$50000,$H$3,TRUE),"")</f>
        <v>#N/A</v>
      </c>
      <c r="I1070" s="21" t="e">
        <f>IF(A1070&lt;&gt;"",VLOOKUP(B1070,'Ket qua do'!$C$5:$AP$50000,$I$3,TRUE)*$E$9/1000,"")</f>
        <v>#N/A</v>
      </c>
      <c r="J1070" s="21" t="e">
        <f>IF(A1070&lt;&gt;"",VLOOKUP(B1070,'Ket qua do'!$C$5:$AP$50000,$J$3,TRUE)*$E$9/1000,"")</f>
        <v>#N/A</v>
      </c>
      <c r="K1070" s="21" t="e">
        <f>IF(A1070&lt;&gt;"",VLOOKUP(B1070,'Ket qua do'!$C$5:$AP$50000,$K$3,TRUE)*$E$9/1000,"")</f>
        <v>#N/A</v>
      </c>
      <c r="L1070" s="21" t="e">
        <f>IF(A1070&lt;&gt;"",VLOOKUP(B1070,'Ket qua do'!$C$5:$AP$50000,$L$3,TRUE),"")</f>
        <v>#N/A</v>
      </c>
    </row>
    <row r="1071" spans="1:12" x14ac:dyDescent="0.25">
      <c r="A1071" t="e">
        <f t="shared" si="22"/>
        <v>#N/A</v>
      </c>
      <c r="B1071" s="1" t="e">
        <f>IF(A1071&lt;&gt;"",VLOOKUP(A1071,'Ket qua do'!$B$5:$CE$50000,2,TRUE),"")</f>
        <v>#N/A</v>
      </c>
      <c r="C1071" s="19" t="e">
        <f>IF(A1071&lt;&gt;"",VLOOKUP(B1071,'Ket qua do'!$C$5:$AP$50000,$C$3,TRUE)*SQRT(3)*$C$11,"")</f>
        <v>#N/A</v>
      </c>
      <c r="D1071" s="21" t="e">
        <f>IF(A1071&lt;&gt;"",VLOOKUP(B1071,'Ket qua do'!$C$5:$AP$50000,$D$3,TRUE),"")</f>
        <v>#N/A</v>
      </c>
      <c r="E1071" s="21" t="e">
        <f>IF(A1071&lt;&gt;"",VLOOKUP(B1071,'Ket qua do'!$C$5:$AP$50000,$E$3,TRUE)*$C$12,"")</f>
        <v>#N/A</v>
      </c>
      <c r="F1071" s="21" t="e">
        <f>IF(A1071&lt;&gt;"",VLOOKUP(B1071,'Ket qua do'!$C$5:$AP$50000,$F$3,TRUE),"")</f>
        <v>#N/A</v>
      </c>
      <c r="G1071" s="21" t="e">
        <f>IF(A1071&lt;&gt;"",VLOOKUP(B1071,'Ket qua do'!$C$5:$AP$50000,$G$3,TRUE),"")</f>
        <v>#N/A</v>
      </c>
      <c r="H1071" s="21" t="e">
        <f>IF(A1071&lt;&gt;"",VLOOKUP(B1071,'Ket qua do'!$C$5:$AP$50000,$H$3,TRUE),"")</f>
        <v>#N/A</v>
      </c>
      <c r="I1071" s="21" t="e">
        <f>IF(A1071&lt;&gt;"",VLOOKUP(B1071,'Ket qua do'!$C$5:$AP$50000,$I$3,TRUE)*$E$9/1000,"")</f>
        <v>#N/A</v>
      </c>
      <c r="J1071" s="21" t="e">
        <f>IF(A1071&lt;&gt;"",VLOOKUP(B1071,'Ket qua do'!$C$5:$AP$50000,$J$3,TRUE)*$E$9/1000,"")</f>
        <v>#N/A</v>
      </c>
      <c r="K1071" s="21" t="e">
        <f>IF(A1071&lt;&gt;"",VLOOKUP(B1071,'Ket qua do'!$C$5:$AP$50000,$K$3,TRUE)*$E$9/1000,"")</f>
        <v>#N/A</v>
      </c>
      <c r="L1071" s="21" t="e">
        <f>IF(A1071&lt;&gt;"",VLOOKUP(B1071,'Ket qua do'!$C$5:$AP$50000,$L$3,TRUE),"")</f>
        <v>#N/A</v>
      </c>
    </row>
    <row r="1072" spans="1:12" x14ac:dyDescent="0.25">
      <c r="A1072" t="e">
        <f t="shared" si="22"/>
        <v>#N/A</v>
      </c>
      <c r="B1072" s="1" t="e">
        <f>IF(A1072&lt;&gt;"",VLOOKUP(A1072,'Ket qua do'!$B$5:$CE$50000,2,TRUE),"")</f>
        <v>#N/A</v>
      </c>
      <c r="C1072" s="19" t="e">
        <f>IF(A1072&lt;&gt;"",VLOOKUP(B1072,'Ket qua do'!$C$5:$AP$50000,$C$3,TRUE)*SQRT(3)*$C$11,"")</f>
        <v>#N/A</v>
      </c>
      <c r="D1072" s="21" t="e">
        <f>IF(A1072&lt;&gt;"",VLOOKUP(B1072,'Ket qua do'!$C$5:$AP$50000,$D$3,TRUE),"")</f>
        <v>#N/A</v>
      </c>
      <c r="E1072" s="21" t="e">
        <f>IF(A1072&lt;&gt;"",VLOOKUP(B1072,'Ket qua do'!$C$5:$AP$50000,$E$3,TRUE)*$C$12,"")</f>
        <v>#N/A</v>
      </c>
      <c r="F1072" s="21" t="e">
        <f>IF(A1072&lt;&gt;"",VLOOKUP(B1072,'Ket qua do'!$C$5:$AP$50000,$F$3,TRUE),"")</f>
        <v>#N/A</v>
      </c>
      <c r="G1072" s="21" t="e">
        <f>IF(A1072&lt;&gt;"",VLOOKUP(B1072,'Ket qua do'!$C$5:$AP$50000,$G$3,TRUE),"")</f>
        <v>#N/A</v>
      </c>
      <c r="H1072" s="21" t="e">
        <f>IF(A1072&lt;&gt;"",VLOOKUP(B1072,'Ket qua do'!$C$5:$AP$50000,$H$3,TRUE),"")</f>
        <v>#N/A</v>
      </c>
      <c r="I1072" s="21" t="e">
        <f>IF(A1072&lt;&gt;"",VLOOKUP(B1072,'Ket qua do'!$C$5:$AP$50000,$I$3,TRUE)*$E$9/1000,"")</f>
        <v>#N/A</v>
      </c>
      <c r="J1072" s="21" t="e">
        <f>IF(A1072&lt;&gt;"",VLOOKUP(B1072,'Ket qua do'!$C$5:$AP$50000,$J$3,TRUE)*$E$9/1000,"")</f>
        <v>#N/A</v>
      </c>
      <c r="K1072" s="21" t="e">
        <f>IF(A1072&lt;&gt;"",VLOOKUP(B1072,'Ket qua do'!$C$5:$AP$50000,$K$3,TRUE)*$E$9/1000,"")</f>
        <v>#N/A</v>
      </c>
      <c r="L1072" s="21" t="e">
        <f>IF(A1072&lt;&gt;"",VLOOKUP(B1072,'Ket qua do'!$C$5:$AP$50000,$L$3,TRUE),"")</f>
        <v>#N/A</v>
      </c>
    </row>
    <row r="1073" spans="1:12" x14ac:dyDescent="0.25">
      <c r="A1073" t="e">
        <f t="shared" si="22"/>
        <v>#N/A</v>
      </c>
      <c r="B1073" s="1" t="e">
        <f>IF(A1073&lt;&gt;"",VLOOKUP(A1073,'Ket qua do'!$B$5:$CE$50000,2,TRUE),"")</f>
        <v>#N/A</v>
      </c>
      <c r="C1073" s="19" t="e">
        <f>IF(A1073&lt;&gt;"",VLOOKUP(B1073,'Ket qua do'!$C$5:$AP$50000,$C$3,TRUE)*SQRT(3)*$C$11,"")</f>
        <v>#N/A</v>
      </c>
      <c r="D1073" s="21" t="e">
        <f>IF(A1073&lt;&gt;"",VLOOKUP(B1073,'Ket qua do'!$C$5:$AP$50000,$D$3,TRUE),"")</f>
        <v>#N/A</v>
      </c>
      <c r="E1073" s="21" t="e">
        <f>IF(A1073&lt;&gt;"",VLOOKUP(B1073,'Ket qua do'!$C$5:$AP$50000,$E$3,TRUE)*$C$12,"")</f>
        <v>#N/A</v>
      </c>
      <c r="F1073" s="21" t="e">
        <f>IF(A1073&lt;&gt;"",VLOOKUP(B1073,'Ket qua do'!$C$5:$AP$50000,$F$3,TRUE),"")</f>
        <v>#N/A</v>
      </c>
      <c r="G1073" s="21" t="e">
        <f>IF(A1073&lt;&gt;"",VLOOKUP(B1073,'Ket qua do'!$C$5:$AP$50000,$G$3,TRUE),"")</f>
        <v>#N/A</v>
      </c>
      <c r="H1073" s="21" t="e">
        <f>IF(A1073&lt;&gt;"",VLOOKUP(B1073,'Ket qua do'!$C$5:$AP$50000,$H$3,TRUE),"")</f>
        <v>#N/A</v>
      </c>
      <c r="I1073" s="21" t="e">
        <f>IF(A1073&lt;&gt;"",VLOOKUP(B1073,'Ket qua do'!$C$5:$AP$50000,$I$3,TRUE)*$E$9/1000,"")</f>
        <v>#N/A</v>
      </c>
      <c r="J1073" s="21" t="e">
        <f>IF(A1073&lt;&gt;"",VLOOKUP(B1073,'Ket qua do'!$C$5:$AP$50000,$J$3,TRUE)*$E$9/1000,"")</f>
        <v>#N/A</v>
      </c>
      <c r="K1073" s="21" t="e">
        <f>IF(A1073&lt;&gt;"",VLOOKUP(B1073,'Ket qua do'!$C$5:$AP$50000,$K$3,TRUE)*$E$9/1000,"")</f>
        <v>#N/A</v>
      </c>
      <c r="L1073" s="21" t="e">
        <f>IF(A1073&lt;&gt;"",VLOOKUP(B1073,'Ket qua do'!$C$5:$AP$50000,$L$3,TRUE),"")</f>
        <v>#N/A</v>
      </c>
    </row>
    <row r="1074" spans="1:12" x14ac:dyDescent="0.25">
      <c r="A1074" t="e">
        <f t="shared" si="22"/>
        <v>#N/A</v>
      </c>
      <c r="B1074" s="1" t="e">
        <f>IF(A1074&lt;&gt;"",VLOOKUP(A1074,'Ket qua do'!$B$5:$CE$50000,2,TRUE),"")</f>
        <v>#N/A</v>
      </c>
      <c r="C1074" s="19" t="e">
        <f>IF(A1074&lt;&gt;"",VLOOKUP(B1074,'Ket qua do'!$C$5:$AP$50000,$C$3,TRUE)*SQRT(3)*$C$11,"")</f>
        <v>#N/A</v>
      </c>
      <c r="D1074" s="21" t="e">
        <f>IF(A1074&lt;&gt;"",VLOOKUP(B1074,'Ket qua do'!$C$5:$AP$50000,$D$3,TRUE),"")</f>
        <v>#N/A</v>
      </c>
      <c r="E1074" s="21" t="e">
        <f>IF(A1074&lt;&gt;"",VLOOKUP(B1074,'Ket qua do'!$C$5:$AP$50000,$E$3,TRUE)*$C$12,"")</f>
        <v>#N/A</v>
      </c>
      <c r="F1074" s="21" t="e">
        <f>IF(A1074&lt;&gt;"",VLOOKUP(B1074,'Ket qua do'!$C$5:$AP$50000,$F$3,TRUE),"")</f>
        <v>#N/A</v>
      </c>
      <c r="G1074" s="21" t="e">
        <f>IF(A1074&lt;&gt;"",VLOOKUP(B1074,'Ket qua do'!$C$5:$AP$50000,$G$3,TRUE),"")</f>
        <v>#N/A</v>
      </c>
      <c r="H1074" s="21" t="e">
        <f>IF(A1074&lt;&gt;"",VLOOKUP(B1074,'Ket qua do'!$C$5:$AP$50000,$H$3,TRUE),"")</f>
        <v>#N/A</v>
      </c>
      <c r="I1074" s="21" t="e">
        <f>IF(A1074&lt;&gt;"",VLOOKUP(B1074,'Ket qua do'!$C$5:$AP$50000,$I$3,TRUE)*$E$9/1000,"")</f>
        <v>#N/A</v>
      </c>
      <c r="J1074" s="21" t="e">
        <f>IF(A1074&lt;&gt;"",VLOOKUP(B1074,'Ket qua do'!$C$5:$AP$50000,$J$3,TRUE)*$E$9/1000,"")</f>
        <v>#N/A</v>
      </c>
      <c r="K1074" s="21" t="e">
        <f>IF(A1074&lt;&gt;"",VLOOKUP(B1074,'Ket qua do'!$C$5:$AP$50000,$K$3,TRUE)*$E$9/1000,"")</f>
        <v>#N/A</v>
      </c>
      <c r="L1074" s="21" t="e">
        <f>IF(A1074&lt;&gt;"",VLOOKUP(B1074,'Ket qua do'!$C$5:$AP$50000,$L$3,TRUE),"")</f>
        <v>#N/A</v>
      </c>
    </row>
    <row r="1075" spans="1:12" x14ac:dyDescent="0.25">
      <c r="A1075" t="e">
        <f t="shared" si="22"/>
        <v>#N/A</v>
      </c>
      <c r="B1075" s="1" t="e">
        <f>IF(A1075&lt;&gt;"",VLOOKUP(A1075,'Ket qua do'!$B$5:$CE$50000,2,TRUE),"")</f>
        <v>#N/A</v>
      </c>
      <c r="C1075" s="19" t="e">
        <f>IF(A1075&lt;&gt;"",VLOOKUP(B1075,'Ket qua do'!$C$5:$AP$50000,$C$3,TRUE)*SQRT(3)*$C$11,"")</f>
        <v>#N/A</v>
      </c>
      <c r="D1075" s="21" t="e">
        <f>IF(A1075&lt;&gt;"",VLOOKUP(B1075,'Ket qua do'!$C$5:$AP$50000,$D$3,TRUE),"")</f>
        <v>#N/A</v>
      </c>
      <c r="E1075" s="21" t="e">
        <f>IF(A1075&lt;&gt;"",VLOOKUP(B1075,'Ket qua do'!$C$5:$AP$50000,$E$3,TRUE)*$C$12,"")</f>
        <v>#N/A</v>
      </c>
      <c r="F1075" s="21" t="e">
        <f>IF(A1075&lt;&gt;"",VLOOKUP(B1075,'Ket qua do'!$C$5:$AP$50000,$F$3,TRUE),"")</f>
        <v>#N/A</v>
      </c>
      <c r="G1075" s="21" t="e">
        <f>IF(A1075&lt;&gt;"",VLOOKUP(B1075,'Ket qua do'!$C$5:$AP$50000,$G$3,TRUE),"")</f>
        <v>#N/A</v>
      </c>
      <c r="H1075" s="21" t="e">
        <f>IF(A1075&lt;&gt;"",VLOOKUP(B1075,'Ket qua do'!$C$5:$AP$50000,$H$3,TRUE),"")</f>
        <v>#N/A</v>
      </c>
      <c r="I1075" s="21" t="e">
        <f>IF(A1075&lt;&gt;"",VLOOKUP(B1075,'Ket qua do'!$C$5:$AP$50000,$I$3,TRUE)*$E$9/1000,"")</f>
        <v>#N/A</v>
      </c>
      <c r="J1075" s="21" t="e">
        <f>IF(A1075&lt;&gt;"",VLOOKUP(B1075,'Ket qua do'!$C$5:$AP$50000,$J$3,TRUE)*$E$9/1000,"")</f>
        <v>#N/A</v>
      </c>
      <c r="K1075" s="21" t="e">
        <f>IF(A1075&lt;&gt;"",VLOOKUP(B1075,'Ket qua do'!$C$5:$AP$50000,$K$3,TRUE)*$E$9/1000,"")</f>
        <v>#N/A</v>
      </c>
      <c r="L1075" s="21" t="e">
        <f>IF(A1075&lt;&gt;"",VLOOKUP(B1075,'Ket qua do'!$C$5:$AP$50000,$L$3,TRUE),"")</f>
        <v>#N/A</v>
      </c>
    </row>
    <row r="1076" spans="1:12" x14ac:dyDescent="0.25">
      <c r="A1076" t="e">
        <f t="shared" si="22"/>
        <v>#N/A</v>
      </c>
      <c r="B1076" s="1" t="e">
        <f>IF(A1076&lt;&gt;"",VLOOKUP(A1076,'Ket qua do'!$B$5:$CE$50000,2,TRUE),"")</f>
        <v>#N/A</v>
      </c>
      <c r="C1076" s="19" t="e">
        <f>IF(A1076&lt;&gt;"",VLOOKUP(B1076,'Ket qua do'!$C$5:$AP$50000,$C$3,TRUE)*SQRT(3)*$C$11,"")</f>
        <v>#N/A</v>
      </c>
      <c r="D1076" s="21" t="e">
        <f>IF(A1076&lt;&gt;"",VLOOKUP(B1076,'Ket qua do'!$C$5:$AP$50000,$D$3,TRUE),"")</f>
        <v>#N/A</v>
      </c>
      <c r="E1076" s="21" t="e">
        <f>IF(A1076&lt;&gt;"",VLOOKUP(B1076,'Ket qua do'!$C$5:$AP$50000,$E$3,TRUE)*$C$12,"")</f>
        <v>#N/A</v>
      </c>
      <c r="F1076" s="21" t="e">
        <f>IF(A1076&lt;&gt;"",VLOOKUP(B1076,'Ket qua do'!$C$5:$AP$50000,$F$3,TRUE),"")</f>
        <v>#N/A</v>
      </c>
      <c r="G1076" s="21" t="e">
        <f>IF(A1076&lt;&gt;"",VLOOKUP(B1076,'Ket qua do'!$C$5:$AP$50000,$G$3,TRUE),"")</f>
        <v>#N/A</v>
      </c>
      <c r="H1076" s="21" t="e">
        <f>IF(A1076&lt;&gt;"",VLOOKUP(B1076,'Ket qua do'!$C$5:$AP$50000,$H$3,TRUE),"")</f>
        <v>#N/A</v>
      </c>
      <c r="I1076" s="21" t="e">
        <f>IF(A1076&lt;&gt;"",VLOOKUP(B1076,'Ket qua do'!$C$5:$AP$50000,$I$3,TRUE)*$E$9/1000,"")</f>
        <v>#N/A</v>
      </c>
      <c r="J1076" s="21" t="e">
        <f>IF(A1076&lt;&gt;"",VLOOKUP(B1076,'Ket qua do'!$C$5:$AP$50000,$J$3,TRUE)*$E$9/1000,"")</f>
        <v>#N/A</v>
      </c>
      <c r="K1076" s="21" t="e">
        <f>IF(A1076&lt;&gt;"",VLOOKUP(B1076,'Ket qua do'!$C$5:$AP$50000,$K$3,TRUE)*$E$9/1000,"")</f>
        <v>#N/A</v>
      </c>
      <c r="L1076" s="21" t="e">
        <f>IF(A1076&lt;&gt;"",VLOOKUP(B1076,'Ket qua do'!$C$5:$AP$50000,$L$3,TRUE),"")</f>
        <v>#N/A</v>
      </c>
    </row>
    <row r="1077" spans="1:12" x14ac:dyDescent="0.25">
      <c r="A1077" t="e">
        <f t="shared" si="22"/>
        <v>#N/A</v>
      </c>
      <c r="B1077" s="1" t="e">
        <f>IF(A1077&lt;&gt;"",VLOOKUP(A1077,'Ket qua do'!$B$5:$CE$50000,2,TRUE),"")</f>
        <v>#N/A</v>
      </c>
      <c r="C1077" s="19" t="e">
        <f>IF(A1077&lt;&gt;"",VLOOKUP(B1077,'Ket qua do'!$C$5:$AP$50000,$C$3,TRUE)*SQRT(3)*$C$11,"")</f>
        <v>#N/A</v>
      </c>
      <c r="D1077" s="21" t="e">
        <f>IF(A1077&lt;&gt;"",VLOOKUP(B1077,'Ket qua do'!$C$5:$AP$50000,$D$3,TRUE),"")</f>
        <v>#N/A</v>
      </c>
      <c r="E1077" s="21" t="e">
        <f>IF(A1077&lt;&gt;"",VLOOKUP(B1077,'Ket qua do'!$C$5:$AP$50000,$E$3,TRUE)*$C$12,"")</f>
        <v>#N/A</v>
      </c>
      <c r="F1077" s="21" t="e">
        <f>IF(A1077&lt;&gt;"",VLOOKUP(B1077,'Ket qua do'!$C$5:$AP$50000,$F$3,TRUE),"")</f>
        <v>#N/A</v>
      </c>
      <c r="G1077" s="21" t="e">
        <f>IF(A1077&lt;&gt;"",VLOOKUP(B1077,'Ket qua do'!$C$5:$AP$50000,$G$3,TRUE),"")</f>
        <v>#N/A</v>
      </c>
      <c r="H1077" s="21" t="e">
        <f>IF(A1077&lt;&gt;"",VLOOKUP(B1077,'Ket qua do'!$C$5:$AP$50000,$H$3,TRUE),"")</f>
        <v>#N/A</v>
      </c>
      <c r="I1077" s="21" t="e">
        <f>IF(A1077&lt;&gt;"",VLOOKUP(B1077,'Ket qua do'!$C$5:$AP$50000,$I$3,TRUE)*$E$9/1000,"")</f>
        <v>#N/A</v>
      </c>
      <c r="J1077" s="21" t="e">
        <f>IF(A1077&lt;&gt;"",VLOOKUP(B1077,'Ket qua do'!$C$5:$AP$50000,$J$3,TRUE)*$E$9/1000,"")</f>
        <v>#N/A</v>
      </c>
      <c r="K1077" s="21" t="e">
        <f>IF(A1077&lt;&gt;"",VLOOKUP(B1077,'Ket qua do'!$C$5:$AP$50000,$K$3,TRUE)*$E$9/1000,"")</f>
        <v>#N/A</v>
      </c>
      <c r="L1077" s="21" t="e">
        <f>IF(A1077&lt;&gt;"",VLOOKUP(B1077,'Ket qua do'!$C$5:$AP$50000,$L$3,TRUE),"")</f>
        <v>#N/A</v>
      </c>
    </row>
    <row r="1078" spans="1:12" x14ac:dyDescent="0.25">
      <c r="A1078" t="e">
        <f t="shared" si="22"/>
        <v>#N/A</v>
      </c>
      <c r="B1078" s="1" t="e">
        <f>IF(A1078&lt;&gt;"",VLOOKUP(A1078,'Ket qua do'!$B$5:$CE$50000,2,TRUE),"")</f>
        <v>#N/A</v>
      </c>
      <c r="C1078" s="19" t="e">
        <f>IF(A1078&lt;&gt;"",VLOOKUP(B1078,'Ket qua do'!$C$5:$AP$50000,$C$3,TRUE)*SQRT(3)*$C$11,"")</f>
        <v>#N/A</v>
      </c>
      <c r="D1078" s="21" t="e">
        <f>IF(A1078&lt;&gt;"",VLOOKUP(B1078,'Ket qua do'!$C$5:$AP$50000,$D$3,TRUE),"")</f>
        <v>#N/A</v>
      </c>
      <c r="E1078" s="21" t="e">
        <f>IF(A1078&lt;&gt;"",VLOOKUP(B1078,'Ket qua do'!$C$5:$AP$50000,$E$3,TRUE)*$C$12,"")</f>
        <v>#N/A</v>
      </c>
      <c r="F1078" s="21" t="e">
        <f>IF(A1078&lt;&gt;"",VLOOKUP(B1078,'Ket qua do'!$C$5:$AP$50000,$F$3,TRUE),"")</f>
        <v>#N/A</v>
      </c>
      <c r="G1078" s="21" t="e">
        <f>IF(A1078&lt;&gt;"",VLOOKUP(B1078,'Ket qua do'!$C$5:$AP$50000,$G$3,TRUE),"")</f>
        <v>#N/A</v>
      </c>
      <c r="H1078" s="21" t="e">
        <f>IF(A1078&lt;&gt;"",VLOOKUP(B1078,'Ket qua do'!$C$5:$AP$50000,$H$3,TRUE),"")</f>
        <v>#N/A</v>
      </c>
      <c r="I1078" s="21" t="e">
        <f>IF(A1078&lt;&gt;"",VLOOKUP(B1078,'Ket qua do'!$C$5:$AP$50000,$I$3,TRUE)*$E$9/1000,"")</f>
        <v>#N/A</v>
      </c>
      <c r="J1078" s="21" t="e">
        <f>IF(A1078&lt;&gt;"",VLOOKUP(B1078,'Ket qua do'!$C$5:$AP$50000,$J$3,TRUE)*$E$9/1000,"")</f>
        <v>#N/A</v>
      </c>
      <c r="K1078" s="21" t="e">
        <f>IF(A1078&lt;&gt;"",VLOOKUP(B1078,'Ket qua do'!$C$5:$AP$50000,$K$3,TRUE)*$E$9/1000,"")</f>
        <v>#N/A</v>
      </c>
      <c r="L1078" s="21" t="e">
        <f>IF(A1078&lt;&gt;"",VLOOKUP(B1078,'Ket qua do'!$C$5:$AP$50000,$L$3,TRUE),"")</f>
        <v>#N/A</v>
      </c>
    </row>
    <row r="1079" spans="1:12" x14ac:dyDescent="0.25">
      <c r="A1079" t="e">
        <f t="shared" si="22"/>
        <v>#N/A</v>
      </c>
      <c r="B1079" s="1" t="e">
        <f>IF(A1079&lt;&gt;"",VLOOKUP(A1079,'Ket qua do'!$B$5:$CE$50000,2,TRUE),"")</f>
        <v>#N/A</v>
      </c>
      <c r="C1079" s="19" t="e">
        <f>IF(A1079&lt;&gt;"",VLOOKUP(B1079,'Ket qua do'!$C$5:$AP$50000,$C$3,TRUE)*SQRT(3)*$C$11,"")</f>
        <v>#N/A</v>
      </c>
      <c r="D1079" s="21" t="e">
        <f>IF(A1079&lt;&gt;"",VLOOKUP(B1079,'Ket qua do'!$C$5:$AP$50000,$D$3,TRUE),"")</f>
        <v>#N/A</v>
      </c>
      <c r="E1079" s="21" t="e">
        <f>IF(A1079&lt;&gt;"",VLOOKUP(B1079,'Ket qua do'!$C$5:$AP$50000,$E$3,TRUE)*$C$12,"")</f>
        <v>#N/A</v>
      </c>
      <c r="F1079" s="21" t="e">
        <f>IF(A1079&lt;&gt;"",VLOOKUP(B1079,'Ket qua do'!$C$5:$AP$50000,$F$3,TRUE),"")</f>
        <v>#N/A</v>
      </c>
      <c r="G1079" s="21" t="e">
        <f>IF(A1079&lt;&gt;"",VLOOKUP(B1079,'Ket qua do'!$C$5:$AP$50000,$G$3,TRUE),"")</f>
        <v>#N/A</v>
      </c>
      <c r="H1079" s="21" t="e">
        <f>IF(A1079&lt;&gt;"",VLOOKUP(B1079,'Ket qua do'!$C$5:$AP$50000,$H$3,TRUE),"")</f>
        <v>#N/A</v>
      </c>
      <c r="I1079" s="21" t="e">
        <f>IF(A1079&lt;&gt;"",VLOOKUP(B1079,'Ket qua do'!$C$5:$AP$50000,$I$3,TRUE)*$E$9/1000,"")</f>
        <v>#N/A</v>
      </c>
      <c r="J1079" s="21" t="e">
        <f>IF(A1079&lt;&gt;"",VLOOKUP(B1079,'Ket qua do'!$C$5:$AP$50000,$J$3,TRUE)*$E$9/1000,"")</f>
        <v>#N/A</v>
      </c>
      <c r="K1079" s="21" t="e">
        <f>IF(A1079&lt;&gt;"",VLOOKUP(B1079,'Ket qua do'!$C$5:$AP$50000,$K$3,TRUE)*$E$9/1000,"")</f>
        <v>#N/A</v>
      </c>
      <c r="L1079" s="21" t="e">
        <f>IF(A1079&lt;&gt;"",VLOOKUP(B1079,'Ket qua do'!$C$5:$AP$50000,$L$3,TRUE),"")</f>
        <v>#N/A</v>
      </c>
    </row>
    <row r="1080" spans="1:12" x14ac:dyDescent="0.25">
      <c r="A1080" t="e">
        <f t="shared" si="22"/>
        <v>#N/A</v>
      </c>
      <c r="B1080" s="1" t="e">
        <f>IF(A1080&lt;&gt;"",VLOOKUP(A1080,'Ket qua do'!$B$5:$CE$50000,2,TRUE),"")</f>
        <v>#N/A</v>
      </c>
      <c r="C1080" s="19" t="e">
        <f>IF(A1080&lt;&gt;"",VLOOKUP(B1080,'Ket qua do'!$C$5:$AP$50000,$C$3,TRUE)*SQRT(3)*$C$11,"")</f>
        <v>#N/A</v>
      </c>
      <c r="D1080" s="21" t="e">
        <f>IF(A1080&lt;&gt;"",VLOOKUP(B1080,'Ket qua do'!$C$5:$AP$50000,$D$3,TRUE),"")</f>
        <v>#N/A</v>
      </c>
      <c r="E1080" s="21" t="e">
        <f>IF(A1080&lt;&gt;"",VLOOKUP(B1080,'Ket qua do'!$C$5:$AP$50000,$E$3,TRUE)*$C$12,"")</f>
        <v>#N/A</v>
      </c>
      <c r="F1080" s="21" t="e">
        <f>IF(A1080&lt;&gt;"",VLOOKUP(B1080,'Ket qua do'!$C$5:$AP$50000,$F$3,TRUE),"")</f>
        <v>#N/A</v>
      </c>
      <c r="G1080" s="21" t="e">
        <f>IF(A1080&lt;&gt;"",VLOOKUP(B1080,'Ket qua do'!$C$5:$AP$50000,$G$3,TRUE),"")</f>
        <v>#N/A</v>
      </c>
      <c r="H1080" s="21" t="e">
        <f>IF(A1080&lt;&gt;"",VLOOKUP(B1080,'Ket qua do'!$C$5:$AP$50000,$H$3,TRUE),"")</f>
        <v>#N/A</v>
      </c>
      <c r="I1080" s="21" t="e">
        <f>IF(A1080&lt;&gt;"",VLOOKUP(B1080,'Ket qua do'!$C$5:$AP$50000,$I$3,TRUE)*$E$9/1000,"")</f>
        <v>#N/A</v>
      </c>
      <c r="J1080" s="21" t="e">
        <f>IF(A1080&lt;&gt;"",VLOOKUP(B1080,'Ket qua do'!$C$5:$AP$50000,$J$3,TRUE)*$E$9/1000,"")</f>
        <v>#N/A</v>
      </c>
      <c r="K1080" s="21" t="e">
        <f>IF(A1080&lt;&gt;"",VLOOKUP(B1080,'Ket qua do'!$C$5:$AP$50000,$K$3,TRUE)*$E$9/1000,"")</f>
        <v>#N/A</v>
      </c>
      <c r="L1080" s="21" t="e">
        <f>IF(A1080&lt;&gt;"",VLOOKUP(B1080,'Ket qua do'!$C$5:$AP$50000,$L$3,TRUE),"")</f>
        <v>#N/A</v>
      </c>
    </row>
    <row r="1081" spans="1:12" x14ac:dyDescent="0.25">
      <c r="A1081" t="e">
        <f t="shared" si="22"/>
        <v>#N/A</v>
      </c>
      <c r="B1081" s="1" t="e">
        <f>IF(A1081&lt;&gt;"",VLOOKUP(A1081,'Ket qua do'!$B$5:$CE$50000,2,TRUE),"")</f>
        <v>#N/A</v>
      </c>
      <c r="C1081" s="19" t="e">
        <f>IF(A1081&lt;&gt;"",VLOOKUP(B1081,'Ket qua do'!$C$5:$AP$50000,$C$3,TRUE)*SQRT(3)*$C$11,"")</f>
        <v>#N/A</v>
      </c>
      <c r="D1081" s="21" t="e">
        <f>IF(A1081&lt;&gt;"",VLOOKUP(B1081,'Ket qua do'!$C$5:$AP$50000,$D$3,TRUE),"")</f>
        <v>#N/A</v>
      </c>
      <c r="E1081" s="21" t="e">
        <f>IF(A1081&lt;&gt;"",VLOOKUP(B1081,'Ket qua do'!$C$5:$AP$50000,$E$3,TRUE)*$C$12,"")</f>
        <v>#N/A</v>
      </c>
      <c r="F1081" s="21" t="e">
        <f>IF(A1081&lt;&gt;"",VLOOKUP(B1081,'Ket qua do'!$C$5:$AP$50000,$F$3,TRUE),"")</f>
        <v>#N/A</v>
      </c>
      <c r="G1081" s="21" t="e">
        <f>IF(A1081&lt;&gt;"",VLOOKUP(B1081,'Ket qua do'!$C$5:$AP$50000,$G$3,TRUE),"")</f>
        <v>#N/A</v>
      </c>
      <c r="H1081" s="21" t="e">
        <f>IF(A1081&lt;&gt;"",VLOOKUP(B1081,'Ket qua do'!$C$5:$AP$50000,$H$3,TRUE),"")</f>
        <v>#N/A</v>
      </c>
      <c r="I1081" s="21" t="e">
        <f>IF(A1081&lt;&gt;"",VLOOKUP(B1081,'Ket qua do'!$C$5:$AP$50000,$I$3,TRUE)*$E$9/1000,"")</f>
        <v>#N/A</v>
      </c>
      <c r="J1081" s="21" t="e">
        <f>IF(A1081&lt;&gt;"",VLOOKUP(B1081,'Ket qua do'!$C$5:$AP$50000,$J$3,TRUE)*$E$9/1000,"")</f>
        <v>#N/A</v>
      </c>
      <c r="K1081" s="21" t="e">
        <f>IF(A1081&lt;&gt;"",VLOOKUP(B1081,'Ket qua do'!$C$5:$AP$50000,$K$3,TRUE)*$E$9/1000,"")</f>
        <v>#N/A</v>
      </c>
      <c r="L1081" s="21" t="e">
        <f>IF(A1081&lt;&gt;"",VLOOKUP(B1081,'Ket qua do'!$C$5:$AP$50000,$L$3,TRUE),"")</f>
        <v>#N/A</v>
      </c>
    </row>
    <row r="1082" spans="1:12" x14ac:dyDescent="0.25">
      <c r="A1082" t="e">
        <f t="shared" si="22"/>
        <v>#N/A</v>
      </c>
      <c r="B1082" s="1" t="e">
        <f>IF(A1082&lt;&gt;"",VLOOKUP(A1082,'Ket qua do'!$B$5:$CE$50000,2,TRUE),"")</f>
        <v>#N/A</v>
      </c>
      <c r="C1082" s="19" t="e">
        <f>IF(A1082&lt;&gt;"",VLOOKUP(B1082,'Ket qua do'!$C$5:$AP$50000,$C$3,TRUE)*SQRT(3)*$C$11,"")</f>
        <v>#N/A</v>
      </c>
      <c r="D1082" s="21" t="e">
        <f>IF(A1082&lt;&gt;"",VLOOKUP(B1082,'Ket qua do'!$C$5:$AP$50000,$D$3,TRUE),"")</f>
        <v>#N/A</v>
      </c>
      <c r="E1082" s="21" t="e">
        <f>IF(A1082&lt;&gt;"",VLOOKUP(B1082,'Ket qua do'!$C$5:$AP$50000,$E$3,TRUE)*$C$12,"")</f>
        <v>#N/A</v>
      </c>
      <c r="F1082" s="21" t="e">
        <f>IF(A1082&lt;&gt;"",VLOOKUP(B1082,'Ket qua do'!$C$5:$AP$50000,$F$3,TRUE),"")</f>
        <v>#N/A</v>
      </c>
      <c r="G1082" s="21" t="e">
        <f>IF(A1082&lt;&gt;"",VLOOKUP(B1082,'Ket qua do'!$C$5:$AP$50000,$G$3,TRUE),"")</f>
        <v>#N/A</v>
      </c>
      <c r="H1082" s="21" t="e">
        <f>IF(A1082&lt;&gt;"",VLOOKUP(B1082,'Ket qua do'!$C$5:$AP$50000,$H$3,TRUE),"")</f>
        <v>#N/A</v>
      </c>
      <c r="I1082" s="21" t="e">
        <f>IF(A1082&lt;&gt;"",VLOOKUP(B1082,'Ket qua do'!$C$5:$AP$50000,$I$3,TRUE)*$E$9/1000,"")</f>
        <v>#N/A</v>
      </c>
      <c r="J1082" s="21" t="e">
        <f>IF(A1082&lt;&gt;"",VLOOKUP(B1082,'Ket qua do'!$C$5:$AP$50000,$J$3,TRUE)*$E$9/1000,"")</f>
        <v>#N/A</v>
      </c>
      <c r="K1082" s="21" t="e">
        <f>IF(A1082&lt;&gt;"",VLOOKUP(B1082,'Ket qua do'!$C$5:$AP$50000,$K$3,TRUE)*$E$9/1000,"")</f>
        <v>#N/A</v>
      </c>
      <c r="L1082" s="21" t="e">
        <f>IF(A1082&lt;&gt;"",VLOOKUP(B1082,'Ket qua do'!$C$5:$AP$50000,$L$3,TRUE),"")</f>
        <v>#N/A</v>
      </c>
    </row>
    <row r="1083" spans="1:12" x14ac:dyDescent="0.25">
      <c r="A1083" t="e">
        <f t="shared" si="22"/>
        <v>#N/A</v>
      </c>
      <c r="B1083" s="1" t="e">
        <f>IF(A1083&lt;&gt;"",VLOOKUP(A1083,'Ket qua do'!$B$5:$CE$50000,2,TRUE),"")</f>
        <v>#N/A</v>
      </c>
      <c r="C1083" s="19" t="e">
        <f>IF(A1083&lt;&gt;"",VLOOKUP(B1083,'Ket qua do'!$C$5:$AP$50000,$C$3,TRUE)*SQRT(3)*$C$11,"")</f>
        <v>#N/A</v>
      </c>
      <c r="D1083" s="21" t="e">
        <f>IF(A1083&lt;&gt;"",VLOOKUP(B1083,'Ket qua do'!$C$5:$AP$50000,$D$3,TRUE),"")</f>
        <v>#N/A</v>
      </c>
      <c r="E1083" s="21" t="e">
        <f>IF(A1083&lt;&gt;"",VLOOKUP(B1083,'Ket qua do'!$C$5:$AP$50000,$E$3,TRUE)*$C$12,"")</f>
        <v>#N/A</v>
      </c>
      <c r="F1083" s="21" t="e">
        <f>IF(A1083&lt;&gt;"",VLOOKUP(B1083,'Ket qua do'!$C$5:$AP$50000,$F$3,TRUE),"")</f>
        <v>#N/A</v>
      </c>
      <c r="G1083" s="21" t="e">
        <f>IF(A1083&lt;&gt;"",VLOOKUP(B1083,'Ket qua do'!$C$5:$AP$50000,$G$3,TRUE),"")</f>
        <v>#N/A</v>
      </c>
      <c r="H1083" s="21" t="e">
        <f>IF(A1083&lt;&gt;"",VLOOKUP(B1083,'Ket qua do'!$C$5:$AP$50000,$H$3,TRUE),"")</f>
        <v>#N/A</v>
      </c>
      <c r="I1083" s="21" t="e">
        <f>IF(A1083&lt;&gt;"",VLOOKUP(B1083,'Ket qua do'!$C$5:$AP$50000,$I$3,TRUE)*$E$9/1000,"")</f>
        <v>#N/A</v>
      </c>
      <c r="J1083" s="21" t="e">
        <f>IF(A1083&lt;&gt;"",VLOOKUP(B1083,'Ket qua do'!$C$5:$AP$50000,$J$3,TRUE)*$E$9/1000,"")</f>
        <v>#N/A</v>
      </c>
      <c r="K1083" s="21" t="e">
        <f>IF(A1083&lt;&gt;"",VLOOKUP(B1083,'Ket qua do'!$C$5:$AP$50000,$K$3,TRUE)*$E$9/1000,"")</f>
        <v>#N/A</v>
      </c>
      <c r="L1083" s="21" t="e">
        <f>IF(A1083&lt;&gt;"",VLOOKUP(B1083,'Ket qua do'!$C$5:$AP$50000,$L$3,TRUE),"")</f>
        <v>#N/A</v>
      </c>
    </row>
    <row r="1084" spans="1:12" x14ac:dyDescent="0.25">
      <c r="A1084" t="e">
        <f t="shared" si="22"/>
        <v>#N/A</v>
      </c>
      <c r="B1084" s="1" t="e">
        <f>IF(A1084&lt;&gt;"",VLOOKUP(A1084,'Ket qua do'!$B$5:$CE$50000,2,TRUE),"")</f>
        <v>#N/A</v>
      </c>
      <c r="C1084" s="19" t="e">
        <f>IF(A1084&lt;&gt;"",VLOOKUP(B1084,'Ket qua do'!$C$5:$AP$50000,$C$3,TRUE)*SQRT(3)*$C$11,"")</f>
        <v>#N/A</v>
      </c>
      <c r="D1084" s="21" t="e">
        <f>IF(A1084&lt;&gt;"",VLOOKUP(B1084,'Ket qua do'!$C$5:$AP$50000,$D$3,TRUE),"")</f>
        <v>#N/A</v>
      </c>
      <c r="E1084" s="21" t="e">
        <f>IF(A1084&lt;&gt;"",VLOOKUP(B1084,'Ket qua do'!$C$5:$AP$50000,$E$3,TRUE)*$C$12,"")</f>
        <v>#N/A</v>
      </c>
      <c r="F1084" s="21" t="e">
        <f>IF(A1084&lt;&gt;"",VLOOKUP(B1084,'Ket qua do'!$C$5:$AP$50000,$F$3,TRUE),"")</f>
        <v>#N/A</v>
      </c>
      <c r="G1084" s="21" t="e">
        <f>IF(A1084&lt;&gt;"",VLOOKUP(B1084,'Ket qua do'!$C$5:$AP$50000,$G$3,TRUE),"")</f>
        <v>#N/A</v>
      </c>
      <c r="H1084" s="21" t="e">
        <f>IF(A1084&lt;&gt;"",VLOOKUP(B1084,'Ket qua do'!$C$5:$AP$50000,$H$3,TRUE),"")</f>
        <v>#N/A</v>
      </c>
      <c r="I1084" s="21" t="e">
        <f>IF(A1084&lt;&gt;"",VLOOKUP(B1084,'Ket qua do'!$C$5:$AP$50000,$I$3,TRUE)*$E$9/1000,"")</f>
        <v>#N/A</v>
      </c>
      <c r="J1084" s="21" t="e">
        <f>IF(A1084&lt;&gt;"",VLOOKUP(B1084,'Ket qua do'!$C$5:$AP$50000,$J$3,TRUE)*$E$9/1000,"")</f>
        <v>#N/A</v>
      </c>
      <c r="K1084" s="21" t="e">
        <f>IF(A1084&lt;&gt;"",VLOOKUP(B1084,'Ket qua do'!$C$5:$AP$50000,$K$3,TRUE)*$E$9/1000,"")</f>
        <v>#N/A</v>
      </c>
      <c r="L1084" s="21" t="e">
        <f>IF(A1084&lt;&gt;"",VLOOKUP(B1084,'Ket qua do'!$C$5:$AP$50000,$L$3,TRUE),"")</f>
        <v>#N/A</v>
      </c>
    </row>
    <row r="1085" spans="1:12" x14ac:dyDescent="0.25">
      <c r="A1085" t="e">
        <f t="shared" si="22"/>
        <v>#N/A</v>
      </c>
      <c r="B1085" s="1" t="e">
        <f>IF(A1085&lt;&gt;"",VLOOKUP(A1085,'Ket qua do'!$B$5:$CE$50000,2,TRUE),"")</f>
        <v>#N/A</v>
      </c>
      <c r="C1085" s="19" t="e">
        <f>IF(A1085&lt;&gt;"",VLOOKUP(B1085,'Ket qua do'!$C$5:$AP$50000,$C$3,TRUE)*SQRT(3)*$C$11,"")</f>
        <v>#N/A</v>
      </c>
      <c r="D1085" s="21" t="e">
        <f>IF(A1085&lt;&gt;"",VLOOKUP(B1085,'Ket qua do'!$C$5:$AP$50000,$D$3,TRUE),"")</f>
        <v>#N/A</v>
      </c>
      <c r="E1085" s="21" t="e">
        <f>IF(A1085&lt;&gt;"",VLOOKUP(B1085,'Ket qua do'!$C$5:$AP$50000,$E$3,TRUE)*$C$12,"")</f>
        <v>#N/A</v>
      </c>
      <c r="F1085" s="21" t="e">
        <f>IF(A1085&lt;&gt;"",VLOOKUP(B1085,'Ket qua do'!$C$5:$AP$50000,$F$3,TRUE),"")</f>
        <v>#N/A</v>
      </c>
      <c r="G1085" s="21" t="e">
        <f>IF(A1085&lt;&gt;"",VLOOKUP(B1085,'Ket qua do'!$C$5:$AP$50000,$G$3,TRUE),"")</f>
        <v>#N/A</v>
      </c>
      <c r="H1085" s="21" t="e">
        <f>IF(A1085&lt;&gt;"",VLOOKUP(B1085,'Ket qua do'!$C$5:$AP$50000,$H$3,TRUE),"")</f>
        <v>#N/A</v>
      </c>
      <c r="I1085" s="21" t="e">
        <f>IF(A1085&lt;&gt;"",VLOOKUP(B1085,'Ket qua do'!$C$5:$AP$50000,$I$3,TRUE)*$E$9/1000,"")</f>
        <v>#N/A</v>
      </c>
      <c r="J1085" s="21" t="e">
        <f>IF(A1085&lt;&gt;"",VLOOKUP(B1085,'Ket qua do'!$C$5:$AP$50000,$J$3,TRUE)*$E$9/1000,"")</f>
        <v>#N/A</v>
      </c>
      <c r="K1085" s="21" t="e">
        <f>IF(A1085&lt;&gt;"",VLOOKUP(B1085,'Ket qua do'!$C$5:$AP$50000,$K$3,TRUE)*$E$9/1000,"")</f>
        <v>#N/A</v>
      </c>
      <c r="L1085" s="21" t="e">
        <f>IF(A1085&lt;&gt;"",VLOOKUP(B1085,'Ket qua do'!$C$5:$AP$50000,$L$3,TRUE),"")</f>
        <v>#N/A</v>
      </c>
    </row>
    <row r="1086" spans="1:12" x14ac:dyDescent="0.25">
      <c r="A1086" t="e">
        <f t="shared" si="22"/>
        <v>#N/A</v>
      </c>
      <c r="B1086" s="1" t="e">
        <f>IF(A1086&lt;&gt;"",VLOOKUP(A1086,'Ket qua do'!$B$5:$CE$50000,2,TRUE),"")</f>
        <v>#N/A</v>
      </c>
      <c r="C1086" s="19" t="e">
        <f>IF(A1086&lt;&gt;"",VLOOKUP(B1086,'Ket qua do'!$C$5:$AP$50000,$C$3,TRUE)*SQRT(3)*$C$11,"")</f>
        <v>#N/A</v>
      </c>
      <c r="D1086" s="21" t="e">
        <f>IF(A1086&lt;&gt;"",VLOOKUP(B1086,'Ket qua do'!$C$5:$AP$50000,$D$3,TRUE),"")</f>
        <v>#N/A</v>
      </c>
      <c r="E1086" s="21" t="e">
        <f>IF(A1086&lt;&gt;"",VLOOKUP(B1086,'Ket qua do'!$C$5:$AP$50000,$E$3,TRUE)*$C$12,"")</f>
        <v>#N/A</v>
      </c>
      <c r="F1086" s="21" t="e">
        <f>IF(A1086&lt;&gt;"",VLOOKUP(B1086,'Ket qua do'!$C$5:$AP$50000,$F$3,TRUE),"")</f>
        <v>#N/A</v>
      </c>
      <c r="G1086" s="21" t="e">
        <f>IF(A1086&lt;&gt;"",VLOOKUP(B1086,'Ket qua do'!$C$5:$AP$50000,$G$3,TRUE),"")</f>
        <v>#N/A</v>
      </c>
      <c r="H1086" s="21" t="e">
        <f>IF(A1086&lt;&gt;"",VLOOKUP(B1086,'Ket qua do'!$C$5:$AP$50000,$H$3,TRUE),"")</f>
        <v>#N/A</v>
      </c>
      <c r="I1086" s="21" t="e">
        <f>IF(A1086&lt;&gt;"",VLOOKUP(B1086,'Ket qua do'!$C$5:$AP$50000,$I$3,TRUE)*$E$9/1000,"")</f>
        <v>#N/A</v>
      </c>
      <c r="J1086" s="21" t="e">
        <f>IF(A1086&lt;&gt;"",VLOOKUP(B1086,'Ket qua do'!$C$5:$AP$50000,$J$3,TRUE)*$E$9/1000,"")</f>
        <v>#N/A</v>
      </c>
      <c r="K1086" s="21" t="e">
        <f>IF(A1086&lt;&gt;"",VLOOKUP(B1086,'Ket qua do'!$C$5:$AP$50000,$K$3,TRUE)*$E$9/1000,"")</f>
        <v>#N/A</v>
      </c>
      <c r="L1086" s="21" t="e">
        <f>IF(A1086&lt;&gt;"",VLOOKUP(B1086,'Ket qua do'!$C$5:$AP$50000,$L$3,TRUE),"")</f>
        <v>#N/A</v>
      </c>
    </row>
    <row r="1087" spans="1:12" x14ac:dyDescent="0.25">
      <c r="A1087" t="e">
        <f t="shared" si="22"/>
        <v>#N/A</v>
      </c>
      <c r="B1087" s="1" t="e">
        <f>IF(A1087&lt;&gt;"",VLOOKUP(A1087,'Ket qua do'!$B$5:$CE$50000,2,TRUE),"")</f>
        <v>#N/A</v>
      </c>
      <c r="C1087" s="19" t="e">
        <f>IF(A1087&lt;&gt;"",VLOOKUP(B1087,'Ket qua do'!$C$5:$AP$50000,$C$3,TRUE)*SQRT(3)*$C$11,"")</f>
        <v>#N/A</v>
      </c>
      <c r="D1087" s="21" t="e">
        <f>IF(A1087&lt;&gt;"",VLOOKUP(B1087,'Ket qua do'!$C$5:$AP$50000,$D$3,TRUE),"")</f>
        <v>#N/A</v>
      </c>
      <c r="E1087" s="21" t="e">
        <f>IF(A1087&lt;&gt;"",VLOOKUP(B1087,'Ket qua do'!$C$5:$AP$50000,$E$3,TRUE)*$C$12,"")</f>
        <v>#N/A</v>
      </c>
      <c r="F1087" s="21" t="e">
        <f>IF(A1087&lt;&gt;"",VLOOKUP(B1087,'Ket qua do'!$C$5:$AP$50000,$F$3,TRUE),"")</f>
        <v>#N/A</v>
      </c>
      <c r="G1087" s="21" t="e">
        <f>IF(A1087&lt;&gt;"",VLOOKUP(B1087,'Ket qua do'!$C$5:$AP$50000,$G$3,TRUE),"")</f>
        <v>#N/A</v>
      </c>
      <c r="H1087" s="21" t="e">
        <f>IF(A1087&lt;&gt;"",VLOOKUP(B1087,'Ket qua do'!$C$5:$AP$50000,$H$3,TRUE),"")</f>
        <v>#N/A</v>
      </c>
      <c r="I1087" s="21" t="e">
        <f>IF(A1087&lt;&gt;"",VLOOKUP(B1087,'Ket qua do'!$C$5:$AP$50000,$I$3,TRUE)*$E$9/1000,"")</f>
        <v>#N/A</v>
      </c>
      <c r="J1087" s="21" t="e">
        <f>IF(A1087&lt;&gt;"",VLOOKUP(B1087,'Ket qua do'!$C$5:$AP$50000,$J$3,TRUE)*$E$9/1000,"")</f>
        <v>#N/A</v>
      </c>
      <c r="K1087" s="21" t="e">
        <f>IF(A1087&lt;&gt;"",VLOOKUP(B1087,'Ket qua do'!$C$5:$AP$50000,$K$3,TRUE)*$E$9/1000,"")</f>
        <v>#N/A</v>
      </c>
      <c r="L1087" s="21" t="e">
        <f>IF(A1087&lt;&gt;"",VLOOKUP(B1087,'Ket qua do'!$C$5:$AP$50000,$L$3,TRUE),"")</f>
        <v>#N/A</v>
      </c>
    </row>
    <row r="1088" spans="1:12" x14ac:dyDescent="0.25">
      <c r="A1088" t="e">
        <f t="shared" si="22"/>
        <v>#N/A</v>
      </c>
      <c r="B1088" s="1" t="e">
        <f>IF(A1088&lt;&gt;"",VLOOKUP(A1088,'Ket qua do'!$B$5:$CE$50000,2,TRUE),"")</f>
        <v>#N/A</v>
      </c>
      <c r="C1088" s="19" t="e">
        <f>IF(A1088&lt;&gt;"",VLOOKUP(B1088,'Ket qua do'!$C$5:$AP$50000,$C$3,TRUE)*SQRT(3)*$C$11,"")</f>
        <v>#N/A</v>
      </c>
      <c r="D1088" s="21" t="e">
        <f>IF(A1088&lt;&gt;"",VLOOKUP(B1088,'Ket qua do'!$C$5:$AP$50000,$D$3,TRUE),"")</f>
        <v>#N/A</v>
      </c>
      <c r="E1088" s="21" t="e">
        <f>IF(A1088&lt;&gt;"",VLOOKUP(B1088,'Ket qua do'!$C$5:$AP$50000,$E$3,TRUE)*$C$12,"")</f>
        <v>#N/A</v>
      </c>
      <c r="F1088" s="21" t="e">
        <f>IF(A1088&lt;&gt;"",VLOOKUP(B1088,'Ket qua do'!$C$5:$AP$50000,$F$3,TRUE),"")</f>
        <v>#N/A</v>
      </c>
      <c r="G1088" s="21" t="e">
        <f>IF(A1088&lt;&gt;"",VLOOKUP(B1088,'Ket qua do'!$C$5:$AP$50000,$G$3,TRUE),"")</f>
        <v>#N/A</v>
      </c>
      <c r="H1088" s="21" t="e">
        <f>IF(A1088&lt;&gt;"",VLOOKUP(B1088,'Ket qua do'!$C$5:$AP$50000,$H$3,TRUE),"")</f>
        <v>#N/A</v>
      </c>
      <c r="I1088" s="21" t="e">
        <f>IF(A1088&lt;&gt;"",VLOOKUP(B1088,'Ket qua do'!$C$5:$AP$50000,$I$3,TRUE)*$E$9/1000,"")</f>
        <v>#N/A</v>
      </c>
      <c r="J1088" s="21" t="e">
        <f>IF(A1088&lt;&gt;"",VLOOKUP(B1088,'Ket qua do'!$C$5:$AP$50000,$J$3,TRUE)*$E$9/1000,"")</f>
        <v>#N/A</v>
      </c>
      <c r="K1088" s="21" t="e">
        <f>IF(A1088&lt;&gt;"",VLOOKUP(B1088,'Ket qua do'!$C$5:$AP$50000,$K$3,TRUE)*$E$9/1000,"")</f>
        <v>#N/A</v>
      </c>
      <c r="L1088" s="21" t="e">
        <f>IF(A1088&lt;&gt;"",VLOOKUP(B1088,'Ket qua do'!$C$5:$AP$50000,$L$3,TRUE),"")</f>
        <v>#N/A</v>
      </c>
    </row>
    <row r="1089" spans="1:12" x14ac:dyDescent="0.25">
      <c r="A1089" t="e">
        <f t="shared" si="22"/>
        <v>#N/A</v>
      </c>
      <c r="B1089" s="1" t="e">
        <f>IF(A1089&lt;&gt;"",VLOOKUP(A1089,'Ket qua do'!$B$5:$CE$50000,2,TRUE),"")</f>
        <v>#N/A</v>
      </c>
      <c r="C1089" s="19" t="e">
        <f>IF(A1089&lt;&gt;"",VLOOKUP(B1089,'Ket qua do'!$C$5:$AP$50000,$C$3,TRUE)*SQRT(3)*$C$11,"")</f>
        <v>#N/A</v>
      </c>
      <c r="D1089" s="21" t="e">
        <f>IF(A1089&lt;&gt;"",VLOOKUP(B1089,'Ket qua do'!$C$5:$AP$50000,$D$3,TRUE),"")</f>
        <v>#N/A</v>
      </c>
      <c r="E1089" s="21" t="e">
        <f>IF(A1089&lt;&gt;"",VLOOKUP(B1089,'Ket qua do'!$C$5:$AP$50000,$E$3,TRUE)*$C$12,"")</f>
        <v>#N/A</v>
      </c>
      <c r="F1089" s="21" t="e">
        <f>IF(A1089&lt;&gt;"",VLOOKUP(B1089,'Ket qua do'!$C$5:$AP$50000,$F$3,TRUE),"")</f>
        <v>#N/A</v>
      </c>
      <c r="G1089" s="21" t="e">
        <f>IF(A1089&lt;&gt;"",VLOOKUP(B1089,'Ket qua do'!$C$5:$AP$50000,$G$3,TRUE),"")</f>
        <v>#N/A</v>
      </c>
      <c r="H1089" s="21" t="e">
        <f>IF(A1089&lt;&gt;"",VLOOKUP(B1089,'Ket qua do'!$C$5:$AP$50000,$H$3,TRUE),"")</f>
        <v>#N/A</v>
      </c>
      <c r="I1089" s="21" t="e">
        <f>IF(A1089&lt;&gt;"",VLOOKUP(B1089,'Ket qua do'!$C$5:$AP$50000,$I$3,TRUE)*$E$9/1000,"")</f>
        <v>#N/A</v>
      </c>
      <c r="J1089" s="21" t="e">
        <f>IF(A1089&lt;&gt;"",VLOOKUP(B1089,'Ket qua do'!$C$5:$AP$50000,$J$3,TRUE)*$E$9/1000,"")</f>
        <v>#N/A</v>
      </c>
      <c r="K1089" s="21" t="e">
        <f>IF(A1089&lt;&gt;"",VLOOKUP(B1089,'Ket qua do'!$C$5:$AP$50000,$K$3,TRUE)*$E$9/1000,"")</f>
        <v>#N/A</v>
      </c>
      <c r="L1089" s="21" t="e">
        <f>IF(A1089&lt;&gt;"",VLOOKUP(B1089,'Ket qua do'!$C$5:$AP$50000,$L$3,TRUE),"")</f>
        <v>#N/A</v>
      </c>
    </row>
    <row r="1090" spans="1:12" x14ac:dyDescent="0.25">
      <c r="A1090" t="e">
        <f t="shared" si="22"/>
        <v>#N/A</v>
      </c>
      <c r="B1090" s="1" t="e">
        <f>IF(A1090&lt;&gt;"",VLOOKUP(A1090,'Ket qua do'!$B$5:$CE$50000,2,TRUE),"")</f>
        <v>#N/A</v>
      </c>
      <c r="C1090" s="19" t="e">
        <f>IF(A1090&lt;&gt;"",VLOOKUP(B1090,'Ket qua do'!$C$5:$AP$50000,$C$3,TRUE)*SQRT(3)*$C$11,"")</f>
        <v>#N/A</v>
      </c>
      <c r="D1090" s="21" t="e">
        <f>IF(A1090&lt;&gt;"",VLOOKUP(B1090,'Ket qua do'!$C$5:$AP$50000,$D$3,TRUE),"")</f>
        <v>#N/A</v>
      </c>
      <c r="E1090" s="21" t="e">
        <f>IF(A1090&lt;&gt;"",VLOOKUP(B1090,'Ket qua do'!$C$5:$AP$50000,$E$3,TRUE)*$C$12,"")</f>
        <v>#N/A</v>
      </c>
      <c r="F1090" s="21" t="e">
        <f>IF(A1090&lt;&gt;"",VLOOKUP(B1090,'Ket qua do'!$C$5:$AP$50000,$F$3,TRUE),"")</f>
        <v>#N/A</v>
      </c>
      <c r="G1090" s="21" t="e">
        <f>IF(A1090&lt;&gt;"",VLOOKUP(B1090,'Ket qua do'!$C$5:$AP$50000,$G$3,TRUE),"")</f>
        <v>#N/A</v>
      </c>
      <c r="H1090" s="21" t="e">
        <f>IF(A1090&lt;&gt;"",VLOOKUP(B1090,'Ket qua do'!$C$5:$AP$50000,$H$3,TRUE),"")</f>
        <v>#N/A</v>
      </c>
      <c r="I1090" s="21" t="e">
        <f>IF(A1090&lt;&gt;"",VLOOKUP(B1090,'Ket qua do'!$C$5:$AP$50000,$I$3,TRUE)*$E$9/1000,"")</f>
        <v>#N/A</v>
      </c>
      <c r="J1090" s="21" t="e">
        <f>IF(A1090&lt;&gt;"",VLOOKUP(B1090,'Ket qua do'!$C$5:$AP$50000,$J$3,TRUE)*$E$9/1000,"")</f>
        <v>#N/A</v>
      </c>
      <c r="K1090" s="21" t="e">
        <f>IF(A1090&lt;&gt;"",VLOOKUP(B1090,'Ket qua do'!$C$5:$AP$50000,$K$3,TRUE)*$E$9/1000,"")</f>
        <v>#N/A</v>
      </c>
      <c r="L1090" s="21" t="e">
        <f>IF(A1090&lt;&gt;"",VLOOKUP(B1090,'Ket qua do'!$C$5:$AP$50000,$L$3,TRUE),"")</f>
        <v>#N/A</v>
      </c>
    </row>
    <row r="1091" spans="1:12" x14ac:dyDescent="0.25">
      <c r="A1091" t="e">
        <f t="shared" si="22"/>
        <v>#N/A</v>
      </c>
      <c r="B1091" s="1" t="e">
        <f>IF(A1091&lt;&gt;"",VLOOKUP(A1091,'Ket qua do'!$B$5:$CE$50000,2,TRUE),"")</f>
        <v>#N/A</v>
      </c>
      <c r="C1091" s="19" t="e">
        <f>IF(A1091&lt;&gt;"",VLOOKUP(B1091,'Ket qua do'!$C$5:$AP$50000,$C$3,TRUE)*SQRT(3)*$C$11,"")</f>
        <v>#N/A</v>
      </c>
      <c r="D1091" s="21" t="e">
        <f>IF(A1091&lt;&gt;"",VLOOKUP(B1091,'Ket qua do'!$C$5:$AP$50000,$D$3,TRUE),"")</f>
        <v>#N/A</v>
      </c>
      <c r="E1091" s="21" t="e">
        <f>IF(A1091&lt;&gt;"",VLOOKUP(B1091,'Ket qua do'!$C$5:$AP$50000,$E$3,TRUE)*$C$12,"")</f>
        <v>#N/A</v>
      </c>
      <c r="F1091" s="21" t="e">
        <f>IF(A1091&lt;&gt;"",VLOOKUP(B1091,'Ket qua do'!$C$5:$AP$50000,$F$3,TRUE),"")</f>
        <v>#N/A</v>
      </c>
      <c r="G1091" s="21" t="e">
        <f>IF(A1091&lt;&gt;"",VLOOKUP(B1091,'Ket qua do'!$C$5:$AP$50000,$G$3,TRUE),"")</f>
        <v>#N/A</v>
      </c>
      <c r="H1091" s="21" t="e">
        <f>IF(A1091&lt;&gt;"",VLOOKUP(B1091,'Ket qua do'!$C$5:$AP$50000,$H$3,TRUE),"")</f>
        <v>#N/A</v>
      </c>
      <c r="I1091" s="21" t="e">
        <f>IF(A1091&lt;&gt;"",VLOOKUP(B1091,'Ket qua do'!$C$5:$AP$50000,$I$3,TRUE)*$E$9/1000,"")</f>
        <v>#N/A</v>
      </c>
      <c r="J1091" s="21" t="e">
        <f>IF(A1091&lt;&gt;"",VLOOKUP(B1091,'Ket qua do'!$C$5:$AP$50000,$J$3,TRUE)*$E$9/1000,"")</f>
        <v>#N/A</v>
      </c>
      <c r="K1091" s="21" t="e">
        <f>IF(A1091&lt;&gt;"",VLOOKUP(B1091,'Ket qua do'!$C$5:$AP$50000,$K$3,TRUE)*$E$9/1000,"")</f>
        <v>#N/A</v>
      </c>
      <c r="L1091" s="21" t="e">
        <f>IF(A1091&lt;&gt;"",VLOOKUP(B1091,'Ket qua do'!$C$5:$AP$50000,$L$3,TRUE),"")</f>
        <v>#N/A</v>
      </c>
    </row>
    <row r="1092" spans="1:12" x14ac:dyDescent="0.25">
      <c r="A1092" t="e">
        <f t="shared" si="22"/>
        <v>#N/A</v>
      </c>
      <c r="B1092" s="1" t="e">
        <f>IF(A1092&lt;&gt;"",VLOOKUP(A1092,'Ket qua do'!$B$5:$CE$50000,2,TRUE),"")</f>
        <v>#N/A</v>
      </c>
      <c r="C1092" s="19" t="e">
        <f>IF(A1092&lt;&gt;"",VLOOKUP(B1092,'Ket qua do'!$C$5:$AP$50000,$C$3,TRUE)*SQRT(3)*$C$11,"")</f>
        <v>#N/A</v>
      </c>
      <c r="D1092" s="21" t="e">
        <f>IF(A1092&lt;&gt;"",VLOOKUP(B1092,'Ket qua do'!$C$5:$AP$50000,$D$3,TRUE),"")</f>
        <v>#N/A</v>
      </c>
      <c r="E1092" s="21" t="e">
        <f>IF(A1092&lt;&gt;"",VLOOKUP(B1092,'Ket qua do'!$C$5:$AP$50000,$E$3,TRUE)*$C$12,"")</f>
        <v>#N/A</v>
      </c>
      <c r="F1092" s="21" t="e">
        <f>IF(A1092&lt;&gt;"",VLOOKUP(B1092,'Ket qua do'!$C$5:$AP$50000,$F$3,TRUE),"")</f>
        <v>#N/A</v>
      </c>
      <c r="G1092" s="21" t="e">
        <f>IF(A1092&lt;&gt;"",VLOOKUP(B1092,'Ket qua do'!$C$5:$AP$50000,$G$3,TRUE),"")</f>
        <v>#N/A</v>
      </c>
      <c r="H1092" s="21" t="e">
        <f>IF(A1092&lt;&gt;"",VLOOKUP(B1092,'Ket qua do'!$C$5:$AP$50000,$H$3,TRUE),"")</f>
        <v>#N/A</v>
      </c>
      <c r="I1092" s="21" t="e">
        <f>IF(A1092&lt;&gt;"",VLOOKUP(B1092,'Ket qua do'!$C$5:$AP$50000,$I$3,TRUE)*$E$9/1000,"")</f>
        <v>#N/A</v>
      </c>
      <c r="J1092" s="21" t="e">
        <f>IF(A1092&lt;&gt;"",VLOOKUP(B1092,'Ket qua do'!$C$5:$AP$50000,$J$3,TRUE)*$E$9/1000,"")</f>
        <v>#N/A</v>
      </c>
      <c r="K1092" s="21" t="e">
        <f>IF(A1092&lt;&gt;"",VLOOKUP(B1092,'Ket qua do'!$C$5:$AP$50000,$K$3,TRUE)*$E$9/1000,"")</f>
        <v>#N/A</v>
      </c>
      <c r="L1092" s="21" t="e">
        <f>IF(A1092&lt;&gt;"",VLOOKUP(B1092,'Ket qua do'!$C$5:$AP$50000,$L$3,TRUE),"")</f>
        <v>#N/A</v>
      </c>
    </row>
    <row r="1093" spans="1:12" x14ac:dyDescent="0.25">
      <c r="A1093" t="e">
        <f t="shared" si="22"/>
        <v>#N/A</v>
      </c>
      <c r="B1093" s="1" t="e">
        <f>IF(A1093&lt;&gt;"",VLOOKUP(A1093,'Ket qua do'!$B$5:$CE$50000,2,TRUE),"")</f>
        <v>#N/A</v>
      </c>
      <c r="C1093" s="19" t="e">
        <f>IF(A1093&lt;&gt;"",VLOOKUP(B1093,'Ket qua do'!$C$5:$AP$50000,$C$3,TRUE)*SQRT(3)*$C$11,"")</f>
        <v>#N/A</v>
      </c>
      <c r="D1093" s="21" t="e">
        <f>IF(A1093&lt;&gt;"",VLOOKUP(B1093,'Ket qua do'!$C$5:$AP$50000,$D$3,TRUE),"")</f>
        <v>#N/A</v>
      </c>
      <c r="E1093" s="21" t="e">
        <f>IF(A1093&lt;&gt;"",VLOOKUP(B1093,'Ket qua do'!$C$5:$AP$50000,$E$3,TRUE)*$C$12,"")</f>
        <v>#N/A</v>
      </c>
      <c r="F1093" s="21" t="e">
        <f>IF(A1093&lt;&gt;"",VLOOKUP(B1093,'Ket qua do'!$C$5:$AP$50000,$F$3,TRUE),"")</f>
        <v>#N/A</v>
      </c>
      <c r="G1093" s="21" t="e">
        <f>IF(A1093&lt;&gt;"",VLOOKUP(B1093,'Ket qua do'!$C$5:$AP$50000,$G$3,TRUE),"")</f>
        <v>#N/A</v>
      </c>
      <c r="H1093" s="21" t="e">
        <f>IF(A1093&lt;&gt;"",VLOOKUP(B1093,'Ket qua do'!$C$5:$AP$50000,$H$3,TRUE),"")</f>
        <v>#N/A</v>
      </c>
      <c r="I1093" s="21" t="e">
        <f>IF(A1093&lt;&gt;"",VLOOKUP(B1093,'Ket qua do'!$C$5:$AP$50000,$I$3,TRUE)*$E$9/1000,"")</f>
        <v>#N/A</v>
      </c>
      <c r="J1093" s="21" t="e">
        <f>IF(A1093&lt;&gt;"",VLOOKUP(B1093,'Ket qua do'!$C$5:$AP$50000,$J$3,TRUE)*$E$9/1000,"")</f>
        <v>#N/A</v>
      </c>
      <c r="K1093" s="21" t="e">
        <f>IF(A1093&lt;&gt;"",VLOOKUP(B1093,'Ket qua do'!$C$5:$AP$50000,$K$3,TRUE)*$E$9/1000,"")</f>
        <v>#N/A</v>
      </c>
      <c r="L1093" s="21" t="e">
        <f>IF(A1093&lt;&gt;"",VLOOKUP(B1093,'Ket qua do'!$C$5:$AP$50000,$L$3,TRUE),"")</f>
        <v>#N/A</v>
      </c>
    </row>
    <row r="1094" spans="1:12" x14ac:dyDescent="0.25">
      <c r="A1094" t="e">
        <f t="shared" si="22"/>
        <v>#N/A</v>
      </c>
      <c r="B1094" s="1" t="e">
        <f>IF(A1094&lt;&gt;"",VLOOKUP(A1094,'Ket qua do'!$B$5:$CE$50000,2,TRUE),"")</f>
        <v>#N/A</v>
      </c>
      <c r="C1094" s="19" t="e">
        <f>IF(A1094&lt;&gt;"",VLOOKUP(B1094,'Ket qua do'!$C$5:$AP$50000,$C$3,TRUE)*SQRT(3)*$C$11,"")</f>
        <v>#N/A</v>
      </c>
      <c r="D1094" s="21" t="e">
        <f>IF(A1094&lt;&gt;"",VLOOKUP(B1094,'Ket qua do'!$C$5:$AP$50000,$D$3,TRUE),"")</f>
        <v>#N/A</v>
      </c>
      <c r="E1094" s="21" t="e">
        <f>IF(A1094&lt;&gt;"",VLOOKUP(B1094,'Ket qua do'!$C$5:$AP$50000,$E$3,TRUE)*$C$12,"")</f>
        <v>#N/A</v>
      </c>
      <c r="F1094" s="21" t="e">
        <f>IF(A1094&lt;&gt;"",VLOOKUP(B1094,'Ket qua do'!$C$5:$AP$50000,$F$3,TRUE),"")</f>
        <v>#N/A</v>
      </c>
      <c r="G1094" s="21" t="e">
        <f>IF(A1094&lt;&gt;"",VLOOKUP(B1094,'Ket qua do'!$C$5:$AP$50000,$G$3,TRUE),"")</f>
        <v>#N/A</v>
      </c>
      <c r="H1094" s="21" t="e">
        <f>IF(A1094&lt;&gt;"",VLOOKUP(B1094,'Ket qua do'!$C$5:$AP$50000,$H$3,TRUE),"")</f>
        <v>#N/A</v>
      </c>
      <c r="I1094" s="21" t="e">
        <f>IF(A1094&lt;&gt;"",VLOOKUP(B1094,'Ket qua do'!$C$5:$AP$50000,$I$3,TRUE)*$E$9/1000,"")</f>
        <v>#N/A</v>
      </c>
      <c r="J1094" s="21" t="e">
        <f>IF(A1094&lt;&gt;"",VLOOKUP(B1094,'Ket qua do'!$C$5:$AP$50000,$J$3,TRUE)*$E$9/1000,"")</f>
        <v>#N/A</v>
      </c>
      <c r="K1094" s="21" t="e">
        <f>IF(A1094&lt;&gt;"",VLOOKUP(B1094,'Ket qua do'!$C$5:$AP$50000,$K$3,TRUE)*$E$9/1000,"")</f>
        <v>#N/A</v>
      </c>
      <c r="L1094" s="21" t="e">
        <f>IF(A1094&lt;&gt;"",VLOOKUP(B1094,'Ket qua do'!$C$5:$AP$50000,$L$3,TRUE),"")</f>
        <v>#N/A</v>
      </c>
    </row>
    <row r="1095" spans="1:12" x14ac:dyDescent="0.25">
      <c r="A1095" t="e">
        <f t="shared" si="22"/>
        <v>#N/A</v>
      </c>
      <c r="B1095" s="1" t="e">
        <f>IF(A1095&lt;&gt;"",VLOOKUP(A1095,'Ket qua do'!$B$5:$CE$50000,2,TRUE),"")</f>
        <v>#N/A</v>
      </c>
      <c r="C1095" s="19" t="e">
        <f>IF(A1095&lt;&gt;"",VLOOKUP(B1095,'Ket qua do'!$C$5:$AP$50000,$C$3,TRUE)*SQRT(3)*$C$11,"")</f>
        <v>#N/A</v>
      </c>
      <c r="D1095" s="21" t="e">
        <f>IF(A1095&lt;&gt;"",VLOOKUP(B1095,'Ket qua do'!$C$5:$AP$50000,$D$3,TRUE),"")</f>
        <v>#N/A</v>
      </c>
      <c r="E1095" s="21" t="e">
        <f>IF(A1095&lt;&gt;"",VLOOKUP(B1095,'Ket qua do'!$C$5:$AP$50000,$E$3,TRUE)*$C$12,"")</f>
        <v>#N/A</v>
      </c>
      <c r="F1095" s="21" t="e">
        <f>IF(A1095&lt;&gt;"",VLOOKUP(B1095,'Ket qua do'!$C$5:$AP$50000,$F$3,TRUE),"")</f>
        <v>#N/A</v>
      </c>
      <c r="G1095" s="21" t="e">
        <f>IF(A1095&lt;&gt;"",VLOOKUP(B1095,'Ket qua do'!$C$5:$AP$50000,$G$3,TRUE),"")</f>
        <v>#N/A</v>
      </c>
      <c r="H1095" s="21" t="e">
        <f>IF(A1095&lt;&gt;"",VLOOKUP(B1095,'Ket qua do'!$C$5:$AP$50000,$H$3,TRUE),"")</f>
        <v>#N/A</v>
      </c>
      <c r="I1095" s="21" t="e">
        <f>IF(A1095&lt;&gt;"",VLOOKUP(B1095,'Ket qua do'!$C$5:$AP$50000,$I$3,TRUE)*$E$9/1000,"")</f>
        <v>#N/A</v>
      </c>
      <c r="J1095" s="21" t="e">
        <f>IF(A1095&lt;&gt;"",VLOOKUP(B1095,'Ket qua do'!$C$5:$AP$50000,$J$3,TRUE)*$E$9/1000,"")</f>
        <v>#N/A</v>
      </c>
      <c r="K1095" s="21" t="e">
        <f>IF(A1095&lt;&gt;"",VLOOKUP(B1095,'Ket qua do'!$C$5:$AP$50000,$K$3,TRUE)*$E$9/1000,"")</f>
        <v>#N/A</v>
      </c>
      <c r="L1095" s="21" t="e">
        <f>IF(A1095&lt;&gt;"",VLOOKUP(B1095,'Ket qua do'!$C$5:$AP$50000,$L$3,TRUE),"")</f>
        <v>#N/A</v>
      </c>
    </row>
    <row r="1096" spans="1:12" x14ac:dyDescent="0.25">
      <c r="A1096" t="e">
        <f t="shared" si="22"/>
        <v>#N/A</v>
      </c>
      <c r="B1096" s="1" t="e">
        <f>IF(A1096&lt;&gt;"",VLOOKUP(A1096,'Ket qua do'!$B$5:$CE$50000,2,TRUE),"")</f>
        <v>#N/A</v>
      </c>
      <c r="C1096" s="19" t="e">
        <f>IF(A1096&lt;&gt;"",VLOOKUP(B1096,'Ket qua do'!$C$5:$AP$50000,$C$3,TRUE)*SQRT(3)*$C$11,"")</f>
        <v>#N/A</v>
      </c>
      <c r="D1096" s="21" t="e">
        <f>IF(A1096&lt;&gt;"",VLOOKUP(B1096,'Ket qua do'!$C$5:$AP$50000,$D$3,TRUE),"")</f>
        <v>#N/A</v>
      </c>
      <c r="E1096" s="21" t="e">
        <f>IF(A1096&lt;&gt;"",VLOOKUP(B1096,'Ket qua do'!$C$5:$AP$50000,$E$3,TRUE)*$C$12,"")</f>
        <v>#N/A</v>
      </c>
      <c r="F1096" s="21" t="e">
        <f>IF(A1096&lt;&gt;"",VLOOKUP(B1096,'Ket qua do'!$C$5:$AP$50000,$F$3,TRUE),"")</f>
        <v>#N/A</v>
      </c>
      <c r="G1096" s="21" t="e">
        <f>IF(A1096&lt;&gt;"",VLOOKUP(B1096,'Ket qua do'!$C$5:$AP$50000,$G$3,TRUE),"")</f>
        <v>#N/A</v>
      </c>
      <c r="H1096" s="21" t="e">
        <f>IF(A1096&lt;&gt;"",VLOOKUP(B1096,'Ket qua do'!$C$5:$AP$50000,$H$3,TRUE),"")</f>
        <v>#N/A</v>
      </c>
      <c r="I1096" s="21" t="e">
        <f>IF(A1096&lt;&gt;"",VLOOKUP(B1096,'Ket qua do'!$C$5:$AP$50000,$I$3,TRUE)*$E$9/1000,"")</f>
        <v>#N/A</v>
      </c>
      <c r="J1096" s="21" t="e">
        <f>IF(A1096&lt;&gt;"",VLOOKUP(B1096,'Ket qua do'!$C$5:$AP$50000,$J$3,TRUE)*$E$9/1000,"")</f>
        <v>#N/A</v>
      </c>
      <c r="K1096" s="21" t="e">
        <f>IF(A1096&lt;&gt;"",VLOOKUP(B1096,'Ket qua do'!$C$5:$AP$50000,$K$3,TRUE)*$E$9/1000,"")</f>
        <v>#N/A</v>
      </c>
      <c r="L1096" s="21" t="e">
        <f>IF(A1096&lt;&gt;"",VLOOKUP(B1096,'Ket qua do'!$C$5:$AP$50000,$L$3,TRUE),"")</f>
        <v>#N/A</v>
      </c>
    </row>
    <row r="1097" spans="1:12" x14ac:dyDescent="0.25">
      <c r="A1097" t="e">
        <f t="shared" si="22"/>
        <v>#N/A</v>
      </c>
      <c r="B1097" s="1" t="e">
        <f>IF(A1097&lt;&gt;"",VLOOKUP(A1097,'Ket qua do'!$B$5:$CE$50000,2,TRUE),"")</f>
        <v>#N/A</v>
      </c>
      <c r="C1097" s="19" t="e">
        <f>IF(A1097&lt;&gt;"",VLOOKUP(B1097,'Ket qua do'!$C$5:$AP$50000,$C$3,TRUE)*SQRT(3)*$C$11,"")</f>
        <v>#N/A</v>
      </c>
      <c r="D1097" s="21" t="e">
        <f>IF(A1097&lt;&gt;"",VLOOKUP(B1097,'Ket qua do'!$C$5:$AP$50000,$D$3,TRUE),"")</f>
        <v>#N/A</v>
      </c>
      <c r="E1097" s="21" t="e">
        <f>IF(A1097&lt;&gt;"",VLOOKUP(B1097,'Ket qua do'!$C$5:$AP$50000,$E$3,TRUE)*$C$12,"")</f>
        <v>#N/A</v>
      </c>
      <c r="F1097" s="21" t="e">
        <f>IF(A1097&lt;&gt;"",VLOOKUP(B1097,'Ket qua do'!$C$5:$AP$50000,$F$3,TRUE),"")</f>
        <v>#N/A</v>
      </c>
      <c r="G1097" s="21" t="e">
        <f>IF(A1097&lt;&gt;"",VLOOKUP(B1097,'Ket qua do'!$C$5:$AP$50000,$G$3,TRUE),"")</f>
        <v>#N/A</v>
      </c>
      <c r="H1097" s="21" t="e">
        <f>IF(A1097&lt;&gt;"",VLOOKUP(B1097,'Ket qua do'!$C$5:$AP$50000,$H$3,TRUE),"")</f>
        <v>#N/A</v>
      </c>
      <c r="I1097" s="21" t="e">
        <f>IF(A1097&lt;&gt;"",VLOOKUP(B1097,'Ket qua do'!$C$5:$AP$50000,$I$3,TRUE)*$E$9/1000,"")</f>
        <v>#N/A</v>
      </c>
      <c r="J1097" s="21" t="e">
        <f>IF(A1097&lt;&gt;"",VLOOKUP(B1097,'Ket qua do'!$C$5:$AP$50000,$J$3,TRUE)*$E$9/1000,"")</f>
        <v>#N/A</v>
      </c>
      <c r="K1097" s="21" t="e">
        <f>IF(A1097&lt;&gt;"",VLOOKUP(B1097,'Ket qua do'!$C$5:$AP$50000,$K$3,TRUE)*$E$9/1000,"")</f>
        <v>#N/A</v>
      </c>
      <c r="L1097" s="21" t="e">
        <f>IF(A1097&lt;&gt;"",VLOOKUP(B1097,'Ket qua do'!$C$5:$AP$50000,$L$3,TRUE),"")</f>
        <v>#N/A</v>
      </c>
    </row>
    <row r="1098" spans="1:12" x14ac:dyDescent="0.25">
      <c r="A1098" t="e">
        <f t="shared" si="22"/>
        <v>#N/A</v>
      </c>
      <c r="B1098" s="1" t="e">
        <f>IF(A1098&lt;&gt;"",VLOOKUP(A1098,'Ket qua do'!$B$5:$CE$50000,2,TRUE),"")</f>
        <v>#N/A</v>
      </c>
      <c r="C1098" s="19" t="e">
        <f>IF(A1098&lt;&gt;"",VLOOKUP(B1098,'Ket qua do'!$C$5:$AP$50000,$C$3,TRUE)*SQRT(3)*$C$11,"")</f>
        <v>#N/A</v>
      </c>
      <c r="D1098" s="21" t="e">
        <f>IF(A1098&lt;&gt;"",VLOOKUP(B1098,'Ket qua do'!$C$5:$AP$50000,$D$3,TRUE),"")</f>
        <v>#N/A</v>
      </c>
      <c r="E1098" s="21" t="e">
        <f>IF(A1098&lt;&gt;"",VLOOKUP(B1098,'Ket qua do'!$C$5:$AP$50000,$E$3,TRUE)*$C$12,"")</f>
        <v>#N/A</v>
      </c>
      <c r="F1098" s="21" t="e">
        <f>IF(A1098&lt;&gt;"",VLOOKUP(B1098,'Ket qua do'!$C$5:$AP$50000,$F$3,TRUE),"")</f>
        <v>#N/A</v>
      </c>
      <c r="G1098" s="21" t="e">
        <f>IF(A1098&lt;&gt;"",VLOOKUP(B1098,'Ket qua do'!$C$5:$AP$50000,$G$3,TRUE),"")</f>
        <v>#N/A</v>
      </c>
      <c r="H1098" s="21" t="e">
        <f>IF(A1098&lt;&gt;"",VLOOKUP(B1098,'Ket qua do'!$C$5:$AP$50000,$H$3,TRUE),"")</f>
        <v>#N/A</v>
      </c>
      <c r="I1098" s="21" t="e">
        <f>IF(A1098&lt;&gt;"",VLOOKUP(B1098,'Ket qua do'!$C$5:$AP$50000,$I$3,TRUE)*$E$9/1000,"")</f>
        <v>#N/A</v>
      </c>
      <c r="J1098" s="21" t="e">
        <f>IF(A1098&lt;&gt;"",VLOOKUP(B1098,'Ket qua do'!$C$5:$AP$50000,$J$3,TRUE)*$E$9/1000,"")</f>
        <v>#N/A</v>
      </c>
      <c r="K1098" s="21" t="e">
        <f>IF(A1098&lt;&gt;"",VLOOKUP(B1098,'Ket qua do'!$C$5:$AP$50000,$K$3,TRUE)*$E$9/1000,"")</f>
        <v>#N/A</v>
      </c>
      <c r="L1098" s="21" t="e">
        <f>IF(A1098&lt;&gt;"",VLOOKUP(B1098,'Ket qua do'!$C$5:$AP$50000,$L$3,TRUE),"")</f>
        <v>#N/A</v>
      </c>
    </row>
    <row r="1099" spans="1:12" x14ac:dyDescent="0.25">
      <c r="A1099" t="e">
        <f t="shared" si="22"/>
        <v>#N/A</v>
      </c>
      <c r="B1099" s="1" t="e">
        <f>IF(A1099&lt;&gt;"",VLOOKUP(A1099,'Ket qua do'!$B$5:$CE$50000,2,TRUE),"")</f>
        <v>#N/A</v>
      </c>
      <c r="C1099" s="19" t="e">
        <f>IF(A1099&lt;&gt;"",VLOOKUP(B1099,'Ket qua do'!$C$5:$AP$50000,$C$3,TRUE)*SQRT(3)*$C$11,"")</f>
        <v>#N/A</v>
      </c>
      <c r="D1099" s="21" t="e">
        <f>IF(A1099&lt;&gt;"",VLOOKUP(B1099,'Ket qua do'!$C$5:$AP$50000,$D$3,TRUE),"")</f>
        <v>#N/A</v>
      </c>
      <c r="E1099" s="21" t="e">
        <f>IF(A1099&lt;&gt;"",VLOOKUP(B1099,'Ket qua do'!$C$5:$AP$50000,$E$3,TRUE)*$C$12,"")</f>
        <v>#N/A</v>
      </c>
      <c r="F1099" s="21" t="e">
        <f>IF(A1099&lt;&gt;"",VLOOKUP(B1099,'Ket qua do'!$C$5:$AP$50000,$F$3,TRUE),"")</f>
        <v>#N/A</v>
      </c>
      <c r="G1099" s="21" t="e">
        <f>IF(A1099&lt;&gt;"",VLOOKUP(B1099,'Ket qua do'!$C$5:$AP$50000,$G$3,TRUE),"")</f>
        <v>#N/A</v>
      </c>
      <c r="H1099" s="21" t="e">
        <f>IF(A1099&lt;&gt;"",VLOOKUP(B1099,'Ket qua do'!$C$5:$AP$50000,$H$3,TRUE),"")</f>
        <v>#N/A</v>
      </c>
      <c r="I1099" s="21" t="e">
        <f>IF(A1099&lt;&gt;"",VLOOKUP(B1099,'Ket qua do'!$C$5:$AP$50000,$I$3,TRUE)*$E$9/1000,"")</f>
        <v>#N/A</v>
      </c>
      <c r="J1099" s="21" t="e">
        <f>IF(A1099&lt;&gt;"",VLOOKUP(B1099,'Ket qua do'!$C$5:$AP$50000,$J$3,TRUE)*$E$9/1000,"")</f>
        <v>#N/A</v>
      </c>
      <c r="K1099" s="21" t="e">
        <f>IF(A1099&lt;&gt;"",VLOOKUP(B1099,'Ket qua do'!$C$5:$AP$50000,$K$3,TRUE)*$E$9/1000,"")</f>
        <v>#N/A</v>
      </c>
      <c r="L1099" s="21" t="e">
        <f>IF(A1099&lt;&gt;"",VLOOKUP(B1099,'Ket qua do'!$C$5:$AP$50000,$L$3,TRUE),"")</f>
        <v>#N/A</v>
      </c>
    </row>
    <row r="1100" spans="1:12" x14ac:dyDescent="0.25">
      <c r="A1100" t="e">
        <f t="shared" si="22"/>
        <v>#N/A</v>
      </c>
      <c r="B1100" s="1" t="e">
        <f>IF(A1100&lt;&gt;"",VLOOKUP(A1100,'Ket qua do'!$B$5:$CE$50000,2,TRUE),"")</f>
        <v>#N/A</v>
      </c>
      <c r="C1100" s="19" t="e">
        <f>IF(A1100&lt;&gt;"",VLOOKUP(B1100,'Ket qua do'!$C$5:$AP$50000,$C$3,TRUE)*SQRT(3)*$C$11,"")</f>
        <v>#N/A</v>
      </c>
      <c r="D1100" s="21" t="e">
        <f>IF(A1100&lt;&gt;"",VLOOKUP(B1100,'Ket qua do'!$C$5:$AP$50000,$D$3,TRUE),"")</f>
        <v>#N/A</v>
      </c>
      <c r="E1100" s="21" t="e">
        <f>IF(A1100&lt;&gt;"",VLOOKUP(B1100,'Ket qua do'!$C$5:$AP$50000,$E$3,TRUE)*$C$12,"")</f>
        <v>#N/A</v>
      </c>
      <c r="F1100" s="21" t="e">
        <f>IF(A1100&lt;&gt;"",VLOOKUP(B1100,'Ket qua do'!$C$5:$AP$50000,$F$3,TRUE),"")</f>
        <v>#N/A</v>
      </c>
      <c r="G1100" s="21" t="e">
        <f>IF(A1100&lt;&gt;"",VLOOKUP(B1100,'Ket qua do'!$C$5:$AP$50000,$G$3,TRUE),"")</f>
        <v>#N/A</v>
      </c>
      <c r="H1100" s="21" t="e">
        <f>IF(A1100&lt;&gt;"",VLOOKUP(B1100,'Ket qua do'!$C$5:$AP$50000,$H$3,TRUE),"")</f>
        <v>#N/A</v>
      </c>
      <c r="I1100" s="21" t="e">
        <f>IF(A1100&lt;&gt;"",VLOOKUP(B1100,'Ket qua do'!$C$5:$AP$50000,$I$3,TRUE)*$E$9/1000,"")</f>
        <v>#N/A</v>
      </c>
      <c r="J1100" s="21" t="e">
        <f>IF(A1100&lt;&gt;"",VLOOKUP(B1100,'Ket qua do'!$C$5:$AP$50000,$J$3,TRUE)*$E$9/1000,"")</f>
        <v>#N/A</v>
      </c>
      <c r="K1100" s="21" t="e">
        <f>IF(A1100&lt;&gt;"",VLOOKUP(B1100,'Ket qua do'!$C$5:$AP$50000,$K$3,TRUE)*$E$9/1000,"")</f>
        <v>#N/A</v>
      </c>
      <c r="L1100" s="21" t="e">
        <f>IF(A1100&lt;&gt;"",VLOOKUP(B1100,'Ket qua do'!$C$5:$AP$50000,$L$3,TRUE),"")</f>
        <v>#N/A</v>
      </c>
    </row>
    <row r="1101" spans="1:12" x14ac:dyDescent="0.25">
      <c r="A1101" t="e">
        <f t="shared" si="22"/>
        <v>#N/A</v>
      </c>
      <c r="B1101" s="1" t="e">
        <f>IF(A1101&lt;&gt;"",VLOOKUP(A1101,'Ket qua do'!$B$5:$CE$50000,2,TRUE),"")</f>
        <v>#N/A</v>
      </c>
      <c r="C1101" s="19" t="e">
        <f>IF(A1101&lt;&gt;"",VLOOKUP(B1101,'Ket qua do'!$C$5:$AP$50000,$C$3,TRUE)*SQRT(3)*$C$11,"")</f>
        <v>#N/A</v>
      </c>
      <c r="D1101" s="21" t="e">
        <f>IF(A1101&lt;&gt;"",VLOOKUP(B1101,'Ket qua do'!$C$5:$AP$50000,$D$3,TRUE),"")</f>
        <v>#N/A</v>
      </c>
      <c r="E1101" s="21" t="e">
        <f>IF(A1101&lt;&gt;"",VLOOKUP(B1101,'Ket qua do'!$C$5:$AP$50000,$E$3,TRUE)*$C$12,"")</f>
        <v>#N/A</v>
      </c>
      <c r="F1101" s="21" t="e">
        <f>IF(A1101&lt;&gt;"",VLOOKUP(B1101,'Ket qua do'!$C$5:$AP$50000,$F$3,TRUE),"")</f>
        <v>#N/A</v>
      </c>
      <c r="G1101" s="21" t="e">
        <f>IF(A1101&lt;&gt;"",VLOOKUP(B1101,'Ket qua do'!$C$5:$AP$50000,$G$3,TRUE),"")</f>
        <v>#N/A</v>
      </c>
      <c r="H1101" s="21" t="e">
        <f>IF(A1101&lt;&gt;"",VLOOKUP(B1101,'Ket qua do'!$C$5:$AP$50000,$H$3,TRUE),"")</f>
        <v>#N/A</v>
      </c>
      <c r="I1101" s="21" t="e">
        <f>IF(A1101&lt;&gt;"",VLOOKUP(B1101,'Ket qua do'!$C$5:$AP$50000,$I$3,TRUE)*$E$9/1000,"")</f>
        <v>#N/A</v>
      </c>
      <c r="J1101" s="21" t="e">
        <f>IF(A1101&lt;&gt;"",VLOOKUP(B1101,'Ket qua do'!$C$5:$AP$50000,$J$3,TRUE)*$E$9/1000,"")</f>
        <v>#N/A</v>
      </c>
      <c r="K1101" s="21" t="e">
        <f>IF(A1101&lt;&gt;"",VLOOKUP(B1101,'Ket qua do'!$C$5:$AP$50000,$K$3,TRUE)*$E$9/1000,"")</f>
        <v>#N/A</v>
      </c>
      <c r="L1101" s="21" t="e">
        <f>IF(A1101&lt;&gt;"",VLOOKUP(B1101,'Ket qua do'!$C$5:$AP$50000,$L$3,TRUE),"")</f>
        <v>#N/A</v>
      </c>
    </row>
    <row r="1102" spans="1:12" x14ac:dyDescent="0.25">
      <c r="A1102" t="e">
        <f t="shared" si="22"/>
        <v>#N/A</v>
      </c>
      <c r="B1102" s="1" t="e">
        <f>IF(A1102&lt;&gt;"",VLOOKUP(A1102,'Ket qua do'!$B$5:$CE$50000,2,TRUE),"")</f>
        <v>#N/A</v>
      </c>
      <c r="C1102" s="19" t="e">
        <f>IF(A1102&lt;&gt;"",VLOOKUP(B1102,'Ket qua do'!$C$5:$AP$50000,$C$3,TRUE)*SQRT(3)*$C$11,"")</f>
        <v>#N/A</v>
      </c>
      <c r="D1102" s="21" t="e">
        <f>IF(A1102&lt;&gt;"",VLOOKUP(B1102,'Ket qua do'!$C$5:$AP$50000,$D$3,TRUE),"")</f>
        <v>#N/A</v>
      </c>
      <c r="E1102" s="21" t="e">
        <f>IF(A1102&lt;&gt;"",VLOOKUP(B1102,'Ket qua do'!$C$5:$AP$50000,$E$3,TRUE)*$C$12,"")</f>
        <v>#N/A</v>
      </c>
      <c r="F1102" s="21" t="e">
        <f>IF(A1102&lt;&gt;"",VLOOKUP(B1102,'Ket qua do'!$C$5:$AP$50000,$F$3,TRUE),"")</f>
        <v>#N/A</v>
      </c>
      <c r="G1102" s="21" t="e">
        <f>IF(A1102&lt;&gt;"",VLOOKUP(B1102,'Ket qua do'!$C$5:$AP$50000,$G$3,TRUE),"")</f>
        <v>#N/A</v>
      </c>
      <c r="H1102" s="21" t="e">
        <f>IF(A1102&lt;&gt;"",VLOOKUP(B1102,'Ket qua do'!$C$5:$AP$50000,$H$3,TRUE),"")</f>
        <v>#N/A</v>
      </c>
      <c r="I1102" s="21" t="e">
        <f>IF(A1102&lt;&gt;"",VLOOKUP(B1102,'Ket qua do'!$C$5:$AP$50000,$I$3,TRUE)*$E$9/1000,"")</f>
        <v>#N/A</v>
      </c>
      <c r="J1102" s="21" t="e">
        <f>IF(A1102&lt;&gt;"",VLOOKUP(B1102,'Ket qua do'!$C$5:$AP$50000,$J$3,TRUE)*$E$9/1000,"")</f>
        <v>#N/A</v>
      </c>
      <c r="K1102" s="21" t="e">
        <f>IF(A1102&lt;&gt;"",VLOOKUP(B1102,'Ket qua do'!$C$5:$AP$50000,$K$3,TRUE)*$E$9/1000,"")</f>
        <v>#N/A</v>
      </c>
      <c r="L1102" s="21" t="e">
        <f>IF(A1102&lt;&gt;"",VLOOKUP(B1102,'Ket qua do'!$C$5:$AP$50000,$L$3,TRUE),"")</f>
        <v>#N/A</v>
      </c>
    </row>
    <row r="1103" spans="1:12" x14ac:dyDescent="0.25">
      <c r="A1103" t="e">
        <f t="shared" si="22"/>
        <v>#N/A</v>
      </c>
      <c r="B1103" s="1" t="e">
        <f>IF(A1103&lt;&gt;"",VLOOKUP(A1103,'Ket qua do'!$B$5:$CE$50000,2,TRUE),"")</f>
        <v>#N/A</v>
      </c>
      <c r="C1103" s="19" t="e">
        <f>IF(A1103&lt;&gt;"",VLOOKUP(B1103,'Ket qua do'!$C$5:$AP$50000,$C$3,TRUE)*SQRT(3)*$C$11,"")</f>
        <v>#N/A</v>
      </c>
      <c r="D1103" s="21" t="e">
        <f>IF(A1103&lt;&gt;"",VLOOKUP(B1103,'Ket qua do'!$C$5:$AP$50000,$D$3,TRUE),"")</f>
        <v>#N/A</v>
      </c>
      <c r="E1103" s="21" t="e">
        <f>IF(A1103&lt;&gt;"",VLOOKUP(B1103,'Ket qua do'!$C$5:$AP$50000,$E$3,TRUE)*$C$12,"")</f>
        <v>#N/A</v>
      </c>
      <c r="F1103" s="21" t="e">
        <f>IF(A1103&lt;&gt;"",VLOOKUP(B1103,'Ket qua do'!$C$5:$AP$50000,$F$3,TRUE),"")</f>
        <v>#N/A</v>
      </c>
      <c r="G1103" s="21" t="e">
        <f>IF(A1103&lt;&gt;"",VLOOKUP(B1103,'Ket qua do'!$C$5:$AP$50000,$G$3,TRUE),"")</f>
        <v>#N/A</v>
      </c>
      <c r="H1103" s="21" t="e">
        <f>IF(A1103&lt;&gt;"",VLOOKUP(B1103,'Ket qua do'!$C$5:$AP$50000,$H$3,TRUE),"")</f>
        <v>#N/A</v>
      </c>
      <c r="I1103" s="21" t="e">
        <f>IF(A1103&lt;&gt;"",VLOOKUP(B1103,'Ket qua do'!$C$5:$AP$50000,$I$3,TRUE)*$E$9/1000,"")</f>
        <v>#N/A</v>
      </c>
      <c r="J1103" s="21" t="e">
        <f>IF(A1103&lt;&gt;"",VLOOKUP(B1103,'Ket qua do'!$C$5:$AP$50000,$J$3,TRUE)*$E$9/1000,"")</f>
        <v>#N/A</v>
      </c>
      <c r="K1103" s="21" t="e">
        <f>IF(A1103&lt;&gt;"",VLOOKUP(B1103,'Ket qua do'!$C$5:$AP$50000,$K$3,TRUE)*$E$9/1000,"")</f>
        <v>#N/A</v>
      </c>
      <c r="L1103" s="21" t="e">
        <f>IF(A1103&lt;&gt;"",VLOOKUP(B1103,'Ket qua do'!$C$5:$AP$50000,$L$3,TRUE),"")</f>
        <v>#N/A</v>
      </c>
    </row>
    <row r="1104" spans="1:12" x14ac:dyDescent="0.25">
      <c r="A1104" t="e">
        <f t="shared" si="22"/>
        <v>#N/A</v>
      </c>
      <c r="B1104" s="1" t="e">
        <f>IF(A1104&lt;&gt;"",VLOOKUP(A1104,'Ket qua do'!$B$5:$CE$50000,2,TRUE),"")</f>
        <v>#N/A</v>
      </c>
      <c r="C1104" s="19" t="e">
        <f>IF(A1104&lt;&gt;"",VLOOKUP(B1104,'Ket qua do'!$C$5:$AP$50000,$C$3,TRUE)*SQRT(3)*$C$11,"")</f>
        <v>#N/A</v>
      </c>
      <c r="D1104" s="21" t="e">
        <f>IF(A1104&lt;&gt;"",VLOOKUP(B1104,'Ket qua do'!$C$5:$AP$50000,$D$3,TRUE),"")</f>
        <v>#N/A</v>
      </c>
      <c r="E1104" s="21" t="e">
        <f>IF(A1104&lt;&gt;"",VLOOKUP(B1104,'Ket qua do'!$C$5:$AP$50000,$E$3,TRUE)*$C$12,"")</f>
        <v>#N/A</v>
      </c>
      <c r="F1104" s="21" t="e">
        <f>IF(A1104&lt;&gt;"",VLOOKUP(B1104,'Ket qua do'!$C$5:$AP$50000,$F$3,TRUE),"")</f>
        <v>#N/A</v>
      </c>
      <c r="G1104" s="21" t="e">
        <f>IF(A1104&lt;&gt;"",VLOOKUP(B1104,'Ket qua do'!$C$5:$AP$50000,$G$3,TRUE),"")</f>
        <v>#N/A</v>
      </c>
      <c r="H1104" s="21" t="e">
        <f>IF(A1104&lt;&gt;"",VLOOKUP(B1104,'Ket qua do'!$C$5:$AP$50000,$H$3,TRUE),"")</f>
        <v>#N/A</v>
      </c>
      <c r="I1104" s="21" t="e">
        <f>IF(A1104&lt;&gt;"",VLOOKUP(B1104,'Ket qua do'!$C$5:$AP$50000,$I$3,TRUE)*$E$9/1000,"")</f>
        <v>#N/A</v>
      </c>
      <c r="J1104" s="21" t="e">
        <f>IF(A1104&lt;&gt;"",VLOOKUP(B1104,'Ket qua do'!$C$5:$AP$50000,$J$3,TRUE)*$E$9/1000,"")</f>
        <v>#N/A</v>
      </c>
      <c r="K1104" s="21" t="e">
        <f>IF(A1104&lt;&gt;"",VLOOKUP(B1104,'Ket qua do'!$C$5:$AP$50000,$K$3,TRUE)*$E$9/1000,"")</f>
        <v>#N/A</v>
      </c>
      <c r="L1104" s="21" t="e">
        <f>IF(A1104&lt;&gt;"",VLOOKUP(B1104,'Ket qua do'!$C$5:$AP$50000,$L$3,TRUE),"")</f>
        <v>#N/A</v>
      </c>
    </row>
    <row r="1105" spans="1:12" x14ac:dyDescent="0.25">
      <c r="A1105" t="e">
        <f t="shared" si="22"/>
        <v>#N/A</v>
      </c>
      <c r="B1105" s="1" t="e">
        <f>IF(A1105&lt;&gt;"",VLOOKUP(A1105,'Ket qua do'!$B$5:$CE$50000,2,TRUE),"")</f>
        <v>#N/A</v>
      </c>
      <c r="C1105" s="19" t="e">
        <f>IF(A1105&lt;&gt;"",VLOOKUP(B1105,'Ket qua do'!$C$5:$AP$50000,$C$3,TRUE)*SQRT(3)*$C$11,"")</f>
        <v>#N/A</v>
      </c>
      <c r="D1105" s="21" t="e">
        <f>IF(A1105&lt;&gt;"",VLOOKUP(B1105,'Ket qua do'!$C$5:$AP$50000,$D$3,TRUE),"")</f>
        <v>#N/A</v>
      </c>
      <c r="E1105" s="21" t="e">
        <f>IF(A1105&lt;&gt;"",VLOOKUP(B1105,'Ket qua do'!$C$5:$AP$50000,$E$3,TRUE)*$C$12,"")</f>
        <v>#N/A</v>
      </c>
      <c r="F1105" s="21" t="e">
        <f>IF(A1105&lt;&gt;"",VLOOKUP(B1105,'Ket qua do'!$C$5:$AP$50000,$F$3,TRUE),"")</f>
        <v>#N/A</v>
      </c>
      <c r="G1105" s="21" t="e">
        <f>IF(A1105&lt;&gt;"",VLOOKUP(B1105,'Ket qua do'!$C$5:$AP$50000,$G$3,TRUE),"")</f>
        <v>#N/A</v>
      </c>
      <c r="H1105" s="21" t="e">
        <f>IF(A1105&lt;&gt;"",VLOOKUP(B1105,'Ket qua do'!$C$5:$AP$50000,$H$3,TRUE),"")</f>
        <v>#N/A</v>
      </c>
      <c r="I1105" s="21" t="e">
        <f>IF(A1105&lt;&gt;"",VLOOKUP(B1105,'Ket qua do'!$C$5:$AP$50000,$I$3,TRUE)*$E$9/1000,"")</f>
        <v>#N/A</v>
      </c>
      <c r="J1105" s="21" t="e">
        <f>IF(A1105&lt;&gt;"",VLOOKUP(B1105,'Ket qua do'!$C$5:$AP$50000,$J$3,TRUE)*$E$9/1000,"")</f>
        <v>#N/A</v>
      </c>
      <c r="K1105" s="21" t="e">
        <f>IF(A1105&lt;&gt;"",VLOOKUP(B1105,'Ket qua do'!$C$5:$AP$50000,$K$3,TRUE)*$E$9/1000,"")</f>
        <v>#N/A</v>
      </c>
      <c r="L1105" s="21" t="e">
        <f>IF(A1105&lt;&gt;"",VLOOKUP(B1105,'Ket qua do'!$C$5:$AP$50000,$L$3,TRUE),"")</f>
        <v>#N/A</v>
      </c>
    </row>
    <row r="1106" spans="1:12" x14ac:dyDescent="0.25">
      <c r="A1106" t="e">
        <f t="shared" si="22"/>
        <v>#N/A</v>
      </c>
      <c r="B1106" s="1" t="e">
        <f>IF(A1106&lt;&gt;"",VLOOKUP(A1106,'Ket qua do'!$B$5:$CE$50000,2,TRUE),"")</f>
        <v>#N/A</v>
      </c>
      <c r="C1106" s="19" t="e">
        <f>IF(A1106&lt;&gt;"",VLOOKUP(B1106,'Ket qua do'!$C$5:$AP$50000,$C$3,TRUE)*SQRT(3)*$C$11,"")</f>
        <v>#N/A</v>
      </c>
      <c r="D1106" s="21" t="e">
        <f>IF(A1106&lt;&gt;"",VLOOKUP(B1106,'Ket qua do'!$C$5:$AP$50000,$D$3,TRUE),"")</f>
        <v>#N/A</v>
      </c>
      <c r="E1106" s="21" t="e">
        <f>IF(A1106&lt;&gt;"",VLOOKUP(B1106,'Ket qua do'!$C$5:$AP$50000,$E$3,TRUE)*$C$12,"")</f>
        <v>#N/A</v>
      </c>
      <c r="F1106" s="21" t="e">
        <f>IF(A1106&lt;&gt;"",VLOOKUP(B1106,'Ket qua do'!$C$5:$AP$50000,$F$3,TRUE),"")</f>
        <v>#N/A</v>
      </c>
      <c r="G1106" s="21" t="e">
        <f>IF(A1106&lt;&gt;"",VLOOKUP(B1106,'Ket qua do'!$C$5:$AP$50000,$G$3,TRUE),"")</f>
        <v>#N/A</v>
      </c>
      <c r="H1106" s="21" t="e">
        <f>IF(A1106&lt;&gt;"",VLOOKUP(B1106,'Ket qua do'!$C$5:$AP$50000,$H$3,TRUE),"")</f>
        <v>#N/A</v>
      </c>
      <c r="I1106" s="21" t="e">
        <f>IF(A1106&lt;&gt;"",VLOOKUP(B1106,'Ket qua do'!$C$5:$AP$50000,$I$3,TRUE)*$E$9/1000,"")</f>
        <v>#N/A</v>
      </c>
      <c r="J1106" s="21" t="e">
        <f>IF(A1106&lt;&gt;"",VLOOKUP(B1106,'Ket qua do'!$C$5:$AP$50000,$J$3,TRUE)*$E$9/1000,"")</f>
        <v>#N/A</v>
      </c>
      <c r="K1106" s="21" t="e">
        <f>IF(A1106&lt;&gt;"",VLOOKUP(B1106,'Ket qua do'!$C$5:$AP$50000,$K$3,TRUE)*$E$9/1000,"")</f>
        <v>#N/A</v>
      </c>
      <c r="L1106" s="21" t="e">
        <f>IF(A1106&lt;&gt;"",VLOOKUP(B1106,'Ket qua do'!$C$5:$AP$50000,$L$3,TRUE),"")</f>
        <v>#N/A</v>
      </c>
    </row>
    <row r="1107" spans="1:12" x14ac:dyDescent="0.25">
      <c r="A1107" t="e">
        <f t="shared" si="22"/>
        <v>#N/A</v>
      </c>
      <c r="B1107" s="1" t="e">
        <f>IF(A1107&lt;&gt;"",VLOOKUP(A1107,'Ket qua do'!$B$5:$CE$50000,2,TRUE),"")</f>
        <v>#N/A</v>
      </c>
      <c r="C1107" s="19" t="e">
        <f>IF(A1107&lt;&gt;"",VLOOKUP(B1107,'Ket qua do'!$C$5:$AP$50000,$C$3,TRUE)*SQRT(3)*$C$11,"")</f>
        <v>#N/A</v>
      </c>
      <c r="D1107" s="21" t="e">
        <f>IF(A1107&lt;&gt;"",VLOOKUP(B1107,'Ket qua do'!$C$5:$AP$50000,$D$3,TRUE),"")</f>
        <v>#N/A</v>
      </c>
      <c r="E1107" s="21" t="e">
        <f>IF(A1107&lt;&gt;"",VLOOKUP(B1107,'Ket qua do'!$C$5:$AP$50000,$E$3,TRUE)*$C$12,"")</f>
        <v>#N/A</v>
      </c>
      <c r="F1107" s="21" t="e">
        <f>IF(A1107&lt;&gt;"",VLOOKUP(B1107,'Ket qua do'!$C$5:$AP$50000,$F$3,TRUE),"")</f>
        <v>#N/A</v>
      </c>
      <c r="G1107" s="21" t="e">
        <f>IF(A1107&lt;&gt;"",VLOOKUP(B1107,'Ket qua do'!$C$5:$AP$50000,$G$3,TRUE),"")</f>
        <v>#N/A</v>
      </c>
      <c r="H1107" s="21" t="e">
        <f>IF(A1107&lt;&gt;"",VLOOKUP(B1107,'Ket qua do'!$C$5:$AP$50000,$H$3,TRUE),"")</f>
        <v>#N/A</v>
      </c>
      <c r="I1107" s="21" t="e">
        <f>IF(A1107&lt;&gt;"",VLOOKUP(B1107,'Ket qua do'!$C$5:$AP$50000,$I$3,TRUE)*$E$9/1000,"")</f>
        <v>#N/A</v>
      </c>
      <c r="J1107" s="21" t="e">
        <f>IF(A1107&lt;&gt;"",VLOOKUP(B1107,'Ket qua do'!$C$5:$AP$50000,$J$3,TRUE)*$E$9/1000,"")</f>
        <v>#N/A</v>
      </c>
      <c r="K1107" s="21" t="e">
        <f>IF(A1107&lt;&gt;"",VLOOKUP(B1107,'Ket qua do'!$C$5:$AP$50000,$K$3,TRUE)*$E$9/1000,"")</f>
        <v>#N/A</v>
      </c>
      <c r="L1107" s="21" t="e">
        <f>IF(A1107&lt;&gt;"",VLOOKUP(B1107,'Ket qua do'!$C$5:$AP$50000,$L$3,TRUE),"")</f>
        <v>#N/A</v>
      </c>
    </row>
    <row r="1108" spans="1:12" x14ac:dyDescent="0.25">
      <c r="A1108" t="e">
        <f t="shared" si="22"/>
        <v>#N/A</v>
      </c>
      <c r="B1108" s="1" t="e">
        <f>IF(A1108&lt;&gt;"",VLOOKUP(A1108,'Ket qua do'!$B$5:$CE$50000,2,TRUE),"")</f>
        <v>#N/A</v>
      </c>
      <c r="C1108" s="19" t="e">
        <f>IF(A1108&lt;&gt;"",VLOOKUP(B1108,'Ket qua do'!$C$5:$AP$50000,$C$3,TRUE)*SQRT(3)*$C$11,"")</f>
        <v>#N/A</v>
      </c>
      <c r="D1108" s="21" t="e">
        <f>IF(A1108&lt;&gt;"",VLOOKUP(B1108,'Ket qua do'!$C$5:$AP$50000,$D$3,TRUE),"")</f>
        <v>#N/A</v>
      </c>
      <c r="E1108" s="21" t="e">
        <f>IF(A1108&lt;&gt;"",VLOOKUP(B1108,'Ket qua do'!$C$5:$AP$50000,$E$3,TRUE)*$C$12,"")</f>
        <v>#N/A</v>
      </c>
      <c r="F1108" s="21" t="e">
        <f>IF(A1108&lt;&gt;"",VLOOKUP(B1108,'Ket qua do'!$C$5:$AP$50000,$F$3,TRUE),"")</f>
        <v>#N/A</v>
      </c>
      <c r="G1108" s="21" t="e">
        <f>IF(A1108&lt;&gt;"",VLOOKUP(B1108,'Ket qua do'!$C$5:$AP$50000,$G$3,TRUE),"")</f>
        <v>#N/A</v>
      </c>
      <c r="H1108" s="21" t="e">
        <f>IF(A1108&lt;&gt;"",VLOOKUP(B1108,'Ket qua do'!$C$5:$AP$50000,$H$3,TRUE),"")</f>
        <v>#N/A</v>
      </c>
      <c r="I1108" s="21" t="e">
        <f>IF(A1108&lt;&gt;"",VLOOKUP(B1108,'Ket qua do'!$C$5:$AP$50000,$I$3,TRUE)*$E$9/1000,"")</f>
        <v>#N/A</v>
      </c>
      <c r="J1108" s="21" t="e">
        <f>IF(A1108&lt;&gt;"",VLOOKUP(B1108,'Ket qua do'!$C$5:$AP$50000,$J$3,TRUE)*$E$9/1000,"")</f>
        <v>#N/A</v>
      </c>
      <c r="K1108" s="21" t="e">
        <f>IF(A1108&lt;&gt;"",VLOOKUP(B1108,'Ket qua do'!$C$5:$AP$50000,$K$3,TRUE)*$E$9/1000,"")</f>
        <v>#N/A</v>
      </c>
      <c r="L1108" s="21" t="e">
        <f>IF(A1108&lt;&gt;"",VLOOKUP(B1108,'Ket qua do'!$C$5:$AP$50000,$L$3,TRUE),"")</f>
        <v>#N/A</v>
      </c>
    </row>
    <row r="1109" spans="1:12" x14ac:dyDescent="0.25">
      <c r="A1109" t="e">
        <f t="shared" si="22"/>
        <v>#N/A</v>
      </c>
      <c r="B1109" s="1" t="e">
        <f>IF(A1109&lt;&gt;"",VLOOKUP(A1109,'Ket qua do'!$B$5:$CE$50000,2,TRUE),"")</f>
        <v>#N/A</v>
      </c>
      <c r="C1109" s="19" t="e">
        <f>IF(A1109&lt;&gt;"",VLOOKUP(B1109,'Ket qua do'!$C$5:$AP$50000,$C$3,TRUE)*SQRT(3)*$C$11,"")</f>
        <v>#N/A</v>
      </c>
      <c r="D1109" s="21" t="e">
        <f>IF(A1109&lt;&gt;"",VLOOKUP(B1109,'Ket qua do'!$C$5:$AP$50000,$D$3,TRUE),"")</f>
        <v>#N/A</v>
      </c>
      <c r="E1109" s="21" t="e">
        <f>IF(A1109&lt;&gt;"",VLOOKUP(B1109,'Ket qua do'!$C$5:$AP$50000,$E$3,TRUE)*$C$12,"")</f>
        <v>#N/A</v>
      </c>
      <c r="F1109" s="21" t="e">
        <f>IF(A1109&lt;&gt;"",VLOOKUP(B1109,'Ket qua do'!$C$5:$AP$50000,$F$3,TRUE),"")</f>
        <v>#N/A</v>
      </c>
      <c r="G1109" s="21" t="e">
        <f>IF(A1109&lt;&gt;"",VLOOKUP(B1109,'Ket qua do'!$C$5:$AP$50000,$G$3,TRUE),"")</f>
        <v>#N/A</v>
      </c>
      <c r="H1109" s="21" t="e">
        <f>IF(A1109&lt;&gt;"",VLOOKUP(B1109,'Ket qua do'!$C$5:$AP$50000,$H$3,TRUE),"")</f>
        <v>#N/A</v>
      </c>
      <c r="I1109" s="21" t="e">
        <f>IF(A1109&lt;&gt;"",VLOOKUP(B1109,'Ket qua do'!$C$5:$AP$50000,$I$3,TRUE)*$E$9/1000,"")</f>
        <v>#N/A</v>
      </c>
      <c r="J1109" s="21" t="e">
        <f>IF(A1109&lt;&gt;"",VLOOKUP(B1109,'Ket qua do'!$C$5:$AP$50000,$J$3,TRUE)*$E$9/1000,"")</f>
        <v>#N/A</v>
      </c>
      <c r="K1109" s="21" t="e">
        <f>IF(A1109&lt;&gt;"",VLOOKUP(B1109,'Ket qua do'!$C$5:$AP$50000,$K$3,TRUE)*$E$9/1000,"")</f>
        <v>#N/A</v>
      </c>
      <c r="L1109" s="21" t="e">
        <f>IF(A1109&lt;&gt;"",VLOOKUP(B1109,'Ket qua do'!$C$5:$AP$50000,$L$3,TRUE),"")</f>
        <v>#N/A</v>
      </c>
    </row>
    <row r="1110" spans="1:12" x14ac:dyDescent="0.25">
      <c r="A1110" t="e">
        <f t="shared" si="22"/>
        <v>#N/A</v>
      </c>
      <c r="B1110" s="1" t="e">
        <f>IF(A1110&lt;&gt;"",VLOOKUP(A1110,'Ket qua do'!$B$5:$CE$50000,2,TRUE),"")</f>
        <v>#N/A</v>
      </c>
      <c r="C1110" s="19" t="e">
        <f>IF(A1110&lt;&gt;"",VLOOKUP(B1110,'Ket qua do'!$C$5:$AP$50000,$C$3,TRUE)*SQRT(3)*$C$11,"")</f>
        <v>#N/A</v>
      </c>
      <c r="D1110" s="21" t="e">
        <f>IF(A1110&lt;&gt;"",VLOOKUP(B1110,'Ket qua do'!$C$5:$AP$50000,$D$3,TRUE),"")</f>
        <v>#N/A</v>
      </c>
      <c r="E1110" s="21" t="e">
        <f>IF(A1110&lt;&gt;"",VLOOKUP(B1110,'Ket qua do'!$C$5:$AP$50000,$E$3,TRUE)*$C$12,"")</f>
        <v>#N/A</v>
      </c>
      <c r="F1110" s="21" t="e">
        <f>IF(A1110&lt;&gt;"",VLOOKUP(B1110,'Ket qua do'!$C$5:$AP$50000,$F$3,TRUE),"")</f>
        <v>#N/A</v>
      </c>
      <c r="G1110" s="21" t="e">
        <f>IF(A1110&lt;&gt;"",VLOOKUP(B1110,'Ket qua do'!$C$5:$AP$50000,$G$3,TRUE),"")</f>
        <v>#N/A</v>
      </c>
      <c r="H1110" s="21" t="e">
        <f>IF(A1110&lt;&gt;"",VLOOKUP(B1110,'Ket qua do'!$C$5:$AP$50000,$H$3,TRUE),"")</f>
        <v>#N/A</v>
      </c>
      <c r="I1110" s="21" t="e">
        <f>IF(A1110&lt;&gt;"",VLOOKUP(B1110,'Ket qua do'!$C$5:$AP$50000,$I$3,TRUE)*$E$9/1000,"")</f>
        <v>#N/A</v>
      </c>
      <c r="J1110" s="21" t="e">
        <f>IF(A1110&lt;&gt;"",VLOOKUP(B1110,'Ket qua do'!$C$5:$AP$50000,$J$3,TRUE)*$E$9/1000,"")</f>
        <v>#N/A</v>
      </c>
      <c r="K1110" s="21" t="e">
        <f>IF(A1110&lt;&gt;"",VLOOKUP(B1110,'Ket qua do'!$C$5:$AP$50000,$K$3,TRUE)*$E$9/1000,"")</f>
        <v>#N/A</v>
      </c>
      <c r="L1110" s="21" t="e">
        <f>IF(A1110&lt;&gt;"",VLOOKUP(B1110,'Ket qua do'!$C$5:$AP$50000,$L$3,TRUE),"")</f>
        <v>#N/A</v>
      </c>
    </row>
    <row r="1111" spans="1:12" x14ac:dyDescent="0.25">
      <c r="A1111" t="e">
        <f t="shared" si="22"/>
        <v>#N/A</v>
      </c>
      <c r="B1111" s="1" t="e">
        <f>IF(A1111&lt;&gt;"",VLOOKUP(A1111,'Ket qua do'!$B$5:$CE$50000,2,TRUE),"")</f>
        <v>#N/A</v>
      </c>
      <c r="C1111" s="19" t="e">
        <f>IF(A1111&lt;&gt;"",VLOOKUP(B1111,'Ket qua do'!$C$5:$AP$50000,$C$3,TRUE)*SQRT(3)*$C$11,"")</f>
        <v>#N/A</v>
      </c>
      <c r="D1111" s="21" t="e">
        <f>IF(A1111&lt;&gt;"",VLOOKUP(B1111,'Ket qua do'!$C$5:$AP$50000,$D$3,TRUE),"")</f>
        <v>#N/A</v>
      </c>
      <c r="E1111" s="21" t="e">
        <f>IF(A1111&lt;&gt;"",VLOOKUP(B1111,'Ket qua do'!$C$5:$AP$50000,$E$3,TRUE)*$C$12,"")</f>
        <v>#N/A</v>
      </c>
      <c r="F1111" s="21" t="e">
        <f>IF(A1111&lt;&gt;"",VLOOKUP(B1111,'Ket qua do'!$C$5:$AP$50000,$F$3,TRUE),"")</f>
        <v>#N/A</v>
      </c>
      <c r="G1111" s="21" t="e">
        <f>IF(A1111&lt;&gt;"",VLOOKUP(B1111,'Ket qua do'!$C$5:$AP$50000,$G$3,TRUE),"")</f>
        <v>#N/A</v>
      </c>
      <c r="H1111" s="21" t="e">
        <f>IF(A1111&lt;&gt;"",VLOOKUP(B1111,'Ket qua do'!$C$5:$AP$50000,$H$3,TRUE),"")</f>
        <v>#N/A</v>
      </c>
      <c r="I1111" s="21" t="e">
        <f>IF(A1111&lt;&gt;"",VLOOKUP(B1111,'Ket qua do'!$C$5:$AP$50000,$I$3,TRUE)*$E$9/1000,"")</f>
        <v>#N/A</v>
      </c>
      <c r="J1111" s="21" t="e">
        <f>IF(A1111&lt;&gt;"",VLOOKUP(B1111,'Ket qua do'!$C$5:$AP$50000,$J$3,TRUE)*$E$9/1000,"")</f>
        <v>#N/A</v>
      </c>
      <c r="K1111" s="21" t="e">
        <f>IF(A1111&lt;&gt;"",VLOOKUP(B1111,'Ket qua do'!$C$5:$AP$50000,$K$3,TRUE)*$E$9/1000,"")</f>
        <v>#N/A</v>
      </c>
      <c r="L1111" s="21" t="e">
        <f>IF(A1111&lt;&gt;"",VLOOKUP(B1111,'Ket qua do'!$C$5:$AP$50000,$L$3,TRUE),"")</f>
        <v>#N/A</v>
      </c>
    </row>
    <row r="1112" spans="1:12" x14ac:dyDescent="0.25">
      <c r="A1112" t="e">
        <f t="shared" si="22"/>
        <v>#N/A</v>
      </c>
      <c r="B1112" s="1" t="e">
        <f>IF(A1112&lt;&gt;"",VLOOKUP(A1112,'Ket qua do'!$B$5:$CE$50000,2,TRUE),"")</f>
        <v>#N/A</v>
      </c>
      <c r="C1112" s="19" t="e">
        <f>IF(A1112&lt;&gt;"",VLOOKUP(B1112,'Ket qua do'!$C$5:$AP$50000,$C$3,TRUE)*SQRT(3)*$C$11,"")</f>
        <v>#N/A</v>
      </c>
      <c r="D1112" s="21" t="e">
        <f>IF(A1112&lt;&gt;"",VLOOKUP(B1112,'Ket qua do'!$C$5:$AP$50000,$D$3,TRUE),"")</f>
        <v>#N/A</v>
      </c>
      <c r="E1112" s="21" t="e">
        <f>IF(A1112&lt;&gt;"",VLOOKUP(B1112,'Ket qua do'!$C$5:$AP$50000,$E$3,TRUE)*$C$12,"")</f>
        <v>#N/A</v>
      </c>
      <c r="F1112" s="21" t="e">
        <f>IF(A1112&lt;&gt;"",VLOOKUP(B1112,'Ket qua do'!$C$5:$AP$50000,$F$3,TRUE),"")</f>
        <v>#N/A</v>
      </c>
      <c r="G1112" s="21" t="e">
        <f>IF(A1112&lt;&gt;"",VLOOKUP(B1112,'Ket qua do'!$C$5:$AP$50000,$G$3,TRUE),"")</f>
        <v>#N/A</v>
      </c>
      <c r="H1112" s="21" t="e">
        <f>IF(A1112&lt;&gt;"",VLOOKUP(B1112,'Ket qua do'!$C$5:$AP$50000,$H$3,TRUE),"")</f>
        <v>#N/A</v>
      </c>
      <c r="I1112" s="21" t="e">
        <f>IF(A1112&lt;&gt;"",VLOOKUP(B1112,'Ket qua do'!$C$5:$AP$50000,$I$3,TRUE)*$E$9/1000,"")</f>
        <v>#N/A</v>
      </c>
      <c r="J1112" s="21" t="e">
        <f>IF(A1112&lt;&gt;"",VLOOKUP(B1112,'Ket qua do'!$C$5:$AP$50000,$J$3,TRUE)*$E$9/1000,"")</f>
        <v>#N/A</v>
      </c>
      <c r="K1112" s="21" t="e">
        <f>IF(A1112&lt;&gt;"",VLOOKUP(B1112,'Ket qua do'!$C$5:$AP$50000,$K$3,TRUE)*$E$9/1000,"")</f>
        <v>#N/A</v>
      </c>
      <c r="L1112" s="21" t="e">
        <f>IF(A1112&lt;&gt;"",VLOOKUP(B1112,'Ket qua do'!$C$5:$AP$50000,$L$3,TRUE),"")</f>
        <v>#N/A</v>
      </c>
    </row>
    <row r="1113" spans="1:12" x14ac:dyDescent="0.25">
      <c r="A1113" t="e">
        <f t="shared" si="22"/>
        <v>#N/A</v>
      </c>
      <c r="B1113" s="1" t="e">
        <f>IF(A1113&lt;&gt;"",VLOOKUP(A1113,'Ket qua do'!$B$5:$CE$50000,2,TRUE),"")</f>
        <v>#N/A</v>
      </c>
      <c r="C1113" s="19" t="e">
        <f>IF(A1113&lt;&gt;"",VLOOKUP(B1113,'Ket qua do'!$C$5:$AP$50000,$C$3,TRUE)*SQRT(3)*$C$11,"")</f>
        <v>#N/A</v>
      </c>
      <c r="D1113" s="21" t="e">
        <f>IF(A1113&lt;&gt;"",VLOOKUP(B1113,'Ket qua do'!$C$5:$AP$50000,$D$3,TRUE),"")</f>
        <v>#N/A</v>
      </c>
      <c r="E1113" s="21" t="e">
        <f>IF(A1113&lt;&gt;"",VLOOKUP(B1113,'Ket qua do'!$C$5:$AP$50000,$E$3,TRUE)*$C$12,"")</f>
        <v>#N/A</v>
      </c>
      <c r="F1113" s="21" t="e">
        <f>IF(A1113&lt;&gt;"",VLOOKUP(B1113,'Ket qua do'!$C$5:$AP$50000,$F$3,TRUE),"")</f>
        <v>#N/A</v>
      </c>
      <c r="G1113" s="21" t="e">
        <f>IF(A1113&lt;&gt;"",VLOOKUP(B1113,'Ket qua do'!$C$5:$AP$50000,$G$3,TRUE),"")</f>
        <v>#N/A</v>
      </c>
      <c r="H1113" s="21" t="e">
        <f>IF(A1113&lt;&gt;"",VLOOKUP(B1113,'Ket qua do'!$C$5:$AP$50000,$H$3,TRUE),"")</f>
        <v>#N/A</v>
      </c>
      <c r="I1113" s="21" t="e">
        <f>IF(A1113&lt;&gt;"",VLOOKUP(B1113,'Ket qua do'!$C$5:$AP$50000,$I$3,TRUE)*$E$9/1000,"")</f>
        <v>#N/A</v>
      </c>
      <c r="J1113" s="21" t="e">
        <f>IF(A1113&lt;&gt;"",VLOOKUP(B1113,'Ket qua do'!$C$5:$AP$50000,$J$3,TRUE)*$E$9/1000,"")</f>
        <v>#N/A</v>
      </c>
      <c r="K1113" s="21" t="e">
        <f>IF(A1113&lt;&gt;"",VLOOKUP(B1113,'Ket qua do'!$C$5:$AP$50000,$K$3,TRUE)*$E$9/1000,"")</f>
        <v>#N/A</v>
      </c>
      <c r="L1113" s="21" t="e">
        <f>IF(A1113&lt;&gt;"",VLOOKUP(B1113,'Ket qua do'!$C$5:$AP$50000,$L$3,TRUE),"")</f>
        <v>#N/A</v>
      </c>
    </row>
    <row r="1114" spans="1:12" x14ac:dyDescent="0.25">
      <c r="A1114" t="e">
        <f t="shared" ref="A1114:A1177" si="23">IF(A1113&lt;$E$8,A1113+1,"")</f>
        <v>#N/A</v>
      </c>
      <c r="B1114" s="1" t="e">
        <f>IF(A1114&lt;&gt;"",VLOOKUP(A1114,'Ket qua do'!$B$5:$CE$50000,2,TRUE),"")</f>
        <v>#N/A</v>
      </c>
      <c r="C1114" s="19" t="e">
        <f>IF(A1114&lt;&gt;"",VLOOKUP(B1114,'Ket qua do'!$C$5:$AP$50000,$C$3,TRUE)*SQRT(3)*$C$11,"")</f>
        <v>#N/A</v>
      </c>
      <c r="D1114" s="21" t="e">
        <f>IF(A1114&lt;&gt;"",VLOOKUP(B1114,'Ket qua do'!$C$5:$AP$50000,$D$3,TRUE),"")</f>
        <v>#N/A</v>
      </c>
      <c r="E1114" s="21" t="e">
        <f>IF(A1114&lt;&gt;"",VLOOKUP(B1114,'Ket qua do'!$C$5:$AP$50000,$E$3,TRUE)*$C$12,"")</f>
        <v>#N/A</v>
      </c>
      <c r="F1114" s="21" t="e">
        <f>IF(A1114&lt;&gt;"",VLOOKUP(B1114,'Ket qua do'!$C$5:$AP$50000,$F$3,TRUE),"")</f>
        <v>#N/A</v>
      </c>
      <c r="G1114" s="21" t="e">
        <f>IF(A1114&lt;&gt;"",VLOOKUP(B1114,'Ket qua do'!$C$5:$AP$50000,$G$3,TRUE),"")</f>
        <v>#N/A</v>
      </c>
      <c r="H1114" s="21" t="e">
        <f>IF(A1114&lt;&gt;"",VLOOKUP(B1114,'Ket qua do'!$C$5:$AP$50000,$H$3,TRUE),"")</f>
        <v>#N/A</v>
      </c>
      <c r="I1114" s="21" t="e">
        <f>IF(A1114&lt;&gt;"",VLOOKUP(B1114,'Ket qua do'!$C$5:$AP$50000,$I$3,TRUE)*$E$9/1000,"")</f>
        <v>#N/A</v>
      </c>
      <c r="J1114" s="21" t="e">
        <f>IF(A1114&lt;&gt;"",VLOOKUP(B1114,'Ket qua do'!$C$5:$AP$50000,$J$3,TRUE)*$E$9/1000,"")</f>
        <v>#N/A</v>
      </c>
      <c r="K1114" s="21" t="e">
        <f>IF(A1114&lt;&gt;"",VLOOKUP(B1114,'Ket qua do'!$C$5:$AP$50000,$K$3,TRUE)*$E$9/1000,"")</f>
        <v>#N/A</v>
      </c>
      <c r="L1114" s="21" t="e">
        <f>IF(A1114&lt;&gt;"",VLOOKUP(B1114,'Ket qua do'!$C$5:$AP$50000,$L$3,TRUE),"")</f>
        <v>#N/A</v>
      </c>
    </row>
    <row r="1115" spans="1:12" x14ac:dyDescent="0.25">
      <c r="A1115" t="e">
        <f t="shared" si="23"/>
        <v>#N/A</v>
      </c>
      <c r="B1115" s="1" t="e">
        <f>IF(A1115&lt;&gt;"",VLOOKUP(A1115,'Ket qua do'!$B$5:$CE$50000,2,TRUE),"")</f>
        <v>#N/A</v>
      </c>
      <c r="C1115" s="19" t="e">
        <f>IF(A1115&lt;&gt;"",VLOOKUP(B1115,'Ket qua do'!$C$5:$AP$50000,$C$3,TRUE)*SQRT(3)*$C$11,"")</f>
        <v>#N/A</v>
      </c>
      <c r="D1115" s="21" t="e">
        <f>IF(A1115&lt;&gt;"",VLOOKUP(B1115,'Ket qua do'!$C$5:$AP$50000,$D$3,TRUE),"")</f>
        <v>#N/A</v>
      </c>
      <c r="E1115" s="21" t="e">
        <f>IF(A1115&lt;&gt;"",VLOOKUP(B1115,'Ket qua do'!$C$5:$AP$50000,$E$3,TRUE)*$C$12,"")</f>
        <v>#N/A</v>
      </c>
      <c r="F1115" s="21" t="e">
        <f>IF(A1115&lt;&gt;"",VLOOKUP(B1115,'Ket qua do'!$C$5:$AP$50000,$F$3,TRUE),"")</f>
        <v>#N/A</v>
      </c>
      <c r="G1115" s="21" t="e">
        <f>IF(A1115&lt;&gt;"",VLOOKUP(B1115,'Ket qua do'!$C$5:$AP$50000,$G$3,TRUE),"")</f>
        <v>#N/A</v>
      </c>
      <c r="H1115" s="21" t="e">
        <f>IF(A1115&lt;&gt;"",VLOOKUP(B1115,'Ket qua do'!$C$5:$AP$50000,$H$3,TRUE),"")</f>
        <v>#N/A</v>
      </c>
      <c r="I1115" s="21" t="e">
        <f>IF(A1115&lt;&gt;"",VLOOKUP(B1115,'Ket qua do'!$C$5:$AP$50000,$I$3,TRUE)*$E$9/1000,"")</f>
        <v>#N/A</v>
      </c>
      <c r="J1115" s="21" t="e">
        <f>IF(A1115&lt;&gt;"",VLOOKUP(B1115,'Ket qua do'!$C$5:$AP$50000,$J$3,TRUE)*$E$9/1000,"")</f>
        <v>#N/A</v>
      </c>
      <c r="K1115" s="21" t="e">
        <f>IF(A1115&lt;&gt;"",VLOOKUP(B1115,'Ket qua do'!$C$5:$AP$50000,$K$3,TRUE)*$E$9/1000,"")</f>
        <v>#N/A</v>
      </c>
      <c r="L1115" s="21" t="e">
        <f>IF(A1115&lt;&gt;"",VLOOKUP(B1115,'Ket qua do'!$C$5:$AP$50000,$L$3,TRUE),"")</f>
        <v>#N/A</v>
      </c>
    </row>
    <row r="1116" spans="1:12" x14ac:dyDescent="0.25">
      <c r="A1116" t="e">
        <f t="shared" si="23"/>
        <v>#N/A</v>
      </c>
      <c r="B1116" s="1" t="e">
        <f>IF(A1116&lt;&gt;"",VLOOKUP(A1116,'Ket qua do'!$B$5:$CE$50000,2,TRUE),"")</f>
        <v>#N/A</v>
      </c>
      <c r="C1116" s="19" t="e">
        <f>IF(A1116&lt;&gt;"",VLOOKUP(B1116,'Ket qua do'!$C$5:$AP$50000,$C$3,TRUE)*SQRT(3)*$C$11,"")</f>
        <v>#N/A</v>
      </c>
      <c r="D1116" s="21" t="e">
        <f>IF(A1116&lt;&gt;"",VLOOKUP(B1116,'Ket qua do'!$C$5:$AP$50000,$D$3,TRUE),"")</f>
        <v>#N/A</v>
      </c>
      <c r="E1116" s="21" t="e">
        <f>IF(A1116&lt;&gt;"",VLOOKUP(B1116,'Ket qua do'!$C$5:$AP$50000,$E$3,TRUE)*$C$12,"")</f>
        <v>#N/A</v>
      </c>
      <c r="F1116" s="21" t="e">
        <f>IF(A1116&lt;&gt;"",VLOOKUP(B1116,'Ket qua do'!$C$5:$AP$50000,$F$3,TRUE),"")</f>
        <v>#N/A</v>
      </c>
      <c r="G1116" s="21" t="e">
        <f>IF(A1116&lt;&gt;"",VLOOKUP(B1116,'Ket qua do'!$C$5:$AP$50000,$G$3,TRUE),"")</f>
        <v>#N/A</v>
      </c>
      <c r="H1116" s="21" t="e">
        <f>IF(A1116&lt;&gt;"",VLOOKUP(B1116,'Ket qua do'!$C$5:$AP$50000,$H$3,TRUE),"")</f>
        <v>#N/A</v>
      </c>
      <c r="I1116" s="21" t="e">
        <f>IF(A1116&lt;&gt;"",VLOOKUP(B1116,'Ket qua do'!$C$5:$AP$50000,$I$3,TRUE)*$E$9/1000,"")</f>
        <v>#N/A</v>
      </c>
      <c r="J1116" s="21" t="e">
        <f>IF(A1116&lt;&gt;"",VLOOKUP(B1116,'Ket qua do'!$C$5:$AP$50000,$J$3,TRUE)*$E$9/1000,"")</f>
        <v>#N/A</v>
      </c>
      <c r="K1116" s="21" t="e">
        <f>IF(A1116&lt;&gt;"",VLOOKUP(B1116,'Ket qua do'!$C$5:$AP$50000,$K$3,TRUE)*$E$9/1000,"")</f>
        <v>#N/A</v>
      </c>
      <c r="L1116" s="21" t="e">
        <f>IF(A1116&lt;&gt;"",VLOOKUP(B1116,'Ket qua do'!$C$5:$AP$50000,$L$3,TRUE),"")</f>
        <v>#N/A</v>
      </c>
    </row>
    <row r="1117" spans="1:12" x14ac:dyDescent="0.25">
      <c r="A1117" t="e">
        <f t="shared" si="23"/>
        <v>#N/A</v>
      </c>
      <c r="B1117" s="1" t="e">
        <f>IF(A1117&lt;&gt;"",VLOOKUP(A1117,'Ket qua do'!$B$5:$CE$50000,2,TRUE),"")</f>
        <v>#N/A</v>
      </c>
      <c r="C1117" s="19" t="e">
        <f>IF(A1117&lt;&gt;"",VLOOKUP(B1117,'Ket qua do'!$C$5:$AP$50000,$C$3,TRUE)*SQRT(3)*$C$11,"")</f>
        <v>#N/A</v>
      </c>
      <c r="D1117" s="21" t="e">
        <f>IF(A1117&lt;&gt;"",VLOOKUP(B1117,'Ket qua do'!$C$5:$AP$50000,$D$3,TRUE),"")</f>
        <v>#N/A</v>
      </c>
      <c r="E1117" s="21" t="e">
        <f>IF(A1117&lt;&gt;"",VLOOKUP(B1117,'Ket qua do'!$C$5:$AP$50000,$E$3,TRUE)*$C$12,"")</f>
        <v>#N/A</v>
      </c>
      <c r="F1117" s="21" t="e">
        <f>IF(A1117&lt;&gt;"",VLOOKUP(B1117,'Ket qua do'!$C$5:$AP$50000,$F$3,TRUE),"")</f>
        <v>#N/A</v>
      </c>
      <c r="G1117" s="21" t="e">
        <f>IF(A1117&lt;&gt;"",VLOOKUP(B1117,'Ket qua do'!$C$5:$AP$50000,$G$3,TRUE),"")</f>
        <v>#N/A</v>
      </c>
      <c r="H1117" s="21" t="e">
        <f>IF(A1117&lt;&gt;"",VLOOKUP(B1117,'Ket qua do'!$C$5:$AP$50000,$H$3,TRUE),"")</f>
        <v>#N/A</v>
      </c>
      <c r="I1117" s="21" t="e">
        <f>IF(A1117&lt;&gt;"",VLOOKUP(B1117,'Ket qua do'!$C$5:$AP$50000,$I$3,TRUE)*$E$9/1000,"")</f>
        <v>#N/A</v>
      </c>
      <c r="J1117" s="21" t="e">
        <f>IF(A1117&lt;&gt;"",VLOOKUP(B1117,'Ket qua do'!$C$5:$AP$50000,$J$3,TRUE)*$E$9/1000,"")</f>
        <v>#N/A</v>
      </c>
      <c r="K1117" s="21" t="e">
        <f>IF(A1117&lt;&gt;"",VLOOKUP(B1117,'Ket qua do'!$C$5:$AP$50000,$K$3,TRUE)*$E$9/1000,"")</f>
        <v>#N/A</v>
      </c>
      <c r="L1117" s="21" t="e">
        <f>IF(A1117&lt;&gt;"",VLOOKUP(B1117,'Ket qua do'!$C$5:$AP$50000,$L$3,TRUE),"")</f>
        <v>#N/A</v>
      </c>
    </row>
    <row r="1118" spans="1:12" x14ac:dyDescent="0.25">
      <c r="A1118" t="e">
        <f t="shared" si="23"/>
        <v>#N/A</v>
      </c>
      <c r="B1118" s="1" t="e">
        <f>IF(A1118&lt;&gt;"",VLOOKUP(A1118,'Ket qua do'!$B$5:$CE$50000,2,TRUE),"")</f>
        <v>#N/A</v>
      </c>
      <c r="C1118" s="19" t="e">
        <f>IF(A1118&lt;&gt;"",VLOOKUP(B1118,'Ket qua do'!$C$5:$AP$50000,$C$3,TRUE)*SQRT(3)*$C$11,"")</f>
        <v>#N/A</v>
      </c>
      <c r="D1118" s="21" t="e">
        <f>IF(A1118&lt;&gt;"",VLOOKUP(B1118,'Ket qua do'!$C$5:$AP$50000,$D$3,TRUE),"")</f>
        <v>#N/A</v>
      </c>
      <c r="E1118" s="21" t="e">
        <f>IF(A1118&lt;&gt;"",VLOOKUP(B1118,'Ket qua do'!$C$5:$AP$50000,$E$3,TRUE)*$C$12,"")</f>
        <v>#N/A</v>
      </c>
      <c r="F1118" s="21" t="e">
        <f>IF(A1118&lt;&gt;"",VLOOKUP(B1118,'Ket qua do'!$C$5:$AP$50000,$F$3,TRUE),"")</f>
        <v>#N/A</v>
      </c>
      <c r="G1118" s="21" t="e">
        <f>IF(A1118&lt;&gt;"",VLOOKUP(B1118,'Ket qua do'!$C$5:$AP$50000,$G$3,TRUE),"")</f>
        <v>#N/A</v>
      </c>
      <c r="H1118" s="21" t="e">
        <f>IF(A1118&lt;&gt;"",VLOOKUP(B1118,'Ket qua do'!$C$5:$AP$50000,$H$3,TRUE),"")</f>
        <v>#N/A</v>
      </c>
      <c r="I1118" s="21" t="e">
        <f>IF(A1118&lt;&gt;"",VLOOKUP(B1118,'Ket qua do'!$C$5:$AP$50000,$I$3,TRUE)*$E$9/1000,"")</f>
        <v>#N/A</v>
      </c>
      <c r="J1118" s="21" t="e">
        <f>IF(A1118&lt;&gt;"",VLOOKUP(B1118,'Ket qua do'!$C$5:$AP$50000,$J$3,TRUE)*$E$9/1000,"")</f>
        <v>#N/A</v>
      </c>
      <c r="K1118" s="21" t="e">
        <f>IF(A1118&lt;&gt;"",VLOOKUP(B1118,'Ket qua do'!$C$5:$AP$50000,$K$3,TRUE)*$E$9/1000,"")</f>
        <v>#N/A</v>
      </c>
      <c r="L1118" s="21" t="e">
        <f>IF(A1118&lt;&gt;"",VLOOKUP(B1118,'Ket qua do'!$C$5:$AP$50000,$L$3,TRUE),"")</f>
        <v>#N/A</v>
      </c>
    </row>
    <row r="1119" spans="1:12" x14ac:dyDescent="0.25">
      <c r="A1119" t="e">
        <f t="shared" si="23"/>
        <v>#N/A</v>
      </c>
      <c r="B1119" s="1" t="e">
        <f>IF(A1119&lt;&gt;"",VLOOKUP(A1119,'Ket qua do'!$B$5:$CE$50000,2,TRUE),"")</f>
        <v>#N/A</v>
      </c>
      <c r="C1119" s="19" t="e">
        <f>IF(A1119&lt;&gt;"",VLOOKUP(B1119,'Ket qua do'!$C$5:$AP$50000,$C$3,TRUE)*SQRT(3)*$C$11,"")</f>
        <v>#N/A</v>
      </c>
      <c r="D1119" s="21" t="e">
        <f>IF(A1119&lt;&gt;"",VLOOKUP(B1119,'Ket qua do'!$C$5:$AP$50000,$D$3,TRUE),"")</f>
        <v>#N/A</v>
      </c>
      <c r="E1119" s="21" t="e">
        <f>IF(A1119&lt;&gt;"",VLOOKUP(B1119,'Ket qua do'!$C$5:$AP$50000,$E$3,TRUE)*$C$12,"")</f>
        <v>#N/A</v>
      </c>
      <c r="F1119" s="21" t="e">
        <f>IF(A1119&lt;&gt;"",VLOOKUP(B1119,'Ket qua do'!$C$5:$AP$50000,$F$3,TRUE),"")</f>
        <v>#N/A</v>
      </c>
      <c r="G1119" s="21" t="e">
        <f>IF(A1119&lt;&gt;"",VLOOKUP(B1119,'Ket qua do'!$C$5:$AP$50000,$G$3,TRUE),"")</f>
        <v>#N/A</v>
      </c>
      <c r="H1119" s="21" t="e">
        <f>IF(A1119&lt;&gt;"",VLOOKUP(B1119,'Ket qua do'!$C$5:$AP$50000,$H$3,TRUE),"")</f>
        <v>#N/A</v>
      </c>
      <c r="I1119" s="21" t="e">
        <f>IF(A1119&lt;&gt;"",VLOOKUP(B1119,'Ket qua do'!$C$5:$AP$50000,$I$3,TRUE)*$E$9/1000,"")</f>
        <v>#N/A</v>
      </c>
      <c r="J1119" s="21" t="e">
        <f>IF(A1119&lt;&gt;"",VLOOKUP(B1119,'Ket qua do'!$C$5:$AP$50000,$J$3,TRUE)*$E$9/1000,"")</f>
        <v>#N/A</v>
      </c>
      <c r="K1119" s="21" t="e">
        <f>IF(A1119&lt;&gt;"",VLOOKUP(B1119,'Ket qua do'!$C$5:$AP$50000,$K$3,TRUE)*$E$9/1000,"")</f>
        <v>#N/A</v>
      </c>
      <c r="L1119" s="21" t="e">
        <f>IF(A1119&lt;&gt;"",VLOOKUP(B1119,'Ket qua do'!$C$5:$AP$50000,$L$3,TRUE),"")</f>
        <v>#N/A</v>
      </c>
    </row>
    <row r="1120" spans="1:12" x14ac:dyDescent="0.25">
      <c r="A1120" t="e">
        <f t="shared" si="23"/>
        <v>#N/A</v>
      </c>
      <c r="B1120" s="1" t="e">
        <f>IF(A1120&lt;&gt;"",VLOOKUP(A1120,'Ket qua do'!$B$5:$CE$50000,2,TRUE),"")</f>
        <v>#N/A</v>
      </c>
      <c r="C1120" s="19" t="e">
        <f>IF(A1120&lt;&gt;"",VLOOKUP(B1120,'Ket qua do'!$C$5:$AP$50000,$C$3,TRUE)*SQRT(3)*$C$11,"")</f>
        <v>#N/A</v>
      </c>
      <c r="D1120" s="21" t="e">
        <f>IF(A1120&lt;&gt;"",VLOOKUP(B1120,'Ket qua do'!$C$5:$AP$50000,$D$3,TRUE),"")</f>
        <v>#N/A</v>
      </c>
      <c r="E1120" s="21" t="e">
        <f>IF(A1120&lt;&gt;"",VLOOKUP(B1120,'Ket qua do'!$C$5:$AP$50000,$E$3,TRUE)*$C$12,"")</f>
        <v>#N/A</v>
      </c>
      <c r="F1120" s="21" t="e">
        <f>IF(A1120&lt;&gt;"",VLOOKUP(B1120,'Ket qua do'!$C$5:$AP$50000,$F$3,TRUE),"")</f>
        <v>#N/A</v>
      </c>
      <c r="G1120" s="21" t="e">
        <f>IF(A1120&lt;&gt;"",VLOOKUP(B1120,'Ket qua do'!$C$5:$AP$50000,$G$3,TRUE),"")</f>
        <v>#N/A</v>
      </c>
      <c r="H1120" s="21" t="e">
        <f>IF(A1120&lt;&gt;"",VLOOKUP(B1120,'Ket qua do'!$C$5:$AP$50000,$H$3,TRUE),"")</f>
        <v>#N/A</v>
      </c>
      <c r="I1120" s="21" t="e">
        <f>IF(A1120&lt;&gt;"",VLOOKUP(B1120,'Ket qua do'!$C$5:$AP$50000,$I$3,TRUE)*$E$9/1000,"")</f>
        <v>#N/A</v>
      </c>
      <c r="J1120" s="21" t="e">
        <f>IF(A1120&lt;&gt;"",VLOOKUP(B1120,'Ket qua do'!$C$5:$AP$50000,$J$3,TRUE)*$E$9/1000,"")</f>
        <v>#N/A</v>
      </c>
      <c r="K1120" s="21" t="e">
        <f>IF(A1120&lt;&gt;"",VLOOKUP(B1120,'Ket qua do'!$C$5:$AP$50000,$K$3,TRUE)*$E$9/1000,"")</f>
        <v>#N/A</v>
      </c>
      <c r="L1120" s="21" t="e">
        <f>IF(A1120&lt;&gt;"",VLOOKUP(B1120,'Ket qua do'!$C$5:$AP$50000,$L$3,TRUE),"")</f>
        <v>#N/A</v>
      </c>
    </row>
    <row r="1121" spans="1:12" x14ac:dyDescent="0.25">
      <c r="A1121" t="e">
        <f t="shared" si="23"/>
        <v>#N/A</v>
      </c>
      <c r="B1121" s="1" t="e">
        <f>IF(A1121&lt;&gt;"",VLOOKUP(A1121,'Ket qua do'!$B$5:$CE$50000,2,TRUE),"")</f>
        <v>#N/A</v>
      </c>
      <c r="C1121" s="19" t="e">
        <f>IF(A1121&lt;&gt;"",VLOOKUP(B1121,'Ket qua do'!$C$5:$AP$50000,$C$3,TRUE)*SQRT(3)*$C$11,"")</f>
        <v>#N/A</v>
      </c>
      <c r="D1121" s="21" t="e">
        <f>IF(A1121&lt;&gt;"",VLOOKUP(B1121,'Ket qua do'!$C$5:$AP$50000,$D$3,TRUE),"")</f>
        <v>#N/A</v>
      </c>
      <c r="E1121" s="21" t="e">
        <f>IF(A1121&lt;&gt;"",VLOOKUP(B1121,'Ket qua do'!$C$5:$AP$50000,$E$3,TRUE)*$C$12,"")</f>
        <v>#N/A</v>
      </c>
      <c r="F1121" s="21" t="e">
        <f>IF(A1121&lt;&gt;"",VLOOKUP(B1121,'Ket qua do'!$C$5:$AP$50000,$F$3,TRUE),"")</f>
        <v>#N/A</v>
      </c>
      <c r="G1121" s="21" t="e">
        <f>IF(A1121&lt;&gt;"",VLOOKUP(B1121,'Ket qua do'!$C$5:$AP$50000,$G$3,TRUE),"")</f>
        <v>#N/A</v>
      </c>
      <c r="H1121" s="21" t="e">
        <f>IF(A1121&lt;&gt;"",VLOOKUP(B1121,'Ket qua do'!$C$5:$AP$50000,$H$3,TRUE),"")</f>
        <v>#N/A</v>
      </c>
      <c r="I1121" s="21" t="e">
        <f>IF(A1121&lt;&gt;"",VLOOKUP(B1121,'Ket qua do'!$C$5:$AP$50000,$I$3,TRUE)*$E$9/1000,"")</f>
        <v>#N/A</v>
      </c>
      <c r="J1121" s="21" t="e">
        <f>IF(A1121&lt;&gt;"",VLOOKUP(B1121,'Ket qua do'!$C$5:$AP$50000,$J$3,TRUE)*$E$9/1000,"")</f>
        <v>#N/A</v>
      </c>
      <c r="K1121" s="21" t="e">
        <f>IF(A1121&lt;&gt;"",VLOOKUP(B1121,'Ket qua do'!$C$5:$AP$50000,$K$3,TRUE)*$E$9/1000,"")</f>
        <v>#N/A</v>
      </c>
      <c r="L1121" s="21" t="e">
        <f>IF(A1121&lt;&gt;"",VLOOKUP(B1121,'Ket qua do'!$C$5:$AP$50000,$L$3,TRUE),"")</f>
        <v>#N/A</v>
      </c>
    </row>
    <row r="1122" spans="1:12" x14ac:dyDescent="0.25">
      <c r="A1122" t="e">
        <f t="shared" si="23"/>
        <v>#N/A</v>
      </c>
      <c r="B1122" s="1" t="e">
        <f>IF(A1122&lt;&gt;"",VLOOKUP(A1122,'Ket qua do'!$B$5:$CE$50000,2,TRUE),"")</f>
        <v>#N/A</v>
      </c>
      <c r="C1122" s="19" t="e">
        <f>IF(A1122&lt;&gt;"",VLOOKUP(B1122,'Ket qua do'!$C$5:$AP$50000,$C$3,TRUE)*SQRT(3)*$C$11,"")</f>
        <v>#N/A</v>
      </c>
      <c r="D1122" s="21" t="e">
        <f>IF(A1122&lt;&gt;"",VLOOKUP(B1122,'Ket qua do'!$C$5:$AP$50000,$D$3,TRUE),"")</f>
        <v>#N/A</v>
      </c>
      <c r="E1122" s="21" t="e">
        <f>IF(A1122&lt;&gt;"",VLOOKUP(B1122,'Ket qua do'!$C$5:$AP$50000,$E$3,TRUE)*$C$12,"")</f>
        <v>#N/A</v>
      </c>
      <c r="F1122" s="21" t="e">
        <f>IF(A1122&lt;&gt;"",VLOOKUP(B1122,'Ket qua do'!$C$5:$AP$50000,$F$3,TRUE),"")</f>
        <v>#N/A</v>
      </c>
      <c r="G1122" s="21" t="e">
        <f>IF(A1122&lt;&gt;"",VLOOKUP(B1122,'Ket qua do'!$C$5:$AP$50000,$G$3,TRUE),"")</f>
        <v>#N/A</v>
      </c>
      <c r="H1122" s="21" t="e">
        <f>IF(A1122&lt;&gt;"",VLOOKUP(B1122,'Ket qua do'!$C$5:$AP$50000,$H$3,TRUE),"")</f>
        <v>#N/A</v>
      </c>
      <c r="I1122" s="21" t="e">
        <f>IF(A1122&lt;&gt;"",VLOOKUP(B1122,'Ket qua do'!$C$5:$AP$50000,$I$3,TRUE)*$E$9/1000,"")</f>
        <v>#N/A</v>
      </c>
      <c r="J1122" s="21" t="e">
        <f>IF(A1122&lt;&gt;"",VLOOKUP(B1122,'Ket qua do'!$C$5:$AP$50000,$J$3,TRUE)*$E$9/1000,"")</f>
        <v>#N/A</v>
      </c>
      <c r="K1122" s="21" t="e">
        <f>IF(A1122&lt;&gt;"",VLOOKUP(B1122,'Ket qua do'!$C$5:$AP$50000,$K$3,TRUE)*$E$9/1000,"")</f>
        <v>#N/A</v>
      </c>
      <c r="L1122" s="21" t="e">
        <f>IF(A1122&lt;&gt;"",VLOOKUP(B1122,'Ket qua do'!$C$5:$AP$50000,$L$3,TRUE),"")</f>
        <v>#N/A</v>
      </c>
    </row>
    <row r="1123" spans="1:12" x14ac:dyDescent="0.25">
      <c r="A1123" t="e">
        <f t="shared" si="23"/>
        <v>#N/A</v>
      </c>
      <c r="B1123" s="1" t="e">
        <f>IF(A1123&lt;&gt;"",VLOOKUP(A1123,'Ket qua do'!$B$5:$CE$50000,2,TRUE),"")</f>
        <v>#N/A</v>
      </c>
      <c r="C1123" s="19" t="e">
        <f>IF(A1123&lt;&gt;"",VLOOKUP(B1123,'Ket qua do'!$C$5:$AP$50000,$C$3,TRUE)*SQRT(3)*$C$11,"")</f>
        <v>#N/A</v>
      </c>
      <c r="D1123" s="21" t="e">
        <f>IF(A1123&lt;&gt;"",VLOOKUP(B1123,'Ket qua do'!$C$5:$AP$50000,$D$3,TRUE),"")</f>
        <v>#N/A</v>
      </c>
      <c r="E1123" s="21" t="e">
        <f>IF(A1123&lt;&gt;"",VLOOKUP(B1123,'Ket qua do'!$C$5:$AP$50000,$E$3,TRUE)*$C$12,"")</f>
        <v>#N/A</v>
      </c>
      <c r="F1123" s="21" t="e">
        <f>IF(A1123&lt;&gt;"",VLOOKUP(B1123,'Ket qua do'!$C$5:$AP$50000,$F$3,TRUE),"")</f>
        <v>#N/A</v>
      </c>
      <c r="G1123" s="21" t="e">
        <f>IF(A1123&lt;&gt;"",VLOOKUP(B1123,'Ket qua do'!$C$5:$AP$50000,$G$3,TRUE),"")</f>
        <v>#N/A</v>
      </c>
      <c r="H1123" s="21" t="e">
        <f>IF(A1123&lt;&gt;"",VLOOKUP(B1123,'Ket qua do'!$C$5:$AP$50000,$H$3,TRUE),"")</f>
        <v>#N/A</v>
      </c>
      <c r="I1123" s="21" t="e">
        <f>IF(A1123&lt;&gt;"",VLOOKUP(B1123,'Ket qua do'!$C$5:$AP$50000,$I$3,TRUE)*$E$9/1000,"")</f>
        <v>#N/A</v>
      </c>
      <c r="J1123" s="21" t="e">
        <f>IF(A1123&lt;&gt;"",VLOOKUP(B1123,'Ket qua do'!$C$5:$AP$50000,$J$3,TRUE)*$E$9/1000,"")</f>
        <v>#N/A</v>
      </c>
      <c r="K1123" s="21" t="e">
        <f>IF(A1123&lt;&gt;"",VLOOKUP(B1123,'Ket qua do'!$C$5:$AP$50000,$K$3,TRUE)*$E$9/1000,"")</f>
        <v>#N/A</v>
      </c>
      <c r="L1123" s="21" t="e">
        <f>IF(A1123&lt;&gt;"",VLOOKUP(B1123,'Ket qua do'!$C$5:$AP$50000,$L$3,TRUE),"")</f>
        <v>#N/A</v>
      </c>
    </row>
    <row r="1124" spans="1:12" x14ac:dyDescent="0.25">
      <c r="A1124" t="e">
        <f t="shared" si="23"/>
        <v>#N/A</v>
      </c>
      <c r="B1124" s="1" t="e">
        <f>IF(A1124&lt;&gt;"",VLOOKUP(A1124,'Ket qua do'!$B$5:$CE$50000,2,TRUE),"")</f>
        <v>#N/A</v>
      </c>
      <c r="C1124" s="19" t="e">
        <f>IF(A1124&lt;&gt;"",VLOOKUP(B1124,'Ket qua do'!$C$5:$AP$50000,$C$3,TRUE)*SQRT(3)*$C$11,"")</f>
        <v>#N/A</v>
      </c>
      <c r="D1124" s="21" t="e">
        <f>IF(A1124&lt;&gt;"",VLOOKUP(B1124,'Ket qua do'!$C$5:$AP$50000,$D$3,TRUE),"")</f>
        <v>#N/A</v>
      </c>
      <c r="E1124" s="21" t="e">
        <f>IF(A1124&lt;&gt;"",VLOOKUP(B1124,'Ket qua do'!$C$5:$AP$50000,$E$3,TRUE)*$C$12,"")</f>
        <v>#N/A</v>
      </c>
      <c r="F1124" s="21" t="e">
        <f>IF(A1124&lt;&gt;"",VLOOKUP(B1124,'Ket qua do'!$C$5:$AP$50000,$F$3,TRUE),"")</f>
        <v>#N/A</v>
      </c>
      <c r="G1124" s="21" t="e">
        <f>IF(A1124&lt;&gt;"",VLOOKUP(B1124,'Ket qua do'!$C$5:$AP$50000,$G$3,TRUE),"")</f>
        <v>#N/A</v>
      </c>
      <c r="H1124" s="21" t="e">
        <f>IF(A1124&lt;&gt;"",VLOOKUP(B1124,'Ket qua do'!$C$5:$AP$50000,$H$3,TRUE),"")</f>
        <v>#N/A</v>
      </c>
      <c r="I1124" s="21" t="e">
        <f>IF(A1124&lt;&gt;"",VLOOKUP(B1124,'Ket qua do'!$C$5:$AP$50000,$I$3,TRUE)*$E$9/1000,"")</f>
        <v>#N/A</v>
      </c>
      <c r="J1124" s="21" t="e">
        <f>IF(A1124&lt;&gt;"",VLOOKUP(B1124,'Ket qua do'!$C$5:$AP$50000,$J$3,TRUE)*$E$9/1000,"")</f>
        <v>#N/A</v>
      </c>
      <c r="K1124" s="21" t="e">
        <f>IF(A1124&lt;&gt;"",VLOOKUP(B1124,'Ket qua do'!$C$5:$AP$50000,$K$3,TRUE)*$E$9/1000,"")</f>
        <v>#N/A</v>
      </c>
      <c r="L1124" s="21" t="e">
        <f>IF(A1124&lt;&gt;"",VLOOKUP(B1124,'Ket qua do'!$C$5:$AP$50000,$L$3,TRUE),"")</f>
        <v>#N/A</v>
      </c>
    </row>
    <row r="1125" spans="1:12" x14ac:dyDescent="0.25">
      <c r="A1125" t="e">
        <f t="shared" si="23"/>
        <v>#N/A</v>
      </c>
      <c r="B1125" s="1" t="e">
        <f>IF(A1125&lt;&gt;"",VLOOKUP(A1125,'Ket qua do'!$B$5:$CE$50000,2,TRUE),"")</f>
        <v>#N/A</v>
      </c>
      <c r="C1125" s="19" t="e">
        <f>IF(A1125&lt;&gt;"",VLOOKUP(B1125,'Ket qua do'!$C$5:$AP$50000,$C$3,TRUE)*SQRT(3)*$C$11,"")</f>
        <v>#N/A</v>
      </c>
      <c r="D1125" s="21" t="e">
        <f>IF(A1125&lt;&gt;"",VLOOKUP(B1125,'Ket qua do'!$C$5:$AP$50000,$D$3,TRUE),"")</f>
        <v>#N/A</v>
      </c>
      <c r="E1125" s="21" t="e">
        <f>IF(A1125&lt;&gt;"",VLOOKUP(B1125,'Ket qua do'!$C$5:$AP$50000,$E$3,TRUE)*$C$12,"")</f>
        <v>#N/A</v>
      </c>
      <c r="F1125" s="21" t="e">
        <f>IF(A1125&lt;&gt;"",VLOOKUP(B1125,'Ket qua do'!$C$5:$AP$50000,$F$3,TRUE),"")</f>
        <v>#N/A</v>
      </c>
      <c r="G1125" s="21" t="e">
        <f>IF(A1125&lt;&gt;"",VLOOKUP(B1125,'Ket qua do'!$C$5:$AP$50000,$G$3,TRUE),"")</f>
        <v>#N/A</v>
      </c>
      <c r="H1125" s="21" t="e">
        <f>IF(A1125&lt;&gt;"",VLOOKUP(B1125,'Ket qua do'!$C$5:$AP$50000,$H$3,TRUE),"")</f>
        <v>#N/A</v>
      </c>
      <c r="I1125" s="21" t="e">
        <f>IF(A1125&lt;&gt;"",VLOOKUP(B1125,'Ket qua do'!$C$5:$AP$50000,$I$3,TRUE)*$E$9/1000,"")</f>
        <v>#N/A</v>
      </c>
      <c r="J1125" s="21" t="e">
        <f>IF(A1125&lt;&gt;"",VLOOKUP(B1125,'Ket qua do'!$C$5:$AP$50000,$J$3,TRUE)*$E$9/1000,"")</f>
        <v>#N/A</v>
      </c>
      <c r="K1125" s="21" t="e">
        <f>IF(A1125&lt;&gt;"",VLOOKUP(B1125,'Ket qua do'!$C$5:$AP$50000,$K$3,TRUE)*$E$9/1000,"")</f>
        <v>#N/A</v>
      </c>
      <c r="L1125" s="21" t="e">
        <f>IF(A1125&lt;&gt;"",VLOOKUP(B1125,'Ket qua do'!$C$5:$AP$50000,$L$3,TRUE),"")</f>
        <v>#N/A</v>
      </c>
    </row>
    <row r="1126" spans="1:12" x14ac:dyDescent="0.25">
      <c r="A1126" t="e">
        <f t="shared" si="23"/>
        <v>#N/A</v>
      </c>
      <c r="B1126" s="1" t="e">
        <f>IF(A1126&lt;&gt;"",VLOOKUP(A1126,'Ket qua do'!$B$5:$CE$50000,2,TRUE),"")</f>
        <v>#N/A</v>
      </c>
      <c r="C1126" s="19" t="e">
        <f>IF(A1126&lt;&gt;"",VLOOKUP(B1126,'Ket qua do'!$C$5:$AP$50000,$C$3,TRUE)*SQRT(3)*$C$11,"")</f>
        <v>#N/A</v>
      </c>
      <c r="D1126" s="21" t="e">
        <f>IF(A1126&lt;&gt;"",VLOOKUP(B1126,'Ket qua do'!$C$5:$AP$50000,$D$3,TRUE),"")</f>
        <v>#N/A</v>
      </c>
      <c r="E1126" s="21" t="e">
        <f>IF(A1126&lt;&gt;"",VLOOKUP(B1126,'Ket qua do'!$C$5:$AP$50000,$E$3,TRUE)*$C$12,"")</f>
        <v>#N/A</v>
      </c>
      <c r="F1126" s="21" t="e">
        <f>IF(A1126&lt;&gt;"",VLOOKUP(B1126,'Ket qua do'!$C$5:$AP$50000,$F$3,TRUE),"")</f>
        <v>#N/A</v>
      </c>
      <c r="G1126" s="21" t="e">
        <f>IF(A1126&lt;&gt;"",VLOOKUP(B1126,'Ket qua do'!$C$5:$AP$50000,$G$3,TRUE),"")</f>
        <v>#N/A</v>
      </c>
      <c r="H1126" s="21" t="e">
        <f>IF(A1126&lt;&gt;"",VLOOKUP(B1126,'Ket qua do'!$C$5:$AP$50000,$H$3,TRUE),"")</f>
        <v>#N/A</v>
      </c>
      <c r="I1126" s="21" t="e">
        <f>IF(A1126&lt;&gt;"",VLOOKUP(B1126,'Ket qua do'!$C$5:$AP$50000,$I$3,TRUE)*$E$9/1000,"")</f>
        <v>#N/A</v>
      </c>
      <c r="J1126" s="21" t="e">
        <f>IF(A1126&lt;&gt;"",VLOOKUP(B1126,'Ket qua do'!$C$5:$AP$50000,$J$3,TRUE)*$E$9/1000,"")</f>
        <v>#N/A</v>
      </c>
      <c r="K1126" s="21" t="e">
        <f>IF(A1126&lt;&gt;"",VLOOKUP(B1126,'Ket qua do'!$C$5:$AP$50000,$K$3,TRUE)*$E$9/1000,"")</f>
        <v>#N/A</v>
      </c>
      <c r="L1126" s="21" t="e">
        <f>IF(A1126&lt;&gt;"",VLOOKUP(B1126,'Ket qua do'!$C$5:$AP$50000,$L$3,TRUE),"")</f>
        <v>#N/A</v>
      </c>
    </row>
    <row r="1127" spans="1:12" x14ac:dyDescent="0.25">
      <c r="A1127" t="e">
        <f t="shared" si="23"/>
        <v>#N/A</v>
      </c>
      <c r="B1127" s="1" t="e">
        <f>IF(A1127&lt;&gt;"",VLOOKUP(A1127,'Ket qua do'!$B$5:$CE$50000,2,TRUE),"")</f>
        <v>#N/A</v>
      </c>
      <c r="C1127" s="19" t="e">
        <f>IF(A1127&lt;&gt;"",VLOOKUP(B1127,'Ket qua do'!$C$5:$AP$50000,$C$3,TRUE)*SQRT(3)*$C$11,"")</f>
        <v>#N/A</v>
      </c>
      <c r="D1127" s="21" t="e">
        <f>IF(A1127&lt;&gt;"",VLOOKUP(B1127,'Ket qua do'!$C$5:$AP$50000,$D$3,TRUE),"")</f>
        <v>#N/A</v>
      </c>
      <c r="E1127" s="21" t="e">
        <f>IF(A1127&lt;&gt;"",VLOOKUP(B1127,'Ket qua do'!$C$5:$AP$50000,$E$3,TRUE)*$C$12,"")</f>
        <v>#N/A</v>
      </c>
      <c r="F1127" s="21" t="e">
        <f>IF(A1127&lt;&gt;"",VLOOKUP(B1127,'Ket qua do'!$C$5:$AP$50000,$F$3,TRUE),"")</f>
        <v>#N/A</v>
      </c>
      <c r="G1127" s="21" t="e">
        <f>IF(A1127&lt;&gt;"",VLOOKUP(B1127,'Ket qua do'!$C$5:$AP$50000,$G$3,TRUE),"")</f>
        <v>#N/A</v>
      </c>
      <c r="H1127" s="21" t="e">
        <f>IF(A1127&lt;&gt;"",VLOOKUP(B1127,'Ket qua do'!$C$5:$AP$50000,$H$3,TRUE),"")</f>
        <v>#N/A</v>
      </c>
      <c r="I1127" s="21" t="e">
        <f>IF(A1127&lt;&gt;"",VLOOKUP(B1127,'Ket qua do'!$C$5:$AP$50000,$I$3,TRUE)*$E$9/1000,"")</f>
        <v>#N/A</v>
      </c>
      <c r="J1127" s="21" t="e">
        <f>IF(A1127&lt;&gt;"",VLOOKUP(B1127,'Ket qua do'!$C$5:$AP$50000,$J$3,TRUE)*$E$9/1000,"")</f>
        <v>#N/A</v>
      </c>
      <c r="K1127" s="21" t="e">
        <f>IF(A1127&lt;&gt;"",VLOOKUP(B1127,'Ket qua do'!$C$5:$AP$50000,$K$3,TRUE)*$E$9/1000,"")</f>
        <v>#N/A</v>
      </c>
      <c r="L1127" s="21" t="e">
        <f>IF(A1127&lt;&gt;"",VLOOKUP(B1127,'Ket qua do'!$C$5:$AP$50000,$L$3,TRUE),"")</f>
        <v>#N/A</v>
      </c>
    </row>
    <row r="1128" spans="1:12" x14ac:dyDescent="0.25">
      <c r="A1128" t="e">
        <f t="shared" si="23"/>
        <v>#N/A</v>
      </c>
      <c r="B1128" s="1" t="e">
        <f>IF(A1128&lt;&gt;"",VLOOKUP(A1128,'Ket qua do'!$B$5:$CE$50000,2,TRUE),"")</f>
        <v>#N/A</v>
      </c>
      <c r="C1128" s="19" t="e">
        <f>IF(A1128&lt;&gt;"",VLOOKUP(B1128,'Ket qua do'!$C$5:$AP$50000,$C$3,TRUE)*SQRT(3)*$C$11,"")</f>
        <v>#N/A</v>
      </c>
      <c r="D1128" s="21" t="e">
        <f>IF(A1128&lt;&gt;"",VLOOKUP(B1128,'Ket qua do'!$C$5:$AP$50000,$D$3,TRUE),"")</f>
        <v>#N/A</v>
      </c>
      <c r="E1128" s="21" t="e">
        <f>IF(A1128&lt;&gt;"",VLOOKUP(B1128,'Ket qua do'!$C$5:$AP$50000,$E$3,TRUE)*$C$12,"")</f>
        <v>#N/A</v>
      </c>
      <c r="F1128" s="21" t="e">
        <f>IF(A1128&lt;&gt;"",VLOOKUP(B1128,'Ket qua do'!$C$5:$AP$50000,$F$3,TRUE),"")</f>
        <v>#N/A</v>
      </c>
      <c r="G1128" s="21" t="e">
        <f>IF(A1128&lt;&gt;"",VLOOKUP(B1128,'Ket qua do'!$C$5:$AP$50000,$G$3,TRUE),"")</f>
        <v>#N/A</v>
      </c>
      <c r="H1128" s="21" t="e">
        <f>IF(A1128&lt;&gt;"",VLOOKUP(B1128,'Ket qua do'!$C$5:$AP$50000,$H$3,TRUE),"")</f>
        <v>#N/A</v>
      </c>
      <c r="I1128" s="21" t="e">
        <f>IF(A1128&lt;&gt;"",VLOOKUP(B1128,'Ket qua do'!$C$5:$AP$50000,$I$3,TRUE)*$E$9/1000,"")</f>
        <v>#N/A</v>
      </c>
      <c r="J1128" s="21" t="e">
        <f>IF(A1128&lt;&gt;"",VLOOKUP(B1128,'Ket qua do'!$C$5:$AP$50000,$J$3,TRUE)*$E$9/1000,"")</f>
        <v>#N/A</v>
      </c>
      <c r="K1128" s="21" t="e">
        <f>IF(A1128&lt;&gt;"",VLOOKUP(B1128,'Ket qua do'!$C$5:$AP$50000,$K$3,TRUE)*$E$9/1000,"")</f>
        <v>#N/A</v>
      </c>
      <c r="L1128" s="21" t="e">
        <f>IF(A1128&lt;&gt;"",VLOOKUP(B1128,'Ket qua do'!$C$5:$AP$50000,$L$3,TRUE),"")</f>
        <v>#N/A</v>
      </c>
    </row>
    <row r="1129" spans="1:12" x14ac:dyDescent="0.25">
      <c r="A1129" t="e">
        <f t="shared" si="23"/>
        <v>#N/A</v>
      </c>
      <c r="B1129" s="1" t="e">
        <f>IF(A1129&lt;&gt;"",VLOOKUP(A1129,'Ket qua do'!$B$5:$CE$50000,2,TRUE),"")</f>
        <v>#N/A</v>
      </c>
      <c r="C1129" s="19" t="e">
        <f>IF(A1129&lt;&gt;"",VLOOKUP(B1129,'Ket qua do'!$C$5:$AP$50000,$C$3,TRUE)*SQRT(3)*$C$11,"")</f>
        <v>#N/A</v>
      </c>
      <c r="D1129" s="21" t="e">
        <f>IF(A1129&lt;&gt;"",VLOOKUP(B1129,'Ket qua do'!$C$5:$AP$50000,$D$3,TRUE),"")</f>
        <v>#N/A</v>
      </c>
      <c r="E1129" s="21" t="e">
        <f>IF(A1129&lt;&gt;"",VLOOKUP(B1129,'Ket qua do'!$C$5:$AP$50000,$E$3,TRUE)*$C$12,"")</f>
        <v>#N/A</v>
      </c>
      <c r="F1129" s="21" t="e">
        <f>IF(A1129&lt;&gt;"",VLOOKUP(B1129,'Ket qua do'!$C$5:$AP$50000,$F$3,TRUE),"")</f>
        <v>#N/A</v>
      </c>
      <c r="G1129" s="21" t="e">
        <f>IF(A1129&lt;&gt;"",VLOOKUP(B1129,'Ket qua do'!$C$5:$AP$50000,$G$3,TRUE),"")</f>
        <v>#N/A</v>
      </c>
      <c r="H1129" s="21" t="e">
        <f>IF(A1129&lt;&gt;"",VLOOKUP(B1129,'Ket qua do'!$C$5:$AP$50000,$H$3,TRUE),"")</f>
        <v>#N/A</v>
      </c>
      <c r="I1129" s="21" t="e">
        <f>IF(A1129&lt;&gt;"",VLOOKUP(B1129,'Ket qua do'!$C$5:$AP$50000,$I$3,TRUE)*$E$9/1000,"")</f>
        <v>#N/A</v>
      </c>
      <c r="J1129" s="21" t="e">
        <f>IF(A1129&lt;&gt;"",VLOOKUP(B1129,'Ket qua do'!$C$5:$AP$50000,$J$3,TRUE)*$E$9/1000,"")</f>
        <v>#N/A</v>
      </c>
      <c r="K1129" s="21" t="e">
        <f>IF(A1129&lt;&gt;"",VLOOKUP(B1129,'Ket qua do'!$C$5:$AP$50000,$K$3,TRUE)*$E$9/1000,"")</f>
        <v>#N/A</v>
      </c>
      <c r="L1129" s="21" t="e">
        <f>IF(A1129&lt;&gt;"",VLOOKUP(B1129,'Ket qua do'!$C$5:$AP$50000,$L$3,TRUE),"")</f>
        <v>#N/A</v>
      </c>
    </row>
    <row r="1130" spans="1:12" x14ac:dyDescent="0.25">
      <c r="A1130" t="e">
        <f t="shared" si="23"/>
        <v>#N/A</v>
      </c>
      <c r="B1130" s="1" t="e">
        <f>IF(A1130&lt;&gt;"",VLOOKUP(A1130,'Ket qua do'!$B$5:$CE$50000,2,TRUE),"")</f>
        <v>#N/A</v>
      </c>
      <c r="C1130" s="19" t="e">
        <f>IF(A1130&lt;&gt;"",VLOOKUP(B1130,'Ket qua do'!$C$5:$AP$50000,$C$3,TRUE)*SQRT(3)*$C$11,"")</f>
        <v>#N/A</v>
      </c>
      <c r="D1130" s="21" t="e">
        <f>IF(A1130&lt;&gt;"",VLOOKUP(B1130,'Ket qua do'!$C$5:$AP$50000,$D$3,TRUE),"")</f>
        <v>#N/A</v>
      </c>
      <c r="E1130" s="21" t="e">
        <f>IF(A1130&lt;&gt;"",VLOOKUP(B1130,'Ket qua do'!$C$5:$AP$50000,$E$3,TRUE)*$C$12,"")</f>
        <v>#N/A</v>
      </c>
      <c r="F1130" s="21" t="e">
        <f>IF(A1130&lt;&gt;"",VLOOKUP(B1130,'Ket qua do'!$C$5:$AP$50000,$F$3,TRUE),"")</f>
        <v>#N/A</v>
      </c>
      <c r="G1130" s="21" t="e">
        <f>IF(A1130&lt;&gt;"",VLOOKUP(B1130,'Ket qua do'!$C$5:$AP$50000,$G$3,TRUE),"")</f>
        <v>#N/A</v>
      </c>
      <c r="H1130" s="21" t="e">
        <f>IF(A1130&lt;&gt;"",VLOOKUP(B1130,'Ket qua do'!$C$5:$AP$50000,$H$3,TRUE),"")</f>
        <v>#N/A</v>
      </c>
      <c r="I1130" s="21" t="e">
        <f>IF(A1130&lt;&gt;"",VLOOKUP(B1130,'Ket qua do'!$C$5:$AP$50000,$I$3,TRUE)*$E$9/1000,"")</f>
        <v>#N/A</v>
      </c>
      <c r="J1130" s="21" t="e">
        <f>IF(A1130&lt;&gt;"",VLOOKUP(B1130,'Ket qua do'!$C$5:$AP$50000,$J$3,TRUE)*$E$9/1000,"")</f>
        <v>#N/A</v>
      </c>
      <c r="K1130" s="21" t="e">
        <f>IF(A1130&lt;&gt;"",VLOOKUP(B1130,'Ket qua do'!$C$5:$AP$50000,$K$3,TRUE)*$E$9/1000,"")</f>
        <v>#N/A</v>
      </c>
      <c r="L1130" s="21" t="e">
        <f>IF(A1130&lt;&gt;"",VLOOKUP(B1130,'Ket qua do'!$C$5:$AP$50000,$L$3,TRUE),"")</f>
        <v>#N/A</v>
      </c>
    </row>
    <row r="1131" spans="1:12" x14ac:dyDescent="0.25">
      <c r="A1131" t="e">
        <f t="shared" si="23"/>
        <v>#N/A</v>
      </c>
      <c r="B1131" s="1" t="e">
        <f>IF(A1131&lt;&gt;"",VLOOKUP(A1131,'Ket qua do'!$B$5:$CE$50000,2,TRUE),"")</f>
        <v>#N/A</v>
      </c>
      <c r="C1131" s="19" t="e">
        <f>IF(A1131&lt;&gt;"",VLOOKUP(B1131,'Ket qua do'!$C$5:$AP$50000,$C$3,TRUE)*SQRT(3)*$C$11,"")</f>
        <v>#N/A</v>
      </c>
      <c r="D1131" s="21" t="e">
        <f>IF(A1131&lt;&gt;"",VLOOKUP(B1131,'Ket qua do'!$C$5:$AP$50000,$D$3,TRUE),"")</f>
        <v>#N/A</v>
      </c>
      <c r="E1131" s="21" t="e">
        <f>IF(A1131&lt;&gt;"",VLOOKUP(B1131,'Ket qua do'!$C$5:$AP$50000,$E$3,TRUE)*$C$12,"")</f>
        <v>#N/A</v>
      </c>
      <c r="F1131" s="21" t="e">
        <f>IF(A1131&lt;&gt;"",VLOOKUP(B1131,'Ket qua do'!$C$5:$AP$50000,$F$3,TRUE),"")</f>
        <v>#N/A</v>
      </c>
      <c r="G1131" s="21" t="e">
        <f>IF(A1131&lt;&gt;"",VLOOKUP(B1131,'Ket qua do'!$C$5:$AP$50000,$G$3,TRUE),"")</f>
        <v>#N/A</v>
      </c>
      <c r="H1131" s="21" t="e">
        <f>IF(A1131&lt;&gt;"",VLOOKUP(B1131,'Ket qua do'!$C$5:$AP$50000,$H$3,TRUE),"")</f>
        <v>#N/A</v>
      </c>
      <c r="I1131" s="21" t="e">
        <f>IF(A1131&lt;&gt;"",VLOOKUP(B1131,'Ket qua do'!$C$5:$AP$50000,$I$3,TRUE)*$E$9/1000,"")</f>
        <v>#N/A</v>
      </c>
      <c r="J1131" s="21" t="e">
        <f>IF(A1131&lt;&gt;"",VLOOKUP(B1131,'Ket qua do'!$C$5:$AP$50000,$J$3,TRUE)*$E$9/1000,"")</f>
        <v>#N/A</v>
      </c>
      <c r="K1131" s="21" t="e">
        <f>IF(A1131&lt;&gt;"",VLOOKUP(B1131,'Ket qua do'!$C$5:$AP$50000,$K$3,TRUE)*$E$9/1000,"")</f>
        <v>#N/A</v>
      </c>
      <c r="L1131" s="21" t="e">
        <f>IF(A1131&lt;&gt;"",VLOOKUP(B1131,'Ket qua do'!$C$5:$AP$50000,$L$3,TRUE),"")</f>
        <v>#N/A</v>
      </c>
    </row>
    <row r="1132" spans="1:12" x14ac:dyDescent="0.25">
      <c r="A1132" t="e">
        <f t="shared" si="23"/>
        <v>#N/A</v>
      </c>
      <c r="B1132" s="1" t="e">
        <f>IF(A1132&lt;&gt;"",VLOOKUP(A1132,'Ket qua do'!$B$5:$CE$50000,2,TRUE),"")</f>
        <v>#N/A</v>
      </c>
      <c r="C1132" s="19" t="e">
        <f>IF(A1132&lt;&gt;"",VLOOKUP(B1132,'Ket qua do'!$C$5:$AP$50000,$C$3,TRUE)*SQRT(3)*$C$11,"")</f>
        <v>#N/A</v>
      </c>
      <c r="D1132" s="21" t="e">
        <f>IF(A1132&lt;&gt;"",VLOOKUP(B1132,'Ket qua do'!$C$5:$AP$50000,$D$3,TRUE),"")</f>
        <v>#N/A</v>
      </c>
      <c r="E1132" s="21" t="e">
        <f>IF(A1132&lt;&gt;"",VLOOKUP(B1132,'Ket qua do'!$C$5:$AP$50000,$E$3,TRUE)*$C$12,"")</f>
        <v>#N/A</v>
      </c>
      <c r="F1132" s="21" t="e">
        <f>IF(A1132&lt;&gt;"",VLOOKUP(B1132,'Ket qua do'!$C$5:$AP$50000,$F$3,TRUE),"")</f>
        <v>#N/A</v>
      </c>
      <c r="G1132" s="21" t="e">
        <f>IF(A1132&lt;&gt;"",VLOOKUP(B1132,'Ket qua do'!$C$5:$AP$50000,$G$3,TRUE),"")</f>
        <v>#N/A</v>
      </c>
      <c r="H1132" s="21" t="e">
        <f>IF(A1132&lt;&gt;"",VLOOKUP(B1132,'Ket qua do'!$C$5:$AP$50000,$H$3,TRUE),"")</f>
        <v>#N/A</v>
      </c>
      <c r="I1132" s="21" t="e">
        <f>IF(A1132&lt;&gt;"",VLOOKUP(B1132,'Ket qua do'!$C$5:$AP$50000,$I$3,TRUE)*$E$9/1000,"")</f>
        <v>#N/A</v>
      </c>
      <c r="J1132" s="21" t="e">
        <f>IF(A1132&lt;&gt;"",VLOOKUP(B1132,'Ket qua do'!$C$5:$AP$50000,$J$3,TRUE)*$E$9/1000,"")</f>
        <v>#N/A</v>
      </c>
      <c r="K1132" s="21" t="e">
        <f>IF(A1132&lt;&gt;"",VLOOKUP(B1132,'Ket qua do'!$C$5:$AP$50000,$K$3,TRUE)*$E$9/1000,"")</f>
        <v>#N/A</v>
      </c>
      <c r="L1132" s="21" t="e">
        <f>IF(A1132&lt;&gt;"",VLOOKUP(B1132,'Ket qua do'!$C$5:$AP$50000,$L$3,TRUE),"")</f>
        <v>#N/A</v>
      </c>
    </row>
    <row r="1133" spans="1:12" x14ac:dyDescent="0.25">
      <c r="A1133" t="e">
        <f t="shared" si="23"/>
        <v>#N/A</v>
      </c>
      <c r="B1133" s="1" t="e">
        <f>IF(A1133&lt;&gt;"",VLOOKUP(A1133,'Ket qua do'!$B$5:$CE$50000,2,TRUE),"")</f>
        <v>#N/A</v>
      </c>
      <c r="C1133" s="19" t="e">
        <f>IF(A1133&lt;&gt;"",VLOOKUP(B1133,'Ket qua do'!$C$5:$AP$50000,$C$3,TRUE)*SQRT(3)*$C$11,"")</f>
        <v>#N/A</v>
      </c>
      <c r="D1133" s="21" t="e">
        <f>IF(A1133&lt;&gt;"",VLOOKUP(B1133,'Ket qua do'!$C$5:$AP$50000,$D$3,TRUE),"")</f>
        <v>#N/A</v>
      </c>
      <c r="E1133" s="21" t="e">
        <f>IF(A1133&lt;&gt;"",VLOOKUP(B1133,'Ket qua do'!$C$5:$AP$50000,$E$3,TRUE)*$C$12,"")</f>
        <v>#N/A</v>
      </c>
      <c r="F1133" s="21" t="e">
        <f>IF(A1133&lt;&gt;"",VLOOKUP(B1133,'Ket qua do'!$C$5:$AP$50000,$F$3,TRUE),"")</f>
        <v>#N/A</v>
      </c>
      <c r="G1133" s="21" t="e">
        <f>IF(A1133&lt;&gt;"",VLOOKUP(B1133,'Ket qua do'!$C$5:$AP$50000,$G$3,TRUE),"")</f>
        <v>#N/A</v>
      </c>
      <c r="H1133" s="21" t="e">
        <f>IF(A1133&lt;&gt;"",VLOOKUP(B1133,'Ket qua do'!$C$5:$AP$50000,$H$3,TRUE),"")</f>
        <v>#N/A</v>
      </c>
      <c r="I1133" s="21" t="e">
        <f>IF(A1133&lt;&gt;"",VLOOKUP(B1133,'Ket qua do'!$C$5:$AP$50000,$I$3,TRUE)*$E$9/1000,"")</f>
        <v>#N/A</v>
      </c>
      <c r="J1133" s="21" t="e">
        <f>IF(A1133&lt;&gt;"",VLOOKUP(B1133,'Ket qua do'!$C$5:$AP$50000,$J$3,TRUE)*$E$9/1000,"")</f>
        <v>#N/A</v>
      </c>
      <c r="K1133" s="21" t="e">
        <f>IF(A1133&lt;&gt;"",VLOOKUP(B1133,'Ket qua do'!$C$5:$AP$50000,$K$3,TRUE)*$E$9/1000,"")</f>
        <v>#N/A</v>
      </c>
      <c r="L1133" s="21" t="e">
        <f>IF(A1133&lt;&gt;"",VLOOKUP(B1133,'Ket qua do'!$C$5:$AP$50000,$L$3,TRUE),"")</f>
        <v>#N/A</v>
      </c>
    </row>
    <row r="1134" spans="1:12" x14ac:dyDescent="0.25">
      <c r="A1134" t="e">
        <f t="shared" si="23"/>
        <v>#N/A</v>
      </c>
      <c r="B1134" s="1" t="e">
        <f>IF(A1134&lt;&gt;"",VLOOKUP(A1134,'Ket qua do'!$B$5:$CE$50000,2,TRUE),"")</f>
        <v>#N/A</v>
      </c>
      <c r="C1134" s="19" t="e">
        <f>IF(A1134&lt;&gt;"",VLOOKUP(B1134,'Ket qua do'!$C$5:$AP$50000,$C$3,TRUE)*SQRT(3)*$C$11,"")</f>
        <v>#N/A</v>
      </c>
      <c r="D1134" s="21" t="e">
        <f>IF(A1134&lt;&gt;"",VLOOKUP(B1134,'Ket qua do'!$C$5:$AP$50000,$D$3,TRUE),"")</f>
        <v>#N/A</v>
      </c>
      <c r="E1134" s="21" t="e">
        <f>IF(A1134&lt;&gt;"",VLOOKUP(B1134,'Ket qua do'!$C$5:$AP$50000,$E$3,TRUE)*$C$12,"")</f>
        <v>#N/A</v>
      </c>
      <c r="F1134" s="21" t="e">
        <f>IF(A1134&lt;&gt;"",VLOOKUP(B1134,'Ket qua do'!$C$5:$AP$50000,$F$3,TRUE),"")</f>
        <v>#N/A</v>
      </c>
      <c r="G1134" s="21" t="e">
        <f>IF(A1134&lt;&gt;"",VLOOKUP(B1134,'Ket qua do'!$C$5:$AP$50000,$G$3,TRUE),"")</f>
        <v>#N/A</v>
      </c>
      <c r="H1134" s="21" t="e">
        <f>IF(A1134&lt;&gt;"",VLOOKUP(B1134,'Ket qua do'!$C$5:$AP$50000,$H$3,TRUE),"")</f>
        <v>#N/A</v>
      </c>
      <c r="I1134" s="21" t="e">
        <f>IF(A1134&lt;&gt;"",VLOOKUP(B1134,'Ket qua do'!$C$5:$AP$50000,$I$3,TRUE)*$E$9/1000,"")</f>
        <v>#N/A</v>
      </c>
      <c r="J1134" s="21" t="e">
        <f>IF(A1134&lt;&gt;"",VLOOKUP(B1134,'Ket qua do'!$C$5:$AP$50000,$J$3,TRUE)*$E$9/1000,"")</f>
        <v>#N/A</v>
      </c>
      <c r="K1134" s="21" t="e">
        <f>IF(A1134&lt;&gt;"",VLOOKUP(B1134,'Ket qua do'!$C$5:$AP$50000,$K$3,TRUE)*$E$9/1000,"")</f>
        <v>#N/A</v>
      </c>
      <c r="L1134" s="21" t="e">
        <f>IF(A1134&lt;&gt;"",VLOOKUP(B1134,'Ket qua do'!$C$5:$AP$50000,$L$3,TRUE),"")</f>
        <v>#N/A</v>
      </c>
    </row>
    <row r="1135" spans="1:12" x14ac:dyDescent="0.25">
      <c r="A1135" t="e">
        <f t="shared" si="23"/>
        <v>#N/A</v>
      </c>
      <c r="B1135" s="1" t="e">
        <f>IF(A1135&lt;&gt;"",VLOOKUP(A1135,'Ket qua do'!$B$5:$CE$50000,2,TRUE),"")</f>
        <v>#N/A</v>
      </c>
      <c r="C1135" s="19" t="e">
        <f>IF(A1135&lt;&gt;"",VLOOKUP(B1135,'Ket qua do'!$C$5:$AP$50000,$C$3,TRUE)*SQRT(3)*$C$11,"")</f>
        <v>#N/A</v>
      </c>
      <c r="D1135" s="21" t="e">
        <f>IF(A1135&lt;&gt;"",VLOOKUP(B1135,'Ket qua do'!$C$5:$AP$50000,$D$3,TRUE),"")</f>
        <v>#N/A</v>
      </c>
      <c r="E1135" s="21" t="e">
        <f>IF(A1135&lt;&gt;"",VLOOKUP(B1135,'Ket qua do'!$C$5:$AP$50000,$E$3,TRUE)*$C$12,"")</f>
        <v>#N/A</v>
      </c>
      <c r="F1135" s="21" t="e">
        <f>IF(A1135&lt;&gt;"",VLOOKUP(B1135,'Ket qua do'!$C$5:$AP$50000,$F$3,TRUE),"")</f>
        <v>#N/A</v>
      </c>
      <c r="G1135" s="21" t="e">
        <f>IF(A1135&lt;&gt;"",VLOOKUP(B1135,'Ket qua do'!$C$5:$AP$50000,$G$3,TRUE),"")</f>
        <v>#N/A</v>
      </c>
      <c r="H1135" s="21" t="e">
        <f>IF(A1135&lt;&gt;"",VLOOKUP(B1135,'Ket qua do'!$C$5:$AP$50000,$H$3,TRUE),"")</f>
        <v>#N/A</v>
      </c>
      <c r="I1135" s="21" t="e">
        <f>IF(A1135&lt;&gt;"",VLOOKUP(B1135,'Ket qua do'!$C$5:$AP$50000,$I$3,TRUE)*$E$9/1000,"")</f>
        <v>#N/A</v>
      </c>
      <c r="J1135" s="21" t="e">
        <f>IF(A1135&lt;&gt;"",VLOOKUP(B1135,'Ket qua do'!$C$5:$AP$50000,$J$3,TRUE)*$E$9/1000,"")</f>
        <v>#N/A</v>
      </c>
      <c r="K1135" s="21" t="e">
        <f>IF(A1135&lt;&gt;"",VLOOKUP(B1135,'Ket qua do'!$C$5:$AP$50000,$K$3,TRUE)*$E$9/1000,"")</f>
        <v>#N/A</v>
      </c>
      <c r="L1135" s="21" t="e">
        <f>IF(A1135&lt;&gt;"",VLOOKUP(B1135,'Ket qua do'!$C$5:$AP$50000,$L$3,TRUE),"")</f>
        <v>#N/A</v>
      </c>
    </row>
    <row r="1136" spans="1:12" x14ac:dyDescent="0.25">
      <c r="A1136" t="e">
        <f t="shared" si="23"/>
        <v>#N/A</v>
      </c>
      <c r="B1136" s="1" t="e">
        <f>IF(A1136&lt;&gt;"",VLOOKUP(A1136,'Ket qua do'!$B$5:$CE$50000,2,TRUE),"")</f>
        <v>#N/A</v>
      </c>
      <c r="C1136" s="19" t="e">
        <f>IF(A1136&lt;&gt;"",VLOOKUP(B1136,'Ket qua do'!$C$5:$AP$50000,$C$3,TRUE)*SQRT(3)*$C$11,"")</f>
        <v>#N/A</v>
      </c>
      <c r="D1136" s="21" t="e">
        <f>IF(A1136&lt;&gt;"",VLOOKUP(B1136,'Ket qua do'!$C$5:$AP$50000,$D$3,TRUE),"")</f>
        <v>#N/A</v>
      </c>
      <c r="E1136" s="21" t="e">
        <f>IF(A1136&lt;&gt;"",VLOOKUP(B1136,'Ket qua do'!$C$5:$AP$50000,$E$3,TRUE)*$C$12,"")</f>
        <v>#N/A</v>
      </c>
      <c r="F1136" s="21" t="e">
        <f>IF(A1136&lt;&gt;"",VLOOKUP(B1136,'Ket qua do'!$C$5:$AP$50000,$F$3,TRUE),"")</f>
        <v>#N/A</v>
      </c>
      <c r="G1136" s="21" t="e">
        <f>IF(A1136&lt;&gt;"",VLOOKUP(B1136,'Ket qua do'!$C$5:$AP$50000,$G$3,TRUE),"")</f>
        <v>#N/A</v>
      </c>
      <c r="H1136" s="21" t="e">
        <f>IF(A1136&lt;&gt;"",VLOOKUP(B1136,'Ket qua do'!$C$5:$AP$50000,$H$3,TRUE),"")</f>
        <v>#N/A</v>
      </c>
      <c r="I1136" s="21" t="e">
        <f>IF(A1136&lt;&gt;"",VLOOKUP(B1136,'Ket qua do'!$C$5:$AP$50000,$I$3,TRUE)*$E$9/1000,"")</f>
        <v>#N/A</v>
      </c>
      <c r="J1136" s="21" t="e">
        <f>IF(A1136&lt;&gt;"",VLOOKUP(B1136,'Ket qua do'!$C$5:$AP$50000,$J$3,TRUE)*$E$9/1000,"")</f>
        <v>#N/A</v>
      </c>
      <c r="K1136" s="21" t="e">
        <f>IF(A1136&lt;&gt;"",VLOOKUP(B1136,'Ket qua do'!$C$5:$AP$50000,$K$3,TRUE)*$E$9/1000,"")</f>
        <v>#N/A</v>
      </c>
      <c r="L1136" s="21" t="e">
        <f>IF(A1136&lt;&gt;"",VLOOKUP(B1136,'Ket qua do'!$C$5:$AP$50000,$L$3,TRUE),"")</f>
        <v>#N/A</v>
      </c>
    </row>
    <row r="1137" spans="1:12" x14ac:dyDescent="0.25">
      <c r="A1137" t="e">
        <f t="shared" si="23"/>
        <v>#N/A</v>
      </c>
      <c r="B1137" s="1" t="e">
        <f>IF(A1137&lt;&gt;"",VLOOKUP(A1137,'Ket qua do'!$B$5:$CE$50000,2,TRUE),"")</f>
        <v>#N/A</v>
      </c>
      <c r="C1137" s="19" t="e">
        <f>IF(A1137&lt;&gt;"",VLOOKUP(B1137,'Ket qua do'!$C$5:$AP$50000,$C$3,TRUE)*SQRT(3)*$C$11,"")</f>
        <v>#N/A</v>
      </c>
      <c r="D1137" s="21" t="e">
        <f>IF(A1137&lt;&gt;"",VLOOKUP(B1137,'Ket qua do'!$C$5:$AP$50000,$D$3,TRUE),"")</f>
        <v>#N/A</v>
      </c>
      <c r="E1137" s="21" t="e">
        <f>IF(A1137&lt;&gt;"",VLOOKUP(B1137,'Ket qua do'!$C$5:$AP$50000,$E$3,TRUE)*$C$12,"")</f>
        <v>#N/A</v>
      </c>
      <c r="F1137" s="21" t="e">
        <f>IF(A1137&lt;&gt;"",VLOOKUP(B1137,'Ket qua do'!$C$5:$AP$50000,$F$3,TRUE),"")</f>
        <v>#N/A</v>
      </c>
      <c r="G1137" s="21" t="e">
        <f>IF(A1137&lt;&gt;"",VLOOKUP(B1137,'Ket qua do'!$C$5:$AP$50000,$G$3,TRUE),"")</f>
        <v>#N/A</v>
      </c>
      <c r="H1137" s="21" t="e">
        <f>IF(A1137&lt;&gt;"",VLOOKUP(B1137,'Ket qua do'!$C$5:$AP$50000,$H$3,TRUE),"")</f>
        <v>#N/A</v>
      </c>
      <c r="I1137" s="21" t="e">
        <f>IF(A1137&lt;&gt;"",VLOOKUP(B1137,'Ket qua do'!$C$5:$AP$50000,$I$3,TRUE)*$E$9/1000,"")</f>
        <v>#N/A</v>
      </c>
      <c r="J1137" s="21" t="e">
        <f>IF(A1137&lt;&gt;"",VLOOKUP(B1137,'Ket qua do'!$C$5:$AP$50000,$J$3,TRUE)*$E$9/1000,"")</f>
        <v>#N/A</v>
      </c>
      <c r="K1137" s="21" t="e">
        <f>IF(A1137&lt;&gt;"",VLOOKUP(B1137,'Ket qua do'!$C$5:$AP$50000,$K$3,TRUE)*$E$9/1000,"")</f>
        <v>#N/A</v>
      </c>
      <c r="L1137" s="21" t="e">
        <f>IF(A1137&lt;&gt;"",VLOOKUP(B1137,'Ket qua do'!$C$5:$AP$50000,$L$3,TRUE),"")</f>
        <v>#N/A</v>
      </c>
    </row>
    <row r="1138" spans="1:12" x14ac:dyDescent="0.25">
      <c r="A1138" t="e">
        <f t="shared" si="23"/>
        <v>#N/A</v>
      </c>
      <c r="B1138" s="1" t="e">
        <f>IF(A1138&lt;&gt;"",VLOOKUP(A1138,'Ket qua do'!$B$5:$CE$50000,2,TRUE),"")</f>
        <v>#N/A</v>
      </c>
      <c r="C1138" s="19" t="e">
        <f>IF(A1138&lt;&gt;"",VLOOKUP(B1138,'Ket qua do'!$C$5:$AP$50000,$C$3,TRUE)*SQRT(3)*$C$11,"")</f>
        <v>#N/A</v>
      </c>
      <c r="D1138" s="21" t="e">
        <f>IF(A1138&lt;&gt;"",VLOOKUP(B1138,'Ket qua do'!$C$5:$AP$50000,$D$3,TRUE),"")</f>
        <v>#N/A</v>
      </c>
      <c r="E1138" s="21" t="e">
        <f>IF(A1138&lt;&gt;"",VLOOKUP(B1138,'Ket qua do'!$C$5:$AP$50000,$E$3,TRUE)*$C$12,"")</f>
        <v>#N/A</v>
      </c>
      <c r="F1138" s="21" t="e">
        <f>IF(A1138&lt;&gt;"",VLOOKUP(B1138,'Ket qua do'!$C$5:$AP$50000,$F$3,TRUE),"")</f>
        <v>#N/A</v>
      </c>
      <c r="G1138" s="21" t="e">
        <f>IF(A1138&lt;&gt;"",VLOOKUP(B1138,'Ket qua do'!$C$5:$AP$50000,$G$3,TRUE),"")</f>
        <v>#N/A</v>
      </c>
      <c r="H1138" s="21" t="e">
        <f>IF(A1138&lt;&gt;"",VLOOKUP(B1138,'Ket qua do'!$C$5:$AP$50000,$H$3,TRUE),"")</f>
        <v>#N/A</v>
      </c>
      <c r="I1138" s="21" t="e">
        <f>IF(A1138&lt;&gt;"",VLOOKUP(B1138,'Ket qua do'!$C$5:$AP$50000,$I$3,TRUE)*$E$9/1000,"")</f>
        <v>#N/A</v>
      </c>
      <c r="J1138" s="21" t="e">
        <f>IF(A1138&lt;&gt;"",VLOOKUP(B1138,'Ket qua do'!$C$5:$AP$50000,$J$3,TRUE)*$E$9/1000,"")</f>
        <v>#N/A</v>
      </c>
      <c r="K1138" s="21" t="e">
        <f>IF(A1138&lt;&gt;"",VLOOKUP(B1138,'Ket qua do'!$C$5:$AP$50000,$K$3,TRUE)*$E$9/1000,"")</f>
        <v>#N/A</v>
      </c>
      <c r="L1138" s="21" t="e">
        <f>IF(A1138&lt;&gt;"",VLOOKUP(B1138,'Ket qua do'!$C$5:$AP$50000,$L$3,TRUE),"")</f>
        <v>#N/A</v>
      </c>
    </row>
    <row r="1139" spans="1:12" x14ac:dyDescent="0.25">
      <c r="A1139" t="e">
        <f t="shared" si="23"/>
        <v>#N/A</v>
      </c>
      <c r="B1139" s="1" t="e">
        <f>IF(A1139&lt;&gt;"",VLOOKUP(A1139,'Ket qua do'!$B$5:$CE$50000,2,TRUE),"")</f>
        <v>#N/A</v>
      </c>
      <c r="C1139" s="19" t="e">
        <f>IF(A1139&lt;&gt;"",VLOOKUP(B1139,'Ket qua do'!$C$5:$AP$50000,$C$3,TRUE)*SQRT(3)*$C$11,"")</f>
        <v>#N/A</v>
      </c>
      <c r="D1139" s="21" t="e">
        <f>IF(A1139&lt;&gt;"",VLOOKUP(B1139,'Ket qua do'!$C$5:$AP$50000,$D$3,TRUE),"")</f>
        <v>#N/A</v>
      </c>
      <c r="E1139" s="21" t="e">
        <f>IF(A1139&lt;&gt;"",VLOOKUP(B1139,'Ket qua do'!$C$5:$AP$50000,$E$3,TRUE)*$C$12,"")</f>
        <v>#N/A</v>
      </c>
      <c r="F1139" s="21" t="e">
        <f>IF(A1139&lt;&gt;"",VLOOKUP(B1139,'Ket qua do'!$C$5:$AP$50000,$F$3,TRUE),"")</f>
        <v>#N/A</v>
      </c>
      <c r="G1139" s="21" t="e">
        <f>IF(A1139&lt;&gt;"",VLOOKUP(B1139,'Ket qua do'!$C$5:$AP$50000,$G$3,TRUE),"")</f>
        <v>#N/A</v>
      </c>
      <c r="H1139" s="21" t="e">
        <f>IF(A1139&lt;&gt;"",VLOOKUP(B1139,'Ket qua do'!$C$5:$AP$50000,$H$3,TRUE),"")</f>
        <v>#N/A</v>
      </c>
      <c r="I1139" s="21" t="e">
        <f>IF(A1139&lt;&gt;"",VLOOKUP(B1139,'Ket qua do'!$C$5:$AP$50000,$I$3,TRUE)*$E$9/1000,"")</f>
        <v>#N/A</v>
      </c>
      <c r="J1139" s="21" t="e">
        <f>IF(A1139&lt;&gt;"",VLOOKUP(B1139,'Ket qua do'!$C$5:$AP$50000,$J$3,TRUE)*$E$9/1000,"")</f>
        <v>#N/A</v>
      </c>
      <c r="K1139" s="21" t="e">
        <f>IF(A1139&lt;&gt;"",VLOOKUP(B1139,'Ket qua do'!$C$5:$AP$50000,$K$3,TRUE)*$E$9/1000,"")</f>
        <v>#N/A</v>
      </c>
      <c r="L1139" s="21" t="e">
        <f>IF(A1139&lt;&gt;"",VLOOKUP(B1139,'Ket qua do'!$C$5:$AP$50000,$L$3,TRUE),"")</f>
        <v>#N/A</v>
      </c>
    </row>
    <row r="1140" spans="1:12" x14ac:dyDescent="0.25">
      <c r="A1140" t="e">
        <f t="shared" si="23"/>
        <v>#N/A</v>
      </c>
      <c r="B1140" s="1" t="e">
        <f>IF(A1140&lt;&gt;"",VLOOKUP(A1140,'Ket qua do'!$B$5:$CE$50000,2,TRUE),"")</f>
        <v>#N/A</v>
      </c>
      <c r="C1140" s="19" t="e">
        <f>IF(A1140&lt;&gt;"",VLOOKUP(B1140,'Ket qua do'!$C$5:$AP$50000,$C$3,TRUE)*SQRT(3)*$C$11,"")</f>
        <v>#N/A</v>
      </c>
      <c r="D1140" s="21" t="e">
        <f>IF(A1140&lt;&gt;"",VLOOKUP(B1140,'Ket qua do'!$C$5:$AP$50000,$D$3,TRUE),"")</f>
        <v>#N/A</v>
      </c>
      <c r="E1140" s="21" t="e">
        <f>IF(A1140&lt;&gt;"",VLOOKUP(B1140,'Ket qua do'!$C$5:$AP$50000,$E$3,TRUE)*$C$12,"")</f>
        <v>#N/A</v>
      </c>
      <c r="F1140" s="21" t="e">
        <f>IF(A1140&lt;&gt;"",VLOOKUP(B1140,'Ket qua do'!$C$5:$AP$50000,$F$3,TRUE),"")</f>
        <v>#N/A</v>
      </c>
      <c r="G1140" s="21" t="e">
        <f>IF(A1140&lt;&gt;"",VLOOKUP(B1140,'Ket qua do'!$C$5:$AP$50000,$G$3,TRUE),"")</f>
        <v>#N/A</v>
      </c>
      <c r="H1140" s="21" t="e">
        <f>IF(A1140&lt;&gt;"",VLOOKUP(B1140,'Ket qua do'!$C$5:$AP$50000,$H$3,TRUE),"")</f>
        <v>#N/A</v>
      </c>
      <c r="I1140" s="21" t="e">
        <f>IF(A1140&lt;&gt;"",VLOOKUP(B1140,'Ket qua do'!$C$5:$AP$50000,$I$3,TRUE)*$E$9/1000,"")</f>
        <v>#N/A</v>
      </c>
      <c r="J1140" s="21" t="e">
        <f>IF(A1140&lt;&gt;"",VLOOKUP(B1140,'Ket qua do'!$C$5:$AP$50000,$J$3,TRUE)*$E$9/1000,"")</f>
        <v>#N/A</v>
      </c>
      <c r="K1140" s="21" t="e">
        <f>IF(A1140&lt;&gt;"",VLOOKUP(B1140,'Ket qua do'!$C$5:$AP$50000,$K$3,TRUE)*$E$9/1000,"")</f>
        <v>#N/A</v>
      </c>
      <c r="L1140" s="21" t="e">
        <f>IF(A1140&lt;&gt;"",VLOOKUP(B1140,'Ket qua do'!$C$5:$AP$50000,$L$3,TRUE),"")</f>
        <v>#N/A</v>
      </c>
    </row>
    <row r="1141" spans="1:12" x14ac:dyDescent="0.25">
      <c r="A1141" t="e">
        <f t="shared" si="23"/>
        <v>#N/A</v>
      </c>
      <c r="B1141" s="1" t="e">
        <f>IF(A1141&lt;&gt;"",VLOOKUP(A1141,'Ket qua do'!$B$5:$CE$50000,2,TRUE),"")</f>
        <v>#N/A</v>
      </c>
      <c r="C1141" s="19" t="e">
        <f>IF(A1141&lt;&gt;"",VLOOKUP(B1141,'Ket qua do'!$C$5:$AP$50000,$C$3,TRUE)*SQRT(3)*$C$11,"")</f>
        <v>#N/A</v>
      </c>
      <c r="D1141" s="21" t="e">
        <f>IF(A1141&lt;&gt;"",VLOOKUP(B1141,'Ket qua do'!$C$5:$AP$50000,$D$3,TRUE),"")</f>
        <v>#N/A</v>
      </c>
      <c r="E1141" s="21" t="e">
        <f>IF(A1141&lt;&gt;"",VLOOKUP(B1141,'Ket qua do'!$C$5:$AP$50000,$E$3,TRUE)*$C$12,"")</f>
        <v>#N/A</v>
      </c>
      <c r="F1141" s="21" t="e">
        <f>IF(A1141&lt;&gt;"",VLOOKUP(B1141,'Ket qua do'!$C$5:$AP$50000,$F$3,TRUE),"")</f>
        <v>#N/A</v>
      </c>
      <c r="G1141" s="21" t="e">
        <f>IF(A1141&lt;&gt;"",VLOOKUP(B1141,'Ket qua do'!$C$5:$AP$50000,$G$3,TRUE),"")</f>
        <v>#N/A</v>
      </c>
      <c r="H1141" s="21" t="e">
        <f>IF(A1141&lt;&gt;"",VLOOKUP(B1141,'Ket qua do'!$C$5:$AP$50000,$H$3,TRUE),"")</f>
        <v>#N/A</v>
      </c>
      <c r="I1141" s="21" t="e">
        <f>IF(A1141&lt;&gt;"",VLOOKUP(B1141,'Ket qua do'!$C$5:$AP$50000,$I$3,TRUE)*$E$9/1000,"")</f>
        <v>#N/A</v>
      </c>
      <c r="J1141" s="21" t="e">
        <f>IF(A1141&lt;&gt;"",VLOOKUP(B1141,'Ket qua do'!$C$5:$AP$50000,$J$3,TRUE)*$E$9/1000,"")</f>
        <v>#N/A</v>
      </c>
      <c r="K1141" s="21" t="e">
        <f>IF(A1141&lt;&gt;"",VLOOKUP(B1141,'Ket qua do'!$C$5:$AP$50000,$K$3,TRUE)*$E$9/1000,"")</f>
        <v>#N/A</v>
      </c>
      <c r="L1141" s="21" t="e">
        <f>IF(A1141&lt;&gt;"",VLOOKUP(B1141,'Ket qua do'!$C$5:$AP$50000,$L$3,TRUE),"")</f>
        <v>#N/A</v>
      </c>
    </row>
    <row r="1142" spans="1:12" x14ac:dyDescent="0.25">
      <c r="A1142" t="e">
        <f t="shared" si="23"/>
        <v>#N/A</v>
      </c>
      <c r="B1142" s="1" t="e">
        <f>IF(A1142&lt;&gt;"",VLOOKUP(A1142,'Ket qua do'!$B$5:$CE$50000,2,TRUE),"")</f>
        <v>#N/A</v>
      </c>
      <c r="C1142" s="19" t="e">
        <f>IF(A1142&lt;&gt;"",VLOOKUP(B1142,'Ket qua do'!$C$5:$AP$50000,$C$3,TRUE)*SQRT(3)*$C$11,"")</f>
        <v>#N/A</v>
      </c>
      <c r="D1142" s="21" t="e">
        <f>IF(A1142&lt;&gt;"",VLOOKUP(B1142,'Ket qua do'!$C$5:$AP$50000,$D$3,TRUE),"")</f>
        <v>#N/A</v>
      </c>
      <c r="E1142" s="21" t="e">
        <f>IF(A1142&lt;&gt;"",VLOOKUP(B1142,'Ket qua do'!$C$5:$AP$50000,$E$3,TRUE)*$C$12,"")</f>
        <v>#N/A</v>
      </c>
      <c r="F1142" s="21" t="e">
        <f>IF(A1142&lt;&gt;"",VLOOKUP(B1142,'Ket qua do'!$C$5:$AP$50000,$F$3,TRUE),"")</f>
        <v>#N/A</v>
      </c>
      <c r="G1142" s="21" t="e">
        <f>IF(A1142&lt;&gt;"",VLOOKUP(B1142,'Ket qua do'!$C$5:$AP$50000,$G$3,TRUE),"")</f>
        <v>#N/A</v>
      </c>
      <c r="H1142" s="21" t="e">
        <f>IF(A1142&lt;&gt;"",VLOOKUP(B1142,'Ket qua do'!$C$5:$AP$50000,$H$3,TRUE),"")</f>
        <v>#N/A</v>
      </c>
      <c r="I1142" s="21" t="e">
        <f>IF(A1142&lt;&gt;"",VLOOKUP(B1142,'Ket qua do'!$C$5:$AP$50000,$I$3,TRUE)*$E$9/1000,"")</f>
        <v>#N/A</v>
      </c>
      <c r="J1142" s="21" t="e">
        <f>IF(A1142&lt;&gt;"",VLOOKUP(B1142,'Ket qua do'!$C$5:$AP$50000,$J$3,TRUE)*$E$9/1000,"")</f>
        <v>#N/A</v>
      </c>
      <c r="K1142" s="21" t="e">
        <f>IF(A1142&lt;&gt;"",VLOOKUP(B1142,'Ket qua do'!$C$5:$AP$50000,$K$3,TRUE)*$E$9/1000,"")</f>
        <v>#N/A</v>
      </c>
      <c r="L1142" s="21" t="e">
        <f>IF(A1142&lt;&gt;"",VLOOKUP(B1142,'Ket qua do'!$C$5:$AP$50000,$L$3,TRUE),"")</f>
        <v>#N/A</v>
      </c>
    </row>
    <row r="1143" spans="1:12" x14ac:dyDescent="0.25">
      <c r="A1143" t="e">
        <f t="shared" si="23"/>
        <v>#N/A</v>
      </c>
      <c r="B1143" s="1" t="e">
        <f>IF(A1143&lt;&gt;"",VLOOKUP(A1143,'Ket qua do'!$B$5:$CE$50000,2,TRUE),"")</f>
        <v>#N/A</v>
      </c>
      <c r="C1143" s="19" t="e">
        <f>IF(A1143&lt;&gt;"",VLOOKUP(B1143,'Ket qua do'!$C$5:$AP$50000,$C$3,TRUE)*SQRT(3)*$C$11,"")</f>
        <v>#N/A</v>
      </c>
      <c r="D1143" s="21" t="e">
        <f>IF(A1143&lt;&gt;"",VLOOKUP(B1143,'Ket qua do'!$C$5:$AP$50000,$D$3,TRUE),"")</f>
        <v>#N/A</v>
      </c>
      <c r="E1143" s="21" t="e">
        <f>IF(A1143&lt;&gt;"",VLOOKUP(B1143,'Ket qua do'!$C$5:$AP$50000,$E$3,TRUE)*$C$12,"")</f>
        <v>#N/A</v>
      </c>
      <c r="F1143" s="21" t="e">
        <f>IF(A1143&lt;&gt;"",VLOOKUP(B1143,'Ket qua do'!$C$5:$AP$50000,$F$3,TRUE),"")</f>
        <v>#N/A</v>
      </c>
      <c r="G1143" s="21" t="e">
        <f>IF(A1143&lt;&gt;"",VLOOKUP(B1143,'Ket qua do'!$C$5:$AP$50000,$G$3,TRUE),"")</f>
        <v>#N/A</v>
      </c>
      <c r="H1143" s="21" t="e">
        <f>IF(A1143&lt;&gt;"",VLOOKUP(B1143,'Ket qua do'!$C$5:$AP$50000,$H$3,TRUE),"")</f>
        <v>#N/A</v>
      </c>
      <c r="I1143" s="21" t="e">
        <f>IF(A1143&lt;&gt;"",VLOOKUP(B1143,'Ket qua do'!$C$5:$AP$50000,$I$3,TRUE)*$E$9/1000,"")</f>
        <v>#N/A</v>
      </c>
      <c r="J1143" s="21" t="e">
        <f>IF(A1143&lt;&gt;"",VLOOKUP(B1143,'Ket qua do'!$C$5:$AP$50000,$J$3,TRUE)*$E$9/1000,"")</f>
        <v>#N/A</v>
      </c>
      <c r="K1143" s="21" t="e">
        <f>IF(A1143&lt;&gt;"",VLOOKUP(B1143,'Ket qua do'!$C$5:$AP$50000,$K$3,TRUE)*$E$9/1000,"")</f>
        <v>#N/A</v>
      </c>
      <c r="L1143" s="21" t="e">
        <f>IF(A1143&lt;&gt;"",VLOOKUP(B1143,'Ket qua do'!$C$5:$AP$50000,$L$3,TRUE),"")</f>
        <v>#N/A</v>
      </c>
    </row>
    <row r="1144" spans="1:12" x14ac:dyDescent="0.25">
      <c r="A1144" t="e">
        <f t="shared" si="23"/>
        <v>#N/A</v>
      </c>
      <c r="B1144" s="1" t="e">
        <f>IF(A1144&lt;&gt;"",VLOOKUP(A1144,'Ket qua do'!$B$5:$CE$50000,2,TRUE),"")</f>
        <v>#N/A</v>
      </c>
      <c r="C1144" s="19" t="e">
        <f>IF(A1144&lt;&gt;"",VLOOKUP(B1144,'Ket qua do'!$C$5:$AP$50000,$C$3,TRUE)*SQRT(3)*$C$11,"")</f>
        <v>#N/A</v>
      </c>
      <c r="D1144" s="21" t="e">
        <f>IF(A1144&lt;&gt;"",VLOOKUP(B1144,'Ket qua do'!$C$5:$AP$50000,$D$3,TRUE),"")</f>
        <v>#N/A</v>
      </c>
      <c r="E1144" s="21" t="e">
        <f>IF(A1144&lt;&gt;"",VLOOKUP(B1144,'Ket qua do'!$C$5:$AP$50000,$E$3,TRUE)*$C$12,"")</f>
        <v>#N/A</v>
      </c>
      <c r="F1144" s="21" t="e">
        <f>IF(A1144&lt;&gt;"",VLOOKUP(B1144,'Ket qua do'!$C$5:$AP$50000,$F$3,TRUE),"")</f>
        <v>#N/A</v>
      </c>
      <c r="G1144" s="21" t="e">
        <f>IF(A1144&lt;&gt;"",VLOOKUP(B1144,'Ket qua do'!$C$5:$AP$50000,$G$3,TRUE),"")</f>
        <v>#N/A</v>
      </c>
      <c r="H1144" s="21" t="e">
        <f>IF(A1144&lt;&gt;"",VLOOKUP(B1144,'Ket qua do'!$C$5:$AP$50000,$H$3,TRUE),"")</f>
        <v>#N/A</v>
      </c>
      <c r="I1144" s="21" t="e">
        <f>IF(A1144&lt;&gt;"",VLOOKUP(B1144,'Ket qua do'!$C$5:$AP$50000,$I$3,TRUE)*$E$9/1000,"")</f>
        <v>#N/A</v>
      </c>
      <c r="J1144" s="21" t="e">
        <f>IF(A1144&lt;&gt;"",VLOOKUP(B1144,'Ket qua do'!$C$5:$AP$50000,$J$3,TRUE)*$E$9/1000,"")</f>
        <v>#N/A</v>
      </c>
      <c r="K1144" s="21" t="e">
        <f>IF(A1144&lt;&gt;"",VLOOKUP(B1144,'Ket qua do'!$C$5:$AP$50000,$K$3,TRUE)*$E$9/1000,"")</f>
        <v>#N/A</v>
      </c>
      <c r="L1144" s="21" t="e">
        <f>IF(A1144&lt;&gt;"",VLOOKUP(B1144,'Ket qua do'!$C$5:$AP$50000,$L$3,TRUE),"")</f>
        <v>#N/A</v>
      </c>
    </row>
    <row r="1145" spans="1:12" x14ac:dyDescent="0.25">
      <c r="A1145" t="e">
        <f t="shared" si="23"/>
        <v>#N/A</v>
      </c>
      <c r="B1145" s="1" t="e">
        <f>IF(A1145&lt;&gt;"",VLOOKUP(A1145,'Ket qua do'!$B$5:$CE$50000,2,TRUE),"")</f>
        <v>#N/A</v>
      </c>
      <c r="C1145" s="19" t="e">
        <f>IF(A1145&lt;&gt;"",VLOOKUP(B1145,'Ket qua do'!$C$5:$AP$50000,$C$3,TRUE)*SQRT(3)*$C$11,"")</f>
        <v>#N/A</v>
      </c>
      <c r="D1145" s="21" t="e">
        <f>IF(A1145&lt;&gt;"",VLOOKUP(B1145,'Ket qua do'!$C$5:$AP$50000,$D$3,TRUE),"")</f>
        <v>#N/A</v>
      </c>
      <c r="E1145" s="21" t="e">
        <f>IF(A1145&lt;&gt;"",VLOOKUP(B1145,'Ket qua do'!$C$5:$AP$50000,$E$3,TRUE)*$C$12,"")</f>
        <v>#N/A</v>
      </c>
      <c r="F1145" s="21" t="e">
        <f>IF(A1145&lt;&gt;"",VLOOKUP(B1145,'Ket qua do'!$C$5:$AP$50000,$F$3,TRUE),"")</f>
        <v>#N/A</v>
      </c>
      <c r="G1145" s="21" t="e">
        <f>IF(A1145&lt;&gt;"",VLOOKUP(B1145,'Ket qua do'!$C$5:$AP$50000,$G$3,TRUE),"")</f>
        <v>#N/A</v>
      </c>
      <c r="H1145" s="21" t="e">
        <f>IF(A1145&lt;&gt;"",VLOOKUP(B1145,'Ket qua do'!$C$5:$AP$50000,$H$3,TRUE),"")</f>
        <v>#N/A</v>
      </c>
      <c r="I1145" s="21" t="e">
        <f>IF(A1145&lt;&gt;"",VLOOKUP(B1145,'Ket qua do'!$C$5:$AP$50000,$I$3,TRUE)*$E$9/1000,"")</f>
        <v>#N/A</v>
      </c>
      <c r="J1145" s="21" t="e">
        <f>IF(A1145&lt;&gt;"",VLOOKUP(B1145,'Ket qua do'!$C$5:$AP$50000,$J$3,TRUE)*$E$9/1000,"")</f>
        <v>#N/A</v>
      </c>
      <c r="K1145" s="21" t="e">
        <f>IF(A1145&lt;&gt;"",VLOOKUP(B1145,'Ket qua do'!$C$5:$AP$50000,$K$3,TRUE)*$E$9/1000,"")</f>
        <v>#N/A</v>
      </c>
      <c r="L1145" s="21" t="e">
        <f>IF(A1145&lt;&gt;"",VLOOKUP(B1145,'Ket qua do'!$C$5:$AP$50000,$L$3,TRUE),"")</f>
        <v>#N/A</v>
      </c>
    </row>
    <row r="1146" spans="1:12" x14ac:dyDescent="0.25">
      <c r="A1146" t="e">
        <f t="shared" si="23"/>
        <v>#N/A</v>
      </c>
      <c r="B1146" s="1" t="e">
        <f>IF(A1146&lt;&gt;"",VLOOKUP(A1146,'Ket qua do'!$B$5:$CE$50000,2,TRUE),"")</f>
        <v>#N/A</v>
      </c>
      <c r="C1146" s="19" t="e">
        <f>IF(A1146&lt;&gt;"",VLOOKUP(B1146,'Ket qua do'!$C$5:$AP$50000,$C$3,TRUE)*SQRT(3)*$C$11,"")</f>
        <v>#N/A</v>
      </c>
      <c r="D1146" s="21" t="e">
        <f>IF(A1146&lt;&gt;"",VLOOKUP(B1146,'Ket qua do'!$C$5:$AP$50000,$D$3,TRUE),"")</f>
        <v>#N/A</v>
      </c>
      <c r="E1146" s="21" t="e">
        <f>IF(A1146&lt;&gt;"",VLOOKUP(B1146,'Ket qua do'!$C$5:$AP$50000,$E$3,TRUE)*$C$12,"")</f>
        <v>#N/A</v>
      </c>
      <c r="F1146" s="21" t="e">
        <f>IF(A1146&lt;&gt;"",VLOOKUP(B1146,'Ket qua do'!$C$5:$AP$50000,$F$3,TRUE),"")</f>
        <v>#N/A</v>
      </c>
      <c r="G1146" s="21" t="e">
        <f>IF(A1146&lt;&gt;"",VLOOKUP(B1146,'Ket qua do'!$C$5:$AP$50000,$G$3,TRUE),"")</f>
        <v>#N/A</v>
      </c>
      <c r="H1146" s="21" t="e">
        <f>IF(A1146&lt;&gt;"",VLOOKUP(B1146,'Ket qua do'!$C$5:$AP$50000,$H$3,TRUE),"")</f>
        <v>#N/A</v>
      </c>
      <c r="I1146" s="21" t="e">
        <f>IF(A1146&lt;&gt;"",VLOOKUP(B1146,'Ket qua do'!$C$5:$AP$50000,$I$3,TRUE)*$E$9/1000,"")</f>
        <v>#N/A</v>
      </c>
      <c r="J1146" s="21" t="e">
        <f>IF(A1146&lt;&gt;"",VLOOKUP(B1146,'Ket qua do'!$C$5:$AP$50000,$J$3,TRUE)*$E$9/1000,"")</f>
        <v>#N/A</v>
      </c>
      <c r="K1146" s="21" t="e">
        <f>IF(A1146&lt;&gt;"",VLOOKUP(B1146,'Ket qua do'!$C$5:$AP$50000,$K$3,TRUE)*$E$9/1000,"")</f>
        <v>#N/A</v>
      </c>
      <c r="L1146" s="21" t="e">
        <f>IF(A1146&lt;&gt;"",VLOOKUP(B1146,'Ket qua do'!$C$5:$AP$50000,$L$3,TRUE),"")</f>
        <v>#N/A</v>
      </c>
    </row>
    <row r="1147" spans="1:12" x14ac:dyDescent="0.25">
      <c r="A1147" t="e">
        <f t="shared" si="23"/>
        <v>#N/A</v>
      </c>
      <c r="B1147" s="1" t="e">
        <f>IF(A1147&lt;&gt;"",VLOOKUP(A1147,'Ket qua do'!$B$5:$CE$50000,2,TRUE),"")</f>
        <v>#N/A</v>
      </c>
      <c r="C1147" s="19" t="e">
        <f>IF(A1147&lt;&gt;"",VLOOKUP(B1147,'Ket qua do'!$C$5:$AP$50000,$C$3,TRUE)*SQRT(3)*$C$11,"")</f>
        <v>#N/A</v>
      </c>
      <c r="D1147" s="21" t="e">
        <f>IF(A1147&lt;&gt;"",VLOOKUP(B1147,'Ket qua do'!$C$5:$AP$50000,$D$3,TRUE),"")</f>
        <v>#N/A</v>
      </c>
      <c r="E1147" s="21" t="e">
        <f>IF(A1147&lt;&gt;"",VLOOKUP(B1147,'Ket qua do'!$C$5:$AP$50000,$E$3,TRUE)*$C$12,"")</f>
        <v>#N/A</v>
      </c>
      <c r="F1147" s="21" t="e">
        <f>IF(A1147&lt;&gt;"",VLOOKUP(B1147,'Ket qua do'!$C$5:$AP$50000,$F$3,TRUE),"")</f>
        <v>#N/A</v>
      </c>
      <c r="G1147" s="21" t="e">
        <f>IF(A1147&lt;&gt;"",VLOOKUP(B1147,'Ket qua do'!$C$5:$AP$50000,$G$3,TRUE),"")</f>
        <v>#N/A</v>
      </c>
      <c r="H1147" s="21" t="e">
        <f>IF(A1147&lt;&gt;"",VLOOKUP(B1147,'Ket qua do'!$C$5:$AP$50000,$H$3,TRUE),"")</f>
        <v>#N/A</v>
      </c>
      <c r="I1147" s="21" t="e">
        <f>IF(A1147&lt;&gt;"",VLOOKUP(B1147,'Ket qua do'!$C$5:$AP$50000,$I$3,TRUE)*$E$9/1000,"")</f>
        <v>#N/A</v>
      </c>
      <c r="J1147" s="21" t="e">
        <f>IF(A1147&lt;&gt;"",VLOOKUP(B1147,'Ket qua do'!$C$5:$AP$50000,$J$3,TRUE)*$E$9/1000,"")</f>
        <v>#N/A</v>
      </c>
      <c r="K1147" s="21" t="e">
        <f>IF(A1147&lt;&gt;"",VLOOKUP(B1147,'Ket qua do'!$C$5:$AP$50000,$K$3,TRUE)*$E$9/1000,"")</f>
        <v>#N/A</v>
      </c>
      <c r="L1147" s="21" t="e">
        <f>IF(A1147&lt;&gt;"",VLOOKUP(B1147,'Ket qua do'!$C$5:$AP$50000,$L$3,TRUE),"")</f>
        <v>#N/A</v>
      </c>
    </row>
    <row r="1148" spans="1:12" x14ac:dyDescent="0.25">
      <c r="A1148" t="e">
        <f t="shared" si="23"/>
        <v>#N/A</v>
      </c>
      <c r="B1148" s="1" t="e">
        <f>IF(A1148&lt;&gt;"",VLOOKUP(A1148,'Ket qua do'!$B$5:$CE$50000,2,TRUE),"")</f>
        <v>#N/A</v>
      </c>
      <c r="C1148" s="19" t="e">
        <f>IF(A1148&lt;&gt;"",VLOOKUP(B1148,'Ket qua do'!$C$5:$AP$50000,$C$3,TRUE)*SQRT(3)*$C$11,"")</f>
        <v>#N/A</v>
      </c>
      <c r="D1148" s="21" t="e">
        <f>IF(A1148&lt;&gt;"",VLOOKUP(B1148,'Ket qua do'!$C$5:$AP$50000,$D$3,TRUE),"")</f>
        <v>#N/A</v>
      </c>
      <c r="E1148" s="21" t="e">
        <f>IF(A1148&lt;&gt;"",VLOOKUP(B1148,'Ket qua do'!$C$5:$AP$50000,$E$3,TRUE)*$C$12,"")</f>
        <v>#N/A</v>
      </c>
      <c r="F1148" s="21" t="e">
        <f>IF(A1148&lt;&gt;"",VLOOKUP(B1148,'Ket qua do'!$C$5:$AP$50000,$F$3,TRUE),"")</f>
        <v>#N/A</v>
      </c>
      <c r="G1148" s="21" t="e">
        <f>IF(A1148&lt;&gt;"",VLOOKUP(B1148,'Ket qua do'!$C$5:$AP$50000,$G$3,TRUE),"")</f>
        <v>#N/A</v>
      </c>
      <c r="H1148" s="21" t="e">
        <f>IF(A1148&lt;&gt;"",VLOOKUP(B1148,'Ket qua do'!$C$5:$AP$50000,$H$3,TRUE),"")</f>
        <v>#N/A</v>
      </c>
      <c r="I1148" s="21" t="e">
        <f>IF(A1148&lt;&gt;"",VLOOKUP(B1148,'Ket qua do'!$C$5:$AP$50000,$I$3,TRUE)*$E$9/1000,"")</f>
        <v>#N/A</v>
      </c>
      <c r="J1148" s="21" t="e">
        <f>IF(A1148&lt;&gt;"",VLOOKUP(B1148,'Ket qua do'!$C$5:$AP$50000,$J$3,TRUE)*$E$9/1000,"")</f>
        <v>#N/A</v>
      </c>
      <c r="K1148" s="21" t="e">
        <f>IF(A1148&lt;&gt;"",VLOOKUP(B1148,'Ket qua do'!$C$5:$AP$50000,$K$3,TRUE)*$E$9/1000,"")</f>
        <v>#N/A</v>
      </c>
      <c r="L1148" s="21" t="e">
        <f>IF(A1148&lt;&gt;"",VLOOKUP(B1148,'Ket qua do'!$C$5:$AP$50000,$L$3,TRUE),"")</f>
        <v>#N/A</v>
      </c>
    </row>
    <row r="1149" spans="1:12" x14ac:dyDescent="0.25">
      <c r="A1149" t="e">
        <f t="shared" si="23"/>
        <v>#N/A</v>
      </c>
      <c r="B1149" s="1" t="e">
        <f>IF(A1149&lt;&gt;"",VLOOKUP(A1149,'Ket qua do'!$B$5:$CE$50000,2,TRUE),"")</f>
        <v>#N/A</v>
      </c>
      <c r="C1149" s="19" t="e">
        <f>IF(A1149&lt;&gt;"",VLOOKUP(B1149,'Ket qua do'!$C$5:$AP$50000,$C$3,TRUE)*SQRT(3)*$C$11,"")</f>
        <v>#N/A</v>
      </c>
      <c r="D1149" s="21" t="e">
        <f>IF(A1149&lt;&gt;"",VLOOKUP(B1149,'Ket qua do'!$C$5:$AP$50000,$D$3,TRUE),"")</f>
        <v>#N/A</v>
      </c>
      <c r="E1149" s="21" t="e">
        <f>IF(A1149&lt;&gt;"",VLOOKUP(B1149,'Ket qua do'!$C$5:$AP$50000,$E$3,TRUE)*$C$12,"")</f>
        <v>#N/A</v>
      </c>
      <c r="F1149" s="21" t="e">
        <f>IF(A1149&lt;&gt;"",VLOOKUP(B1149,'Ket qua do'!$C$5:$AP$50000,$F$3,TRUE),"")</f>
        <v>#N/A</v>
      </c>
      <c r="G1149" s="21" t="e">
        <f>IF(A1149&lt;&gt;"",VLOOKUP(B1149,'Ket qua do'!$C$5:$AP$50000,$G$3,TRUE),"")</f>
        <v>#N/A</v>
      </c>
      <c r="H1149" s="21" t="e">
        <f>IF(A1149&lt;&gt;"",VLOOKUP(B1149,'Ket qua do'!$C$5:$AP$50000,$H$3,TRUE),"")</f>
        <v>#N/A</v>
      </c>
      <c r="I1149" s="21" t="e">
        <f>IF(A1149&lt;&gt;"",VLOOKUP(B1149,'Ket qua do'!$C$5:$AP$50000,$I$3,TRUE)*$E$9/1000,"")</f>
        <v>#N/A</v>
      </c>
      <c r="J1149" s="21" t="e">
        <f>IF(A1149&lt;&gt;"",VLOOKUP(B1149,'Ket qua do'!$C$5:$AP$50000,$J$3,TRUE)*$E$9/1000,"")</f>
        <v>#N/A</v>
      </c>
      <c r="K1149" s="21" t="e">
        <f>IF(A1149&lt;&gt;"",VLOOKUP(B1149,'Ket qua do'!$C$5:$AP$50000,$K$3,TRUE)*$E$9/1000,"")</f>
        <v>#N/A</v>
      </c>
      <c r="L1149" s="21" t="e">
        <f>IF(A1149&lt;&gt;"",VLOOKUP(B1149,'Ket qua do'!$C$5:$AP$50000,$L$3,TRUE),"")</f>
        <v>#N/A</v>
      </c>
    </row>
    <row r="1150" spans="1:12" x14ac:dyDescent="0.25">
      <c r="A1150" t="e">
        <f t="shared" si="23"/>
        <v>#N/A</v>
      </c>
      <c r="B1150" s="1" t="e">
        <f>IF(A1150&lt;&gt;"",VLOOKUP(A1150,'Ket qua do'!$B$5:$CE$50000,2,TRUE),"")</f>
        <v>#N/A</v>
      </c>
      <c r="C1150" s="19" t="e">
        <f>IF(A1150&lt;&gt;"",VLOOKUP(B1150,'Ket qua do'!$C$5:$AP$50000,$C$3,TRUE)*SQRT(3)*$C$11,"")</f>
        <v>#N/A</v>
      </c>
      <c r="D1150" s="21" t="e">
        <f>IF(A1150&lt;&gt;"",VLOOKUP(B1150,'Ket qua do'!$C$5:$AP$50000,$D$3,TRUE),"")</f>
        <v>#N/A</v>
      </c>
      <c r="E1150" s="21" t="e">
        <f>IF(A1150&lt;&gt;"",VLOOKUP(B1150,'Ket qua do'!$C$5:$AP$50000,$E$3,TRUE)*$C$12,"")</f>
        <v>#N/A</v>
      </c>
      <c r="F1150" s="21" t="e">
        <f>IF(A1150&lt;&gt;"",VLOOKUP(B1150,'Ket qua do'!$C$5:$AP$50000,$F$3,TRUE),"")</f>
        <v>#N/A</v>
      </c>
      <c r="G1150" s="21" t="e">
        <f>IF(A1150&lt;&gt;"",VLOOKUP(B1150,'Ket qua do'!$C$5:$AP$50000,$G$3,TRUE),"")</f>
        <v>#N/A</v>
      </c>
      <c r="H1150" s="21" t="e">
        <f>IF(A1150&lt;&gt;"",VLOOKUP(B1150,'Ket qua do'!$C$5:$AP$50000,$H$3,TRUE),"")</f>
        <v>#N/A</v>
      </c>
      <c r="I1150" s="21" t="e">
        <f>IF(A1150&lt;&gt;"",VLOOKUP(B1150,'Ket qua do'!$C$5:$AP$50000,$I$3,TRUE)*$E$9/1000,"")</f>
        <v>#N/A</v>
      </c>
      <c r="J1150" s="21" t="e">
        <f>IF(A1150&lt;&gt;"",VLOOKUP(B1150,'Ket qua do'!$C$5:$AP$50000,$J$3,TRUE)*$E$9/1000,"")</f>
        <v>#N/A</v>
      </c>
      <c r="K1150" s="21" t="e">
        <f>IF(A1150&lt;&gt;"",VLOOKUP(B1150,'Ket qua do'!$C$5:$AP$50000,$K$3,TRUE)*$E$9/1000,"")</f>
        <v>#N/A</v>
      </c>
      <c r="L1150" s="21" t="e">
        <f>IF(A1150&lt;&gt;"",VLOOKUP(B1150,'Ket qua do'!$C$5:$AP$50000,$L$3,TRUE),"")</f>
        <v>#N/A</v>
      </c>
    </row>
    <row r="1151" spans="1:12" x14ac:dyDescent="0.25">
      <c r="A1151" t="e">
        <f t="shared" si="23"/>
        <v>#N/A</v>
      </c>
      <c r="B1151" s="1" t="e">
        <f>IF(A1151&lt;&gt;"",VLOOKUP(A1151,'Ket qua do'!$B$5:$CE$50000,2,TRUE),"")</f>
        <v>#N/A</v>
      </c>
      <c r="C1151" s="19" t="e">
        <f>IF(A1151&lt;&gt;"",VLOOKUP(B1151,'Ket qua do'!$C$5:$AP$50000,$C$3,TRUE)*SQRT(3)*$C$11,"")</f>
        <v>#N/A</v>
      </c>
      <c r="D1151" s="21" t="e">
        <f>IF(A1151&lt;&gt;"",VLOOKUP(B1151,'Ket qua do'!$C$5:$AP$50000,$D$3,TRUE),"")</f>
        <v>#N/A</v>
      </c>
      <c r="E1151" s="21" t="e">
        <f>IF(A1151&lt;&gt;"",VLOOKUP(B1151,'Ket qua do'!$C$5:$AP$50000,$E$3,TRUE)*$C$12,"")</f>
        <v>#N/A</v>
      </c>
      <c r="F1151" s="21" t="e">
        <f>IF(A1151&lt;&gt;"",VLOOKUP(B1151,'Ket qua do'!$C$5:$AP$50000,$F$3,TRUE),"")</f>
        <v>#N/A</v>
      </c>
      <c r="G1151" s="21" t="e">
        <f>IF(A1151&lt;&gt;"",VLOOKUP(B1151,'Ket qua do'!$C$5:$AP$50000,$G$3,TRUE),"")</f>
        <v>#N/A</v>
      </c>
      <c r="H1151" s="21" t="e">
        <f>IF(A1151&lt;&gt;"",VLOOKUP(B1151,'Ket qua do'!$C$5:$AP$50000,$H$3,TRUE),"")</f>
        <v>#N/A</v>
      </c>
      <c r="I1151" s="21" t="e">
        <f>IF(A1151&lt;&gt;"",VLOOKUP(B1151,'Ket qua do'!$C$5:$AP$50000,$I$3,TRUE)*$E$9/1000,"")</f>
        <v>#N/A</v>
      </c>
      <c r="J1151" s="21" t="e">
        <f>IF(A1151&lt;&gt;"",VLOOKUP(B1151,'Ket qua do'!$C$5:$AP$50000,$J$3,TRUE)*$E$9/1000,"")</f>
        <v>#N/A</v>
      </c>
      <c r="K1151" s="21" t="e">
        <f>IF(A1151&lt;&gt;"",VLOOKUP(B1151,'Ket qua do'!$C$5:$AP$50000,$K$3,TRUE)*$E$9/1000,"")</f>
        <v>#N/A</v>
      </c>
      <c r="L1151" s="21" t="e">
        <f>IF(A1151&lt;&gt;"",VLOOKUP(B1151,'Ket qua do'!$C$5:$AP$50000,$L$3,TRUE),"")</f>
        <v>#N/A</v>
      </c>
    </row>
    <row r="1152" spans="1:12" x14ac:dyDescent="0.25">
      <c r="A1152" t="e">
        <f t="shared" si="23"/>
        <v>#N/A</v>
      </c>
      <c r="B1152" s="1" t="e">
        <f>IF(A1152&lt;&gt;"",VLOOKUP(A1152,'Ket qua do'!$B$5:$CE$50000,2,TRUE),"")</f>
        <v>#N/A</v>
      </c>
      <c r="C1152" s="19" t="e">
        <f>IF(A1152&lt;&gt;"",VLOOKUP(B1152,'Ket qua do'!$C$5:$AP$50000,$C$3,TRUE)*SQRT(3)*$C$11,"")</f>
        <v>#N/A</v>
      </c>
      <c r="D1152" s="21" t="e">
        <f>IF(A1152&lt;&gt;"",VLOOKUP(B1152,'Ket qua do'!$C$5:$AP$50000,$D$3,TRUE),"")</f>
        <v>#N/A</v>
      </c>
      <c r="E1152" s="21" t="e">
        <f>IF(A1152&lt;&gt;"",VLOOKUP(B1152,'Ket qua do'!$C$5:$AP$50000,$E$3,TRUE)*$C$12,"")</f>
        <v>#N/A</v>
      </c>
      <c r="F1152" s="21" t="e">
        <f>IF(A1152&lt;&gt;"",VLOOKUP(B1152,'Ket qua do'!$C$5:$AP$50000,$F$3,TRUE),"")</f>
        <v>#N/A</v>
      </c>
      <c r="G1152" s="21" t="e">
        <f>IF(A1152&lt;&gt;"",VLOOKUP(B1152,'Ket qua do'!$C$5:$AP$50000,$G$3,TRUE),"")</f>
        <v>#N/A</v>
      </c>
      <c r="H1152" s="21" t="e">
        <f>IF(A1152&lt;&gt;"",VLOOKUP(B1152,'Ket qua do'!$C$5:$AP$50000,$H$3,TRUE),"")</f>
        <v>#N/A</v>
      </c>
      <c r="I1152" s="21" t="e">
        <f>IF(A1152&lt;&gt;"",VLOOKUP(B1152,'Ket qua do'!$C$5:$AP$50000,$I$3,TRUE)*$E$9/1000,"")</f>
        <v>#N/A</v>
      </c>
      <c r="J1152" s="21" t="e">
        <f>IF(A1152&lt;&gt;"",VLOOKUP(B1152,'Ket qua do'!$C$5:$AP$50000,$J$3,TRUE)*$E$9/1000,"")</f>
        <v>#N/A</v>
      </c>
      <c r="K1152" s="21" t="e">
        <f>IF(A1152&lt;&gt;"",VLOOKUP(B1152,'Ket qua do'!$C$5:$AP$50000,$K$3,TRUE)*$E$9/1000,"")</f>
        <v>#N/A</v>
      </c>
      <c r="L1152" s="21" t="e">
        <f>IF(A1152&lt;&gt;"",VLOOKUP(B1152,'Ket qua do'!$C$5:$AP$50000,$L$3,TRUE),"")</f>
        <v>#N/A</v>
      </c>
    </row>
    <row r="1153" spans="1:12" x14ac:dyDescent="0.25">
      <c r="A1153" t="e">
        <f t="shared" si="23"/>
        <v>#N/A</v>
      </c>
      <c r="B1153" s="1" t="e">
        <f>IF(A1153&lt;&gt;"",VLOOKUP(A1153,'Ket qua do'!$B$5:$CE$50000,2,TRUE),"")</f>
        <v>#N/A</v>
      </c>
      <c r="C1153" s="19" t="e">
        <f>IF(A1153&lt;&gt;"",VLOOKUP(B1153,'Ket qua do'!$C$5:$AP$50000,$C$3,TRUE)*SQRT(3)*$C$11,"")</f>
        <v>#N/A</v>
      </c>
      <c r="D1153" s="21" t="e">
        <f>IF(A1153&lt;&gt;"",VLOOKUP(B1153,'Ket qua do'!$C$5:$AP$50000,$D$3,TRUE),"")</f>
        <v>#N/A</v>
      </c>
      <c r="E1153" s="21" t="e">
        <f>IF(A1153&lt;&gt;"",VLOOKUP(B1153,'Ket qua do'!$C$5:$AP$50000,$E$3,TRUE)*$C$12,"")</f>
        <v>#N/A</v>
      </c>
      <c r="F1153" s="21" t="e">
        <f>IF(A1153&lt;&gt;"",VLOOKUP(B1153,'Ket qua do'!$C$5:$AP$50000,$F$3,TRUE),"")</f>
        <v>#N/A</v>
      </c>
      <c r="G1153" s="21" t="e">
        <f>IF(A1153&lt;&gt;"",VLOOKUP(B1153,'Ket qua do'!$C$5:$AP$50000,$G$3,TRUE),"")</f>
        <v>#N/A</v>
      </c>
      <c r="H1153" s="21" t="e">
        <f>IF(A1153&lt;&gt;"",VLOOKUP(B1153,'Ket qua do'!$C$5:$AP$50000,$H$3,TRUE),"")</f>
        <v>#N/A</v>
      </c>
      <c r="I1153" s="21" t="e">
        <f>IF(A1153&lt;&gt;"",VLOOKUP(B1153,'Ket qua do'!$C$5:$AP$50000,$I$3,TRUE)*$E$9/1000,"")</f>
        <v>#N/A</v>
      </c>
      <c r="J1153" s="21" t="e">
        <f>IF(A1153&lt;&gt;"",VLOOKUP(B1153,'Ket qua do'!$C$5:$AP$50000,$J$3,TRUE)*$E$9/1000,"")</f>
        <v>#N/A</v>
      </c>
      <c r="K1153" s="21" t="e">
        <f>IF(A1153&lt;&gt;"",VLOOKUP(B1153,'Ket qua do'!$C$5:$AP$50000,$K$3,TRUE)*$E$9/1000,"")</f>
        <v>#N/A</v>
      </c>
      <c r="L1153" s="21" t="e">
        <f>IF(A1153&lt;&gt;"",VLOOKUP(B1153,'Ket qua do'!$C$5:$AP$50000,$L$3,TRUE),"")</f>
        <v>#N/A</v>
      </c>
    </row>
    <row r="1154" spans="1:12" x14ac:dyDescent="0.25">
      <c r="A1154" t="e">
        <f t="shared" si="23"/>
        <v>#N/A</v>
      </c>
      <c r="B1154" s="1" t="e">
        <f>IF(A1154&lt;&gt;"",VLOOKUP(A1154,'Ket qua do'!$B$5:$CE$50000,2,TRUE),"")</f>
        <v>#N/A</v>
      </c>
      <c r="C1154" s="19" t="e">
        <f>IF(A1154&lt;&gt;"",VLOOKUP(B1154,'Ket qua do'!$C$5:$AP$50000,$C$3,TRUE)*SQRT(3)*$C$11,"")</f>
        <v>#N/A</v>
      </c>
      <c r="D1154" s="21" t="e">
        <f>IF(A1154&lt;&gt;"",VLOOKUP(B1154,'Ket qua do'!$C$5:$AP$50000,$D$3,TRUE),"")</f>
        <v>#N/A</v>
      </c>
      <c r="E1154" s="21" t="e">
        <f>IF(A1154&lt;&gt;"",VLOOKUP(B1154,'Ket qua do'!$C$5:$AP$50000,$E$3,TRUE)*$C$12,"")</f>
        <v>#N/A</v>
      </c>
      <c r="F1154" s="21" t="e">
        <f>IF(A1154&lt;&gt;"",VLOOKUP(B1154,'Ket qua do'!$C$5:$AP$50000,$F$3,TRUE),"")</f>
        <v>#N/A</v>
      </c>
      <c r="G1154" s="21" t="e">
        <f>IF(A1154&lt;&gt;"",VLOOKUP(B1154,'Ket qua do'!$C$5:$AP$50000,$G$3,TRUE),"")</f>
        <v>#N/A</v>
      </c>
      <c r="H1154" s="21" t="e">
        <f>IF(A1154&lt;&gt;"",VLOOKUP(B1154,'Ket qua do'!$C$5:$AP$50000,$H$3,TRUE),"")</f>
        <v>#N/A</v>
      </c>
      <c r="I1154" s="21" t="e">
        <f>IF(A1154&lt;&gt;"",VLOOKUP(B1154,'Ket qua do'!$C$5:$AP$50000,$I$3,TRUE)*$E$9/1000,"")</f>
        <v>#N/A</v>
      </c>
      <c r="J1154" s="21" t="e">
        <f>IF(A1154&lt;&gt;"",VLOOKUP(B1154,'Ket qua do'!$C$5:$AP$50000,$J$3,TRUE)*$E$9/1000,"")</f>
        <v>#N/A</v>
      </c>
      <c r="K1154" s="21" t="e">
        <f>IF(A1154&lt;&gt;"",VLOOKUP(B1154,'Ket qua do'!$C$5:$AP$50000,$K$3,TRUE)*$E$9/1000,"")</f>
        <v>#N/A</v>
      </c>
      <c r="L1154" s="21" t="e">
        <f>IF(A1154&lt;&gt;"",VLOOKUP(B1154,'Ket qua do'!$C$5:$AP$50000,$L$3,TRUE),"")</f>
        <v>#N/A</v>
      </c>
    </row>
    <row r="1155" spans="1:12" x14ac:dyDescent="0.25">
      <c r="A1155" t="e">
        <f t="shared" si="23"/>
        <v>#N/A</v>
      </c>
      <c r="B1155" s="1" t="e">
        <f>IF(A1155&lt;&gt;"",VLOOKUP(A1155,'Ket qua do'!$B$5:$CE$50000,2,TRUE),"")</f>
        <v>#N/A</v>
      </c>
      <c r="C1155" s="19" t="e">
        <f>IF(A1155&lt;&gt;"",VLOOKUP(B1155,'Ket qua do'!$C$5:$AP$50000,$C$3,TRUE)*SQRT(3)*$C$11,"")</f>
        <v>#N/A</v>
      </c>
      <c r="D1155" s="21" t="e">
        <f>IF(A1155&lt;&gt;"",VLOOKUP(B1155,'Ket qua do'!$C$5:$AP$50000,$D$3,TRUE),"")</f>
        <v>#N/A</v>
      </c>
      <c r="E1155" s="21" t="e">
        <f>IF(A1155&lt;&gt;"",VLOOKUP(B1155,'Ket qua do'!$C$5:$AP$50000,$E$3,TRUE)*$C$12,"")</f>
        <v>#N/A</v>
      </c>
      <c r="F1155" s="21" t="e">
        <f>IF(A1155&lt;&gt;"",VLOOKUP(B1155,'Ket qua do'!$C$5:$AP$50000,$F$3,TRUE),"")</f>
        <v>#N/A</v>
      </c>
      <c r="G1155" s="21" t="e">
        <f>IF(A1155&lt;&gt;"",VLOOKUP(B1155,'Ket qua do'!$C$5:$AP$50000,$G$3,TRUE),"")</f>
        <v>#N/A</v>
      </c>
      <c r="H1155" s="21" t="e">
        <f>IF(A1155&lt;&gt;"",VLOOKUP(B1155,'Ket qua do'!$C$5:$AP$50000,$H$3,TRUE),"")</f>
        <v>#N/A</v>
      </c>
      <c r="I1155" s="21" t="e">
        <f>IF(A1155&lt;&gt;"",VLOOKUP(B1155,'Ket qua do'!$C$5:$AP$50000,$I$3,TRUE)*$E$9/1000,"")</f>
        <v>#N/A</v>
      </c>
      <c r="J1155" s="21" t="e">
        <f>IF(A1155&lt;&gt;"",VLOOKUP(B1155,'Ket qua do'!$C$5:$AP$50000,$J$3,TRUE)*$E$9/1000,"")</f>
        <v>#N/A</v>
      </c>
      <c r="K1155" s="21" t="e">
        <f>IF(A1155&lt;&gt;"",VLOOKUP(B1155,'Ket qua do'!$C$5:$AP$50000,$K$3,TRUE)*$E$9/1000,"")</f>
        <v>#N/A</v>
      </c>
      <c r="L1155" s="21" t="e">
        <f>IF(A1155&lt;&gt;"",VLOOKUP(B1155,'Ket qua do'!$C$5:$AP$50000,$L$3,TRUE),"")</f>
        <v>#N/A</v>
      </c>
    </row>
    <row r="1156" spans="1:12" x14ac:dyDescent="0.25">
      <c r="A1156" t="e">
        <f t="shared" si="23"/>
        <v>#N/A</v>
      </c>
      <c r="B1156" s="1" t="e">
        <f>IF(A1156&lt;&gt;"",VLOOKUP(A1156,'Ket qua do'!$B$5:$CE$50000,2,TRUE),"")</f>
        <v>#N/A</v>
      </c>
      <c r="C1156" s="19" t="e">
        <f>IF(A1156&lt;&gt;"",VLOOKUP(B1156,'Ket qua do'!$C$5:$AP$50000,$C$3,TRUE)*SQRT(3)*$C$11,"")</f>
        <v>#N/A</v>
      </c>
      <c r="D1156" s="21" t="e">
        <f>IF(A1156&lt;&gt;"",VLOOKUP(B1156,'Ket qua do'!$C$5:$AP$50000,$D$3,TRUE),"")</f>
        <v>#N/A</v>
      </c>
      <c r="E1156" s="21" t="e">
        <f>IF(A1156&lt;&gt;"",VLOOKUP(B1156,'Ket qua do'!$C$5:$AP$50000,$E$3,TRUE)*$C$12,"")</f>
        <v>#N/A</v>
      </c>
      <c r="F1156" s="21" t="e">
        <f>IF(A1156&lt;&gt;"",VLOOKUP(B1156,'Ket qua do'!$C$5:$AP$50000,$F$3,TRUE),"")</f>
        <v>#N/A</v>
      </c>
      <c r="G1156" s="21" t="e">
        <f>IF(A1156&lt;&gt;"",VLOOKUP(B1156,'Ket qua do'!$C$5:$AP$50000,$G$3,TRUE),"")</f>
        <v>#N/A</v>
      </c>
      <c r="H1156" s="21" t="e">
        <f>IF(A1156&lt;&gt;"",VLOOKUP(B1156,'Ket qua do'!$C$5:$AP$50000,$H$3,TRUE),"")</f>
        <v>#N/A</v>
      </c>
      <c r="I1156" s="21" t="e">
        <f>IF(A1156&lt;&gt;"",VLOOKUP(B1156,'Ket qua do'!$C$5:$AP$50000,$I$3,TRUE)*$E$9/1000,"")</f>
        <v>#N/A</v>
      </c>
      <c r="J1156" s="21" t="e">
        <f>IF(A1156&lt;&gt;"",VLOOKUP(B1156,'Ket qua do'!$C$5:$AP$50000,$J$3,TRUE)*$E$9/1000,"")</f>
        <v>#N/A</v>
      </c>
      <c r="K1156" s="21" t="e">
        <f>IF(A1156&lt;&gt;"",VLOOKUP(B1156,'Ket qua do'!$C$5:$AP$50000,$K$3,TRUE)*$E$9/1000,"")</f>
        <v>#N/A</v>
      </c>
      <c r="L1156" s="21" t="e">
        <f>IF(A1156&lt;&gt;"",VLOOKUP(B1156,'Ket qua do'!$C$5:$AP$50000,$L$3,TRUE),"")</f>
        <v>#N/A</v>
      </c>
    </row>
    <row r="1157" spans="1:12" x14ac:dyDescent="0.25">
      <c r="A1157" t="e">
        <f t="shared" si="23"/>
        <v>#N/A</v>
      </c>
      <c r="B1157" s="1" t="e">
        <f>IF(A1157&lt;&gt;"",VLOOKUP(A1157,'Ket qua do'!$B$5:$CE$50000,2,TRUE),"")</f>
        <v>#N/A</v>
      </c>
      <c r="C1157" s="19" t="e">
        <f>IF(A1157&lt;&gt;"",VLOOKUP(B1157,'Ket qua do'!$C$5:$AP$50000,$C$3,TRUE)*SQRT(3)*$C$11,"")</f>
        <v>#N/A</v>
      </c>
      <c r="D1157" s="21" t="e">
        <f>IF(A1157&lt;&gt;"",VLOOKUP(B1157,'Ket qua do'!$C$5:$AP$50000,$D$3,TRUE),"")</f>
        <v>#N/A</v>
      </c>
      <c r="E1157" s="21" t="e">
        <f>IF(A1157&lt;&gt;"",VLOOKUP(B1157,'Ket qua do'!$C$5:$AP$50000,$E$3,TRUE)*$C$12,"")</f>
        <v>#N/A</v>
      </c>
      <c r="F1157" s="21" t="e">
        <f>IF(A1157&lt;&gt;"",VLOOKUP(B1157,'Ket qua do'!$C$5:$AP$50000,$F$3,TRUE),"")</f>
        <v>#N/A</v>
      </c>
      <c r="G1157" s="21" t="e">
        <f>IF(A1157&lt;&gt;"",VLOOKUP(B1157,'Ket qua do'!$C$5:$AP$50000,$G$3,TRUE),"")</f>
        <v>#N/A</v>
      </c>
      <c r="H1157" s="21" t="e">
        <f>IF(A1157&lt;&gt;"",VLOOKUP(B1157,'Ket qua do'!$C$5:$AP$50000,$H$3,TRUE),"")</f>
        <v>#N/A</v>
      </c>
      <c r="I1157" s="21" t="e">
        <f>IF(A1157&lt;&gt;"",VLOOKUP(B1157,'Ket qua do'!$C$5:$AP$50000,$I$3,TRUE)*$E$9/1000,"")</f>
        <v>#N/A</v>
      </c>
      <c r="J1157" s="21" t="e">
        <f>IF(A1157&lt;&gt;"",VLOOKUP(B1157,'Ket qua do'!$C$5:$AP$50000,$J$3,TRUE)*$E$9/1000,"")</f>
        <v>#N/A</v>
      </c>
      <c r="K1157" s="21" t="e">
        <f>IF(A1157&lt;&gt;"",VLOOKUP(B1157,'Ket qua do'!$C$5:$AP$50000,$K$3,TRUE)*$E$9/1000,"")</f>
        <v>#N/A</v>
      </c>
      <c r="L1157" s="21" t="e">
        <f>IF(A1157&lt;&gt;"",VLOOKUP(B1157,'Ket qua do'!$C$5:$AP$50000,$L$3,TRUE),"")</f>
        <v>#N/A</v>
      </c>
    </row>
    <row r="1158" spans="1:12" x14ac:dyDescent="0.25">
      <c r="A1158" t="e">
        <f t="shared" si="23"/>
        <v>#N/A</v>
      </c>
      <c r="B1158" s="1" t="e">
        <f>IF(A1158&lt;&gt;"",VLOOKUP(A1158,'Ket qua do'!$B$5:$CE$50000,2,TRUE),"")</f>
        <v>#N/A</v>
      </c>
      <c r="C1158" s="19" t="e">
        <f>IF(A1158&lt;&gt;"",VLOOKUP(B1158,'Ket qua do'!$C$5:$AP$50000,$C$3,TRUE)*SQRT(3)*$C$11,"")</f>
        <v>#N/A</v>
      </c>
      <c r="D1158" s="21" t="e">
        <f>IF(A1158&lt;&gt;"",VLOOKUP(B1158,'Ket qua do'!$C$5:$AP$50000,$D$3,TRUE),"")</f>
        <v>#N/A</v>
      </c>
      <c r="E1158" s="21" t="e">
        <f>IF(A1158&lt;&gt;"",VLOOKUP(B1158,'Ket qua do'!$C$5:$AP$50000,$E$3,TRUE)*$C$12,"")</f>
        <v>#N/A</v>
      </c>
      <c r="F1158" s="21" t="e">
        <f>IF(A1158&lt;&gt;"",VLOOKUP(B1158,'Ket qua do'!$C$5:$AP$50000,$F$3,TRUE),"")</f>
        <v>#N/A</v>
      </c>
      <c r="G1158" s="21" t="e">
        <f>IF(A1158&lt;&gt;"",VLOOKUP(B1158,'Ket qua do'!$C$5:$AP$50000,$G$3,TRUE),"")</f>
        <v>#N/A</v>
      </c>
      <c r="H1158" s="21" t="e">
        <f>IF(A1158&lt;&gt;"",VLOOKUP(B1158,'Ket qua do'!$C$5:$AP$50000,$H$3,TRUE),"")</f>
        <v>#N/A</v>
      </c>
      <c r="I1158" s="21" t="e">
        <f>IF(A1158&lt;&gt;"",VLOOKUP(B1158,'Ket qua do'!$C$5:$AP$50000,$I$3,TRUE)*$E$9/1000,"")</f>
        <v>#N/A</v>
      </c>
      <c r="J1158" s="21" t="e">
        <f>IF(A1158&lt;&gt;"",VLOOKUP(B1158,'Ket qua do'!$C$5:$AP$50000,$J$3,TRUE)*$E$9/1000,"")</f>
        <v>#N/A</v>
      </c>
      <c r="K1158" s="21" t="e">
        <f>IF(A1158&lt;&gt;"",VLOOKUP(B1158,'Ket qua do'!$C$5:$AP$50000,$K$3,TRUE)*$E$9/1000,"")</f>
        <v>#N/A</v>
      </c>
      <c r="L1158" s="21" t="e">
        <f>IF(A1158&lt;&gt;"",VLOOKUP(B1158,'Ket qua do'!$C$5:$AP$50000,$L$3,TRUE),"")</f>
        <v>#N/A</v>
      </c>
    </row>
    <row r="1159" spans="1:12" x14ac:dyDescent="0.25">
      <c r="A1159" t="e">
        <f t="shared" si="23"/>
        <v>#N/A</v>
      </c>
      <c r="B1159" s="1" t="e">
        <f>IF(A1159&lt;&gt;"",VLOOKUP(A1159,'Ket qua do'!$B$5:$CE$50000,2,TRUE),"")</f>
        <v>#N/A</v>
      </c>
      <c r="C1159" s="19" t="e">
        <f>IF(A1159&lt;&gt;"",VLOOKUP(B1159,'Ket qua do'!$C$5:$AP$50000,$C$3,TRUE)*SQRT(3)*$C$11,"")</f>
        <v>#N/A</v>
      </c>
      <c r="D1159" s="21" t="e">
        <f>IF(A1159&lt;&gt;"",VLOOKUP(B1159,'Ket qua do'!$C$5:$AP$50000,$D$3,TRUE),"")</f>
        <v>#N/A</v>
      </c>
      <c r="E1159" s="21" t="e">
        <f>IF(A1159&lt;&gt;"",VLOOKUP(B1159,'Ket qua do'!$C$5:$AP$50000,$E$3,TRUE)*$C$12,"")</f>
        <v>#N/A</v>
      </c>
      <c r="F1159" s="21" t="e">
        <f>IF(A1159&lt;&gt;"",VLOOKUP(B1159,'Ket qua do'!$C$5:$AP$50000,$F$3,TRUE),"")</f>
        <v>#N/A</v>
      </c>
      <c r="G1159" s="21" t="e">
        <f>IF(A1159&lt;&gt;"",VLOOKUP(B1159,'Ket qua do'!$C$5:$AP$50000,$G$3,TRUE),"")</f>
        <v>#N/A</v>
      </c>
      <c r="H1159" s="21" t="e">
        <f>IF(A1159&lt;&gt;"",VLOOKUP(B1159,'Ket qua do'!$C$5:$AP$50000,$H$3,TRUE),"")</f>
        <v>#N/A</v>
      </c>
      <c r="I1159" s="21" t="e">
        <f>IF(A1159&lt;&gt;"",VLOOKUP(B1159,'Ket qua do'!$C$5:$AP$50000,$I$3,TRUE)*$E$9/1000,"")</f>
        <v>#N/A</v>
      </c>
      <c r="J1159" s="21" t="e">
        <f>IF(A1159&lt;&gt;"",VLOOKUP(B1159,'Ket qua do'!$C$5:$AP$50000,$J$3,TRUE)*$E$9/1000,"")</f>
        <v>#N/A</v>
      </c>
      <c r="K1159" s="21" t="e">
        <f>IF(A1159&lt;&gt;"",VLOOKUP(B1159,'Ket qua do'!$C$5:$AP$50000,$K$3,TRUE)*$E$9/1000,"")</f>
        <v>#N/A</v>
      </c>
      <c r="L1159" s="21" t="e">
        <f>IF(A1159&lt;&gt;"",VLOOKUP(B1159,'Ket qua do'!$C$5:$AP$50000,$L$3,TRUE),"")</f>
        <v>#N/A</v>
      </c>
    </row>
    <row r="1160" spans="1:12" x14ac:dyDescent="0.25">
      <c r="A1160" t="e">
        <f t="shared" si="23"/>
        <v>#N/A</v>
      </c>
      <c r="B1160" s="1" t="e">
        <f>IF(A1160&lt;&gt;"",VLOOKUP(A1160,'Ket qua do'!$B$5:$CE$50000,2,TRUE),"")</f>
        <v>#N/A</v>
      </c>
      <c r="C1160" s="19" t="e">
        <f>IF(A1160&lt;&gt;"",VLOOKUP(B1160,'Ket qua do'!$C$5:$AP$50000,$C$3,TRUE)*SQRT(3)*$C$11,"")</f>
        <v>#N/A</v>
      </c>
      <c r="D1160" s="21" t="e">
        <f>IF(A1160&lt;&gt;"",VLOOKUP(B1160,'Ket qua do'!$C$5:$AP$50000,$D$3,TRUE),"")</f>
        <v>#N/A</v>
      </c>
      <c r="E1160" s="21" t="e">
        <f>IF(A1160&lt;&gt;"",VLOOKUP(B1160,'Ket qua do'!$C$5:$AP$50000,$E$3,TRUE)*$C$12,"")</f>
        <v>#N/A</v>
      </c>
      <c r="F1160" s="21" t="e">
        <f>IF(A1160&lt;&gt;"",VLOOKUP(B1160,'Ket qua do'!$C$5:$AP$50000,$F$3,TRUE),"")</f>
        <v>#N/A</v>
      </c>
      <c r="G1160" s="21" t="e">
        <f>IF(A1160&lt;&gt;"",VLOOKUP(B1160,'Ket qua do'!$C$5:$AP$50000,$G$3,TRUE),"")</f>
        <v>#N/A</v>
      </c>
      <c r="H1160" s="21" t="e">
        <f>IF(A1160&lt;&gt;"",VLOOKUP(B1160,'Ket qua do'!$C$5:$AP$50000,$H$3,TRUE),"")</f>
        <v>#N/A</v>
      </c>
      <c r="I1160" s="21" t="e">
        <f>IF(A1160&lt;&gt;"",VLOOKUP(B1160,'Ket qua do'!$C$5:$AP$50000,$I$3,TRUE)*$E$9/1000,"")</f>
        <v>#N/A</v>
      </c>
      <c r="J1160" s="21" t="e">
        <f>IF(A1160&lt;&gt;"",VLOOKUP(B1160,'Ket qua do'!$C$5:$AP$50000,$J$3,TRUE)*$E$9/1000,"")</f>
        <v>#N/A</v>
      </c>
      <c r="K1160" s="21" t="e">
        <f>IF(A1160&lt;&gt;"",VLOOKUP(B1160,'Ket qua do'!$C$5:$AP$50000,$K$3,TRUE)*$E$9/1000,"")</f>
        <v>#N/A</v>
      </c>
      <c r="L1160" s="21" t="e">
        <f>IF(A1160&lt;&gt;"",VLOOKUP(B1160,'Ket qua do'!$C$5:$AP$50000,$L$3,TRUE),"")</f>
        <v>#N/A</v>
      </c>
    </row>
    <row r="1161" spans="1:12" x14ac:dyDescent="0.25">
      <c r="A1161" t="e">
        <f t="shared" si="23"/>
        <v>#N/A</v>
      </c>
      <c r="B1161" s="1" t="e">
        <f>IF(A1161&lt;&gt;"",VLOOKUP(A1161,'Ket qua do'!$B$5:$CE$50000,2,TRUE),"")</f>
        <v>#N/A</v>
      </c>
      <c r="C1161" s="19" t="e">
        <f>IF(A1161&lt;&gt;"",VLOOKUP(B1161,'Ket qua do'!$C$5:$AP$50000,$C$3,TRUE)*SQRT(3)*$C$11,"")</f>
        <v>#N/A</v>
      </c>
      <c r="D1161" s="21" t="e">
        <f>IF(A1161&lt;&gt;"",VLOOKUP(B1161,'Ket qua do'!$C$5:$AP$50000,$D$3,TRUE),"")</f>
        <v>#N/A</v>
      </c>
      <c r="E1161" s="21" t="e">
        <f>IF(A1161&lt;&gt;"",VLOOKUP(B1161,'Ket qua do'!$C$5:$AP$50000,$E$3,TRUE)*$C$12,"")</f>
        <v>#N/A</v>
      </c>
      <c r="F1161" s="21" t="e">
        <f>IF(A1161&lt;&gt;"",VLOOKUP(B1161,'Ket qua do'!$C$5:$AP$50000,$F$3,TRUE),"")</f>
        <v>#N/A</v>
      </c>
      <c r="G1161" s="21" t="e">
        <f>IF(A1161&lt;&gt;"",VLOOKUP(B1161,'Ket qua do'!$C$5:$AP$50000,$G$3,TRUE),"")</f>
        <v>#N/A</v>
      </c>
      <c r="H1161" s="21" t="e">
        <f>IF(A1161&lt;&gt;"",VLOOKUP(B1161,'Ket qua do'!$C$5:$AP$50000,$H$3,TRUE),"")</f>
        <v>#N/A</v>
      </c>
      <c r="I1161" s="21" t="e">
        <f>IF(A1161&lt;&gt;"",VLOOKUP(B1161,'Ket qua do'!$C$5:$AP$50000,$I$3,TRUE)*$E$9/1000,"")</f>
        <v>#N/A</v>
      </c>
      <c r="J1161" s="21" t="e">
        <f>IF(A1161&lt;&gt;"",VLOOKUP(B1161,'Ket qua do'!$C$5:$AP$50000,$J$3,TRUE)*$E$9/1000,"")</f>
        <v>#N/A</v>
      </c>
      <c r="K1161" s="21" t="e">
        <f>IF(A1161&lt;&gt;"",VLOOKUP(B1161,'Ket qua do'!$C$5:$AP$50000,$K$3,TRUE)*$E$9/1000,"")</f>
        <v>#N/A</v>
      </c>
      <c r="L1161" s="21" t="e">
        <f>IF(A1161&lt;&gt;"",VLOOKUP(B1161,'Ket qua do'!$C$5:$AP$50000,$L$3,TRUE),"")</f>
        <v>#N/A</v>
      </c>
    </row>
    <row r="1162" spans="1:12" x14ac:dyDescent="0.25">
      <c r="A1162" t="e">
        <f t="shared" si="23"/>
        <v>#N/A</v>
      </c>
      <c r="B1162" s="1" t="e">
        <f>IF(A1162&lt;&gt;"",VLOOKUP(A1162,'Ket qua do'!$B$5:$CE$50000,2,TRUE),"")</f>
        <v>#N/A</v>
      </c>
      <c r="C1162" s="19" t="e">
        <f>IF(A1162&lt;&gt;"",VLOOKUP(B1162,'Ket qua do'!$C$5:$AP$50000,$C$3,TRUE)*SQRT(3)*$C$11,"")</f>
        <v>#N/A</v>
      </c>
      <c r="D1162" s="21" t="e">
        <f>IF(A1162&lt;&gt;"",VLOOKUP(B1162,'Ket qua do'!$C$5:$AP$50000,$D$3,TRUE),"")</f>
        <v>#N/A</v>
      </c>
      <c r="E1162" s="21" t="e">
        <f>IF(A1162&lt;&gt;"",VLOOKUP(B1162,'Ket qua do'!$C$5:$AP$50000,$E$3,TRUE)*$C$12,"")</f>
        <v>#N/A</v>
      </c>
      <c r="F1162" s="21" t="e">
        <f>IF(A1162&lt;&gt;"",VLOOKUP(B1162,'Ket qua do'!$C$5:$AP$50000,$F$3,TRUE),"")</f>
        <v>#N/A</v>
      </c>
      <c r="G1162" s="21" t="e">
        <f>IF(A1162&lt;&gt;"",VLOOKUP(B1162,'Ket qua do'!$C$5:$AP$50000,$G$3,TRUE),"")</f>
        <v>#N/A</v>
      </c>
      <c r="H1162" s="21" t="e">
        <f>IF(A1162&lt;&gt;"",VLOOKUP(B1162,'Ket qua do'!$C$5:$AP$50000,$H$3,TRUE),"")</f>
        <v>#N/A</v>
      </c>
      <c r="I1162" s="21" t="e">
        <f>IF(A1162&lt;&gt;"",VLOOKUP(B1162,'Ket qua do'!$C$5:$AP$50000,$I$3,TRUE)*$E$9/1000,"")</f>
        <v>#N/A</v>
      </c>
      <c r="J1162" s="21" t="e">
        <f>IF(A1162&lt;&gt;"",VLOOKUP(B1162,'Ket qua do'!$C$5:$AP$50000,$J$3,TRUE)*$E$9/1000,"")</f>
        <v>#N/A</v>
      </c>
      <c r="K1162" s="21" t="e">
        <f>IF(A1162&lt;&gt;"",VLOOKUP(B1162,'Ket qua do'!$C$5:$AP$50000,$K$3,TRUE)*$E$9/1000,"")</f>
        <v>#N/A</v>
      </c>
      <c r="L1162" s="21" t="e">
        <f>IF(A1162&lt;&gt;"",VLOOKUP(B1162,'Ket qua do'!$C$5:$AP$50000,$L$3,TRUE),"")</f>
        <v>#N/A</v>
      </c>
    </row>
    <row r="1163" spans="1:12" x14ac:dyDescent="0.25">
      <c r="A1163" t="e">
        <f t="shared" si="23"/>
        <v>#N/A</v>
      </c>
      <c r="B1163" s="1" t="e">
        <f>IF(A1163&lt;&gt;"",VLOOKUP(A1163,'Ket qua do'!$B$5:$CE$50000,2,TRUE),"")</f>
        <v>#N/A</v>
      </c>
      <c r="C1163" s="19" t="e">
        <f>IF(A1163&lt;&gt;"",VLOOKUP(B1163,'Ket qua do'!$C$5:$AP$50000,$C$3,TRUE)*SQRT(3)*$C$11,"")</f>
        <v>#N/A</v>
      </c>
      <c r="D1163" s="21" t="e">
        <f>IF(A1163&lt;&gt;"",VLOOKUP(B1163,'Ket qua do'!$C$5:$AP$50000,$D$3,TRUE),"")</f>
        <v>#N/A</v>
      </c>
      <c r="E1163" s="21" t="e">
        <f>IF(A1163&lt;&gt;"",VLOOKUP(B1163,'Ket qua do'!$C$5:$AP$50000,$E$3,TRUE)*$C$12,"")</f>
        <v>#N/A</v>
      </c>
      <c r="F1163" s="21" t="e">
        <f>IF(A1163&lt;&gt;"",VLOOKUP(B1163,'Ket qua do'!$C$5:$AP$50000,$F$3,TRUE),"")</f>
        <v>#N/A</v>
      </c>
      <c r="G1163" s="21" t="e">
        <f>IF(A1163&lt;&gt;"",VLOOKUP(B1163,'Ket qua do'!$C$5:$AP$50000,$G$3,TRUE),"")</f>
        <v>#N/A</v>
      </c>
      <c r="H1163" s="21" t="e">
        <f>IF(A1163&lt;&gt;"",VLOOKUP(B1163,'Ket qua do'!$C$5:$AP$50000,$H$3,TRUE),"")</f>
        <v>#N/A</v>
      </c>
      <c r="I1163" s="21" t="e">
        <f>IF(A1163&lt;&gt;"",VLOOKUP(B1163,'Ket qua do'!$C$5:$AP$50000,$I$3,TRUE)*$E$9/1000,"")</f>
        <v>#N/A</v>
      </c>
      <c r="J1163" s="21" t="e">
        <f>IF(A1163&lt;&gt;"",VLOOKUP(B1163,'Ket qua do'!$C$5:$AP$50000,$J$3,TRUE)*$E$9/1000,"")</f>
        <v>#N/A</v>
      </c>
      <c r="K1163" s="21" t="e">
        <f>IF(A1163&lt;&gt;"",VLOOKUP(B1163,'Ket qua do'!$C$5:$AP$50000,$K$3,TRUE)*$E$9/1000,"")</f>
        <v>#N/A</v>
      </c>
      <c r="L1163" s="21" t="e">
        <f>IF(A1163&lt;&gt;"",VLOOKUP(B1163,'Ket qua do'!$C$5:$AP$50000,$L$3,TRUE),"")</f>
        <v>#N/A</v>
      </c>
    </row>
    <row r="1164" spans="1:12" x14ac:dyDescent="0.25">
      <c r="A1164" t="e">
        <f t="shared" si="23"/>
        <v>#N/A</v>
      </c>
      <c r="B1164" s="1" t="e">
        <f>IF(A1164&lt;&gt;"",VLOOKUP(A1164,'Ket qua do'!$B$5:$CE$50000,2,TRUE),"")</f>
        <v>#N/A</v>
      </c>
      <c r="C1164" s="19" t="e">
        <f>IF(A1164&lt;&gt;"",VLOOKUP(B1164,'Ket qua do'!$C$5:$AP$50000,$C$3,TRUE)*SQRT(3)*$C$11,"")</f>
        <v>#N/A</v>
      </c>
      <c r="D1164" s="21" t="e">
        <f>IF(A1164&lt;&gt;"",VLOOKUP(B1164,'Ket qua do'!$C$5:$AP$50000,$D$3,TRUE),"")</f>
        <v>#N/A</v>
      </c>
      <c r="E1164" s="21" t="e">
        <f>IF(A1164&lt;&gt;"",VLOOKUP(B1164,'Ket qua do'!$C$5:$AP$50000,$E$3,TRUE)*$C$12,"")</f>
        <v>#N/A</v>
      </c>
      <c r="F1164" s="21" t="e">
        <f>IF(A1164&lt;&gt;"",VLOOKUP(B1164,'Ket qua do'!$C$5:$AP$50000,$F$3,TRUE),"")</f>
        <v>#N/A</v>
      </c>
      <c r="G1164" s="21" t="e">
        <f>IF(A1164&lt;&gt;"",VLOOKUP(B1164,'Ket qua do'!$C$5:$AP$50000,$G$3,TRUE),"")</f>
        <v>#N/A</v>
      </c>
      <c r="H1164" s="21" t="e">
        <f>IF(A1164&lt;&gt;"",VLOOKUP(B1164,'Ket qua do'!$C$5:$AP$50000,$H$3,TRUE),"")</f>
        <v>#N/A</v>
      </c>
      <c r="I1164" s="21" t="e">
        <f>IF(A1164&lt;&gt;"",VLOOKUP(B1164,'Ket qua do'!$C$5:$AP$50000,$I$3,TRUE)*$E$9/1000,"")</f>
        <v>#N/A</v>
      </c>
      <c r="J1164" s="21" t="e">
        <f>IF(A1164&lt;&gt;"",VLOOKUP(B1164,'Ket qua do'!$C$5:$AP$50000,$J$3,TRUE)*$E$9/1000,"")</f>
        <v>#N/A</v>
      </c>
      <c r="K1164" s="21" t="e">
        <f>IF(A1164&lt;&gt;"",VLOOKUP(B1164,'Ket qua do'!$C$5:$AP$50000,$K$3,TRUE)*$E$9/1000,"")</f>
        <v>#N/A</v>
      </c>
      <c r="L1164" s="21" t="e">
        <f>IF(A1164&lt;&gt;"",VLOOKUP(B1164,'Ket qua do'!$C$5:$AP$50000,$L$3,TRUE),"")</f>
        <v>#N/A</v>
      </c>
    </row>
    <row r="1165" spans="1:12" x14ac:dyDescent="0.25">
      <c r="A1165" t="e">
        <f t="shared" si="23"/>
        <v>#N/A</v>
      </c>
      <c r="B1165" s="1" t="e">
        <f>IF(A1165&lt;&gt;"",VLOOKUP(A1165,'Ket qua do'!$B$5:$CE$50000,2,TRUE),"")</f>
        <v>#N/A</v>
      </c>
      <c r="C1165" s="19" t="e">
        <f>IF(A1165&lt;&gt;"",VLOOKUP(B1165,'Ket qua do'!$C$5:$AP$50000,$C$3,TRUE)*SQRT(3)*$C$11,"")</f>
        <v>#N/A</v>
      </c>
      <c r="D1165" s="21" t="e">
        <f>IF(A1165&lt;&gt;"",VLOOKUP(B1165,'Ket qua do'!$C$5:$AP$50000,$D$3,TRUE),"")</f>
        <v>#N/A</v>
      </c>
      <c r="E1165" s="21" t="e">
        <f>IF(A1165&lt;&gt;"",VLOOKUP(B1165,'Ket qua do'!$C$5:$AP$50000,$E$3,TRUE)*$C$12,"")</f>
        <v>#N/A</v>
      </c>
      <c r="F1165" s="21" t="e">
        <f>IF(A1165&lt;&gt;"",VLOOKUP(B1165,'Ket qua do'!$C$5:$AP$50000,$F$3,TRUE),"")</f>
        <v>#N/A</v>
      </c>
      <c r="G1165" s="21" t="e">
        <f>IF(A1165&lt;&gt;"",VLOOKUP(B1165,'Ket qua do'!$C$5:$AP$50000,$G$3,TRUE),"")</f>
        <v>#N/A</v>
      </c>
      <c r="H1165" s="21" t="e">
        <f>IF(A1165&lt;&gt;"",VLOOKUP(B1165,'Ket qua do'!$C$5:$AP$50000,$H$3,TRUE),"")</f>
        <v>#N/A</v>
      </c>
      <c r="I1165" s="21" t="e">
        <f>IF(A1165&lt;&gt;"",VLOOKUP(B1165,'Ket qua do'!$C$5:$AP$50000,$I$3,TRUE)*$E$9/1000,"")</f>
        <v>#N/A</v>
      </c>
      <c r="J1165" s="21" t="e">
        <f>IF(A1165&lt;&gt;"",VLOOKUP(B1165,'Ket qua do'!$C$5:$AP$50000,$J$3,TRUE)*$E$9/1000,"")</f>
        <v>#N/A</v>
      </c>
      <c r="K1165" s="21" t="e">
        <f>IF(A1165&lt;&gt;"",VLOOKUP(B1165,'Ket qua do'!$C$5:$AP$50000,$K$3,TRUE)*$E$9/1000,"")</f>
        <v>#N/A</v>
      </c>
      <c r="L1165" s="21" t="e">
        <f>IF(A1165&lt;&gt;"",VLOOKUP(B1165,'Ket qua do'!$C$5:$AP$50000,$L$3,TRUE),"")</f>
        <v>#N/A</v>
      </c>
    </row>
    <row r="1166" spans="1:12" x14ac:dyDescent="0.25">
      <c r="A1166" t="e">
        <f t="shared" si="23"/>
        <v>#N/A</v>
      </c>
      <c r="B1166" s="1" t="e">
        <f>IF(A1166&lt;&gt;"",VLOOKUP(A1166,'Ket qua do'!$B$5:$CE$50000,2,TRUE),"")</f>
        <v>#N/A</v>
      </c>
      <c r="C1166" s="19" t="e">
        <f>IF(A1166&lt;&gt;"",VLOOKUP(B1166,'Ket qua do'!$C$5:$AP$50000,$C$3,TRUE)*SQRT(3)*$C$11,"")</f>
        <v>#N/A</v>
      </c>
      <c r="D1166" s="21" t="e">
        <f>IF(A1166&lt;&gt;"",VLOOKUP(B1166,'Ket qua do'!$C$5:$AP$50000,$D$3,TRUE),"")</f>
        <v>#N/A</v>
      </c>
      <c r="E1166" s="21" t="e">
        <f>IF(A1166&lt;&gt;"",VLOOKUP(B1166,'Ket qua do'!$C$5:$AP$50000,$E$3,TRUE)*$C$12,"")</f>
        <v>#N/A</v>
      </c>
      <c r="F1166" s="21" t="e">
        <f>IF(A1166&lt;&gt;"",VLOOKUP(B1166,'Ket qua do'!$C$5:$AP$50000,$F$3,TRUE),"")</f>
        <v>#N/A</v>
      </c>
      <c r="G1166" s="21" t="e">
        <f>IF(A1166&lt;&gt;"",VLOOKUP(B1166,'Ket qua do'!$C$5:$AP$50000,$G$3,TRUE),"")</f>
        <v>#N/A</v>
      </c>
      <c r="H1166" s="21" t="e">
        <f>IF(A1166&lt;&gt;"",VLOOKUP(B1166,'Ket qua do'!$C$5:$AP$50000,$H$3,TRUE),"")</f>
        <v>#N/A</v>
      </c>
      <c r="I1166" s="21" t="e">
        <f>IF(A1166&lt;&gt;"",VLOOKUP(B1166,'Ket qua do'!$C$5:$AP$50000,$I$3,TRUE)*$E$9/1000,"")</f>
        <v>#N/A</v>
      </c>
      <c r="J1166" s="21" t="e">
        <f>IF(A1166&lt;&gt;"",VLOOKUP(B1166,'Ket qua do'!$C$5:$AP$50000,$J$3,TRUE)*$E$9/1000,"")</f>
        <v>#N/A</v>
      </c>
      <c r="K1166" s="21" t="e">
        <f>IF(A1166&lt;&gt;"",VLOOKUP(B1166,'Ket qua do'!$C$5:$AP$50000,$K$3,TRUE)*$E$9/1000,"")</f>
        <v>#N/A</v>
      </c>
      <c r="L1166" s="21" t="e">
        <f>IF(A1166&lt;&gt;"",VLOOKUP(B1166,'Ket qua do'!$C$5:$AP$50000,$L$3,TRUE),"")</f>
        <v>#N/A</v>
      </c>
    </row>
    <row r="1167" spans="1:12" x14ac:dyDescent="0.25">
      <c r="A1167" t="e">
        <f t="shared" si="23"/>
        <v>#N/A</v>
      </c>
      <c r="B1167" s="1" t="e">
        <f>IF(A1167&lt;&gt;"",VLOOKUP(A1167,'Ket qua do'!$B$5:$CE$50000,2,TRUE),"")</f>
        <v>#N/A</v>
      </c>
      <c r="C1167" s="19" t="e">
        <f>IF(A1167&lt;&gt;"",VLOOKUP(B1167,'Ket qua do'!$C$5:$AP$50000,$C$3,TRUE)*SQRT(3)*$C$11,"")</f>
        <v>#N/A</v>
      </c>
      <c r="D1167" s="21" t="e">
        <f>IF(A1167&lt;&gt;"",VLOOKUP(B1167,'Ket qua do'!$C$5:$AP$50000,$D$3,TRUE),"")</f>
        <v>#N/A</v>
      </c>
      <c r="E1167" s="21" t="e">
        <f>IF(A1167&lt;&gt;"",VLOOKUP(B1167,'Ket qua do'!$C$5:$AP$50000,$E$3,TRUE)*$C$12,"")</f>
        <v>#N/A</v>
      </c>
      <c r="F1167" s="21" t="e">
        <f>IF(A1167&lt;&gt;"",VLOOKUP(B1167,'Ket qua do'!$C$5:$AP$50000,$F$3,TRUE),"")</f>
        <v>#N/A</v>
      </c>
      <c r="G1167" s="21" t="e">
        <f>IF(A1167&lt;&gt;"",VLOOKUP(B1167,'Ket qua do'!$C$5:$AP$50000,$G$3,TRUE),"")</f>
        <v>#N/A</v>
      </c>
      <c r="H1167" s="21" t="e">
        <f>IF(A1167&lt;&gt;"",VLOOKUP(B1167,'Ket qua do'!$C$5:$AP$50000,$H$3,TRUE),"")</f>
        <v>#N/A</v>
      </c>
      <c r="I1167" s="21" t="e">
        <f>IF(A1167&lt;&gt;"",VLOOKUP(B1167,'Ket qua do'!$C$5:$AP$50000,$I$3,TRUE)*$E$9/1000,"")</f>
        <v>#N/A</v>
      </c>
      <c r="J1167" s="21" t="e">
        <f>IF(A1167&lt;&gt;"",VLOOKUP(B1167,'Ket qua do'!$C$5:$AP$50000,$J$3,TRUE)*$E$9/1000,"")</f>
        <v>#N/A</v>
      </c>
      <c r="K1167" s="21" t="e">
        <f>IF(A1167&lt;&gt;"",VLOOKUP(B1167,'Ket qua do'!$C$5:$AP$50000,$K$3,TRUE)*$E$9/1000,"")</f>
        <v>#N/A</v>
      </c>
      <c r="L1167" s="21" t="e">
        <f>IF(A1167&lt;&gt;"",VLOOKUP(B1167,'Ket qua do'!$C$5:$AP$50000,$L$3,TRUE),"")</f>
        <v>#N/A</v>
      </c>
    </row>
    <row r="1168" spans="1:12" x14ac:dyDescent="0.25">
      <c r="A1168" t="e">
        <f t="shared" si="23"/>
        <v>#N/A</v>
      </c>
      <c r="B1168" s="1" t="e">
        <f>IF(A1168&lt;&gt;"",VLOOKUP(A1168,'Ket qua do'!$B$5:$CE$50000,2,TRUE),"")</f>
        <v>#N/A</v>
      </c>
      <c r="C1168" s="19" t="e">
        <f>IF(A1168&lt;&gt;"",VLOOKUP(B1168,'Ket qua do'!$C$5:$AP$50000,$C$3,TRUE)*SQRT(3)*$C$11,"")</f>
        <v>#N/A</v>
      </c>
      <c r="D1168" s="21" t="e">
        <f>IF(A1168&lt;&gt;"",VLOOKUP(B1168,'Ket qua do'!$C$5:$AP$50000,$D$3,TRUE),"")</f>
        <v>#N/A</v>
      </c>
      <c r="E1168" s="21" t="e">
        <f>IF(A1168&lt;&gt;"",VLOOKUP(B1168,'Ket qua do'!$C$5:$AP$50000,$E$3,TRUE)*$C$12,"")</f>
        <v>#N/A</v>
      </c>
      <c r="F1168" s="21" t="e">
        <f>IF(A1168&lt;&gt;"",VLOOKUP(B1168,'Ket qua do'!$C$5:$AP$50000,$F$3,TRUE),"")</f>
        <v>#N/A</v>
      </c>
      <c r="G1168" s="21" t="e">
        <f>IF(A1168&lt;&gt;"",VLOOKUP(B1168,'Ket qua do'!$C$5:$AP$50000,$G$3,TRUE),"")</f>
        <v>#N/A</v>
      </c>
      <c r="H1168" s="21" t="e">
        <f>IF(A1168&lt;&gt;"",VLOOKUP(B1168,'Ket qua do'!$C$5:$AP$50000,$H$3,TRUE),"")</f>
        <v>#N/A</v>
      </c>
      <c r="I1168" s="21" t="e">
        <f>IF(A1168&lt;&gt;"",VLOOKUP(B1168,'Ket qua do'!$C$5:$AP$50000,$I$3,TRUE)*$E$9/1000,"")</f>
        <v>#N/A</v>
      </c>
      <c r="J1168" s="21" t="e">
        <f>IF(A1168&lt;&gt;"",VLOOKUP(B1168,'Ket qua do'!$C$5:$AP$50000,$J$3,TRUE)*$E$9/1000,"")</f>
        <v>#N/A</v>
      </c>
      <c r="K1168" s="21" t="e">
        <f>IF(A1168&lt;&gt;"",VLOOKUP(B1168,'Ket qua do'!$C$5:$AP$50000,$K$3,TRUE)*$E$9/1000,"")</f>
        <v>#N/A</v>
      </c>
      <c r="L1168" s="21" t="e">
        <f>IF(A1168&lt;&gt;"",VLOOKUP(B1168,'Ket qua do'!$C$5:$AP$50000,$L$3,TRUE),"")</f>
        <v>#N/A</v>
      </c>
    </row>
    <row r="1169" spans="1:12" x14ac:dyDescent="0.25">
      <c r="A1169" t="e">
        <f t="shared" si="23"/>
        <v>#N/A</v>
      </c>
      <c r="B1169" s="1" t="e">
        <f>IF(A1169&lt;&gt;"",VLOOKUP(A1169,'Ket qua do'!$B$5:$CE$50000,2,TRUE),"")</f>
        <v>#N/A</v>
      </c>
      <c r="C1169" s="19" t="e">
        <f>IF(A1169&lt;&gt;"",VLOOKUP(B1169,'Ket qua do'!$C$5:$AP$50000,$C$3,TRUE)*SQRT(3)*$C$11,"")</f>
        <v>#N/A</v>
      </c>
      <c r="D1169" s="21" t="e">
        <f>IF(A1169&lt;&gt;"",VLOOKUP(B1169,'Ket qua do'!$C$5:$AP$50000,$D$3,TRUE),"")</f>
        <v>#N/A</v>
      </c>
      <c r="E1169" s="21" t="e">
        <f>IF(A1169&lt;&gt;"",VLOOKUP(B1169,'Ket qua do'!$C$5:$AP$50000,$E$3,TRUE)*$C$12,"")</f>
        <v>#N/A</v>
      </c>
      <c r="F1169" s="21" t="e">
        <f>IF(A1169&lt;&gt;"",VLOOKUP(B1169,'Ket qua do'!$C$5:$AP$50000,$F$3,TRUE),"")</f>
        <v>#N/A</v>
      </c>
      <c r="G1169" s="21" t="e">
        <f>IF(A1169&lt;&gt;"",VLOOKUP(B1169,'Ket qua do'!$C$5:$AP$50000,$G$3,TRUE),"")</f>
        <v>#N/A</v>
      </c>
      <c r="H1169" s="21" t="e">
        <f>IF(A1169&lt;&gt;"",VLOOKUP(B1169,'Ket qua do'!$C$5:$AP$50000,$H$3,TRUE),"")</f>
        <v>#N/A</v>
      </c>
      <c r="I1169" s="21" t="e">
        <f>IF(A1169&lt;&gt;"",VLOOKUP(B1169,'Ket qua do'!$C$5:$AP$50000,$I$3,TRUE)*$E$9/1000,"")</f>
        <v>#N/A</v>
      </c>
      <c r="J1169" s="21" t="e">
        <f>IF(A1169&lt;&gt;"",VLOOKUP(B1169,'Ket qua do'!$C$5:$AP$50000,$J$3,TRUE)*$E$9/1000,"")</f>
        <v>#N/A</v>
      </c>
      <c r="K1169" s="21" t="e">
        <f>IF(A1169&lt;&gt;"",VLOOKUP(B1169,'Ket qua do'!$C$5:$AP$50000,$K$3,TRUE)*$E$9/1000,"")</f>
        <v>#N/A</v>
      </c>
      <c r="L1169" s="21" t="e">
        <f>IF(A1169&lt;&gt;"",VLOOKUP(B1169,'Ket qua do'!$C$5:$AP$50000,$L$3,TRUE),"")</f>
        <v>#N/A</v>
      </c>
    </row>
    <row r="1170" spans="1:12" x14ac:dyDescent="0.25">
      <c r="A1170" t="e">
        <f t="shared" si="23"/>
        <v>#N/A</v>
      </c>
      <c r="B1170" s="1" t="e">
        <f>IF(A1170&lt;&gt;"",VLOOKUP(A1170,'Ket qua do'!$B$5:$CE$50000,2,TRUE),"")</f>
        <v>#N/A</v>
      </c>
      <c r="C1170" s="19" t="e">
        <f>IF(A1170&lt;&gt;"",VLOOKUP(B1170,'Ket qua do'!$C$5:$AP$50000,$C$3,TRUE)*SQRT(3)*$C$11,"")</f>
        <v>#N/A</v>
      </c>
      <c r="D1170" s="21" t="e">
        <f>IF(A1170&lt;&gt;"",VLOOKUP(B1170,'Ket qua do'!$C$5:$AP$50000,$D$3,TRUE),"")</f>
        <v>#N/A</v>
      </c>
      <c r="E1170" s="21" t="e">
        <f>IF(A1170&lt;&gt;"",VLOOKUP(B1170,'Ket qua do'!$C$5:$AP$50000,$E$3,TRUE)*$C$12,"")</f>
        <v>#N/A</v>
      </c>
      <c r="F1170" s="21" t="e">
        <f>IF(A1170&lt;&gt;"",VLOOKUP(B1170,'Ket qua do'!$C$5:$AP$50000,$F$3,TRUE),"")</f>
        <v>#N/A</v>
      </c>
      <c r="G1170" s="21" t="e">
        <f>IF(A1170&lt;&gt;"",VLOOKUP(B1170,'Ket qua do'!$C$5:$AP$50000,$G$3,TRUE),"")</f>
        <v>#N/A</v>
      </c>
      <c r="H1170" s="21" t="e">
        <f>IF(A1170&lt;&gt;"",VLOOKUP(B1170,'Ket qua do'!$C$5:$AP$50000,$H$3,TRUE),"")</f>
        <v>#N/A</v>
      </c>
      <c r="I1170" s="21" t="e">
        <f>IF(A1170&lt;&gt;"",VLOOKUP(B1170,'Ket qua do'!$C$5:$AP$50000,$I$3,TRUE)*$E$9/1000,"")</f>
        <v>#N/A</v>
      </c>
      <c r="J1170" s="21" t="e">
        <f>IF(A1170&lt;&gt;"",VLOOKUP(B1170,'Ket qua do'!$C$5:$AP$50000,$J$3,TRUE)*$E$9/1000,"")</f>
        <v>#N/A</v>
      </c>
      <c r="K1170" s="21" t="e">
        <f>IF(A1170&lt;&gt;"",VLOOKUP(B1170,'Ket qua do'!$C$5:$AP$50000,$K$3,TRUE)*$E$9/1000,"")</f>
        <v>#N/A</v>
      </c>
      <c r="L1170" s="21" t="e">
        <f>IF(A1170&lt;&gt;"",VLOOKUP(B1170,'Ket qua do'!$C$5:$AP$50000,$L$3,TRUE),"")</f>
        <v>#N/A</v>
      </c>
    </row>
    <row r="1171" spans="1:12" x14ac:dyDescent="0.25">
      <c r="A1171" t="e">
        <f t="shared" si="23"/>
        <v>#N/A</v>
      </c>
      <c r="B1171" s="1" t="e">
        <f>IF(A1171&lt;&gt;"",VLOOKUP(A1171,'Ket qua do'!$B$5:$CE$50000,2,TRUE),"")</f>
        <v>#N/A</v>
      </c>
      <c r="C1171" s="19" t="e">
        <f>IF(A1171&lt;&gt;"",VLOOKUP(B1171,'Ket qua do'!$C$5:$AP$50000,$C$3,TRUE)*SQRT(3)*$C$11,"")</f>
        <v>#N/A</v>
      </c>
      <c r="D1171" s="21" t="e">
        <f>IF(A1171&lt;&gt;"",VLOOKUP(B1171,'Ket qua do'!$C$5:$AP$50000,$D$3,TRUE),"")</f>
        <v>#N/A</v>
      </c>
      <c r="E1171" s="21" t="e">
        <f>IF(A1171&lt;&gt;"",VLOOKUP(B1171,'Ket qua do'!$C$5:$AP$50000,$E$3,TRUE)*$C$12,"")</f>
        <v>#N/A</v>
      </c>
      <c r="F1171" s="21" t="e">
        <f>IF(A1171&lt;&gt;"",VLOOKUP(B1171,'Ket qua do'!$C$5:$AP$50000,$F$3,TRUE),"")</f>
        <v>#N/A</v>
      </c>
      <c r="G1171" s="21" t="e">
        <f>IF(A1171&lt;&gt;"",VLOOKUP(B1171,'Ket qua do'!$C$5:$AP$50000,$G$3,TRUE),"")</f>
        <v>#N/A</v>
      </c>
      <c r="H1171" s="21" t="e">
        <f>IF(A1171&lt;&gt;"",VLOOKUP(B1171,'Ket qua do'!$C$5:$AP$50000,$H$3,TRUE),"")</f>
        <v>#N/A</v>
      </c>
      <c r="I1171" s="21" t="e">
        <f>IF(A1171&lt;&gt;"",VLOOKUP(B1171,'Ket qua do'!$C$5:$AP$50000,$I$3,TRUE)*$E$9/1000,"")</f>
        <v>#N/A</v>
      </c>
      <c r="J1171" s="21" t="e">
        <f>IF(A1171&lt;&gt;"",VLOOKUP(B1171,'Ket qua do'!$C$5:$AP$50000,$J$3,TRUE)*$E$9/1000,"")</f>
        <v>#N/A</v>
      </c>
      <c r="K1171" s="21" t="e">
        <f>IF(A1171&lt;&gt;"",VLOOKUP(B1171,'Ket qua do'!$C$5:$AP$50000,$K$3,TRUE)*$E$9/1000,"")</f>
        <v>#N/A</v>
      </c>
      <c r="L1171" s="21" t="e">
        <f>IF(A1171&lt;&gt;"",VLOOKUP(B1171,'Ket qua do'!$C$5:$AP$50000,$L$3,TRUE),"")</f>
        <v>#N/A</v>
      </c>
    </row>
    <row r="1172" spans="1:12" x14ac:dyDescent="0.25">
      <c r="A1172" t="e">
        <f t="shared" si="23"/>
        <v>#N/A</v>
      </c>
      <c r="B1172" s="1" t="e">
        <f>IF(A1172&lt;&gt;"",VLOOKUP(A1172,'Ket qua do'!$B$5:$CE$50000,2,TRUE),"")</f>
        <v>#N/A</v>
      </c>
      <c r="C1172" s="19" t="e">
        <f>IF(A1172&lt;&gt;"",VLOOKUP(B1172,'Ket qua do'!$C$5:$AP$50000,$C$3,TRUE)*SQRT(3)*$C$11,"")</f>
        <v>#N/A</v>
      </c>
      <c r="D1172" s="21" t="e">
        <f>IF(A1172&lt;&gt;"",VLOOKUP(B1172,'Ket qua do'!$C$5:$AP$50000,$D$3,TRUE),"")</f>
        <v>#N/A</v>
      </c>
      <c r="E1172" s="21" t="e">
        <f>IF(A1172&lt;&gt;"",VLOOKUP(B1172,'Ket qua do'!$C$5:$AP$50000,$E$3,TRUE)*$C$12,"")</f>
        <v>#N/A</v>
      </c>
      <c r="F1172" s="21" t="e">
        <f>IF(A1172&lt;&gt;"",VLOOKUP(B1172,'Ket qua do'!$C$5:$AP$50000,$F$3,TRUE),"")</f>
        <v>#N/A</v>
      </c>
      <c r="G1172" s="21" t="e">
        <f>IF(A1172&lt;&gt;"",VLOOKUP(B1172,'Ket qua do'!$C$5:$AP$50000,$G$3,TRUE),"")</f>
        <v>#N/A</v>
      </c>
      <c r="H1172" s="21" t="e">
        <f>IF(A1172&lt;&gt;"",VLOOKUP(B1172,'Ket qua do'!$C$5:$AP$50000,$H$3,TRUE),"")</f>
        <v>#N/A</v>
      </c>
      <c r="I1172" s="21" t="e">
        <f>IF(A1172&lt;&gt;"",VLOOKUP(B1172,'Ket qua do'!$C$5:$AP$50000,$I$3,TRUE)*$E$9/1000,"")</f>
        <v>#N/A</v>
      </c>
      <c r="J1172" s="21" t="e">
        <f>IF(A1172&lt;&gt;"",VLOOKUP(B1172,'Ket qua do'!$C$5:$AP$50000,$J$3,TRUE)*$E$9/1000,"")</f>
        <v>#N/A</v>
      </c>
      <c r="K1172" s="21" t="e">
        <f>IF(A1172&lt;&gt;"",VLOOKUP(B1172,'Ket qua do'!$C$5:$AP$50000,$K$3,TRUE)*$E$9/1000,"")</f>
        <v>#N/A</v>
      </c>
      <c r="L1172" s="21" t="e">
        <f>IF(A1172&lt;&gt;"",VLOOKUP(B1172,'Ket qua do'!$C$5:$AP$50000,$L$3,TRUE),"")</f>
        <v>#N/A</v>
      </c>
    </row>
    <row r="1173" spans="1:12" x14ac:dyDescent="0.25">
      <c r="A1173" t="e">
        <f t="shared" si="23"/>
        <v>#N/A</v>
      </c>
      <c r="B1173" s="1" t="e">
        <f>IF(A1173&lt;&gt;"",VLOOKUP(A1173,'Ket qua do'!$B$5:$CE$50000,2,TRUE),"")</f>
        <v>#N/A</v>
      </c>
      <c r="C1173" s="19" t="e">
        <f>IF(A1173&lt;&gt;"",VLOOKUP(B1173,'Ket qua do'!$C$5:$AP$50000,$C$3,TRUE)*SQRT(3)*$C$11,"")</f>
        <v>#N/A</v>
      </c>
      <c r="D1173" s="21" t="e">
        <f>IF(A1173&lt;&gt;"",VLOOKUP(B1173,'Ket qua do'!$C$5:$AP$50000,$D$3,TRUE),"")</f>
        <v>#N/A</v>
      </c>
      <c r="E1173" s="21" t="e">
        <f>IF(A1173&lt;&gt;"",VLOOKUP(B1173,'Ket qua do'!$C$5:$AP$50000,$E$3,TRUE)*$C$12,"")</f>
        <v>#N/A</v>
      </c>
      <c r="F1173" s="21" t="e">
        <f>IF(A1173&lt;&gt;"",VLOOKUP(B1173,'Ket qua do'!$C$5:$AP$50000,$F$3,TRUE),"")</f>
        <v>#N/A</v>
      </c>
      <c r="G1173" s="21" t="e">
        <f>IF(A1173&lt;&gt;"",VLOOKUP(B1173,'Ket qua do'!$C$5:$AP$50000,$G$3,TRUE),"")</f>
        <v>#N/A</v>
      </c>
      <c r="H1173" s="21" t="e">
        <f>IF(A1173&lt;&gt;"",VLOOKUP(B1173,'Ket qua do'!$C$5:$AP$50000,$H$3,TRUE),"")</f>
        <v>#N/A</v>
      </c>
      <c r="I1173" s="21" t="e">
        <f>IF(A1173&lt;&gt;"",VLOOKUP(B1173,'Ket qua do'!$C$5:$AP$50000,$I$3,TRUE)*$E$9/1000,"")</f>
        <v>#N/A</v>
      </c>
      <c r="J1173" s="21" t="e">
        <f>IF(A1173&lt;&gt;"",VLOOKUP(B1173,'Ket qua do'!$C$5:$AP$50000,$J$3,TRUE)*$E$9/1000,"")</f>
        <v>#N/A</v>
      </c>
      <c r="K1173" s="21" t="e">
        <f>IF(A1173&lt;&gt;"",VLOOKUP(B1173,'Ket qua do'!$C$5:$AP$50000,$K$3,TRUE)*$E$9/1000,"")</f>
        <v>#N/A</v>
      </c>
      <c r="L1173" s="21" t="e">
        <f>IF(A1173&lt;&gt;"",VLOOKUP(B1173,'Ket qua do'!$C$5:$AP$50000,$L$3,TRUE),"")</f>
        <v>#N/A</v>
      </c>
    </row>
    <row r="1174" spans="1:12" x14ac:dyDescent="0.25">
      <c r="A1174" t="e">
        <f t="shared" si="23"/>
        <v>#N/A</v>
      </c>
      <c r="B1174" s="1" t="e">
        <f>IF(A1174&lt;&gt;"",VLOOKUP(A1174,'Ket qua do'!$B$5:$CE$50000,2,TRUE),"")</f>
        <v>#N/A</v>
      </c>
      <c r="C1174" s="19" t="e">
        <f>IF(A1174&lt;&gt;"",VLOOKUP(B1174,'Ket qua do'!$C$5:$AP$50000,$C$3,TRUE)*SQRT(3)*$C$11,"")</f>
        <v>#N/A</v>
      </c>
      <c r="D1174" s="21" t="e">
        <f>IF(A1174&lt;&gt;"",VLOOKUP(B1174,'Ket qua do'!$C$5:$AP$50000,$D$3,TRUE),"")</f>
        <v>#N/A</v>
      </c>
      <c r="E1174" s="21" t="e">
        <f>IF(A1174&lt;&gt;"",VLOOKUP(B1174,'Ket qua do'!$C$5:$AP$50000,$E$3,TRUE)*$C$12,"")</f>
        <v>#N/A</v>
      </c>
      <c r="F1174" s="21" t="e">
        <f>IF(A1174&lt;&gt;"",VLOOKUP(B1174,'Ket qua do'!$C$5:$AP$50000,$F$3,TRUE),"")</f>
        <v>#N/A</v>
      </c>
      <c r="G1174" s="21" t="e">
        <f>IF(A1174&lt;&gt;"",VLOOKUP(B1174,'Ket qua do'!$C$5:$AP$50000,$G$3,TRUE),"")</f>
        <v>#N/A</v>
      </c>
      <c r="H1174" s="21" t="e">
        <f>IF(A1174&lt;&gt;"",VLOOKUP(B1174,'Ket qua do'!$C$5:$AP$50000,$H$3,TRUE),"")</f>
        <v>#N/A</v>
      </c>
      <c r="I1174" s="21" t="e">
        <f>IF(A1174&lt;&gt;"",VLOOKUP(B1174,'Ket qua do'!$C$5:$AP$50000,$I$3,TRUE)*$E$9/1000,"")</f>
        <v>#N/A</v>
      </c>
      <c r="J1174" s="21" t="e">
        <f>IF(A1174&lt;&gt;"",VLOOKUP(B1174,'Ket qua do'!$C$5:$AP$50000,$J$3,TRUE)*$E$9/1000,"")</f>
        <v>#N/A</v>
      </c>
      <c r="K1174" s="21" t="e">
        <f>IF(A1174&lt;&gt;"",VLOOKUP(B1174,'Ket qua do'!$C$5:$AP$50000,$K$3,TRUE)*$E$9/1000,"")</f>
        <v>#N/A</v>
      </c>
      <c r="L1174" s="21" t="e">
        <f>IF(A1174&lt;&gt;"",VLOOKUP(B1174,'Ket qua do'!$C$5:$AP$50000,$L$3,TRUE),"")</f>
        <v>#N/A</v>
      </c>
    </row>
    <row r="1175" spans="1:12" x14ac:dyDescent="0.25">
      <c r="A1175" t="e">
        <f t="shared" si="23"/>
        <v>#N/A</v>
      </c>
      <c r="B1175" s="1" t="e">
        <f>IF(A1175&lt;&gt;"",VLOOKUP(A1175,'Ket qua do'!$B$5:$CE$50000,2,TRUE),"")</f>
        <v>#N/A</v>
      </c>
      <c r="C1175" s="19" t="e">
        <f>IF(A1175&lt;&gt;"",VLOOKUP(B1175,'Ket qua do'!$C$5:$AP$50000,$C$3,TRUE)*SQRT(3)*$C$11,"")</f>
        <v>#N/A</v>
      </c>
      <c r="D1175" s="21" t="e">
        <f>IF(A1175&lt;&gt;"",VLOOKUP(B1175,'Ket qua do'!$C$5:$AP$50000,$D$3,TRUE),"")</f>
        <v>#N/A</v>
      </c>
      <c r="E1175" s="21" t="e">
        <f>IF(A1175&lt;&gt;"",VLOOKUP(B1175,'Ket qua do'!$C$5:$AP$50000,$E$3,TRUE)*$C$12,"")</f>
        <v>#N/A</v>
      </c>
      <c r="F1175" s="21" t="e">
        <f>IF(A1175&lt;&gt;"",VLOOKUP(B1175,'Ket qua do'!$C$5:$AP$50000,$F$3,TRUE),"")</f>
        <v>#N/A</v>
      </c>
      <c r="G1175" s="21" t="e">
        <f>IF(A1175&lt;&gt;"",VLOOKUP(B1175,'Ket qua do'!$C$5:$AP$50000,$G$3,TRUE),"")</f>
        <v>#N/A</v>
      </c>
      <c r="H1175" s="21" t="e">
        <f>IF(A1175&lt;&gt;"",VLOOKUP(B1175,'Ket qua do'!$C$5:$AP$50000,$H$3,TRUE),"")</f>
        <v>#N/A</v>
      </c>
      <c r="I1175" s="21" t="e">
        <f>IF(A1175&lt;&gt;"",VLOOKUP(B1175,'Ket qua do'!$C$5:$AP$50000,$I$3,TRUE)*$E$9/1000,"")</f>
        <v>#N/A</v>
      </c>
      <c r="J1175" s="21" t="e">
        <f>IF(A1175&lt;&gt;"",VLOOKUP(B1175,'Ket qua do'!$C$5:$AP$50000,$J$3,TRUE)*$E$9/1000,"")</f>
        <v>#N/A</v>
      </c>
      <c r="K1175" s="21" t="e">
        <f>IF(A1175&lt;&gt;"",VLOOKUP(B1175,'Ket qua do'!$C$5:$AP$50000,$K$3,TRUE)*$E$9/1000,"")</f>
        <v>#N/A</v>
      </c>
      <c r="L1175" s="21" t="e">
        <f>IF(A1175&lt;&gt;"",VLOOKUP(B1175,'Ket qua do'!$C$5:$AP$50000,$L$3,TRUE),"")</f>
        <v>#N/A</v>
      </c>
    </row>
    <row r="1176" spans="1:12" x14ac:dyDescent="0.25">
      <c r="A1176" t="e">
        <f t="shared" si="23"/>
        <v>#N/A</v>
      </c>
      <c r="B1176" s="1" t="e">
        <f>IF(A1176&lt;&gt;"",VLOOKUP(A1176,'Ket qua do'!$B$5:$CE$50000,2,TRUE),"")</f>
        <v>#N/A</v>
      </c>
      <c r="C1176" s="19" t="e">
        <f>IF(A1176&lt;&gt;"",VLOOKUP(B1176,'Ket qua do'!$C$5:$AP$50000,$C$3,TRUE)*SQRT(3)*$C$11,"")</f>
        <v>#N/A</v>
      </c>
      <c r="D1176" s="21" t="e">
        <f>IF(A1176&lt;&gt;"",VLOOKUP(B1176,'Ket qua do'!$C$5:$AP$50000,$D$3,TRUE),"")</f>
        <v>#N/A</v>
      </c>
      <c r="E1176" s="21" t="e">
        <f>IF(A1176&lt;&gt;"",VLOOKUP(B1176,'Ket qua do'!$C$5:$AP$50000,$E$3,TRUE)*$C$12,"")</f>
        <v>#N/A</v>
      </c>
      <c r="F1176" s="21" t="e">
        <f>IF(A1176&lt;&gt;"",VLOOKUP(B1176,'Ket qua do'!$C$5:$AP$50000,$F$3,TRUE),"")</f>
        <v>#N/A</v>
      </c>
      <c r="G1176" s="21" t="e">
        <f>IF(A1176&lt;&gt;"",VLOOKUP(B1176,'Ket qua do'!$C$5:$AP$50000,$G$3,TRUE),"")</f>
        <v>#N/A</v>
      </c>
      <c r="H1176" s="21" t="e">
        <f>IF(A1176&lt;&gt;"",VLOOKUP(B1176,'Ket qua do'!$C$5:$AP$50000,$H$3,TRUE),"")</f>
        <v>#N/A</v>
      </c>
      <c r="I1176" s="21" t="e">
        <f>IF(A1176&lt;&gt;"",VLOOKUP(B1176,'Ket qua do'!$C$5:$AP$50000,$I$3,TRUE)*$E$9/1000,"")</f>
        <v>#N/A</v>
      </c>
      <c r="J1176" s="21" t="e">
        <f>IF(A1176&lt;&gt;"",VLOOKUP(B1176,'Ket qua do'!$C$5:$AP$50000,$J$3,TRUE)*$E$9/1000,"")</f>
        <v>#N/A</v>
      </c>
      <c r="K1176" s="21" t="e">
        <f>IF(A1176&lt;&gt;"",VLOOKUP(B1176,'Ket qua do'!$C$5:$AP$50000,$K$3,TRUE)*$E$9/1000,"")</f>
        <v>#N/A</v>
      </c>
      <c r="L1176" s="21" t="e">
        <f>IF(A1176&lt;&gt;"",VLOOKUP(B1176,'Ket qua do'!$C$5:$AP$50000,$L$3,TRUE),"")</f>
        <v>#N/A</v>
      </c>
    </row>
    <row r="1177" spans="1:12" x14ac:dyDescent="0.25">
      <c r="A1177" t="e">
        <f t="shared" si="23"/>
        <v>#N/A</v>
      </c>
      <c r="B1177" s="1" t="e">
        <f>IF(A1177&lt;&gt;"",VLOOKUP(A1177,'Ket qua do'!$B$5:$CE$50000,2,TRUE),"")</f>
        <v>#N/A</v>
      </c>
      <c r="C1177" s="19" t="e">
        <f>IF(A1177&lt;&gt;"",VLOOKUP(B1177,'Ket qua do'!$C$5:$AP$50000,$C$3,TRUE)*SQRT(3)*$C$11,"")</f>
        <v>#N/A</v>
      </c>
      <c r="D1177" s="21" t="e">
        <f>IF(A1177&lt;&gt;"",VLOOKUP(B1177,'Ket qua do'!$C$5:$AP$50000,$D$3,TRUE),"")</f>
        <v>#N/A</v>
      </c>
      <c r="E1177" s="21" t="e">
        <f>IF(A1177&lt;&gt;"",VLOOKUP(B1177,'Ket qua do'!$C$5:$AP$50000,$E$3,TRUE)*$C$12,"")</f>
        <v>#N/A</v>
      </c>
      <c r="F1177" s="21" t="e">
        <f>IF(A1177&lt;&gt;"",VLOOKUP(B1177,'Ket qua do'!$C$5:$AP$50000,$F$3,TRUE),"")</f>
        <v>#N/A</v>
      </c>
      <c r="G1177" s="21" t="e">
        <f>IF(A1177&lt;&gt;"",VLOOKUP(B1177,'Ket qua do'!$C$5:$AP$50000,$G$3,TRUE),"")</f>
        <v>#N/A</v>
      </c>
      <c r="H1177" s="21" t="e">
        <f>IF(A1177&lt;&gt;"",VLOOKUP(B1177,'Ket qua do'!$C$5:$AP$50000,$H$3,TRUE),"")</f>
        <v>#N/A</v>
      </c>
      <c r="I1177" s="21" t="e">
        <f>IF(A1177&lt;&gt;"",VLOOKUP(B1177,'Ket qua do'!$C$5:$AP$50000,$I$3,TRUE)*$E$9/1000,"")</f>
        <v>#N/A</v>
      </c>
      <c r="J1177" s="21" t="e">
        <f>IF(A1177&lt;&gt;"",VLOOKUP(B1177,'Ket qua do'!$C$5:$AP$50000,$J$3,TRUE)*$E$9/1000,"")</f>
        <v>#N/A</v>
      </c>
      <c r="K1177" s="21" t="e">
        <f>IF(A1177&lt;&gt;"",VLOOKUP(B1177,'Ket qua do'!$C$5:$AP$50000,$K$3,TRUE)*$E$9/1000,"")</f>
        <v>#N/A</v>
      </c>
      <c r="L1177" s="21" t="e">
        <f>IF(A1177&lt;&gt;"",VLOOKUP(B1177,'Ket qua do'!$C$5:$AP$50000,$L$3,TRUE),"")</f>
        <v>#N/A</v>
      </c>
    </row>
    <row r="1178" spans="1:12" x14ac:dyDescent="0.25">
      <c r="A1178" t="e">
        <f t="shared" ref="A1178:A1241" si="24">IF(A1177&lt;$E$8,A1177+1,"")</f>
        <v>#N/A</v>
      </c>
      <c r="B1178" s="1" t="e">
        <f>IF(A1178&lt;&gt;"",VLOOKUP(A1178,'Ket qua do'!$B$5:$CE$50000,2,TRUE),"")</f>
        <v>#N/A</v>
      </c>
      <c r="C1178" s="19" t="e">
        <f>IF(A1178&lt;&gt;"",VLOOKUP(B1178,'Ket qua do'!$C$5:$AP$50000,$C$3,TRUE)*SQRT(3)*$C$11,"")</f>
        <v>#N/A</v>
      </c>
      <c r="D1178" s="21" t="e">
        <f>IF(A1178&lt;&gt;"",VLOOKUP(B1178,'Ket qua do'!$C$5:$AP$50000,$D$3,TRUE),"")</f>
        <v>#N/A</v>
      </c>
      <c r="E1178" s="21" t="e">
        <f>IF(A1178&lt;&gt;"",VLOOKUP(B1178,'Ket qua do'!$C$5:$AP$50000,$E$3,TRUE)*$C$12,"")</f>
        <v>#N/A</v>
      </c>
      <c r="F1178" s="21" t="e">
        <f>IF(A1178&lt;&gt;"",VLOOKUP(B1178,'Ket qua do'!$C$5:$AP$50000,$F$3,TRUE),"")</f>
        <v>#N/A</v>
      </c>
      <c r="G1178" s="21" t="e">
        <f>IF(A1178&lt;&gt;"",VLOOKUP(B1178,'Ket qua do'!$C$5:$AP$50000,$G$3,TRUE),"")</f>
        <v>#N/A</v>
      </c>
      <c r="H1178" s="21" t="e">
        <f>IF(A1178&lt;&gt;"",VLOOKUP(B1178,'Ket qua do'!$C$5:$AP$50000,$H$3,TRUE),"")</f>
        <v>#N/A</v>
      </c>
      <c r="I1178" s="21" t="e">
        <f>IF(A1178&lt;&gt;"",VLOOKUP(B1178,'Ket qua do'!$C$5:$AP$50000,$I$3,TRUE)*$E$9/1000,"")</f>
        <v>#N/A</v>
      </c>
      <c r="J1178" s="21" t="e">
        <f>IF(A1178&lt;&gt;"",VLOOKUP(B1178,'Ket qua do'!$C$5:$AP$50000,$J$3,TRUE)*$E$9/1000,"")</f>
        <v>#N/A</v>
      </c>
      <c r="K1178" s="21" t="e">
        <f>IF(A1178&lt;&gt;"",VLOOKUP(B1178,'Ket qua do'!$C$5:$AP$50000,$K$3,TRUE)*$E$9/1000,"")</f>
        <v>#N/A</v>
      </c>
      <c r="L1178" s="21" t="e">
        <f>IF(A1178&lt;&gt;"",VLOOKUP(B1178,'Ket qua do'!$C$5:$AP$50000,$L$3,TRUE),"")</f>
        <v>#N/A</v>
      </c>
    </row>
    <row r="1179" spans="1:12" x14ac:dyDescent="0.25">
      <c r="A1179" t="e">
        <f t="shared" si="24"/>
        <v>#N/A</v>
      </c>
      <c r="B1179" s="1" t="e">
        <f>IF(A1179&lt;&gt;"",VLOOKUP(A1179,'Ket qua do'!$B$5:$CE$50000,2,TRUE),"")</f>
        <v>#N/A</v>
      </c>
      <c r="C1179" s="19" t="e">
        <f>IF(A1179&lt;&gt;"",VLOOKUP(B1179,'Ket qua do'!$C$5:$AP$50000,$C$3,TRUE)*SQRT(3)*$C$11,"")</f>
        <v>#N/A</v>
      </c>
      <c r="D1179" s="21" t="e">
        <f>IF(A1179&lt;&gt;"",VLOOKUP(B1179,'Ket qua do'!$C$5:$AP$50000,$D$3,TRUE),"")</f>
        <v>#N/A</v>
      </c>
      <c r="E1179" s="21" t="e">
        <f>IF(A1179&lt;&gt;"",VLOOKUP(B1179,'Ket qua do'!$C$5:$AP$50000,$E$3,TRUE)*$C$12,"")</f>
        <v>#N/A</v>
      </c>
      <c r="F1179" s="21" t="e">
        <f>IF(A1179&lt;&gt;"",VLOOKUP(B1179,'Ket qua do'!$C$5:$AP$50000,$F$3,TRUE),"")</f>
        <v>#N/A</v>
      </c>
      <c r="G1179" s="21" t="e">
        <f>IF(A1179&lt;&gt;"",VLOOKUP(B1179,'Ket qua do'!$C$5:$AP$50000,$G$3,TRUE),"")</f>
        <v>#N/A</v>
      </c>
      <c r="H1179" s="21" t="e">
        <f>IF(A1179&lt;&gt;"",VLOOKUP(B1179,'Ket qua do'!$C$5:$AP$50000,$H$3,TRUE),"")</f>
        <v>#N/A</v>
      </c>
      <c r="I1179" s="21" t="e">
        <f>IF(A1179&lt;&gt;"",VLOOKUP(B1179,'Ket qua do'!$C$5:$AP$50000,$I$3,TRUE)*$E$9/1000,"")</f>
        <v>#N/A</v>
      </c>
      <c r="J1179" s="21" t="e">
        <f>IF(A1179&lt;&gt;"",VLOOKUP(B1179,'Ket qua do'!$C$5:$AP$50000,$J$3,TRUE)*$E$9/1000,"")</f>
        <v>#N/A</v>
      </c>
      <c r="K1179" s="21" t="e">
        <f>IF(A1179&lt;&gt;"",VLOOKUP(B1179,'Ket qua do'!$C$5:$AP$50000,$K$3,TRUE)*$E$9/1000,"")</f>
        <v>#N/A</v>
      </c>
      <c r="L1179" s="21" t="e">
        <f>IF(A1179&lt;&gt;"",VLOOKUP(B1179,'Ket qua do'!$C$5:$AP$50000,$L$3,TRUE),"")</f>
        <v>#N/A</v>
      </c>
    </row>
    <row r="1180" spans="1:12" x14ac:dyDescent="0.25">
      <c r="A1180" t="e">
        <f t="shared" si="24"/>
        <v>#N/A</v>
      </c>
      <c r="B1180" s="1" t="e">
        <f>IF(A1180&lt;&gt;"",VLOOKUP(A1180,'Ket qua do'!$B$5:$CE$50000,2,TRUE),"")</f>
        <v>#N/A</v>
      </c>
      <c r="C1180" s="19" t="e">
        <f>IF(A1180&lt;&gt;"",VLOOKUP(B1180,'Ket qua do'!$C$5:$AP$50000,$C$3,TRUE)*SQRT(3)*$C$11,"")</f>
        <v>#N/A</v>
      </c>
      <c r="D1180" s="21" t="e">
        <f>IF(A1180&lt;&gt;"",VLOOKUP(B1180,'Ket qua do'!$C$5:$AP$50000,$D$3,TRUE),"")</f>
        <v>#N/A</v>
      </c>
      <c r="E1180" s="21" t="e">
        <f>IF(A1180&lt;&gt;"",VLOOKUP(B1180,'Ket qua do'!$C$5:$AP$50000,$E$3,TRUE)*$C$12,"")</f>
        <v>#N/A</v>
      </c>
      <c r="F1180" s="21" t="e">
        <f>IF(A1180&lt;&gt;"",VLOOKUP(B1180,'Ket qua do'!$C$5:$AP$50000,$F$3,TRUE),"")</f>
        <v>#N/A</v>
      </c>
      <c r="G1180" s="21" t="e">
        <f>IF(A1180&lt;&gt;"",VLOOKUP(B1180,'Ket qua do'!$C$5:$AP$50000,$G$3,TRUE),"")</f>
        <v>#N/A</v>
      </c>
      <c r="H1180" s="21" t="e">
        <f>IF(A1180&lt;&gt;"",VLOOKUP(B1180,'Ket qua do'!$C$5:$AP$50000,$H$3,TRUE),"")</f>
        <v>#N/A</v>
      </c>
      <c r="I1180" s="21" t="e">
        <f>IF(A1180&lt;&gt;"",VLOOKUP(B1180,'Ket qua do'!$C$5:$AP$50000,$I$3,TRUE)*$E$9/1000,"")</f>
        <v>#N/A</v>
      </c>
      <c r="J1180" s="21" t="e">
        <f>IF(A1180&lt;&gt;"",VLOOKUP(B1180,'Ket qua do'!$C$5:$AP$50000,$J$3,TRUE)*$E$9/1000,"")</f>
        <v>#N/A</v>
      </c>
      <c r="K1180" s="21" t="e">
        <f>IF(A1180&lt;&gt;"",VLOOKUP(B1180,'Ket qua do'!$C$5:$AP$50000,$K$3,TRUE)*$E$9/1000,"")</f>
        <v>#N/A</v>
      </c>
      <c r="L1180" s="21" t="e">
        <f>IF(A1180&lt;&gt;"",VLOOKUP(B1180,'Ket qua do'!$C$5:$AP$50000,$L$3,TRUE),"")</f>
        <v>#N/A</v>
      </c>
    </row>
    <row r="1181" spans="1:12" x14ac:dyDescent="0.25">
      <c r="A1181" t="e">
        <f t="shared" si="24"/>
        <v>#N/A</v>
      </c>
      <c r="B1181" s="1" t="e">
        <f>IF(A1181&lt;&gt;"",VLOOKUP(A1181,'Ket qua do'!$B$5:$CE$50000,2,TRUE),"")</f>
        <v>#N/A</v>
      </c>
      <c r="C1181" s="19" t="e">
        <f>IF(A1181&lt;&gt;"",VLOOKUP(B1181,'Ket qua do'!$C$5:$AP$50000,$C$3,TRUE)*SQRT(3)*$C$11,"")</f>
        <v>#N/A</v>
      </c>
      <c r="D1181" s="21" t="e">
        <f>IF(A1181&lt;&gt;"",VLOOKUP(B1181,'Ket qua do'!$C$5:$AP$50000,$D$3,TRUE),"")</f>
        <v>#N/A</v>
      </c>
      <c r="E1181" s="21" t="e">
        <f>IF(A1181&lt;&gt;"",VLOOKUP(B1181,'Ket qua do'!$C$5:$AP$50000,$E$3,TRUE)*$C$12,"")</f>
        <v>#N/A</v>
      </c>
      <c r="F1181" s="21" t="e">
        <f>IF(A1181&lt;&gt;"",VLOOKUP(B1181,'Ket qua do'!$C$5:$AP$50000,$F$3,TRUE),"")</f>
        <v>#N/A</v>
      </c>
      <c r="G1181" s="21" t="e">
        <f>IF(A1181&lt;&gt;"",VLOOKUP(B1181,'Ket qua do'!$C$5:$AP$50000,$G$3,TRUE),"")</f>
        <v>#N/A</v>
      </c>
      <c r="H1181" s="21" t="e">
        <f>IF(A1181&lt;&gt;"",VLOOKUP(B1181,'Ket qua do'!$C$5:$AP$50000,$H$3,TRUE),"")</f>
        <v>#N/A</v>
      </c>
      <c r="I1181" s="21" t="e">
        <f>IF(A1181&lt;&gt;"",VLOOKUP(B1181,'Ket qua do'!$C$5:$AP$50000,$I$3,TRUE)*$E$9/1000,"")</f>
        <v>#N/A</v>
      </c>
      <c r="J1181" s="21" t="e">
        <f>IF(A1181&lt;&gt;"",VLOOKUP(B1181,'Ket qua do'!$C$5:$AP$50000,$J$3,TRUE)*$E$9/1000,"")</f>
        <v>#N/A</v>
      </c>
      <c r="K1181" s="21" t="e">
        <f>IF(A1181&lt;&gt;"",VLOOKUP(B1181,'Ket qua do'!$C$5:$AP$50000,$K$3,TRUE)*$E$9/1000,"")</f>
        <v>#N/A</v>
      </c>
      <c r="L1181" s="21" t="e">
        <f>IF(A1181&lt;&gt;"",VLOOKUP(B1181,'Ket qua do'!$C$5:$AP$50000,$L$3,TRUE),"")</f>
        <v>#N/A</v>
      </c>
    </row>
    <row r="1182" spans="1:12" x14ac:dyDescent="0.25">
      <c r="A1182" t="e">
        <f t="shared" si="24"/>
        <v>#N/A</v>
      </c>
      <c r="B1182" s="1" t="e">
        <f>IF(A1182&lt;&gt;"",VLOOKUP(A1182,'Ket qua do'!$B$5:$CE$50000,2,TRUE),"")</f>
        <v>#N/A</v>
      </c>
      <c r="C1182" s="19" t="e">
        <f>IF(A1182&lt;&gt;"",VLOOKUP(B1182,'Ket qua do'!$C$5:$AP$50000,$C$3,TRUE)*SQRT(3)*$C$11,"")</f>
        <v>#N/A</v>
      </c>
      <c r="D1182" s="21" t="e">
        <f>IF(A1182&lt;&gt;"",VLOOKUP(B1182,'Ket qua do'!$C$5:$AP$50000,$D$3,TRUE),"")</f>
        <v>#N/A</v>
      </c>
      <c r="E1182" s="21" t="e">
        <f>IF(A1182&lt;&gt;"",VLOOKUP(B1182,'Ket qua do'!$C$5:$AP$50000,$E$3,TRUE)*$C$12,"")</f>
        <v>#N/A</v>
      </c>
      <c r="F1182" s="21" t="e">
        <f>IF(A1182&lt;&gt;"",VLOOKUP(B1182,'Ket qua do'!$C$5:$AP$50000,$F$3,TRUE),"")</f>
        <v>#N/A</v>
      </c>
      <c r="G1182" s="21" t="e">
        <f>IF(A1182&lt;&gt;"",VLOOKUP(B1182,'Ket qua do'!$C$5:$AP$50000,$G$3,TRUE),"")</f>
        <v>#N/A</v>
      </c>
      <c r="H1182" s="21" t="e">
        <f>IF(A1182&lt;&gt;"",VLOOKUP(B1182,'Ket qua do'!$C$5:$AP$50000,$H$3,TRUE),"")</f>
        <v>#N/A</v>
      </c>
      <c r="I1182" s="21" t="e">
        <f>IF(A1182&lt;&gt;"",VLOOKUP(B1182,'Ket qua do'!$C$5:$AP$50000,$I$3,TRUE)*$E$9/1000,"")</f>
        <v>#N/A</v>
      </c>
      <c r="J1182" s="21" t="e">
        <f>IF(A1182&lt;&gt;"",VLOOKUP(B1182,'Ket qua do'!$C$5:$AP$50000,$J$3,TRUE)*$E$9/1000,"")</f>
        <v>#N/A</v>
      </c>
      <c r="K1182" s="21" t="e">
        <f>IF(A1182&lt;&gt;"",VLOOKUP(B1182,'Ket qua do'!$C$5:$AP$50000,$K$3,TRUE)*$E$9/1000,"")</f>
        <v>#N/A</v>
      </c>
      <c r="L1182" s="21" t="e">
        <f>IF(A1182&lt;&gt;"",VLOOKUP(B1182,'Ket qua do'!$C$5:$AP$50000,$L$3,TRUE),"")</f>
        <v>#N/A</v>
      </c>
    </row>
    <row r="1183" spans="1:12" x14ac:dyDescent="0.25">
      <c r="A1183" t="e">
        <f t="shared" si="24"/>
        <v>#N/A</v>
      </c>
      <c r="B1183" s="1" t="e">
        <f>IF(A1183&lt;&gt;"",VLOOKUP(A1183,'Ket qua do'!$B$5:$CE$50000,2,TRUE),"")</f>
        <v>#N/A</v>
      </c>
      <c r="C1183" s="19" t="e">
        <f>IF(A1183&lt;&gt;"",VLOOKUP(B1183,'Ket qua do'!$C$5:$AP$50000,$C$3,TRUE)*SQRT(3)*$C$11,"")</f>
        <v>#N/A</v>
      </c>
      <c r="D1183" s="21" t="e">
        <f>IF(A1183&lt;&gt;"",VLOOKUP(B1183,'Ket qua do'!$C$5:$AP$50000,$D$3,TRUE),"")</f>
        <v>#N/A</v>
      </c>
      <c r="E1183" s="21" t="e">
        <f>IF(A1183&lt;&gt;"",VLOOKUP(B1183,'Ket qua do'!$C$5:$AP$50000,$E$3,TRUE)*$C$12,"")</f>
        <v>#N/A</v>
      </c>
      <c r="F1183" s="21" t="e">
        <f>IF(A1183&lt;&gt;"",VLOOKUP(B1183,'Ket qua do'!$C$5:$AP$50000,$F$3,TRUE),"")</f>
        <v>#N/A</v>
      </c>
      <c r="G1183" s="21" t="e">
        <f>IF(A1183&lt;&gt;"",VLOOKUP(B1183,'Ket qua do'!$C$5:$AP$50000,$G$3,TRUE),"")</f>
        <v>#N/A</v>
      </c>
      <c r="H1183" s="21" t="e">
        <f>IF(A1183&lt;&gt;"",VLOOKUP(B1183,'Ket qua do'!$C$5:$AP$50000,$H$3,TRUE),"")</f>
        <v>#N/A</v>
      </c>
      <c r="I1183" s="21" t="e">
        <f>IF(A1183&lt;&gt;"",VLOOKUP(B1183,'Ket qua do'!$C$5:$AP$50000,$I$3,TRUE)*$E$9/1000,"")</f>
        <v>#N/A</v>
      </c>
      <c r="J1183" s="21" t="e">
        <f>IF(A1183&lt;&gt;"",VLOOKUP(B1183,'Ket qua do'!$C$5:$AP$50000,$J$3,TRUE)*$E$9/1000,"")</f>
        <v>#N/A</v>
      </c>
      <c r="K1183" s="21" t="e">
        <f>IF(A1183&lt;&gt;"",VLOOKUP(B1183,'Ket qua do'!$C$5:$AP$50000,$K$3,TRUE)*$E$9/1000,"")</f>
        <v>#N/A</v>
      </c>
      <c r="L1183" s="21" t="e">
        <f>IF(A1183&lt;&gt;"",VLOOKUP(B1183,'Ket qua do'!$C$5:$AP$50000,$L$3,TRUE),"")</f>
        <v>#N/A</v>
      </c>
    </row>
    <row r="1184" spans="1:12" x14ac:dyDescent="0.25">
      <c r="A1184" t="e">
        <f t="shared" si="24"/>
        <v>#N/A</v>
      </c>
      <c r="B1184" s="1" t="e">
        <f>IF(A1184&lt;&gt;"",VLOOKUP(A1184,'Ket qua do'!$B$5:$CE$50000,2,TRUE),"")</f>
        <v>#N/A</v>
      </c>
      <c r="C1184" s="19" t="e">
        <f>IF(A1184&lt;&gt;"",VLOOKUP(B1184,'Ket qua do'!$C$5:$AP$50000,$C$3,TRUE)*SQRT(3)*$C$11,"")</f>
        <v>#N/A</v>
      </c>
      <c r="D1184" s="21" t="e">
        <f>IF(A1184&lt;&gt;"",VLOOKUP(B1184,'Ket qua do'!$C$5:$AP$50000,$D$3,TRUE),"")</f>
        <v>#N/A</v>
      </c>
      <c r="E1184" s="21" t="e">
        <f>IF(A1184&lt;&gt;"",VLOOKUP(B1184,'Ket qua do'!$C$5:$AP$50000,$E$3,TRUE)*$C$12,"")</f>
        <v>#N/A</v>
      </c>
      <c r="F1184" s="21" t="e">
        <f>IF(A1184&lt;&gt;"",VLOOKUP(B1184,'Ket qua do'!$C$5:$AP$50000,$F$3,TRUE),"")</f>
        <v>#N/A</v>
      </c>
      <c r="G1184" s="21" t="e">
        <f>IF(A1184&lt;&gt;"",VLOOKUP(B1184,'Ket qua do'!$C$5:$AP$50000,$G$3,TRUE),"")</f>
        <v>#N/A</v>
      </c>
      <c r="H1184" s="21" t="e">
        <f>IF(A1184&lt;&gt;"",VLOOKUP(B1184,'Ket qua do'!$C$5:$AP$50000,$H$3,TRUE),"")</f>
        <v>#N/A</v>
      </c>
      <c r="I1184" s="21" t="e">
        <f>IF(A1184&lt;&gt;"",VLOOKUP(B1184,'Ket qua do'!$C$5:$AP$50000,$I$3,TRUE)*$E$9/1000,"")</f>
        <v>#N/A</v>
      </c>
      <c r="J1184" s="21" t="e">
        <f>IF(A1184&lt;&gt;"",VLOOKUP(B1184,'Ket qua do'!$C$5:$AP$50000,$J$3,TRUE)*$E$9/1000,"")</f>
        <v>#N/A</v>
      </c>
      <c r="K1184" s="21" t="e">
        <f>IF(A1184&lt;&gt;"",VLOOKUP(B1184,'Ket qua do'!$C$5:$AP$50000,$K$3,TRUE)*$E$9/1000,"")</f>
        <v>#N/A</v>
      </c>
      <c r="L1184" s="21" t="e">
        <f>IF(A1184&lt;&gt;"",VLOOKUP(B1184,'Ket qua do'!$C$5:$AP$50000,$L$3,TRUE),"")</f>
        <v>#N/A</v>
      </c>
    </row>
    <row r="1185" spans="1:12" x14ac:dyDescent="0.25">
      <c r="A1185" t="e">
        <f t="shared" si="24"/>
        <v>#N/A</v>
      </c>
      <c r="B1185" s="1" t="e">
        <f>IF(A1185&lt;&gt;"",VLOOKUP(A1185,'Ket qua do'!$B$5:$CE$50000,2,TRUE),"")</f>
        <v>#N/A</v>
      </c>
      <c r="C1185" s="19" t="e">
        <f>IF(A1185&lt;&gt;"",VLOOKUP(B1185,'Ket qua do'!$C$5:$AP$50000,$C$3,TRUE)*SQRT(3)*$C$11,"")</f>
        <v>#N/A</v>
      </c>
      <c r="D1185" s="21" t="e">
        <f>IF(A1185&lt;&gt;"",VLOOKUP(B1185,'Ket qua do'!$C$5:$AP$50000,$D$3,TRUE),"")</f>
        <v>#N/A</v>
      </c>
      <c r="E1185" s="21" t="e">
        <f>IF(A1185&lt;&gt;"",VLOOKUP(B1185,'Ket qua do'!$C$5:$AP$50000,$E$3,TRUE)*$C$12,"")</f>
        <v>#N/A</v>
      </c>
      <c r="F1185" s="21" t="e">
        <f>IF(A1185&lt;&gt;"",VLOOKUP(B1185,'Ket qua do'!$C$5:$AP$50000,$F$3,TRUE),"")</f>
        <v>#N/A</v>
      </c>
      <c r="G1185" s="21" t="e">
        <f>IF(A1185&lt;&gt;"",VLOOKUP(B1185,'Ket qua do'!$C$5:$AP$50000,$G$3,TRUE),"")</f>
        <v>#N/A</v>
      </c>
      <c r="H1185" s="21" t="e">
        <f>IF(A1185&lt;&gt;"",VLOOKUP(B1185,'Ket qua do'!$C$5:$AP$50000,$H$3,TRUE),"")</f>
        <v>#N/A</v>
      </c>
      <c r="I1185" s="21" t="e">
        <f>IF(A1185&lt;&gt;"",VLOOKUP(B1185,'Ket qua do'!$C$5:$AP$50000,$I$3,TRUE)*$E$9/1000,"")</f>
        <v>#N/A</v>
      </c>
      <c r="J1185" s="21" t="e">
        <f>IF(A1185&lt;&gt;"",VLOOKUP(B1185,'Ket qua do'!$C$5:$AP$50000,$J$3,TRUE)*$E$9/1000,"")</f>
        <v>#N/A</v>
      </c>
      <c r="K1185" s="21" t="e">
        <f>IF(A1185&lt;&gt;"",VLOOKUP(B1185,'Ket qua do'!$C$5:$AP$50000,$K$3,TRUE)*$E$9/1000,"")</f>
        <v>#N/A</v>
      </c>
      <c r="L1185" s="21" t="e">
        <f>IF(A1185&lt;&gt;"",VLOOKUP(B1185,'Ket qua do'!$C$5:$AP$50000,$L$3,TRUE),"")</f>
        <v>#N/A</v>
      </c>
    </row>
    <row r="1186" spans="1:12" x14ac:dyDescent="0.25">
      <c r="A1186" t="e">
        <f t="shared" si="24"/>
        <v>#N/A</v>
      </c>
      <c r="B1186" s="1" t="e">
        <f>IF(A1186&lt;&gt;"",VLOOKUP(A1186,'Ket qua do'!$B$5:$CE$50000,2,TRUE),"")</f>
        <v>#N/A</v>
      </c>
      <c r="C1186" s="19" t="e">
        <f>IF(A1186&lt;&gt;"",VLOOKUP(B1186,'Ket qua do'!$C$5:$AP$50000,$C$3,TRUE)*SQRT(3)*$C$11,"")</f>
        <v>#N/A</v>
      </c>
      <c r="D1186" s="21" t="e">
        <f>IF(A1186&lt;&gt;"",VLOOKUP(B1186,'Ket qua do'!$C$5:$AP$50000,$D$3,TRUE),"")</f>
        <v>#N/A</v>
      </c>
      <c r="E1186" s="21" t="e">
        <f>IF(A1186&lt;&gt;"",VLOOKUP(B1186,'Ket qua do'!$C$5:$AP$50000,$E$3,TRUE)*$C$12,"")</f>
        <v>#N/A</v>
      </c>
      <c r="F1186" s="21" t="e">
        <f>IF(A1186&lt;&gt;"",VLOOKUP(B1186,'Ket qua do'!$C$5:$AP$50000,$F$3,TRUE),"")</f>
        <v>#N/A</v>
      </c>
      <c r="G1186" s="21" t="e">
        <f>IF(A1186&lt;&gt;"",VLOOKUP(B1186,'Ket qua do'!$C$5:$AP$50000,$G$3,TRUE),"")</f>
        <v>#N/A</v>
      </c>
      <c r="H1186" s="21" t="e">
        <f>IF(A1186&lt;&gt;"",VLOOKUP(B1186,'Ket qua do'!$C$5:$AP$50000,$H$3,TRUE),"")</f>
        <v>#N/A</v>
      </c>
      <c r="I1186" s="21" t="e">
        <f>IF(A1186&lt;&gt;"",VLOOKUP(B1186,'Ket qua do'!$C$5:$AP$50000,$I$3,TRUE)*$E$9/1000,"")</f>
        <v>#N/A</v>
      </c>
      <c r="J1186" s="21" t="e">
        <f>IF(A1186&lt;&gt;"",VLOOKUP(B1186,'Ket qua do'!$C$5:$AP$50000,$J$3,TRUE)*$E$9/1000,"")</f>
        <v>#N/A</v>
      </c>
      <c r="K1186" s="21" t="e">
        <f>IF(A1186&lt;&gt;"",VLOOKUP(B1186,'Ket qua do'!$C$5:$AP$50000,$K$3,TRUE)*$E$9/1000,"")</f>
        <v>#N/A</v>
      </c>
      <c r="L1186" s="21" t="e">
        <f>IF(A1186&lt;&gt;"",VLOOKUP(B1186,'Ket qua do'!$C$5:$AP$50000,$L$3,TRUE),"")</f>
        <v>#N/A</v>
      </c>
    </row>
    <row r="1187" spans="1:12" x14ac:dyDescent="0.25">
      <c r="A1187" t="e">
        <f t="shared" si="24"/>
        <v>#N/A</v>
      </c>
      <c r="B1187" s="1" t="e">
        <f>IF(A1187&lt;&gt;"",VLOOKUP(A1187,'Ket qua do'!$B$5:$CE$50000,2,TRUE),"")</f>
        <v>#N/A</v>
      </c>
      <c r="C1187" s="19" t="e">
        <f>IF(A1187&lt;&gt;"",VLOOKUP(B1187,'Ket qua do'!$C$5:$AP$50000,$C$3,TRUE)*SQRT(3)*$C$11,"")</f>
        <v>#N/A</v>
      </c>
      <c r="D1187" s="21" t="e">
        <f>IF(A1187&lt;&gt;"",VLOOKUP(B1187,'Ket qua do'!$C$5:$AP$50000,$D$3,TRUE),"")</f>
        <v>#N/A</v>
      </c>
      <c r="E1187" s="21" t="e">
        <f>IF(A1187&lt;&gt;"",VLOOKUP(B1187,'Ket qua do'!$C$5:$AP$50000,$E$3,TRUE)*$C$12,"")</f>
        <v>#N/A</v>
      </c>
      <c r="F1187" s="21" t="e">
        <f>IF(A1187&lt;&gt;"",VLOOKUP(B1187,'Ket qua do'!$C$5:$AP$50000,$F$3,TRUE),"")</f>
        <v>#N/A</v>
      </c>
      <c r="G1187" s="21" t="e">
        <f>IF(A1187&lt;&gt;"",VLOOKUP(B1187,'Ket qua do'!$C$5:$AP$50000,$G$3,TRUE),"")</f>
        <v>#N/A</v>
      </c>
      <c r="H1187" s="21" t="e">
        <f>IF(A1187&lt;&gt;"",VLOOKUP(B1187,'Ket qua do'!$C$5:$AP$50000,$H$3,TRUE),"")</f>
        <v>#N/A</v>
      </c>
      <c r="I1187" s="21" t="e">
        <f>IF(A1187&lt;&gt;"",VLOOKUP(B1187,'Ket qua do'!$C$5:$AP$50000,$I$3,TRUE)*$E$9/1000,"")</f>
        <v>#N/A</v>
      </c>
      <c r="J1187" s="21" t="e">
        <f>IF(A1187&lt;&gt;"",VLOOKUP(B1187,'Ket qua do'!$C$5:$AP$50000,$J$3,TRUE)*$E$9/1000,"")</f>
        <v>#N/A</v>
      </c>
      <c r="K1187" s="21" t="e">
        <f>IF(A1187&lt;&gt;"",VLOOKUP(B1187,'Ket qua do'!$C$5:$AP$50000,$K$3,TRUE)*$E$9/1000,"")</f>
        <v>#N/A</v>
      </c>
      <c r="L1187" s="21" t="e">
        <f>IF(A1187&lt;&gt;"",VLOOKUP(B1187,'Ket qua do'!$C$5:$AP$50000,$L$3,TRUE),"")</f>
        <v>#N/A</v>
      </c>
    </row>
    <row r="1188" spans="1:12" x14ac:dyDescent="0.25">
      <c r="A1188" t="e">
        <f t="shared" si="24"/>
        <v>#N/A</v>
      </c>
      <c r="B1188" s="1" t="e">
        <f>IF(A1188&lt;&gt;"",VLOOKUP(A1188,'Ket qua do'!$B$5:$CE$50000,2,TRUE),"")</f>
        <v>#N/A</v>
      </c>
      <c r="C1188" s="19" t="e">
        <f>IF(A1188&lt;&gt;"",VLOOKUP(B1188,'Ket qua do'!$C$5:$AP$50000,$C$3,TRUE)*SQRT(3)*$C$11,"")</f>
        <v>#N/A</v>
      </c>
      <c r="D1188" s="21" t="e">
        <f>IF(A1188&lt;&gt;"",VLOOKUP(B1188,'Ket qua do'!$C$5:$AP$50000,$D$3,TRUE),"")</f>
        <v>#N/A</v>
      </c>
      <c r="E1188" s="21" t="e">
        <f>IF(A1188&lt;&gt;"",VLOOKUP(B1188,'Ket qua do'!$C$5:$AP$50000,$E$3,TRUE)*$C$12,"")</f>
        <v>#N/A</v>
      </c>
      <c r="F1188" s="21" t="e">
        <f>IF(A1188&lt;&gt;"",VLOOKUP(B1188,'Ket qua do'!$C$5:$AP$50000,$F$3,TRUE),"")</f>
        <v>#N/A</v>
      </c>
      <c r="G1188" s="21" t="e">
        <f>IF(A1188&lt;&gt;"",VLOOKUP(B1188,'Ket qua do'!$C$5:$AP$50000,$G$3,TRUE),"")</f>
        <v>#N/A</v>
      </c>
      <c r="H1188" s="21" t="e">
        <f>IF(A1188&lt;&gt;"",VLOOKUP(B1188,'Ket qua do'!$C$5:$AP$50000,$H$3,TRUE),"")</f>
        <v>#N/A</v>
      </c>
      <c r="I1188" s="21" t="e">
        <f>IF(A1188&lt;&gt;"",VLOOKUP(B1188,'Ket qua do'!$C$5:$AP$50000,$I$3,TRUE)*$E$9/1000,"")</f>
        <v>#N/A</v>
      </c>
      <c r="J1188" s="21" t="e">
        <f>IF(A1188&lt;&gt;"",VLOOKUP(B1188,'Ket qua do'!$C$5:$AP$50000,$J$3,TRUE)*$E$9/1000,"")</f>
        <v>#N/A</v>
      </c>
      <c r="K1188" s="21" t="e">
        <f>IF(A1188&lt;&gt;"",VLOOKUP(B1188,'Ket qua do'!$C$5:$AP$50000,$K$3,TRUE)*$E$9/1000,"")</f>
        <v>#N/A</v>
      </c>
      <c r="L1188" s="21" t="e">
        <f>IF(A1188&lt;&gt;"",VLOOKUP(B1188,'Ket qua do'!$C$5:$AP$50000,$L$3,TRUE),"")</f>
        <v>#N/A</v>
      </c>
    </row>
    <row r="1189" spans="1:12" x14ac:dyDescent="0.25">
      <c r="A1189" t="e">
        <f t="shared" si="24"/>
        <v>#N/A</v>
      </c>
      <c r="B1189" s="1" t="e">
        <f>IF(A1189&lt;&gt;"",VLOOKUP(A1189,'Ket qua do'!$B$5:$CE$50000,2,TRUE),"")</f>
        <v>#N/A</v>
      </c>
      <c r="C1189" s="19" t="e">
        <f>IF(A1189&lt;&gt;"",VLOOKUP(B1189,'Ket qua do'!$C$5:$AP$50000,$C$3,TRUE)*SQRT(3)*$C$11,"")</f>
        <v>#N/A</v>
      </c>
      <c r="D1189" s="21" t="e">
        <f>IF(A1189&lt;&gt;"",VLOOKUP(B1189,'Ket qua do'!$C$5:$AP$50000,$D$3,TRUE),"")</f>
        <v>#N/A</v>
      </c>
      <c r="E1189" s="21" t="e">
        <f>IF(A1189&lt;&gt;"",VLOOKUP(B1189,'Ket qua do'!$C$5:$AP$50000,$E$3,TRUE)*$C$12,"")</f>
        <v>#N/A</v>
      </c>
      <c r="F1189" s="21" t="e">
        <f>IF(A1189&lt;&gt;"",VLOOKUP(B1189,'Ket qua do'!$C$5:$AP$50000,$F$3,TRUE),"")</f>
        <v>#N/A</v>
      </c>
      <c r="G1189" s="21" t="e">
        <f>IF(A1189&lt;&gt;"",VLOOKUP(B1189,'Ket qua do'!$C$5:$AP$50000,$G$3,TRUE),"")</f>
        <v>#N/A</v>
      </c>
      <c r="H1189" s="21" t="e">
        <f>IF(A1189&lt;&gt;"",VLOOKUP(B1189,'Ket qua do'!$C$5:$AP$50000,$H$3,TRUE),"")</f>
        <v>#N/A</v>
      </c>
      <c r="I1189" s="21" t="e">
        <f>IF(A1189&lt;&gt;"",VLOOKUP(B1189,'Ket qua do'!$C$5:$AP$50000,$I$3,TRUE)*$E$9/1000,"")</f>
        <v>#N/A</v>
      </c>
      <c r="J1189" s="21" t="e">
        <f>IF(A1189&lt;&gt;"",VLOOKUP(B1189,'Ket qua do'!$C$5:$AP$50000,$J$3,TRUE)*$E$9/1000,"")</f>
        <v>#N/A</v>
      </c>
      <c r="K1189" s="21" t="e">
        <f>IF(A1189&lt;&gt;"",VLOOKUP(B1189,'Ket qua do'!$C$5:$AP$50000,$K$3,TRUE)*$E$9/1000,"")</f>
        <v>#N/A</v>
      </c>
      <c r="L1189" s="21" t="e">
        <f>IF(A1189&lt;&gt;"",VLOOKUP(B1189,'Ket qua do'!$C$5:$AP$50000,$L$3,TRUE),"")</f>
        <v>#N/A</v>
      </c>
    </row>
    <row r="1190" spans="1:12" x14ac:dyDescent="0.25">
      <c r="A1190" t="e">
        <f t="shared" si="24"/>
        <v>#N/A</v>
      </c>
      <c r="B1190" s="1" t="e">
        <f>IF(A1190&lt;&gt;"",VLOOKUP(A1190,'Ket qua do'!$B$5:$CE$50000,2,TRUE),"")</f>
        <v>#N/A</v>
      </c>
      <c r="C1190" s="19" t="e">
        <f>IF(A1190&lt;&gt;"",VLOOKUP(B1190,'Ket qua do'!$C$5:$AP$50000,$C$3,TRUE)*SQRT(3)*$C$11,"")</f>
        <v>#N/A</v>
      </c>
      <c r="D1190" s="21" t="e">
        <f>IF(A1190&lt;&gt;"",VLOOKUP(B1190,'Ket qua do'!$C$5:$AP$50000,$D$3,TRUE),"")</f>
        <v>#N/A</v>
      </c>
      <c r="E1190" s="21" t="e">
        <f>IF(A1190&lt;&gt;"",VLOOKUP(B1190,'Ket qua do'!$C$5:$AP$50000,$E$3,TRUE)*$C$12,"")</f>
        <v>#N/A</v>
      </c>
      <c r="F1190" s="21" t="e">
        <f>IF(A1190&lt;&gt;"",VLOOKUP(B1190,'Ket qua do'!$C$5:$AP$50000,$F$3,TRUE),"")</f>
        <v>#N/A</v>
      </c>
      <c r="G1190" s="21" t="e">
        <f>IF(A1190&lt;&gt;"",VLOOKUP(B1190,'Ket qua do'!$C$5:$AP$50000,$G$3,TRUE),"")</f>
        <v>#N/A</v>
      </c>
      <c r="H1190" s="21" t="e">
        <f>IF(A1190&lt;&gt;"",VLOOKUP(B1190,'Ket qua do'!$C$5:$AP$50000,$H$3,TRUE),"")</f>
        <v>#N/A</v>
      </c>
      <c r="I1190" s="21" t="e">
        <f>IF(A1190&lt;&gt;"",VLOOKUP(B1190,'Ket qua do'!$C$5:$AP$50000,$I$3,TRUE)*$E$9/1000,"")</f>
        <v>#N/A</v>
      </c>
      <c r="J1190" s="21" t="e">
        <f>IF(A1190&lt;&gt;"",VLOOKUP(B1190,'Ket qua do'!$C$5:$AP$50000,$J$3,TRUE)*$E$9/1000,"")</f>
        <v>#N/A</v>
      </c>
      <c r="K1190" s="21" t="e">
        <f>IF(A1190&lt;&gt;"",VLOOKUP(B1190,'Ket qua do'!$C$5:$AP$50000,$K$3,TRUE)*$E$9/1000,"")</f>
        <v>#N/A</v>
      </c>
      <c r="L1190" s="21" t="e">
        <f>IF(A1190&lt;&gt;"",VLOOKUP(B1190,'Ket qua do'!$C$5:$AP$50000,$L$3,TRUE),"")</f>
        <v>#N/A</v>
      </c>
    </row>
    <row r="1191" spans="1:12" x14ac:dyDescent="0.25">
      <c r="A1191" t="e">
        <f t="shared" si="24"/>
        <v>#N/A</v>
      </c>
      <c r="B1191" s="1" t="e">
        <f>IF(A1191&lt;&gt;"",VLOOKUP(A1191,'Ket qua do'!$B$5:$CE$50000,2,TRUE),"")</f>
        <v>#N/A</v>
      </c>
      <c r="C1191" s="19" t="e">
        <f>IF(A1191&lt;&gt;"",VLOOKUP(B1191,'Ket qua do'!$C$5:$AP$50000,$C$3,TRUE)*SQRT(3)*$C$11,"")</f>
        <v>#N/A</v>
      </c>
      <c r="D1191" s="21" t="e">
        <f>IF(A1191&lt;&gt;"",VLOOKUP(B1191,'Ket qua do'!$C$5:$AP$50000,$D$3,TRUE),"")</f>
        <v>#N/A</v>
      </c>
      <c r="E1191" s="21" t="e">
        <f>IF(A1191&lt;&gt;"",VLOOKUP(B1191,'Ket qua do'!$C$5:$AP$50000,$E$3,TRUE)*$C$12,"")</f>
        <v>#N/A</v>
      </c>
      <c r="F1191" s="21" t="e">
        <f>IF(A1191&lt;&gt;"",VLOOKUP(B1191,'Ket qua do'!$C$5:$AP$50000,$F$3,TRUE),"")</f>
        <v>#N/A</v>
      </c>
      <c r="G1191" s="21" t="e">
        <f>IF(A1191&lt;&gt;"",VLOOKUP(B1191,'Ket qua do'!$C$5:$AP$50000,$G$3,TRUE),"")</f>
        <v>#N/A</v>
      </c>
      <c r="H1191" s="21" t="e">
        <f>IF(A1191&lt;&gt;"",VLOOKUP(B1191,'Ket qua do'!$C$5:$AP$50000,$H$3,TRUE),"")</f>
        <v>#N/A</v>
      </c>
      <c r="I1191" s="21" t="e">
        <f>IF(A1191&lt;&gt;"",VLOOKUP(B1191,'Ket qua do'!$C$5:$AP$50000,$I$3,TRUE)*$E$9/1000,"")</f>
        <v>#N/A</v>
      </c>
      <c r="J1191" s="21" t="e">
        <f>IF(A1191&lt;&gt;"",VLOOKUP(B1191,'Ket qua do'!$C$5:$AP$50000,$J$3,TRUE)*$E$9/1000,"")</f>
        <v>#N/A</v>
      </c>
      <c r="K1191" s="21" t="e">
        <f>IF(A1191&lt;&gt;"",VLOOKUP(B1191,'Ket qua do'!$C$5:$AP$50000,$K$3,TRUE)*$E$9/1000,"")</f>
        <v>#N/A</v>
      </c>
      <c r="L1191" s="21" t="e">
        <f>IF(A1191&lt;&gt;"",VLOOKUP(B1191,'Ket qua do'!$C$5:$AP$50000,$L$3,TRUE),"")</f>
        <v>#N/A</v>
      </c>
    </row>
    <row r="1192" spans="1:12" x14ac:dyDescent="0.25">
      <c r="A1192" t="e">
        <f t="shared" si="24"/>
        <v>#N/A</v>
      </c>
      <c r="B1192" s="1" t="e">
        <f>IF(A1192&lt;&gt;"",VLOOKUP(A1192,'Ket qua do'!$B$5:$CE$50000,2,TRUE),"")</f>
        <v>#N/A</v>
      </c>
      <c r="C1192" s="19" t="e">
        <f>IF(A1192&lt;&gt;"",VLOOKUP(B1192,'Ket qua do'!$C$5:$AP$50000,$C$3,TRUE)*SQRT(3)*$C$11,"")</f>
        <v>#N/A</v>
      </c>
      <c r="D1192" s="21" t="e">
        <f>IF(A1192&lt;&gt;"",VLOOKUP(B1192,'Ket qua do'!$C$5:$AP$50000,$D$3,TRUE),"")</f>
        <v>#N/A</v>
      </c>
      <c r="E1192" s="21" t="e">
        <f>IF(A1192&lt;&gt;"",VLOOKUP(B1192,'Ket qua do'!$C$5:$AP$50000,$E$3,TRUE)*$C$12,"")</f>
        <v>#N/A</v>
      </c>
      <c r="F1192" s="21" t="e">
        <f>IF(A1192&lt;&gt;"",VLOOKUP(B1192,'Ket qua do'!$C$5:$AP$50000,$F$3,TRUE),"")</f>
        <v>#N/A</v>
      </c>
      <c r="G1192" s="21" t="e">
        <f>IF(A1192&lt;&gt;"",VLOOKUP(B1192,'Ket qua do'!$C$5:$AP$50000,$G$3,TRUE),"")</f>
        <v>#N/A</v>
      </c>
      <c r="H1192" s="21" t="e">
        <f>IF(A1192&lt;&gt;"",VLOOKUP(B1192,'Ket qua do'!$C$5:$AP$50000,$H$3,TRUE),"")</f>
        <v>#N/A</v>
      </c>
      <c r="I1192" s="21" t="e">
        <f>IF(A1192&lt;&gt;"",VLOOKUP(B1192,'Ket qua do'!$C$5:$AP$50000,$I$3,TRUE)*$E$9/1000,"")</f>
        <v>#N/A</v>
      </c>
      <c r="J1192" s="21" t="e">
        <f>IF(A1192&lt;&gt;"",VLOOKUP(B1192,'Ket qua do'!$C$5:$AP$50000,$J$3,TRUE)*$E$9/1000,"")</f>
        <v>#N/A</v>
      </c>
      <c r="K1192" s="21" t="e">
        <f>IF(A1192&lt;&gt;"",VLOOKUP(B1192,'Ket qua do'!$C$5:$AP$50000,$K$3,TRUE)*$E$9/1000,"")</f>
        <v>#N/A</v>
      </c>
      <c r="L1192" s="21" t="e">
        <f>IF(A1192&lt;&gt;"",VLOOKUP(B1192,'Ket qua do'!$C$5:$AP$50000,$L$3,TRUE),"")</f>
        <v>#N/A</v>
      </c>
    </row>
    <row r="1193" spans="1:12" x14ac:dyDescent="0.25">
      <c r="A1193" t="e">
        <f t="shared" si="24"/>
        <v>#N/A</v>
      </c>
      <c r="B1193" s="1" t="e">
        <f>IF(A1193&lt;&gt;"",VLOOKUP(A1193,'Ket qua do'!$B$5:$CE$50000,2,TRUE),"")</f>
        <v>#N/A</v>
      </c>
      <c r="C1193" s="19" t="e">
        <f>IF(A1193&lt;&gt;"",VLOOKUP(B1193,'Ket qua do'!$C$5:$AP$50000,$C$3,TRUE)*SQRT(3)*$C$11,"")</f>
        <v>#N/A</v>
      </c>
      <c r="D1193" s="21" t="e">
        <f>IF(A1193&lt;&gt;"",VLOOKUP(B1193,'Ket qua do'!$C$5:$AP$50000,$D$3,TRUE),"")</f>
        <v>#N/A</v>
      </c>
      <c r="E1193" s="21" t="e">
        <f>IF(A1193&lt;&gt;"",VLOOKUP(B1193,'Ket qua do'!$C$5:$AP$50000,$E$3,TRUE)*$C$12,"")</f>
        <v>#N/A</v>
      </c>
      <c r="F1193" s="21" t="e">
        <f>IF(A1193&lt;&gt;"",VLOOKUP(B1193,'Ket qua do'!$C$5:$AP$50000,$F$3,TRUE),"")</f>
        <v>#N/A</v>
      </c>
      <c r="G1193" s="21" t="e">
        <f>IF(A1193&lt;&gt;"",VLOOKUP(B1193,'Ket qua do'!$C$5:$AP$50000,$G$3,TRUE),"")</f>
        <v>#N/A</v>
      </c>
      <c r="H1193" s="21" t="e">
        <f>IF(A1193&lt;&gt;"",VLOOKUP(B1193,'Ket qua do'!$C$5:$AP$50000,$H$3,TRUE),"")</f>
        <v>#N/A</v>
      </c>
      <c r="I1193" s="21" t="e">
        <f>IF(A1193&lt;&gt;"",VLOOKUP(B1193,'Ket qua do'!$C$5:$AP$50000,$I$3,TRUE)*$E$9/1000,"")</f>
        <v>#N/A</v>
      </c>
      <c r="J1193" s="21" t="e">
        <f>IF(A1193&lt;&gt;"",VLOOKUP(B1193,'Ket qua do'!$C$5:$AP$50000,$J$3,TRUE)*$E$9/1000,"")</f>
        <v>#N/A</v>
      </c>
      <c r="K1193" s="21" t="e">
        <f>IF(A1193&lt;&gt;"",VLOOKUP(B1193,'Ket qua do'!$C$5:$AP$50000,$K$3,TRUE)*$E$9/1000,"")</f>
        <v>#N/A</v>
      </c>
      <c r="L1193" s="21" t="e">
        <f>IF(A1193&lt;&gt;"",VLOOKUP(B1193,'Ket qua do'!$C$5:$AP$50000,$L$3,TRUE),"")</f>
        <v>#N/A</v>
      </c>
    </row>
    <row r="1194" spans="1:12" x14ac:dyDescent="0.25">
      <c r="A1194" t="e">
        <f t="shared" si="24"/>
        <v>#N/A</v>
      </c>
      <c r="B1194" s="1" t="e">
        <f>IF(A1194&lt;&gt;"",VLOOKUP(A1194,'Ket qua do'!$B$5:$CE$50000,2,TRUE),"")</f>
        <v>#N/A</v>
      </c>
      <c r="C1194" s="19" t="e">
        <f>IF(A1194&lt;&gt;"",VLOOKUP(B1194,'Ket qua do'!$C$5:$AP$50000,$C$3,TRUE)*SQRT(3)*$C$11,"")</f>
        <v>#N/A</v>
      </c>
      <c r="D1194" s="21" t="e">
        <f>IF(A1194&lt;&gt;"",VLOOKUP(B1194,'Ket qua do'!$C$5:$AP$50000,$D$3,TRUE),"")</f>
        <v>#N/A</v>
      </c>
      <c r="E1194" s="21" t="e">
        <f>IF(A1194&lt;&gt;"",VLOOKUP(B1194,'Ket qua do'!$C$5:$AP$50000,$E$3,TRUE)*$C$12,"")</f>
        <v>#N/A</v>
      </c>
      <c r="F1194" s="21" t="e">
        <f>IF(A1194&lt;&gt;"",VLOOKUP(B1194,'Ket qua do'!$C$5:$AP$50000,$F$3,TRUE),"")</f>
        <v>#N/A</v>
      </c>
      <c r="G1194" s="21" t="e">
        <f>IF(A1194&lt;&gt;"",VLOOKUP(B1194,'Ket qua do'!$C$5:$AP$50000,$G$3,TRUE),"")</f>
        <v>#N/A</v>
      </c>
      <c r="H1194" s="21" t="e">
        <f>IF(A1194&lt;&gt;"",VLOOKUP(B1194,'Ket qua do'!$C$5:$AP$50000,$H$3,TRUE),"")</f>
        <v>#N/A</v>
      </c>
      <c r="I1194" s="21" t="e">
        <f>IF(A1194&lt;&gt;"",VLOOKUP(B1194,'Ket qua do'!$C$5:$AP$50000,$I$3,TRUE)*$E$9/1000,"")</f>
        <v>#N/A</v>
      </c>
      <c r="J1194" s="21" t="e">
        <f>IF(A1194&lt;&gt;"",VLOOKUP(B1194,'Ket qua do'!$C$5:$AP$50000,$J$3,TRUE)*$E$9/1000,"")</f>
        <v>#N/A</v>
      </c>
      <c r="K1194" s="21" t="e">
        <f>IF(A1194&lt;&gt;"",VLOOKUP(B1194,'Ket qua do'!$C$5:$AP$50000,$K$3,TRUE)*$E$9/1000,"")</f>
        <v>#N/A</v>
      </c>
      <c r="L1194" s="21" t="e">
        <f>IF(A1194&lt;&gt;"",VLOOKUP(B1194,'Ket qua do'!$C$5:$AP$50000,$L$3,TRUE),"")</f>
        <v>#N/A</v>
      </c>
    </row>
    <row r="1195" spans="1:12" x14ac:dyDescent="0.25">
      <c r="A1195" t="e">
        <f t="shared" si="24"/>
        <v>#N/A</v>
      </c>
      <c r="B1195" s="1" t="e">
        <f>IF(A1195&lt;&gt;"",VLOOKUP(A1195,'Ket qua do'!$B$5:$CE$50000,2,TRUE),"")</f>
        <v>#N/A</v>
      </c>
      <c r="C1195" s="19" t="e">
        <f>IF(A1195&lt;&gt;"",VLOOKUP(B1195,'Ket qua do'!$C$5:$AP$50000,$C$3,TRUE)*SQRT(3)*$C$11,"")</f>
        <v>#N/A</v>
      </c>
      <c r="D1195" s="21" t="e">
        <f>IF(A1195&lt;&gt;"",VLOOKUP(B1195,'Ket qua do'!$C$5:$AP$50000,$D$3,TRUE),"")</f>
        <v>#N/A</v>
      </c>
      <c r="E1195" s="21" t="e">
        <f>IF(A1195&lt;&gt;"",VLOOKUP(B1195,'Ket qua do'!$C$5:$AP$50000,$E$3,TRUE)*$C$12,"")</f>
        <v>#N/A</v>
      </c>
      <c r="F1195" s="21" t="e">
        <f>IF(A1195&lt;&gt;"",VLOOKUP(B1195,'Ket qua do'!$C$5:$AP$50000,$F$3,TRUE),"")</f>
        <v>#N/A</v>
      </c>
      <c r="G1195" s="21" t="e">
        <f>IF(A1195&lt;&gt;"",VLOOKUP(B1195,'Ket qua do'!$C$5:$AP$50000,$G$3,TRUE),"")</f>
        <v>#N/A</v>
      </c>
      <c r="H1195" s="21" t="e">
        <f>IF(A1195&lt;&gt;"",VLOOKUP(B1195,'Ket qua do'!$C$5:$AP$50000,$H$3,TRUE),"")</f>
        <v>#N/A</v>
      </c>
      <c r="I1195" s="21" t="e">
        <f>IF(A1195&lt;&gt;"",VLOOKUP(B1195,'Ket qua do'!$C$5:$AP$50000,$I$3,TRUE)*$E$9/1000,"")</f>
        <v>#N/A</v>
      </c>
      <c r="J1195" s="21" t="e">
        <f>IF(A1195&lt;&gt;"",VLOOKUP(B1195,'Ket qua do'!$C$5:$AP$50000,$J$3,TRUE)*$E$9/1000,"")</f>
        <v>#N/A</v>
      </c>
      <c r="K1195" s="21" t="e">
        <f>IF(A1195&lt;&gt;"",VLOOKUP(B1195,'Ket qua do'!$C$5:$AP$50000,$K$3,TRUE)*$E$9/1000,"")</f>
        <v>#N/A</v>
      </c>
      <c r="L1195" s="21" t="e">
        <f>IF(A1195&lt;&gt;"",VLOOKUP(B1195,'Ket qua do'!$C$5:$AP$50000,$L$3,TRUE),"")</f>
        <v>#N/A</v>
      </c>
    </row>
    <row r="1196" spans="1:12" x14ac:dyDescent="0.25">
      <c r="A1196" t="e">
        <f t="shared" si="24"/>
        <v>#N/A</v>
      </c>
      <c r="B1196" s="1" t="e">
        <f>IF(A1196&lt;&gt;"",VLOOKUP(A1196,'Ket qua do'!$B$5:$CE$50000,2,TRUE),"")</f>
        <v>#N/A</v>
      </c>
      <c r="C1196" s="19" t="e">
        <f>IF(A1196&lt;&gt;"",VLOOKUP(B1196,'Ket qua do'!$C$5:$AP$50000,$C$3,TRUE)*SQRT(3)*$C$11,"")</f>
        <v>#N/A</v>
      </c>
      <c r="D1196" s="21" t="e">
        <f>IF(A1196&lt;&gt;"",VLOOKUP(B1196,'Ket qua do'!$C$5:$AP$50000,$D$3,TRUE),"")</f>
        <v>#N/A</v>
      </c>
      <c r="E1196" s="21" t="e">
        <f>IF(A1196&lt;&gt;"",VLOOKUP(B1196,'Ket qua do'!$C$5:$AP$50000,$E$3,TRUE)*$C$12,"")</f>
        <v>#N/A</v>
      </c>
      <c r="F1196" s="21" t="e">
        <f>IF(A1196&lt;&gt;"",VLOOKUP(B1196,'Ket qua do'!$C$5:$AP$50000,$F$3,TRUE),"")</f>
        <v>#N/A</v>
      </c>
      <c r="G1196" s="21" t="e">
        <f>IF(A1196&lt;&gt;"",VLOOKUP(B1196,'Ket qua do'!$C$5:$AP$50000,$G$3,TRUE),"")</f>
        <v>#N/A</v>
      </c>
      <c r="H1196" s="21" t="e">
        <f>IF(A1196&lt;&gt;"",VLOOKUP(B1196,'Ket qua do'!$C$5:$AP$50000,$H$3,TRUE),"")</f>
        <v>#N/A</v>
      </c>
      <c r="I1196" s="21" t="e">
        <f>IF(A1196&lt;&gt;"",VLOOKUP(B1196,'Ket qua do'!$C$5:$AP$50000,$I$3,TRUE)*$E$9/1000,"")</f>
        <v>#N/A</v>
      </c>
      <c r="J1196" s="21" t="e">
        <f>IF(A1196&lt;&gt;"",VLOOKUP(B1196,'Ket qua do'!$C$5:$AP$50000,$J$3,TRUE)*$E$9/1000,"")</f>
        <v>#N/A</v>
      </c>
      <c r="K1196" s="21" t="e">
        <f>IF(A1196&lt;&gt;"",VLOOKUP(B1196,'Ket qua do'!$C$5:$AP$50000,$K$3,TRUE)*$E$9/1000,"")</f>
        <v>#N/A</v>
      </c>
      <c r="L1196" s="21" t="e">
        <f>IF(A1196&lt;&gt;"",VLOOKUP(B1196,'Ket qua do'!$C$5:$AP$50000,$L$3,TRUE),"")</f>
        <v>#N/A</v>
      </c>
    </row>
    <row r="1197" spans="1:12" x14ac:dyDescent="0.25">
      <c r="A1197" t="e">
        <f t="shared" si="24"/>
        <v>#N/A</v>
      </c>
      <c r="B1197" s="1" t="e">
        <f>IF(A1197&lt;&gt;"",VLOOKUP(A1197,'Ket qua do'!$B$5:$CE$50000,2,TRUE),"")</f>
        <v>#N/A</v>
      </c>
      <c r="C1197" s="19" t="e">
        <f>IF(A1197&lt;&gt;"",VLOOKUP(B1197,'Ket qua do'!$C$5:$AP$50000,$C$3,TRUE)*SQRT(3)*$C$11,"")</f>
        <v>#N/A</v>
      </c>
      <c r="D1197" s="21" t="e">
        <f>IF(A1197&lt;&gt;"",VLOOKUP(B1197,'Ket qua do'!$C$5:$AP$50000,$D$3,TRUE),"")</f>
        <v>#N/A</v>
      </c>
      <c r="E1197" s="21" t="e">
        <f>IF(A1197&lt;&gt;"",VLOOKUP(B1197,'Ket qua do'!$C$5:$AP$50000,$E$3,TRUE)*$C$12,"")</f>
        <v>#N/A</v>
      </c>
      <c r="F1197" s="21" t="e">
        <f>IF(A1197&lt;&gt;"",VLOOKUP(B1197,'Ket qua do'!$C$5:$AP$50000,$F$3,TRUE),"")</f>
        <v>#N/A</v>
      </c>
      <c r="G1197" s="21" t="e">
        <f>IF(A1197&lt;&gt;"",VLOOKUP(B1197,'Ket qua do'!$C$5:$AP$50000,$G$3,TRUE),"")</f>
        <v>#N/A</v>
      </c>
      <c r="H1197" s="21" t="e">
        <f>IF(A1197&lt;&gt;"",VLOOKUP(B1197,'Ket qua do'!$C$5:$AP$50000,$H$3,TRUE),"")</f>
        <v>#N/A</v>
      </c>
      <c r="I1197" s="21" t="e">
        <f>IF(A1197&lt;&gt;"",VLOOKUP(B1197,'Ket qua do'!$C$5:$AP$50000,$I$3,TRUE)*$E$9/1000,"")</f>
        <v>#N/A</v>
      </c>
      <c r="J1197" s="21" t="e">
        <f>IF(A1197&lt;&gt;"",VLOOKUP(B1197,'Ket qua do'!$C$5:$AP$50000,$J$3,TRUE)*$E$9/1000,"")</f>
        <v>#N/A</v>
      </c>
      <c r="K1197" s="21" t="e">
        <f>IF(A1197&lt;&gt;"",VLOOKUP(B1197,'Ket qua do'!$C$5:$AP$50000,$K$3,TRUE)*$E$9/1000,"")</f>
        <v>#N/A</v>
      </c>
      <c r="L1197" s="21" t="e">
        <f>IF(A1197&lt;&gt;"",VLOOKUP(B1197,'Ket qua do'!$C$5:$AP$50000,$L$3,TRUE),"")</f>
        <v>#N/A</v>
      </c>
    </row>
    <row r="1198" spans="1:12" x14ac:dyDescent="0.25">
      <c r="A1198" t="e">
        <f t="shared" si="24"/>
        <v>#N/A</v>
      </c>
      <c r="B1198" s="1" t="e">
        <f>IF(A1198&lt;&gt;"",VLOOKUP(A1198,'Ket qua do'!$B$5:$CE$50000,2,TRUE),"")</f>
        <v>#N/A</v>
      </c>
      <c r="C1198" s="19" t="e">
        <f>IF(A1198&lt;&gt;"",VLOOKUP(B1198,'Ket qua do'!$C$5:$AP$50000,$C$3,TRUE)*SQRT(3)*$C$11,"")</f>
        <v>#N/A</v>
      </c>
      <c r="D1198" s="21" t="e">
        <f>IF(A1198&lt;&gt;"",VLOOKUP(B1198,'Ket qua do'!$C$5:$AP$50000,$D$3,TRUE),"")</f>
        <v>#N/A</v>
      </c>
      <c r="E1198" s="21" t="e">
        <f>IF(A1198&lt;&gt;"",VLOOKUP(B1198,'Ket qua do'!$C$5:$AP$50000,$E$3,TRUE)*$C$12,"")</f>
        <v>#N/A</v>
      </c>
      <c r="F1198" s="21" t="e">
        <f>IF(A1198&lt;&gt;"",VLOOKUP(B1198,'Ket qua do'!$C$5:$AP$50000,$F$3,TRUE),"")</f>
        <v>#N/A</v>
      </c>
      <c r="G1198" s="21" t="e">
        <f>IF(A1198&lt;&gt;"",VLOOKUP(B1198,'Ket qua do'!$C$5:$AP$50000,$G$3,TRUE),"")</f>
        <v>#N/A</v>
      </c>
      <c r="H1198" s="21" t="e">
        <f>IF(A1198&lt;&gt;"",VLOOKUP(B1198,'Ket qua do'!$C$5:$AP$50000,$H$3,TRUE),"")</f>
        <v>#N/A</v>
      </c>
      <c r="I1198" s="21" t="e">
        <f>IF(A1198&lt;&gt;"",VLOOKUP(B1198,'Ket qua do'!$C$5:$AP$50000,$I$3,TRUE)*$E$9/1000,"")</f>
        <v>#N/A</v>
      </c>
      <c r="J1198" s="21" t="e">
        <f>IF(A1198&lt;&gt;"",VLOOKUP(B1198,'Ket qua do'!$C$5:$AP$50000,$J$3,TRUE)*$E$9/1000,"")</f>
        <v>#N/A</v>
      </c>
      <c r="K1198" s="21" t="e">
        <f>IF(A1198&lt;&gt;"",VLOOKUP(B1198,'Ket qua do'!$C$5:$AP$50000,$K$3,TRUE)*$E$9/1000,"")</f>
        <v>#N/A</v>
      </c>
      <c r="L1198" s="21" t="e">
        <f>IF(A1198&lt;&gt;"",VLOOKUP(B1198,'Ket qua do'!$C$5:$AP$50000,$L$3,TRUE),"")</f>
        <v>#N/A</v>
      </c>
    </row>
    <row r="1199" spans="1:12" x14ac:dyDescent="0.25">
      <c r="A1199" t="e">
        <f t="shared" si="24"/>
        <v>#N/A</v>
      </c>
      <c r="B1199" s="1" t="e">
        <f>IF(A1199&lt;&gt;"",VLOOKUP(A1199,'Ket qua do'!$B$5:$CE$50000,2,TRUE),"")</f>
        <v>#N/A</v>
      </c>
      <c r="C1199" s="19" t="e">
        <f>IF(A1199&lt;&gt;"",VLOOKUP(B1199,'Ket qua do'!$C$5:$AP$50000,$C$3,TRUE)*SQRT(3)*$C$11,"")</f>
        <v>#N/A</v>
      </c>
      <c r="D1199" s="21" t="e">
        <f>IF(A1199&lt;&gt;"",VLOOKUP(B1199,'Ket qua do'!$C$5:$AP$50000,$D$3,TRUE),"")</f>
        <v>#N/A</v>
      </c>
      <c r="E1199" s="21" t="e">
        <f>IF(A1199&lt;&gt;"",VLOOKUP(B1199,'Ket qua do'!$C$5:$AP$50000,$E$3,TRUE)*$C$12,"")</f>
        <v>#N/A</v>
      </c>
      <c r="F1199" s="21" t="e">
        <f>IF(A1199&lt;&gt;"",VLOOKUP(B1199,'Ket qua do'!$C$5:$AP$50000,$F$3,TRUE),"")</f>
        <v>#N/A</v>
      </c>
      <c r="G1199" s="21" t="e">
        <f>IF(A1199&lt;&gt;"",VLOOKUP(B1199,'Ket qua do'!$C$5:$AP$50000,$G$3,TRUE),"")</f>
        <v>#N/A</v>
      </c>
      <c r="H1199" s="21" t="e">
        <f>IF(A1199&lt;&gt;"",VLOOKUP(B1199,'Ket qua do'!$C$5:$AP$50000,$H$3,TRUE),"")</f>
        <v>#N/A</v>
      </c>
      <c r="I1199" s="21" t="e">
        <f>IF(A1199&lt;&gt;"",VLOOKUP(B1199,'Ket qua do'!$C$5:$AP$50000,$I$3,TRUE)*$E$9/1000,"")</f>
        <v>#N/A</v>
      </c>
      <c r="J1199" s="21" t="e">
        <f>IF(A1199&lt;&gt;"",VLOOKUP(B1199,'Ket qua do'!$C$5:$AP$50000,$J$3,TRUE)*$E$9/1000,"")</f>
        <v>#N/A</v>
      </c>
      <c r="K1199" s="21" t="e">
        <f>IF(A1199&lt;&gt;"",VLOOKUP(B1199,'Ket qua do'!$C$5:$AP$50000,$K$3,TRUE)*$E$9/1000,"")</f>
        <v>#N/A</v>
      </c>
      <c r="L1199" s="21" t="e">
        <f>IF(A1199&lt;&gt;"",VLOOKUP(B1199,'Ket qua do'!$C$5:$AP$50000,$L$3,TRUE),"")</f>
        <v>#N/A</v>
      </c>
    </row>
    <row r="1200" spans="1:12" x14ac:dyDescent="0.25">
      <c r="A1200" t="e">
        <f t="shared" si="24"/>
        <v>#N/A</v>
      </c>
      <c r="B1200" s="1" t="e">
        <f>IF(A1200&lt;&gt;"",VLOOKUP(A1200,'Ket qua do'!$B$5:$CE$50000,2,TRUE),"")</f>
        <v>#N/A</v>
      </c>
      <c r="C1200" s="19" t="e">
        <f>IF(A1200&lt;&gt;"",VLOOKUP(B1200,'Ket qua do'!$C$5:$AP$50000,$C$3,TRUE)*SQRT(3)*$C$11,"")</f>
        <v>#N/A</v>
      </c>
      <c r="D1200" s="21" t="e">
        <f>IF(A1200&lt;&gt;"",VLOOKUP(B1200,'Ket qua do'!$C$5:$AP$50000,$D$3,TRUE),"")</f>
        <v>#N/A</v>
      </c>
      <c r="E1200" s="21" t="e">
        <f>IF(A1200&lt;&gt;"",VLOOKUP(B1200,'Ket qua do'!$C$5:$AP$50000,$E$3,TRUE)*$C$12,"")</f>
        <v>#N/A</v>
      </c>
      <c r="F1200" s="21" t="e">
        <f>IF(A1200&lt;&gt;"",VLOOKUP(B1200,'Ket qua do'!$C$5:$AP$50000,$F$3,TRUE),"")</f>
        <v>#N/A</v>
      </c>
      <c r="G1200" s="21" t="e">
        <f>IF(A1200&lt;&gt;"",VLOOKUP(B1200,'Ket qua do'!$C$5:$AP$50000,$G$3,TRUE),"")</f>
        <v>#N/A</v>
      </c>
      <c r="H1200" s="21" t="e">
        <f>IF(A1200&lt;&gt;"",VLOOKUP(B1200,'Ket qua do'!$C$5:$AP$50000,$H$3,TRUE),"")</f>
        <v>#N/A</v>
      </c>
      <c r="I1200" s="21" t="e">
        <f>IF(A1200&lt;&gt;"",VLOOKUP(B1200,'Ket qua do'!$C$5:$AP$50000,$I$3,TRUE)*$E$9/1000,"")</f>
        <v>#N/A</v>
      </c>
      <c r="J1200" s="21" t="e">
        <f>IF(A1200&lt;&gt;"",VLOOKUP(B1200,'Ket qua do'!$C$5:$AP$50000,$J$3,TRUE)*$E$9/1000,"")</f>
        <v>#N/A</v>
      </c>
      <c r="K1200" s="21" t="e">
        <f>IF(A1200&lt;&gt;"",VLOOKUP(B1200,'Ket qua do'!$C$5:$AP$50000,$K$3,TRUE)*$E$9/1000,"")</f>
        <v>#N/A</v>
      </c>
      <c r="L1200" s="21" t="e">
        <f>IF(A1200&lt;&gt;"",VLOOKUP(B1200,'Ket qua do'!$C$5:$AP$50000,$L$3,TRUE),"")</f>
        <v>#N/A</v>
      </c>
    </row>
    <row r="1201" spans="1:12" x14ac:dyDescent="0.25">
      <c r="A1201" t="e">
        <f t="shared" si="24"/>
        <v>#N/A</v>
      </c>
      <c r="B1201" s="1" t="e">
        <f>IF(A1201&lt;&gt;"",VLOOKUP(A1201,'Ket qua do'!$B$5:$CE$50000,2,TRUE),"")</f>
        <v>#N/A</v>
      </c>
      <c r="C1201" s="19" t="e">
        <f>IF(A1201&lt;&gt;"",VLOOKUP(B1201,'Ket qua do'!$C$5:$AP$50000,$C$3,TRUE)*SQRT(3)*$C$11,"")</f>
        <v>#N/A</v>
      </c>
      <c r="D1201" s="21" t="e">
        <f>IF(A1201&lt;&gt;"",VLOOKUP(B1201,'Ket qua do'!$C$5:$AP$50000,$D$3,TRUE),"")</f>
        <v>#N/A</v>
      </c>
      <c r="E1201" s="21" t="e">
        <f>IF(A1201&lt;&gt;"",VLOOKUP(B1201,'Ket qua do'!$C$5:$AP$50000,$E$3,TRUE)*$C$12,"")</f>
        <v>#N/A</v>
      </c>
      <c r="F1201" s="21" t="e">
        <f>IF(A1201&lt;&gt;"",VLOOKUP(B1201,'Ket qua do'!$C$5:$AP$50000,$F$3,TRUE),"")</f>
        <v>#N/A</v>
      </c>
      <c r="G1201" s="21" t="e">
        <f>IF(A1201&lt;&gt;"",VLOOKUP(B1201,'Ket qua do'!$C$5:$AP$50000,$G$3,TRUE),"")</f>
        <v>#N/A</v>
      </c>
      <c r="H1201" s="21" t="e">
        <f>IF(A1201&lt;&gt;"",VLOOKUP(B1201,'Ket qua do'!$C$5:$AP$50000,$H$3,TRUE),"")</f>
        <v>#N/A</v>
      </c>
      <c r="I1201" s="21" t="e">
        <f>IF(A1201&lt;&gt;"",VLOOKUP(B1201,'Ket qua do'!$C$5:$AP$50000,$I$3,TRUE)*$E$9/1000,"")</f>
        <v>#N/A</v>
      </c>
      <c r="J1201" s="21" t="e">
        <f>IF(A1201&lt;&gt;"",VLOOKUP(B1201,'Ket qua do'!$C$5:$AP$50000,$J$3,TRUE)*$E$9/1000,"")</f>
        <v>#N/A</v>
      </c>
      <c r="K1201" s="21" t="e">
        <f>IF(A1201&lt;&gt;"",VLOOKUP(B1201,'Ket qua do'!$C$5:$AP$50000,$K$3,TRUE)*$E$9/1000,"")</f>
        <v>#N/A</v>
      </c>
      <c r="L1201" s="21" t="e">
        <f>IF(A1201&lt;&gt;"",VLOOKUP(B1201,'Ket qua do'!$C$5:$AP$50000,$L$3,TRUE),"")</f>
        <v>#N/A</v>
      </c>
    </row>
    <row r="1202" spans="1:12" x14ac:dyDescent="0.25">
      <c r="A1202" t="e">
        <f t="shared" si="24"/>
        <v>#N/A</v>
      </c>
      <c r="B1202" s="1" t="e">
        <f>IF(A1202&lt;&gt;"",VLOOKUP(A1202,'Ket qua do'!$B$5:$CE$50000,2,TRUE),"")</f>
        <v>#N/A</v>
      </c>
      <c r="C1202" s="19" t="e">
        <f>IF(A1202&lt;&gt;"",VLOOKUP(B1202,'Ket qua do'!$C$5:$AP$50000,$C$3,TRUE)*SQRT(3)*$C$11,"")</f>
        <v>#N/A</v>
      </c>
      <c r="D1202" s="21" t="e">
        <f>IF(A1202&lt;&gt;"",VLOOKUP(B1202,'Ket qua do'!$C$5:$AP$50000,$D$3,TRUE),"")</f>
        <v>#N/A</v>
      </c>
      <c r="E1202" s="21" t="e">
        <f>IF(A1202&lt;&gt;"",VLOOKUP(B1202,'Ket qua do'!$C$5:$AP$50000,$E$3,TRUE)*$C$12,"")</f>
        <v>#N/A</v>
      </c>
      <c r="F1202" s="21" t="e">
        <f>IF(A1202&lt;&gt;"",VLOOKUP(B1202,'Ket qua do'!$C$5:$AP$50000,$F$3,TRUE),"")</f>
        <v>#N/A</v>
      </c>
      <c r="G1202" s="21" t="e">
        <f>IF(A1202&lt;&gt;"",VLOOKUP(B1202,'Ket qua do'!$C$5:$AP$50000,$G$3,TRUE),"")</f>
        <v>#N/A</v>
      </c>
      <c r="H1202" s="21" t="e">
        <f>IF(A1202&lt;&gt;"",VLOOKUP(B1202,'Ket qua do'!$C$5:$AP$50000,$H$3,TRUE),"")</f>
        <v>#N/A</v>
      </c>
      <c r="I1202" s="21" t="e">
        <f>IF(A1202&lt;&gt;"",VLOOKUP(B1202,'Ket qua do'!$C$5:$AP$50000,$I$3,TRUE)*$E$9/1000,"")</f>
        <v>#N/A</v>
      </c>
      <c r="J1202" s="21" t="e">
        <f>IF(A1202&lt;&gt;"",VLOOKUP(B1202,'Ket qua do'!$C$5:$AP$50000,$J$3,TRUE)*$E$9/1000,"")</f>
        <v>#N/A</v>
      </c>
      <c r="K1202" s="21" t="e">
        <f>IF(A1202&lt;&gt;"",VLOOKUP(B1202,'Ket qua do'!$C$5:$AP$50000,$K$3,TRUE)*$E$9/1000,"")</f>
        <v>#N/A</v>
      </c>
      <c r="L1202" s="21" t="e">
        <f>IF(A1202&lt;&gt;"",VLOOKUP(B1202,'Ket qua do'!$C$5:$AP$50000,$L$3,TRUE),"")</f>
        <v>#N/A</v>
      </c>
    </row>
    <row r="1203" spans="1:12" x14ac:dyDescent="0.25">
      <c r="A1203" t="e">
        <f t="shared" si="24"/>
        <v>#N/A</v>
      </c>
      <c r="B1203" s="1" t="e">
        <f>IF(A1203&lt;&gt;"",VLOOKUP(A1203,'Ket qua do'!$B$5:$CE$50000,2,TRUE),"")</f>
        <v>#N/A</v>
      </c>
      <c r="C1203" s="19" t="e">
        <f>IF(A1203&lt;&gt;"",VLOOKUP(B1203,'Ket qua do'!$C$5:$AP$50000,$C$3,TRUE)*SQRT(3)*$C$11,"")</f>
        <v>#N/A</v>
      </c>
      <c r="D1203" s="21" t="e">
        <f>IF(A1203&lt;&gt;"",VLOOKUP(B1203,'Ket qua do'!$C$5:$AP$50000,$D$3,TRUE),"")</f>
        <v>#N/A</v>
      </c>
      <c r="E1203" s="21" t="e">
        <f>IF(A1203&lt;&gt;"",VLOOKUP(B1203,'Ket qua do'!$C$5:$AP$50000,$E$3,TRUE)*$C$12,"")</f>
        <v>#N/A</v>
      </c>
      <c r="F1203" s="21" t="e">
        <f>IF(A1203&lt;&gt;"",VLOOKUP(B1203,'Ket qua do'!$C$5:$AP$50000,$F$3,TRUE),"")</f>
        <v>#N/A</v>
      </c>
      <c r="G1203" s="21" t="e">
        <f>IF(A1203&lt;&gt;"",VLOOKUP(B1203,'Ket qua do'!$C$5:$AP$50000,$G$3,TRUE),"")</f>
        <v>#N/A</v>
      </c>
      <c r="H1203" s="21" t="e">
        <f>IF(A1203&lt;&gt;"",VLOOKUP(B1203,'Ket qua do'!$C$5:$AP$50000,$H$3,TRUE),"")</f>
        <v>#N/A</v>
      </c>
      <c r="I1203" s="21" t="e">
        <f>IF(A1203&lt;&gt;"",VLOOKUP(B1203,'Ket qua do'!$C$5:$AP$50000,$I$3,TRUE)*$E$9/1000,"")</f>
        <v>#N/A</v>
      </c>
      <c r="J1203" s="21" t="e">
        <f>IF(A1203&lt;&gt;"",VLOOKUP(B1203,'Ket qua do'!$C$5:$AP$50000,$J$3,TRUE)*$E$9/1000,"")</f>
        <v>#N/A</v>
      </c>
      <c r="K1203" s="21" t="e">
        <f>IF(A1203&lt;&gt;"",VLOOKUP(B1203,'Ket qua do'!$C$5:$AP$50000,$K$3,TRUE)*$E$9/1000,"")</f>
        <v>#N/A</v>
      </c>
      <c r="L1203" s="21" t="e">
        <f>IF(A1203&lt;&gt;"",VLOOKUP(B1203,'Ket qua do'!$C$5:$AP$50000,$L$3,TRUE),"")</f>
        <v>#N/A</v>
      </c>
    </row>
    <row r="1204" spans="1:12" x14ac:dyDescent="0.25">
      <c r="A1204" t="e">
        <f t="shared" si="24"/>
        <v>#N/A</v>
      </c>
      <c r="B1204" s="1" t="e">
        <f>IF(A1204&lt;&gt;"",VLOOKUP(A1204,'Ket qua do'!$B$5:$CE$50000,2,TRUE),"")</f>
        <v>#N/A</v>
      </c>
      <c r="C1204" s="19" t="e">
        <f>IF(A1204&lt;&gt;"",VLOOKUP(B1204,'Ket qua do'!$C$5:$AP$50000,$C$3,TRUE)*SQRT(3)*$C$11,"")</f>
        <v>#N/A</v>
      </c>
      <c r="D1204" s="21" t="e">
        <f>IF(A1204&lt;&gt;"",VLOOKUP(B1204,'Ket qua do'!$C$5:$AP$50000,$D$3,TRUE),"")</f>
        <v>#N/A</v>
      </c>
      <c r="E1204" s="21" t="e">
        <f>IF(A1204&lt;&gt;"",VLOOKUP(B1204,'Ket qua do'!$C$5:$AP$50000,$E$3,TRUE)*$C$12,"")</f>
        <v>#N/A</v>
      </c>
      <c r="F1204" s="21" t="e">
        <f>IF(A1204&lt;&gt;"",VLOOKUP(B1204,'Ket qua do'!$C$5:$AP$50000,$F$3,TRUE),"")</f>
        <v>#N/A</v>
      </c>
      <c r="G1204" s="21" t="e">
        <f>IF(A1204&lt;&gt;"",VLOOKUP(B1204,'Ket qua do'!$C$5:$AP$50000,$G$3,TRUE),"")</f>
        <v>#N/A</v>
      </c>
      <c r="H1204" s="21" t="e">
        <f>IF(A1204&lt;&gt;"",VLOOKUP(B1204,'Ket qua do'!$C$5:$AP$50000,$H$3,TRUE),"")</f>
        <v>#N/A</v>
      </c>
      <c r="I1204" s="21" t="e">
        <f>IF(A1204&lt;&gt;"",VLOOKUP(B1204,'Ket qua do'!$C$5:$AP$50000,$I$3,TRUE)*$E$9/1000,"")</f>
        <v>#N/A</v>
      </c>
      <c r="J1204" s="21" t="e">
        <f>IF(A1204&lt;&gt;"",VLOOKUP(B1204,'Ket qua do'!$C$5:$AP$50000,$J$3,TRUE)*$E$9/1000,"")</f>
        <v>#N/A</v>
      </c>
      <c r="K1204" s="21" t="e">
        <f>IF(A1204&lt;&gt;"",VLOOKUP(B1204,'Ket qua do'!$C$5:$AP$50000,$K$3,TRUE)*$E$9/1000,"")</f>
        <v>#N/A</v>
      </c>
      <c r="L1204" s="21" t="e">
        <f>IF(A1204&lt;&gt;"",VLOOKUP(B1204,'Ket qua do'!$C$5:$AP$50000,$L$3,TRUE),"")</f>
        <v>#N/A</v>
      </c>
    </row>
    <row r="1205" spans="1:12" x14ac:dyDescent="0.25">
      <c r="A1205" t="e">
        <f t="shared" si="24"/>
        <v>#N/A</v>
      </c>
      <c r="B1205" s="1" t="e">
        <f>IF(A1205&lt;&gt;"",VLOOKUP(A1205,'Ket qua do'!$B$5:$CE$50000,2,TRUE),"")</f>
        <v>#N/A</v>
      </c>
      <c r="C1205" s="19" t="e">
        <f>IF(A1205&lt;&gt;"",VLOOKUP(B1205,'Ket qua do'!$C$5:$AP$50000,$C$3,TRUE)*SQRT(3)*$C$11,"")</f>
        <v>#N/A</v>
      </c>
      <c r="D1205" s="21" t="e">
        <f>IF(A1205&lt;&gt;"",VLOOKUP(B1205,'Ket qua do'!$C$5:$AP$50000,$D$3,TRUE),"")</f>
        <v>#N/A</v>
      </c>
      <c r="E1205" s="21" t="e">
        <f>IF(A1205&lt;&gt;"",VLOOKUP(B1205,'Ket qua do'!$C$5:$AP$50000,$E$3,TRUE)*$C$12,"")</f>
        <v>#N/A</v>
      </c>
      <c r="F1205" s="21" t="e">
        <f>IF(A1205&lt;&gt;"",VLOOKUP(B1205,'Ket qua do'!$C$5:$AP$50000,$F$3,TRUE),"")</f>
        <v>#N/A</v>
      </c>
      <c r="G1205" s="21" t="e">
        <f>IF(A1205&lt;&gt;"",VLOOKUP(B1205,'Ket qua do'!$C$5:$AP$50000,$G$3,TRUE),"")</f>
        <v>#N/A</v>
      </c>
      <c r="H1205" s="21" t="e">
        <f>IF(A1205&lt;&gt;"",VLOOKUP(B1205,'Ket qua do'!$C$5:$AP$50000,$H$3,TRUE),"")</f>
        <v>#N/A</v>
      </c>
      <c r="I1205" s="21" t="e">
        <f>IF(A1205&lt;&gt;"",VLOOKUP(B1205,'Ket qua do'!$C$5:$AP$50000,$I$3,TRUE)*$E$9/1000,"")</f>
        <v>#N/A</v>
      </c>
      <c r="J1205" s="21" t="e">
        <f>IF(A1205&lt;&gt;"",VLOOKUP(B1205,'Ket qua do'!$C$5:$AP$50000,$J$3,TRUE)*$E$9/1000,"")</f>
        <v>#N/A</v>
      </c>
      <c r="K1205" s="21" t="e">
        <f>IF(A1205&lt;&gt;"",VLOOKUP(B1205,'Ket qua do'!$C$5:$AP$50000,$K$3,TRUE)*$E$9/1000,"")</f>
        <v>#N/A</v>
      </c>
      <c r="L1205" s="21" t="e">
        <f>IF(A1205&lt;&gt;"",VLOOKUP(B1205,'Ket qua do'!$C$5:$AP$50000,$L$3,TRUE),"")</f>
        <v>#N/A</v>
      </c>
    </row>
    <row r="1206" spans="1:12" x14ac:dyDescent="0.25">
      <c r="A1206" t="e">
        <f t="shared" si="24"/>
        <v>#N/A</v>
      </c>
      <c r="B1206" s="1" t="e">
        <f>IF(A1206&lt;&gt;"",VLOOKUP(A1206,'Ket qua do'!$B$5:$CE$50000,2,TRUE),"")</f>
        <v>#N/A</v>
      </c>
      <c r="C1206" s="19" t="e">
        <f>IF(A1206&lt;&gt;"",VLOOKUP(B1206,'Ket qua do'!$C$5:$AP$50000,$C$3,TRUE)*SQRT(3)*$C$11,"")</f>
        <v>#N/A</v>
      </c>
      <c r="D1206" s="21" t="e">
        <f>IF(A1206&lt;&gt;"",VLOOKUP(B1206,'Ket qua do'!$C$5:$AP$50000,$D$3,TRUE),"")</f>
        <v>#N/A</v>
      </c>
      <c r="E1206" s="21" t="e">
        <f>IF(A1206&lt;&gt;"",VLOOKUP(B1206,'Ket qua do'!$C$5:$AP$50000,$E$3,TRUE)*$C$12,"")</f>
        <v>#N/A</v>
      </c>
      <c r="F1206" s="21" t="e">
        <f>IF(A1206&lt;&gt;"",VLOOKUP(B1206,'Ket qua do'!$C$5:$AP$50000,$F$3,TRUE),"")</f>
        <v>#N/A</v>
      </c>
      <c r="G1206" s="21" t="e">
        <f>IF(A1206&lt;&gt;"",VLOOKUP(B1206,'Ket qua do'!$C$5:$AP$50000,$G$3,TRUE),"")</f>
        <v>#N/A</v>
      </c>
      <c r="H1206" s="21" t="e">
        <f>IF(A1206&lt;&gt;"",VLOOKUP(B1206,'Ket qua do'!$C$5:$AP$50000,$H$3,TRUE),"")</f>
        <v>#N/A</v>
      </c>
      <c r="I1206" s="21" t="e">
        <f>IF(A1206&lt;&gt;"",VLOOKUP(B1206,'Ket qua do'!$C$5:$AP$50000,$I$3,TRUE)*$E$9/1000,"")</f>
        <v>#N/A</v>
      </c>
      <c r="J1206" s="21" t="e">
        <f>IF(A1206&lt;&gt;"",VLOOKUP(B1206,'Ket qua do'!$C$5:$AP$50000,$J$3,TRUE)*$E$9/1000,"")</f>
        <v>#N/A</v>
      </c>
      <c r="K1206" s="21" t="e">
        <f>IF(A1206&lt;&gt;"",VLOOKUP(B1206,'Ket qua do'!$C$5:$AP$50000,$K$3,TRUE)*$E$9/1000,"")</f>
        <v>#N/A</v>
      </c>
      <c r="L1206" s="21" t="e">
        <f>IF(A1206&lt;&gt;"",VLOOKUP(B1206,'Ket qua do'!$C$5:$AP$50000,$L$3,TRUE),"")</f>
        <v>#N/A</v>
      </c>
    </row>
    <row r="1207" spans="1:12" x14ac:dyDescent="0.25">
      <c r="A1207" t="e">
        <f t="shared" si="24"/>
        <v>#N/A</v>
      </c>
      <c r="B1207" s="1" t="e">
        <f>IF(A1207&lt;&gt;"",VLOOKUP(A1207,'Ket qua do'!$B$5:$CE$50000,2,TRUE),"")</f>
        <v>#N/A</v>
      </c>
      <c r="C1207" s="19" t="e">
        <f>IF(A1207&lt;&gt;"",VLOOKUP(B1207,'Ket qua do'!$C$5:$AP$50000,$C$3,TRUE)*SQRT(3)*$C$11,"")</f>
        <v>#N/A</v>
      </c>
      <c r="D1207" s="21" t="e">
        <f>IF(A1207&lt;&gt;"",VLOOKUP(B1207,'Ket qua do'!$C$5:$AP$50000,$D$3,TRUE),"")</f>
        <v>#N/A</v>
      </c>
      <c r="E1207" s="21" t="e">
        <f>IF(A1207&lt;&gt;"",VLOOKUP(B1207,'Ket qua do'!$C$5:$AP$50000,$E$3,TRUE)*$C$12,"")</f>
        <v>#N/A</v>
      </c>
      <c r="F1207" s="21" t="e">
        <f>IF(A1207&lt;&gt;"",VLOOKUP(B1207,'Ket qua do'!$C$5:$AP$50000,$F$3,TRUE),"")</f>
        <v>#N/A</v>
      </c>
      <c r="G1207" s="21" t="e">
        <f>IF(A1207&lt;&gt;"",VLOOKUP(B1207,'Ket qua do'!$C$5:$AP$50000,$G$3,TRUE),"")</f>
        <v>#N/A</v>
      </c>
      <c r="H1207" s="21" t="e">
        <f>IF(A1207&lt;&gt;"",VLOOKUP(B1207,'Ket qua do'!$C$5:$AP$50000,$H$3,TRUE),"")</f>
        <v>#N/A</v>
      </c>
      <c r="I1207" s="21" t="e">
        <f>IF(A1207&lt;&gt;"",VLOOKUP(B1207,'Ket qua do'!$C$5:$AP$50000,$I$3,TRUE)*$E$9/1000,"")</f>
        <v>#N/A</v>
      </c>
      <c r="J1207" s="21" t="e">
        <f>IF(A1207&lt;&gt;"",VLOOKUP(B1207,'Ket qua do'!$C$5:$AP$50000,$J$3,TRUE)*$E$9/1000,"")</f>
        <v>#N/A</v>
      </c>
      <c r="K1207" s="21" t="e">
        <f>IF(A1207&lt;&gt;"",VLOOKUP(B1207,'Ket qua do'!$C$5:$AP$50000,$K$3,TRUE)*$E$9/1000,"")</f>
        <v>#N/A</v>
      </c>
      <c r="L1207" s="21" t="e">
        <f>IF(A1207&lt;&gt;"",VLOOKUP(B1207,'Ket qua do'!$C$5:$AP$50000,$L$3,TRUE),"")</f>
        <v>#N/A</v>
      </c>
    </row>
    <row r="1208" spans="1:12" x14ac:dyDescent="0.25">
      <c r="A1208" t="e">
        <f t="shared" si="24"/>
        <v>#N/A</v>
      </c>
      <c r="B1208" s="1" t="e">
        <f>IF(A1208&lt;&gt;"",VLOOKUP(A1208,'Ket qua do'!$B$5:$CE$50000,2,TRUE),"")</f>
        <v>#N/A</v>
      </c>
      <c r="C1208" s="19" t="e">
        <f>IF(A1208&lt;&gt;"",VLOOKUP(B1208,'Ket qua do'!$C$5:$AP$50000,$C$3,TRUE)*SQRT(3)*$C$11,"")</f>
        <v>#N/A</v>
      </c>
      <c r="D1208" s="21" t="e">
        <f>IF(A1208&lt;&gt;"",VLOOKUP(B1208,'Ket qua do'!$C$5:$AP$50000,$D$3,TRUE),"")</f>
        <v>#N/A</v>
      </c>
      <c r="E1208" s="21" t="e">
        <f>IF(A1208&lt;&gt;"",VLOOKUP(B1208,'Ket qua do'!$C$5:$AP$50000,$E$3,TRUE)*$C$12,"")</f>
        <v>#N/A</v>
      </c>
      <c r="F1208" s="21" t="e">
        <f>IF(A1208&lt;&gt;"",VLOOKUP(B1208,'Ket qua do'!$C$5:$AP$50000,$F$3,TRUE),"")</f>
        <v>#N/A</v>
      </c>
      <c r="G1208" s="21" t="e">
        <f>IF(A1208&lt;&gt;"",VLOOKUP(B1208,'Ket qua do'!$C$5:$AP$50000,$G$3,TRUE),"")</f>
        <v>#N/A</v>
      </c>
      <c r="H1208" s="21" t="e">
        <f>IF(A1208&lt;&gt;"",VLOOKUP(B1208,'Ket qua do'!$C$5:$AP$50000,$H$3,TRUE),"")</f>
        <v>#N/A</v>
      </c>
      <c r="I1208" s="21" t="e">
        <f>IF(A1208&lt;&gt;"",VLOOKUP(B1208,'Ket qua do'!$C$5:$AP$50000,$I$3,TRUE)*$E$9/1000,"")</f>
        <v>#N/A</v>
      </c>
      <c r="J1208" s="21" t="e">
        <f>IF(A1208&lt;&gt;"",VLOOKUP(B1208,'Ket qua do'!$C$5:$AP$50000,$J$3,TRUE)*$E$9/1000,"")</f>
        <v>#N/A</v>
      </c>
      <c r="K1208" s="21" t="e">
        <f>IF(A1208&lt;&gt;"",VLOOKUP(B1208,'Ket qua do'!$C$5:$AP$50000,$K$3,TRUE)*$E$9/1000,"")</f>
        <v>#N/A</v>
      </c>
      <c r="L1208" s="21" t="e">
        <f>IF(A1208&lt;&gt;"",VLOOKUP(B1208,'Ket qua do'!$C$5:$AP$50000,$L$3,TRUE),"")</f>
        <v>#N/A</v>
      </c>
    </row>
    <row r="1209" spans="1:12" x14ac:dyDescent="0.25">
      <c r="A1209" t="e">
        <f t="shared" si="24"/>
        <v>#N/A</v>
      </c>
      <c r="B1209" s="1" t="e">
        <f>IF(A1209&lt;&gt;"",VLOOKUP(A1209,'Ket qua do'!$B$5:$CE$50000,2,TRUE),"")</f>
        <v>#N/A</v>
      </c>
      <c r="C1209" s="19" t="e">
        <f>IF(A1209&lt;&gt;"",VLOOKUP(B1209,'Ket qua do'!$C$5:$AP$50000,$C$3,TRUE)*SQRT(3)*$C$11,"")</f>
        <v>#N/A</v>
      </c>
      <c r="D1209" s="21" t="e">
        <f>IF(A1209&lt;&gt;"",VLOOKUP(B1209,'Ket qua do'!$C$5:$AP$50000,$D$3,TRUE),"")</f>
        <v>#N/A</v>
      </c>
      <c r="E1209" s="21" t="e">
        <f>IF(A1209&lt;&gt;"",VLOOKUP(B1209,'Ket qua do'!$C$5:$AP$50000,$E$3,TRUE)*$C$12,"")</f>
        <v>#N/A</v>
      </c>
      <c r="F1209" s="21" t="e">
        <f>IF(A1209&lt;&gt;"",VLOOKUP(B1209,'Ket qua do'!$C$5:$AP$50000,$F$3,TRUE),"")</f>
        <v>#N/A</v>
      </c>
      <c r="G1209" s="21" t="e">
        <f>IF(A1209&lt;&gt;"",VLOOKUP(B1209,'Ket qua do'!$C$5:$AP$50000,$G$3,TRUE),"")</f>
        <v>#N/A</v>
      </c>
      <c r="H1209" s="21" t="e">
        <f>IF(A1209&lt;&gt;"",VLOOKUP(B1209,'Ket qua do'!$C$5:$AP$50000,$H$3,TRUE),"")</f>
        <v>#N/A</v>
      </c>
      <c r="I1209" s="21" t="e">
        <f>IF(A1209&lt;&gt;"",VLOOKUP(B1209,'Ket qua do'!$C$5:$AP$50000,$I$3,TRUE)*$E$9/1000,"")</f>
        <v>#N/A</v>
      </c>
      <c r="J1209" s="21" t="e">
        <f>IF(A1209&lt;&gt;"",VLOOKUP(B1209,'Ket qua do'!$C$5:$AP$50000,$J$3,TRUE)*$E$9/1000,"")</f>
        <v>#N/A</v>
      </c>
      <c r="K1209" s="21" t="e">
        <f>IF(A1209&lt;&gt;"",VLOOKUP(B1209,'Ket qua do'!$C$5:$AP$50000,$K$3,TRUE)*$E$9/1000,"")</f>
        <v>#N/A</v>
      </c>
      <c r="L1209" s="21" t="e">
        <f>IF(A1209&lt;&gt;"",VLOOKUP(B1209,'Ket qua do'!$C$5:$AP$50000,$L$3,TRUE),"")</f>
        <v>#N/A</v>
      </c>
    </row>
    <row r="1210" spans="1:12" x14ac:dyDescent="0.25">
      <c r="A1210" t="e">
        <f t="shared" si="24"/>
        <v>#N/A</v>
      </c>
      <c r="B1210" s="1" t="e">
        <f>IF(A1210&lt;&gt;"",VLOOKUP(A1210,'Ket qua do'!$B$5:$CE$50000,2,TRUE),"")</f>
        <v>#N/A</v>
      </c>
      <c r="C1210" s="19" t="e">
        <f>IF(A1210&lt;&gt;"",VLOOKUP(B1210,'Ket qua do'!$C$5:$AP$50000,$C$3,TRUE)*SQRT(3)*$C$11,"")</f>
        <v>#N/A</v>
      </c>
      <c r="D1210" s="21" t="e">
        <f>IF(A1210&lt;&gt;"",VLOOKUP(B1210,'Ket qua do'!$C$5:$AP$50000,$D$3,TRUE),"")</f>
        <v>#N/A</v>
      </c>
      <c r="E1210" s="21" t="e">
        <f>IF(A1210&lt;&gt;"",VLOOKUP(B1210,'Ket qua do'!$C$5:$AP$50000,$E$3,TRUE)*$C$12,"")</f>
        <v>#N/A</v>
      </c>
      <c r="F1210" s="21" t="e">
        <f>IF(A1210&lt;&gt;"",VLOOKUP(B1210,'Ket qua do'!$C$5:$AP$50000,$F$3,TRUE),"")</f>
        <v>#N/A</v>
      </c>
      <c r="G1210" s="21" t="e">
        <f>IF(A1210&lt;&gt;"",VLOOKUP(B1210,'Ket qua do'!$C$5:$AP$50000,$G$3,TRUE),"")</f>
        <v>#N/A</v>
      </c>
      <c r="H1210" s="21" t="e">
        <f>IF(A1210&lt;&gt;"",VLOOKUP(B1210,'Ket qua do'!$C$5:$AP$50000,$H$3,TRUE),"")</f>
        <v>#N/A</v>
      </c>
      <c r="I1210" s="21" t="e">
        <f>IF(A1210&lt;&gt;"",VLOOKUP(B1210,'Ket qua do'!$C$5:$AP$50000,$I$3,TRUE)*$E$9/1000,"")</f>
        <v>#N/A</v>
      </c>
      <c r="J1210" s="21" t="e">
        <f>IF(A1210&lt;&gt;"",VLOOKUP(B1210,'Ket qua do'!$C$5:$AP$50000,$J$3,TRUE)*$E$9/1000,"")</f>
        <v>#N/A</v>
      </c>
      <c r="K1210" s="21" t="e">
        <f>IF(A1210&lt;&gt;"",VLOOKUP(B1210,'Ket qua do'!$C$5:$AP$50000,$K$3,TRUE)*$E$9/1000,"")</f>
        <v>#N/A</v>
      </c>
      <c r="L1210" s="21" t="e">
        <f>IF(A1210&lt;&gt;"",VLOOKUP(B1210,'Ket qua do'!$C$5:$AP$50000,$L$3,TRUE),"")</f>
        <v>#N/A</v>
      </c>
    </row>
    <row r="1211" spans="1:12" x14ac:dyDescent="0.25">
      <c r="A1211" t="e">
        <f t="shared" si="24"/>
        <v>#N/A</v>
      </c>
      <c r="B1211" s="1" t="e">
        <f>IF(A1211&lt;&gt;"",VLOOKUP(A1211,'Ket qua do'!$B$5:$CE$50000,2,TRUE),"")</f>
        <v>#N/A</v>
      </c>
      <c r="C1211" s="19" t="e">
        <f>IF(A1211&lt;&gt;"",VLOOKUP(B1211,'Ket qua do'!$C$5:$AP$50000,$C$3,TRUE)*SQRT(3)*$C$11,"")</f>
        <v>#N/A</v>
      </c>
      <c r="D1211" s="21" t="e">
        <f>IF(A1211&lt;&gt;"",VLOOKUP(B1211,'Ket qua do'!$C$5:$AP$50000,$D$3,TRUE),"")</f>
        <v>#N/A</v>
      </c>
      <c r="E1211" s="21" t="e">
        <f>IF(A1211&lt;&gt;"",VLOOKUP(B1211,'Ket qua do'!$C$5:$AP$50000,$E$3,TRUE)*$C$12,"")</f>
        <v>#N/A</v>
      </c>
      <c r="F1211" s="21" t="e">
        <f>IF(A1211&lt;&gt;"",VLOOKUP(B1211,'Ket qua do'!$C$5:$AP$50000,$F$3,TRUE),"")</f>
        <v>#N/A</v>
      </c>
      <c r="G1211" s="21" t="e">
        <f>IF(A1211&lt;&gt;"",VLOOKUP(B1211,'Ket qua do'!$C$5:$AP$50000,$G$3,TRUE),"")</f>
        <v>#N/A</v>
      </c>
      <c r="H1211" s="21" t="e">
        <f>IF(A1211&lt;&gt;"",VLOOKUP(B1211,'Ket qua do'!$C$5:$AP$50000,$H$3,TRUE),"")</f>
        <v>#N/A</v>
      </c>
      <c r="I1211" s="21" t="e">
        <f>IF(A1211&lt;&gt;"",VLOOKUP(B1211,'Ket qua do'!$C$5:$AP$50000,$I$3,TRUE)*$E$9/1000,"")</f>
        <v>#N/A</v>
      </c>
      <c r="J1211" s="21" t="e">
        <f>IF(A1211&lt;&gt;"",VLOOKUP(B1211,'Ket qua do'!$C$5:$AP$50000,$J$3,TRUE)*$E$9/1000,"")</f>
        <v>#N/A</v>
      </c>
      <c r="K1211" s="21" t="e">
        <f>IF(A1211&lt;&gt;"",VLOOKUP(B1211,'Ket qua do'!$C$5:$AP$50000,$K$3,TRUE)*$E$9/1000,"")</f>
        <v>#N/A</v>
      </c>
      <c r="L1211" s="21" t="e">
        <f>IF(A1211&lt;&gt;"",VLOOKUP(B1211,'Ket qua do'!$C$5:$AP$50000,$L$3,TRUE),"")</f>
        <v>#N/A</v>
      </c>
    </row>
    <row r="1212" spans="1:12" x14ac:dyDescent="0.25">
      <c r="A1212" t="e">
        <f t="shared" si="24"/>
        <v>#N/A</v>
      </c>
      <c r="B1212" s="1" t="e">
        <f>IF(A1212&lt;&gt;"",VLOOKUP(A1212,'Ket qua do'!$B$5:$CE$50000,2,TRUE),"")</f>
        <v>#N/A</v>
      </c>
      <c r="C1212" s="19" t="e">
        <f>IF(A1212&lt;&gt;"",VLOOKUP(B1212,'Ket qua do'!$C$5:$AP$50000,$C$3,TRUE)*SQRT(3)*$C$11,"")</f>
        <v>#N/A</v>
      </c>
      <c r="D1212" s="21" t="e">
        <f>IF(A1212&lt;&gt;"",VLOOKUP(B1212,'Ket qua do'!$C$5:$AP$50000,$D$3,TRUE),"")</f>
        <v>#N/A</v>
      </c>
      <c r="E1212" s="21" t="e">
        <f>IF(A1212&lt;&gt;"",VLOOKUP(B1212,'Ket qua do'!$C$5:$AP$50000,$E$3,TRUE)*$C$12,"")</f>
        <v>#N/A</v>
      </c>
      <c r="F1212" s="21" t="e">
        <f>IF(A1212&lt;&gt;"",VLOOKUP(B1212,'Ket qua do'!$C$5:$AP$50000,$F$3,TRUE),"")</f>
        <v>#N/A</v>
      </c>
      <c r="G1212" s="21" t="e">
        <f>IF(A1212&lt;&gt;"",VLOOKUP(B1212,'Ket qua do'!$C$5:$AP$50000,$G$3,TRUE),"")</f>
        <v>#N/A</v>
      </c>
      <c r="H1212" s="21" t="e">
        <f>IF(A1212&lt;&gt;"",VLOOKUP(B1212,'Ket qua do'!$C$5:$AP$50000,$H$3,TRUE),"")</f>
        <v>#N/A</v>
      </c>
      <c r="I1212" s="21" t="e">
        <f>IF(A1212&lt;&gt;"",VLOOKUP(B1212,'Ket qua do'!$C$5:$AP$50000,$I$3,TRUE)*$E$9/1000,"")</f>
        <v>#N/A</v>
      </c>
      <c r="J1212" s="21" t="e">
        <f>IF(A1212&lt;&gt;"",VLOOKUP(B1212,'Ket qua do'!$C$5:$AP$50000,$J$3,TRUE)*$E$9/1000,"")</f>
        <v>#N/A</v>
      </c>
      <c r="K1212" s="21" t="e">
        <f>IF(A1212&lt;&gt;"",VLOOKUP(B1212,'Ket qua do'!$C$5:$AP$50000,$K$3,TRUE)*$E$9/1000,"")</f>
        <v>#N/A</v>
      </c>
      <c r="L1212" s="21" t="e">
        <f>IF(A1212&lt;&gt;"",VLOOKUP(B1212,'Ket qua do'!$C$5:$AP$50000,$L$3,TRUE),"")</f>
        <v>#N/A</v>
      </c>
    </row>
    <row r="1213" spans="1:12" x14ac:dyDescent="0.25">
      <c r="A1213" t="e">
        <f t="shared" si="24"/>
        <v>#N/A</v>
      </c>
      <c r="B1213" s="1" t="e">
        <f>IF(A1213&lt;&gt;"",VLOOKUP(A1213,'Ket qua do'!$B$5:$CE$50000,2,TRUE),"")</f>
        <v>#N/A</v>
      </c>
      <c r="C1213" s="19" t="e">
        <f>IF(A1213&lt;&gt;"",VLOOKUP(B1213,'Ket qua do'!$C$5:$AP$50000,$C$3,TRUE)*SQRT(3)*$C$11,"")</f>
        <v>#N/A</v>
      </c>
      <c r="D1213" s="21" t="e">
        <f>IF(A1213&lt;&gt;"",VLOOKUP(B1213,'Ket qua do'!$C$5:$AP$50000,$D$3,TRUE),"")</f>
        <v>#N/A</v>
      </c>
      <c r="E1213" s="21" t="e">
        <f>IF(A1213&lt;&gt;"",VLOOKUP(B1213,'Ket qua do'!$C$5:$AP$50000,$E$3,TRUE)*$C$12,"")</f>
        <v>#N/A</v>
      </c>
      <c r="F1213" s="21" t="e">
        <f>IF(A1213&lt;&gt;"",VLOOKUP(B1213,'Ket qua do'!$C$5:$AP$50000,$F$3,TRUE),"")</f>
        <v>#N/A</v>
      </c>
      <c r="G1213" s="21" t="e">
        <f>IF(A1213&lt;&gt;"",VLOOKUP(B1213,'Ket qua do'!$C$5:$AP$50000,$G$3,TRUE),"")</f>
        <v>#N/A</v>
      </c>
      <c r="H1213" s="21" t="e">
        <f>IF(A1213&lt;&gt;"",VLOOKUP(B1213,'Ket qua do'!$C$5:$AP$50000,$H$3,TRUE),"")</f>
        <v>#N/A</v>
      </c>
      <c r="I1213" s="21" t="e">
        <f>IF(A1213&lt;&gt;"",VLOOKUP(B1213,'Ket qua do'!$C$5:$AP$50000,$I$3,TRUE)*$E$9/1000,"")</f>
        <v>#N/A</v>
      </c>
      <c r="J1213" s="21" t="e">
        <f>IF(A1213&lt;&gt;"",VLOOKUP(B1213,'Ket qua do'!$C$5:$AP$50000,$J$3,TRUE)*$E$9/1000,"")</f>
        <v>#N/A</v>
      </c>
      <c r="K1213" s="21" t="e">
        <f>IF(A1213&lt;&gt;"",VLOOKUP(B1213,'Ket qua do'!$C$5:$AP$50000,$K$3,TRUE)*$E$9/1000,"")</f>
        <v>#N/A</v>
      </c>
      <c r="L1213" s="21" t="e">
        <f>IF(A1213&lt;&gt;"",VLOOKUP(B1213,'Ket qua do'!$C$5:$AP$50000,$L$3,TRUE),"")</f>
        <v>#N/A</v>
      </c>
    </row>
    <row r="1214" spans="1:12" x14ac:dyDescent="0.25">
      <c r="A1214" t="e">
        <f t="shared" si="24"/>
        <v>#N/A</v>
      </c>
      <c r="B1214" s="1" t="e">
        <f>IF(A1214&lt;&gt;"",VLOOKUP(A1214,'Ket qua do'!$B$5:$CE$50000,2,TRUE),"")</f>
        <v>#N/A</v>
      </c>
      <c r="C1214" s="19" t="e">
        <f>IF(A1214&lt;&gt;"",VLOOKUP(B1214,'Ket qua do'!$C$5:$AP$50000,$C$3,TRUE)*SQRT(3)*$C$11,"")</f>
        <v>#N/A</v>
      </c>
      <c r="D1214" s="21" t="e">
        <f>IF(A1214&lt;&gt;"",VLOOKUP(B1214,'Ket qua do'!$C$5:$AP$50000,$D$3,TRUE),"")</f>
        <v>#N/A</v>
      </c>
      <c r="E1214" s="21" t="e">
        <f>IF(A1214&lt;&gt;"",VLOOKUP(B1214,'Ket qua do'!$C$5:$AP$50000,$E$3,TRUE)*$C$12,"")</f>
        <v>#N/A</v>
      </c>
      <c r="F1214" s="21" t="e">
        <f>IF(A1214&lt;&gt;"",VLOOKUP(B1214,'Ket qua do'!$C$5:$AP$50000,$F$3,TRUE),"")</f>
        <v>#N/A</v>
      </c>
      <c r="G1214" s="21" t="e">
        <f>IF(A1214&lt;&gt;"",VLOOKUP(B1214,'Ket qua do'!$C$5:$AP$50000,$G$3,TRUE),"")</f>
        <v>#N/A</v>
      </c>
      <c r="H1214" s="21" t="e">
        <f>IF(A1214&lt;&gt;"",VLOOKUP(B1214,'Ket qua do'!$C$5:$AP$50000,$H$3,TRUE),"")</f>
        <v>#N/A</v>
      </c>
      <c r="I1214" s="21" t="e">
        <f>IF(A1214&lt;&gt;"",VLOOKUP(B1214,'Ket qua do'!$C$5:$AP$50000,$I$3,TRUE)*$E$9/1000,"")</f>
        <v>#N/A</v>
      </c>
      <c r="J1214" s="21" t="e">
        <f>IF(A1214&lt;&gt;"",VLOOKUP(B1214,'Ket qua do'!$C$5:$AP$50000,$J$3,TRUE)*$E$9/1000,"")</f>
        <v>#N/A</v>
      </c>
      <c r="K1214" s="21" t="e">
        <f>IF(A1214&lt;&gt;"",VLOOKUP(B1214,'Ket qua do'!$C$5:$AP$50000,$K$3,TRUE)*$E$9/1000,"")</f>
        <v>#N/A</v>
      </c>
      <c r="L1214" s="21" t="e">
        <f>IF(A1214&lt;&gt;"",VLOOKUP(B1214,'Ket qua do'!$C$5:$AP$50000,$L$3,TRUE),"")</f>
        <v>#N/A</v>
      </c>
    </row>
    <row r="1215" spans="1:12" x14ac:dyDescent="0.25">
      <c r="A1215" t="e">
        <f t="shared" si="24"/>
        <v>#N/A</v>
      </c>
      <c r="B1215" s="1" t="e">
        <f>IF(A1215&lt;&gt;"",VLOOKUP(A1215,'Ket qua do'!$B$5:$CE$50000,2,TRUE),"")</f>
        <v>#N/A</v>
      </c>
      <c r="C1215" s="19" t="e">
        <f>IF(A1215&lt;&gt;"",VLOOKUP(B1215,'Ket qua do'!$C$5:$AP$50000,$C$3,TRUE)*SQRT(3)*$C$11,"")</f>
        <v>#N/A</v>
      </c>
      <c r="D1215" s="21" t="e">
        <f>IF(A1215&lt;&gt;"",VLOOKUP(B1215,'Ket qua do'!$C$5:$AP$50000,$D$3,TRUE),"")</f>
        <v>#N/A</v>
      </c>
      <c r="E1215" s="21" t="e">
        <f>IF(A1215&lt;&gt;"",VLOOKUP(B1215,'Ket qua do'!$C$5:$AP$50000,$E$3,TRUE)*$C$12,"")</f>
        <v>#N/A</v>
      </c>
      <c r="F1215" s="21" t="e">
        <f>IF(A1215&lt;&gt;"",VLOOKUP(B1215,'Ket qua do'!$C$5:$AP$50000,$F$3,TRUE),"")</f>
        <v>#N/A</v>
      </c>
      <c r="G1215" s="21" t="e">
        <f>IF(A1215&lt;&gt;"",VLOOKUP(B1215,'Ket qua do'!$C$5:$AP$50000,$G$3,TRUE),"")</f>
        <v>#N/A</v>
      </c>
      <c r="H1215" s="21" t="e">
        <f>IF(A1215&lt;&gt;"",VLOOKUP(B1215,'Ket qua do'!$C$5:$AP$50000,$H$3,TRUE),"")</f>
        <v>#N/A</v>
      </c>
      <c r="I1215" s="21" t="e">
        <f>IF(A1215&lt;&gt;"",VLOOKUP(B1215,'Ket qua do'!$C$5:$AP$50000,$I$3,TRUE)*$E$9/1000,"")</f>
        <v>#N/A</v>
      </c>
      <c r="J1215" s="21" t="e">
        <f>IF(A1215&lt;&gt;"",VLOOKUP(B1215,'Ket qua do'!$C$5:$AP$50000,$J$3,TRUE)*$E$9/1000,"")</f>
        <v>#N/A</v>
      </c>
      <c r="K1215" s="21" t="e">
        <f>IF(A1215&lt;&gt;"",VLOOKUP(B1215,'Ket qua do'!$C$5:$AP$50000,$K$3,TRUE)*$E$9/1000,"")</f>
        <v>#N/A</v>
      </c>
      <c r="L1215" s="21" t="e">
        <f>IF(A1215&lt;&gt;"",VLOOKUP(B1215,'Ket qua do'!$C$5:$AP$50000,$L$3,TRUE),"")</f>
        <v>#N/A</v>
      </c>
    </row>
    <row r="1216" spans="1:12" x14ac:dyDescent="0.25">
      <c r="A1216" t="e">
        <f t="shared" si="24"/>
        <v>#N/A</v>
      </c>
      <c r="B1216" s="1" t="e">
        <f>IF(A1216&lt;&gt;"",VLOOKUP(A1216,'Ket qua do'!$B$5:$CE$50000,2,TRUE),"")</f>
        <v>#N/A</v>
      </c>
      <c r="C1216" s="19" t="e">
        <f>IF(A1216&lt;&gt;"",VLOOKUP(B1216,'Ket qua do'!$C$5:$AP$50000,$C$3,TRUE)*SQRT(3)*$C$11,"")</f>
        <v>#N/A</v>
      </c>
      <c r="D1216" s="21" t="e">
        <f>IF(A1216&lt;&gt;"",VLOOKUP(B1216,'Ket qua do'!$C$5:$AP$50000,$D$3,TRUE),"")</f>
        <v>#N/A</v>
      </c>
      <c r="E1216" s="21" t="e">
        <f>IF(A1216&lt;&gt;"",VLOOKUP(B1216,'Ket qua do'!$C$5:$AP$50000,$E$3,TRUE)*$C$12,"")</f>
        <v>#N/A</v>
      </c>
      <c r="F1216" s="21" t="e">
        <f>IF(A1216&lt;&gt;"",VLOOKUP(B1216,'Ket qua do'!$C$5:$AP$50000,$F$3,TRUE),"")</f>
        <v>#N/A</v>
      </c>
      <c r="G1216" s="21" t="e">
        <f>IF(A1216&lt;&gt;"",VLOOKUP(B1216,'Ket qua do'!$C$5:$AP$50000,$G$3,TRUE),"")</f>
        <v>#N/A</v>
      </c>
      <c r="H1216" s="21" t="e">
        <f>IF(A1216&lt;&gt;"",VLOOKUP(B1216,'Ket qua do'!$C$5:$AP$50000,$H$3,TRUE),"")</f>
        <v>#N/A</v>
      </c>
      <c r="I1216" s="21" t="e">
        <f>IF(A1216&lt;&gt;"",VLOOKUP(B1216,'Ket qua do'!$C$5:$AP$50000,$I$3,TRUE)*$E$9/1000,"")</f>
        <v>#N/A</v>
      </c>
      <c r="J1216" s="21" t="e">
        <f>IF(A1216&lt;&gt;"",VLOOKUP(B1216,'Ket qua do'!$C$5:$AP$50000,$J$3,TRUE)*$E$9/1000,"")</f>
        <v>#N/A</v>
      </c>
      <c r="K1216" s="21" t="e">
        <f>IF(A1216&lt;&gt;"",VLOOKUP(B1216,'Ket qua do'!$C$5:$AP$50000,$K$3,TRUE)*$E$9/1000,"")</f>
        <v>#N/A</v>
      </c>
      <c r="L1216" s="21" t="e">
        <f>IF(A1216&lt;&gt;"",VLOOKUP(B1216,'Ket qua do'!$C$5:$AP$50000,$L$3,TRUE),"")</f>
        <v>#N/A</v>
      </c>
    </row>
    <row r="1217" spans="1:12" x14ac:dyDescent="0.25">
      <c r="A1217" t="e">
        <f t="shared" si="24"/>
        <v>#N/A</v>
      </c>
      <c r="B1217" s="1" t="e">
        <f>IF(A1217&lt;&gt;"",VLOOKUP(A1217,'Ket qua do'!$B$5:$CE$50000,2,TRUE),"")</f>
        <v>#N/A</v>
      </c>
      <c r="C1217" s="19" t="e">
        <f>IF(A1217&lt;&gt;"",VLOOKUP(B1217,'Ket qua do'!$C$5:$AP$50000,$C$3,TRUE)*SQRT(3)*$C$11,"")</f>
        <v>#N/A</v>
      </c>
      <c r="D1217" s="21" t="e">
        <f>IF(A1217&lt;&gt;"",VLOOKUP(B1217,'Ket qua do'!$C$5:$AP$50000,$D$3,TRUE),"")</f>
        <v>#N/A</v>
      </c>
      <c r="E1217" s="21" t="e">
        <f>IF(A1217&lt;&gt;"",VLOOKUP(B1217,'Ket qua do'!$C$5:$AP$50000,$E$3,TRUE)*$C$12,"")</f>
        <v>#N/A</v>
      </c>
      <c r="F1217" s="21" t="e">
        <f>IF(A1217&lt;&gt;"",VLOOKUP(B1217,'Ket qua do'!$C$5:$AP$50000,$F$3,TRUE),"")</f>
        <v>#N/A</v>
      </c>
      <c r="G1217" s="21" t="e">
        <f>IF(A1217&lt;&gt;"",VLOOKUP(B1217,'Ket qua do'!$C$5:$AP$50000,$G$3,TRUE),"")</f>
        <v>#N/A</v>
      </c>
      <c r="H1217" s="21" t="e">
        <f>IF(A1217&lt;&gt;"",VLOOKUP(B1217,'Ket qua do'!$C$5:$AP$50000,$H$3,TRUE),"")</f>
        <v>#N/A</v>
      </c>
      <c r="I1217" s="21" t="e">
        <f>IF(A1217&lt;&gt;"",VLOOKUP(B1217,'Ket qua do'!$C$5:$AP$50000,$I$3,TRUE)*$E$9/1000,"")</f>
        <v>#N/A</v>
      </c>
      <c r="J1217" s="21" t="e">
        <f>IF(A1217&lt;&gt;"",VLOOKUP(B1217,'Ket qua do'!$C$5:$AP$50000,$J$3,TRUE)*$E$9/1000,"")</f>
        <v>#N/A</v>
      </c>
      <c r="K1217" s="21" t="e">
        <f>IF(A1217&lt;&gt;"",VLOOKUP(B1217,'Ket qua do'!$C$5:$AP$50000,$K$3,TRUE)*$E$9/1000,"")</f>
        <v>#N/A</v>
      </c>
      <c r="L1217" s="21" t="e">
        <f>IF(A1217&lt;&gt;"",VLOOKUP(B1217,'Ket qua do'!$C$5:$AP$50000,$L$3,TRUE),"")</f>
        <v>#N/A</v>
      </c>
    </row>
    <row r="1218" spans="1:12" x14ac:dyDescent="0.25">
      <c r="A1218" t="e">
        <f t="shared" si="24"/>
        <v>#N/A</v>
      </c>
      <c r="B1218" s="1" t="e">
        <f>IF(A1218&lt;&gt;"",VLOOKUP(A1218,'Ket qua do'!$B$5:$CE$50000,2,TRUE),"")</f>
        <v>#N/A</v>
      </c>
      <c r="C1218" s="19" t="e">
        <f>IF(A1218&lt;&gt;"",VLOOKUP(B1218,'Ket qua do'!$C$5:$AP$50000,$C$3,TRUE)*SQRT(3)*$C$11,"")</f>
        <v>#N/A</v>
      </c>
      <c r="D1218" s="21" t="e">
        <f>IF(A1218&lt;&gt;"",VLOOKUP(B1218,'Ket qua do'!$C$5:$AP$50000,$D$3,TRUE),"")</f>
        <v>#N/A</v>
      </c>
      <c r="E1218" s="21" t="e">
        <f>IF(A1218&lt;&gt;"",VLOOKUP(B1218,'Ket qua do'!$C$5:$AP$50000,$E$3,TRUE)*$C$12,"")</f>
        <v>#N/A</v>
      </c>
      <c r="F1218" s="21" t="e">
        <f>IF(A1218&lt;&gt;"",VLOOKUP(B1218,'Ket qua do'!$C$5:$AP$50000,$F$3,TRUE),"")</f>
        <v>#N/A</v>
      </c>
      <c r="G1218" s="21" t="e">
        <f>IF(A1218&lt;&gt;"",VLOOKUP(B1218,'Ket qua do'!$C$5:$AP$50000,$G$3,TRUE),"")</f>
        <v>#N/A</v>
      </c>
      <c r="H1218" s="21" t="e">
        <f>IF(A1218&lt;&gt;"",VLOOKUP(B1218,'Ket qua do'!$C$5:$AP$50000,$H$3,TRUE),"")</f>
        <v>#N/A</v>
      </c>
      <c r="I1218" s="21" t="e">
        <f>IF(A1218&lt;&gt;"",VLOOKUP(B1218,'Ket qua do'!$C$5:$AP$50000,$I$3,TRUE)*$E$9/1000,"")</f>
        <v>#N/A</v>
      </c>
      <c r="J1218" s="21" t="e">
        <f>IF(A1218&lt;&gt;"",VLOOKUP(B1218,'Ket qua do'!$C$5:$AP$50000,$J$3,TRUE)*$E$9/1000,"")</f>
        <v>#N/A</v>
      </c>
      <c r="K1218" s="21" t="e">
        <f>IF(A1218&lt;&gt;"",VLOOKUP(B1218,'Ket qua do'!$C$5:$AP$50000,$K$3,TRUE)*$E$9/1000,"")</f>
        <v>#N/A</v>
      </c>
      <c r="L1218" s="21" t="e">
        <f>IF(A1218&lt;&gt;"",VLOOKUP(B1218,'Ket qua do'!$C$5:$AP$50000,$L$3,TRUE),"")</f>
        <v>#N/A</v>
      </c>
    </row>
    <row r="1219" spans="1:12" x14ac:dyDescent="0.25">
      <c r="A1219" t="e">
        <f t="shared" si="24"/>
        <v>#N/A</v>
      </c>
      <c r="B1219" s="1" t="e">
        <f>IF(A1219&lt;&gt;"",VLOOKUP(A1219,'Ket qua do'!$B$5:$CE$50000,2,TRUE),"")</f>
        <v>#N/A</v>
      </c>
      <c r="C1219" s="19" t="e">
        <f>IF(A1219&lt;&gt;"",VLOOKUP(B1219,'Ket qua do'!$C$5:$AP$50000,$C$3,TRUE)*SQRT(3)*$C$11,"")</f>
        <v>#N/A</v>
      </c>
      <c r="D1219" s="21" t="e">
        <f>IF(A1219&lt;&gt;"",VLOOKUP(B1219,'Ket qua do'!$C$5:$AP$50000,$D$3,TRUE),"")</f>
        <v>#N/A</v>
      </c>
      <c r="E1219" s="21" t="e">
        <f>IF(A1219&lt;&gt;"",VLOOKUP(B1219,'Ket qua do'!$C$5:$AP$50000,$E$3,TRUE)*$C$12,"")</f>
        <v>#N/A</v>
      </c>
      <c r="F1219" s="21" t="e">
        <f>IF(A1219&lt;&gt;"",VLOOKUP(B1219,'Ket qua do'!$C$5:$AP$50000,$F$3,TRUE),"")</f>
        <v>#N/A</v>
      </c>
      <c r="G1219" s="21" t="e">
        <f>IF(A1219&lt;&gt;"",VLOOKUP(B1219,'Ket qua do'!$C$5:$AP$50000,$G$3,TRUE),"")</f>
        <v>#N/A</v>
      </c>
      <c r="H1219" s="21" t="e">
        <f>IF(A1219&lt;&gt;"",VLOOKUP(B1219,'Ket qua do'!$C$5:$AP$50000,$H$3,TRUE),"")</f>
        <v>#N/A</v>
      </c>
      <c r="I1219" s="21" t="e">
        <f>IF(A1219&lt;&gt;"",VLOOKUP(B1219,'Ket qua do'!$C$5:$AP$50000,$I$3,TRUE)*$E$9/1000,"")</f>
        <v>#N/A</v>
      </c>
      <c r="J1219" s="21" t="e">
        <f>IF(A1219&lt;&gt;"",VLOOKUP(B1219,'Ket qua do'!$C$5:$AP$50000,$J$3,TRUE)*$E$9/1000,"")</f>
        <v>#N/A</v>
      </c>
      <c r="K1219" s="21" t="e">
        <f>IF(A1219&lt;&gt;"",VLOOKUP(B1219,'Ket qua do'!$C$5:$AP$50000,$K$3,TRUE)*$E$9/1000,"")</f>
        <v>#N/A</v>
      </c>
      <c r="L1219" s="21" t="e">
        <f>IF(A1219&lt;&gt;"",VLOOKUP(B1219,'Ket qua do'!$C$5:$AP$50000,$L$3,TRUE),"")</f>
        <v>#N/A</v>
      </c>
    </row>
    <row r="1220" spans="1:12" x14ac:dyDescent="0.25">
      <c r="A1220" t="e">
        <f t="shared" si="24"/>
        <v>#N/A</v>
      </c>
      <c r="B1220" s="1" t="e">
        <f>IF(A1220&lt;&gt;"",VLOOKUP(A1220,'Ket qua do'!$B$5:$CE$50000,2,TRUE),"")</f>
        <v>#N/A</v>
      </c>
      <c r="C1220" s="19" t="e">
        <f>IF(A1220&lt;&gt;"",VLOOKUP(B1220,'Ket qua do'!$C$5:$AP$50000,$C$3,TRUE)*SQRT(3)*$C$11,"")</f>
        <v>#N/A</v>
      </c>
      <c r="D1220" s="21" t="e">
        <f>IF(A1220&lt;&gt;"",VLOOKUP(B1220,'Ket qua do'!$C$5:$AP$50000,$D$3,TRUE),"")</f>
        <v>#N/A</v>
      </c>
      <c r="E1220" s="21" t="e">
        <f>IF(A1220&lt;&gt;"",VLOOKUP(B1220,'Ket qua do'!$C$5:$AP$50000,$E$3,TRUE)*$C$12,"")</f>
        <v>#N/A</v>
      </c>
      <c r="F1220" s="21" t="e">
        <f>IF(A1220&lt;&gt;"",VLOOKUP(B1220,'Ket qua do'!$C$5:$AP$50000,$F$3,TRUE),"")</f>
        <v>#N/A</v>
      </c>
      <c r="G1220" s="21" t="e">
        <f>IF(A1220&lt;&gt;"",VLOOKUP(B1220,'Ket qua do'!$C$5:$AP$50000,$G$3,TRUE),"")</f>
        <v>#N/A</v>
      </c>
      <c r="H1220" s="21" t="e">
        <f>IF(A1220&lt;&gt;"",VLOOKUP(B1220,'Ket qua do'!$C$5:$AP$50000,$H$3,TRUE),"")</f>
        <v>#N/A</v>
      </c>
      <c r="I1220" s="21" t="e">
        <f>IF(A1220&lt;&gt;"",VLOOKUP(B1220,'Ket qua do'!$C$5:$AP$50000,$I$3,TRUE)*$E$9/1000,"")</f>
        <v>#N/A</v>
      </c>
      <c r="J1220" s="21" t="e">
        <f>IF(A1220&lt;&gt;"",VLOOKUP(B1220,'Ket qua do'!$C$5:$AP$50000,$J$3,TRUE)*$E$9/1000,"")</f>
        <v>#N/A</v>
      </c>
      <c r="K1220" s="21" t="e">
        <f>IF(A1220&lt;&gt;"",VLOOKUP(B1220,'Ket qua do'!$C$5:$AP$50000,$K$3,TRUE)*$E$9/1000,"")</f>
        <v>#N/A</v>
      </c>
      <c r="L1220" s="21" t="e">
        <f>IF(A1220&lt;&gt;"",VLOOKUP(B1220,'Ket qua do'!$C$5:$AP$50000,$L$3,TRUE),"")</f>
        <v>#N/A</v>
      </c>
    </row>
    <row r="1221" spans="1:12" x14ac:dyDescent="0.25">
      <c r="A1221" t="e">
        <f t="shared" si="24"/>
        <v>#N/A</v>
      </c>
      <c r="B1221" s="1" t="e">
        <f>IF(A1221&lt;&gt;"",VLOOKUP(A1221,'Ket qua do'!$B$5:$CE$50000,2,TRUE),"")</f>
        <v>#N/A</v>
      </c>
      <c r="C1221" s="19" t="e">
        <f>IF(A1221&lt;&gt;"",VLOOKUP(B1221,'Ket qua do'!$C$5:$AP$50000,$C$3,TRUE)*SQRT(3)*$C$11,"")</f>
        <v>#N/A</v>
      </c>
      <c r="D1221" s="21" t="e">
        <f>IF(A1221&lt;&gt;"",VLOOKUP(B1221,'Ket qua do'!$C$5:$AP$50000,$D$3,TRUE),"")</f>
        <v>#N/A</v>
      </c>
      <c r="E1221" s="21" t="e">
        <f>IF(A1221&lt;&gt;"",VLOOKUP(B1221,'Ket qua do'!$C$5:$AP$50000,$E$3,TRUE)*$C$12,"")</f>
        <v>#N/A</v>
      </c>
      <c r="F1221" s="21" t="e">
        <f>IF(A1221&lt;&gt;"",VLOOKUP(B1221,'Ket qua do'!$C$5:$AP$50000,$F$3,TRUE),"")</f>
        <v>#N/A</v>
      </c>
      <c r="G1221" s="21" t="e">
        <f>IF(A1221&lt;&gt;"",VLOOKUP(B1221,'Ket qua do'!$C$5:$AP$50000,$G$3,TRUE),"")</f>
        <v>#N/A</v>
      </c>
      <c r="H1221" s="21" t="e">
        <f>IF(A1221&lt;&gt;"",VLOOKUP(B1221,'Ket qua do'!$C$5:$AP$50000,$H$3,TRUE),"")</f>
        <v>#N/A</v>
      </c>
      <c r="I1221" s="21" t="e">
        <f>IF(A1221&lt;&gt;"",VLOOKUP(B1221,'Ket qua do'!$C$5:$AP$50000,$I$3,TRUE)*$E$9/1000,"")</f>
        <v>#N/A</v>
      </c>
      <c r="J1221" s="21" t="e">
        <f>IF(A1221&lt;&gt;"",VLOOKUP(B1221,'Ket qua do'!$C$5:$AP$50000,$J$3,TRUE)*$E$9/1000,"")</f>
        <v>#N/A</v>
      </c>
      <c r="K1221" s="21" t="e">
        <f>IF(A1221&lt;&gt;"",VLOOKUP(B1221,'Ket qua do'!$C$5:$AP$50000,$K$3,TRUE)*$E$9/1000,"")</f>
        <v>#N/A</v>
      </c>
      <c r="L1221" s="21" t="e">
        <f>IF(A1221&lt;&gt;"",VLOOKUP(B1221,'Ket qua do'!$C$5:$AP$50000,$L$3,TRUE),"")</f>
        <v>#N/A</v>
      </c>
    </row>
    <row r="1222" spans="1:12" x14ac:dyDescent="0.25">
      <c r="A1222" t="e">
        <f t="shared" si="24"/>
        <v>#N/A</v>
      </c>
      <c r="B1222" s="1" t="e">
        <f>IF(A1222&lt;&gt;"",VLOOKUP(A1222,'Ket qua do'!$B$5:$CE$50000,2,TRUE),"")</f>
        <v>#N/A</v>
      </c>
      <c r="C1222" s="19" t="e">
        <f>IF(A1222&lt;&gt;"",VLOOKUP(B1222,'Ket qua do'!$C$5:$AP$50000,$C$3,TRUE)*SQRT(3)*$C$11,"")</f>
        <v>#N/A</v>
      </c>
      <c r="D1222" s="21" t="e">
        <f>IF(A1222&lt;&gt;"",VLOOKUP(B1222,'Ket qua do'!$C$5:$AP$50000,$D$3,TRUE),"")</f>
        <v>#N/A</v>
      </c>
      <c r="E1222" s="21" t="e">
        <f>IF(A1222&lt;&gt;"",VLOOKUP(B1222,'Ket qua do'!$C$5:$AP$50000,$E$3,TRUE)*$C$12,"")</f>
        <v>#N/A</v>
      </c>
      <c r="F1222" s="21" t="e">
        <f>IF(A1222&lt;&gt;"",VLOOKUP(B1222,'Ket qua do'!$C$5:$AP$50000,$F$3,TRUE),"")</f>
        <v>#N/A</v>
      </c>
      <c r="G1222" s="21" t="e">
        <f>IF(A1222&lt;&gt;"",VLOOKUP(B1222,'Ket qua do'!$C$5:$AP$50000,$G$3,TRUE),"")</f>
        <v>#N/A</v>
      </c>
      <c r="H1222" s="21" t="e">
        <f>IF(A1222&lt;&gt;"",VLOOKUP(B1222,'Ket qua do'!$C$5:$AP$50000,$H$3,TRUE),"")</f>
        <v>#N/A</v>
      </c>
      <c r="I1222" s="21" t="e">
        <f>IF(A1222&lt;&gt;"",VLOOKUP(B1222,'Ket qua do'!$C$5:$AP$50000,$I$3,TRUE)*$E$9/1000,"")</f>
        <v>#N/A</v>
      </c>
      <c r="J1222" s="21" t="e">
        <f>IF(A1222&lt;&gt;"",VLOOKUP(B1222,'Ket qua do'!$C$5:$AP$50000,$J$3,TRUE)*$E$9/1000,"")</f>
        <v>#N/A</v>
      </c>
      <c r="K1222" s="21" t="e">
        <f>IF(A1222&lt;&gt;"",VLOOKUP(B1222,'Ket qua do'!$C$5:$AP$50000,$K$3,TRUE)*$E$9/1000,"")</f>
        <v>#N/A</v>
      </c>
      <c r="L1222" s="21" t="e">
        <f>IF(A1222&lt;&gt;"",VLOOKUP(B1222,'Ket qua do'!$C$5:$AP$50000,$L$3,TRUE),"")</f>
        <v>#N/A</v>
      </c>
    </row>
    <row r="1223" spans="1:12" x14ac:dyDescent="0.25">
      <c r="A1223" t="e">
        <f t="shared" si="24"/>
        <v>#N/A</v>
      </c>
      <c r="B1223" s="1" t="e">
        <f>IF(A1223&lt;&gt;"",VLOOKUP(A1223,'Ket qua do'!$B$5:$CE$50000,2,TRUE),"")</f>
        <v>#N/A</v>
      </c>
      <c r="C1223" s="19" t="e">
        <f>IF(A1223&lt;&gt;"",VLOOKUP(B1223,'Ket qua do'!$C$5:$AP$50000,$C$3,TRUE)*SQRT(3)*$C$11,"")</f>
        <v>#N/A</v>
      </c>
      <c r="D1223" s="21" t="e">
        <f>IF(A1223&lt;&gt;"",VLOOKUP(B1223,'Ket qua do'!$C$5:$AP$50000,$D$3,TRUE),"")</f>
        <v>#N/A</v>
      </c>
      <c r="E1223" s="21" t="e">
        <f>IF(A1223&lt;&gt;"",VLOOKUP(B1223,'Ket qua do'!$C$5:$AP$50000,$E$3,TRUE)*$C$12,"")</f>
        <v>#N/A</v>
      </c>
      <c r="F1223" s="21" t="e">
        <f>IF(A1223&lt;&gt;"",VLOOKUP(B1223,'Ket qua do'!$C$5:$AP$50000,$F$3,TRUE),"")</f>
        <v>#N/A</v>
      </c>
      <c r="G1223" s="21" t="e">
        <f>IF(A1223&lt;&gt;"",VLOOKUP(B1223,'Ket qua do'!$C$5:$AP$50000,$G$3,TRUE),"")</f>
        <v>#N/A</v>
      </c>
      <c r="H1223" s="21" t="e">
        <f>IF(A1223&lt;&gt;"",VLOOKUP(B1223,'Ket qua do'!$C$5:$AP$50000,$H$3,TRUE),"")</f>
        <v>#N/A</v>
      </c>
      <c r="I1223" s="21" t="e">
        <f>IF(A1223&lt;&gt;"",VLOOKUP(B1223,'Ket qua do'!$C$5:$AP$50000,$I$3,TRUE)*$E$9/1000,"")</f>
        <v>#N/A</v>
      </c>
      <c r="J1223" s="21" t="e">
        <f>IF(A1223&lt;&gt;"",VLOOKUP(B1223,'Ket qua do'!$C$5:$AP$50000,$J$3,TRUE)*$E$9/1000,"")</f>
        <v>#N/A</v>
      </c>
      <c r="K1223" s="21" t="e">
        <f>IF(A1223&lt;&gt;"",VLOOKUP(B1223,'Ket qua do'!$C$5:$AP$50000,$K$3,TRUE)*$E$9/1000,"")</f>
        <v>#N/A</v>
      </c>
      <c r="L1223" s="21" t="e">
        <f>IF(A1223&lt;&gt;"",VLOOKUP(B1223,'Ket qua do'!$C$5:$AP$50000,$L$3,TRUE),"")</f>
        <v>#N/A</v>
      </c>
    </row>
    <row r="1224" spans="1:12" x14ac:dyDescent="0.25">
      <c r="A1224" t="e">
        <f t="shared" si="24"/>
        <v>#N/A</v>
      </c>
      <c r="B1224" s="1" t="e">
        <f>IF(A1224&lt;&gt;"",VLOOKUP(A1224,'Ket qua do'!$B$5:$CE$50000,2,TRUE),"")</f>
        <v>#N/A</v>
      </c>
      <c r="C1224" s="19" t="e">
        <f>IF(A1224&lt;&gt;"",VLOOKUP(B1224,'Ket qua do'!$C$5:$AP$50000,$C$3,TRUE)*SQRT(3)*$C$11,"")</f>
        <v>#N/A</v>
      </c>
      <c r="D1224" s="21" t="e">
        <f>IF(A1224&lt;&gt;"",VLOOKUP(B1224,'Ket qua do'!$C$5:$AP$50000,$D$3,TRUE),"")</f>
        <v>#N/A</v>
      </c>
      <c r="E1224" s="21" t="e">
        <f>IF(A1224&lt;&gt;"",VLOOKUP(B1224,'Ket qua do'!$C$5:$AP$50000,$E$3,TRUE)*$C$12,"")</f>
        <v>#N/A</v>
      </c>
      <c r="F1224" s="21" t="e">
        <f>IF(A1224&lt;&gt;"",VLOOKUP(B1224,'Ket qua do'!$C$5:$AP$50000,$F$3,TRUE),"")</f>
        <v>#N/A</v>
      </c>
      <c r="G1224" s="21" t="e">
        <f>IF(A1224&lt;&gt;"",VLOOKUP(B1224,'Ket qua do'!$C$5:$AP$50000,$G$3,TRUE),"")</f>
        <v>#N/A</v>
      </c>
      <c r="H1224" s="21" t="e">
        <f>IF(A1224&lt;&gt;"",VLOOKUP(B1224,'Ket qua do'!$C$5:$AP$50000,$H$3,TRUE),"")</f>
        <v>#N/A</v>
      </c>
      <c r="I1224" s="21" t="e">
        <f>IF(A1224&lt;&gt;"",VLOOKUP(B1224,'Ket qua do'!$C$5:$AP$50000,$I$3,TRUE)*$E$9/1000,"")</f>
        <v>#N/A</v>
      </c>
      <c r="J1224" s="21" t="e">
        <f>IF(A1224&lt;&gt;"",VLOOKUP(B1224,'Ket qua do'!$C$5:$AP$50000,$J$3,TRUE)*$E$9/1000,"")</f>
        <v>#N/A</v>
      </c>
      <c r="K1224" s="21" t="e">
        <f>IF(A1224&lt;&gt;"",VLOOKUP(B1224,'Ket qua do'!$C$5:$AP$50000,$K$3,TRUE)*$E$9/1000,"")</f>
        <v>#N/A</v>
      </c>
      <c r="L1224" s="21" t="e">
        <f>IF(A1224&lt;&gt;"",VLOOKUP(B1224,'Ket qua do'!$C$5:$AP$50000,$L$3,TRUE),"")</f>
        <v>#N/A</v>
      </c>
    </row>
    <row r="1225" spans="1:12" x14ac:dyDescent="0.25">
      <c r="A1225" t="e">
        <f t="shared" si="24"/>
        <v>#N/A</v>
      </c>
      <c r="B1225" s="1" t="e">
        <f>IF(A1225&lt;&gt;"",VLOOKUP(A1225,'Ket qua do'!$B$5:$CE$50000,2,TRUE),"")</f>
        <v>#N/A</v>
      </c>
      <c r="C1225" s="19" t="e">
        <f>IF(A1225&lt;&gt;"",VLOOKUP(B1225,'Ket qua do'!$C$5:$AP$50000,$C$3,TRUE)*SQRT(3)*$C$11,"")</f>
        <v>#N/A</v>
      </c>
      <c r="D1225" s="21" t="e">
        <f>IF(A1225&lt;&gt;"",VLOOKUP(B1225,'Ket qua do'!$C$5:$AP$50000,$D$3,TRUE),"")</f>
        <v>#N/A</v>
      </c>
      <c r="E1225" s="21" t="e">
        <f>IF(A1225&lt;&gt;"",VLOOKUP(B1225,'Ket qua do'!$C$5:$AP$50000,$E$3,TRUE)*$C$12,"")</f>
        <v>#N/A</v>
      </c>
      <c r="F1225" s="21" t="e">
        <f>IF(A1225&lt;&gt;"",VLOOKUP(B1225,'Ket qua do'!$C$5:$AP$50000,$F$3,TRUE),"")</f>
        <v>#N/A</v>
      </c>
      <c r="G1225" s="21" t="e">
        <f>IF(A1225&lt;&gt;"",VLOOKUP(B1225,'Ket qua do'!$C$5:$AP$50000,$G$3,TRUE),"")</f>
        <v>#N/A</v>
      </c>
      <c r="H1225" s="21" t="e">
        <f>IF(A1225&lt;&gt;"",VLOOKUP(B1225,'Ket qua do'!$C$5:$AP$50000,$H$3,TRUE),"")</f>
        <v>#N/A</v>
      </c>
      <c r="I1225" s="21" t="e">
        <f>IF(A1225&lt;&gt;"",VLOOKUP(B1225,'Ket qua do'!$C$5:$AP$50000,$I$3,TRUE)*$E$9/1000,"")</f>
        <v>#N/A</v>
      </c>
      <c r="J1225" s="21" t="e">
        <f>IF(A1225&lt;&gt;"",VLOOKUP(B1225,'Ket qua do'!$C$5:$AP$50000,$J$3,TRUE)*$E$9/1000,"")</f>
        <v>#N/A</v>
      </c>
      <c r="K1225" s="21" t="e">
        <f>IF(A1225&lt;&gt;"",VLOOKUP(B1225,'Ket qua do'!$C$5:$AP$50000,$K$3,TRUE)*$E$9/1000,"")</f>
        <v>#N/A</v>
      </c>
      <c r="L1225" s="21" t="e">
        <f>IF(A1225&lt;&gt;"",VLOOKUP(B1225,'Ket qua do'!$C$5:$AP$50000,$L$3,TRUE),"")</f>
        <v>#N/A</v>
      </c>
    </row>
    <row r="1226" spans="1:12" x14ac:dyDescent="0.25">
      <c r="A1226" t="e">
        <f t="shared" si="24"/>
        <v>#N/A</v>
      </c>
      <c r="B1226" s="1" t="e">
        <f>IF(A1226&lt;&gt;"",VLOOKUP(A1226,'Ket qua do'!$B$5:$CE$50000,2,TRUE),"")</f>
        <v>#N/A</v>
      </c>
      <c r="C1226" s="19" t="e">
        <f>IF(A1226&lt;&gt;"",VLOOKUP(B1226,'Ket qua do'!$C$5:$AP$50000,$C$3,TRUE)*SQRT(3)*$C$11,"")</f>
        <v>#N/A</v>
      </c>
      <c r="D1226" s="21" t="e">
        <f>IF(A1226&lt;&gt;"",VLOOKUP(B1226,'Ket qua do'!$C$5:$AP$50000,$D$3,TRUE),"")</f>
        <v>#N/A</v>
      </c>
      <c r="E1226" s="21" t="e">
        <f>IF(A1226&lt;&gt;"",VLOOKUP(B1226,'Ket qua do'!$C$5:$AP$50000,$E$3,TRUE)*$C$12,"")</f>
        <v>#N/A</v>
      </c>
      <c r="F1226" s="21" t="e">
        <f>IF(A1226&lt;&gt;"",VLOOKUP(B1226,'Ket qua do'!$C$5:$AP$50000,$F$3,TRUE),"")</f>
        <v>#N/A</v>
      </c>
      <c r="G1226" s="21" t="e">
        <f>IF(A1226&lt;&gt;"",VLOOKUP(B1226,'Ket qua do'!$C$5:$AP$50000,$G$3,TRUE),"")</f>
        <v>#N/A</v>
      </c>
      <c r="H1226" s="21" t="e">
        <f>IF(A1226&lt;&gt;"",VLOOKUP(B1226,'Ket qua do'!$C$5:$AP$50000,$H$3,TRUE),"")</f>
        <v>#N/A</v>
      </c>
      <c r="I1226" s="21" t="e">
        <f>IF(A1226&lt;&gt;"",VLOOKUP(B1226,'Ket qua do'!$C$5:$AP$50000,$I$3,TRUE)*$E$9/1000,"")</f>
        <v>#N/A</v>
      </c>
      <c r="J1226" s="21" t="e">
        <f>IF(A1226&lt;&gt;"",VLOOKUP(B1226,'Ket qua do'!$C$5:$AP$50000,$J$3,TRUE)*$E$9/1000,"")</f>
        <v>#N/A</v>
      </c>
      <c r="K1226" s="21" t="e">
        <f>IF(A1226&lt;&gt;"",VLOOKUP(B1226,'Ket qua do'!$C$5:$AP$50000,$K$3,TRUE)*$E$9/1000,"")</f>
        <v>#N/A</v>
      </c>
      <c r="L1226" s="21" t="e">
        <f>IF(A1226&lt;&gt;"",VLOOKUP(B1226,'Ket qua do'!$C$5:$AP$50000,$L$3,TRUE),"")</f>
        <v>#N/A</v>
      </c>
    </row>
    <row r="1227" spans="1:12" x14ac:dyDescent="0.25">
      <c r="A1227" t="e">
        <f t="shared" si="24"/>
        <v>#N/A</v>
      </c>
      <c r="B1227" s="1" t="e">
        <f>IF(A1227&lt;&gt;"",VLOOKUP(A1227,'Ket qua do'!$B$5:$CE$50000,2,TRUE),"")</f>
        <v>#N/A</v>
      </c>
      <c r="C1227" s="19" t="e">
        <f>IF(A1227&lt;&gt;"",VLOOKUP(B1227,'Ket qua do'!$C$5:$AP$50000,$C$3,TRUE)*SQRT(3)*$C$11,"")</f>
        <v>#N/A</v>
      </c>
      <c r="D1227" s="21" t="e">
        <f>IF(A1227&lt;&gt;"",VLOOKUP(B1227,'Ket qua do'!$C$5:$AP$50000,$D$3,TRUE),"")</f>
        <v>#N/A</v>
      </c>
      <c r="E1227" s="21" t="e">
        <f>IF(A1227&lt;&gt;"",VLOOKUP(B1227,'Ket qua do'!$C$5:$AP$50000,$E$3,TRUE)*$C$12,"")</f>
        <v>#N/A</v>
      </c>
      <c r="F1227" s="21" t="e">
        <f>IF(A1227&lt;&gt;"",VLOOKUP(B1227,'Ket qua do'!$C$5:$AP$50000,$F$3,TRUE),"")</f>
        <v>#N/A</v>
      </c>
      <c r="G1227" s="21" t="e">
        <f>IF(A1227&lt;&gt;"",VLOOKUP(B1227,'Ket qua do'!$C$5:$AP$50000,$G$3,TRUE),"")</f>
        <v>#N/A</v>
      </c>
      <c r="H1227" s="21" t="e">
        <f>IF(A1227&lt;&gt;"",VLOOKUP(B1227,'Ket qua do'!$C$5:$AP$50000,$H$3,TRUE),"")</f>
        <v>#N/A</v>
      </c>
      <c r="I1227" s="21" t="e">
        <f>IF(A1227&lt;&gt;"",VLOOKUP(B1227,'Ket qua do'!$C$5:$AP$50000,$I$3,TRUE)*$E$9/1000,"")</f>
        <v>#N/A</v>
      </c>
      <c r="J1227" s="21" t="e">
        <f>IF(A1227&lt;&gt;"",VLOOKUP(B1227,'Ket qua do'!$C$5:$AP$50000,$J$3,TRUE)*$E$9/1000,"")</f>
        <v>#N/A</v>
      </c>
      <c r="K1227" s="21" t="e">
        <f>IF(A1227&lt;&gt;"",VLOOKUP(B1227,'Ket qua do'!$C$5:$AP$50000,$K$3,TRUE)*$E$9/1000,"")</f>
        <v>#N/A</v>
      </c>
      <c r="L1227" s="21" t="e">
        <f>IF(A1227&lt;&gt;"",VLOOKUP(B1227,'Ket qua do'!$C$5:$AP$50000,$L$3,TRUE),"")</f>
        <v>#N/A</v>
      </c>
    </row>
    <row r="1228" spans="1:12" x14ac:dyDescent="0.25">
      <c r="A1228" t="e">
        <f t="shared" si="24"/>
        <v>#N/A</v>
      </c>
      <c r="B1228" s="1" t="e">
        <f>IF(A1228&lt;&gt;"",VLOOKUP(A1228,'Ket qua do'!$B$5:$CE$50000,2,TRUE),"")</f>
        <v>#N/A</v>
      </c>
      <c r="C1228" s="19" t="e">
        <f>IF(A1228&lt;&gt;"",VLOOKUP(B1228,'Ket qua do'!$C$5:$AP$50000,$C$3,TRUE)*SQRT(3)*$C$11,"")</f>
        <v>#N/A</v>
      </c>
      <c r="D1228" s="21" t="e">
        <f>IF(A1228&lt;&gt;"",VLOOKUP(B1228,'Ket qua do'!$C$5:$AP$50000,$D$3,TRUE),"")</f>
        <v>#N/A</v>
      </c>
      <c r="E1228" s="21" t="e">
        <f>IF(A1228&lt;&gt;"",VLOOKUP(B1228,'Ket qua do'!$C$5:$AP$50000,$E$3,TRUE)*$C$12,"")</f>
        <v>#N/A</v>
      </c>
      <c r="F1228" s="21" t="e">
        <f>IF(A1228&lt;&gt;"",VLOOKUP(B1228,'Ket qua do'!$C$5:$AP$50000,$F$3,TRUE),"")</f>
        <v>#N/A</v>
      </c>
      <c r="G1228" s="21" t="e">
        <f>IF(A1228&lt;&gt;"",VLOOKUP(B1228,'Ket qua do'!$C$5:$AP$50000,$G$3,TRUE),"")</f>
        <v>#N/A</v>
      </c>
      <c r="H1228" s="21" t="e">
        <f>IF(A1228&lt;&gt;"",VLOOKUP(B1228,'Ket qua do'!$C$5:$AP$50000,$H$3,TRUE),"")</f>
        <v>#N/A</v>
      </c>
      <c r="I1228" s="21" t="e">
        <f>IF(A1228&lt;&gt;"",VLOOKUP(B1228,'Ket qua do'!$C$5:$AP$50000,$I$3,TRUE)*$E$9/1000,"")</f>
        <v>#N/A</v>
      </c>
      <c r="J1228" s="21" t="e">
        <f>IF(A1228&lt;&gt;"",VLOOKUP(B1228,'Ket qua do'!$C$5:$AP$50000,$J$3,TRUE)*$E$9/1000,"")</f>
        <v>#N/A</v>
      </c>
      <c r="K1228" s="21" t="e">
        <f>IF(A1228&lt;&gt;"",VLOOKUP(B1228,'Ket qua do'!$C$5:$AP$50000,$K$3,TRUE)*$E$9/1000,"")</f>
        <v>#N/A</v>
      </c>
      <c r="L1228" s="21" t="e">
        <f>IF(A1228&lt;&gt;"",VLOOKUP(B1228,'Ket qua do'!$C$5:$AP$50000,$L$3,TRUE),"")</f>
        <v>#N/A</v>
      </c>
    </row>
    <row r="1229" spans="1:12" x14ac:dyDescent="0.25">
      <c r="A1229" t="e">
        <f t="shared" si="24"/>
        <v>#N/A</v>
      </c>
      <c r="B1229" s="1" t="e">
        <f>IF(A1229&lt;&gt;"",VLOOKUP(A1229,'Ket qua do'!$B$5:$CE$50000,2,TRUE),"")</f>
        <v>#N/A</v>
      </c>
      <c r="C1229" s="19" t="e">
        <f>IF(A1229&lt;&gt;"",VLOOKUP(B1229,'Ket qua do'!$C$5:$AP$50000,$C$3,TRUE)*SQRT(3)*$C$11,"")</f>
        <v>#N/A</v>
      </c>
      <c r="D1229" s="21" t="e">
        <f>IF(A1229&lt;&gt;"",VLOOKUP(B1229,'Ket qua do'!$C$5:$AP$50000,$D$3,TRUE),"")</f>
        <v>#N/A</v>
      </c>
      <c r="E1229" s="21" t="e">
        <f>IF(A1229&lt;&gt;"",VLOOKUP(B1229,'Ket qua do'!$C$5:$AP$50000,$E$3,TRUE)*$C$12,"")</f>
        <v>#N/A</v>
      </c>
      <c r="F1229" s="21" t="e">
        <f>IF(A1229&lt;&gt;"",VLOOKUP(B1229,'Ket qua do'!$C$5:$AP$50000,$F$3,TRUE),"")</f>
        <v>#N/A</v>
      </c>
      <c r="G1229" s="21" t="e">
        <f>IF(A1229&lt;&gt;"",VLOOKUP(B1229,'Ket qua do'!$C$5:$AP$50000,$G$3,TRUE),"")</f>
        <v>#N/A</v>
      </c>
      <c r="H1229" s="21" t="e">
        <f>IF(A1229&lt;&gt;"",VLOOKUP(B1229,'Ket qua do'!$C$5:$AP$50000,$H$3,TRUE),"")</f>
        <v>#N/A</v>
      </c>
      <c r="I1229" s="21" t="e">
        <f>IF(A1229&lt;&gt;"",VLOOKUP(B1229,'Ket qua do'!$C$5:$AP$50000,$I$3,TRUE)*$E$9/1000,"")</f>
        <v>#N/A</v>
      </c>
      <c r="J1229" s="21" t="e">
        <f>IF(A1229&lt;&gt;"",VLOOKUP(B1229,'Ket qua do'!$C$5:$AP$50000,$J$3,TRUE)*$E$9/1000,"")</f>
        <v>#N/A</v>
      </c>
      <c r="K1229" s="21" t="e">
        <f>IF(A1229&lt;&gt;"",VLOOKUP(B1229,'Ket qua do'!$C$5:$AP$50000,$K$3,TRUE)*$E$9/1000,"")</f>
        <v>#N/A</v>
      </c>
      <c r="L1229" s="21" t="e">
        <f>IF(A1229&lt;&gt;"",VLOOKUP(B1229,'Ket qua do'!$C$5:$AP$50000,$L$3,TRUE),"")</f>
        <v>#N/A</v>
      </c>
    </row>
    <row r="1230" spans="1:12" x14ac:dyDescent="0.25">
      <c r="A1230" t="e">
        <f t="shared" si="24"/>
        <v>#N/A</v>
      </c>
      <c r="B1230" s="1" t="e">
        <f>IF(A1230&lt;&gt;"",VLOOKUP(A1230,'Ket qua do'!$B$5:$CE$50000,2,TRUE),"")</f>
        <v>#N/A</v>
      </c>
      <c r="C1230" s="19" t="e">
        <f>IF(A1230&lt;&gt;"",VLOOKUP(B1230,'Ket qua do'!$C$5:$AP$50000,$C$3,TRUE)*SQRT(3)*$C$11,"")</f>
        <v>#N/A</v>
      </c>
      <c r="D1230" s="21" t="e">
        <f>IF(A1230&lt;&gt;"",VLOOKUP(B1230,'Ket qua do'!$C$5:$AP$50000,$D$3,TRUE),"")</f>
        <v>#N/A</v>
      </c>
      <c r="E1230" s="21" t="e">
        <f>IF(A1230&lt;&gt;"",VLOOKUP(B1230,'Ket qua do'!$C$5:$AP$50000,$E$3,TRUE)*$C$12,"")</f>
        <v>#N/A</v>
      </c>
      <c r="F1230" s="21" t="e">
        <f>IF(A1230&lt;&gt;"",VLOOKUP(B1230,'Ket qua do'!$C$5:$AP$50000,$F$3,TRUE),"")</f>
        <v>#N/A</v>
      </c>
      <c r="G1230" s="21" t="e">
        <f>IF(A1230&lt;&gt;"",VLOOKUP(B1230,'Ket qua do'!$C$5:$AP$50000,$G$3,TRUE),"")</f>
        <v>#N/A</v>
      </c>
      <c r="H1230" s="21" t="e">
        <f>IF(A1230&lt;&gt;"",VLOOKUP(B1230,'Ket qua do'!$C$5:$AP$50000,$H$3,TRUE),"")</f>
        <v>#N/A</v>
      </c>
      <c r="I1230" s="21" t="e">
        <f>IF(A1230&lt;&gt;"",VLOOKUP(B1230,'Ket qua do'!$C$5:$AP$50000,$I$3,TRUE)*$E$9/1000,"")</f>
        <v>#N/A</v>
      </c>
      <c r="J1230" s="21" t="e">
        <f>IF(A1230&lt;&gt;"",VLOOKUP(B1230,'Ket qua do'!$C$5:$AP$50000,$J$3,TRUE)*$E$9/1000,"")</f>
        <v>#N/A</v>
      </c>
      <c r="K1230" s="21" t="e">
        <f>IF(A1230&lt;&gt;"",VLOOKUP(B1230,'Ket qua do'!$C$5:$AP$50000,$K$3,TRUE)*$E$9/1000,"")</f>
        <v>#N/A</v>
      </c>
      <c r="L1230" s="21" t="e">
        <f>IF(A1230&lt;&gt;"",VLOOKUP(B1230,'Ket qua do'!$C$5:$AP$50000,$L$3,TRUE),"")</f>
        <v>#N/A</v>
      </c>
    </row>
    <row r="1231" spans="1:12" x14ac:dyDescent="0.25">
      <c r="A1231" t="e">
        <f t="shared" si="24"/>
        <v>#N/A</v>
      </c>
      <c r="B1231" s="1" t="e">
        <f>IF(A1231&lt;&gt;"",VLOOKUP(A1231,'Ket qua do'!$B$5:$CE$50000,2,TRUE),"")</f>
        <v>#N/A</v>
      </c>
      <c r="C1231" s="19" t="e">
        <f>IF(A1231&lt;&gt;"",VLOOKUP(B1231,'Ket qua do'!$C$5:$AP$50000,$C$3,TRUE)*SQRT(3)*$C$11,"")</f>
        <v>#N/A</v>
      </c>
      <c r="D1231" s="21" t="e">
        <f>IF(A1231&lt;&gt;"",VLOOKUP(B1231,'Ket qua do'!$C$5:$AP$50000,$D$3,TRUE),"")</f>
        <v>#N/A</v>
      </c>
      <c r="E1231" s="21" t="e">
        <f>IF(A1231&lt;&gt;"",VLOOKUP(B1231,'Ket qua do'!$C$5:$AP$50000,$E$3,TRUE)*$C$12,"")</f>
        <v>#N/A</v>
      </c>
      <c r="F1231" s="21" t="e">
        <f>IF(A1231&lt;&gt;"",VLOOKUP(B1231,'Ket qua do'!$C$5:$AP$50000,$F$3,TRUE),"")</f>
        <v>#N/A</v>
      </c>
      <c r="G1231" s="21" t="e">
        <f>IF(A1231&lt;&gt;"",VLOOKUP(B1231,'Ket qua do'!$C$5:$AP$50000,$G$3,TRUE),"")</f>
        <v>#N/A</v>
      </c>
      <c r="H1231" s="21" t="e">
        <f>IF(A1231&lt;&gt;"",VLOOKUP(B1231,'Ket qua do'!$C$5:$AP$50000,$H$3,TRUE),"")</f>
        <v>#N/A</v>
      </c>
      <c r="I1231" s="21" t="e">
        <f>IF(A1231&lt;&gt;"",VLOOKUP(B1231,'Ket qua do'!$C$5:$AP$50000,$I$3,TRUE)*$E$9/1000,"")</f>
        <v>#N/A</v>
      </c>
      <c r="J1231" s="21" t="e">
        <f>IF(A1231&lt;&gt;"",VLOOKUP(B1231,'Ket qua do'!$C$5:$AP$50000,$J$3,TRUE)*$E$9/1000,"")</f>
        <v>#N/A</v>
      </c>
      <c r="K1231" s="21" t="e">
        <f>IF(A1231&lt;&gt;"",VLOOKUP(B1231,'Ket qua do'!$C$5:$AP$50000,$K$3,TRUE)*$E$9/1000,"")</f>
        <v>#N/A</v>
      </c>
      <c r="L1231" s="21" t="e">
        <f>IF(A1231&lt;&gt;"",VLOOKUP(B1231,'Ket qua do'!$C$5:$AP$50000,$L$3,TRUE),"")</f>
        <v>#N/A</v>
      </c>
    </row>
    <row r="1232" spans="1:12" x14ac:dyDescent="0.25">
      <c r="A1232" t="e">
        <f t="shared" si="24"/>
        <v>#N/A</v>
      </c>
      <c r="B1232" s="1" t="e">
        <f>IF(A1232&lt;&gt;"",VLOOKUP(A1232,'Ket qua do'!$B$5:$CE$50000,2,TRUE),"")</f>
        <v>#N/A</v>
      </c>
      <c r="C1232" s="19" t="e">
        <f>IF(A1232&lt;&gt;"",VLOOKUP(B1232,'Ket qua do'!$C$5:$AP$50000,$C$3,TRUE)*SQRT(3)*$C$11,"")</f>
        <v>#N/A</v>
      </c>
      <c r="D1232" s="21" t="e">
        <f>IF(A1232&lt;&gt;"",VLOOKUP(B1232,'Ket qua do'!$C$5:$AP$50000,$D$3,TRUE),"")</f>
        <v>#N/A</v>
      </c>
      <c r="E1232" s="21" t="e">
        <f>IF(A1232&lt;&gt;"",VLOOKUP(B1232,'Ket qua do'!$C$5:$AP$50000,$E$3,TRUE)*$C$12,"")</f>
        <v>#N/A</v>
      </c>
      <c r="F1232" s="21" t="e">
        <f>IF(A1232&lt;&gt;"",VLOOKUP(B1232,'Ket qua do'!$C$5:$AP$50000,$F$3,TRUE),"")</f>
        <v>#N/A</v>
      </c>
      <c r="G1232" s="21" t="e">
        <f>IF(A1232&lt;&gt;"",VLOOKUP(B1232,'Ket qua do'!$C$5:$AP$50000,$G$3,TRUE),"")</f>
        <v>#N/A</v>
      </c>
      <c r="H1232" s="21" t="e">
        <f>IF(A1232&lt;&gt;"",VLOOKUP(B1232,'Ket qua do'!$C$5:$AP$50000,$H$3,TRUE),"")</f>
        <v>#N/A</v>
      </c>
      <c r="I1232" s="21" t="e">
        <f>IF(A1232&lt;&gt;"",VLOOKUP(B1232,'Ket qua do'!$C$5:$AP$50000,$I$3,TRUE)*$E$9/1000,"")</f>
        <v>#N/A</v>
      </c>
      <c r="J1232" s="21" t="e">
        <f>IF(A1232&lt;&gt;"",VLOOKUP(B1232,'Ket qua do'!$C$5:$AP$50000,$J$3,TRUE)*$E$9/1000,"")</f>
        <v>#N/A</v>
      </c>
      <c r="K1232" s="21" t="e">
        <f>IF(A1232&lt;&gt;"",VLOOKUP(B1232,'Ket qua do'!$C$5:$AP$50000,$K$3,TRUE)*$E$9/1000,"")</f>
        <v>#N/A</v>
      </c>
      <c r="L1232" s="21" t="e">
        <f>IF(A1232&lt;&gt;"",VLOOKUP(B1232,'Ket qua do'!$C$5:$AP$50000,$L$3,TRUE),"")</f>
        <v>#N/A</v>
      </c>
    </row>
    <row r="1233" spans="1:12" x14ac:dyDescent="0.25">
      <c r="A1233" t="e">
        <f t="shared" si="24"/>
        <v>#N/A</v>
      </c>
      <c r="B1233" s="1" t="e">
        <f>IF(A1233&lt;&gt;"",VLOOKUP(A1233,'Ket qua do'!$B$5:$CE$50000,2,TRUE),"")</f>
        <v>#N/A</v>
      </c>
      <c r="C1233" s="19" t="e">
        <f>IF(A1233&lt;&gt;"",VLOOKUP(B1233,'Ket qua do'!$C$5:$AP$50000,$C$3,TRUE)*SQRT(3)*$C$11,"")</f>
        <v>#N/A</v>
      </c>
      <c r="D1233" s="21" t="e">
        <f>IF(A1233&lt;&gt;"",VLOOKUP(B1233,'Ket qua do'!$C$5:$AP$50000,$D$3,TRUE),"")</f>
        <v>#N/A</v>
      </c>
      <c r="E1233" s="21" t="e">
        <f>IF(A1233&lt;&gt;"",VLOOKUP(B1233,'Ket qua do'!$C$5:$AP$50000,$E$3,TRUE)*$C$12,"")</f>
        <v>#N/A</v>
      </c>
      <c r="F1233" s="21" t="e">
        <f>IF(A1233&lt;&gt;"",VLOOKUP(B1233,'Ket qua do'!$C$5:$AP$50000,$F$3,TRUE),"")</f>
        <v>#N/A</v>
      </c>
      <c r="G1233" s="21" t="e">
        <f>IF(A1233&lt;&gt;"",VLOOKUP(B1233,'Ket qua do'!$C$5:$AP$50000,$G$3,TRUE),"")</f>
        <v>#N/A</v>
      </c>
      <c r="H1233" s="21" t="e">
        <f>IF(A1233&lt;&gt;"",VLOOKUP(B1233,'Ket qua do'!$C$5:$AP$50000,$H$3,TRUE),"")</f>
        <v>#N/A</v>
      </c>
      <c r="I1233" s="21" t="e">
        <f>IF(A1233&lt;&gt;"",VLOOKUP(B1233,'Ket qua do'!$C$5:$AP$50000,$I$3,TRUE)*$E$9/1000,"")</f>
        <v>#N/A</v>
      </c>
      <c r="J1233" s="21" t="e">
        <f>IF(A1233&lt;&gt;"",VLOOKUP(B1233,'Ket qua do'!$C$5:$AP$50000,$J$3,TRUE)*$E$9/1000,"")</f>
        <v>#N/A</v>
      </c>
      <c r="K1233" s="21" t="e">
        <f>IF(A1233&lt;&gt;"",VLOOKUP(B1233,'Ket qua do'!$C$5:$AP$50000,$K$3,TRUE)*$E$9/1000,"")</f>
        <v>#N/A</v>
      </c>
      <c r="L1233" s="21" t="e">
        <f>IF(A1233&lt;&gt;"",VLOOKUP(B1233,'Ket qua do'!$C$5:$AP$50000,$L$3,TRUE),"")</f>
        <v>#N/A</v>
      </c>
    </row>
    <row r="1234" spans="1:12" x14ac:dyDescent="0.25">
      <c r="A1234" t="e">
        <f t="shared" si="24"/>
        <v>#N/A</v>
      </c>
      <c r="B1234" s="1" t="e">
        <f>IF(A1234&lt;&gt;"",VLOOKUP(A1234,'Ket qua do'!$B$5:$CE$50000,2,TRUE),"")</f>
        <v>#N/A</v>
      </c>
      <c r="C1234" s="19" t="e">
        <f>IF(A1234&lt;&gt;"",VLOOKUP(B1234,'Ket qua do'!$C$5:$AP$50000,$C$3,TRUE)*SQRT(3)*$C$11,"")</f>
        <v>#N/A</v>
      </c>
      <c r="D1234" s="21" t="e">
        <f>IF(A1234&lt;&gt;"",VLOOKUP(B1234,'Ket qua do'!$C$5:$AP$50000,$D$3,TRUE),"")</f>
        <v>#N/A</v>
      </c>
      <c r="E1234" s="21" t="e">
        <f>IF(A1234&lt;&gt;"",VLOOKUP(B1234,'Ket qua do'!$C$5:$AP$50000,$E$3,TRUE)*$C$12,"")</f>
        <v>#N/A</v>
      </c>
      <c r="F1234" s="21" t="e">
        <f>IF(A1234&lt;&gt;"",VLOOKUP(B1234,'Ket qua do'!$C$5:$AP$50000,$F$3,TRUE),"")</f>
        <v>#N/A</v>
      </c>
      <c r="G1234" s="21" t="e">
        <f>IF(A1234&lt;&gt;"",VLOOKUP(B1234,'Ket qua do'!$C$5:$AP$50000,$G$3,TRUE),"")</f>
        <v>#N/A</v>
      </c>
      <c r="H1234" s="21" t="e">
        <f>IF(A1234&lt;&gt;"",VLOOKUP(B1234,'Ket qua do'!$C$5:$AP$50000,$H$3,TRUE),"")</f>
        <v>#N/A</v>
      </c>
      <c r="I1234" s="21" t="e">
        <f>IF(A1234&lt;&gt;"",VLOOKUP(B1234,'Ket qua do'!$C$5:$AP$50000,$I$3,TRUE)*$E$9/1000,"")</f>
        <v>#N/A</v>
      </c>
      <c r="J1234" s="21" t="e">
        <f>IF(A1234&lt;&gt;"",VLOOKUP(B1234,'Ket qua do'!$C$5:$AP$50000,$J$3,TRUE)*$E$9/1000,"")</f>
        <v>#N/A</v>
      </c>
      <c r="K1234" s="21" t="e">
        <f>IF(A1234&lt;&gt;"",VLOOKUP(B1234,'Ket qua do'!$C$5:$AP$50000,$K$3,TRUE)*$E$9/1000,"")</f>
        <v>#N/A</v>
      </c>
      <c r="L1234" s="21" t="e">
        <f>IF(A1234&lt;&gt;"",VLOOKUP(B1234,'Ket qua do'!$C$5:$AP$50000,$L$3,TRUE),"")</f>
        <v>#N/A</v>
      </c>
    </row>
    <row r="1235" spans="1:12" x14ac:dyDescent="0.25">
      <c r="A1235" t="e">
        <f t="shared" si="24"/>
        <v>#N/A</v>
      </c>
      <c r="B1235" s="1" t="e">
        <f>IF(A1235&lt;&gt;"",VLOOKUP(A1235,'Ket qua do'!$B$5:$CE$50000,2,TRUE),"")</f>
        <v>#N/A</v>
      </c>
      <c r="C1235" s="19" t="e">
        <f>IF(A1235&lt;&gt;"",VLOOKUP(B1235,'Ket qua do'!$C$5:$AP$50000,$C$3,TRUE)*SQRT(3)*$C$11,"")</f>
        <v>#N/A</v>
      </c>
      <c r="D1235" s="21" t="e">
        <f>IF(A1235&lt;&gt;"",VLOOKUP(B1235,'Ket qua do'!$C$5:$AP$50000,$D$3,TRUE),"")</f>
        <v>#N/A</v>
      </c>
      <c r="E1235" s="21" t="e">
        <f>IF(A1235&lt;&gt;"",VLOOKUP(B1235,'Ket qua do'!$C$5:$AP$50000,$E$3,TRUE)*$C$12,"")</f>
        <v>#N/A</v>
      </c>
      <c r="F1235" s="21" t="e">
        <f>IF(A1235&lt;&gt;"",VLOOKUP(B1235,'Ket qua do'!$C$5:$AP$50000,$F$3,TRUE),"")</f>
        <v>#N/A</v>
      </c>
      <c r="G1235" s="21" t="e">
        <f>IF(A1235&lt;&gt;"",VLOOKUP(B1235,'Ket qua do'!$C$5:$AP$50000,$G$3,TRUE),"")</f>
        <v>#N/A</v>
      </c>
      <c r="H1235" s="21" t="e">
        <f>IF(A1235&lt;&gt;"",VLOOKUP(B1235,'Ket qua do'!$C$5:$AP$50000,$H$3,TRUE),"")</f>
        <v>#N/A</v>
      </c>
      <c r="I1235" s="21" t="e">
        <f>IF(A1235&lt;&gt;"",VLOOKUP(B1235,'Ket qua do'!$C$5:$AP$50000,$I$3,TRUE)*$E$9/1000,"")</f>
        <v>#N/A</v>
      </c>
      <c r="J1235" s="21" t="e">
        <f>IF(A1235&lt;&gt;"",VLOOKUP(B1235,'Ket qua do'!$C$5:$AP$50000,$J$3,TRUE)*$E$9/1000,"")</f>
        <v>#N/A</v>
      </c>
      <c r="K1235" s="21" t="e">
        <f>IF(A1235&lt;&gt;"",VLOOKUP(B1235,'Ket qua do'!$C$5:$AP$50000,$K$3,TRUE)*$E$9/1000,"")</f>
        <v>#N/A</v>
      </c>
      <c r="L1235" s="21" t="e">
        <f>IF(A1235&lt;&gt;"",VLOOKUP(B1235,'Ket qua do'!$C$5:$AP$50000,$L$3,TRUE),"")</f>
        <v>#N/A</v>
      </c>
    </row>
    <row r="1236" spans="1:12" x14ac:dyDescent="0.25">
      <c r="A1236" t="e">
        <f t="shared" si="24"/>
        <v>#N/A</v>
      </c>
      <c r="B1236" s="1" t="e">
        <f>IF(A1236&lt;&gt;"",VLOOKUP(A1236,'Ket qua do'!$B$5:$CE$50000,2,TRUE),"")</f>
        <v>#N/A</v>
      </c>
      <c r="C1236" s="19" t="e">
        <f>IF(A1236&lt;&gt;"",VLOOKUP(B1236,'Ket qua do'!$C$5:$AP$50000,$C$3,TRUE)*SQRT(3)*$C$11,"")</f>
        <v>#N/A</v>
      </c>
      <c r="D1236" s="21" t="e">
        <f>IF(A1236&lt;&gt;"",VLOOKUP(B1236,'Ket qua do'!$C$5:$AP$50000,$D$3,TRUE),"")</f>
        <v>#N/A</v>
      </c>
      <c r="E1236" s="21" t="e">
        <f>IF(A1236&lt;&gt;"",VLOOKUP(B1236,'Ket qua do'!$C$5:$AP$50000,$E$3,TRUE)*$C$12,"")</f>
        <v>#N/A</v>
      </c>
      <c r="F1236" s="21" t="e">
        <f>IF(A1236&lt;&gt;"",VLOOKUP(B1236,'Ket qua do'!$C$5:$AP$50000,$F$3,TRUE),"")</f>
        <v>#N/A</v>
      </c>
      <c r="G1236" s="21" t="e">
        <f>IF(A1236&lt;&gt;"",VLOOKUP(B1236,'Ket qua do'!$C$5:$AP$50000,$G$3,TRUE),"")</f>
        <v>#N/A</v>
      </c>
      <c r="H1236" s="21" t="e">
        <f>IF(A1236&lt;&gt;"",VLOOKUP(B1236,'Ket qua do'!$C$5:$AP$50000,$H$3,TRUE),"")</f>
        <v>#N/A</v>
      </c>
      <c r="I1236" s="21" t="e">
        <f>IF(A1236&lt;&gt;"",VLOOKUP(B1236,'Ket qua do'!$C$5:$AP$50000,$I$3,TRUE)*$E$9/1000,"")</f>
        <v>#N/A</v>
      </c>
      <c r="J1236" s="21" t="e">
        <f>IF(A1236&lt;&gt;"",VLOOKUP(B1236,'Ket qua do'!$C$5:$AP$50000,$J$3,TRUE)*$E$9/1000,"")</f>
        <v>#N/A</v>
      </c>
      <c r="K1236" s="21" t="e">
        <f>IF(A1236&lt;&gt;"",VLOOKUP(B1236,'Ket qua do'!$C$5:$AP$50000,$K$3,TRUE)*$E$9/1000,"")</f>
        <v>#N/A</v>
      </c>
      <c r="L1236" s="21" t="e">
        <f>IF(A1236&lt;&gt;"",VLOOKUP(B1236,'Ket qua do'!$C$5:$AP$50000,$L$3,TRUE),"")</f>
        <v>#N/A</v>
      </c>
    </row>
    <row r="1237" spans="1:12" x14ac:dyDescent="0.25">
      <c r="A1237" t="e">
        <f t="shared" si="24"/>
        <v>#N/A</v>
      </c>
      <c r="B1237" s="1" t="e">
        <f>IF(A1237&lt;&gt;"",VLOOKUP(A1237,'Ket qua do'!$B$5:$CE$50000,2,TRUE),"")</f>
        <v>#N/A</v>
      </c>
      <c r="C1237" s="19" t="e">
        <f>IF(A1237&lt;&gt;"",VLOOKUP(B1237,'Ket qua do'!$C$5:$AP$50000,$C$3,TRUE)*SQRT(3)*$C$11,"")</f>
        <v>#N/A</v>
      </c>
      <c r="D1237" s="21" t="e">
        <f>IF(A1237&lt;&gt;"",VLOOKUP(B1237,'Ket qua do'!$C$5:$AP$50000,$D$3,TRUE),"")</f>
        <v>#N/A</v>
      </c>
      <c r="E1237" s="21" t="e">
        <f>IF(A1237&lt;&gt;"",VLOOKUP(B1237,'Ket qua do'!$C$5:$AP$50000,$E$3,TRUE)*$C$12,"")</f>
        <v>#N/A</v>
      </c>
      <c r="F1237" s="21" t="e">
        <f>IF(A1237&lt;&gt;"",VLOOKUP(B1237,'Ket qua do'!$C$5:$AP$50000,$F$3,TRUE),"")</f>
        <v>#N/A</v>
      </c>
      <c r="G1237" s="21" t="e">
        <f>IF(A1237&lt;&gt;"",VLOOKUP(B1237,'Ket qua do'!$C$5:$AP$50000,$G$3,TRUE),"")</f>
        <v>#N/A</v>
      </c>
      <c r="H1237" s="21" t="e">
        <f>IF(A1237&lt;&gt;"",VLOOKUP(B1237,'Ket qua do'!$C$5:$AP$50000,$H$3,TRUE),"")</f>
        <v>#N/A</v>
      </c>
      <c r="I1237" s="21" t="e">
        <f>IF(A1237&lt;&gt;"",VLOOKUP(B1237,'Ket qua do'!$C$5:$AP$50000,$I$3,TRUE)*$E$9/1000,"")</f>
        <v>#N/A</v>
      </c>
      <c r="J1237" s="21" t="e">
        <f>IF(A1237&lt;&gt;"",VLOOKUP(B1237,'Ket qua do'!$C$5:$AP$50000,$J$3,TRUE)*$E$9/1000,"")</f>
        <v>#N/A</v>
      </c>
      <c r="K1237" s="21" t="e">
        <f>IF(A1237&lt;&gt;"",VLOOKUP(B1237,'Ket qua do'!$C$5:$AP$50000,$K$3,TRUE)*$E$9/1000,"")</f>
        <v>#N/A</v>
      </c>
      <c r="L1237" s="21" t="e">
        <f>IF(A1237&lt;&gt;"",VLOOKUP(B1237,'Ket qua do'!$C$5:$AP$50000,$L$3,TRUE),"")</f>
        <v>#N/A</v>
      </c>
    </row>
    <row r="1238" spans="1:12" x14ac:dyDescent="0.25">
      <c r="A1238" t="e">
        <f t="shared" si="24"/>
        <v>#N/A</v>
      </c>
      <c r="B1238" s="1" t="e">
        <f>IF(A1238&lt;&gt;"",VLOOKUP(A1238,'Ket qua do'!$B$5:$CE$50000,2,TRUE),"")</f>
        <v>#N/A</v>
      </c>
      <c r="C1238" s="19" t="e">
        <f>IF(A1238&lt;&gt;"",VLOOKUP(B1238,'Ket qua do'!$C$5:$AP$50000,$C$3,TRUE)*SQRT(3)*$C$11,"")</f>
        <v>#N/A</v>
      </c>
      <c r="D1238" s="21" t="e">
        <f>IF(A1238&lt;&gt;"",VLOOKUP(B1238,'Ket qua do'!$C$5:$AP$50000,$D$3,TRUE),"")</f>
        <v>#N/A</v>
      </c>
      <c r="E1238" s="21" t="e">
        <f>IF(A1238&lt;&gt;"",VLOOKUP(B1238,'Ket qua do'!$C$5:$AP$50000,$E$3,TRUE)*$C$12,"")</f>
        <v>#N/A</v>
      </c>
      <c r="F1238" s="21" t="e">
        <f>IF(A1238&lt;&gt;"",VLOOKUP(B1238,'Ket qua do'!$C$5:$AP$50000,$F$3,TRUE),"")</f>
        <v>#N/A</v>
      </c>
      <c r="G1238" s="21" t="e">
        <f>IF(A1238&lt;&gt;"",VLOOKUP(B1238,'Ket qua do'!$C$5:$AP$50000,$G$3,TRUE),"")</f>
        <v>#N/A</v>
      </c>
      <c r="H1238" s="21" t="e">
        <f>IF(A1238&lt;&gt;"",VLOOKUP(B1238,'Ket qua do'!$C$5:$AP$50000,$H$3,TRUE),"")</f>
        <v>#N/A</v>
      </c>
      <c r="I1238" s="21" t="e">
        <f>IF(A1238&lt;&gt;"",VLOOKUP(B1238,'Ket qua do'!$C$5:$AP$50000,$I$3,TRUE)*$E$9/1000,"")</f>
        <v>#N/A</v>
      </c>
      <c r="J1238" s="21" t="e">
        <f>IF(A1238&lt;&gt;"",VLOOKUP(B1238,'Ket qua do'!$C$5:$AP$50000,$J$3,TRUE)*$E$9/1000,"")</f>
        <v>#N/A</v>
      </c>
      <c r="K1238" s="21" t="e">
        <f>IF(A1238&lt;&gt;"",VLOOKUP(B1238,'Ket qua do'!$C$5:$AP$50000,$K$3,TRUE)*$E$9/1000,"")</f>
        <v>#N/A</v>
      </c>
      <c r="L1238" s="21" t="e">
        <f>IF(A1238&lt;&gt;"",VLOOKUP(B1238,'Ket qua do'!$C$5:$AP$50000,$L$3,TRUE),"")</f>
        <v>#N/A</v>
      </c>
    </row>
    <row r="1239" spans="1:12" x14ac:dyDescent="0.25">
      <c r="A1239" t="e">
        <f t="shared" si="24"/>
        <v>#N/A</v>
      </c>
      <c r="B1239" s="1" t="e">
        <f>IF(A1239&lt;&gt;"",VLOOKUP(A1239,'Ket qua do'!$B$5:$CE$50000,2,TRUE),"")</f>
        <v>#N/A</v>
      </c>
      <c r="C1239" s="19" t="e">
        <f>IF(A1239&lt;&gt;"",VLOOKUP(B1239,'Ket qua do'!$C$5:$AP$50000,$C$3,TRUE)*SQRT(3)*$C$11,"")</f>
        <v>#N/A</v>
      </c>
      <c r="D1239" s="21" t="e">
        <f>IF(A1239&lt;&gt;"",VLOOKUP(B1239,'Ket qua do'!$C$5:$AP$50000,$D$3,TRUE),"")</f>
        <v>#N/A</v>
      </c>
      <c r="E1239" s="21" t="e">
        <f>IF(A1239&lt;&gt;"",VLOOKUP(B1239,'Ket qua do'!$C$5:$AP$50000,$E$3,TRUE)*$C$12,"")</f>
        <v>#N/A</v>
      </c>
      <c r="F1239" s="21" t="e">
        <f>IF(A1239&lt;&gt;"",VLOOKUP(B1239,'Ket qua do'!$C$5:$AP$50000,$F$3,TRUE),"")</f>
        <v>#N/A</v>
      </c>
      <c r="G1239" s="21" t="e">
        <f>IF(A1239&lt;&gt;"",VLOOKUP(B1239,'Ket qua do'!$C$5:$AP$50000,$G$3,TRUE),"")</f>
        <v>#N/A</v>
      </c>
      <c r="H1239" s="21" t="e">
        <f>IF(A1239&lt;&gt;"",VLOOKUP(B1239,'Ket qua do'!$C$5:$AP$50000,$H$3,TRUE),"")</f>
        <v>#N/A</v>
      </c>
      <c r="I1239" s="21" t="e">
        <f>IF(A1239&lt;&gt;"",VLOOKUP(B1239,'Ket qua do'!$C$5:$AP$50000,$I$3,TRUE)*$E$9/1000,"")</f>
        <v>#N/A</v>
      </c>
      <c r="J1239" s="21" t="e">
        <f>IF(A1239&lt;&gt;"",VLOOKUP(B1239,'Ket qua do'!$C$5:$AP$50000,$J$3,TRUE)*$E$9/1000,"")</f>
        <v>#N/A</v>
      </c>
      <c r="K1239" s="21" t="e">
        <f>IF(A1239&lt;&gt;"",VLOOKUP(B1239,'Ket qua do'!$C$5:$AP$50000,$K$3,TRUE)*$E$9/1000,"")</f>
        <v>#N/A</v>
      </c>
      <c r="L1239" s="21" t="e">
        <f>IF(A1239&lt;&gt;"",VLOOKUP(B1239,'Ket qua do'!$C$5:$AP$50000,$L$3,TRUE),"")</f>
        <v>#N/A</v>
      </c>
    </row>
    <row r="1240" spans="1:12" x14ac:dyDescent="0.25">
      <c r="A1240" t="e">
        <f t="shared" si="24"/>
        <v>#N/A</v>
      </c>
      <c r="B1240" s="1" t="e">
        <f>IF(A1240&lt;&gt;"",VLOOKUP(A1240,'Ket qua do'!$B$5:$CE$50000,2,TRUE),"")</f>
        <v>#N/A</v>
      </c>
      <c r="C1240" s="19" t="e">
        <f>IF(A1240&lt;&gt;"",VLOOKUP(B1240,'Ket qua do'!$C$5:$AP$50000,$C$3,TRUE)*SQRT(3)*$C$11,"")</f>
        <v>#N/A</v>
      </c>
      <c r="D1240" s="21" t="e">
        <f>IF(A1240&lt;&gt;"",VLOOKUP(B1240,'Ket qua do'!$C$5:$AP$50000,$D$3,TRUE),"")</f>
        <v>#N/A</v>
      </c>
      <c r="E1240" s="21" t="e">
        <f>IF(A1240&lt;&gt;"",VLOOKUP(B1240,'Ket qua do'!$C$5:$AP$50000,$E$3,TRUE)*$C$12,"")</f>
        <v>#N/A</v>
      </c>
      <c r="F1240" s="21" t="e">
        <f>IF(A1240&lt;&gt;"",VLOOKUP(B1240,'Ket qua do'!$C$5:$AP$50000,$F$3,TRUE),"")</f>
        <v>#N/A</v>
      </c>
      <c r="G1240" s="21" t="e">
        <f>IF(A1240&lt;&gt;"",VLOOKUP(B1240,'Ket qua do'!$C$5:$AP$50000,$G$3,TRUE),"")</f>
        <v>#N/A</v>
      </c>
      <c r="H1240" s="21" t="e">
        <f>IF(A1240&lt;&gt;"",VLOOKUP(B1240,'Ket qua do'!$C$5:$AP$50000,$H$3,TRUE),"")</f>
        <v>#N/A</v>
      </c>
      <c r="I1240" s="21" t="e">
        <f>IF(A1240&lt;&gt;"",VLOOKUP(B1240,'Ket qua do'!$C$5:$AP$50000,$I$3,TRUE)*$E$9/1000,"")</f>
        <v>#N/A</v>
      </c>
      <c r="J1240" s="21" t="e">
        <f>IF(A1240&lt;&gt;"",VLOOKUP(B1240,'Ket qua do'!$C$5:$AP$50000,$J$3,TRUE)*$E$9/1000,"")</f>
        <v>#N/A</v>
      </c>
      <c r="K1240" s="21" t="e">
        <f>IF(A1240&lt;&gt;"",VLOOKUP(B1240,'Ket qua do'!$C$5:$AP$50000,$K$3,TRUE)*$E$9/1000,"")</f>
        <v>#N/A</v>
      </c>
      <c r="L1240" s="21" t="e">
        <f>IF(A1240&lt;&gt;"",VLOOKUP(B1240,'Ket qua do'!$C$5:$AP$50000,$L$3,TRUE),"")</f>
        <v>#N/A</v>
      </c>
    </row>
    <row r="1241" spans="1:12" x14ac:dyDescent="0.25">
      <c r="A1241" t="e">
        <f t="shared" si="24"/>
        <v>#N/A</v>
      </c>
      <c r="B1241" s="1" t="e">
        <f>IF(A1241&lt;&gt;"",VLOOKUP(A1241,'Ket qua do'!$B$5:$CE$50000,2,TRUE),"")</f>
        <v>#N/A</v>
      </c>
      <c r="C1241" s="19" t="e">
        <f>IF(A1241&lt;&gt;"",VLOOKUP(B1241,'Ket qua do'!$C$5:$AP$50000,$C$3,TRUE)*SQRT(3)*$C$11,"")</f>
        <v>#N/A</v>
      </c>
      <c r="D1241" s="21" t="e">
        <f>IF(A1241&lt;&gt;"",VLOOKUP(B1241,'Ket qua do'!$C$5:$AP$50000,$D$3,TRUE),"")</f>
        <v>#N/A</v>
      </c>
      <c r="E1241" s="21" t="e">
        <f>IF(A1241&lt;&gt;"",VLOOKUP(B1241,'Ket qua do'!$C$5:$AP$50000,$E$3,TRUE)*$C$12,"")</f>
        <v>#N/A</v>
      </c>
      <c r="F1241" s="21" t="e">
        <f>IF(A1241&lt;&gt;"",VLOOKUP(B1241,'Ket qua do'!$C$5:$AP$50000,$F$3,TRUE),"")</f>
        <v>#N/A</v>
      </c>
      <c r="G1241" s="21" t="e">
        <f>IF(A1241&lt;&gt;"",VLOOKUP(B1241,'Ket qua do'!$C$5:$AP$50000,$G$3,TRUE),"")</f>
        <v>#N/A</v>
      </c>
      <c r="H1241" s="21" t="e">
        <f>IF(A1241&lt;&gt;"",VLOOKUP(B1241,'Ket qua do'!$C$5:$AP$50000,$H$3,TRUE),"")</f>
        <v>#N/A</v>
      </c>
      <c r="I1241" s="21" t="e">
        <f>IF(A1241&lt;&gt;"",VLOOKUP(B1241,'Ket qua do'!$C$5:$AP$50000,$I$3,TRUE)*$E$9/1000,"")</f>
        <v>#N/A</v>
      </c>
      <c r="J1241" s="21" t="e">
        <f>IF(A1241&lt;&gt;"",VLOOKUP(B1241,'Ket qua do'!$C$5:$AP$50000,$J$3,TRUE)*$E$9/1000,"")</f>
        <v>#N/A</v>
      </c>
      <c r="K1241" s="21" t="e">
        <f>IF(A1241&lt;&gt;"",VLOOKUP(B1241,'Ket qua do'!$C$5:$AP$50000,$K$3,TRUE)*$E$9/1000,"")</f>
        <v>#N/A</v>
      </c>
      <c r="L1241" s="21" t="e">
        <f>IF(A1241&lt;&gt;"",VLOOKUP(B1241,'Ket qua do'!$C$5:$AP$50000,$L$3,TRUE),"")</f>
        <v>#N/A</v>
      </c>
    </row>
    <row r="1242" spans="1:12" x14ac:dyDescent="0.25">
      <c r="A1242" t="e">
        <f t="shared" ref="A1242:A1305" si="25">IF(A1241&lt;$E$8,A1241+1,"")</f>
        <v>#N/A</v>
      </c>
      <c r="B1242" s="1" t="e">
        <f>IF(A1242&lt;&gt;"",VLOOKUP(A1242,'Ket qua do'!$B$5:$CE$50000,2,TRUE),"")</f>
        <v>#N/A</v>
      </c>
      <c r="C1242" s="19" t="e">
        <f>IF(A1242&lt;&gt;"",VLOOKUP(B1242,'Ket qua do'!$C$5:$AP$50000,$C$3,TRUE)*SQRT(3)*$C$11,"")</f>
        <v>#N/A</v>
      </c>
      <c r="D1242" s="21" t="e">
        <f>IF(A1242&lt;&gt;"",VLOOKUP(B1242,'Ket qua do'!$C$5:$AP$50000,$D$3,TRUE),"")</f>
        <v>#N/A</v>
      </c>
      <c r="E1242" s="21" t="e">
        <f>IF(A1242&lt;&gt;"",VLOOKUP(B1242,'Ket qua do'!$C$5:$AP$50000,$E$3,TRUE)*$C$12,"")</f>
        <v>#N/A</v>
      </c>
      <c r="F1242" s="21" t="e">
        <f>IF(A1242&lt;&gt;"",VLOOKUP(B1242,'Ket qua do'!$C$5:$AP$50000,$F$3,TRUE),"")</f>
        <v>#N/A</v>
      </c>
      <c r="G1242" s="21" t="e">
        <f>IF(A1242&lt;&gt;"",VLOOKUP(B1242,'Ket qua do'!$C$5:$AP$50000,$G$3,TRUE),"")</f>
        <v>#N/A</v>
      </c>
      <c r="H1242" s="21" t="e">
        <f>IF(A1242&lt;&gt;"",VLOOKUP(B1242,'Ket qua do'!$C$5:$AP$50000,$H$3,TRUE),"")</f>
        <v>#N/A</v>
      </c>
      <c r="I1242" s="21" t="e">
        <f>IF(A1242&lt;&gt;"",VLOOKUP(B1242,'Ket qua do'!$C$5:$AP$50000,$I$3,TRUE)*$E$9/1000,"")</f>
        <v>#N/A</v>
      </c>
      <c r="J1242" s="21" t="e">
        <f>IF(A1242&lt;&gt;"",VLOOKUP(B1242,'Ket qua do'!$C$5:$AP$50000,$J$3,TRUE)*$E$9/1000,"")</f>
        <v>#N/A</v>
      </c>
      <c r="K1242" s="21" t="e">
        <f>IF(A1242&lt;&gt;"",VLOOKUP(B1242,'Ket qua do'!$C$5:$AP$50000,$K$3,TRUE)*$E$9/1000,"")</f>
        <v>#N/A</v>
      </c>
      <c r="L1242" s="21" t="e">
        <f>IF(A1242&lt;&gt;"",VLOOKUP(B1242,'Ket qua do'!$C$5:$AP$50000,$L$3,TRUE),"")</f>
        <v>#N/A</v>
      </c>
    </row>
    <row r="1243" spans="1:12" x14ac:dyDescent="0.25">
      <c r="A1243" t="e">
        <f t="shared" si="25"/>
        <v>#N/A</v>
      </c>
      <c r="B1243" s="1" t="e">
        <f>IF(A1243&lt;&gt;"",VLOOKUP(A1243,'Ket qua do'!$B$5:$CE$50000,2,TRUE),"")</f>
        <v>#N/A</v>
      </c>
      <c r="C1243" s="19" t="e">
        <f>IF(A1243&lt;&gt;"",VLOOKUP(B1243,'Ket qua do'!$C$5:$AP$50000,$C$3,TRUE)*SQRT(3)*$C$11,"")</f>
        <v>#N/A</v>
      </c>
      <c r="D1243" s="21" t="e">
        <f>IF(A1243&lt;&gt;"",VLOOKUP(B1243,'Ket qua do'!$C$5:$AP$50000,$D$3,TRUE),"")</f>
        <v>#N/A</v>
      </c>
      <c r="E1243" s="21" t="e">
        <f>IF(A1243&lt;&gt;"",VLOOKUP(B1243,'Ket qua do'!$C$5:$AP$50000,$E$3,TRUE)*$C$12,"")</f>
        <v>#N/A</v>
      </c>
      <c r="F1243" s="21" t="e">
        <f>IF(A1243&lt;&gt;"",VLOOKUP(B1243,'Ket qua do'!$C$5:$AP$50000,$F$3,TRUE),"")</f>
        <v>#N/A</v>
      </c>
      <c r="G1243" s="21" t="e">
        <f>IF(A1243&lt;&gt;"",VLOOKUP(B1243,'Ket qua do'!$C$5:$AP$50000,$G$3,TRUE),"")</f>
        <v>#N/A</v>
      </c>
      <c r="H1243" s="21" t="e">
        <f>IF(A1243&lt;&gt;"",VLOOKUP(B1243,'Ket qua do'!$C$5:$AP$50000,$H$3,TRUE),"")</f>
        <v>#N/A</v>
      </c>
      <c r="I1243" s="21" t="e">
        <f>IF(A1243&lt;&gt;"",VLOOKUP(B1243,'Ket qua do'!$C$5:$AP$50000,$I$3,TRUE)*$E$9/1000,"")</f>
        <v>#N/A</v>
      </c>
      <c r="J1243" s="21" t="e">
        <f>IF(A1243&lt;&gt;"",VLOOKUP(B1243,'Ket qua do'!$C$5:$AP$50000,$J$3,TRUE)*$E$9/1000,"")</f>
        <v>#N/A</v>
      </c>
      <c r="K1243" s="21" t="e">
        <f>IF(A1243&lt;&gt;"",VLOOKUP(B1243,'Ket qua do'!$C$5:$AP$50000,$K$3,TRUE)*$E$9/1000,"")</f>
        <v>#N/A</v>
      </c>
      <c r="L1243" s="21" t="e">
        <f>IF(A1243&lt;&gt;"",VLOOKUP(B1243,'Ket qua do'!$C$5:$AP$50000,$L$3,TRUE),"")</f>
        <v>#N/A</v>
      </c>
    </row>
    <row r="1244" spans="1:12" x14ac:dyDescent="0.25">
      <c r="A1244" t="e">
        <f t="shared" si="25"/>
        <v>#N/A</v>
      </c>
      <c r="B1244" s="1" t="e">
        <f>IF(A1244&lt;&gt;"",VLOOKUP(A1244,'Ket qua do'!$B$5:$CE$50000,2,TRUE),"")</f>
        <v>#N/A</v>
      </c>
      <c r="C1244" s="19" t="e">
        <f>IF(A1244&lt;&gt;"",VLOOKUP(B1244,'Ket qua do'!$C$5:$AP$50000,$C$3,TRUE)*SQRT(3)*$C$11,"")</f>
        <v>#N/A</v>
      </c>
      <c r="D1244" s="21" t="e">
        <f>IF(A1244&lt;&gt;"",VLOOKUP(B1244,'Ket qua do'!$C$5:$AP$50000,$D$3,TRUE),"")</f>
        <v>#N/A</v>
      </c>
      <c r="E1244" s="21" t="e">
        <f>IF(A1244&lt;&gt;"",VLOOKUP(B1244,'Ket qua do'!$C$5:$AP$50000,$E$3,TRUE)*$C$12,"")</f>
        <v>#N/A</v>
      </c>
      <c r="F1244" s="21" t="e">
        <f>IF(A1244&lt;&gt;"",VLOOKUP(B1244,'Ket qua do'!$C$5:$AP$50000,$F$3,TRUE),"")</f>
        <v>#N/A</v>
      </c>
      <c r="G1244" s="21" t="e">
        <f>IF(A1244&lt;&gt;"",VLOOKUP(B1244,'Ket qua do'!$C$5:$AP$50000,$G$3,TRUE),"")</f>
        <v>#N/A</v>
      </c>
      <c r="H1244" s="21" t="e">
        <f>IF(A1244&lt;&gt;"",VLOOKUP(B1244,'Ket qua do'!$C$5:$AP$50000,$H$3,TRUE),"")</f>
        <v>#N/A</v>
      </c>
      <c r="I1244" s="21" t="e">
        <f>IF(A1244&lt;&gt;"",VLOOKUP(B1244,'Ket qua do'!$C$5:$AP$50000,$I$3,TRUE)*$E$9/1000,"")</f>
        <v>#N/A</v>
      </c>
      <c r="J1244" s="21" t="e">
        <f>IF(A1244&lt;&gt;"",VLOOKUP(B1244,'Ket qua do'!$C$5:$AP$50000,$J$3,TRUE)*$E$9/1000,"")</f>
        <v>#N/A</v>
      </c>
      <c r="K1244" s="21" t="e">
        <f>IF(A1244&lt;&gt;"",VLOOKUP(B1244,'Ket qua do'!$C$5:$AP$50000,$K$3,TRUE)*$E$9/1000,"")</f>
        <v>#N/A</v>
      </c>
      <c r="L1244" s="21" t="e">
        <f>IF(A1244&lt;&gt;"",VLOOKUP(B1244,'Ket qua do'!$C$5:$AP$50000,$L$3,TRUE),"")</f>
        <v>#N/A</v>
      </c>
    </row>
    <row r="1245" spans="1:12" x14ac:dyDescent="0.25">
      <c r="A1245" t="e">
        <f t="shared" si="25"/>
        <v>#N/A</v>
      </c>
      <c r="B1245" s="1" t="e">
        <f>IF(A1245&lt;&gt;"",VLOOKUP(A1245,'Ket qua do'!$B$5:$CE$50000,2,TRUE),"")</f>
        <v>#N/A</v>
      </c>
      <c r="C1245" s="19" t="e">
        <f>IF(A1245&lt;&gt;"",VLOOKUP(B1245,'Ket qua do'!$C$5:$AP$50000,$C$3,TRUE)*SQRT(3)*$C$11,"")</f>
        <v>#N/A</v>
      </c>
      <c r="D1245" s="21" t="e">
        <f>IF(A1245&lt;&gt;"",VLOOKUP(B1245,'Ket qua do'!$C$5:$AP$50000,$D$3,TRUE),"")</f>
        <v>#N/A</v>
      </c>
      <c r="E1245" s="21" t="e">
        <f>IF(A1245&lt;&gt;"",VLOOKUP(B1245,'Ket qua do'!$C$5:$AP$50000,$E$3,TRUE)*$C$12,"")</f>
        <v>#N/A</v>
      </c>
      <c r="F1245" s="21" t="e">
        <f>IF(A1245&lt;&gt;"",VLOOKUP(B1245,'Ket qua do'!$C$5:$AP$50000,$F$3,TRUE),"")</f>
        <v>#N/A</v>
      </c>
      <c r="G1245" s="21" t="e">
        <f>IF(A1245&lt;&gt;"",VLOOKUP(B1245,'Ket qua do'!$C$5:$AP$50000,$G$3,TRUE),"")</f>
        <v>#N/A</v>
      </c>
      <c r="H1245" s="21" t="e">
        <f>IF(A1245&lt;&gt;"",VLOOKUP(B1245,'Ket qua do'!$C$5:$AP$50000,$H$3,TRUE),"")</f>
        <v>#N/A</v>
      </c>
      <c r="I1245" s="21" t="e">
        <f>IF(A1245&lt;&gt;"",VLOOKUP(B1245,'Ket qua do'!$C$5:$AP$50000,$I$3,TRUE)*$E$9/1000,"")</f>
        <v>#N/A</v>
      </c>
      <c r="J1245" s="21" t="e">
        <f>IF(A1245&lt;&gt;"",VLOOKUP(B1245,'Ket qua do'!$C$5:$AP$50000,$J$3,TRUE)*$E$9/1000,"")</f>
        <v>#N/A</v>
      </c>
      <c r="K1245" s="21" t="e">
        <f>IF(A1245&lt;&gt;"",VLOOKUP(B1245,'Ket qua do'!$C$5:$AP$50000,$K$3,TRUE)*$E$9/1000,"")</f>
        <v>#N/A</v>
      </c>
      <c r="L1245" s="21" t="e">
        <f>IF(A1245&lt;&gt;"",VLOOKUP(B1245,'Ket qua do'!$C$5:$AP$50000,$L$3,TRUE),"")</f>
        <v>#N/A</v>
      </c>
    </row>
    <row r="1246" spans="1:12" x14ac:dyDescent="0.25">
      <c r="A1246" t="e">
        <f t="shared" si="25"/>
        <v>#N/A</v>
      </c>
      <c r="B1246" s="1" t="e">
        <f>IF(A1246&lt;&gt;"",VLOOKUP(A1246,'Ket qua do'!$B$5:$CE$50000,2,TRUE),"")</f>
        <v>#N/A</v>
      </c>
      <c r="C1246" s="19" t="e">
        <f>IF(A1246&lt;&gt;"",VLOOKUP(B1246,'Ket qua do'!$C$5:$AP$50000,$C$3,TRUE)*SQRT(3)*$C$11,"")</f>
        <v>#N/A</v>
      </c>
      <c r="D1246" s="21" t="e">
        <f>IF(A1246&lt;&gt;"",VLOOKUP(B1246,'Ket qua do'!$C$5:$AP$50000,$D$3,TRUE),"")</f>
        <v>#N/A</v>
      </c>
      <c r="E1246" s="21" t="e">
        <f>IF(A1246&lt;&gt;"",VLOOKUP(B1246,'Ket qua do'!$C$5:$AP$50000,$E$3,TRUE)*$C$12,"")</f>
        <v>#N/A</v>
      </c>
      <c r="F1246" s="21" t="e">
        <f>IF(A1246&lt;&gt;"",VLOOKUP(B1246,'Ket qua do'!$C$5:$AP$50000,$F$3,TRUE),"")</f>
        <v>#N/A</v>
      </c>
      <c r="G1246" s="21" t="e">
        <f>IF(A1246&lt;&gt;"",VLOOKUP(B1246,'Ket qua do'!$C$5:$AP$50000,$G$3,TRUE),"")</f>
        <v>#N/A</v>
      </c>
      <c r="H1246" s="21" t="e">
        <f>IF(A1246&lt;&gt;"",VLOOKUP(B1246,'Ket qua do'!$C$5:$AP$50000,$H$3,TRUE),"")</f>
        <v>#N/A</v>
      </c>
      <c r="I1246" s="21" t="e">
        <f>IF(A1246&lt;&gt;"",VLOOKUP(B1246,'Ket qua do'!$C$5:$AP$50000,$I$3,TRUE)*$E$9/1000,"")</f>
        <v>#N/A</v>
      </c>
      <c r="J1246" s="21" t="e">
        <f>IF(A1246&lt;&gt;"",VLOOKUP(B1246,'Ket qua do'!$C$5:$AP$50000,$J$3,TRUE)*$E$9/1000,"")</f>
        <v>#N/A</v>
      </c>
      <c r="K1246" s="21" t="e">
        <f>IF(A1246&lt;&gt;"",VLOOKUP(B1246,'Ket qua do'!$C$5:$AP$50000,$K$3,TRUE)*$E$9/1000,"")</f>
        <v>#N/A</v>
      </c>
      <c r="L1246" s="21" t="e">
        <f>IF(A1246&lt;&gt;"",VLOOKUP(B1246,'Ket qua do'!$C$5:$AP$50000,$L$3,TRUE),"")</f>
        <v>#N/A</v>
      </c>
    </row>
    <row r="1247" spans="1:12" x14ac:dyDescent="0.25">
      <c r="A1247" t="e">
        <f t="shared" si="25"/>
        <v>#N/A</v>
      </c>
      <c r="B1247" s="1" t="e">
        <f>IF(A1247&lt;&gt;"",VLOOKUP(A1247,'Ket qua do'!$B$5:$CE$50000,2,TRUE),"")</f>
        <v>#N/A</v>
      </c>
      <c r="C1247" s="19" t="e">
        <f>IF(A1247&lt;&gt;"",VLOOKUP(B1247,'Ket qua do'!$C$5:$AP$50000,$C$3,TRUE)*SQRT(3)*$C$11,"")</f>
        <v>#N/A</v>
      </c>
      <c r="D1247" s="21" t="e">
        <f>IF(A1247&lt;&gt;"",VLOOKUP(B1247,'Ket qua do'!$C$5:$AP$50000,$D$3,TRUE),"")</f>
        <v>#N/A</v>
      </c>
      <c r="E1247" s="21" t="e">
        <f>IF(A1247&lt;&gt;"",VLOOKUP(B1247,'Ket qua do'!$C$5:$AP$50000,$E$3,TRUE)*$C$12,"")</f>
        <v>#N/A</v>
      </c>
      <c r="F1247" s="21" t="e">
        <f>IF(A1247&lt;&gt;"",VLOOKUP(B1247,'Ket qua do'!$C$5:$AP$50000,$F$3,TRUE),"")</f>
        <v>#N/A</v>
      </c>
      <c r="G1247" s="21" t="e">
        <f>IF(A1247&lt;&gt;"",VLOOKUP(B1247,'Ket qua do'!$C$5:$AP$50000,$G$3,TRUE),"")</f>
        <v>#N/A</v>
      </c>
      <c r="H1247" s="21" t="e">
        <f>IF(A1247&lt;&gt;"",VLOOKUP(B1247,'Ket qua do'!$C$5:$AP$50000,$H$3,TRUE),"")</f>
        <v>#N/A</v>
      </c>
      <c r="I1247" s="21" t="e">
        <f>IF(A1247&lt;&gt;"",VLOOKUP(B1247,'Ket qua do'!$C$5:$AP$50000,$I$3,TRUE)*$E$9/1000,"")</f>
        <v>#N/A</v>
      </c>
      <c r="J1247" s="21" t="e">
        <f>IF(A1247&lt;&gt;"",VLOOKUP(B1247,'Ket qua do'!$C$5:$AP$50000,$J$3,TRUE)*$E$9/1000,"")</f>
        <v>#N/A</v>
      </c>
      <c r="K1247" s="21" t="e">
        <f>IF(A1247&lt;&gt;"",VLOOKUP(B1247,'Ket qua do'!$C$5:$AP$50000,$K$3,TRUE)*$E$9/1000,"")</f>
        <v>#N/A</v>
      </c>
      <c r="L1247" s="21" t="e">
        <f>IF(A1247&lt;&gt;"",VLOOKUP(B1247,'Ket qua do'!$C$5:$AP$50000,$L$3,TRUE),"")</f>
        <v>#N/A</v>
      </c>
    </row>
    <row r="1248" spans="1:12" x14ac:dyDescent="0.25">
      <c r="A1248" t="e">
        <f t="shared" si="25"/>
        <v>#N/A</v>
      </c>
      <c r="B1248" s="1" t="e">
        <f>IF(A1248&lt;&gt;"",VLOOKUP(A1248,'Ket qua do'!$B$5:$CE$50000,2,TRUE),"")</f>
        <v>#N/A</v>
      </c>
      <c r="C1248" s="19" t="e">
        <f>IF(A1248&lt;&gt;"",VLOOKUP(B1248,'Ket qua do'!$C$5:$AP$50000,$C$3,TRUE)*SQRT(3)*$C$11,"")</f>
        <v>#N/A</v>
      </c>
      <c r="D1248" s="21" t="e">
        <f>IF(A1248&lt;&gt;"",VLOOKUP(B1248,'Ket qua do'!$C$5:$AP$50000,$D$3,TRUE),"")</f>
        <v>#N/A</v>
      </c>
      <c r="E1248" s="21" t="e">
        <f>IF(A1248&lt;&gt;"",VLOOKUP(B1248,'Ket qua do'!$C$5:$AP$50000,$E$3,TRUE)*$C$12,"")</f>
        <v>#N/A</v>
      </c>
      <c r="F1248" s="21" t="e">
        <f>IF(A1248&lt;&gt;"",VLOOKUP(B1248,'Ket qua do'!$C$5:$AP$50000,$F$3,TRUE),"")</f>
        <v>#N/A</v>
      </c>
      <c r="G1248" s="21" t="e">
        <f>IF(A1248&lt;&gt;"",VLOOKUP(B1248,'Ket qua do'!$C$5:$AP$50000,$G$3,TRUE),"")</f>
        <v>#N/A</v>
      </c>
      <c r="H1248" s="21" t="e">
        <f>IF(A1248&lt;&gt;"",VLOOKUP(B1248,'Ket qua do'!$C$5:$AP$50000,$H$3,TRUE),"")</f>
        <v>#N/A</v>
      </c>
      <c r="I1248" s="21" t="e">
        <f>IF(A1248&lt;&gt;"",VLOOKUP(B1248,'Ket qua do'!$C$5:$AP$50000,$I$3,TRUE)*$E$9/1000,"")</f>
        <v>#N/A</v>
      </c>
      <c r="J1248" s="21" t="e">
        <f>IF(A1248&lt;&gt;"",VLOOKUP(B1248,'Ket qua do'!$C$5:$AP$50000,$J$3,TRUE)*$E$9/1000,"")</f>
        <v>#N/A</v>
      </c>
      <c r="K1248" s="21" t="e">
        <f>IF(A1248&lt;&gt;"",VLOOKUP(B1248,'Ket qua do'!$C$5:$AP$50000,$K$3,TRUE)*$E$9/1000,"")</f>
        <v>#N/A</v>
      </c>
      <c r="L1248" s="21" t="e">
        <f>IF(A1248&lt;&gt;"",VLOOKUP(B1248,'Ket qua do'!$C$5:$AP$50000,$L$3,TRUE),"")</f>
        <v>#N/A</v>
      </c>
    </row>
    <row r="1249" spans="1:12" x14ac:dyDescent="0.25">
      <c r="A1249" t="e">
        <f t="shared" si="25"/>
        <v>#N/A</v>
      </c>
      <c r="B1249" s="1" t="e">
        <f>IF(A1249&lt;&gt;"",VLOOKUP(A1249,'Ket qua do'!$B$5:$CE$50000,2,TRUE),"")</f>
        <v>#N/A</v>
      </c>
      <c r="C1249" s="19" t="e">
        <f>IF(A1249&lt;&gt;"",VLOOKUP(B1249,'Ket qua do'!$C$5:$AP$50000,$C$3,TRUE)*SQRT(3)*$C$11,"")</f>
        <v>#N/A</v>
      </c>
      <c r="D1249" s="21" t="e">
        <f>IF(A1249&lt;&gt;"",VLOOKUP(B1249,'Ket qua do'!$C$5:$AP$50000,$D$3,TRUE),"")</f>
        <v>#N/A</v>
      </c>
      <c r="E1249" s="21" t="e">
        <f>IF(A1249&lt;&gt;"",VLOOKUP(B1249,'Ket qua do'!$C$5:$AP$50000,$E$3,TRUE)*$C$12,"")</f>
        <v>#N/A</v>
      </c>
      <c r="F1249" s="21" t="e">
        <f>IF(A1249&lt;&gt;"",VLOOKUP(B1249,'Ket qua do'!$C$5:$AP$50000,$F$3,TRUE),"")</f>
        <v>#N/A</v>
      </c>
      <c r="G1249" s="21" t="e">
        <f>IF(A1249&lt;&gt;"",VLOOKUP(B1249,'Ket qua do'!$C$5:$AP$50000,$G$3,TRUE),"")</f>
        <v>#N/A</v>
      </c>
      <c r="H1249" s="21" t="e">
        <f>IF(A1249&lt;&gt;"",VLOOKUP(B1249,'Ket qua do'!$C$5:$AP$50000,$H$3,TRUE),"")</f>
        <v>#N/A</v>
      </c>
      <c r="I1249" s="21" t="e">
        <f>IF(A1249&lt;&gt;"",VLOOKUP(B1249,'Ket qua do'!$C$5:$AP$50000,$I$3,TRUE)*$E$9/1000,"")</f>
        <v>#N/A</v>
      </c>
      <c r="J1249" s="21" t="e">
        <f>IF(A1249&lt;&gt;"",VLOOKUP(B1249,'Ket qua do'!$C$5:$AP$50000,$J$3,TRUE)*$E$9/1000,"")</f>
        <v>#N/A</v>
      </c>
      <c r="K1249" s="21" t="e">
        <f>IF(A1249&lt;&gt;"",VLOOKUP(B1249,'Ket qua do'!$C$5:$AP$50000,$K$3,TRUE)*$E$9/1000,"")</f>
        <v>#N/A</v>
      </c>
      <c r="L1249" s="21" t="e">
        <f>IF(A1249&lt;&gt;"",VLOOKUP(B1249,'Ket qua do'!$C$5:$AP$50000,$L$3,TRUE),"")</f>
        <v>#N/A</v>
      </c>
    </row>
    <row r="1250" spans="1:12" x14ac:dyDescent="0.25">
      <c r="A1250" t="e">
        <f t="shared" si="25"/>
        <v>#N/A</v>
      </c>
      <c r="B1250" s="1" t="e">
        <f>IF(A1250&lt;&gt;"",VLOOKUP(A1250,'Ket qua do'!$B$5:$CE$50000,2,TRUE),"")</f>
        <v>#N/A</v>
      </c>
      <c r="C1250" s="19" t="e">
        <f>IF(A1250&lt;&gt;"",VLOOKUP(B1250,'Ket qua do'!$C$5:$AP$50000,$C$3,TRUE)*SQRT(3)*$C$11,"")</f>
        <v>#N/A</v>
      </c>
      <c r="D1250" s="21" t="e">
        <f>IF(A1250&lt;&gt;"",VLOOKUP(B1250,'Ket qua do'!$C$5:$AP$50000,$D$3,TRUE),"")</f>
        <v>#N/A</v>
      </c>
      <c r="E1250" s="21" t="e">
        <f>IF(A1250&lt;&gt;"",VLOOKUP(B1250,'Ket qua do'!$C$5:$AP$50000,$E$3,TRUE)*$C$12,"")</f>
        <v>#N/A</v>
      </c>
      <c r="F1250" s="21" t="e">
        <f>IF(A1250&lt;&gt;"",VLOOKUP(B1250,'Ket qua do'!$C$5:$AP$50000,$F$3,TRUE),"")</f>
        <v>#N/A</v>
      </c>
      <c r="G1250" s="21" t="e">
        <f>IF(A1250&lt;&gt;"",VLOOKUP(B1250,'Ket qua do'!$C$5:$AP$50000,$G$3,TRUE),"")</f>
        <v>#N/A</v>
      </c>
      <c r="H1250" s="21" t="e">
        <f>IF(A1250&lt;&gt;"",VLOOKUP(B1250,'Ket qua do'!$C$5:$AP$50000,$H$3,TRUE),"")</f>
        <v>#N/A</v>
      </c>
      <c r="I1250" s="21" t="e">
        <f>IF(A1250&lt;&gt;"",VLOOKUP(B1250,'Ket qua do'!$C$5:$AP$50000,$I$3,TRUE)*$E$9/1000,"")</f>
        <v>#N/A</v>
      </c>
      <c r="J1250" s="21" t="e">
        <f>IF(A1250&lt;&gt;"",VLOOKUP(B1250,'Ket qua do'!$C$5:$AP$50000,$J$3,TRUE)*$E$9/1000,"")</f>
        <v>#N/A</v>
      </c>
      <c r="K1250" s="21" t="e">
        <f>IF(A1250&lt;&gt;"",VLOOKUP(B1250,'Ket qua do'!$C$5:$AP$50000,$K$3,TRUE)*$E$9/1000,"")</f>
        <v>#N/A</v>
      </c>
      <c r="L1250" s="21" t="e">
        <f>IF(A1250&lt;&gt;"",VLOOKUP(B1250,'Ket qua do'!$C$5:$AP$50000,$L$3,TRUE),"")</f>
        <v>#N/A</v>
      </c>
    </row>
    <row r="1251" spans="1:12" x14ac:dyDescent="0.25">
      <c r="A1251" t="e">
        <f t="shared" si="25"/>
        <v>#N/A</v>
      </c>
      <c r="B1251" s="1" t="e">
        <f>IF(A1251&lt;&gt;"",VLOOKUP(A1251,'Ket qua do'!$B$5:$CE$50000,2,TRUE),"")</f>
        <v>#N/A</v>
      </c>
      <c r="C1251" s="19" t="e">
        <f>IF(A1251&lt;&gt;"",VLOOKUP(B1251,'Ket qua do'!$C$5:$AP$50000,$C$3,TRUE)*SQRT(3)*$C$11,"")</f>
        <v>#N/A</v>
      </c>
      <c r="D1251" s="21" t="e">
        <f>IF(A1251&lt;&gt;"",VLOOKUP(B1251,'Ket qua do'!$C$5:$AP$50000,$D$3,TRUE),"")</f>
        <v>#N/A</v>
      </c>
      <c r="E1251" s="21" t="e">
        <f>IF(A1251&lt;&gt;"",VLOOKUP(B1251,'Ket qua do'!$C$5:$AP$50000,$E$3,TRUE)*$C$12,"")</f>
        <v>#N/A</v>
      </c>
      <c r="F1251" s="21" t="e">
        <f>IF(A1251&lt;&gt;"",VLOOKUP(B1251,'Ket qua do'!$C$5:$AP$50000,$F$3,TRUE),"")</f>
        <v>#N/A</v>
      </c>
      <c r="G1251" s="21" t="e">
        <f>IF(A1251&lt;&gt;"",VLOOKUP(B1251,'Ket qua do'!$C$5:$AP$50000,$G$3,TRUE),"")</f>
        <v>#N/A</v>
      </c>
      <c r="H1251" s="21" t="e">
        <f>IF(A1251&lt;&gt;"",VLOOKUP(B1251,'Ket qua do'!$C$5:$AP$50000,$H$3,TRUE),"")</f>
        <v>#N/A</v>
      </c>
      <c r="I1251" s="21" t="e">
        <f>IF(A1251&lt;&gt;"",VLOOKUP(B1251,'Ket qua do'!$C$5:$AP$50000,$I$3,TRUE)*$E$9/1000,"")</f>
        <v>#N/A</v>
      </c>
      <c r="J1251" s="21" t="e">
        <f>IF(A1251&lt;&gt;"",VLOOKUP(B1251,'Ket qua do'!$C$5:$AP$50000,$J$3,TRUE)*$E$9/1000,"")</f>
        <v>#N/A</v>
      </c>
      <c r="K1251" s="21" t="e">
        <f>IF(A1251&lt;&gt;"",VLOOKUP(B1251,'Ket qua do'!$C$5:$AP$50000,$K$3,TRUE)*$E$9/1000,"")</f>
        <v>#N/A</v>
      </c>
      <c r="L1251" s="21" t="e">
        <f>IF(A1251&lt;&gt;"",VLOOKUP(B1251,'Ket qua do'!$C$5:$AP$50000,$L$3,TRUE),"")</f>
        <v>#N/A</v>
      </c>
    </row>
    <row r="1252" spans="1:12" x14ac:dyDescent="0.25">
      <c r="A1252" t="e">
        <f t="shared" si="25"/>
        <v>#N/A</v>
      </c>
      <c r="B1252" s="1" t="e">
        <f>IF(A1252&lt;&gt;"",VLOOKUP(A1252,'Ket qua do'!$B$5:$CE$50000,2,TRUE),"")</f>
        <v>#N/A</v>
      </c>
      <c r="C1252" s="19" t="e">
        <f>IF(A1252&lt;&gt;"",VLOOKUP(B1252,'Ket qua do'!$C$5:$AP$50000,$C$3,TRUE)*SQRT(3)*$C$11,"")</f>
        <v>#N/A</v>
      </c>
      <c r="D1252" s="21" t="e">
        <f>IF(A1252&lt;&gt;"",VLOOKUP(B1252,'Ket qua do'!$C$5:$AP$50000,$D$3,TRUE),"")</f>
        <v>#N/A</v>
      </c>
      <c r="E1252" s="21" t="e">
        <f>IF(A1252&lt;&gt;"",VLOOKUP(B1252,'Ket qua do'!$C$5:$AP$50000,$E$3,TRUE)*$C$12,"")</f>
        <v>#N/A</v>
      </c>
      <c r="F1252" s="21" t="e">
        <f>IF(A1252&lt;&gt;"",VLOOKUP(B1252,'Ket qua do'!$C$5:$AP$50000,$F$3,TRUE),"")</f>
        <v>#N/A</v>
      </c>
      <c r="G1252" s="21" t="e">
        <f>IF(A1252&lt;&gt;"",VLOOKUP(B1252,'Ket qua do'!$C$5:$AP$50000,$G$3,TRUE),"")</f>
        <v>#N/A</v>
      </c>
      <c r="H1252" s="21" t="e">
        <f>IF(A1252&lt;&gt;"",VLOOKUP(B1252,'Ket qua do'!$C$5:$AP$50000,$H$3,TRUE),"")</f>
        <v>#N/A</v>
      </c>
      <c r="I1252" s="21" t="e">
        <f>IF(A1252&lt;&gt;"",VLOOKUP(B1252,'Ket qua do'!$C$5:$AP$50000,$I$3,TRUE)*$E$9/1000,"")</f>
        <v>#N/A</v>
      </c>
      <c r="J1252" s="21" t="e">
        <f>IF(A1252&lt;&gt;"",VLOOKUP(B1252,'Ket qua do'!$C$5:$AP$50000,$J$3,TRUE)*$E$9/1000,"")</f>
        <v>#N/A</v>
      </c>
      <c r="K1252" s="21" t="e">
        <f>IF(A1252&lt;&gt;"",VLOOKUP(B1252,'Ket qua do'!$C$5:$AP$50000,$K$3,TRUE)*$E$9/1000,"")</f>
        <v>#N/A</v>
      </c>
      <c r="L1252" s="21" t="e">
        <f>IF(A1252&lt;&gt;"",VLOOKUP(B1252,'Ket qua do'!$C$5:$AP$50000,$L$3,TRUE),"")</f>
        <v>#N/A</v>
      </c>
    </row>
    <row r="1253" spans="1:12" x14ac:dyDescent="0.25">
      <c r="A1253" t="e">
        <f t="shared" si="25"/>
        <v>#N/A</v>
      </c>
      <c r="B1253" s="1" t="e">
        <f>IF(A1253&lt;&gt;"",VLOOKUP(A1253,'Ket qua do'!$B$5:$CE$50000,2,TRUE),"")</f>
        <v>#N/A</v>
      </c>
      <c r="C1253" s="19" t="e">
        <f>IF(A1253&lt;&gt;"",VLOOKUP(B1253,'Ket qua do'!$C$5:$AP$50000,$C$3,TRUE)*SQRT(3)*$C$11,"")</f>
        <v>#N/A</v>
      </c>
      <c r="D1253" s="21" t="e">
        <f>IF(A1253&lt;&gt;"",VLOOKUP(B1253,'Ket qua do'!$C$5:$AP$50000,$D$3,TRUE),"")</f>
        <v>#N/A</v>
      </c>
      <c r="E1253" s="21" t="e">
        <f>IF(A1253&lt;&gt;"",VLOOKUP(B1253,'Ket qua do'!$C$5:$AP$50000,$E$3,TRUE)*$C$12,"")</f>
        <v>#N/A</v>
      </c>
      <c r="F1253" s="21" t="e">
        <f>IF(A1253&lt;&gt;"",VLOOKUP(B1253,'Ket qua do'!$C$5:$AP$50000,$F$3,TRUE),"")</f>
        <v>#N/A</v>
      </c>
      <c r="G1253" s="21" t="e">
        <f>IF(A1253&lt;&gt;"",VLOOKUP(B1253,'Ket qua do'!$C$5:$AP$50000,$G$3,TRUE),"")</f>
        <v>#N/A</v>
      </c>
      <c r="H1253" s="21" t="e">
        <f>IF(A1253&lt;&gt;"",VLOOKUP(B1253,'Ket qua do'!$C$5:$AP$50000,$H$3,TRUE),"")</f>
        <v>#N/A</v>
      </c>
      <c r="I1253" s="21" t="e">
        <f>IF(A1253&lt;&gt;"",VLOOKUP(B1253,'Ket qua do'!$C$5:$AP$50000,$I$3,TRUE)*$E$9/1000,"")</f>
        <v>#N/A</v>
      </c>
      <c r="J1253" s="21" t="e">
        <f>IF(A1253&lt;&gt;"",VLOOKUP(B1253,'Ket qua do'!$C$5:$AP$50000,$J$3,TRUE)*$E$9/1000,"")</f>
        <v>#N/A</v>
      </c>
      <c r="K1253" s="21" t="e">
        <f>IF(A1253&lt;&gt;"",VLOOKUP(B1253,'Ket qua do'!$C$5:$AP$50000,$K$3,TRUE)*$E$9/1000,"")</f>
        <v>#N/A</v>
      </c>
      <c r="L1253" s="21" t="e">
        <f>IF(A1253&lt;&gt;"",VLOOKUP(B1253,'Ket qua do'!$C$5:$AP$50000,$L$3,TRUE),"")</f>
        <v>#N/A</v>
      </c>
    </row>
    <row r="1254" spans="1:12" x14ac:dyDescent="0.25">
      <c r="A1254" t="e">
        <f t="shared" si="25"/>
        <v>#N/A</v>
      </c>
      <c r="B1254" s="1" t="e">
        <f>IF(A1254&lt;&gt;"",VLOOKUP(A1254,'Ket qua do'!$B$5:$CE$50000,2,TRUE),"")</f>
        <v>#N/A</v>
      </c>
      <c r="C1254" s="19" t="e">
        <f>IF(A1254&lt;&gt;"",VLOOKUP(B1254,'Ket qua do'!$C$5:$AP$50000,$C$3,TRUE)*SQRT(3)*$C$11,"")</f>
        <v>#N/A</v>
      </c>
      <c r="D1254" s="21" t="e">
        <f>IF(A1254&lt;&gt;"",VLOOKUP(B1254,'Ket qua do'!$C$5:$AP$50000,$D$3,TRUE),"")</f>
        <v>#N/A</v>
      </c>
      <c r="E1254" s="21" t="e">
        <f>IF(A1254&lt;&gt;"",VLOOKUP(B1254,'Ket qua do'!$C$5:$AP$50000,$E$3,TRUE)*$C$12,"")</f>
        <v>#N/A</v>
      </c>
      <c r="F1254" s="21" t="e">
        <f>IF(A1254&lt;&gt;"",VLOOKUP(B1254,'Ket qua do'!$C$5:$AP$50000,$F$3,TRUE),"")</f>
        <v>#N/A</v>
      </c>
      <c r="G1254" s="21" t="e">
        <f>IF(A1254&lt;&gt;"",VLOOKUP(B1254,'Ket qua do'!$C$5:$AP$50000,$G$3,TRUE),"")</f>
        <v>#N/A</v>
      </c>
      <c r="H1254" s="21" t="e">
        <f>IF(A1254&lt;&gt;"",VLOOKUP(B1254,'Ket qua do'!$C$5:$AP$50000,$H$3,TRUE),"")</f>
        <v>#N/A</v>
      </c>
      <c r="I1254" s="21" t="e">
        <f>IF(A1254&lt;&gt;"",VLOOKUP(B1254,'Ket qua do'!$C$5:$AP$50000,$I$3,TRUE)*$E$9/1000,"")</f>
        <v>#N/A</v>
      </c>
      <c r="J1254" s="21" t="e">
        <f>IF(A1254&lt;&gt;"",VLOOKUP(B1254,'Ket qua do'!$C$5:$AP$50000,$J$3,TRUE)*$E$9/1000,"")</f>
        <v>#N/A</v>
      </c>
      <c r="K1254" s="21" t="e">
        <f>IF(A1254&lt;&gt;"",VLOOKUP(B1254,'Ket qua do'!$C$5:$AP$50000,$K$3,TRUE)*$E$9/1000,"")</f>
        <v>#N/A</v>
      </c>
      <c r="L1254" s="21" t="e">
        <f>IF(A1254&lt;&gt;"",VLOOKUP(B1254,'Ket qua do'!$C$5:$AP$50000,$L$3,TRUE),"")</f>
        <v>#N/A</v>
      </c>
    </row>
    <row r="1255" spans="1:12" x14ac:dyDescent="0.25">
      <c r="A1255" t="e">
        <f t="shared" si="25"/>
        <v>#N/A</v>
      </c>
      <c r="B1255" s="1" t="e">
        <f>IF(A1255&lt;&gt;"",VLOOKUP(A1255,'Ket qua do'!$B$5:$CE$50000,2,TRUE),"")</f>
        <v>#N/A</v>
      </c>
      <c r="C1255" s="19" t="e">
        <f>IF(A1255&lt;&gt;"",VLOOKUP(B1255,'Ket qua do'!$C$5:$AP$50000,$C$3,TRUE)*SQRT(3)*$C$11,"")</f>
        <v>#N/A</v>
      </c>
      <c r="D1255" s="21" t="e">
        <f>IF(A1255&lt;&gt;"",VLOOKUP(B1255,'Ket qua do'!$C$5:$AP$50000,$D$3,TRUE),"")</f>
        <v>#N/A</v>
      </c>
      <c r="E1255" s="21" t="e">
        <f>IF(A1255&lt;&gt;"",VLOOKUP(B1255,'Ket qua do'!$C$5:$AP$50000,$E$3,TRUE)*$C$12,"")</f>
        <v>#N/A</v>
      </c>
      <c r="F1255" s="21" t="e">
        <f>IF(A1255&lt;&gt;"",VLOOKUP(B1255,'Ket qua do'!$C$5:$AP$50000,$F$3,TRUE),"")</f>
        <v>#N/A</v>
      </c>
      <c r="G1255" s="21" t="e">
        <f>IF(A1255&lt;&gt;"",VLOOKUP(B1255,'Ket qua do'!$C$5:$AP$50000,$G$3,TRUE),"")</f>
        <v>#N/A</v>
      </c>
      <c r="H1255" s="21" t="e">
        <f>IF(A1255&lt;&gt;"",VLOOKUP(B1255,'Ket qua do'!$C$5:$AP$50000,$H$3,TRUE),"")</f>
        <v>#N/A</v>
      </c>
      <c r="I1255" s="21" t="e">
        <f>IF(A1255&lt;&gt;"",VLOOKUP(B1255,'Ket qua do'!$C$5:$AP$50000,$I$3,TRUE)*$E$9/1000,"")</f>
        <v>#N/A</v>
      </c>
      <c r="J1255" s="21" t="e">
        <f>IF(A1255&lt;&gt;"",VLOOKUP(B1255,'Ket qua do'!$C$5:$AP$50000,$J$3,TRUE)*$E$9/1000,"")</f>
        <v>#N/A</v>
      </c>
      <c r="K1255" s="21" t="e">
        <f>IF(A1255&lt;&gt;"",VLOOKUP(B1255,'Ket qua do'!$C$5:$AP$50000,$K$3,TRUE)*$E$9/1000,"")</f>
        <v>#N/A</v>
      </c>
      <c r="L1255" s="21" t="e">
        <f>IF(A1255&lt;&gt;"",VLOOKUP(B1255,'Ket qua do'!$C$5:$AP$50000,$L$3,TRUE),"")</f>
        <v>#N/A</v>
      </c>
    </row>
    <row r="1256" spans="1:12" x14ac:dyDescent="0.25">
      <c r="A1256" t="e">
        <f t="shared" si="25"/>
        <v>#N/A</v>
      </c>
      <c r="B1256" s="1" t="e">
        <f>IF(A1256&lt;&gt;"",VLOOKUP(A1256,'Ket qua do'!$B$5:$CE$50000,2,TRUE),"")</f>
        <v>#N/A</v>
      </c>
      <c r="C1256" s="19" t="e">
        <f>IF(A1256&lt;&gt;"",VLOOKUP(B1256,'Ket qua do'!$C$5:$AP$50000,$C$3,TRUE)*SQRT(3)*$C$11,"")</f>
        <v>#N/A</v>
      </c>
      <c r="D1256" s="21" t="e">
        <f>IF(A1256&lt;&gt;"",VLOOKUP(B1256,'Ket qua do'!$C$5:$AP$50000,$D$3,TRUE),"")</f>
        <v>#N/A</v>
      </c>
      <c r="E1256" s="21" t="e">
        <f>IF(A1256&lt;&gt;"",VLOOKUP(B1256,'Ket qua do'!$C$5:$AP$50000,$E$3,TRUE)*$C$12,"")</f>
        <v>#N/A</v>
      </c>
      <c r="F1256" s="21" t="e">
        <f>IF(A1256&lt;&gt;"",VLOOKUP(B1256,'Ket qua do'!$C$5:$AP$50000,$F$3,TRUE),"")</f>
        <v>#N/A</v>
      </c>
      <c r="G1256" s="21" t="e">
        <f>IF(A1256&lt;&gt;"",VLOOKUP(B1256,'Ket qua do'!$C$5:$AP$50000,$G$3,TRUE),"")</f>
        <v>#N/A</v>
      </c>
      <c r="H1256" s="21" t="e">
        <f>IF(A1256&lt;&gt;"",VLOOKUP(B1256,'Ket qua do'!$C$5:$AP$50000,$H$3,TRUE),"")</f>
        <v>#N/A</v>
      </c>
      <c r="I1256" s="21" t="e">
        <f>IF(A1256&lt;&gt;"",VLOOKUP(B1256,'Ket qua do'!$C$5:$AP$50000,$I$3,TRUE)*$E$9/1000,"")</f>
        <v>#N/A</v>
      </c>
      <c r="J1256" s="21" t="e">
        <f>IF(A1256&lt;&gt;"",VLOOKUP(B1256,'Ket qua do'!$C$5:$AP$50000,$J$3,TRUE)*$E$9/1000,"")</f>
        <v>#N/A</v>
      </c>
      <c r="K1256" s="21" t="e">
        <f>IF(A1256&lt;&gt;"",VLOOKUP(B1256,'Ket qua do'!$C$5:$AP$50000,$K$3,TRUE)*$E$9/1000,"")</f>
        <v>#N/A</v>
      </c>
      <c r="L1256" s="21" t="e">
        <f>IF(A1256&lt;&gt;"",VLOOKUP(B1256,'Ket qua do'!$C$5:$AP$50000,$L$3,TRUE),"")</f>
        <v>#N/A</v>
      </c>
    </row>
    <row r="1257" spans="1:12" x14ac:dyDescent="0.25">
      <c r="A1257" t="e">
        <f t="shared" si="25"/>
        <v>#N/A</v>
      </c>
      <c r="B1257" s="1" t="e">
        <f>IF(A1257&lt;&gt;"",VLOOKUP(A1257,'Ket qua do'!$B$5:$CE$50000,2,TRUE),"")</f>
        <v>#N/A</v>
      </c>
      <c r="C1257" s="19" t="e">
        <f>IF(A1257&lt;&gt;"",VLOOKUP(B1257,'Ket qua do'!$C$5:$AP$50000,$C$3,TRUE)*SQRT(3)*$C$11,"")</f>
        <v>#N/A</v>
      </c>
      <c r="D1257" s="21" t="e">
        <f>IF(A1257&lt;&gt;"",VLOOKUP(B1257,'Ket qua do'!$C$5:$AP$50000,$D$3,TRUE),"")</f>
        <v>#N/A</v>
      </c>
      <c r="E1257" s="21" t="e">
        <f>IF(A1257&lt;&gt;"",VLOOKUP(B1257,'Ket qua do'!$C$5:$AP$50000,$E$3,TRUE)*$C$12,"")</f>
        <v>#N/A</v>
      </c>
      <c r="F1257" s="21" t="e">
        <f>IF(A1257&lt;&gt;"",VLOOKUP(B1257,'Ket qua do'!$C$5:$AP$50000,$F$3,TRUE),"")</f>
        <v>#N/A</v>
      </c>
      <c r="G1257" s="21" t="e">
        <f>IF(A1257&lt;&gt;"",VLOOKUP(B1257,'Ket qua do'!$C$5:$AP$50000,$G$3,TRUE),"")</f>
        <v>#N/A</v>
      </c>
      <c r="H1257" s="21" t="e">
        <f>IF(A1257&lt;&gt;"",VLOOKUP(B1257,'Ket qua do'!$C$5:$AP$50000,$H$3,TRUE),"")</f>
        <v>#N/A</v>
      </c>
      <c r="I1257" s="21" t="e">
        <f>IF(A1257&lt;&gt;"",VLOOKUP(B1257,'Ket qua do'!$C$5:$AP$50000,$I$3,TRUE)*$E$9/1000,"")</f>
        <v>#N/A</v>
      </c>
      <c r="J1257" s="21" t="e">
        <f>IF(A1257&lt;&gt;"",VLOOKUP(B1257,'Ket qua do'!$C$5:$AP$50000,$J$3,TRUE)*$E$9/1000,"")</f>
        <v>#N/A</v>
      </c>
      <c r="K1257" s="21" t="e">
        <f>IF(A1257&lt;&gt;"",VLOOKUP(B1257,'Ket qua do'!$C$5:$AP$50000,$K$3,TRUE)*$E$9/1000,"")</f>
        <v>#N/A</v>
      </c>
      <c r="L1257" s="21" t="e">
        <f>IF(A1257&lt;&gt;"",VLOOKUP(B1257,'Ket qua do'!$C$5:$AP$50000,$L$3,TRUE),"")</f>
        <v>#N/A</v>
      </c>
    </row>
    <row r="1258" spans="1:12" x14ac:dyDescent="0.25">
      <c r="A1258" t="e">
        <f t="shared" si="25"/>
        <v>#N/A</v>
      </c>
      <c r="B1258" s="1" t="e">
        <f>IF(A1258&lt;&gt;"",VLOOKUP(A1258,'Ket qua do'!$B$5:$CE$50000,2,TRUE),"")</f>
        <v>#N/A</v>
      </c>
      <c r="C1258" s="19" t="e">
        <f>IF(A1258&lt;&gt;"",VLOOKUP(B1258,'Ket qua do'!$C$5:$AP$50000,$C$3,TRUE)*SQRT(3)*$C$11,"")</f>
        <v>#N/A</v>
      </c>
      <c r="D1258" s="21" t="e">
        <f>IF(A1258&lt;&gt;"",VLOOKUP(B1258,'Ket qua do'!$C$5:$AP$50000,$D$3,TRUE),"")</f>
        <v>#N/A</v>
      </c>
      <c r="E1258" s="21" t="e">
        <f>IF(A1258&lt;&gt;"",VLOOKUP(B1258,'Ket qua do'!$C$5:$AP$50000,$E$3,TRUE)*$C$12,"")</f>
        <v>#N/A</v>
      </c>
      <c r="F1258" s="21" t="e">
        <f>IF(A1258&lt;&gt;"",VLOOKUP(B1258,'Ket qua do'!$C$5:$AP$50000,$F$3,TRUE),"")</f>
        <v>#N/A</v>
      </c>
      <c r="G1258" s="21" t="e">
        <f>IF(A1258&lt;&gt;"",VLOOKUP(B1258,'Ket qua do'!$C$5:$AP$50000,$G$3,TRUE),"")</f>
        <v>#N/A</v>
      </c>
      <c r="H1258" s="21" t="e">
        <f>IF(A1258&lt;&gt;"",VLOOKUP(B1258,'Ket qua do'!$C$5:$AP$50000,$H$3,TRUE),"")</f>
        <v>#N/A</v>
      </c>
      <c r="I1258" s="21" t="e">
        <f>IF(A1258&lt;&gt;"",VLOOKUP(B1258,'Ket qua do'!$C$5:$AP$50000,$I$3,TRUE)*$E$9/1000,"")</f>
        <v>#N/A</v>
      </c>
      <c r="J1258" s="21" t="e">
        <f>IF(A1258&lt;&gt;"",VLOOKUP(B1258,'Ket qua do'!$C$5:$AP$50000,$J$3,TRUE)*$E$9/1000,"")</f>
        <v>#N/A</v>
      </c>
      <c r="K1258" s="21" t="e">
        <f>IF(A1258&lt;&gt;"",VLOOKUP(B1258,'Ket qua do'!$C$5:$AP$50000,$K$3,TRUE)*$E$9/1000,"")</f>
        <v>#N/A</v>
      </c>
      <c r="L1258" s="21" t="e">
        <f>IF(A1258&lt;&gt;"",VLOOKUP(B1258,'Ket qua do'!$C$5:$AP$50000,$L$3,TRUE),"")</f>
        <v>#N/A</v>
      </c>
    </row>
    <row r="1259" spans="1:12" x14ac:dyDescent="0.25">
      <c r="A1259" t="e">
        <f t="shared" si="25"/>
        <v>#N/A</v>
      </c>
      <c r="B1259" s="1" t="e">
        <f>IF(A1259&lt;&gt;"",VLOOKUP(A1259,'Ket qua do'!$B$5:$CE$50000,2,TRUE),"")</f>
        <v>#N/A</v>
      </c>
      <c r="C1259" s="19" t="e">
        <f>IF(A1259&lt;&gt;"",VLOOKUP(B1259,'Ket qua do'!$C$5:$AP$50000,$C$3,TRUE)*SQRT(3)*$C$11,"")</f>
        <v>#N/A</v>
      </c>
      <c r="D1259" s="21" t="e">
        <f>IF(A1259&lt;&gt;"",VLOOKUP(B1259,'Ket qua do'!$C$5:$AP$50000,$D$3,TRUE),"")</f>
        <v>#N/A</v>
      </c>
      <c r="E1259" s="21" t="e">
        <f>IF(A1259&lt;&gt;"",VLOOKUP(B1259,'Ket qua do'!$C$5:$AP$50000,$E$3,TRUE)*$C$12,"")</f>
        <v>#N/A</v>
      </c>
      <c r="F1259" s="21" t="e">
        <f>IF(A1259&lt;&gt;"",VLOOKUP(B1259,'Ket qua do'!$C$5:$AP$50000,$F$3,TRUE),"")</f>
        <v>#N/A</v>
      </c>
      <c r="G1259" s="21" t="e">
        <f>IF(A1259&lt;&gt;"",VLOOKUP(B1259,'Ket qua do'!$C$5:$AP$50000,$G$3,TRUE),"")</f>
        <v>#N/A</v>
      </c>
      <c r="H1259" s="21" t="e">
        <f>IF(A1259&lt;&gt;"",VLOOKUP(B1259,'Ket qua do'!$C$5:$AP$50000,$H$3,TRUE),"")</f>
        <v>#N/A</v>
      </c>
      <c r="I1259" s="21" t="e">
        <f>IF(A1259&lt;&gt;"",VLOOKUP(B1259,'Ket qua do'!$C$5:$AP$50000,$I$3,TRUE)*$E$9/1000,"")</f>
        <v>#N/A</v>
      </c>
      <c r="J1259" s="21" t="e">
        <f>IF(A1259&lt;&gt;"",VLOOKUP(B1259,'Ket qua do'!$C$5:$AP$50000,$J$3,TRUE)*$E$9/1000,"")</f>
        <v>#N/A</v>
      </c>
      <c r="K1259" s="21" t="e">
        <f>IF(A1259&lt;&gt;"",VLOOKUP(B1259,'Ket qua do'!$C$5:$AP$50000,$K$3,TRUE)*$E$9/1000,"")</f>
        <v>#N/A</v>
      </c>
      <c r="L1259" s="21" t="e">
        <f>IF(A1259&lt;&gt;"",VLOOKUP(B1259,'Ket qua do'!$C$5:$AP$50000,$L$3,TRUE),"")</f>
        <v>#N/A</v>
      </c>
    </row>
    <row r="1260" spans="1:12" x14ac:dyDescent="0.25">
      <c r="A1260" t="e">
        <f t="shared" si="25"/>
        <v>#N/A</v>
      </c>
      <c r="B1260" s="1" t="e">
        <f>IF(A1260&lt;&gt;"",VLOOKUP(A1260,'Ket qua do'!$B$5:$CE$50000,2,TRUE),"")</f>
        <v>#N/A</v>
      </c>
      <c r="C1260" s="19" t="e">
        <f>IF(A1260&lt;&gt;"",VLOOKUP(B1260,'Ket qua do'!$C$5:$AP$50000,$C$3,TRUE)*SQRT(3)*$C$11,"")</f>
        <v>#N/A</v>
      </c>
      <c r="D1260" s="21" t="e">
        <f>IF(A1260&lt;&gt;"",VLOOKUP(B1260,'Ket qua do'!$C$5:$AP$50000,$D$3,TRUE),"")</f>
        <v>#N/A</v>
      </c>
      <c r="E1260" s="21" t="e">
        <f>IF(A1260&lt;&gt;"",VLOOKUP(B1260,'Ket qua do'!$C$5:$AP$50000,$E$3,TRUE)*$C$12,"")</f>
        <v>#N/A</v>
      </c>
      <c r="F1260" s="21" t="e">
        <f>IF(A1260&lt;&gt;"",VLOOKUP(B1260,'Ket qua do'!$C$5:$AP$50000,$F$3,TRUE),"")</f>
        <v>#N/A</v>
      </c>
      <c r="G1260" s="21" t="e">
        <f>IF(A1260&lt;&gt;"",VLOOKUP(B1260,'Ket qua do'!$C$5:$AP$50000,$G$3,TRUE),"")</f>
        <v>#N/A</v>
      </c>
      <c r="H1260" s="21" t="e">
        <f>IF(A1260&lt;&gt;"",VLOOKUP(B1260,'Ket qua do'!$C$5:$AP$50000,$H$3,TRUE),"")</f>
        <v>#N/A</v>
      </c>
      <c r="I1260" s="21" t="e">
        <f>IF(A1260&lt;&gt;"",VLOOKUP(B1260,'Ket qua do'!$C$5:$AP$50000,$I$3,TRUE)*$E$9/1000,"")</f>
        <v>#N/A</v>
      </c>
      <c r="J1260" s="21" t="e">
        <f>IF(A1260&lt;&gt;"",VLOOKUP(B1260,'Ket qua do'!$C$5:$AP$50000,$J$3,TRUE)*$E$9/1000,"")</f>
        <v>#N/A</v>
      </c>
      <c r="K1260" s="21" t="e">
        <f>IF(A1260&lt;&gt;"",VLOOKUP(B1260,'Ket qua do'!$C$5:$AP$50000,$K$3,TRUE)*$E$9/1000,"")</f>
        <v>#N/A</v>
      </c>
      <c r="L1260" s="21" t="e">
        <f>IF(A1260&lt;&gt;"",VLOOKUP(B1260,'Ket qua do'!$C$5:$AP$50000,$L$3,TRUE),"")</f>
        <v>#N/A</v>
      </c>
    </row>
    <row r="1261" spans="1:12" x14ac:dyDescent="0.25">
      <c r="A1261" t="e">
        <f t="shared" si="25"/>
        <v>#N/A</v>
      </c>
      <c r="B1261" s="1" t="e">
        <f>IF(A1261&lt;&gt;"",VLOOKUP(A1261,'Ket qua do'!$B$5:$CE$50000,2,TRUE),"")</f>
        <v>#N/A</v>
      </c>
      <c r="C1261" s="19" t="e">
        <f>IF(A1261&lt;&gt;"",VLOOKUP(B1261,'Ket qua do'!$C$5:$AP$50000,$C$3,TRUE)*SQRT(3)*$C$11,"")</f>
        <v>#N/A</v>
      </c>
      <c r="D1261" s="21" t="e">
        <f>IF(A1261&lt;&gt;"",VLOOKUP(B1261,'Ket qua do'!$C$5:$AP$50000,$D$3,TRUE),"")</f>
        <v>#N/A</v>
      </c>
      <c r="E1261" s="21" t="e">
        <f>IF(A1261&lt;&gt;"",VLOOKUP(B1261,'Ket qua do'!$C$5:$AP$50000,$E$3,TRUE)*$C$12,"")</f>
        <v>#N/A</v>
      </c>
      <c r="F1261" s="21" t="e">
        <f>IF(A1261&lt;&gt;"",VLOOKUP(B1261,'Ket qua do'!$C$5:$AP$50000,$F$3,TRUE),"")</f>
        <v>#N/A</v>
      </c>
      <c r="G1261" s="21" t="e">
        <f>IF(A1261&lt;&gt;"",VLOOKUP(B1261,'Ket qua do'!$C$5:$AP$50000,$G$3,TRUE),"")</f>
        <v>#N/A</v>
      </c>
      <c r="H1261" s="21" t="e">
        <f>IF(A1261&lt;&gt;"",VLOOKUP(B1261,'Ket qua do'!$C$5:$AP$50000,$H$3,TRUE),"")</f>
        <v>#N/A</v>
      </c>
      <c r="I1261" s="21" t="e">
        <f>IF(A1261&lt;&gt;"",VLOOKUP(B1261,'Ket qua do'!$C$5:$AP$50000,$I$3,TRUE)*$E$9/1000,"")</f>
        <v>#N/A</v>
      </c>
      <c r="J1261" s="21" t="e">
        <f>IF(A1261&lt;&gt;"",VLOOKUP(B1261,'Ket qua do'!$C$5:$AP$50000,$J$3,TRUE)*$E$9/1000,"")</f>
        <v>#N/A</v>
      </c>
      <c r="K1261" s="21" t="e">
        <f>IF(A1261&lt;&gt;"",VLOOKUP(B1261,'Ket qua do'!$C$5:$AP$50000,$K$3,TRUE)*$E$9/1000,"")</f>
        <v>#N/A</v>
      </c>
      <c r="L1261" s="21" t="e">
        <f>IF(A1261&lt;&gt;"",VLOOKUP(B1261,'Ket qua do'!$C$5:$AP$50000,$L$3,TRUE),"")</f>
        <v>#N/A</v>
      </c>
    </row>
    <row r="1262" spans="1:12" x14ac:dyDescent="0.25">
      <c r="A1262" t="e">
        <f t="shared" si="25"/>
        <v>#N/A</v>
      </c>
      <c r="B1262" s="1" t="e">
        <f>IF(A1262&lt;&gt;"",VLOOKUP(A1262,'Ket qua do'!$B$5:$CE$50000,2,TRUE),"")</f>
        <v>#N/A</v>
      </c>
      <c r="C1262" s="19" t="e">
        <f>IF(A1262&lt;&gt;"",VLOOKUP(B1262,'Ket qua do'!$C$5:$AP$50000,$C$3,TRUE)*SQRT(3)*$C$11,"")</f>
        <v>#N/A</v>
      </c>
      <c r="D1262" s="21" t="e">
        <f>IF(A1262&lt;&gt;"",VLOOKUP(B1262,'Ket qua do'!$C$5:$AP$50000,$D$3,TRUE),"")</f>
        <v>#N/A</v>
      </c>
      <c r="E1262" s="21" t="e">
        <f>IF(A1262&lt;&gt;"",VLOOKUP(B1262,'Ket qua do'!$C$5:$AP$50000,$E$3,TRUE)*$C$12,"")</f>
        <v>#N/A</v>
      </c>
      <c r="F1262" s="21" t="e">
        <f>IF(A1262&lt;&gt;"",VLOOKUP(B1262,'Ket qua do'!$C$5:$AP$50000,$F$3,TRUE),"")</f>
        <v>#N/A</v>
      </c>
      <c r="G1262" s="21" t="e">
        <f>IF(A1262&lt;&gt;"",VLOOKUP(B1262,'Ket qua do'!$C$5:$AP$50000,$G$3,TRUE),"")</f>
        <v>#N/A</v>
      </c>
      <c r="H1262" s="21" t="e">
        <f>IF(A1262&lt;&gt;"",VLOOKUP(B1262,'Ket qua do'!$C$5:$AP$50000,$H$3,TRUE),"")</f>
        <v>#N/A</v>
      </c>
      <c r="I1262" s="21" t="e">
        <f>IF(A1262&lt;&gt;"",VLOOKUP(B1262,'Ket qua do'!$C$5:$AP$50000,$I$3,TRUE)*$E$9/1000,"")</f>
        <v>#N/A</v>
      </c>
      <c r="J1262" s="21" t="e">
        <f>IF(A1262&lt;&gt;"",VLOOKUP(B1262,'Ket qua do'!$C$5:$AP$50000,$J$3,TRUE)*$E$9/1000,"")</f>
        <v>#N/A</v>
      </c>
      <c r="K1262" s="21" t="e">
        <f>IF(A1262&lt;&gt;"",VLOOKUP(B1262,'Ket qua do'!$C$5:$AP$50000,$K$3,TRUE)*$E$9/1000,"")</f>
        <v>#N/A</v>
      </c>
      <c r="L1262" s="21" t="e">
        <f>IF(A1262&lt;&gt;"",VLOOKUP(B1262,'Ket qua do'!$C$5:$AP$50000,$L$3,TRUE),"")</f>
        <v>#N/A</v>
      </c>
    </row>
    <row r="1263" spans="1:12" x14ac:dyDescent="0.25">
      <c r="A1263" t="e">
        <f t="shared" si="25"/>
        <v>#N/A</v>
      </c>
      <c r="B1263" s="1" t="e">
        <f>IF(A1263&lt;&gt;"",VLOOKUP(A1263,'Ket qua do'!$B$5:$CE$50000,2,TRUE),"")</f>
        <v>#N/A</v>
      </c>
      <c r="C1263" s="19" t="e">
        <f>IF(A1263&lt;&gt;"",VLOOKUP(B1263,'Ket qua do'!$C$5:$AP$50000,$C$3,TRUE)*SQRT(3)*$C$11,"")</f>
        <v>#N/A</v>
      </c>
      <c r="D1263" s="21" t="e">
        <f>IF(A1263&lt;&gt;"",VLOOKUP(B1263,'Ket qua do'!$C$5:$AP$50000,$D$3,TRUE),"")</f>
        <v>#N/A</v>
      </c>
      <c r="E1263" s="21" t="e">
        <f>IF(A1263&lt;&gt;"",VLOOKUP(B1263,'Ket qua do'!$C$5:$AP$50000,$E$3,TRUE)*$C$12,"")</f>
        <v>#N/A</v>
      </c>
      <c r="F1263" s="21" t="e">
        <f>IF(A1263&lt;&gt;"",VLOOKUP(B1263,'Ket qua do'!$C$5:$AP$50000,$F$3,TRUE),"")</f>
        <v>#N/A</v>
      </c>
      <c r="G1263" s="21" t="e">
        <f>IF(A1263&lt;&gt;"",VLOOKUP(B1263,'Ket qua do'!$C$5:$AP$50000,$G$3,TRUE),"")</f>
        <v>#N/A</v>
      </c>
      <c r="H1263" s="21" t="e">
        <f>IF(A1263&lt;&gt;"",VLOOKUP(B1263,'Ket qua do'!$C$5:$AP$50000,$H$3,TRUE),"")</f>
        <v>#N/A</v>
      </c>
      <c r="I1263" s="21" t="e">
        <f>IF(A1263&lt;&gt;"",VLOOKUP(B1263,'Ket qua do'!$C$5:$AP$50000,$I$3,TRUE)*$E$9/1000,"")</f>
        <v>#N/A</v>
      </c>
      <c r="J1263" s="21" t="e">
        <f>IF(A1263&lt;&gt;"",VLOOKUP(B1263,'Ket qua do'!$C$5:$AP$50000,$J$3,TRUE)*$E$9/1000,"")</f>
        <v>#N/A</v>
      </c>
      <c r="K1263" s="21" t="e">
        <f>IF(A1263&lt;&gt;"",VLOOKUP(B1263,'Ket qua do'!$C$5:$AP$50000,$K$3,TRUE)*$E$9/1000,"")</f>
        <v>#N/A</v>
      </c>
      <c r="L1263" s="21" t="e">
        <f>IF(A1263&lt;&gt;"",VLOOKUP(B1263,'Ket qua do'!$C$5:$AP$50000,$L$3,TRUE),"")</f>
        <v>#N/A</v>
      </c>
    </row>
    <row r="1264" spans="1:12" x14ac:dyDescent="0.25">
      <c r="A1264" t="e">
        <f t="shared" si="25"/>
        <v>#N/A</v>
      </c>
      <c r="B1264" s="1" t="e">
        <f>IF(A1264&lt;&gt;"",VLOOKUP(A1264,'Ket qua do'!$B$5:$CE$50000,2,TRUE),"")</f>
        <v>#N/A</v>
      </c>
      <c r="C1264" s="19" t="e">
        <f>IF(A1264&lt;&gt;"",VLOOKUP(B1264,'Ket qua do'!$C$5:$AP$50000,$C$3,TRUE)*SQRT(3)*$C$11,"")</f>
        <v>#N/A</v>
      </c>
      <c r="D1264" s="21" t="e">
        <f>IF(A1264&lt;&gt;"",VLOOKUP(B1264,'Ket qua do'!$C$5:$AP$50000,$D$3,TRUE),"")</f>
        <v>#N/A</v>
      </c>
      <c r="E1264" s="21" t="e">
        <f>IF(A1264&lt;&gt;"",VLOOKUP(B1264,'Ket qua do'!$C$5:$AP$50000,$E$3,TRUE)*$C$12,"")</f>
        <v>#N/A</v>
      </c>
      <c r="F1264" s="21" t="e">
        <f>IF(A1264&lt;&gt;"",VLOOKUP(B1264,'Ket qua do'!$C$5:$AP$50000,$F$3,TRUE),"")</f>
        <v>#N/A</v>
      </c>
      <c r="G1264" s="21" t="e">
        <f>IF(A1264&lt;&gt;"",VLOOKUP(B1264,'Ket qua do'!$C$5:$AP$50000,$G$3,TRUE),"")</f>
        <v>#N/A</v>
      </c>
      <c r="H1264" s="21" t="e">
        <f>IF(A1264&lt;&gt;"",VLOOKUP(B1264,'Ket qua do'!$C$5:$AP$50000,$H$3,TRUE),"")</f>
        <v>#N/A</v>
      </c>
      <c r="I1264" s="21" t="e">
        <f>IF(A1264&lt;&gt;"",VLOOKUP(B1264,'Ket qua do'!$C$5:$AP$50000,$I$3,TRUE)*$E$9/1000,"")</f>
        <v>#N/A</v>
      </c>
      <c r="J1264" s="21" t="e">
        <f>IF(A1264&lt;&gt;"",VLOOKUP(B1264,'Ket qua do'!$C$5:$AP$50000,$J$3,TRUE)*$E$9/1000,"")</f>
        <v>#N/A</v>
      </c>
      <c r="K1264" s="21" t="e">
        <f>IF(A1264&lt;&gt;"",VLOOKUP(B1264,'Ket qua do'!$C$5:$AP$50000,$K$3,TRUE)*$E$9/1000,"")</f>
        <v>#N/A</v>
      </c>
      <c r="L1264" s="21" t="e">
        <f>IF(A1264&lt;&gt;"",VLOOKUP(B1264,'Ket qua do'!$C$5:$AP$50000,$L$3,TRUE),"")</f>
        <v>#N/A</v>
      </c>
    </row>
    <row r="1265" spans="1:12" x14ac:dyDescent="0.25">
      <c r="A1265" t="e">
        <f t="shared" si="25"/>
        <v>#N/A</v>
      </c>
      <c r="B1265" s="1" t="e">
        <f>IF(A1265&lt;&gt;"",VLOOKUP(A1265,'Ket qua do'!$B$5:$CE$50000,2,TRUE),"")</f>
        <v>#N/A</v>
      </c>
      <c r="C1265" s="19" t="e">
        <f>IF(A1265&lt;&gt;"",VLOOKUP(B1265,'Ket qua do'!$C$5:$AP$50000,$C$3,TRUE)*SQRT(3)*$C$11,"")</f>
        <v>#N/A</v>
      </c>
      <c r="D1265" s="21" t="e">
        <f>IF(A1265&lt;&gt;"",VLOOKUP(B1265,'Ket qua do'!$C$5:$AP$50000,$D$3,TRUE),"")</f>
        <v>#N/A</v>
      </c>
      <c r="E1265" s="21" t="e">
        <f>IF(A1265&lt;&gt;"",VLOOKUP(B1265,'Ket qua do'!$C$5:$AP$50000,$E$3,TRUE)*$C$12,"")</f>
        <v>#N/A</v>
      </c>
      <c r="F1265" s="21" t="e">
        <f>IF(A1265&lt;&gt;"",VLOOKUP(B1265,'Ket qua do'!$C$5:$AP$50000,$F$3,TRUE),"")</f>
        <v>#N/A</v>
      </c>
      <c r="G1265" s="21" t="e">
        <f>IF(A1265&lt;&gt;"",VLOOKUP(B1265,'Ket qua do'!$C$5:$AP$50000,$G$3,TRUE),"")</f>
        <v>#N/A</v>
      </c>
      <c r="H1265" s="21" t="e">
        <f>IF(A1265&lt;&gt;"",VLOOKUP(B1265,'Ket qua do'!$C$5:$AP$50000,$H$3,TRUE),"")</f>
        <v>#N/A</v>
      </c>
      <c r="I1265" s="21" t="e">
        <f>IF(A1265&lt;&gt;"",VLOOKUP(B1265,'Ket qua do'!$C$5:$AP$50000,$I$3,TRUE)*$E$9/1000,"")</f>
        <v>#N/A</v>
      </c>
      <c r="J1265" s="21" t="e">
        <f>IF(A1265&lt;&gt;"",VLOOKUP(B1265,'Ket qua do'!$C$5:$AP$50000,$J$3,TRUE)*$E$9/1000,"")</f>
        <v>#N/A</v>
      </c>
      <c r="K1265" s="21" t="e">
        <f>IF(A1265&lt;&gt;"",VLOOKUP(B1265,'Ket qua do'!$C$5:$AP$50000,$K$3,TRUE)*$E$9/1000,"")</f>
        <v>#N/A</v>
      </c>
      <c r="L1265" s="21" t="e">
        <f>IF(A1265&lt;&gt;"",VLOOKUP(B1265,'Ket qua do'!$C$5:$AP$50000,$L$3,TRUE),"")</f>
        <v>#N/A</v>
      </c>
    </row>
    <row r="1266" spans="1:12" x14ac:dyDescent="0.25">
      <c r="A1266" t="e">
        <f t="shared" si="25"/>
        <v>#N/A</v>
      </c>
      <c r="B1266" s="1" t="e">
        <f>IF(A1266&lt;&gt;"",VLOOKUP(A1266,'Ket qua do'!$B$5:$CE$50000,2,TRUE),"")</f>
        <v>#N/A</v>
      </c>
      <c r="C1266" s="19" t="e">
        <f>IF(A1266&lt;&gt;"",VLOOKUP(B1266,'Ket qua do'!$C$5:$AP$50000,$C$3,TRUE)*SQRT(3)*$C$11,"")</f>
        <v>#N/A</v>
      </c>
      <c r="D1266" s="21" t="e">
        <f>IF(A1266&lt;&gt;"",VLOOKUP(B1266,'Ket qua do'!$C$5:$AP$50000,$D$3,TRUE),"")</f>
        <v>#N/A</v>
      </c>
      <c r="E1266" s="21" t="e">
        <f>IF(A1266&lt;&gt;"",VLOOKUP(B1266,'Ket qua do'!$C$5:$AP$50000,$E$3,TRUE)*$C$12,"")</f>
        <v>#N/A</v>
      </c>
      <c r="F1266" s="21" t="e">
        <f>IF(A1266&lt;&gt;"",VLOOKUP(B1266,'Ket qua do'!$C$5:$AP$50000,$F$3,TRUE),"")</f>
        <v>#N/A</v>
      </c>
      <c r="G1266" s="21" t="e">
        <f>IF(A1266&lt;&gt;"",VLOOKUP(B1266,'Ket qua do'!$C$5:$AP$50000,$G$3,TRUE),"")</f>
        <v>#N/A</v>
      </c>
      <c r="H1266" s="21" t="e">
        <f>IF(A1266&lt;&gt;"",VLOOKUP(B1266,'Ket qua do'!$C$5:$AP$50000,$H$3,TRUE),"")</f>
        <v>#N/A</v>
      </c>
      <c r="I1266" s="21" t="e">
        <f>IF(A1266&lt;&gt;"",VLOOKUP(B1266,'Ket qua do'!$C$5:$AP$50000,$I$3,TRUE)*$E$9/1000,"")</f>
        <v>#N/A</v>
      </c>
      <c r="J1266" s="21" t="e">
        <f>IF(A1266&lt;&gt;"",VLOOKUP(B1266,'Ket qua do'!$C$5:$AP$50000,$J$3,TRUE)*$E$9/1000,"")</f>
        <v>#N/A</v>
      </c>
      <c r="K1266" s="21" t="e">
        <f>IF(A1266&lt;&gt;"",VLOOKUP(B1266,'Ket qua do'!$C$5:$AP$50000,$K$3,TRUE)*$E$9/1000,"")</f>
        <v>#N/A</v>
      </c>
      <c r="L1266" s="21" t="e">
        <f>IF(A1266&lt;&gt;"",VLOOKUP(B1266,'Ket qua do'!$C$5:$AP$50000,$L$3,TRUE),"")</f>
        <v>#N/A</v>
      </c>
    </row>
    <row r="1267" spans="1:12" x14ac:dyDescent="0.25">
      <c r="A1267" t="e">
        <f t="shared" si="25"/>
        <v>#N/A</v>
      </c>
      <c r="B1267" s="1" t="e">
        <f>IF(A1267&lt;&gt;"",VLOOKUP(A1267,'Ket qua do'!$B$5:$CE$50000,2,TRUE),"")</f>
        <v>#N/A</v>
      </c>
      <c r="C1267" s="19" t="e">
        <f>IF(A1267&lt;&gt;"",VLOOKUP(B1267,'Ket qua do'!$C$5:$AP$50000,$C$3,TRUE)*SQRT(3)*$C$11,"")</f>
        <v>#N/A</v>
      </c>
      <c r="D1267" s="21" t="e">
        <f>IF(A1267&lt;&gt;"",VLOOKUP(B1267,'Ket qua do'!$C$5:$AP$50000,$D$3,TRUE),"")</f>
        <v>#N/A</v>
      </c>
      <c r="E1267" s="21" t="e">
        <f>IF(A1267&lt;&gt;"",VLOOKUP(B1267,'Ket qua do'!$C$5:$AP$50000,$E$3,TRUE)*$C$12,"")</f>
        <v>#N/A</v>
      </c>
      <c r="F1267" s="21" t="e">
        <f>IF(A1267&lt;&gt;"",VLOOKUP(B1267,'Ket qua do'!$C$5:$AP$50000,$F$3,TRUE),"")</f>
        <v>#N/A</v>
      </c>
      <c r="G1267" s="21" t="e">
        <f>IF(A1267&lt;&gt;"",VLOOKUP(B1267,'Ket qua do'!$C$5:$AP$50000,$G$3,TRUE),"")</f>
        <v>#N/A</v>
      </c>
      <c r="H1267" s="21" t="e">
        <f>IF(A1267&lt;&gt;"",VLOOKUP(B1267,'Ket qua do'!$C$5:$AP$50000,$H$3,TRUE),"")</f>
        <v>#N/A</v>
      </c>
      <c r="I1267" s="21" t="e">
        <f>IF(A1267&lt;&gt;"",VLOOKUP(B1267,'Ket qua do'!$C$5:$AP$50000,$I$3,TRUE)*$E$9/1000,"")</f>
        <v>#N/A</v>
      </c>
      <c r="J1267" s="21" t="e">
        <f>IF(A1267&lt;&gt;"",VLOOKUP(B1267,'Ket qua do'!$C$5:$AP$50000,$J$3,TRUE)*$E$9/1000,"")</f>
        <v>#N/A</v>
      </c>
      <c r="K1267" s="21" t="e">
        <f>IF(A1267&lt;&gt;"",VLOOKUP(B1267,'Ket qua do'!$C$5:$AP$50000,$K$3,TRUE)*$E$9/1000,"")</f>
        <v>#N/A</v>
      </c>
      <c r="L1267" s="21" t="e">
        <f>IF(A1267&lt;&gt;"",VLOOKUP(B1267,'Ket qua do'!$C$5:$AP$50000,$L$3,TRUE),"")</f>
        <v>#N/A</v>
      </c>
    </row>
    <row r="1268" spans="1:12" x14ac:dyDescent="0.25">
      <c r="A1268" t="e">
        <f t="shared" si="25"/>
        <v>#N/A</v>
      </c>
      <c r="B1268" s="1" t="e">
        <f>IF(A1268&lt;&gt;"",VLOOKUP(A1268,'Ket qua do'!$B$5:$CE$50000,2,TRUE),"")</f>
        <v>#N/A</v>
      </c>
      <c r="C1268" s="19" t="e">
        <f>IF(A1268&lt;&gt;"",VLOOKUP(B1268,'Ket qua do'!$C$5:$AP$50000,$C$3,TRUE)*SQRT(3)*$C$11,"")</f>
        <v>#N/A</v>
      </c>
      <c r="D1268" s="21" t="e">
        <f>IF(A1268&lt;&gt;"",VLOOKUP(B1268,'Ket qua do'!$C$5:$AP$50000,$D$3,TRUE),"")</f>
        <v>#N/A</v>
      </c>
      <c r="E1268" s="21" t="e">
        <f>IF(A1268&lt;&gt;"",VLOOKUP(B1268,'Ket qua do'!$C$5:$AP$50000,$E$3,TRUE)*$C$12,"")</f>
        <v>#N/A</v>
      </c>
      <c r="F1268" s="21" t="e">
        <f>IF(A1268&lt;&gt;"",VLOOKUP(B1268,'Ket qua do'!$C$5:$AP$50000,$F$3,TRUE),"")</f>
        <v>#N/A</v>
      </c>
      <c r="G1268" s="21" t="e">
        <f>IF(A1268&lt;&gt;"",VLOOKUP(B1268,'Ket qua do'!$C$5:$AP$50000,$G$3,TRUE),"")</f>
        <v>#N/A</v>
      </c>
      <c r="H1268" s="21" t="e">
        <f>IF(A1268&lt;&gt;"",VLOOKUP(B1268,'Ket qua do'!$C$5:$AP$50000,$H$3,TRUE),"")</f>
        <v>#N/A</v>
      </c>
      <c r="I1268" s="21" t="e">
        <f>IF(A1268&lt;&gt;"",VLOOKUP(B1268,'Ket qua do'!$C$5:$AP$50000,$I$3,TRUE)*$E$9/1000,"")</f>
        <v>#N/A</v>
      </c>
      <c r="J1268" s="21" t="e">
        <f>IF(A1268&lt;&gt;"",VLOOKUP(B1268,'Ket qua do'!$C$5:$AP$50000,$J$3,TRUE)*$E$9/1000,"")</f>
        <v>#N/A</v>
      </c>
      <c r="K1268" s="21" t="e">
        <f>IF(A1268&lt;&gt;"",VLOOKUP(B1268,'Ket qua do'!$C$5:$AP$50000,$K$3,TRUE)*$E$9/1000,"")</f>
        <v>#N/A</v>
      </c>
      <c r="L1268" s="21" t="e">
        <f>IF(A1268&lt;&gt;"",VLOOKUP(B1268,'Ket qua do'!$C$5:$AP$50000,$L$3,TRUE),"")</f>
        <v>#N/A</v>
      </c>
    </row>
    <row r="1269" spans="1:12" x14ac:dyDescent="0.25">
      <c r="A1269" t="e">
        <f t="shared" si="25"/>
        <v>#N/A</v>
      </c>
      <c r="B1269" s="1" t="e">
        <f>IF(A1269&lt;&gt;"",VLOOKUP(A1269,'Ket qua do'!$B$5:$CE$50000,2,TRUE),"")</f>
        <v>#N/A</v>
      </c>
      <c r="C1269" s="19" t="e">
        <f>IF(A1269&lt;&gt;"",VLOOKUP(B1269,'Ket qua do'!$C$5:$AP$50000,$C$3,TRUE)*SQRT(3)*$C$11,"")</f>
        <v>#N/A</v>
      </c>
      <c r="D1269" s="21" t="e">
        <f>IF(A1269&lt;&gt;"",VLOOKUP(B1269,'Ket qua do'!$C$5:$AP$50000,$D$3,TRUE),"")</f>
        <v>#N/A</v>
      </c>
      <c r="E1269" s="21" t="e">
        <f>IF(A1269&lt;&gt;"",VLOOKUP(B1269,'Ket qua do'!$C$5:$AP$50000,$E$3,TRUE)*$C$12,"")</f>
        <v>#N/A</v>
      </c>
      <c r="F1269" s="21" t="e">
        <f>IF(A1269&lt;&gt;"",VLOOKUP(B1269,'Ket qua do'!$C$5:$AP$50000,$F$3,TRUE),"")</f>
        <v>#N/A</v>
      </c>
      <c r="G1269" s="21" t="e">
        <f>IF(A1269&lt;&gt;"",VLOOKUP(B1269,'Ket qua do'!$C$5:$AP$50000,$G$3,TRUE),"")</f>
        <v>#N/A</v>
      </c>
      <c r="H1269" s="21" t="e">
        <f>IF(A1269&lt;&gt;"",VLOOKUP(B1269,'Ket qua do'!$C$5:$AP$50000,$H$3,TRUE),"")</f>
        <v>#N/A</v>
      </c>
      <c r="I1269" s="21" t="e">
        <f>IF(A1269&lt;&gt;"",VLOOKUP(B1269,'Ket qua do'!$C$5:$AP$50000,$I$3,TRUE)*$E$9/1000,"")</f>
        <v>#N/A</v>
      </c>
      <c r="J1269" s="21" t="e">
        <f>IF(A1269&lt;&gt;"",VLOOKUP(B1269,'Ket qua do'!$C$5:$AP$50000,$J$3,TRUE)*$E$9/1000,"")</f>
        <v>#N/A</v>
      </c>
      <c r="K1269" s="21" t="e">
        <f>IF(A1269&lt;&gt;"",VLOOKUP(B1269,'Ket qua do'!$C$5:$AP$50000,$K$3,TRUE)*$E$9/1000,"")</f>
        <v>#N/A</v>
      </c>
      <c r="L1269" s="21" t="e">
        <f>IF(A1269&lt;&gt;"",VLOOKUP(B1269,'Ket qua do'!$C$5:$AP$50000,$L$3,TRUE),"")</f>
        <v>#N/A</v>
      </c>
    </row>
    <row r="1270" spans="1:12" x14ac:dyDescent="0.25">
      <c r="A1270" t="e">
        <f t="shared" si="25"/>
        <v>#N/A</v>
      </c>
      <c r="B1270" s="1" t="e">
        <f>IF(A1270&lt;&gt;"",VLOOKUP(A1270,'Ket qua do'!$B$5:$CE$50000,2,TRUE),"")</f>
        <v>#N/A</v>
      </c>
      <c r="C1270" s="19" t="e">
        <f>IF(A1270&lt;&gt;"",VLOOKUP(B1270,'Ket qua do'!$C$5:$AP$50000,$C$3,TRUE)*SQRT(3)*$C$11,"")</f>
        <v>#N/A</v>
      </c>
      <c r="D1270" s="21" t="e">
        <f>IF(A1270&lt;&gt;"",VLOOKUP(B1270,'Ket qua do'!$C$5:$AP$50000,$D$3,TRUE),"")</f>
        <v>#N/A</v>
      </c>
      <c r="E1270" s="21" t="e">
        <f>IF(A1270&lt;&gt;"",VLOOKUP(B1270,'Ket qua do'!$C$5:$AP$50000,$E$3,TRUE)*$C$12,"")</f>
        <v>#N/A</v>
      </c>
      <c r="F1270" s="21" t="e">
        <f>IF(A1270&lt;&gt;"",VLOOKUP(B1270,'Ket qua do'!$C$5:$AP$50000,$F$3,TRUE),"")</f>
        <v>#N/A</v>
      </c>
      <c r="G1270" s="21" t="e">
        <f>IF(A1270&lt;&gt;"",VLOOKUP(B1270,'Ket qua do'!$C$5:$AP$50000,$G$3,TRUE),"")</f>
        <v>#N/A</v>
      </c>
      <c r="H1270" s="21" t="e">
        <f>IF(A1270&lt;&gt;"",VLOOKUP(B1270,'Ket qua do'!$C$5:$AP$50000,$H$3,TRUE),"")</f>
        <v>#N/A</v>
      </c>
      <c r="I1270" s="21" t="e">
        <f>IF(A1270&lt;&gt;"",VLOOKUP(B1270,'Ket qua do'!$C$5:$AP$50000,$I$3,TRUE)*$E$9/1000,"")</f>
        <v>#N/A</v>
      </c>
      <c r="J1270" s="21" t="e">
        <f>IF(A1270&lt;&gt;"",VLOOKUP(B1270,'Ket qua do'!$C$5:$AP$50000,$J$3,TRUE)*$E$9/1000,"")</f>
        <v>#N/A</v>
      </c>
      <c r="K1270" s="21" t="e">
        <f>IF(A1270&lt;&gt;"",VLOOKUP(B1270,'Ket qua do'!$C$5:$AP$50000,$K$3,TRUE)*$E$9/1000,"")</f>
        <v>#N/A</v>
      </c>
      <c r="L1270" s="21" t="e">
        <f>IF(A1270&lt;&gt;"",VLOOKUP(B1270,'Ket qua do'!$C$5:$AP$50000,$L$3,TRUE),"")</f>
        <v>#N/A</v>
      </c>
    </row>
    <row r="1271" spans="1:12" x14ac:dyDescent="0.25">
      <c r="A1271" t="e">
        <f t="shared" si="25"/>
        <v>#N/A</v>
      </c>
      <c r="B1271" s="1" t="e">
        <f>IF(A1271&lt;&gt;"",VLOOKUP(A1271,'Ket qua do'!$B$5:$CE$50000,2,TRUE),"")</f>
        <v>#N/A</v>
      </c>
      <c r="C1271" s="19" t="e">
        <f>IF(A1271&lt;&gt;"",VLOOKUP(B1271,'Ket qua do'!$C$5:$AP$50000,$C$3,TRUE)*SQRT(3)*$C$11,"")</f>
        <v>#N/A</v>
      </c>
      <c r="D1271" s="21" t="e">
        <f>IF(A1271&lt;&gt;"",VLOOKUP(B1271,'Ket qua do'!$C$5:$AP$50000,$D$3,TRUE),"")</f>
        <v>#N/A</v>
      </c>
      <c r="E1271" s="21" t="e">
        <f>IF(A1271&lt;&gt;"",VLOOKUP(B1271,'Ket qua do'!$C$5:$AP$50000,$E$3,TRUE)*$C$12,"")</f>
        <v>#N/A</v>
      </c>
      <c r="F1271" s="21" t="e">
        <f>IF(A1271&lt;&gt;"",VLOOKUP(B1271,'Ket qua do'!$C$5:$AP$50000,$F$3,TRUE),"")</f>
        <v>#N/A</v>
      </c>
      <c r="G1271" s="21" t="e">
        <f>IF(A1271&lt;&gt;"",VLOOKUP(B1271,'Ket qua do'!$C$5:$AP$50000,$G$3,TRUE),"")</f>
        <v>#N/A</v>
      </c>
      <c r="H1271" s="21" t="e">
        <f>IF(A1271&lt;&gt;"",VLOOKUP(B1271,'Ket qua do'!$C$5:$AP$50000,$H$3,TRUE),"")</f>
        <v>#N/A</v>
      </c>
      <c r="I1271" s="21" t="e">
        <f>IF(A1271&lt;&gt;"",VLOOKUP(B1271,'Ket qua do'!$C$5:$AP$50000,$I$3,TRUE)*$E$9/1000,"")</f>
        <v>#N/A</v>
      </c>
      <c r="J1271" s="21" t="e">
        <f>IF(A1271&lt;&gt;"",VLOOKUP(B1271,'Ket qua do'!$C$5:$AP$50000,$J$3,TRUE)*$E$9/1000,"")</f>
        <v>#N/A</v>
      </c>
      <c r="K1271" s="21" t="e">
        <f>IF(A1271&lt;&gt;"",VLOOKUP(B1271,'Ket qua do'!$C$5:$AP$50000,$K$3,TRUE)*$E$9/1000,"")</f>
        <v>#N/A</v>
      </c>
      <c r="L1271" s="21" t="e">
        <f>IF(A1271&lt;&gt;"",VLOOKUP(B1271,'Ket qua do'!$C$5:$AP$50000,$L$3,TRUE),"")</f>
        <v>#N/A</v>
      </c>
    </row>
    <row r="1272" spans="1:12" x14ac:dyDescent="0.25">
      <c r="A1272" t="e">
        <f t="shared" si="25"/>
        <v>#N/A</v>
      </c>
      <c r="B1272" s="1" t="e">
        <f>IF(A1272&lt;&gt;"",VLOOKUP(A1272,'Ket qua do'!$B$5:$CE$50000,2,TRUE),"")</f>
        <v>#N/A</v>
      </c>
      <c r="C1272" s="19" t="e">
        <f>IF(A1272&lt;&gt;"",VLOOKUP(B1272,'Ket qua do'!$C$5:$AP$50000,$C$3,TRUE)*SQRT(3)*$C$11,"")</f>
        <v>#N/A</v>
      </c>
      <c r="D1272" s="21" t="e">
        <f>IF(A1272&lt;&gt;"",VLOOKUP(B1272,'Ket qua do'!$C$5:$AP$50000,$D$3,TRUE),"")</f>
        <v>#N/A</v>
      </c>
      <c r="E1272" s="21" t="e">
        <f>IF(A1272&lt;&gt;"",VLOOKUP(B1272,'Ket qua do'!$C$5:$AP$50000,$E$3,TRUE)*$C$12,"")</f>
        <v>#N/A</v>
      </c>
      <c r="F1272" s="21" t="e">
        <f>IF(A1272&lt;&gt;"",VLOOKUP(B1272,'Ket qua do'!$C$5:$AP$50000,$F$3,TRUE),"")</f>
        <v>#N/A</v>
      </c>
      <c r="G1272" s="21" t="e">
        <f>IF(A1272&lt;&gt;"",VLOOKUP(B1272,'Ket qua do'!$C$5:$AP$50000,$G$3,TRUE),"")</f>
        <v>#N/A</v>
      </c>
      <c r="H1272" s="21" t="e">
        <f>IF(A1272&lt;&gt;"",VLOOKUP(B1272,'Ket qua do'!$C$5:$AP$50000,$H$3,TRUE),"")</f>
        <v>#N/A</v>
      </c>
      <c r="I1272" s="21" t="e">
        <f>IF(A1272&lt;&gt;"",VLOOKUP(B1272,'Ket qua do'!$C$5:$AP$50000,$I$3,TRUE)*$E$9/1000,"")</f>
        <v>#N/A</v>
      </c>
      <c r="J1272" s="21" t="e">
        <f>IF(A1272&lt;&gt;"",VLOOKUP(B1272,'Ket qua do'!$C$5:$AP$50000,$J$3,TRUE)*$E$9/1000,"")</f>
        <v>#N/A</v>
      </c>
      <c r="K1272" s="21" t="e">
        <f>IF(A1272&lt;&gt;"",VLOOKUP(B1272,'Ket qua do'!$C$5:$AP$50000,$K$3,TRUE)*$E$9/1000,"")</f>
        <v>#N/A</v>
      </c>
      <c r="L1272" s="21" t="e">
        <f>IF(A1272&lt;&gt;"",VLOOKUP(B1272,'Ket qua do'!$C$5:$AP$50000,$L$3,TRUE),"")</f>
        <v>#N/A</v>
      </c>
    </row>
    <row r="1273" spans="1:12" x14ac:dyDescent="0.25">
      <c r="A1273" t="e">
        <f t="shared" si="25"/>
        <v>#N/A</v>
      </c>
      <c r="B1273" s="1" t="e">
        <f>IF(A1273&lt;&gt;"",VLOOKUP(A1273,'Ket qua do'!$B$5:$CE$50000,2,TRUE),"")</f>
        <v>#N/A</v>
      </c>
      <c r="C1273" s="19" t="e">
        <f>IF(A1273&lt;&gt;"",VLOOKUP(B1273,'Ket qua do'!$C$5:$AP$50000,$C$3,TRUE)*SQRT(3)*$C$11,"")</f>
        <v>#N/A</v>
      </c>
      <c r="D1273" s="21" t="e">
        <f>IF(A1273&lt;&gt;"",VLOOKUP(B1273,'Ket qua do'!$C$5:$AP$50000,$D$3,TRUE),"")</f>
        <v>#N/A</v>
      </c>
      <c r="E1273" s="21" t="e">
        <f>IF(A1273&lt;&gt;"",VLOOKUP(B1273,'Ket qua do'!$C$5:$AP$50000,$E$3,TRUE)*$C$12,"")</f>
        <v>#N/A</v>
      </c>
      <c r="F1273" s="21" t="e">
        <f>IF(A1273&lt;&gt;"",VLOOKUP(B1273,'Ket qua do'!$C$5:$AP$50000,$F$3,TRUE),"")</f>
        <v>#N/A</v>
      </c>
      <c r="G1273" s="21" t="e">
        <f>IF(A1273&lt;&gt;"",VLOOKUP(B1273,'Ket qua do'!$C$5:$AP$50000,$G$3,TRUE),"")</f>
        <v>#N/A</v>
      </c>
      <c r="H1273" s="21" t="e">
        <f>IF(A1273&lt;&gt;"",VLOOKUP(B1273,'Ket qua do'!$C$5:$AP$50000,$H$3,TRUE),"")</f>
        <v>#N/A</v>
      </c>
      <c r="I1273" s="21" t="e">
        <f>IF(A1273&lt;&gt;"",VLOOKUP(B1273,'Ket qua do'!$C$5:$AP$50000,$I$3,TRUE)*$E$9/1000,"")</f>
        <v>#N/A</v>
      </c>
      <c r="J1273" s="21" t="e">
        <f>IF(A1273&lt;&gt;"",VLOOKUP(B1273,'Ket qua do'!$C$5:$AP$50000,$J$3,TRUE)*$E$9/1000,"")</f>
        <v>#N/A</v>
      </c>
      <c r="K1273" s="21" t="e">
        <f>IF(A1273&lt;&gt;"",VLOOKUP(B1273,'Ket qua do'!$C$5:$AP$50000,$K$3,TRUE)*$E$9/1000,"")</f>
        <v>#N/A</v>
      </c>
      <c r="L1273" s="21" t="e">
        <f>IF(A1273&lt;&gt;"",VLOOKUP(B1273,'Ket qua do'!$C$5:$AP$50000,$L$3,TRUE),"")</f>
        <v>#N/A</v>
      </c>
    </row>
    <row r="1274" spans="1:12" x14ac:dyDescent="0.25">
      <c r="A1274" t="e">
        <f t="shared" si="25"/>
        <v>#N/A</v>
      </c>
      <c r="B1274" s="1" t="e">
        <f>IF(A1274&lt;&gt;"",VLOOKUP(A1274,'Ket qua do'!$B$5:$CE$50000,2,TRUE),"")</f>
        <v>#N/A</v>
      </c>
      <c r="C1274" s="19" t="e">
        <f>IF(A1274&lt;&gt;"",VLOOKUP(B1274,'Ket qua do'!$C$5:$AP$50000,$C$3,TRUE)*SQRT(3)*$C$11,"")</f>
        <v>#N/A</v>
      </c>
      <c r="D1274" s="21" t="e">
        <f>IF(A1274&lt;&gt;"",VLOOKUP(B1274,'Ket qua do'!$C$5:$AP$50000,$D$3,TRUE),"")</f>
        <v>#N/A</v>
      </c>
      <c r="E1274" s="21" t="e">
        <f>IF(A1274&lt;&gt;"",VLOOKUP(B1274,'Ket qua do'!$C$5:$AP$50000,$E$3,TRUE)*$C$12,"")</f>
        <v>#N/A</v>
      </c>
      <c r="F1274" s="21" t="e">
        <f>IF(A1274&lt;&gt;"",VLOOKUP(B1274,'Ket qua do'!$C$5:$AP$50000,$F$3,TRUE),"")</f>
        <v>#N/A</v>
      </c>
      <c r="G1274" s="21" t="e">
        <f>IF(A1274&lt;&gt;"",VLOOKUP(B1274,'Ket qua do'!$C$5:$AP$50000,$G$3,TRUE),"")</f>
        <v>#N/A</v>
      </c>
      <c r="H1274" s="21" t="e">
        <f>IF(A1274&lt;&gt;"",VLOOKUP(B1274,'Ket qua do'!$C$5:$AP$50000,$H$3,TRUE),"")</f>
        <v>#N/A</v>
      </c>
      <c r="I1274" s="21" t="e">
        <f>IF(A1274&lt;&gt;"",VLOOKUP(B1274,'Ket qua do'!$C$5:$AP$50000,$I$3,TRUE)*$E$9/1000,"")</f>
        <v>#N/A</v>
      </c>
      <c r="J1274" s="21" t="e">
        <f>IF(A1274&lt;&gt;"",VLOOKUP(B1274,'Ket qua do'!$C$5:$AP$50000,$J$3,TRUE)*$E$9/1000,"")</f>
        <v>#N/A</v>
      </c>
      <c r="K1274" s="21" t="e">
        <f>IF(A1274&lt;&gt;"",VLOOKUP(B1274,'Ket qua do'!$C$5:$AP$50000,$K$3,TRUE)*$E$9/1000,"")</f>
        <v>#N/A</v>
      </c>
      <c r="L1274" s="21" t="e">
        <f>IF(A1274&lt;&gt;"",VLOOKUP(B1274,'Ket qua do'!$C$5:$AP$50000,$L$3,TRUE),"")</f>
        <v>#N/A</v>
      </c>
    </row>
    <row r="1275" spans="1:12" x14ac:dyDescent="0.25">
      <c r="A1275" t="e">
        <f t="shared" si="25"/>
        <v>#N/A</v>
      </c>
      <c r="B1275" s="1" t="e">
        <f>IF(A1275&lt;&gt;"",VLOOKUP(A1275,'Ket qua do'!$B$5:$CE$50000,2,TRUE),"")</f>
        <v>#N/A</v>
      </c>
      <c r="C1275" s="19" t="e">
        <f>IF(A1275&lt;&gt;"",VLOOKUP(B1275,'Ket qua do'!$C$5:$AP$50000,$C$3,TRUE)*SQRT(3)*$C$11,"")</f>
        <v>#N/A</v>
      </c>
      <c r="D1275" s="21" t="e">
        <f>IF(A1275&lt;&gt;"",VLOOKUP(B1275,'Ket qua do'!$C$5:$AP$50000,$D$3,TRUE),"")</f>
        <v>#N/A</v>
      </c>
      <c r="E1275" s="21" t="e">
        <f>IF(A1275&lt;&gt;"",VLOOKUP(B1275,'Ket qua do'!$C$5:$AP$50000,$E$3,TRUE)*$C$12,"")</f>
        <v>#N/A</v>
      </c>
      <c r="F1275" s="21" t="e">
        <f>IF(A1275&lt;&gt;"",VLOOKUP(B1275,'Ket qua do'!$C$5:$AP$50000,$F$3,TRUE),"")</f>
        <v>#N/A</v>
      </c>
      <c r="G1275" s="21" t="e">
        <f>IF(A1275&lt;&gt;"",VLOOKUP(B1275,'Ket qua do'!$C$5:$AP$50000,$G$3,TRUE),"")</f>
        <v>#N/A</v>
      </c>
      <c r="H1275" s="21" t="e">
        <f>IF(A1275&lt;&gt;"",VLOOKUP(B1275,'Ket qua do'!$C$5:$AP$50000,$H$3,TRUE),"")</f>
        <v>#N/A</v>
      </c>
      <c r="I1275" s="21" t="e">
        <f>IF(A1275&lt;&gt;"",VLOOKUP(B1275,'Ket qua do'!$C$5:$AP$50000,$I$3,TRUE)*$E$9/1000,"")</f>
        <v>#N/A</v>
      </c>
      <c r="J1275" s="21" t="e">
        <f>IF(A1275&lt;&gt;"",VLOOKUP(B1275,'Ket qua do'!$C$5:$AP$50000,$J$3,TRUE)*$E$9/1000,"")</f>
        <v>#N/A</v>
      </c>
      <c r="K1275" s="21" t="e">
        <f>IF(A1275&lt;&gt;"",VLOOKUP(B1275,'Ket qua do'!$C$5:$AP$50000,$K$3,TRUE)*$E$9/1000,"")</f>
        <v>#N/A</v>
      </c>
      <c r="L1275" s="21" t="e">
        <f>IF(A1275&lt;&gt;"",VLOOKUP(B1275,'Ket qua do'!$C$5:$AP$50000,$L$3,TRUE),"")</f>
        <v>#N/A</v>
      </c>
    </row>
    <row r="1276" spans="1:12" x14ac:dyDescent="0.25">
      <c r="A1276" t="e">
        <f t="shared" si="25"/>
        <v>#N/A</v>
      </c>
      <c r="B1276" s="1" t="e">
        <f>IF(A1276&lt;&gt;"",VLOOKUP(A1276,'Ket qua do'!$B$5:$CE$50000,2,TRUE),"")</f>
        <v>#N/A</v>
      </c>
      <c r="C1276" s="19" t="e">
        <f>IF(A1276&lt;&gt;"",VLOOKUP(B1276,'Ket qua do'!$C$5:$AP$50000,$C$3,TRUE)*SQRT(3)*$C$11,"")</f>
        <v>#N/A</v>
      </c>
      <c r="D1276" s="21" t="e">
        <f>IF(A1276&lt;&gt;"",VLOOKUP(B1276,'Ket qua do'!$C$5:$AP$50000,$D$3,TRUE),"")</f>
        <v>#N/A</v>
      </c>
      <c r="E1276" s="21" t="e">
        <f>IF(A1276&lt;&gt;"",VLOOKUP(B1276,'Ket qua do'!$C$5:$AP$50000,$E$3,TRUE)*$C$12,"")</f>
        <v>#N/A</v>
      </c>
      <c r="F1276" s="21" t="e">
        <f>IF(A1276&lt;&gt;"",VLOOKUP(B1276,'Ket qua do'!$C$5:$AP$50000,$F$3,TRUE),"")</f>
        <v>#N/A</v>
      </c>
      <c r="G1276" s="21" t="e">
        <f>IF(A1276&lt;&gt;"",VLOOKUP(B1276,'Ket qua do'!$C$5:$AP$50000,$G$3,TRUE),"")</f>
        <v>#N/A</v>
      </c>
      <c r="H1276" s="21" t="e">
        <f>IF(A1276&lt;&gt;"",VLOOKUP(B1276,'Ket qua do'!$C$5:$AP$50000,$H$3,TRUE),"")</f>
        <v>#N/A</v>
      </c>
      <c r="I1276" s="21" t="e">
        <f>IF(A1276&lt;&gt;"",VLOOKUP(B1276,'Ket qua do'!$C$5:$AP$50000,$I$3,TRUE)*$E$9/1000,"")</f>
        <v>#N/A</v>
      </c>
      <c r="J1276" s="21" t="e">
        <f>IF(A1276&lt;&gt;"",VLOOKUP(B1276,'Ket qua do'!$C$5:$AP$50000,$J$3,TRUE)*$E$9/1000,"")</f>
        <v>#N/A</v>
      </c>
      <c r="K1276" s="21" t="e">
        <f>IF(A1276&lt;&gt;"",VLOOKUP(B1276,'Ket qua do'!$C$5:$AP$50000,$K$3,TRUE)*$E$9/1000,"")</f>
        <v>#N/A</v>
      </c>
      <c r="L1276" s="21" t="e">
        <f>IF(A1276&lt;&gt;"",VLOOKUP(B1276,'Ket qua do'!$C$5:$AP$50000,$L$3,TRUE),"")</f>
        <v>#N/A</v>
      </c>
    </row>
    <row r="1277" spans="1:12" x14ac:dyDescent="0.25">
      <c r="A1277" t="e">
        <f t="shared" si="25"/>
        <v>#N/A</v>
      </c>
      <c r="B1277" s="1" t="e">
        <f>IF(A1277&lt;&gt;"",VLOOKUP(A1277,'Ket qua do'!$B$5:$CE$50000,2,TRUE),"")</f>
        <v>#N/A</v>
      </c>
      <c r="C1277" s="19" t="e">
        <f>IF(A1277&lt;&gt;"",VLOOKUP(B1277,'Ket qua do'!$C$5:$AP$50000,$C$3,TRUE)*SQRT(3)*$C$11,"")</f>
        <v>#N/A</v>
      </c>
      <c r="D1277" s="21" t="e">
        <f>IF(A1277&lt;&gt;"",VLOOKUP(B1277,'Ket qua do'!$C$5:$AP$50000,$D$3,TRUE),"")</f>
        <v>#N/A</v>
      </c>
      <c r="E1277" s="21" t="e">
        <f>IF(A1277&lt;&gt;"",VLOOKUP(B1277,'Ket qua do'!$C$5:$AP$50000,$E$3,TRUE)*$C$12,"")</f>
        <v>#N/A</v>
      </c>
      <c r="F1277" s="21" t="e">
        <f>IF(A1277&lt;&gt;"",VLOOKUP(B1277,'Ket qua do'!$C$5:$AP$50000,$F$3,TRUE),"")</f>
        <v>#N/A</v>
      </c>
      <c r="G1277" s="21" t="e">
        <f>IF(A1277&lt;&gt;"",VLOOKUP(B1277,'Ket qua do'!$C$5:$AP$50000,$G$3,TRUE),"")</f>
        <v>#N/A</v>
      </c>
      <c r="H1277" s="21" t="e">
        <f>IF(A1277&lt;&gt;"",VLOOKUP(B1277,'Ket qua do'!$C$5:$AP$50000,$H$3,TRUE),"")</f>
        <v>#N/A</v>
      </c>
      <c r="I1277" s="21" t="e">
        <f>IF(A1277&lt;&gt;"",VLOOKUP(B1277,'Ket qua do'!$C$5:$AP$50000,$I$3,TRUE)*$E$9/1000,"")</f>
        <v>#N/A</v>
      </c>
      <c r="J1277" s="21" t="e">
        <f>IF(A1277&lt;&gt;"",VLOOKUP(B1277,'Ket qua do'!$C$5:$AP$50000,$J$3,TRUE)*$E$9/1000,"")</f>
        <v>#N/A</v>
      </c>
      <c r="K1277" s="21" t="e">
        <f>IF(A1277&lt;&gt;"",VLOOKUP(B1277,'Ket qua do'!$C$5:$AP$50000,$K$3,TRUE)*$E$9/1000,"")</f>
        <v>#N/A</v>
      </c>
      <c r="L1277" s="21" t="e">
        <f>IF(A1277&lt;&gt;"",VLOOKUP(B1277,'Ket qua do'!$C$5:$AP$50000,$L$3,TRUE),"")</f>
        <v>#N/A</v>
      </c>
    </row>
    <row r="1278" spans="1:12" x14ac:dyDescent="0.25">
      <c r="A1278" t="e">
        <f t="shared" si="25"/>
        <v>#N/A</v>
      </c>
      <c r="B1278" s="1" t="e">
        <f>IF(A1278&lt;&gt;"",VLOOKUP(A1278,'Ket qua do'!$B$5:$CE$50000,2,TRUE),"")</f>
        <v>#N/A</v>
      </c>
      <c r="C1278" s="19" t="e">
        <f>IF(A1278&lt;&gt;"",VLOOKUP(B1278,'Ket qua do'!$C$5:$AP$50000,$C$3,TRUE)*SQRT(3)*$C$11,"")</f>
        <v>#N/A</v>
      </c>
      <c r="D1278" s="21" t="e">
        <f>IF(A1278&lt;&gt;"",VLOOKUP(B1278,'Ket qua do'!$C$5:$AP$50000,$D$3,TRUE),"")</f>
        <v>#N/A</v>
      </c>
      <c r="E1278" s="21" t="e">
        <f>IF(A1278&lt;&gt;"",VLOOKUP(B1278,'Ket qua do'!$C$5:$AP$50000,$E$3,TRUE)*$C$12,"")</f>
        <v>#N/A</v>
      </c>
      <c r="F1278" s="21" t="e">
        <f>IF(A1278&lt;&gt;"",VLOOKUP(B1278,'Ket qua do'!$C$5:$AP$50000,$F$3,TRUE),"")</f>
        <v>#N/A</v>
      </c>
      <c r="G1278" s="21" t="e">
        <f>IF(A1278&lt;&gt;"",VLOOKUP(B1278,'Ket qua do'!$C$5:$AP$50000,$G$3,TRUE),"")</f>
        <v>#N/A</v>
      </c>
      <c r="H1278" s="21" t="e">
        <f>IF(A1278&lt;&gt;"",VLOOKUP(B1278,'Ket qua do'!$C$5:$AP$50000,$H$3,TRUE),"")</f>
        <v>#N/A</v>
      </c>
      <c r="I1278" s="21" t="e">
        <f>IF(A1278&lt;&gt;"",VLOOKUP(B1278,'Ket qua do'!$C$5:$AP$50000,$I$3,TRUE)*$E$9/1000,"")</f>
        <v>#N/A</v>
      </c>
      <c r="J1278" s="21" t="e">
        <f>IF(A1278&lt;&gt;"",VLOOKUP(B1278,'Ket qua do'!$C$5:$AP$50000,$J$3,TRUE)*$E$9/1000,"")</f>
        <v>#N/A</v>
      </c>
      <c r="K1278" s="21" t="e">
        <f>IF(A1278&lt;&gt;"",VLOOKUP(B1278,'Ket qua do'!$C$5:$AP$50000,$K$3,TRUE)*$E$9/1000,"")</f>
        <v>#N/A</v>
      </c>
      <c r="L1278" s="21" t="e">
        <f>IF(A1278&lt;&gt;"",VLOOKUP(B1278,'Ket qua do'!$C$5:$AP$50000,$L$3,TRUE),"")</f>
        <v>#N/A</v>
      </c>
    </row>
    <row r="1279" spans="1:12" x14ac:dyDescent="0.25">
      <c r="A1279" t="e">
        <f t="shared" si="25"/>
        <v>#N/A</v>
      </c>
      <c r="B1279" s="1" t="e">
        <f>IF(A1279&lt;&gt;"",VLOOKUP(A1279,'Ket qua do'!$B$5:$CE$50000,2,TRUE),"")</f>
        <v>#N/A</v>
      </c>
      <c r="C1279" s="19" t="e">
        <f>IF(A1279&lt;&gt;"",VLOOKUP(B1279,'Ket qua do'!$C$5:$AP$50000,$C$3,TRUE)*SQRT(3)*$C$11,"")</f>
        <v>#N/A</v>
      </c>
      <c r="D1279" s="21" t="e">
        <f>IF(A1279&lt;&gt;"",VLOOKUP(B1279,'Ket qua do'!$C$5:$AP$50000,$D$3,TRUE),"")</f>
        <v>#N/A</v>
      </c>
      <c r="E1279" s="21" t="e">
        <f>IF(A1279&lt;&gt;"",VLOOKUP(B1279,'Ket qua do'!$C$5:$AP$50000,$E$3,TRUE)*$C$12,"")</f>
        <v>#N/A</v>
      </c>
      <c r="F1279" s="21" t="e">
        <f>IF(A1279&lt;&gt;"",VLOOKUP(B1279,'Ket qua do'!$C$5:$AP$50000,$F$3,TRUE),"")</f>
        <v>#N/A</v>
      </c>
      <c r="G1279" s="21" t="e">
        <f>IF(A1279&lt;&gt;"",VLOOKUP(B1279,'Ket qua do'!$C$5:$AP$50000,$G$3,TRUE),"")</f>
        <v>#N/A</v>
      </c>
      <c r="H1279" s="21" t="e">
        <f>IF(A1279&lt;&gt;"",VLOOKUP(B1279,'Ket qua do'!$C$5:$AP$50000,$H$3,TRUE),"")</f>
        <v>#N/A</v>
      </c>
      <c r="I1279" s="21" t="e">
        <f>IF(A1279&lt;&gt;"",VLOOKUP(B1279,'Ket qua do'!$C$5:$AP$50000,$I$3,TRUE)*$E$9/1000,"")</f>
        <v>#N/A</v>
      </c>
      <c r="J1279" s="21" t="e">
        <f>IF(A1279&lt;&gt;"",VLOOKUP(B1279,'Ket qua do'!$C$5:$AP$50000,$J$3,TRUE)*$E$9/1000,"")</f>
        <v>#N/A</v>
      </c>
      <c r="K1279" s="21" t="e">
        <f>IF(A1279&lt;&gt;"",VLOOKUP(B1279,'Ket qua do'!$C$5:$AP$50000,$K$3,TRUE)*$E$9/1000,"")</f>
        <v>#N/A</v>
      </c>
      <c r="L1279" s="21" t="e">
        <f>IF(A1279&lt;&gt;"",VLOOKUP(B1279,'Ket qua do'!$C$5:$AP$50000,$L$3,TRUE),"")</f>
        <v>#N/A</v>
      </c>
    </row>
    <row r="1280" spans="1:12" x14ac:dyDescent="0.25">
      <c r="A1280" t="e">
        <f t="shared" si="25"/>
        <v>#N/A</v>
      </c>
      <c r="B1280" s="1" t="e">
        <f>IF(A1280&lt;&gt;"",VLOOKUP(A1280,'Ket qua do'!$B$5:$CE$50000,2,TRUE),"")</f>
        <v>#N/A</v>
      </c>
      <c r="C1280" s="19" t="e">
        <f>IF(A1280&lt;&gt;"",VLOOKUP(B1280,'Ket qua do'!$C$5:$AP$50000,$C$3,TRUE)*SQRT(3)*$C$11,"")</f>
        <v>#N/A</v>
      </c>
      <c r="D1280" s="21" t="e">
        <f>IF(A1280&lt;&gt;"",VLOOKUP(B1280,'Ket qua do'!$C$5:$AP$50000,$D$3,TRUE),"")</f>
        <v>#N/A</v>
      </c>
      <c r="E1280" s="21" t="e">
        <f>IF(A1280&lt;&gt;"",VLOOKUP(B1280,'Ket qua do'!$C$5:$AP$50000,$E$3,TRUE)*$C$12,"")</f>
        <v>#N/A</v>
      </c>
      <c r="F1280" s="21" t="e">
        <f>IF(A1280&lt;&gt;"",VLOOKUP(B1280,'Ket qua do'!$C$5:$AP$50000,$F$3,TRUE),"")</f>
        <v>#N/A</v>
      </c>
      <c r="G1280" s="21" t="e">
        <f>IF(A1280&lt;&gt;"",VLOOKUP(B1280,'Ket qua do'!$C$5:$AP$50000,$G$3,TRUE),"")</f>
        <v>#N/A</v>
      </c>
      <c r="H1280" s="21" t="e">
        <f>IF(A1280&lt;&gt;"",VLOOKUP(B1280,'Ket qua do'!$C$5:$AP$50000,$H$3,TRUE),"")</f>
        <v>#N/A</v>
      </c>
      <c r="I1280" s="21" t="e">
        <f>IF(A1280&lt;&gt;"",VLOOKUP(B1280,'Ket qua do'!$C$5:$AP$50000,$I$3,TRUE)*$E$9/1000,"")</f>
        <v>#N/A</v>
      </c>
      <c r="J1280" s="21" t="e">
        <f>IF(A1280&lt;&gt;"",VLOOKUP(B1280,'Ket qua do'!$C$5:$AP$50000,$J$3,TRUE)*$E$9/1000,"")</f>
        <v>#N/A</v>
      </c>
      <c r="K1280" s="21" t="e">
        <f>IF(A1280&lt;&gt;"",VLOOKUP(B1280,'Ket qua do'!$C$5:$AP$50000,$K$3,TRUE)*$E$9/1000,"")</f>
        <v>#N/A</v>
      </c>
      <c r="L1280" s="21" t="e">
        <f>IF(A1280&lt;&gt;"",VLOOKUP(B1280,'Ket qua do'!$C$5:$AP$50000,$L$3,TRUE),"")</f>
        <v>#N/A</v>
      </c>
    </row>
    <row r="1281" spans="1:12" x14ac:dyDescent="0.25">
      <c r="A1281" t="e">
        <f t="shared" si="25"/>
        <v>#N/A</v>
      </c>
      <c r="B1281" s="1" t="e">
        <f>IF(A1281&lt;&gt;"",VLOOKUP(A1281,'Ket qua do'!$B$5:$CE$50000,2,TRUE),"")</f>
        <v>#N/A</v>
      </c>
      <c r="C1281" s="19" t="e">
        <f>IF(A1281&lt;&gt;"",VLOOKUP(B1281,'Ket qua do'!$C$5:$AP$50000,$C$3,TRUE)*SQRT(3)*$C$11,"")</f>
        <v>#N/A</v>
      </c>
      <c r="D1281" s="21" t="e">
        <f>IF(A1281&lt;&gt;"",VLOOKUP(B1281,'Ket qua do'!$C$5:$AP$50000,$D$3,TRUE),"")</f>
        <v>#N/A</v>
      </c>
      <c r="E1281" s="21" t="e">
        <f>IF(A1281&lt;&gt;"",VLOOKUP(B1281,'Ket qua do'!$C$5:$AP$50000,$E$3,TRUE)*$C$12,"")</f>
        <v>#N/A</v>
      </c>
      <c r="F1281" s="21" t="e">
        <f>IF(A1281&lt;&gt;"",VLOOKUP(B1281,'Ket qua do'!$C$5:$AP$50000,$F$3,TRUE),"")</f>
        <v>#N/A</v>
      </c>
      <c r="G1281" s="21" t="e">
        <f>IF(A1281&lt;&gt;"",VLOOKUP(B1281,'Ket qua do'!$C$5:$AP$50000,$G$3,TRUE),"")</f>
        <v>#N/A</v>
      </c>
      <c r="H1281" s="21" t="e">
        <f>IF(A1281&lt;&gt;"",VLOOKUP(B1281,'Ket qua do'!$C$5:$AP$50000,$H$3,TRUE),"")</f>
        <v>#N/A</v>
      </c>
      <c r="I1281" s="21" t="e">
        <f>IF(A1281&lt;&gt;"",VLOOKUP(B1281,'Ket qua do'!$C$5:$AP$50000,$I$3,TRUE)*$E$9/1000,"")</f>
        <v>#N/A</v>
      </c>
      <c r="J1281" s="21" t="e">
        <f>IF(A1281&lt;&gt;"",VLOOKUP(B1281,'Ket qua do'!$C$5:$AP$50000,$J$3,TRUE)*$E$9/1000,"")</f>
        <v>#N/A</v>
      </c>
      <c r="K1281" s="21" t="e">
        <f>IF(A1281&lt;&gt;"",VLOOKUP(B1281,'Ket qua do'!$C$5:$AP$50000,$K$3,TRUE)*$E$9/1000,"")</f>
        <v>#N/A</v>
      </c>
      <c r="L1281" s="21" t="e">
        <f>IF(A1281&lt;&gt;"",VLOOKUP(B1281,'Ket qua do'!$C$5:$AP$50000,$L$3,TRUE),"")</f>
        <v>#N/A</v>
      </c>
    </row>
    <row r="1282" spans="1:12" x14ac:dyDescent="0.25">
      <c r="A1282" t="e">
        <f t="shared" si="25"/>
        <v>#N/A</v>
      </c>
      <c r="B1282" s="1" t="e">
        <f>IF(A1282&lt;&gt;"",VLOOKUP(A1282,'Ket qua do'!$B$5:$CE$50000,2,TRUE),"")</f>
        <v>#N/A</v>
      </c>
      <c r="C1282" s="19" t="e">
        <f>IF(A1282&lt;&gt;"",VLOOKUP(B1282,'Ket qua do'!$C$5:$AP$50000,$C$3,TRUE)*SQRT(3)*$C$11,"")</f>
        <v>#N/A</v>
      </c>
      <c r="D1282" s="21" t="e">
        <f>IF(A1282&lt;&gt;"",VLOOKUP(B1282,'Ket qua do'!$C$5:$AP$50000,$D$3,TRUE),"")</f>
        <v>#N/A</v>
      </c>
      <c r="E1282" s="21" t="e">
        <f>IF(A1282&lt;&gt;"",VLOOKUP(B1282,'Ket qua do'!$C$5:$AP$50000,$E$3,TRUE)*$C$12,"")</f>
        <v>#N/A</v>
      </c>
      <c r="F1282" s="21" t="e">
        <f>IF(A1282&lt;&gt;"",VLOOKUP(B1282,'Ket qua do'!$C$5:$AP$50000,$F$3,TRUE),"")</f>
        <v>#N/A</v>
      </c>
      <c r="G1282" s="21" t="e">
        <f>IF(A1282&lt;&gt;"",VLOOKUP(B1282,'Ket qua do'!$C$5:$AP$50000,$G$3,TRUE),"")</f>
        <v>#N/A</v>
      </c>
      <c r="H1282" s="21" t="e">
        <f>IF(A1282&lt;&gt;"",VLOOKUP(B1282,'Ket qua do'!$C$5:$AP$50000,$H$3,TRUE),"")</f>
        <v>#N/A</v>
      </c>
      <c r="I1282" s="21" t="e">
        <f>IF(A1282&lt;&gt;"",VLOOKUP(B1282,'Ket qua do'!$C$5:$AP$50000,$I$3,TRUE)*$E$9/1000,"")</f>
        <v>#N/A</v>
      </c>
      <c r="J1282" s="21" t="e">
        <f>IF(A1282&lt;&gt;"",VLOOKUP(B1282,'Ket qua do'!$C$5:$AP$50000,$J$3,TRUE)*$E$9/1000,"")</f>
        <v>#N/A</v>
      </c>
      <c r="K1282" s="21" t="e">
        <f>IF(A1282&lt;&gt;"",VLOOKUP(B1282,'Ket qua do'!$C$5:$AP$50000,$K$3,TRUE)*$E$9/1000,"")</f>
        <v>#N/A</v>
      </c>
      <c r="L1282" s="21" t="e">
        <f>IF(A1282&lt;&gt;"",VLOOKUP(B1282,'Ket qua do'!$C$5:$AP$50000,$L$3,TRUE),"")</f>
        <v>#N/A</v>
      </c>
    </row>
    <row r="1283" spans="1:12" x14ac:dyDescent="0.25">
      <c r="A1283" t="e">
        <f t="shared" si="25"/>
        <v>#N/A</v>
      </c>
      <c r="B1283" s="1" t="e">
        <f>IF(A1283&lt;&gt;"",VLOOKUP(A1283,'Ket qua do'!$B$5:$CE$50000,2,TRUE),"")</f>
        <v>#N/A</v>
      </c>
      <c r="C1283" s="19" t="e">
        <f>IF(A1283&lt;&gt;"",VLOOKUP(B1283,'Ket qua do'!$C$5:$AP$50000,$C$3,TRUE)*SQRT(3)*$C$11,"")</f>
        <v>#N/A</v>
      </c>
      <c r="D1283" s="21" t="e">
        <f>IF(A1283&lt;&gt;"",VLOOKUP(B1283,'Ket qua do'!$C$5:$AP$50000,$D$3,TRUE),"")</f>
        <v>#N/A</v>
      </c>
      <c r="E1283" s="21" t="e">
        <f>IF(A1283&lt;&gt;"",VLOOKUP(B1283,'Ket qua do'!$C$5:$AP$50000,$E$3,TRUE)*$C$12,"")</f>
        <v>#N/A</v>
      </c>
      <c r="F1283" s="21" t="e">
        <f>IF(A1283&lt;&gt;"",VLOOKUP(B1283,'Ket qua do'!$C$5:$AP$50000,$F$3,TRUE),"")</f>
        <v>#N/A</v>
      </c>
      <c r="G1283" s="21" t="e">
        <f>IF(A1283&lt;&gt;"",VLOOKUP(B1283,'Ket qua do'!$C$5:$AP$50000,$G$3,TRUE),"")</f>
        <v>#N/A</v>
      </c>
      <c r="H1283" s="21" t="e">
        <f>IF(A1283&lt;&gt;"",VLOOKUP(B1283,'Ket qua do'!$C$5:$AP$50000,$H$3,TRUE),"")</f>
        <v>#N/A</v>
      </c>
      <c r="I1283" s="21" t="e">
        <f>IF(A1283&lt;&gt;"",VLOOKUP(B1283,'Ket qua do'!$C$5:$AP$50000,$I$3,TRUE)*$E$9/1000,"")</f>
        <v>#N/A</v>
      </c>
      <c r="J1283" s="21" t="e">
        <f>IF(A1283&lt;&gt;"",VLOOKUP(B1283,'Ket qua do'!$C$5:$AP$50000,$J$3,TRUE)*$E$9/1000,"")</f>
        <v>#N/A</v>
      </c>
      <c r="K1283" s="21" t="e">
        <f>IF(A1283&lt;&gt;"",VLOOKUP(B1283,'Ket qua do'!$C$5:$AP$50000,$K$3,TRUE)*$E$9/1000,"")</f>
        <v>#N/A</v>
      </c>
      <c r="L1283" s="21" t="e">
        <f>IF(A1283&lt;&gt;"",VLOOKUP(B1283,'Ket qua do'!$C$5:$AP$50000,$L$3,TRUE),"")</f>
        <v>#N/A</v>
      </c>
    </row>
    <row r="1284" spans="1:12" x14ac:dyDescent="0.25">
      <c r="A1284" t="e">
        <f t="shared" si="25"/>
        <v>#N/A</v>
      </c>
      <c r="B1284" s="1" t="e">
        <f>IF(A1284&lt;&gt;"",VLOOKUP(A1284,'Ket qua do'!$B$5:$CE$50000,2,TRUE),"")</f>
        <v>#N/A</v>
      </c>
      <c r="C1284" s="19" t="e">
        <f>IF(A1284&lt;&gt;"",VLOOKUP(B1284,'Ket qua do'!$C$5:$AP$50000,$C$3,TRUE)*SQRT(3)*$C$11,"")</f>
        <v>#N/A</v>
      </c>
      <c r="D1284" s="21" t="e">
        <f>IF(A1284&lt;&gt;"",VLOOKUP(B1284,'Ket qua do'!$C$5:$AP$50000,$D$3,TRUE),"")</f>
        <v>#N/A</v>
      </c>
      <c r="E1284" s="21" t="e">
        <f>IF(A1284&lt;&gt;"",VLOOKUP(B1284,'Ket qua do'!$C$5:$AP$50000,$E$3,TRUE)*$C$12,"")</f>
        <v>#N/A</v>
      </c>
      <c r="F1284" s="21" t="e">
        <f>IF(A1284&lt;&gt;"",VLOOKUP(B1284,'Ket qua do'!$C$5:$AP$50000,$F$3,TRUE),"")</f>
        <v>#N/A</v>
      </c>
      <c r="G1284" s="21" t="e">
        <f>IF(A1284&lt;&gt;"",VLOOKUP(B1284,'Ket qua do'!$C$5:$AP$50000,$G$3,TRUE),"")</f>
        <v>#N/A</v>
      </c>
      <c r="H1284" s="21" t="e">
        <f>IF(A1284&lt;&gt;"",VLOOKUP(B1284,'Ket qua do'!$C$5:$AP$50000,$H$3,TRUE),"")</f>
        <v>#N/A</v>
      </c>
      <c r="I1284" s="21" t="e">
        <f>IF(A1284&lt;&gt;"",VLOOKUP(B1284,'Ket qua do'!$C$5:$AP$50000,$I$3,TRUE)*$E$9/1000,"")</f>
        <v>#N/A</v>
      </c>
      <c r="J1284" s="21" t="e">
        <f>IF(A1284&lt;&gt;"",VLOOKUP(B1284,'Ket qua do'!$C$5:$AP$50000,$J$3,TRUE)*$E$9/1000,"")</f>
        <v>#N/A</v>
      </c>
      <c r="K1284" s="21" t="e">
        <f>IF(A1284&lt;&gt;"",VLOOKUP(B1284,'Ket qua do'!$C$5:$AP$50000,$K$3,TRUE)*$E$9/1000,"")</f>
        <v>#N/A</v>
      </c>
      <c r="L1284" s="21" t="e">
        <f>IF(A1284&lt;&gt;"",VLOOKUP(B1284,'Ket qua do'!$C$5:$AP$50000,$L$3,TRUE),"")</f>
        <v>#N/A</v>
      </c>
    </row>
    <row r="1285" spans="1:12" x14ac:dyDescent="0.25">
      <c r="A1285" t="e">
        <f t="shared" si="25"/>
        <v>#N/A</v>
      </c>
      <c r="B1285" s="1" t="e">
        <f>IF(A1285&lt;&gt;"",VLOOKUP(A1285,'Ket qua do'!$B$5:$CE$50000,2,TRUE),"")</f>
        <v>#N/A</v>
      </c>
      <c r="C1285" s="19" t="e">
        <f>IF(A1285&lt;&gt;"",VLOOKUP(B1285,'Ket qua do'!$C$5:$AP$50000,$C$3,TRUE)*SQRT(3)*$C$11,"")</f>
        <v>#N/A</v>
      </c>
      <c r="D1285" s="21" t="e">
        <f>IF(A1285&lt;&gt;"",VLOOKUP(B1285,'Ket qua do'!$C$5:$AP$50000,$D$3,TRUE),"")</f>
        <v>#N/A</v>
      </c>
      <c r="E1285" s="21" t="e">
        <f>IF(A1285&lt;&gt;"",VLOOKUP(B1285,'Ket qua do'!$C$5:$AP$50000,$E$3,TRUE)*$C$12,"")</f>
        <v>#N/A</v>
      </c>
      <c r="F1285" s="21" t="e">
        <f>IF(A1285&lt;&gt;"",VLOOKUP(B1285,'Ket qua do'!$C$5:$AP$50000,$F$3,TRUE),"")</f>
        <v>#N/A</v>
      </c>
      <c r="G1285" s="21" t="e">
        <f>IF(A1285&lt;&gt;"",VLOOKUP(B1285,'Ket qua do'!$C$5:$AP$50000,$G$3,TRUE),"")</f>
        <v>#N/A</v>
      </c>
      <c r="H1285" s="21" t="e">
        <f>IF(A1285&lt;&gt;"",VLOOKUP(B1285,'Ket qua do'!$C$5:$AP$50000,$H$3,TRUE),"")</f>
        <v>#N/A</v>
      </c>
      <c r="I1285" s="21" t="e">
        <f>IF(A1285&lt;&gt;"",VLOOKUP(B1285,'Ket qua do'!$C$5:$AP$50000,$I$3,TRUE)*$E$9/1000,"")</f>
        <v>#N/A</v>
      </c>
      <c r="J1285" s="21" t="e">
        <f>IF(A1285&lt;&gt;"",VLOOKUP(B1285,'Ket qua do'!$C$5:$AP$50000,$J$3,TRUE)*$E$9/1000,"")</f>
        <v>#N/A</v>
      </c>
      <c r="K1285" s="21" t="e">
        <f>IF(A1285&lt;&gt;"",VLOOKUP(B1285,'Ket qua do'!$C$5:$AP$50000,$K$3,TRUE)*$E$9/1000,"")</f>
        <v>#N/A</v>
      </c>
      <c r="L1285" s="21" t="e">
        <f>IF(A1285&lt;&gt;"",VLOOKUP(B1285,'Ket qua do'!$C$5:$AP$50000,$L$3,TRUE),"")</f>
        <v>#N/A</v>
      </c>
    </row>
    <row r="1286" spans="1:12" x14ac:dyDescent="0.25">
      <c r="A1286" t="e">
        <f t="shared" si="25"/>
        <v>#N/A</v>
      </c>
      <c r="B1286" s="1" t="e">
        <f>IF(A1286&lt;&gt;"",VLOOKUP(A1286,'Ket qua do'!$B$5:$CE$50000,2,TRUE),"")</f>
        <v>#N/A</v>
      </c>
      <c r="C1286" s="19" t="e">
        <f>IF(A1286&lt;&gt;"",VLOOKUP(B1286,'Ket qua do'!$C$5:$AP$50000,$C$3,TRUE)*SQRT(3)*$C$11,"")</f>
        <v>#N/A</v>
      </c>
      <c r="D1286" s="21" t="e">
        <f>IF(A1286&lt;&gt;"",VLOOKUP(B1286,'Ket qua do'!$C$5:$AP$50000,$D$3,TRUE),"")</f>
        <v>#N/A</v>
      </c>
      <c r="E1286" s="21" t="e">
        <f>IF(A1286&lt;&gt;"",VLOOKUP(B1286,'Ket qua do'!$C$5:$AP$50000,$E$3,TRUE)*$C$12,"")</f>
        <v>#N/A</v>
      </c>
      <c r="F1286" s="21" t="e">
        <f>IF(A1286&lt;&gt;"",VLOOKUP(B1286,'Ket qua do'!$C$5:$AP$50000,$F$3,TRUE),"")</f>
        <v>#N/A</v>
      </c>
      <c r="G1286" s="21" t="e">
        <f>IF(A1286&lt;&gt;"",VLOOKUP(B1286,'Ket qua do'!$C$5:$AP$50000,$G$3,TRUE),"")</f>
        <v>#N/A</v>
      </c>
      <c r="H1286" s="21" t="e">
        <f>IF(A1286&lt;&gt;"",VLOOKUP(B1286,'Ket qua do'!$C$5:$AP$50000,$H$3,TRUE),"")</f>
        <v>#N/A</v>
      </c>
      <c r="I1286" s="21" t="e">
        <f>IF(A1286&lt;&gt;"",VLOOKUP(B1286,'Ket qua do'!$C$5:$AP$50000,$I$3,TRUE)*$E$9/1000,"")</f>
        <v>#N/A</v>
      </c>
      <c r="J1286" s="21" t="e">
        <f>IF(A1286&lt;&gt;"",VLOOKUP(B1286,'Ket qua do'!$C$5:$AP$50000,$J$3,TRUE)*$E$9/1000,"")</f>
        <v>#N/A</v>
      </c>
      <c r="K1286" s="21" t="e">
        <f>IF(A1286&lt;&gt;"",VLOOKUP(B1286,'Ket qua do'!$C$5:$AP$50000,$K$3,TRUE)*$E$9/1000,"")</f>
        <v>#N/A</v>
      </c>
      <c r="L1286" s="21" t="e">
        <f>IF(A1286&lt;&gt;"",VLOOKUP(B1286,'Ket qua do'!$C$5:$AP$50000,$L$3,TRUE),"")</f>
        <v>#N/A</v>
      </c>
    </row>
    <row r="1287" spans="1:12" x14ac:dyDescent="0.25">
      <c r="A1287" t="e">
        <f t="shared" si="25"/>
        <v>#N/A</v>
      </c>
      <c r="B1287" s="1" t="e">
        <f>IF(A1287&lt;&gt;"",VLOOKUP(A1287,'Ket qua do'!$B$5:$CE$50000,2,TRUE),"")</f>
        <v>#N/A</v>
      </c>
      <c r="C1287" s="19" t="e">
        <f>IF(A1287&lt;&gt;"",VLOOKUP(B1287,'Ket qua do'!$C$5:$AP$50000,$C$3,TRUE)*SQRT(3)*$C$11,"")</f>
        <v>#N/A</v>
      </c>
      <c r="D1287" s="21" t="e">
        <f>IF(A1287&lt;&gt;"",VLOOKUP(B1287,'Ket qua do'!$C$5:$AP$50000,$D$3,TRUE),"")</f>
        <v>#N/A</v>
      </c>
      <c r="E1287" s="21" t="e">
        <f>IF(A1287&lt;&gt;"",VLOOKUP(B1287,'Ket qua do'!$C$5:$AP$50000,$E$3,TRUE)*$C$12,"")</f>
        <v>#N/A</v>
      </c>
      <c r="F1287" s="21" t="e">
        <f>IF(A1287&lt;&gt;"",VLOOKUP(B1287,'Ket qua do'!$C$5:$AP$50000,$F$3,TRUE),"")</f>
        <v>#N/A</v>
      </c>
      <c r="G1287" s="21" t="e">
        <f>IF(A1287&lt;&gt;"",VLOOKUP(B1287,'Ket qua do'!$C$5:$AP$50000,$G$3,TRUE),"")</f>
        <v>#N/A</v>
      </c>
      <c r="H1287" s="21" t="e">
        <f>IF(A1287&lt;&gt;"",VLOOKUP(B1287,'Ket qua do'!$C$5:$AP$50000,$H$3,TRUE),"")</f>
        <v>#N/A</v>
      </c>
      <c r="I1287" s="21" t="e">
        <f>IF(A1287&lt;&gt;"",VLOOKUP(B1287,'Ket qua do'!$C$5:$AP$50000,$I$3,TRUE)*$E$9/1000,"")</f>
        <v>#N/A</v>
      </c>
      <c r="J1287" s="21" t="e">
        <f>IF(A1287&lt;&gt;"",VLOOKUP(B1287,'Ket qua do'!$C$5:$AP$50000,$J$3,TRUE)*$E$9/1000,"")</f>
        <v>#N/A</v>
      </c>
      <c r="K1287" s="21" t="e">
        <f>IF(A1287&lt;&gt;"",VLOOKUP(B1287,'Ket qua do'!$C$5:$AP$50000,$K$3,TRUE)*$E$9/1000,"")</f>
        <v>#N/A</v>
      </c>
      <c r="L1287" s="21" t="e">
        <f>IF(A1287&lt;&gt;"",VLOOKUP(B1287,'Ket qua do'!$C$5:$AP$50000,$L$3,TRUE),"")</f>
        <v>#N/A</v>
      </c>
    </row>
    <row r="1288" spans="1:12" x14ac:dyDescent="0.25">
      <c r="A1288" t="e">
        <f t="shared" si="25"/>
        <v>#N/A</v>
      </c>
      <c r="B1288" s="1" t="e">
        <f>IF(A1288&lt;&gt;"",VLOOKUP(A1288,'Ket qua do'!$B$5:$CE$50000,2,TRUE),"")</f>
        <v>#N/A</v>
      </c>
      <c r="C1288" s="19" t="e">
        <f>IF(A1288&lt;&gt;"",VLOOKUP(B1288,'Ket qua do'!$C$5:$AP$50000,$C$3,TRUE)*SQRT(3)*$C$11,"")</f>
        <v>#N/A</v>
      </c>
      <c r="D1288" s="21" t="e">
        <f>IF(A1288&lt;&gt;"",VLOOKUP(B1288,'Ket qua do'!$C$5:$AP$50000,$D$3,TRUE),"")</f>
        <v>#N/A</v>
      </c>
      <c r="E1288" s="21" t="e">
        <f>IF(A1288&lt;&gt;"",VLOOKUP(B1288,'Ket qua do'!$C$5:$AP$50000,$E$3,TRUE)*$C$12,"")</f>
        <v>#N/A</v>
      </c>
      <c r="F1288" s="21" t="e">
        <f>IF(A1288&lt;&gt;"",VLOOKUP(B1288,'Ket qua do'!$C$5:$AP$50000,$F$3,TRUE),"")</f>
        <v>#N/A</v>
      </c>
      <c r="G1288" s="21" t="e">
        <f>IF(A1288&lt;&gt;"",VLOOKUP(B1288,'Ket qua do'!$C$5:$AP$50000,$G$3,TRUE),"")</f>
        <v>#N/A</v>
      </c>
      <c r="H1288" s="21" t="e">
        <f>IF(A1288&lt;&gt;"",VLOOKUP(B1288,'Ket qua do'!$C$5:$AP$50000,$H$3,TRUE),"")</f>
        <v>#N/A</v>
      </c>
      <c r="I1288" s="21" t="e">
        <f>IF(A1288&lt;&gt;"",VLOOKUP(B1288,'Ket qua do'!$C$5:$AP$50000,$I$3,TRUE)*$E$9/1000,"")</f>
        <v>#N/A</v>
      </c>
      <c r="J1288" s="21" t="e">
        <f>IF(A1288&lt;&gt;"",VLOOKUP(B1288,'Ket qua do'!$C$5:$AP$50000,$J$3,TRUE)*$E$9/1000,"")</f>
        <v>#N/A</v>
      </c>
      <c r="K1288" s="21" t="e">
        <f>IF(A1288&lt;&gt;"",VLOOKUP(B1288,'Ket qua do'!$C$5:$AP$50000,$K$3,TRUE)*$E$9/1000,"")</f>
        <v>#N/A</v>
      </c>
      <c r="L1288" s="21" t="e">
        <f>IF(A1288&lt;&gt;"",VLOOKUP(B1288,'Ket qua do'!$C$5:$AP$50000,$L$3,TRUE),"")</f>
        <v>#N/A</v>
      </c>
    </row>
    <row r="1289" spans="1:12" x14ac:dyDescent="0.25">
      <c r="A1289" t="e">
        <f t="shared" si="25"/>
        <v>#N/A</v>
      </c>
      <c r="B1289" s="1" t="e">
        <f>IF(A1289&lt;&gt;"",VLOOKUP(A1289,'Ket qua do'!$B$5:$CE$50000,2,TRUE),"")</f>
        <v>#N/A</v>
      </c>
      <c r="C1289" s="19" t="e">
        <f>IF(A1289&lt;&gt;"",VLOOKUP(B1289,'Ket qua do'!$C$5:$AP$50000,$C$3,TRUE)*SQRT(3)*$C$11,"")</f>
        <v>#N/A</v>
      </c>
      <c r="D1289" s="21" t="e">
        <f>IF(A1289&lt;&gt;"",VLOOKUP(B1289,'Ket qua do'!$C$5:$AP$50000,$D$3,TRUE),"")</f>
        <v>#N/A</v>
      </c>
      <c r="E1289" s="21" t="e">
        <f>IF(A1289&lt;&gt;"",VLOOKUP(B1289,'Ket qua do'!$C$5:$AP$50000,$E$3,TRUE)*$C$12,"")</f>
        <v>#N/A</v>
      </c>
      <c r="F1289" s="21" t="e">
        <f>IF(A1289&lt;&gt;"",VLOOKUP(B1289,'Ket qua do'!$C$5:$AP$50000,$F$3,TRUE),"")</f>
        <v>#N/A</v>
      </c>
      <c r="G1289" s="21" t="e">
        <f>IF(A1289&lt;&gt;"",VLOOKUP(B1289,'Ket qua do'!$C$5:$AP$50000,$G$3,TRUE),"")</f>
        <v>#N/A</v>
      </c>
      <c r="H1289" s="21" t="e">
        <f>IF(A1289&lt;&gt;"",VLOOKUP(B1289,'Ket qua do'!$C$5:$AP$50000,$H$3,TRUE),"")</f>
        <v>#N/A</v>
      </c>
      <c r="I1289" s="21" t="e">
        <f>IF(A1289&lt;&gt;"",VLOOKUP(B1289,'Ket qua do'!$C$5:$AP$50000,$I$3,TRUE)*$E$9/1000,"")</f>
        <v>#N/A</v>
      </c>
      <c r="J1289" s="21" t="e">
        <f>IF(A1289&lt;&gt;"",VLOOKUP(B1289,'Ket qua do'!$C$5:$AP$50000,$J$3,TRUE)*$E$9/1000,"")</f>
        <v>#N/A</v>
      </c>
      <c r="K1289" s="21" t="e">
        <f>IF(A1289&lt;&gt;"",VLOOKUP(B1289,'Ket qua do'!$C$5:$AP$50000,$K$3,TRUE)*$E$9/1000,"")</f>
        <v>#N/A</v>
      </c>
      <c r="L1289" s="21" t="e">
        <f>IF(A1289&lt;&gt;"",VLOOKUP(B1289,'Ket qua do'!$C$5:$AP$50000,$L$3,TRUE),"")</f>
        <v>#N/A</v>
      </c>
    </row>
    <row r="1290" spans="1:12" x14ac:dyDescent="0.25">
      <c r="A1290" t="e">
        <f t="shared" si="25"/>
        <v>#N/A</v>
      </c>
      <c r="B1290" s="1" t="e">
        <f>IF(A1290&lt;&gt;"",VLOOKUP(A1290,'Ket qua do'!$B$5:$CE$50000,2,TRUE),"")</f>
        <v>#N/A</v>
      </c>
      <c r="C1290" s="19" t="e">
        <f>IF(A1290&lt;&gt;"",VLOOKUP(B1290,'Ket qua do'!$C$5:$AP$50000,$C$3,TRUE)*SQRT(3)*$C$11,"")</f>
        <v>#N/A</v>
      </c>
      <c r="D1290" s="21" t="e">
        <f>IF(A1290&lt;&gt;"",VLOOKUP(B1290,'Ket qua do'!$C$5:$AP$50000,$D$3,TRUE),"")</f>
        <v>#N/A</v>
      </c>
      <c r="E1290" s="21" t="e">
        <f>IF(A1290&lt;&gt;"",VLOOKUP(B1290,'Ket qua do'!$C$5:$AP$50000,$E$3,TRUE)*$C$12,"")</f>
        <v>#N/A</v>
      </c>
      <c r="F1290" s="21" t="e">
        <f>IF(A1290&lt;&gt;"",VLOOKUP(B1290,'Ket qua do'!$C$5:$AP$50000,$F$3,TRUE),"")</f>
        <v>#N/A</v>
      </c>
      <c r="G1290" s="21" t="e">
        <f>IF(A1290&lt;&gt;"",VLOOKUP(B1290,'Ket qua do'!$C$5:$AP$50000,$G$3,TRUE),"")</f>
        <v>#N/A</v>
      </c>
      <c r="H1290" s="21" t="e">
        <f>IF(A1290&lt;&gt;"",VLOOKUP(B1290,'Ket qua do'!$C$5:$AP$50000,$H$3,TRUE),"")</f>
        <v>#N/A</v>
      </c>
      <c r="I1290" s="21" t="e">
        <f>IF(A1290&lt;&gt;"",VLOOKUP(B1290,'Ket qua do'!$C$5:$AP$50000,$I$3,TRUE)*$E$9/1000,"")</f>
        <v>#N/A</v>
      </c>
      <c r="J1290" s="21" t="e">
        <f>IF(A1290&lt;&gt;"",VLOOKUP(B1290,'Ket qua do'!$C$5:$AP$50000,$J$3,TRUE)*$E$9/1000,"")</f>
        <v>#N/A</v>
      </c>
      <c r="K1290" s="21" t="e">
        <f>IF(A1290&lt;&gt;"",VLOOKUP(B1290,'Ket qua do'!$C$5:$AP$50000,$K$3,TRUE)*$E$9/1000,"")</f>
        <v>#N/A</v>
      </c>
      <c r="L1290" s="21" t="e">
        <f>IF(A1290&lt;&gt;"",VLOOKUP(B1290,'Ket qua do'!$C$5:$AP$50000,$L$3,TRUE),"")</f>
        <v>#N/A</v>
      </c>
    </row>
    <row r="1291" spans="1:12" x14ac:dyDescent="0.25">
      <c r="A1291" t="e">
        <f t="shared" si="25"/>
        <v>#N/A</v>
      </c>
      <c r="B1291" s="1" t="e">
        <f>IF(A1291&lt;&gt;"",VLOOKUP(A1291,'Ket qua do'!$B$5:$CE$50000,2,TRUE),"")</f>
        <v>#N/A</v>
      </c>
      <c r="C1291" s="19" t="e">
        <f>IF(A1291&lt;&gt;"",VLOOKUP(B1291,'Ket qua do'!$C$5:$AP$50000,$C$3,TRUE)*SQRT(3)*$C$11,"")</f>
        <v>#N/A</v>
      </c>
      <c r="D1291" s="21" t="e">
        <f>IF(A1291&lt;&gt;"",VLOOKUP(B1291,'Ket qua do'!$C$5:$AP$50000,$D$3,TRUE),"")</f>
        <v>#N/A</v>
      </c>
      <c r="E1291" s="21" t="e">
        <f>IF(A1291&lt;&gt;"",VLOOKUP(B1291,'Ket qua do'!$C$5:$AP$50000,$E$3,TRUE)*$C$12,"")</f>
        <v>#N/A</v>
      </c>
      <c r="F1291" s="21" t="e">
        <f>IF(A1291&lt;&gt;"",VLOOKUP(B1291,'Ket qua do'!$C$5:$AP$50000,$F$3,TRUE),"")</f>
        <v>#N/A</v>
      </c>
      <c r="G1291" s="21" t="e">
        <f>IF(A1291&lt;&gt;"",VLOOKUP(B1291,'Ket qua do'!$C$5:$AP$50000,$G$3,TRUE),"")</f>
        <v>#N/A</v>
      </c>
      <c r="H1291" s="21" t="e">
        <f>IF(A1291&lt;&gt;"",VLOOKUP(B1291,'Ket qua do'!$C$5:$AP$50000,$H$3,TRUE),"")</f>
        <v>#N/A</v>
      </c>
      <c r="I1291" s="21" t="e">
        <f>IF(A1291&lt;&gt;"",VLOOKUP(B1291,'Ket qua do'!$C$5:$AP$50000,$I$3,TRUE)*$E$9/1000,"")</f>
        <v>#N/A</v>
      </c>
      <c r="J1291" s="21" t="e">
        <f>IF(A1291&lt;&gt;"",VLOOKUP(B1291,'Ket qua do'!$C$5:$AP$50000,$J$3,TRUE)*$E$9/1000,"")</f>
        <v>#N/A</v>
      </c>
      <c r="K1291" s="21" t="e">
        <f>IF(A1291&lt;&gt;"",VLOOKUP(B1291,'Ket qua do'!$C$5:$AP$50000,$K$3,TRUE)*$E$9/1000,"")</f>
        <v>#N/A</v>
      </c>
      <c r="L1291" s="21" t="e">
        <f>IF(A1291&lt;&gt;"",VLOOKUP(B1291,'Ket qua do'!$C$5:$AP$50000,$L$3,TRUE),"")</f>
        <v>#N/A</v>
      </c>
    </row>
    <row r="1292" spans="1:12" x14ac:dyDescent="0.25">
      <c r="A1292" t="e">
        <f t="shared" si="25"/>
        <v>#N/A</v>
      </c>
      <c r="B1292" s="1" t="e">
        <f>IF(A1292&lt;&gt;"",VLOOKUP(A1292,'Ket qua do'!$B$5:$CE$50000,2,TRUE),"")</f>
        <v>#N/A</v>
      </c>
      <c r="C1292" s="19" t="e">
        <f>IF(A1292&lt;&gt;"",VLOOKUP(B1292,'Ket qua do'!$C$5:$AP$50000,$C$3,TRUE)*SQRT(3)*$C$11,"")</f>
        <v>#N/A</v>
      </c>
      <c r="D1292" s="21" t="e">
        <f>IF(A1292&lt;&gt;"",VLOOKUP(B1292,'Ket qua do'!$C$5:$AP$50000,$D$3,TRUE),"")</f>
        <v>#N/A</v>
      </c>
      <c r="E1292" s="21" t="e">
        <f>IF(A1292&lt;&gt;"",VLOOKUP(B1292,'Ket qua do'!$C$5:$AP$50000,$E$3,TRUE)*$C$12,"")</f>
        <v>#N/A</v>
      </c>
      <c r="F1292" s="21" t="e">
        <f>IF(A1292&lt;&gt;"",VLOOKUP(B1292,'Ket qua do'!$C$5:$AP$50000,$F$3,TRUE),"")</f>
        <v>#N/A</v>
      </c>
      <c r="G1292" s="21" t="e">
        <f>IF(A1292&lt;&gt;"",VLOOKUP(B1292,'Ket qua do'!$C$5:$AP$50000,$G$3,TRUE),"")</f>
        <v>#N/A</v>
      </c>
      <c r="H1292" s="21" t="e">
        <f>IF(A1292&lt;&gt;"",VLOOKUP(B1292,'Ket qua do'!$C$5:$AP$50000,$H$3,TRUE),"")</f>
        <v>#N/A</v>
      </c>
      <c r="I1292" s="21" t="e">
        <f>IF(A1292&lt;&gt;"",VLOOKUP(B1292,'Ket qua do'!$C$5:$AP$50000,$I$3,TRUE)*$E$9/1000,"")</f>
        <v>#N/A</v>
      </c>
      <c r="J1292" s="21" t="e">
        <f>IF(A1292&lt;&gt;"",VLOOKUP(B1292,'Ket qua do'!$C$5:$AP$50000,$J$3,TRUE)*$E$9/1000,"")</f>
        <v>#N/A</v>
      </c>
      <c r="K1292" s="21" t="e">
        <f>IF(A1292&lt;&gt;"",VLOOKUP(B1292,'Ket qua do'!$C$5:$AP$50000,$K$3,TRUE)*$E$9/1000,"")</f>
        <v>#N/A</v>
      </c>
      <c r="L1292" s="21" t="e">
        <f>IF(A1292&lt;&gt;"",VLOOKUP(B1292,'Ket qua do'!$C$5:$AP$50000,$L$3,TRUE),"")</f>
        <v>#N/A</v>
      </c>
    </row>
    <row r="1293" spans="1:12" x14ac:dyDescent="0.25">
      <c r="A1293" t="e">
        <f t="shared" si="25"/>
        <v>#N/A</v>
      </c>
      <c r="B1293" s="1" t="e">
        <f>IF(A1293&lt;&gt;"",VLOOKUP(A1293,'Ket qua do'!$B$5:$CE$50000,2,TRUE),"")</f>
        <v>#N/A</v>
      </c>
      <c r="C1293" s="19" t="e">
        <f>IF(A1293&lt;&gt;"",VLOOKUP(B1293,'Ket qua do'!$C$5:$AP$50000,$C$3,TRUE)*SQRT(3)*$C$11,"")</f>
        <v>#N/A</v>
      </c>
      <c r="D1293" s="21" t="e">
        <f>IF(A1293&lt;&gt;"",VLOOKUP(B1293,'Ket qua do'!$C$5:$AP$50000,$D$3,TRUE),"")</f>
        <v>#N/A</v>
      </c>
      <c r="E1293" s="21" t="e">
        <f>IF(A1293&lt;&gt;"",VLOOKUP(B1293,'Ket qua do'!$C$5:$AP$50000,$E$3,TRUE)*$C$12,"")</f>
        <v>#N/A</v>
      </c>
      <c r="F1293" s="21" t="e">
        <f>IF(A1293&lt;&gt;"",VLOOKUP(B1293,'Ket qua do'!$C$5:$AP$50000,$F$3,TRUE),"")</f>
        <v>#N/A</v>
      </c>
      <c r="G1293" s="21" t="e">
        <f>IF(A1293&lt;&gt;"",VLOOKUP(B1293,'Ket qua do'!$C$5:$AP$50000,$G$3,TRUE),"")</f>
        <v>#N/A</v>
      </c>
      <c r="H1293" s="21" t="e">
        <f>IF(A1293&lt;&gt;"",VLOOKUP(B1293,'Ket qua do'!$C$5:$AP$50000,$H$3,TRUE),"")</f>
        <v>#N/A</v>
      </c>
      <c r="I1293" s="21" t="e">
        <f>IF(A1293&lt;&gt;"",VLOOKUP(B1293,'Ket qua do'!$C$5:$AP$50000,$I$3,TRUE)*$E$9/1000,"")</f>
        <v>#N/A</v>
      </c>
      <c r="J1293" s="21" t="e">
        <f>IF(A1293&lt;&gt;"",VLOOKUP(B1293,'Ket qua do'!$C$5:$AP$50000,$J$3,TRUE)*$E$9/1000,"")</f>
        <v>#N/A</v>
      </c>
      <c r="K1293" s="21" t="e">
        <f>IF(A1293&lt;&gt;"",VLOOKUP(B1293,'Ket qua do'!$C$5:$AP$50000,$K$3,TRUE)*$E$9/1000,"")</f>
        <v>#N/A</v>
      </c>
      <c r="L1293" s="21" t="e">
        <f>IF(A1293&lt;&gt;"",VLOOKUP(B1293,'Ket qua do'!$C$5:$AP$50000,$L$3,TRUE),"")</f>
        <v>#N/A</v>
      </c>
    </row>
    <row r="1294" spans="1:12" x14ac:dyDescent="0.25">
      <c r="A1294" t="e">
        <f t="shared" si="25"/>
        <v>#N/A</v>
      </c>
      <c r="B1294" s="1" t="e">
        <f>IF(A1294&lt;&gt;"",VLOOKUP(A1294,'Ket qua do'!$B$5:$CE$50000,2,TRUE),"")</f>
        <v>#N/A</v>
      </c>
      <c r="C1294" s="19" t="e">
        <f>IF(A1294&lt;&gt;"",VLOOKUP(B1294,'Ket qua do'!$C$5:$AP$50000,$C$3,TRUE)*SQRT(3)*$C$11,"")</f>
        <v>#N/A</v>
      </c>
      <c r="D1294" s="21" t="e">
        <f>IF(A1294&lt;&gt;"",VLOOKUP(B1294,'Ket qua do'!$C$5:$AP$50000,$D$3,TRUE),"")</f>
        <v>#N/A</v>
      </c>
      <c r="E1294" s="21" t="e">
        <f>IF(A1294&lt;&gt;"",VLOOKUP(B1294,'Ket qua do'!$C$5:$AP$50000,$E$3,TRUE)*$C$12,"")</f>
        <v>#N/A</v>
      </c>
      <c r="F1294" s="21" t="e">
        <f>IF(A1294&lt;&gt;"",VLOOKUP(B1294,'Ket qua do'!$C$5:$AP$50000,$F$3,TRUE),"")</f>
        <v>#N/A</v>
      </c>
      <c r="G1294" s="21" t="e">
        <f>IF(A1294&lt;&gt;"",VLOOKUP(B1294,'Ket qua do'!$C$5:$AP$50000,$G$3,TRUE),"")</f>
        <v>#N/A</v>
      </c>
      <c r="H1294" s="21" t="e">
        <f>IF(A1294&lt;&gt;"",VLOOKUP(B1294,'Ket qua do'!$C$5:$AP$50000,$H$3,TRUE),"")</f>
        <v>#N/A</v>
      </c>
      <c r="I1294" s="21" t="e">
        <f>IF(A1294&lt;&gt;"",VLOOKUP(B1294,'Ket qua do'!$C$5:$AP$50000,$I$3,TRUE)*$E$9/1000,"")</f>
        <v>#N/A</v>
      </c>
      <c r="J1294" s="21" t="e">
        <f>IF(A1294&lt;&gt;"",VLOOKUP(B1294,'Ket qua do'!$C$5:$AP$50000,$J$3,TRUE)*$E$9/1000,"")</f>
        <v>#N/A</v>
      </c>
      <c r="K1294" s="21" t="e">
        <f>IF(A1294&lt;&gt;"",VLOOKUP(B1294,'Ket qua do'!$C$5:$AP$50000,$K$3,TRUE)*$E$9/1000,"")</f>
        <v>#N/A</v>
      </c>
      <c r="L1294" s="21" t="e">
        <f>IF(A1294&lt;&gt;"",VLOOKUP(B1294,'Ket qua do'!$C$5:$AP$50000,$L$3,TRUE),"")</f>
        <v>#N/A</v>
      </c>
    </row>
    <row r="1295" spans="1:12" x14ac:dyDescent="0.25">
      <c r="A1295" t="e">
        <f t="shared" si="25"/>
        <v>#N/A</v>
      </c>
      <c r="B1295" s="1" t="e">
        <f>IF(A1295&lt;&gt;"",VLOOKUP(A1295,'Ket qua do'!$B$5:$CE$50000,2,TRUE),"")</f>
        <v>#N/A</v>
      </c>
      <c r="C1295" s="19" t="e">
        <f>IF(A1295&lt;&gt;"",VLOOKUP(B1295,'Ket qua do'!$C$5:$AP$50000,$C$3,TRUE)*SQRT(3)*$C$11,"")</f>
        <v>#N/A</v>
      </c>
      <c r="D1295" s="21" t="e">
        <f>IF(A1295&lt;&gt;"",VLOOKUP(B1295,'Ket qua do'!$C$5:$AP$50000,$D$3,TRUE),"")</f>
        <v>#N/A</v>
      </c>
      <c r="E1295" s="21" t="e">
        <f>IF(A1295&lt;&gt;"",VLOOKUP(B1295,'Ket qua do'!$C$5:$AP$50000,$E$3,TRUE)*$C$12,"")</f>
        <v>#N/A</v>
      </c>
      <c r="F1295" s="21" t="e">
        <f>IF(A1295&lt;&gt;"",VLOOKUP(B1295,'Ket qua do'!$C$5:$AP$50000,$F$3,TRUE),"")</f>
        <v>#N/A</v>
      </c>
      <c r="G1295" s="21" t="e">
        <f>IF(A1295&lt;&gt;"",VLOOKUP(B1295,'Ket qua do'!$C$5:$AP$50000,$G$3,TRUE),"")</f>
        <v>#N/A</v>
      </c>
      <c r="H1295" s="21" t="e">
        <f>IF(A1295&lt;&gt;"",VLOOKUP(B1295,'Ket qua do'!$C$5:$AP$50000,$H$3,TRUE),"")</f>
        <v>#N/A</v>
      </c>
      <c r="I1295" s="21" t="e">
        <f>IF(A1295&lt;&gt;"",VLOOKUP(B1295,'Ket qua do'!$C$5:$AP$50000,$I$3,TRUE)*$E$9/1000,"")</f>
        <v>#N/A</v>
      </c>
      <c r="J1295" s="21" t="e">
        <f>IF(A1295&lt;&gt;"",VLOOKUP(B1295,'Ket qua do'!$C$5:$AP$50000,$J$3,TRUE)*$E$9/1000,"")</f>
        <v>#N/A</v>
      </c>
      <c r="K1295" s="21" t="e">
        <f>IF(A1295&lt;&gt;"",VLOOKUP(B1295,'Ket qua do'!$C$5:$AP$50000,$K$3,TRUE)*$E$9/1000,"")</f>
        <v>#N/A</v>
      </c>
      <c r="L1295" s="21" t="e">
        <f>IF(A1295&lt;&gt;"",VLOOKUP(B1295,'Ket qua do'!$C$5:$AP$50000,$L$3,TRUE),"")</f>
        <v>#N/A</v>
      </c>
    </row>
    <row r="1296" spans="1:12" x14ac:dyDescent="0.25">
      <c r="A1296" t="e">
        <f t="shared" si="25"/>
        <v>#N/A</v>
      </c>
      <c r="B1296" s="1" t="e">
        <f>IF(A1296&lt;&gt;"",VLOOKUP(A1296,'Ket qua do'!$B$5:$CE$50000,2,TRUE),"")</f>
        <v>#N/A</v>
      </c>
      <c r="C1296" s="19" t="e">
        <f>IF(A1296&lt;&gt;"",VLOOKUP(B1296,'Ket qua do'!$C$5:$AP$50000,$C$3,TRUE)*SQRT(3)*$C$11,"")</f>
        <v>#N/A</v>
      </c>
      <c r="D1296" s="21" t="e">
        <f>IF(A1296&lt;&gt;"",VLOOKUP(B1296,'Ket qua do'!$C$5:$AP$50000,$D$3,TRUE),"")</f>
        <v>#N/A</v>
      </c>
      <c r="E1296" s="21" t="e">
        <f>IF(A1296&lt;&gt;"",VLOOKUP(B1296,'Ket qua do'!$C$5:$AP$50000,$E$3,TRUE)*$C$12,"")</f>
        <v>#N/A</v>
      </c>
      <c r="F1296" s="21" t="e">
        <f>IF(A1296&lt;&gt;"",VLOOKUP(B1296,'Ket qua do'!$C$5:$AP$50000,$F$3,TRUE),"")</f>
        <v>#N/A</v>
      </c>
      <c r="G1296" s="21" t="e">
        <f>IF(A1296&lt;&gt;"",VLOOKUP(B1296,'Ket qua do'!$C$5:$AP$50000,$G$3,TRUE),"")</f>
        <v>#N/A</v>
      </c>
      <c r="H1296" s="21" t="e">
        <f>IF(A1296&lt;&gt;"",VLOOKUP(B1296,'Ket qua do'!$C$5:$AP$50000,$H$3,TRUE),"")</f>
        <v>#N/A</v>
      </c>
      <c r="I1296" s="21" t="e">
        <f>IF(A1296&lt;&gt;"",VLOOKUP(B1296,'Ket qua do'!$C$5:$AP$50000,$I$3,TRUE)*$E$9/1000,"")</f>
        <v>#N/A</v>
      </c>
      <c r="J1296" s="21" t="e">
        <f>IF(A1296&lt;&gt;"",VLOOKUP(B1296,'Ket qua do'!$C$5:$AP$50000,$J$3,TRUE)*$E$9/1000,"")</f>
        <v>#N/A</v>
      </c>
      <c r="K1296" s="21" t="e">
        <f>IF(A1296&lt;&gt;"",VLOOKUP(B1296,'Ket qua do'!$C$5:$AP$50000,$K$3,TRUE)*$E$9/1000,"")</f>
        <v>#N/A</v>
      </c>
      <c r="L1296" s="21" t="e">
        <f>IF(A1296&lt;&gt;"",VLOOKUP(B1296,'Ket qua do'!$C$5:$AP$50000,$L$3,TRUE),"")</f>
        <v>#N/A</v>
      </c>
    </row>
    <row r="1297" spans="1:12" x14ac:dyDescent="0.25">
      <c r="A1297" t="e">
        <f t="shared" si="25"/>
        <v>#N/A</v>
      </c>
      <c r="B1297" s="1" t="e">
        <f>IF(A1297&lt;&gt;"",VLOOKUP(A1297,'Ket qua do'!$B$5:$CE$50000,2,TRUE),"")</f>
        <v>#N/A</v>
      </c>
      <c r="C1297" s="19" t="e">
        <f>IF(A1297&lt;&gt;"",VLOOKUP(B1297,'Ket qua do'!$C$5:$AP$50000,$C$3,TRUE)*SQRT(3)*$C$11,"")</f>
        <v>#N/A</v>
      </c>
      <c r="D1297" s="21" t="e">
        <f>IF(A1297&lt;&gt;"",VLOOKUP(B1297,'Ket qua do'!$C$5:$AP$50000,$D$3,TRUE),"")</f>
        <v>#N/A</v>
      </c>
      <c r="E1297" s="21" t="e">
        <f>IF(A1297&lt;&gt;"",VLOOKUP(B1297,'Ket qua do'!$C$5:$AP$50000,$E$3,TRUE)*$C$12,"")</f>
        <v>#N/A</v>
      </c>
      <c r="F1297" s="21" t="e">
        <f>IF(A1297&lt;&gt;"",VLOOKUP(B1297,'Ket qua do'!$C$5:$AP$50000,$F$3,TRUE),"")</f>
        <v>#N/A</v>
      </c>
      <c r="G1297" s="21" t="e">
        <f>IF(A1297&lt;&gt;"",VLOOKUP(B1297,'Ket qua do'!$C$5:$AP$50000,$G$3,TRUE),"")</f>
        <v>#N/A</v>
      </c>
      <c r="H1297" s="21" t="e">
        <f>IF(A1297&lt;&gt;"",VLOOKUP(B1297,'Ket qua do'!$C$5:$AP$50000,$H$3,TRUE),"")</f>
        <v>#N/A</v>
      </c>
      <c r="I1297" s="21" t="e">
        <f>IF(A1297&lt;&gt;"",VLOOKUP(B1297,'Ket qua do'!$C$5:$AP$50000,$I$3,TRUE)*$E$9/1000,"")</f>
        <v>#N/A</v>
      </c>
      <c r="J1297" s="21" t="e">
        <f>IF(A1297&lt;&gt;"",VLOOKUP(B1297,'Ket qua do'!$C$5:$AP$50000,$J$3,TRUE)*$E$9/1000,"")</f>
        <v>#N/A</v>
      </c>
      <c r="K1297" s="21" t="e">
        <f>IF(A1297&lt;&gt;"",VLOOKUP(B1297,'Ket qua do'!$C$5:$AP$50000,$K$3,TRUE)*$E$9/1000,"")</f>
        <v>#N/A</v>
      </c>
      <c r="L1297" s="21" t="e">
        <f>IF(A1297&lt;&gt;"",VLOOKUP(B1297,'Ket qua do'!$C$5:$AP$50000,$L$3,TRUE),"")</f>
        <v>#N/A</v>
      </c>
    </row>
    <row r="1298" spans="1:12" x14ac:dyDescent="0.25">
      <c r="A1298" t="e">
        <f t="shared" si="25"/>
        <v>#N/A</v>
      </c>
      <c r="B1298" s="1" t="e">
        <f>IF(A1298&lt;&gt;"",VLOOKUP(A1298,'Ket qua do'!$B$5:$CE$50000,2,TRUE),"")</f>
        <v>#N/A</v>
      </c>
      <c r="C1298" s="19" t="e">
        <f>IF(A1298&lt;&gt;"",VLOOKUP(B1298,'Ket qua do'!$C$5:$AP$50000,$C$3,TRUE)*SQRT(3)*$C$11,"")</f>
        <v>#N/A</v>
      </c>
      <c r="D1298" s="21" t="e">
        <f>IF(A1298&lt;&gt;"",VLOOKUP(B1298,'Ket qua do'!$C$5:$AP$50000,$D$3,TRUE),"")</f>
        <v>#N/A</v>
      </c>
      <c r="E1298" s="21" t="e">
        <f>IF(A1298&lt;&gt;"",VLOOKUP(B1298,'Ket qua do'!$C$5:$AP$50000,$E$3,TRUE)*$C$12,"")</f>
        <v>#N/A</v>
      </c>
      <c r="F1298" s="21" t="e">
        <f>IF(A1298&lt;&gt;"",VLOOKUP(B1298,'Ket qua do'!$C$5:$AP$50000,$F$3,TRUE),"")</f>
        <v>#N/A</v>
      </c>
      <c r="G1298" s="21" t="e">
        <f>IF(A1298&lt;&gt;"",VLOOKUP(B1298,'Ket qua do'!$C$5:$AP$50000,$G$3,TRUE),"")</f>
        <v>#N/A</v>
      </c>
      <c r="H1298" s="21" t="e">
        <f>IF(A1298&lt;&gt;"",VLOOKUP(B1298,'Ket qua do'!$C$5:$AP$50000,$H$3,TRUE),"")</f>
        <v>#N/A</v>
      </c>
      <c r="I1298" s="21" t="e">
        <f>IF(A1298&lt;&gt;"",VLOOKUP(B1298,'Ket qua do'!$C$5:$AP$50000,$I$3,TRUE)*$E$9/1000,"")</f>
        <v>#N/A</v>
      </c>
      <c r="J1298" s="21" t="e">
        <f>IF(A1298&lt;&gt;"",VLOOKUP(B1298,'Ket qua do'!$C$5:$AP$50000,$J$3,TRUE)*$E$9/1000,"")</f>
        <v>#N/A</v>
      </c>
      <c r="K1298" s="21" t="e">
        <f>IF(A1298&lt;&gt;"",VLOOKUP(B1298,'Ket qua do'!$C$5:$AP$50000,$K$3,TRUE)*$E$9/1000,"")</f>
        <v>#N/A</v>
      </c>
      <c r="L1298" s="21" t="e">
        <f>IF(A1298&lt;&gt;"",VLOOKUP(B1298,'Ket qua do'!$C$5:$AP$50000,$L$3,TRUE),"")</f>
        <v>#N/A</v>
      </c>
    </row>
    <row r="1299" spans="1:12" x14ac:dyDescent="0.25">
      <c r="A1299" t="e">
        <f t="shared" si="25"/>
        <v>#N/A</v>
      </c>
      <c r="B1299" s="1" t="e">
        <f>IF(A1299&lt;&gt;"",VLOOKUP(A1299,'Ket qua do'!$B$5:$CE$50000,2,TRUE),"")</f>
        <v>#N/A</v>
      </c>
      <c r="C1299" s="19" t="e">
        <f>IF(A1299&lt;&gt;"",VLOOKUP(B1299,'Ket qua do'!$C$5:$AP$50000,$C$3,TRUE)*SQRT(3)*$C$11,"")</f>
        <v>#N/A</v>
      </c>
      <c r="D1299" s="21" t="e">
        <f>IF(A1299&lt;&gt;"",VLOOKUP(B1299,'Ket qua do'!$C$5:$AP$50000,$D$3,TRUE),"")</f>
        <v>#N/A</v>
      </c>
      <c r="E1299" s="21" t="e">
        <f>IF(A1299&lt;&gt;"",VLOOKUP(B1299,'Ket qua do'!$C$5:$AP$50000,$E$3,TRUE)*$C$12,"")</f>
        <v>#N/A</v>
      </c>
      <c r="F1299" s="21" t="e">
        <f>IF(A1299&lt;&gt;"",VLOOKUP(B1299,'Ket qua do'!$C$5:$AP$50000,$F$3,TRUE),"")</f>
        <v>#N/A</v>
      </c>
      <c r="G1299" s="21" t="e">
        <f>IF(A1299&lt;&gt;"",VLOOKUP(B1299,'Ket qua do'!$C$5:$AP$50000,$G$3,TRUE),"")</f>
        <v>#N/A</v>
      </c>
      <c r="H1299" s="21" t="e">
        <f>IF(A1299&lt;&gt;"",VLOOKUP(B1299,'Ket qua do'!$C$5:$AP$50000,$H$3,TRUE),"")</f>
        <v>#N/A</v>
      </c>
      <c r="I1299" s="21" t="e">
        <f>IF(A1299&lt;&gt;"",VLOOKUP(B1299,'Ket qua do'!$C$5:$AP$50000,$I$3,TRUE)*$E$9/1000,"")</f>
        <v>#N/A</v>
      </c>
      <c r="J1299" s="21" t="e">
        <f>IF(A1299&lt;&gt;"",VLOOKUP(B1299,'Ket qua do'!$C$5:$AP$50000,$J$3,TRUE)*$E$9/1000,"")</f>
        <v>#N/A</v>
      </c>
      <c r="K1299" s="21" t="e">
        <f>IF(A1299&lt;&gt;"",VLOOKUP(B1299,'Ket qua do'!$C$5:$AP$50000,$K$3,TRUE)*$E$9/1000,"")</f>
        <v>#N/A</v>
      </c>
      <c r="L1299" s="21" t="e">
        <f>IF(A1299&lt;&gt;"",VLOOKUP(B1299,'Ket qua do'!$C$5:$AP$50000,$L$3,TRUE),"")</f>
        <v>#N/A</v>
      </c>
    </row>
    <row r="1300" spans="1:12" x14ac:dyDescent="0.25">
      <c r="A1300" t="e">
        <f t="shared" si="25"/>
        <v>#N/A</v>
      </c>
      <c r="B1300" s="1" t="e">
        <f>IF(A1300&lt;&gt;"",VLOOKUP(A1300,'Ket qua do'!$B$5:$CE$50000,2,TRUE),"")</f>
        <v>#N/A</v>
      </c>
      <c r="C1300" s="19" t="e">
        <f>IF(A1300&lt;&gt;"",VLOOKUP(B1300,'Ket qua do'!$C$5:$AP$50000,$C$3,TRUE)*SQRT(3)*$C$11,"")</f>
        <v>#N/A</v>
      </c>
      <c r="D1300" s="21" t="e">
        <f>IF(A1300&lt;&gt;"",VLOOKUP(B1300,'Ket qua do'!$C$5:$AP$50000,$D$3,TRUE),"")</f>
        <v>#N/A</v>
      </c>
      <c r="E1300" s="21" t="e">
        <f>IF(A1300&lt;&gt;"",VLOOKUP(B1300,'Ket qua do'!$C$5:$AP$50000,$E$3,TRUE)*$C$12,"")</f>
        <v>#N/A</v>
      </c>
      <c r="F1300" s="21" t="e">
        <f>IF(A1300&lt;&gt;"",VLOOKUP(B1300,'Ket qua do'!$C$5:$AP$50000,$F$3,TRUE),"")</f>
        <v>#N/A</v>
      </c>
      <c r="G1300" s="21" t="e">
        <f>IF(A1300&lt;&gt;"",VLOOKUP(B1300,'Ket qua do'!$C$5:$AP$50000,$G$3,TRUE),"")</f>
        <v>#N/A</v>
      </c>
      <c r="H1300" s="21" t="e">
        <f>IF(A1300&lt;&gt;"",VLOOKUP(B1300,'Ket qua do'!$C$5:$AP$50000,$H$3,TRUE),"")</f>
        <v>#N/A</v>
      </c>
      <c r="I1300" s="21" t="e">
        <f>IF(A1300&lt;&gt;"",VLOOKUP(B1300,'Ket qua do'!$C$5:$AP$50000,$I$3,TRUE)*$E$9/1000,"")</f>
        <v>#N/A</v>
      </c>
      <c r="J1300" s="21" t="e">
        <f>IF(A1300&lt;&gt;"",VLOOKUP(B1300,'Ket qua do'!$C$5:$AP$50000,$J$3,TRUE)*$E$9/1000,"")</f>
        <v>#N/A</v>
      </c>
      <c r="K1300" s="21" t="e">
        <f>IF(A1300&lt;&gt;"",VLOOKUP(B1300,'Ket qua do'!$C$5:$AP$50000,$K$3,TRUE)*$E$9/1000,"")</f>
        <v>#N/A</v>
      </c>
      <c r="L1300" s="21" t="e">
        <f>IF(A1300&lt;&gt;"",VLOOKUP(B1300,'Ket qua do'!$C$5:$AP$50000,$L$3,TRUE),"")</f>
        <v>#N/A</v>
      </c>
    </row>
    <row r="1301" spans="1:12" x14ac:dyDescent="0.25">
      <c r="A1301" t="e">
        <f t="shared" si="25"/>
        <v>#N/A</v>
      </c>
      <c r="B1301" s="1" t="e">
        <f>IF(A1301&lt;&gt;"",VLOOKUP(A1301,'Ket qua do'!$B$5:$CE$50000,2,TRUE),"")</f>
        <v>#N/A</v>
      </c>
      <c r="C1301" s="19" t="e">
        <f>IF(A1301&lt;&gt;"",VLOOKUP(B1301,'Ket qua do'!$C$5:$AP$50000,$C$3,TRUE)*SQRT(3)*$C$11,"")</f>
        <v>#N/A</v>
      </c>
      <c r="D1301" s="21" t="e">
        <f>IF(A1301&lt;&gt;"",VLOOKUP(B1301,'Ket qua do'!$C$5:$AP$50000,$D$3,TRUE),"")</f>
        <v>#N/A</v>
      </c>
      <c r="E1301" s="21" t="e">
        <f>IF(A1301&lt;&gt;"",VLOOKUP(B1301,'Ket qua do'!$C$5:$AP$50000,$E$3,TRUE)*$C$12,"")</f>
        <v>#N/A</v>
      </c>
      <c r="F1301" s="21" t="e">
        <f>IF(A1301&lt;&gt;"",VLOOKUP(B1301,'Ket qua do'!$C$5:$AP$50000,$F$3,TRUE),"")</f>
        <v>#N/A</v>
      </c>
      <c r="G1301" s="21" t="e">
        <f>IF(A1301&lt;&gt;"",VLOOKUP(B1301,'Ket qua do'!$C$5:$AP$50000,$G$3,TRUE),"")</f>
        <v>#N/A</v>
      </c>
      <c r="H1301" s="21" t="e">
        <f>IF(A1301&lt;&gt;"",VLOOKUP(B1301,'Ket qua do'!$C$5:$AP$50000,$H$3,TRUE),"")</f>
        <v>#N/A</v>
      </c>
      <c r="I1301" s="21" t="e">
        <f>IF(A1301&lt;&gt;"",VLOOKUP(B1301,'Ket qua do'!$C$5:$AP$50000,$I$3,TRUE)*$E$9/1000,"")</f>
        <v>#N/A</v>
      </c>
      <c r="J1301" s="21" t="e">
        <f>IF(A1301&lt;&gt;"",VLOOKUP(B1301,'Ket qua do'!$C$5:$AP$50000,$J$3,TRUE)*$E$9/1000,"")</f>
        <v>#N/A</v>
      </c>
      <c r="K1301" s="21" t="e">
        <f>IF(A1301&lt;&gt;"",VLOOKUP(B1301,'Ket qua do'!$C$5:$AP$50000,$K$3,TRUE)*$E$9/1000,"")</f>
        <v>#N/A</v>
      </c>
      <c r="L1301" s="21" t="e">
        <f>IF(A1301&lt;&gt;"",VLOOKUP(B1301,'Ket qua do'!$C$5:$AP$50000,$L$3,TRUE),"")</f>
        <v>#N/A</v>
      </c>
    </row>
    <row r="1302" spans="1:12" x14ac:dyDescent="0.25">
      <c r="A1302" t="e">
        <f t="shared" si="25"/>
        <v>#N/A</v>
      </c>
      <c r="B1302" s="1" t="e">
        <f>IF(A1302&lt;&gt;"",VLOOKUP(A1302,'Ket qua do'!$B$5:$CE$50000,2,TRUE),"")</f>
        <v>#N/A</v>
      </c>
      <c r="C1302" s="19" t="e">
        <f>IF(A1302&lt;&gt;"",VLOOKUP(B1302,'Ket qua do'!$C$5:$AP$50000,$C$3,TRUE)*SQRT(3)*$C$11,"")</f>
        <v>#N/A</v>
      </c>
      <c r="D1302" s="21" t="e">
        <f>IF(A1302&lt;&gt;"",VLOOKUP(B1302,'Ket qua do'!$C$5:$AP$50000,$D$3,TRUE),"")</f>
        <v>#N/A</v>
      </c>
      <c r="E1302" s="21" t="e">
        <f>IF(A1302&lt;&gt;"",VLOOKUP(B1302,'Ket qua do'!$C$5:$AP$50000,$E$3,TRUE)*$C$12,"")</f>
        <v>#N/A</v>
      </c>
      <c r="F1302" s="21" t="e">
        <f>IF(A1302&lt;&gt;"",VLOOKUP(B1302,'Ket qua do'!$C$5:$AP$50000,$F$3,TRUE),"")</f>
        <v>#N/A</v>
      </c>
      <c r="G1302" s="21" t="e">
        <f>IF(A1302&lt;&gt;"",VLOOKUP(B1302,'Ket qua do'!$C$5:$AP$50000,$G$3,TRUE),"")</f>
        <v>#N/A</v>
      </c>
      <c r="H1302" s="21" t="e">
        <f>IF(A1302&lt;&gt;"",VLOOKUP(B1302,'Ket qua do'!$C$5:$AP$50000,$H$3,TRUE),"")</f>
        <v>#N/A</v>
      </c>
      <c r="I1302" s="21" t="e">
        <f>IF(A1302&lt;&gt;"",VLOOKUP(B1302,'Ket qua do'!$C$5:$AP$50000,$I$3,TRUE)*$E$9/1000,"")</f>
        <v>#N/A</v>
      </c>
      <c r="J1302" s="21" t="e">
        <f>IF(A1302&lt;&gt;"",VLOOKUP(B1302,'Ket qua do'!$C$5:$AP$50000,$J$3,TRUE)*$E$9/1000,"")</f>
        <v>#N/A</v>
      </c>
      <c r="K1302" s="21" t="e">
        <f>IF(A1302&lt;&gt;"",VLOOKUP(B1302,'Ket qua do'!$C$5:$AP$50000,$K$3,TRUE)*$E$9/1000,"")</f>
        <v>#N/A</v>
      </c>
      <c r="L1302" s="21" t="e">
        <f>IF(A1302&lt;&gt;"",VLOOKUP(B1302,'Ket qua do'!$C$5:$AP$50000,$L$3,TRUE),"")</f>
        <v>#N/A</v>
      </c>
    </row>
    <row r="1303" spans="1:12" x14ac:dyDescent="0.25">
      <c r="A1303" t="e">
        <f t="shared" si="25"/>
        <v>#N/A</v>
      </c>
      <c r="B1303" s="1" t="e">
        <f>IF(A1303&lt;&gt;"",VLOOKUP(A1303,'Ket qua do'!$B$5:$CE$50000,2,TRUE),"")</f>
        <v>#N/A</v>
      </c>
      <c r="C1303" s="19" t="e">
        <f>IF(A1303&lt;&gt;"",VLOOKUP(B1303,'Ket qua do'!$C$5:$AP$50000,$C$3,TRUE)*SQRT(3)*$C$11,"")</f>
        <v>#N/A</v>
      </c>
      <c r="D1303" s="21" t="e">
        <f>IF(A1303&lt;&gt;"",VLOOKUP(B1303,'Ket qua do'!$C$5:$AP$50000,$D$3,TRUE),"")</f>
        <v>#N/A</v>
      </c>
      <c r="E1303" s="21" t="e">
        <f>IF(A1303&lt;&gt;"",VLOOKUP(B1303,'Ket qua do'!$C$5:$AP$50000,$E$3,TRUE)*$C$12,"")</f>
        <v>#N/A</v>
      </c>
      <c r="F1303" s="21" t="e">
        <f>IF(A1303&lt;&gt;"",VLOOKUP(B1303,'Ket qua do'!$C$5:$AP$50000,$F$3,TRUE),"")</f>
        <v>#N/A</v>
      </c>
      <c r="G1303" s="21" t="e">
        <f>IF(A1303&lt;&gt;"",VLOOKUP(B1303,'Ket qua do'!$C$5:$AP$50000,$G$3,TRUE),"")</f>
        <v>#N/A</v>
      </c>
      <c r="H1303" s="21" t="e">
        <f>IF(A1303&lt;&gt;"",VLOOKUP(B1303,'Ket qua do'!$C$5:$AP$50000,$H$3,TRUE),"")</f>
        <v>#N/A</v>
      </c>
      <c r="I1303" s="21" t="e">
        <f>IF(A1303&lt;&gt;"",VLOOKUP(B1303,'Ket qua do'!$C$5:$AP$50000,$I$3,TRUE)*$E$9/1000,"")</f>
        <v>#N/A</v>
      </c>
      <c r="J1303" s="21" t="e">
        <f>IF(A1303&lt;&gt;"",VLOOKUP(B1303,'Ket qua do'!$C$5:$AP$50000,$J$3,TRUE)*$E$9/1000,"")</f>
        <v>#N/A</v>
      </c>
      <c r="K1303" s="21" t="e">
        <f>IF(A1303&lt;&gt;"",VLOOKUP(B1303,'Ket qua do'!$C$5:$AP$50000,$K$3,TRUE)*$E$9/1000,"")</f>
        <v>#N/A</v>
      </c>
      <c r="L1303" s="21" t="e">
        <f>IF(A1303&lt;&gt;"",VLOOKUP(B1303,'Ket qua do'!$C$5:$AP$50000,$L$3,TRUE),"")</f>
        <v>#N/A</v>
      </c>
    </row>
    <row r="1304" spans="1:12" x14ac:dyDescent="0.25">
      <c r="A1304" t="e">
        <f t="shared" si="25"/>
        <v>#N/A</v>
      </c>
      <c r="B1304" s="1" t="e">
        <f>IF(A1304&lt;&gt;"",VLOOKUP(A1304,'Ket qua do'!$B$5:$CE$50000,2,TRUE),"")</f>
        <v>#N/A</v>
      </c>
      <c r="C1304" s="19" t="e">
        <f>IF(A1304&lt;&gt;"",VLOOKUP(B1304,'Ket qua do'!$C$5:$AP$50000,$C$3,TRUE)*SQRT(3)*$C$11,"")</f>
        <v>#N/A</v>
      </c>
      <c r="D1304" s="21" t="e">
        <f>IF(A1304&lt;&gt;"",VLOOKUP(B1304,'Ket qua do'!$C$5:$AP$50000,$D$3,TRUE),"")</f>
        <v>#N/A</v>
      </c>
      <c r="E1304" s="21" t="e">
        <f>IF(A1304&lt;&gt;"",VLOOKUP(B1304,'Ket qua do'!$C$5:$AP$50000,$E$3,TRUE)*$C$12,"")</f>
        <v>#N/A</v>
      </c>
      <c r="F1304" s="21" t="e">
        <f>IF(A1304&lt;&gt;"",VLOOKUP(B1304,'Ket qua do'!$C$5:$AP$50000,$F$3,TRUE),"")</f>
        <v>#N/A</v>
      </c>
      <c r="G1304" s="21" t="e">
        <f>IF(A1304&lt;&gt;"",VLOOKUP(B1304,'Ket qua do'!$C$5:$AP$50000,$G$3,TRUE),"")</f>
        <v>#N/A</v>
      </c>
      <c r="H1304" s="21" t="e">
        <f>IF(A1304&lt;&gt;"",VLOOKUP(B1304,'Ket qua do'!$C$5:$AP$50000,$H$3,TRUE),"")</f>
        <v>#N/A</v>
      </c>
      <c r="I1304" s="21" t="e">
        <f>IF(A1304&lt;&gt;"",VLOOKUP(B1304,'Ket qua do'!$C$5:$AP$50000,$I$3,TRUE)*$E$9/1000,"")</f>
        <v>#N/A</v>
      </c>
      <c r="J1304" s="21" t="e">
        <f>IF(A1304&lt;&gt;"",VLOOKUP(B1304,'Ket qua do'!$C$5:$AP$50000,$J$3,TRUE)*$E$9/1000,"")</f>
        <v>#N/A</v>
      </c>
      <c r="K1304" s="21" t="e">
        <f>IF(A1304&lt;&gt;"",VLOOKUP(B1304,'Ket qua do'!$C$5:$AP$50000,$K$3,TRUE)*$E$9/1000,"")</f>
        <v>#N/A</v>
      </c>
      <c r="L1304" s="21" t="e">
        <f>IF(A1304&lt;&gt;"",VLOOKUP(B1304,'Ket qua do'!$C$5:$AP$50000,$L$3,TRUE),"")</f>
        <v>#N/A</v>
      </c>
    </row>
    <row r="1305" spans="1:12" x14ac:dyDescent="0.25">
      <c r="A1305" t="e">
        <f t="shared" si="25"/>
        <v>#N/A</v>
      </c>
      <c r="B1305" s="1" t="e">
        <f>IF(A1305&lt;&gt;"",VLOOKUP(A1305,'Ket qua do'!$B$5:$CE$50000,2,TRUE),"")</f>
        <v>#N/A</v>
      </c>
      <c r="C1305" s="19" t="e">
        <f>IF(A1305&lt;&gt;"",VLOOKUP(B1305,'Ket qua do'!$C$5:$AP$50000,$C$3,TRUE)*SQRT(3)*$C$11,"")</f>
        <v>#N/A</v>
      </c>
      <c r="D1305" s="21" t="e">
        <f>IF(A1305&lt;&gt;"",VLOOKUP(B1305,'Ket qua do'!$C$5:$AP$50000,$D$3,TRUE),"")</f>
        <v>#N/A</v>
      </c>
      <c r="E1305" s="21" t="e">
        <f>IF(A1305&lt;&gt;"",VLOOKUP(B1305,'Ket qua do'!$C$5:$AP$50000,$E$3,TRUE)*$C$12,"")</f>
        <v>#N/A</v>
      </c>
      <c r="F1305" s="21" t="e">
        <f>IF(A1305&lt;&gt;"",VLOOKUP(B1305,'Ket qua do'!$C$5:$AP$50000,$F$3,TRUE),"")</f>
        <v>#N/A</v>
      </c>
      <c r="G1305" s="21" t="e">
        <f>IF(A1305&lt;&gt;"",VLOOKUP(B1305,'Ket qua do'!$C$5:$AP$50000,$G$3,TRUE),"")</f>
        <v>#N/A</v>
      </c>
      <c r="H1305" s="21" t="e">
        <f>IF(A1305&lt;&gt;"",VLOOKUP(B1305,'Ket qua do'!$C$5:$AP$50000,$H$3,TRUE),"")</f>
        <v>#N/A</v>
      </c>
      <c r="I1305" s="21" t="e">
        <f>IF(A1305&lt;&gt;"",VLOOKUP(B1305,'Ket qua do'!$C$5:$AP$50000,$I$3,TRUE)*$E$9/1000,"")</f>
        <v>#N/A</v>
      </c>
      <c r="J1305" s="21" t="e">
        <f>IF(A1305&lt;&gt;"",VLOOKUP(B1305,'Ket qua do'!$C$5:$AP$50000,$J$3,TRUE)*$E$9/1000,"")</f>
        <v>#N/A</v>
      </c>
      <c r="K1305" s="21" t="e">
        <f>IF(A1305&lt;&gt;"",VLOOKUP(B1305,'Ket qua do'!$C$5:$AP$50000,$K$3,TRUE)*$E$9/1000,"")</f>
        <v>#N/A</v>
      </c>
      <c r="L1305" s="21" t="e">
        <f>IF(A1305&lt;&gt;"",VLOOKUP(B1305,'Ket qua do'!$C$5:$AP$50000,$L$3,TRUE),"")</f>
        <v>#N/A</v>
      </c>
    </row>
    <row r="1306" spans="1:12" x14ac:dyDescent="0.25">
      <c r="A1306" t="e">
        <f t="shared" ref="A1306:A1369" si="26">IF(A1305&lt;$E$8,A1305+1,"")</f>
        <v>#N/A</v>
      </c>
      <c r="B1306" s="1" t="e">
        <f>IF(A1306&lt;&gt;"",VLOOKUP(A1306,'Ket qua do'!$B$5:$CE$50000,2,TRUE),"")</f>
        <v>#N/A</v>
      </c>
      <c r="C1306" s="19" t="e">
        <f>IF(A1306&lt;&gt;"",VLOOKUP(B1306,'Ket qua do'!$C$5:$AP$50000,$C$3,TRUE)*SQRT(3)*$C$11,"")</f>
        <v>#N/A</v>
      </c>
      <c r="D1306" s="21" t="e">
        <f>IF(A1306&lt;&gt;"",VLOOKUP(B1306,'Ket qua do'!$C$5:$AP$50000,$D$3,TRUE),"")</f>
        <v>#N/A</v>
      </c>
      <c r="E1306" s="21" t="e">
        <f>IF(A1306&lt;&gt;"",VLOOKUP(B1306,'Ket qua do'!$C$5:$AP$50000,$E$3,TRUE)*$C$12,"")</f>
        <v>#N/A</v>
      </c>
      <c r="F1306" s="21" t="e">
        <f>IF(A1306&lt;&gt;"",VLOOKUP(B1306,'Ket qua do'!$C$5:$AP$50000,$F$3,TRUE),"")</f>
        <v>#N/A</v>
      </c>
      <c r="G1306" s="21" t="e">
        <f>IF(A1306&lt;&gt;"",VLOOKUP(B1306,'Ket qua do'!$C$5:$AP$50000,$G$3,TRUE),"")</f>
        <v>#N/A</v>
      </c>
      <c r="H1306" s="21" t="e">
        <f>IF(A1306&lt;&gt;"",VLOOKUP(B1306,'Ket qua do'!$C$5:$AP$50000,$H$3,TRUE),"")</f>
        <v>#N/A</v>
      </c>
      <c r="I1306" s="21" t="e">
        <f>IF(A1306&lt;&gt;"",VLOOKUP(B1306,'Ket qua do'!$C$5:$AP$50000,$I$3,TRUE)*$E$9/1000,"")</f>
        <v>#N/A</v>
      </c>
      <c r="J1306" s="21" t="e">
        <f>IF(A1306&lt;&gt;"",VLOOKUP(B1306,'Ket qua do'!$C$5:$AP$50000,$J$3,TRUE)*$E$9/1000,"")</f>
        <v>#N/A</v>
      </c>
      <c r="K1306" s="21" t="e">
        <f>IF(A1306&lt;&gt;"",VLOOKUP(B1306,'Ket qua do'!$C$5:$AP$50000,$K$3,TRUE)*$E$9/1000,"")</f>
        <v>#N/A</v>
      </c>
      <c r="L1306" s="21" t="e">
        <f>IF(A1306&lt;&gt;"",VLOOKUP(B1306,'Ket qua do'!$C$5:$AP$50000,$L$3,TRUE),"")</f>
        <v>#N/A</v>
      </c>
    </row>
    <row r="1307" spans="1:12" x14ac:dyDescent="0.25">
      <c r="A1307" t="e">
        <f t="shared" si="26"/>
        <v>#N/A</v>
      </c>
      <c r="B1307" s="1" t="e">
        <f>IF(A1307&lt;&gt;"",VLOOKUP(A1307,'Ket qua do'!$B$5:$CE$50000,2,TRUE),"")</f>
        <v>#N/A</v>
      </c>
      <c r="C1307" s="19" t="e">
        <f>IF(A1307&lt;&gt;"",VLOOKUP(B1307,'Ket qua do'!$C$5:$AP$50000,$C$3,TRUE)*SQRT(3)*$C$11,"")</f>
        <v>#N/A</v>
      </c>
      <c r="D1307" s="21" t="e">
        <f>IF(A1307&lt;&gt;"",VLOOKUP(B1307,'Ket qua do'!$C$5:$AP$50000,$D$3,TRUE),"")</f>
        <v>#N/A</v>
      </c>
      <c r="E1307" s="21" t="e">
        <f>IF(A1307&lt;&gt;"",VLOOKUP(B1307,'Ket qua do'!$C$5:$AP$50000,$E$3,TRUE)*$C$12,"")</f>
        <v>#N/A</v>
      </c>
      <c r="F1307" s="21" t="e">
        <f>IF(A1307&lt;&gt;"",VLOOKUP(B1307,'Ket qua do'!$C$5:$AP$50000,$F$3,TRUE),"")</f>
        <v>#N/A</v>
      </c>
      <c r="G1307" s="21" t="e">
        <f>IF(A1307&lt;&gt;"",VLOOKUP(B1307,'Ket qua do'!$C$5:$AP$50000,$G$3,TRUE),"")</f>
        <v>#N/A</v>
      </c>
      <c r="H1307" s="21" t="e">
        <f>IF(A1307&lt;&gt;"",VLOOKUP(B1307,'Ket qua do'!$C$5:$AP$50000,$H$3,TRUE),"")</f>
        <v>#N/A</v>
      </c>
      <c r="I1307" s="21" t="e">
        <f>IF(A1307&lt;&gt;"",VLOOKUP(B1307,'Ket qua do'!$C$5:$AP$50000,$I$3,TRUE)*$E$9/1000,"")</f>
        <v>#N/A</v>
      </c>
      <c r="J1307" s="21" t="e">
        <f>IF(A1307&lt;&gt;"",VLOOKUP(B1307,'Ket qua do'!$C$5:$AP$50000,$J$3,TRUE)*$E$9/1000,"")</f>
        <v>#N/A</v>
      </c>
      <c r="K1307" s="21" t="e">
        <f>IF(A1307&lt;&gt;"",VLOOKUP(B1307,'Ket qua do'!$C$5:$AP$50000,$K$3,TRUE)*$E$9/1000,"")</f>
        <v>#N/A</v>
      </c>
      <c r="L1307" s="21" t="e">
        <f>IF(A1307&lt;&gt;"",VLOOKUP(B1307,'Ket qua do'!$C$5:$AP$50000,$L$3,TRUE),"")</f>
        <v>#N/A</v>
      </c>
    </row>
    <row r="1308" spans="1:12" x14ac:dyDescent="0.25">
      <c r="A1308" t="e">
        <f t="shared" si="26"/>
        <v>#N/A</v>
      </c>
      <c r="B1308" s="1" t="e">
        <f>IF(A1308&lt;&gt;"",VLOOKUP(A1308,'Ket qua do'!$B$5:$CE$50000,2,TRUE),"")</f>
        <v>#N/A</v>
      </c>
      <c r="C1308" s="19" t="e">
        <f>IF(A1308&lt;&gt;"",VLOOKUP(B1308,'Ket qua do'!$C$5:$AP$50000,$C$3,TRUE)*SQRT(3)*$C$11,"")</f>
        <v>#N/A</v>
      </c>
      <c r="D1308" s="21" t="e">
        <f>IF(A1308&lt;&gt;"",VLOOKUP(B1308,'Ket qua do'!$C$5:$AP$50000,$D$3,TRUE),"")</f>
        <v>#N/A</v>
      </c>
      <c r="E1308" s="21" t="e">
        <f>IF(A1308&lt;&gt;"",VLOOKUP(B1308,'Ket qua do'!$C$5:$AP$50000,$E$3,TRUE)*$C$12,"")</f>
        <v>#N/A</v>
      </c>
      <c r="F1308" s="21" t="e">
        <f>IF(A1308&lt;&gt;"",VLOOKUP(B1308,'Ket qua do'!$C$5:$AP$50000,$F$3,TRUE),"")</f>
        <v>#N/A</v>
      </c>
      <c r="G1308" s="21" t="e">
        <f>IF(A1308&lt;&gt;"",VLOOKUP(B1308,'Ket qua do'!$C$5:$AP$50000,$G$3,TRUE),"")</f>
        <v>#N/A</v>
      </c>
      <c r="H1308" s="21" t="e">
        <f>IF(A1308&lt;&gt;"",VLOOKUP(B1308,'Ket qua do'!$C$5:$AP$50000,$H$3,TRUE),"")</f>
        <v>#N/A</v>
      </c>
      <c r="I1308" s="21" t="e">
        <f>IF(A1308&lt;&gt;"",VLOOKUP(B1308,'Ket qua do'!$C$5:$AP$50000,$I$3,TRUE)*$E$9/1000,"")</f>
        <v>#N/A</v>
      </c>
      <c r="J1308" s="21" t="e">
        <f>IF(A1308&lt;&gt;"",VLOOKUP(B1308,'Ket qua do'!$C$5:$AP$50000,$J$3,TRUE)*$E$9/1000,"")</f>
        <v>#N/A</v>
      </c>
      <c r="K1308" s="21" t="e">
        <f>IF(A1308&lt;&gt;"",VLOOKUP(B1308,'Ket qua do'!$C$5:$AP$50000,$K$3,TRUE)*$E$9/1000,"")</f>
        <v>#N/A</v>
      </c>
      <c r="L1308" s="21" t="e">
        <f>IF(A1308&lt;&gt;"",VLOOKUP(B1308,'Ket qua do'!$C$5:$AP$50000,$L$3,TRUE),"")</f>
        <v>#N/A</v>
      </c>
    </row>
    <row r="1309" spans="1:12" x14ac:dyDescent="0.25">
      <c r="A1309" t="e">
        <f t="shared" si="26"/>
        <v>#N/A</v>
      </c>
      <c r="B1309" s="1" t="e">
        <f>IF(A1309&lt;&gt;"",VLOOKUP(A1309,'Ket qua do'!$B$5:$CE$50000,2,TRUE),"")</f>
        <v>#N/A</v>
      </c>
      <c r="C1309" s="19" t="e">
        <f>IF(A1309&lt;&gt;"",VLOOKUP(B1309,'Ket qua do'!$C$5:$AP$50000,$C$3,TRUE)*SQRT(3)*$C$11,"")</f>
        <v>#N/A</v>
      </c>
      <c r="D1309" s="21" t="e">
        <f>IF(A1309&lt;&gt;"",VLOOKUP(B1309,'Ket qua do'!$C$5:$AP$50000,$D$3,TRUE),"")</f>
        <v>#N/A</v>
      </c>
      <c r="E1309" s="21" t="e">
        <f>IF(A1309&lt;&gt;"",VLOOKUP(B1309,'Ket qua do'!$C$5:$AP$50000,$E$3,TRUE)*$C$12,"")</f>
        <v>#N/A</v>
      </c>
      <c r="F1309" s="21" t="e">
        <f>IF(A1309&lt;&gt;"",VLOOKUP(B1309,'Ket qua do'!$C$5:$AP$50000,$F$3,TRUE),"")</f>
        <v>#N/A</v>
      </c>
      <c r="G1309" s="21" t="e">
        <f>IF(A1309&lt;&gt;"",VLOOKUP(B1309,'Ket qua do'!$C$5:$AP$50000,$G$3,TRUE),"")</f>
        <v>#N/A</v>
      </c>
      <c r="H1309" s="21" t="e">
        <f>IF(A1309&lt;&gt;"",VLOOKUP(B1309,'Ket qua do'!$C$5:$AP$50000,$H$3,TRUE),"")</f>
        <v>#N/A</v>
      </c>
      <c r="I1309" s="21" t="e">
        <f>IF(A1309&lt;&gt;"",VLOOKUP(B1309,'Ket qua do'!$C$5:$AP$50000,$I$3,TRUE)*$E$9/1000,"")</f>
        <v>#N/A</v>
      </c>
      <c r="J1309" s="21" t="e">
        <f>IF(A1309&lt;&gt;"",VLOOKUP(B1309,'Ket qua do'!$C$5:$AP$50000,$J$3,TRUE)*$E$9/1000,"")</f>
        <v>#N/A</v>
      </c>
      <c r="K1309" s="21" t="e">
        <f>IF(A1309&lt;&gt;"",VLOOKUP(B1309,'Ket qua do'!$C$5:$AP$50000,$K$3,TRUE)*$E$9/1000,"")</f>
        <v>#N/A</v>
      </c>
      <c r="L1309" s="21" t="e">
        <f>IF(A1309&lt;&gt;"",VLOOKUP(B1309,'Ket qua do'!$C$5:$AP$50000,$L$3,TRUE),"")</f>
        <v>#N/A</v>
      </c>
    </row>
    <row r="1310" spans="1:12" x14ac:dyDescent="0.25">
      <c r="A1310" t="e">
        <f t="shared" si="26"/>
        <v>#N/A</v>
      </c>
      <c r="B1310" s="1" t="e">
        <f>IF(A1310&lt;&gt;"",VLOOKUP(A1310,'Ket qua do'!$B$5:$CE$50000,2,TRUE),"")</f>
        <v>#N/A</v>
      </c>
      <c r="C1310" s="19" t="e">
        <f>IF(A1310&lt;&gt;"",VLOOKUP(B1310,'Ket qua do'!$C$5:$AP$50000,$C$3,TRUE)*SQRT(3)*$C$11,"")</f>
        <v>#N/A</v>
      </c>
      <c r="D1310" s="21" t="e">
        <f>IF(A1310&lt;&gt;"",VLOOKUP(B1310,'Ket qua do'!$C$5:$AP$50000,$D$3,TRUE),"")</f>
        <v>#N/A</v>
      </c>
      <c r="E1310" s="21" t="e">
        <f>IF(A1310&lt;&gt;"",VLOOKUP(B1310,'Ket qua do'!$C$5:$AP$50000,$E$3,TRUE)*$C$12,"")</f>
        <v>#N/A</v>
      </c>
      <c r="F1310" s="21" t="e">
        <f>IF(A1310&lt;&gt;"",VLOOKUP(B1310,'Ket qua do'!$C$5:$AP$50000,$F$3,TRUE),"")</f>
        <v>#N/A</v>
      </c>
      <c r="G1310" s="21" t="e">
        <f>IF(A1310&lt;&gt;"",VLOOKUP(B1310,'Ket qua do'!$C$5:$AP$50000,$G$3,TRUE),"")</f>
        <v>#N/A</v>
      </c>
      <c r="H1310" s="21" t="e">
        <f>IF(A1310&lt;&gt;"",VLOOKUP(B1310,'Ket qua do'!$C$5:$AP$50000,$H$3,TRUE),"")</f>
        <v>#N/A</v>
      </c>
      <c r="I1310" s="21" t="e">
        <f>IF(A1310&lt;&gt;"",VLOOKUP(B1310,'Ket qua do'!$C$5:$AP$50000,$I$3,TRUE)*$E$9/1000,"")</f>
        <v>#N/A</v>
      </c>
      <c r="J1310" s="21" t="e">
        <f>IF(A1310&lt;&gt;"",VLOOKUP(B1310,'Ket qua do'!$C$5:$AP$50000,$J$3,TRUE)*$E$9/1000,"")</f>
        <v>#N/A</v>
      </c>
      <c r="K1310" s="21" t="e">
        <f>IF(A1310&lt;&gt;"",VLOOKUP(B1310,'Ket qua do'!$C$5:$AP$50000,$K$3,TRUE)*$E$9/1000,"")</f>
        <v>#N/A</v>
      </c>
      <c r="L1310" s="21" t="e">
        <f>IF(A1310&lt;&gt;"",VLOOKUP(B1310,'Ket qua do'!$C$5:$AP$50000,$L$3,TRUE),"")</f>
        <v>#N/A</v>
      </c>
    </row>
    <row r="1311" spans="1:12" x14ac:dyDescent="0.25">
      <c r="A1311" t="e">
        <f t="shared" si="26"/>
        <v>#N/A</v>
      </c>
      <c r="B1311" s="1" t="e">
        <f>IF(A1311&lt;&gt;"",VLOOKUP(A1311,'Ket qua do'!$B$5:$CE$50000,2,TRUE),"")</f>
        <v>#N/A</v>
      </c>
      <c r="C1311" s="19" t="e">
        <f>IF(A1311&lt;&gt;"",VLOOKUP(B1311,'Ket qua do'!$C$5:$AP$50000,$C$3,TRUE)*SQRT(3)*$C$11,"")</f>
        <v>#N/A</v>
      </c>
      <c r="D1311" s="21" t="e">
        <f>IF(A1311&lt;&gt;"",VLOOKUP(B1311,'Ket qua do'!$C$5:$AP$50000,$D$3,TRUE),"")</f>
        <v>#N/A</v>
      </c>
      <c r="E1311" s="21" t="e">
        <f>IF(A1311&lt;&gt;"",VLOOKUP(B1311,'Ket qua do'!$C$5:$AP$50000,$E$3,TRUE)*$C$12,"")</f>
        <v>#N/A</v>
      </c>
      <c r="F1311" s="21" t="e">
        <f>IF(A1311&lt;&gt;"",VLOOKUP(B1311,'Ket qua do'!$C$5:$AP$50000,$F$3,TRUE),"")</f>
        <v>#N/A</v>
      </c>
      <c r="G1311" s="21" t="e">
        <f>IF(A1311&lt;&gt;"",VLOOKUP(B1311,'Ket qua do'!$C$5:$AP$50000,$G$3,TRUE),"")</f>
        <v>#N/A</v>
      </c>
      <c r="H1311" s="21" t="e">
        <f>IF(A1311&lt;&gt;"",VLOOKUP(B1311,'Ket qua do'!$C$5:$AP$50000,$H$3,TRUE),"")</f>
        <v>#N/A</v>
      </c>
      <c r="I1311" s="21" t="e">
        <f>IF(A1311&lt;&gt;"",VLOOKUP(B1311,'Ket qua do'!$C$5:$AP$50000,$I$3,TRUE)*$E$9/1000,"")</f>
        <v>#N/A</v>
      </c>
      <c r="J1311" s="21" t="e">
        <f>IF(A1311&lt;&gt;"",VLOOKUP(B1311,'Ket qua do'!$C$5:$AP$50000,$J$3,TRUE)*$E$9/1000,"")</f>
        <v>#N/A</v>
      </c>
      <c r="K1311" s="21" t="e">
        <f>IF(A1311&lt;&gt;"",VLOOKUP(B1311,'Ket qua do'!$C$5:$AP$50000,$K$3,TRUE)*$E$9/1000,"")</f>
        <v>#N/A</v>
      </c>
      <c r="L1311" s="21" t="e">
        <f>IF(A1311&lt;&gt;"",VLOOKUP(B1311,'Ket qua do'!$C$5:$AP$50000,$L$3,TRUE),"")</f>
        <v>#N/A</v>
      </c>
    </row>
    <row r="1312" spans="1:12" x14ac:dyDescent="0.25">
      <c r="A1312" t="e">
        <f t="shared" si="26"/>
        <v>#N/A</v>
      </c>
      <c r="B1312" s="1" t="e">
        <f>IF(A1312&lt;&gt;"",VLOOKUP(A1312,'Ket qua do'!$B$5:$CE$50000,2,TRUE),"")</f>
        <v>#N/A</v>
      </c>
      <c r="C1312" s="19" t="e">
        <f>IF(A1312&lt;&gt;"",VLOOKUP(B1312,'Ket qua do'!$C$5:$AP$50000,$C$3,TRUE)*SQRT(3)*$C$11,"")</f>
        <v>#N/A</v>
      </c>
      <c r="D1312" s="21" t="e">
        <f>IF(A1312&lt;&gt;"",VLOOKUP(B1312,'Ket qua do'!$C$5:$AP$50000,$D$3,TRUE),"")</f>
        <v>#N/A</v>
      </c>
      <c r="E1312" s="21" t="e">
        <f>IF(A1312&lt;&gt;"",VLOOKUP(B1312,'Ket qua do'!$C$5:$AP$50000,$E$3,TRUE)*$C$12,"")</f>
        <v>#N/A</v>
      </c>
      <c r="F1312" s="21" t="e">
        <f>IF(A1312&lt;&gt;"",VLOOKUP(B1312,'Ket qua do'!$C$5:$AP$50000,$F$3,TRUE),"")</f>
        <v>#N/A</v>
      </c>
      <c r="G1312" s="21" t="e">
        <f>IF(A1312&lt;&gt;"",VLOOKUP(B1312,'Ket qua do'!$C$5:$AP$50000,$G$3,TRUE),"")</f>
        <v>#N/A</v>
      </c>
      <c r="H1312" s="21" t="e">
        <f>IF(A1312&lt;&gt;"",VLOOKUP(B1312,'Ket qua do'!$C$5:$AP$50000,$H$3,TRUE),"")</f>
        <v>#N/A</v>
      </c>
      <c r="I1312" s="21" t="e">
        <f>IF(A1312&lt;&gt;"",VLOOKUP(B1312,'Ket qua do'!$C$5:$AP$50000,$I$3,TRUE)*$E$9/1000,"")</f>
        <v>#N/A</v>
      </c>
      <c r="J1312" s="21" t="e">
        <f>IF(A1312&lt;&gt;"",VLOOKUP(B1312,'Ket qua do'!$C$5:$AP$50000,$J$3,TRUE)*$E$9/1000,"")</f>
        <v>#N/A</v>
      </c>
      <c r="K1312" s="21" t="e">
        <f>IF(A1312&lt;&gt;"",VLOOKUP(B1312,'Ket qua do'!$C$5:$AP$50000,$K$3,TRUE)*$E$9/1000,"")</f>
        <v>#N/A</v>
      </c>
      <c r="L1312" s="21" t="e">
        <f>IF(A1312&lt;&gt;"",VLOOKUP(B1312,'Ket qua do'!$C$5:$AP$50000,$L$3,TRUE),"")</f>
        <v>#N/A</v>
      </c>
    </row>
    <row r="1313" spans="1:12" x14ac:dyDescent="0.25">
      <c r="A1313" t="e">
        <f t="shared" si="26"/>
        <v>#N/A</v>
      </c>
      <c r="B1313" s="1" t="e">
        <f>IF(A1313&lt;&gt;"",VLOOKUP(A1313,'Ket qua do'!$B$5:$CE$50000,2,TRUE),"")</f>
        <v>#N/A</v>
      </c>
      <c r="C1313" s="19" t="e">
        <f>IF(A1313&lt;&gt;"",VLOOKUP(B1313,'Ket qua do'!$C$5:$AP$50000,$C$3,TRUE)*SQRT(3)*$C$11,"")</f>
        <v>#N/A</v>
      </c>
      <c r="D1313" s="21" t="e">
        <f>IF(A1313&lt;&gt;"",VLOOKUP(B1313,'Ket qua do'!$C$5:$AP$50000,$D$3,TRUE),"")</f>
        <v>#N/A</v>
      </c>
      <c r="E1313" s="21" t="e">
        <f>IF(A1313&lt;&gt;"",VLOOKUP(B1313,'Ket qua do'!$C$5:$AP$50000,$E$3,TRUE)*$C$12,"")</f>
        <v>#N/A</v>
      </c>
      <c r="F1313" s="21" t="e">
        <f>IF(A1313&lt;&gt;"",VLOOKUP(B1313,'Ket qua do'!$C$5:$AP$50000,$F$3,TRUE),"")</f>
        <v>#N/A</v>
      </c>
      <c r="G1313" s="21" t="e">
        <f>IF(A1313&lt;&gt;"",VLOOKUP(B1313,'Ket qua do'!$C$5:$AP$50000,$G$3,TRUE),"")</f>
        <v>#N/A</v>
      </c>
      <c r="H1313" s="21" t="e">
        <f>IF(A1313&lt;&gt;"",VLOOKUP(B1313,'Ket qua do'!$C$5:$AP$50000,$H$3,TRUE),"")</f>
        <v>#N/A</v>
      </c>
      <c r="I1313" s="21" t="e">
        <f>IF(A1313&lt;&gt;"",VLOOKUP(B1313,'Ket qua do'!$C$5:$AP$50000,$I$3,TRUE)*$E$9/1000,"")</f>
        <v>#N/A</v>
      </c>
      <c r="J1313" s="21" t="e">
        <f>IF(A1313&lt;&gt;"",VLOOKUP(B1313,'Ket qua do'!$C$5:$AP$50000,$J$3,TRUE)*$E$9/1000,"")</f>
        <v>#N/A</v>
      </c>
      <c r="K1313" s="21" t="e">
        <f>IF(A1313&lt;&gt;"",VLOOKUP(B1313,'Ket qua do'!$C$5:$AP$50000,$K$3,TRUE)*$E$9/1000,"")</f>
        <v>#N/A</v>
      </c>
      <c r="L1313" s="21" t="e">
        <f>IF(A1313&lt;&gt;"",VLOOKUP(B1313,'Ket qua do'!$C$5:$AP$50000,$L$3,TRUE),"")</f>
        <v>#N/A</v>
      </c>
    </row>
    <row r="1314" spans="1:12" x14ac:dyDescent="0.25">
      <c r="A1314" t="e">
        <f t="shared" si="26"/>
        <v>#N/A</v>
      </c>
      <c r="B1314" s="1" t="e">
        <f>IF(A1314&lt;&gt;"",VLOOKUP(A1314,'Ket qua do'!$B$5:$CE$50000,2,TRUE),"")</f>
        <v>#N/A</v>
      </c>
      <c r="C1314" s="19" t="e">
        <f>IF(A1314&lt;&gt;"",VLOOKUP(B1314,'Ket qua do'!$C$5:$AP$50000,$C$3,TRUE)*SQRT(3)*$C$11,"")</f>
        <v>#N/A</v>
      </c>
      <c r="D1314" s="21" t="e">
        <f>IF(A1314&lt;&gt;"",VLOOKUP(B1314,'Ket qua do'!$C$5:$AP$50000,$D$3,TRUE),"")</f>
        <v>#N/A</v>
      </c>
      <c r="E1314" s="21" t="e">
        <f>IF(A1314&lt;&gt;"",VLOOKUP(B1314,'Ket qua do'!$C$5:$AP$50000,$E$3,TRUE)*$C$12,"")</f>
        <v>#N/A</v>
      </c>
      <c r="F1314" s="21" t="e">
        <f>IF(A1314&lt;&gt;"",VLOOKUP(B1314,'Ket qua do'!$C$5:$AP$50000,$F$3,TRUE),"")</f>
        <v>#N/A</v>
      </c>
      <c r="G1314" s="21" t="e">
        <f>IF(A1314&lt;&gt;"",VLOOKUP(B1314,'Ket qua do'!$C$5:$AP$50000,$G$3,TRUE),"")</f>
        <v>#N/A</v>
      </c>
      <c r="H1314" s="21" t="e">
        <f>IF(A1314&lt;&gt;"",VLOOKUP(B1314,'Ket qua do'!$C$5:$AP$50000,$H$3,TRUE),"")</f>
        <v>#N/A</v>
      </c>
      <c r="I1314" s="21" t="e">
        <f>IF(A1314&lt;&gt;"",VLOOKUP(B1314,'Ket qua do'!$C$5:$AP$50000,$I$3,TRUE)*$E$9/1000,"")</f>
        <v>#N/A</v>
      </c>
      <c r="J1314" s="21" t="e">
        <f>IF(A1314&lt;&gt;"",VLOOKUP(B1314,'Ket qua do'!$C$5:$AP$50000,$J$3,TRUE)*$E$9/1000,"")</f>
        <v>#N/A</v>
      </c>
      <c r="K1314" s="21" t="e">
        <f>IF(A1314&lt;&gt;"",VLOOKUP(B1314,'Ket qua do'!$C$5:$AP$50000,$K$3,TRUE)*$E$9/1000,"")</f>
        <v>#N/A</v>
      </c>
      <c r="L1314" s="21" t="e">
        <f>IF(A1314&lt;&gt;"",VLOOKUP(B1314,'Ket qua do'!$C$5:$AP$50000,$L$3,TRUE),"")</f>
        <v>#N/A</v>
      </c>
    </row>
    <row r="1315" spans="1:12" x14ac:dyDescent="0.25">
      <c r="A1315" t="e">
        <f t="shared" si="26"/>
        <v>#N/A</v>
      </c>
      <c r="B1315" s="1" t="e">
        <f>IF(A1315&lt;&gt;"",VLOOKUP(A1315,'Ket qua do'!$B$5:$CE$50000,2,TRUE),"")</f>
        <v>#N/A</v>
      </c>
      <c r="C1315" s="19" t="e">
        <f>IF(A1315&lt;&gt;"",VLOOKUP(B1315,'Ket qua do'!$C$5:$AP$50000,$C$3,TRUE)*SQRT(3)*$C$11,"")</f>
        <v>#N/A</v>
      </c>
      <c r="D1315" s="21" t="e">
        <f>IF(A1315&lt;&gt;"",VLOOKUP(B1315,'Ket qua do'!$C$5:$AP$50000,$D$3,TRUE),"")</f>
        <v>#N/A</v>
      </c>
      <c r="E1315" s="21" t="e">
        <f>IF(A1315&lt;&gt;"",VLOOKUP(B1315,'Ket qua do'!$C$5:$AP$50000,$E$3,TRUE)*$C$12,"")</f>
        <v>#N/A</v>
      </c>
      <c r="F1315" s="21" t="e">
        <f>IF(A1315&lt;&gt;"",VLOOKUP(B1315,'Ket qua do'!$C$5:$AP$50000,$F$3,TRUE),"")</f>
        <v>#N/A</v>
      </c>
      <c r="G1315" s="21" t="e">
        <f>IF(A1315&lt;&gt;"",VLOOKUP(B1315,'Ket qua do'!$C$5:$AP$50000,$G$3,TRUE),"")</f>
        <v>#N/A</v>
      </c>
      <c r="H1315" s="21" t="e">
        <f>IF(A1315&lt;&gt;"",VLOOKUP(B1315,'Ket qua do'!$C$5:$AP$50000,$H$3,TRUE),"")</f>
        <v>#N/A</v>
      </c>
      <c r="I1315" s="21" t="e">
        <f>IF(A1315&lt;&gt;"",VLOOKUP(B1315,'Ket qua do'!$C$5:$AP$50000,$I$3,TRUE)*$E$9/1000,"")</f>
        <v>#N/A</v>
      </c>
      <c r="J1315" s="21" t="e">
        <f>IF(A1315&lt;&gt;"",VLOOKUP(B1315,'Ket qua do'!$C$5:$AP$50000,$J$3,TRUE)*$E$9/1000,"")</f>
        <v>#N/A</v>
      </c>
      <c r="K1315" s="21" t="e">
        <f>IF(A1315&lt;&gt;"",VLOOKUP(B1315,'Ket qua do'!$C$5:$AP$50000,$K$3,TRUE)*$E$9/1000,"")</f>
        <v>#N/A</v>
      </c>
      <c r="L1315" s="21" t="e">
        <f>IF(A1315&lt;&gt;"",VLOOKUP(B1315,'Ket qua do'!$C$5:$AP$50000,$L$3,TRUE),"")</f>
        <v>#N/A</v>
      </c>
    </row>
    <row r="1316" spans="1:12" x14ac:dyDescent="0.25">
      <c r="A1316" t="e">
        <f t="shared" si="26"/>
        <v>#N/A</v>
      </c>
      <c r="B1316" s="1" t="e">
        <f>IF(A1316&lt;&gt;"",VLOOKUP(A1316,'Ket qua do'!$B$5:$CE$50000,2,TRUE),"")</f>
        <v>#N/A</v>
      </c>
      <c r="C1316" s="19" t="e">
        <f>IF(A1316&lt;&gt;"",VLOOKUP(B1316,'Ket qua do'!$C$5:$AP$50000,$C$3,TRUE)*SQRT(3)*$C$11,"")</f>
        <v>#N/A</v>
      </c>
      <c r="D1316" s="21" t="e">
        <f>IF(A1316&lt;&gt;"",VLOOKUP(B1316,'Ket qua do'!$C$5:$AP$50000,$D$3,TRUE),"")</f>
        <v>#N/A</v>
      </c>
      <c r="E1316" s="21" t="e">
        <f>IF(A1316&lt;&gt;"",VLOOKUP(B1316,'Ket qua do'!$C$5:$AP$50000,$E$3,TRUE)*$C$12,"")</f>
        <v>#N/A</v>
      </c>
      <c r="F1316" s="21" t="e">
        <f>IF(A1316&lt;&gt;"",VLOOKUP(B1316,'Ket qua do'!$C$5:$AP$50000,$F$3,TRUE),"")</f>
        <v>#N/A</v>
      </c>
      <c r="G1316" s="21" t="e">
        <f>IF(A1316&lt;&gt;"",VLOOKUP(B1316,'Ket qua do'!$C$5:$AP$50000,$G$3,TRUE),"")</f>
        <v>#N/A</v>
      </c>
      <c r="H1316" s="21" t="e">
        <f>IF(A1316&lt;&gt;"",VLOOKUP(B1316,'Ket qua do'!$C$5:$AP$50000,$H$3,TRUE),"")</f>
        <v>#N/A</v>
      </c>
      <c r="I1316" s="21" t="e">
        <f>IF(A1316&lt;&gt;"",VLOOKUP(B1316,'Ket qua do'!$C$5:$AP$50000,$I$3,TRUE)*$E$9/1000,"")</f>
        <v>#N/A</v>
      </c>
      <c r="J1316" s="21" t="e">
        <f>IF(A1316&lt;&gt;"",VLOOKUP(B1316,'Ket qua do'!$C$5:$AP$50000,$J$3,TRUE)*$E$9/1000,"")</f>
        <v>#N/A</v>
      </c>
      <c r="K1316" s="21" t="e">
        <f>IF(A1316&lt;&gt;"",VLOOKUP(B1316,'Ket qua do'!$C$5:$AP$50000,$K$3,TRUE)*$E$9/1000,"")</f>
        <v>#N/A</v>
      </c>
      <c r="L1316" s="21" t="e">
        <f>IF(A1316&lt;&gt;"",VLOOKUP(B1316,'Ket qua do'!$C$5:$AP$50000,$L$3,TRUE),"")</f>
        <v>#N/A</v>
      </c>
    </row>
    <row r="1317" spans="1:12" x14ac:dyDescent="0.25">
      <c r="A1317" t="e">
        <f t="shared" si="26"/>
        <v>#N/A</v>
      </c>
      <c r="B1317" s="1" t="e">
        <f>IF(A1317&lt;&gt;"",VLOOKUP(A1317,'Ket qua do'!$B$5:$CE$50000,2,TRUE),"")</f>
        <v>#N/A</v>
      </c>
      <c r="C1317" s="19" t="e">
        <f>IF(A1317&lt;&gt;"",VLOOKUP(B1317,'Ket qua do'!$C$5:$AP$50000,$C$3,TRUE)*SQRT(3)*$C$11,"")</f>
        <v>#N/A</v>
      </c>
      <c r="D1317" s="21" t="e">
        <f>IF(A1317&lt;&gt;"",VLOOKUP(B1317,'Ket qua do'!$C$5:$AP$50000,$D$3,TRUE),"")</f>
        <v>#N/A</v>
      </c>
      <c r="E1317" s="21" t="e">
        <f>IF(A1317&lt;&gt;"",VLOOKUP(B1317,'Ket qua do'!$C$5:$AP$50000,$E$3,TRUE)*$C$12,"")</f>
        <v>#N/A</v>
      </c>
      <c r="F1317" s="21" t="e">
        <f>IF(A1317&lt;&gt;"",VLOOKUP(B1317,'Ket qua do'!$C$5:$AP$50000,$F$3,TRUE),"")</f>
        <v>#N/A</v>
      </c>
      <c r="G1317" s="21" t="e">
        <f>IF(A1317&lt;&gt;"",VLOOKUP(B1317,'Ket qua do'!$C$5:$AP$50000,$G$3,TRUE),"")</f>
        <v>#N/A</v>
      </c>
      <c r="H1317" s="21" t="e">
        <f>IF(A1317&lt;&gt;"",VLOOKUP(B1317,'Ket qua do'!$C$5:$AP$50000,$H$3,TRUE),"")</f>
        <v>#N/A</v>
      </c>
      <c r="I1317" s="21" t="e">
        <f>IF(A1317&lt;&gt;"",VLOOKUP(B1317,'Ket qua do'!$C$5:$AP$50000,$I$3,TRUE)*$E$9/1000,"")</f>
        <v>#N/A</v>
      </c>
      <c r="J1317" s="21" t="e">
        <f>IF(A1317&lt;&gt;"",VLOOKUP(B1317,'Ket qua do'!$C$5:$AP$50000,$J$3,TRUE)*$E$9/1000,"")</f>
        <v>#N/A</v>
      </c>
      <c r="K1317" s="21" t="e">
        <f>IF(A1317&lt;&gt;"",VLOOKUP(B1317,'Ket qua do'!$C$5:$AP$50000,$K$3,TRUE)*$E$9/1000,"")</f>
        <v>#N/A</v>
      </c>
      <c r="L1317" s="21" t="e">
        <f>IF(A1317&lt;&gt;"",VLOOKUP(B1317,'Ket qua do'!$C$5:$AP$50000,$L$3,TRUE),"")</f>
        <v>#N/A</v>
      </c>
    </row>
    <row r="1318" spans="1:12" x14ac:dyDescent="0.25">
      <c r="A1318" t="e">
        <f t="shared" si="26"/>
        <v>#N/A</v>
      </c>
      <c r="B1318" s="1" t="e">
        <f>IF(A1318&lt;&gt;"",VLOOKUP(A1318,'Ket qua do'!$B$5:$CE$50000,2,TRUE),"")</f>
        <v>#N/A</v>
      </c>
      <c r="C1318" s="19" t="e">
        <f>IF(A1318&lt;&gt;"",VLOOKUP(B1318,'Ket qua do'!$C$5:$AP$50000,$C$3,TRUE)*SQRT(3)*$C$11,"")</f>
        <v>#N/A</v>
      </c>
      <c r="D1318" s="21" t="e">
        <f>IF(A1318&lt;&gt;"",VLOOKUP(B1318,'Ket qua do'!$C$5:$AP$50000,$D$3,TRUE),"")</f>
        <v>#N/A</v>
      </c>
      <c r="E1318" s="21" t="e">
        <f>IF(A1318&lt;&gt;"",VLOOKUP(B1318,'Ket qua do'!$C$5:$AP$50000,$E$3,TRUE)*$C$12,"")</f>
        <v>#N/A</v>
      </c>
      <c r="F1318" s="21" t="e">
        <f>IF(A1318&lt;&gt;"",VLOOKUP(B1318,'Ket qua do'!$C$5:$AP$50000,$F$3,TRUE),"")</f>
        <v>#N/A</v>
      </c>
      <c r="G1318" s="21" t="e">
        <f>IF(A1318&lt;&gt;"",VLOOKUP(B1318,'Ket qua do'!$C$5:$AP$50000,$G$3,TRUE),"")</f>
        <v>#N/A</v>
      </c>
      <c r="H1318" s="21" t="e">
        <f>IF(A1318&lt;&gt;"",VLOOKUP(B1318,'Ket qua do'!$C$5:$AP$50000,$H$3,TRUE),"")</f>
        <v>#N/A</v>
      </c>
      <c r="I1318" s="21" t="e">
        <f>IF(A1318&lt;&gt;"",VLOOKUP(B1318,'Ket qua do'!$C$5:$AP$50000,$I$3,TRUE)*$E$9/1000,"")</f>
        <v>#N/A</v>
      </c>
      <c r="J1318" s="21" t="e">
        <f>IF(A1318&lt;&gt;"",VLOOKUP(B1318,'Ket qua do'!$C$5:$AP$50000,$J$3,TRUE)*$E$9/1000,"")</f>
        <v>#N/A</v>
      </c>
      <c r="K1318" s="21" t="e">
        <f>IF(A1318&lt;&gt;"",VLOOKUP(B1318,'Ket qua do'!$C$5:$AP$50000,$K$3,TRUE)*$E$9/1000,"")</f>
        <v>#N/A</v>
      </c>
      <c r="L1318" s="21" t="e">
        <f>IF(A1318&lt;&gt;"",VLOOKUP(B1318,'Ket qua do'!$C$5:$AP$50000,$L$3,TRUE),"")</f>
        <v>#N/A</v>
      </c>
    </row>
    <row r="1319" spans="1:12" x14ac:dyDescent="0.25">
      <c r="A1319" t="e">
        <f t="shared" si="26"/>
        <v>#N/A</v>
      </c>
      <c r="B1319" s="1" t="e">
        <f>IF(A1319&lt;&gt;"",VLOOKUP(A1319,'Ket qua do'!$B$5:$CE$50000,2,TRUE),"")</f>
        <v>#N/A</v>
      </c>
      <c r="C1319" s="19" t="e">
        <f>IF(A1319&lt;&gt;"",VLOOKUP(B1319,'Ket qua do'!$C$5:$AP$50000,$C$3,TRUE)*SQRT(3)*$C$11,"")</f>
        <v>#N/A</v>
      </c>
      <c r="D1319" s="21" t="e">
        <f>IF(A1319&lt;&gt;"",VLOOKUP(B1319,'Ket qua do'!$C$5:$AP$50000,$D$3,TRUE),"")</f>
        <v>#N/A</v>
      </c>
      <c r="E1319" s="21" t="e">
        <f>IF(A1319&lt;&gt;"",VLOOKUP(B1319,'Ket qua do'!$C$5:$AP$50000,$E$3,TRUE)*$C$12,"")</f>
        <v>#N/A</v>
      </c>
      <c r="F1319" s="21" t="e">
        <f>IF(A1319&lt;&gt;"",VLOOKUP(B1319,'Ket qua do'!$C$5:$AP$50000,$F$3,TRUE),"")</f>
        <v>#N/A</v>
      </c>
      <c r="G1319" s="21" t="e">
        <f>IF(A1319&lt;&gt;"",VLOOKUP(B1319,'Ket qua do'!$C$5:$AP$50000,$G$3,TRUE),"")</f>
        <v>#N/A</v>
      </c>
      <c r="H1319" s="21" t="e">
        <f>IF(A1319&lt;&gt;"",VLOOKUP(B1319,'Ket qua do'!$C$5:$AP$50000,$H$3,TRUE),"")</f>
        <v>#N/A</v>
      </c>
      <c r="I1319" s="21" t="e">
        <f>IF(A1319&lt;&gt;"",VLOOKUP(B1319,'Ket qua do'!$C$5:$AP$50000,$I$3,TRUE)*$E$9/1000,"")</f>
        <v>#N/A</v>
      </c>
      <c r="J1319" s="21" t="e">
        <f>IF(A1319&lt;&gt;"",VLOOKUP(B1319,'Ket qua do'!$C$5:$AP$50000,$J$3,TRUE)*$E$9/1000,"")</f>
        <v>#N/A</v>
      </c>
      <c r="K1319" s="21" t="e">
        <f>IF(A1319&lt;&gt;"",VLOOKUP(B1319,'Ket qua do'!$C$5:$AP$50000,$K$3,TRUE)*$E$9/1000,"")</f>
        <v>#N/A</v>
      </c>
      <c r="L1319" s="21" t="e">
        <f>IF(A1319&lt;&gt;"",VLOOKUP(B1319,'Ket qua do'!$C$5:$AP$50000,$L$3,TRUE),"")</f>
        <v>#N/A</v>
      </c>
    </row>
    <row r="1320" spans="1:12" x14ac:dyDescent="0.25">
      <c r="A1320" t="e">
        <f t="shared" si="26"/>
        <v>#N/A</v>
      </c>
      <c r="B1320" s="1" t="e">
        <f>IF(A1320&lt;&gt;"",VLOOKUP(A1320,'Ket qua do'!$B$5:$CE$50000,2,TRUE),"")</f>
        <v>#N/A</v>
      </c>
      <c r="C1320" s="19" t="e">
        <f>IF(A1320&lt;&gt;"",VLOOKUP(B1320,'Ket qua do'!$C$5:$AP$50000,$C$3,TRUE)*SQRT(3)*$C$11,"")</f>
        <v>#N/A</v>
      </c>
      <c r="D1320" s="21" t="e">
        <f>IF(A1320&lt;&gt;"",VLOOKUP(B1320,'Ket qua do'!$C$5:$AP$50000,$D$3,TRUE),"")</f>
        <v>#N/A</v>
      </c>
      <c r="E1320" s="21" t="e">
        <f>IF(A1320&lt;&gt;"",VLOOKUP(B1320,'Ket qua do'!$C$5:$AP$50000,$E$3,TRUE)*$C$12,"")</f>
        <v>#N/A</v>
      </c>
      <c r="F1320" s="21" t="e">
        <f>IF(A1320&lt;&gt;"",VLOOKUP(B1320,'Ket qua do'!$C$5:$AP$50000,$F$3,TRUE),"")</f>
        <v>#N/A</v>
      </c>
      <c r="G1320" s="21" t="e">
        <f>IF(A1320&lt;&gt;"",VLOOKUP(B1320,'Ket qua do'!$C$5:$AP$50000,$G$3,TRUE),"")</f>
        <v>#N/A</v>
      </c>
      <c r="H1320" s="21" t="e">
        <f>IF(A1320&lt;&gt;"",VLOOKUP(B1320,'Ket qua do'!$C$5:$AP$50000,$H$3,TRUE),"")</f>
        <v>#N/A</v>
      </c>
      <c r="I1320" s="21" t="e">
        <f>IF(A1320&lt;&gt;"",VLOOKUP(B1320,'Ket qua do'!$C$5:$AP$50000,$I$3,TRUE)*$E$9/1000,"")</f>
        <v>#N/A</v>
      </c>
      <c r="J1320" s="21" t="e">
        <f>IF(A1320&lt;&gt;"",VLOOKUP(B1320,'Ket qua do'!$C$5:$AP$50000,$J$3,TRUE)*$E$9/1000,"")</f>
        <v>#N/A</v>
      </c>
      <c r="K1320" s="21" t="e">
        <f>IF(A1320&lt;&gt;"",VLOOKUP(B1320,'Ket qua do'!$C$5:$AP$50000,$K$3,TRUE)*$E$9/1000,"")</f>
        <v>#N/A</v>
      </c>
      <c r="L1320" s="21" t="e">
        <f>IF(A1320&lt;&gt;"",VLOOKUP(B1320,'Ket qua do'!$C$5:$AP$50000,$L$3,TRUE),"")</f>
        <v>#N/A</v>
      </c>
    </row>
    <row r="1321" spans="1:12" x14ac:dyDescent="0.25">
      <c r="A1321" t="e">
        <f t="shared" si="26"/>
        <v>#N/A</v>
      </c>
      <c r="B1321" s="1" t="e">
        <f>IF(A1321&lt;&gt;"",VLOOKUP(A1321,'Ket qua do'!$B$5:$CE$50000,2,TRUE),"")</f>
        <v>#N/A</v>
      </c>
      <c r="C1321" s="19" t="e">
        <f>IF(A1321&lt;&gt;"",VLOOKUP(B1321,'Ket qua do'!$C$5:$AP$50000,$C$3,TRUE)*SQRT(3)*$C$11,"")</f>
        <v>#N/A</v>
      </c>
      <c r="D1321" s="21" t="e">
        <f>IF(A1321&lt;&gt;"",VLOOKUP(B1321,'Ket qua do'!$C$5:$AP$50000,$D$3,TRUE),"")</f>
        <v>#N/A</v>
      </c>
      <c r="E1321" s="21" t="e">
        <f>IF(A1321&lt;&gt;"",VLOOKUP(B1321,'Ket qua do'!$C$5:$AP$50000,$E$3,TRUE)*$C$12,"")</f>
        <v>#N/A</v>
      </c>
      <c r="F1321" s="21" t="e">
        <f>IF(A1321&lt;&gt;"",VLOOKUP(B1321,'Ket qua do'!$C$5:$AP$50000,$F$3,TRUE),"")</f>
        <v>#N/A</v>
      </c>
      <c r="G1321" s="21" t="e">
        <f>IF(A1321&lt;&gt;"",VLOOKUP(B1321,'Ket qua do'!$C$5:$AP$50000,$G$3,TRUE),"")</f>
        <v>#N/A</v>
      </c>
      <c r="H1321" s="21" t="e">
        <f>IF(A1321&lt;&gt;"",VLOOKUP(B1321,'Ket qua do'!$C$5:$AP$50000,$H$3,TRUE),"")</f>
        <v>#N/A</v>
      </c>
      <c r="I1321" s="21" t="e">
        <f>IF(A1321&lt;&gt;"",VLOOKUP(B1321,'Ket qua do'!$C$5:$AP$50000,$I$3,TRUE)*$E$9/1000,"")</f>
        <v>#N/A</v>
      </c>
      <c r="J1321" s="21" t="e">
        <f>IF(A1321&lt;&gt;"",VLOOKUP(B1321,'Ket qua do'!$C$5:$AP$50000,$J$3,TRUE)*$E$9/1000,"")</f>
        <v>#N/A</v>
      </c>
      <c r="K1321" s="21" t="e">
        <f>IF(A1321&lt;&gt;"",VLOOKUP(B1321,'Ket qua do'!$C$5:$AP$50000,$K$3,TRUE)*$E$9/1000,"")</f>
        <v>#N/A</v>
      </c>
      <c r="L1321" s="21" t="e">
        <f>IF(A1321&lt;&gt;"",VLOOKUP(B1321,'Ket qua do'!$C$5:$AP$50000,$L$3,TRUE),"")</f>
        <v>#N/A</v>
      </c>
    </row>
    <row r="1322" spans="1:12" x14ac:dyDescent="0.25">
      <c r="A1322" t="e">
        <f t="shared" si="26"/>
        <v>#N/A</v>
      </c>
      <c r="B1322" s="1" t="e">
        <f>IF(A1322&lt;&gt;"",VLOOKUP(A1322,'Ket qua do'!$B$5:$CE$50000,2,TRUE),"")</f>
        <v>#N/A</v>
      </c>
      <c r="C1322" s="19" t="e">
        <f>IF(A1322&lt;&gt;"",VLOOKUP(B1322,'Ket qua do'!$C$5:$AP$50000,$C$3,TRUE)*SQRT(3)*$C$11,"")</f>
        <v>#N/A</v>
      </c>
      <c r="D1322" s="21" t="e">
        <f>IF(A1322&lt;&gt;"",VLOOKUP(B1322,'Ket qua do'!$C$5:$AP$50000,$D$3,TRUE),"")</f>
        <v>#N/A</v>
      </c>
      <c r="E1322" s="21" t="e">
        <f>IF(A1322&lt;&gt;"",VLOOKUP(B1322,'Ket qua do'!$C$5:$AP$50000,$E$3,TRUE)*$C$12,"")</f>
        <v>#N/A</v>
      </c>
      <c r="F1322" s="21" t="e">
        <f>IF(A1322&lt;&gt;"",VLOOKUP(B1322,'Ket qua do'!$C$5:$AP$50000,$F$3,TRUE),"")</f>
        <v>#N/A</v>
      </c>
      <c r="G1322" s="21" t="e">
        <f>IF(A1322&lt;&gt;"",VLOOKUP(B1322,'Ket qua do'!$C$5:$AP$50000,$G$3,TRUE),"")</f>
        <v>#N/A</v>
      </c>
      <c r="H1322" s="21" t="e">
        <f>IF(A1322&lt;&gt;"",VLOOKUP(B1322,'Ket qua do'!$C$5:$AP$50000,$H$3,TRUE),"")</f>
        <v>#N/A</v>
      </c>
      <c r="I1322" s="21" t="e">
        <f>IF(A1322&lt;&gt;"",VLOOKUP(B1322,'Ket qua do'!$C$5:$AP$50000,$I$3,TRUE)*$E$9/1000,"")</f>
        <v>#N/A</v>
      </c>
      <c r="J1322" s="21" t="e">
        <f>IF(A1322&lt;&gt;"",VLOOKUP(B1322,'Ket qua do'!$C$5:$AP$50000,$J$3,TRUE)*$E$9/1000,"")</f>
        <v>#N/A</v>
      </c>
      <c r="K1322" s="21" t="e">
        <f>IF(A1322&lt;&gt;"",VLOOKUP(B1322,'Ket qua do'!$C$5:$AP$50000,$K$3,TRUE)*$E$9/1000,"")</f>
        <v>#N/A</v>
      </c>
      <c r="L1322" s="21" t="e">
        <f>IF(A1322&lt;&gt;"",VLOOKUP(B1322,'Ket qua do'!$C$5:$AP$50000,$L$3,TRUE),"")</f>
        <v>#N/A</v>
      </c>
    </row>
    <row r="1323" spans="1:12" x14ac:dyDescent="0.25">
      <c r="A1323" t="e">
        <f t="shared" si="26"/>
        <v>#N/A</v>
      </c>
      <c r="B1323" s="1" t="e">
        <f>IF(A1323&lt;&gt;"",VLOOKUP(A1323,'Ket qua do'!$B$5:$CE$50000,2,TRUE),"")</f>
        <v>#N/A</v>
      </c>
      <c r="C1323" s="19" t="e">
        <f>IF(A1323&lt;&gt;"",VLOOKUP(B1323,'Ket qua do'!$C$5:$AP$50000,$C$3,TRUE)*SQRT(3)*$C$11,"")</f>
        <v>#N/A</v>
      </c>
      <c r="D1323" s="21" t="e">
        <f>IF(A1323&lt;&gt;"",VLOOKUP(B1323,'Ket qua do'!$C$5:$AP$50000,$D$3,TRUE),"")</f>
        <v>#N/A</v>
      </c>
      <c r="E1323" s="21" t="e">
        <f>IF(A1323&lt;&gt;"",VLOOKUP(B1323,'Ket qua do'!$C$5:$AP$50000,$E$3,TRUE)*$C$12,"")</f>
        <v>#N/A</v>
      </c>
      <c r="F1323" s="21" t="e">
        <f>IF(A1323&lt;&gt;"",VLOOKUP(B1323,'Ket qua do'!$C$5:$AP$50000,$F$3,TRUE),"")</f>
        <v>#N/A</v>
      </c>
      <c r="G1323" s="21" t="e">
        <f>IF(A1323&lt;&gt;"",VLOOKUP(B1323,'Ket qua do'!$C$5:$AP$50000,$G$3,TRUE),"")</f>
        <v>#N/A</v>
      </c>
      <c r="H1323" s="21" t="e">
        <f>IF(A1323&lt;&gt;"",VLOOKUP(B1323,'Ket qua do'!$C$5:$AP$50000,$H$3,TRUE),"")</f>
        <v>#N/A</v>
      </c>
      <c r="I1323" s="21" t="e">
        <f>IF(A1323&lt;&gt;"",VLOOKUP(B1323,'Ket qua do'!$C$5:$AP$50000,$I$3,TRUE)*$E$9/1000,"")</f>
        <v>#N/A</v>
      </c>
      <c r="J1323" s="21" t="e">
        <f>IF(A1323&lt;&gt;"",VLOOKUP(B1323,'Ket qua do'!$C$5:$AP$50000,$J$3,TRUE)*$E$9/1000,"")</f>
        <v>#N/A</v>
      </c>
      <c r="K1323" s="21" t="e">
        <f>IF(A1323&lt;&gt;"",VLOOKUP(B1323,'Ket qua do'!$C$5:$AP$50000,$K$3,TRUE)*$E$9/1000,"")</f>
        <v>#N/A</v>
      </c>
      <c r="L1323" s="21" t="e">
        <f>IF(A1323&lt;&gt;"",VLOOKUP(B1323,'Ket qua do'!$C$5:$AP$50000,$L$3,TRUE),"")</f>
        <v>#N/A</v>
      </c>
    </row>
    <row r="1324" spans="1:12" x14ac:dyDescent="0.25">
      <c r="A1324" t="e">
        <f t="shared" si="26"/>
        <v>#N/A</v>
      </c>
      <c r="B1324" s="1" t="e">
        <f>IF(A1324&lt;&gt;"",VLOOKUP(A1324,'Ket qua do'!$B$5:$CE$50000,2,TRUE),"")</f>
        <v>#N/A</v>
      </c>
      <c r="C1324" s="19" t="e">
        <f>IF(A1324&lt;&gt;"",VLOOKUP(B1324,'Ket qua do'!$C$5:$AP$50000,$C$3,TRUE)*SQRT(3)*$C$11,"")</f>
        <v>#N/A</v>
      </c>
      <c r="D1324" s="21" t="e">
        <f>IF(A1324&lt;&gt;"",VLOOKUP(B1324,'Ket qua do'!$C$5:$AP$50000,$D$3,TRUE),"")</f>
        <v>#N/A</v>
      </c>
      <c r="E1324" s="21" t="e">
        <f>IF(A1324&lt;&gt;"",VLOOKUP(B1324,'Ket qua do'!$C$5:$AP$50000,$E$3,TRUE)*$C$12,"")</f>
        <v>#N/A</v>
      </c>
      <c r="F1324" s="21" t="e">
        <f>IF(A1324&lt;&gt;"",VLOOKUP(B1324,'Ket qua do'!$C$5:$AP$50000,$F$3,TRUE),"")</f>
        <v>#N/A</v>
      </c>
      <c r="G1324" s="21" t="e">
        <f>IF(A1324&lt;&gt;"",VLOOKUP(B1324,'Ket qua do'!$C$5:$AP$50000,$G$3,TRUE),"")</f>
        <v>#N/A</v>
      </c>
      <c r="H1324" s="21" t="e">
        <f>IF(A1324&lt;&gt;"",VLOOKUP(B1324,'Ket qua do'!$C$5:$AP$50000,$H$3,TRUE),"")</f>
        <v>#N/A</v>
      </c>
      <c r="I1324" s="21" t="e">
        <f>IF(A1324&lt;&gt;"",VLOOKUP(B1324,'Ket qua do'!$C$5:$AP$50000,$I$3,TRUE)*$E$9/1000,"")</f>
        <v>#N/A</v>
      </c>
      <c r="J1324" s="21" t="e">
        <f>IF(A1324&lt;&gt;"",VLOOKUP(B1324,'Ket qua do'!$C$5:$AP$50000,$J$3,TRUE)*$E$9/1000,"")</f>
        <v>#N/A</v>
      </c>
      <c r="K1324" s="21" t="e">
        <f>IF(A1324&lt;&gt;"",VLOOKUP(B1324,'Ket qua do'!$C$5:$AP$50000,$K$3,TRUE)*$E$9/1000,"")</f>
        <v>#N/A</v>
      </c>
      <c r="L1324" s="21" t="e">
        <f>IF(A1324&lt;&gt;"",VLOOKUP(B1324,'Ket qua do'!$C$5:$AP$50000,$L$3,TRUE),"")</f>
        <v>#N/A</v>
      </c>
    </row>
    <row r="1325" spans="1:12" x14ac:dyDescent="0.25">
      <c r="A1325" t="e">
        <f t="shared" si="26"/>
        <v>#N/A</v>
      </c>
      <c r="B1325" s="1" t="e">
        <f>IF(A1325&lt;&gt;"",VLOOKUP(A1325,'Ket qua do'!$B$5:$CE$50000,2,TRUE),"")</f>
        <v>#N/A</v>
      </c>
      <c r="C1325" s="19" t="e">
        <f>IF(A1325&lt;&gt;"",VLOOKUP(B1325,'Ket qua do'!$C$5:$AP$50000,$C$3,TRUE)*SQRT(3)*$C$11,"")</f>
        <v>#N/A</v>
      </c>
      <c r="D1325" s="21" t="e">
        <f>IF(A1325&lt;&gt;"",VLOOKUP(B1325,'Ket qua do'!$C$5:$AP$50000,$D$3,TRUE),"")</f>
        <v>#N/A</v>
      </c>
      <c r="E1325" s="21" t="e">
        <f>IF(A1325&lt;&gt;"",VLOOKUP(B1325,'Ket qua do'!$C$5:$AP$50000,$E$3,TRUE)*$C$12,"")</f>
        <v>#N/A</v>
      </c>
      <c r="F1325" s="21" t="e">
        <f>IF(A1325&lt;&gt;"",VLOOKUP(B1325,'Ket qua do'!$C$5:$AP$50000,$F$3,TRUE),"")</f>
        <v>#N/A</v>
      </c>
      <c r="G1325" s="21" t="e">
        <f>IF(A1325&lt;&gt;"",VLOOKUP(B1325,'Ket qua do'!$C$5:$AP$50000,$G$3,TRUE),"")</f>
        <v>#N/A</v>
      </c>
      <c r="H1325" s="21" t="e">
        <f>IF(A1325&lt;&gt;"",VLOOKUP(B1325,'Ket qua do'!$C$5:$AP$50000,$H$3,TRUE),"")</f>
        <v>#N/A</v>
      </c>
      <c r="I1325" s="21" t="e">
        <f>IF(A1325&lt;&gt;"",VLOOKUP(B1325,'Ket qua do'!$C$5:$AP$50000,$I$3,TRUE)*$E$9/1000,"")</f>
        <v>#N/A</v>
      </c>
      <c r="J1325" s="21" t="e">
        <f>IF(A1325&lt;&gt;"",VLOOKUP(B1325,'Ket qua do'!$C$5:$AP$50000,$J$3,TRUE)*$E$9/1000,"")</f>
        <v>#N/A</v>
      </c>
      <c r="K1325" s="21" t="e">
        <f>IF(A1325&lt;&gt;"",VLOOKUP(B1325,'Ket qua do'!$C$5:$AP$50000,$K$3,TRUE)*$E$9/1000,"")</f>
        <v>#N/A</v>
      </c>
      <c r="L1325" s="21" t="e">
        <f>IF(A1325&lt;&gt;"",VLOOKUP(B1325,'Ket qua do'!$C$5:$AP$50000,$L$3,TRUE),"")</f>
        <v>#N/A</v>
      </c>
    </row>
    <row r="1326" spans="1:12" x14ac:dyDescent="0.25">
      <c r="A1326" t="e">
        <f t="shared" si="26"/>
        <v>#N/A</v>
      </c>
      <c r="B1326" s="1" t="e">
        <f>IF(A1326&lt;&gt;"",VLOOKUP(A1326,'Ket qua do'!$B$5:$CE$50000,2,TRUE),"")</f>
        <v>#N/A</v>
      </c>
      <c r="C1326" s="19" t="e">
        <f>IF(A1326&lt;&gt;"",VLOOKUP(B1326,'Ket qua do'!$C$5:$AP$50000,$C$3,TRUE)*SQRT(3)*$C$11,"")</f>
        <v>#N/A</v>
      </c>
      <c r="D1326" s="21" t="e">
        <f>IF(A1326&lt;&gt;"",VLOOKUP(B1326,'Ket qua do'!$C$5:$AP$50000,$D$3,TRUE),"")</f>
        <v>#N/A</v>
      </c>
      <c r="E1326" s="21" t="e">
        <f>IF(A1326&lt;&gt;"",VLOOKUP(B1326,'Ket qua do'!$C$5:$AP$50000,$E$3,TRUE)*$C$12,"")</f>
        <v>#N/A</v>
      </c>
      <c r="F1326" s="21" t="e">
        <f>IF(A1326&lt;&gt;"",VLOOKUP(B1326,'Ket qua do'!$C$5:$AP$50000,$F$3,TRUE),"")</f>
        <v>#N/A</v>
      </c>
      <c r="G1326" s="21" t="e">
        <f>IF(A1326&lt;&gt;"",VLOOKUP(B1326,'Ket qua do'!$C$5:$AP$50000,$G$3,TRUE),"")</f>
        <v>#N/A</v>
      </c>
      <c r="H1326" s="21" t="e">
        <f>IF(A1326&lt;&gt;"",VLOOKUP(B1326,'Ket qua do'!$C$5:$AP$50000,$H$3,TRUE),"")</f>
        <v>#N/A</v>
      </c>
      <c r="I1326" s="21" t="e">
        <f>IF(A1326&lt;&gt;"",VLOOKUP(B1326,'Ket qua do'!$C$5:$AP$50000,$I$3,TRUE)*$E$9/1000,"")</f>
        <v>#N/A</v>
      </c>
      <c r="J1326" s="21" t="e">
        <f>IF(A1326&lt;&gt;"",VLOOKUP(B1326,'Ket qua do'!$C$5:$AP$50000,$J$3,TRUE)*$E$9/1000,"")</f>
        <v>#N/A</v>
      </c>
      <c r="K1326" s="21" t="e">
        <f>IF(A1326&lt;&gt;"",VLOOKUP(B1326,'Ket qua do'!$C$5:$AP$50000,$K$3,TRUE)*$E$9/1000,"")</f>
        <v>#N/A</v>
      </c>
      <c r="L1326" s="21" t="e">
        <f>IF(A1326&lt;&gt;"",VLOOKUP(B1326,'Ket qua do'!$C$5:$AP$50000,$L$3,TRUE),"")</f>
        <v>#N/A</v>
      </c>
    </row>
    <row r="1327" spans="1:12" x14ac:dyDescent="0.25">
      <c r="A1327" t="e">
        <f t="shared" si="26"/>
        <v>#N/A</v>
      </c>
      <c r="B1327" s="1" t="e">
        <f>IF(A1327&lt;&gt;"",VLOOKUP(A1327,'Ket qua do'!$B$5:$CE$50000,2,TRUE),"")</f>
        <v>#N/A</v>
      </c>
      <c r="C1327" s="19" t="e">
        <f>IF(A1327&lt;&gt;"",VLOOKUP(B1327,'Ket qua do'!$C$5:$AP$50000,$C$3,TRUE)*SQRT(3)*$C$11,"")</f>
        <v>#N/A</v>
      </c>
      <c r="D1327" s="21" t="e">
        <f>IF(A1327&lt;&gt;"",VLOOKUP(B1327,'Ket qua do'!$C$5:$AP$50000,$D$3,TRUE),"")</f>
        <v>#N/A</v>
      </c>
      <c r="E1327" s="21" t="e">
        <f>IF(A1327&lt;&gt;"",VLOOKUP(B1327,'Ket qua do'!$C$5:$AP$50000,$E$3,TRUE)*$C$12,"")</f>
        <v>#N/A</v>
      </c>
      <c r="F1327" s="21" t="e">
        <f>IF(A1327&lt;&gt;"",VLOOKUP(B1327,'Ket qua do'!$C$5:$AP$50000,$F$3,TRUE),"")</f>
        <v>#N/A</v>
      </c>
      <c r="G1327" s="21" t="e">
        <f>IF(A1327&lt;&gt;"",VLOOKUP(B1327,'Ket qua do'!$C$5:$AP$50000,$G$3,TRUE),"")</f>
        <v>#N/A</v>
      </c>
      <c r="H1327" s="21" t="e">
        <f>IF(A1327&lt;&gt;"",VLOOKUP(B1327,'Ket qua do'!$C$5:$AP$50000,$H$3,TRUE),"")</f>
        <v>#N/A</v>
      </c>
      <c r="I1327" s="21" t="e">
        <f>IF(A1327&lt;&gt;"",VLOOKUP(B1327,'Ket qua do'!$C$5:$AP$50000,$I$3,TRUE)*$E$9/1000,"")</f>
        <v>#N/A</v>
      </c>
      <c r="J1327" s="21" t="e">
        <f>IF(A1327&lt;&gt;"",VLOOKUP(B1327,'Ket qua do'!$C$5:$AP$50000,$J$3,TRUE)*$E$9/1000,"")</f>
        <v>#N/A</v>
      </c>
      <c r="K1327" s="21" t="e">
        <f>IF(A1327&lt;&gt;"",VLOOKUP(B1327,'Ket qua do'!$C$5:$AP$50000,$K$3,TRUE)*$E$9/1000,"")</f>
        <v>#N/A</v>
      </c>
      <c r="L1327" s="21" t="e">
        <f>IF(A1327&lt;&gt;"",VLOOKUP(B1327,'Ket qua do'!$C$5:$AP$50000,$L$3,TRUE),"")</f>
        <v>#N/A</v>
      </c>
    </row>
    <row r="1328" spans="1:12" x14ac:dyDescent="0.25">
      <c r="A1328" t="e">
        <f t="shared" si="26"/>
        <v>#N/A</v>
      </c>
      <c r="B1328" s="1" t="e">
        <f>IF(A1328&lt;&gt;"",VLOOKUP(A1328,'Ket qua do'!$B$5:$CE$50000,2,TRUE),"")</f>
        <v>#N/A</v>
      </c>
      <c r="C1328" s="19" t="e">
        <f>IF(A1328&lt;&gt;"",VLOOKUP(B1328,'Ket qua do'!$C$5:$AP$50000,$C$3,TRUE)*SQRT(3)*$C$11,"")</f>
        <v>#N/A</v>
      </c>
      <c r="D1328" s="21" t="e">
        <f>IF(A1328&lt;&gt;"",VLOOKUP(B1328,'Ket qua do'!$C$5:$AP$50000,$D$3,TRUE),"")</f>
        <v>#N/A</v>
      </c>
      <c r="E1328" s="21" t="e">
        <f>IF(A1328&lt;&gt;"",VLOOKUP(B1328,'Ket qua do'!$C$5:$AP$50000,$E$3,TRUE)*$C$12,"")</f>
        <v>#N/A</v>
      </c>
      <c r="F1328" s="21" t="e">
        <f>IF(A1328&lt;&gt;"",VLOOKUP(B1328,'Ket qua do'!$C$5:$AP$50000,$F$3,TRUE),"")</f>
        <v>#N/A</v>
      </c>
      <c r="G1328" s="21" t="e">
        <f>IF(A1328&lt;&gt;"",VLOOKUP(B1328,'Ket qua do'!$C$5:$AP$50000,$G$3,TRUE),"")</f>
        <v>#N/A</v>
      </c>
      <c r="H1328" s="21" t="e">
        <f>IF(A1328&lt;&gt;"",VLOOKUP(B1328,'Ket qua do'!$C$5:$AP$50000,$H$3,TRUE),"")</f>
        <v>#N/A</v>
      </c>
      <c r="I1328" s="21" t="e">
        <f>IF(A1328&lt;&gt;"",VLOOKUP(B1328,'Ket qua do'!$C$5:$AP$50000,$I$3,TRUE)*$E$9/1000,"")</f>
        <v>#N/A</v>
      </c>
      <c r="J1328" s="21" t="e">
        <f>IF(A1328&lt;&gt;"",VLOOKUP(B1328,'Ket qua do'!$C$5:$AP$50000,$J$3,TRUE)*$E$9/1000,"")</f>
        <v>#N/A</v>
      </c>
      <c r="K1328" s="21" t="e">
        <f>IF(A1328&lt;&gt;"",VLOOKUP(B1328,'Ket qua do'!$C$5:$AP$50000,$K$3,TRUE)*$E$9/1000,"")</f>
        <v>#N/A</v>
      </c>
      <c r="L1328" s="21" t="e">
        <f>IF(A1328&lt;&gt;"",VLOOKUP(B1328,'Ket qua do'!$C$5:$AP$50000,$L$3,TRUE),"")</f>
        <v>#N/A</v>
      </c>
    </row>
    <row r="1329" spans="1:12" x14ac:dyDescent="0.25">
      <c r="A1329" t="e">
        <f t="shared" si="26"/>
        <v>#N/A</v>
      </c>
      <c r="B1329" s="1" t="e">
        <f>IF(A1329&lt;&gt;"",VLOOKUP(A1329,'Ket qua do'!$B$5:$CE$50000,2,TRUE),"")</f>
        <v>#N/A</v>
      </c>
      <c r="C1329" s="19" t="e">
        <f>IF(A1329&lt;&gt;"",VLOOKUP(B1329,'Ket qua do'!$C$5:$AP$50000,$C$3,TRUE)*SQRT(3)*$C$11,"")</f>
        <v>#N/A</v>
      </c>
      <c r="D1329" s="21" t="e">
        <f>IF(A1329&lt;&gt;"",VLOOKUP(B1329,'Ket qua do'!$C$5:$AP$50000,$D$3,TRUE),"")</f>
        <v>#N/A</v>
      </c>
      <c r="E1329" s="21" t="e">
        <f>IF(A1329&lt;&gt;"",VLOOKUP(B1329,'Ket qua do'!$C$5:$AP$50000,$E$3,TRUE)*$C$12,"")</f>
        <v>#N/A</v>
      </c>
      <c r="F1329" s="21" t="e">
        <f>IF(A1329&lt;&gt;"",VLOOKUP(B1329,'Ket qua do'!$C$5:$AP$50000,$F$3,TRUE),"")</f>
        <v>#N/A</v>
      </c>
      <c r="G1329" s="21" t="e">
        <f>IF(A1329&lt;&gt;"",VLOOKUP(B1329,'Ket qua do'!$C$5:$AP$50000,$G$3,TRUE),"")</f>
        <v>#N/A</v>
      </c>
      <c r="H1329" s="21" t="e">
        <f>IF(A1329&lt;&gt;"",VLOOKUP(B1329,'Ket qua do'!$C$5:$AP$50000,$H$3,TRUE),"")</f>
        <v>#N/A</v>
      </c>
      <c r="I1329" s="21" t="e">
        <f>IF(A1329&lt;&gt;"",VLOOKUP(B1329,'Ket qua do'!$C$5:$AP$50000,$I$3,TRUE)*$E$9/1000,"")</f>
        <v>#N/A</v>
      </c>
      <c r="J1329" s="21" t="e">
        <f>IF(A1329&lt;&gt;"",VLOOKUP(B1329,'Ket qua do'!$C$5:$AP$50000,$J$3,TRUE)*$E$9/1000,"")</f>
        <v>#N/A</v>
      </c>
      <c r="K1329" s="21" t="e">
        <f>IF(A1329&lt;&gt;"",VLOOKUP(B1329,'Ket qua do'!$C$5:$AP$50000,$K$3,TRUE)*$E$9/1000,"")</f>
        <v>#N/A</v>
      </c>
      <c r="L1329" s="21" t="e">
        <f>IF(A1329&lt;&gt;"",VLOOKUP(B1329,'Ket qua do'!$C$5:$AP$50000,$L$3,TRUE),"")</f>
        <v>#N/A</v>
      </c>
    </row>
    <row r="1330" spans="1:12" x14ac:dyDescent="0.25">
      <c r="A1330" t="e">
        <f t="shared" si="26"/>
        <v>#N/A</v>
      </c>
      <c r="B1330" s="1" t="e">
        <f>IF(A1330&lt;&gt;"",VLOOKUP(A1330,'Ket qua do'!$B$5:$CE$50000,2,TRUE),"")</f>
        <v>#N/A</v>
      </c>
      <c r="C1330" s="19" t="e">
        <f>IF(A1330&lt;&gt;"",VLOOKUP(B1330,'Ket qua do'!$C$5:$AP$50000,$C$3,TRUE)*SQRT(3)*$C$11,"")</f>
        <v>#N/A</v>
      </c>
      <c r="D1330" s="21" t="e">
        <f>IF(A1330&lt;&gt;"",VLOOKUP(B1330,'Ket qua do'!$C$5:$AP$50000,$D$3,TRUE),"")</f>
        <v>#N/A</v>
      </c>
      <c r="E1330" s="21" t="e">
        <f>IF(A1330&lt;&gt;"",VLOOKUP(B1330,'Ket qua do'!$C$5:$AP$50000,$E$3,TRUE)*$C$12,"")</f>
        <v>#N/A</v>
      </c>
      <c r="F1330" s="21" t="e">
        <f>IF(A1330&lt;&gt;"",VLOOKUP(B1330,'Ket qua do'!$C$5:$AP$50000,$F$3,TRUE),"")</f>
        <v>#N/A</v>
      </c>
      <c r="G1330" s="21" t="e">
        <f>IF(A1330&lt;&gt;"",VLOOKUP(B1330,'Ket qua do'!$C$5:$AP$50000,$G$3,TRUE),"")</f>
        <v>#N/A</v>
      </c>
      <c r="H1330" s="21" t="e">
        <f>IF(A1330&lt;&gt;"",VLOOKUP(B1330,'Ket qua do'!$C$5:$AP$50000,$H$3,TRUE),"")</f>
        <v>#N/A</v>
      </c>
      <c r="I1330" s="21" t="e">
        <f>IF(A1330&lt;&gt;"",VLOOKUP(B1330,'Ket qua do'!$C$5:$AP$50000,$I$3,TRUE)*$E$9/1000,"")</f>
        <v>#N/A</v>
      </c>
      <c r="J1330" s="21" t="e">
        <f>IF(A1330&lt;&gt;"",VLOOKUP(B1330,'Ket qua do'!$C$5:$AP$50000,$J$3,TRUE)*$E$9/1000,"")</f>
        <v>#N/A</v>
      </c>
      <c r="K1330" s="21" t="e">
        <f>IF(A1330&lt;&gt;"",VLOOKUP(B1330,'Ket qua do'!$C$5:$AP$50000,$K$3,TRUE)*$E$9/1000,"")</f>
        <v>#N/A</v>
      </c>
      <c r="L1330" s="21" t="e">
        <f>IF(A1330&lt;&gt;"",VLOOKUP(B1330,'Ket qua do'!$C$5:$AP$50000,$L$3,TRUE),"")</f>
        <v>#N/A</v>
      </c>
    </row>
    <row r="1331" spans="1:12" x14ac:dyDescent="0.25">
      <c r="A1331" t="e">
        <f t="shared" si="26"/>
        <v>#N/A</v>
      </c>
      <c r="B1331" s="1" t="e">
        <f>IF(A1331&lt;&gt;"",VLOOKUP(A1331,'Ket qua do'!$B$5:$CE$50000,2,TRUE),"")</f>
        <v>#N/A</v>
      </c>
      <c r="C1331" s="19" t="e">
        <f>IF(A1331&lt;&gt;"",VLOOKUP(B1331,'Ket qua do'!$C$5:$AP$50000,$C$3,TRUE)*SQRT(3)*$C$11,"")</f>
        <v>#N/A</v>
      </c>
      <c r="D1331" s="21" t="e">
        <f>IF(A1331&lt;&gt;"",VLOOKUP(B1331,'Ket qua do'!$C$5:$AP$50000,$D$3,TRUE),"")</f>
        <v>#N/A</v>
      </c>
      <c r="E1331" s="21" t="e">
        <f>IF(A1331&lt;&gt;"",VLOOKUP(B1331,'Ket qua do'!$C$5:$AP$50000,$E$3,TRUE)*$C$12,"")</f>
        <v>#N/A</v>
      </c>
      <c r="F1331" s="21" t="e">
        <f>IF(A1331&lt;&gt;"",VLOOKUP(B1331,'Ket qua do'!$C$5:$AP$50000,$F$3,TRUE),"")</f>
        <v>#N/A</v>
      </c>
      <c r="G1331" s="21" t="e">
        <f>IF(A1331&lt;&gt;"",VLOOKUP(B1331,'Ket qua do'!$C$5:$AP$50000,$G$3,TRUE),"")</f>
        <v>#N/A</v>
      </c>
      <c r="H1331" s="21" t="e">
        <f>IF(A1331&lt;&gt;"",VLOOKUP(B1331,'Ket qua do'!$C$5:$AP$50000,$H$3,TRUE),"")</f>
        <v>#N/A</v>
      </c>
      <c r="I1331" s="21" t="e">
        <f>IF(A1331&lt;&gt;"",VLOOKUP(B1331,'Ket qua do'!$C$5:$AP$50000,$I$3,TRUE)*$E$9/1000,"")</f>
        <v>#N/A</v>
      </c>
      <c r="J1331" s="21" t="e">
        <f>IF(A1331&lt;&gt;"",VLOOKUP(B1331,'Ket qua do'!$C$5:$AP$50000,$J$3,TRUE)*$E$9/1000,"")</f>
        <v>#N/A</v>
      </c>
      <c r="K1331" s="21" t="e">
        <f>IF(A1331&lt;&gt;"",VLOOKUP(B1331,'Ket qua do'!$C$5:$AP$50000,$K$3,TRUE)*$E$9/1000,"")</f>
        <v>#N/A</v>
      </c>
      <c r="L1331" s="21" t="e">
        <f>IF(A1331&lt;&gt;"",VLOOKUP(B1331,'Ket qua do'!$C$5:$AP$50000,$L$3,TRUE),"")</f>
        <v>#N/A</v>
      </c>
    </row>
    <row r="1332" spans="1:12" x14ac:dyDescent="0.25">
      <c r="A1332" t="e">
        <f t="shared" si="26"/>
        <v>#N/A</v>
      </c>
      <c r="B1332" s="1" t="e">
        <f>IF(A1332&lt;&gt;"",VLOOKUP(A1332,'Ket qua do'!$B$5:$CE$50000,2,TRUE),"")</f>
        <v>#N/A</v>
      </c>
      <c r="C1332" s="19" t="e">
        <f>IF(A1332&lt;&gt;"",VLOOKUP(B1332,'Ket qua do'!$C$5:$AP$50000,$C$3,TRUE)*SQRT(3)*$C$11,"")</f>
        <v>#N/A</v>
      </c>
      <c r="D1332" s="21" t="e">
        <f>IF(A1332&lt;&gt;"",VLOOKUP(B1332,'Ket qua do'!$C$5:$AP$50000,$D$3,TRUE),"")</f>
        <v>#N/A</v>
      </c>
      <c r="E1332" s="21" t="e">
        <f>IF(A1332&lt;&gt;"",VLOOKUP(B1332,'Ket qua do'!$C$5:$AP$50000,$E$3,TRUE)*$C$12,"")</f>
        <v>#N/A</v>
      </c>
      <c r="F1332" s="21" t="e">
        <f>IF(A1332&lt;&gt;"",VLOOKUP(B1332,'Ket qua do'!$C$5:$AP$50000,$F$3,TRUE),"")</f>
        <v>#N/A</v>
      </c>
      <c r="G1332" s="21" t="e">
        <f>IF(A1332&lt;&gt;"",VLOOKUP(B1332,'Ket qua do'!$C$5:$AP$50000,$G$3,TRUE),"")</f>
        <v>#N/A</v>
      </c>
      <c r="H1332" s="21" t="e">
        <f>IF(A1332&lt;&gt;"",VLOOKUP(B1332,'Ket qua do'!$C$5:$AP$50000,$H$3,TRUE),"")</f>
        <v>#N/A</v>
      </c>
      <c r="I1332" s="21" t="e">
        <f>IF(A1332&lt;&gt;"",VLOOKUP(B1332,'Ket qua do'!$C$5:$AP$50000,$I$3,TRUE)*$E$9/1000,"")</f>
        <v>#N/A</v>
      </c>
      <c r="J1332" s="21" t="e">
        <f>IF(A1332&lt;&gt;"",VLOOKUP(B1332,'Ket qua do'!$C$5:$AP$50000,$J$3,TRUE)*$E$9/1000,"")</f>
        <v>#N/A</v>
      </c>
      <c r="K1332" s="21" t="e">
        <f>IF(A1332&lt;&gt;"",VLOOKUP(B1332,'Ket qua do'!$C$5:$AP$50000,$K$3,TRUE)*$E$9/1000,"")</f>
        <v>#N/A</v>
      </c>
      <c r="L1332" s="21" t="e">
        <f>IF(A1332&lt;&gt;"",VLOOKUP(B1332,'Ket qua do'!$C$5:$AP$50000,$L$3,TRUE),"")</f>
        <v>#N/A</v>
      </c>
    </row>
    <row r="1333" spans="1:12" x14ac:dyDescent="0.25">
      <c r="A1333" t="e">
        <f t="shared" si="26"/>
        <v>#N/A</v>
      </c>
      <c r="B1333" s="1" t="e">
        <f>IF(A1333&lt;&gt;"",VLOOKUP(A1333,'Ket qua do'!$B$5:$CE$50000,2,TRUE),"")</f>
        <v>#N/A</v>
      </c>
      <c r="C1333" s="19" t="e">
        <f>IF(A1333&lt;&gt;"",VLOOKUP(B1333,'Ket qua do'!$C$5:$AP$50000,$C$3,TRUE)*SQRT(3)*$C$11,"")</f>
        <v>#N/A</v>
      </c>
      <c r="D1333" s="21" t="e">
        <f>IF(A1333&lt;&gt;"",VLOOKUP(B1333,'Ket qua do'!$C$5:$AP$50000,$D$3,TRUE),"")</f>
        <v>#N/A</v>
      </c>
      <c r="E1333" s="21" t="e">
        <f>IF(A1333&lt;&gt;"",VLOOKUP(B1333,'Ket qua do'!$C$5:$AP$50000,$E$3,TRUE)*$C$12,"")</f>
        <v>#N/A</v>
      </c>
      <c r="F1333" s="21" t="e">
        <f>IF(A1333&lt;&gt;"",VLOOKUP(B1333,'Ket qua do'!$C$5:$AP$50000,$F$3,TRUE),"")</f>
        <v>#N/A</v>
      </c>
      <c r="G1333" s="21" t="e">
        <f>IF(A1333&lt;&gt;"",VLOOKUP(B1333,'Ket qua do'!$C$5:$AP$50000,$G$3,TRUE),"")</f>
        <v>#N/A</v>
      </c>
      <c r="H1333" s="21" t="e">
        <f>IF(A1333&lt;&gt;"",VLOOKUP(B1333,'Ket qua do'!$C$5:$AP$50000,$H$3,TRUE),"")</f>
        <v>#N/A</v>
      </c>
      <c r="I1333" s="21" t="e">
        <f>IF(A1333&lt;&gt;"",VLOOKUP(B1333,'Ket qua do'!$C$5:$AP$50000,$I$3,TRUE)*$E$9/1000,"")</f>
        <v>#N/A</v>
      </c>
      <c r="J1333" s="21" t="e">
        <f>IF(A1333&lt;&gt;"",VLOOKUP(B1333,'Ket qua do'!$C$5:$AP$50000,$J$3,TRUE)*$E$9/1000,"")</f>
        <v>#N/A</v>
      </c>
      <c r="K1333" s="21" t="e">
        <f>IF(A1333&lt;&gt;"",VLOOKUP(B1333,'Ket qua do'!$C$5:$AP$50000,$K$3,TRUE)*$E$9/1000,"")</f>
        <v>#N/A</v>
      </c>
      <c r="L1333" s="21" t="e">
        <f>IF(A1333&lt;&gt;"",VLOOKUP(B1333,'Ket qua do'!$C$5:$AP$50000,$L$3,TRUE),"")</f>
        <v>#N/A</v>
      </c>
    </row>
    <row r="1334" spans="1:12" x14ac:dyDescent="0.25">
      <c r="A1334" t="e">
        <f t="shared" si="26"/>
        <v>#N/A</v>
      </c>
      <c r="B1334" s="1" t="e">
        <f>IF(A1334&lt;&gt;"",VLOOKUP(A1334,'Ket qua do'!$B$5:$CE$50000,2,TRUE),"")</f>
        <v>#N/A</v>
      </c>
      <c r="C1334" s="19" t="e">
        <f>IF(A1334&lt;&gt;"",VLOOKUP(B1334,'Ket qua do'!$C$5:$AP$50000,$C$3,TRUE)*SQRT(3)*$C$11,"")</f>
        <v>#N/A</v>
      </c>
      <c r="D1334" s="21" t="e">
        <f>IF(A1334&lt;&gt;"",VLOOKUP(B1334,'Ket qua do'!$C$5:$AP$50000,$D$3,TRUE),"")</f>
        <v>#N/A</v>
      </c>
      <c r="E1334" s="21" t="e">
        <f>IF(A1334&lt;&gt;"",VLOOKUP(B1334,'Ket qua do'!$C$5:$AP$50000,$E$3,TRUE)*$C$12,"")</f>
        <v>#N/A</v>
      </c>
      <c r="F1334" s="21" t="e">
        <f>IF(A1334&lt;&gt;"",VLOOKUP(B1334,'Ket qua do'!$C$5:$AP$50000,$F$3,TRUE),"")</f>
        <v>#N/A</v>
      </c>
      <c r="G1334" s="21" t="e">
        <f>IF(A1334&lt;&gt;"",VLOOKUP(B1334,'Ket qua do'!$C$5:$AP$50000,$G$3,TRUE),"")</f>
        <v>#N/A</v>
      </c>
      <c r="H1334" s="21" t="e">
        <f>IF(A1334&lt;&gt;"",VLOOKUP(B1334,'Ket qua do'!$C$5:$AP$50000,$H$3,TRUE),"")</f>
        <v>#N/A</v>
      </c>
      <c r="I1334" s="21" t="e">
        <f>IF(A1334&lt;&gt;"",VLOOKUP(B1334,'Ket qua do'!$C$5:$AP$50000,$I$3,TRUE)*$E$9/1000,"")</f>
        <v>#N/A</v>
      </c>
      <c r="J1334" s="21" t="e">
        <f>IF(A1334&lt;&gt;"",VLOOKUP(B1334,'Ket qua do'!$C$5:$AP$50000,$J$3,TRUE)*$E$9/1000,"")</f>
        <v>#N/A</v>
      </c>
      <c r="K1334" s="21" t="e">
        <f>IF(A1334&lt;&gt;"",VLOOKUP(B1334,'Ket qua do'!$C$5:$AP$50000,$K$3,TRUE)*$E$9/1000,"")</f>
        <v>#N/A</v>
      </c>
      <c r="L1334" s="21" t="e">
        <f>IF(A1334&lt;&gt;"",VLOOKUP(B1334,'Ket qua do'!$C$5:$AP$50000,$L$3,TRUE),"")</f>
        <v>#N/A</v>
      </c>
    </row>
    <row r="1335" spans="1:12" x14ac:dyDescent="0.25">
      <c r="A1335" t="e">
        <f t="shared" si="26"/>
        <v>#N/A</v>
      </c>
      <c r="B1335" s="1" t="e">
        <f>IF(A1335&lt;&gt;"",VLOOKUP(A1335,'Ket qua do'!$B$5:$CE$50000,2,TRUE),"")</f>
        <v>#N/A</v>
      </c>
      <c r="C1335" s="19" t="e">
        <f>IF(A1335&lt;&gt;"",VLOOKUP(B1335,'Ket qua do'!$C$5:$AP$50000,$C$3,TRUE)*SQRT(3)*$C$11,"")</f>
        <v>#N/A</v>
      </c>
      <c r="D1335" s="21" t="e">
        <f>IF(A1335&lt;&gt;"",VLOOKUP(B1335,'Ket qua do'!$C$5:$AP$50000,$D$3,TRUE),"")</f>
        <v>#N/A</v>
      </c>
      <c r="E1335" s="21" t="e">
        <f>IF(A1335&lt;&gt;"",VLOOKUP(B1335,'Ket qua do'!$C$5:$AP$50000,$E$3,TRUE)*$C$12,"")</f>
        <v>#N/A</v>
      </c>
      <c r="F1335" s="21" t="e">
        <f>IF(A1335&lt;&gt;"",VLOOKUP(B1335,'Ket qua do'!$C$5:$AP$50000,$F$3,TRUE),"")</f>
        <v>#N/A</v>
      </c>
      <c r="G1335" s="21" t="e">
        <f>IF(A1335&lt;&gt;"",VLOOKUP(B1335,'Ket qua do'!$C$5:$AP$50000,$G$3,TRUE),"")</f>
        <v>#N/A</v>
      </c>
      <c r="H1335" s="21" t="e">
        <f>IF(A1335&lt;&gt;"",VLOOKUP(B1335,'Ket qua do'!$C$5:$AP$50000,$H$3,TRUE),"")</f>
        <v>#N/A</v>
      </c>
      <c r="I1335" s="21" t="e">
        <f>IF(A1335&lt;&gt;"",VLOOKUP(B1335,'Ket qua do'!$C$5:$AP$50000,$I$3,TRUE)*$E$9/1000,"")</f>
        <v>#N/A</v>
      </c>
      <c r="J1335" s="21" t="e">
        <f>IF(A1335&lt;&gt;"",VLOOKUP(B1335,'Ket qua do'!$C$5:$AP$50000,$J$3,TRUE)*$E$9/1000,"")</f>
        <v>#N/A</v>
      </c>
      <c r="K1335" s="21" t="e">
        <f>IF(A1335&lt;&gt;"",VLOOKUP(B1335,'Ket qua do'!$C$5:$AP$50000,$K$3,TRUE)*$E$9/1000,"")</f>
        <v>#N/A</v>
      </c>
      <c r="L1335" s="21" t="e">
        <f>IF(A1335&lt;&gt;"",VLOOKUP(B1335,'Ket qua do'!$C$5:$AP$50000,$L$3,TRUE),"")</f>
        <v>#N/A</v>
      </c>
    </row>
    <row r="1336" spans="1:12" x14ac:dyDescent="0.25">
      <c r="A1336" t="e">
        <f t="shared" si="26"/>
        <v>#N/A</v>
      </c>
      <c r="B1336" s="1" t="e">
        <f>IF(A1336&lt;&gt;"",VLOOKUP(A1336,'Ket qua do'!$B$5:$CE$50000,2,TRUE),"")</f>
        <v>#N/A</v>
      </c>
      <c r="C1336" s="19" t="e">
        <f>IF(A1336&lt;&gt;"",VLOOKUP(B1336,'Ket qua do'!$C$5:$AP$50000,$C$3,TRUE)*SQRT(3)*$C$11,"")</f>
        <v>#N/A</v>
      </c>
      <c r="D1336" s="21" t="e">
        <f>IF(A1336&lt;&gt;"",VLOOKUP(B1336,'Ket qua do'!$C$5:$AP$50000,$D$3,TRUE),"")</f>
        <v>#N/A</v>
      </c>
      <c r="E1336" s="21" t="e">
        <f>IF(A1336&lt;&gt;"",VLOOKUP(B1336,'Ket qua do'!$C$5:$AP$50000,$E$3,TRUE)*$C$12,"")</f>
        <v>#N/A</v>
      </c>
      <c r="F1336" s="21" t="e">
        <f>IF(A1336&lt;&gt;"",VLOOKUP(B1336,'Ket qua do'!$C$5:$AP$50000,$F$3,TRUE),"")</f>
        <v>#N/A</v>
      </c>
      <c r="G1336" s="21" t="e">
        <f>IF(A1336&lt;&gt;"",VLOOKUP(B1336,'Ket qua do'!$C$5:$AP$50000,$G$3,TRUE),"")</f>
        <v>#N/A</v>
      </c>
      <c r="H1336" s="21" t="e">
        <f>IF(A1336&lt;&gt;"",VLOOKUP(B1336,'Ket qua do'!$C$5:$AP$50000,$H$3,TRUE),"")</f>
        <v>#N/A</v>
      </c>
      <c r="I1336" s="21" t="e">
        <f>IF(A1336&lt;&gt;"",VLOOKUP(B1336,'Ket qua do'!$C$5:$AP$50000,$I$3,TRUE)*$E$9/1000,"")</f>
        <v>#N/A</v>
      </c>
      <c r="J1336" s="21" t="e">
        <f>IF(A1336&lt;&gt;"",VLOOKUP(B1336,'Ket qua do'!$C$5:$AP$50000,$J$3,TRUE)*$E$9/1000,"")</f>
        <v>#N/A</v>
      </c>
      <c r="K1336" s="21" t="e">
        <f>IF(A1336&lt;&gt;"",VLOOKUP(B1336,'Ket qua do'!$C$5:$AP$50000,$K$3,TRUE)*$E$9/1000,"")</f>
        <v>#N/A</v>
      </c>
      <c r="L1336" s="21" t="e">
        <f>IF(A1336&lt;&gt;"",VLOOKUP(B1336,'Ket qua do'!$C$5:$AP$50000,$L$3,TRUE),"")</f>
        <v>#N/A</v>
      </c>
    </row>
    <row r="1337" spans="1:12" x14ac:dyDescent="0.25">
      <c r="A1337" t="e">
        <f t="shared" si="26"/>
        <v>#N/A</v>
      </c>
      <c r="B1337" s="1" t="e">
        <f>IF(A1337&lt;&gt;"",VLOOKUP(A1337,'Ket qua do'!$B$5:$CE$50000,2,TRUE),"")</f>
        <v>#N/A</v>
      </c>
      <c r="C1337" s="19" t="e">
        <f>IF(A1337&lt;&gt;"",VLOOKUP(B1337,'Ket qua do'!$C$5:$AP$50000,$C$3,TRUE)*SQRT(3)*$C$11,"")</f>
        <v>#N/A</v>
      </c>
      <c r="D1337" s="21" t="e">
        <f>IF(A1337&lt;&gt;"",VLOOKUP(B1337,'Ket qua do'!$C$5:$AP$50000,$D$3,TRUE),"")</f>
        <v>#N/A</v>
      </c>
      <c r="E1337" s="21" t="e">
        <f>IF(A1337&lt;&gt;"",VLOOKUP(B1337,'Ket qua do'!$C$5:$AP$50000,$E$3,TRUE)*$C$12,"")</f>
        <v>#N/A</v>
      </c>
      <c r="F1337" s="21" t="e">
        <f>IF(A1337&lt;&gt;"",VLOOKUP(B1337,'Ket qua do'!$C$5:$AP$50000,$F$3,TRUE),"")</f>
        <v>#N/A</v>
      </c>
      <c r="G1337" s="21" t="e">
        <f>IF(A1337&lt;&gt;"",VLOOKUP(B1337,'Ket qua do'!$C$5:$AP$50000,$G$3,TRUE),"")</f>
        <v>#N/A</v>
      </c>
      <c r="H1337" s="21" t="e">
        <f>IF(A1337&lt;&gt;"",VLOOKUP(B1337,'Ket qua do'!$C$5:$AP$50000,$H$3,TRUE),"")</f>
        <v>#N/A</v>
      </c>
      <c r="I1337" s="21" t="e">
        <f>IF(A1337&lt;&gt;"",VLOOKUP(B1337,'Ket qua do'!$C$5:$AP$50000,$I$3,TRUE)*$E$9/1000,"")</f>
        <v>#N/A</v>
      </c>
      <c r="J1337" s="21" t="e">
        <f>IF(A1337&lt;&gt;"",VLOOKUP(B1337,'Ket qua do'!$C$5:$AP$50000,$J$3,TRUE)*$E$9/1000,"")</f>
        <v>#N/A</v>
      </c>
      <c r="K1337" s="21" t="e">
        <f>IF(A1337&lt;&gt;"",VLOOKUP(B1337,'Ket qua do'!$C$5:$AP$50000,$K$3,TRUE)*$E$9/1000,"")</f>
        <v>#N/A</v>
      </c>
      <c r="L1337" s="21" t="e">
        <f>IF(A1337&lt;&gt;"",VLOOKUP(B1337,'Ket qua do'!$C$5:$AP$50000,$L$3,TRUE),"")</f>
        <v>#N/A</v>
      </c>
    </row>
    <row r="1338" spans="1:12" x14ac:dyDescent="0.25">
      <c r="A1338" t="e">
        <f t="shared" si="26"/>
        <v>#N/A</v>
      </c>
      <c r="B1338" s="1" t="e">
        <f>IF(A1338&lt;&gt;"",VLOOKUP(A1338,'Ket qua do'!$B$5:$CE$50000,2,TRUE),"")</f>
        <v>#N/A</v>
      </c>
      <c r="C1338" s="19" t="e">
        <f>IF(A1338&lt;&gt;"",VLOOKUP(B1338,'Ket qua do'!$C$5:$AP$50000,$C$3,TRUE)*SQRT(3)*$C$11,"")</f>
        <v>#N/A</v>
      </c>
      <c r="D1338" s="21" t="e">
        <f>IF(A1338&lt;&gt;"",VLOOKUP(B1338,'Ket qua do'!$C$5:$AP$50000,$D$3,TRUE),"")</f>
        <v>#N/A</v>
      </c>
      <c r="E1338" s="21" t="e">
        <f>IF(A1338&lt;&gt;"",VLOOKUP(B1338,'Ket qua do'!$C$5:$AP$50000,$E$3,TRUE)*$C$12,"")</f>
        <v>#N/A</v>
      </c>
      <c r="F1338" s="21" t="e">
        <f>IF(A1338&lt;&gt;"",VLOOKUP(B1338,'Ket qua do'!$C$5:$AP$50000,$F$3,TRUE),"")</f>
        <v>#N/A</v>
      </c>
      <c r="G1338" s="21" t="e">
        <f>IF(A1338&lt;&gt;"",VLOOKUP(B1338,'Ket qua do'!$C$5:$AP$50000,$G$3,TRUE),"")</f>
        <v>#N/A</v>
      </c>
      <c r="H1338" s="21" t="e">
        <f>IF(A1338&lt;&gt;"",VLOOKUP(B1338,'Ket qua do'!$C$5:$AP$50000,$H$3,TRUE),"")</f>
        <v>#N/A</v>
      </c>
      <c r="I1338" s="21" t="e">
        <f>IF(A1338&lt;&gt;"",VLOOKUP(B1338,'Ket qua do'!$C$5:$AP$50000,$I$3,TRUE)*$E$9/1000,"")</f>
        <v>#N/A</v>
      </c>
      <c r="J1338" s="21" t="e">
        <f>IF(A1338&lt;&gt;"",VLOOKUP(B1338,'Ket qua do'!$C$5:$AP$50000,$J$3,TRUE)*$E$9/1000,"")</f>
        <v>#N/A</v>
      </c>
      <c r="K1338" s="21" t="e">
        <f>IF(A1338&lt;&gt;"",VLOOKUP(B1338,'Ket qua do'!$C$5:$AP$50000,$K$3,TRUE)*$E$9/1000,"")</f>
        <v>#N/A</v>
      </c>
      <c r="L1338" s="21" t="e">
        <f>IF(A1338&lt;&gt;"",VLOOKUP(B1338,'Ket qua do'!$C$5:$AP$50000,$L$3,TRUE),"")</f>
        <v>#N/A</v>
      </c>
    </row>
    <row r="1339" spans="1:12" x14ac:dyDescent="0.25">
      <c r="A1339" t="e">
        <f t="shared" si="26"/>
        <v>#N/A</v>
      </c>
      <c r="B1339" s="1" t="e">
        <f>IF(A1339&lt;&gt;"",VLOOKUP(A1339,'Ket qua do'!$B$5:$CE$50000,2,TRUE),"")</f>
        <v>#N/A</v>
      </c>
      <c r="C1339" s="19" t="e">
        <f>IF(A1339&lt;&gt;"",VLOOKUP(B1339,'Ket qua do'!$C$5:$AP$50000,$C$3,TRUE)*SQRT(3)*$C$11,"")</f>
        <v>#N/A</v>
      </c>
      <c r="D1339" s="21" t="e">
        <f>IF(A1339&lt;&gt;"",VLOOKUP(B1339,'Ket qua do'!$C$5:$AP$50000,$D$3,TRUE),"")</f>
        <v>#N/A</v>
      </c>
      <c r="E1339" s="21" t="e">
        <f>IF(A1339&lt;&gt;"",VLOOKUP(B1339,'Ket qua do'!$C$5:$AP$50000,$E$3,TRUE)*$C$12,"")</f>
        <v>#N/A</v>
      </c>
      <c r="F1339" s="21" t="e">
        <f>IF(A1339&lt;&gt;"",VLOOKUP(B1339,'Ket qua do'!$C$5:$AP$50000,$F$3,TRUE),"")</f>
        <v>#N/A</v>
      </c>
      <c r="G1339" s="21" t="e">
        <f>IF(A1339&lt;&gt;"",VLOOKUP(B1339,'Ket qua do'!$C$5:$AP$50000,$G$3,TRUE),"")</f>
        <v>#N/A</v>
      </c>
      <c r="H1339" s="21" t="e">
        <f>IF(A1339&lt;&gt;"",VLOOKUP(B1339,'Ket qua do'!$C$5:$AP$50000,$H$3,TRUE),"")</f>
        <v>#N/A</v>
      </c>
      <c r="I1339" s="21" t="e">
        <f>IF(A1339&lt;&gt;"",VLOOKUP(B1339,'Ket qua do'!$C$5:$AP$50000,$I$3,TRUE)*$E$9/1000,"")</f>
        <v>#N/A</v>
      </c>
      <c r="J1339" s="21" t="e">
        <f>IF(A1339&lt;&gt;"",VLOOKUP(B1339,'Ket qua do'!$C$5:$AP$50000,$J$3,TRUE)*$E$9/1000,"")</f>
        <v>#N/A</v>
      </c>
      <c r="K1339" s="21" t="e">
        <f>IF(A1339&lt;&gt;"",VLOOKUP(B1339,'Ket qua do'!$C$5:$AP$50000,$K$3,TRUE)*$E$9/1000,"")</f>
        <v>#N/A</v>
      </c>
      <c r="L1339" s="21" t="e">
        <f>IF(A1339&lt;&gt;"",VLOOKUP(B1339,'Ket qua do'!$C$5:$AP$50000,$L$3,TRUE),"")</f>
        <v>#N/A</v>
      </c>
    </row>
    <row r="1340" spans="1:12" x14ac:dyDescent="0.25">
      <c r="A1340" t="e">
        <f t="shared" si="26"/>
        <v>#N/A</v>
      </c>
      <c r="B1340" s="1" t="e">
        <f>IF(A1340&lt;&gt;"",VLOOKUP(A1340,'Ket qua do'!$B$5:$CE$50000,2,TRUE),"")</f>
        <v>#N/A</v>
      </c>
      <c r="C1340" s="19" t="e">
        <f>IF(A1340&lt;&gt;"",VLOOKUP(B1340,'Ket qua do'!$C$5:$AP$50000,$C$3,TRUE)*SQRT(3)*$C$11,"")</f>
        <v>#N/A</v>
      </c>
      <c r="D1340" s="21" t="e">
        <f>IF(A1340&lt;&gt;"",VLOOKUP(B1340,'Ket qua do'!$C$5:$AP$50000,$D$3,TRUE),"")</f>
        <v>#N/A</v>
      </c>
      <c r="E1340" s="21" t="e">
        <f>IF(A1340&lt;&gt;"",VLOOKUP(B1340,'Ket qua do'!$C$5:$AP$50000,$E$3,TRUE)*$C$12,"")</f>
        <v>#N/A</v>
      </c>
      <c r="F1340" s="21" t="e">
        <f>IF(A1340&lt;&gt;"",VLOOKUP(B1340,'Ket qua do'!$C$5:$AP$50000,$F$3,TRUE),"")</f>
        <v>#N/A</v>
      </c>
      <c r="G1340" s="21" t="e">
        <f>IF(A1340&lt;&gt;"",VLOOKUP(B1340,'Ket qua do'!$C$5:$AP$50000,$G$3,TRUE),"")</f>
        <v>#N/A</v>
      </c>
      <c r="H1340" s="21" t="e">
        <f>IF(A1340&lt;&gt;"",VLOOKUP(B1340,'Ket qua do'!$C$5:$AP$50000,$H$3,TRUE),"")</f>
        <v>#N/A</v>
      </c>
      <c r="I1340" s="21" t="e">
        <f>IF(A1340&lt;&gt;"",VLOOKUP(B1340,'Ket qua do'!$C$5:$AP$50000,$I$3,TRUE)*$E$9/1000,"")</f>
        <v>#N/A</v>
      </c>
      <c r="J1340" s="21" t="e">
        <f>IF(A1340&lt;&gt;"",VLOOKUP(B1340,'Ket qua do'!$C$5:$AP$50000,$J$3,TRUE)*$E$9/1000,"")</f>
        <v>#N/A</v>
      </c>
      <c r="K1340" s="21" t="e">
        <f>IF(A1340&lt;&gt;"",VLOOKUP(B1340,'Ket qua do'!$C$5:$AP$50000,$K$3,TRUE)*$E$9/1000,"")</f>
        <v>#N/A</v>
      </c>
      <c r="L1340" s="21" t="e">
        <f>IF(A1340&lt;&gt;"",VLOOKUP(B1340,'Ket qua do'!$C$5:$AP$50000,$L$3,TRUE),"")</f>
        <v>#N/A</v>
      </c>
    </row>
    <row r="1341" spans="1:12" x14ac:dyDescent="0.25">
      <c r="A1341" t="e">
        <f t="shared" si="26"/>
        <v>#N/A</v>
      </c>
      <c r="B1341" s="1" t="e">
        <f>IF(A1341&lt;&gt;"",VLOOKUP(A1341,'Ket qua do'!$B$5:$CE$50000,2,TRUE),"")</f>
        <v>#N/A</v>
      </c>
      <c r="C1341" s="19" t="e">
        <f>IF(A1341&lt;&gt;"",VLOOKUP(B1341,'Ket qua do'!$C$5:$AP$50000,$C$3,TRUE)*SQRT(3)*$C$11,"")</f>
        <v>#N/A</v>
      </c>
      <c r="D1341" s="21" t="e">
        <f>IF(A1341&lt;&gt;"",VLOOKUP(B1341,'Ket qua do'!$C$5:$AP$50000,$D$3,TRUE),"")</f>
        <v>#N/A</v>
      </c>
      <c r="E1341" s="21" t="e">
        <f>IF(A1341&lt;&gt;"",VLOOKUP(B1341,'Ket qua do'!$C$5:$AP$50000,$E$3,TRUE)*$C$12,"")</f>
        <v>#N/A</v>
      </c>
      <c r="F1341" s="21" t="e">
        <f>IF(A1341&lt;&gt;"",VLOOKUP(B1341,'Ket qua do'!$C$5:$AP$50000,$F$3,TRUE),"")</f>
        <v>#N/A</v>
      </c>
      <c r="G1341" s="21" t="e">
        <f>IF(A1341&lt;&gt;"",VLOOKUP(B1341,'Ket qua do'!$C$5:$AP$50000,$G$3,TRUE),"")</f>
        <v>#N/A</v>
      </c>
      <c r="H1341" s="21" t="e">
        <f>IF(A1341&lt;&gt;"",VLOOKUP(B1341,'Ket qua do'!$C$5:$AP$50000,$H$3,TRUE),"")</f>
        <v>#N/A</v>
      </c>
      <c r="I1341" s="21" t="e">
        <f>IF(A1341&lt;&gt;"",VLOOKUP(B1341,'Ket qua do'!$C$5:$AP$50000,$I$3,TRUE)*$E$9/1000,"")</f>
        <v>#N/A</v>
      </c>
      <c r="J1341" s="21" t="e">
        <f>IF(A1341&lt;&gt;"",VLOOKUP(B1341,'Ket qua do'!$C$5:$AP$50000,$J$3,TRUE)*$E$9/1000,"")</f>
        <v>#N/A</v>
      </c>
      <c r="K1341" s="21" t="e">
        <f>IF(A1341&lt;&gt;"",VLOOKUP(B1341,'Ket qua do'!$C$5:$AP$50000,$K$3,TRUE)*$E$9/1000,"")</f>
        <v>#N/A</v>
      </c>
      <c r="L1341" s="21" t="e">
        <f>IF(A1341&lt;&gt;"",VLOOKUP(B1341,'Ket qua do'!$C$5:$AP$50000,$L$3,TRUE),"")</f>
        <v>#N/A</v>
      </c>
    </row>
    <row r="1342" spans="1:12" x14ac:dyDescent="0.25">
      <c r="A1342" t="e">
        <f t="shared" si="26"/>
        <v>#N/A</v>
      </c>
      <c r="B1342" s="1" t="e">
        <f>IF(A1342&lt;&gt;"",VLOOKUP(A1342,'Ket qua do'!$B$5:$CE$50000,2,TRUE),"")</f>
        <v>#N/A</v>
      </c>
      <c r="C1342" s="19" t="e">
        <f>IF(A1342&lt;&gt;"",VLOOKUP(B1342,'Ket qua do'!$C$5:$AP$50000,$C$3,TRUE)*SQRT(3)*$C$11,"")</f>
        <v>#N/A</v>
      </c>
      <c r="D1342" s="21" t="e">
        <f>IF(A1342&lt;&gt;"",VLOOKUP(B1342,'Ket qua do'!$C$5:$AP$50000,$D$3,TRUE),"")</f>
        <v>#N/A</v>
      </c>
      <c r="E1342" s="21" t="e">
        <f>IF(A1342&lt;&gt;"",VLOOKUP(B1342,'Ket qua do'!$C$5:$AP$50000,$E$3,TRUE)*$C$12,"")</f>
        <v>#N/A</v>
      </c>
      <c r="F1342" s="21" t="e">
        <f>IF(A1342&lt;&gt;"",VLOOKUP(B1342,'Ket qua do'!$C$5:$AP$50000,$F$3,TRUE),"")</f>
        <v>#N/A</v>
      </c>
      <c r="G1342" s="21" t="e">
        <f>IF(A1342&lt;&gt;"",VLOOKUP(B1342,'Ket qua do'!$C$5:$AP$50000,$G$3,TRUE),"")</f>
        <v>#N/A</v>
      </c>
      <c r="H1342" s="21" t="e">
        <f>IF(A1342&lt;&gt;"",VLOOKUP(B1342,'Ket qua do'!$C$5:$AP$50000,$H$3,TRUE),"")</f>
        <v>#N/A</v>
      </c>
      <c r="I1342" s="21" t="e">
        <f>IF(A1342&lt;&gt;"",VLOOKUP(B1342,'Ket qua do'!$C$5:$AP$50000,$I$3,TRUE)*$E$9/1000,"")</f>
        <v>#N/A</v>
      </c>
      <c r="J1342" s="21" t="e">
        <f>IF(A1342&lt;&gt;"",VLOOKUP(B1342,'Ket qua do'!$C$5:$AP$50000,$J$3,TRUE)*$E$9/1000,"")</f>
        <v>#N/A</v>
      </c>
      <c r="K1342" s="21" t="e">
        <f>IF(A1342&lt;&gt;"",VLOOKUP(B1342,'Ket qua do'!$C$5:$AP$50000,$K$3,TRUE)*$E$9/1000,"")</f>
        <v>#N/A</v>
      </c>
      <c r="L1342" s="21" t="e">
        <f>IF(A1342&lt;&gt;"",VLOOKUP(B1342,'Ket qua do'!$C$5:$AP$50000,$L$3,TRUE),"")</f>
        <v>#N/A</v>
      </c>
    </row>
    <row r="1343" spans="1:12" x14ac:dyDescent="0.25">
      <c r="A1343" t="e">
        <f t="shared" si="26"/>
        <v>#N/A</v>
      </c>
      <c r="B1343" s="1" t="e">
        <f>IF(A1343&lt;&gt;"",VLOOKUP(A1343,'Ket qua do'!$B$5:$CE$50000,2,TRUE),"")</f>
        <v>#N/A</v>
      </c>
      <c r="C1343" s="19" t="e">
        <f>IF(A1343&lt;&gt;"",VLOOKUP(B1343,'Ket qua do'!$C$5:$AP$50000,$C$3,TRUE)*SQRT(3)*$C$11,"")</f>
        <v>#N/A</v>
      </c>
      <c r="D1343" s="21" t="e">
        <f>IF(A1343&lt;&gt;"",VLOOKUP(B1343,'Ket qua do'!$C$5:$AP$50000,$D$3,TRUE),"")</f>
        <v>#N/A</v>
      </c>
      <c r="E1343" s="21" t="e">
        <f>IF(A1343&lt;&gt;"",VLOOKUP(B1343,'Ket qua do'!$C$5:$AP$50000,$E$3,TRUE)*$C$12,"")</f>
        <v>#N/A</v>
      </c>
      <c r="F1343" s="21" t="e">
        <f>IF(A1343&lt;&gt;"",VLOOKUP(B1343,'Ket qua do'!$C$5:$AP$50000,$F$3,TRUE),"")</f>
        <v>#N/A</v>
      </c>
      <c r="G1343" s="21" t="e">
        <f>IF(A1343&lt;&gt;"",VLOOKUP(B1343,'Ket qua do'!$C$5:$AP$50000,$G$3,TRUE),"")</f>
        <v>#N/A</v>
      </c>
      <c r="H1343" s="21" t="e">
        <f>IF(A1343&lt;&gt;"",VLOOKUP(B1343,'Ket qua do'!$C$5:$AP$50000,$H$3,TRUE),"")</f>
        <v>#N/A</v>
      </c>
      <c r="I1343" s="21" t="e">
        <f>IF(A1343&lt;&gt;"",VLOOKUP(B1343,'Ket qua do'!$C$5:$AP$50000,$I$3,TRUE)*$E$9/1000,"")</f>
        <v>#N/A</v>
      </c>
      <c r="J1343" s="21" t="e">
        <f>IF(A1343&lt;&gt;"",VLOOKUP(B1343,'Ket qua do'!$C$5:$AP$50000,$J$3,TRUE)*$E$9/1000,"")</f>
        <v>#N/A</v>
      </c>
      <c r="K1343" s="21" t="e">
        <f>IF(A1343&lt;&gt;"",VLOOKUP(B1343,'Ket qua do'!$C$5:$AP$50000,$K$3,TRUE)*$E$9/1000,"")</f>
        <v>#N/A</v>
      </c>
      <c r="L1343" s="21" t="e">
        <f>IF(A1343&lt;&gt;"",VLOOKUP(B1343,'Ket qua do'!$C$5:$AP$50000,$L$3,TRUE),"")</f>
        <v>#N/A</v>
      </c>
    </row>
    <row r="1344" spans="1:12" x14ac:dyDescent="0.25">
      <c r="A1344" t="e">
        <f t="shared" si="26"/>
        <v>#N/A</v>
      </c>
      <c r="B1344" s="1" t="e">
        <f>IF(A1344&lt;&gt;"",VLOOKUP(A1344,'Ket qua do'!$B$5:$CE$50000,2,TRUE),"")</f>
        <v>#N/A</v>
      </c>
      <c r="C1344" s="19" t="e">
        <f>IF(A1344&lt;&gt;"",VLOOKUP(B1344,'Ket qua do'!$C$5:$AP$50000,$C$3,TRUE)*SQRT(3)*$C$11,"")</f>
        <v>#N/A</v>
      </c>
      <c r="D1344" s="21" t="e">
        <f>IF(A1344&lt;&gt;"",VLOOKUP(B1344,'Ket qua do'!$C$5:$AP$50000,$D$3,TRUE),"")</f>
        <v>#N/A</v>
      </c>
      <c r="E1344" s="21" t="e">
        <f>IF(A1344&lt;&gt;"",VLOOKUP(B1344,'Ket qua do'!$C$5:$AP$50000,$E$3,TRUE)*$C$12,"")</f>
        <v>#N/A</v>
      </c>
      <c r="F1344" s="21" t="e">
        <f>IF(A1344&lt;&gt;"",VLOOKUP(B1344,'Ket qua do'!$C$5:$AP$50000,$F$3,TRUE),"")</f>
        <v>#N/A</v>
      </c>
      <c r="G1344" s="21" t="e">
        <f>IF(A1344&lt;&gt;"",VLOOKUP(B1344,'Ket qua do'!$C$5:$AP$50000,$G$3,TRUE),"")</f>
        <v>#N/A</v>
      </c>
      <c r="H1344" s="21" t="e">
        <f>IF(A1344&lt;&gt;"",VLOOKUP(B1344,'Ket qua do'!$C$5:$AP$50000,$H$3,TRUE),"")</f>
        <v>#N/A</v>
      </c>
      <c r="I1344" s="21" t="e">
        <f>IF(A1344&lt;&gt;"",VLOOKUP(B1344,'Ket qua do'!$C$5:$AP$50000,$I$3,TRUE)*$E$9/1000,"")</f>
        <v>#N/A</v>
      </c>
      <c r="J1344" s="21" t="e">
        <f>IF(A1344&lt;&gt;"",VLOOKUP(B1344,'Ket qua do'!$C$5:$AP$50000,$J$3,TRUE)*$E$9/1000,"")</f>
        <v>#N/A</v>
      </c>
      <c r="K1344" s="21" t="e">
        <f>IF(A1344&lt;&gt;"",VLOOKUP(B1344,'Ket qua do'!$C$5:$AP$50000,$K$3,TRUE)*$E$9/1000,"")</f>
        <v>#N/A</v>
      </c>
      <c r="L1344" s="21" t="e">
        <f>IF(A1344&lt;&gt;"",VLOOKUP(B1344,'Ket qua do'!$C$5:$AP$50000,$L$3,TRUE),"")</f>
        <v>#N/A</v>
      </c>
    </row>
    <row r="1345" spans="1:12" x14ac:dyDescent="0.25">
      <c r="A1345" t="e">
        <f t="shared" si="26"/>
        <v>#N/A</v>
      </c>
      <c r="B1345" s="1" t="e">
        <f>IF(A1345&lt;&gt;"",VLOOKUP(A1345,'Ket qua do'!$B$5:$CE$50000,2,TRUE),"")</f>
        <v>#N/A</v>
      </c>
      <c r="C1345" s="19" t="e">
        <f>IF(A1345&lt;&gt;"",VLOOKUP(B1345,'Ket qua do'!$C$5:$AP$50000,$C$3,TRUE)*SQRT(3)*$C$11,"")</f>
        <v>#N/A</v>
      </c>
      <c r="D1345" s="21" t="e">
        <f>IF(A1345&lt;&gt;"",VLOOKUP(B1345,'Ket qua do'!$C$5:$AP$50000,$D$3,TRUE),"")</f>
        <v>#N/A</v>
      </c>
      <c r="E1345" s="21" t="e">
        <f>IF(A1345&lt;&gt;"",VLOOKUP(B1345,'Ket qua do'!$C$5:$AP$50000,$E$3,TRUE)*$C$12,"")</f>
        <v>#N/A</v>
      </c>
      <c r="F1345" s="21" t="e">
        <f>IF(A1345&lt;&gt;"",VLOOKUP(B1345,'Ket qua do'!$C$5:$AP$50000,$F$3,TRUE),"")</f>
        <v>#N/A</v>
      </c>
      <c r="G1345" s="21" t="e">
        <f>IF(A1345&lt;&gt;"",VLOOKUP(B1345,'Ket qua do'!$C$5:$AP$50000,$G$3,TRUE),"")</f>
        <v>#N/A</v>
      </c>
      <c r="H1345" s="21" t="e">
        <f>IF(A1345&lt;&gt;"",VLOOKUP(B1345,'Ket qua do'!$C$5:$AP$50000,$H$3,TRUE),"")</f>
        <v>#N/A</v>
      </c>
      <c r="I1345" s="21" t="e">
        <f>IF(A1345&lt;&gt;"",VLOOKUP(B1345,'Ket qua do'!$C$5:$AP$50000,$I$3,TRUE)*$E$9/1000,"")</f>
        <v>#N/A</v>
      </c>
      <c r="J1345" s="21" t="e">
        <f>IF(A1345&lt;&gt;"",VLOOKUP(B1345,'Ket qua do'!$C$5:$AP$50000,$J$3,TRUE)*$E$9/1000,"")</f>
        <v>#N/A</v>
      </c>
      <c r="K1345" s="21" t="e">
        <f>IF(A1345&lt;&gt;"",VLOOKUP(B1345,'Ket qua do'!$C$5:$AP$50000,$K$3,TRUE)*$E$9/1000,"")</f>
        <v>#N/A</v>
      </c>
      <c r="L1345" s="21" t="e">
        <f>IF(A1345&lt;&gt;"",VLOOKUP(B1345,'Ket qua do'!$C$5:$AP$50000,$L$3,TRUE),"")</f>
        <v>#N/A</v>
      </c>
    </row>
    <row r="1346" spans="1:12" x14ac:dyDescent="0.25">
      <c r="A1346" t="e">
        <f t="shared" si="26"/>
        <v>#N/A</v>
      </c>
      <c r="B1346" s="1" t="e">
        <f>IF(A1346&lt;&gt;"",VLOOKUP(A1346,'Ket qua do'!$B$5:$CE$50000,2,TRUE),"")</f>
        <v>#N/A</v>
      </c>
      <c r="C1346" s="19" t="e">
        <f>IF(A1346&lt;&gt;"",VLOOKUP(B1346,'Ket qua do'!$C$5:$AP$50000,$C$3,TRUE)*SQRT(3)*$C$11,"")</f>
        <v>#N/A</v>
      </c>
      <c r="D1346" s="21" t="e">
        <f>IF(A1346&lt;&gt;"",VLOOKUP(B1346,'Ket qua do'!$C$5:$AP$50000,$D$3,TRUE),"")</f>
        <v>#N/A</v>
      </c>
      <c r="E1346" s="21" t="e">
        <f>IF(A1346&lt;&gt;"",VLOOKUP(B1346,'Ket qua do'!$C$5:$AP$50000,$E$3,TRUE)*$C$12,"")</f>
        <v>#N/A</v>
      </c>
      <c r="F1346" s="21" t="e">
        <f>IF(A1346&lt;&gt;"",VLOOKUP(B1346,'Ket qua do'!$C$5:$AP$50000,$F$3,TRUE),"")</f>
        <v>#N/A</v>
      </c>
      <c r="G1346" s="21" t="e">
        <f>IF(A1346&lt;&gt;"",VLOOKUP(B1346,'Ket qua do'!$C$5:$AP$50000,$G$3,TRUE),"")</f>
        <v>#N/A</v>
      </c>
      <c r="H1346" s="21" t="e">
        <f>IF(A1346&lt;&gt;"",VLOOKUP(B1346,'Ket qua do'!$C$5:$AP$50000,$H$3,TRUE),"")</f>
        <v>#N/A</v>
      </c>
      <c r="I1346" s="21" t="e">
        <f>IF(A1346&lt;&gt;"",VLOOKUP(B1346,'Ket qua do'!$C$5:$AP$50000,$I$3,TRUE)*$E$9/1000,"")</f>
        <v>#N/A</v>
      </c>
      <c r="J1346" s="21" t="e">
        <f>IF(A1346&lt;&gt;"",VLOOKUP(B1346,'Ket qua do'!$C$5:$AP$50000,$J$3,TRUE)*$E$9/1000,"")</f>
        <v>#N/A</v>
      </c>
      <c r="K1346" s="21" t="e">
        <f>IF(A1346&lt;&gt;"",VLOOKUP(B1346,'Ket qua do'!$C$5:$AP$50000,$K$3,TRUE)*$E$9/1000,"")</f>
        <v>#N/A</v>
      </c>
      <c r="L1346" s="21" t="e">
        <f>IF(A1346&lt;&gt;"",VLOOKUP(B1346,'Ket qua do'!$C$5:$AP$50000,$L$3,TRUE),"")</f>
        <v>#N/A</v>
      </c>
    </row>
    <row r="1347" spans="1:12" x14ac:dyDescent="0.25">
      <c r="A1347" t="e">
        <f t="shared" si="26"/>
        <v>#N/A</v>
      </c>
      <c r="B1347" s="1" t="e">
        <f>IF(A1347&lt;&gt;"",VLOOKUP(A1347,'Ket qua do'!$B$5:$CE$50000,2,TRUE),"")</f>
        <v>#N/A</v>
      </c>
      <c r="C1347" s="19" t="e">
        <f>IF(A1347&lt;&gt;"",VLOOKUP(B1347,'Ket qua do'!$C$5:$AP$50000,$C$3,TRUE)*SQRT(3)*$C$11,"")</f>
        <v>#N/A</v>
      </c>
      <c r="D1347" s="21" t="e">
        <f>IF(A1347&lt;&gt;"",VLOOKUP(B1347,'Ket qua do'!$C$5:$AP$50000,$D$3,TRUE),"")</f>
        <v>#N/A</v>
      </c>
      <c r="E1347" s="21" t="e">
        <f>IF(A1347&lt;&gt;"",VLOOKUP(B1347,'Ket qua do'!$C$5:$AP$50000,$E$3,TRUE)*$C$12,"")</f>
        <v>#N/A</v>
      </c>
      <c r="F1347" s="21" t="e">
        <f>IF(A1347&lt;&gt;"",VLOOKUP(B1347,'Ket qua do'!$C$5:$AP$50000,$F$3,TRUE),"")</f>
        <v>#N/A</v>
      </c>
      <c r="G1347" s="21" t="e">
        <f>IF(A1347&lt;&gt;"",VLOOKUP(B1347,'Ket qua do'!$C$5:$AP$50000,$G$3,TRUE),"")</f>
        <v>#N/A</v>
      </c>
      <c r="H1347" s="21" t="e">
        <f>IF(A1347&lt;&gt;"",VLOOKUP(B1347,'Ket qua do'!$C$5:$AP$50000,$H$3,TRUE),"")</f>
        <v>#N/A</v>
      </c>
      <c r="I1347" s="21" t="e">
        <f>IF(A1347&lt;&gt;"",VLOOKUP(B1347,'Ket qua do'!$C$5:$AP$50000,$I$3,TRUE)*$E$9/1000,"")</f>
        <v>#N/A</v>
      </c>
      <c r="J1347" s="21" t="e">
        <f>IF(A1347&lt;&gt;"",VLOOKUP(B1347,'Ket qua do'!$C$5:$AP$50000,$J$3,TRUE)*$E$9/1000,"")</f>
        <v>#N/A</v>
      </c>
      <c r="K1347" s="21" t="e">
        <f>IF(A1347&lt;&gt;"",VLOOKUP(B1347,'Ket qua do'!$C$5:$AP$50000,$K$3,TRUE)*$E$9/1000,"")</f>
        <v>#N/A</v>
      </c>
      <c r="L1347" s="21" t="e">
        <f>IF(A1347&lt;&gt;"",VLOOKUP(B1347,'Ket qua do'!$C$5:$AP$50000,$L$3,TRUE),"")</f>
        <v>#N/A</v>
      </c>
    </row>
    <row r="1348" spans="1:12" x14ac:dyDescent="0.25">
      <c r="A1348" t="e">
        <f t="shared" si="26"/>
        <v>#N/A</v>
      </c>
      <c r="B1348" s="1" t="e">
        <f>IF(A1348&lt;&gt;"",VLOOKUP(A1348,'Ket qua do'!$B$5:$CE$50000,2,TRUE),"")</f>
        <v>#N/A</v>
      </c>
      <c r="C1348" s="19" t="e">
        <f>IF(A1348&lt;&gt;"",VLOOKUP(B1348,'Ket qua do'!$C$5:$AP$50000,$C$3,TRUE)*SQRT(3)*$C$11,"")</f>
        <v>#N/A</v>
      </c>
      <c r="D1348" s="21" t="e">
        <f>IF(A1348&lt;&gt;"",VLOOKUP(B1348,'Ket qua do'!$C$5:$AP$50000,$D$3,TRUE),"")</f>
        <v>#N/A</v>
      </c>
      <c r="E1348" s="21" t="e">
        <f>IF(A1348&lt;&gt;"",VLOOKUP(B1348,'Ket qua do'!$C$5:$AP$50000,$E$3,TRUE)*$C$12,"")</f>
        <v>#N/A</v>
      </c>
      <c r="F1348" s="21" t="e">
        <f>IF(A1348&lt;&gt;"",VLOOKUP(B1348,'Ket qua do'!$C$5:$AP$50000,$F$3,TRUE),"")</f>
        <v>#N/A</v>
      </c>
      <c r="G1348" s="21" t="e">
        <f>IF(A1348&lt;&gt;"",VLOOKUP(B1348,'Ket qua do'!$C$5:$AP$50000,$G$3,TRUE),"")</f>
        <v>#N/A</v>
      </c>
      <c r="H1348" s="21" t="e">
        <f>IF(A1348&lt;&gt;"",VLOOKUP(B1348,'Ket qua do'!$C$5:$AP$50000,$H$3,TRUE),"")</f>
        <v>#N/A</v>
      </c>
      <c r="I1348" s="21" t="e">
        <f>IF(A1348&lt;&gt;"",VLOOKUP(B1348,'Ket qua do'!$C$5:$AP$50000,$I$3,TRUE)*$E$9/1000,"")</f>
        <v>#N/A</v>
      </c>
      <c r="J1348" s="21" t="e">
        <f>IF(A1348&lt;&gt;"",VLOOKUP(B1348,'Ket qua do'!$C$5:$AP$50000,$J$3,TRUE)*$E$9/1000,"")</f>
        <v>#N/A</v>
      </c>
      <c r="K1348" s="21" t="e">
        <f>IF(A1348&lt;&gt;"",VLOOKUP(B1348,'Ket qua do'!$C$5:$AP$50000,$K$3,TRUE)*$E$9/1000,"")</f>
        <v>#N/A</v>
      </c>
      <c r="L1348" s="21" t="e">
        <f>IF(A1348&lt;&gt;"",VLOOKUP(B1348,'Ket qua do'!$C$5:$AP$50000,$L$3,TRUE),"")</f>
        <v>#N/A</v>
      </c>
    </row>
    <row r="1349" spans="1:12" x14ac:dyDescent="0.25">
      <c r="A1349" t="e">
        <f t="shared" si="26"/>
        <v>#N/A</v>
      </c>
      <c r="B1349" s="1" t="e">
        <f>IF(A1349&lt;&gt;"",VLOOKUP(A1349,'Ket qua do'!$B$5:$CE$50000,2,TRUE),"")</f>
        <v>#N/A</v>
      </c>
      <c r="C1349" s="19" t="e">
        <f>IF(A1349&lt;&gt;"",VLOOKUP(B1349,'Ket qua do'!$C$5:$AP$50000,$C$3,TRUE)*SQRT(3)*$C$11,"")</f>
        <v>#N/A</v>
      </c>
      <c r="D1349" s="21" t="e">
        <f>IF(A1349&lt;&gt;"",VLOOKUP(B1349,'Ket qua do'!$C$5:$AP$50000,$D$3,TRUE),"")</f>
        <v>#N/A</v>
      </c>
      <c r="E1349" s="21" t="e">
        <f>IF(A1349&lt;&gt;"",VLOOKUP(B1349,'Ket qua do'!$C$5:$AP$50000,$E$3,TRUE)*$C$12,"")</f>
        <v>#N/A</v>
      </c>
      <c r="F1349" s="21" t="e">
        <f>IF(A1349&lt;&gt;"",VLOOKUP(B1349,'Ket qua do'!$C$5:$AP$50000,$F$3,TRUE),"")</f>
        <v>#N/A</v>
      </c>
      <c r="G1349" s="21" t="e">
        <f>IF(A1349&lt;&gt;"",VLOOKUP(B1349,'Ket qua do'!$C$5:$AP$50000,$G$3,TRUE),"")</f>
        <v>#N/A</v>
      </c>
      <c r="H1349" s="21" t="e">
        <f>IF(A1349&lt;&gt;"",VLOOKUP(B1349,'Ket qua do'!$C$5:$AP$50000,$H$3,TRUE),"")</f>
        <v>#N/A</v>
      </c>
      <c r="I1349" s="21" t="e">
        <f>IF(A1349&lt;&gt;"",VLOOKUP(B1349,'Ket qua do'!$C$5:$AP$50000,$I$3,TRUE)*$E$9/1000,"")</f>
        <v>#N/A</v>
      </c>
      <c r="J1349" s="21" t="e">
        <f>IF(A1349&lt;&gt;"",VLOOKUP(B1349,'Ket qua do'!$C$5:$AP$50000,$J$3,TRUE)*$E$9/1000,"")</f>
        <v>#N/A</v>
      </c>
      <c r="K1349" s="21" t="e">
        <f>IF(A1349&lt;&gt;"",VLOOKUP(B1349,'Ket qua do'!$C$5:$AP$50000,$K$3,TRUE)*$E$9/1000,"")</f>
        <v>#N/A</v>
      </c>
      <c r="L1349" s="21" t="e">
        <f>IF(A1349&lt;&gt;"",VLOOKUP(B1349,'Ket qua do'!$C$5:$AP$50000,$L$3,TRUE),"")</f>
        <v>#N/A</v>
      </c>
    </row>
    <row r="1350" spans="1:12" x14ac:dyDescent="0.25">
      <c r="A1350" t="e">
        <f t="shared" si="26"/>
        <v>#N/A</v>
      </c>
      <c r="B1350" s="1" t="e">
        <f>IF(A1350&lt;&gt;"",VLOOKUP(A1350,'Ket qua do'!$B$5:$CE$50000,2,TRUE),"")</f>
        <v>#N/A</v>
      </c>
      <c r="C1350" s="19" t="e">
        <f>IF(A1350&lt;&gt;"",VLOOKUP(B1350,'Ket qua do'!$C$5:$AP$50000,$C$3,TRUE)*SQRT(3)*$C$11,"")</f>
        <v>#N/A</v>
      </c>
      <c r="D1350" s="21" t="e">
        <f>IF(A1350&lt;&gt;"",VLOOKUP(B1350,'Ket qua do'!$C$5:$AP$50000,$D$3,TRUE),"")</f>
        <v>#N/A</v>
      </c>
      <c r="E1350" s="21" t="e">
        <f>IF(A1350&lt;&gt;"",VLOOKUP(B1350,'Ket qua do'!$C$5:$AP$50000,$E$3,TRUE)*$C$12,"")</f>
        <v>#N/A</v>
      </c>
      <c r="F1350" s="21" t="e">
        <f>IF(A1350&lt;&gt;"",VLOOKUP(B1350,'Ket qua do'!$C$5:$AP$50000,$F$3,TRUE),"")</f>
        <v>#N/A</v>
      </c>
      <c r="G1350" s="21" t="e">
        <f>IF(A1350&lt;&gt;"",VLOOKUP(B1350,'Ket qua do'!$C$5:$AP$50000,$G$3,TRUE),"")</f>
        <v>#N/A</v>
      </c>
      <c r="H1350" s="21" t="e">
        <f>IF(A1350&lt;&gt;"",VLOOKUP(B1350,'Ket qua do'!$C$5:$AP$50000,$H$3,TRUE),"")</f>
        <v>#N/A</v>
      </c>
      <c r="I1350" s="21" t="e">
        <f>IF(A1350&lt;&gt;"",VLOOKUP(B1350,'Ket qua do'!$C$5:$AP$50000,$I$3,TRUE)*$E$9/1000,"")</f>
        <v>#N/A</v>
      </c>
      <c r="J1350" s="21" t="e">
        <f>IF(A1350&lt;&gt;"",VLOOKUP(B1350,'Ket qua do'!$C$5:$AP$50000,$J$3,TRUE)*$E$9/1000,"")</f>
        <v>#N/A</v>
      </c>
      <c r="K1350" s="21" t="e">
        <f>IF(A1350&lt;&gt;"",VLOOKUP(B1350,'Ket qua do'!$C$5:$AP$50000,$K$3,TRUE)*$E$9/1000,"")</f>
        <v>#N/A</v>
      </c>
      <c r="L1350" s="21" t="e">
        <f>IF(A1350&lt;&gt;"",VLOOKUP(B1350,'Ket qua do'!$C$5:$AP$50000,$L$3,TRUE),"")</f>
        <v>#N/A</v>
      </c>
    </row>
    <row r="1351" spans="1:12" x14ac:dyDescent="0.25">
      <c r="A1351" t="e">
        <f t="shared" si="26"/>
        <v>#N/A</v>
      </c>
      <c r="B1351" s="1" t="e">
        <f>IF(A1351&lt;&gt;"",VLOOKUP(A1351,'Ket qua do'!$B$5:$CE$50000,2,TRUE),"")</f>
        <v>#N/A</v>
      </c>
      <c r="C1351" s="19" t="e">
        <f>IF(A1351&lt;&gt;"",VLOOKUP(B1351,'Ket qua do'!$C$5:$AP$50000,$C$3,TRUE)*SQRT(3)*$C$11,"")</f>
        <v>#N/A</v>
      </c>
      <c r="D1351" s="21" t="e">
        <f>IF(A1351&lt;&gt;"",VLOOKUP(B1351,'Ket qua do'!$C$5:$AP$50000,$D$3,TRUE),"")</f>
        <v>#N/A</v>
      </c>
      <c r="E1351" s="21" t="e">
        <f>IF(A1351&lt;&gt;"",VLOOKUP(B1351,'Ket qua do'!$C$5:$AP$50000,$E$3,TRUE)*$C$12,"")</f>
        <v>#N/A</v>
      </c>
      <c r="F1351" s="21" t="e">
        <f>IF(A1351&lt;&gt;"",VLOOKUP(B1351,'Ket qua do'!$C$5:$AP$50000,$F$3,TRUE),"")</f>
        <v>#N/A</v>
      </c>
      <c r="G1351" s="21" t="e">
        <f>IF(A1351&lt;&gt;"",VLOOKUP(B1351,'Ket qua do'!$C$5:$AP$50000,$G$3,TRUE),"")</f>
        <v>#N/A</v>
      </c>
      <c r="H1351" s="21" t="e">
        <f>IF(A1351&lt;&gt;"",VLOOKUP(B1351,'Ket qua do'!$C$5:$AP$50000,$H$3,TRUE),"")</f>
        <v>#N/A</v>
      </c>
      <c r="I1351" s="21" t="e">
        <f>IF(A1351&lt;&gt;"",VLOOKUP(B1351,'Ket qua do'!$C$5:$AP$50000,$I$3,TRUE)*$E$9/1000,"")</f>
        <v>#N/A</v>
      </c>
      <c r="J1351" s="21" t="e">
        <f>IF(A1351&lt;&gt;"",VLOOKUP(B1351,'Ket qua do'!$C$5:$AP$50000,$J$3,TRUE)*$E$9/1000,"")</f>
        <v>#N/A</v>
      </c>
      <c r="K1351" s="21" t="e">
        <f>IF(A1351&lt;&gt;"",VLOOKUP(B1351,'Ket qua do'!$C$5:$AP$50000,$K$3,TRUE)*$E$9/1000,"")</f>
        <v>#N/A</v>
      </c>
      <c r="L1351" s="21" t="e">
        <f>IF(A1351&lt;&gt;"",VLOOKUP(B1351,'Ket qua do'!$C$5:$AP$50000,$L$3,TRUE),"")</f>
        <v>#N/A</v>
      </c>
    </row>
    <row r="1352" spans="1:12" x14ac:dyDescent="0.25">
      <c r="A1352" t="e">
        <f t="shared" si="26"/>
        <v>#N/A</v>
      </c>
      <c r="B1352" s="1" t="e">
        <f>IF(A1352&lt;&gt;"",VLOOKUP(A1352,'Ket qua do'!$B$5:$CE$50000,2,TRUE),"")</f>
        <v>#N/A</v>
      </c>
      <c r="C1352" s="19" t="e">
        <f>IF(A1352&lt;&gt;"",VLOOKUP(B1352,'Ket qua do'!$C$5:$AP$50000,$C$3,TRUE)*SQRT(3)*$C$11,"")</f>
        <v>#N/A</v>
      </c>
      <c r="D1352" s="21" t="e">
        <f>IF(A1352&lt;&gt;"",VLOOKUP(B1352,'Ket qua do'!$C$5:$AP$50000,$D$3,TRUE),"")</f>
        <v>#N/A</v>
      </c>
      <c r="E1352" s="21" t="e">
        <f>IF(A1352&lt;&gt;"",VLOOKUP(B1352,'Ket qua do'!$C$5:$AP$50000,$E$3,TRUE)*$C$12,"")</f>
        <v>#N/A</v>
      </c>
      <c r="F1352" s="21" t="e">
        <f>IF(A1352&lt;&gt;"",VLOOKUP(B1352,'Ket qua do'!$C$5:$AP$50000,$F$3,TRUE),"")</f>
        <v>#N/A</v>
      </c>
      <c r="G1352" s="21" t="e">
        <f>IF(A1352&lt;&gt;"",VLOOKUP(B1352,'Ket qua do'!$C$5:$AP$50000,$G$3,TRUE),"")</f>
        <v>#N/A</v>
      </c>
      <c r="H1352" s="21" t="e">
        <f>IF(A1352&lt;&gt;"",VLOOKUP(B1352,'Ket qua do'!$C$5:$AP$50000,$H$3,TRUE),"")</f>
        <v>#N/A</v>
      </c>
      <c r="I1352" s="21" t="e">
        <f>IF(A1352&lt;&gt;"",VLOOKUP(B1352,'Ket qua do'!$C$5:$AP$50000,$I$3,TRUE)*$E$9/1000,"")</f>
        <v>#N/A</v>
      </c>
      <c r="J1352" s="21" t="e">
        <f>IF(A1352&lt;&gt;"",VLOOKUP(B1352,'Ket qua do'!$C$5:$AP$50000,$J$3,TRUE)*$E$9/1000,"")</f>
        <v>#N/A</v>
      </c>
      <c r="K1352" s="21" t="e">
        <f>IF(A1352&lt;&gt;"",VLOOKUP(B1352,'Ket qua do'!$C$5:$AP$50000,$K$3,TRUE)*$E$9/1000,"")</f>
        <v>#N/A</v>
      </c>
      <c r="L1352" s="21" t="e">
        <f>IF(A1352&lt;&gt;"",VLOOKUP(B1352,'Ket qua do'!$C$5:$AP$50000,$L$3,TRUE),"")</f>
        <v>#N/A</v>
      </c>
    </row>
    <row r="1353" spans="1:12" x14ac:dyDescent="0.25">
      <c r="A1353" t="e">
        <f t="shared" si="26"/>
        <v>#N/A</v>
      </c>
      <c r="B1353" s="1" t="e">
        <f>IF(A1353&lt;&gt;"",VLOOKUP(A1353,'Ket qua do'!$B$5:$CE$50000,2,TRUE),"")</f>
        <v>#N/A</v>
      </c>
      <c r="C1353" s="19" t="e">
        <f>IF(A1353&lt;&gt;"",VLOOKUP(B1353,'Ket qua do'!$C$5:$AP$50000,$C$3,TRUE)*SQRT(3)*$C$11,"")</f>
        <v>#N/A</v>
      </c>
      <c r="D1353" s="21" t="e">
        <f>IF(A1353&lt;&gt;"",VLOOKUP(B1353,'Ket qua do'!$C$5:$AP$50000,$D$3,TRUE),"")</f>
        <v>#N/A</v>
      </c>
      <c r="E1353" s="21" t="e">
        <f>IF(A1353&lt;&gt;"",VLOOKUP(B1353,'Ket qua do'!$C$5:$AP$50000,$E$3,TRUE)*$C$12,"")</f>
        <v>#N/A</v>
      </c>
      <c r="F1353" s="21" t="e">
        <f>IF(A1353&lt;&gt;"",VLOOKUP(B1353,'Ket qua do'!$C$5:$AP$50000,$F$3,TRUE),"")</f>
        <v>#N/A</v>
      </c>
      <c r="G1353" s="21" t="e">
        <f>IF(A1353&lt;&gt;"",VLOOKUP(B1353,'Ket qua do'!$C$5:$AP$50000,$G$3,TRUE),"")</f>
        <v>#N/A</v>
      </c>
      <c r="H1353" s="21" t="e">
        <f>IF(A1353&lt;&gt;"",VLOOKUP(B1353,'Ket qua do'!$C$5:$AP$50000,$H$3,TRUE),"")</f>
        <v>#N/A</v>
      </c>
      <c r="I1353" s="21" t="e">
        <f>IF(A1353&lt;&gt;"",VLOOKUP(B1353,'Ket qua do'!$C$5:$AP$50000,$I$3,TRUE)*$E$9/1000,"")</f>
        <v>#N/A</v>
      </c>
      <c r="J1353" s="21" t="e">
        <f>IF(A1353&lt;&gt;"",VLOOKUP(B1353,'Ket qua do'!$C$5:$AP$50000,$J$3,TRUE)*$E$9/1000,"")</f>
        <v>#N/A</v>
      </c>
      <c r="K1353" s="21" t="e">
        <f>IF(A1353&lt;&gt;"",VLOOKUP(B1353,'Ket qua do'!$C$5:$AP$50000,$K$3,TRUE)*$E$9/1000,"")</f>
        <v>#N/A</v>
      </c>
      <c r="L1353" s="21" t="e">
        <f>IF(A1353&lt;&gt;"",VLOOKUP(B1353,'Ket qua do'!$C$5:$AP$50000,$L$3,TRUE),"")</f>
        <v>#N/A</v>
      </c>
    </row>
    <row r="1354" spans="1:12" x14ac:dyDescent="0.25">
      <c r="A1354" t="e">
        <f t="shared" si="26"/>
        <v>#N/A</v>
      </c>
      <c r="B1354" s="1" t="e">
        <f>IF(A1354&lt;&gt;"",VLOOKUP(A1354,'Ket qua do'!$B$5:$CE$50000,2,TRUE),"")</f>
        <v>#N/A</v>
      </c>
      <c r="C1354" s="19" t="e">
        <f>IF(A1354&lt;&gt;"",VLOOKUP(B1354,'Ket qua do'!$C$5:$AP$50000,$C$3,TRUE)*SQRT(3)*$C$11,"")</f>
        <v>#N/A</v>
      </c>
      <c r="D1354" s="21" t="e">
        <f>IF(A1354&lt;&gt;"",VLOOKUP(B1354,'Ket qua do'!$C$5:$AP$50000,$D$3,TRUE),"")</f>
        <v>#N/A</v>
      </c>
      <c r="E1354" s="21" t="e">
        <f>IF(A1354&lt;&gt;"",VLOOKUP(B1354,'Ket qua do'!$C$5:$AP$50000,$E$3,TRUE)*$C$12,"")</f>
        <v>#N/A</v>
      </c>
      <c r="F1354" s="21" t="e">
        <f>IF(A1354&lt;&gt;"",VLOOKUP(B1354,'Ket qua do'!$C$5:$AP$50000,$F$3,TRUE),"")</f>
        <v>#N/A</v>
      </c>
      <c r="G1354" s="21" t="e">
        <f>IF(A1354&lt;&gt;"",VLOOKUP(B1354,'Ket qua do'!$C$5:$AP$50000,$G$3,TRUE),"")</f>
        <v>#N/A</v>
      </c>
      <c r="H1354" s="21" t="e">
        <f>IF(A1354&lt;&gt;"",VLOOKUP(B1354,'Ket qua do'!$C$5:$AP$50000,$H$3,TRUE),"")</f>
        <v>#N/A</v>
      </c>
      <c r="I1354" s="21" t="e">
        <f>IF(A1354&lt;&gt;"",VLOOKUP(B1354,'Ket qua do'!$C$5:$AP$50000,$I$3,TRUE)*$E$9/1000,"")</f>
        <v>#N/A</v>
      </c>
      <c r="J1354" s="21" t="e">
        <f>IF(A1354&lt;&gt;"",VLOOKUP(B1354,'Ket qua do'!$C$5:$AP$50000,$J$3,TRUE)*$E$9/1000,"")</f>
        <v>#N/A</v>
      </c>
      <c r="K1354" s="21" t="e">
        <f>IF(A1354&lt;&gt;"",VLOOKUP(B1354,'Ket qua do'!$C$5:$AP$50000,$K$3,TRUE)*$E$9/1000,"")</f>
        <v>#N/A</v>
      </c>
      <c r="L1354" s="21" t="e">
        <f>IF(A1354&lt;&gt;"",VLOOKUP(B1354,'Ket qua do'!$C$5:$AP$50000,$L$3,TRUE),"")</f>
        <v>#N/A</v>
      </c>
    </row>
    <row r="1355" spans="1:12" x14ac:dyDescent="0.25">
      <c r="A1355" t="e">
        <f t="shared" si="26"/>
        <v>#N/A</v>
      </c>
      <c r="B1355" s="1" t="e">
        <f>IF(A1355&lt;&gt;"",VLOOKUP(A1355,'Ket qua do'!$B$5:$CE$50000,2,TRUE),"")</f>
        <v>#N/A</v>
      </c>
      <c r="C1355" s="19" t="e">
        <f>IF(A1355&lt;&gt;"",VLOOKUP(B1355,'Ket qua do'!$C$5:$AP$50000,$C$3,TRUE)*SQRT(3)*$C$11,"")</f>
        <v>#N/A</v>
      </c>
      <c r="D1355" s="21" t="e">
        <f>IF(A1355&lt;&gt;"",VLOOKUP(B1355,'Ket qua do'!$C$5:$AP$50000,$D$3,TRUE),"")</f>
        <v>#N/A</v>
      </c>
      <c r="E1355" s="21" t="e">
        <f>IF(A1355&lt;&gt;"",VLOOKUP(B1355,'Ket qua do'!$C$5:$AP$50000,$E$3,TRUE)*$C$12,"")</f>
        <v>#N/A</v>
      </c>
      <c r="F1355" s="21" t="e">
        <f>IF(A1355&lt;&gt;"",VLOOKUP(B1355,'Ket qua do'!$C$5:$AP$50000,$F$3,TRUE),"")</f>
        <v>#N/A</v>
      </c>
      <c r="G1355" s="21" t="e">
        <f>IF(A1355&lt;&gt;"",VLOOKUP(B1355,'Ket qua do'!$C$5:$AP$50000,$G$3,TRUE),"")</f>
        <v>#N/A</v>
      </c>
      <c r="H1355" s="21" t="e">
        <f>IF(A1355&lt;&gt;"",VLOOKUP(B1355,'Ket qua do'!$C$5:$AP$50000,$H$3,TRUE),"")</f>
        <v>#N/A</v>
      </c>
      <c r="I1355" s="21" t="e">
        <f>IF(A1355&lt;&gt;"",VLOOKUP(B1355,'Ket qua do'!$C$5:$AP$50000,$I$3,TRUE)*$E$9/1000,"")</f>
        <v>#N/A</v>
      </c>
      <c r="J1355" s="21" t="e">
        <f>IF(A1355&lt;&gt;"",VLOOKUP(B1355,'Ket qua do'!$C$5:$AP$50000,$J$3,TRUE)*$E$9/1000,"")</f>
        <v>#N/A</v>
      </c>
      <c r="K1355" s="21" t="e">
        <f>IF(A1355&lt;&gt;"",VLOOKUP(B1355,'Ket qua do'!$C$5:$AP$50000,$K$3,TRUE)*$E$9/1000,"")</f>
        <v>#N/A</v>
      </c>
      <c r="L1355" s="21" t="e">
        <f>IF(A1355&lt;&gt;"",VLOOKUP(B1355,'Ket qua do'!$C$5:$AP$50000,$L$3,TRUE),"")</f>
        <v>#N/A</v>
      </c>
    </row>
    <row r="1356" spans="1:12" x14ac:dyDescent="0.25">
      <c r="A1356" t="e">
        <f t="shared" si="26"/>
        <v>#N/A</v>
      </c>
      <c r="B1356" s="1" t="e">
        <f>IF(A1356&lt;&gt;"",VLOOKUP(A1356,'Ket qua do'!$B$5:$CE$50000,2,TRUE),"")</f>
        <v>#N/A</v>
      </c>
      <c r="C1356" s="19" t="e">
        <f>IF(A1356&lt;&gt;"",VLOOKUP(B1356,'Ket qua do'!$C$5:$AP$50000,$C$3,TRUE)*SQRT(3)*$C$11,"")</f>
        <v>#N/A</v>
      </c>
      <c r="D1356" s="21" t="e">
        <f>IF(A1356&lt;&gt;"",VLOOKUP(B1356,'Ket qua do'!$C$5:$AP$50000,$D$3,TRUE),"")</f>
        <v>#N/A</v>
      </c>
      <c r="E1356" s="21" t="e">
        <f>IF(A1356&lt;&gt;"",VLOOKUP(B1356,'Ket qua do'!$C$5:$AP$50000,$E$3,TRUE)*$C$12,"")</f>
        <v>#N/A</v>
      </c>
      <c r="F1356" s="21" t="e">
        <f>IF(A1356&lt;&gt;"",VLOOKUP(B1356,'Ket qua do'!$C$5:$AP$50000,$F$3,TRUE),"")</f>
        <v>#N/A</v>
      </c>
      <c r="G1356" s="21" t="e">
        <f>IF(A1356&lt;&gt;"",VLOOKUP(B1356,'Ket qua do'!$C$5:$AP$50000,$G$3,TRUE),"")</f>
        <v>#N/A</v>
      </c>
      <c r="H1356" s="21" t="e">
        <f>IF(A1356&lt;&gt;"",VLOOKUP(B1356,'Ket qua do'!$C$5:$AP$50000,$H$3,TRUE),"")</f>
        <v>#N/A</v>
      </c>
      <c r="I1356" s="21" t="e">
        <f>IF(A1356&lt;&gt;"",VLOOKUP(B1356,'Ket qua do'!$C$5:$AP$50000,$I$3,TRUE)*$E$9/1000,"")</f>
        <v>#N/A</v>
      </c>
      <c r="J1356" s="21" t="e">
        <f>IF(A1356&lt;&gt;"",VLOOKUP(B1356,'Ket qua do'!$C$5:$AP$50000,$J$3,TRUE)*$E$9/1000,"")</f>
        <v>#N/A</v>
      </c>
      <c r="K1356" s="21" t="e">
        <f>IF(A1356&lt;&gt;"",VLOOKUP(B1356,'Ket qua do'!$C$5:$AP$50000,$K$3,TRUE)*$E$9/1000,"")</f>
        <v>#N/A</v>
      </c>
      <c r="L1356" s="21" t="e">
        <f>IF(A1356&lt;&gt;"",VLOOKUP(B1356,'Ket qua do'!$C$5:$AP$50000,$L$3,TRUE),"")</f>
        <v>#N/A</v>
      </c>
    </row>
    <row r="1357" spans="1:12" x14ac:dyDescent="0.25">
      <c r="A1357" t="e">
        <f t="shared" si="26"/>
        <v>#N/A</v>
      </c>
      <c r="B1357" s="1" t="e">
        <f>IF(A1357&lt;&gt;"",VLOOKUP(A1357,'Ket qua do'!$B$5:$CE$50000,2,TRUE),"")</f>
        <v>#N/A</v>
      </c>
      <c r="C1357" s="19" t="e">
        <f>IF(A1357&lt;&gt;"",VLOOKUP(B1357,'Ket qua do'!$C$5:$AP$50000,$C$3,TRUE)*SQRT(3)*$C$11,"")</f>
        <v>#N/A</v>
      </c>
      <c r="D1357" s="21" t="e">
        <f>IF(A1357&lt;&gt;"",VLOOKUP(B1357,'Ket qua do'!$C$5:$AP$50000,$D$3,TRUE),"")</f>
        <v>#N/A</v>
      </c>
      <c r="E1357" s="21" t="e">
        <f>IF(A1357&lt;&gt;"",VLOOKUP(B1357,'Ket qua do'!$C$5:$AP$50000,$E$3,TRUE)*$C$12,"")</f>
        <v>#N/A</v>
      </c>
      <c r="F1357" s="21" t="e">
        <f>IF(A1357&lt;&gt;"",VLOOKUP(B1357,'Ket qua do'!$C$5:$AP$50000,$F$3,TRUE),"")</f>
        <v>#N/A</v>
      </c>
      <c r="G1357" s="21" t="e">
        <f>IF(A1357&lt;&gt;"",VLOOKUP(B1357,'Ket qua do'!$C$5:$AP$50000,$G$3,TRUE),"")</f>
        <v>#N/A</v>
      </c>
      <c r="H1357" s="21" t="e">
        <f>IF(A1357&lt;&gt;"",VLOOKUP(B1357,'Ket qua do'!$C$5:$AP$50000,$H$3,TRUE),"")</f>
        <v>#N/A</v>
      </c>
      <c r="I1357" s="21" t="e">
        <f>IF(A1357&lt;&gt;"",VLOOKUP(B1357,'Ket qua do'!$C$5:$AP$50000,$I$3,TRUE)*$E$9/1000,"")</f>
        <v>#N/A</v>
      </c>
      <c r="J1357" s="21" t="e">
        <f>IF(A1357&lt;&gt;"",VLOOKUP(B1357,'Ket qua do'!$C$5:$AP$50000,$J$3,TRUE)*$E$9/1000,"")</f>
        <v>#N/A</v>
      </c>
      <c r="K1357" s="21" t="e">
        <f>IF(A1357&lt;&gt;"",VLOOKUP(B1357,'Ket qua do'!$C$5:$AP$50000,$K$3,TRUE)*$E$9/1000,"")</f>
        <v>#N/A</v>
      </c>
      <c r="L1357" s="21" t="e">
        <f>IF(A1357&lt;&gt;"",VLOOKUP(B1357,'Ket qua do'!$C$5:$AP$50000,$L$3,TRUE),"")</f>
        <v>#N/A</v>
      </c>
    </row>
    <row r="1358" spans="1:12" x14ac:dyDescent="0.25">
      <c r="A1358" t="e">
        <f t="shared" si="26"/>
        <v>#N/A</v>
      </c>
      <c r="B1358" s="1" t="e">
        <f>IF(A1358&lt;&gt;"",VLOOKUP(A1358,'Ket qua do'!$B$5:$CE$50000,2,TRUE),"")</f>
        <v>#N/A</v>
      </c>
      <c r="C1358" s="19" t="e">
        <f>IF(A1358&lt;&gt;"",VLOOKUP(B1358,'Ket qua do'!$C$5:$AP$50000,$C$3,TRUE)*SQRT(3)*$C$11,"")</f>
        <v>#N/A</v>
      </c>
      <c r="D1358" s="21" t="e">
        <f>IF(A1358&lt;&gt;"",VLOOKUP(B1358,'Ket qua do'!$C$5:$AP$50000,$D$3,TRUE),"")</f>
        <v>#N/A</v>
      </c>
      <c r="E1358" s="21" t="e">
        <f>IF(A1358&lt;&gt;"",VLOOKUP(B1358,'Ket qua do'!$C$5:$AP$50000,$E$3,TRUE)*$C$12,"")</f>
        <v>#N/A</v>
      </c>
      <c r="F1358" s="21" t="e">
        <f>IF(A1358&lt;&gt;"",VLOOKUP(B1358,'Ket qua do'!$C$5:$AP$50000,$F$3,TRUE),"")</f>
        <v>#N/A</v>
      </c>
      <c r="G1358" s="21" t="e">
        <f>IF(A1358&lt;&gt;"",VLOOKUP(B1358,'Ket qua do'!$C$5:$AP$50000,$G$3,TRUE),"")</f>
        <v>#N/A</v>
      </c>
      <c r="H1358" s="21" t="e">
        <f>IF(A1358&lt;&gt;"",VLOOKUP(B1358,'Ket qua do'!$C$5:$AP$50000,$H$3,TRUE),"")</f>
        <v>#N/A</v>
      </c>
      <c r="I1358" s="21" t="e">
        <f>IF(A1358&lt;&gt;"",VLOOKUP(B1358,'Ket qua do'!$C$5:$AP$50000,$I$3,TRUE)*$E$9/1000,"")</f>
        <v>#N/A</v>
      </c>
      <c r="J1358" s="21" t="e">
        <f>IF(A1358&lt;&gt;"",VLOOKUP(B1358,'Ket qua do'!$C$5:$AP$50000,$J$3,TRUE)*$E$9/1000,"")</f>
        <v>#N/A</v>
      </c>
      <c r="K1358" s="21" t="e">
        <f>IF(A1358&lt;&gt;"",VLOOKUP(B1358,'Ket qua do'!$C$5:$AP$50000,$K$3,TRUE)*$E$9/1000,"")</f>
        <v>#N/A</v>
      </c>
      <c r="L1358" s="21" t="e">
        <f>IF(A1358&lt;&gt;"",VLOOKUP(B1358,'Ket qua do'!$C$5:$AP$50000,$L$3,TRUE),"")</f>
        <v>#N/A</v>
      </c>
    </row>
    <row r="1359" spans="1:12" x14ac:dyDescent="0.25">
      <c r="A1359" t="e">
        <f t="shared" si="26"/>
        <v>#N/A</v>
      </c>
      <c r="B1359" s="1" t="e">
        <f>IF(A1359&lt;&gt;"",VLOOKUP(A1359,'Ket qua do'!$B$5:$CE$50000,2,TRUE),"")</f>
        <v>#N/A</v>
      </c>
      <c r="C1359" s="19" t="e">
        <f>IF(A1359&lt;&gt;"",VLOOKUP(B1359,'Ket qua do'!$C$5:$AP$50000,$C$3,TRUE)*SQRT(3)*$C$11,"")</f>
        <v>#N/A</v>
      </c>
      <c r="D1359" s="21" t="e">
        <f>IF(A1359&lt;&gt;"",VLOOKUP(B1359,'Ket qua do'!$C$5:$AP$50000,$D$3,TRUE),"")</f>
        <v>#N/A</v>
      </c>
      <c r="E1359" s="21" t="e">
        <f>IF(A1359&lt;&gt;"",VLOOKUP(B1359,'Ket qua do'!$C$5:$AP$50000,$E$3,TRUE)*$C$12,"")</f>
        <v>#N/A</v>
      </c>
      <c r="F1359" s="21" t="e">
        <f>IF(A1359&lt;&gt;"",VLOOKUP(B1359,'Ket qua do'!$C$5:$AP$50000,$F$3,TRUE),"")</f>
        <v>#N/A</v>
      </c>
      <c r="G1359" s="21" t="e">
        <f>IF(A1359&lt;&gt;"",VLOOKUP(B1359,'Ket qua do'!$C$5:$AP$50000,$G$3,TRUE),"")</f>
        <v>#N/A</v>
      </c>
      <c r="H1359" s="21" t="e">
        <f>IF(A1359&lt;&gt;"",VLOOKUP(B1359,'Ket qua do'!$C$5:$AP$50000,$H$3,TRUE),"")</f>
        <v>#N/A</v>
      </c>
      <c r="I1359" s="21" t="e">
        <f>IF(A1359&lt;&gt;"",VLOOKUP(B1359,'Ket qua do'!$C$5:$AP$50000,$I$3,TRUE)*$E$9/1000,"")</f>
        <v>#N/A</v>
      </c>
      <c r="J1359" s="21" t="e">
        <f>IF(A1359&lt;&gt;"",VLOOKUP(B1359,'Ket qua do'!$C$5:$AP$50000,$J$3,TRUE)*$E$9/1000,"")</f>
        <v>#N/A</v>
      </c>
      <c r="K1359" s="21" t="e">
        <f>IF(A1359&lt;&gt;"",VLOOKUP(B1359,'Ket qua do'!$C$5:$AP$50000,$K$3,TRUE)*$E$9/1000,"")</f>
        <v>#N/A</v>
      </c>
      <c r="L1359" s="21" t="e">
        <f>IF(A1359&lt;&gt;"",VLOOKUP(B1359,'Ket qua do'!$C$5:$AP$50000,$L$3,TRUE),"")</f>
        <v>#N/A</v>
      </c>
    </row>
    <row r="1360" spans="1:12" x14ac:dyDescent="0.25">
      <c r="A1360" t="e">
        <f t="shared" si="26"/>
        <v>#N/A</v>
      </c>
      <c r="B1360" s="1" t="e">
        <f>IF(A1360&lt;&gt;"",VLOOKUP(A1360,'Ket qua do'!$B$5:$CE$50000,2,TRUE),"")</f>
        <v>#N/A</v>
      </c>
      <c r="C1360" s="19" t="e">
        <f>IF(A1360&lt;&gt;"",VLOOKUP(B1360,'Ket qua do'!$C$5:$AP$50000,$C$3,TRUE)*SQRT(3)*$C$11,"")</f>
        <v>#N/A</v>
      </c>
      <c r="D1360" s="21" t="e">
        <f>IF(A1360&lt;&gt;"",VLOOKUP(B1360,'Ket qua do'!$C$5:$AP$50000,$D$3,TRUE),"")</f>
        <v>#N/A</v>
      </c>
      <c r="E1360" s="21" t="e">
        <f>IF(A1360&lt;&gt;"",VLOOKUP(B1360,'Ket qua do'!$C$5:$AP$50000,$E$3,TRUE)*$C$12,"")</f>
        <v>#N/A</v>
      </c>
      <c r="F1360" s="21" t="e">
        <f>IF(A1360&lt;&gt;"",VLOOKUP(B1360,'Ket qua do'!$C$5:$AP$50000,$F$3,TRUE),"")</f>
        <v>#N/A</v>
      </c>
      <c r="G1360" s="21" t="e">
        <f>IF(A1360&lt;&gt;"",VLOOKUP(B1360,'Ket qua do'!$C$5:$AP$50000,$G$3,TRUE),"")</f>
        <v>#N/A</v>
      </c>
      <c r="H1360" s="21" t="e">
        <f>IF(A1360&lt;&gt;"",VLOOKUP(B1360,'Ket qua do'!$C$5:$AP$50000,$H$3,TRUE),"")</f>
        <v>#N/A</v>
      </c>
      <c r="I1360" s="21" t="e">
        <f>IF(A1360&lt;&gt;"",VLOOKUP(B1360,'Ket qua do'!$C$5:$AP$50000,$I$3,TRUE)*$E$9/1000,"")</f>
        <v>#N/A</v>
      </c>
      <c r="J1360" s="21" t="e">
        <f>IF(A1360&lt;&gt;"",VLOOKUP(B1360,'Ket qua do'!$C$5:$AP$50000,$J$3,TRUE)*$E$9/1000,"")</f>
        <v>#N/A</v>
      </c>
      <c r="K1360" s="21" t="e">
        <f>IF(A1360&lt;&gt;"",VLOOKUP(B1360,'Ket qua do'!$C$5:$AP$50000,$K$3,TRUE)*$E$9/1000,"")</f>
        <v>#N/A</v>
      </c>
      <c r="L1360" s="21" t="e">
        <f>IF(A1360&lt;&gt;"",VLOOKUP(B1360,'Ket qua do'!$C$5:$AP$50000,$L$3,TRUE),"")</f>
        <v>#N/A</v>
      </c>
    </row>
    <row r="1361" spans="1:12" x14ac:dyDescent="0.25">
      <c r="A1361" t="e">
        <f t="shared" si="26"/>
        <v>#N/A</v>
      </c>
      <c r="B1361" s="1" t="e">
        <f>IF(A1361&lt;&gt;"",VLOOKUP(A1361,'Ket qua do'!$B$5:$CE$50000,2,TRUE),"")</f>
        <v>#N/A</v>
      </c>
      <c r="C1361" s="19" t="e">
        <f>IF(A1361&lt;&gt;"",VLOOKUP(B1361,'Ket qua do'!$C$5:$AP$50000,$C$3,TRUE)*SQRT(3)*$C$11,"")</f>
        <v>#N/A</v>
      </c>
      <c r="D1361" s="21" t="e">
        <f>IF(A1361&lt;&gt;"",VLOOKUP(B1361,'Ket qua do'!$C$5:$AP$50000,$D$3,TRUE),"")</f>
        <v>#N/A</v>
      </c>
      <c r="E1361" s="21" t="e">
        <f>IF(A1361&lt;&gt;"",VLOOKUP(B1361,'Ket qua do'!$C$5:$AP$50000,$E$3,TRUE)*$C$12,"")</f>
        <v>#N/A</v>
      </c>
      <c r="F1361" s="21" t="e">
        <f>IF(A1361&lt;&gt;"",VLOOKUP(B1361,'Ket qua do'!$C$5:$AP$50000,$F$3,TRUE),"")</f>
        <v>#N/A</v>
      </c>
      <c r="G1361" s="21" t="e">
        <f>IF(A1361&lt;&gt;"",VLOOKUP(B1361,'Ket qua do'!$C$5:$AP$50000,$G$3,TRUE),"")</f>
        <v>#N/A</v>
      </c>
      <c r="H1361" s="21" t="e">
        <f>IF(A1361&lt;&gt;"",VLOOKUP(B1361,'Ket qua do'!$C$5:$AP$50000,$H$3,TRUE),"")</f>
        <v>#N/A</v>
      </c>
      <c r="I1361" s="21" t="e">
        <f>IF(A1361&lt;&gt;"",VLOOKUP(B1361,'Ket qua do'!$C$5:$AP$50000,$I$3,TRUE)*$E$9/1000,"")</f>
        <v>#N/A</v>
      </c>
      <c r="J1361" s="21" t="e">
        <f>IF(A1361&lt;&gt;"",VLOOKUP(B1361,'Ket qua do'!$C$5:$AP$50000,$J$3,TRUE)*$E$9/1000,"")</f>
        <v>#N/A</v>
      </c>
      <c r="K1361" s="21" t="e">
        <f>IF(A1361&lt;&gt;"",VLOOKUP(B1361,'Ket qua do'!$C$5:$AP$50000,$K$3,TRUE)*$E$9/1000,"")</f>
        <v>#N/A</v>
      </c>
      <c r="L1361" s="21" t="e">
        <f>IF(A1361&lt;&gt;"",VLOOKUP(B1361,'Ket qua do'!$C$5:$AP$50000,$L$3,TRUE),"")</f>
        <v>#N/A</v>
      </c>
    </row>
    <row r="1362" spans="1:12" x14ac:dyDescent="0.25">
      <c r="A1362" t="e">
        <f t="shared" si="26"/>
        <v>#N/A</v>
      </c>
      <c r="B1362" s="1" t="e">
        <f>IF(A1362&lt;&gt;"",VLOOKUP(A1362,'Ket qua do'!$B$5:$CE$50000,2,TRUE),"")</f>
        <v>#N/A</v>
      </c>
      <c r="C1362" s="19" t="e">
        <f>IF(A1362&lt;&gt;"",VLOOKUP(B1362,'Ket qua do'!$C$5:$AP$50000,$C$3,TRUE)*SQRT(3)*$C$11,"")</f>
        <v>#N/A</v>
      </c>
      <c r="D1362" s="21" t="e">
        <f>IF(A1362&lt;&gt;"",VLOOKUP(B1362,'Ket qua do'!$C$5:$AP$50000,$D$3,TRUE),"")</f>
        <v>#N/A</v>
      </c>
      <c r="E1362" s="21" t="e">
        <f>IF(A1362&lt;&gt;"",VLOOKUP(B1362,'Ket qua do'!$C$5:$AP$50000,$E$3,TRUE)*$C$12,"")</f>
        <v>#N/A</v>
      </c>
      <c r="F1362" s="21" t="e">
        <f>IF(A1362&lt;&gt;"",VLOOKUP(B1362,'Ket qua do'!$C$5:$AP$50000,$F$3,TRUE),"")</f>
        <v>#N/A</v>
      </c>
      <c r="G1362" s="21" t="e">
        <f>IF(A1362&lt;&gt;"",VLOOKUP(B1362,'Ket qua do'!$C$5:$AP$50000,$G$3,TRUE),"")</f>
        <v>#N/A</v>
      </c>
      <c r="H1362" s="21" t="e">
        <f>IF(A1362&lt;&gt;"",VLOOKUP(B1362,'Ket qua do'!$C$5:$AP$50000,$H$3,TRUE),"")</f>
        <v>#N/A</v>
      </c>
      <c r="I1362" s="21" t="e">
        <f>IF(A1362&lt;&gt;"",VLOOKUP(B1362,'Ket qua do'!$C$5:$AP$50000,$I$3,TRUE)*$E$9/1000,"")</f>
        <v>#N/A</v>
      </c>
      <c r="J1362" s="21" t="e">
        <f>IF(A1362&lt;&gt;"",VLOOKUP(B1362,'Ket qua do'!$C$5:$AP$50000,$J$3,TRUE)*$E$9/1000,"")</f>
        <v>#N/A</v>
      </c>
      <c r="K1362" s="21" t="e">
        <f>IF(A1362&lt;&gt;"",VLOOKUP(B1362,'Ket qua do'!$C$5:$AP$50000,$K$3,TRUE)*$E$9/1000,"")</f>
        <v>#N/A</v>
      </c>
      <c r="L1362" s="21" t="e">
        <f>IF(A1362&lt;&gt;"",VLOOKUP(B1362,'Ket qua do'!$C$5:$AP$50000,$L$3,TRUE),"")</f>
        <v>#N/A</v>
      </c>
    </row>
    <row r="1363" spans="1:12" x14ac:dyDescent="0.25">
      <c r="A1363" t="e">
        <f t="shared" si="26"/>
        <v>#N/A</v>
      </c>
      <c r="B1363" s="1" t="e">
        <f>IF(A1363&lt;&gt;"",VLOOKUP(A1363,'Ket qua do'!$B$5:$CE$50000,2,TRUE),"")</f>
        <v>#N/A</v>
      </c>
      <c r="C1363" s="19" t="e">
        <f>IF(A1363&lt;&gt;"",VLOOKUP(B1363,'Ket qua do'!$C$5:$AP$50000,$C$3,TRUE)*SQRT(3)*$C$11,"")</f>
        <v>#N/A</v>
      </c>
      <c r="D1363" s="21" t="e">
        <f>IF(A1363&lt;&gt;"",VLOOKUP(B1363,'Ket qua do'!$C$5:$AP$50000,$D$3,TRUE),"")</f>
        <v>#N/A</v>
      </c>
      <c r="E1363" s="21" t="e">
        <f>IF(A1363&lt;&gt;"",VLOOKUP(B1363,'Ket qua do'!$C$5:$AP$50000,$E$3,TRUE)*$C$12,"")</f>
        <v>#N/A</v>
      </c>
      <c r="F1363" s="21" t="e">
        <f>IF(A1363&lt;&gt;"",VLOOKUP(B1363,'Ket qua do'!$C$5:$AP$50000,$F$3,TRUE),"")</f>
        <v>#N/A</v>
      </c>
      <c r="G1363" s="21" t="e">
        <f>IF(A1363&lt;&gt;"",VLOOKUP(B1363,'Ket qua do'!$C$5:$AP$50000,$G$3,TRUE),"")</f>
        <v>#N/A</v>
      </c>
      <c r="H1363" s="21" t="e">
        <f>IF(A1363&lt;&gt;"",VLOOKUP(B1363,'Ket qua do'!$C$5:$AP$50000,$H$3,TRUE),"")</f>
        <v>#N/A</v>
      </c>
      <c r="I1363" s="21" t="e">
        <f>IF(A1363&lt;&gt;"",VLOOKUP(B1363,'Ket qua do'!$C$5:$AP$50000,$I$3,TRUE)*$E$9/1000,"")</f>
        <v>#N/A</v>
      </c>
      <c r="J1363" s="21" t="e">
        <f>IF(A1363&lt;&gt;"",VLOOKUP(B1363,'Ket qua do'!$C$5:$AP$50000,$J$3,TRUE)*$E$9/1000,"")</f>
        <v>#N/A</v>
      </c>
      <c r="K1363" s="21" t="e">
        <f>IF(A1363&lt;&gt;"",VLOOKUP(B1363,'Ket qua do'!$C$5:$AP$50000,$K$3,TRUE)*$E$9/1000,"")</f>
        <v>#N/A</v>
      </c>
      <c r="L1363" s="21" t="e">
        <f>IF(A1363&lt;&gt;"",VLOOKUP(B1363,'Ket qua do'!$C$5:$AP$50000,$L$3,TRUE),"")</f>
        <v>#N/A</v>
      </c>
    </row>
    <row r="1364" spans="1:12" x14ac:dyDescent="0.25">
      <c r="A1364" t="e">
        <f t="shared" si="26"/>
        <v>#N/A</v>
      </c>
      <c r="B1364" s="1" t="e">
        <f>IF(A1364&lt;&gt;"",VLOOKUP(A1364,'Ket qua do'!$B$5:$CE$50000,2,TRUE),"")</f>
        <v>#N/A</v>
      </c>
      <c r="C1364" s="19" t="e">
        <f>IF(A1364&lt;&gt;"",VLOOKUP(B1364,'Ket qua do'!$C$5:$AP$50000,$C$3,TRUE)*SQRT(3)*$C$11,"")</f>
        <v>#N/A</v>
      </c>
      <c r="D1364" s="21" t="e">
        <f>IF(A1364&lt;&gt;"",VLOOKUP(B1364,'Ket qua do'!$C$5:$AP$50000,$D$3,TRUE),"")</f>
        <v>#N/A</v>
      </c>
      <c r="E1364" s="21" t="e">
        <f>IF(A1364&lt;&gt;"",VLOOKUP(B1364,'Ket qua do'!$C$5:$AP$50000,$E$3,TRUE)*$C$12,"")</f>
        <v>#N/A</v>
      </c>
      <c r="F1364" s="21" t="e">
        <f>IF(A1364&lt;&gt;"",VLOOKUP(B1364,'Ket qua do'!$C$5:$AP$50000,$F$3,TRUE),"")</f>
        <v>#N/A</v>
      </c>
      <c r="G1364" s="21" t="e">
        <f>IF(A1364&lt;&gt;"",VLOOKUP(B1364,'Ket qua do'!$C$5:$AP$50000,$G$3,TRUE),"")</f>
        <v>#N/A</v>
      </c>
      <c r="H1364" s="21" t="e">
        <f>IF(A1364&lt;&gt;"",VLOOKUP(B1364,'Ket qua do'!$C$5:$AP$50000,$H$3,TRUE),"")</f>
        <v>#N/A</v>
      </c>
      <c r="I1364" s="21" t="e">
        <f>IF(A1364&lt;&gt;"",VLOOKUP(B1364,'Ket qua do'!$C$5:$AP$50000,$I$3,TRUE)*$E$9/1000,"")</f>
        <v>#N/A</v>
      </c>
      <c r="J1364" s="21" t="e">
        <f>IF(A1364&lt;&gt;"",VLOOKUP(B1364,'Ket qua do'!$C$5:$AP$50000,$J$3,TRUE)*$E$9/1000,"")</f>
        <v>#N/A</v>
      </c>
      <c r="K1364" s="21" t="e">
        <f>IF(A1364&lt;&gt;"",VLOOKUP(B1364,'Ket qua do'!$C$5:$AP$50000,$K$3,TRUE)*$E$9/1000,"")</f>
        <v>#N/A</v>
      </c>
      <c r="L1364" s="21" t="e">
        <f>IF(A1364&lt;&gt;"",VLOOKUP(B1364,'Ket qua do'!$C$5:$AP$50000,$L$3,TRUE),"")</f>
        <v>#N/A</v>
      </c>
    </row>
    <row r="1365" spans="1:12" x14ac:dyDescent="0.25">
      <c r="A1365" t="e">
        <f t="shared" si="26"/>
        <v>#N/A</v>
      </c>
      <c r="B1365" s="1" t="e">
        <f>IF(A1365&lt;&gt;"",VLOOKUP(A1365,'Ket qua do'!$B$5:$CE$50000,2,TRUE),"")</f>
        <v>#N/A</v>
      </c>
      <c r="C1365" s="19" t="e">
        <f>IF(A1365&lt;&gt;"",VLOOKUP(B1365,'Ket qua do'!$C$5:$AP$50000,$C$3,TRUE)*SQRT(3)*$C$11,"")</f>
        <v>#N/A</v>
      </c>
      <c r="D1365" s="21" t="e">
        <f>IF(A1365&lt;&gt;"",VLOOKUP(B1365,'Ket qua do'!$C$5:$AP$50000,$D$3,TRUE),"")</f>
        <v>#N/A</v>
      </c>
      <c r="E1365" s="21" t="e">
        <f>IF(A1365&lt;&gt;"",VLOOKUP(B1365,'Ket qua do'!$C$5:$AP$50000,$E$3,TRUE)*$C$12,"")</f>
        <v>#N/A</v>
      </c>
      <c r="F1365" s="21" t="e">
        <f>IF(A1365&lt;&gt;"",VLOOKUP(B1365,'Ket qua do'!$C$5:$AP$50000,$F$3,TRUE),"")</f>
        <v>#N/A</v>
      </c>
      <c r="G1365" s="21" t="e">
        <f>IF(A1365&lt;&gt;"",VLOOKUP(B1365,'Ket qua do'!$C$5:$AP$50000,$G$3,TRUE),"")</f>
        <v>#N/A</v>
      </c>
      <c r="H1365" s="21" t="e">
        <f>IF(A1365&lt;&gt;"",VLOOKUP(B1365,'Ket qua do'!$C$5:$AP$50000,$H$3,TRUE),"")</f>
        <v>#N/A</v>
      </c>
      <c r="I1365" s="21" t="e">
        <f>IF(A1365&lt;&gt;"",VLOOKUP(B1365,'Ket qua do'!$C$5:$AP$50000,$I$3,TRUE)*$E$9/1000,"")</f>
        <v>#N/A</v>
      </c>
      <c r="J1365" s="21" t="e">
        <f>IF(A1365&lt;&gt;"",VLOOKUP(B1365,'Ket qua do'!$C$5:$AP$50000,$J$3,TRUE)*$E$9/1000,"")</f>
        <v>#N/A</v>
      </c>
      <c r="K1365" s="21" t="e">
        <f>IF(A1365&lt;&gt;"",VLOOKUP(B1365,'Ket qua do'!$C$5:$AP$50000,$K$3,TRUE)*$E$9/1000,"")</f>
        <v>#N/A</v>
      </c>
      <c r="L1365" s="21" t="e">
        <f>IF(A1365&lt;&gt;"",VLOOKUP(B1365,'Ket qua do'!$C$5:$AP$50000,$L$3,TRUE),"")</f>
        <v>#N/A</v>
      </c>
    </row>
    <row r="1366" spans="1:12" x14ac:dyDescent="0.25">
      <c r="A1366" t="e">
        <f t="shared" si="26"/>
        <v>#N/A</v>
      </c>
      <c r="B1366" s="1" t="e">
        <f>IF(A1366&lt;&gt;"",VLOOKUP(A1366,'Ket qua do'!$B$5:$CE$50000,2,TRUE),"")</f>
        <v>#N/A</v>
      </c>
      <c r="C1366" s="19" t="e">
        <f>IF(A1366&lt;&gt;"",VLOOKUP(B1366,'Ket qua do'!$C$5:$AP$50000,$C$3,TRUE)*SQRT(3)*$C$11,"")</f>
        <v>#N/A</v>
      </c>
      <c r="D1366" s="21" t="e">
        <f>IF(A1366&lt;&gt;"",VLOOKUP(B1366,'Ket qua do'!$C$5:$AP$50000,$D$3,TRUE),"")</f>
        <v>#N/A</v>
      </c>
      <c r="E1366" s="21" t="e">
        <f>IF(A1366&lt;&gt;"",VLOOKUP(B1366,'Ket qua do'!$C$5:$AP$50000,$E$3,TRUE)*$C$12,"")</f>
        <v>#N/A</v>
      </c>
      <c r="F1366" s="21" t="e">
        <f>IF(A1366&lt;&gt;"",VLOOKUP(B1366,'Ket qua do'!$C$5:$AP$50000,$F$3,TRUE),"")</f>
        <v>#N/A</v>
      </c>
      <c r="G1366" s="21" t="e">
        <f>IF(A1366&lt;&gt;"",VLOOKUP(B1366,'Ket qua do'!$C$5:$AP$50000,$G$3,TRUE),"")</f>
        <v>#N/A</v>
      </c>
      <c r="H1366" s="21" t="e">
        <f>IF(A1366&lt;&gt;"",VLOOKUP(B1366,'Ket qua do'!$C$5:$AP$50000,$H$3,TRUE),"")</f>
        <v>#N/A</v>
      </c>
      <c r="I1366" s="21" t="e">
        <f>IF(A1366&lt;&gt;"",VLOOKUP(B1366,'Ket qua do'!$C$5:$AP$50000,$I$3,TRUE)*$E$9/1000,"")</f>
        <v>#N/A</v>
      </c>
      <c r="J1366" s="21" t="e">
        <f>IF(A1366&lt;&gt;"",VLOOKUP(B1366,'Ket qua do'!$C$5:$AP$50000,$J$3,TRUE)*$E$9/1000,"")</f>
        <v>#N/A</v>
      </c>
      <c r="K1366" s="21" t="e">
        <f>IF(A1366&lt;&gt;"",VLOOKUP(B1366,'Ket qua do'!$C$5:$AP$50000,$K$3,TRUE)*$E$9/1000,"")</f>
        <v>#N/A</v>
      </c>
      <c r="L1366" s="21" t="e">
        <f>IF(A1366&lt;&gt;"",VLOOKUP(B1366,'Ket qua do'!$C$5:$AP$50000,$L$3,TRUE),"")</f>
        <v>#N/A</v>
      </c>
    </row>
    <row r="1367" spans="1:12" x14ac:dyDescent="0.25">
      <c r="A1367" t="e">
        <f t="shared" si="26"/>
        <v>#N/A</v>
      </c>
      <c r="B1367" s="1" t="e">
        <f>IF(A1367&lt;&gt;"",VLOOKUP(A1367,'Ket qua do'!$B$5:$CE$50000,2,TRUE),"")</f>
        <v>#N/A</v>
      </c>
      <c r="C1367" s="19" t="e">
        <f>IF(A1367&lt;&gt;"",VLOOKUP(B1367,'Ket qua do'!$C$5:$AP$50000,$C$3,TRUE)*SQRT(3)*$C$11,"")</f>
        <v>#N/A</v>
      </c>
      <c r="D1367" s="21" t="e">
        <f>IF(A1367&lt;&gt;"",VLOOKUP(B1367,'Ket qua do'!$C$5:$AP$50000,$D$3,TRUE),"")</f>
        <v>#N/A</v>
      </c>
      <c r="E1367" s="21" t="e">
        <f>IF(A1367&lt;&gt;"",VLOOKUP(B1367,'Ket qua do'!$C$5:$AP$50000,$E$3,TRUE)*$C$12,"")</f>
        <v>#N/A</v>
      </c>
      <c r="F1367" s="21" t="e">
        <f>IF(A1367&lt;&gt;"",VLOOKUP(B1367,'Ket qua do'!$C$5:$AP$50000,$F$3,TRUE),"")</f>
        <v>#N/A</v>
      </c>
      <c r="G1367" s="21" t="e">
        <f>IF(A1367&lt;&gt;"",VLOOKUP(B1367,'Ket qua do'!$C$5:$AP$50000,$G$3,TRUE),"")</f>
        <v>#N/A</v>
      </c>
      <c r="H1367" s="21" t="e">
        <f>IF(A1367&lt;&gt;"",VLOOKUP(B1367,'Ket qua do'!$C$5:$AP$50000,$H$3,TRUE),"")</f>
        <v>#N/A</v>
      </c>
      <c r="I1367" s="21" t="e">
        <f>IF(A1367&lt;&gt;"",VLOOKUP(B1367,'Ket qua do'!$C$5:$AP$50000,$I$3,TRUE)*$E$9/1000,"")</f>
        <v>#N/A</v>
      </c>
      <c r="J1367" s="21" t="e">
        <f>IF(A1367&lt;&gt;"",VLOOKUP(B1367,'Ket qua do'!$C$5:$AP$50000,$J$3,TRUE)*$E$9/1000,"")</f>
        <v>#N/A</v>
      </c>
      <c r="K1367" s="21" t="e">
        <f>IF(A1367&lt;&gt;"",VLOOKUP(B1367,'Ket qua do'!$C$5:$AP$50000,$K$3,TRUE)*$E$9/1000,"")</f>
        <v>#N/A</v>
      </c>
      <c r="L1367" s="21" t="e">
        <f>IF(A1367&lt;&gt;"",VLOOKUP(B1367,'Ket qua do'!$C$5:$AP$50000,$L$3,TRUE),"")</f>
        <v>#N/A</v>
      </c>
    </row>
    <row r="1368" spans="1:12" x14ac:dyDescent="0.25">
      <c r="A1368" t="e">
        <f t="shared" si="26"/>
        <v>#N/A</v>
      </c>
      <c r="B1368" s="1" t="e">
        <f>IF(A1368&lt;&gt;"",VLOOKUP(A1368,'Ket qua do'!$B$5:$CE$50000,2,TRUE),"")</f>
        <v>#N/A</v>
      </c>
      <c r="C1368" s="19" t="e">
        <f>IF(A1368&lt;&gt;"",VLOOKUP(B1368,'Ket qua do'!$C$5:$AP$50000,$C$3,TRUE)*SQRT(3)*$C$11,"")</f>
        <v>#N/A</v>
      </c>
      <c r="D1368" s="21" t="e">
        <f>IF(A1368&lt;&gt;"",VLOOKUP(B1368,'Ket qua do'!$C$5:$AP$50000,$D$3,TRUE),"")</f>
        <v>#N/A</v>
      </c>
      <c r="E1368" s="21" t="e">
        <f>IF(A1368&lt;&gt;"",VLOOKUP(B1368,'Ket qua do'!$C$5:$AP$50000,$E$3,TRUE)*$C$12,"")</f>
        <v>#N/A</v>
      </c>
      <c r="F1368" s="21" t="e">
        <f>IF(A1368&lt;&gt;"",VLOOKUP(B1368,'Ket qua do'!$C$5:$AP$50000,$F$3,TRUE),"")</f>
        <v>#N/A</v>
      </c>
      <c r="G1368" s="21" t="e">
        <f>IF(A1368&lt;&gt;"",VLOOKUP(B1368,'Ket qua do'!$C$5:$AP$50000,$G$3,TRUE),"")</f>
        <v>#N/A</v>
      </c>
      <c r="H1368" s="21" t="e">
        <f>IF(A1368&lt;&gt;"",VLOOKUP(B1368,'Ket qua do'!$C$5:$AP$50000,$H$3,TRUE),"")</f>
        <v>#N/A</v>
      </c>
      <c r="I1368" s="21" t="e">
        <f>IF(A1368&lt;&gt;"",VLOOKUP(B1368,'Ket qua do'!$C$5:$AP$50000,$I$3,TRUE)*$E$9/1000,"")</f>
        <v>#N/A</v>
      </c>
      <c r="J1368" s="21" t="e">
        <f>IF(A1368&lt;&gt;"",VLOOKUP(B1368,'Ket qua do'!$C$5:$AP$50000,$J$3,TRUE)*$E$9/1000,"")</f>
        <v>#N/A</v>
      </c>
      <c r="K1368" s="21" t="e">
        <f>IF(A1368&lt;&gt;"",VLOOKUP(B1368,'Ket qua do'!$C$5:$AP$50000,$K$3,TRUE)*$E$9/1000,"")</f>
        <v>#N/A</v>
      </c>
      <c r="L1368" s="21" t="e">
        <f>IF(A1368&lt;&gt;"",VLOOKUP(B1368,'Ket qua do'!$C$5:$AP$50000,$L$3,TRUE),"")</f>
        <v>#N/A</v>
      </c>
    </row>
    <row r="1369" spans="1:12" x14ac:dyDescent="0.25">
      <c r="A1369" t="e">
        <f t="shared" si="26"/>
        <v>#N/A</v>
      </c>
      <c r="B1369" s="1" t="e">
        <f>IF(A1369&lt;&gt;"",VLOOKUP(A1369,'Ket qua do'!$B$5:$CE$50000,2,TRUE),"")</f>
        <v>#N/A</v>
      </c>
      <c r="C1369" s="19" t="e">
        <f>IF(A1369&lt;&gt;"",VLOOKUP(B1369,'Ket qua do'!$C$5:$AP$50000,$C$3,TRUE)*SQRT(3)*$C$11,"")</f>
        <v>#N/A</v>
      </c>
      <c r="D1369" s="21" t="e">
        <f>IF(A1369&lt;&gt;"",VLOOKUP(B1369,'Ket qua do'!$C$5:$AP$50000,$D$3,TRUE),"")</f>
        <v>#N/A</v>
      </c>
      <c r="E1369" s="21" t="e">
        <f>IF(A1369&lt;&gt;"",VLOOKUP(B1369,'Ket qua do'!$C$5:$AP$50000,$E$3,TRUE)*$C$12,"")</f>
        <v>#N/A</v>
      </c>
      <c r="F1369" s="21" t="e">
        <f>IF(A1369&lt;&gt;"",VLOOKUP(B1369,'Ket qua do'!$C$5:$AP$50000,$F$3,TRUE),"")</f>
        <v>#N/A</v>
      </c>
      <c r="G1369" s="21" t="e">
        <f>IF(A1369&lt;&gt;"",VLOOKUP(B1369,'Ket qua do'!$C$5:$AP$50000,$G$3,TRUE),"")</f>
        <v>#N/A</v>
      </c>
      <c r="H1369" s="21" t="e">
        <f>IF(A1369&lt;&gt;"",VLOOKUP(B1369,'Ket qua do'!$C$5:$AP$50000,$H$3,TRUE),"")</f>
        <v>#N/A</v>
      </c>
      <c r="I1369" s="21" t="e">
        <f>IF(A1369&lt;&gt;"",VLOOKUP(B1369,'Ket qua do'!$C$5:$AP$50000,$I$3,TRUE)*$E$9/1000,"")</f>
        <v>#N/A</v>
      </c>
      <c r="J1369" s="21" t="e">
        <f>IF(A1369&lt;&gt;"",VLOOKUP(B1369,'Ket qua do'!$C$5:$AP$50000,$J$3,TRUE)*$E$9/1000,"")</f>
        <v>#N/A</v>
      </c>
      <c r="K1369" s="21" t="e">
        <f>IF(A1369&lt;&gt;"",VLOOKUP(B1369,'Ket qua do'!$C$5:$AP$50000,$K$3,TRUE)*$E$9/1000,"")</f>
        <v>#N/A</v>
      </c>
      <c r="L1369" s="21" t="e">
        <f>IF(A1369&lt;&gt;"",VLOOKUP(B1369,'Ket qua do'!$C$5:$AP$50000,$L$3,TRUE),"")</f>
        <v>#N/A</v>
      </c>
    </row>
    <row r="1370" spans="1:12" x14ac:dyDescent="0.25">
      <c r="A1370" t="e">
        <f t="shared" ref="A1370:A1433" si="27">IF(A1369&lt;$E$8,A1369+1,"")</f>
        <v>#N/A</v>
      </c>
      <c r="B1370" s="1" t="e">
        <f>IF(A1370&lt;&gt;"",VLOOKUP(A1370,'Ket qua do'!$B$5:$CE$50000,2,TRUE),"")</f>
        <v>#N/A</v>
      </c>
      <c r="C1370" s="19" t="e">
        <f>IF(A1370&lt;&gt;"",VLOOKUP(B1370,'Ket qua do'!$C$5:$AP$50000,$C$3,TRUE)*SQRT(3)*$C$11,"")</f>
        <v>#N/A</v>
      </c>
      <c r="D1370" s="21" t="e">
        <f>IF(A1370&lt;&gt;"",VLOOKUP(B1370,'Ket qua do'!$C$5:$AP$50000,$D$3,TRUE),"")</f>
        <v>#N/A</v>
      </c>
      <c r="E1370" s="21" t="e">
        <f>IF(A1370&lt;&gt;"",VLOOKUP(B1370,'Ket qua do'!$C$5:$AP$50000,$E$3,TRUE)*$C$12,"")</f>
        <v>#N/A</v>
      </c>
      <c r="F1370" s="21" t="e">
        <f>IF(A1370&lt;&gt;"",VLOOKUP(B1370,'Ket qua do'!$C$5:$AP$50000,$F$3,TRUE),"")</f>
        <v>#N/A</v>
      </c>
      <c r="G1370" s="21" t="e">
        <f>IF(A1370&lt;&gt;"",VLOOKUP(B1370,'Ket qua do'!$C$5:$AP$50000,$G$3,TRUE),"")</f>
        <v>#N/A</v>
      </c>
      <c r="H1370" s="21" t="e">
        <f>IF(A1370&lt;&gt;"",VLOOKUP(B1370,'Ket qua do'!$C$5:$AP$50000,$H$3,TRUE),"")</f>
        <v>#N/A</v>
      </c>
      <c r="I1370" s="21" t="e">
        <f>IF(A1370&lt;&gt;"",VLOOKUP(B1370,'Ket qua do'!$C$5:$AP$50000,$I$3,TRUE)*$E$9/1000,"")</f>
        <v>#N/A</v>
      </c>
      <c r="J1370" s="21" t="e">
        <f>IF(A1370&lt;&gt;"",VLOOKUP(B1370,'Ket qua do'!$C$5:$AP$50000,$J$3,TRUE)*$E$9/1000,"")</f>
        <v>#N/A</v>
      </c>
      <c r="K1370" s="21" t="e">
        <f>IF(A1370&lt;&gt;"",VLOOKUP(B1370,'Ket qua do'!$C$5:$AP$50000,$K$3,TRUE)*$E$9/1000,"")</f>
        <v>#N/A</v>
      </c>
      <c r="L1370" s="21" t="e">
        <f>IF(A1370&lt;&gt;"",VLOOKUP(B1370,'Ket qua do'!$C$5:$AP$50000,$L$3,TRUE),"")</f>
        <v>#N/A</v>
      </c>
    </row>
    <row r="1371" spans="1:12" x14ac:dyDescent="0.25">
      <c r="A1371" t="e">
        <f t="shared" si="27"/>
        <v>#N/A</v>
      </c>
      <c r="B1371" s="1" t="e">
        <f>IF(A1371&lt;&gt;"",VLOOKUP(A1371,'Ket qua do'!$B$5:$CE$50000,2,TRUE),"")</f>
        <v>#N/A</v>
      </c>
      <c r="C1371" s="19" t="e">
        <f>IF(A1371&lt;&gt;"",VLOOKUP(B1371,'Ket qua do'!$C$5:$AP$50000,$C$3,TRUE)*SQRT(3)*$C$11,"")</f>
        <v>#N/A</v>
      </c>
      <c r="D1371" s="21" t="e">
        <f>IF(A1371&lt;&gt;"",VLOOKUP(B1371,'Ket qua do'!$C$5:$AP$50000,$D$3,TRUE),"")</f>
        <v>#N/A</v>
      </c>
      <c r="E1371" s="21" t="e">
        <f>IF(A1371&lt;&gt;"",VLOOKUP(B1371,'Ket qua do'!$C$5:$AP$50000,$E$3,TRUE)*$C$12,"")</f>
        <v>#N/A</v>
      </c>
      <c r="F1371" s="21" t="e">
        <f>IF(A1371&lt;&gt;"",VLOOKUP(B1371,'Ket qua do'!$C$5:$AP$50000,$F$3,TRUE),"")</f>
        <v>#N/A</v>
      </c>
      <c r="G1371" s="21" t="e">
        <f>IF(A1371&lt;&gt;"",VLOOKUP(B1371,'Ket qua do'!$C$5:$AP$50000,$G$3,TRUE),"")</f>
        <v>#N/A</v>
      </c>
      <c r="H1371" s="21" t="e">
        <f>IF(A1371&lt;&gt;"",VLOOKUP(B1371,'Ket qua do'!$C$5:$AP$50000,$H$3,TRUE),"")</f>
        <v>#N/A</v>
      </c>
      <c r="I1371" s="21" t="e">
        <f>IF(A1371&lt;&gt;"",VLOOKUP(B1371,'Ket qua do'!$C$5:$AP$50000,$I$3,TRUE)*$E$9/1000,"")</f>
        <v>#N/A</v>
      </c>
      <c r="J1371" s="21" t="e">
        <f>IF(A1371&lt;&gt;"",VLOOKUP(B1371,'Ket qua do'!$C$5:$AP$50000,$J$3,TRUE)*$E$9/1000,"")</f>
        <v>#N/A</v>
      </c>
      <c r="K1371" s="21" t="e">
        <f>IF(A1371&lt;&gt;"",VLOOKUP(B1371,'Ket qua do'!$C$5:$AP$50000,$K$3,TRUE)*$E$9/1000,"")</f>
        <v>#N/A</v>
      </c>
      <c r="L1371" s="21" t="e">
        <f>IF(A1371&lt;&gt;"",VLOOKUP(B1371,'Ket qua do'!$C$5:$AP$50000,$L$3,TRUE),"")</f>
        <v>#N/A</v>
      </c>
    </row>
    <row r="1372" spans="1:12" x14ac:dyDescent="0.25">
      <c r="A1372" t="e">
        <f t="shared" si="27"/>
        <v>#N/A</v>
      </c>
      <c r="B1372" s="1" t="e">
        <f>IF(A1372&lt;&gt;"",VLOOKUP(A1372,'Ket qua do'!$B$5:$CE$50000,2,TRUE),"")</f>
        <v>#N/A</v>
      </c>
      <c r="C1372" s="19" t="e">
        <f>IF(A1372&lt;&gt;"",VLOOKUP(B1372,'Ket qua do'!$C$5:$AP$50000,$C$3,TRUE)*SQRT(3)*$C$11,"")</f>
        <v>#N/A</v>
      </c>
      <c r="D1372" s="21" t="e">
        <f>IF(A1372&lt;&gt;"",VLOOKUP(B1372,'Ket qua do'!$C$5:$AP$50000,$D$3,TRUE),"")</f>
        <v>#N/A</v>
      </c>
      <c r="E1372" s="21" t="e">
        <f>IF(A1372&lt;&gt;"",VLOOKUP(B1372,'Ket qua do'!$C$5:$AP$50000,$E$3,TRUE)*$C$12,"")</f>
        <v>#N/A</v>
      </c>
      <c r="F1372" s="21" t="e">
        <f>IF(A1372&lt;&gt;"",VLOOKUP(B1372,'Ket qua do'!$C$5:$AP$50000,$F$3,TRUE),"")</f>
        <v>#N/A</v>
      </c>
      <c r="G1372" s="21" t="e">
        <f>IF(A1372&lt;&gt;"",VLOOKUP(B1372,'Ket qua do'!$C$5:$AP$50000,$G$3,TRUE),"")</f>
        <v>#N/A</v>
      </c>
      <c r="H1372" s="21" t="e">
        <f>IF(A1372&lt;&gt;"",VLOOKUP(B1372,'Ket qua do'!$C$5:$AP$50000,$H$3,TRUE),"")</f>
        <v>#N/A</v>
      </c>
      <c r="I1372" s="21" t="e">
        <f>IF(A1372&lt;&gt;"",VLOOKUP(B1372,'Ket qua do'!$C$5:$AP$50000,$I$3,TRUE)*$E$9/1000,"")</f>
        <v>#N/A</v>
      </c>
      <c r="J1372" s="21" t="e">
        <f>IF(A1372&lt;&gt;"",VLOOKUP(B1372,'Ket qua do'!$C$5:$AP$50000,$J$3,TRUE)*$E$9/1000,"")</f>
        <v>#N/A</v>
      </c>
      <c r="K1372" s="21" t="e">
        <f>IF(A1372&lt;&gt;"",VLOOKUP(B1372,'Ket qua do'!$C$5:$AP$50000,$K$3,TRUE)*$E$9/1000,"")</f>
        <v>#N/A</v>
      </c>
      <c r="L1372" s="21" t="e">
        <f>IF(A1372&lt;&gt;"",VLOOKUP(B1372,'Ket qua do'!$C$5:$AP$50000,$L$3,TRUE),"")</f>
        <v>#N/A</v>
      </c>
    </row>
    <row r="1373" spans="1:12" x14ac:dyDescent="0.25">
      <c r="A1373" t="e">
        <f t="shared" si="27"/>
        <v>#N/A</v>
      </c>
      <c r="B1373" s="1" t="e">
        <f>IF(A1373&lt;&gt;"",VLOOKUP(A1373,'Ket qua do'!$B$5:$CE$50000,2,TRUE),"")</f>
        <v>#N/A</v>
      </c>
      <c r="C1373" s="19" t="e">
        <f>IF(A1373&lt;&gt;"",VLOOKUP(B1373,'Ket qua do'!$C$5:$AP$50000,$C$3,TRUE)*SQRT(3)*$C$11,"")</f>
        <v>#N/A</v>
      </c>
      <c r="D1373" s="21" t="e">
        <f>IF(A1373&lt;&gt;"",VLOOKUP(B1373,'Ket qua do'!$C$5:$AP$50000,$D$3,TRUE),"")</f>
        <v>#N/A</v>
      </c>
      <c r="E1373" s="21" t="e">
        <f>IF(A1373&lt;&gt;"",VLOOKUP(B1373,'Ket qua do'!$C$5:$AP$50000,$E$3,TRUE)*$C$12,"")</f>
        <v>#N/A</v>
      </c>
      <c r="F1373" s="21" t="e">
        <f>IF(A1373&lt;&gt;"",VLOOKUP(B1373,'Ket qua do'!$C$5:$AP$50000,$F$3,TRUE),"")</f>
        <v>#N/A</v>
      </c>
      <c r="G1373" s="21" t="e">
        <f>IF(A1373&lt;&gt;"",VLOOKUP(B1373,'Ket qua do'!$C$5:$AP$50000,$G$3,TRUE),"")</f>
        <v>#N/A</v>
      </c>
      <c r="H1373" s="21" t="e">
        <f>IF(A1373&lt;&gt;"",VLOOKUP(B1373,'Ket qua do'!$C$5:$AP$50000,$H$3,TRUE),"")</f>
        <v>#N/A</v>
      </c>
      <c r="I1373" s="21" t="e">
        <f>IF(A1373&lt;&gt;"",VLOOKUP(B1373,'Ket qua do'!$C$5:$AP$50000,$I$3,TRUE)*$E$9/1000,"")</f>
        <v>#N/A</v>
      </c>
      <c r="J1373" s="21" t="e">
        <f>IF(A1373&lt;&gt;"",VLOOKUP(B1373,'Ket qua do'!$C$5:$AP$50000,$J$3,TRUE)*$E$9/1000,"")</f>
        <v>#N/A</v>
      </c>
      <c r="K1373" s="21" t="e">
        <f>IF(A1373&lt;&gt;"",VLOOKUP(B1373,'Ket qua do'!$C$5:$AP$50000,$K$3,TRUE)*$E$9/1000,"")</f>
        <v>#N/A</v>
      </c>
      <c r="L1373" s="21" t="e">
        <f>IF(A1373&lt;&gt;"",VLOOKUP(B1373,'Ket qua do'!$C$5:$AP$50000,$L$3,TRUE),"")</f>
        <v>#N/A</v>
      </c>
    </row>
    <row r="1374" spans="1:12" x14ac:dyDescent="0.25">
      <c r="A1374" t="e">
        <f t="shared" si="27"/>
        <v>#N/A</v>
      </c>
      <c r="B1374" s="1" t="e">
        <f>IF(A1374&lt;&gt;"",VLOOKUP(A1374,'Ket qua do'!$B$5:$CE$50000,2,TRUE),"")</f>
        <v>#N/A</v>
      </c>
      <c r="C1374" s="19" t="e">
        <f>IF(A1374&lt;&gt;"",VLOOKUP(B1374,'Ket qua do'!$C$5:$AP$50000,$C$3,TRUE)*SQRT(3)*$C$11,"")</f>
        <v>#N/A</v>
      </c>
      <c r="D1374" s="21" t="e">
        <f>IF(A1374&lt;&gt;"",VLOOKUP(B1374,'Ket qua do'!$C$5:$AP$50000,$D$3,TRUE),"")</f>
        <v>#N/A</v>
      </c>
      <c r="E1374" s="21" t="e">
        <f>IF(A1374&lt;&gt;"",VLOOKUP(B1374,'Ket qua do'!$C$5:$AP$50000,$E$3,TRUE)*$C$12,"")</f>
        <v>#N/A</v>
      </c>
      <c r="F1374" s="21" t="e">
        <f>IF(A1374&lt;&gt;"",VLOOKUP(B1374,'Ket qua do'!$C$5:$AP$50000,$F$3,TRUE),"")</f>
        <v>#N/A</v>
      </c>
      <c r="G1374" s="21" t="e">
        <f>IF(A1374&lt;&gt;"",VLOOKUP(B1374,'Ket qua do'!$C$5:$AP$50000,$G$3,TRUE),"")</f>
        <v>#N/A</v>
      </c>
      <c r="H1374" s="21" t="e">
        <f>IF(A1374&lt;&gt;"",VLOOKUP(B1374,'Ket qua do'!$C$5:$AP$50000,$H$3,TRUE),"")</f>
        <v>#N/A</v>
      </c>
      <c r="I1374" s="21" t="e">
        <f>IF(A1374&lt;&gt;"",VLOOKUP(B1374,'Ket qua do'!$C$5:$AP$50000,$I$3,TRUE)*$E$9/1000,"")</f>
        <v>#N/A</v>
      </c>
      <c r="J1374" s="21" t="e">
        <f>IF(A1374&lt;&gt;"",VLOOKUP(B1374,'Ket qua do'!$C$5:$AP$50000,$J$3,TRUE)*$E$9/1000,"")</f>
        <v>#N/A</v>
      </c>
      <c r="K1374" s="21" t="e">
        <f>IF(A1374&lt;&gt;"",VLOOKUP(B1374,'Ket qua do'!$C$5:$AP$50000,$K$3,TRUE)*$E$9/1000,"")</f>
        <v>#N/A</v>
      </c>
      <c r="L1374" s="21" t="e">
        <f>IF(A1374&lt;&gt;"",VLOOKUP(B1374,'Ket qua do'!$C$5:$AP$50000,$L$3,TRUE),"")</f>
        <v>#N/A</v>
      </c>
    </row>
    <row r="1375" spans="1:12" x14ac:dyDescent="0.25">
      <c r="A1375" t="e">
        <f t="shared" si="27"/>
        <v>#N/A</v>
      </c>
      <c r="B1375" s="1" t="e">
        <f>IF(A1375&lt;&gt;"",VLOOKUP(A1375,'Ket qua do'!$B$5:$CE$50000,2,TRUE),"")</f>
        <v>#N/A</v>
      </c>
      <c r="C1375" s="19" t="e">
        <f>IF(A1375&lt;&gt;"",VLOOKUP(B1375,'Ket qua do'!$C$5:$AP$50000,$C$3,TRUE)*SQRT(3)*$C$11,"")</f>
        <v>#N/A</v>
      </c>
      <c r="D1375" s="21" t="e">
        <f>IF(A1375&lt;&gt;"",VLOOKUP(B1375,'Ket qua do'!$C$5:$AP$50000,$D$3,TRUE),"")</f>
        <v>#N/A</v>
      </c>
      <c r="E1375" s="21" t="e">
        <f>IF(A1375&lt;&gt;"",VLOOKUP(B1375,'Ket qua do'!$C$5:$AP$50000,$E$3,TRUE)*$C$12,"")</f>
        <v>#N/A</v>
      </c>
      <c r="F1375" s="21" t="e">
        <f>IF(A1375&lt;&gt;"",VLOOKUP(B1375,'Ket qua do'!$C$5:$AP$50000,$F$3,TRUE),"")</f>
        <v>#N/A</v>
      </c>
      <c r="G1375" s="21" t="e">
        <f>IF(A1375&lt;&gt;"",VLOOKUP(B1375,'Ket qua do'!$C$5:$AP$50000,$G$3,TRUE),"")</f>
        <v>#N/A</v>
      </c>
      <c r="H1375" s="21" t="e">
        <f>IF(A1375&lt;&gt;"",VLOOKUP(B1375,'Ket qua do'!$C$5:$AP$50000,$H$3,TRUE),"")</f>
        <v>#N/A</v>
      </c>
      <c r="I1375" s="21" t="e">
        <f>IF(A1375&lt;&gt;"",VLOOKUP(B1375,'Ket qua do'!$C$5:$AP$50000,$I$3,TRUE)*$E$9/1000,"")</f>
        <v>#N/A</v>
      </c>
      <c r="J1375" s="21" t="e">
        <f>IF(A1375&lt;&gt;"",VLOOKUP(B1375,'Ket qua do'!$C$5:$AP$50000,$J$3,TRUE)*$E$9/1000,"")</f>
        <v>#N/A</v>
      </c>
      <c r="K1375" s="21" t="e">
        <f>IF(A1375&lt;&gt;"",VLOOKUP(B1375,'Ket qua do'!$C$5:$AP$50000,$K$3,TRUE)*$E$9/1000,"")</f>
        <v>#N/A</v>
      </c>
      <c r="L1375" s="21" t="e">
        <f>IF(A1375&lt;&gt;"",VLOOKUP(B1375,'Ket qua do'!$C$5:$AP$50000,$L$3,TRUE),"")</f>
        <v>#N/A</v>
      </c>
    </row>
    <row r="1376" spans="1:12" x14ac:dyDescent="0.25">
      <c r="A1376" t="e">
        <f t="shared" si="27"/>
        <v>#N/A</v>
      </c>
      <c r="B1376" s="1" t="e">
        <f>IF(A1376&lt;&gt;"",VLOOKUP(A1376,'Ket qua do'!$B$5:$CE$50000,2,TRUE),"")</f>
        <v>#N/A</v>
      </c>
      <c r="C1376" s="19" t="e">
        <f>IF(A1376&lt;&gt;"",VLOOKUP(B1376,'Ket qua do'!$C$5:$AP$50000,$C$3,TRUE)*SQRT(3)*$C$11,"")</f>
        <v>#N/A</v>
      </c>
      <c r="D1376" s="21" t="e">
        <f>IF(A1376&lt;&gt;"",VLOOKUP(B1376,'Ket qua do'!$C$5:$AP$50000,$D$3,TRUE),"")</f>
        <v>#N/A</v>
      </c>
      <c r="E1376" s="21" t="e">
        <f>IF(A1376&lt;&gt;"",VLOOKUP(B1376,'Ket qua do'!$C$5:$AP$50000,$E$3,TRUE)*$C$12,"")</f>
        <v>#N/A</v>
      </c>
      <c r="F1376" s="21" t="e">
        <f>IF(A1376&lt;&gt;"",VLOOKUP(B1376,'Ket qua do'!$C$5:$AP$50000,$F$3,TRUE),"")</f>
        <v>#N/A</v>
      </c>
      <c r="G1376" s="21" t="e">
        <f>IF(A1376&lt;&gt;"",VLOOKUP(B1376,'Ket qua do'!$C$5:$AP$50000,$G$3,TRUE),"")</f>
        <v>#N/A</v>
      </c>
      <c r="H1376" s="21" t="e">
        <f>IF(A1376&lt;&gt;"",VLOOKUP(B1376,'Ket qua do'!$C$5:$AP$50000,$H$3,TRUE),"")</f>
        <v>#N/A</v>
      </c>
      <c r="I1376" s="21" t="e">
        <f>IF(A1376&lt;&gt;"",VLOOKUP(B1376,'Ket qua do'!$C$5:$AP$50000,$I$3,TRUE)*$E$9/1000,"")</f>
        <v>#N/A</v>
      </c>
      <c r="J1376" s="21" t="e">
        <f>IF(A1376&lt;&gt;"",VLOOKUP(B1376,'Ket qua do'!$C$5:$AP$50000,$J$3,TRUE)*$E$9/1000,"")</f>
        <v>#N/A</v>
      </c>
      <c r="K1376" s="21" t="e">
        <f>IF(A1376&lt;&gt;"",VLOOKUP(B1376,'Ket qua do'!$C$5:$AP$50000,$K$3,TRUE)*$E$9/1000,"")</f>
        <v>#N/A</v>
      </c>
      <c r="L1376" s="21" t="e">
        <f>IF(A1376&lt;&gt;"",VLOOKUP(B1376,'Ket qua do'!$C$5:$AP$50000,$L$3,TRUE),"")</f>
        <v>#N/A</v>
      </c>
    </row>
    <row r="1377" spans="1:12" x14ac:dyDescent="0.25">
      <c r="A1377" t="e">
        <f t="shared" si="27"/>
        <v>#N/A</v>
      </c>
      <c r="B1377" s="1" t="e">
        <f>IF(A1377&lt;&gt;"",VLOOKUP(A1377,'Ket qua do'!$B$5:$CE$50000,2,TRUE),"")</f>
        <v>#N/A</v>
      </c>
      <c r="C1377" s="19" t="e">
        <f>IF(A1377&lt;&gt;"",VLOOKUP(B1377,'Ket qua do'!$C$5:$AP$50000,$C$3,TRUE)*SQRT(3)*$C$11,"")</f>
        <v>#N/A</v>
      </c>
      <c r="D1377" s="21" t="e">
        <f>IF(A1377&lt;&gt;"",VLOOKUP(B1377,'Ket qua do'!$C$5:$AP$50000,$D$3,TRUE),"")</f>
        <v>#N/A</v>
      </c>
      <c r="E1377" s="21" t="e">
        <f>IF(A1377&lt;&gt;"",VLOOKUP(B1377,'Ket qua do'!$C$5:$AP$50000,$E$3,TRUE)*$C$12,"")</f>
        <v>#N/A</v>
      </c>
      <c r="F1377" s="21" t="e">
        <f>IF(A1377&lt;&gt;"",VLOOKUP(B1377,'Ket qua do'!$C$5:$AP$50000,$F$3,TRUE),"")</f>
        <v>#N/A</v>
      </c>
      <c r="G1377" s="21" t="e">
        <f>IF(A1377&lt;&gt;"",VLOOKUP(B1377,'Ket qua do'!$C$5:$AP$50000,$G$3,TRUE),"")</f>
        <v>#N/A</v>
      </c>
      <c r="H1377" s="21" t="e">
        <f>IF(A1377&lt;&gt;"",VLOOKUP(B1377,'Ket qua do'!$C$5:$AP$50000,$H$3,TRUE),"")</f>
        <v>#N/A</v>
      </c>
      <c r="I1377" s="21" t="e">
        <f>IF(A1377&lt;&gt;"",VLOOKUP(B1377,'Ket qua do'!$C$5:$AP$50000,$I$3,TRUE)*$E$9/1000,"")</f>
        <v>#N/A</v>
      </c>
      <c r="J1377" s="21" t="e">
        <f>IF(A1377&lt;&gt;"",VLOOKUP(B1377,'Ket qua do'!$C$5:$AP$50000,$J$3,TRUE)*$E$9/1000,"")</f>
        <v>#N/A</v>
      </c>
      <c r="K1377" s="21" t="e">
        <f>IF(A1377&lt;&gt;"",VLOOKUP(B1377,'Ket qua do'!$C$5:$AP$50000,$K$3,TRUE)*$E$9/1000,"")</f>
        <v>#N/A</v>
      </c>
      <c r="L1377" s="21" t="e">
        <f>IF(A1377&lt;&gt;"",VLOOKUP(B1377,'Ket qua do'!$C$5:$AP$50000,$L$3,TRUE),"")</f>
        <v>#N/A</v>
      </c>
    </row>
    <row r="1378" spans="1:12" x14ac:dyDescent="0.25">
      <c r="A1378" t="e">
        <f t="shared" si="27"/>
        <v>#N/A</v>
      </c>
      <c r="B1378" s="1" t="e">
        <f>IF(A1378&lt;&gt;"",VLOOKUP(A1378,'Ket qua do'!$B$5:$CE$50000,2,TRUE),"")</f>
        <v>#N/A</v>
      </c>
      <c r="C1378" s="19" t="e">
        <f>IF(A1378&lt;&gt;"",VLOOKUP(B1378,'Ket qua do'!$C$5:$AP$50000,$C$3,TRUE)*SQRT(3)*$C$11,"")</f>
        <v>#N/A</v>
      </c>
      <c r="D1378" s="21" t="e">
        <f>IF(A1378&lt;&gt;"",VLOOKUP(B1378,'Ket qua do'!$C$5:$AP$50000,$D$3,TRUE),"")</f>
        <v>#N/A</v>
      </c>
      <c r="E1378" s="21" t="e">
        <f>IF(A1378&lt;&gt;"",VLOOKUP(B1378,'Ket qua do'!$C$5:$AP$50000,$E$3,TRUE)*$C$12,"")</f>
        <v>#N/A</v>
      </c>
      <c r="F1378" s="21" t="e">
        <f>IF(A1378&lt;&gt;"",VLOOKUP(B1378,'Ket qua do'!$C$5:$AP$50000,$F$3,TRUE),"")</f>
        <v>#N/A</v>
      </c>
      <c r="G1378" s="21" t="e">
        <f>IF(A1378&lt;&gt;"",VLOOKUP(B1378,'Ket qua do'!$C$5:$AP$50000,$G$3,TRUE),"")</f>
        <v>#N/A</v>
      </c>
      <c r="H1378" s="21" t="e">
        <f>IF(A1378&lt;&gt;"",VLOOKUP(B1378,'Ket qua do'!$C$5:$AP$50000,$H$3,TRUE),"")</f>
        <v>#N/A</v>
      </c>
      <c r="I1378" s="21" t="e">
        <f>IF(A1378&lt;&gt;"",VLOOKUP(B1378,'Ket qua do'!$C$5:$AP$50000,$I$3,TRUE)*$E$9/1000,"")</f>
        <v>#N/A</v>
      </c>
      <c r="J1378" s="21" t="e">
        <f>IF(A1378&lt;&gt;"",VLOOKUP(B1378,'Ket qua do'!$C$5:$AP$50000,$J$3,TRUE)*$E$9/1000,"")</f>
        <v>#N/A</v>
      </c>
      <c r="K1378" s="21" t="e">
        <f>IF(A1378&lt;&gt;"",VLOOKUP(B1378,'Ket qua do'!$C$5:$AP$50000,$K$3,TRUE)*$E$9/1000,"")</f>
        <v>#N/A</v>
      </c>
      <c r="L1378" s="21" t="e">
        <f>IF(A1378&lt;&gt;"",VLOOKUP(B1378,'Ket qua do'!$C$5:$AP$50000,$L$3,TRUE),"")</f>
        <v>#N/A</v>
      </c>
    </row>
    <row r="1379" spans="1:12" x14ac:dyDescent="0.25">
      <c r="A1379" t="e">
        <f t="shared" si="27"/>
        <v>#N/A</v>
      </c>
      <c r="B1379" s="1" t="e">
        <f>IF(A1379&lt;&gt;"",VLOOKUP(A1379,'Ket qua do'!$B$5:$CE$50000,2,TRUE),"")</f>
        <v>#N/A</v>
      </c>
      <c r="C1379" s="19" t="e">
        <f>IF(A1379&lt;&gt;"",VLOOKUP(B1379,'Ket qua do'!$C$5:$AP$50000,$C$3,TRUE)*SQRT(3)*$C$11,"")</f>
        <v>#N/A</v>
      </c>
      <c r="D1379" s="21" t="e">
        <f>IF(A1379&lt;&gt;"",VLOOKUP(B1379,'Ket qua do'!$C$5:$AP$50000,$D$3,TRUE),"")</f>
        <v>#N/A</v>
      </c>
      <c r="E1379" s="21" t="e">
        <f>IF(A1379&lt;&gt;"",VLOOKUP(B1379,'Ket qua do'!$C$5:$AP$50000,$E$3,TRUE)*$C$12,"")</f>
        <v>#N/A</v>
      </c>
      <c r="F1379" s="21" t="e">
        <f>IF(A1379&lt;&gt;"",VLOOKUP(B1379,'Ket qua do'!$C$5:$AP$50000,$F$3,TRUE),"")</f>
        <v>#N/A</v>
      </c>
      <c r="G1379" s="21" t="e">
        <f>IF(A1379&lt;&gt;"",VLOOKUP(B1379,'Ket qua do'!$C$5:$AP$50000,$G$3,TRUE),"")</f>
        <v>#N/A</v>
      </c>
      <c r="H1379" s="21" t="e">
        <f>IF(A1379&lt;&gt;"",VLOOKUP(B1379,'Ket qua do'!$C$5:$AP$50000,$H$3,TRUE),"")</f>
        <v>#N/A</v>
      </c>
      <c r="I1379" s="21" t="e">
        <f>IF(A1379&lt;&gt;"",VLOOKUP(B1379,'Ket qua do'!$C$5:$AP$50000,$I$3,TRUE)*$E$9/1000,"")</f>
        <v>#N/A</v>
      </c>
      <c r="J1379" s="21" t="e">
        <f>IF(A1379&lt;&gt;"",VLOOKUP(B1379,'Ket qua do'!$C$5:$AP$50000,$J$3,TRUE)*$E$9/1000,"")</f>
        <v>#N/A</v>
      </c>
      <c r="K1379" s="21" t="e">
        <f>IF(A1379&lt;&gt;"",VLOOKUP(B1379,'Ket qua do'!$C$5:$AP$50000,$K$3,TRUE)*$E$9/1000,"")</f>
        <v>#N/A</v>
      </c>
      <c r="L1379" s="21" t="e">
        <f>IF(A1379&lt;&gt;"",VLOOKUP(B1379,'Ket qua do'!$C$5:$AP$50000,$L$3,TRUE),"")</f>
        <v>#N/A</v>
      </c>
    </row>
    <row r="1380" spans="1:12" x14ac:dyDescent="0.25">
      <c r="A1380" t="e">
        <f t="shared" si="27"/>
        <v>#N/A</v>
      </c>
      <c r="B1380" s="1" t="e">
        <f>IF(A1380&lt;&gt;"",VLOOKUP(A1380,'Ket qua do'!$B$5:$CE$50000,2,TRUE),"")</f>
        <v>#N/A</v>
      </c>
      <c r="C1380" s="19" t="e">
        <f>IF(A1380&lt;&gt;"",VLOOKUP(B1380,'Ket qua do'!$C$5:$AP$50000,$C$3,TRUE)*SQRT(3)*$C$11,"")</f>
        <v>#N/A</v>
      </c>
      <c r="D1380" s="21" t="e">
        <f>IF(A1380&lt;&gt;"",VLOOKUP(B1380,'Ket qua do'!$C$5:$AP$50000,$D$3,TRUE),"")</f>
        <v>#N/A</v>
      </c>
      <c r="E1380" s="21" t="e">
        <f>IF(A1380&lt;&gt;"",VLOOKUP(B1380,'Ket qua do'!$C$5:$AP$50000,$E$3,TRUE)*$C$12,"")</f>
        <v>#N/A</v>
      </c>
      <c r="F1380" s="21" t="e">
        <f>IF(A1380&lt;&gt;"",VLOOKUP(B1380,'Ket qua do'!$C$5:$AP$50000,$F$3,TRUE),"")</f>
        <v>#N/A</v>
      </c>
      <c r="G1380" s="21" t="e">
        <f>IF(A1380&lt;&gt;"",VLOOKUP(B1380,'Ket qua do'!$C$5:$AP$50000,$G$3,TRUE),"")</f>
        <v>#N/A</v>
      </c>
      <c r="H1380" s="21" t="e">
        <f>IF(A1380&lt;&gt;"",VLOOKUP(B1380,'Ket qua do'!$C$5:$AP$50000,$H$3,TRUE),"")</f>
        <v>#N/A</v>
      </c>
      <c r="I1380" s="21" t="e">
        <f>IF(A1380&lt;&gt;"",VLOOKUP(B1380,'Ket qua do'!$C$5:$AP$50000,$I$3,TRUE)*$E$9/1000,"")</f>
        <v>#N/A</v>
      </c>
      <c r="J1380" s="21" t="e">
        <f>IF(A1380&lt;&gt;"",VLOOKUP(B1380,'Ket qua do'!$C$5:$AP$50000,$J$3,TRUE)*$E$9/1000,"")</f>
        <v>#N/A</v>
      </c>
      <c r="K1380" s="21" t="e">
        <f>IF(A1380&lt;&gt;"",VLOOKUP(B1380,'Ket qua do'!$C$5:$AP$50000,$K$3,TRUE)*$E$9/1000,"")</f>
        <v>#N/A</v>
      </c>
      <c r="L1380" s="21" t="e">
        <f>IF(A1380&lt;&gt;"",VLOOKUP(B1380,'Ket qua do'!$C$5:$AP$50000,$L$3,TRUE),"")</f>
        <v>#N/A</v>
      </c>
    </row>
    <row r="1381" spans="1:12" x14ac:dyDescent="0.25">
      <c r="A1381" t="e">
        <f t="shared" si="27"/>
        <v>#N/A</v>
      </c>
      <c r="B1381" s="1" t="e">
        <f>IF(A1381&lt;&gt;"",VLOOKUP(A1381,'Ket qua do'!$B$5:$CE$50000,2,TRUE),"")</f>
        <v>#N/A</v>
      </c>
      <c r="C1381" s="19" t="e">
        <f>IF(A1381&lt;&gt;"",VLOOKUP(B1381,'Ket qua do'!$C$5:$AP$50000,$C$3,TRUE)*SQRT(3)*$C$11,"")</f>
        <v>#N/A</v>
      </c>
      <c r="D1381" s="21" t="e">
        <f>IF(A1381&lt;&gt;"",VLOOKUP(B1381,'Ket qua do'!$C$5:$AP$50000,$D$3,TRUE),"")</f>
        <v>#N/A</v>
      </c>
      <c r="E1381" s="21" t="e">
        <f>IF(A1381&lt;&gt;"",VLOOKUP(B1381,'Ket qua do'!$C$5:$AP$50000,$E$3,TRUE)*$C$12,"")</f>
        <v>#N/A</v>
      </c>
      <c r="F1381" s="21" t="e">
        <f>IF(A1381&lt;&gt;"",VLOOKUP(B1381,'Ket qua do'!$C$5:$AP$50000,$F$3,TRUE),"")</f>
        <v>#N/A</v>
      </c>
      <c r="G1381" s="21" t="e">
        <f>IF(A1381&lt;&gt;"",VLOOKUP(B1381,'Ket qua do'!$C$5:$AP$50000,$G$3,TRUE),"")</f>
        <v>#N/A</v>
      </c>
      <c r="H1381" s="21" t="e">
        <f>IF(A1381&lt;&gt;"",VLOOKUP(B1381,'Ket qua do'!$C$5:$AP$50000,$H$3,TRUE),"")</f>
        <v>#N/A</v>
      </c>
      <c r="I1381" s="21" t="e">
        <f>IF(A1381&lt;&gt;"",VLOOKUP(B1381,'Ket qua do'!$C$5:$AP$50000,$I$3,TRUE)*$E$9/1000,"")</f>
        <v>#N/A</v>
      </c>
      <c r="J1381" s="21" t="e">
        <f>IF(A1381&lt;&gt;"",VLOOKUP(B1381,'Ket qua do'!$C$5:$AP$50000,$J$3,TRUE)*$E$9/1000,"")</f>
        <v>#N/A</v>
      </c>
      <c r="K1381" s="21" t="e">
        <f>IF(A1381&lt;&gt;"",VLOOKUP(B1381,'Ket qua do'!$C$5:$AP$50000,$K$3,TRUE)*$E$9/1000,"")</f>
        <v>#N/A</v>
      </c>
      <c r="L1381" s="21" t="e">
        <f>IF(A1381&lt;&gt;"",VLOOKUP(B1381,'Ket qua do'!$C$5:$AP$50000,$L$3,TRUE),"")</f>
        <v>#N/A</v>
      </c>
    </row>
    <row r="1382" spans="1:12" x14ac:dyDescent="0.25">
      <c r="A1382" t="e">
        <f t="shared" si="27"/>
        <v>#N/A</v>
      </c>
      <c r="B1382" s="1" t="e">
        <f>IF(A1382&lt;&gt;"",VLOOKUP(A1382,'Ket qua do'!$B$5:$CE$50000,2,TRUE),"")</f>
        <v>#N/A</v>
      </c>
      <c r="C1382" s="19" t="e">
        <f>IF(A1382&lt;&gt;"",VLOOKUP(B1382,'Ket qua do'!$C$5:$AP$50000,$C$3,TRUE)*SQRT(3)*$C$11,"")</f>
        <v>#N/A</v>
      </c>
      <c r="D1382" s="21" t="e">
        <f>IF(A1382&lt;&gt;"",VLOOKUP(B1382,'Ket qua do'!$C$5:$AP$50000,$D$3,TRUE),"")</f>
        <v>#N/A</v>
      </c>
      <c r="E1382" s="21" t="e">
        <f>IF(A1382&lt;&gt;"",VLOOKUP(B1382,'Ket qua do'!$C$5:$AP$50000,$E$3,TRUE)*$C$12,"")</f>
        <v>#N/A</v>
      </c>
      <c r="F1382" s="21" t="e">
        <f>IF(A1382&lt;&gt;"",VLOOKUP(B1382,'Ket qua do'!$C$5:$AP$50000,$F$3,TRUE),"")</f>
        <v>#N/A</v>
      </c>
      <c r="G1382" s="21" t="e">
        <f>IF(A1382&lt;&gt;"",VLOOKUP(B1382,'Ket qua do'!$C$5:$AP$50000,$G$3,TRUE),"")</f>
        <v>#N/A</v>
      </c>
      <c r="H1382" s="21" t="e">
        <f>IF(A1382&lt;&gt;"",VLOOKUP(B1382,'Ket qua do'!$C$5:$AP$50000,$H$3,TRUE),"")</f>
        <v>#N/A</v>
      </c>
      <c r="I1382" s="21" t="e">
        <f>IF(A1382&lt;&gt;"",VLOOKUP(B1382,'Ket qua do'!$C$5:$AP$50000,$I$3,TRUE)*$E$9/1000,"")</f>
        <v>#N/A</v>
      </c>
      <c r="J1382" s="21" t="e">
        <f>IF(A1382&lt;&gt;"",VLOOKUP(B1382,'Ket qua do'!$C$5:$AP$50000,$J$3,TRUE)*$E$9/1000,"")</f>
        <v>#N/A</v>
      </c>
      <c r="K1382" s="21" t="e">
        <f>IF(A1382&lt;&gt;"",VLOOKUP(B1382,'Ket qua do'!$C$5:$AP$50000,$K$3,TRUE)*$E$9/1000,"")</f>
        <v>#N/A</v>
      </c>
      <c r="L1382" s="21" t="e">
        <f>IF(A1382&lt;&gt;"",VLOOKUP(B1382,'Ket qua do'!$C$5:$AP$50000,$L$3,TRUE),"")</f>
        <v>#N/A</v>
      </c>
    </row>
    <row r="1383" spans="1:12" x14ac:dyDescent="0.25">
      <c r="A1383" t="e">
        <f t="shared" si="27"/>
        <v>#N/A</v>
      </c>
      <c r="B1383" s="1" t="e">
        <f>IF(A1383&lt;&gt;"",VLOOKUP(A1383,'Ket qua do'!$B$5:$CE$50000,2,TRUE),"")</f>
        <v>#N/A</v>
      </c>
      <c r="C1383" s="19" t="e">
        <f>IF(A1383&lt;&gt;"",VLOOKUP(B1383,'Ket qua do'!$C$5:$AP$50000,$C$3,TRUE)*SQRT(3)*$C$11,"")</f>
        <v>#N/A</v>
      </c>
      <c r="D1383" s="21" t="e">
        <f>IF(A1383&lt;&gt;"",VLOOKUP(B1383,'Ket qua do'!$C$5:$AP$50000,$D$3,TRUE),"")</f>
        <v>#N/A</v>
      </c>
      <c r="E1383" s="21" t="e">
        <f>IF(A1383&lt;&gt;"",VLOOKUP(B1383,'Ket qua do'!$C$5:$AP$50000,$E$3,TRUE)*$C$12,"")</f>
        <v>#N/A</v>
      </c>
      <c r="F1383" s="21" t="e">
        <f>IF(A1383&lt;&gt;"",VLOOKUP(B1383,'Ket qua do'!$C$5:$AP$50000,$F$3,TRUE),"")</f>
        <v>#N/A</v>
      </c>
      <c r="G1383" s="21" t="e">
        <f>IF(A1383&lt;&gt;"",VLOOKUP(B1383,'Ket qua do'!$C$5:$AP$50000,$G$3,TRUE),"")</f>
        <v>#N/A</v>
      </c>
      <c r="H1383" s="21" t="e">
        <f>IF(A1383&lt;&gt;"",VLOOKUP(B1383,'Ket qua do'!$C$5:$AP$50000,$H$3,TRUE),"")</f>
        <v>#N/A</v>
      </c>
      <c r="I1383" s="21" t="e">
        <f>IF(A1383&lt;&gt;"",VLOOKUP(B1383,'Ket qua do'!$C$5:$AP$50000,$I$3,TRUE)*$E$9/1000,"")</f>
        <v>#N/A</v>
      </c>
      <c r="J1383" s="21" t="e">
        <f>IF(A1383&lt;&gt;"",VLOOKUP(B1383,'Ket qua do'!$C$5:$AP$50000,$J$3,TRUE)*$E$9/1000,"")</f>
        <v>#N/A</v>
      </c>
      <c r="K1383" s="21" t="e">
        <f>IF(A1383&lt;&gt;"",VLOOKUP(B1383,'Ket qua do'!$C$5:$AP$50000,$K$3,TRUE)*$E$9/1000,"")</f>
        <v>#N/A</v>
      </c>
      <c r="L1383" s="21" t="e">
        <f>IF(A1383&lt;&gt;"",VLOOKUP(B1383,'Ket qua do'!$C$5:$AP$50000,$L$3,TRUE),"")</f>
        <v>#N/A</v>
      </c>
    </row>
    <row r="1384" spans="1:12" x14ac:dyDescent="0.25">
      <c r="A1384" t="e">
        <f t="shared" si="27"/>
        <v>#N/A</v>
      </c>
      <c r="B1384" s="1" t="e">
        <f>IF(A1384&lt;&gt;"",VLOOKUP(A1384,'Ket qua do'!$B$5:$CE$50000,2,TRUE),"")</f>
        <v>#N/A</v>
      </c>
      <c r="C1384" s="19" t="e">
        <f>IF(A1384&lt;&gt;"",VLOOKUP(B1384,'Ket qua do'!$C$5:$AP$50000,$C$3,TRUE)*SQRT(3)*$C$11,"")</f>
        <v>#N/A</v>
      </c>
      <c r="D1384" s="21" t="e">
        <f>IF(A1384&lt;&gt;"",VLOOKUP(B1384,'Ket qua do'!$C$5:$AP$50000,$D$3,TRUE),"")</f>
        <v>#N/A</v>
      </c>
      <c r="E1384" s="21" t="e">
        <f>IF(A1384&lt;&gt;"",VLOOKUP(B1384,'Ket qua do'!$C$5:$AP$50000,$E$3,TRUE)*$C$12,"")</f>
        <v>#N/A</v>
      </c>
      <c r="F1384" s="21" t="e">
        <f>IF(A1384&lt;&gt;"",VLOOKUP(B1384,'Ket qua do'!$C$5:$AP$50000,$F$3,TRUE),"")</f>
        <v>#N/A</v>
      </c>
      <c r="G1384" s="21" t="e">
        <f>IF(A1384&lt;&gt;"",VLOOKUP(B1384,'Ket qua do'!$C$5:$AP$50000,$G$3,TRUE),"")</f>
        <v>#N/A</v>
      </c>
      <c r="H1384" s="21" t="e">
        <f>IF(A1384&lt;&gt;"",VLOOKUP(B1384,'Ket qua do'!$C$5:$AP$50000,$H$3,TRUE),"")</f>
        <v>#N/A</v>
      </c>
      <c r="I1384" s="21" t="e">
        <f>IF(A1384&lt;&gt;"",VLOOKUP(B1384,'Ket qua do'!$C$5:$AP$50000,$I$3,TRUE)*$E$9/1000,"")</f>
        <v>#N/A</v>
      </c>
      <c r="J1384" s="21" t="e">
        <f>IF(A1384&lt;&gt;"",VLOOKUP(B1384,'Ket qua do'!$C$5:$AP$50000,$J$3,TRUE)*$E$9/1000,"")</f>
        <v>#N/A</v>
      </c>
      <c r="K1384" s="21" t="e">
        <f>IF(A1384&lt;&gt;"",VLOOKUP(B1384,'Ket qua do'!$C$5:$AP$50000,$K$3,TRUE)*$E$9/1000,"")</f>
        <v>#N/A</v>
      </c>
      <c r="L1384" s="21" t="e">
        <f>IF(A1384&lt;&gt;"",VLOOKUP(B1384,'Ket qua do'!$C$5:$AP$50000,$L$3,TRUE),"")</f>
        <v>#N/A</v>
      </c>
    </row>
    <row r="1385" spans="1:12" x14ac:dyDescent="0.25">
      <c r="A1385" t="e">
        <f t="shared" si="27"/>
        <v>#N/A</v>
      </c>
      <c r="B1385" s="1" t="e">
        <f>IF(A1385&lt;&gt;"",VLOOKUP(A1385,'Ket qua do'!$B$5:$CE$50000,2,TRUE),"")</f>
        <v>#N/A</v>
      </c>
      <c r="C1385" s="19" t="e">
        <f>IF(A1385&lt;&gt;"",VLOOKUP(B1385,'Ket qua do'!$C$5:$AP$50000,$C$3,TRUE)*SQRT(3)*$C$11,"")</f>
        <v>#N/A</v>
      </c>
      <c r="D1385" s="21" t="e">
        <f>IF(A1385&lt;&gt;"",VLOOKUP(B1385,'Ket qua do'!$C$5:$AP$50000,$D$3,TRUE),"")</f>
        <v>#N/A</v>
      </c>
      <c r="E1385" s="21" t="e">
        <f>IF(A1385&lt;&gt;"",VLOOKUP(B1385,'Ket qua do'!$C$5:$AP$50000,$E$3,TRUE)*$C$12,"")</f>
        <v>#N/A</v>
      </c>
      <c r="F1385" s="21" t="e">
        <f>IF(A1385&lt;&gt;"",VLOOKUP(B1385,'Ket qua do'!$C$5:$AP$50000,$F$3,TRUE),"")</f>
        <v>#N/A</v>
      </c>
      <c r="G1385" s="21" t="e">
        <f>IF(A1385&lt;&gt;"",VLOOKUP(B1385,'Ket qua do'!$C$5:$AP$50000,$G$3,TRUE),"")</f>
        <v>#N/A</v>
      </c>
      <c r="H1385" s="21" t="e">
        <f>IF(A1385&lt;&gt;"",VLOOKUP(B1385,'Ket qua do'!$C$5:$AP$50000,$H$3,TRUE),"")</f>
        <v>#N/A</v>
      </c>
      <c r="I1385" s="21" t="e">
        <f>IF(A1385&lt;&gt;"",VLOOKUP(B1385,'Ket qua do'!$C$5:$AP$50000,$I$3,TRUE)*$E$9/1000,"")</f>
        <v>#N/A</v>
      </c>
      <c r="J1385" s="21" t="e">
        <f>IF(A1385&lt;&gt;"",VLOOKUP(B1385,'Ket qua do'!$C$5:$AP$50000,$J$3,TRUE)*$E$9/1000,"")</f>
        <v>#N/A</v>
      </c>
      <c r="K1385" s="21" t="e">
        <f>IF(A1385&lt;&gt;"",VLOOKUP(B1385,'Ket qua do'!$C$5:$AP$50000,$K$3,TRUE)*$E$9/1000,"")</f>
        <v>#N/A</v>
      </c>
      <c r="L1385" s="21" t="e">
        <f>IF(A1385&lt;&gt;"",VLOOKUP(B1385,'Ket qua do'!$C$5:$AP$50000,$L$3,TRUE),"")</f>
        <v>#N/A</v>
      </c>
    </row>
    <row r="1386" spans="1:12" x14ac:dyDescent="0.25">
      <c r="A1386" t="e">
        <f t="shared" si="27"/>
        <v>#N/A</v>
      </c>
      <c r="B1386" s="1" t="e">
        <f>IF(A1386&lt;&gt;"",VLOOKUP(A1386,'Ket qua do'!$B$5:$CE$50000,2,TRUE),"")</f>
        <v>#N/A</v>
      </c>
      <c r="C1386" s="19" t="e">
        <f>IF(A1386&lt;&gt;"",VLOOKUP(B1386,'Ket qua do'!$C$5:$AP$50000,$C$3,TRUE)*SQRT(3)*$C$11,"")</f>
        <v>#N/A</v>
      </c>
      <c r="D1386" s="21" t="e">
        <f>IF(A1386&lt;&gt;"",VLOOKUP(B1386,'Ket qua do'!$C$5:$AP$50000,$D$3,TRUE),"")</f>
        <v>#N/A</v>
      </c>
      <c r="E1386" s="21" t="e">
        <f>IF(A1386&lt;&gt;"",VLOOKUP(B1386,'Ket qua do'!$C$5:$AP$50000,$E$3,TRUE)*$C$12,"")</f>
        <v>#N/A</v>
      </c>
      <c r="F1386" s="21" t="e">
        <f>IF(A1386&lt;&gt;"",VLOOKUP(B1386,'Ket qua do'!$C$5:$AP$50000,$F$3,TRUE),"")</f>
        <v>#N/A</v>
      </c>
      <c r="G1386" s="21" t="e">
        <f>IF(A1386&lt;&gt;"",VLOOKUP(B1386,'Ket qua do'!$C$5:$AP$50000,$G$3,TRUE),"")</f>
        <v>#N/A</v>
      </c>
      <c r="H1386" s="21" t="e">
        <f>IF(A1386&lt;&gt;"",VLOOKUP(B1386,'Ket qua do'!$C$5:$AP$50000,$H$3,TRUE),"")</f>
        <v>#N/A</v>
      </c>
      <c r="I1386" s="21" t="e">
        <f>IF(A1386&lt;&gt;"",VLOOKUP(B1386,'Ket qua do'!$C$5:$AP$50000,$I$3,TRUE)*$E$9/1000,"")</f>
        <v>#N/A</v>
      </c>
      <c r="J1386" s="21" t="e">
        <f>IF(A1386&lt;&gt;"",VLOOKUP(B1386,'Ket qua do'!$C$5:$AP$50000,$J$3,TRUE)*$E$9/1000,"")</f>
        <v>#N/A</v>
      </c>
      <c r="K1386" s="21" t="e">
        <f>IF(A1386&lt;&gt;"",VLOOKUP(B1386,'Ket qua do'!$C$5:$AP$50000,$K$3,TRUE)*$E$9/1000,"")</f>
        <v>#N/A</v>
      </c>
      <c r="L1386" s="21" t="e">
        <f>IF(A1386&lt;&gt;"",VLOOKUP(B1386,'Ket qua do'!$C$5:$AP$50000,$L$3,TRUE),"")</f>
        <v>#N/A</v>
      </c>
    </row>
    <row r="1387" spans="1:12" x14ac:dyDescent="0.25">
      <c r="A1387" t="e">
        <f t="shared" si="27"/>
        <v>#N/A</v>
      </c>
      <c r="B1387" s="1" t="e">
        <f>IF(A1387&lt;&gt;"",VLOOKUP(A1387,'Ket qua do'!$B$5:$CE$50000,2,TRUE),"")</f>
        <v>#N/A</v>
      </c>
      <c r="C1387" s="19" t="e">
        <f>IF(A1387&lt;&gt;"",VLOOKUP(B1387,'Ket qua do'!$C$5:$AP$50000,$C$3,TRUE)*SQRT(3)*$C$11,"")</f>
        <v>#N/A</v>
      </c>
      <c r="D1387" s="21" t="e">
        <f>IF(A1387&lt;&gt;"",VLOOKUP(B1387,'Ket qua do'!$C$5:$AP$50000,$D$3,TRUE),"")</f>
        <v>#N/A</v>
      </c>
      <c r="E1387" s="21" t="e">
        <f>IF(A1387&lt;&gt;"",VLOOKUP(B1387,'Ket qua do'!$C$5:$AP$50000,$E$3,TRUE)*$C$12,"")</f>
        <v>#N/A</v>
      </c>
      <c r="F1387" s="21" t="e">
        <f>IF(A1387&lt;&gt;"",VLOOKUP(B1387,'Ket qua do'!$C$5:$AP$50000,$F$3,TRUE),"")</f>
        <v>#N/A</v>
      </c>
      <c r="G1387" s="21" t="e">
        <f>IF(A1387&lt;&gt;"",VLOOKUP(B1387,'Ket qua do'!$C$5:$AP$50000,$G$3,TRUE),"")</f>
        <v>#N/A</v>
      </c>
      <c r="H1387" s="21" t="e">
        <f>IF(A1387&lt;&gt;"",VLOOKUP(B1387,'Ket qua do'!$C$5:$AP$50000,$H$3,TRUE),"")</f>
        <v>#N/A</v>
      </c>
      <c r="I1387" s="21" t="e">
        <f>IF(A1387&lt;&gt;"",VLOOKUP(B1387,'Ket qua do'!$C$5:$AP$50000,$I$3,TRUE)*$E$9/1000,"")</f>
        <v>#N/A</v>
      </c>
      <c r="J1387" s="21" t="e">
        <f>IF(A1387&lt;&gt;"",VLOOKUP(B1387,'Ket qua do'!$C$5:$AP$50000,$J$3,TRUE)*$E$9/1000,"")</f>
        <v>#N/A</v>
      </c>
      <c r="K1387" s="21" t="e">
        <f>IF(A1387&lt;&gt;"",VLOOKUP(B1387,'Ket qua do'!$C$5:$AP$50000,$K$3,TRUE)*$E$9/1000,"")</f>
        <v>#N/A</v>
      </c>
      <c r="L1387" s="21" t="e">
        <f>IF(A1387&lt;&gt;"",VLOOKUP(B1387,'Ket qua do'!$C$5:$AP$50000,$L$3,TRUE),"")</f>
        <v>#N/A</v>
      </c>
    </row>
    <row r="1388" spans="1:12" x14ac:dyDescent="0.25">
      <c r="A1388" t="e">
        <f t="shared" si="27"/>
        <v>#N/A</v>
      </c>
      <c r="B1388" s="1" t="e">
        <f>IF(A1388&lt;&gt;"",VLOOKUP(A1388,'Ket qua do'!$B$5:$CE$50000,2,TRUE),"")</f>
        <v>#N/A</v>
      </c>
      <c r="C1388" s="19" t="e">
        <f>IF(A1388&lt;&gt;"",VLOOKUP(B1388,'Ket qua do'!$C$5:$AP$50000,$C$3,TRUE)*SQRT(3)*$C$11,"")</f>
        <v>#N/A</v>
      </c>
      <c r="D1388" s="21" t="e">
        <f>IF(A1388&lt;&gt;"",VLOOKUP(B1388,'Ket qua do'!$C$5:$AP$50000,$D$3,TRUE),"")</f>
        <v>#N/A</v>
      </c>
      <c r="E1388" s="21" t="e">
        <f>IF(A1388&lt;&gt;"",VLOOKUP(B1388,'Ket qua do'!$C$5:$AP$50000,$E$3,TRUE)*$C$12,"")</f>
        <v>#N/A</v>
      </c>
      <c r="F1388" s="21" t="e">
        <f>IF(A1388&lt;&gt;"",VLOOKUP(B1388,'Ket qua do'!$C$5:$AP$50000,$F$3,TRUE),"")</f>
        <v>#N/A</v>
      </c>
      <c r="G1388" s="21" t="e">
        <f>IF(A1388&lt;&gt;"",VLOOKUP(B1388,'Ket qua do'!$C$5:$AP$50000,$G$3,TRUE),"")</f>
        <v>#N/A</v>
      </c>
      <c r="H1388" s="21" t="e">
        <f>IF(A1388&lt;&gt;"",VLOOKUP(B1388,'Ket qua do'!$C$5:$AP$50000,$H$3,TRUE),"")</f>
        <v>#N/A</v>
      </c>
      <c r="I1388" s="21" t="e">
        <f>IF(A1388&lt;&gt;"",VLOOKUP(B1388,'Ket qua do'!$C$5:$AP$50000,$I$3,TRUE)*$E$9/1000,"")</f>
        <v>#N/A</v>
      </c>
      <c r="J1388" s="21" t="e">
        <f>IF(A1388&lt;&gt;"",VLOOKUP(B1388,'Ket qua do'!$C$5:$AP$50000,$J$3,TRUE)*$E$9/1000,"")</f>
        <v>#N/A</v>
      </c>
      <c r="K1388" s="21" t="e">
        <f>IF(A1388&lt;&gt;"",VLOOKUP(B1388,'Ket qua do'!$C$5:$AP$50000,$K$3,TRUE)*$E$9/1000,"")</f>
        <v>#N/A</v>
      </c>
      <c r="L1388" s="21" t="e">
        <f>IF(A1388&lt;&gt;"",VLOOKUP(B1388,'Ket qua do'!$C$5:$AP$50000,$L$3,TRUE),"")</f>
        <v>#N/A</v>
      </c>
    </row>
    <row r="1389" spans="1:12" x14ac:dyDescent="0.25">
      <c r="A1389" t="e">
        <f t="shared" si="27"/>
        <v>#N/A</v>
      </c>
      <c r="B1389" s="1" t="e">
        <f>IF(A1389&lt;&gt;"",VLOOKUP(A1389,'Ket qua do'!$B$5:$CE$50000,2,TRUE),"")</f>
        <v>#N/A</v>
      </c>
      <c r="C1389" s="19" t="e">
        <f>IF(A1389&lt;&gt;"",VLOOKUP(B1389,'Ket qua do'!$C$5:$AP$50000,$C$3,TRUE)*SQRT(3)*$C$11,"")</f>
        <v>#N/A</v>
      </c>
      <c r="D1389" s="21" t="e">
        <f>IF(A1389&lt;&gt;"",VLOOKUP(B1389,'Ket qua do'!$C$5:$AP$50000,$D$3,TRUE),"")</f>
        <v>#N/A</v>
      </c>
      <c r="E1389" s="21" t="e">
        <f>IF(A1389&lt;&gt;"",VLOOKUP(B1389,'Ket qua do'!$C$5:$AP$50000,$E$3,TRUE)*$C$12,"")</f>
        <v>#N/A</v>
      </c>
      <c r="F1389" s="21" t="e">
        <f>IF(A1389&lt;&gt;"",VLOOKUP(B1389,'Ket qua do'!$C$5:$AP$50000,$F$3,TRUE),"")</f>
        <v>#N/A</v>
      </c>
      <c r="G1389" s="21" t="e">
        <f>IF(A1389&lt;&gt;"",VLOOKUP(B1389,'Ket qua do'!$C$5:$AP$50000,$G$3,TRUE),"")</f>
        <v>#N/A</v>
      </c>
      <c r="H1389" s="21" t="e">
        <f>IF(A1389&lt;&gt;"",VLOOKUP(B1389,'Ket qua do'!$C$5:$AP$50000,$H$3,TRUE),"")</f>
        <v>#N/A</v>
      </c>
      <c r="I1389" s="21" t="e">
        <f>IF(A1389&lt;&gt;"",VLOOKUP(B1389,'Ket qua do'!$C$5:$AP$50000,$I$3,TRUE)*$E$9/1000,"")</f>
        <v>#N/A</v>
      </c>
      <c r="J1389" s="21" t="e">
        <f>IF(A1389&lt;&gt;"",VLOOKUP(B1389,'Ket qua do'!$C$5:$AP$50000,$J$3,TRUE)*$E$9/1000,"")</f>
        <v>#N/A</v>
      </c>
      <c r="K1389" s="21" t="e">
        <f>IF(A1389&lt;&gt;"",VLOOKUP(B1389,'Ket qua do'!$C$5:$AP$50000,$K$3,TRUE)*$E$9/1000,"")</f>
        <v>#N/A</v>
      </c>
      <c r="L1389" s="21" t="e">
        <f>IF(A1389&lt;&gt;"",VLOOKUP(B1389,'Ket qua do'!$C$5:$AP$50000,$L$3,TRUE),"")</f>
        <v>#N/A</v>
      </c>
    </row>
    <row r="1390" spans="1:12" x14ac:dyDescent="0.25">
      <c r="A1390" t="e">
        <f t="shared" si="27"/>
        <v>#N/A</v>
      </c>
      <c r="B1390" s="1" t="e">
        <f>IF(A1390&lt;&gt;"",VLOOKUP(A1390,'Ket qua do'!$B$5:$CE$50000,2,TRUE),"")</f>
        <v>#N/A</v>
      </c>
      <c r="C1390" s="19" t="e">
        <f>IF(A1390&lt;&gt;"",VLOOKUP(B1390,'Ket qua do'!$C$5:$AP$50000,$C$3,TRUE)*SQRT(3)*$C$11,"")</f>
        <v>#N/A</v>
      </c>
      <c r="D1390" s="21" t="e">
        <f>IF(A1390&lt;&gt;"",VLOOKUP(B1390,'Ket qua do'!$C$5:$AP$50000,$D$3,TRUE),"")</f>
        <v>#N/A</v>
      </c>
      <c r="E1390" s="21" t="e">
        <f>IF(A1390&lt;&gt;"",VLOOKUP(B1390,'Ket qua do'!$C$5:$AP$50000,$E$3,TRUE)*$C$12,"")</f>
        <v>#N/A</v>
      </c>
      <c r="F1390" s="21" t="e">
        <f>IF(A1390&lt;&gt;"",VLOOKUP(B1390,'Ket qua do'!$C$5:$AP$50000,$F$3,TRUE),"")</f>
        <v>#N/A</v>
      </c>
      <c r="G1390" s="21" t="e">
        <f>IF(A1390&lt;&gt;"",VLOOKUP(B1390,'Ket qua do'!$C$5:$AP$50000,$G$3,TRUE),"")</f>
        <v>#N/A</v>
      </c>
      <c r="H1390" s="21" t="e">
        <f>IF(A1390&lt;&gt;"",VLOOKUP(B1390,'Ket qua do'!$C$5:$AP$50000,$H$3,TRUE),"")</f>
        <v>#N/A</v>
      </c>
      <c r="I1390" s="21" t="e">
        <f>IF(A1390&lt;&gt;"",VLOOKUP(B1390,'Ket qua do'!$C$5:$AP$50000,$I$3,TRUE)*$E$9/1000,"")</f>
        <v>#N/A</v>
      </c>
      <c r="J1390" s="21" t="e">
        <f>IF(A1390&lt;&gt;"",VLOOKUP(B1390,'Ket qua do'!$C$5:$AP$50000,$J$3,TRUE)*$E$9/1000,"")</f>
        <v>#N/A</v>
      </c>
      <c r="K1390" s="21" t="e">
        <f>IF(A1390&lt;&gt;"",VLOOKUP(B1390,'Ket qua do'!$C$5:$AP$50000,$K$3,TRUE)*$E$9/1000,"")</f>
        <v>#N/A</v>
      </c>
      <c r="L1390" s="21" t="e">
        <f>IF(A1390&lt;&gt;"",VLOOKUP(B1390,'Ket qua do'!$C$5:$AP$50000,$L$3,TRUE),"")</f>
        <v>#N/A</v>
      </c>
    </row>
    <row r="1391" spans="1:12" x14ac:dyDescent="0.25">
      <c r="A1391" t="e">
        <f t="shared" si="27"/>
        <v>#N/A</v>
      </c>
      <c r="B1391" s="1" t="e">
        <f>IF(A1391&lt;&gt;"",VLOOKUP(A1391,'Ket qua do'!$B$5:$CE$50000,2,TRUE),"")</f>
        <v>#N/A</v>
      </c>
      <c r="C1391" s="19" t="e">
        <f>IF(A1391&lt;&gt;"",VLOOKUP(B1391,'Ket qua do'!$C$5:$AP$50000,$C$3,TRUE)*SQRT(3)*$C$11,"")</f>
        <v>#N/A</v>
      </c>
      <c r="D1391" s="21" t="e">
        <f>IF(A1391&lt;&gt;"",VLOOKUP(B1391,'Ket qua do'!$C$5:$AP$50000,$D$3,TRUE),"")</f>
        <v>#N/A</v>
      </c>
      <c r="E1391" s="21" t="e">
        <f>IF(A1391&lt;&gt;"",VLOOKUP(B1391,'Ket qua do'!$C$5:$AP$50000,$E$3,TRUE)*$C$12,"")</f>
        <v>#N/A</v>
      </c>
      <c r="F1391" s="21" t="e">
        <f>IF(A1391&lt;&gt;"",VLOOKUP(B1391,'Ket qua do'!$C$5:$AP$50000,$F$3,TRUE),"")</f>
        <v>#N/A</v>
      </c>
      <c r="G1391" s="21" t="e">
        <f>IF(A1391&lt;&gt;"",VLOOKUP(B1391,'Ket qua do'!$C$5:$AP$50000,$G$3,TRUE),"")</f>
        <v>#N/A</v>
      </c>
      <c r="H1391" s="21" t="e">
        <f>IF(A1391&lt;&gt;"",VLOOKUP(B1391,'Ket qua do'!$C$5:$AP$50000,$H$3,TRUE),"")</f>
        <v>#N/A</v>
      </c>
      <c r="I1391" s="21" t="e">
        <f>IF(A1391&lt;&gt;"",VLOOKUP(B1391,'Ket qua do'!$C$5:$AP$50000,$I$3,TRUE)*$E$9/1000,"")</f>
        <v>#N/A</v>
      </c>
      <c r="J1391" s="21" t="e">
        <f>IF(A1391&lt;&gt;"",VLOOKUP(B1391,'Ket qua do'!$C$5:$AP$50000,$J$3,TRUE)*$E$9/1000,"")</f>
        <v>#N/A</v>
      </c>
      <c r="K1391" s="21" t="e">
        <f>IF(A1391&lt;&gt;"",VLOOKUP(B1391,'Ket qua do'!$C$5:$AP$50000,$K$3,TRUE)*$E$9/1000,"")</f>
        <v>#N/A</v>
      </c>
      <c r="L1391" s="21" t="e">
        <f>IF(A1391&lt;&gt;"",VLOOKUP(B1391,'Ket qua do'!$C$5:$AP$50000,$L$3,TRUE),"")</f>
        <v>#N/A</v>
      </c>
    </row>
    <row r="1392" spans="1:12" x14ac:dyDescent="0.25">
      <c r="A1392" t="e">
        <f t="shared" si="27"/>
        <v>#N/A</v>
      </c>
      <c r="B1392" s="1" t="e">
        <f>IF(A1392&lt;&gt;"",VLOOKUP(A1392,'Ket qua do'!$B$5:$CE$50000,2,TRUE),"")</f>
        <v>#N/A</v>
      </c>
      <c r="C1392" s="19" t="e">
        <f>IF(A1392&lt;&gt;"",VLOOKUP(B1392,'Ket qua do'!$C$5:$AP$50000,$C$3,TRUE)*SQRT(3)*$C$11,"")</f>
        <v>#N/A</v>
      </c>
      <c r="D1392" s="21" t="e">
        <f>IF(A1392&lt;&gt;"",VLOOKUP(B1392,'Ket qua do'!$C$5:$AP$50000,$D$3,TRUE),"")</f>
        <v>#N/A</v>
      </c>
      <c r="E1392" s="21" t="e">
        <f>IF(A1392&lt;&gt;"",VLOOKUP(B1392,'Ket qua do'!$C$5:$AP$50000,$E$3,TRUE)*$C$12,"")</f>
        <v>#N/A</v>
      </c>
      <c r="F1392" s="21" t="e">
        <f>IF(A1392&lt;&gt;"",VLOOKUP(B1392,'Ket qua do'!$C$5:$AP$50000,$F$3,TRUE),"")</f>
        <v>#N/A</v>
      </c>
      <c r="G1392" s="21" t="e">
        <f>IF(A1392&lt;&gt;"",VLOOKUP(B1392,'Ket qua do'!$C$5:$AP$50000,$G$3,TRUE),"")</f>
        <v>#N/A</v>
      </c>
      <c r="H1392" s="21" t="e">
        <f>IF(A1392&lt;&gt;"",VLOOKUP(B1392,'Ket qua do'!$C$5:$AP$50000,$H$3,TRUE),"")</f>
        <v>#N/A</v>
      </c>
      <c r="I1392" s="21" t="e">
        <f>IF(A1392&lt;&gt;"",VLOOKUP(B1392,'Ket qua do'!$C$5:$AP$50000,$I$3,TRUE)*$E$9/1000,"")</f>
        <v>#N/A</v>
      </c>
      <c r="J1392" s="21" t="e">
        <f>IF(A1392&lt;&gt;"",VLOOKUP(B1392,'Ket qua do'!$C$5:$AP$50000,$J$3,TRUE)*$E$9/1000,"")</f>
        <v>#N/A</v>
      </c>
      <c r="K1392" s="21" t="e">
        <f>IF(A1392&lt;&gt;"",VLOOKUP(B1392,'Ket qua do'!$C$5:$AP$50000,$K$3,TRUE)*$E$9/1000,"")</f>
        <v>#N/A</v>
      </c>
      <c r="L1392" s="21" t="e">
        <f>IF(A1392&lt;&gt;"",VLOOKUP(B1392,'Ket qua do'!$C$5:$AP$50000,$L$3,TRUE),"")</f>
        <v>#N/A</v>
      </c>
    </row>
    <row r="1393" spans="1:12" x14ac:dyDescent="0.25">
      <c r="A1393" t="e">
        <f t="shared" si="27"/>
        <v>#N/A</v>
      </c>
      <c r="B1393" s="1" t="e">
        <f>IF(A1393&lt;&gt;"",VLOOKUP(A1393,'Ket qua do'!$B$5:$CE$50000,2,TRUE),"")</f>
        <v>#N/A</v>
      </c>
      <c r="C1393" s="19" t="e">
        <f>IF(A1393&lt;&gt;"",VLOOKUP(B1393,'Ket qua do'!$C$5:$AP$50000,$C$3,TRUE)*SQRT(3)*$C$11,"")</f>
        <v>#N/A</v>
      </c>
      <c r="D1393" s="21" t="e">
        <f>IF(A1393&lt;&gt;"",VLOOKUP(B1393,'Ket qua do'!$C$5:$AP$50000,$D$3,TRUE),"")</f>
        <v>#N/A</v>
      </c>
      <c r="E1393" s="21" t="e">
        <f>IF(A1393&lt;&gt;"",VLOOKUP(B1393,'Ket qua do'!$C$5:$AP$50000,$E$3,TRUE)*$C$12,"")</f>
        <v>#N/A</v>
      </c>
      <c r="F1393" s="21" t="e">
        <f>IF(A1393&lt;&gt;"",VLOOKUP(B1393,'Ket qua do'!$C$5:$AP$50000,$F$3,TRUE),"")</f>
        <v>#N/A</v>
      </c>
      <c r="G1393" s="21" t="e">
        <f>IF(A1393&lt;&gt;"",VLOOKUP(B1393,'Ket qua do'!$C$5:$AP$50000,$G$3,TRUE),"")</f>
        <v>#N/A</v>
      </c>
      <c r="H1393" s="21" t="e">
        <f>IF(A1393&lt;&gt;"",VLOOKUP(B1393,'Ket qua do'!$C$5:$AP$50000,$H$3,TRUE),"")</f>
        <v>#N/A</v>
      </c>
      <c r="I1393" s="21" t="e">
        <f>IF(A1393&lt;&gt;"",VLOOKUP(B1393,'Ket qua do'!$C$5:$AP$50000,$I$3,TRUE)*$E$9/1000,"")</f>
        <v>#N/A</v>
      </c>
      <c r="J1393" s="21" t="e">
        <f>IF(A1393&lt;&gt;"",VLOOKUP(B1393,'Ket qua do'!$C$5:$AP$50000,$J$3,TRUE)*$E$9/1000,"")</f>
        <v>#N/A</v>
      </c>
      <c r="K1393" s="21" t="e">
        <f>IF(A1393&lt;&gt;"",VLOOKUP(B1393,'Ket qua do'!$C$5:$AP$50000,$K$3,TRUE)*$E$9/1000,"")</f>
        <v>#N/A</v>
      </c>
      <c r="L1393" s="21" t="e">
        <f>IF(A1393&lt;&gt;"",VLOOKUP(B1393,'Ket qua do'!$C$5:$AP$50000,$L$3,TRUE),"")</f>
        <v>#N/A</v>
      </c>
    </row>
    <row r="1394" spans="1:12" x14ac:dyDescent="0.25">
      <c r="A1394" t="e">
        <f t="shared" si="27"/>
        <v>#N/A</v>
      </c>
      <c r="B1394" s="1" t="e">
        <f>IF(A1394&lt;&gt;"",VLOOKUP(A1394,'Ket qua do'!$B$5:$CE$50000,2,TRUE),"")</f>
        <v>#N/A</v>
      </c>
      <c r="C1394" s="19" t="e">
        <f>IF(A1394&lt;&gt;"",VLOOKUP(B1394,'Ket qua do'!$C$5:$AP$50000,$C$3,TRUE)*SQRT(3)*$C$11,"")</f>
        <v>#N/A</v>
      </c>
      <c r="D1394" s="21" t="e">
        <f>IF(A1394&lt;&gt;"",VLOOKUP(B1394,'Ket qua do'!$C$5:$AP$50000,$D$3,TRUE),"")</f>
        <v>#N/A</v>
      </c>
      <c r="E1394" s="21" t="e">
        <f>IF(A1394&lt;&gt;"",VLOOKUP(B1394,'Ket qua do'!$C$5:$AP$50000,$E$3,TRUE)*$C$12,"")</f>
        <v>#N/A</v>
      </c>
      <c r="F1394" s="21" t="e">
        <f>IF(A1394&lt;&gt;"",VLOOKUP(B1394,'Ket qua do'!$C$5:$AP$50000,$F$3,TRUE),"")</f>
        <v>#N/A</v>
      </c>
      <c r="G1394" s="21" t="e">
        <f>IF(A1394&lt;&gt;"",VLOOKUP(B1394,'Ket qua do'!$C$5:$AP$50000,$G$3,TRUE),"")</f>
        <v>#N/A</v>
      </c>
      <c r="H1394" s="21" t="e">
        <f>IF(A1394&lt;&gt;"",VLOOKUP(B1394,'Ket qua do'!$C$5:$AP$50000,$H$3,TRUE),"")</f>
        <v>#N/A</v>
      </c>
      <c r="I1394" s="21" t="e">
        <f>IF(A1394&lt;&gt;"",VLOOKUP(B1394,'Ket qua do'!$C$5:$AP$50000,$I$3,TRUE)*$E$9/1000,"")</f>
        <v>#N/A</v>
      </c>
      <c r="J1394" s="21" t="e">
        <f>IF(A1394&lt;&gt;"",VLOOKUP(B1394,'Ket qua do'!$C$5:$AP$50000,$J$3,TRUE)*$E$9/1000,"")</f>
        <v>#N/A</v>
      </c>
      <c r="K1394" s="21" t="e">
        <f>IF(A1394&lt;&gt;"",VLOOKUP(B1394,'Ket qua do'!$C$5:$AP$50000,$K$3,TRUE)*$E$9/1000,"")</f>
        <v>#N/A</v>
      </c>
      <c r="L1394" s="21" t="e">
        <f>IF(A1394&lt;&gt;"",VLOOKUP(B1394,'Ket qua do'!$C$5:$AP$50000,$L$3,TRUE),"")</f>
        <v>#N/A</v>
      </c>
    </row>
    <row r="1395" spans="1:12" x14ac:dyDescent="0.25">
      <c r="A1395" t="e">
        <f t="shared" si="27"/>
        <v>#N/A</v>
      </c>
      <c r="B1395" s="1" t="e">
        <f>IF(A1395&lt;&gt;"",VLOOKUP(A1395,'Ket qua do'!$B$5:$CE$50000,2,TRUE),"")</f>
        <v>#N/A</v>
      </c>
      <c r="C1395" s="19" t="e">
        <f>IF(A1395&lt;&gt;"",VLOOKUP(B1395,'Ket qua do'!$C$5:$AP$50000,$C$3,TRUE)*SQRT(3)*$C$11,"")</f>
        <v>#N/A</v>
      </c>
      <c r="D1395" s="21" t="e">
        <f>IF(A1395&lt;&gt;"",VLOOKUP(B1395,'Ket qua do'!$C$5:$AP$50000,$D$3,TRUE),"")</f>
        <v>#N/A</v>
      </c>
      <c r="E1395" s="21" t="e">
        <f>IF(A1395&lt;&gt;"",VLOOKUP(B1395,'Ket qua do'!$C$5:$AP$50000,$E$3,TRUE)*$C$12,"")</f>
        <v>#N/A</v>
      </c>
      <c r="F1395" s="21" t="e">
        <f>IF(A1395&lt;&gt;"",VLOOKUP(B1395,'Ket qua do'!$C$5:$AP$50000,$F$3,TRUE),"")</f>
        <v>#N/A</v>
      </c>
      <c r="G1395" s="21" t="e">
        <f>IF(A1395&lt;&gt;"",VLOOKUP(B1395,'Ket qua do'!$C$5:$AP$50000,$G$3,TRUE),"")</f>
        <v>#N/A</v>
      </c>
      <c r="H1395" s="21" t="e">
        <f>IF(A1395&lt;&gt;"",VLOOKUP(B1395,'Ket qua do'!$C$5:$AP$50000,$H$3,TRUE),"")</f>
        <v>#N/A</v>
      </c>
      <c r="I1395" s="21" t="e">
        <f>IF(A1395&lt;&gt;"",VLOOKUP(B1395,'Ket qua do'!$C$5:$AP$50000,$I$3,TRUE)*$E$9/1000,"")</f>
        <v>#N/A</v>
      </c>
      <c r="J1395" s="21" t="e">
        <f>IF(A1395&lt;&gt;"",VLOOKUP(B1395,'Ket qua do'!$C$5:$AP$50000,$J$3,TRUE)*$E$9/1000,"")</f>
        <v>#N/A</v>
      </c>
      <c r="K1395" s="21" t="e">
        <f>IF(A1395&lt;&gt;"",VLOOKUP(B1395,'Ket qua do'!$C$5:$AP$50000,$K$3,TRUE)*$E$9/1000,"")</f>
        <v>#N/A</v>
      </c>
      <c r="L1395" s="21" t="e">
        <f>IF(A1395&lt;&gt;"",VLOOKUP(B1395,'Ket qua do'!$C$5:$AP$50000,$L$3,TRUE),"")</f>
        <v>#N/A</v>
      </c>
    </row>
    <row r="1396" spans="1:12" x14ac:dyDescent="0.25">
      <c r="A1396" t="e">
        <f t="shared" si="27"/>
        <v>#N/A</v>
      </c>
      <c r="B1396" s="1" t="e">
        <f>IF(A1396&lt;&gt;"",VLOOKUP(A1396,'Ket qua do'!$B$5:$CE$50000,2,TRUE),"")</f>
        <v>#N/A</v>
      </c>
      <c r="C1396" s="19" t="e">
        <f>IF(A1396&lt;&gt;"",VLOOKUP(B1396,'Ket qua do'!$C$5:$AP$50000,$C$3,TRUE)*SQRT(3)*$C$11,"")</f>
        <v>#N/A</v>
      </c>
      <c r="D1396" s="21" t="e">
        <f>IF(A1396&lt;&gt;"",VLOOKUP(B1396,'Ket qua do'!$C$5:$AP$50000,$D$3,TRUE),"")</f>
        <v>#N/A</v>
      </c>
      <c r="E1396" s="21" t="e">
        <f>IF(A1396&lt;&gt;"",VLOOKUP(B1396,'Ket qua do'!$C$5:$AP$50000,$E$3,TRUE)*$C$12,"")</f>
        <v>#N/A</v>
      </c>
      <c r="F1396" s="21" t="e">
        <f>IF(A1396&lt;&gt;"",VLOOKUP(B1396,'Ket qua do'!$C$5:$AP$50000,$F$3,TRUE),"")</f>
        <v>#N/A</v>
      </c>
      <c r="G1396" s="21" t="e">
        <f>IF(A1396&lt;&gt;"",VLOOKUP(B1396,'Ket qua do'!$C$5:$AP$50000,$G$3,TRUE),"")</f>
        <v>#N/A</v>
      </c>
      <c r="H1396" s="21" t="e">
        <f>IF(A1396&lt;&gt;"",VLOOKUP(B1396,'Ket qua do'!$C$5:$AP$50000,$H$3,TRUE),"")</f>
        <v>#N/A</v>
      </c>
      <c r="I1396" s="21" t="e">
        <f>IF(A1396&lt;&gt;"",VLOOKUP(B1396,'Ket qua do'!$C$5:$AP$50000,$I$3,TRUE)*$E$9/1000,"")</f>
        <v>#N/A</v>
      </c>
      <c r="J1396" s="21" t="e">
        <f>IF(A1396&lt;&gt;"",VLOOKUP(B1396,'Ket qua do'!$C$5:$AP$50000,$J$3,TRUE)*$E$9/1000,"")</f>
        <v>#N/A</v>
      </c>
      <c r="K1396" s="21" t="e">
        <f>IF(A1396&lt;&gt;"",VLOOKUP(B1396,'Ket qua do'!$C$5:$AP$50000,$K$3,TRUE)*$E$9/1000,"")</f>
        <v>#N/A</v>
      </c>
      <c r="L1396" s="21" t="e">
        <f>IF(A1396&lt;&gt;"",VLOOKUP(B1396,'Ket qua do'!$C$5:$AP$50000,$L$3,TRUE),"")</f>
        <v>#N/A</v>
      </c>
    </row>
    <row r="1397" spans="1:12" x14ac:dyDescent="0.25">
      <c r="A1397" t="e">
        <f t="shared" si="27"/>
        <v>#N/A</v>
      </c>
      <c r="B1397" s="1" t="e">
        <f>IF(A1397&lt;&gt;"",VLOOKUP(A1397,'Ket qua do'!$B$5:$CE$50000,2,TRUE),"")</f>
        <v>#N/A</v>
      </c>
      <c r="C1397" s="19" t="e">
        <f>IF(A1397&lt;&gt;"",VLOOKUP(B1397,'Ket qua do'!$C$5:$AP$50000,$C$3,TRUE)*SQRT(3)*$C$11,"")</f>
        <v>#N/A</v>
      </c>
      <c r="D1397" s="21" t="e">
        <f>IF(A1397&lt;&gt;"",VLOOKUP(B1397,'Ket qua do'!$C$5:$AP$50000,$D$3,TRUE),"")</f>
        <v>#N/A</v>
      </c>
      <c r="E1397" s="21" t="e">
        <f>IF(A1397&lt;&gt;"",VLOOKUP(B1397,'Ket qua do'!$C$5:$AP$50000,$E$3,TRUE)*$C$12,"")</f>
        <v>#N/A</v>
      </c>
      <c r="F1397" s="21" t="e">
        <f>IF(A1397&lt;&gt;"",VLOOKUP(B1397,'Ket qua do'!$C$5:$AP$50000,$F$3,TRUE),"")</f>
        <v>#N/A</v>
      </c>
      <c r="G1397" s="21" t="e">
        <f>IF(A1397&lt;&gt;"",VLOOKUP(B1397,'Ket qua do'!$C$5:$AP$50000,$G$3,TRUE),"")</f>
        <v>#N/A</v>
      </c>
      <c r="H1397" s="21" t="e">
        <f>IF(A1397&lt;&gt;"",VLOOKUP(B1397,'Ket qua do'!$C$5:$AP$50000,$H$3,TRUE),"")</f>
        <v>#N/A</v>
      </c>
      <c r="I1397" s="21" t="e">
        <f>IF(A1397&lt;&gt;"",VLOOKUP(B1397,'Ket qua do'!$C$5:$AP$50000,$I$3,TRUE)*$E$9/1000,"")</f>
        <v>#N/A</v>
      </c>
      <c r="J1397" s="21" t="e">
        <f>IF(A1397&lt;&gt;"",VLOOKUP(B1397,'Ket qua do'!$C$5:$AP$50000,$J$3,TRUE)*$E$9/1000,"")</f>
        <v>#N/A</v>
      </c>
      <c r="K1397" s="21" t="e">
        <f>IF(A1397&lt;&gt;"",VLOOKUP(B1397,'Ket qua do'!$C$5:$AP$50000,$K$3,TRUE)*$E$9/1000,"")</f>
        <v>#N/A</v>
      </c>
      <c r="L1397" s="21" t="e">
        <f>IF(A1397&lt;&gt;"",VLOOKUP(B1397,'Ket qua do'!$C$5:$AP$50000,$L$3,TRUE),"")</f>
        <v>#N/A</v>
      </c>
    </row>
    <row r="1398" spans="1:12" x14ac:dyDescent="0.25">
      <c r="A1398" t="e">
        <f t="shared" si="27"/>
        <v>#N/A</v>
      </c>
      <c r="B1398" s="1" t="e">
        <f>IF(A1398&lt;&gt;"",VLOOKUP(A1398,'Ket qua do'!$B$5:$CE$50000,2,TRUE),"")</f>
        <v>#N/A</v>
      </c>
      <c r="C1398" s="19" t="e">
        <f>IF(A1398&lt;&gt;"",VLOOKUP(B1398,'Ket qua do'!$C$5:$AP$50000,$C$3,TRUE)*SQRT(3)*$C$11,"")</f>
        <v>#N/A</v>
      </c>
      <c r="D1398" s="21" t="e">
        <f>IF(A1398&lt;&gt;"",VLOOKUP(B1398,'Ket qua do'!$C$5:$AP$50000,$D$3,TRUE),"")</f>
        <v>#N/A</v>
      </c>
      <c r="E1398" s="21" t="e">
        <f>IF(A1398&lt;&gt;"",VLOOKUP(B1398,'Ket qua do'!$C$5:$AP$50000,$E$3,TRUE)*$C$12,"")</f>
        <v>#N/A</v>
      </c>
      <c r="F1398" s="21" t="e">
        <f>IF(A1398&lt;&gt;"",VLOOKUP(B1398,'Ket qua do'!$C$5:$AP$50000,$F$3,TRUE),"")</f>
        <v>#N/A</v>
      </c>
      <c r="G1398" s="21" t="e">
        <f>IF(A1398&lt;&gt;"",VLOOKUP(B1398,'Ket qua do'!$C$5:$AP$50000,$G$3,TRUE),"")</f>
        <v>#N/A</v>
      </c>
      <c r="H1398" s="21" t="e">
        <f>IF(A1398&lt;&gt;"",VLOOKUP(B1398,'Ket qua do'!$C$5:$AP$50000,$H$3,TRUE),"")</f>
        <v>#N/A</v>
      </c>
      <c r="I1398" s="21" t="e">
        <f>IF(A1398&lt;&gt;"",VLOOKUP(B1398,'Ket qua do'!$C$5:$AP$50000,$I$3,TRUE)*$E$9/1000,"")</f>
        <v>#N/A</v>
      </c>
      <c r="J1398" s="21" t="e">
        <f>IF(A1398&lt;&gt;"",VLOOKUP(B1398,'Ket qua do'!$C$5:$AP$50000,$J$3,TRUE)*$E$9/1000,"")</f>
        <v>#N/A</v>
      </c>
      <c r="K1398" s="21" t="e">
        <f>IF(A1398&lt;&gt;"",VLOOKUP(B1398,'Ket qua do'!$C$5:$AP$50000,$K$3,TRUE)*$E$9/1000,"")</f>
        <v>#N/A</v>
      </c>
      <c r="L1398" s="21" t="e">
        <f>IF(A1398&lt;&gt;"",VLOOKUP(B1398,'Ket qua do'!$C$5:$AP$50000,$L$3,TRUE),"")</f>
        <v>#N/A</v>
      </c>
    </row>
    <row r="1399" spans="1:12" x14ac:dyDescent="0.25">
      <c r="A1399" t="e">
        <f t="shared" si="27"/>
        <v>#N/A</v>
      </c>
      <c r="B1399" s="1" t="e">
        <f>IF(A1399&lt;&gt;"",VLOOKUP(A1399,'Ket qua do'!$B$5:$CE$50000,2,TRUE),"")</f>
        <v>#N/A</v>
      </c>
      <c r="C1399" s="19" t="e">
        <f>IF(A1399&lt;&gt;"",VLOOKUP(B1399,'Ket qua do'!$C$5:$AP$50000,$C$3,TRUE)*SQRT(3)*$C$11,"")</f>
        <v>#N/A</v>
      </c>
      <c r="D1399" s="21" t="e">
        <f>IF(A1399&lt;&gt;"",VLOOKUP(B1399,'Ket qua do'!$C$5:$AP$50000,$D$3,TRUE),"")</f>
        <v>#N/A</v>
      </c>
      <c r="E1399" s="21" t="e">
        <f>IF(A1399&lt;&gt;"",VLOOKUP(B1399,'Ket qua do'!$C$5:$AP$50000,$E$3,TRUE)*$C$12,"")</f>
        <v>#N/A</v>
      </c>
      <c r="F1399" s="21" t="e">
        <f>IF(A1399&lt;&gt;"",VLOOKUP(B1399,'Ket qua do'!$C$5:$AP$50000,$F$3,TRUE),"")</f>
        <v>#N/A</v>
      </c>
      <c r="G1399" s="21" t="e">
        <f>IF(A1399&lt;&gt;"",VLOOKUP(B1399,'Ket qua do'!$C$5:$AP$50000,$G$3,TRUE),"")</f>
        <v>#N/A</v>
      </c>
      <c r="H1399" s="21" t="e">
        <f>IF(A1399&lt;&gt;"",VLOOKUP(B1399,'Ket qua do'!$C$5:$AP$50000,$H$3,TRUE),"")</f>
        <v>#N/A</v>
      </c>
      <c r="I1399" s="21" t="e">
        <f>IF(A1399&lt;&gt;"",VLOOKUP(B1399,'Ket qua do'!$C$5:$AP$50000,$I$3,TRUE)*$E$9/1000,"")</f>
        <v>#N/A</v>
      </c>
      <c r="J1399" s="21" t="e">
        <f>IF(A1399&lt;&gt;"",VLOOKUP(B1399,'Ket qua do'!$C$5:$AP$50000,$J$3,TRUE)*$E$9/1000,"")</f>
        <v>#N/A</v>
      </c>
      <c r="K1399" s="21" t="e">
        <f>IF(A1399&lt;&gt;"",VLOOKUP(B1399,'Ket qua do'!$C$5:$AP$50000,$K$3,TRUE)*$E$9/1000,"")</f>
        <v>#N/A</v>
      </c>
      <c r="L1399" s="21" t="e">
        <f>IF(A1399&lt;&gt;"",VLOOKUP(B1399,'Ket qua do'!$C$5:$AP$50000,$L$3,TRUE),"")</f>
        <v>#N/A</v>
      </c>
    </row>
    <row r="1400" spans="1:12" x14ac:dyDescent="0.25">
      <c r="A1400" t="e">
        <f t="shared" si="27"/>
        <v>#N/A</v>
      </c>
      <c r="B1400" s="1" t="e">
        <f>IF(A1400&lt;&gt;"",VLOOKUP(A1400,'Ket qua do'!$B$5:$CE$50000,2,TRUE),"")</f>
        <v>#N/A</v>
      </c>
      <c r="C1400" s="19" t="e">
        <f>IF(A1400&lt;&gt;"",VLOOKUP(B1400,'Ket qua do'!$C$5:$AP$50000,$C$3,TRUE)*SQRT(3)*$C$11,"")</f>
        <v>#N/A</v>
      </c>
      <c r="D1400" s="21" t="e">
        <f>IF(A1400&lt;&gt;"",VLOOKUP(B1400,'Ket qua do'!$C$5:$AP$50000,$D$3,TRUE),"")</f>
        <v>#N/A</v>
      </c>
      <c r="E1400" s="21" t="e">
        <f>IF(A1400&lt;&gt;"",VLOOKUP(B1400,'Ket qua do'!$C$5:$AP$50000,$E$3,TRUE)*$C$12,"")</f>
        <v>#N/A</v>
      </c>
      <c r="F1400" s="21" t="e">
        <f>IF(A1400&lt;&gt;"",VLOOKUP(B1400,'Ket qua do'!$C$5:$AP$50000,$F$3,TRUE),"")</f>
        <v>#N/A</v>
      </c>
      <c r="G1400" s="21" t="e">
        <f>IF(A1400&lt;&gt;"",VLOOKUP(B1400,'Ket qua do'!$C$5:$AP$50000,$G$3,TRUE),"")</f>
        <v>#N/A</v>
      </c>
      <c r="H1400" s="21" t="e">
        <f>IF(A1400&lt;&gt;"",VLOOKUP(B1400,'Ket qua do'!$C$5:$AP$50000,$H$3,TRUE),"")</f>
        <v>#N/A</v>
      </c>
      <c r="I1400" s="21" t="e">
        <f>IF(A1400&lt;&gt;"",VLOOKUP(B1400,'Ket qua do'!$C$5:$AP$50000,$I$3,TRUE)*$E$9/1000,"")</f>
        <v>#N/A</v>
      </c>
      <c r="J1400" s="21" t="e">
        <f>IF(A1400&lt;&gt;"",VLOOKUP(B1400,'Ket qua do'!$C$5:$AP$50000,$J$3,TRUE)*$E$9/1000,"")</f>
        <v>#N/A</v>
      </c>
      <c r="K1400" s="21" t="e">
        <f>IF(A1400&lt;&gt;"",VLOOKUP(B1400,'Ket qua do'!$C$5:$AP$50000,$K$3,TRUE)*$E$9/1000,"")</f>
        <v>#N/A</v>
      </c>
      <c r="L1400" s="21" t="e">
        <f>IF(A1400&lt;&gt;"",VLOOKUP(B1400,'Ket qua do'!$C$5:$AP$50000,$L$3,TRUE),"")</f>
        <v>#N/A</v>
      </c>
    </row>
    <row r="1401" spans="1:12" x14ac:dyDescent="0.25">
      <c r="A1401" t="e">
        <f t="shared" si="27"/>
        <v>#N/A</v>
      </c>
      <c r="B1401" s="1" t="e">
        <f>IF(A1401&lt;&gt;"",VLOOKUP(A1401,'Ket qua do'!$B$5:$CE$50000,2,TRUE),"")</f>
        <v>#N/A</v>
      </c>
      <c r="C1401" s="19" t="e">
        <f>IF(A1401&lt;&gt;"",VLOOKUP(B1401,'Ket qua do'!$C$5:$AP$50000,$C$3,TRUE)*SQRT(3)*$C$11,"")</f>
        <v>#N/A</v>
      </c>
      <c r="D1401" s="21" t="e">
        <f>IF(A1401&lt;&gt;"",VLOOKUP(B1401,'Ket qua do'!$C$5:$AP$50000,$D$3,TRUE),"")</f>
        <v>#N/A</v>
      </c>
      <c r="E1401" s="21" t="e">
        <f>IF(A1401&lt;&gt;"",VLOOKUP(B1401,'Ket qua do'!$C$5:$AP$50000,$E$3,TRUE)*$C$12,"")</f>
        <v>#N/A</v>
      </c>
      <c r="F1401" s="21" t="e">
        <f>IF(A1401&lt;&gt;"",VLOOKUP(B1401,'Ket qua do'!$C$5:$AP$50000,$F$3,TRUE),"")</f>
        <v>#N/A</v>
      </c>
      <c r="G1401" s="21" t="e">
        <f>IF(A1401&lt;&gt;"",VLOOKUP(B1401,'Ket qua do'!$C$5:$AP$50000,$G$3,TRUE),"")</f>
        <v>#N/A</v>
      </c>
      <c r="H1401" s="21" t="e">
        <f>IF(A1401&lt;&gt;"",VLOOKUP(B1401,'Ket qua do'!$C$5:$AP$50000,$H$3,TRUE),"")</f>
        <v>#N/A</v>
      </c>
      <c r="I1401" s="21" t="e">
        <f>IF(A1401&lt;&gt;"",VLOOKUP(B1401,'Ket qua do'!$C$5:$AP$50000,$I$3,TRUE)*$E$9/1000,"")</f>
        <v>#N/A</v>
      </c>
      <c r="J1401" s="21" t="e">
        <f>IF(A1401&lt;&gt;"",VLOOKUP(B1401,'Ket qua do'!$C$5:$AP$50000,$J$3,TRUE)*$E$9/1000,"")</f>
        <v>#N/A</v>
      </c>
      <c r="K1401" s="21" t="e">
        <f>IF(A1401&lt;&gt;"",VLOOKUP(B1401,'Ket qua do'!$C$5:$AP$50000,$K$3,TRUE)*$E$9/1000,"")</f>
        <v>#N/A</v>
      </c>
      <c r="L1401" s="21" t="e">
        <f>IF(A1401&lt;&gt;"",VLOOKUP(B1401,'Ket qua do'!$C$5:$AP$50000,$L$3,TRUE),"")</f>
        <v>#N/A</v>
      </c>
    </row>
    <row r="1402" spans="1:12" x14ac:dyDescent="0.25">
      <c r="A1402" t="e">
        <f t="shared" si="27"/>
        <v>#N/A</v>
      </c>
      <c r="B1402" s="1" t="e">
        <f>IF(A1402&lt;&gt;"",VLOOKUP(A1402,'Ket qua do'!$B$5:$CE$50000,2,TRUE),"")</f>
        <v>#N/A</v>
      </c>
      <c r="C1402" s="19" t="e">
        <f>IF(A1402&lt;&gt;"",VLOOKUP(B1402,'Ket qua do'!$C$5:$AP$50000,$C$3,TRUE)*SQRT(3)*$C$11,"")</f>
        <v>#N/A</v>
      </c>
      <c r="D1402" s="21" t="e">
        <f>IF(A1402&lt;&gt;"",VLOOKUP(B1402,'Ket qua do'!$C$5:$AP$50000,$D$3,TRUE),"")</f>
        <v>#N/A</v>
      </c>
      <c r="E1402" s="21" t="e">
        <f>IF(A1402&lt;&gt;"",VLOOKUP(B1402,'Ket qua do'!$C$5:$AP$50000,$E$3,TRUE)*$C$12,"")</f>
        <v>#N/A</v>
      </c>
      <c r="F1402" s="21" t="e">
        <f>IF(A1402&lt;&gt;"",VLOOKUP(B1402,'Ket qua do'!$C$5:$AP$50000,$F$3,TRUE),"")</f>
        <v>#N/A</v>
      </c>
      <c r="G1402" s="21" t="e">
        <f>IF(A1402&lt;&gt;"",VLOOKUP(B1402,'Ket qua do'!$C$5:$AP$50000,$G$3,TRUE),"")</f>
        <v>#N/A</v>
      </c>
      <c r="H1402" s="21" t="e">
        <f>IF(A1402&lt;&gt;"",VLOOKUP(B1402,'Ket qua do'!$C$5:$AP$50000,$H$3,TRUE),"")</f>
        <v>#N/A</v>
      </c>
      <c r="I1402" s="21" t="e">
        <f>IF(A1402&lt;&gt;"",VLOOKUP(B1402,'Ket qua do'!$C$5:$AP$50000,$I$3,TRUE)*$E$9/1000,"")</f>
        <v>#N/A</v>
      </c>
      <c r="J1402" s="21" t="e">
        <f>IF(A1402&lt;&gt;"",VLOOKUP(B1402,'Ket qua do'!$C$5:$AP$50000,$J$3,TRUE)*$E$9/1000,"")</f>
        <v>#N/A</v>
      </c>
      <c r="K1402" s="21" t="e">
        <f>IF(A1402&lt;&gt;"",VLOOKUP(B1402,'Ket qua do'!$C$5:$AP$50000,$K$3,TRUE)*$E$9/1000,"")</f>
        <v>#N/A</v>
      </c>
      <c r="L1402" s="21" t="e">
        <f>IF(A1402&lt;&gt;"",VLOOKUP(B1402,'Ket qua do'!$C$5:$AP$50000,$L$3,TRUE),"")</f>
        <v>#N/A</v>
      </c>
    </row>
    <row r="1403" spans="1:12" x14ac:dyDescent="0.25">
      <c r="A1403" t="e">
        <f t="shared" si="27"/>
        <v>#N/A</v>
      </c>
      <c r="B1403" s="1" t="e">
        <f>IF(A1403&lt;&gt;"",VLOOKUP(A1403,'Ket qua do'!$B$5:$CE$50000,2,TRUE),"")</f>
        <v>#N/A</v>
      </c>
      <c r="C1403" s="19" t="e">
        <f>IF(A1403&lt;&gt;"",VLOOKUP(B1403,'Ket qua do'!$C$5:$AP$50000,$C$3,TRUE)*SQRT(3)*$C$11,"")</f>
        <v>#N/A</v>
      </c>
      <c r="D1403" s="21" t="e">
        <f>IF(A1403&lt;&gt;"",VLOOKUP(B1403,'Ket qua do'!$C$5:$AP$50000,$D$3,TRUE),"")</f>
        <v>#N/A</v>
      </c>
      <c r="E1403" s="21" t="e">
        <f>IF(A1403&lt;&gt;"",VLOOKUP(B1403,'Ket qua do'!$C$5:$AP$50000,$E$3,TRUE)*$C$12,"")</f>
        <v>#N/A</v>
      </c>
      <c r="F1403" s="21" t="e">
        <f>IF(A1403&lt;&gt;"",VLOOKUP(B1403,'Ket qua do'!$C$5:$AP$50000,$F$3,TRUE),"")</f>
        <v>#N/A</v>
      </c>
      <c r="G1403" s="21" t="e">
        <f>IF(A1403&lt;&gt;"",VLOOKUP(B1403,'Ket qua do'!$C$5:$AP$50000,$G$3,TRUE),"")</f>
        <v>#N/A</v>
      </c>
      <c r="H1403" s="21" t="e">
        <f>IF(A1403&lt;&gt;"",VLOOKUP(B1403,'Ket qua do'!$C$5:$AP$50000,$H$3,TRUE),"")</f>
        <v>#N/A</v>
      </c>
      <c r="I1403" s="21" t="e">
        <f>IF(A1403&lt;&gt;"",VLOOKUP(B1403,'Ket qua do'!$C$5:$AP$50000,$I$3,TRUE)*$E$9/1000,"")</f>
        <v>#N/A</v>
      </c>
      <c r="J1403" s="21" t="e">
        <f>IF(A1403&lt;&gt;"",VLOOKUP(B1403,'Ket qua do'!$C$5:$AP$50000,$J$3,TRUE)*$E$9/1000,"")</f>
        <v>#N/A</v>
      </c>
      <c r="K1403" s="21" t="e">
        <f>IF(A1403&lt;&gt;"",VLOOKUP(B1403,'Ket qua do'!$C$5:$AP$50000,$K$3,TRUE)*$E$9/1000,"")</f>
        <v>#N/A</v>
      </c>
      <c r="L1403" s="21" t="e">
        <f>IF(A1403&lt;&gt;"",VLOOKUP(B1403,'Ket qua do'!$C$5:$AP$50000,$L$3,TRUE),"")</f>
        <v>#N/A</v>
      </c>
    </row>
    <row r="1404" spans="1:12" x14ac:dyDescent="0.25">
      <c r="A1404" t="e">
        <f t="shared" si="27"/>
        <v>#N/A</v>
      </c>
      <c r="B1404" s="1" t="e">
        <f>IF(A1404&lt;&gt;"",VLOOKUP(A1404,'Ket qua do'!$B$5:$CE$50000,2,TRUE),"")</f>
        <v>#N/A</v>
      </c>
      <c r="C1404" s="19" t="e">
        <f>IF(A1404&lt;&gt;"",VLOOKUP(B1404,'Ket qua do'!$C$5:$AP$50000,$C$3,TRUE)*SQRT(3)*$C$11,"")</f>
        <v>#N/A</v>
      </c>
      <c r="D1404" s="21" t="e">
        <f>IF(A1404&lt;&gt;"",VLOOKUP(B1404,'Ket qua do'!$C$5:$AP$50000,$D$3,TRUE),"")</f>
        <v>#N/A</v>
      </c>
      <c r="E1404" s="21" t="e">
        <f>IF(A1404&lt;&gt;"",VLOOKUP(B1404,'Ket qua do'!$C$5:$AP$50000,$E$3,TRUE)*$C$12,"")</f>
        <v>#N/A</v>
      </c>
      <c r="F1404" s="21" t="e">
        <f>IF(A1404&lt;&gt;"",VLOOKUP(B1404,'Ket qua do'!$C$5:$AP$50000,$F$3,TRUE),"")</f>
        <v>#N/A</v>
      </c>
      <c r="G1404" s="21" t="e">
        <f>IF(A1404&lt;&gt;"",VLOOKUP(B1404,'Ket qua do'!$C$5:$AP$50000,$G$3,TRUE),"")</f>
        <v>#N/A</v>
      </c>
      <c r="H1404" s="21" t="e">
        <f>IF(A1404&lt;&gt;"",VLOOKUP(B1404,'Ket qua do'!$C$5:$AP$50000,$H$3,TRUE),"")</f>
        <v>#N/A</v>
      </c>
      <c r="I1404" s="21" t="e">
        <f>IF(A1404&lt;&gt;"",VLOOKUP(B1404,'Ket qua do'!$C$5:$AP$50000,$I$3,TRUE)*$E$9/1000,"")</f>
        <v>#N/A</v>
      </c>
      <c r="J1404" s="21" t="e">
        <f>IF(A1404&lt;&gt;"",VLOOKUP(B1404,'Ket qua do'!$C$5:$AP$50000,$J$3,TRUE)*$E$9/1000,"")</f>
        <v>#N/A</v>
      </c>
      <c r="K1404" s="21" t="e">
        <f>IF(A1404&lt;&gt;"",VLOOKUP(B1404,'Ket qua do'!$C$5:$AP$50000,$K$3,TRUE)*$E$9/1000,"")</f>
        <v>#N/A</v>
      </c>
      <c r="L1404" s="21" t="e">
        <f>IF(A1404&lt;&gt;"",VLOOKUP(B1404,'Ket qua do'!$C$5:$AP$50000,$L$3,TRUE),"")</f>
        <v>#N/A</v>
      </c>
    </row>
    <row r="1405" spans="1:12" x14ac:dyDescent="0.25">
      <c r="A1405" t="e">
        <f t="shared" si="27"/>
        <v>#N/A</v>
      </c>
      <c r="B1405" s="1" t="e">
        <f>IF(A1405&lt;&gt;"",VLOOKUP(A1405,'Ket qua do'!$B$5:$CE$50000,2,TRUE),"")</f>
        <v>#N/A</v>
      </c>
      <c r="C1405" s="19" t="e">
        <f>IF(A1405&lt;&gt;"",VLOOKUP(B1405,'Ket qua do'!$C$5:$AP$50000,$C$3,TRUE)*SQRT(3)*$C$11,"")</f>
        <v>#N/A</v>
      </c>
      <c r="D1405" s="21" t="e">
        <f>IF(A1405&lt;&gt;"",VLOOKUP(B1405,'Ket qua do'!$C$5:$AP$50000,$D$3,TRUE),"")</f>
        <v>#N/A</v>
      </c>
      <c r="E1405" s="21" t="e">
        <f>IF(A1405&lt;&gt;"",VLOOKUP(B1405,'Ket qua do'!$C$5:$AP$50000,$E$3,TRUE)*$C$12,"")</f>
        <v>#N/A</v>
      </c>
      <c r="F1405" s="21" t="e">
        <f>IF(A1405&lt;&gt;"",VLOOKUP(B1405,'Ket qua do'!$C$5:$AP$50000,$F$3,TRUE),"")</f>
        <v>#N/A</v>
      </c>
      <c r="G1405" s="21" t="e">
        <f>IF(A1405&lt;&gt;"",VLOOKUP(B1405,'Ket qua do'!$C$5:$AP$50000,$G$3,TRUE),"")</f>
        <v>#N/A</v>
      </c>
      <c r="H1405" s="21" t="e">
        <f>IF(A1405&lt;&gt;"",VLOOKUP(B1405,'Ket qua do'!$C$5:$AP$50000,$H$3,TRUE),"")</f>
        <v>#N/A</v>
      </c>
      <c r="I1405" s="21" t="e">
        <f>IF(A1405&lt;&gt;"",VLOOKUP(B1405,'Ket qua do'!$C$5:$AP$50000,$I$3,TRUE)*$E$9/1000,"")</f>
        <v>#N/A</v>
      </c>
      <c r="J1405" s="21" t="e">
        <f>IF(A1405&lt;&gt;"",VLOOKUP(B1405,'Ket qua do'!$C$5:$AP$50000,$J$3,TRUE)*$E$9/1000,"")</f>
        <v>#N/A</v>
      </c>
      <c r="K1405" s="21" t="e">
        <f>IF(A1405&lt;&gt;"",VLOOKUP(B1405,'Ket qua do'!$C$5:$AP$50000,$K$3,TRUE)*$E$9/1000,"")</f>
        <v>#N/A</v>
      </c>
      <c r="L1405" s="21" t="e">
        <f>IF(A1405&lt;&gt;"",VLOOKUP(B1405,'Ket qua do'!$C$5:$AP$50000,$L$3,TRUE),"")</f>
        <v>#N/A</v>
      </c>
    </row>
    <row r="1406" spans="1:12" x14ac:dyDescent="0.25">
      <c r="A1406" t="e">
        <f t="shared" si="27"/>
        <v>#N/A</v>
      </c>
      <c r="B1406" s="1" t="e">
        <f>IF(A1406&lt;&gt;"",VLOOKUP(A1406,'Ket qua do'!$B$5:$CE$50000,2,TRUE),"")</f>
        <v>#N/A</v>
      </c>
      <c r="C1406" s="19" t="e">
        <f>IF(A1406&lt;&gt;"",VLOOKUP(B1406,'Ket qua do'!$C$5:$AP$50000,$C$3,TRUE)*SQRT(3)*$C$11,"")</f>
        <v>#N/A</v>
      </c>
      <c r="D1406" s="21" t="e">
        <f>IF(A1406&lt;&gt;"",VLOOKUP(B1406,'Ket qua do'!$C$5:$AP$50000,$D$3,TRUE),"")</f>
        <v>#N/A</v>
      </c>
      <c r="E1406" s="21" t="e">
        <f>IF(A1406&lt;&gt;"",VLOOKUP(B1406,'Ket qua do'!$C$5:$AP$50000,$E$3,TRUE)*$C$12,"")</f>
        <v>#N/A</v>
      </c>
      <c r="F1406" s="21" t="e">
        <f>IF(A1406&lt;&gt;"",VLOOKUP(B1406,'Ket qua do'!$C$5:$AP$50000,$F$3,TRUE),"")</f>
        <v>#N/A</v>
      </c>
      <c r="G1406" s="21" t="e">
        <f>IF(A1406&lt;&gt;"",VLOOKUP(B1406,'Ket qua do'!$C$5:$AP$50000,$G$3,TRUE),"")</f>
        <v>#N/A</v>
      </c>
      <c r="H1406" s="21" t="e">
        <f>IF(A1406&lt;&gt;"",VLOOKUP(B1406,'Ket qua do'!$C$5:$AP$50000,$H$3,TRUE),"")</f>
        <v>#N/A</v>
      </c>
      <c r="I1406" s="21" t="e">
        <f>IF(A1406&lt;&gt;"",VLOOKUP(B1406,'Ket qua do'!$C$5:$AP$50000,$I$3,TRUE)*$E$9/1000,"")</f>
        <v>#N/A</v>
      </c>
      <c r="J1406" s="21" t="e">
        <f>IF(A1406&lt;&gt;"",VLOOKUP(B1406,'Ket qua do'!$C$5:$AP$50000,$J$3,TRUE)*$E$9/1000,"")</f>
        <v>#N/A</v>
      </c>
      <c r="K1406" s="21" t="e">
        <f>IF(A1406&lt;&gt;"",VLOOKUP(B1406,'Ket qua do'!$C$5:$AP$50000,$K$3,TRUE)*$E$9/1000,"")</f>
        <v>#N/A</v>
      </c>
      <c r="L1406" s="21" t="e">
        <f>IF(A1406&lt;&gt;"",VLOOKUP(B1406,'Ket qua do'!$C$5:$AP$50000,$L$3,TRUE),"")</f>
        <v>#N/A</v>
      </c>
    </row>
    <row r="1407" spans="1:12" x14ac:dyDescent="0.25">
      <c r="A1407" t="e">
        <f t="shared" si="27"/>
        <v>#N/A</v>
      </c>
      <c r="B1407" s="1" t="e">
        <f>IF(A1407&lt;&gt;"",VLOOKUP(A1407,'Ket qua do'!$B$5:$CE$50000,2,TRUE),"")</f>
        <v>#N/A</v>
      </c>
      <c r="C1407" s="19" t="e">
        <f>IF(A1407&lt;&gt;"",VLOOKUP(B1407,'Ket qua do'!$C$5:$AP$50000,$C$3,TRUE)*SQRT(3)*$C$11,"")</f>
        <v>#N/A</v>
      </c>
      <c r="D1407" s="21" t="e">
        <f>IF(A1407&lt;&gt;"",VLOOKUP(B1407,'Ket qua do'!$C$5:$AP$50000,$D$3,TRUE),"")</f>
        <v>#N/A</v>
      </c>
      <c r="E1407" s="21" t="e">
        <f>IF(A1407&lt;&gt;"",VLOOKUP(B1407,'Ket qua do'!$C$5:$AP$50000,$E$3,TRUE)*$C$12,"")</f>
        <v>#N/A</v>
      </c>
      <c r="F1407" s="21" t="e">
        <f>IF(A1407&lt;&gt;"",VLOOKUP(B1407,'Ket qua do'!$C$5:$AP$50000,$F$3,TRUE),"")</f>
        <v>#N/A</v>
      </c>
      <c r="G1407" s="21" t="e">
        <f>IF(A1407&lt;&gt;"",VLOOKUP(B1407,'Ket qua do'!$C$5:$AP$50000,$G$3,TRUE),"")</f>
        <v>#N/A</v>
      </c>
      <c r="H1407" s="21" t="e">
        <f>IF(A1407&lt;&gt;"",VLOOKUP(B1407,'Ket qua do'!$C$5:$AP$50000,$H$3,TRUE),"")</f>
        <v>#N/A</v>
      </c>
      <c r="I1407" s="21" t="e">
        <f>IF(A1407&lt;&gt;"",VLOOKUP(B1407,'Ket qua do'!$C$5:$AP$50000,$I$3,TRUE)*$E$9/1000,"")</f>
        <v>#N/A</v>
      </c>
      <c r="J1407" s="21" t="e">
        <f>IF(A1407&lt;&gt;"",VLOOKUP(B1407,'Ket qua do'!$C$5:$AP$50000,$J$3,TRUE)*$E$9/1000,"")</f>
        <v>#N/A</v>
      </c>
      <c r="K1407" s="21" t="e">
        <f>IF(A1407&lt;&gt;"",VLOOKUP(B1407,'Ket qua do'!$C$5:$AP$50000,$K$3,TRUE)*$E$9/1000,"")</f>
        <v>#N/A</v>
      </c>
      <c r="L1407" s="21" t="e">
        <f>IF(A1407&lt;&gt;"",VLOOKUP(B1407,'Ket qua do'!$C$5:$AP$50000,$L$3,TRUE),"")</f>
        <v>#N/A</v>
      </c>
    </row>
    <row r="1408" spans="1:12" x14ac:dyDescent="0.25">
      <c r="A1408" t="e">
        <f t="shared" si="27"/>
        <v>#N/A</v>
      </c>
      <c r="B1408" s="1" t="e">
        <f>IF(A1408&lt;&gt;"",VLOOKUP(A1408,'Ket qua do'!$B$5:$CE$50000,2,TRUE),"")</f>
        <v>#N/A</v>
      </c>
      <c r="C1408" s="19" t="e">
        <f>IF(A1408&lt;&gt;"",VLOOKUP(B1408,'Ket qua do'!$C$5:$AP$50000,$C$3,TRUE)*SQRT(3)*$C$11,"")</f>
        <v>#N/A</v>
      </c>
      <c r="D1408" s="21" t="e">
        <f>IF(A1408&lt;&gt;"",VLOOKUP(B1408,'Ket qua do'!$C$5:$AP$50000,$D$3,TRUE),"")</f>
        <v>#N/A</v>
      </c>
      <c r="E1408" s="21" t="e">
        <f>IF(A1408&lt;&gt;"",VLOOKUP(B1408,'Ket qua do'!$C$5:$AP$50000,$E$3,TRUE)*$C$12,"")</f>
        <v>#N/A</v>
      </c>
      <c r="F1408" s="21" t="e">
        <f>IF(A1408&lt;&gt;"",VLOOKUP(B1408,'Ket qua do'!$C$5:$AP$50000,$F$3,TRUE),"")</f>
        <v>#N/A</v>
      </c>
      <c r="G1408" s="21" t="e">
        <f>IF(A1408&lt;&gt;"",VLOOKUP(B1408,'Ket qua do'!$C$5:$AP$50000,$G$3,TRUE),"")</f>
        <v>#N/A</v>
      </c>
      <c r="H1408" s="21" t="e">
        <f>IF(A1408&lt;&gt;"",VLOOKUP(B1408,'Ket qua do'!$C$5:$AP$50000,$H$3,TRUE),"")</f>
        <v>#N/A</v>
      </c>
      <c r="I1408" s="21" t="e">
        <f>IF(A1408&lt;&gt;"",VLOOKUP(B1408,'Ket qua do'!$C$5:$AP$50000,$I$3,TRUE)*$E$9/1000,"")</f>
        <v>#N/A</v>
      </c>
      <c r="J1408" s="21" t="e">
        <f>IF(A1408&lt;&gt;"",VLOOKUP(B1408,'Ket qua do'!$C$5:$AP$50000,$J$3,TRUE)*$E$9/1000,"")</f>
        <v>#N/A</v>
      </c>
      <c r="K1408" s="21" t="e">
        <f>IF(A1408&lt;&gt;"",VLOOKUP(B1408,'Ket qua do'!$C$5:$AP$50000,$K$3,TRUE)*$E$9/1000,"")</f>
        <v>#N/A</v>
      </c>
      <c r="L1408" s="21" t="e">
        <f>IF(A1408&lt;&gt;"",VLOOKUP(B1408,'Ket qua do'!$C$5:$AP$50000,$L$3,TRUE),"")</f>
        <v>#N/A</v>
      </c>
    </row>
    <row r="1409" spans="1:12" x14ac:dyDescent="0.25">
      <c r="A1409" t="e">
        <f t="shared" si="27"/>
        <v>#N/A</v>
      </c>
      <c r="B1409" s="1" t="e">
        <f>IF(A1409&lt;&gt;"",VLOOKUP(A1409,'Ket qua do'!$B$5:$CE$50000,2,TRUE),"")</f>
        <v>#N/A</v>
      </c>
      <c r="C1409" s="19" t="e">
        <f>IF(A1409&lt;&gt;"",VLOOKUP(B1409,'Ket qua do'!$C$5:$AP$50000,$C$3,TRUE)*SQRT(3)*$C$11,"")</f>
        <v>#N/A</v>
      </c>
      <c r="D1409" s="21" t="e">
        <f>IF(A1409&lt;&gt;"",VLOOKUP(B1409,'Ket qua do'!$C$5:$AP$50000,$D$3,TRUE),"")</f>
        <v>#N/A</v>
      </c>
      <c r="E1409" s="21" t="e">
        <f>IF(A1409&lt;&gt;"",VLOOKUP(B1409,'Ket qua do'!$C$5:$AP$50000,$E$3,TRUE)*$C$12,"")</f>
        <v>#N/A</v>
      </c>
      <c r="F1409" s="21" t="e">
        <f>IF(A1409&lt;&gt;"",VLOOKUP(B1409,'Ket qua do'!$C$5:$AP$50000,$F$3,TRUE),"")</f>
        <v>#N/A</v>
      </c>
      <c r="G1409" s="21" t="e">
        <f>IF(A1409&lt;&gt;"",VLOOKUP(B1409,'Ket qua do'!$C$5:$AP$50000,$G$3,TRUE),"")</f>
        <v>#N/A</v>
      </c>
      <c r="H1409" s="21" t="e">
        <f>IF(A1409&lt;&gt;"",VLOOKUP(B1409,'Ket qua do'!$C$5:$AP$50000,$H$3,TRUE),"")</f>
        <v>#N/A</v>
      </c>
      <c r="I1409" s="21" t="e">
        <f>IF(A1409&lt;&gt;"",VLOOKUP(B1409,'Ket qua do'!$C$5:$AP$50000,$I$3,TRUE)*$E$9/1000,"")</f>
        <v>#N/A</v>
      </c>
      <c r="J1409" s="21" t="e">
        <f>IF(A1409&lt;&gt;"",VLOOKUP(B1409,'Ket qua do'!$C$5:$AP$50000,$J$3,TRUE)*$E$9/1000,"")</f>
        <v>#N/A</v>
      </c>
      <c r="K1409" s="21" t="e">
        <f>IF(A1409&lt;&gt;"",VLOOKUP(B1409,'Ket qua do'!$C$5:$AP$50000,$K$3,TRUE)*$E$9/1000,"")</f>
        <v>#N/A</v>
      </c>
      <c r="L1409" s="21" t="e">
        <f>IF(A1409&lt;&gt;"",VLOOKUP(B1409,'Ket qua do'!$C$5:$AP$50000,$L$3,TRUE),"")</f>
        <v>#N/A</v>
      </c>
    </row>
    <row r="1410" spans="1:12" x14ac:dyDescent="0.25">
      <c r="A1410" t="e">
        <f t="shared" si="27"/>
        <v>#N/A</v>
      </c>
      <c r="B1410" s="1" t="e">
        <f>IF(A1410&lt;&gt;"",VLOOKUP(A1410,'Ket qua do'!$B$5:$CE$50000,2,TRUE),"")</f>
        <v>#N/A</v>
      </c>
      <c r="C1410" s="19" t="e">
        <f>IF(A1410&lt;&gt;"",VLOOKUP(B1410,'Ket qua do'!$C$5:$AP$50000,$C$3,TRUE)*SQRT(3)*$C$11,"")</f>
        <v>#N/A</v>
      </c>
      <c r="D1410" s="21" t="e">
        <f>IF(A1410&lt;&gt;"",VLOOKUP(B1410,'Ket qua do'!$C$5:$AP$50000,$D$3,TRUE),"")</f>
        <v>#N/A</v>
      </c>
      <c r="E1410" s="21" t="e">
        <f>IF(A1410&lt;&gt;"",VLOOKUP(B1410,'Ket qua do'!$C$5:$AP$50000,$E$3,TRUE)*$C$12,"")</f>
        <v>#N/A</v>
      </c>
      <c r="F1410" s="21" t="e">
        <f>IF(A1410&lt;&gt;"",VLOOKUP(B1410,'Ket qua do'!$C$5:$AP$50000,$F$3,TRUE),"")</f>
        <v>#N/A</v>
      </c>
      <c r="G1410" s="21" t="e">
        <f>IF(A1410&lt;&gt;"",VLOOKUP(B1410,'Ket qua do'!$C$5:$AP$50000,$G$3,TRUE),"")</f>
        <v>#N/A</v>
      </c>
      <c r="H1410" s="21" t="e">
        <f>IF(A1410&lt;&gt;"",VLOOKUP(B1410,'Ket qua do'!$C$5:$AP$50000,$H$3,TRUE),"")</f>
        <v>#N/A</v>
      </c>
      <c r="I1410" s="21" t="e">
        <f>IF(A1410&lt;&gt;"",VLOOKUP(B1410,'Ket qua do'!$C$5:$AP$50000,$I$3,TRUE)*$E$9/1000,"")</f>
        <v>#N/A</v>
      </c>
      <c r="J1410" s="21" t="e">
        <f>IF(A1410&lt;&gt;"",VLOOKUP(B1410,'Ket qua do'!$C$5:$AP$50000,$J$3,TRUE)*$E$9/1000,"")</f>
        <v>#N/A</v>
      </c>
      <c r="K1410" s="21" t="e">
        <f>IF(A1410&lt;&gt;"",VLOOKUP(B1410,'Ket qua do'!$C$5:$AP$50000,$K$3,TRUE)*$E$9/1000,"")</f>
        <v>#N/A</v>
      </c>
      <c r="L1410" s="21" t="e">
        <f>IF(A1410&lt;&gt;"",VLOOKUP(B1410,'Ket qua do'!$C$5:$AP$50000,$L$3,TRUE),"")</f>
        <v>#N/A</v>
      </c>
    </row>
    <row r="1411" spans="1:12" x14ac:dyDescent="0.25">
      <c r="A1411" t="e">
        <f t="shared" si="27"/>
        <v>#N/A</v>
      </c>
      <c r="B1411" s="1" t="e">
        <f>IF(A1411&lt;&gt;"",VLOOKUP(A1411,'Ket qua do'!$B$5:$CE$50000,2,TRUE),"")</f>
        <v>#N/A</v>
      </c>
      <c r="C1411" s="19" t="e">
        <f>IF(A1411&lt;&gt;"",VLOOKUP(B1411,'Ket qua do'!$C$5:$AP$50000,$C$3,TRUE)*SQRT(3)*$C$11,"")</f>
        <v>#N/A</v>
      </c>
      <c r="D1411" s="21" t="e">
        <f>IF(A1411&lt;&gt;"",VLOOKUP(B1411,'Ket qua do'!$C$5:$AP$50000,$D$3,TRUE),"")</f>
        <v>#N/A</v>
      </c>
      <c r="E1411" s="21" t="e">
        <f>IF(A1411&lt;&gt;"",VLOOKUP(B1411,'Ket qua do'!$C$5:$AP$50000,$E$3,TRUE)*$C$12,"")</f>
        <v>#N/A</v>
      </c>
      <c r="F1411" s="21" t="e">
        <f>IF(A1411&lt;&gt;"",VLOOKUP(B1411,'Ket qua do'!$C$5:$AP$50000,$F$3,TRUE),"")</f>
        <v>#N/A</v>
      </c>
      <c r="G1411" s="21" t="e">
        <f>IF(A1411&lt;&gt;"",VLOOKUP(B1411,'Ket qua do'!$C$5:$AP$50000,$G$3,TRUE),"")</f>
        <v>#N/A</v>
      </c>
      <c r="H1411" s="21" t="e">
        <f>IF(A1411&lt;&gt;"",VLOOKUP(B1411,'Ket qua do'!$C$5:$AP$50000,$H$3,TRUE),"")</f>
        <v>#N/A</v>
      </c>
      <c r="I1411" s="21" t="e">
        <f>IF(A1411&lt;&gt;"",VLOOKUP(B1411,'Ket qua do'!$C$5:$AP$50000,$I$3,TRUE)*$E$9/1000,"")</f>
        <v>#N/A</v>
      </c>
      <c r="J1411" s="21" t="e">
        <f>IF(A1411&lt;&gt;"",VLOOKUP(B1411,'Ket qua do'!$C$5:$AP$50000,$J$3,TRUE)*$E$9/1000,"")</f>
        <v>#N/A</v>
      </c>
      <c r="K1411" s="21" t="e">
        <f>IF(A1411&lt;&gt;"",VLOOKUP(B1411,'Ket qua do'!$C$5:$AP$50000,$K$3,TRUE)*$E$9/1000,"")</f>
        <v>#N/A</v>
      </c>
      <c r="L1411" s="21" t="e">
        <f>IF(A1411&lt;&gt;"",VLOOKUP(B1411,'Ket qua do'!$C$5:$AP$50000,$L$3,TRUE),"")</f>
        <v>#N/A</v>
      </c>
    </row>
    <row r="1412" spans="1:12" x14ac:dyDescent="0.25">
      <c r="A1412" t="e">
        <f t="shared" si="27"/>
        <v>#N/A</v>
      </c>
      <c r="B1412" s="1" t="e">
        <f>IF(A1412&lt;&gt;"",VLOOKUP(A1412,'Ket qua do'!$B$5:$CE$50000,2,TRUE),"")</f>
        <v>#N/A</v>
      </c>
      <c r="C1412" s="19" t="e">
        <f>IF(A1412&lt;&gt;"",VLOOKUP(B1412,'Ket qua do'!$C$5:$AP$50000,$C$3,TRUE)*SQRT(3)*$C$11,"")</f>
        <v>#N/A</v>
      </c>
      <c r="D1412" s="21" t="e">
        <f>IF(A1412&lt;&gt;"",VLOOKUP(B1412,'Ket qua do'!$C$5:$AP$50000,$D$3,TRUE),"")</f>
        <v>#N/A</v>
      </c>
      <c r="E1412" s="21" t="e">
        <f>IF(A1412&lt;&gt;"",VLOOKUP(B1412,'Ket qua do'!$C$5:$AP$50000,$E$3,TRUE)*$C$12,"")</f>
        <v>#N/A</v>
      </c>
      <c r="F1412" s="21" t="e">
        <f>IF(A1412&lt;&gt;"",VLOOKUP(B1412,'Ket qua do'!$C$5:$AP$50000,$F$3,TRUE),"")</f>
        <v>#N/A</v>
      </c>
      <c r="G1412" s="21" t="e">
        <f>IF(A1412&lt;&gt;"",VLOOKUP(B1412,'Ket qua do'!$C$5:$AP$50000,$G$3,TRUE),"")</f>
        <v>#N/A</v>
      </c>
      <c r="H1412" s="21" t="e">
        <f>IF(A1412&lt;&gt;"",VLOOKUP(B1412,'Ket qua do'!$C$5:$AP$50000,$H$3,TRUE),"")</f>
        <v>#N/A</v>
      </c>
      <c r="I1412" s="21" t="e">
        <f>IF(A1412&lt;&gt;"",VLOOKUP(B1412,'Ket qua do'!$C$5:$AP$50000,$I$3,TRUE)*$E$9/1000,"")</f>
        <v>#N/A</v>
      </c>
      <c r="J1412" s="21" t="e">
        <f>IF(A1412&lt;&gt;"",VLOOKUP(B1412,'Ket qua do'!$C$5:$AP$50000,$J$3,TRUE)*$E$9/1000,"")</f>
        <v>#N/A</v>
      </c>
      <c r="K1412" s="21" t="e">
        <f>IF(A1412&lt;&gt;"",VLOOKUP(B1412,'Ket qua do'!$C$5:$AP$50000,$K$3,TRUE)*$E$9/1000,"")</f>
        <v>#N/A</v>
      </c>
      <c r="L1412" s="21" t="e">
        <f>IF(A1412&lt;&gt;"",VLOOKUP(B1412,'Ket qua do'!$C$5:$AP$50000,$L$3,TRUE),"")</f>
        <v>#N/A</v>
      </c>
    </row>
    <row r="1413" spans="1:12" x14ac:dyDescent="0.25">
      <c r="A1413" t="e">
        <f t="shared" si="27"/>
        <v>#N/A</v>
      </c>
      <c r="B1413" s="1" t="e">
        <f>IF(A1413&lt;&gt;"",VLOOKUP(A1413,'Ket qua do'!$B$5:$CE$50000,2,TRUE),"")</f>
        <v>#N/A</v>
      </c>
      <c r="C1413" s="19" t="e">
        <f>IF(A1413&lt;&gt;"",VLOOKUP(B1413,'Ket qua do'!$C$5:$AP$50000,$C$3,TRUE)*SQRT(3)*$C$11,"")</f>
        <v>#N/A</v>
      </c>
      <c r="D1413" s="21" t="e">
        <f>IF(A1413&lt;&gt;"",VLOOKUP(B1413,'Ket qua do'!$C$5:$AP$50000,$D$3,TRUE),"")</f>
        <v>#N/A</v>
      </c>
      <c r="E1413" s="21" t="e">
        <f>IF(A1413&lt;&gt;"",VLOOKUP(B1413,'Ket qua do'!$C$5:$AP$50000,$E$3,TRUE)*$C$12,"")</f>
        <v>#N/A</v>
      </c>
      <c r="F1413" s="21" t="e">
        <f>IF(A1413&lt;&gt;"",VLOOKUP(B1413,'Ket qua do'!$C$5:$AP$50000,$F$3,TRUE),"")</f>
        <v>#N/A</v>
      </c>
      <c r="G1413" s="21" t="e">
        <f>IF(A1413&lt;&gt;"",VLOOKUP(B1413,'Ket qua do'!$C$5:$AP$50000,$G$3,TRUE),"")</f>
        <v>#N/A</v>
      </c>
      <c r="H1413" s="21" t="e">
        <f>IF(A1413&lt;&gt;"",VLOOKUP(B1413,'Ket qua do'!$C$5:$AP$50000,$H$3,TRUE),"")</f>
        <v>#N/A</v>
      </c>
      <c r="I1413" s="21" t="e">
        <f>IF(A1413&lt;&gt;"",VLOOKUP(B1413,'Ket qua do'!$C$5:$AP$50000,$I$3,TRUE)*$E$9/1000,"")</f>
        <v>#N/A</v>
      </c>
      <c r="J1413" s="21" t="e">
        <f>IF(A1413&lt;&gt;"",VLOOKUP(B1413,'Ket qua do'!$C$5:$AP$50000,$J$3,TRUE)*$E$9/1000,"")</f>
        <v>#N/A</v>
      </c>
      <c r="K1413" s="21" t="e">
        <f>IF(A1413&lt;&gt;"",VLOOKUP(B1413,'Ket qua do'!$C$5:$AP$50000,$K$3,TRUE)*$E$9/1000,"")</f>
        <v>#N/A</v>
      </c>
      <c r="L1413" s="21" t="e">
        <f>IF(A1413&lt;&gt;"",VLOOKUP(B1413,'Ket qua do'!$C$5:$AP$50000,$L$3,TRUE),"")</f>
        <v>#N/A</v>
      </c>
    </row>
    <row r="1414" spans="1:12" x14ac:dyDescent="0.25">
      <c r="A1414" t="e">
        <f t="shared" si="27"/>
        <v>#N/A</v>
      </c>
      <c r="B1414" s="1" t="e">
        <f>IF(A1414&lt;&gt;"",VLOOKUP(A1414,'Ket qua do'!$B$5:$CE$50000,2,TRUE),"")</f>
        <v>#N/A</v>
      </c>
      <c r="C1414" s="19" t="e">
        <f>IF(A1414&lt;&gt;"",VLOOKUP(B1414,'Ket qua do'!$C$5:$AP$50000,$C$3,TRUE)*SQRT(3)*$C$11,"")</f>
        <v>#N/A</v>
      </c>
      <c r="D1414" s="21" t="e">
        <f>IF(A1414&lt;&gt;"",VLOOKUP(B1414,'Ket qua do'!$C$5:$AP$50000,$D$3,TRUE),"")</f>
        <v>#N/A</v>
      </c>
      <c r="E1414" s="21" t="e">
        <f>IF(A1414&lt;&gt;"",VLOOKUP(B1414,'Ket qua do'!$C$5:$AP$50000,$E$3,TRUE)*$C$12,"")</f>
        <v>#N/A</v>
      </c>
      <c r="F1414" s="21" t="e">
        <f>IF(A1414&lt;&gt;"",VLOOKUP(B1414,'Ket qua do'!$C$5:$AP$50000,$F$3,TRUE),"")</f>
        <v>#N/A</v>
      </c>
      <c r="G1414" s="21" t="e">
        <f>IF(A1414&lt;&gt;"",VLOOKUP(B1414,'Ket qua do'!$C$5:$AP$50000,$G$3,TRUE),"")</f>
        <v>#N/A</v>
      </c>
      <c r="H1414" s="21" t="e">
        <f>IF(A1414&lt;&gt;"",VLOOKUP(B1414,'Ket qua do'!$C$5:$AP$50000,$H$3,TRUE),"")</f>
        <v>#N/A</v>
      </c>
      <c r="I1414" s="21" t="e">
        <f>IF(A1414&lt;&gt;"",VLOOKUP(B1414,'Ket qua do'!$C$5:$AP$50000,$I$3,TRUE)*$E$9/1000,"")</f>
        <v>#N/A</v>
      </c>
      <c r="J1414" s="21" t="e">
        <f>IF(A1414&lt;&gt;"",VLOOKUP(B1414,'Ket qua do'!$C$5:$AP$50000,$J$3,TRUE)*$E$9/1000,"")</f>
        <v>#N/A</v>
      </c>
      <c r="K1414" s="21" t="e">
        <f>IF(A1414&lt;&gt;"",VLOOKUP(B1414,'Ket qua do'!$C$5:$AP$50000,$K$3,TRUE)*$E$9/1000,"")</f>
        <v>#N/A</v>
      </c>
      <c r="L1414" s="21" t="e">
        <f>IF(A1414&lt;&gt;"",VLOOKUP(B1414,'Ket qua do'!$C$5:$AP$50000,$L$3,TRUE),"")</f>
        <v>#N/A</v>
      </c>
    </row>
    <row r="1415" spans="1:12" x14ac:dyDescent="0.25">
      <c r="A1415" t="e">
        <f t="shared" si="27"/>
        <v>#N/A</v>
      </c>
      <c r="B1415" s="1" t="e">
        <f>IF(A1415&lt;&gt;"",VLOOKUP(A1415,'Ket qua do'!$B$5:$CE$50000,2,TRUE),"")</f>
        <v>#N/A</v>
      </c>
      <c r="C1415" s="19" t="e">
        <f>IF(A1415&lt;&gt;"",VLOOKUP(B1415,'Ket qua do'!$C$5:$AP$50000,$C$3,TRUE)*SQRT(3)*$C$11,"")</f>
        <v>#N/A</v>
      </c>
      <c r="D1415" s="21" t="e">
        <f>IF(A1415&lt;&gt;"",VLOOKUP(B1415,'Ket qua do'!$C$5:$AP$50000,$D$3,TRUE),"")</f>
        <v>#N/A</v>
      </c>
      <c r="E1415" s="21" t="e">
        <f>IF(A1415&lt;&gt;"",VLOOKUP(B1415,'Ket qua do'!$C$5:$AP$50000,$E$3,TRUE)*$C$12,"")</f>
        <v>#N/A</v>
      </c>
      <c r="F1415" s="21" t="e">
        <f>IF(A1415&lt;&gt;"",VLOOKUP(B1415,'Ket qua do'!$C$5:$AP$50000,$F$3,TRUE),"")</f>
        <v>#N/A</v>
      </c>
      <c r="G1415" s="21" t="e">
        <f>IF(A1415&lt;&gt;"",VLOOKUP(B1415,'Ket qua do'!$C$5:$AP$50000,$G$3,TRUE),"")</f>
        <v>#N/A</v>
      </c>
      <c r="H1415" s="21" t="e">
        <f>IF(A1415&lt;&gt;"",VLOOKUP(B1415,'Ket qua do'!$C$5:$AP$50000,$H$3,TRUE),"")</f>
        <v>#N/A</v>
      </c>
      <c r="I1415" s="21" t="e">
        <f>IF(A1415&lt;&gt;"",VLOOKUP(B1415,'Ket qua do'!$C$5:$AP$50000,$I$3,TRUE)*$E$9/1000,"")</f>
        <v>#N/A</v>
      </c>
      <c r="J1415" s="21" t="e">
        <f>IF(A1415&lt;&gt;"",VLOOKUP(B1415,'Ket qua do'!$C$5:$AP$50000,$J$3,TRUE)*$E$9/1000,"")</f>
        <v>#N/A</v>
      </c>
      <c r="K1415" s="21" t="e">
        <f>IF(A1415&lt;&gt;"",VLOOKUP(B1415,'Ket qua do'!$C$5:$AP$50000,$K$3,TRUE)*$E$9/1000,"")</f>
        <v>#N/A</v>
      </c>
      <c r="L1415" s="21" t="e">
        <f>IF(A1415&lt;&gt;"",VLOOKUP(B1415,'Ket qua do'!$C$5:$AP$50000,$L$3,TRUE),"")</f>
        <v>#N/A</v>
      </c>
    </row>
    <row r="1416" spans="1:12" x14ac:dyDescent="0.25">
      <c r="A1416" t="e">
        <f t="shared" si="27"/>
        <v>#N/A</v>
      </c>
      <c r="B1416" s="1" t="e">
        <f>IF(A1416&lt;&gt;"",VLOOKUP(A1416,'Ket qua do'!$B$5:$CE$50000,2,TRUE),"")</f>
        <v>#N/A</v>
      </c>
      <c r="C1416" s="19" t="e">
        <f>IF(A1416&lt;&gt;"",VLOOKUP(B1416,'Ket qua do'!$C$5:$AP$50000,$C$3,TRUE)*SQRT(3)*$C$11,"")</f>
        <v>#N/A</v>
      </c>
      <c r="D1416" s="21" t="e">
        <f>IF(A1416&lt;&gt;"",VLOOKUP(B1416,'Ket qua do'!$C$5:$AP$50000,$D$3,TRUE),"")</f>
        <v>#N/A</v>
      </c>
      <c r="E1416" s="21" t="e">
        <f>IF(A1416&lt;&gt;"",VLOOKUP(B1416,'Ket qua do'!$C$5:$AP$50000,$E$3,TRUE)*$C$12,"")</f>
        <v>#N/A</v>
      </c>
      <c r="F1416" s="21" t="e">
        <f>IF(A1416&lt;&gt;"",VLOOKUP(B1416,'Ket qua do'!$C$5:$AP$50000,$F$3,TRUE),"")</f>
        <v>#N/A</v>
      </c>
      <c r="G1416" s="21" t="e">
        <f>IF(A1416&lt;&gt;"",VLOOKUP(B1416,'Ket qua do'!$C$5:$AP$50000,$G$3,TRUE),"")</f>
        <v>#N/A</v>
      </c>
      <c r="H1416" s="21" t="e">
        <f>IF(A1416&lt;&gt;"",VLOOKUP(B1416,'Ket qua do'!$C$5:$AP$50000,$H$3,TRUE),"")</f>
        <v>#N/A</v>
      </c>
      <c r="I1416" s="21" t="e">
        <f>IF(A1416&lt;&gt;"",VLOOKUP(B1416,'Ket qua do'!$C$5:$AP$50000,$I$3,TRUE)*$E$9/1000,"")</f>
        <v>#N/A</v>
      </c>
      <c r="J1416" s="21" t="e">
        <f>IF(A1416&lt;&gt;"",VLOOKUP(B1416,'Ket qua do'!$C$5:$AP$50000,$J$3,TRUE)*$E$9/1000,"")</f>
        <v>#N/A</v>
      </c>
      <c r="K1416" s="21" t="e">
        <f>IF(A1416&lt;&gt;"",VLOOKUP(B1416,'Ket qua do'!$C$5:$AP$50000,$K$3,TRUE)*$E$9/1000,"")</f>
        <v>#N/A</v>
      </c>
      <c r="L1416" s="21" t="e">
        <f>IF(A1416&lt;&gt;"",VLOOKUP(B1416,'Ket qua do'!$C$5:$AP$50000,$L$3,TRUE),"")</f>
        <v>#N/A</v>
      </c>
    </row>
    <row r="1417" spans="1:12" x14ac:dyDescent="0.25">
      <c r="A1417" t="e">
        <f t="shared" si="27"/>
        <v>#N/A</v>
      </c>
      <c r="B1417" s="1" t="e">
        <f>IF(A1417&lt;&gt;"",VLOOKUP(A1417,'Ket qua do'!$B$5:$CE$50000,2,TRUE),"")</f>
        <v>#N/A</v>
      </c>
      <c r="C1417" s="19" t="e">
        <f>IF(A1417&lt;&gt;"",VLOOKUP(B1417,'Ket qua do'!$C$5:$AP$50000,$C$3,TRUE)*SQRT(3)*$C$11,"")</f>
        <v>#N/A</v>
      </c>
      <c r="D1417" s="21" t="e">
        <f>IF(A1417&lt;&gt;"",VLOOKUP(B1417,'Ket qua do'!$C$5:$AP$50000,$D$3,TRUE),"")</f>
        <v>#N/A</v>
      </c>
      <c r="E1417" s="21" t="e">
        <f>IF(A1417&lt;&gt;"",VLOOKUP(B1417,'Ket qua do'!$C$5:$AP$50000,$E$3,TRUE)*$C$12,"")</f>
        <v>#N/A</v>
      </c>
      <c r="F1417" s="21" t="e">
        <f>IF(A1417&lt;&gt;"",VLOOKUP(B1417,'Ket qua do'!$C$5:$AP$50000,$F$3,TRUE),"")</f>
        <v>#N/A</v>
      </c>
      <c r="G1417" s="21" t="e">
        <f>IF(A1417&lt;&gt;"",VLOOKUP(B1417,'Ket qua do'!$C$5:$AP$50000,$G$3,TRUE),"")</f>
        <v>#N/A</v>
      </c>
      <c r="H1417" s="21" t="e">
        <f>IF(A1417&lt;&gt;"",VLOOKUP(B1417,'Ket qua do'!$C$5:$AP$50000,$H$3,TRUE),"")</f>
        <v>#N/A</v>
      </c>
      <c r="I1417" s="21" t="e">
        <f>IF(A1417&lt;&gt;"",VLOOKUP(B1417,'Ket qua do'!$C$5:$AP$50000,$I$3,TRUE)*$E$9/1000,"")</f>
        <v>#N/A</v>
      </c>
      <c r="J1417" s="21" t="e">
        <f>IF(A1417&lt;&gt;"",VLOOKUP(B1417,'Ket qua do'!$C$5:$AP$50000,$J$3,TRUE)*$E$9/1000,"")</f>
        <v>#N/A</v>
      </c>
      <c r="K1417" s="21" t="e">
        <f>IF(A1417&lt;&gt;"",VLOOKUP(B1417,'Ket qua do'!$C$5:$AP$50000,$K$3,TRUE)*$E$9/1000,"")</f>
        <v>#N/A</v>
      </c>
      <c r="L1417" s="21" t="e">
        <f>IF(A1417&lt;&gt;"",VLOOKUP(B1417,'Ket qua do'!$C$5:$AP$50000,$L$3,TRUE),"")</f>
        <v>#N/A</v>
      </c>
    </row>
    <row r="1418" spans="1:12" x14ac:dyDescent="0.25">
      <c r="A1418" t="e">
        <f t="shared" si="27"/>
        <v>#N/A</v>
      </c>
      <c r="B1418" s="1" t="e">
        <f>IF(A1418&lt;&gt;"",VLOOKUP(A1418,'Ket qua do'!$B$5:$CE$50000,2,TRUE),"")</f>
        <v>#N/A</v>
      </c>
      <c r="C1418" s="19" t="e">
        <f>IF(A1418&lt;&gt;"",VLOOKUP(B1418,'Ket qua do'!$C$5:$AP$50000,$C$3,TRUE)*SQRT(3)*$C$11,"")</f>
        <v>#N/A</v>
      </c>
      <c r="D1418" s="21" t="e">
        <f>IF(A1418&lt;&gt;"",VLOOKUP(B1418,'Ket qua do'!$C$5:$AP$50000,$D$3,TRUE),"")</f>
        <v>#N/A</v>
      </c>
      <c r="E1418" s="21" t="e">
        <f>IF(A1418&lt;&gt;"",VLOOKUP(B1418,'Ket qua do'!$C$5:$AP$50000,$E$3,TRUE)*$C$12,"")</f>
        <v>#N/A</v>
      </c>
      <c r="F1418" s="21" t="e">
        <f>IF(A1418&lt;&gt;"",VLOOKUP(B1418,'Ket qua do'!$C$5:$AP$50000,$F$3,TRUE),"")</f>
        <v>#N/A</v>
      </c>
      <c r="G1418" s="21" t="e">
        <f>IF(A1418&lt;&gt;"",VLOOKUP(B1418,'Ket qua do'!$C$5:$AP$50000,$G$3,TRUE),"")</f>
        <v>#N/A</v>
      </c>
      <c r="H1418" s="21" t="e">
        <f>IF(A1418&lt;&gt;"",VLOOKUP(B1418,'Ket qua do'!$C$5:$AP$50000,$H$3,TRUE),"")</f>
        <v>#N/A</v>
      </c>
      <c r="I1418" s="21" t="e">
        <f>IF(A1418&lt;&gt;"",VLOOKUP(B1418,'Ket qua do'!$C$5:$AP$50000,$I$3,TRUE)*$E$9/1000,"")</f>
        <v>#N/A</v>
      </c>
      <c r="J1418" s="21" t="e">
        <f>IF(A1418&lt;&gt;"",VLOOKUP(B1418,'Ket qua do'!$C$5:$AP$50000,$J$3,TRUE)*$E$9/1000,"")</f>
        <v>#N/A</v>
      </c>
      <c r="K1418" s="21" t="e">
        <f>IF(A1418&lt;&gt;"",VLOOKUP(B1418,'Ket qua do'!$C$5:$AP$50000,$K$3,TRUE)*$E$9/1000,"")</f>
        <v>#N/A</v>
      </c>
      <c r="L1418" s="21" t="e">
        <f>IF(A1418&lt;&gt;"",VLOOKUP(B1418,'Ket qua do'!$C$5:$AP$50000,$L$3,TRUE),"")</f>
        <v>#N/A</v>
      </c>
    </row>
    <row r="1419" spans="1:12" x14ac:dyDescent="0.25">
      <c r="A1419" t="e">
        <f t="shared" si="27"/>
        <v>#N/A</v>
      </c>
      <c r="B1419" s="1" t="e">
        <f>IF(A1419&lt;&gt;"",VLOOKUP(A1419,'Ket qua do'!$B$5:$CE$50000,2,TRUE),"")</f>
        <v>#N/A</v>
      </c>
      <c r="C1419" s="19" t="e">
        <f>IF(A1419&lt;&gt;"",VLOOKUP(B1419,'Ket qua do'!$C$5:$AP$50000,$C$3,TRUE)*SQRT(3)*$C$11,"")</f>
        <v>#N/A</v>
      </c>
      <c r="D1419" s="21" t="e">
        <f>IF(A1419&lt;&gt;"",VLOOKUP(B1419,'Ket qua do'!$C$5:$AP$50000,$D$3,TRUE),"")</f>
        <v>#N/A</v>
      </c>
      <c r="E1419" s="21" t="e">
        <f>IF(A1419&lt;&gt;"",VLOOKUP(B1419,'Ket qua do'!$C$5:$AP$50000,$E$3,TRUE)*$C$12,"")</f>
        <v>#N/A</v>
      </c>
      <c r="F1419" s="21" t="e">
        <f>IF(A1419&lt;&gt;"",VLOOKUP(B1419,'Ket qua do'!$C$5:$AP$50000,$F$3,TRUE),"")</f>
        <v>#N/A</v>
      </c>
      <c r="G1419" s="21" t="e">
        <f>IF(A1419&lt;&gt;"",VLOOKUP(B1419,'Ket qua do'!$C$5:$AP$50000,$G$3,TRUE),"")</f>
        <v>#N/A</v>
      </c>
      <c r="H1419" s="21" t="e">
        <f>IF(A1419&lt;&gt;"",VLOOKUP(B1419,'Ket qua do'!$C$5:$AP$50000,$H$3,TRUE),"")</f>
        <v>#N/A</v>
      </c>
      <c r="I1419" s="21" t="e">
        <f>IF(A1419&lt;&gt;"",VLOOKUP(B1419,'Ket qua do'!$C$5:$AP$50000,$I$3,TRUE)*$E$9/1000,"")</f>
        <v>#N/A</v>
      </c>
      <c r="J1419" s="21" t="e">
        <f>IF(A1419&lt;&gt;"",VLOOKUP(B1419,'Ket qua do'!$C$5:$AP$50000,$J$3,TRUE)*$E$9/1000,"")</f>
        <v>#N/A</v>
      </c>
      <c r="K1419" s="21" t="e">
        <f>IF(A1419&lt;&gt;"",VLOOKUP(B1419,'Ket qua do'!$C$5:$AP$50000,$K$3,TRUE)*$E$9/1000,"")</f>
        <v>#N/A</v>
      </c>
      <c r="L1419" s="21" t="e">
        <f>IF(A1419&lt;&gt;"",VLOOKUP(B1419,'Ket qua do'!$C$5:$AP$50000,$L$3,TRUE),"")</f>
        <v>#N/A</v>
      </c>
    </row>
    <row r="1420" spans="1:12" x14ac:dyDescent="0.25">
      <c r="A1420" t="e">
        <f t="shared" si="27"/>
        <v>#N/A</v>
      </c>
      <c r="B1420" s="1" t="e">
        <f>IF(A1420&lt;&gt;"",VLOOKUP(A1420,'Ket qua do'!$B$5:$CE$50000,2,TRUE),"")</f>
        <v>#N/A</v>
      </c>
      <c r="C1420" s="19" t="e">
        <f>IF(A1420&lt;&gt;"",VLOOKUP(B1420,'Ket qua do'!$C$5:$AP$50000,$C$3,TRUE)*SQRT(3)*$C$11,"")</f>
        <v>#N/A</v>
      </c>
      <c r="D1420" s="21" t="e">
        <f>IF(A1420&lt;&gt;"",VLOOKUP(B1420,'Ket qua do'!$C$5:$AP$50000,$D$3,TRUE),"")</f>
        <v>#N/A</v>
      </c>
      <c r="E1420" s="21" t="e">
        <f>IF(A1420&lt;&gt;"",VLOOKUP(B1420,'Ket qua do'!$C$5:$AP$50000,$E$3,TRUE)*$C$12,"")</f>
        <v>#N/A</v>
      </c>
      <c r="F1420" s="21" t="e">
        <f>IF(A1420&lt;&gt;"",VLOOKUP(B1420,'Ket qua do'!$C$5:$AP$50000,$F$3,TRUE),"")</f>
        <v>#N/A</v>
      </c>
      <c r="G1420" s="21" t="e">
        <f>IF(A1420&lt;&gt;"",VLOOKUP(B1420,'Ket qua do'!$C$5:$AP$50000,$G$3,TRUE),"")</f>
        <v>#N/A</v>
      </c>
      <c r="H1420" s="21" t="e">
        <f>IF(A1420&lt;&gt;"",VLOOKUP(B1420,'Ket qua do'!$C$5:$AP$50000,$H$3,TRUE),"")</f>
        <v>#N/A</v>
      </c>
      <c r="I1420" s="21" t="e">
        <f>IF(A1420&lt;&gt;"",VLOOKUP(B1420,'Ket qua do'!$C$5:$AP$50000,$I$3,TRUE)*$E$9/1000,"")</f>
        <v>#N/A</v>
      </c>
      <c r="J1420" s="21" t="e">
        <f>IF(A1420&lt;&gt;"",VLOOKUP(B1420,'Ket qua do'!$C$5:$AP$50000,$J$3,TRUE)*$E$9/1000,"")</f>
        <v>#N/A</v>
      </c>
      <c r="K1420" s="21" t="e">
        <f>IF(A1420&lt;&gt;"",VLOOKUP(B1420,'Ket qua do'!$C$5:$AP$50000,$K$3,TRUE)*$E$9/1000,"")</f>
        <v>#N/A</v>
      </c>
      <c r="L1420" s="21" t="e">
        <f>IF(A1420&lt;&gt;"",VLOOKUP(B1420,'Ket qua do'!$C$5:$AP$50000,$L$3,TRUE),"")</f>
        <v>#N/A</v>
      </c>
    </row>
    <row r="1421" spans="1:12" x14ac:dyDescent="0.25">
      <c r="A1421" t="e">
        <f t="shared" si="27"/>
        <v>#N/A</v>
      </c>
      <c r="B1421" s="1" t="e">
        <f>IF(A1421&lt;&gt;"",VLOOKUP(A1421,'Ket qua do'!$B$5:$CE$50000,2,TRUE),"")</f>
        <v>#N/A</v>
      </c>
      <c r="C1421" s="19" t="e">
        <f>IF(A1421&lt;&gt;"",VLOOKUP(B1421,'Ket qua do'!$C$5:$AP$50000,$C$3,TRUE)*SQRT(3)*$C$11,"")</f>
        <v>#N/A</v>
      </c>
      <c r="D1421" s="21" t="e">
        <f>IF(A1421&lt;&gt;"",VLOOKUP(B1421,'Ket qua do'!$C$5:$AP$50000,$D$3,TRUE),"")</f>
        <v>#N/A</v>
      </c>
      <c r="E1421" s="21" t="e">
        <f>IF(A1421&lt;&gt;"",VLOOKUP(B1421,'Ket qua do'!$C$5:$AP$50000,$E$3,TRUE)*$C$12,"")</f>
        <v>#N/A</v>
      </c>
      <c r="F1421" s="21" t="e">
        <f>IF(A1421&lt;&gt;"",VLOOKUP(B1421,'Ket qua do'!$C$5:$AP$50000,$F$3,TRUE),"")</f>
        <v>#N/A</v>
      </c>
      <c r="G1421" s="21" t="e">
        <f>IF(A1421&lt;&gt;"",VLOOKUP(B1421,'Ket qua do'!$C$5:$AP$50000,$G$3,TRUE),"")</f>
        <v>#N/A</v>
      </c>
      <c r="H1421" s="21" t="e">
        <f>IF(A1421&lt;&gt;"",VLOOKUP(B1421,'Ket qua do'!$C$5:$AP$50000,$H$3,TRUE),"")</f>
        <v>#N/A</v>
      </c>
      <c r="I1421" s="21" t="e">
        <f>IF(A1421&lt;&gt;"",VLOOKUP(B1421,'Ket qua do'!$C$5:$AP$50000,$I$3,TRUE)*$E$9/1000,"")</f>
        <v>#N/A</v>
      </c>
      <c r="J1421" s="21" t="e">
        <f>IF(A1421&lt;&gt;"",VLOOKUP(B1421,'Ket qua do'!$C$5:$AP$50000,$J$3,TRUE)*$E$9/1000,"")</f>
        <v>#N/A</v>
      </c>
      <c r="K1421" s="21" t="e">
        <f>IF(A1421&lt;&gt;"",VLOOKUP(B1421,'Ket qua do'!$C$5:$AP$50000,$K$3,TRUE)*$E$9/1000,"")</f>
        <v>#N/A</v>
      </c>
      <c r="L1421" s="21" t="e">
        <f>IF(A1421&lt;&gt;"",VLOOKUP(B1421,'Ket qua do'!$C$5:$AP$50000,$L$3,TRUE),"")</f>
        <v>#N/A</v>
      </c>
    </row>
    <row r="1422" spans="1:12" x14ac:dyDescent="0.25">
      <c r="A1422" t="e">
        <f t="shared" si="27"/>
        <v>#N/A</v>
      </c>
      <c r="B1422" s="1" t="e">
        <f>IF(A1422&lt;&gt;"",VLOOKUP(A1422,'Ket qua do'!$B$5:$CE$50000,2,TRUE),"")</f>
        <v>#N/A</v>
      </c>
      <c r="C1422" s="19" t="e">
        <f>IF(A1422&lt;&gt;"",VLOOKUP(B1422,'Ket qua do'!$C$5:$AP$50000,$C$3,TRUE)*SQRT(3)*$C$11,"")</f>
        <v>#N/A</v>
      </c>
      <c r="D1422" s="21" t="e">
        <f>IF(A1422&lt;&gt;"",VLOOKUP(B1422,'Ket qua do'!$C$5:$AP$50000,$D$3,TRUE),"")</f>
        <v>#N/A</v>
      </c>
      <c r="E1422" s="21" t="e">
        <f>IF(A1422&lt;&gt;"",VLOOKUP(B1422,'Ket qua do'!$C$5:$AP$50000,$E$3,TRUE)*$C$12,"")</f>
        <v>#N/A</v>
      </c>
      <c r="F1422" s="21" t="e">
        <f>IF(A1422&lt;&gt;"",VLOOKUP(B1422,'Ket qua do'!$C$5:$AP$50000,$F$3,TRUE),"")</f>
        <v>#N/A</v>
      </c>
      <c r="G1422" s="21" t="e">
        <f>IF(A1422&lt;&gt;"",VLOOKUP(B1422,'Ket qua do'!$C$5:$AP$50000,$G$3,TRUE),"")</f>
        <v>#N/A</v>
      </c>
      <c r="H1422" s="21" t="e">
        <f>IF(A1422&lt;&gt;"",VLOOKUP(B1422,'Ket qua do'!$C$5:$AP$50000,$H$3,TRUE),"")</f>
        <v>#N/A</v>
      </c>
      <c r="I1422" s="21" t="e">
        <f>IF(A1422&lt;&gt;"",VLOOKUP(B1422,'Ket qua do'!$C$5:$AP$50000,$I$3,TRUE)*$E$9/1000,"")</f>
        <v>#N/A</v>
      </c>
      <c r="J1422" s="21" t="e">
        <f>IF(A1422&lt;&gt;"",VLOOKUP(B1422,'Ket qua do'!$C$5:$AP$50000,$J$3,TRUE)*$E$9/1000,"")</f>
        <v>#N/A</v>
      </c>
      <c r="K1422" s="21" t="e">
        <f>IF(A1422&lt;&gt;"",VLOOKUP(B1422,'Ket qua do'!$C$5:$AP$50000,$K$3,TRUE)*$E$9/1000,"")</f>
        <v>#N/A</v>
      </c>
      <c r="L1422" s="21" t="e">
        <f>IF(A1422&lt;&gt;"",VLOOKUP(B1422,'Ket qua do'!$C$5:$AP$50000,$L$3,TRUE),"")</f>
        <v>#N/A</v>
      </c>
    </row>
    <row r="1423" spans="1:12" x14ac:dyDescent="0.25">
      <c r="A1423" t="e">
        <f t="shared" si="27"/>
        <v>#N/A</v>
      </c>
      <c r="B1423" s="1" t="e">
        <f>IF(A1423&lt;&gt;"",VLOOKUP(A1423,'Ket qua do'!$B$5:$CE$50000,2,TRUE),"")</f>
        <v>#N/A</v>
      </c>
      <c r="C1423" s="19" t="e">
        <f>IF(A1423&lt;&gt;"",VLOOKUP(B1423,'Ket qua do'!$C$5:$AP$50000,$C$3,TRUE)*SQRT(3)*$C$11,"")</f>
        <v>#N/A</v>
      </c>
      <c r="D1423" s="21" t="e">
        <f>IF(A1423&lt;&gt;"",VLOOKUP(B1423,'Ket qua do'!$C$5:$AP$50000,$D$3,TRUE),"")</f>
        <v>#N/A</v>
      </c>
      <c r="E1423" s="21" t="e">
        <f>IF(A1423&lt;&gt;"",VLOOKUP(B1423,'Ket qua do'!$C$5:$AP$50000,$E$3,TRUE)*$C$12,"")</f>
        <v>#N/A</v>
      </c>
      <c r="F1423" s="21" t="e">
        <f>IF(A1423&lt;&gt;"",VLOOKUP(B1423,'Ket qua do'!$C$5:$AP$50000,$F$3,TRUE),"")</f>
        <v>#N/A</v>
      </c>
      <c r="G1423" s="21" t="e">
        <f>IF(A1423&lt;&gt;"",VLOOKUP(B1423,'Ket qua do'!$C$5:$AP$50000,$G$3,TRUE),"")</f>
        <v>#N/A</v>
      </c>
      <c r="H1423" s="21" t="e">
        <f>IF(A1423&lt;&gt;"",VLOOKUP(B1423,'Ket qua do'!$C$5:$AP$50000,$H$3,TRUE),"")</f>
        <v>#N/A</v>
      </c>
      <c r="I1423" s="21" t="e">
        <f>IF(A1423&lt;&gt;"",VLOOKUP(B1423,'Ket qua do'!$C$5:$AP$50000,$I$3,TRUE)*$E$9/1000,"")</f>
        <v>#N/A</v>
      </c>
      <c r="J1423" s="21" t="e">
        <f>IF(A1423&lt;&gt;"",VLOOKUP(B1423,'Ket qua do'!$C$5:$AP$50000,$J$3,TRUE)*$E$9/1000,"")</f>
        <v>#N/A</v>
      </c>
      <c r="K1423" s="21" t="e">
        <f>IF(A1423&lt;&gt;"",VLOOKUP(B1423,'Ket qua do'!$C$5:$AP$50000,$K$3,TRUE)*$E$9/1000,"")</f>
        <v>#N/A</v>
      </c>
      <c r="L1423" s="21" t="e">
        <f>IF(A1423&lt;&gt;"",VLOOKUP(B1423,'Ket qua do'!$C$5:$AP$50000,$L$3,TRUE),"")</f>
        <v>#N/A</v>
      </c>
    </row>
    <row r="1424" spans="1:12" x14ac:dyDescent="0.25">
      <c r="A1424" t="e">
        <f t="shared" si="27"/>
        <v>#N/A</v>
      </c>
      <c r="B1424" s="1" t="e">
        <f>IF(A1424&lt;&gt;"",VLOOKUP(A1424,'Ket qua do'!$B$5:$CE$50000,2,TRUE),"")</f>
        <v>#N/A</v>
      </c>
      <c r="C1424" s="19" t="e">
        <f>IF(A1424&lt;&gt;"",VLOOKUP(B1424,'Ket qua do'!$C$5:$AP$50000,$C$3,TRUE)*SQRT(3)*$C$11,"")</f>
        <v>#N/A</v>
      </c>
      <c r="D1424" s="21" t="e">
        <f>IF(A1424&lt;&gt;"",VLOOKUP(B1424,'Ket qua do'!$C$5:$AP$50000,$D$3,TRUE),"")</f>
        <v>#N/A</v>
      </c>
      <c r="E1424" s="21" t="e">
        <f>IF(A1424&lt;&gt;"",VLOOKUP(B1424,'Ket qua do'!$C$5:$AP$50000,$E$3,TRUE)*$C$12,"")</f>
        <v>#N/A</v>
      </c>
      <c r="F1424" s="21" t="e">
        <f>IF(A1424&lt;&gt;"",VLOOKUP(B1424,'Ket qua do'!$C$5:$AP$50000,$F$3,TRUE),"")</f>
        <v>#N/A</v>
      </c>
      <c r="G1424" s="21" t="e">
        <f>IF(A1424&lt;&gt;"",VLOOKUP(B1424,'Ket qua do'!$C$5:$AP$50000,$G$3,TRUE),"")</f>
        <v>#N/A</v>
      </c>
      <c r="H1424" s="21" t="e">
        <f>IF(A1424&lt;&gt;"",VLOOKUP(B1424,'Ket qua do'!$C$5:$AP$50000,$H$3,TRUE),"")</f>
        <v>#N/A</v>
      </c>
      <c r="I1424" s="21" t="e">
        <f>IF(A1424&lt;&gt;"",VLOOKUP(B1424,'Ket qua do'!$C$5:$AP$50000,$I$3,TRUE)*$E$9/1000,"")</f>
        <v>#N/A</v>
      </c>
      <c r="J1424" s="21" t="e">
        <f>IF(A1424&lt;&gt;"",VLOOKUP(B1424,'Ket qua do'!$C$5:$AP$50000,$J$3,TRUE)*$E$9/1000,"")</f>
        <v>#N/A</v>
      </c>
      <c r="K1424" s="21" t="e">
        <f>IF(A1424&lt;&gt;"",VLOOKUP(B1424,'Ket qua do'!$C$5:$AP$50000,$K$3,TRUE)*$E$9/1000,"")</f>
        <v>#N/A</v>
      </c>
      <c r="L1424" s="21" t="e">
        <f>IF(A1424&lt;&gt;"",VLOOKUP(B1424,'Ket qua do'!$C$5:$AP$50000,$L$3,TRUE),"")</f>
        <v>#N/A</v>
      </c>
    </row>
    <row r="1425" spans="1:12" x14ac:dyDescent="0.25">
      <c r="A1425" t="e">
        <f t="shared" si="27"/>
        <v>#N/A</v>
      </c>
      <c r="B1425" s="1" t="e">
        <f>IF(A1425&lt;&gt;"",VLOOKUP(A1425,'Ket qua do'!$B$5:$CE$50000,2,TRUE),"")</f>
        <v>#N/A</v>
      </c>
      <c r="C1425" s="19" t="e">
        <f>IF(A1425&lt;&gt;"",VLOOKUP(B1425,'Ket qua do'!$C$5:$AP$50000,$C$3,TRUE)*SQRT(3)*$C$11,"")</f>
        <v>#N/A</v>
      </c>
      <c r="D1425" s="21" t="e">
        <f>IF(A1425&lt;&gt;"",VLOOKUP(B1425,'Ket qua do'!$C$5:$AP$50000,$D$3,TRUE),"")</f>
        <v>#N/A</v>
      </c>
      <c r="E1425" s="21" t="e">
        <f>IF(A1425&lt;&gt;"",VLOOKUP(B1425,'Ket qua do'!$C$5:$AP$50000,$E$3,TRUE)*$C$12,"")</f>
        <v>#N/A</v>
      </c>
      <c r="F1425" s="21" t="e">
        <f>IF(A1425&lt;&gt;"",VLOOKUP(B1425,'Ket qua do'!$C$5:$AP$50000,$F$3,TRUE),"")</f>
        <v>#N/A</v>
      </c>
      <c r="G1425" s="21" t="e">
        <f>IF(A1425&lt;&gt;"",VLOOKUP(B1425,'Ket qua do'!$C$5:$AP$50000,$G$3,TRUE),"")</f>
        <v>#N/A</v>
      </c>
      <c r="H1425" s="21" t="e">
        <f>IF(A1425&lt;&gt;"",VLOOKUP(B1425,'Ket qua do'!$C$5:$AP$50000,$H$3,TRUE),"")</f>
        <v>#N/A</v>
      </c>
      <c r="I1425" s="21" t="e">
        <f>IF(A1425&lt;&gt;"",VLOOKUP(B1425,'Ket qua do'!$C$5:$AP$50000,$I$3,TRUE)*$E$9/1000,"")</f>
        <v>#N/A</v>
      </c>
      <c r="J1425" s="21" t="e">
        <f>IF(A1425&lt;&gt;"",VLOOKUP(B1425,'Ket qua do'!$C$5:$AP$50000,$J$3,TRUE)*$E$9/1000,"")</f>
        <v>#N/A</v>
      </c>
      <c r="K1425" s="21" t="e">
        <f>IF(A1425&lt;&gt;"",VLOOKUP(B1425,'Ket qua do'!$C$5:$AP$50000,$K$3,TRUE)*$E$9/1000,"")</f>
        <v>#N/A</v>
      </c>
      <c r="L1425" s="21" t="e">
        <f>IF(A1425&lt;&gt;"",VLOOKUP(B1425,'Ket qua do'!$C$5:$AP$50000,$L$3,TRUE),"")</f>
        <v>#N/A</v>
      </c>
    </row>
    <row r="1426" spans="1:12" x14ac:dyDescent="0.25">
      <c r="A1426" t="e">
        <f t="shared" si="27"/>
        <v>#N/A</v>
      </c>
      <c r="B1426" s="1" t="e">
        <f>IF(A1426&lt;&gt;"",VLOOKUP(A1426,'Ket qua do'!$B$5:$CE$50000,2,TRUE),"")</f>
        <v>#N/A</v>
      </c>
      <c r="C1426" s="19" t="e">
        <f>IF(A1426&lt;&gt;"",VLOOKUP(B1426,'Ket qua do'!$C$5:$AP$50000,$C$3,TRUE)*SQRT(3)*$C$11,"")</f>
        <v>#N/A</v>
      </c>
      <c r="D1426" s="21" t="e">
        <f>IF(A1426&lt;&gt;"",VLOOKUP(B1426,'Ket qua do'!$C$5:$AP$50000,$D$3,TRUE),"")</f>
        <v>#N/A</v>
      </c>
      <c r="E1426" s="21" t="e">
        <f>IF(A1426&lt;&gt;"",VLOOKUP(B1426,'Ket qua do'!$C$5:$AP$50000,$E$3,TRUE)*$C$12,"")</f>
        <v>#N/A</v>
      </c>
      <c r="F1426" s="21" t="e">
        <f>IF(A1426&lt;&gt;"",VLOOKUP(B1426,'Ket qua do'!$C$5:$AP$50000,$F$3,TRUE),"")</f>
        <v>#N/A</v>
      </c>
      <c r="G1426" s="21" t="e">
        <f>IF(A1426&lt;&gt;"",VLOOKUP(B1426,'Ket qua do'!$C$5:$AP$50000,$G$3,TRUE),"")</f>
        <v>#N/A</v>
      </c>
      <c r="H1426" s="21" t="e">
        <f>IF(A1426&lt;&gt;"",VLOOKUP(B1426,'Ket qua do'!$C$5:$AP$50000,$H$3,TRUE),"")</f>
        <v>#N/A</v>
      </c>
      <c r="I1426" s="21" t="e">
        <f>IF(A1426&lt;&gt;"",VLOOKUP(B1426,'Ket qua do'!$C$5:$AP$50000,$I$3,TRUE)*$E$9/1000,"")</f>
        <v>#N/A</v>
      </c>
      <c r="J1426" s="21" t="e">
        <f>IF(A1426&lt;&gt;"",VLOOKUP(B1426,'Ket qua do'!$C$5:$AP$50000,$J$3,TRUE)*$E$9/1000,"")</f>
        <v>#N/A</v>
      </c>
      <c r="K1426" s="21" t="e">
        <f>IF(A1426&lt;&gt;"",VLOOKUP(B1426,'Ket qua do'!$C$5:$AP$50000,$K$3,TRUE)*$E$9/1000,"")</f>
        <v>#N/A</v>
      </c>
      <c r="L1426" s="21" t="e">
        <f>IF(A1426&lt;&gt;"",VLOOKUP(B1426,'Ket qua do'!$C$5:$AP$50000,$L$3,TRUE),"")</f>
        <v>#N/A</v>
      </c>
    </row>
    <row r="1427" spans="1:12" x14ac:dyDescent="0.25">
      <c r="A1427" t="e">
        <f t="shared" si="27"/>
        <v>#N/A</v>
      </c>
      <c r="B1427" s="1" t="e">
        <f>IF(A1427&lt;&gt;"",VLOOKUP(A1427,'Ket qua do'!$B$5:$CE$50000,2,TRUE),"")</f>
        <v>#N/A</v>
      </c>
      <c r="C1427" s="19" t="e">
        <f>IF(A1427&lt;&gt;"",VLOOKUP(B1427,'Ket qua do'!$C$5:$AP$50000,$C$3,TRUE)*SQRT(3)*$C$11,"")</f>
        <v>#N/A</v>
      </c>
      <c r="D1427" s="21" t="e">
        <f>IF(A1427&lt;&gt;"",VLOOKUP(B1427,'Ket qua do'!$C$5:$AP$50000,$D$3,TRUE),"")</f>
        <v>#N/A</v>
      </c>
      <c r="E1427" s="21" t="e">
        <f>IF(A1427&lt;&gt;"",VLOOKUP(B1427,'Ket qua do'!$C$5:$AP$50000,$E$3,TRUE)*$C$12,"")</f>
        <v>#N/A</v>
      </c>
      <c r="F1427" s="21" t="e">
        <f>IF(A1427&lt;&gt;"",VLOOKUP(B1427,'Ket qua do'!$C$5:$AP$50000,$F$3,TRUE),"")</f>
        <v>#N/A</v>
      </c>
      <c r="G1427" s="21" t="e">
        <f>IF(A1427&lt;&gt;"",VLOOKUP(B1427,'Ket qua do'!$C$5:$AP$50000,$G$3,TRUE),"")</f>
        <v>#N/A</v>
      </c>
      <c r="H1427" s="21" t="e">
        <f>IF(A1427&lt;&gt;"",VLOOKUP(B1427,'Ket qua do'!$C$5:$AP$50000,$H$3,TRUE),"")</f>
        <v>#N/A</v>
      </c>
      <c r="I1427" s="21" t="e">
        <f>IF(A1427&lt;&gt;"",VLOOKUP(B1427,'Ket qua do'!$C$5:$AP$50000,$I$3,TRUE)*$E$9/1000,"")</f>
        <v>#N/A</v>
      </c>
      <c r="J1427" s="21" t="e">
        <f>IF(A1427&lt;&gt;"",VLOOKUP(B1427,'Ket qua do'!$C$5:$AP$50000,$J$3,TRUE)*$E$9/1000,"")</f>
        <v>#N/A</v>
      </c>
      <c r="K1427" s="21" t="e">
        <f>IF(A1427&lt;&gt;"",VLOOKUP(B1427,'Ket qua do'!$C$5:$AP$50000,$K$3,TRUE)*$E$9/1000,"")</f>
        <v>#N/A</v>
      </c>
      <c r="L1427" s="21" t="e">
        <f>IF(A1427&lt;&gt;"",VLOOKUP(B1427,'Ket qua do'!$C$5:$AP$50000,$L$3,TRUE),"")</f>
        <v>#N/A</v>
      </c>
    </row>
    <row r="1428" spans="1:12" x14ac:dyDescent="0.25">
      <c r="A1428" t="e">
        <f t="shared" si="27"/>
        <v>#N/A</v>
      </c>
      <c r="B1428" s="1" t="e">
        <f>IF(A1428&lt;&gt;"",VLOOKUP(A1428,'Ket qua do'!$B$5:$CE$50000,2,TRUE),"")</f>
        <v>#N/A</v>
      </c>
      <c r="C1428" s="19" t="e">
        <f>IF(A1428&lt;&gt;"",VLOOKUP(B1428,'Ket qua do'!$C$5:$AP$50000,$C$3,TRUE)*SQRT(3)*$C$11,"")</f>
        <v>#N/A</v>
      </c>
      <c r="D1428" s="21" t="e">
        <f>IF(A1428&lt;&gt;"",VLOOKUP(B1428,'Ket qua do'!$C$5:$AP$50000,$D$3,TRUE),"")</f>
        <v>#N/A</v>
      </c>
      <c r="E1428" s="21" t="e">
        <f>IF(A1428&lt;&gt;"",VLOOKUP(B1428,'Ket qua do'!$C$5:$AP$50000,$E$3,TRUE)*$C$12,"")</f>
        <v>#N/A</v>
      </c>
      <c r="F1428" s="21" t="e">
        <f>IF(A1428&lt;&gt;"",VLOOKUP(B1428,'Ket qua do'!$C$5:$AP$50000,$F$3,TRUE),"")</f>
        <v>#N/A</v>
      </c>
      <c r="G1428" s="21" t="e">
        <f>IF(A1428&lt;&gt;"",VLOOKUP(B1428,'Ket qua do'!$C$5:$AP$50000,$G$3,TRUE),"")</f>
        <v>#N/A</v>
      </c>
      <c r="H1428" s="21" t="e">
        <f>IF(A1428&lt;&gt;"",VLOOKUP(B1428,'Ket qua do'!$C$5:$AP$50000,$H$3,TRUE),"")</f>
        <v>#N/A</v>
      </c>
      <c r="I1428" s="21" t="e">
        <f>IF(A1428&lt;&gt;"",VLOOKUP(B1428,'Ket qua do'!$C$5:$AP$50000,$I$3,TRUE)*$E$9/1000,"")</f>
        <v>#N/A</v>
      </c>
      <c r="J1428" s="21" t="e">
        <f>IF(A1428&lt;&gt;"",VLOOKUP(B1428,'Ket qua do'!$C$5:$AP$50000,$J$3,TRUE)*$E$9/1000,"")</f>
        <v>#N/A</v>
      </c>
      <c r="K1428" s="21" t="e">
        <f>IF(A1428&lt;&gt;"",VLOOKUP(B1428,'Ket qua do'!$C$5:$AP$50000,$K$3,TRUE)*$E$9/1000,"")</f>
        <v>#N/A</v>
      </c>
      <c r="L1428" s="21" t="e">
        <f>IF(A1428&lt;&gt;"",VLOOKUP(B1428,'Ket qua do'!$C$5:$AP$50000,$L$3,TRUE),"")</f>
        <v>#N/A</v>
      </c>
    </row>
    <row r="1429" spans="1:12" x14ac:dyDescent="0.25">
      <c r="A1429" t="e">
        <f t="shared" si="27"/>
        <v>#N/A</v>
      </c>
      <c r="B1429" s="1" t="e">
        <f>IF(A1429&lt;&gt;"",VLOOKUP(A1429,'Ket qua do'!$B$5:$CE$50000,2,TRUE),"")</f>
        <v>#N/A</v>
      </c>
      <c r="C1429" s="19" t="e">
        <f>IF(A1429&lt;&gt;"",VLOOKUP(B1429,'Ket qua do'!$C$5:$AP$50000,$C$3,TRUE)*SQRT(3)*$C$11,"")</f>
        <v>#N/A</v>
      </c>
      <c r="D1429" s="21" t="e">
        <f>IF(A1429&lt;&gt;"",VLOOKUP(B1429,'Ket qua do'!$C$5:$AP$50000,$D$3,TRUE),"")</f>
        <v>#N/A</v>
      </c>
      <c r="E1429" s="21" t="e">
        <f>IF(A1429&lt;&gt;"",VLOOKUP(B1429,'Ket qua do'!$C$5:$AP$50000,$E$3,TRUE)*$C$12,"")</f>
        <v>#N/A</v>
      </c>
      <c r="F1429" s="21" t="e">
        <f>IF(A1429&lt;&gt;"",VLOOKUP(B1429,'Ket qua do'!$C$5:$AP$50000,$F$3,TRUE),"")</f>
        <v>#N/A</v>
      </c>
      <c r="G1429" s="21" t="e">
        <f>IF(A1429&lt;&gt;"",VLOOKUP(B1429,'Ket qua do'!$C$5:$AP$50000,$G$3,TRUE),"")</f>
        <v>#N/A</v>
      </c>
      <c r="H1429" s="21" t="e">
        <f>IF(A1429&lt;&gt;"",VLOOKUP(B1429,'Ket qua do'!$C$5:$AP$50000,$H$3,TRUE),"")</f>
        <v>#N/A</v>
      </c>
      <c r="I1429" s="21" t="e">
        <f>IF(A1429&lt;&gt;"",VLOOKUP(B1429,'Ket qua do'!$C$5:$AP$50000,$I$3,TRUE)*$E$9/1000,"")</f>
        <v>#N/A</v>
      </c>
      <c r="J1429" s="21" t="e">
        <f>IF(A1429&lt;&gt;"",VLOOKUP(B1429,'Ket qua do'!$C$5:$AP$50000,$J$3,TRUE)*$E$9/1000,"")</f>
        <v>#N/A</v>
      </c>
      <c r="K1429" s="21" t="e">
        <f>IF(A1429&lt;&gt;"",VLOOKUP(B1429,'Ket qua do'!$C$5:$AP$50000,$K$3,TRUE)*$E$9/1000,"")</f>
        <v>#N/A</v>
      </c>
      <c r="L1429" s="21" t="e">
        <f>IF(A1429&lt;&gt;"",VLOOKUP(B1429,'Ket qua do'!$C$5:$AP$50000,$L$3,TRUE),"")</f>
        <v>#N/A</v>
      </c>
    </row>
    <row r="1430" spans="1:12" x14ac:dyDescent="0.25">
      <c r="A1430" t="e">
        <f t="shared" si="27"/>
        <v>#N/A</v>
      </c>
      <c r="B1430" s="1" t="e">
        <f>IF(A1430&lt;&gt;"",VLOOKUP(A1430,'Ket qua do'!$B$5:$CE$50000,2,TRUE),"")</f>
        <v>#N/A</v>
      </c>
      <c r="C1430" s="19" t="e">
        <f>IF(A1430&lt;&gt;"",VLOOKUP(B1430,'Ket qua do'!$C$5:$AP$50000,$C$3,TRUE)*SQRT(3)*$C$11,"")</f>
        <v>#N/A</v>
      </c>
      <c r="D1430" s="21" t="e">
        <f>IF(A1430&lt;&gt;"",VLOOKUP(B1430,'Ket qua do'!$C$5:$AP$50000,$D$3,TRUE),"")</f>
        <v>#N/A</v>
      </c>
      <c r="E1430" s="21" t="e">
        <f>IF(A1430&lt;&gt;"",VLOOKUP(B1430,'Ket qua do'!$C$5:$AP$50000,$E$3,TRUE)*$C$12,"")</f>
        <v>#N/A</v>
      </c>
      <c r="F1430" s="21" t="e">
        <f>IF(A1430&lt;&gt;"",VLOOKUP(B1430,'Ket qua do'!$C$5:$AP$50000,$F$3,TRUE),"")</f>
        <v>#N/A</v>
      </c>
      <c r="G1430" s="21" t="e">
        <f>IF(A1430&lt;&gt;"",VLOOKUP(B1430,'Ket qua do'!$C$5:$AP$50000,$G$3,TRUE),"")</f>
        <v>#N/A</v>
      </c>
      <c r="H1430" s="21" t="e">
        <f>IF(A1430&lt;&gt;"",VLOOKUP(B1430,'Ket qua do'!$C$5:$AP$50000,$H$3,TRUE),"")</f>
        <v>#N/A</v>
      </c>
      <c r="I1430" s="21" t="e">
        <f>IF(A1430&lt;&gt;"",VLOOKUP(B1430,'Ket qua do'!$C$5:$AP$50000,$I$3,TRUE)*$E$9/1000,"")</f>
        <v>#N/A</v>
      </c>
      <c r="J1430" s="21" t="e">
        <f>IF(A1430&lt;&gt;"",VLOOKUP(B1430,'Ket qua do'!$C$5:$AP$50000,$J$3,TRUE)*$E$9/1000,"")</f>
        <v>#N/A</v>
      </c>
      <c r="K1430" s="21" t="e">
        <f>IF(A1430&lt;&gt;"",VLOOKUP(B1430,'Ket qua do'!$C$5:$AP$50000,$K$3,TRUE)*$E$9/1000,"")</f>
        <v>#N/A</v>
      </c>
      <c r="L1430" s="21" t="e">
        <f>IF(A1430&lt;&gt;"",VLOOKUP(B1430,'Ket qua do'!$C$5:$AP$50000,$L$3,TRUE),"")</f>
        <v>#N/A</v>
      </c>
    </row>
    <row r="1431" spans="1:12" x14ac:dyDescent="0.25">
      <c r="A1431" t="e">
        <f t="shared" si="27"/>
        <v>#N/A</v>
      </c>
      <c r="B1431" s="1" t="e">
        <f>IF(A1431&lt;&gt;"",VLOOKUP(A1431,'Ket qua do'!$B$5:$CE$50000,2,TRUE),"")</f>
        <v>#N/A</v>
      </c>
      <c r="C1431" s="19" t="e">
        <f>IF(A1431&lt;&gt;"",VLOOKUP(B1431,'Ket qua do'!$C$5:$AP$50000,$C$3,TRUE)*SQRT(3)*$C$11,"")</f>
        <v>#N/A</v>
      </c>
      <c r="D1431" s="21" t="e">
        <f>IF(A1431&lt;&gt;"",VLOOKUP(B1431,'Ket qua do'!$C$5:$AP$50000,$D$3,TRUE),"")</f>
        <v>#N/A</v>
      </c>
      <c r="E1431" s="21" t="e">
        <f>IF(A1431&lt;&gt;"",VLOOKUP(B1431,'Ket qua do'!$C$5:$AP$50000,$E$3,TRUE)*$C$12,"")</f>
        <v>#N/A</v>
      </c>
      <c r="F1431" s="21" t="e">
        <f>IF(A1431&lt;&gt;"",VLOOKUP(B1431,'Ket qua do'!$C$5:$AP$50000,$F$3,TRUE),"")</f>
        <v>#N/A</v>
      </c>
      <c r="G1431" s="21" t="e">
        <f>IF(A1431&lt;&gt;"",VLOOKUP(B1431,'Ket qua do'!$C$5:$AP$50000,$G$3,TRUE),"")</f>
        <v>#N/A</v>
      </c>
      <c r="H1431" s="21" t="e">
        <f>IF(A1431&lt;&gt;"",VLOOKUP(B1431,'Ket qua do'!$C$5:$AP$50000,$H$3,TRUE),"")</f>
        <v>#N/A</v>
      </c>
      <c r="I1431" s="21" t="e">
        <f>IF(A1431&lt;&gt;"",VLOOKUP(B1431,'Ket qua do'!$C$5:$AP$50000,$I$3,TRUE)*$E$9/1000,"")</f>
        <v>#N/A</v>
      </c>
      <c r="J1431" s="21" t="e">
        <f>IF(A1431&lt;&gt;"",VLOOKUP(B1431,'Ket qua do'!$C$5:$AP$50000,$J$3,TRUE)*$E$9/1000,"")</f>
        <v>#N/A</v>
      </c>
      <c r="K1431" s="21" t="e">
        <f>IF(A1431&lt;&gt;"",VLOOKUP(B1431,'Ket qua do'!$C$5:$AP$50000,$K$3,TRUE)*$E$9/1000,"")</f>
        <v>#N/A</v>
      </c>
      <c r="L1431" s="21" t="e">
        <f>IF(A1431&lt;&gt;"",VLOOKUP(B1431,'Ket qua do'!$C$5:$AP$50000,$L$3,TRUE),"")</f>
        <v>#N/A</v>
      </c>
    </row>
    <row r="1432" spans="1:12" x14ac:dyDescent="0.25">
      <c r="A1432" t="e">
        <f t="shared" si="27"/>
        <v>#N/A</v>
      </c>
      <c r="B1432" s="1" t="e">
        <f>IF(A1432&lt;&gt;"",VLOOKUP(A1432,'Ket qua do'!$B$5:$CE$50000,2,TRUE),"")</f>
        <v>#N/A</v>
      </c>
      <c r="C1432" s="19" t="e">
        <f>IF(A1432&lt;&gt;"",VLOOKUP(B1432,'Ket qua do'!$C$5:$AP$50000,$C$3,TRUE)*SQRT(3)*$C$11,"")</f>
        <v>#N/A</v>
      </c>
      <c r="D1432" s="21" t="e">
        <f>IF(A1432&lt;&gt;"",VLOOKUP(B1432,'Ket qua do'!$C$5:$AP$50000,$D$3,TRUE),"")</f>
        <v>#N/A</v>
      </c>
      <c r="E1432" s="21" t="e">
        <f>IF(A1432&lt;&gt;"",VLOOKUP(B1432,'Ket qua do'!$C$5:$AP$50000,$E$3,TRUE)*$C$12,"")</f>
        <v>#N/A</v>
      </c>
      <c r="F1432" s="21" t="e">
        <f>IF(A1432&lt;&gt;"",VLOOKUP(B1432,'Ket qua do'!$C$5:$AP$50000,$F$3,TRUE),"")</f>
        <v>#N/A</v>
      </c>
      <c r="G1432" s="21" t="e">
        <f>IF(A1432&lt;&gt;"",VLOOKUP(B1432,'Ket qua do'!$C$5:$AP$50000,$G$3,TRUE),"")</f>
        <v>#N/A</v>
      </c>
      <c r="H1432" s="21" t="e">
        <f>IF(A1432&lt;&gt;"",VLOOKUP(B1432,'Ket qua do'!$C$5:$AP$50000,$H$3,TRUE),"")</f>
        <v>#N/A</v>
      </c>
      <c r="I1432" s="21" t="e">
        <f>IF(A1432&lt;&gt;"",VLOOKUP(B1432,'Ket qua do'!$C$5:$AP$50000,$I$3,TRUE)*$E$9/1000,"")</f>
        <v>#N/A</v>
      </c>
      <c r="J1432" s="21" t="e">
        <f>IF(A1432&lt;&gt;"",VLOOKUP(B1432,'Ket qua do'!$C$5:$AP$50000,$J$3,TRUE)*$E$9/1000,"")</f>
        <v>#N/A</v>
      </c>
      <c r="K1432" s="21" t="e">
        <f>IF(A1432&lt;&gt;"",VLOOKUP(B1432,'Ket qua do'!$C$5:$AP$50000,$K$3,TRUE)*$E$9/1000,"")</f>
        <v>#N/A</v>
      </c>
      <c r="L1432" s="21" t="e">
        <f>IF(A1432&lt;&gt;"",VLOOKUP(B1432,'Ket qua do'!$C$5:$AP$50000,$L$3,TRUE),"")</f>
        <v>#N/A</v>
      </c>
    </row>
    <row r="1433" spans="1:12" x14ac:dyDescent="0.25">
      <c r="A1433" t="e">
        <f t="shared" si="27"/>
        <v>#N/A</v>
      </c>
      <c r="B1433" s="1" t="e">
        <f>IF(A1433&lt;&gt;"",VLOOKUP(A1433,'Ket qua do'!$B$5:$CE$50000,2,TRUE),"")</f>
        <v>#N/A</v>
      </c>
      <c r="C1433" s="19" t="e">
        <f>IF(A1433&lt;&gt;"",VLOOKUP(B1433,'Ket qua do'!$C$5:$AP$50000,$C$3,TRUE)*SQRT(3)*$C$11,"")</f>
        <v>#N/A</v>
      </c>
      <c r="D1433" s="21" t="e">
        <f>IF(A1433&lt;&gt;"",VLOOKUP(B1433,'Ket qua do'!$C$5:$AP$50000,$D$3,TRUE),"")</f>
        <v>#N/A</v>
      </c>
      <c r="E1433" s="21" t="e">
        <f>IF(A1433&lt;&gt;"",VLOOKUP(B1433,'Ket qua do'!$C$5:$AP$50000,$E$3,TRUE)*$C$12,"")</f>
        <v>#N/A</v>
      </c>
      <c r="F1433" s="21" t="e">
        <f>IF(A1433&lt;&gt;"",VLOOKUP(B1433,'Ket qua do'!$C$5:$AP$50000,$F$3,TRUE),"")</f>
        <v>#N/A</v>
      </c>
      <c r="G1433" s="21" t="e">
        <f>IF(A1433&lt;&gt;"",VLOOKUP(B1433,'Ket qua do'!$C$5:$AP$50000,$G$3,TRUE),"")</f>
        <v>#N/A</v>
      </c>
      <c r="H1433" s="21" t="e">
        <f>IF(A1433&lt;&gt;"",VLOOKUP(B1433,'Ket qua do'!$C$5:$AP$50000,$H$3,TRUE),"")</f>
        <v>#N/A</v>
      </c>
      <c r="I1433" s="21" t="e">
        <f>IF(A1433&lt;&gt;"",VLOOKUP(B1433,'Ket qua do'!$C$5:$AP$50000,$I$3,TRUE)*$E$9/1000,"")</f>
        <v>#N/A</v>
      </c>
      <c r="J1433" s="21" t="e">
        <f>IF(A1433&lt;&gt;"",VLOOKUP(B1433,'Ket qua do'!$C$5:$AP$50000,$J$3,TRUE)*$E$9/1000,"")</f>
        <v>#N/A</v>
      </c>
      <c r="K1433" s="21" t="e">
        <f>IF(A1433&lt;&gt;"",VLOOKUP(B1433,'Ket qua do'!$C$5:$AP$50000,$K$3,TRUE)*$E$9/1000,"")</f>
        <v>#N/A</v>
      </c>
      <c r="L1433" s="21" t="e">
        <f>IF(A1433&lt;&gt;"",VLOOKUP(B1433,'Ket qua do'!$C$5:$AP$50000,$L$3,TRUE),"")</f>
        <v>#N/A</v>
      </c>
    </row>
    <row r="1434" spans="1:12" x14ac:dyDescent="0.25">
      <c r="A1434" t="e">
        <f t="shared" ref="A1434:A1497" si="28">IF(A1433&lt;$E$8,A1433+1,"")</f>
        <v>#N/A</v>
      </c>
      <c r="B1434" s="1" t="e">
        <f>IF(A1434&lt;&gt;"",VLOOKUP(A1434,'Ket qua do'!$B$5:$CE$50000,2,TRUE),"")</f>
        <v>#N/A</v>
      </c>
      <c r="C1434" s="19" t="e">
        <f>IF(A1434&lt;&gt;"",VLOOKUP(B1434,'Ket qua do'!$C$5:$AP$50000,$C$3,TRUE)*SQRT(3)*$C$11,"")</f>
        <v>#N/A</v>
      </c>
      <c r="D1434" s="21" t="e">
        <f>IF(A1434&lt;&gt;"",VLOOKUP(B1434,'Ket qua do'!$C$5:$AP$50000,$D$3,TRUE),"")</f>
        <v>#N/A</v>
      </c>
      <c r="E1434" s="21" t="e">
        <f>IF(A1434&lt;&gt;"",VLOOKUP(B1434,'Ket qua do'!$C$5:$AP$50000,$E$3,TRUE)*$C$12,"")</f>
        <v>#N/A</v>
      </c>
      <c r="F1434" s="21" t="e">
        <f>IF(A1434&lt;&gt;"",VLOOKUP(B1434,'Ket qua do'!$C$5:$AP$50000,$F$3,TRUE),"")</f>
        <v>#N/A</v>
      </c>
      <c r="G1434" s="21" t="e">
        <f>IF(A1434&lt;&gt;"",VLOOKUP(B1434,'Ket qua do'!$C$5:$AP$50000,$G$3,TRUE),"")</f>
        <v>#N/A</v>
      </c>
      <c r="H1434" s="21" t="e">
        <f>IF(A1434&lt;&gt;"",VLOOKUP(B1434,'Ket qua do'!$C$5:$AP$50000,$H$3,TRUE),"")</f>
        <v>#N/A</v>
      </c>
      <c r="I1434" s="21" t="e">
        <f>IF(A1434&lt;&gt;"",VLOOKUP(B1434,'Ket qua do'!$C$5:$AP$50000,$I$3,TRUE)*$E$9/1000,"")</f>
        <v>#N/A</v>
      </c>
      <c r="J1434" s="21" t="e">
        <f>IF(A1434&lt;&gt;"",VLOOKUP(B1434,'Ket qua do'!$C$5:$AP$50000,$J$3,TRUE)*$E$9/1000,"")</f>
        <v>#N/A</v>
      </c>
      <c r="K1434" s="21" t="e">
        <f>IF(A1434&lt;&gt;"",VLOOKUP(B1434,'Ket qua do'!$C$5:$AP$50000,$K$3,TRUE)*$E$9/1000,"")</f>
        <v>#N/A</v>
      </c>
      <c r="L1434" s="21" t="e">
        <f>IF(A1434&lt;&gt;"",VLOOKUP(B1434,'Ket qua do'!$C$5:$AP$50000,$L$3,TRUE),"")</f>
        <v>#N/A</v>
      </c>
    </row>
    <row r="1435" spans="1:12" x14ac:dyDescent="0.25">
      <c r="A1435" t="e">
        <f t="shared" si="28"/>
        <v>#N/A</v>
      </c>
      <c r="B1435" s="1" t="e">
        <f>IF(A1435&lt;&gt;"",VLOOKUP(A1435,'Ket qua do'!$B$5:$CE$50000,2,TRUE),"")</f>
        <v>#N/A</v>
      </c>
      <c r="C1435" s="19" t="e">
        <f>IF(A1435&lt;&gt;"",VLOOKUP(B1435,'Ket qua do'!$C$5:$AP$50000,$C$3,TRUE)*SQRT(3)*$C$11,"")</f>
        <v>#N/A</v>
      </c>
      <c r="D1435" s="21" t="e">
        <f>IF(A1435&lt;&gt;"",VLOOKUP(B1435,'Ket qua do'!$C$5:$AP$50000,$D$3,TRUE),"")</f>
        <v>#N/A</v>
      </c>
      <c r="E1435" s="21" t="e">
        <f>IF(A1435&lt;&gt;"",VLOOKUP(B1435,'Ket qua do'!$C$5:$AP$50000,$E$3,TRUE)*$C$12,"")</f>
        <v>#N/A</v>
      </c>
      <c r="F1435" s="21" t="e">
        <f>IF(A1435&lt;&gt;"",VLOOKUP(B1435,'Ket qua do'!$C$5:$AP$50000,$F$3,TRUE),"")</f>
        <v>#N/A</v>
      </c>
      <c r="G1435" s="21" t="e">
        <f>IF(A1435&lt;&gt;"",VLOOKUP(B1435,'Ket qua do'!$C$5:$AP$50000,$G$3,TRUE),"")</f>
        <v>#N/A</v>
      </c>
      <c r="H1435" s="21" t="e">
        <f>IF(A1435&lt;&gt;"",VLOOKUP(B1435,'Ket qua do'!$C$5:$AP$50000,$H$3,TRUE),"")</f>
        <v>#N/A</v>
      </c>
      <c r="I1435" s="21" t="e">
        <f>IF(A1435&lt;&gt;"",VLOOKUP(B1435,'Ket qua do'!$C$5:$AP$50000,$I$3,TRUE)*$E$9/1000,"")</f>
        <v>#N/A</v>
      </c>
      <c r="J1435" s="21" t="e">
        <f>IF(A1435&lt;&gt;"",VLOOKUP(B1435,'Ket qua do'!$C$5:$AP$50000,$J$3,TRUE)*$E$9/1000,"")</f>
        <v>#N/A</v>
      </c>
      <c r="K1435" s="21" t="e">
        <f>IF(A1435&lt;&gt;"",VLOOKUP(B1435,'Ket qua do'!$C$5:$AP$50000,$K$3,TRUE)*$E$9/1000,"")</f>
        <v>#N/A</v>
      </c>
      <c r="L1435" s="21" t="e">
        <f>IF(A1435&lt;&gt;"",VLOOKUP(B1435,'Ket qua do'!$C$5:$AP$50000,$L$3,TRUE),"")</f>
        <v>#N/A</v>
      </c>
    </row>
    <row r="1436" spans="1:12" x14ac:dyDescent="0.25">
      <c r="A1436" t="e">
        <f t="shared" si="28"/>
        <v>#N/A</v>
      </c>
      <c r="B1436" s="1" t="e">
        <f>IF(A1436&lt;&gt;"",VLOOKUP(A1436,'Ket qua do'!$B$5:$CE$50000,2,TRUE),"")</f>
        <v>#N/A</v>
      </c>
      <c r="C1436" s="19" t="e">
        <f>IF(A1436&lt;&gt;"",VLOOKUP(B1436,'Ket qua do'!$C$5:$AP$50000,$C$3,TRUE)*SQRT(3)*$C$11,"")</f>
        <v>#N/A</v>
      </c>
      <c r="D1436" s="21" t="e">
        <f>IF(A1436&lt;&gt;"",VLOOKUP(B1436,'Ket qua do'!$C$5:$AP$50000,$D$3,TRUE),"")</f>
        <v>#N/A</v>
      </c>
      <c r="E1436" s="21" t="e">
        <f>IF(A1436&lt;&gt;"",VLOOKUP(B1436,'Ket qua do'!$C$5:$AP$50000,$E$3,TRUE)*$C$12,"")</f>
        <v>#N/A</v>
      </c>
      <c r="F1436" s="21" t="e">
        <f>IF(A1436&lt;&gt;"",VLOOKUP(B1436,'Ket qua do'!$C$5:$AP$50000,$F$3,TRUE),"")</f>
        <v>#N/A</v>
      </c>
      <c r="G1436" s="21" t="e">
        <f>IF(A1436&lt;&gt;"",VLOOKUP(B1436,'Ket qua do'!$C$5:$AP$50000,$G$3,TRUE),"")</f>
        <v>#N/A</v>
      </c>
      <c r="H1436" s="21" t="e">
        <f>IF(A1436&lt;&gt;"",VLOOKUP(B1436,'Ket qua do'!$C$5:$AP$50000,$H$3,TRUE),"")</f>
        <v>#N/A</v>
      </c>
      <c r="I1436" s="21" t="e">
        <f>IF(A1436&lt;&gt;"",VLOOKUP(B1436,'Ket qua do'!$C$5:$AP$50000,$I$3,TRUE)*$E$9/1000,"")</f>
        <v>#N/A</v>
      </c>
      <c r="J1436" s="21" t="e">
        <f>IF(A1436&lt;&gt;"",VLOOKUP(B1436,'Ket qua do'!$C$5:$AP$50000,$J$3,TRUE)*$E$9/1000,"")</f>
        <v>#N/A</v>
      </c>
      <c r="K1436" s="21" t="e">
        <f>IF(A1436&lt;&gt;"",VLOOKUP(B1436,'Ket qua do'!$C$5:$AP$50000,$K$3,TRUE)*$E$9/1000,"")</f>
        <v>#N/A</v>
      </c>
      <c r="L1436" s="21" t="e">
        <f>IF(A1436&lt;&gt;"",VLOOKUP(B1436,'Ket qua do'!$C$5:$AP$50000,$L$3,TRUE),"")</f>
        <v>#N/A</v>
      </c>
    </row>
    <row r="1437" spans="1:12" x14ac:dyDescent="0.25">
      <c r="A1437" t="e">
        <f t="shared" si="28"/>
        <v>#N/A</v>
      </c>
      <c r="B1437" s="1" t="e">
        <f>IF(A1437&lt;&gt;"",VLOOKUP(A1437,'Ket qua do'!$B$5:$CE$50000,2,TRUE),"")</f>
        <v>#N/A</v>
      </c>
      <c r="C1437" s="19" t="e">
        <f>IF(A1437&lt;&gt;"",VLOOKUP(B1437,'Ket qua do'!$C$5:$AP$50000,$C$3,TRUE)*SQRT(3)*$C$11,"")</f>
        <v>#N/A</v>
      </c>
      <c r="D1437" s="21" t="e">
        <f>IF(A1437&lt;&gt;"",VLOOKUP(B1437,'Ket qua do'!$C$5:$AP$50000,$D$3,TRUE),"")</f>
        <v>#N/A</v>
      </c>
      <c r="E1437" s="21" t="e">
        <f>IF(A1437&lt;&gt;"",VLOOKUP(B1437,'Ket qua do'!$C$5:$AP$50000,$E$3,TRUE)*$C$12,"")</f>
        <v>#N/A</v>
      </c>
      <c r="F1437" s="21" t="e">
        <f>IF(A1437&lt;&gt;"",VLOOKUP(B1437,'Ket qua do'!$C$5:$AP$50000,$F$3,TRUE),"")</f>
        <v>#N/A</v>
      </c>
      <c r="G1437" s="21" t="e">
        <f>IF(A1437&lt;&gt;"",VLOOKUP(B1437,'Ket qua do'!$C$5:$AP$50000,$G$3,TRUE),"")</f>
        <v>#N/A</v>
      </c>
      <c r="H1437" s="21" t="e">
        <f>IF(A1437&lt;&gt;"",VLOOKUP(B1437,'Ket qua do'!$C$5:$AP$50000,$H$3,TRUE),"")</f>
        <v>#N/A</v>
      </c>
      <c r="I1437" s="21" t="e">
        <f>IF(A1437&lt;&gt;"",VLOOKUP(B1437,'Ket qua do'!$C$5:$AP$50000,$I$3,TRUE)*$E$9/1000,"")</f>
        <v>#N/A</v>
      </c>
      <c r="J1437" s="21" t="e">
        <f>IF(A1437&lt;&gt;"",VLOOKUP(B1437,'Ket qua do'!$C$5:$AP$50000,$J$3,TRUE)*$E$9/1000,"")</f>
        <v>#N/A</v>
      </c>
      <c r="K1437" s="21" t="e">
        <f>IF(A1437&lt;&gt;"",VLOOKUP(B1437,'Ket qua do'!$C$5:$AP$50000,$K$3,TRUE)*$E$9/1000,"")</f>
        <v>#N/A</v>
      </c>
      <c r="L1437" s="21" t="e">
        <f>IF(A1437&lt;&gt;"",VLOOKUP(B1437,'Ket qua do'!$C$5:$AP$50000,$L$3,TRUE),"")</f>
        <v>#N/A</v>
      </c>
    </row>
    <row r="1438" spans="1:12" x14ac:dyDescent="0.25">
      <c r="A1438" t="e">
        <f t="shared" si="28"/>
        <v>#N/A</v>
      </c>
      <c r="B1438" s="1" t="e">
        <f>IF(A1438&lt;&gt;"",VLOOKUP(A1438,'Ket qua do'!$B$5:$CE$50000,2,TRUE),"")</f>
        <v>#N/A</v>
      </c>
      <c r="C1438" s="19" t="e">
        <f>IF(A1438&lt;&gt;"",VLOOKUP(B1438,'Ket qua do'!$C$5:$AP$50000,$C$3,TRUE)*SQRT(3)*$C$11,"")</f>
        <v>#N/A</v>
      </c>
      <c r="D1438" s="21" t="e">
        <f>IF(A1438&lt;&gt;"",VLOOKUP(B1438,'Ket qua do'!$C$5:$AP$50000,$D$3,TRUE),"")</f>
        <v>#N/A</v>
      </c>
      <c r="E1438" s="21" t="e">
        <f>IF(A1438&lt;&gt;"",VLOOKUP(B1438,'Ket qua do'!$C$5:$AP$50000,$E$3,TRUE)*$C$12,"")</f>
        <v>#N/A</v>
      </c>
      <c r="F1438" s="21" t="e">
        <f>IF(A1438&lt;&gt;"",VLOOKUP(B1438,'Ket qua do'!$C$5:$AP$50000,$F$3,TRUE),"")</f>
        <v>#N/A</v>
      </c>
      <c r="G1438" s="21" t="e">
        <f>IF(A1438&lt;&gt;"",VLOOKUP(B1438,'Ket qua do'!$C$5:$AP$50000,$G$3,TRUE),"")</f>
        <v>#N/A</v>
      </c>
      <c r="H1438" s="21" t="e">
        <f>IF(A1438&lt;&gt;"",VLOOKUP(B1438,'Ket qua do'!$C$5:$AP$50000,$H$3,TRUE),"")</f>
        <v>#N/A</v>
      </c>
      <c r="I1438" s="21" t="e">
        <f>IF(A1438&lt;&gt;"",VLOOKUP(B1438,'Ket qua do'!$C$5:$AP$50000,$I$3,TRUE)*$E$9/1000,"")</f>
        <v>#N/A</v>
      </c>
      <c r="J1438" s="21" t="e">
        <f>IF(A1438&lt;&gt;"",VLOOKUP(B1438,'Ket qua do'!$C$5:$AP$50000,$J$3,TRUE)*$E$9/1000,"")</f>
        <v>#N/A</v>
      </c>
      <c r="K1438" s="21" t="e">
        <f>IF(A1438&lt;&gt;"",VLOOKUP(B1438,'Ket qua do'!$C$5:$AP$50000,$K$3,TRUE)*$E$9/1000,"")</f>
        <v>#N/A</v>
      </c>
      <c r="L1438" s="21" t="e">
        <f>IF(A1438&lt;&gt;"",VLOOKUP(B1438,'Ket qua do'!$C$5:$AP$50000,$L$3,TRUE),"")</f>
        <v>#N/A</v>
      </c>
    </row>
    <row r="1439" spans="1:12" x14ac:dyDescent="0.25">
      <c r="A1439" t="e">
        <f t="shared" si="28"/>
        <v>#N/A</v>
      </c>
      <c r="B1439" s="1" t="e">
        <f>IF(A1439&lt;&gt;"",VLOOKUP(A1439,'Ket qua do'!$B$5:$CE$50000,2,TRUE),"")</f>
        <v>#N/A</v>
      </c>
      <c r="C1439" s="19" t="e">
        <f>IF(A1439&lt;&gt;"",VLOOKUP(B1439,'Ket qua do'!$C$5:$AP$50000,$C$3,TRUE)*SQRT(3)*$C$11,"")</f>
        <v>#N/A</v>
      </c>
      <c r="D1439" s="21" t="e">
        <f>IF(A1439&lt;&gt;"",VLOOKUP(B1439,'Ket qua do'!$C$5:$AP$50000,$D$3,TRUE),"")</f>
        <v>#N/A</v>
      </c>
      <c r="E1439" s="21" t="e">
        <f>IF(A1439&lt;&gt;"",VLOOKUP(B1439,'Ket qua do'!$C$5:$AP$50000,$E$3,TRUE)*$C$12,"")</f>
        <v>#N/A</v>
      </c>
      <c r="F1439" s="21" t="e">
        <f>IF(A1439&lt;&gt;"",VLOOKUP(B1439,'Ket qua do'!$C$5:$AP$50000,$F$3,TRUE),"")</f>
        <v>#N/A</v>
      </c>
      <c r="G1439" s="21" t="e">
        <f>IF(A1439&lt;&gt;"",VLOOKUP(B1439,'Ket qua do'!$C$5:$AP$50000,$G$3,TRUE),"")</f>
        <v>#N/A</v>
      </c>
      <c r="H1439" s="21" t="e">
        <f>IF(A1439&lt;&gt;"",VLOOKUP(B1439,'Ket qua do'!$C$5:$AP$50000,$H$3,TRUE),"")</f>
        <v>#N/A</v>
      </c>
      <c r="I1439" s="21" t="e">
        <f>IF(A1439&lt;&gt;"",VLOOKUP(B1439,'Ket qua do'!$C$5:$AP$50000,$I$3,TRUE)*$E$9/1000,"")</f>
        <v>#N/A</v>
      </c>
      <c r="J1439" s="21" t="e">
        <f>IF(A1439&lt;&gt;"",VLOOKUP(B1439,'Ket qua do'!$C$5:$AP$50000,$J$3,TRUE)*$E$9/1000,"")</f>
        <v>#N/A</v>
      </c>
      <c r="K1439" s="21" t="e">
        <f>IF(A1439&lt;&gt;"",VLOOKUP(B1439,'Ket qua do'!$C$5:$AP$50000,$K$3,TRUE)*$E$9/1000,"")</f>
        <v>#N/A</v>
      </c>
      <c r="L1439" s="21" t="e">
        <f>IF(A1439&lt;&gt;"",VLOOKUP(B1439,'Ket qua do'!$C$5:$AP$50000,$L$3,TRUE),"")</f>
        <v>#N/A</v>
      </c>
    </row>
    <row r="1440" spans="1:12" x14ac:dyDescent="0.25">
      <c r="A1440" t="e">
        <f t="shared" si="28"/>
        <v>#N/A</v>
      </c>
      <c r="B1440" s="1" t="e">
        <f>IF(A1440&lt;&gt;"",VLOOKUP(A1440,'Ket qua do'!$B$5:$CE$50000,2,TRUE),"")</f>
        <v>#N/A</v>
      </c>
      <c r="C1440" s="19" t="e">
        <f>IF(A1440&lt;&gt;"",VLOOKUP(B1440,'Ket qua do'!$C$5:$AP$50000,$C$3,TRUE)*SQRT(3)*$C$11,"")</f>
        <v>#N/A</v>
      </c>
      <c r="D1440" s="21" t="e">
        <f>IF(A1440&lt;&gt;"",VLOOKUP(B1440,'Ket qua do'!$C$5:$AP$50000,$D$3,TRUE),"")</f>
        <v>#N/A</v>
      </c>
      <c r="E1440" s="21" t="e">
        <f>IF(A1440&lt;&gt;"",VLOOKUP(B1440,'Ket qua do'!$C$5:$AP$50000,$E$3,TRUE)*$C$12,"")</f>
        <v>#N/A</v>
      </c>
      <c r="F1440" s="21" t="e">
        <f>IF(A1440&lt;&gt;"",VLOOKUP(B1440,'Ket qua do'!$C$5:$AP$50000,$F$3,TRUE),"")</f>
        <v>#N/A</v>
      </c>
      <c r="G1440" s="21" t="e">
        <f>IF(A1440&lt;&gt;"",VLOOKUP(B1440,'Ket qua do'!$C$5:$AP$50000,$G$3,TRUE),"")</f>
        <v>#N/A</v>
      </c>
      <c r="H1440" s="21" t="e">
        <f>IF(A1440&lt;&gt;"",VLOOKUP(B1440,'Ket qua do'!$C$5:$AP$50000,$H$3,TRUE),"")</f>
        <v>#N/A</v>
      </c>
      <c r="I1440" s="21" t="e">
        <f>IF(A1440&lt;&gt;"",VLOOKUP(B1440,'Ket qua do'!$C$5:$AP$50000,$I$3,TRUE)*$E$9/1000,"")</f>
        <v>#N/A</v>
      </c>
      <c r="J1440" s="21" t="e">
        <f>IF(A1440&lt;&gt;"",VLOOKUP(B1440,'Ket qua do'!$C$5:$AP$50000,$J$3,TRUE)*$E$9/1000,"")</f>
        <v>#N/A</v>
      </c>
      <c r="K1440" s="21" t="e">
        <f>IF(A1440&lt;&gt;"",VLOOKUP(B1440,'Ket qua do'!$C$5:$AP$50000,$K$3,TRUE)*$E$9/1000,"")</f>
        <v>#N/A</v>
      </c>
      <c r="L1440" s="21" t="e">
        <f>IF(A1440&lt;&gt;"",VLOOKUP(B1440,'Ket qua do'!$C$5:$AP$50000,$L$3,TRUE),"")</f>
        <v>#N/A</v>
      </c>
    </row>
    <row r="1441" spans="1:12" x14ac:dyDescent="0.25">
      <c r="A1441" t="e">
        <f t="shared" si="28"/>
        <v>#N/A</v>
      </c>
      <c r="B1441" s="1" t="e">
        <f>IF(A1441&lt;&gt;"",VLOOKUP(A1441,'Ket qua do'!$B$5:$CE$50000,2,TRUE),"")</f>
        <v>#N/A</v>
      </c>
      <c r="C1441" s="19" t="e">
        <f>IF(A1441&lt;&gt;"",VLOOKUP(B1441,'Ket qua do'!$C$5:$AP$50000,$C$3,TRUE)*SQRT(3)*$C$11,"")</f>
        <v>#N/A</v>
      </c>
      <c r="D1441" s="21" t="e">
        <f>IF(A1441&lt;&gt;"",VLOOKUP(B1441,'Ket qua do'!$C$5:$AP$50000,$D$3,TRUE),"")</f>
        <v>#N/A</v>
      </c>
      <c r="E1441" s="21" t="e">
        <f>IF(A1441&lt;&gt;"",VLOOKUP(B1441,'Ket qua do'!$C$5:$AP$50000,$E$3,TRUE)*$C$12,"")</f>
        <v>#N/A</v>
      </c>
      <c r="F1441" s="21" t="e">
        <f>IF(A1441&lt;&gt;"",VLOOKUP(B1441,'Ket qua do'!$C$5:$AP$50000,$F$3,TRUE),"")</f>
        <v>#N/A</v>
      </c>
      <c r="G1441" s="21" t="e">
        <f>IF(A1441&lt;&gt;"",VLOOKUP(B1441,'Ket qua do'!$C$5:$AP$50000,$G$3,TRUE),"")</f>
        <v>#N/A</v>
      </c>
      <c r="H1441" s="21" t="e">
        <f>IF(A1441&lt;&gt;"",VLOOKUP(B1441,'Ket qua do'!$C$5:$AP$50000,$H$3,TRUE),"")</f>
        <v>#N/A</v>
      </c>
      <c r="I1441" s="21" t="e">
        <f>IF(A1441&lt;&gt;"",VLOOKUP(B1441,'Ket qua do'!$C$5:$AP$50000,$I$3,TRUE)*$E$9/1000,"")</f>
        <v>#N/A</v>
      </c>
      <c r="J1441" s="21" t="e">
        <f>IF(A1441&lt;&gt;"",VLOOKUP(B1441,'Ket qua do'!$C$5:$AP$50000,$J$3,TRUE)*$E$9/1000,"")</f>
        <v>#N/A</v>
      </c>
      <c r="K1441" s="21" t="e">
        <f>IF(A1441&lt;&gt;"",VLOOKUP(B1441,'Ket qua do'!$C$5:$AP$50000,$K$3,TRUE)*$E$9/1000,"")</f>
        <v>#N/A</v>
      </c>
      <c r="L1441" s="21" t="e">
        <f>IF(A1441&lt;&gt;"",VLOOKUP(B1441,'Ket qua do'!$C$5:$AP$50000,$L$3,TRUE),"")</f>
        <v>#N/A</v>
      </c>
    </row>
    <row r="1442" spans="1:12" x14ac:dyDescent="0.25">
      <c r="A1442" t="e">
        <f t="shared" si="28"/>
        <v>#N/A</v>
      </c>
      <c r="B1442" s="1" t="e">
        <f>IF(A1442&lt;&gt;"",VLOOKUP(A1442,'Ket qua do'!$B$5:$CE$50000,2,TRUE),"")</f>
        <v>#N/A</v>
      </c>
      <c r="C1442" s="19" t="e">
        <f>IF(A1442&lt;&gt;"",VLOOKUP(B1442,'Ket qua do'!$C$5:$AP$50000,$C$3,TRUE)*SQRT(3)*$C$11,"")</f>
        <v>#N/A</v>
      </c>
      <c r="D1442" s="21" t="e">
        <f>IF(A1442&lt;&gt;"",VLOOKUP(B1442,'Ket qua do'!$C$5:$AP$50000,$D$3,TRUE),"")</f>
        <v>#N/A</v>
      </c>
      <c r="E1442" s="21" t="e">
        <f>IF(A1442&lt;&gt;"",VLOOKUP(B1442,'Ket qua do'!$C$5:$AP$50000,$E$3,TRUE)*$C$12,"")</f>
        <v>#N/A</v>
      </c>
      <c r="F1442" s="21" t="e">
        <f>IF(A1442&lt;&gt;"",VLOOKUP(B1442,'Ket qua do'!$C$5:$AP$50000,$F$3,TRUE),"")</f>
        <v>#N/A</v>
      </c>
      <c r="G1442" s="21" t="e">
        <f>IF(A1442&lt;&gt;"",VLOOKUP(B1442,'Ket qua do'!$C$5:$AP$50000,$G$3,TRUE),"")</f>
        <v>#N/A</v>
      </c>
      <c r="H1442" s="21" t="e">
        <f>IF(A1442&lt;&gt;"",VLOOKUP(B1442,'Ket qua do'!$C$5:$AP$50000,$H$3,TRUE),"")</f>
        <v>#N/A</v>
      </c>
      <c r="I1442" s="21" t="e">
        <f>IF(A1442&lt;&gt;"",VLOOKUP(B1442,'Ket qua do'!$C$5:$AP$50000,$I$3,TRUE)*$E$9/1000,"")</f>
        <v>#N/A</v>
      </c>
      <c r="J1442" s="21" t="e">
        <f>IF(A1442&lt;&gt;"",VLOOKUP(B1442,'Ket qua do'!$C$5:$AP$50000,$J$3,TRUE)*$E$9/1000,"")</f>
        <v>#N/A</v>
      </c>
      <c r="K1442" s="21" t="e">
        <f>IF(A1442&lt;&gt;"",VLOOKUP(B1442,'Ket qua do'!$C$5:$AP$50000,$K$3,TRUE)*$E$9/1000,"")</f>
        <v>#N/A</v>
      </c>
      <c r="L1442" s="21" t="e">
        <f>IF(A1442&lt;&gt;"",VLOOKUP(B1442,'Ket qua do'!$C$5:$AP$50000,$L$3,TRUE),"")</f>
        <v>#N/A</v>
      </c>
    </row>
    <row r="1443" spans="1:12" x14ac:dyDescent="0.25">
      <c r="A1443" t="e">
        <f t="shared" si="28"/>
        <v>#N/A</v>
      </c>
      <c r="B1443" s="1" t="e">
        <f>IF(A1443&lt;&gt;"",VLOOKUP(A1443,'Ket qua do'!$B$5:$CE$50000,2,TRUE),"")</f>
        <v>#N/A</v>
      </c>
      <c r="C1443" s="19" t="e">
        <f>IF(A1443&lt;&gt;"",VLOOKUP(B1443,'Ket qua do'!$C$5:$AP$50000,$C$3,TRUE)*SQRT(3)*$C$11,"")</f>
        <v>#N/A</v>
      </c>
      <c r="D1443" s="21" t="e">
        <f>IF(A1443&lt;&gt;"",VLOOKUP(B1443,'Ket qua do'!$C$5:$AP$50000,$D$3,TRUE),"")</f>
        <v>#N/A</v>
      </c>
      <c r="E1443" s="21" t="e">
        <f>IF(A1443&lt;&gt;"",VLOOKUP(B1443,'Ket qua do'!$C$5:$AP$50000,$E$3,TRUE)*$C$12,"")</f>
        <v>#N/A</v>
      </c>
      <c r="F1443" s="21" t="e">
        <f>IF(A1443&lt;&gt;"",VLOOKUP(B1443,'Ket qua do'!$C$5:$AP$50000,$F$3,TRUE),"")</f>
        <v>#N/A</v>
      </c>
      <c r="G1443" s="21" t="e">
        <f>IF(A1443&lt;&gt;"",VLOOKUP(B1443,'Ket qua do'!$C$5:$AP$50000,$G$3,TRUE),"")</f>
        <v>#N/A</v>
      </c>
      <c r="H1443" s="21" t="e">
        <f>IF(A1443&lt;&gt;"",VLOOKUP(B1443,'Ket qua do'!$C$5:$AP$50000,$H$3,TRUE),"")</f>
        <v>#N/A</v>
      </c>
      <c r="I1443" s="21" t="e">
        <f>IF(A1443&lt;&gt;"",VLOOKUP(B1443,'Ket qua do'!$C$5:$AP$50000,$I$3,TRUE)*$E$9/1000,"")</f>
        <v>#N/A</v>
      </c>
      <c r="J1443" s="21" t="e">
        <f>IF(A1443&lt;&gt;"",VLOOKUP(B1443,'Ket qua do'!$C$5:$AP$50000,$J$3,TRUE)*$E$9/1000,"")</f>
        <v>#N/A</v>
      </c>
      <c r="K1443" s="21" t="e">
        <f>IF(A1443&lt;&gt;"",VLOOKUP(B1443,'Ket qua do'!$C$5:$AP$50000,$K$3,TRUE)*$E$9/1000,"")</f>
        <v>#N/A</v>
      </c>
      <c r="L1443" s="21" t="e">
        <f>IF(A1443&lt;&gt;"",VLOOKUP(B1443,'Ket qua do'!$C$5:$AP$50000,$L$3,TRUE),"")</f>
        <v>#N/A</v>
      </c>
    </row>
    <row r="1444" spans="1:12" x14ac:dyDescent="0.25">
      <c r="A1444" t="e">
        <f t="shared" si="28"/>
        <v>#N/A</v>
      </c>
      <c r="B1444" s="1" t="e">
        <f>IF(A1444&lt;&gt;"",VLOOKUP(A1444,'Ket qua do'!$B$5:$CE$50000,2,TRUE),"")</f>
        <v>#N/A</v>
      </c>
      <c r="C1444" s="19" t="e">
        <f>IF(A1444&lt;&gt;"",VLOOKUP(B1444,'Ket qua do'!$C$5:$AP$50000,$C$3,TRUE)*SQRT(3)*$C$11,"")</f>
        <v>#N/A</v>
      </c>
      <c r="D1444" s="21" t="e">
        <f>IF(A1444&lt;&gt;"",VLOOKUP(B1444,'Ket qua do'!$C$5:$AP$50000,$D$3,TRUE),"")</f>
        <v>#N/A</v>
      </c>
      <c r="E1444" s="21" t="e">
        <f>IF(A1444&lt;&gt;"",VLOOKUP(B1444,'Ket qua do'!$C$5:$AP$50000,$E$3,TRUE)*$C$12,"")</f>
        <v>#N/A</v>
      </c>
      <c r="F1444" s="21" t="e">
        <f>IF(A1444&lt;&gt;"",VLOOKUP(B1444,'Ket qua do'!$C$5:$AP$50000,$F$3,TRUE),"")</f>
        <v>#N/A</v>
      </c>
      <c r="G1444" s="21" t="e">
        <f>IF(A1444&lt;&gt;"",VLOOKUP(B1444,'Ket qua do'!$C$5:$AP$50000,$G$3,TRUE),"")</f>
        <v>#N/A</v>
      </c>
      <c r="H1444" s="21" t="e">
        <f>IF(A1444&lt;&gt;"",VLOOKUP(B1444,'Ket qua do'!$C$5:$AP$50000,$H$3,TRUE),"")</f>
        <v>#N/A</v>
      </c>
      <c r="I1444" s="21" t="e">
        <f>IF(A1444&lt;&gt;"",VLOOKUP(B1444,'Ket qua do'!$C$5:$AP$50000,$I$3,TRUE)*$E$9/1000,"")</f>
        <v>#N/A</v>
      </c>
      <c r="J1444" s="21" t="e">
        <f>IF(A1444&lt;&gt;"",VLOOKUP(B1444,'Ket qua do'!$C$5:$AP$50000,$J$3,TRUE)*$E$9/1000,"")</f>
        <v>#N/A</v>
      </c>
      <c r="K1444" s="21" t="e">
        <f>IF(A1444&lt;&gt;"",VLOOKUP(B1444,'Ket qua do'!$C$5:$AP$50000,$K$3,TRUE)*$E$9/1000,"")</f>
        <v>#N/A</v>
      </c>
      <c r="L1444" s="21" t="e">
        <f>IF(A1444&lt;&gt;"",VLOOKUP(B1444,'Ket qua do'!$C$5:$AP$50000,$L$3,TRUE),"")</f>
        <v>#N/A</v>
      </c>
    </row>
    <row r="1445" spans="1:12" x14ac:dyDescent="0.25">
      <c r="A1445" t="e">
        <f t="shared" si="28"/>
        <v>#N/A</v>
      </c>
      <c r="B1445" s="1" t="e">
        <f>IF(A1445&lt;&gt;"",VLOOKUP(A1445,'Ket qua do'!$B$5:$CE$50000,2,TRUE),"")</f>
        <v>#N/A</v>
      </c>
      <c r="C1445" s="19" t="e">
        <f>IF(A1445&lt;&gt;"",VLOOKUP(B1445,'Ket qua do'!$C$5:$AP$50000,$C$3,TRUE)*SQRT(3)*$C$11,"")</f>
        <v>#N/A</v>
      </c>
      <c r="D1445" s="21" t="e">
        <f>IF(A1445&lt;&gt;"",VLOOKUP(B1445,'Ket qua do'!$C$5:$AP$50000,$D$3,TRUE),"")</f>
        <v>#N/A</v>
      </c>
      <c r="E1445" s="21" t="e">
        <f>IF(A1445&lt;&gt;"",VLOOKUP(B1445,'Ket qua do'!$C$5:$AP$50000,$E$3,TRUE)*$C$12,"")</f>
        <v>#N/A</v>
      </c>
      <c r="F1445" s="21" t="e">
        <f>IF(A1445&lt;&gt;"",VLOOKUP(B1445,'Ket qua do'!$C$5:$AP$50000,$F$3,TRUE),"")</f>
        <v>#N/A</v>
      </c>
      <c r="G1445" s="21" t="e">
        <f>IF(A1445&lt;&gt;"",VLOOKUP(B1445,'Ket qua do'!$C$5:$AP$50000,$G$3,TRUE),"")</f>
        <v>#N/A</v>
      </c>
      <c r="H1445" s="21" t="e">
        <f>IF(A1445&lt;&gt;"",VLOOKUP(B1445,'Ket qua do'!$C$5:$AP$50000,$H$3,TRUE),"")</f>
        <v>#N/A</v>
      </c>
      <c r="I1445" s="21" t="e">
        <f>IF(A1445&lt;&gt;"",VLOOKUP(B1445,'Ket qua do'!$C$5:$AP$50000,$I$3,TRUE)*$E$9/1000,"")</f>
        <v>#N/A</v>
      </c>
      <c r="J1445" s="21" t="e">
        <f>IF(A1445&lt;&gt;"",VLOOKUP(B1445,'Ket qua do'!$C$5:$AP$50000,$J$3,TRUE)*$E$9/1000,"")</f>
        <v>#N/A</v>
      </c>
      <c r="K1445" s="21" t="e">
        <f>IF(A1445&lt;&gt;"",VLOOKUP(B1445,'Ket qua do'!$C$5:$AP$50000,$K$3,TRUE)*$E$9/1000,"")</f>
        <v>#N/A</v>
      </c>
      <c r="L1445" s="21" t="e">
        <f>IF(A1445&lt;&gt;"",VLOOKUP(B1445,'Ket qua do'!$C$5:$AP$50000,$L$3,TRUE),"")</f>
        <v>#N/A</v>
      </c>
    </row>
    <row r="1446" spans="1:12" x14ac:dyDescent="0.25">
      <c r="A1446" t="e">
        <f t="shared" si="28"/>
        <v>#N/A</v>
      </c>
      <c r="B1446" s="1" t="e">
        <f>IF(A1446&lt;&gt;"",VLOOKUP(A1446,'Ket qua do'!$B$5:$CE$50000,2,TRUE),"")</f>
        <v>#N/A</v>
      </c>
      <c r="C1446" s="19" t="e">
        <f>IF(A1446&lt;&gt;"",VLOOKUP(B1446,'Ket qua do'!$C$5:$AP$50000,$C$3,TRUE)*SQRT(3)*$C$11,"")</f>
        <v>#N/A</v>
      </c>
      <c r="D1446" s="21" t="e">
        <f>IF(A1446&lt;&gt;"",VLOOKUP(B1446,'Ket qua do'!$C$5:$AP$50000,$D$3,TRUE),"")</f>
        <v>#N/A</v>
      </c>
      <c r="E1446" s="21" t="e">
        <f>IF(A1446&lt;&gt;"",VLOOKUP(B1446,'Ket qua do'!$C$5:$AP$50000,$E$3,TRUE)*$C$12,"")</f>
        <v>#N/A</v>
      </c>
      <c r="F1446" s="21" t="e">
        <f>IF(A1446&lt;&gt;"",VLOOKUP(B1446,'Ket qua do'!$C$5:$AP$50000,$F$3,TRUE),"")</f>
        <v>#N/A</v>
      </c>
      <c r="G1446" s="21" t="e">
        <f>IF(A1446&lt;&gt;"",VLOOKUP(B1446,'Ket qua do'!$C$5:$AP$50000,$G$3,TRUE),"")</f>
        <v>#N/A</v>
      </c>
      <c r="H1446" s="21" t="e">
        <f>IF(A1446&lt;&gt;"",VLOOKUP(B1446,'Ket qua do'!$C$5:$AP$50000,$H$3,TRUE),"")</f>
        <v>#N/A</v>
      </c>
      <c r="I1446" s="21" t="e">
        <f>IF(A1446&lt;&gt;"",VLOOKUP(B1446,'Ket qua do'!$C$5:$AP$50000,$I$3,TRUE)*$E$9/1000,"")</f>
        <v>#N/A</v>
      </c>
      <c r="J1446" s="21" t="e">
        <f>IF(A1446&lt;&gt;"",VLOOKUP(B1446,'Ket qua do'!$C$5:$AP$50000,$J$3,TRUE)*$E$9/1000,"")</f>
        <v>#N/A</v>
      </c>
      <c r="K1446" s="21" t="e">
        <f>IF(A1446&lt;&gt;"",VLOOKUP(B1446,'Ket qua do'!$C$5:$AP$50000,$K$3,TRUE)*$E$9/1000,"")</f>
        <v>#N/A</v>
      </c>
      <c r="L1446" s="21" t="e">
        <f>IF(A1446&lt;&gt;"",VLOOKUP(B1446,'Ket qua do'!$C$5:$AP$50000,$L$3,TRUE),"")</f>
        <v>#N/A</v>
      </c>
    </row>
    <row r="1447" spans="1:12" x14ac:dyDescent="0.25">
      <c r="A1447" t="e">
        <f t="shared" si="28"/>
        <v>#N/A</v>
      </c>
      <c r="B1447" s="1" t="e">
        <f>IF(A1447&lt;&gt;"",VLOOKUP(A1447,'Ket qua do'!$B$5:$CE$50000,2,TRUE),"")</f>
        <v>#N/A</v>
      </c>
      <c r="C1447" s="19" t="e">
        <f>IF(A1447&lt;&gt;"",VLOOKUP(B1447,'Ket qua do'!$C$5:$AP$50000,$C$3,TRUE)*SQRT(3)*$C$11,"")</f>
        <v>#N/A</v>
      </c>
      <c r="D1447" s="21" t="e">
        <f>IF(A1447&lt;&gt;"",VLOOKUP(B1447,'Ket qua do'!$C$5:$AP$50000,$D$3,TRUE),"")</f>
        <v>#N/A</v>
      </c>
      <c r="E1447" s="21" t="e">
        <f>IF(A1447&lt;&gt;"",VLOOKUP(B1447,'Ket qua do'!$C$5:$AP$50000,$E$3,TRUE)*$C$12,"")</f>
        <v>#N/A</v>
      </c>
      <c r="F1447" s="21" t="e">
        <f>IF(A1447&lt;&gt;"",VLOOKUP(B1447,'Ket qua do'!$C$5:$AP$50000,$F$3,TRUE),"")</f>
        <v>#N/A</v>
      </c>
      <c r="G1447" s="21" t="e">
        <f>IF(A1447&lt;&gt;"",VLOOKUP(B1447,'Ket qua do'!$C$5:$AP$50000,$G$3,TRUE),"")</f>
        <v>#N/A</v>
      </c>
      <c r="H1447" s="21" t="e">
        <f>IF(A1447&lt;&gt;"",VLOOKUP(B1447,'Ket qua do'!$C$5:$AP$50000,$H$3,TRUE),"")</f>
        <v>#N/A</v>
      </c>
      <c r="I1447" s="21" t="e">
        <f>IF(A1447&lt;&gt;"",VLOOKUP(B1447,'Ket qua do'!$C$5:$AP$50000,$I$3,TRUE)*$E$9/1000,"")</f>
        <v>#N/A</v>
      </c>
      <c r="J1447" s="21" t="e">
        <f>IF(A1447&lt;&gt;"",VLOOKUP(B1447,'Ket qua do'!$C$5:$AP$50000,$J$3,TRUE)*$E$9/1000,"")</f>
        <v>#N/A</v>
      </c>
      <c r="K1447" s="21" t="e">
        <f>IF(A1447&lt;&gt;"",VLOOKUP(B1447,'Ket qua do'!$C$5:$AP$50000,$K$3,TRUE)*$E$9/1000,"")</f>
        <v>#N/A</v>
      </c>
      <c r="L1447" s="21" t="e">
        <f>IF(A1447&lt;&gt;"",VLOOKUP(B1447,'Ket qua do'!$C$5:$AP$50000,$L$3,TRUE),"")</f>
        <v>#N/A</v>
      </c>
    </row>
    <row r="1448" spans="1:12" x14ac:dyDescent="0.25">
      <c r="A1448" t="e">
        <f t="shared" si="28"/>
        <v>#N/A</v>
      </c>
      <c r="B1448" s="1" t="e">
        <f>IF(A1448&lt;&gt;"",VLOOKUP(A1448,'Ket qua do'!$B$5:$CE$50000,2,TRUE),"")</f>
        <v>#N/A</v>
      </c>
      <c r="C1448" s="19" t="e">
        <f>IF(A1448&lt;&gt;"",VLOOKUP(B1448,'Ket qua do'!$C$5:$AP$50000,$C$3,TRUE)*SQRT(3)*$C$11,"")</f>
        <v>#N/A</v>
      </c>
      <c r="D1448" s="21" t="e">
        <f>IF(A1448&lt;&gt;"",VLOOKUP(B1448,'Ket qua do'!$C$5:$AP$50000,$D$3,TRUE),"")</f>
        <v>#N/A</v>
      </c>
      <c r="E1448" s="21" t="e">
        <f>IF(A1448&lt;&gt;"",VLOOKUP(B1448,'Ket qua do'!$C$5:$AP$50000,$E$3,TRUE)*$C$12,"")</f>
        <v>#N/A</v>
      </c>
      <c r="F1448" s="21" t="e">
        <f>IF(A1448&lt;&gt;"",VLOOKUP(B1448,'Ket qua do'!$C$5:$AP$50000,$F$3,TRUE),"")</f>
        <v>#N/A</v>
      </c>
      <c r="G1448" s="21" t="e">
        <f>IF(A1448&lt;&gt;"",VLOOKUP(B1448,'Ket qua do'!$C$5:$AP$50000,$G$3,TRUE),"")</f>
        <v>#N/A</v>
      </c>
      <c r="H1448" s="21" t="e">
        <f>IF(A1448&lt;&gt;"",VLOOKUP(B1448,'Ket qua do'!$C$5:$AP$50000,$H$3,TRUE),"")</f>
        <v>#N/A</v>
      </c>
      <c r="I1448" s="21" t="e">
        <f>IF(A1448&lt;&gt;"",VLOOKUP(B1448,'Ket qua do'!$C$5:$AP$50000,$I$3,TRUE)*$E$9/1000,"")</f>
        <v>#N/A</v>
      </c>
      <c r="J1448" s="21" t="e">
        <f>IF(A1448&lt;&gt;"",VLOOKUP(B1448,'Ket qua do'!$C$5:$AP$50000,$J$3,TRUE)*$E$9/1000,"")</f>
        <v>#N/A</v>
      </c>
      <c r="K1448" s="21" t="e">
        <f>IF(A1448&lt;&gt;"",VLOOKUP(B1448,'Ket qua do'!$C$5:$AP$50000,$K$3,TRUE)*$E$9/1000,"")</f>
        <v>#N/A</v>
      </c>
      <c r="L1448" s="21" t="e">
        <f>IF(A1448&lt;&gt;"",VLOOKUP(B1448,'Ket qua do'!$C$5:$AP$50000,$L$3,TRUE),"")</f>
        <v>#N/A</v>
      </c>
    </row>
    <row r="1449" spans="1:12" x14ac:dyDescent="0.25">
      <c r="A1449" t="e">
        <f t="shared" si="28"/>
        <v>#N/A</v>
      </c>
      <c r="B1449" s="1" t="e">
        <f>IF(A1449&lt;&gt;"",VLOOKUP(A1449,'Ket qua do'!$B$5:$CE$50000,2,TRUE),"")</f>
        <v>#N/A</v>
      </c>
      <c r="C1449" s="19" t="e">
        <f>IF(A1449&lt;&gt;"",VLOOKUP(B1449,'Ket qua do'!$C$5:$AP$50000,$C$3,TRUE)*SQRT(3)*$C$11,"")</f>
        <v>#N/A</v>
      </c>
      <c r="D1449" s="21" t="e">
        <f>IF(A1449&lt;&gt;"",VLOOKUP(B1449,'Ket qua do'!$C$5:$AP$50000,$D$3,TRUE),"")</f>
        <v>#N/A</v>
      </c>
      <c r="E1449" s="21" t="e">
        <f>IF(A1449&lt;&gt;"",VLOOKUP(B1449,'Ket qua do'!$C$5:$AP$50000,$E$3,TRUE)*$C$12,"")</f>
        <v>#N/A</v>
      </c>
      <c r="F1449" s="21" t="e">
        <f>IF(A1449&lt;&gt;"",VLOOKUP(B1449,'Ket qua do'!$C$5:$AP$50000,$F$3,TRUE),"")</f>
        <v>#N/A</v>
      </c>
      <c r="G1449" s="21" t="e">
        <f>IF(A1449&lt;&gt;"",VLOOKUP(B1449,'Ket qua do'!$C$5:$AP$50000,$G$3,TRUE),"")</f>
        <v>#N/A</v>
      </c>
      <c r="H1449" s="21" t="e">
        <f>IF(A1449&lt;&gt;"",VLOOKUP(B1449,'Ket qua do'!$C$5:$AP$50000,$H$3,TRUE),"")</f>
        <v>#N/A</v>
      </c>
      <c r="I1449" s="21" t="e">
        <f>IF(A1449&lt;&gt;"",VLOOKUP(B1449,'Ket qua do'!$C$5:$AP$50000,$I$3,TRUE)*$E$9/1000,"")</f>
        <v>#N/A</v>
      </c>
      <c r="J1449" s="21" t="e">
        <f>IF(A1449&lt;&gt;"",VLOOKUP(B1449,'Ket qua do'!$C$5:$AP$50000,$J$3,TRUE)*$E$9/1000,"")</f>
        <v>#N/A</v>
      </c>
      <c r="K1449" s="21" t="e">
        <f>IF(A1449&lt;&gt;"",VLOOKUP(B1449,'Ket qua do'!$C$5:$AP$50000,$K$3,TRUE)*$E$9/1000,"")</f>
        <v>#N/A</v>
      </c>
      <c r="L1449" s="21" t="e">
        <f>IF(A1449&lt;&gt;"",VLOOKUP(B1449,'Ket qua do'!$C$5:$AP$50000,$L$3,TRUE),"")</f>
        <v>#N/A</v>
      </c>
    </row>
    <row r="1450" spans="1:12" x14ac:dyDescent="0.25">
      <c r="A1450" t="e">
        <f t="shared" si="28"/>
        <v>#N/A</v>
      </c>
      <c r="B1450" s="1" t="e">
        <f>IF(A1450&lt;&gt;"",VLOOKUP(A1450,'Ket qua do'!$B$5:$CE$50000,2,TRUE),"")</f>
        <v>#N/A</v>
      </c>
      <c r="C1450" s="19" t="e">
        <f>IF(A1450&lt;&gt;"",VLOOKUP(B1450,'Ket qua do'!$C$5:$AP$50000,$C$3,TRUE)*SQRT(3)*$C$11,"")</f>
        <v>#N/A</v>
      </c>
      <c r="D1450" s="21" t="e">
        <f>IF(A1450&lt;&gt;"",VLOOKUP(B1450,'Ket qua do'!$C$5:$AP$50000,$D$3,TRUE),"")</f>
        <v>#N/A</v>
      </c>
      <c r="E1450" s="21" t="e">
        <f>IF(A1450&lt;&gt;"",VLOOKUP(B1450,'Ket qua do'!$C$5:$AP$50000,$E$3,TRUE)*$C$12,"")</f>
        <v>#N/A</v>
      </c>
      <c r="F1450" s="21" t="e">
        <f>IF(A1450&lt;&gt;"",VLOOKUP(B1450,'Ket qua do'!$C$5:$AP$50000,$F$3,TRUE),"")</f>
        <v>#N/A</v>
      </c>
      <c r="G1450" s="21" t="e">
        <f>IF(A1450&lt;&gt;"",VLOOKUP(B1450,'Ket qua do'!$C$5:$AP$50000,$G$3,TRUE),"")</f>
        <v>#N/A</v>
      </c>
      <c r="H1450" s="21" t="e">
        <f>IF(A1450&lt;&gt;"",VLOOKUP(B1450,'Ket qua do'!$C$5:$AP$50000,$H$3,TRUE),"")</f>
        <v>#N/A</v>
      </c>
      <c r="I1450" s="21" t="e">
        <f>IF(A1450&lt;&gt;"",VLOOKUP(B1450,'Ket qua do'!$C$5:$AP$50000,$I$3,TRUE)*$E$9/1000,"")</f>
        <v>#N/A</v>
      </c>
      <c r="J1450" s="21" t="e">
        <f>IF(A1450&lt;&gt;"",VLOOKUP(B1450,'Ket qua do'!$C$5:$AP$50000,$J$3,TRUE)*$E$9/1000,"")</f>
        <v>#N/A</v>
      </c>
      <c r="K1450" s="21" t="e">
        <f>IF(A1450&lt;&gt;"",VLOOKUP(B1450,'Ket qua do'!$C$5:$AP$50000,$K$3,TRUE)*$E$9/1000,"")</f>
        <v>#N/A</v>
      </c>
      <c r="L1450" s="21" t="e">
        <f>IF(A1450&lt;&gt;"",VLOOKUP(B1450,'Ket qua do'!$C$5:$AP$50000,$L$3,TRUE),"")</f>
        <v>#N/A</v>
      </c>
    </row>
    <row r="1451" spans="1:12" x14ac:dyDescent="0.25">
      <c r="A1451" t="e">
        <f t="shared" si="28"/>
        <v>#N/A</v>
      </c>
      <c r="B1451" s="1" t="e">
        <f>IF(A1451&lt;&gt;"",VLOOKUP(A1451,'Ket qua do'!$B$5:$CE$50000,2,TRUE),"")</f>
        <v>#N/A</v>
      </c>
      <c r="C1451" s="19" t="e">
        <f>IF(A1451&lt;&gt;"",VLOOKUP(B1451,'Ket qua do'!$C$5:$AP$50000,$C$3,TRUE)*SQRT(3)*$C$11,"")</f>
        <v>#N/A</v>
      </c>
      <c r="D1451" s="21" t="e">
        <f>IF(A1451&lt;&gt;"",VLOOKUP(B1451,'Ket qua do'!$C$5:$AP$50000,$D$3,TRUE),"")</f>
        <v>#N/A</v>
      </c>
      <c r="E1451" s="21" t="e">
        <f>IF(A1451&lt;&gt;"",VLOOKUP(B1451,'Ket qua do'!$C$5:$AP$50000,$E$3,TRUE)*$C$12,"")</f>
        <v>#N/A</v>
      </c>
      <c r="F1451" s="21" t="e">
        <f>IF(A1451&lt;&gt;"",VLOOKUP(B1451,'Ket qua do'!$C$5:$AP$50000,$F$3,TRUE),"")</f>
        <v>#N/A</v>
      </c>
      <c r="G1451" s="21" t="e">
        <f>IF(A1451&lt;&gt;"",VLOOKUP(B1451,'Ket qua do'!$C$5:$AP$50000,$G$3,TRUE),"")</f>
        <v>#N/A</v>
      </c>
      <c r="H1451" s="21" t="e">
        <f>IF(A1451&lt;&gt;"",VLOOKUP(B1451,'Ket qua do'!$C$5:$AP$50000,$H$3,TRUE),"")</f>
        <v>#N/A</v>
      </c>
      <c r="I1451" s="21" t="e">
        <f>IF(A1451&lt;&gt;"",VLOOKUP(B1451,'Ket qua do'!$C$5:$AP$50000,$I$3,TRUE)*$E$9/1000,"")</f>
        <v>#N/A</v>
      </c>
      <c r="J1451" s="21" t="e">
        <f>IF(A1451&lt;&gt;"",VLOOKUP(B1451,'Ket qua do'!$C$5:$AP$50000,$J$3,TRUE)*$E$9/1000,"")</f>
        <v>#N/A</v>
      </c>
      <c r="K1451" s="21" t="e">
        <f>IF(A1451&lt;&gt;"",VLOOKUP(B1451,'Ket qua do'!$C$5:$AP$50000,$K$3,TRUE)*$E$9/1000,"")</f>
        <v>#N/A</v>
      </c>
      <c r="L1451" s="21" t="e">
        <f>IF(A1451&lt;&gt;"",VLOOKUP(B1451,'Ket qua do'!$C$5:$AP$50000,$L$3,TRUE),"")</f>
        <v>#N/A</v>
      </c>
    </row>
    <row r="1452" spans="1:12" x14ac:dyDescent="0.25">
      <c r="A1452" t="e">
        <f t="shared" si="28"/>
        <v>#N/A</v>
      </c>
      <c r="B1452" s="1" t="e">
        <f>IF(A1452&lt;&gt;"",VLOOKUP(A1452,'Ket qua do'!$B$5:$CE$50000,2,TRUE),"")</f>
        <v>#N/A</v>
      </c>
      <c r="C1452" s="19" t="e">
        <f>IF(A1452&lt;&gt;"",VLOOKUP(B1452,'Ket qua do'!$C$5:$AP$50000,$C$3,TRUE)*SQRT(3)*$C$11,"")</f>
        <v>#N/A</v>
      </c>
      <c r="D1452" s="21" t="e">
        <f>IF(A1452&lt;&gt;"",VLOOKUP(B1452,'Ket qua do'!$C$5:$AP$50000,$D$3,TRUE),"")</f>
        <v>#N/A</v>
      </c>
      <c r="E1452" s="21" t="e">
        <f>IF(A1452&lt;&gt;"",VLOOKUP(B1452,'Ket qua do'!$C$5:$AP$50000,$E$3,TRUE)*$C$12,"")</f>
        <v>#N/A</v>
      </c>
      <c r="F1452" s="21" t="e">
        <f>IF(A1452&lt;&gt;"",VLOOKUP(B1452,'Ket qua do'!$C$5:$AP$50000,$F$3,TRUE),"")</f>
        <v>#N/A</v>
      </c>
      <c r="G1452" s="21" t="e">
        <f>IF(A1452&lt;&gt;"",VLOOKUP(B1452,'Ket qua do'!$C$5:$AP$50000,$G$3,TRUE),"")</f>
        <v>#N/A</v>
      </c>
      <c r="H1452" s="21" t="e">
        <f>IF(A1452&lt;&gt;"",VLOOKUP(B1452,'Ket qua do'!$C$5:$AP$50000,$H$3,TRUE),"")</f>
        <v>#N/A</v>
      </c>
      <c r="I1452" s="21" t="e">
        <f>IF(A1452&lt;&gt;"",VLOOKUP(B1452,'Ket qua do'!$C$5:$AP$50000,$I$3,TRUE)*$E$9/1000,"")</f>
        <v>#N/A</v>
      </c>
      <c r="J1452" s="21" t="e">
        <f>IF(A1452&lt;&gt;"",VLOOKUP(B1452,'Ket qua do'!$C$5:$AP$50000,$J$3,TRUE)*$E$9/1000,"")</f>
        <v>#N/A</v>
      </c>
      <c r="K1452" s="21" t="e">
        <f>IF(A1452&lt;&gt;"",VLOOKUP(B1452,'Ket qua do'!$C$5:$AP$50000,$K$3,TRUE)*$E$9/1000,"")</f>
        <v>#N/A</v>
      </c>
      <c r="L1452" s="21" t="e">
        <f>IF(A1452&lt;&gt;"",VLOOKUP(B1452,'Ket qua do'!$C$5:$AP$50000,$L$3,TRUE),"")</f>
        <v>#N/A</v>
      </c>
    </row>
    <row r="1453" spans="1:12" x14ac:dyDescent="0.25">
      <c r="A1453" t="e">
        <f t="shared" si="28"/>
        <v>#N/A</v>
      </c>
      <c r="B1453" s="1" t="e">
        <f>IF(A1453&lt;&gt;"",VLOOKUP(A1453,'Ket qua do'!$B$5:$CE$50000,2,TRUE),"")</f>
        <v>#N/A</v>
      </c>
      <c r="C1453" s="19" t="e">
        <f>IF(A1453&lt;&gt;"",VLOOKUP(B1453,'Ket qua do'!$C$5:$AP$50000,$C$3,TRUE)*SQRT(3)*$C$11,"")</f>
        <v>#N/A</v>
      </c>
      <c r="D1453" s="21" t="e">
        <f>IF(A1453&lt;&gt;"",VLOOKUP(B1453,'Ket qua do'!$C$5:$AP$50000,$D$3,TRUE),"")</f>
        <v>#N/A</v>
      </c>
      <c r="E1453" s="21" t="e">
        <f>IF(A1453&lt;&gt;"",VLOOKUP(B1453,'Ket qua do'!$C$5:$AP$50000,$E$3,TRUE)*$C$12,"")</f>
        <v>#N/A</v>
      </c>
      <c r="F1453" s="21" t="e">
        <f>IF(A1453&lt;&gt;"",VLOOKUP(B1453,'Ket qua do'!$C$5:$AP$50000,$F$3,TRUE),"")</f>
        <v>#N/A</v>
      </c>
      <c r="G1453" s="21" t="e">
        <f>IF(A1453&lt;&gt;"",VLOOKUP(B1453,'Ket qua do'!$C$5:$AP$50000,$G$3,TRUE),"")</f>
        <v>#N/A</v>
      </c>
      <c r="H1453" s="21" t="e">
        <f>IF(A1453&lt;&gt;"",VLOOKUP(B1453,'Ket qua do'!$C$5:$AP$50000,$H$3,TRUE),"")</f>
        <v>#N/A</v>
      </c>
      <c r="I1453" s="21" t="e">
        <f>IF(A1453&lt;&gt;"",VLOOKUP(B1453,'Ket qua do'!$C$5:$AP$50000,$I$3,TRUE)*$E$9/1000,"")</f>
        <v>#N/A</v>
      </c>
      <c r="J1453" s="21" t="e">
        <f>IF(A1453&lt;&gt;"",VLOOKUP(B1453,'Ket qua do'!$C$5:$AP$50000,$J$3,TRUE)*$E$9/1000,"")</f>
        <v>#N/A</v>
      </c>
      <c r="K1453" s="21" t="e">
        <f>IF(A1453&lt;&gt;"",VLOOKUP(B1453,'Ket qua do'!$C$5:$AP$50000,$K$3,TRUE)*$E$9/1000,"")</f>
        <v>#N/A</v>
      </c>
      <c r="L1453" s="21" t="e">
        <f>IF(A1453&lt;&gt;"",VLOOKUP(B1453,'Ket qua do'!$C$5:$AP$50000,$L$3,TRUE),"")</f>
        <v>#N/A</v>
      </c>
    </row>
    <row r="1454" spans="1:12" x14ac:dyDescent="0.25">
      <c r="A1454" t="e">
        <f t="shared" si="28"/>
        <v>#N/A</v>
      </c>
      <c r="B1454" s="1" t="e">
        <f>IF(A1454&lt;&gt;"",VLOOKUP(A1454,'Ket qua do'!$B$5:$CE$50000,2,TRUE),"")</f>
        <v>#N/A</v>
      </c>
      <c r="C1454" s="19" t="e">
        <f>IF(A1454&lt;&gt;"",VLOOKUP(B1454,'Ket qua do'!$C$5:$AP$50000,$C$3,TRUE)*SQRT(3)*$C$11,"")</f>
        <v>#N/A</v>
      </c>
      <c r="D1454" s="21" t="e">
        <f>IF(A1454&lt;&gt;"",VLOOKUP(B1454,'Ket qua do'!$C$5:$AP$50000,$D$3,TRUE),"")</f>
        <v>#N/A</v>
      </c>
      <c r="E1454" s="21" t="e">
        <f>IF(A1454&lt;&gt;"",VLOOKUP(B1454,'Ket qua do'!$C$5:$AP$50000,$E$3,TRUE)*$C$12,"")</f>
        <v>#N/A</v>
      </c>
      <c r="F1454" s="21" t="e">
        <f>IF(A1454&lt;&gt;"",VLOOKUP(B1454,'Ket qua do'!$C$5:$AP$50000,$F$3,TRUE),"")</f>
        <v>#N/A</v>
      </c>
      <c r="G1454" s="21" t="e">
        <f>IF(A1454&lt;&gt;"",VLOOKUP(B1454,'Ket qua do'!$C$5:$AP$50000,$G$3,TRUE),"")</f>
        <v>#N/A</v>
      </c>
      <c r="H1454" s="21" t="e">
        <f>IF(A1454&lt;&gt;"",VLOOKUP(B1454,'Ket qua do'!$C$5:$AP$50000,$H$3,TRUE),"")</f>
        <v>#N/A</v>
      </c>
      <c r="I1454" s="21" t="e">
        <f>IF(A1454&lt;&gt;"",VLOOKUP(B1454,'Ket qua do'!$C$5:$AP$50000,$I$3,TRUE)*$E$9/1000,"")</f>
        <v>#N/A</v>
      </c>
      <c r="J1454" s="21" t="e">
        <f>IF(A1454&lt;&gt;"",VLOOKUP(B1454,'Ket qua do'!$C$5:$AP$50000,$J$3,TRUE)*$E$9/1000,"")</f>
        <v>#N/A</v>
      </c>
      <c r="K1454" s="21" t="e">
        <f>IF(A1454&lt;&gt;"",VLOOKUP(B1454,'Ket qua do'!$C$5:$AP$50000,$K$3,TRUE)*$E$9/1000,"")</f>
        <v>#N/A</v>
      </c>
      <c r="L1454" s="21" t="e">
        <f>IF(A1454&lt;&gt;"",VLOOKUP(B1454,'Ket qua do'!$C$5:$AP$50000,$L$3,TRUE),"")</f>
        <v>#N/A</v>
      </c>
    </row>
    <row r="1455" spans="1:12" x14ac:dyDescent="0.25">
      <c r="A1455" t="e">
        <f t="shared" si="28"/>
        <v>#N/A</v>
      </c>
      <c r="B1455" s="1" t="e">
        <f>IF(A1455&lt;&gt;"",VLOOKUP(A1455,'Ket qua do'!$B$5:$CE$50000,2,TRUE),"")</f>
        <v>#N/A</v>
      </c>
      <c r="C1455" s="19" t="e">
        <f>IF(A1455&lt;&gt;"",VLOOKUP(B1455,'Ket qua do'!$C$5:$AP$50000,$C$3,TRUE)*SQRT(3)*$C$11,"")</f>
        <v>#N/A</v>
      </c>
      <c r="D1455" s="21" t="e">
        <f>IF(A1455&lt;&gt;"",VLOOKUP(B1455,'Ket qua do'!$C$5:$AP$50000,$D$3,TRUE),"")</f>
        <v>#N/A</v>
      </c>
      <c r="E1455" s="21" t="e">
        <f>IF(A1455&lt;&gt;"",VLOOKUP(B1455,'Ket qua do'!$C$5:$AP$50000,$E$3,TRUE)*$C$12,"")</f>
        <v>#N/A</v>
      </c>
      <c r="F1455" s="21" t="e">
        <f>IF(A1455&lt;&gt;"",VLOOKUP(B1455,'Ket qua do'!$C$5:$AP$50000,$F$3,TRUE),"")</f>
        <v>#N/A</v>
      </c>
      <c r="G1455" s="21" t="e">
        <f>IF(A1455&lt;&gt;"",VLOOKUP(B1455,'Ket qua do'!$C$5:$AP$50000,$G$3,TRUE),"")</f>
        <v>#N/A</v>
      </c>
      <c r="H1455" s="21" t="e">
        <f>IF(A1455&lt;&gt;"",VLOOKUP(B1455,'Ket qua do'!$C$5:$AP$50000,$H$3,TRUE),"")</f>
        <v>#N/A</v>
      </c>
      <c r="I1455" s="21" t="e">
        <f>IF(A1455&lt;&gt;"",VLOOKUP(B1455,'Ket qua do'!$C$5:$AP$50000,$I$3,TRUE)*$E$9/1000,"")</f>
        <v>#N/A</v>
      </c>
      <c r="J1455" s="21" t="e">
        <f>IF(A1455&lt;&gt;"",VLOOKUP(B1455,'Ket qua do'!$C$5:$AP$50000,$J$3,TRUE)*$E$9/1000,"")</f>
        <v>#N/A</v>
      </c>
      <c r="K1455" s="21" t="e">
        <f>IF(A1455&lt;&gt;"",VLOOKUP(B1455,'Ket qua do'!$C$5:$AP$50000,$K$3,TRUE)*$E$9/1000,"")</f>
        <v>#N/A</v>
      </c>
      <c r="L1455" s="21" t="e">
        <f>IF(A1455&lt;&gt;"",VLOOKUP(B1455,'Ket qua do'!$C$5:$AP$50000,$L$3,TRUE),"")</f>
        <v>#N/A</v>
      </c>
    </row>
    <row r="1456" spans="1:12" x14ac:dyDescent="0.25">
      <c r="A1456" t="e">
        <f t="shared" si="28"/>
        <v>#N/A</v>
      </c>
      <c r="B1456" s="1" t="e">
        <f>IF(A1456&lt;&gt;"",VLOOKUP(A1456,'Ket qua do'!$B$5:$CE$50000,2,TRUE),"")</f>
        <v>#N/A</v>
      </c>
      <c r="C1456" s="19" t="e">
        <f>IF(A1456&lt;&gt;"",VLOOKUP(B1456,'Ket qua do'!$C$5:$AP$50000,$C$3,TRUE)*SQRT(3)*$C$11,"")</f>
        <v>#N/A</v>
      </c>
      <c r="D1456" s="21" t="e">
        <f>IF(A1456&lt;&gt;"",VLOOKUP(B1456,'Ket qua do'!$C$5:$AP$50000,$D$3,TRUE),"")</f>
        <v>#N/A</v>
      </c>
      <c r="E1456" s="21" t="e">
        <f>IF(A1456&lt;&gt;"",VLOOKUP(B1456,'Ket qua do'!$C$5:$AP$50000,$E$3,TRUE)*$C$12,"")</f>
        <v>#N/A</v>
      </c>
      <c r="F1456" s="21" t="e">
        <f>IF(A1456&lt;&gt;"",VLOOKUP(B1456,'Ket qua do'!$C$5:$AP$50000,$F$3,TRUE),"")</f>
        <v>#N/A</v>
      </c>
      <c r="G1456" s="21" t="e">
        <f>IF(A1456&lt;&gt;"",VLOOKUP(B1456,'Ket qua do'!$C$5:$AP$50000,$G$3,TRUE),"")</f>
        <v>#N/A</v>
      </c>
      <c r="H1456" s="21" t="e">
        <f>IF(A1456&lt;&gt;"",VLOOKUP(B1456,'Ket qua do'!$C$5:$AP$50000,$H$3,TRUE),"")</f>
        <v>#N/A</v>
      </c>
      <c r="I1456" s="21" t="e">
        <f>IF(A1456&lt;&gt;"",VLOOKUP(B1456,'Ket qua do'!$C$5:$AP$50000,$I$3,TRUE)*$E$9/1000,"")</f>
        <v>#N/A</v>
      </c>
      <c r="J1456" s="21" t="e">
        <f>IF(A1456&lt;&gt;"",VLOOKUP(B1456,'Ket qua do'!$C$5:$AP$50000,$J$3,TRUE)*$E$9/1000,"")</f>
        <v>#N/A</v>
      </c>
      <c r="K1456" s="21" t="e">
        <f>IF(A1456&lt;&gt;"",VLOOKUP(B1456,'Ket qua do'!$C$5:$AP$50000,$K$3,TRUE)*$E$9/1000,"")</f>
        <v>#N/A</v>
      </c>
      <c r="L1456" s="21" t="e">
        <f>IF(A1456&lt;&gt;"",VLOOKUP(B1456,'Ket qua do'!$C$5:$AP$50000,$L$3,TRUE),"")</f>
        <v>#N/A</v>
      </c>
    </row>
    <row r="1457" spans="1:12" x14ac:dyDescent="0.25">
      <c r="A1457" t="e">
        <f t="shared" si="28"/>
        <v>#N/A</v>
      </c>
      <c r="B1457" s="1" t="e">
        <f>IF(A1457&lt;&gt;"",VLOOKUP(A1457,'Ket qua do'!$B$5:$CE$50000,2,TRUE),"")</f>
        <v>#N/A</v>
      </c>
      <c r="C1457" s="19" t="e">
        <f>IF(A1457&lt;&gt;"",VLOOKUP(B1457,'Ket qua do'!$C$5:$AP$50000,$C$3,TRUE)*SQRT(3)*$C$11,"")</f>
        <v>#N/A</v>
      </c>
      <c r="D1457" s="21" t="e">
        <f>IF(A1457&lt;&gt;"",VLOOKUP(B1457,'Ket qua do'!$C$5:$AP$50000,$D$3,TRUE),"")</f>
        <v>#N/A</v>
      </c>
      <c r="E1457" s="21" t="e">
        <f>IF(A1457&lt;&gt;"",VLOOKUP(B1457,'Ket qua do'!$C$5:$AP$50000,$E$3,TRUE)*$C$12,"")</f>
        <v>#N/A</v>
      </c>
      <c r="F1457" s="21" t="e">
        <f>IF(A1457&lt;&gt;"",VLOOKUP(B1457,'Ket qua do'!$C$5:$AP$50000,$F$3,TRUE),"")</f>
        <v>#N/A</v>
      </c>
      <c r="G1457" s="21" t="e">
        <f>IF(A1457&lt;&gt;"",VLOOKUP(B1457,'Ket qua do'!$C$5:$AP$50000,$G$3,TRUE),"")</f>
        <v>#N/A</v>
      </c>
      <c r="H1457" s="21" t="e">
        <f>IF(A1457&lt;&gt;"",VLOOKUP(B1457,'Ket qua do'!$C$5:$AP$50000,$H$3,TRUE),"")</f>
        <v>#N/A</v>
      </c>
      <c r="I1457" s="21" t="e">
        <f>IF(A1457&lt;&gt;"",VLOOKUP(B1457,'Ket qua do'!$C$5:$AP$50000,$I$3,TRUE)*$E$9/1000,"")</f>
        <v>#N/A</v>
      </c>
      <c r="J1457" s="21" t="e">
        <f>IF(A1457&lt;&gt;"",VLOOKUP(B1457,'Ket qua do'!$C$5:$AP$50000,$J$3,TRUE)*$E$9/1000,"")</f>
        <v>#N/A</v>
      </c>
      <c r="K1457" s="21" t="e">
        <f>IF(A1457&lt;&gt;"",VLOOKUP(B1457,'Ket qua do'!$C$5:$AP$50000,$K$3,TRUE)*$E$9/1000,"")</f>
        <v>#N/A</v>
      </c>
      <c r="L1457" s="21" t="e">
        <f>IF(A1457&lt;&gt;"",VLOOKUP(B1457,'Ket qua do'!$C$5:$AP$50000,$L$3,TRUE),"")</f>
        <v>#N/A</v>
      </c>
    </row>
    <row r="1458" spans="1:12" x14ac:dyDescent="0.25">
      <c r="A1458" t="e">
        <f t="shared" si="28"/>
        <v>#N/A</v>
      </c>
      <c r="B1458" s="1" t="e">
        <f>IF(A1458&lt;&gt;"",VLOOKUP(A1458,'Ket qua do'!$B$5:$CE$50000,2,TRUE),"")</f>
        <v>#N/A</v>
      </c>
      <c r="C1458" s="19" t="e">
        <f>IF(A1458&lt;&gt;"",VLOOKUP(B1458,'Ket qua do'!$C$5:$AP$50000,$C$3,TRUE)*SQRT(3)*$C$11,"")</f>
        <v>#N/A</v>
      </c>
      <c r="D1458" s="21" t="e">
        <f>IF(A1458&lt;&gt;"",VLOOKUP(B1458,'Ket qua do'!$C$5:$AP$50000,$D$3,TRUE),"")</f>
        <v>#N/A</v>
      </c>
      <c r="E1458" s="21" t="e">
        <f>IF(A1458&lt;&gt;"",VLOOKUP(B1458,'Ket qua do'!$C$5:$AP$50000,$E$3,TRUE)*$C$12,"")</f>
        <v>#N/A</v>
      </c>
      <c r="F1458" s="21" t="e">
        <f>IF(A1458&lt;&gt;"",VLOOKUP(B1458,'Ket qua do'!$C$5:$AP$50000,$F$3,TRUE),"")</f>
        <v>#N/A</v>
      </c>
      <c r="G1458" s="21" t="e">
        <f>IF(A1458&lt;&gt;"",VLOOKUP(B1458,'Ket qua do'!$C$5:$AP$50000,$G$3,TRUE),"")</f>
        <v>#N/A</v>
      </c>
      <c r="H1458" s="21" t="e">
        <f>IF(A1458&lt;&gt;"",VLOOKUP(B1458,'Ket qua do'!$C$5:$AP$50000,$H$3,TRUE),"")</f>
        <v>#N/A</v>
      </c>
      <c r="I1458" s="21" t="e">
        <f>IF(A1458&lt;&gt;"",VLOOKUP(B1458,'Ket qua do'!$C$5:$AP$50000,$I$3,TRUE)*$E$9/1000,"")</f>
        <v>#N/A</v>
      </c>
      <c r="J1458" s="21" t="e">
        <f>IF(A1458&lt;&gt;"",VLOOKUP(B1458,'Ket qua do'!$C$5:$AP$50000,$J$3,TRUE)*$E$9/1000,"")</f>
        <v>#N/A</v>
      </c>
      <c r="K1458" s="21" t="e">
        <f>IF(A1458&lt;&gt;"",VLOOKUP(B1458,'Ket qua do'!$C$5:$AP$50000,$K$3,TRUE)*$E$9/1000,"")</f>
        <v>#N/A</v>
      </c>
      <c r="L1458" s="21" t="e">
        <f>IF(A1458&lt;&gt;"",VLOOKUP(B1458,'Ket qua do'!$C$5:$AP$50000,$L$3,TRUE),"")</f>
        <v>#N/A</v>
      </c>
    </row>
    <row r="1459" spans="1:12" x14ac:dyDescent="0.25">
      <c r="A1459" t="e">
        <f t="shared" si="28"/>
        <v>#N/A</v>
      </c>
      <c r="B1459" s="1" t="e">
        <f>IF(A1459&lt;&gt;"",VLOOKUP(A1459,'Ket qua do'!$B$5:$CE$50000,2,TRUE),"")</f>
        <v>#N/A</v>
      </c>
      <c r="C1459" s="19" t="e">
        <f>IF(A1459&lt;&gt;"",VLOOKUP(B1459,'Ket qua do'!$C$5:$AP$50000,$C$3,TRUE)*SQRT(3)*$C$11,"")</f>
        <v>#N/A</v>
      </c>
      <c r="D1459" s="21" t="e">
        <f>IF(A1459&lt;&gt;"",VLOOKUP(B1459,'Ket qua do'!$C$5:$AP$50000,$D$3,TRUE),"")</f>
        <v>#N/A</v>
      </c>
      <c r="E1459" s="21" t="e">
        <f>IF(A1459&lt;&gt;"",VLOOKUP(B1459,'Ket qua do'!$C$5:$AP$50000,$E$3,TRUE)*$C$12,"")</f>
        <v>#N/A</v>
      </c>
      <c r="F1459" s="21" t="e">
        <f>IF(A1459&lt;&gt;"",VLOOKUP(B1459,'Ket qua do'!$C$5:$AP$50000,$F$3,TRUE),"")</f>
        <v>#N/A</v>
      </c>
      <c r="G1459" s="21" t="e">
        <f>IF(A1459&lt;&gt;"",VLOOKUP(B1459,'Ket qua do'!$C$5:$AP$50000,$G$3,TRUE),"")</f>
        <v>#N/A</v>
      </c>
      <c r="H1459" s="21" t="e">
        <f>IF(A1459&lt;&gt;"",VLOOKUP(B1459,'Ket qua do'!$C$5:$AP$50000,$H$3,TRUE),"")</f>
        <v>#N/A</v>
      </c>
      <c r="I1459" s="21" t="e">
        <f>IF(A1459&lt;&gt;"",VLOOKUP(B1459,'Ket qua do'!$C$5:$AP$50000,$I$3,TRUE)*$E$9/1000,"")</f>
        <v>#N/A</v>
      </c>
      <c r="J1459" s="21" t="e">
        <f>IF(A1459&lt;&gt;"",VLOOKUP(B1459,'Ket qua do'!$C$5:$AP$50000,$J$3,TRUE)*$E$9/1000,"")</f>
        <v>#N/A</v>
      </c>
      <c r="K1459" s="21" t="e">
        <f>IF(A1459&lt;&gt;"",VLOOKUP(B1459,'Ket qua do'!$C$5:$AP$50000,$K$3,TRUE)*$E$9/1000,"")</f>
        <v>#N/A</v>
      </c>
      <c r="L1459" s="21" t="e">
        <f>IF(A1459&lt;&gt;"",VLOOKUP(B1459,'Ket qua do'!$C$5:$AP$50000,$L$3,TRUE),"")</f>
        <v>#N/A</v>
      </c>
    </row>
    <row r="1460" spans="1:12" x14ac:dyDescent="0.25">
      <c r="A1460" t="e">
        <f t="shared" si="28"/>
        <v>#N/A</v>
      </c>
      <c r="B1460" s="1" t="e">
        <f>IF(A1460&lt;&gt;"",VLOOKUP(A1460,'Ket qua do'!$B$5:$CE$50000,2,TRUE),"")</f>
        <v>#N/A</v>
      </c>
      <c r="C1460" s="19" t="e">
        <f>IF(A1460&lt;&gt;"",VLOOKUP(B1460,'Ket qua do'!$C$5:$AP$50000,$C$3,TRUE)*SQRT(3)*$C$11,"")</f>
        <v>#N/A</v>
      </c>
      <c r="D1460" s="21" t="e">
        <f>IF(A1460&lt;&gt;"",VLOOKUP(B1460,'Ket qua do'!$C$5:$AP$50000,$D$3,TRUE),"")</f>
        <v>#N/A</v>
      </c>
      <c r="E1460" s="21" t="e">
        <f>IF(A1460&lt;&gt;"",VLOOKUP(B1460,'Ket qua do'!$C$5:$AP$50000,$E$3,TRUE)*$C$12,"")</f>
        <v>#N/A</v>
      </c>
      <c r="F1460" s="21" t="e">
        <f>IF(A1460&lt;&gt;"",VLOOKUP(B1460,'Ket qua do'!$C$5:$AP$50000,$F$3,TRUE),"")</f>
        <v>#N/A</v>
      </c>
      <c r="G1460" s="21" t="e">
        <f>IF(A1460&lt;&gt;"",VLOOKUP(B1460,'Ket qua do'!$C$5:$AP$50000,$G$3,TRUE),"")</f>
        <v>#N/A</v>
      </c>
      <c r="H1460" s="21" t="e">
        <f>IF(A1460&lt;&gt;"",VLOOKUP(B1460,'Ket qua do'!$C$5:$AP$50000,$H$3,TRUE),"")</f>
        <v>#N/A</v>
      </c>
      <c r="I1460" s="21" t="e">
        <f>IF(A1460&lt;&gt;"",VLOOKUP(B1460,'Ket qua do'!$C$5:$AP$50000,$I$3,TRUE)*$E$9/1000,"")</f>
        <v>#N/A</v>
      </c>
      <c r="J1460" s="21" t="e">
        <f>IF(A1460&lt;&gt;"",VLOOKUP(B1460,'Ket qua do'!$C$5:$AP$50000,$J$3,TRUE)*$E$9/1000,"")</f>
        <v>#N/A</v>
      </c>
      <c r="K1460" s="21" t="e">
        <f>IF(A1460&lt;&gt;"",VLOOKUP(B1460,'Ket qua do'!$C$5:$AP$50000,$K$3,TRUE)*$E$9/1000,"")</f>
        <v>#N/A</v>
      </c>
      <c r="L1460" s="21" t="e">
        <f>IF(A1460&lt;&gt;"",VLOOKUP(B1460,'Ket qua do'!$C$5:$AP$50000,$L$3,TRUE),"")</f>
        <v>#N/A</v>
      </c>
    </row>
    <row r="1461" spans="1:12" x14ac:dyDescent="0.25">
      <c r="A1461" t="e">
        <f t="shared" si="28"/>
        <v>#N/A</v>
      </c>
      <c r="B1461" s="1" t="e">
        <f>IF(A1461&lt;&gt;"",VLOOKUP(A1461,'Ket qua do'!$B$5:$CE$50000,2,TRUE),"")</f>
        <v>#N/A</v>
      </c>
      <c r="C1461" s="19" t="e">
        <f>IF(A1461&lt;&gt;"",VLOOKUP(B1461,'Ket qua do'!$C$5:$AP$50000,$C$3,TRUE)*SQRT(3)*$C$11,"")</f>
        <v>#N/A</v>
      </c>
      <c r="D1461" s="21" t="e">
        <f>IF(A1461&lt;&gt;"",VLOOKUP(B1461,'Ket qua do'!$C$5:$AP$50000,$D$3,TRUE),"")</f>
        <v>#N/A</v>
      </c>
      <c r="E1461" s="21" t="e">
        <f>IF(A1461&lt;&gt;"",VLOOKUP(B1461,'Ket qua do'!$C$5:$AP$50000,$E$3,TRUE)*$C$12,"")</f>
        <v>#N/A</v>
      </c>
      <c r="F1461" s="21" t="e">
        <f>IF(A1461&lt;&gt;"",VLOOKUP(B1461,'Ket qua do'!$C$5:$AP$50000,$F$3,TRUE),"")</f>
        <v>#N/A</v>
      </c>
      <c r="G1461" s="21" t="e">
        <f>IF(A1461&lt;&gt;"",VLOOKUP(B1461,'Ket qua do'!$C$5:$AP$50000,$G$3,TRUE),"")</f>
        <v>#N/A</v>
      </c>
      <c r="H1461" s="21" t="e">
        <f>IF(A1461&lt;&gt;"",VLOOKUP(B1461,'Ket qua do'!$C$5:$AP$50000,$H$3,TRUE),"")</f>
        <v>#N/A</v>
      </c>
      <c r="I1461" s="21" t="e">
        <f>IF(A1461&lt;&gt;"",VLOOKUP(B1461,'Ket qua do'!$C$5:$AP$50000,$I$3,TRUE)*$E$9/1000,"")</f>
        <v>#N/A</v>
      </c>
      <c r="J1461" s="21" t="e">
        <f>IF(A1461&lt;&gt;"",VLOOKUP(B1461,'Ket qua do'!$C$5:$AP$50000,$J$3,TRUE)*$E$9/1000,"")</f>
        <v>#N/A</v>
      </c>
      <c r="K1461" s="21" t="e">
        <f>IF(A1461&lt;&gt;"",VLOOKUP(B1461,'Ket qua do'!$C$5:$AP$50000,$K$3,TRUE)*$E$9/1000,"")</f>
        <v>#N/A</v>
      </c>
      <c r="L1461" s="21" t="e">
        <f>IF(A1461&lt;&gt;"",VLOOKUP(B1461,'Ket qua do'!$C$5:$AP$50000,$L$3,TRUE),"")</f>
        <v>#N/A</v>
      </c>
    </row>
    <row r="1462" spans="1:12" x14ac:dyDescent="0.25">
      <c r="A1462" t="e">
        <f t="shared" si="28"/>
        <v>#N/A</v>
      </c>
      <c r="B1462" s="1" t="e">
        <f>IF(A1462&lt;&gt;"",VLOOKUP(A1462,'Ket qua do'!$B$5:$CE$50000,2,TRUE),"")</f>
        <v>#N/A</v>
      </c>
      <c r="C1462" s="19" t="e">
        <f>IF(A1462&lt;&gt;"",VLOOKUP(B1462,'Ket qua do'!$C$5:$AP$50000,$C$3,TRUE)*SQRT(3)*$C$11,"")</f>
        <v>#N/A</v>
      </c>
      <c r="D1462" s="21" t="e">
        <f>IF(A1462&lt;&gt;"",VLOOKUP(B1462,'Ket qua do'!$C$5:$AP$50000,$D$3,TRUE),"")</f>
        <v>#N/A</v>
      </c>
      <c r="E1462" s="21" t="e">
        <f>IF(A1462&lt;&gt;"",VLOOKUP(B1462,'Ket qua do'!$C$5:$AP$50000,$E$3,TRUE)*$C$12,"")</f>
        <v>#N/A</v>
      </c>
      <c r="F1462" s="21" t="e">
        <f>IF(A1462&lt;&gt;"",VLOOKUP(B1462,'Ket qua do'!$C$5:$AP$50000,$F$3,TRUE),"")</f>
        <v>#N/A</v>
      </c>
      <c r="G1462" s="21" t="e">
        <f>IF(A1462&lt;&gt;"",VLOOKUP(B1462,'Ket qua do'!$C$5:$AP$50000,$G$3,TRUE),"")</f>
        <v>#N/A</v>
      </c>
      <c r="H1462" s="21" t="e">
        <f>IF(A1462&lt;&gt;"",VLOOKUP(B1462,'Ket qua do'!$C$5:$AP$50000,$H$3,TRUE),"")</f>
        <v>#N/A</v>
      </c>
      <c r="I1462" s="21" t="e">
        <f>IF(A1462&lt;&gt;"",VLOOKUP(B1462,'Ket qua do'!$C$5:$AP$50000,$I$3,TRUE)*$E$9/1000,"")</f>
        <v>#N/A</v>
      </c>
      <c r="J1462" s="21" t="e">
        <f>IF(A1462&lt;&gt;"",VLOOKUP(B1462,'Ket qua do'!$C$5:$AP$50000,$J$3,TRUE)*$E$9/1000,"")</f>
        <v>#N/A</v>
      </c>
      <c r="K1462" s="21" t="e">
        <f>IF(A1462&lt;&gt;"",VLOOKUP(B1462,'Ket qua do'!$C$5:$AP$50000,$K$3,TRUE)*$E$9/1000,"")</f>
        <v>#N/A</v>
      </c>
      <c r="L1462" s="21" t="e">
        <f>IF(A1462&lt;&gt;"",VLOOKUP(B1462,'Ket qua do'!$C$5:$AP$50000,$L$3,TRUE),"")</f>
        <v>#N/A</v>
      </c>
    </row>
    <row r="1463" spans="1:12" x14ac:dyDescent="0.25">
      <c r="A1463" t="e">
        <f t="shared" si="28"/>
        <v>#N/A</v>
      </c>
      <c r="B1463" s="1" t="e">
        <f>IF(A1463&lt;&gt;"",VLOOKUP(A1463,'Ket qua do'!$B$5:$CE$50000,2,TRUE),"")</f>
        <v>#N/A</v>
      </c>
      <c r="C1463" s="19" t="e">
        <f>IF(A1463&lt;&gt;"",VLOOKUP(B1463,'Ket qua do'!$C$5:$AP$50000,$C$3,TRUE)*SQRT(3)*$C$11,"")</f>
        <v>#N/A</v>
      </c>
      <c r="D1463" s="21" t="e">
        <f>IF(A1463&lt;&gt;"",VLOOKUP(B1463,'Ket qua do'!$C$5:$AP$50000,$D$3,TRUE),"")</f>
        <v>#N/A</v>
      </c>
      <c r="E1463" s="21" t="e">
        <f>IF(A1463&lt;&gt;"",VLOOKUP(B1463,'Ket qua do'!$C$5:$AP$50000,$E$3,TRUE)*$C$12,"")</f>
        <v>#N/A</v>
      </c>
      <c r="F1463" s="21" t="e">
        <f>IF(A1463&lt;&gt;"",VLOOKUP(B1463,'Ket qua do'!$C$5:$AP$50000,$F$3,TRUE),"")</f>
        <v>#N/A</v>
      </c>
      <c r="G1463" s="21" t="e">
        <f>IF(A1463&lt;&gt;"",VLOOKUP(B1463,'Ket qua do'!$C$5:$AP$50000,$G$3,TRUE),"")</f>
        <v>#N/A</v>
      </c>
      <c r="H1463" s="21" t="e">
        <f>IF(A1463&lt;&gt;"",VLOOKUP(B1463,'Ket qua do'!$C$5:$AP$50000,$H$3,TRUE),"")</f>
        <v>#N/A</v>
      </c>
      <c r="I1463" s="21" t="e">
        <f>IF(A1463&lt;&gt;"",VLOOKUP(B1463,'Ket qua do'!$C$5:$AP$50000,$I$3,TRUE)*$E$9/1000,"")</f>
        <v>#N/A</v>
      </c>
      <c r="J1463" s="21" t="e">
        <f>IF(A1463&lt;&gt;"",VLOOKUP(B1463,'Ket qua do'!$C$5:$AP$50000,$J$3,TRUE)*$E$9/1000,"")</f>
        <v>#N/A</v>
      </c>
      <c r="K1463" s="21" t="e">
        <f>IF(A1463&lt;&gt;"",VLOOKUP(B1463,'Ket qua do'!$C$5:$AP$50000,$K$3,TRUE)*$E$9/1000,"")</f>
        <v>#N/A</v>
      </c>
      <c r="L1463" s="21" t="e">
        <f>IF(A1463&lt;&gt;"",VLOOKUP(B1463,'Ket qua do'!$C$5:$AP$50000,$L$3,TRUE),"")</f>
        <v>#N/A</v>
      </c>
    </row>
    <row r="1464" spans="1:12" x14ac:dyDescent="0.25">
      <c r="A1464" t="e">
        <f t="shared" si="28"/>
        <v>#N/A</v>
      </c>
      <c r="B1464" s="1" t="e">
        <f>IF(A1464&lt;&gt;"",VLOOKUP(A1464,'Ket qua do'!$B$5:$CE$50000,2,TRUE),"")</f>
        <v>#N/A</v>
      </c>
      <c r="C1464" s="19" t="e">
        <f>IF(A1464&lt;&gt;"",VLOOKUP(B1464,'Ket qua do'!$C$5:$AP$50000,$C$3,TRUE)*SQRT(3)*$C$11,"")</f>
        <v>#N/A</v>
      </c>
      <c r="D1464" s="21" t="e">
        <f>IF(A1464&lt;&gt;"",VLOOKUP(B1464,'Ket qua do'!$C$5:$AP$50000,$D$3,TRUE),"")</f>
        <v>#N/A</v>
      </c>
      <c r="E1464" s="21" t="e">
        <f>IF(A1464&lt;&gt;"",VLOOKUP(B1464,'Ket qua do'!$C$5:$AP$50000,$E$3,TRUE)*$C$12,"")</f>
        <v>#N/A</v>
      </c>
      <c r="F1464" s="21" t="e">
        <f>IF(A1464&lt;&gt;"",VLOOKUP(B1464,'Ket qua do'!$C$5:$AP$50000,$F$3,TRUE),"")</f>
        <v>#N/A</v>
      </c>
      <c r="G1464" s="21" t="e">
        <f>IF(A1464&lt;&gt;"",VLOOKUP(B1464,'Ket qua do'!$C$5:$AP$50000,$G$3,TRUE),"")</f>
        <v>#N/A</v>
      </c>
      <c r="H1464" s="21" t="e">
        <f>IF(A1464&lt;&gt;"",VLOOKUP(B1464,'Ket qua do'!$C$5:$AP$50000,$H$3,TRUE),"")</f>
        <v>#N/A</v>
      </c>
      <c r="I1464" s="21" t="e">
        <f>IF(A1464&lt;&gt;"",VLOOKUP(B1464,'Ket qua do'!$C$5:$AP$50000,$I$3,TRUE)*$E$9/1000,"")</f>
        <v>#N/A</v>
      </c>
      <c r="J1464" s="21" t="e">
        <f>IF(A1464&lt;&gt;"",VLOOKUP(B1464,'Ket qua do'!$C$5:$AP$50000,$J$3,TRUE)*$E$9/1000,"")</f>
        <v>#N/A</v>
      </c>
      <c r="K1464" s="21" t="e">
        <f>IF(A1464&lt;&gt;"",VLOOKUP(B1464,'Ket qua do'!$C$5:$AP$50000,$K$3,TRUE)*$E$9/1000,"")</f>
        <v>#N/A</v>
      </c>
      <c r="L1464" s="21" t="e">
        <f>IF(A1464&lt;&gt;"",VLOOKUP(B1464,'Ket qua do'!$C$5:$AP$50000,$L$3,TRUE),"")</f>
        <v>#N/A</v>
      </c>
    </row>
    <row r="1465" spans="1:12" x14ac:dyDescent="0.25">
      <c r="A1465" t="e">
        <f t="shared" si="28"/>
        <v>#N/A</v>
      </c>
      <c r="B1465" s="1" t="e">
        <f>IF(A1465&lt;&gt;"",VLOOKUP(A1465,'Ket qua do'!$B$5:$CE$50000,2,TRUE),"")</f>
        <v>#N/A</v>
      </c>
      <c r="C1465" s="19" t="e">
        <f>IF(A1465&lt;&gt;"",VLOOKUP(B1465,'Ket qua do'!$C$5:$AP$50000,$C$3,TRUE)*SQRT(3)*$C$11,"")</f>
        <v>#N/A</v>
      </c>
      <c r="D1465" s="21" t="e">
        <f>IF(A1465&lt;&gt;"",VLOOKUP(B1465,'Ket qua do'!$C$5:$AP$50000,$D$3,TRUE),"")</f>
        <v>#N/A</v>
      </c>
      <c r="E1465" s="21" t="e">
        <f>IF(A1465&lt;&gt;"",VLOOKUP(B1465,'Ket qua do'!$C$5:$AP$50000,$E$3,TRUE)*$C$12,"")</f>
        <v>#N/A</v>
      </c>
      <c r="F1465" s="21" t="e">
        <f>IF(A1465&lt;&gt;"",VLOOKUP(B1465,'Ket qua do'!$C$5:$AP$50000,$F$3,TRUE),"")</f>
        <v>#N/A</v>
      </c>
      <c r="G1465" s="21" t="e">
        <f>IF(A1465&lt;&gt;"",VLOOKUP(B1465,'Ket qua do'!$C$5:$AP$50000,$G$3,TRUE),"")</f>
        <v>#N/A</v>
      </c>
      <c r="H1465" s="21" t="e">
        <f>IF(A1465&lt;&gt;"",VLOOKUP(B1465,'Ket qua do'!$C$5:$AP$50000,$H$3,TRUE),"")</f>
        <v>#N/A</v>
      </c>
      <c r="I1465" s="21" t="e">
        <f>IF(A1465&lt;&gt;"",VLOOKUP(B1465,'Ket qua do'!$C$5:$AP$50000,$I$3,TRUE)*$E$9/1000,"")</f>
        <v>#N/A</v>
      </c>
      <c r="J1465" s="21" t="e">
        <f>IF(A1465&lt;&gt;"",VLOOKUP(B1465,'Ket qua do'!$C$5:$AP$50000,$J$3,TRUE)*$E$9/1000,"")</f>
        <v>#N/A</v>
      </c>
      <c r="K1465" s="21" t="e">
        <f>IF(A1465&lt;&gt;"",VLOOKUP(B1465,'Ket qua do'!$C$5:$AP$50000,$K$3,TRUE)*$E$9/1000,"")</f>
        <v>#N/A</v>
      </c>
      <c r="L1465" s="21" t="e">
        <f>IF(A1465&lt;&gt;"",VLOOKUP(B1465,'Ket qua do'!$C$5:$AP$50000,$L$3,TRUE),"")</f>
        <v>#N/A</v>
      </c>
    </row>
    <row r="1466" spans="1:12" x14ac:dyDescent="0.25">
      <c r="A1466" t="e">
        <f t="shared" si="28"/>
        <v>#N/A</v>
      </c>
      <c r="B1466" s="1" t="e">
        <f>IF(A1466&lt;&gt;"",VLOOKUP(A1466,'Ket qua do'!$B$5:$CE$50000,2,TRUE),"")</f>
        <v>#N/A</v>
      </c>
      <c r="C1466" s="19" t="e">
        <f>IF(A1466&lt;&gt;"",VLOOKUP(B1466,'Ket qua do'!$C$5:$AP$50000,$C$3,TRUE)*SQRT(3)*$C$11,"")</f>
        <v>#N/A</v>
      </c>
      <c r="D1466" s="21" t="e">
        <f>IF(A1466&lt;&gt;"",VLOOKUP(B1466,'Ket qua do'!$C$5:$AP$50000,$D$3,TRUE),"")</f>
        <v>#N/A</v>
      </c>
      <c r="E1466" s="21" t="e">
        <f>IF(A1466&lt;&gt;"",VLOOKUP(B1466,'Ket qua do'!$C$5:$AP$50000,$E$3,TRUE)*$C$12,"")</f>
        <v>#N/A</v>
      </c>
      <c r="F1466" s="21" t="e">
        <f>IF(A1466&lt;&gt;"",VLOOKUP(B1466,'Ket qua do'!$C$5:$AP$50000,$F$3,TRUE),"")</f>
        <v>#N/A</v>
      </c>
      <c r="G1466" s="21" t="e">
        <f>IF(A1466&lt;&gt;"",VLOOKUP(B1466,'Ket qua do'!$C$5:$AP$50000,$G$3,TRUE),"")</f>
        <v>#N/A</v>
      </c>
      <c r="H1466" s="21" t="e">
        <f>IF(A1466&lt;&gt;"",VLOOKUP(B1466,'Ket qua do'!$C$5:$AP$50000,$H$3,TRUE),"")</f>
        <v>#N/A</v>
      </c>
      <c r="I1466" s="21" t="e">
        <f>IF(A1466&lt;&gt;"",VLOOKUP(B1466,'Ket qua do'!$C$5:$AP$50000,$I$3,TRUE)*$E$9/1000,"")</f>
        <v>#N/A</v>
      </c>
      <c r="J1466" s="21" t="e">
        <f>IF(A1466&lt;&gt;"",VLOOKUP(B1466,'Ket qua do'!$C$5:$AP$50000,$J$3,TRUE)*$E$9/1000,"")</f>
        <v>#N/A</v>
      </c>
      <c r="K1466" s="21" t="e">
        <f>IF(A1466&lt;&gt;"",VLOOKUP(B1466,'Ket qua do'!$C$5:$AP$50000,$K$3,TRUE)*$E$9/1000,"")</f>
        <v>#N/A</v>
      </c>
      <c r="L1466" s="21" t="e">
        <f>IF(A1466&lt;&gt;"",VLOOKUP(B1466,'Ket qua do'!$C$5:$AP$50000,$L$3,TRUE),"")</f>
        <v>#N/A</v>
      </c>
    </row>
    <row r="1467" spans="1:12" x14ac:dyDescent="0.25">
      <c r="A1467" t="e">
        <f t="shared" si="28"/>
        <v>#N/A</v>
      </c>
      <c r="B1467" s="1" t="e">
        <f>IF(A1467&lt;&gt;"",VLOOKUP(A1467,'Ket qua do'!$B$5:$CE$50000,2,TRUE),"")</f>
        <v>#N/A</v>
      </c>
      <c r="C1467" s="19" t="e">
        <f>IF(A1467&lt;&gt;"",VLOOKUP(B1467,'Ket qua do'!$C$5:$AP$50000,$C$3,TRUE)*SQRT(3)*$C$11,"")</f>
        <v>#N/A</v>
      </c>
      <c r="D1467" s="21" t="e">
        <f>IF(A1467&lt;&gt;"",VLOOKUP(B1467,'Ket qua do'!$C$5:$AP$50000,$D$3,TRUE),"")</f>
        <v>#N/A</v>
      </c>
      <c r="E1467" s="21" t="e">
        <f>IF(A1467&lt;&gt;"",VLOOKUP(B1467,'Ket qua do'!$C$5:$AP$50000,$E$3,TRUE)*$C$12,"")</f>
        <v>#N/A</v>
      </c>
      <c r="F1467" s="21" t="e">
        <f>IF(A1467&lt;&gt;"",VLOOKUP(B1467,'Ket qua do'!$C$5:$AP$50000,$F$3,TRUE),"")</f>
        <v>#N/A</v>
      </c>
      <c r="G1467" s="21" t="e">
        <f>IF(A1467&lt;&gt;"",VLOOKUP(B1467,'Ket qua do'!$C$5:$AP$50000,$G$3,TRUE),"")</f>
        <v>#N/A</v>
      </c>
      <c r="H1467" s="21" t="e">
        <f>IF(A1467&lt;&gt;"",VLOOKUP(B1467,'Ket qua do'!$C$5:$AP$50000,$H$3,TRUE),"")</f>
        <v>#N/A</v>
      </c>
      <c r="I1467" s="21" t="e">
        <f>IF(A1467&lt;&gt;"",VLOOKUP(B1467,'Ket qua do'!$C$5:$AP$50000,$I$3,TRUE)*$E$9/1000,"")</f>
        <v>#N/A</v>
      </c>
      <c r="J1467" s="21" t="e">
        <f>IF(A1467&lt;&gt;"",VLOOKUP(B1467,'Ket qua do'!$C$5:$AP$50000,$J$3,TRUE)*$E$9/1000,"")</f>
        <v>#N/A</v>
      </c>
      <c r="K1467" s="21" t="e">
        <f>IF(A1467&lt;&gt;"",VLOOKUP(B1467,'Ket qua do'!$C$5:$AP$50000,$K$3,TRUE)*$E$9/1000,"")</f>
        <v>#N/A</v>
      </c>
      <c r="L1467" s="21" t="e">
        <f>IF(A1467&lt;&gt;"",VLOOKUP(B1467,'Ket qua do'!$C$5:$AP$50000,$L$3,TRUE),"")</f>
        <v>#N/A</v>
      </c>
    </row>
    <row r="1468" spans="1:12" x14ac:dyDescent="0.25">
      <c r="A1468" t="e">
        <f t="shared" si="28"/>
        <v>#N/A</v>
      </c>
      <c r="B1468" s="1" t="e">
        <f>IF(A1468&lt;&gt;"",VLOOKUP(A1468,'Ket qua do'!$B$5:$CE$50000,2,TRUE),"")</f>
        <v>#N/A</v>
      </c>
      <c r="C1468" s="19" t="e">
        <f>IF(A1468&lt;&gt;"",VLOOKUP(B1468,'Ket qua do'!$C$5:$AP$50000,$C$3,TRUE)*SQRT(3)*$C$11,"")</f>
        <v>#N/A</v>
      </c>
      <c r="D1468" s="21" t="e">
        <f>IF(A1468&lt;&gt;"",VLOOKUP(B1468,'Ket qua do'!$C$5:$AP$50000,$D$3,TRUE),"")</f>
        <v>#N/A</v>
      </c>
      <c r="E1468" s="21" t="e">
        <f>IF(A1468&lt;&gt;"",VLOOKUP(B1468,'Ket qua do'!$C$5:$AP$50000,$E$3,TRUE)*$C$12,"")</f>
        <v>#N/A</v>
      </c>
      <c r="F1468" s="21" t="e">
        <f>IF(A1468&lt;&gt;"",VLOOKUP(B1468,'Ket qua do'!$C$5:$AP$50000,$F$3,TRUE),"")</f>
        <v>#N/A</v>
      </c>
      <c r="G1468" s="21" t="e">
        <f>IF(A1468&lt;&gt;"",VLOOKUP(B1468,'Ket qua do'!$C$5:$AP$50000,$G$3,TRUE),"")</f>
        <v>#N/A</v>
      </c>
      <c r="H1468" s="21" t="e">
        <f>IF(A1468&lt;&gt;"",VLOOKUP(B1468,'Ket qua do'!$C$5:$AP$50000,$H$3,TRUE),"")</f>
        <v>#N/A</v>
      </c>
      <c r="I1468" s="21" t="e">
        <f>IF(A1468&lt;&gt;"",VLOOKUP(B1468,'Ket qua do'!$C$5:$AP$50000,$I$3,TRUE)*$E$9/1000,"")</f>
        <v>#N/A</v>
      </c>
      <c r="J1468" s="21" t="e">
        <f>IF(A1468&lt;&gt;"",VLOOKUP(B1468,'Ket qua do'!$C$5:$AP$50000,$J$3,TRUE)*$E$9/1000,"")</f>
        <v>#N/A</v>
      </c>
      <c r="K1468" s="21" t="e">
        <f>IF(A1468&lt;&gt;"",VLOOKUP(B1468,'Ket qua do'!$C$5:$AP$50000,$K$3,TRUE)*$E$9/1000,"")</f>
        <v>#N/A</v>
      </c>
      <c r="L1468" s="21" t="e">
        <f>IF(A1468&lt;&gt;"",VLOOKUP(B1468,'Ket qua do'!$C$5:$AP$50000,$L$3,TRUE),"")</f>
        <v>#N/A</v>
      </c>
    </row>
    <row r="1469" spans="1:12" x14ac:dyDescent="0.25">
      <c r="A1469" t="e">
        <f t="shared" si="28"/>
        <v>#N/A</v>
      </c>
      <c r="B1469" s="1" t="e">
        <f>IF(A1469&lt;&gt;"",VLOOKUP(A1469,'Ket qua do'!$B$5:$CE$50000,2,TRUE),"")</f>
        <v>#N/A</v>
      </c>
      <c r="C1469" s="19" t="e">
        <f>IF(A1469&lt;&gt;"",VLOOKUP(B1469,'Ket qua do'!$C$5:$AP$50000,$C$3,TRUE)*SQRT(3)*$C$11,"")</f>
        <v>#N/A</v>
      </c>
      <c r="D1469" s="21" t="e">
        <f>IF(A1469&lt;&gt;"",VLOOKUP(B1469,'Ket qua do'!$C$5:$AP$50000,$D$3,TRUE),"")</f>
        <v>#N/A</v>
      </c>
      <c r="E1469" s="21" t="e">
        <f>IF(A1469&lt;&gt;"",VLOOKUP(B1469,'Ket qua do'!$C$5:$AP$50000,$E$3,TRUE)*$C$12,"")</f>
        <v>#N/A</v>
      </c>
      <c r="F1469" s="21" t="e">
        <f>IF(A1469&lt;&gt;"",VLOOKUP(B1469,'Ket qua do'!$C$5:$AP$50000,$F$3,TRUE),"")</f>
        <v>#N/A</v>
      </c>
      <c r="G1469" s="21" t="e">
        <f>IF(A1469&lt;&gt;"",VLOOKUP(B1469,'Ket qua do'!$C$5:$AP$50000,$G$3,TRUE),"")</f>
        <v>#N/A</v>
      </c>
      <c r="H1469" s="21" t="e">
        <f>IF(A1469&lt;&gt;"",VLOOKUP(B1469,'Ket qua do'!$C$5:$AP$50000,$H$3,TRUE),"")</f>
        <v>#N/A</v>
      </c>
      <c r="I1469" s="21" t="e">
        <f>IF(A1469&lt;&gt;"",VLOOKUP(B1469,'Ket qua do'!$C$5:$AP$50000,$I$3,TRUE)*$E$9/1000,"")</f>
        <v>#N/A</v>
      </c>
      <c r="J1469" s="21" t="e">
        <f>IF(A1469&lt;&gt;"",VLOOKUP(B1469,'Ket qua do'!$C$5:$AP$50000,$J$3,TRUE)*$E$9/1000,"")</f>
        <v>#N/A</v>
      </c>
      <c r="K1469" s="21" t="e">
        <f>IF(A1469&lt;&gt;"",VLOOKUP(B1469,'Ket qua do'!$C$5:$AP$50000,$K$3,TRUE)*$E$9/1000,"")</f>
        <v>#N/A</v>
      </c>
      <c r="L1469" s="21" t="e">
        <f>IF(A1469&lt;&gt;"",VLOOKUP(B1469,'Ket qua do'!$C$5:$AP$50000,$L$3,TRUE),"")</f>
        <v>#N/A</v>
      </c>
    </row>
    <row r="1470" spans="1:12" x14ac:dyDescent="0.25">
      <c r="A1470" t="e">
        <f t="shared" si="28"/>
        <v>#N/A</v>
      </c>
      <c r="B1470" s="1" t="e">
        <f>IF(A1470&lt;&gt;"",VLOOKUP(A1470,'Ket qua do'!$B$5:$CE$50000,2,TRUE),"")</f>
        <v>#N/A</v>
      </c>
      <c r="C1470" s="19" t="e">
        <f>IF(A1470&lt;&gt;"",VLOOKUP(B1470,'Ket qua do'!$C$5:$AP$50000,$C$3,TRUE)*SQRT(3)*$C$11,"")</f>
        <v>#N/A</v>
      </c>
      <c r="D1470" s="21" t="e">
        <f>IF(A1470&lt;&gt;"",VLOOKUP(B1470,'Ket qua do'!$C$5:$AP$50000,$D$3,TRUE),"")</f>
        <v>#N/A</v>
      </c>
      <c r="E1470" s="21" t="e">
        <f>IF(A1470&lt;&gt;"",VLOOKUP(B1470,'Ket qua do'!$C$5:$AP$50000,$E$3,TRUE)*$C$12,"")</f>
        <v>#N/A</v>
      </c>
      <c r="F1470" s="21" t="e">
        <f>IF(A1470&lt;&gt;"",VLOOKUP(B1470,'Ket qua do'!$C$5:$AP$50000,$F$3,TRUE),"")</f>
        <v>#N/A</v>
      </c>
      <c r="G1470" s="21" t="e">
        <f>IF(A1470&lt;&gt;"",VLOOKUP(B1470,'Ket qua do'!$C$5:$AP$50000,$G$3,TRUE),"")</f>
        <v>#N/A</v>
      </c>
      <c r="H1470" s="21" t="e">
        <f>IF(A1470&lt;&gt;"",VLOOKUP(B1470,'Ket qua do'!$C$5:$AP$50000,$H$3,TRUE),"")</f>
        <v>#N/A</v>
      </c>
      <c r="I1470" s="21" t="e">
        <f>IF(A1470&lt;&gt;"",VLOOKUP(B1470,'Ket qua do'!$C$5:$AP$50000,$I$3,TRUE)*$E$9/1000,"")</f>
        <v>#N/A</v>
      </c>
      <c r="J1470" s="21" t="e">
        <f>IF(A1470&lt;&gt;"",VLOOKUP(B1470,'Ket qua do'!$C$5:$AP$50000,$J$3,TRUE)*$E$9/1000,"")</f>
        <v>#N/A</v>
      </c>
      <c r="K1470" s="21" t="e">
        <f>IF(A1470&lt;&gt;"",VLOOKUP(B1470,'Ket qua do'!$C$5:$AP$50000,$K$3,TRUE)*$E$9/1000,"")</f>
        <v>#N/A</v>
      </c>
      <c r="L1470" s="21" t="e">
        <f>IF(A1470&lt;&gt;"",VLOOKUP(B1470,'Ket qua do'!$C$5:$AP$50000,$L$3,TRUE),"")</f>
        <v>#N/A</v>
      </c>
    </row>
    <row r="1471" spans="1:12" x14ac:dyDescent="0.25">
      <c r="A1471" t="e">
        <f t="shared" si="28"/>
        <v>#N/A</v>
      </c>
      <c r="B1471" s="1" t="e">
        <f>IF(A1471&lt;&gt;"",VLOOKUP(A1471,'Ket qua do'!$B$5:$CE$50000,2,TRUE),"")</f>
        <v>#N/A</v>
      </c>
      <c r="C1471" s="19" t="e">
        <f>IF(A1471&lt;&gt;"",VLOOKUP(B1471,'Ket qua do'!$C$5:$AP$50000,$C$3,TRUE)*SQRT(3)*$C$11,"")</f>
        <v>#N/A</v>
      </c>
      <c r="D1471" s="21" t="e">
        <f>IF(A1471&lt;&gt;"",VLOOKUP(B1471,'Ket qua do'!$C$5:$AP$50000,$D$3,TRUE),"")</f>
        <v>#N/A</v>
      </c>
      <c r="E1471" s="21" t="e">
        <f>IF(A1471&lt;&gt;"",VLOOKUP(B1471,'Ket qua do'!$C$5:$AP$50000,$E$3,TRUE)*$C$12,"")</f>
        <v>#N/A</v>
      </c>
      <c r="F1471" s="21" t="e">
        <f>IF(A1471&lt;&gt;"",VLOOKUP(B1471,'Ket qua do'!$C$5:$AP$50000,$F$3,TRUE),"")</f>
        <v>#N/A</v>
      </c>
      <c r="G1471" s="21" t="e">
        <f>IF(A1471&lt;&gt;"",VLOOKUP(B1471,'Ket qua do'!$C$5:$AP$50000,$G$3,TRUE),"")</f>
        <v>#N/A</v>
      </c>
      <c r="H1471" s="21" t="e">
        <f>IF(A1471&lt;&gt;"",VLOOKUP(B1471,'Ket qua do'!$C$5:$AP$50000,$H$3,TRUE),"")</f>
        <v>#N/A</v>
      </c>
      <c r="I1471" s="21" t="e">
        <f>IF(A1471&lt;&gt;"",VLOOKUP(B1471,'Ket qua do'!$C$5:$AP$50000,$I$3,TRUE)*$E$9/1000,"")</f>
        <v>#N/A</v>
      </c>
      <c r="J1471" s="21" t="e">
        <f>IF(A1471&lt;&gt;"",VLOOKUP(B1471,'Ket qua do'!$C$5:$AP$50000,$J$3,TRUE)*$E$9/1000,"")</f>
        <v>#N/A</v>
      </c>
      <c r="K1471" s="21" t="e">
        <f>IF(A1471&lt;&gt;"",VLOOKUP(B1471,'Ket qua do'!$C$5:$AP$50000,$K$3,TRUE)*$E$9/1000,"")</f>
        <v>#N/A</v>
      </c>
      <c r="L1471" s="21" t="e">
        <f>IF(A1471&lt;&gt;"",VLOOKUP(B1471,'Ket qua do'!$C$5:$AP$50000,$L$3,TRUE),"")</f>
        <v>#N/A</v>
      </c>
    </row>
    <row r="1472" spans="1:12" x14ac:dyDescent="0.25">
      <c r="A1472" t="e">
        <f t="shared" si="28"/>
        <v>#N/A</v>
      </c>
      <c r="B1472" s="1" t="e">
        <f>IF(A1472&lt;&gt;"",VLOOKUP(A1472,'Ket qua do'!$B$5:$CE$50000,2,TRUE),"")</f>
        <v>#N/A</v>
      </c>
      <c r="C1472" s="19" t="e">
        <f>IF(A1472&lt;&gt;"",VLOOKUP(B1472,'Ket qua do'!$C$5:$AP$50000,$C$3,TRUE)*SQRT(3)*$C$11,"")</f>
        <v>#N/A</v>
      </c>
      <c r="D1472" s="21" t="e">
        <f>IF(A1472&lt;&gt;"",VLOOKUP(B1472,'Ket qua do'!$C$5:$AP$50000,$D$3,TRUE),"")</f>
        <v>#N/A</v>
      </c>
      <c r="E1472" s="21" t="e">
        <f>IF(A1472&lt;&gt;"",VLOOKUP(B1472,'Ket qua do'!$C$5:$AP$50000,$E$3,TRUE)*$C$12,"")</f>
        <v>#N/A</v>
      </c>
      <c r="F1472" s="21" t="e">
        <f>IF(A1472&lt;&gt;"",VLOOKUP(B1472,'Ket qua do'!$C$5:$AP$50000,$F$3,TRUE),"")</f>
        <v>#N/A</v>
      </c>
      <c r="G1472" s="21" t="e">
        <f>IF(A1472&lt;&gt;"",VLOOKUP(B1472,'Ket qua do'!$C$5:$AP$50000,$G$3,TRUE),"")</f>
        <v>#N/A</v>
      </c>
      <c r="H1472" s="21" t="e">
        <f>IF(A1472&lt;&gt;"",VLOOKUP(B1472,'Ket qua do'!$C$5:$AP$50000,$H$3,TRUE),"")</f>
        <v>#N/A</v>
      </c>
      <c r="I1472" s="21" t="e">
        <f>IF(A1472&lt;&gt;"",VLOOKUP(B1472,'Ket qua do'!$C$5:$AP$50000,$I$3,TRUE)*$E$9/1000,"")</f>
        <v>#N/A</v>
      </c>
      <c r="J1472" s="21" t="e">
        <f>IF(A1472&lt;&gt;"",VLOOKUP(B1472,'Ket qua do'!$C$5:$AP$50000,$J$3,TRUE)*$E$9/1000,"")</f>
        <v>#N/A</v>
      </c>
      <c r="K1472" s="21" t="e">
        <f>IF(A1472&lt;&gt;"",VLOOKUP(B1472,'Ket qua do'!$C$5:$AP$50000,$K$3,TRUE)*$E$9/1000,"")</f>
        <v>#N/A</v>
      </c>
      <c r="L1472" s="21" t="e">
        <f>IF(A1472&lt;&gt;"",VLOOKUP(B1472,'Ket qua do'!$C$5:$AP$50000,$L$3,TRUE),"")</f>
        <v>#N/A</v>
      </c>
    </row>
    <row r="1473" spans="1:12" x14ac:dyDescent="0.25">
      <c r="A1473" t="e">
        <f t="shared" si="28"/>
        <v>#N/A</v>
      </c>
      <c r="B1473" s="1" t="e">
        <f>IF(A1473&lt;&gt;"",VLOOKUP(A1473,'Ket qua do'!$B$5:$CE$50000,2,TRUE),"")</f>
        <v>#N/A</v>
      </c>
      <c r="C1473" s="19" t="e">
        <f>IF(A1473&lt;&gt;"",VLOOKUP(B1473,'Ket qua do'!$C$5:$AP$50000,$C$3,TRUE)*SQRT(3)*$C$11,"")</f>
        <v>#N/A</v>
      </c>
      <c r="D1473" s="21" t="e">
        <f>IF(A1473&lt;&gt;"",VLOOKUP(B1473,'Ket qua do'!$C$5:$AP$50000,$D$3,TRUE),"")</f>
        <v>#N/A</v>
      </c>
      <c r="E1473" s="21" t="e">
        <f>IF(A1473&lt;&gt;"",VLOOKUP(B1473,'Ket qua do'!$C$5:$AP$50000,$E$3,TRUE)*$C$12,"")</f>
        <v>#N/A</v>
      </c>
      <c r="F1473" s="21" t="e">
        <f>IF(A1473&lt;&gt;"",VLOOKUP(B1473,'Ket qua do'!$C$5:$AP$50000,$F$3,TRUE),"")</f>
        <v>#N/A</v>
      </c>
      <c r="G1473" s="21" t="e">
        <f>IF(A1473&lt;&gt;"",VLOOKUP(B1473,'Ket qua do'!$C$5:$AP$50000,$G$3,TRUE),"")</f>
        <v>#N/A</v>
      </c>
      <c r="H1473" s="21" t="e">
        <f>IF(A1473&lt;&gt;"",VLOOKUP(B1473,'Ket qua do'!$C$5:$AP$50000,$H$3,TRUE),"")</f>
        <v>#N/A</v>
      </c>
      <c r="I1473" s="21" t="e">
        <f>IF(A1473&lt;&gt;"",VLOOKUP(B1473,'Ket qua do'!$C$5:$AP$50000,$I$3,TRUE)*$E$9/1000,"")</f>
        <v>#N/A</v>
      </c>
      <c r="J1473" s="21" t="e">
        <f>IF(A1473&lt;&gt;"",VLOOKUP(B1473,'Ket qua do'!$C$5:$AP$50000,$J$3,TRUE)*$E$9/1000,"")</f>
        <v>#N/A</v>
      </c>
      <c r="K1473" s="21" t="e">
        <f>IF(A1473&lt;&gt;"",VLOOKUP(B1473,'Ket qua do'!$C$5:$AP$50000,$K$3,TRUE)*$E$9/1000,"")</f>
        <v>#N/A</v>
      </c>
      <c r="L1473" s="21" t="e">
        <f>IF(A1473&lt;&gt;"",VLOOKUP(B1473,'Ket qua do'!$C$5:$AP$50000,$L$3,TRUE),"")</f>
        <v>#N/A</v>
      </c>
    </row>
    <row r="1474" spans="1:12" x14ac:dyDescent="0.25">
      <c r="A1474" t="e">
        <f t="shared" si="28"/>
        <v>#N/A</v>
      </c>
      <c r="B1474" s="1" t="e">
        <f>IF(A1474&lt;&gt;"",VLOOKUP(A1474,'Ket qua do'!$B$5:$CE$50000,2,TRUE),"")</f>
        <v>#N/A</v>
      </c>
      <c r="C1474" s="19" t="e">
        <f>IF(A1474&lt;&gt;"",VLOOKUP(B1474,'Ket qua do'!$C$5:$AP$50000,$C$3,TRUE)*SQRT(3)*$C$11,"")</f>
        <v>#N/A</v>
      </c>
      <c r="D1474" s="21" t="e">
        <f>IF(A1474&lt;&gt;"",VLOOKUP(B1474,'Ket qua do'!$C$5:$AP$50000,$D$3,TRUE),"")</f>
        <v>#N/A</v>
      </c>
      <c r="E1474" s="21" t="e">
        <f>IF(A1474&lt;&gt;"",VLOOKUP(B1474,'Ket qua do'!$C$5:$AP$50000,$E$3,TRUE)*$C$12,"")</f>
        <v>#N/A</v>
      </c>
      <c r="F1474" s="21" t="e">
        <f>IF(A1474&lt;&gt;"",VLOOKUP(B1474,'Ket qua do'!$C$5:$AP$50000,$F$3,TRUE),"")</f>
        <v>#N/A</v>
      </c>
      <c r="G1474" s="21" t="e">
        <f>IF(A1474&lt;&gt;"",VLOOKUP(B1474,'Ket qua do'!$C$5:$AP$50000,$G$3,TRUE),"")</f>
        <v>#N/A</v>
      </c>
      <c r="H1474" s="21" t="e">
        <f>IF(A1474&lt;&gt;"",VLOOKUP(B1474,'Ket qua do'!$C$5:$AP$50000,$H$3,TRUE),"")</f>
        <v>#N/A</v>
      </c>
      <c r="I1474" s="21" t="e">
        <f>IF(A1474&lt;&gt;"",VLOOKUP(B1474,'Ket qua do'!$C$5:$AP$50000,$I$3,TRUE)*$E$9/1000,"")</f>
        <v>#N/A</v>
      </c>
      <c r="J1474" s="21" t="e">
        <f>IF(A1474&lt;&gt;"",VLOOKUP(B1474,'Ket qua do'!$C$5:$AP$50000,$J$3,TRUE)*$E$9/1000,"")</f>
        <v>#N/A</v>
      </c>
      <c r="K1474" s="21" t="e">
        <f>IF(A1474&lt;&gt;"",VLOOKUP(B1474,'Ket qua do'!$C$5:$AP$50000,$K$3,TRUE)*$E$9/1000,"")</f>
        <v>#N/A</v>
      </c>
      <c r="L1474" s="21" t="e">
        <f>IF(A1474&lt;&gt;"",VLOOKUP(B1474,'Ket qua do'!$C$5:$AP$50000,$L$3,TRUE),"")</f>
        <v>#N/A</v>
      </c>
    </row>
    <row r="1475" spans="1:12" x14ac:dyDescent="0.25">
      <c r="A1475" t="e">
        <f t="shared" si="28"/>
        <v>#N/A</v>
      </c>
      <c r="B1475" s="1" t="e">
        <f>IF(A1475&lt;&gt;"",VLOOKUP(A1475,'Ket qua do'!$B$5:$CE$50000,2,TRUE),"")</f>
        <v>#N/A</v>
      </c>
      <c r="C1475" s="19" t="e">
        <f>IF(A1475&lt;&gt;"",VLOOKUP(B1475,'Ket qua do'!$C$5:$AP$50000,$C$3,TRUE)*SQRT(3)*$C$11,"")</f>
        <v>#N/A</v>
      </c>
      <c r="D1475" s="21" t="e">
        <f>IF(A1475&lt;&gt;"",VLOOKUP(B1475,'Ket qua do'!$C$5:$AP$50000,$D$3,TRUE),"")</f>
        <v>#N/A</v>
      </c>
      <c r="E1475" s="21" t="e">
        <f>IF(A1475&lt;&gt;"",VLOOKUP(B1475,'Ket qua do'!$C$5:$AP$50000,$E$3,TRUE)*$C$12,"")</f>
        <v>#N/A</v>
      </c>
      <c r="F1475" s="21" t="e">
        <f>IF(A1475&lt;&gt;"",VLOOKUP(B1475,'Ket qua do'!$C$5:$AP$50000,$F$3,TRUE),"")</f>
        <v>#N/A</v>
      </c>
      <c r="G1475" s="21" t="e">
        <f>IF(A1475&lt;&gt;"",VLOOKUP(B1475,'Ket qua do'!$C$5:$AP$50000,$G$3,TRUE),"")</f>
        <v>#N/A</v>
      </c>
      <c r="H1475" s="21" t="e">
        <f>IF(A1475&lt;&gt;"",VLOOKUP(B1475,'Ket qua do'!$C$5:$AP$50000,$H$3,TRUE),"")</f>
        <v>#N/A</v>
      </c>
      <c r="I1475" s="21" t="e">
        <f>IF(A1475&lt;&gt;"",VLOOKUP(B1475,'Ket qua do'!$C$5:$AP$50000,$I$3,TRUE)*$E$9/1000,"")</f>
        <v>#N/A</v>
      </c>
      <c r="J1475" s="21" t="e">
        <f>IF(A1475&lt;&gt;"",VLOOKUP(B1475,'Ket qua do'!$C$5:$AP$50000,$J$3,TRUE)*$E$9/1000,"")</f>
        <v>#N/A</v>
      </c>
      <c r="K1475" s="21" t="e">
        <f>IF(A1475&lt;&gt;"",VLOOKUP(B1475,'Ket qua do'!$C$5:$AP$50000,$K$3,TRUE)*$E$9/1000,"")</f>
        <v>#N/A</v>
      </c>
      <c r="L1475" s="21" t="e">
        <f>IF(A1475&lt;&gt;"",VLOOKUP(B1475,'Ket qua do'!$C$5:$AP$50000,$L$3,TRUE),"")</f>
        <v>#N/A</v>
      </c>
    </row>
    <row r="1476" spans="1:12" x14ac:dyDescent="0.25">
      <c r="A1476" t="e">
        <f t="shared" si="28"/>
        <v>#N/A</v>
      </c>
      <c r="B1476" s="1" t="e">
        <f>IF(A1476&lt;&gt;"",VLOOKUP(A1476,'Ket qua do'!$B$5:$CE$50000,2,TRUE),"")</f>
        <v>#N/A</v>
      </c>
      <c r="C1476" s="19" t="e">
        <f>IF(A1476&lt;&gt;"",VLOOKUP(B1476,'Ket qua do'!$C$5:$AP$50000,$C$3,TRUE)*SQRT(3)*$C$11,"")</f>
        <v>#N/A</v>
      </c>
      <c r="D1476" s="21" t="e">
        <f>IF(A1476&lt;&gt;"",VLOOKUP(B1476,'Ket qua do'!$C$5:$AP$50000,$D$3,TRUE),"")</f>
        <v>#N/A</v>
      </c>
      <c r="E1476" s="21" t="e">
        <f>IF(A1476&lt;&gt;"",VLOOKUP(B1476,'Ket qua do'!$C$5:$AP$50000,$E$3,TRUE)*$C$12,"")</f>
        <v>#N/A</v>
      </c>
      <c r="F1476" s="21" t="e">
        <f>IF(A1476&lt;&gt;"",VLOOKUP(B1476,'Ket qua do'!$C$5:$AP$50000,$F$3,TRUE),"")</f>
        <v>#N/A</v>
      </c>
      <c r="G1476" s="21" t="e">
        <f>IF(A1476&lt;&gt;"",VLOOKUP(B1476,'Ket qua do'!$C$5:$AP$50000,$G$3,TRUE),"")</f>
        <v>#N/A</v>
      </c>
      <c r="H1476" s="21" t="e">
        <f>IF(A1476&lt;&gt;"",VLOOKUP(B1476,'Ket qua do'!$C$5:$AP$50000,$H$3,TRUE),"")</f>
        <v>#N/A</v>
      </c>
      <c r="I1476" s="21" t="e">
        <f>IF(A1476&lt;&gt;"",VLOOKUP(B1476,'Ket qua do'!$C$5:$AP$50000,$I$3,TRUE)*$E$9/1000,"")</f>
        <v>#N/A</v>
      </c>
      <c r="J1476" s="21" t="e">
        <f>IF(A1476&lt;&gt;"",VLOOKUP(B1476,'Ket qua do'!$C$5:$AP$50000,$J$3,TRUE)*$E$9/1000,"")</f>
        <v>#N/A</v>
      </c>
      <c r="K1476" s="21" t="e">
        <f>IF(A1476&lt;&gt;"",VLOOKUP(B1476,'Ket qua do'!$C$5:$AP$50000,$K$3,TRUE)*$E$9/1000,"")</f>
        <v>#N/A</v>
      </c>
      <c r="L1476" s="21" t="e">
        <f>IF(A1476&lt;&gt;"",VLOOKUP(B1476,'Ket qua do'!$C$5:$AP$50000,$L$3,TRUE),"")</f>
        <v>#N/A</v>
      </c>
    </row>
    <row r="1477" spans="1:12" x14ac:dyDescent="0.25">
      <c r="A1477" t="e">
        <f t="shared" si="28"/>
        <v>#N/A</v>
      </c>
      <c r="B1477" s="1" t="e">
        <f>IF(A1477&lt;&gt;"",VLOOKUP(A1477,'Ket qua do'!$B$5:$CE$50000,2,TRUE),"")</f>
        <v>#N/A</v>
      </c>
      <c r="C1477" s="19" t="e">
        <f>IF(A1477&lt;&gt;"",VLOOKUP(B1477,'Ket qua do'!$C$5:$AP$50000,$C$3,TRUE)*SQRT(3)*$C$11,"")</f>
        <v>#N/A</v>
      </c>
      <c r="D1477" s="21" t="e">
        <f>IF(A1477&lt;&gt;"",VLOOKUP(B1477,'Ket qua do'!$C$5:$AP$50000,$D$3,TRUE),"")</f>
        <v>#N/A</v>
      </c>
      <c r="E1477" s="21" t="e">
        <f>IF(A1477&lt;&gt;"",VLOOKUP(B1477,'Ket qua do'!$C$5:$AP$50000,$E$3,TRUE)*$C$12,"")</f>
        <v>#N/A</v>
      </c>
      <c r="F1477" s="21" t="e">
        <f>IF(A1477&lt;&gt;"",VLOOKUP(B1477,'Ket qua do'!$C$5:$AP$50000,$F$3,TRUE),"")</f>
        <v>#N/A</v>
      </c>
      <c r="G1477" s="21" t="e">
        <f>IF(A1477&lt;&gt;"",VLOOKUP(B1477,'Ket qua do'!$C$5:$AP$50000,$G$3,TRUE),"")</f>
        <v>#N/A</v>
      </c>
      <c r="H1477" s="21" t="e">
        <f>IF(A1477&lt;&gt;"",VLOOKUP(B1477,'Ket qua do'!$C$5:$AP$50000,$H$3,TRUE),"")</f>
        <v>#N/A</v>
      </c>
      <c r="I1477" s="21" t="e">
        <f>IF(A1477&lt;&gt;"",VLOOKUP(B1477,'Ket qua do'!$C$5:$AP$50000,$I$3,TRUE)*$E$9/1000,"")</f>
        <v>#N/A</v>
      </c>
      <c r="J1477" s="21" t="e">
        <f>IF(A1477&lt;&gt;"",VLOOKUP(B1477,'Ket qua do'!$C$5:$AP$50000,$J$3,TRUE)*$E$9/1000,"")</f>
        <v>#N/A</v>
      </c>
      <c r="K1477" s="21" t="e">
        <f>IF(A1477&lt;&gt;"",VLOOKUP(B1477,'Ket qua do'!$C$5:$AP$50000,$K$3,TRUE)*$E$9/1000,"")</f>
        <v>#N/A</v>
      </c>
      <c r="L1477" s="21" t="e">
        <f>IF(A1477&lt;&gt;"",VLOOKUP(B1477,'Ket qua do'!$C$5:$AP$50000,$L$3,TRUE),"")</f>
        <v>#N/A</v>
      </c>
    </row>
    <row r="1478" spans="1:12" x14ac:dyDescent="0.25">
      <c r="A1478" t="e">
        <f t="shared" si="28"/>
        <v>#N/A</v>
      </c>
      <c r="B1478" s="1" t="e">
        <f>IF(A1478&lt;&gt;"",VLOOKUP(A1478,'Ket qua do'!$B$5:$CE$50000,2,TRUE),"")</f>
        <v>#N/A</v>
      </c>
      <c r="C1478" s="19" t="e">
        <f>IF(A1478&lt;&gt;"",VLOOKUP(B1478,'Ket qua do'!$C$5:$AP$50000,$C$3,TRUE)*SQRT(3)*$C$11,"")</f>
        <v>#N/A</v>
      </c>
      <c r="D1478" s="21" t="e">
        <f>IF(A1478&lt;&gt;"",VLOOKUP(B1478,'Ket qua do'!$C$5:$AP$50000,$D$3,TRUE),"")</f>
        <v>#N/A</v>
      </c>
      <c r="E1478" s="21" t="e">
        <f>IF(A1478&lt;&gt;"",VLOOKUP(B1478,'Ket qua do'!$C$5:$AP$50000,$E$3,TRUE)*$C$12,"")</f>
        <v>#N/A</v>
      </c>
      <c r="F1478" s="21" t="e">
        <f>IF(A1478&lt;&gt;"",VLOOKUP(B1478,'Ket qua do'!$C$5:$AP$50000,$F$3,TRUE),"")</f>
        <v>#N/A</v>
      </c>
      <c r="G1478" s="21" t="e">
        <f>IF(A1478&lt;&gt;"",VLOOKUP(B1478,'Ket qua do'!$C$5:$AP$50000,$G$3,TRUE),"")</f>
        <v>#N/A</v>
      </c>
      <c r="H1478" s="21" t="e">
        <f>IF(A1478&lt;&gt;"",VLOOKUP(B1478,'Ket qua do'!$C$5:$AP$50000,$H$3,TRUE),"")</f>
        <v>#N/A</v>
      </c>
      <c r="I1478" s="21" t="e">
        <f>IF(A1478&lt;&gt;"",VLOOKUP(B1478,'Ket qua do'!$C$5:$AP$50000,$I$3,TRUE)*$E$9/1000,"")</f>
        <v>#N/A</v>
      </c>
      <c r="J1478" s="21" t="e">
        <f>IF(A1478&lt;&gt;"",VLOOKUP(B1478,'Ket qua do'!$C$5:$AP$50000,$J$3,TRUE)*$E$9/1000,"")</f>
        <v>#N/A</v>
      </c>
      <c r="K1478" s="21" t="e">
        <f>IF(A1478&lt;&gt;"",VLOOKUP(B1478,'Ket qua do'!$C$5:$AP$50000,$K$3,TRUE)*$E$9/1000,"")</f>
        <v>#N/A</v>
      </c>
      <c r="L1478" s="21" t="e">
        <f>IF(A1478&lt;&gt;"",VLOOKUP(B1478,'Ket qua do'!$C$5:$AP$50000,$L$3,TRUE),"")</f>
        <v>#N/A</v>
      </c>
    </row>
    <row r="1479" spans="1:12" x14ac:dyDescent="0.25">
      <c r="A1479" t="e">
        <f t="shared" si="28"/>
        <v>#N/A</v>
      </c>
      <c r="B1479" s="1" t="e">
        <f>IF(A1479&lt;&gt;"",VLOOKUP(A1479,'Ket qua do'!$B$5:$CE$50000,2,TRUE),"")</f>
        <v>#N/A</v>
      </c>
      <c r="C1479" s="19" t="e">
        <f>IF(A1479&lt;&gt;"",VLOOKUP(B1479,'Ket qua do'!$C$5:$AP$50000,$C$3,TRUE)*SQRT(3)*$C$11,"")</f>
        <v>#N/A</v>
      </c>
      <c r="D1479" s="21" t="e">
        <f>IF(A1479&lt;&gt;"",VLOOKUP(B1479,'Ket qua do'!$C$5:$AP$50000,$D$3,TRUE),"")</f>
        <v>#N/A</v>
      </c>
      <c r="E1479" s="21" t="e">
        <f>IF(A1479&lt;&gt;"",VLOOKUP(B1479,'Ket qua do'!$C$5:$AP$50000,$E$3,TRUE)*$C$12,"")</f>
        <v>#N/A</v>
      </c>
      <c r="F1479" s="21" t="e">
        <f>IF(A1479&lt;&gt;"",VLOOKUP(B1479,'Ket qua do'!$C$5:$AP$50000,$F$3,TRUE),"")</f>
        <v>#N/A</v>
      </c>
      <c r="G1479" s="21" t="e">
        <f>IF(A1479&lt;&gt;"",VLOOKUP(B1479,'Ket qua do'!$C$5:$AP$50000,$G$3,TRUE),"")</f>
        <v>#N/A</v>
      </c>
      <c r="H1479" s="21" t="e">
        <f>IF(A1479&lt;&gt;"",VLOOKUP(B1479,'Ket qua do'!$C$5:$AP$50000,$H$3,TRUE),"")</f>
        <v>#N/A</v>
      </c>
      <c r="I1479" s="21" t="e">
        <f>IF(A1479&lt;&gt;"",VLOOKUP(B1479,'Ket qua do'!$C$5:$AP$50000,$I$3,TRUE)*$E$9/1000,"")</f>
        <v>#N/A</v>
      </c>
      <c r="J1479" s="21" t="e">
        <f>IF(A1479&lt;&gt;"",VLOOKUP(B1479,'Ket qua do'!$C$5:$AP$50000,$J$3,TRUE)*$E$9/1000,"")</f>
        <v>#N/A</v>
      </c>
      <c r="K1479" s="21" t="e">
        <f>IF(A1479&lt;&gt;"",VLOOKUP(B1479,'Ket qua do'!$C$5:$AP$50000,$K$3,TRUE)*$E$9/1000,"")</f>
        <v>#N/A</v>
      </c>
      <c r="L1479" s="21" t="e">
        <f>IF(A1479&lt;&gt;"",VLOOKUP(B1479,'Ket qua do'!$C$5:$AP$50000,$L$3,TRUE),"")</f>
        <v>#N/A</v>
      </c>
    </row>
    <row r="1480" spans="1:12" x14ac:dyDescent="0.25">
      <c r="A1480" t="e">
        <f t="shared" si="28"/>
        <v>#N/A</v>
      </c>
      <c r="B1480" s="1" t="e">
        <f>IF(A1480&lt;&gt;"",VLOOKUP(A1480,'Ket qua do'!$B$5:$CE$50000,2,TRUE),"")</f>
        <v>#N/A</v>
      </c>
      <c r="C1480" s="19" t="e">
        <f>IF(A1480&lt;&gt;"",VLOOKUP(B1480,'Ket qua do'!$C$5:$AP$50000,$C$3,TRUE)*SQRT(3)*$C$11,"")</f>
        <v>#N/A</v>
      </c>
      <c r="D1480" s="21" t="e">
        <f>IF(A1480&lt;&gt;"",VLOOKUP(B1480,'Ket qua do'!$C$5:$AP$50000,$D$3,TRUE),"")</f>
        <v>#N/A</v>
      </c>
      <c r="E1480" s="21" t="e">
        <f>IF(A1480&lt;&gt;"",VLOOKUP(B1480,'Ket qua do'!$C$5:$AP$50000,$E$3,TRUE)*$C$12,"")</f>
        <v>#N/A</v>
      </c>
      <c r="F1480" s="21" t="e">
        <f>IF(A1480&lt;&gt;"",VLOOKUP(B1480,'Ket qua do'!$C$5:$AP$50000,$F$3,TRUE),"")</f>
        <v>#N/A</v>
      </c>
      <c r="G1480" s="21" t="e">
        <f>IF(A1480&lt;&gt;"",VLOOKUP(B1480,'Ket qua do'!$C$5:$AP$50000,$G$3,TRUE),"")</f>
        <v>#N/A</v>
      </c>
      <c r="H1480" s="21" t="e">
        <f>IF(A1480&lt;&gt;"",VLOOKUP(B1480,'Ket qua do'!$C$5:$AP$50000,$H$3,TRUE),"")</f>
        <v>#N/A</v>
      </c>
      <c r="I1480" s="21" t="e">
        <f>IF(A1480&lt;&gt;"",VLOOKUP(B1480,'Ket qua do'!$C$5:$AP$50000,$I$3,TRUE)*$E$9/1000,"")</f>
        <v>#N/A</v>
      </c>
      <c r="J1480" s="21" t="e">
        <f>IF(A1480&lt;&gt;"",VLOOKUP(B1480,'Ket qua do'!$C$5:$AP$50000,$J$3,TRUE)*$E$9/1000,"")</f>
        <v>#N/A</v>
      </c>
      <c r="K1480" s="21" t="e">
        <f>IF(A1480&lt;&gt;"",VLOOKUP(B1480,'Ket qua do'!$C$5:$AP$50000,$K$3,TRUE)*$E$9/1000,"")</f>
        <v>#N/A</v>
      </c>
      <c r="L1480" s="21" t="e">
        <f>IF(A1480&lt;&gt;"",VLOOKUP(B1480,'Ket qua do'!$C$5:$AP$50000,$L$3,TRUE),"")</f>
        <v>#N/A</v>
      </c>
    </row>
    <row r="1481" spans="1:12" x14ac:dyDescent="0.25">
      <c r="A1481" t="e">
        <f t="shared" si="28"/>
        <v>#N/A</v>
      </c>
      <c r="B1481" s="1" t="e">
        <f>IF(A1481&lt;&gt;"",VLOOKUP(A1481,'Ket qua do'!$B$5:$CE$50000,2,TRUE),"")</f>
        <v>#N/A</v>
      </c>
      <c r="C1481" s="19" t="e">
        <f>IF(A1481&lt;&gt;"",VLOOKUP(B1481,'Ket qua do'!$C$5:$AP$50000,$C$3,TRUE)*SQRT(3)*$C$11,"")</f>
        <v>#N/A</v>
      </c>
      <c r="D1481" s="21" t="e">
        <f>IF(A1481&lt;&gt;"",VLOOKUP(B1481,'Ket qua do'!$C$5:$AP$50000,$D$3,TRUE),"")</f>
        <v>#N/A</v>
      </c>
      <c r="E1481" s="21" t="e">
        <f>IF(A1481&lt;&gt;"",VLOOKUP(B1481,'Ket qua do'!$C$5:$AP$50000,$E$3,TRUE)*$C$12,"")</f>
        <v>#N/A</v>
      </c>
      <c r="F1481" s="21" t="e">
        <f>IF(A1481&lt;&gt;"",VLOOKUP(B1481,'Ket qua do'!$C$5:$AP$50000,$F$3,TRUE),"")</f>
        <v>#N/A</v>
      </c>
      <c r="G1481" s="21" t="e">
        <f>IF(A1481&lt;&gt;"",VLOOKUP(B1481,'Ket qua do'!$C$5:$AP$50000,$G$3,TRUE),"")</f>
        <v>#N/A</v>
      </c>
      <c r="H1481" s="21" t="e">
        <f>IF(A1481&lt;&gt;"",VLOOKUP(B1481,'Ket qua do'!$C$5:$AP$50000,$H$3,TRUE),"")</f>
        <v>#N/A</v>
      </c>
      <c r="I1481" s="21" t="e">
        <f>IF(A1481&lt;&gt;"",VLOOKUP(B1481,'Ket qua do'!$C$5:$AP$50000,$I$3,TRUE)*$E$9/1000,"")</f>
        <v>#N/A</v>
      </c>
      <c r="J1481" s="21" t="e">
        <f>IF(A1481&lt;&gt;"",VLOOKUP(B1481,'Ket qua do'!$C$5:$AP$50000,$J$3,TRUE)*$E$9/1000,"")</f>
        <v>#N/A</v>
      </c>
      <c r="K1481" s="21" t="e">
        <f>IF(A1481&lt;&gt;"",VLOOKUP(B1481,'Ket qua do'!$C$5:$AP$50000,$K$3,TRUE)*$E$9/1000,"")</f>
        <v>#N/A</v>
      </c>
      <c r="L1481" s="21" t="e">
        <f>IF(A1481&lt;&gt;"",VLOOKUP(B1481,'Ket qua do'!$C$5:$AP$50000,$L$3,TRUE),"")</f>
        <v>#N/A</v>
      </c>
    </row>
    <row r="1482" spans="1:12" x14ac:dyDescent="0.25">
      <c r="A1482" t="e">
        <f t="shared" si="28"/>
        <v>#N/A</v>
      </c>
      <c r="B1482" s="1" t="e">
        <f>IF(A1482&lt;&gt;"",VLOOKUP(A1482,'Ket qua do'!$B$5:$CE$50000,2,TRUE),"")</f>
        <v>#N/A</v>
      </c>
      <c r="C1482" s="19" t="e">
        <f>IF(A1482&lt;&gt;"",VLOOKUP(B1482,'Ket qua do'!$C$5:$AP$50000,$C$3,TRUE)*SQRT(3)*$C$11,"")</f>
        <v>#N/A</v>
      </c>
      <c r="D1482" s="21" t="e">
        <f>IF(A1482&lt;&gt;"",VLOOKUP(B1482,'Ket qua do'!$C$5:$AP$50000,$D$3,TRUE),"")</f>
        <v>#N/A</v>
      </c>
      <c r="E1482" s="21" t="e">
        <f>IF(A1482&lt;&gt;"",VLOOKUP(B1482,'Ket qua do'!$C$5:$AP$50000,$E$3,TRUE)*$C$12,"")</f>
        <v>#N/A</v>
      </c>
      <c r="F1482" s="21" t="e">
        <f>IF(A1482&lt;&gt;"",VLOOKUP(B1482,'Ket qua do'!$C$5:$AP$50000,$F$3,TRUE),"")</f>
        <v>#N/A</v>
      </c>
      <c r="G1482" s="21" t="e">
        <f>IF(A1482&lt;&gt;"",VLOOKUP(B1482,'Ket qua do'!$C$5:$AP$50000,$G$3,TRUE),"")</f>
        <v>#N/A</v>
      </c>
      <c r="H1482" s="21" t="e">
        <f>IF(A1482&lt;&gt;"",VLOOKUP(B1482,'Ket qua do'!$C$5:$AP$50000,$H$3,TRUE),"")</f>
        <v>#N/A</v>
      </c>
      <c r="I1482" s="21" t="e">
        <f>IF(A1482&lt;&gt;"",VLOOKUP(B1482,'Ket qua do'!$C$5:$AP$50000,$I$3,TRUE)*$E$9/1000,"")</f>
        <v>#N/A</v>
      </c>
      <c r="J1482" s="21" t="e">
        <f>IF(A1482&lt;&gt;"",VLOOKUP(B1482,'Ket qua do'!$C$5:$AP$50000,$J$3,TRUE)*$E$9/1000,"")</f>
        <v>#N/A</v>
      </c>
      <c r="K1482" s="21" t="e">
        <f>IF(A1482&lt;&gt;"",VLOOKUP(B1482,'Ket qua do'!$C$5:$AP$50000,$K$3,TRUE)*$E$9/1000,"")</f>
        <v>#N/A</v>
      </c>
      <c r="L1482" s="21" t="e">
        <f>IF(A1482&lt;&gt;"",VLOOKUP(B1482,'Ket qua do'!$C$5:$AP$50000,$L$3,TRUE),"")</f>
        <v>#N/A</v>
      </c>
    </row>
    <row r="1483" spans="1:12" x14ac:dyDescent="0.25">
      <c r="A1483" t="e">
        <f t="shared" si="28"/>
        <v>#N/A</v>
      </c>
      <c r="B1483" s="1" t="e">
        <f>IF(A1483&lt;&gt;"",VLOOKUP(A1483,'Ket qua do'!$B$5:$CE$50000,2,TRUE),"")</f>
        <v>#N/A</v>
      </c>
      <c r="C1483" s="19" t="e">
        <f>IF(A1483&lt;&gt;"",VLOOKUP(B1483,'Ket qua do'!$C$5:$AP$50000,$C$3,TRUE)*SQRT(3)*$C$11,"")</f>
        <v>#N/A</v>
      </c>
      <c r="D1483" s="21" t="e">
        <f>IF(A1483&lt;&gt;"",VLOOKUP(B1483,'Ket qua do'!$C$5:$AP$50000,$D$3,TRUE),"")</f>
        <v>#N/A</v>
      </c>
      <c r="E1483" s="21" t="e">
        <f>IF(A1483&lt;&gt;"",VLOOKUP(B1483,'Ket qua do'!$C$5:$AP$50000,$E$3,TRUE)*$C$12,"")</f>
        <v>#N/A</v>
      </c>
      <c r="F1483" s="21" t="e">
        <f>IF(A1483&lt;&gt;"",VLOOKUP(B1483,'Ket qua do'!$C$5:$AP$50000,$F$3,TRUE),"")</f>
        <v>#N/A</v>
      </c>
      <c r="G1483" s="21" t="e">
        <f>IF(A1483&lt;&gt;"",VLOOKUP(B1483,'Ket qua do'!$C$5:$AP$50000,$G$3,TRUE),"")</f>
        <v>#N/A</v>
      </c>
      <c r="H1483" s="21" t="e">
        <f>IF(A1483&lt;&gt;"",VLOOKUP(B1483,'Ket qua do'!$C$5:$AP$50000,$H$3,TRUE),"")</f>
        <v>#N/A</v>
      </c>
      <c r="I1483" s="21" t="e">
        <f>IF(A1483&lt;&gt;"",VLOOKUP(B1483,'Ket qua do'!$C$5:$AP$50000,$I$3,TRUE)*$E$9/1000,"")</f>
        <v>#N/A</v>
      </c>
      <c r="J1483" s="21" t="e">
        <f>IF(A1483&lt;&gt;"",VLOOKUP(B1483,'Ket qua do'!$C$5:$AP$50000,$J$3,TRUE)*$E$9/1000,"")</f>
        <v>#N/A</v>
      </c>
      <c r="K1483" s="21" t="e">
        <f>IF(A1483&lt;&gt;"",VLOOKUP(B1483,'Ket qua do'!$C$5:$AP$50000,$K$3,TRUE)*$E$9/1000,"")</f>
        <v>#N/A</v>
      </c>
      <c r="L1483" s="21" t="e">
        <f>IF(A1483&lt;&gt;"",VLOOKUP(B1483,'Ket qua do'!$C$5:$AP$50000,$L$3,TRUE),"")</f>
        <v>#N/A</v>
      </c>
    </row>
    <row r="1484" spans="1:12" x14ac:dyDescent="0.25">
      <c r="A1484" t="e">
        <f t="shared" si="28"/>
        <v>#N/A</v>
      </c>
      <c r="B1484" s="1" t="e">
        <f>IF(A1484&lt;&gt;"",VLOOKUP(A1484,'Ket qua do'!$B$5:$CE$50000,2,TRUE),"")</f>
        <v>#N/A</v>
      </c>
      <c r="C1484" s="19" t="e">
        <f>IF(A1484&lt;&gt;"",VLOOKUP(B1484,'Ket qua do'!$C$5:$AP$50000,$C$3,TRUE)*SQRT(3)*$C$11,"")</f>
        <v>#N/A</v>
      </c>
      <c r="D1484" s="21" t="e">
        <f>IF(A1484&lt;&gt;"",VLOOKUP(B1484,'Ket qua do'!$C$5:$AP$50000,$D$3,TRUE),"")</f>
        <v>#N/A</v>
      </c>
      <c r="E1484" s="21" t="e">
        <f>IF(A1484&lt;&gt;"",VLOOKUP(B1484,'Ket qua do'!$C$5:$AP$50000,$E$3,TRUE)*$C$12,"")</f>
        <v>#N/A</v>
      </c>
      <c r="F1484" s="21" t="e">
        <f>IF(A1484&lt;&gt;"",VLOOKUP(B1484,'Ket qua do'!$C$5:$AP$50000,$F$3,TRUE),"")</f>
        <v>#N/A</v>
      </c>
      <c r="G1484" s="21" t="e">
        <f>IF(A1484&lt;&gt;"",VLOOKUP(B1484,'Ket qua do'!$C$5:$AP$50000,$G$3,TRUE),"")</f>
        <v>#N/A</v>
      </c>
      <c r="H1484" s="21" t="e">
        <f>IF(A1484&lt;&gt;"",VLOOKUP(B1484,'Ket qua do'!$C$5:$AP$50000,$H$3,TRUE),"")</f>
        <v>#N/A</v>
      </c>
      <c r="I1484" s="21" t="e">
        <f>IF(A1484&lt;&gt;"",VLOOKUP(B1484,'Ket qua do'!$C$5:$AP$50000,$I$3,TRUE)*$E$9/1000,"")</f>
        <v>#N/A</v>
      </c>
      <c r="J1484" s="21" t="e">
        <f>IF(A1484&lt;&gt;"",VLOOKUP(B1484,'Ket qua do'!$C$5:$AP$50000,$J$3,TRUE)*$E$9/1000,"")</f>
        <v>#N/A</v>
      </c>
      <c r="K1484" s="21" t="e">
        <f>IF(A1484&lt;&gt;"",VLOOKUP(B1484,'Ket qua do'!$C$5:$AP$50000,$K$3,TRUE)*$E$9/1000,"")</f>
        <v>#N/A</v>
      </c>
      <c r="L1484" s="21" t="e">
        <f>IF(A1484&lt;&gt;"",VLOOKUP(B1484,'Ket qua do'!$C$5:$AP$50000,$L$3,TRUE),"")</f>
        <v>#N/A</v>
      </c>
    </row>
    <row r="1485" spans="1:12" x14ac:dyDescent="0.25">
      <c r="A1485" t="e">
        <f t="shared" si="28"/>
        <v>#N/A</v>
      </c>
      <c r="B1485" s="1" t="e">
        <f>IF(A1485&lt;&gt;"",VLOOKUP(A1485,'Ket qua do'!$B$5:$CE$50000,2,TRUE),"")</f>
        <v>#N/A</v>
      </c>
      <c r="C1485" s="19" t="e">
        <f>IF(A1485&lt;&gt;"",VLOOKUP(B1485,'Ket qua do'!$C$5:$AP$50000,$C$3,TRUE)*SQRT(3)*$C$11,"")</f>
        <v>#N/A</v>
      </c>
      <c r="D1485" s="21" t="e">
        <f>IF(A1485&lt;&gt;"",VLOOKUP(B1485,'Ket qua do'!$C$5:$AP$50000,$D$3,TRUE),"")</f>
        <v>#N/A</v>
      </c>
      <c r="E1485" s="21" t="e">
        <f>IF(A1485&lt;&gt;"",VLOOKUP(B1485,'Ket qua do'!$C$5:$AP$50000,$E$3,TRUE)*$C$12,"")</f>
        <v>#N/A</v>
      </c>
      <c r="F1485" s="21" t="e">
        <f>IF(A1485&lt;&gt;"",VLOOKUP(B1485,'Ket qua do'!$C$5:$AP$50000,$F$3,TRUE),"")</f>
        <v>#N/A</v>
      </c>
      <c r="G1485" s="21" t="e">
        <f>IF(A1485&lt;&gt;"",VLOOKUP(B1485,'Ket qua do'!$C$5:$AP$50000,$G$3,TRUE),"")</f>
        <v>#N/A</v>
      </c>
      <c r="H1485" s="21" t="e">
        <f>IF(A1485&lt;&gt;"",VLOOKUP(B1485,'Ket qua do'!$C$5:$AP$50000,$H$3,TRUE),"")</f>
        <v>#N/A</v>
      </c>
      <c r="I1485" s="21" t="e">
        <f>IF(A1485&lt;&gt;"",VLOOKUP(B1485,'Ket qua do'!$C$5:$AP$50000,$I$3,TRUE)*$E$9/1000,"")</f>
        <v>#N/A</v>
      </c>
      <c r="J1485" s="21" t="e">
        <f>IF(A1485&lt;&gt;"",VLOOKUP(B1485,'Ket qua do'!$C$5:$AP$50000,$J$3,TRUE)*$E$9/1000,"")</f>
        <v>#N/A</v>
      </c>
      <c r="K1485" s="21" t="e">
        <f>IF(A1485&lt;&gt;"",VLOOKUP(B1485,'Ket qua do'!$C$5:$AP$50000,$K$3,TRUE)*$E$9/1000,"")</f>
        <v>#N/A</v>
      </c>
      <c r="L1485" s="21" t="e">
        <f>IF(A1485&lt;&gt;"",VLOOKUP(B1485,'Ket qua do'!$C$5:$AP$50000,$L$3,TRUE),"")</f>
        <v>#N/A</v>
      </c>
    </row>
    <row r="1486" spans="1:12" x14ac:dyDescent="0.25">
      <c r="A1486" t="e">
        <f t="shared" si="28"/>
        <v>#N/A</v>
      </c>
      <c r="B1486" s="1" t="e">
        <f>IF(A1486&lt;&gt;"",VLOOKUP(A1486,'Ket qua do'!$B$5:$CE$50000,2,TRUE),"")</f>
        <v>#N/A</v>
      </c>
      <c r="C1486" s="19" t="e">
        <f>IF(A1486&lt;&gt;"",VLOOKUP(B1486,'Ket qua do'!$C$5:$AP$50000,$C$3,TRUE)*SQRT(3)*$C$11,"")</f>
        <v>#N/A</v>
      </c>
      <c r="D1486" s="21" t="e">
        <f>IF(A1486&lt;&gt;"",VLOOKUP(B1486,'Ket qua do'!$C$5:$AP$50000,$D$3,TRUE),"")</f>
        <v>#N/A</v>
      </c>
      <c r="E1486" s="21" t="e">
        <f>IF(A1486&lt;&gt;"",VLOOKUP(B1486,'Ket qua do'!$C$5:$AP$50000,$E$3,TRUE)*$C$12,"")</f>
        <v>#N/A</v>
      </c>
      <c r="F1486" s="21" t="e">
        <f>IF(A1486&lt;&gt;"",VLOOKUP(B1486,'Ket qua do'!$C$5:$AP$50000,$F$3,TRUE),"")</f>
        <v>#N/A</v>
      </c>
      <c r="G1486" s="21" t="e">
        <f>IF(A1486&lt;&gt;"",VLOOKUP(B1486,'Ket qua do'!$C$5:$AP$50000,$G$3,TRUE),"")</f>
        <v>#N/A</v>
      </c>
      <c r="H1486" s="21" t="e">
        <f>IF(A1486&lt;&gt;"",VLOOKUP(B1486,'Ket qua do'!$C$5:$AP$50000,$H$3,TRUE),"")</f>
        <v>#N/A</v>
      </c>
      <c r="I1486" s="21" t="e">
        <f>IF(A1486&lt;&gt;"",VLOOKUP(B1486,'Ket qua do'!$C$5:$AP$50000,$I$3,TRUE)*$E$9/1000,"")</f>
        <v>#N/A</v>
      </c>
      <c r="J1486" s="21" t="e">
        <f>IF(A1486&lt;&gt;"",VLOOKUP(B1486,'Ket qua do'!$C$5:$AP$50000,$J$3,TRUE)*$E$9/1000,"")</f>
        <v>#N/A</v>
      </c>
      <c r="K1486" s="21" t="e">
        <f>IF(A1486&lt;&gt;"",VLOOKUP(B1486,'Ket qua do'!$C$5:$AP$50000,$K$3,TRUE)*$E$9/1000,"")</f>
        <v>#N/A</v>
      </c>
      <c r="L1486" s="21" t="e">
        <f>IF(A1486&lt;&gt;"",VLOOKUP(B1486,'Ket qua do'!$C$5:$AP$50000,$L$3,TRUE),"")</f>
        <v>#N/A</v>
      </c>
    </row>
    <row r="1487" spans="1:12" x14ac:dyDescent="0.25">
      <c r="A1487" t="e">
        <f t="shared" si="28"/>
        <v>#N/A</v>
      </c>
      <c r="B1487" s="1" t="e">
        <f>IF(A1487&lt;&gt;"",VLOOKUP(A1487,'Ket qua do'!$B$5:$CE$50000,2,TRUE),"")</f>
        <v>#N/A</v>
      </c>
      <c r="C1487" s="19" t="e">
        <f>IF(A1487&lt;&gt;"",VLOOKUP(B1487,'Ket qua do'!$C$5:$AP$50000,$C$3,TRUE)*SQRT(3)*$C$11,"")</f>
        <v>#N/A</v>
      </c>
      <c r="D1487" s="21" t="e">
        <f>IF(A1487&lt;&gt;"",VLOOKUP(B1487,'Ket qua do'!$C$5:$AP$50000,$D$3,TRUE),"")</f>
        <v>#N/A</v>
      </c>
      <c r="E1487" s="21" t="e">
        <f>IF(A1487&lt;&gt;"",VLOOKUP(B1487,'Ket qua do'!$C$5:$AP$50000,$E$3,TRUE)*$C$12,"")</f>
        <v>#N/A</v>
      </c>
      <c r="F1487" s="21" t="e">
        <f>IF(A1487&lt;&gt;"",VLOOKUP(B1487,'Ket qua do'!$C$5:$AP$50000,$F$3,TRUE),"")</f>
        <v>#N/A</v>
      </c>
      <c r="G1487" s="21" t="e">
        <f>IF(A1487&lt;&gt;"",VLOOKUP(B1487,'Ket qua do'!$C$5:$AP$50000,$G$3,TRUE),"")</f>
        <v>#N/A</v>
      </c>
      <c r="H1487" s="21" t="e">
        <f>IF(A1487&lt;&gt;"",VLOOKUP(B1487,'Ket qua do'!$C$5:$AP$50000,$H$3,TRUE),"")</f>
        <v>#N/A</v>
      </c>
      <c r="I1487" s="21" t="e">
        <f>IF(A1487&lt;&gt;"",VLOOKUP(B1487,'Ket qua do'!$C$5:$AP$50000,$I$3,TRUE)*$E$9/1000,"")</f>
        <v>#N/A</v>
      </c>
      <c r="J1487" s="21" t="e">
        <f>IF(A1487&lt;&gt;"",VLOOKUP(B1487,'Ket qua do'!$C$5:$AP$50000,$J$3,TRUE)*$E$9/1000,"")</f>
        <v>#N/A</v>
      </c>
      <c r="K1487" s="21" t="e">
        <f>IF(A1487&lt;&gt;"",VLOOKUP(B1487,'Ket qua do'!$C$5:$AP$50000,$K$3,TRUE)*$E$9/1000,"")</f>
        <v>#N/A</v>
      </c>
      <c r="L1487" s="21" t="e">
        <f>IF(A1487&lt;&gt;"",VLOOKUP(B1487,'Ket qua do'!$C$5:$AP$50000,$L$3,TRUE),"")</f>
        <v>#N/A</v>
      </c>
    </row>
    <row r="1488" spans="1:12" x14ac:dyDescent="0.25">
      <c r="A1488" t="e">
        <f t="shared" si="28"/>
        <v>#N/A</v>
      </c>
      <c r="B1488" s="1" t="e">
        <f>IF(A1488&lt;&gt;"",VLOOKUP(A1488,'Ket qua do'!$B$5:$CE$50000,2,TRUE),"")</f>
        <v>#N/A</v>
      </c>
      <c r="C1488" s="19" t="e">
        <f>IF(A1488&lt;&gt;"",VLOOKUP(B1488,'Ket qua do'!$C$5:$AP$50000,$C$3,TRUE)*SQRT(3)*$C$11,"")</f>
        <v>#N/A</v>
      </c>
      <c r="D1488" s="21" t="e">
        <f>IF(A1488&lt;&gt;"",VLOOKUP(B1488,'Ket qua do'!$C$5:$AP$50000,$D$3,TRUE),"")</f>
        <v>#N/A</v>
      </c>
      <c r="E1488" s="21" t="e">
        <f>IF(A1488&lt;&gt;"",VLOOKUP(B1488,'Ket qua do'!$C$5:$AP$50000,$E$3,TRUE)*$C$12,"")</f>
        <v>#N/A</v>
      </c>
      <c r="F1488" s="21" t="e">
        <f>IF(A1488&lt;&gt;"",VLOOKUP(B1488,'Ket qua do'!$C$5:$AP$50000,$F$3,TRUE),"")</f>
        <v>#N/A</v>
      </c>
      <c r="G1488" s="21" t="e">
        <f>IF(A1488&lt;&gt;"",VLOOKUP(B1488,'Ket qua do'!$C$5:$AP$50000,$G$3,TRUE),"")</f>
        <v>#N/A</v>
      </c>
      <c r="H1488" s="21" t="e">
        <f>IF(A1488&lt;&gt;"",VLOOKUP(B1488,'Ket qua do'!$C$5:$AP$50000,$H$3,TRUE),"")</f>
        <v>#N/A</v>
      </c>
      <c r="I1488" s="21" t="e">
        <f>IF(A1488&lt;&gt;"",VLOOKUP(B1488,'Ket qua do'!$C$5:$AP$50000,$I$3,TRUE)*$E$9/1000,"")</f>
        <v>#N/A</v>
      </c>
      <c r="J1488" s="21" t="e">
        <f>IF(A1488&lt;&gt;"",VLOOKUP(B1488,'Ket qua do'!$C$5:$AP$50000,$J$3,TRUE)*$E$9/1000,"")</f>
        <v>#N/A</v>
      </c>
      <c r="K1488" s="21" t="e">
        <f>IF(A1488&lt;&gt;"",VLOOKUP(B1488,'Ket qua do'!$C$5:$AP$50000,$K$3,TRUE)*$E$9/1000,"")</f>
        <v>#N/A</v>
      </c>
      <c r="L1488" s="21" t="e">
        <f>IF(A1488&lt;&gt;"",VLOOKUP(B1488,'Ket qua do'!$C$5:$AP$50000,$L$3,TRUE),"")</f>
        <v>#N/A</v>
      </c>
    </row>
    <row r="1489" spans="1:12" x14ac:dyDescent="0.25">
      <c r="A1489" t="e">
        <f t="shared" si="28"/>
        <v>#N/A</v>
      </c>
      <c r="B1489" s="1" t="e">
        <f>IF(A1489&lt;&gt;"",VLOOKUP(A1489,'Ket qua do'!$B$5:$CE$50000,2,TRUE),"")</f>
        <v>#N/A</v>
      </c>
      <c r="C1489" s="19" t="e">
        <f>IF(A1489&lt;&gt;"",VLOOKUP(B1489,'Ket qua do'!$C$5:$AP$50000,$C$3,TRUE)*SQRT(3)*$C$11,"")</f>
        <v>#N/A</v>
      </c>
      <c r="D1489" s="21" t="e">
        <f>IF(A1489&lt;&gt;"",VLOOKUP(B1489,'Ket qua do'!$C$5:$AP$50000,$D$3,TRUE),"")</f>
        <v>#N/A</v>
      </c>
      <c r="E1489" s="21" t="e">
        <f>IF(A1489&lt;&gt;"",VLOOKUP(B1489,'Ket qua do'!$C$5:$AP$50000,$E$3,TRUE)*$C$12,"")</f>
        <v>#N/A</v>
      </c>
      <c r="F1489" s="21" t="e">
        <f>IF(A1489&lt;&gt;"",VLOOKUP(B1489,'Ket qua do'!$C$5:$AP$50000,$F$3,TRUE),"")</f>
        <v>#N/A</v>
      </c>
      <c r="G1489" s="21" t="e">
        <f>IF(A1489&lt;&gt;"",VLOOKUP(B1489,'Ket qua do'!$C$5:$AP$50000,$G$3,TRUE),"")</f>
        <v>#N/A</v>
      </c>
      <c r="H1489" s="21" t="e">
        <f>IF(A1489&lt;&gt;"",VLOOKUP(B1489,'Ket qua do'!$C$5:$AP$50000,$H$3,TRUE),"")</f>
        <v>#N/A</v>
      </c>
      <c r="I1489" s="21" t="e">
        <f>IF(A1489&lt;&gt;"",VLOOKUP(B1489,'Ket qua do'!$C$5:$AP$50000,$I$3,TRUE)*$E$9/1000,"")</f>
        <v>#N/A</v>
      </c>
      <c r="J1489" s="21" t="e">
        <f>IF(A1489&lt;&gt;"",VLOOKUP(B1489,'Ket qua do'!$C$5:$AP$50000,$J$3,TRUE)*$E$9/1000,"")</f>
        <v>#N/A</v>
      </c>
      <c r="K1489" s="21" t="e">
        <f>IF(A1489&lt;&gt;"",VLOOKUP(B1489,'Ket qua do'!$C$5:$AP$50000,$K$3,TRUE)*$E$9/1000,"")</f>
        <v>#N/A</v>
      </c>
      <c r="L1489" s="21" t="e">
        <f>IF(A1489&lt;&gt;"",VLOOKUP(B1489,'Ket qua do'!$C$5:$AP$50000,$L$3,TRUE),"")</f>
        <v>#N/A</v>
      </c>
    </row>
    <row r="1490" spans="1:12" x14ac:dyDescent="0.25">
      <c r="A1490" t="e">
        <f t="shared" si="28"/>
        <v>#N/A</v>
      </c>
      <c r="B1490" s="1" t="e">
        <f>IF(A1490&lt;&gt;"",VLOOKUP(A1490,'Ket qua do'!$B$5:$CE$50000,2,TRUE),"")</f>
        <v>#N/A</v>
      </c>
      <c r="C1490" s="19" t="e">
        <f>IF(A1490&lt;&gt;"",VLOOKUP(B1490,'Ket qua do'!$C$5:$AP$50000,$C$3,TRUE)*SQRT(3)*$C$11,"")</f>
        <v>#N/A</v>
      </c>
      <c r="D1490" s="21" t="e">
        <f>IF(A1490&lt;&gt;"",VLOOKUP(B1490,'Ket qua do'!$C$5:$AP$50000,$D$3,TRUE),"")</f>
        <v>#N/A</v>
      </c>
      <c r="E1490" s="21" t="e">
        <f>IF(A1490&lt;&gt;"",VLOOKUP(B1490,'Ket qua do'!$C$5:$AP$50000,$E$3,TRUE)*$C$12,"")</f>
        <v>#N/A</v>
      </c>
      <c r="F1490" s="21" t="e">
        <f>IF(A1490&lt;&gt;"",VLOOKUP(B1490,'Ket qua do'!$C$5:$AP$50000,$F$3,TRUE),"")</f>
        <v>#N/A</v>
      </c>
      <c r="G1490" s="21" t="e">
        <f>IF(A1490&lt;&gt;"",VLOOKUP(B1490,'Ket qua do'!$C$5:$AP$50000,$G$3,TRUE),"")</f>
        <v>#N/A</v>
      </c>
      <c r="H1490" s="21" t="e">
        <f>IF(A1490&lt;&gt;"",VLOOKUP(B1490,'Ket qua do'!$C$5:$AP$50000,$H$3,TRUE),"")</f>
        <v>#N/A</v>
      </c>
      <c r="I1490" s="21" t="e">
        <f>IF(A1490&lt;&gt;"",VLOOKUP(B1490,'Ket qua do'!$C$5:$AP$50000,$I$3,TRUE)*$E$9/1000,"")</f>
        <v>#N/A</v>
      </c>
      <c r="J1490" s="21" t="e">
        <f>IF(A1490&lt;&gt;"",VLOOKUP(B1490,'Ket qua do'!$C$5:$AP$50000,$J$3,TRUE)*$E$9/1000,"")</f>
        <v>#N/A</v>
      </c>
      <c r="K1490" s="21" t="e">
        <f>IF(A1490&lt;&gt;"",VLOOKUP(B1490,'Ket qua do'!$C$5:$AP$50000,$K$3,TRUE)*$E$9/1000,"")</f>
        <v>#N/A</v>
      </c>
      <c r="L1490" s="21" t="e">
        <f>IF(A1490&lt;&gt;"",VLOOKUP(B1490,'Ket qua do'!$C$5:$AP$50000,$L$3,TRUE),"")</f>
        <v>#N/A</v>
      </c>
    </row>
    <row r="1491" spans="1:12" x14ac:dyDescent="0.25">
      <c r="A1491" t="e">
        <f t="shared" si="28"/>
        <v>#N/A</v>
      </c>
      <c r="B1491" s="1" t="e">
        <f>IF(A1491&lt;&gt;"",VLOOKUP(A1491,'Ket qua do'!$B$5:$CE$50000,2,TRUE),"")</f>
        <v>#N/A</v>
      </c>
      <c r="C1491" s="19" t="e">
        <f>IF(A1491&lt;&gt;"",VLOOKUP(B1491,'Ket qua do'!$C$5:$AP$50000,$C$3,TRUE)*SQRT(3)*$C$11,"")</f>
        <v>#N/A</v>
      </c>
      <c r="D1491" s="21" t="e">
        <f>IF(A1491&lt;&gt;"",VLOOKUP(B1491,'Ket qua do'!$C$5:$AP$50000,$D$3,TRUE),"")</f>
        <v>#N/A</v>
      </c>
      <c r="E1491" s="21" t="e">
        <f>IF(A1491&lt;&gt;"",VLOOKUP(B1491,'Ket qua do'!$C$5:$AP$50000,$E$3,TRUE)*$C$12,"")</f>
        <v>#N/A</v>
      </c>
      <c r="F1491" s="21" t="e">
        <f>IF(A1491&lt;&gt;"",VLOOKUP(B1491,'Ket qua do'!$C$5:$AP$50000,$F$3,TRUE),"")</f>
        <v>#N/A</v>
      </c>
      <c r="G1491" s="21" t="e">
        <f>IF(A1491&lt;&gt;"",VLOOKUP(B1491,'Ket qua do'!$C$5:$AP$50000,$G$3,TRUE),"")</f>
        <v>#N/A</v>
      </c>
      <c r="H1491" s="21" t="e">
        <f>IF(A1491&lt;&gt;"",VLOOKUP(B1491,'Ket qua do'!$C$5:$AP$50000,$H$3,TRUE),"")</f>
        <v>#N/A</v>
      </c>
      <c r="I1491" s="21" t="e">
        <f>IF(A1491&lt;&gt;"",VLOOKUP(B1491,'Ket qua do'!$C$5:$AP$50000,$I$3,TRUE)*$E$9/1000,"")</f>
        <v>#N/A</v>
      </c>
      <c r="J1491" s="21" t="e">
        <f>IF(A1491&lt;&gt;"",VLOOKUP(B1491,'Ket qua do'!$C$5:$AP$50000,$J$3,TRUE)*$E$9/1000,"")</f>
        <v>#N/A</v>
      </c>
      <c r="K1491" s="21" t="e">
        <f>IF(A1491&lt;&gt;"",VLOOKUP(B1491,'Ket qua do'!$C$5:$AP$50000,$K$3,TRUE)*$E$9/1000,"")</f>
        <v>#N/A</v>
      </c>
      <c r="L1491" s="21" t="e">
        <f>IF(A1491&lt;&gt;"",VLOOKUP(B1491,'Ket qua do'!$C$5:$AP$50000,$L$3,TRUE),"")</f>
        <v>#N/A</v>
      </c>
    </row>
    <row r="1492" spans="1:12" x14ac:dyDescent="0.25">
      <c r="A1492" t="e">
        <f t="shared" si="28"/>
        <v>#N/A</v>
      </c>
      <c r="B1492" s="1" t="e">
        <f>IF(A1492&lt;&gt;"",VLOOKUP(A1492,'Ket qua do'!$B$5:$CE$50000,2,TRUE),"")</f>
        <v>#N/A</v>
      </c>
      <c r="C1492" s="19" t="e">
        <f>IF(A1492&lt;&gt;"",VLOOKUP(B1492,'Ket qua do'!$C$5:$AP$50000,$C$3,TRUE)*SQRT(3)*$C$11,"")</f>
        <v>#N/A</v>
      </c>
      <c r="D1492" s="21" t="e">
        <f>IF(A1492&lt;&gt;"",VLOOKUP(B1492,'Ket qua do'!$C$5:$AP$50000,$D$3,TRUE),"")</f>
        <v>#N/A</v>
      </c>
      <c r="E1492" s="21" t="e">
        <f>IF(A1492&lt;&gt;"",VLOOKUP(B1492,'Ket qua do'!$C$5:$AP$50000,$E$3,TRUE)*$C$12,"")</f>
        <v>#N/A</v>
      </c>
      <c r="F1492" s="21" t="e">
        <f>IF(A1492&lt;&gt;"",VLOOKUP(B1492,'Ket qua do'!$C$5:$AP$50000,$F$3,TRUE),"")</f>
        <v>#N/A</v>
      </c>
      <c r="G1492" s="21" t="e">
        <f>IF(A1492&lt;&gt;"",VLOOKUP(B1492,'Ket qua do'!$C$5:$AP$50000,$G$3,TRUE),"")</f>
        <v>#N/A</v>
      </c>
      <c r="H1492" s="21" t="e">
        <f>IF(A1492&lt;&gt;"",VLOOKUP(B1492,'Ket qua do'!$C$5:$AP$50000,$H$3,TRUE),"")</f>
        <v>#N/A</v>
      </c>
      <c r="I1492" s="21" t="e">
        <f>IF(A1492&lt;&gt;"",VLOOKUP(B1492,'Ket qua do'!$C$5:$AP$50000,$I$3,TRUE)*$E$9/1000,"")</f>
        <v>#N/A</v>
      </c>
      <c r="J1492" s="21" t="e">
        <f>IF(A1492&lt;&gt;"",VLOOKUP(B1492,'Ket qua do'!$C$5:$AP$50000,$J$3,TRUE)*$E$9/1000,"")</f>
        <v>#N/A</v>
      </c>
      <c r="K1492" s="21" t="e">
        <f>IF(A1492&lt;&gt;"",VLOOKUP(B1492,'Ket qua do'!$C$5:$AP$50000,$K$3,TRUE)*$E$9/1000,"")</f>
        <v>#N/A</v>
      </c>
      <c r="L1492" s="21" t="e">
        <f>IF(A1492&lt;&gt;"",VLOOKUP(B1492,'Ket qua do'!$C$5:$AP$50000,$L$3,TRUE),"")</f>
        <v>#N/A</v>
      </c>
    </row>
    <row r="1493" spans="1:12" x14ac:dyDescent="0.25">
      <c r="A1493" t="e">
        <f t="shared" si="28"/>
        <v>#N/A</v>
      </c>
      <c r="B1493" s="1" t="e">
        <f>IF(A1493&lt;&gt;"",VLOOKUP(A1493,'Ket qua do'!$B$5:$CE$50000,2,TRUE),"")</f>
        <v>#N/A</v>
      </c>
      <c r="C1493" s="19" t="e">
        <f>IF(A1493&lt;&gt;"",VLOOKUP(B1493,'Ket qua do'!$C$5:$AP$50000,$C$3,TRUE)*SQRT(3)*$C$11,"")</f>
        <v>#N/A</v>
      </c>
      <c r="D1493" s="21" t="e">
        <f>IF(A1493&lt;&gt;"",VLOOKUP(B1493,'Ket qua do'!$C$5:$AP$50000,$D$3,TRUE),"")</f>
        <v>#N/A</v>
      </c>
      <c r="E1493" s="21" t="e">
        <f>IF(A1493&lt;&gt;"",VLOOKUP(B1493,'Ket qua do'!$C$5:$AP$50000,$E$3,TRUE)*$C$12,"")</f>
        <v>#N/A</v>
      </c>
      <c r="F1493" s="21" t="e">
        <f>IF(A1493&lt;&gt;"",VLOOKUP(B1493,'Ket qua do'!$C$5:$AP$50000,$F$3,TRUE),"")</f>
        <v>#N/A</v>
      </c>
      <c r="G1493" s="21" t="e">
        <f>IF(A1493&lt;&gt;"",VLOOKUP(B1493,'Ket qua do'!$C$5:$AP$50000,$G$3,TRUE),"")</f>
        <v>#N/A</v>
      </c>
      <c r="H1493" s="21" t="e">
        <f>IF(A1493&lt;&gt;"",VLOOKUP(B1493,'Ket qua do'!$C$5:$AP$50000,$H$3,TRUE),"")</f>
        <v>#N/A</v>
      </c>
      <c r="I1493" s="21" t="e">
        <f>IF(A1493&lt;&gt;"",VLOOKUP(B1493,'Ket qua do'!$C$5:$AP$50000,$I$3,TRUE)*$E$9/1000,"")</f>
        <v>#N/A</v>
      </c>
      <c r="J1493" s="21" t="e">
        <f>IF(A1493&lt;&gt;"",VLOOKUP(B1493,'Ket qua do'!$C$5:$AP$50000,$J$3,TRUE)*$E$9/1000,"")</f>
        <v>#N/A</v>
      </c>
      <c r="K1493" s="21" t="e">
        <f>IF(A1493&lt;&gt;"",VLOOKUP(B1493,'Ket qua do'!$C$5:$AP$50000,$K$3,TRUE)*$E$9/1000,"")</f>
        <v>#N/A</v>
      </c>
      <c r="L1493" s="21" t="e">
        <f>IF(A1493&lt;&gt;"",VLOOKUP(B1493,'Ket qua do'!$C$5:$AP$50000,$L$3,TRUE),"")</f>
        <v>#N/A</v>
      </c>
    </row>
    <row r="1494" spans="1:12" x14ac:dyDescent="0.25">
      <c r="A1494" t="e">
        <f t="shared" si="28"/>
        <v>#N/A</v>
      </c>
      <c r="B1494" s="1" t="e">
        <f>IF(A1494&lt;&gt;"",VLOOKUP(A1494,'Ket qua do'!$B$5:$CE$50000,2,TRUE),"")</f>
        <v>#N/A</v>
      </c>
      <c r="C1494" s="19" t="e">
        <f>IF(A1494&lt;&gt;"",VLOOKUP(B1494,'Ket qua do'!$C$5:$AP$50000,$C$3,TRUE)*SQRT(3)*$C$11,"")</f>
        <v>#N/A</v>
      </c>
      <c r="D1494" s="21" t="e">
        <f>IF(A1494&lt;&gt;"",VLOOKUP(B1494,'Ket qua do'!$C$5:$AP$50000,$D$3,TRUE),"")</f>
        <v>#N/A</v>
      </c>
      <c r="E1494" s="21" t="e">
        <f>IF(A1494&lt;&gt;"",VLOOKUP(B1494,'Ket qua do'!$C$5:$AP$50000,$E$3,TRUE)*$C$12,"")</f>
        <v>#N/A</v>
      </c>
      <c r="F1494" s="21" t="e">
        <f>IF(A1494&lt;&gt;"",VLOOKUP(B1494,'Ket qua do'!$C$5:$AP$50000,$F$3,TRUE),"")</f>
        <v>#N/A</v>
      </c>
      <c r="G1494" s="21" t="e">
        <f>IF(A1494&lt;&gt;"",VLOOKUP(B1494,'Ket qua do'!$C$5:$AP$50000,$G$3,TRUE),"")</f>
        <v>#N/A</v>
      </c>
      <c r="H1494" s="21" t="e">
        <f>IF(A1494&lt;&gt;"",VLOOKUP(B1494,'Ket qua do'!$C$5:$AP$50000,$H$3,TRUE),"")</f>
        <v>#N/A</v>
      </c>
      <c r="I1494" s="21" t="e">
        <f>IF(A1494&lt;&gt;"",VLOOKUP(B1494,'Ket qua do'!$C$5:$AP$50000,$I$3,TRUE)*$E$9/1000,"")</f>
        <v>#N/A</v>
      </c>
      <c r="J1494" s="21" t="e">
        <f>IF(A1494&lt;&gt;"",VLOOKUP(B1494,'Ket qua do'!$C$5:$AP$50000,$J$3,TRUE)*$E$9/1000,"")</f>
        <v>#N/A</v>
      </c>
      <c r="K1494" s="21" t="e">
        <f>IF(A1494&lt;&gt;"",VLOOKUP(B1494,'Ket qua do'!$C$5:$AP$50000,$K$3,TRUE)*$E$9/1000,"")</f>
        <v>#N/A</v>
      </c>
      <c r="L1494" s="21" t="e">
        <f>IF(A1494&lt;&gt;"",VLOOKUP(B1494,'Ket qua do'!$C$5:$AP$50000,$L$3,TRUE),"")</f>
        <v>#N/A</v>
      </c>
    </row>
    <row r="1495" spans="1:12" x14ac:dyDescent="0.25">
      <c r="A1495" t="e">
        <f t="shared" si="28"/>
        <v>#N/A</v>
      </c>
      <c r="B1495" s="1" t="e">
        <f>IF(A1495&lt;&gt;"",VLOOKUP(A1495,'Ket qua do'!$B$5:$CE$50000,2,TRUE),"")</f>
        <v>#N/A</v>
      </c>
      <c r="C1495" s="19" t="e">
        <f>IF(A1495&lt;&gt;"",VLOOKUP(B1495,'Ket qua do'!$C$5:$AP$50000,$C$3,TRUE)*SQRT(3)*$C$11,"")</f>
        <v>#N/A</v>
      </c>
      <c r="D1495" s="21" t="e">
        <f>IF(A1495&lt;&gt;"",VLOOKUP(B1495,'Ket qua do'!$C$5:$AP$50000,$D$3,TRUE),"")</f>
        <v>#N/A</v>
      </c>
      <c r="E1495" s="21" t="e">
        <f>IF(A1495&lt;&gt;"",VLOOKUP(B1495,'Ket qua do'!$C$5:$AP$50000,$E$3,TRUE)*$C$12,"")</f>
        <v>#N/A</v>
      </c>
      <c r="F1495" s="21" t="e">
        <f>IF(A1495&lt;&gt;"",VLOOKUP(B1495,'Ket qua do'!$C$5:$AP$50000,$F$3,TRUE),"")</f>
        <v>#N/A</v>
      </c>
      <c r="G1495" s="21" t="e">
        <f>IF(A1495&lt;&gt;"",VLOOKUP(B1495,'Ket qua do'!$C$5:$AP$50000,$G$3,TRUE),"")</f>
        <v>#N/A</v>
      </c>
      <c r="H1495" s="21" t="e">
        <f>IF(A1495&lt;&gt;"",VLOOKUP(B1495,'Ket qua do'!$C$5:$AP$50000,$H$3,TRUE),"")</f>
        <v>#N/A</v>
      </c>
      <c r="I1495" s="21" t="e">
        <f>IF(A1495&lt;&gt;"",VLOOKUP(B1495,'Ket qua do'!$C$5:$AP$50000,$I$3,TRUE)*$E$9/1000,"")</f>
        <v>#N/A</v>
      </c>
      <c r="J1495" s="21" t="e">
        <f>IF(A1495&lt;&gt;"",VLOOKUP(B1495,'Ket qua do'!$C$5:$AP$50000,$J$3,TRUE)*$E$9/1000,"")</f>
        <v>#N/A</v>
      </c>
      <c r="K1495" s="21" t="e">
        <f>IF(A1495&lt;&gt;"",VLOOKUP(B1495,'Ket qua do'!$C$5:$AP$50000,$K$3,TRUE)*$E$9/1000,"")</f>
        <v>#N/A</v>
      </c>
      <c r="L1495" s="21" t="e">
        <f>IF(A1495&lt;&gt;"",VLOOKUP(B1495,'Ket qua do'!$C$5:$AP$50000,$L$3,TRUE),"")</f>
        <v>#N/A</v>
      </c>
    </row>
    <row r="1496" spans="1:12" x14ac:dyDescent="0.25">
      <c r="A1496" t="e">
        <f t="shared" si="28"/>
        <v>#N/A</v>
      </c>
      <c r="B1496" s="1" t="e">
        <f>IF(A1496&lt;&gt;"",VLOOKUP(A1496,'Ket qua do'!$B$5:$CE$50000,2,TRUE),"")</f>
        <v>#N/A</v>
      </c>
      <c r="C1496" s="19" t="e">
        <f>IF(A1496&lt;&gt;"",VLOOKUP(B1496,'Ket qua do'!$C$5:$AP$50000,$C$3,TRUE)*SQRT(3)*$C$11,"")</f>
        <v>#N/A</v>
      </c>
      <c r="D1496" s="21" t="e">
        <f>IF(A1496&lt;&gt;"",VLOOKUP(B1496,'Ket qua do'!$C$5:$AP$50000,$D$3,TRUE),"")</f>
        <v>#N/A</v>
      </c>
      <c r="E1496" s="21" t="e">
        <f>IF(A1496&lt;&gt;"",VLOOKUP(B1496,'Ket qua do'!$C$5:$AP$50000,$E$3,TRUE)*$C$12,"")</f>
        <v>#N/A</v>
      </c>
      <c r="F1496" s="21" t="e">
        <f>IF(A1496&lt;&gt;"",VLOOKUP(B1496,'Ket qua do'!$C$5:$AP$50000,$F$3,TRUE),"")</f>
        <v>#N/A</v>
      </c>
      <c r="G1496" s="21" t="e">
        <f>IF(A1496&lt;&gt;"",VLOOKUP(B1496,'Ket qua do'!$C$5:$AP$50000,$G$3,TRUE),"")</f>
        <v>#N/A</v>
      </c>
      <c r="H1496" s="21" t="e">
        <f>IF(A1496&lt;&gt;"",VLOOKUP(B1496,'Ket qua do'!$C$5:$AP$50000,$H$3,TRUE),"")</f>
        <v>#N/A</v>
      </c>
      <c r="I1496" s="21" t="e">
        <f>IF(A1496&lt;&gt;"",VLOOKUP(B1496,'Ket qua do'!$C$5:$AP$50000,$I$3,TRUE)*$E$9/1000,"")</f>
        <v>#N/A</v>
      </c>
      <c r="J1496" s="21" t="e">
        <f>IF(A1496&lt;&gt;"",VLOOKUP(B1496,'Ket qua do'!$C$5:$AP$50000,$J$3,TRUE)*$E$9/1000,"")</f>
        <v>#N/A</v>
      </c>
      <c r="K1496" s="21" t="e">
        <f>IF(A1496&lt;&gt;"",VLOOKUP(B1496,'Ket qua do'!$C$5:$AP$50000,$K$3,TRUE)*$E$9/1000,"")</f>
        <v>#N/A</v>
      </c>
      <c r="L1496" s="21" t="e">
        <f>IF(A1496&lt;&gt;"",VLOOKUP(B1496,'Ket qua do'!$C$5:$AP$50000,$L$3,TRUE),"")</f>
        <v>#N/A</v>
      </c>
    </row>
    <row r="1497" spans="1:12" x14ac:dyDescent="0.25">
      <c r="A1497" t="e">
        <f t="shared" si="28"/>
        <v>#N/A</v>
      </c>
      <c r="B1497" s="1" t="e">
        <f>IF(A1497&lt;&gt;"",VLOOKUP(A1497,'Ket qua do'!$B$5:$CE$50000,2,TRUE),"")</f>
        <v>#N/A</v>
      </c>
      <c r="C1497" s="19" t="e">
        <f>IF(A1497&lt;&gt;"",VLOOKUP(B1497,'Ket qua do'!$C$5:$AP$50000,$C$3,TRUE)*SQRT(3)*$C$11,"")</f>
        <v>#N/A</v>
      </c>
      <c r="D1497" s="21" t="e">
        <f>IF(A1497&lt;&gt;"",VLOOKUP(B1497,'Ket qua do'!$C$5:$AP$50000,$D$3,TRUE),"")</f>
        <v>#N/A</v>
      </c>
      <c r="E1497" s="21" t="e">
        <f>IF(A1497&lt;&gt;"",VLOOKUP(B1497,'Ket qua do'!$C$5:$AP$50000,$E$3,TRUE)*$C$12,"")</f>
        <v>#N/A</v>
      </c>
      <c r="F1497" s="21" t="e">
        <f>IF(A1497&lt;&gt;"",VLOOKUP(B1497,'Ket qua do'!$C$5:$AP$50000,$F$3,TRUE),"")</f>
        <v>#N/A</v>
      </c>
      <c r="G1497" s="21" t="e">
        <f>IF(A1497&lt;&gt;"",VLOOKUP(B1497,'Ket qua do'!$C$5:$AP$50000,$G$3,TRUE),"")</f>
        <v>#N/A</v>
      </c>
      <c r="H1497" s="21" t="e">
        <f>IF(A1497&lt;&gt;"",VLOOKUP(B1497,'Ket qua do'!$C$5:$AP$50000,$H$3,TRUE),"")</f>
        <v>#N/A</v>
      </c>
      <c r="I1497" s="21" t="e">
        <f>IF(A1497&lt;&gt;"",VLOOKUP(B1497,'Ket qua do'!$C$5:$AP$50000,$I$3,TRUE)*$E$9/1000,"")</f>
        <v>#N/A</v>
      </c>
      <c r="J1497" s="21" t="e">
        <f>IF(A1497&lt;&gt;"",VLOOKUP(B1497,'Ket qua do'!$C$5:$AP$50000,$J$3,TRUE)*$E$9/1000,"")</f>
        <v>#N/A</v>
      </c>
      <c r="K1497" s="21" t="e">
        <f>IF(A1497&lt;&gt;"",VLOOKUP(B1497,'Ket qua do'!$C$5:$AP$50000,$K$3,TRUE)*$E$9/1000,"")</f>
        <v>#N/A</v>
      </c>
      <c r="L1497" s="21" t="e">
        <f>IF(A1497&lt;&gt;"",VLOOKUP(B1497,'Ket qua do'!$C$5:$AP$50000,$L$3,TRUE),"")</f>
        <v>#N/A</v>
      </c>
    </row>
    <row r="1498" spans="1:12" x14ac:dyDescent="0.25">
      <c r="A1498" t="e">
        <f t="shared" ref="A1498:A1561" si="29">IF(A1497&lt;$E$8,A1497+1,"")</f>
        <v>#N/A</v>
      </c>
      <c r="B1498" s="1" t="e">
        <f>IF(A1498&lt;&gt;"",VLOOKUP(A1498,'Ket qua do'!$B$5:$CE$50000,2,TRUE),"")</f>
        <v>#N/A</v>
      </c>
      <c r="C1498" s="19" t="e">
        <f>IF(A1498&lt;&gt;"",VLOOKUP(B1498,'Ket qua do'!$C$5:$AP$50000,$C$3,TRUE)*SQRT(3)*$C$11,"")</f>
        <v>#N/A</v>
      </c>
      <c r="D1498" s="21" t="e">
        <f>IF(A1498&lt;&gt;"",VLOOKUP(B1498,'Ket qua do'!$C$5:$AP$50000,$D$3,TRUE),"")</f>
        <v>#N/A</v>
      </c>
      <c r="E1498" s="21" t="e">
        <f>IF(A1498&lt;&gt;"",VLOOKUP(B1498,'Ket qua do'!$C$5:$AP$50000,$E$3,TRUE)*$C$12,"")</f>
        <v>#N/A</v>
      </c>
      <c r="F1498" s="21" t="e">
        <f>IF(A1498&lt;&gt;"",VLOOKUP(B1498,'Ket qua do'!$C$5:$AP$50000,$F$3,TRUE),"")</f>
        <v>#N/A</v>
      </c>
      <c r="G1498" s="21" t="e">
        <f>IF(A1498&lt;&gt;"",VLOOKUP(B1498,'Ket qua do'!$C$5:$AP$50000,$G$3,TRUE),"")</f>
        <v>#N/A</v>
      </c>
      <c r="H1498" s="21" t="e">
        <f>IF(A1498&lt;&gt;"",VLOOKUP(B1498,'Ket qua do'!$C$5:$AP$50000,$H$3,TRUE),"")</f>
        <v>#N/A</v>
      </c>
      <c r="I1498" s="21" t="e">
        <f>IF(A1498&lt;&gt;"",VLOOKUP(B1498,'Ket qua do'!$C$5:$AP$50000,$I$3,TRUE)*$E$9/1000,"")</f>
        <v>#N/A</v>
      </c>
      <c r="J1498" s="21" t="e">
        <f>IF(A1498&lt;&gt;"",VLOOKUP(B1498,'Ket qua do'!$C$5:$AP$50000,$J$3,TRUE)*$E$9/1000,"")</f>
        <v>#N/A</v>
      </c>
      <c r="K1498" s="21" t="e">
        <f>IF(A1498&lt;&gt;"",VLOOKUP(B1498,'Ket qua do'!$C$5:$AP$50000,$K$3,TRUE)*$E$9/1000,"")</f>
        <v>#N/A</v>
      </c>
      <c r="L1498" s="21" t="e">
        <f>IF(A1498&lt;&gt;"",VLOOKUP(B1498,'Ket qua do'!$C$5:$AP$50000,$L$3,TRUE),"")</f>
        <v>#N/A</v>
      </c>
    </row>
    <row r="1499" spans="1:12" x14ac:dyDescent="0.25">
      <c r="A1499" t="e">
        <f t="shared" si="29"/>
        <v>#N/A</v>
      </c>
      <c r="B1499" s="1" t="e">
        <f>IF(A1499&lt;&gt;"",VLOOKUP(A1499,'Ket qua do'!$B$5:$CE$50000,2,TRUE),"")</f>
        <v>#N/A</v>
      </c>
      <c r="C1499" s="19" t="e">
        <f>IF(A1499&lt;&gt;"",VLOOKUP(B1499,'Ket qua do'!$C$5:$AP$50000,$C$3,TRUE)*SQRT(3)*$C$11,"")</f>
        <v>#N/A</v>
      </c>
      <c r="D1499" s="21" t="e">
        <f>IF(A1499&lt;&gt;"",VLOOKUP(B1499,'Ket qua do'!$C$5:$AP$50000,$D$3,TRUE),"")</f>
        <v>#N/A</v>
      </c>
      <c r="E1499" s="21" t="e">
        <f>IF(A1499&lt;&gt;"",VLOOKUP(B1499,'Ket qua do'!$C$5:$AP$50000,$E$3,TRUE)*$C$12,"")</f>
        <v>#N/A</v>
      </c>
      <c r="F1499" s="21" t="e">
        <f>IF(A1499&lt;&gt;"",VLOOKUP(B1499,'Ket qua do'!$C$5:$AP$50000,$F$3,TRUE),"")</f>
        <v>#N/A</v>
      </c>
      <c r="G1499" s="21" t="e">
        <f>IF(A1499&lt;&gt;"",VLOOKUP(B1499,'Ket qua do'!$C$5:$AP$50000,$G$3,TRUE),"")</f>
        <v>#N/A</v>
      </c>
      <c r="H1499" s="21" t="e">
        <f>IF(A1499&lt;&gt;"",VLOOKUP(B1499,'Ket qua do'!$C$5:$AP$50000,$H$3,TRUE),"")</f>
        <v>#N/A</v>
      </c>
      <c r="I1499" s="21" t="e">
        <f>IF(A1499&lt;&gt;"",VLOOKUP(B1499,'Ket qua do'!$C$5:$AP$50000,$I$3,TRUE)*$E$9/1000,"")</f>
        <v>#N/A</v>
      </c>
      <c r="J1499" s="21" t="e">
        <f>IF(A1499&lt;&gt;"",VLOOKUP(B1499,'Ket qua do'!$C$5:$AP$50000,$J$3,TRUE)*$E$9/1000,"")</f>
        <v>#N/A</v>
      </c>
      <c r="K1499" s="21" t="e">
        <f>IF(A1499&lt;&gt;"",VLOOKUP(B1499,'Ket qua do'!$C$5:$AP$50000,$K$3,TRUE)*$E$9/1000,"")</f>
        <v>#N/A</v>
      </c>
      <c r="L1499" s="21" t="e">
        <f>IF(A1499&lt;&gt;"",VLOOKUP(B1499,'Ket qua do'!$C$5:$AP$50000,$L$3,TRUE),"")</f>
        <v>#N/A</v>
      </c>
    </row>
    <row r="1500" spans="1:12" x14ac:dyDescent="0.25">
      <c r="A1500" t="e">
        <f t="shared" si="29"/>
        <v>#N/A</v>
      </c>
      <c r="B1500" s="1" t="e">
        <f>IF(A1500&lt;&gt;"",VLOOKUP(A1500,'Ket qua do'!$B$5:$CE$50000,2,TRUE),"")</f>
        <v>#N/A</v>
      </c>
      <c r="C1500" s="19" t="e">
        <f>IF(A1500&lt;&gt;"",VLOOKUP(B1500,'Ket qua do'!$C$5:$AP$50000,$C$3,TRUE)*SQRT(3)*$C$11,"")</f>
        <v>#N/A</v>
      </c>
      <c r="D1500" s="21" t="e">
        <f>IF(A1500&lt;&gt;"",VLOOKUP(B1500,'Ket qua do'!$C$5:$AP$50000,$D$3,TRUE),"")</f>
        <v>#N/A</v>
      </c>
      <c r="E1500" s="21" t="e">
        <f>IF(A1500&lt;&gt;"",VLOOKUP(B1500,'Ket qua do'!$C$5:$AP$50000,$E$3,TRUE)*$C$12,"")</f>
        <v>#N/A</v>
      </c>
      <c r="F1500" s="21" t="e">
        <f>IF(A1500&lt;&gt;"",VLOOKUP(B1500,'Ket qua do'!$C$5:$AP$50000,$F$3,TRUE),"")</f>
        <v>#N/A</v>
      </c>
      <c r="G1500" s="21" t="e">
        <f>IF(A1500&lt;&gt;"",VLOOKUP(B1500,'Ket qua do'!$C$5:$AP$50000,$G$3,TRUE),"")</f>
        <v>#N/A</v>
      </c>
      <c r="H1500" s="21" t="e">
        <f>IF(A1500&lt;&gt;"",VLOOKUP(B1500,'Ket qua do'!$C$5:$AP$50000,$H$3,TRUE),"")</f>
        <v>#N/A</v>
      </c>
      <c r="I1500" s="21" t="e">
        <f>IF(A1500&lt;&gt;"",VLOOKUP(B1500,'Ket qua do'!$C$5:$AP$50000,$I$3,TRUE)*$E$9/1000,"")</f>
        <v>#N/A</v>
      </c>
      <c r="J1500" s="21" t="e">
        <f>IF(A1500&lt;&gt;"",VLOOKUP(B1500,'Ket qua do'!$C$5:$AP$50000,$J$3,TRUE)*$E$9/1000,"")</f>
        <v>#N/A</v>
      </c>
      <c r="K1500" s="21" t="e">
        <f>IF(A1500&lt;&gt;"",VLOOKUP(B1500,'Ket qua do'!$C$5:$AP$50000,$K$3,TRUE)*$E$9/1000,"")</f>
        <v>#N/A</v>
      </c>
      <c r="L1500" s="21" t="e">
        <f>IF(A1500&lt;&gt;"",VLOOKUP(B1500,'Ket qua do'!$C$5:$AP$50000,$L$3,TRUE),"")</f>
        <v>#N/A</v>
      </c>
    </row>
    <row r="1501" spans="1:12" x14ac:dyDescent="0.25">
      <c r="A1501" t="e">
        <f t="shared" si="29"/>
        <v>#N/A</v>
      </c>
      <c r="B1501" s="1" t="e">
        <f>IF(A1501&lt;&gt;"",VLOOKUP(A1501,'Ket qua do'!$B$5:$CE$50000,2,TRUE),"")</f>
        <v>#N/A</v>
      </c>
      <c r="C1501" s="19" t="e">
        <f>IF(A1501&lt;&gt;"",VLOOKUP(B1501,'Ket qua do'!$C$5:$AP$50000,$C$3,TRUE)*SQRT(3)*$C$11,"")</f>
        <v>#N/A</v>
      </c>
      <c r="D1501" s="21" t="e">
        <f>IF(A1501&lt;&gt;"",VLOOKUP(B1501,'Ket qua do'!$C$5:$AP$50000,$D$3,TRUE),"")</f>
        <v>#N/A</v>
      </c>
      <c r="E1501" s="21" t="e">
        <f>IF(A1501&lt;&gt;"",VLOOKUP(B1501,'Ket qua do'!$C$5:$AP$50000,$E$3,TRUE)*$C$12,"")</f>
        <v>#N/A</v>
      </c>
      <c r="F1501" s="21" t="e">
        <f>IF(A1501&lt;&gt;"",VLOOKUP(B1501,'Ket qua do'!$C$5:$AP$50000,$F$3,TRUE),"")</f>
        <v>#N/A</v>
      </c>
      <c r="G1501" s="21" t="e">
        <f>IF(A1501&lt;&gt;"",VLOOKUP(B1501,'Ket qua do'!$C$5:$AP$50000,$G$3,TRUE),"")</f>
        <v>#N/A</v>
      </c>
      <c r="H1501" s="21" t="e">
        <f>IF(A1501&lt;&gt;"",VLOOKUP(B1501,'Ket qua do'!$C$5:$AP$50000,$H$3,TRUE),"")</f>
        <v>#N/A</v>
      </c>
      <c r="I1501" s="21" t="e">
        <f>IF(A1501&lt;&gt;"",VLOOKUP(B1501,'Ket qua do'!$C$5:$AP$50000,$I$3,TRUE)*$E$9/1000,"")</f>
        <v>#N/A</v>
      </c>
      <c r="J1501" s="21" t="e">
        <f>IF(A1501&lt;&gt;"",VLOOKUP(B1501,'Ket qua do'!$C$5:$AP$50000,$J$3,TRUE)*$E$9/1000,"")</f>
        <v>#N/A</v>
      </c>
      <c r="K1501" s="21" t="e">
        <f>IF(A1501&lt;&gt;"",VLOOKUP(B1501,'Ket qua do'!$C$5:$AP$50000,$K$3,TRUE)*$E$9/1000,"")</f>
        <v>#N/A</v>
      </c>
      <c r="L1501" s="21" t="e">
        <f>IF(A1501&lt;&gt;"",VLOOKUP(B1501,'Ket qua do'!$C$5:$AP$50000,$L$3,TRUE),"")</f>
        <v>#N/A</v>
      </c>
    </row>
    <row r="1502" spans="1:12" x14ac:dyDescent="0.25">
      <c r="A1502" t="e">
        <f t="shared" si="29"/>
        <v>#N/A</v>
      </c>
      <c r="B1502" s="1" t="e">
        <f>IF(A1502&lt;&gt;"",VLOOKUP(A1502,'Ket qua do'!$B$5:$CE$50000,2,TRUE),"")</f>
        <v>#N/A</v>
      </c>
      <c r="C1502" s="19" t="e">
        <f>IF(A1502&lt;&gt;"",VLOOKUP(B1502,'Ket qua do'!$C$5:$AP$50000,$C$3,TRUE)*SQRT(3)*$C$11,"")</f>
        <v>#N/A</v>
      </c>
      <c r="D1502" s="21" t="e">
        <f>IF(A1502&lt;&gt;"",VLOOKUP(B1502,'Ket qua do'!$C$5:$AP$50000,$D$3,TRUE),"")</f>
        <v>#N/A</v>
      </c>
      <c r="E1502" s="21" t="e">
        <f>IF(A1502&lt;&gt;"",VLOOKUP(B1502,'Ket qua do'!$C$5:$AP$50000,$E$3,TRUE)*$C$12,"")</f>
        <v>#N/A</v>
      </c>
      <c r="F1502" s="21" t="e">
        <f>IF(A1502&lt;&gt;"",VLOOKUP(B1502,'Ket qua do'!$C$5:$AP$50000,$F$3,TRUE),"")</f>
        <v>#N/A</v>
      </c>
      <c r="G1502" s="21" t="e">
        <f>IF(A1502&lt;&gt;"",VLOOKUP(B1502,'Ket qua do'!$C$5:$AP$50000,$G$3,TRUE),"")</f>
        <v>#N/A</v>
      </c>
      <c r="H1502" s="21" t="e">
        <f>IF(A1502&lt;&gt;"",VLOOKUP(B1502,'Ket qua do'!$C$5:$AP$50000,$H$3,TRUE),"")</f>
        <v>#N/A</v>
      </c>
      <c r="I1502" s="21" t="e">
        <f>IF(A1502&lt;&gt;"",VLOOKUP(B1502,'Ket qua do'!$C$5:$AP$50000,$I$3,TRUE)*$E$9/1000,"")</f>
        <v>#N/A</v>
      </c>
      <c r="J1502" s="21" t="e">
        <f>IF(A1502&lt;&gt;"",VLOOKUP(B1502,'Ket qua do'!$C$5:$AP$50000,$J$3,TRUE)*$E$9/1000,"")</f>
        <v>#N/A</v>
      </c>
      <c r="K1502" s="21" t="e">
        <f>IF(A1502&lt;&gt;"",VLOOKUP(B1502,'Ket qua do'!$C$5:$AP$50000,$K$3,TRUE)*$E$9/1000,"")</f>
        <v>#N/A</v>
      </c>
      <c r="L1502" s="21" t="e">
        <f>IF(A1502&lt;&gt;"",VLOOKUP(B1502,'Ket qua do'!$C$5:$AP$50000,$L$3,TRUE),"")</f>
        <v>#N/A</v>
      </c>
    </row>
    <row r="1503" spans="1:12" x14ac:dyDescent="0.25">
      <c r="A1503" t="e">
        <f t="shared" si="29"/>
        <v>#N/A</v>
      </c>
      <c r="B1503" s="1" t="e">
        <f>IF(A1503&lt;&gt;"",VLOOKUP(A1503,'Ket qua do'!$B$5:$CE$50000,2,TRUE),"")</f>
        <v>#N/A</v>
      </c>
      <c r="C1503" s="19" t="e">
        <f>IF(A1503&lt;&gt;"",VLOOKUP(B1503,'Ket qua do'!$C$5:$AP$50000,$C$3,TRUE)*SQRT(3)*$C$11,"")</f>
        <v>#N/A</v>
      </c>
      <c r="D1503" s="21" t="e">
        <f>IF(A1503&lt;&gt;"",VLOOKUP(B1503,'Ket qua do'!$C$5:$AP$50000,$D$3,TRUE),"")</f>
        <v>#N/A</v>
      </c>
      <c r="E1503" s="21" t="e">
        <f>IF(A1503&lt;&gt;"",VLOOKUP(B1503,'Ket qua do'!$C$5:$AP$50000,$E$3,TRUE)*$C$12,"")</f>
        <v>#N/A</v>
      </c>
      <c r="F1503" s="21" t="e">
        <f>IF(A1503&lt;&gt;"",VLOOKUP(B1503,'Ket qua do'!$C$5:$AP$50000,$F$3,TRUE),"")</f>
        <v>#N/A</v>
      </c>
      <c r="G1503" s="21" t="e">
        <f>IF(A1503&lt;&gt;"",VLOOKUP(B1503,'Ket qua do'!$C$5:$AP$50000,$G$3,TRUE),"")</f>
        <v>#N/A</v>
      </c>
      <c r="H1503" s="21" t="e">
        <f>IF(A1503&lt;&gt;"",VLOOKUP(B1503,'Ket qua do'!$C$5:$AP$50000,$H$3,TRUE),"")</f>
        <v>#N/A</v>
      </c>
      <c r="I1503" s="21" t="e">
        <f>IF(A1503&lt;&gt;"",VLOOKUP(B1503,'Ket qua do'!$C$5:$AP$50000,$I$3,TRUE)*$E$9/1000,"")</f>
        <v>#N/A</v>
      </c>
      <c r="J1503" s="21" t="e">
        <f>IF(A1503&lt;&gt;"",VLOOKUP(B1503,'Ket qua do'!$C$5:$AP$50000,$J$3,TRUE)*$E$9/1000,"")</f>
        <v>#N/A</v>
      </c>
      <c r="K1503" s="21" t="e">
        <f>IF(A1503&lt;&gt;"",VLOOKUP(B1503,'Ket qua do'!$C$5:$AP$50000,$K$3,TRUE)*$E$9/1000,"")</f>
        <v>#N/A</v>
      </c>
      <c r="L1503" s="21" t="e">
        <f>IF(A1503&lt;&gt;"",VLOOKUP(B1503,'Ket qua do'!$C$5:$AP$50000,$L$3,TRUE),"")</f>
        <v>#N/A</v>
      </c>
    </row>
    <row r="1504" spans="1:12" x14ac:dyDescent="0.25">
      <c r="A1504" t="e">
        <f t="shared" si="29"/>
        <v>#N/A</v>
      </c>
      <c r="B1504" s="1" t="e">
        <f>IF(A1504&lt;&gt;"",VLOOKUP(A1504,'Ket qua do'!$B$5:$CE$50000,2,TRUE),"")</f>
        <v>#N/A</v>
      </c>
      <c r="C1504" s="19" t="e">
        <f>IF(A1504&lt;&gt;"",VLOOKUP(B1504,'Ket qua do'!$C$5:$AP$50000,$C$3,TRUE)*SQRT(3)*$C$11,"")</f>
        <v>#N/A</v>
      </c>
      <c r="D1504" s="21" t="e">
        <f>IF(A1504&lt;&gt;"",VLOOKUP(B1504,'Ket qua do'!$C$5:$AP$50000,$D$3,TRUE),"")</f>
        <v>#N/A</v>
      </c>
      <c r="E1504" s="21" t="e">
        <f>IF(A1504&lt;&gt;"",VLOOKUP(B1504,'Ket qua do'!$C$5:$AP$50000,$E$3,TRUE)*$C$12,"")</f>
        <v>#N/A</v>
      </c>
      <c r="F1504" s="21" t="e">
        <f>IF(A1504&lt;&gt;"",VLOOKUP(B1504,'Ket qua do'!$C$5:$AP$50000,$F$3,TRUE),"")</f>
        <v>#N/A</v>
      </c>
      <c r="G1504" s="21" t="e">
        <f>IF(A1504&lt;&gt;"",VLOOKUP(B1504,'Ket qua do'!$C$5:$AP$50000,$G$3,TRUE),"")</f>
        <v>#N/A</v>
      </c>
      <c r="H1504" s="21" t="e">
        <f>IF(A1504&lt;&gt;"",VLOOKUP(B1504,'Ket qua do'!$C$5:$AP$50000,$H$3,TRUE),"")</f>
        <v>#N/A</v>
      </c>
      <c r="I1504" s="21" t="e">
        <f>IF(A1504&lt;&gt;"",VLOOKUP(B1504,'Ket qua do'!$C$5:$AP$50000,$I$3,TRUE)*$E$9/1000,"")</f>
        <v>#N/A</v>
      </c>
      <c r="J1504" s="21" t="e">
        <f>IF(A1504&lt;&gt;"",VLOOKUP(B1504,'Ket qua do'!$C$5:$AP$50000,$J$3,TRUE)*$E$9/1000,"")</f>
        <v>#N/A</v>
      </c>
      <c r="K1504" s="21" t="e">
        <f>IF(A1504&lt;&gt;"",VLOOKUP(B1504,'Ket qua do'!$C$5:$AP$50000,$K$3,TRUE)*$E$9/1000,"")</f>
        <v>#N/A</v>
      </c>
      <c r="L1504" s="21" t="e">
        <f>IF(A1504&lt;&gt;"",VLOOKUP(B1504,'Ket qua do'!$C$5:$AP$50000,$L$3,TRUE),"")</f>
        <v>#N/A</v>
      </c>
    </row>
    <row r="1505" spans="1:12" x14ac:dyDescent="0.25">
      <c r="A1505" t="e">
        <f t="shared" si="29"/>
        <v>#N/A</v>
      </c>
      <c r="B1505" s="1" t="e">
        <f>IF(A1505&lt;&gt;"",VLOOKUP(A1505,'Ket qua do'!$B$5:$CE$50000,2,TRUE),"")</f>
        <v>#N/A</v>
      </c>
      <c r="C1505" s="19" t="e">
        <f>IF(A1505&lt;&gt;"",VLOOKUP(B1505,'Ket qua do'!$C$5:$AP$50000,$C$3,TRUE)*SQRT(3)*$C$11,"")</f>
        <v>#N/A</v>
      </c>
      <c r="D1505" s="21" t="e">
        <f>IF(A1505&lt;&gt;"",VLOOKUP(B1505,'Ket qua do'!$C$5:$AP$50000,$D$3,TRUE),"")</f>
        <v>#N/A</v>
      </c>
      <c r="E1505" s="21" t="e">
        <f>IF(A1505&lt;&gt;"",VLOOKUP(B1505,'Ket qua do'!$C$5:$AP$50000,$E$3,TRUE)*$C$12,"")</f>
        <v>#N/A</v>
      </c>
      <c r="F1505" s="21" t="e">
        <f>IF(A1505&lt;&gt;"",VLOOKUP(B1505,'Ket qua do'!$C$5:$AP$50000,$F$3,TRUE),"")</f>
        <v>#N/A</v>
      </c>
      <c r="G1505" s="21" t="e">
        <f>IF(A1505&lt;&gt;"",VLOOKUP(B1505,'Ket qua do'!$C$5:$AP$50000,$G$3,TRUE),"")</f>
        <v>#N/A</v>
      </c>
      <c r="H1505" s="21" t="e">
        <f>IF(A1505&lt;&gt;"",VLOOKUP(B1505,'Ket qua do'!$C$5:$AP$50000,$H$3,TRUE),"")</f>
        <v>#N/A</v>
      </c>
      <c r="I1505" s="21" t="e">
        <f>IF(A1505&lt;&gt;"",VLOOKUP(B1505,'Ket qua do'!$C$5:$AP$50000,$I$3,TRUE)*$E$9/1000,"")</f>
        <v>#N/A</v>
      </c>
      <c r="J1505" s="21" t="e">
        <f>IF(A1505&lt;&gt;"",VLOOKUP(B1505,'Ket qua do'!$C$5:$AP$50000,$J$3,TRUE)*$E$9/1000,"")</f>
        <v>#N/A</v>
      </c>
      <c r="K1505" s="21" t="e">
        <f>IF(A1505&lt;&gt;"",VLOOKUP(B1505,'Ket qua do'!$C$5:$AP$50000,$K$3,TRUE)*$E$9/1000,"")</f>
        <v>#N/A</v>
      </c>
      <c r="L1505" s="21" t="e">
        <f>IF(A1505&lt;&gt;"",VLOOKUP(B1505,'Ket qua do'!$C$5:$AP$50000,$L$3,TRUE),"")</f>
        <v>#N/A</v>
      </c>
    </row>
    <row r="1506" spans="1:12" x14ac:dyDescent="0.25">
      <c r="A1506" t="e">
        <f t="shared" si="29"/>
        <v>#N/A</v>
      </c>
      <c r="B1506" s="1" t="e">
        <f>IF(A1506&lt;&gt;"",VLOOKUP(A1506,'Ket qua do'!$B$5:$CE$50000,2,TRUE),"")</f>
        <v>#N/A</v>
      </c>
      <c r="C1506" s="19" t="e">
        <f>IF(A1506&lt;&gt;"",VLOOKUP(B1506,'Ket qua do'!$C$5:$AP$50000,$C$3,TRUE)*SQRT(3)*$C$11,"")</f>
        <v>#N/A</v>
      </c>
      <c r="D1506" s="21" t="e">
        <f>IF(A1506&lt;&gt;"",VLOOKUP(B1506,'Ket qua do'!$C$5:$AP$50000,$D$3,TRUE),"")</f>
        <v>#N/A</v>
      </c>
      <c r="E1506" s="21" t="e">
        <f>IF(A1506&lt;&gt;"",VLOOKUP(B1506,'Ket qua do'!$C$5:$AP$50000,$E$3,TRUE)*$C$12,"")</f>
        <v>#N/A</v>
      </c>
      <c r="F1506" s="21" t="e">
        <f>IF(A1506&lt;&gt;"",VLOOKUP(B1506,'Ket qua do'!$C$5:$AP$50000,$F$3,TRUE),"")</f>
        <v>#N/A</v>
      </c>
      <c r="G1506" s="21" t="e">
        <f>IF(A1506&lt;&gt;"",VLOOKUP(B1506,'Ket qua do'!$C$5:$AP$50000,$G$3,TRUE),"")</f>
        <v>#N/A</v>
      </c>
      <c r="H1506" s="21" t="e">
        <f>IF(A1506&lt;&gt;"",VLOOKUP(B1506,'Ket qua do'!$C$5:$AP$50000,$H$3,TRUE),"")</f>
        <v>#N/A</v>
      </c>
      <c r="I1506" s="21" t="e">
        <f>IF(A1506&lt;&gt;"",VLOOKUP(B1506,'Ket qua do'!$C$5:$AP$50000,$I$3,TRUE)*$E$9/1000,"")</f>
        <v>#N/A</v>
      </c>
      <c r="J1506" s="21" t="e">
        <f>IF(A1506&lt;&gt;"",VLOOKUP(B1506,'Ket qua do'!$C$5:$AP$50000,$J$3,TRUE)*$E$9/1000,"")</f>
        <v>#N/A</v>
      </c>
      <c r="K1506" s="21" t="e">
        <f>IF(A1506&lt;&gt;"",VLOOKUP(B1506,'Ket qua do'!$C$5:$AP$50000,$K$3,TRUE)*$E$9/1000,"")</f>
        <v>#N/A</v>
      </c>
      <c r="L1506" s="21" t="e">
        <f>IF(A1506&lt;&gt;"",VLOOKUP(B1506,'Ket qua do'!$C$5:$AP$50000,$L$3,TRUE),"")</f>
        <v>#N/A</v>
      </c>
    </row>
    <row r="1507" spans="1:12" x14ac:dyDescent="0.25">
      <c r="A1507" t="e">
        <f t="shared" si="29"/>
        <v>#N/A</v>
      </c>
      <c r="B1507" s="1" t="e">
        <f>IF(A1507&lt;&gt;"",VLOOKUP(A1507,'Ket qua do'!$B$5:$CE$50000,2,TRUE),"")</f>
        <v>#N/A</v>
      </c>
      <c r="C1507" s="19" t="e">
        <f>IF(A1507&lt;&gt;"",VLOOKUP(B1507,'Ket qua do'!$C$5:$AP$50000,$C$3,TRUE)*SQRT(3)*$C$11,"")</f>
        <v>#N/A</v>
      </c>
      <c r="D1507" s="21" t="e">
        <f>IF(A1507&lt;&gt;"",VLOOKUP(B1507,'Ket qua do'!$C$5:$AP$50000,$D$3,TRUE),"")</f>
        <v>#N/A</v>
      </c>
      <c r="E1507" s="21" t="e">
        <f>IF(A1507&lt;&gt;"",VLOOKUP(B1507,'Ket qua do'!$C$5:$AP$50000,$E$3,TRUE)*$C$12,"")</f>
        <v>#N/A</v>
      </c>
      <c r="F1507" s="21" t="e">
        <f>IF(A1507&lt;&gt;"",VLOOKUP(B1507,'Ket qua do'!$C$5:$AP$50000,$F$3,TRUE),"")</f>
        <v>#N/A</v>
      </c>
      <c r="G1507" s="21" t="e">
        <f>IF(A1507&lt;&gt;"",VLOOKUP(B1507,'Ket qua do'!$C$5:$AP$50000,$G$3,TRUE),"")</f>
        <v>#N/A</v>
      </c>
      <c r="H1507" s="21" t="e">
        <f>IF(A1507&lt;&gt;"",VLOOKUP(B1507,'Ket qua do'!$C$5:$AP$50000,$H$3,TRUE),"")</f>
        <v>#N/A</v>
      </c>
      <c r="I1507" s="21" t="e">
        <f>IF(A1507&lt;&gt;"",VLOOKUP(B1507,'Ket qua do'!$C$5:$AP$50000,$I$3,TRUE)*$E$9/1000,"")</f>
        <v>#N/A</v>
      </c>
      <c r="J1507" s="21" t="e">
        <f>IF(A1507&lt;&gt;"",VLOOKUP(B1507,'Ket qua do'!$C$5:$AP$50000,$J$3,TRUE)*$E$9/1000,"")</f>
        <v>#N/A</v>
      </c>
      <c r="K1507" s="21" t="e">
        <f>IF(A1507&lt;&gt;"",VLOOKUP(B1507,'Ket qua do'!$C$5:$AP$50000,$K$3,TRUE)*$E$9/1000,"")</f>
        <v>#N/A</v>
      </c>
      <c r="L1507" s="21" t="e">
        <f>IF(A1507&lt;&gt;"",VLOOKUP(B1507,'Ket qua do'!$C$5:$AP$50000,$L$3,TRUE),"")</f>
        <v>#N/A</v>
      </c>
    </row>
    <row r="1508" spans="1:12" x14ac:dyDescent="0.25">
      <c r="A1508" t="e">
        <f t="shared" si="29"/>
        <v>#N/A</v>
      </c>
      <c r="B1508" s="1" t="e">
        <f>IF(A1508&lt;&gt;"",VLOOKUP(A1508,'Ket qua do'!$B$5:$CE$50000,2,TRUE),"")</f>
        <v>#N/A</v>
      </c>
      <c r="C1508" s="19" t="e">
        <f>IF(A1508&lt;&gt;"",VLOOKUP(B1508,'Ket qua do'!$C$5:$AP$50000,$C$3,TRUE)*SQRT(3)*$C$11,"")</f>
        <v>#N/A</v>
      </c>
      <c r="D1508" s="21" t="e">
        <f>IF(A1508&lt;&gt;"",VLOOKUP(B1508,'Ket qua do'!$C$5:$AP$50000,$D$3,TRUE),"")</f>
        <v>#N/A</v>
      </c>
      <c r="E1508" s="21" t="e">
        <f>IF(A1508&lt;&gt;"",VLOOKUP(B1508,'Ket qua do'!$C$5:$AP$50000,$E$3,TRUE)*$C$12,"")</f>
        <v>#N/A</v>
      </c>
      <c r="F1508" s="21" t="e">
        <f>IF(A1508&lt;&gt;"",VLOOKUP(B1508,'Ket qua do'!$C$5:$AP$50000,$F$3,TRUE),"")</f>
        <v>#N/A</v>
      </c>
      <c r="G1508" s="21" t="e">
        <f>IF(A1508&lt;&gt;"",VLOOKUP(B1508,'Ket qua do'!$C$5:$AP$50000,$G$3,TRUE),"")</f>
        <v>#N/A</v>
      </c>
      <c r="H1508" s="21" t="e">
        <f>IF(A1508&lt;&gt;"",VLOOKUP(B1508,'Ket qua do'!$C$5:$AP$50000,$H$3,TRUE),"")</f>
        <v>#N/A</v>
      </c>
      <c r="I1508" s="21" t="e">
        <f>IF(A1508&lt;&gt;"",VLOOKUP(B1508,'Ket qua do'!$C$5:$AP$50000,$I$3,TRUE)*$E$9/1000,"")</f>
        <v>#N/A</v>
      </c>
      <c r="J1508" s="21" t="e">
        <f>IF(A1508&lt;&gt;"",VLOOKUP(B1508,'Ket qua do'!$C$5:$AP$50000,$J$3,TRUE)*$E$9/1000,"")</f>
        <v>#N/A</v>
      </c>
      <c r="K1508" s="21" t="e">
        <f>IF(A1508&lt;&gt;"",VLOOKUP(B1508,'Ket qua do'!$C$5:$AP$50000,$K$3,TRUE)*$E$9/1000,"")</f>
        <v>#N/A</v>
      </c>
      <c r="L1508" s="21" t="e">
        <f>IF(A1508&lt;&gt;"",VLOOKUP(B1508,'Ket qua do'!$C$5:$AP$50000,$L$3,TRUE),"")</f>
        <v>#N/A</v>
      </c>
    </row>
    <row r="1509" spans="1:12" x14ac:dyDescent="0.25">
      <c r="A1509" t="e">
        <f t="shared" si="29"/>
        <v>#N/A</v>
      </c>
      <c r="B1509" s="1" t="e">
        <f>IF(A1509&lt;&gt;"",VLOOKUP(A1509,'Ket qua do'!$B$5:$CE$50000,2,TRUE),"")</f>
        <v>#N/A</v>
      </c>
      <c r="C1509" s="19" t="e">
        <f>IF(A1509&lt;&gt;"",VLOOKUP(B1509,'Ket qua do'!$C$5:$AP$50000,$C$3,TRUE)*SQRT(3)*$C$11,"")</f>
        <v>#N/A</v>
      </c>
      <c r="D1509" s="21" t="e">
        <f>IF(A1509&lt;&gt;"",VLOOKUP(B1509,'Ket qua do'!$C$5:$AP$50000,$D$3,TRUE),"")</f>
        <v>#N/A</v>
      </c>
      <c r="E1509" s="21" t="e">
        <f>IF(A1509&lt;&gt;"",VLOOKUP(B1509,'Ket qua do'!$C$5:$AP$50000,$E$3,TRUE)*$C$12,"")</f>
        <v>#N/A</v>
      </c>
      <c r="F1509" s="21" t="e">
        <f>IF(A1509&lt;&gt;"",VLOOKUP(B1509,'Ket qua do'!$C$5:$AP$50000,$F$3,TRUE),"")</f>
        <v>#N/A</v>
      </c>
      <c r="G1509" s="21" t="e">
        <f>IF(A1509&lt;&gt;"",VLOOKUP(B1509,'Ket qua do'!$C$5:$AP$50000,$G$3,TRUE),"")</f>
        <v>#N/A</v>
      </c>
      <c r="H1509" s="21" t="e">
        <f>IF(A1509&lt;&gt;"",VLOOKUP(B1509,'Ket qua do'!$C$5:$AP$50000,$H$3,TRUE),"")</f>
        <v>#N/A</v>
      </c>
      <c r="I1509" s="21" t="e">
        <f>IF(A1509&lt;&gt;"",VLOOKUP(B1509,'Ket qua do'!$C$5:$AP$50000,$I$3,TRUE)*$E$9/1000,"")</f>
        <v>#N/A</v>
      </c>
      <c r="J1509" s="21" t="e">
        <f>IF(A1509&lt;&gt;"",VLOOKUP(B1509,'Ket qua do'!$C$5:$AP$50000,$J$3,TRUE)*$E$9/1000,"")</f>
        <v>#N/A</v>
      </c>
      <c r="K1509" s="21" t="e">
        <f>IF(A1509&lt;&gt;"",VLOOKUP(B1509,'Ket qua do'!$C$5:$AP$50000,$K$3,TRUE)*$E$9/1000,"")</f>
        <v>#N/A</v>
      </c>
      <c r="L1509" s="21" t="e">
        <f>IF(A1509&lt;&gt;"",VLOOKUP(B1509,'Ket qua do'!$C$5:$AP$50000,$L$3,TRUE),"")</f>
        <v>#N/A</v>
      </c>
    </row>
    <row r="1510" spans="1:12" x14ac:dyDescent="0.25">
      <c r="A1510" t="e">
        <f t="shared" si="29"/>
        <v>#N/A</v>
      </c>
      <c r="B1510" s="1" t="e">
        <f>IF(A1510&lt;&gt;"",VLOOKUP(A1510,'Ket qua do'!$B$5:$CE$50000,2,TRUE),"")</f>
        <v>#N/A</v>
      </c>
      <c r="C1510" s="19" t="e">
        <f>IF(A1510&lt;&gt;"",VLOOKUP(B1510,'Ket qua do'!$C$5:$AP$50000,$C$3,TRUE)*SQRT(3)*$C$11,"")</f>
        <v>#N/A</v>
      </c>
      <c r="D1510" s="21" t="e">
        <f>IF(A1510&lt;&gt;"",VLOOKUP(B1510,'Ket qua do'!$C$5:$AP$50000,$D$3,TRUE),"")</f>
        <v>#N/A</v>
      </c>
      <c r="E1510" s="21" t="e">
        <f>IF(A1510&lt;&gt;"",VLOOKUP(B1510,'Ket qua do'!$C$5:$AP$50000,$E$3,TRUE)*$C$12,"")</f>
        <v>#N/A</v>
      </c>
      <c r="F1510" s="21" t="e">
        <f>IF(A1510&lt;&gt;"",VLOOKUP(B1510,'Ket qua do'!$C$5:$AP$50000,$F$3,TRUE),"")</f>
        <v>#N/A</v>
      </c>
      <c r="G1510" s="21" t="e">
        <f>IF(A1510&lt;&gt;"",VLOOKUP(B1510,'Ket qua do'!$C$5:$AP$50000,$G$3,TRUE),"")</f>
        <v>#N/A</v>
      </c>
      <c r="H1510" s="21" t="e">
        <f>IF(A1510&lt;&gt;"",VLOOKUP(B1510,'Ket qua do'!$C$5:$AP$50000,$H$3,TRUE),"")</f>
        <v>#N/A</v>
      </c>
      <c r="I1510" s="21" t="e">
        <f>IF(A1510&lt;&gt;"",VLOOKUP(B1510,'Ket qua do'!$C$5:$AP$50000,$I$3,TRUE)*$E$9/1000,"")</f>
        <v>#N/A</v>
      </c>
      <c r="J1510" s="21" t="e">
        <f>IF(A1510&lt;&gt;"",VLOOKUP(B1510,'Ket qua do'!$C$5:$AP$50000,$J$3,TRUE)*$E$9/1000,"")</f>
        <v>#N/A</v>
      </c>
      <c r="K1510" s="21" t="e">
        <f>IF(A1510&lt;&gt;"",VLOOKUP(B1510,'Ket qua do'!$C$5:$AP$50000,$K$3,TRUE)*$E$9/1000,"")</f>
        <v>#N/A</v>
      </c>
      <c r="L1510" s="21" t="e">
        <f>IF(A1510&lt;&gt;"",VLOOKUP(B1510,'Ket qua do'!$C$5:$AP$50000,$L$3,TRUE),"")</f>
        <v>#N/A</v>
      </c>
    </row>
    <row r="1511" spans="1:12" x14ac:dyDescent="0.25">
      <c r="A1511" t="e">
        <f t="shared" si="29"/>
        <v>#N/A</v>
      </c>
      <c r="B1511" s="1" t="e">
        <f>IF(A1511&lt;&gt;"",VLOOKUP(A1511,'Ket qua do'!$B$5:$CE$50000,2,TRUE),"")</f>
        <v>#N/A</v>
      </c>
      <c r="C1511" s="19" t="e">
        <f>IF(A1511&lt;&gt;"",VLOOKUP(B1511,'Ket qua do'!$C$5:$AP$50000,$C$3,TRUE)*SQRT(3)*$C$11,"")</f>
        <v>#N/A</v>
      </c>
      <c r="D1511" s="21" t="e">
        <f>IF(A1511&lt;&gt;"",VLOOKUP(B1511,'Ket qua do'!$C$5:$AP$50000,$D$3,TRUE),"")</f>
        <v>#N/A</v>
      </c>
      <c r="E1511" s="21" t="e">
        <f>IF(A1511&lt;&gt;"",VLOOKUP(B1511,'Ket qua do'!$C$5:$AP$50000,$E$3,TRUE)*$C$12,"")</f>
        <v>#N/A</v>
      </c>
      <c r="F1511" s="21" t="e">
        <f>IF(A1511&lt;&gt;"",VLOOKUP(B1511,'Ket qua do'!$C$5:$AP$50000,$F$3,TRUE),"")</f>
        <v>#N/A</v>
      </c>
      <c r="G1511" s="21" t="e">
        <f>IF(A1511&lt;&gt;"",VLOOKUP(B1511,'Ket qua do'!$C$5:$AP$50000,$G$3,TRUE),"")</f>
        <v>#N/A</v>
      </c>
      <c r="H1511" s="21" t="e">
        <f>IF(A1511&lt;&gt;"",VLOOKUP(B1511,'Ket qua do'!$C$5:$AP$50000,$H$3,TRUE),"")</f>
        <v>#N/A</v>
      </c>
      <c r="I1511" s="21" t="e">
        <f>IF(A1511&lt;&gt;"",VLOOKUP(B1511,'Ket qua do'!$C$5:$AP$50000,$I$3,TRUE)*$E$9/1000,"")</f>
        <v>#N/A</v>
      </c>
      <c r="J1511" s="21" t="e">
        <f>IF(A1511&lt;&gt;"",VLOOKUP(B1511,'Ket qua do'!$C$5:$AP$50000,$J$3,TRUE)*$E$9/1000,"")</f>
        <v>#N/A</v>
      </c>
      <c r="K1511" s="21" t="e">
        <f>IF(A1511&lt;&gt;"",VLOOKUP(B1511,'Ket qua do'!$C$5:$AP$50000,$K$3,TRUE)*$E$9/1000,"")</f>
        <v>#N/A</v>
      </c>
      <c r="L1511" s="21" t="e">
        <f>IF(A1511&lt;&gt;"",VLOOKUP(B1511,'Ket qua do'!$C$5:$AP$50000,$L$3,TRUE),"")</f>
        <v>#N/A</v>
      </c>
    </row>
    <row r="1512" spans="1:12" x14ac:dyDescent="0.25">
      <c r="A1512" t="e">
        <f t="shared" si="29"/>
        <v>#N/A</v>
      </c>
      <c r="B1512" s="1" t="e">
        <f>IF(A1512&lt;&gt;"",VLOOKUP(A1512,'Ket qua do'!$B$5:$CE$50000,2,TRUE),"")</f>
        <v>#N/A</v>
      </c>
      <c r="C1512" s="19" t="e">
        <f>IF(A1512&lt;&gt;"",VLOOKUP(B1512,'Ket qua do'!$C$5:$AP$50000,$C$3,TRUE)*SQRT(3)*$C$11,"")</f>
        <v>#N/A</v>
      </c>
      <c r="D1512" s="21" t="e">
        <f>IF(A1512&lt;&gt;"",VLOOKUP(B1512,'Ket qua do'!$C$5:$AP$50000,$D$3,TRUE),"")</f>
        <v>#N/A</v>
      </c>
      <c r="E1512" s="21" t="e">
        <f>IF(A1512&lt;&gt;"",VLOOKUP(B1512,'Ket qua do'!$C$5:$AP$50000,$E$3,TRUE)*$C$12,"")</f>
        <v>#N/A</v>
      </c>
      <c r="F1512" s="21" t="e">
        <f>IF(A1512&lt;&gt;"",VLOOKUP(B1512,'Ket qua do'!$C$5:$AP$50000,$F$3,TRUE),"")</f>
        <v>#N/A</v>
      </c>
      <c r="G1512" s="21" t="e">
        <f>IF(A1512&lt;&gt;"",VLOOKUP(B1512,'Ket qua do'!$C$5:$AP$50000,$G$3,TRUE),"")</f>
        <v>#N/A</v>
      </c>
      <c r="H1512" s="21" t="e">
        <f>IF(A1512&lt;&gt;"",VLOOKUP(B1512,'Ket qua do'!$C$5:$AP$50000,$H$3,TRUE),"")</f>
        <v>#N/A</v>
      </c>
      <c r="I1512" s="21" t="e">
        <f>IF(A1512&lt;&gt;"",VLOOKUP(B1512,'Ket qua do'!$C$5:$AP$50000,$I$3,TRUE)*$E$9/1000,"")</f>
        <v>#N/A</v>
      </c>
      <c r="J1512" s="21" t="e">
        <f>IF(A1512&lt;&gt;"",VLOOKUP(B1512,'Ket qua do'!$C$5:$AP$50000,$J$3,TRUE)*$E$9/1000,"")</f>
        <v>#N/A</v>
      </c>
      <c r="K1512" s="21" t="e">
        <f>IF(A1512&lt;&gt;"",VLOOKUP(B1512,'Ket qua do'!$C$5:$AP$50000,$K$3,TRUE)*$E$9/1000,"")</f>
        <v>#N/A</v>
      </c>
      <c r="L1512" s="21" t="e">
        <f>IF(A1512&lt;&gt;"",VLOOKUP(B1512,'Ket qua do'!$C$5:$AP$50000,$L$3,TRUE),"")</f>
        <v>#N/A</v>
      </c>
    </row>
    <row r="1513" spans="1:12" x14ac:dyDescent="0.25">
      <c r="A1513" t="e">
        <f t="shared" si="29"/>
        <v>#N/A</v>
      </c>
      <c r="B1513" s="1" t="e">
        <f>IF(A1513&lt;&gt;"",VLOOKUP(A1513,'Ket qua do'!$B$5:$CE$50000,2,TRUE),"")</f>
        <v>#N/A</v>
      </c>
      <c r="C1513" s="19" t="e">
        <f>IF(A1513&lt;&gt;"",VLOOKUP(B1513,'Ket qua do'!$C$5:$AP$50000,$C$3,TRUE)*SQRT(3)*$C$11,"")</f>
        <v>#N/A</v>
      </c>
      <c r="D1513" s="21" t="e">
        <f>IF(A1513&lt;&gt;"",VLOOKUP(B1513,'Ket qua do'!$C$5:$AP$50000,$D$3,TRUE),"")</f>
        <v>#N/A</v>
      </c>
      <c r="E1513" s="21" t="e">
        <f>IF(A1513&lt;&gt;"",VLOOKUP(B1513,'Ket qua do'!$C$5:$AP$50000,$E$3,TRUE)*$C$12,"")</f>
        <v>#N/A</v>
      </c>
      <c r="F1513" s="21" t="e">
        <f>IF(A1513&lt;&gt;"",VLOOKUP(B1513,'Ket qua do'!$C$5:$AP$50000,$F$3,TRUE),"")</f>
        <v>#N/A</v>
      </c>
      <c r="G1513" s="21" t="e">
        <f>IF(A1513&lt;&gt;"",VLOOKUP(B1513,'Ket qua do'!$C$5:$AP$50000,$G$3,TRUE),"")</f>
        <v>#N/A</v>
      </c>
      <c r="H1513" s="21" t="e">
        <f>IF(A1513&lt;&gt;"",VLOOKUP(B1513,'Ket qua do'!$C$5:$AP$50000,$H$3,TRUE),"")</f>
        <v>#N/A</v>
      </c>
      <c r="I1513" s="21" t="e">
        <f>IF(A1513&lt;&gt;"",VLOOKUP(B1513,'Ket qua do'!$C$5:$AP$50000,$I$3,TRUE)*$E$9/1000,"")</f>
        <v>#N/A</v>
      </c>
      <c r="J1513" s="21" t="e">
        <f>IF(A1513&lt;&gt;"",VLOOKUP(B1513,'Ket qua do'!$C$5:$AP$50000,$J$3,TRUE)*$E$9/1000,"")</f>
        <v>#N/A</v>
      </c>
      <c r="K1513" s="21" t="e">
        <f>IF(A1513&lt;&gt;"",VLOOKUP(B1513,'Ket qua do'!$C$5:$AP$50000,$K$3,TRUE)*$E$9/1000,"")</f>
        <v>#N/A</v>
      </c>
      <c r="L1513" s="21" t="e">
        <f>IF(A1513&lt;&gt;"",VLOOKUP(B1513,'Ket qua do'!$C$5:$AP$50000,$L$3,TRUE),"")</f>
        <v>#N/A</v>
      </c>
    </row>
    <row r="1514" spans="1:12" x14ac:dyDescent="0.25">
      <c r="A1514" t="e">
        <f t="shared" si="29"/>
        <v>#N/A</v>
      </c>
      <c r="B1514" s="1" t="e">
        <f>IF(A1514&lt;&gt;"",VLOOKUP(A1514,'Ket qua do'!$B$5:$CE$50000,2,TRUE),"")</f>
        <v>#N/A</v>
      </c>
      <c r="C1514" s="19" t="e">
        <f>IF(A1514&lt;&gt;"",VLOOKUP(B1514,'Ket qua do'!$C$5:$AP$50000,$C$3,TRUE)*SQRT(3)*$C$11,"")</f>
        <v>#N/A</v>
      </c>
      <c r="D1514" s="21" t="e">
        <f>IF(A1514&lt;&gt;"",VLOOKUP(B1514,'Ket qua do'!$C$5:$AP$50000,$D$3,TRUE),"")</f>
        <v>#N/A</v>
      </c>
      <c r="E1514" s="21" t="e">
        <f>IF(A1514&lt;&gt;"",VLOOKUP(B1514,'Ket qua do'!$C$5:$AP$50000,$E$3,TRUE)*$C$12,"")</f>
        <v>#N/A</v>
      </c>
      <c r="F1514" s="21" t="e">
        <f>IF(A1514&lt;&gt;"",VLOOKUP(B1514,'Ket qua do'!$C$5:$AP$50000,$F$3,TRUE),"")</f>
        <v>#N/A</v>
      </c>
      <c r="G1514" s="21" t="e">
        <f>IF(A1514&lt;&gt;"",VLOOKUP(B1514,'Ket qua do'!$C$5:$AP$50000,$G$3,TRUE),"")</f>
        <v>#N/A</v>
      </c>
      <c r="H1514" s="21" t="e">
        <f>IF(A1514&lt;&gt;"",VLOOKUP(B1514,'Ket qua do'!$C$5:$AP$50000,$H$3,TRUE),"")</f>
        <v>#N/A</v>
      </c>
      <c r="I1514" s="21" t="e">
        <f>IF(A1514&lt;&gt;"",VLOOKUP(B1514,'Ket qua do'!$C$5:$AP$50000,$I$3,TRUE)*$E$9/1000,"")</f>
        <v>#N/A</v>
      </c>
      <c r="J1514" s="21" t="e">
        <f>IF(A1514&lt;&gt;"",VLOOKUP(B1514,'Ket qua do'!$C$5:$AP$50000,$J$3,TRUE)*$E$9/1000,"")</f>
        <v>#N/A</v>
      </c>
      <c r="K1514" s="21" t="e">
        <f>IF(A1514&lt;&gt;"",VLOOKUP(B1514,'Ket qua do'!$C$5:$AP$50000,$K$3,TRUE)*$E$9/1000,"")</f>
        <v>#N/A</v>
      </c>
      <c r="L1514" s="21" t="e">
        <f>IF(A1514&lt;&gt;"",VLOOKUP(B1514,'Ket qua do'!$C$5:$AP$50000,$L$3,TRUE),"")</f>
        <v>#N/A</v>
      </c>
    </row>
    <row r="1515" spans="1:12" x14ac:dyDescent="0.25">
      <c r="A1515" t="e">
        <f t="shared" si="29"/>
        <v>#N/A</v>
      </c>
      <c r="B1515" s="1" t="e">
        <f>IF(A1515&lt;&gt;"",VLOOKUP(A1515,'Ket qua do'!$B$5:$CE$50000,2,TRUE),"")</f>
        <v>#N/A</v>
      </c>
      <c r="C1515" s="19" t="e">
        <f>IF(A1515&lt;&gt;"",VLOOKUP(B1515,'Ket qua do'!$C$5:$AP$50000,$C$3,TRUE)*SQRT(3)*$C$11,"")</f>
        <v>#N/A</v>
      </c>
      <c r="D1515" s="21" t="e">
        <f>IF(A1515&lt;&gt;"",VLOOKUP(B1515,'Ket qua do'!$C$5:$AP$50000,$D$3,TRUE),"")</f>
        <v>#N/A</v>
      </c>
      <c r="E1515" s="21" t="e">
        <f>IF(A1515&lt;&gt;"",VLOOKUP(B1515,'Ket qua do'!$C$5:$AP$50000,$E$3,TRUE)*$C$12,"")</f>
        <v>#N/A</v>
      </c>
      <c r="F1515" s="21" t="e">
        <f>IF(A1515&lt;&gt;"",VLOOKUP(B1515,'Ket qua do'!$C$5:$AP$50000,$F$3,TRUE),"")</f>
        <v>#N/A</v>
      </c>
      <c r="G1515" s="21" t="e">
        <f>IF(A1515&lt;&gt;"",VLOOKUP(B1515,'Ket qua do'!$C$5:$AP$50000,$G$3,TRUE),"")</f>
        <v>#N/A</v>
      </c>
      <c r="H1515" s="21" t="e">
        <f>IF(A1515&lt;&gt;"",VLOOKUP(B1515,'Ket qua do'!$C$5:$AP$50000,$H$3,TRUE),"")</f>
        <v>#N/A</v>
      </c>
      <c r="I1515" s="21" t="e">
        <f>IF(A1515&lt;&gt;"",VLOOKUP(B1515,'Ket qua do'!$C$5:$AP$50000,$I$3,TRUE)*$E$9/1000,"")</f>
        <v>#N/A</v>
      </c>
      <c r="J1515" s="21" t="e">
        <f>IF(A1515&lt;&gt;"",VLOOKUP(B1515,'Ket qua do'!$C$5:$AP$50000,$J$3,TRUE)*$E$9/1000,"")</f>
        <v>#N/A</v>
      </c>
      <c r="K1515" s="21" t="e">
        <f>IF(A1515&lt;&gt;"",VLOOKUP(B1515,'Ket qua do'!$C$5:$AP$50000,$K$3,TRUE)*$E$9/1000,"")</f>
        <v>#N/A</v>
      </c>
      <c r="L1515" s="21" t="e">
        <f>IF(A1515&lt;&gt;"",VLOOKUP(B1515,'Ket qua do'!$C$5:$AP$50000,$L$3,TRUE),"")</f>
        <v>#N/A</v>
      </c>
    </row>
    <row r="1516" spans="1:12" x14ac:dyDescent="0.25">
      <c r="A1516" t="e">
        <f t="shared" si="29"/>
        <v>#N/A</v>
      </c>
      <c r="B1516" s="1" t="e">
        <f>IF(A1516&lt;&gt;"",VLOOKUP(A1516,'Ket qua do'!$B$5:$CE$50000,2,TRUE),"")</f>
        <v>#N/A</v>
      </c>
      <c r="C1516" s="19" t="e">
        <f>IF(A1516&lt;&gt;"",VLOOKUP(B1516,'Ket qua do'!$C$5:$AP$50000,$C$3,TRUE)*SQRT(3)*$C$11,"")</f>
        <v>#N/A</v>
      </c>
      <c r="D1516" s="21" t="e">
        <f>IF(A1516&lt;&gt;"",VLOOKUP(B1516,'Ket qua do'!$C$5:$AP$50000,$D$3,TRUE),"")</f>
        <v>#N/A</v>
      </c>
      <c r="E1516" s="21" t="e">
        <f>IF(A1516&lt;&gt;"",VLOOKUP(B1516,'Ket qua do'!$C$5:$AP$50000,$E$3,TRUE)*$C$12,"")</f>
        <v>#N/A</v>
      </c>
      <c r="F1516" s="21" t="e">
        <f>IF(A1516&lt;&gt;"",VLOOKUP(B1516,'Ket qua do'!$C$5:$AP$50000,$F$3,TRUE),"")</f>
        <v>#N/A</v>
      </c>
      <c r="G1516" s="21" t="e">
        <f>IF(A1516&lt;&gt;"",VLOOKUP(B1516,'Ket qua do'!$C$5:$AP$50000,$G$3,TRUE),"")</f>
        <v>#N/A</v>
      </c>
      <c r="H1516" s="21" t="e">
        <f>IF(A1516&lt;&gt;"",VLOOKUP(B1516,'Ket qua do'!$C$5:$AP$50000,$H$3,TRUE),"")</f>
        <v>#N/A</v>
      </c>
      <c r="I1516" s="21" t="e">
        <f>IF(A1516&lt;&gt;"",VLOOKUP(B1516,'Ket qua do'!$C$5:$AP$50000,$I$3,TRUE)*$E$9/1000,"")</f>
        <v>#N/A</v>
      </c>
      <c r="J1516" s="21" t="e">
        <f>IF(A1516&lt;&gt;"",VLOOKUP(B1516,'Ket qua do'!$C$5:$AP$50000,$J$3,TRUE)*$E$9/1000,"")</f>
        <v>#N/A</v>
      </c>
      <c r="K1516" s="21" t="e">
        <f>IF(A1516&lt;&gt;"",VLOOKUP(B1516,'Ket qua do'!$C$5:$AP$50000,$K$3,TRUE)*$E$9/1000,"")</f>
        <v>#N/A</v>
      </c>
      <c r="L1516" s="21" t="e">
        <f>IF(A1516&lt;&gt;"",VLOOKUP(B1516,'Ket qua do'!$C$5:$AP$50000,$L$3,TRUE),"")</f>
        <v>#N/A</v>
      </c>
    </row>
    <row r="1517" spans="1:12" x14ac:dyDescent="0.25">
      <c r="A1517" t="e">
        <f t="shared" si="29"/>
        <v>#N/A</v>
      </c>
      <c r="B1517" s="1" t="e">
        <f>IF(A1517&lt;&gt;"",VLOOKUP(A1517,'Ket qua do'!$B$5:$CE$50000,2,TRUE),"")</f>
        <v>#N/A</v>
      </c>
      <c r="C1517" s="19" t="e">
        <f>IF(A1517&lt;&gt;"",VLOOKUP(B1517,'Ket qua do'!$C$5:$AP$50000,$C$3,TRUE)*SQRT(3)*$C$11,"")</f>
        <v>#N/A</v>
      </c>
      <c r="D1517" s="21" t="e">
        <f>IF(A1517&lt;&gt;"",VLOOKUP(B1517,'Ket qua do'!$C$5:$AP$50000,$D$3,TRUE),"")</f>
        <v>#N/A</v>
      </c>
      <c r="E1517" s="21" t="e">
        <f>IF(A1517&lt;&gt;"",VLOOKUP(B1517,'Ket qua do'!$C$5:$AP$50000,$E$3,TRUE)*$C$12,"")</f>
        <v>#N/A</v>
      </c>
      <c r="F1517" s="21" t="e">
        <f>IF(A1517&lt;&gt;"",VLOOKUP(B1517,'Ket qua do'!$C$5:$AP$50000,$F$3,TRUE),"")</f>
        <v>#N/A</v>
      </c>
      <c r="G1517" s="21" t="e">
        <f>IF(A1517&lt;&gt;"",VLOOKUP(B1517,'Ket qua do'!$C$5:$AP$50000,$G$3,TRUE),"")</f>
        <v>#N/A</v>
      </c>
      <c r="H1517" s="21" t="e">
        <f>IF(A1517&lt;&gt;"",VLOOKUP(B1517,'Ket qua do'!$C$5:$AP$50000,$H$3,TRUE),"")</f>
        <v>#N/A</v>
      </c>
      <c r="I1517" s="21" t="e">
        <f>IF(A1517&lt;&gt;"",VLOOKUP(B1517,'Ket qua do'!$C$5:$AP$50000,$I$3,TRUE)*$E$9/1000,"")</f>
        <v>#N/A</v>
      </c>
      <c r="J1517" s="21" t="e">
        <f>IF(A1517&lt;&gt;"",VLOOKUP(B1517,'Ket qua do'!$C$5:$AP$50000,$J$3,TRUE)*$E$9/1000,"")</f>
        <v>#N/A</v>
      </c>
      <c r="K1517" s="21" t="e">
        <f>IF(A1517&lt;&gt;"",VLOOKUP(B1517,'Ket qua do'!$C$5:$AP$50000,$K$3,TRUE)*$E$9/1000,"")</f>
        <v>#N/A</v>
      </c>
      <c r="L1517" s="21" t="e">
        <f>IF(A1517&lt;&gt;"",VLOOKUP(B1517,'Ket qua do'!$C$5:$AP$50000,$L$3,TRUE),"")</f>
        <v>#N/A</v>
      </c>
    </row>
    <row r="1518" spans="1:12" x14ac:dyDescent="0.25">
      <c r="A1518" t="e">
        <f t="shared" si="29"/>
        <v>#N/A</v>
      </c>
      <c r="B1518" s="1" t="e">
        <f>IF(A1518&lt;&gt;"",VLOOKUP(A1518,'Ket qua do'!$B$5:$CE$50000,2,TRUE),"")</f>
        <v>#N/A</v>
      </c>
      <c r="C1518" s="19" t="e">
        <f>IF(A1518&lt;&gt;"",VLOOKUP(B1518,'Ket qua do'!$C$5:$AP$50000,$C$3,TRUE)*SQRT(3)*$C$11,"")</f>
        <v>#N/A</v>
      </c>
      <c r="D1518" s="21" t="e">
        <f>IF(A1518&lt;&gt;"",VLOOKUP(B1518,'Ket qua do'!$C$5:$AP$50000,$D$3,TRUE),"")</f>
        <v>#N/A</v>
      </c>
      <c r="E1518" s="21" t="e">
        <f>IF(A1518&lt;&gt;"",VLOOKUP(B1518,'Ket qua do'!$C$5:$AP$50000,$E$3,TRUE)*$C$12,"")</f>
        <v>#N/A</v>
      </c>
      <c r="F1518" s="21" t="e">
        <f>IF(A1518&lt;&gt;"",VLOOKUP(B1518,'Ket qua do'!$C$5:$AP$50000,$F$3,TRUE),"")</f>
        <v>#N/A</v>
      </c>
      <c r="G1518" s="21" t="e">
        <f>IF(A1518&lt;&gt;"",VLOOKUP(B1518,'Ket qua do'!$C$5:$AP$50000,$G$3,TRUE),"")</f>
        <v>#N/A</v>
      </c>
      <c r="H1518" s="21" t="e">
        <f>IF(A1518&lt;&gt;"",VLOOKUP(B1518,'Ket qua do'!$C$5:$AP$50000,$H$3,TRUE),"")</f>
        <v>#N/A</v>
      </c>
      <c r="I1518" s="21" t="e">
        <f>IF(A1518&lt;&gt;"",VLOOKUP(B1518,'Ket qua do'!$C$5:$AP$50000,$I$3,TRUE)*$E$9/1000,"")</f>
        <v>#N/A</v>
      </c>
      <c r="J1518" s="21" t="e">
        <f>IF(A1518&lt;&gt;"",VLOOKUP(B1518,'Ket qua do'!$C$5:$AP$50000,$J$3,TRUE)*$E$9/1000,"")</f>
        <v>#N/A</v>
      </c>
      <c r="K1518" s="21" t="e">
        <f>IF(A1518&lt;&gt;"",VLOOKUP(B1518,'Ket qua do'!$C$5:$AP$50000,$K$3,TRUE)*$E$9/1000,"")</f>
        <v>#N/A</v>
      </c>
      <c r="L1518" s="21" t="e">
        <f>IF(A1518&lt;&gt;"",VLOOKUP(B1518,'Ket qua do'!$C$5:$AP$50000,$L$3,TRUE),"")</f>
        <v>#N/A</v>
      </c>
    </row>
    <row r="1519" spans="1:12" x14ac:dyDescent="0.25">
      <c r="A1519" t="e">
        <f t="shared" si="29"/>
        <v>#N/A</v>
      </c>
      <c r="B1519" s="1" t="e">
        <f>IF(A1519&lt;&gt;"",VLOOKUP(A1519,'Ket qua do'!$B$5:$CE$50000,2,TRUE),"")</f>
        <v>#N/A</v>
      </c>
      <c r="C1519" s="19" t="e">
        <f>IF(A1519&lt;&gt;"",VLOOKUP(B1519,'Ket qua do'!$C$5:$AP$50000,$C$3,TRUE)*SQRT(3)*$C$11,"")</f>
        <v>#N/A</v>
      </c>
      <c r="D1519" s="21" t="e">
        <f>IF(A1519&lt;&gt;"",VLOOKUP(B1519,'Ket qua do'!$C$5:$AP$50000,$D$3,TRUE),"")</f>
        <v>#N/A</v>
      </c>
      <c r="E1519" s="21" t="e">
        <f>IF(A1519&lt;&gt;"",VLOOKUP(B1519,'Ket qua do'!$C$5:$AP$50000,$E$3,TRUE)*$C$12,"")</f>
        <v>#N/A</v>
      </c>
      <c r="F1519" s="21" t="e">
        <f>IF(A1519&lt;&gt;"",VLOOKUP(B1519,'Ket qua do'!$C$5:$AP$50000,$F$3,TRUE),"")</f>
        <v>#N/A</v>
      </c>
      <c r="G1519" s="21" t="e">
        <f>IF(A1519&lt;&gt;"",VLOOKUP(B1519,'Ket qua do'!$C$5:$AP$50000,$G$3,TRUE),"")</f>
        <v>#N/A</v>
      </c>
      <c r="H1519" s="21" t="e">
        <f>IF(A1519&lt;&gt;"",VLOOKUP(B1519,'Ket qua do'!$C$5:$AP$50000,$H$3,TRUE),"")</f>
        <v>#N/A</v>
      </c>
      <c r="I1519" s="21" t="e">
        <f>IF(A1519&lt;&gt;"",VLOOKUP(B1519,'Ket qua do'!$C$5:$AP$50000,$I$3,TRUE)*$E$9/1000,"")</f>
        <v>#N/A</v>
      </c>
      <c r="J1519" s="21" t="e">
        <f>IF(A1519&lt;&gt;"",VLOOKUP(B1519,'Ket qua do'!$C$5:$AP$50000,$J$3,TRUE)*$E$9/1000,"")</f>
        <v>#N/A</v>
      </c>
      <c r="K1519" s="21" t="e">
        <f>IF(A1519&lt;&gt;"",VLOOKUP(B1519,'Ket qua do'!$C$5:$AP$50000,$K$3,TRUE)*$E$9/1000,"")</f>
        <v>#N/A</v>
      </c>
      <c r="L1519" s="21" t="e">
        <f>IF(A1519&lt;&gt;"",VLOOKUP(B1519,'Ket qua do'!$C$5:$AP$50000,$L$3,TRUE),"")</f>
        <v>#N/A</v>
      </c>
    </row>
    <row r="1520" spans="1:12" x14ac:dyDescent="0.25">
      <c r="A1520" t="e">
        <f t="shared" si="29"/>
        <v>#N/A</v>
      </c>
      <c r="B1520" s="1" t="e">
        <f>IF(A1520&lt;&gt;"",VLOOKUP(A1520,'Ket qua do'!$B$5:$CE$50000,2,TRUE),"")</f>
        <v>#N/A</v>
      </c>
      <c r="C1520" s="19" t="e">
        <f>IF(A1520&lt;&gt;"",VLOOKUP(B1520,'Ket qua do'!$C$5:$AP$50000,$C$3,TRUE)*SQRT(3)*$C$11,"")</f>
        <v>#N/A</v>
      </c>
      <c r="D1520" s="21" t="e">
        <f>IF(A1520&lt;&gt;"",VLOOKUP(B1520,'Ket qua do'!$C$5:$AP$50000,$D$3,TRUE),"")</f>
        <v>#N/A</v>
      </c>
      <c r="E1520" s="21" t="e">
        <f>IF(A1520&lt;&gt;"",VLOOKUP(B1520,'Ket qua do'!$C$5:$AP$50000,$E$3,TRUE)*$C$12,"")</f>
        <v>#N/A</v>
      </c>
      <c r="F1520" s="21" t="e">
        <f>IF(A1520&lt;&gt;"",VLOOKUP(B1520,'Ket qua do'!$C$5:$AP$50000,$F$3,TRUE),"")</f>
        <v>#N/A</v>
      </c>
      <c r="G1520" s="21" t="e">
        <f>IF(A1520&lt;&gt;"",VLOOKUP(B1520,'Ket qua do'!$C$5:$AP$50000,$G$3,TRUE),"")</f>
        <v>#N/A</v>
      </c>
      <c r="H1520" s="21" t="e">
        <f>IF(A1520&lt;&gt;"",VLOOKUP(B1520,'Ket qua do'!$C$5:$AP$50000,$H$3,TRUE),"")</f>
        <v>#N/A</v>
      </c>
      <c r="I1520" s="21" t="e">
        <f>IF(A1520&lt;&gt;"",VLOOKUP(B1520,'Ket qua do'!$C$5:$AP$50000,$I$3,TRUE)*$E$9/1000,"")</f>
        <v>#N/A</v>
      </c>
      <c r="J1520" s="21" t="e">
        <f>IF(A1520&lt;&gt;"",VLOOKUP(B1520,'Ket qua do'!$C$5:$AP$50000,$J$3,TRUE)*$E$9/1000,"")</f>
        <v>#N/A</v>
      </c>
      <c r="K1520" s="21" t="e">
        <f>IF(A1520&lt;&gt;"",VLOOKUP(B1520,'Ket qua do'!$C$5:$AP$50000,$K$3,TRUE)*$E$9/1000,"")</f>
        <v>#N/A</v>
      </c>
      <c r="L1520" s="21" t="e">
        <f>IF(A1520&lt;&gt;"",VLOOKUP(B1520,'Ket qua do'!$C$5:$AP$50000,$L$3,TRUE),"")</f>
        <v>#N/A</v>
      </c>
    </row>
    <row r="1521" spans="1:12" x14ac:dyDescent="0.25">
      <c r="A1521" t="e">
        <f t="shared" si="29"/>
        <v>#N/A</v>
      </c>
      <c r="B1521" s="1" t="e">
        <f>IF(A1521&lt;&gt;"",VLOOKUP(A1521,'Ket qua do'!$B$5:$CE$50000,2,TRUE),"")</f>
        <v>#N/A</v>
      </c>
      <c r="C1521" s="19" t="e">
        <f>IF(A1521&lt;&gt;"",VLOOKUP(B1521,'Ket qua do'!$C$5:$AP$50000,$C$3,TRUE)*SQRT(3)*$C$11,"")</f>
        <v>#N/A</v>
      </c>
      <c r="D1521" s="21" t="e">
        <f>IF(A1521&lt;&gt;"",VLOOKUP(B1521,'Ket qua do'!$C$5:$AP$50000,$D$3,TRUE),"")</f>
        <v>#N/A</v>
      </c>
      <c r="E1521" s="21" t="e">
        <f>IF(A1521&lt;&gt;"",VLOOKUP(B1521,'Ket qua do'!$C$5:$AP$50000,$E$3,TRUE)*$C$12,"")</f>
        <v>#N/A</v>
      </c>
      <c r="F1521" s="21" t="e">
        <f>IF(A1521&lt;&gt;"",VLOOKUP(B1521,'Ket qua do'!$C$5:$AP$50000,$F$3,TRUE),"")</f>
        <v>#N/A</v>
      </c>
      <c r="G1521" s="21" t="e">
        <f>IF(A1521&lt;&gt;"",VLOOKUP(B1521,'Ket qua do'!$C$5:$AP$50000,$G$3,TRUE),"")</f>
        <v>#N/A</v>
      </c>
      <c r="H1521" s="21" t="e">
        <f>IF(A1521&lt;&gt;"",VLOOKUP(B1521,'Ket qua do'!$C$5:$AP$50000,$H$3,TRUE),"")</f>
        <v>#N/A</v>
      </c>
      <c r="I1521" s="21" t="e">
        <f>IF(A1521&lt;&gt;"",VLOOKUP(B1521,'Ket qua do'!$C$5:$AP$50000,$I$3,TRUE)*$E$9/1000,"")</f>
        <v>#N/A</v>
      </c>
      <c r="J1521" s="21" t="e">
        <f>IF(A1521&lt;&gt;"",VLOOKUP(B1521,'Ket qua do'!$C$5:$AP$50000,$J$3,TRUE)*$E$9/1000,"")</f>
        <v>#N/A</v>
      </c>
      <c r="K1521" s="21" t="e">
        <f>IF(A1521&lt;&gt;"",VLOOKUP(B1521,'Ket qua do'!$C$5:$AP$50000,$K$3,TRUE)*$E$9/1000,"")</f>
        <v>#N/A</v>
      </c>
      <c r="L1521" s="21" t="e">
        <f>IF(A1521&lt;&gt;"",VLOOKUP(B1521,'Ket qua do'!$C$5:$AP$50000,$L$3,TRUE),"")</f>
        <v>#N/A</v>
      </c>
    </row>
    <row r="1522" spans="1:12" x14ac:dyDescent="0.25">
      <c r="A1522" t="e">
        <f t="shared" si="29"/>
        <v>#N/A</v>
      </c>
      <c r="B1522" s="1" t="e">
        <f>IF(A1522&lt;&gt;"",VLOOKUP(A1522,'Ket qua do'!$B$5:$CE$50000,2,TRUE),"")</f>
        <v>#N/A</v>
      </c>
      <c r="C1522" s="19" t="e">
        <f>IF(A1522&lt;&gt;"",VLOOKUP(B1522,'Ket qua do'!$C$5:$AP$50000,$C$3,TRUE)*SQRT(3)*$C$11,"")</f>
        <v>#N/A</v>
      </c>
      <c r="D1522" s="21" t="e">
        <f>IF(A1522&lt;&gt;"",VLOOKUP(B1522,'Ket qua do'!$C$5:$AP$50000,$D$3,TRUE),"")</f>
        <v>#N/A</v>
      </c>
      <c r="E1522" s="21" t="e">
        <f>IF(A1522&lt;&gt;"",VLOOKUP(B1522,'Ket qua do'!$C$5:$AP$50000,$E$3,TRUE)*$C$12,"")</f>
        <v>#N/A</v>
      </c>
      <c r="F1522" s="21" t="e">
        <f>IF(A1522&lt;&gt;"",VLOOKUP(B1522,'Ket qua do'!$C$5:$AP$50000,$F$3,TRUE),"")</f>
        <v>#N/A</v>
      </c>
      <c r="G1522" s="21" t="e">
        <f>IF(A1522&lt;&gt;"",VLOOKUP(B1522,'Ket qua do'!$C$5:$AP$50000,$G$3,TRUE),"")</f>
        <v>#N/A</v>
      </c>
      <c r="H1522" s="21" t="e">
        <f>IF(A1522&lt;&gt;"",VLOOKUP(B1522,'Ket qua do'!$C$5:$AP$50000,$H$3,TRUE),"")</f>
        <v>#N/A</v>
      </c>
      <c r="I1522" s="21" t="e">
        <f>IF(A1522&lt;&gt;"",VLOOKUP(B1522,'Ket qua do'!$C$5:$AP$50000,$I$3,TRUE)*$E$9/1000,"")</f>
        <v>#N/A</v>
      </c>
      <c r="J1522" s="21" t="e">
        <f>IF(A1522&lt;&gt;"",VLOOKUP(B1522,'Ket qua do'!$C$5:$AP$50000,$J$3,TRUE)*$E$9/1000,"")</f>
        <v>#N/A</v>
      </c>
      <c r="K1522" s="21" t="e">
        <f>IF(A1522&lt;&gt;"",VLOOKUP(B1522,'Ket qua do'!$C$5:$AP$50000,$K$3,TRUE)*$E$9/1000,"")</f>
        <v>#N/A</v>
      </c>
      <c r="L1522" s="21" t="e">
        <f>IF(A1522&lt;&gt;"",VLOOKUP(B1522,'Ket qua do'!$C$5:$AP$50000,$L$3,TRUE),"")</f>
        <v>#N/A</v>
      </c>
    </row>
    <row r="1523" spans="1:12" x14ac:dyDescent="0.25">
      <c r="A1523" t="e">
        <f t="shared" si="29"/>
        <v>#N/A</v>
      </c>
      <c r="B1523" s="1" t="e">
        <f>IF(A1523&lt;&gt;"",VLOOKUP(A1523,'Ket qua do'!$B$5:$CE$50000,2,TRUE),"")</f>
        <v>#N/A</v>
      </c>
      <c r="C1523" s="19" t="e">
        <f>IF(A1523&lt;&gt;"",VLOOKUP(B1523,'Ket qua do'!$C$5:$AP$50000,$C$3,TRUE)*SQRT(3)*$C$11,"")</f>
        <v>#N/A</v>
      </c>
      <c r="D1523" s="21" t="e">
        <f>IF(A1523&lt;&gt;"",VLOOKUP(B1523,'Ket qua do'!$C$5:$AP$50000,$D$3,TRUE),"")</f>
        <v>#N/A</v>
      </c>
      <c r="E1523" s="21" t="e">
        <f>IF(A1523&lt;&gt;"",VLOOKUP(B1523,'Ket qua do'!$C$5:$AP$50000,$E$3,TRUE)*$C$12,"")</f>
        <v>#N/A</v>
      </c>
      <c r="F1523" s="21" t="e">
        <f>IF(A1523&lt;&gt;"",VLOOKUP(B1523,'Ket qua do'!$C$5:$AP$50000,$F$3,TRUE),"")</f>
        <v>#N/A</v>
      </c>
      <c r="G1523" s="21" t="e">
        <f>IF(A1523&lt;&gt;"",VLOOKUP(B1523,'Ket qua do'!$C$5:$AP$50000,$G$3,TRUE),"")</f>
        <v>#N/A</v>
      </c>
      <c r="H1523" s="21" t="e">
        <f>IF(A1523&lt;&gt;"",VLOOKUP(B1523,'Ket qua do'!$C$5:$AP$50000,$H$3,TRUE),"")</f>
        <v>#N/A</v>
      </c>
      <c r="I1523" s="21" t="e">
        <f>IF(A1523&lt;&gt;"",VLOOKUP(B1523,'Ket qua do'!$C$5:$AP$50000,$I$3,TRUE)*$E$9/1000,"")</f>
        <v>#N/A</v>
      </c>
      <c r="J1523" s="21" t="e">
        <f>IF(A1523&lt;&gt;"",VLOOKUP(B1523,'Ket qua do'!$C$5:$AP$50000,$J$3,TRUE)*$E$9/1000,"")</f>
        <v>#N/A</v>
      </c>
      <c r="K1523" s="21" t="e">
        <f>IF(A1523&lt;&gt;"",VLOOKUP(B1523,'Ket qua do'!$C$5:$AP$50000,$K$3,TRUE)*$E$9/1000,"")</f>
        <v>#N/A</v>
      </c>
      <c r="L1523" s="21" t="e">
        <f>IF(A1523&lt;&gt;"",VLOOKUP(B1523,'Ket qua do'!$C$5:$AP$50000,$L$3,TRUE),"")</f>
        <v>#N/A</v>
      </c>
    </row>
    <row r="1524" spans="1:12" x14ac:dyDescent="0.25">
      <c r="A1524" t="e">
        <f t="shared" si="29"/>
        <v>#N/A</v>
      </c>
      <c r="B1524" s="1" t="e">
        <f>IF(A1524&lt;&gt;"",VLOOKUP(A1524,'Ket qua do'!$B$5:$CE$50000,2,TRUE),"")</f>
        <v>#N/A</v>
      </c>
      <c r="C1524" s="19" t="e">
        <f>IF(A1524&lt;&gt;"",VLOOKUP(B1524,'Ket qua do'!$C$5:$AP$50000,$C$3,TRUE)*SQRT(3)*$C$11,"")</f>
        <v>#N/A</v>
      </c>
      <c r="D1524" s="21" t="e">
        <f>IF(A1524&lt;&gt;"",VLOOKUP(B1524,'Ket qua do'!$C$5:$AP$50000,$D$3,TRUE),"")</f>
        <v>#N/A</v>
      </c>
      <c r="E1524" s="21" t="e">
        <f>IF(A1524&lt;&gt;"",VLOOKUP(B1524,'Ket qua do'!$C$5:$AP$50000,$E$3,TRUE)*$C$12,"")</f>
        <v>#N/A</v>
      </c>
      <c r="F1524" s="21" t="e">
        <f>IF(A1524&lt;&gt;"",VLOOKUP(B1524,'Ket qua do'!$C$5:$AP$50000,$F$3,TRUE),"")</f>
        <v>#N/A</v>
      </c>
      <c r="G1524" s="21" t="e">
        <f>IF(A1524&lt;&gt;"",VLOOKUP(B1524,'Ket qua do'!$C$5:$AP$50000,$G$3,TRUE),"")</f>
        <v>#N/A</v>
      </c>
      <c r="H1524" s="21" t="e">
        <f>IF(A1524&lt;&gt;"",VLOOKUP(B1524,'Ket qua do'!$C$5:$AP$50000,$H$3,TRUE),"")</f>
        <v>#N/A</v>
      </c>
      <c r="I1524" s="21" t="e">
        <f>IF(A1524&lt;&gt;"",VLOOKUP(B1524,'Ket qua do'!$C$5:$AP$50000,$I$3,TRUE)*$E$9/1000,"")</f>
        <v>#N/A</v>
      </c>
      <c r="J1524" s="21" t="e">
        <f>IF(A1524&lt;&gt;"",VLOOKUP(B1524,'Ket qua do'!$C$5:$AP$50000,$J$3,TRUE)*$E$9/1000,"")</f>
        <v>#N/A</v>
      </c>
      <c r="K1524" s="21" t="e">
        <f>IF(A1524&lt;&gt;"",VLOOKUP(B1524,'Ket qua do'!$C$5:$AP$50000,$K$3,TRUE)*$E$9/1000,"")</f>
        <v>#N/A</v>
      </c>
      <c r="L1524" s="21" t="e">
        <f>IF(A1524&lt;&gt;"",VLOOKUP(B1524,'Ket qua do'!$C$5:$AP$50000,$L$3,TRUE),"")</f>
        <v>#N/A</v>
      </c>
    </row>
    <row r="1525" spans="1:12" x14ac:dyDescent="0.25">
      <c r="A1525" t="e">
        <f t="shared" si="29"/>
        <v>#N/A</v>
      </c>
      <c r="B1525" s="1" t="e">
        <f>IF(A1525&lt;&gt;"",VLOOKUP(A1525,'Ket qua do'!$B$5:$CE$50000,2,TRUE),"")</f>
        <v>#N/A</v>
      </c>
      <c r="C1525" s="19" t="e">
        <f>IF(A1525&lt;&gt;"",VLOOKUP(B1525,'Ket qua do'!$C$5:$AP$50000,$C$3,TRUE)*SQRT(3)*$C$11,"")</f>
        <v>#N/A</v>
      </c>
      <c r="D1525" s="21" t="e">
        <f>IF(A1525&lt;&gt;"",VLOOKUP(B1525,'Ket qua do'!$C$5:$AP$50000,$D$3,TRUE),"")</f>
        <v>#N/A</v>
      </c>
      <c r="E1525" s="21" t="e">
        <f>IF(A1525&lt;&gt;"",VLOOKUP(B1525,'Ket qua do'!$C$5:$AP$50000,$E$3,TRUE)*$C$12,"")</f>
        <v>#N/A</v>
      </c>
      <c r="F1525" s="21" t="e">
        <f>IF(A1525&lt;&gt;"",VLOOKUP(B1525,'Ket qua do'!$C$5:$AP$50000,$F$3,TRUE),"")</f>
        <v>#N/A</v>
      </c>
      <c r="G1525" s="21" t="e">
        <f>IF(A1525&lt;&gt;"",VLOOKUP(B1525,'Ket qua do'!$C$5:$AP$50000,$G$3,TRUE),"")</f>
        <v>#N/A</v>
      </c>
      <c r="H1525" s="21" t="e">
        <f>IF(A1525&lt;&gt;"",VLOOKUP(B1525,'Ket qua do'!$C$5:$AP$50000,$H$3,TRUE),"")</f>
        <v>#N/A</v>
      </c>
      <c r="I1525" s="21" t="e">
        <f>IF(A1525&lt;&gt;"",VLOOKUP(B1525,'Ket qua do'!$C$5:$AP$50000,$I$3,TRUE)*$E$9/1000,"")</f>
        <v>#N/A</v>
      </c>
      <c r="J1525" s="21" t="e">
        <f>IF(A1525&lt;&gt;"",VLOOKUP(B1525,'Ket qua do'!$C$5:$AP$50000,$J$3,TRUE)*$E$9/1000,"")</f>
        <v>#N/A</v>
      </c>
      <c r="K1525" s="21" t="e">
        <f>IF(A1525&lt;&gt;"",VLOOKUP(B1525,'Ket qua do'!$C$5:$AP$50000,$K$3,TRUE)*$E$9/1000,"")</f>
        <v>#N/A</v>
      </c>
      <c r="L1525" s="21" t="e">
        <f>IF(A1525&lt;&gt;"",VLOOKUP(B1525,'Ket qua do'!$C$5:$AP$50000,$L$3,TRUE),"")</f>
        <v>#N/A</v>
      </c>
    </row>
    <row r="1526" spans="1:12" x14ac:dyDescent="0.25">
      <c r="A1526" t="e">
        <f t="shared" si="29"/>
        <v>#N/A</v>
      </c>
      <c r="B1526" s="1" t="e">
        <f>IF(A1526&lt;&gt;"",VLOOKUP(A1526,'Ket qua do'!$B$5:$CE$50000,2,TRUE),"")</f>
        <v>#N/A</v>
      </c>
      <c r="C1526" s="19" t="e">
        <f>IF(A1526&lt;&gt;"",VLOOKUP(B1526,'Ket qua do'!$C$5:$AP$50000,$C$3,TRUE)*SQRT(3)*$C$11,"")</f>
        <v>#N/A</v>
      </c>
      <c r="D1526" s="21" t="e">
        <f>IF(A1526&lt;&gt;"",VLOOKUP(B1526,'Ket qua do'!$C$5:$AP$50000,$D$3,TRUE),"")</f>
        <v>#N/A</v>
      </c>
      <c r="E1526" s="21" t="e">
        <f>IF(A1526&lt;&gt;"",VLOOKUP(B1526,'Ket qua do'!$C$5:$AP$50000,$E$3,TRUE)*$C$12,"")</f>
        <v>#N/A</v>
      </c>
      <c r="F1526" s="21" t="e">
        <f>IF(A1526&lt;&gt;"",VLOOKUP(B1526,'Ket qua do'!$C$5:$AP$50000,$F$3,TRUE),"")</f>
        <v>#N/A</v>
      </c>
      <c r="G1526" s="21" t="e">
        <f>IF(A1526&lt;&gt;"",VLOOKUP(B1526,'Ket qua do'!$C$5:$AP$50000,$G$3,TRUE),"")</f>
        <v>#N/A</v>
      </c>
      <c r="H1526" s="21" t="e">
        <f>IF(A1526&lt;&gt;"",VLOOKUP(B1526,'Ket qua do'!$C$5:$AP$50000,$H$3,TRUE),"")</f>
        <v>#N/A</v>
      </c>
      <c r="I1526" s="21" t="e">
        <f>IF(A1526&lt;&gt;"",VLOOKUP(B1526,'Ket qua do'!$C$5:$AP$50000,$I$3,TRUE)*$E$9/1000,"")</f>
        <v>#N/A</v>
      </c>
      <c r="J1526" s="21" t="e">
        <f>IF(A1526&lt;&gt;"",VLOOKUP(B1526,'Ket qua do'!$C$5:$AP$50000,$J$3,TRUE)*$E$9/1000,"")</f>
        <v>#N/A</v>
      </c>
      <c r="K1526" s="21" t="e">
        <f>IF(A1526&lt;&gt;"",VLOOKUP(B1526,'Ket qua do'!$C$5:$AP$50000,$K$3,TRUE)*$E$9/1000,"")</f>
        <v>#N/A</v>
      </c>
      <c r="L1526" s="21" t="e">
        <f>IF(A1526&lt;&gt;"",VLOOKUP(B1526,'Ket qua do'!$C$5:$AP$50000,$L$3,TRUE),"")</f>
        <v>#N/A</v>
      </c>
    </row>
    <row r="1527" spans="1:12" x14ac:dyDescent="0.25">
      <c r="A1527" t="e">
        <f t="shared" si="29"/>
        <v>#N/A</v>
      </c>
      <c r="B1527" s="1" t="e">
        <f>IF(A1527&lt;&gt;"",VLOOKUP(A1527,'Ket qua do'!$B$5:$CE$50000,2,TRUE),"")</f>
        <v>#N/A</v>
      </c>
      <c r="C1527" s="19" t="e">
        <f>IF(A1527&lt;&gt;"",VLOOKUP(B1527,'Ket qua do'!$C$5:$AP$50000,$C$3,TRUE)*SQRT(3)*$C$11,"")</f>
        <v>#N/A</v>
      </c>
      <c r="D1527" s="21" t="e">
        <f>IF(A1527&lt;&gt;"",VLOOKUP(B1527,'Ket qua do'!$C$5:$AP$50000,$D$3,TRUE),"")</f>
        <v>#N/A</v>
      </c>
      <c r="E1527" s="21" t="e">
        <f>IF(A1527&lt;&gt;"",VLOOKUP(B1527,'Ket qua do'!$C$5:$AP$50000,$E$3,TRUE)*$C$12,"")</f>
        <v>#N/A</v>
      </c>
      <c r="F1527" s="21" t="e">
        <f>IF(A1527&lt;&gt;"",VLOOKUP(B1527,'Ket qua do'!$C$5:$AP$50000,$F$3,TRUE),"")</f>
        <v>#N/A</v>
      </c>
      <c r="G1527" s="21" t="e">
        <f>IF(A1527&lt;&gt;"",VLOOKUP(B1527,'Ket qua do'!$C$5:$AP$50000,$G$3,TRUE),"")</f>
        <v>#N/A</v>
      </c>
      <c r="H1527" s="21" t="e">
        <f>IF(A1527&lt;&gt;"",VLOOKUP(B1527,'Ket qua do'!$C$5:$AP$50000,$H$3,TRUE),"")</f>
        <v>#N/A</v>
      </c>
      <c r="I1527" s="21" t="e">
        <f>IF(A1527&lt;&gt;"",VLOOKUP(B1527,'Ket qua do'!$C$5:$AP$50000,$I$3,TRUE)*$E$9/1000,"")</f>
        <v>#N/A</v>
      </c>
      <c r="J1527" s="21" t="e">
        <f>IF(A1527&lt;&gt;"",VLOOKUP(B1527,'Ket qua do'!$C$5:$AP$50000,$J$3,TRUE)*$E$9/1000,"")</f>
        <v>#N/A</v>
      </c>
      <c r="K1527" s="21" t="e">
        <f>IF(A1527&lt;&gt;"",VLOOKUP(B1527,'Ket qua do'!$C$5:$AP$50000,$K$3,TRUE)*$E$9/1000,"")</f>
        <v>#N/A</v>
      </c>
      <c r="L1527" s="21" t="e">
        <f>IF(A1527&lt;&gt;"",VLOOKUP(B1527,'Ket qua do'!$C$5:$AP$50000,$L$3,TRUE),"")</f>
        <v>#N/A</v>
      </c>
    </row>
    <row r="1528" spans="1:12" x14ac:dyDescent="0.25">
      <c r="A1528" t="e">
        <f t="shared" si="29"/>
        <v>#N/A</v>
      </c>
      <c r="B1528" s="1" t="e">
        <f>IF(A1528&lt;&gt;"",VLOOKUP(A1528,'Ket qua do'!$B$5:$CE$50000,2,TRUE),"")</f>
        <v>#N/A</v>
      </c>
      <c r="C1528" s="19" t="e">
        <f>IF(A1528&lt;&gt;"",VLOOKUP(B1528,'Ket qua do'!$C$5:$AP$50000,$C$3,TRUE)*SQRT(3)*$C$11,"")</f>
        <v>#N/A</v>
      </c>
      <c r="D1528" s="21" t="e">
        <f>IF(A1528&lt;&gt;"",VLOOKUP(B1528,'Ket qua do'!$C$5:$AP$50000,$D$3,TRUE),"")</f>
        <v>#N/A</v>
      </c>
      <c r="E1528" s="21" t="e">
        <f>IF(A1528&lt;&gt;"",VLOOKUP(B1528,'Ket qua do'!$C$5:$AP$50000,$E$3,TRUE)*$C$12,"")</f>
        <v>#N/A</v>
      </c>
      <c r="F1528" s="21" t="e">
        <f>IF(A1528&lt;&gt;"",VLOOKUP(B1528,'Ket qua do'!$C$5:$AP$50000,$F$3,TRUE),"")</f>
        <v>#N/A</v>
      </c>
      <c r="G1528" s="21" t="e">
        <f>IF(A1528&lt;&gt;"",VLOOKUP(B1528,'Ket qua do'!$C$5:$AP$50000,$G$3,TRUE),"")</f>
        <v>#N/A</v>
      </c>
      <c r="H1528" s="21" t="e">
        <f>IF(A1528&lt;&gt;"",VLOOKUP(B1528,'Ket qua do'!$C$5:$AP$50000,$H$3,TRUE),"")</f>
        <v>#N/A</v>
      </c>
      <c r="I1528" s="21" t="e">
        <f>IF(A1528&lt;&gt;"",VLOOKUP(B1528,'Ket qua do'!$C$5:$AP$50000,$I$3,TRUE)*$E$9/1000,"")</f>
        <v>#N/A</v>
      </c>
      <c r="J1528" s="21" t="e">
        <f>IF(A1528&lt;&gt;"",VLOOKUP(B1528,'Ket qua do'!$C$5:$AP$50000,$J$3,TRUE)*$E$9/1000,"")</f>
        <v>#N/A</v>
      </c>
      <c r="K1528" s="21" t="e">
        <f>IF(A1528&lt;&gt;"",VLOOKUP(B1528,'Ket qua do'!$C$5:$AP$50000,$K$3,TRUE)*$E$9/1000,"")</f>
        <v>#N/A</v>
      </c>
      <c r="L1528" s="21" t="e">
        <f>IF(A1528&lt;&gt;"",VLOOKUP(B1528,'Ket qua do'!$C$5:$AP$50000,$L$3,TRUE),"")</f>
        <v>#N/A</v>
      </c>
    </row>
    <row r="1529" spans="1:12" x14ac:dyDescent="0.25">
      <c r="A1529" t="e">
        <f t="shared" si="29"/>
        <v>#N/A</v>
      </c>
      <c r="B1529" s="1" t="e">
        <f>IF(A1529&lt;&gt;"",VLOOKUP(A1529,'Ket qua do'!$B$5:$CE$50000,2,TRUE),"")</f>
        <v>#N/A</v>
      </c>
      <c r="C1529" s="19" t="e">
        <f>IF(A1529&lt;&gt;"",VLOOKUP(B1529,'Ket qua do'!$C$5:$AP$50000,$C$3,TRUE)*SQRT(3)*$C$11,"")</f>
        <v>#N/A</v>
      </c>
      <c r="D1529" s="21" t="e">
        <f>IF(A1529&lt;&gt;"",VLOOKUP(B1529,'Ket qua do'!$C$5:$AP$50000,$D$3,TRUE),"")</f>
        <v>#N/A</v>
      </c>
      <c r="E1529" s="21" t="e">
        <f>IF(A1529&lt;&gt;"",VLOOKUP(B1529,'Ket qua do'!$C$5:$AP$50000,$E$3,TRUE)*$C$12,"")</f>
        <v>#N/A</v>
      </c>
      <c r="F1529" s="21" t="e">
        <f>IF(A1529&lt;&gt;"",VLOOKUP(B1529,'Ket qua do'!$C$5:$AP$50000,$F$3,TRUE),"")</f>
        <v>#N/A</v>
      </c>
      <c r="G1529" s="21" t="e">
        <f>IF(A1529&lt;&gt;"",VLOOKUP(B1529,'Ket qua do'!$C$5:$AP$50000,$G$3,TRUE),"")</f>
        <v>#N/A</v>
      </c>
      <c r="H1529" s="21" t="e">
        <f>IF(A1529&lt;&gt;"",VLOOKUP(B1529,'Ket qua do'!$C$5:$AP$50000,$H$3,TRUE),"")</f>
        <v>#N/A</v>
      </c>
      <c r="I1529" s="21" t="e">
        <f>IF(A1529&lt;&gt;"",VLOOKUP(B1529,'Ket qua do'!$C$5:$AP$50000,$I$3,TRUE)*$E$9/1000,"")</f>
        <v>#N/A</v>
      </c>
      <c r="J1529" s="21" t="e">
        <f>IF(A1529&lt;&gt;"",VLOOKUP(B1529,'Ket qua do'!$C$5:$AP$50000,$J$3,TRUE)*$E$9/1000,"")</f>
        <v>#N/A</v>
      </c>
      <c r="K1529" s="21" t="e">
        <f>IF(A1529&lt;&gt;"",VLOOKUP(B1529,'Ket qua do'!$C$5:$AP$50000,$K$3,TRUE)*$E$9/1000,"")</f>
        <v>#N/A</v>
      </c>
      <c r="L1529" s="21" t="e">
        <f>IF(A1529&lt;&gt;"",VLOOKUP(B1529,'Ket qua do'!$C$5:$AP$50000,$L$3,TRUE),"")</f>
        <v>#N/A</v>
      </c>
    </row>
    <row r="1530" spans="1:12" x14ac:dyDescent="0.25">
      <c r="A1530" t="e">
        <f t="shared" si="29"/>
        <v>#N/A</v>
      </c>
      <c r="B1530" s="1" t="e">
        <f>IF(A1530&lt;&gt;"",VLOOKUP(A1530,'Ket qua do'!$B$5:$CE$50000,2,TRUE),"")</f>
        <v>#N/A</v>
      </c>
      <c r="C1530" s="19" t="e">
        <f>IF(A1530&lt;&gt;"",VLOOKUP(B1530,'Ket qua do'!$C$5:$AP$50000,$C$3,TRUE)*SQRT(3)*$C$11,"")</f>
        <v>#N/A</v>
      </c>
      <c r="D1530" s="21" t="e">
        <f>IF(A1530&lt;&gt;"",VLOOKUP(B1530,'Ket qua do'!$C$5:$AP$50000,$D$3,TRUE),"")</f>
        <v>#N/A</v>
      </c>
      <c r="E1530" s="21" t="e">
        <f>IF(A1530&lt;&gt;"",VLOOKUP(B1530,'Ket qua do'!$C$5:$AP$50000,$E$3,TRUE)*$C$12,"")</f>
        <v>#N/A</v>
      </c>
      <c r="F1530" s="21" t="e">
        <f>IF(A1530&lt;&gt;"",VLOOKUP(B1530,'Ket qua do'!$C$5:$AP$50000,$F$3,TRUE),"")</f>
        <v>#N/A</v>
      </c>
      <c r="G1530" s="21" t="e">
        <f>IF(A1530&lt;&gt;"",VLOOKUP(B1530,'Ket qua do'!$C$5:$AP$50000,$G$3,TRUE),"")</f>
        <v>#N/A</v>
      </c>
      <c r="H1530" s="21" t="e">
        <f>IF(A1530&lt;&gt;"",VLOOKUP(B1530,'Ket qua do'!$C$5:$AP$50000,$H$3,TRUE),"")</f>
        <v>#N/A</v>
      </c>
      <c r="I1530" s="21" t="e">
        <f>IF(A1530&lt;&gt;"",VLOOKUP(B1530,'Ket qua do'!$C$5:$AP$50000,$I$3,TRUE)*$E$9/1000,"")</f>
        <v>#N/A</v>
      </c>
      <c r="J1530" s="21" t="e">
        <f>IF(A1530&lt;&gt;"",VLOOKUP(B1530,'Ket qua do'!$C$5:$AP$50000,$J$3,TRUE)*$E$9/1000,"")</f>
        <v>#N/A</v>
      </c>
      <c r="K1530" s="21" t="e">
        <f>IF(A1530&lt;&gt;"",VLOOKUP(B1530,'Ket qua do'!$C$5:$AP$50000,$K$3,TRUE)*$E$9/1000,"")</f>
        <v>#N/A</v>
      </c>
      <c r="L1530" s="21" t="e">
        <f>IF(A1530&lt;&gt;"",VLOOKUP(B1530,'Ket qua do'!$C$5:$AP$50000,$L$3,TRUE),"")</f>
        <v>#N/A</v>
      </c>
    </row>
    <row r="1531" spans="1:12" x14ac:dyDescent="0.25">
      <c r="A1531" t="e">
        <f t="shared" si="29"/>
        <v>#N/A</v>
      </c>
      <c r="B1531" s="1" t="e">
        <f>IF(A1531&lt;&gt;"",VLOOKUP(A1531,'Ket qua do'!$B$5:$CE$50000,2,TRUE),"")</f>
        <v>#N/A</v>
      </c>
      <c r="C1531" s="19" t="e">
        <f>IF(A1531&lt;&gt;"",VLOOKUP(B1531,'Ket qua do'!$C$5:$AP$50000,$C$3,TRUE)*SQRT(3)*$C$11,"")</f>
        <v>#N/A</v>
      </c>
      <c r="D1531" s="21" t="e">
        <f>IF(A1531&lt;&gt;"",VLOOKUP(B1531,'Ket qua do'!$C$5:$AP$50000,$D$3,TRUE),"")</f>
        <v>#N/A</v>
      </c>
      <c r="E1531" s="21" t="e">
        <f>IF(A1531&lt;&gt;"",VLOOKUP(B1531,'Ket qua do'!$C$5:$AP$50000,$E$3,TRUE)*$C$12,"")</f>
        <v>#N/A</v>
      </c>
      <c r="F1531" s="21" t="e">
        <f>IF(A1531&lt;&gt;"",VLOOKUP(B1531,'Ket qua do'!$C$5:$AP$50000,$F$3,TRUE),"")</f>
        <v>#N/A</v>
      </c>
      <c r="G1531" s="21" t="e">
        <f>IF(A1531&lt;&gt;"",VLOOKUP(B1531,'Ket qua do'!$C$5:$AP$50000,$G$3,TRUE),"")</f>
        <v>#N/A</v>
      </c>
      <c r="H1531" s="21" t="e">
        <f>IF(A1531&lt;&gt;"",VLOOKUP(B1531,'Ket qua do'!$C$5:$AP$50000,$H$3,TRUE),"")</f>
        <v>#N/A</v>
      </c>
      <c r="I1531" s="21" t="e">
        <f>IF(A1531&lt;&gt;"",VLOOKUP(B1531,'Ket qua do'!$C$5:$AP$50000,$I$3,TRUE)*$E$9/1000,"")</f>
        <v>#N/A</v>
      </c>
      <c r="J1531" s="21" t="e">
        <f>IF(A1531&lt;&gt;"",VLOOKUP(B1531,'Ket qua do'!$C$5:$AP$50000,$J$3,TRUE)*$E$9/1000,"")</f>
        <v>#N/A</v>
      </c>
      <c r="K1531" s="21" t="e">
        <f>IF(A1531&lt;&gt;"",VLOOKUP(B1531,'Ket qua do'!$C$5:$AP$50000,$K$3,TRUE)*$E$9/1000,"")</f>
        <v>#N/A</v>
      </c>
      <c r="L1531" s="21" t="e">
        <f>IF(A1531&lt;&gt;"",VLOOKUP(B1531,'Ket qua do'!$C$5:$AP$50000,$L$3,TRUE),"")</f>
        <v>#N/A</v>
      </c>
    </row>
    <row r="1532" spans="1:12" x14ac:dyDescent="0.25">
      <c r="A1532" t="e">
        <f t="shared" si="29"/>
        <v>#N/A</v>
      </c>
      <c r="B1532" s="1" t="e">
        <f>IF(A1532&lt;&gt;"",VLOOKUP(A1532,'Ket qua do'!$B$5:$CE$50000,2,TRUE),"")</f>
        <v>#N/A</v>
      </c>
      <c r="C1532" s="19" t="e">
        <f>IF(A1532&lt;&gt;"",VLOOKUP(B1532,'Ket qua do'!$C$5:$AP$50000,$C$3,TRUE)*SQRT(3)*$C$11,"")</f>
        <v>#N/A</v>
      </c>
      <c r="D1532" s="21" t="e">
        <f>IF(A1532&lt;&gt;"",VLOOKUP(B1532,'Ket qua do'!$C$5:$AP$50000,$D$3,TRUE),"")</f>
        <v>#N/A</v>
      </c>
      <c r="E1532" s="21" t="e">
        <f>IF(A1532&lt;&gt;"",VLOOKUP(B1532,'Ket qua do'!$C$5:$AP$50000,$E$3,TRUE)*$C$12,"")</f>
        <v>#N/A</v>
      </c>
      <c r="F1532" s="21" t="e">
        <f>IF(A1532&lt;&gt;"",VLOOKUP(B1532,'Ket qua do'!$C$5:$AP$50000,$F$3,TRUE),"")</f>
        <v>#N/A</v>
      </c>
      <c r="G1532" s="21" t="e">
        <f>IF(A1532&lt;&gt;"",VLOOKUP(B1532,'Ket qua do'!$C$5:$AP$50000,$G$3,TRUE),"")</f>
        <v>#N/A</v>
      </c>
      <c r="H1532" s="21" t="e">
        <f>IF(A1532&lt;&gt;"",VLOOKUP(B1532,'Ket qua do'!$C$5:$AP$50000,$H$3,TRUE),"")</f>
        <v>#N/A</v>
      </c>
      <c r="I1532" s="21" t="e">
        <f>IF(A1532&lt;&gt;"",VLOOKUP(B1532,'Ket qua do'!$C$5:$AP$50000,$I$3,TRUE)*$E$9/1000,"")</f>
        <v>#N/A</v>
      </c>
      <c r="J1532" s="21" t="e">
        <f>IF(A1532&lt;&gt;"",VLOOKUP(B1532,'Ket qua do'!$C$5:$AP$50000,$J$3,TRUE)*$E$9/1000,"")</f>
        <v>#N/A</v>
      </c>
      <c r="K1532" s="21" t="e">
        <f>IF(A1532&lt;&gt;"",VLOOKUP(B1532,'Ket qua do'!$C$5:$AP$50000,$K$3,TRUE)*$E$9/1000,"")</f>
        <v>#N/A</v>
      </c>
      <c r="L1532" s="21" t="e">
        <f>IF(A1532&lt;&gt;"",VLOOKUP(B1532,'Ket qua do'!$C$5:$AP$50000,$L$3,TRUE),"")</f>
        <v>#N/A</v>
      </c>
    </row>
    <row r="1533" spans="1:12" x14ac:dyDescent="0.25">
      <c r="A1533" t="e">
        <f t="shared" si="29"/>
        <v>#N/A</v>
      </c>
      <c r="B1533" s="1" t="e">
        <f>IF(A1533&lt;&gt;"",VLOOKUP(A1533,'Ket qua do'!$B$5:$CE$50000,2,TRUE),"")</f>
        <v>#N/A</v>
      </c>
      <c r="C1533" s="19" t="e">
        <f>IF(A1533&lt;&gt;"",VLOOKUP(B1533,'Ket qua do'!$C$5:$AP$50000,$C$3,TRUE)*SQRT(3)*$C$11,"")</f>
        <v>#N/A</v>
      </c>
      <c r="D1533" s="21" t="e">
        <f>IF(A1533&lt;&gt;"",VLOOKUP(B1533,'Ket qua do'!$C$5:$AP$50000,$D$3,TRUE),"")</f>
        <v>#N/A</v>
      </c>
      <c r="E1533" s="21" t="e">
        <f>IF(A1533&lt;&gt;"",VLOOKUP(B1533,'Ket qua do'!$C$5:$AP$50000,$E$3,TRUE)*$C$12,"")</f>
        <v>#N/A</v>
      </c>
      <c r="F1533" s="21" t="e">
        <f>IF(A1533&lt;&gt;"",VLOOKUP(B1533,'Ket qua do'!$C$5:$AP$50000,$F$3,TRUE),"")</f>
        <v>#N/A</v>
      </c>
      <c r="G1533" s="21" t="e">
        <f>IF(A1533&lt;&gt;"",VLOOKUP(B1533,'Ket qua do'!$C$5:$AP$50000,$G$3,TRUE),"")</f>
        <v>#N/A</v>
      </c>
      <c r="H1533" s="21" t="e">
        <f>IF(A1533&lt;&gt;"",VLOOKUP(B1533,'Ket qua do'!$C$5:$AP$50000,$H$3,TRUE),"")</f>
        <v>#N/A</v>
      </c>
      <c r="I1533" s="21" t="e">
        <f>IF(A1533&lt;&gt;"",VLOOKUP(B1533,'Ket qua do'!$C$5:$AP$50000,$I$3,TRUE)*$E$9/1000,"")</f>
        <v>#N/A</v>
      </c>
      <c r="J1533" s="21" t="e">
        <f>IF(A1533&lt;&gt;"",VLOOKUP(B1533,'Ket qua do'!$C$5:$AP$50000,$J$3,TRUE)*$E$9/1000,"")</f>
        <v>#N/A</v>
      </c>
      <c r="K1533" s="21" t="e">
        <f>IF(A1533&lt;&gt;"",VLOOKUP(B1533,'Ket qua do'!$C$5:$AP$50000,$K$3,TRUE)*$E$9/1000,"")</f>
        <v>#N/A</v>
      </c>
      <c r="L1533" s="21" t="e">
        <f>IF(A1533&lt;&gt;"",VLOOKUP(B1533,'Ket qua do'!$C$5:$AP$50000,$L$3,TRUE),"")</f>
        <v>#N/A</v>
      </c>
    </row>
    <row r="1534" spans="1:12" x14ac:dyDescent="0.25">
      <c r="A1534" t="e">
        <f t="shared" si="29"/>
        <v>#N/A</v>
      </c>
      <c r="B1534" s="1" t="e">
        <f>IF(A1534&lt;&gt;"",VLOOKUP(A1534,'Ket qua do'!$B$5:$CE$50000,2,TRUE),"")</f>
        <v>#N/A</v>
      </c>
      <c r="C1534" s="19" t="e">
        <f>IF(A1534&lt;&gt;"",VLOOKUP(B1534,'Ket qua do'!$C$5:$AP$50000,$C$3,TRUE)*SQRT(3)*$C$11,"")</f>
        <v>#N/A</v>
      </c>
      <c r="D1534" s="21" t="e">
        <f>IF(A1534&lt;&gt;"",VLOOKUP(B1534,'Ket qua do'!$C$5:$AP$50000,$D$3,TRUE),"")</f>
        <v>#N/A</v>
      </c>
      <c r="E1534" s="21" t="e">
        <f>IF(A1534&lt;&gt;"",VLOOKUP(B1534,'Ket qua do'!$C$5:$AP$50000,$E$3,TRUE)*$C$12,"")</f>
        <v>#N/A</v>
      </c>
      <c r="F1534" s="21" t="e">
        <f>IF(A1534&lt;&gt;"",VLOOKUP(B1534,'Ket qua do'!$C$5:$AP$50000,$F$3,TRUE),"")</f>
        <v>#N/A</v>
      </c>
      <c r="G1534" s="21" t="e">
        <f>IF(A1534&lt;&gt;"",VLOOKUP(B1534,'Ket qua do'!$C$5:$AP$50000,$G$3,TRUE),"")</f>
        <v>#N/A</v>
      </c>
      <c r="H1534" s="21" t="e">
        <f>IF(A1534&lt;&gt;"",VLOOKUP(B1534,'Ket qua do'!$C$5:$AP$50000,$H$3,TRUE),"")</f>
        <v>#N/A</v>
      </c>
      <c r="I1534" s="21" t="e">
        <f>IF(A1534&lt;&gt;"",VLOOKUP(B1534,'Ket qua do'!$C$5:$AP$50000,$I$3,TRUE)*$E$9/1000,"")</f>
        <v>#N/A</v>
      </c>
      <c r="J1534" s="21" t="e">
        <f>IF(A1534&lt;&gt;"",VLOOKUP(B1534,'Ket qua do'!$C$5:$AP$50000,$J$3,TRUE)*$E$9/1000,"")</f>
        <v>#N/A</v>
      </c>
      <c r="K1534" s="21" t="e">
        <f>IF(A1534&lt;&gt;"",VLOOKUP(B1534,'Ket qua do'!$C$5:$AP$50000,$K$3,TRUE)*$E$9/1000,"")</f>
        <v>#N/A</v>
      </c>
      <c r="L1534" s="21" t="e">
        <f>IF(A1534&lt;&gt;"",VLOOKUP(B1534,'Ket qua do'!$C$5:$AP$50000,$L$3,TRUE),"")</f>
        <v>#N/A</v>
      </c>
    </row>
    <row r="1535" spans="1:12" x14ac:dyDescent="0.25">
      <c r="A1535" t="e">
        <f t="shared" si="29"/>
        <v>#N/A</v>
      </c>
      <c r="B1535" s="1" t="e">
        <f>IF(A1535&lt;&gt;"",VLOOKUP(A1535,'Ket qua do'!$B$5:$CE$50000,2,TRUE),"")</f>
        <v>#N/A</v>
      </c>
      <c r="C1535" s="19" t="e">
        <f>IF(A1535&lt;&gt;"",VLOOKUP(B1535,'Ket qua do'!$C$5:$AP$50000,$C$3,TRUE)*SQRT(3)*$C$11,"")</f>
        <v>#N/A</v>
      </c>
      <c r="D1535" s="21" t="e">
        <f>IF(A1535&lt;&gt;"",VLOOKUP(B1535,'Ket qua do'!$C$5:$AP$50000,$D$3,TRUE),"")</f>
        <v>#N/A</v>
      </c>
      <c r="E1535" s="21" t="e">
        <f>IF(A1535&lt;&gt;"",VLOOKUP(B1535,'Ket qua do'!$C$5:$AP$50000,$E$3,TRUE)*$C$12,"")</f>
        <v>#N/A</v>
      </c>
      <c r="F1535" s="21" t="e">
        <f>IF(A1535&lt;&gt;"",VLOOKUP(B1535,'Ket qua do'!$C$5:$AP$50000,$F$3,TRUE),"")</f>
        <v>#N/A</v>
      </c>
      <c r="G1535" s="21" t="e">
        <f>IF(A1535&lt;&gt;"",VLOOKUP(B1535,'Ket qua do'!$C$5:$AP$50000,$G$3,TRUE),"")</f>
        <v>#N/A</v>
      </c>
      <c r="H1535" s="21" t="e">
        <f>IF(A1535&lt;&gt;"",VLOOKUP(B1535,'Ket qua do'!$C$5:$AP$50000,$H$3,TRUE),"")</f>
        <v>#N/A</v>
      </c>
      <c r="I1535" s="21" t="e">
        <f>IF(A1535&lt;&gt;"",VLOOKUP(B1535,'Ket qua do'!$C$5:$AP$50000,$I$3,TRUE)*$E$9/1000,"")</f>
        <v>#N/A</v>
      </c>
      <c r="J1535" s="21" t="e">
        <f>IF(A1535&lt;&gt;"",VLOOKUP(B1535,'Ket qua do'!$C$5:$AP$50000,$J$3,TRUE)*$E$9/1000,"")</f>
        <v>#N/A</v>
      </c>
      <c r="K1535" s="21" t="e">
        <f>IF(A1535&lt;&gt;"",VLOOKUP(B1535,'Ket qua do'!$C$5:$AP$50000,$K$3,TRUE)*$E$9/1000,"")</f>
        <v>#N/A</v>
      </c>
      <c r="L1535" s="21" t="e">
        <f>IF(A1535&lt;&gt;"",VLOOKUP(B1535,'Ket qua do'!$C$5:$AP$50000,$L$3,TRUE),"")</f>
        <v>#N/A</v>
      </c>
    </row>
    <row r="1536" spans="1:12" x14ac:dyDescent="0.25">
      <c r="A1536" t="e">
        <f t="shared" si="29"/>
        <v>#N/A</v>
      </c>
      <c r="B1536" s="1" t="e">
        <f>IF(A1536&lt;&gt;"",VLOOKUP(A1536,'Ket qua do'!$B$5:$CE$50000,2,TRUE),"")</f>
        <v>#N/A</v>
      </c>
      <c r="C1536" s="19" t="e">
        <f>IF(A1536&lt;&gt;"",VLOOKUP(B1536,'Ket qua do'!$C$5:$AP$50000,$C$3,TRUE)*SQRT(3)*$C$11,"")</f>
        <v>#N/A</v>
      </c>
      <c r="D1536" s="21" t="e">
        <f>IF(A1536&lt;&gt;"",VLOOKUP(B1536,'Ket qua do'!$C$5:$AP$50000,$D$3,TRUE),"")</f>
        <v>#N/A</v>
      </c>
      <c r="E1536" s="21" t="e">
        <f>IF(A1536&lt;&gt;"",VLOOKUP(B1536,'Ket qua do'!$C$5:$AP$50000,$E$3,TRUE)*$C$12,"")</f>
        <v>#N/A</v>
      </c>
      <c r="F1536" s="21" t="e">
        <f>IF(A1536&lt;&gt;"",VLOOKUP(B1536,'Ket qua do'!$C$5:$AP$50000,$F$3,TRUE),"")</f>
        <v>#N/A</v>
      </c>
      <c r="G1536" s="21" t="e">
        <f>IF(A1536&lt;&gt;"",VLOOKUP(B1536,'Ket qua do'!$C$5:$AP$50000,$G$3,TRUE),"")</f>
        <v>#N/A</v>
      </c>
      <c r="H1536" s="21" t="e">
        <f>IF(A1536&lt;&gt;"",VLOOKUP(B1536,'Ket qua do'!$C$5:$AP$50000,$H$3,TRUE),"")</f>
        <v>#N/A</v>
      </c>
      <c r="I1536" s="21" t="e">
        <f>IF(A1536&lt;&gt;"",VLOOKUP(B1536,'Ket qua do'!$C$5:$AP$50000,$I$3,TRUE)*$E$9/1000,"")</f>
        <v>#N/A</v>
      </c>
      <c r="J1536" s="21" t="e">
        <f>IF(A1536&lt;&gt;"",VLOOKUP(B1536,'Ket qua do'!$C$5:$AP$50000,$J$3,TRUE)*$E$9/1000,"")</f>
        <v>#N/A</v>
      </c>
      <c r="K1536" s="21" t="e">
        <f>IF(A1536&lt;&gt;"",VLOOKUP(B1536,'Ket qua do'!$C$5:$AP$50000,$K$3,TRUE)*$E$9/1000,"")</f>
        <v>#N/A</v>
      </c>
      <c r="L1536" s="21" t="e">
        <f>IF(A1536&lt;&gt;"",VLOOKUP(B1536,'Ket qua do'!$C$5:$AP$50000,$L$3,TRUE),"")</f>
        <v>#N/A</v>
      </c>
    </row>
    <row r="1537" spans="1:12" x14ac:dyDescent="0.25">
      <c r="A1537" t="e">
        <f t="shared" si="29"/>
        <v>#N/A</v>
      </c>
      <c r="B1537" s="1" t="e">
        <f>IF(A1537&lt;&gt;"",VLOOKUP(A1537,'Ket qua do'!$B$5:$CE$50000,2,TRUE),"")</f>
        <v>#N/A</v>
      </c>
      <c r="C1537" s="19" t="e">
        <f>IF(A1537&lt;&gt;"",VLOOKUP(B1537,'Ket qua do'!$C$5:$AP$50000,$C$3,TRUE)*SQRT(3)*$C$11,"")</f>
        <v>#N/A</v>
      </c>
      <c r="D1537" s="21" t="e">
        <f>IF(A1537&lt;&gt;"",VLOOKUP(B1537,'Ket qua do'!$C$5:$AP$50000,$D$3,TRUE),"")</f>
        <v>#N/A</v>
      </c>
      <c r="E1537" s="21" t="e">
        <f>IF(A1537&lt;&gt;"",VLOOKUP(B1537,'Ket qua do'!$C$5:$AP$50000,$E$3,TRUE)*$C$12,"")</f>
        <v>#N/A</v>
      </c>
      <c r="F1537" s="21" t="e">
        <f>IF(A1537&lt;&gt;"",VLOOKUP(B1537,'Ket qua do'!$C$5:$AP$50000,$F$3,TRUE),"")</f>
        <v>#N/A</v>
      </c>
      <c r="G1537" s="21" t="e">
        <f>IF(A1537&lt;&gt;"",VLOOKUP(B1537,'Ket qua do'!$C$5:$AP$50000,$G$3,TRUE),"")</f>
        <v>#N/A</v>
      </c>
      <c r="H1537" s="21" t="e">
        <f>IF(A1537&lt;&gt;"",VLOOKUP(B1537,'Ket qua do'!$C$5:$AP$50000,$H$3,TRUE),"")</f>
        <v>#N/A</v>
      </c>
      <c r="I1537" s="21" t="e">
        <f>IF(A1537&lt;&gt;"",VLOOKUP(B1537,'Ket qua do'!$C$5:$AP$50000,$I$3,TRUE)*$E$9/1000,"")</f>
        <v>#N/A</v>
      </c>
      <c r="J1537" s="21" t="e">
        <f>IF(A1537&lt;&gt;"",VLOOKUP(B1537,'Ket qua do'!$C$5:$AP$50000,$J$3,TRUE)*$E$9/1000,"")</f>
        <v>#N/A</v>
      </c>
      <c r="K1537" s="21" t="e">
        <f>IF(A1537&lt;&gt;"",VLOOKUP(B1537,'Ket qua do'!$C$5:$AP$50000,$K$3,TRUE)*$E$9/1000,"")</f>
        <v>#N/A</v>
      </c>
      <c r="L1537" s="21" t="e">
        <f>IF(A1537&lt;&gt;"",VLOOKUP(B1537,'Ket qua do'!$C$5:$AP$50000,$L$3,TRUE),"")</f>
        <v>#N/A</v>
      </c>
    </row>
    <row r="1538" spans="1:12" x14ac:dyDescent="0.25">
      <c r="A1538" t="e">
        <f t="shared" si="29"/>
        <v>#N/A</v>
      </c>
      <c r="B1538" s="1" t="e">
        <f>IF(A1538&lt;&gt;"",VLOOKUP(A1538,'Ket qua do'!$B$5:$CE$50000,2,TRUE),"")</f>
        <v>#N/A</v>
      </c>
      <c r="C1538" s="19" t="e">
        <f>IF(A1538&lt;&gt;"",VLOOKUP(B1538,'Ket qua do'!$C$5:$AP$50000,$C$3,TRUE)*SQRT(3)*$C$11,"")</f>
        <v>#N/A</v>
      </c>
      <c r="D1538" s="21" t="e">
        <f>IF(A1538&lt;&gt;"",VLOOKUP(B1538,'Ket qua do'!$C$5:$AP$50000,$D$3,TRUE),"")</f>
        <v>#N/A</v>
      </c>
      <c r="E1538" s="21" t="e">
        <f>IF(A1538&lt;&gt;"",VLOOKUP(B1538,'Ket qua do'!$C$5:$AP$50000,$E$3,TRUE)*$C$12,"")</f>
        <v>#N/A</v>
      </c>
      <c r="F1538" s="21" t="e">
        <f>IF(A1538&lt;&gt;"",VLOOKUP(B1538,'Ket qua do'!$C$5:$AP$50000,$F$3,TRUE),"")</f>
        <v>#N/A</v>
      </c>
      <c r="G1538" s="21" t="e">
        <f>IF(A1538&lt;&gt;"",VLOOKUP(B1538,'Ket qua do'!$C$5:$AP$50000,$G$3,TRUE),"")</f>
        <v>#N/A</v>
      </c>
      <c r="H1538" s="21" t="e">
        <f>IF(A1538&lt;&gt;"",VLOOKUP(B1538,'Ket qua do'!$C$5:$AP$50000,$H$3,TRUE),"")</f>
        <v>#N/A</v>
      </c>
      <c r="I1538" s="21" t="e">
        <f>IF(A1538&lt;&gt;"",VLOOKUP(B1538,'Ket qua do'!$C$5:$AP$50000,$I$3,TRUE)*$E$9/1000,"")</f>
        <v>#N/A</v>
      </c>
      <c r="J1538" s="21" t="e">
        <f>IF(A1538&lt;&gt;"",VLOOKUP(B1538,'Ket qua do'!$C$5:$AP$50000,$J$3,TRUE)*$E$9/1000,"")</f>
        <v>#N/A</v>
      </c>
      <c r="K1538" s="21" t="e">
        <f>IF(A1538&lt;&gt;"",VLOOKUP(B1538,'Ket qua do'!$C$5:$AP$50000,$K$3,TRUE)*$E$9/1000,"")</f>
        <v>#N/A</v>
      </c>
      <c r="L1538" s="21" t="e">
        <f>IF(A1538&lt;&gt;"",VLOOKUP(B1538,'Ket qua do'!$C$5:$AP$50000,$L$3,TRUE),"")</f>
        <v>#N/A</v>
      </c>
    </row>
    <row r="1539" spans="1:12" x14ac:dyDescent="0.25">
      <c r="A1539" t="e">
        <f t="shared" si="29"/>
        <v>#N/A</v>
      </c>
      <c r="B1539" s="1" t="e">
        <f>IF(A1539&lt;&gt;"",VLOOKUP(A1539,'Ket qua do'!$B$5:$CE$50000,2,TRUE),"")</f>
        <v>#N/A</v>
      </c>
      <c r="C1539" s="19" t="e">
        <f>IF(A1539&lt;&gt;"",VLOOKUP(B1539,'Ket qua do'!$C$5:$AP$50000,$C$3,TRUE)*SQRT(3)*$C$11,"")</f>
        <v>#N/A</v>
      </c>
      <c r="D1539" s="21" t="e">
        <f>IF(A1539&lt;&gt;"",VLOOKUP(B1539,'Ket qua do'!$C$5:$AP$50000,$D$3,TRUE),"")</f>
        <v>#N/A</v>
      </c>
      <c r="E1539" s="21" t="e">
        <f>IF(A1539&lt;&gt;"",VLOOKUP(B1539,'Ket qua do'!$C$5:$AP$50000,$E$3,TRUE)*$C$12,"")</f>
        <v>#N/A</v>
      </c>
      <c r="F1539" s="21" t="e">
        <f>IF(A1539&lt;&gt;"",VLOOKUP(B1539,'Ket qua do'!$C$5:$AP$50000,$F$3,TRUE),"")</f>
        <v>#N/A</v>
      </c>
      <c r="G1539" s="21" t="e">
        <f>IF(A1539&lt;&gt;"",VLOOKUP(B1539,'Ket qua do'!$C$5:$AP$50000,$G$3,TRUE),"")</f>
        <v>#N/A</v>
      </c>
      <c r="H1539" s="21" t="e">
        <f>IF(A1539&lt;&gt;"",VLOOKUP(B1539,'Ket qua do'!$C$5:$AP$50000,$H$3,TRUE),"")</f>
        <v>#N/A</v>
      </c>
      <c r="I1539" s="21" t="e">
        <f>IF(A1539&lt;&gt;"",VLOOKUP(B1539,'Ket qua do'!$C$5:$AP$50000,$I$3,TRUE)*$E$9/1000,"")</f>
        <v>#N/A</v>
      </c>
      <c r="J1539" s="21" t="e">
        <f>IF(A1539&lt;&gt;"",VLOOKUP(B1539,'Ket qua do'!$C$5:$AP$50000,$J$3,TRUE)*$E$9/1000,"")</f>
        <v>#N/A</v>
      </c>
      <c r="K1539" s="21" t="e">
        <f>IF(A1539&lt;&gt;"",VLOOKUP(B1539,'Ket qua do'!$C$5:$AP$50000,$K$3,TRUE)*$E$9/1000,"")</f>
        <v>#N/A</v>
      </c>
      <c r="L1539" s="21" t="e">
        <f>IF(A1539&lt;&gt;"",VLOOKUP(B1539,'Ket qua do'!$C$5:$AP$50000,$L$3,TRUE),"")</f>
        <v>#N/A</v>
      </c>
    </row>
    <row r="1540" spans="1:12" x14ac:dyDescent="0.25">
      <c r="A1540" t="e">
        <f t="shared" si="29"/>
        <v>#N/A</v>
      </c>
      <c r="B1540" s="1" t="e">
        <f>IF(A1540&lt;&gt;"",VLOOKUP(A1540,'Ket qua do'!$B$5:$CE$50000,2,TRUE),"")</f>
        <v>#N/A</v>
      </c>
      <c r="C1540" s="19" t="e">
        <f>IF(A1540&lt;&gt;"",VLOOKUP(B1540,'Ket qua do'!$C$5:$AP$50000,$C$3,TRUE)*SQRT(3)*$C$11,"")</f>
        <v>#N/A</v>
      </c>
      <c r="D1540" s="21" t="e">
        <f>IF(A1540&lt;&gt;"",VLOOKUP(B1540,'Ket qua do'!$C$5:$AP$50000,$D$3,TRUE),"")</f>
        <v>#N/A</v>
      </c>
      <c r="E1540" s="21" t="e">
        <f>IF(A1540&lt;&gt;"",VLOOKUP(B1540,'Ket qua do'!$C$5:$AP$50000,$E$3,TRUE)*$C$12,"")</f>
        <v>#N/A</v>
      </c>
      <c r="F1540" s="21" t="e">
        <f>IF(A1540&lt;&gt;"",VLOOKUP(B1540,'Ket qua do'!$C$5:$AP$50000,$F$3,TRUE),"")</f>
        <v>#N/A</v>
      </c>
      <c r="G1540" s="21" t="e">
        <f>IF(A1540&lt;&gt;"",VLOOKUP(B1540,'Ket qua do'!$C$5:$AP$50000,$G$3,TRUE),"")</f>
        <v>#N/A</v>
      </c>
      <c r="H1540" s="21" t="e">
        <f>IF(A1540&lt;&gt;"",VLOOKUP(B1540,'Ket qua do'!$C$5:$AP$50000,$H$3,TRUE),"")</f>
        <v>#N/A</v>
      </c>
      <c r="I1540" s="21" t="e">
        <f>IF(A1540&lt;&gt;"",VLOOKUP(B1540,'Ket qua do'!$C$5:$AP$50000,$I$3,TRUE)*$E$9/1000,"")</f>
        <v>#N/A</v>
      </c>
      <c r="J1540" s="21" t="e">
        <f>IF(A1540&lt;&gt;"",VLOOKUP(B1540,'Ket qua do'!$C$5:$AP$50000,$J$3,TRUE)*$E$9/1000,"")</f>
        <v>#N/A</v>
      </c>
      <c r="K1540" s="21" t="e">
        <f>IF(A1540&lt;&gt;"",VLOOKUP(B1540,'Ket qua do'!$C$5:$AP$50000,$K$3,TRUE)*$E$9/1000,"")</f>
        <v>#N/A</v>
      </c>
      <c r="L1540" s="21" t="e">
        <f>IF(A1540&lt;&gt;"",VLOOKUP(B1540,'Ket qua do'!$C$5:$AP$50000,$L$3,TRUE),"")</f>
        <v>#N/A</v>
      </c>
    </row>
    <row r="1541" spans="1:12" x14ac:dyDescent="0.25">
      <c r="A1541" t="e">
        <f t="shared" si="29"/>
        <v>#N/A</v>
      </c>
      <c r="B1541" s="1" t="e">
        <f>IF(A1541&lt;&gt;"",VLOOKUP(A1541,'Ket qua do'!$B$5:$CE$50000,2,TRUE),"")</f>
        <v>#N/A</v>
      </c>
      <c r="C1541" s="19" t="e">
        <f>IF(A1541&lt;&gt;"",VLOOKUP(B1541,'Ket qua do'!$C$5:$AP$50000,$C$3,TRUE)*SQRT(3)*$C$11,"")</f>
        <v>#N/A</v>
      </c>
      <c r="D1541" s="21" t="e">
        <f>IF(A1541&lt;&gt;"",VLOOKUP(B1541,'Ket qua do'!$C$5:$AP$50000,$D$3,TRUE),"")</f>
        <v>#N/A</v>
      </c>
      <c r="E1541" s="21" t="e">
        <f>IF(A1541&lt;&gt;"",VLOOKUP(B1541,'Ket qua do'!$C$5:$AP$50000,$E$3,TRUE)*$C$12,"")</f>
        <v>#N/A</v>
      </c>
      <c r="F1541" s="21" t="e">
        <f>IF(A1541&lt;&gt;"",VLOOKUP(B1541,'Ket qua do'!$C$5:$AP$50000,$F$3,TRUE),"")</f>
        <v>#N/A</v>
      </c>
      <c r="G1541" s="21" t="e">
        <f>IF(A1541&lt;&gt;"",VLOOKUP(B1541,'Ket qua do'!$C$5:$AP$50000,$G$3,TRUE),"")</f>
        <v>#N/A</v>
      </c>
      <c r="H1541" s="21" t="e">
        <f>IF(A1541&lt;&gt;"",VLOOKUP(B1541,'Ket qua do'!$C$5:$AP$50000,$H$3,TRUE),"")</f>
        <v>#N/A</v>
      </c>
      <c r="I1541" s="21" t="e">
        <f>IF(A1541&lt;&gt;"",VLOOKUP(B1541,'Ket qua do'!$C$5:$AP$50000,$I$3,TRUE)*$E$9/1000,"")</f>
        <v>#N/A</v>
      </c>
      <c r="J1541" s="21" t="e">
        <f>IF(A1541&lt;&gt;"",VLOOKUP(B1541,'Ket qua do'!$C$5:$AP$50000,$J$3,TRUE)*$E$9/1000,"")</f>
        <v>#N/A</v>
      </c>
      <c r="K1541" s="21" t="e">
        <f>IF(A1541&lt;&gt;"",VLOOKUP(B1541,'Ket qua do'!$C$5:$AP$50000,$K$3,TRUE)*$E$9/1000,"")</f>
        <v>#N/A</v>
      </c>
      <c r="L1541" s="21" t="e">
        <f>IF(A1541&lt;&gt;"",VLOOKUP(B1541,'Ket qua do'!$C$5:$AP$50000,$L$3,TRUE),"")</f>
        <v>#N/A</v>
      </c>
    </row>
    <row r="1542" spans="1:12" x14ac:dyDescent="0.25">
      <c r="A1542" t="e">
        <f t="shared" si="29"/>
        <v>#N/A</v>
      </c>
      <c r="B1542" s="1" t="e">
        <f>IF(A1542&lt;&gt;"",VLOOKUP(A1542,'Ket qua do'!$B$5:$CE$50000,2,TRUE),"")</f>
        <v>#N/A</v>
      </c>
      <c r="C1542" s="19" t="e">
        <f>IF(A1542&lt;&gt;"",VLOOKUP(B1542,'Ket qua do'!$C$5:$AP$50000,$C$3,TRUE)*SQRT(3)*$C$11,"")</f>
        <v>#N/A</v>
      </c>
      <c r="D1542" s="21" t="e">
        <f>IF(A1542&lt;&gt;"",VLOOKUP(B1542,'Ket qua do'!$C$5:$AP$50000,$D$3,TRUE),"")</f>
        <v>#N/A</v>
      </c>
      <c r="E1542" s="21" t="e">
        <f>IF(A1542&lt;&gt;"",VLOOKUP(B1542,'Ket qua do'!$C$5:$AP$50000,$E$3,TRUE)*$C$12,"")</f>
        <v>#N/A</v>
      </c>
      <c r="F1542" s="21" t="e">
        <f>IF(A1542&lt;&gt;"",VLOOKUP(B1542,'Ket qua do'!$C$5:$AP$50000,$F$3,TRUE),"")</f>
        <v>#N/A</v>
      </c>
      <c r="G1542" s="21" t="e">
        <f>IF(A1542&lt;&gt;"",VLOOKUP(B1542,'Ket qua do'!$C$5:$AP$50000,$G$3,TRUE),"")</f>
        <v>#N/A</v>
      </c>
      <c r="H1542" s="21" t="e">
        <f>IF(A1542&lt;&gt;"",VLOOKUP(B1542,'Ket qua do'!$C$5:$AP$50000,$H$3,TRUE),"")</f>
        <v>#N/A</v>
      </c>
      <c r="I1542" s="21" t="e">
        <f>IF(A1542&lt;&gt;"",VLOOKUP(B1542,'Ket qua do'!$C$5:$AP$50000,$I$3,TRUE)*$E$9/1000,"")</f>
        <v>#N/A</v>
      </c>
      <c r="J1542" s="21" t="e">
        <f>IF(A1542&lt;&gt;"",VLOOKUP(B1542,'Ket qua do'!$C$5:$AP$50000,$J$3,TRUE)*$E$9/1000,"")</f>
        <v>#N/A</v>
      </c>
      <c r="K1542" s="21" t="e">
        <f>IF(A1542&lt;&gt;"",VLOOKUP(B1542,'Ket qua do'!$C$5:$AP$50000,$K$3,TRUE)*$E$9/1000,"")</f>
        <v>#N/A</v>
      </c>
      <c r="L1542" s="21" t="e">
        <f>IF(A1542&lt;&gt;"",VLOOKUP(B1542,'Ket qua do'!$C$5:$AP$50000,$L$3,TRUE),"")</f>
        <v>#N/A</v>
      </c>
    </row>
    <row r="1543" spans="1:12" x14ac:dyDescent="0.25">
      <c r="A1543" t="e">
        <f t="shared" si="29"/>
        <v>#N/A</v>
      </c>
      <c r="B1543" s="1" t="e">
        <f>IF(A1543&lt;&gt;"",VLOOKUP(A1543,'Ket qua do'!$B$5:$CE$50000,2,TRUE),"")</f>
        <v>#N/A</v>
      </c>
      <c r="C1543" s="19" t="e">
        <f>IF(A1543&lt;&gt;"",VLOOKUP(B1543,'Ket qua do'!$C$5:$AP$50000,$C$3,TRUE)*SQRT(3)*$C$11,"")</f>
        <v>#N/A</v>
      </c>
      <c r="D1543" s="21" t="e">
        <f>IF(A1543&lt;&gt;"",VLOOKUP(B1543,'Ket qua do'!$C$5:$AP$50000,$D$3,TRUE),"")</f>
        <v>#N/A</v>
      </c>
      <c r="E1543" s="21" t="e">
        <f>IF(A1543&lt;&gt;"",VLOOKUP(B1543,'Ket qua do'!$C$5:$AP$50000,$E$3,TRUE)*$C$12,"")</f>
        <v>#N/A</v>
      </c>
      <c r="F1543" s="21" t="e">
        <f>IF(A1543&lt;&gt;"",VLOOKUP(B1543,'Ket qua do'!$C$5:$AP$50000,$F$3,TRUE),"")</f>
        <v>#N/A</v>
      </c>
      <c r="G1543" s="21" t="e">
        <f>IF(A1543&lt;&gt;"",VLOOKUP(B1543,'Ket qua do'!$C$5:$AP$50000,$G$3,TRUE),"")</f>
        <v>#N/A</v>
      </c>
      <c r="H1543" s="21" t="e">
        <f>IF(A1543&lt;&gt;"",VLOOKUP(B1543,'Ket qua do'!$C$5:$AP$50000,$H$3,TRUE),"")</f>
        <v>#N/A</v>
      </c>
      <c r="I1543" s="21" t="e">
        <f>IF(A1543&lt;&gt;"",VLOOKUP(B1543,'Ket qua do'!$C$5:$AP$50000,$I$3,TRUE)*$E$9/1000,"")</f>
        <v>#N/A</v>
      </c>
      <c r="J1543" s="21" t="e">
        <f>IF(A1543&lt;&gt;"",VLOOKUP(B1543,'Ket qua do'!$C$5:$AP$50000,$J$3,TRUE)*$E$9/1000,"")</f>
        <v>#N/A</v>
      </c>
      <c r="K1543" s="21" t="e">
        <f>IF(A1543&lt;&gt;"",VLOOKUP(B1543,'Ket qua do'!$C$5:$AP$50000,$K$3,TRUE)*$E$9/1000,"")</f>
        <v>#N/A</v>
      </c>
      <c r="L1543" s="21" t="e">
        <f>IF(A1543&lt;&gt;"",VLOOKUP(B1543,'Ket qua do'!$C$5:$AP$50000,$L$3,TRUE),"")</f>
        <v>#N/A</v>
      </c>
    </row>
    <row r="1544" spans="1:12" x14ac:dyDescent="0.25">
      <c r="A1544" t="e">
        <f t="shared" si="29"/>
        <v>#N/A</v>
      </c>
      <c r="B1544" s="1" t="e">
        <f>IF(A1544&lt;&gt;"",VLOOKUP(A1544,'Ket qua do'!$B$5:$CE$50000,2,TRUE),"")</f>
        <v>#N/A</v>
      </c>
      <c r="C1544" s="19" t="e">
        <f>IF(A1544&lt;&gt;"",VLOOKUP(B1544,'Ket qua do'!$C$5:$AP$50000,$C$3,TRUE)*SQRT(3)*$C$11,"")</f>
        <v>#N/A</v>
      </c>
      <c r="D1544" s="21" t="e">
        <f>IF(A1544&lt;&gt;"",VLOOKUP(B1544,'Ket qua do'!$C$5:$AP$50000,$D$3,TRUE),"")</f>
        <v>#N/A</v>
      </c>
      <c r="E1544" s="21" t="e">
        <f>IF(A1544&lt;&gt;"",VLOOKUP(B1544,'Ket qua do'!$C$5:$AP$50000,$E$3,TRUE)*$C$12,"")</f>
        <v>#N/A</v>
      </c>
      <c r="F1544" s="21" t="e">
        <f>IF(A1544&lt;&gt;"",VLOOKUP(B1544,'Ket qua do'!$C$5:$AP$50000,$F$3,TRUE),"")</f>
        <v>#N/A</v>
      </c>
      <c r="G1544" s="21" t="e">
        <f>IF(A1544&lt;&gt;"",VLOOKUP(B1544,'Ket qua do'!$C$5:$AP$50000,$G$3,TRUE),"")</f>
        <v>#N/A</v>
      </c>
      <c r="H1544" s="21" t="e">
        <f>IF(A1544&lt;&gt;"",VLOOKUP(B1544,'Ket qua do'!$C$5:$AP$50000,$H$3,TRUE),"")</f>
        <v>#N/A</v>
      </c>
      <c r="I1544" s="21" t="e">
        <f>IF(A1544&lt;&gt;"",VLOOKUP(B1544,'Ket qua do'!$C$5:$AP$50000,$I$3,TRUE)*$E$9/1000,"")</f>
        <v>#N/A</v>
      </c>
      <c r="J1544" s="21" t="e">
        <f>IF(A1544&lt;&gt;"",VLOOKUP(B1544,'Ket qua do'!$C$5:$AP$50000,$J$3,TRUE)*$E$9/1000,"")</f>
        <v>#N/A</v>
      </c>
      <c r="K1544" s="21" t="e">
        <f>IF(A1544&lt;&gt;"",VLOOKUP(B1544,'Ket qua do'!$C$5:$AP$50000,$K$3,TRUE)*$E$9/1000,"")</f>
        <v>#N/A</v>
      </c>
      <c r="L1544" s="21" t="e">
        <f>IF(A1544&lt;&gt;"",VLOOKUP(B1544,'Ket qua do'!$C$5:$AP$50000,$L$3,TRUE),"")</f>
        <v>#N/A</v>
      </c>
    </row>
    <row r="1545" spans="1:12" x14ac:dyDescent="0.25">
      <c r="A1545" t="e">
        <f t="shared" si="29"/>
        <v>#N/A</v>
      </c>
      <c r="B1545" s="1" t="e">
        <f>IF(A1545&lt;&gt;"",VLOOKUP(A1545,'Ket qua do'!$B$5:$CE$50000,2,TRUE),"")</f>
        <v>#N/A</v>
      </c>
      <c r="C1545" s="19" t="e">
        <f>IF(A1545&lt;&gt;"",VLOOKUP(B1545,'Ket qua do'!$C$5:$AP$50000,$C$3,TRUE)*SQRT(3)*$C$11,"")</f>
        <v>#N/A</v>
      </c>
      <c r="D1545" s="21" t="e">
        <f>IF(A1545&lt;&gt;"",VLOOKUP(B1545,'Ket qua do'!$C$5:$AP$50000,$D$3,TRUE),"")</f>
        <v>#N/A</v>
      </c>
      <c r="E1545" s="21" t="e">
        <f>IF(A1545&lt;&gt;"",VLOOKUP(B1545,'Ket qua do'!$C$5:$AP$50000,$E$3,TRUE)*$C$12,"")</f>
        <v>#N/A</v>
      </c>
      <c r="F1545" s="21" t="e">
        <f>IF(A1545&lt;&gt;"",VLOOKUP(B1545,'Ket qua do'!$C$5:$AP$50000,$F$3,TRUE),"")</f>
        <v>#N/A</v>
      </c>
      <c r="G1545" s="21" t="e">
        <f>IF(A1545&lt;&gt;"",VLOOKUP(B1545,'Ket qua do'!$C$5:$AP$50000,$G$3,TRUE),"")</f>
        <v>#N/A</v>
      </c>
      <c r="H1545" s="21" t="e">
        <f>IF(A1545&lt;&gt;"",VLOOKUP(B1545,'Ket qua do'!$C$5:$AP$50000,$H$3,TRUE),"")</f>
        <v>#N/A</v>
      </c>
      <c r="I1545" s="21" t="e">
        <f>IF(A1545&lt;&gt;"",VLOOKUP(B1545,'Ket qua do'!$C$5:$AP$50000,$I$3,TRUE)*$E$9/1000,"")</f>
        <v>#N/A</v>
      </c>
      <c r="J1545" s="21" t="e">
        <f>IF(A1545&lt;&gt;"",VLOOKUP(B1545,'Ket qua do'!$C$5:$AP$50000,$J$3,TRUE)*$E$9/1000,"")</f>
        <v>#N/A</v>
      </c>
      <c r="K1545" s="21" t="e">
        <f>IF(A1545&lt;&gt;"",VLOOKUP(B1545,'Ket qua do'!$C$5:$AP$50000,$K$3,TRUE)*$E$9/1000,"")</f>
        <v>#N/A</v>
      </c>
      <c r="L1545" s="21" t="e">
        <f>IF(A1545&lt;&gt;"",VLOOKUP(B1545,'Ket qua do'!$C$5:$AP$50000,$L$3,TRUE),"")</f>
        <v>#N/A</v>
      </c>
    </row>
    <row r="1546" spans="1:12" x14ac:dyDescent="0.25">
      <c r="A1546" t="e">
        <f t="shared" si="29"/>
        <v>#N/A</v>
      </c>
      <c r="B1546" s="1" t="e">
        <f>IF(A1546&lt;&gt;"",VLOOKUP(A1546,'Ket qua do'!$B$5:$CE$50000,2,TRUE),"")</f>
        <v>#N/A</v>
      </c>
      <c r="C1546" s="19" t="e">
        <f>IF(A1546&lt;&gt;"",VLOOKUP(B1546,'Ket qua do'!$C$5:$AP$50000,$C$3,TRUE)*SQRT(3)*$C$11,"")</f>
        <v>#N/A</v>
      </c>
      <c r="D1546" s="21" t="e">
        <f>IF(A1546&lt;&gt;"",VLOOKUP(B1546,'Ket qua do'!$C$5:$AP$50000,$D$3,TRUE),"")</f>
        <v>#N/A</v>
      </c>
      <c r="E1546" s="21" t="e">
        <f>IF(A1546&lt;&gt;"",VLOOKUP(B1546,'Ket qua do'!$C$5:$AP$50000,$E$3,TRUE)*$C$12,"")</f>
        <v>#N/A</v>
      </c>
      <c r="F1546" s="21" t="e">
        <f>IF(A1546&lt;&gt;"",VLOOKUP(B1546,'Ket qua do'!$C$5:$AP$50000,$F$3,TRUE),"")</f>
        <v>#N/A</v>
      </c>
      <c r="G1546" s="21" t="e">
        <f>IF(A1546&lt;&gt;"",VLOOKUP(B1546,'Ket qua do'!$C$5:$AP$50000,$G$3,TRUE),"")</f>
        <v>#N/A</v>
      </c>
      <c r="H1546" s="21" t="e">
        <f>IF(A1546&lt;&gt;"",VLOOKUP(B1546,'Ket qua do'!$C$5:$AP$50000,$H$3,TRUE),"")</f>
        <v>#N/A</v>
      </c>
      <c r="I1546" s="21" t="e">
        <f>IF(A1546&lt;&gt;"",VLOOKUP(B1546,'Ket qua do'!$C$5:$AP$50000,$I$3,TRUE)*$E$9/1000,"")</f>
        <v>#N/A</v>
      </c>
      <c r="J1546" s="21" t="e">
        <f>IF(A1546&lt;&gt;"",VLOOKUP(B1546,'Ket qua do'!$C$5:$AP$50000,$J$3,TRUE)*$E$9/1000,"")</f>
        <v>#N/A</v>
      </c>
      <c r="K1546" s="21" t="e">
        <f>IF(A1546&lt;&gt;"",VLOOKUP(B1546,'Ket qua do'!$C$5:$AP$50000,$K$3,TRUE)*$E$9/1000,"")</f>
        <v>#N/A</v>
      </c>
      <c r="L1546" s="21" t="e">
        <f>IF(A1546&lt;&gt;"",VLOOKUP(B1546,'Ket qua do'!$C$5:$AP$50000,$L$3,TRUE),"")</f>
        <v>#N/A</v>
      </c>
    </row>
    <row r="1547" spans="1:12" x14ac:dyDescent="0.25">
      <c r="A1547" t="e">
        <f t="shared" si="29"/>
        <v>#N/A</v>
      </c>
      <c r="B1547" s="1" t="e">
        <f>IF(A1547&lt;&gt;"",VLOOKUP(A1547,'Ket qua do'!$B$5:$CE$50000,2,TRUE),"")</f>
        <v>#N/A</v>
      </c>
      <c r="C1547" s="19" t="e">
        <f>IF(A1547&lt;&gt;"",VLOOKUP(B1547,'Ket qua do'!$C$5:$AP$50000,$C$3,TRUE)*SQRT(3)*$C$11,"")</f>
        <v>#N/A</v>
      </c>
      <c r="D1547" s="21" t="e">
        <f>IF(A1547&lt;&gt;"",VLOOKUP(B1547,'Ket qua do'!$C$5:$AP$50000,$D$3,TRUE),"")</f>
        <v>#N/A</v>
      </c>
      <c r="E1547" s="21" t="e">
        <f>IF(A1547&lt;&gt;"",VLOOKUP(B1547,'Ket qua do'!$C$5:$AP$50000,$E$3,TRUE)*$C$12,"")</f>
        <v>#N/A</v>
      </c>
      <c r="F1547" s="21" t="e">
        <f>IF(A1547&lt;&gt;"",VLOOKUP(B1547,'Ket qua do'!$C$5:$AP$50000,$F$3,TRUE),"")</f>
        <v>#N/A</v>
      </c>
      <c r="G1547" s="21" t="e">
        <f>IF(A1547&lt;&gt;"",VLOOKUP(B1547,'Ket qua do'!$C$5:$AP$50000,$G$3,TRUE),"")</f>
        <v>#N/A</v>
      </c>
      <c r="H1547" s="21" t="e">
        <f>IF(A1547&lt;&gt;"",VLOOKUP(B1547,'Ket qua do'!$C$5:$AP$50000,$H$3,TRUE),"")</f>
        <v>#N/A</v>
      </c>
      <c r="I1547" s="21" t="e">
        <f>IF(A1547&lt;&gt;"",VLOOKUP(B1547,'Ket qua do'!$C$5:$AP$50000,$I$3,TRUE)*$E$9/1000,"")</f>
        <v>#N/A</v>
      </c>
      <c r="J1547" s="21" t="e">
        <f>IF(A1547&lt;&gt;"",VLOOKUP(B1547,'Ket qua do'!$C$5:$AP$50000,$J$3,TRUE)*$E$9/1000,"")</f>
        <v>#N/A</v>
      </c>
      <c r="K1547" s="21" t="e">
        <f>IF(A1547&lt;&gt;"",VLOOKUP(B1547,'Ket qua do'!$C$5:$AP$50000,$K$3,TRUE)*$E$9/1000,"")</f>
        <v>#N/A</v>
      </c>
      <c r="L1547" s="21" t="e">
        <f>IF(A1547&lt;&gt;"",VLOOKUP(B1547,'Ket qua do'!$C$5:$AP$50000,$L$3,TRUE),"")</f>
        <v>#N/A</v>
      </c>
    </row>
    <row r="1548" spans="1:12" x14ac:dyDescent="0.25">
      <c r="A1548" t="e">
        <f t="shared" si="29"/>
        <v>#N/A</v>
      </c>
      <c r="B1548" s="1" t="e">
        <f>IF(A1548&lt;&gt;"",VLOOKUP(A1548,'Ket qua do'!$B$5:$CE$50000,2,TRUE),"")</f>
        <v>#N/A</v>
      </c>
      <c r="C1548" s="19" t="e">
        <f>IF(A1548&lt;&gt;"",VLOOKUP(B1548,'Ket qua do'!$C$5:$AP$50000,$C$3,TRUE)*SQRT(3)*$C$11,"")</f>
        <v>#N/A</v>
      </c>
      <c r="D1548" s="21" t="e">
        <f>IF(A1548&lt;&gt;"",VLOOKUP(B1548,'Ket qua do'!$C$5:$AP$50000,$D$3,TRUE),"")</f>
        <v>#N/A</v>
      </c>
      <c r="E1548" s="21" t="e">
        <f>IF(A1548&lt;&gt;"",VLOOKUP(B1548,'Ket qua do'!$C$5:$AP$50000,$E$3,TRUE)*$C$12,"")</f>
        <v>#N/A</v>
      </c>
      <c r="F1548" s="21" t="e">
        <f>IF(A1548&lt;&gt;"",VLOOKUP(B1548,'Ket qua do'!$C$5:$AP$50000,$F$3,TRUE),"")</f>
        <v>#N/A</v>
      </c>
      <c r="G1548" s="21" t="e">
        <f>IF(A1548&lt;&gt;"",VLOOKUP(B1548,'Ket qua do'!$C$5:$AP$50000,$G$3,TRUE),"")</f>
        <v>#N/A</v>
      </c>
      <c r="H1548" s="21" t="e">
        <f>IF(A1548&lt;&gt;"",VLOOKUP(B1548,'Ket qua do'!$C$5:$AP$50000,$H$3,TRUE),"")</f>
        <v>#N/A</v>
      </c>
      <c r="I1548" s="21" t="e">
        <f>IF(A1548&lt;&gt;"",VLOOKUP(B1548,'Ket qua do'!$C$5:$AP$50000,$I$3,TRUE)*$E$9/1000,"")</f>
        <v>#N/A</v>
      </c>
      <c r="J1548" s="21" t="e">
        <f>IF(A1548&lt;&gt;"",VLOOKUP(B1548,'Ket qua do'!$C$5:$AP$50000,$J$3,TRUE)*$E$9/1000,"")</f>
        <v>#N/A</v>
      </c>
      <c r="K1548" s="21" t="e">
        <f>IF(A1548&lt;&gt;"",VLOOKUP(B1548,'Ket qua do'!$C$5:$AP$50000,$K$3,TRUE)*$E$9/1000,"")</f>
        <v>#N/A</v>
      </c>
      <c r="L1548" s="21" t="e">
        <f>IF(A1548&lt;&gt;"",VLOOKUP(B1548,'Ket qua do'!$C$5:$AP$50000,$L$3,TRUE),"")</f>
        <v>#N/A</v>
      </c>
    </row>
    <row r="1549" spans="1:12" x14ac:dyDescent="0.25">
      <c r="A1549" t="e">
        <f t="shared" si="29"/>
        <v>#N/A</v>
      </c>
      <c r="B1549" s="1" t="e">
        <f>IF(A1549&lt;&gt;"",VLOOKUP(A1549,'Ket qua do'!$B$5:$CE$50000,2,TRUE),"")</f>
        <v>#N/A</v>
      </c>
      <c r="C1549" s="19" t="e">
        <f>IF(A1549&lt;&gt;"",VLOOKUP(B1549,'Ket qua do'!$C$5:$AP$50000,$C$3,TRUE)*SQRT(3)*$C$11,"")</f>
        <v>#N/A</v>
      </c>
      <c r="D1549" s="21" t="e">
        <f>IF(A1549&lt;&gt;"",VLOOKUP(B1549,'Ket qua do'!$C$5:$AP$50000,$D$3,TRUE),"")</f>
        <v>#N/A</v>
      </c>
      <c r="E1549" s="21" t="e">
        <f>IF(A1549&lt;&gt;"",VLOOKUP(B1549,'Ket qua do'!$C$5:$AP$50000,$E$3,TRUE)*$C$12,"")</f>
        <v>#N/A</v>
      </c>
      <c r="F1549" s="21" t="e">
        <f>IF(A1549&lt;&gt;"",VLOOKUP(B1549,'Ket qua do'!$C$5:$AP$50000,$F$3,TRUE),"")</f>
        <v>#N/A</v>
      </c>
      <c r="G1549" s="21" t="e">
        <f>IF(A1549&lt;&gt;"",VLOOKUP(B1549,'Ket qua do'!$C$5:$AP$50000,$G$3,TRUE),"")</f>
        <v>#N/A</v>
      </c>
      <c r="H1549" s="21" t="e">
        <f>IF(A1549&lt;&gt;"",VLOOKUP(B1549,'Ket qua do'!$C$5:$AP$50000,$H$3,TRUE),"")</f>
        <v>#N/A</v>
      </c>
      <c r="I1549" s="21" t="e">
        <f>IF(A1549&lt;&gt;"",VLOOKUP(B1549,'Ket qua do'!$C$5:$AP$50000,$I$3,TRUE)*$E$9/1000,"")</f>
        <v>#N/A</v>
      </c>
      <c r="J1549" s="21" t="e">
        <f>IF(A1549&lt;&gt;"",VLOOKUP(B1549,'Ket qua do'!$C$5:$AP$50000,$J$3,TRUE)*$E$9/1000,"")</f>
        <v>#N/A</v>
      </c>
      <c r="K1549" s="21" t="e">
        <f>IF(A1549&lt;&gt;"",VLOOKUP(B1549,'Ket qua do'!$C$5:$AP$50000,$K$3,TRUE)*$E$9/1000,"")</f>
        <v>#N/A</v>
      </c>
      <c r="L1549" s="21" t="e">
        <f>IF(A1549&lt;&gt;"",VLOOKUP(B1549,'Ket qua do'!$C$5:$AP$50000,$L$3,TRUE),"")</f>
        <v>#N/A</v>
      </c>
    </row>
    <row r="1550" spans="1:12" x14ac:dyDescent="0.25">
      <c r="A1550" t="e">
        <f t="shared" si="29"/>
        <v>#N/A</v>
      </c>
      <c r="B1550" s="1" t="e">
        <f>IF(A1550&lt;&gt;"",VLOOKUP(A1550,'Ket qua do'!$B$5:$CE$50000,2,TRUE),"")</f>
        <v>#N/A</v>
      </c>
      <c r="C1550" s="19" t="e">
        <f>IF(A1550&lt;&gt;"",VLOOKUP(B1550,'Ket qua do'!$C$5:$AP$50000,$C$3,TRUE)*SQRT(3)*$C$11,"")</f>
        <v>#N/A</v>
      </c>
      <c r="D1550" s="21" t="e">
        <f>IF(A1550&lt;&gt;"",VLOOKUP(B1550,'Ket qua do'!$C$5:$AP$50000,$D$3,TRUE),"")</f>
        <v>#N/A</v>
      </c>
      <c r="E1550" s="21" t="e">
        <f>IF(A1550&lt;&gt;"",VLOOKUP(B1550,'Ket qua do'!$C$5:$AP$50000,$E$3,TRUE)*$C$12,"")</f>
        <v>#N/A</v>
      </c>
      <c r="F1550" s="21" t="e">
        <f>IF(A1550&lt;&gt;"",VLOOKUP(B1550,'Ket qua do'!$C$5:$AP$50000,$F$3,TRUE),"")</f>
        <v>#N/A</v>
      </c>
      <c r="G1550" s="21" t="e">
        <f>IF(A1550&lt;&gt;"",VLOOKUP(B1550,'Ket qua do'!$C$5:$AP$50000,$G$3,TRUE),"")</f>
        <v>#N/A</v>
      </c>
      <c r="H1550" s="21" t="e">
        <f>IF(A1550&lt;&gt;"",VLOOKUP(B1550,'Ket qua do'!$C$5:$AP$50000,$H$3,TRUE),"")</f>
        <v>#N/A</v>
      </c>
      <c r="I1550" s="21" t="e">
        <f>IF(A1550&lt;&gt;"",VLOOKUP(B1550,'Ket qua do'!$C$5:$AP$50000,$I$3,TRUE)*$E$9/1000,"")</f>
        <v>#N/A</v>
      </c>
      <c r="J1550" s="21" t="e">
        <f>IF(A1550&lt;&gt;"",VLOOKUP(B1550,'Ket qua do'!$C$5:$AP$50000,$J$3,TRUE)*$E$9/1000,"")</f>
        <v>#N/A</v>
      </c>
      <c r="K1550" s="21" t="e">
        <f>IF(A1550&lt;&gt;"",VLOOKUP(B1550,'Ket qua do'!$C$5:$AP$50000,$K$3,TRUE)*$E$9/1000,"")</f>
        <v>#N/A</v>
      </c>
      <c r="L1550" s="21" t="e">
        <f>IF(A1550&lt;&gt;"",VLOOKUP(B1550,'Ket qua do'!$C$5:$AP$50000,$L$3,TRUE),"")</f>
        <v>#N/A</v>
      </c>
    </row>
    <row r="1551" spans="1:12" x14ac:dyDescent="0.25">
      <c r="A1551" t="e">
        <f t="shared" si="29"/>
        <v>#N/A</v>
      </c>
      <c r="B1551" s="1" t="e">
        <f>IF(A1551&lt;&gt;"",VLOOKUP(A1551,'Ket qua do'!$B$5:$CE$50000,2,TRUE),"")</f>
        <v>#N/A</v>
      </c>
      <c r="C1551" s="19" t="e">
        <f>IF(A1551&lt;&gt;"",VLOOKUP(B1551,'Ket qua do'!$C$5:$AP$50000,$C$3,TRUE)*SQRT(3)*$C$11,"")</f>
        <v>#N/A</v>
      </c>
      <c r="D1551" s="21" t="e">
        <f>IF(A1551&lt;&gt;"",VLOOKUP(B1551,'Ket qua do'!$C$5:$AP$50000,$D$3,TRUE),"")</f>
        <v>#N/A</v>
      </c>
      <c r="E1551" s="21" t="e">
        <f>IF(A1551&lt;&gt;"",VLOOKUP(B1551,'Ket qua do'!$C$5:$AP$50000,$E$3,TRUE)*$C$12,"")</f>
        <v>#N/A</v>
      </c>
      <c r="F1551" s="21" t="e">
        <f>IF(A1551&lt;&gt;"",VLOOKUP(B1551,'Ket qua do'!$C$5:$AP$50000,$F$3,TRUE),"")</f>
        <v>#N/A</v>
      </c>
      <c r="G1551" s="21" t="e">
        <f>IF(A1551&lt;&gt;"",VLOOKUP(B1551,'Ket qua do'!$C$5:$AP$50000,$G$3,TRUE),"")</f>
        <v>#N/A</v>
      </c>
      <c r="H1551" s="21" t="e">
        <f>IF(A1551&lt;&gt;"",VLOOKUP(B1551,'Ket qua do'!$C$5:$AP$50000,$H$3,TRUE),"")</f>
        <v>#N/A</v>
      </c>
      <c r="I1551" s="21" t="e">
        <f>IF(A1551&lt;&gt;"",VLOOKUP(B1551,'Ket qua do'!$C$5:$AP$50000,$I$3,TRUE)*$E$9/1000,"")</f>
        <v>#N/A</v>
      </c>
      <c r="J1551" s="21" t="e">
        <f>IF(A1551&lt;&gt;"",VLOOKUP(B1551,'Ket qua do'!$C$5:$AP$50000,$J$3,TRUE)*$E$9/1000,"")</f>
        <v>#N/A</v>
      </c>
      <c r="K1551" s="21" t="e">
        <f>IF(A1551&lt;&gt;"",VLOOKUP(B1551,'Ket qua do'!$C$5:$AP$50000,$K$3,TRUE)*$E$9/1000,"")</f>
        <v>#N/A</v>
      </c>
      <c r="L1551" s="21" t="e">
        <f>IF(A1551&lt;&gt;"",VLOOKUP(B1551,'Ket qua do'!$C$5:$AP$50000,$L$3,TRUE),"")</f>
        <v>#N/A</v>
      </c>
    </row>
    <row r="1552" spans="1:12" x14ac:dyDescent="0.25">
      <c r="A1552" t="e">
        <f t="shared" si="29"/>
        <v>#N/A</v>
      </c>
      <c r="B1552" s="1" t="e">
        <f>IF(A1552&lt;&gt;"",VLOOKUP(A1552,'Ket qua do'!$B$5:$CE$50000,2,TRUE),"")</f>
        <v>#N/A</v>
      </c>
      <c r="C1552" s="19" t="e">
        <f>IF(A1552&lt;&gt;"",VLOOKUP(B1552,'Ket qua do'!$C$5:$AP$50000,$C$3,TRUE)*SQRT(3)*$C$11,"")</f>
        <v>#N/A</v>
      </c>
      <c r="D1552" s="21" t="e">
        <f>IF(A1552&lt;&gt;"",VLOOKUP(B1552,'Ket qua do'!$C$5:$AP$50000,$D$3,TRUE),"")</f>
        <v>#N/A</v>
      </c>
      <c r="E1552" s="21" t="e">
        <f>IF(A1552&lt;&gt;"",VLOOKUP(B1552,'Ket qua do'!$C$5:$AP$50000,$E$3,TRUE)*$C$12,"")</f>
        <v>#N/A</v>
      </c>
      <c r="F1552" s="21" t="e">
        <f>IF(A1552&lt;&gt;"",VLOOKUP(B1552,'Ket qua do'!$C$5:$AP$50000,$F$3,TRUE),"")</f>
        <v>#N/A</v>
      </c>
      <c r="G1552" s="21" t="e">
        <f>IF(A1552&lt;&gt;"",VLOOKUP(B1552,'Ket qua do'!$C$5:$AP$50000,$G$3,TRUE),"")</f>
        <v>#N/A</v>
      </c>
      <c r="H1552" s="21" t="e">
        <f>IF(A1552&lt;&gt;"",VLOOKUP(B1552,'Ket qua do'!$C$5:$AP$50000,$H$3,TRUE),"")</f>
        <v>#N/A</v>
      </c>
      <c r="I1552" s="21" t="e">
        <f>IF(A1552&lt;&gt;"",VLOOKUP(B1552,'Ket qua do'!$C$5:$AP$50000,$I$3,TRUE)*$E$9/1000,"")</f>
        <v>#N/A</v>
      </c>
      <c r="J1552" s="21" t="e">
        <f>IF(A1552&lt;&gt;"",VLOOKUP(B1552,'Ket qua do'!$C$5:$AP$50000,$J$3,TRUE)*$E$9/1000,"")</f>
        <v>#N/A</v>
      </c>
      <c r="K1552" s="21" t="e">
        <f>IF(A1552&lt;&gt;"",VLOOKUP(B1552,'Ket qua do'!$C$5:$AP$50000,$K$3,TRUE)*$E$9/1000,"")</f>
        <v>#N/A</v>
      </c>
      <c r="L1552" s="21" t="e">
        <f>IF(A1552&lt;&gt;"",VLOOKUP(B1552,'Ket qua do'!$C$5:$AP$50000,$L$3,TRUE),"")</f>
        <v>#N/A</v>
      </c>
    </row>
    <row r="1553" spans="1:12" x14ac:dyDescent="0.25">
      <c r="A1553" t="e">
        <f t="shared" si="29"/>
        <v>#N/A</v>
      </c>
      <c r="B1553" s="1" t="e">
        <f>IF(A1553&lt;&gt;"",VLOOKUP(A1553,'Ket qua do'!$B$5:$CE$50000,2,TRUE),"")</f>
        <v>#N/A</v>
      </c>
      <c r="C1553" s="19" t="e">
        <f>IF(A1553&lt;&gt;"",VLOOKUP(B1553,'Ket qua do'!$C$5:$AP$50000,$C$3,TRUE)*SQRT(3)*$C$11,"")</f>
        <v>#N/A</v>
      </c>
      <c r="D1553" s="21" t="e">
        <f>IF(A1553&lt;&gt;"",VLOOKUP(B1553,'Ket qua do'!$C$5:$AP$50000,$D$3,TRUE),"")</f>
        <v>#N/A</v>
      </c>
      <c r="E1553" s="21" t="e">
        <f>IF(A1553&lt;&gt;"",VLOOKUP(B1553,'Ket qua do'!$C$5:$AP$50000,$E$3,TRUE)*$C$12,"")</f>
        <v>#N/A</v>
      </c>
      <c r="F1553" s="21" t="e">
        <f>IF(A1553&lt;&gt;"",VLOOKUP(B1553,'Ket qua do'!$C$5:$AP$50000,$F$3,TRUE),"")</f>
        <v>#N/A</v>
      </c>
      <c r="G1553" s="21" t="e">
        <f>IF(A1553&lt;&gt;"",VLOOKUP(B1553,'Ket qua do'!$C$5:$AP$50000,$G$3,TRUE),"")</f>
        <v>#N/A</v>
      </c>
      <c r="H1553" s="21" t="e">
        <f>IF(A1553&lt;&gt;"",VLOOKUP(B1553,'Ket qua do'!$C$5:$AP$50000,$H$3,TRUE),"")</f>
        <v>#N/A</v>
      </c>
      <c r="I1553" s="21" t="e">
        <f>IF(A1553&lt;&gt;"",VLOOKUP(B1553,'Ket qua do'!$C$5:$AP$50000,$I$3,TRUE)*$E$9/1000,"")</f>
        <v>#N/A</v>
      </c>
      <c r="J1553" s="21" t="e">
        <f>IF(A1553&lt;&gt;"",VLOOKUP(B1553,'Ket qua do'!$C$5:$AP$50000,$J$3,TRUE)*$E$9/1000,"")</f>
        <v>#N/A</v>
      </c>
      <c r="K1553" s="21" t="e">
        <f>IF(A1553&lt;&gt;"",VLOOKUP(B1553,'Ket qua do'!$C$5:$AP$50000,$K$3,TRUE)*$E$9/1000,"")</f>
        <v>#N/A</v>
      </c>
      <c r="L1553" s="21" t="e">
        <f>IF(A1553&lt;&gt;"",VLOOKUP(B1553,'Ket qua do'!$C$5:$AP$50000,$L$3,TRUE),"")</f>
        <v>#N/A</v>
      </c>
    </row>
    <row r="1554" spans="1:12" x14ac:dyDescent="0.25">
      <c r="A1554" t="e">
        <f t="shared" si="29"/>
        <v>#N/A</v>
      </c>
      <c r="B1554" s="1" t="e">
        <f>IF(A1554&lt;&gt;"",VLOOKUP(A1554,'Ket qua do'!$B$5:$CE$50000,2,TRUE),"")</f>
        <v>#N/A</v>
      </c>
      <c r="C1554" s="19" t="e">
        <f>IF(A1554&lt;&gt;"",VLOOKUP(B1554,'Ket qua do'!$C$5:$AP$50000,$C$3,TRUE)*SQRT(3)*$C$11,"")</f>
        <v>#N/A</v>
      </c>
      <c r="D1554" s="21" t="e">
        <f>IF(A1554&lt;&gt;"",VLOOKUP(B1554,'Ket qua do'!$C$5:$AP$50000,$D$3,TRUE),"")</f>
        <v>#N/A</v>
      </c>
      <c r="E1554" s="21" t="e">
        <f>IF(A1554&lt;&gt;"",VLOOKUP(B1554,'Ket qua do'!$C$5:$AP$50000,$E$3,TRUE)*$C$12,"")</f>
        <v>#N/A</v>
      </c>
      <c r="F1554" s="21" t="e">
        <f>IF(A1554&lt;&gt;"",VLOOKUP(B1554,'Ket qua do'!$C$5:$AP$50000,$F$3,TRUE),"")</f>
        <v>#N/A</v>
      </c>
      <c r="G1554" s="21" t="e">
        <f>IF(A1554&lt;&gt;"",VLOOKUP(B1554,'Ket qua do'!$C$5:$AP$50000,$G$3,TRUE),"")</f>
        <v>#N/A</v>
      </c>
      <c r="H1554" s="21" t="e">
        <f>IF(A1554&lt;&gt;"",VLOOKUP(B1554,'Ket qua do'!$C$5:$AP$50000,$H$3,TRUE),"")</f>
        <v>#N/A</v>
      </c>
      <c r="I1554" s="21" t="e">
        <f>IF(A1554&lt;&gt;"",VLOOKUP(B1554,'Ket qua do'!$C$5:$AP$50000,$I$3,TRUE)*$E$9/1000,"")</f>
        <v>#N/A</v>
      </c>
      <c r="J1554" s="21" t="e">
        <f>IF(A1554&lt;&gt;"",VLOOKUP(B1554,'Ket qua do'!$C$5:$AP$50000,$J$3,TRUE)*$E$9/1000,"")</f>
        <v>#N/A</v>
      </c>
      <c r="K1554" s="21" t="e">
        <f>IF(A1554&lt;&gt;"",VLOOKUP(B1554,'Ket qua do'!$C$5:$AP$50000,$K$3,TRUE)*$E$9/1000,"")</f>
        <v>#N/A</v>
      </c>
      <c r="L1554" s="21" t="e">
        <f>IF(A1554&lt;&gt;"",VLOOKUP(B1554,'Ket qua do'!$C$5:$AP$50000,$L$3,TRUE),"")</f>
        <v>#N/A</v>
      </c>
    </row>
    <row r="1555" spans="1:12" x14ac:dyDescent="0.25">
      <c r="A1555" t="e">
        <f t="shared" si="29"/>
        <v>#N/A</v>
      </c>
      <c r="B1555" s="1" t="e">
        <f>IF(A1555&lt;&gt;"",VLOOKUP(A1555,'Ket qua do'!$B$5:$CE$50000,2,TRUE),"")</f>
        <v>#N/A</v>
      </c>
      <c r="C1555" s="19" t="e">
        <f>IF(A1555&lt;&gt;"",VLOOKUP(B1555,'Ket qua do'!$C$5:$AP$50000,$C$3,TRUE)*SQRT(3)*$C$11,"")</f>
        <v>#N/A</v>
      </c>
      <c r="D1555" s="21" t="e">
        <f>IF(A1555&lt;&gt;"",VLOOKUP(B1555,'Ket qua do'!$C$5:$AP$50000,$D$3,TRUE),"")</f>
        <v>#N/A</v>
      </c>
      <c r="E1555" s="21" t="e">
        <f>IF(A1555&lt;&gt;"",VLOOKUP(B1555,'Ket qua do'!$C$5:$AP$50000,$E$3,TRUE)*$C$12,"")</f>
        <v>#N/A</v>
      </c>
      <c r="F1555" s="21" t="e">
        <f>IF(A1555&lt;&gt;"",VLOOKUP(B1555,'Ket qua do'!$C$5:$AP$50000,$F$3,TRUE),"")</f>
        <v>#N/A</v>
      </c>
      <c r="G1555" s="21" t="e">
        <f>IF(A1555&lt;&gt;"",VLOOKUP(B1555,'Ket qua do'!$C$5:$AP$50000,$G$3,TRUE),"")</f>
        <v>#N/A</v>
      </c>
      <c r="H1555" s="21" t="e">
        <f>IF(A1555&lt;&gt;"",VLOOKUP(B1555,'Ket qua do'!$C$5:$AP$50000,$H$3,TRUE),"")</f>
        <v>#N/A</v>
      </c>
      <c r="I1555" s="21" t="e">
        <f>IF(A1555&lt;&gt;"",VLOOKUP(B1555,'Ket qua do'!$C$5:$AP$50000,$I$3,TRUE)*$E$9/1000,"")</f>
        <v>#N/A</v>
      </c>
      <c r="J1555" s="21" t="e">
        <f>IF(A1555&lt;&gt;"",VLOOKUP(B1555,'Ket qua do'!$C$5:$AP$50000,$J$3,TRUE)*$E$9/1000,"")</f>
        <v>#N/A</v>
      </c>
      <c r="K1555" s="21" t="e">
        <f>IF(A1555&lt;&gt;"",VLOOKUP(B1555,'Ket qua do'!$C$5:$AP$50000,$K$3,TRUE)*$E$9/1000,"")</f>
        <v>#N/A</v>
      </c>
      <c r="L1555" s="21" t="e">
        <f>IF(A1555&lt;&gt;"",VLOOKUP(B1555,'Ket qua do'!$C$5:$AP$50000,$L$3,TRUE),"")</f>
        <v>#N/A</v>
      </c>
    </row>
    <row r="1556" spans="1:12" x14ac:dyDescent="0.25">
      <c r="A1556" t="e">
        <f t="shared" si="29"/>
        <v>#N/A</v>
      </c>
      <c r="B1556" s="1" t="e">
        <f>IF(A1556&lt;&gt;"",VLOOKUP(A1556,'Ket qua do'!$B$5:$CE$50000,2,TRUE),"")</f>
        <v>#N/A</v>
      </c>
      <c r="C1556" s="19" t="e">
        <f>IF(A1556&lt;&gt;"",VLOOKUP(B1556,'Ket qua do'!$C$5:$AP$50000,$C$3,TRUE)*SQRT(3)*$C$11,"")</f>
        <v>#N/A</v>
      </c>
      <c r="D1556" s="21" t="e">
        <f>IF(A1556&lt;&gt;"",VLOOKUP(B1556,'Ket qua do'!$C$5:$AP$50000,$D$3,TRUE),"")</f>
        <v>#N/A</v>
      </c>
      <c r="E1556" s="21" t="e">
        <f>IF(A1556&lt;&gt;"",VLOOKUP(B1556,'Ket qua do'!$C$5:$AP$50000,$E$3,TRUE)*$C$12,"")</f>
        <v>#N/A</v>
      </c>
      <c r="F1556" s="21" t="e">
        <f>IF(A1556&lt;&gt;"",VLOOKUP(B1556,'Ket qua do'!$C$5:$AP$50000,$F$3,TRUE),"")</f>
        <v>#N/A</v>
      </c>
      <c r="G1556" s="21" t="e">
        <f>IF(A1556&lt;&gt;"",VLOOKUP(B1556,'Ket qua do'!$C$5:$AP$50000,$G$3,TRUE),"")</f>
        <v>#N/A</v>
      </c>
      <c r="H1556" s="21" t="e">
        <f>IF(A1556&lt;&gt;"",VLOOKUP(B1556,'Ket qua do'!$C$5:$AP$50000,$H$3,TRUE),"")</f>
        <v>#N/A</v>
      </c>
      <c r="I1556" s="21" t="e">
        <f>IF(A1556&lt;&gt;"",VLOOKUP(B1556,'Ket qua do'!$C$5:$AP$50000,$I$3,TRUE)*$E$9/1000,"")</f>
        <v>#N/A</v>
      </c>
      <c r="J1556" s="21" t="e">
        <f>IF(A1556&lt;&gt;"",VLOOKUP(B1556,'Ket qua do'!$C$5:$AP$50000,$J$3,TRUE)*$E$9/1000,"")</f>
        <v>#N/A</v>
      </c>
      <c r="K1556" s="21" t="e">
        <f>IF(A1556&lt;&gt;"",VLOOKUP(B1556,'Ket qua do'!$C$5:$AP$50000,$K$3,TRUE)*$E$9/1000,"")</f>
        <v>#N/A</v>
      </c>
      <c r="L1556" s="21" t="e">
        <f>IF(A1556&lt;&gt;"",VLOOKUP(B1556,'Ket qua do'!$C$5:$AP$50000,$L$3,TRUE),"")</f>
        <v>#N/A</v>
      </c>
    </row>
    <row r="1557" spans="1:12" x14ac:dyDescent="0.25">
      <c r="A1557" t="e">
        <f t="shared" si="29"/>
        <v>#N/A</v>
      </c>
      <c r="B1557" s="1" t="e">
        <f>IF(A1557&lt;&gt;"",VLOOKUP(A1557,'Ket qua do'!$B$5:$CE$50000,2,TRUE),"")</f>
        <v>#N/A</v>
      </c>
      <c r="C1557" s="19" t="e">
        <f>IF(A1557&lt;&gt;"",VLOOKUP(B1557,'Ket qua do'!$C$5:$AP$50000,$C$3,TRUE)*SQRT(3)*$C$11,"")</f>
        <v>#N/A</v>
      </c>
      <c r="D1557" s="21" t="e">
        <f>IF(A1557&lt;&gt;"",VLOOKUP(B1557,'Ket qua do'!$C$5:$AP$50000,$D$3,TRUE),"")</f>
        <v>#N/A</v>
      </c>
      <c r="E1557" s="21" t="e">
        <f>IF(A1557&lt;&gt;"",VLOOKUP(B1557,'Ket qua do'!$C$5:$AP$50000,$E$3,TRUE)*$C$12,"")</f>
        <v>#N/A</v>
      </c>
      <c r="F1557" s="21" t="e">
        <f>IF(A1557&lt;&gt;"",VLOOKUP(B1557,'Ket qua do'!$C$5:$AP$50000,$F$3,TRUE),"")</f>
        <v>#N/A</v>
      </c>
      <c r="G1557" s="21" t="e">
        <f>IF(A1557&lt;&gt;"",VLOOKUP(B1557,'Ket qua do'!$C$5:$AP$50000,$G$3,TRUE),"")</f>
        <v>#N/A</v>
      </c>
      <c r="H1557" s="21" t="e">
        <f>IF(A1557&lt;&gt;"",VLOOKUP(B1557,'Ket qua do'!$C$5:$AP$50000,$H$3,TRUE),"")</f>
        <v>#N/A</v>
      </c>
      <c r="I1557" s="21" t="e">
        <f>IF(A1557&lt;&gt;"",VLOOKUP(B1557,'Ket qua do'!$C$5:$AP$50000,$I$3,TRUE)*$E$9/1000,"")</f>
        <v>#N/A</v>
      </c>
      <c r="J1557" s="21" t="e">
        <f>IF(A1557&lt;&gt;"",VLOOKUP(B1557,'Ket qua do'!$C$5:$AP$50000,$J$3,TRUE)*$E$9/1000,"")</f>
        <v>#N/A</v>
      </c>
      <c r="K1557" s="21" t="e">
        <f>IF(A1557&lt;&gt;"",VLOOKUP(B1557,'Ket qua do'!$C$5:$AP$50000,$K$3,TRUE)*$E$9/1000,"")</f>
        <v>#N/A</v>
      </c>
      <c r="L1557" s="21" t="e">
        <f>IF(A1557&lt;&gt;"",VLOOKUP(B1557,'Ket qua do'!$C$5:$AP$50000,$L$3,TRUE),"")</f>
        <v>#N/A</v>
      </c>
    </row>
    <row r="1558" spans="1:12" x14ac:dyDescent="0.25">
      <c r="A1558" t="e">
        <f t="shared" si="29"/>
        <v>#N/A</v>
      </c>
      <c r="B1558" s="1" t="e">
        <f>IF(A1558&lt;&gt;"",VLOOKUP(A1558,'Ket qua do'!$B$5:$CE$50000,2,TRUE),"")</f>
        <v>#N/A</v>
      </c>
      <c r="C1558" s="19" t="e">
        <f>IF(A1558&lt;&gt;"",VLOOKUP(B1558,'Ket qua do'!$C$5:$AP$50000,$C$3,TRUE)*SQRT(3)*$C$11,"")</f>
        <v>#N/A</v>
      </c>
      <c r="D1558" s="21" t="e">
        <f>IF(A1558&lt;&gt;"",VLOOKUP(B1558,'Ket qua do'!$C$5:$AP$50000,$D$3,TRUE),"")</f>
        <v>#N/A</v>
      </c>
      <c r="E1558" s="21" t="e">
        <f>IF(A1558&lt;&gt;"",VLOOKUP(B1558,'Ket qua do'!$C$5:$AP$50000,$E$3,TRUE)*$C$12,"")</f>
        <v>#N/A</v>
      </c>
      <c r="F1558" s="21" t="e">
        <f>IF(A1558&lt;&gt;"",VLOOKUP(B1558,'Ket qua do'!$C$5:$AP$50000,$F$3,TRUE),"")</f>
        <v>#N/A</v>
      </c>
      <c r="G1558" s="21" t="e">
        <f>IF(A1558&lt;&gt;"",VLOOKUP(B1558,'Ket qua do'!$C$5:$AP$50000,$G$3,TRUE),"")</f>
        <v>#N/A</v>
      </c>
      <c r="H1558" s="21" t="e">
        <f>IF(A1558&lt;&gt;"",VLOOKUP(B1558,'Ket qua do'!$C$5:$AP$50000,$H$3,TRUE),"")</f>
        <v>#N/A</v>
      </c>
      <c r="I1558" s="21" t="e">
        <f>IF(A1558&lt;&gt;"",VLOOKUP(B1558,'Ket qua do'!$C$5:$AP$50000,$I$3,TRUE)*$E$9/1000,"")</f>
        <v>#N/A</v>
      </c>
      <c r="J1558" s="21" t="e">
        <f>IF(A1558&lt;&gt;"",VLOOKUP(B1558,'Ket qua do'!$C$5:$AP$50000,$J$3,TRUE)*$E$9/1000,"")</f>
        <v>#N/A</v>
      </c>
      <c r="K1558" s="21" t="e">
        <f>IF(A1558&lt;&gt;"",VLOOKUP(B1558,'Ket qua do'!$C$5:$AP$50000,$K$3,TRUE)*$E$9/1000,"")</f>
        <v>#N/A</v>
      </c>
      <c r="L1558" s="21" t="e">
        <f>IF(A1558&lt;&gt;"",VLOOKUP(B1558,'Ket qua do'!$C$5:$AP$50000,$L$3,TRUE),"")</f>
        <v>#N/A</v>
      </c>
    </row>
    <row r="1559" spans="1:12" x14ac:dyDescent="0.25">
      <c r="A1559" t="e">
        <f t="shared" si="29"/>
        <v>#N/A</v>
      </c>
      <c r="B1559" s="1" t="e">
        <f>IF(A1559&lt;&gt;"",VLOOKUP(A1559,'Ket qua do'!$B$5:$CE$50000,2,TRUE),"")</f>
        <v>#N/A</v>
      </c>
      <c r="C1559" s="19" t="e">
        <f>IF(A1559&lt;&gt;"",VLOOKUP(B1559,'Ket qua do'!$C$5:$AP$50000,$C$3,TRUE)*SQRT(3)*$C$11,"")</f>
        <v>#N/A</v>
      </c>
      <c r="D1559" s="21" t="e">
        <f>IF(A1559&lt;&gt;"",VLOOKUP(B1559,'Ket qua do'!$C$5:$AP$50000,$D$3,TRUE),"")</f>
        <v>#N/A</v>
      </c>
      <c r="E1559" s="21" t="e">
        <f>IF(A1559&lt;&gt;"",VLOOKUP(B1559,'Ket qua do'!$C$5:$AP$50000,$E$3,TRUE)*$C$12,"")</f>
        <v>#N/A</v>
      </c>
      <c r="F1559" s="21" t="e">
        <f>IF(A1559&lt;&gt;"",VLOOKUP(B1559,'Ket qua do'!$C$5:$AP$50000,$F$3,TRUE),"")</f>
        <v>#N/A</v>
      </c>
      <c r="G1559" s="21" t="e">
        <f>IF(A1559&lt;&gt;"",VLOOKUP(B1559,'Ket qua do'!$C$5:$AP$50000,$G$3,TRUE),"")</f>
        <v>#N/A</v>
      </c>
      <c r="H1559" s="21" t="e">
        <f>IF(A1559&lt;&gt;"",VLOOKUP(B1559,'Ket qua do'!$C$5:$AP$50000,$H$3,TRUE),"")</f>
        <v>#N/A</v>
      </c>
      <c r="I1559" s="21" t="e">
        <f>IF(A1559&lt;&gt;"",VLOOKUP(B1559,'Ket qua do'!$C$5:$AP$50000,$I$3,TRUE)*$E$9/1000,"")</f>
        <v>#N/A</v>
      </c>
      <c r="J1559" s="21" t="e">
        <f>IF(A1559&lt;&gt;"",VLOOKUP(B1559,'Ket qua do'!$C$5:$AP$50000,$J$3,TRUE)*$E$9/1000,"")</f>
        <v>#N/A</v>
      </c>
      <c r="K1559" s="21" t="e">
        <f>IF(A1559&lt;&gt;"",VLOOKUP(B1559,'Ket qua do'!$C$5:$AP$50000,$K$3,TRUE)*$E$9/1000,"")</f>
        <v>#N/A</v>
      </c>
      <c r="L1559" s="21" t="e">
        <f>IF(A1559&lt;&gt;"",VLOOKUP(B1559,'Ket qua do'!$C$5:$AP$50000,$L$3,TRUE),"")</f>
        <v>#N/A</v>
      </c>
    </row>
    <row r="1560" spans="1:12" x14ac:dyDescent="0.25">
      <c r="A1560" t="e">
        <f t="shared" si="29"/>
        <v>#N/A</v>
      </c>
      <c r="B1560" s="1" t="e">
        <f>IF(A1560&lt;&gt;"",VLOOKUP(A1560,'Ket qua do'!$B$5:$CE$50000,2,TRUE),"")</f>
        <v>#N/A</v>
      </c>
      <c r="C1560" s="19" t="e">
        <f>IF(A1560&lt;&gt;"",VLOOKUP(B1560,'Ket qua do'!$C$5:$AP$50000,$C$3,TRUE)*SQRT(3)*$C$11,"")</f>
        <v>#N/A</v>
      </c>
      <c r="D1560" s="21" t="e">
        <f>IF(A1560&lt;&gt;"",VLOOKUP(B1560,'Ket qua do'!$C$5:$AP$50000,$D$3,TRUE),"")</f>
        <v>#N/A</v>
      </c>
      <c r="E1560" s="21" t="e">
        <f>IF(A1560&lt;&gt;"",VLOOKUP(B1560,'Ket qua do'!$C$5:$AP$50000,$E$3,TRUE)*$C$12,"")</f>
        <v>#N/A</v>
      </c>
      <c r="F1560" s="21" t="e">
        <f>IF(A1560&lt;&gt;"",VLOOKUP(B1560,'Ket qua do'!$C$5:$AP$50000,$F$3,TRUE),"")</f>
        <v>#N/A</v>
      </c>
      <c r="G1560" s="21" t="e">
        <f>IF(A1560&lt;&gt;"",VLOOKUP(B1560,'Ket qua do'!$C$5:$AP$50000,$G$3,TRUE),"")</f>
        <v>#N/A</v>
      </c>
      <c r="H1560" s="21" t="e">
        <f>IF(A1560&lt;&gt;"",VLOOKUP(B1560,'Ket qua do'!$C$5:$AP$50000,$H$3,TRUE),"")</f>
        <v>#N/A</v>
      </c>
      <c r="I1560" s="21" t="e">
        <f>IF(A1560&lt;&gt;"",VLOOKUP(B1560,'Ket qua do'!$C$5:$AP$50000,$I$3,TRUE)*$E$9/1000,"")</f>
        <v>#N/A</v>
      </c>
      <c r="J1560" s="21" t="e">
        <f>IF(A1560&lt;&gt;"",VLOOKUP(B1560,'Ket qua do'!$C$5:$AP$50000,$J$3,TRUE)*$E$9/1000,"")</f>
        <v>#N/A</v>
      </c>
      <c r="K1560" s="21" t="e">
        <f>IF(A1560&lt;&gt;"",VLOOKUP(B1560,'Ket qua do'!$C$5:$AP$50000,$K$3,TRUE)*$E$9/1000,"")</f>
        <v>#N/A</v>
      </c>
      <c r="L1560" s="21" t="e">
        <f>IF(A1560&lt;&gt;"",VLOOKUP(B1560,'Ket qua do'!$C$5:$AP$50000,$L$3,TRUE),"")</f>
        <v>#N/A</v>
      </c>
    </row>
    <row r="1561" spans="1:12" x14ac:dyDescent="0.25">
      <c r="A1561" t="e">
        <f t="shared" si="29"/>
        <v>#N/A</v>
      </c>
      <c r="B1561" s="1" t="e">
        <f>IF(A1561&lt;&gt;"",VLOOKUP(A1561,'Ket qua do'!$B$5:$CE$50000,2,TRUE),"")</f>
        <v>#N/A</v>
      </c>
      <c r="C1561" s="19" t="e">
        <f>IF(A1561&lt;&gt;"",VLOOKUP(B1561,'Ket qua do'!$C$5:$AP$50000,$C$3,TRUE)*SQRT(3)*$C$11,"")</f>
        <v>#N/A</v>
      </c>
      <c r="D1561" s="21" t="e">
        <f>IF(A1561&lt;&gt;"",VLOOKUP(B1561,'Ket qua do'!$C$5:$AP$50000,$D$3,TRUE),"")</f>
        <v>#N/A</v>
      </c>
      <c r="E1561" s="21" t="e">
        <f>IF(A1561&lt;&gt;"",VLOOKUP(B1561,'Ket qua do'!$C$5:$AP$50000,$E$3,TRUE)*$C$12,"")</f>
        <v>#N/A</v>
      </c>
      <c r="F1561" s="21" t="e">
        <f>IF(A1561&lt;&gt;"",VLOOKUP(B1561,'Ket qua do'!$C$5:$AP$50000,$F$3,TRUE),"")</f>
        <v>#N/A</v>
      </c>
      <c r="G1561" s="21" t="e">
        <f>IF(A1561&lt;&gt;"",VLOOKUP(B1561,'Ket qua do'!$C$5:$AP$50000,$G$3,TRUE),"")</f>
        <v>#N/A</v>
      </c>
      <c r="H1561" s="21" t="e">
        <f>IF(A1561&lt;&gt;"",VLOOKUP(B1561,'Ket qua do'!$C$5:$AP$50000,$H$3,TRUE),"")</f>
        <v>#N/A</v>
      </c>
      <c r="I1561" s="21" t="e">
        <f>IF(A1561&lt;&gt;"",VLOOKUP(B1561,'Ket qua do'!$C$5:$AP$50000,$I$3,TRUE)*$E$9/1000,"")</f>
        <v>#N/A</v>
      </c>
      <c r="J1561" s="21" t="e">
        <f>IF(A1561&lt;&gt;"",VLOOKUP(B1561,'Ket qua do'!$C$5:$AP$50000,$J$3,TRUE)*$E$9/1000,"")</f>
        <v>#N/A</v>
      </c>
      <c r="K1561" s="21" t="e">
        <f>IF(A1561&lt;&gt;"",VLOOKUP(B1561,'Ket qua do'!$C$5:$AP$50000,$K$3,TRUE)*$E$9/1000,"")</f>
        <v>#N/A</v>
      </c>
      <c r="L1561" s="21" t="e">
        <f>IF(A1561&lt;&gt;"",VLOOKUP(B1561,'Ket qua do'!$C$5:$AP$50000,$L$3,TRUE),"")</f>
        <v>#N/A</v>
      </c>
    </row>
    <row r="1562" spans="1:12" x14ac:dyDescent="0.25">
      <c r="A1562" t="e">
        <f t="shared" ref="A1562:A1625" si="30">IF(A1561&lt;$E$8,A1561+1,"")</f>
        <v>#N/A</v>
      </c>
      <c r="B1562" s="1" t="e">
        <f>IF(A1562&lt;&gt;"",VLOOKUP(A1562,'Ket qua do'!$B$5:$CE$50000,2,TRUE),"")</f>
        <v>#N/A</v>
      </c>
      <c r="C1562" s="19" t="e">
        <f>IF(A1562&lt;&gt;"",VLOOKUP(B1562,'Ket qua do'!$C$5:$AP$50000,$C$3,TRUE)*SQRT(3)*$C$11,"")</f>
        <v>#N/A</v>
      </c>
      <c r="D1562" s="21" t="e">
        <f>IF(A1562&lt;&gt;"",VLOOKUP(B1562,'Ket qua do'!$C$5:$AP$50000,$D$3,TRUE),"")</f>
        <v>#N/A</v>
      </c>
      <c r="E1562" s="21" t="e">
        <f>IF(A1562&lt;&gt;"",VLOOKUP(B1562,'Ket qua do'!$C$5:$AP$50000,$E$3,TRUE)*$C$12,"")</f>
        <v>#N/A</v>
      </c>
      <c r="F1562" s="21" t="e">
        <f>IF(A1562&lt;&gt;"",VLOOKUP(B1562,'Ket qua do'!$C$5:$AP$50000,$F$3,TRUE),"")</f>
        <v>#N/A</v>
      </c>
      <c r="G1562" s="21" t="e">
        <f>IF(A1562&lt;&gt;"",VLOOKUP(B1562,'Ket qua do'!$C$5:$AP$50000,$G$3,TRUE),"")</f>
        <v>#N/A</v>
      </c>
      <c r="H1562" s="21" t="e">
        <f>IF(A1562&lt;&gt;"",VLOOKUP(B1562,'Ket qua do'!$C$5:$AP$50000,$H$3,TRUE),"")</f>
        <v>#N/A</v>
      </c>
      <c r="I1562" s="21" t="e">
        <f>IF(A1562&lt;&gt;"",VLOOKUP(B1562,'Ket qua do'!$C$5:$AP$50000,$I$3,TRUE)*$E$9/1000,"")</f>
        <v>#N/A</v>
      </c>
      <c r="J1562" s="21" t="e">
        <f>IF(A1562&lt;&gt;"",VLOOKUP(B1562,'Ket qua do'!$C$5:$AP$50000,$J$3,TRUE)*$E$9/1000,"")</f>
        <v>#N/A</v>
      </c>
      <c r="K1562" s="21" t="e">
        <f>IF(A1562&lt;&gt;"",VLOOKUP(B1562,'Ket qua do'!$C$5:$AP$50000,$K$3,TRUE)*$E$9/1000,"")</f>
        <v>#N/A</v>
      </c>
      <c r="L1562" s="21" t="e">
        <f>IF(A1562&lt;&gt;"",VLOOKUP(B1562,'Ket qua do'!$C$5:$AP$50000,$L$3,TRUE),"")</f>
        <v>#N/A</v>
      </c>
    </row>
    <row r="1563" spans="1:12" x14ac:dyDescent="0.25">
      <c r="A1563" t="e">
        <f t="shared" si="30"/>
        <v>#N/A</v>
      </c>
      <c r="B1563" s="1" t="e">
        <f>IF(A1563&lt;&gt;"",VLOOKUP(A1563,'Ket qua do'!$B$5:$CE$50000,2,TRUE),"")</f>
        <v>#N/A</v>
      </c>
      <c r="C1563" s="19" t="e">
        <f>IF(A1563&lt;&gt;"",VLOOKUP(B1563,'Ket qua do'!$C$5:$AP$50000,$C$3,TRUE)*SQRT(3)*$C$11,"")</f>
        <v>#N/A</v>
      </c>
      <c r="D1563" s="21" t="e">
        <f>IF(A1563&lt;&gt;"",VLOOKUP(B1563,'Ket qua do'!$C$5:$AP$50000,$D$3,TRUE),"")</f>
        <v>#N/A</v>
      </c>
      <c r="E1563" s="21" t="e">
        <f>IF(A1563&lt;&gt;"",VLOOKUP(B1563,'Ket qua do'!$C$5:$AP$50000,$E$3,TRUE)*$C$12,"")</f>
        <v>#N/A</v>
      </c>
      <c r="F1563" s="21" t="e">
        <f>IF(A1563&lt;&gt;"",VLOOKUP(B1563,'Ket qua do'!$C$5:$AP$50000,$F$3,TRUE),"")</f>
        <v>#N/A</v>
      </c>
      <c r="G1563" s="21" t="e">
        <f>IF(A1563&lt;&gt;"",VLOOKUP(B1563,'Ket qua do'!$C$5:$AP$50000,$G$3,TRUE),"")</f>
        <v>#N/A</v>
      </c>
      <c r="H1563" s="21" t="e">
        <f>IF(A1563&lt;&gt;"",VLOOKUP(B1563,'Ket qua do'!$C$5:$AP$50000,$H$3,TRUE),"")</f>
        <v>#N/A</v>
      </c>
      <c r="I1563" s="21" t="e">
        <f>IF(A1563&lt;&gt;"",VLOOKUP(B1563,'Ket qua do'!$C$5:$AP$50000,$I$3,TRUE)*$E$9/1000,"")</f>
        <v>#N/A</v>
      </c>
      <c r="J1563" s="21" t="e">
        <f>IF(A1563&lt;&gt;"",VLOOKUP(B1563,'Ket qua do'!$C$5:$AP$50000,$J$3,TRUE)*$E$9/1000,"")</f>
        <v>#N/A</v>
      </c>
      <c r="K1563" s="21" t="e">
        <f>IF(A1563&lt;&gt;"",VLOOKUP(B1563,'Ket qua do'!$C$5:$AP$50000,$K$3,TRUE)*$E$9/1000,"")</f>
        <v>#N/A</v>
      </c>
      <c r="L1563" s="21" t="e">
        <f>IF(A1563&lt;&gt;"",VLOOKUP(B1563,'Ket qua do'!$C$5:$AP$50000,$L$3,TRUE),"")</f>
        <v>#N/A</v>
      </c>
    </row>
    <row r="1564" spans="1:12" x14ac:dyDescent="0.25">
      <c r="A1564" t="e">
        <f t="shared" si="30"/>
        <v>#N/A</v>
      </c>
      <c r="B1564" s="1" t="e">
        <f>IF(A1564&lt;&gt;"",VLOOKUP(A1564,'Ket qua do'!$B$5:$CE$50000,2,TRUE),"")</f>
        <v>#N/A</v>
      </c>
      <c r="C1564" s="19" t="e">
        <f>IF(A1564&lt;&gt;"",VLOOKUP(B1564,'Ket qua do'!$C$5:$AP$50000,$C$3,TRUE)*SQRT(3)*$C$11,"")</f>
        <v>#N/A</v>
      </c>
      <c r="D1564" s="21" t="e">
        <f>IF(A1564&lt;&gt;"",VLOOKUP(B1564,'Ket qua do'!$C$5:$AP$50000,$D$3,TRUE),"")</f>
        <v>#N/A</v>
      </c>
      <c r="E1564" s="21" t="e">
        <f>IF(A1564&lt;&gt;"",VLOOKUP(B1564,'Ket qua do'!$C$5:$AP$50000,$E$3,TRUE)*$C$12,"")</f>
        <v>#N/A</v>
      </c>
      <c r="F1564" s="21" t="e">
        <f>IF(A1564&lt;&gt;"",VLOOKUP(B1564,'Ket qua do'!$C$5:$AP$50000,$F$3,TRUE),"")</f>
        <v>#N/A</v>
      </c>
      <c r="G1564" s="21" t="e">
        <f>IF(A1564&lt;&gt;"",VLOOKUP(B1564,'Ket qua do'!$C$5:$AP$50000,$G$3,TRUE),"")</f>
        <v>#N/A</v>
      </c>
      <c r="H1564" s="21" t="e">
        <f>IF(A1564&lt;&gt;"",VLOOKUP(B1564,'Ket qua do'!$C$5:$AP$50000,$H$3,TRUE),"")</f>
        <v>#N/A</v>
      </c>
      <c r="I1564" s="21" t="e">
        <f>IF(A1564&lt;&gt;"",VLOOKUP(B1564,'Ket qua do'!$C$5:$AP$50000,$I$3,TRUE)*$E$9/1000,"")</f>
        <v>#N/A</v>
      </c>
      <c r="J1564" s="21" t="e">
        <f>IF(A1564&lt;&gt;"",VLOOKUP(B1564,'Ket qua do'!$C$5:$AP$50000,$J$3,TRUE)*$E$9/1000,"")</f>
        <v>#N/A</v>
      </c>
      <c r="K1564" s="21" t="e">
        <f>IF(A1564&lt;&gt;"",VLOOKUP(B1564,'Ket qua do'!$C$5:$AP$50000,$K$3,TRUE)*$E$9/1000,"")</f>
        <v>#N/A</v>
      </c>
      <c r="L1564" s="21" t="e">
        <f>IF(A1564&lt;&gt;"",VLOOKUP(B1564,'Ket qua do'!$C$5:$AP$50000,$L$3,TRUE),"")</f>
        <v>#N/A</v>
      </c>
    </row>
    <row r="1565" spans="1:12" x14ac:dyDescent="0.25">
      <c r="A1565" t="e">
        <f t="shared" si="30"/>
        <v>#N/A</v>
      </c>
      <c r="B1565" s="1" t="e">
        <f>IF(A1565&lt;&gt;"",VLOOKUP(A1565,'Ket qua do'!$B$5:$CE$50000,2,TRUE),"")</f>
        <v>#N/A</v>
      </c>
      <c r="C1565" s="19" t="e">
        <f>IF(A1565&lt;&gt;"",VLOOKUP(B1565,'Ket qua do'!$C$5:$AP$50000,$C$3,TRUE)*SQRT(3)*$C$11,"")</f>
        <v>#N/A</v>
      </c>
      <c r="D1565" s="21" t="e">
        <f>IF(A1565&lt;&gt;"",VLOOKUP(B1565,'Ket qua do'!$C$5:$AP$50000,$D$3,TRUE),"")</f>
        <v>#N/A</v>
      </c>
      <c r="E1565" s="21" t="e">
        <f>IF(A1565&lt;&gt;"",VLOOKUP(B1565,'Ket qua do'!$C$5:$AP$50000,$E$3,TRUE)*$C$12,"")</f>
        <v>#N/A</v>
      </c>
      <c r="F1565" s="21" t="e">
        <f>IF(A1565&lt;&gt;"",VLOOKUP(B1565,'Ket qua do'!$C$5:$AP$50000,$F$3,TRUE),"")</f>
        <v>#N/A</v>
      </c>
      <c r="G1565" s="21" t="e">
        <f>IF(A1565&lt;&gt;"",VLOOKUP(B1565,'Ket qua do'!$C$5:$AP$50000,$G$3,TRUE),"")</f>
        <v>#N/A</v>
      </c>
      <c r="H1565" s="21" t="e">
        <f>IF(A1565&lt;&gt;"",VLOOKUP(B1565,'Ket qua do'!$C$5:$AP$50000,$H$3,TRUE),"")</f>
        <v>#N/A</v>
      </c>
      <c r="I1565" s="21" t="e">
        <f>IF(A1565&lt;&gt;"",VLOOKUP(B1565,'Ket qua do'!$C$5:$AP$50000,$I$3,TRUE)*$E$9/1000,"")</f>
        <v>#N/A</v>
      </c>
      <c r="J1565" s="21" t="e">
        <f>IF(A1565&lt;&gt;"",VLOOKUP(B1565,'Ket qua do'!$C$5:$AP$50000,$J$3,TRUE)*$E$9/1000,"")</f>
        <v>#N/A</v>
      </c>
      <c r="K1565" s="21" t="e">
        <f>IF(A1565&lt;&gt;"",VLOOKUP(B1565,'Ket qua do'!$C$5:$AP$50000,$K$3,TRUE)*$E$9/1000,"")</f>
        <v>#N/A</v>
      </c>
      <c r="L1565" s="21" t="e">
        <f>IF(A1565&lt;&gt;"",VLOOKUP(B1565,'Ket qua do'!$C$5:$AP$50000,$L$3,TRUE),"")</f>
        <v>#N/A</v>
      </c>
    </row>
    <row r="1566" spans="1:12" x14ac:dyDescent="0.25">
      <c r="A1566" t="e">
        <f t="shared" si="30"/>
        <v>#N/A</v>
      </c>
      <c r="B1566" s="1" t="e">
        <f>IF(A1566&lt;&gt;"",VLOOKUP(A1566,'Ket qua do'!$B$5:$CE$50000,2,TRUE),"")</f>
        <v>#N/A</v>
      </c>
      <c r="C1566" s="19" t="e">
        <f>IF(A1566&lt;&gt;"",VLOOKUP(B1566,'Ket qua do'!$C$5:$AP$50000,$C$3,TRUE)*SQRT(3)*$C$11,"")</f>
        <v>#N/A</v>
      </c>
      <c r="D1566" s="21" t="e">
        <f>IF(A1566&lt;&gt;"",VLOOKUP(B1566,'Ket qua do'!$C$5:$AP$50000,$D$3,TRUE),"")</f>
        <v>#N/A</v>
      </c>
      <c r="E1566" s="21" t="e">
        <f>IF(A1566&lt;&gt;"",VLOOKUP(B1566,'Ket qua do'!$C$5:$AP$50000,$E$3,TRUE)*$C$12,"")</f>
        <v>#N/A</v>
      </c>
      <c r="F1566" s="21" t="e">
        <f>IF(A1566&lt;&gt;"",VLOOKUP(B1566,'Ket qua do'!$C$5:$AP$50000,$F$3,TRUE),"")</f>
        <v>#N/A</v>
      </c>
      <c r="G1566" s="21" t="e">
        <f>IF(A1566&lt;&gt;"",VLOOKUP(B1566,'Ket qua do'!$C$5:$AP$50000,$G$3,TRUE),"")</f>
        <v>#N/A</v>
      </c>
      <c r="H1566" s="21" t="e">
        <f>IF(A1566&lt;&gt;"",VLOOKUP(B1566,'Ket qua do'!$C$5:$AP$50000,$H$3,TRUE),"")</f>
        <v>#N/A</v>
      </c>
      <c r="I1566" s="21" t="e">
        <f>IF(A1566&lt;&gt;"",VLOOKUP(B1566,'Ket qua do'!$C$5:$AP$50000,$I$3,TRUE)*$E$9/1000,"")</f>
        <v>#N/A</v>
      </c>
      <c r="J1566" s="21" t="e">
        <f>IF(A1566&lt;&gt;"",VLOOKUP(B1566,'Ket qua do'!$C$5:$AP$50000,$J$3,TRUE)*$E$9/1000,"")</f>
        <v>#N/A</v>
      </c>
      <c r="K1566" s="21" t="e">
        <f>IF(A1566&lt;&gt;"",VLOOKUP(B1566,'Ket qua do'!$C$5:$AP$50000,$K$3,TRUE)*$E$9/1000,"")</f>
        <v>#N/A</v>
      </c>
      <c r="L1566" s="21" t="e">
        <f>IF(A1566&lt;&gt;"",VLOOKUP(B1566,'Ket qua do'!$C$5:$AP$50000,$L$3,TRUE),"")</f>
        <v>#N/A</v>
      </c>
    </row>
    <row r="1567" spans="1:12" x14ac:dyDescent="0.25">
      <c r="A1567" t="e">
        <f t="shared" si="30"/>
        <v>#N/A</v>
      </c>
      <c r="B1567" s="1" t="e">
        <f>IF(A1567&lt;&gt;"",VLOOKUP(A1567,'Ket qua do'!$B$5:$CE$50000,2,TRUE),"")</f>
        <v>#N/A</v>
      </c>
      <c r="C1567" s="19" t="e">
        <f>IF(A1567&lt;&gt;"",VLOOKUP(B1567,'Ket qua do'!$C$5:$AP$50000,$C$3,TRUE)*SQRT(3)*$C$11,"")</f>
        <v>#N/A</v>
      </c>
      <c r="D1567" s="21" t="e">
        <f>IF(A1567&lt;&gt;"",VLOOKUP(B1567,'Ket qua do'!$C$5:$AP$50000,$D$3,TRUE),"")</f>
        <v>#N/A</v>
      </c>
      <c r="E1567" s="21" t="e">
        <f>IF(A1567&lt;&gt;"",VLOOKUP(B1567,'Ket qua do'!$C$5:$AP$50000,$E$3,TRUE)*$C$12,"")</f>
        <v>#N/A</v>
      </c>
      <c r="F1567" s="21" t="e">
        <f>IF(A1567&lt;&gt;"",VLOOKUP(B1567,'Ket qua do'!$C$5:$AP$50000,$F$3,TRUE),"")</f>
        <v>#N/A</v>
      </c>
      <c r="G1567" s="21" t="e">
        <f>IF(A1567&lt;&gt;"",VLOOKUP(B1567,'Ket qua do'!$C$5:$AP$50000,$G$3,TRUE),"")</f>
        <v>#N/A</v>
      </c>
      <c r="H1567" s="21" t="e">
        <f>IF(A1567&lt;&gt;"",VLOOKUP(B1567,'Ket qua do'!$C$5:$AP$50000,$H$3,TRUE),"")</f>
        <v>#N/A</v>
      </c>
      <c r="I1567" s="21" t="e">
        <f>IF(A1567&lt;&gt;"",VLOOKUP(B1567,'Ket qua do'!$C$5:$AP$50000,$I$3,TRUE)*$E$9/1000,"")</f>
        <v>#N/A</v>
      </c>
      <c r="J1567" s="21" t="e">
        <f>IF(A1567&lt;&gt;"",VLOOKUP(B1567,'Ket qua do'!$C$5:$AP$50000,$J$3,TRUE)*$E$9/1000,"")</f>
        <v>#N/A</v>
      </c>
      <c r="K1567" s="21" t="e">
        <f>IF(A1567&lt;&gt;"",VLOOKUP(B1567,'Ket qua do'!$C$5:$AP$50000,$K$3,TRUE)*$E$9/1000,"")</f>
        <v>#N/A</v>
      </c>
      <c r="L1567" s="21" t="e">
        <f>IF(A1567&lt;&gt;"",VLOOKUP(B1567,'Ket qua do'!$C$5:$AP$50000,$L$3,TRUE),"")</f>
        <v>#N/A</v>
      </c>
    </row>
    <row r="1568" spans="1:12" x14ac:dyDescent="0.25">
      <c r="A1568" t="e">
        <f t="shared" si="30"/>
        <v>#N/A</v>
      </c>
      <c r="B1568" s="1" t="e">
        <f>IF(A1568&lt;&gt;"",VLOOKUP(A1568,'Ket qua do'!$B$5:$CE$50000,2,TRUE),"")</f>
        <v>#N/A</v>
      </c>
      <c r="C1568" s="19" t="e">
        <f>IF(A1568&lt;&gt;"",VLOOKUP(B1568,'Ket qua do'!$C$5:$AP$50000,$C$3,TRUE)*SQRT(3)*$C$11,"")</f>
        <v>#N/A</v>
      </c>
      <c r="D1568" s="21" t="e">
        <f>IF(A1568&lt;&gt;"",VLOOKUP(B1568,'Ket qua do'!$C$5:$AP$50000,$D$3,TRUE),"")</f>
        <v>#N/A</v>
      </c>
      <c r="E1568" s="21" t="e">
        <f>IF(A1568&lt;&gt;"",VLOOKUP(B1568,'Ket qua do'!$C$5:$AP$50000,$E$3,TRUE)*$C$12,"")</f>
        <v>#N/A</v>
      </c>
      <c r="F1568" s="21" t="e">
        <f>IF(A1568&lt;&gt;"",VLOOKUP(B1568,'Ket qua do'!$C$5:$AP$50000,$F$3,TRUE),"")</f>
        <v>#N/A</v>
      </c>
      <c r="G1568" s="21" t="e">
        <f>IF(A1568&lt;&gt;"",VLOOKUP(B1568,'Ket qua do'!$C$5:$AP$50000,$G$3,TRUE),"")</f>
        <v>#N/A</v>
      </c>
      <c r="H1568" s="21" t="e">
        <f>IF(A1568&lt;&gt;"",VLOOKUP(B1568,'Ket qua do'!$C$5:$AP$50000,$H$3,TRUE),"")</f>
        <v>#N/A</v>
      </c>
      <c r="I1568" s="21" t="e">
        <f>IF(A1568&lt;&gt;"",VLOOKUP(B1568,'Ket qua do'!$C$5:$AP$50000,$I$3,TRUE)*$E$9/1000,"")</f>
        <v>#N/A</v>
      </c>
      <c r="J1568" s="21" t="e">
        <f>IF(A1568&lt;&gt;"",VLOOKUP(B1568,'Ket qua do'!$C$5:$AP$50000,$J$3,TRUE)*$E$9/1000,"")</f>
        <v>#N/A</v>
      </c>
      <c r="K1568" s="21" t="e">
        <f>IF(A1568&lt;&gt;"",VLOOKUP(B1568,'Ket qua do'!$C$5:$AP$50000,$K$3,TRUE)*$E$9/1000,"")</f>
        <v>#N/A</v>
      </c>
      <c r="L1568" s="21" t="e">
        <f>IF(A1568&lt;&gt;"",VLOOKUP(B1568,'Ket qua do'!$C$5:$AP$50000,$L$3,TRUE),"")</f>
        <v>#N/A</v>
      </c>
    </row>
    <row r="1569" spans="1:12" x14ac:dyDescent="0.25">
      <c r="A1569" t="e">
        <f t="shared" si="30"/>
        <v>#N/A</v>
      </c>
      <c r="B1569" s="1" t="e">
        <f>IF(A1569&lt;&gt;"",VLOOKUP(A1569,'Ket qua do'!$B$5:$CE$50000,2,TRUE),"")</f>
        <v>#N/A</v>
      </c>
      <c r="C1569" s="19" t="e">
        <f>IF(A1569&lt;&gt;"",VLOOKUP(B1569,'Ket qua do'!$C$5:$AP$50000,$C$3,TRUE)*SQRT(3)*$C$11,"")</f>
        <v>#N/A</v>
      </c>
      <c r="D1569" s="21" t="e">
        <f>IF(A1569&lt;&gt;"",VLOOKUP(B1569,'Ket qua do'!$C$5:$AP$50000,$D$3,TRUE),"")</f>
        <v>#N/A</v>
      </c>
      <c r="E1569" s="21" t="e">
        <f>IF(A1569&lt;&gt;"",VLOOKUP(B1569,'Ket qua do'!$C$5:$AP$50000,$E$3,TRUE)*$C$12,"")</f>
        <v>#N/A</v>
      </c>
      <c r="F1569" s="21" t="e">
        <f>IF(A1569&lt;&gt;"",VLOOKUP(B1569,'Ket qua do'!$C$5:$AP$50000,$F$3,TRUE),"")</f>
        <v>#N/A</v>
      </c>
      <c r="G1569" s="21" t="e">
        <f>IF(A1569&lt;&gt;"",VLOOKUP(B1569,'Ket qua do'!$C$5:$AP$50000,$G$3,TRUE),"")</f>
        <v>#N/A</v>
      </c>
      <c r="H1569" s="21" t="e">
        <f>IF(A1569&lt;&gt;"",VLOOKUP(B1569,'Ket qua do'!$C$5:$AP$50000,$H$3,TRUE),"")</f>
        <v>#N/A</v>
      </c>
      <c r="I1569" s="21" t="e">
        <f>IF(A1569&lt;&gt;"",VLOOKUP(B1569,'Ket qua do'!$C$5:$AP$50000,$I$3,TRUE)*$E$9/1000,"")</f>
        <v>#N/A</v>
      </c>
      <c r="J1569" s="21" t="e">
        <f>IF(A1569&lt;&gt;"",VLOOKUP(B1569,'Ket qua do'!$C$5:$AP$50000,$J$3,TRUE)*$E$9/1000,"")</f>
        <v>#N/A</v>
      </c>
      <c r="K1569" s="21" t="e">
        <f>IF(A1569&lt;&gt;"",VLOOKUP(B1569,'Ket qua do'!$C$5:$AP$50000,$K$3,TRUE)*$E$9/1000,"")</f>
        <v>#N/A</v>
      </c>
      <c r="L1569" s="21" t="e">
        <f>IF(A1569&lt;&gt;"",VLOOKUP(B1569,'Ket qua do'!$C$5:$AP$50000,$L$3,TRUE),"")</f>
        <v>#N/A</v>
      </c>
    </row>
    <row r="1570" spans="1:12" x14ac:dyDescent="0.25">
      <c r="A1570" t="e">
        <f t="shared" si="30"/>
        <v>#N/A</v>
      </c>
      <c r="B1570" s="1" t="e">
        <f>IF(A1570&lt;&gt;"",VLOOKUP(A1570,'Ket qua do'!$B$5:$CE$50000,2,TRUE),"")</f>
        <v>#N/A</v>
      </c>
      <c r="C1570" s="19" t="e">
        <f>IF(A1570&lt;&gt;"",VLOOKUP(B1570,'Ket qua do'!$C$5:$AP$50000,$C$3,TRUE)*SQRT(3)*$C$11,"")</f>
        <v>#N/A</v>
      </c>
      <c r="D1570" s="21" t="e">
        <f>IF(A1570&lt;&gt;"",VLOOKUP(B1570,'Ket qua do'!$C$5:$AP$50000,$D$3,TRUE),"")</f>
        <v>#N/A</v>
      </c>
      <c r="E1570" s="21" t="e">
        <f>IF(A1570&lt;&gt;"",VLOOKUP(B1570,'Ket qua do'!$C$5:$AP$50000,$E$3,TRUE)*$C$12,"")</f>
        <v>#N/A</v>
      </c>
      <c r="F1570" s="21" t="e">
        <f>IF(A1570&lt;&gt;"",VLOOKUP(B1570,'Ket qua do'!$C$5:$AP$50000,$F$3,TRUE),"")</f>
        <v>#N/A</v>
      </c>
      <c r="G1570" s="21" t="e">
        <f>IF(A1570&lt;&gt;"",VLOOKUP(B1570,'Ket qua do'!$C$5:$AP$50000,$G$3,TRUE),"")</f>
        <v>#N/A</v>
      </c>
      <c r="H1570" s="21" t="e">
        <f>IF(A1570&lt;&gt;"",VLOOKUP(B1570,'Ket qua do'!$C$5:$AP$50000,$H$3,TRUE),"")</f>
        <v>#N/A</v>
      </c>
      <c r="I1570" s="21" t="e">
        <f>IF(A1570&lt;&gt;"",VLOOKUP(B1570,'Ket qua do'!$C$5:$AP$50000,$I$3,TRUE)*$E$9/1000,"")</f>
        <v>#N/A</v>
      </c>
      <c r="J1570" s="21" t="e">
        <f>IF(A1570&lt;&gt;"",VLOOKUP(B1570,'Ket qua do'!$C$5:$AP$50000,$J$3,TRUE)*$E$9/1000,"")</f>
        <v>#N/A</v>
      </c>
      <c r="K1570" s="21" t="e">
        <f>IF(A1570&lt;&gt;"",VLOOKUP(B1570,'Ket qua do'!$C$5:$AP$50000,$K$3,TRUE)*$E$9/1000,"")</f>
        <v>#N/A</v>
      </c>
      <c r="L1570" s="21" t="e">
        <f>IF(A1570&lt;&gt;"",VLOOKUP(B1570,'Ket qua do'!$C$5:$AP$50000,$L$3,TRUE),"")</f>
        <v>#N/A</v>
      </c>
    </row>
    <row r="1571" spans="1:12" x14ac:dyDescent="0.25">
      <c r="A1571" t="e">
        <f t="shared" si="30"/>
        <v>#N/A</v>
      </c>
      <c r="B1571" s="1" t="e">
        <f>IF(A1571&lt;&gt;"",VLOOKUP(A1571,'Ket qua do'!$B$5:$CE$50000,2,TRUE),"")</f>
        <v>#N/A</v>
      </c>
      <c r="C1571" s="19" t="e">
        <f>IF(A1571&lt;&gt;"",VLOOKUP(B1571,'Ket qua do'!$C$5:$AP$50000,$C$3,TRUE)*SQRT(3)*$C$11,"")</f>
        <v>#N/A</v>
      </c>
      <c r="D1571" s="21" t="e">
        <f>IF(A1571&lt;&gt;"",VLOOKUP(B1571,'Ket qua do'!$C$5:$AP$50000,$D$3,TRUE),"")</f>
        <v>#N/A</v>
      </c>
      <c r="E1571" s="21" t="e">
        <f>IF(A1571&lt;&gt;"",VLOOKUP(B1571,'Ket qua do'!$C$5:$AP$50000,$E$3,TRUE)*$C$12,"")</f>
        <v>#N/A</v>
      </c>
      <c r="F1571" s="21" t="e">
        <f>IF(A1571&lt;&gt;"",VLOOKUP(B1571,'Ket qua do'!$C$5:$AP$50000,$F$3,TRUE),"")</f>
        <v>#N/A</v>
      </c>
      <c r="G1571" s="21" t="e">
        <f>IF(A1571&lt;&gt;"",VLOOKUP(B1571,'Ket qua do'!$C$5:$AP$50000,$G$3,TRUE),"")</f>
        <v>#N/A</v>
      </c>
      <c r="H1571" s="21" t="e">
        <f>IF(A1571&lt;&gt;"",VLOOKUP(B1571,'Ket qua do'!$C$5:$AP$50000,$H$3,TRUE),"")</f>
        <v>#N/A</v>
      </c>
      <c r="I1571" s="21" t="e">
        <f>IF(A1571&lt;&gt;"",VLOOKUP(B1571,'Ket qua do'!$C$5:$AP$50000,$I$3,TRUE)*$E$9/1000,"")</f>
        <v>#N/A</v>
      </c>
      <c r="J1571" s="21" t="e">
        <f>IF(A1571&lt;&gt;"",VLOOKUP(B1571,'Ket qua do'!$C$5:$AP$50000,$J$3,TRUE)*$E$9/1000,"")</f>
        <v>#N/A</v>
      </c>
      <c r="K1571" s="21" t="e">
        <f>IF(A1571&lt;&gt;"",VLOOKUP(B1571,'Ket qua do'!$C$5:$AP$50000,$K$3,TRUE)*$E$9/1000,"")</f>
        <v>#N/A</v>
      </c>
      <c r="L1571" s="21" t="e">
        <f>IF(A1571&lt;&gt;"",VLOOKUP(B1571,'Ket qua do'!$C$5:$AP$50000,$L$3,TRUE),"")</f>
        <v>#N/A</v>
      </c>
    </row>
    <row r="1572" spans="1:12" x14ac:dyDescent="0.25">
      <c r="A1572" t="e">
        <f t="shared" si="30"/>
        <v>#N/A</v>
      </c>
      <c r="B1572" s="1" t="e">
        <f>IF(A1572&lt;&gt;"",VLOOKUP(A1572,'Ket qua do'!$B$5:$CE$50000,2,TRUE),"")</f>
        <v>#N/A</v>
      </c>
      <c r="C1572" s="19" t="e">
        <f>IF(A1572&lt;&gt;"",VLOOKUP(B1572,'Ket qua do'!$C$5:$AP$50000,$C$3,TRUE)*SQRT(3)*$C$11,"")</f>
        <v>#N/A</v>
      </c>
      <c r="D1572" s="21" t="e">
        <f>IF(A1572&lt;&gt;"",VLOOKUP(B1572,'Ket qua do'!$C$5:$AP$50000,$D$3,TRUE),"")</f>
        <v>#N/A</v>
      </c>
      <c r="E1572" s="21" t="e">
        <f>IF(A1572&lt;&gt;"",VLOOKUP(B1572,'Ket qua do'!$C$5:$AP$50000,$E$3,TRUE)*$C$12,"")</f>
        <v>#N/A</v>
      </c>
      <c r="F1572" s="21" t="e">
        <f>IF(A1572&lt;&gt;"",VLOOKUP(B1572,'Ket qua do'!$C$5:$AP$50000,$F$3,TRUE),"")</f>
        <v>#N/A</v>
      </c>
      <c r="G1572" s="21" t="e">
        <f>IF(A1572&lt;&gt;"",VLOOKUP(B1572,'Ket qua do'!$C$5:$AP$50000,$G$3,TRUE),"")</f>
        <v>#N/A</v>
      </c>
      <c r="H1572" s="21" t="e">
        <f>IF(A1572&lt;&gt;"",VLOOKUP(B1572,'Ket qua do'!$C$5:$AP$50000,$H$3,TRUE),"")</f>
        <v>#N/A</v>
      </c>
      <c r="I1572" s="21" t="e">
        <f>IF(A1572&lt;&gt;"",VLOOKUP(B1572,'Ket qua do'!$C$5:$AP$50000,$I$3,TRUE)*$E$9/1000,"")</f>
        <v>#N/A</v>
      </c>
      <c r="J1572" s="21" t="e">
        <f>IF(A1572&lt;&gt;"",VLOOKUP(B1572,'Ket qua do'!$C$5:$AP$50000,$J$3,TRUE)*$E$9/1000,"")</f>
        <v>#N/A</v>
      </c>
      <c r="K1572" s="21" t="e">
        <f>IF(A1572&lt;&gt;"",VLOOKUP(B1572,'Ket qua do'!$C$5:$AP$50000,$K$3,TRUE)*$E$9/1000,"")</f>
        <v>#N/A</v>
      </c>
      <c r="L1572" s="21" t="e">
        <f>IF(A1572&lt;&gt;"",VLOOKUP(B1572,'Ket qua do'!$C$5:$AP$50000,$L$3,TRUE),"")</f>
        <v>#N/A</v>
      </c>
    </row>
    <row r="1573" spans="1:12" x14ac:dyDescent="0.25">
      <c r="A1573" t="e">
        <f t="shared" si="30"/>
        <v>#N/A</v>
      </c>
      <c r="B1573" s="1" t="e">
        <f>IF(A1573&lt;&gt;"",VLOOKUP(A1573,'Ket qua do'!$B$5:$CE$50000,2,TRUE),"")</f>
        <v>#N/A</v>
      </c>
      <c r="C1573" s="19" t="e">
        <f>IF(A1573&lt;&gt;"",VLOOKUP(B1573,'Ket qua do'!$C$5:$AP$50000,$C$3,TRUE)*SQRT(3)*$C$11,"")</f>
        <v>#N/A</v>
      </c>
      <c r="D1573" s="21" t="e">
        <f>IF(A1573&lt;&gt;"",VLOOKUP(B1573,'Ket qua do'!$C$5:$AP$50000,$D$3,TRUE),"")</f>
        <v>#N/A</v>
      </c>
      <c r="E1573" s="21" t="e">
        <f>IF(A1573&lt;&gt;"",VLOOKUP(B1573,'Ket qua do'!$C$5:$AP$50000,$E$3,TRUE)*$C$12,"")</f>
        <v>#N/A</v>
      </c>
      <c r="F1573" s="21" t="e">
        <f>IF(A1573&lt;&gt;"",VLOOKUP(B1573,'Ket qua do'!$C$5:$AP$50000,$F$3,TRUE),"")</f>
        <v>#N/A</v>
      </c>
      <c r="G1573" s="21" t="e">
        <f>IF(A1573&lt;&gt;"",VLOOKUP(B1573,'Ket qua do'!$C$5:$AP$50000,$G$3,TRUE),"")</f>
        <v>#N/A</v>
      </c>
      <c r="H1573" s="21" t="e">
        <f>IF(A1573&lt;&gt;"",VLOOKUP(B1573,'Ket qua do'!$C$5:$AP$50000,$H$3,TRUE),"")</f>
        <v>#N/A</v>
      </c>
      <c r="I1573" s="21" t="e">
        <f>IF(A1573&lt;&gt;"",VLOOKUP(B1573,'Ket qua do'!$C$5:$AP$50000,$I$3,TRUE)*$E$9/1000,"")</f>
        <v>#N/A</v>
      </c>
      <c r="J1573" s="21" t="e">
        <f>IF(A1573&lt;&gt;"",VLOOKUP(B1573,'Ket qua do'!$C$5:$AP$50000,$J$3,TRUE)*$E$9/1000,"")</f>
        <v>#N/A</v>
      </c>
      <c r="K1573" s="21" t="e">
        <f>IF(A1573&lt;&gt;"",VLOOKUP(B1573,'Ket qua do'!$C$5:$AP$50000,$K$3,TRUE)*$E$9/1000,"")</f>
        <v>#N/A</v>
      </c>
      <c r="L1573" s="21" t="e">
        <f>IF(A1573&lt;&gt;"",VLOOKUP(B1573,'Ket qua do'!$C$5:$AP$50000,$L$3,TRUE),"")</f>
        <v>#N/A</v>
      </c>
    </row>
    <row r="1574" spans="1:12" x14ac:dyDescent="0.25">
      <c r="A1574" t="e">
        <f t="shared" si="30"/>
        <v>#N/A</v>
      </c>
      <c r="B1574" s="1" t="e">
        <f>IF(A1574&lt;&gt;"",VLOOKUP(A1574,'Ket qua do'!$B$5:$CE$50000,2,TRUE),"")</f>
        <v>#N/A</v>
      </c>
      <c r="C1574" s="19" t="e">
        <f>IF(A1574&lt;&gt;"",VLOOKUP(B1574,'Ket qua do'!$C$5:$AP$50000,$C$3,TRUE)*SQRT(3)*$C$11,"")</f>
        <v>#N/A</v>
      </c>
      <c r="D1574" s="21" t="e">
        <f>IF(A1574&lt;&gt;"",VLOOKUP(B1574,'Ket qua do'!$C$5:$AP$50000,$D$3,TRUE),"")</f>
        <v>#N/A</v>
      </c>
      <c r="E1574" s="21" t="e">
        <f>IF(A1574&lt;&gt;"",VLOOKUP(B1574,'Ket qua do'!$C$5:$AP$50000,$E$3,TRUE)*$C$12,"")</f>
        <v>#N/A</v>
      </c>
      <c r="F1574" s="21" t="e">
        <f>IF(A1574&lt;&gt;"",VLOOKUP(B1574,'Ket qua do'!$C$5:$AP$50000,$F$3,TRUE),"")</f>
        <v>#N/A</v>
      </c>
      <c r="G1574" s="21" t="e">
        <f>IF(A1574&lt;&gt;"",VLOOKUP(B1574,'Ket qua do'!$C$5:$AP$50000,$G$3,TRUE),"")</f>
        <v>#N/A</v>
      </c>
      <c r="H1574" s="21" t="e">
        <f>IF(A1574&lt;&gt;"",VLOOKUP(B1574,'Ket qua do'!$C$5:$AP$50000,$H$3,TRUE),"")</f>
        <v>#N/A</v>
      </c>
      <c r="I1574" s="21" t="e">
        <f>IF(A1574&lt;&gt;"",VLOOKUP(B1574,'Ket qua do'!$C$5:$AP$50000,$I$3,TRUE)*$E$9/1000,"")</f>
        <v>#N/A</v>
      </c>
      <c r="J1574" s="21" t="e">
        <f>IF(A1574&lt;&gt;"",VLOOKUP(B1574,'Ket qua do'!$C$5:$AP$50000,$J$3,TRUE)*$E$9/1000,"")</f>
        <v>#N/A</v>
      </c>
      <c r="K1574" s="21" t="e">
        <f>IF(A1574&lt;&gt;"",VLOOKUP(B1574,'Ket qua do'!$C$5:$AP$50000,$K$3,TRUE)*$E$9/1000,"")</f>
        <v>#N/A</v>
      </c>
      <c r="L1574" s="21" t="e">
        <f>IF(A1574&lt;&gt;"",VLOOKUP(B1574,'Ket qua do'!$C$5:$AP$50000,$L$3,TRUE),"")</f>
        <v>#N/A</v>
      </c>
    </row>
    <row r="1575" spans="1:12" x14ac:dyDescent="0.25">
      <c r="A1575" t="e">
        <f t="shared" si="30"/>
        <v>#N/A</v>
      </c>
      <c r="B1575" s="1" t="e">
        <f>IF(A1575&lt;&gt;"",VLOOKUP(A1575,'Ket qua do'!$B$5:$CE$50000,2,TRUE),"")</f>
        <v>#N/A</v>
      </c>
      <c r="C1575" s="19" t="e">
        <f>IF(A1575&lt;&gt;"",VLOOKUP(B1575,'Ket qua do'!$C$5:$AP$50000,$C$3,TRUE)*SQRT(3)*$C$11,"")</f>
        <v>#N/A</v>
      </c>
      <c r="D1575" s="21" t="e">
        <f>IF(A1575&lt;&gt;"",VLOOKUP(B1575,'Ket qua do'!$C$5:$AP$50000,$D$3,TRUE),"")</f>
        <v>#N/A</v>
      </c>
      <c r="E1575" s="21" t="e">
        <f>IF(A1575&lt;&gt;"",VLOOKUP(B1575,'Ket qua do'!$C$5:$AP$50000,$E$3,TRUE)*$C$12,"")</f>
        <v>#N/A</v>
      </c>
      <c r="F1575" s="21" t="e">
        <f>IF(A1575&lt;&gt;"",VLOOKUP(B1575,'Ket qua do'!$C$5:$AP$50000,$F$3,TRUE),"")</f>
        <v>#N/A</v>
      </c>
      <c r="G1575" s="21" t="e">
        <f>IF(A1575&lt;&gt;"",VLOOKUP(B1575,'Ket qua do'!$C$5:$AP$50000,$G$3,TRUE),"")</f>
        <v>#N/A</v>
      </c>
      <c r="H1575" s="21" t="e">
        <f>IF(A1575&lt;&gt;"",VLOOKUP(B1575,'Ket qua do'!$C$5:$AP$50000,$H$3,TRUE),"")</f>
        <v>#N/A</v>
      </c>
      <c r="I1575" s="21" t="e">
        <f>IF(A1575&lt;&gt;"",VLOOKUP(B1575,'Ket qua do'!$C$5:$AP$50000,$I$3,TRUE)*$E$9/1000,"")</f>
        <v>#N/A</v>
      </c>
      <c r="J1575" s="21" t="e">
        <f>IF(A1575&lt;&gt;"",VLOOKUP(B1575,'Ket qua do'!$C$5:$AP$50000,$J$3,TRUE)*$E$9/1000,"")</f>
        <v>#N/A</v>
      </c>
      <c r="K1575" s="21" t="e">
        <f>IF(A1575&lt;&gt;"",VLOOKUP(B1575,'Ket qua do'!$C$5:$AP$50000,$K$3,TRUE)*$E$9/1000,"")</f>
        <v>#N/A</v>
      </c>
      <c r="L1575" s="21" t="e">
        <f>IF(A1575&lt;&gt;"",VLOOKUP(B1575,'Ket qua do'!$C$5:$AP$50000,$L$3,TRUE),"")</f>
        <v>#N/A</v>
      </c>
    </row>
    <row r="1576" spans="1:12" x14ac:dyDescent="0.25">
      <c r="A1576" t="e">
        <f t="shared" si="30"/>
        <v>#N/A</v>
      </c>
      <c r="B1576" s="1" t="e">
        <f>IF(A1576&lt;&gt;"",VLOOKUP(A1576,'Ket qua do'!$B$5:$CE$50000,2,TRUE),"")</f>
        <v>#N/A</v>
      </c>
      <c r="C1576" s="19" t="e">
        <f>IF(A1576&lt;&gt;"",VLOOKUP(B1576,'Ket qua do'!$C$5:$AP$50000,$C$3,TRUE)*SQRT(3)*$C$11,"")</f>
        <v>#N/A</v>
      </c>
      <c r="D1576" s="21" t="e">
        <f>IF(A1576&lt;&gt;"",VLOOKUP(B1576,'Ket qua do'!$C$5:$AP$50000,$D$3,TRUE),"")</f>
        <v>#N/A</v>
      </c>
      <c r="E1576" s="21" t="e">
        <f>IF(A1576&lt;&gt;"",VLOOKUP(B1576,'Ket qua do'!$C$5:$AP$50000,$E$3,TRUE)*$C$12,"")</f>
        <v>#N/A</v>
      </c>
      <c r="F1576" s="21" t="e">
        <f>IF(A1576&lt;&gt;"",VLOOKUP(B1576,'Ket qua do'!$C$5:$AP$50000,$F$3,TRUE),"")</f>
        <v>#N/A</v>
      </c>
      <c r="G1576" s="21" t="e">
        <f>IF(A1576&lt;&gt;"",VLOOKUP(B1576,'Ket qua do'!$C$5:$AP$50000,$G$3,TRUE),"")</f>
        <v>#N/A</v>
      </c>
      <c r="H1576" s="21" t="e">
        <f>IF(A1576&lt;&gt;"",VLOOKUP(B1576,'Ket qua do'!$C$5:$AP$50000,$H$3,TRUE),"")</f>
        <v>#N/A</v>
      </c>
      <c r="I1576" s="21" t="e">
        <f>IF(A1576&lt;&gt;"",VLOOKUP(B1576,'Ket qua do'!$C$5:$AP$50000,$I$3,TRUE)*$E$9/1000,"")</f>
        <v>#N/A</v>
      </c>
      <c r="J1576" s="21" t="e">
        <f>IF(A1576&lt;&gt;"",VLOOKUP(B1576,'Ket qua do'!$C$5:$AP$50000,$J$3,TRUE)*$E$9/1000,"")</f>
        <v>#N/A</v>
      </c>
      <c r="K1576" s="21" t="e">
        <f>IF(A1576&lt;&gt;"",VLOOKUP(B1576,'Ket qua do'!$C$5:$AP$50000,$K$3,TRUE)*$E$9/1000,"")</f>
        <v>#N/A</v>
      </c>
      <c r="L1576" s="21" t="e">
        <f>IF(A1576&lt;&gt;"",VLOOKUP(B1576,'Ket qua do'!$C$5:$AP$50000,$L$3,TRUE),"")</f>
        <v>#N/A</v>
      </c>
    </row>
    <row r="1577" spans="1:12" x14ac:dyDescent="0.25">
      <c r="A1577" t="e">
        <f t="shared" si="30"/>
        <v>#N/A</v>
      </c>
      <c r="B1577" s="1" t="e">
        <f>IF(A1577&lt;&gt;"",VLOOKUP(A1577,'Ket qua do'!$B$5:$CE$50000,2,TRUE),"")</f>
        <v>#N/A</v>
      </c>
      <c r="C1577" s="19" t="e">
        <f>IF(A1577&lt;&gt;"",VLOOKUP(B1577,'Ket qua do'!$C$5:$AP$50000,$C$3,TRUE)*SQRT(3)*$C$11,"")</f>
        <v>#N/A</v>
      </c>
      <c r="D1577" s="21" t="e">
        <f>IF(A1577&lt;&gt;"",VLOOKUP(B1577,'Ket qua do'!$C$5:$AP$50000,$D$3,TRUE),"")</f>
        <v>#N/A</v>
      </c>
      <c r="E1577" s="21" t="e">
        <f>IF(A1577&lt;&gt;"",VLOOKUP(B1577,'Ket qua do'!$C$5:$AP$50000,$E$3,TRUE)*$C$12,"")</f>
        <v>#N/A</v>
      </c>
      <c r="F1577" s="21" t="e">
        <f>IF(A1577&lt;&gt;"",VLOOKUP(B1577,'Ket qua do'!$C$5:$AP$50000,$F$3,TRUE),"")</f>
        <v>#N/A</v>
      </c>
      <c r="G1577" s="21" t="e">
        <f>IF(A1577&lt;&gt;"",VLOOKUP(B1577,'Ket qua do'!$C$5:$AP$50000,$G$3,TRUE),"")</f>
        <v>#N/A</v>
      </c>
      <c r="H1577" s="21" t="e">
        <f>IF(A1577&lt;&gt;"",VLOOKUP(B1577,'Ket qua do'!$C$5:$AP$50000,$H$3,TRUE),"")</f>
        <v>#N/A</v>
      </c>
      <c r="I1577" s="21" t="e">
        <f>IF(A1577&lt;&gt;"",VLOOKUP(B1577,'Ket qua do'!$C$5:$AP$50000,$I$3,TRUE)*$E$9/1000,"")</f>
        <v>#N/A</v>
      </c>
      <c r="J1577" s="21" t="e">
        <f>IF(A1577&lt;&gt;"",VLOOKUP(B1577,'Ket qua do'!$C$5:$AP$50000,$J$3,TRUE)*$E$9/1000,"")</f>
        <v>#N/A</v>
      </c>
      <c r="K1577" s="21" t="e">
        <f>IF(A1577&lt;&gt;"",VLOOKUP(B1577,'Ket qua do'!$C$5:$AP$50000,$K$3,TRUE)*$E$9/1000,"")</f>
        <v>#N/A</v>
      </c>
      <c r="L1577" s="21" t="e">
        <f>IF(A1577&lt;&gt;"",VLOOKUP(B1577,'Ket qua do'!$C$5:$AP$50000,$L$3,TRUE),"")</f>
        <v>#N/A</v>
      </c>
    </row>
    <row r="1578" spans="1:12" x14ac:dyDescent="0.25">
      <c r="A1578" t="e">
        <f t="shared" si="30"/>
        <v>#N/A</v>
      </c>
      <c r="B1578" s="1" t="e">
        <f>IF(A1578&lt;&gt;"",VLOOKUP(A1578,'Ket qua do'!$B$5:$CE$50000,2,TRUE),"")</f>
        <v>#N/A</v>
      </c>
      <c r="C1578" s="19" t="e">
        <f>IF(A1578&lt;&gt;"",VLOOKUP(B1578,'Ket qua do'!$C$5:$AP$50000,$C$3,TRUE)*SQRT(3)*$C$11,"")</f>
        <v>#N/A</v>
      </c>
      <c r="D1578" s="21" t="e">
        <f>IF(A1578&lt;&gt;"",VLOOKUP(B1578,'Ket qua do'!$C$5:$AP$50000,$D$3,TRUE),"")</f>
        <v>#N/A</v>
      </c>
      <c r="E1578" s="21" t="e">
        <f>IF(A1578&lt;&gt;"",VLOOKUP(B1578,'Ket qua do'!$C$5:$AP$50000,$E$3,TRUE)*$C$12,"")</f>
        <v>#N/A</v>
      </c>
      <c r="F1578" s="21" t="e">
        <f>IF(A1578&lt;&gt;"",VLOOKUP(B1578,'Ket qua do'!$C$5:$AP$50000,$F$3,TRUE),"")</f>
        <v>#N/A</v>
      </c>
      <c r="G1578" s="21" t="e">
        <f>IF(A1578&lt;&gt;"",VLOOKUP(B1578,'Ket qua do'!$C$5:$AP$50000,$G$3,TRUE),"")</f>
        <v>#N/A</v>
      </c>
      <c r="H1578" s="21" t="e">
        <f>IF(A1578&lt;&gt;"",VLOOKUP(B1578,'Ket qua do'!$C$5:$AP$50000,$H$3,TRUE),"")</f>
        <v>#N/A</v>
      </c>
      <c r="I1578" s="21" t="e">
        <f>IF(A1578&lt;&gt;"",VLOOKUP(B1578,'Ket qua do'!$C$5:$AP$50000,$I$3,TRUE)*$E$9/1000,"")</f>
        <v>#N/A</v>
      </c>
      <c r="J1578" s="21" t="e">
        <f>IF(A1578&lt;&gt;"",VLOOKUP(B1578,'Ket qua do'!$C$5:$AP$50000,$J$3,TRUE)*$E$9/1000,"")</f>
        <v>#N/A</v>
      </c>
      <c r="K1578" s="21" t="e">
        <f>IF(A1578&lt;&gt;"",VLOOKUP(B1578,'Ket qua do'!$C$5:$AP$50000,$K$3,TRUE)*$E$9/1000,"")</f>
        <v>#N/A</v>
      </c>
      <c r="L1578" s="21" t="e">
        <f>IF(A1578&lt;&gt;"",VLOOKUP(B1578,'Ket qua do'!$C$5:$AP$50000,$L$3,TRUE),"")</f>
        <v>#N/A</v>
      </c>
    </row>
    <row r="1579" spans="1:12" x14ac:dyDescent="0.25">
      <c r="A1579" t="e">
        <f t="shared" si="30"/>
        <v>#N/A</v>
      </c>
      <c r="B1579" s="1" t="e">
        <f>IF(A1579&lt;&gt;"",VLOOKUP(A1579,'Ket qua do'!$B$5:$CE$50000,2,TRUE),"")</f>
        <v>#N/A</v>
      </c>
      <c r="C1579" s="19" t="e">
        <f>IF(A1579&lt;&gt;"",VLOOKUP(B1579,'Ket qua do'!$C$5:$AP$50000,$C$3,TRUE)*SQRT(3)*$C$11,"")</f>
        <v>#N/A</v>
      </c>
      <c r="D1579" s="21" t="e">
        <f>IF(A1579&lt;&gt;"",VLOOKUP(B1579,'Ket qua do'!$C$5:$AP$50000,$D$3,TRUE),"")</f>
        <v>#N/A</v>
      </c>
      <c r="E1579" s="21" t="e">
        <f>IF(A1579&lt;&gt;"",VLOOKUP(B1579,'Ket qua do'!$C$5:$AP$50000,$E$3,TRUE)*$C$12,"")</f>
        <v>#N/A</v>
      </c>
      <c r="F1579" s="21" t="e">
        <f>IF(A1579&lt;&gt;"",VLOOKUP(B1579,'Ket qua do'!$C$5:$AP$50000,$F$3,TRUE),"")</f>
        <v>#N/A</v>
      </c>
      <c r="G1579" s="21" t="e">
        <f>IF(A1579&lt;&gt;"",VLOOKUP(B1579,'Ket qua do'!$C$5:$AP$50000,$G$3,TRUE),"")</f>
        <v>#N/A</v>
      </c>
      <c r="H1579" s="21" t="e">
        <f>IF(A1579&lt;&gt;"",VLOOKUP(B1579,'Ket qua do'!$C$5:$AP$50000,$H$3,TRUE),"")</f>
        <v>#N/A</v>
      </c>
      <c r="I1579" s="21" t="e">
        <f>IF(A1579&lt;&gt;"",VLOOKUP(B1579,'Ket qua do'!$C$5:$AP$50000,$I$3,TRUE)*$E$9/1000,"")</f>
        <v>#N/A</v>
      </c>
      <c r="J1579" s="21" t="e">
        <f>IF(A1579&lt;&gt;"",VLOOKUP(B1579,'Ket qua do'!$C$5:$AP$50000,$J$3,TRUE)*$E$9/1000,"")</f>
        <v>#N/A</v>
      </c>
      <c r="K1579" s="21" t="e">
        <f>IF(A1579&lt;&gt;"",VLOOKUP(B1579,'Ket qua do'!$C$5:$AP$50000,$K$3,TRUE)*$E$9/1000,"")</f>
        <v>#N/A</v>
      </c>
      <c r="L1579" s="21" t="e">
        <f>IF(A1579&lt;&gt;"",VLOOKUP(B1579,'Ket qua do'!$C$5:$AP$50000,$L$3,TRUE),"")</f>
        <v>#N/A</v>
      </c>
    </row>
    <row r="1580" spans="1:12" x14ac:dyDescent="0.25">
      <c r="A1580" t="e">
        <f t="shared" si="30"/>
        <v>#N/A</v>
      </c>
      <c r="B1580" s="1" t="e">
        <f>IF(A1580&lt;&gt;"",VLOOKUP(A1580,'Ket qua do'!$B$5:$CE$50000,2,TRUE),"")</f>
        <v>#N/A</v>
      </c>
      <c r="C1580" s="19" t="e">
        <f>IF(A1580&lt;&gt;"",VLOOKUP(B1580,'Ket qua do'!$C$5:$AP$50000,$C$3,TRUE)*SQRT(3)*$C$11,"")</f>
        <v>#N/A</v>
      </c>
      <c r="D1580" s="21" t="e">
        <f>IF(A1580&lt;&gt;"",VLOOKUP(B1580,'Ket qua do'!$C$5:$AP$50000,$D$3,TRUE),"")</f>
        <v>#N/A</v>
      </c>
      <c r="E1580" s="21" t="e">
        <f>IF(A1580&lt;&gt;"",VLOOKUP(B1580,'Ket qua do'!$C$5:$AP$50000,$E$3,TRUE)*$C$12,"")</f>
        <v>#N/A</v>
      </c>
      <c r="F1580" s="21" t="e">
        <f>IF(A1580&lt;&gt;"",VLOOKUP(B1580,'Ket qua do'!$C$5:$AP$50000,$F$3,TRUE),"")</f>
        <v>#N/A</v>
      </c>
      <c r="G1580" s="21" t="e">
        <f>IF(A1580&lt;&gt;"",VLOOKUP(B1580,'Ket qua do'!$C$5:$AP$50000,$G$3,TRUE),"")</f>
        <v>#N/A</v>
      </c>
      <c r="H1580" s="21" t="e">
        <f>IF(A1580&lt;&gt;"",VLOOKUP(B1580,'Ket qua do'!$C$5:$AP$50000,$H$3,TRUE),"")</f>
        <v>#N/A</v>
      </c>
      <c r="I1580" s="21" t="e">
        <f>IF(A1580&lt;&gt;"",VLOOKUP(B1580,'Ket qua do'!$C$5:$AP$50000,$I$3,TRUE)*$E$9/1000,"")</f>
        <v>#N/A</v>
      </c>
      <c r="J1580" s="21" t="e">
        <f>IF(A1580&lt;&gt;"",VLOOKUP(B1580,'Ket qua do'!$C$5:$AP$50000,$J$3,TRUE)*$E$9/1000,"")</f>
        <v>#N/A</v>
      </c>
      <c r="K1580" s="21" t="e">
        <f>IF(A1580&lt;&gt;"",VLOOKUP(B1580,'Ket qua do'!$C$5:$AP$50000,$K$3,TRUE)*$E$9/1000,"")</f>
        <v>#N/A</v>
      </c>
      <c r="L1580" s="21" t="e">
        <f>IF(A1580&lt;&gt;"",VLOOKUP(B1580,'Ket qua do'!$C$5:$AP$50000,$L$3,TRUE),"")</f>
        <v>#N/A</v>
      </c>
    </row>
    <row r="1581" spans="1:12" x14ac:dyDescent="0.25">
      <c r="A1581" t="e">
        <f t="shared" si="30"/>
        <v>#N/A</v>
      </c>
      <c r="B1581" s="1" t="e">
        <f>IF(A1581&lt;&gt;"",VLOOKUP(A1581,'Ket qua do'!$B$5:$CE$50000,2,TRUE),"")</f>
        <v>#N/A</v>
      </c>
      <c r="C1581" s="19" t="e">
        <f>IF(A1581&lt;&gt;"",VLOOKUP(B1581,'Ket qua do'!$C$5:$AP$50000,$C$3,TRUE)*SQRT(3)*$C$11,"")</f>
        <v>#N/A</v>
      </c>
      <c r="D1581" s="21" t="e">
        <f>IF(A1581&lt;&gt;"",VLOOKUP(B1581,'Ket qua do'!$C$5:$AP$50000,$D$3,TRUE),"")</f>
        <v>#N/A</v>
      </c>
      <c r="E1581" s="21" t="e">
        <f>IF(A1581&lt;&gt;"",VLOOKUP(B1581,'Ket qua do'!$C$5:$AP$50000,$E$3,TRUE)*$C$12,"")</f>
        <v>#N/A</v>
      </c>
      <c r="F1581" s="21" t="e">
        <f>IF(A1581&lt;&gt;"",VLOOKUP(B1581,'Ket qua do'!$C$5:$AP$50000,$F$3,TRUE),"")</f>
        <v>#N/A</v>
      </c>
      <c r="G1581" s="21" t="e">
        <f>IF(A1581&lt;&gt;"",VLOOKUP(B1581,'Ket qua do'!$C$5:$AP$50000,$G$3,TRUE),"")</f>
        <v>#N/A</v>
      </c>
      <c r="H1581" s="21" t="e">
        <f>IF(A1581&lt;&gt;"",VLOOKUP(B1581,'Ket qua do'!$C$5:$AP$50000,$H$3,TRUE),"")</f>
        <v>#N/A</v>
      </c>
      <c r="I1581" s="21" t="e">
        <f>IF(A1581&lt;&gt;"",VLOOKUP(B1581,'Ket qua do'!$C$5:$AP$50000,$I$3,TRUE)*$E$9/1000,"")</f>
        <v>#N/A</v>
      </c>
      <c r="J1581" s="21" t="e">
        <f>IF(A1581&lt;&gt;"",VLOOKUP(B1581,'Ket qua do'!$C$5:$AP$50000,$J$3,TRUE)*$E$9/1000,"")</f>
        <v>#N/A</v>
      </c>
      <c r="K1581" s="21" t="e">
        <f>IF(A1581&lt;&gt;"",VLOOKUP(B1581,'Ket qua do'!$C$5:$AP$50000,$K$3,TRUE)*$E$9/1000,"")</f>
        <v>#N/A</v>
      </c>
      <c r="L1581" s="21" t="e">
        <f>IF(A1581&lt;&gt;"",VLOOKUP(B1581,'Ket qua do'!$C$5:$AP$50000,$L$3,TRUE),"")</f>
        <v>#N/A</v>
      </c>
    </row>
    <row r="1582" spans="1:12" x14ac:dyDescent="0.25">
      <c r="A1582" t="e">
        <f t="shared" si="30"/>
        <v>#N/A</v>
      </c>
      <c r="B1582" s="1" t="e">
        <f>IF(A1582&lt;&gt;"",VLOOKUP(A1582,'Ket qua do'!$B$5:$CE$50000,2,TRUE),"")</f>
        <v>#N/A</v>
      </c>
      <c r="C1582" s="19" t="e">
        <f>IF(A1582&lt;&gt;"",VLOOKUP(B1582,'Ket qua do'!$C$5:$AP$50000,$C$3,TRUE)*SQRT(3)*$C$11,"")</f>
        <v>#N/A</v>
      </c>
      <c r="D1582" s="21" t="e">
        <f>IF(A1582&lt;&gt;"",VLOOKUP(B1582,'Ket qua do'!$C$5:$AP$50000,$D$3,TRUE),"")</f>
        <v>#N/A</v>
      </c>
      <c r="E1582" s="21" t="e">
        <f>IF(A1582&lt;&gt;"",VLOOKUP(B1582,'Ket qua do'!$C$5:$AP$50000,$E$3,TRUE)*$C$12,"")</f>
        <v>#N/A</v>
      </c>
      <c r="F1582" s="21" t="e">
        <f>IF(A1582&lt;&gt;"",VLOOKUP(B1582,'Ket qua do'!$C$5:$AP$50000,$F$3,TRUE),"")</f>
        <v>#N/A</v>
      </c>
      <c r="G1582" s="21" t="e">
        <f>IF(A1582&lt;&gt;"",VLOOKUP(B1582,'Ket qua do'!$C$5:$AP$50000,$G$3,TRUE),"")</f>
        <v>#N/A</v>
      </c>
      <c r="H1582" s="21" t="e">
        <f>IF(A1582&lt;&gt;"",VLOOKUP(B1582,'Ket qua do'!$C$5:$AP$50000,$H$3,TRUE),"")</f>
        <v>#N/A</v>
      </c>
      <c r="I1582" s="21" t="e">
        <f>IF(A1582&lt;&gt;"",VLOOKUP(B1582,'Ket qua do'!$C$5:$AP$50000,$I$3,TRUE)*$E$9/1000,"")</f>
        <v>#N/A</v>
      </c>
      <c r="J1582" s="21" t="e">
        <f>IF(A1582&lt;&gt;"",VLOOKUP(B1582,'Ket qua do'!$C$5:$AP$50000,$J$3,TRUE)*$E$9/1000,"")</f>
        <v>#N/A</v>
      </c>
      <c r="K1582" s="21" t="e">
        <f>IF(A1582&lt;&gt;"",VLOOKUP(B1582,'Ket qua do'!$C$5:$AP$50000,$K$3,TRUE)*$E$9/1000,"")</f>
        <v>#N/A</v>
      </c>
      <c r="L1582" s="21" t="e">
        <f>IF(A1582&lt;&gt;"",VLOOKUP(B1582,'Ket qua do'!$C$5:$AP$50000,$L$3,TRUE),"")</f>
        <v>#N/A</v>
      </c>
    </row>
    <row r="1583" spans="1:12" x14ac:dyDescent="0.25">
      <c r="A1583" t="e">
        <f t="shared" si="30"/>
        <v>#N/A</v>
      </c>
      <c r="B1583" s="1" t="e">
        <f>IF(A1583&lt;&gt;"",VLOOKUP(A1583,'Ket qua do'!$B$5:$CE$50000,2,TRUE),"")</f>
        <v>#N/A</v>
      </c>
      <c r="C1583" s="19" t="e">
        <f>IF(A1583&lt;&gt;"",VLOOKUP(B1583,'Ket qua do'!$C$5:$AP$50000,$C$3,TRUE)*SQRT(3)*$C$11,"")</f>
        <v>#N/A</v>
      </c>
      <c r="D1583" s="21" t="e">
        <f>IF(A1583&lt;&gt;"",VLOOKUP(B1583,'Ket qua do'!$C$5:$AP$50000,$D$3,TRUE),"")</f>
        <v>#N/A</v>
      </c>
      <c r="E1583" s="21" t="e">
        <f>IF(A1583&lt;&gt;"",VLOOKUP(B1583,'Ket qua do'!$C$5:$AP$50000,$E$3,TRUE)*$C$12,"")</f>
        <v>#N/A</v>
      </c>
      <c r="F1583" s="21" t="e">
        <f>IF(A1583&lt;&gt;"",VLOOKUP(B1583,'Ket qua do'!$C$5:$AP$50000,$F$3,TRUE),"")</f>
        <v>#N/A</v>
      </c>
      <c r="G1583" s="21" t="e">
        <f>IF(A1583&lt;&gt;"",VLOOKUP(B1583,'Ket qua do'!$C$5:$AP$50000,$G$3,TRUE),"")</f>
        <v>#N/A</v>
      </c>
      <c r="H1583" s="21" t="e">
        <f>IF(A1583&lt;&gt;"",VLOOKUP(B1583,'Ket qua do'!$C$5:$AP$50000,$H$3,TRUE),"")</f>
        <v>#N/A</v>
      </c>
      <c r="I1583" s="21" t="e">
        <f>IF(A1583&lt;&gt;"",VLOOKUP(B1583,'Ket qua do'!$C$5:$AP$50000,$I$3,TRUE)*$E$9/1000,"")</f>
        <v>#N/A</v>
      </c>
      <c r="J1583" s="21" t="e">
        <f>IF(A1583&lt;&gt;"",VLOOKUP(B1583,'Ket qua do'!$C$5:$AP$50000,$J$3,TRUE)*$E$9/1000,"")</f>
        <v>#N/A</v>
      </c>
      <c r="K1583" s="21" t="e">
        <f>IF(A1583&lt;&gt;"",VLOOKUP(B1583,'Ket qua do'!$C$5:$AP$50000,$K$3,TRUE)*$E$9/1000,"")</f>
        <v>#N/A</v>
      </c>
      <c r="L1583" s="21" t="e">
        <f>IF(A1583&lt;&gt;"",VLOOKUP(B1583,'Ket qua do'!$C$5:$AP$50000,$L$3,TRUE),"")</f>
        <v>#N/A</v>
      </c>
    </row>
    <row r="1584" spans="1:12" x14ac:dyDescent="0.25">
      <c r="A1584" t="e">
        <f t="shared" si="30"/>
        <v>#N/A</v>
      </c>
      <c r="B1584" s="1" t="e">
        <f>IF(A1584&lt;&gt;"",VLOOKUP(A1584,'Ket qua do'!$B$5:$CE$50000,2,TRUE),"")</f>
        <v>#N/A</v>
      </c>
      <c r="C1584" s="19" t="e">
        <f>IF(A1584&lt;&gt;"",VLOOKUP(B1584,'Ket qua do'!$C$5:$AP$50000,$C$3,TRUE)*SQRT(3)*$C$11,"")</f>
        <v>#N/A</v>
      </c>
      <c r="D1584" s="21" t="e">
        <f>IF(A1584&lt;&gt;"",VLOOKUP(B1584,'Ket qua do'!$C$5:$AP$50000,$D$3,TRUE),"")</f>
        <v>#N/A</v>
      </c>
      <c r="E1584" s="21" t="e">
        <f>IF(A1584&lt;&gt;"",VLOOKUP(B1584,'Ket qua do'!$C$5:$AP$50000,$E$3,TRUE)*$C$12,"")</f>
        <v>#N/A</v>
      </c>
      <c r="F1584" s="21" t="e">
        <f>IF(A1584&lt;&gt;"",VLOOKUP(B1584,'Ket qua do'!$C$5:$AP$50000,$F$3,TRUE),"")</f>
        <v>#N/A</v>
      </c>
      <c r="G1584" s="21" t="e">
        <f>IF(A1584&lt;&gt;"",VLOOKUP(B1584,'Ket qua do'!$C$5:$AP$50000,$G$3,TRUE),"")</f>
        <v>#N/A</v>
      </c>
      <c r="H1584" s="21" t="e">
        <f>IF(A1584&lt;&gt;"",VLOOKUP(B1584,'Ket qua do'!$C$5:$AP$50000,$H$3,TRUE),"")</f>
        <v>#N/A</v>
      </c>
      <c r="I1584" s="21" t="e">
        <f>IF(A1584&lt;&gt;"",VLOOKUP(B1584,'Ket qua do'!$C$5:$AP$50000,$I$3,TRUE)*$E$9/1000,"")</f>
        <v>#N/A</v>
      </c>
      <c r="J1584" s="21" t="e">
        <f>IF(A1584&lt;&gt;"",VLOOKUP(B1584,'Ket qua do'!$C$5:$AP$50000,$J$3,TRUE)*$E$9/1000,"")</f>
        <v>#N/A</v>
      </c>
      <c r="K1584" s="21" t="e">
        <f>IF(A1584&lt;&gt;"",VLOOKUP(B1584,'Ket qua do'!$C$5:$AP$50000,$K$3,TRUE)*$E$9/1000,"")</f>
        <v>#N/A</v>
      </c>
      <c r="L1584" s="21" t="e">
        <f>IF(A1584&lt;&gt;"",VLOOKUP(B1584,'Ket qua do'!$C$5:$AP$50000,$L$3,TRUE),"")</f>
        <v>#N/A</v>
      </c>
    </row>
    <row r="1585" spans="1:12" x14ac:dyDescent="0.25">
      <c r="A1585" t="e">
        <f t="shared" si="30"/>
        <v>#N/A</v>
      </c>
      <c r="B1585" s="1" t="e">
        <f>IF(A1585&lt;&gt;"",VLOOKUP(A1585,'Ket qua do'!$B$5:$CE$50000,2,TRUE),"")</f>
        <v>#N/A</v>
      </c>
      <c r="C1585" s="19" t="e">
        <f>IF(A1585&lt;&gt;"",VLOOKUP(B1585,'Ket qua do'!$C$5:$AP$50000,$C$3,TRUE)*SQRT(3)*$C$11,"")</f>
        <v>#N/A</v>
      </c>
      <c r="D1585" s="21" t="e">
        <f>IF(A1585&lt;&gt;"",VLOOKUP(B1585,'Ket qua do'!$C$5:$AP$50000,$D$3,TRUE),"")</f>
        <v>#N/A</v>
      </c>
      <c r="E1585" s="21" t="e">
        <f>IF(A1585&lt;&gt;"",VLOOKUP(B1585,'Ket qua do'!$C$5:$AP$50000,$E$3,TRUE)*$C$12,"")</f>
        <v>#N/A</v>
      </c>
      <c r="F1585" s="21" t="e">
        <f>IF(A1585&lt;&gt;"",VLOOKUP(B1585,'Ket qua do'!$C$5:$AP$50000,$F$3,TRUE),"")</f>
        <v>#N/A</v>
      </c>
      <c r="G1585" s="21" t="e">
        <f>IF(A1585&lt;&gt;"",VLOOKUP(B1585,'Ket qua do'!$C$5:$AP$50000,$G$3,TRUE),"")</f>
        <v>#N/A</v>
      </c>
      <c r="H1585" s="21" t="e">
        <f>IF(A1585&lt;&gt;"",VLOOKUP(B1585,'Ket qua do'!$C$5:$AP$50000,$H$3,TRUE),"")</f>
        <v>#N/A</v>
      </c>
      <c r="I1585" s="21" t="e">
        <f>IF(A1585&lt;&gt;"",VLOOKUP(B1585,'Ket qua do'!$C$5:$AP$50000,$I$3,TRUE)*$E$9/1000,"")</f>
        <v>#N/A</v>
      </c>
      <c r="J1585" s="21" t="e">
        <f>IF(A1585&lt;&gt;"",VLOOKUP(B1585,'Ket qua do'!$C$5:$AP$50000,$J$3,TRUE)*$E$9/1000,"")</f>
        <v>#N/A</v>
      </c>
      <c r="K1585" s="21" t="e">
        <f>IF(A1585&lt;&gt;"",VLOOKUP(B1585,'Ket qua do'!$C$5:$AP$50000,$K$3,TRUE)*$E$9/1000,"")</f>
        <v>#N/A</v>
      </c>
      <c r="L1585" s="21" t="e">
        <f>IF(A1585&lt;&gt;"",VLOOKUP(B1585,'Ket qua do'!$C$5:$AP$50000,$L$3,TRUE),"")</f>
        <v>#N/A</v>
      </c>
    </row>
    <row r="1586" spans="1:12" x14ac:dyDescent="0.25">
      <c r="A1586" t="e">
        <f t="shared" si="30"/>
        <v>#N/A</v>
      </c>
      <c r="B1586" s="1" t="e">
        <f>IF(A1586&lt;&gt;"",VLOOKUP(A1586,'Ket qua do'!$B$5:$CE$50000,2,TRUE),"")</f>
        <v>#N/A</v>
      </c>
      <c r="C1586" s="19" t="e">
        <f>IF(A1586&lt;&gt;"",VLOOKUP(B1586,'Ket qua do'!$C$5:$AP$50000,$C$3,TRUE)*SQRT(3)*$C$11,"")</f>
        <v>#N/A</v>
      </c>
      <c r="D1586" s="21" t="e">
        <f>IF(A1586&lt;&gt;"",VLOOKUP(B1586,'Ket qua do'!$C$5:$AP$50000,$D$3,TRUE),"")</f>
        <v>#N/A</v>
      </c>
      <c r="E1586" s="21" t="e">
        <f>IF(A1586&lt;&gt;"",VLOOKUP(B1586,'Ket qua do'!$C$5:$AP$50000,$E$3,TRUE)*$C$12,"")</f>
        <v>#N/A</v>
      </c>
      <c r="F1586" s="21" t="e">
        <f>IF(A1586&lt;&gt;"",VLOOKUP(B1586,'Ket qua do'!$C$5:$AP$50000,$F$3,TRUE),"")</f>
        <v>#N/A</v>
      </c>
      <c r="G1586" s="21" t="e">
        <f>IF(A1586&lt;&gt;"",VLOOKUP(B1586,'Ket qua do'!$C$5:$AP$50000,$G$3,TRUE),"")</f>
        <v>#N/A</v>
      </c>
      <c r="H1586" s="21" t="e">
        <f>IF(A1586&lt;&gt;"",VLOOKUP(B1586,'Ket qua do'!$C$5:$AP$50000,$H$3,TRUE),"")</f>
        <v>#N/A</v>
      </c>
      <c r="I1586" s="21" t="e">
        <f>IF(A1586&lt;&gt;"",VLOOKUP(B1586,'Ket qua do'!$C$5:$AP$50000,$I$3,TRUE)*$E$9/1000,"")</f>
        <v>#N/A</v>
      </c>
      <c r="J1586" s="21" t="e">
        <f>IF(A1586&lt;&gt;"",VLOOKUP(B1586,'Ket qua do'!$C$5:$AP$50000,$J$3,TRUE)*$E$9/1000,"")</f>
        <v>#N/A</v>
      </c>
      <c r="K1586" s="21" t="e">
        <f>IF(A1586&lt;&gt;"",VLOOKUP(B1586,'Ket qua do'!$C$5:$AP$50000,$K$3,TRUE)*$E$9/1000,"")</f>
        <v>#N/A</v>
      </c>
      <c r="L1586" s="21" t="e">
        <f>IF(A1586&lt;&gt;"",VLOOKUP(B1586,'Ket qua do'!$C$5:$AP$50000,$L$3,TRUE),"")</f>
        <v>#N/A</v>
      </c>
    </row>
    <row r="1587" spans="1:12" x14ac:dyDescent="0.25">
      <c r="A1587" t="e">
        <f t="shared" si="30"/>
        <v>#N/A</v>
      </c>
      <c r="B1587" s="1" t="e">
        <f>IF(A1587&lt;&gt;"",VLOOKUP(A1587,'Ket qua do'!$B$5:$CE$50000,2,TRUE),"")</f>
        <v>#N/A</v>
      </c>
      <c r="C1587" s="19" t="e">
        <f>IF(A1587&lt;&gt;"",VLOOKUP(B1587,'Ket qua do'!$C$5:$AP$50000,$C$3,TRUE)*SQRT(3)*$C$11,"")</f>
        <v>#N/A</v>
      </c>
      <c r="D1587" s="21" t="e">
        <f>IF(A1587&lt;&gt;"",VLOOKUP(B1587,'Ket qua do'!$C$5:$AP$50000,$D$3,TRUE),"")</f>
        <v>#N/A</v>
      </c>
      <c r="E1587" s="21" t="e">
        <f>IF(A1587&lt;&gt;"",VLOOKUP(B1587,'Ket qua do'!$C$5:$AP$50000,$E$3,TRUE)*$C$12,"")</f>
        <v>#N/A</v>
      </c>
      <c r="F1587" s="21" t="e">
        <f>IF(A1587&lt;&gt;"",VLOOKUP(B1587,'Ket qua do'!$C$5:$AP$50000,$F$3,TRUE),"")</f>
        <v>#N/A</v>
      </c>
      <c r="G1587" s="21" t="e">
        <f>IF(A1587&lt;&gt;"",VLOOKUP(B1587,'Ket qua do'!$C$5:$AP$50000,$G$3,TRUE),"")</f>
        <v>#N/A</v>
      </c>
      <c r="H1587" s="21" t="e">
        <f>IF(A1587&lt;&gt;"",VLOOKUP(B1587,'Ket qua do'!$C$5:$AP$50000,$H$3,TRUE),"")</f>
        <v>#N/A</v>
      </c>
      <c r="I1587" s="21" t="e">
        <f>IF(A1587&lt;&gt;"",VLOOKUP(B1587,'Ket qua do'!$C$5:$AP$50000,$I$3,TRUE)*$E$9/1000,"")</f>
        <v>#N/A</v>
      </c>
      <c r="J1587" s="21" t="e">
        <f>IF(A1587&lt;&gt;"",VLOOKUP(B1587,'Ket qua do'!$C$5:$AP$50000,$J$3,TRUE)*$E$9/1000,"")</f>
        <v>#N/A</v>
      </c>
      <c r="K1587" s="21" t="e">
        <f>IF(A1587&lt;&gt;"",VLOOKUP(B1587,'Ket qua do'!$C$5:$AP$50000,$K$3,TRUE)*$E$9/1000,"")</f>
        <v>#N/A</v>
      </c>
      <c r="L1587" s="21" t="e">
        <f>IF(A1587&lt;&gt;"",VLOOKUP(B1587,'Ket qua do'!$C$5:$AP$50000,$L$3,TRUE),"")</f>
        <v>#N/A</v>
      </c>
    </row>
    <row r="1588" spans="1:12" x14ac:dyDescent="0.25">
      <c r="A1588" t="e">
        <f t="shared" si="30"/>
        <v>#N/A</v>
      </c>
      <c r="B1588" s="1" t="e">
        <f>IF(A1588&lt;&gt;"",VLOOKUP(A1588,'Ket qua do'!$B$5:$CE$50000,2,TRUE),"")</f>
        <v>#N/A</v>
      </c>
      <c r="C1588" s="19" t="e">
        <f>IF(A1588&lt;&gt;"",VLOOKUP(B1588,'Ket qua do'!$C$5:$AP$50000,$C$3,TRUE)*SQRT(3)*$C$11,"")</f>
        <v>#N/A</v>
      </c>
      <c r="D1588" s="21" t="e">
        <f>IF(A1588&lt;&gt;"",VLOOKUP(B1588,'Ket qua do'!$C$5:$AP$50000,$D$3,TRUE),"")</f>
        <v>#N/A</v>
      </c>
      <c r="E1588" s="21" t="e">
        <f>IF(A1588&lt;&gt;"",VLOOKUP(B1588,'Ket qua do'!$C$5:$AP$50000,$E$3,TRUE)*$C$12,"")</f>
        <v>#N/A</v>
      </c>
      <c r="F1588" s="21" t="e">
        <f>IF(A1588&lt;&gt;"",VLOOKUP(B1588,'Ket qua do'!$C$5:$AP$50000,$F$3,TRUE),"")</f>
        <v>#N/A</v>
      </c>
      <c r="G1588" s="21" t="e">
        <f>IF(A1588&lt;&gt;"",VLOOKUP(B1588,'Ket qua do'!$C$5:$AP$50000,$G$3,TRUE),"")</f>
        <v>#N/A</v>
      </c>
      <c r="H1588" s="21" t="e">
        <f>IF(A1588&lt;&gt;"",VLOOKUP(B1588,'Ket qua do'!$C$5:$AP$50000,$H$3,TRUE),"")</f>
        <v>#N/A</v>
      </c>
      <c r="I1588" s="21" t="e">
        <f>IF(A1588&lt;&gt;"",VLOOKUP(B1588,'Ket qua do'!$C$5:$AP$50000,$I$3,TRUE)*$E$9/1000,"")</f>
        <v>#N/A</v>
      </c>
      <c r="J1588" s="21" t="e">
        <f>IF(A1588&lt;&gt;"",VLOOKUP(B1588,'Ket qua do'!$C$5:$AP$50000,$J$3,TRUE)*$E$9/1000,"")</f>
        <v>#N/A</v>
      </c>
      <c r="K1588" s="21" t="e">
        <f>IF(A1588&lt;&gt;"",VLOOKUP(B1588,'Ket qua do'!$C$5:$AP$50000,$K$3,TRUE)*$E$9/1000,"")</f>
        <v>#N/A</v>
      </c>
      <c r="L1588" s="21" t="e">
        <f>IF(A1588&lt;&gt;"",VLOOKUP(B1588,'Ket qua do'!$C$5:$AP$50000,$L$3,TRUE),"")</f>
        <v>#N/A</v>
      </c>
    </row>
    <row r="1589" spans="1:12" x14ac:dyDescent="0.25">
      <c r="A1589" t="e">
        <f t="shared" si="30"/>
        <v>#N/A</v>
      </c>
      <c r="B1589" s="1" t="e">
        <f>IF(A1589&lt;&gt;"",VLOOKUP(A1589,'Ket qua do'!$B$5:$CE$50000,2,TRUE),"")</f>
        <v>#N/A</v>
      </c>
      <c r="C1589" s="19" t="e">
        <f>IF(A1589&lt;&gt;"",VLOOKUP(B1589,'Ket qua do'!$C$5:$AP$50000,$C$3,TRUE)*SQRT(3)*$C$11,"")</f>
        <v>#N/A</v>
      </c>
      <c r="D1589" s="21" t="e">
        <f>IF(A1589&lt;&gt;"",VLOOKUP(B1589,'Ket qua do'!$C$5:$AP$50000,$D$3,TRUE),"")</f>
        <v>#N/A</v>
      </c>
      <c r="E1589" s="21" t="e">
        <f>IF(A1589&lt;&gt;"",VLOOKUP(B1589,'Ket qua do'!$C$5:$AP$50000,$E$3,TRUE)*$C$12,"")</f>
        <v>#N/A</v>
      </c>
      <c r="F1589" s="21" t="e">
        <f>IF(A1589&lt;&gt;"",VLOOKUP(B1589,'Ket qua do'!$C$5:$AP$50000,$F$3,TRUE),"")</f>
        <v>#N/A</v>
      </c>
      <c r="G1589" s="21" t="e">
        <f>IF(A1589&lt;&gt;"",VLOOKUP(B1589,'Ket qua do'!$C$5:$AP$50000,$G$3,TRUE),"")</f>
        <v>#N/A</v>
      </c>
      <c r="H1589" s="21" t="e">
        <f>IF(A1589&lt;&gt;"",VLOOKUP(B1589,'Ket qua do'!$C$5:$AP$50000,$H$3,TRUE),"")</f>
        <v>#N/A</v>
      </c>
      <c r="I1589" s="21" t="e">
        <f>IF(A1589&lt;&gt;"",VLOOKUP(B1589,'Ket qua do'!$C$5:$AP$50000,$I$3,TRUE)*$E$9/1000,"")</f>
        <v>#N/A</v>
      </c>
      <c r="J1589" s="21" t="e">
        <f>IF(A1589&lt;&gt;"",VLOOKUP(B1589,'Ket qua do'!$C$5:$AP$50000,$J$3,TRUE)*$E$9/1000,"")</f>
        <v>#N/A</v>
      </c>
      <c r="K1589" s="21" t="e">
        <f>IF(A1589&lt;&gt;"",VLOOKUP(B1589,'Ket qua do'!$C$5:$AP$50000,$K$3,TRUE)*$E$9/1000,"")</f>
        <v>#N/A</v>
      </c>
      <c r="L1589" s="21" t="e">
        <f>IF(A1589&lt;&gt;"",VLOOKUP(B1589,'Ket qua do'!$C$5:$AP$50000,$L$3,TRUE),"")</f>
        <v>#N/A</v>
      </c>
    </row>
    <row r="1590" spans="1:12" x14ac:dyDescent="0.25">
      <c r="A1590" t="e">
        <f t="shared" si="30"/>
        <v>#N/A</v>
      </c>
      <c r="B1590" s="1" t="e">
        <f>IF(A1590&lt;&gt;"",VLOOKUP(A1590,'Ket qua do'!$B$5:$CE$50000,2,TRUE),"")</f>
        <v>#N/A</v>
      </c>
      <c r="C1590" s="19" t="e">
        <f>IF(A1590&lt;&gt;"",VLOOKUP(B1590,'Ket qua do'!$C$5:$AP$50000,$C$3,TRUE)*SQRT(3)*$C$11,"")</f>
        <v>#N/A</v>
      </c>
      <c r="D1590" s="21" t="e">
        <f>IF(A1590&lt;&gt;"",VLOOKUP(B1590,'Ket qua do'!$C$5:$AP$50000,$D$3,TRUE),"")</f>
        <v>#N/A</v>
      </c>
      <c r="E1590" s="21" t="e">
        <f>IF(A1590&lt;&gt;"",VLOOKUP(B1590,'Ket qua do'!$C$5:$AP$50000,$E$3,TRUE)*$C$12,"")</f>
        <v>#N/A</v>
      </c>
      <c r="F1590" s="21" t="e">
        <f>IF(A1590&lt;&gt;"",VLOOKUP(B1590,'Ket qua do'!$C$5:$AP$50000,$F$3,TRUE),"")</f>
        <v>#N/A</v>
      </c>
      <c r="G1590" s="21" t="e">
        <f>IF(A1590&lt;&gt;"",VLOOKUP(B1590,'Ket qua do'!$C$5:$AP$50000,$G$3,TRUE),"")</f>
        <v>#N/A</v>
      </c>
      <c r="H1590" s="21" t="e">
        <f>IF(A1590&lt;&gt;"",VLOOKUP(B1590,'Ket qua do'!$C$5:$AP$50000,$H$3,TRUE),"")</f>
        <v>#N/A</v>
      </c>
      <c r="I1590" s="21" t="e">
        <f>IF(A1590&lt;&gt;"",VLOOKUP(B1590,'Ket qua do'!$C$5:$AP$50000,$I$3,TRUE)*$E$9/1000,"")</f>
        <v>#N/A</v>
      </c>
      <c r="J1590" s="21" t="e">
        <f>IF(A1590&lt;&gt;"",VLOOKUP(B1590,'Ket qua do'!$C$5:$AP$50000,$J$3,TRUE)*$E$9/1000,"")</f>
        <v>#N/A</v>
      </c>
      <c r="K1590" s="21" t="e">
        <f>IF(A1590&lt;&gt;"",VLOOKUP(B1590,'Ket qua do'!$C$5:$AP$50000,$K$3,TRUE)*$E$9/1000,"")</f>
        <v>#N/A</v>
      </c>
      <c r="L1590" s="21" t="e">
        <f>IF(A1590&lt;&gt;"",VLOOKUP(B1590,'Ket qua do'!$C$5:$AP$50000,$L$3,TRUE),"")</f>
        <v>#N/A</v>
      </c>
    </row>
    <row r="1591" spans="1:12" x14ac:dyDescent="0.25">
      <c r="A1591" t="e">
        <f t="shared" si="30"/>
        <v>#N/A</v>
      </c>
      <c r="B1591" s="1" t="e">
        <f>IF(A1591&lt;&gt;"",VLOOKUP(A1591,'Ket qua do'!$B$5:$CE$50000,2,TRUE),"")</f>
        <v>#N/A</v>
      </c>
      <c r="C1591" s="19" t="e">
        <f>IF(A1591&lt;&gt;"",VLOOKUP(B1591,'Ket qua do'!$C$5:$AP$50000,$C$3,TRUE)*SQRT(3)*$C$11,"")</f>
        <v>#N/A</v>
      </c>
      <c r="D1591" s="21" t="e">
        <f>IF(A1591&lt;&gt;"",VLOOKUP(B1591,'Ket qua do'!$C$5:$AP$50000,$D$3,TRUE),"")</f>
        <v>#N/A</v>
      </c>
      <c r="E1591" s="21" t="e">
        <f>IF(A1591&lt;&gt;"",VLOOKUP(B1591,'Ket qua do'!$C$5:$AP$50000,$E$3,TRUE)*$C$12,"")</f>
        <v>#N/A</v>
      </c>
      <c r="F1591" s="21" t="e">
        <f>IF(A1591&lt;&gt;"",VLOOKUP(B1591,'Ket qua do'!$C$5:$AP$50000,$F$3,TRUE),"")</f>
        <v>#N/A</v>
      </c>
      <c r="G1591" s="21" t="e">
        <f>IF(A1591&lt;&gt;"",VLOOKUP(B1591,'Ket qua do'!$C$5:$AP$50000,$G$3,TRUE),"")</f>
        <v>#N/A</v>
      </c>
      <c r="H1591" s="21" t="e">
        <f>IF(A1591&lt;&gt;"",VLOOKUP(B1591,'Ket qua do'!$C$5:$AP$50000,$H$3,TRUE),"")</f>
        <v>#N/A</v>
      </c>
      <c r="I1591" s="21" t="e">
        <f>IF(A1591&lt;&gt;"",VLOOKUP(B1591,'Ket qua do'!$C$5:$AP$50000,$I$3,TRUE)*$E$9/1000,"")</f>
        <v>#N/A</v>
      </c>
      <c r="J1591" s="21" t="e">
        <f>IF(A1591&lt;&gt;"",VLOOKUP(B1591,'Ket qua do'!$C$5:$AP$50000,$J$3,TRUE)*$E$9/1000,"")</f>
        <v>#N/A</v>
      </c>
      <c r="K1591" s="21" t="e">
        <f>IF(A1591&lt;&gt;"",VLOOKUP(B1591,'Ket qua do'!$C$5:$AP$50000,$K$3,TRUE)*$E$9/1000,"")</f>
        <v>#N/A</v>
      </c>
      <c r="L1591" s="21" t="e">
        <f>IF(A1591&lt;&gt;"",VLOOKUP(B1591,'Ket qua do'!$C$5:$AP$50000,$L$3,TRUE),"")</f>
        <v>#N/A</v>
      </c>
    </row>
    <row r="1592" spans="1:12" x14ac:dyDescent="0.25">
      <c r="A1592" t="e">
        <f t="shared" si="30"/>
        <v>#N/A</v>
      </c>
      <c r="B1592" s="1" t="e">
        <f>IF(A1592&lt;&gt;"",VLOOKUP(A1592,'Ket qua do'!$B$5:$CE$50000,2,TRUE),"")</f>
        <v>#N/A</v>
      </c>
      <c r="C1592" s="19" t="e">
        <f>IF(A1592&lt;&gt;"",VLOOKUP(B1592,'Ket qua do'!$C$5:$AP$50000,$C$3,TRUE)*SQRT(3)*$C$11,"")</f>
        <v>#N/A</v>
      </c>
      <c r="D1592" s="21" t="e">
        <f>IF(A1592&lt;&gt;"",VLOOKUP(B1592,'Ket qua do'!$C$5:$AP$50000,$D$3,TRUE),"")</f>
        <v>#N/A</v>
      </c>
      <c r="E1592" s="21" t="e">
        <f>IF(A1592&lt;&gt;"",VLOOKUP(B1592,'Ket qua do'!$C$5:$AP$50000,$E$3,TRUE)*$C$12,"")</f>
        <v>#N/A</v>
      </c>
      <c r="F1592" s="21" t="e">
        <f>IF(A1592&lt;&gt;"",VLOOKUP(B1592,'Ket qua do'!$C$5:$AP$50000,$F$3,TRUE),"")</f>
        <v>#N/A</v>
      </c>
      <c r="G1592" s="21" t="e">
        <f>IF(A1592&lt;&gt;"",VLOOKUP(B1592,'Ket qua do'!$C$5:$AP$50000,$G$3,TRUE),"")</f>
        <v>#N/A</v>
      </c>
      <c r="H1592" s="21" t="e">
        <f>IF(A1592&lt;&gt;"",VLOOKUP(B1592,'Ket qua do'!$C$5:$AP$50000,$H$3,TRUE),"")</f>
        <v>#N/A</v>
      </c>
      <c r="I1592" s="21" t="e">
        <f>IF(A1592&lt;&gt;"",VLOOKUP(B1592,'Ket qua do'!$C$5:$AP$50000,$I$3,TRUE)*$E$9/1000,"")</f>
        <v>#N/A</v>
      </c>
      <c r="J1592" s="21" t="e">
        <f>IF(A1592&lt;&gt;"",VLOOKUP(B1592,'Ket qua do'!$C$5:$AP$50000,$J$3,TRUE)*$E$9/1000,"")</f>
        <v>#N/A</v>
      </c>
      <c r="K1592" s="21" t="e">
        <f>IF(A1592&lt;&gt;"",VLOOKUP(B1592,'Ket qua do'!$C$5:$AP$50000,$K$3,TRUE)*$E$9/1000,"")</f>
        <v>#N/A</v>
      </c>
      <c r="L1592" s="21" t="e">
        <f>IF(A1592&lt;&gt;"",VLOOKUP(B1592,'Ket qua do'!$C$5:$AP$50000,$L$3,TRUE),"")</f>
        <v>#N/A</v>
      </c>
    </row>
    <row r="1593" spans="1:12" x14ac:dyDescent="0.25">
      <c r="A1593" t="e">
        <f t="shared" si="30"/>
        <v>#N/A</v>
      </c>
      <c r="B1593" s="1" t="e">
        <f>IF(A1593&lt;&gt;"",VLOOKUP(A1593,'Ket qua do'!$B$5:$CE$50000,2,TRUE),"")</f>
        <v>#N/A</v>
      </c>
      <c r="C1593" s="19" t="e">
        <f>IF(A1593&lt;&gt;"",VLOOKUP(B1593,'Ket qua do'!$C$5:$AP$50000,$C$3,TRUE)*SQRT(3)*$C$11,"")</f>
        <v>#N/A</v>
      </c>
      <c r="D1593" s="21" t="e">
        <f>IF(A1593&lt;&gt;"",VLOOKUP(B1593,'Ket qua do'!$C$5:$AP$50000,$D$3,TRUE),"")</f>
        <v>#N/A</v>
      </c>
      <c r="E1593" s="21" t="e">
        <f>IF(A1593&lt;&gt;"",VLOOKUP(B1593,'Ket qua do'!$C$5:$AP$50000,$E$3,TRUE)*$C$12,"")</f>
        <v>#N/A</v>
      </c>
      <c r="F1593" s="21" t="e">
        <f>IF(A1593&lt;&gt;"",VLOOKUP(B1593,'Ket qua do'!$C$5:$AP$50000,$F$3,TRUE),"")</f>
        <v>#N/A</v>
      </c>
      <c r="G1593" s="21" t="e">
        <f>IF(A1593&lt;&gt;"",VLOOKUP(B1593,'Ket qua do'!$C$5:$AP$50000,$G$3,TRUE),"")</f>
        <v>#N/A</v>
      </c>
      <c r="H1593" s="21" t="e">
        <f>IF(A1593&lt;&gt;"",VLOOKUP(B1593,'Ket qua do'!$C$5:$AP$50000,$H$3,TRUE),"")</f>
        <v>#N/A</v>
      </c>
      <c r="I1593" s="21" t="e">
        <f>IF(A1593&lt;&gt;"",VLOOKUP(B1593,'Ket qua do'!$C$5:$AP$50000,$I$3,TRUE)*$E$9/1000,"")</f>
        <v>#N/A</v>
      </c>
      <c r="J1593" s="21" t="e">
        <f>IF(A1593&lt;&gt;"",VLOOKUP(B1593,'Ket qua do'!$C$5:$AP$50000,$J$3,TRUE)*$E$9/1000,"")</f>
        <v>#N/A</v>
      </c>
      <c r="K1593" s="21" t="e">
        <f>IF(A1593&lt;&gt;"",VLOOKUP(B1593,'Ket qua do'!$C$5:$AP$50000,$K$3,TRUE)*$E$9/1000,"")</f>
        <v>#N/A</v>
      </c>
      <c r="L1593" s="21" t="e">
        <f>IF(A1593&lt;&gt;"",VLOOKUP(B1593,'Ket qua do'!$C$5:$AP$50000,$L$3,TRUE),"")</f>
        <v>#N/A</v>
      </c>
    </row>
    <row r="1594" spans="1:12" x14ac:dyDescent="0.25">
      <c r="A1594" t="e">
        <f t="shared" si="30"/>
        <v>#N/A</v>
      </c>
      <c r="B1594" s="1" t="e">
        <f>IF(A1594&lt;&gt;"",VLOOKUP(A1594,'Ket qua do'!$B$5:$CE$50000,2,TRUE),"")</f>
        <v>#N/A</v>
      </c>
      <c r="C1594" s="19" t="e">
        <f>IF(A1594&lt;&gt;"",VLOOKUP(B1594,'Ket qua do'!$C$5:$AP$50000,$C$3,TRUE)*SQRT(3)*$C$11,"")</f>
        <v>#N/A</v>
      </c>
      <c r="D1594" s="21" t="e">
        <f>IF(A1594&lt;&gt;"",VLOOKUP(B1594,'Ket qua do'!$C$5:$AP$50000,$D$3,TRUE),"")</f>
        <v>#N/A</v>
      </c>
      <c r="E1594" s="21" t="e">
        <f>IF(A1594&lt;&gt;"",VLOOKUP(B1594,'Ket qua do'!$C$5:$AP$50000,$E$3,TRUE)*$C$12,"")</f>
        <v>#N/A</v>
      </c>
      <c r="F1594" s="21" t="e">
        <f>IF(A1594&lt;&gt;"",VLOOKUP(B1594,'Ket qua do'!$C$5:$AP$50000,$F$3,TRUE),"")</f>
        <v>#N/A</v>
      </c>
      <c r="G1594" s="21" t="e">
        <f>IF(A1594&lt;&gt;"",VLOOKUP(B1594,'Ket qua do'!$C$5:$AP$50000,$G$3,TRUE),"")</f>
        <v>#N/A</v>
      </c>
      <c r="H1594" s="21" t="e">
        <f>IF(A1594&lt;&gt;"",VLOOKUP(B1594,'Ket qua do'!$C$5:$AP$50000,$H$3,TRUE),"")</f>
        <v>#N/A</v>
      </c>
      <c r="I1594" s="21" t="e">
        <f>IF(A1594&lt;&gt;"",VLOOKUP(B1594,'Ket qua do'!$C$5:$AP$50000,$I$3,TRUE)*$E$9/1000,"")</f>
        <v>#N/A</v>
      </c>
      <c r="J1594" s="21" t="e">
        <f>IF(A1594&lt;&gt;"",VLOOKUP(B1594,'Ket qua do'!$C$5:$AP$50000,$J$3,TRUE)*$E$9/1000,"")</f>
        <v>#N/A</v>
      </c>
      <c r="K1594" s="21" t="e">
        <f>IF(A1594&lt;&gt;"",VLOOKUP(B1594,'Ket qua do'!$C$5:$AP$50000,$K$3,TRUE)*$E$9/1000,"")</f>
        <v>#N/A</v>
      </c>
      <c r="L1594" s="21" t="e">
        <f>IF(A1594&lt;&gt;"",VLOOKUP(B1594,'Ket qua do'!$C$5:$AP$50000,$L$3,TRUE),"")</f>
        <v>#N/A</v>
      </c>
    </row>
    <row r="1595" spans="1:12" x14ac:dyDescent="0.25">
      <c r="A1595" t="e">
        <f t="shared" si="30"/>
        <v>#N/A</v>
      </c>
      <c r="B1595" s="1" t="e">
        <f>IF(A1595&lt;&gt;"",VLOOKUP(A1595,'Ket qua do'!$B$5:$CE$50000,2,TRUE),"")</f>
        <v>#N/A</v>
      </c>
      <c r="C1595" s="19" t="e">
        <f>IF(A1595&lt;&gt;"",VLOOKUP(B1595,'Ket qua do'!$C$5:$AP$50000,$C$3,TRUE)*SQRT(3)*$C$11,"")</f>
        <v>#N/A</v>
      </c>
      <c r="D1595" s="21" t="e">
        <f>IF(A1595&lt;&gt;"",VLOOKUP(B1595,'Ket qua do'!$C$5:$AP$50000,$D$3,TRUE),"")</f>
        <v>#N/A</v>
      </c>
      <c r="E1595" s="21" t="e">
        <f>IF(A1595&lt;&gt;"",VLOOKUP(B1595,'Ket qua do'!$C$5:$AP$50000,$E$3,TRUE)*$C$12,"")</f>
        <v>#N/A</v>
      </c>
      <c r="F1595" s="21" t="e">
        <f>IF(A1595&lt;&gt;"",VLOOKUP(B1595,'Ket qua do'!$C$5:$AP$50000,$F$3,TRUE),"")</f>
        <v>#N/A</v>
      </c>
      <c r="G1595" s="21" t="e">
        <f>IF(A1595&lt;&gt;"",VLOOKUP(B1595,'Ket qua do'!$C$5:$AP$50000,$G$3,TRUE),"")</f>
        <v>#N/A</v>
      </c>
      <c r="H1595" s="21" t="e">
        <f>IF(A1595&lt;&gt;"",VLOOKUP(B1595,'Ket qua do'!$C$5:$AP$50000,$H$3,TRUE),"")</f>
        <v>#N/A</v>
      </c>
      <c r="I1595" s="21" t="e">
        <f>IF(A1595&lt;&gt;"",VLOOKUP(B1595,'Ket qua do'!$C$5:$AP$50000,$I$3,TRUE)*$E$9/1000,"")</f>
        <v>#N/A</v>
      </c>
      <c r="J1595" s="21" t="e">
        <f>IF(A1595&lt;&gt;"",VLOOKUP(B1595,'Ket qua do'!$C$5:$AP$50000,$J$3,TRUE)*$E$9/1000,"")</f>
        <v>#N/A</v>
      </c>
      <c r="K1595" s="21" t="e">
        <f>IF(A1595&lt;&gt;"",VLOOKUP(B1595,'Ket qua do'!$C$5:$AP$50000,$K$3,TRUE)*$E$9/1000,"")</f>
        <v>#N/A</v>
      </c>
      <c r="L1595" s="21" t="e">
        <f>IF(A1595&lt;&gt;"",VLOOKUP(B1595,'Ket qua do'!$C$5:$AP$50000,$L$3,TRUE),"")</f>
        <v>#N/A</v>
      </c>
    </row>
    <row r="1596" spans="1:12" x14ac:dyDescent="0.25">
      <c r="A1596" t="e">
        <f t="shared" si="30"/>
        <v>#N/A</v>
      </c>
      <c r="B1596" s="1" t="e">
        <f>IF(A1596&lt;&gt;"",VLOOKUP(A1596,'Ket qua do'!$B$5:$CE$50000,2,TRUE),"")</f>
        <v>#N/A</v>
      </c>
      <c r="C1596" s="19" t="e">
        <f>IF(A1596&lt;&gt;"",VLOOKUP(B1596,'Ket qua do'!$C$5:$AP$50000,$C$3,TRUE)*SQRT(3)*$C$11,"")</f>
        <v>#N/A</v>
      </c>
      <c r="D1596" s="21" t="e">
        <f>IF(A1596&lt;&gt;"",VLOOKUP(B1596,'Ket qua do'!$C$5:$AP$50000,$D$3,TRUE),"")</f>
        <v>#N/A</v>
      </c>
      <c r="E1596" s="21" t="e">
        <f>IF(A1596&lt;&gt;"",VLOOKUP(B1596,'Ket qua do'!$C$5:$AP$50000,$E$3,TRUE)*$C$12,"")</f>
        <v>#N/A</v>
      </c>
      <c r="F1596" s="21" t="e">
        <f>IF(A1596&lt;&gt;"",VLOOKUP(B1596,'Ket qua do'!$C$5:$AP$50000,$F$3,TRUE),"")</f>
        <v>#N/A</v>
      </c>
      <c r="G1596" s="21" t="e">
        <f>IF(A1596&lt;&gt;"",VLOOKUP(B1596,'Ket qua do'!$C$5:$AP$50000,$G$3,TRUE),"")</f>
        <v>#N/A</v>
      </c>
      <c r="H1596" s="21" t="e">
        <f>IF(A1596&lt;&gt;"",VLOOKUP(B1596,'Ket qua do'!$C$5:$AP$50000,$H$3,TRUE),"")</f>
        <v>#N/A</v>
      </c>
      <c r="I1596" s="21" t="e">
        <f>IF(A1596&lt;&gt;"",VLOOKUP(B1596,'Ket qua do'!$C$5:$AP$50000,$I$3,TRUE)*$E$9/1000,"")</f>
        <v>#N/A</v>
      </c>
      <c r="J1596" s="21" t="e">
        <f>IF(A1596&lt;&gt;"",VLOOKUP(B1596,'Ket qua do'!$C$5:$AP$50000,$J$3,TRUE)*$E$9/1000,"")</f>
        <v>#N/A</v>
      </c>
      <c r="K1596" s="21" t="e">
        <f>IF(A1596&lt;&gt;"",VLOOKUP(B1596,'Ket qua do'!$C$5:$AP$50000,$K$3,TRUE)*$E$9/1000,"")</f>
        <v>#N/A</v>
      </c>
      <c r="L1596" s="21" t="e">
        <f>IF(A1596&lt;&gt;"",VLOOKUP(B1596,'Ket qua do'!$C$5:$AP$50000,$L$3,TRUE),"")</f>
        <v>#N/A</v>
      </c>
    </row>
    <row r="1597" spans="1:12" x14ac:dyDescent="0.25">
      <c r="A1597" t="e">
        <f t="shared" si="30"/>
        <v>#N/A</v>
      </c>
      <c r="B1597" s="1" t="e">
        <f>IF(A1597&lt;&gt;"",VLOOKUP(A1597,'Ket qua do'!$B$5:$CE$50000,2,TRUE),"")</f>
        <v>#N/A</v>
      </c>
      <c r="C1597" s="19" t="e">
        <f>IF(A1597&lt;&gt;"",VLOOKUP(B1597,'Ket qua do'!$C$5:$AP$50000,$C$3,TRUE)*SQRT(3)*$C$11,"")</f>
        <v>#N/A</v>
      </c>
      <c r="D1597" s="21" t="e">
        <f>IF(A1597&lt;&gt;"",VLOOKUP(B1597,'Ket qua do'!$C$5:$AP$50000,$D$3,TRUE),"")</f>
        <v>#N/A</v>
      </c>
      <c r="E1597" s="21" t="e">
        <f>IF(A1597&lt;&gt;"",VLOOKUP(B1597,'Ket qua do'!$C$5:$AP$50000,$E$3,TRUE)*$C$12,"")</f>
        <v>#N/A</v>
      </c>
      <c r="F1597" s="21" t="e">
        <f>IF(A1597&lt;&gt;"",VLOOKUP(B1597,'Ket qua do'!$C$5:$AP$50000,$F$3,TRUE),"")</f>
        <v>#N/A</v>
      </c>
      <c r="G1597" s="21" t="e">
        <f>IF(A1597&lt;&gt;"",VLOOKUP(B1597,'Ket qua do'!$C$5:$AP$50000,$G$3,TRUE),"")</f>
        <v>#N/A</v>
      </c>
      <c r="H1597" s="21" t="e">
        <f>IF(A1597&lt;&gt;"",VLOOKUP(B1597,'Ket qua do'!$C$5:$AP$50000,$H$3,TRUE),"")</f>
        <v>#N/A</v>
      </c>
      <c r="I1597" s="21" t="e">
        <f>IF(A1597&lt;&gt;"",VLOOKUP(B1597,'Ket qua do'!$C$5:$AP$50000,$I$3,TRUE)*$E$9/1000,"")</f>
        <v>#N/A</v>
      </c>
      <c r="J1597" s="21" t="e">
        <f>IF(A1597&lt;&gt;"",VLOOKUP(B1597,'Ket qua do'!$C$5:$AP$50000,$J$3,TRUE)*$E$9/1000,"")</f>
        <v>#N/A</v>
      </c>
      <c r="K1597" s="21" t="e">
        <f>IF(A1597&lt;&gt;"",VLOOKUP(B1597,'Ket qua do'!$C$5:$AP$50000,$K$3,TRUE)*$E$9/1000,"")</f>
        <v>#N/A</v>
      </c>
      <c r="L1597" s="21" t="e">
        <f>IF(A1597&lt;&gt;"",VLOOKUP(B1597,'Ket qua do'!$C$5:$AP$50000,$L$3,TRUE),"")</f>
        <v>#N/A</v>
      </c>
    </row>
    <row r="1598" spans="1:12" x14ac:dyDescent="0.25">
      <c r="A1598" t="e">
        <f t="shared" si="30"/>
        <v>#N/A</v>
      </c>
      <c r="B1598" s="1" t="e">
        <f>IF(A1598&lt;&gt;"",VLOOKUP(A1598,'Ket qua do'!$B$5:$CE$50000,2,TRUE),"")</f>
        <v>#N/A</v>
      </c>
      <c r="C1598" s="19" t="e">
        <f>IF(A1598&lt;&gt;"",VLOOKUP(B1598,'Ket qua do'!$C$5:$AP$50000,$C$3,TRUE)*SQRT(3)*$C$11,"")</f>
        <v>#N/A</v>
      </c>
      <c r="D1598" s="21" t="e">
        <f>IF(A1598&lt;&gt;"",VLOOKUP(B1598,'Ket qua do'!$C$5:$AP$50000,$D$3,TRUE),"")</f>
        <v>#N/A</v>
      </c>
      <c r="E1598" s="21" t="e">
        <f>IF(A1598&lt;&gt;"",VLOOKUP(B1598,'Ket qua do'!$C$5:$AP$50000,$E$3,TRUE)*$C$12,"")</f>
        <v>#N/A</v>
      </c>
      <c r="F1598" s="21" t="e">
        <f>IF(A1598&lt;&gt;"",VLOOKUP(B1598,'Ket qua do'!$C$5:$AP$50000,$F$3,TRUE),"")</f>
        <v>#N/A</v>
      </c>
      <c r="G1598" s="21" t="e">
        <f>IF(A1598&lt;&gt;"",VLOOKUP(B1598,'Ket qua do'!$C$5:$AP$50000,$G$3,TRUE),"")</f>
        <v>#N/A</v>
      </c>
      <c r="H1598" s="21" t="e">
        <f>IF(A1598&lt;&gt;"",VLOOKUP(B1598,'Ket qua do'!$C$5:$AP$50000,$H$3,TRUE),"")</f>
        <v>#N/A</v>
      </c>
      <c r="I1598" s="21" t="e">
        <f>IF(A1598&lt;&gt;"",VLOOKUP(B1598,'Ket qua do'!$C$5:$AP$50000,$I$3,TRUE)*$E$9/1000,"")</f>
        <v>#N/A</v>
      </c>
      <c r="J1598" s="21" t="e">
        <f>IF(A1598&lt;&gt;"",VLOOKUP(B1598,'Ket qua do'!$C$5:$AP$50000,$J$3,TRUE)*$E$9/1000,"")</f>
        <v>#N/A</v>
      </c>
      <c r="K1598" s="21" t="e">
        <f>IF(A1598&lt;&gt;"",VLOOKUP(B1598,'Ket qua do'!$C$5:$AP$50000,$K$3,TRUE)*$E$9/1000,"")</f>
        <v>#N/A</v>
      </c>
      <c r="L1598" s="21" t="e">
        <f>IF(A1598&lt;&gt;"",VLOOKUP(B1598,'Ket qua do'!$C$5:$AP$50000,$L$3,TRUE),"")</f>
        <v>#N/A</v>
      </c>
    </row>
    <row r="1599" spans="1:12" x14ac:dyDescent="0.25">
      <c r="A1599" t="e">
        <f t="shared" si="30"/>
        <v>#N/A</v>
      </c>
      <c r="B1599" s="1" t="e">
        <f>IF(A1599&lt;&gt;"",VLOOKUP(A1599,'Ket qua do'!$B$5:$CE$50000,2,TRUE),"")</f>
        <v>#N/A</v>
      </c>
      <c r="C1599" s="19" t="e">
        <f>IF(A1599&lt;&gt;"",VLOOKUP(B1599,'Ket qua do'!$C$5:$AP$50000,$C$3,TRUE)*SQRT(3)*$C$11,"")</f>
        <v>#N/A</v>
      </c>
      <c r="D1599" s="21" t="e">
        <f>IF(A1599&lt;&gt;"",VLOOKUP(B1599,'Ket qua do'!$C$5:$AP$50000,$D$3,TRUE),"")</f>
        <v>#N/A</v>
      </c>
      <c r="E1599" s="21" t="e">
        <f>IF(A1599&lt;&gt;"",VLOOKUP(B1599,'Ket qua do'!$C$5:$AP$50000,$E$3,TRUE)*$C$12,"")</f>
        <v>#N/A</v>
      </c>
      <c r="F1599" s="21" t="e">
        <f>IF(A1599&lt;&gt;"",VLOOKUP(B1599,'Ket qua do'!$C$5:$AP$50000,$F$3,TRUE),"")</f>
        <v>#N/A</v>
      </c>
      <c r="G1599" s="21" t="e">
        <f>IF(A1599&lt;&gt;"",VLOOKUP(B1599,'Ket qua do'!$C$5:$AP$50000,$G$3,TRUE),"")</f>
        <v>#N/A</v>
      </c>
      <c r="H1599" s="21" t="e">
        <f>IF(A1599&lt;&gt;"",VLOOKUP(B1599,'Ket qua do'!$C$5:$AP$50000,$H$3,TRUE),"")</f>
        <v>#N/A</v>
      </c>
      <c r="I1599" s="21" t="e">
        <f>IF(A1599&lt;&gt;"",VLOOKUP(B1599,'Ket qua do'!$C$5:$AP$50000,$I$3,TRUE)*$E$9/1000,"")</f>
        <v>#N/A</v>
      </c>
      <c r="J1599" s="21" t="e">
        <f>IF(A1599&lt;&gt;"",VLOOKUP(B1599,'Ket qua do'!$C$5:$AP$50000,$J$3,TRUE)*$E$9/1000,"")</f>
        <v>#N/A</v>
      </c>
      <c r="K1599" s="21" t="e">
        <f>IF(A1599&lt;&gt;"",VLOOKUP(B1599,'Ket qua do'!$C$5:$AP$50000,$K$3,TRUE)*$E$9/1000,"")</f>
        <v>#N/A</v>
      </c>
      <c r="L1599" s="21" t="e">
        <f>IF(A1599&lt;&gt;"",VLOOKUP(B1599,'Ket qua do'!$C$5:$AP$50000,$L$3,TRUE),"")</f>
        <v>#N/A</v>
      </c>
    </row>
    <row r="1600" spans="1:12" x14ac:dyDescent="0.25">
      <c r="A1600" t="e">
        <f t="shared" si="30"/>
        <v>#N/A</v>
      </c>
      <c r="B1600" s="1" t="e">
        <f>IF(A1600&lt;&gt;"",VLOOKUP(A1600,'Ket qua do'!$B$5:$CE$50000,2,TRUE),"")</f>
        <v>#N/A</v>
      </c>
      <c r="C1600" s="19" t="e">
        <f>IF(A1600&lt;&gt;"",VLOOKUP(B1600,'Ket qua do'!$C$5:$AP$50000,$C$3,TRUE)*SQRT(3)*$C$11,"")</f>
        <v>#N/A</v>
      </c>
      <c r="D1600" s="21" t="e">
        <f>IF(A1600&lt;&gt;"",VLOOKUP(B1600,'Ket qua do'!$C$5:$AP$50000,$D$3,TRUE),"")</f>
        <v>#N/A</v>
      </c>
      <c r="E1600" s="21" t="e">
        <f>IF(A1600&lt;&gt;"",VLOOKUP(B1600,'Ket qua do'!$C$5:$AP$50000,$E$3,TRUE)*$C$12,"")</f>
        <v>#N/A</v>
      </c>
      <c r="F1600" s="21" t="e">
        <f>IF(A1600&lt;&gt;"",VLOOKUP(B1600,'Ket qua do'!$C$5:$AP$50000,$F$3,TRUE),"")</f>
        <v>#N/A</v>
      </c>
      <c r="G1600" s="21" t="e">
        <f>IF(A1600&lt;&gt;"",VLOOKUP(B1600,'Ket qua do'!$C$5:$AP$50000,$G$3,TRUE),"")</f>
        <v>#N/A</v>
      </c>
      <c r="H1600" s="21" t="e">
        <f>IF(A1600&lt;&gt;"",VLOOKUP(B1600,'Ket qua do'!$C$5:$AP$50000,$H$3,TRUE),"")</f>
        <v>#N/A</v>
      </c>
      <c r="I1600" s="21" t="e">
        <f>IF(A1600&lt;&gt;"",VLOOKUP(B1600,'Ket qua do'!$C$5:$AP$50000,$I$3,TRUE)*$E$9/1000,"")</f>
        <v>#N/A</v>
      </c>
      <c r="J1600" s="21" t="e">
        <f>IF(A1600&lt;&gt;"",VLOOKUP(B1600,'Ket qua do'!$C$5:$AP$50000,$J$3,TRUE)*$E$9/1000,"")</f>
        <v>#N/A</v>
      </c>
      <c r="K1600" s="21" t="e">
        <f>IF(A1600&lt;&gt;"",VLOOKUP(B1600,'Ket qua do'!$C$5:$AP$50000,$K$3,TRUE)*$E$9/1000,"")</f>
        <v>#N/A</v>
      </c>
      <c r="L1600" s="21" t="e">
        <f>IF(A1600&lt;&gt;"",VLOOKUP(B1600,'Ket qua do'!$C$5:$AP$50000,$L$3,TRUE),"")</f>
        <v>#N/A</v>
      </c>
    </row>
    <row r="1601" spans="1:12" x14ac:dyDescent="0.25">
      <c r="A1601" t="e">
        <f t="shared" si="30"/>
        <v>#N/A</v>
      </c>
      <c r="B1601" s="1" t="e">
        <f>IF(A1601&lt;&gt;"",VLOOKUP(A1601,'Ket qua do'!$B$5:$CE$50000,2,TRUE),"")</f>
        <v>#N/A</v>
      </c>
      <c r="C1601" s="19" t="e">
        <f>IF(A1601&lt;&gt;"",VLOOKUP(B1601,'Ket qua do'!$C$5:$AP$50000,$C$3,TRUE)*SQRT(3)*$C$11,"")</f>
        <v>#N/A</v>
      </c>
      <c r="D1601" s="21" t="e">
        <f>IF(A1601&lt;&gt;"",VLOOKUP(B1601,'Ket qua do'!$C$5:$AP$50000,$D$3,TRUE),"")</f>
        <v>#N/A</v>
      </c>
      <c r="E1601" s="21" t="e">
        <f>IF(A1601&lt;&gt;"",VLOOKUP(B1601,'Ket qua do'!$C$5:$AP$50000,$E$3,TRUE)*$C$12,"")</f>
        <v>#N/A</v>
      </c>
      <c r="F1601" s="21" t="e">
        <f>IF(A1601&lt;&gt;"",VLOOKUP(B1601,'Ket qua do'!$C$5:$AP$50000,$F$3,TRUE),"")</f>
        <v>#N/A</v>
      </c>
      <c r="G1601" s="21" t="e">
        <f>IF(A1601&lt;&gt;"",VLOOKUP(B1601,'Ket qua do'!$C$5:$AP$50000,$G$3,TRUE),"")</f>
        <v>#N/A</v>
      </c>
      <c r="H1601" s="21" t="e">
        <f>IF(A1601&lt;&gt;"",VLOOKUP(B1601,'Ket qua do'!$C$5:$AP$50000,$H$3,TRUE),"")</f>
        <v>#N/A</v>
      </c>
      <c r="I1601" s="21" t="e">
        <f>IF(A1601&lt;&gt;"",VLOOKUP(B1601,'Ket qua do'!$C$5:$AP$50000,$I$3,TRUE)*$E$9/1000,"")</f>
        <v>#N/A</v>
      </c>
      <c r="J1601" s="21" t="e">
        <f>IF(A1601&lt;&gt;"",VLOOKUP(B1601,'Ket qua do'!$C$5:$AP$50000,$J$3,TRUE)*$E$9/1000,"")</f>
        <v>#N/A</v>
      </c>
      <c r="K1601" s="21" t="e">
        <f>IF(A1601&lt;&gt;"",VLOOKUP(B1601,'Ket qua do'!$C$5:$AP$50000,$K$3,TRUE)*$E$9/1000,"")</f>
        <v>#N/A</v>
      </c>
      <c r="L1601" s="21" t="e">
        <f>IF(A1601&lt;&gt;"",VLOOKUP(B1601,'Ket qua do'!$C$5:$AP$50000,$L$3,TRUE),"")</f>
        <v>#N/A</v>
      </c>
    </row>
    <row r="1602" spans="1:12" x14ac:dyDescent="0.25">
      <c r="A1602" t="e">
        <f t="shared" si="30"/>
        <v>#N/A</v>
      </c>
      <c r="B1602" s="1" t="e">
        <f>IF(A1602&lt;&gt;"",VLOOKUP(A1602,'Ket qua do'!$B$5:$CE$50000,2,TRUE),"")</f>
        <v>#N/A</v>
      </c>
      <c r="C1602" s="19" t="e">
        <f>IF(A1602&lt;&gt;"",VLOOKUP(B1602,'Ket qua do'!$C$5:$AP$50000,$C$3,TRUE)*SQRT(3)*$C$11,"")</f>
        <v>#N/A</v>
      </c>
      <c r="D1602" s="21" t="e">
        <f>IF(A1602&lt;&gt;"",VLOOKUP(B1602,'Ket qua do'!$C$5:$AP$50000,$D$3,TRUE),"")</f>
        <v>#N/A</v>
      </c>
      <c r="E1602" s="21" t="e">
        <f>IF(A1602&lt;&gt;"",VLOOKUP(B1602,'Ket qua do'!$C$5:$AP$50000,$E$3,TRUE)*$C$12,"")</f>
        <v>#N/A</v>
      </c>
      <c r="F1602" s="21" t="e">
        <f>IF(A1602&lt;&gt;"",VLOOKUP(B1602,'Ket qua do'!$C$5:$AP$50000,$F$3,TRUE),"")</f>
        <v>#N/A</v>
      </c>
      <c r="G1602" s="21" t="e">
        <f>IF(A1602&lt;&gt;"",VLOOKUP(B1602,'Ket qua do'!$C$5:$AP$50000,$G$3,TRUE),"")</f>
        <v>#N/A</v>
      </c>
      <c r="H1602" s="21" t="e">
        <f>IF(A1602&lt;&gt;"",VLOOKUP(B1602,'Ket qua do'!$C$5:$AP$50000,$H$3,TRUE),"")</f>
        <v>#N/A</v>
      </c>
      <c r="I1602" s="21" t="e">
        <f>IF(A1602&lt;&gt;"",VLOOKUP(B1602,'Ket qua do'!$C$5:$AP$50000,$I$3,TRUE)*$E$9/1000,"")</f>
        <v>#N/A</v>
      </c>
      <c r="J1602" s="21" t="e">
        <f>IF(A1602&lt;&gt;"",VLOOKUP(B1602,'Ket qua do'!$C$5:$AP$50000,$J$3,TRUE)*$E$9/1000,"")</f>
        <v>#N/A</v>
      </c>
      <c r="K1602" s="21" t="e">
        <f>IF(A1602&lt;&gt;"",VLOOKUP(B1602,'Ket qua do'!$C$5:$AP$50000,$K$3,TRUE)*$E$9/1000,"")</f>
        <v>#N/A</v>
      </c>
      <c r="L1602" s="21" t="e">
        <f>IF(A1602&lt;&gt;"",VLOOKUP(B1602,'Ket qua do'!$C$5:$AP$50000,$L$3,TRUE),"")</f>
        <v>#N/A</v>
      </c>
    </row>
    <row r="1603" spans="1:12" x14ac:dyDescent="0.25">
      <c r="A1603" t="e">
        <f t="shared" si="30"/>
        <v>#N/A</v>
      </c>
      <c r="B1603" s="1" t="e">
        <f>IF(A1603&lt;&gt;"",VLOOKUP(A1603,'Ket qua do'!$B$5:$CE$50000,2,TRUE),"")</f>
        <v>#N/A</v>
      </c>
      <c r="C1603" s="19" t="e">
        <f>IF(A1603&lt;&gt;"",VLOOKUP(B1603,'Ket qua do'!$C$5:$AP$50000,$C$3,TRUE)*SQRT(3)*$C$11,"")</f>
        <v>#N/A</v>
      </c>
      <c r="D1603" s="21" t="e">
        <f>IF(A1603&lt;&gt;"",VLOOKUP(B1603,'Ket qua do'!$C$5:$AP$50000,$D$3,TRUE),"")</f>
        <v>#N/A</v>
      </c>
      <c r="E1603" s="21" t="e">
        <f>IF(A1603&lt;&gt;"",VLOOKUP(B1603,'Ket qua do'!$C$5:$AP$50000,$E$3,TRUE)*$C$12,"")</f>
        <v>#N/A</v>
      </c>
      <c r="F1603" s="21" t="e">
        <f>IF(A1603&lt;&gt;"",VLOOKUP(B1603,'Ket qua do'!$C$5:$AP$50000,$F$3,TRUE),"")</f>
        <v>#N/A</v>
      </c>
      <c r="G1603" s="21" t="e">
        <f>IF(A1603&lt;&gt;"",VLOOKUP(B1603,'Ket qua do'!$C$5:$AP$50000,$G$3,TRUE),"")</f>
        <v>#N/A</v>
      </c>
      <c r="H1603" s="21" t="e">
        <f>IF(A1603&lt;&gt;"",VLOOKUP(B1603,'Ket qua do'!$C$5:$AP$50000,$H$3,TRUE),"")</f>
        <v>#N/A</v>
      </c>
      <c r="I1603" s="21" t="e">
        <f>IF(A1603&lt;&gt;"",VLOOKUP(B1603,'Ket qua do'!$C$5:$AP$50000,$I$3,TRUE)*$E$9/1000,"")</f>
        <v>#N/A</v>
      </c>
      <c r="J1603" s="21" t="e">
        <f>IF(A1603&lt;&gt;"",VLOOKUP(B1603,'Ket qua do'!$C$5:$AP$50000,$J$3,TRUE)*$E$9/1000,"")</f>
        <v>#N/A</v>
      </c>
      <c r="K1603" s="21" t="e">
        <f>IF(A1603&lt;&gt;"",VLOOKUP(B1603,'Ket qua do'!$C$5:$AP$50000,$K$3,TRUE)*$E$9/1000,"")</f>
        <v>#N/A</v>
      </c>
      <c r="L1603" s="21" t="e">
        <f>IF(A1603&lt;&gt;"",VLOOKUP(B1603,'Ket qua do'!$C$5:$AP$50000,$L$3,TRUE),"")</f>
        <v>#N/A</v>
      </c>
    </row>
    <row r="1604" spans="1:12" x14ac:dyDescent="0.25">
      <c r="A1604" t="e">
        <f t="shared" si="30"/>
        <v>#N/A</v>
      </c>
      <c r="B1604" s="1" t="e">
        <f>IF(A1604&lt;&gt;"",VLOOKUP(A1604,'Ket qua do'!$B$5:$CE$50000,2,TRUE),"")</f>
        <v>#N/A</v>
      </c>
      <c r="C1604" s="19" t="e">
        <f>IF(A1604&lt;&gt;"",VLOOKUP(B1604,'Ket qua do'!$C$5:$AP$50000,$C$3,TRUE)*SQRT(3)*$C$11,"")</f>
        <v>#N/A</v>
      </c>
      <c r="D1604" s="21" t="e">
        <f>IF(A1604&lt;&gt;"",VLOOKUP(B1604,'Ket qua do'!$C$5:$AP$50000,$D$3,TRUE),"")</f>
        <v>#N/A</v>
      </c>
      <c r="E1604" s="21" t="e">
        <f>IF(A1604&lt;&gt;"",VLOOKUP(B1604,'Ket qua do'!$C$5:$AP$50000,$E$3,TRUE)*$C$12,"")</f>
        <v>#N/A</v>
      </c>
      <c r="F1604" s="21" t="e">
        <f>IF(A1604&lt;&gt;"",VLOOKUP(B1604,'Ket qua do'!$C$5:$AP$50000,$F$3,TRUE),"")</f>
        <v>#N/A</v>
      </c>
      <c r="G1604" s="21" t="e">
        <f>IF(A1604&lt;&gt;"",VLOOKUP(B1604,'Ket qua do'!$C$5:$AP$50000,$G$3,TRUE),"")</f>
        <v>#N/A</v>
      </c>
      <c r="H1604" s="21" t="e">
        <f>IF(A1604&lt;&gt;"",VLOOKUP(B1604,'Ket qua do'!$C$5:$AP$50000,$H$3,TRUE),"")</f>
        <v>#N/A</v>
      </c>
      <c r="I1604" s="21" t="e">
        <f>IF(A1604&lt;&gt;"",VLOOKUP(B1604,'Ket qua do'!$C$5:$AP$50000,$I$3,TRUE)*$E$9/1000,"")</f>
        <v>#N/A</v>
      </c>
      <c r="J1604" s="21" t="e">
        <f>IF(A1604&lt;&gt;"",VLOOKUP(B1604,'Ket qua do'!$C$5:$AP$50000,$J$3,TRUE)*$E$9/1000,"")</f>
        <v>#N/A</v>
      </c>
      <c r="K1604" s="21" t="e">
        <f>IF(A1604&lt;&gt;"",VLOOKUP(B1604,'Ket qua do'!$C$5:$AP$50000,$K$3,TRUE)*$E$9/1000,"")</f>
        <v>#N/A</v>
      </c>
      <c r="L1604" s="21" t="e">
        <f>IF(A1604&lt;&gt;"",VLOOKUP(B1604,'Ket qua do'!$C$5:$AP$50000,$L$3,TRUE),"")</f>
        <v>#N/A</v>
      </c>
    </row>
    <row r="1605" spans="1:12" x14ac:dyDescent="0.25">
      <c r="A1605" t="e">
        <f t="shared" si="30"/>
        <v>#N/A</v>
      </c>
      <c r="B1605" s="1" t="e">
        <f>IF(A1605&lt;&gt;"",VLOOKUP(A1605,'Ket qua do'!$B$5:$CE$50000,2,TRUE),"")</f>
        <v>#N/A</v>
      </c>
      <c r="C1605" s="19" t="e">
        <f>IF(A1605&lt;&gt;"",VLOOKUP(B1605,'Ket qua do'!$C$5:$AP$50000,$C$3,TRUE)*SQRT(3)*$C$11,"")</f>
        <v>#N/A</v>
      </c>
      <c r="D1605" s="21" t="e">
        <f>IF(A1605&lt;&gt;"",VLOOKUP(B1605,'Ket qua do'!$C$5:$AP$50000,$D$3,TRUE),"")</f>
        <v>#N/A</v>
      </c>
      <c r="E1605" s="21" t="e">
        <f>IF(A1605&lt;&gt;"",VLOOKUP(B1605,'Ket qua do'!$C$5:$AP$50000,$E$3,TRUE)*$C$12,"")</f>
        <v>#N/A</v>
      </c>
      <c r="F1605" s="21" t="e">
        <f>IF(A1605&lt;&gt;"",VLOOKUP(B1605,'Ket qua do'!$C$5:$AP$50000,$F$3,TRUE),"")</f>
        <v>#N/A</v>
      </c>
      <c r="G1605" s="21" t="e">
        <f>IF(A1605&lt;&gt;"",VLOOKUP(B1605,'Ket qua do'!$C$5:$AP$50000,$G$3,TRUE),"")</f>
        <v>#N/A</v>
      </c>
      <c r="H1605" s="21" t="e">
        <f>IF(A1605&lt;&gt;"",VLOOKUP(B1605,'Ket qua do'!$C$5:$AP$50000,$H$3,TRUE),"")</f>
        <v>#N/A</v>
      </c>
      <c r="I1605" s="21" t="e">
        <f>IF(A1605&lt;&gt;"",VLOOKUP(B1605,'Ket qua do'!$C$5:$AP$50000,$I$3,TRUE)*$E$9/1000,"")</f>
        <v>#N/A</v>
      </c>
      <c r="J1605" s="21" t="e">
        <f>IF(A1605&lt;&gt;"",VLOOKUP(B1605,'Ket qua do'!$C$5:$AP$50000,$J$3,TRUE)*$E$9/1000,"")</f>
        <v>#N/A</v>
      </c>
      <c r="K1605" s="21" t="e">
        <f>IF(A1605&lt;&gt;"",VLOOKUP(B1605,'Ket qua do'!$C$5:$AP$50000,$K$3,TRUE)*$E$9/1000,"")</f>
        <v>#N/A</v>
      </c>
      <c r="L1605" s="21" t="e">
        <f>IF(A1605&lt;&gt;"",VLOOKUP(B1605,'Ket qua do'!$C$5:$AP$50000,$L$3,TRUE),"")</f>
        <v>#N/A</v>
      </c>
    </row>
    <row r="1606" spans="1:12" x14ac:dyDescent="0.25">
      <c r="A1606" t="e">
        <f t="shared" si="30"/>
        <v>#N/A</v>
      </c>
      <c r="B1606" s="1" t="e">
        <f>IF(A1606&lt;&gt;"",VLOOKUP(A1606,'Ket qua do'!$B$5:$CE$50000,2,TRUE),"")</f>
        <v>#N/A</v>
      </c>
      <c r="C1606" s="19" t="e">
        <f>IF(A1606&lt;&gt;"",VLOOKUP(B1606,'Ket qua do'!$C$5:$AP$50000,$C$3,TRUE)*SQRT(3)*$C$11,"")</f>
        <v>#N/A</v>
      </c>
      <c r="D1606" s="21" t="e">
        <f>IF(A1606&lt;&gt;"",VLOOKUP(B1606,'Ket qua do'!$C$5:$AP$50000,$D$3,TRUE),"")</f>
        <v>#N/A</v>
      </c>
      <c r="E1606" s="21" t="e">
        <f>IF(A1606&lt;&gt;"",VLOOKUP(B1606,'Ket qua do'!$C$5:$AP$50000,$E$3,TRUE)*$C$12,"")</f>
        <v>#N/A</v>
      </c>
      <c r="F1606" s="21" t="e">
        <f>IF(A1606&lt;&gt;"",VLOOKUP(B1606,'Ket qua do'!$C$5:$AP$50000,$F$3,TRUE),"")</f>
        <v>#N/A</v>
      </c>
      <c r="G1606" s="21" t="e">
        <f>IF(A1606&lt;&gt;"",VLOOKUP(B1606,'Ket qua do'!$C$5:$AP$50000,$G$3,TRUE),"")</f>
        <v>#N/A</v>
      </c>
      <c r="H1606" s="21" t="e">
        <f>IF(A1606&lt;&gt;"",VLOOKUP(B1606,'Ket qua do'!$C$5:$AP$50000,$H$3,TRUE),"")</f>
        <v>#N/A</v>
      </c>
      <c r="I1606" s="21" t="e">
        <f>IF(A1606&lt;&gt;"",VLOOKUP(B1606,'Ket qua do'!$C$5:$AP$50000,$I$3,TRUE)*$E$9/1000,"")</f>
        <v>#N/A</v>
      </c>
      <c r="J1606" s="21" t="e">
        <f>IF(A1606&lt;&gt;"",VLOOKUP(B1606,'Ket qua do'!$C$5:$AP$50000,$J$3,TRUE)*$E$9/1000,"")</f>
        <v>#N/A</v>
      </c>
      <c r="K1606" s="21" t="e">
        <f>IF(A1606&lt;&gt;"",VLOOKUP(B1606,'Ket qua do'!$C$5:$AP$50000,$K$3,TRUE)*$E$9/1000,"")</f>
        <v>#N/A</v>
      </c>
      <c r="L1606" s="21" t="e">
        <f>IF(A1606&lt;&gt;"",VLOOKUP(B1606,'Ket qua do'!$C$5:$AP$50000,$L$3,TRUE),"")</f>
        <v>#N/A</v>
      </c>
    </row>
    <row r="1607" spans="1:12" x14ac:dyDescent="0.25">
      <c r="A1607" t="e">
        <f t="shared" si="30"/>
        <v>#N/A</v>
      </c>
      <c r="B1607" s="1" t="e">
        <f>IF(A1607&lt;&gt;"",VLOOKUP(A1607,'Ket qua do'!$B$5:$CE$50000,2,TRUE),"")</f>
        <v>#N/A</v>
      </c>
      <c r="C1607" s="19" t="e">
        <f>IF(A1607&lt;&gt;"",VLOOKUP(B1607,'Ket qua do'!$C$5:$AP$50000,$C$3,TRUE)*SQRT(3)*$C$11,"")</f>
        <v>#N/A</v>
      </c>
      <c r="D1607" s="21" t="e">
        <f>IF(A1607&lt;&gt;"",VLOOKUP(B1607,'Ket qua do'!$C$5:$AP$50000,$D$3,TRUE),"")</f>
        <v>#N/A</v>
      </c>
      <c r="E1607" s="21" t="e">
        <f>IF(A1607&lt;&gt;"",VLOOKUP(B1607,'Ket qua do'!$C$5:$AP$50000,$E$3,TRUE)*$C$12,"")</f>
        <v>#N/A</v>
      </c>
      <c r="F1607" s="21" t="e">
        <f>IF(A1607&lt;&gt;"",VLOOKUP(B1607,'Ket qua do'!$C$5:$AP$50000,$F$3,TRUE),"")</f>
        <v>#N/A</v>
      </c>
      <c r="G1607" s="21" t="e">
        <f>IF(A1607&lt;&gt;"",VLOOKUP(B1607,'Ket qua do'!$C$5:$AP$50000,$G$3,TRUE),"")</f>
        <v>#N/A</v>
      </c>
      <c r="H1607" s="21" t="e">
        <f>IF(A1607&lt;&gt;"",VLOOKUP(B1607,'Ket qua do'!$C$5:$AP$50000,$H$3,TRUE),"")</f>
        <v>#N/A</v>
      </c>
      <c r="I1607" s="21" t="e">
        <f>IF(A1607&lt;&gt;"",VLOOKUP(B1607,'Ket qua do'!$C$5:$AP$50000,$I$3,TRUE)*$E$9/1000,"")</f>
        <v>#N/A</v>
      </c>
      <c r="J1607" s="21" t="e">
        <f>IF(A1607&lt;&gt;"",VLOOKUP(B1607,'Ket qua do'!$C$5:$AP$50000,$J$3,TRUE)*$E$9/1000,"")</f>
        <v>#N/A</v>
      </c>
      <c r="K1607" s="21" t="e">
        <f>IF(A1607&lt;&gt;"",VLOOKUP(B1607,'Ket qua do'!$C$5:$AP$50000,$K$3,TRUE)*$E$9/1000,"")</f>
        <v>#N/A</v>
      </c>
      <c r="L1607" s="21" t="e">
        <f>IF(A1607&lt;&gt;"",VLOOKUP(B1607,'Ket qua do'!$C$5:$AP$50000,$L$3,TRUE),"")</f>
        <v>#N/A</v>
      </c>
    </row>
    <row r="1608" spans="1:12" x14ac:dyDescent="0.25">
      <c r="A1608" t="e">
        <f t="shared" si="30"/>
        <v>#N/A</v>
      </c>
      <c r="B1608" s="1" t="e">
        <f>IF(A1608&lt;&gt;"",VLOOKUP(A1608,'Ket qua do'!$B$5:$CE$50000,2,TRUE),"")</f>
        <v>#N/A</v>
      </c>
      <c r="C1608" s="19" t="e">
        <f>IF(A1608&lt;&gt;"",VLOOKUP(B1608,'Ket qua do'!$C$5:$AP$50000,$C$3,TRUE)*SQRT(3)*$C$11,"")</f>
        <v>#N/A</v>
      </c>
      <c r="D1608" s="21" t="e">
        <f>IF(A1608&lt;&gt;"",VLOOKUP(B1608,'Ket qua do'!$C$5:$AP$50000,$D$3,TRUE),"")</f>
        <v>#N/A</v>
      </c>
      <c r="E1608" s="21" t="e">
        <f>IF(A1608&lt;&gt;"",VLOOKUP(B1608,'Ket qua do'!$C$5:$AP$50000,$E$3,TRUE)*$C$12,"")</f>
        <v>#N/A</v>
      </c>
      <c r="F1608" s="21" t="e">
        <f>IF(A1608&lt;&gt;"",VLOOKUP(B1608,'Ket qua do'!$C$5:$AP$50000,$F$3,TRUE),"")</f>
        <v>#N/A</v>
      </c>
      <c r="G1608" s="21" t="e">
        <f>IF(A1608&lt;&gt;"",VLOOKUP(B1608,'Ket qua do'!$C$5:$AP$50000,$G$3,TRUE),"")</f>
        <v>#N/A</v>
      </c>
      <c r="H1608" s="21" t="e">
        <f>IF(A1608&lt;&gt;"",VLOOKUP(B1608,'Ket qua do'!$C$5:$AP$50000,$H$3,TRUE),"")</f>
        <v>#N/A</v>
      </c>
      <c r="I1608" s="21" t="e">
        <f>IF(A1608&lt;&gt;"",VLOOKUP(B1608,'Ket qua do'!$C$5:$AP$50000,$I$3,TRUE)*$E$9/1000,"")</f>
        <v>#N/A</v>
      </c>
      <c r="J1608" s="21" t="e">
        <f>IF(A1608&lt;&gt;"",VLOOKUP(B1608,'Ket qua do'!$C$5:$AP$50000,$J$3,TRUE)*$E$9/1000,"")</f>
        <v>#N/A</v>
      </c>
      <c r="K1608" s="21" t="e">
        <f>IF(A1608&lt;&gt;"",VLOOKUP(B1608,'Ket qua do'!$C$5:$AP$50000,$K$3,TRUE)*$E$9/1000,"")</f>
        <v>#N/A</v>
      </c>
      <c r="L1608" s="21" t="e">
        <f>IF(A1608&lt;&gt;"",VLOOKUP(B1608,'Ket qua do'!$C$5:$AP$50000,$L$3,TRUE),"")</f>
        <v>#N/A</v>
      </c>
    </row>
    <row r="1609" spans="1:12" x14ac:dyDescent="0.25">
      <c r="A1609" t="e">
        <f t="shared" si="30"/>
        <v>#N/A</v>
      </c>
      <c r="B1609" s="1" t="e">
        <f>IF(A1609&lt;&gt;"",VLOOKUP(A1609,'Ket qua do'!$B$5:$CE$50000,2,TRUE),"")</f>
        <v>#N/A</v>
      </c>
      <c r="C1609" s="19" t="e">
        <f>IF(A1609&lt;&gt;"",VLOOKUP(B1609,'Ket qua do'!$C$5:$AP$50000,$C$3,TRUE)*SQRT(3)*$C$11,"")</f>
        <v>#N/A</v>
      </c>
      <c r="D1609" s="21" t="e">
        <f>IF(A1609&lt;&gt;"",VLOOKUP(B1609,'Ket qua do'!$C$5:$AP$50000,$D$3,TRUE),"")</f>
        <v>#N/A</v>
      </c>
      <c r="E1609" s="21" t="e">
        <f>IF(A1609&lt;&gt;"",VLOOKUP(B1609,'Ket qua do'!$C$5:$AP$50000,$E$3,TRUE)*$C$12,"")</f>
        <v>#N/A</v>
      </c>
      <c r="F1609" s="21" t="e">
        <f>IF(A1609&lt;&gt;"",VLOOKUP(B1609,'Ket qua do'!$C$5:$AP$50000,$F$3,TRUE),"")</f>
        <v>#N/A</v>
      </c>
      <c r="G1609" s="21" t="e">
        <f>IF(A1609&lt;&gt;"",VLOOKUP(B1609,'Ket qua do'!$C$5:$AP$50000,$G$3,TRUE),"")</f>
        <v>#N/A</v>
      </c>
      <c r="H1609" s="21" t="e">
        <f>IF(A1609&lt;&gt;"",VLOOKUP(B1609,'Ket qua do'!$C$5:$AP$50000,$H$3,TRUE),"")</f>
        <v>#N/A</v>
      </c>
      <c r="I1609" s="21" t="e">
        <f>IF(A1609&lt;&gt;"",VLOOKUP(B1609,'Ket qua do'!$C$5:$AP$50000,$I$3,TRUE)*$E$9/1000,"")</f>
        <v>#N/A</v>
      </c>
      <c r="J1609" s="21" t="e">
        <f>IF(A1609&lt;&gt;"",VLOOKUP(B1609,'Ket qua do'!$C$5:$AP$50000,$J$3,TRUE)*$E$9/1000,"")</f>
        <v>#N/A</v>
      </c>
      <c r="K1609" s="21" t="e">
        <f>IF(A1609&lt;&gt;"",VLOOKUP(B1609,'Ket qua do'!$C$5:$AP$50000,$K$3,TRUE)*$E$9/1000,"")</f>
        <v>#N/A</v>
      </c>
      <c r="L1609" s="21" t="e">
        <f>IF(A1609&lt;&gt;"",VLOOKUP(B1609,'Ket qua do'!$C$5:$AP$50000,$L$3,TRUE),"")</f>
        <v>#N/A</v>
      </c>
    </row>
    <row r="1610" spans="1:12" x14ac:dyDescent="0.25">
      <c r="A1610" t="e">
        <f t="shared" si="30"/>
        <v>#N/A</v>
      </c>
      <c r="B1610" s="1" t="e">
        <f>IF(A1610&lt;&gt;"",VLOOKUP(A1610,'Ket qua do'!$B$5:$CE$50000,2,TRUE),"")</f>
        <v>#N/A</v>
      </c>
      <c r="C1610" s="19" t="e">
        <f>IF(A1610&lt;&gt;"",VLOOKUP(B1610,'Ket qua do'!$C$5:$AP$50000,$C$3,TRUE)*SQRT(3)*$C$11,"")</f>
        <v>#N/A</v>
      </c>
      <c r="D1610" s="21" t="e">
        <f>IF(A1610&lt;&gt;"",VLOOKUP(B1610,'Ket qua do'!$C$5:$AP$50000,$D$3,TRUE),"")</f>
        <v>#N/A</v>
      </c>
      <c r="E1610" s="21" t="e">
        <f>IF(A1610&lt;&gt;"",VLOOKUP(B1610,'Ket qua do'!$C$5:$AP$50000,$E$3,TRUE)*$C$12,"")</f>
        <v>#N/A</v>
      </c>
      <c r="F1610" s="21" t="e">
        <f>IF(A1610&lt;&gt;"",VLOOKUP(B1610,'Ket qua do'!$C$5:$AP$50000,$F$3,TRUE),"")</f>
        <v>#N/A</v>
      </c>
      <c r="G1610" s="21" t="e">
        <f>IF(A1610&lt;&gt;"",VLOOKUP(B1610,'Ket qua do'!$C$5:$AP$50000,$G$3,TRUE),"")</f>
        <v>#N/A</v>
      </c>
      <c r="H1610" s="21" t="e">
        <f>IF(A1610&lt;&gt;"",VLOOKUP(B1610,'Ket qua do'!$C$5:$AP$50000,$H$3,TRUE),"")</f>
        <v>#N/A</v>
      </c>
      <c r="I1610" s="21" t="e">
        <f>IF(A1610&lt;&gt;"",VLOOKUP(B1610,'Ket qua do'!$C$5:$AP$50000,$I$3,TRUE)*$E$9/1000,"")</f>
        <v>#N/A</v>
      </c>
      <c r="J1610" s="21" t="e">
        <f>IF(A1610&lt;&gt;"",VLOOKUP(B1610,'Ket qua do'!$C$5:$AP$50000,$J$3,TRUE)*$E$9/1000,"")</f>
        <v>#N/A</v>
      </c>
      <c r="K1610" s="21" t="e">
        <f>IF(A1610&lt;&gt;"",VLOOKUP(B1610,'Ket qua do'!$C$5:$AP$50000,$K$3,TRUE)*$E$9/1000,"")</f>
        <v>#N/A</v>
      </c>
      <c r="L1610" s="21" t="e">
        <f>IF(A1610&lt;&gt;"",VLOOKUP(B1610,'Ket qua do'!$C$5:$AP$50000,$L$3,TRUE),"")</f>
        <v>#N/A</v>
      </c>
    </row>
    <row r="1611" spans="1:12" x14ac:dyDescent="0.25">
      <c r="A1611" t="e">
        <f t="shared" si="30"/>
        <v>#N/A</v>
      </c>
      <c r="B1611" s="1" t="e">
        <f>IF(A1611&lt;&gt;"",VLOOKUP(A1611,'Ket qua do'!$B$5:$CE$50000,2,TRUE),"")</f>
        <v>#N/A</v>
      </c>
      <c r="C1611" s="19" t="e">
        <f>IF(A1611&lt;&gt;"",VLOOKUP(B1611,'Ket qua do'!$C$5:$AP$50000,$C$3,TRUE)*SQRT(3)*$C$11,"")</f>
        <v>#N/A</v>
      </c>
      <c r="D1611" s="21" t="e">
        <f>IF(A1611&lt;&gt;"",VLOOKUP(B1611,'Ket qua do'!$C$5:$AP$50000,$D$3,TRUE),"")</f>
        <v>#N/A</v>
      </c>
      <c r="E1611" s="21" t="e">
        <f>IF(A1611&lt;&gt;"",VLOOKUP(B1611,'Ket qua do'!$C$5:$AP$50000,$E$3,TRUE)*$C$12,"")</f>
        <v>#N/A</v>
      </c>
      <c r="F1611" s="21" t="e">
        <f>IF(A1611&lt;&gt;"",VLOOKUP(B1611,'Ket qua do'!$C$5:$AP$50000,$F$3,TRUE),"")</f>
        <v>#N/A</v>
      </c>
      <c r="G1611" s="21" t="e">
        <f>IF(A1611&lt;&gt;"",VLOOKUP(B1611,'Ket qua do'!$C$5:$AP$50000,$G$3,TRUE),"")</f>
        <v>#N/A</v>
      </c>
      <c r="H1611" s="21" t="e">
        <f>IF(A1611&lt;&gt;"",VLOOKUP(B1611,'Ket qua do'!$C$5:$AP$50000,$H$3,TRUE),"")</f>
        <v>#N/A</v>
      </c>
      <c r="I1611" s="21" t="e">
        <f>IF(A1611&lt;&gt;"",VLOOKUP(B1611,'Ket qua do'!$C$5:$AP$50000,$I$3,TRUE)*$E$9/1000,"")</f>
        <v>#N/A</v>
      </c>
      <c r="J1611" s="21" t="e">
        <f>IF(A1611&lt;&gt;"",VLOOKUP(B1611,'Ket qua do'!$C$5:$AP$50000,$J$3,TRUE)*$E$9/1000,"")</f>
        <v>#N/A</v>
      </c>
      <c r="K1611" s="21" t="e">
        <f>IF(A1611&lt;&gt;"",VLOOKUP(B1611,'Ket qua do'!$C$5:$AP$50000,$K$3,TRUE)*$E$9/1000,"")</f>
        <v>#N/A</v>
      </c>
      <c r="L1611" s="21" t="e">
        <f>IF(A1611&lt;&gt;"",VLOOKUP(B1611,'Ket qua do'!$C$5:$AP$50000,$L$3,TRUE),"")</f>
        <v>#N/A</v>
      </c>
    </row>
    <row r="1612" spans="1:12" x14ac:dyDescent="0.25">
      <c r="A1612" t="e">
        <f t="shared" si="30"/>
        <v>#N/A</v>
      </c>
      <c r="B1612" s="1" t="e">
        <f>IF(A1612&lt;&gt;"",VLOOKUP(A1612,'Ket qua do'!$B$5:$CE$50000,2,TRUE),"")</f>
        <v>#N/A</v>
      </c>
      <c r="C1612" s="19" t="e">
        <f>IF(A1612&lt;&gt;"",VLOOKUP(B1612,'Ket qua do'!$C$5:$AP$50000,$C$3,TRUE)*SQRT(3)*$C$11,"")</f>
        <v>#N/A</v>
      </c>
      <c r="D1612" s="21" t="e">
        <f>IF(A1612&lt;&gt;"",VLOOKUP(B1612,'Ket qua do'!$C$5:$AP$50000,$D$3,TRUE),"")</f>
        <v>#N/A</v>
      </c>
      <c r="E1612" s="21" t="e">
        <f>IF(A1612&lt;&gt;"",VLOOKUP(B1612,'Ket qua do'!$C$5:$AP$50000,$E$3,TRUE)*$C$12,"")</f>
        <v>#N/A</v>
      </c>
      <c r="F1612" s="21" t="e">
        <f>IF(A1612&lt;&gt;"",VLOOKUP(B1612,'Ket qua do'!$C$5:$AP$50000,$F$3,TRUE),"")</f>
        <v>#N/A</v>
      </c>
      <c r="G1612" s="21" t="e">
        <f>IF(A1612&lt;&gt;"",VLOOKUP(B1612,'Ket qua do'!$C$5:$AP$50000,$G$3,TRUE),"")</f>
        <v>#N/A</v>
      </c>
      <c r="H1612" s="21" t="e">
        <f>IF(A1612&lt;&gt;"",VLOOKUP(B1612,'Ket qua do'!$C$5:$AP$50000,$H$3,TRUE),"")</f>
        <v>#N/A</v>
      </c>
      <c r="I1612" s="21" t="e">
        <f>IF(A1612&lt;&gt;"",VLOOKUP(B1612,'Ket qua do'!$C$5:$AP$50000,$I$3,TRUE)*$E$9/1000,"")</f>
        <v>#N/A</v>
      </c>
      <c r="J1612" s="21" t="e">
        <f>IF(A1612&lt;&gt;"",VLOOKUP(B1612,'Ket qua do'!$C$5:$AP$50000,$J$3,TRUE)*$E$9/1000,"")</f>
        <v>#N/A</v>
      </c>
      <c r="K1612" s="21" t="e">
        <f>IF(A1612&lt;&gt;"",VLOOKUP(B1612,'Ket qua do'!$C$5:$AP$50000,$K$3,TRUE)*$E$9/1000,"")</f>
        <v>#N/A</v>
      </c>
      <c r="L1612" s="21" t="e">
        <f>IF(A1612&lt;&gt;"",VLOOKUP(B1612,'Ket qua do'!$C$5:$AP$50000,$L$3,TRUE),"")</f>
        <v>#N/A</v>
      </c>
    </row>
    <row r="1613" spans="1:12" x14ac:dyDescent="0.25">
      <c r="A1613" t="e">
        <f t="shared" si="30"/>
        <v>#N/A</v>
      </c>
      <c r="B1613" s="1" t="e">
        <f>IF(A1613&lt;&gt;"",VLOOKUP(A1613,'Ket qua do'!$B$5:$CE$50000,2,TRUE),"")</f>
        <v>#N/A</v>
      </c>
      <c r="C1613" s="19" t="e">
        <f>IF(A1613&lt;&gt;"",VLOOKUP(B1613,'Ket qua do'!$C$5:$AP$50000,$C$3,TRUE)*SQRT(3)*$C$11,"")</f>
        <v>#N/A</v>
      </c>
      <c r="D1613" s="21" t="e">
        <f>IF(A1613&lt;&gt;"",VLOOKUP(B1613,'Ket qua do'!$C$5:$AP$50000,$D$3,TRUE),"")</f>
        <v>#N/A</v>
      </c>
      <c r="E1613" s="21" t="e">
        <f>IF(A1613&lt;&gt;"",VLOOKUP(B1613,'Ket qua do'!$C$5:$AP$50000,$E$3,TRUE)*$C$12,"")</f>
        <v>#N/A</v>
      </c>
      <c r="F1613" s="21" t="e">
        <f>IF(A1613&lt;&gt;"",VLOOKUP(B1613,'Ket qua do'!$C$5:$AP$50000,$F$3,TRUE),"")</f>
        <v>#N/A</v>
      </c>
      <c r="G1613" s="21" t="e">
        <f>IF(A1613&lt;&gt;"",VLOOKUP(B1613,'Ket qua do'!$C$5:$AP$50000,$G$3,TRUE),"")</f>
        <v>#N/A</v>
      </c>
      <c r="H1613" s="21" t="e">
        <f>IF(A1613&lt;&gt;"",VLOOKUP(B1613,'Ket qua do'!$C$5:$AP$50000,$H$3,TRUE),"")</f>
        <v>#N/A</v>
      </c>
      <c r="I1613" s="21" t="e">
        <f>IF(A1613&lt;&gt;"",VLOOKUP(B1613,'Ket qua do'!$C$5:$AP$50000,$I$3,TRUE)*$E$9/1000,"")</f>
        <v>#N/A</v>
      </c>
      <c r="J1613" s="21" t="e">
        <f>IF(A1613&lt;&gt;"",VLOOKUP(B1613,'Ket qua do'!$C$5:$AP$50000,$J$3,TRUE)*$E$9/1000,"")</f>
        <v>#N/A</v>
      </c>
      <c r="K1613" s="21" t="e">
        <f>IF(A1613&lt;&gt;"",VLOOKUP(B1613,'Ket qua do'!$C$5:$AP$50000,$K$3,TRUE)*$E$9/1000,"")</f>
        <v>#N/A</v>
      </c>
      <c r="L1613" s="21" t="e">
        <f>IF(A1613&lt;&gt;"",VLOOKUP(B1613,'Ket qua do'!$C$5:$AP$50000,$L$3,TRUE),"")</f>
        <v>#N/A</v>
      </c>
    </row>
    <row r="1614" spans="1:12" x14ac:dyDescent="0.25">
      <c r="A1614" t="e">
        <f t="shared" si="30"/>
        <v>#N/A</v>
      </c>
      <c r="B1614" s="1" t="e">
        <f>IF(A1614&lt;&gt;"",VLOOKUP(A1614,'Ket qua do'!$B$5:$CE$50000,2,TRUE),"")</f>
        <v>#N/A</v>
      </c>
      <c r="C1614" s="19" t="e">
        <f>IF(A1614&lt;&gt;"",VLOOKUP(B1614,'Ket qua do'!$C$5:$AP$50000,$C$3,TRUE)*SQRT(3)*$C$11,"")</f>
        <v>#N/A</v>
      </c>
      <c r="D1614" s="21" t="e">
        <f>IF(A1614&lt;&gt;"",VLOOKUP(B1614,'Ket qua do'!$C$5:$AP$50000,$D$3,TRUE),"")</f>
        <v>#N/A</v>
      </c>
      <c r="E1614" s="21" t="e">
        <f>IF(A1614&lt;&gt;"",VLOOKUP(B1614,'Ket qua do'!$C$5:$AP$50000,$E$3,TRUE)*$C$12,"")</f>
        <v>#N/A</v>
      </c>
      <c r="F1614" s="21" t="e">
        <f>IF(A1614&lt;&gt;"",VLOOKUP(B1614,'Ket qua do'!$C$5:$AP$50000,$F$3,TRUE),"")</f>
        <v>#N/A</v>
      </c>
      <c r="G1614" s="21" t="e">
        <f>IF(A1614&lt;&gt;"",VLOOKUP(B1614,'Ket qua do'!$C$5:$AP$50000,$G$3,TRUE),"")</f>
        <v>#N/A</v>
      </c>
      <c r="H1614" s="21" t="e">
        <f>IF(A1614&lt;&gt;"",VLOOKUP(B1614,'Ket qua do'!$C$5:$AP$50000,$H$3,TRUE),"")</f>
        <v>#N/A</v>
      </c>
      <c r="I1614" s="21" t="e">
        <f>IF(A1614&lt;&gt;"",VLOOKUP(B1614,'Ket qua do'!$C$5:$AP$50000,$I$3,TRUE)*$E$9/1000,"")</f>
        <v>#N/A</v>
      </c>
      <c r="J1614" s="21" t="e">
        <f>IF(A1614&lt;&gt;"",VLOOKUP(B1614,'Ket qua do'!$C$5:$AP$50000,$J$3,TRUE)*$E$9/1000,"")</f>
        <v>#N/A</v>
      </c>
      <c r="K1614" s="21" t="e">
        <f>IF(A1614&lt;&gt;"",VLOOKUP(B1614,'Ket qua do'!$C$5:$AP$50000,$K$3,TRUE)*$E$9/1000,"")</f>
        <v>#N/A</v>
      </c>
      <c r="L1614" s="21" t="e">
        <f>IF(A1614&lt;&gt;"",VLOOKUP(B1614,'Ket qua do'!$C$5:$AP$50000,$L$3,TRUE),"")</f>
        <v>#N/A</v>
      </c>
    </row>
    <row r="1615" spans="1:12" x14ac:dyDescent="0.25">
      <c r="A1615" t="e">
        <f t="shared" si="30"/>
        <v>#N/A</v>
      </c>
      <c r="B1615" s="1" t="e">
        <f>IF(A1615&lt;&gt;"",VLOOKUP(A1615,'Ket qua do'!$B$5:$CE$50000,2,TRUE),"")</f>
        <v>#N/A</v>
      </c>
      <c r="C1615" s="19" t="e">
        <f>IF(A1615&lt;&gt;"",VLOOKUP(B1615,'Ket qua do'!$C$5:$AP$50000,$C$3,TRUE)*SQRT(3)*$C$11,"")</f>
        <v>#N/A</v>
      </c>
      <c r="D1615" s="21" t="e">
        <f>IF(A1615&lt;&gt;"",VLOOKUP(B1615,'Ket qua do'!$C$5:$AP$50000,$D$3,TRUE),"")</f>
        <v>#N/A</v>
      </c>
      <c r="E1615" s="21" t="e">
        <f>IF(A1615&lt;&gt;"",VLOOKUP(B1615,'Ket qua do'!$C$5:$AP$50000,$E$3,TRUE)*$C$12,"")</f>
        <v>#N/A</v>
      </c>
      <c r="F1615" s="21" t="e">
        <f>IF(A1615&lt;&gt;"",VLOOKUP(B1615,'Ket qua do'!$C$5:$AP$50000,$F$3,TRUE),"")</f>
        <v>#N/A</v>
      </c>
      <c r="G1615" s="21" t="e">
        <f>IF(A1615&lt;&gt;"",VLOOKUP(B1615,'Ket qua do'!$C$5:$AP$50000,$G$3,TRUE),"")</f>
        <v>#N/A</v>
      </c>
      <c r="H1615" s="21" t="e">
        <f>IF(A1615&lt;&gt;"",VLOOKUP(B1615,'Ket qua do'!$C$5:$AP$50000,$H$3,TRUE),"")</f>
        <v>#N/A</v>
      </c>
      <c r="I1615" s="21" t="e">
        <f>IF(A1615&lt;&gt;"",VLOOKUP(B1615,'Ket qua do'!$C$5:$AP$50000,$I$3,TRUE)*$E$9/1000,"")</f>
        <v>#N/A</v>
      </c>
      <c r="J1615" s="21" t="e">
        <f>IF(A1615&lt;&gt;"",VLOOKUP(B1615,'Ket qua do'!$C$5:$AP$50000,$J$3,TRUE)*$E$9/1000,"")</f>
        <v>#N/A</v>
      </c>
      <c r="K1615" s="21" t="e">
        <f>IF(A1615&lt;&gt;"",VLOOKUP(B1615,'Ket qua do'!$C$5:$AP$50000,$K$3,TRUE)*$E$9/1000,"")</f>
        <v>#N/A</v>
      </c>
      <c r="L1615" s="21" t="e">
        <f>IF(A1615&lt;&gt;"",VLOOKUP(B1615,'Ket qua do'!$C$5:$AP$50000,$L$3,TRUE),"")</f>
        <v>#N/A</v>
      </c>
    </row>
    <row r="1616" spans="1:12" x14ac:dyDescent="0.25">
      <c r="A1616" t="e">
        <f t="shared" si="30"/>
        <v>#N/A</v>
      </c>
      <c r="B1616" s="1" t="e">
        <f>IF(A1616&lt;&gt;"",VLOOKUP(A1616,'Ket qua do'!$B$5:$CE$50000,2,TRUE),"")</f>
        <v>#N/A</v>
      </c>
      <c r="C1616" s="19" t="e">
        <f>IF(A1616&lt;&gt;"",VLOOKUP(B1616,'Ket qua do'!$C$5:$AP$50000,$C$3,TRUE)*SQRT(3)*$C$11,"")</f>
        <v>#N/A</v>
      </c>
      <c r="D1616" s="21" t="e">
        <f>IF(A1616&lt;&gt;"",VLOOKUP(B1616,'Ket qua do'!$C$5:$AP$50000,$D$3,TRUE),"")</f>
        <v>#N/A</v>
      </c>
      <c r="E1616" s="21" t="e">
        <f>IF(A1616&lt;&gt;"",VLOOKUP(B1616,'Ket qua do'!$C$5:$AP$50000,$E$3,TRUE)*$C$12,"")</f>
        <v>#N/A</v>
      </c>
      <c r="F1616" s="21" t="e">
        <f>IF(A1616&lt;&gt;"",VLOOKUP(B1616,'Ket qua do'!$C$5:$AP$50000,$F$3,TRUE),"")</f>
        <v>#N/A</v>
      </c>
      <c r="G1616" s="21" t="e">
        <f>IF(A1616&lt;&gt;"",VLOOKUP(B1616,'Ket qua do'!$C$5:$AP$50000,$G$3,TRUE),"")</f>
        <v>#N/A</v>
      </c>
      <c r="H1616" s="21" t="e">
        <f>IF(A1616&lt;&gt;"",VLOOKUP(B1616,'Ket qua do'!$C$5:$AP$50000,$H$3,TRUE),"")</f>
        <v>#N/A</v>
      </c>
      <c r="I1616" s="21" t="e">
        <f>IF(A1616&lt;&gt;"",VLOOKUP(B1616,'Ket qua do'!$C$5:$AP$50000,$I$3,TRUE)*$E$9/1000,"")</f>
        <v>#N/A</v>
      </c>
      <c r="J1616" s="21" t="e">
        <f>IF(A1616&lt;&gt;"",VLOOKUP(B1616,'Ket qua do'!$C$5:$AP$50000,$J$3,TRUE)*$E$9/1000,"")</f>
        <v>#N/A</v>
      </c>
      <c r="K1616" s="21" t="e">
        <f>IF(A1616&lt;&gt;"",VLOOKUP(B1616,'Ket qua do'!$C$5:$AP$50000,$K$3,TRUE)*$E$9/1000,"")</f>
        <v>#N/A</v>
      </c>
      <c r="L1616" s="21" t="e">
        <f>IF(A1616&lt;&gt;"",VLOOKUP(B1616,'Ket qua do'!$C$5:$AP$50000,$L$3,TRUE),"")</f>
        <v>#N/A</v>
      </c>
    </row>
    <row r="1617" spans="1:12" x14ac:dyDescent="0.25">
      <c r="A1617" t="e">
        <f t="shared" si="30"/>
        <v>#N/A</v>
      </c>
      <c r="B1617" s="1" t="e">
        <f>IF(A1617&lt;&gt;"",VLOOKUP(A1617,'Ket qua do'!$B$5:$CE$50000,2,TRUE),"")</f>
        <v>#N/A</v>
      </c>
      <c r="C1617" s="19" t="e">
        <f>IF(A1617&lt;&gt;"",VLOOKUP(B1617,'Ket qua do'!$C$5:$AP$50000,$C$3,TRUE)*SQRT(3)*$C$11,"")</f>
        <v>#N/A</v>
      </c>
      <c r="D1617" s="21" t="e">
        <f>IF(A1617&lt;&gt;"",VLOOKUP(B1617,'Ket qua do'!$C$5:$AP$50000,$D$3,TRUE),"")</f>
        <v>#N/A</v>
      </c>
      <c r="E1617" s="21" t="e">
        <f>IF(A1617&lt;&gt;"",VLOOKUP(B1617,'Ket qua do'!$C$5:$AP$50000,$E$3,TRUE)*$C$12,"")</f>
        <v>#N/A</v>
      </c>
      <c r="F1617" s="21" t="e">
        <f>IF(A1617&lt;&gt;"",VLOOKUP(B1617,'Ket qua do'!$C$5:$AP$50000,$F$3,TRUE),"")</f>
        <v>#N/A</v>
      </c>
      <c r="G1617" s="21" t="e">
        <f>IF(A1617&lt;&gt;"",VLOOKUP(B1617,'Ket qua do'!$C$5:$AP$50000,$G$3,TRUE),"")</f>
        <v>#N/A</v>
      </c>
      <c r="H1617" s="21" t="e">
        <f>IF(A1617&lt;&gt;"",VLOOKUP(B1617,'Ket qua do'!$C$5:$AP$50000,$H$3,TRUE),"")</f>
        <v>#N/A</v>
      </c>
      <c r="I1617" s="21" t="e">
        <f>IF(A1617&lt;&gt;"",VLOOKUP(B1617,'Ket qua do'!$C$5:$AP$50000,$I$3,TRUE)*$E$9/1000,"")</f>
        <v>#N/A</v>
      </c>
      <c r="J1617" s="21" t="e">
        <f>IF(A1617&lt;&gt;"",VLOOKUP(B1617,'Ket qua do'!$C$5:$AP$50000,$J$3,TRUE)*$E$9/1000,"")</f>
        <v>#N/A</v>
      </c>
      <c r="K1617" s="21" t="e">
        <f>IF(A1617&lt;&gt;"",VLOOKUP(B1617,'Ket qua do'!$C$5:$AP$50000,$K$3,TRUE)*$E$9/1000,"")</f>
        <v>#N/A</v>
      </c>
      <c r="L1617" s="21" t="e">
        <f>IF(A1617&lt;&gt;"",VLOOKUP(B1617,'Ket qua do'!$C$5:$AP$50000,$L$3,TRUE),"")</f>
        <v>#N/A</v>
      </c>
    </row>
    <row r="1618" spans="1:12" x14ac:dyDescent="0.25">
      <c r="A1618" t="e">
        <f t="shared" si="30"/>
        <v>#N/A</v>
      </c>
      <c r="B1618" s="1" t="e">
        <f>IF(A1618&lt;&gt;"",VLOOKUP(A1618,'Ket qua do'!$B$5:$CE$50000,2,TRUE),"")</f>
        <v>#N/A</v>
      </c>
      <c r="C1618" s="19" t="e">
        <f>IF(A1618&lt;&gt;"",VLOOKUP(B1618,'Ket qua do'!$C$5:$AP$50000,$C$3,TRUE)*SQRT(3)*$C$11,"")</f>
        <v>#N/A</v>
      </c>
      <c r="D1618" s="21" t="e">
        <f>IF(A1618&lt;&gt;"",VLOOKUP(B1618,'Ket qua do'!$C$5:$AP$50000,$D$3,TRUE),"")</f>
        <v>#N/A</v>
      </c>
      <c r="E1618" s="21" t="e">
        <f>IF(A1618&lt;&gt;"",VLOOKUP(B1618,'Ket qua do'!$C$5:$AP$50000,$E$3,TRUE)*$C$12,"")</f>
        <v>#N/A</v>
      </c>
      <c r="F1618" s="21" t="e">
        <f>IF(A1618&lt;&gt;"",VLOOKUP(B1618,'Ket qua do'!$C$5:$AP$50000,$F$3,TRUE),"")</f>
        <v>#N/A</v>
      </c>
      <c r="G1618" s="21" t="e">
        <f>IF(A1618&lt;&gt;"",VLOOKUP(B1618,'Ket qua do'!$C$5:$AP$50000,$G$3,TRUE),"")</f>
        <v>#N/A</v>
      </c>
      <c r="H1618" s="21" t="e">
        <f>IF(A1618&lt;&gt;"",VLOOKUP(B1618,'Ket qua do'!$C$5:$AP$50000,$H$3,TRUE),"")</f>
        <v>#N/A</v>
      </c>
      <c r="I1618" s="21" t="e">
        <f>IF(A1618&lt;&gt;"",VLOOKUP(B1618,'Ket qua do'!$C$5:$AP$50000,$I$3,TRUE)*$E$9/1000,"")</f>
        <v>#N/A</v>
      </c>
      <c r="J1618" s="21" t="e">
        <f>IF(A1618&lt;&gt;"",VLOOKUP(B1618,'Ket qua do'!$C$5:$AP$50000,$J$3,TRUE)*$E$9/1000,"")</f>
        <v>#N/A</v>
      </c>
      <c r="K1618" s="21" t="e">
        <f>IF(A1618&lt;&gt;"",VLOOKUP(B1618,'Ket qua do'!$C$5:$AP$50000,$K$3,TRUE)*$E$9/1000,"")</f>
        <v>#N/A</v>
      </c>
      <c r="L1618" s="21" t="e">
        <f>IF(A1618&lt;&gt;"",VLOOKUP(B1618,'Ket qua do'!$C$5:$AP$50000,$L$3,TRUE),"")</f>
        <v>#N/A</v>
      </c>
    </row>
    <row r="1619" spans="1:12" x14ac:dyDescent="0.25">
      <c r="A1619" t="e">
        <f t="shared" si="30"/>
        <v>#N/A</v>
      </c>
      <c r="B1619" s="1" t="e">
        <f>IF(A1619&lt;&gt;"",VLOOKUP(A1619,'Ket qua do'!$B$5:$CE$50000,2,TRUE),"")</f>
        <v>#N/A</v>
      </c>
      <c r="C1619" s="19" t="e">
        <f>IF(A1619&lt;&gt;"",VLOOKUP(B1619,'Ket qua do'!$C$5:$AP$50000,$C$3,TRUE)*SQRT(3)*$C$11,"")</f>
        <v>#N/A</v>
      </c>
      <c r="D1619" s="21" t="e">
        <f>IF(A1619&lt;&gt;"",VLOOKUP(B1619,'Ket qua do'!$C$5:$AP$50000,$D$3,TRUE),"")</f>
        <v>#N/A</v>
      </c>
      <c r="E1619" s="21" t="e">
        <f>IF(A1619&lt;&gt;"",VLOOKUP(B1619,'Ket qua do'!$C$5:$AP$50000,$E$3,TRUE)*$C$12,"")</f>
        <v>#N/A</v>
      </c>
      <c r="F1619" s="21" t="e">
        <f>IF(A1619&lt;&gt;"",VLOOKUP(B1619,'Ket qua do'!$C$5:$AP$50000,$F$3,TRUE),"")</f>
        <v>#N/A</v>
      </c>
      <c r="G1619" s="21" t="e">
        <f>IF(A1619&lt;&gt;"",VLOOKUP(B1619,'Ket qua do'!$C$5:$AP$50000,$G$3,TRUE),"")</f>
        <v>#N/A</v>
      </c>
      <c r="H1619" s="21" t="e">
        <f>IF(A1619&lt;&gt;"",VLOOKUP(B1619,'Ket qua do'!$C$5:$AP$50000,$H$3,TRUE),"")</f>
        <v>#N/A</v>
      </c>
      <c r="I1619" s="21" t="e">
        <f>IF(A1619&lt;&gt;"",VLOOKUP(B1619,'Ket qua do'!$C$5:$AP$50000,$I$3,TRUE)*$E$9/1000,"")</f>
        <v>#N/A</v>
      </c>
      <c r="J1619" s="21" t="e">
        <f>IF(A1619&lt;&gt;"",VLOOKUP(B1619,'Ket qua do'!$C$5:$AP$50000,$J$3,TRUE)*$E$9/1000,"")</f>
        <v>#N/A</v>
      </c>
      <c r="K1619" s="21" t="e">
        <f>IF(A1619&lt;&gt;"",VLOOKUP(B1619,'Ket qua do'!$C$5:$AP$50000,$K$3,TRUE)*$E$9/1000,"")</f>
        <v>#N/A</v>
      </c>
      <c r="L1619" s="21" t="e">
        <f>IF(A1619&lt;&gt;"",VLOOKUP(B1619,'Ket qua do'!$C$5:$AP$50000,$L$3,TRUE),"")</f>
        <v>#N/A</v>
      </c>
    </row>
    <row r="1620" spans="1:12" x14ac:dyDescent="0.25">
      <c r="A1620" t="e">
        <f t="shared" si="30"/>
        <v>#N/A</v>
      </c>
      <c r="B1620" s="1" t="e">
        <f>IF(A1620&lt;&gt;"",VLOOKUP(A1620,'Ket qua do'!$B$5:$CE$50000,2,TRUE),"")</f>
        <v>#N/A</v>
      </c>
      <c r="C1620" s="19" t="e">
        <f>IF(A1620&lt;&gt;"",VLOOKUP(B1620,'Ket qua do'!$C$5:$AP$50000,$C$3,TRUE)*SQRT(3)*$C$11,"")</f>
        <v>#N/A</v>
      </c>
      <c r="D1620" s="21" t="e">
        <f>IF(A1620&lt;&gt;"",VLOOKUP(B1620,'Ket qua do'!$C$5:$AP$50000,$D$3,TRUE),"")</f>
        <v>#N/A</v>
      </c>
      <c r="E1620" s="21" t="e">
        <f>IF(A1620&lt;&gt;"",VLOOKUP(B1620,'Ket qua do'!$C$5:$AP$50000,$E$3,TRUE)*$C$12,"")</f>
        <v>#N/A</v>
      </c>
      <c r="F1620" s="21" t="e">
        <f>IF(A1620&lt;&gt;"",VLOOKUP(B1620,'Ket qua do'!$C$5:$AP$50000,$F$3,TRUE),"")</f>
        <v>#N/A</v>
      </c>
      <c r="G1620" s="21" t="e">
        <f>IF(A1620&lt;&gt;"",VLOOKUP(B1620,'Ket qua do'!$C$5:$AP$50000,$G$3,TRUE),"")</f>
        <v>#N/A</v>
      </c>
      <c r="H1620" s="21" t="e">
        <f>IF(A1620&lt;&gt;"",VLOOKUP(B1620,'Ket qua do'!$C$5:$AP$50000,$H$3,TRUE),"")</f>
        <v>#N/A</v>
      </c>
      <c r="I1620" s="21" t="e">
        <f>IF(A1620&lt;&gt;"",VLOOKUP(B1620,'Ket qua do'!$C$5:$AP$50000,$I$3,TRUE)*$E$9/1000,"")</f>
        <v>#N/A</v>
      </c>
      <c r="J1620" s="21" t="e">
        <f>IF(A1620&lt;&gt;"",VLOOKUP(B1620,'Ket qua do'!$C$5:$AP$50000,$J$3,TRUE)*$E$9/1000,"")</f>
        <v>#N/A</v>
      </c>
      <c r="K1620" s="21" t="e">
        <f>IF(A1620&lt;&gt;"",VLOOKUP(B1620,'Ket qua do'!$C$5:$AP$50000,$K$3,TRUE)*$E$9/1000,"")</f>
        <v>#N/A</v>
      </c>
      <c r="L1620" s="21" t="e">
        <f>IF(A1620&lt;&gt;"",VLOOKUP(B1620,'Ket qua do'!$C$5:$AP$50000,$L$3,TRUE),"")</f>
        <v>#N/A</v>
      </c>
    </row>
    <row r="1621" spans="1:12" x14ac:dyDescent="0.25">
      <c r="A1621" t="e">
        <f t="shared" si="30"/>
        <v>#N/A</v>
      </c>
      <c r="B1621" s="1" t="e">
        <f>IF(A1621&lt;&gt;"",VLOOKUP(A1621,'Ket qua do'!$B$5:$CE$50000,2,TRUE),"")</f>
        <v>#N/A</v>
      </c>
      <c r="C1621" s="19" t="e">
        <f>IF(A1621&lt;&gt;"",VLOOKUP(B1621,'Ket qua do'!$C$5:$AP$50000,$C$3,TRUE)*SQRT(3)*$C$11,"")</f>
        <v>#N/A</v>
      </c>
      <c r="D1621" s="21" t="e">
        <f>IF(A1621&lt;&gt;"",VLOOKUP(B1621,'Ket qua do'!$C$5:$AP$50000,$D$3,TRUE),"")</f>
        <v>#N/A</v>
      </c>
      <c r="E1621" s="21" t="e">
        <f>IF(A1621&lt;&gt;"",VLOOKUP(B1621,'Ket qua do'!$C$5:$AP$50000,$E$3,TRUE)*$C$12,"")</f>
        <v>#N/A</v>
      </c>
      <c r="F1621" s="21" t="e">
        <f>IF(A1621&lt;&gt;"",VLOOKUP(B1621,'Ket qua do'!$C$5:$AP$50000,$F$3,TRUE),"")</f>
        <v>#N/A</v>
      </c>
      <c r="G1621" s="21" t="e">
        <f>IF(A1621&lt;&gt;"",VLOOKUP(B1621,'Ket qua do'!$C$5:$AP$50000,$G$3,TRUE),"")</f>
        <v>#N/A</v>
      </c>
      <c r="H1621" s="21" t="e">
        <f>IF(A1621&lt;&gt;"",VLOOKUP(B1621,'Ket qua do'!$C$5:$AP$50000,$H$3,TRUE),"")</f>
        <v>#N/A</v>
      </c>
      <c r="I1621" s="21" t="e">
        <f>IF(A1621&lt;&gt;"",VLOOKUP(B1621,'Ket qua do'!$C$5:$AP$50000,$I$3,TRUE)*$E$9/1000,"")</f>
        <v>#N/A</v>
      </c>
      <c r="J1621" s="21" t="e">
        <f>IF(A1621&lt;&gt;"",VLOOKUP(B1621,'Ket qua do'!$C$5:$AP$50000,$J$3,TRUE)*$E$9/1000,"")</f>
        <v>#N/A</v>
      </c>
      <c r="K1621" s="21" t="e">
        <f>IF(A1621&lt;&gt;"",VLOOKUP(B1621,'Ket qua do'!$C$5:$AP$50000,$K$3,TRUE)*$E$9/1000,"")</f>
        <v>#N/A</v>
      </c>
      <c r="L1621" s="21" t="e">
        <f>IF(A1621&lt;&gt;"",VLOOKUP(B1621,'Ket qua do'!$C$5:$AP$50000,$L$3,TRUE),"")</f>
        <v>#N/A</v>
      </c>
    </row>
    <row r="1622" spans="1:12" x14ac:dyDescent="0.25">
      <c r="A1622" t="e">
        <f t="shared" si="30"/>
        <v>#N/A</v>
      </c>
      <c r="B1622" s="1" t="e">
        <f>IF(A1622&lt;&gt;"",VLOOKUP(A1622,'Ket qua do'!$B$5:$CE$50000,2,TRUE),"")</f>
        <v>#N/A</v>
      </c>
      <c r="C1622" s="19" t="e">
        <f>IF(A1622&lt;&gt;"",VLOOKUP(B1622,'Ket qua do'!$C$5:$AP$50000,$C$3,TRUE)*SQRT(3)*$C$11,"")</f>
        <v>#N/A</v>
      </c>
      <c r="D1622" s="21" t="e">
        <f>IF(A1622&lt;&gt;"",VLOOKUP(B1622,'Ket qua do'!$C$5:$AP$50000,$D$3,TRUE),"")</f>
        <v>#N/A</v>
      </c>
      <c r="E1622" s="21" t="e">
        <f>IF(A1622&lt;&gt;"",VLOOKUP(B1622,'Ket qua do'!$C$5:$AP$50000,$E$3,TRUE)*$C$12,"")</f>
        <v>#N/A</v>
      </c>
      <c r="F1622" s="21" t="e">
        <f>IF(A1622&lt;&gt;"",VLOOKUP(B1622,'Ket qua do'!$C$5:$AP$50000,$F$3,TRUE),"")</f>
        <v>#N/A</v>
      </c>
      <c r="G1622" s="21" t="e">
        <f>IF(A1622&lt;&gt;"",VLOOKUP(B1622,'Ket qua do'!$C$5:$AP$50000,$G$3,TRUE),"")</f>
        <v>#N/A</v>
      </c>
      <c r="H1622" s="21" t="e">
        <f>IF(A1622&lt;&gt;"",VLOOKUP(B1622,'Ket qua do'!$C$5:$AP$50000,$H$3,TRUE),"")</f>
        <v>#N/A</v>
      </c>
      <c r="I1622" s="21" t="e">
        <f>IF(A1622&lt;&gt;"",VLOOKUP(B1622,'Ket qua do'!$C$5:$AP$50000,$I$3,TRUE)*$E$9/1000,"")</f>
        <v>#N/A</v>
      </c>
      <c r="J1622" s="21" t="e">
        <f>IF(A1622&lt;&gt;"",VLOOKUP(B1622,'Ket qua do'!$C$5:$AP$50000,$J$3,TRUE)*$E$9/1000,"")</f>
        <v>#N/A</v>
      </c>
      <c r="K1622" s="21" t="e">
        <f>IF(A1622&lt;&gt;"",VLOOKUP(B1622,'Ket qua do'!$C$5:$AP$50000,$K$3,TRUE)*$E$9/1000,"")</f>
        <v>#N/A</v>
      </c>
      <c r="L1622" s="21" t="e">
        <f>IF(A1622&lt;&gt;"",VLOOKUP(B1622,'Ket qua do'!$C$5:$AP$50000,$L$3,TRUE),"")</f>
        <v>#N/A</v>
      </c>
    </row>
    <row r="1623" spans="1:12" x14ac:dyDescent="0.25">
      <c r="A1623" t="e">
        <f t="shared" si="30"/>
        <v>#N/A</v>
      </c>
      <c r="B1623" s="1" t="e">
        <f>IF(A1623&lt;&gt;"",VLOOKUP(A1623,'Ket qua do'!$B$5:$CE$50000,2,TRUE),"")</f>
        <v>#N/A</v>
      </c>
      <c r="C1623" s="19" t="e">
        <f>IF(A1623&lt;&gt;"",VLOOKUP(B1623,'Ket qua do'!$C$5:$AP$50000,$C$3,TRUE)*SQRT(3)*$C$11,"")</f>
        <v>#N/A</v>
      </c>
      <c r="D1623" s="21" t="e">
        <f>IF(A1623&lt;&gt;"",VLOOKUP(B1623,'Ket qua do'!$C$5:$AP$50000,$D$3,TRUE),"")</f>
        <v>#N/A</v>
      </c>
      <c r="E1623" s="21" t="e">
        <f>IF(A1623&lt;&gt;"",VLOOKUP(B1623,'Ket qua do'!$C$5:$AP$50000,$E$3,TRUE)*$C$12,"")</f>
        <v>#N/A</v>
      </c>
      <c r="F1623" s="21" t="e">
        <f>IF(A1623&lt;&gt;"",VLOOKUP(B1623,'Ket qua do'!$C$5:$AP$50000,$F$3,TRUE),"")</f>
        <v>#N/A</v>
      </c>
      <c r="G1623" s="21" t="e">
        <f>IF(A1623&lt;&gt;"",VLOOKUP(B1623,'Ket qua do'!$C$5:$AP$50000,$G$3,TRUE),"")</f>
        <v>#N/A</v>
      </c>
      <c r="H1623" s="21" t="e">
        <f>IF(A1623&lt;&gt;"",VLOOKUP(B1623,'Ket qua do'!$C$5:$AP$50000,$H$3,TRUE),"")</f>
        <v>#N/A</v>
      </c>
      <c r="I1623" s="21" t="e">
        <f>IF(A1623&lt;&gt;"",VLOOKUP(B1623,'Ket qua do'!$C$5:$AP$50000,$I$3,TRUE)*$E$9/1000,"")</f>
        <v>#N/A</v>
      </c>
      <c r="J1623" s="21" t="e">
        <f>IF(A1623&lt;&gt;"",VLOOKUP(B1623,'Ket qua do'!$C$5:$AP$50000,$J$3,TRUE)*$E$9/1000,"")</f>
        <v>#N/A</v>
      </c>
      <c r="K1623" s="21" t="e">
        <f>IF(A1623&lt;&gt;"",VLOOKUP(B1623,'Ket qua do'!$C$5:$AP$50000,$K$3,TRUE)*$E$9/1000,"")</f>
        <v>#N/A</v>
      </c>
      <c r="L1623" s="21" t="e">
        <f>IF(A1623&lt;&gt;"",VLOOKUP(B1623,'Ket qua do'!$C$5:$AP$50000,$L$3,TRUE),"")</f>
        <v>#N/A</v>
      </c>
    </row>
    <row r="1624" spans="1:12" x14ac:dyDescent="0.25">
      <c r="A1624" t="e">
        <f t="shared" si="30"/>
        <v>#N/A</v>
      </c>
      <c r="B1624" s="1" t="e">
        <f>IF(A1624&lt;&gt;"",VLOOKUP(A1624,'Ket qua do'!$B$5:$CE$50000,2,TRUE),"")</f>
        <v>#N/A</v>
      </c>
      <c r="C1624" s="19" t="e">
        <f>IF(A1624&lt;&gt;"",VLOOKUP(B1624,'Ket qua do'!$C$5:$AP$50000,$C$3,TRUE)*SQRT(3)*$C$11,"")</f>
        <v>#N/A</v>
      </c>
      <c r="D1624" s="21" t="e">
        <f>IF(A1624&lt;&gt;"",VLOOKUP(B1624,'Ket qua do'!$C$5:$AP$50000,$D$3,TRUE),"")</f>
        <v>#N/A</v>
      </c>
      <c r="E1624" s="21" t="e">
        <f>IF(A1624&lt;&gt;"",VLOOKUP(B1624,'Ket qua do'!$C$5:$AP$50000,$E$3,TRUE)*$C$12,"")</f>
        <v>#N/A</v>
      </c>
      <c r="F1624" s="21" t="e">
        <f>IF(A1624&lt;&gt;"",VLOOKUP(B1624,'Ket qua do'!$C$5:$AP$50000,$F$3,TRUE),"")</f>
        <v>#N/A</v>
      </c>
      <c r="G1624" s="21" t="e">
        <f>IF(A1624&lt;&gt;"",VLOOKUP(B1624,'Ket qua do'!$C$5:$AP$50000,$G$3,TRUE),"")</f>
        <v>#N/A</v>
      </c>
      <c r="H1624" s="21" t="e">
        <f>IF(A1624&lt;&gt;"",VLOOKUP(B1624,'Ket qua do'!$C$5:$AP$50000,$H$3,TRUE),"")</f>
        <v>#N/A</v>
      </c>
      <c r="I1624" s="21" t="e">
        <f>IF(A1624&lt;&gt;"",VLOOKUP(B1624,'Ket qua do'!$C$5:$AP$50000,$I$3,TRUE)*$E$9/1000,"")</f>
        <v>#N/A</v>
      </c>
      <c r="J1624" s="21" t="e">
        <f>IF(A1624&lt;&gt;"",VLOOKUP(B1624,'Ket qua do'!$C$5:$AP$50000,$J$3,TRUE)*$E$9/1000,"")</f>
        <v>#N/A</v>
      </c>
      <c r="K1624" s="21" t="e">
        <f>IF(A1624&lt;&gt;"",VLOOKUP(B1624,'Ket qua do'!$C$5:$AP$50000,$K$3,TRUE)*$E$9/1000,"")</f>
        <v>#N/A</v>
      </c>
      <c r="L1624" s="21" t="e">
        <f>IF(A1624&lt;&gt;"",VLOOKUP(B1624,'Ket qua do'!$C$5:$AP$50000,$L$3,TRUE),"")</f>
        <v>#N/A</v>
      </c>
    </row>
    <row r="1625" spans="1:12" x14ac:dyDescent="0.25">
      <c r="A1625" t="e">
        <f t="shared" si="30"/>
        <v>#N/A</v>
      </c>
      <c r="B1625" s="1" t="e">
        <f>IF(A1625&lt;&gt;"",VLOOKUP(A1625,'Ket qua do'!$B$5:$CE$50000,2,TRUE),"")</f>
        <v>#N/A</v>
      </c>
      <c r="C1625" s="19" t="e">
        <f>IF(A1625&lt;&gt;"",VLOOKUP(B1625,'Ket qua do'!$C$5:$AP$50000,$C$3,TRUE)*SQRT(3)*$C$11,"")</f>
        <v>#N/A</v>
      </c>
      <c r="D1625" s="21" t="e">
        <f>IF(A1625&lt;&gt;"",VLOOKUP(B1625,'Ket qua do'!$C$5:$AP$50000,$D$3,TRUE),"")</f>
        <v>#N/A</v>
      </c>
      <c r="E1625" s="21" t="e">
        <f>IF(A1625&lt;&gt;"",VLOOKUP(B1625,'Ket qua do'!$C$5:$AP$50000,$E$3,TRUE)*$C$12,"")</f>
        <v>#N/A</v>
      </c>
      <c r="F1625" s="21" t="e">
        <f>IF(A1625&lt;&gt;"",VLOOKUP(B1625,'Ket qua do'!$C$5:$AP$50000,$F$3,TRUE),"")</f>
        <v>#N/A</v>
      </c>
      <c r="G1625" s="21" t="e">
        <f>IF(A1625&lt;&gt;"",VLOOKUP(B1625,'Ket qua do'!$C$5:$AP$50000,$G$3,TRUE),"")</f>
        <v>#N/A</v>
      </c>
      <c r="H1625" s="21" t="e">
        <f>IF(A1625&lt;&gt;"",VLOOKUP(B1625,'Ket qua do'!$C$5:$AP$50000,$H$3,TRUE),"")</f>
        <v>#N/A</v>
      </c>
      <c r="I1625" s="21" t="e">
        <f>IF(A1625&lt;&gt;"",VLOOKUP(B1625,'Ket qua do'!$C$5:$AP$50000,$I$3,TRUE)*$E$9/1000,"")</f>
        <v>#N/A</v>
      </c>
      <c r="J1625" s="21" t="e">
        <f>IF(A1625&lt;&gt;"",VLOOKUP(B1625,'Ket qua do'!$C$5:$AP$50000,$J$3,TRUE)*$E$9/1000,"")</f>
        <v>#N/A</v>
      </c>
      <c r="K1625" s="21" t="e">
        <f>IF(A1625&lt;&gt;"",VLOOKUP(B1625,'Ket qua do'!$C$5:$AP$50000,$K$3,TRUE)*$E$9/1000,"")</f>
        <v>#N/A</v>
      </c>
      <c r="L1625" s="21" t="e">
        <f>IF(A1625&lt;&gt;"",VLOOKUP(B1625,'Ket qua do'!$C$5:$AP$50000,$L$3,TRUE),"")</f>
        <v>#N/A</v>
      </c>
    </row>
    <row r="1626" spans="1:12" x14ac:dyDescent="0.25">
      <c r="A1626" t="e">
        <f t="shared" ref="A1626:A1689" si="31">IF(A1625&lt;$E$8,A1625+1,"")</f>
        <v>#N/A</v>
      </c>
      <c r="B1626" s="1" t="e">
        <f>IF(A1626&lt;&gt;"",VLOOKUP(A1626,'Ket qua do'!$B$5:$CE$50000,2,TRUE),"")</f>
        <v>#N/A</v>
      </c>
      <c r="C1626" s="19" t="e">
        <f>IF(A1626&lt;&gt;"",VLOOKUP(B1626,'Ket qua do'!$C$5:$AP$50000,$C$3,TRUE)*SQRT(3)*$C$11,"")</f>
        <v>#N/A</v>
      </c>
      <c r="D1626" s="21" t="e">
        <f>IF(A1626&lt;&gt;"",VLOOKUP(B1626,'Ket qua do'!$C$5:$AP$50000,$D$3,TRUE),"")</f>
        <v>#N/A</v>
      </c>
      <c r="E1626" s="21" t="e">
        <f>IF(A1626&lt;&gt;"",VLOOKUP(B1626,'Ket qua do'!$C$5:$AP$50000,$E$3,TRUE)*$C$12,"")</f>
        <v>#N/A</v>
      </c>
      <c r="F1626" s="21" t="e">
        <f>IF(A1626&lt;&gt;"",VLOOKUP(B1626,'Ket qua do'!$C$5:$AP$50000,$F$3,TRUE),"")</f>
        <v>#N/A</v>
      </c>
      <c r="G1626" s="21" t="e">
        <f>IF(A1626&lt;&gt;"",VLOOKUP(B1626,'Ket qua do'!$C$5:$AP$50000,$G$3,TRUE),"")</f>
        <v>#N/A</v>
      </c>
      <c r="H1626" s="21" t="e">
        <f>IF(A1626&lt;&gt;"",VLOOKUP(B1626,'Ket qua do'!$C$5:$AP$50000,$H$3,TRUE),"")</f>
        <v>#N/A</v>
      </c>
      <c r="I1626" s="21" t="e">
        <f>IF(A1626&lt;&gt;"",VLOOKUP(B1626,'Ket qua do'!$C$5:$AP$50000,$I$3,TRUE)*$E$9/1000,"")</f>
        <v>#N/A</v>
      </c>
      <c r="J1626" s="21" t="e">
        <f>IF(A1626&lt;&gt;"",VLOOKUP(B1626,'Ket qua do'!$C$5:$AP$50000,$J$3,TRUE)*$E$9/1000,"")</f>
        <v>#N/A</v>
      </c>
      <c r="K1626" s="21" t="e">
        <f>IF(A1626&lt;&gt;"",VLOOKUP(B1626,'Ket qua do'!$C$5:$AP$50000,$K$3,TRUE)*$E$9/1000,"")</f>
        <v>#N/A</v>
      </c>
      <c r="L1626" s="21" t="e">
        <f>IF(A1626&lt;&gt;"",VLOOKUP(B1626,'Ket qua do'!$C$5:$AP$50000,$L$3,TRUE),"")</f>
        <v>#N/A</v>
      </c>
    </row>
    <row r="1627" spans="1:12" x14ac:dyDescent="0.25">
      <c r="A1627" t="e">
        <f t="shared" si="31"/>
        <v>#N/A</v>
      </c>
      <c r="B1627" s="1" t="e">
        <f>IF(A1627&lt;&gt;"",VLOOKUP(A1627,'Ket qua do'!$B$5:$CE$50000,2,TRUE),"")</f>
        <v>#N/A</v>
      </c>
      <c r="C1627" s="19" t="e">
        <f>IF(A1627&lt;&gt;"",VLOOKUP(B1627,'Ket qua do'!$C$5:$AP$50000,$C$3,TRUE)*SQRT(3)*$C$11,"")</f>
        <v>#N/A</v>
      </c>
      <c r="D1627" s="21" t="e">
        <f>IF(A1627&lt;&gt;"",VLOOKUP(B1627,'Ket qua do'!$C$5:$AP$50000,$D$3,TRUE),"")</f>
        <v>#N/A</v>
      </c>
      <c r="E1627" s="21" t="e">
        <f>IF(A1627&lt;&gt;"",VLOOKUP(B1627,'Ket qua do'!$C$5:$AP$50000,$E$3,TRUE)*$C$12,"")</f>
        <v>#N/A</v>
      </c>
      <c r="F1627" s="21" t="e">
        <f>IF(A1627&lt;&gt;"",VLOOKUP(B1627,'Ket qua do'!$C$5:$AP$50000,$F$3,TRUE),"")</f>
        <v>#N/A</v>
      </c>
      <c r="G1627" s="21" t="e">
        <f>IF(A1627&lt;&gt;"",VLOOKUP(B1627,'Ket qua do'!$C$5:$AP$50000,$G$3,TRUE),"")</f>
        <v>#N/A</v>
      </c>
      <c r="H1627" s="21" t="e">
        <f>IF(A1627&lt;&gt;"",VLOOKUP(B1627,'Ket qua do'!$C$5:$AP$50000,$H$3,TRUE),"")</f>
        <v>#N/A</v>
      </c>
      <c r="I1627" s="21" t="e">
        <f>IF(A1627&lt;&gt;"",VLOOKUP(B1627,'Ket qua do'!$C$5:$AP$50000,$I$3,TRUE)*$E$9/1000,"")</f>
        <v>#N/A</v>
      </c>
      <c r="J1627" s="21" t="e">
        <f>IF(A1627&lt;&gt;"",VLOOKUP(B1627,'Ket qua do'!$C$5:$AP$50000,$J$3,TRUE)*$E$9/1000,"")</f>
        <v>#N/A</v>
      </c>
      <c r="K1627" s="21" t="e">
        <f>IF(A1627&lt;&gt;"",VLOOKUP(B1627,'Ket qua do'!$C$5:$AP$50000,$K$3,TRUE)*$E$9/1000,"")</f>
        <v>#N/A</v>
      </c>
      <c r="L1627" s="21" t="e">
        <f>IF(A1627&lt;&gt;"",VLOOKUP(B1627,'Ket qua do'!$C$5:$AP$50000,$L$3,TRUE),"")</f>
        <v>#N/A</v>
      </c>
    </row>
    <row r="1628" spans="1:12" x14ac:dyDescent="0.25">
      <c r="A1628" t="e">
        <f t="shared" si="31"/>
        <v>#N/A</v>
      </c>
      <c r="B1628" s="1" t="e">
        <f>IF(A1628&lt;&gt;"",VLOOKUP(A1628,'Ket qua do'!$B$5:$CE$50000,2,TRUE),"")</f>
        <v>#N/A</v>
      </c>
      <c r="C1628" s="19" t="e">
        <f>IF(A1628&lt;&gt;"",VLOOKUP(B1628,'Ket qua do'!$C$5:$AP$50000,$C$3,TRUE)*SQRT(3)*$C$11,"")</f>
        <v>#N/A</v>
      </c>
      <c r="D1628" s="21" t="e">
        <f>IF(A1628&lt;&gt;"",VLOOKUP(B1628,'Ket qua do'!$C$5:$AP$50000,$D$3,TRUE),"")</f>
        <v>#N/A</v>
      </c>
      <c r="E1628" s="21" t="e">
        <f>IF(A1628&lt;&gt;"",VLOOKUP(B1628,'Ket qua do'!$C$5:$AP$50000,$E$3,TRUE)*$C$12,"")</f>
        <v>#N/A</v>
      </c>
      <c r="F1628" s="21" t="e">
        <f>IF(A1628&lt;&gt;"",VLOOKUP(B1628,'Ket qua do'!$C$5:$AP$50000,$F$3,TRUE),"")</f>
        <v>#N/A</v>
      </c>
      <c r="G1628" s="21" t="e">
        <f>IF(A1628&lt;&gt;"",VLOOKUP(B1628,'Ket qua do'!$C$5:$AP$50000,$G$3,TRUE),"")</f>
        <v>#N/A</v>
      </c>
      <c r="H1628" s="21" t="e">
        <f>IF(A1628&lt;&gt;"",VLOOKUP(B1628,'Ket qua do'!$C$5:$AP$50000,$H$3,TRUE),"")</f>
        <v>#N/A</v>
      </c>
      <c r="I1628" s="21" t="e">
        <f>IF(A1628&lt;&gt;"",VLOOKUP(B1628,'Ket qua do'!$C$5:$AP$50000,$I$3,TRUE)*$E$9/1000,"")</f>
        <v>#N/A</v>
      </c>
      <c r="J1628" s="21" t="e">
        <f>IF(A1628&lt;&gt;"",VLOOKUP(B1628,'Ket qua do'!$C$5:$AP$50000,$J$3,TRUE)*$E$9/1000,"")</f>
        <v>#N/A</v>
      </c>
      <c r="K1628" s="21" t="e">
        <f>IF(A1628&lt;&gt;"",VLOOKUP(B1628,'Ket qua do'!$C$5:$AP$50000,$K$3,TRUE)*$E$9/1000,"")</f>
        <v>#N/A</v>
      </c>
      <c r="L1628" s="21" t="e">
        <f>IF(A1628&lt;&gt;"",VLOOKUP(B1628,'Ket qua do'!$C$5:$AP$50000,$L$3,TRUE),"")</f>
        <v>#N/A</v>
      </c>
    </row>
    <row r="1629" spans="1:12" x14ac:dyDescent="0.25">
      <c r="A1629" t="e">
        <f t="shared" si="31"/>
        <v>#N/A</v>
      </c>
      <c r="B1629" s="1" t="e">
        <f>IF(A1629&lt;&gt;"",VLOOKUP(A1629,'Ket qua do'!$B$5:$CE$50000,2,TRUE),"")</f>
        <v>#N/A</v>
      </c>
      <c r="C1629" s="19" t="e">
        <f>IF(A1629&lt;&gt;"",VLOOKUP(B1629,'Ket qua do'!$C$5:$AP$50000,$C$3,TRUE)*SQRT(3)*$C$11,"")</f>
        <v>#N/A</v>
      </c>
      <c r="D1629" s="21" t="e">
        <f>IF(A1629&lt;&gt;"",VLOOKUP(B1629,'Ket qua do'!$C$5:$AP$50000,$D$3,TRUE),"")</f>
        <v>#N/A</v>
      </c>
      <c r="E1629" s="21" t="e">
        <f>IF(A1629&lt;&gt;"",VLOOKUP(B1629,'Ket qua do'!$C$5:$AP$50000,$E$3,TRUE)*$C$12,"")</f>
        <v>#N/A</v>
      </c>
      <c r="F1629" s="21" t="e">
        <f>IF(A1629&lt;&gt;"",VLOOKUP(B1629,'Ket qua do'!$C$5:$AP$50000,$F$3,TRUE),"")</f>
        <v>#N/A</v>
      </c>
      <c r="G1629" s="21" t="e">
        <f>IF(A1629&lt;&gt;"",VLOOKUP(B1629,'Ket qua do'!$C$5:$AP$50000,$G$3,TRUE),"")</f>
        <v>#N/A</v>
      </c>
      <c r="H1629" s="21" t="e">
        <f>IF(A1629&lt;&gt;"",VLOOKUP(B1629,'Ket qua do'!$C$5:$AP$50000,$H$3,TRUE),"")</f>
        <v>#N/A</v>
      </c>
      <c r="I1629" s="21" t="e">
        <f>IF(A1629&lt;&gt;"",VLOOKUP(B1629,'Ket qua do'!$C$5:$AP$50000,$I$3,TRUE)*$E$9/1000,"")</f>
        <v>#N/A</v>
      </c>
      <c r="J1629" s="21" t="e">
        <f>IF(A1629&lt;&gt;"",VLOOKUP(B1629,'Ket qua do'!$C$5:$AP$50000,$J$3,TRUE)*$E$9/1000,"")</f>
        <v>#N/A</v>
      </c>
      <c r="K1629" s="21" t="e">
        <f>IF(A1629&lt;&gt;"",VLOOKUP(B1629,'Ket qua do'!$C$5:$AP$50000,$K$3,TRUE)*$E$9/1000,"")</f>
        <v>#N/A</v>
      </c>
      <c r="L1629" s="21" t="e">
        <f>IF(A1629&lt;&gt;"",VLOOKUP(B1629,'Ket qua do'!$C$5:$AP$50000,$L$3,TRUE),"")</f>
        <v>#N/A</v>
      </c>
    </row>
    <row r="1630" spans="1:12" x14ac:dyDescent="0.25">
      <c r="A1630" t="e">
        <f t="shared" si="31"/>
        <v>#N/A</v>
      </c>
      <c r="B1630" s="1" t="e">
        <f>IF(A1630&lt;&gt;"",VLOOKUP(A1630,'Ket qua do'!$B$5:$CE$50000,2,TRUE),"")</f>
        <v>#N/A</v>
      </c>
      <c r="C1630" s="19" t="e">
        <f>IF(A1630&lt;&gt;"",VLOOKUP(B1630,'Ket qua do'!$C$5:$AP$50000,$C$3,TRUE)*SQRT(3)*$C$11,"")</f>
        <v>#N/A</v>
      </c>
      <c r="D1630" s="21" t="e">
        <f>IF(A1630&lt;&gt;"",VLOOKUP(B1630,'Ket qua do'!$C$5:$AP$50000,$D$3,TRUE),"")</f>
        <v>#N/A</v>
      </c>
      <c r="E1630" s="21" t="e">
        <f>IF(A1630&lt;&gt;"",VLOOKUP(B1630,'Ket qua do'!$C$5:$AP$50000,$E$3,TRUE)*$C$12,"")</f>
        <v>#N/A</v>
      </c>
      <c r="F1630" s="21" t="e">
        <f>IF(A1630&lt;&gt;"",VLOOKUP(B1630,'Ket qua do'!$C$5:$AP$50000,$F$3,TRUE),"")</f>
        <v>#N/A</v>
      </c>
      <c r="G1630" s="21" t="e">
        <f>IF(A1630&lt;&gt;"",VLOOKUP(B1630,'Ket qua do'!$C$5:$AP$50000,$G$3,TRUE),"")</f>
        <v>#N/A</v>
      </c>
      <c r="H1630" s="21" t="e">
        <f>IF(A1630&lt;&gt;"",VLOOKUP(B1630,'Ket qua do'!$C$5:$AP$50000,$H$3,TRUE),"")</f>
        <v>#N/A</v>
      </c>
      <c r="I1630" s="21" t="e">
        <f>IF(A1630&lt;&gt;"",VLOOKUP(B1630,'Ket qua do'!$C$5:$AP$50000,$I$3,TRUE)*$E$9/1000,"")</f>
        <v>#N/A</v>
      </c>
      <c r="J1630" s="21" t="e">
        <f>IF(A1630&lt;&gt;"",VLOOKUP(B1630,'Ket qua do'!$C$5:$AP$50000,$J$3,TRUE)*$E$9/1000,"")</f>
        <v>#N/A</v>
      </c>
      <c r="K1630" s="21" t="e">
        <f>IF(A1630&lt;&gt;"",VLOOKUP(B1630,'Ket qua do'!$C$5:$AP$50000,$K$3,TRUE)*$E$9/1000,"")</f>
        <v>#N/A</v>
      </c>
      <c r="L1630" s="21" t="e">
        <f>IF(A1630&lt;&gt;"",VLOOKUP(B1630,'Ket qua do'!$C$5:$AP$50000,$L$3,TRUE),"")</f>
        <v>#N/A</v>
      </c>
    </row>
    <row r="1631" spans="1:12" x14ac:dyDescent="0.25">
      <c r="A1631" t="e">
        <f t="shared" si="31"/>
        <v>#N/A</v>
      </c>
      <c r="B1631" s="1" t="e">
        <f>IF(A1631&lt;&gt;"",VLOOKUP(A1631,'Ket qua do'!$B$5:$CE$50000,2,TRUE),"")</f>
        <v>#N/A</v>
      </c>
      <c r="C1631" s="19" t="e">
        <f>IF(A1631&lt;&gt;"",VLOOKUP(B1631,'Ket qua do'!$C$5:$AP$50000,$C$3,TRUE)*SQRT(3)*$C$11,"")</f>
        <v>#N/A</v>
      </c>
      <c r="D1631" s="21" t="e">
        <f>IF(A1631&lt;&gt;"",VLOOKUP(B1631,'Ket qua do'!$C$5:$AP$50000,$D$3,TRUE),"")</f>
        <v>#N/A</v>
      </c>
      <c r="E1631" s="21" t="e">
        <f>IF(A1631&lt;&gt;"",VLOOKUP(B1631,'Ket qua do'!$C$5:$AP$50000,$E$3,TRUE)*$C$12,"")</f>
        <v>#N/A</v>
      </c>
      <c r="F1631" s="21" t="e">
        <f>IF(A1631&lt;&gt;"",VLOOKUP(B1631,'Ket qua do'!$C$5:$AP$50000,$F$3,TRUE),"")</f>
        <v>#N/A</v>
      </c>
      <c r="G1631" s="21" t="e">
        <f>IF(A1631&lt;&gt;"",VLOOKUP(B1631,'Ket qua do'!$C$5:$AP$50000,$G$3,TRUE),"")</f>
        <v>#N/A</v>
      </c>
      <c r="H1631" s="21" t="e">
        <f>IF(A1631&lt;&gt;"",VLOOKUP(B1631,'Ket qua do'!$C$5:$AP$50000,$H$3,TRUE),"")</f>
        <v>#N/A</v>
      </c>
      <c r="I1631" s="21" t="e">
        <f>IF(A1631&lt;&gt;"",VLOOKUP(B1631,'Ket qua do'!$C$5:$AP$50000,$I$3,TRUE)*$E$9/1000,"")</f>
        <v>#N/A</v>
      </c>
      <c r="J1631" s="21" t="e">
        <f>IF(A1631&lt;&gt;"",VLOOKUP(B1631,'Ket qua do'!$C$5:$AP$50000,$J$3,TRUE)*$E$9/1000,"")</f>
        <v>#N/A</v>
      </c>
      <c r="K1631" s="21" t="e">
        <f>IF(A1631&lt;&gt;"",VLOOKUP(B1631,'Ket qua do'!$C$5:$AP$50000,$K$3,TRUE)*$E$9/1000,"")</f>
        <v>#N/A</v>
      </c>
      <c r="L1631" s="21" t="e">
        <f>IF(A1631&lt;&gt;"",VLOOKUP(B1631,'Ket qua do'!$C$5:$AP$50000,$L$3,TRUE),"")</f>
        <v>#N/A</v>
      </c>
    </row>
    <row r="1632" spans="1:12" x14ac:dyDescent="0.25">
      <c r="A1632" t="e">
        <f t="shared" si="31"/>
        <v>#N/A</v>
      </c>
      <c r="B1632" s="1" t="e">
        <f>IF(A1632&lt;&gt;"",VLOOKUP(A1632,'Ket qua do'!$B$5:$CE$50000,2,TRUE),"")</f>
        <v>#N/A</v>
      </c>
      <c r="C1632" s="19" t="e">
        <f>IF(A1632&lt;&gt;"",VLOOKUP(B1632,'Ket qua do'!$C$5:$AP$50000,$C$3,TRUE)*SQRT(3)*$C$11,"")</f>
        <v>#N/A</v>
      </c>
      <c r="D1632" s="21" t="e">
        <f>IF(A1632&lt;&gt;"",VLOOKUP(B1632,'Ket qua do'!$C$5:$AP$50000,$D$3,TRUE),"")</f>
        <v>#N/A</v>
      </c>
      <c r="E1632" s="21" t="e">
        <f>IF(A1632&lt;&gt;"",VLOOKUP(B1632,'Ket qua do'!$C$5:$AP$50000,$E$3,TRUE)*$C$12,"")</f>
        <v>#N/A</v>
      </c>
      <c r="F1632" s="21" t="e">
        <f>IF(A1632&lt;&gt;"",VLOOKUP(B1632,'Ket qua do'!$C$5:$AP$50000,$F$3,TRUE),"")</f>
        <v>#N/A</v>
      </c>
      <c r="G1632" s="21" t="e">
        <f>IF(A1632&lt;&gt;"",VLOOKUP(B1632,'Ket qua do'!$C$5:$AP$50000,$G$3,TRUE),"")</f>
        <v>#N/A</v>
      </c>
      <c r="H1632" s="21" t="e">
        <f>IF(A1632&lt;&gt;"",VLOOKUP(B1632,'Ket qua do'!$C$5:$AP$50000,$H$3,TRUE),"")</f>
        <v>#N/A</v>
      </c>
      <c r="I1632" s="21" t="e">
        <f>IF(A1632&lt;&gt;"",VLOOKUP(B1632,'Ket qua do'!$C$5:$AP$50000,$I$3,TRUE)*$E$9/1000,"")</f>
        <v>#N/A</v>
      </c>
      <c r="J1632" s="21" t="e">
        <f>IF(A1632&lt;&gt;"",VLOOKUP(B1632,'Ket qua do'!$C$5:$AP$50000,$J$3,TRUE)*$E$9/1000,"")</f>
        <v>#N/A</v>
      </c>
      <c r="K1632" s="21" t="e">
        <f>IF(A1632&lt;&gt;"",VLOOKUP(B1632,'Ket qua do'!$C$5:$AP$50000,$K$3,TRUE)*$E$9/1000,"")</f>
        <v>#N/A</v>
      </c>
      <c r="L1632" s="21" t="e">
        <f>IF(A1632&lt;&gt;"",VLOOKUP(B1632,'Ket qua do'!$C$5:$AP$50000,$L$3,TRUE),"")</f>
        <v>#N/A</v>
      </c>
    </row>
    <row r="1633" spans="1:12" x14ac:dyDescent="0.25">
      <c r="A1633" t="e">
        <f t="shared" si="31"/>
        <v>#N/A</v>
      </c>
      <c r="B1633" s="1" t="e">
        <f>IF(A1633&lt;&gt;"",VLOOKUP(A1633,'Ket qua do'!$B$5:$CE$50000,2,TRUE),"")</f>
        <v>#N/A</v>
      </c>
      <c r="C1633" s="19" t="e">
        <f>IF(A1633&lt;&gt;"",VLOOKUP(B1633,'Ket qua do'!$C$5:$AP$50000,$C$3,TRUE)*SQRT(3)*$C$11,"")</f>
        <v>#N/A</v>
      </c>
      <c r="D1633" s="21" t="e">
        <f>IF(A1633&lt;&gt;"",VLOOKUP(B1633,'Ket qua do'!$C$5:$AP$50000,$D$3,TRUE),"")</f>
        <v>#N/A</v>
      </c>
      <c r="E1633" s="21" t="e">
        <f>IF(A1633&lt;&gt;"",VLOOKUP(B1633,'Ket qua do'!$C$5:$AP$50000,$E$3,TRUE)*$C$12,"")</f>
        <v>#N/A</v>
      </c>
      <c r="F1633" s="21" t="e">
        <f>IF(A1633&lt;&gt;"",VLOOKUP(B1633,'Ket qua do'!$C$5:$AP$50000,$F$3,TRUE),"")</f>
        <v>#N/A</v>
      </c>
      <c r="G1633" s="21" t="e">
        <f>IF(A1633&lt;&gt;"",VLOOKUP(B1633,'Ket qua do'!$C$5:$AP$50000,$G$3,TRUE),"")</f>
        <v>#N/A</v>
      </c>
      <c r="H1633" s="21" t="e">
        <f>IF(A1633&lt;&gt;"",VLOOKUP(B1633,'Ket qua do'!$C$5:$AP$50000,$H$3,TRUE),"")</f>
        <v>#N/A</v>
      </c>
      <c r="I1633" s="21" t="e">
        <f>IF(A1633&lt;&gt;"",VLOOKUP(B1633,'Ket qua do'!$C$5:$AP$50000,$I$3,TRUE)*$E$9/1000,"")</f>
        <v>#N/A</v>
      </c>
      <c r="J1633" s="21" t="e">
        <f>IF(A1633&lt;&gt;"",VLOOKUP(B1633,'Ket qua do'!$C$5:$AP$50000,$J$3,TRUE)*$E$9/1000,"")</f>
        <v>#N/A</v>
      </c>
      <c r="K1633" s="21" t="e">
        <f>IF(A1633&lt;&gt;"",VLOOKUP(B1633,'Ket qua do'!$C$5:$AP$50000,$K$3,TRUE)*$E$9/1000,"")</f>
        <v>#N/A</v>
      </c>
      <c r="L1633" s="21" t="e">
        <f>IF(A1633&lt;&gt;"",VLOOKUP(B1633,'Ket qua do'!$C$5:$AP$50000,$L$3,TRUE),"")</f>
        <v>#N/A</v>
      </c>
    </row>
    <row r="1634" spans="1:12" x14ac:dyDescent="0.25">
      <c r="A1634" t="e">
        <f t="shared" si="31"/>
        <v>#N/A</v>
      </c>
      <c r="B1634" s="1" t="e">
        <f>IF(A1634&lt;&gt;"",VLOOKUP(A1634,'Ket qua do'!$B$5:$CE$50000,2,TRUE),"")</f>
        <v>#N/A</v>
      </c>
      <c r="C1634" s="19" t="e">
        <f>IF(A1634&lt;&gt;"",VLOOKUP(B1634,'Ket qua do'!$C$5:$AP$50000,$C$3,TRUE)*SQRT(3)*$C$11,"")</f>
        <v>#N/A</v>
      </c>
      <c r="D1634" s="21" t="e">
        <f>IF(A1634&lt;&gt;"",VLOOKUP(B1634,'Ket qua do'!$C$5:$AP$50000,$D$3,TRUE),"")</f>
        <v>#N/A</v>
      </c>
      <c r="E1634" s="21" t="e">
        <f>IF(A1634&lt;&gt;"",VLOOKUP(B1634,'Ket qua do'!$C$5:$AP$50000,$E$3,TRUE)*$C$12,"")</f>
        <v>#N/A</v>
      </c>
      <c r="F1634" s="21" t="e">
        <f>IF(A1634&lt;&gt;"",VLOOKUP(B1634,'Ket qua do'!$C$5:$AP$50000,$F$3,TRUE),"")</f>
        <v>#N/A</v>
      </c>
      <c r="G1634" s="21" t="e">
        <f>IF(A1634&lt;&gt;"",VLOOKUP(B1634,'Ket qua do'!$C$5:$AP$50000,$G$3,TRUE),"")</f>
        <v>#N/A</v>
      </c>
      <c r="H1634" s="21" t="e">
        <f>IF(A1634&lt;&gt;"",VLOOKUP(B1634,'Ket qua do'!$C$5:$AP$50000,$H$3,TRUE),"")</f>
        <v>#N/A</v>
      </c>
      <c r="I1634" s="21" t="e">
        <f>IF(A1634&lt;&gt;"",VLOOKUP(B1634,'Ket qua do'!$C$5:$AP$50000,$I$3,TRUE)*$E$9/1000,"")</f>
        <v>#N/A</v>
      </c>
      <c r="J1634" s="21" t="e">
        <f>IF(A1634&lt;&gt;"",VLOOKUP(B1634,'Ket qua do'!$C$5:$AP$50000,$J$3,TRUE)*$E$9/1000,"")</f>
        <v>#N/A</v>
      </c>
      <c r="K1634" s="21" t="e">
        <f>IF(A1634&lt;&gt;"",VLOOKUP(B1634,'Ket qua do'!$C$5:$AP$50000,$K$3,TRUE)*$E$9/1000,"")</f>
        <v>#N/A</v>
      </c>
      <c r="L1634" s="21" t="e">
        <f>IF(A1634&lt;&gt;"",VLOOKUP(B1634,'Ket qua do'!$C$5:$AP$50000,$L$3,TRUE),"")</f>
        <v>#N/A</v>
      </c>
    </row>
    <row r="1635" spans="1:12" x14ac:dyDescent="0.25">
      <c r="A1635" t="e">
        <f t="shared" si="31"/>
        <v>#N/A</v>
      </c>
      <c r="B1635" s="1" t="e">
        <f>IF(A1635&lt;&gt;"",VLOOKUP(A1635,'Ket qua do'!$B$5:$CE$50000,2,TRUE),"")</f>
        <v>#N/A</v>
      </c>
      <c r="C1635" s="19" t="e">
        <f>IF(A1635&lt;&gt;"",VLOOKUP(B1635,'Ket qua do'!$C$5:$AP$50000,$C$3,TRUE)*SQRT(3)*$C$11,"")</f>
        <v>#N/A</v>
      </c>
      <c r="D1635" s="21" t="e">
        <f>IF(A1635&lt;&gt;"",VLOOKUP(B1635,'Ket qua do'!$C$5:$AP$50000,$D$3,TRUE),"")</f>
        <v>#N/A</v>
      </c>
      <c r="E1635" s="21" t="e">
        <f>IF(A1635&lt;&gt;"",VLOOKUP(B1635,'Ket qua do'!$C$5:$AP$50000,$E$3,TRUE)*$C$12,"")</f>
        <v>#N/A</v>
      </c>
      <c r="F1635" s="21" t="e">
        <f>IF(A1635&lt;&gt;"",VLOOKUP(B1635,'Ket qua do'!$C$5:$AP$50000,$F$3,TRUE),"")</f>
        <v>#N/A</v>
      </c>
      <c r="G1635" s="21" t="e">
        <f>IF(A1635&lt;&gt;"",VLOOKUP(B1635,'Ket qua do'!$C$5:$AP$50000,$G$3,TRUE),"")</f>
        <v>#N/A</v>
      </c>
      <c r="H1635" s="21" t="e">
        <f>IF(A1635&lt;&gt;"",VLOOKUP(B1635,'Ket qua do'!$C$5:$AP$50000,$H$3,TRUE),"")</f>
        <v>#N/A</v>
      </c>
      <c r="I1635" s="21" t="e">
        <f>IF(A1635&lt;&gt;"",VLOOKUP(B1635,'Ket qua do'!$C$5:$AP$50000,$I$3,TRUE)*$E$9/1000,"")</f>
        <v>#N/A</v>
      </c>
      <c r="J1635" s="21" t="e">
        <f>IF(A1635&lt;&gt;"",VLOOKUP(B1635,'Ket qua do'!$C$5:$AP$50000,$J$3,TRUE)*$E$9/1000,"")</f>
        <v>#N/A</v>
      </c>
      <c r="K1635" s="21" t="e">
        <f>IF(A1635&lt;&gt;"",VLOOKUP(B1635,'Ket qua do'!$C$5:$AP$50000,$K$3,TRUE)*$E$9/1000,"")</f>
        <v>#N/A</v>
      </c>
      <c r="L1635" s="21" t="e">
        <f>IF(A1635&lt;&gt;"",VLOOKUP(B1635,'Ket qua do'!$C$5:$AP$50000,$L$3,TRUE),"")</f>
        <v>#N/A</v>
      </c>
    </row>
    <row r="1636" spans="1:12" x14ac:dyDescent="0.25">
      <c r="A1636" t="e">
        <f t="shared" si="31"/>
        <v>#N/A</v>
      </c>
      <c r="B1636" s="1" t="e">
        <f>IF(A1636&lt;&gt;"",VLOOKUP(A1636,'Ket qua do'!$B$5:$CE$50000,2,TRUE),"")</f>
        <v>#N/A</v>
      </c>
      <c r="C1636" s="19" t="e">
        <f>IF(A1636&lt;&gt;"",VLOOKUP(B1636,'Ket qua do'!$C$5:$AP$50000,$C$3,TRUE)*SQRT(3)*$C$11,"")</f>
        <v>#N/A</v>
      </c>
      <c r="D1636" s="21" t="e">
        <f>IF(A1636&lt;&gt;"",VLOOKUP(B1636,'Ket qua do'!$C$5:$AP$50000,$D$3,TRUE),"")</f>
        <v>#N/A</v>
      </c>
      <c r="E1636" s="21" t="e">
        <f>IF(A1636&lt;&gt;"",VLOOKUP(B1636,'Ket qua do'!$C$5:$AP$50000,$E$3,TRUE)*$C$12,"")</f>
        <v>#N/A</v>
      </c>
      <c r="F1636" s="21" t="e">
        <f>IF(A1636&lt;&gt;"",VLOOKUP(B1636,'Ket qua do'!$C$5:$AP$50000,$F$3,TRUE),"")</f>
        <v>#N/A</v>
      </c>
      <c r="G1636" s="21" t="e">
        <f>IF(A1636&lt;&gt;"",VLOOKUP(B1636,'Ket qua do'!$C$5:$AP$50000,$G$3,TRUE),"")</f>
        <v>#N/A</v>
      </c>
      <c r="H1636" s="21" t="e">
        <f>IF(A1636&lt;&gt;"",VLOOKUP(B1636,'Ket qua do'!$C$5:$AP$50000,$H$3,TRUE),"")</f>
        <v>#N/A</v>
      </c>
      <c r="I1636" s="21" t="e">
        <f>IF(A1636&lt;&gt;"",VLOOKUP(B1636,'Ket qua do'!$C$5:$AP$50000,$I$3,TRUE)*$E$9/1000,"")</f>
        <v>#N/A</v>
      </c>
      <c r="J1636" s="21" t="e">
        <f>IF(A1636&lt;&gt;"",VLOOKUP(B1636,'Ket qua do'!$C$5:$AP$50000,$J$3,TRUE)*$E$9/1000,"")</f>
        <v>#N/A</v>
      </c>
      <c r="K1636" s="21" t="e">
        <f>IF(A1636&lt;&gt;"",VLOOKUP(B1636,'Ket qua do'!$C$5:$AP$50000,$K$3,TRUE)*$E$9/1000,"")</f>
        <v>#N/A</v>
      </c>
      <c r="L1636" s="21" t="e">
        <f>IF(A1636&lt;&gt;"",VLOOKUP(B1636,'Ket qua do'!$C$5:$AP$50000,$L$3,TRUE),"")</f>
        <v>#N/A</v>
      </c>
    </row>
    <row r="1637" spans="1:12" x14ac:dyDescent="0.25">
      <c r="A1637" t="e">
        <f t="shared" si="31"/>
        <v>#N/A</v>
      </c>
      <c r="B1637" s="1" t="e">
        <f>IF(A1637&lt;&gt;"",VLOOKUP(A1637,'Ket qua do'!$B$5:$CE$50000,2,TRUE),"")</f>
        <v>#N/A</v>
      </c>
      <c r="C1637" s="19" t="e">
        <f>IF(A1637&lt;&gt;"",VLOOKUP(B1637,'Ket qua do'!$C$5:$AP$50000,$C$3,TRUE)*SQRT(3)*$C$11,"")</f>
        <v>#N/A</v>
      </c>
      <c r="D1637" s="21" t="e">
        <f>IF(A1637&lt;&gt;"",VLOOKUP(B1637,'Ket qua do'!$C$5:$AP$50000,$D$3,TRUE),"")</f>
        <v>#N/A</v>
      </c>
      <c r="E1637" s="21" t="e">
        <f>IF(A1637&lt;&gt;"",VLOOKUP(B1637,'Ket qua do'!$C$5:$AP$50000,$E$3,TRUE)*$C$12,"")</f>
        <v>#N/A</v>
      </c>
      <c r="F1637" s="21" t="e">
        <f>IF(A1637&lt;&gt;"",VLOOKUP(B1637,'Ket qua do'!$C$5:$AP$50000,$F$3,TRUE),"")</f>
        <v>#N/A</v>
      </c>
      <c r="G1637" s="21" t="e">
        <f>IF(A1637&lt;&gt;"",VLOOKUP(B1637,'Ket qua do'!$C$5:$AP$50000,$G$3,TRUE),"")</f>
        <v>#N/A</v>
      </c>
      <c r="H1637" s="21" t="e">
        <f>IF(A1637&lt;&gt;"",VLOOKUP(B1637,'Ket qua do'!$C$5:$AP$50000,$H$3,TRUE),"")</f>
        <v>#N/A</v>
      </c>
      <c r="I1637" s="21" t="e">
        <f>IF(A1637&lt;&gt;"",VLOOKUP(B1637,'Ket qua do'!$C$5:$AP$50000,$I$3,TRUE)*$E$9/1000,"")</f>
        <v>#N/A</v>
      </c>
      <c r="J1637" s="21" t="e">
        <f>IF(A1637&lt;&gt;"",VLOOKUP(B1637,'Ket qua do'!$C$5:$AP$50000,$J$3,TRUE)*$E$9/1000,"")</f>
        <v>#N/A</v>
      </c>
      <c r="K1637" s="21" t="e">
        <f>IF(A1637&lt;&gt;"",VLOOKUP(B1637,'Ket qua do'!$C$5:$AP$50000,$K$3,TRUE)*$E$9/1000,"")</f>
        <v>#N/A</v>
      </c>
      <c r="L1637" s="21" t="e">
        <f>IF(A1637&lt;&gt;"",VLOOKUP(B1637,'Ket qua do'!$C$5:$AP$50000,$L$3,TRUE),"")</f>
        <v>#N/A</v>
      </c>
    </row>
    <row r="1638" spans="1:12" x14ac:dyDescent="0.25">
      <c r="A1638" t="e">
        <f t="shared" si="31"/>
        <v>#N/A</v>
      </c>
      <c r="B1638" s="1" t="e">
        <f>IF(A1638&lt;&gt;"",VLOOKUP(A1638,'Ket qua do'!$B$5:$CE$50000,2,TRUE),"")</f>
        <v>#N/A</v>
      </c>
      <c r="C1638" s="19" t="e">
        <f>IF(A1638&lt;&gt;"",VLOOKUP(B1638,'Ket qua do'!$C$5:$AP$50000,$C$3,TRUE)*SQRT(3)*$C$11,"")</f>
        <v>#N/A</v>
      </c>
      <c r="D1638" s="21" t="e">
        <f>IF(A1638&lt;&gt;"",VLOOKUP(B1638,'Ket qua do'!$C$5:$AP$50000,$D$3,TRUE),"")</f>
        <v>#N/A</v>
      </c>
      <c r="E1638" s="21" t="e">
        <f>IF(A1638&lt;&gt;"",VLOOKUP(B1638,'Ket qua do'!$C$5:$AP$50000,$E$3,TRUE)*$C$12,"")</f>
        <v>#N/A</v>
      </c>
      <c r="F1638" s="21" t="e">
        <f>IF(A1638&lt;&gt;"",VLOOKUP(B1638,'Ket qua do'!$C$5:$AP$50000,$F$3,TRUE),"")</f>
        <v>#N/A</v>
      </c>
      <c r="G1638" s="21" t="e">
        <f>IF(A1638&lt;&gt;"",VLOOKUP(B1638,'Ket qua do'!$C$5:$AP$50000,$G$3,TRUE),"")</f>
        <v>#N/A</v>
      </c>
      <c r="H1638" s="21" t="e">
        <f>IF(A1638&lt;&gt;"",VLOOKUP(B1638,'Ket qua do'!$C$5:$AP$50000,$H$3,TRUE),"")</f>
        <v>#N/A</v>
      </c>
      <c r="I1638" s="21" t="e">
        <f>IF(A1638&lt;&gt;"",VLOOKUP(B1638,'Ket qua do'!$C$5:$AP$50000,$I$3,TRUE)*$E$9/1000,"")</f>
        <v>#N/A</v>
      </c>
      <c r="J1638" s="21" t="e">
        <f>IF(A1638&lt;&gt;"",VLOOKUP(B1638,'Ket qua do'!$C$5:$AP$50000,$J$3,TRUE)*$E$9/1000,"")</f>
        <v>#N/A</v>
      </c>
      <c r="K1638" s="21" t="e">
        <f>IF(A1638&lt;&gt;"",VLOOKUP(B1638,'Ket qua do'!$C$5:$AP$50000,$K$3,TRUE)*$E$9/1000,"")</f>
        <v>#N/A</v>
      </c>
      <c r="L1638" s="21" t="e">
        <f>IF(A1638&lt;&gt;"",VLOOKUP(B1638,'Ket qua do'!$C$5:$AP$50000,$L$3,TRUE),"")</f>
        <v>#N/A</v>
      </c>
    </row>
    <row r="1639" spans="1:12" x14ac:dyDescent="0.25">
      <c r="A1639" t="e">
        <f t="shared" si="31"/>
        <v>#N/A</v>
      </c>
      <c r="B1639" s="1" t="e">
        <f>IF(A1639&lt;&gt;"",VLOOKUP(A1639,'Ket qua do'!$B$5:$CE$50000,2,TRUE),"")</f>
        <v>#N/A</v>
      </c>
      <c r="C1639" s="19" t="e">
        <f>IF(A1639&lt;&gt;"",VLOOKUP(B1639,'Ket qua do'!$C$5:$AP$50000,$C$3,TRUE)*SQRT(3)*$C$11,"")</f>
        <v>#N/A</v>
      </c>
      <c r="D1639" s="21" t="e">
        <f>IF(A1639&lt;&gt;"",VLOOKUP(B1639,'Ket qua do'!$C$5:$AP$50000,$D$3,TRUE),"")</f>
        <v>#N/A</v>
      </c>
      <c r="E1639" s="21" t="e">
        <f>IF(A1639&lt;&gt;"",VLOOKUP(B1639,'Ket qua do'!$C$5:$AP$50000,$E$3,TRUE)*$C$12,"")</f>
        <v>#N/A</v>
      </c>
      <c r="F1639" s="21" t="e">
        <f>IF(A1639&lt;&gt;"",VLOOKUP(B1639,'Ket qua do'!$C$5:$AP$50000,$F$3,TRUE),"")</f>
        <v>#N/A</v>
      </c>
      <c r="G1639" s="21" t="e">
        <f>IF(A1639&lt;&gt;"",VLOOKUP(B1639,'Ket qua do'!$C$5:$AP$50000,$G$3,TRUE),"")</f>
        <v>#N/A</v>
      </c>
      <c r="H1639" s="21" t="e">
        <f>IF(A1639&lt;&gt;"",VLOOKUP(B1639,'Ket qua do'!$C$5:$AP$50000,$H$3,TRUE),"")</f>
        <v>#N/A</v>
      </c>
      <c r="I1639" s="21" t="e">
        <f>IF(A1639&lt;&gt;"",VLOOKUP(B1639,'Ket qua do'!$C$5:$AP$50000,$I$3,TRUE)*$E$9/1000,"")</f>
        <v>#N/A</v>
      </c>
      <c r="J1639" s="21" t="e">
        <f>IF(A1639&lt;&gt;"",VLOOKUP(B1639,'Ket qua do'!$C$5:$AP$50000,$J$3,TRUE)*$E$9/1000,"")</f>
        <v>#N/A</v>
      </c>
      <c r="K1639" s="21" t="e">
        <f>IF(A1639&lt;&gt;"",VLOOKUP(B1639,'Ket qua do'!$C$5:$AP$50000,$K$3,TRUE)*$E$9/1000,"")</f>
        <v>#N/A</v>
      </c>
      <c r="L1639" s="21" t="e">
        <f>IF(A1639&lt;&gt;"",VLOOKUP(B1639,'Ket qua do'!$C$5:$AP$50000,$L$3,TRUE),"")</f>
        <v>#N/A</v>
      </c>
    </row>
    <row r="1640" spans="1:12" x14ac:dyDescent="0.25">
      <c r="A1640" t="e">
        <f t="shared" si="31"/>
        <v>#N/A</v>
      </c>
      <c r="B1640" s="1" t="e">
        <f>IF(A1640&lt;&gt;"",VLOOKUP(A1640,'Ket qua do'!$B$5:$CE$50000,2,TRUE),"")</f>
        <v>#N/A</v>
      </c>
      <c r="C1640" s="19" t="e">
        <f>IF(A1640&lt;&gt;"",VLOOKUP(B1640,'Ket qua do'!$C$5:$AP$50000,$C$3,TRUE)*SQRT(3)*$C$11,"")</f>
        <v>#N/A</v>
      </c>
      <c r="D1640" s="21" t="e">
        <f>IF(A1640&lt;&gt;"",VLOOKUP(B1640,'Ket qua do'!$C$5:$AP$50000,$D$3,TRUE),"")</f>
        <v>#N/A</v>
      </c>
      <c r="E1640" s="21" t="e">
        <f>IF(A1640&lt;&gt;"",VLOOKUP(B1640,'Ket qua do'!$C$5:$AP$50000,$E$3,TRUE)*$C$12,"")</f>
        <v>#N/A</v>
      </c>
      <c r="F1640" s="21" t="e">
        <f>IF(A1640&lt;&gt;"",VLOOKUP(B1640,'Ket qua do'!$C$5:$AP$50000,$F$3,TRUE),"")</f>
        <v>#N/A</v>
      </c>
      <c r="G1640" s="21" t="e">
        <f>IF(A1640&lt;&gt;"",VLOOKUP(B1640,'Ket qua do'!$C$5:$AP$50000,$G$3,TRUE),"")</f>
        <v>#N/A</v>
      </c>
      <c r="H1640" s="21" t="e">
        <f>IF(A1640&lt;&gt;"",VLOOKUP(B1640,'Ket qua do'!$C$5:$AP$50000,$H$3,TRUE),"")</f>
        <v>#N/A</v>
      </c>
      <c r="I1640" s="21" t="e">
        <f>IF(A1640&lt;&gt;"",VLOOKUP(B1640,'Ket qua do'!$C$5:$AP$50000,$I$3,TRUE)*$E$9/1000,"")</f>
        <v>#N/A</v>
      </c>
      <c r="J1640" s="21" t="e">
        <f>IF(A1640&lt;&gt;"",VLOOKUP(B1640,'Ket qua do'!$C$5:$AP$50000,$J$3,TRUE)*$E$9/1000,"")</f>
        <v>#N/A</v>
      </c>
      <c r="K1640" s="21" t="e">
        <f>IF(A1640&lt;&gt;"",VLOOKUP(B1640,'Ket qua do'!$C$5:$AP$50000,$K$3,TRUE)*$E$9/1000,"")</f>
        <v>#N/A</v>
      </c>
      <c r="L1640" s="21" t="e">
        <f>IF(A1640&lt;&gt;"",VLOOKUP(B1640,'Ket qua do'!$C$5:$AP$50000,$L$3,TRUE),"")</f>
        <v>#N/A</v>
      </c>
    </row>
    <row r="1641" spans="1:12" x14ac:dyDescent="0.25">
      <c r="A1641" t="e">
        <f t="shared" si="31"/>
        <v>#N/A</v>
      </c>
      <c r="B1641" s="1" t="e">
        <f>IF(A1641&lt;&gt;"",VLOOKUP(A1641,'Ket qua do'!$B$5:$CE$50000,2,TRUE),"")</f>
        <v>#N/A</v>
      </c>
      <c r="C1641" s="19" t="e">
        <f>IF(A1641&lt;&gt;"",VLOOKUP(B1641,'Ket qua do'!$C$5:$AP$50000,$C$3,TRUE)*SQRT(3)*$C$11,"")</f>
        <v>#N/A</v>
      </c>
      <c r="D1641" s="21" t="e">
        <f>IF(A1641&lt;&gt;"",VLOOKUP(B1641,'Ket qua do'!$C$5:$AP$50000,$D$3,TRUE),"")</f>
        <v>#N/A</v>
      </c>
      <c r="E1641" s="21" t="e">
        <f>IF(A1641&lt;&gt;"",VLOOKUP(B1641,'Ket qua do'!$C$5:$AP$50000,$E$3,TRUE)*$C$12,"")</f>
        <v>#N/A</v>
      </c>
      <c r="F1641" s="21" t="e">
        <f>IF(A1641&lt;&gt;"",VLOOKUP(B1641,'Ket qua do'!$C$5:$AP$50000,$F$3,TRUE),"")</f>
        <v>#N/A</v>
      </c>
      <c r="G1641" s="21" t="e">
        <f>IF(A1641&lt;&gt;"",VLOOKUP(B1641,'Ket qua do'!$C$5:$AP$50000,$G$3,TRUE),"")</f>
        <v>#N/A</v>
      </c>
      <c r="H1641" s="21" t="e">
        <f>IF(A1641&lt;&gt;"",VLOOKUP(B1641,'Ket qua do'!$C$5:$AP$50000,$H$3,TRUE),"")</f>
        <v>#N/A</v>
      </c>
      <c r="I1641" s="21" t="e">
        <f>IF(A1641&lt;&gt;"",VLOOKUP(B1641,'Ket qua do'!$C$5:$AP$50000,$I$3,TRUE)*$E$9/1000,"")</f>
        <v>#N/A</v>
      </c>
      <c r="J1641" s="21" t="e">
        <f>IF(A1641&lt;&gt;"",VLOOKUP(B1641,'Ket qua do'!$C$5:$AP$50000,$J$3,TRUE)*$E$9/1000,"")</f>
        <v>#N/A</v>
      </c>
      <c r="K1641" s="21" t="e">
        <f>IF(A1641&lt;&gt;"",VLOOKUP(B1641,'Ket qua do'!$C$5:$AP$50000,$K$3,TRUE)*$E$9/1000,"")</f>
        <v>#N/A</v>
      </c>
      <c r="L1641" s="21" t="e">
        <f>IF(A1641&lt;&gt;"",VLOOKUP(B1641,'Ket qua do'!$C$5:$AP$50000,$L$3,TRUE),"")</f>
        <v>#N/A</v>
      </c>
    </row>
    <row r="1642" spans="1:12" x14ac:dyDescent="0.25">
      <c r="A1642" t="e">
        <f t="shared" si="31"/>
        <v>#N/A</v>
      </c>
      <c r="B1642" s="1" t="e">
        <f>IF(A1642&lt;&gt;"",VLOOKUP(A1642,'Ket qua do'!$B$5:$CE$50000,2,TRUE),"")</f>
        <v>#N/A</v>
      </c>
      <c r="C1642" s="19" t="e">
        <f>IF(A1642&lt;&gt;"",VLOOKUP(B1642,'Ket qua do'!$C$5:$AP$50000,$C$3,TRUE)*SQRT(3)*$C$11,"")</f>
        <v>#N/A</v>
      </c>
      <c r="D1642" s="21" t="e">
        <f>IF(A1642&lt;&gt;"",VLOOKUP(B1642,'Ket qua do'!$C$5:$AP$50000,$D$3,TRUE),"")</f>
        <v>#N/A</v>
      </c>
      <c r="E1642" s="21" t="e">
        <f>IF(A1642&lt;&gt;"",VLOOKUP(B1642,'Ket qua do'!$C$5:$AP$50000,$E$3,TRUE)*$C$12,"")</f>
        <v>#N/A</v>
      </c>
      <c r="F1642" s="21" t="e">
        <f>IF(A1642&lt;&gt;"",VLOOKUP(B1642,'Ket qua do'!$C$5:$AP$50000,$F$3,TRUE),"")</f>
        <v>#N/A</v>
      </c>
      <c r="G1642" s="21" t="e">
        <f>IF(A1642&lt;&gt;"",VLOOKUP(B1642,'Ket qua do'!$C$5:$AP$50000,$G$3,TRUE),"")</f>
        <v>#N/A</v>
      </c>
      <c r="H1642" s="21" t="e">
        <f>IF(A1642&lt;&gt;"",VLOOKUP(B1642,'Ket qua do'!$C$5:$AP$50000,$H$3,TRUE),"")</f>
        <v>#N/A</v>
      </c>
      <c r="I1642" s="21" t="e">
        <f>IF(A1642&lt;&gt;"",VLOOKUP(B1642,'Ket qua do'!$C$5:$AP$50000,$I$3,TRUE)*$E$9/1000,"")</f>
        <v>#N/A</v>
      </c>
      <c r="J1642" s="21" t="e">
        <f>IF(A1642&lt;&gt;"",VLOOKUP(B1642,'Ket qua do'!$C$5:$AP$50000,$J$3,TRUE)*$E$9/1000,"")</f>
        <v>#N/A</v>
      </c>
      <c r="K1642" s="21" t="e">
        <f>IF(A1642&lt;&gt;"",VLOOKUP(B1642,'Ket qua do'!$C$5:$AP$50000,$K$3,TRUE)*$E$9/1000,"")</f>
        <v>#N/A</v>
      </c>
      <c r="L1642" s="21" t="e">
        <f>IF(A1642&lt;&gt;"",VLOOKUP(B1642,'Ket qua do'!$C$5:$AP$50000,$L$3,TRUE),"")</f>
        <v>#N/A</v>
      </c>
    </row>
    <row r="1643" spans="1:12" x14ac:dyDescent="0.25">
      <c r="A1643" t="e">
        <f t="shared" si="31"/>
        <v>#N/A</v>
      </c>
      <c r="B1643" s="1" t="e">
        <f>IF(A1643&lt;&gt;"",VLOOKUP(A1643,'Ket qua do'!$B$5:$CE$50000,2,TRUE),"")</f>
        <v>#N/A</v>
      </c>
      <c r="C1643" s="19" t="e">
        <f>IF(A1643&lt;&gt;"",VLOOKUP(B1643,'Ket qua do'!$C$5:$AP$50000,$C$3,TRUE)*SQRT(3)*$C$11,"")</f>
        <v>#N/A</v>
      </c>
      <c r="D1643" s="21" t="e">
        <f>IF(A1643&lt;&gt;"",VLOOKUP(B1643,'Ket qua do'!$C$5:$AP$50000,$D$3,TRUE),"")</f>
        <v>#N/A</v>
      </c>
      <c r="E1643" s="21" t="e">
        <f>IF(A1643&lt;&gt;"",VLOOKUP(B1643,'Ket qua do'!$C$5:$AP$50000,$E$3,TRUE)*$C$12,"")</f>
        <v>#N/A</v>
      </c>
      <c r="F1643" s="21" t="e">
        <f>IF(A1643&lt;&gt;"",VLOOKUP(B1643,'Ket qua do'!$C$5:$AP$50000,$F$3,TRUE),"")</f>
        <v>#N/A</v>
      </c>
      <c r="G1643" s="21" t="e">
        <f>IF(A1643&lt;&gt;"",VLOOKUP(B1643,'Ket qua do'!$C$5:$AP$50000,$G$3,TRUE),"")</f>
        <v>#N/A</v>
      </c>
      <c r="H1643" s="21" t="e">
        <f>IF(A1643&lt;&gt;"",VLOOKUP(B1643,'Ket qua do'!$C$5:$AP$50000,$H$3,TRUE),"")</f>
        <v>#N/A</v>
      </c>
      <c r="I1643" s="21" t="e">
        <f>IF(A1643&lt;&gt;"",VLOOKUP(B1643,'Ket qua do'!$C$5:$AP$50000,$I$3,TRUE)*$E$9/1000,"")</f>
        <v>#N/A</v>
      </c>
      <c r="J1643" s="21" t="e">
        <f>IF(A1643&lt;&gt;"",VLOOKUP(B1643,'Ket qua do'!$C$5:$AP$50000,$J$3,TRUE)*$E$9/1000,"")</f>
        <v>#N/A</v>
      </c>
      <c r="K1643" s="21" t="e">
        <f>IF(A1643&lt;&gt;"",VLOOKUP(B1643,'Ket qua do'!$C$5:$AP$50000,$K$3,TRUE)*$E$9/1000,"")</f>
        <v>#N/A</v>
      </c>
      <c r="L1643" s="21" t="e">
        <f>IF(A1643&lt;&gt;"",VLOOKUP(B1643,'Ket qua do'!$C$5:$AP$50000,$L$3,TRUE),"")</f>
        <v>#N/A</v>
      </c>
    </row>
    <row r="1644" spans="1:12" x14ac:dyDescent="0.25">
      <c r="A1644" t="e">
        <f t="shared" si="31"/>
        <v>#N/A</v>
      </c>
      <c r="B1644" s="1" t="e">
        <f>IF(A1644&lt;&gt;"",VLOOKUP(A1644,'Ket qua do'!$B$5:$CE$50000,2,TRUE),"")</f>
        <v>#N/A</v>
      </c>
      <c r="C1644" s="19" t="e">
        <f>IF(A1644&lt;&gt;"",VLOOKUP(B1644,'Ket qua do'!$C$5:$AP$50000,$C$3,TRUE)*SQRT(3)*$C$11,"")</f>
        <v>#N/A</v>
      </c>
      <c r="D1644" s="21" t="e">
        <f>IF(A1644&lt;&gt;"",VLOOKUP(B1644,'Ket qua do'!$C$5:$AP$50000,$D$3,TRUE),"")</f>
        <v>#N/A</v>
      </c>
      <c r="E1644" s="21" t="e">
        <f>IF(A1644&lt;&gt;"",VLOOKUP(B1644,'Ket qua do'!$C$5:$AP$50000,$E$3,TRUE)*$C$12,"")</f>
        <v>#N/A</v>
      </c>
      <c r="F1644" s="21" t="e">
        <f>IF(A1644&lt;&gt;"",VLOOKUP(B1644,'Ket qua do'!$C$5:$AP$50000,$F$3,TRUE),"")</f>
        <v>#N/A</v>
      </c>
      <c r="G1644" s="21" t="e">
        <f>IF(A1644&lt;&gt;"",VLOOKUP(B1644,'Ket qua do'!$C$5:$AP$50000,$G$3,TRUE),"")</f>
        <v>#N/A</v>
      </c>
      <c r="H1644" s="21" t="e">
        <f>IF(A1644&lt;&gt;"",VLOOKUP(B1644,'Ket qua do'!$C$5:$AP$50000,$H$3,TRUE),"")</f>
        <v>#N/A</v>
      </c>
      <c r="I1644" s="21" t="e">
        <f>IF(A1644&lt;&gt;"",VLOOKUP(B1644,'Ket qua do'!$C$5:$AP$50000,$I$3,TRUE)*$E$9/1000,"")</f>
        <v>#N/A</v>
      </c>
      <c r="J1644" s="21" t="e">
        <f>IF(A1644&lt;&gt;"",VLOOKUP(B1644,'Ket qua do'!$C$5:$AP$50000,$J$3,TRUE)*$E$9/1000,"")</f>
        <v>#N/A</v>
      </c>
      <c r="K1644" s="21" t="e">
        <f>IF(A1644&lt;&gt;"",VLOOKUP(B1644,'Ket qua do'!$C$5:$AP$50000,$K$3,TRUE)*$E$9/1000,"")</f>
        <v>#N/A</v>
      </c>
      <c r="L1644" s="21" t="e">
        <f>IF(A1644&lt;&gt;"",VLOOKUP(B1644,'Ket qua do'!$C$5:$AP$50000,$L$3,TRUE),"")</f>
        <v>#N/A</v>
      </c>
    </row>
    <row r="1645" spans="1:12" x14ac:dyDescent="0.25">
      <c r="A1645" t="e">
        <f t="shared" si="31"/>
        <v>#N/A</v>
      </c>
      <c r="B1645" s="1" t="e">
        <f>IF(A1645&lt;&gt;"",VLOOKUP(A1645,'Ket qua do'!$B$5:$CE$50000,2,TRUE),"")</f>
        <v>#N/A</v>
      </c>
      <c r="C1645" s="19" t="e">
        <f>IF(A1645&lt;&gt;"",VLOOKUP(B1645,'Ket qua do'!$C$5:$AP$50000,$C$3,TRUE)*SQRT(3)*$C$11,"")</f>
        <v>#N/A</v>
      </c>
      <c r="D1645" s="21" t="e">
        <f>IF(A1645&lt;&gt;"",VLOOKUP(B1645,'Ket qua do'!$C$5:$AP$50000,$D$3,TRUE),"")</f>
        <v>#N/A</v>
      </c>
      <c r="E1645" s="21" t="e">
        <f>IF(A1645&lt;&gt;"",VLOOKUP(B1645,'Ket qua do'!$C$5:$AP$50000,$E$3,TRUE)*$C$12,"")</f>
        <v>#N/A</v>
      </c>
      <c r="F1645" s="21" t="e">
        <f>IF(A1645&lt;&gt;"",VLOOKUP(B1645,'Ket qua do'!$C$5:$AP$50000,$F$3,TRUE),"")</f>
        <v>#N/A</v>
      </c>
      <c r="G1645" s="21" t="e">
        <f>IF(A1645&lt;&gt;"",VLOOKUP(B1645,'Ket qua do'!$C$5:$AP$50000,$G$3,TRUE),"")</f>
        <v>#N/A</v>
      </c>
      <c r="H1645" s="21" t="e">
        <f>IF(A1645&lt;&gt;"",VLOOKUP(B1645,'Ket qua do'!$C$5:$AP$50000,$H$3,TRUE),"")</f>
        <v>#N/A</v>
      </c>
      <c r="I1645" s="21" t="e">
        <f>IF(A1645&lt;&gt;"",VLOOKUP(B1645,'Ket qua do'!$C$5:$AP$50000,$I$3,TRUE)*$E$9/1000,"")</f>
        <v>#N/A</v>
      </c>
      <c r="J1645" s="21" t="e">
        <f>IF(A1645&lt;&gt;"",VLOOKUP(B1645,'Ket qua do'!$C$5:$AP$50000,$J$3,TRUE)*$E$9/1000,"")</f>
        <v>#N/A</v>
      </c>
      <c r="K1645" s="21" t="e">
        <f>IF(A1645&lt;&gt;"",VLOOKUP(B1645,'Ket qua do'!$C$5:$AP$50000,$K$3,TRUE)*$E$9/1000,"")</f>
        <v>#N/A</v>
      </c>
      <c r="L1645" s="21" t="e">
        <f>IF(A1645&lt;&gt;"",VLOOKUP(B1645,'Ket qua do'!$C$5:$AP$50000,$L$3,TRUE),"")</f>
        <v>#N/A</v>
      </c>
    </row>
    <row r="1646" spans="1:12" x14ac:dyDescent="0.25">
      <c r="A1646" t="e">
        <f t="shared" si="31"/>
        <v>#N/A</v>
      </c>
      <c r="B1646" s="1" t="e">
        <f>IF(A1646&lt;&gt;"",VLOOKUP(A1646,'Ket qua do'!$B$5:$CE$50000,2,TRUE),"")</f>
        <v>#N/A</v>
      </c>
      <c r="C1646" s="19" t="e">
        <f>IF(A1646&lt;&gt;"",VLOOKUP(B1646,'Ket qua do'!$C$5:$AP$50000,$C$3,TRUE)*SQRT(3)*$C$11,"")</f>
        <v>#N/A</v>
      </c>
      <c r="D1646" s="21" t="e">
        <f>IF(A1646&lt;&gt;"",VLOOKUP(B1646,'Ket qua do'!$C$5:$AP$50000,$D$3,TRUE),"")</f>
        <v>#N/A</v>
      </c>
      <c r="E1646" s="21" t="e">
        <f>IF(A1646&lt;&gt;"",VLOOKUP(B1646,'Ket qua do'!$C$5:$AP$50000,$E$3,TRUE)*$C$12,"")</f>
        <v>#N/A</v>
      </c>
      <c r="F1646" s="21" t="e">
        <f>IF(A1646&lt;&gt;"",VLOOKUP(B1646,'Ket qua do'!$C$5:$AP$50000,$F$3,TRUE),"")</f>
        <v>#N/A</v>
      </c>
      <c r="G1646" s="21" t="e">
        <f>IF(A1646&lt;&gt;"",VLOOKUP(B1646,'Ket qua do'!$C$5:$AP$50000,$G$3,TRUE),"")</f>
        <v>#N/A</v>
      </c>
      <c r="H1646" s="21" t="e">
        <f>IF(A1646&lt;&gt;"",VLOOKUP(B1646,'Ket qua do'!$C$5:$AP$50000,$H$3,TRUE),"")</f>
        <v>#N/A</v>
      </c>
      <c r="I1646" s="21" t="e">
        <f>IF(A1646&lt;&gt;"",VLOOKUP(B1646,'Ket qua do'!$C$5:$AP$50000,$I$3,TRUE)*$E$9/1000,"")</f>
        <v>#N/A</v>
      </c>
      <c r="J1646" s="21" t="e">
        <f>IF(A1646&lt;&gt;"",VLOOKUP(B1646,'Ket qua do'!$C$5:$AP$50000,$J$3,TRUE)*$E$9/1000,"")</f>
        <v>#N/A</v>
      </c>
      <c r="K1646" s="21" t="e">
        <f>IF(A1646&lt;&gt;"",VLOOKUP(B1646,'Ket qua do'!$C$5:$AP$50000,$K$3,TRUE)*$E$9/1000,"")</f>
        <v>#N/A</v>
      </c>
      <c r="L1646" s="21" t="e">
        <f>IF(A1646&lt;&gt;"",VLOOKUP(B1646,'Ket qua do'!$C$5:$AP$50000,$L$3,TRUE),"")</f>
        <v>#N/A</v>
      </c>
    </row>
    <row r="1647" spans="1:12" x14ac:dyDescent="0.25">
      <c r="A1647" t="e">
        <f t="shared" si="31"/>
        <v>#N/A</v>
      </c>
      <c r="B1647" s="1" t="e">
        <f>IF(A1647&lt;&gt;"",VLOOKUP(A1647,'Ket qua do'!$B$5:$CE$50000,2,TRUE),"")</f>
        <v>#N/A</v>
      </c>
      <c r="C1647" s="19" t="e">
        <f>IF(A1647&lt;&gt;"",VLOOKUP(B1647,'Ket qua do'!$C$5:$AP$50000,$C$3,TRUE)*SQRT(3)*$C$11,"")</f>
        <v>#N/A</v>
      </c>
      <c r="D1647" s="21" t="e">
        <f>IF(A1647&lt;&gt;"",VLOOKUP(B1647,'Ket qua do'!$C$5:$AP$50000,$D$3,TRUE),"")</f>
        <v>#N/A</v>
      </c>
      <c r="E1647" s="21" t="e">
        <f>IF(A1647&lt;&gt;"",VLOOKUP(B1647,'Ket qua do'!$C$5:$AP$50000,$E$3,TRUE)*$C$12,"")</f>
        <v>#N/A</v>
      </c>
      <c r="F1647" s="21" t="e">
        <f>IF(A1647&lt;&gt;"",VLOOKUP(B1647,'Ket qua do'!$C$5:$AP$50000,$F$3,TRUE),"")</f>
        <v>#N/A</v>
      </c>
      <c r="G1647" s="21" t="e">
        <f>IF(A1647&lt;&gt;"",VLOOKUP(B1647,'Ket qua do'!$C$5:$AP$50000,$G$3,TRUE),"")</f>
        <v>#N/A</v>
      </c>
      <c r="H1647" s="21" t="e">
        <f>IF(A1647&lt;&gt;"",VLOOKUP(B1647,'Ket qua do'!$C$5:$AP$50000,$H$3,TRUE),"")</f>
        <v>#N/A</v>
      </c>
      <c r="I1647" s="21" t="e">
        <f>IF(A1647&lt;&gt;"",VLOOKUP(B1647,'Ket qua do'!$C$5:$AP$50000,$I$3,TRUE)*$E$9/1000,"")</f>
        <v>#N/A</v>
      </c>
      <c r="J1647" s="21" t="e">
        <f>IF(A1647&lt;&gt;"",VLOOKUP(B1647,'Ket qua do'!$C$5:$AP$50000,$J$3,TRUE)*$E$9/1000,"")</f>
        <v>#N/A</v>
      </c>
      <c r="K1647" s="21" t="e">
        <f>IF(A1647&lt;&gt;"",VLOOKUP(B1647,'Ket qua do'!$C$5:$AP$50000,$K$3,TRUE)*$E$9/1000,"")</f>
        <v>#N/A</v>
      </c>
      <c r="L1647" s="21" t="e">
        <f>IF(A1647&lt;&gt;"",VLOOKUP(B1647,'Ket qua do'!$C$5:$AP$50000,$L$3,TRUE),"")</f>
        <v>#N/A</v>
      </c>
    </row>
    <row r="1648" spans="1:12" x14ac:dyDescent="0.25">
      <c r="A1648" t="e">
        <f t="shared" si="31"/>
        <v>#N/A</v>
      </c>
      <c r="B1648" s="1" t="e">
        <f>IF(A1648&lt;&gt;"",VLOOKUP(A1648,'Ket qua do'!$B$5:$CE$50000,2,TRUE),"")</f>
        <v>#N/A</v>
      </c>
      <c r="C1648" s="19" t="e">
        <f>IF(A1648&lt;&gt;"",VLOOKUP(B1648,'Ket qua do'!$C$5:$AP$50000,$C$3,TRUE)*SQRT(3)*$C$11,"")</f>
        <v>#N/A</v>
      </c>
      <c r="D1648" s="21" t="e">
        <f>IF(A1648&lt;&gt;"",VLOOKUP(B1648,'Ket qua do'!$C$5:$AP$50000,$D$3,TRUE),"")</f>
        <v>#N/A</v>
      </c>
      <c r="E1648" s="21" t="e">
        <f>IF(A1648&lt;&gt;"",VLOOKUP(B1648,'Ket qua do'!$C$5:$AP$50000,$E$3,TRUE)*$C$12,"")</f>
        <v>#N/A</v>
      </c>
      <c r="F1648" s="21" t="e">
        <f>IF(A1648&lt;&gt;"",VLOOKUP(B1648,'Ket qua do'!$C$5:$AP$50000,$F$3,TRUE),"")</f>
        <v>#N/A</v>
      </c>
      <c r="G1648" s="21" t="e">
        <f>IF(A1648&lt;&gt;"",VLOOKUP(B1648,'Ket qua do'!$C$5:$AP$50000,$G$3,TRUE),"")</f>
        <v>#N/A</v>
      </c>
      <c r="H1648" s="21" t="e">
        <f>IF(A1648&lt;&gt;"",VLOOKUP(B1648,'Ket qua do'!$C$5:$AP$50000,$H$3,TRUE),"")</f>
        <v>#N/A</v>
      </c>
      <c r="I1648" s="21" t="e">
        <f>IF(A1648&lt;&gt;"",VLOOKUP(B1648,'Ket qua do'!$C$5:$AP$50000,$I$3,TRUE)*$E$9/1000,"")</f>
        <v>#N/A</v>
      </c>
      <c r="J1648" s="21" t="e">
        <f>IF(A1648&lt;&gt;"",VLOOKUP(B1648,'Ket qua do'!$C$5:$AP$50000,$J$3,TRUE)*$E$9/1000,"")</f>
        <v>#N/A</v>
      </c>
      <c r="K1648" s="21" t="e">
        <f>IF(A1648&lt;&gt;"",VLOOKUP(B1648,'Ket qua do'!$C$5:$AP$50000,$K$3,TRUE)*$E$9/1000,"")</f>
        <v>#N/A</v>
      </c>
      <c r="L1648" s="21" t="e">
        <f>IF(A1648&lt;&gt;"",VLOOKUP(B1648,'Ket qua do'!$C$5:$AP$50000,$L$3,TRUE),"")</f>
        <v>#N/A</v>
      </c>
    </row>
    <row r="1649" spans="1:12" x14ac:dyDescent="0.25">
      <c r="A1649" t="e">
        <f t="shared" si="31"/>
        <v>#N/A</v>
      </c>
      <c r="B1649" s="1" t="e">
        <f>IF(A1649&lt;&gt;"",VLOOKUP(A1649,'Ket qua do'!$B$5:$CE$50000,2,TRUE),"")</f>
        <v>#N/A</v>
      </c>
      <c r="C1649" s="19" t="e">
        <f>IF(A1649&lt;&gt;"",VLOOKUP(B1649,'Ket qua do'!$C$5:$AP$50000,$C$3,TRUE)*SQRT(3)*$C$11,"")</f>
        <v>#N/A</v>
      </c>
      <c r="D1649" s="21" t="e">
        <f>IF(A1649&lt;&gt;"",VLOOKUP(B1649,'Ket qua do'!$C$5:$AP$50000,$D$3,TRUE),"")</f>
        <v>#N/A</v>
      </c>
      <c r="E1649" s="21" t="e">
        <f>IF(A1649&lt;&gt;"",VLOOKUP(B1649,'Ket qua do'!$C$5:$AP$50000,$E$3,TRUE)*$C$12,"")</f>
        <v>#N/A</v>
      </c>
      <c r="F1649" s="21" t="e">
        <f>IF(A1649&lt;&gt;"",VLOOKUP(B1649,'Ket qua do'!$C$5:$AP$50000,$F$3,TRUE),"")</f>
        <v>#N/A</v>
      </c>
      <c r="G1649" s="21" t="e">
        <f>IF(A1649&lt;&gt;"",VLOOKUP(B1649,'Ket qua do'!$C$5:$AP$50000,$G$3,TRUE),"")</f>
        <v>#N/A</v>
      </c>
      <c r="H1649" s="21" t="e">
        <f>IF(A1649&lt;&gt;"",VLOOKUP(B1649,'Ket qua do'!$C$5:$AP$50000,$H$3,TRUE),"")</f>
        <v>#N/A</v>
      </c>
      <c r="I1649" s="21" t="e">
        <f>IF(A1649&lt;&gt;"",VLOOKUP(B1649,'Ket qua do'!$C$5:$AP$50000,$I$3,TRUE)*$E$9/1000,"")</f>
        <v>#N/A</v>
      </c>
      <c r="J1649" s="21" t="e">
        <f>IF(A1649&lt;&gt;"",VLOOKUP(B1649,'Ket qua do'!$C$5:$AP$50000,$J$3,TRUE)*$E$9/1000,"")</f>
        <v>#N/A</v>
      </c>
      <c r="K1649" s="21" t="e">
        <f>IF(A1649&lt;&gt;"",VLOOKUP(B1649,'Ket qua do'!$C$5:$AP$50000,$K$3,TRUE)*$E$9/1000,"")</f>
        <v>#N/A</v>
      </c>
      <c r="L1649" s="21" t="e">
        <f>IF(A1649&lt;&gt;"",VLOOKUP(B1649,'Ket qua do'!$C$5:$AP$50000,$L$3,TRUE),"")</f>
        <v>#N/A</v>
      </c>
    </row>
    <row r="1650" spans="1:12" x14ac:dyDescent="0.25">
      <c r="A1650" t="e">
        <f t="shared" si="31"/>
        <v>#N/A</v>
      </c>
      <c r="B1650" s="1" t="e">
        <f>IF(A1650&lt;&gt;"",VLOOKUP(A1650,'Ket qua do'!$B$5:$CE$50000,2,TRUE),"")</f>
        <v>#N/A</v>
      </c>
      <c r="C1650" s="19" t="e">
        <f>IF(A1650&lt;&gt;"",VLOOKUP(B1650,'Ket qua do'!$C$5:$AP$50000,$C$3,TRUE)*SQRT(3)*$C$11,"")</f>
        <v>#N/A</v>
      </c>
      <c r="D1650" s="21" t="e">
        <f>IF(A1650&lt;&gt;"",VLOOKUP(B1650,'Ket qua do'!$C$5:$AP$50000,$D$3,TRUE),"")</f>
        <v>#N/A</v>
      </c>
      <c r="E1650" s="21" t="e">
        <f>IF(A1650&lt;&gt;"",VLOOKUP(B1650,'Ket qua do'!$C$5:$AP$50000,$E$3,TRUE)*$C$12,"")</f>
        <v>#N/A</v>
      </c>
      <c r="F1650" s="21" t="e">
        <f>IF(A1650&lt;&gt;"",VLOOKUP(B1650,'Ket qua do'!$C$5:$AP$50000,$F$3,TRUE),"")</f>
        <v>#N/A</v>
      </c>
      <c r="G1650" s="21" t="e">
        <f>IF(A1650&lt;&gt;"",VLOOKUP(B1650,'Ket qua do'!$C$5:$AP$50000,$G$3,TRUE),"")</f>
        <v>#N/A</v>
      </c>
      <c r="H1650" s="21" t="e">
        <f>IF(A1650&lt;&gt;"",VLOOKUP(B1650,'Ket qua do'!$C$5:$AP$50000,$H$3,TRUE),"")</f>
        <v>#N/A</v>
      </c>
      <c r="I1650" s="21" t="e">
        <f>IF(A1650&lt;&gt;"",VLOOKUP(B1650,'Ket qua do'!$C$5:$AP$50000,$I$3,TRUE)*$E$9/1000,"")</f>
        <v>#N/A</v>
      </c>
      <c r="J1650" s="21" t="e">
        <f>IF(A1650&lt;&gt;"",VLOOKUP(B1650,'Ket qua do'!$C$5:$AP$50000,$J$3,TRUE)*$E$9/1000,"")</f>
        <v>#N/A</v>
      </c>
      <c r="K1650" s="21" t="e">
        <f>IF(A1650&lt;&gt;"",VLOOKUP(B1650,'Ket qua do'!$C$5:$AP$50000,$K$3,TRUE)*$E$9/1000,"")</f>
        <v>#N/A</v>
      </c>
      <c r="L1650" s="21" t="e">
        <f>IF(A1650&lt;&gt;"",VLOOKUP(B1650,'Ket qua do'!$C$5:$AP$50000,$L$3,TRUE),"")</f>
        <v>#N/A</v>
      </c>
    </row>
    <row r="1651" spans="1:12" x14ac:dyDescent="0.25">
      <c r="A1651" t="e">
        <f t="shared" si="31"/>
        <v>#N/A</v>
      </c>
      <c r="B1651" s="1" t="e">
        <f>IF(A1651&lt;&gt;"",VLOOKUP(A1651,'Ket qua do'!$B$5:$CE$50000,2,TRUE),"")</f>
        <v>#N/A</v>
      </c>
      <c r="C1651" s="19" t="e">
        <f>IF(A1651&lt;&gt;"",VLOOKUP(B1651,'Ket qua do'!$C$5:$AP$50000,$C$3,TRUE)*SQRT(3)*$C$11,"")</f>
        <v>#N/A</v>
      </c>
      <c r="D1651" s="21" t="e">
        <f>IF(A1651&lt;&gt;"",VLOOKUP(B1651,'Ket qua do'!$C$5:$AP$50000,$D$3,TRUE),"")</f>
        <v>#N/A</v>
      </c>
      <c r="E1651" s="21" t="e">
        <f>IF(A1651&lt;&gt;"",VLOOKUP(B1651,'Ket qua do'!$C$5:$AP$50000,$E$3,TRUE)*$C$12,"")</f>
        <v>#N/A</v>
      </c>
      <c r="F1651" s="21" t="e">
        <f>IF(A1651&lt;&gt;"",VLOOKUP(B1651,'Ket qua do'!$C$5:$AP$50000,$F$3,TRUE),"")</f>
        <v>#N/A</v>
      </c>
      <c r="G1651" s="21" t="e">
        <f>IF(A1651&lt;&gt;"",VLOOKUP(B1651,'Ket qua do'!$C$5:$AP$50000,$G$3,TRUE),"")</f>
        <v>#N/A</v>
      </c>
      <c r="H1651" s="21" t="e">
        <f>IF(A1651&lt;&gt;"",VLOOKUP(B1651,'Ket qua do'!$C$5:$AP$50000,$H$3,TRUE),"")</f>
        <v>#N/A</v>
      </c>
      <c r="I1651" s="21" t="e">
        <f>IF(A1651&lt;&gt;"",VLOOKUP(B1651,'Ket qua do'!$C$5:$AP$50000,$I$3,TRUE)*$E$9/1000,"")</f>
        <v>#N/A</v>
      </c>
      <c r="J1651" s="21" t="e">
        <f>IF(A1651&lt;&gt;"",VLOOKUP(B1651,'Ket qua do'!$C$5:$AP$50000,$J$3,TRUE)*$E$9/1000,"")</f>
        <v>#N/A</v>
      </c>
      <c r="K1651" s="21" t="e">
        <f>IF(A1651&lt;&gt;"",VLOOKUP(B1651,'Ket qua do'!$C$5:$AP$50000,$K$3,TRUE)*$E$9/1000,"")</f>
        <v>#N/A</v>
      </c>
      <c r="L1651" s="21" t="e">
        <f>IF(A1651&lt;&gt;"",VLOOKUP(B1651,'Ket qua do'!$C$5:$AP$50000,$L$3,TRUE),"")</f>
        <v>#N/A</v>
      </c>
    </row>
    <row r="1652" spans="1:12" x14ac:dyDescent="0.25">
      <c r="A1652" t="e">
        <f t="shared" si="31"/>
        <v>#N/A</v>
      </c>
      <c r="B1652" s="1" t="e">
        <f>IF(A1652&lt;&gt;"",VLOOKUP(A1652,'Ket qua do'!$B$5:$CE$50000,2,TRUE),"")</f>
        <v>#N/A</v>
      </c>
      <c r="C1652" s="19" t="e">
        <f>IF(A1652&lt;&gt;"",VLOOKUP(B1652,'Ket qua do'!$C$5:$AP$50000,$C$3,TRUE)*SQRT(3)*$C$11,"")</f>
        <v>#N/A</v>
      </c>
      <c r="D1652" s="21" t="e">
        <f>IF(A1652&lt;&gt;"",VLOOKUP(B1652,'Ket qua do'!$C$5:$AP$50000,$D$3,TRUE),"")</f>
        <v>#N/A</v>
      </c>
      <c r="E1652" s="21" t="e">
        <f>IF(A1652&lt;&gt;"",VLOOKUP(B1652,'Ket qua do'!$C$5:$AP$50000,$E$3,TRUE)*$C$12,"")</f>
        <v>#N/A</v>
      </c>
      <c r="F1652" s="21" t="e">
        <f>IF(A1652&lt;&gt;"",VLOOKUP(B1652,'Ket qua do'!$C$5:$AP$50000,$F$3,TRUE),"")</f>
        <v>#N/A</v>
      </c>
      <c r="G1652" s="21" t="e">
        <f>IF(A1652&lt;&gt;"",VLOOKUP(B1652,'Ket qua do'!$C$5:$AP$50000,$G$3,TRUE),"")</f>
        <v>#N/A</v>
      </c>
      <c r="H1652" s="21" t="e">
        <f>IF(A1652&lt;&gt;"",VLOOKUP(B1652,'Ket qua do'!$C$5:$AP$50000,$H$3,TRUE),"")</f>
        <v>#N/A</v>
      </c>
      <c r="I1652" s="21" t="e">
        <f>IF(A1652&lt;&gt;"",VLOOKUP(B1652,'Ket qua do'!$C$5:$AP$50000,$I$3,TRUE)*$E$9/1000,"")</f>
        <v>#N/A</v>
      </c>
      <c r="J1652" s="21" t="e">
        <f>IF(A1652&lt;&gt;"",VLOOKUP(B1652,'Ket qua do'!$C$5:$AP$50000,$J$3,TRUE)*$E$9/1000,"")</f>
        <v>#N/A</v>
      </c>
      <c r="K1652" s="21" t="e">
        <f>IF(A1652&lt;&gt;"",VLOOKUP(B1652,'Ket qua do'!$C$5:$AP$50000,$K$3,TRUE)*$E$9/1000,"")</f>
        <v>#N/A</v>
      </c>
      <c r="L1652" s="21" t="e">
        <f>IF(A1652&lt;&gt;"",VLOOKUP(B1652,'Ket qua do'!$C$5:$AP$50000,$L$3,TRUE),"")</f>
        <v>#N/A</v>
      </c>
    </row>
    <row r="1653" spans="1:12" x14ac:dyDescent="0.25">
      <c r="A1653" t="e">
        <f t="shared" si="31"/>
        <v>#N/A</v>
      </c>
      <c r="B1653" s="1" t="e">
        <f>IF(A1653&lt;&gt;"",VLOOKUP(A1653,'Ket qua do'!$B$5:$CE$50000,2,TRUE),"")</f>
        <v>#N/A</v>
      </c>
      <c r="C1653" s="19" t="e">
        <f>IF(A1653&lt;&gt;"",VLOOKUP(B1653,'Ket qua do'!$C$5:$AP$50000,$C$3,TRUE)*SQRT(3)*$C$11,"")</f>
        <v>#N/A</v>
      </c>
      <c r="D1653" s="21" t="e">
        <f>IF(A1653&lt;&gt;"",VLOOKUP(B1653,'Ket qua do'!$C$5:$AP$50000,$D$3,TRUE),"")</f>
        <v>#N/A</v>
      </c>
      <c r="E1653" s="21" t="e">
        <f>IF(A1653&lt;&gt;"",VLOOKUP(B1653,'Ket qua do'!$C$5:$AP$50000,$E$3,TRUE)*$C$12,"")</f>
        <v>#N/A</v>
      </c>
      <c r="F1653" s="21" t="e">
        <f>IF(A1653&lt;&gt;"",VLOOKUP(B1653,'Ket qua do'!$C$5:$AP$50000,$F$3,TRUE),"")</f>
        <v>#N/A</v>
      </c>
      <c r="G1653" s="21" t="e">
        <f>IF(A1653&lt;&gt;"",VLOOKUP(B1653,'Ket qua do'!$C$5:$AP$50000,$G$3,TRUE),"")</f>
        <v>#N/A</v>
      </c>
      <c r="H1653" s="21" t="e">
        <f>IF(A1653&lt;&gt;"",VLOOKUP(B1653,'Ket qua do'!$C$5:$AP$50000,$H$3,TRUE),"")</f>
        <v>#N/A</v>
      </c>
      <c r="I1653" s="21" t="e">
        <f>IF(A1653&lt;&gt;"",VLOOKUP(B1653,'Ket qua do'!$C$5:$AP$50000,$I$3,TRUE)*$E$9/1000,"")</f>
        <v>#N/A</v>
      </c>
      <c r="J1653" s="21" t="e">
        <f>IF(A1653&lt;&gt;"",VLOOKUP(B1653,'Ket qua do'!$C$5:$AP$50000,$J$3,TRUE)*$E$9/1000,"")</f>
        <v>#N/A</v>
      </c>
      <c r="K1653" s="21" t="e">
        <f>IF(A1653&lt;&gt;"",VLOOKUP(B1653,'Ket qua do'!$C$5:$AP$50000,$K$3,TRUE)*$E$9/1000,"")</f>
        <v>#N/A</v>
      </c>
      <c r="L1653" s="21" t="e">
        <f>IF(A1653&lt;&gt;"",VLOOKUP(B1653,'Ket qua do'!$C$5:$AP$50000,$L$3,TRUE),"")</f>
        <v>#N/A</v>
      </c>
    </row>
    <row r="1654" spans="1:12" x14ac:dyDescent="0.25">
      <c r="A1654" t="e">
        <f t="shared" si="31"/>
        <v>#N/A</v>
      </c>
      <c r="B1654" s="1" t="e">
        <f>IF(A1654&lt;&gt;"",VLOOKUP(A1654,'Ket qua do'!$B$5:$CE$50000,2,TRUE),"")</f>
        <v>#N/A</v>
      </c>
      <c r="C1654" s="19" t="e">
        <f>IF(A1654&lt;&gt;"",VLOOKUP(B1654,'Ket qua do'!$C$5:$AP$50000,$C$3,TRUE)*SQRT(3)*$C$11,"")</f>
        <v>#N/A</v>
      </c>
      <c r="D1654" s="21" t="e">
        <f>IF(A1654&lt;&gt;"",VLOOKUP(B1654,'Ket qua do'!$C$5:$AP$50000,$D$3,TRUE),"")</f>
        <v>#N/A</v>
      </c>
      <c r="E1654" s="21" t="e">
        <f>IF(A1654&lt;&gt;"",VLOOKUP(B1654,'Ket qua do'!$C$5:$AP$50000,$E$3,TRUE)*$C$12,"")</f>
        <v>#N/A</v>
      </c>
      <c r="F1654" s="21" t="e">
        <f>IF(A1654&lt;&gt;"",VLOOKUP(B1654,'Ket qua do'!$C$5:$AP$50000,$F$3,TRUE),"")</f>
        <v>#N/A</v>
      </c>
      <c r="G1654" s="21" t="e">
        <f>IF(A1654&lt;&gt;"",VLOOKUP(B1654,'Ket qua do'!$C$5:$AP$50000,$G$3,TRUE),"")</f>
        <v>#N/A</v>
      </c>
      <c r="H1654" s="21" t="e">
        <f>IF(A1654&lt;&gt;"",VLOOKUP(B1654,'Ket qua do'!$C$5:$AP$50000,$H$3,TRUE),"")</f>
        <v>#N/A</v>
      </c>
      <c r="I1654" s="21" t="e">
        <f>IF(A1654&lt;&gt;"",VLOOKUP(B1654,'Ket qua do'!$C$5:$AP$50000,$I$3,TRUE)*$E$9/1000,"")</f>
        <v>#N/A</v>
      </c>
      <c r="J1654" s="21" t="e">
        <f>IF(A1654&lt;&gt;"",VLOOKUP(B1654,'Ket qua do'!$C$5:$AP$50000,$J$3,TRUE)*$E$9/1000,"")</f>
        <v>#N/A</v>
      </c>
      <c r="K1654" s="21" t="e">
        <f>IF(A1654&lt;&gt;"",VLOOKUP(B1654,'Ket qua do'!$C$5:$AP$50000,$K$3,TRUE)*$E$9/1000,"")</f>
        <v>#N/A</v>
      </c>
      <c r="L1654" s="21" t="e">
        <f>IF(A1654&lt;&gt;"",VLOOKUP(B1654,'Ket qua do'!$C$5:$AP$50000,$L$3,TRUE),"")</f>
        <v>#N/A</v>
      </c>
    </row>
    <row r="1655" spans="1:12" x14ac:dyDescent="0.25">
      <c r="A1655" t="e">
        <f t="shared" si="31"/>
        <v>#N/A</v>
      </c>
      <c r="B1655" s="1" t="e">
        <f>IF(A1655&lt;&gt;"",VLOOKUP(A1655,'Ket qua do'!$B$5:$CE$50000,2,TRUE),"")</f>
        <v>#N/A</v>
      </c>
      <c r="C1655" s="19" t="e">
        <f>IF(A1655&lt;&gt;"",VLOOKUP(B1655,'Ket qua do'!$C$5:$AP$50000,$C$3,TRUE)*SQRT(3)*$C$11,"")</f>
        <v>#N/A</v>
      </c>
      <c r="D1655" s="21" t="e">
        <f>IF(A1655&lt;&gt;"",VLOOKUP(B1655,'Ket qua do'!$C$5:$AP$50000,$D$3,TRUE),"")</f>
        <v>#N/A</v>
      </c>
      <c r="E1655" s="21" t="e">
        <f>IF(A1655&lt;&gt;"",VLOOKUP(B1655,'Ket qua do'!$C$5:$AP$50000,$E$3,TRUE)*$C$12,"")</f>
        <v>#N/A</v>
      </c>
      <c r="F1655" s="21" t="e">
        <f>IF(A1655&lt;&gt;"",VLOOKUP(B1655,'Ket qua do'!$C$5:$AP$50000,$F$3,TRUE),"")</f>
        <v>#N/A</v>
      </c>
      <c r="G1655" s="21" t="e">
        <f>IF(A1655&lt;&gt;"",VLOOKUP(B1655,'Ket qua do'!$C$5:$AP$50000,$G$3,TRUE),"")</f>
        <v>#N/A</v>
      </c>
      <c r="H1655" s="21" t="e">
        <f>IF(A1655&lt;&gt;"",VLOOKUP(B1655,'Ket qua do'!$C$5:$AP$50000,$H$3,TRUE),"")</f>
        <v>#N/A</v>
      </c>
      <c r="I1655" s="21" t="e">
        <f>IF(A1655&lt;&gt;"",VLOOKUP(B1655,'Ket qua do'!$C$5:$AP$50000,$I$3,TRUE)*$E$9/1000,"")</f>
        <v>#N/A</v>
      </c>
      <c r="J1655" s="21" t="e">
        <f>IF(A1655&lt;&gt;"",VLOOKUP(B1655,'Ket qua do'!$C$5:$AP$50000,$J$3,TRUE)*$E$9/1000,"")</f>
        <v>#N/A</v>
      </c>
      <c r="K1655" s="21" t="e">
        <f>IF(A1655&lt;&gt;"",VLOOKUP(B1655,'Ket qua do'!$C$5:$AP$50000,$K$3,TRUE)*$E$9/1000,"")</f>
        <v>#N/A</v>
      </c>
      <c r="L1655" s="21" t="e">
        <f>IF(A1655&lt;&gt;"",VLOOKUP(B1655,'Ket qua do'!$C$5:$AP$50000,$L$3,TRUE),"")</f>
        <v>#N/A</v>
      </c>
    </row>
    <row r="1656" spans="1:12" x14ac:dyDescent="0.25">
      <c r="A1656" t="e">
        <f t="shared" si="31"/>
        <v>#N/A</v>
      </c>
      <c r="B1656" s="1" t="e">
        <f>IF(A1656&lt;&gt;"",VLOOKUP(A1656,'Ket qua do'!$B$5:$CE$50000,2,TRUE),"")</f>
        <v>#N/A</v>
      </c>
      <c r="C1656" s="19" t="e">
        <f>IF(A1656&lt;&gt;"",VLOOKUP(B1656,'Ket qua do'!$C$5:$AP$50000,$C$3,TRUE)*SQRT(3)*$C$11,"")</f>
        <v>#N/A</v>
      </c>
      <c r="D1656" s="21" t="e">
        <f>IF(A1656&lt;&gt;"",VLOOKUP(B1656,'Ket qua do'!$C$5:$AP$50000,$D$3,TRUE),"")</f>
        <v>#N/A</v>
      </c>
      <c r="E1656" s="21" t="e">
        <f>IF(A1656&lt;&gt;"",VLOOKUP(B1656,'Ket qua do'!$C$5:$AP$50000,$E$3,TRUE)*$C$12,"")</f>
        <v>#N/A</v>
      </c>
      <c r="F1656" s="21" t="e">
        <f>IF(A1656&lt;&gt;"",VLOOKUP(B1656,'Ket qua do'!$C$5:$AP$50000,$F$3,TRUE),"")</f>
        <v>#N/A</v>
      </c>
      <c r="G1656" s="21" t="e">
        <f>IF(A1656&lt;&gt;"",VLOOKUP(B1656,'Ket qua do'!$C$5:$AP$50000,$G$3,TRUE),"")</f>
        <v>#N/A</v>
      </c>
      <c r="H1656" s="21" t="e">
        <f>IF(A1656&lt;&gt;"",VLOOKUP(B1656,'Ket qua do'!$C$5:$AP$50000,$H$3,TRUE),"")</f>
        <v>#N/A</v>
      </c>
      <c r="I1656" s="21" t="e">
        <f>IF(A1656&lt;&gt;"",VLOOKUP(B1656,'Ket qua do'!$C$5:$AP$50000,$I$3,TRUE)*$E$9/1000,"")</f>
        <v>#N/A</v>
      </c>
      <c r="J1656" s="21" t="e">
        <f>IF(A1656&lt;&gt;"",VLOOKUP(B1656,'Ket qua do'!$C$5:$AP$50000,$J$3,TRUE)*$E$9/1000,"")</f>
        <v>#N/A</v>
      </c>
      <c r="K1656" s="21" t="e">
        <f>IF(A1656&lt;&gt;"",VLOOKUP(B1656,'Ket qua do'!$C$5:$AP$50000,$K$3,TRUE)*$E$9/1000,"")</f>
        <v>#N/A</v>
      </c>
      <c r="L1656" s="21" t="e">
        <f>IF(A1656&lt;&gt;"",VLOOKUP(B1656,'Ket qua do'!$C$5:$AP$50000,$L$3,TRUE),"")</f>
        <v>#N/A</v>
      </c>
    </row>
    <row r="1657" spans="1:12" x14ac:dyDescent="0.25">
      <c r="A1657" t="e">
        <f t="shared" si="31"/>
        <v>#N/A</v>
      </c>
      <c r="B1657" s="1" t="e">
        <f>IF(A1657&lt;&gt;"",VLOOKUP(A1657,'Ket qua do'!$B$5:$CE$50000,2,TRUE),"")</f>
        <v>#N/A</v>
      </c>
      <c r="C1657" s="19" t="e">
        <f>IF(A1657&lt;&gt;"",VLOOKUP(B1657,'Ket qua do'!$C$5:$AP$50000,$C$3,TRUE)*SQRT(3)*$C$11,"")</f>
        <v>#N/A</v>
      </c>
      <c r="D1657" s="21" t="e">
        <f>IF(A1657&lt;&gt;"",VLOOKUP(B1657,'Ket qua do'!$C$5:$AP$50000,$D$3,TRUE),"")</f>
        <v>#N/A</v>
      </c>
      <c r="E1657" s="21" t="e">
        <f>IF(A1657&lt;&gt;"",VLOOKUP(B1657,'Ket qua do'!$C$5:$AP$50000,$E$3,TRUE)*$C$12,"")</f>
        <v>#N/A</v>
      </c>
      <c r="F1657" s="21" t="e">
        <f>IF(A1657&lt;&gt;"",VLOOKUP(B1657,'Ket qua do'!$C$5:$AP$50000,$F$3,TRUE),"")</f>
        <v>#N/A</v>
      </c>
      <c r="G1657" s="21" t="e">
        <f>IF(A1657&lt;&gt;"",VLOOKUP(B1657,'Ket qua do'!$C$5:$AP$50000,$G$3,TRUE),"")</f>
        <v>#N/A</v>
      </c>
      <c r="H1657" s="21" t="e">
        <f>IF(A1657&lt;&gt;"",VLOOKUP(B1657,'Ket qua do'!$C$5:$AP$50000,$H$3,TRUE),"")</f>
        <v>#N/A</v>
      </c>
      <c r="I1657" s="21" t="e">
        <f>IF(A1657&lt;&gt;"",VLOOKUP(B1657,'Ket qua do'!$C$5:$AP$50000,$I$3,TRUE)*$E$9/1000,"")</f>
        <v>#N/A</v>
      </c>
      <c r="J1657" s="21" t="e">
        <f>IF(A1657&lt;&gt;"",VLOOKUP(B1657,'Ket qua do'!$C$5:$AP$50000,$J$3,TRUE)*$E$9/1000,"")</f>
        <v>#N/A</v>
      </c>
      <c r="K1657" s="21" t="e">
        <f>IF(A1657&lt;&gt;"",VLOOKUP(B1657,'Ket qua do'!$C$5:$AP$50000,$K$3,TRUE)*$E$9/1000,"")</f>
        <v>#N/A</v>
      </c>
      <c r="L1657" s="21" t="e">
        <f>IF(A1657&lt;&gt;"",VLOOKUP(B1657,'Ket qua do'!$C$5:$AP$50000,$L$3,TRUE),"")</f>
        <v>#N/A</v>
      </c>
    </row>
    <row r="1658" spans="1:12" x14ac:dyDescent="0.25">
      <c r="A1658" t="e">
        <f t="shared" si="31"/>
        <v>#N/A</v>
      </c>
      <c r="B1658" s="1" t="e">
        <f>IF(A1658&lt;&gt;"",VLOOKUP(A1658,'Ket qua do'!$B$5:$CE$50000,2,TRUE),"")</f>
        <v>#N/A</v>
      </c>
      <c r="C1658" s="19" t="e">
        <f>IF(A1658&lt;&gt;"",VLOOKUP(B1658,'Ket qua do'!$C$5:$AP$50000,$C$3,TRUE)*SQRT(3)*$C$11,"")</f>
        <v>#N/A</v>
      </c>
      <c r="D1658" s="21" t="e">
        <f>IF(A1658&lt;&gt;"",VLOOKUP(B1658,'Ket qua do'!$C$5:$AP$50000,$D$3,TRUE),"")</f>
        <v>#N/A</v>
      </c>
      <c r="E1658" s="21" t="e">
        <f>IF(A1658&lt;&gt;"",VLOOKUP(B1658,'Ket qua do'!$C$5:$AP$50000,$E$3,TRUE)*$C$12,"")</f>
        <v>#N/A</v>
      </c>
      <c r="F1658" s="21" t="e">
        <f>IF(A1658&lt;&gt;"",VLOOKUP(B1658,'Ket qua do'!$C$5:$AP$50000,$F$3,TRUE),"")</f>
        <v>#N/A</v>
      </c>
      <c r="G1658" s="21" t="e">
        <f>IF(A1658&lt;&gt;"",VLOOKUP(B1658,'Ket qua do'!$C$5:$AP$50000,$G$3,TRUE),"")</f>
        <v>#N/A</v>
      </c>
      <c r="H1658" s="21" t="e">
        <f>IF(A1658&lt;&gt;"",VLOOKUP(B1658,'Ket qua do'!$C$5:$AP$50000,$H$3,TRUE),"")</f>
        <v>#N/A</v>
      </c>
      <c r="I1658" s="21" t="e">
        <f>IF(A1658&lt;&gt;"",VLOOKUP(B1658,'Ket qua do'!$C$5:$AP$50000,$I$3,TRUE)*$E$9/1000,"")</f>
        <v>#N/A</v>
      </c>
      <c r="J1658" s="21" t="e">
        <f>IF(A1658&lt;&gt;"",VLOOKUP(B1658,'Ket qua do'!$C$5:$AP$50000,$J$3,TRUE)*$E$9/1000,"")</f>
        <v>#N/A</v>
      </c>
      <c r="K1658" s="21" t="e">
        <f>IF(A1658&lt;&gt;"",VLOOKUP(B1658,'Ket qua do'!$C$5:$AP$50000,$K$3,TRUE)*$E$9/1000,"")</f>
        <v>#N/A</v>
      </c>
      <c r="L1658" s="21" t="e">
        <f>IF(A1658&lt;&gt;"",VLOOKUP(B1658,'Ket qua do'!$C$5:$AP$50000,$L$3,TRUE),"")</f>
        <v>#N/A</v>
      </c>
    </row>
    <row r="1659" spans="1:12" x14ac:dyDescent="0.25">
      <c r="A1659" t="e">
        <f t="shared" si="31"/>
        <v>#N/A</v>
      </c>
      <c r="B1659" s="1" t="e">
        <f>IF(A1659&lt;&gt;"",VLOOKUP(A1659,'Ket qua do'!$B$5:$CE$50000,2,TRUE),"")</f>
        <v>#N/A</v>
      </c>
      <c r="C1659" s="19" t="e">
        <f>IF(A1659&lt;&gt;"",VLOOKUP(B1659,'Ket qua do'!$C$5:$AP$50000,$C$3,TRUE)*SQRT(3)*$C$11,"")</f>
        <v>#N/A</v>
      </c>
      <c r="D1659" s="21" t="e">
        <f>IF(A1659&lt;&gt;"",VLOOKUP(B1659,'Ket qua do'!$C$5:$AP$50000,$D$3,TRUE),"")</f>
        <v>#N/A</v>
      </c>
      <c r="E1659" s="21" t="e">
        <f>IF(A1659&lt;&gt;"",VLOOKUP(B1659,'Ket qua do'!$C$5:$AP$50000,$E$3,TRUE)*$C$12,"")</f>
        <v>#N/A</v>
      </c>
      <c r="F1659" s="21" t="e">
        <f>IF(A1659&lt;&gt;"",VLOOKUP(B1659,'Ket qua do'!$C$5:$AP$50000,$F$3,TRUE),"")</f>
        <v>#N/A</v>
      </c>
      <c r="G1659" s="21" t="e">
        <f>IF(A1659&lt;&gt;"",VLOOKUP(B1659,'Ket qua do'!$C$5:$AP$50000,$G$3,TRUE),"")</f>
        <v>#N/A</v>
      </c>
      <c r="H1659" s="21" t="e">
        <f>IF(A1659&lt;&gt;"",VLOOKUP(B1659,'Ket qua do'!$C$5:$AP$50000,$H$3,TRUE),"")</f>
        <v>#N/A</v>
      </c>
      <c r="I1659" s="21" t="e">
        <f>IF(A1659&lt;&gt;"",VLOOKUP(B1659,'Ket qua do'!$C$5:$AP$50000,$I$3,TRUE)*$E$9/1000,"")</f>
        <v>#N/A</v>
      </c>
      <c r="J1659" s="21" t="e">
        <f>IF(A1659&lt;&gt;"",VLOOKUP(B1659,'Ket qua do'!$C$5:$AP$50000,$J$3,TRUE)*$E$9/1000,"")</f>
        <v>#N/A</v>
      </c>
      <c r="K1659" s="21" t="e">
        <f>IF(A1659&lt;&gt;"",VLOOKUP(B1659,'Ket qua do'!$C$5:$AP$50000,$K$3,TRUE)*$E$9/1000,"")</f>
        <v>#N/A</v>
      </c>
      <c r="L1659" s="21" t="e">
        <f>IF(A1659&lt;&gt;"",VLOOKUP(B1659,'Ket qua do'!$C$5:$AP$50000,$L$3,TRUE),"")</f>
        <v>#N/A</v>
      </c>
    </row>
    <row r="1660" spans="1:12" x14ac:dyDescent="0.25">
      <c r="A1660" t="e">
        <f t="shared" si="31"/>
        <v>#N/A</v>
      </c>
      <c r="B1660" s="1" t="e">
        <f>IF(A1660&lt;&gt;"",VLOOKUP(A1660,'Ket qua do'!$B$5:$CE$50000,2,TRUE),"")</f>
        <v>#N/A</v>
      </c>
      <c r="C1660" s="19" t="e">
        <f>IF(A1660&lt;&gt;"",VLOOKUP(B1660,'Ket qua do'!$C$5:$AP$50000,$C$3,TRUE)*SQRT(3)*$C$11,"")</f>
        <v>#N/A</v>
      </c>
      <c r="D1660" s="21" t="e">
        <f>IF(A1660&lt;&gt;"",VLOOKUP(B1660,'Ket qua do'!$C$5:$AP$50000,$D$3,TRUE),"")</f>
        <v>#N/A</v>
      </c>
      <c r="E1660" s="21" t="e">
        <f>IF(A1660&lt;&gt;"",VLOOKUP(B1660,'Ket qua do'!$C$5:$AP$50000,$E$3,TRUE)*$C$12,"")</f>
        <v>#N/A</v>
      </c>
      <c r="F1660" s="21" t="e">
        <f>IF(A1660&lt;&gt;"",VLOOKUP(B1660,'Ket qua do'!$C$5:$AP$50000,$F$3,TRUE),"")</f>
        <v>#N/A</v>
      </c>
      <c r="G1660" s="21" t="e">
        <f>IF(A1660&lt;&gt;"",VLOOKUP(B1660,'Ket qua do'!$C$5:$AP$50000,$G$3,TRUE),"")</f>
        <v>#N/A</v>
      </c>
      <c r="H1660" s="21" t="e">
        <f>IF(A1660&lt;&gt;"",VLOOKUP(B1660,'Ket qua do'!$C$5:$AP$50000,$H$3,TRUE),"")</f>
        <v>#N/A</v>
      </c>
      <c r="I1660" s="21" t="e">
        <f>IF(A1660&lt;&gt;"",VLOOKUP(B1660,'Ket qua do'!$C$5:$AP$50000,$I$3,TRUE)*$E$9/1000,"")</f>
        <v>#N/A</v>
      </c>
      <c r="J1660" s="21" t="e">
        <f>IF(A1660&lt;&gt;"",VLOOKUP(B1660,'Ket qua do'!$C$5:$AP$50000,$J$3,TRUE)*$E$9/1000,"")</f>
        <v>#N/A</v>
      </c>
      <c r="K1660" s="21" t="e">
        <f>IF(A1660&lt;&gt;"",VLOOKUP(B1660,'Ket qua do'!$C$5:$AP$50000,$K$3,TRUE)*$E$9/1000,"")</f>
        <v>#N/A</v>
      </c>
      <c r="L1660" s="21" t="e">
        <f>IF(A1660&lt;&gt;"",VLOOKUP(B1660,'Ket qua do'!$C$5:$AP$50000,$L$3,TRUE),"")</f>
        <v>#N/A</v>
      </c>
    </row>
    <row r="1661" spans="1:12" x14ac:dyDescent="0.25">
      <c r="A1661" t="e">
        <f t="shared" si="31"/>
        <v>#N/A</v>
      </c>
      <c r="B1661" s="1" t="e">
        <f>IF(A1661&lt;&gt;"",VLOOKUP(A1661,'Ket qua do'!$B$5:$CE$50000,2,TRUE),"")</f>
        <v>#N/A</v>
      </c>
      <c r="C1661" s="19" t="e">
        <f>IF(A1661&lt;&gt;"",VLOOKUP(B1661,'Ket qua do'!$C$5:$AP$50000,$C$3,TRUE)*SQRT(3)*$C$11,"")</f>
        <v>#N/A</v>
      </c>
      <c r="D1661" s="21" t="e">
        <f>IF(A1661&lt;&gt;"",VLOOKUP(B1661,'Ket qua do'!$C$5:$AP$50000,$D$3,TRUE),"")</f>
        <v>#N/A</v>
      </c>
      <c r="E1661" s="21" t="e">
        <f>IF(A1661&lt;&gt;"",VLOOKUP(B1661,'Ket qua do'!$C$5:$AP$50000,$E$3,TRUE)*$C$12,"")</f>
        <v>#N/A</v>
      </c>
      <c r="F1661" s="21" t="e">
        <f>IF(A1661&lt;&gt;"",VLOOKUP(B1661,'Ket qua do'!$C$5:$AP$50000,$F$3,TRUE),"")</f>
        <v>#N/A</v>
      </c>
      <c r="G1661" s="21" t="e">
        <f>IF(A1661&lt;&gt;"",VLOOKUP(B1661,'Ket qua do'!$C$5:$AP$50000,$G$3,TRUE),"")</f>
        <v>#N/A</v>
      </c>
      <c r="H1661" s="21" t="e">
        <f>IF(A1661&lt;&gt;"",VLOOKUP(B1661,'Ket qua do'!$C$5:$AP$50000,$H$3,TRUE),"")</f>
        <v>#N/A</v>
      </c>
      <c r="I1661" s="21" t="e">
        <f>IF(A1661&lt;&gt;"",VLOOKUP(B1661,'Ket qua do'!$C$5:$AP$50000,$I$3,TRUE)*$E$9/1000,"")</f>
        <v>#N/A</v>
      </c>
      <c r="J1661" s="21" t="e">
        <f>IF(A1661&lt;&gt;"",VLOOKUP(B1661,'Ket qua do'!$C$5:$AP$50000,$J$3,TRUE)*$E$9/1000,"")</f>
        <v>#N/A</v>
      </c>
      <c r="K1661" s="21" t="e">
        <f>IF(A1661&lt;&gt;"",VLOOKUP(B1661,'Ket qua do'!$C$5:$AP$50000,$K$3,TRUE)*$E$9/1000,"")</f>
        <v>#N/A</v>
      </c>
      <c r="L1661" s="21" t="e">
        <f>IF(A1661&lt;&gt;"",VLOOKUP(B1661,'Ket qua do'!$C$5:$AP$50000,$L$3,TRUE),"")</f>
        <v>#N/A</v>
      </c>
    </row>
    <row r="1662" spans="1:12" x14ac:dyDescent="0.25">
      <c r="A1662" t="e">
        <f t="shared" si="31"/>
        <v>#N/A</v>
      </c>
      <c r="B1662" s="1" t="e">
        <f>IF(A1662&lt;&gt;"",VLOOKUP(A1662,'Ket qua do'!$B$5:$CE$50000,2,TRUE),"")</f>
        <v>#N/A</v>
      </c>
      <c r="C1662" s="19" t="e">
        <f>IF(A1662&lt;&gt;"",VLOOKUP(B1662,'Ket qua do'!$C$5:$AP$50000,$C$3,TRUE)*SQRT(3)*$C$11,"")</f>
        <v>#N/A</v>
      </c>
      <c r="D1662" s="21" t="e">
        <f>IF(A1662&lt;&gt;"",VLOOKUP(B1662,'Ket qua do'!$C$5:$AP$50000,$D$3,TRUE),"")</f>
        <v>#N/A</v>
      </c>
      <c r="E1662" s="21" t="e">
        <f>IF(A1662&lt;&gt;"",VLOOKUP(B1662,'Ket qua do'!$C$5:$AP$50000,$E$3,TRUE)*$C$12,"")</f>
        <v>#N/A</v>
      </c>
      <c r="F1662" s="21" t="e">
        <f>IF(A1662&lt;&gt;"",VLOOKUP(B1662,'Ket qua do'!$C$5:$AP$50000,$F$3,TRUE),"")</f>
        <v>#N/A</v>
      </c>
      <c r="G1662" s="21" t="e">
        <f>IF(A1662&lt;&gt;"",VLOOKUP(B1662,'Ket qua do'!$C$5:$AP$50000,$G$3,TRUE),"")</f>
        <v>#N/A</v>
      </c>
      <c r="H1662" s="21" t="e">
        <f>IF(A1662&lt;&gt;"",VLOOKUP(B1662,'Ket qua do'!$C$5:$AP$50000,$H$3,TRUE),"")</f>
        <v>#N/A</v>
      </c>
      <c r="I1662" s="21" t="e">
        <f>IF(A1662&lt;&gt;"",VLOOKUP(B1662,'Ket qua do'!$C$5:$AP$50000,$I$3,TRUE)*$E$9/1000,"")</f>
        <v>#N/A</v>
      </c>
      <c r="J1662" s="21" t="e">
        <f>IF(A1662&lt;&gt;"",VLOOKUP(B1662,'Ket qua do'!$C$5:$AP$50000,$J$3,TRUE)*$E$9/1000,"")</f>
        <v>#N/A</v>
      </c>
      <c r="K1662" s="21" t="e">
        <f>IF(A1662&lt;&gt;"",VLOOKUP(B1662,'Ket qua do'!$C$5:$AP$50000,$K$3,TRUE)*$E$9/1000,"")</f>
        <v>#N/A</v>
      </c>
      <c r="L1662" s="21" t="e">
        <f>IF(A1662&lt;&gt;"",VLOOKUP(B1662,'Ket qua do'!$C$5:$AP$50000,$L$3,TRUE),"")</f>
        <v>#N/A</v>
      </c>
    </row>
    <row r="1663" spans="1:12" x14ac:dyDescent="0.25">
      <c r="A1663" t="e">
        <f t="shared" si="31"/>
        <v>#N/A</v>
      </c>
      <c r="B1663" s="1" t="e">
        <f>IF(A1663&lt;&gt;"",VLOOKUP(A1663,'Ket qua do'!$B$5:$CE$50000,2,TRUE),"")</f>
        <v>#N/A</v>
      </c>
      <c r="C1663" s="19" t="e">
        <f>IF(A1663&lt;&gt;"",VLOOKUP(B1663,'Ket qua do'!$C$5:$AP$50000,$C$3,TRUE)*SQRT(3)*$C$11,"")</f>
        <v>#N/A</v>
      </c>
      <c r="D1663" s="21" t="e">
        <f>IF(A1663&lt;&gt;"",VLOOKUP(B1663,'Ket qua do'!$C$5:$AP$50000,$D$3,TRUE),"")</f>
        <v>#N/A</v>
      </c>
      <c r="E1663" s="21" t="e">
        <f>IF(A1663&lt;&gt;"",VLOOKUP(B1663,'Ket qua do'!$C$5:$AP$50000,$E$3,TRUE)*$C$12,"")</f>
        <v>#N/A</v>
      </c>
      <c r="F1663" s="21" t="e">
        <f>IF(A1663&lt;&gt;"",VLOOKUP(B1663,'Ket qua do'!$C$5:$AP$50000,$F$3,TRUE),"")</f>
        <v>#N/A</v>
      </c>
      <c r="G1663" s="21" t="e">
        <f>IF(A1663&lt;&gt;"",VLOOKUP(B1663,'Ket qua do'!$C$5:$AP$50000,$G$3,TRUE),"")</f>
        <v>#N/A</v>
      </c>
      <c r="H1663" s="21" t="e">
        <f>IF(A1663&lt;&gt;"",VLOOKUP(B1663,'Ket qua do'!$C$5:$AP$50000,$H$3,TRUE),"")</f>
        <v>#N/A</v>
      </c>
      <c r="I1663" s="21" t="e">
        <f>IF(A1663&lt;&gt;"",VLOOKUP(B1663,'Ket qua do'!$C$5:$AP$50000,$I$3,TRUE)*$E$9/1000,"")</f>
        <v>#N/A</v>
      </c>
      <c r="J1663" s="21" t="e">
        <f>IF(A1663&lt;&gt;"",VLOOKUP(B1663,'Ket qua do'!$C$5:$AP$50000,$J$3,TRUE)*$E$9/1000,"")</f>
        <v>#N/A</v>
      </c>
      <c r="K1663" s="21" t="e">
        <f>IF(A1663&lt;&gt;"",VLOOKUP(B1663,'Ket qua do'!$C$5:$AP$50000,$K$3,TRUE)*$E$9/1000,"")</f>
        <v>#N/A</v>
      </c>
      <c r="L1663" s="21" t="e">
        <f>IF(A1663&lt;&gt;"",VLOOKUP(B1663,'Ket qua do'!$C$5:$AP$50000,$L$3,TRUE),"")</f>
        <v>#N/A</v>
      </c>
    </row>
    <row r="1664" spans="1:12" x14ac:dyDescent="0.25">
      <c r="A1664" t="e">
        <f t="shared" si="31"/>
        <v>#N/A</v>
      </c>
      <c r="B1664" s="1" t="e">
        <f>IF(A1664&lt;&gt;"",VLOOKUP(A1664,'Ket qua do'!$B$5:$CE$50000,2,TRUE),"")</f>
        <v>#N/A</v>
      </c>
      <c r="C1664" s="19" t="e">
        <f>IF(A1664&lt;&gt;"",VLOOKUP(B1664,'Ket qua do'!$C$5:$AP$50000,$C$3,TRUE)*SQRT(3)*$C$11,"")</f>
        <v>#N/A</v>
      </c>
      <c r="D1664" s="21" t="e">
        <f>IF(A1664&lt;&gt;"",VLOOKUP(B1664,'Ket qua do'!$C$5:$AP$50000,$D$3,TRUE),"")</f>
        <v>#N/A</v>
      </c>
      <c r="E1664" s="21" t="e">
        <f>IF(A1664&lt;&gt;"",VLOOKUP(B1664,'Ket qua do'!$C$5:$AP$50000,$E$3,TRUE)*$C$12,"")</f>
        <v>#N/A</v>
      </c>
      <c r="F1664" s="21" t="e">
        <f>IF(A1664&lt;&gt;"",VLOOKUP(B1664,'Ket qua do'!$C$5:$AP$50000,$F$3,TRUE),"")</f>
        <v>#N/A</v>
      </c>
      <c r="G1664" s="21" t="e">
        <f>IF(A1664&lt;&gt;"",VLOOKUP(B1664,'Ket qua do'!$C$5:$AP$50000,$G$3,TRUE),"")</f>
        <v>#N/A</v>
      </c>
      <c r="H1664" s="21" t="e">
        <f>IF(A1664&lt;&gt;"",VLOOKUP(B1664,'Ket qua do'!$C$5:$AP$50000,$H$3,TRUE),"")</f>
        <v>#N/A</v>
      </c>
      <c r="I1664" s="21" t="e">
        <f>IF(A1664&lt;&gt;"",VLOOKUP(B1664,'Ket qua do'!$C$5:$AP$50000,$I$3,TRUE)*$E$9/1000,"")</f>
        <v>#N/A</v>
      </c>
      <c r="J1664" s="21" t="e">
        <f>IF(A1664&lt;&gt;"",VLOOKUP(B1664,'Ket qua do'!$C$5:$AP$50000,$J$3,TRUE)*$E$9/1000,"")</f>
        <v>#N/A</v>
      </c>
      <c r="K1664" s="21" t="e">
        <f>IF(A1664&lt;&gt;"",VLOOKUP(B1664,'Ket qua do'!$C$5:$AP$50000,$K$3,TRUE)*$E$9/1000,"")</f>
        <v>#N/A</v>
      </c>
      <c r="L1664" s="21" t="e">
        <f>IF(A1664&lt;&gt;"",VLOOKUP(B1664,'Ket qua do'!$C$5:$AP$50000,$L$3,TRUE),"")</f>
        <v>#N/A</v>
      </c>
    </row>
    <row r="1665" spans="1:12" x14ac:dyDescent="0.25">
      <c r="A1665" t="e">
        <f t="shared" si="31"/>
        <v>#N/A</v>
      </c>
      <c r="B1665" s="1" t="e">
        <f>IF(A1665&lt;&gt;"",VLOOKUP(A1665,'Ket qua do'!$B$5:$CE$50000,2,TRUE),"")</f>
        <v>#N/A</v>
      </c>
      <c r="C1665" s="19" t="e">
        <f>IF(A1665&lt;&gt;"",VLOOKUP(B1665,'Ket qua do'!$C$5:$AP$50000,$C$3,TRUE)*SQRT(3)*$C$11,"")</f>
        <v>#N/A</v>
      </c>
      <c r="D1665" s="21" t="e">
        <f>IF(A1665&lt;&gt;"",VLOOKUP(B1665,'Ket qua do'!$C$5:$AP$50000,$D$3,TRUE),"")</f>
        <v>#N/A</v>
      </c>
      <c r="E1665" s="21" t="e">
        <f>IF(A1665&lt;&gt;"",VLOOKUP(B1665,'Ket qua do'!$C$5:$AP$50000,$E$3,TRUE)*$C$12,"")</f>
        <v>#N/A</v>
      </c>
      <c r="F1665" s="21" t="e">
        <f>IF(A1665&lt;&gt;"",VLOOKUP(B1665,'Ket qua do'!$C$5:$AP$50000,$F$3,TRUE),"")</f>
        <v>#N/A</v>
      </c>
      <c r="G1665" s="21" t="e">
        <f>IF(A1665&lt;&gt;"",VLOOKUP(B1665,'Ket qua do'!$C$5:$AP$50000,$G$3,TRUE),"")</f>
        <v>#N/A</v>
      </c>
      <c r="H1665" s="21" t="e">
        <f>IF(A1665&lt;&gt;"",VLOOKUP(B1665,'Ket qua do'!$C$5:$AP$50000,$H$3,TRUE),"")</f>
        <v>#N/A</v>
      </c>
      <c r="I1665" s="21" t="e">
        <f>IF(A1665&lt;&gt;"",VLOOKUP(B1665,'Ket qua do'!$C$5:$AP$50000,$I$3,TRUE)*$E$9/1000,"")</f>
        <v>#N/A</v>
      </c>
      <c r="J1665" s="21" t="e">
        <f>IF(A1665&lt;&gt;"",VLOOKUP(B1665,'Ket qua do'!$C$5:$AP$50000,$J$3,TRUE)*$E$9/1000,"")</f>
        <v>#N/A</v>
      </c>
      <c r="K1665" s="21" t="e">
        <f>IF(A1665&lt;&gt;"",VLOOKUP(B1665,'Ket qua do'!$C$5:$AP$50000,$K$3,TRUE)*$E$9/1000,"")</f>
        <v>#N/A</v>
      </c>
      <c r="L1665" s="21" t="e">
        <f>IF(A1665&lt;&gt;"",VLOOKUP(B1665,'Ket qua do'!$C$5:$AP$50000,$L$3,TRUE),"")</f>
        <v>#N/A</v>
      </c>
    </row>
    <row r="1666" spans="1:12" x14ac:dyDescent="0.25">
      <c r="A1666" t="e">
        <f t="shared" si="31"/>
        <v>#N/A</v>
      </c>
      <c r="B1666" s="1" t="e">
        <f>IF(A1666&lt;&gt;"",VLOOKUP(A1666,'Ket qua do'!$B$5:$CE$50000,2,TRUE),"")</f>
        <v>#N/A</v>
      </c>
      <c r="C1666" s="19" t="e">
        <f>IF(A1666&lt;&gt;"",VLOOKUP(B1666,'Ket qua do'!$C$5:$AP$50000,$C$3,TRUE)*SQRT(3)*$C$11,"")</f>
        <v>#N/A</v>
      </c>
      <c r="D1666" s="21" t="e">
        <f>IF(A1666&lt;&gt;"",VLOOKUP(B1666,'Ket qua do'!$C$5:$AP$50000,$D$3,TRUE),"")</f>
        <v>#N/A</v>
      </c>
      <c r="E1666" s="21" t="e">
        <f>IF(A1666&lt;&gt;"",VLOOKUP(B1666,'Ket qua do'!$C$5:$AP$50000,$E$3,TRUE)*$C$12,"")</f>
        <v>#N/A</v>
      </c>
      <c r="F1666" s="21" t="e">
        <f>IF(A1666&lt;&gt;"",VLOOKUP(B1666,'Ket qua do'!$C$5:$AP$50000,$F$3,TRUE),"")</f>
        <v>#N/A</v>
      </c>
      <c r="G1666" s="21" t="e">
        <f>IF(A1666&lt;&gt;"",VLOOKUP(B1666,'Ket qua do'!$C$5:$AP$50000,$G$3,TRUE),"")</f>
        <v>#N/A</v>
      </c>
      <c r="H1666" s="21" t="e">
        <f>IF(A1666&lt;&gt;"",VLOOKUP(B1666,'Ket qua do'!$C$5:$AP$50000,$H$3,TRUE),"")</f>
        <v>#N/A</v>
      </c>
      <c r="I1666" s="21" t="e">
        <f>IF(A1666&lt;&gt;"",VLOOKUP(B1666,'Ket qua do'!$C$5:$AP$50000,$I$3,TRUE)*$E$9/1000,"")</f>
        <v>#N/A</v>
      </c>
      <c r="J1666" s="21" t="e">
        <f>IF(A1666&lt;&gt;"",VLOOKUP(B1666,'Ket qua do'!$C$5:$AP$50000,$J$3,TRUE)*$E$9/1000,"")</f>
        <v>#N/A</v>
      </c>
      <c r="K1666" s="21" t="e">
        <f>IF(A1666&lt;&gt;"",VLOOKUP(B1666,'Ket qua do'!$C$5:$AP$50000,$K$3,TRUE)*$E$9/1000,"")</f>
        <v>#N/A</v>
      </c>
      <c r="L1666" s="21" t="e">
        <f>IF(A1666&lt;&gt;"",VLOOKUP(B1666,'Ket qua do'!$C$5:$AP$50000,$L$3,TRUE),"")</f>
        <v>#N/A</v>
      </c>
    </row>
    <row r="1667" spans="1:12" x14ac:dyDescent="0.25">
      <c r="A1667" t="e">
        <f t="shared" si="31"/>
        <v>#N/A</v>
      </c>
      <c r="B1667" s="1" t="e">
        <f>IF(A1667&lt;&gt;"",VLOOKUP(A1667,'Ket qua do'!$B$5:$CE$50000,2,TRUE),"")</f>
        <v>#N/A</v>
      </c>
      <c r="C1667" s="19" t="e">
        <f>IF(A1667&lt;&gt;"",VLOOKUP(B1667,'Ket qua do'!$C$5:$AP$50000,$C$3,TRUE)*SQRT(3)*$C$11,"")</f>
        <v>#N/A</v>
      </c>
      <c r="D1667" s="21" t="e">
        <f>IF(A1667&lt;&gt;"",VLOOKUP(B1667,'Ket qua do'!$C$5:$AP$50000,$D$3,TRUE),"")</f>
        <v>#N/A</v>
      </c>
      <c r="E1667" s="21" t="e">
        <f>IF(A1667&lt;&gt;"",VLOOKUP(B1667,'Ket qua do'!$C$5:$AP$50000,$E$3,TRUE)*$C$12,"")</f>
        <v>#N/A</v>
      </c>
      <c r="F1667" s="21" t="e">
        <f>IF(A1667&lt;&gt;"",VLOOKUP(B1667,'Ket qua do'!$C$5:$AP$50000,$F$3,TRUE),"")</f>
        <v>#N/A</v>
      </c>
      <c r="G1667" s="21" t="e">
        <f>IF(A1667&lt;&gt;"",VLOOKUP(B1667,'Ket qua do'!$C$5:$AP$50000,$G$3,TRUE),"")</f>
        <v>#N/A</v>
      </c>
      <c r="H1667" s="21" t="e">
        <f>IF(A1667&lt;&gt;"",VLOOKUP(B1667,'Ket qua do'!$C$5:$AP$50000,$H$3,TRUE),"")</f>
        <v>#N/A</v>
      </c>
      <c r="I1667" s="21" t="e">
        <f>IF(A1667&lt;&gt;"",VLOOKUP(B1667,'Ket qua do'!$C$5:$AP$50000,$I$3,TRUE)*$E$9/1000,"")</f>
        <v>#N/A</v>
      </c>
      <c r="J1667" s="21" t="e">
        <f>IF(A1667&lt;&gt;"",VLOOKUP(B1667,'Ket qua do'!$C$5:$AP$50000,$J$3,TRUE)*$E$9/1000,"")</f>
        <v>#N/A</v>
      </c>
      <c r="K1667" s="21" t="e">
        <f>IF(A1667&lt;&gt;"",VLOOKUP(B1667,'Ket qua do'!$C$5:$AP$50000,$K$3,TRUE)*$E$9/1000,"")</f>
        <v>#N/A</v>
      </c>
      <c r="L1667" s="21" t="e">
        <f>IF(A1667&lt;&gt;"",VLOOKUP(B1667,'Ket qua do'!$C$5:$AP$50000,$L$3,TRUE),"")</f>
        <v>#N/A</v>
      </c>
    </row>
    <row r="1668" spans="1:12" x14ac:dyDescent="0.25">
      <c r="A1668" t="e">
        <f t="shared" si="31"/>
        <v>#N/A</v>
      </c>
      <c r="B1668" s="1" t="e">
        <f>IF(A1668&lt;&gt;"",VLOOKUP(A1668,'Ket qua do'!$B$5:$CE$50000,2,TRUE),"")</f>
        <v>#N/A</v>
      </c>
      <c r="C1668" s="19" t="e">
        <f>IF(A1668&lt;&gt;"",VLOOKUP(B1668,'Ket qua do'!$C$5:$AP$50000,$C$3,TRUE)*SQRT(3)*$C$11,"")</f>
        <v>#N/A</v>
      </c>
      <c r="D1668" s="21" t="e">
        <f>IF(A1668&lt;&gt;"",VLOOKUP(B1668,'Ket qua do'!$C$5:$AP$50000,$D$3,TRUE),"")</f>
        <v>#N/A</v>
      </c>
      <c r="E1668" s="21" t="e">
        <f>IF(A1668&lt;&gt;"",VLOOKUP(B1668,'Ket qua do'!$C$5:$AP$50000,$E$3,TRUE)*$C$12,"")</f>
        <v>#N/A</v>
      </c>
      <c r="F1668" s="21" t="e">
        <f>IF(A1668&lt;&gt;"",VLOOKUP(B1668,'Ket qua do'!$C$5:$AP$50000,$F$3,TRUE),"")</f>
        <v>#N/A</v>
      </c>
      <c r="G1668" s="21" t="e">
        <f>IF(A1668&lt;&gt;"",VLOOKUP(B1668,'Ket qua do'!$C$5:$AP$50000,$G$3,TRUE),"")</f>
        <v>#N/A</v>
      </c>
      <c r="H1668" s="21" t="e">
        <f>IF(A1668&lt;&gt;"",VLOOKUP(B1668,'Ket qua do'!$C$5:$AP$50000,$H$3,TRUE),"")</f>
        <v>#N/A</v>
      </c>
      <c r="I1668" s="21" t="e">
        <f>IF(A1668&lt;&gt;"",VLOOKUP(B1668,'Ket qua do'!$C$5:$AP$50000,$I$3,TRUE)*$E$9/1000,"")</f>
        <v>#N/A</v>
      </c>
      <c r="J1668" s="21" t="e">
        <f>IF(A1668&lt;&gt;"",VLOOKUP(B1668,'Ket qua do'!$C$5:$AP$50000,$J$3,TRUE)*$E$9/1000,"")</f>
        <v>#N/A</v>
      </c>
      <c r="K1668" s="21" t="e">
        <f>IF(A1668&lt;&gt;"",VLOOKUP(B1668,'Ket qua do'!$C$5:$AP$50000,$K$3,TRUE)*$E$9/1000,"")</f>
        <v>#N/A</v>
      </c>
      <c r="L1668" s="21" t="e">
        <f>IF(A1668&lt;&gt;"",VLOOKUP(B1668,'Ket qua do'!$C$5:$AP$50000,$L$3,TRUE),"")</f>
        <v>#N/A</v>
      </c>
    </row>
    <row r="1669" spans="1:12" x14ac:dyDescent="0.25">
      <c r="A1669" t="e">
        <f t="shared" si="31"/>
        <v>#N/A</v>
      </c>
      <c r="B1669" s="1" t="e">
        <f>IF(A1669&lt;&gt;"",VLOOKUP(A1669,'Ket qua do'!$B$5:$CE$50000,2,TRUE),"")</f>
        <v>#N/A</v>
      </c>
      <c r="C1669" s="19" t="e">
        <f>IF(A1669&lt;&gt;"",VLOOKUP(B1669,'Ket qua do'!$C$5:$AP$50000,$C$3,TRUE)*SQRT(3)*$C$11,"")</f>
        <v>#N/A</v>
      </c>
      <c r="D1669" s="21" t="e">
        <f>IF(A1669&lt;&gt;"",VLOOKUP(B1669,'Ket qua do'!$C$5:$AP$50000,$D$3,TRUE),"")</f>
        <v>#N/A</v>
      </c>
      <c r="E1669" s="21" t="e">
        <f>IF(A1669&lt;&gt;"",VLOOKUP(B1669,'Ket qua do'!$C$5:$AP$50000,$E$3,TRUE)*$C$12,"")</f>
        <v>#N/A</v>
      </c>
      <c r="F1669" s="21" t="e">
        <f>IF(A1669&lt;&gt;"",VLOOKUP(B1669,'Ket qua do'!$C$5:$AP$50000,$F$3,TRUE),"")</f>
        <v>#N/A</v>
      </c>
      <c r="G1669" s="21" t="e">
        <f>IF(A1669&lt;&gt;"",VLOOKUP(B1669,'Ket qua do'!$C$5:$AP$50000,$G$3,TRUE),"")</f>
        <v>#N/A</v>
      </c>
      <c r="H1669" s="21" t="e">
        <f>IF(A1669&lt;&gt;"",VLOOKUP(B1669,'Ket qua do'!$C$5:$AP$50000,$H$3,TRUE),"")</f>
        <v>#N/A</v>
      </c>
      <c r="I1669" s="21" t="e">
        <f>IF(A1669&lt;&gt;"",VLOOKUP(B1669,'Ket qua do'!$C$5:$AP$50000,$I$3,TRUE)*$E$9/1000,"")</f>
        <v>#N/A</v>
      </c>
      <c r="J1669" s="21" t="e">
        <f>IF(A1669&lt;&gt;"",VLOOKUP(B1669,'Ket qua do'!$C$5:$AP$50000,$J$3,TRUE)*$E$9/1000,"")</f>
        <v>#N/A</v>
      </c>
      <c r="K1669" s="21" t="e">
        <f>IF(A1669&lt;&gt;"",VLOOKUP(B1669,'Ket qua do'!$C$5:$AP$50000,$K$3,TRUE)*$E$9/1000,"")</f>
        <v>#N/A</v>
      </c>
      <c r="L1669" s="21" t="e">
        <f>IF(A1669&lt;&gt;"",VLOOKUP(B1669,'Ket qua do'!$C$5:$AP$50000,$L$3,TRUE),"")</f>
        <v>#N/A</v>
      </c>
    </row>
    <row r="1670" spans="1:12" x14ac:dyDescent="0.25">
      <c r="A1670" t="e">
        <f t="shared" si="31"/>
        <v>#N/A</v>
      </c>
      <c r="B1670" s="1" t="e">
        <f>IF(A1670&lt;&gt;"",VLOOKUP(A1670,'Ket qua do'!$B$5:$CE$50000,2,TRUE),"")</f>
        <v>#N/A</v>
      </c>
      <c r="C1670" s="19" t="e">
        <f>IF(A1670&lt;&gt;"",VLOOKUP(B1670,'Ket qua do'!$C$5:$AP$50000,$C$3,TRUE)*SQRT(3)*$C$11,"")</f>
        <v>#N/A</v>
      </c>
      <c r="D1670" s="21" t="e">
        <f>IF(A1670&lt;&gt;"",VLOOKUP(B1670,'Ket qua do'!$C$5:$AP$50000,$D$3,TRUE),"")</f>
        <v>#N/A</v>
      </c>
      <c r="E1670" s="21" t="e">
        <f>IF(A1670&lt;&gt;"",VLOOKUP(B1670,'Ket qua do'!$C$5:$AP$50000,$E$3,TRUE)*$C$12,"")</f>
        <v>#N/A</v>
      </c>
      <c r="F1670" s="21" t="e">
        <f>IF(A1670&lt;&gt;"",VLOOKUP(B1670,'Ket qua do'!$C$5:$AP$50000,$F$3,TRUE),"")</f>
        <v>#N/A</v>
      </c>
      <c r="G1670" s="21" t="e">
        <f>IF(A1670&lt;&gt;"",VLOOKUP(B1670,'Ket qua do'!$C$5:$AP$50000,$G$3,TRUE),"")</f>
        <v>#N/A</v>
      </c>
      <c r="H1670" s="21" t="e">
        <f>IF(A1670&lt;&gt;"",VLOOKUP(B1670,'Ket qua do'!$C$5:$AP$50000,$H$3,TRUE),"")</f>
        <v>#N/A</v>
      </c>
      <c r="I1670" s="21" t="e">
        <f>IF(A1670&lt;&gt;"",VLOOKUP(B1670,'Ket qua do'!$C$5:$AP$50000,$I$3,TRUE)*$E$9/1000,"")</f>
        <v>#N/A</v>
      </c>
      <c r="J1670" s="21" t="e">
        <f>IF(A1670&lt;&gt;"",VLOOKUP(B1670,'Ket qua do'!$C$5:$AP$50000,$J$3,TRUE)*$E$9/1000,"")</f>
        <v>#N/A</v>
      </c>
      <c r="K1670" s="21" t="e">
        <f>IF(A1670&lt;&gt;"",VLOOKUP(B1670,'Ket qua do'!$C$5:$AP$50000,$K$3,TRUE)*$E$9/1000,"")</f>
        <v>#N/A</v>
      </c>
      <c r="L1670" s="21" t="e">
        <f>IF(A1670&lt;&gt;"",VLOOKUP(B1670,'Ket qua do'!$C$5:$AP$50000,$L$3,TRUE),"")</f>
        <v>#N/A</v>
      </c>
    </row>
    <row r="1671" spans="1:12" x14ac:dyDescent="0.25">
      <c r="A1671" t="e">
        <f t="shared" si="31"/>
        <v>#N/A</v>
      </c>
      <c r="B1671" s="1" t="e">
        <f>IF(A1671&lt;&gt;"",VLOOKUP(A1671,'Ket qua do'!$B$5:$CE$50000,2,TRUE),"")</f>
        <v>#N/A</v>
      </c>
      <c r="C1671" s="19" t="e">
        <f>IF(A1671&lt;&gt;"",VLOOKUP(B1671,'Ket qua do'!$C$5:$AP$50000,$C$3,TRUE)*SQRT(3)*$C$11,"")</f>
        <v>#N/A</v>
      </c>
      <c r="D1671" s="21" t="e">
        <f>IF(A1671&lt;&gt;"",VLOOKUP(B1671,'Ket qua do'!$C$5:$AP$50000,$D$3,TRUE),"")</f>
        <v>#N/A</v>
      </c>
      <c r="E1671" s="21" t="e">
        <f>IF(A1671&lt;&gt;"",VLOOKUP(B1671,'Ket qua do'!$C$5:$AP$50000,$E$3,TRUE)*$C$12,"")</f>
        <v>#N/A</v>
      </c>
      <c r="F1671" s="21" t="e">
        <f>IF(A1671&lt;&gt;"",VLOOKUP(B1671,'Ket qua do'!$C$5:$AP$50000,$F$3,TRUE),"")</f>
        <v>#N/A</v>
      </c>
      <c r="G1671" s="21" t="e">
        <f>IF(A1671&lt;&gt;"",VLOOKUP(B1671,'Ket qua do'!$C$5:$AP$50000,$G$3,TRUE),"")</f>
        <v>#N/A</v>
      </c>
      <c r="H1671" s="21" t="e">
        <f>IF(A1671&lt;&gt;"",VLOOKUP(B1671,'Ket qua do'!$C$5:$AP$50000,$H$3,TRUE),"")</f>
        <v>#N/A</v>
      </c>
      <c r="I1671" s="21" t="e">
        <f>IF(A1671&lt;&gt;"",VLOOKUP(B1671,'Ket qua do'!$C$5:$AP$50000,$I$3,TRUE)*$E$9/1000,"")</f>
        <v>#N/A</v>
      </c>
      <c r="J1671" s="21" t="e">
        <f>IF(A1671&lt;&gt;"",VLOOKUP(B1671,'Ket qua do'!$C$5:$AP$50000,$J$3,TRUE)*$E$9/1000,"")</f>
        <v>#N/A</v>
      </c>
      <c r="K1671" s="21" t="e">
        <f>IF(A1671&lt;&gt;"",VLOOKUP(B1671,'Ket qua do'!$C$5:$AP$50000,$K$3,TRUE)*$E$9/1000,"")</f>
        <v>#N/A</v>
      </c>
      <c r="L1671" s="21" t="e">
        <f>IF(A1671&lt;&gt;"",VLOOKUP(B1671,'Ket qua do'!$C$5:$AP$50000,$L$3,TRUE),"")</f>
        <v>#N/A</v>
      </c>
    </row>
    <row r="1672" spans="1:12" x14ac:dyDescent="0.25">
      <c r="A1672" t="e">
        <f t="shared" si="31"/>
        <v>#N/A</v>
      </c>
      <c r="B1672" s="1" t="e">
        <f>IF(A1672&lt;&gt;"",VLOOKUP(A1672,'Ket qua do'!$B$5:$CE$50000,2,TRUE),"")</f>
        <v>#N/A</v>
      </c>
      <c r="C1672" s="19" t="e">
        <f>IF(A1672&lt;&gt;"",VLOOKUP(B1672,'Ket qua do'!$C$5:$AP$50000,$C$3,TRUE)*SQRT(3)*$C$11,"")</f>
        <v>#N/A</v>
      </c>
      <c r="D1672" s="21" t="e">
        <f>IF(A1672&lt;&gt;"",VLOOKUP(B1672,'Ket qua do'!$C$5:$AP$50000,$D$3,TRUE),"")</f>
        <v>#N/A</v>
      </c>
      <c r="E1672" s="21" t="e">
        <f>IF(A1672&lt;&gt;"",VLOOKUP(B1672,'Ket qua do'!$C$5:$AP$50000,$E$3,TRUE)*$C$12,"")</f>
        <v>#N/A</v>
      </c>
      <c r="F1672" s="21" t="e">
        <f>IF(A1672&lt;&gt;"",VLOOKUP(B1672,'Ket qua do'!$C$5:$AP$50000,$F$3,TRUE),"")</f>
        <v>#N/A</v>
      </c>
      <c r="G1672" s="21" t="e">
        <f>IF(A1672&lt;&gt;"",VLOOKUP(B1672,'Ket qua do'!$C$5:$AP$50000,$G$3,TRUE),"")</f>
        <v>#N/A</v>
      </c>
      <c r="H1672" s="21" t="e">
        <f>IF(A1672&lt;&gt;"",VLOOKUP(B1672,'Ket qua do'!$C$5:$AP$50000,$H$3,TRUE),"")</f>
        <v>#N/A</v>
      </c>
      <c r="I1672" s="21" t="e">
        <f>IF(A1672&lt;&gt;"",VLOOKUP(B1672,'Ket qua do'!$C$5:$AP$50000,$I$3,TRUE)*$E$9/1000,"")</f>
        <v>#N/A</v>
      </c>
      <c r="J1672" s="21" t="e">
        <f>IF(A1672&lt;&gt;"",VLOOKUP(B1672,'Ket qua do'!$C$5:$AP$50000,$J$3,TRUE)*$E$9/1000,"")</f>
        <v>#N/A</v>
      </c>
      <c r="K1672" s="21" t="e">
        <f>IF(A1672&lt;&gt;"",VLOOKUP(B1672,'Ket qua do'!$C$5:$AP$50000,$K$3,TRUE)*$E$9/1000,"")</f>
        <v>#N/A</v>
      </c>
      <c r="L1672" s="21" t="e">
        <f>IF(A1672&lt;&gt;"",VLOOKUP(B1672,'Ket qua do'!$C$5:$AP$50000,$L$3,TRUE),"")</f>
        <v>#N/A</v>
      </c>
    </row>
    <row r="1673" spans="1:12" x14ac:dyDescent="0.25">
      <c r="A1673" t="e">
        <f t="shared" si="31"/>
        <v>#N/A</v>
      </c>
      <c r="B1673" s="1" t="e">
        <f>IF(A1673&lt;&gt;"",VLOOKUP(A1673,'Ket qua do'!$B$5:$CE$50000,2,TRUE),"")</f>
        <v>#N/A</v>
      </c>
      <c r="C1673" s="19" t="e">
        <f>IF(A1673&lt;&gt;"",VLOOKUP(B1673,'Ket qua do'!$C$5:$AP$50000,$C$3,TRUE)*SQRT(3)*$C$11,"")</f>
        <v>#N/A</v>
      </c>
      <c r="D1673" s="21" t="e">
        <f>IF(A1673&lt;&gt;"",VLOOKUP(B1673,'Ket qua do'!$C$5:$AP$50000,$D$3,TRUE),"")</f>
        <v>#N/A</v>
      </c>
      <c r="E1673" s="21" t="e">
        <f>IF(A1673&lt;&gt;"",VLOOKUP(B1673,'Ket qua do'!$C$5:$AP$50000,$E$3,TRUE)*$C$12,"")</f>
        <v>#N/A</v>
      </c>
      <c r="F1673" s="21" t="e">
        <f>IF(A1673&lt;&gt;"",VLOOKUP(B1673,'Ket qua do'!$C$5:$AP$50000,$F$3,TRUE),"")</f>
        <v>#N/A</v>
      </c>
      <c r="G1673" s="21" t="e">
        <f>IF(A1673&lt;&gt;"",VLOOKUP(B1673,'Ket qua do'!$C$5:$AP$50000,$G$3,TRUE),"")</f>
        <v>#N/A</v>
      </c>
      <c r="H1673" s="21" t="e">
        <f>IF(A1673&lt;&gt;"",VLOOKUP(B1673,'Ket qua do'!$C$5:$AP$50000,$H$3,TRUE),"")</f>
        <v>#N/A</v>
      </c>
      <c r="I1673" s="21" t="e">
        <f>IF(A1673&lt;&gt;"",VLOOKUP(B1673,'Ket qua do'!$C$5:$AP$50000,$I$3,TRUE)*$E$9/1000,"")</f>
        <v>#N/A</v>
      </c>
      <c r="J1673" s="21" t="e">
        <f>IF(A1673&lt;&gt;"",VLOOKUP(B1673,'Ket qua do'!$C$5:$AP$50000,$J$3,TRUE)*$E$9/1000,"")</f>
        <v>#N/A</v>
      </c>
      <c r="K1673" s="21" t="e">
        <f>IF(A1673&lt;&gt;"",VLOOKUP(B1673,'Ket qua do'!$C$5:$AP$50000,$K$3,TRUE)*$E$9/1000,"")</f>
        <v>#N/A</v>
      </c>
      <c r="L1673" s="21" t="e">
        <f>IF(A1673&lt;&gt;"",VLOOKUP(B1673,'Ket qua do'!$C$5:$AP$50000,$L$3,TRUE),"")</f>
        <v>#N/A</v>
      </c>
    </row>
    <row r="1674" spans="1:12" x14ac:dyDescent="0.25">
      <c r="A1674" t="e">
        <f t="shared" si="31"/>
        <v>#N/A</v>
      </c>
      <c r="B1674" s="1" t="e">
        <f>IF(A1674&lt;&gt;"",VLOOKUP(A1674,'Ket qua do'!$B$5:$CE$50000,2,TRUE),"")</f>
        <v>#N/A</v>
      </c>
      <c r="C1674" s="19" t="e">
        <f>IF(A1674&lt;&gt;"",VLOOKUP(B1674,'Ket qua do'!$C$5:$AP$50000,$C$3,TRUE)*SQRT(3)*$C$11,"")</f>
        <v>#N/A</v>
      </c>
      <c r="D1674" s="21" t="e">
        <f>IF(A1674&lt;&gt;"",VLOOKUP(B1674,'Ket qua do'!$C$5:$AP$50000,$D$3,TRUE),"")</f>
        <v>#N/A</v>
      </c>
      <c r="E1674" s="21" t="e">
        <f>IF(A1674&lt;&gt;"",VLOOKUP(B1674,'Ket qua do'!$C$5:$AP$50000,$E$3,TRUE)*$C$12,"")</f>
        <v>#N/A</v>
      </c>
      <c r="F1674" s="21" t="e">
        <f>IF(A1674&lt;&gt;"",VLOOKUP(B1674,'Ket qua do'!$C$5:$AP$50000,$F$3,TRUE),"")</f>
        <v>#N/A</v>
      </c>
      <c r="G1674" s="21" t="e">
        <f>IF(A1674&lt;&gt;"",VLOOKUP(B1674,'Ket qua do'!$C$5:$AP$50000,$G$3,TRUE),"")</f>
        <v>#N/A</v>
      </c>
      <c r="H1674" s="21" t="e">
        <f>IF(A1674&lt;&gt;"",VLOOKUP(B1674,'Ket qua do'!$C$5:$AP$50000,$H$3,TRUE),"")</f>
        <v>#N/A</v>
      </c>
      <c r="I1674" s="21" t="e">
        <f>IF(A1674&lt;&gt;"",VLOOKUP(B1674,'Ket qua do'!$C$5:$AP$50000,$I$3,TRUE)*$E$9/1000,"")</f>
        <v>#N/A</v>
      </c>
      <c r="J1674" s="21" t="e">
        <f>IF(A1674&lt;&gt;"",VLOOKUP(B1674,'Ket qua do'!$C$5:$AP$50000,$J$3,TRUE)*$E$9/1000,"")</f>
        <v>#N/A</v>
      </c>
      <c r="K1674" s="21" t="e">
        <f>IF(A1674&lt;&gt;"",VLOOKUP(B1674,'Ket qua do'!$C$5:$AP$50000,$K$3,TRUE)*$E$9/1000,"")</f>
        <v>#N/A</v>
      </c>
      <c r="L1674" s="21" t="e">
        <f>IF(A1674&lt;&gt;"",VLOOKUP(B1674,'Ket qua do'!$C$5:$AP$50000,$L$3,TRUE),"")</f>
        <v>#N/A</v>
      </c>
    </row>
    <row r="1675" spans="1:12" x14ac:dyDescent="0.25">
      <c r="A1675" t="e">
        <f t="shared" si="31"/>
        <v>#N/A</v>
      </c>
      <c r="B1675" s="1" t="e">
        <f>IF(A1675&lt;&gt;"",VLOOKUP(A1675,'Ket qua do'!$B$5:$CE$50000,2,TRUE),"")</f>
        <v>#N/A</v>
      </c>
      <c r="C1675" s="19" t="e">
        <f>IF(A1675&lt;&gt;"",VLOOKUP(B1675,'Ket qua do'!$C$5:$AP$50000,$C$3,TRUE)*SQRT(3)*$C$11,"")</f>
        <v>#N/A</v>
      </c>
      <c r="D1675" s="21" t="e">
        <f>IF(A1675&lt;&gt;"",VLOOKUP(B1675,'Ket qua do'!$C$5:$AP$50000,$D$3,TRUE),"")</f>
        <v>#N/A</v>
      </c>
      <c r="E1675" s="21" t="e">
        <f>IF(A1675&lt;&gt;"",VLOOKUP(B1675,'Ket qua do'!$C$5:$AP$50000,$E$3,TRUE)*$C$12,"")</f>
        <v>#N/A</v>
      </c>
      <c r="F1675" s="21" t="e">
        <f>IF(A1675&lt;&gt;"",VLOOKUP(B1675,'Ket qua do'!$C$5:$AP$50000,$F$3,TRUE),"")</f>
        <v>#N/A</v>
      </c>
      <c r="G1675" s="21" t="e">
        <f>IF(A1675&lt;&gt;"",VLOOKUP(B1675,'Ket qua do'!$C$5:$AP$50000,$G$3,TRUE),"")</f>
        <v>#N/A</v>
      </c>
      <c r="H1675" s="21" t="e">
        <f>IF(A1675&lt;&gt;"",VLOOKUP(B1675,'Ket qua do'!$C$5:$AP$50000,$H$3,TRUE),"")</f>
        <v>#N/A</v>
      </c>
      <c r="I1675" s="21" t="e">
        <f>IF(A1675&lt;&gt;"",VLOOKUP(B1675,'Ket qua do'!$C$5:$AP$50000,$I$3,TRUE)*$E$9/1000,"")</f>
        <v>#N/A</v>
      </c>
      <c r="J1675" s="21" t="e">
        <f>IF(A1675&lt;&gt;"",VLOOKUP(B1675,'Ket qua do'!$C$5:$AP$50000,$J$3,TRUE)*$E$9/1000,"")</f>
        <v>#N/A</v>
      </c>
      <c r="K1675" s="21" t="e">
        <f>IF(A1675&lt;&gt;"",VLOOKUP(B1675,'Ket qua do'!$C$5:$AP$50000,$K$3,TRUE)*$E$9/1000,"")</f>
        <v>#N/A</v>
      </c>
      <c r="L1675" s="21" t="e">
        <f>IF(A1675&lt;&gt;"",VLOOKUP(B1675,'Ket qua do'!$C$5:$AP$50000,$L$3,TRUE),"")</f>
        <v>#N/A</v>
      </c>
    </row>
    <row r="1676" spans="1:12" x14ac:dyDescent="0.25">
      <c r="A1676" t="e">
        <f t="shared" si="31"/>
        <v>#N/A</v>
      </c>
      <c r="B1676" s="1" t="e">
        <f>IF(A1676&lt;&gt;"",VLOOKUP(A1676,'Ket qua do'!$B$5:$CE$50000,2,TRUE),"")</f>
        <v>#N/A</v>
      </c>
      <c r="C1676" s="19" t="e">
        <f>IF(A1676&lt;&gt;"",VLOOKUP(B1676,'Ket qua do'!$C$5:$AP$50000,$C$3,TRUE)*SQRT(3)*$C$11,"")</f>
        <v>#N/A</v>
      </c>
      <c r="D1676" s="21" t="e">
        <f>IF(A1676&lt;&gt;"",VLOOKUP(B1676,'Ket qua do'!$C$5:$AP$50000,$D$3,TRUE),"")</f>
        <v>#N/A</v>
      </c>
      <c r="E1676" s="21" t="e">
        <f>IF(A1676&lt;&gt;"",VLOOKUP(B1676,'Ket qua do'!$C$5:$AP$50000,$E$3,TRUE)*$C$12,"")</f>
        <v>#N/A</v>
      </c>
      <c r="F1676" s="21" t="e">
        <f>IF(A1676&lt;&gt;"",VLOOKUP(B1676,'Ket qua do'!$C$5:$AP$50000,$F$3,TRUE),"")</f>
        <v>#N/A</v>
      </c>
      <c r="G1676" s="21" t="e">
        <f>IF(A1676&lt;&gt;"",VLOOKUP(B1676,'Ket qua do'!$C$5:$AP$50000,$G$3,TRUE),"")</f>
        <v>#N/A</v>
      </c>
      <c r="H1676" s="21" t="e">
        <f>IF(A1676&lt;&gt;"",VLOOKUP(B1676,'Ket qua do'!$C$5:$AP$50000,$H$3,TRUE),"")</f>
        <v>#N/A</v>
      </c>
      <c r="I1676" s="21" t="e">
        <f>IF(A1676&lt;&gt;"",VLOOKUP(B1676,'Ket qua do'!$C$5:$AP$50000,$I$3,TRUE)*$E$9/1000,"")</f>
        <v>#N/A</v>
      </c>
      <c r="J1676" s="21" t="e">
        <f>IF(A1676&lt;&gt;"",VLOOKUP(B1676,'Ket qua do'!$C$5:$AP$50000,$J$3,TRUE)*$E$9/1000,"")</f>
        <v>#N/A</v>
      </c>
      <c r="K1676" s="21" t="e">
        <f>IF(A1676&lt;&gt;"",VLOOKUP(B1676,'Ket qua do'!$C$5:$AP$50000,$K$3,TRUE)*$E$9/1000,"")</f>
        <v>#N/A</v>
      </c>
      <c r="L1676" s="21" t="e">
        <f>IF(A1676&lt;&gt;"",VLOOKUP(B1676,'Ket qua do'!$C$5:$AP$50000,$L$3,TRUE),"")</f>
        <v>#N/A</v>
      </c>
    </row>
    <row r="1677" spans="1:12" x14ac:dyDescent="0.25">
      <c r="A1677" t="e">
        <f t="shared" si="31"/>
        <v>#N/A</v>
      </c>
      <c r="B1677" s="1" t="e">
        <f>IF(A1677&lt;&gt;"",VLOOKUP(A1677,'Ket qua do'!$B$5:$CE$50000,2,TRUE),"")</f>
        <v>#N/A</v>
      </c>
      <c r="C1677" s="19" t="e">
        <f>IF(A1677&lt;&gt;"",VLOOKUP(B1677,'Ket qua do'!$C$5:$AP$50000,$C$3,TRUE)*SQRT(3)*$C$11,"")</f>
        <v>#N/A</v>
      </c>
      <c r="D1677" s="21" t="e">
        <f>IF(A1677&lt;&gt;"",VLOOKUP(B1677,'Ket qua do'!$C$5:$AP$50000,$D$3,TRUE),"")</f>
        <v>#N/A</v>
      </c>
      <c r="E1677" s="21" t="e">
        <f>IF(A1677&lt;&gt;"",VLOOKUP(B1677,'Ket qua do'!$C$5:$AP$50000,$E$3,TRUE)*$C$12,"")</f>
        <v>#N/A</v>
      </c>
      <c r="F1677" s="21" t="e">
        <f>IF(A1677&lt;&gt;"",VLOOKUP(B1677,'Ket qua do'!$C$5:$AP$50000,$F$3,TRUE),"")</f>
        <v>#N/A</v>
      </c>
      <c r="G1677" s="21" t="e">
        <f>IF(A1677&lt;&gt;"",VLOOKUP(B1677,'Ket qua do'!$C$5:$AP$50000,$G$3,TRUE),"")</f>
        <v>#N/A</v>
      </c>
      <c r="H1677" s="21" t="e">
        <f>IF(A1677&lt;&gt;"",VLOOKUP(B1677,'Ket qua do'!$C$5:$AP$50000,$H$3,TRUE),"")</f>
        <v>#N/A</v>
      </c>
      <c r="I1677" s="21" t="e">
        <f>IF(A1677&lt;&gt;"",VLOOKUP(B1677,'Ket qua do'!$C$5:$AP$50000,$I$3,TRUE)*$E$9/1000,"")</f>
        <v>#N/A</v>
      </c>
      <c r="J1677" s="21" t="e">
        <f>IF(A1677&lt;&gt;"",VLOOKUP(B1677,'Ket qua do'!$C$5:$AP$50000,$J$3,TRUE)*$E$9/1000,"")</f>
        <v>#N/A</v>
      </c>
      <c r="K1677" s="21" t="e">
        <f>IF(A1677&lt;&gt;"",VLOOKUP(B1677,'Ket qua do'!$C$5:$AP$50000,$K$3,TRUE)*$E$9/1000,"")</f>
        <v>#N/A</v>
      </c>
      <c r="L1677" s="21" t="e">
        <f>IF(A1677&lt;&gt;"",VLOOKUP(B1677,'Ket qua do'!$C$5:$AP$50000,$L$3,TRUE),"")</f>
        <v>#N/A</v>
      </c>
    </row>
    <row r="1678" spans="1:12" x14ac:dyDescent="0.25">
      <c r="A1678" t="e">
        <f t="shared" si="31"/>
        <v>#N/A</v>
      </c>
      <c r="B1678" s="1" t="e">
        <f>IF(A1678&lt;&gt;"",VLOOKUP(A1678,'Ket qua do'!$B$5:$CE$50000,2,TRUE),"")</f>
        <v>#N/A</v>
      </c>
      <c r="C1678" s="19" t="e">
        <f>IF(A1678&lt;&gt;"",VLOOKUP(B1678,'Ket qua do'!$C$5:$AP$50000,$C$3,TRUE)*SQRT(3)*$C$11,"")</f>
        <v>#N/A</v>
      </c>
      <c r="D1678" s="21" t="e">
        <f>IF(A1678&lt;&gt;"",VLOOKUP(B1678,'Ket qua do'!$C$5:$AP$50000,$D$3,TRUE),"")</f>
        <v>#N/A</v>
      </c>
      <c r="E1678" s="21" t="e">
        <f>IF(A1678&lt;&gt;"",VLOOKUP(B1678,'Ket qua do'!$C$5:$AP$50000,$E$3,TRUE)*$C$12,"")</f>
        <v>#N/A</v>
      </c>
      <c r="F1678" s="21" t="e">
        <f>IF(A1678&lt;&gt;"",VLOOKUP(B1678,'Ket qua do'!$C$5:$AP$50000,$F$3,TRUE),"")</f>
        <v>#N/A</v>
      </c>
      <c r="G1678" s="21" t="e">
        <f>IF(A1678&lt;&gt;"",VLOOKUP(B1678,'Ket qua do'!$C$5:$AP$50000,$G$3,TRUE),"")</f>
        <v>#N/A</v>
      </c>
      <c r="H1678" s="21" t="e">
        <f>IF(A1678&lt;&gt;"",VLOOKUP(B1678,'Ket qua do'!$C$5:$AP$50000,$H$3,TRUE),"")</f>
        <v>#N/A</v>
      </c>
      <c r="I1678" s="21" t="e">
        <f>IF(A1678&lt;&gt;"",VLOOKUP(B1678,'Ket qua do'!$C$5:$AP$50000,$I$3,TRUE)*$E$9/1000,"")</f>
        <v>#N/A</v>
      </c>
      <c r="J1678" s="21" t="e">
        <f>IF(A1678&lt;&gt;"",VLOOKUP(B1678,'Ket qua do'!$C$5:$AP$50000,$J$3,TRUE)*$E$9/1000,"")</f>
        <v>#N/A</v>
      </c>
      <c r="K1678" s="21" t="e">
        <f>IF(A1678&lt;&gt;"",VLOOKUP(B1678,'Ket qua do'!$C$5:$AP$50000,$K$3,TRUE)*$E$9/1000,"")</f>
        <v>#N/A</v>
      </c>
      <c r="L1678" s="21" t="e">
        <f>IF(A1678&lt;&gt;"",VLOOKUP(B1678,'Ket qua do'!$C$5:$AP$50000,$L$3,TRUE),"")</f>
        <v>#N/A</v>
      </c>
    </row>
    <row r="1679" spans="1:12" x14ac:dyDescent="0.25">
      <c r="A1679" t="e">
        <f t="shared" si="31"/>
        <v>#N/A</v>
      </c>
      <c r="B1679" s="1" t="e">
        <f>IF(A1679&lt;&gt;"",VLOOKUP(A1679,'Ket qua do'!$B$5:$CE$50000,2,TRUE),"")</f>
        <v>#N/A</v>
      </c>
      <c r="C1679" s="19" t="e">
        <f>IF(A1679&lt;&gt;"",VLOOKUP(B1679,'Ket qua do'!$C$5:$AP$50000,$C$3,TRUE)*SQRT(3)*$C$11,"")</f>
        <v>#N/A</v>
      </c>
      <c r="D1679" s="21" t="e">
        <f>IF(A1679&lt;&gt;"",VLOOKUP(B1679,'Ket qua do'!$C$5:$AP$50000,$D$3,TRUE),"")</f>
        <v>#N/A</v>
      </c>
      <c r="E1679" s="21" t="e">
        <f>IF(A1679&lt;&gt;"",VLOOKUP(B1679,'Ket qua do'!$C$5:$AP$50000,$E$3,TRUE)*$C$12,"")</f>
        <v>#N/A</v>
      </c>
      <c r="F1679" s="21" t="e">
        <f>IF(A1679&lt;&gt;"",VLOOKUP(B1679,'Ket qua do'!$C$5:$AP$50000,$F$3,TRUE),"")</f>
        <v>#N/A</v>
      </c>
      <c r="G1679" s="21" t="e">
        <f>IF(A1679&lt;&gt;"",VLOOKUP(B1679,'Ket qua do'!$C$5:$AP$50000,$G$3,TRUE),"")</f>
        <v>#N/A</v>
      </c>
      <c r="H1679" s="21" t="e">
        <f>IF(A1679&lt;&gt;"",VLOOKUP(B1679,'Ket qua do'!$C$5:$AP$50000,$H$3,TRUE),"")</f>
        <v>#N/A</v>
      </c>
      <c r="I1679" s="21" t="e">
        <f>IF(A1679&lt;&gt;"",VLOOKUP(B1679,'Ket qua do'!$C$5:$AP$50000,$I$3,TRUE)*$E$9/1000,"")</f>
        <v>#N/A</v>
      </c>
      <c r="J1679" s="21" t="e">
        <f>IF(A1679&lt;&gt;"",VLOOKUP(B1679,'Ket qua do'!$C$5:$AP$50000,$J$3,TRUE)*$E$9/1000,"")</f>
        <v>#N/A</v>
      </c>
      <c r="K1679" s="21" t="e">
        <f>IF(A1679&lt;&gt;"",VLOOKUP(B1679,'Ket qua do'!$C$5:$AP$50000,$K$3,TRUE)*$E$9/1000,"")</f>
        <v>#N/A</v>
      </c>
      <c r="L1679" s="21" t="e">
        <f>IF(A1679&lt;&gt;"",VLOOKUP(B1679,'Ket qua do'!$C$5:$AP$50000,$L$3,TRUE),"")</f>
        <v>#N/A</v>
      </c>
    </row>
    <row r="1680" spans="1:12" x14ac:dyDescent="0.25">
      <c r="A1680" t="e">
        <f t="shared" si="31"/>
        <v>#N/A</v>
      </c>
      <c r="B1680" s="1" t="e">
        <f>IF(A1680&lt;&gt;"",VLOOKUP(A1680,'Ket qua do'!$B$5:$CE$50000,2,TRUE),"")</f>
        <v>#N/A</v>
      </c>
      <c r="C1680" s="19" t="e">
        <f>IF(A1680&lt;&gt;"",VLOOKUP(B1680,'Ket qua do'!$C$5:$AP$50000,$C$3,TRUE)*SQRT(3)*$C$11,"")</f>
        <v>#N/A</v>
      </c>
      <c r="D1680" s="21" t="e">
        <f>IF(A1680&lt;&gt;"",VLOOKUP(B1680,'Ket qua do'!$C$5:$AP$50000,$D$3,TRUE),"")</f>
        <v>#N/A</v>
      </c>
      <c r="E1680" s="21" t="e">
        <f>IF(A1680&lt;&gt;"",VLOOKUP(B1680,'Ket qua do'!$C$5:$AP$50000,$E$3,TRUE)*$C$12,"")</f>
        <v>#N/A</v>
      </c>
      <c r="F1680" s="21" t="e">
        <f>IF(A1680&lt;&gt;"",VLOOKUP(B1680,'Ket qua do'!$C$5:$AP$50000,$F$3,TRUE),"")</f>
        <v>#N/A</v>
      </c>
      <c r="G1680" s="21" t="e">
        <f>IF(A1680&lt;&gt;"",VLOOKUP(B1680,'Ket qua do'!$C$5:$AP$50000,$G$3,TRUE),"")</f>
        <v>#N/A</v>
      </c>
      <c r="H1680" s="21" t="e">
        <f>IF(A1680&lt;&gt;"",VLOOKUP(B1680,'Ket qua do'!$C$5:$AP$50000,$H$3,TRUE),"")</f>
        <v>#N/A</v>
      </c>
      <c r="I1680" s="21" t="e">
        <f>IF(A1680&lt;&gt;"",VLOOKUP(B1680,'Ket qua do'!$C$5:$AP$50000,$I$3,TRUE)*$E$9/1000,"")</f>
        <v>#N/A</v>
      </c>
      <c r="J1680" s="21" t="e">
        <f>IF(A1680&lt;&gt;"",VLOOKUP(B1680,'Ket qua do'!$C$5:$AP$50000,$J$3,TRUE)*$E$9/1000,"")</f>
        <v>#N/A</v>
      </c>
      <c r="K1680" s="21" t="e">
        <f>IF(A1680&lt;&gt;"",VLOOKUP(B1680,'Ket qua do'!$C$5:$AP$50000,$K$3,TRUE)*$E$9/1000,"")</f>
        <v>#N/A</v>
      </c>
      <c r="L1680" s="21" t="e">
        <f>IF(A1680&lt;&gt;"",VLOOKUP(B1680,'Ket qua do'!$C$5:$AP$50000,$L$3,TRUE),"")</f>
        <v>#N/A</v>
      </c>
    </row>
    <row r="1681" spans="1:12" x14ac:dyDescent="0.25">
      <c r="A1681" t="e">
        <f t="shared" si="31"/>
        <v>#N/A</v>
      </c>
      <c r="B1681" s="1" t="e">
        <f>IF(A1681&lt;&gt;"",VLOOKUP(A1681,'Ket qua do'!$B$5:$CE$50000,2,TRUE),"")</f>
        <v>#N/A</v>
      </c>
      <c r="C1681" s="19" t="e">
        <f>IF(A1681&lt;&gt;"",VLOOKUP(B1681,'Ket qua do'!$C$5:$AP$50000,$C$3,TRUE)*SQRT(3)*$C$11,"")</f>
        <v>#N/A</v>
      </c>
      <c r="D1681" s="21" t="e">
        <f>IF(A1681&lt;&gt;"",VLOOKUP(B1681,'Ket qua do'!$C$5:$AP$50000,$D$3,TRUE),"")</f>
        <v>#N/A</v>
      </c>
      <c r="E1681" s="21" t="e">
        <f>IF(A1681&lt;&gt;"",VLOOKUP(B1681,'Ket qua do'!$C$5:$AP$50000,$E$3,TRUE)*$C$12,"")</f>
        <v>#N/A</v>
      </c>
      <c r="F1681" s="21" t="e">
        <f>IF(A1681&lt;&gt;"",VLOOKUP(B1681,'Ket qua do'!$C$5:$AP$50000,$F$3,TRUE),"")</f>
        <v>#N/A</v>
      </c>
      <c r="G1681" s="21" t="e">
        <f>IF(A1681&lt;&gt;"",VLOOKUP(B1681,'Ket qua do'!$C$5:$AP$50000,$G$3,TRUE),"")</f>
        <v>#N/A</v>
      </c>
      <c r="H1681" s="21" t="e">
        <f>IF(A1681&lt;&gt;"",VLOOKUP(B1681,'Ket qua do'!$C$5:$AP$50000,$H$3,TRUE),"")</f>
        <v>#N/A</v>
      </c>
      <c r="I1681" s="21" t="e">
        <f>IF(A1681&lt;&gt;"",VLOOKUP(B1681,'Ket qua do'!$C$5:$AP$50000,$I$3,TRUE)*$E$9/1000,"")</f>
        <v>#N/A</v>
      </c>
      <c r="J1681" s="21" t="e">
        <f>IF(A1681&lt;&gt;"",VLOOKUP(B1681,'Ket qua do'!$C$5:$AP$50000,$J$3,TRUE)*$E$9/1000,"")</f>
        <v>#N/A</v>
      </c>
      <c r="K1681" s="21" t="e">
        <f>IF(A1681&lt;&gt;"",VLOOKUP(B1681,'Ket qua do'!$C$5:$AP$50000,$K$3,TRUE)*$E$9/1000,"")</f>
        <v>#N/A</v>
      </c>
      <c r="L1681" s="21" t="e">
        <f>IF(A1681&lt;&gt;"",VLOOKUP(B1681,'Ket qua do'!$C$5:$AP$50000,$L$3,TRUE),"")</f>
        <v>#N/A</v>
      </c>
    </row>
    <row r="1682" spans="1:12" x14ac:dyDescent="0.25">
      <c r="A1682" t="e">
        <f t="shared" si="31"/>
        <v>#N/A</v>
      </c>
      <c r="B1682" s="1" t="e">
        <f>IF(A1682&lt;&gt;"",VLOOKUP(A1682,'Ket qua do'!$B$5:$CE$50000,2,TRUE),"")</f>
        <v>#N/A</v>
      </c>
      <c r="C1682" s="19" t="e">
        <f>IF(A1682&lt;&gt;"",VLOOKUP(B1682,'Ket qua do'!$C$5:$AP$50000,$C$3,TRUE)*SQRT(3)*$C$11,"")</f>
        <v>#N/A</v>
      </c>
      <c r="D1682" s="21" t="e">
        <f>IF(A1682&lt;&gt;"",VLOOKUP(B1682,'Ket qua do'!$C$5:$AP$50000,$D$3,TRUE),"")</f>
        <v>#N/A</v>
      </c>
      <c r="E1682" s="21" t="e">
        <f>IF(A1682&lt;&gt;"",VLOOKUP(B1682,'Ket qua do'!$C$5:$AP$50000,$E$3,TRUE)*$C$12,"")</f>
        <v>#N/A</v>
      </c>
      <c r="F1682" s="21" t="e">
        <f>IF(A1682&lt;&gt;"",VLOOKUP(B1682,'Ket qua do'!$C$5:$AP$50000,$F$3,TRUE),"")</f>
        <v>#N/A</v>
      </c>
      <c r="G1682" s="21" t="e">
        <f>IF(A1682&lt;&gt;"",VLOOKUP(B1682,'Ket qua do'!$C$5:$AP$50000,$G$3,TRUE),"")</f>
        <v>#N/A</v>
      </c>
      <c r="H1682" s="21" t="e">
        <f>IF(A1682&lt;&gt;"",VLOOKUP(B1682,'Ket qua do'!$C$5:$AP$50000,$H$3,TRUE),"")</f>
        <v>#N/A</v>
      </c>
      <c r="I1682" s="21" t="e">
        <f>IF(A1682&lt;&gt;"",VLOOKUP(B1682,'Ket qua do'!$C$5:$AP$50000,$I$3,TRUE)*$E$9/1000,"")</f>
        <v>#N/A</v>
      </c>
      <c r="J1682" s="21" t="e">
        <f>IF(A1682&lt;&gt;"",VLOOKUP(B1682,'Ket qua do'!$C$5:$AP$50000,$J$3,TRUE)*$E$9/1000,"")</f>
        <v>#N/A</v>
      </c>
      <c r="K1682" s="21" t="e">
        <f>IF(A1682&lt;&gt;"",VLOOKUP(B1682,'Ket qua do'!$C$5:$AP$50000,$K$3,TRUE)*$E$9/1000,"")</f>
        <v>#N/A</v>
      </c>
      <c r="L1682" s="21" t="e">
        <f>IF(A1682&lt;&gt;"",VLOOKUP(B1682,'Ket qua do'!$C$5:$AP$50000,$L$3,TRUE),"")</f>
        <v>#N/A</v>
      </c>
    </row>
    <row r="1683" spans="1:12" x14ac:dyDescent="0.25">
      <c r="A1683" t="e">
        <f t="shared" si="31"/>
        <v>#N/A</v>
      </c>
      <c r="B1683" s="1" t="e">
        <f>IF(A1683&lt;&gt;"",VLOOKUP(A1683,'Ket qua do'!$B$5:$CE$50000,2,TRUE),"")</f>
        <v>#N/A</v>
      </c>
      <c r="C1683" s="19" t="e">
        <f>IF(A1683&lt;&gt;"",VLOOKUP(B1683,'Ket qua do'!$C$5:$AP$50000,$C$3,TRUE)*SQRT(3)*$C$11,"")</f>
        <v>#N/A</v>
      </c>
      <c r="D1683" s="21" t="e">
        <f>IF(A1683&lt;&gt;"",VLOOKUP(B1683,'Ket qua do'!$C$5:$AP$50000,$D$3,TRUE),"")</f>
        <v>#N/A</v>
      </c>
      <c r="E1683" s="21" t="e">
        <f>IF(A1683&lt;&gt;"",VLOOKUP(B1683,'Ket qua do'!$C$5:$AP$50000,$E$3,TRUE)*$C$12,"")</f>
        <v>#N/A</v>
      </c>
      <c r="F1683" s="21" t="e">
        <f>IF(A1683&lt;&gt;"",VLOOKUP(B1683,'Ket qua do'!$C$5:$AP$50000,$F$3,TRUE),"")</f>
        <v>#N/A</v>
      </c>
      <c r="G1683" s="21" t="e">
        <f>IF(A1683&lt;&gt;"",VLOOKUP(B1683,'Ket qua do'!$C$5:$AP$50000,$G$3,TRUE),"")</f>
        <v>#N/A</v>
      </c>
      <c r="H1683" s="21" t="e">
        <f>IF(A1683&lt;&gt;"",VLOOKUP(B1683,'Ket qua do'!$C$5:$AP$50000,$H$3,TRUE),"")</f>
        <v>#N/A</v>
      </c>
      <c r="I1683" s="21" t="e">
        <f>IF(A1683&lt;&gt;"",VLOOKUP(B1683,'Ket qua do'!$C$5:$AP$50000,$I$3,TRUE)*$E$9/1000,"")</f>
        <v>#N/A</v>
      </c>
      <c r="J1683" s="21" t="e">
        <f>IF(A1683&lt;&gt;"",VLOOKUP(B1683,'Ket qua do'!$C$5:$AP$50000,$J$3,TRUE)*$E$9/1000,"")</f>
        <v>#N/A</v>
      </c>
      <c r="K1683" s="21" t="e">
        <f>IF(A1683&lt;&gt;"",VLOOKUP(B1683,'Ket qua do'!$C$5:$AP$50000,$K$3,TRUE)*$E$9/1000,"")</f>
        <v>#N/A</v>
      </c>
      <c r="L1683" s="21" t="e">
        <f>IF(A1683&lt;&gt;"",VLOOKUP(B1683,'Ket qua do'!$C$5:$AP$50000,$L$3,TRUE),"")</f>
        <v>#N/A</v>
      </c>
    </row>
    <row r="1684" spans="1:12" x14ac:dyDescent="0.25">
      <c r="A1684" t="e">
        <f t="shared" si="31"/>
        <v>#N/A</v>
      </c>
      <c r="B1684" s="1" t="e">
        <f>IF(A1684&lt;&gt;"",VLOOKUP(A1684,'Ket qua do'!$B$5:$CE$50000,2,TRUE),"")</f>
        <v>#N/A</v>
      </c>
      <c r="C1684" s="19" t="e">
        <f>IF(A1684&lt;&gt;"",VLOOKUP(B1684,'Ket qua do'!$C$5:$AP$50000,$C$3,TRUE)*SQRT(3)*$C$11,"")</f>
        <v>#N/A</v>
      </c>
      <c r="D1684" s="21" t="e">
        <f>IF(A1684&lt;&gt;"",VLOOKUP(B1684,'Ket qua do'!$C$5:$AP$50000,$D$3,TRUE),"")</f>
        <v>#N/A</v>
      </c>
      <c r="E1684" s="21" t="e">
        <f>IF(A1684&lt;&gt;"",VLOOKUP(B1684,'Ket qua do'!$C$5:$AP$50000,$E$3,TRUE)*$C$12,"")</f>
        <v>#N/A</v>
      </c>
      <c r="F1684" s="21" t="e">
        <f>IF(A1684&lt;&gt;"",VLOOKUP(B1684,'Ket qua do'!$C$5:$AP$50000,$F$3,TRUE),"")</f>
        <v>#N/A</v>
      </c>
      <c r="G1684" s="21" t="e">
        <f>IF(A1684&lt;&gt;"",VLOOKUP(B1684,'Ket qua do'!$C$5:$AP$50000,$G$3,TRUE),"")</f>
        <v>#N/A</v>
      </c>
      <c r="H1684" s="21" t="e">
        <f>IF(A1684&lt;&gt;"",VLOOKUP(B1684,'Ket qua do'!$C$5:$AP$50000,$H$3,TRUE),"")</f>
        <v>#N/A</v>
      </c>
      <c r="I1684" s="21" t="e">
        <f>IF(A1684&lt;&gt;"",VLOOKUP(B1684,'Ket qua do'!$C$5:$AP$50000,$I$3,TRUE)*$E$9/1000,"")</f>
        <v>#N/A</v>
      </c>
      <c r="J1684" s="21" t="e">
        <f>IF(A1684&lt;&gt;"",VLOOKUP(B1684,'Ket qua do'!$C$5:$AP$50000,$J$3,TRUE)*$E$9/1000,"")</f>
        <v>#N/A</v>
      </c>
      <c r="K1684" s="21" t="e">
        <f>IF(A1684&lt;&gt;"",VLOOKUP(B1684,'Ket qua do'!$C$5:$AP$50000,$K$3,TRUE)*$E$9/1000,"")</f>
        <v>#N/A</v>
      </c>
      <c r="L1684" s="21" t="e">
        <f>IF(A1684&lt;&gt;"",VLOOKUP(B1684,'Ket qua do'!$C$5:$AP$50000,$L$3,TRUE),"")</f>
        <v>#N/A</v>
      </c>
    </row>
    <row r="1685" spans="1:12" x14ac:dyDescent="0.25">
      <c r="A1685" t="e">
        <f t="shared" si="31"/>
        <v>#N/A</v>
      </c>
      <c r="B1685" s="1" t="e">
        <f>IF(A1685&lt;&gt;"",VLOOKUP(A1685,'Ket qua do'!$B$5:$CE$50000,2,TRUE),"")</f>
        <v>#N/A</v>
      </c>
      <c r="C1685" s="19" t="e">
        <f>IF(A1685&lt;&gt;"",VLOOKUP(B1685,'Ket qua do'!$C$5:$AP$50000,$C$3,TRUE)*SQRT(3)*$C$11,"")</f>
        <v>#N/A</v>
      </c>
      <c r="D1685" s="21" t="e">
        <f>IF(A1685&lt;&gt;"",VLOOKUP(B1685,'Ket qua do'!$C$5:$AP$50000,$D$3,TRUE),"")</f>
        <v>#N/A</v>
      </c>
      <c r="E1685" s="21" t="e">
        <f>IF(A1685&lt;&gt;"",VLOOKUP(B1685,'Ket qua do'!$C$5:$AP$50000,$E$3,TRUE)*$C$12,"")</f>
        <v>#N/A</v>
      </c>
      <c r="F1685" s="21" t="e">
        <f>IF(A1685&lt;&gt;"",VLOOKUP(B1685,'Ket qua do'!$C$5:$AP$50000,$F$3,TRUE),"")</f>
        <v>#N/A</v>
      </c>
      <c r="G1685" s="21" t="e">
        <f>IF(A1685&lt;&gt;"",VLOOKUP(B1685,'Ket qua do'!$C$5:$AP$50000,$G$3,TRUE),"")</f>
        <v>#N/A</v>
      </c>
      <c r="H1685" s="21" t="e">
        <f>IF(A1685&lt;&gt;"",VLOOKUP(B1685,'Ket qua do'!$C$5:$AP$50000,$H$3,TRUE),"")</f>
        <v>#N/A</v>
      </c>
      <c r="I1685" s="21" t="e">
        <f>IF(A1685&lt;&gt;"",VLOOKUP(B1685,'Ket qua do'!$C$5:$AP$50000,$I$3,TRUE)*$E$9/1000,"")</f>
        <v>#N/A</v>
      </c>
      <c r="J1685" s="21" t="e">
        <f>IF(A1685&lt;&gt;"",VLOOKUP(B1685,'Ket qua do'!$C$5:$AP$50000,$J$3,TRUE)*$E$9/1000,"")</f>
        <v>#N/A</v>
      </c>
      <c r="K1685" s="21" t="e">
        <f>IF(A1685&lt;&gt;"",VLOOKUP(B1685,'Ket qua do'!$C$5:$AP$50000,$K$3,TRUE)*$E$9/1000,"")</f>
        <v>#N/A</v>
      </c>
      <c r="L1685" s="21" t="e">
        <f>IF(A1685&lt;&gt;"",VLOOKUP(B1685,'Ket qua do'!$C$5:$AP$50000,$L$3,TRUE),"")</f>
        <v>#N/A</v>
      </c>
    </row>
    <row r="1686" spans="1:12" x14ac:dyDescent="0.25">
      <c r="A1686" t="e">
        <f t="shared" si="31"/>
        <v>#N/A</v>
      </c>
      <c r="B1686" s="1" t="e">
        <f>IF(A1686&lt;&gt;"",VLOOKUP(A1686,'Ket qua do'!$B$5:$CE$50000,2,TRUE),"")</f>
        <v>#N/A</v>
      </c>
      <c r="C1686" s="19" t="e">
        <f>IF(A1686&lt;&gt;"",VLOOKUP(B1686,'Ket qua do'!$C$5:$AP$50000,$C$3,TRUE)*SQRT(3)*$C$11,"")</f>
        <v>#N/A</v>
      </c>
      <c r="D1686" s="21" t="e">
        <f>IF(A1686&lt;&gt;"",VLOOKUP(B1686,'Ket qua do'!$C$5:$AP$50000,$D$3,TRUE),"")</f>
        <v>#N/A</v>
      </c>
      <c r="E1686" s="21" t="e">
        <f>IF(A1686&lt;&gt;"",VLOOKUP(B1686,'Ket qua do'!$C$5:$AP$50000,$E$3,TRUE)*$C$12,"")</f>
        <v>#N/A</v>
      </c>
      <c r="F1686" s="21" t="e">
        <f>IF(A1686&lt;&gt;"",VLOOKUP(B1686,'Ket qua do'!$C$5:$AP$50000,$F$3,TRUE),"")</f>
        <v>#N/A</v>
      </c>
      <c r="G1686" s="21" t="e">
        <f>IF(A1686&lt;&gt;"",VLOOKUP(B1686,'Ket qua do'!$C$5:$AP$50000,$G$3,TRUE),"")</f>
        <v>#N/A</v>
      </c>
      <c r="H1686" s="21" t="e">
        <f>IF(A1686&lt;&gt;"",VLOOKUP(B1686,'Ket qua do'!$C$5:$AP$50000,$H$3,TRUE),"")</f>
        <v>#N/A</v>
      </c>
      <c r="I1686" s="21" t="e">
        <f>IF(A1686&lt;&gt;"",VLOOKUP(B1686,'Ket qua do'!$C$5:$AP$50000,$I$3,TRUE)*$E$9/1000,"")</f>
        <v>#N/A</v>
      </c>
      <c r="J1686" s="21" t="e">
        <f>IF(A1686&lt;&gt;"",VLOOKUP(B1686,'Ket qua do'!$C$5:$AP$50000,$J$3,TRUE)*$E$9/1000,"")</f>
        <v>#N/A</v>
      </c>
      <c r="K1686" s="21" t="e">
        <f>IF(A1686&lt;&gt;"",VLOOKUP(B1686,'Ket qua do'!$C$5:$AP$50000,$K$3,TRUE)*$E$9/1000,"")</f>
        <v>#N/A</v>
      </c>
      <c r="L1686" s="21" t="e">
        <f>IF(A1686&lt;&gt;"",VLOOKUP(B1686,'Ket qua do'!$C$5:$AP$50000,$L$3,TRUE),"")</f>
        <v>#N/A</v>
      </c>
    </row>
    <row r="1687" spans="1:12" x14ac:dyDescent="0.25">
      <c r="A1687" t="e">
        <f t="shared" si="31"/>
        <v>#N/A</v>
      </c>
      <c r="B1687" s="1" t="e">
        <f>IF(A1687&lt;&gt;"",VLOOKUP(A1687,'Ket qua do'!$B$5:$CE$50000,2,TRUE),"")</f>
        <v>#N/A</v>
      </c>
      <c r="C1687" s="19" t="e">
        <f>IF(A1687&lt;&gt;"",VLOOKUP(B1687,'Ket qua do'!$C$5:$AP$50000,$C$3,TRUE)*SQRT(3)*$C$11,"")</f>
        <v>#N/A</v>
      </c>
      <c r="D1687" s="21" t="e">
        <f>IF(A1687&lt;&gt;"",VLOOKUP(B1687,'Ket qua do'!$C$5:$AP$50000,$D$3,TRUE),"")</f>
        <v>#N/A</v>
      </c>
      <c r="E1687" s="21" t="e">
        <f>IF(A1687&lt;&gt;"",VLOOKUP(B1687,'Ket qua do'!$C$5:$AP$50000,$E$3,TRUE)*$C$12,"")</f>
        <v>#N/A</v>
      </c>
      <c r="F1687" s="21" t="e">
        <f>IF(A1687&lt;&gt;"",VLOOKUP(B1687,'Ket qua do'!$C$5:$AP$50000,$F$3,TRUE),"")</f>
        <v>#N/A</v>
      </c>
      <c r="G1687" s="21" t="e">
        <f>IF(A1687&lt;&gt;"",VLOOKUP(B1687,'Ket qua do'!$C$5:$AP$50000,$G$3,TRUE),"")</f>
        <v>#N/A</v>
      </c>
      <c r="H1687" s="21" t="e">
        <f>IF(A1687&lt;&gt;"",VLOOKUP(B1687,'Ket qua do'!$C$5:$AP$50000,$H$3,TRUE),"")</f>
        <v>#N/A</v>
      </c>
      <c r="I1687" s="21" t="e">
        <f>IF(A1687&lt;&gt;"",VLOOKUP(B1687,'Ket qua do'!$C$5:$AP$50000,$I$3,TRUE)*$E$9/1000,"")</f>
        <v>#N/A</v>
      </c>
      <c r="J1687" s="21" t="e">
        <f>IF(A1687&lt;&gt;"",VLOOKUP(B1687,'Ket qua do'!$C$5:$AP$50000,$J$3,TRUE)*$E$9/1000,"")</f>
        <v>#N/A</v>
      </c>
      <c r="K1687" s="21" t="e">
        <f>IF(A1687&lt;&gt;"",VLOOKUP(B1687,'Ket qua do'!$C$5:$AP$50000,$K$3,TRUE)*$E$9/1000,"")</f>
        <v>#N/A</v>
      </c>
      <c r="L1687" s="21" t="e">
        <f>IF(A1687&lt;&gt;"",VLOOKUP(B1687,'Ket qua do'!$C$5:$AP$50000,$L$3,TRUE),"")</f>
        <v>#N/A</v>
      </c>
    </row>
    <row r="1688" spans="1:12" x14ac:dyDescent="0.25">
      <c r="A1688" t="e">
        <f t="shared" si="31"/>
        <v>#N/A</v>
      </c>
      <c r="B1688" s="1" t="e">
        <f>IF(A1688&lt;&gt;"",VLOOKUP(A1688,'Ket qua do'!$B$5:$CE$50000,2,TRUE),"")</f>
        <v>#N/A</v>
      </c>
      <c r="C1688" s="19" t="e">
        <f>IF(A1688&lt;&gt;"",VLOOKUP(B1688,'Ket qua do'!$C$5:$AP$50000,$C$3,TRUE)*SQRT(3)*$C$11,"")</f>
        <v>#N/A</v>
      </c>
      <c r="D1688" s="21" t="e">
        <f>IF(A1688&lt;&gt;"",VLOOKUP(B1688,'Ket qua do'!$C$5:$AP$50000,$D$3,TRUE),"")</f>
        <v>#N/A</v>
      </c>
      <c r="E1688" s="21" t="e">
        <f>IF(A1688&lt;&gt;"",VLOOKUP(B1688,'Ket qua do'!$C$5:$AP$50000,$E$3,TRUE)*$C$12,"")</f>
        <v>#N/A</v>
      </c>
      <c r="F1688" s="21" t="e">
        <f>IF(A1688&lt;&gt;"",VLOOKUP(B1688,'Ket qua do'!$C$5:$AP$50000,$F$3,TRUE),"")</f>
        <v>#N/A</v>
      </c>
      <c r="G1688" s="21" t="e">
        <f>IF(A1688&lt;&gt;"",VLOOKUP(B1688,'Ket qua do'!$C$5:$AP$50000,$G$3,TRUE),"")</f>
        <v>#N/A</v>
      </c>
      <c r="H1688" s="21" t="e">
        <f>IF(A1688&lt;&gt;"",VLOOKUP(B1688,'Ket qua do'!$C$5:$AP$50000,$H$3,TRUE),"")</f>
        <v>#N/A</v>
      </c>
      <c r="I1688" s="21" t="e">
        <f>IF(A1688&lt;&gt;"",VLOOKUP(B1688,'Ket qua do'!$C$5:$AP$50000,$I$3,TRUE)*$E$9/1000,"")</f>
        <v>#N/A</v>
      </c>
      <c r="J1688" s="21" t="e">
        <f>IF(A1688&lt;&gt;"",VLOOKUP(B1688,'Ket qua do'!$C$5:$AP$50000,$J$3,TRUE)*$E$9/1000,"")</f>
        <v>#N/A</v>
      </c>
      <c r="K1688" s="21" t="e">
        <f>IF(A1688&lt;&gt;"",VLOOKUP(B1688,'Ket qua do'!$C$5:$AP$50000,$K$3,TRUE)*$E$9/1000,"")</f>
        <v>#N/A</v>
      </c>
      <c r="L1688" s="21" t="e">
        <f>IF(A1688&lt;&gt;"",VLOOKUP(B1688,'Ket qua do'!$C$5:$AP$50000,$L$3,TRUE),"")</f>
        <v>#N/A</v>
      </c>
    </row>
    <row r="1689" spans="1:12" x14ac:dyDescent="0.25">
      <c r="A1689" t="e">
        <f t="shared" si="31"/>
        <v>#N/A</v>
      </c>
      <c r="B1689" s="1" t="e">
        <f>IF(A1689&lt;&gt;"",VLOOKUP(A1689,'Ket qua do'!$B$5:$CE$50000,2,TRUE),"")</f>
        <v>#N/A</v>
      </c>
      <c r="C1689" s="19" t="e">
        <f>IF(A1689&lt;&gt;"",VLOOKUP(B1689,'Ket qua do'!$C$5:$AP$50000,$C$3,TRUE)*SQRT(3)*$C$11,"")</f>
        <v>#N/A</v>
      </c>
      <c r="D1689" s="21" t="e">
        <f>IF(A1689&lt;&gt;"",VLOOKUP(B1689,'Ket qua do'!$C$5:$AP$50000,$D$3,TRUE),"")</f>
        <v>#N/A</v>
      </c>
      <c r="E1689" s="21" t="e">
        <f>IF(A1689&lt;&gt;"",VLOOKUP(B1689,'Ket qua do'!$C$5:$AP$50000,$E$3,TRUE)*$C$12,"")</f>
        <v>#N/A</v>
      </c>
      <c r="F1689" s="21" t="e">
        <f>IF(A1689&lt;&gt;"",VLOOKUP(B1689,'Ket qua do'!$C$5:$AP$50000,$F$3,TRUE),"")</f>
        <v>#N/A</v>
      </c>
      <c r="G1689" s="21" t="e">
        <f>IF(A1689&lt;&gt;"",VLOOKUP(B1689,'Ket qua do'!$C$5:$AP$50000,$G$3,TRUE),"")</f>
        <v>#N/A</v>
      </c>
      <c r="H1689" s="21" t="e">
        <f>IF(A1689&lt;&gt;"",VLOOKUP(B1689,'Ket qua do'!$C$5:$AP$50000,$H$3,TRUE),"")</f>
        <v>#N/A</v>
      </c>
      <c r="I1689" s="21" t="e">
        <f>IF(A1689&lt;&gt;"",VLOOKUP(B1689,'Ket qua do'!$C$5:$AP$50000,$I$3,TRUE)*$E$9/1000,"")</f>
        <v>#N/A</v>
      </c>
      <c r="J1689" s="21" t="e">
        <f>IF(A1689&lt;&gt;"",VLOOKUP(B1689,'Ket qua do'!$C$5:$AP$50000,$J$3,TRUE)*$E$9/1000,"")</f>
        <v>#N/A</v>
      </c>
      <c r="K1689" s="21" t="e">
        <f>IF(A1689&lt;&gt;"",VLOOKUP(B1689,'Ket qua do'!$C$5:$AP$50000,$K$3,TRUE)*$E$9/1000,"")</f>
        <v>#N/A</v>
      </c>
      <c r="L1689" s="21" t="e">
        <f>IF(A1689&lt;&gt;"",VLOOKUP(B1689,'Ket qua do'!$C$5:$AP$50000,$L$3,TRUE),"")</f>
        <v>#N/A</v>
      </c>
    </row>
    <row r="1690" spans="1:12" x14ac:dyDescent="0.25">
      <c r="A1690" t="e">
        <f t="shared" ref="A1690:A1753" si="32">IF(A1689&lt;$E$8,A1689+1,"")</f>
        <v>#N/A</v>
      </c>
      <c r="B1690" s="1" t="e">
        <f>IF(A1690&lt;&gt;"",VLOOKUP(A1690,'Ket qua do'!$B$5:$CE$50000,2,TRUE),"")</f>
        <v>#N/A</v>
      </c>
      <c r="C1690" s="19" t="e">
        <f>IF(A1690&lt;&gt;"",VLOOKUP(B1690,'Ket qua do'!$C$5:$AP$50000,$C$3,TRUE)*SQRT(3)*$C$11,"")</f>
        <v>#N/A</v>
      </c>
      <c r="D1690" s="21" t="e">
        <f>IF(A1690&lt;&gt;"",VLOOKUP(B1690,'Ket qua do'!$C$5:$AP$50000,$D$3,TRUE),"")</f>
        <v>#N/A</v>
      </c>
      <c r="E1690" s="21" t="e">
        <f>IF(A1690&lt;&gt;"",VLOOKUP(B1690,'Ket qua do'!$C$5:$AP$50000,$E$3,TRUE)*$C$12,"")</f>
        <v>#N/A</v>
      </c>
      <c r="F1690" s="21" t="e">
        <f>IF(A1690&lt;&gt;"",VLOOKUP(B1690,'Ket qua do'!$C$5:$AP$50000,$F$3,TRUE),"")</f>
        <v>#N/A</v>
      </c>
      <c r="G1690" s="21" t="e">
        <f>IF(A1690&lt;&gt;"",VLOOKUP(B1690,'Ket qua do'!$C$5:$AP$50000,$G$3,TRUE),"")</f>
        <v>#N/A</v>
      </c>
      <c r="H1690" s="21" t="e">
        <f>IF(A1690&lt;&gt;"",VLOOKUP(B1690,'Ket qua do'!$C$5:$AP$50000,$H$3,TRUE),"")</f>
        <v>#N/A</v>
      </c>
      <c r="I1690" s="21" t="e">
        <f>IF(A1690&lt;&gt;"",VLOOKUP(B1690,'Ket qua do'!$C$5:$AP$50000,$I$3,TRUE)*$E$9/1000,"")</f>
        <v>#N/A</v>
      </c>
      <c r="J1690" s="21" t="e">
        <f>IF(A1690&lt;&gt;"",VLOOKUP(B1690,'Ket qua do'!$C$5:$AP$50000,$J$3,TRUE)*$E$9/1000,"")</f>
        <v>#N/A</v>
      </c>
      <c r="K1690" s="21" t="e">
        <f>IF(A1690&lt;&gt;"",VLOOKUP(B1690,'Ket qua do'!$C$5:$AP$50000,$K$3,TRUE)*$E$9/1000,"")</f>
        <v>#N/A</v>
      </c>
      <c r="L1690" s="21" t="e">
        <f>IF(A1690&lt;&gt;"",VLOOKUP(B1690,'Ket qua do'!$C$5:$AP$50000,$L$3,TRUE),"")</f>
        <v>#N/A</v>
      </c>
    </row>
    <row r="1691" spans="1:12" x14ac:dyDescent="0.25">
      <c r="A1691" t="e">
        <f t="shared" si="32"/>
        <v>#N/A</v>
      </c>
      <c r="B1691" s="1" t="e">
        <f>IF(A1691&lt;&gt;"",VLOOKUP(A1691,'Ket qua do'!$B$5:$CE$50000,2,TRUE),"")</f>
        <v>#N/A</v>
      </c>
      <c r="C1691" s="19" t="e">
        <f>IF(A1691&lt;&gt;"",VLOOKUP(B1691,'Ket qua do'!$C$5:$AP$50000,$C$3,TRUE)*SQRT(3)*$C$11,"")</f>
        <v>#N/A</v>
      </c>
      <c r="D1691" s="21" t="e">
        <f>IF(A1691&lt;&gt;"",VLOOKUP(B1691,'Ket qua do'!$C$5:$AP$50000,$D$3,TRUE),"")</f>
        <v>#N/A</v>
      </c>
      <c r="E1691" s="21" t="e">
        <f>IF(A1691&lt;&gt;"",VLOOKUP(B1691,'Ket qua do'!$C$5:$AP$50000,$E$3,TRUE)*$C$12,"")</f>
        <v>#N/A</v>
      </c>
      <c r="F1691" s="21" t="e">
        <f>IF(A1691&lt;&gt;"",VLOOKUP(B1691,'Ket qua do'!$C$5:$AP$50000,$F$3,TRUE),"")</f>
        <v>#N/A</v>
      </c>
      <c r="G1691" s="21" t="e">
        <f>IF(A1691&lt;&gt;"",VLOOKUP(B1691,'Ket qua do'!$C$5:$AP$50000,$G$3,TRUE),"")</f>
        <v>#N/A</v>
      </c>
      <c r="H1691" s="21" t="e">
        <f>IF(A1691&lt;&gt;"",VLOOKUP(B1691,'Ket qua do'!$C$5:$AP$50000,$H$3,TRUE),"")</f>
        <v>#N/A</v>
      </c>
      <c r="I1691" s="21" t="e">
        <f>IF(A1691&lt;&gt;"",VLOOKUP(B1691,'Ket qua do'!$C$5:$AP$50000,$I$3,TRUE)*$E$9/1000,"")</f>
        <v>#N/A</v>
      </c>
      <c r="J1691" s="21" t="e">
        <f>IF(A1691&lt;&gt;"",VLOOKUP(B1691,'Ket qua do'!$C$5:$AP$50000,$J$3,TRUE)*$E$9/1000,"")</f>
        <v>#N/A</v>
      </c>
      <c r="K1691" s="21" t="e">
        <f>IF(A1691&lt;&gt;"",VLOOKUP(B1691,'Ket qua do'!$C$5:$AP$50000,$K$3,TRUE)*$E$9/1000,"")</f>
        <v>#N/A</v>
      </c>
      <c r="L1691" s="21" t="e">
        <f>IF(A1691&lt;&gt;"",VLOOKUP(B1691,'Ket qua do'!$C$5:$AP$50000,$L$3,TRUE),"")</f>
        <v>#N/A</v>
      </c>
    </row>
    <row r="1692" spans="1:12" x14ac:dyDescent="0.25">
      <c r="A1692" t="e">
        <f t="shared" si="32"/>
        <v>#N/A</v>
      </c>
      <c r="B1692" s="1" t="e">
        <f>IF(A1692&lt;&gt;"",VLOOKUP(A1692,'Ket qua do'!$B$5:$CE$50000,2,TRUE),"")</f>
        <v>#N/A</v>
      </c>
      <c r="C1692" s="19" t="e">
        <f>IF(A1692&lt;&gt;"",VLOOKUP(B1692,'Ket qua do'!$C$5:$AP$50000,$C$3,TRUE)*SQRT(3)*$C$11,"")</f>
        <v>#N/A</v>
      </c>
      <c r="D1692" s="21" t="e">
        <f>IF(A1692&lt;&gt;"",VLOOKUP(B1692,'Ket qua do'!$C$5:$AP$50000,$D$3,TRUE),"")</f>
        <v>#N/A</v>
      </c>
      <c r="E1692" s="21" t="e">
        <f>IF(A1692&lt;&gt;"",VLOOKUP(B1692,'Ket qua do'!$C$5:$AP$50000,$E$3,TRUE)*$C$12,"")</f>
        <v>#N/A</v>
      </c>
      <c r="F1692" s="21" t="e">
        <f>IF(A1692&lt;&gt;"",VLOOKUP(B1692,'Ket qua do'!$C$5:$AP$50000,$F$3,TRUE),"")</f>
        <v>#N/A</v>
      </c>
      <c r="G1692" s="21" t="e">
        <f>IF(A1692&lt;&gt;"",VLOOKUP(B1692,'Ket qua do'!$C$5:$AP$50000,$G$3,TRUE),"")</f>
        <v>#N/A</v>
      </c>
      <c r="H1692" s="21" t="e">
        <f>IF(A1692&lt;&gt;"",VLOOKUP(B1692,'Ket qua do'!$C$5:$AP$50000,$H$3,TRUE),"")</f>
        <v>#N/A</v>
      </c>
      <c r="I1692" s="21" t="e">
        <f>IF(A1692&lt;&gt;"",VLOOKUP(B1692,'Ket qua do'!$C$5:$AP$50000,$I$3,TRUE)*$E$9/1000,"")</f>
        <v>#N/A</v>
      </c>
      <c r="J1692" s="21" t="e">
        <f>IF(A1692&lt;&gt;"",VLOOKUP(B1692,'Ket qua do'!$C$5:$AP$50000,$J$3,TRUE)*$E$9/1000,"")</f>
        <v>#N/A</v>
      </c>
      <c r="K1692" s="21" t="e">
        <f>IF(A1692&lt;&gt;"",VLOOKUP(B1692,'Ket qua do'!$C$5:$AP$50000,$K$3,TRUE)*$E$9/1000,"")</f>
        <v>#N/A</v>
      </c>
      <c r="L1692" s="21" t="e">
        <f>IF(A1692&lt;&gt;"",VLOOKUP(B1692,'Ket qua do'!$C$5:$AP$50000,$L$3,TRUE),"")</f>
        <v>#N/A</v>
      </c>
    </row>
    <row r="1693" spans="1:12" x14ac:dyDescent="0.25">
      <c r="A1693" t="e">
        <f t="shared" si="32"/>
        <v>#N/A</v>
      </c>
      <c r="B1693" s="1" t="e">
        <f>IF(A1693&lt;&gt;"",VLOOKUP(A1693,'Ket qua do'!$B$5:$CE$50000,2,TRUE),"")</f>
        <v>#N/A</v>
      </c>
      <c r="C1693" s="19" t="e">
        <f>IF(A1693&lt;&gt;"",VLOOKUP(B1693,'Ket qua do'!$C$5:$AP$50000,$C$3,TRUE)*SQRT(3)*$C$11,"")</f>
        <v>#N/A</v>
      </c>
      <c r="D1693" s="21" t="e">
        <f>IF(A1693&lt;&gt;"",VLOOKUP(B1693,'Ket qua do'!$C$5:$AP$50000,$D$3,TRUE),"")</f>
        <v>#N/A</v>
      </c>
      <c r="E1693" s="21" t="e">
        <f>IF(A1693&lt;&gt;"",VLOOKUP(B1693,'Ket qua do'!$C$5:$AP$50000,$E$3,TRUE)*$C$12,"")</f>
        <v>#N/A</v>
      </c>
      <c r="F1693" s="21" t="e">
        <f>IF(A1693&lt;&gt;"",VLOOKUP(B1693,'Ket qua do'!$C$5:$AP$50000,$F$3,TRUE),"")</f>
        <v>#N/A</v>
      </c>
      <c r="G1693" s="21" t="e">
        <f>IF(A1693&lt;&gt;"",VLOOKUP(B1693,'Ket qua do'!$C$5:$AP$50000,$G$3,TRUE),"")</f>
        <v>#N/A</v>
      </c>
      <c r="H1693" s="21" t="e">
        <f>IF(A1693&lt;&gt;"",VLOOKUP(B1693,'Ket qua do'!$C$5:$AP$50000,$H$3,TRUE),"")</f>
        <v>#N/A</v>
      </c>
      <c r="I1693" s="21" t="e">
        <f>IF(A1693&lt;&gt;"",VLOOKUP(B1693,'Ket qua do'!$C$5:$AP$50000,$I$3,TRUE)*$E$9/1000,"")</f>
        <v>#N/A</v>
      </c>
      <c r="J1693" s="21" t="e">
        <f>IF(A1693&lt;&gt;"",VLOOKUP(B1693,'Ket qua do'!$C$5:$AP$50000,$J$3,TRUE)*$E$9/1000,"")</f>
        <v>#N/A</v>
      </c>
      <c r="K1693" s="21" t="e">
        <f>IF(A1693&lt;&gt;"",VLOOKUP(B1693,'Ket qua do'!$C$5:$AP$50000,$K$3,TRUE)*$E$9/1000,"")</f>
        <v>#N/A</v>
      </c>
      <c r="L1693" s="21" t="e">
        <f>IF(A1693&lt;&gt;"",VLOOKUP(B1693,'Ket qua do'!$C$5:$AP$50000,$L$3,TRUE),"")</f>
        <v>#N/A</v>
      </c>
    </row>
    <row r="1694" spans="1:12" x14ac:dyDescent="0.25">
      <c r="A1694" t="e">
        <f t="shared" si="32"/>
        <v>#N/A</v>
      </c>
      <c r="B1694" s="1" t="e">
        <f>IF(A1694&lt;&gt;"",VLOOKUP(A1694,'Ket qua do'!$B$5:$CE$50000,2,TRUE),"")</f>
        <v>#N/A</v>
      </c>
      <c r="C1694" s="19" t="e">
        <f>IF(A1694&lt;&gt;"",VLOOKUP(B1694,'Ket qua do'!$C$5:$AP$50000,$C$3,TRUE)*SQRT(3)*$C$11,"")</f>
        <v>#N/A</v>
      </c>
      <c r="D1694" s="21" t="e">
        <f>IF(A1694&lt;&gt;"",VLOOKUP(B1694,'Ket qua do'!$C$5:$AP$50000,$D$3,TRUE),"")</f>
        <v>#N/A</v>
      </c>
      <c r="E1694" s="21" t="e">
        <f>IF(A1694&lt;&gt;"",VLOOKUP(B1694,'Ket qua do'!$C$5:$AP$50000,$E$3,TRUE)*$C$12,"")</f>
        <v>#N/A</v>
      </c>
      <c r="F1694" s="21" t="e">
        <f>IF(A1694&lt;&gt;"",VLOOKUP(B1694,'Ket qua do'!$C$5:$AP$50000,$F$3,TRUE),"")</f>
        <v>#N/A</v>
      </c>
      <c r="G1694" s="21" t="e">
        <f>IF(A1694&lt;&gt;"",VLOOKUP(B1694,'Ket qua do'!$C$5:$AP$50000,$G$3,TRUE),"")</f>
        <v>#N/A</v>
      </c>
      <c r="H1694" s="21" t="e">
        <f>IF(A1694&lt;&gt;"",VLOOKUP(B1694,'Ket qua do'!$C$5:$AP$50000,$H$3,TRUE),"")</f>
        <v>#N/A</v>
      </c>
      <c r="I1694" s="21" t="e">
        <f>IF(A1694&lt;&gt;"",VLOOKUP(B1694,'Ket qua do'!$C$5:$AP$50000,$I$3,TRUE)*$E$9/1000,"")</f>
        <v>#N/A</v>
      </c>
      <c r="J1694" s="21" t="e">
        <f>IF(A1694&lt;&gt;"",VLOOKUP(B1694,'Ket qua do'!$C$5:$AP$50000,$J$3,TRUE)*$E$9/1000,"")</f>
        <v>#N/A</v>
      </c>
      <c r="K1694" s="21" t="e">
        <f>IF(A1694&lt;&gt;"",VLOOKUP(B1694,'Ket qua do'!$C$5:$AP$50000,$K$3,TRUE)*$E$9/1000,"")</f>
        <v>#N/A</v>
      </c>
      <c r="L1694" s="21" t="e">
        <f>IF(A1694&lt;&gt;"",VLOOKUP(B1694,'Ket qua do'!$C$5:$AP$50000,$L$3,TRUE),"")</f>
        <v>#N/A</v>
      </c>
    </row>
    <row r="1695" spans="1:12" x14ac:dyDescent="0.25">
      <c r="A1695" t="e">
        <f t="shared" si="32"/>
        <v>#N/A</v>
      </c>
      <c r="B1695" s="1" t="e">
        <f>IF(A1695&lt;&gt;"",VLOOKUP(A1695,'Ket qua do'!$B$5:$CE$50000,2,TRUE),"")</f>
        <v>#N/A</v>
      </c>
      <c r="C1695" s="19" t="e">
        <f>IF(A1695&lt;&gt;"",VLOOKUP(B1695,'Ket qua do'!$C$5:$AP$50000,$C$3,TRUE)*SQRT(3)*$C$11,"")</f>
        <v>#N/A</v>
      </c>
      <c r="D1695" s="21" t="e">
        <f>IF(A1695&lt;&gt;"",VLOOKUP(B1695,'Ket qua do'!$C$5:$AP$50000,$D$3,TRUE),"")</f>
        <v>#N/A</v>
      </c>
      <c r="E1695" s="21" t="e">
        <f>IF(A1695&lt;&gt;"",VLOOKUP(B1695,'Ket qua do'!$C$5:$AP$50000,$E$3,TRUE)*$C$12,"")</f>
        <v>#N/A</v>
      </c>
      <c r="F1695" s="21" t="e">
        <f>IF(A1695&lt;&gt;"",VLOOKUP(B1695,'Ket qua do'!$C$5:$AP$50000,$F$3,TRUE),"")</f>
        <v>#N/A</v>
      </c>
      <c r="G1695" s="21" t="e">
        <f>IF(A1695&lt;&gt;"",VLOOKUP(B1695,'Ket qua do'!$C$5:$AP$50000,$G$3,TRUE),"")</f>
        <v>#N/A</v>
      </c>
      <c r="H1695" s="21" t="e">
        <f>IF(A1695&lt;&gt;"",VLOOKUP(B1695,'Ket qua do'!$C$5:$AP$50000,$H$3,TRUE),"")</f>
        <v>#N/A</v>
      </c>
      <c r="I1695" s="21" t="e">
        <f>IF(A1695&lt;&gt;"",VLOOKUP(B1695,'Ket qua do'!$C$5:$AP$50000,$I$3,TRUE)*$E$9/1000,"")</f>
        <v>#N/A</v>
      </c>
      <c r="J1695" s="21" t="e">
        <f>IF(A1695&lt;&gt;"",VLOOKUP(B1695,'Ket qua do'!$C$5:$AP$50000,$J$3,TRUE)*$E$9/1000,"")</f>
        <v>#N/A</v>
      </c>
      <c r="K1695" s="21" t="e">
        <f>IF(A1695&lt;&gt;"",VLOOKUP(B1695,'Ket qua do'!$C$5:$AP$50000,$K$3,TRUE)*$E$9/1000,"")</f>
        <v>#N/A</v>
      </c>
      <c r="L1695" s="21" t="e">
        <f>IF(A1695&lt;&gt;"",VLOOKUP(B1695,'Ket qua do'!$C$5:$AP$50000,$L$3,TRUE),"")</f>
        <v>#N/A</v>
      </c>
    </row>
    <row r="1696" spans="1:12" x14ac:dyDescent="0.25">
      <c r="A1696" t="e">
        <f t="shared" si="32"/>
        <v>#N/A</v>
      </c>
      <c r="B1696" s="1" t="e">
        <f>IF(A1696&lt;&gt;"",VLOOKUP(A1696,'Ket qua do'!$B$5:$CE$50000,2,TRUE),"")</f>
        <v>#N/A</v>
      </c>
      <c r="C1696" s="19" t="e">
        <f>IF(A1696&lt;&gt;"",VLOOKUP(B1696,'Ket qua do'!$C$5:$AP$50000,$C$3,TRUE)*SQRT(3)*$C$11,"")</f>
        <v>#N/A</v>
      </c>
      <c r="D1696" s="21" t="e">
        <f>IF(A1696&lt;&gt;"",VLOOKUP(B1696,'Ket qua do'!$C$5:$AP$50000,$D$3,TRUE),"")</f>
        <v>#N/A</v>
      </c>
      <c r="E1696" s="21" t="e">
        <f>IF(A1696&lt;&gt;"",VLOOKUP(B1696,'Ket qua do'!$C$5:$AP$50000,$E$3,TRUE)*$C$12,"")</f>
        <v>#N/A</v>
      </c>
      <c r="F1696" s="21" t="e">
        <f>IF(A1696&lt;&gt;"",VLOOKUP(B1696,'Ket qua do'!$C$5:$AP$50000,$F$3,TRUE),"")</f>
        <v>#N/A</v>
      </c>
      <c r="G1696" s="21" t="e">
        <f>IF(A1696&lt;&gt;"",VLOOKUP(B1696,'Ket qua do'!$C$5:$AP$50000,$G$3,TRUE),"")</f>
        <v>#N/A</v>
      </c>
      <c r="H1696" s="21" t="e">
        <f>IF(A1696&lt;&gt;"",VLOOKUP(B1696,'Ket qua do'!$C$5:$AP$50000,$H$3,TRUE),"")</f>
        <v>#N/A</v>
      </c>
      <c r="I1696" s="21" t="e">
        <f>IF(A1696&lt;&gt;"",VLOOKUP(B1696,'Ket qua do'!$C$5:$AP$50000,$I$3,TRUE)*$E$9/1000,"")</f>
        <v>#N/A</v>
      </c>
      <c r="J1696" s="21" t="e">
        <f>IF(A1696&lt;&gt;"",VLOOKUP(B1696,'Ket qua do'!$C$5:$AP$50000,$J$3,TRUE)*$E$9/1000,"")</f>
        <v>#N/A</v>
      </c>
      <c r="K1696" s="21" t="e">
        <f>IF(A1696&lt;&gt;"",VLOOKUP(B1696,'Ket qua do'!$C$5:$AP$50000,$K$3,TRUE)*$E$9/1000,"")</f>
        <v>#N/A</v>
      </c>
      <c r="L1696" s="21" t="e">
        <f>IF(A1696&lt;&gt;"",VLOOKUP(B1696,'Ket qua do'!$C$5:$AP$50000,$L$3,TRUE),"")</f>
        <v>#N/A</v>
      </c>
    </row>
    <row r="1697" spans="1:12" x14ac:dyDescent="0.25">
      <c r="A1697" t="e">
        <f t="shared" si="32"/>
        <v>#N/A</v>
      </c>
      <c r="B1697" s="1" t="e">
        <f>IF(A1697&lt;&gt;"",VLOOKUP(A1697,'Ket qua do'!$B$5:$CE$50000,2,TRUE),"")</f>
        <v>#N/A</v>
      </c>
      <c r="C1697" s="19" t="e">
        <f>IF(A1697&lt;&gt;"",VLOOKUP(B1697,'Ket qua do'!$C$5:$AP$50000,$C$3,TRUE)*SQRT(3)*$C$11,"")</f>
        <v>#N/A</v>
      </c>
      <c r="D1697" s="21" t="e">
        <f>IF(A1697&lt;&gt;"",VLOOKUP(B1697,'Ket qua do'!$C$5:$AP$50000,$D$3,TRUE),"")</f>
        <v>#N/A</v>
      </c>
      <c r="E1697" s="21" t="e">
        <f>IF(A1697&lt;&gt;"",VLOOKUP(B1697,'Ket qua do'!$C$5:$AP$50000,$E$3,TRUE)*$C$12,"")</f>
        <v>#N/A</v>
      </c>
      <c r="F1697" s="21" t="e">
        <f>IF(A1697&lt;&gt;"",VLOOKUP(B1697,'Ket qua do'!$C$5:$AP$50000,$F$3,TRUE),"")</f>
        <v>#N/A</v>
      </c>
      <c r="G1697" s="21" t="e">
        <f>IF(A1697&lt;&gt;"",VLOOKUP(B1697,'Ket qua do'!$C$5:$AP$50000,$G$3,TRUE),"")</f>
        <v>#N/A</v>
      </c>
      <c r="H1697" s="21" t="e">
        <f>IF(A1697&lt;&gt;"",VLOOKUP(B1697,'Ket qua do'!$C$5:$AP$50000,$H$3,TRUE),"")</f>
        <v>#N/A</v>
      </c>
      <c r="I1697" s="21" t="e">
        <f>IF(A1697&lt;&gt;"",VLOOKUP(B1697,'Ket qua do'!$C$5:$AP$50000,$I$3,TRUE)*$E$9/1000,"")</f>
        <v>#N/A</v>
      </c>
      <c r="J1697" s="21" t="e">
        <f>IF(A1697&lt;&gt;"",VLOOKUP(B1697,'Ket qua do'!$C$5:$AP$50000,$J$3,TRUE)*$E$9/1000,"")</f>
        <v>#N/A</v>
      </c>
      <c r="K1697" s="21" t="e">
        <f>IF(A1697&lt;&gt;"",VLOOKUP(B1697,'Ket qua do'!$C$5:$AP$50000,$K$3,TRUE)*$E$9/1000,"")</f>
        <v>#N/A</v>
      </c>
      <c r="L1697" s="21" t="e">
        <f>IF(A1697&lt;&gt;"",VLOOKUP(B1697,'Ket qua do'!$C$5:$AP$50000,$L$3,TRUE),"")</f>
        <v>#N/A</v>
      </c>
    </row>
    <row r="1698" spans="1:12" x14ac:dyDescent="0.25">
      <c r="A1698" t="e">
        <f t="shared" si="32"/>
        <v>#N/A</v>
      </c>
      <c r="B1698" s="1" t="e">
        <f>IF(A1698&lt;&gt;"",VLOOKUP(A1698,'Ket qua do'!$B$5:$CE$50000,2,TRUE),"")</f>
        <v>#N/A</v>
      </c>
      <c r="C1698" s="19" t="e">
        <f>IF(A1698&lt;&gt;"",VLOOKUP(B1698,'Ket qua do'!$C$5:$AP$50000,$C$3,TRUE)*SQRT(3)*$C$11,"")</f>
        <v>#N/A</v>
      </c>
      <c r="D1698" s="21" t="e">
        <f>IF(A1698&lt;&gt;"",VLOOKUP(B1698,'Ket qua do'!$C$5:$AP$50000,$D$3,TRUE),"")</f>
        <v>#N/A</v>
      </c>
      <c r="E1698" s="21" t="e">
        <f>IF(A1698&lt;&gt;"",VLOOKUP(B1698,'Ket qua do'!$C$5:$AP$50000,$E$3,TRUE)*$C$12,"")</f>
        <v>#N/A</v>
      </c>
      <c r="F1698" s="21" t="e">
        <f>IF(A1698&lt;&gt;"",VLOOKUP(B1698,'Ket qua do'!$C$5:$AP$50000,$F$3,TRUE),"")</f>
        <v>#N/A</v>
      </c>
      <c r="G1698" s="21" t="e">
        <f>IF(A1698&lt;&gt;"",VLOOKUP(B1698,'Ket qua do'!$C$5:$AP$50000,$G$3,TRUE),"")</f>
        <v>#N/A</v>
      </c>
      <c r="H1698" s="21" t="e">
        <f>IF(A1698&lt;&gt;"",VLOOKUP(B1698,'Ket qua do'!$C$5:$AP$50000,$H$3,TRUE),"")</f>
        <v>#N/A</v>
      </c>
      <c r="I1698" s="21" t="e">
        <f>IF(A1698&lt;&gt;"",VLOOKUP(B1698,'Ket qua do'!$C$5:$AP$50000,$I$3,TRUE)*$E$9/1000,"")</f>
        <v>#N/A</v>
      </c>
      <c r="J1698" s="21" t="e">
        <f>IF(A1698&lt;&gt;"",VLOOKUP(B1698,'Ket qua do'!$C$5:$AP$50000,$J$3,TRUE)*$E$9/1000,"")</f>
        <v>#N/A</v>
      </c>
      <c r="K1698" s="21" t="e">
        <f>IF(A1698&lt;&gt;"",VLOOKUP(B1698,'Ket qua do'!$C$5:$AP$50000,$K$3,TRUE)*$E$9/1000,"")</f>
        <v>#N/A</v>
      </c>
      <c r="L1698" s="21" t="e">
        <f>IF(A1698&lt;&gt;"",VLOOKUP(B1698,'Ket qua do'!$C$5:$AP$50000,$L$3,TRUE),"")</f>
        <v>#N/A</v>
      </c>
    </row>
    <row r="1699" spans="1:12" x14ac:dyDescent="0.25">
      <c r="A1699" t="e">
        <f t="shared" si="32"/>
        <v>#N/A</v>
      </c>
      <c r="B1699" s="1" t="e">
        <f>IF(A1699&lt;&gt;"",VLOOKUP(A1699,'Ket qua do'!$B$5:$CE$50000,2,TRUE),"")</f>
        <v>#N/A</v>
      </c>
      <c r="C1699" s="19" t="e">
        <f>IF(A1699&lt;&gt;"",VLOOKUP(B1699,'Ket qua do'!$C$5:$AP$50000,$C$3,TRUE)*SQRT(3)*$C$11,"")</f>
        <v>#N/A</v>
      </c>
      <c r="D1699" s="21" t="e">
        <f>IF(A1699&lt;&gt;"",VLOOKUP(B1699,'Ket qua do'!$C$5:$AP$50000,$D$3,TRUE),"")</f>
        <v>#N/A</v>
      </c>
      <c r="E1699" s="21" t="e">
        <f>IF(A1699&lt;&gt;"",VLOOKUP(B1699,'Ket qua do'!$C$5:$AP$50000,$E$3,TRUE)*$C$12,"")</f>
        <v>#N/A</v>
      </c>
      <c r="F1699" s="21" t="e">
        <f>IF(A1699&lt;&gt;"",VLOOKUP(B1699,'Ket qua do'!$C$5:$AP$50000,$F$3,TRUE),"")</f>
        <v>#N/A</v>
      </c>
      <c r="G1699" s="21" t="e">
        <f>IF(A1699&lt;&gt;"",VLOOKUP(B1699,'Ket qua do'!$C$5:$AP$50000,$G$3,TRUE),"")</f>
        <v>#N/A</v>
      </c>
      <c r="H1699" s="21" t="e">
        <f>IF(A1699&lt;&gt;"",VLOOKUP(B1699,'Ket qua do'!$C$5:$AP$50000,$H$3,TRUE),"")</f>
        <v>#N/A</v>
      </c>
      <c r="I1699" s="21" t="e">
        <f>IF(A1699&lt;&gt;"",VLOOKUP(B1699,'Ket qua do'!$C$5:$AP$50000,$I$3,TRUE)*$E$9/1000,"")</f>
        <v>#N/A</v>
      </c>
      <c r="J1699" s="21" t="e">
        <f>IF(A1699&lt;&gt;"",VLOOKUP(B1699,'Ket qua do'!$C$5:$AP$50000,$J$3,TRUE)*$E$9/1000,"")</f>
        <v>#N/A</v>
      </c>
      <c r="K1699" s="21" t="e">
        <f>IF(A1699&lt;&gt;"",VLOOKUP(B1699,'Ket qua do'!$C$5:$AP$50000,$K$3,TRUE)*$E$9/1000,"")</f>
        <v>#N/A</v>
      </c>
      <c r="L1699" s="21" t="e">
        <f>IF(A1699&lt;&gt;"",VLOOKUP(B1699,'Ket qua do'!$C$5:$AP$50000,$L$3,TRUE),"")</f>
        <v>#N/A</v>
      </c>
    </row>
    <row r="1700" spans="1:12" x14ac:dyDescent="0.25">
      <c r="A1700" t="e">
        <f t="shared" si="32"/>
        <v>#N/A</v>
      </c>
      <c r="B1700" s="1" t="e">
        <f>IF(A1700&lt;&gt;"",VLOOKUP(A1700,'Ket qua do'!$B$5:$CE$50000,2,TRUE),"")</f>
        <v>#N/A</v>
      </c>
      <c r="C1700" s="19" t="e">
        <f>IF(A1700&lt;&gt;"",VLOOKUP(B1700,'Ket qua do'!$C$5:$AP$50000,$C$3,TRUE)*SQRT(3)*$C$11,"")</f>
        <v>#N/A</v>
      </c>
      <c r="D1700" s="21" t="e">
        <f>IF(A1700&lt;&gt;"",VLOOKUP(B1700,'Ket qua do'!$C$5:$AP$50000,$D$3,TRUE),"")</f>
        <v>#N/A</v>
      </c>
      <c r="E1700" s="21" t="e">
        <f>IF(A1700&lt;&gt;"",VLOOKUP(B1700,'Ket qua do'!$C$5:$AP$50000,$E$3,TRUE)*$C$12,"")</f>
        <v>#N/A</v>
      </c>
      <c r="F1700" s="21" t="e">
        <f>IF(A1700&lt;&gt;"",VLOOKUP(B1700,'Ket qua do'!$C$5:$AP$50000,$F$3,TRUE),"")</f>
        <v>#N/A</v>
      </c>
      <c r="G1700" s="21" t="e">
        <f>IF(A1700&lt;&gt;"",VLOOKUP(B1700,'Ket qua do'!$C$5:$AP$50000,$G$3,TRUE),"")</f>
        <v>#N/A</v>
      </c>
      <c r="H1700" s="21" t="e">
        <f>IF(A1700&lt;&gt;"",VLOOKUP(B1700,'Ket qua do'!$C$5:$AP$50000,$H$3,TRUE),"")</f>
        <v>#N/A</v>
      </c>
      <c r="I1700" s="21" t="e">
        <f>IF(A1700&lt;&gt;"",VLOOKUP(B1700,'Ket qua do'!$C$5:$AP$50000,$I$3,TRUE)*$E$9/1000,"")</f>
        <v>#N/A</v>
      </c>
      <c r="J1700" s="21" t="e">
        <f>IF(A1700&lt;&gt;"",VLOOKUP(B1700,'Ket qua do'!$C$5:$AP$50000,$J$3,TRUE)*$E$9/1000,"")</f>
        <v>#N/A</v>
      </c>
      <c r="K1700" s="21" t="e">
        <f>IF(A1700&lt;&gt;"",VLOOKUP(B1700,'Ket qua do'!$C$5:$AP$50000,$K$3,TRUE)*$E$9/1000,"")</f>
        <v>#N/A</v>
      </c>
      <c r="L1700" s="21" t="e">
        <f>IF(A1700&lt;&gt;"",VLOOKUP(B1700,'Ket qua do'!$C$5:$AP$50000,$L$3,TRUE),"")</f>
        <v>#N/A</v>
      </c>
    </row>
    <row r="1701" spans="1:12" x14ac:dyDescent="0.25">
      <c r="A1701" t="e">
        <f t="shared" si="32"/>
        <v>#N/A</v>
      </c>
      <c r="B1701" s="1" t="e">
        <f>IF(A1701&lt;&gt;"",VLOOKUP(A1701,'Ket qua do'!$B$5:$CE$50000,2,TRUE),"")</f>
        <v>#N/A</v>
      </c>
      <c r="C1701" s="19" t="e">
        <f>IF(A1701&lt;&gt;"",VLOOKUP(B1701,'Ket qua do'!$C$5:$AP$50000,$C$3,TRUE)*SQRT(3)*$C$11,"")</f>
        <v>#N/A</v>
      </c>
      <c r="D1701" s="21" t="e">
        <f>IF(A1701&lt;&gt;"",VLOOKUP(B1701,'Ket qua do'!$C$5:$AP$50000,$D$3,TRUE),"")</f>
        <v>#N/A</v>
      </c>
      <c r="E1701" s="21" t="e">
        <f>IF(A1701&lt;&gt;"",VLOOKUP(B1701,'Ket qua do'!$C$5:$AP$50000,$E$3,TRUE)*$C$12,"")</f>
        <v>#N/A</v>
      </c>
      <c r="F1701" s="21" t="e">
        <f>IF(A1701&lt;&gt;"",VLOOKUP(B1701,'Ket qua do'!$C$5:$AP$50000,$F$3,TRUE),"")</f>
        <v>#N/A</v>
      </c>
      <c r="G1701" s="21" t="e">
        <f>IF(A1701&lt;&gt;"",VLOOKUP(B1701,'Ket qua do'!$C$5:$AP$50000,$G$3,TRUE),"")</f>
        <v>#N/A</v>
      </c>
      <c r="H1701" s="21" t="e">
        <f>IF(A1701&lt;&gt;"",VLOOKUP(B1701,'Ket qua do'!$C$5:$AP$50000,$H$3,TRUE),"")</f>
        <v>#N/A</v>
      </c>
      <c r="I1701" s="21" t="e">
        <f>IF(A1701&lt;&gt;"",VLOOKUP(B1701,'Ket qua do'!$C$5:$AP$50000,$I$3,TRUE)*$E$9/1000,"")</f>
        <v>#N/A</v>
      </c>
      <c r="J1701" s="21" t="e">
        <f>IF(A1701&lt;&gt;"",VLOOKUP(B1701,'Ket qua do'!$C$5:$AP$50000,$J$3,TRUE)*$E$9/1000,"")</f>
        <v>#N/A</v>
      </c>
      <c r="K1701" s="21" t="e">
        <f>IF(A1701&lt;&gt;"",VLOOKUP(B1701,'Ket qua do'!$C$5:$AP$50000,$K$3,TRUE)*$E$9/1000,"")</f>
        <v>#N/A</v>
      </c>
      <c r="L1701" s="21" t="e">
        <f>IF(A1701&lt;&gt;"",VLOOKUP(B1701,'Ket qua do'!$C$5:$AP$50000,$L$3,TRUE),"")</f>
        <v>#N/A</v>
      </c>
    </row>
    <row r="1702" spans="1:12" x14ac:dyDescent="0.25">
      <c r="A1702" t="e">
        <f t="shared" si="32"/>
        <v>#N/A</v>
      </c>
      <c r="B1702" s="1" t="e">
        <f>IF(A1702&lt;&gt;"",VLOOKUP(A1702,'Ket qua do'!$B$5:$CE$50000,2,TRUE),"")</f>
        <v>#N/A</v>
      </c>
      <c r="C1702" s="19" t="e">
        <f>IF(A1702&lt;&gt;"",VLOOKUP(B1702,'Ket qua do'!$C$5:$AP$50000,$C$3,TRUE)*SQRT(3)*$C$11,"")</f>
        <v>#N/A</v>
      </c>
      <c r="D1702" s="21" t="e">
        <f>IF(A1702&lt;&gt;"",VLOOKUP(B1702,'Ket qua do'!$C$5:$AP$50000,$D$3,TRUE),"")</f>
        <v>#N/A</v>
      </c>
      <c r="E1702" s="21" t="e">
        <f>IF(A1702&lt;&gt;"",VLOOKUP(B1702,'Ket qua do'!$C$5:$AP$50000,$E$3,TRUE)*$C$12,"")</f>
        <v>#N/A</v>
      </c>
      <c r="F1702" s="21" t="e">
        <f>IF(A1702&lt;&gt;"",VLOOKUP(B1702,'Ket qua do'!$C$5:$AP$50000,$F$3,TRUE),"")</f>
        <v>#N/A</v>
      </c>
      <c r="G1702" s="21" t="e">
        <f>IF(A1702&lt;&gt;"",VLOOKUP(B1702,'Ket qua do'!$C$5:$AP$50000,$G$3,TRUE),"")</f>
        <v>#N/A</v>
      </c>
      <c r="H1702" s="21" t="e">
        <f>IF(A1702&lt;&gt;"",VLOOKUP(B1702,'Ket qua do'!$C$5:$AP$50000,$H$3,TRUE),"")</f>
        <v>#N/A</v>
      </c>
      <c r="I1702" s="21" t="e">
        <f>IF(A1702&lt;&gt;"",VLOOKUP(B1702,'Ket qua do'!$C$5:$AP$50000,$I$3,TRUE)*$E$9/1000,"")</f>
        <v>#N/A</v>
      </c>
      <c r="J1702" s="21" t="e">
        <f>IF(A1702&lt;&gt;"",VLOOKUP(B1702,'Ket qua do'!$C$5:$AP$50000,$J$3,TRUE)*$E$9/1000,"")</f>
        <v>#N/A</v>
      </c>
      <c r="K1702" s="21" t="e">
        <f>IF(A1702&lt;&gt;"",VLOOKUP(B1702,'Ket qua do'!$C$5:$AP$50000,$K$3,TRUE)*$E$9/1000,"")</f>
        <v>#N/A</v>
      </c>
      <c r="L1702" s="21" t="e">
        <f>IF(A1702&lt;&gt;"",VLOOKUP(B1702,'Ket qua do'!$C$5:$AP$50000,$L$3,TRUE),"")</f>
        <v>#N/A</v>
      </c>
    </row>
    <row r="1703" spans="1:12" x14ac:dyDescent="0.25">
      <c r="A1703" t="e">
        <f t="shared" si="32"/>
        <v>#N/A</v>
      </c>
      <c r="B1703" s="1" t="e">
        <f>IF(A1703&lt;&gt;"",VLOOKUP(A1703,'Ket qua do'!$B$5:$CE$50000,2,TRUE),"")</f>
        <v>#N/A</v>
      </c>
      <c r="C1703" s="19" t="e">
        <f>IF(A1703&lt;&gt;"",VLOOKUP(B1703,'Ket qua do'!$C$5:$AP$50000,$C$3,TRUE)*SQRT(3)*$C$11,"")</f>
        <v>#N/A</v>
      </c>
      <c r="D1703" s="21" t="e">
        <f>IF(A1703&lt;&gt;"",VLOOKUP(B1703,'Ket qua do'!$C$5:$AP$50000,$D$3,TRUE),"")</f>
        <v>#N/A</v>
      </c>
      <c r="E1703" s="21" t="e">
        <f>IF(A1703&lt;&gt;"",VLOOKUP(B1703,'Ket qua do'!$C$5:$AP$50000,$E$3,TRUE)*$C$12,"")</f>
        <v>#N/A</v>
      </c>
      <c r="F1703" s="21" t="e">
        <f>IF(A1703&lt;&gt;"",VLOOKUP(B1703,'Ket qua do'!$C$5:$AP$50000,$F$3,TRUE),"")</f>
        <v>#N/A</v>
      </c>
      <c r="G1703" s="21" t="e">
        <f>IF(A1703&lt;&gt;"",VLOOKUP(B1703,'Ket qua do'!$C$5:$AP$50000,$G$3,TRUE),"")</f>
        <v>#N/A</v>
      </c>
      <c r="H1703" s="21" t="e">
        <f>IF(A1703&lt;&gt;"",VLOOKUP(B1703,'Ket qua do'!$C$5:$AP$50000,$H$3,TRUE),"")</f>
        <v>#N/A</v>
      </c>
      <c r="I1703" s="21" t="e">
        <f>IF(A1703&lt;&gt;"",VLOOKUP(B1703,'Ket qua do'!$C$5:$AP$50000,$I$3,TRUE)*$E$9/1000,"")</f>
        <v>#N/A</v>
      </c>
      <c r="J1703" s="21" t="e">
        <f>IF(A1703&lt;&gt;"",VLOOKUP(B1703,'Ket qua do'!$C$5:$AP$50000,$J$3,TRUE)*$E$9/1000,"")</f>
        <v>#N/A</v>
      </c>
      <c r="K1703" s="21" t="e">
        <f>IF(A1703&lt;&gt;"",VLOOKUP(B1703,'Ket qua do'!$C$5:$AP$50000,$K$3,TRUE)*$E$9/1000,"")</f>
        <v>#N/A</v>
      </c>
      <c r="L1703" s="21" t="e">
        <f>IF(A1703&lt;&gt;"",VLOOKUP(B1703,'Ket qua do'!$C$5:$AP$50000,$L$3,TRUE),"")</f>
        <v>#N/A</v>
      </c>
    </row>
    <row r="1704" spans="1:12" x14ac:dyDescent="0.25">
      <c r="A1704" t="e">
        <f t="shared" si="32"/>
        <v>#N/A</v>
      </c>
      <c r="B1704" s="1" t="e">
        <f>IF(A1704&lt;&gt;"",VLOOKUP(A1704,'Ket qua do'!$B$5:$CE$50000,2,TRUE),"")</f>
        <v>#N/A</v>
      </c>
      <c r="C1704" s="19" t="e">
        <f>IF(A1704&lt;&gt;"",VLOOKUP(B1704,'Ket qua do'!$C$5:$AP$50000,$C$3,TRUE)*SQRT(3)*$C$11,"")</f>
        <v>#N/A</v>
      </c>
      <c r="D1704" s="21" t="e">
        <f>IF(A1704&lt;&gt;"",VLOOKUP(B1704,'Ket qua do'!$C$5:$AP$50000,$D$3,TRUE),"")</f>
        <v>#N/A</v>
      </c>
      <c r="E1704" s="21" t="e">
        <f>IF(A1704&lt;&gt;"",VLOOKUP(B1704,'Ket qua do'!$C$5:$AP$50000,$E$3,TRUE)*$C$12,"")</f>
        <v>#N/A</v>
      </c>
      <c r="F1704" s="21" t="e">
        <f>IF(A1704&lt;&gt;"",VLOOKUP(B1704,'Ket qua do'!$C$5:$AP$50000,$F$3,TRUE),"")</f>
        <v>#N/A</v>
      </c>
      <c r="G1704" s="21" t="e">
        <f>IF(A1704&lt;&gt;"",VLOOKUP(B1704,'Ket qua do'!$C$5:$AP$50000,$G$3,TRUE),"")</f>
        <v>#N/A</v>
      </c>
      <c r="H1704" s="21" t="e">
        <f>IF(A1704&lt;&gt;"",VLOOKUP(B1704,'Ket qua do'!$C$5:$AP$50000,$H$3,TRUE),"")</f>
        <v>#N/A</v>
      </c>
      <c r="I1704" s="21" t="e">
        <f>IF(A1704&lt;&gt;"",VLOOKUP(B1704,'Ket qua do'!$C$5:$AP$50000,$I$3,TRUE)*$E$9/1000,"")</f>
        <v>#N/A</v>
      </c>
      <c r="J1704" s="21" t="e">
        <f>IF(A1704&lt;&gt;"",VLOOKUP(B1704,'Ket qua do'!$C$5:$AP$50000,$J$3,TRUE)*$E$9/1000,"")</f>
        <v>#N/A</v>
      </c>
      <c r="K1704" s="21" t="e">
        <f>IF(A1704&lt;&gt;"",VLOOKUP(B1704,'Ket qua do'!$C$5:$AP$50000,$K$3,TRUE)*$E$9/1000,"")</f>
        <v>#N/A</v>
      </c>
      <c r="L1704" s="21" t="e">
        <f>IF(A1704&lt;&gt;"",VLOOKUP(B1704,'Ket qua do'!$C$5:$AP$50000,$L$3,TRUE),"")</f>
        <v>#N/A</v>
      </c>
    </row>
    <row r="1705" spans="1:12" x14ac:dyDescent="0.25">
      <c r="A1705" t="e">
        <f t="shared" si="32"/>
        <v>#N/A</v>
      </c>
      <c r="B1705" s="1" t="e">
        <f>IF(A1705&lt;&gt;"",VLOOKUP(A1705,'Ket qua do'!$B$5:$CE$50000,2,TRUE),"")</f>
        <v>#N/A</v>
      </c>
      <c r="C1705" s="19" t="e">
        <f>IF(A1705&lt;&gt;"",VLOOKUP(B1705,'Ket qua do'!$C$5:$AP$50000,$C$3,TRUE)*SQRT(3)*$C$11,"")</f>
        <v>#N/A</v>
      </c>
      <c r="D1705" s="21" t="e">
        <f>IF(A1705&lt;&gt;"",VLOOKUP(B1705,'Ket qua do'!$C$5:$AP$50000,$D$3,TRUE),"")</f>
        <v>#N/A</v>
      </c>
      <c r="E1705" s="21" t="e">
        <f>IF(A1705&lt;&gt;"",VLOOKUP(B1705,'Ket qua do'!$C$5:$AP$50000,$E$3,TRUE)*$C$12,"")</f>
        <v>#N/A</v>
      </c>
      <c r="F1705" s="21" t="e">
        <f>IF(A1705&lt;&gt;"",VLOOKUP(B1705,'Ket qua do'!$C$5:$AP$50000,$F$3,TRUE),"")</f>
        <v>#N/A</v>
      </c>
      <c r="G1705" s="21" t="e">
        <f>IF(A1705&lt;&gt;"",VLOOKUP(B1705,'Ket qua do'!$C$5:$AP$50000,$G$3,TRUE),"")</f>
        <v>#N/A</v>
      </c>
      <c r="H1705" s="21" t="e">
        <f>IF(A1705&lt;&gt;"",VLOOKUP(B1705,'Ket qua do'!$C$5:$AP$50000,$H$3,TRUE),"")</f>
        <v>#N/A</v>
      </c>
      <c r="I1705" s="21" t="e">
        <f>IF(A1705&lt;&gt;"",VLOOKUP(B1705,'Ket qua do'!$C$5:$AP$50000,$I$3,TRUE)*$E$9/1000,"")</f>
        <v>#N/A</v>
      </c>
      <c r="J1705" s="21" t="e">
        <f>IF(A1705&lt;&gt;"",VLOOKUP(B1705,'Ket qua do'!$C$5:$AP$50000,$J$3,TRUE)*$E$9/1000,"")</f>
        <v>#N/A</v>
      </c>
      <c r="K1705" s="21" t="e">
        <f>IF(A1705&lt;&gt;"",VLOOKUP(B1705,'Ket qua do'!$C$5:$AP$50000,$K$3,TRUE)*$E$9/1000,"")</f>
        <v>#N/A</v>
      </c>
      <c r="L1705" s="21" t="e">
        <f>IF(A1705&lt;&gt;"",VLOOKUP(B1705,'Ket qua do'!$C$5:$AP$50000,$L$3,TRUE),"")</f>
        <v>#N/A</v>
      </c>
    </row>
    <row r="1706" spans="1:12" x14ac:dyDescent="0.25">
      <c r="A1706" t="e">
        <f t="shared" si="32"/>
        <v>#N/A</v>
      </c>
      <c r="B1706" s="1" t="e">
        <f>IF(A1706&lt;&gt;"",VLOOKUP(A1706,'Ket qua do'!$B$5:$CE$50000,2,TRUE),"")</f>
        <v>#N/A</v>
      </c>
      <c r="C1706" s="19" t="e">
        <f>IF(A1706&lt;&gt;"",VLOOKUP(B1706,'Ket qua do'!$C$5:$AP$50000,$C$3,TRUE)*SQRT(3)*$C$11,"")</f>
        <v>#N/A</v>
      </c>
      <c r="D1706" s="21" t="e">
        <f>IF(A1706&lt;&gt;"",VLOOKUP(B1706,'Ket qua do'!$C$5:$AP$50000,$D$3,TRUE),"")</f>
        <v>#N/A</v>
      </c>
      <c r="E1706" s="21" t="e">
        <f>IF(A1706&lt;&gt;"",VLOOKUP(B1706,'Ket qua do'!$C$5:$AP$50000,$E$3,TRUE)*$C$12,"")</f>
        <v>#N/A</v>
      </c>
      <c r="F1706" s="21" t="e">
        <f>IF(A1706&lt;&gt;"",VLOOKUP(B1706,'Ket qua do'!$C$5:$AP$50000,$F$3,TRUE),"")</f>
        <v>#N/A</v>
      </c>
      <c r="G1706" s="21" t="e">
        <f>IF(A1706&lt;&gt;"",VLOOKUP(B1706,'Ket qua do'!$C$5:$AP$50000,$G$3,TRUE),"")</f>
        <v>#N/A</v>
      </c>
      <c r="H1706" s="21" t="e">
        <f>IF(A1706&lt;&gt;"",VLOOKUP(B1706,'Ket qua do'!$C$5:$AP$50000,$H$3,TRUE),"")</f>
        <v>#N/A</v>
      </c>
      <c r="I1706" s="21" t="e">
        <f>IF(A1706&lt;&gt;"",VLOOKUP(B1706,'Ket qua do'!$C$5:$AP$50000,$I$3,TRUE)*$E$9/1000,"")</f>
        <v>#N/A</v>
      </c>
      <c r="J1706" s="21" t="e">
        <f>IF(A1706&lt;&gt;"",VLOOKUP(B1706,'Ket qua do'!$C$5:$AP$50000,$J$3,TRUE)*$E$9/1000,"")</f>
        <v>#N/A</v>
      </c>
      <c r="K1706" s="21" t="e">
        <f>IF(A1706&lt;&gt;"",VLOOKUP(B1706,'Ket qua do'!$C$5:$AP$50000,$K$3,TRUE)*$E$9/1000,"")</f>
        <v>#N/A</v>
      </c>
      <c r="L1706" s="21" t="e">
        <f>IF(A1706&lt;&gt;"",VLOOKUP(B1706,'Ket qua do'!$C$5:$AP$50000,$L$3,TRUE),"")</f>
        <v>#N/A</v>
      </c>
    </row>
    <row r="1707" spans="1:12" x14ac:dyDescent="0.25">
      <c r="A1707" t="e">
        <f t="shared" si="32"/>
        <v>#N/A</v>
      </c>
      <c r="B1707" s="1" t="e">
        <f>IF(A1707&lt;&gt;"",VLOOKUP(A1707,'Ket qua do'!$B$5:$CE$50000,2,TRUE),"")</f>
        <v>#N/A</v>
      </c>
      <c r="C1707" s="19" t="e">
        <f>IF(A1707&lt;&gt;"",VLOOKUP(B1707,'Ket qua do'!$C$5:$AP$50000,$C$3,TRUE)*SQRT(3)*$C$11,"")</f>
        <v>#N/A</v>
      </c>
      <c r="D1707" s="21" t="e">
        <f>IF(A1707&lt;&gt;"",VLOOKUP(B1707,'Ket qua do'!$C$5:$AP$50000,$D$3,TRUE),"")</f>
        <v>#N/A</v>
      </c>
      <c r="E1707" s="21" t="e">
        <f>IF(A1707&lt;&gt;"",VLOOKUP(B1707,'Ket qua do'!$C$5:$AP$50000,$E$3,TRUE)*$C$12,"")</f>
        <v>#N/A</v>
      </c>
      <c r="F1707" s="21" t="e">
        <f>IF(A1707&lt;&gt;"",VLOOKUP(B1707,'Ket qua do'!$C$5:$AP$50000,$F$3,TRUE),"")</f>
        <v>#N/A</v>
      </c>
      <c r="G1707" s="21" t="e">
        <f>IF(A1707&lt;&gt;"",VLOOKUP(B1707,'Ket qua do'!$C$5:$AP$50000,$G$3,TRUE),"")</f>
        <v>#N/A</v>
      </c>
      <c r="H1707" s="21" t="e">
        <f>IF(A1707&lt;&gt;"",VLOOKUP(B1707,'Ket qua do'!$C$5:$AP$50000,$H$3,TRUE),"")</f>
        <v>#N/A</v>
      </c>
      <c r="I1707" s="21" t="e">
        <f>IF(A1707&lt;&gt;"",VLOOKUP(B1707,'Ket qua do'!$C$5:$AP$50000,$I$3,TRUE)*$E$9/1000,"")</f>
        <v>#N/A</v>
      </c>
      <c r="J1707" s="21" t="e">
        <f>IF(A1707&lt;&gt;"",VLOOKUP(B1707,'Ket qua do'!$C$5:$AP$50000,$J$3,TRUE)*$E$9/1000,"")</f>
        <v>#N/A</v>
      </c>
      <c r="K1707" s="21" t="e">
        <f>IF(A1707&lt;&gt;"",VLOOKUP(B1707,'Ket qua do'!$C$5:$AP$50000,$K$3,TRUE)*$E$9/1000,"")</f>
        <v>#N/A</v>
      </c>
      <c r="L1707" s="21" t="e">
        <f>IF(A1707&lt;&gt;"",VLOOKUP(B1707,'Ket qua do'!$C$5:$AP$50000,$L$3,TRUE),"")</f>
        <v>#N/A</v>
      </c>
    </row>
    <row r="1708" spans="1:12" x14ac:dyDescent="0.25">
      <c r="A1708" t="e">
        <f t="shared" si="32"/>
        <v>#N/A</v>
      </c>
      <c r="B1708" s="1" t="e">
        <f>IF(A1708&lt;&gt;"",VLOOKUP(A1708,'Ket qua do'!$B$5:$CE$50000,2,TRUE),"")</f>
        <v>#N/A</v>
      </c>
      <c r="C1708" s="19" t="e">
        <f>IF(A1708&lt;&gt;"",VLOOKUP(B1708,'Ket qua do'!$C$5:$AP$50000,$C$3,TRUE)*SQRT(3)*$C$11,"")</f>
        <v>#N/A</v>
      </c>
      <c r="D1708" s="21" t="e">
        <f>IF(A1708&lt;&gt;"",VLOOKUP(B1708,'Ket qua do'!$C$5:$AP$50000,$D$3,TRUE),"")</f>
        <v>#N/A</v>
      </c>
      <c r="E1708" s="21" t="e">
        <f>IF(A1708&lt;&gt;"",VLOOKUP(B1708,'Ket qua do'!$C$5:$AP$50000,$E$3,TRUE)*$C$12,"")</f>
        <v>#N/A</v>
      </c>
      <c r="F1708" s="21" t="e">
        <f>IF(A1708&lt;&gt;"",VLOOKUP(B1708,'Ket qua do'!$C$5:$AP$50000,$F$3,TRUE),"")</f>
        <v>#N/A</v>
      </c>
      <c r="G1708" s="21" t="e">
        <f>IF(A1708&lt;&gt;"",VLOOKUP(B1708,'Ket qua do'!$C$5:$AP$50000,$G$3,TRUE),"")</f>
        <v>#N/A</v>
      </c>
      <c r="H1708" s="21" t="e">
        <f>IF(A1708&lt;&gt;"",VLOOKUP(B1708,'Ket qua do'!$C$5:$AP$50000,$H$3,TRUE),"")</f>
        <v>#N/A</v>
      </c>
      <c r="I1708" s="21" t="e">
        <f>IF(A1708&lt;&gt;"",VLOOKUP(B1708,'Ket qua do'!$C$5:$AP$50000,$I$3,TRUE)*$E$9/1000,"")</f>
        <v>#N/A</v>
      </c>
      <c r="J1708" s="21" t="e">
        <f>IF(A1708&lt;&gt;"",VLOOKUP(B1708,'Ket qua do'!$C$5:$AP$50000,$J$3,TRUE)*$E$9/1000,"")</f>
        <v>#N/A</v>
      </c>
      <c r="K1708" s="21" t="e">
        <f>IF(A1708&lt;&gt;"",VLOOKUP(B1708,'Ket qua do'!$C$5:$AP$50000,$K$3,TRUE)*$E$9/1000,"")</f>
        <v>#N/A</v>
      </c>
      <c r="L1708" s="21" t="e">
        <f>IF(A1708&lt;&gt;"",VLOOKUP(B1708,'Ket qua do'!$C$5:$AP$50000,$L$3,TRUE),"")</f>
        <v>#N/A</v>
      </c>
    </row>
    <row r="1709" spans="1:12" x14ac:dyDescent="0.25">
      <c r="A1709" t="e">
        <f t="shared" si="32"/>
        <v>#N/A</v>
      </c>
      <c r="B1709" s="1" t="e">
        <f>IF(A1709&lt;&gt;"",VLOOKUP(A1709,'Ket qua do'!$B$5:$CE$50000,2,TRUE),"")</f>
        <v>#N/A</v>
      </c>
      <c r="C1709" s="19" t="e">
        <f>IF(A1709&lt;&gt;"",VLOOKUP(B1709,'Ket qua do'!$C$5:$AP$50000,$C$3,TRUE)*SQRT(3)*$C$11,"")</f>
        <v>#N/A</v>
      </c>
      <c r="D1709" s="21" t="e">
        <f>IF(A1709&lt;&gt;"",VLOOKUP(B1709,'Ket qua do'!$C$5:$AP$50000,$D$3,TRUE),"")</f>
        <v>#N/A</v>
      </c>
      <c r="E1709" s="21" t="e">
        <f>IF(A1709&lt;&gt;"",VLOOKUP(B1709,'Ket qua do'!$C$5:$AP$50000,$E$3,TRUE)*$C$12,"")</f>
        <v>#N/A</v>
      </c>
      <c r="F1709" s="21" t="e">
        <f>IF(A1709&lt;&gt;"",VLOOKUP(B1709,'Ket qua do'!$C$5:$AP$50000,$F$3,TRUE),"")</f>
        <v>#N/A</v>
      </c>
      <c r="G1709" s="21" t="e">
        <f>IF(A1709&lt;&gt;"",VLOOKUP(B1709,'Ket qua do'!$C$5:$AP$50000,$G$3,TRUE),"")</f>
        <v>#N/A</v>
      </c>
      <c r="H1709" s="21" t="e">
        <f>IF(A1709&lt;&gt;"",VLOOKUP(B1709,'Ket qua do'!$C$5:$AP$50000,$H$3,TRUE),"")</f>
        <v>#N/A</v>
      </c>
      <c r="I1709" s="21" t="e">
        <f>IF(A1709&lt;&gt;"",VLOOKUP(B1709,'Ket qua do'!$C$5:$AP$50000,$I$3,TRUE)*$E$9/1000,"")</f>
        <v>#N/A</v>
      </c>
      <c r="J1709" s="21" t="e">
        <f>IF(A1709&lt;&gt;"",VLOOKUP(B1709,'Ket qua do'!$C$5:$AP$50000,$J$3,TRUE)*$E$9/1000,"")</f>
        <v>#N/A</v>
      </c>
      <c r="K1709" s="21" t="e">
        <f>IF(A1709&lt;&gt;"",VLOOKUP(B1709,'Ket qua do'!$C$5:$AP$50000,$K$3,TRUE)*$E$9/1000,"")</f>
        <v>#N/A</v>
      </c>
      <c r="L1709" s="21" t="e">
        <f>IF(A1709&lt;&gt;"",VLOOKUP(B1709,'Ket qua do'!$C$5:$AP$50000,$L$3,TRUE),"")</f>
        <v>#N/A</v>
      </c>
    </row>
    <row r="1710" spans="1:12" x14ac:dyDescent="0.25">
      <c r="A1710" t="e">
        <f t="shared" si="32"/>
        <v>#N/A</v>
      </c>
      <c r="B1710" s="1" t="e">
        <f>IF(A1710&lt;&gt;"",VLOOKUP(A1710,'Ket qua do'!$B$5:$CE$50000,2,TRUE),"")</f>
        <v>#N/A</v>
      </c>
      <c r="C1710" s="19" t="e">
        <f>IF(A1710&lt;&gt;"",VLOOKUP(B1710,'Ket qua do'!$C$5:$AP$50000,$C$3,TRUE)*SQRT(3)*$C$11,"")</f>
        <v>#N/A</v>
      </c>
      <c r="D1710" s="21" t="e">
        <f>IF(A1710&lt;&gt;"",VLOOKUP(B1710,'Ket qua do'!$C$5:$AP$50000,$D$3,TRUE),"")</f>
        <v>#N/A</v>
      </c>
      <c r="E1710" s="21" t="e">
        <f>IF(A1710&lt;&gt;"",VLOOKUP(B1710,'Ket qua do'!$C$5:$AP$50000,$E$3,TRUE)*$C$12,"")</f>
        <v>#N/A</v>
      </c>
      <c r="F1710" s="21" t="e">
        <f>IF(A1710&lt;&gt;"",VLOOKUP(B1710,'Ket qua do'!$C$5:$AP$50000,$F$3,TRUE),"")</f>
        <v>#N/A</v>
      </c>
      <c r="G1710" s="21" t="e">
        <f>IF(A1710&lt;&gt;"",VLOOKUP(B1710,'Ket qua do'!$C$5:$AP$50000,$G$3,TRUE),"")</f>
        <v>#N/A</v>
      </c>
      <c r="H1710" s="21" t="e">
        <f>IF(A1710&lt;&gt;"",VLOOKUP(B1710,'Ket qua do'!$C$5:$AP$50000,$H$3,TRUE),"")</f>
        <v>#N/A</v>
      </c>
      <c r="I1710" s="21" t="e">
        <f>IF(A1710&lt;&gt;"",VLOOKUP(B1710,'Ket qua do'!$C$5:$AP$50000,$I$3,TRUE)*$E$9/1000,"")</f>
        <v>#N/A</v>
      </c>
      <c r="J1710" s="21" t="e">
        <f>IF(A1710&lt;&gt;"",VLOOKUP(B1710,'Ket qua do'!$C$5:$AP$50000,$J$3,TRUE)*$E$9/1000,"")</f>
        <v>#N/A</v>
      </c>
      <c r="K1710" s="21" t="e">
        <f>IF(A1710&lt;&gt;"",VLOOKUP(B1710,'Ket qua do'!$C$5:$AP$50000,$K$3,TRUE)*$E$9/1000,"")</f>
        <v>#N/A</v>
      </c>
      <c r="L1710" s="21" t="e">
        <f>IF(A1710&lt;&gt;"",VLOOKUP(B1710,'Ket qua do'!$C$5:$AP$50000,$L$3,TRUE),"")</f>
        <v>#N/A</v>
      </c>
    </row>
    <row r="1711" spans="1:12" x14ac:dyDescent="0.25">
      <c r="A1711" t="e">
        <f t="shared" si="32"/>
        <v>#N/A</v>
      </c>
      <c r="B1711" s="1" t="e">
        <f>IF(A1711&lt;&gt;"",VLOOKUP(A1711,'Ket qua do'!$B$5:$CE$50000,2,TRUE),"")</f>
        <v>#N/A</v>
      </c>
      <c r="C1711" s="19" t="e">
        <f>IF(A1711&lt;&gt;"",VLOOKUP(B1711,'Ket qua do'!$C$5:$AP$50000,$C$3,TRUE)*SQRT(3)*$C$11,"")</f>
        <v>#N/A</v>
      </c>
      <c r="D1711" s="21" t="e">
        <f>IF(A1711&lt;&gt;"",VLOOKUP(B1711,'Ket qua do'!$C$5:$AP$50000,$D$3,TRUE),"")</f>
        <v>#N/A</v>
      </c>
      <c r="E1711" s="21" t="e">
        <f>IF(A1711&lt;&gt;"",VLOOKUP(B1711,'Ket qua do'!$C$5:$AP$50000,$E$3,TRUE)*$C$12,"")</f>
        <v>#N/A</v>
      </c>
      <c r="F1711" s="21" t="e">
        <f>IF(A1711&lt;&gt;"",VLOOKUP(B1711,'Ket qua do'!$C$5:$AP$50000,$F$3,TRUE),"")</f>
        <v>#N/A</v>
      </c>
      <c r="G1711" s="21" t="e">
        <f>IF(A1711&lt;&gt;"",VLOOKUP(B1711,'Ket qua do'!$C$5:$AP$50000,$G$3,TRUE),"")</f>
        <v>#N/A</v>
      </c>
      <c r="H1711" s="21" t="e">
        <f>IF(A1711&lt;&gt;"",VLOOKUP(B1711,'Ket qua do'!$C$5:$AP$50000,$H$3,TRUE),"")</f>
        <v>#N/A</v>
      </c>
      <c r="I1711" s="21" t="e">
        <f>IF(A1711&lt;&gt;"",VLOOKUP(B1711,'Ket qua do'!$C$5:$AP$50000,$I$3,TRUE)*$E$9/1000,"")</f>
        <v>#N/A</v>
      </c>
      <c r="J1711" s="21" t="e">
        <f>IF(A1711&lt;&gt;"",VLOOKUP(B1711,'Ket qua do'!$C$5:$AP$50000,$J$3,TRUE)*$E$9/1000,"")</f>
        <v>#N/A</v>
      </c>
      <c r="K1711" s="21" t="e">
        <f>IF(A1711&lt;&gt;"",VLOOKUP(B1711,'Ket qua do'!$C$5:$AP$50000,$K$3,TRUE)*$E$9/1000,"")</f>
        <v>#N/A</v>
      </c>
      <c r="L1711" s="21" t="e">
        <f>IF(A1711&lt;&gt;"",VLOOKUP(B1711,'Ket qua do'!$C$5:$AP$50000,$L$3,TRUE),"")</f>
        <v>#N/A</v>
      </c>
    </row>
    <row r="1712" spans="1:12" x14ac:dyDescent="0.25">
      <c r="A1712" t="e">
        <f t="shared" si="32"/>
        <v>#N/A</v>
      </c>
      <c r="B1712" s="1" t="e">
        <f>IF(A1712&lt;&gt;"",VLOOKUP(A1712,'Ket qua do'!$B$5:$CE$50000,2,TRUE),"")</f>
        <v>#N/A</v>
      </c>
      <c r="C1712" s="19" t="e">
        <f>IF(A1712&lt;&gt;"",VLOOKUP(B1712,'Ket qua do'!$C$5:$AP$50000,$C$3,TRUE)*SQRT(3)*$C$11,"")</f>
        <v>#N/A</v>
      </c>
      <c r="D1712" s="21" t="e">
        <f>IF(A1712&lt;&gt;"",VLOOKUP(B1712,'Ket qua do'!$C$5:$AP$50000,$D$3,TRUE),"")</f>
        <v>#N/A</v>
      </c>
      <c r="E1712" s="21" t="e">
        <f>IF(A1712&lt;&gt;"",VLOOKUP(B1712,'Ket qua do'!$C$5:$AP$50000,$E$3,TRUE)*$C$12,"")</f>
        <v>#N/A</v>
      </c>
      <c r="F1712" s="21" t="e">
        <f>IF(A1712&lt;&gt;"",VLOOKUP(B1712,'Ket qua do'!$C$5:$AP$50000,$F$3,TRUE),"")</f>
        <v>#N/A</v>
      </c>
      <c r="G1712" s="21" t="e">
        <f>IF(A1712&lt;&gt;"",VLOOKUP(B1712,'Ket qua do'!$C$5:$AP$50000,$G$3,TRUE),"")</f>
        <v>#N/A</v>
      </c>
      <c r="H1712" s="21" t="e">
        <f>IF(A1712&lt;&gt;"",VLOOKUP(B1712,'Ket qua do'!$C$5:$AP$50000,$H$3,TRUE),"")</f>
        <v>#N/A</v>
      </c>
      <c r="I1712" s="21" t="e">
        <f>IF(A1712&lt;&gt;"",VLOOKUP(B1712,'Ket qua do'!$C$5:$AP$50000,$I$3,TRUE)*$E$9/1000,"")</f>
        <v>#N/A</v>
      </c>
      <c r="J1712" s="21" t="e">
        <f>IF(A1712&lt;&gt;"",VLOOKUP(B1712,'Ket qua do'!$C$5:$AP$50000,$J$3,TRUE)*$E$9/1000,"")</f>
        <v>#N/A</v>
      </c>
      <c r="K1712" s="21" t="e">
        <f>IF(A1712&lt;&gt;"",VLOOKUP(B1712,'Ket qua do'!$C$5:$AP$50000,$K$3,TRUE)*$E$9/1000,"")</f>
        <v>#N/A</v>
      </c>
      <c r="L1712" s="21" t="e">
        <f>IF(A1712&lt;&gt;"",VLOOKUP(B1712,'Ket qua do'!$C$5:$AP$50000,$L$3,TRUE),"")</f>
        <v>#N/A</v>
      </c>
    </row>
    <row r="1713" spans="1:12" x14ac:dyDescent="0.25">
      <c r="A1713" t="e">
        <f t="shared" si="32"/>
        <v>#N/A</v>
      </c>
      <c r="B1713" s="1" t="e">
        <f>IF(A1713&lt;&gt;"",VLOOKUP(A1713,'Ket qua do'!$B$5:$CE$50000,2,TRUE),"")</f>
        <v>#N/A</v>
      </c>
      <c r="C1713" s="19" t="e">
        <f>IF(A1713&lt;&gt;"",VLOOKUP(B1713,'Ket qua do'!$C$5:$AP$50000,$C$3,TRUE)*SQRT(3)*$C$11,"")</f>
        <v>#N/A</v>
      </c>
      <c r="D1713" s="21" t="e">
        <f>IF(A1713&lt;&gt;"",VLOOKUP(B1713,'Ket qua do'!$C$5:$AP$50000,$D$3,TRUE),"")</f>
        <v>#N/A</v>
      </c>
      <c r="E1713" s="21" t="e">
        <f>IF(A1713&lt;&gt;"",VLOOKUP(B1713,'Ket qua do'!$C$5:$AP$50000,$E$3,TRUE)*$C$12,"")</f>
        <v>#N/A</v>
      </c>
      <c r="F1713" s="21" t="e">
        <f>IF(A1713&lt;&gt;"",VLOOKUP(B1713,'Ket qua do'!$C$5:$AP$50000,$F$3,TRUE),"")</f>
        <v>#N/A</v>
      </c>
      <c r="G1713" s="21" t="e">
        <f>IF(A1713&lt;&gt;"",VLOOKUP(B1713,'Ket qua do'!$C$5:$AP$50000,$G$3,TRUE),"")</f>
        <v>#N/A</v>
      </c>
      <c r="H1713" s="21" t="e">
        <f>IF(A1713&lt;&gt;"",VLOOKUP(B1713,'Ket qua do'!$C$5:$AP$50000,$H$3,TRUE),"")</f>
        <v>#N/A</v>
      </c>
      <c r="I1713" s="21" t="e">
        <f>IF(A1713&lt;&gt;"",VLOOKUP(B1713,'Ket qua do'!$C$5:$AP$50000,$I$3,TRUE)*$E$9/1000,"")</f>
        <v>#N/A</v>
      </c>
      <c r="J1713" s="21" t="e">
        <f>IF(A1713&lt;&gt;"",VLOOKUP(B1713,'Ket qua do'!$C$5:$AP$50000,$J$3,TRUE)*$E$9/1000,"")</f>
        <v>#N/A</v>
      </c>
      <c r="K1713" s="21" t="e">
        <f>IF(A1713&lt;&gt;"",VLOOKUP(B1713,'Ket qua do'!$C$5:$AP$50000,$K$3,TRUE)*$E$9/1000,"")</f>
        <v>#N/A</v>
      </c>
      <c r="L1713" s="21" t="e">
        <f>IF(A1713&lt;&gt;"",VLOOKUP(B1713,'Ket qua do'!$C$5:$AP$50000,$L$3,TRUE),"")</f>
        <v>#N/A</v>
      </c>
    </row>
    <row r="1714" spans="1:12" x14ac:dyDescent="0.25">
      <c r="A1714" t="e">
        <f t="shared" si="32"/>
        <v>#N/A</v>
      </c>
      <c r="B1714" s="1" t="e">
        <f>IF(A1714&lt;&gt;"",VLOOKUP(A1714,'Ket qua do'!$B$5:$CE$50000,2,TRUE),"")</f>
        <v>#N/A</v>
      </c>
      <c r="C1714" s="19" t="e">
        <f>IF(A1714&lt;&gt;"",VLOOKUP(B1714,'Ket qua do'!$C$5:$AP$50000,$C$3,TRUE)*SQRT(3)*$C$11,"")</f>
        <v>#N/A</v>
      </c>
      <c r="D1714" s="21" t="e">
        <f>IF(A1714&lt;&gt;"",VLOOKUP(B1714,'Ket qua do'!$C$5:$AP$50000,$D$3,TRUE),"")</f>
        <v>#N/A</v>
      </c>
      <c r="E1714" s="21" t="e">
        <f>IF(A1714&lt;&gt;"",VLOOKUP(B1714,'Ket qua do'!$C$5:$AP$50000,$E$3,TRUE)*$C$12,"")</f>
        <v>#N/A</v>
      </c>
      <c r="F1714" s="21" t="e">
        <f>IF(A1714&lt;&gt;"",VLOOKUP(B1714,'Ket qua do'!$C$5:$AP$50000,$F$3,TRUE),"")</f>
        <v>#N/A</v>
      </c>
      <c r="G1714" s="21" t="e">
        <f>IF(A1714&lt;&gt;"",VLOOKUP(B1714,'Ket qua do'!$C$5:$AP$50000,$G$3,TRUE),"")</f>
        <v>#N/A</v>
      </c>
      <c r="H1714" s="21" t="e">
        <f>IF(A1714&lt;&gt;"",VLOOKUP(B1714,'Ket qua do'!$C$5:$AP$50000,$H$3,TRUE),"")</f>
        <v>#N/A</v>
      </c>
      <c r="I1714" s="21" t="e">
        <f>IF(A1714&lt;&gt;"",VLOOKUP(B1714,'Ket qua do'!$C$5:$AP$50000,$I$3,TRUE)*$E$9/1000,"")</f>
        <v>#N/A</v>
      </c>
      <c r="J1714" s="21" t="e">
        <f>IF(A1714&lt;&gt;"",VLOOKUP(B1714,'Ket qua do'!$C$5:$AP$50000,$J$3,TRUE)*$E$9/1000,"")</f>
        <v>#N/A</v>
      </c>
      <c r="K1714" s="21" t="e">
        <f>IF(A1714&lt;&gt;"",VLOOKUP(B1714,'Ket qua do'!$C$5:$AP$50000,$K$3,TRUE)*$E$9/1000,"")</f>
        <v>#N/A</v>
      </c>
      <c r="L1714" s="21" t="e">
        <f>IF(A1714&lt;&gt;"",VLOOKUP(B1714,'Ket qua do'!$C$5:$AP$50000,$L$3,TRUE),"")</f>
        <v>#N/A</v>
      </c>
    </row>
    <row r="1715" spans="1:12" x14ac:dyDescent="0.25">
      <c r="A1715" t="e">
        <f t="shared" si="32"/>
        <v>#N/A</v>
      </c>
      <c r="B1715" s="1" t="e">
        <f>IF(A1715&lt;&gt;"",VLOOKUP(A1715,'Ket qua do'!$B$5:$CE$50000,2,TRUE),"")</f>
        <v>#N/A</v>
      </c>
      <c r="C1715" s="19" t="e">
        <f>IF(A1715&lt;&gt;"",VLOOKUP(B1715,'Ket qua do'!$C$5:$AP$50000,$C$3,TRUE)*SQRT(3)*$C$11,"")</f>
        <v>#N/A</v>
      </c>
      <c r="D1715" s="21" t="e">
        <f>IF(A1715&lt;&gt;"",VLOOKUP(B1715,'Ket qua do'!$C$5:$AP$50000,$D$3,TRUE),"")</f>
        <v>#N/A</v>
      </c>
      <c r="E1715" s="21" t="e">
        <f>IF(A1715&lt;&gt;"",VLOOKUP(B1715,'Ket qua do'!$C$5:$AP$50000,$E$3,TRUE)*$C$12,"")</f>
        <v>#N/A</v>
      </c>
      <c r="F1715" s="21" t="e">
        <f>IF(A1715&lt;&gt;"",VLOOKUP(B1715,'Ket qua do'!$C$5:$AP$50000,$F$3,TRUE),"")</f>
        <v>#N/A</v>
      </c>
      <c r="G1715" s="21" t="e">
        <f>IF(A1715&lt;&gt;"",VLOOKUP(B1715,'Ket qua do'!$C$5:$AP$50000,$G$3,TRUE),"")</f>
        <v>#N/A</v>
      </c>
      <c r="H1715" s="21" t="e">
        <f>IF(A1715&lt;&gt;"",VLOOKUP(B1715,'Ket qua do'!$C$5:$AP$50000,$H$3,TRUE),"")</f>
        <v>#N/A</v>
      </c>
      <c r="I1715" s="21" t="e">
        <f>IF(A1715&lt;&gt;"",VLOOKUP(B1715,'Ket qua do'!$C$5:$AP$50000,$I$3,TRUE)*$E$9/1000,"")</f>
        <v>#N/A</v>
      </c>
      <c r="J1715" s="21" t="e">
        <f>IF(A1715&lt;&gt;"",VLOOKUP(B1715,'Ket qua do'!$C$5:$AP$50000,$J$3,TRUE)*$E$9/1000,"")</f>
        <v>#N/A</v>
      </c>
      <c r="K1715" s="21" t="e">
        <f>IF(A1715&lt;&gt;"",VLOOKUP(B1715,'Ket qua do'!$C$5:$AP$50000,$K$3,TRUE)*$E$9/1000,"")</f>
        <v>#N/A</v>
      </c>
      <c r="L1715" s="21" t="e">
        <f>IF(A1715&lt;&gt;"",VLOOKUP(B1715,'Ket qua do'!$C$5:$AP$50000,$L$3,TRUE),"")</f>
        <v>#N/A</v>
      </c>
    </row>
    <row r="1716" spans="1:12" x14ac:dyDescent="0.25">
      <c r="A1716" t="e">
        <f t="shared" si="32"/>
        <v>#N/A</v>
      </c>
      <c r="B1716" s="1" t="e">
        <f>IF(A1716&lt;&gt;"",VLOOKUP(A1716,'Ket qua do'!$B$5:$CE$50000,2,TRUE),"")</f>
        <v>#N/A</v>
      </c>
      <c r="C1716" s="19" t="e">
        <f>IF(A1716&lt;&gt;"",VLOOKUP(B1716,'Ket qua do'!$C$5:$AP$50000,$C$3,TRUE)*SQRT(3)*$C$11,"")</f>
        <v>#N/A</v>
      </c>
      <c r="D1716" s="21" t="e">
        <f>IF(A1716&lt;&gt;"",VLOOKUP(B1716,'Ket qua do'!$C$5:$AP$50000,$D$3,TRUE),"")</f>
        <v>#N/A</v>
      </c>
      <c r="E1716" s="21" t="e">
        <f>IF(A1716&lt;&gt;"",VLOOKUP(B1716,'Ket qua do'!$C$5:$AP$50000,$E$3,TRUE)*$C$12,"")</f>
        <v>#N/A</v>
      </c>
      <c r="F1716" s="21" t="e">
        <f>IF(A1716&lt;&gt;"",VLOOKUP(B1716,'Ket qua do'!$C$5:$AP$50000,$F$3,TRUE),"")</f>
        <v>#N/A</v>
      </c>
      <c r="G1716" s="21" t="e">
        <f>IF(A1716&lt;&gt;"",VLOOKUP(B1716,'Ket qua do'!$C$5:$AP$50000,$G$3,TRUE),"")</f>
        <v>#N/A</v>
      </c>
      <c r="H1716" s="21" t="e">
        <f>IF(A1716&lt;&gt;"",VLOOKUP(B1716,'Ket qua do'!$C$5:$AP$50000,$H$3,TRUE),"")</f>
        <v>#N/A</v>
      </c>
      <c r="I1716" s="21" t="e">
        <f>IF(A1716&lt;&gt;"",VLOOKUP(B1716,'Ket qua do'!$C$5:$AP$50000,$I$3,TRUE)*$E$9/1000,"")</f>
        <v>#N/A</v>
      </c>
      <c r="J1716" s="21" t="e">
        <f>IF(A1716&lt;&gt;"",VLOOKUP(B1716,'Ket qua do'!$C$5:$AP$50000,$J$3,TRUE)*$E$9/1000,"")</f>
        <v>#N/A</v>
      </c>
      <c r="K1716" s="21" t="e">
        <f>IF(A1716&lt;&gt;"",VLOOKUP(B1716,'Ket qua do'!$C$5:$AP$50000,$K$3,TRUE)*$E$9/1000,"")</f>
        <v>#N/A</v>
      </c>
      <c r="L1716" s="21" t="e">
        <f>IF(A1716&lt;&gt;"",VLOOKUP(B1716,'Ket qua do'!$C$5:$AP$50000,$L$3,TRUE),"")</f>
        <v>#N/A</v>
      </c>
    </row>
    <row r="1717" spans="1:12" x14ac:dyDescent="0.25">
      <c r="A1717" t="e">
        <f t="shared" si="32"/>
        <v>#N/A</v>
      </c>
      <c r="B1717" s="1" t="e">
        <f>IF(A1717&lt;&gt;"",VLOOKUP(A1717,'Ket qua do'!$B$5:$CE$50000,2,TRUE),"")</f>
        <v>#N/A</v>
      </c>
      <c r="C1717" s="19" t="e">
        <f>IF(A1717&lt;&gt;"",VLOOKUP(B1717,'Ket qua do'!$C$5:$AP$50000,$C$3,TRUE)*SQRT(3)*$C$11,"")</f>
        <v>#N/A</v>
      </c>
      <c r="D1717" s="21" t="e">
        <f>IF(A1717&lt;&gt;"",VLOOKUP(B1717,'Ket qua do'!$C$5:$AP$50000,$D$3,TRUE),"")</f>
        <v>#N/A</v>
      </c>
      <c r="E1717" s="21" t="e">
        <f>IF(A1717&lt;&gt;"",VLOOKUP(B1717,'Ket qua do'!$C$5:$AP$50000,$E$3,TRUE)*$C$12,"")</f>
        <v>#N/A</v>
      </c>
      <c r="F1717" s="21" t="e">
        <f>IF(A1717&lt;&gt;"",VLOOKUP(B1717,'Ket qua do'!$C$5:$AP$50000,$F$3,TRUE),"")</f>
        <v>#N/A</v>
      </c>
      <c r="G1717" s="21" t="e">
        <f>IF(A1717&lt;&gt;"",VLOOKUP(B1717,'Ket qua do'!$C$5:$AP$50000,$G$3,TRUE),"")</f>
        <v>#N/A</v>
      </c>
      <c r="H1717" s="21" t="e">
        <f>IF(A1717&lt;&gt;"",VLOOKUP(B1717,'Ket qua do'!$C$5:$AP$50000,$H$3,TRUE),"")</f>
        <v>#N/A</v>
      </c>
      <c r="I1717" s="21" t="e">
        <f>IF(A1717&lt;&gt;"",VLOOKUP(B1717,'Ket qua do'!$C$5:$AP$50000,$I$3,TRUE)*$E$9/1000,"")</f>
        <v>#N/A</v>
      </c>
      <c r="J1717" s="21" t="e">
        <f>IF(A1717&lt;&gt;"",VLOOKUP(B1717,'Ket qua do'!$C$5:$AP$50000,$J$3,TRUE)*$E$9/1000,"")</f>
        <v>#N/A</v>
      </c>
      <c r="K1717" s="21" t="e">
        <f>IF(A1717&lt;&gt;"",VLOOKUP(B1717,'Ket qua do'!$C$5:$AP$50000,$K$3,TRUE)*$E$9/1000,"")</f>
        <v>#N/A</v>
      </c>
      <c r="L1717" s="21" t="e">
        <f>IF(A1717&lt;&gt;"",VLOOKUP(B1717,'Ket qua do'!$C$5:$AP$50000,$L$3,TRUE),"")</f>
        <v>#N/A</v>
      </c>
    </row>
    <row r="1718" spans="1:12" x14ac:dyDescent="0.25">
      <c r="A1718" t="e">
        <f t="shared" si="32"/>
        <v>#N/A</v>
      </c>
      <c r="B1718" s="1" t="e">
        <f>IF(A1718&lt;&gt;"",VLOOKUP(A1718,'Ket qua do'!$B$5:$CE$50000,2,TRUE),"")</f>
        <v>#N/A</v>
      </c>
      <c r="C1718" s="19" t="e">
        <f>IF(A1718&lt;&gt;"",VLOOKUP(B1718,'Ket qua do'!$C$5:$AP$50000,$C$3,TRUE)*SQRT(3)*$C$11,"")</f>
        <v>#N/A</v>
      </c>
      <c r="D1718" s="21" t="e">
        <f>IF(A1718&lt;&gt;"",VLOOKUP(B1718,'Ket qua do'!$C$5:$AP$50000,$D$3,TRUE),"")</f>
        <v>#N/A</v>
      </c>
      <c r="E1718" s="21" t="e">
        <f>IF(A1718&lt;&gt;"",VLOOKUP(B1718,'Ket qua do'!$C$5:$AP$50000,$E$3,TRUE)*$C$12,"")</f>
        <v>#N/A</v>
      </c>
      <c r="F1718" s="21" t="e">
        <f>IF(A1718&lt;&gt;"",VLOOKUP(B1718,'Ket qua do'!$C$5:$AP$50000,$F$3,TRUE),"")</f>
        <v>#N/A</v>
      </c>
      <c r="G1718" s="21" t="e">
        <f>IF(A1718&lt;&gt;"",VLOOKUP(B1718,'Ket qua do'!$C$5:$AP$50000,$G$3,TRUE),"")</f>
        <v>#N/A</v>
      </c>
      <c r="H1718" s="21" t="e">
        <f>IF(A1718&lt;&gt;"",VLOOKUP(B1718,'Ket qua do'!$C$5:$AP$50000,$H$3,TRUE),"")</f>
        <v>#N/A</v>
      </c>
      <c r="I1718" s="21" t="e">
        <f>IF(A1718&lt;&gt;"",VLOOKUP(B1718,'Ket qua do'!$C$5:$AP$50000,$I$3,TRUE)*$E$9/1000,"")</f>
        <v>#N/A</v>
      </c>
      <c r="J1718" s="21" t="e">
        <f>IF(A1718&lt;&gt;"",VLOOKUP(B1718,'Ket qua do'!$C$5:$AP$50000,$J$3,TRUE)*$E$9/1000,"")</f>
        <v>#N/A</v>
      </c>
      <c r="K1718" s="21" t="e">
        <f>IF(A1718&lt;&gt;"",VLOOKUP(B1718,'Ket qua do'!$C$5:$AP$50000,$K$3,TRUE)*$E$9/1000,"")</f>
        <v>#N/A</v>
      </c>
      <c r="L1718" s="21" t="e">
        <f>IF(A1718&lt;&gt;"",VLOOKUP(B1718,'Ket qua do'!$C$5:$AP$50000,$L$3,TRUE),"")</f>
        <v>#N/A</v>
      </c>
    </row>
    <row r="1719" spans="1:12" x14ac:dyDescent="0.25">
      <c r="A1719" t="e">
        <f t="shared" si="32"/>
        <v>#N/A</v>
      </c>
      <c r="B1719" s="1" t="e">
        <f>IF(A1719&lt;&gt;"",VLOOKUP(A1719,'Ket qua do'!$B$5:$CE$50000,2,TRUE),"")</f>
        <v>#N/A</v>
      </c>
      <c r="C1719" s="19" t="e">
        <f>IF(A1719&lt;&gt;"",VLOOKUP(B1719,'Ket qua do'!$C$5:$AP$50000,$C$3,TRUE)*SQRT(3)*$C$11,"")</f>
        <v>#N/A</v>
      </c>
      <c r="D1719" s="21" t="e">
        <f>IF(A1719&lt;&gt;"",VLOOKUP(B1719,'Ket qua do'!$C$5:$AP$50000,$D$3,TRUE),"")</f>
        <v>#N/A</v>
      </c>
      <c r="E1719" s="21" t="e">
        <f>IF(A1719&lt;&gt;"",VLOOKUP(B1719,'Ket qua do'!$C$5:$AP$50000,$E$3,TRUE)*$C$12,"")</f>
        <v>#N/A</v>
      </c>
      <c r="F1719" s="21" t="e">
        <f>IF(A1719&lt;&gt;"",VLOOKUP(B1719,'Ket qua do'!$C$5:$AP$50000,$F$3,TRUE),"")</f>
        <v>#N/A</v>
      </c>
      <c r="G1719" s="21" t="e">
        <f>IF(A1719&lt;&gt;"",VLOOKUP(B1719,'Ket qua do'!$C$5:$AP$50000,$G$3,TRUE),"")</f>
        <v>#N/A</v>
      </c>
      <c r="H1719" s="21" t="e">
        <f>IF(A1719&lt;&gt;"",VLOOKUP(B1719,'Ket qua do'!$C$5:$AP$50000,$H$3,TRUE),"")</f>
        <v>#N/A</v>
      </c>
      <c r="I1719" s="21" t="e">
        <f>IF(A1719&lt;&gt;"",VLOOKUP(B1719,'Ket qua do'!$C$5:$AP$50000,$I$3,TRUE)*$E$9/1000,"")</f>
        <v>#N/A</v>
      </c>
      <c r="J1719" s="21" t="e">
        <f>IF(A1719&lt;&gt;"",VLOOKUP(B1719,'Ket qua do'!$C$5:$AP$50000,$J$3,TRUE)*$E$9/1000,"")</f>
        <v>#N/A</v>
      </c>
      <c r="K1719" s="21" t="e">
        <f>IF(A1719&lt;&gt;"",VLOOKUP(B1719,'Ket qua do'!$C$5:$AP$50000,$K$3,TRUE)*$E$9/1000,"")</f>
        <v>#N/A</v>
      </c>
      <c r="L1719" s="21" t="e">
        <f>IF(A1719&lt;&gt;"",VLOOKUP(B1719,'Ket qua do'!$C$5:$AP$50000,$L$3,TRUE),"")</f>
        <v>#N/A</v>
      </c>
    </row>
    <row r="1720" spans="1:12" x14ac:dyDescent="0.25">
      <c r="A1720" t="e">
        <f t="shared" si="32"/>
        <v>#N/A</v>
      </c>
      <c r="B1720" s="1" t="e">
        <f>IF(A1720&lt;&gt;"",VLOOKUP(A1720,'Ket qua do'!$B$5:$CE$50000,2,TRUE),"")</f>
        <v>#N/A</v>
      </c>
      <c r="C1720" s="19" t="e">
        <f>IF(A1720&lt;&gt;"",VLOOKUP(B1720,'Ket qua do'!$C$5:$AP$50000,$C$3,TRUE)*SQRT(3)*$C$11,"")</f>
        <v>#N/A</v>
      </c>
      <c r="D1720" s="21" t="e">
        <f>IF(A1720&lt;&gt;"",VLOOKUP(B1720,'Ket qua do'!$C$5:$AP$50000,$D$3,TRUE),"")</f>
        <v>#N/A</v>
      </c>
      <c r="E1720" s="21" t="e">
        <f>IF(A1720&lt;&gt;"",VLOOKUP(B1720,'Ket qua do'!$C$5:$AP$50000,$E$3,TRUE)*$C$12,"")</f>
        <v>#N/A</v>
      </c>
      <c r="F1720" s="21" t="e">
        <f>IF(A1720&lt;&gt;"",VLOOKUP(B1720,'Ket qua do'!$C$5:$AP$50000,$F$3,TRUE),"")</f>
        <v>#N/A</v>
      </c>
      <c r="G1720" s="21" t="e">
        <f>IF(A1720&lt;&gt;"",VLOOKUP(B1720,'Ket qua do'!$C$5:$AP$50000,$G$3,TRUE),"")</f>
        <v>#N/A</v>
      </c>
      <c r="H1720" s="21" t="e">
        <f>IF(A1720&lt;&gt;"",VLOOKUP(B1720,'Ket qua do'!$C$5:$AP$50000,$H$3,TRUE),"")</f>
        <v>#N/A</v>
      </c>
      <c r="I1720" s="21" t="e">
        <f>IF(A1720&lt;&gt;"",VLOOKUP(B1720,'Ket qua do'!$C$5:$AP$50000,$I$3,TRUE)*$E$9/1000,"")</f>
        <v>#N/A</v>
      </c>
      <c r="J1720" s="21" t="e">
        <f>IF(A1720&lt;&gt;"",VLOOKUP(B1720,'Ket qua do'!$C$5:$AP$50000,$J$3,TRUE)*$E$9/1000,"")</f>
        <v>#N/A</v>
      </c>
      <c r="K1720" s="21" t="e">
        <f>IF(A1720&lt;&gt;"",VLOOKUP(B1720,'Ket qua do'!$C$5:$AP$50000,$K$3,TRUE)*$E$9/1000,"")</f>
        <v>#N/A</v>
      </c>
      <c r="L1720" s="21" t="e">
        <f>IF(A1720&lt;&gt;"",VLOOKUP(B1720,'Ket qua do'!$C$5:$AP$50000,$L$3,TRUE),"")</f>
        <v>#N/A</v>
      </c>
    </row>
    <row r="1721" spans="1:12" x14ac:dyDescent="0.25">
      <c r="A1721" t="e">
        <f t="shared" si="32"/>
        <v>#N/A</v>
      </c>
      <c r="B1721" s="1" t="e">
        <f>IF(A1721&lt;&gt;"",VLOOKUP(A1721,'Ket qua do'!$B$5:$CE$50000,2,TRUE),"")</f>
        <v>#N/A</v>
      </c>
      <c r="C1721" s="19" t="e">
        <f>IF(A1721&lt;&gt;"",VLOOKUP(B1721,'Ket qua do'!$C$5:$AP$50000,$C$3,TRUE)*SQRT(3)*$C$11,"")</f>
        <v>#N/A</v>
      </c>
      <c r="D1721" s="21" t="e">
        <f>IF(A1721&lt;&gt;"",VLOOKUP(B1721,'Ket qua do'!$C$5:$AP$50000,$D$3,TRUE),"")</f>
        <v>#N/A</v>
      </c>
      <c r="E1721" s="21" t="e">
        <f>IF(A1721&lt;&gt;"",VLOOKUP(B1721,'Ket qua do'!$C$5:$AP$50000,$E$3,TRUE)*$C$12,"")</f>
        <v>#N/A</v>
      </c>
      <c r="F1721" s="21" t="e">
        <f>IF(A1721&lt;&gt;"",VLOOKUP(B1721,'Ket qua do'!$C$5:$AP$50000,$F$3,TRUE),"")</f>
        <v>#N/A</v>
      </c>
      <c r="G1721" s="21" t="e">
        <f>IF(A1721&lt;&gt;"",VLOOKUP(B1721,'Ket qua do'!$C$5:$AP$50000,$G$3,TRUE),"")</f>
        <v>#N/A</v>
      </c>
      <c r="H1721" s="21" t="e">
        <f>IF(A1721&lt;&gt;"",VLOOKUP(B1721,'Ket qua do'!$C$5:$AP$50000,$H$3,TRUE),"")</f>
        <v>#N/A</v>
      </c>
      <c r="I1721" s="21" t="e">
        <f>IF(A1721&lt;&gt;"",VLOOKUP(B1721,'Ket qua do'!$C$5:$AP$50000,$I$3,TRUE)*$E$9/1000,"")</f>
        <v>#N/A</v>
      </c>
      <c r="J1721" s="21" t="e">
        <f>IF(A1721&lt;&gt;"",VLOOKUP(B1721,'Ket qua do'!$C$5:$AP$50000,$J$3,TRUE)*$E$9/1000,"")</f>
        <v>#N/A</v>
      </c>
      <c r="K1721" s="21" t="e">
        <f>IF(A1721&lt;&gt;"",VLOOKUP(B1721,'Ket qua do'!$C$5:$AP$50000,$K$3,TRUE)*$E$9/1000,"")</f>
        <v>#N/A</v>
      </c>
      <c r="L1721" s="21" t="e">
        <f>IF(A1721&lt;&gt;"",VLOOKUP(B1721,'Ket qua do'!$C$5:$AP$50000,$L$3,TRUE),"")</f>
        <v>#N/A</v>
      </c>
    </row>
    <row r="1722" spans="1:12" x14ac:dyDescent="0.25">
      <c r="A1722" t="e">
        <f t="shared" si="32"/>
        <v>#N/A</v>
      </c>
      <c r="B1722" s="1" t="e">
        <f>IF(A1722&lt;&gt;"",VLOOKUP(A1722,'Ket qua do'!$B$5:$CE$50000,2,TRUE),"")</f>
        <v>#N/A</v>
      </c>
      <c r="C1722" s="19" t="e">
        <f>IF(A1722&lt;&gt;"",VLOOKUP(B1722,'Ket qua do'!$C$5:$AP$50000,$C$3,TRUE)*SQRT(3)*$C$11,"")</f>
        <v>#N/A</v>
      </c>
      <c r="D1722" s="21" t="e">
        <f>IF(A1722&lt;&gt;"",VLOOKUP(B1722,'Ket qua do'!$C$5:$AP$50000,$D$3,TRUE),"")</f>
        <v>#N/A</v>
      </c>
      <c r="E1722" s="21" t="e">
        <f>IF(A1722&lt;&gt;"",VLOOKUP(B1722,'Ket qua do'!$C$5:$AP$50000,$E$3,TRUE)*$C$12,"")</f>
        <v>#N/A</v>
      </c>
      <c r="F1722" s="21" t="e">
        <f>IF(A1722&lt;&gt;"",VLOOKUP(B1722,'Ket qua do'!$C$5:$AP$50000,$F$3,TRUE),"")</f>
        <v>#N/A</v>
      </c>
      <c r="G1722" s="21" t="e">
        <f>IF(A1722&lt;&gt;"",VLOOKUP(B1722,'Ket qua do'!$C$5:$AP$50000,$G$3,TRUE),"")</f>
        <v>#N/A</v>
      </c>
      <c r="H1722" s="21" t="e">
        <f>IF(A1722&lt;&gt;"",VLOOKUP(B1722,'Ket qua do'!$C$5:$AP$50000,$H$3,TRUE),"")</f>
        <v>#N/A</v>
      </c>
      <c r="I1722" s="21" t="e">
        <f>IF(A1722&lt;&gt;"",VLOOKUP(B1722,'Ket qua do'!$C$5:$AP$50000,$I$3,TRUE)*$E$9/1000,"")</f>
        <v>#N/A</v>
      </c>
      <c r="J1722" s="21" t="e">
        <f>IF(A1722&lt;&gt;"",VLOOKUP(B1722,'Ket qua do'!$C$5:$AP$50000,$J$3,TRUE)*$E$9/1000,"")</f>
        <v>#N/A</v>
      </c>
      <c r="K1722" s="21" t="e">
        <f>IF(A1722&lt;&gt;"",VLOOKUP(B1722,'Ket qua do'!$C$5:$AP$50000,$K$3,TRUE)*$E$9/1000,"")</f>
        <v>#N/A</v>
      </c>
      <c r="L1722" s="21" t="e">
        <f>IF(A1722&lt;&gt;"",VLOOKUP(B1722,'Ket qua do'!$C$5:$AP$50000,$L$3,TRUE),"")</f>
        <v>#N/A</v>
      </c>
    </row>
    <row r="1723" spans="1:12" x14ac:dyDescent="0.25">
      <c r="A1723" t="e">
        <f t="shared" si="32"/>
        <v>#N/A</v>
      </c>
      <c r="B1723" s="1" t="e">
        <f>IF(A1723&lt;&gt;"",VLOOKUP(A1723,'Ket qua do'!$B$5:$CE$50000,2,TRUE),"")</f>
        <v>#N/A</v>
      </c>
      <c r="C1723" s="19" t="e">
        <f>IF(A1723&lt;&gt;"",VLOOKUP(B1723,'Ket qua do'!$C$5:$AP$50000,$C$3,TRUE)*SQRT(3)*$C$11,"")</f>
        <v>#N/A</v>
      </c>
      <c r="D1723" s="21" t="e">
        <f>IF(A1723&lt;&gt;"",VLOOKUP(B1723,'Ket qua do'!$C$5:$AP$50000,$D$3,TRUE),"")</f>
        <v>#N/A</v>
      </c>
      <c r="E1723" s="21" t="e">
        <f>IF(A1723&lt;&gt;"",VLOOKUP(B1723,'Ket qua do'!$C$5:$AP$50000,$E$3,TRUE)*$C$12,"")</f>
        <v>#N/A</v>
      </c>
      <c r="F1723" s="21" t="e">
        <f>IF(A1723&lt;&gt;"",VLOOKUP(B1723,'Ket qua do'!$C$5:$AP$50000,$F$3,TRUE),"")</f>
        <v>#N/A</v>
      </c>
      <c r="G1723" s="21" t="e">
        <f>IF(A1723&lt;&gt;"",VLOOKUP(B1723,'Ket qua do'!$C$5:$AP$50000,$G$3,TRUE),"")</f>
        <v>#N/A</v>
      </c>
      <c r="H1723" s="21" t="e">
        <f>IF(A1723&lt;&gt;"",VLOOKUP(B1723,'Ket qua do'!$C$5:$AP$50000,$H$3,TRUE),"")</f>
        <v>#N/A</v>
      </c>
      <c r="I1723" s="21" t="e">
        <f>IF(A1723&lt;&gt;"",VLOOKUP(B1723,'Ket qua do'!$C$5:$AP$50000,$I$3,TRUE)*$E$9/1000,"")</f>
        <v>#N/A</v>
      </c>
      <c r="J1723" s="21" t="e">
        <f>IF(A1723&lt;&gt;"",VLOOKUP(B1723,'Ket qua do'!$C$5:$AP$50000,$J$3,TRUE)*$E$9/1000,"")</f>
        <v>#N/A</v>
      </c>
      <c r="K1723" s="21" t="e">
        <f>IF(A1723&lt;&gt;"",VLOOKUP(B1723,'Ket qua do'!$C$5:$AP$50000,$K$3,TRUE)*$E$9/1000,"")</f>
        <v>#N/A</v>
      </c>
      <c r="L1723" s="21" t="e">
        <f>IF(A1723&lt;&gt;"",VLOOKUP(B1723,'Ket qua do'!$C$5:$AP$50000,$L$3,TRUE),"")</f>
        <v>#N/A</v>
      </c>
    </row>
    <row r="1724" spans="1:12" x14ac:dyDescent="0.25">
      <c r="A1724" t="e">
        <f t="shared" si="32"/>
        <v>#N/A</v>
      </c>
      <c r="B1724" s="1" t="e">
        <f>IF(A1724&lt;&gt;"",VLOOKUP(A1724,'Ket qua do'!$B$5:$CE$50000,2,TRUE),"")</f>
        <v>#N/A</v>
      </c>
      <c r="C1724" s="19" t="e">
        <f>IF(A1724&lt;&gt;"",VLOOKUP(B1724,'Ket qua do'!$C$5:$AP$50000,$C$3,TRUE)*SQRT(3)*$C$11,"")</f>
        <v>#N/A</v>
      </c>
      <c r="D1724" s="21" t="e">
        <f>IF(A1724&lt;&gt;"",VLOOKUP(B1724,'Ket qua do'!$C$5:$AP$50000,$D$3,TRUE),"")</f>
        <v>#N/A</v>
      </c>
      <c r="E1724" s="21" t="e">
        <f>IF(A1724&lt;&gt;"",VLOOKUP(B1724,'Ket qua do'!$C$5:$AP$50000,$E$3,TRUE)*$C$12,"")</f>
        <v>#N/A</v>
      </c>
      <c r="F1724" s="21" t="e">
        <f>IF(A1724&lt;&gt;"",VLOOKUP(B1724,'Ket qua do'!$C$5:$AP$50000,$F$3,TRUE),"")</f>
        <v>#N/A</v>
      </c>
      <c r="G1724" s="21" t="e">
        <f>IF(A1724&lt;&gt;"",VLOOKUP(B1724,'Ket qua do'!$C$5:$AP$50000,$G$3,TRUE),"")</f>
        <v>#N/A</v>
      </c>
      <c r="H1724" s="21" t="e">
        <f>IF(A1724&lt;&gt;"",VLOOKUP(B1724,'Ket qua do'!$C$5:$AP$50000,$H$3,TRUE),"")</f>
        <v>#N/A</v>
      </c>
      <c r="I1724" s="21" t="e">
        <f>IF(A1724&lt;&gt;"",VLOOKUP(B1724,'Ket qua do'!$C$5:$AP$50000,$I$3,TRUE)*$E$9/1000,"")</f>
        <v>#N/A</v>
      </c>
      <c r="J1724" s="21" t="e">
        <f>IF(A1724&lt;&gt;"",VLOOKUP(B1724,'Ket qua do'!$C$5:$AP$50000,$J$3,TRUE)*$E$9/1000,"")</f>
        <v>#N/A</v>
      </c>
      <c r="K1724" s="21" t="e">
        <f>IF(A1724&lt;&gt;"",VLOOKUP(B1724,'Ket qua do'!$C$5:$AP$50000,$K$3,TRUE)*$E$9/1000,"")</f>
        <v>#N/A</v>
      </c>
      <c r="L1724" s="21" t="e">
        <f>IF(A1724&lt;&gt;"",VLOOKUP(B1724,'Ket qua do'!$C$5:$AP$50000,$L$3,TRUE),"")</f>
        <v>#N/A</v>
      </c>
    </row>
    <row r="1725" spans="1:12" x14ac:dyDescent="0.25">
      <c r="A1725" t="e">
        <f t="shared" si="32"/>
        <v>#N/A</v>
      </c>
      <c r="B1725" s="1" t="e">
        <f>IF(A1725&lt;&gt;"",VLOOKUP(A1725,'Ket qua do'!$B$5:$CE$50000,2,TRUE),"")</f>
        <v>#N/A</v>
      </c>
      <c r="C1725" s="19" t="e">
        <f>IF(A1725&lt;&gt;"",VLOOKUP(B1725,'Ket qua do'!$C$5:$AP$50000,$C$3,TRUE)*SQRT(3)*$C$11,"")</f>
        <v>#N/A</v>
      </c>
      <c r="D1725" s="21" t="e">
        <f>IF(A1725&lt;&gt;"",VLOOKUP(B1725,'Ket qua do'!$C$5:$AP$50000,$D$3,TRUE),"")</f>
        <v>#N/A</v>
      </c>
      <c r="E1725" s="21" t="e">
        <f>IF(A1725&lt;&gt;"",VLOOKUP(B1725,'Ket qua do'!$C$5:$AP$50000,$E$3,TRUE)*$C$12,"")</f>
        <v>#N/A</v>
      </c>
      <c r="F1725" s="21" t="e">
        <f>IF(A1725&lt;&gt;"",VLOOKUP(B1725,'Ket qua do'!$C$5:$AP$50000,$F$3,TRUE),"")</f>
        <v>#N/A</v>
      </c>
      <c r="G1725" s="21" t="e">
        <f>IF(A1725&lt;&gt;"",VLOOKUP(B1725,'Ket qua do'!$C$5:$AP$50000,$G$3,TRUE),"")</f>
        <v>#N/A</v>
      </c>
      <c r="H1725" s="21" t="e">
        <f>IF(A1725&lt;&gt;"",VLOOKUP(B1725,'Ket qua do'!$C$5:$AP$50000,$H$3,TRUE),"")</f>
        <v>#N/A</v>
      </c>
      <c r="I1725" s="21" t="e">
        <f>IF(A1725&lt;&gt;"",VLOOKUP(B1725,'Ket qua do'!$C$5:$AP$50000,$I$3,TRUE)*$E$9/1000,"")</f>
        <v>#N/A</v>
      </c>
      <c r="J1725" s="21" t="e">
        <f>IF(A1725&lt;&gt;"",VLOOKUP(B1725,'Ket qua do'!$C$5:$AP$50000,$J$3,TRUE)*$E$9/1000,"")</f>
        <v>#N/A</v>
      </c>
      <c r="K1725" s="21" t="e">
        <f>IF(A1725&lt;&gt;"",VLOOKUP(B1725,'Ket qua do'!$C$5:$AP$50000,$K$3,TRUE)*$E$9/1000,"")</f>
        <v>#N/A</v>
      </c>
      <c r="L1725" s="21" t="e">
        <f>IF(A1725&lt;&gt;"",VLOOKUP(B1725,'Ket qua do'!$C$5:$AP$50000,$L$3,TRUE),"")</f>
        <v>#N/A</v>
      </c>
    </row>
    <row r="1726" spans="1:12" x14ac:dyDescent="0.25">
      <c r="A1726" t="e">
        <f t="shared" si="32"/>
        <v>#N/A</v>
      </c>
      <c r="B1726" s="1" t="e">
        <f>IF(A1726&lt;&gt;"",VLOOKUP(A1726,'Ket qua do'!$B$5:$CE$50000,2,TRUE),"")</f>
        <v>#N/A</v>
      </c>
      <c r="C1726" s="19" t="e">
        <f>IF(A1726&lt;&gt;"",VLOOKUP(B1726,'Ket qua do'!$C$5:$AP$50000,$C$3,TRUE)*SQRT(3)*$C$11,"")</f>
        <v>#N/A</v>
      </c>
      <c r="D1726" s="21" t="e">
        <f>IF(A1726&lt;&gt;"",VLOOKUP(B1726,'Ket qua do'!$C$5:$AP$50000,$D$3,TRUE),"")</f>
        <v>#N/A</v>
      </c>
      <c r="E1726" s="21" t="e">
        <f>IF(A1726&lt;&gt;"",VLOOKUP(B1726,'Ket qua do'!$C$5:$AP$50000,$E$3,TRUE)*$C$12,"")</f>
        <v>#N/A</v>
      </c>
      <c r="F1726" s="21" t="e">
        <f>IF(A1726&lt;&gt;"",VLOOKUP(B1726,'Ket qua do'!$C$5:$AP$50000,$F$3,TRUE),"")</f>
        <v>#N/A</v>
      </c>
      <c r="G1726" s="21" t="e">
        <f>IF(A1726&lt;&gt;"",VLOOKUP(B1726,'Ket qua do'!$C$5:$AP$50000,$G$3,TRUE),"")</f>
        <v>#N/A</v>
      </c>
      <c r="H1726" s="21" t="e">
        <f>IF(A1726&lt;&gt;"",VLOOKUP(B1726,'Ket qua do'!$C$5:$AP$50000,$H$3,TRUE),"")</f>
        <v>#N/A</v>
      </c>
      <c r="I1726" s="21" t="e">
        <f>IF(A1726&lt;&gt;"",VLOOKUP(B1726,'Ket qua do'!$C$5:$AP$50000,$I$3,TRUE)*$E$9/1000,"")</f>
        <v>#N/A</v>
      </c>
      <c r="J1726" s="21" t="e">
        <f>IF(A1726&lt;&gt;"",VLOOKUP(B1726,'Ket qua do'!$C$5:$AP$50000,$J$3,TRUE)*$E$9/1000,"")</f>
        <v>#N/A</v>
      </c>
      <c r="K1726" s="21" t="e">
        <f>IF(A1726&lt;&gt;"",VLOOKUP(B1726,'Ket qua do'!$C$5:$AP$50000,$K$3,TRUE)*$E$9/1000,"")</f>
        <v>#N/A</v>
      </c>
      <c r="L1726" s="21" t="e">
        <f>IF(A1726&lt;&gt;"",VLOOKUP(B1726,'Ket qua do'!$C$5:$AP$50000,$L$3,TRUE),"")</f>
        <v>#N/A</v>
      </c>
    </row>
    <row r="1727" spans="1:12" x14ac:dyDescent="0.25">
      <c r="A1727" t="e">
        <f t="shared" si="32"/>
        <v>#N/A</v>
      </c>
      <c r="B1727" s="1" t="e">
        <f>IF(A1727&lt;&gt;"",VLOOKUP(A1727,'Ket qua do'!$B$5:$CE$50000,2,TRUE),"")</f>
        <v>#N/A</v>
      </c>
      <c r="C1727" s="19" t="e">
        <f>IF(A1727&lt;&gt;"",VLOOKUP(B1727,'Ket qua do'!$C$5:$AP$50000,$C$3,TRUE)*SQRT(3)*$C$11,"")</f>
        <v>#N/A</v>
      </c>
      <c r="D1727" s="21" t="e">
        <f>IF(A1727&lt;&gt;"",VLOOKUP(B1727,'Ket qua do'!$C$5:$AP$50000,$D$3,TRUE),"")</f>
        <v>#N/A</v>
      </c>
      <c r="E1727" s="21" t="e">
        <f>IF(A1727&lt;&gt;"",VLOOKUP(B1727,'Ket qua do'!$C$5:$AP$50000,$E$3,TRUE)*$C$12,"")</f>
        <v>#N/A</v>
      </c>
      <c r="F1727" s="21" t="e">
        <f>IF(A1727&lt;&gt;"",VLOOKUP(B1727,'Ket qua do'!$C$5:$AP$50000,$F$3,TRUE),"")</f>
        <v>#N/A</v>
      </c>
      <c r="G1727" s="21" t="e">
        <f>IF(A1727&lt;&gt;"",VLOOKUP(B1727,'Ket qua do'!$C$5:$AP$50000,$G$3,TRUE),"")</f>
        <v>#N/A</v>
      </c>
      <c r="H1727" s="21" t="e">
        <f>IF(A1727&lt;&gt;"",VLOOKUP(B1727,'Ket qua do'!$C$5:$AP$50000,$H$3,TRUE),"")</f>
        <v>#N/A</v>
      </c>
      <c r="I1727" s="21" t="e">
        <f>IF(A1727&lt;&gt;"",VLOOKUP(B1727,'Ket qua do'!$C$5:$AP$50000,$I$3,TRUE)*$E$9/1000,"")</f>
        <v>#N/A</v>
      </c>
      <c r="J1727" s="21" t="e">
        <f>IF(A1727&lt;&gt;"",VLOOKUP(B1727,'Ket qua do'!$C$5:$AP$50000,$J$3,TRUE)*$E$9/1000,"")</f>
        <v>#N/A</v>
      </c>
      <c r="K1727" s="21" t="e">
        <f>IF(A1727&lt;&gt;"",VLOOKUP(B1727,'Ket qua do'!$C$5:$AP$50000,$K$3,TRUE)*$E$9/1000,"")</f>
        <v>#N/A</v>
      </c>
      <c r="L1727" s="21" t="e">
        <f>IF(A1727&lt;&gt;"",VLOOKUP(B1727,'Ket qua do'!$C$5:$AP$50000,$L$3,TRUE),"")</f>
        <v>#N/A</v>
      </c>
    </row>
    <row r="1728" spans="1:12" x14ac:dyDescent="0.25">
      <c r="A1728" t="e">
        <f t="shared" si="32"/>
        <v>#N/A</v>
      </c>
      <c r="B1728" s="1" t="e">
        <f>IF(A1728&lt;&gt;"",VLOOKUP(A1728,'Ket qua do'!$B$5:$CE$50000,2,TRUE),"")</f>
        <v>#N/A</v>
      </c>
      <c r="C1728" s="19" t="e">
        <f>IF(A1728&lt;&gt;"",VLOOKUP(B1728,'Ket qua do'!$C$5:$AP$50000,$C$3,TRUE)*SQRT(3)*$C$11,"")</f>
        <v>#N/A</v>
      </c>
      <c r="D1728" s="21" t="e">
        <f>IF(A1728&lt;&gt;"",VLOOKUP(B1728,'Ket qua do'!$C$5:$AP$50000,$D$3,TRUE),"")</f>
        <v>#N/A</v>
      </c>
      <c r="E1728" s="21" t="e">
        <f>IF(A1728&lt;&gt;"",VLOOKUP(B1728,'Ket qua do'!$C$5:$AP$50000,$E$3,TRUE)*$C$12,"")</f>
        <v>#N/A</v>
      </c>
      <c r="F1728" s="21" t="e">
        <f>IF(A1728&lt;&gt;"",VLOOKUP(B1728,'Ket qua do'!$C$5:$AP$50000,$F$3,TRUE),"")</f>
        <v>#N/A</v>
      </c>
      <c r="G1728" s="21" t="e">
        <f>IF(A1728&lt;&gt;"",VLOOKUP(B1728,'Ket qua do'!$C$5:$AP$50000,$G$3,TRUE),"")</f>
        <v>#N/A</v>
      </c>
      <c r="H1728" s="21" t="e">
        <f>IF(A1728&lt;&gt;"",VLOOKUP(B1728,'Ket qua do'!$C$5:$AP$50000,$H$3,TRUE),"")</f>
        <v>#N/A</v>
      </c>
      <c r="I1728" s="21" t="e">
        <f>IF(A1728&lt;&gt;"",VLOOKUP(B1728,'Ket qua do'!$C$5:$AP$50000,$I$3,TRUE)*$E$9/1000,"")</f>
        <v>#N/A</v>
      </c>
      <c r="J1728" s="21" t="e">
        <f>IF(A1728&lt;&gt;"",VLOOKUP(B1728,'Ket qua do'!$C$5:$AP$50000,$J$3,TRUE)*$E$9/1000,"")</f>
        <v>#N/A</v>
      </c>
      <c r="K1728" s="21" t="e">
        <f>IF(A1728&lt;&gt;"",VLOOKUP(B1728,'Ket qua do'!$C$5:$AP$50000,$K$3,TRUE)*$E$9/1000,"")</f>
        <v>#N/A</v>
      </c>
      <c r="L1728" s="21" t="e">
        <f>IF(A1728&lt;&gt;"",VLOOKUP(B1728,'Ket qua do'!$C$5:$AP$50000,$L$3,TRUE),"")</f>
        <v>#N/A</v>
      </c>
    </row>
    <row r="1729" spans="1:12" x14ac:dyDescent="0.25">
      <c r="A1729" t="e">
        <f t="shared" si="32"/>
        <v>#N/A</v>
      </c>
      <c r="B1729" s="1" t="e">
        <f>IF(A1729&lt;&gt;"",VLOOKUP(A1729,'Ket qua do'!$B$5:$CE$50000,2,TRUE),"")</f>
        <v>#N/A</v>
      </c>
      <c r="C1729" s="19" t="e">
        <f>IF(A1729&lt;&gt;"",VLOOKUP(B1729,'Ket qua do'!$C$5:$AP$50000,$C$3,TRUE)*SQRT(3)*$C$11,"")</f>
        <v>#N/A</v>
      </c>
      <c r="D1729" s="21" t="e">
        <f>IF(A1729&lt;&gt;"",VLOOKUP(B1729,'Ket qua do'!$C$5:$AP$50000,$D$3,TRUE),"")</f>
        <v>#N/A</v>
      </c>
      <c r="E1729" s="21" t="e">
        <f>IF(A1729&lt;&gt;"",VLOOKUP(B1729,'Ket qua do'!$C$5:$AP$50000,$E$3,TRUE)*$C$12,"")</f>
        <v>#N/A</v>
      </c>
      <c r="F1729" s="21" t="e">
        <f>IF(A1729&lt;&gt;"",VLOOKUP(B1729,'Ket qua do'!$C$5:$AP$50000,$F$3,TRUE),"")</f>
        <v>#N/A</v>
      </c>
      <c r="G1729" s="21" t="e">
        <f>IF(A1729&lt;&gt;"",VLOOKUP(B1729,'Ket qua do'!$C$5:$AP$50000,$G$3,TRUE),"")</f>
        <v>#N/A</v>
      </c>
      <c r="H1729" s="21" t="e">
        <f>IF(A1729&lt;&gt;"",VLOOKUP(B1729,'Ket qua do'!$C$5:$AP$50000,$H$3,TRUE),"")</f>
        <v>#N/A</v>
      </c>
      <c r="I1729" s="21" t="e">
        <f>IF(A1729&lt;&gt;"",VLOOKUP(B1729,'Ket qua do'!$C$5:$AP$50000,$I$3,TRUE)*$E$9/1000,"")</f>
        <v>#N/A</v>
      </c>
      <c r="J1729" s="21" t="e">
        <f>IF(A1729&lt;&gt;"",VLOOKUP(B1729,'Ket qua do'!$C$5:$AP$50000,$J$3,TRUE)*$E$9/1000,"")</f>
        <v>#N/A</v>
      </c>
      <c r="K1729" s="21" t="e">
        <f>IF(A1729&lt;&gt;"",VLOOKUP(B1729,'Ket qua do'!$C$5:$AP$50000,$K$3,TRUE)*$E$9/1000,"")</f>
        <v>#N/A</v>
      </c>
      <c r="L1729" s="21" t="e">
        <f>IF(A1729&lt;&gt;"",VLOOKUP(B1729,'Ket qua do'!$C$5:$AP$50000,$L$3,TRUE),"")</f>
        <v>#N/A</v>
      </c>
    </row>
    <row r="1730" spans="1:12" x14ac:dyDescent="0.25">
      <c r="A1730" t="e">
        <f t="shared" si="32"/>
        <v>#N/A</v>
      </c>
      <c r="B1730" s="1" t="e">
        <f>IF(A1730&lt;&gt;"",VLOOKUP(A1730,'Ket qua do'!$B$5:$CE$50000,2,TRUE),"")</f>
        <v>#N/A</v>
      </c>
      <c r="C1730" s="19" t="e">
        <f>IF(A1730&lt;&gt;"",VLOOKUP(B1730,'Ket qua do'!$C$5:$AP$50000,$C$3,TRUE)*SQRT(3)*$C$11,"")</f>
        <v>#N/A</v>
      </c>
      <c r="D1730" s="21" t="e">
        <f>IF(A1730&lt;&gt;"",VLOOKUP(B1730,'Ket qua do'!$C$5:$AP$50000,$D$3,TRUE),"")</f>
        <v>#N/A</v>
      </c>
      <c r="E1730" s="21" t="e">
        <f>IF(A1730&lt;&gt;"",VLOOKUP(B1730,'Ket qua do'!$C$5:$AP$50000,$E$3,TRUE)*$C$12,"")</f>
        <v>#N/A</v>
      </c>
      <c r="F1730" s="21" t="e">
        <f>IF(A1730&lt;&gt;"",VLOOKUP(B1730,'Ket qua do'!$C$5:$AP$50000,$F$3,TRUE),"")</f>
        <v>#N/A</v>
      </c>
      <c r="G1730" s="21" t="e">
        <f>IF(A1730&lt;&gt;"",VLOOKUP(B1730,'Ket qua do'!$C$5:$AP$50000,$G$3,TRUE),"")</f>
        <v>#N/A</v>
      </c>
      <c r="H1730" s="21" t="e">
        <f>IF(A1730&lt;&gt;"",VLOOKUP(B1730,'Ket qua do'!$C$5:$AP$50000,$H$3,TRUE),"")</f>
        <v>#N/A</v>
      </c>
      <c r="I1730" s="21" t="e">
        <f>IF(A1730&lt;&gt;"",VLOOKUP(B1730,'Ket qua do'!$C$5:$AP$50000,$I$3,TRUE)*$E$9/1000,"")</f>
        <v>#N/A</v>
      </c>
      <c r="J1730" s="21" t="e">
        <f>IF(A1730&lt;&gt;"",VLOOKUP(B1730,'Ket qua do'!$C$5:$AP$50000,$J$3,TRUE)*$E$9/1000,"")</f>
        <v>#N/A</v>
      </c>
      <c r="K1730" s="21" t="e">
        <f>IF(A1730&lt;&gt;"",VLOOKUP(B1730,'Ket qua do'!$C$5:$AP$50000,$K$3,TRUE)*$E$9/1000,"")</f>
        <v>#N/A</v>
      </c>
      <c r="L1730" s="21" t="e">
        <f>IF(A1730&lt;&gt;"",VLOOKUP(B1730,'Ket qua do'!$C$5:$AP$50000,$L$3,TRUE),"")</f>
        <v>#N/A</v>
      </c>
    </row>
    <row r="1731" spans="1:12" x14ac:dyDescent="0.25">
      <c r="A1731" t="e">
        <f t="shared" si="32"/>
        <v>#N/A</v>
      </c>
      <c r="B1731" s="1" t="e">
        <f>IF(A1731&lt;&gt;"",VLOOKUP(A1731,'Ket qua do'!$B$5:$CE$50000,2,TRUE),"")</f>
        <v>#N/A</v>
      </c>
      <c r="C1731" s="19" t="e">
        <f>IF(A1731&lt;&gt;"",VLOOKUP(B1731,'Ket qua do'!$C$5:$AP$50000,$C$3,TRUE)*SQRT(3)*$C$11,"")</f>
        <v>#N/A</v>
      </c>
      <c r="D1731" s="21" t="e">
        <f>IF(A1731&lt;&gt;"",VLOOKUP(B1731,'Ket qua do'!$C$5:$AP$50000,$D$3,TRUE),"")</f>
        <v>#N/A</v>
      </c>
      <c r="E1731" s="21" t="e">
        <f>IF(A1731&lt;&gt;"",VLOOKUP(B1731,'Ket qua do'!$C$5:$AP$50000,$E$3,TRUE)*$C$12,"")</f>
        <v>#N/A</v>
      </c>
      <c r="F1731" s="21" t="e">
        <f>IF(A1731&lt;&gt;"",VLOOKUP(B1731,'Ket qua do'!$C$5:$AP$50000,$F$3,TRUE),"")</f>
        <v>#N/A</v>
      </c>
      <c r="G1731" s="21" t="e">
        <f>IF(A1731&lt;&gt;"",VLOOKUP(B1731,'Ket qua do'!$C$5:$AP$50000,$G$3,TRUE),"")</f>
        <v>#N/A</v>
      </c>
      <c r="H1731" s="21" t="e">
        <f>IF(A1731&lt;&gt;"",VLOOKUP(B1731,'Ket qua do'!$C$5:$AP$50000,$H$3,TRUE),"")</f>
        <v>#N/A</v>
      </c>
      <c r="I1731" s="21" t="e">
        <f>IF(A1731&lt;&gt;"",VLOOKUP(B1731,'Ket qua do'!$C$5:$AP$50000,$I$3,TRUE)*$E$9/1000,"")</f>
        <v>#N/A</v>
      </c>
      <c r="J1731" s="21" t="e">
        <f>IF(A1731&lt;&gt;"",VLOOKUP(B1731,'Ket qua do'!$C$5:$AP$50000,$J$3,TRUE)*$E$9/1000,"")</f>
        <v>#N/A</v>
      </c>
      <c r="K1731" s="21" t="e">
        <f>IF(A1731&lt;&gt;"",VLOOKUP(B1731,'Ket qua do'!$C$5:$AP$50000,$K$3,TRUE)*$E$9/1000,"")</f>
        <v>#N/A</v>
      </c>
      <c r="L1731" s="21" t="e">
        <f>IF(A1731&lt;&gt;"",VLOOKUP(B1731,'Ket qua do'!$C$5:$AP$50000,$L$3,TRUE),"")</f>
        <v>#N/A</v>
      </c>
    </row>
    <row r="1732" spans="1:12" x14ac:dyDescent="0.25">
      <c r="A1732" t="e">
        <f t="shared" si="32"/>
        <v>#N/A</v>
      </c>
      <c r="B1732" s="1" t="e">
        <f>IF(A1732&lt;&gt;"",VLOOKUP(A1732,'Ket qua do'!$B$5:$CE$50000,2,TRUE),"")</f>
        <v>#N/A</v>
      </c>
      <c r="C1732" s="19" t="e">
        <f>IF(A1732&lt;&gt;"",VLOOKUP(B1732,'Ket qua do'!$C$5:$AP$50000,$C$3,TRUE)*SQRT(3)*$C$11,"")</f>
        <v>#N/A</v>
      </c>
      <c r="D1732" s="21" t="e">
        <f>IF(A1732&lt;&gt;"",VLOOKUP(B1732,'Ket qua do'!$C$5:$AP$50000,$D$3,TRUE),"")</f>
        <v>#N/A</v>
      </c>
      <c r="E1732" s="21" t="e">
        <f>IF(A1732&lt;&gt;"",VLOOKUP(B1732,'Ket qua do'!$C$5:$AP$50000,$E$3,TRUE)*$C$12,"")</f>
        <v>#N/A</v>
      </c>
      <c r="F1732" s="21" t="e">
        <f>IF(A1732&lt;&gt;"",VLOOKUP(B1732,'Ket qua do'!$C$5:$AP$50000,$F$3,TRUE),"")</f>
        <v>#N/A</v>
      </c>
      <c r="G1732" s="21" t="e">
        <f>IF(A1732&lt;&gt;"",VLOOKUP(B1732,'Ket qua do'!$C$5:$AP$50000,$G$3,TRUE),"")</f>
        <v>#N/A</v>
      </c>
      <c r="H1732" s="21" t="e">
        <f>IF(A1732&lt;&gt;"",VLOOKUP(B1732,'Ket qua do'!$C$5:$AP$50000,$H$3,TRUE),"")</f>
        <v>#N/A</v>
      </c>
      <c r="I1732" s="21" t="e">
        <f>IF(A1732&lt;&gt;"",VLOOKUP(B1732,'Ket qua do'!$C$5:$AP$50000,$I$3,TRUE)*$E$9/1000,"")</f>
        <v>#N/A</v>
      </c>
      <c r="J1732" s="21" t="e">
        <f>IF(A1732&lt;&gt;"",VLOOKUP(B1732,'Ket qua do'!$C$5:$AP$50000,$J$3,TRUE)*$E$9/1000,"")</f>
        <v>#N/A</v>
      </c>
      <c r="K1732" s="21" t="e">
        <f>IF(A1732&lt;&gt;"",VLOOKUP(B1732,'Ket qua do'!$C$5:$AP$50000,$K$3,TRUE)*$E$9/1000,"")</f>
        <v>#N/A</v>
      </c>
      <c r="L1732" s="21" t="e">
        <f>IF(A1732&lt;&gt;"",VLOOKUP(B1732,'Ket qua do'!$C$5:$AP$50000,$L$3,TRUE),"")</f>
        <v>#N/A</v>
      </c>
    </row>
    <row r="1733" spans="1:12" x14ac:dyDescent="0.25">
      <c r="A1733" t="e">
        <f t="shared" si="32"/>
        <v>#N/A</v>
      </c>
      <c r="B1733" s="1" t="e">
        <f>IF(A1733&lt;&gt;"",VLOOKUP(A1733,'Ket qua do'!$B$5:$CE$50000,2,TRUE),"")</f>
        <v>#N/A</v>
      </c>
      <c r="C1733" s="19" t="e">
        <f>IF(A1733&lt;&gt;"",VLOOKUP(B1733,'Ket qua do'!$C$5:$AP$50000,$C$3,TRUE)*SQRT(3)*$C$11,"")</f>
        <v>#N/A</v>
      </c>
      <c r="D1733" s="21" t="e">
        <f>IF(A1733&lt;&gt;"",VLOOKUP(B1733,'Ket qua do'!$C$5:$AP$50000,$D$3,TRUE),"")</f>
        <v>#N/A</v>
      </c>
      <c r="E1733" s="21" t="e">
        <f>IF(A1733&lt;&gt;"",VLOOKUP(B1733,'Ket qua do'!$C$5:$AP$50000,$E$3,TRUE)*$C$12,"")</f>
        <v>#N/A</v>
      </c>
      <c r="F1733" s="21" t="e">
        <f>IF(A1733&lt;&gt;"",VLOOKUP(B1733,'Ket qua do'!$C$5:$AP$50000,$F$3,TRUE),"")</f>
        <v>#N/A</v>
      </c>
      <c r="G1733" s="21" t="e">
        <f>IF(A1733&lt;&gt;"",VLOOKUP(B1733,'Ket qua do'!$C$5:$AP$50000,$G$3,TRUE),"")</f>
        <v>#N/A</v>
      </c>
      <c r="H1733" s="21" t="e">
        <f>IF(A1733&lt;&gt;"",VLOOKUP(B1733,'Ket qua do'!$C$5:$AP$50000,$H$3,TRUE),"")</f>
        <v>#N/A</v>
      </c>
      <c r="I1733" s="21" t="e">
        <f>IF(A1733&lt;&gt;"",VLOOKUP(B1733,'Ket qua do'!$C$5:$AP$50000,$I$3,TRUE)*$E$9/1000,"")</f>
        <v>#N/A</v>
      </c>
      <c r="J1733" s="21" t="e">
        <f>IF(A1733&lt;&gt;"",VLOOKUP(B1733,'Ket qua do'!$C$5:$AP$50000,$J$3,TRUE)*$E$9/1000,"")</f>
        <v>#N/A</v>
      </c>
      <c r="K1733" s="21" t="e">
        <f>IF(A1733&lt;&gt;"",VLOOKUP(B1733,'Ket qua do'!$C$5:$AP$50000,$K$3,TRUE)*$E$9/1000,"")</f>
        <v>#N/A</v>
      </c>
      <c r="L1733" s="21" t="e">
        <f>IF(A1733&lt;&gt;"",VLOOKUP(B1733,'Ket qua do'!$C$5:$AP$50000,$L$3,TRUE),"")</f>
        <v>#N/A</v>
      </c>
    </row>
    <row r="1734" spans="1:12" x14ac:dyDescent="0.25">
      <c r="A1734" t="e">
        <f t="shared" si="32"/>
        <v>#N/A</v>
      </c>
      <c r="B1734" s="1" t="e">
        <f>IF(A1734&lt;&gt;"",VLOOKUP(A1734,'Ket qua do'!$B$5:$CE$50000,2,TRUE),"")</f>
        <v>#N/A</v>
      </c>
      <c r="C1734" s="19" t="e">
        <f>IF(A1734&lt;&gt;"",VLOOKUP(B1734,'Ket qua do'!$C$5:$AP$50000,$C$3,TRUE)*SQRT(3)*$C$11,"")</f>
        <v>#N/A</v>
      </c>
      <c r="D1734" s="21" t="e">
        <f>IF(A1734&lt;&gt;"",VLOOKUP(B1734,'Ket qua do'!$C$5:$AP$50000,$D$3,TRUE),"")</f>
        <v>#N/A</v>
      </c>
      <c r="E1734" s="21" t="e">
        <f>IF(A1734&lt;&gt;"",VLOOKUP(B1734,'Ket qua do'!$C$5:$AP$50000,$E$3,TRUE)*$C$12,"")</f>
        <v>#N/A</v>
      </c>
      <c r="F1734" s="21" t="e">
        <f>IF(A1734&lt;&gt;"",VLOOKUP(B1734,'Ket qua do'!$C$5:$AP$50000,$F$3,TRUE),"")</f>
        <v>#N/A</v>
      </c>
      <c r="G1734" s="21" t="e">
        <f>IF(A1734&lt;&gt;"",VLOOKUP(B1734,'Ket qua do'!$C$5:$AP$50000,$G$3,TRUE),"")</f>
        <v>#N/A</v>
      </c>
      <c r="H1734" s="21" t="e">
        <f>IF(A1734&lt;&gt;"",VLOOKUP(B1734,'Ket qua do'!$C$5:$AP$50000,$H$3,TRUE),"")</f>
        <v>#N/A</v>
      </c>
      <c r="I1734" s="21" t="e">
        <f>IF(A1734&lt;&gt;"",VLOOKUP(B1734,'Ket qua do'!$C$5:$AP$50000,$I$3,TRUE)*$E$9/1000,"")</f>
        <v>#N/A</v>
      </c>
      <c r="J1734" s="21" t="e">
        <f>IF(A1734&lt;&gt;"",VLOOKUP(B1734,'Ket qua do'!$C$5:$AP$50000,$J$3,TRUE)*$E$9/1000,"")</f>
        <v>#N/A</v>
      </c>
      <c r="K1734" s="21" t="e">
        <f>IF(A1734&lt;&gt;"",VLOOKUP(B1734,'Ket qua do'!$C$5:$AP$50000,$K$3,TRUE)*$E$9/1000,"")</f>
        <v>#N/A</v>
      </c>
      <c r="L1734" s="21" t="e">
        <f>IF(A1734&lt;&gt;"",VLOOKUP(B1734,'Ket qua do'!$C$5:$AP$50000,$L$3,TRUE),"")</f>
        <v>#N/A</v>
      </c>
    </row>
    <row r="1735" spans="1:12" x14ac:dyDescent="0.25">
      <c r="A1735" t="e">
        <f t="shared" si="32"/>
        <v>#N/A</v>
      </c>
      <c r="B1735" s="1" t="e">
        <f>IF(A1735&lt;&gt;"",VLOOKUP(A1735,'Ket qua do'!$B$5:$CE$50000,2,TRUE),"")</f>
        <v>#N/A</v>
      </c>
      <c r="C1735" s="19" t="e">
        <f>IF(A1735&lt;&gt;"",VLOOKUP(B1735,'Ket qua do'!$C$5:$AP$50000,$C$3,TRUE)*SQRT(3)*$C$11,"")</f>
        <v>#N/A</v>
      </c>
      <c r="D1735" s="21" t="e">
        <f>IF(A1735&lt;&gt;"",VLOOKUP(B1735,'Ket qua do'!$C$5:$AP$50000,$D$3,TRUE),"")</f>
        <v>#N/A</v>
      </c>
      <c r="E1735" s="21" t="e">
        <f>IF(A1735&lt;&gt;"",VLOOKUP(B1735,'Ket qua do'!$C$5:$AP$50000,$E$3,TRUE)*$C$12,"")</f>
        <v>#N/A</v>
      </c>
      <c r="F1735" s="21" t="e">
        <f>IF(A1735&lt;&gt;"",VLOOKUP(B1735,'Ket qua do'!$C$5:$AP$50000,$F$3,TRUE),"")</f>
        <v>#N/A</v>
      </c>
      <c r="G1735" s="21" t="e">
        <f>IF(A1735&lt;&gt;"",VLOOKUP(B1735,'Ket qua do'!$C$5:$AP$50000,$G$3,TRUE),"")</f>
        <v>#N/A</v>
      </c>
      <c r="H1735" s="21" t="e">
        <f>IF(A1735&lt;&gt;"",VLOOKUP(B1735,'Ket qua do'!$C$5:$AP$50000,$H$3,TRUE),"")</f>
        <v>#N/A</v>
      </c>
      <c r="I1735" s="21" t="e">
        <f>IF(A1735&lt;&gt;"",VLOOKUP(B1735,'Ket qua do'!$C$5:$AP$50000,$I$3,TRUE)*$E$9/1000,"")</f>
        <v>#N/A</v>
      </c>
      <c r="J1735" s="21" t="e">
        <f>IF(A1735&lt;&gt;"",VLOOKUP(B1735,'Ket qua do'!$C$5:$AP$50000,$J$3,TRUE)*$E$9/1000,"")</f>
        <v>#N/A</v>
      </c>
      <c r="K1735" s="21" t="e">
        <f>IF(A1735&lt;&gt;"",VLOOKUP(B1735,'Ket qua do'!$C$5:$AP$50000,$K$3,TRUE)*$E$9/1000,"")</f>
        <v>#N/A</v>
      </c>
      <c r="L1735" s="21" t="e">
        <f>IF(A1735&lt;&gt;"",VLOOKUP(B1735,'Ket qua do'!$C$5:$AP$50000,$L$3,TRUE),"")</f>
        <v>#N/A</v>
      </c>
    </row>
    <row r="1736" spans="1:12" x14ac:dyDescent="0.25">
      <c r="A1736" t="e">
        <f t="shared" si="32"/>
        <v>#N/A</v>
      </c>
      <c r="B1736" s="1" t="e">
        <f>IF(A1736&lt;&gt;"",VLOOKUP(A1736,'Ket qua do'!$B$5:$CE$50000,2,TRUE),"")</f>
        <v>#N/A</v>
      </c>
      <c r="C1736" s="19" t="e">
        <f>IF(A1736&lt;&gt;"",VLOOKUP(B1736,'Ket qua do'!$C$5:$AP$50000,$C$3,TRUE)*SQRT(3)*$C$11,"")</f>
        <v>#N/A</v>
      </c>
      <c r="D1736" s="21" t="e">
        <f>IF(A1736&lt;&gt;"",VLOOKUP(B1736,'Ket qua do'!$C$5:$AP$50000,$D$3,TRUE),"")</f>
        <v>#N/A</v>
      </c>
      <c r="E1736" s="21" t="e">
        <f>IF(A1736&lt;&gt;"",VLOOKUP(B1736,'Ket qua do'!$C$5:$AP$50000,$E$3,TRUE)*$C$12,"")</f>
        <v>#N/A</v>
      </c>
      <c r="F1736" s="21" t="e">
        <f>IF(A1736&lt;&gt;"",VLOOKUP(B1736,'Ket qua do'!$C$5:$AP$50000,$F$3,TRUE),"")</f>
        <v>#N/A</v>
      </c>
      <c r="G1736" s="21" t="e">
        <f>IF(A1736&lt;&gt;"",VLOOKUP(B1736,'Ket qua do'!$C$5:$AP$50000,$G$3,TRUE),"")</f>
        <v>#N/A</v>
      </c>
      <c r="H1736" s="21" t="e">
        <f>IF(A1736&lt;&gt;"",VLOOKUP(B1736,'Ket qua do'!$C$5:$AP$50000,$H$3,TRUE),"")</f>
        <v>#N/A</v>
      </c>
      <c r="I1736" s="21" t="e">
        <f>IF(A1736&lt;&gt;"",VLOOKUP(B1736,'Ket qua do'!$C$5:$AP$50000,$I$3,TRUE)*$E$9/1000,"")</f>
        <v>#N/A</v>
      </c>
      <c r="J1736" s="21" t="e">
        <f>IF(A1736&lt;&gt;"",VLOOKUP(B1736,'Ket qua do'!$C$5:$AP$50000,$J$3,TRUE)*$E$9/1000,"")</f>
        <v>#N/A</v>
      </c>
      <c r="K1736" s="21" t="e">
        <f>IF(A1736&lt;&gt;"",VLOOKUP(B1736,'Ket qua do'!$C$5:$AP$50000,$K$3,TRUE)*$E$9/1000,"")</f>
        <v>#N/A</v>
      </c>
      <c r="L1736" s="21" t="e">
        <f>IF(A1736&lt;&gt;"",VLOOKUP(B1736,'Ket qua do'!$C$5:$AP$50000,$L$3,TRUE),"")</f>
        <v>#N/A</v>
      </c>
    </row>
    <row r="1737" spans="1:12" x14ac:dyDescent="0.25">
      <c r="A1737" t="e">
        <f t="shared" si="32"/>
        <v>#N/A</v>
      </c>
      <c r="B1737" s="1" t="e">
        <f>IF(A1737&lt;&gt;"",VLOOKUP(A1737,'Ket qua do'!$B$5:$CE$50000,2,TRUE),"")</f>
        <v>#N/A</v>
      </c>
      <c r="C1737" s="19" t="e">
        <f>IF(A1737&lt;&gt;"",VLOOKUP(B1737,'Ket qua do'!$C$5:$AP$50000,$C$3,TRUE)*SQRT(3)*$C$11,"")</f>
        <v>#N/A</v>
      </c>
      <c r="D1737" s="21" t="e">
        <f>IF(A1737&lt;&gt;"",VLOOKUP(B1737,'Ket qua do'!$C$5:$AP$50000,$D$3,TRUE),"")</f>
        <v>#N/A</v>
      </c>
      <c r="E1737" s="21" t="e">
        <f>IF(A1737&lt;&gt;"",VLOOKUP(B1737,'Ket qua do'!$C$5:$AP$50000,$E$3,TRUE)*$C$12,"")</f>
        <v>#N/A</v>
      </c>
      <c r="F1737" s="21" t="e">
        <f>IF(A1737&lt;&gt;"",VLOOKUP(B1737,'Ket qua do'!$C$5:$AP$50000,$F$3,TRUE),"")</f>
        <v>#N/A</v>
      </c>
      <c r="G1737" s="21" t="e">
        <f>IF(A1737&lt;&gt;"",VLOOKUP(B1737,'Ket qua do'!$C$5:$AP$50000,$G$3,TRUE),"")</f>
        <v>#N/A</v>
      </c>
      <c r="H1737" s="21" t="e">
        <f>IF(A1737&lt;&gt;"",VLOOKUP(B1737,'Ket qua do'!$C$5:$AP$50000,$H$3,TRUE),"")</f>
        <v>#N/A</v>
      </c>
      <c r="I1737" s="21" t="e">
        <f>IF(A1737&lt;&gt;"",VLOOKUP(B1737,'Ket qua do'!$C$5:$AP$50000,$I$3,TRUE)*$E$9/1000,"")</f>
        <v>#N/A</v>
      </c>
      <c r="J1737" s="21" t="e">
        <f>IF(A1737&lt;&gt;"",VLOOKUP(B1737,'Ket qua do'!$C$5:$AP$50000,$J$3,TRUE)*$E$9/1000,"")</f>
        <v>#N/A</v>
      </c>
      <c r="K1737" s="21" t="e">
        <f>IF(A1737&lt;&gt;"",VLOOKUP(B1737,'Ket qua do'!$C$5:$AP$50000,$K$3,TRUE)*$E$9/1000,"")</f>
        <v>#N/A</v>
      </c>
      <c r="L1737" s="21" t="e">
        <f>IF(A1737&lt;&gt;"",VLOOKUP(B1737,'Ket qua do'!$C$5:$AP$50000,$L$3,TRUE),"")</f>
        <v>#N/A</v>
      </c>
    </row>
    <row r="1738" spans="1:12" x14ac:dyDescent="0.25">
      <c r="A1738" t="e">
        <f t="shared" si="32"/>
        <v>#N/A</v>
      </c>
      <c r="B1738" s="1" t="e">
        <f>IF(A1738&lt;&gt;"",VLOOKUP(A1738,'Ket qua do'!$B$5:$CE$50000,2,TRUE),"")</f>
        <v>#N/A</v>
      </c>
      <c r="C1738" s="19" t="e">
        <f>IF(A1738&lt;&gt;"",VLOOKUP(B1738,'Ket qua do'!$C$5:$AP$50000,$C$3,TRUE)*SQRT(3)*$C$11,"")</f>
        <v>#N/A</v>
      </c>
      <c r="D1738" s="21" t="e">
        <f>IF(A1738&lt;&gt;"",VLOOKUP(B1738,'Ket qua do'!$C$5:$AP$50000,$D$3,TRUE),"")</f>
        <v>#N/A</v>
      </c>
      <c r="E1738" s="21" t="e">
        <f>IF(A1738&lt;&gt;"",VLOOKUP(B1738,'Ket qua do'!$C$5:$AP$50000,$E$3,TRUE)*$C$12,"")</f>
        <v>#N/A</v>
      </c>
      <c r="F1738" s="21" t="e">
        <f>IF(A1738&lt;&gt;"",VLOOKUP(B1738,'Ket qua do'!$C$5:$AP$50000,$F$3,TRUE),"")</f>
        <v>#N/A</v>
      </c>
      <c r="G1738" s="21" t="e">
        <f>IF(A1738&lt;&gt;"",VLOOKUP(B1738,'Ket qua do'!$C$5:$AP$50000,$G$3,TRUE),"")</f>
        <v>#N/A</v>
      </c>
      <c r="H1738" s="21" t="e">
        <f>IF(A1738&lt;&gt;"",VLOOKUP(B1738,'Ket qua do'!$C$5:$AP$50000,$H$3,TRUE),"")</f>
        <v>#N/A</v>
      </c>
      <c r="I1738" s="21" t="e">
        <f>IF(A1738&lt;&gt;"",VLOOKUP(B1738,'Ket qua do'!$C$5:$AP$50000,$I$3,TRUE)*$E$9/1000,"")</f>
        <v>#N/A</v>
      </c>
      <c r="J1738" s="21" t="e">
        <f>IF(A1738&lt;&gt;"",VLOOKUP(B1738,'Ket qua do'!$C$5:$AP$50000,$J$3,TRUE)*$E$9/1000,"")</f>
        <v>#N/A</v>
      </c>
      <c r="K1738" s="21" t="e">
        <f>IF(A1738&lt;&gt;"",VLOOKUP(B1738,'Ket qua do'!$C$5:$AP$50000,$K$3,TRUE)*$E$9/1000,"")</f>
        <v>#N/A</v>
      </c>
      <c r="L1738" s="21" t="e">
        <f>IF(A1738&lt;&gt;"",VLOOKUP(B1738,'Ket qua do'!$C$5:$AP$50000,$L$3,TRUE),"")</f>
        <v>#N/A</v>
      </c>
    </row>
    <row r="1739" spans="1:12" x14ac:dyDescent="0.25">
      <c r="A1739" t="e">
        <f t="shared" si="32"/>
        <v>#N/A</v>
      </c>
      <c r="B1739" s="1" t="e">
        <f>IF(A1739&lt;&gt;"",VLOOKUP(A1739,'Ket qua do'!$B$5:$CE$50000,2,TRUE),"")</f>
        <v>#N/A</v>
      </c>
      <c r="C1739" s="19" t="e">
        <f>IF(A1739&lt;&gt;"",VLOOKUP(B1739,'Ket qua do'!$C$5:$AP$50000,$C$3,TRUE)*SQRT(3)*$C$11,"")</f>
        <v>#N/A</v>
      </c>
      <c r="D1739" s="21" t="e">
        <f>IF(A1739&lt;&gt;"",VLOOKUP(B1739,'Ket qua do'!$C$5:$AP$50000,$D$3,TRUE),"")</f>
        <v>#N/A</v>
      </c>
      <c r="E1739" s="21" t="e">
        <f>IF(A1739&lt;&gt;"",VLOOKUP(B1739,'Ket qua do'!$C$5:$AP$50000,$E$3,TRUE)*$C$12,"")</f>
        <v>#N/A</v>
      </c>
      <c r="F1739" s="21" t="e">
        <f>IF(A1739&lt;&gt;"",VLOOKUP(B1739,'Ket qua do'!$C$5:$AP$50000,$F$3,TRUE),"")</f>
        <v>#N/A</v>
      </c>
      <c r="G1739" s="21" t="e">
        <f>IF(A1739&lt;&gt;"",VLOOKUP(B1739,'Ket qua do'!$C$5:$AP$50000,$G$3,TRUE),"")</f>
        <v>#N/A</v>
      </c>
      <c r="H1739" s="21" t="e">
        <f>IF(A1739&lt;&gt;"",VLOOKUP(B1739,'Ket qua do'!$C$5:$AP$50000,$H$3,TRUE),"")</f>
        <v>#N/A</v>
      </c>
      <c r="I1739" s="21" t="e">
        <f>IF(A1739&lt;&gt;"",VLOOKUP(B1739,'Ket qua do'!$C$5:$AP$50000,$I$3,TRUE)*$E$9/1000,"")</f>
        <v>#N/A</v>
      </c>
      <c r="J1739" s="21" t="e">
        <f>IF(A1739&lt;&gt;"",VLOOKUP(B1739,'Ket qua do'!$C$5:$AP$50000,$J$3,TRUE)*$E$9/1000,"")</f>
        <v>#N/A</v>
      </c>
      <c r="K1739" s="21" t="e">
        <f>IF(A1739&lt;&gt;"",VLOOKUP(B1739,'Ket qua do'!$C$5:$AP$50000,$K$3,TRUE)*$E$9/1000,"")</f>
        <v>#N/A</v>
      </c>
      <c r="L1739" s="21" t="e">
        <f>IF(A1739&lt;&gt;"",VLOOKUP(B1739,'Ket qua do'!$C$5:$AP$50000,$L$3,TRUE),"")</f>
        <v>#N/A</v>
      </c>
    </row>
    <row r="1740" spans="1:12" x14ac:dyDescent="0.25">
      <c r="A1740" t="e">
        <f t="shared" si="32"/>
        <v>#N/A</v>
      </c>
      <c r="B1740" s="1" t="e">
        <f>IF(A1740&lt;&gt;"",VLOOKUP(A1740,'Ket qua do'!$B$5:$CE$50000,2,TRUE),"")</f>
        <v>#N/A</v>
      </c>
      <c r="C1740" s="19" t="e">
        <f>IF(A1740&lt;&gt;"",VLOOKUP(B1740,'Ket qua do'!$C$5:$AP$50000,$C$3,TRUE)*SQRT(3)*$C$11,"")</f>
        <v>#N/A</v>
      </c>
      <c r="D1740" s="21" t="e">
        <f>IF(A1740&lt;&gt;"",VLOOKUP(B1740,'Ket qua do'!$C$5:$AP$50000,$D$3,TRUE),"")</f>
        <v>#N/A</v>
      </c>
      <c r="E1740" s="21" t="e">
        <f>IF(A1740&lt;&gt;"",VLOOKUP(B1740,'Ket qua do'!$C$5:$AP$50000,$E$3,TRUE)*$C$12,"")</f>
        <v>#N/A</v>
      </c>
      <c r="F1740" s="21" t="e">
        <f>IF(A1740&lt;&gt;"",VLOOKUP(B1740,'Ket qua do'!$C$5:$AP$50000,$F$3,TRUE),"")</f>
        <v>#N/A</v>
      </c>
      <c r="G1740" s="21" t="e">
        <f>IF(A1740&lt;&gt;"",VLOOKUP(B1740,'Ket qua do'!$C$5:$AP$50000,$G$3,TRUE),"")</f>
        <v>#N/A</v>
      </c>
      <c r="H1740" s="21" t="e">
        <f>IF(A1740&lt;&gt;"",VLOOKUP(B1740,'Ket qua do'!$C$5:$AP$50000,$H$3,TRUE),"")</f>
        <v>#N/A</v>
      </c>
      <c r="I1740" s="21" t="e">
        <f>IF(A1740&lt;&gt;"",VLOOKUP(B1740,'Ket qua do'!$C$5:$AP$50000,$I$3,TRUE)*$E$9/1000,"")</f>
        <v>#N/A</v>
      </c>
      <c r="J1740" s="21" t="e">
        <f>IF(A1740&lt;&gt;"",VLOOKUP(B1740,'Ket qua do'!$C$5:$AP$50000,$J$3,TRUE)*$E$9/1000,"")</f>
        <v>#N/A</v>
      </c>
      <c r="K1740" s="21" t="e">
        <f>IF(A1740&lt;&gt;"",VLOOKUP(B1740,'Ket qua do'!$C$5:$AP$50000,$K$3,TRUE)*$E$9/1000,"")</f>
        <v>#N/A</v>
      </c>
      <c r="L1740" s="21" t="e">
        <f>IF(A1740&lt;&gt;"",VLOOKUP(B1740,'Ket qua do'!$C$5:$AP$50000,$L$3,TRUE),"")</f>
        <v>#N/A</v>
      </c>
    </row>
    <row r="1741" spans="1:12" x14ac:dyDescent="0.25">
      <c r="A1741" t="e">
        <f t="shared" si="32"/>
        <v>#N/A</v>
      </c>
      <c r="B1741" s="1" t="e">
        <f>IF(A1741&lt;&gt;"",VLOOKUP(A1741,'Ket qua do'!$B$5:$CE$50000,2,TRUE),"")</f>
        <v>#N/A</v>
      </c>
      <c r="C1741" s="19" t="e">
        <f>IF(A1741&lt;&gt;"",VLOOKUP(B1741,'Ket qua do'!$C$5:$AP$50000,$C$3,TRUE)*SQRT(3)*$C$11,"")</f>
        <v>#N/A</v>
      </c>
      <c r="D1741" s="21" t="e">
        <f>IF(A1741&lt;&gt;"",VLOOKUP(B1741,'Ket qua do'!$C$5:$AP$50000,$D$3,TRUE),"")</f>
        <v>#N/A</v>
      </c>
      <c r="E1741" s="21" t="e">
        <f>IF(A1741&lt;&gt;"",VLOOKUP(B1741,'Ket qua do'!$C$5:$AP$50000,$E$3,TRUE)*$C$12,"")</f>
        <v>#N/A</v>
      </c>
      <c r="F1741" s="21" t="e">
        <f>IF(A1741&lt;&gt;"",VLOOKUP(B1741,'Ket qua do'!$C$5:$AP$50000,$F$3,TRUE),"")</f>
        <v>#N/A</v>
      </c>
      <c r="G1741" s="21" t="e">
        <f>IF(A1741&lt;&gt;"",VLOOKUP(B1741,'Ket qua do'!$C$5:$AP$50000,$G$3,TRUE),"")</f>
        <v>#N/A</v>
      </c>
      <c r="H1741" s="21" t="e">
        <f>IF(A1741&lt;&gt;"",VLOOKUP(B1741,'Ket qua do'!$C$5:$AP$50000,$H$3,TRUE),"")</f>
        <v>#N/A</v>
      </c>
      <c r="I1741" s="21" t="e">
        <f>IF(A1741&lt;&gt;"",VLOOKUP(B1741,'Ket qua do'!$C$5:$AP$50000,$I$3,TRUE)*$E$9/1000,"")</f>
        <v>#N/A</v>
      </c>
      <c r="J1741" s="21" t="e">
        <f>IF(A1741&lt;&gt;"",VLOOKUP(B1741,'Ket qua do'!$C$5:$AP$50000,$J$3,TRUE)*$E$9/1000,"")</f>
        <v>#N/A</v>
      </c>
      <c r="K1741" s="21" t="e">
        <f>IF(A1741&lt;&gt;"",VLOOKUP(B1741,'Ket qua do'!$C$5:$AP$50000,$K$3,TRUE)*$E$9/1000,"")</f>
        <v>#N/A</v>
      </c>
      <c r="L1741" s="21" t="e">
        <f>IF(A1741&lt;&gt;"",VLOOKUP(B1741,'Ket qua do'!$C$5:$AP$50000,$L$3,TRUE),"")</f>
        <v>#N/A</v>
      </c>
    </row>
    <row r="1742" spans="1:12" x14ac:dyDescent="0.25">
      <c r="A1742" t="e">
        <f t="shared" si="32"/>
        <v>#N/A</v>
      </c>
      <c r="B1742" s="1" t="e">
        <f>IF(A1742&lt;&gt;"",VLOOKUP(A1742,'Ket qua do'!$B$5:$CE$50000,2,TRUE),"")</f>
        <v>#N/A</v>
      </c>
      <c r="C1742" s="19" t="e">
        <f>IF(A1742&lt;&gt;"",VLOOKUP(B1742,'Ket qua do'!$C$5:$AP$50000,$C$3,TRUE)*SQRT(3)*$C$11,"")</f>
        <v>#N/A</v>
      </c>
      <c r="D1742" s="21" t="e">
        <f>IF(A1742&lt;&gt;"",VLOOKUP(B1742,'Ket qua do'!$C$5:$AP$50000,$D$3,TRUE),"")</f>
        <v>#N/A</v>
      </c>
      <c r="E1742" s="21" t="e">
        <f>IF(A1742&lt;&gt;"",VLOOKUP(B1742,'Ket qua do'!$C$5:$AP$50000,$E$3,TRUE)*$C$12,"")</f>
        <v>#N/A</v>
      </c>
      <c r="F1742" s="21" t="e">
        <f>IF(A1742&lt;&gt;"",VLOOKUP(B1742,'Ket qua do'!$C$5:$AP$50000,$F$3,TRUE),"")</f>
        <v>#N/A</v>
      </c>
      <c r="G1742" s="21" t="e">
        <f>IF(A1742&lt;&gt;"",VLOOKUP(B1742,'Ket qua do'!$C$5:$AP$50000,$G$3,TRUE),"")</f>
        <v>#N/A</v>
      </c>
      <c r="H1742" s="21" t="e">
        <f>IF(A1742&lt;&gt;"",VLOOKUP(B1742,'Ket qua do'!$C$5:$AP$50000,$H$3,TRUE),"")</f>
        <v>#N/A</v>
      </c>
      <c r="I1742" s="21" t="e">
        <f>IF(A1742&lt;&gt;"",VLOOKUP(B1742,'Ket qua do'!$C$5:$AP$50000,$I$3,TRUE)*$E$9/1000,"")</f>
        <v>#N/A</v>
      </c>
      <c r="J1742" s="21" t="e">
        <f>IF(A1742&lt;&gt;"",VLOOKUP(B1742,'Ket qua do'!$C$5:$AP$50000,$J$3,TRUE)*$E$9/1000,"")</f>
        <v>#N/A</v>
      </c>
      <c r="K1742" s="21" t="e">
        <f>IF(A1742&lt;&gt;"",VLOOKUP(B1742,'Ket qua do'!$C$5:$AP$50000,$K$3,TRUE)*$E$9/1000,"")</f>
        <v>#N/A</v>
      </c>
      <c r="L1742" s="21" t="e">
        <f>IF(A1742&lt;&gt;"",VLOOKUP(B1742,'Ket qua do'!$C$5:$AP$50000,$L$3,TRUE),"")</f>
        <v>#N/A</v>
      </c>
    </row>
    <row r="1743" spans="1:12" x14ac:dyDescent="0.25">
      <c r="A1743" t="e">
        <f t="shared" si="32"/>
        <v>#N/A</v>
      </c>
      <c r="B1743" s="1" t="e">
        <f>IF(A1743&lt;&gt;"",VLOOKUP(A1743,'Ket qua do'!$B$5:$CE$50000,2,TRUE),"")</f>
        <v>#N/A</v>
      </c>
      <c r="C1743" s="19" t="e">
        <f>IF(A1743&lt;&gt;"",VLOOKUP(B1743,'Ket qua do'!$C$5:$AP$50000,$C$3,TRUE)*SQRT(3)*$C$11,"")</f>
        <v>#N/A</v>
      </c>
      <c r="D1743" s="21" t="e">
        <f>IF(A1743&lt;&gt;"",VLOOKUP(B1743,'Ket qua do'!$C$5:$AP$50000,$D$3,TRUE),"")</f>
        <v>#N/A</v>
      </c>
      <c r="E1743" s="21" t="e">
        <f>IF(A1743&lt;&gt;"",VLOOKUP(B1743,'Ket qua do'!$C$5:$AP$50000,$E$3,TRUE)*$C$12,"")</f>
        <v>#N/A</v>
      </c>
      <c r="F1743" s="21" t="e">
        <f>IF(A1743&lt;&gt;"",VLOOKUP(B1743,'Ket qua do'!$C$5:$AP$50000,$F$3,TRUE),"")</f>
        <v>#N/A</v>
      </c>
      <c r="G1743" s="21" t="e">
        <f>IF(A1743&lt;&gt;"",VLOOKUP(B1743,'Ket qua do'!$C$5:$AP$50000,$G$3,TRUE),"")</f>
        <v>#N/A</v>
      </c>
      <c r="H1743" s="21" t="e">
        <f>IF(A1743&lt;&gt;"",VLOOKUP(B1743,'Ket qua do'!$C$5:$AP$50000,$H$3,TRUE),"")</f>
        <v>#N/A</v>
      </c>
      <c r="I1743" s="21" t="e">
        <f>IF(A1743&lt;&gt;"",VLOOKUP(B1743,'Ket qua do'!$C$5:$AP$50000,$I$3,TRUE)*$E$9/1000,"")</f>
        <v>#N/A</v>
      </c>
      <c r="J1743" s="21" t="e">
        <f>IF(A1743&lt;&gt;"",VLOOKUP(B1743,'Ket qua do'!$C$5:$AP$50000,$J$3,TRUE)*$E$9/1000,"")</f>
        <v>#N/A</v>
      </c>
      <c r="K1743" s="21" t="e">
        <f>IF(A1743&lt;&gt;"",VLOOKUP(B1743,'Ket qua do'!$C$5:$AP$50000,$K$3,TRUE)*$E$9/1000,"")</f>
        <v>#N/A</v>
      </c>
      <c r="L1743" s="21" t="e">
        <f>IF(A1743&lt;&gt;"",VLOOKUP(B1743,'Ket qua do'!$C$5:$AP$50000,$L$3,TRUE),"")</f>
        <v>#N/A</v>
      </c>
    </row>
    <row r="1744" spans="1:12" x14ac:dyDescent="0.25">
      <c r="A1744" t="e">
        <f t="shared" si="32"/>
        <v>#N/A</v>
      </c>
      <c r="B1744" s="1" t="e">
        <f>IF(A1744&lt;&gt;"",VLOOKUP(A1744,'Ket qua do'!$B$5:$CE$50000,2,TRUE),"")</f>
        <v>#N/A</v>
      </c>
      <c r="C1744" s="19" t="e">
        <f>IF(A1744&lt;&gt;"",VLOOKUP(B1744,'Ket qua do'!$C$5:$AP$50000,$C$3,TRUE)*SQRT(3)*$C$11,"")</f>
        <v>#N/A</v>
      </c>
      <c r="D1744" s="21" t="e">
        <f>IF(A1744&lt;&gt;"",VLOOKUP(B1744,'Ket qua do'!$C$5:$AP$50000,$D$3,TRUE),"")</f>
        <v>#N/A</v>
      </c>
      <c r="E1744" s="21" t="e">
        <f>IF(A1744&lt;&gt;"",VLOOKUP(B1744,'Ket qua do'!$C$5:$AP$50000,$E$3,TRUE)*$C$12,"")</f>
        <v>#N/A</v>
      </c>
      <c r="F1744" s="21" t="e">
        <f>IF(A1744&lt;&gt;"",VLOOKUP(B1744,'Ket qua do'!$C$5:$AP$50000,$F$3,TRUE),"")</f>
        <v>#N/A</v>
      </c>
      <c r="G1744" s="21" t="e">
        <f>IF(A1744&lt;&gt;"",VLOOKUP(B1744,'Ket qua do'!$C$5:$AP$50000,$G$3,TRUE),"")</f>
        <v>#N/A</v>
      </c>
      <c r="H1744" s="21" t="e">
        <f>IF(A1744&lt;&gt;"",VLOOKUP(B1744,'Ket qua do'!$C$5:$AP$50000,$H$3,TRUE),"")</f>
        <v>#N/A</v>
      </c>
      <c r="I1744" s="21" t="e">
        <f>IF(A1744&lt;&gt;"",VLOOKUP(B1744,'Ket qua do'!$C$5:$AP$50000,$I$3,TRUE)*$E$9/1000,"")</f>
        <v>#N/A</v>
      </c>
      <c r="J1744" s="21" t="e">
        <f>IF(A1744&lt;&gt;"",VLOOKUP(B1744,'Ket qua do'!$C$5:$AP$50000,$J$3,TRUE)*$E$9/1000,"")</f>
        <v>#N/A</v>
      </c>
      <c r="K1744" s="21" t="e">
        <f>IF(A1744&lt;&gt;"",VLOOKUP(B1744,'Ket qua do'!$C$5:$AP$50000,$K$3,TRUE)*$E$9/1000,"")</f>
        <v>#N/A</v>
      </c>
      <c r="L1744" s="21" t="e">
        <f>IF(A1744&lt;&gt;"",VLOOKUP(B1744,'Ket qua do'!$C$5:$AP$50000,$L$3,TRUE),"")</f>
        <v>#N/A</v>
      </c>
    </row>
    <row r="1745" spans="1:12" x14ac:dyDescent="0.25">
      <c r="A1745" t="e">
        <f t="shared" si="32"/>
        <v>#N/A</v>
      </c>
      <c r="B1745" s="1" t="e">
        <f>IF(A1745&lt;&gt;"",VLOOKUP(A1745,'Ket qua do'!$B$5:$CE$50000,2,TRUE),"")</f>
        <v>#N/A</v>
      </c>
      <c r="C1745" s="19" t="e">
        <f>IF(A1745&lt;&gt;"",VLOOKUP(B1745,'Ket qua do'!$C$5:$AP$50000,$C$3,TRUE)*SQRT(3)*$C$11,"")</f>
        <v>#N/A</v>
      </c>
      <c r="D1745" s="21" t="e">
        <f>IF(A1745&lt;&gt;"",VLOOKUP(B1745,'Ket qua do'!$C$5:$AP$50000,$D$3,TRUE),"")</f>
        <v>#N/A</v>
      </c>
      <c r="E1745" s="21" t="e">
        <f>IF(A1745&lt;&gt;"",VLOOKUP(B1745,'Ket qua do'!$C$5:$AP$50000,$E$3,TRUE)*$C$12,"")</f>
        <v>#N/A</v>
      </c>
      <c r="F1745" s="21" t="e">
        <f>IF(A1745&lt;&gt;"",VLOOKUP(B1745,'Ket qua do'!$C$5:$AP$50000,$F$3,TRUE),"")</f>
        <v>#N/A</v>
      </c>
      <c r="G1745" s="21" t="e">
        <f>IF(A1745&lt;&gt;"",VLOOKUP(B1745,'Ket qua do'!$C$5:$AP$50000,$G$3,TRUE),"")</f>
        <v>#N/A</v>
      </c>
      <c r="H1745" s="21" t="e">
        <f>IF(A1745&lt;&gt;"",VLOOKUP(B1745,'Ket qua do'!$C$5:$AP$50000,$H$3,TRUE),"")</f>
        <v>#N/A</v>
      </c>
      <c r="I1745" s="21" t="e">
        <f>IF(A1745&lt;&gt;"",VLOOKUP(B1745,'Ket qua do'!$C$5:$AP$50000,$I$3,TRUE)*$E$9/1000,"")</f>
        <v>#N/A</v>
      </c>
      <c r="J1745" s="21" t="e">
        <f>IF(A1745&lt;&gt;"",VLOOKUP(B1745,'Ket qua do'!$C$5:$AP$50000,$J$3,TRUE)*$E$9/1000,"")</f>
        <v>#N/A</v>
      </c>
      <c r="K1745" s="21" t="e">
        <f>IF(A1745&lt;&gt;"",VLOOKUP(B1745,'Ket qua do'!$C$5:$AP$50000,$K$3,TRUE)*$E$9/1000,"")</f>
        <v>#N/A</v>
      </c>
      <c r="L1745" s="21" t="e">
        <f>IF(A1745&lt;&gt;"",VLOOKUP(B1745,'Ket qua do'!$C$5:$AP$50000,$L$3,TRUE),"")</f>
        <v>#N/A</v>
      </c>
    </row>
    <row r="1746" spans="1:12" x14ac:dyDescent="0.25">
      <c r="A1746" t="e">
        <f t="shared" si="32"/>
        <v>#N/A</v>
      </c>
      <c r="B1746" s="1" t="e">
        <f>IF(A1746&lt;&gt;"",VLOOKUP(A1746,'Ket qua do'!$B$5:$CE$50000,2,TRUE),"")</f>
        <v>#N/A</v>
      </c>
      <c r="C1746" s="19" t="e">
        <f>IF(A1746&lt;&gt;"",VLOOKUP(B1746,'Ket qua do'!$C$5:$AP$50000,$C$3,TRUE)*SQRT(3)*$C$11,"")</f>
        <v>#N/A</v>
      </c>
      <c r="D1746" s="21" t="e">
        <f>IF(A1746&lt;&gt;"",VLOOKUP(B1746,'Ket qua do'!$C$5:$AP$50000,$D$3,TRUE),"")</f>
        <v>#N/A</v>
      </c>
      <c r="E1746" s="21" t="e">
        <f>IF(A1746&lt;&gt;"",VLOOKUP(B1746,'Ket qua do'!$C$5:$AP$50000,$E$3,TRUE)*$C$12,"")</f>
        <v>#N/A</v>
      </c>
      <c r="F1746" s="21" t="e">
        <f>IF(A1746&lt;&gt;"",VLOOKUP(B1746,'Ket qua do'!$C$5:$AP$50000,$F$3,TRUE),"")</f>
        <v>#N/A</v>
      </c>
      <c r="G1746" s="21" t="e">
        <f>IF(A1746&lt;&gt;"",VLOOKUP(B1746,'Ket qua do'!$C$5:$AP$50000,$G$3,TRUE),"")</f>
        <v>#N/A</v>
      </c>
      <c r="H1746" s="21" t="e">
        <f>IF(A1746&lt;&gt;"",VLOOKUP(B1746,'Ket qua do'!$C$5:$AP$50000,$H$3,TRUE),"")</f>
        <v>#N/A</v>
      </c>
      <c r="I1746" s="21" t="e">
        <f>IF(A1746&lt;&gt;"",VLOOKUP(B1746,'Ket qua do'!$C$5:$AP$50000,$I$3,TRUE)*$E$9/1000,"")</f>
        <v>#N/A</v>
      </c>
      <c r="J1746" s="21" t="e">
        <f>IF(A1746&lt;&gt;"",VLOOKUP(B1746,'Ket qua do'!$C$5:$AP$50000,$J$3,TRUE)*$E$9/1000,"")</f>
        <v>#N/A</v>
      </c>
      <c r="K1746" s="21" t="e">
        <f>IF(A1746&lt;&gt;"",VLOOKUP(B1746,'Ket qua do'!$C$5:$AP$50000,$K$3,TRUE)*$E$9/1000,"")</f>
        <v>#N/A</v>
      </c>
      <c r="L1746" s="21" t="e">
        <f>IF(A1746&lt;&gt;"",VLOOKUP(B1746,'Ket qua do'!$C$5:$AP$50000,$L$3,TRUE),"")</f>
        <v>#N/A</v>
      </c>
    </row>
    <row r="1747" spans="1:12" x14ac:dyDescent="0.25">
      <c r="A1747" t="e">
        <f t="shared" si="32"/>
        <v>#N/A</v>
      </c>
      <c r="B1747" s="1" t="e">
        <f>IF(A1747&lt;&gt;"",VLOOKUP(A1747,'Ket qua do'!$B$5:$CE$50000,2,TRUE),"")</f>
        <v>#N/A</v>
      </c>
      <c r="C1747" s="19" t="e">
        <f>IF(A1747&lt;&gt;"",VLOOKUP(B1747,'Ket qua do'!$C$5:$AP$50000,$C$3,TRUE)*SQRT(3)*$C$11,"")</f>
        <v>#N/A</v>
      </c>
      <c r="D1747" s="21" t="e">
        <f>IF(A1747&lt;&gt;"",VLOOKUP(B1747,'Ket qua do'!$C$5:$AP$50000,$D$3,TRUE),"")</f>
        <v>#N/A</v>
      </c>
      <c r="E1747" s="21" t="e">
        <f>IF(A1747&lt;&gt;"",VLOOKUP(B1747,'Ket qua do'!$C$5:$AP$50000,$E$3,TRUE)*$C$12,"")</f>
        <v>#N/A</v>
      </c>
      <c r="F1747" s="21" t="e">
        <f>IF(A1747&lt;&gt;"",VLOOKUP(B1747,'Ket qua do'!$C$5:$AP$50000,$F$3,TRUE),"")</f>
        <v>#N/A</v>
      </c>
      <c r="G1747" s="21" t="e">
        <f>IF(A1747&lt;&gt;"",VLOOKUP(B1747,'Ket qua do'!$C$5:$AP$50000,$G$3,TRUE),"")</f>
        <v>#N/A</v>
      </c>
      <c r="H1747" s="21" t="e">
        <f>IF(A1747&lt;&gt;"",VLOOKUP(B1747,'Ket qua do'!$C$5:$AP$50000,$H$3,TRUE),"")</f>
        <v>#N/A</v>
      </c>
      <c r="I1747" s="21" t="e">
        <f>IF(A1747&lt;&gt;"",VLOOKUP(B1747,'Ket qua do'!$C$5:$AP$50000,$I$3,TRUE)*$E$9/1000,"")</f>
        <v>#N/A</v>
      </c>
      <c r="J1747" s="21" t="e">
        <f>IF(A1747&lt;&gt;"",VLOOKUP(B1747,'Ket qua do'!$C$5:$AP$50000,$J$3,TRUE)*$E$9/1000,"")</f>
        <v>#N/A</v>
      </c>
      <c r="K1747" s="21" t="e">
        <f>IF(A1747&lt;&gt;"",VLOOKUP(B1747,'Ket qua do'!$C$5:$AP$50000,$K$3,TRUE)*$E$9/1000,"")</f>
        <v>#N/A</v>
      </c>
      <c r="L1747" s="21" t="e">
        <f>IF(A1747&lt;&gt;"",VLOOKUP(B1747,'Ket qua do'!$C$5:$AP$50000,$L$3,TRUE),"")</f>
        <v>#N/A</v>
      </c>
    </row>
    <row r="1748" spans="1:12" x14ac:dyDescent="0.25">
      <c r="A1748" t="e">
        <f t="shared" si="32"/>
        <v>#N/A</v>
      </c>
      <c r="B1748" s="1" t="e">
        <f>IF(A1748&lt;&gt;"",VLOOKUP(A1748,'Ket qua do'!$B$5:$CE$50000,2,TRUE),"")</f>
        <v>#N/A</v>
      </c>
      <c r="C1748" s="19" t="e">
        <f>IF(A1748&lt;&gt;"",VLOOKUP(B1748,'Ket qua do'!$C$5:$AP$50000,$C$3,TRUE)*SQRT(3)*$C$11,"")</f>
        <v>#N/A</v>
      </c>
      <c r="D1748" s="21" t="e">
        <f>IF(A1748&lt;&gt;"",VLOOKUP(B1748,'Ket qua do'!$C$5:$AP$50000,$D$3,TRUE),"")</f>
        <v>#N/A</v>
      </c>
      <c r="E1748" s="21" t="e">
        <f>IF(A1748&lt;&gt;"",VLOOKUP(B1748,'Ket qua do'!$C$5:$AP$50000,$E$3,TRUE)*$C$12,"")</f>
        <v>#N/A</v>
      </c>
      <c r="F1748" s="21" t="e">
        <f>IF(A1748&lt;&gt;"",VLOOKUP(B1748,'Ket qua do'!$C$5:$AP$50000,$F$3,TRUE),"")</f>
        <v>#N/A</v>
      </c>
      <c r="G1748" s="21" t="e">
        <f>IF(A1748&lt;&gt;"",VLOOKUP(B1748,'Ket qua do'!$C$5:$AP$50000,$G$3,TRUE),"")</f>
        <v>#N/A</v>
      </c>
      <c r="H1748" s="21" t="e">
        <f>IF(A1748&lt;&gt;"",VLOOKUP(B1748,'Ket qua do'!$C$5:$AP$50000,$H$3,TRUE),"")</f>
        <v>#N/A</v>
      </c>
      <c r="I1748" s="21" t="e">
        <f>IF(A1748&lt;&gt;"",VLOOKUP(B1748,'Ket qua do'!$C$5:$AP$50000,$I$3,TRUE)*$E$9/1000,"")</f>
        <v>#N/A</v>
      </c>
      <c r="J1748" s="21" t="e">
        <f>IF(A1748&lt;&gt;"",VLOOKUP(B1748,'Ket qua do'!$C$5:$AP$50000,$J$3,TRUE)*$E$9/1000,"")</f>
        <v>#N/A</v>
      </c>
      <c r="K1748" s="21" t="e">
        <f>IF(A1748&lt;&gt;"",VLOOKUP(B1748,'Ket qua do'!$C$5:$AP$50000,$K$3,TRUE)*$E$9/1000,"")</f>
        <v>#N/A</v>
      </c>
      <c r="L1748" s="21" t="e">
        <f>IF(A1748&lt;&gt;"",VLOOKUP(B1748,'Ket qua do'!$C$5:$AP$50000,$L$3,TRUE),"")</f>
        <v>#N/A</v>
      </c>
    </row>
    <row r="1749" spans="1:12" x14ac:dyDescent="0.25">
      <c r="A1749" t="e">
        <f t="shared" si="32"/>
        <v>#N/A</v>
      </c>
      <c r="B1749" s="1" t="e">
        <f>IF(A1749&lt;&gt;"",VLOOKUP(A1749,'Ket qua do'!$B$5:$CE$50000,2,TRUE),"")</f>
        <v>#N/A</v>
      </c>
      <c r="C1749" s="19" t="e">
        <f>IF(A1749&lt;&gt;"",VLOOKUP(B1749,'Ket qua do'!$C$5:$AP$50000,$C$3,TRUE)*SQRT(3)*$C$11,"")</f>
        <v>#N/A</v>
      </c>
      <c r="D1749" s="21" t="e">
        <f>IF(A1749&lt;&gt;"",VLOOKUP(B1749,'Ket qua do'!$C$5:$AP$50000,$D$3,TRUE),"")</f>
        <v>#N/A</v>
      </c>
      <c r="E1749" s="21" t="e">
        <f>IF(A1749&lt;&gt;"",VLOOKUP(B1749,'Ket qua do'!$C$5:$AP$50000,$E$3,TRUE)*$C$12,"")</f>
        <v>#N/A</v>
      </c>
      <c r="F1749" s="21" t="e">
        <f>IF(A1749&lt;&gt;"",VLOOKUP(B1749,'Ket qua do'!$C$5:$AP$50000,$F$3,TRUE),"")</f>
        <v>#N/A</v>
      </c>
      <c r="G1749" s="21" t="e">
        <f>IF(A1749&lt;&gt;"",VLOOKUP(B1749,'Ket qua do'!$C$5:$AP$50000,$G$3,TRUE),"")</f>
        <v>#N/A</v>
      </c>
      <c r="H1749" s="21" t="e">
        <f>IF(A1749&lt;&gt;"",VLOOKUP(B1749,'Ket qua do'!$C$5:$AP$50000,$H$3,TRUE),"")</f>
        <v>#N/A</v>
      </c>
      <c r="I1749" s="21" t="e">
        <f>IF(A1749&lt;&gt;"",VLOOKUP(B1749,'Ket qua do'!$C$5:$AP$50000,$I$3,TRUE)*$E$9/1000,"")</f>
        <v>#N/A</v>
      </c>
      <c r="J1749" s="21" t="e">
        <f>IF(A1749&lt;&gt;"",VLOOKUP(B1749,'Ket qua do'!$C$5:$AP$50000,$J$3,TRUE)*$E$9/1000,"")</f>
        <v>#N/A</v>
      </c>
      <c r="K1749" s="21" t="e">
        <f>IF(A1749&lt;&gt;"",VLOOKUP(B1749,'Ket qua do'!$C$5:$AP$50000,$K$3,TRUE)*$E$9/1000,"")</f>
        <v>#N/A</v>
      </c>
      <c r="L1749" s="21" t="e">
        <f>IF(A1749&lt;&gt;"",VLOOKUP(B1749,'Ket qua do'!$C$5:$AP$50000,$L$3,TRUE),"")</f>
        <v>#N/A</v>
      </c>
    </row>
    <row r="1750" spans="1:12" x14ac:dyDescent="0.25">
      <c r="A1750" t="e">
        <f t="shared" si="32"/>
        <v>#N/A</v>
      </c>
      <c r="B1750" s="1" t="e">
        <f>IF(A1750&lt;&gt;"",VLOOKUP(A1750,'Ket qua do'!$B$5:$CE$50000,2,TRUE),"")</f>
        <v>#N/A</v>
      </c>
      <c r="C1750" s="19" t="e">
        <f>IF(A1750&lt;&gt;"",VLOOKUP(B1750,'Ket qua do'!$C$5:$AP$50000,$C$3,TRUE)*SQRT(3)*$C$11,"")</f>
        <v>#N/A</v>
      </c>
      <c r="D1750" s="21" t="e">
        <f>IF(A1750&lt;&gt;"",VLOOKUP(B1750,'Ket qua do'!$C$5:$AP$50000,$D$3,TRUE),"")</f>
        <v>#N/A</v>
      </c>
      <c r="E1750" s="21" t="e">
        <f>IF(A1750&lt;&gt;"",VLOOKUP(B1750,'Ket qua do'!$C$5:$AP$50000,$E$3,TRUE)*$C$12,"")</f>
        <v>#N/A</v>
      </c>
      <c r="F1750" s="21" t="e">
        <f>IF(A1750&lt;&gt;"",VLOOKUP(B1750,'Ket qua do'!$C$5:$AP$50000,$F$3,TRUE),"")</f>
        <v>#N/A</v>
      </c>
      <c r="G1750" s="21" t="e">
        <f>IF(A1750&lt;&gt;"",VLOOKUP(B1750,'Ket qua do'!$C$5:$AP$50000,$G$3,TRUE),"")</f>
        <v>#N/A</v>
      </c>
      <c r="H1750" s="21" t="e">
        <f>IF(A1750&lt;&gt;"",VLOOKUP(B1750,'Ket qua do'!$C$5:$AP$50000,$H$3,TRUE),"")</f>
        <v>#N/A</v>
      </c>
      <c r="I1750" s="21" t="e">
        <f>IF(A1750&lt;&gt;"",VLOOKUP(B1750,'Ket qua do'!$C$5:$AP$50000,$I$3,TRUE)*$E$9/1000,"")</f>
        <v>#N/A</v>
      </c>
      <c r="J1750" s="21" t="e">
        <f>IF(A1750&lt;&gt;"",VLOOKUP(B1750,'Ket qua do'!$C$5:$AP$50000,$J$3,TRUE)*$E$9/1000,"")</f>
        <v>#N/A</v>
      </c>
      <c r="K1750" s="21" t="e">
        <f>IF(A1750&lt;&gt;"",VLOOKUP(B1750,'Ket qua do'!$C$5:$AP$50000,$K$3,TRUE)*$E$9/1000,"")</f>
        <v>#N/A</v>
      </c>
      <c r="L1750" s="21" t="e">
        <f>IF(A1750&lt;&gt;"",VLOOKUP(B1750,'Ket qua do'!$C$5:$AP$50000,$L$3,TRUE),"")</f>
        <v>#N/A</v>
      </c>
    </row>
    <row r="1751" spans="1:12" x14ac:dyDescent="0.25">
      <c r="A1751" t="e">
        <f t="shared" si="32"/>
        <v>#N/A</v>
      </c>
      <c r="B1751" s="1" t="e">
        <f>IF(A1751&lt;&gt;"",VLOOKUP(A1751,'Ket qua do'!$B$5:$CE$50000,2,TRUE),"")</f>
        <v>#N/A</v>
      </c>
      <c r="C1751" s="19" t="e">
        <f>IF(A1751&lt;&gt;"",VLOOKUP(B1751,'Ket qua do'!$C$5:$AP$50000,$C$3,TRUE)*SQRT(3)*$C$11,"")</f>
        <v>#N/A</v>
      </c>
      <c r="D1751" s="21" t="e">
        <f>IF(A1751&lt;&gt;"",VLOOKUP(B1751,'Ket qua do'!$C$5:$AP$50000,$D$3,TRUE),"")</f>
        <v>#N/A</v>
      </c>
      <c r="E1751" s="21" t="e">
        <f>IF(A1751&lt;&gt;"",VLOOKUP(B1751,'Ket qua do'!$C$5:$AP$50000,$E$3,TRUE)*$C$12,"")</f>
        <v>#N/A</v>
      </c>
      <c r="F1751" s="21" t="e">
        <f>IF(A1751&lt;&gt;"",VLOOKUP(B1751,'Ket qua do'!$C$5:$AP$50000,$F$3,TRUE),"")</f>
        <v>#N/A</v>
      </c>
      <c r="G1751" s="21" t="e">
        <f>IF(A1751&lt;&gt;"",VLOOKUP(B1751,'Ket qua do'!$C$5:$AP$50000,$G$3,TRUE),"")</f>
        <v>#N/A</v>
      </c>
      <c r="H1751" s="21" t="e">
        <f>IF(A1751&lt;&gt;"",VLOOKUP(B1751,'Ket qua do'!$C$5:$AP$50000,$H$3,TRUE),"")</f>
        <v>#N/A</v>
      </c>
      <c r="I1751" s="21" t="e">
        <f>IF(A1751&lt;&gt;"",VLOOKUP(B1751,'Ket qua do'!$C$5:$AP$50000,$I$3,TRUE)*$E$9/1000,"")</f>
        <v>#N/A</v>
      </c>
      <c r="J1751" s="21" t="e">
        <f>IF(A1751&lt;&gt;"",VLOOKUP(B1751,'Ket qua do'!$C$5:$AP$50000,$J$3,TRUE)*$E$9/1000,"")</f>
        <v>#N/A</v>
      </c>
      <c r="K1751" s="21" t="e">
        <f>IF(A1751&lt;&gt;"",VLOOKUP(B1751,'Ket qua do'!$C$5:$AP$50000,$K$3,TRUE)*$E$9/1000,"")</f>
        <v>#N/A</v>
      </c>
      <c r="L1751" s="21" t="e">
        <f>IF(A1751&lt;&gt;"",VLOOKUP(B1751,'Ket qua do'!$C$5:$AP$50000,$L$3,TRUE),"")</f>
        <v>#N/A</v>
      </c>
    </row>
    <row r="1752" spans="1:12" x14ac:dyDescent="0.25">
      <c r="A1752" t="e">
        <f t="shared" si="32"/>
        <v>#N/A</v>
      </c>
      <c r="B1752" s="1" t="e">
        <f>IF(A1752&lt;&gt;"",VLOOKUP(A1752,'Ket qua do'!$B$5:$CE$50000,2,TRUE),"")</f>
        <v>#N/A</v>
      </c>
      <c r="C1752" s="19" t="e">
        <f>IF(A1752&lt;&gt;"",VLOOKUP(B1752,'Ket qua do'!$C$5:$AP$50000,$C$3,TRUE)*SQRT(3)*$C$11,"")</f>
        <v>#N/A</v>
      </c>
      <c r="D1752" s="21" t="e">
        <f>IF(A1752&lt;&gt;"",VLOOKUP(B1752,'Ket qua do'!$C$5:$AP$50000,$D$3,TRUE),"")</f>
        <v>#N/A</v>
      </c>
      <c r="E1752" s="21" t="e">
        <f>IF(A1752&lt;&gt;"",VLOOKUP(B1752,'Ket qua do'!$C$5:$AP$50000,$E$3,TRUE)*$C$12,"")</f>
        <v>#N/A</v>
      </c>
      <c r="F1752" s="21" t="e">
        <f>IF(A1752&lt;&gt;"",VLOOKUP(B1752,'Ket qua do'!$C$5:$AP$50000,$F$3,TRUE),"")</f>
        <v>#N/A</v>
      </c>
      <c r="G1752" s="21" t="e">
        <f>IF(A1752&lt;&gt;"",VLOOKUP(B1752,'Ket qua do'!$C$5:$AP$50000,$G$3,TRUE),"")</f>
        <v>#N/A</v>
      </c>
      <c r="H1752" s="21" t="e">
        <f>IF(A1752&lt;&gt;"",VLOOKUP(B1752,'Ket qua do'!$C$5:$AP$50000,$H$3,TRUE),"")</f>
        <v>#N/A</v>
      </c>
      <c r="I1752" s="21" t="e">
        <f>IF(A1752&lt;&gt;"",VLOOKUP(B1752,'Ket qua do'!$C$5:$AP$50000,$I$3,TRUE)*$E$9/1000,"")</f>
        <v>#N/A</v>
      </c>
      <c r="J1752" s="21" t="e">
        <f>IF(A1752&lt;&gt;"",VLOOKUP(B1752,'Ket qua do'!$C$5:$AP$50000,$J$3,TRUE)*$E$9/1000,"")</f>
        <v>#N/A</v>
      </c>
      <c r="K1752" s="21" t="e">
        <f>IF(A1752&lt;&gt;"",VLOOKUP(B1752,'Ket qua do'!$C$5:$AP$50000,$K$3,TRUE)*$E$9/1000,"")</f>
        <v>#N/A</v>
      </c>
      <c r="L1752" s="21" t="e">
        <f>IF(A1752&lt;&gt;"",VLOOKUP(B1752,'Ket qua do'!$C$5:$AP$50000,$L$3,TRUE),"")</f>
        <v>#N/A</v>
      </c>
    </row>
    <row r="1753" spans="1:12" x14ac:dyDescent="0.25">
      <c r="A1753" t="e">
        <f t="shared" si="32"/>
        <v>#N/A</v>
      </c>
      <c r="B1753" s="1" t="e">
        <f>IF(A1753&lt;&gt;"",VLOOKUP(A1753,'Ket qua do'!$B$5:$CE$50000,2,TRUE),"")</f>
        <v>#N/A</v>
      </c>
      <c r="C1753" s="19" t="e">
        <f>IF(A1753&lt;&gt;"",VLOOKUP(B1753,'Ket qua do'!$C$5:$AP$50000,$C$3,TRUE)*SQRT(3)*$C$11,"")</f>
        <v>#N/A</v>
      </c>
      <c r="D1753" s="21" t="e">
        <f>IF(A1753&lt;&gt;"",VLOOKUP(B1753,'Ket qua do'!$C$5:$AP$50000,$D$3,TRUE),"")</f>
        <v>#N/A</v>
      </c>
      <c r="E1753" s="21" t="e">
        <f>IF(A1753&lt;&gt;"",VLOOKUP(B1753,'Ket qua do'!$C$5:$AP$50000,$E$3,TRUE)*$C$12,"")</f>
        <v>#N/A</v>
      </c>
      <c r="F1753" s="21" t="e">
        <f>IF(A1753&lt;&gt;"",VLOOKUP(B1753,'Ket qua do'!$C$5:$AP$50000,$F$3,TRUE),"")</f>
        <v>#N/A</v>
      </c>
      <c r="G1753" s="21" t="e">
        <f>IF(A1753&lt;&gt;"",VLOOKUP(B1753,'Ket qua do'!$C$5:$AP$50000,$G$3,TRUE),"")</f>
        <v>#N/A</v>
      </c>
      <c r="H1753" s="21" t="e">
        <f>IF(A1753&lt;&gt;"",VLOOKUP(B1753,'Ket qua do'!$C$5:$AP$50000,$H$3,TRUE),"")</f>
        <v>#N/A</v>
      </c>
      <c r="I1753" s="21" t="e">
        <f>IF(A1753&lt;&gt;"",VLOOKUP(B1753,'Ket qua do'!$C$5:$AP$50000,$I$3,TRUE)*$E$9/1000,"")</f>
        <v>#N/A</v>
      </c>
      <c r="J1753" s="21" t="e">
        <f>IF(A1753&lt;&gt;"",VLOOKUP(B1753,'Ket qua do'!$C$5:$AP$50000,$J$3,TRUE)*$E$9/1000,"")</f>
        <v>#N/A</v>
      </c>
      <c r="K1753" s="21" t="e">
        <f>IF(A1753&lt;&gt;"",VLOOKUP(B1753,'Ket qua do'!$C$5:$AP$50000,$K$3,TRUE)*$E$9/1000,"")</f>
        <v>#N/A</v>
      </c>
      <c r="L1753" s="21" t="e">
        <f>IF(A1753&lt;&gt;"",VLOOKUP(B1753,'Ket qua do'!$C$5:$AP$50000,$L$3,TRUE),"")</f>
        <v>#N/A</v>
      </c>
    </row>
    <row r="1754" spans="1:12" x14ac:dyDescent="0.25">
      <c r="A1754" t="e">
        <f t="shared" ref="A1754:A1817" si="33">IF(A1753&lt;$E$8,A1753+1,"")</f>
        <v>#N/A</v>
      </c>
      <c r="B1754" s="1" t="e">
        <f>IF(A1754&lt;&gt;"",VLOOKUP(A1754,'Ket qua do'!$B$5:$CE$50000,2,TRUE),"")</f>
        <v>#N/A</v>
      </c>
      <c r="C1754" s="19" t="e">
        <f>IF(A1754&lt;&gt;"",VLOOKUP(B1754,'Ket qua do'!$C$5:$AP$50000,$C$3,TRUE)*SQRT(3)*$C$11,"")</f>
        <v>#N/A</v>
      </c>
      <c r="D1754" s="21" t="e">
        <f>IF(A1754&lt;&gt;"",VLOOKUP(B1754,'Ket qua do'!$C$5:$AP$50000,$D$3,TRUE),"")</f>
        <v>#N/A</v>
      </c>
      <c r="E1754" s="21" t="e">
        <f>IF(A1754&lt;&gt;"",VLOOKUP(B1754,'Ket qua do'!$C$5:$AP$50000,$E$3,TRUE)*$C$12,"")</f>
        <v>#N/A</v>
      </c>
      <c r="F1754" s="21" t="e">
        <f>IF(A1754&lt;&gt;"",VLOOKUP(B1754,'Ket qua do'!$C$5:$AP$50000,$F$3,TRUE),"")</f>
        <v>#N/A</v>
      </c>
      <c r="G1754" s="21" t="e">
        <f>IF(A1754&lt;&gt;"",VLOOKUP(B1754,'Ket qua do'!$C$5:$AP$50000,$G$3,TRUE),"")</f>
        <v>#N/A</v>
      </c>
      <c r="H1754" s="21" t="e">
        <f>IF(A1754&lt;&gt;"",VLOOKUP(B1754,'Ket qua do'!$C$5:$AP$50000,$H$3,TRUE),"")</f>
        <v>#N/A</v>
      </c>
      <c r="I1754" s="21" t="e">
        <f>IF(A1754&lt;&gt;"",VLOOKUP(B1754,'Ket qua do'!$C$5:$AP$50000,$I$3,TRUE)*$E$9/1000,"")</f>
        <v>#N/A</v>
      </c>
      <c r="J1754" s="21" t="e">
        <f>IF(A1754&lt;&gt;"",VLOOKUP(B1754,'Ket qua do'!$C$5:$AP$50000,$J$3,TRUE)*$E$9/1000,"")</f>
        <v>#N/A</v>
      </c>
      <c r="K1754" s="21" t="e">
        <f>IF(A1754&lt;&gt;"",VLOOKUP(B1754,'Ket qua do'!$C$5:$AP$50000,$K$3,TRUE)*$E$9/1000,"")</f>
        <v>#N/A</v>
      </c>
      <c r="L1754" s="21" t="e">
        <f>IF(A1754&lt;&gt;"",VLOOKUP(B1754,'Ket qua do'!$C$5:$AP$50000,$L$3,TRUE),"")</f>
        <v>#N/A</v>
      </c>
    </row>
    <row r="1755" spans="1:12" x14ac:dyDescent="0.25">
      <c r="A1755" t="e">
        <f t="shared" si="33"/>
        <v>#N/A</v>
      </c>
      <c r="B1755" s="1" t="e">
        <f>IF(A1755&lt;&gt;"",VLOOKUP(A1755,'Ket qua do'!$B$5:$CE$50000,2,TRUE),"")</f>
        <v>#N/A</v>
      </c>
      <c r="C1755" s="19" t="e">
        <f>IF(A1755&lt;&gt;"",VLOOKUP(B1755,'Ket qua do'!$C$5:$AP$50000,$C$3,TRUE)*SQRT(3)*$C$11,"")</f>
        <v>#N/A</v>
      </c>
      <c r="D1755" s="21" t="e">
        <f>IF(A1755&lt;&gt;"",VLOOKUP(B1755,'Ket qua do'!$C$5:$AP$50000,$D$3,TRUE),"")</f>
        <v>#N/A</v>
      </c>
      <c r="E1755" s="21" t="e">
        <f>IF(A1755&lt;&gt;"",VLOOKUP(B1755,'Ket qua do'!$C$5:$AP$50000,$E$3,TRUE)*$C$12,"")</f>
        <v>#N/A</v>
      </c>
      <c r="F1755" s="21" t="e">
        <f>IF(A1755&lt;&gt;"",VLOOKUP(B1755,'Ket qua do'!$C$5:$AP$50000,$F$3,TRUE),"")</f>
        <v>#N/A</v>
      </c>
      <c r="G1755" s="21" t="e">
        <f>IF(A1755&lt;&gt;"",VLOOKUP(B1755,'Ket qua do'!$C$5:$AP$50000,$G$3,TRUE),"")</f>
        <v>#N/A</v>
      </c>
      <c r="H1755" s="21" t="e">
        <f>IF(A1755&lt;&gt;"",VLOOKUP(B1755,'Ket qua do'!$C$5:$AP$50000,$H$3,TRUE),"")</f>
        <v>#N/A</v>
      </c>
      <c r="I1755" s="21" t="e">
        <f>IF(A1755&lt;&gt;"",VLOOKUP(B1755,'Ket qua do'!$C$5:$AP$50000,$I$3,TRUE)*$E$9/1000,"")</f>
        <v>#N/A</v>
      </c>
      <c r="J1755" s="21" t="e">
        <f>IF(A1755&lt;&gt;"",VLOOKUP(B1755,'Ket qua do'!$C$5:$AP$50000,$J$3,TRUE)*$E$9/1000,"")</f>
        <v>#N/A</v>
      </c>
      <c r="K1755" s="21" t="e">
        <f>IF(A1755&lt;&gt;"",VLOOKUP(B1755,'Ket qua do'!$C$5:$AP$50000,$K$3,TRUE)*$E$9/1000,"")</f>
        <v>#N/A</v>
      </c>
      <c r="L1755" s="21" t="e">
        <f>IF(A1755&lt;&gt;"",VLOOKUP(B1755,'Ket qua do'!$C$5:$AP$50000,$L$3,TRUE),"")</f>
        <v>#N/A</v>
      </c>
    </row>
    <row r="1756" spans="1:12" x14ac:dyDescent="0.25">
      <c r="A1756" t="e">
        <f t="shared" si="33"/>
        <v>#N/A</v>
      </c>
      <c r="B1756" s="1" t="e">
        <f>IF(A1756&lt;&gt;"",VLOOKUP(A1756,'Ket qua do'!$B$5:$CE$50000,2,TRUE),"")</f>
        <v>#N/A</v>
      </c>
      <c r="C1756" s="19" t="e">
        <f>IF(A1756&lt;&gt;"",VLOOKUP(B1756,'Ket qua do'!$C$5:$AP$50000,$C$3,TRUE)*SQRT(3)*$C$11,"")</f>
        <v>#N/A</v>
      </c>
      <c r="D1756" s="21" t="e">
        <f>IF(A1756&lt;&gt;"",VLOOKUP(B1756,'Ket qua do'!$C$5:$AP$50000,$D$3,TRUE),"")</f>
        <v>#N/A</v>
      </c>
      <c r="E1756" s="21" t="e">
        <f>IF(A1756&lt;&gt;"",VLOOKUP(B1756,'Ket qua do'!$C$5:$AP$50000,$E$3,TRUE)*$C$12,"")</f>
        <v>#N/A</v>
      </c>
      <c r="F1756" s="21" t="e">
        <f>IF(A1756&lt;&gt;"",VLOOKUP(B1756,'Ket qua do'!$C$5:$AP$50000,$F$3,TRUE),"")</f>
        <v>#N/A</v>
      </c>
      <c r="G1756" s="21" t="e">
        <f>IF(A1756&lt;&gt;"",VLOOKUP(B1756,'Ket qua do'!$C$5:$AP$50000,$G$3,TRUE),"")</f>
        <v>#N/A</v>
      </c>
      <c r="H1756" s="21" t="e">
        <f>IF(A1756&lt;&gt;"",VLOOKUP(B1756,'Ket qua do'!$C$5:$AP$50000,$H$3,TRUE),"")</f>
        <v>#N/A</v>
      </c>
      <c r="I1756" s="21" t="e">
        <f>IF(A1756&lt;&gt;"",VLOOKUP(B1756,'Ket qua do'!$C$5:$AP$50000,$I$3,TRUE)*$E$9/1000,"")</f>
        <v>#N/A</v>
      </c>
      <c r="J1756" s="21" t="e">
        <f>IF(A1756&lt;&gt;"",VLOOKUP(B1756,'Ket qua do'!$C$5:$AP$50000,$J$3,TRUE)*$E$9/1000,"")</f>
        <v>#N/A</v>
      </c>
      <c r="K1756" s="21" t="e">
        <f>IF(A1756&lt;&gt;"",VLOOKUP(B1756,'Ket qua do'!$C$5:$AP$50000,$K$3,TRUE)*$E$9/1000,"")</f>
        <v>#N/A</v>
      </c>
      <c r="L1756" s="21" t="e">
        <f>IF(A1756&lt;&gt;"",VLOOKUP(B1756,'Ket qua do'!$C$5:$AP$50000,$L$3,TRUE),"")</f>
        <v>#N/A</v>
      </c>
    </row>
    <row r="1757" spans="1:12" x14ac:dyDescent="0.25">
      <c r="A1757" t="e">
        <f t="shared" si="33"/>
        <v>#N/A</v>
      </c>
      <c r="B1757" s="1" t="e">
        <f>IF(A1757&lt;&gt;"",VLOOKUP(A1757,'Ket qua do'!$B$5:$CE$50000,2,TRUE),"")</f>
        <v>#N/A</v>
      </c>
      <c r="C1757" s="19" t="e">
        <f>IF(A1757&lt;&gt;"",VLOOKUP(B1757,'Ket qua do'!$C$5:$AP$50000,$C$3,TRUE)*SQRT(3)*$C$11,"")</f>
        <v>#N/A</v>
      </c>
      <c r="D1757" s="21" t="e">
        <f>IF(A1757&lt;&gt;"",VLOOKUP(B1757,'Ket qua do'!$C$5:$AP$50000,$D$3,TRUE),"")</f>
        <v>#N/A</v>
      </c>
      <c r="E1757" s="21" t="e">
        <f>IF(A1757&lt;&gt;"",VLOOKUP(B1757,'Ket qua do'!$C$5:$AP$50000,$E$3,TRUE)*$C$12,"")</f>
        <v>#N/A</v>
      </c>
      <c r="F1757" s="21" t="e">
        <f>IF(A1757&lt;&gt;"",VLOOKUP(B1757,'Ket qua do'!$C$5:$AP$50000,$F$3,TRUE),"")</f>
        <v>#N/A</v>
      </c>
      <c r="G1757" s="21" t="e">
        <f>IF(A1757&lt;&gt;"",VLOOKUP(B1757,'Ket qua do'!$C$5:$AP$50000,$G$3,TRUE),"")</f>
        <v>#N/A</v>
      </c>
      <c r="H1757" s="21" t="e">
        <f>IF(A1757&lt;&gt;"",VLOOKUP(B1757,'Ket qua do'!$C$5:$AP$50000,$H$3,TRUE),"")</f>
        <v>#N/A</v>
      </c>
      <c r="I1757" s="21" t="e">
        <f>IF(A1757&lt;&gt;"",VLOOKUP(B1757,'Ket qua do'!$C$5:$AP$50000,$I$3,TRUE)*$E$9/1000,"")</f>
        <v>#N/A</v>
      </c>
      <c r="J1757" s="21" t="e">
        <f>IF(A1757&lt;&gt;"",VLOOKUP(B1757,'Ket qua do'!$C$5:$AP$50000,$J$3,TRUE)*$E$9/1000,"")</f>
        <v>#N/A</v>
      </c>
      <c r="K1757" s="21" t="e">
        <f>IF(A1757&lt;&gt;"",VLOOKUP(B1757,'Ket qua do'!$C$5:$AP$50000,$K$3,TRUE)*$E$9/1000,"")</f>
        <v>#N/A</v>
      </c>
      <c r="L1757" s="21" t="e">
        <f>IF(A1757&lt;&gt;"",VLOOKUP(B1757,'Ket qua do'!$C$5:$AP$50000,$L$3,TRUE),"")</f>
        <v>#N/A</v>
      </c>
    </row>
    <row r="1758" spans="1:12" x14ac:dyDescent="0.25">
      <c r="A1758" t="e">
        <f t="shared" si="33"/>
        <v>#N/A</v>
      </c>
      <c r="B1758" s="1" t="e">
        <f>IF(A1758&lt;&gt;"",VLOOKUP(A1758,'Ket qua do'!$B$5:$CE$50000,2,TRUE),"")</f>
        <v>#N/A</v>
      </c>
      <c r="C1758" s="19" t="e">
        <f>IF(A1758&lt;&gt;"",VLOOKUP(B1758,'Ket qua do'!$C$5:$AP$50000,$C$3,TRUE)*SQRT(3)*$C$11,"")</f>
        <v>#N/A</v>
      </c>
      <c r="D1758" s="21" t="e">
        <f>IF(A1758&lt;&gt;"",VLOOKUP(B1758,'Ket qua do'!$C$5:$AP$50000,$D$3,TRUE),"")</f>
        <v>#N/A</v>
      </c>
      <c r="E1758" s="21" t="e">
        <f>IF(A1758&lt;&gt;"",VLOOKUP(B1758,'Ket qua do'!$C$5:$AP$50000,$E$3,TRUE)*$C$12,"")</f>
        <v>#N/A</v>
      </c>
      <c r="F1758" s="21" t="e">
        <f>IF(A1758&lt;&gt;"",VLOOKUP(B1758,'Ket qua do'!$C$5:$AP$50000,$F$3,TRUE),"")</f>
        <v>#N/A</v>
      </c>
      <c r="G1758" s="21" t="e">
        <f>IF(A1758&lt;&gt;"",VLOOKUP(B1758,'Ket qua do'!$C$5:$AP$50000,$G$3,TRUE),"")</f>
        <v>#N/A</v>
      </c>
      <c r="H1758" s="21" t="e">
        <f>IF(A1758&lt;&gt;"",VLOOKUP(B1758,'Ket qua do'!$C$5:$AP$50000,$H$3,TRUE),"")</f>
        <v>#N/A</v>
      </c>
      <c r="I1758" s="21" t="e">
        <f>IF(A1758&lt;&gt;"",VLOOKUP(B1758,'Ket qua do'!$C$5:$AP$50000,$I$3,TRUE)*$E$9/1000,"")</f>
        <v>#N/A</v>
      </c>
      <c r="J1758" s="21" t="e">
        <f>IF(A1758&lt;&gt;"",VLOOKUP(B1758,'Ket qua do'!$C$5:$AP$50000,$J$3,TRUE)*$E$9/1000,"")</f>
        <v>#N/A</v>
      </c>
      <c r="K1758" s="21" t="e">
        <f>IF(A1758&lt;&gt;"",VLOOKUP(B1758,'Ket qua do'!$C$5:$AP$50000,$K$3,TRUE)*$E$9/1000,"")</f>
        <v>#N/A</v>
      </c>
      <c r="L1758" s="21" t="e">
        <f>IF(A1758&lt;&gt;"",VLOOKUP(B1758,'Ket qua do'!$C$5:$AP$50000,$L$3,TRUE),"")</f>
        <v>#N/A</v>
      </c>
    </row>
    <row r="1759" spans="1:12" x14ac:dyDescent="0.25">
      <c r="A1759" t="e">
        <f t="shared" si="33"/>
        <v>#N/A</v>
      </c>
      <c r="B1759" s="1" t="e">
        <f>IF(A1759&lt;&gt;"",VLOOKUP(A1759,'Ket qua do'!$B$5:$CE$50000,2,TRUE),"")</f>
        <v>#N/A</v>
      </c>
      <c r="C1759" s="19" t="e">
        <f>IF(A1759&lt;&gt;"",VLOOKUP(B1759,'Ket qua do'!$C$5:$AP$50000,$C$3,TRUE)*SQRT(3)*$C$11,"")</f>
        <v>#N/A</v>
      </c>
      <c r="D1759" s="21" t="e">
        <f>IF(A1759&lt;&gt;"",VLOOKUP(B1759,'Ket qua do'!$C$5:$AP$50000,$D$3,TRUE),"")</f>
        <v>#N/A</v>
      </c>
      <c r="E1759" s="21" t="e">
        <f>IF(A1759&lt;&gt;"",VLOOKUP(B1759,'Ket qua do'!$C$5:$AP$50000,$E$3,TRUE)*$C$12,"")</f>
        <v>#N/A</v>
      </c>
      <c r="F1759" s="21" t="e">
        <f>IF(A1759&lt;&gt;"",VLOOKUP(B1759,'Ket qua do'!$C$5:$AP$50000,$F$3,TRUE),"")</f>
        <v>#N/A</v>
      </c>
      <c r="G1759" s="21" t="e">
        <f>IF(A1759&lt;&gt;"",VLOOKUP(B1759,'Ket qua do'!$C$5:$AP$50000,$G$3,TRUE),"")</f>
        <v>#N/A</v>
      </c>
      <c r="H1759" s="21" t="e">
        <f>IF(A1759&lt;&gt;"",VLOOKUP(B1759,'Ket qua do'!$C$5:$AP$50000,$H$3,TRUE),"")</f>
        <v>#N/A</v>
      </c>
      <c r="I1759" s="21" t="e">
        <f>IF(A1759&lt;&gt;"",VLOOKUP(B1759,'Ket qua do'!$C$5:$AP$50000,$I$3,TRUE)*$E$9/1000,"")</f>
        <v>#N/A</v>
      </c>
      <c r="J1759" s="21" t="e">
        <f>IF(A1759&lt;&gt;"",VLOOKUP(B1759,'Ket qua do'!$C$5:$AP$50000,$J$3,TRUE)*$E$9/1000,"")</f>
        <v>#N/A</v>
      </c>
      <c r="K1759" s="21" t="e">
        <f>IF(A1759&lt;&gt;"",VLOOKUP(B1759,'Ket qua do'!$C$5:$AP$50000,$K$3,TRUE)*$E$9/1000,"")</f>
        <v>#N/A</v>
      </c>
      <c r="L1759" s="21" t="e">
        <f>IF(A1759&lt;&gt;"",VLOOKUP(B1759,'Ket qua do'!$C$5:$AP$50000,$L$3,TRUE),"")</f>
        <v>#N/A</v>
      </c>
    </row>
    <row r="1760" spans="1:12" x14ac:dyDescent="0.25">
      <c r="A1760" t="e">
        <f t="shared" si="33"/>
        <v>#N/A</v>
      </c>
      <c r="B1760" s="1" t="e">
        <f>IF(A1760&lt;&gt;"",VLOOKUP(A1760,'Ket qua do'!$B$5:$CE$50000,2,TRUE),"")</f>
        <v>#N/A</v>
      </c>
      <c r="C1760" s="19" t="e">
        <f>IF(A1760&lt;&gt;"",VLOOKUP(B1760,'Ket qua do'!$C$5:$AP$50000,$C$3,TRUE)*SQRT(3)*$C$11,"")</f>
        <v>#N/A</v>
      </c>
      <c r="D1760" s="21" t="e">
        <f>IF(A1760&lt;&gt;"",VLOOKUP(B1760,'Ket qua do'!$C$5:$AP$50000,$D$3,TRUE),"")</f>
        <v>#N/A</v>
      </c>
      <c r="E1760" s="21" t="e">
        <f>IF(A1760&lt;&gt;"",VLOOKUP(B1760,'Ket qua do'!$C$5:$AP$50000,$E$3,TRUE)*$C$12,"")</f>
        <v>#N/A</v>
      </c>
      <c r="F1760" s="21" t="e">
        <f>IF(A1760&lt;&gt;"",VLOOKUP(B1760,'Ket qua do'!$C$5:$AP$50000,$F$3,TRUE),"")</f>
        <v>#N/A</v>
      </c>
      <c r="G1760" s="21" t="e">
        <f>IF(A1760&lt;&gt;"",VLOOKUP(B1760,'Ket qua do'!$C$5:$AP$50000,$G$3,TRUE),"")</f>
        <v>#N/A</v>
      </c>
      <c r="H1760" s="21" t="e">
        <f>IF(A1760&lt;&gt;"",VLOOKUP(B1760,'Ket qua do'!$C$5:$AP$50000,$H$3,TRUE),"")</f>
        <v>#N/A</v>
      </c>
      <c r="I1760" s="21" t="e">
        <f>IF(A1760&lt;&gt;"",VLOOKUP(B1760,'Ket qua do'!$C$5:$AP$50000,$I$3,TRUE)*$E$9/1000,"")</f>
        <v>#N/A</v>
      </c>
      <c r="J1760" s="21" t="e">
        <f>IF(A1760&lt;&gt;"",VLOOKUP(B1760,'Ket qua do'!$C$5:$AP$50000,$J$3,TRUE)*$E$9/1000,"")</f>
        <v>#N/A</v>
      </c>
      <c r="K1760" s="21" t="e">
        <f>IF(A1760&lt;&gt;"",VLOOKUP(B1760,'Ket qua do'!$C$5:$AP$50000,$K$3,TRUE)*$E$9/1000,"")</f>
        <v>#N/A</v>
      </c>
      <c r="L1760" s="21" t="e">
        <f>IF(A1760&lt;&gt;"",VLOOKUP(B1760,'Ket qua do'!$C$5:$AP$50000,$L$3,TRUE),"")</f>
        <v>#N/A</v>
      </c>
    </row>
    <row r="1761" spans="1:12" x14ac:dyDescent="0.25">
      <c r="A1761" t="e">
        <f t="shared" si="33"/>
        <v>#N/A</v>
      </c>
      <c r="B1761" s="1" t="e">
        <f>IF(A1761&lt;&gt;"",VLOOKUP(A1761,'Ket qua do'!$B$5:$CE$50000,2,TRUE),"")</f>
        <v>#N/A</v>
      </c>
      <c r="C1761" s="19" t="e">
        <f>IF(A1761&lt;&gt;"",VLOOKUP(B1761,'Ket qua do'!$C$5:$AP$50000,$C$3,TRUE)*SQRT(3)*$C$11,"")</f>
        <v>#N/A</v>
      </c>
      <c r="D1761" s="21" t="e">
        <f>IF(A1761&lt;&gt;"",VLOOKUP(B1761,'Ket qua do'!$C$5:$AP$50000,$D$3,TRUE),"")</f>
        <v>#N/A</v>
      </c>
      <c r="E1761" s="21" t="e">
        <f>IF(A1761&lt;&gt;"",VLOOKUP(B1761,'Ket qua do'!$C$5:$AP$50000,$E$3,TRUE)*$C$12,"")</f>
        <v>#N/A</v>
      </c>
      <c r="F1761" s="21" t="e">
        <f>IF(A1761&lt;&gt;"",VLOOKUP(B1761,'Ket qua do'!$C$5:$AP$50000,$F$3,TRUE),"")</f>
        <v>#N/A</v>
      </c>
      <c r="G1761" s="21" t="e">
        <f>IF(A1761&lt;&gt;"",VLOOKUP(B1761,'Ket qua do'!$C$5:$AP$50000,$G$3,TRUE),"")</f>
        <v>#N/A</v>
      </c>
      <c r="H1761" s="21" t="e">
        <f>IF(A1761&lt;&gt;"",VLOOKUP(B1761,'Ket qua do'!$C$5:$AP$50000,$H$3,TRUE),"")</f>
        <v>#N/A</v>
      </c>
      <c r="I1761" s="21" t="e">
        <f>IF(A1761&lt;&gt;"",VLOOKUP(B1761,'Ket qua do'!$C$5:$AP$50000,$I$3,TRUE)*$E$9/1000,"")</f>
        <v>#N/A</v>
      </c>
      <c r="J1761" s="21" t="e">
        <f>IF(A1761&lt;&gt;"",VLOOKUP(B1761,'Ket qua do'!$C$5:$AP$50000,$J$3,TRUE)*$E$9/1000,"")</f>
        <v>#N/A</v>
      </c>
      <c r="K1761" s="21" t="e">
        <f>IF(A1761&lt;&gt;"",VLOOKUP(B1761,'Ket qua do'!$C$5:$AP$50000,$K$3,TRUE)*$E$9/1000,"")</f>
        <v>#N/A</v>
      </c>
      <c r="L1761" s="21" t="e">
        <f>IF(A1761&lt;&gt;"",VLOOKUP(B1761,'Ket qua do'!$C$5:$AP$50000,$L$3,TRUE),"")</f>
        <v>#N/A</v>
      </c>
    </row>
    <row r="1762" spans="1:12" x14ac:dyDescent="0.25">
      <c r="A1762" t="e">
        <f t="shared" si="33"/>
        <v>#N/A</v>
      </c>
      <c r="B1762" s="1" t="e">
        <f>IF(A1762&lt;&gt;"",VLOOKUP(A1762,'Ket qua do'!$B$5:$CE$50000,2,TRUE),"")</f>
        <v>#N/A</v>
      </c>
      <c r="C1762" s="19" t="e">
        <f>IF(A1762&lt;&gt;"",VLOOKUP(B1762,'Ket qua do'!$C$5:$AP$50000,$C$3,TRUE)*SQRT(3)*$C$11,"")</f>
        <v>#N/A</v>
      </c>
      <c r="D1762" s="21" t="e">
        <f>IF(A1762&lt;&gt;"",VLOOKUP(B1762,'Ket qua do'!$C$5:$AP$50000,$D$3,TRUE),"")</f>
        <v>#N/A</v>
      </c>
      <c r="E1762" s="21" t="e">
        <f>IF(A1762&lt;&gt;"",VLOOKUP(B1762,'Ket qua do'!$C$5:$AP$50000,$E$3,TRUE)*$C$12,"")</f>
        <v>#N/A</v>
      </c>
      <c r="F1762" s="21" t="e">
        <f>IF(A1762&lt;&gt;"",VLOOKUP(B1762,'Ket qua do'!$C$5:$AP$50000,$F$3,TRUE),"")</f>
        <v>#N/A</v>
      </c>
      <c r="G1762" s="21" t="e">
        <f>IF(A1762&lt;&gt;"",VLOOKUP(B1762,'Ket qua do'!$C$5:$AP$50000,$G$3,TRUE),"")</f>
        <v>#N/A</v>
      </c>
      <c r="H1762" s="21" t="e">
        <f>IF(A1762&lt;&gt;"",VLOOKUP(B1762,'Ket qua do'!$C$5:$AP$50000,$H$3,TRUE),"")</f>
        <v>#N/A</v>
      </c>
      <c r="I1762" s="21" t="e">
        <f>IF(A1762&lt;&gt;"",VLOOKUP(B1762,'Ket qua do'!$C$5:$AP$50000,$I$3,TRUE)*$E$9/1000,"")</f>
        <v>#N/A</v>
      </c>
      <c r="J1762" s="21" t="e">
        <f>IF(A1762&lt;&gt;"",VLOOKUP(B1762,'Ket qua do'!$C$5:$AP$50000,$J$3,TRUE)*$E$9/1000,"")</f>
        <v>#N/A</v>
      </c>
      <c r="K1762" s="21" t="e">
        <f>IF(A1762&lt;&gt;"",VLOOKUP(B1762,'Ket qua do'!$C$5:$AP$50000,$K$3,TRUE)*$E$9/1000,"")</f>
        <v>#N/A</v>
      </c>
      <c r="L1762" s="21" t="e">
        <f>IF(A1762&lt;&gt;"",VLOOKUP(B1762,'Ket qua do'!$C$5:$AP$50000,$L$3,TRUE),"")</f>
        <v>#N/A</v>
      </c>
    </row>
    <row r="1763" spans="1:12" x14ac:dyDescent="0.25">
      <c r="A1763" t="e">
        <f t="shared" si="33"/>
        <v>#N/A</v>
      </c>
      <c r="B1763" s="1" t="e">
        <f>IF(A1763&lt;&gt;"",VLOOKUP(A1763,'Ket qua do'!$B$5:$CE$50000,2,TRUE),"")</f>
        <v>#N/A</v>
      </c>
      <c r="C1763" s="19" t="e">
        <f>IF(A1763&lt;&gt;"",VLOOKUP(B1763,'Ket qua do'!$C$5:$AP$50000,$C$3,TRUE)*SQRT(3)*$C$11,"")</f>
        <v>#N/A</v>
      </c>
      <c r="D1763" s="21" t="e">
        <f>IF(A1763&lt;&gt;"",VLOOKUP(B1763,'Ket qua do'!$C$5:$AP$50000,$D$3,TRUE),"")</f>
        <v>#N/A</v>
      </c>
      <c r="E1763" s="21" t="e">
        <f>IF(A1763&lt;&gt;"",VLOOKUP(B1763,'Ket qua do'!$C$5:$AP$50000,$E$3,TRUE)*$C$12,"")</f>
        <v>#N/A</v>
      </c>
      <c r="F1763" s="21" t="e">
        <f>IF(A1763&lt;&gt;"",VLOOKUP(B1763,'Ket qua do'!$C$5:$AP$50000,$F$3,TRUE),"")</f>
        <v>#N/A</v>
      </c>
      <c r="G1763" s="21" t="e">
        <f>IF(A1763&lt;&gt;"",VLOOKUP(B1763,'Ket qua do'!$C$5:$AP$50000,$G$3,TRUE),"")</f>
        <v>#N/A</v>
      </c>
      <c r="H1763" s="21" t="e">
        <f>IF(A1763&lt;&gt;"",VLOOKUP(B1763,'Ket qua do'!$C$5:$AP$50000,$H$3,TRUE),"")</f>
        <v>#N/A</v>
      </c>
      <c r="I1763" s="21" t="e">
        <f>IF(A1763&lt;&gt;"",VLOOKUP(B1763,'Ket qua do'!$C$5:$AP$50000,$I$3,TRUE)*$E$9/1000,"")</f>
        <v>#N/A</v>
      </c>
      <c r="J1763" s="21" t="e">
        <f>IF(A1763&lt;&gt;"",VLOOKUP(B1763,'Ket qua do'!$C$5:$AP$50000,$J$3,TRUE)*$E$9/1000,"")</f>
        <v>#N/A</v>
      </c>
      <c r="K1763" s="21" t="e">
        <f>IF(A1763&lt;&gt;"",VLOOKUP(B1763,'Ket qua do'!$C$5:$AP$50000,$K$3,TRUE)*$E$9/1000,"")</f>
        <v>#N/A</v>
      </c>
      <c r="L1763" s="21" t="e">
        <f>IF(A1763&lt;&gt;"",VLOOKUP(B1763,'Ket qua do'!$C$5:$AP$50000,$L$3,TRUE),"")</f>
        <v>#N/A</v>
      </c>
    </row>
    <row r="1764" spans="1:12" x14ac:dyDescent="0.25">
      <c r="A1764" t="e">
        <f t="shared" si="33"/>
        <v>#N/A</v>
      </c>
      <c r="B1764" s="1" t="e">
        <f>IF(A1764&lt;&gt;"",VLOOKUP(A1764,'Ket qua do'!$B$5:$CE$50000,2,TRUE),"")</f>
        <v>#N/A</v>
      </c>
      <c r="C1764" s="19" t="e">
        <f>IF(A1764&lt;&gt;"",VLOOKUP(B1764,'Ket qua do'!$C$5:$AP$50000,$C$3,TRUE)*SQRT(3)*$C$11,"")</f>
        <v>#N/A</v>
      </c>
      <c r="D1764" s="21" t="e">
        <f>IF(A1764&lt;&gt;"",VLOOKUP(B1764,'Ket qua do'!$C$5:$AP$50000,$D$3,TRUE),"")</f>
        <v>#N/A</v>
      </c>
      <c r="E1764" s="21" t="e">
        <f>IF(A1764&lt;&gt;"",VLOOKUP(B1764,'Ket qua do'!$C$5:$AP$50000,$E$3,TRUE)*$C$12,"")</f>
        <v>#N/A</v>
      </c>
      <c r="F1764" s="21" t="e">
        <f>IF(A1764&lt;&gt;"",VLOOKUP(B1764,'Ket qua do'!$C$5:$AP$50000,$F$3,TRUE),"")</f>
        <v>#N/A</v>
      </c>
      <c r="G1764" s="21" t="e">
        <f>IF(A1764&lt;&gt;"",VLOOKUP(B1764,'Ket qua do'!$C$5:$AP$50000,$G$3,TRUE),"")</f>
        <v>#N/A</v>
      </c>
      <c r="H1764" s="21" t="e">
        <f>IF(A1764&lt;&gt;"",VLOOKUP(B1764,'Ket qua do'!$C$5:$AP$50000,$H$3,TRUE),"")</f>
        <v>#N/A</v>
      </c>
      <c r="I1764" s="21" t="e">
        <f>IF(A1764&lt;&gt;"",VLOOKUP(B1764,'Ket qua do'!$C$5:$AP$50000,$I$3,TRUE)*$E$9/1000,"")</f>
        <v>#N/A</v>
      </c>
      <c r="J1764" s="21" t="e">
        <f>IF(A1764&lt;&gt;"",VLOOKUP(B1764,'Ket qua do'!$C$5:$AP$50000,$J$3,TRUE)*$E$9/1000,"")</f>
        <v>#N/A</v>
      </c>
      <c r="K1764" s="21" t="e">
        <f>IF(A1764&lt;&gt;"",VLOOKUP(B1764,'Ket qua do'!$C$5:$AP$50000,$K$3,TRUE)*$E$9/1000,"")</f>
        <v>#N/A</v>
      </c>
      <c r="L1764" s="21" t="e">
        <f>IF(A1764&lt;&gt;"",VLOOKUP(B1764,'Ket qua do'!$C$5:$AP$50000,$L$3,TRUE),"")</f>
        <v>#N/A</v>
      </c>
    </row>
    <row r="1765" spans="1:12" x14ac:dyDescent="0.25">
      <c r="A1765" t="e">
        <f t="shared" si="33"/>
        <v>#N/A</v>
      </c>
      <c r="B1765" s="1" t="e">
        <f>IF(A1765&lt;&gt;"",VLOOKUP(A1765,'Ket qua do'!$B$5:$CE$50000,2,TRUE),"")</f>
        <v>#N/A</v>
      </c>
      <c r="C1765" s="19" t="e">
        <f>IF(A1765&lt;&gt;"",VLOOKUP(B1765,'Ket qua do'!$C$5:$AP$50000,$C$3,TRUE)*SQRT(3)*$C$11,"")</f>
        <v>#N/A</v>
      </c>
      <c r="D1765" s="21" t="e">
        <f>IF(A1765&lt;&gt;"",VLOOKUP(B1765,'Ket qua do'!$C$5:$AP$50000,$D$3,TRUE),"")</f>
        <v>#N/A</v>
      </c>
      <c r="E1765" s="21" t="e">
        <f>IF(A1765&lt;&gt;"",VLOOKUP(B1765,'Ket qua do'!$C$5:$AP$50000,$E$3,TRUE)*$C$12,"")</f>
        <v>#N/A</v>
      </c>
      <c r="F1765" s="21" t="e">
        <f>IF(A1765&lt;&gt;"",VLOOKUP(B1765,'Ket qua do'!$C$5:$AP$50000,$F$3,TRUE),"")</f>
        <v>#N/A</v>
      </c>
      <c r="G1765" s="21" t="e">
        <f>IF(A1765&lt;&gt;"",VLOOKUP(B1765,'Ket qua do'!$C$5:$AP$50000,$G$3,TRUE),"")</f>
        <v>#N/A</v>
      </c>
      <c r="H1765" s="21" t="e">
        <f>IF(A1765&lt;&gt;"",VLOOKUP(B1765,'Ket qua do'!$C$5:$AP$50000,$H$3,TRUE),"")</f>
        <v>#N/A</v>
      </c>
      <c r="I1765" s="21" t="e">
        <f>IF(A1765&lt;&gt;"",VLOOKUP(B1765,'Ket qua do'!$C$5:$AP$50000,$I$3,TRUE)*$E$9/1000,"")</f>
        <v>#N/A</v>
      </c>
      <c r="J1765" s="21" t="e">
        <f>IF(A1765&lt;&gt;"",VLOOKUP(B1765,'Ket qua do'!$C$5:$AP$50000,$J$3,TRUE)*$E$9/1000,"")</f>
        <v>#N/A</v>
      </c>
      <c r="K1765" s="21" t="e">
        <f>IF(A1765&lt;&gt;"",VLOOKUP(B1765,'Ket qua do'!$C$5:$AP$50000,$K$3,TRUE)*$E$9/1000,"")</f>
        <v>#N/A</v>
      </c>
      <c r="L1765" s="21" t="e">
        <f>IF(A1765&lt;&gt;"",VLOOKUP(B1765,'Ket qua do'!$C$5:$AP$50000,$L$3,TRUE),"")</f>
        <v>#N/A</v>
      </c>
    </row>
    <row r="1766" spans="1:12" x14ac:dyDescent="0.25">
      <c r="A1766" t="e">
        <f t="shared" si="33"/>
        <v>#N/A</v>
      </c>
      <c r="B1766" s="1" t="e">
        <f>IF(A1766&lt;&gt;"",VLOOKUP(A1766,'Ket qua do'!$B$5:$CE$50000,2,TRUE),"")</f>
        <v>#N/A</v>
      </c>
      <c r="C1766" s="19" t="e">
        <f>IF(A1766&lt;&gt;"",VLOOKUP(B1766,'Ket qua do'!$C$5:$AP$50000,$C$3,TRUE)*SQRT(3)*$C$11,"")</f>
        <v>#N/A</v>
      </c>
      <c r="D1766" s="21" t="e">
        <f>IF(A1766&lt;&gt;"",VLOOKUP(B1766,'Ket qua do'!$C$5:$AP$50000,$D$3,TRUE),"")</f>
        <v>#N/A</v>
      </c>
      <c r="E1766" s="21" t="e">
        <f>IF(A1766&lt;&gt;"",VLOOKUP(B1766,'Ket qua do'!$C$5:$AP$50000,$E$3,TRUE)*$C$12,"")</f>
        <v>#N/A</v>
      </c>
      <c r="F1766" s="21" t="e">
        <f>IF(A1766&lt;&gt;"",VLOOKUP(B1766,'Ket qua do'!$C$5:$AP$50000,$F$3,TRUE),"")</f>
        <v>#N/A</v>
      </c>
      <c r="G1766" s="21" t="e">
        <f>IF(A1766&lt;&gt;"",VLOOKUP(B1766,'Ket qua do'!$C$5:$AP$50000,$G$3,TRUE),"")</f>
        <v>#N/A</v>
      </c>
      <c r="H1766" s="21" t="e">
        <f>IF(A1766&lt;&gt;"",VLOOKUP(B1766,'Ket qua do'!$C$5:$AP$50000,$H$3,TRUE),"")</f>
        <v>#N/A</v>
      </c>
      <c r="I1766" s="21" t="e">
        <f>IF(A1766&lt;&gt;"",VLOOKUP(B1766,'Ket qua do'!$C$5:$AP$50000,$I$3,TRUE)*$E$9/1000,"")</f>
        <v>#N/A</v>
      </c>
      <c r="J1766" s="21" t="e">
        <f>IF(A1766&lt;&gt;"",VLOOKUP(B1766,'Ket qua do'!$C$5:$AP$50000,$J$3,TRUE)*$E$9/1000,"")</f>
        <v>#N/A</v>
      </c>
      <c r="K1766" s="21" t="e">
        <f>IF(A1766&lt;&gt;"",VLOOKUP(B1766,'Ket qua do'!$C$5:$AP$50000,$K$3,TRUE)*$E$9/1000,"")</f>
        <v>#N/A</v>
      </c>
      <c r="L1766" s="21" t="e">
        <f>IF(A1766&lt;&gt;"",VLOOKUP(B1766,'Ket qua do'!$C$5:$AP$50000,$L$3,TRUE),"")</f>
        <v>#N/A</v>
      </c>
    </row>
    <row r="1767" spans="1:12" x14ac:dyDescent="0.25">
      <c r="A1767" t="e">
        <f t="shared" si="33"/>
        <v>#N/A</v>
      </c>
      <c r="B1767" s="1" t="e">
        <f>IF(A1767&lt;&gt;"",VLOOKUP(A1767,'Ket qua do'!$B$5:$CE$50000,2,TRUE),"")</f>
        <v>#N/A</v>
      </c>
      <c r="C1767" s="19" t="e">
        <f>IF(A1767&lt;&gt;"",VLOOKUP(B1767,'Ket qua do'!$C$5:$AP$50000,$C$3,TRUE)*SQRT(3)*$C$11,"")</f>
        <v>#N/A</v>
      </c>
      <c r="D1767" s="21" t="e">
        <f>IF(A1767&lt;&gt;"",VLOOKUP(B1767,'Ket qua do'!$C$5:$AP$50000,$D$3,TRUE),"")</f>
        <v>#N/A</v>
      </c>
      <c r="E1767" s="21" t="e">
        <f>IF(A1767&lt;&gt;"",VLOOKUP(B1767,'Ket qua do'!$C$5:$AP$50000,$E$3,TRUE)*$C$12,"")</f>
        <v>#N/A</v>
      </c>
      <c r="F1767" s="21" t="e">
        <f>IF(A1767&lt;&gt;"",VLOOKUP(B1767,'Ket qua do'!$C$5:$AP$50000,$F$3,TRUE),"")</f>
        <v>#N/A</v>
      </c>
      <c r="G1767" s="21" t="e">
        <f>IF(A1767&lt;&gt;"",VLOOKUP(B1767,'Ket qua do'!$C$5:$AP$50000,$G$3,TRUE),"")</f>
        <v>#N/A</v>
      </c>
      <c r="H1767" s="21" t="e">
        <f>IF(A1767&lt;&gt;"",VLOOKUP(B1767,'Ket qua do'!$C$5:$AP$50000,$H$3,TRUE),"")</f>
        <v>#N/A</v>
      </c>
      <c r="I1767" s="21" t="e">
        <f>IF(A1767&lt;&gt;"",VLOOKUP(B1767,'Ket qua do'!$C$5:$AP$50000,$I$3,TRUE)*$E$9/1000,"")</f>
        <v>#N/A</v>
      </c>
      <c r="J1767" s="21" t="e">
        <f>IF(A1767&lt;&gt;"",VLOOKUP(B1767,'Ket qua do'!$C$5:$AP$50000,$J$3,TRUE)*$E$9/1000,"")</f>
        <v>#N/A</v>
      </c>
      <c r="K1767" s="21" t="e">
        <f>IF(A1767&lt;&gt;"",VLOOKUP(B1767,'Ket qua do'!$C$5:$AP$50000,$K$3,TRUE)*$E$9/1000,"")</f>
        <v>#N/A</v>
      </c>
      <c r="L1767" s="21" t="e">
        <f>IF(A1767&lt;&gt;"",VLOOKUP(B1767,'Ket qua do'!$C$5:$AP$50000,$L$3,TRUE),"")</f>
        <v>#N/A</v>
      </c>
    </row>
    <row r="1768" spans="1:12" x14ac:dyDescent="0.25">
      <c r="A1768" t="e">
        <f t="shared" si="33"/>
        <v>#N/A</v>
      </c>
      <c r="B1768" s="1" t="e">
        <f>IF(A1768&lt;&gt;"",VLOOKUP(A1768,'Ket qua do'!$B$5:$CE$50000,2,TRUE),"")</f>
        <v>#N/A</v>
      </c>
      <c r="C1768" s="19" t="e">
        <f>IF(A1768&lt;&gt;"",VLOOKUP(B1768,'Ket qua do'!$C$5:$AP$50000,$C$3,TRUE)*SQRT(3)*$C$11,"")</f>
        <v>#N/A</v>
      </c>
      <c r="D1768" s="21" t="e">
        <f>IF(A1768&lt;&gt;"",VLOOKUP(B1768,'Ket qua do'!$C$5:$AP$50000,$D$3,TRUE),"")</f>
        <v>#N/A</v>
      </c>
      <c r="E1768" s="21" t="e">
        <f>IF(A1768&lt;&gt;"",VLOOKUP(B1768,'Ket qua do'!$C$5:$AP$50000,$E$3,TRUE)*$C$12,"")</f>
        <v>#N/A</v>
      </c>
      <c r="F1768" s="21" t="e">
        <f>IF(A1768&lt;&gt;"",VLOOKUP(B1768,'Ket qua do'!$C$5:$AP$50000,$F$3,TRUE),"")</f>
        <v>#N/A</v>
      </c>
      <c r="G1768" s="21" t="e">
        <f>IF(A1768&lt;&gt;"",VLOOKUP(B1768,'Ket qua do'!$C$5:$AP$50000,$G$3,TRUE),"")</f>
        <v>#N/A</v>
      </c>
      <c r="H1768" s="21" t="e">
        <f>IF(A1768&lt;&gt;"",VLOOKUP(B1768,'Ket qua do'!$C$5:$AP$50000,$H$3,TRUE),"")</f>
        <v>#N/A</v>
      </c>
      <c r="I1768" s="21" t="e">
        <f>IF(A1768&lt;&gt;"",VLOOKUP(B1768,'Ket qua do'!$C$5:$AP$50000,$I$3,TRUE)*$E$9/1000,"")</f>
        <v>#N/A</v>
      </c>
      <c r="J1768" s="21" t="e">
        <f>IF(A1768&lt;&gt;"",VLOOKUP(B1768,'Ket qua do'!$C$5:$AP$50000,$J$3,TRUE)*$E$9/1000,"")</f>
        <v>#N/A</v>
      </c>
      <c r="K1768" s="21" t="e">
        <f>IF(A1768&lt;&gt;"",VLOOKUP(B1768,'Ket qua do'!$C$5:$AP$50000,$K$3,TRUE)*$E$9/1000,"")</f>
        <v>#N/A</v>
      </c>
      <c r="L1768" s="21" t="e">
        <f>IF(A1768&lt;&gt;"",VLOOKUP(B1768,'Ket qua do'!$C$5:$AP$50000,$L$3,TRUE),"")</f>
        <v>#N/A</v>
      </c>
    </row>
    <row r="1769" spans="1:12" x14ac:dyDescent="0.25">
      <c r="A1769" t="e">
        <f t="shared" si="33"/>
        <v>#N/A</v>
      </c>
      <c r="B1769" s="1" t="e">
        <f>IF(A1769&lt;&gt;"",VLOOKUP(A1769,'Ket qua do'!$B$5:$CE$50000,2,TRUE),"")</f>
        <v>#N/A</v>
      </c>
      <c r="C1769" s="19" t="e">
        <f>IF(A1769&lt;&gt;"",VLOOKUP(B1769,'Ket qua do'!$C$5:$AP$50000,$C$3,TRUE)*SQRT(3)*$C$11,"")</f>
        <v>#N/A</v>
      </c>
      <c r="D1769" s="21" t="e">
        <f>IF(A1769&lt;&gt;"",VLOOKUP(B1769,'Ket qua do'!$C$5:$AP$50000,$D$3,TRUE),"")</f>
        <v>#N/A</v>
      </c>
      <c r="E1769" s="21" t="e">
        <f>IF(A1769&lt;&gt;"",VLOOKUP(B1769,'Ket qua do'!$C$5:$AP$50000,$E$3,TRUE)*$C$12,"")</f>
        <v>#N/A</v>
      </c>
      <c r="F1769" s="21" t="e">
        <f>IF(A1769&lt;&gt;"",VLOOKUP(B1769,'Ket qua do'!$C$5:$AP$50000,$F$3,TRUE),"")</f>
        <v>#N/A</v>
      </c>
      <c r="G1769" s="21" t="e">
        <f>IF(A1769&lt;&gt;"",VLOOKUP(B1769,'Ket qua do'!$C$5:$AP$50000,$G$3,TRUE),"")</f>
        <v>#N/A</v>
      </c>
      <c r="H1769" s="21" t="e">
        <f>IF(A1769&lt;&gt;"",VLOOKUP(B1769,'Ket qua do'!$C$5:$AP$50000,$H$3,TRUE),"")</f>
        <v>#N/A</v>
      </c>
      <c r="I1769" s="21" t="e">
        <f>IF(A1769&lt;&gt;"",VLOOKUP(B1769,'Ket qua do'!$C$5:$AP$50000,$I$3,TRUE)*$E$9/1000,"")</f>
        <v>#N/A</v>
      </c>
      <c r="J1769" s="21" t="e">
        <f>IF(A1769&lt;&gt;"",VLOOKUP(B1769,'Ket qua do'!$C$5:$AP$50000,$J$3,TRUE)*$E$9/1000,"")</f>
        <v>#N/A</v>
      </c>
      <c r="K1769" s="21" t="e">
        <f>IF(A1769&lt;&gt;"",VLOOKUP(B1769,'Ket qua do'!$C$5:$AP$50000,$K$3,TRUE)*$E$9/1000,"")</f>
        <v>#N/A</v>
      </c>
      <c r="L1769" s="21" t="e">
        <f>IF(A1769&lt;&gt;"",VLOOKUP(B1769,'Ket qua do'!$C$5:$AP$50000,$L$3,TRUE),"")</f>
        <v>#N/A</v>
      </c>
    </row>
    <row r="1770" spans="1:12" x14ac:dyDescent="0.25">
      <c r="A1770" t="e">
        <f t="shared" si="33"/>
        <v>#N/A</v>
      </c>
      <c r="B1770" s="1" t="e">
        <f>IF(A1770&lt;&gt;"",VLOOKUP(A1770,'Ket qua do'!$B$5:$CE$50000,2,TRUE),"")</f>
        <v>#N/A</v>
      </c>
      <c r="C1770" s="19" t="e">
        <f>IF(A1770&lt;&gt;"",VLOOKUP(B1770,'Ket qua do'!$C$5:$AP$50000,$C$3,TRUE)*SQRT(3)*$C$11,"")</f>
        <v>#N/A</v>
      </c>
      <c r="D1770" s="21" t="e">
        <f>IF(A1770&lt;&gt;"",VLOOKUP(B1770,'Ket qua do'!$C$5:$AP$50000,$D$3,TRUE),"")</f>
        <v>#N/A</v>
      </c>
      <c r="E1770" s="21" t="e">
        <f>IF(A1770&lt;&gt;"",VLOOKUP(B1770,'Ket qua do'!$C$5:$AP$50000,$E$3,TRUE)*$C$12,"")</f>
        <v>#N/A</v>
      </c>
      <c r="F1770" s="21" t="e">
        <f>IF(A1770&lt;&gt;"",VLOOKUP(B1770,'Ket qua do'!$C$5:$AP$50000,$F$3,TRUE),"")</f>
        <v>#N/A</v>
      </c>
      <c r="G1770" s="21" t="e">
        <f>IF(A1770&lt;&gt;"",VLOOKUP(B1770,'Ket qua do'!$C$5:$AP$50000,$G$3,TRUE),"")</f>
        <v>#N/A</v>
      </c>
      <c r="H1770" s="21" t="e">
        <f>IF(A1770&lt;&gt;"",VLOOKUP(B1770,'Ket qua do'!$C$5:$AP$50000,$H$3,TRUE),"")</f>
        <v>#N/A</v>
      </c>
      <c r="I1770" s="21" t="e">
        <f>IF(A1770&lt;&gt;"",VLOOKUP(B1770,'Ket qua do'!$C$5:$AP$50000,$I$3,TRUE)*$E$9/1000,"")</f>
        <v>#N/A</v>
      </c>
      <c r="J1770" s="21" t="e">
        <f>IF(A1770&lt;&gt;"",VLOOKUP(B1770,'Ket qua do'!$C$5:$AP$50000,$J$3,TRUE)*$E$9/1000,"")</f>
        <v>#N/A</v>
      </c>
      <c r="K1770" s="21" t="e">
        <f>IF(A1770&lt;&gt;"",VLOOKUP(B1770,'Ket qua do'!$C$5:$AP$50000,$K$3,TRUE)*$E$9/1000,"")</f>
        <v>#N/A</v>
      </c>
      <c r="L1770" s="21" t="e">
        <f>IF(A1770&lt;&gt;"",VLOOKUP(B1770,'Ket qua do'!$C$5:$AP$50000,$L$3,TRUE),"")</f>
        <v>#N/A</v>
      </c>
    </row>
    <row r="1771" spans="1:12" x14ac:dyDescent="0.25">
      <c r="A1771" t="e">
        <f t="shared" si="33"/>
        <v>#N/A</v>
      </c>
      <c r="B1771" s="1" t="e">
        <f>IF(A1771&lt;&gt;"",VLOOKUP(A1771,'Ket qua do'!$B$5:$CE$50000,2,TRUE),"")</f>
        <v>#N/A</v>
      </c>
      <c r="C1771" s="19" t="e">
        <f>IF(A1771&lt;&gt;"",VLOOKUP(B1771,'Ket qua do'!$C$5:$AP$50000,$C$3,TRUE)*SQRT(3)*$C$11,"")</f>
        <v>#N/A</v>
      </c>
      <c r="D1771" s="21" t="e">
        <f>IF(A1771&lt;&gt;"",VLOOKUP(B1771,'Ket qua do'!$C$5:$AP$50000,$D$3,TRUE),"")</f>
        <v>#N/A</v>
      </c>
      <c r="E1771" s="21" t="e">
        <f>IF(A1771&lt;&gt;"",VLOOKUP(B1771,'Ket qua do'!$C$5:$AP$50000,$E$3,TRUE)*$C$12,"")</f>
        <v>#N/A</v>
      </c>
      <c r="F1771" s="21" t="e">
        <f>IF(A1771&lt;&gt;"",VLOOKUP(B1771,'Ket qua do'!$C$5:$AP$50000,$F$3,TRUE),"")</f>
        <v>#N/A</v>
      </c>
      <c r="G1771" s="21" t="e">
        <f>IF(A1771&lt;&gt;"",VLOOKUP(B1771,'Ket qua do'!$C$5:$AP$50000,$G$3,TRUE),"")</f>
        <v>#N/A</v>
      </c>
      <c r="H1771" s="21" t="e">
        <f>IF(A1771&lt;&gt;"",VLOOKUP(B1771,'Ket qua do'!$C$5:$AP$50000,$H$3,TRUE),"")</f>
        <v>#N/A</v>
      </c>
      <c r="I1771" s="21" t="e">
        <f>IF(A1771&lt;&gt;"",VLOOKUP(B1771,'Ket qua do'!$C$5:$AP$50000,$I$3,TRUE)*$E$9/1000,"")</f>
        <v>#N/A</v>
      </c>
      <c r="J1771" s="21" t="e">
        <f>IF(A1771&lt;&gt;"",VLOOKUP(B1771,'Ket qua do'!$C$5:$AP$50000,$J$3,TRUE)*$E$9/1000,"")</f>
        <v>#N/A</v>
      </c>
      <c r="K1771" s="21" t="e">
        <f>IF(A1771&lt;&gt;"",VLOOKUP(B1771,'Ket qua do'!$C$5:$AP$50000,$K$3,TRUE)*$E$9/1000,"")</f>
        <v>#N/A</v>
      </c>
      <c r="L1771" s="21" t="e">
        <f>IF(A1771&lt;&gt;"",VLOOKUP(B1771,'Ket qua do'!$C$5:$AP$50000,$L$3,TRUE),"")</f>
        <v>#N/A</v>
      </c>
    </row>
    <row r="1772" spans="1:12" x14ac:dyDescent="0.25">
      <c r="A1772" t="e">
        <f t="shared" si="33"/>
        <v>#N/A</v>
      </c>
      <c r="B1772" s="1" t="e">
        <f>IF(A1772&lt;&gt;"",VLOOKUP(A1772,'Ket qua do'!$B$5:$CE$50000,2,TRUE),"")</f>
        <v>#N/A</v>
      </c>
      <c r="C1772" s="19" t="e">
        <f>IF(A1772&lt;&gt;"",VLOOKUP(B1772,'Ket qua do'!$C$5:$AP$50000,$C$3,TRUE)*SQRT(3)*$C$11,"")</f>
        <v>#N/A</v>
      </c>
      <c r="D1772" s="21" t="e">
        <f>IF(A1772&lt;&gt;"",VLOOKUP(B1772,'Ket qua do'!$C$5:$AP$50000,$D$3,TRUE),"")</f>
        <v>#N/A</v>
      </c>
      <c r="E1772" s="21" t="e">
        <f>IF(A1772&lt;&gt;"",VLOOKUP(B1772,'Ket qua do'!$C$5:$AP$50000,$E$3,TRUE)*$C$12,"")</f>
        <v>#N/A</v>
      </c>
      <c r="F1772" s="21" t="e">
        <f>IF(A1772&lt;&gt;"",VLOOKUP(B1772,'Ket qua do'!$C$5:$AP$50000,$F$3,TRUE),"")</f>
        <v>#N/A</v>
      </c>
      <c r="G1772" s="21" t="e">
        <f>IF(A1772&lt;&gt;"",VLOOKUP(B1772,'Ket qua do'!$C$5:$AP$50000,$G$3,TRUE),"")</f>
        <v>#N/A</v>
      </c>
      <c r="H1772" s="21" t="e">
        <f>IF(A1772&lt;&gt;"",VLOOKUP(B1772,'Ket qua do'!$C$5:$AP$50000,$H$3,TRUE),"")</f>
        <v>#N/A</v>
      </c>
      <c r="I1772" s="21" t="e">
        <f>IF(A1772&lt;&gt;"",VLOOKUP(B1772,'Ket qua do'!$C$5:$AP$50000,$I$3,TRUE)*$E$9/1000,"")</f>
        <v>#N/A</v>
      </c>
      <c r="J1772" s="21" t="e">
        <f>IF(A1772&lt;&gt;"",VLOOKUP(B1772,'Ket qua do'!$C$5:$AP$50000,$J$3,TRUE)*$E$9/1000,"")</f>
        <v>#N/A</v>
      </c>
      <c r="K1772" s="21" t="e">
        <f>IF(A1772&lt;&gt;"",VLOOKUP(B1772,'Ket qua do'!$C$5:$AP$50000,$K$3,TRUE)*$E$9/1000,"")</f>
        <v>#N/A</v>
      </c>
      <c r="L1772" s="21" t="e">
        <f>IF(A1772&lt;&gt;"",VLOOKUP(B1772,'Ket qua do'!$C$5:$AP$50000,$L$3,TRUE),"")</f>
        <v>#N/A</v>
      </c>
    </row>
    <row r="1773" spans="1:12" x14ac:dyDescent="0.25">
      <c r="A1773" t="e">
        <f t="shared" si="33"/>
        <v>#N/A</v>
      </c>
      <c r="B1773" s="1" t="e">
        <f>IF(A1773&lt;&gt;"",VLOOKUP(A1773,'Ket qua do'!$B$5:$CE$50000,2,TRUE),"")</f>
        <v>#N/A</v>
      </c>
      <c r="C1773" s="19" t="e">
        <f>IF(A1773&lt;&gt;"",VLOOKUP(B1773,'Ket qua do'!$C$5:$AP$50000,$C$3,TRUE)*SQRT(3)*$C$11,"")</f>
        <v>#N/A</v>
      </c>
      <c r="D1773" s="21" t="e">
        <f>IF(A1773&lt;&gt;"",VLOOKUP(B1773,'Ket qua do'!$C$5:$AP$50000,$D$3,TRUE),"")</f>
        <v>#N/A</v>
      </c>
      <c r="E1773" s="21" t="e">
        <f>IF(A1773&lt;&gt;"",VLOOKUP(B1773,'Ket qua do'!$C$5:$AP$50000,$E$3,TRUE)*$C$12,"")</f>
        <v>#N/A</v>
      </c>
      <c r="F1773" s="21" t="e">
        <f>IF(A1773&lt;&gt;"",VLOOKUP(B1773,'Ket qua do'!$C$5:$AP$50000,$F$3,TRUE),"")</f>
        <v>#N/A</v>
      </c>
      <c r="G1773" s="21" t="e">
        <f>IF(A1773&lt;&gt;"",VLOOKUP(B1773,'Ket qua do'!$C$5:$AP$50000,$G$3,TRUE),"")</f>
        <v>#N/A</v>
      </c>
      <c r="H1773" s="21" t="e">
        <f>IF(A1773&lt;&gt;"",VLOOKUP(B1773,'Ket qua do'!$C$5:$AP$50000,$H$3,TRUE),"")</f>
        <v>#N/A</v>
      </c>
      <c r="I1773" s="21" t="e">
        <f>IF(A1773&lt;&gt;"",VLOOKUP(B1773,'Ket qua do'!$C$5:$AP$50000,$I$3,TRUE)*$E$9/1000,"")</f>
        <v>#N/A</v>
      </c>
      <c r="J1773" s="21" t="e">
        <f>IF(A1773&lt;&gt;"",VLOOKUP(B1773,'Ket qua do'!$C$5:$AP$50000,$J$3,TRUE)*$E$9/1000,"")</f>
        <v>#N/A</v>
      </c>
      <c r="K1773" s="21" t="e">
        <f>IF(A1773&lt;&gt;"",VLOOKUP(B1773,'Ket qua do'!$C$5:$AP$50000,$K$3,TRUE)*$E$9/1000,"")</f>
        <v>#N/A</v>
      </c>
      <c r="L1773" s="21" t="e">
        <f>IF(A1773&lt;&gt;"",VLOOKUP(B1773,'Ket qua do'!$C$5:$AP$50000,$L$3,TRUE),"")</f>
        <v>#N/A</v>
      </c>
    </row>
    <row r="1774" spans="1:12" x14ac:dyDescent="0.25">
      <c r="A1774" t="e">
        <f t="shared" si="33"/>
        <v>#N/A</v>
      </c>
      <c r="B1774" s="1" t="e">
        <f>IF(A1774&lt;&gt;"",VLOOKUP(A1774,'Ket qua do'!$B$5:$CE$50000,2,TRUE),"")</f>
        <v>#N/A</v>
      </c>
      <c r="C1774" s="19" t="e">
        <f>IF(A1774&lt;&gt;"",VLOOKUP(B1774,'Ket qua do'!$C$5:$AP$50000,$C$3,TRUE)*SQRT(3)*$C$11,"")</f>
        <v>#N/A</v>
      </c>
      <c r="D1774" s="21" t="e">
        <f>IF(A1774&lt;&gt;"",VLOOKUP(B1774,'Ket qua do'!$C$5:$AP$50000,$D$3,TRUE),"")</f>
        <v>#N/A</v>
      </c>
      <c r="E1774" s="21" t="e">
        <f>IF(A1774&lt;&gt;"",VLOOKUP(B1774,'Ket qua do'!$C$5:$AP$50000,$E$3,TRUE)*$C$12,"")</f>
        <v>#N/A</v>
      </c>
      <c r="F1774" s="21" t="e">
        <f>IF(A1774&lt;&gt;"",VLOOKUP(B1774,'Ket qua do'!$C$5:$AP$50000,$F$3,TRUE),"")</f>
        <v>#N/A</v>
      </c>
      <c r="G1774" s="21" t="e">
        <f>IF(A1774&lt;&gt;"",VLOOKUP(B1774,'Ket qua do'!$C$5:$AP$50000,$G$3,TRUE),"")</f>
        <v>#N/A</v>
      </c>
      <c r="H1774" s="21" t="e">
        <f>IF(A1774&lt;&gt;"",VLOOKUP(B1774,'Ket qua do'!$C$5:$AP$50000,$H$3,TRUE),"")</f>
        <v>#N/A</v>
      </c>
      <c r="I1774" s="21" t="e">
        <f>IF(A1774&lt;&gt;"",VLOOKUP(B1774,'Ket qua do'!$C$5:$AP$50000,$I$3,TRUE)*$E$9/1000,"")</f>
        <v>#N/A</v>
      </c>
      <c r="J1774" s="21" t="e">
        <f>IF(A1774&lt;&gt;"",VLOOKUP(B1774,'Ket qua do'!$C$5:$AP$50000,$J$3,TRUE)*$E$9/1000,"")</f>
        <v>#N/A</v>
      </c>
      <c r="K1774" s="21" t="e">
        <f>IF(A1774&lt;&gt;"",VLOOKUP(B1774,'Ket qua do'!$C$5:$AP$50000,$K$3,TRUE)*$E$9/1000,"")</f>
        <v>#N/A</v>
      </c>
      <c r="L1774" s="21" t="e">
        <f>IF(A1774&lt;&gt;"",VLOOKUP(B1774,'Ket qua do'!$C$5:$AP$50000,$L$3,TRUE),"")</f>
        <v>#N/A</v>
      </c>
    </row>
    <row r="1775" spans="1:12" x14ac:dyDescent="0.25">
      <c r="A1775" t="e">
        <f t="shared" si="33"/>
        <v>#N/A</v>
      </c>
      <c r="B1775" s="1" t="e">
        <f>IF(A1775&lt;&gt;"",VLOOKUP(A1775,'Ket qua do'!$B$5:$CE$50000,2,TRUE),"")</f>
        <v>#N/A</v>
      </c>
      <c r="C1775" s="19" t="e">
        <f>IF(A1775&lt;&gt;"",VLOOKUP(B1775,'Ket qua do'!$C$5:$AP$50000,$C$3,TRUE)*SQRT(3)*$C$11,"")</f>
        <v>#N/A</v>
      </c>
      <c r="D1775" s="21" t="e">
        <f>IF(A1775&lt;&gt;"",VLOOKUP(B1775,'Ket qua do'!$C$5:$AP$50000,$D$3,TRUE),"")</f>
        <v>#N/A</v>
      </c>
      <c r="E1775" s="21" t="e">
        <f>IF(A1775&lt;&gt;"",VLOOKUP(B1775,'Ket qua do'!$C$5:$AP$50000,$E$3,TRUE)*$C$12,"")</f>
        <v>#N/A</v>
      </c>
      <c r="F1775" s="21" t="e">
        <f>IF(A1775&lt;&gt;"",VLOOKUP(B1775,'Ket qua do'!$C$5:$AP$50000,$F$3,TRUE),"")</f>
        <v>#N/A</v>
      </c>
      <c r="G1775" s="21" t="e">
        <f>IF(A1775&lt;&gt;"",VLOOKUP(B1775,'Ket qua do'!$C$5:$AP$50000,$G$3,TRUE),"")</f>
        <v>#N/A</v>
      </c>
      <c r="H1775" s="21" t="e">
        <f>IF(A1775&lt;&gt;"",VLOOKUP(B1775,'Ket qua do'!$C$5:$AP$50000,$H$3,TRUE),"")</f>
        <v>#N/A</v>
      </c>
      <c r="I1775" s="21" t="e">
        <f>IF(A1775&lt;&gt;"",VLOOKUP(B1775,'Ket qua do'!$C$5:$AP$50000,$I$3,TRUE)*$E$9/1000,"")</f>
        <v>#N/A</v>
      </c>
      <c r="J1775" s="21" t="e">
        <f>IF(A1775&lt;&gt;"",VLOOKUP(B1775,'Ket qua do'!$C$5:$AP$50000,$J$3,TRUE)*$E$9/1000,"")</f>
        <v>#N/A</v>
      </c>
      <c r="K1775" s="21" t="e">
        <f>IF(A1775&lt;&gt;"",VLOOKUP(B1775,'Ket qua do'!$C$5:$AP$50000,$K$3,TRUE)*$E$9/1000,"")</f>
        <v>#N/A</v>
      </c>
      <c r="L1775" s="21" t="e">
        <f>IF(A1775&lt;&gt;"",VLOOKUP(B1775,'Ket qua do'!$C$5:$AP$50000,$L$3,TRUE),"")</f>
        <v>#N/A</v>
      </c>
    </row>
    <row r="1776" spans="1:12" x14ac:dyDescent="0.25">
      <c r="A1776" t="e">
        <f t="shared" si="33"/>
        <v>#N/A</v>
      </c>
      <c r="B1776" s="1" t="e">
        <f>IF(A1776&lt;&gt;"",VLOOKUP(A1776,'Ket qua do'!$B$5:$CE$50000,2,TRUE),"")</f>
        <v>#N/A</v>
      </c>
      <c r="C1776" s="19" t="e">
        <f>IF(A1776&lt;&gt;"",VLOOKUP(B1776,'Ket qua do'!$C$5:$AP$50000,$C$3,TRUE)*SQRT(3)*$C$11,"")</f>
        <v>#N/A</v>
      </c>
      <c r="D1776" s="21" t="e">
        <f>IF(A1776&lt;&gt;"",VLOOKUP(B1776,'Ket qua do'!$C$5:$AP$50000,$D$3,TRUE),"")</f>
        <v>#N/A</v>
      </c>
      <c r="E1776" s="21" t="e">
        <f>IF(A1776&lt;&gt;"",VLOOKUP(B1776,'Ket qua do'!$C$5:$AP$50000,$E$3,TRUE)*$C$12,"")</f>
        <v>#N/A</v>
      </c>
      <c r="F1776" s="21" t="e">
        <f>IF(A1776&lt;&gt;"",VLOOKUP(B1776,'Ket qua do'!$C$5:$AP$50000,$F$3,TRUE),"")</f>
        <v>#N/A</v>
      </c>
      <c r="G1776" s="21" t="e">
        <f>IF(A1776&lt;&gt;"",VLOOKUP(B1776,'Ket qua do'!$C$5:$AP$50000,$G$3,TRUE),"")</f>
        <v>#N/A</v>
      </c>
      <c r="H1776" s="21" t="e">
        <f>IF(A1776&lt;&gt;"",VLOOKUP(B1776,'Ket qua do'!$C$5:$AP$50000,$H$3,TRUE),"")</f>
        <v>#N/A</v>
      </c>
      <c r="I1776" s="21" t="e">
        <f>IF(A1776&lt;&gt;"",VLOOKUP(B1776,'Ket qua do'!$C$5:$AP$50000,$I$3,TRUE)*$E$9/1000,"")</f>
        <v>#N/A</v>
      </c>
      <c r="J1776" s="21" t="e">
        <f>IF(A1776&lt;&gt;"",VLOOKUP(B1776,'Ket qua do'!$C$5:$AP$50000,$J$3,TRUE)*$E$9/1000,"")</f>
        <v>#N/A</v>
      </c>
      <c r="K1776" s="21" t="e">
        <f>IF(A1776&lt;&gt;"",VLOOKUP(B1776,'Ket qua do'!$C$5:$AP$50000,$K$3,TRUE)*$E$9/1000,"")</f>
        <v>#N/A</v>
      </c>
      <c r="L1776" s="21" t="e">
        <f>IF(A1776&lt;&gt;"",VLOOKUP(B1776,'Ket qua do'!$C$5:$AP$50000,$L$3,TRUE),"")</f>
        <v>#N/A</v>
      </c>
    </row>
    <row r="1777" spans="1:12" x14ac:dyDescent="0.25">
      <c r="A1777" t="e">
        <f t="shared" si="33"/>
        <v>#N/A</v>
      </c>
      <c r="B1777" s="1" t="e">
        <f>IF(A1777&lt;&gt;"",VLOOKUP(A1777,'Ket qua do'!$B$5:$CE$50000,2,TRUE),"")</f>
        <v>#N/A</v>
      </c>
      <c r="C1777" s="19" t="e">
        <f>IF(A1777&lt;&gt;"",VLOOKUP(B1777,'Ket qua do'!$C$5:$AP$50000,$C$3,TRUE)*SQRT(3)*$C$11,"")</f>
        <v>#N/A</v>
      </c>
      <c r="D1777" s="21" t="e">
        <f>IF(A1777&lt;&gt;"",VLOOKUP(B1777,'Ket qua do'!$C$5:$AP$50000,$D$3,TRUE),"")</f>
        <v>#N/A</v>
      </c>
      <c r="E1777" s="21" t="e">
        <f>IF(A1777&lt;&gt;"",VLOOKUP(B1777,'Ket qua do'!$C$5:$AP$50000,$E$3,TRUE)*$C$12,"")</f>
        <v>#N/A</v>
      </c>
      <c r="F1777" s="21" t="e">
        <f>IF(A1777&lt;&gt;"",VLOOKUP(B1777,'Ket qua do'!$C$5:$AP$50000,$F$3,TRUE),"")</f>
        <v>#N/A</v>
      </c>
      <c r="G1777" s="21" t="e">
        <f>IF(A1777&lt;&gt;"",VLOOKUP(B1777,'Ket qua do'!$C$5:$AP$50000,$G$3,TRUE),"")</f>
        <v>#N/A</v>
      </c>
      <c r="H1777" s="21" t="e">
        <f>IF(A1777&lt;&gt;"",VLOOKUP(B1777,'Ket qua do'!$C$5:$AP$50000,$H$3,TRUE),"")</f>
        <v>#N/A</v>
      </c>
      <c r="I1777" s="21" t="e">
        <f>IF(A1777&lt;&gt;"",VLOOKUP(B1777,'Ket qua do'!$C$5:$AP$50000,$I$3,TRUE)*$E$9/1000,"")</f>
        <v>#N/A</v>
      </c>
      <c r="J1777" s="21" t="e">
        <f>IF(A1777&lt;&gt;"",VLOOKUP(B1777,'Ket qua do'!$C$5:$AP$50000,$J$3,TRUE)*$E$9/1000,"")</f>
        <v>#N/A</v>
      </c>
      <c r="K1777" s="21" t="e">
        <f>IF(A1777&lt;&gt;"",VLOOKUP(B1777,'Ket qua do'!$C$5:$AP$50000,$K$3,TRUE)*$E$9/1000,"")</f>
        <v>#N/A</v>
      </c>
      <c r="L1777" s="21" t="e">
        <f>IF(A1777&lt;&gt;"",VLOOKUP(B1777,'Ket qua do'!$C$5:$AP$50000,$L$3,TRUE),"")</f>
        <v>#N/A</v>
      </c>
    </row>
    <row r="1778" spans="1:12" x14ac:dyDescent="0.25">
      <c r="A1778" t="e">
        <f t="shared" si="33"/>
        <v>#N/A</v>
      </c>
      <c r="B1778" s="1" t="e">
        <f>IF(A1778&lt;&gt;"",VLOOKUP(A1778,'Ket qua do'!$B$5:$CE$50000,2,TRUE),"")</f>
        <v>#N/A</v>
      </c>
      <c r="C1778" s="19" t="e">
        <f>IF(A1778&lt;&gt;"",VLOOKUP(B1778,'Ket qua do'!$C$5:$AP$50000,$C$3,TRUE)*SQRT(3)*$C$11,"")</f>
        <v>#N/A</v>
      </c>
      <c r="D1778" s="21" t="e">
        <f>IF(A1778&lt;&gt;"",VLOOKUP(B1778,'Ket qua do'!$C$5:$AP$50000,$D$3,TRUE),"")</f>
        <v>#N/A</v>
      </c>
      <c r="E1778" s="21" t="e">
        <f>IF(A1778&lt;&gt;"",VLOOKUP(B1778,'Ket qua do'!$C$5:$AP$50000,$E$3,TRUE)*$C$12,"")</f>
        <v>#N/A</v>
      </c>
      <c r="F1778" s="21" t="e">
        <f>IF(A1778&lt;&gt;"",VLOOKUP(B1778,'Ket qua do'!$C$5:$AP$50000,$F$3,TRUE),"")</f>
        <v>#N/A</v>
      </c>
      <c r="G1778" s="21" t="e">
        <f>IF(A1778&lt;&gt;"",VLOOKUP(B1778,'Ket qua do'!$C$5:$AP$50000,$G$3,TRUE),"")</f>
        <v>#N/A</v>
      </c>
      <c r="H1778" s="21" t="e">
        <f>IF(A1778&lt;&gt;"",VLOOKUP(B1778,'Ket qua do'!$C$5:$AP$50000,$H$3,TRUE),"")</f>
        <v>#N/A</v>
      </c>
      <c r="I1778" s="21" t="e">
        <f>IF(A1778&lt;&gt;"",VLOOKUP(B1778,'Ket qua do'!$C$5:$AP$50000,$I$3,TRUE)*$E$9/1000,"")</f>
        <v>#N/A</v>
      </c>
      <c r="J1778" s="21" t="e">
        <f>IF(A1778&lt;&gt;"",VLOOKUP(B1778,'Ket qua do'!$C$5:$AP$50000,$J$3,TRUE)*$E$9/1000,"")</f>
        <v>#N/A</v>
      </c>
      <c r="K1778" s="21" t="e">
        <f>IF(A1778&lt;&gt;"",VLOOKUP(B1778,'Ket qua do'!$C$5:$AP$50000,$K$3,TRUE)*$E$9/1000,"")</f>
        <v>#N/A</v>
      </c>
      <c r="L1778" s="21" t="e">
        <f>IF(A1778&lt;&gt;"",VLOOKUP(B1778,'Ket qua do'!$C$5:$AP$50000,$L$3,TRUE),"")</f>
        <v>#N/A</v>
      </c>
    </row>
    <row r="1779" spans="1:12" x14ac:dyDescent="0.25">
      <c r="A1779" t="e">
        <f t="shared" si="33"/>
        <v>#N/A</v>
      </c>
      <c r="B1779" s="1" t="e">
        <f>IF(A1779&lt;&gt;"",VLOOKUP(A1779,'Ket qua do'!$B$5:$CE$50000,2,TRUE),"")</f>
        <v>#N/A</v>
      </c>
      <c r="C1779" s="19" t="e">
        <f>IF(A1779&lt;&gt;"",VLOOKUP(B1779,'Ket qua do'!$C$5:$AP$50000,$C$3,TRUE)*SQRT(3)*$C$11,"")</f>
        <v>#N/A</v>
      </c>
      <c r="D1779" s="21" t="e">
        <f>IF(A1779&lt;&gt;"",VLOOKUP(B1779,'Ket qua do'!$C$5:$AP$50000,$D$3,TRUE),"")</f>
        <v>#N/A</v>
      </c>
      <c r="E1779" s="21" t="e">
        <f>IF(A1779&lt;&gt;"",VLOOKUP(B1779,'Ket qua do'!$C$5:$AP$50000,$E$3,TRUE)*$C$12,"")</f>
        <v>#N/A</v>
      </c>
      <c r="F1779" s="21" t="e">
        <f>IF(A1779&lt;&gt;"",VLOOKUP(B1779,'Ket qua do'!$C$5:$AP$50000,$F$3,TRUE),"")</f>
        <v>#N/A</v>
      </c>
      <c r="G1779" s="21" t="e">
        <f>IF(A1779&lt;&gt;"",VLOOKUP(B1779,'Ket qua do'!$C$5:$AP$50000,$G$3,TRUE),"")</f>
        <v>#N/A</v>
      </c>
      <c r="H1779" s="21" t="e">
        <f>IF(A1779&lt;&gt;"",VLOOKUP(B1779,'Ket qua do'!$C$5:$AP$50000,$H$3,TRUE),"")</f>
        <v>#N/A</v>
      </c>
      <c r="I1779" s="21" t="e">
        <f>IF(A1779&lt;&gt;"",VLOOKUP(B1779,'Ket qua do'!$C$5:$AP$50000,$I$3,TRUE)*$E$9/1000,"")</f>
        <v>#N/A</v>
      </c>
      <c r="J1779" s="21" t="e">
        <f>IF(A1779&lt;&gt;"",VLOOKUP(B1779,'Ket qua do'!$C$5:$AP$50000,$J$3,TRUE)*$E$9/1000,"")</f>
        <v>#N/A</v>
      </c>
      <c r="K1779" s="21" t="e">
        <f>IF(A1779&lt;&gt;"",VLOOKUP(B1779,'Ket qua do'!$C$5:$AP$50000,$K$3,TRUE)*$E$9/1000,"")</f>
        <v>#N/A</v>
      </c>
      <c r="L1779" s="21" t="e">
        <f>IF(A1779&lt;&gt;"",VLOOKUP(B1779,'Ket qua do'!$C$5:$AP$50000,$L$3,TRUE),"")</f>
        <v>#N/A</v>
      </c>
    </row>
    <row r="1780" spans="1:12" x14ac:dyDescent="0.25">
      <c r="A1780" t="e">
        <f t="shared" si="33"/>
        <v>#N/A</v>
      </c>
      <c r="B1780" s="1" t="e">
        <f>IF(A1780&lt;&gt;"",VLOOKUP(A1780,'Ket qua do'!$B$5:$CE$50000,2,TRUE),"")</f>
        <v>#N/A</v>
      </c>
      <c r="C1780" s="19" t="e">
        <f>IF(A1780&lt;&gt;"",VLOOKUP(B1780,'Ket qua do'!$C$5:$AP$50000,$C$3,TRUE)*SQRT(3)*$C$11,"")</f>
        <v>#N/A</v>
      </c>
      <c r="D1780" s="21" t="e">
        <f>IF(A1780&lt;&gt;"",VLOOKUP(B1780,'Ket qua do'!$C$5:$AP$50000,$D$3,TRUE),"")</f>
        <v>#N/A</v>
      </c>
      <c r="E1780" s="21" t="e">
        <f>IF(A1780&lt;&gt;"",VLOOKUP(B1780,'Ket qua do'!$C$5:$AP$50000,$E$3,TRUE)*$C$12,"")</f>
        <v>#N/A</v>
      </c>
      <c r="F1780" s="21" t="e">
        <f>IF(A1780&lt;&gt;"",VLOOKUP(B1780,'Ket qua do'!$C$5:$AP$50000,$F$3,TRUE),"")</f>
        <v>#N/A</v>
      </c>
      <c r="G1780" s="21" t="e">
        <f>IF(A1780&lt;&gt;"",VLOOKUP(B1780,'Ket qua do'!$C$5:$AP$50000,$G$3,TRUE),"")</f>
        <v>#N/A</v>
      </c>
      <c r="H1780" s="21" t="e">
        <f>IF(A1780&lt;&gt;"",VLOOKUP(B1780,'Ket qua do'!$C$5:$AP$50000,$H$3,TRUE),"")</f>
        <v>#N/A</v>
      </c>
      <c r="I1780" s="21" t="e">
        <f>IF(A1780&lt;&gt;"",VLOOKUP(B1780,'Ket qua do'!$C$5:$AP$50000,$I$3,TRUE)*$E$9/1000,"")</f>
        <v>#N/A</v>
      </c>
      <c r="J1780" s="21" t="e">
        <f>IF(A1780&lt;&gt;"",VLOOKUP(B1780,'Ket qua do'!$C$5:$AP$50000,$J$3,TRUE)*$E$9/1000,"")</f>
        <v>#N/A</v>
      </c>
      <c r="K1780" s="21" t="e">
        <f>IF(A1780&lt;&gt;"",VLOOKUP(B1780,'Ket qua do'!$C$5:$AP$50000,$K$3,TRUE)*$E$9/1000,"")</f>
        <v>#N/A</v>
      </c>
      <c r="L1780" s="21" t="e">
        <f>IF(A1780&lt;&gt;"",VLOOKUP(B1780,'Ket qua do'!$C$5:$AP$50000,$L$3,TRUE),"")</f>
        <v>#N/A</v>
      </c>
    </row>
    <row r="1781" spans="1:12" x14ac:dyDescent="0.25">
      <c r="A1781" t="e">
        <f t="shared" si="33"/>
        <v>#N/A</v>
      </c>
      <c r="B1781" s="1" t="e">
        <f>IF(A1781&lt;&gt;"",VLOOKUP(A1781,'Ket qua do'!$B$5:$CE$50000,2,TRUE),"")</f>
        <v>#N/A</v>
      </c>
      <c r="C1781" s="19" t="e">
        <f>IF(A1781&lt;&gt;"",VLOOKUP(B1781,'Ket qua do'!$C$5:$AP$50000,$C$3,TRUE)*SQRT(3)*$C$11,"")</f>
        <v>#N/A</v>
      </c>
      <c r="D1781" s="21" t="e">
        <f>IF(A1781&lt;&gt;"",VLOOKUP(B1781,'Ket qua do'!$C$5:$AP$50000,$D$3,TRUE),"")</f>
        <v>#N/A</v>
      </c>
      <c r="E1781" s="21" t="e">
        <f>IF(A1781&lt;&gt;"",VLOOKUP(B1781,'Ket qua do'!$C$5:$AP$50000,$E$3,TRUE)*$C$12,"")</f>
        <v>#N/A</v>
      </c>
      <c r="F1781" s="21" t="e">
        <f>IF(A1781&lt;&gt;"",VLOOKUP(B1781,'Ket qua do'!$C$5:$AP$50000,$F$3,TRUE),"")</f>
        <v>#N/A</v>
      </c>
      <c r="G1781" s="21" t="e">
        <f>IF(A1781&lt;&gt;"",VLOOKUP(B1781,'Ket qua do'!$C$5:$AP$50000,$G$3,TRUE),"")</f>
        <v>#N/A</v>
      </c>
      <c r="H1781" s="21" t="e">
        <f>IF(A1781&lt;&gt;"",VLOOKUP(B1781,'Ket qua do'!$C$5:$AP$50000,$H$3,TRUE),"")</f>
        <v>#N/A</v>
      </c>
      <c r="I1781" s="21" t="e">
        <f>IF(A1781&lt;&gt;"",VLOOKUP(B1781,'Ket qua do'!$C$5:$AP$50000,$I$3,TRUE)*$E$9/1000,"")</f>
        <v>#N/A</v>
      </c>
      <c r="J1781" s="21" t="e">
        <f>IF(A1781&lt;&gt;"",VLOOKUP(B1781,'Ket qua do'!$C$5:$AP$50000,$J$3,TRUE)*$E$9/1000,"")</f>
        <v>#N/A</v>
      </c>
      <c r="K1781" s="21" t="e">
        <f>IF(A1781&lt;&gt;"",VLOOKUP(B1781,'Ket qua do'!$C$5:$AP$50000,$K$3,TRUE)*$E$9/1000,"")</f>
        <v>#N/A</v>
      </c>
      <c r="L1781" s="21" t="e">
        <f>IF(A1781&lt;&gt;"",VLOOKUP(B1781,'Ket qua do'!$C$5:$AP$50000,$L$3,TRUE),"")</f>
        <v>#N/A</v>
      </c>
    </row>
    <row r="1782" spans="1:12" x14ac:dyDescent="0.25">
      <c r="A1782" t="e">
        <f t="shared" si="33"/>
        <v>#N/A</v>
      </c>
      <c r="B1782" s="1" t="e">
        <f>IF(A1782&lt;&gt;"",VLOOKUP(A1782,'Ket qua do'!$B$5:$CE$50000,2,TRUE),"")</f>
        <v>#N/A</v>
      </c>
      <c r="C1782" s="19" t="e">
        <f>IF(A1782&lt;&gt;"",VLOOKUP(B1782,'Ket qua do'!$C$5:$AP$50000,$C$3,TRUE)*SQRT(3)*$C$11,"")</f>
        <v>#N/A</v>
      </c>
      <c r="D1782" s="21" t="e">
        <f>IF(A1782&lt;&gt;"",VLOOKUP(B1782,'Ket qua do'!$C$5:$AP$50000,$D$3,TRUE),"")</f>
        <v>#N/A</v>
      </c>
      <c r="E1782" s="21" t="e">
        <f>IF(A1782&lt;&gt;"",VLOOKUP(B1782,'Ket qua do'!$C$5:$AP$50000,$E$3,TRUE)*$C$12,"")</f>
        <v>#N/A</v>
      </c>
      <c r="F1782" s="21" t="e">
        <f>IF(A1782&lt;&gt;"",VLOOKUP(B1782,'Ket qua do'!$C$5:$AP$50000,$F$3,TRUE),"")</f>
        <v>#N/A</v>
      </c>
      <c r="G1782" s="21" t="e">
        <f>IF(A1782&lt;&gt;"",VLOOKUP(B1782,'Ket qua do'!$C$5:$AP$50000,$G$3,TRUE),"")</f>
        <v>#N/A</v>
      </c>
      <c r="H1782" s="21" t="e">
        <f>IF(A1782&lt;&gt;"",VLOOKUP(B1782,'Ket qua do'!$C$5:$AP$50000,$H$3,TRUE),"")</f>
        <v>#N/A</v>
      </c>
      <c r="I1782" s="21" t="e">
        <f>IF(A1782&lt;&gt;"",VLOOKUP(B1782,'Ket qua do'!$C$5:$AP$50000,$I$3,TRUE)*$E$9/1000,"")</f>
        <v>#N/A</v>
      </c>
      <c r="J1782" s="21" t="e">
        <f>IF(A1782&lt;&gt;"",VLOOKUP(B1782,'Ket qua do'!$C$5:$AP$50000,$J$3,TRUE)*$E$9/1000,"")</f>
        <v>#N/A</v>
      </c>
      <c r="K1782" s="21" t="e">
        <f>IF(A1782&lt;&gt;"",VLOOKUP(B1782,'Ket qua do'!$C$5:$AP$50000,$K$3,TRUE)*$E$9/1000,"")</f>
        <v>#N/A</v>
      </c>
      <c r="L1782" s="21" t="e">
        <f>IF(A1782&lt;&gt;"",VLOOKUP(B1782,'Ket qua do'!$C$5:$AP$50000,$L$3,TRUE),"")</f>
        <v>#N/A</v>
      </c>
    </row>
    <row r="1783" spans="1:12" x14ac:dyDescent="0.25">
      <c r="A1783" t="e">
        <f t="shared" si="33"/>
        <v>#N/A</v>
      </c>
      <c r="B1783" s="1" t="e">
        <f>IF(A1783&lt;&gt;"",VLOOKUP(A1783,'Ket qua do'!$B$5:$CE$50000,2,TRUE),"")</f>
        <v>#N/A</v>
      </c>
      <c r="C1783" s="19" t="e">
        <f>IF(A1783&lt;&gt;"",VLOOKUP(B1783,'Ket qua do'!$C$5:$AP$50000,$C$3,TRUE)*SQRT(3)*$C$11,"")</f>
        <v>#N/A</v>
      </c>
      <c r="D1783" s="21" t="e">
        <f>IF(A1783&lt;&gt;"",VLOOKUP(B1783,'Ket qua do'!$C$5:$AP$50000,$D$3,TRUE),"")</f>
        <v>#N/A</v>
      </c>
      <c r="E1783" s="21" t="e">
        <f>IF(A1783&lt;&gt;"",VLOOKUP(B1783,'Ket qua do'!$C$5:$AP$50000,$E$3,TRUE)*$C$12,"")</f>
        <v>#N/A</v>
      </c>
      <c r="F1783" s="21" t="e">
        <f>IF(A1783&lt;&gt;"",VLOOKUP(B1783,'Ket qua do'!$C$5:$AP$50000,$F$3,TRUE),"")</f>
        <v>#N/A</v>
      </c>
      <c r="G1783" s="21" t="e">
        <f>IF(A1783&lt;&gt;"",VLOOKUP(B1783,'Ket qua do'!$C$5:$AP$50000,$G$3,TRUE),"")</f>
        <v>#N/A</v>
      </c>
      <c r="H1783" s="21" t="e">
        <f>IF(A1783&lt;&gt;"",VLOOKUP(B1783,'Ket qua do'!$C$5:$AP$50000,$H$3,TRUE),"")</f>
        <v>#N/A</v>
      </c>
      <c r="I1783" s="21" t="e">
        <f>IF(A1783&lt;&gt;"",VLOOKUP(B1783,'Ket qua do'!$C$5:$AP$50000,$I$3,TRUE)*$E$9/1000,"")</f>
        <v>#N/A</v>
      </c>
      <c r="J1783" s="21" t="e">
        <f>IF(A1783&lt;&gt;"",VLOOKUP(B1783,'Ket qua do'!$C$5:$AP$50000,$J$3,TRUE)*$E$9/1000,"")</f>
        <v>#N/A</v>
      </c>
      <c r="K1783" s="21" t="e">
        <f>IF(A1783&lt;&gt;"",VLOOKUP(B1783,'Ket qua do'!$C$5:$AP$50000,$K$3,TRUE)*$E$9/1000,"")</f>
        <v>#N/A</v>
      </c>
      <c r="L1783" s="21" t="e">
        <f>IF(A1783&lt;&gt;"",VLOOKUP(B1783,'Ket qua do'!$C$5:$AP$50000,$L$3,TRUE),"")</f>
        <v>#N/A</v>
      </c>
    </row>
    <row r="1784" spans="1:12" x14ac:dyDescent="0.25">
      <c r="A1784" t="e">
        <f t="shared" si="33"/>
        <v>#N/A</v>
      </c>
      <c r="B1784" s="1" t="e">
        <f>IF(A1784&lt;&gt;"",VLOOKUP(A1784,'Ket qua do'!$B$5:$CE$50000,2,TRUE),"")</f>
        <v>#N/A</v>
      </c>
      <c r="C1784" s="19" t="e">
        <f>IF(A1784&lt;&gt;"",VLOOKUP(B1784,'Ket qua do'!$C$5:$AP$50000,$C$3,TRUE)*SQRT(3)*$C$11,"")</f>
        <v>#N/A</v>
      </c>
      <c r="D1784" s="21" t="e">
        <f>IF(A1784&lt;&gt;"",VLOOKUP(B1784,'Ket qua do'!$C$5:$AP$50000,$D$3,TRUE),"")</f>
        <v>#N/A</v>
      </c>
      <c r="E1784" s="21" t="e">
        <f>IF(A1784&lt;&gt;"",VLOOKUP(B1784,'Ket qua do'!$C$5:$AP$50000,$E$3,TRUE)*$C$12,"")</f>
        <v>#N/A</v>
      </c>
      <c r="F1784" s="21" t="e">
        <f>IF(A1784&lt;&gt;"",VLOOKUP(B1784,'Ket qua do'!$C$5:$AP$50000,$F$3,TRUE),"")</f>
        <v>#N/A</v>
      </c>
      <c r="G1784" s="21" t="e">
        <f>IF(A1784&lt;&gt;"",VLOOKUP(B1784,'Ket qua do'!$C$5:$AP$50000,$G$3,TRUE),"")</f>
        <v>#N/A</v>
      </c>
      <c r="H1784" s="21" t="e">
        <f>IF(A1784&lt;&gt;"",VLOOKUP(B1784,'Ket qua do'!$C$5:$AP$50000,$H$3,TRUE),"")</f>
        <v>#N/A</v>
      </c>
      <c r="I1784" s="21" t="e">
        <f>IF(A1784&lt;&gt;"",VLOOKUP(B1784,'Ket qua do'!$C$5:$AP$50000,$I$3,TRUE)*$E$9/1000,"")</f>
        <v>#N/A</v>
      </c>
      <c r="J1784" s="21" t="e">
        <f>IF(A1784&lt;&gt;"",VLOOKUP(B1784,'Ket qua do'!$C$5:$AP$50000,$J$3,TRUE)*$E$9/1000,"")</f>
        <v>#N/A</v>
      </c>
      <c r="K1784" s="21" t="e">
        <f>IF(A1784&lt;&gt;"",VLOOKUP(B1784,'Ket qua do'!$C$5:$AP$50000,$K$3,TRUE)*$E$9/1000,"")</f>
        <v>#N/A</v>
      </c>
      <c r="L1784" s="21" t="e">
        <f>IF(A1784&lt;&gt;"",VLOOKUP(B1784,'Ket qua do'!$C$5:$AP$50000,$L$3,TRUE),"")</f>
        <v>#N/A</v>
      </c>
    </row>
    <row r="1785" spans="1:12" x14ac:dyDescent="0.25">
      <c r="A1785" t="e">
        <f t="shared" si="33"/>
        <v>#N/A</v>
      </c>
      <c r="B1785" s="1" t="e">
        <f>IF(A1785&lt;&gt;"",VLOOKUP(A1785,'Ket qua do'!$B$5:$CE$50000,2,TRUE),"")</f>
        <v>#N/A</v>
      </c>
      <c r="C1785" s="19" t="e">
        <f>IF(A1785&lt;&gt;"",VLOOKUP(B1785,'Ket qua do'!$C$5:$AP$50000,$C$3,TRUE)*SQRT(3)*$C$11,"")</f>
        <v>#N/A</v>
      </c>
      <c r="D1785" s="21" t="e">
        <f>IF(A1785&lt;&gt;"",VLOOKUP(B1785,'Ket qua do'!$C$5:$AP$50000,$D$3,TRUE),"")</f>
        <v>#N/A</v>
      </c>
      <c r="E1785" s="21" t="e">
        <f>IF(A1785&lt;&gt;"",VLOOKUP(B1785,'Ket qua do'!$C$5:$AP$50000,$E$3,TRUE)*$C$12,"")</f>
        <v>#N/A</v>
      </c>
      <c r="F1785" s="21" t="e">
        <f>IF(A1785&lt;&gt;"",VLOOKUP(B1785,'Ket qua do'!$C$5:$AP$50000,$F$3,TRUE),"")</f>
        <v>#N/A</v>
      </c>
      <c r="G1785" s="21" t="e">
        <f>IF(A1785&lt;&gt;"",VLOOKUP(B1785,'Ket qua do'!$C$5:$AP$50000,$G$3,TRUE),"")</f>
        <v>#N/A</v>
      </c>
      <c r="H1785" s="21" t="e">
        <f>IF(A1785&lt;&gt;"",VLOOKUP(B1785,'Ket qua do'!$C$5:$AP$50000,$H$3,TRUE),"")</f>
        <v>#N/A</v>
      </c>
      <c r="I1785" s="21" t="e">
        <f>IF(A1785&lt;&gt;"",VLOOKUP(B1785,'Ket qua do'!$C$5:$AP$50000,$I$3,TRUE)*$E$9/1000,"")</f>
        <v>#N/A</v>
      </c>
      <c r="J1785" s="21" t="e">
        <f>IF(A1785&lt;&gt;"",VLOOKUP(B1785,'Ket qua do'!$C$5:$AP$50000,$J$3,TRUE)*$E$9/1000,"")</f>
        <v>#N/A</v>
      </c>
      <c r="K1785" s="21" t="e">
        <f>IF(A1785&lt;&gt;"",VLOOKUP(B1785,'Ket qua do'!$C$5:$AP$50000,$K$3,TRUE)*$E$9/1000,"")</f>
        <v>#N/A</v>
      </c>
      <c r="L1785" s="21" t="e">
        <f>IF(A1785&lt;&gt;"",VLOOKUP(B1785,'Ket qua do'!$C$5:$AP$50000,$L$3,TRUE),"")</f>
        <v>#N/A</v>
      </c>
    </row>
    <row r="1786" spans="1:12" x14ac:dyDescent="0.25">
      <c r="A1786" t="e">
        <f t="shared" si="33"/>
        <v>#N/A</v>
      </c>
      <c r="B1786" s="1" t="e">
        <f>IF(A1786&lt;&gt;"",VLOOKUP(A1786,'Ket qua do'!$B$5:$CE$50000,2,TRUE),"")</f>
        <v>#N/A</v>
      </c>
      <c r="C1786" s="19" t="e">
        <f>IF(A1786&lt;&gt;"",VLOOKUP(B1786,'Ket qua do'!$C$5:$AP$50000,$C$3,TRUE)*SQRT(3)*$C$11,"")</f>
        <v>#N/A</v>
      </c>
      <c r="D1786" s="21" t="e">
        <f>IF(A1786&lt;&gt;"",VLOOKUP(B1786,'Ket qua do'!$C$5:$AP$50000,$D$3,TRUE),"")</f>
        <v>#N/A</v>
      </c>
      <c r="E1786" s="21" t="e">
        <f>IF(A1786&lt;&gt;"",VLOOKUP(B1786,'Ket qua do'!$C$5:$AP$50000,$E$3,TRUE)*$C$12,"")</f>
        <v>#N/A</v>
      </c>
      <c r="F1786" s="21" t="e">
        <f>IF(A1786&lt;&gt;"",VLOOKUP(B1786,'Ket qua do'!$C$5:$AP$50000,$F$3,TRUE),"")</f>
        <v>#N/A</v>
      </c>
      <c r="G1786" s="21" t="e">
        <f>IF(A1786&lt;&gt;"",VLOOKUP(B1786,'Ket qua do'!$C$5:$AP$50000,$G$3,TRUE),"")</f>
        <v>#N/A</v>
      </c>
      <c r="H1786" s="21" t="e">
        <f>IF(A1786&lt;&gt;"",VLOOKUP(B1786,'Ket qua do'!$C$5:$AP$50000,$H$3,TRUE),"")</f>
        <v>#N/A</v>
      </c>
      <c r="I1786" s="21" t="e">
        <f>IF(A1786&lt;&gt;"",VLOOKUP(B1786,'Ket qua do'!$C$5:$AP$50000,$I$3,TRUE)*$E$9/1000,"")</f>
        <v>#N/A</v>
      </c>
      <c r="J1786" s="21" t="e">
        <f>IF(A1786&lt;&gt;"",VLOOKUP(B1786,'Ket qua do'!$C$5:$AP$50000,$J$3,TRUE)*$E$9/1000,"")</f>
        <v>#N/A</v>
      </c>
      <c r="K1786" s="21" t="e">
        <f>IF(A1786&lt;&gt;"",VLOOKUP(B1786,'Ket qua do'!$C$5:$AP$50000,$K$3,TRUE)*$E$9/1000,"")</f>
        <v>#N/A</v>
      </c>
      <c r="L1786" s="21" t="e">
        <f>IF(A1786&lt;&gt;"",VLOOKUP(B1786,'Ket qua do'!$C$5:$AP$50000,$L$3,TRUE),"")</f>
        <v>#N/A</v>
      </c>
    </row>
    <row r="1787" spans="1:12" x14ac:dyDescent="0.25">
      <c r="A1787" t="e">
        <f t="shared" si="33"/>
        <v>#N/A</v>
      </c>
      <c r="B1787" s="1" t="e">
        <f>IF(A1787&lt;&gt;"",VLOOKUP(A1787,'Ket qua do'!$B$5:$CE$50000,2,TRUE),"")</f>
        <v>#N/A</v>
      </c>
      <c r="C1787" s="19" t="e">
        <f>IF(A1787&lt;&gt;"",VLOOKUP(B1787,'Ket qua do'!$C$5:$AP$50000,$C$3,TRUE)*SQRT(3)*$C$11,"")</f>
        <v>#N/A</v>
      </c>
      <c r="D1787" s="21" t="e">
        <f>IF(A1787&lt;&gt;"",VLOOKUP(B1787,'Ket qua do'!$C$5:$AP$50000,$D$3,TRUE),"")</f>
        <v>#N/A</v>
      </c>
      <c r="E1787" s="21" t="e">
        <f>IF(A1787&lt;&gt;"",VLOOKUP(B1787,'Ket qua do'!$C$5:$AP$50000,$E$3,TRUE)*$C$12,"")</f>
        <v>#N/A</v>
      </c>
      <c r="F1787" s="21" t="e">
        <f>IF(A1787&lt;&gt;"",VLOOKUP(B1787,'Ket qua do'!$C$5:$AP$50000,$F$3,TRUE),"")</f>
        <v>#N/A</v>
      </c>
      <c r="G1787" s="21" t="e">
        <f>IF(A1787&lt;&gt;"",VLOOKUP(B1787,'Ket qua do'!$C$5:$AP$50000,$G$3,TRUE),"")</f>
        <v>#N/A</v>
      </c>
      <c r="H1787" s="21" t="e">
        <f>IF(A1787&lt;&gt;"",VLOOKUP(B1787,'Ket qua do'!$C$5:$AP$50000,$H$3,TRUE),"")</f>
        <v>#N/A</v>
      </c>
      <c r="I1787" s="21" t="e">
        <f>IF(A1787&lt;&gt;"",VLOOKUP(B1787,'Ket qua do'!$C$5:$AP$50000,$I$3,TRUE)*$E$9/1000,"")</f>
        <v>#N/A</v>
      </c>
      <c r="J1787" s="21" t="e">
        <f>IF(A1787&lt;&gt;"",VLOOKUP(B1787,'Ket qua do'!$C$5:$AP$50000,$J$3,TRUE)*$E$9/1000,"")</f>
        <v>#N/A</v>
      </c>
      <c r="K1787" s="21" t="e">
        <f>IF(A1787&lt;&gt;"",VLOOKUP(B1787,'Ket qua do'!$C$5:$AP$50000,$K$3,TRUE)*$E$9/1000,"")</f>
        <v>#N/A</v>
      </c>
      <c r="L1787" s="21" t="e">
        <f>IF(A1787&lt;&gt;"",VLOOKUP(B1787,'Ket qua do'!$C$5:$AP$50000,$L$3,TRUE),"")</f>
        <v>#N/A</v>
      </c>
    </row>
    <row r="1788" spans="1:12" x14ac:dyDescent="0.25">
      <c r="A1788" t="e">
        <f t="shared" si="33"/>
        <v>#N/A</v>
      </c>
      <c r="B1788" s="1" t="e">
        <f>IF(A1788&lt;&gt;"",VLOOKUP(A1788,'Ket qua do'!$B$5:$CE$50000,2,TRUE),"")</f>
        <v>#N/A</v>
      </c>
      <c r="C1788" s="19" t="e">
        <f>IF(A1788&lt;&gt;"",VLOOKUP(B1788,'Ket qua do'!$C$5:$AP$50000,$C$3,TRUE)*SQRT(3)*$C$11,"")</f>
        <v>#N/A</v>
      </c>
      <c r="D1788" s="21" t="e">
        <f>IF(A1788&lt;&gt;"",VLOOKUP(B1788,'Ket qua do'!$C$5:$AP$50000,$D$3,TRUE),"")</f>
        <v>#N/A</v>
      </c>
      <c r="E1788" s="21" t="e">
        <f>IF(A1788&lt;&gt;"",VLOOKUP(B1788,'Ket qua do'!$C$5:$AP$50000,$E$3,TRUE)*$C$12,"")</f>
        <v>#N/A</v>
      </c>
      <c r="F1788" s="21" t="e">
        <f>IF(A1788&lt;&gt;"",VLOOKUP(B1788,'Ket qua do'!$C$5:$AP$50000,$F$3,TRUE),"")</f>
        <v>#N/A</v>
      </c>
      <c r="G1788" s="21" t="e">
        <f>IF(A1788&lt;&gt;"",VLOOKUP(B1788,'Ket qua do'!$C$5:$AP$50000,$G$3,TRUE),"")</f>
        <v>#N/A</v>
      </c>
      <c r="H1788" s="21" t="e">
        <f>IF(A1788&lt;&gt;"",VLOOKUP(B1788,'Ket qua do'!$C$5:$AP$50000,$H$3,TRUE),"")</f>
        <v>#N/A</v>
      </c>
      <c r="I1788" s="21" t="e">
        <f>IF(A1788&lt;&gt;"",VLOOKUP(B1788,'Ket qua do'!$C$5:$AP$50000,$I$3,TRUE)*$E$9/1000,"")</f>
        <v>#N/A</v>
      </c>
      <c r="J1788" s="21" t="e">
        <f>IF(A1788&lt;&gt;"",VLOOKUP(B1788,'Ket qua do'!$C$5:$AP$50000,$J$3,TRUE)*$E$9/1000,"")</f>
        <v>#N/A</v>
      </c>
      <c r="K1788" s="21" t="e">
        <f>IF(A1788&lt;&gt;"",VLOOKUP(B1788,'Ket qua do'!$C$5:$AP$50000,$K$3,TRUE)*$E$9/1000,"")</f>
        <v>#N/A</v>
      </c>
      <c r="L1788" s="21" t="e">
        <f>IF(A1788&lt;&gt;"",VLOOKUP(B1788,'Ket qua do'!$C$5:$AP$50000,$L$3,TRUE),"")</f>
        <v>#N/A</v>
      </c>
    </row>
    <row r="1789" spans="1:12" x14ac:dyDescent="0.25">
      <c r="A1789" t="e">
        <f t="shared" si="33"/>
        <v>#N/A</v>
      </c>
      <c r="B1789" s="1" t="e">
        <f>IF(A1789&lt;&gt;"",VLOOKUP(A1789,'Ket qua do'!$B$5:$CE$50000,2,TRUE),"")</f>
        <v>#N/A</v>
      </c>
      <c r="C1789" s="19" t="e">
        <f>IF(A1789&lt;&gt;"",VLOOKUP(B1789,'Ket qua do'!$C$5:$AP$50000,$C$3,TRUE)*SQRT(3)*$C$11,"")</f>
        <v>#N/A</v>
      </c>
      <c r="D1789" s="21" t="e">
        <f>IF(A1789&lt;&gt;"",VLOOKUP(B1789,'Ket qua do'!$C$5:$AP$50000,$D$3,TRUE),"")</f>
        <v>#N/A</v>
      </c>
      <c r="E1789" s="21" t="e">
        <f>IF(A1789&lt;&gt;"",VLOOKUP(B1789,'Ket qua do'!$C$5:$AP$50000,$E$3,TRUE)*$C$12,"")</f>
        <v>#N/A</v>
      </c>
      <c r="F1789" s="21" t="e">
        <f>IF(A1789&lt;&gt;"",VLOOKUP(B1789,'Ket qua do'!$C$5:$AP$50000,$F$3,TRUE),"")</f>
        <v>#N/A</v>
      </c>
      <c r="G1789" s="21" t="e">
        <f>IF(A1789&lt;&gt;"",VLOOKUP(B1789,'Ket qua do'!$C$5:$AP$50000,$G$3,TRUE),"")</f>
        <v>#N/A</v>
      </c>
      <c r="H1789" s="21" t="e">
        <f>IF(A1789&lt;&gt;"",VLOOKUP(B1789,'Ket qua do'!$C$5:$AP$50000,$H$3,TRUE),"")</f>
        <v>#N/A</v>
      </c>
      <c r="I1789" s="21" t="e">
        <f>IF(A1789&lt;&gt;"",VLOOKUP(B1789,'Ket qua do'!$C$5:$AP$50000,$I$3,TRUE)*$E$9/1000,"")</f>
        <v>#N/A</v>
      </c>
      <c r="J1789" s="21" t="e">
        <f>IF(A1789&lt;&gt;"",VLOOKUP(B1789,'Ket qua do'!$C$5:$AP$50000,$J$3,TRUE)*$E$9/1000,"")</f>
        <v>#N/A</v>
      </c>
      <c r="K1789" s="21" t="e">
        <f>IF(A1789&lt;&gt;"",VLOOKUP(B1789,'Ket qua do'!$C$5:$AP$50000,$K$3,TRUE)*$E$9/1000,"")</f>
        <v>#N/A</v>
      </c>
      <c r="L1789" s="21" t="e">
        <f>IF(A1789&lt;&gt;"",VLOOKUP(B1789,'Ket qua do'!$C$5:$AP$50000,$L$3,TRUE),"")</f>
        <v>#N/A</v>
      </c>
    </row>
    <row r="1790" spans="1:12" x14ac:dyDescent="0.25">
      <c r="A1790" t="e">
        <f t="shared" si="33"/>
        <v>#N/A</v>
      </c>
      <c r="B1790" s="1" t="e">
        <f>IF(A1790&lt;&gt;"",VLOOKUP(A1790,'Ket qua do'!$B$5:$CE$50000,2,TRUE),"")</f>
        <v>#N/A</v>
      </c>
      <c r="C1790" s="19" t="e">
        <f>IF(A1790&lt;&gt;"",VLOOKUP(B1790,'Ket qua do'!$C$5:$AP$50000,$C$3,TRUE)*SQRT(3)*$C$11,"")</f>
        <v>#N/A</v>
      </c>
      <c r="D1790" s="21" t="e">
        <f>IF(A1790&lt;&gt;"",VLOOKUP(B1790,'Ket qua do'!$C$5:$AP$50000,$D$3,TRUE),"")</f>
        <v>#N/A</v>
      </c>
      <c r="E1790" s="21" t="e">
        <f>IF(A1790&lt;&gt;"",VLOOKUP(B1790,'Ket qua do'!$C$5:$AP$50000,$E$3,TRUE)*$C$12,"")</f>
        <v>#N/A</v>
      </c>
      <c r="F1790" s="21" t="e">
        <f>IF(A1790&lt;&gt;"",VLOOKUP(B1790,'Ket qua do'!$C$5:$AP$50000,$F$3,TRUE),"")</f>
        <v>#N/A</v>
      </c>
      <c r="G1790" s="21" t="e">
        <f>IF(A1790&lt;&gt;"",VLOOKUP(B1790,'Ket qua do'!$C$5:$AP$50000,$G$3,TRUE),"")</f>
        <v>#N/A</v>
      </c>
      <c r="H1790" s="21" t="e">
        <f>IF(A1790&lt;&gt;"",VLOOKUP(B1790,'Ket qua do'!$C$5:$AP$50000,$H$3,TRUE),"")</f>
        <v>#N/A</v>
      </c>
      <c r="I1790" s="21" t="e">
        <f>IF(A1790&lt;&gt;"",VLOOKUP(B1790,'Ket qua do'!$C$5:$AP$50000,$I$3,TRUE)*$E$9/1000,"")</f>
        <v>#N/A</v>
      </c>
      <c r="J1790" s="21" t="e">
        <f>IF(A1790&lt;&gt;"",VLOOKUP(B1790,'Ket qua do'!$C$5:$AP$50000,$J$3,TRUE)*$E$9/1000,"")</f>
        <v>#N/A</v>
      </c>
      <c r="K1790" s="21" t="e">
        <f>IF(A1790&lt;&gt;"",VLOOKUP(B1790,'Ket qua do'!$C$5:$AP$50000,$K$3,TRUE)*$E$9/1000,"")</f>
        <v>#N/A</v>
      </c>
      <c r="L1790" s="21" t="e">
        <f>IF(A1790&lt;&gt;"",VLOOKUP(B1790,'Ket qua do'!$C$5:$AP$50000,$L$3,TRUE),"")</f>
        <v>#N/A</v>
      </c>
    </row>
    <row r="1791" spans="1:12" x14ac:dyDescent="0.25">
      <c r="A1791" t="e">
        <f t="shared" si="33"/>
        <v>#N/A</v>
      </c>
      <c r="B1791" s="1" t="e">
        <f>IF(A1791&lt;&gt;"",VLOOKUP(A1791,'Ket qua do'!$B$5:$CE$50000,2,TRUE),"")</f>
        <v>#N/A</v>
      </c>
      <c r="C1791" s="19" t="e">
        <f>IF(A1791&lt;&gt;"",VLOOKUP(B1791,'Ket qua do'!$C$5:$AP$50000,$C$3,TRUE)*SQRT(3)*$C$11,"")</f>
        <v>#N/A</v>
      </c>
      <c r="D1791" s="21" t="e">
        <f>IF(A1791&lt;&gt;"",VLOOKUP(B1791,'Ket qua do'!$C$5:$AP$50000,$D$3,TRUE),"")</f>
        <v>#N/A</v>
      </c>
      <c r="E1791" s="21" t="e">
        <f>IF(A1791&lt;&gt;"",VLOOKUP(B1791,'Ket qua do'!$C$5:$AP$50000,$E$3,TRUE)*$C$12,"")</f>
        <v>#N/A</v>
      </c>
      <c r="F1791" s="21" t="e">
        <f>IF(A1791&lt;&gt;"",VLOOKUP(B1791,'Ket qua do'!$C$5:$AP$50000,$F$3,TRUE),"")</f>
        <v>#N/A</v>
      </c>
      <c r="G1791" s="21" t="e">
        <f>IF(A1791&lt;&gt;"",VLOOKUP(B1791,'Ket qua do'!$C$5:$AP$50000,$G$3,TRUE),"")</f>
        <v>#N/A</v>
      </c>
      <c r="H1791" s="21" t="e">
        <f>IF(A1791&lt;&gt;"",VLOOKUP(B1791,'Ket qua do'!$C$5:$AP$50000,$H$3,TRUE),"")</f>
        <v>#N/A</v>
      </c>
      <c r="I1791" s="21" t="e">
        <f>IF(A1791&lt;&gt;"",VLOOKUP(B1791,'Ket qua do'!$C$5:$AP$50000,$I$3,TRUE)*$E$9/1000,"")</f>
        <v>#N/A</v>
      </c>
      <c r="J1791" s="21" t="e">
        <f>IF(A1791&lt;&gt;"",VLOOKUP(B1791,'Ket qua do'!$C$5:$AP$50000,$J$3,TRUE)*$E$9/1000,"")</f>
        <v>#N/A</v>
      </c>
      <c r="K1791" s="21" t="e">
        <f>IF(A1791&lt;&gt;"",VLOOKUP(B1791,'Ket qua do'!$C$5:$AP$50000,$K$3,TRUE)*$E$9/1000,"")</f>
        <v>#N/A</v>
      </c>
      <c r="L1791" s="21" t="e">
        <f>IF(A1791&lt;&gt;"",VLOOKUP(B1791,'Ket qua do'!$C$5:$AP$50000,$L$3,TRUE),"")</f>
        <v>#N/A</v>
      </c>
    </row>
    <row r="1792" spans="1:12" x14ac:dyDescent="0.25">
      <c r="A1792" t="e">
        <f t="shared" si="33"/>
        <v>#N/A</v>
      </c>
      <c r="B1792" s="1" t="e">
        <f>IF(A1792&lt;&gt;"",VLOOKUP(A1792,'Ket qua do'!$B$5:$CE$50000,2,TRUE),"")</f>
        <v>#N/A</v>
      </c>
      <c r="C1792" s="19" t="e">
        <f>IF(A1792&lt;&gt;"",VLOOKUP(B1792,'Ket qua do'!$C$5:$AP$50000,$C$3,TRUE)*SQRT(3)*$C$11,"")</f>
        <v>#N/A</v>
      </c>
      <c r="D1792" s="21" t="e">
        <f>IF(A1792&lt;&gt;"",VLOOKUP(B1792,'Ket qua do'!$C$5:$AP$50000,$D$3,TRUE),"")</f>
        <v>#N/A</v>
      </c>
      <c r="E1792" s="21" t="e">
        <f>IF(A1792&lt;&gt;"",VLOOKUP(B1792,'Ket qua do'!$C$5:$AP$50000,$E$3,TRUE)*$C$12,"")</f>
        <v>#N/A</v>
      </c>
      <c r="F1792" s="21" t="e">
        <f>IF(A1792&lt;&gt;"",VLOOKUP(B1792,'Ket qua do'!$C$5:$AP$50000,$F$3,TRUE),"")</f>
        <v>#N/A</v>
      </c>
      <c r="G1792" s="21" t="e">
        <f>IF(A1792&lt;&gt;"",VLOOKUP(B1792,'Ket qua do'!$C$5:$AP$50000,$G$3,TRUE),"")</f>
        <v>#N/A</v>
      </c>
      <c r="H1792" s="21" t="e">
        <f>IF(A1792&lt;&gt;"",VLOOKUP(B1792,'Ket qua do'!$C$5:$AP$50000,$H$3,TRUE),"")</f>
        <v>#N/A</v>
      </c>
      <c r="I1792" s="21" t="e">
        <f>IF(A1792&lt;&gt;"",VLOOKUP(B1792,'Ket qua do'!$C$5:$AP$50000,$I$3,TRUE)*$E$9/1000,"")</f>
        <v>#N/A</v>
      </c>
      <c r="J1792" s="21" t="e">
        <f>IF(A1792&lt;&gt;"",VLOOKUP(B1792,'Ket qua do'!$C$5:$AP$50000,$J$3,TRUE)*$E$9/1000,"")</f>
        <v>#N/A</v>
      </c>
      <c r="K1792" s="21" t="e">
        <f>IF(A1792&lt;&gt;"",VLOOKUP(B1792,'Ket qua do'!$C$5:$AP$50000,$K$3,TRUE)*$E$9/1000,"")</f>
        <v>#N/A</v>
      </c>
      <c r="L1792" s="21" t="e">
        <f>IF(A1792&lt;&gt;"",VLOOKUP(B1792,'Ket qua do'!$C$5:$AP$50000,$L$3,TRUE),"")</f>
        <v>#N/A</v>
      </c>
    </row>
    <row r="1793" spans="1:12" x14ac:dyDescent="0.25">
      <c r="A1793" t="e">
        <f t="shared" si="33"/>
        <v>#N/A</v>
      </c>
      <c r="B1793" s="1" t="e">
        <f>IF(A1793&lt;&gt;"",VLOOKUP(A1793,'Ket qua do'!$B$5:$CE$50000,2,TRUE),"")</f>
        <v>#N/A</v>
      </c>
      <c r="C1793" s="19" t="e">
        <f>IF(A1793&lt;&gt;"",VLOOKUP(B1793,'Ket qua do'!$C$5:$AP$50000,$C$3,TRUE)*SQRT(3)*$C$11,"")</f>
        <v>#N/A</v>
      </c>
      <c r="D1793" s="21" t="e">
        <f>IF(A1793&lt;&gt;"",VLOOKUP(B1793,'Ket qua do'!$C$5:$AP$50000,$D$3,TRUE),"")</f>
        <v>#N/A</v>
      </c>
      <c r="E1793" s="21" t="e">
        <f>IF(A1793&lt;&gt;"",VLOOKUP(B1793,'Ket qua do'!$C$5:$AP$50000,$E$3,TRUE)*$C$12,"")</f>
        <v>#N/A</v>
      </c>
      <c r="F1793" s="21" t="e">
        <f>IF(A1793&lt;&gt;"",VLOOKUP(B1793,'Ket qua do'!$C$5:$AP$50000,$F$3,TRUE),"")</f>
        <v>#N/A</v>
      </c>
      <c r="G1793" s="21" t="e">
        <f>IF(A1793&lt;&gt;"",VLOOKUP(B1793,'Ket qua do'!$C$5:$AP$50000,$G$3,TRUE),"")</f>
        <v>#N/A</v>
      </c>
      <c r="H1793" s="21" t="e">
        <f>IF(A1793&lt;&gt;"",VLOOKUP(B1793,'Ket qua do'!$C$5:$AP$50000,$H$3,TRUE),"")</f>
        <v>#N/A</v>
      </c>
      <c r="I1793" s="21" t="e">
        <f>IF(A1793&lt;&gt;"",VLOOKUP(B1793,'Ket qua do'!$C$5:$AP$50000,$I$3,TRUE)*$E$9/1000,"")</f>
        <v>#N/A</v>
      </c>
      <c r="J1793" s="21" t="e">
        <f>IF(A1793&lt;&gt;"",VLOOKUP(B1793,'Ket qua do'!$C$5:$AP$50000,$J$3,TRUE)*$E$9/1000,"")</f>
        <v>#N/A</v>
      </c>
      <c r="K1793" s="21" t="e">
        <f>IF(A1793&lt;&gt;"",VLOOKUP(B1793,'Ket qua do'!$C$5:$AP$50000,$K$3,TRUE)*$E$9/1000,"")</f>
        <v>#N/A</v>
      </c>
      <c r="L1793" s="21" t="e">
        <f>IF(A1793&lt;&gt;"",VLOOKUP(B1793,'Ket qua do'!$C$5:$AP$50000,$L$3,TRUE),"")</f>
        <v>#N/A</v>
      </c>
    </row>
    <row r="1794" spans="1:12" x14ac:dyDescent="0.25">
      <c r="A1794" t="e">
        <f t="shared" si="33"/>
        <v>#N/A</v>
      </c>
      <c r="B1794" s="1" t="e">
        <f>IF(A1794&lt;&gt;"",VLOOKUP(A1794,'Ket qua do'!$B$5:$CE$50000,2,TRUE),"")</f>
        <v>#N/A</v>
      </c>
      <c r="C1794" s="19" t="e">
        <f>IF(A1794&lt;&gt;"",VLOOKUP(B1794,'Ket qua do'!$C$5:$AP$50000,$C$3,TRUE)*SQRT(3)*$C$11,"")</f>
        <v>#N/A</v>
      </c>
      <c r="D1794" s="21" t="e">
        <f>IF(A1794&lt;&gt;"",VLOOKUP(B1794,'Ket qua do'!$C$5:$AP$50000,$D$3,TRUE),"")</f>
        <v>#N/A</v>
      </c>
      <c r="E1794" s="21" t="e">
        <f>IF(A1794&lt;&gt;"",VLOOKUP(B1794,'Ket qua do'!$C$5:$AP$50000,$E$3,TRUE)*$C$12,"")</f>
        <v>#N/A</v>
      </c>
      <c r="F1794" s="21" t="e">
        <f>IF(A1794&lt;&gt;"",VLOOKUP(B1794,'Ket qua do'!$C$5:$AP$50000,$F$3,TRUE),"")</f>
        <v>#N/A</v>
      </c>
      <c r="G1794" s="21" t="e">
        <f>IF(A1794&lt;&gt;"",VLOOKUP(B1794,'Ket qua do'!$C$5:$AP$50000,$G$3,TRUE),"")</f>
        <v>#N/A</v>
      </c>
      <c r="H1794" s="21" t="e">
        <f>IF(A1794&lt;&gt;"",VLOOKUP(B1794,'Ket qua do'!$C$5:$AP$50000,$H$3,TRUE),"")</f>
        <v>#N/A</v>
      </c>
      <c r="I1794" s="21" t="e">
        <f>IF(A1794&lt;&gt;"",VLOOKUP(B1794,'Ket qua do'!$C$5:$AP$50000,$I$3,TRUE)*$E$9/1000,"")</f>
        <v>#N/A</v>
      </c>
      <c r="J1794" s="21" t="e">
        <f>IF(A1794&lt;&gt;"",VLOOKUP(B1794,'Ket qua do'!$C$5:$AP$50000,$J$3,TRUE)*$E$9/1000,"")</f>
        <v>#N/A</v>
      </c>
      <c r="K1794" s="21" t="e">
        <f>IF(A1794&lt;&gt;"",VLOOKUP(B1794,'Ket qua do'!$C$5:$AP$50000,$K$3,TRUE)*$E$9/1000,"")</f>
        <v>#N/A</v>
      </c>
      <c r="L1794" s="21" t="e">
        <f>IF(A1794&lt;&gt;"",VLOOKUP(B1794,'Ket qua do'!$C$5:$AP$50000,$L$3,TRUE),"")</f>
        <v>#N/A</v>
      </c>
    </row>
    <row r="1795" spans="1:12" x14ac:dyDescent="0.25">
      <c r="A1795" t="e">
        <f t="shared" si="33"/>
        <v>#N/A</v>
      </c>
      <c r="B1795" s="1" t="e">
        <f>IF(A1795&lt;&gt;"",VLOOKUP(A1795,'Ket qua do'!$B$5:$CE$50000,2,TRUE),"")</f>
        <v>#N/A</v>
      </c>
      <c r="C1795" s="19" t="e">
        <f>IF(A1795&lt;&gt;"",VLOOKUP(B1795,'Ket qua do'!$C$5:$AP$50000,$C$3,TRUE)*SQRT(3)*$C$11,"")</f>
        <v>#N/A</v>
      </c>
      <c r="D1795" s="21" t="e">
        <f>IF(A1795&lt;&gt;"",VLOOKUP(B1795,'Ket qua do'!$C$5:$AP$50000,$D$3,TRUE),"")</f>
        <v>#N/A</v>
      </c>
      <c r="E1795" s="21" t="e">
        <f>IF(A1795&lt;&gt;"",VLOOKUP(B1795,'Ket qua do'!$C$5:$AP$50000,$E$3,TRUE)*$C$12,"")</f>
        <v>#N/A</v>
      </c>
      <c r="F1795" s="21" t="e">
        <f>IF(A1795&lt;&gt;"",VLOOKUP(B1795,'Ket qua do'!$C$5:$AP$50000,$F$3,TRUE),"")</f>
        <v>#N/A</v>
      </c>
      <c r="G1795" s="21" t="e">
        <f>IF(A1795&lt;&gt;"",VLOOKUP(B1795,'Ket qua do'!$C$5:$AP$50000,$G$3,TRUE),"")</f>
        <v>#N/A</v>
      </c>
      <c r="H1795" s="21" t="e">
        <f>IF(A1795&lt;&gt;"",VLOOKUP(B1795,'Ket qua do'!$C$5:$AP$50000,$H$3,TRUE),"")</f>
        <v>#N/A</v>
      </c>
      <c r="I1795" s="21" t="e">
        <f>IF(A1795&lt;&gt;"",VLOOKUP(B1795,'Ket qua do'!$C$5:$AP$50000,$I$3,TRUE)*$E$9/1000,"")</f>
        <v>#N/A</v>
      </c>
      <c r="J1795" s="21" t="e">
        <f>IF(A1795&lt;&gt;"",VLOOKUP(B1795,'Ket qua do'!$C$5:$AP$50000,$J$3,TRUE)*$E$9/1000,"")</f>
        <v>#N/A</v>
      </c>
      <c r="K1795" s="21" t="e">
        <f>IF(A1795&lt;&gt;"",VLOOKUP(B1795,'Ket qua do'!$C$5:$AP$50000,$K$3,TRUE)*$E$9/1000,"")</f>
        <v>#N/A</v>
      </c>
      <c r="L1795" s="21" t="e">
        <f>IF(A1795&lt;&gt;"",VLOOKUP(B1795,'Ket qua do'!$C$5:$AP$50000,$L$3,TRUE),"")</f>
        <v>#N/A</v>
      </c>
    </row>
    <row r="1796" spans="1:12" x14ac:dyDescent="0.25">
      <c r="A1796" t="e">
        <f t="shared" si="33"/>
        <v>#N/A</v>
      </c>
      <c r="B1796" s="1" t="e">
        <f>IF(A1796&lt;&gt;"",VLOOKUP(A1796,'Ket qua do'!$B$5:$CE$50000,2,TRUE),"")</f>
        <v>#N/A</v>
      </c>
      <c r="C1796" s="19" t="e">
        <f>IF(A1796&lt;&gt;"",VLOOKUP(B1796,'Ket qua do'!$C$5:$AP$50000,$C$3,TRUE)*SQRT(3)*$C$11,"")</f>
        <v>#N/A</v>
      </c>
      <c r="D1796" s="21" t="e">
        <f>IF(A1796&lt;&gt;"",VLOOKUP(B1796,'Ket qua do'!$C$5:$AP$50000,$D$3,TRUE),"")</f>
        <v>#N/A</v>
      </c>
      <c r="E1796" s="21" t="e">
        <f>IF(A1796&lt;&gt;"",VLOOKUP(B1796,'Ket qua do'!$C$5:$AP$50000,$E$3,TRUE)*$C$12,"")</f>
        <v>#N/A</v>
      </c>
      <c r="F1796" s="21" t="e">
        <f>IF(A1796&lt;&gt;"",VLOOKUP(B1796,'Ket qua do'!$C$5:$AP$50000,$F$3,TRUE),"")</f>
        <v>#N/A</v>
      </c>
      <c r="G1796" s="21" t="e">
        <f>IF(A1796&lt;&gt;"",VLOOKUP(B1796,'Ket qua do'!$C$5:$AP$50000,$G$3,TRUE),"")</f>
        <v>#N/A</v>
      </c>
      <c r="H1796" s="21" t="e">
        <f>IF(A1796&lt;&gt;"",VLOOKUP(B1796,'Ket qua do'!$C$5:$AP$50000,$H$3,TRUE),"")</f>
        <v>#N/A</v>
      </c>
      <c r="I1796" s="21" t="e">
        <f>IF(A1796&lt;&gt;"",VLOOKUP(B1796,'Ket qua do'!$C$5:$AP$50000,$I$3,TRUE)*$E$9/1000,"")</f>
        <v>#N/A</v>
      </c>
      <c r="J1796" s="21" t="e">
        <f>IF(A1796&lt;&gt;"",VLOOKUP(B1796,'Ket qua do'!$C$5:$AP$50000,$J$3,TRUE)*$E$9/1000,"")</f>
        <v>#N/A</v>
      </c>
      <c r="K1796" s="21" t="e">
        <f>IF(A1796&lt;&gt;"",VLOOKUP(B1796,'Ket qua do'!$C$5:$AP$50000,$K$3,TRUE)*$E$9/1000,"")</f>
        <v>#N/A</v>
      </c>
      <c r="L1796" s="21" t="e">
        <f>IF(A1796&lt;&gt;"",VLOOKUP(B1796,'Ket qua do'!$C$5:$AP$50000,$L$3,TRUE),"")</f>
        <v>#N/A</v>
      </c>
    </row>
    <row r="1797" spans="1:12" x14ac:dyDescent="0.25">
      <c r="A1797" t="e">
        <f t="shared" si="33"/>
        <v>#N/A</v>
      </c>
      <c r="B1797" s="1" t="e">
        <f>IF(A1797&lt;&gt;"",VLOOKUP(A1797,'Ket qua do'!$B$5:$CE$50000,2,TRUE),"")</f>
        <v>#N/A</v>
      </c>
      <c r="C1797" s="19" t="e">
        <f>IF(A1797&lt;&gt;"",VLOOKUP(B1797,'Ket qua do'!$C$5:$AP$50000,$C$3,TRUE)*SQRT(3)*$C$11,"")</f>
        <v>#N/A</v>
      </c>
      <c r="D1797" s="21" t="e">
        <f>IF(A1797&lt;&gt;"",VLOOKUP(B1797,'Ket qua do'!$C$5:$AP$50000,$D$3,TRUE),"")</f>
        <v>#N/A</v>
      </c>
      <c r="E1797" s="21" t="e">
        <f>IF(A1797&lt;&gt;"",VLOOKUP(B1797,'Ket qua do'!$C$5:$AP$50000,$E$3,TRUE)*$C$12,"")</f>
        <v>#N/A</v>
      </c>
      <c r="F1797" s="21" t="e">
        <f>IF(A1797&lt;&gt;"",VLOOKUP(B1797,'Ket qua do'!$C$5:$AP$50000,$F$3,TRUE),"")</f>
        <v>#N/A</v>
      </c>
      <c r="G1797" s="21" t="e">
        <f>IF(A1797&lt;&gt;"",VLOOKUP(B1797,'Ket qua do'!$C$5:$AP$50000,$G$3,TRUE),"")</f>
        <v>#N/A</v>
      </c>
      <c r="H1797" s="21" t="e">
        <f>IF(A1797&lt;&gt;"",VLOOKUP(B1797,'Ket qua do'!$C$5:$AP$50000,$H$3,TRUE),"")</f>
        <v>#N/A</v>
      </c>
      <c r="I1797" s="21" t="e">
        <f>IF(A1797&lt;&gt;"",VLOOKUP(B1797,'Ket qua do'!$C$5:$AP$50000,$I$3,TRUE)*$E$9/1000,"")</f>
        <v>#N/A</v>
      </c>
      <c r="J1797" s="21" t="e">
        <f>IF(A1797&lt;&gt;"",VLOOKUP(B1797,'Ket qua do'!$C$5:$AP$50000,$J$3,TRUE)*$E$9/1000,"")</f>
        <v>#N/A</v>
      </c>
      <c r="K1797" s="21" t="e">
        <f>IF(A1797&lt;&gt;"",VLOOKUP(B1797,'Ket qua do'!$C$5:$AP$50000,$K$3,TRUE)*$E$9/1000,"")</f>
        <v>#N/A</v>
      </c>
      <c r="L1797" s="21" t="e">
        <f>IF(A1797&lt;&gt;"",VLOOKUP(B1797,'Ket qua do'!$C$5:$AP$50000,$L$3,TRUE),"")</f>
        <v>#N/A</v>
      </c>
    </row>
    <row r="1798" spans="1:12" x14ac:dyDescent="0.25">
      <c r="A1798" t="e">
        <f t="shared" si="33"/>
        <v>#N/A</v>
      </c>
      <c r="B1798" s="1" t="e">
        <f>IF(A1798&lt;&gt;"",VLOOKUP(A1798,'Ket qua do'!$B$5:$CE$50000,2,TRUE),"")</f>
        <v>#N/A</v>
      </c>
      <c r="C1798" s="19" t="e">
        <f>IF(A1798&lt;&gt;"",VLOOKUP(B1798,'Ket qua do'!$C$5:$AP$50000,$C$3,TRUE)*SQRT(3)*$C$11,"")</f>
        <v>#N/A</v>
      </c>
      <c r="D1798" s="21" t="e">
        <f>IF(A1798&lt;&gt;"",VLOOKUP(B1798,'Ket qua do'!$C$5:$AP$50000,$D$3,TRUE),"")</f>
        <v>#N/A</v>
      </c>
      <c r="E1798" s="21" t="e">
        <f>IF(A1798&lt;&gt;"",VLOOKUP(B1798,'Ket qua do'!$C$5:$AP$50000,$E$3,TRUE)*$C$12,"")</f>
        <v>#N/A</v>
      </c>
      <c r="F1798" s="21" t="e">
        <f>IF(A1798&lt;&gt;"",VLOOKUP(B1798,'Ket qua do'!$C$5:$AP$50000,$F$3,TRUE),"")</f>
        <v>#N/A</v>
      </c>
      <c r="G1798" s="21" t="e">
        <f>IF(A1798&lt;&gt;"",VLOOKUP(B1798,'Ket qua do'!$C$5:$AP$50000,$G$3,TRUE),"")</f>
        <v>#N/A</v>
      </c>
      <c r="H1798" s="21" t="e">
        <f>IF(A1798&lt;&gt;"",VLOOKUP(B1798,'Ket qua do'!$C$5:$AP$50000,$H$3,TRUE),"")</f>
        <v>#N/A</v>
      </c>
      <c r="I1798" s="21" t="e">
        <f>IF(A1798&lt;&gt;"",VLOOKUP(B1798,'Ket qua do'!$C$5:$AP$50000,$I$3,TRUE)*$E$9/1000,"")</f>
        <v>#N/A</v>
      </c>
      <c r="J1798" s="21" t="e">
        <f>IF(A1798&lt;&gt;"",VLOOKUP(B1798,'Ket qua do'!$C$5:$AP$50000,$J$3,TRUE)*$E$9/1000,"")</f>
        <v>#N/A</v>
      </c>
      <c r="K1798" s="21" t="e">
        <f>IF(A1798&lt;&gt;"",VLOOKUP(B1798,'Ket qua do'!$C$5:$AP$50000,$K$3,TRUE)*$E$9/1000,"")</f>
        <v>#N/A</v>
      </c>
      <c r="L1798" s="21" t="e">
        <f>IF(A1798&lt;&gt;"",VLOOKUP(B1798,'Ket qua do'!$C$5:$AP$50000,$L$3,TRUE),"")</f>
        <v>#N/A</v>
      </c>
    </row>
    <row r="1799" spans="1:12" x14ac:dyDescent="0.25">
      <c r="A1799" t="e">
        <f t="shared" si="33"/>
        <v>#N/A</v>
      </c>
      <c r="B1799" s="1" t="e">
        <f>IF(A1799&lt;&gt;"",VLOOKUP(A1799,'Ket qua do'!$B$5:$CE$50000,2,TRUE),"")</f>
        <v>#N/A</v>
      </c>
      <c r="C1799" s="19" t="e">
        <f>IF(A1799&lt;&gt;"",VLOOKUP(B1799,'Ket qua do'!$C$5:$AP$50000,$C$3,TRUE)*SQRT(3)*$C$11,"")</f>
        <v>#N/A</v>
      </c>
      <c r="D1799" s="21" t="e">
        <f>IF(A1799&lt;&gt;"",VLOOKUP(B1799,'Ket qua do'!$C$5:$AP$50000,$D$3,TRUE),"")</f>
        <v>#N/A</v>
      </c>
      <c r="E1799" s="21" t="e">
        <f>IF(A1799&lt;&gt;"",VLOOKUP(B1799,'Ket qua do'!$C$5:$AP$50000,$E$3,TRUE)*$C$12,"")</f>
        <v>#N/A</v>
      </c>
      <c r="F1799" s="21" t="e">
        <f>IF(A1799&lt;&gt;"",VLOOKUP(B1799,'Ket qua do'!$C$5:$AP$50000,$F$3,TRUE),"")</f>
        <v>#N/A</v>
      </c>
      <c r="G1799" s="21" t="e">
        <f>IF(A1799&lt;&gt;"",VLOOKUP(B1799,'Ket qua do'!$C$5:$AP$50000,$G$3,TRUE),"")</f>
        <v>#N/A</v>
      </c>
      <c r="H1799" s="21" t="e">
        <f>IF(A1799&lt;&gt;"",VLOOKUP(B1799,'Ket qua do'!$C$5:$AP$50000,$H$3,TRUE),"")</f>
        <v>#N/A</v>
      </c>
      <c r="I1799" s="21" t="e">
        <f>IF(A1799&lt;&gt;"",VLOOKUP(B1799,'Ket qua do'!$C$5:$AP$50000,$I$3,TRUE)*$E$9/1000,"")</f>
        <v>#N/A</v>
      </c>
      <c r="J1799" s="21" t="e">
        <f>IF(A1799&lt;&gt;"",VLOOKUP(B1799,'Ket qua do'!$C$5:$AP$50000,$J$3,TRUE)*$E$9/1000,"")</f>
        <v>#N/A</v>
      </c>
      <c r="K1799" s="21" t="e">
        <f>IF(A1799&lt;&gt;"",VLOOKUP(B1799,'Ket qua do'!$C$5:$AP$50000,$K$3,TRUE)*$E$9/1000,"")</f>
        <v>#N/A</v>
      </c>
      <c r="L1799" s="21" t="e">
        <f>IF(A1799&lt;&gt;"",VLOOKUP(B1799,'Ket qua do'!$C$5:$AP$50000,$L$3,TRUE),"")</f>
        <v>#N/A</v>
      </c>
    </row>
    <row r="1800" spans="1:12" x14ac:dyDescent="0.25">
      <c r="A1800" t="e">
        <f t="shared" si="33"/>
        <v>#N/A</v>
      </c>
      <c r="B1800" s="1" t="e">
        <f>IF(A1800&lt;&gt;"",VLOOKUP(A1800,'Ket qua do'!$B$5:$CE$50000,2,TRUE),"")</f>
        <v>#N/A</v>
      </c>
      <c r="C1800" s="19" t="e">
        <f>IF(A1800&lt;&gt;"",VLOOKUP(B1800,'Ket qua do'!$C$5:$AP$50000,$C$3,TRUE)*SQRT(3)*$C$11,"")</f>
        <v>#N/A</v>
      </c>
      <c r="D1800" s="21" t="e">
        <f>IF(A1800&lt;&gt;"",VLOOKUP(B1800,'Ket qua do'!$C$5:$AP$50000,$D$3,TRUE),"")</f>
        <v>#N/A</v>
      </c>
      <c r="E1800" s="21" t="e">
        <f>IF(A1800&lt;&gt;"",VLOOKUP(B1800,'Ket qua do'!$C$5:$AP$50000,$E$3,TRUE)*$C$12,"")</f>
        <v>#N/A</v>
      </c>
      <c r="F1800" s="21" t="e">
        <f>IF(A1800&lt;&gt;"",VLOOKUP(B1800,'Ket qua do'!$C$5:$AP$50000,$F$3,TRUE),"")</f>
        <v>#N/A</v>
      </c>
      <c r="G1800" s="21" t="e">
        <f>IF(A1800&lt;&gt;"",VLOOKUP(B1800,'Ket qua do'!$C$5:$AP$50000,$G$3,TRUE),"")</f>
        <v>#N/A</v>
      </c>
      <c r="H1800" s="21" t="e">
        <f>IF(A1800&lt;&gt;"",VLOOKUP(B1800,'Ket qua do'!$C$5:$AP$50000,$H$3,TRUE),"")</f>
        <v>#N/A</v>
      </c>
      <c r="I1800" s="21" t="e">
        <f>IF(A1800&lt;&gt;"",VLOOKUP(B1800,'Ket qua do'!$C$5:$AP$50000,$I$3,TRUE)*$E$9/1000,"")</f>
        <v>#N/A</v>
      </c>
      <c r="J1800" s="21" t="e">
        <f>IF(A1800&lt;&gt;"",VLOOKUP(B1800,'Ket qua do'!$C$5:$AP$50000,$J$3,TRUE)*$E$9/1000,"")</f>
        <v>#N/A</v>
      </c>
      <c r="K1800" s="21" t="e">
        <f>IF(A1800&lt;&gt;"",VLOOKUP(B1800,'Ket qua do'!$C$5:$AP$50000,$K$3,TRUE)*$E$9/1000,"")</f>
        <v>#N/A</v>
      </c>
      <c r="L1800" s="21" t="e">
        <f>IF(A1800&lt;&gt;"",VLOOKUP(B1800,'Ket qua do'!$C$5:$AP$50000,$L$3,TRUE),"")</f>
        <v>#N/A</v>
      </c>
    </row>
    <row r="1801" spans="1:12" x14ac:dyDescent="0.25">
      <c r="A1801" t="e">
        <f t="shared" si="33"/>
        <v>#N/A</v>
      </c>
      <c r="B1801" s="1" t="e">
        <f>IF(A1801&lt;&gt;"",VLOOKUP(A1801,'Ket qua do'!$B$5:$CE$50000,2,TRUE),"")</f>
        <v>#N/A</v>
      </c>
      <c r="C1801" s="19" t="e">
        <f>IF(A1801&lt;&gt;"",VLOOKUP(B1801,'Ket qua do'!$C$5:$AP$50000,$C$3,TRUE)*SQRT(3)*$C$11,"")</f>
        <v>#N/A</v>
      </c>
      <c r="D1801" s="21" t="e">
        <f>IF(A1801&lt;&gt;"",VLOOKUP(B1801,'Ket qua do'!$C$5:$AP$50000,$D$3,TRUE),"")</f>
        <v>#N/A</v>
      </c>
      <c r="E1801" s="21" t="e">
        <f>IF(A1801&lt;&gt;"",VLOOKUP(B1801,'Ket qua do'!$C$5:$AP$50000,$E$3,TRUE)*$C$12,"")</f>
        <v>#N/A</v>
      </c>
      <c r="F1801" s="21" t="e">
        <f>IF(A1801&lt;&gt;"",VLOOKUP(B1801,'Ket qua do'!$C$5:$AP$50000,$F$3,TRUE),"")</f>
        <v>#N/A</v>
      </c>
      <c r="G1801" s="21" t="e">
        <f>IF(A1801&lt;&gt;"",VLOOKUP(B1801,'Ket qua do'!$C$5:$AP$50000,$G$3,TRUE),"")</f>
        <v>#N/A</v>
      </c>
      <c r="H1801" s="21" t="e">
        <f>IF(A1801&lt;&gt;"",VLOOKUP(B1801,'Ket qua do'!$C$5:$AP$50000,$H$3,TRUE),"")</f>
        <v>#N/A</v>
      </c>
      <c r="I1801" s="21" t="e">
        <f>IF(A1801&lt;&gt;"",VLOOKUP(B1801,'Ket qua do'!$C$5:$AP$50000,$I$3,TRUE)*$E$9/1000,"")</f>
        <v>#N/A</v>
      </c>
      <c r="J1801" s="21" t="e">
        <f>IF(A1801&lt;&gt;"",VLOOKUP(B1801,'Ket qua do'!$C$5:$AP$50000,$J$3,TRUE)*$E$9/1000,"")</f>
        <v>#N/A</v>
      </c>
      <c r="K1801" s="21" t="e">
        <f>IF(A1801&lt;&gt;"",VLOOKUP(B1801,'Ket qua do'!$C$5:$AP$50000,$K$3,TRUE)*$E$9/1000,"")</f>
        <v>#N/A</v>
      </c>
      <c r="L1801" s="21" t="e">
        <f>IF(A1801&lt;&gt;"",VLOOKUP(B1801,'Ket qua do'!$C$5:$AP$50000,$L$3,TRUE),"")</f>
        <v>#N/A</v>
      </c>
    </row>
    <row r="1802" spans="1:12" x14ac:dyDescent="0.25">
      <c r="A1802" t="e">
        <f t="shared" si="33"/>
        <v>#N/A</v>
      </c>
      <c r="B1802" s="1" t="e">
        <f>IF(A1802&lt;&gt;"",VLOOKUP(A1802,'Ket qua do'!$B$5:$CE$50000,2,TRUE),"")</f>
        <v>#N/A</v>
      </c>
      <c r="C1802" s="19" t="e">
        <f>IF(A1802&lt;&gt;"",VLOOKUP(B1802,'Ket qua do'!$C$5:$AP$50000,$C$3,TRUE)*SQRT(3)*$C$11,"")</f>
        <v>#N/A</v>
      </c>
      <c r="D1802" s="21" t="e">
        <f>IF(A1802&lt;&gt;"",VLOOKUP(B1802,'Ket qua do'!$C$5:$AP$50000,$D$3,TRUE),"")</f>
        <v>#N/A</v>
      </c>
      <c r="E1802" s="21" t="e">
        <f>IF(A1802&lt;&gt;"",VLOOKUP(B1802,'Ket qua do'!$C$5:$AP$50000,$E$3,TRUE)*$C$12,"")</f>
        <v>#N/A</v>
      </c>
      <c r="F1802" s="21" t="e">
        <f>IF(A1802&lt;&gt;"",VLOOKUP(B1802,'Ket qua do'!$C$5:$AP$50000,$F$3,TRUE),"")</f>
        <v>#N/A</v>
      </c>
      <c r="G1802" s="21" t="e">
        <f>IF(A1802&lt;&gt;"",VLOOKUP(B1802,'Ket qua do'!$C$5:$AP$50000,$G$3,TRUE),"")</f>
        <v>#N/A</v>
      </c>
      <c r="H1802" s="21" t="e">
        <f>IF(A1802&lt;&gt;"",VLOOKUP(B1802,'Ket qua do'!$C$5:$AP$50000,$H$3,TRUE),"")</f>
        <v>#N/A</v>
      </c>
      <c r="I1802" s="21" t="e">
        <f>IF(A1802&lt;&gt;"",VLOOKUP(B1802,'Ket qua do'!$C$5:$AP$50000,$I$3,TRUE)*$E$9/1000,"")</f>
        <v>#N/A</v>
      </c>
      <c r="J1802" s="21" t="e">
        <f>IF(A1802&lt;&gt;"",VLOOKUP(B1802,'Ket qua do'!$C$5:$AP$50000,$J$3,TRUE)*$E$9/1000,"")</f>
        <v>#N/A</v>
      </c>
      <c r="K1802" s="21" t="e">
        <f>IF(A1802&lt;&gt;"",VLOOKUP(B1802,'Ket qua do'!$C$5:$AP$50000,$K$3,TRUE)*$E$9/1000,"")</f>
        <v>#N/A</v>
      </c>
      <c r="L1802" s="21" t="e">
        <f>IF(A1802&lt;&gt;"",VLOOKUP(B1802,'Ket qua do'!$C$5:$AP$50000,$L$3,TRUE),"")</f>
        <v>#N/A</v>
      </c>
    </row>
    <row r="1803" spans="1:12" x14ac:dyDescent="0.25">
      <c r="A1803" t="e">
        <f t="shared" si="33"/>
        <v>#N/A</v>
      </c>
      <c r="B1803" s="1" t="e">
        <f>IF(A1803&lt;&gt;"",VLOOKUP(A1803,'Ket qua do'!$B$5:$CE$50000,2,TRUE),"")</f>
        <v>#N/A</v>
      </c>
      <c r="C1803" s="19" t="e">
        <f>IF(A1803&lt;&gt;"",VLOOKUP(B1803,'Ket qua do'!$C$5:$AP$50000,$C$3,TRUE)*SQRT(3)*$C$11,"")</f>
        <v>#N/A</v>
      </c>
      <c r="D1803" s="21" t="e">
        <f>IF(A1803&lt;&gt;"",VLOOKUP(B1803,'Ket qua do'!$C$5:$AP$50000,$D$3,TRUE),"")</f>
        <v>#N/A</v>
      </c>
      <c r="E1803" s="21" t="e">
        <f>IF(A1803&lt;&gt;"",VLOOKUP(B1803,'Ket qua do'!$C$5:$AP$50000,$E$3,TRUE)*$C$12,"")</f>
        <v>#N/A</v>
      </c>
      <c r="F1803" s="21" t="e">
        <f>IF(A1803&lt;&gt;"",VLOOKUP(B1803,'Ket qua do'!$C$5:$AP$50000,$F$3,TRUE),"")</f>
        <v>#N/A</v>
      </c>
      <c r="G1803" s="21" t="e">
        <f>IF(A1803&lt;&gt;"",VLOOKUP(B1803,'Ket qua do'!$C$5:$AP$50000,$G$3,TRUE),"")</f>
        <v>#N/A</v>
      </c>
      <c r="H1803" s="21" t="e">
        <f>IF(A1803&lt;&gt;"",VLOOKUP(B1803,'Ket qua do'!$C$5:$AP$50000,$H$3,TRUE),"")</f>
        <v>#N/A</v>
      </c>
      <c r="I1803" s="21" t="e">
        <f>IF(A1803&lt;&gt;"",VLOOKUP(B1803,'Ket qua do'!$C$5:$AP$50000,$I$3,TRUE)*$E$9/1000,"")</f>
        <v>#N/A</v>
      </c>
      <c r="J1803" s="21" t="e">
        <f>IF(A1803&lt;&gt;"",VLOOKUP(B1803,'Ket qua do'!$C$5:$AP$50000,$J$3,TRUE)*$E$9/1000,"")</f>
        <v>#N/A</v>
      </c>
      <c r="K1803" s="21" t="e">
        <f>IF(A1803&lt;&gt;"",VLOOKUP(B1803,'Ket qua do'!$C$5:$AP$50000,$K$3,TRUE)*$E$9/1000,"")</f>
        <v>#N/A</v>
      </c>
      <c r="L1803" s="21" t="e">
        <f>IF(A1803&lt;&gt;"",VLOOKUP(B1803,'Ket qua do'!$C$5:$AP$50000,$L$3,TRUE),"")</f>
        <v>#N/A</v>
      </c>
    </row>
    <row r="1804" spans="1:12" x14ac:dyDescent="0.25">
      <c r="A1804" t="e">
        <f t="shared" si="33"/>
        <v>#N/A</v>
      </c>
      <c r="B1804" s="1" t="e">
        <f>IF(A1804&lt;&gt;"",VLOOKUP(A1804,'Ket qua do'!$B$5:$CE$50000,2,TRUE),"")</f>
        <v>#N/A</v>
      </c>
      <c r="C1804" s="19" t="e">
        <f>IF(A1804&lt;&gt;"",VLOOKUP(B1804,'Ket qua do'!$C$5:$AP$50000,$C$3,TRUE)*SQRT(3)*$C$11,"")</f>
        <v>#N/A</v>
      </c>
      <c r="D1804" s="21" t="e">
        <f>IF(A1804&lt;&gt;"",VLOOKUP(B1804,'Ket qua do'!$C$5:$AP$50000,$D$3,TRUE),"")</f>
        <v>#N/A</v>
      </c>
      <c r="E1804" s="21" t="e">
        <f>IF(A1804&lt;&gt;"",VLOOKUP(B1804,'Ket qua do'!$C$5:$AP$50000,$E$3,TRUE)*$C$12,"")</f>
        <v>#N/A</v>
      </c>
      <c r="F1804" s="21" t="e">
        <f>IF(A1804&lt;&gt;"",VLOOKUP(B1804,'Ket qua do'!$C$5:$AP$50000,$F$3,TRUE),"")</f>
        <v>#N/A</v>
      </c>
      <c r="G1804" s="21" t="e">
        <f>IF(A1804&lt;&gt;"",VLOOKUP(B1804,'Ket qua do'!$C$5:$AP$50000,$G$3,TRUE),"")</f>
        <v>#N/A</v>
      </c>
      <c r="H1804" s="21" t="e">
        <f>IF(A1804&lt;&gt;"",VLOOKUP(B1804,'Ket qua do'!$C$5:$AP$50000,$H$3,TRUE),"")</f>
        <v>#N/A</v>
      </c>
      <c r="I1804" s="21" t="e">
        <f>IF(A1804&lt;&gt;"",VLOOKUP(B1804,'Ket qua do'!$C$5:$AP$50000,$I$3,TRUE)*$E$9/1000,"")</f>
        <v>#N/A</v>
      </c>
      <c r="J1804" s="21" t="e">
        <f>IF(A1804&lt;&gt;"",VLOOKUP(B1804,'Ket qua do'!$C$5:$AP$50000,$J$3,TRUE)*$E$9/1000,"")</f>
        <v>#N/A</v>
      </c>
      <c r="K1804" s="21" t="e">
        <f>IF(A1804&lt;&gt;"",VLOOKUP(B1804,'Ket qua do'!$C$5:$AP$50000,$K$3,TRUE)*$E$9/1000,"")</f>
        <v>#N/A</v>
      </c>
      <c r="L1804" s="21" t="e">
        <f>IF(A1804&lt;&gt;"",VLOOKUP(B1804,'Ket qua do'!$C$5:$AP$50000,$L$3,TRUE),"")</f>
        <v>#N/A</v>
      </c>
    </row>
    <row r="1805" spans="1:12" x14ac:dyDescent="0.25">
      <c r="A1805" t="e">
        <f t="shared" si="33"/>
        <v>#N/A</v>
      </c>
      <c r="B1805" s="1" t="e">
        <f>IF(A1805&lt;&gt;"",VLOOKUP(A1805,'Ket qua do'!$B$5:$CE$50000,2,TRUE),"")</f>
        <v>#N/A</v>
      </c>
      <c r="C1805" s="19" t="e">
        <f>IF(A1805&lt;&gt;"",VLOOKUP(B1805,'Ket qua do'!$C$5:$AP$50000,$C$3,TRUE)*SQRT(3)*$C$11,"")</f>
        <v>#N/A</v>
      </c>
      <c r="D1805" s="21" t="e">
        <f>IF(A1805&lt;&gt;"",VLOOKUP(B1805,'Ket qua do'!$C$5:$AP$50000,$D$3,TRUE),"")</f>
        <v>#N/A</v>
      </c>
      <c r="E1805" s="21" t="e">
        <f>IF(A1805&lt;&gt;"",VLOOKUP(B1805,'Ket qua do'!$C$5:$AP$50000,$E$3,TRUE)*$C$12,"")</f>
        <v>#N/A</v>
      </c>
      <c r="F1805" s="21" t="e">
        <f>IF(A1805&lt;&gt;"",VLOOKUP(B1805,'Ket qua do'!$C$5:$AP$50000,$F$3,TRUE),"")</f>
        <v>#N/A</v>
      </c>
      <c r="G1805" s="21" t="e">
        <f>IF(A1805&lt;&gt;"",VLOOKUP(B1805,'Ket qua do'!$C$5:$AP$50000,$G$3,TRUE),"")</f>
        <v>#N/A</v>
      </c>
      <c r="H1805" s="21" t="e">
        <f>IF(A1805&lt;&gt;"",VLOOKUP(B1805,'Ket qua do'!$C$5:$AP$50000,$H$3,TRUE),"")</f>
        <v>#N/A</v>
      </c>
      <c r="I1805" s="21" t="e">
        <f>IF(A1805&lt;&gt;"",VLOOKUP(B1805,'Ket qua do'!$C$5:$AP$50000,$I$3,TRUE)*$E$9/1000,"")</f>
        <v>#N/A</v>
      </c>
      <c r="J1805" s="21" t="e">
        <f>IF(A1805&lt;&gt;"",VLOOKUP(B1805,'Ket qua do'!$C$5:$AP$50000,$J$3,TRUE)*$E$9/1000,"")</f>
        <v>#N/A</v>
      </c>
      <c r="K1805" s="21" t="e">
        <f>IF(A1805&lt;&gt;"",VLOOKUP(B1805,'Ket qua do'!$C$5:$AP$50000,$K$3,TRUE)*$E$9/1000,"")</f>
        <v>#N/A</v>
      </c>
      <c r="L1805" s="21" t="e">
        <f>IF(A1805&lt;&gt;"",VLOOKUP(B1805,'Ket qua do'!$C$5:$AP$50000,$L$3,TRUE),"")</f>
        <v>#N/A</v>
      </c>
    </row>
    <row r="1806" spans="1:12" x14ac:dyDescent="0.25">
      <c r="A1806" t="e">
        <f t="shared" si="33"/>
        <v>#N/A</v>
      </c>
      <c r="B1806" s="1" t="e">
        <f>IF(A1806&lt;&gt;"",VLOOKUP(A1806,'Ket qua do'!$B$5:$CE$50000,2,TRUE),"")</f>
        <v>#N/A</v>
      </c>
      <c r="C1806" s="19" t="e">
        <f>IF(A1806&lt;&gt;"",VLOOKUP(B1806,'Ket qua do'!$C$5:$AP$50000,$C$3,TRUE)*SQRT(3)*$C$11,"")</f>
        <v>#N/A</v>
      </c>
      <c r="D1806" s="21" t="e">
        <f>IF(A1806&lt;&gt;"",VLOOKUP(B1806,'Ket qua do'!$C$5:$AP$50000,$D$3,TRUE),"")</f>
        <v>#N/A</v>
      </c>
      <c r="E1806" s="21" t="e">
        <f>IF(A1806&lt;&gt;"",VLOOKUP(B1806,'Ket qua do'!$C$5:$AP$50000,$E$3,TRUE)*$C$12,"")</f>
        <v>#N/A</v>
      </c>
      <c r="F1806" s="21" t="e">
        <f>IF(A1806&lt;&gt;"",VLOOKUP(B1806,'Ket qua do'!$C$5:$AP$50000,$F$3,TRUE),"")</f>
        <v>#N/A</v>
      </c>
      <c r="G1806" s="21" t="e">
        <f>IF(A1806&lt;&gt;"",VLOOKUP(B1806,'Ket qua do'!$C$5:$AP$50000,$G$3,TRUE),"")</f>
        <v>#N/A</v>
      </c>
      <c r="H1806" s="21" t="e">
        <f>IF(A1806&lt;&gt;"",VLOOKUP(B1806,'Ket qua do'!$C$5:$AP$50000,$H$3,TRUE),"")</f>
        <v>#N/A</v>
      </c>
      <c r="I1806" s="21" t="e">
        <f>IF(A1806&lt;&gt;"",VLOOKUP(B1806,'Ket qua do'!$C$5:$AP$50000,$I$3,TRUE)*$E$9/1000,"")</f>
        <v>#N/A</v>
      </c>
      <c r="J1806" s="21" t="e">
        <f>IF(A1806&lt;&gt;"",VLOOKUP(B1806,'Ket qua do'!$C$5:$AP$50000,$J$3,TRUE)*$E$9/1000,"")</f>
        <v>#N/A</v>
      </c>
      <c r="K1806" s="21" t="e">
        <f>IF(A1806&lt;&gt;"",VLOOKUP(B1806,'Ket qua do'!$C$5:$AP$50000,$K$3,TRUE)*$E$9/1000,"")</f>
        <v>#N/A</v>
      </c>
      <c r="L1806" s="21" t="e">
        <f>IF(A1806&lt;&gt;"",VLOOKUP(B1806,'Ket qua do'!$C$5:$AP$50000,$L$3,TRUE),"")</f>
        <v>#N/A</v>
      </c>
    </row>
    <row r="1807" spans="1:12" x14ac:dyDescent="0.25">
      <c r="A1807" t="e">
        <f t="shared" si="33"/>
        <v>#N/A</v>
      </c>
      <c r="B1807" s="1" t="e">
        <f>IF(A1807&lt;&gt;"",VLOOKUP(A1807,'Ket qua do'!$B$5:$CE$50000,2,TRUE),"")</f>
        <v>#N/A</v>
      </c>
      <c r="C1807" s="19" t="e">
        <f>IF(A1807&lt;&gt;"",VLOOKUP(B1807,'Ket qua do'!$C$5:$AP$50000,$C$3,TRUE)*SQRT(3)*$C$11,"")</f>
        <v>#N/A</v>
      </c>
      <c r="D1807" s="21" t="e">
        <f>IF(A1807&lt;&gt;"",VLOOKUP(B1807,'Ket qua do'!$C$5:$AP$50000,$D$3,TRUE),"")</f>
        <v>#N/A</v>
      </c>
      <c r="E1807" s="21" t="e">
        <f>IF(A1807&lt;&gt;"",VLOOKUP(B1807,'Ket qua do'!$C$5:$AP$50000,$E$3,TRUE)*$C$12,"")</f>
        <v>#N/A</v>
      </c>
      <c r="F1807" s="21" t="e">
        <f>IF(A1807&lt;&gt;"",VLOOKUP(B1807,'Ket qua do'!$C$5:$AP$50000,$F$3,TRUE),"")</f>
        <v>#N/A</v>
      </c>
      <c r="G1807" s="21" t="e">
        <f>IF(A1807&lt;&gt;"",VLOOKUP(B1807,'Ket qua do'!$C$5:$AP$50000,$G$3,TRUE),"")</f>
        <v>#N/A</v>
      </c>
      <c r="H1807" s="21" t="e">
        <f>IF(A1807&lt;&gt;"",VLOOKUP(B1807,'Ket qua do'!$C$5:$AP$50000,$H$3,TRUE),"")</f>
        <v>#N/A</v>
      </c>
      <c r="I1807" s="21" t="e">
        <f>IF(A1807&lt;&gt;"",VLOOKUP(B1807,'Ket qua do'!$C$5:$AP$50000,$I$3,TRUE)*$E$9/1000,"")</f>
        <v>#N/A</v>
      </c>
      <c r="J1807" s="21" t="e">
        <f>IF(A1807&lt;&gt;"",VLOOKUP(B1807,'Ket qua do'!$C$5:$AP$50000,$J$3,TRUE)*$E$9/1000,"")</f>
        <v>#N/A</v>
      </c>
      <c r="K1807" s="21" t="e">
        <f>IF(A1807&lt;&gt;"",VLOOKUP(B1807,'Ket qua do'!$C$5:$AP$50000,$K$3,TRUE)*$E$9/1000,"")</f>
        <v>#N/A</v>
      </c>
      <c r="L1807" s="21" t="e">
        <f>IF(A1807&lt;&gt;"",VLOOKUP(B1807,'Ket qua do'!$C$5:$AP$50000,$L$3,TRUE),"")</f>
        <v>#N/A</v>
      </c>
    </row>
    <row r="1808" spans="1:12" x14ac:dyDescent="0.25">
      <c r="A1808" t="e">
        <f t="shared" si="33"/>
        <v>#N/A</v>
      </c>
      <c r="B1808" s="1" t="e">
        <f>IF(A1808&lt;&gt;"",VLOOKUP(A1808,'Ket qua do'!$B$5:$CE$50000,2,TRUE),"")</f>
        <v>#N/A</v>
      </c>
      <c r="C1808" s="19" t="e">
        <f>IF(A1808&lt;&gt;"",VLOOKUP(B1808,'Ket qua do'!$C$5:$AP$50000,$C$3,TRUE)*SQRT(3)*$C$11,"")</f>
        <v>#N/A</v>
      </c>
      <c r="D1808" s="21" t="e">
        <f>IF(A1808&lt;&gt;"",VLOOKUP(B1808,'Ket qua do'!$C$5:$AP$50000,$D$3,TRUE),"")</f>
        <v>#N/A</v>
      </c>
      <c r="E1808" s="21" t="e">
        <f>IF(A1808&lt;&gt;"",VLOOKUP(B1808,'Ket qua do'!$C$5:$AP$50000,$E$3,TRUE)*$C$12,"")</f>
        <v>#N/A</v>
      </c>
      <c r="F1808" s="21" t="e">
        <f>IF(A1808&lt;&gt;"",VLOOKUP(B1808,'Ket qua do'!$C$5:$AP$50000,$F$3,TRUE),"")</f>
        <v>#N/A</v>
      </c>
      <c r="G1808" s="21" t="e">
        <f>IF(A1808&lt;&gt;"",VLOOKUP(B1808,'Ket qua do'!$C$5:$AP$50000,$G$3,TRUE),"")</f>
        <v>#N/A</v>
      </c>
      <c r="H1808" s="21" t="e">
        <f>IF(A1808&lt;&gt;"",VLOOKUP(B1808,'Ket qua do'!$C$5:$AP$50000,$H$3,TRUE),"")</f>
        <v>#N/A</v>
      </c>
      <c r="I1808" s="21" t="e">
        <f>IF(A1808&lt;&gt;"",VLOOKUP(B1808,'Ket qua do'!$C$5:$AP$50000,$I$3,TRUE)*$E$9/1000,"")</f>
        <v>#N/A</v>
      </c>
      <c r="J1808" s="21" t="e">
        <f>IF(A1808&lt;&gt;"",VLOOKUP(B1808,'Ket qua do'!$C$5:$AP$50000,$J$3,TRUE)*$E$9/1000,"")</f>
        <v>#N/A</v>
      </c>
      <c r="K1808" s="21" t="e">
        <f>IF(A1808&lt;&gt;"",VLOOKUP(B1808,'Ket qua do'!$C$5:$AP$50000,$K$3,TRUE)*$E$9/1000,"")</f>
        <v>#N/A</v>
      </c>
      <c r="L1808" s="21" t="e">
        <f>IF(A1808&lt;&gt;"",VLOOKUP(B1808,'Ket qua do'!$C$5:$AP$50000,$L$3,TRUE),"")</f>
        <v>#N/A</v>
      </c>
    </row>
    <row r="1809" spans="1:12" x14ac:dyDescent="0.25">
      <c r="A1809" t="e">
        <f t="shared" si="33"/>
        <v>#N/A</v>
      </c>
      <c r="B1809" s="1" t="e">
        <f>IF(A1809&lt;&gt;"",VLOOKUP(A1809,'Ket qua do'!$B$5:$CE$50000,2,TRUE),"")</f>
        <v>#N/A</v>
      </c>
      <c r="C1809" s="19" t="e">
        <f>IF(A1809&lt;&gt;"",VLOOKUP(B1809,'Ket qua do'!$C$5:$AP$50000,$C$3,TRUE)*SQRT(3)*$C$11,"")</f>
        <v>#N/A</v>
      </c>
      <c r="D1809" s="21" t="e">
        <f>IF(A1809&lt;&gt;"",VLOOKUP(B1809,'Ket qua do'!$C$5:$AP$50000,$D$3,TRUE),"")</f>
        <v>#N/A</v>
      </c>
      <c r="E1809" s="21" t="e">
        <f>IF(A1809&lt;&gt;"",VLOOKUP(B1809,'Ket qua do'!$C$5:$AP$50000,$E$3,TRUE)*$C$12,"")</f>
        <v>#N/A</v>
      </c>
      <c r="F1809" s="21" t="e">
        <f>IF(A1809&lt;&gt;"",VLOOKUP(B1809,'Ket qua do'!$C$5:$AP$50000,$F$3,TRUE),"")</f>
        <v>#N/A</v>
      </c>
      <c r="G1809" s="21" t="e">
        <f>IF(A1809&lt;&gt;"",VLOOKUP(B1809,'Ket qua do'!$C$5:$AP$50000,$G$3,TRUE),"")</f>
        <v>#N/A</v>
      </c>
      <c r="H1809" s="21" t="e">
        <f>IF(A1809&lt;&gt;"",VLOOKUP(B1809,'Ket qua do'!$C$5:$AP$50000,$H$3,TRUE),"")</f>
        <v>#N/A</v>
      </c>
      <c r="I1809" s="21" t="e">
        <f>IF(A1809&lt;&gt;"",VLOOKUP(B1809,'Ket qua do'!$C$5:$AP$50000,$I$3,TRUE)*$E$9/1000,"")</f>
        <v>#N/A</v>
      </c>
      <c r="J1809" s="21" t="e">
        <f>IF(A1809&lt;&gt;"",VLOOKUP(B1809,'Ket qua do'!$C$5:$AP$50000,$J$3,TRUE)*$E$9/1000,"")</f>
        <v>#N/A</v>
      </c>
      <c r="K1809" s="21" t="e">
        <f>IF(A1809&lt;&gt;"",VLOOKUP(B1809,'Ket qua do'!$C$5:$AP$50000,$K$3,TRUE)*$E$9/1000,"")</f>
        <v>#N/A</v>
      </c>
      <c r="L1809" s="21" t="e">
        <f>IF(A1809&lt;&gt;"",VLOOKUP(B1809,'Ket qua do'!$C$5:$AP$50000,$L$3,TRUE),"")</f>
        <v>#N/A</v>
      </c>
    </row>
    <row r="1810" spans="1:12" x14ac:dyDescent="0.25">
      <c r="A1810" t="e">
        <f t="shared" si="33"/>
        <v>#N/A</v>
      </c>
      <c r="B1810" s="1" t="e">
        <f>IF(A1810&lt;&gt;"",VLOOKUP(A1810,'Ket qua do'!$B$5:$CE$50000,2,TRUE),"")</f>
        <v>#N/A</v>
      </c>
      <c r="C1810" s="19" t="e">
        <f>IF(A1810&lt;&gt;"",VLOOKUP(B1810,'Ket qua do'!$C$5:$AP$50000,$C$3,TRUE)*SQRT(3)*$C$11,"")</f>
        <v>#N/A</v>
      </c>
      <c r="D1810" s="21" t="e">
        <f>IF(A1810&lt;&gt;"",VLOOKUP(B1810,'Ket qua do'!$C$5:$AP$50000,$D$3,TRUE),"")</f>
        <v>#N/A</v>
      </c>
      <c r="E1810" s="21" t="e">
        <f>IF(A1810&lt;&gt;"",VLOOKUP(B1810,'Ket qua do'!$C$5:$AP$50000,$E$3,TRUE)*$C$12,"")</f>
        <v>#N/A</v>
      </c>
      <c r="F1810" s="21" t="e">
        <f>IF(A1810&lt;&gt;"",VLOOKUP(B1810,'Ket qua do'!$C$5:$AP$50000,$F$3,TRUE),"")</f>
        <v>#N/A</v>
      </c>
      <c r="G1810" s="21" t="e">
        <f>IF(A1810&lt;&gt;"",VLOOKUP(B1810,'Ket qua do'!$C$5:$AP$50000,$G$3,TRUE),"")</f>
        <v>#N/A</v>
      </c>
      <c r="H1810" s="21" t="e">
        <f>IF(A1810&lt;&gt;"",VLOOKUP(B1810,'Ket qua do'!$C$5:$AP$50000,$H$3,TRUE),"")</f>
        <v>#N/A</v>
      </c>
      <c r="I1810" s="21" t="e">
        <f>IF(A1810&lt;&gt;"",VLOOKUP(B1810,'Ket qua do'!$C$5:$AP$50000,$I$3,TRUE)*$E$9/1000,"")</f>
        <v>#N/A</v>
      </c>
      <c r="J1810" s="21" t="e">
        <f>IF(A1810&lt;&gt;"",VLOOKUP(B1810,'Ket qua do'!$C$5:$AP$50000,$J$3,TRUE)*$E$9/1000,"")</f>
        <v>#N/A</v>
      </c>
      <c r="K1810" s="21" t="e">
        <f>IF(A1810&lt;&gt;"",VLOOKUP(B1810,'Ket qua do'!$C$5:$AP$50000,$K$3,TRUE)*$E$9/1000,"")</f>
        <v>#N/A</v>
      </c>
      <c r="L1810" s="21" t="e">
        <f>IF(A1810&lt;&gt;"",VLOOKUP(B1810,'Ket qua do'!$C$5:$AP$50000,$L$3,TRUE),"")</f>
        <v>#N/A</v>
      </c>
    </row>
    <row r="1811" spans="1:12" x14ac:dyDescent="0.25">
      <c r="A1811" t="e">
        <f t="shared" si="33"/>
        <v>#N/A</v>
      </c>
      <c r="B1811" s="1" t="e">
        <f>IF(A1811&lt;&gt;"",VLOOKUP(A1811,'Ket qua do'!$B$5:$CE$50000,2,TRUE),"")</f>
        <v>#N/A</v>
      </c>
      <c r="C1811" s="19" t="e">
        <f>IF(A1811&lt;&gt;"",VLOOKUP(B1811,'Ket qua do'!$C$5:$AP$50000,$C$3,TRUE)*SQRT(3)*$C$11,"")</f>
        <v>#N/A</v>
      </c>
      <c r="D1811" s="21" t="e">
        <f>IF(A1811&lt;&gt;"",VLOOKUP(B1811,'Ket qua do'!$C$5:$AP$50000,$D$3,TRUE),"")</f>
        <v>#N/A</v>
      </c>
      <c r="E1811" s="21" t="e">
        <f>IF(A1811&lt;&gt;"",VLOOKUP(B1811,'Ket qua do'!$C$5:$AP$50000,$E$3,TRUE)*$C$12,"")</f>
        <v>#N/A</v>
      </c>
      <c r="F1811" s="21" t="e">
        <f>IF(A1811&lt;&gt;"",VLOOKUP(B1811,'Ket qua do'!$C$5:$AP$50000,$F$3,TRUE),"")</f>
        <v>#N/A</v>
      </c>
      <c r="G1811" s="21" t="e">
        <f>IF(A1811&lt;&gt;"",VLOOKUP(B1811,'Ket qua do'!$C$5:$AP$50000,$G$3,TRUE),"")</f>
        <v>#N/A</v>
      </c>
      <c r="H1811" s="21" t="e">
        <f>IF(A1811&lt;&gt;"",VLOOKUP(B1811,'Ket qua do'!$C$5:$AP$50000,$H$3,TRUE),"")</f>
        <v>#N/A</v>
      </c>
      <c r="I1811" s="21" t="e">
        <f>IF(A1811&lt;&gt;"",VLOOKUP(B1811,'Ket qua do'!$C$5:$AP$50000,$I$3,TRUE)*$E$9/1000,"")</f>
        <v>#N/A</v>
      </c>
      <c r="J1811" s="21" t="e">
        <f>IF(A1811&lt;&gt;"",VLOOKUP(B1811,'Ket qua do'!$C$5:$AP$50000,$J$3,TRUE)*$E$9/1000,"")</f>
        <v>#N/A</v>
      </c>
      <c r="K1811" s="21" t="e">
        <f>IF(A1811&lt;&gt;"",VLOOKUP(B1811,'Ket qua do'!$C$5:$AP$50000,$K$3,TRUE)*$E$9/1000,"")</f>
        <v>#N/A</v>
      </c>
      <c r="L1811" s="21" t="e">
        <f>IF(A1811&lt;&gt;"",VLOOKUP(B1811,'Ket qua do'!$C$5:$AP$50000,$L$3,TRUE),"")</f>
        <v>#N/A</v>
      </c>
    </row>
    <row r="1812" spans="1:12" x14ac:dyDescent="0.25">
      <c r="A1812" t="e">
        <f t="shared" si="33"/>
        <v>#N/A</v>
      </c>
      <c r="B1812" s="1" t="e">
        <f>IF(A1812&lt;&gt;"",VLOOKUP(A1812,'Ket qua do'!$B$5:$CE$50000,2,TRUE),"")</f>
        <v>#N/A</v>
      </c>
      <c r="C1812" s="19" t="e">
        <f>IF(A1812&lt;&gt;"",VLOOKUP(B1812,'Ket qua do'!$C$5:$AP$50000,$C$3,TRUE)*SQRT(3)*$C$11,"")</f>
        <v>#N/A</v>
      </c>
      <c r="D1812" s="21" t="e">
        <f>IF(A1812&lt;&gt;"",VLOOKUP(B1812,'Ket qua do'!$C$5:$AP$50000,$D$3,TRUE),"")</f>
        <v>#N/A</v>
      </c>
      <c r="E1812" s="21" t="e">
        <f>IF(A1812&lt;&gt;"",VLOOKUP(B1812,'Ket qua do'!$C$5:$AP$50000,$E$3,TRUE)*$C$12,"")</f>
        <v>#N/A</v>
      </c>
      <c r="F1812" s="21" t="e">
        <f>IF(A1812&lt;&gt;"",VLOOKUP(B1812,'Ket qua do'!$C$5:$AP$50000,$F$3,TRUE),"")</f>
        <v>#N/A</v>
      </c>
      <c r="G1812" s="21" t="e">
        <f>IF(A1812&lt;&gt;"",VLOOKUP(B1812,'Ket qua do'!$C$5:$AP$50000,$G$3,TRUE),"")</f>
        <v>#N/A</v>
      </c>
      <c r="H1812" s="21" t="e">
        <f>IF(A1812&lt;&gt;"",VLOOKUP(B1812,'Ket qua do'!$C$5:$AP$50000,$H$3,TRUE),"")</f>
        <v>#N/A</v>
      </c>
      <c r="I1812" s="21" t="e">
        <f>IF(A1812&lt;&gt;"",VLOOKUP(B1812,'Ket qua do'!$C$5:$AP$50000,$I$3,TRUE)*$E$9/1000,"")</f>
        <v>#N/A</v>
      </c>
      <c r="J1812" s="21" t="e">
        <f>IF(A1812&lt;&gt;"",VLOOKUP(B1812,'Ket qua do'!$C$5:$AP$50000,$J$3,TRUE)*$E$9/1000,"")</f>
        <v>#N/A</v>
      </c>
      <c r="K1812" s="21" t="e">
        <f>IF(A1812&lt;&gt;"",VLOOKUP(B1812,'Ket qua do'!$C$5:$AP$50000,$K$3,TRUE)*$E$9/1000,"")</f>
        <v>#N/A</v>
      </c>
      <c r="L1812" s="21" t="e">
        <f>IF(A1812&lt;&gt;"",VLOOKUP(B1812,'Ket qua do'!$C$5:$AP$50000,$L$3,TRUE),"")</f>
        <v>#N/A</v>
      </c>
    </row>
    <row r="1813" spans="1:12" x14ac:dyDescent="0.25">
      <c r="A1813" t="e">
        <f t="shared" si="33"/>
        <v>#N/A</v>
      </c>
      <c r="B1813" s="1" t="e">
        <f>IF(A1813&lt;&gt;"",VLOOKUP(A1813,'Ket qua do'!$B$5:$CE$50000,2,TRUE),"")</f>
        <v>#N/A</v>
      </c>
      <c r="C1813" s="19" t="e">
        <f>IF(A1813&lt;&gt;"",VLOOKUP(B1813,'Ket qua do'!$C$5:$AP$50000,$C$3,TRUE)*SQRT(3)*$C$11,"")</f>
        <v>#N/A</v>
      </c>
      <c r="D1813" s="21" t="e">
        <f>IF(A1813&lt;&gt;"",VLOOKUP(B1813,'Ket qua do'!$C$5:$AP$50000,$D$3,TRUE),"")</f>
        <v>#N/A</v>
      </c>
      <c r="E1813" s="21" t="e">
        <f>IF(A1813&lt;&gt;"",VLOOKUP(B1813,'Ket qua do'!$C$5:$AP$50000,$E$3,TRUE)*$C$12,"")</f>
        <v>#N/A</v>
      </c>
      <c r="F1813" s="21" t="e">
        <f>IF(A1813&lt;&gt;"",VLOOKUP(B1813,'Ket qua do'!$C$5:$AP$50000,$F$3,TRUE),"")</f>
        <v>#N/A</v>
      </c>
      <c r="G1813" s="21" t="e">
        <f>IF(A1813&lt;&gt;"",VLOOKUP(B1813,'Ket qua do'!$C$5:$AP$50000,$G$3,TRUE),"")</f>
        <v>#N/A</v>
      </c>
      <c r="H1813" s="21" t="e">
        <f>IF(A1813&lt;&gt;"",VLOOKUP(B1813,'Ket qua do'!$C$5:$AP$50000,$H$3,TRUE),"")</f>
        <v>#N/A</v>
      </c>
      <c r="I1813" s="21" t="e">
        <f>IF(A1813&lt;&gt;"",VLOOKUP(B1813,'Ket qua do'!$C$5:$AP$50000,$I$3,TRUE)*$E$9/1000,"")</f>
        <v>#N/A</v>
      </c>
      <c r="J1813" s="21" t="e">
        <f>IF(A1813&lt;&gt;"",VLOOKUP(B1813,'Ket qua do'!$C$5:$AP$50000,$J$3,TRUE)*$E$9/1000,"")</f>
        <v>#N/A</v>
      </c>
      <c r="K1813" s="21" t="e">
        <f>IF(A1813&lt;&gt;"",VLOOKUP(B1813,'Ket qua do'!$C$5:$AP$50000,$K$3,TRUE)*$E$9/1000,"")</f>
        <v>#N/A</v>
      </c>
      <c r="L1813" s="21" t="e">
        <f>IF(A1813&lt;&gt;"",VLOOKUP(B1813,'Ket qua do'!$C$5:$AP$50000,$L$3,TRUE),"")</f>
        <v>#N/A</v>
      </c>
    </row>
    <row r="1814" spans="1:12" x14ac:dyDescent="0.25">
      <c r="A1814" t="e">
        <f t="shared" si="33"/>
        <v>#N/A</v>
      </c>
      <c r="B1814" s="1" t="e">
        <f>IF(A1814&lt;&gt;"",VLOOKUP(A1814,'Ket qua do'!$B$5:$CE$50000,2,TRUE),"")</f>
        <v>#N/A</v>
      </c>
      <c r="C1814" s="19" t="e">
        <f>IF(A1814&lt;&gt;"",VLOOKUP(B1814,'Ket qua do'!$C$5:$AP$50000,$C$3,TRUE)*SQRT(3)*$C$11,"")</f>
        <v>#N/A</v>
      </c>
      <c r="D1814" s="21" t="e">
        <f>IF(A1814&lt;&gt;"",VLOOKUP(B1814,'Ket qua do'!$C$5:$AP$50000,$D$3,TRUE),"")</f>
        <v>#N/A</v>
      </c>
      <c r="E1814" s="21" t="e">
        <f>IF(A1814&lt;&gt;"",VLOOKUP(B1814,'Ket qua do'!$C$5:$AP$50000,$E$3,TRUE)*$C$12,"")</f>
        <v>#N/A</v>
      </c>
      <c r="F1814" s="21" t="e">
        <f>IF(A1814&lt;&gt;"",VLOOKUP(B1814,'Ket qua do'!$C$5:$AP$50000,$F$3,TRUE),"")</f>
        <v>#N/A</v>
      </c>
      <c r="G1814" s="21" t="e">
        <f>IF(A1814&lt;&gt;"",VLOOKUP(B1814,'Ket qua do'!$C$5:$AP$50000,$G$3,TRUE),"")</f>
        <v>#N/A</v>
      </c>
      <c r="H1814" s="21" t="e">
        <f>IF(A1814&lt;&gt;"",VLOOKUP(B1814,'Ket qua do'!$C$5:$AP$50000,$H$3,TRUE),"")</f>
        <v>#N/A</v>
      </c>
      <c r="I1814" s="21" t="e">
        <f>IF(A1814&lt;&gt;"",VLOOKUP(B1814,'Ket qua do'!$C$5:$AP$50000,$I$3,TRUE)*$E$9/1000,"")</f>
        <v>#N/A</v>
      </c>
      <c r="J1814" s="21" t="e">
        <f>IF(A1814&lt;&gt;"",VLOOKUP(B1814,'Ket qua do'!$C$5:$AP$50000,$J$3,TRUE)*$E$9/1000,"")</f>
        <v>#N/A</v>
      </c>
      <c r="K1814" s="21" t="e">
        <f>IF(A1814&lt;&gt;"",VLOOKUP(B1814,'Ket qua do'!$C$5:$AP$50000,$K$3,TRUE)*$E$9/1000,"")</f>
        <v>#N/A</v>
      </c>
      <c r="L1814" s="21" t="e">
        <f>IF(A1814&lt;&gt;"",VLOOKUP(B1814,'Ket qua do'!$C$5:$AP$50000,$L$3,TRUE),"")</f>
        <v>#N/A</v>
      </c>
    </row>
    <row r="1815" spans="1:12" x14ac:dyDescent="0.25">
      <c r="A1815" t="e">
        <f t="shared" si="33"/>
        <v>#N/A</v>
      </c>
      <c r="B1815" s="1" t="e">
        <f>IF(A1815&lt;&gt;"",VLOOKUP(A1815,'Ket qua do'!$B$5:$CE$50000,2,TRUE),"")</f>
        <v>#N/A</v>
      </c>
      <c r="C1815" s="19" t="e">
        <f>IF(A1815&lt;&gt;"",VLOOKUP(B1815,'Ket qua do'!$C$5:$AP$50000,$C$3,TRUE)*SQRT(3)*$C$11,"")</f>
        <v>#N/A</v>
      </c>
      <c r="D1815" s="21" t="e">
        <f>IF(A1815&lt;&gt;"",VLOOKUP(B1815,'Ket qua do'!$C$5:$AP$50000,$D$3,TRUE),"")</f>
        <v>#N/A</v>
      </c>
      <c r="E1815" s="21" t="e">
        <f>IF(A1815&lt;&gt;"",VLOOKUP(B1815,'Ket qua do'!$C$5:$AP$50000,$E$3,TRUE)*$C$12,"")</f>
        <v>#N/A</v>
      </c>
      <c r="F1815" s="21" t="e">
        <f>IF(A1815&lt;&gt;"",VLOOKUP(B1815,'Ket qua do'!$C$5:$AP$50000,$F$3,TRUE),"")</f>
        <v>#N/A</v>
      </c>
      <c r="G1815" s="21" t="e">
        <f>IF(A1815&lt;&gt;"",VLOOKUP(B1815,'Ket qua do'!$C$5:$AP$50000,$G$3,TRUE),"")</f>
        <v>#N/A</v>
      </c>
      <c r="H1815" s="21" t="e">
        <f>IF(A1815&lt;&gt;"",VLOOKUP(B1815,'Ket qua do'!$C$5:$AP$50000,$H$3,TRUE),"")</f>
        <v>#N/A</v>
      </c>
      <c r="I1815" s="21" t="e">
        <f>IF(A1815&lt;&gt;"",VLOOKUP(B1815,'Ket qua do'!$C$5:$AP$50000,$I$3,TRUE)*$E$9/1000,"")</f>
        <v>#N/A</v>
      </c>
      <c r="J1815" s="21" t="e">
        <f>IF(A1815&lt;&gt;"",VLOOKUP(B1815,'Ket qua do'!$C$5:$AP$50000,$J$3,TRUE)*$E$9/1000,"")</f>
        <v>#N/A</v>
      </c>
      <c r="K1815" s="21" t="e">
        <f>IF(A1815&lt;&gt;"",VLOOKUP(B1815,'Ket qua do'!$C$5:$AP$50000,$K$3,TRUE)*$E$9/1000,"")</f>
        <v>#N/A</v>
      </c>
      <c r="L1815" s="21" t="e">
        <f>IF(A1815&lt;&gt;"",VLOOKUP(B1815,'Ket qua do'!$C$5:$AP$50000,$L$3,TRUE),"")</f>
        <v>#N/A</v>
      </c>
    </row>
    <row r="1816" spans="1:12" x14ac:dyDescent="0.25">
      <c r="A1816" t="e">
        <f t="shared" si="33"/>
        <v>#N/A</v>
      </c>
      <c r="B1816" s="1" t="e">
        <f>IF(A1816&lt;&gt;"",VLOOKUP(A1816,'Ket qua do'!$B$5:$CE$50000,2,TRUE),"")</f>
        <v>#N/A</v>
      </c>
      <c r="C1816" s="19" t="e">
        <f>IF(A1816&lt;&gt;"",VLOOKUP(B1816,'Ket qua do'!$C$5:$AP$50000,$C$3,TRUE)*SQRT(3)*$C$11,"")</f>
        <v>#N/A</v>
      </c>
      <c r="D1816" s="21" t="e">
        <f>IF(A1816&lt;&gt;"",VLOOKUP(B1816,'Ket qua do'!$C$5:$AP$50000,$D$3,TRUE),"")</f>
        <v>#N/A</v>
      </c>
      <c r="E1816" s="21" t="e">
        <f>IF(A1816&lt;&gt;"",VLOOKUP(B1816,'Ket qua do'!$C$5:$AP$50000,$E$3,TRUE)*$C$12,"")</f>
        <v>#N/A</v>
      </c>
      <c r="F1816" s="21" t="e">
        <f>IF(A1816&lt;&gt;"",VLOOKUP(B1816,'Ket qua do'!$C$5:$AP$50000,$F$3,TRUE),"")</f>
        <v>#N/A</v>
      </c>
      <c r="G1816" s="21" t="e">
        <f>IF(A1816&lt;&gt;"",VLOOKUP(B1816,'Ket qua do'!$C$5:$AP$50000,$G$3,TRUE),"")</f>
        <v>#N/A</v>
      </c>
      <c r="H1816" s="21" t="e">
        <f>IF(A1816&lt;&gt;"",VLOOKUP(B1816,'Ket qua do'!$C$5:$AP$50000,$H$3,TRUE),"")</f>
        <v>#N/A</v>
      </c>
      <c r="I1816" s="21" t="e">
        <f>IF(A1816&lt;&gt;"",VLOOKUP(B1816,'Ket qua do'!$C$5:$AP$50000,$I$3,TRUE)*$E$9/1000,"")</f>
        <v>#N/A</v>
      </c>
      <c r="J1816" s="21" t="e">
        <f>IF(A1816&lt;&gt;"",VLOOKUP(B1816,'Ket qua do'!$C$5:$AP$50000,$J$3,TRUE)*$E$9/1000,"")</f>
        <v>#N/A</v>
      </c>
      <c r="K1816" s="21" t="e">
        <f>IF(A1816&lt;&gt;"",VLOOKUP(B1816,'Ket qua do'!$C$5:$AP$50000,$K$3,TRUE)*$E$9/1000,"")</f>
        <v>#N/A</v>
      </c>
      <c r="L1816" s="21" t="e">
        <f>IF(A1816&lt;&gt;"",VLOOKUP(B1816,'Ket qua do'!$C$5:$AP$50000,$L$3,TRUE),"")</f>
        <v>#N/A</v>
      </c>
    </row>
    <row r="1817" spans="1:12" x14ac:dyDescent="0.25">
      <c r="A1817" t="e">
        <f t="shared" si="33"/>
        <v>#N/A</v>
      </c>
      <c r="B1817" s="1" t="e">
        <f>IF(A1817&lt;&gt;"",VLOOKUP(A1817,'Ket qua do'!$B$5:$CE$50000,2,TRUE),"")</f>
        <v>#N/A</v>
      </c>
      <c r="C1817" s="19" t="e">
        <f>IF(A1817&lt;&gt;"",VLOOKUP(B1817,'Ket qua do'!$C$5:$AP$50000,$C$3,TRUE)*SQRT(3)*$C$11,"")</f>
        <v>#N/A</v>
      </c>
      <c r="D1817" s="21" t="e">
        <f>IF(A1817&lt;&gt;"",VLOOKUP(B1817,'Ket qua do'!$C$5:$AP$50000,$D$3,TRUE),"")</f>
        <v>#N/A</v>
      </c>
      <c r="E1817" s="21" t="e">
        <f>IF(A1817&lt;&gt;"",VLOOKUP(B1817,'Ket qua do'!$C$5:$AP$50000,$E$3,TRUE)*$C$12,"")</f>
        <v>#N/A</v>
      </c>
      <c r="F1817" s="21" t="e">
        <f>IF(A1817&lt;&gt;"",VLOOKUP(B1817,'Ket qua do'!$C$5:$AP$50000,$F$3,TRUE),"")</f>
        <v>#N/A</v>
      </c>
      <c r="G1817" s="21" t="e">
        <f>IF(A1817&lt;&gt;"",VLOOKUP(B1817,'Ket qua do'!$C$5:$AP$50000,$G$3,TRUE),"")</f>
        <v>#N/A</v>
      </c>
      <c r="H1817" s="21" t="e">
        <f>IF(A1817&lt;&gt;"",VLOOKUP(B1817,'Ket qua do'!$C$5:$AP$50000,$H$3,TRUE),"")</f>
        <v>#N/A</v>
      </c>
      <c r="I1817" s="21" t="e">
        <f>IF(A1817&lt;&gt;"",VLOOKUP(B1817,'Ket qua do'!$C$5:$AP$50000,$I$3,TRUE)*$E$9/1000,"")</f>
        <v>#N/A</v>
      </c>
      <c r="J1817" s="21" t="e">
        <f>IF(A1817&lt;&gt;"",VLOOKUP(B1817,'Ket qua do'!$C$5:$AP$50000,$J$3,TRUE)*$E$9/1000,"")</f>
        <v>#N/A</v>
      </c>
      <c r="K1817" s="21" t="e">
        <f>IF(A1817&lt;&gt;"",VLOOKUP(B1817,'Ket qua do'!$C$5:$AP$50000,$K$3,TRUE)*$E$9/1000,"")</f>
        <v>#N/A</v>
      </c>
      <c r="L1817" s="21" t="e">
        <f>IF(A1817&lt;&gt;"",VLOOKUP(B1817,'Ket qua do'!$C$5:$AP$50000,$L$3,TRUE),"")</f>
        <v>#N/A</v>
      </c>
    </row>
    <row r="1818" spans="1:12" x14ac:dyDescent="0.25">
      <c r="A1818" t="e">
        <f t="shared" ref="A1818:A1881" si="34">IF(A1817&lt;$E$8,A1817+1,"")</f>
        <v>#N/A</v>
      </c>
      <c r="B1818" s="1" t="e">
        <f>IF(A1818&lt;&gt;"",VLOOKUP(A1818,'Ket qua do'!$B$5:$CE$50000,2,TRUE),"")</f>
        <v>#N/A</v>
      </c>
      <c r="C1818" s="19" t="e">
        <f>IF(A1818&lt;&gt;"",VLOOKUP(B1818,'Ket qua do'!$C$5:$AP$50000,$C$3,TRUE)*SQRT(3)*$C$11,"")</f>
        <v>#N/A</v>
      </c>
      <c r="D1818" s="21" t="e">
        <f>IF(A1818&lt;&gt;"",VLOOKUP(B1818,'Ket qua do'!$C$5:$AP$50000,$D$3,TRUE),"")</f>
        <v>#N/A</v>
      </c>
      <c r="E1818" s="21" t="e">
        <f>IF(A1818&lt;&gt;"",VLOOKUP(B1818,'Ket qua do'!$C$5:$AP$50000,$E$3,TRUE)*$C$12,"")</f>
        <v>#N/A</v>
      </c>
      <c r="F1818" s="21" t="e">
        <f>IF(A1818&lt;&gt;"",VLOOKUP(B1818,'Ket qua do'!$C$5:$AP$50000,$F$3,TRUE),"")</f>
        <v>#N/A</v>
      </c>
      <c r="G1818" s="21" t="e">
        <f>IF(A1818&lt;&gt;"",VLOOKUP(B1818,'Ket qua do'!$C$5:$AP$50000,$G$3,TRUE),"")</f>
        <v>#N/A</v>
      </c>
      <c r="H1818" s="21" t="e">
        <f>IF(A1818&lt;&gt;"",VLOOKUP(B1818,'Ket qua do'!$C$5:$AP$50000,$H$3,TRUE),"")</f>
        <v>#N/A</v>
      </c>
      <c r="I1818" s="21" t="e">
        <f>IF(A1818&lt;&gt;"",VLOOKUP(B1818,'Ket qua do'!$C$5:$AP$50000,$I$3,TRUE)*$E$9/1000,"")</f>
        <v>#N/A</v>
      </c>
      <c r="J1818" s="21" t="e">
        <f>IF(A1818&lt;&gt;"",VLOOKUP(B1818,'Ket qua do'!$C$5:$AP$50000,$J$3,TRUE)*$E$9/1000,"")</f>
        <v>#N/A</v>
      </c>
      <c r="K1818" s="21" t="e">
        <f>IF(A1818&lt;&gt;"",VLOOKUP(B1818,'Ket qua do'!$C$5:$AP$50000,$K$3,TRUE)*$E$9/1000,"")</f>
        <v>#N/A</v>
      </c>
      <c r="L1818" s="21" t="e">
        <f>IF(A1818&lt;&gt;"",VLOOKUP(B1818,'Ket qua do'!$C$5:$AP$50000,$L$3,TRUE),"")</f>
        <v>#N/A</v>
      </c>
    </row>
    <row r="1819" spans="1:12" x14ac:dyDescent="0.25">
      <c r="A1819" t="e">
        <f t="shared" si="34"/>
        <v>#N/A</v>
      </c>
      <c r="B1819" s="1" t="e">
        <f>IF(A1819&lt;&gt;"",VLOOKUP(A1819,'Ket qua do'!$B$5:$CE$50000,2,TRUE),"")</f>
        <v>#N/A</v>
      </c>
      <c r="C1819" s="19" t="e">
        <f>IF(A1819&lt;&gt;"",VLOOKUP(B1819,'Ket qua do'!$C$5:$AP$50000,$C$3,TRUE)*SQRT(3)*$C$11,"")</f>
        <v>#N/A</v>
      </c>
      <c r="D1819" s="21" t="e">
        <f>IF(A1819&lt;&gt;"",VLOOKUP(B1819,'Ket qua do'!$C$5:$AP$50000,$D$3,TRUE),"")</f>
        <v>#N/A</v>
      </c>
      <c r="E1819" s="21" t="e">
        <f>IF(A1819&lt;&gt;"",VLOOKUP(B1819,'Ket qua do'!$C$5:$AP$50000,$E$3,TRUE)*$C$12,"")</f>
        <v>#N/A</v>
      </c>
      <c r="F1819" s="21" t="e">
        <f>IF(A1819&lt;&gt;"",VLOOKUP(B1819,'Ket qua do'!$C$5:$AP$50000,$F$3,TRUE),"")</f>
        <v>#N/A</v>
      </c>
      <c r="G1819" s="21" t="e">
        <f>IF(A1819&lt;&gt;"",VLOOKUP(B1819,'Ket qua do'!$C$5:$AP$50000,$G$3,TRUE),"")</f>
        <v>#N/A</v>
      </c>
      <c r="H1819" s="21" t="e">
        <f>IF(A1819&lt;&gt;"",VLOOKUP(B1819,'Ket qua do'!$C$5:$AP$50000,$H$3,TRUE),"")</f>
        <v>#N/A</v>
      </c>
      <c r="I1819" s="21" t="e">
        <f>IF(A1819&lt;&gt;"",VLOOKUP(B1819,'Ket qua do'!$C$5:$AP$50000,$I$3,TRUE)*$E$9/1000,"")</f>
        <v>#N/A</v>
      </c>
      <c r="J1819" s="21" t="e">
        <f>IF(A1819&lt;&gt;"",VLOOKUP(B1819,'Ket qua do'!$C$5:$AP$50000,$J$3,TRUE)*$E$9/1000,"")</f>
        <v>#N/A</v>
      </c>
      <c r="K1819" s="21" t="e">
        <f>IF(A1819&lt;&gt;"",VLOOKUP(B1819,'Ket qua do'!$C$5:$AP$50000,$K$3,TRUE)*$E$9/1000,"")</f>
        <v>#N/A</v>
      </c>
      <c r="L1819" s="21" t="e">
        <f>IF(A1819&lt;&gt;"",VLOOKUP(B1819,'Ket qua do'!$C$5:$AP$50000,$L$3,TRUE),"")</f>
        <v>#N/A</v>
      </c>
    </row>
    <row r="1820" spans="1:12" x14ac:dyDescent="0.25">
      <c r="A1820" t="e">
        <f t="shared" si="34"/>
        <v>#N/A</v>
      </c>
      <c r="B1820" s="1" t="e">
        <f>IF(A1820&lt;&gt;"",VLOOKUP(A1820,'Ket qua do'!$B$5:$CE$50000,2,TRUE),"")</f>
        <v>#N/A</v>
      </c>
      <c r="C1820" s="19" t="e">
        <f>IF(A1820&lt;&gt;"",VLOOKUP(B1820,'Ket qua do'!$C$5:$AP$50000,$C$3,TRUE)*SQRT(3)*$C$11,"")</f>
        <v>#N/A</v>
      </c>
      <c r="D1820" s="21" t="e">
        <f>IF(A1820&lt;&gt;"",VLOOKUP(B1820,'Ket qua do'!$C$5:$AP$50000,$D$3,TRUE),"")</f>
        <v>#N/A</v>
      </c>
      <c r="E1820" s="21" t="e">
        <f>IF(A1820&lt;&gt;"",VLOOKUP(B1820,'Ket qua do'!$C$5:$AP$50000,$E$3,TRUE)*$C$12,"")</f>
        <v>#N/A</v>
      </c>
      <c r="F1820" s="21" t="e">
        <f>IF(A1820&lt;&gt;"",VLOOKUP(B1820,'Ket qua do'!$C$5:$AP$50000,$F$3,TRUE),"")</f>
        <v>#N/A</v>
      </c>
      <c r="G1820" s="21" t="e">
        <f>IF(A1820&lt;&gt;"",VLOOKUP(B1820,'Ket qua do'!$C$5:$AP$50000,$G$3,TRUE),"")</f>
        <v>#N/A</v>
      </c>
      <c r="H1820" s="21" t="e">
        <f>IF(A1820&lt;&gt;"",VLOOKUP(B1820,'Ket qua do'!$C$5:$AP$50000,$H$3,TRUE),"")</f>
        <v>#N/A</v>
      </c>
      <c r="I1820" s="21" t="e">
        <f>IF(A1820&lt;&gt;"",VLOOKUP(B1820,'Ket qua do'!$C$5:$AP$50000,$I$3,TRUE)*$E$9/1000,"")</f>
        <v>#N/A</v>
      </c>
      <c r="J1820" s="21" t="e">
        <f>IF(A1820&lt;&gt;"",VLOOKUP(B1820,'Ket qua do'!$C$5:$AP$50000,$J$3,TRUE)*$E$9/1000,"")</f>
        <v>#N/A</v>
      </c>
      <c r="K1820" s="21" t="e">
        <f>IF(A1820&lt;&gt;"",VLOOKUP(B1820,'Ket qua do'!$C$5:$AP$50000,$K$3,TRUE)*$E$9/1000,"")</f>
        <v>#N/A</v>
      </c>
      <c r="L1820" s="21" t="e">
        <f>IF(A1820&lt;&gt;"",VLOOKUP(B1820,'Ket qua do'!$C$5:$AP$50000,$L$3,TRUE),"")</f>
        <v>#N/A</v>
      </c>
    </row>
    <row r="1821" spans="1:12" x14ac:dyDescent="0.25">
      <c r="A1821" t="e">
        <f t="shared" si="34"/>
        <v>#N/A</v>
      </c>
      <c r="B1821" s="1" t="e">
        <f>IF(A1821&lt;&gt;"",VLOOKUP(A1821,'Ket qua do'!$B$5:$CE$50000,2,TRUE),"")</f>
        <v>#N/A</v>
      </c>
      <c r="C1821" s="19" t="e">
        <f>IF(A1821&lt;&gt;"",VLOOKUP(B1821,'Ket qua do'!$C$5:$AP$50000,$C$3,TRUE)*SQRT(3)*$C$11,"")</f>
        <v>#N/A</v>
      </c>
      <c r="D1821" s="21" t="e">
        <f>IF(A1821&lt;&gt;"",VLOOKUP(B1821,'Ket qua do'!$C$5:$AP$50000,$D$3,TRUE),"")</f>
        <v>#N/A</v>
      </c>
      <c r="E1821" s="21" t="e">
        <f>IF(A1821&lt;&gt;"",VLOOKUP(B1821,'Ket qua do'!$C$5:$AP$50000,$E$3,TRUE)*$C$12,"")</f>
        <v>#N/A</v>
      </c>
      <c r="F1821" s="21" t="e">
        <f>IF(A1821&lt;&gt;"",VLOOKUP(B1821,'Ket qua do'!$C$5:$AP$50000,$F$3,TRUE),"")</f>
        <v>#N/A</v>
      </c>
      <c r="G1821" s="21" t="e">
        <f>IF(A1821&lt;&gt;"",VLOOKUP(B1821,'Ket qua do'!$C$5:$AP$50000,$G$3,TRUE),"")</f>
        <v>#N/A</v>
      </c>
      <c r="H1821" s="21" t="e">
        <f>IF(A1821&lt;&gt;"",VLOOKUP(B1821,'Ket qua do'!$C$5:$AP$50000,$H$3,TRUE),"")</f>
        <v>#N/A</v>
      </c>
      <c r="I1821" s="21" t="e">
        <f>IF(A1821&lt;&gt;"",VLOOKUP(B1821,'Ket qua do'!$C$5:$AP$50000,$I$3,TRUE)*$E$9/1000,"")</f>
        <v>#N/A</v>
      </c>
      <c r="J1821" s="21" t="e">
        <f>IF(A1821&lt;&gt;"",VLOOKUP(B1821,'Ket qua do'!$C$5:$AP$50000,$J$3,TRUE)*$E$9/1000,"")</f>
        <v>#N/A</v>
      </c>
      <c r="K1821" s="21" t="e">
        <f>IF(A1821&lt;&gt;"",VLOOKUP(B1821,'Ket qua do'!$C$5:$AP$50000,$K$3,TRUE)*$E$9/1000,"")</f>
        <v>#N/A</v>
      </c>
      <c r="L1821" s="21" t="e">
        <f>IF(A1821&lt;&gt;"",VLOOKUP(B1821,'Ket qua do'!$C$5:$AP$50000,$L$3,TRUE),"")</f>
        <v>#N/A</v>
      </c>
    </row>
    <row r="1822" spans="1:12" x14ac:dyDescent="0.25">
      <c r="A1822" t="e">
        <f t="shared" si="34"/>
        <v>#N/A</v>
      </c>
      <c r="B1822" s="1" t="e">
        <f>IF(A1822&lt;&gt;"",VLOOKUP(A1822,'Ket qua do'!$B$5:$CE$50000,2,TRUE),"")</f>
        <v>#N/A</v>
      </c>
      <c r="C1822" s="19" t="e">
        <f>IF(A1822&lt;&gt;"",VLOOKUP(B1822,'Ket qua do'!$C$5:$AP$50000,$C$3,TRUE)*SQRT(3)*$C$11,"")</f>
        <v>#N/A</v>
      </c>
      <c r="D1822" s="21" t="e">
        <f>IF(A1822&lt;&gt;"",VLOOKUP(B1822,'Ket qua do'!$C$5:$AP$50000,$D$3,TRUE),"")</f>
        <v>#N/A</v>
      </c>
      <c r="E1822" s="21" t="e">
        <f>IF(A1822&lt;&gt;"",VLOOKUP(B1822,'Ket qua do'!$C$5:$AP$50000,$E$3,TRUE)*$C$12,"")</f>
        <v>#N/A</v>
      </c>
      <c r="F1822" s="21" t="e">
        <f>IF(A1822&lt;&gt;"",VLOOKUP(B1822,'Ket qua do'!$C$5:$AP$50000,$F$3,TRUE),"")</f>
        <v>#N/A</v>
      </c>
      <c r="G1822" s="21" t="e">
        <f>IF(A1822&lt;&gt;"",VLOOKUP(B1822,'Ket qua do'!$C$5:$AP$50000,$G$3,TRUE),"")</f>
        <v>#N/A</v>
      </c>
      <c r="H1822" s="21" t="e">
        <f>IF(A1822&lt;&gt;"",VLOOKUP(B1822,'Ket qua do'!$C$5:$AP$50000,$H$3,TRUE),"")</f>
        <v>#N/A</v>
      </c>
      <c r="I1822" s="21" t="e">
        <f>IF(A1822&lt;&gt;"",VLOOKUP(B1822,'Ket qua do'!$C$5:$AP$50000,$I$3,TRUE)*$E$9/1000,"")</f>
        <v>#N/A</v>
      </c>
      <c r="J1822" s="21" t="e">
        <f>IF(A1822&lt;&gt;"",VLOOKUP(B1822,'Ket qua do'!$C$5:$AP$50000,$J$3,TRUE)*$E$9/1000,"")</f>
        <v>#N/A</v>
      </c>
      <c r="K1822" s="21" t="e">
        <f>IF(A1822&lt;&gt;"",VLOOKUP(B1822,'Ket qua do'!$C$5:$AP$50000,$K$3,TRUE)*$E$9/1000,"")</f>
        <v>#N/A</v>
      </c>
      <c r="L1822" s="21" t="e">
        <f>IF(A1822&lt;&gt;"",VLOOKUP(B1822,'Ket qua do'!$C$5:$AP$50000,$L$3,TRUE),"")</f>
        <v>#N/A</v>
      </c>
    </row>
    <row r="1823" spans="1:12" x14ac:dyDescent="0.25">
      <c r="A1823" t="e">
        <f t="shared" si="34"/>
        <v>#N/A</v>
      </c>
      <c r="B1823" s="1" t="e">
        <f>IF(A1823&lt;&gt;"",VLOOKUP(A1823,'Ket qua do'!$B$5:$CE$50000,2,TRUE),"")</f>
        <v>#N/A</v>
      </c>
      <c r="C1823" s="19" t="e">
        <f>IF(A1823&lt;&gt;"",VLOOKUP(B1823,'Ket qua do'!$C$5:$AP$50000,$C$3,TRUE)*SQRT(3)*$C$11,"")</f>
        <v>#N/A</v>
      </c>
      <c r="D1823" s="21" t="e">
        <f>IF(A1823&lt;&gt;"",VLOOKUP(B1823,'Ket qua do'!$C$5:$AP$50000,$D$3,TRUE),"")</f>
        <v>#N/A</v>
      </c>
      <c r="E1823" s="21" t="e">
        <f>IF(A1823&lt;&gt;"",VLOOKUP(B1823,'Ket qua do'!$C$5:$AP$50000,$E$3,TRUE)*$C$12,"")</f>
        <v>#N/A</v>
      </c>
      <c r="F1823" s="21" t="e">
        <f>IF(A1823&lt;&gt;"",VLOOKUP(B1823,'Ket qua do'!$C$5:$AP$50000,$F$3,TRUE),"")</f>
        <v>#N/A</v>
      </c>
      <c r="G1823" s="21" t="e">
        <f>IF(A1823&lt;&gt;"",VLOOKUP(B1823,'Ket qua do'!$C$5:$AP$50000,$G$3,TRUE),"")</f>
        <v>#N/A</v>
      </c>
      <c r="H1823" s="21" t="e">
        <f>IF(A1823&lt;&gt;"",VLOOKUP(B1823,'Ket qua do'!$C$5:$AP$50000,$H$3,TRUE),"")</f>
        <v>#N/A</v>
      </c>
      <c r="I1823" s="21" t="e">
        <f>IF(A1823&lt;&gt;"",VLOOKUP(B1823,'Ket qua do'!$C$5:$AP$50000,$I$3,TRUE)*$E$9/1000,"")</f>
        <v>#N/A</v>
      </c>
      <c r="J1823" s="21" t="e">
        <f>IF(A1823&lt;&gt;"",VLOOKUP(B1823,'Ket qua do'!$C$5:$AP$50000,$J$3,TRUE)*$E$9/1000,"")</f>
        <v>#N/A</v>
      </c>
      <c r="K1823" s="21" t="e">
        <f>IF(A1823&lt;&gt;"",VLOOKUP(B1823,'Ket qua do'!$C$5:$AP$50000,$K$3,TRUE)*$E$9/1000,"")</f>
        <v>#N/A</v>
      </c>
      <c r="L1823" s="21" t="e">
        <f>IF(A1823&lt;&gt;"",VLOOKUP(B1823,'Ket qua do'!$C$5:$AP$50000,$L$3,TRUE),"")</f>
        <v>#N/A</v>
      </c>
    </row>
    <row r="1824" spans="1:12" x14ac:dyDescent="0.25">
      <c r="A1824" t="e">
        <f t="shared" si="34"/>
        <v>#N/A</v>
      </c>
      <c r="B1824" s="1" t="e">
        <f>IF(A1824&lt;&gt;"",VLOOKUP(A1824,'Ket qua do'!$B$5:$CE$50000,2,TRUE),"")</f>
        <v>#N/A</v>
      </c>
      <c r="C1824" s="19" t="e">
        <f>IF(A1824&lt;&gt;"",VLOOKUP(B1824,'Ket qua do'!$C$5:$AP$50000,$C$3,TRUE)*SQRT(3)*$C$11,"")</f>
        <v>#N/A</v>
      </c>
      <c r="D1824" s="21" t="e">
        <f>IF(A1824&lt;&gt;"",VLOOKUP(B1824,'Ket qua do'!$C$5:$AP$50000,$D$3,TRUE),"")</f>
        <v>#N/A</v>
      </c>
      <c r="E1824" s="21" t="e">
        <f>IF(A1824&lt;&gt;"",VLOOKUP(B1824,'Ket qua do'!$C$5:$AP$50000,$E$3,TRUE)*$C$12,"")</f>
        <v>#N/A</v>
      </c>
      <c r="F1824" s="21" t="e">
        <f>IF(A1824&lt;&gt;"",VLOOKUP(B1824,'Ket qua do'!$C$5:$AP$50000,$F$3,TRUE),"")</f>
        <v>#N/A</v>
      </c>
      <c r="G1824" s="21" t="e">
        <f>IF(A1824&lt;&gt;"",VLOOKUP(B1824,'Ket qua do'!$C$5:$AP$50000,$G$3,TRUE),"")</f>
        <v>#N/A</v>
      </c>
      <c r="H1824" s="21" t="e">
        <f>IF(A1824&lt;&gt;"",VLOOKUP(B1824,'Ket qua do'!$C$5:$AP$50000,$H$3,TRUE),"")</f>
        <v>#N/A</v>
      </c>
      <c r="I1824" s="21" t="e">
        <f>IF(A1824&lt;&gt;"",VLOOKUP(B1824,'Ket qua do'!$C$5:$AP$50000,$I$3,TRUE)*$E$9/1000,"")</f>
        <v>#N/A</v>
      </c>
      <c r="J1824" s="21" t="e">
        <f>IF(A1824&lt;&gt;"",VLOOKUP(B1824,'Ket qua do'!$C$5:$AP$50000,$J$3,TRUE)*$E$9/1000,"")</f>
        <v>#N/A</v>
      </c>
      <c r="K1824" s="21" t="e">
        <f>IF(A1824&lt;&gt;"",VLOOKUP(B1824,'Ket qua do'!$C$5:$AP$50000,$K$3,TRUE)*$E$9/1000,"")</f>
        <v>#N/A</v>
      </c>
      <c r="L1824" s="21" t="e">
        <f>IF(A1824&lt;&gt;"",VLOOKUP(B1824,'Ket qua do'!$C$5:$AP$50000,$L$3,TRUE),"")</f>
        <v>#N/A</v>
      </c>
    </row>
    <row r="1825" spans="1:12" x14ac:dyDescent="0.25">
      <c r="A1825" t="e">
        <f t="shared" si="34"/>
        <v>#N/A</v>
      </c>
      <c r="B1825" s="1" t="e">
        <f>IF(A1825&lt;&gt;"",VLOOKUP(A1825,'Ket qua do'!$B$5:$CE$50000,2,TRUE),"")</f>
        <v>#N/A</v>
      </c>
      <c r="C1825" s="19" t="e">
        <f>IF(A1825&lt;&gt;"",VLOOKUP(B1825,'Ket qua do'!$C$5:$AP$50000,$C$3,TRUE)*SQRT(3)*$C$11,"")</f>
        <v>#N/A</v>
      </c>
      <c r="D1825" s="21" t="e">
        <f>IF(A1825&lt;&gt;"",VLOOKUP(B1825,'Ket qua do'!$C$5:$AP$50000,$D$3,TRUE),"")</f>
        <v>#N/A</v>
      </c>
      <c r="E1825" s="21" t="e">
        <f>IF(A1825&lt;&gt;"",VLOOKUP(B1825,'Ket qua do'!$C$5:$AP$50000,$E$3,TRUE)*$C$12,"")</f>
        <v>#N/A</v>
      </c>
      <c r="F1825" s="21" t="e">
        <f>IF(A1825&lt;&gt;"",VLOOKUP(B1825,'Ket qua do'!$C$5:$AP$50000,$F$3,TRUE),"")</f>
        <v>#N/A</v>
      </c>
      <c r="G1825" s="21" t="e">
        <f>IF(A1825&lt;&gt;"",VLOOKUP(B1825,'Ket qua do'!$C$5:$AP$50000,$G$3,TRUE),"")</f>
        <v>#N/A</v>
      </c>
      <c r="H1825" s="21" t="e">
        <f>IF(A1825&lt;&gt;"",VLOOKUP(B1825,'Ket qua do'!$C$5:$AP$50000,$H$3,TRUE),"")</f>
        <v>#N/A</v>
      </c>
      <c r="I1825" s="21" t="e">
        <f>IF(A1825&lt;&gt;"",VLOOKUP(B1825,'Ket qua do'!$C$5:$AP$50000,$I$3,TRUE)*$E$9/1000,"")</f>
        <v>#N/A</v>
      </c>
      <c r="J1825" s="21" t="e">
        <f>IF(A1825&lt;&gt;"",VLOOKUP(B1825,'Ket qua do'!$C$5:$AP$50000,$J$3,TRUE)*$E$9/1000,"")</f>
        <v>#N/A</v>
      </c>
      <c r="K1825" s="21" t="e">
        <f>IF(A1825&lt;&gt;"",VLOOKUP(B1825,'Ket qua do'!$C$5:$AP$50000,$K$3,TRUE)*$E$9/1000,"")</f>
        <v>#N/A</v>
      </c>
      <c r="L1825" s="21" t="e">
        <f>IF(A1825&lt;&gt;"",VLOOKUP(B1825,'Ket qua do'!$C$5:$AP$50000,$L$3,TRUE),"")</f>
        <v>#N/A</v>
      </c>
    </row>
    <row r="1826" spans="1:12" x14ac:dyDescent="0.25">
      <c r="A1826" t="e">
        <f t="shared" si="34"/>
        <v>#N/A</v>
      </c>
      <c r="B1826" s="1" t="e">
        <f>IF(A1826&lt;&gt;"",VLOOKUP(A1826,'Ket qua do'!$B$5:$CE$50000,2,TRUE),"")</f>
        <v>#N/A</v>
      </c>
      <c r="C1826" s="19" t="e">
        <f>IF(A1826&lt;&gt;"",VLOOKUP(B1826,'Ket qua do'!$C$5:$AP$50000,$C$3,TRUE)*SQRT(3)*$C$11,"")</f>
        <v>#N/A</v>
      </c>
      <c r="D1826" s="21" t="e">
        <f>IF(A1826&lt;&gt;"",VLOOKUP(B1826,'Ket qua do'!$C$5:$AP$50000,$D$3,TRUE),"")</f>
        <v>#N/A</v>
      </c>
      <c r="E1826" s="21" t="e">
        <f>IF(A1826&lt;&gt;"",VLOOKUP(B1826,'Ket qua do'!$C$5:$AP$50000,$E$3,TRUE)*$C$12,"")</f>
        <v>#N/A</v>
      </c>
      <c r="F1826" s="21" t="e">
        <f>IF(A1826&lt;&gt;"",VLOOKUP(B1826,'Ket qua do'!$C$5:$AP$50000,$F$3,TRUE),"")</f>
        <v>#N/A</v>
      </c>
      <c r="G1826" s="21" t="e">
        <f>IF(A1826&lt;&gt;"",VLOOKUP(B1826,'Ket qua do'!$C$5:$AP$50000,$G$3,TRUE),"")</f>
        <v>#N/A</v>
      </c>
      <c r="H1826" s="21" t="e">
        <f>IF(A1826&lt;&gt;"",VLOOKUP(B1826,'Ket qua do'!$C$5:$AP$50000,$H$3,TRUE),"")</f>
        <v>#N/A</v>
      </c>
      <c r="I1826" s="21" t="e">
        <f>IF(A1826&lt;&gt;"",VLOOKUP(B1826,'Ket qua do'!$C$5:$AP$50000,$I$3,TRUE)*$E$9/1000,"")</f>
        <v>#N/A</v>
      </c>
      <c r="J1826" s="21" t="e">
        <f>IF(A1826&lt;&gt;"",VLOOKUP(B1826,'Ket qua do'!$C$5:$AP$50000,$J$3,TRUE)*$E$9/1000,"")</f>
        <v>#N/A</v>
      </c>
      <c r="K1826" s="21" t="e">
        <f>IF(A1826&lt;&gt;"",VLOOKUP(B1826,'Ket qua do'!$C$5:$AP$50000,$K$3,TRUE)*$E$9/1000,"")</f>
        <v>#N/A</v>
      </c>
      <c r="L1826" s="21" t="e">
        <f>IF(A1826&lt;&gt;"",VLOOKUP(B1826,'Ket qua do'!$C$5:$AP$50000,$L$3,TRUE),"")</f>
        <v>#N/A</v>
      </c>
    </row>
    <row r="1827" spans="1:12" x14ac:dyDescent="0.25">
      <c r="A1827" t="e">
        <f t="shared" si="34"/>
        <v>#N/A</v>
      </c>
      <c r="B1827" s="1" t="e">
        <f>IF(A1827&lt;&gt;"",VLOOKUP(A1827,'Ket qua do'!$B$5:$CE$50000,2,TRUE),"")</f>
        <v>#N/A</v>
      </c>
      <c r="C1827" s="19" t="e">
        <f>IF(A1827&lt;&gt;"",VLOOKUP(B1827,'Ket qua do'!$C$5:$AP$50000,$C$3,TRUE)*SQRT(3)*$C$11,"")</f>
        <v>#N/A</v>
      </c>
      <c r="D1827" s="21" t="e">
        <f>IF(A1827&lt;&gt;"",VLOOKUP(B1827,'Ket qua do'!$C$5:$AP$50000,$D$3,TRUE),"")</f>
        <v>#N/A</v>
      </c>
      <c r="E1827" s="21" t="e">
        <f>IF(A1827&lt;&gt;"",VLOOKUP(B1827,'Ket qua do'!$C$5:$AP$50000,$E$3,TRUE)*$C$12,"")</f>
        <v>#N/A</v>
      </c>
      <c r="F1827" s="21" t="e">
        <f>IF(A1827&lt;&gt;"",VLOOKUP(B1827,'Ket qua do'!$C$5:$AP$50000,$F$3,TRUE),"")</f>
        <v>#N/A</v>
      </c>
      <c r="G1827" s="21" t="e">
        <f>IF(A1827&lt;&gt;"",VLOOKUP(B1827,'Ket qua do'!$C$5:$AP$50000,$G$3,TRUE),"")</f>
        <v>#N/A</v>
      </c>
      <c r="H1827" s="21" t="e">
        <f>IF(A1827&lt;&gt;"",VLOOKUP(B1827,'Ket qua do'!$C$5:$AP$50000,$H$3,TRUE),"")</f>
        <v>#N/A</v>
      </c>
      <c r="I1827" s="21" t="e">
        <f>IF(A1827&lt;&gt;"",VLOOKUP(B1827,'Ket qua do'!$C$5:$AP$50000,$I$3,TRUE)*$E$9/1000,"")</f>
        <v>#N/A</v>
      </c>
      <c r="J1827" s="21" t="e">
        <f>IF(A1827&lt;&gt;"",VLOOKUP(B1827,'Ket qua do'!$C$5:$AP$50000,$J$3,TRUE)*$E$9/1000,"")</f>
        <v>#N/A</v>
      </c>
      <c r="K1827" s="21" t="e">
        <f>IF(A1827&lt;&gt;"",VLOOKUP(B1827,'Ket qua do'!$C$5:$AP$50000,$K$3,TRUE)*$E$9/1000,"")</f>
        <v>#N/A</v>
      </c>
      <c r="L1827" s="21" t="e">
        <f>IF(A1827&lt;&gt;"",VLOOKUP(B1827,'Ket qua do'!$C$5:$AP$50000,$L$3,TRUE),"")</f>
        <v>#N/A</v>
      </c>
    </row>
    <row r="1828" spans="1:12" x14ac:dyDescent="0.25">
      <c r="A1828" t="e">
        <f t="shared" si="34"/>
        <v>#N/A</v>
      </c>
      <c r="B1828" s="1" t="e">
        <f>IF(A1828&lt;&gt;"",VLOOKUP(A1828,'Ket qua do'!$B$5:$CE$50000,2,TRUE),"")</f>
        <v>#N/A</v>
      </c>
      <c r="C1828" s="19" t="e">
        <f>IF(A1828&lt;&gt;"",VLOOKUP(B1828,'Ket qua do'!$C$5:$AP$50000,$C$3,TRUE)*SQRT(3)*$C$11,"")</f>
        <v>#N/A</v>
      </c>
      <c r="D1828" s="21" t="e">
        <f>IF(A1828&lt;&gt;"",VLOOKUP(B1828,'Ket qua do'!$C$5:$AP$50000,$D$3,TRUE),"")</f>
        <v>#N/A</v>
      </c>
      <c r="E1828" s="21" t="e">
        <f>IF(A1828&lt;&gt;"",VLOOKUP(B1828,'Ket qua do'!$C$5:$AP$50000,$E$3,TRUE)*$C$12,"")</f>
        <v>#N/A</v>
      </c>
      <c r="F1828" s="21" t="e">
        <f>IF(A1828&lt;&gt;"",VLOOKUP(B1828,'Ket qua do'!$C$5:$AP$50000,$F$3,TRUE),"")</f>
        <v>#N/A</v>
      </c>
      <c r="G1828" s="21" t="e">
        <f>IF(A1828&lt;&gt;"",VLOOKUP(B1828,'Ket qua do'!$C$5:$AP$50000,$G$3,TRUE),"")</f>
        <v>#N/A</v>
      </c>
      <c r="H1828" s="21" t="e">
        <f>IF(A1828&lt;&gt;"",VLOOKUP(B1828,'Ket qua do'!$C$5:$AP$50000,$H$3,TRUE),"")</f>
        <v>#N/A</v>
      </c>
      <c r="I1828" s="21" t="e">
        <f>IF(A1828&lt;&gt;"",VLOOKUP(B1828,'Ket qua do'!$C$5:$AP$50000,$I$3,TRUE)*$E$9/1000,"")</f>
        <v>#N/A</v>
      </c>
      <c r="J1828" s="21" t="e">
        <f>IF(A1828&lt;&gt;"",VLOOKUP(B1828,'Ket qua do'!$C$5:$AP$50000,$J$3,TRUE)*$E$9/1000,"")</f>
        <v>#N/A</v>
      </c>
      <c r="K1828" s="21" t="e">
        <f>IF(A1828&lt;&gt;"",VLOOKUP(B1828,'Ket qua do'!$C$5:$AP$50000,$K$3,TRUE)*$E$9/1000,"")</f>
        <v>#N/A</v>
      </c>
      <c r="L1828" s="21" t="e">
        <f>IF(A1828&lt;&gt;"",VLOOKUP(B1828,'Ket qua do'!$C$5:$AP$50000,$L$3,TRUE),"")</f>
        <v>#N/A</v>
      </c>
    </row>
    <row r="1829" spans="1:12" x14ac:dyDescent="0.25">
      <c r="A1829" t="e">
        <f t="shared" si="34"/>
        <v>#N/A</v>
      </c>
      <c r="B1829" s="1" t="e">
        <f>IF(A1829&lt;&gt;"",VLOOKUP(A1829,'Ket qua do'!$B$5:$CE$50000,2,TRUE),"")</f>
        <v>#N/A</v>
      </c>
      <c r="C1829" s="19" t="e">
        <f>IF(A1829&lt;&gt;"",VLOOKUP(B1829,'Ket qua do'!$C$5:$AP$50000,$C$3,TRUE)*SQRT(3)*$C$11,"")</f>
        <v>#N/A</v>
      </c>
      <c r="D1829" s="21" t="e">
        <f>IF(A1829&lt;&gt;"",VLOOKUP(B1829,'Ket qua do'!$C$5:$AP$50000,$D$3,TRUE),"")</f>
        <v>#N/A</v>
      </c>
      <c r="E1829" s="21" t="e">
        <f>IF(A1829&lt;&gt;"",VLOOKUP(B1829,'Ket qua do'!$C$5:$AP$50000,$E$3,TRUE)*$C$12,"")</f>
        <v>#N/A</v>
      </c>
      <c r="F1829" s="21" t="e">
        <f>IF(A1829&lt;&gt;"",VLOOKUP(B1829,'Ket qua do'!$C$5:$AP$50000,$F$3,TRUE),"")</f>
        <v>#N/A</v>
      </c>
      <c r="G1829" s="21" t="e">
        <f>IF(A1829&lt;&gt;"",VLOOKUP(B1829,'Ket qua do'!$C$5:$AP$50000,$G$3,TRUE),"")</f>
        <v>#N/A</v>
      </c>
      <c r="H1829" s="21" t="e">
        <f>IF(A1829&lt;&gt;"",VLOOKUP(B1829,'Ket qua do'!$C$5:$AP$50000,$H$3,TRUE),"")</f>
        <v>#N/A</v>
      </c>
      <c r="I1829" s="21" t="e">
        <f>IF(A1829&lt;&gt;"",VLOOKUP(B1829,'Ket qua do'!$C$5:$AP$50000,$I$3,TRUE)*$E$9/1000,"")</f>
        <v>#N/A</v>
      </c>
      <c r="J1829" s="21" t="e">
        <f>IF(A1829&lt;&gt;"",VLOOKUP(B1829,'Ket qua do'!$C$5:$AP$50000,$J$3,TRUE)*$E$9/1000,"")</f>
        <v>#N/A</v>
      </c>
      <c r="K1829" s="21" t="e">
        <f>IF(A1829&lt;&gt;"",VLOOKUP(B1829,'Ket qua do'!$C$5:$AP$50000,$K$3,TRUE)*$E$9/1000,"")</f>
        <v>#N/A</v>
      </c>
      <c r="L1829" s="21" t="e">
        <f>IF(A1829&lt;&gt;"",VLOOKUP(B1829,'Ket qua do'!$C$5:$AP$50000,$L$3,TRUE),"")</f>
        <v>#N/A</v>
      </c>
    </row>
    <row r="1830" spans="1:12" x14ac:dyDescent="0.25">
      <c r="A1830" t="e">
        <f t="shared" si="34"/>
        <v>#N/A</v>
      </c>
      <c r="B1830" s="1" t="e">
        <f>IF(A1830&lt;&gt;"",VLOOKUP(A1830,'Ket qua do'!$B$5:$CE$50000,2,TRUE),"")</f>
        <v>#N/A</v>
      </c>
      <c r="C1830" s="19" t="e">
        <f>IF(A1830&lt;&gt;"",VLOOKUP(B1830,'Ket qua do'!$C$5:$AP$50000,$C$3,TRUE)*SQRT(3)*$C$11,"")</f>
        <v>#N/A</v>
      </c>
      <c r="D1830" s="21" t="e">
        <f>IF(A1830&lt;&gt;"",VLOOKUP(B1830,'Ket qua do'!$C$5:$AP$50000,$D$3,TRUE),"")</f>
        <v>#N/A</v>
      </c>
      <c r="E1830" s="21" t="e">
        <f>IF(A1830&lt;&gt;"",VLOOKUP(B1830,'Ket qua do'!$C$5:$AP$50000,$E$3,TRUE)*$C$12,"")</f>
        <v>#N/A</v>
      </c>
      <c r="F1830" s="21" t="e">
        <f>IF(A1830&lt;&gt;"",VLOOKUP(B1830,'Ket qua do'!$C$5:$AP$50000,$F$3,TRUE),"")</f>
        <v>#N/A</v>
      </c>
      <c r="G1830" s="21" t="e">
        <f>IF(A1830&lt;&gt;"",VLOOKUP(B1830,'Ket qua do'!$C$5:$AP$50000,$G$3,TRUE),"")</f>
        <v>#N/A</v>
      </c>
      <c r="H1830" s="21" t="e">
        <f>IF(A1830&lt;&gt;"",VLOOKUP(B1830,'Ket qua do'!$C$5:$AP$50000,$H$3,TRUE),"")</f>
        <v>#N/A</v>
      </c>
      <c r="I1830" s="21" t="e">
        <f>IF(A1830&lt;&gt;"",VLOOKUP(B1830,'Ket qua do'!$C$5:$AP$50000,$I$3,TRUE)*$E$9/1000,"")</f>
        <v>#N/A</v>
      </c>
      <c r="J1830" s="21" t="e">
        <f>IF(A1830&lt;&gt;"",VLOOKUP(B1830,'Ket qua do'!$C$5:$AP$50000,$J$3,TRUE)*$E$9/1000,"")</f>
        <v>#N/A</v>
      </c>
      <c r="K1830" s="21" t="e">
        <f>IF(A1830&lt;&gt;"",VLOOKUP(B1830,'Ket qua do'!$C$5:$AP$50000,$K$3,TRUE)*$E$9/1000,"")</f>
        <v>#N/A</v>
      </c>
      <c r="L1830" s="21" t="e">
        <f>IF(A1830&lt;&gt;"",VLOOKUP(B1830,'Ket qua do'!$C$5:$AP$50000,$L$3,TRUE),"")</f>
        <v>#N/A</v>
      </c>
    </row>
    <row r="1831" spans="1:12" x14ac:dyDescent="0.25">
      <c r="A1831" t="e">
        <f t="shared" si="34"/>
        <v>#N/A</v>
      </c>
      <c r="B1831" s="1" t="e">
        <f>IF(A1831&lt;&gt;"",VLOOKUP(A1831,'Ket qua do'!$B$5:$CE$50000,2,TRUE),"")</f>
        <v>#N/A</v>
      </c>
      <c r="C1831" s="19" t="e">
        <f>IF(A1831&lt;&gt;"",VLOOKUP(B1831,'Ket qua do'!$C$5:$AP$50000,$C$3,TRUE)*SQRT(3)*$C$11,"")</f>
        <v>#N/A</v>
      </c>
      <c r="D1831" s="21" t="e">
        <f>IF(A1831&lt;&gt;"",VLOOKUP(B1831,'Ket qua do'!$C$5:$AP$50000,$D$3,TRUE),"")</f>
        <v>#N/A</v>
      </c>
      <c r="E1831" s="21" t="e">
        <f>IF(A1831&lt;&gt;"",VLOOKUP(B1831,'Ket qua do'!$C$5:$AP$50000,$E$3,TRUE)*$C$12,"")</f>
        <v>#N/A</v>
      </c>
      <c r="F1831" s="21" t="e">
        <f>IF(A1831&lt;&gt;"",VLOOKUP(B1831,'Ket qua do'!$C$5:$AP$50000,$F$3,TRUE),"")</f>
        <v>#N/A</v>
      </c>
      <c r="G1831" s="21" t="e">
        <f>IF(A1831&lt;&gt;"",VLOOKUP(B1831,'Ket qua do'!$C$5:$AP$50000,$G$3,TRUE),"")</f>
        <v>#N/A</v>
      </c>
      <c r="H1831" s="21" t="e">
        <f>IF(A1831&lt;&gt;"",VLOOKUP(B1831,'Ket qua do'!$C$5:$AP$50000,$H$3,TRUE),"")</f>
        <v>#N/A</v>
      </c>
      <c r="I1831" s="21" t="e">
        <f>IF(A1831&lt;&gt;"",VLOOKUP(B1831,'Ket qua do'!$C$5:$AP$50000,$I$3,TRUE)*$E$9/1000,"")</f>
        <v>#N/A</v>
      </c>
      <c r="J1831" s="21" t="e">
        <f>IF(A1831&lt;&gt;"",VLOOKUP(B1831,'Ket qua do'!$C$5:$AP$50000,$J$3,TRUE)*$E$9/1000,"")</f>
        <v>#N/A</v>
      </c>
      <c r="K1831" s="21" t="e">
        <f>IF(A1831&lt;&gt;"",VLOOKUP(B1831,'Ket qua do'!$C$5:$AP$50000,$K$3,TRUE)*$E$9/1000,"")</f>
        <v>#N/A</v>
      </c>
      <c r="L1831" s="21" t="e">
        <f>IF(A1831&lt;&gt;"",VLOOKUP(B1831,'Ket qua do'!$C$5:$AP$50000,$L$3,TRUE),"")</f>
        <v>#N/A</v>
      </c>
    </row>
    <row r="1832" spans="1:12" x14ac:dyDescent="0.25">
      <c r="A1832" t="e">
        <f t="shared" si="34"/>
        <v>#N/A</v>
      </c>
      <c r="B1832" s="1" t="e">
        <f>IF(A1832&lt;&gt;"",VLOOKUP(A1832,'Ket qua do'!$B$5:$CE$50000,2,TRUE),"")</f>
        <v>#N/A</v>
      </c>
      <c r="C1832" s="19" t="e">
        <f>IF(A1832&lt;&gt;"",VLOOKUP(B1832,'Ket qua do'!$C$5:$AP$50000,$C$3,TRUE)*SQRT(3)*$C$11,"")</f>
        <v>#N/A</v>
      </c>
      <c r="D1832" s="21" t="e">
        <f>IF(A1832&lt;&gt;"",VLOOKUP(B1832,'Ket qua do'!$C$5:$AP$50000,$D$3,TRUE),"")</f>
        <v>#N/A</v>
      </c>
      <c r="E1832" s="21" t="e">
        <f>IF(A1832&lt;&gt;"",VLOOKUP(B1832,'Ket qua do'!$C$5:$AP$50000,$E$3,TRUE)*$C$12,"")</f>
        <v>#N/A</v>
      </c>
      <c r="F1832" s="21" t="e">
        <f>IF(A1832&lt;&gt;"",VLOOKUP(B1832,'Ket qua do'!$C$5:$AP$50000,$F$3,TRUE),"")</f>
        <v>#N/A</v>
      </c>
      <c r="G1832" s="21" t="e">
        <f>IF(A1832&lt;&gt;"",VLOOKUP(B1832,'Ket qua do'!$C$5:$AP$50000,$G$3,TRUE),"")</f>
        <v>#N/A</v>
      </c>
      <c r="H1832" s="21" t="e">
        <f>IF(A1832&lt;&gt;"",VLOOKUP(B1832,'Ket qua do'!$C$5:$AP$50000,$H$3,TRUE),"")</f>
        <v>#N/A</v>
      </c>
      <c r="I1832" s="21" t="e">
        <f>IF(A1832&lt;&gt;"",VLOOKUP(B1832,'Ket qua do'!$C$5:$AP$50000,$I$3,TRUE)*$E$9/1000,"")</f>
        <v>#N/A</v>
      </c>
      <c r="J1832" s="21" t="e">
        <f>IF(A1832&lt;&gt;"",VLOOKUP(B1832,'Ket qua do'!$C$5:$AP$50000,$J$3,TRUE)*$E$9/1000,"")</f>
        <v>#N/A</v>
      </c>
      <c r="K1832" s="21" t="e">
        <f>IF(A1832&lt;&gt;"",VLOOKUP(B1832,'Ket qua do'!$C$5:$AP$50000,$K$3,TRUE)*$E$9/1000,"")</f>
        <v>#N/A</v>
      </c>
      <c r="L1832" s="21" t="e">
        <f>IF(A1832&lt;&gt;"",VLOOKUP(B1832,'Ket qua do'!$C$5:$AP$50000,$L$3,TRUE),"")</f>
        <v>#N/A</v>
      </c>
    </row>
    <row r="1833" spans="1:12" x14ac:dyDescent="0.25">
      <c r="A1833" t="e">
        <f t="shared" si="34"/>
        <v>#N/A</v>
      </c>
      <c r="B1833" s="1" t="e">
        <f>IF(A1833&lt;&gt;"",VLOOKUP(A1833,'Ket qua do'!$B$5:$CE$50000,2,TRUE),"")</f>
        <v>#N/A</v>
      </c>
      <c r="C1833" s="19" t="e">
        <f>IF(A1833&lt;&gt;"",VLOOKUP(B1833,'Ket qua do'!$C$5:$AP$50000,$C$3,TRUE)*SQRT(3)*$C$11,"")</f>
        <v>#N/A</v>
      </c>
      <c r="D1833" s="21" t="e">
        <f>IF(A1833&lt;&gt;"",VLOOKUP(B1833,'Ket qua do'!$C$5:$AP$50000,$D$3,TRUE),"")</f>
        <v>#N/A</v>
      </c>
      <c r="E1833" s="21" t="e">
        <f>IF(A1833&lt;&gt;"",VLOOKUP(B1833,'Ket qua do'!$C$5:$AP$50000,$E$3,TRUE)*$C$12,"")</f>
        <v>#N/A</v>
      </c>
      <c r="F1833" s="21" t="e">
        <f>IF(A1833&lt;&gt;"",VLOOKUP(B1833,'Ket qua do'!$C$5:$AP$50000,$F$3,TRUE),"")</f>
        <v>#N/A</v>
      </c>
      <c r="G1833" s="21" t="e">
        <f>IF(A1833&lt;&gt;"",VLOOKUP(B1833,'Ket qua do'!$C$5:$AP$50000,$G$3,TRUE),"")</f>
        <v>#N/A</v>
      </c>
      <c r="H1833" s="21" t="e">
        <f>IF(A1833&lt;&gt;"",VLOOKUP(B1833,'Ket qua do'!$C$5:$AP$50000,$H$3,TRUE),"")</f>
        <v>#N/A</v>
      </c>
      <c r="I1833" s="21" t="e">
        <f>IF(A1833&lt;&gt;"",VLOOKUP(B1833,'Ket qua do'!$C$5:$AP$50000,$I$3,TRUE)*$E$9/1000,"")</f>
        <v>#N/A</v>
      </c>
      <c r="J1833" s="21" t="e">
        <f>IF(A1833&lt;&gt;"",VLOOKUP(B1833,'Ket qua do'!$C$5:$AP$50000,$J$3,TRUE)*$E$9/1000,"")</f>
        <v>#N/A</v>
      </c>
      <c r="K1833" s="21" t="e">
        <f>IF(A1833&lt;&gt;"",VLOOKUP(B1833,'Ket qua do'!$C$5:$AP$50000,$K$3,TRUE)*$E$9/1000,"")</f>
        <v>#N/A</v>
      </c>
      <c r="L1833" s="21" t="e">
        <f>IF(A1833&lt;&gt;"",VLOOKUP(B1833,'Ket qua do'!$C$5:$AP$50000,$L$3,TRUE),"")</f>
        <v>#N/A</v>
      </c>
    </row>
    <row r="1834" spans="1:12" x14ac:dyDescent="0.25">
      <c r="A1834" t="e">
        <f t="shared" si="34"/>
        <v>#N/A</v>
      </c>
      <c r="B1834" s="1" t="e">
        <f>IF(A1834&lt;&gt;"",VLOOKUP(A1834,'Ket qua do'!$B$5:$CE$50000,2,TRUE),"")</f>
        <v>#N/A</v>
      </c>
      <c r="C1834" s="19" t="e">
        <f>IF(A1834&lt;&gt;"",VLOOKUP(B1834,'Ket qua do'!$C$5:$AP$50000,$C$3,TRUE)*SQRT(3)*$C$11,"")</f>
        <v>#N/A</v>
      </c>
      <c r="D1834" s="21" t="e">
        <f>IF(A1834&lt;&gt;"",VLOOKUP(B1834,'Ket qua do'!$C$5:$AP$50000,$D$3,TRUE),"")</f>
        <v>#N/A</v>
      </c>
      <c r="E1834" s="21" t="e">
        <f>IF(A1834&lt;&gt;"",VLOOKUP(B1834,'Ket qua do'!$C$5:$AP$50000,$E$3,TRUE)*$C$12,"")</f>
        <v>#N/A</v>
      </c>
      <c r="F1834" s="21" t="e">
        <f>IF(A1834&lt;&gt;"",VLOOKUP(B1834,'Ket qua do'!$C$5:$AP$50000,$F$3,TRUE),"")</f>
        <v>#N/A</v>
      </c>
      <c r="G1834" s="21" t="e">
        <f>IF(A1834&lt;&gt;"",VLOOKUP(B1834,'Ket qua do'!$C$5:$AP$50000,$G$3,TRUE),"")</f>
        <v>#N/A</v>
      </c>
      <c r="H1834" s="21" t="e">
        <f>IF(A1834&lt;&gt;"",VLOOKUP(B1834,'Ket qua do'!$C$5:$AP$50000,$H$3,TRUE),"")</f>
        <v>#N/A</v>
      </c>
      <c r="I1834" s="21" t="e">
        <f>IF(A1834&lt;&gt;"",VLOOKUP(B1834,'Ket qua do'!$C$5:$AP$50000,$I$3,TRUE)*$E$9/1000,"")</f>
        <v>#N/A</v>
      </c>
      <c r="J1834" s="21" t="e">
        <f>IF(A1834&lt;&gt;"",VLOOKUP(B1834,'Ket qua do'!$C$5:$AP$50000,$J$3,TRUE)*$E$9/1000,"")</f>
        <v>#N/A</v>
      </c>
      <c r="K1834" s="21" t="e">
        <f>IF(A1834&lt;&gt;"",VLOOKUP(B1834,'Ket qua do'!$C$5:$AP$50000,$K$3,TRUE)*$E$9/1000,"")</f>
        <v>#N/A</v>
      </c>
      <c r="L1834" s="21" t="e">
        <f>IF(A1834&lt;&gt;"",VLOOKUP(B1834,'Ket qua do'!$C$5:$AP$50000,$L$3,TRUE),"")</f>
        <v>#N/A</v>
      </c>
    </row>
    <row r="1835" spans="1:12" x14ac:dyDescent="0.25">
      <c r="A1835" t="e">
        <f t="shared" si="34"/>
        <v>#N/A</v>
      </c>
      <c r="B1835" s="1" t="e">
        <f>IF(A1835&lt;&gt;"",VLOOKUP(A1835,'Ket qua do'!$B$5:$CE$50000,2,TRUE),"")</f>
        <v>#N/A</v>
      </c>
      <c r="C1835" s="19" t="e">
        <f>IF(A1835&lt;&gt;"",VLOOKUP(B1835,'Ket qua do'!$C$5:$AP$50000,$C$3,TRUE)*SQRT(3)*$C$11,"")</f>
        <v>#N/A</v>
      </c>
      <c r="D1835" s="21" t="e">
        <f>IF(A1835&lt;&gt;"",VLOOKUP(B1835,'Ket qua do'!$C$5:$AP$50000,$D$3,TRUE),"")</f>
        <v>#N/A</v>
      </c>
      <c r="E1835" s="21" t="e">
        <f>IF(A1835&lt;&gt;"",VLOOKUP(B1835,'Ket qua do'!$C$5:$AP$50000,$E$3,TRUE)*$C$12,"")</f>
        <v>#N/A</v>
      </c>
      <c r="F1835" s="21" t="e">
        <f>IF(A1835&lt;&gt;"",VLOOKUP(B1835,'Ket qua do'!$C$5:$AP$50000,$F$3,TRUE),"")</f>
        <v>#N/A</v>
      </c>
      <c r="G1835" s="21" t="e">
        <f>IF(A1835&lt;&gt;"",VLOOKUP(B1835,'Ket qua do'!$C$5:$AP$50000,$G$3,TRUE),"")</f>
        <v>#N/A</v>
      </c>
      <c r="H1835" s="21" t="e">
        <f>IF(A1835&lt;&gt;"",VLOOKUP(B1835,'Ket qua do'!$C$5:$AP$50000,$H$3,TRUE),"")</f>
        <v>#N/A</v>
      </c>
      <c r="I1835" s="21" t="e">
        <f>IF(A1835&lt;&gt;"",VLOOKUP(B1835,'Ket qua do'!$C$5:$AP$50000,$I$3,TRUE)*$E$9/1000,"")</f>
        <v>#N/A</v>
      </c>
      <c r="J1835" s="21" t="e">
        <f>IF(A1835&lt;&gt;"",VLOOKUP(B1835,'Ket qua do'!$C$5:$AP$50000,$J$3,TRUE)*$E$9/1000,"")</f>
        <v>#N/A</v>
      </c>
      <c r="K1835" s="21" t="e">
        <f>IF(A1835&lt;&gt;"",VLOOKUP(B1835,'Ket qua do'!$C$5:$AP$50000,$K$3,TRUE)*$E$9/1000,"")</f>
        <v>#N/A</v>
      </c>
      <c r="L1835" s="21" t="e">
        <f>IF(A1835&lt;&gt;"",VLOOKUP(B1835,'Ket qua do'!$C$5:$AP$50000,$L$3,TRUE),"")</f>
        <v>#N/A</v>
      </c>
    </row>
    <row r="1836" spans="1:12" x14ac:dyDescent="0.25">
      <c r="A1836" t="e">
        <f t="shared" si="34"/>
        <v>#N/A</v>
      </c>
      <c r="B1836" s="1" t="e">
        <f>IF(A1836&lt;&gt;"",VLOOKUP(A1836,'Ket qua do'!$B$5:$CE$50000,2,TRUE),"")</f>
        <v>#N/A</v>
      </c>
      <c r="C1836" s="19" t="e">
        <f>IF(A1836&lt;&gt;"",VLOOKUP(B1836,'Ket qua do'!$C$5:$AP$50000,$C$3,TRUE)*SQRT(3)*$C$11,"")</f>
        <v>#N/A</v>
      </c>
      <c r="D1836" s="21" t="e">
        <f>IF(A1836&lt;&gt;"",VLOOKUP(B1836,'Ket qua do'!$C$5:$AP$50000,$D$3,TRUE),"")</f>
        <v>#N/A</v>
      </c>
      <c r="E1836" s="21" t="e">
        <f>IF(A1836&lt;&gt;"",VLOOKUP(B1836,'Ket qua do'!$C$5:$AP$50000,$E$3,TRUE)*$C$12,"")</f>
        <v>#N/A</v>
      </c>
      <c r="F1836" s="21" t="e">
        <f>IF(A1836&lt;&gt;"",VLOOKUP(B1836,'Ket qua do'!$C$5:$AP$50000,$F$3,TRUE),"")</f>
        <v>#N/A</v>
      </c>
      <c r="G1836" s="21" t="e">
        <f>IF(A1836&lt;&gt;"",VLOOKUP(B1836,'Ket qua do'!$C$5:$AP$50000,$G$3,TRUE),"")</f>
        <v>#N/A</v>
      </c>
      <c r="H1836" s="21" t="e">
        <f>IF(A1836&lt;&gt;"",VLOOKUP(B1836,'Ket qua do'!$C$5:$AP$50000,$H$3,TRUE),"")</f>
        <v>#N/A</v>
      </c>
      <c r="I1836" s="21" t="e">
        <f>IF(A1836&lt;&gt;"",VLOOKUP(B1836,'Ket qua do'!$C$5:$AP$50000,$I$3,TRUE)*$E$9/1000,"")</f>
        <v>#N/A</v>
      </c>
      <c r="J1836" s="21" t="e">
        <f>IF(A1836&lt;&gt;"",VLOOKUP(B1836,'Ket qua do'!$C$5:$AP$50000,$J$3,TRUE)*$E$9/1000,"")</f>
        <v>#N/A</v>
      </c>
      <c r="K1836" s="21" t="e">
        <f>IF(A1836&lt;&gt;"",VLOOKUP(B1836,'Ket qua do'!$C$5:$AP$50000,$K$3,TRUE)*$E$9/1000,"")</f>
        <v>#N/A</v>
      </c>
      <c r="L1836" s="21" t="e">
        <f>IF(A1836&lt;&gt;"",VLOOKUP(B1836,'Ket qua do'!$C$5:$AP$50000,$L$3,TRUE),"")</f>
        <v>#N/A</v>
      </c>
    </row>
    <row r="1837" spans="1:12" x14ac:dyDescent="0.25">
      <c r="A1837" t="e">
        <f t="shared" si="34"/>
        <v>#N/A</v>
      </c>
      <c r="B1837" s="1" t="e">
        <f>IF(A1837&lt;&gt;"",VLOOKUP(A1837,'Ket qua do'!$B$5:$CE$50000,2,TRUE),"")</f>
        <v>#N/A</v>
      </c>
      <c r="C1837" s="19" t="e">
        <f>IF(A1837&lt;&gt;"",VLOOKUP(B1837,'Ket qua do'!$C$5:$AP$50000,$C$3,TRUE)*SQRT(3)*$C$11,"")</f>
        <v>#N/A</v>
      </c>
      <c r="D1837" s="21" t="e">
        <f>IF(A1837&lt;&gt;"",VLOOKUP(B1837,'Ket qua do'!$C$5:$AP$50000,$D$3,TRUE),"")</f>
        <v>#N/A</v>
      </c>
      <c r="E1837" s="21" t="e">
        <f>IF(A1837&lt;&gt;"",VLOOKUP(B1837,'Ket qua do'!$C$5:$AP$50000,$E$3,TRUE)*$C$12,"")</f>
        <v>#N/A</v>
      </c>
      <c r="F1837" s="21" t="e">
        <f>IF(A1837&lt;&gt;"",VLOOKUP(B1837,'Ket qua do'!$C$5:$AP$50000,$F$3,TRUE),"")</f>
        <v>#N/A</v>
      </c>
      <c r="G1837" s="21" t="e">
        <f>IF(A1837&lt;&gt;"",VLOOKUP(B1837,'Ket qua do'!$C$5:$AP$50000,$G$3,TRUE),"")</f>
        <v>#N/A</v>
      </c>
      <c r="H1837" s="21" t="e">
        <f>IF(A1837&lt;&gt;"",VLOOKUP(B1837,'Ket qua do'!$C$5:$AP$50000,$H$3,TRUE),"")</f>
        <v>#N/A</v>
      </c>
      <c r="I1837" s="21" t="e">
        <f>IF(A1837&lt;&gt;"",VLOOKUP(B1837,'Ket qua do'!$C$5:$AP$50000,$I$3,TRUE)*$E$9/1000,"")</f>
        <v>#N/A</v>
      </c>
      <c r="J1837" s="21" t="e">
        <f>IF(A1837&lt;&gt;"",VLOOKUP(B1837,'Ket qua do'!$C$5:$AP$50000,$J$3,TRUE)*$E$9/1000,"")</f>
        <v>#N/A</v>
      </c>
      <c r="K1837" s="21" t="e">
        <f>IF(A1837&lt;&gt;"",VLOOKUP(B1837,'Ket qua do'!$C$5:$AP$50000,$K$3,TRUE)*$E$9/1000,"")</f>
        <v>#N/A</v>
      </c>
      <c r="L1837" s="21" t="e">
        <f>IF(A1837&lt;&gt;"",VLOOKUP(B1837,'Ket qua do'!$C$5:$AP$50000,$L$3,TRUE),"")</f>
        <v>#N/A</v>
      </c>
    </row>
    <row r="1838" spans="1:12" x14ac:dyDescent="0.25">
      <c r="A1838" t="e">
        <f t="shared" si="34"/>
        <v>#N/A</v>
      </c>
      <c r="B1838" s="1" t="e">
        <f>IF(A1838&lt;&gt;"",VLOOKUP(A1838,'Ket qua do'!$B$5:$CE$50000,2,TRUE),"")</f>
        <v>#N/A</v>
      </c>
      <c r="C1838" s="19" t="e">
        <f>IF(A1838&lt;&gt;"",VLOOKUP(B1838,'Ket qua do'!$C$5:$AP$50000,$C$3,TRUE)*SQRT(3)*$C$11,"")</f>
        <v>#N/A</v>
      </c>
      <c r="D1838" s="21" t="e">
        <f>IF(A1838&lt;&gt;"",VLOOKUP(B1838,'Ket qua do'!$C$5:$AP$50000,$D$3,TRUE),"")</f>
        <v>#N/A</v>
      </c>
      <c r="E1838" s="21" t="e">
        <f>IF(A1838&lt;&gt;"",VLOOKUP(B1838,'Ket qua do'!$C$5:$AP$50000,$E$3,TRUE)*$C$12,"")</f>
        <v>#N/A</v>
      </c>
      <c r="F1838" s="21" t="e">
        <f>IF(A1838&lt;&gt;"",VLOOKUP(B1838,'Ket qua do'!$C$5:$AP$50000,$F$3,TRUE),"")</f>
        <v>#N/A</v>
      </c>
      <c r="G1838" s="21" t="e">
        <f>IF(A1838&lt;&gt;"",VLOOKUP(B1838,'Ket qua do'!$C$5:$AP$50000,$G$3,TRUE),"")</f>
        <v>#N/A</v>
      </c>
      <c r="H1838" s="21" t="e">
        <f>IF(A1838&lt;&gt;"",VLOOKUP(B1838,'Ket qua do'!$C$5:$AP$50000,$H$3,TRUE),"")</f>
        <v>#N/A</v>
      </c>
      <c r="I1838" s="21" t="e">
        <f>IF(A1838&lt;&gt;"",VLOOKUP(B1838,'Ket qua do'!$C$5:$AP$50000,$I$3,TRUE)*$E$9/1000,"")</f>
        <v>#N/A</v>
      </c>
      <c r="J1838" s="21" t="e">
        <f>IF(A1838&lt;&gt;"",VLOOKUP(B1838,'Ket qua do'!$C$5:$AP$50000,$J$3,TRUE)*$E$9/1000,"")</f>
        <v>#N/A</v>
      </c>
      <c r="K1838" s="21" t="e">
        <f>IF(A1838&lt;&gt;"",VLOOKUP(B1838,'Ket qua do'!$C$5:$AP$50000,$K$3,TRUE)*$E$9/1000,"")</f>
        <v>#N/A</v>
      </c>
      <c r="L1838" s="21" t="e">
        <f>IF(A1838&lt;&gt;"",VLOOKUP(B1838,'Ket qua do'!$C$5:$AP$50000,$L$3,TRUE),"")</f>
        <v>#N/A</v>
      </c>
    </row>
    <row r="1839" spans="1:12" x14ac:dyDescent="0.25">
      <c r="A1839" t="e">
        <f t="shared" si="34"/>
        <v>#N/A</v>
      </c>
      <c r="B1839" s="1" t="e">
        <f>IF(A1839&lt;&gt;"",VLOOKUP(A1839,'Ket qua do'!$B$5:$CE$50000,2,TRUE),"")</f>
        <v>#N/A</v>
      </c>
      <c r="C1839" s="19" t="e">
        <f>IF(A1839&lt;&gt;"",VLOOKUP(B1839,'Ket qua do'!$C$5:$AP$50000,$C$3,TRUE)*SQRT(3)*$C$11,"")</f>
        <v>#N/A</v>
      </c>
      <c r="D1839" s="21" t="e">
        <f>IF(A1839&lt;&gt;"",VLOOKUP(B1839,'Ket qua do'!$C$5:$AP$50000,$D$3,TRUE),"")</f>
        <v>#N/A</v>
      </c>
      <c r="E1839" s="21" t="e">
        <f>IF(A1839&lt;&gt;"",VLOOKUP(B1839,'Ket qua do'!$C$5:$AP$50000,$E$3,TRUE)*$C$12,"")</f>
        <v>#N/A</v>
      </c>
      <c r="F1839" s="21" t="e">
        <f>IF(A1839&lt;&gt;"",VLOOKUP(B1839,'Ket qua do'!$C$5:$AP$50000,$F$3,TRUE),"")</f>
        <v>#N/A</v>
      </c>
      <c r="G1839" s="21" t="e">
        <f>IF(A1839&lt;&gt;"",VLOOKUP(B1839,'Ket qua do'!$C$5:$AP$50000,$G$3,TRUE),"")</f>
        <v>#N/A</v>
      </c>
      <c r="H1839" s="21" t="e">
        <f>IF(A1839&lt;&gt;"",VLOOKUP(B1839,'Ket qua do'!$C$5:$AP$50000,$H$3,TRUE),"")</f>
        <v>#N/A</v>
      </c>
      <c r="I1839" s="21" t="e">
        <f>IF(A1839&lt;&gt;"",VLOOKUP(B1839,'Ket qua do'!$C$5:$AP$50000,$I$3,TRUE)*$E$9/1000,"")</f>
        <v>#N/A</v>
      </c>
      <c r="J1839" s="21" t="e">
        <f>IF(A1839&lt;&gt;"",VLOOKUP(B1839,'Ket qua do'!$C$5:$AP$50000,$J$3,TRUE)*$E$9/1000,"")</f>
        <v>#N/A</v>
      </c>
      <c r="K1839" s="21" t="e">
        <f>IF(A1839&lt;&gt;"",VLOOKUP(B1839,'Ket qua do'!$C$5:$AP$50000,$K$3,TRUE)*$E$9/1000,"")</f>
        <v>#N/A</v>
      </c>
      <c r="L1839" s="21" t="e">
        <f>IF(A1839&lt;&gt;"",VLOOKUP(B1839,'Ket qua do'!$C$5:$AP$50000,$L$3,TRUE),"")</f>
        <v>#N/A</v>
      </c>
    </row>
    <row r="1840" spans="1:12" x14ac:dyDescent="0.25">
      <c r="A1840" t="e">
        <f t="shared" si="34"/>
        <v>#N/A</v>
      </c>
      <c r="B1840" s="1" t="e">
        <f>IF(A1840&lt;&gt;"",VLOOKUP(A1840,'Ket qua do'!$B$5:$CE$50000,2,TRUE),"")</f>
        <v>#N/A</v>
      </c>
      <c r="C1840" s="19" t="e">
        <f>IF(A1840&lt;&gt;"",VLOOKUP(B1840,'Ket qua do'!$C$5:$AP$50000,$C$3,TRUE)*SQRT(3)*$C$11,"")</f>
        <v>#N/A</v>
      </c>
      <c r="D1840" s="21" t="e">
        <f>IF(A1840&lt;&gt;"",VLOOKUP(B1840,'Ket qua do'!$C$5:$AP$50000,$D$3,TRUE),"")</f>
        <v>#N/A</v>
      </c>
      <c r="E1840" s="21" t="e">
        <f>IF(A1840&lt;&gt;"",VLOOKUP(B1840,'Ket qua do'!$C$5:$AP$50000,$E$3,TRUE)*$C$12,"")</f>
        <v>#N/A</v>
      </c>
      <c r="F1840" s="21" t="e">
        <f>IF(A1840&lt;&gt;"",VLOOKUP(B1840,'Ket qua do'!$C$5:$AP$50000,$F$3,TRUE),"")</f>
        <v>#N/A</v>
      </c>
      <c r="G1840" s="21" t="e">
        <f>IF(A1840&lt;&gt;"",VLOOKUP(B1840,'Ket qua do'!$C$5:$AP$50000,$G$3,TRUE),"")</f>
        <v>#N/A</v>
      </c>
      <c r="H1840" s="21" t="e">
        <f>IF(A1840&lt;&gt;"",VLOOKUP(B1840,'Ket qua do'!$C$5:$AP$50000,$H$3,TRUE),"")</f>
        <v>#N/A</v>
      </c>
      <c r="I1840" s="21" t="e">
        <f>IF(A1840&lt;&gt;"",VLOOKUP(B1840,'Ket qua do'!$C$5:$AP$50000,$I$3,TRUE)*$E$9/1000,"")</f>
        <v>#N/A</v>
      </c>
      <c r="J1840" s="21" t="e">
        <f>IF(A1840&lt;&gt;"",VLOOKUP(B1840,'Ket qua do'!$C$5:$AP$50000,$J$3,TRUE)*$E$9/1000,"")</f>
        <v>#N/A</v>
      </c>
      <c r="K1840" s="21" t="e">
        <f>IF(A1840&lt;&gt;"",VLOOKUP(B1840,'Ket qua do'!$C$5:$AP$50000,$K$3,TRUE)*$E$9/1000,"")</f>
        <v>#N/A</v>
      </c>
      <c r="L1840" s="21" t="e">
        <f>IF(A1840&lt;&gt;"",VLOOKUP(B1840,'Ket qua do'!$C$5:$AP$50000,$L$3,TRUE),"")</f>
        <v>#N/A</v>
      </c>
    </row>
    <row r="1841" spans="1:12" x14ac:dyDescent="0.25">
      <c r="A1841" t="e">
        <f t="shared" si="34"/>
        <v>#N/A</v>
      </c>
      <c r="B1841" s="1" t="e">
        <f>IF(A1841&lt;&gt;"",VLOOKUP(A1841,'Ket qua do'!$B$5:$CE$50000,2,TRUE),"")</f>
        <v>#N/A</v>
      </c>
      <c r="C1841" s="19" t="e">
        <f>IF(A1841&lt;&gt;"",VLOOKUP(B1841,'Ket qua do'!$C$5:$AP$50000,$C$3,TRUE)*SQRT(3)*$C$11,"")</f>
        <v>#N/A</v>
      </c>
      <c r="D1841" s="21" t="e">
        <f>IF(A1841&lt;&gt;"",VLOOKUP(B1841,'Ket qua do'!$C$5:$AP$50000,$D$3,TRUE),"")</f>
        <v>#N/A</v>
      </c>
      <c r="E1841" s="21" t="e">
        <f>IF(A1841&lt;&gt;"",VLOOKUP(B1841,'Ket qua do'!$C$5:$AP$50000,$E$3,TRUE)*$C$12,"")</f>
        <v>#N/A</v>
      </c>
      <c r="F1841" s="21" t="e">
        <f>IF(A1841&lt;&gt;"",VLOOKUP(B1841,'Ket qua do'!$C$5:$AP$50000,$F$3,TRUE),"")</f>
        <v>#N/A</v>
      </c>
      <c r="G1841" s="21" t="e">
        <f>IF(A1841&lt;&gt;"",VLOOKUP(B1841,'Ket qua do'!$C$5:$AP$50000,$G$3,TRUE),"")</f>
        <v>#N/A</v>
      </c>
      <c r="H1841" s="21" t="e">
        <f>IF(A1841&lt;&gt;"",VLOOKUP(B1841,'Ket qua do'!$C$5:$AP$50000,$H$3,TRUE),"")</f>
        <v>#N/A</v>
      </c>
      <c r="I1841" s="21" t="e">
        <f>IF(A1841&lt;&gt;"",VLOOKUP(B1841,'Ket qua do'!$C$5:$AP$50000,$I$3,TRUE)*$E$9/1000,"")</f>
        <v>#N/A</v>
      </c>
      <c r="J1841" s="21" t="e">
        <f>IF(A1841&lt;&gt;"",VLOOKUP(B1841,'Ket qua do'!$C$5:$AP$50000,$J$3,TRUE)*$E$9/1000,"")</f>
        <v>#N/A</v>
      </c>
      <c r="K1841" s="21" t="e">
        <f>IF(A1841&lt;&gt;"",VLOOKUP(B1841,'Ket qua do'!$C$5:$AP$50000,$K$3,TRUE)*$E$9/1000,"")</f>
        <v>#N/A</v>
      </c>
      <c r="L1841" s="21" t="e">
        <f>IF(A1841&lt;&gt;"",VLOOKUP(B1841,'Ket qua do'!$C$5:$AP$50000,$L$3,TRUE),"")</f>
        <v>#N/A</v>
      </c>
    </row>
    <row r="1842" spans="1:12" x14ac:dyDescent="0.25">
      <c r="A1842" t="e">
        <f t="shared" si="34"/>
        <v>#N/A</v>
      </c>
      <c r="B1842" s="1" t="e">
        <f>IF(A1842&lt;&gt;"",VLOOKUP(A1842,'Ket qua do'!$B$5:$CE$50000,2,TRUE),"")</f>
        <v>#N/A</v>
      </c>
      <c r="C1842" s="19" t="e">
        <f>IF(A1842&lt;&gt;"",VLOOKUP(B1842,'Ket qua do'!$C$5:$AP$50000,$C$3,TRUE)*SQRT(3)*$C$11,"")</f>
        <v>#N/A</v>
      </c>
      <c r="D1842" s="21" t="e">
        <f>IF(A1842&lt;&gt;"",VLOOKUP(B1842,'Ket qua do'!$C$5:$AP$50000,$D$3,TRUE),"")</f>
        <v>#N/A</v>
      </c>
      <c r="E1842" s="21" t="e">
        <f>IF(A1842&lt;&gt;"",VLOOKUP(B1842,'Ket qua do'!$C$5:$AP$50000,$E$3,TRUE)*$C$12,"")</f>
        <v>#N/A</v>
      </c>
      <c r="F1842" s="21" t="e">
        <f>IF(A1842&lt;&gt;"",VLOOKUP(B1842,'Ket qua do'!$C$5:$AP$50000,$F$3,TRUE),"")</f>
        <v>#N/A</v>
      </c>
      <c r="G1842" s="21" t="e">
        <f>IF(A1842&lt;&gt;"",VLOOKUP(B1842,'Ket qua do'!$C$5:$AP$50000,$G$3,TRUE),"")</f>
        <v>#N/A</v>
      </c>
      <c r="H1842" s="21" t="e">
        <f>IF(A1842&lt;&gt;"",VLOOKUP(B1842,'Ket qua do'!$C$5:$AP$50000,$H$3,TRUE),"")</f>
        <v>#N/A</v>
      </c>
      <c r="I1842" s="21" t="e">
        <f>IF(A1842&lt;&gt;"",VLOOKUP(B1842,'Ket qua do'!$C$5:$AP$50000,$I$3,TRUE)*$E$9/1000,"")</f>
        <v>#N/A</v>
      </c>
      <c r="J1842" s="21" t="e">
        <f>IF(A1842&lt;&gt;"",VLOOKUP(B1842,'Ket qua do'!$C$5:$AP$50000,$J$3,TRUE)*$E$9/1000,"")</f>
        <v>#N/A</v>
      </c>
      <c r="K1842" s="21" t="e">
        <f>IF(A1842&lt;&gt;"",VLOOKUP(B1842,'Ket qua do'!$C$5:$AP$50000,$K$3,TRUE)*$E$9/1000,"")</f>
        <v>#N/A</v>
      </c>
      <c r="L1842" s="21" t="e">
        <f>IF(A1842&lt;&gt;"",VLOOKUP(B1842,'Ket qua do'!$C$5:$AP$50000,$L$3,TRUE),"")</f>
        <v>#N/A</v>
      </c>
    </row>
    <row r="1843" spans="1:12" x14ac:dyDescent="0.25">
      <c r="A1843" t="e">
        <f t="shared" si="34"/>
        <v>#N/A</v>
      </c>
      <c r="B1843" s="1" t="e">
        <f>IF(A1843&lt;&gt;"",VLOOKUP(A1843,'Ket qua do'!$B$5:$CE$50000,2,TRUE),"")</f>
        <v>#N/A</v>
      </c>
      <c r="C1843" s="19" t="e">
        <f>IF(A1843&lt;&gt;"",VLOOKUP(B1843,'Ket qua do'!$C$5:$AP$50000,$C$3,TRUE)*SQRT(3)*$C$11,"")</f>
        <v>#N/A</v>
      </c>
      <c r="D1843" s="21" t="e">
        <f>IF(A1843&lt;&gt;"",VLOOKUP(B1843,'Ket qua do'!$C$5:$AP$50000,$D$3,TRUE),"")</f>
        <v>#N/A</v>
      </c>
      <c r="E1843" s="21" t="e">
        <f>IF(A1843&lt;&gt;"",VLOOKUP(B1843,'Ket qua do'!$C$5:$AP$50000,$E$3,TRUE)*$C$12,"")</f>
        <v>#N/A</v>
      </c>
      <c r="F1843" s="21" t="e">
        <f>IF(A1843&lt;&gt;"",VLOOKUP(B1843,'Ket qua do'!$C$5:$AP$50000,$F$3,TRUE),"")</f>
        <v>#N/A</v>
      </c>
      <c r="G1843" s="21" t="e">
        <f>IF(A1843&lt;&gt;"",VLOOKUP(B1843,'Ket qua do'!$C$5:$AP$50000,$G$3,TRUE),"")</f>
        <v>#N/A</v>
      </c>
      <c r="H1843" s="21" t="e">
        <f>IF(A1843&lt;&gt;"",VLOOKUP(B1843,'Ket qua do'!$C$5:$AP$50000,$H$3,TRUE),"")</f>
        <v>#N/A</v>
      </c>
      <c r="I1843" s="21" t="e">
        <f>IF(A1843&lt;&gt;"",VLOOKUP(B1843,'Ket qua do'!$C$5:$AP$50000,$I$3,TRUE)*$E$9/1000,"")</f>
        <v>#N/A</v>
      </c>
      <c r="J1843" s="21" t="e">
        <f>IF(A1843&lt;&gt;"",VLOOKUP(B1843,'Ket qua do'!$C$5:$AP$50000,$J$3,TRUE)*$E$9/1000,"")</f>
        <v>#N/A</v>
      </c>
      <c r="K1843" s="21" t="e">
        <f>IF(A1843&lt;&gt;"",VLOOKUP(B1843,'Ket qua do'!$C$5:$AP$50000,$K$3,TRUE)*$E$9/1000,"")</f>
        <v>#N/A</v>
      </c>
      <c r="L1843" s="21" t="e">
        <f>IF(A1843&lt;&gt;"",VLOOKUP(B1843,'Ket qua do'!$C$5:$AP$50000,$L$3,TRUE),"")</f>
        <v>#N/A</v>
      </c>
    </row>
    <row r="1844" spans="1:12" x14ac:dyDescent="0.25">
      <c r="A1844" t="e">
        <f t="shared" si="34"/>
        <v>#N/A</v>
      </c>
      <c r="B1844" s="1" t="e">
        <f>IF(A1844&lt;&gt;"",VLOOKUP(A1844,'Ket qua do'!$B$5:$CE$50000,2,TRUE),"")</f>
        <v>#N/A</v>
      </c>
      <c r="C1844" s="19" t="e">
        <f>IF(A1844&lt;&gt;"",VLOOKUP(B1844,'Ket qua do'!$C$5:$AP$50000,$C$3,TRUE)*SQRT(3)*$C$11,"")</f>
        <v>#N/A</v>
      </c>
      <c r="D1844" s="21" t="e">
        <f>IF(A1844&lt;&gt;"",VLOOKUP(B1844,'Ket qua do'!$C$5:$AP$50000,$D$3,TRUE),"")</f>
        <v>#N/A</v>
      </c>
      <c r="E1844" s="21" t="e">
        <f>IF(A1844&lt;&gt;"",VLOOKUP(B1844,'Ket qua do'!$C$5:$AP$50000,$E$3,TRUE)*$C$12,"")</f>
        <v>#N/A</v>
      </c>
      <c r="F1844" s="21" t="e">
        <f>IF(A1844&lt;&gt;"",VLOOKUP(B1844,'Ket qua do'!$C$5:$AP$50000,$F$3,TRUE),"")</f>
        <v>#N/A</v>
      </c>
      <c r="G1844" s="21" t="e">
        <f>IF(A1844&lt;&gt;"",VLOOKUP(B1844,'Ket qua do'!$C$5:$AP$50000,$G$3,TRUE),"")</f>
        <v>#N/A</v>
      </c>
      <c r="H1844" s="21" t="e">
        <f>IF(A1844&lt;&gt;"",VLOOKUP(B1844,'Ket qua do'!$C$5:$AP$50000,$H$3,TRUE),"")</f>
        <v>#N/A</v>
      </c>
      <c r="I1844" s="21" t="e">
        <f>IF(A1844&lt;&gt;"",VLOOKUP(B1844,'Ket qua do'!$C$5:$AP$50000,$I$3,TRUE)*$E$9/1000,"")</f>
        <v>#N/A</v>
      </c>
      <c r="J1844" s="21" t="e">
        <f>IF(A1844&lt;&gt;"",VLOOKUP(B1844,'Ket qua do'!$C$5:$AP$50000,$J$3,TRUE)*$E$9/1000,"")</f>
        <v>#N/A</v>
      </c>
      <c r="K1844" s="21" t="e">
        <f>IF(A1844&lt;&gt;"",VLOOKUP(B1844,'Ket qua do'!$C$5:$AP$50000,$K$3,TRUE)*$E$9/1000,"")</f>
        <v>#N/A</v>
      </c>
      <c r="L1844" s="21" t="e">
        <f>IF(A1844&lt;&gt;"",VLOOKUP(B1844,'Ket qua do'!$C$5:$AP$50000,$L$3,TRUE),"")</f>
        <v>#N/A</v>
      </c>
    </row>
    <row r="1845" spans="1:12" x14ac:dyDescent="0.25">
      <c r="A1845" t="e">
        <f t="shared" si="34"/>
        <v>#N/A</v>
      </c>
      <c r="B1845" s="1" t="e">
        <f>IF(A1845&lt;&gt;"",VLOOKUP(A1845,'Ket qua do'!$B$5:$CE$50000,2,TRUE),"")</f>
        <v>#N/A</v>
      </c>
      <c r="C1845" s="19" t="e">
        <f>IF(A1845&lt;&gt;"",VLOOKUP(B1845,'Ket qua do'!$C$5:$AP$50000,$C$3,TRUE)*SQRT(3)*$C$11,"")</f>
        <v>#N/A</v>
      </c>
      <c r="D1845" s="21" t="e">
        <f>IF(A1845&lt;&gt;"",VLOOKUP(B1845,'Ket qua do'!$C$5:$AP$50000,$D$3,TRUE),"")</f>
        <v>#N/A</v>
      </c>
      <c r="E1845" s="21" t="e">
        <f>IF(A1845&lt;&gt;"",VLOOKUP(B1845,'Ket qua do'!$C$5:$AP$50000,$E$3,TRUE)*$C$12,"")</f>
        <v>#N/A</v>
      </c>
      <c r="F1845" s="21" t="e">
        <f>IF(A1845&lt;&gt;"",VLOOKUP(B1845,'Ket qua do'!$C$5:$AP$50000,$F$3,TRUE),"")</f>
        <v>#N/A</v>
      </c>
      <c r="G1845" s="21" t="e">
        <f>IF(A1845&lt;&gt;"",VLOOKUP(B1845,'Ket qua do'!$C$5:$AP$50000,$G$3,TRUE),"")</f>
        <v>#N/A</v>
      </c>
      <c r="H1845" s="21" t="e">
        <f>IF(A1845&lt;&gt;"",VLOOKUP(B1845,'Ket qua do'!$C$5:$AP$50000,$H$3,TRUE),"")</f>
        <v>#N/A</v>
      </c>
      <c r="I1845" s="21" t="e">
        <f>IF(A1845&lt;&gt;"",VLOOKUP(B1845,'Ket qua do'!$C$5:$AP$50000,$I$3,TRUE)*$E$9/1000,"")</f>
        <v>#N/A</v>
      </c>
      <c r="J1845" s="21" t="e">
        <f>IF(A1845&lt;&gt;"",VLOOKUP(B1845,'Ket qua do'!$C$5:$AP$50000,$J$3,TRUE)*$E$9/1000,"")</f>
        <v>#N/A</v>
      </c>
      <c r="K1845" s="21" t="e">
        <f>IF(A1845&lt;&gt;"",VLOOKUP(B1845,'Ket qua do'!$C$5:$AP$50000,$K$3,TRUE)*$E$9/1000,"")</f>
        <v>#N/A</v>
      </c>
      <c r="L1845" s="21" t="e">
        <f>IF(A1845&lt;&gt;"",VLOOKUP(B1845,'Ket qua do'!$C$5:$AP$50000,$L$3,TRUE),"")</f>
        <v>#N/A</v>
      </c>
    </row>
    <row r="1846" spans="1:12" x14ac:dyDescent="0.25">
      <c r="A1846" t="e">
        <f t="shared" si="34"/>
        <v>#N/A</v>
      </c>
      <c r="B1846" s="1" t="e">
        <f>IF(A1846&lt;&gt;"",VLOOKUP(A1846,'Ket qua do'!$B$5:$CE$50000,2,TRUE),"")</f>
        <v>#N/A</v>
      </c>
      <c r="C1846" s="19" t="e">
        <f>IF(A1846&lt;&gt;"",VLOOKUP(B1846,'Ket qua do'!$C$5:$AP$50000,$C$3,TRUE)*SQRT(3)*$C$11,"")</f>
        <v>#N/A</v>
      </c>
      <c r="D1846" s="21" t="e">
        <f>IF(A1846&lt;&gt;"",VLOOKUP(B1846,'Ket qua do'!$C$5:$AP$50000,$D$3,TRUE),"")</f>
        <v>#N/A</v>
      </c>
      <c r="E1846" s="21" t="e">
        <f>IF(A1846&lt;&gt;"",VLOOKUP(B1846,'Ket qua do'!$C$5:$AP$50000,$E$3,TRUE)*$C$12,"")</f>
        <v>#N/A</v>
      </c>
      <c r="F1846" s="21" t="e">
        <f>IF(A1846&lt;&gt;"",VLOOKUP(B1846,'Ket qua do'!$C$5:$AP$50000,$F$3,TRUE),"")</f>
        <v>#N/A</v>
      </c>
      <c r="G1846" s="21" t="e">
        <f>IF(A1846&lt;&gt;"",VLOOKUP(B1846,'Ket qua do'!$C$5:$AP$50000,$G$3,TRUE),"")</f>
        <v>#N/A</v>
      </c>
      <c r="H1846" s="21" t="e">
        <f>IF(A1846&lt;&gt;"",VLOOKUP(B1846,'Ket qua do'!$C$5:$AP$50000,$H$3,TRUE),"")</f>
        <v>#N/A</v>
      </c>
      <c r="I1846" s="21" t="e">
        <f>IF(A1846&lt;&gt;"",VLOOKUP(B1846,'Ket qua do'!$C$5:$AP$50000,$I$3,TRUE)*$E$9/1000,"")</f>
        <v>#N/A</v>
      </c>
      <c r="J1846" s="21" t="e">
        <f>IF(A1846&lt;&gt;"",VLOOKUP(B1846,'Ket qua do'!$C$5:$AP$50000,$J$3,TRUE)*$E$9/1000,"")</f>
        <v>#N/A</v>
      </c>
      <c r="K1846" s="21" t="e">
        <f>IF(A1846&lt;&gt;"",VLOOKUP(B1846,'Ket qua do'!$C$5:$AP$50000,$K$3,TRUE)*$E$9/1000,"")</f>
        <v>#N/A</v>
      </c>
      <c r="L1846" s="21" t="e">
        <f>IF(A1846&lt;&gt;"",VLOOKUP(B1846,'Ket qua do'!$C$5:$AP$50000,$L$3,TRUE),"")</f>
        <v>#N/A</v>
      </c>
    </row>
    <row r="1847" spans="1:12" x14ac:dyDescent="0.25">
      <c r="A1847" t="e">
        <f t="shared" si="34"/>
        <v>#N/A</v>
      </c>
      <c r="B1847" s="1" t="e">
        <f>IF(A1847&lt;&gt;"",VLOOKUP(A1847,'Ket qua do'!$B$5:$CE$50000,2,TRUE),"")</f>
        <v>#N/A</v>
      </c>
      <c r="C1847" s="19" t="e">
        <f>IF(A1847&lt;&gt;"",VLOOKUP(B1847,'Ket qua do'!$C$5:$AP$50000,$C$3,TRUE)*SQRT(3)*$C$11,"")</f>
        <v>#N/A</v>
      </c>
      <c r="D1847" s="21" t="e">
        <f>IF(A1847&lt;&gt;"",VLOOKUP(B1847,'Ket qua do'!$C$5:$AP$50000,$D$3,TRUE),"")</f>
        <v>#N/A</v>
      </c>
      <c r="E1847" s="21" t="e">
        <f>IF(A1847&lt;&gt;"",VLOOKUP(B1847,'Ket qua do'!$C$5:$AP$50000,$E$3,TRUE)*$C$12,"")</f>
        <v>#N/A</v>
      </c>
      <c r="F1847" s="21" t="e">
        <f>IF(A1847&lt;&gt;"",VLOOKUP(B1847,'Ket qua do'!$C$5:$AP$50000,$F$3,TRUE),"")</f>
        <v>#N/A</v>
      </c>
      <c r="G1847" s="21" t="e">
        <f>IF(A1847&lt;&gt;"",VLOOKUP(B1847,'Ket qua do'!$C$5:$AP$50000,$G$3,TRUE),"")</f>
        <v>#N/A</v>
      </c>
      <c r="H1847" s="21" t="e">
        <f>IF(A1847&lt;&gt;"",VLOOKUP(B1847,'Ket qua do'!$C$5:$AP$50000,$H$3,TRUE),"")</f>
        <v>#N/A</v>
      </c>
      <c r="I1847" s="21" t="e">
        <f>IF(A1847&lt;&gt;"",VLOOKUP(B1847,'Ket qua do'!$C$5:$AP$50000,$I$3,TRUE)*$E$9/1000,"")</f>
        <v>#N/A</v>
      </c>
      <c r="J1847" s="21" t="e">
        <f>IF(A1847&lt;&gt;"",VLOOKUP(B1847,'Ket qua do'!$C$5:$AP$50000,$J$3,TRUE)*$E$9/1000,"")</f>
        <v>#N/A</v>
      </c>
      <c r="K1847" s="21" t="e">
        <f>IF(A1847&lt;&gt;"",VLOOKUP(B1847,'Ket qua do'!$C$5:$AP$50000,$K$3,TRUE)*$E$9/1000,"")</f>
        <v>#N/A</v>
      </c>
      <c r="L1847" s="21" t="e">
        <f>IF(A1847&lt;&gt;"",VLOOKUP(B1847,'Ket qua do'!$C$5:$AP$50000,$L$3,TRUE),"")</f>
        <v>#N/A</v>
      </c>
    </row>
    <row r="1848" spans="1:12" x14ac:dyDescent="0.25">
      <c r="A1848" t="e">
        <f t="shared" si="34"/>
        <v>#N/A</v>
      </c>
      <c r="B1848" s="1" t="e">
        <f>IF(A1848&lt;&gt;"",VLOOKUP(A1848,'Ket qua do'!$B$5:$CE$50000,2,TRUE),"")</f>
        <v>#N/A</v>
      </c>
      <c r="C1848" s="19" t="e">
        <f>IF(A1848&lt;&gt;"",VLOOKUP(B1848,'Ket qua do'!$C$5:$AP$50000,$C$3,TRUE)*SQRT(3)*$C$11,"")</f>
        <v>#N/A</v>
      </c>
      <c r="D1848" s="21" t="e">
        <f>IF(A1848&lt;&gt;"",VLOOKUP(B1848,'Ket qua do'!$C$5:$AP$50000,$D$3,TRUE),"")</f>
        <v>#N/A</v>
      </c>
      <c r="E1848" s="21" t="e">
        <f>IF(A1848&lt;&gt;"",VLOOKUP(B1848,'Ket qua do'!$C$5:$AP$50000,$E$3,TRUE)*$C$12,"")</f>
        <v>#N/A</v>
      </c>
      <c r="F1848" s="21" t="e">
        <f>IF(A1848&lt;&gt;"",VLOOKUP(B1848,'Ket qua do'!$C$5:$AP$50000,$F$3,TRUE),"")</f>
        <v>#N/A</v>
      </c>
      <c r="G1848" s="21" t="e">
        <f>IF(A1848&lt;&gt;"",VLOOKUP(B1848,'Ket qua do'!$C$5:$AP$50000,$G$3,TRUE),"")</f>
        <v>#N/A</v>
      </c>
      <c r="H1848" s="21" t="e">
        <f>IF(A1848&lt;&gt;"",VLOOKUP(B1848,'Ket qua do'!$C$5:$AP$50000,$H$3,TRUE),"")</f>
        <v>#N/A</v>
      </c>
      <c r="I1848" s="21" t="e">
        <f>IF(A1848&lt;&gt;"",VLOOKUP(B1848,'Ket qua do'!$C$5:$AP$50000,$I$3,TRUE)*$E$9/1000,"")</f>
        <v>#N/A</v>
      </c>
      <c r="J1848" s="21" t="e">
        <f>IF(A1848&lt;&gt;"",VLOOKUP(B1848,'Ket qua do'!$C$5:$AP$50000,$J$3,TRUE)*$E$9/1000,"")</f>
        <v>#N/A</v>
      </c>
      <c r="K1848" s="21" t="e">
        <f>IF(A1848&lt;&gt;"",VLOOKUP(B1848,'Ket qua do'!$C$5:$AP$50000,$K$3,TRUE)*$E$9/1000,"")</f>
        <v>#N/A</v>
      </c>
      <c r="L1848" s="21" t="e">
        <f>IF(A1848&lt;&gt;"",VLOOKUP(B1848,'Ket qua do'!$C$5:$AP$50000,$L$3,TRUE),"")</f>
        <v>#N/A</v>
      </c>
    </row>
    <row r="1849" spans="1:12" x14ac:dyDescent="0.25">
      <c r="A1849" t="e">
        <f t="shared" si="34"/>
        <v>#N/A</v>
      </c>
      <c r="B1849" s="1" t="e">
        <f>IF(A1849&lt;&gt;"",VLOOKUP(A1849,'Ket qua do'!$B$5:$CE$50000,2,TRUE),"")</f>
        <v>#N/A</v>
      </c>
      <c r="C1849" s="19" t="e">
        <f>IF(A1849&lt;&gt;"",VLOOKUP(B1849,'Ket qua do'!$C$5:$AP$50000,$C$3,TRUE)*SQRT(3)*$C$11,"")</f>
        <v>#N/A</v>
      </c>
      <c r="D1849" s="21" t="e">
        <f>IF(A1849&lt;&gt;"",VLOOKUP(B1849,'Ket qua do'!$C$5:$AP$50000,$D$3,TRUE),"")</f>
        <v>#N/A</v>
      </c>
      <c r="E1849" s="21" t="e">
        <f>IF(A1849&lt;&gt;"",VLOOKUP(B1849,'Ket qua do'!$C$5:$AP$50000,$E$3,TRUE)*$C$12,"")</f>
        <v>#N/A</v>
      </c>
      <c r="F1849" s="21" t="e">
        <f>IF(A1849&lt;&gt;"",VLOOKUP(B1849,'Ket qua do'!$C$5:$AP$50000,$F$3,TRUE),"")</f>
        <v>#N/A</v>
      </c>
      <c r="G1849" s="21" t="e">
        <f>IF(A1849&lt;&gt;"",VLOOKUP(B1849,'Ket qua do'!$C$5:$AP$50000,$G$3,TRUE),"")</f>
        <v>#N/A</v>
      </c>
      <c r="H1849" s="21" t="e">
        <f>IF(A1849&lt;&gt;"",VLOOKUP(B1849,'Ket qua do'!$C$5:$AP$50000,$H$3,TRUE),"")</f>
        <v>#N/A</v>
      </c>
      <c r="I1849" s="21" t="e">
        <f>IF(A1849&lt;&gt;"",VLOOKUP(B1849,'Ket qua do'!$C$5:$AP$50000,$I$3,TRUE)*$E$9/1000,"")</f>
        <v>#N/A</v>
      </c>
      <c r="J1849" s="21" t="e">
        <f>IF(A1849&lt;&gt;"",VLOOKUP(B1849,'Ket qua do'!$C$5:$AP$50000,$J$3,TRUE)*$E$9/1000,"")</f>
        <v>#N/A</v>
      </c>
      <c r="K1849" s="21" t="e">
        <f>IF(A1849&lt;&gt;"",VLOOKUP(B1849,'Ket qua do'!$C$5:$AP$50000,$K$3,TRUE)*$E$9/1000,"")</f>
        <v>#N/A</v>
      </c>
      <c r="L1849" s="21" t="e">
        <f>IF(A1849&lt;&gt;"",VLOOKUP(B1849,'Ket qua do'!$C$5:$AP$50000,$L$3,TRUE),"")</f>
        <v>#N/A</v>
      </c>
    </row>
    <row r="1850" spans="1:12" x14ac:dyDescent="0.25">
      <c r="A1850" t="e">
        <f t="shared" si="34"/>
        <v>#N/A</v>
      </c>
      <c r="B1850" s="1" t="e">
        <f>IF(A1850&lt;&gt;"",VLOOKUP(A1850,'Ket qua do'!$B$5:$CE$50000,2,TRUE),"")</f>
        <v>#N/A</v>
      </c>
      <c r="C1850" s="19" t="e">
        <f>IF(A1850&lt;&gt;"",VLOOKUP(B1850,'Ket qua do'!$C$5:$AP$50000,$C$3,TRUE)*SQRT(3)*$C$11,"")</f>
        <v>#N/A</v>
      </c>
      <c r="D1850" s="21" t="e">
        <f>IF(A1850&lt;&gt;"",VLOOKUP(B1850,'Ket qua do'!$C$5:$AP$50000,$D$3,TRUE),"")</f>
        <v>#N/A</v>
      </c>
      <c r="E1850" s="21" t="e">
        <f>IF(A1850&lt;&gt;"",VLOOKUP(B1850,'Ket qua do'!$C$5:$AP$50000,$E$3,TRUE)*$C$12,"")</f>
        <v>#N/A</v>
      </c>
      <c r="F1850" s="21" t="e">
        <f>IF(A1850&lt;&gt;"",VLOOKUP(B1850,'Ket qua do'!$C$5:$AP$50000,$F$3,TRUE),"")</f>
        <v>#N/A</v>
      </c>
      <c r="G1850" s="21" t="e">
        <f>IF(A1850&lt;&gt;"",VLOOKUP(B1850,'Ket qua do'!$C$5:$AP$50000,$G$3,TRUE),"")</f>
        <v>#N/A</v>
      </c>
      <c r="H1850" s="21" t="e">
        <f>IF(A1850&lt;&gt;"",VLOOKUP(B1850,'Ket qua do'!$C$5:$AP$50000,$H$3,TRUE),"")</f>
        <v>#N/A</v>
      </c>
      <c r="I1850" s="21" t="e">
        <f>IF(A1850&lt;&gt;"",VLOOKUP(B1850,'Ket qua do'!$C$5:$AP$50000,$I$3,TRUE)*$E$9/1000,"")</f>
        <v>#N/A</v>
      </c>
      <c r="J1850" s="21" t="e">
        <f>IF(A1850&lt;&gt;"",VLOOKUP(B1850,'Ket qua do'!$C$5:$AP$50000,$J$3,TRUE)*$E$9/1000,"")</f>
        <v>#N/A</v>
      </c>
      <c r="K1850" s="21" t="e">
        <f>IF(A1850&lt;&gt;"",VLOOKUP(B1850,'Ket qua do'!$C$5:$AP$50000,$K$3,TRUE)*$E$9/1000,"")</f>
        <v>#N/A</v>
      </c>
      <c r="L1850" s="21" t="e">
        <f>IF(A1850&lt;&gt;"",VLOOKUP(B1850,'Ket qua do'!$C$5:$AP$50000,$L$3,TRUE),"")</f>
        <v>#N/A</v>
      </c>
    </row>
    <row r="1851" spans="1:12" x14ac:dyDescent="0.25">
      <c r="A1851" t="e">
        <f t="shared" si="34"/>
        <v>#N/A</v>
      </c>
      <c r="B1851" s="1" t="e">
        <f>IF(A1851&lt;&gt;"",VLOOKUP(A1851,'Ket qua do'!$B$5:$CE$50000,2,TRUE),"")</f>
        <v>#N/A</v>
      </c>
      <c r="C1851" s="19" t="e">
        <f>IF(A1851&lt;&gt;"",VLOOKUP(B1851,'Ket qua do'!$C$5:$AP$50000,$C$3,TRUE)*SQRT(3)*$C$11,"")</f>
        <v>#N/A</v>
      </c>
      <c r="D1851" s="21" t="e">
        <f>IF(A1851&lt;&gt;"",VLOOKUP(B1851,'Ket qua do'!$C$5:$AP$50000,$D$3,TRUE),"")</f>
        <v>#N/A</v>
      </c>
      <c r="E1851" s="21" t="e">
        <f>IF(A1851&lt;&gt;"",VLOOKUP(B1851,'Ket qua do'!$C$5:$AP$50000,$E$3,TRUE)*$C$12,"")</f>
        <v>#N/A</v>
      </c>
      <c r="F1851" s="21" t="e">
        <f>IF(A1851&lt;&gt;"",VLOOKUP(B1851,'Ket qua do'!$C$5:$AP$50000,$F$3,TRUE),"")</f>
        <v>#N/A</v>
      </c>
      <c r="G1851" s="21" t="e">
        <f>IF(A1851&lt;&gt;"",VLOOKUP(B1851,'Ket qua do'!$C$5:$AP$50000,$G$3,TRUE),"")</f>
        <v>#N/A</v>
      </c>
      <c r="H1851" s="21" t="e">
        <f>IF(A1851&lt;&gt;"",VLOOKUP(B1851,'Ket qua do'!$C$5:$AP$50000,$H$3,TRUE),"")</f>
        <v>#N/A</v>
      </c>
      <c r="I1851" s="21" t="e">
        <f>IF(A1851&lt;&gt;"",VLOOKUP(B1851,'Ket qua do'!$C$5:$AP$50000,$I$3,TRUE)*$E$9/1000,"")</f>
        <v>#N/A</v>
      </c>
      <c r="J1851" s="21" t="e">
        <f>IF(A1851&lt;&gt;"",VLOOKUP(B1851,'Ket qua do'!$C$5:$AP$50000,$J$3,TRUE)*$E$9/1000,"")</f>
        <v>#N/A</v>
      </c>
      <c r="K1851" s="21" t="e">
        <f>IF(A1851&lt;&gt;"",VLOOKUP(B1851,'Ket qua do'!$C$5:$AP$50000,$K$3,TRUE)*$E$9/1000,"")</f>
        <v>#N/A</v>
      </c>
      <c r="L1851" s="21" t="e">
        <f>IF(A1851&lt;&gt;"",VLOOKUP(B1851,'Ket qua do'!$C$5:$AP$50000,$L$3,TRUE),"")</f>
        <v>#N/A</v>
      </c>
    </row>
    <row r="1852" spans="1:12" x14ac:dyDescent="0.25">
      <c r="A1852" t="e">
        <f t="shared" si="34"/>
        <v>#N/A</v>
      </c>
      <c r="B1852" s="1" t="e">
        <f>IF(A1852&lt;&gt;"",VLOOKUP(A1852,'Ket qua do'!$B$5:$CE$50000,2,TRUE),"")</f>
        <v>#N/A</v>
      </c>
      <c r="C1852" s="19" t="e">
        <f>IF(A1852&lt;&gt;"",VLOOKUP(B1852,'Ket qua do'!$C$5:$AP$50000,$C$3,TRUE)*SQRT(3)*$C$11,"")</f>
        <v>#N/A</v>
      </c>
      <c r="D1852" s="21" t="e">
        <f>IF(A1852&lt;&gt;"",VLOOKUP(B1852,'Ket qua do'!$C$5:$AP$50000,$D$3,TRUE),"")</f>
        <v>#N/A</v>
      </c>
      <c r="E1852" s="21" t="e">
        <f>IF(A1852&lt;&gt;"",VLOOKUP(B1852,'Ket qua do'!$C$5:$AP$50000,$E$3,TRUE)*$C$12,"")</f>
        <v>#N/A</v>
      </c>
      <c r="F1852" s="21" t="e">
        <f>IF(A1852&lt;&gt;"",VLOOKUP(B1852,'Ket qua do'!$C$5:$AP$50000,$F$3,TRUE),"")</f>
        <v>#N/A</v>
      </c>
      <c r="G1852" s="21" t="e">
        <f>IF(A1852&lt;&gt;"",VLOOKUP(B1852,'Ket qua do'!$C$5:$AP$50000,$G$3,TRUE),"")</f>
        <v>#N/A</v>
      </c>
      <c r="H1852" s="21" t="e">
        <f>IF(A1852&lt;&gt;"",VLOOKUP(B1852,'Ket qua do'!$C$5:$AP$50000,$H$3,TRUE),"")</f>
        <v>#N/A</v>
      </c>
      <c r="I1852" s="21" t="e">
        <f>IF(A1852&lt;&gt;"",VLOOKUP(B1852,'Ket qua do'!$C$5:$AP$50000,$I$3,TRUE)*$E$9/1000,"")</f>
        <v>#N/A</v>
      </c>
      <c r="J1852" s="21" t="e">
        <f>IF(A1852&lt;&gt;"",VLOOKUP(B1852,'Ket qua do'!$C$5:$AP$50000,$J$3,TRUE)*$E$9/1000,"")</f>
        <v>#N/A</v>
      </c>
      <c r="K1852" s="21" t="e">
        <f>IF(A1852&lt;&gt;"",VLOOKUP(B1852,'Ket qua do'!$C$5:$AP$50000,$K$3,TRUE)*$E$9/1000,"")</f>
        <v>#N/A</v>
      </c>
      <c r="L1852" s="21" t="e">
        <f>IF(A1852&lt;&gt;"",VLOOKUP(B1852,'Ket qua do'!$C$5:$AP$50000,$L$3,TRUE),"")</f>
        <v>#N/A</v>
      </c>
    </row>
    <row r="1853" spans="1:12" x14ac:dyDescent="0.25">
      <c r="A1853" t="e">
        <f t="shared" si="34"/>
        <v>#N/A</v>
      </c>
      <c r="B1853" s="1" t="e">
        <f>IF(A1853&lt;&gt;"",VLOOKUP(A1853,'Ket qua do'!$B$5:$CE$50000,2,TRUE),"")</f>
        <v>#N/A</v>
      </c>
      <c r="C1853" s="19" t="e">
        <f>IF(A1853&lt;&gt;"",VLOOKUP(B1853,'Ket qua do'!$C$5:$AP$50000,$C$3,TRUE)*SQRT(3)*$C$11,"")</f>
        <v>#N/A</v>
      </c>
      <c r="D1853" s="21" t="e">
        <f>IF(A1853&lt;&gt;"",VLOOKUP(B1853,'Ket qua do'!$C$5:$AP$50000,$D$3,TRUE),"")</f>
        <v>#N/A</v>
      </c>
      <c r="E1853" s="21" t="e">
        <f>IF(A1853&lt;&gt;"",VLOOKUP(B1853,'Ket qua do'!$C$5:$AP$50000,$E$3,TRUE)*$C$12,"")</f>
        <v>#N/A</v>
      </c>
      <c r="F1853" s="21" t="e">
        <f>IF(A1853&lt;&gt;"",VLOOKUP(B1853,'Ket qua do'!$C$5:$AP$50000,$F$3,TRUE),"")</f>
        <v>#N/A</v>
      </c>
      <c r="G1853" s="21" t="e">
        <f>IF(A1853&lt;&gt;"",VLOOKUP(B1853,'Ket qua do'!$C$5:$AP$50000,$G$3,TRUE),"")</f>
        <v>#N/A</v>
      </c>
      <c r="H1853" s="21" t="e">
        <f>IF(A1853&lt;&gt;"",VLOOKUP(B1853,'Ket qua do'!$C$5:$AP$50000,$H$3,TRUE),"")</f>
        <v>#N/A</v>
      </c>
      <c r="I1853" s="21" t="e">
        <f>IF(A1853&lt;&gt;"",VLOOKUP(B1853,'Ket qua do'!$C$5:$AP$50000,$I$3,TRUE)*$E$9/1000,"")</f>
        <v>#N/A</v>
      </c>
      <c r="J1853" s="21" t="e">
        <f>IF(A1853&lt;&gt;"",VLOOKUP(B1853,'Ket qua do'!$C$5:$AP$50000,$J$3,TRUE)*$E$9/1000,"")</f>
        <v>#N/A</v>
      </c>
      <c r="K1853" s="21" t="e">
        <f>IF(A1853&lt;&gt;"",VLOOKUP(B1853,'Ket qua do'!$C$5:$AP$50000,$K$3,TRUE)*$E$9/1000,"")</f>
        <v>#N/A</v>
      </c>
      <c r="L1853" s="21" t="e">
        <f>IF(A1853&lt;&gt;"",VLOOKUP(B1853,'Ket qua do'!$C$5:$AP$50000,$L$3,TRUE),"")</f>
        <v>#N/A</v>
      </c>
    </row>
    <row r="1854" spans="1:12" x14ac:dyDescent="0.25">
      <c r="A1854" t="e">
        <f t="shared" si="34"/>
        <v>#N/A</v>
      </c>
      <c r="B1854" s="1" t="e">
        <f>IF(A1854&lt;&gt;"",VLOOKUP(A1854,'Ket qua do'!$B$5:$CE$50000,2,TRUE),"")</f>
        <v>#N/A</v>
      </c>
      <c r="C1854" s="19" t="e">
        <f>IF(A1854&lt;&gt;"",VLOOKUP(B1854,'Ket qua do'!$C$5:$AP$50000,$C$3,TRUE)*SQRT(3)*$C$11,"")</f>
        <v>#N/A</v>
      </c>
      <c r="D1854" s="21" t="e">
        <f>IF(A1854&lt;&gt;"",VLOOKUP(B1854,'Ket qua do'!$C$5:$AP$50000,$D$3,TRUE),"")</f>
        <v>#N/A</v>
      </c>
      <c r="E1854" s="21" t="e">
        <f>IF(A1854&lt;&gt;"",VLOOKUP(B1854,'Ket qua do'!$C$5:$AP$50000,$E$3,TRUE)*$C$12,"")</f>
        <v>#N/A</v>
      </c>
      <c r="F1854" s="21" t="e">
        <f>IF(A1854&lt;&gt;"",VLOOKUP(B1854,'Ket qua do'!$C$5:$AP$50000,$F$3,TRUE),"")</f>
        <v>#N/A</v>
      </c>
      <c r="G1854" s="21" t="e">
        <f>IF(A1854&lt;&gt;"",VLOOKUP(B1854,'Ket qua do'!$C$5:$AP$50000,$G$3,TRUE),"")</f>
        <v>#N/A</v>
      </c>
      <c r="H1854" s="21" t="e">
        <f>IF(A1854&lt;&gt;"",VLOOKUP(B1854,'Ket qua do'!$C$5:$AP$50000,$H$3,TRUE),"")</f>
        <v>#N/A</v>
      </c>
      <c r="I1854" s="21" t="e">
        <f>IF(A1854&lt;&gt;"",VLOOKUP(B1854,'Ket qua do'!$C$5:$AP$50000,$I$3,TRUE)*$E$9/1000,"")</f>
        <v>#N/A</v>
      </c>
      <c r="J1854" s="21" t="e">
        <f>IF(A1854&lt;&gt;"",VLOOKUP(B1854,'Ket qua do'!$C$5:$AP$50000,$J$3,TRUE)*$E$9/1000,"")</f>
        <v>#N/A</v>
      </c>
      <c r="K1854" s="21" t="e">
        <f>IF(A1854&lt;&gt;"",VLOOKUP(B1854,'Ket qua do'!$C$5:$AP$50000,$K$3,TRUE)*$E$9/1000,"")</f>
        <v>#N/A</v>
      </c>
      <c r="L1854" s="21" t="e">
        <f>IF(A1854&lt;&gt;"",VLOOKUP(B1854,'Ket qua do'!$C$5:$AP$50000,$L$3,TRUE),"")</f>
        <v>#N/A</v>
      </c>
    </row>
    <row r="1855" spans="1:12" x14ac:dyDescent="0.25">
      <c r="A1855" t="e">
        <f t="shared" si="34"/>
        <v>#N/A</v>
      </c>
      <c r="B1855" s="1" t="e">
        <f>IF(A1855&lt;&gt;"",VLOOKUP(A1855,'Ket qua do'!$B$5:$CE$50000,2,TRUE),"")</f>
        <v>#N/A</v>
      </c>
      <c r="C1855" s="19" t="e">
        <f>IF(A1855&lt;&gt;"",VLOOKUP(B1855,'Ket qua do'!$C$5:$AP$50000,$C$3,TRUE)*SQRT(3)*$C$11,"")</f>
        <v>#N/A</v>
      </c>
      <c r="D1855" s="21" t="e">
        <f>IF(A1855&lt;&gt;"",VLOOKUP(B1855,'Ket qua do'!$C$5:$AP$50000,$D$3,TRUE),"")</f>
        <v>#N/A</v>
      </c>
      <c r="E1855" s="21" t="e">
        <f>IF(A1855&lt;&gt;"",VLOOKUP(B1855,'Ket qua do'!$C$5:$AP$50000,$E$3,TRUE)*$C$12,"")</f>
        <v>#N/A</v>
      </c>
      <c r="F1855" s="21" t="e">
        <f>IF(A1855&lt;&gt;"",VLOOKUP(B1855,'Ket qua do'!$C$5:$AP$50000,$F$3,TRUE),"")</f>
        <v>#N/A</v>
      </c>
      <c r="G1855" s="21" t="e">
        <f>IF(A1855&lt;&gt;"",VLOOKUP(B1855,'Ket qua do'!$C$5:$AP$50000,$G$3,TRUE),"")</f>
        <v>#N/A</v>
      </c>
      <c r="H1855" s="21" t="e">
        <f>IF(A1855&lt;&gt;"",VLOOKUP(B1855,'Ket qua do'!$C$5:$AP$50000,$H$3,TRUE),"")</f>
        <v>#N/A</v>
      </c>
      <c r="I1855" s="21" t="e">
        <f>IF(A1855&lt;&gt;"",VLOOKUP(B1855,'Ket qua do'!$C$5:$AP$50000,$I$3,TRUE)*$E$9/1000,"")</f>
        <v>#N/A</v>
      </c>
      <c r="J1855" s="21" t="e">
        <f>IF(A1855&lt;&gt;"",VLOOKUP(B1855,'Ket qua do'!$C$5:$AP$50000,$J$3,TRUE)*$E$9/1000,"")</f>
        <v>#N/A</v>
      </c>
      <c r="K1855" s="21" t="e">
        <f>IF(A1855&lt;&gt;"",VLOOKUP(B1855,'Ket qua do'!$C$5:$AP$50000,$K$3,TRUE)*$E$9/1000,"")</f>
        <v>#N/A</v>
      </c>
      <c r="L1855" s="21" t="e">
        <f>IF(A1855&lt;&gt;"",VLOOKUP(B1855,'Ket qua do'!$C$5:$AP$50000,$L$3,TRUE),"")</f>
        <v>#N/A</v>
      </c>
    </row>
    <row r="1856" spans="1:12" x14ac:dyDescent="0.25">
      <c r="A1856" t="e">
        <f t="shared" si="34"/>
        <v>#N/A</v>
      </c>
      <c r="B1856" s="1" t="e">
        <f>IF(A1856&lt;&gt;"",VLOOKUP(A1856,'Ket qua do'!$B$5:$CE$50000,2,TRUE),"")</f>
        <v>#N/A</v>
      </c>
      <c r="C1856" s="19" t="e">
        <f>IF(A1856&lt;&gt;"",VLOOKUP(B1856,'Ket qua do'!$C$5:$AP$50000,$C$3,TRUE)*SQRT(3)*$C$11,"")</f>
        <v>#N/A</v>
      </c>
      <c r="D1856" s="21" t="e">
        <f>IF(A1856&lt;&gt;"",VLOOKUP(B1856,'Ket qua do'!$C$5:$AP$50000,$D$3,TRUE),"")</f>
        <v>#N/A</v>
      </c>
      <c r="E1856" s="21" t="e">
        <f>IF(A1856&lt;&gt;"",VLOOKUP(B1856,'Ket qua do'!$C$5:$AP$50000,$E$3,TRUE)*$C$12,"")</f>
        <v>#N/A</v>
      </c>
      <c r="F1856" s="21" t="e">
        <f>IF(A1856&lt;&gt;"",VLOOKUP(B1856,'Ket qua do'!$C$5:$AP$50000,$F$3,TRUE),"")</f>
        <v>#N/A</v>
      </c>
      <c r="G1856" s="21" t="e">
        <f>IF(A1856&lt;&gt;"",VLOOKUP(B1856,'Ket qua do'!$C$5:$AP$50000,$G$3,TRUE),"")</f>
        <v>#N/A</v>
      </c>
      <c r="H1856" s="21" t="e">
        <f>IF(A1856&lt;&gt;"",VLOOKUP(B1856,'Ket qua do'!$C$5:$AP$50000,$H$3,TRUE),"")</f>
        <v>#N/A</v>
      </c>
      <c r="I1856" s="21" t="e">
        <f>IF(A1856&lt;&gt;"",VLOOKUP(B1856,'Ket qua do'!$C$5:$AP$50000,$I$3,TRUE)*$E$9/1000,"")</f>
        <v>#N/A</v>
      </c>
      <c r="J1856" s="21" t="e">
        <f>IF(A1856&lt;&gt;"",VLOOKUP(B1856,'Ket qua do'!$C$5:$AP$50000,$J$3,TRUE)*$E$9/1000,"")</f>
        <v>#N/A</v>
      </c>
      <c r="K1856" s="21" t="e">
        <f>IF(A1856&lt;&gt;"",VLOOKUP(B1856,'Ket qua do'!$C$5:$AP$50000,$K$3,TRUE)*$E$9/1000,"")</f>
        <v>#N/A</v>
      </c>
      <c r="L1856" s="21" t="e">
        <f>IF(A1856&lt;&gt;"",VLOOKUP(B1856,'Ket qua do'!$C$5:$AP$50000,$L$3,TRUE),"")</f>
        <v>#N/A</v>
      </c>
    </row>
    <row r="1857" spans="1:12" x14ac:dyDescent="0.25">
      <c r="A1857" t="e">
        <f t="shared" si="34"/>
        <v>#N/A</v>
      </c>
      <c r="B1857" s="1" t="e">
        <f>IF(A1857&lt;&gt;"",VLOOKUP(A1857,'Ket qua do'!$B$5:$CE$50000,2,TRUE),"")</f>
        <v>#N/A</v>
      </c>
      <c r="C1857" s="19" t="e">
        <f>IF(A1857&lt;&gt;"",VLOOKUP(B1857,'Ket qua do'!$C$5:$AP$50000,$C$3,TRUE)*SQRT(3)*$C$11,"")</f>
        <v>#N/A</v>
      </c>
      <c r="D1857" s="21" t="e">
        <f>IF(A1857&lt;&gt;"",VLOOKUP(B1857,'Ket qua do'!$C$5:$AP$50000,$D$3,TRUE),"")</f>
        <v>#N/A</v>
      </c>
      <c r="E1857" s="21" t="e">
        <f>IF(A1857&lt;&gt;"",VLOOKUP(B1857,'Ket qua do'!$C$5:$AP$50000,$E$3,TRUE)*$C$12,"")</f>
        <v>#N/A</v>
      </c>
      <c r="F1857" s="21" t="e">
        <f>IF(A1857&lt;&gt;"",VLOOKUP(B1857,'Ket qua do'!$C$5:$AP$50000,$F$3,TRUE),"")</f>
        <v>#N/A</v>
      </c>
      <c r="G1857" s="21" t="e">
        <f>IF(A1857&lt;&gt;"",VLOOKUP(B1857,'Ket qua do'!$C$5:$AP$50000,$G$3,TRUE),"")</f>
        <v>#N/A</v>
      </c>
      <c r="H1857" s="21" t="e">
        <f>IF(A1857&lt;&gt;"",VLOOKUP(B1857,'Ket qua do'!$C$5:$AP$50000,$H$3,TRUE),"")</f>
        <v>#N/A</v>
      </c>
      <c r="I1857" s="21" t="e">
        <f>IF(A1857&lt;&gt;"",VLOOKUP(B1857,'Ket qua do'!$C$5:$AP$50000,$I$3,TRUE)*$E$9/1000,"")</f>
        <v>#N/A</v>
      </c>
      <c r="J1857" s="21" t="e">
        <f>IF(A1857&lt;&gt;"",VLOOKUP(B1857,'Ket qua do'!$C$5:$AP$50000,$J$3,TRUE)*$E$9/1000,"")</f>
        <v>#N/A</v>
      </c>
      <c r="K1857" s="21" t="e">
        <f>IF(A1857&lt;&gt;"",VLOOKUP(B1857,'Ket qua do'!$C$5:$AP$50000,$K$3,TRUE)*$E$9/1000,"")</f>
        <v>#N/A</v>
      </c>
      <c r="L1857" s="21" t="e">
        <f>IF(A1857&lt;&gt;"",VLOOKUP(B1857,'Ket qua do'!$C$5:$AP$50000,$L$3,TRUE),"")</f>
        <v>#N/A</v>
      </c>
    </row>
    <row r="1858" spans="1:12" x14ac:dyDescent="0.25">
      <c r="A1858" t="e">
        <f t="shared" si="34"/>
        <v>#N/A</v>
      </c>
      <c r="B1858" s="1" t="e">
        <f>IF(A1858&lt;&gt;"",VLOOKUP(A1858,'Ket qua do'!$B$5:$CE$50000,2,TRUE),"")</f>
        <v>#N/A</v>
      </c>
      <c r="C1858" s="19" t="e">
        <f>IF(A1858&lt;&gt;"",VLOOKUP(B1858,'Ket qua do'!$C$5:$AP$50000,$C$3,TRUE)*SQRT(3)*$C$11,"")</f>
        <v>#N/A</v>
      </c>
      <c r="D1858" s="21" t="e">
        <f>IF(A1858&lt;&gt;"",VLOOKUP(B1858,'Ket qua do'!$C$5:$AP$50000,$D$3,TRUE),"")</f>
        <v>#N/A</v>
      </c>
      <c r="E1858" s="21" t="e">
        <f>IF(A1858&lt;&gt;"",VLOOKUP(B1858,'Ket qua do'!$C$5:$AP$50000,$E$3,TRUE)*$C$12,"")</f>
        <v>#N/A</v>
      </c>
      <c r="F1858" s="21" t="e">
        <f>IF(A1858&lt;&gt;"",VLOOKUP(B1858,'Ket qua do'!$C$5:$AP$50000,$F$3,TRUE),"")</f>
        <v>#N/A</v>
      </c>
      <c r="G1858" s="21" t="e">
        <f>IF(A1858&lt;&gt;"",VLOOKUP(B1858,'Ket qua do'!$C$5:$AP$50000,$G$3,TRUE),"")</f>
        <v>#N/A</v>
      </c>
      <c r="H1858" s="21" t="e">
        <f>IF(A1858&lt;&gt;"",VLOOKUP(B1858,'Ket qua do'!$C$5:$AP$50000,$H$3,TRUE),"")</f>
        <v>#N/A</v>
      </c>
      <c r="I1858" s="21" t="e">
        <f>IF(A1858&lt;&gt;"",VLOOKUP(B1858,'Ket qua do'!$C$5:$AP$50000,$I$3,TRUE)*$E$9/1000,"")</f>
        <v>#N/A</v>
      </c>
      <c r="J1858" s="21" t="e">
        <f>IF(A1858&lt;&gt;"",VLOOKUP(B1858,'Ket qua do'!$C$5:$AP$50000,$J$3,TRUE)*$E$9/1000,"")</f>
        <v>#N/A</v>
      </c>
      <c r="K1858" s="21" t="e">
        <f>IF(A1858&lt;&gt;"",VLOOKUP(B1858,'Ket qua do'!$C$5:$AP$50000,$K$3,TRUE)*$E$9/1000,"")</f>
        <v>#N/A</v>
      </c>
      <c r="L1858" s="21" t="e">
        <f>IF(A1858&lt;&gt;"",VLOOKUP(B1858,'Ket qua do'!$C$5:$AP$50000,$L$3,TRUE),"")</f>
        <v>#N/A</v>
      </c>
    </row>
    <row r="1859" spans="1:12" x14ac:dyDescent="0.25">
      <c r="A1859" t="e">
        <f t="shared" si="34"/>
        <v>#N/A</v>
      </c>
      <c r="B1859" s="1" t="e">
        <f>IF(A1859&lt;&gt;"",VLOOKUP(A1859,'Ket qua do'!$B$5:$CE$50000,2,TRUE),"")</f>
        <v>#N/A</v>
      </c>
      <c r="C1859" s="19" t="e">
        <f>IF(A1859&lt;&gt;"",VLOOKUP(B1859,'Ket qua do'!$C$5:$AP$50000,$C$3,TRUE)*SQRT(3)*$C$11,"")</f>
        <v>#N/A</v>
      </c>
      <c r="D1859" s="21" t="e">
        <f>IF(A1859&lt;&gt;"",VLOOKUP(B1859,'Ket qua do'!$C$5:$AP$50000,$D$3,TRUE),"")</f>
        <v>#N/A</v>
      </c>
      <c r="E1859" s="21" t="e">
        <f>IF(A1859&lt;&gt;"",VLOOKUP(B1859,'Ket qua do'!$C$5:$AP$50000,$E$3,TRUE)*$C$12,"")</f>
        <v>#N/A</v>
      </c>
      <c r="F1859" s="21" t="e">
        <f>IF(A1859&lt;&gt;"",VLOOKUP(B1859,'Ket qua do'!$C$5:$AP$50000,$F$3,TRUE),"")</f>
        <v>#N/A</v>
      </c>
      <c r="G1859" s="21" t="e">
        <f>IF(A1859&lt;&gt;"",VLOOKUP(B1859,'Ket qua do'!$C$5:$AP$50000,$G$3,TRUE),"")</f>
        <v>#N/A</v>
      </c>
      <c r="H1859" s="21" t="e">
        <f>IF(A1859&lt;&gt;"",VLOOKUP(B1859,'Ket qua do'!$C$5:$AP$50000,$H$3,TRUE),"")</f>
        <v>#N/A</v>
      </c>
      <c r="I1859" s="21" t="e">
        <f>IF(A1859&lt;&gt;"",VLOOKUP(B1859,'Ket qua do'!$C$5:$AP$50000,$I$3,TRUE)*$E$9/1000,"")</f>
        <v>#N/A</v>
      </c>
      <c r="J1859" s="21" t="e">
        <f>IF(A1859&lt;&gt;"",VLOOKUP(B1859,'Ket qua do'!$C$5:$AP$50000,$J$3,TRUE)*$E$9/1000,"")</f>
        <v>#N/A</v>
      </c>
      <c r="K1859" s="21" t="e">
        <f>IF(A1859&lt;&gt;"",VLOOKUP(B1859,'Ket qua do'!$C$5:$AP$50000,$K$3,TRUE)*$E$9/1000,"")</f>
        <v>#N/A</v>
      </c>
      <c r="L1859" s="21" t="e">
        <f>IF(A1859&lt;&gt;"",VLOOKUP(B1859,'Ket qua do'!$C$5:$AP$50000,$L$3,TRUE),"")</f>
        <v>#N/A</v>
      </c>
    </row>
    <row r="1860" spans="1:12" x14ac:dyDescent="0.25">
      <c r="A1860" t="e">
        <f t="shared" si="34"/>
        <v>#N/A</v>
      </c>
      <c r="B1860" s="1" t="e">
        <f>IF(A1860&lt;&gt;"",VLOOKUP(A1860,'Ket qua do'!$B$5:$CE$50000,2,TRUE),"")</f>
        <v>#N/A</v>
      </c>
      <c r="C1860" s="19" t="e">
        <f>IF(A1860&lt;&gt;"",VLOOKUP(B1860,'Ket qua do'!$C$5:$AP$50000,$C$3,TRUE)*SQRT(3)*$C$11,"")</f>
        <v>#N/A</v>
      </c>
      <c r="D1860" s="21" t="e">
        <f>IF(A1860&lt;&gt;"",VLOOKUP(B1860,'Ket qua do'!$C$5:$AP$50000,$D$3,TRUE),"")</f>
        <v>#N/A</v>
      </c>
      <c r="E1860" s="21" t="e">
        <f>IF(A1860&lt;&gt;"",VLOOKUP(B1860,'Ket qua do'!$C$5:$AP$50000,$E$3,TRUE)*$C$12,"")</f>
        <v>#N/A</v>
      </c>
      <c r="F1860" s="21" t="e">
        <f>IF(A1860&lt;&gt;"",VLOOKUP(B1860,'Ket qua do'!$C$5:$AP$50000,$F$3,TRUE),"")</f>
        <v>#N/A</v>
      </c>
      <c r="G1860" s="21" t="e">
        <f>IF(A1860&lt;&gt;"",VLOOKUP(B1860,'Ket qua do'!$C$5:$AP$50000,$G$3,TRUE),"")</f>
        <v>#N/A</v>
      </c>
      <c r="H1860" s="21" t="e">
        <f>IF(A1860&lt;&gt;"",VLOOKUP(B1860,'Ket qua do'!$C$5:$AP$50000,$H$3,TRUE),"")</f>
        <v>#N/A</v>
      </c>
      <c r="I1860" s="21" t="e">
        <f>IF(A1860&lt;&gt;"",VLOOKUP(B1860,'Ket qua do'!$C$5:$AP$50000,$I$3,TRUE)*$E$9/1000,"")</f>
        <v>#N/A</v>
      </c>
      <c r="J1860" s="21" t="e">
        <f>IF(A1860&lt;&gt;"",VLOOKUP(B1860,'Ket qua do'!$C$5:$AP$50000,$J$3,TRUE)*$E$9/1000,"")</f>
        <v>#N/A</v>
      </c>
      <c r="K1860" s="21" t="e">
        <f>IF(A1860&lt;&gt;"",VLOOKUP(B1860,'Ket qua do'!$C$5:$AP$50000,$K$3,TRUE)*$E$9/1000,"")</f>
        <v>#N/A</v>
      </c>
      <c r="L1860" s="21" t="e">
        <f>IF(A1860&lt;&gt;"",VLOOKUP(B1860,'Ket qua do'!$C$5:$AP$50000,$L$3,TRUE),"")</f>
        <v>#N/A</v>
      </c>
    </row>
    <row r="1861" spans="1:12" x14ac:dyDescent="0.25">
      <c r="A1861" t="e">
        <f t="shared" si="34"/>
        <v>#N/A</v>
      </c>
      <c r="B1861" s="1" t="e">
        <f>IF(A1861&lt;&gt;"",VLOOKUP(A1861,'Ket qua do'!$B$5:$CE$50000,2,TRUE),"")</f>
        <v>#N/A</v>
      </c>
      <c r="C1861" s="19" t="e">
        <f>IF(A1861&lt;&gt;"",VLOOKUP(B1861,'Ket qua do'!$C$5:$AP$50000,$C$3,TRUE)*SQRT(3)*$C$11,"")</f>
        <v>#N/A</v>
      </c>
      <c r="D1861" s="21" t="e">
        <f>IF(A1861&lt;&gt;"",VLOOKUP(B1861,'Ket qua do'!$C$5:$AP$50000,$D$3,TRUE),"")</f>
        <v>#N/A</v>
      </c>
      <c r="E1861" s="21" t="e">
        <f>IF(A1861&lt;&gt;"",VLOOKUP(B1861,'Ket qua do'!$C$5:$AP$50000,$E$3,TRUE)*$C$12,"")</f>
        <v>#N/A</v>
      </c>
      <c r="F1861" s="21" t="e">
        <f>IF(A1861&lt;&gt;"",VLOOKUP(B1861,'Ket qua do'!$C$5:$AP$50000,$F$3,TRUE),"")</f>
        <v>#N/A</v>
      </c>
      <c r="G1861" s="21" t="e">
        <f>IF(A1861&lt;&gt;"",VLOOKUP(B1861,'Ket qua do'!$C$5:$AP$50000,$G$3,TRUE),"")</f>
        <v>#N/A</v>
      </c>
      <c r="H1861" s="21" t="e">
        <f>IF(A1861&lt;&gt;"",VLOOKUP(B1861,'Ket qua do'!$C$5:$AP$50000,$H$3,TRUE),"")</f>
        <v>#N/A</v>
      </c>
      <c r="I1861" s="21" t="e">
        <f>IF(A1861&lt;&gt;"",VLOOKUP(B1861,'Ket qua do'!$C$5:$AP$50000,$I$3,TRUE)*$E$9/1000,"")</f>
        <v>#N/A</v>
      </c>
      <c r="J1861" s="21" t="e">
        <f>IF(A1861&lt;&gt;"",VLOOKUP(B1861,'Ket qua do'!$C$5:$AP$50000,$J$3,TRUE)*$E$9/1000,"")</f>
        <v>#N/A</v>
      </c>
      <c r="K1861" s="21" t="e">
        <f>IF(A1861&lt;&gt;"",VLOOKUP(B1861,'Ket qua do'!$C$5:$AP$50000,$K$3,TRUE)*$E$9/1000,"")</f>
        <v>#N/A</v>
      </c>
      <c r="L1861" s="21" t="e">
        <f>IF(A1861&lt;&gt;"",VLOOKUP(B1861,'Ket qua do'!$C$5:$AP$50000,$L$3,TRUE),"")</f>
        <v>#N/A</v>
      </c>
    </row>
    <row r="1862" spans="1:12" x14ac:dyDescent="0.25">
      <c r="A1862" t="e">
        <f t="shared" si="34"/>
        <v>#N/A</v>
      </c>
      <c r="B1862" s="1" t="e">
        <f>IF(A1862&lt;&gt;"",VLOOKUP(A1862,'Ket qua do'!$B$5:$CE$50000,2,TRUE),"")</f>
        <v>#N/A</v>
      </c>
      <c r="C1862" s="19" t="e">
        <f>IF(A1862&lt;&gt;"",VLOOKUP(B1862,'Ket qua do'!$C$5:$AP$50000,$C$3,TRUE)*SQRT(3)*$C$11,"")</f>
        <v>#N/A</v>
      </c>
      <c r="D1862" s="21" t="e">
        <f>IF(A1862&lt;&gt;"",VLOOKUP(B1862,'Ket qua do'!$C$5:$AP$50000,$D$3,TRUE),"")</f>
        <v>#N/A</v>
      </c>
      <c r="E1862" s="21" t="e">
        <f>IF(A1862&lt;&gt;"",VLOOKUP(B1862,'Ket qua do'!$C$5:$AP$50000,$E$3,TRUE)*$C$12,"")</f>
        <v>#N/A</v>
      </c>
      <c r="F1862" s="21" t="e">
        <f>IF(A1862&lt;&gt;"",VLOOKUP(B1862,'Ket qua do'!$C$5:$AP$50000,$F$3,TRUE),"")</f>
        <v>#N/A</v>
      </c>
      <c r="G1862" s="21" t="e">
        <f>IF(A1862&lt;&gt;"",VLOOKUP(B1862,'Ket qua do'!$C$5:$AP$50000,$G$3,TRUE),"")</f>
        <v>#N/A</v>
      </c>
      <c r="H1862" s="21" t="e">
        <f>IF(A1862&lt;&gt;"",VLOOKUP(B1862,'Ket qua do'!$C$5:$AP$50000,$H$3,TRUE),"")</f>
        <v>#N/A</v>
      </c>
      <c r="I1862" s="21" t="e">
        <f>IF(A1862&lt;&gt;"",VLOOKUP(B1862,'Ket qua do'!$C$5:$AP$50000,$I$3,TRUE)*$E$9/1000,"")</f>
        <v>#N/A</v>
      </c>
      <c r="J1862" s="21" t="e">
        <f>IF(A1862&lt;&gt;"",VLOOKUP(B1862,'Ket qua do'!$C$5:$AP$50000,$J$3,TRUE)*$E$9/1000,"")</f>
        <v>#N/A</v>
      </c>
      <c r="K1862" s="21" t="e">
        <f>IF(A1862&lt;&gt;"",VLOOKUP(B1862,'Ket qua do'!$C$5:$AP$50000,$K$3,TRUE)*$E$9/1000,"")</f>
        <v>#N/A</v>
      </c>
      <c r="L1862" s="21" t="e">
        <f>IF(A1862&lt;&gt;"",VLOOKUP(B1862,'Ket qua do'!$C$5:$AP$50000,$L$3,TRUE),"")</f>
        <v>#N/A</v>
      </c>
    </row>
    <row r="1863" spans="1:12" x14ac:dyDescent="0.25">
      <c r="A1863" t="e">
        <f t="shared" si="34"/>
        <v>#N/A</v>
      </c>
      <c r="B1863" s="1" t="e">
        <f>IF(A1863&lt;&gt;"",VLOOKUP(A1863,'Ket qua do'!$B$5:$CE$50000,2,TRUE),"")</f>
        <v>#N/A</v>
      </c>
      <c r="C1863" s="19" t="e">
        <f>IF(A1863&lt;&gt;"",VLOOKUP(B1863,'Ket qua do'!$C$5:$AP$50000,$C$3,TRUE)*SQRT(3)*$C$11,"")</f>
        <v>#N/A</v>
      </c>
      <c r="D1863" s="21" t="e">
        <f>IF(A1863&lt;&gt;"",VLOOKUP(B1863,'Ket qua do'!$C$5:$AP$50000,$D$3,TRUE),"")</f>
        <v>#N/A</v>
      </c>
      <c r="E1863" s="21" t="e">
        <f>IF(A1863&lt;&gt;"",VLOOKUP(B1863,'Ket qua do'!$C$5:$AP$50000,$E$3,TRUE)*$C$12,"")</f>
        <v>#N/A</v>
      </c>
      <c r="F1863" s="21" t="e">
        <f>IF(A1863&lt;&gt;"",VLOOKUP(B1863,'Ket qua do'!$C$5:$AP$50000,$F$3,TRUE),"")</f>
        <v>#N/A</v>
      </c>
      <c r="G1863" s="21" t="e">
        <f>IF(A1863&lt;&gt;"",VLOOKUP(B1863,'Ket qua do'!$C$5:$AP$50000,$G$3,TRUE),"")</f>
        <v>#N/A</v>
      </c>
      <c r="H1863" s="21" t="e">
        <f>IF(A1863&lt;&gt;"",VLOOKUP(B1863,'Ket qua do'!$C$5:$AP$50000,$H$3,TRUE),"")</f>
        <v>#N/A</v>
      </c>
      <c r="I1863" s="21" t="e">
        <f>IF(A1863&lt;&gt;"",VLOOKUP(B1863,'Ket qua do'!$C$5:$AP$50000,$I$3,TRUE)*$E$9/1000,"")</f>
        <v>#N/A</v>
      </c>
      <c r="J1863" s="21" t="e">
        <f>IF(A1863&lt;&gt;"",VLOOKUP(B1863,'Ket qua do'!$C$5:$AP$50000,$J$3,TRUE)*$E$9/1000,"")</f>
        <v>#N/A</v>
      </c>
      <c r="K1863" s="21" t="e">
        <f>IF(A1863&lt;&gt;"",VLOOKUP(B1863,'Ket qua do'!$C$5:$AP$50000,$K$3,TRUE)*$E$9/1000,"")</f>
        <v>#N/A</v>
      </c>
      <c r="L1863" s="21" t="e">
        <f>IF(A1863&lt;&gt;"",VLOOKUP(B1863,'Ket qua do'!$C$5:$AP$50000,$L$3,TRUE),"")</f>
        <v>#N/A</v>
      </c>
    </row>
    <row r="1864" spans="1:12" x14ac:dyDescent="0.25">
      <c r="A1864" t="e">
        <f t="shared" si="34"/>
        <v>#N/A</v>
      </c>
      <c r="B1864" s="1" t="e">
        <f>IF(A1864&lt;&gt;"",VLOOKUP(A1864,'Ket qua do'!$B$5:$CE$50000,2,TRUE),"")</f>
        <v>#N/A</v>
      </c>
      <c r="C1864" s="19" t="e">
        <f>IF(A1864&lt;&gt;"",VLOOKUP(B1864,'Ket qua do'!$C$5:$AP$50000,$C$3,TRUE)*SQRT(3)*$C$11,"")</f>
        <v>#N/A</v>
      </c>
      <c r="D1864" s="21" t="e">
        <f>IF(A1864&lt;&gt;"",VLOOKUP(B1864,'Ket qua do'!$C$5:$AP$50000,$D$3,TRUE),"")</f>
        <v>#N/A</v>
      </c>
      <c r="E1864" s="21" t="e">
        <f>IF(A1864&lt;&gt;"",VLOOKUP(B1864,'Ket qua do'!$C$5:$AP$50000,$E$3,TRUE)*$C$12,"")</f>
        <v>#N/A</v>
      </c>
      <c r="F1864" s="21" t="e">
        <f>IF(A1864&lt;&gt;"",VLOOKUP(B1864,'Ket qua do'!$C$5:$AP$50000,$F$3,TRUE),"")</f>
        <v>#N/A</v>
      </c>
      <c r="G1864" s="21" t="e">
        <f>IF(A1864&lt;&gt;"",VLOOKUP(B1864,'Ket qua do'!$C$5:$AP$50000,$G$3,TRUE),"")</f>
        <v>#N/A</v>
      </c>
      <c r="H1864" s="21" t="e">
        <f>IF(A1864&lt;&gt;"",VLOOKUP(B1864,'Ket qua do'!$C$5:$AP$50000,$H$3,TRUE),"")</f>
        <v>#N/A</v>
      </c>
      <c r="I1864" s="21" t="e">
        <f>IF(A1864&lt;&gt;"",VLOOKUP(B1864,'Ket qua do'!$C$5:$AP$50000,$I$3,TRUE)*$E$9/1000,"")</f>
        <v>#N/A</v>
      </c>
      <c r="J1864" s="21" t="e">
        <f>IF(A1864&lt;&gt;"",VLOOKUP(B1864,'Ket qua do'!$C$5:$AP$50000,$J$3,TRUE)*$E$9/1000,"")</f>
        <v>#N/A</v>
      </c>
      <c r="K1864" s="21" t="e">
        <f>IF(A1864&lt;&gt;"",VLOOKUP(B1864,'Ket qua do'!$C$5:$AP$50000,$K$3,TRUE)*$E$9/1000,"")</f>
        <v>#N/A</v>
      </c>
      <c r="L1864" s="21" t="e">
        <f>IF(A1864&lt;&gt;"",VLOOKUP(B1864,'Ket qua do'!$C$5:$AP$50000,$L$3,TRUE),"")</f>
        <v>#N/A</v>
      </c>
    </row>
    <row r="1865" spans="1:12" x14ac:dyDescent="0.25">
      <c r="A1865" t="e">
        <f t="shared" si="34"/>
        <v>#N/A</v>
      </c>
      <c r="B1865" s="1" t="e">
        <f>IF(A1865&lt;&gt;"",VLOOKUP(A1865,'Ket qua do'!$B$5:$CE$50000,2,TRUE),"")</f>
        <v>#N/A</v>
      </c>
      <c r="C1865" s="19" t="e">
        <f>IF(A1865&lt;&gt;"",VLOOKUP(B1865,'Ket qua do'!$C$5:$AP$50000,$C$3,TRUE)*SQRT(3)*$C$11,"")</f>
        <v>#N/A</v>
      </c>
      <c r="D1865" s="21" t="e">
        <f>IF(A1865&lt;&gt;"",VLOOKUP(B1865,'Ket qua do'!$C$5:$AP$50000,$D$3,TRUE),"")</f>
        <v>#N/A</v>
      </c>
      <c r="E1865" s="21" t="e">
        <f>IF(A1865&lt;&gt;"",VLOOKUP(B1865,'Ket qua do'!$C$5:$AP$50000,$E$3,TRUE)*$C$12,"")</f>
        <v>#N/A</v>
      </c>
      <c r="F1865" s="21" t="e">
        <f>IF(A1865&lt;&gt;"",VLOOKUP(B1865,'Ket qua do'!$C$5:$AP$50000,$F$3,TRUE),"")</f>
        <v>#N/A</v>
      </c>
      <c r="G1865" s="21" t="e">
        <f>IF(A1865&lt;&gt;"",VLOOKUP(B1865,'Ket qua do'!$C$5:$AP$50000,$G$3,TRUE),"")</f>
        <v>#N/A</v>
      </c>
      <c r="H1865" s="21" t="e">
        <f>IF(A1865&lt;&gt;"",VLOOKUP(B1865,'Ket qua do'!$C$5:$AP$50000,$H$3,TRUE),"")</f>
        <v>#N/A</v>
      </c>
      <c r="I1865" s="21" t="e">
        <f>IF(A1865&lt;&gt;"",VLOOKUP(B1865,'Ket qua do'!$C$5:$AP$50000,$I$3,TRUE)*$E$9/1000,"")</f>
        <v>#N/A</v>
      </c>
      <c r="J1865" s="21" t="e">
        <f>IF(A1865&lt;&gt;"",VLOOKUP(B1865,'Ket qua do'!$C$5:$AP$50000,$J$3,TRUE)*$E$9/1000,"")</f>
        <v>#N/A</v>
      </c>
      <c r="K1865" s="21" t="e">
        <f>IF(A1865&lt;&gt;"",VLOOKUP(B1865,'Ket qua do'!$C$5:$AP$50000,$K$3,TRUE)*$E$9/1000,"")</f>
        <v>#N/A</v>
      </c>
      <c r="L1865" s="21" t="e">
        <f>IF(A1865&lt;&gt;"",VLOOKUP(B1865,'Ket qua do'!$C$5:$AP$50000,$L$3,TRUE),"")</f>
        <v>#N/A</v>
      </c>
    </row>
    <row r="1866" spans="1:12" x14ac:dyDescent="0.25">
      <c r="A1866" t="e">
        <f t="shared" si="34"/>
        <v>#N/A</v>
      </c>
      <c r="B1866" s="1" t="e">
        <f>IF(A1866&lt;&gt;"",VLOOKUP(A1866,'Ket qua do'!$B$5:$CE$50000,2,TRUE),"")</f>
        <v>#N/A</v>
      </c>
      <c r="C1866" s="19" t="e">
        <f>IF(A1866&lt;&gt;"",VLOOKUP(B1866,'Ket qua do'!$C$5:$AP$50000,$C$3,TRUE)*SQRT(3)*$C$11,"")</f>
        <v>#N/A</v>
      </c>
      <c r="D1866" s="21" t="e">
        <f>IF(A1866&lt;&gt;"",VLOOKUP(B1866,'Ket qua do'!$C$5:$AP$50000,$D$3,TRUE),"")</f>
        <v>#N/A</v>
      </c>
      <c r="E1866" s="21" t="e">
        <f>IF(A1866&lt;&gt;"",VLOOKUP(B1866,'Ket qua do'!$C$5:$AP$50000,$E$3,TRUE)*$C$12,"")</f>
        <v>#N/A</v>
      </c>
      <c r="F1866" s="21" t="e">
        <f>IF(A1866&lt;&gt;"",VLOOKUP(B1866,'Ket qua do'!$C$5:$AP$50000,$F$3,TRUE),"")</f>
        <v>#N/A</v>
      </c>
      <c r="G1866" s="21" t="e">
        <f>IF(A1866&lt;&gt;"",VLOOKUP(B1866,'Ket qua do'!$C$5:$AP$50000,$G$3,TRUE),"")</f>
        <v>#N/A</v>
      </c>
      <c r="H1866" s="21" t="e">
        <f>IF(A1866&lt;&gt;"",VLOOKUP(B1866,'Ket qua do'!$C$5:$AP$50000,$H$3,TRUE),"")</f>
        <v>#N/A</v>
      </c>
      <c r="I1866" s="21" t="e">
        <f>IF(A1866&lt;&gt;"",VLOOKUP(B1866,'Ket qua do'!$C$5:$AP$50000,$I$3,TRUE)*$E$9/1000,"")</f>
        <v>#N/A</v>
      </c>
      <c r="J1866" s="21" t="e">
        <f>IF(A1866&lt;&gt;"",VLOOKUP(B1866,'Ket qua do'!$C$5:$AP$50000,$J$3,TRUE)*$E$9/1000,"")</f>
        <v>#N/A</v>
      </c>
      <c r="K1866" s="21" t="e">
        <f>IF(A1866&lt;&gt;"",VLOOKUP(B1866,'Ket qua do'!$C$5:$AP$50000,$K$3,TRUE)*$E$9/1000,"")</f>
        <v>#N/A</v>
      </c>
      <c r="L1866" s="21" t="e">
        <f>IF(A1866&lt;&gt;"",VLOOKUP(B1866,'Ket qua do'!$C$5:$AP$50000,$L$3,TRUE),"")</f>
        <v>#N/A</v>
      </c>
    </row>
    <row r="1867" spans="1:12" x14ac:dyDescent="0.25">
      <c r="A1867" t="e">
        <f t="shared" si="34"/>
        <v>#N/A</v>
      </c>
      <c r="B1867" s="1" t="e">
        <f>IF(A1867&lt;&gt;"",VLOOKUP(A1867,'Ket qua do'!$B$5:$CE$50000,2,TRUE),"")</f>
        <v>#N/A</v>
      </c>
      <c r="C1867" s="19" t="e">
        <f>IF(A1867&lt;&gt;"",VLOOKUP(B1867,'Ket qua do'!$C$5:$AP$50000,$C$3,TRUE)*SQRT(3)*$C$11,"")</f>
        <v>#N/A</v>
      </c>
      <c r="D1867" s="21" t="e">
        <f>IF(A1867&lt;&gt;"",VLOOKUP(B1867,'Ket qua do'!$C$5:$AP$50000,$D$3,TRUE),"")</f>
        <v>#N/A</v>
      </c>
      <c r="E1867" s="21" t="e">
        <f>IF(A1867&lt;&gt;"",VLOOKUP(B1867,'Ket qua do'!$C$5:$AP$50000,$E$3,TRUE)*$C$12,"")</f>
        <v>#N/A</v>
      </c>
      <c r="F1867" s="21" t="e">
        <f>IF(A1867&lt;&gt;"",VLOOKUP(B1867,'Ket qua do'!$C$5:$AP$50000,$F$3,TRUE),"")</f>
        <v>#N/A</v>
      </c>
      <c r="G1867" s="21" t="e">
        <f>IF(A1867&lt;&gt;"",VLOOKUP(B1867,'Ket qua do'!$C$5:$AP$50000,$G$3,TRUE),"")</f>
        <v>#N/A</v>
      </c>
      <c r="H1867" s="21" t="e">
        <f>IF(A1867&lt;&gt;"",VLOOKUP(B1867,'Ket qua do'!$C$5:$AP$50000,$H$3,TRUE),"")</f>
        <v>#N/A</v>
      </c>
      <c r="I1867" s="21" t="e">
        <f>IF(A1867&lt;&gt;"",VLOOKUP(B1867,'Ket qua do'!$C$5:$AP$50000,$I$3,TRUE)*$E$9/1000,"")</f>
        <v>#N/A</v>
      </c>
      <c r="J1867" s="21" t="e">
        <f>IF(A1867&lt;&gt;"",VLOOKUP(B1867,'Ket qua do'!$C$5:$AP$50000,$J$3,TRUE)*$E$9/1000,"")</f>
        <v>#N/A</v>
      </c>
      <c r="K1867" s="21" t="e">
        <f>IF(A1867&lt;&gt;"",VLOOKUP(B1867,'Ket qua do'!$C$5:$AP$50000,$K$3,TRUE)*$E$9/1000,"")</f>
        <v>#N/A</v>
      </c>
      <c r="L1867" s="21" t="e">
        <f>IF(A1867&lt;&gt;"",VLOOKUP(B1867,'Ket qua do'!$C$5:$AP$50000,$L$3,TRUE),"")</f>
        <v>#N/A</v>
      </c>
    </row>
    <row r="1868" spans="1:12" x14ac:dyDescent="0.25">
      <c r="A1868" t="e">
        <f t="shared" si="34"/>
        <v>#N/A</v>
      </c>
      <c r="B1868" s="1" t="e">
        <f>IF(A1868&lt;&gt;"",VLOOKUP(A1868,'Ket qua do'!$B$5:$CE$50000,2,TRUE),"")</f>
        <v>#N/A</v>
      </c>
      <c r="C1868" s="19" t="e">
        <f>IF(A1868&lt;&gt;"",VLOOKUP(B1868,'Ket qua do'!$C$5:$AP$50000,$C$3,TRUE)*SQRT(3)*$C$11,"")</f>
        <v>#N/A</v>
      </c>
      <c r="D1868" s="21" t="e">
        <f>IF(A1868&lt;&gt;"",VLOOKUP(B1868,'Ket qua do'!$C$5:$AP$50000,$D$3,TRUE),"")</f>
        <v>#N/A</v>
      </c>
      <c r="E1868" s="21" t="e">
        <f>IF(A1868&lt;&gt;"",VLOOKUP(B1868,'Ket qua do'!$C$5:$AP$50000,$E$3,TRUE)*$C$12,"")</f>
        <v>#N/A</v>
      </c>
      <c r="F1868" s="21" t="e">
        <f>IF(A1868&lt;&gt;"",VLOOKUP(B1868,'Ket qua do'!$C$5:$AP$50000,$F$3,TRUE),"")</f>
        <v>#N/A</v>
      </c>
      <c r="G1868" s="21" t="e">
        <f>IF(A1868&lt;&gt;"",VLOOKUP(B1868,'Ket qua do'!$C$5:$AP$50000,$G$3,TRUE),"")</f>
        <v>#N/A</v>
      </c>
      <c r="H1868" s="21" t="e">
        <f>IF(A1868&lt;&gt;"",VLOOKUP(B1868,'Ket qua do'!$C$5:$AP$50000,$H$3,TRUE),"")</f>
        <v>#N/A</v>
      </c>
      <c r="I1868" s="21" t="e">
        <f>IF(A1868&lt;&gt;"",VLOOKUP(B1868,'Ket qua do'!$C$5:$AP$50000,$I$3,TRUE)*$E$9/1000,"")</f>
        <v>#N/A</v>
      </c>
      <c r="J1868" s="21" t="e">
        <f>IF(A1868&lt;&gt;"",VLOOKUP(B1868,'Ket qua do'!$C$5:$AP$50000,$J$3,TRUE)*$E$9/1000,"")</f>
        <v>#N/A</v>
      </c>
      <c r="K1868" s="21" t="e">
        <f>IF(A1868&lt;&gt;"",VLOOKUP(B1868,'Ket qua do'!$C$5:$AP$50000,$K$3,TRUE)*$E$9/1000,"")</f>
        <v>#N/A</v>
      </c>
      <c r="L1868" s="21" t="e">
        <f>IF(A1868&lt;&gt;"",VLOOKUP(B1868,'Ket qua do'!$C$5:$AP$50000,$L$3,TRUE),"")</f>
        <v>#N/A</v>
      </c>
    </row>
    <row r="1869" spans="1:12" x14ac:dyDescent="0.25">
      <c r="A1869" t="e">
        <f t="shared" si="34"/>
        <v>#N/A</v>
      </c>
      <c r="B1869" s="1" t="e">
        <f>IF(A1869&lt;&gt;"",VLOOKUP(A1869,'Ket qua do'!$B$5:$CE$50000,2,TRUE),"")</f>
        <v>#N/A</v>
      </c>
      <c r="C1869" s="19" t="e">
        <f>IF(A1869&lt;&gt;"",VLOOKUP(B1869,'Ket qua do'!$C$5:$AP$50000,$C$3,TRUE)*SQRT(3)*$C$11,"")</f>
        <v>#N/A</v>
      </c>
      <c r="D1869" s="21" t="e">
        <f>IF(A1869&lt;&gt;"",VLOOKUP(B1869,'Ket qua do'!$C$5:$AP$50000,$D$3,TRUE),"")</f>
        <v>#N/A</v>
      </c>
      <c r="E1869" s="21" t="e">
        <f>IF(A1869&lt;&gt;"",VLOOKUP(B1869,'Ket qua do'!$C$5:$AP$50000,$E$3,TRUE)*$C$12,"")</f>
        <v>#N/A</v>
      </c>
      <c r="F1869" s="21" t="e">
        <f>IF(A1869&lt;&gt;"",VLOOKUP(B1869,'Ket qua do'!$C$5:$AP$50000,$F$3,TRUE),"")</f>
        <v>#N/A</v>
      </c>
      <c r="G1869" s="21" t="e">
        <f>IF(A1869&lt;&gt;"",VLOOKUP(B1869,'Ket qua do'!$C$5:$AP$50000,$G$3,TRUE),"")</f>
        <v>#N/A</v>
      </c>
      <c r="H1869" s="21" t="e">
        <f>IF(A1869&lt;&gt;"",VLOOKUP(B1869,'Ket qua do'!$C$5:$AP$50000,$H$3,TRUE),"")</f>
        <v>#N/A</v>
      </c>
      <c r="I1869" s="21" t="e">
        <f>IF(A1869&lt;&gt;"",VLOOKUP(B1869,'Ket qua do'!$C$5:$AP$50000,$I$3,TRUE)*$E$9/1000,"")</f>
        <v>#N/A</v>
      </c>
      <c r="J1869" s="21" t="e">
        <f>IF(A1869&lt;&gt;"",VLOOKUP(B1869,'Ket qua do'!$C$5:$AP$50000,$J$3,TRUE)*$E$9/1000,"")</f>
        <v>#N/A</v>
      </c>
      <c r="K1869" s="21" t="e">
        <f>IF(A1869&lt;&gt;"",VLOOKUP(B1869,'Ket qua do'!$C$5:$AP$50000,$K$3,TRUE)*$E$9/1000,"")</f>
        <v>#N/A</v>
      </c>
      <c r="L1869" s="21" t="e">
        <f>IF(A1869&lt;&gt;"",VLOOKUP(B1869,'Ket qua do'!$C$5:$AP$50000,$L$3,TRUE),"")</f>
        <v>#N/A</v>
      </c>
    </row>
    <row r="1870" spans="1:12" x14ac:dyDescent="0.25">
      <c r="A1870" t="e">
        <f t="shared" si="34"/>
        <v>#N/A</v>
      </c>
      <c r="B1870" s="1" t="e">
        <f>IF(A1870&lt;&gt;"",VLOOKUP(A1870,'Ket qua do'!$B$5:$CE$50000,2,TRUE),"")</f>
        <v>#N/A</v>
      </c>
      <c r="C1870" s="19" t="e">
        <f>IF(A1870&lt;&gt;"",VLOOKUP(B1870,'Ket qua do'!$C$5:$AP$50000,$C$3,TRUE)*SQRT(3)*$C$11,"")</f>
        <v>#N/A</v>
      </c>
      <c r="D1870" s="21" t="e">
        <f>IF(A1870&lt;&gt;"",VLOOKUP(B1870,'Ket qua do'!$C$5:$AP$50000,$D$3,TRUE),"")</f>
        <v>#N/A</v>
      </c>
      <c r="E1870" s="21" t="e">
        <f>IF(A1870&lt;&gt;"",VLOOKUP(B1870,'Ket qua do'!$C$5:$AP$50000,$E$3,TRUE)*$C$12,"")</f>
        <v>#N/A</v>
      </c>
      <c r="F1870" s="21" t="e">
        <f>IF(A1870&lt;&gt;"",VLOOKUP(B1870,'Ket qua do'!$C$5:$AP$50000,$F$3,TRUE),"")</f>
        <v>#N/A</v>
      </c>
      <c r="G1870" s="21" t="e">
        <f>IF(A1870&lt;&gt;"",VLOOKUP(B1870,'Ket qua do'!$C$5:$AP$50000,$G$3,TRUE),"")</f>
        <v>#N/A</v>
      </c>
      <c r="H1870" s="21" t="e">
        <f>IF(A1870&lt;&gt;"",VLOOKUP(B1870,'Ket qua do'!$C$5:$AP$50000,$H$3,TRUE),"")</f>
        <v>#N/A</v>
      </c>
      <c r="I1870" s="21" t="e">
        <f>IF(A1870&lt;&gt;"",VLOOKUP(B1870,'Ket qua do'!$C$5:$AP$50000,$I$3,TRUE)*$E$9/1000,"")</f>
        <v>#N/A</v>
      </c>
      <c r="J1870" s="21" t="e">
        <f>IF(A1870&lt;&gt;"",VLOOKUP(B1870,'Ket qua do'!$C$5:$AP$50000,$J$3,TRUE)*$E$9/1000,"")</f>
        <v>#N/A</v>
      </c>
      <c r="K1870" s="21" t="e">
        <f>IF(A1870&lt;&gt;"",VLOOKUP(B1870,'Ket qua do'!$C$5:$AP$50000,$K$3,TRUE)*$E$9/1000,"")</f>
        <v>#N/A</v>
      </c>
      <c r="L1870" s="21" t="e">
        <f>IF(A1870&lt;&gt;"",VLOOKUP(B1870,'Ket qua do'!$C$5:$AP$50000,$L$3,TRUE),"")</f>
        <v>#N/A</v>
      </c>
    </row>
    <row r="1871" spans="1:12" x14ac:dyDescent="0.25">
      <c r="A1871" t="e">
        <f t="shared" si="34"/>
        <v>#N/A</v>
      </c>
      <c r="B1871" s="1" t="e">
        <f>IF(A1871&lt;&gt;"",VLOOKUP(A1871,'Ket qua do'!$B$5:$CE$50000,2,TRUE),"")</f>
        <v>#N/A</v>
      </c>
      <c r="C1871" s="19" t="e">
        <f>IF(A1871&lt;&gt;"",VLOOKUP(B1871,'Ket qua do'!$C$5:$AP$50000,$C$3,TRUE)*SQRT(3)*$C$11,"")</f>
        <v>#N/A</v>
      </c>
      <c r="D1871" s="21" t="e">
        <f>IF(A1871&lt;&gt;"",VLOOKUP(B1871,'Ket qua do'!$C$5:$AP$50000,$D$3,TRUE),"")</f>
        <v>#N/A</v>
      </c>
      <c r="E1871" s="21" t="e">
        <f>IF(A1871&lt;&gt;"",VLOOKUP(B1871,'Ket qua do'!$C$5:$AP$50000,$E$3,TRUE)*$C$12,"")</f>
        <v>#N/A</v>
      </c>
      <c r="F1871" s="21" t="e">
        <f>IF(A1871&lt;&gt;"",VLOOKUP(B1871,'Ket qua do'!$C$5:$AP$50000,$F$3,TRUE),"")</f>
        <v>#N/A</v>
      </c>
      <c r="G1871" s="21" t="e">
        <f>IF(A1871&lt;&gt;"",VLOOKUP(B1871,'Ket qua do'!$C$5:$AP$50000,$G$3,TRUE),"")</f>
        <v>#N/A</v>
      </c>
      <c r="H1871" s="21" t="e">
        <f>IF(A1871&lt;&gt;"",VLOOKUP(B1871,'Ket qua do'!$C$5:$AP$50000,$H$3,TRUE),"")</f>
        <v>#N/A</v>
      </c>
      <c r="I1871" s="21" t="e">
        <f>IF(A1871&lt;&gt;"",VLOOKUP(B1871,'Ket qua do'!$C$5:$AP$50000,$I$3,TRUE)*$E$9/1000,"")</f>
        <v>#N/A</v>
      </c>
      <c r="J1871" s="21" t="e">
        <f>IF(A1871&lt;&gt;"",VLOOKUP(B1871,'Ket qua do'!$C$5:$AP$50000,$J$3,TRUE)*$E$9/1000,"")</f>
        <v>#N/A</v>
      </c>
      <c r="K1871" s="21" t="e">
        <f>IF(A1871&lt;&gt;"",VLOOKUP(B1871,'Ket qua do'!$C$5:$AP$50000,$K$3,TRUE)*$E$9/1000,"")</f>
        <v>#N/A</v>
      </c>
      <c r="L1871" s="21" t="e">
        <f>IF(A1871&lt;&gt;"",VLOOKUP(B1871,'Ket qua do'!$C$5:$AP$50000,$L$3,TRUE),"")</f>
        <v>#N/A</v>
      </c>
    </row>
    <row r="1872" spans="1:12" x14ac:dyDescent="0.25">
      <c r="A1872" t="e">
        <f t="shared" si="34"/>
        <v>#N/A</v>
      </c>
      <c r="B1872" s="1" t="e">
        <f>IF(A1872&lt;&gt;"",VLOOKUP(A1872,'Ket qua do'!$B$5:$CE$50000,2,TRUE),"")</f>
        <v>#N/A</v>
      </c>
      <c r="C1872" s="19" t="e">
        <f>IF(A1872&lt;&gt;"",VLOOKUP(B1872,'Ket qua do'!$C$5:$AP$50000,$C$3,TRUE)*SQRT(3)*$C$11,"")</f>
        <v>#N/A</v>
      </c>
      <c r="D1872" s="21" t="e">
        <f>IF(A1872&lt;&gt;"",VLOOKUP(B1872,'Ket qua do'!$C$5:$AP$50000,$D$3,TRUE),"")</f>
        <v>#N/A</v>
      </c>
      <c r="E1872" s="21" t="e">
        <f>IF(A1872&lt;&gt;"",VLOOKUP(B1872,'Ket qua do'!$C$5:$AP$50000,$E$3,TRUE)*$C$12,"")</f>
        <v>#N/A</v>
      </c>
      <c r="F1872" s="21" t="e">
        <f>IF(A1872&lt;&gt;"",VLOOKUP(B1872,'Ket qua do'!$C$5:$AP$50000,$F$3,TRUE),"")</f>
        <v>#N/A</v>
      </c>
      <c r="G1872" s="21" t="e">
        <f>IF(A1872&lt;&gt;"",VLOOKUP(B1872,'Ket qua do'!$C$5:$AP$50000,$G$3,TRUE),"")</f>
        <v>#N/A</v>
      </c>
      <c r="H1872" s="21" t="e">
        <f>IF(A1872&lt;&gt;"",VLOOKUP(B1872,'Ket qua do'!$C$5:$AP$50000,$H$3,TRUE),"")</f>
        <v>#N/A</v>
      </c>
      <c r="I1872" s="21" t="e">
        <f>IF(A1872&lt;&gt;"",VLOOKUP(B1872,'Ket qua do'!$C$5:$AP$50000,$I$3,TRUE)*$E$9/1000,"")</f>
        <v>#N/A</v>
      </c>
      <c r="J1872" s="21" t="e">
        <f>IF(A1872&lt;&gt;"",VLOOKUP(B1872,'Ket qua do'!$C$5:$AP$50000,$J$3,TRUE)*$E$9/1000,"")</f>
        <v>#N/A</v>
      </c>
      <c r="K1872" s="21" t="e">
        <f>IF(A1872&lt;&gt;"",VLOOKUP(B1872,'Ket qua do'!$C$5:$AP$50000,$K$3,TRUE)*$E$9/1000,"")</f>
        <v>#N/A</v>
      </c>
      <c r="L1872" s="21" t="e">
        <f>IF(A1872&lt;&gt;"",VLOOKUP(B1872,'Ket qua do'!$C$5:$AP$50000,$L$3,TRUE),"")</f>
        <v>#N/A</v>
      </c>
    </row>
    <row r="1873" spans="1:12" x14ac:dyDescent="0.25">
      <c r="A1873" t="e">
        <f t="shared" si="34"/>
        <v>#N/A</v>
      </c>
      <c r="B1873" s="1" t="e">
        <f>IF(A1873&lt;&gt;"",VLOOKUP(A1873,'Ket qua do'!$B$5:$CE$50000,2,TRUE),"")</f>
        <v>#N/A</v>
      </c>
      <c r="C1873" s="19" t="e">
        <f>IF(A1873&lt;&gt;"",VLOOKUP(B1873,'Ket qua do'!$C$5:$AP$50000,$C$3,TRUE)*SQRT(3)*$C$11,"")</f>
        <v>#N/A</v>
      </c>
      <c r="D1873" s="21" t="e">
        <f>IF(A1873&lt;&gt;"",VLOOKUP(B1873,'Ket qua do'!$C$5:$AP$50000,$D$3,TRUE),"")</f>
        <v>#N/A</v>
      </c>
      <c r="E1873" s="21" t="e">
        <f>IF(A1873&lt;&gt;"",VLOOKUP(B1873,'Ket qua do'!$C$5:$AP$50000,$E$3,TRUE)*$C$12,"")</f>
        <v>#N/A</v>
      </c>
      <c r="F1873" s="21" t="e">
        <f>IF(A1873&lt;&gt;"",VLOOKUP(B1873,'Ket qua do'!$C$5:$AP$50000,$F$3,TRUE),"")</f>
        <v>#N/A</v>
      </c>
      <c r="G1873" s="21" t="e">
        <f>IF(A1873&lt;&gt;"",VLOOKUP(B1873,'Ket qua do'!$C$5:$AP$50000,$G$3,TRUE),"")</f>
        <v>#N/A</v>
      </c>
      <c r="H1873" s="21" t="e">
        <f>IF(A1873&lt;&gt;"",VLOOKUP(B1873,'Ket qua do'!$C$5:$AP$50000,$H$3,TRUE),"")</f>
        <v>#N/A</v>
      </c>
      <c r="I1873" s="21" t="e">
        <f>IF(A1873&lt;&gt;"",VLOOKUP(B1873,'Ket qua do'!$C$5:$AP$50000,$I$3,TRUE)*$E$9/1000,"")</f>
        <v>#N/A</v>
      </c>
      <c r="J1873" s="21" t="e">
        <f>IF(A1873&lt;&gt;"",VLOOKUP(B1873,'Ket qua do'!$C$5:$AP$50000,$J$3,TRUE)*$E$9/1000,"")</f>
        <v>#N/A</v>
      </c>
      <c r="K1873" s="21" t="e">
        <f>IF(A1873&lt;&gt;"",VLOOKUP(B1873,'Ket qua do'!$C$5:$AP$50000,$K$3,TRUE)*$E$9/1000,"")</f>
        <v>#N/A</v>
      </c>
      <c r="L1873" s="21" t="e">
        <f>IF(A1873&lt;&gt;"",VLOOKUP(B1873,'Ket qua do'!$C$5:$AP$50000,$L$3,TRUE),"")</f>
        <v>#N/A</v>
      </c>
    </row>
    <row r="1874" spans="1:12" x14ac:dyDescent="0.25">
      <c r="A1874" t="e">
        <f t="shared" si="34"/>
        <v>#N/A</v>
      </c>
      <c r="B1874" s="1" t="e">
        <f>IF(A1874&lt;&gt;"",VLOOKUP(A1874,'Ket qua do'!$B$5:$CE$50000,2,TRUE),"")</f>
        <v>#N/A</v>
      </c>
      <c r="C1874" s="19" t="e">
        <f>IF(A1874&lt;&gt;"",VLOOKUP(B1874,'Ket qua do'!$C$5:$AP$50000,$C$3,TRUE)*SQRT(3)*$C$11,"")</f>
        <v>#N/A</v>
      </c>
      <c r="D1874" s="21" t="e">
        <f>IF(A1874&lt;&gt;"",VLOOKUP(B1874,'Ket qua do'!$C$5:$AP$50000,$D$3,TRUE),"")</f>
        <v>#N/A</v>
      </c>
      <c r="E1874" s="21" t="e">
        <f>IF(A1874&lt;&gt;"",VLOOKUP(B1874,'Ket qua do'!$C$5:$AP$50000,$E$3,TRUE)*$C$12,"")</f>
        <v>#N/A</v>
      </c>
      <c r="F1874" s="21" t="e">
        <f>IF(A1874&lt;&gt;"",VLOOKUP(B1874,'Ket qua do'!$C$5:$AP$50000,$F$3,TRUE),"")</f>
        <v>#N/A</v>
      </c>
      <c r="G1874" s="21" t="e">
        <f>IF(A1874&lt;&gt;"",VLOOKUP(B1874,'Ket qua do'!$C$5:$AP$50000,$G$3,TRUE),"")</f>
        <v>#N/A</v>
      </c>
      <c r="H1874" s="21" t="e">
        <f>IF(A1874&lt;&gt;"",VLOOKUP(B1874,'Ket qua do'!$C$5:$AP$50000,$H$3,TRUE),"")</f>
        <v>#N/A</v>
      </c>
      <c r="I1874" s="21" t="e">
        <f>IF(A1874&lt;&gt;"",VLOOKUP(B1874,'Ket qua do'!$C$5:$AP$50000,$I$3,TRUE)*$E$9/1000,"")</f>
        <v>#N/A</v>
      </c>
      <c r="J1874" s="21" t="e">
        <f>IF(A1874&lt;&gt;"",VLOOKUP(B1874,'Ket qua do'!$C$5:$AP$50000,$J$3,TRUE)*$E$9/1000,"")</f>
        <v>#N/A</v>
      </c>
      <c r="K1874" s="21" t="e">
        <f>IF(A1874&lt;&gt;"",VLOOKUP(B1874,'Ket qua do'!$C$5:$AP$50000,$K$3,TRUE)*$E$9/1000,"")</f>
        <v>#N/A</v>
      </c>
      <c r="L1874" s="21" t="e">
        <f>IF(A1874&lt;&gt;"",VLOOKUP(B1874,'Ket qua do'!$C$5:$AP$50000,$L$3,TRUE),"")</f>
        <v>#N/A</v>
      </c>
    </row>
    <row r="1875" spans="1:12" x14ac:dyDescent="0.25">
      <c r="A1875" t="e">
        <f t="shared" si="34"/>
        <v>#N/A</v>
      </c>
      <c r="B1875" s="1" t="e">
        <f>IF(A1875&lt;&gt;"",VLOOKUP(A1875,'Ket qua do'!$B$5:$CE$50000,2,TRUE),"")</f>
        <v>#N/A</v>
      </c>
      <c r="C1875" s="19" t="e">
        <f>IF(A1875&lt;&gt;"",VLOOKUP(B1875,'Ket qua do'!$C$5:$AP$50000,$C$3,TRUE)*SQRT(3)*$C$11,"")</f>
        <v>#N/A</v>
      </c>
      <c r="D1875" s="21" t="e">
        <f>IF(A1875&lt;&gt;"",VLOOKUP(B1875,'Ket qua do'!$C$5:$AP$50000,$D$3,TRUE),"")</f>
        <v>#N/A</v>
      </c>
      <c r="E1875" s="21" t="e">
        <f>IF(A1875&lt;&gt;"",VLOOKUP(B1875,'Ket qua do'!$C$5:$AP$50000,$E$3,TRUE)*$C$12,"")</f>
        <v>#N/A</v>
      </c>
      <c r="F1875" s="21" t="e">
        <f>IF(A1875&lt;&gt;"",VLOOKUP(B1875,'Ket qua do'!$C$5:$AP$50000,$F$3,TRUE),"")</f>
        <v>#N/A</v>
      </c>
      <c r="G1875" s="21" t="e">
        <f>IF(A1875&lt;&gt;"",VLOOKUP(B1875,'Ket qua do'!$C$5:$AP$50000,$G$3,TRUE),"")</f>
        <v>#N/A</v>
      </c>
      <c r="H1875" s="21" t="e">
        <f>IF(A1875&lt;&gt;"",VLOOKUP(B1875,'Ket qua do'!$C$5:$AP$50000,$H$3,TRUE),"")</f>
        <v>#N/A</v>
      </c>
      <c r="I1875" s="21" t="e">
        <f>IF(A1875&lt;&gt;"",VLOOKUP(B1875,'Ket qua do'!$C$5:$AP$50000,$I$3,TRUE)*$E$9/1000,"")</f>
        <v>#N/A</v>
      </c>
      <c r="J1875" s="21" t="e">
        <f>IF(A1875&lt;&gt;"",VLOOKUP(B1875,'Ket qua do'!$C$5:$AP$50000,$J$3,TRUE)*$E$9/1000,"")</f>
        <v>#N/A</v>
      </c>
      <c r="K1875" s="21" t="e">
        <f>IF(A1875&lt;&gt;"",VLOOKUP(B1875,'Ket qua do'!$C$5:$AP$50000,$K$3,TRUE)*$E$9/1000,"")</f>
        <v>#N/A</v>
      </c>
      <c r="L1875" s="21" t="e">
        <f>IF(A1875&lt;&gt;"",VLOOKUP(B1875,'Ket qua do'!$C$5:$AP$50000,$L$3,TRUE),"")</f>
        <v>#N/A</v>
      </c>
    </row>
    <row r="1876" spans="1:12" x14ac:dyDescent="0.25">
      <c r="A1876" t="e">
        <f t="shared" si="34"/>
        <v>#N/A</v>
      </c>
      <c r="B1876" s="1" t="e">
        <f>IF(A1876&lt;&gt;"",VLOOKUP(A1876,'Ket qua do'!$B$5:$CE$50000,2,TRUE),"")</f>
        <v>#N/A</v>
      </c>
      <c r="C1876" s="19" t="e">
        <f>IF(A1876&lt;&gt;"",VLOOKUP(B1876,'Ket qua do'!$C$5:$AP$50000,$C$3,TRUE)*SQRT(3)*$C$11,"")</f>
        <v>#N/A</v>
      </c>
      <c r="D1876" s="21" t="e">
        <f>IF(A1876&lt;&gt;"",VLOOKUP(B1876,'Ket qua do'!$C$5:$AP$50000,$D$3,TRUE),"")</f>
        <v>#N/A</v>
      </c>
      <c r="E1876" s="21" t="e">
        <f>IF(A1876&lt;&gt;"",VLOOKUP(B1876,'Ket qua do'!$C$5:$AP$50000,$E$3,TRUE)*$C$12,"")</f>
        <v>#N/A</v>
      </c>
      <c r="F1876" s="21" t="e">
        <f>IF(A1876&lt;&gt;"",VLOOKUP(B1876,'Ket qua do'!$C$5:$AP$50000,$F$3,TRUE),"")</f>
        <v>#N/A</v>
      </c>
      <c r="G1876" s="21" t="e">
        <f>IF(A1876&lt;&gt;"",VLOOKUP(B1876,'Ket qua do'!$C$5:$AP$50000,$G$3,TRUE),"")</f>
        <v>#N/A</v>
      </c>
      <c r="H1876" s="21" t="e">
        <f>IF(A1876&lt;&gt;"",VLOOKUP(B1876,'Ket qua do'!$C$5:$AP$50000,$H$3,TRUE),"")</f>
        <v>#N/A</v>
      </c>
      <c r="I1876" s="21" t="e">
        <f>IF(A1876&lt;&gt;"",VLOOKUP(B1876,'Ket qua do'!$C$5:$AP$50000,$I$3,TRUE)*$E$9/1000,"")</f>
        <v>#N/A</v>
      </c>
      <c r="J1876" s="21" t="e">
        <f>IF(A1876&lt;&gt;"",VLOOKUP(B1876,'Ket qua do'!$C$5:$AP$50000,$J$3,TRUE)*$E$9/1000,"")</f>
        <v>#N/A</v>
      </c>
      <c r="K1876" s="21" t="e">
        <f>IF(A1876&lt;&gt;"",VLOOKUP(B1876,'Ket qua do'!$C$5:$AP$50000,$K$3,TRUE)*$E$9/1000,"")</f>
        <v>#N/A</v>
      </c>
      <c r="L1876" s="21" t="e">
        <f>IF(A1876&lt;&gt;"",VLOOKUP(B1876,'Ket qua do'!$C$5:$AP$50000,$L$3,TRUE),"")</f>
        <v>#N/A</v>
      </c>
    </row>
    <row r="1877" spans="1:12" x14ac:dyDescent="0.25">
      <c r="A1877" t="e">
        <f t="shared" si="34"/>
        <v>#N/A</v>
      </c>
      <c r="B1877" s="1" t="e">
        <f>IF(A1877&lt;&gt;"",VLOOKUP(A1877,'Ket qua do'!$B$5:$CE$50000,2,TRUE),"")</f>
        <v>#N/A</v>
      </c>
      <c r="C1877" s="19" t="e">
        <f>IF(A1877&lt;&gt;"",VLOOKUP(B1877,'Ket qua do'!$C$5:$AP$50000,$C$3,TRUE)*SQRT(3)*$C$11,"")</f>
        <v>#N/A</v>
      </c>
      <c r="D1877" s="21" t="e">
        <f>IF(A1877&lt;&gt;"",VLOOKUP(B1877,'Ket qua do'!$C$5:$AP$50000,$D$3,TRUE),"")</f>
        <v>#N/A</v>
      </c>
      <c r="E1877" s="21" t="e">
        <f>IF(A1877&lt;&gt;"",VLOOKUP(B1877,'Ket qua do'!$C$5:$AP$50000,$E$3,TRUE)*$C$12,"")</f>
        <v>#N/A</v>
      </c>
      <c r="F1877" s="21" t="e">
        <f>IF(A1877&lt;&gt;"",VLOOKUP(B1877,'Ket qua do'!$C$5:$AP$50000,$F$3,TRUE),"")</f>
        <v>#N/A</v>
      </c>
      <c r="G1877" s="21" t="e">
        <f>IF(A1877&lt;&gt;"",VLOOKUP(B1877,'Ket qua do'!$C$5:$AP$50000,$G$3,TRUE),"")</f>
        <v>#N/A</v>
      </c>
      <c r="H1877" s="21" t="e">
        <f>IF(A1877&lt;&gt;"",VLOOKUP(B1877,'Ket qua do'!$C$5:$AP$50000,$H$3,TRUE),"")</f>
        <v>#N/A</v>
      </c>
      <c r="I1877" s="21" t="e">
        <f>IF(A1877&lt;&gt;"",VLOOKUP(B1877,'Ket qua do'!$C$5:$AP$50000,$I$3,TRUE)*$E$9/1000,"")</f>
        <v>#N/A</v>
      </c>
      <c r="J1877" s="21" t="e">
        <f>IF(A1877&lt;&gt;"",VLOOKUP(B1877,'Ket qua do'!$C$5:$AP$50000,$J$3,TRUE)*$E$9/1000,"")</f>
        <v>#N/A</v>
      </c>
      <c r="K1877" s="21" t="e">
        <f>IF(A1877&lt;&gt;"",VLOOKUP(B1877,'Ket qua do'!$C$5:$AP$50000,$K$3,TRUE)*$E$9/1000,"")</f>
        <v>#N/A</v>
      </c>
      <c r="L1877" s="21" t="e">
        <f>IF(A1877&lt;&gt;"",VLOOKUP(B1877,'Ket qua do'!$C$5:$AP$50000,$L$3,TRUE),"")</f>
        <v>#N/A</v>
      </c>
    </row>
    <row r="1878" spans="1:12" x14ac:dyDescent="0.25">
      <c r="A1878" t="e">
        <f t="shared" si="34"/>
        <v>#N/A</v>
      </c>
      <c r="B1878" s="1" t="e">
        <f>IF(A1878&lt;&gt;"",VLOOKUP(A1878,'Ket qua do'!$B$5:$CE$50000,2,TRUE),"")</f>
        <v>#N/A</v>
      </c>
      <c r="C1878" s="19" t="e">
        <f>IF(A1878&lt;&gt;"",VLOOKUP(B1878,'Ket qua do'!$C$5:$AP$50000,$C$3,TRUE)*SQRT(3)*$C$11,"")</f>
        <v>#N/A</v>
      </c>
      <c r="D1878" s="21" t="e">
        <f>IF(A1878&lt;&gt;"",VLOOKUP(B1878,'Ket qua do'!$C$5:$AP$50000,$D$3,TRUE),"")</f>
        <v>#N/A</v>
      </c>
      <c r="E1878" s="21" t="e">
        <f>IF(A1878&lt;&gt;"",VLOOKUP(B1878,'Ket qua do'!$C$5:$AP$50000,$E$3,TRUE)*$C$12,"")</f>
        <v>#N/A</v>
      </c>
      <c r="F1878" s="21" t="e">
        <f>IF(A1878&lt;&gt;"",VLOOKUP(B1878,'Ket qua do'!$C$5:$AP$50000,$F$3,TRUE),"")</f>
        <v>#N/A</v>
      </c>
      <c r="G1878" s="21" t="e">
        <f>IF(A1878&lt;&gt;"",VLOOKUP(B1878,'Ket qua do'!$C$5:$AP$50000,$G$3,TRUE),"")</f>
        <v>#N/A</v>
      </c>
      <c r="H1878" s="21" t="e">
        <f>IF(A1878&lt;&gt;"",VLOOKUP(B1878,'Ket qua do'!$C$5:$AP$50000,$H$3,TRUE),"")</f>
        <v>#N/A</v>
      </c>
      <c r="I1878" s="21" t="e">
        <f>IF(A1878&lt;&gt;"",VLOOKUP(B1878,'Ket qua do'!$C$5:$AP$50000,$I$3,TRUE)*$E$9/1000,"")</f>
        <v>#N/A</v>
      </c>
      <c r="J1878" s="21" t="e">
        <f>IF(A1878&lt;&gt;"",VLOOKUP(B1878,'Ket qua do'!$C$5:$AP$50000,$J$3,TRUE)*$E$9/1000,"")</f>
        <v>#N/A</v>
      </c>
      <c r="K1878" s="21" t="e">
        <f>IF(A1878&lt;&gt;"",VLOOKUP(B1878,'Ket qua do'!$C$5:$AP$50000,$K$3,TRUE)*$E$9/1000,"")</f>
        <v>#N/A</v>
      </c>
      <c r="L1878" s="21" t="e">
        <f>IF(A1878&lt;&gt;"",VLOOKUP(B1878,'Ket qua do'!$C$5:$AP$50000,$L$3,TRUE),"")</f>
        <v>#N/A</v>
      </c>
    </row>
    <row r="1879" spans="1:12" x14ac:dyDescent="0.25">
      <c r="A1879" t="e">
        <f t="shared" si="34"/>
        <v>#N/A</v>
      </c>
      <c r="B1879" s="1" t="e">
        <f>IF(A1879&lt;&gt;"",VLOOKUP(A1879,'Ket qua do'!$B$5:$CE$50000,2,TRUE),"")</f>
        <v>#N/A</v>
      </c>
      <c r="C1879" s="19" t="e">
        <f>IF(A1879&lt;&gt;"",VLOOKUP(B1879,'Ket qua do'!$C$5:$AP$50000,$C$3,TRUE)*SQRT(3)*$C$11,"")</f>
        <v>#N/A</v>
      </c>
      <c r="D1879" s="21" t="e">
        <f>IF(A1879&lt;&gt;"",VLOOKUP(B1879,'Ket qua do'!$C$5:$AP$50000,$D$3,TRUE),"")</f>
        <v>#N/A</v>
      </c>
      <c r="E1879" s="21" t="e">
        <f>IF(A1879&lt;&gt;"",VLOOKUP(B1879,'Ket qua do'!$C$5:$AP$50000,$E$3,TRUE)*$C$12,"")</f>
        <v>#N/A</v>
      </c>
      <c r="F1879" s="21" t="e">
        <f>IF(A1879&lt;&gt;"",VLOOKUP(B1879,'Ket qua do'!$C$5:$AP$50000,$F$3,TRUE),"")</f>
        <v>#N/A</v>
      </c>
      <c r="G1879" s="21" t="e">
        <f>IF(A1879&lt;&gt;"",VLOOKUP(B1879,'Ket qua do'!$C$5:$AP$50000,$G$3,TRUE),"")</f>
        <v>#N/A</v>
      </c>
      <c r="H1879" s="21" t="e">
        <f>IF(A1879&lt;&gt;"",VLOOKUP(B1879,'Ket qua do'!$C$5:$AP$50000,$H$3,TRUE),"")</f>
        <v>#N/A</v>
      </c>
      <c r="I1879" s="21" t="e">
        <f>IF(A1879&lt;&gt;"",VLOOKUP(B1879,'Ket qua do'!$C$5:$AP$50000,$I$3,TRUE)*$E$9/1000,"")</f>
        <v>#N/A</v>
      </c>
      <c r="J1879" s="21" t="e">
        <f>IF(A1879&lt;&gt;"",VLOOKUP(B1879,'Ket qua do'!$C$5:$AP$50000,$J$3,TRUE)*$E$9/1000,"")</f>
        <v>#N/A</v>
      </c>
      <c r="K1879" s="21" t="e">
        <f>IF(A1879&lt;&gt;"",VLOOKUP(B1879,'Ket qua do'!$C$5:$AP$50000,$K$3,TRUE)*$E$9/1000,"")</f>
        <v>#N/A</v>
      </c>
      <c r="L1879" s="21" t="e">
        <f>IF(A1879&lt;&gt;"",VLOOKUP(B1879,'Ket qua do'!$C$5:$AP$50000,$L$3,TRUE),"")</f>
        <v>#N/A</v>
      </c>
    </row>
    <row r="1880" spans="1:12" x14ac:dyDescent="0.25">
      <c r="A1880" t="e">
        <f t="shared" si="34"/>
        <v>#N/A</v>
      </c>
      <c r="B1880" s="1" t="e">
        <f>IF(A1880&lt;&gt;"",VLOOKUP(A1880,'Ket qua do'!$B$5:$CE$50000,2,TRUE),"")</f>
        <v>#N/A</v>
      </c>
      <c r="C1880" s="19" t="e">
        <f>IF(A1880&lt;&gt;"",VLOOKUP(B1880,'Ket qua do'!$C$5:$AP$50000,$C$3,TRUE)*SQRT(3)*$C$11,"")</f>
        <v>#N/A</v>
      </c>
      <c r="D1880" s="21" t="e">
        <f>IF(A1880&lt;&gt;"",VLOOKUP(B1880,'Ket qua do'!$C$5:$AP$50000,$D$3,TRUE),"")</f>
        <v>#N/A</v>
      </c>
      <c r="E1880" s="21" t="e">
        <f>IF(A1880&lt;&gt;"",VLOOKUP(B1880,'Ket qua do'!$C$5:$AP$50000,$E$3,TRUE)*$C$12,"")</f>
        <v>#N/A</v>
      </c>
      <c r="F1880" s="21" t="e">
        <f>IF(A1880&lt;&gt;"",VLOOKUP(B1880,'Ket qua do'!$C$5:$AP$50000,$F$3,TRUE),"")</f>
        <v>#N/A</v>
      </c>
      <c r="G1880" s="21" t="e">
        <f>IF(A1880&lt;&gt;"",VLOOKUP(B1880,'Ket qua do'!$C$5:$AP$50000,$G$3,TRUE),"")</f>
        <v>#N/A</v>
      </c>
      <c r="H1880" s="21" t="e">
        <f>IF(A1880&lt;&gt;"",VLOOKUP(B1880,'Ket qua do'!$C$5:$AP$50000,$H$3,TRUE),"")</f>
        <v>#N/A</v>
      </c>
      <c r="I1880" s="21" t="e">
        <f>IF(A1880&lt;&gt;"",VLOOKUP(B1880,'Ket qua do'!$C$5:$AP$50000,$I$3,TRUE)*$E$9/1000,"")</f>
        <v>#N/A</v>
      </c>
      <c r="J1880" s="21" t="e">
        <f>IF(A1880&lt;&gt;"",VLOOKUP(B1880,'Ket qua do'!$C$5:$AP$50000,$J$3,TRUE)*$E$9/1000,"")</f>
        <v>#N/A</v>
      </c>
      <c r="K1880" s="21" t="e">
        <f>IF(A1880&lt;&gt;"",VLOOKUP(B1880,'Ket qua do'!$C$5:$AP$50000,$K$3,TRUE)*$E$9/1000,"")</f>
        <v>#N/A</v>
      </c>
      <c r="L1880" s="21" t="e">
        <f>IF(A1880&lt;&gt;"",VLOOKUP(B1880,'Ket qua do'!$C$5:$AP$50000,$L$3,TRUE),"")</f>
        <v>#N/A</v>
      </c>
    </row>
    <row r="1881" spans="1:12" x14ac:dyDescent="0.25">
      <c r="A1881" t="e">
        <f t="shared" si="34"/>
        <v>#N/A</v>
      </c>
      <c r="B1881" s="1" t="e">
        <f>IF(A1881&lt;&gt;"",VLOOKUP(A1881,'Ket qua do'!$B$5:$CE$50000,2,TRUE),"")</f>
        <v>#N/A</v>
      </c>
      <c r="C1881" s="19" t="e">
        <f>IF(A1881&lt;&gt;"",VLOOKUP(B1881,'Ket qua do'!$C$5:$AP$50000,$C$3,TRUE)*SQRT(3)*$C$11,"")</f>
        <v>#N/A</v>
      </c>
      <c r="D1881" s="21" t="e">
        <f>IF(A1881&lt;&gt;"",VLOOKUP(B1881,'Ket qua do'!$C$5:$AP$50000,$D$3,TRUE),"")</f>
        <v>#N/A</v>
      </c>
      <c r="E1881" s="21" t="e">
        <f>IF(A1881&lt;&gt;"",VLOOKUP(B1881,'Ket qua do'!$C$5:$AP$50000,$E$3,TRUE)*$C$12,"")</f>
        <v>#N/A</v>
      </c>
      <c r="F1881" s="21" t="e">
        <f>IF(A1881&lt;&gt;"",VLOOKUP(B1881,'Ket qua do'!$C$5:$AP$50000,$F$3,TRUE),"")</f>
        <v>#N/A</v>
      </c>
      <c r="G1881" s="21" t="e">
        <f>IF(A1881&lt;&gt;"",VLOOKUP(B1881,'Ket qua do'!$C$5:$AP$50000,$G$3,TRUE),"")</f>
        <v>#N/A</v>
      </c>
      <c r="H1881" s="21" t="e">
        <f>IF(A1881&lt;&gt;"",VLOOKUP(B1881,'Ket qua do'!$C$5:$AP$50000,$H$3,TRUE),"")</f>
        <v>#N/A</v>
      </c>
      <c r="I1881" s="21" t="e">
        <f>IF(A1881&lt;&gt;"",VLOOKUP(B1881,'Ket qua do'!$C$5:$AP$50000,$I$3,TRUE)*$E$9/1000,"")</f>
        <v>#N/A</v>
      </c>
      <c r="J1881" s="21" t="e">
        <f>IF(A1881&lt;&gt;"",VLOOKUP(B1881,'Ket qua do'!$C$5:$AP$50000,$J$3,TRUE)*$E$9/1000,"")</f>
        <v>#N/A</v>
      </c>
      <c r="K1881" s="21" t="e">
        <f>IF(A1881&lt;&gt;"",VLOOKUP(B1881,'Ket qua do'!$C$5:$AP$50000,$K$3,TRUE)*$E$9/1000,"")</f>
        <v>#N/A</v>
      </c>
      <c r="L1881" s="21" t="e">
        <f>IF(A1881&lt;&gt;"",VLOOKUP(B1881,'Ket qua do'!$C$5:$AP$50000,$L$3,TRUE),"")</f>
        <v>#N/A</v>
      </c>
    </row>
    <row r="1882" spans="1:12" x14ac:dyDescent="0.25">
      <c r="A1882" t="e">
        <f t="shared" ref="A1882:A1945" si="35">IF(A1881&lt;$E$8,A1881+1,"")</f>
        <v>#N/A</v>
      </c>
      <c r="B1882" s="1" t="e">
        <f>IF(A1882&lt;&gt;"",VLOOKUP(A1882,'Ket qua do'!$B$5:$CE$50000,2,TRUE),"")</f>
        <v>#N/A</v>
      </c>
      <c r="C1882" s="19" t="e">
        <f>IF(A1882&lt;&gt;"",VLOOKUP(B1882,'Ket qua do'!$C$5:$AP$50000,$C$3,TRUE)*SQRT(3)*$C$11,"")</f>
        <v>#N/A</v>
      </c>
      <c r="D1882" s="21" t="e">
        <f>IF(A1882&lt;&gt;"",VLOOKUP(B1882,'Ket qua do'!$C$5:$AP$50000,$D$3,TRUE),"")</f>
        <v>#N/A</v>
      </c>
      <c r="E1882" s="21" t="e">
        <f>IF(A1882&lt;&gt;"",VLOOKUP(B1882,'Ket qua do'!$C$5:$AP$50000,$E$3,TRUE)*$C$12,"")</f>
        <v>#N/A</v>
      </c>
      <c r="F1882" s="21" t="e">
        <f>IF(A1882&lt;&gt;"",VLOOKUP(B1882,'Ket qua do'!$C$5:$AP$50000,$F$3,TRUE),"")</f>
        <v>#N/A</v>
      </c>
      <c r="G1882" s="21" t="e">
        <f>IF(A1882&lt;&gt;"",VLOOKUP(B1882,'Ket qua do'!$C$5:$AP$50000,$G$3,TRUE),"")</f>
        <v>#N/A</v>
      </c>
      <c r="H1882" s="21" t="e">
        <f>IF(A1882&lt;&gt;"",VLOOKUP(B1882,'Ket qua do'!$C$5:$AP$50000,$H$3,TRUE),"")</f>
        <v>#N/A</v>
      </c>
      <c r="I1882" s="21" t="e">
        <f>IF(A1882&lt;&gt;"",VLOOKUP(B1882,'Ket qua do'!$C$5:$AP$50000,$I$3,TRUE)*$E$9/1000,"")</f>
        <v>#N/A</v>
      </c>
      <c r="J1882" s="21" t="e">
        <f>IF(A1882&lt;&gt;"",VLOOKUP(B1882,'Ket qua do'!$C$5:$AP$50000,$J$3,TRUE)*$E$9/1000,"")</f>
        <v>#N/A</v>
      </c>
      <c r="K1882" s="21" t="e">
        <f>IF(A1882&lt;&gt;"",VLOOKUP(B1882,'Ket qua do'!$C$5:$AP$50000,$K$3,TRUE)*$E$9/1000,"")</f>
        <v>#N/A</v>
      </c>
      <c r="L1882" s="21" t="e">
        <f>IF(A1882&lt;&gt;"",VLOOKUP(B1882,'Ket qua do'!$C$5:$AP$50000,$L$3,TRUE),"")</f>
        <v>#N/A</v>
      </c>
    </row>
    <row r="1883" spans="1:12" x14ac:dyDescent="0.25">
      <c r="A1883" t="e">
        <f t="shared" si="35"/>
        <v>#N/A</v>
      </c>
      <c r="B1883" s="1" t="e">
        <f>IF(A1883&lt;&gt;"",VLOOKUP(A1883,'Ket qua do'!$B$5:$CE$50000,2,TRUE),"")</f>
        <v>#N/A</v>
      </c>
      <c r="C1883" s="19" t="e">
        <f>IF(A1883&lt;&gt;"",VLOOKUP(B1883,'Ket qua do'!$C$5:$AP$50000,$C$3,TRUE)*SQRT(3)*$C$11,"")</f>
        <v>#N/A</v>
      </c>
      <c r="D1883" s="21" t="e">
        <f>IF(A1883&lt;&gt;"",VLOOKUP(B1883,'Ket qua do'!$C$5:$AP$50000,$D$3,TRUE),"")</f>
        <v>#N/A</v>
      </c>
      <c r="E1883" s="21" t="e">
        <f>IF(A1883&lt;&gt;"",VLOOKUP(B1883,'Ket qua do'!$C$5:$AP$50000,$E$3,TRUE)*$C$12,"")</f>
        <v>#N/A</v>
      </c>
      <c r="F1883" s="21" t="e">
        <f>IF(A1883&lt;&gt;"",VLOOKUP(B1883,'Ket qua do'!$C$5:$AP$50000,$F$3,TRUE),"")</f>
        <v>#N/A</v>
      </c>
      <c r="G1883" s="21" t="e">
        <f>IF(A1883&lt;&gt;"",VLOOKUP(B1883,'Ket qua do'!$C$5:$AP$50000,$G$3,TRUE),"")</f>
        <v>#N/A</v>
      </c>
      <c r="H1883" s="21" t="e">
        <f>IF(A1883&lt;&gt;"",VLOOKUP(B1883,'Ket qua do'!$C$5:$AP$50000,$H$3,TRUE),"")</f>
        <v>#N/A</v>
      </c>
      <c r="I1883" s="21" t="e">
        <f>IF(A1883&lt;&gt;"",VLOOKUP(B1883,'Ket qua do'!$C$5:$AP$50000,$I$3,TRUE)*$E$9/1000,"")</f>
        <v>#N/A</v>
      </c>
      <c r="J1883" s="21" t="e">
        <f>IF(A1883&lt;&gt;"",VLOOKUP(B1883,'Ket qua do'!$C$5:$AP$50000,$J$3,TRUE)*$E$9/1000,"")</f>
        <v>#N/A</v>
      </c>
      <c r="K1883" s="21" t="e">
        <f>IF(A1883&lt;&gt;"",VLOOKUP(B1883,'Ket qua do'!$C$5:$AP$50000,$K$3,TRUE)*$E$9/1000,"")</f>
        <v>#N/A</v>
      </c>
      <c r="L1883" s="21" t="e">
        <f>IF(A1883&lt;&gt;"",VLOOKUP(B1883,'Ket qua do'!$C$5:$AP$50000,$L$3,TRUE),"")</f>
        <v>#N/A</v>
      </c>
    </row>
    <row r="1884" spans="1:12" x14ac:dyDescent="0.25">
      <c r="A1884" t="e">
        <f t="shared" si="35"/>
        <v>#N/A</v>
      </c>
      <c r="B1884" s="1" t="e">
        <f>IF(A1884&lt;&gt;"",VLOOKUP(A1884,'Ket qua do'!$B$5:$CE$50000,2,TRUE),"")</f>
        <v>#N/A</v>
      </c>
      <c r="C1884" s="19" t="e">
        <f>IF(A1884&lt;&gt;"",VLOOKUP(B1884,'Ket qua do'!$C$5:$AP$50000,$C$3,TRUE)*SQRT(3)*$C$11,"")</f>
        <v>#N/A</v>
      </c>
      <c r="D1884" s="21" t="e">
        <f>IF(A1884&lt;&gt;"",VLOOKUP(B1884,'Ket qua do'!$C$5:$AP$50000,$D$3,TRUE),"")</f>
        <v>#N/A</v>
      </c>
      <c r="E1884" s="21" t="e">
        <f>IF(A1884&lt;&gt;"",VLOOKUP(B1884,'Ket qua do'!$C$5:$AP$50000,$E$3,TRUE)*$C$12,"")</f>
        <v>#N/A</v>
      </c>
      <c r="F1884" s="21" t="e">
        <f>IF(A1884&lt;&gt;"",VLOOKUP(B1884,'Ket qua do'!$C$5:$AP$50000,$F$3,TRUE),"")</f>
        <v>#N/A</v>
      </c>
      <c r="G1884" s="21" t="e">
        <f>IF(A1884&lt;&gt;"",VLOOKUP(B1884,'Ket qua do'!$C$5:$AP$50000,$G$3,TRUE),"")</f>
        <v>#N/A</v>
      </c>
      <c r="H1884" s="21" t="e">
        <f>IF(A1884&lt;&gt;"",VLOOKUP(B1884,'Ket qua do'!$C$5:$AP$50000,$H$3,TRUE),"")</f>
        <v>#N/A</v>
      </c>
      <c r="I1884" s="21" t="e">
        <f>IF(A1884&lt;&gt;"",VLOOKUP(B1884,'Ket qua do'!$C$5:$AP$50000,$I$3,TRUE)*$E$9/1000,"")</f>
        <v>#N/A</v>
      </c>
      <c r="J1884" s="21" t="e">
        <f>IF(A1884&lt;&gt;"",VLOOKUP(B1884,'Ket qua do'!$C$5:$AP$50000,$J$3,TRUE)*$E$9/1000,"")</f>
        <v>#N/A</v>
      </c>
      <c r="K1884" s="21" t="e">
        <f>IF(A1884&lt;&gt;"",VLOOKUP(B1884,'Ket qua do'!$C$5:$AP$50000,$K$3,TRUE)*$E$9/1000,"")</f>
        <v>#N/A</v>
      </c>
      <c r="L1884" s="21" t="e">
        <f>IF(A1884&lt;&gt;"",VLOOKUP(B1884,'Ket qua do'!$C$5:$AP$50000,$L$3,TRUE),"")</f>
        <v>#N/A</v>
      </c>
    </row>
    <row r="1885" spans="1:12" x14ac:dyDescent="0.25">
      <c r="A1885" t="e">
        <f t="shared" si="35"/>
        <v>#N/A</v>
      </c>
      <c r="B1885" s="1" t="e">
        <f>IF(A1885&lt;&gt;"",VLOOKUP(A1885,'Ket qua do'!$B$5:$CE$50000,2,TRUE),"")</f>
        <v>#N/A</v>
      </c>
      <c r="C1885" s="19" t="e">
        <f>IF(A1885&lt;&gt;"",VLOOKUP(B1885,'Ket qua do'!$C$5:$AP$50000,$C$3,TRUE)*SQRT(3)*$C$11,"")</f>
        <v>#N/A</v>
      </c>
      <c r="D1885" s="21" t="e">
        <f>IF(A1885&lt;&gt;"",VLOOKUP(B1885,'Ket qua do'!$C$5:$AP$50000,$D$3,TRUE),"")</f>
        <v>#N/A</v>
      </c>
      <c r="E1885" s="21" t="e">
        <f>IF(A1885&lt;&gt;"",VLOOKUP(B1885,'Ket qua do'!$C$5:$AP$50000,$E$3,TRUE)*$C$12,"")</f>
        <v>#N/A</v>
      </c>
      <c r="F1885" s="21" t="e">
        <f>IF(A1885&lt;&gt;"",VLOOKUP(B1885,'Ket qua do'!$C$5:$AP$50000,$F$3,TRUE),"")</f>
        <v>#N/A</v>
      </c>
      <c r="G1885" s="21" t="e">
        <f>IF(A1885&lt;&gt;"",VLOOKUP(B1885,'Ket qua do'!$C$5:$AP$50000,$G$3,TRUE),"")</f>
        <v>#N/A</v>
      </c>
      <c r="H1885" s="21" t="e">
        <f>IF(A1885&lt;&gt;"",VLOOKUP(B1885,'Ket qua do'!$C$5:$AP$50000,$H$3,TRUE),"")</f>
        <v>#N/A</v>
      </c>
      <c r="I1885" s="21" t="e">
        <f>IF(A1885&lt;&gt;"",VLOOKUP(B1885,'Ket qua do'!$C$5:$AP$50000,$I$3,TRUE)*$E$9/1000,"")</f>
        <v>#N/A</v>
      </c>
      <c r="J1885" s="21" t="e">
        <f>IF(A1885&lt;&gt;"",VLOOKUP(B1885,'Ket qua do'!$C$5:$AP$50000,$J$3,TRUE)*$E$9/1000,"")</f>
        <v>#N/A</v>
      </c>
      <c r="K1885" s="21" t="e">
        <f>IF(A1885&lt;&gt;"",VLOOKUP(B1885,'Ket qua do'!$C$5:$AP$50000,$K$3,TRUE)*$E$9/1000,"")</f>
        <v>#N/A</v>
      </c>
      <c r="L1885" s="21" t="e">
        <f>IF(A1885&lt;&gt;"",VLOOKUP(B1885,'Ket qua do'!$C$5:$AP$50000,$L$3,TRUE),"")</f>
        <v>#N/A</v>
      </c>
    </row>
    <row r="1886" spans="1:12" x14ac:dyDescent="0.25">
      <c r="A1886" t="e">
        <f t="shared" si="35"/>
        <v>#N/A</v>
      </c>
      <c r="B1886" s="1" t="e">
        <f>IF(A1886&lt;&gt;"",VLOOKUP(A1886,'Ket qua do'!$B$5:$CE$50000,2,TRUE),"")</f>
        <v>#N/A</v>
      </c>
      <c r="C1886" s="19" t="e">
        <f>IF(A1886&lt;&gt;"",VLOOKUP(B1886,'Ket qua do'!$C$5:$AP$50000,$C$3,TRUE)*SQRT(3)*$C$11,"")</f>
        <v>#N/A</v>
      </c>
      <c r="D1886" s="21" t="e">
        <f>IF(A1886&lt;&gt;"",VLOOKUP(B1886,'Ket qua do'!$C$5:$AP$50000,$D$3,TRUE),"")</f>
        <v>#N/A</v>
      </c>
      <c r="E1886" s="21" t="e">
        <f>IF(A1886&lt;&gt;"",VLOOKUP(B1886,'Ket qua do'!$C$5:$AP$50000,$E$3,TRUE)*$C$12,"")</f>
        <v>#N/A</v>
      </c>
      <c r="F1886" s="21" t="e">
        <f>IF(A1886&lt;&gt;"",VLOOKUP(B1886,'Ket qua do'!$C$5:$AP$50000,$F$3,TRUE),"")</f>
        <v>#N/A</v>
      </c>
      <c r="G1886" s="21" t="e">
        <f>IF(A1886&lt;&gt;"",VLOOKUP(B1886,'Ket qua do'!$C$5:$AP$50000,$G$3,TRUE),"")</f>
        <v>#N/A</v>
      </c>
      <c r="H1886" s="21" t="e">
        <f>IF(A1886&lt;&gt;"",VLOOKUP(B1886,'Ket qua do'!$C$5:$AP$50000,$H$3,TRUE),"")</f>
        <v>#N/A</v>
      </c>
      <c r="I1886" s="21" t="e">
        <f>IF(A1886&lt;&gt;"",VLOOKUP(B1886,'Ket qua do'!$C$5:$AP$50000,$I$3,TRUE)*$E$9/1000,"")</f>
        <v>#N/A</v>
      </c>
      <c r="J1886" s="21" t="e">
        <f>IF(A1886&lt;&gt;"",VLOOKUP(B1886,'Ket qua do'!$C$5:$AP$50000,$J$3,TRUE)*$E$9/1000,"")</f>
        <v>#N/A</v>
      </c>
      <c r="K1886" s="21" t="e">
        <f>IF(A1886&lt;&gt;"",VLOOKUP(B1886,'Ket qua do'!$C$5:$AP$50000,$K$3,TRUE)*$E$9/1000,"")</f>
        <v>#N/A</v>
      </c>
      <c r="L1886" s="21" t="e">
        <f>IF(A1886&lt;&gt;"",VLOOKUP(B1886,'Ket qua do'!$C$5:$AP$50000,$L$3,TRUE),"")</f>
        <v>#N/A</v>
      </c>
    </row>
    <row r="1887" spans="1:12" x14ac:dyDescent="0.25">
      <c r="A1887" t="e">
        <f t="shared" si="35"/>
        <v>#N/A</v>
      </c>
      <c r="B1887" s="1" t="e">
        <f>IF(A1887&lt;&gt;"",VLOOKUP(A1887,'Ket qua do'!$B$5:$CE$50000,2,TRUE),"")</f>
        <v>#N/A</v>
      </c>
      <c r="C1887" s="19" t="e">
        <f>IF(A1887&lt;&gt;"",VLOOKUP(B1887,'Ket qua do'!$C$5:$AP$50000,$C$3,TRUE)*SQRT(3)*$C$11,"")</f>
        <v>#N/A</v>
      </c>
      <c r="D1887" s="21" t="e">
        <f>IF(A1887&lt;&gt;"",VLOOKUP(B1887,'Ket qua do'!$C$5:$AP$50000,$D$3,TRUE),"")</f>
        <v>#N/A</v>
      </c>
      <c r="E1887" s="21" t="e">
        <f>IF(A1887&lt;&gt;"",VLOOKUP(B1887,'Ket qua do'!$C$5:$AP$50000,$E$3,TRUE)*$C$12,"")</f>
        <v>#N/A</v>
      </c>
      <c r="F1887" s="21" t="e">
        <f>IF(A1887&lt;&gt;"",VLOOKUP(B1887,'Ket qua do'!$C$5:$AP$50000,$F$3,TRUE),"")</f>
        <v>#N/A</v>
      </c>
      <c r="G1887" s="21" t="e">
        <f>IF(A1887&lt;&gt;"",VLOOKUP(B1887,'Ket qua do'!$C$5:$AP$50000,$G$3,TRUE),"")</f>
        <v>#N/A</v>
      </c>
      <c r="H1887" s="21" t="e">
        <f>IF(A1887&lt;&gt;"",VLOOKUP(B1887,'Ket qua do'!$C$5:$AP$50000,$H$3,TRUE),"")</f>
        <v>#N/A</v>
      </c>
      <c r="I1887" s="21" t="e">
        <f>IF(A1887&lt;&gt;"",VLOOKUP(B1887,'Ket qua do'!$C$5:$AP$50000,$I$3,TRUE)*$E$9/1000,"")</f>
        <v>#N/A</v>
      </c>
      <c r="J1887" s="21" t="e">
        <f>IF(A1887&lt;&gt;"",VLOOKUP(B1887,'Ket qua do'!$C$5:$AP$50000,$J$3,TRUE)*$E$9/1000,"")</f>
        <v>#N/A</v>
      </c>
      <c r="K1887" s="21" t="e">
        <f>IF(A1887&lt;&gt;"",VLOOKUP(B1887,'Ket qua do'!$C$5:$AP$50000,$K$3,TRUE)*$E$9/1000,"")</f>
        <v>#N/A</v>
      </c>
      <c r="L1887" s="21" t="e">
        <f>IF(A1887&lt;&gt;"",VLOOKUP(B1887,'Ket qua do'!$C$5:$AP$50000,$L$3,TRUE),"")</f>
        <v>#N/A</v>
      </c>
    </row>
    <row r="1888" spans="1:12" x14ac:dyDescent="0.25">
      <c r="A1888" t="e">
        <f t="shared" si="35"/>
        <v>#N/A</v>
      </c>
      <c r="B1888" s="1" t="e">
        <f>IF(A1888&lt;&gt;"",VLOOKUP(A1888,'Ket qua do'!$B$5:$CE$50000,2,TRUE),"")</f>
        <v>#N/A</v>
      </c>
      <c r="C1888" s="19" t="e">
        <f>IF(A1888&lt;&gt;"",VLOOKUP(B1888,'Ket qua do'!$C$5:$AP$50000,$C$3,TRUE)*SQRT(3)*$C$11,"")</f>
        <v>#N/A</v>
      </c>
      <c r="D1888" s="21" t="e">
        <f>IF(A1888&lt;&gt;"",VLOOKUP(B1888,'Ket qua do'!$C$5:$AP$50000,$D$3,TRUE),"")</f>
        <v>#N/A</v>
      </c>
      <c r="E1888" s="21" t="e">
        <f>IF(A1888&lt;&gt;"",VLOOKUP(B1888,'Ket qua do'!$C$5:$AP$50000,$E$3,TRUE)*$C$12,"")</f>
        <v>#N/A</v>
      </c>
      <c r="F1888" s="21" t="e">
        <f>IF(A1888&lt;&gt;"",VLOOKUP(B1888,'Ket qua do'!$C$5:$AP$50000,$F$3,TRUE),"")</f>
        <v>#N/A</v>
      </c>
      <c r="G1888" s="21" t="e">
        <f>IF(A1888&lt;&gt;"",VLOOKUP(B1888,'Ket qua do'!$C$5:$AP$50000,$G$3,TRUE),"")</f>
        <v>#N/A</v>
      </c>
      <c r="H1888" s="21" t="e">
        <f>IF(A1888&lt;&gt;"",VLOOKUP(B1888,'Ket qua do'!$C$5:$AP$50000,$H$3,TRUE),"")</f>
        <v>#N/A</v>
      </c>
      <c r="I1888" s="21" t="e">
        <f>IF(A1888&lt;&gt;"",VLOOKUP(B1888,'Ket qua do'!$C$5:$AP$50000,$I$3,TRUE)*$E$9/1000,"")</f>
        <v>#N/A</v>
      </c>
      <c r="J1888" s="21" t="e">
        <f>IF(A1888&lt;&gt;"",VLOOKUP(B1888,'Ket qua do'!$C$5:$AP$50000,$J$3,TRUE)*$E$9/1000,"")</f>
        <v>#N/A</v>
      </c>
      <c r="K1888" s="21" t="e">
        <f>IF(A1888&lt;&gt;"",VLOOKUP(B1888,'Ket qua do'!$C$5:$AP$50000,$K$3,TRUE)*$E$9/1000,"")</f>
        <v>#N/A</v>
      </c>
      <c r="L1888" s="21" t="e">
        <f>IF(A1888&lt;&gt;"",VLOOKUP(B1888,'Ket qua do'!$C$5:$AP$50000,$L$3,TRUE),"")</f>
        <v>#N/A</v>
      </c>
    </row>
    <row r="1889" spans="1:12" x14ac:dyDescent="0.25">
      <c r="A1889" t="e">
        <f t="shared" si="35"/>
        <v>#N/A</v>
      </c>
      <c r="B1889" s="1" t="e">
        <f>IF(A1889&lt;&gt;"",VLOOKUP(A1889,'Ket qua do'!$B$5:$CE$50000,2,TRUE),"")</f>
        <v>#N/A</v>
      </c>
      <c r="C1889" s="19" t="e">
        <f>IF(A1889&lt;&gt;"",VLOOKUP(B1889,'Ket qua do'!$C$5:$AP$50000,$C$3,TRUE)*SQRT(3)*$C$11,"")</f>
        <v>#N/A</v>
      </c>
      <c r="D1889" s="21" t="e">
        <f>IF(A1889&lt;&gt;"",VLOOKUP(B1889,'Ket qua do'!$C$5:$AP$50000,$D$3,TRUE),"")</f>
        <v>#N/A</v>
      </c>
      <c r="E1889" s="21" t="e">
        <f>IF(A1889&lt;&gt;"",VLOOKUP(B1889,'Ket qua do'!$C$5:$AP$50000,$E$3,TRUE)*$C$12,"")</f>
        <v>#N/A</v>
      </c>
      <c r="F1889" s="21" t="e">
        <f>IF(A1889&lt;&gt;"",VLOOKUP(B1889,'Ket qua do'!$C$5:$AP$50000,$F$3,TRUE),"")</f>
        <v>#N/A</v>
      </c>
      <c r="G1889" s="21" t="e">
        <f>IF(A1889&lt;&gt;"",VLOOKUP(B1889,'Ket qua do'!$C$5:$AP$50000,$G$3,TRUE),"")</f>
        <v>#N/A</v>
      </c>
      <c r="H1889" s="21" t="e">
        <f>IF(A1889&lt;&gt;"",VLOOKUP(B1889,'Ket qua do'!$C$5:$AP$50000,$H$3,TRUE),"")</f>
        <v>#N/A</v>
      </c>
      <c r="I1889" s="21" t="e">
        <f>IF(A1889&lt;&gt;"",VLOOKUP(B1889,'Ket qua do'!$C$5:$AP$50000,$I$3,TRUE)*$E$9/1000,"")</f>
        <v>#N/A</v>
      </c>
      <c r="J1889" s="21" t="e">
        <f>IF(A1889&lt;&gt;"",VLOOKUP(B1889,'Ket qua do'!$C$5:$AP$50000,$J$3,TRUE)*$E$9/1000,"")</f>
        <v>#N/A</v>
      </c>
      <c r="K1889" s="21" t="e">
        <f>IF(A1889&lt;&gt;"",VLOOKUP(B1889,'Ket qua do'!$C$5:$AP$50000,$K$3,TRUE)*$E$9/1000,"")</f>
        <v>#N/A</v>
      </c>
      <c r="L1889" s="21" t="e">
        <f>IF(A1889&lt;&gt;"",VLOOKUP(B1889,'Ket qua do'!$C$5:$AP$50000,$L$3,TRUE),"")</f>
        <v>#N/A</v>
      </c>
    </row>
    <row r="1890" spans="1:12" x14ac:dyDescent="0.25">
      <c r="A1890" t="e">
        <f t="shared" si="35"/>
        <v>#N/A</v>
      </c>
      <c r="B1890" s="1" t="e">
        <f>IF(A1890&lt;&gt;"",VLOOKUP(A1890,'Ket qua do'!$B$5:$CE$50000,2,TRUE),"")</f>
        <v>#N/A</v>
      </c>
      <c r="C1890" s="19" t="e">
        <f>IF(A1890&lt;&gt;"",VLOOKUP(B1890,'Ket qua do'!$C$5:$AP$50000,$C$3,TRUE)*SQRT(3)*$C$11,"")</f>
        <v>#N/A</v>
      </c>
      <c r="D1890" s="21" t="e">
        <f>IF(A1890&lt;&gt;"",VLOOKUP(B1890,'Ket qua do'!$C$5:$AP$50000,$D$3,TRUE),"")</f>
        <v>#N/A</v>
      </c>
      <c r="E1890" s="21" t="e">
        <f>IF(A1890&lt;&gt;"",VLOOKUP(B1890,'Ket qua do'!$C$5:$AP$50000,$E$3,TRUE)*$C$12,"")</f>
        <v>#N/A</v>
      </c>
      <c r="F1890" s="21" t="e">
        <f>IF(A1890&lt;&gt;"",VLOOKUP(B1890,'Ket qua do'!$C$5:$AP$50000,$F$3,TRUE),"")</f>
        <v>#N/A</v>
      </c>
      <c r="G1890" s="21" t="e">
        <f>IF(A1890&lt;&gt;"",VLOOKUP(B1890,'Ket qua do'!$C$5:$AP$50000,$G$3,TRUE),"")</f>
        <v>#N/A</v>
      </c>
      <c r="H1890" s="21" t="e">
        <f>IF(A1890&lt;&gt;"",VLOOKUP(B1890,'Ket qua do'!$C$5:$AP$50000,$H$3,TRUE),"")</f>
        <v>#N/A</v>
      </c>
      <c r="I1890" s="21" t="e">
        <f>IF(A1890&lt;&gt;"",VLOOKUP(B1890,'Ket qua do'!$C$5:$AP$50000,$I$3,TRUE)*$E$9/1000,"")</f>
        <v>#N/A</v>
      </c>
      <c r="J1890" s="21" t="e">
        <f>IF(A1890&lt;&gt;"",VLOOKUP(B1890,'Ket qua do'!$C$5:$AP$50000,$J$3,TRUE)*$E$9/1000,"")</f>
        <v>#N/A</v>
      </c>
      <c r="K1890" s="21" t="e">
        <f>IF(A1890&lt;&gt;"",VLOOKUP(B1890,'Ket qua do'!$C$5:$AP$50000,$K$3,TRUE)*$E$9/1000,"")</f>
        <v>#N/A</v>
      </c>
      <c r="L1890" s="21" t="e">
        <f>IF(A1890&lt;&gt;"",VLOOKUP(B1890,'Ket qua do'!$C$5:$AP$50000,$L$3,TRUE),"")</f>
        <v>#N/A</v>
      </c>
    </row>
    <row r="1891" spans="1:12" x14ac:dyDescent="0.25">
      <c r="A1891" t="e">
        <f t="shared" si="35"/>
        <v>#N/A</v>
      </c>
      <c r="B1891" s="1" t="e">
        <f>IF(A1891&lt;&gt;"",VLOOKUP(A1891,'Ket qua do'!$B$5:$CE$50000,2,TRUE),"")</f>
        <v>#N/A</v>
      </c>
      <c r="C1891" s="19" t="e">
        <f>IF(A1891&lt;&gt;"",VLOOKUP(B1891,'Ket qua do'!$C$5:$AP$50000,$C$3,TRUE)*SQRT(3)*$C$11,"")</f>
        <v>#N/A</v>
      </c>
      <c r="D1891" s="21" t="e">
        <f>IF(A1891&lt;&gt;"",VLOOKUP(B1891,'Ket qua do'!$C$5:$AP$50000,$D$3,TRUE),"")</f>
        <v>#N/A</v>
      </c>
      <c r="E1891" s="21" t="e">
        <f>IF(A1891&lt;&gt;"",VLOOKUP(B1891,'Ket qua do'!$C$5:$AP$50000,$E$3,TRUE)*$C$12,"")</f>
        <v>#N/A</v>
      </c>
      <c r="F1891" s="21" t="e">
        <f>IF(A1891&lt;&gt;"",VLOOKUP(B1891,'Ket qua do'!$C$5:$AP$50000,$F$3,TRUE),"")</f>
        <v>#N/A</v>
      </c>
      <c r="G1891" s="21" t="e">
        <f>IF(A1891&lt;&gt;"",VLOOKUP(B1891,'Ket qua do'!$C$5:$AP$50000,$G$3,TRUE),"")</f>
        <v>#N/A</v>
      </c>
      <c r="H1891" s="21" t="e">
        <f>IF(A1891&lt;&gt;"",VLOOKUP(B1891,'Ket qua do'!$C$5:$AP$50000,$H$3,TRUE),"")</f>
        <v>#N/A</v>
      </c>
      <c r="I1891" s="21" t="e">
        <f>IF(A1891&lt;&gt;"",VLOOKUP(B1891,'Ket qua do'!$C$5:$AP$50000,$I$3,TRUE)*$E$9/1000,"")</f>
        <v>#N/A</v>
      </c>
      <c r="J1891" s="21" t="e">
        <f>IF(A1891&lt;&gt;"",VLOOKUP(B1891,'Ket qua do'!$C$5:$AP$50000,$J$3,TRUE)*$E$9/1000,"")</f>
        <v>#N/A</v>
      </c>
      <c r="K1891" s="21" t="e">
        <f>IF(A1891&lt;&gt;"",VLOOKUP(B1891,'Ket qua do'!$C$5:$AP$50000,$K$3,TRUE)*$E$9/1000,"")</f>
        <v>#N/A</v>
      </c>
      <c r="L1891" s="21" t="e">
        <f>IF(A1891&lt;&gt;"",VLOOKUP(B1891,'Ket qua do'!$C$5:$AP$50000,$L$3,TRUE),"")</f>
        <v>#N/A</v>
      </c>
    </row>
    <row r="1892" spans="1:12" x14ac:dyDescent="0.25">
      <c r="A1892" t="e">
        <f t="shared" si="35"/>
        <v>#N/A</v>
      </c>
      <c r="B1892" s="1" t="e">
        <f>IF(A1892&lt;&gt;"",VLOOKUP(A1892,'Ket qua do'!$B$5:$CE$50000,2,TRUE),"")</f>
        <v>#N/A</v>
      </c>
      <c r="C1892" s="19" t="e">
        <f>IF(A1892&lt;&gt;"",VLOOKUP(B1892,'Ket qua do'!$C$5:$AP$50000,$C$3,TRUE)*SQRT(3)*$C$11,"")</f>
        <v>#N/A</v>
      </c>
      <c r="D1892" s="21" t="e">
        <f>IF(A1892&lt;&gt;"",VLOOKUP(B1892,'Ket qua do'!$C$5:$AP$50000,$D$3,TRUE),"")</f>
        <v>#N/A</v>
      </c>
      <c r="E1892" s="21" t="e">
        <f>IF(A1892&lt;&gt;"",VLOOKUP(B1892,'Ket qua do'!$C$5:$AP$50000,$E$3,TRUE)*$C$12,"")</f>
        <v>#N/A</v>
      </c>
      <c r="F1892" s="21" t="e">
        <f>IF(A1892&lt;&gt;"",VLOOKUP(B1892,'Ket qua do'!$C$5:$AP$50000,$F$3,TRUE),"")</f>
        <v>#N/A</v>
      </c>
      <c r="G1892" s="21" t="e">
        <f>IF(A1892&lt;&gt;"",VLOOKUP(B1892,'Ket qua do'!$C$5:$AP$50000,$G$3,TRUE),"")</f>
        <v>#N/A</v>
      </c>
      <c r="H1892" s="21" t="e">
        <f>IF(A1892&lt;&gt;"",VLOOKUP(B1892,'Ket qua do'!$C$5:$AP$50000,$H$3,TRUE),"")</f>
        <v>#N/A</v>
      </c>
      <c r="I1892" s="21" t="e">
        <f>IF(A1892&lt;&gt;"",VLOOKUP(B1892,'Ket qua do'!$C$5:$AP$50000,$I$3,TRUE)*$E$9/1000,"")</f>
        <v>#N/A</v>
      </c>
      <c r="J1892" s="21" t="e">
        <f>IF(A1892&lt;&gt;"",VLOOKUP(B1892,'Ket qua do'!$C$5:$AP$50000,$J$3,TRUE)*$E$9/1000,"")</f>
        <v>#N/A</v>
      </c>
      <c r="K1892" s="21" t="e">
        <f>IF(A1892&lt;&gt;"",VLOOKUP(B1892,'Ket qua do'!$C$5:$AP$50000,$K$3,TRUE)*$E$9/1000,"")</f>
        <v>#N/A</v>
      </c>
      <c r="L1892" s="21" t="e">
        <f>IF(A1892&lt;&gt;"",VLOOKUP(B1892,'Ket qua do'!$C$5:$AP$50000,$L$3,TRUE),"")</f>
        <v>#N/A</v>
      </c>
    </row>
    <row r="1893" spans="1:12" x14ac:dyDescent="0.25">
      <c r="A1893" t="e">
        <f t="shared" si="35"/>
        <v>#N/A</v>
      </c>
      <c r="B1893" s="1" t="e">
        <f>IF(A1893&lt;&gt;"",VLOOKUP(A1893,'Ket qua do'!$B$5:$CE$50000,2,TRUE),"")</f>
        <v>#N/A</v>
      </c>
      <c r="C1893" s="19" t="e">
        <f>IF(A1893&lt;&gt;"",VLOOKUP(B1893,'Ket qua do'!$C$5:$AP$50000,$C$3,TRUE)*SQRT(3)*$C$11,"")</f>
        <v>#N/A</v>
      </c>
      <c r="D1893" s="21" t="e">
        <f>IF(A1893&lt;&gt;"",VLOOKUP(B1893,'Ket qua do'!$C$5:$AP$50000,$D$3,TRUE),"")</f>
        <v>#N/A</v>
      </c>
      <c r="E1893" s="21" t="e">
        <f>IF(A1893&lt;&gt;"",VLOOKUP(B1893,'Ket qua do'!$C$5:$AP$50000,$E$3,TRUE)*$C$12,"")</f>
        <v>#N/A</v>
      </c>
      <c r="F1893" s="21" t="e">
        <f>IF(A1893&lt;&gt;"",VLOOKUP(B1893,'Ket qua do'!$C$5:$AP$50000,$F$3,TRUE),"")</f>
        <v>#N/A</v>
      </c>
      <c r="G1893" s="21" t="e">
        <f>IF(A1893&lt;&gt;"",VLOOKUP(B1893,'Ket qua do'!$C$5:$AP$50000,$G$3,TRUE),"")</f>
        <v>#N/A</v>
      </c>
      <c r="H1893" s="21" t="e">
        <f>IF(A1893&lt;&gt;"",VLOOKUP(B1893,'Ket qua do'!$C$5:$AP$50000,$H$3,TRUE),"")</f>
        <v>#N/A</v>
      </c>
      <c r="I1893" s="21" t="e">
        <f>IF(A1893&lt;&gt;"",VLOOKUP(B1893,'Ket qua do'!$C$5:$AP$50000,$I$3,TRUE)*$E$9/1000,"")</f>
        <v>#N/A</v>
      </c>
      <c r="J1893" s="21" t="e">
        <f>IF(A1893&lt;&gt;"",VLOOKUP(B1893,'Ket qua do'!$C$5:$AP$50000,$J$3,TRUE)*$E$9/1000,"")</f>
        <v>#N/A</v>
      </c>
      <c r="K1893" s="21" t="e">
        <f>IF(A1893&lt;&gt;"",VLOOKUP(B1893,'Ket qua do'!$C$5:$AP$50000,$K$3,TRUE)*$E$9/1000,"")</f>
        <v>#N/A</v>
      </c>
      <c r="L1893" s="21" t="e">
        <f>IF(A1893&lt;&gt;"",VLOOKUP(B1893,'Ket qua do'!$C$5:$AP$50000,$L$3,TRUE),"")</f>
        <v>#N/A</v>
      </c>
    </row>
    <row r="1894" spans="1:12" x14ac:dyDescent="0.25">
      <c r="A1894" t="e">
        <f t="shared" si="35"/>
        <v>#N/A</v>
      </c>
      <c r="B1894" s="1" t="e">
        <f>IF(A1894&lt;&gt;"",VLOOKUP(A1894,'Ket qua do'!$B$5:$CE$50000,2,TRUE),"")</f>
        <v>#N/A</v>
      </c>
      <c r="C1894" s="19" t="e">
        <f>IF(A1894&lt;&gt;"",VLOOKUP(B1894,'Ket qua do'!$C$5:$AP$50000,$C$3,TRUE)*SQRT(3)*$C$11,"")</f>
        <v>#N/A</v>
      </c>
      <c r="D1894" s="21" t="e">
        <f>IF(A1894&lt;&gt;"",VLOOKUP(B1894,'Ket qua do'!$C$5:$AP$50000,$D$3,TRUE),"")</f>
        <v>#N/A</v>
      </c>
      <c r="E1894" s="21" t="e">
        <f>IF(A1894&lt;&gt;"",VLOOKUP(B1894,'Ket qua do'!$C$5:$AP$50000,$E$3,TRUE)*$C$12,"")</f>
        <v>#N/A</v>
      </c>
      <c r="F1894" s="21" t="e">
        <f>IF(A1894&lt;&gt;"",VLOOKUP(B1894,'Ket qua do'!$C$5:$AP$50000,$F$3,TRUE),"")</f>
        <v>#N/A</v>
      </c>
      <c r="G1894" s="21" t="e">
        <f>IF(A1894&lt;&gt;"",VLOOKUP(B1894,'Ket qua do'!$C$5:$AP$50000,$G$3,TRUE),"")</f>
        <v>#N/A</v>
      </c>
      <c r="H1894" s="21" t="e">
        <f>IF(A1894&lt;&gt;"",VLOOKUP(B1894,'Ket qua do'!$C$5:$AP$50000,$H$3,TRUE),"")</f>
        <v>#N/A</v>
      </c>
      <c r="I1894" s="21" t="e">
        <f>IF(A1894&lt;&gt;"",VLOOKUP(B1894,'Ket qua do'!$C$5:$AP$50000,$I$3,TRUE)*$E$9/1000,"")</f>
        <v>#N/A</v>
      </c>
      <c r="J1894" s="21" t="e">
        <f>IF(A1894&lt;&gt;"",VLOOKUP(B1894,'Ket qua do'!$C$5:$AP$50000,$J$3,TRUE)*$E$9/1000,"")</f>
        <v>#N/A</v>
      </c>
      <c r="K1894" s="21" t="e">
        <f>IF(A1894&lt;&gt;"",VLOOKUP(B1894,'Ket qua do'!$C$5:$AP$50000,$K$3,TRUE)*$E$9/1000,"")</f>
        <v>#N/A</v>
      </c>
      <c r="L1894" s="21" t="e">
        <f>IF(A1894&lt;&gt;"",VLOOKUP(B1894,'Ket qua do'!$C$5:$AP$50000,$L$3,TRUE),"")</f>
        <v>#N/A</v>
      </c>
    </row>
    <row r="1895" spans="1:12" x14ac:dyDescent="0.25">
      <c r="A1895" t="e">
        <f t="shared" si="35"/>
        <v>#N/A</v>
      </c>
      <c r="B1895" s="1" t="e">
        <f>IF(A1895&lt;&gt;"",VLOOKUP(A1895,'Ket qua do'!$B$5:$CE$50000,2,TRUE),"")</f>
        <v>#N/A</v>
      </c>
      <c r="C1895" s="19" t="e">
        <f>IF(A1895&lt;&gt;"",VLOOKUP(B1895,'Ket qua do'!$C$5:$AP$50000,$C$3,TRUE)*SQRT(3)*$C$11,"")</f>
        <v>#N/A</v>
      </c>
      <c r="D1895" s="21" t="e">
        <f>IF(A1895&lt;&gt;"",VLOOKUP(B1895,'Ket qua do'!$C$5:$AP$50000,$D$3,TRUE),"")</f>
        <v>#N/A</v>
      </c>
      <c r="E1895" s="21" t="e">
        <f>IF(A1895&lt;&gt;"",VLOOKUP(B1895,'Ket qua do'!$C$5:$AP$50000,$E$3,TRUE)*$C$12,"")</f>
        <v>#N/A</v>
      </c>
      <c r="F1895" s="21" t="e">
        <f>IF(A1895&lt;&gt;"",VLOOKUP(B1895,'Ket qua do'!$C$5:$AP$50000,$F$3,TRUE),"")</f>
        <v>#N/A</v>
      </c>
      <c r="G1895" s="21" t="e">
        <f>IF(A1895&lt;&gt;"",VLOOKUP(B1895,'Ket qua do'!$C$5:$AP$50000,$G$3,TRUE),"")</f>
        <v>#N/A</v>
      </c>
      <c r="H1895" s="21" t="e">
        <f>IF(A1895&lt;&gt;"",VLOOKUP(B1895,'Ket qua do'!$C$5:$AP$50000,$H$3,TRUE),"")</f>
        <v>#N/A</v>
      </c>
      <c r="I1895" s="21" t="e">
        <f>IF(A1895&lt;&gt;"",VLOOKUP(B1895,'Ket qua do'!$C$5:$AP$50000,$I$3,TRUE)*$E$9/1000,"")</f>
        <v>#N/A</v>
      </c>
      <c r="J1895" s="21" t="e">
        <f>IF(A1895&lt;&gt;"",VLOOKUP(B1895,'Ket qua do'!$C$5:$AP$50000,$J$3,TRUE)*$E$9/1000,"")</f>
        <v>#N/A</v>
      </c>
      <c r="K1895" s="21" t="e">
        <f>IF(A1895&lt;&gt;"",VLOOKUP(B1895,'Ket qua do'!$C$5:$AP$50000,$K$3,TRUE)*$E$9/1000,"")</f>
        <v>#N/A</v>
      </c>
      <c r="L1895" s="21" t="e">
        <f>IF(A1895&lt;&gt;"",VLOOKUP(B1895,'Ket qua do'!$C$5:$AP$50000,$L$3,TRUE),"")</f>
        <v>#N/A</v>
      </c>
    </row>
    <row r="1896" spans="1:12" x14ac:dyDescent="0.25">
      <c r="A1896" t="e">
        <f t="shared" si="35"/>
        <v>#N/A</v>
      </c>
      <c r="B1896" s="1" t="e">
        <f>IF(A1896&lt;&gt;"",VLOOKUP(A1896,'Ket qua do'!$B$5:$CE$50000,2,TRUE),"")</f>
        <v>#N/A</v>
      </c>
      <c r="C1896" s="19" t="e">
        <f>IF(A1896&lt;&gt;"",VLOOKUP(B1896,'Ket qua do'!$C$5:$AP$50000,$C$3,TRUE)*SQRT(3)*$C$11,"")</f>
        <v>#N/A</v>
      </c>
      <c r="D1896" s="21" t="e">
        <f>IF(A1896&lt;&gt;"",VLOOKUP(B1896,'Ket qua do'!$C$5:$AP$50000,$D$3,TRUE),"")</f>
        <v>#N/A</v>
      </c>
      <c r="E1896" s="21" t="e">
        <f>IF(A1896&lt;&gt;"",VLOOKUP(B1896,'Ket qua do'!$C$5:$AP$50000,$E$3,TRUE)*$C$12,"")</f>
        <v>#N/A</v>
      </c>
      <c r="F1896" s="21" t="e">
        <f>IF(A1896&lt;&gt;"",VLOOKUP(B1896,'Ket qua do'!$C$5:$AP$50000,$F$3,TRUE),"")</f>
        <v>#N/A</v>
      </c>
      <c r="G1896" s="21" t="e">
        <f>IF(A1896&lt;&gt;"",VLOOKUP(B1896,'Ket qua do'!$C$5:$AP$50000,$G$3,TRUE),"")</f>
        <v>#N/A</v>
      </c>
      <c r="H1896" s="21" t="e">
        <f>IF(A1896&lt;&gt;"",VLOOKUP(B1896,'Ket qua do'!$C$5:$AP$50000,$H$3,TRUE),"")</f>
        <v>#N/A</v>
      </c>
      <c r="I1896" s="21" t="e">
        <f>IF(A1896&lt;&gt;"",VLOOKUP(B1896,'Ket qua do'!$C$5:$AP$50000,$I$3,TRUE)*$E$9/1000,"")</f>
        <v>#N/A</v>
      </c>
      <c r="J1896" s="21" t="e">
        <f>IF(A1896&lt;&gt;"",VLOOKUP(B1896,'Ket qua do'!$C$5:$AP$50000,$J$3,TRUE)*$E$9/1000,"")</f>
        <v>#N/A</v>
      </c>
      <c r="K1896" s="21" t="e">
        <f>IF(A1896&lt;&gt;"",VLOOKUP(B1896,'Ket qua do'!$C$5:$AP$50000,$K$3,TRUE)*$E$9/1000,"")</f>
        <v>#N/A</v>
      </c>
      <c r="L1896" s="21" t="e">
        <f>IF(A1896&lt;&gt;"",VLOOKUP(B1896,'Ket qua do'!$C$5:$AP$50000,$L$3,TRUE),"")</f>
        <v>#N/A</v>
      </c>
    </row>
    <row r="1897" spans="1:12" x14ac:dyDescent="0.25">
      <c r="A1897" t="e">
        <f t="shared" si="35"/>
        <v>#N/A</v>
      </c>
      <c r="B1897" s="1" t="e">
        <f>IF(A1897&lt;&gt;"",VLOOKUP(A1897,'Ket qua do'!$B$5:$CE$50000,2,TRUE),"")</f>
        <v>#N/A</v>
      </c>
      <c r="C1897" s="19" t="e">
        <f>IF(A1897&lt;&gt;"",VLOOKUP(B1897,'Ket qua do'!$C$5:$AP$50000,$C$3,TRUE)*SQRT(3)*$C$11,"")</f>
        <v>#N/A</v>
      </c>
      <c r="D1897" s="21" t="e">
        <f>IF(A1897&lt;&gt;"",VLOOKUP(B1897,'Ket qua do'!$C$5:$AP$50000,$D$3,TRUE),"")</f>
        <v>#N/A</v>
      </c>
      <c r="E1897" s="21" t="e">
        <f>IF(A1897&lt;&gt;"",VLOOKUP(B1897,'Ket qua do'!$C$5:$AP$50000,$E$3,TRUE)*$C$12,"")</f>
        <v>#N/A</v>
      </c>
      <c r="F1897" s="21" t="e">
        <f>IF(A1897&lt;&gt;"",VLOOKUP(B1897,'Ket qua do'!$C$5:$AP$50000,$F$3,TRUE),"")</f>
        <v>#N/A</v>
      </c>
      <c r="G1897" s="21" t="e">
        <f>IF(A1897&lt;&gt;"",VLOOKUP(B1897,'Ket qua do'!$C$5:$AP$50000,$G$3,TRUE),"")</f>
        <v>#N/A</v>
      </c>
      <c r="H1897" s="21" t="e">
        <f>IF(A1897&lt;&gt;"",VLOOKUP(B1897,'Ket qua do'!$C$5:$AP$50000,$H$3,TRUE),"")</f>
        <v>#N/A</v>
      </c>
      <c r="I1897" s="21" t="e">
        <f>IF(A1897&lt;&gt;"",VLOOKUP(B1897,'Ket qua do'!$C$5:$AP$50000,$I$3,TRUE)*$E$9/1000,"")</f>
        <v>#N/A</v>
      </c>
      <c r="J1897" s="21" t="e">
        <f>IF(A1897&lt;&gt;"",VLOOKUP(B1897,'Ket qua do'!$C$5:$AP$50000,$J$3,TRUE)*$E$9/1000,"")</f>
        <v>#N/A</v>
      </c>
      <c r="K1897" s="21" t="e">
        <f>IF(A1897&lt;&gt;"",VLOOKUP(B1897,'Ket qua do'!$C$5:$AP$50000,$K$3,TRUE)*$E$9/1000,"")</f>
        <v>#N/A</v>
      </c>
      <c r="L1897" s="21" t="e">
        <f>IF(A1897&lt;&gt;"",VLOOKUP(B1897,'Ket qua do'!$C$5:$AP$50000,$L$3,TRUE),"")</f>
        <v>#N/A</v>
      </c>
    </row>
    <row r="1898" spans="1:12" x14ac:dyDescent="0.25">
      <c r="A1898" t="e">
        <f t="shared" si="35"/>
        <v>#N/A</v>
      </c>
      <c r="B1898" s="1" t="e">
        <f>IF(A1898&lt;&gt;"",VLOOKUP(A1898,'Ket qua do'!$B$5:$CE$50000,2,TRUE),"")</f>
        <v>#N/A</v>
      </c>
      <c r="C1898" s="19" t="e">
        <f>IF(A1898&lt;&gt;"",VLOOKUP(B1898,'Ket qua do'!$C$5:$AP$50000,$C$3,TRUE)*SQRT(3)*$C$11,"")</f>
        <v>#N/A</v>
      </c>
      <c r="D1898" s="21" t="e">
        <f>IF(A1898&lt;&gt;"",VLOOKUP(B1898,'Ket qua do'!$C$5:$AP$50000,$D$3,TRUE),"")</f>
        <v>#N/A</v>
      </c>
      <c r="E1898" s="21" t="e">
        <f>IF(A1898&lt;&gt;"",VLOOKUP(B1898,'Ket qua do'!$C$5:$AP$50000,$E$3,TRUE)*$C$12,"")</f>
        <v>#N/A</v>
      </c>
      <c r="F1898" s="21" t="e">
        <f>IF(A1898&lt;&gt;"",VLOOKUP(B1898,'Ket qua do'!$C$5:$AP$50000,$F$3,TRUE),"")</f>
        <v>#N/A</v>
      </c>
      <c r="G1898" s="21" t="e">
        <f>IF(A1898&lt;&gt;"",VLOOKUP(B1898,'Ket qua do'!$C$5:$AP$50000,$G$3,TRUE),"")</f>
        <v>#N/A</v>
      </c>
      <c r="H1898" s="21" t="e">
        <f>IF(A1898&lt;&gt;"",VLOOKUP(B1898,'Ket qua do'!$C$5:$AP$50000,$H$3,TRUE),"")</f>
        <v>#N/A</v>
      </c>
      <c r="I1898" s="21" t="e">
        <f>IF(A1898&lt;&gt;"",VLOOKUP(B1898,'Ket qua do'!$C$5:$AP$50000,$I$3,TRUE)*$E$9/1000,"")</f>
        <v>#N/A</v>
      </c>
      <c r="J1898" s="21" t="e">
        <f>IF(A1898&lt;&gt;"",VLOOKUP(B1898,'Ket qua do'!$C$5:$AP$50000,$J$3,TRUE)*$E$9/1000,"")</f>
        <v>#N/A</v>
      </c>
      <c r="K1898" s="21" t="e">
        <f>IF(A1898&lt;&gt;"",VLOOKUP(B1898,'Ket qua do'!$C$5:$AP$50000,$K$3,TRUE)*$E$9/1000,"")</f>
        <v>#N/A</v>
      </c>
      <c r="L1898" s="21" t="e">
        <f>IF(A1898&lt;&gt;"",VLOOKUP(B1898,'Ket qua do'!$C$5:$AP$50000,$L$3,TRUE),"")</f>
        <v>#N/A</v>
      </c>
    </row>
    <row r="1899" spans="1:12" x14ac:dyDescent="0.25">
      <c r="A1899" t="e">
        <f t="shared" si="35"/>
        <v>#N/A</v>
      </c>
      <c r="B1899" s="1" t="e">
        <f>IF(A1899&lt;&gt;"",VLOOKUP(A1899,'Ket qua do'!$B$5:$CE$50000,2,TRUE),"")</f>
        <v>#N/A</v>
      </c>
      <c r="C1899" s="19" t="e">
        <f>IF(A1899&lt;&gt;"",VLOOKUP(B1899,'Ket qua do'!$C$5:$AP$50000,$C$3,TRUE)*SQRT(3)*$C$11,"")</f>
        <v>#N/A</v>
      </c>
      <c r="D1899" s="21" t="e">
        <f>IF(A1899&lt;&gt;"",VLOOKUP(B1899,'Ket qua do'!$C$5:$AP$50000,$D$3,TRUE),"")</f>
        <v>#N/A</v>
      </c>
      <c r="E1899" s="21" t="e">
        <f>IF(A1899&lt;&gt;"",VLOOKUP(B1899,'Ket qua do'!$C$5:$AP$50000,$E$3,TRUE)*$C$12,"")</f>
        <v>#N/A</v>
      </c>
      <c r="F1899" s="21" t="e">
        <f>IF(A1899&lt;&gt;"",VLOOKUP(B1899,'Ket qua do'!$C$5:$AP$50000,$F$3,TRUE),"")</f>
        <v>#N/A</v>
      </c>
      <c r="G1899" s="21" t="e">
        <f>IF(A1899&lt;&gt;"",VLOOKUP(B1899,'Ket qua do'!$C$5:$AP$50000,$G$3,TRUE),"")</f>
        <v>#N/A</v>
      </c>
      <c r="H1899" s="21" t="e">
        <f>IF(A1899&lt;&gt;"",VLOOKUP(B1899,'Ket qua do'!$C$5:$AP$50000,$H$3,TRUE),"")</f>
        <v>#N/A</v>
      </c>
      <c r="I1899" s="21" t="e">
        <f>IF(A1899&lt;&gt;"",VLOOKUP(B1899,'Ket qua do'!$C$5:$AP$50000,$I$3,TRUE)*$E$9/1000,"")</f>
        <v>#N/A</v>
      </c>
      <c r="J1899" s="21" t="e">
        <f>IF(A1899&lt;&gt;"",VLOOKUP(B1899,'Ket qua do'!$C$5:$AP$50000,$J$3,TRUE)*$E$9/1000,"")</f>
        <v>#N/A</v>
      </c>
      <c r="K1899" s="21" t="e">
        <f>IF(A1899&lt;&gt;"",VLOOKUP(B1899,'Ket qua do'!$C$5:$AP$50000,$K$3,TRUE)*$E$9/1000,"")</f>
        <v>#N/A</v>
      </c>
      <c r="L1899" s="21" t="e">
        <f>IF(A1899&lt;&gt;"",VLOOKUP(B1899,'Ket qua do'!$C$5:$AP$50000,$L$3,TRUE),"")</f>
        <v>#N/A</v>
      </c>
    </row>
    <row r="1900" spans="1:12" x14ac:dyDescent="0.25">
      <c r="A1900" t="e">
        <f t="shared" si="35"/>
        <v>#N/A</v>
      </c>
      <c r="B1900" s="1" t="e">
        <f>IF(A1900&lt;&gt;"",VLOOKUP(A1900,'Ket qua do'!$B$5:$CE$50000,2,TRUE),"")</f>
        <v>#N/A</v>
      </c>
      <c r="C1900" s="19" t="e">
        <f>IF(A1900&lt;&gt;"",VLOOKUP(B1900,'Ket qua do'!$C$5:$AP$50000,$C$3,TRUE)*SQRT(3)*$C$11,"")</f>
        <v>#N/A</v>
      </c>
      <c r="D1900" s="21" t="e">
        <f>IF(A1900&lt;&gt;"",VLOOKUP(B1900,'Ket qua do'!$C$5:$AP$50000,$D$3,TRUE),"")</f>
        <v>#N/A</v>
      </c>
      <c r="E1900" s="21" t="e">
        <f>IF(A1900&lt;&gt;"",VLOOKUP(B1900,'Ket qua do'!$C$5:$AP$50000,$E$3,TRUE)*$C$12,"")</f>
        <v>#N/A</v>
      </c>
      <c r="F1900" s="21" t="e">
        <f>IF(A1900&lt;&gt;"",VLOOKUP(B1900,'Ket qua do'!$C$5:$AP$50000,$F$3,TRUE),"")</f>
        <v>#N/A</v>
      </c>
      <c r="G1900" s="21" t="e">
        <f>IF(A1900&lt;&gt;"",VLOOKUP(B1900,'Ket qua do'!$C$5:$AP$50000,$G$3,TRUE),"")</f>
        <v>#N/A</v>
      </c>
      <c r="H1900" s="21" t="e">
        <f>IF(A1900&lt;&gt;"",VLOOKUP(B1900,'Ket qua do'!$C$5:$AP$50000,$H$3,TRUE),"")</f>
        <v>#N/A</v>
      </c>
      <c r="I1900" s="21" t="e">
        <f>IF(A1900&lt;&gt;"",VLOOKUP(B1900,'Ket qua do'!$C$5:$AP$50000,$I$3,TRUE)*$E$9/1000,"")</f>
        <v>#N/A</v>
      </c>
      <c r="J1900" s="21" t="e">
        <f>IF(A1900&lt;&gt;"",VLOOKUP(B1900,'Ket qua do'!$C$5:$AP$50000,$J$3,TRUE)*$E$9/1000,"")</f>
        <v>#N/A</v>
      </c>
      <c r="K1900" s="21" t="e">
        <f>IF(A1900&lt;&gt;"",VLOOKUP(B1900,'Ket qua do'!$C$5:$AP$50000,$K$3,TRUE)*$E$9/1000,"")</f>
        <v>#N/A</v>
      </c>
      <c r="L1900" s="21" t="e">
        <f>IF(A1900&lt;&gt;"",VLOOKUP(B1900,'Ket qua do'!$C$5:$AP$50000,$L$3,TRUE),"")</f>
        <v>#N/A</v>
      </c>
    </row>
    <row r="1901" spans="1:12" x14ac:dyDescent="0.25">
      <c r="A1901" t="e">
        <f t="shared" si="35"/>
        <v>#N/A</v>
      </c>
      <c r="B1901" s="1" t="e">
        <f>IF(A1901&lt;&gt;"",VLOOKUP(A1901,'Ket qua do'!$B$5:$CE$50000,2,TRUE),"")</f>
        <v>#N/A</v>
      </c>
      <c r="C1901" s="19" t="e">
        <f>IF(A1901&lt;&gt;"",VLOOKUP(B1901,'Ket qua do'!$C$5:$AP$50000,$C$3,TRUE)*SQRT(3)*$C$11,"")</f>
        <v>#N/A</v>
      </c>
      <c r="D1901" s="21" t="e">
        <f>IF(A1901&lt;&gt;"",VLOOKUP(B1901,'Ket qua do'!$C$5:$AP$50000,$D$3,TRUE),"")</f>
        <v>#N/A</v>
      </c>
      <c r="E1901" s="21" t="e">
        <f>IF(A1901&lt;&gt;"",VLOOKUP(B1901,'Ket qua do'!$C$5:$AP$50000,$E$3,TRUE)*$C$12,"")</f>
        <v>#N/A</v>
      </c>
      <c r="F1901" s="21" t="e">
        <f>IF(A1901&lt;&gt;"",VLOOKUP(B1901,'Ket qua do'!$C$5:$AP$50000,$F$3,TRUE),"")</f>
        <v>#N/A</v>
      </c>
      <c r="G1901" s="21" t="e">
        <f>IF(A1901&lt;&gt;"",VLOOKUP(B1901,'Ket qua do'!$C$5:$AP$50000,$G$3,TRUE),"")</f>
        <v>#N/A</v>
      </c>
      <c r="H1901" s="21" t="e">
        <f>IF(A1901&lt;&gt;"",VLOOKUP(B1901,'Ket qua do'!$C$5:$AP$50000,$H$3,TRUE),"")</f>
        <v>#N/A</v>
      </c>
      <c r="I1901" s="21" t="e">
        <f>IF(A1901&lt;&gt;"",VLOOKUP(B1901,'Ket qua do'!$C$5:$AP$50000,$I$3,TRUE)*$E$9/1000,"")</f>
        <v>#N/A</v>
      </c>
      <c r="J1901" s="21" t="e">
        <f>IF(A1901&lt;&gt;"",VLOOKUP(B1901,'Ket qua do'!$C$5:$AP$50000,$J$3,TRUE)*$E$9/1000,"")</f>
        <v>#N/A</v>
      </c>
      <c r="K1901" s="21" t="e">
        <f>IF(A1901&lt;&gt;"",VLOOKUP(B1901,'Ket qua do'!$C$5:$AP$50000,$K$3,TRUE)*$E$9/1000,"")</f>
        <v>#N/A</v>
      </c>
      <c r="L1901" s="21" t="e">
        <f>IF(A1901&lt;&gt;"",VLOOKUP(B1901,'Ket qua do'!$C$5:$AP$50000,$L$3,TRUE),"")</f>
        <v>#N/A</v>
      </c>
    </row>
    <row r="1902" spans="1:12" x14ac:dyDescent="0.25">
      <c r="A1902" t="e">
        <f t="shared" si="35"/>
        <v>#N/A</v>
      </c>
      <c r="B1902" s="1" t="e">
        <f>IF(A1902&lt;&gt;"",VLOOKUP(A1902,'Ket qua do'!$B$5:$CE$50000,2,TRUE),"")</f>
        <v>#N/A</v>
      </c>
      <c r="C1902" s="19" t="e">
        <f>IF(A1902&lt;&gt;"",VLOOKUP(B1902,'Ket qua do'!$C$5:$AP$50000,$C$3,TRUE)*SQRT(3)*$C$11,"")</f>
        <v>#N/A</v>
      </c>
      <c r="D1902" s="21" t="e">
        <f>IF(A1902&lt;&gt;"",VLOOKUP(B1902,'Ket qua do'!$C$5:$AP$50000,$D$3,TRUE),"")</f>
        <v>#N/A</v>
      </c>
      <c r="E1902" s="21" t="e">
        <f>IF(A1902&lt;&gt;"",VLOOKUP(B1902,'Ket qua do'!$C$5:$AP$50000,$E$3,TRUE)*$C$12,"")</f>
        <v>#N/A</v>
      </c>
      <c r="F1902" s="21" t="e">
        <f>IF(A1902&lt;&gt;"",VLOOKUP(B1902,'Ket qua do'!$C$5:$AP$50000,$F$3,TRUE),"")</f>
        <v>#N/A</v>
      </c>
      <c r="G1902" s="21" t="e">
        <f>IF(A1902&lt;&gt;"",VLOOKUP(B1902,'Ket qua do'!$C$5:$AP$50000,$G$3,TRUE),"")</f>
        <v>#N/A</v>
      </c>
      <c r="H1902" s="21" t="e">
        <f>IF(A1902&lt;&gt;"",VLOOKUP(B1902,'Ket qua do'!$C$5:$AP$50000,$H$3,TRUE),"")</f>
        <v>#N/A</v>
      </c>
      <c r="I1902" s="21" t="e">
        <f>IF(A1902&lt;&gt;"",VLOOKUP(B1902,'Ket qua do'!$C$5:$AP$50000,$I$3,TRUE)*$E$9/1000,"")</f>
        <v>#N/A</v>
      </c>
      <c r="J1902" s="21" t="e">
        <f>IF(A1902&lt;&gt;"",VLOOKUP(B1902,'Ket qua do'!$C$5:$AP$50000,$J$3,TRUE)*$E$9/1000,"")</f>
        <v>#N/A</v>
      </c>
      <c r="K1902" s="21" t="e">
        <f>IF(A1902&lt;&gt;"",VLOOKUP(B1902,'Ket qua do'!$C$5:$AP$50000,$K$3,TRUE)*$E$9/1000,"")</f>
        <v>#N/A</v>
      </c>
      <c r="L1902" s="21" t="e">
        <f>IF(A1902&lt;&gt;"",VLOOKUP(B1902,'Ket qua do'!$C$5:$AP$50000,$L$3,TRUE),"")</f>
        <v>#N/A</v>
      </c>
    </row>
    <row r="1903" spans="1:12" x14ac:dyDescent="0.25">
      <c r="A1903" t="e">
        <f t="shared" si="35"/>
        <v>#N/A</v>
      </c>
      <c r="B1903" s="1" t="e">
        <f>IF(A1903&lt;&gt;"",VLOOKUP(A1903,'Ket qua do'!$B$5:$CE$50000,2,TRUE),"")</f>
        <v>#N/A</v>
      </c>
      <c r="C1903" s="19" t="e">
        <f>IF(A1903&lt;&gt;"",VLOOKUP(B1903,'Ket qua do'!$C$5:$AP$50000,$C$3,TRUE)*SQRT(3)*$C$11,"")</f>
        <v>#N/A</v>
      </c>
      <c r="D1903" s="21" t="e">
        <f>IF(A1903&lt;&gt;"",VLOOKUP(B1903,'Ket qua do'!$C$5:$AP$50000,$D$3,TRUE),"")</f>
        <v>#N/A</v>
      </c>
      <c r="E1903" s="21" t="e">
        <f>IF(A1903&lt;&gt;"",VLOOKUP(B1903,'Ket qua do'!$C$5:$AP$50000,$E$3,TRUE)*$C$12,"")</f>
        <v>#N/A</v>
      </c>
      <c r="F1903" s="21" t="e">
        <f>IF(A1903&lt;&gt;"",VLOOKUP(B1903,'Ket qua do'!$C$5:$AP$50000,$F$3,TRUE),"")</f>
        <v>#N/A</v>
      </c>
      <c r="G1903" s="21" t="e">
        <f>IF(A1903&lt;&gt;"",VLOOKUP(B1903,'Ket qua do'!$C$5:$AP$50000,$G$3,TRUE),"")</f>
        <v>#N/A</v>
      </c>
      <c r="H1903" s="21" t="e">
        <f>IF(A1903&lt;&gt;"",VLOOKUP(B1903,'Ket qua do'!$C$5:$AP$50000,$H$3,TRUE),"")</f>
        <v>#N/A</v>
      </c>
      <c r="I1903" s="21" t="e">
        <f>IF(A1903&lt;&gt;"",VLOOKUP(B1903,'Ket qua do'!$C$5:$AP$50000,$I$3,TRUE)*$E$9/1000,"")</f>
        <v>#N/A</v>
      </c>
      <c r="J1903" s="21" t="e">
        <f>IF(A1903&lt;&gt;"",VLOOKUP(B1903,'Ket qua do'!$C$5:$AP$50000,$J$3,TRUE)*$E$9/1000,"")</f>
        <v>#N/A</v>
      </c>
      <c r="K1903" s="21" t="e">
        <f>IF(A1903&lt;&gt;"",VLOOKUP(B1903,'Ket qua do'!$C$5:$AP$50000,$K$3,TRUE)*$E$9/1000,"")</f>
        <v>#N/A</v>
      </c>
      <c r="L1903" s="21" t="e">
        <f>IF(A1903&lt;&gt;"",VLOOKUP(B1903,'Ket qua do'!$C$5:$AP$50000,$L$3,TRUE),"")</f>
        <v>#N/A</v>
      </c>
    </row>
    <row r="1904" spans="1:12" x14ac:dyDescent="0.25">
      <c r="A1904" t="e">
        <f t="shared" si="35"/>
        <v>#N/A</v>
      </c>
      <c r="B1904" s="1" t="e">
        <f>IF(A1904&lt;&gt;"",VLOOKUP(A1904,'Ket qua do'!$B$5:$CE$50000,2,TRUE),"")</f>
        <v>#N/A</v>
      </c>
      <c r="C1904" s="19" t="e">
        <f>IF(A1904&lt;&gt;"",VLOOKUP(B1904,'Ket qua do'!$C$5:$AP$50000,$C$3,TRUE)*SQRT(3)*$C$11,"")</f>
        <v>#N/A</v>
      </c>
      <c r="D1904" s="21" t="e">
        <f>IF(A1904&lt;&gt;"",VLOOKUP(B1904,'Ket qua do'!$C$5:$AP$50000,$D$3,TRUE),"")</f>
        <v>#N/A</v>
      </c>
      <c r="E1904" s="21" t="e">
        <f>IF(A1904&lt;&gt;"",VLOOKUP(B1904,'Ket qua do'!$C$5:$AP$50000,$E$3,TRUE)*$C$12,"")</f>
        <v>#N/A</v>
      </c>
      <c r="F1904" s="21" t="e">
        <f>IF(A1904&lt;&gt;"",VLOOKUP(B1904,'Ket qua do'!$C$5:$AP$50000,$F$3,TRUE),"")</f>
        <v>#N/A</v>
      </c>
      <c r="G1904" s="21" t="e">
        <f>IF(A1904&lt;&gt;"",VLOOKUP(B1904,'Ket qua do'!$C$5:$AP$50000,$G$3,TRUE),"")</f>
        <v>#N/A</v>
      </c>
      <c r="H1904" s="21" t="e">
        <f>IF(A1904&lt;&gt;"",VLOOKUP(B1904,'Ket qua do'!$C$5:$AP$50000,$H$3,TRUE),"")</f>
        <v>#N/A</v>
      </c>
      <c r="I1904" s="21" t="e">
        <f>IF(A1904&lt;&gt;"",VLOOKUP(B1904,'Ket qua do'!$C$5:$AP$50000,$I$3,TRUE)*$E$9/1000,"")</f>
        <v>#N/A</v>
      </c>
      <c r="J1904" s="21" t="e">
        <f>IF(A1904&lt;&gt;"",VLOOKUP(B1904,'Ket qua do'!$C$5:$AP$50000,$J$3,TRUE)*$E$9/1000,"")</f>
        <v>#N/A</v>
      </c>
      <c r="K1904" s="21" t="e">
        <f>IF(A1904&lt;&gt;"",VLOOKUP(B1904,'Ket qua do'!$C$5:$AP$50000,$K$3,TRUE)*$E$9/1000,"")</f>
        <v>#N/A</v>
      </c>
      <c r="L1904" s="21" t="e">
        <f>IF(A1904&lt;&gt;"",VLOOKUP(B1904,'Ket qua do'!$C$5:$AP$50000,$L$3,TRUE),"")</f>
        <v>#N/A</v>
      </c>
    </row>
    <row r="1905" spans="1:12" x14ac:dyDescent="0.25">
      <c r="A1905" t="e">
        <f t="shared" si="35"/>
        <v>#N/A</v>
      </c>
      <c r="B1905" s="1" t="e">
        <f>IF(A1905&lt;&gt;"",VLOOKUP(A1905,'Ket qua do'!$B$5:$CE$50000,2,TRUE),"")</f>
        <v>#N/A</v>
      </c>
      <c r="C1905" s="19" t="e">
        <f>IF(A1905&lt;&gt;"",VLOOKUP(B1905,'Ket qua do'!$C$5:$AP$50000,$C$3,TRUE)*SQRT(3)*$C$11,"")</f>
        <v>#N/A</v>
      </c>
      <c r="D1905" s="21" t="e">
        <f>IF(A1905&lt;&gt;"",VLOOKUP(B1905,'Ket qua do'!$C$5:$AP$50000,$D$3,TRUE),"")</f>
        <v>#N/A</v>
      </c>
      <c r="E1905" s="21" t="e">
        <f>IF(A1905&lt;&gt;"",VLOOKUP(B1905,'Ket qua do'!$C$5:$AP$50000,$E$3,TRUE)*$C$12,"")</f>
        <v>#N/A</v>
      </c>
      <c r="F1905" s="21" t="e">
        <f>IF(A1905&lt;&gt;"",VLOOKUP(B1905,'Ket qua do'!$C$5:$AP$50000,$F$3,TRUE),"")</f>
        <v>#N/A</v>
      </c>
      <c r="G1905" s="21" t="e">
        <f>IF(A1905&lt;&gt;"",VLOOKUP(B1905,'Ket qua do'!$C$5:$AP$50000,$G$3,TRUE),"")</f>
        <v>#N/A</v>
      </c>
      <c r="H1905" s="21" t="e">
        <f>IF(A1905&lt;&gt;"",VLOOKUP(B1905,'Ket qua do'!$C$5:$AP$50000,$H$3,TRUE),"")</f>
        <v>#N/A</v>
      </c>
      <c r="I1905" s="21" t="e">
        <f>IF(A1905&lt;&gt;"",VLOOKUP(B1905,'Ket qua do'!$C$5:$AP$50000,$I$3,TRUE)*$E$9/1000,"")</f>
        <v>#N/A</v>
      </c>
      <c r="J1905" s="21" t="e">
        <f>IF(A1905&lt;&gt;"",VLOOKUP(B1905,'Ket qua do'!$C$5:$AP$50000,$J$3,TRUE)*$E$9/1000,"")</f>
        <v>#N/A</v>
      </c>
      <c r="K1905" s="21" t="e">
        <f>IF(A1905&lt;&gt;"",VLOOKUP(B1905,'Ket qua do'!$C$5:$AP$50000,$K$3,TRUE)*$E$9/1000,"")</f>
        <v>#N/A</v>
      </c>
      <c r="L1905" s="21" t="e">
        <f>IF(A1905&lt;&gt;"",VLOOKUP(B1905,'Ket qua do'!$C$5:$AP$50000,$L$3,TRUE),"")</f>
        <v>#N/A</v>
      </c>
    </row>
    <row r="1906" spans="1:12" x14ac:dyDescent="0.25">
      <c r="A1906" t="e">
        <f t="shared" si="35"/>
        <v>#N/A</v>
      </c>
      <c r="B1906" s="1" t="e">
        <f>IF(A1906&lt;&gt;"",VLOOKUP(A1906,'Ket qua do'!$B$5:$CE$50000,2,TRUE),"")</f>
        <v>#N/A</v>
      </c>
      <c r="C1906" s="19" t="e">
        <f>IF(A1906&lt;&gt;"",VLOOKUP(B1906,'Ket qua do'!$C$5:$AP$50000,$C$3,TRUE)*SQRT(3)*$C$11,"")</f>
        <v>#N/A</v>
      </c>
      <c r="D1906" s="21" t="e">
        <f>IF(A1906&lt;&gt;"",VLOOKUP(B1906,'Ket qua do'!$C$5:$AP$50000,$D$3,TRUE),"")</f>
        <v>#N/A</v>
      </c>
      <c r="E1906" s="21" t="e">
        <f>IF(A1906&lt;&gt;"",VLOOKUP(B1906,'Ket qua do'!$C$5:$AP$50000,$E$3,TRUE)*$C$12,"")</f>
        <v>#N/A</v>
      </c>
      <c r="F1906" s="21" t="e">
        <f>IF(A1906&lt;&gt;"",VLOOKUP(B1906,'Ket qua do'!$C$5:$AP$50000,$F$3,TRUE),"")</f>
        <v>#N/A</v>
      </c>
      <c r="G1906" s="21" t="e">
        <f>IF(A1906&lt;&gt;"",VLOOKUP(B1906,'Ket qua do'!$C$5:$AP$50000,$G$3,TRUE),"")</f>
        <v>#N/A</v>
      </c>
      <c r="H1906" s="21" t="e">
        <f>IF(A1906&lt;&gt;"",VLOOKUP(B1906,'Ket qua do'!$C$5:$AP$50000,$H$3,TRUE),"")</f>
        <v>#N/A</v>
      </c>
      <c r="I1906" s="21" t="e">
        <f>IF(A1906&lt;&gt;"",VLOOKUP(B1906,'Ket qua do'!$C$5:$AP$50000,$I$3,TRUE)*$E$9/1000,"")</f>
        <v>#N/A</v>
      </c>
      <c r="J1906" s="21" t="e">
        <f>IF(A1906&lt;&gt;"",VLOOKUP(B1906,'Ket qua do'!$C$5:$AP$50000,$J$3,TRUE)*$E$9/1000,"")</f>
        <v>#N/A</v>
      </c>
      <c r="K1906" s="21" t="e">
        <f>IF(A1906&lt;&gt;"",VLOOKUP(B1906,'Ket qua do'!$C$5:$AP$50000,$K$3,TRUE)*$E$9/1000,"")</f>
        <v>#N/A</v>
      </c>
      <c r="L1906" s="21" t="e">
        <f>IF(A1906&lt;&gt;"",VLOOKUP(B1906,'Ket qua do'!$C$5:$AP$50000,$L$3,TRUE),"")</f>
        <v>#N/A</v>
      </c>
    </row>
    <row r="1907" spans="1:12" x14ac:dyDescent="0.25">
      <c r="A1907" t="e">
        <f t="shared" si="35"/>
        <v>#N/A</v>
      </c>
      <c r="B1907" s="1" t="e">
        <f>IF(A1907&lt;&gt;"",VLOOKUP(A1907,'Ket qua do'!$B$5:$CE$50000,2,TRUE),"")</f>
        <v>#N/A</v>
      </c>
      <c r="C1907" s="19" t="e">
        <f>IF(A1907&lt;&gt;"",VLOOKUP(B1907,'Ket qua do'!$C$5:$AP$50000,$C$3,TRUE)*SQRT(3)*$C$11,"")</f>
        <v>#N/A</v>
      </c>
      <c r="D1907" s="21" t="e">
        <f>IF(A1907&lt;&gt;"",VLOOKUP(B1907,'Ket qua do'!$C$5:$AP$50000,$D$3,TRUE),"")</f>
        <v>#N/A</v>
      </c>
      <c r="E1907" s="21" t="e">
        <f>IF(A1907&lt;&gt;"",VLOOKUP(B1907,'Ket qua do'!$C$5:$AP$50000,$E$3,TRUE)*$C$12,"")</f>
        <v>#N/A</v>
      </c>
      <c r="F1907" s="21" t="e">
        <f>IF(A1907&lt;&gt;"",VLOOKUP(B1907,'Ket qua do'!$C$5:$AP$50000,$F$3,TRUE),"")</f>
        <v>#N/A</v>
      </c>
      <c r="G1907" s="21" t="e">
        <f>IF(A1907&lt;&gt;"",VLOOKUP(B1907,'Ket qua do'!$C$5:$AP$50000,$G$3,TRUE),"")</f>
        <v>#N/A</v>
      </c>
      <c r="H1907" s="21" t="e">
        <f>IF(A1907&lt;&gt;"",VLOOKUP(B1907,'Ket qua do'!$C$5:$AP$50000,$H$3,TRUE),"")</f>
        <v>#N/A</v>
      </c>
      <c r="I1907" s="21" t="e">
        <f>IF(A1907&lt;&gt;"",VLOOKUP(B1907,'Ket qua do'!$C$5:$AP$50000,$I$3,TRUE)*$E$9/1000,"")</f>
        <v>#N/A</v>
      </c>
      <c r="J1907" s="21" t="e">
        <f>IF(A1907&lt;&gt;"",VLOOKUP(B1907,'Ket qua do'!$C$5:$AP$50000,$J$3,TRUE)*$E$9/1000,"")</f>
        <v>#N/A</v>
      </c>
      <c r="K1907" s="21" t="e">
        <f>IF(A1907&lt;&gt;"",VLOOKUP(B1907,'Ket qua do'!$C$5:$AP$50000,$K$3,TRUE)*$E$9/1000,"")</f>
        <v>#N/A</v>
      </c>
      <c r="L1907" s="21" t="e">
        <f>IF(A1907&lt;&gt;"",VLOOKUP(B1907,'Ket qua do'!$C$5:$AP$50000,$L$3,TRUE),"")</f>
        <v>#N/A</v>
      </c>
    </row>
    <row r="1908" spans="1:12" x14ac:dyDescent="0.25">
      <c r="A1908" t="e">
        <f t="shared" si="35"/>
        <v>#N/A</v>
      </c>
      <c r="B1908" s="1" t="e">
        <f>IF(A1908&lt;&gt;"",VLOOKUP(A1908,'Ket qua do'!$B$5:$CE$50000,2,TRUE),"")</f>
        <v>#N/A</v>
      </c>
      <c r="C1908" s="19" t="e">
        <f>IF(A1908&lt;&gt;"",VLOOKUP(B1908,'Ket qua do'!$C$5:$AP$50000,$C$3,TRUE)*SQRT(3)*$C$11,"")</f>
        <v>#N/A</v>
      </c>
      <c r="D1908" s="21" t="e">
        <f>IF(A1908&lt;&gt;"",VLOOKUP(B1908,'Ket qua do'!$C$5:$AP$50000,$D$3,TRUE),"")</f>
        <v>#N/A</v>
      </c>
      <c r="E1908" s="21" t="e">
        <f>IF(A1908&lt;&gt;"",VLOOKUP(B1908,'Ket qua do'!$C$5:$AP$50000,$E$3,TRUE)*$C$12,"")</f>
        <v>#N/A</v>
      </c>
      <c r="F1908" s="21" t="e">
        <f>IF(A1908&lt;&gt;"",VLOOKUP(B1908,'Ket qua do'!$C$5:$AP$50000,$F$3,TRUE),"")</f>
        <v>#N/A</v>
      </c>
      <c r="G1908" s="21" t="e">
        <f>IF(A1908&lt;&gt;"",VLOOKUP(B1908,'Ket qua do'!$C$5:$AP$50000,$G$3,TRUE),"")</f>
        <v>#N/A</v>
      </c>
      <c r="H1908" s="21" t="e">
        <f>IF(A1908&lt;&gt;"",VLOOKUP(B1908,'Ket qua do'!$C$5:$AP$50000,$H$3,TRUE),"")</f>
        <v>#N/A</v>
      </c>
      <c r="I1908" s="21" t="e">
        <f>IF(A1908&lt;&gt;"",VLOOKUP(B1908,'Ket qua do'!$C$5:$AP$50000,$I$3,TRUE)*$E$9/1000,"")</f>
        <v>#N/A</v>
      </c>
      <c r="J1908" s="21" t="e">
        <f>IF(A1908&lt;&gt;"",VLOOKUP(B1908,'Ket qua do'!$C$5:$AP$50000,$J$3,TRUE)*$E$9/1000,"")</f>
        <v>#N/A</v>
      </c>
      <c r="K1908" s="21" t="e">
        <f>IF(A1908&lt;&gt;"",VLOOKUP(B1908,'Ket qua do'!$C$5:$AP$50000,$K$3,TRUE)*$E$9/1000,"")</f>
        <v>#N/A</v>
      </c>
      <c r="L1908" s="21" t="e">
        <f>IF(A1908&lt;&gt;"",VLOOKUP(B1908,'Ket qua do'!$C$5:$AP$50000,$L$3,TRUE),"")</f>
        <v>#N/A</v>
      </c>
    </row>
    <row r="1909" spans="1:12" x14ac:dyDescent="0.25">
      <c r="A1909" t="e">
        <f t="shared" si="35"/>
        <v>#N/A</v>
      </c>
      <c r="B1909" s="1" t="e">
        <f>IF(A1909&lt;&gt;"",VLOOKUP(A1909,'Ket qua do'!$B$5:$CE$50000,2,TRUE),"")</f>
        <v>#N/A</v>
      </c>
      <c r="C1909" s="19" t="e">
        <f>IF(A1909&lt;&gt;"",VLOOKUP(B1909,'Ket qua do'!$C$5:$AP$50000,$C$3,TRUE)*SQRT(3)*$C$11,"")</f>
        <v>#N/A</v>
      </c>
      <c r="D1909" s="21" t="e">
        <f>IF(A1909&lt;&gt;"",VLOOKUP(B1909,'Ket qua do'!$C$5:$AP$50000,$D$3,TRUE),"")</f>
        <v>#N/A</v>
      </c>
      <c r="E1909" s="21" t="e">
        <f>IF(A1909&lt;&gt;"",VLOOKUP(B1909,'Ket qua do'!$C$5:$AP$50000,$E$3,TRUE)*$C$12,"")</f>
        <v>#N/A</v>
      </c>
      <c r="F1909" s="21" t="e">
        <f>IF(A1909&lt;&gt;"",VLOOKUP(B1909,'Ket qua do'!$C$5:$AP$50000,$F$3,TRUE),"")</f>
        <v>#N/A</v>
      </c>
      <c r="G1909" s="21" t="e">
        <f>IF(A1909&lt;&gt;"",VLOOKUP(B1909,'Ket qua do'!$C$5:$AP$50000,$G$3,TRUE),"")</f>
        <v>#N/A</v>
      </c>
      <c r="H1909" s="21" t="e">
        <f>IF(A1909&lt;&gt;"",VLOOKUP(B1909,'Ket qua do'!$C$5:$AP$50000,$H$3,TRUE),"")</f>
        <v>#N/A</v>
      </c>
      <c r="I1909" s="21" t="e">
        <f>IF(A1909&lt;&gt;"",VLOOKUP(B1909,'Ket qua do'!$C$5:$AP$50000,$I$3,TRUE)*$E$9/1000,"")</f>
        <v>#N/A</v>
      </c>
      <c r="J1909" s="21" t="e">
        <f>IF(A1909&lt;&gt;"",VLOOKUP(B1909,'Ket qua do'!$C$5:$AP$50000,$J$3,TRUE)*$E$9/1000,"")</f>
        <v>#N/A</v>
      </c>
      <c r="K1909" s="21" t="e">
        <f>IF(A1909&lt;&gt;"",VLOOKUP(B1909,'Ket qua do'!$C$5:$AP$50000,$K$3,TRUE)*$E$9/1000,"")</f>
        <v>#N/A</v>
      </c>
      <c r="L1909" s="21" t="e">
        <f>IF(A1909&lt;&gt;"",VLOOKUP(B1909,'Ket qua do'!$C$5:$AP$50000,$L$3,TRUE),"")</f>
        <v>#N/A</v>
      </c>
    </row>
    <row r="1910" spans="1:12" x14ac:dyDescent="0.25">
      <c r="A1910" t="e">
        <f t="shared" si="35"/>
        <v>#N/A</v>
      </c>
      <c r="B1910" s="1" t="e">
        <f>IF(A1910&lt;&gt;"",VLOOKUP(A1910,'Ket qua do'!$B$5:$CE$50000,2,TRUE),"")</f>
        <v>#N/A</v>
      </c>
      <c r="C1910" s="19" t="e">
        <f>IF(A1910&lt;&gt;"",VLOOKUP(B1910,'Ket qua do'!$C$5:$AP$50000,$C$3,TRUE)*SQRT(3)*$C$11,"")</f>
        <v>#N/A</v>
      </c>
      <c r="D1910" s="21" t="e">
        <f>IF(A1910&lt;&gt;"",VLOOKUP(B1910,'Ket qua do'!$C$5:$AP$50000,$D$3,TRUE),"")</f>
        <v>#N/A</v>
      </c>
      <c r="E1910" s="21" t="e">
        <f>IF(A1910&lt;&gt;"",VLOOKUP(B1910,'Ket qua do'!$C$5:$AP$50000,$E$3,TRUE)*$C$12,"")</f>
        <v>#N/A</v>
      </c>
      <c r="F1910" s="21" t="e">
        <f>IF(A1910&lt;&gt;"",VLOOKUP(B1910,'Ket qua do'!$C$5:$AP$50000,$F$3,TRUE),"")</f>
        <v>#N/A</v>
      </c>
      <c r="G1910" s="21" t="e">
        <f>IF(A1910&lt;&gt;"",VLOOKUP(B1910,'Ket qua do'!$C$5:$AP$50000,$G$3,TRUE),"")</f>
        <v>#N/A</v>
      </c>
      <c r="H1910" s="21" t="e">
        <f>IF(A1910&lt;&gt;"",VLOOKUP(B1910,'Ket qua do'!$C$5:$AP$50000,$H$3,TRUE),"")</f>
        <v>#N/A</v>
      </c>
      <c r="I1910" s="21" t="e">
        <f>IF(A1910&lt;&gt;"",VLOOKUP(B1910,'Ket qua do'!$C$5:$AP$50000,$I$3,TRUE)*$E$9/1000,"")</f>
        <v>#N/A</v>
      </c>
      <c r="J1910" s="21" t="e">
        <f>IF(A1910&lt;&gt;"",VLOOKUP(B1910,'Ket qua do'!$C$5:$AP$50000,$J$3,TRUE)*$E$9/1000,"")</f>
        <v>#N/A</v>
      </c>
      <c r="K1910" s="21" t="e">
        <f>IF(A1910&lt;&gt;"",VLOOKUP(B1910,'Ket qua do'!$C$5:$AP$50000,$K$3,TRUE)*$E$9/1000,"")</f>
        <v>#N/A</v>
      </c>
      <c r="L1910" s="21" t="e">
        <f>IF(A1910&lt;&gt;"",VLOOKUP(B1910,'Ket qua do'!$C$5:$AP$50000,$L$3,TRUE),"")</f>
        <v>#N/A</v>
      </c>
    </row>
    <row r="1911" spans="1:12" x14ac:dyDescent="0.25">
      <c r="A1911" t="e">
        <f t="shared" si="35"/>
        <v>#N/A</v>
      </c>
      <c r="B1911" s="1" t="e">
        <f>IF(A1911&lt;&gt;"",VLOOKUP(A1911,'Ket qua do'!$B$5:$CE$50000,2,TRUE),"")</f>
        <v>#N/A</v>
      </c>
      <c r="C1911" s="19" t="e">
        <f>IF(A1911&lt;&gt;"",VLOOKUP(B1911,'Ket qua do'!$C$5:$AP$50000,$C$3,TRUE)*SQRT(3)*$C$11,"")</f>
        <v>#N/A</v>
      </c>
      <c r="D1911" s="21" t="e">
        <f>IF(A1911&lt;&gt;"",VLOOKUP(B1911,'Ket qua do'!$C$5:$AP$50000,$D$3,TRUE),"")</f>
        <v>#N/A</v>
      </c>
      <c r="E1911" s="21" t="e">
        <f>IF(A1911&lt;&gt;"",VLOOKUP(B1911,'Ket qua do'!$C$5:$AP$50000,$E$3,TRUE)*$C$12,"")</f>
        <v>#N/A</v>
      </c>
      <c r="F1911" s="21" t="e">
        <f>IF(A1911&lt;&gt;"",VLOOKUP(B1911,'Ket qua do'!$C$5:$AP$50000,$F$3,TRUE),"")</f>
        <v>#N/A</v>
      </c>
      <c r="G1911" s="21" t="e">
        <f>IF(A1911&lt;&gt;"",VLOOKUP(B1911,'Ket qua do'!$C$5:$AP$50000,$G$3,TRUE),"")</f>
        <v>#N/A</v>
      </c>
      <c r="H1911" s="21" t="e">
        <f>IF(A1911&lt;&gt;"",VLOOKUP(B1911,'Ket qua do'!$C$5:$AP$50000,$H$3,TRUE),"")</f>
        <v>#N/A</v>
      </c>
      <c r="I1911" s="21" t="e">
        <f>IF(A1911&lt;&gt;"",VLOOKUP(B1911,'Ket qua do'!$C$5:$AP$50000,$I$3,TRUE)*$E$9/1000,"")</f>
        <v>#N/A</v>
      </c>
      <c r="J1911" s="21" t="e">
        <f>IF(A1911&lt;&gt;"",VLOOKUP(B1911,'Ket qua do'!$C$5:$AP$50000,$J$3,TRUE)*$E$9/1000,"")</f>
        <v>#N/A</v>
      </c>
      <c r="K1911" s="21" t="e">
        <f>IF(A1911&lt;&gt;"",VLOOKUP(B1911,'Ket qua do'!$C$5:$AP$50000,$K$3,TRUE)*$E$9/1000,"")</f>
        <v>#N/A</v>
      </c>
      <c r="L1911" s="21" t="e">
        <f>IF(A1911&lt;&gt;"",VLOOKUP(B1911,'Ket qua do'!$C$5:$AP$50000,$L$3,TRUE),"")</f>
        <v>#N/A</v>
      </c>
    </row>
    <row r="1912" spans="1:12" x14ac:dyDescent="0.25">
      <c r="A1912" t="e">
        <f t="shared" si="35"/>
        <v>#N/A</v>
      </c>
      <c r="B1912" s="1" t="e">
        <f>IF(A1912&lt;&gt;"",VLOOKUP(A1912,'Ket qua do'!$B$5:$CE$50000,2,TRUE),"")</f>
        <v>#N/A</v>
      </c>
      <c r="C1912" s="19" t="e">
        <f>IF(A1912&lt;&gt;"",VLOOKUP(B1912,'Ket qua do'!$C$5:$AP$50000,$C$3,TRUE)*SQRT(3)*$C$11,"")</f>
        <v>#N/A</v>
      </c>
      <c r="D1912" s="21" t="e">
        <f>IF(A1912&lt;&gt;"",VLOOKUP(B1912,'Ket qua do'!$C$5:$AP$50000,$D$3,TRUE),"")</f>
        <v>#N/A</v>
      </c>
      <c r="E1912" s="21" t="e">
        <f>IF(A1912&lt;&gt;"",VLOOKUP(B1912,'Ket qua do'!$C$5:$AP$50000,$E$3,TRUE)*$C$12,"")</f>
        <v>#N/A</v>
      </c>
      <c r="F1912" s="21" t="e">
        <f>IF(A1912&lt;&gt;"",VLOOKUP(B1912,'Ket qua do'!$C$5:$AP$50000,$F$3,TRUE),"")</f>
        <v>#N/A</v>
      </c>
      <c r="G1912" s="21" t="e">
        <f>IF(A1912&lt;&gt;"",VLOOKUP(B1912,'Ket qua do'!$C$5:$AP$50000,$G$3,TRUE),"")</f>
        <v>#N/A</v>
      </c>
      <c r="H1912" s="21" t="e">
        <f>IF(A1912&lt;&gt;"",VLOOKUP(B1912,'Ket qua do'!$C$5:$AP$50000,$H$3,TRUE),"")</f>
        <v>#N/A</v>
      </c>
      <c r="I1912" s="21" t="e">
        <f>IF(A1912&lt;&gt;"",VLOOKUP(B1912,'Ket qua do'!$C$5:$AP$50000,$I$3,TRUE)*$E$9/1000,"")</f>
        <v>#N/A</v>
      </c>
      <c r="J1912" s="21" t="e">
        <f>IF(A1912&lt;&gt;"",VLOOKUP(B1912,'Ket qua do'!$C$5:$AP$50000,$J$3,TRUE)*$E$9/1000,"")</f>
        <v>#N/A</v>
      </c>
      <c r="K1912" s="21" t="e">
        <f>IF(A1912&lt;&gt;"",VLOOKUP(B1912,'Ket qua do'!$C$5:$AP$50000,$K$3,TRUE)*$E$9/1000,"")</f>
        <v>#N/A</v>
      </c>
      <c r="L1912" s="21" t="e">
        <f>IF(A1912&lt;&gt;"",VLOOKUP(B1912,'Ket qua do'!$C$5:$AP$50000,$L$3,TRUE),"")</f>
        <v>#N/A</v>
      </c>
    </row>
    <row r="1913" spans="1:12" x14ac:dyDescent="0.25">
      <c r="A1913" t="e">
        <f t="shared" si="35"/>
        <v>#N/A</v>
      </c>
      <c r="B1913" s="1" t="e">
        <f>IF(A1913&lt;&gt;"",VLOOKUP(A1913,'Ket qua do'!$B$5:$CE$50000,2,TRUE),"")</f>
        <v>#N/A</v>
      </c>
      <c r="C1913" s="19" t="e">
        <f>IF(A1913&lt;&gt;"",VLOOKUP(B1913,'Ket qua do'!$C$5:$AP$50000,$C$3,TRUE)*SQRT(3)*$C$11,"")</f>
        <v>#N/A</v>
      </c>
      <c r="D1913" s="21" t="e">
        <f>IF(A1913&lt;&gt;"",VLOOKUP(B1913,'Ket qua do'!$C$5:$AP$50000,$D$3,TRUE),"")</f>
        <v>#N/A</v>
      </c>
      <c r="E1913" s="21" t="e">
        <f>IF(A1913&lt;&gt;"",VLOOKUP(B1913,'Ket qua do'!$C$5:$AP$50000,$E$3,TRUE)*$C$12,"")</f>
        <v>#N/A</v>
      </c>
      <c r="F1913" s="21" t="e">
        <f>IF(A1913&lt;&gt;"",VLOOKUP(B1913,'Ket qua do'!$C$5:$AP$50000,$F$3,TRUE),"")</f>
        <v>#N/A</v>
      </c>
      <c r="G1913" s="21" t="e">
        <f>IF(A1913&lt;&gt;"",VLOOKUP(B1913,'Ket qua do'!$C$5:$AP$50000,$G$3,TRUE),"")</f>
        <v>#N/A</v>
      </c>
      <c r="H1913" s="21" t="e">
        <f>IF(A1913&lt;&gt;"",VLOOKUP(B1913,'Ket qua do'!$C$5:$AP$50000,$H$3,TRUE),"")</f>
        <v>#N/A</v>
      </c>
      <c r="I1913" s="21" t="e">
        <f>IF(A1913&lt;&gt;"",VLOOKUP(B1913,'Ket qua do'!$C$5:$AP$50000,$I$3,TRUE)*$E$9/1000,"")</f>
        <v>#N/A</v>
      </c>
      <c r="J1913" s="21" t="e">
        <f>IF(A1913&lt;&gt;"",VLOOKUP(B1913,'Ket qua do'!$C$5:$AP$50000,$J$3,TRUE)*$E$9/1000,"")</f>
        <v>#N/A</v>
      </c>
      <c r="K1913" s="21" t="e">
        <f>IF(A1913&lt;&gt;"",VLOOKUP(B1913,'Ket qua do'!$C$5:$AP$50000,$K$3,TRUE)*$E$9/1000,"")</f>
        <v>#N/A</v>
      </c>
      <c r="L1913" s="21" t="e">
        <f>IF(A1913&lt;&gt;"",VLOOKUP(B1913,'Ket qua do'!$C$5:$AP$50000,$L$3,TRUE),"")</f>
        <v>#N/A</v>
      </c>
    </row>
    <row r="1914" spans="1:12" x14ac:dyDescent="0.25">
      <c r="A1914" t="e">
        <f t="shared" si="35"/>
        <v>#N/A</v>
      </c>
      <c r="B1914" s="1" t="e">
        <f>IF(A1914&lt;&gt;"",VLOOKUP(A1914,'Ket qua do'!$B$5:$CE$50000,2,TRUE),"")</f>
        <v>#N/A</v>
      </c>
      <c r="C1914" s="19" t="e">
        <f>IF(A1914&lt;&gt;"",VLOOKUP(B1914,'Ket qua do'!$C$5:$AP$50000,$C$3,TRUE)*SQRT(3)*$C$11,"")</f>
        <v>#N/A</v>
      </c>
      <c r="D1914" s="21" t="e">
        <f>IF(A1914&lt;&gt;"",VLOOKUP(B1914,'Ket qua do'!$C$5:$AP$50000,$D$3,TRUE),"")</f>
        <v>#N/A</v>
      </c>
      <c r="E1914" s="21" t="e">
        <f>IF(A1914&lt;&gt;"",VLOOKUP(B1914,'Ket qua do'!$C$5:$AP$50000,$E$3,TRUE)*$C$12,"")</f>
        <v>#N/A</v>
      </c>
      <c r="F1914" s="21" t="e">
        <f>IF(A1914&lt;&gt;"",VLOOKUP(B1914,'Ket qua do'!$C$5:$AP$50000,$F$3,TRUE),"")</f>
        <v>#N/A</v>
      </c>
      <c r="G1914" s="21" t="e">
        <f>IF(A1914&lt;&gt;"",VLOOKUP(B1914,'Ket qua do'!$C$5:$AP$50000,$G$3,TRUE),"")</f>
        <v>#N/A</v>
      </c>
      <c r="H1914" s="21" t="e">
        <f>IF(A1914&lt;&gt;"",VLOOKUP(B1914,'Ket qua do'!$C$5:$AP$50000,$H$3,TRUE),"")</f>
        <v>#N/A</v>
      </c>
      <c r="I1914" s="21" t="e">
        <f>IF(A1914&lt;&gt;"",VLOOKUP(B1914,'Ket qua do'!$C$5:$AP$50000,$I$3,TRUE)*$E$9/1000,"")</f>
        <v>#N/A</v>
      </c>
      <c r="J1914" s="21" t="e">
        <f>IF(A1914&lt;&gt;"",VLOOKUP(B1914,'Ket qua do'!$C$5:$AP$50000,$J$3,TRUE)*$E$9/1000,"")</f>
        <v>#N/A</v>
      </c>
      <c r="K1914" s="21" t="e">
        <f>IF(A1914&lt;&gt;"",VLOOKUP(B1914,'Ket qua do'!$C$5:$AP$50000,$K$3,TRUE)*$E$9/1000,"")</f>
        <v>#N/A</v>
      </c>
      <c r="L1914" s="21" t="e">
        <f>IF(A1914&lt;&gt;"",VLOOKUP(B1914,'Ket qua do'!$C$5:$AP$50000,$L$3,TRUE),"")</f>
        <v>#N/A</v>
      </c>
    </row>
    <row r="1915" spans="1:12" x14ac:dyDescent="0.25">
      <c r="A1915" t="e">
        <f t="shared" si="35"/>
        <v>#N/A</v>
      </c>
      <c r="B1915" s="1" t="e">
        <f>IF(A1915&lt;&gt;"",VLOOKUP(A1915,'Ket qua do'!$B$5:$CE$50000,2,TRUE),"")</f>
        <v>#N/A</v>
      </c>
      <c r="C1915" s="19" t="e">
        <f>IF(A1915&lt;&gt;"",VLOOKUP(B1915,'Ket qua do'!$C$5:$AP$50000,$C$3,TRUE)*SQRT(3)*$C$11,"")</f>
        <v>#N/A</v>
      </c>
      <c r="D1915" s="21" t="e">
        <f>IF(A1915&lt;&gt;"",VLOOKUP(B1915,'Ket qua do'!$C$5:$AP$50000,$D$3,TRUE),"")</f>
        <v>#N/A</v>
      </c>
      <c r="E1915" s="21" t="e">
        <f>IF(A1915&lt;&gt;"",VLOOKUP(B1915,'Ket qua do'!$C$5:$AP$50000,$E$3,TRUE)*$C$12,"")</f>
        <v>#N/A</v>
      </c>
      <c r="F1915" s="21" t="e">
        <f>IF(A1915&lt;&gt;"",VLOOKUP(B1915,'Ket qua do'!$C$5:$AP$50000,$F$3,TRUE),"")</f>
        <v>#N/A</v>
      </c>
      <c r="G1915" s="21" t="e">
        <f>IF(A1915&lt;&gt;"",VLOOKUP(B1915,'Ket qua do'!$C$5:$AP$50000,$G$3,TRUE),"")</f>
        <v>#N/A</v>
      </c>
      <c r="H1915" s="21" t="e">
        <f>IF(A1915&lt;&gt;"",VLOOKUP(B1915,'Ket qua do'!$C$5:$AP$50000,$H$3,TRUE),"")</f>
        <v>#N/A</v>
      </c>
      <c r="I1915" s="21" t="e">
        <f>IF(A1915&lt;&gt;"",VLOOKUP(B1915,'Ket qua do'!$C$5:$AP$50000,$I$3,TRUE)*$E$9/1000,"")</f>
        <v>#N/A</v>
      </c>
      <c r="J1915" s="21" t="e">
        <f>IF(A1915&lt;&gt;"",VLOOKUP(B1915,'Ket qua do'!$C$5:$AP$50000,$J$3,TRUE)*$E$9/1000,"")</f>
        <v>#N/A</v>
      </c>
      <c r="K1915" s="21" t="e">
        <f>IF(A1915&lt;&gt;"",VLOOKUP(B1915,'Ket qua do'!$C$5:$AP$50000,$K$3,TRUE)*$E$9/1000,"")</f>
        <v>#N/A</v>
      </c>
      <c r="L1915" s="21" t="e">
        <f>IF(A1915&lt;&gt;"",VLOOKUP(B1915,'Ket qua do'!$C$5:$AP$50000,$L$3,TRUE),"")</f>
        <v>#N/A</v>
      </c>
    </row>
    <row r="1916" spans="1:12" x14ac:dyDescent="0.25">
      <c r="A1916" t="e">
        <f t="shared" si="35"/>
        <v>#N/A</v>
      </c>
      <c r="B1916" s="1" t="e">
        <f>IF(A1916&lt;&gt;"",VLOOKUP(A1916,'Ket qua do'!$B$5:$CE$50000,2,TRUE),"")</f>
        <v>#N/A</v>
      </c>
      <c r="C1916" s="19" t="e">
        <f>IF(A1916&lt;&gt;"",VLOOKUP(B1916,'Ket qua do'!$C$5:$AP$50000,$C$3,TRUE)*SQRT(3)*$C$11,"")</f>
        <v>#N/A</v>
      </c>
      <c r="D1916" s="21" t="e">
        <f>IF(A1916&lt;&gt;"",VLOOKUP(B1916,'Ket qua do'!$C$5:$AP$50000,$D$3,TRUE),"")</f>
        <v>#N/A</v>
      </c>
      <c r="E1916" s="21" t="e">
        <f>IF(A1916&lt;&gt;"",VLOOKUP(B1916,'Ket qua do'!$C$5:$AP$50000,$E$3,TRUE)*$C$12,"")</f>
        <v>#N/A</v>
      </c>
      <c r="F1916" s="21" t="e">
        <f>IF(A1916&lt;&gt;"",VLOOKUP(B1916,'Ket qua do'!$C$5:$AP$50000,$F$3,TRUE),"")</f>
        <v>#N/A</v>
      </c>
      <c r="G1916" s="21" t="e">
        <f>IF(A1916&lt;&gt;"",VLOOKUP(B1916,'Ket qua do'!$C$5:$AP$50000,$G$3,TRUE),"")</f>
        <v>#N/A</v>
      </c>
      <c r="H1916" s="21" t="e">
        <f>IF(A1916&lt;&gt;"",VLOOKUP(B1916,'Ket qua do'!$C$5:$AP$50000,$H$3,TRUE),"")</f>
        <v>#N/A</v>
      </c>
      <c r="I1916" s="21" t="e">
        <f>IF(A1916&lt;&gt;"",VLOOKUP(B1916,'Ket qua do'!$C$5:$AP$50000,$I$3,TRUE)*$E$9/1000,"")</f>
        <v>#N/A</v>
      </c>
      <c r="J1916" s="21" t="e">
        <f>IF(A1916&lt;&gt;"",VLOOKUP(B1916,'Ket qua do'!$C$5:$AP$50000,$J$3,TRUE)*$E$9/1000,"")</f>
        <v>#N/A</v>
      </c>
      <c r="K1916" s="21" t="e">
        <f>IF(A1916&lt;&gt;"",VLOOKUP(B1916,'Ket qua do'!$C$5:$AP$50000,$K$3,TRUE)*$E$9/1000,"")</f>
        <v>#N/A</v>
      </c>
      <c r="L1916" s="21" t="e">
        <f>IF(A1916&lt;&gt;"",VLOOKUP(B1916,'Ket qua do'!$C$5:$AP$50000,$L$3,TRUE),"")</f>
        <v>#N/A</v>
      </c>
    </row>
    <row r="1917" spans="1:12" x14ac:dyDescent="0.25">
      <c r="A1917" t="e">
        <f t="shared" si="35"/>
        <v>#N/A</v>
      </c>
      <c r="B1917" s="1" t="e">
        <f>IF(A1917&lt;&gt;"",VLOOKUP(A1917,'Ket qua do'!$B$5:$CE$50000,2,TRUE),"")</f>
        <v>#N/A</v>
      </c>
      <c r="C1917" s="19" t="e">
        <f>IF(A1917&lt;&gt;"",VLOOKUP(B1917,'Ket qua do'!$C$5:$AP$50000,$C$3,TRUE)*SQRT(3)*$C$11,"")</f>
        <v>#N/A</v>
      </c>
      <c r="D1917" s="21" t="e">
        <f>IF(A1917&lt;&gt;"",VLOOKUP(B1917,'Ket qua do'!$C$5:$AP$50000,$D$3,TRUE),"")</f>
        <v>#N/A</v>
      </c>
      <c r="E1917" s="21" t="e">
        <f>IF(A1917&lt;&gt;"",VLOOKUP(B1917,'Ket qua do'!$C$5:$AP$50000,$E$3,TRUE)*$C$12,"")</f>
        <v>#N/A</v>
      </c>
      <c r="F1917" s="21" t="e">
        <f>IF(A1917&lt;&gt;"",VLOOKUP(B1917,'Ket qua do'!$C$5:$AP$50000,$F$3,TRUE),"")</f>
        <v>#N/A</v>
      </c>
      <c r="G1917" s="21" t="e">
        <f>IF(A1917&lt;&gt;"",VLOOKUP(B1917,'Ket qua do'!$C$5:$AP$50000,$G$3,TRUE),"")</f>
        <v>#N/A</v>
      </c>
      <c r="H1917" s="21" t="e">
        <f>IF(A1917&lt;&gt;"",VLOOKUP(B1917,'Ket qua do'!$C$5:$AP$50000,$H$3,TRUE),"")</f>
        <v>#N/A</v>
      </c>
      <c r="I1917" s="21" t="e">
        <f>IF(A1917&lt;&gt;"",VLOOKUP(B1917,'Ket qua do'!$C$5:$AP$50000,$I$3,TRUE)*$E$9/1000,"")</f>
        <v>#N/A</v>
      </c>
      <c r="J1917" s="21" t="e">
        <f>IF(A1917&lt;&gt;"",VLOOKUP(B1917,'Ket qua do'!$C$5:$AP$50000,$J$3,TRUE)*$E$9/1000,"")</f>
        <v>#N/A</v>
      </c>
      <c r="K1917" s="21" t="e">
        <f>IF(A1917&lt;&gt;"",VLOOKUP(B1917,'Ket qua do'!$C$5:$AP$50000,$K$3,TRUE)*$E$9/1000,"")</f>
        <v>#N/A</v>
      </c>
      <c r="L1917" s="21" t="e">
        <f>IF(A1917&lt;&gt;"",VLOOKUP(B1917,'Ket qua do'!$C$5:$AP$50000,$L$3,TRUE),"")</f>
        <v>#N/A</v>
      </c>
    </row>
    <row r="1918" spans="1:12" x14ac:dyDescent="0.25">
      <c r="A1918" t="e">
        <f t="shared" si="35"/>
        <v>#N/A</v>
      </c>
      <c r="B1918" s="1" t="e">
        <f>IF(A1918&lt;&gt;"",VLOOKUP(A1918,'Ket qua do'!$B$5:$CE$50000,2,TRUE),"")</f>
        <v>#N/A</v>
      </c>
      <c r="C1918" s="19" t="e">
        <f>IF(A1918&lt;&gt;"",VLOOKUP(B1918,'Ket qua do'!$C$5:$AP$50000,$C$3,TRUE)*SQRT(3)*$C$11,"")</f>
        <v>#N/A</v>
      </c>
      <c r="D1918" s="21" t="e">
        <f>IF(A1918&lt;&gt;"",VLOOKUP(B1918,'Ket qua do'!$C$5:$AP$50000,$D$3,TRUE),"")</f>
        <v>#N/A</v>
      </c>
      <c r="E1918" s="21" t="e">
        <f>IF(A1918&lt;&gt;"",VLOOKUP(B1918,'Ket qua do'!$C$5:$AP$50000,$E$3,TRUE)*$C$12,"")</f>
        <v>#N/A</v>
      </c>
      <c r="F1918" s="21" t="e">
        <f>IF(A1918&lt;&gt;"",VLOOKUP(B1918,'Ket qua do'!$C$5:$AP$50000,$F$3,TRUE),"")</f>
        <v>#N/A</v>
      </c>
      <c r="G1918" s="21" t="e">
        <f>IF(A1918&lt;&gt;"",VLOOKUP(B1918,'Ket qua do'!$C$5:$AP$50000,$G$3,TRUE),"")</f>
        <v>#N/A</v>
      </c>
      <c r="H1918" s="21" t="e">
        <f>IF(A1918&lt;&gt;"",VLOOKUP(B1918,'Ket qua do'!$C$5:$AP$50000,$H$3,TRUE),"")</f>
        <v>#N/A</v>
      </c>
      <c r="I1918" s="21" t="e">
        <f>IF(A1918&lt;&gt;"",VLOOKUP(B1918,'Ket qua do'!$C$5:$AP$50000,$I$3,TRUE)*$E$9/1000,"")</f>
        <v>#N/A</v>
      </c>
      <c r="J1918" s="21" t="e">
        <f>IF(A1918&lt;&gt;"",VLOOKUP(B1918,'Ket qua do'!$C$5:$AP$50000,$J$3,TRUE)*$E$9/1000,"")</f>
        <v>#N/A</v>
      </c>
      <c r="K1918" s="21" t="e">
        <f>IF(A1918&lt;&gt;"",VLOOKUP(B1918,'Ket qua do'!$C$5:$AP$50000,$K$3,TRUE)*$E$9/1000,"")</f>
        <v>#N/A</v>
      </c>
      <c r="L1918" s="21" t="e">
        <f>IF(A1918&lt;&gt;"",VLOOKUP(B1918,'Ket qua do'!$C$5:$AP$50000,$L$3,TRUE),"")</f>
        <v>#N/A</v>
      </c>
    </row>
    <row r="1919" spans="1:12" x14ac:dyDescent="0.25">
      <c r="A1919" t="e">
        <f t="shared" si="35"/>
        <v>#N/A</v>
      </c>
      <c r="B1919" s="1" t="e">
        <f>IF(A1919&lt;&gt;"",VLOOKUP(A1919,'Ket qua do'!$B$5:$CE$50000,2,TRUE),"")</f>
        <v>#N/A</v>
      </c>
      <c r="C1919" s="19" t="e">
        <f>IF(A1919&lt;&gt;"",VLOOKUP(B1919,'Ket qua do'!$C$5:$AP$50000,$C$3,TRUE)*SQRT(3)*$C$11,"")</f>
        <v>#N/A</v>
      </c>
      <c r="D1919" s="21" t="e">
        <f>IF(A1919&lt;&gt;"",VLOOKUP(B1919,'Ket qua do'!$C$5:$AP$50000,$D$3,TRUE),"")</f>
        <v>#N/A</v>
      </c>
      <c r="E1919" s="21" t="e">
        <f>IF(A1919&lt;&gt;"",VLOOKUP(B1919,'Ket qua do'!$C$5:$AP$50000,$E$3,TRUE)*$C$12,"")</f>
        <v>#N/A</v>
      </c>
      <c r="F1919" s="21" t="e">
        <f>IF(A1919&lt;&gt;"",VLOOKUP(B1919,'Ket qua do'!$C$5:$AP$50000,$F$3,TRUE),"")</f>
        <v>#N/A</v>
      </c>
      <c r="G1919" s="21" t="e">
        <f>IF(A1919&lt;&gt;"",VLOOKUP(B1919,'Ket qua do'!$C$5:$AP$50000,$G$3,TRUE),"")</f>
        <v>#N/A</v>
      </c>
      <c r="H1919" s="21" t="e">
        <f>IF(A1919&lt;&gt;"",VLOOKUP(B1919,'Ket qua do'!$C$5:$AP$50000,$H$3,TRUE),"")</f>
        <v>#N/A</v>
      </c>
      <c r="I1919" s="21" t="e">
        <f>IF(A1919&lt;&gt;"",VLOOKUP(B1919,'Ket qua do'!$C$5:$AP$50000,$I$3,TRUE)*$E$9/1000,"")</f>
        <v>#N/A</v>
      </c>
      <c r="J1919" s="21" t="e">
        <f>IF(A1919&lt;&gt;"",VLOOKUP(B1919,'Ket qua do'!$C$5:$AP$50000,$J$3,TRUE)*$E$9/1000,"")</f>
        <v>#N/A</v>
      </c>
      <c r="K1919" s="21" t="e">
        <f>IF(A1919&lt;&gt;"",VLOOKUP(B1919,'Ket qua do'!$C$5:$AP$50000,$K$3,TRUE)*$E$9/1000,"")</f>
        <v>#N/A</v>
      </c>
      <c r="L1919" s="21" t="e">
        <f>IF(A1919&lt;&gt;"",VLOOKUP(B1919,'Ket qua do'!$C$5:$AP$50000,$L$3,TRUE),"")</f>
        <v>#N/A</v>
      </c>
    </row>
    <row r="1920" spans="1:12" x14ac:dyDescent="0.25">
      <c r="A1920" t="e">
        <f t="shared" si="35"/>
        <v>#N/A</v>
      </c>
      <c r="B1920" s="1" t="e">
        <f>IF(A1920&lt;&gt;"",VLOOKUP(A1920,'Ket qua do'!$B$5:$CE$50000,2,TRUE),"")</f>
        <v>#N/A</v>
      </c>
      <c r="C1920" s="19" t="e">
        <f>IF(A1920&lt;&gt;"",VLOOKUP(B1920,'Ket qua do'!$C$5:$AP$50000,$C$3,TRUE)*SQRT(3)*$C$11,"")</f>
        <v>#N/A</v>
      </c>
      <c r="D1920" s="21" t="e">
        <f>IF(A1920&lt;&gt;"",VLOOKUP(B1920,'Ket qua do'!$C$5:$AP$50000,$D$3,TRUE),"")</f>
        <v>#N/A</v>
      </c>
      <c r="E1920" s="21" t="e">
        <f>IF(A1920&lt;&gt;"",VLOOKUP(B1920,'Ket qua do'!$C$5:$AP$50000,$E$3,TRUE)*$C$12,"")</f>
        <v>#N/A</v>
      </c>
      <c r="F1920" s="21" t="e">
        <f>IF(A1920&lt;&gt;"",VLOOKUP(B1920,'Ket qua do'!$C$5:$AP$50000,$F$3,TRUE),"")</f>
        <v>#N/A</v>
      </c>
      <c r="G1920" s="21" t="e">
        <f>IF(A1920&lt;&gt;"",VLOOKUP(B1920,'Ket qua do'!$C$5:$AP$50000,$G$3,TRUE),"")</f>
        <v>#N/A</v>
      </c>
      <c r="H1920" s="21" t="e">
        <f>IF(A1920&lt;&gt;"",VLOOKUP(B1920,'Ket qua do'!$C$5:$AP$50000,$H$3,TRUE),"")</f>
        <v>#N/A</v>
      </c>
      <c r="I1920" s="21" t="e">
        <f>IF(A1920&lt;&gt;"",VLOOKUP(B1920,'Ket qua do'!$C$5:$AP$50000,$I$3,TRUE)*$E$9/1000,"")</f>
        <v>#N/A</v>
      </c>
      <c r="J1920" s="21" t="e">
        <f>IF(A1920&lt;&gt;"",VLOOKUP(B1920,'Ket qua do'!$C$5:$AP$50000,$J$3,TRUE)*$E$9/1000,"")</f>
        <v>#N/A</v>
      </c>
      <c r="K1920" s="21" t="e">
        <f>IF(A1920&lt;&gt;"",VLOOKUP(B1920,'Ket qua do'!$C$5:$AP$50000,$K$3,TRUE)*$E$9/1000,"")</f>
        <v>#N/A</v>
      </c>
      <c r="L1920" s="21" t="e">
        <f>IF(A1920&lt;&gt;"",VLOOKUP(B1920,'Ket qua do'!$C$5:$AP$50000,$L$3,TRUE),"")</f>
        <v>#N/A</v>
      </c>
    </row>
    <row r="1921" spans="1:12" x14ac:dyDescent="0.25">
      <c r="A1921" t="e">
        <f t="shared" si="35"/>
        <v>#N/A</v>
      </c>
      <c r="B1921" s="1" t="e">
        <f>IF(A1921&lt;&gt;"",VLOOKUP(A1921,'Ket qua do'!$B$5:$CE$50000,2,TRUE),"")</f>
        <v>#N/A</v>
      </c>
      <c r="C1921" s="19" t="e">
        <f>IF(A1921&lt;&gt;"",VLOOKUP(B1921,'Ket qua do'!$C$5:$AP$50000,$C$3,TRUE)*SQRT(3)*$C$11,"")</f>
        <v>#N/A</v>
      </c>
      <c r="D1921" s="21" t="e">
        <f>IF(A1921&lt;&gt;"",VLOOKUP(B1921,'Ket qua do'!$C$5:$AP$50000,$D$3,TRUE),"")</f>
        <v>#N/A</v>
      </c>
      <c r="E1921" s="21" t="e">
        <f>IF(A1921&lt;&gt;"",VLOOKUP(B1921,'Ket qua do'!$C$5:$AP$50000,$E$3,TRUE)*$C$12,"")</f>
        <v>#N/A</v>
      </c>
      <c r="F1921" s="21" t="e">
        <f>IF(A1921&lt;&gt;"",VLOOKUP(B1921,'Ket qua do'!$C$5:$AP$50000,$F$3,TRUE),"")</f>
        <v>#N/A</v>
      </c>
      <c r="G1921" s="21" t="e">
        <f>IF(A1921&lt;&gt;"",VLOOKUP(B1921,'Ket qua do'!$C$5:$AP$50000,$G$3,TRUE),"")</f>
        <v>#N/A</v>
      </c>
      <c r="H1921" s="21" t="e">
        <f>IF(A1921&lt;&gt;"",VLOOKUP(B1921,'Ket qua do'!$C$5:$AP$50000,$H$3,TRUE),"")</f>
        <v>#N/A</v>
      </c>
      <c r="I1921" s="21" t="e">
        <f>IF(A1921&lt;&gt;"",VLOOKUP(B1921,'Ket qua do'!$C$5:$AP$50000,$I$3,TRUE)*$E$9/1000,"")</f>
        <v>#N/A</v>
      </c>
      <c r="J1921" s="21" t="e">
        <f>IF(A1921&lt;&gt;"",VLOOKUP(B1921,'Ket qua do'!$C$5:$AP$50000,$J$3,TRUE)*$E$9/1000,"")</f>
        <v>#N/A</v>
      </c>
      <c r="K1921" s="21" t="e">
        <f>IF(A1921&lt;&gt;"",VLOOKUP(B1921,'Ket qua do'!$C$5:$AP$50000,$K$3,TRUE)*$E$9/1000,"")</f>
        <v>#N/A</v>
      </c>
      <c r="L1921" s="21" t="e">
        <f>IF(A1921&lt;&gt;"",VLOOKUP(B1921,'Ket qua do'!$C$5:$AP$50000,$L$3,TRUE),"")</f>
        <v>#N/A</v>
      </c>
    </row>
    <row r="1922" spans="1:12" x14ac:dyDescent="0.25">
      <c r="A1922" t="e">
        <f t="shared" si="35"/>
        <v>#N/A</v>
      </c>
      <c r="B1922" s="1" t="e">
        <f>IF(A1922&lt;&gt;"",VLOOKUP(A1922,'Ket qua do'!$B$5:$CE$50000,2,TRUE),"")</f>
        <v>#N/A</v>
      </c>
      <c r="C1922" s="19" t="e">
        <f>IF(A1922&lt;&gt;"",VLOOKUP(B1922,'Ket qua do'!$C$5:$AP$50000,$C$3,TRUE)*SQRT(3)*$C$11,"")</f>
        <v>#N/A</v>
      </c>
      <c r="D1922" s="21" t="e">
        <f>IF(A1922&lt;&gt;"",VLOOKUP(B1922,'Ket qua do'!$C$5:$AP$50000,$D$3,TRUE),"")</f>
        <v>#N/A</v>
      </c>
      <c r="E1922" s="21" t="e">
        <f>IF(A1922&lt;&gt;"",VLOOKUP(B1922,'Ket qua do'!$C$5:$AP$50000,$E$3,TRUE)*$C$12,"")</f>
        <v>#N/A</v>
      </c>
      <c r="F1922" s="21" t="e">
        <f>IF(A1922&lt;&gt;"",VLOOKUP(B1922,'Ket qua do'!$C$5:$AP$50000,$F$3,TRUE),"")</f>
        <v>#N/A</v>
      </c>
      <c r="G1922" s="21" t="e">
        <f>IF(A1922&lt;&gt;"",VLOOKUP(B1922,'Ket qua do'!$C$5:$AP$50000,$G$3,TRUE),"")</f>
        <v>#N/A</v>
      </c>
      <c r="H1922" s="21" t="e">
        <f>IF(A1922&lt;&gt;"",VLOOKUP(B1922,'Ket qua do'!$C$5:$AP$50000,$H$3,TRUE),"")</f>
        <v>#N/A</v>
      </c>
      <c r="I1922" s="21" t="e">
        <f>IF(A1922&lt;&gt;"",VLOOKUP(B1922,'Ket qua do'!$C$5:$AP$50000,$I$3,TRUE)*$E$9/1000,"")</f>
        <v>#N/A</v>
      </c>
      <c r="J1922" s="21" t="e">
        <f>IF(A1922&lt;&gt;"",VLOOKUP(B1922,'Ket qua do'!$C$5:$AP$50000,$J$3,TRUE)*$E$9/1000,"")</f>
        <v>#N/A</v>
      </c>
      <c r="K1922" s="21" t="e">
        <f>IF(A1922&lt;&gt;"",VLOOKUP(B1922,'Ket qua do'!$C$5:$AP$50000,$K$3,TRUE)*$E$9/1000,"")</f>
        <v>#N/A</v>
      </c>
      <c r="L1922" s="21" t="e">
        <f>IF(A1922&lt;&gt;"",VLOOKUP(B1922,'Ket qua do'!$C$5:$AP$50000,$L$3,TRUE),"")</f>
        <v>#N/A</v>
      </c>
    </row>
    <row r="1923" spans="1:12" x14ac:dyDescent="0.25">
      <c r="A1923" t="e">
        <f t="shared" si="35"/>
        <v>#N/A</v>
      </c>
      <c r="B1923" s="1" t="e">
        <f>IF(A1923&lt;&gt;"",VLOOKUP(A1923,'Ket qua do'!$B$5:$CE$50000,2,TRUE),"")</f>
        <v>#N/A</v>
      </c>
      <c r="C1923" s="19" t="e">
        <f>IF(A1923&lt;&gt;"",VLOOKUP(B1923,'Ket qua do'!$C$5:$AP$50000,$C$3,TRUE)*SQRT(3)*$C$11,"")</f>
        <v>#N/A</v>
      </c>
      <c r="D1923" s="21" t="e">
        <f>IF(A1923&lt;&gt;"",VLOOKUP(B1923,'Ket qua do'!$C$5:$AP$50000,$D$3,TRUE),"")</f>
        <v>#N/A</v>
      </c>
      <c r="E1923" s="21" t="e">
        <f>IF(A1923&lt;&gt;"",VLOOKUP(B1923,'Ket qua do'!$C$5:$AP$50000,$E$3,TRUE)*$C$12,"")</f>
        <v>#N/A</v>
      </c>
      <c r="F1923" s="21" t="e">
        <f>IF(A1923&lt;&gt;"",VLOOKUP(B1923,'Ket qua do'!$C$5:$AP$50000,$F$3,TRUE),"")</f>
        <v>#N/A</v>
      </c>
      <c r="G1923" s="21" t="e">
        <f>IF(A1923&lt;&gt;"",VLOOKUP(B1923,'Ket qua do'!$C$5:$AP$50000,$G$3,TRUE),"")</f>
        <v>#N/A</v>
      </c>
      <c r="H1923" s="21" t="e">
        <f>IF(A1923&lt;&gt;"",VLOOKUP(B1923,'Ket qua do'!$C$5:$AP$50000,$H$3,TRUE),"")</f>
        <v>#N/A</v>
      </c>
      <c r="I1923" s="21" t="e">
        <f>IF(A1923&lt;&gt;"",VLOOKUP(B1923,'Ket qua do'!$C$5:$AP$50000,$I$3,TRUE)*$E$9/1000,"")</f>
        <v>#N/A</v>
      </c>
      <c r="J1923" s="21" t="e">
        <f>IF(A1923&lt;&gt;"",VLOOKUP(B1923,'Ket qua do'!$C$5:$AP$50000,$J$3,TRUE)*$E$9/1000,"")</f>
        <v>#N/A</v>
      </c>
      <c r="K1923" s="21" t="e">
        <f>IF(A1923&lt;&gt;"",VLOOKUP(B1923,'Ket qua do'!$C$5:$AP$50000,$K$3,TRUE)*$E$9/1000,"")</f>
        <v>#N/A</v>
      </c>
      <c r="L1923" s="21" t="e">
        <f>IF(A1923&lt;&gt;"",VLOOKUP(B1923,'Ket qua do'!$C$5:$AP$50000,$L$3,TRUE),"")</f>
        <v>#N/A</v>
      </c>
    </row>
    <row r="1924" spans="1:12" x14ac:dyDescent="0.25">
      <c r="A1924" t="e">
        <f t="shared" si="35"/>
        <v>#N/A</v>
      </c>
      <c r="B1924" s="1" t="e">
        <f>IF(A1924&lt;&gt;"",VLOOKUP(A1924,'Ket qua do'!$B$5:$CE$50000,2,TRUE),"")</f>
        <v>#N/A</v>
      </c>
      <c r="C1924" s="19" t="e">
        <f>IF(A1924&lt;&gt;"",VLOOKUP(B1924,'Ket qua do'!$C$5:$AP$50000,$C$3,TRUE)*SQRT(3)*$C$11,"")</f>
        <v>#N/A</v>
      </c>
      <c r="D1924" s="21" t="e">
        <f>IF(A1924&lt;&gt;"",VLOOKUP(B1924,'Ket qua do'!$C$5:$AP$50000,$D$3,TRUE),"")</f>
        <v>#N/A</v>
      </c>
      <c r="E1924" s="21" t="e">
        <f>IF(A1924&lt;&gt;"",VLOOKUP(B1924,'Ket qua do'!$C$5:$AP$50000,$E$3,TRUE)*$C$12,"")</f>
        <v>#N/A</v>
      </c>
      <c r="F1924" s="21" t="e">
        <f>IF(A1924&lt;&gt;"",VLOOKUP(B1924,'Ket qua do'!$C$5:$AP$50000,$F$3,TRUE),"")</f>
        <v>#N/A</v>
      </c>
      <c r="G1924" s="21" t="e">
        <f>IF(A1924&lt;&gt;"",VLOOKUP(B1924,'Ket qua do'!$C$5:$AP$50000,$G$3,TRUE),"")</f>
        <v>#N/A</v>
      </c>
      <c r="H1924" s="21" t="e">
        <f>IF(A1924&lt;&gt;"",VLOOKUP(B1924,'Ket qua do'!$C$5:$AP$50000,$H$3,TRUE),"")</f>
        <v>#N/A</v>
      </c>
      <c r="I1924" s="21" t="e">
        <f>IF(A1924&lt;&gt;"",VLOOKUP(B1924,'Ket qua do'!$C$5:$AP$50000,$I$3,TRUE)*$E$9/1000,"")</f>
        <v>#N/A</v>
      </c>
      <c r="J1924" s="21" t="e">
        <f>IF(A1924&lt;&gt;"",VLOOKUP(B1924,'Ket qua do'!$C$5:$AP$50000,$J$3,TRUE)*$E$9/1000,"")</f>
        <v>#N/A</v>
      </c>
      <c r="K1924" s="21" t="e">
        <f>IF(A1924&lt;&gt;"",VLOOKUP(B1924,'Ket qua do'!$C$5:$AP$50000,$K$3,TRUE)*$E$9/1000,"")</f>
        <v>#N/A</v>
      </c>
      <c r="L1924" s="21" t="e">
        <f>IF(A1924&lt;&gt;"",VLOOKUP(B1924,'Ket qua do'!$C$5:$AP$50000,$L$3,TRUE),"")</f>
        <v>#N/A</v>
      </c>
    </row>
    <row r="1925" spans="1:12" x14ac:dyDescent="0.25">
      <c r="A1925" t="e">
        <f t="shared" si="35"/>
        <v>#N/A</v>
      </c>
      <c r="B1925" s="1" t="e">
        <f>IF(A1925&lt;&gt;"",VLOOKUP(A1925,'Ket qua do'!$B$5:$CE$50000,2,TRUE),"")</f>
        <v>#N/A</v>
      </c>
      <c r="C1925" s="19" t="e">
        <f>IF(A1925&lt;&gt;"",VLOOKUP(B1925,'Ket qua do'!$C$5:$AP$50000,$C$3,TRUE)*SQRT(3)*$C$11,"")</f>
        <v>#N/A</v>
      </c>
      <c r="D1925" s="21" t="e">
        <f>IF(A1925&lt;&gt;"",VLOOKUP(B1925,'Ket qua do'!$C$5:$AP$50000,$D$3,TRUE),"")</f>
        <v>#N/A</v>
      </c>
      <c r="E1925" s="21" t="e">
        <f>IF(A1925&lt;&gt;"",VLOOKUP(B1925,'Ket qua do'!$C$5:$AP$50000,$E$3,TRUE)*$C$12,"")</f>
        <v>#N/A</v>
      </c>
      <c r="F1925" s="21" t="e">
        <f>IF(A1925&lt;&gt;"",VLOOKUP(B1925,'Ket qua do'!$C$5:$AP$50000,$F$3,TRUE),"")</f>
        <v>#N/A</v>
      </c>
      <c r="G1925" s="21" t="e">
        <f>IF(A1925&lt;&gt;"",VLOOKUP(B1925,'Ket qua do'!$C$5:$AP$50000,$G$3,TRUE),"")</f>
        <v>#N/A</v>
      </c>
      <c r="H1925" s="21" t="e">
        <f>IF(A1925&lt;&gt;"",VLOOKUP(B1925,'Ket qua do'!$C$5:$AP$50000,$H$3,TRUE),"")</f>
        <v>#N/A</v>
      </c>
      <c r="I1925" s="21" t="e">
        <f>IF(A1925&lt;&gt;"",VLOOKUP(B1925,'Ket qua do'!$C$5:$AP$50000,$I$3,TRUE)*$E$9/1000,"")</f>
        <v>#N/A</v>
      </c>
      <c r="J1925" s="21" t="e">
        <f>IF(A1925&lt;&gt;"",VLOOKUP(B1925,'Ket qua do'!$C$5:$AP$50000,$J$3,TRUE)*$E$9/1000,"")</f>
        <v>#N/A</v>
      </c>
      <c r="K1925" s="21" t="e">
        <f>IF(A1925&lt;&gt;"",VLOOKUP(B1925,'Ket qua do'!$C$5:$AP$50000,$K$3,TRUE)*$E$9/1000,"")</f>
        <v>#N/A</v>
      </c>
      <c r="L1925" s="21" t="e">
        <f>IF(A1925&lt;&gt;"",VLOOKUP(B1925,'Ket qua do'!$C$5:$AP$50000,$L$3,TRUE),"")</f>
        <v>#N/A</v>
      </c>
    </row>
    <row r="1926" spans="1:12" x14ac:dyDescent="0.25">
      <c r="A1926" t="e">
        <f t="shared" si="35"/>
        <v>#N/A</v>
      </c>
      <c r="B1926" s="1" t="e">
        <f>IF(A1926&lt;&gt;"",VLOOKUP(A1926,'Ket qua do'!$B$5:$CE$50000,2,TRUE),"")</f>
        <v>#N/A</v>
      </c>
      <c r="C1926" s="19" t="e">
        <f>IF(A1926&lt;&gt;"",VLOOKUP(B1926,'Ket qua do'!$C$5:$AP$50000,$C$3,TRUE)*SQRT(3)*$C$11,"")</f>
        <v>#N/A</v>
      </c>
      <c r="D1926" s="21" t="e">
        <f>IF(A1926&lt;&gt;"",VLOOKUP(B1926,'Ket qua do'!$C$5:$AP$50000,$D$3,TRUE),"")</f>
        <v>#N/A</v>
      </c>
      <c r="E1926" s="21" t="e">
        <f>IF(A1926&lt;&gt;"",VLOOKUP(B1926,'Ket qua do'!$C$5:$AP$50000,$E$3,TRUE)*$C$12,"")</f>
        <v>#N/A</v>
      </c>
      <c r="F1926" s="21" t="e">
        <f>IF(A1926&lt;&gt;"",VLOOKUP(B1926,'Ket qua do'!$C$5:$AP$50000,$F$3,TRUE),"")</f>
        <v>#N/A</v>
      </c>
      <c r="G1926" s="21" t="e">
        <f>IF(A1926&lt;&gt;"",VLOOKUP(B1926,'Ket qua do'!$C$5:$AP$50000,$G$3,TRUE),"")</f>
        <v>#N/A</v>
      </c>
      <c r="H1926" s="21" t="e">
        <f>IF(A1926&lt;&gt;"",VLOOKUP(B1926,'Ket qua do'!$C$5:$AP$50000,$H$3,TRUE),"")</f>
        <v>#N/A</v>
      </c>
      <c r="I1926" s="21" t="e">
        <f>IF(A1926&lt;&gt;"",VLOOKUP(B1926,'Ket qua do'!$C$5:$AP$50000,$I$3,TRUE)*$E$9/1000,"")</f>
        <v>#N/A</v>
      </c>
      <c r="J1926" s="21" t="e">
        <f>IF(A1926&lt;&gt;"",VLOOKUP(B1926,'Ket qua do'!$C$5:$AP$50000,$J$3,TRUE)*$E$9/1000,"")</f>
        <v>#N/A</v>
      </c>
      <c r="K1926" s="21" t="e">
        <f>IF(A1926&lt;&gt;"",VLOOKUP(B1926,'Ket qua do'!$C$5:$AP$50000,$K$3,TRUE)*$E$9/1000,"")</f>
        <v>#N/A</v>
      </c>
      <c r="L1926" s="21" t="e">
        <f>IF(A1926&lt;&gt;"",VLOOKUP(B1926,'Ket qua do'!$C$5:$AP$50000,$L$3,TRUE),"")</f>
        <v>#N/A</v>
      </c>
    </row>
    <row r="1927" spans="1:12" x14ac:dyDescent="0.25">
      <c r="A1927" t="e">
        <f t="shared" si="35"/>
        <v>#N/A</v>
      </c>
      <c r="B1927" s="1" t="e">
        <f>IF(A1927&lt;&gt;"",VLOOKUP(A1927,'Ket qua do'!$B$5:$CE$50000,2,TRUE),"")</f>
        <v>#N/A</v>
      </c>
      <c r="C1927" s="19" t="e">
        <f>IF(A1927&lt;&gt;"",VLOOKUP(B1927,'Ket qua do'!$C$5:$AP$50000,$C$3,TRUE)*SQRT(3)*$C$11,"")</f>
        <v>#N/A</v>
      </c>
      <c r="D1927" s="21" t="e">
        <f>IF(A1927&lt;&gt;"",VLOOKUP(B1927,'Ket qua do'!$C$5:$AP$50000,$D$3,TRUE),"")</f>
        <v>#N/A</v>
      </c>
      <c r="E1927" s="21" t="e">
        <f>IF(A1927&lt;&gt;"",VLOOKUP(B1927,'Ket qua do'!$C$5:$AP$50000,$E$3,TRUE)*$C$12,"")</f>
        <v>#N/A</v>
      </c>
      <c r="F1927" s="21" t="e">
        <f>IF(A1927&lt;&gt;"",VLOOKUP(B1927,'Ket qua do'!$C$5:$AP$50000,$F$3,TRUE),"")</f>
        <v>#N/A</v>
      </c>
      <c r="G1927" s="21" t="e">
        <f>IF(A1927&lt;&gt;"",VLOOKUP(B1927,'Ket qua do'!$C$5:$AP$50000,$G$3,TRUE),"")</f>
        <v>#N/A</v>
      </c>
      <c r="H1927" s="21" t="e">
        <f>IF(A1927&lt;&gt;"",VLOOKUP(B1927,'Ket qua do'!$C$5:$AP$50000,$H$3,TRUE),"")</f>
        <v>#N/A</v>
      </c>
      <c r="I1927" s="21" t="e">
        <f>IF(A1927&lt;&gt;"",VLOOKUP(B1927,'Ket qua do'!$C$5:$AP$50000,$I$3,TRUE)*$E$9/1000,"")</f>
        <v>#N/A</v>
      </c>
      <c r="J1927" s="21" t="e">
        <f>IF(A1927&lt;&gt;"",VLOOKUP(B1927,'Ket qua do'!$C$5:$AP$50000,$J$3,TRUE)*$E$9/1000,"")</f>
        <v>#N/A</v>
      </c>
      <c r="K1927" s="21" t="e">
        <f>IF(A1927&lt;&gt;"",VLOOKUP(B1927,'Ket qua do'!$C$5:$AP$50000,$K$3,TRUE)*$E$9/1000,"")</f>
        <v>#N/A</v>
      </c>
      <c r="L1927" s="21" t="e">
        <f>IF(A1927&lt;&gt;"",VLOOKUP(B1927,'Ket qua do'!$C$5:$AP$50000,$L$3,TRUE),"")</f>
        <v>#N/A</v>
      </c>
    </row>
    <row r="1928" spans="1:12" x14ac:dyDescent="0.25">
      <c r="A1928" t="e">
        <f t="shared" si="35"/>
        <v>#N/A</v>
      </c>
      <c r="B1928" s="1" t="e">
        <f>IF(A1928&lt;&gt;"",VLOOKUP(A1928,'Ket qua do'!$B$5:$CE$50000,2,TRUE),"")</f>
        <v>#N/A</v>
      </c>
      <c r="C1928" s="19" t="e">
        <f>IF(A1928&lt;&gt;"",VLOOKUP(B1928,'Ket qua do'!$C$5:$AP$50000,$C$3,TRUE)*SQRT(3)*$C$11,"")</f>
        <v>#N/A</v>
      </c>
      <c r="D1928" s="21" t="e">
        <f>IF(A1928&lt;&gt;"",VLOOKUP(B1928,'Ket qua do'!$C$5:$AP$50000,$D$3,TRUE),"")</f>
        <v>#N/A</v>
      </c>
      <c r="E1928" s="21" t="e">
        <f>IF(A1928&lt;&gt;"",VLOOKUP(B1928,'Ket qua do'!$C$5:$AP$50000,$E$3,TRUE)*$C$12,"")</f>
        <v>#N/A</v>
      </c>
      <c r="F1928" s="21" t="e">
        <f>IF(A1928&lt;&gt;"",VLOOKUP(B1928,'Ket qua do'!$C$5:$AP$50000,$F$3,TRUE),"")</f>
        <v>#N/A</v>
      </c>
      <c r="G1928" s="21" t="e">
        <f>IF(A1928&lt;&gt;"",VLOOKUP(B1928,'Ket qua do'!$C$5:$AP$50000,$G$3,TRUE),"")</f>
        <v>#N/A</v>
      </c>
      <c r="H1928" s="21" t="e">
        <f>IF(A1928&lt;&gt;"",VLOOKUP(B1928,'Ket qua do'!$C$5:$AP$50000,$H$3,TRUE),"")</f>
        <v>#N/A</v>
      </c>
      <c r="I1928" s="21" t="e">
        <f>IF(A1928&lt;&gt;"",VLOOKUP(B1928,'Ket qua do'!$C$5:$AP$50000,$I$3,TRUE)*$E$9/1000,"")</f>
        <v>#N/A</v>
      </c>
      <c r="J1928" s="21" t="e">
        <f>IF(A1928&lt;&gt;"",VLOOKUP(B1928,'Ket qua do'!$C$5:$AP$50000,$J$3,TRUE)*$E$9/1000,"")</f>
        <v>#N/A</v>
      </c>
      <c r="K1928" s="21" t="e">
        <f>IF(A1928&lt;&gt;"",VLOOKUP(B1928,'Ket qua do'!$C$5:$AP$50000,$K$3,TRUE)*$E$9/1000,"")</f>
        <v>#N/A</v>
      </c>
      <c r="L1928" s="21" t="e">
        <f>IF(A1928&lt;&gt;"",VLOOKUP(B1928,'Ket qua do'!$C$5:$AP$50000,$L$3,TRUE),"")</f>
        <v>#N/A</v>
      </c>
    </row>
    <row r="1929" spans="1:12" x14ac:dyDescent="0.25">
      <c r="A1929" t="e">
        <f t="shared" si="35"/>
        <v>#N/A</v>
      </c>
      <c r="B1929" s="1" t="e">
        <f>IF(A1929&lt;&gt;"",VLOOKUP(A1929,'Ket qua do'!$B$5:$CE$50000,2,TRUE),"")</f>
        <v>#N/A</v>
      </c>
      <c r="C1929" s="19" t="e">
        <f>IF(A1929&lt;&gt;"",VLOOKUP(B1929,'Ket qua do'!$C$5:$AP$50000,$C$3,TRUE)*SQRT(3)*$C$11,"")</f>
        <v>#N/A</v>
      </c>
      <c r="D1929" s="21" t="e">
        <f>IF(A1929&lt;&gt;"",VLOOKUP(B1929,'Ket qua do'!$C$5:$AP$50000,$D$3,TRUE),"")</f>
        <v>#N/A</v>
      </c>
      <c r="E1929" s="21" t="e">
        <f>IF(A1929&lt;&gt;"",VLOOKUP(B1929,'Ket qua do'!$C$5:$AP$50000,$E$3,TRUE)*$C$12,"")</f>
        <v>#N/A</v>
      </c>
      <c r="F1929" s="21" t="e">
        <f>IF(A1929&lt;&gt;"",VLOOKUP(B1929,'Ket qua do'!$C$5:$AP$50000,$F$3,TRUE),"")</f>
        <v>#N/A</v>
      </c>
      <c r="G1929" s="21" t="e">
        <f>IF(A1929&lt;&gt;"",VLOOKUP(B1929,'Ket qua do'!$C$5:$AP$50000,$G$3,TRUE),"")</f>
        <v>#N/A</v>
      </c>
      <c r="H1929" s="21" t="e">
        <f>IF(A1929&lt;&gt;"",VLOOKUP(B1929,'Ket qua do'!$C$5:$AP$50000,$H$3,TRUE),"")</f>
        <v>#N/A</v>
      </c>
      <c r="I1929" s="21" t="e">
        <f>IF(A1929&lt;&gt;"",VLOOKUP(B1929,'Ket qua do'!$C$5:$AP$50000,$I$3,TRUE)*$E$9/1000,"")</f>
        <v>#N/A</v>
      </c>
      <c r="J1929" s="21" t="e">
        <f>IF(A1929&lt;&gt;"",VLOOKUP(B1929,'Ket qua do'!$C$5:$AP$50000,$J$3,TRUE)*$E$9/1000,"")</f>
        <v>#N/A</v>
      </c>
      <c r="K1929" s="21" t="e">
        <f>IF(A1929&lt;&gt;"",VLOOKUP(B1929,'Ket qua do'!$C$5:$AP$50000,$K$3,TRUE)*$E$9/1000,"")</f>
        <v>#N/A</v>
      </c>
      <c r="L1929" s="21" t="e">
        <f>IF(A1929&lt;&gt;"",VLOOKUP(B1929,'Ket qua do'!$C$5:$AP$50000,$L$3,TRUE),"")</f>
        <v>#N/A</v>
      </c>
    </row>
    <row r="1930" spans="1:12" x14ac:dyDescent="0.25">
      <c r="A1930" t="e">
        <f t="shared" si="35"/>
        <v>#N/A</v>
      </c>
      <c r="B1930" s="1" t="e">
        <f>IF(A1930&lt;&gt;"",VLOOKUP(A1930,'Ket qua do'!$B$5:$CE$50000,2,TRUE),"")</f>
        <v>#N/A</v>
      </c>
      <c r="C1930" s="19" t="e">
        <f>IF(A1930&lt;&gt;"",VLOOKUP(B1930,'Ket qua do'!$C$5:$AP$50000,$C$3,TRUE)*SQRT(3)*$C$11,"")</f>
        <v>#N/A</v>
      </c>
      <c r="D1930" s="21" t="e">
        <f>IF(A1930&lt;&gt;"",VLOOKUP(B1930,'Ket qua do'!$C$5:$AP$50000,$D$3,TRUE),"")</f>
        <v>#N/A</v>
      </c>
      <c r="E1930" s="21" t="e">
        <f>IF(A1930&lt;&gt;"",VLOOKUP(B1930,'Ket qua do'!$C$5:$AP$50000,$E$3,TRUE)*$C$12,"")</f>
        <v>#N/A</v>
      </c>
      <c r="F1930" s="21" t="e">
        <f>IF(A1930&lt;&gt;"",VLOOKUP(B1930,'Ket qua do'!$C$5:$AP$50000,$F$3,TRUE),"")</f>
        <v>#N/A</v>
      </c>
      <c r="G1930" s="21" t="e">
        <f>IF(A1930&lt;&gt;"",VLOOKUP(B1930,'Ket qua do'!$C$5:$AP$50000,$G$3,TRUE),"")</f>
        <v>#N/A</v>
      </c>
      <c r="H1930" s="21" t="e">
        <f>IF(A1930&lt;&gt;"",VLOOKUP(B1930,'Ket qua do'!$C$5:$AP$50000,$H$3,TRUE),"")</f>
        <v>#N/A</v>
      </c>
      <c r="I1930" s="21" t="e">
        <f>IF(A1930&lt;&gt;"",VLOOKUP(B1930,'Ket qua do'!$C$5:$AP$50000,$I$3,TRUE)*$E$9/1000,"")</f>
        <v>#N/A</v>
      </c>
      <c r="J1930" s="21" t="e">
        <f>IF(A1930&lt;&gt;"",VLOOKUP(B1930,'Ket qua do'!$C$5:$AP$50000,$J$3,TRUE)*$E$9/1000,"")</f>
        <v>#N/A</v>
      </c>
      <c r="K1930" s="21" t="e">
        <f>IF(A1930&lt;&gt;"",VLOOKUP(B1930,'Ket qua do'!$C$5:$AP$50000,$K$3,TRUE)*$E$9/1000,"")</f>
        <v>#N/A</v>
      </c>
      <c r="L1930" s="21" t="e">
        <f>IF(A1930&lt;&gt;"",VLOOKUP(B1930,'Ket qua do'!$C$5:$AP$50000,$L$3,TRUE),"")</f>
        <v>#N/A</v>
      </c>
    </row>
    <row r="1931" spans="1:12" x14ac:dyDescent="0.25">
      <c r="A1931" t="e">
        <f t="shared" si="35"/>
        <v>#N/A</v>
      </c>
      <c r="B1931" s="1" t="e">
        <f>IF(A1931&lt;&gt;"",VLOOKUP(A1931,'Ket qua do'!$B$5:$CE$50000,2,TRUE),"")</f>
        <v>#N/A</v>
      </c>
      <c r="C1931" s="19" t="e">
        <f>IF(A1931&lt;&gt;"",VLOOKUP(B1931,'Ket qua do'!$C$5:$AP$50000,$C$3,TRUE)*SQRT(3)*$C$11,"")</f>
        <v>#N/A</v>
      </c>
      <c r="D1931" s="21" t="e">
        <f>IF(A1931&lt;&gt;"",VLOOKUP(B1931,'Ket qua do'!$C$5:$AP$50000,$D$3,TRUE),"")</f>
        <v>#N/A</v>
      </c>
      <c r="E1931" s="21" t="e">
        <f>IF(A1931&lt;&gt;"",VLOOKUP(B1931,'Ket qua do'!$C$5:$AP$50000,$E$3,TRUE)*$C$12,"")</f>
        <v>#N/A</v>
      </c>
      <c r="F1931" s="21" t="e">
        <f>IF(A1931&lt;&gt;"",VLOOKUP(B1931,'Ket qua do'!$C$5:$AP$50000,$F$3,TRUE),"")</f>
        <v>#N/A</v>
      </c>
      <c r="G1931" s="21" t="e">
        <f>IF(A1931&lt;&gt;"",VLOOKUP(B1931,'Ket qua do'!$C$5:$AP$50000,$G$3,TRUE),"")</f>
        <v>#N/A</v>
      </c>
      <c r="H1931" s="21" t="e">
        <f>IF(A1931&lt;&gt;"",VLOOKUP(B1931,'Ket qua do'!$C$5:$AP$50000,$H$3,TRUE),"")</f>
        <v>#N/A</v>
      </c>
      <c r="I1931" s="21" t="e">
        <f>IF(A1931&lt;&gt;"",VLOOKUP(B1931,'Ket qua do'!$C$5:$AP$50000,$I$3,TRUE)*$E$9/1000,"")</f>
        <v>#N/A</v>
      </c>
      <c r="J1931" s="21" t="e">
        <f>IF(A1931&lt;&gt;"",VLOOKUP(B1931,'Ket qua do'!$C$5:$AP$50000,$J$3,TRUE)*$E$9/1000,"")</f>
        <v>#N/A</v>
      </c>
      <c r="K1931" s="21" t="e">
        <f>IF(A1931&lt;&gt;"",VLOOKUP(B1931,'Ket qua do'!$C$5:$AP$50000,$K$3,TRUE)*$E$9/1000,"")</f>
        <v>#N/A</v>
      </c>
      <c r="L1931" s="21" t="e">
        <f>IF(A1931&lt;&gt;"",VLOOKUP(B1931,'Ket qua do'!$C$5:$AP$50000,$L$3,TRUE),"")</f>
        <v>#N/A</v>
      </c>
    </row>
    <row r="1932" spans="1:12" x14ac:dyDescent="0.25">
      <c r="A1932" t="e">
        <f t="shared" si="35"/>
        <v>#N/A</v>
      </c>
      <c r="B1932" s="1" t="e">
        <f>IF(A1932&lt;&gt;"",VLOOKUP(A1932,'Ket qua do'!$B$5:$CE$50000,2,TRUE),"")</f>
        <v>#N/A</v>
      </c>
      <c r="C1932" s="19" t="e">
        <f>IF(A1932&lt;&gt;"",VLOOKUP(B1932,'Ket qua do'!$C$5:$AP$50000,$C$3,TRUE)*SQRT(3)*$C$11,"")</f>
        <v>#N/A</v>
      </c>
      <c r="D1932" s="21" t="e">
        <f>IF(A1932&lt;&gt;"",VLOOKUP(B1932,'Ket qua do'!$C$5:$AP$50000,$D$3,TRUE),"")</f>
        <v>#N/A</v>
      </c>
      <c r="E1932" s="21" t="e">
        <f>IF(A1932&lt;&gt;"",VLOOKUP(B1932,'Ket qua do'!$C$5:$AP$50000,$E$3,TRUE)*$C$12,"")</f>
        <v>#N/A</v>
      </c>
      <c r="F1932" s="21" t="e">
        <f>IF(A1932&lt;&gt;"",VLOOKUP(B1932,'Ket qua do'!$C$5:$AP$50000,$F$3,TRUE),"")</f>
        <v>#N/A</v>
      </c>
      <c r="G1932" s="21" t="e">
        <f>IF(A1932&lt;&gt;"",VLOOKUP(B1932,'Ket qua do'!$C$5:$AP$50000,$G$3,TRUE),"")</f>
        <v>#N/A</v>
      </c>
      <c r="H1932" s="21" t="e">
        <f>IF(A1932&lt;&gt;"",VLOOKUP(B1932,'Ket qua do'!$C$5:$AP$50000,$H$3,TRUE),"")</f>
        <v>#N/A</v>
      </c>
      <c r="I1932" s="21" t="e">
        <f>IF(A1932&lt;&gt;"",VLOOKUP(B1932,'Ket qua do'!$C$5:$AP$50000,$I$3,TRUE)*$E$9/1000,"")</f>
        <v>#N/A</v>
      </c>
      <c r="J1932" s="21" t="e">
        <f>IF(A1932&lt;&gt;"",VLOOKUP(B1932,'Ket qua do'!$C$5:$AP$50000,$J$3,TRUE)*$E$9/1000,"")</f>
        <v>#N/A</v>
      </c>
      <c r="K1932" s="21" t="e">
        <f>IF(A1932&lt;&gt;"",VLOOKUP(B1932,'Ket qua do'!$C$5:$AP$50000,$K$3,TRUE)*$E$9/1000,"")</f>
        <v>#N/A</v>
      </c>
      <c r="L1932" s="21" t="e">
        <f>IF(A1932&lt;&gt;"",VLOOKUP(B1932,'Ket qua do'!$C$5:$AP$50000,$L$3,TRUE),"")</f>
        <v>#N/A</v>
      </c>
    </row>
    <row r="1933" spans="1:12" x14ac:dyDescent="0.25">
      <c r="A1933" t="e">
        <f t="shared" si="35"/>
        <v>#N/A</v>
      </c>
      <c r="B1933" s="1" t="e">
        <f>IF(A1933&lt;&gt;"",VLOOKUP(A1933,'Ket qua do'!$B$5:$CE$50000,2,TRUE),"")</f>
        <v>#N/A</v>
      </c>
      <c r="C1933" s="19" t="e">
        <f>IF(A1933&lt;&gt;"",VLOOKUP(B1933,'Ket qua do'!$C$5:$AP$50000,$C$3,TRUE)*SQRT(3)*$C$11,"")</f>
        <v>#N/A</v>
      </c>
      <c r="D1933" s="21" t="e">
        <f>IF(A1933&lt;&gt;"",VLOOKUP(B1933,'Ket qua do'!$C$5:$AP$50000,$D$3,TRUE),"")</f>
        <v>#N/A</v>
      </c>
      <c r="E1933" s="21" t="e">
        <f>IF(A1933&lt;&gt;"",VLOOKUP(B1933,'Ket qua do'!$C$5:$AP$50000,$E$3,TRUE)*$C$12,"")</f>
        <v>#N/A</v>
      </c>
      <c r="F1933" s="21" t="e">
        <f>IF(A1933&lt;&gt;"",VLOOKUP(B1933,'Ket qua do'!$C$5:$AP$50000,$F$3,TRUE),"")</f>
        <v>#N/A</v>
      </c>
      <c r="G1933" s="21" t="e">
        <f>IF(A1933&lt;&gt;"",VLOOKUP(B1933,'Ket qua do'!$C$5:$AP$50000,$G$3,TRUE),"")</f>
        <v>#N/A</v>
      </c>
      <c r="H1933" s="21" t="e">
        <f>IF(A1933&lt;&gt;"",VLOOKUP(B1933,'Ket qua do'!$C$5:$AP$50000,$H$3,TRUE),"")</f>
        <v>#N/A</v>
      </c>
      <c r="I1933" s="21" t="e">
        <f>IF(A1933&lt;&gt;"",VLOOKUP(B1933,'Ket qua do'!$C$5:$AP$50000,$I$3,TRUE)*$E$9/1000,"")</f>
        <v>#N/A</v>
      </c>
      <c r="J1933" s="21" t="e">
        <f>IF(A1933&lt;&gt;"",VLOOKUP(B1933,'Ket qua do'!$C$5:$AP$50000,$J$3,TRUE)*$E$9/1000,"")</f>
        <v>#N/A</v>
      </c>
      <c r="K1933" s="21" t="e">
        <f>IF(A1933&lt;&gt;"",VLOOKUP(B1933,'Ket qua do'!$C$5:$AP$50000,$K$3,TRUE)*$E$9/1000,"")</f>
        <v>#N/A</v>
      </c>
      <c r="L1933" s="21" t="e">
        <f>IF(A1933&lt;&gt;"",VLOOKUP(B1933,'Ket qua do'!$C$5:$AP$50000,$L$3,TRUE),"")</f>
        <v>#N/A</v>
      </c>
    </row>
    <row r="1934" spans="1:12" x14ac:dyDescent="0.25">
      <c r="A1934" t="e">
        <f t="shared" si="35"/>
        <v>#N/A</v>
      </c>
      <c r="B1934" s="1" t="e">
        <f>IF(A1934&lt;&gt;"",VLOOKUP(A1934,'Ket qua do'!$B$5:$CE$50000,2,TRUE),"")</f>
        <v>#N/A</v>
      </c>
      <c r="C1934" s="19" t="e">
        <f>IF(A1934&lt;&gt;"",VLOOKUP(B1934,'Ket qua do'!$C$5:$AP$50000,$C$3,TRUE)*SQRT(3)*$C$11,"")</f>
        <v>#N/A</v>
      </c>
      <c r="D1934" s="21" t="e">
        <f>IF(A1934&lt;&gt;"",VLOOKUP(B1934,'Ket qua do'!$C$5:$AP$50000,$D$3,TRUE),"")</f>
        <v>#N/A</v>
      </c>
      <c r="E1934" s="21" t="e">
        <f>IF(A1934&lt;&gt;"",VLOOKUP(B1934,'Ket qua do'!$C$5:$AP$50000,$E$3,TRUE)*$C$12,"")</f>
        <v>#N/A</v>
      </c>
      <c r="F1934" s="21" t="e">
        <f>IF(A1934&lt;&gt;"",VLOOKUP(B1934,'Ket qua do'!$C$5:$AP$50000,$F$3,TRUE),"")</f>
        <v>#N/A</v>
      </c>
      <c r="G1934" s="21" t="e">
        <f>IF(A1934&lt;&gt;"",VLOOKUP(B1934,'Ket qua do'!$C$5:$AP$50000,$G$3,TRUE),"")</f>
        <v>#N/A</v>
      </c>
      <c r="H1934" s="21" t="e">
        <f>IF(A1934&lt;&gt;"",VLOOKUP(B1934,'Ket qua do'!$C$5:$AP$50000,$H$3,TRUE),"")</f>
        <v>#N/A</v>
      </c>
      <c r="I1934" s="21" t="e">
        <f>IF(A1934&lt;&gt;"",VLOOKUP(B1934,'Ket qua do'!$C$5:$AP$50000,$I$3,TRUE)*$E$9/1000,"")</f>
        <v>#N/A</v>
      </c>
      <c r="J1934" s="21" t="e">
        <f>IF(A1934&lt;&gt;"",VLOOKUP(B1934,'Ket qua do'!$C$5:$AP$50000,$J$3,TRUE)*$E$9/1000,"")</f>
        <v>#N/A</v>
      </c>
      <c r="K1934" s="21" t="e">
        <f>IF(A1934&lt;&gt;"",VLOOKUP(B1934,'Ket qua do'!$C$5:$AP$50000,$K$3,TRUE)*$E$9/1000,"")</f>
        <v>#N/A</v>
      </c>
      <c r="L1934" s="21" t="e">
        <f>IF(A1934&lt;&gt;"",VLOOKUP(B1934,'Ket qua do'!$C$5:$AP$50000,$L$3,TRUE),"")</f>
        <v>#N/A</v>
      </c>
    </row>
    <row r="1935" spans="1:12" x14ac:dyDescent="0.25">
      <c r="A1935" t="e">
        <f t="shared" si="35"/>
        <v>#N/A</v>
      </c>
      <c r="B1935" s="1" t="e">
        <f>IF(A1935&lt;&gt;"",VLOOKUP(A1935,'Ket qua do'!$B$5:$CE$50000,2,TRUE),"")</f>
        <v>#N/A</v>
      </c>
      <c r="C1935" s="19" t="e">
        <f>IF(A1935&lt;&gt;"",VLOOKUP(B1935,'Ket qua do'!$C$5:$AP$50000,$C$3,TRUE)*SQRT(3)*$C$11,"")</f>
        <v>#N/A</v>
      </c>
      <c r="D1935" s="21" t="e">
        <f>IF(A1935&lt;&gt;"",VLOOKUP(B1935,'Ket qua do'!$C$5:$AP$50000,$D$3,TRUE),"")</f>
        <v>#N/A</v>
      </c>
      <c r="E1935" s="21" t="e">
        <f>IF(A1935&lt;&gt;"",VLOOKUP(B1935,'Ket qua do'!$C$5:$AP$50000,$E$3,TRUE)*$C$12,"")</f>
        <v>#N/A</v>
      </c>
      <c r="F1935" s="21" t="e">
        <f>IF(A1935&lt;&gt;"",VLOOKUP(B1935,'Ket qua do'!$C$5:$AP$50000,$F$3,TRUE),"")</f>
        <v>#N/A</v>
      </c>
      <c r="G1935" s="21" t="e">
        <f>IF(A1935&lt;&gt;"",VLOOKUP(B1935,'Ket qua do'!$C$5:$AP$50000,$G$3,TRUE),"")</f>
        <v>#N/A</v>
      </c>
      <c r="H1935" s="21" t="e">
        <f>IF(A1935&lt;&gt;"",VLOOKUP(B1935,'Ket qua do'!$C$5:$AP$50000,$H$3,TRUE),"")</f>
        <v>#N/A</v>
      </c>
      <c r="I1935" s="21" t="e">
        <f>IF(A1935&lt;&gt;"",VLOOKUP(B1935,'Ket qua do'!$C$5:$AP$50000,$I$3,TRUE)*$E$9/1000,"")</f>
        <v>#N/A</v>
      </c>
      <c r="J1935" s="21" t="e">
        <f>IF(A1935&lt;&gt;"",VLOOKUP(B1935,'Ket qua do'!$C$5:$AP$50000,$J$3,TRUE)*$E$9/1000,"")</f>
        <v>#N/A</v>
      </c>
      <c r="K1935" s="21" t="e">
        <f>IF(A1935&lt;&gt;"",VLOOKUP(B1935,'Ket qua do'!$C$5:$AP$50000,$K$3,TRUE)*$E$9/1000,"")</f>
        <v>#N/A</v>
      </c>
      <c r="L1935" s="21" t="e">
        <f>IF(A1935&lt;&gt;"",VLOOKUP(B1935,'Ket qua do'!$C$5:$AP$50000,$L$3,TRUE),"")</f>
        <v>#N/A</v>
      </c>
    </row>
    <row r="1936" spans="1:12" x14ac:dyDescent="0.25">
      <c r="A1936" t="e">
        <f t="shared" si="35"/>
        <v>#N/A</v>
      </c>
      <c r="B1936" s="1" t="e">
        <f>IF(A1936&lt;&gt;"",VLOOKUP(A1936,'Ket qua do'!$B$5:$CE$50000,2,TRUE),"")</f>
        <v>#N/A</v>
      </c>
      <c r="C1936" s="19" t="e">
        <f>IF(A1936&lt;&gt;"",VLOOKUP(B1936,'Ket qua do'!$C$5:$AP$50000,$C$3,TRUE)*SQRT(3)*$C$11,"")</f>
        <v>#N/A</v>
      </c>
      <c r="D1936" s="21" t="e">
        <f>IF(A1936&lt;&gt;"",VLOOKUP(B1936,'Ket qua do'!$C$5:$AP$50000,$D$3,TRUE),"")</f>
        <v>#N/A</v>
      </c>
      <c r="E1936" s="21" t="e">
        <f>IF(A1936&lt;&gt;"",VLOOKUP(B1936,'Ket qua do'!$C$5:$AP$50000,$E$3,TRUE)*$C$12,"")</f>
        <v>#N/A</v>
      </c>
      <c r="F1936" s="21" t="e">
        <f>IF(A1936&lt;&gt;"",VLOOKUP(B1936,'Ket qua do'!$C$5:$AP$50000,$F$3,TRUE),"")</f>
        <v>#N/A</v>
      </c>
      <c r="G1936" s="21" t="e">
        <f>IF(A1936&lt;&gt;"",VLOOKUP(B1936,'Ket qua do'!$C$5:$AP$50000,$G$3,TRUE),"")</f>
        <v>#N/A</v>
      </c>
      <c r="H1936" s="21" t="e">
        <f>IF(A1936&lt;&gt;"",VLOOKUP(B1936,'Ket qua do'!$C$5:$AP$50000,$H$3,TRUE),"")</f>
        <v>#N/A</v>
      </c>
      <c r="I1936" s="21" t="e">
        <f>IF(A1936&lt;&gt;"",VLOOKUP(B1936,'Ket qua do'!$C$5:$AP$50000,$I$3,TRUE)*$E$9/1000,"")</f>
        <v>#N/A</v>
      </c>
      <c r="J1936" s="21" t="e">
        <f>IF(A1936&lt;&gt;"",VLOOKUP(B1936,'Ket qua do'!$C$5:$AP$50000,$J$3,TRUE)*$E$9/1000,"")</f>
        <v>#N/A</v>
      </c>
      <c r="K1936" s="21" t="e">
        <f>IF(A1936&lt;&gt;"",VLOOKUP(B1936,'Ket qua do'!$C$5:$AP$50000,$K$3,TRUE)*$E$9/1000,"")</f>
        <v>#N/A</v>
      </c>
      <c r="L1936" s="21" t="e">
        <f>IF(A1936&lt;&gt;"",VLOOKUP(B1936,'Ket qua do'!$C$5:$AP$50000,$L$3,TRUE),"")</f>
        <v>#N/A</v>
      </c>
    </row>
    <row r="1937" spans="1:12" x14ac:dyDescent="0.25">
      <c r="A1937" t="e">
        <f t="shared" si="35"/>
        <v>#N/A</v>
      </c>
      <c r="B1937" s="1" t="e">
        <f>IF(A1937&lt;&gt;"",VLOOKUP(A1937,'Ket qua do'!$B$5:$CE$50000,2,TRUE),"")</f>
        <v>#N/A</v>
      </c>
      <c r="C1937" s="19" t="e">
        <f>IF(A1937&lt;&gt;"",VLOOKUP(B1937,'Ket qua do'!$C$5:$AP$50000,$C$3,TRUE)*SQRT(3)*$C$11,"")</f>
        <v>#N/A</v>
      </c>
      <c r="D1937" s="21" t="e">
        <f>IF(A1937&lt;&gt;"",VLOOKUP(B1937,'Ket qua do'!$C$5:$AP$50000,$D$3,TRUE),"")</f>
        <v>#N/A</v>
      </c>
      <c r="E1937" s="21" t="e">
        <f>IF(A1937&lt;&gt;"",VLOOKUP(B1937,'Ket qua do'!$C$5:$AP$50000,$E$3,TRUE)*$C$12,"")</f>
        <v>#N/A</v>
      </c>
      <c r="F1937" s="21" t="e">
        <f>IF(A1937&lt;&gt;"",VLOOKUP(B1937,'Ket qua do'!$C$5:$AP$50000,$F$3,TRUE),"")</f>
        <v>#N/A</v>
      </c>
      <c r="G1937" s="21" t="e">
        <f>IF(A1937&lt;&gt;"",VLOOKUP(B1937,'Ket qua do'!$C$5:$AP$50000,$G$3,TRUE),"")</f>
        <v>#N/A</v>
      </c>
      <c r="H1937" s="21" t="e">
        <f>IF(A1937&lt;&gt;"",VLOOKUP(B1937,'Ket qua do'!$C$5:$AP$50000,$H$3,TRUE),"")</f>
        <v>#N/A</v>
      </c>
      <c r="I1937" s="21" t="e">
        <f>IF(A1937&lt;&gt;"",VLOOKUP(B1937,'Ket qua do'!$C$5:$AP$50000,$I$3,TRUE)*$E$9/1000,"")</f>
        <v>#N/A</v>
      </c>
      <c r="J1937" s="21" t="e">
        <f>IF(A1937&lt;&gt;"",VLOOKUP(B1937,'Ket qua do'!$C$5:$AP$50000,$J$3,TRUE)*$E$9/1000,"")</f>
        <v>#N/A</v>
      </c>
      <c r="K1937" s="21" t="e">
        <f>IF(A1937&lt;&gt;"",VLOOKUP(B1937,'Ket qua do'!$C$5:$AP$50000,$K$3,TRUE)*$E$9/1000,"")</f>
        <v>#N/A</v>
      </c>
      <c r="L1937" s="21" t="e">
        <f>IF(A1937&lt;&gt;"",VLOOKUP(B1937,'Ket qua do'!$C$5:$AP$50000,$L$3,TRUE),"")</f>
        <v>#N/A</v>
      </c>
    </row>
    <row r="1938" spans="1:12" x14ac:dyDescent="0.25">
      <c r="A1938" t="e">
        <f t="shared" si="35"/>
        <v>#N/A</v>
      </c>
      <c r="B1938" s="1" t="e">
        <f>IF(A1938&lt;&gt;"",VLOOKUP(A1938,'Ket qua do'!$B$5:$CE$50000,2,TRUE),"")</f>
        <v>#N/A</v>
      </c>
      <c r="C1938" s="19" t="e">
        <f>IF(A1938&lt;&gt;"",VLOOKUP(B1938,'Ket qua do'!$C$5:$AP$50000,$C$3,TRUE)*SQRT(3)*$C$11,"")</f>
        <v>#N/A</v>
      </c>
      <c r="D1938" s="21" t="e">
        <f>IF(A1938&lt;&gt;"",VLOOKUP(B1938,'Ket qua do'!$C$5:$AP$50000,$D$3,TRUE),"")</f>
        <v>#N/A</v>
      </c>
      <c r="E1938" s="21" t="e">
        <f>IF(A1938&lt;&gt;"",VLOOKUP(B1938,'Ket qua do'!$C$5:$AP$50000,$E$3,TRUE)*$C$12,"")</f>
        <v>#N/A</v>
      </c>
      <c r="F1938" s="21" t="e">
        <f>IF(A1938&lt;&gt;"",VLOOKUP(B1938,'Ket qua do'!$C$5:$AP$50000,$F$3,TRUE),"")</f>
        <v>#N/A</v>
      </c>
      <c r="G1938" s="21" t="e">
        <f>IF(A1938&lt;&gt;"",VLOOKUP(B1938,'Ket qua do'!$C$5:$AP$50000,$G$3,TRUE),"")</f>
        <v>#N/A</v>
      </c>
      <c r="H1938" s="21" t="e">
        <f>IF(A1938&lt;&gt;"",VLOOKUP(B1938,'Ket qua do'!$C$5:$AP$50000,$H$3,TRUE),"")</f>
        <v>#N/A</v>
      </c>
      <c r="I1938" s="21" t="e">
        <f>IF(A1938&lt;&gt;"",VLOOKUP(B1938,'Ket qua do'!$C$5:$AP$50000,$I$3,TRUE)*$E$9/1000,"")</f>
        <v>#N/A</v>
      </c>
      <c r="J1938" s="21" t="e">
        <f>IF(A1938&lt;&gt;"",VLOOKUP(B1938,'Ket qua do'!$C$5:$AP$50000,$J$3,TRUE)*$E$9/1000,"")</f>
        <v>#N/A</v>
      </c>
      <c r="K1938" s="21" t="e">
        <f>IF(A1938&lt;&gt;"",VLOOKUP(B1938,'Ket qua do'!$C$5:$AP$50000,$K$3,TRUE)*$E$9/1000,"")</f>
        <v>#N/A</v>
      </c>
      <c r="L1938" s="21" t="e">
        <f>IF(A1938&lt;&gt;"",VLOOKUP(B1938,'Ket qua do'!$C$5:$AP$50000,$L$3,TRUE),"")</f>
        <v>#N/A</v>
      </c>
    </row>
    <row r="1939" spans="1:12" x14ac:dyDescent="0.25">
      <c r="A1939" t="e">
        <f t="shared" si="35"/>
        <v>#N/A</v>
      </c>
      <c r="B1939" s="1" t="e">
        <f>IF(A1939&lt;&gt;"",VLOOKUP(A1939,'Ket qua do'!$B$5:$CE$50000,2,TRUE),"")</f>
        <v>#N/A</v>
      </c>
      <c r="C1939" s="19" t="e">
        <f>IF(A1939&lt;&gt;"",VLOOKUP(B1939,'Ket qua do'!$C$5:$AP$50000,$C$3,TRUE)*SQRT(3)*$C$11,"")</f>
        <v>#N/A</v>
      </c>
      <c r="D1939" s="21" t="e">
        <f>IF(A1939&lt;&gt;"",VLOOKUP(B1939,'Ket qua do'!$C$5:$AP$50000,$D$3,TRUE),"")</f>
        <v>#N/A</v>
      </c>
      <c r="E1939" s="21" t="e">
        <f>IF(A1939&lt;&gt;"",VLOOKUP(B1939,'Ket qua do'!$C$5:$AP$50000,$E$3,TRUE)*$C$12,"")</f>
        <v>#N/A</v>
      </c>
      <c r="F1939" s="21" t="e">
        <f>IF(A1939&lt;&gt;"",VLOOKUP(B1939,'Ket qua do'!$C$5:$AP$50000,$F$3,TRUE),"")</f>
        <v>#N/A</v>
      </c>
      <c r="G1939" s="21" t="e">
        <f>IF(A1939&lt;&gt;"",VLOOKUP(B1939,'Ket qua do'!$C$5:$AP$50000,$G$3,TRUE),"")</f>
        <v>#N/A</v>
      </c>
      <c r="H1939" s="21" t="e">
        <f>IF(A1939&lt;&gt;"",VLOOKUP(B1939,'Ket qua do'!$C$5:$AP$50000,$H$3,TRUE),"")</f>
        <v>#N/A</v>
      </c>
      <c r="I1939" s="21" t="e">
        <f>IF(A1939&lt;&gt;"",VLOOKUP(B1939,'Ket qua do'!$C$5:$AP$50000,$I$3,TRUE)*$E$9/1000,"")</f>
        <v>#N/A</v>
      </c>
      <c r="J1939" s="21" t="e">
        <f>IF(A1939&lt;&gt;"",VLOOKUP(B1939,'Ket qua do'!$C$5:$AP$50000,$J$3,TRUE)*$E$9/1000,"")</f>
        <v>#N/A</v>
      </c>
      <c r="K1939" s="21" t="e">
        <f>IF(A1939&lt;&gt;"",VLOOKUP(B1939,'Ket qua do'!$C$5:$AP$50000,$K$3,TRUE)*$E$9/1000,"")</f>
        <v>#N/A</v>
      </c>
      <c r="L1939" s="21" t="e">
        <f>IF(A1939&lt;&gt;"",VLOOKUP(B1939,'Ket qua do'!$C$5:$AP$50000,$L$3,TRUE),"")</f>
        <v>#N/A</v>
      </c>
    </row>
    <row r="1940" spans="1:12" x14ac:dyDescent="0.25">
      <c r="A1940" t="e">
        <f t="shared" si="35"/>
        <v>#N/A</v>
      </c>
      <c r="B1940" s="1" t="e">
        <f>IF(A1940&lt;&gt;"",VLOOKUP(A1940,'Ket qua do'!$B$5:$CE$50000,2,TRUE),"")</f>
        <v>#N/A</v>
      </c>
      <c r="C1940" s="19" t="e">
        <f>IF(A1940&lt;&gt;"",VLOOKUP(B1940,'Ket qua do'!$C$5:$AP$50000,$C$3,TRUE)*SQRT(3)*$C$11,"")</f>
        <v>#N/A</v>
      </c>
      <c r="D1940" s="21" t="e">
        <f>IF(A1940&lt;&gt;"",VLOOKUP(B1940,'Ket qua do'!$C$5:$AP$50000,$D$3,TRUE),"")</f>
        <v>#N/A</v>
      </c>
      <c r="E1940" s="21" t="e">
        <f>IF(A1940&lt;&gt;"",VLOOKUP(B1940,'Ket qua do'!$C$5:$AP$50000,$E$3,TRUE)*$C$12,"")</f>
        <v>#N/A</v>
      </c>
      <c r="F1940" s="21" t="e">
        <f>IF(A1940&lt;&gt;"",VLOOKUP(B1940,'Ket qua do'!$C$5:$AP$50000,$F$3,TRUE),"")</f>
        <v>#N/A</v>
      </c>
      <c r="G1940" s="21" t="e">
        <f>IF(A1940&lt;&gt;"",VLOOKUP(B1940,'Ket qua do'!$C$5:$AP$50000,$G$3,TRUE),"")</f>
        <v>#N/A</v>
      </c>
      <c r="H1940" s="21" t="e">
        <f>IF(A1940&lt;&gt;"",VLOOKUP(B1940,'Ket qua do'!$C$5:$AP$50000,$H$3,TRUE),"")</f>
        <v>#N/A</v>
      </c>
      <c r="I1940" s="21" t="e">
        <f>IF(A1940&lt;&gt;"",VLOOKUP(B1940,'Ket qua do'!$C$5:$AP$50000,$I$3,TRUE)*$E$9/1000,"")</f>
        <v>#N/A</v>
      </c>
      <c r="J1940" s="21" t="e">
        <f>IF(A1940&lt;&gt;"",VLOOKUP(B1940,'Ket qua do'!$C$5:$AP$50000,$J$3,TRUE)*$E$9/1000,"")</f>
        <v>#N/A</v>
      </c>
      <c r="K1940" s="21" t="e">
        <f>IF(A1940&lt;&gt;"",VLOOKUP(B1940,'Ket qua do'!$C$5:$AP$50000,$K$3,TRUE)*$E$9/1000,"")</f>
        <v>#N/A</v>
      </c>
      <c r="L1940" s="21" t="e">
        <f>IF(A1940&lt;&gt;"",VLOOKUP(B1940,'Ket qua do'!$C$5:$AP$50000,$L$3,TRUE),"")</f>
        <v>#N/A</v>
      </c>
    </row>
    <row r="1941" spans="1:12" x14ac:dyDescent="0.25">
      <c r="A1941" t="e">
        <f t="shared" si="35"/>
        <v>#N/A</v>
      </c>
      <c r="B1941" s="1" t="e">
        <f>IF(A1941&lt;&gt;"",VLOOKUP(A1941,'Ket qua do'!$B$5:$CE$50000,2,TRUE),"")</f>
        <v>#N/A</v>
      </c>
      <c r="C1941" s="19" t="e">
        <f>IF(A1941&lt;&gt;"",VLOOKUP(B1941,'Ket qua do'!$C$5:$AP$50000,$C$3,TRUE)*SQRT(3)*$C$11,"")</f>
        <v>#N/A</v>
      </c>
      <c r="D1941" s="21" t="e">
        <f>IF(A1941&lt;&gt;"",VLOOKUP(B1941,'Ket qua do'!$C$5:$AP$50000,$D$3,TRUE),"")</f>
        <v>#N/A</v>
      </c>
      <c r="E1941" s="21" t="e">
        <f>IF(A1941&lt;&gt;"",VLOOKUP(B1941,'Ket qua do'!$C$5:$AP$50000,$E$3,TRUE)*$C$12,"")</f>
        <v>#N/A</v>
      </c>
      <c r="F1941" s="21" t="e">
        <f>IF(A1941&lt;&gt;"",VLOOKUP(B1941,'Ket qua do'!$C$5:$AP$50000,$F$3,TRUE),"")</f>
        <v>#N/A</v>
      </c>
      <c r="G1941" s="21" t="e">
        <f>IF(A1941&lt;&gt;"",VLOOKUP(B1941,'Ket qua do'!$C$5:$AP$50000,$G$3,TRUE),"")</f>
        <v>#N/A</v>
      </c>
      <c r="H1941" s="21" t="e">
        <f>IF(A1941&lt;&gt;"",VLOOKUP(B1941,'Ket qua do'!$C$5:$AP$50000,$H$3,TRUE),"")</f>
        <v>#N/A</v>
      </c>
      <c r="I1941" s="21" t="e">
        <f>IF(A1941&lt;&gt;"",VLOOKUP(B1941,'Ket qua do'!$C$5:$AP$50000,$I$3,TRUE)*$E$9/1000,"")</f>
        <v>#N/A</v>
      </c>
      <c r="J1941" s="21" t="e">
        <f>IF(A1941&lt;&gt;"",VLOOKUP(B1941,'Ket qua do'!$C$5:$AP$50000,$J$3,TRUE)*$E$9/1000,"")</f>
        <v>#N/A</v>
      </c>
      <c r="K1941" s="21" t="e">
        <f>IF(A1941&lt;&gt;"",VLOOKUP(B1941,'Ket qua do'!$C$5:$AP$50000,$K$3,TRUE)*$E$9/1000,"")</f>
        <v>#N/A</v>
      </c>
      <c r="L1941" s="21" t="e">
        <f>IF(A1941&lt;&gt;"",VLOOKUP(B1941,'Ket qua do'!$C$5:$AP$50000,$L$3,TRUE),"")</f>
        <v>#N/A</v>
      </c>
    </row>
    <row r="1942" spans="1:12" x14ac:dyDescent="0.25">
      <c r="A1942" t="e">
        <f t="shared" si="35"/>
        <v>#N/A</v>
      </c>
      <c r="B1942" s="1" t="e">
        <f>IF(A1942&lt;&gt;"",VLOOKUP(A1942,'Ket qua do'!$B$5:$CE$50000,2,TRUE),"")</f>
        <v>#N/A</v>
      </c>
      <c r="C1942" s="19" t="e">
        <f>IF(A1942&lt;&gt;"",VLOOKUP(B1942,'Ket qua do'!$C$5:$AP$50000,$C$3,TRUE)*SQRT(3)*$C$11,"")</f>
        <v>#N/A</v>
      </c>
      <c r="D1942" s="21" t="e">
        <f>IF(A1942&lt;&gt;"",VLOOKUP(B1942,'Ket qua do'!$C$5:$AP$50000,$D$3,TRUE),"")</f>
        <v>#N/A</v>
      </c>
      <c r="E1942" s="21" t="e">
        <f>IF(A1942&lt;&gt;"",VLOOKUP(B1942,'Ket qua do'!$C$5:$AP$50000,$E$3,TRUE)*$C$12,"")</f>
        <v>#N/A</v>
      </c>
      <c r="F1942" s="21" t="e">
        <f>IF(A1942&lt;&gt;"",VLOOKUP(B1942,'Ket qua do'!$C$5:$AP$50000,$F$3,TRUE),"")</f>
        <v>#N/A</v>
      </c>
      <c r="G1942" s="21" t="e">
        <f>IF(A1942&lt;&gt;"",VLOOKUP(B1942,'Ket qua do'!$C$5:$AP$50000,$G$3,TRUE),"")</f>
        <v>#N/A</v>
      </c>
      <c r="H1942" s="21" t="e">
        <f>IF(A1942&lt;&gt;"",VLOOKUP(B1942,'Ket qua do'!$C$5:$AP$50000,$H$3,TRUE),"")</f>
        <v>#N/A</v>
      </c>
      <c r="I1942" s="21" t="e">
        <f>IF(A1942&lt;&gt;"",VLOOKUP(B1942,'Ket qua do'!$C$5:$AP$50000,$I$3,TRUE)*$E$9/1000,"")</f>
        <v>#N/A</v>
      </c>
      <c r="J1942" s="21" t="e">
        <f>IF(A1942&lt;&gt;"",VLOOKUP(B1942,'Ket qua do'!$C$5:$AP$50000,$J$3,TRUE)*$E$9/1000,"")</f>
        <v>#N/A</v>
      </c>
      <c r="K1942" s="21" t="e">
        <f>IF(A1942&lt;&gt;"",VLOOKUP(B1942,'Ket qua do'!$C$5:$AP$50000,$K$3,TRUE)*$E$9/1000,"")</f>
        <v>#N/A</v>
      </c>
      <c r="L1942" s="21" t="e">
        <f>IF(A1942&lt;&gt;"",VLOOKUP(B1942,'Ket qua do'!$C$5:$AP$50000,$L$3,TRUE),"")</f>
        <v>#N/A</v>
      </c>
    </row>
    <row r="1943" spans="1:12" x14ac:dyDescent="0.25">
      <c r="A1943" t="e">
        <f t="shared" si="35"/>
        <v>#N/A</v>
      </c>
      <c r="B1943" s="1" t="e">
        <f>IF(A1943&lt;&gt;"",VLOOKUP(A1943,'Ket qua do'!$B$5:$CE$50000,2,TRUE),"")</f>
        <v>#N/A</v>
      </c>
      <c r="C1943" s="19" t="e">
        <f>IF(A1943&lt;&gt;"",VLOOKUP(B1943,'Ket qua do'!$C$5:$AP$50000,$C$3,TRUE)*SQRT(3)*$C$11,"")</f>
        <v>#N/A</v>
      </c>
      <c r="D1943" s="21" t="e">
        <f>IF(A1943&lt;&gt;"",VLOOKUP(B1943,'Ket qua do'!$C$5:$AP$50000,$D$3,TRUE),"")</f>
        <v>#N/A</v>
      </c>
      <c r="E1943" s="21" t="e">
        <f>IF(A1943&lt;&gt;"",VLOOKUP(B1943,'Ket qua do'!$C$5:$AP$50000,$E$3,TRUE)*$C$12,"")</f>
        <v>#N/A</v>
      </c>
      <c r="F1943" s="21" t="e">
        <f>IF(A1943&lt;&gt;"",VLOOKUP(B1943,'Ket qua do'!$C$5:$AP$50000,$F$3,TRUE),"")</f>
        <v>#N/A</v>
      </c>
      <c r="G1943" s="21" t="e">
        <f>IF(A1943&lt;&gt;"",VLOOKUP(B1943,'Ket qua do'!$C$5:$AP$50000,$G$3,TRUE),"")</f>
        <v>#N/A</v>
      </c>
      <c r="H1943" s="21" t="e">
        <f>IF(A1943&lt;&gt;"",VLOOKUP(B1943,'Ket qua do'!$C$5:$AP$50000,$H$3,TRUE),"")</f>
        <v>#N/A</v>
      </c>
      <c r="I1943" s="21" t="e">
        <f>IF(A1943&lt;&gt;"",VLOOKUP(B1943,'Ket qua do'!$C$5:$AP$50000,$I$3,TRUE)*$E$9/1000,"")</f>
        <v>#N/A</v>
      </c>
      <c r="J1943" s="21" t="e">
        <f>IF(A1943&lt;&gt;"",VLOOKUP(B1943,'Ket qua do'!$C$5:$AP$50000,$J$3,TRUE)*$E$9/1000,"")</f>
        <v>#N/A</v>
      </c>
      <c r="K1943" s="21" t="e">
        <f>IF(A1943&lt;&gt;"",VLOOKUP(B1943,'Ket qua do'!$C$5:$AP$50000,$K$3,TRUE)*$E$9/1000,"")</f>
        <v>#N/A</v>
      </c>
      <c r="L1943" s="21" t="e">
        <f>IF(A1943&lt;&gt;"",VLOOKUP(B1943,'Ket qua do'!$C$5:$AP$50000,$L$3,TRUE),"")</f>
        <v>#N/A</v>
      </c>
    </row>
    <row r="1944" spans="1:12" x14ac:dyDescent="0.25">
      <c r="A1944" t="e">
        <f t="shared" si="35"/>
        <v>#N/A</v>
      </c>
      <c r="B1944" s="1" t="e">
        <f>IF(A1944&lt;&gt;"",VLOOKUP(A1944,'Ket qua do'!$B$5:$CE$50000,2,TRUE),"")</f>
        <v>#N/A</v>
      </c>
      <c r="C1944" s="19" t="e">
        <f>IF(A1944&lt;&gt;"",VLOOKUP(B1944,'Ket qua do'!$C$5:$AP$50000,$C$3,TRUE)*SQRT(3)*$C$11,"")</f>
        <v>#N/A</v>
      </c>
      <c r="D1944" s="21" t="e">
        <f>IF(A1944&lt;&gt;"",VLOOKUP(B1944,'Ket qua do'!$C$5:$AP$50000,$D$3,TRUE),"")</f>
        <v>#N/A</v>
      </c>
      <c r="E1944" s="21" t="e">
        <f>IF(A1944&lt;&gt;"",VLOOKUP(B1944,'Ket qua do'!$C$5:$AP$50000,$E$3,TRUE)*$C$12,"")</f>
        <v>#N/A</v>
      </c>
      <c r="F1944" s="21" t="e">
        <f>IF(A1944&lt;&gt;"",VLOOKUP(B1944,'Ket qua do'!$C$5:$AP$50000,$F$3,TRUE),"")</f>
        <v>#N/A</v>
      </c>
      <c r="G1944" s="21" t="e">
        <f>IF(A1944&lt;&gt;"",VLOOKUP(B1944,'Ket qua do'!$C$5:$AP$50000,$G$3,TRUE),"")</f>
        <v>#N/A</v>
      </c>
      <c r="H1944" s="21" t="e">
        <f>IF(A1944&lt;&gt;"",VLOOKUP(B1944,'Ket qua do'!$C$5:$AP$50000,$H$3,TRUE),"")</f>
        <v>#N/A</v>
      </c>
      <c r="I1944" s="21" t="e">
        <f>IF(A1944&lt;&gt;"",VLOOKUP(B1944,'Ket qua do'!$C$5:$AP$50000,$I$3,TRUE)*$E$9/1000,"")</f>
        <v>#N/A</v>
      </c>
      <c r="J1944" s="21" t="e">
        <f>IF(A1944&lt;&gt;"",VLOOKUP(B1944,'Ket qua do'!$C$5:$AP$50000,$J$3,TRUE)*$E$9/1000,"")</f>
        <v>#N/A</v>
      </c>
      <c r="K1944" s="21" t="e">
        <f>IF(A1944&lt;&gt;"",VLOOKUP(B1944,'Ket qua do'!$C$5:$AP$50000,$K$3,TRUE)*$E$9/1000,"")</f>
        <v>#N/A</v>
      </c>
      <c r="L1944" s="21" t="e">
        <f>IF(A1944&lt;&gt;"",VLOOKUP(B1944,'Ket qua do'!$C$5:$AP$50000,$L$3,TRUE),"")</f>
        <v>#N/A</v>
      </c>
    </row>
    <row r="1945" spans="1:12" x14ac:dyDescent="0.25">
      <c r="A1945" t="e">
        <f t="shared" si="35"/>
        <v>#N/A</v>
      </c>
      <c r="B1945" s="1" t="e">
        <f>IF(A1945&lt;&gt;"",VLOOKUP(A1945,'Ket qua do'!$B$5:$CE$50000,2,TRUE),"")</f>
        <v>#N/A</v>
      </c>
      <c r="C1945" s="19" t="e">
        <f>IF(A1945&lt;&gt;"",VLOOKUP(B1945,'Ket qua do'!$C$5:$AP$50000,$C$3,TRUE)*SQRT(3)*$C$11,"")</f>
        <v>#N/A</v>
      </c>
      <c r="D1945" s="21" t="e">
        <f>IF(A1945&lt;&gt;"",VLOOKUP(B1945,'Ket qua do'!$C$5:$AP$50000,$D$3,TRUE),"")</f>
        <v>#N/A</v>
      </c>
      <c r="E1945" s="21" t="e">
        <f>IF(A1945&lt;&gt;"",VLOOKUP(B1945,'Ket qua do'!$C$5:$AP$50000,$E$3,TRUE)*$C$12,"")</f>
        <v>#N/A</v>
      </c>
      <c r="F1945" s="21" t="e">
        <f>IF(A1945&lt;&gt;"",VLOOKUP(B1945,'Ket qua do'!$C$5:$AP$50000,$F$3,TRUE),"")</f>
        <v>#N/A</v>
      </c>
      <c r="G1945" s="21" t="e">
        <f>IF(A1945&lt;&gt;"",VLOOKUP(B1945,'Ket qua do'!$C$5:$AP$50000,$G$3,TRUE),"")</f>
        <v>#N/A</v>
      </c>
      <c r="H1945" s="21" t="e">
        <f>IF(A1945&lt;&gt;"",VLOOKUP(B1945,'Ket qua do'!$C$5:$AP$50000,$H$3,TRUE),"")</f>
        <v>#N/A</v>
      </c>
      <c r="I1945" s="21" t="e">
        <f>IF(A1945&lt;&gt;"",VLOOKUP(B1945,'Ket qua do'!$C$5:$AP$50000,$I$3,TRUE)*$E$9/1000,"")</f>
        <v>#N/A</v>
      </c>
      <c r="J1945" s="21" t="e">
        <f>IF(A1945&lt;&gt;"",VLOOKUP(B1945,'Ket qua do'!$C$5:$AP$50000,$J$3,TRUE)*$E$9/1000,"")</f>
        <v>#N/A</v>
      </c>
      <c r="K1945" s="21" t="e">
        <f>IF(A1945&lt;&gt;"",VLOOKUP(B1945,'Ket qua do'!$C$5:$AP$50000,$K$3,TRUE)*$E$9/1000,"")</f>
        <v>#N/A</v>
      </c>
      <c r="L1945" s="21" t="e">
        <f>IF(A1945&lt;&gt;"",VLOOKUP(B1945,'Ket qua do'!$C$5:$AP$50000,$L$3,TRUE),"")</f>
        <v>#N/A</v>
      </c>
    </row>
    <row r="1946" spans="1:12" x14ac:dyDescent="0.25">
      <c r="A1946" t="e">
        <f t="shared" ref="A1946:A2009" si="36">IF(A1945&lt;$E$8,A1945+1,"")</f>
        <v>#N/A</v>
      </c>
      <c r="B1946" s="1" t="e">
        <f>IF(A1946&lt;&gt;"",VLOOKUP(A1946,'Ket qua do'!$B$5:$CE$50000,2,TRUE),"")</f>
        <v>#N/A</v>
      </c>
      <c r="C1946" s="19" t="e">
        <f>IF(A1946&lt;&gt;"",VLOOKUP(B1946,'Ket qua do'!$C$5:$AP$50000,$C$3,TRUE)*SQRT(3)*$C$11,"")</f>
        <v>#N/A</v>
      </c>
      <c r="D1946" s="21" t="e">
        <f>IF(A1946&lt;&gt;"",VLOOKUP(B1946,'Ket qua do'!$C$5:$AP$50000,$D$3,TRUE),"")</f>
        <v>#N/A</v>
      </c>
      <c r="E1946" s="21" t="e">
        <f>IF(A1946&lt;&gt;"",VLOOKUP(B1946,'Ket qua do'!$C$5:$AP$50000,$E$3,TRUE)*$C$12,"")</f>
        <v>#N/A</v>
      </c>
      <c r="F1946" s="21" t="e">
        <f>IF(A1946&lt;&gt;"",VLOOKUP(B1946,'Ket qua do'!$C$5:$AP$50000,$F$3,TRUE),"")</f>
        <v>#N/A</v>
      </c>
      <c r="G1946" s="21" t="e">
        <f>IF(A1946&lt;&gt;"",VLOOKUP(B1946,'Ket qua do'!$C$5:$AP$50000,$G$3,TRUE),"")</f>
        <v>#N/A</v>
      </c>
      <c r="H1946" s="21" t="e">
        <f>IF(A1946&lt;&gt;"",VLOOKUP(B1946,'Ket qua do'!$C$5:$AP$50000,$H$3,TRUE),"")</f>
        <v>#N/A</v>
      </c>
      <c r="I1946" s="21" t="e">
        <f>IF(A1946&lt;&gt;"",VLOOKUP(B1946,'Ket qua do'!$C$5:$AP$50000,$I$3,TRUE)*$E$9/1000,"")</f>
        <v>#N/A</v>
      </c>
      <c r="J1946" s="21" t="e">
        <f>IF(A1946&lt;&gt;"",VLOOKUP(B1946,'Ket qua do'!$C$5:$AP$50000,$J$3,TRUE)*$E$9/1000,"")</f>
        <v>#N/A</v>
      </c>
      <c r="K1946" s="21" t="e">
        <f>IF(A1946&lt;&gt;"",VLOOKUP(B1946,'Ket qua do'!$C$5:$AP$50000,$K$3,TRUE)*$E$9/1000,"")</f>
        <v>#N/A</v>
      </c>
      <c r="L1946" s="21" t="e">
        <f>IF(A1946&lt;&gt;"",VLOOKUP(B1946,'Ket qua do'!$C$5:$AP$50000,$L$3,TRUE),"")</f>
        <v>#N/A</v>
      </c>
    </row>
    <row r="1947" spans="1:12" x14ac:dyDescent="0.25">
      <c r="A1947" t="e">
        <f t="shared" si="36"/>
        <v>#N/A</v>
      </c>
      <c r="B1947" s="1" t="e">
        <f>IF(A1947&lt;&gt;"",VLOOKUP(A1947,'Ket qua do'!$B$5:$CE$50000,2,TRUE),"")</f>
        <v>#N/A</v>
      </c>
      <c r="C1947" s="19" t="e">
        <f>IF(A1947&lt;&gt;"",VLOOKUP(B1947,'Ket qua do'!$C$5:$AP$50000,$C$3,TRUE)*SQRT(3)*$C$11,"")</f>
        <v>#N/A</v>
      </c>
      <c r="D1947" s="21" t="e">
        <f>IF(A1947&lt;&gt;"",VLOOKUP(B1947,'Ket qua do'!$C$5:$AP$50000,$D$3,TRUE),"")</f>
        <v>#N/A</v>
      </c>
      <c r="E1947" s="21" t="e">
        <f>IF(A1947&lt;&gt;"",VLOOKUP(B1947,'Ket qua do'!$C$5:$AP$50000,$E$3,TRUE)*$C$12,"")</f>
        <v>#N/A</v>
      </c>
      <c r="F1947" s="21" t="e">
        <f>IF(A1947&lt;&gt;"",VLOOKUP(B1947,'Ket qua do'!$C$5:$AP$50000,$F$3,TRUE),"")</f>
        <v>#N/A</v>
      </c>
      <c r="G1947" s="21" t="e">
        <f>IF(A1947&lt;&gt;"",VLOOKUP(B1947,'Ket qua do'!$C$5:$AP$50000,$G$3,TRUE),"")</f>
        <v>#N/A</v>
      </c>
      <c r="H1947" s="21" t="e">
        <f>IF(A1947&lt;&gt;"",VLOOKUP(B1947,'Ket qua do'!$C$5:$AP$50000,$H$3,TRUE),"")</f>
        <v>#N/A</v>
      </c>
      <c r="I1947" s="21" t="e">
        <f>IF(A1947&lt;&gt;"",VLOOKUP(B1947,'Ket qua do'!$C$5:$AP$50000,$I$3,TRUE)*$E$9/1000,"")</f>
        <v>#N/A</v>
      </c>
      <c r="J1947" s="21" t="e">
        <f>IF(A1947&lt;&gt;"",VLOOKUP(B1947,'Ket qua do'!$C$5:$AP$50000,$J$3,TRUE)*$E$9/1000,"")</f>
        <v>#N/A</v>
      </c>
      <c r="K1947" s="21" t="e">
        <f>IF(A1947&lt;&gt;"",VLOOKUP(B1947,'Ket qua do'!$C$5:$AP$50000,$K$3,TRUE)*$E$9/1000,"")</f>
        <v>#N/A</v>
      </c>
      <c r="L1947" s="21" t="e">
        <f>IF(A1947&lt;&gt;"",VLOOKUP(B1947,'Ket qua do'!$C$5:$AP$50000,$L$3,TRUE),"")</f>
        <v>#N/A</v>
      </c>
    </row>
    <row r="1948" spans="1:12" x14ac:dyDescent="0.25">
      <c r="A1948" t="e">
        <f t="shared" si="36"/>
        <v>#N/A</v>
      </c>
      <c r="B1948" s="1" t="e">
        <f>IF(A1948&lt;&gt;"",VLOOKUP(A1948,'Ket qua do'!$B$5:$CE$50000,2,TRUE),"")</f>
        <v>#N/A</v>
      </c>
      <c r="C1948" s="19" t="e">
        <f>IF(A1948&lt;&gt;"",VLOOKUP(B1948,'Ket qua do'!$C$5:$AP$50000,$C$3,TRUE)*SQRT(3)*$C$11,"")</f>
        <v>#N/A</v>
      </c>
      <c r="D1948" s="21" t="e">
        <f>IF(A1948&lt;&gt;"",VLOOKUP(B1948,'Ket qua do'!$C$5:$AP$50000,$D$3,TRUE),"")</f>
        <v>#N/A</v>
      </c>
      <c r="E1948" s="21" t="e">
        <f>IF(A1948&lt;&gt;"",VLOOKUP(B1948,'Ket qua do'!$C$5:$AP$50000,$E$3,TRUE)*$C$12,"")</f>
        <v>#N/A</v>
      </c>
      <c r="F1948" s="21" t="e">
        <f>IF(A1948&lt;&gt;"",VLOOKUP(B1948,'Ket qua do'!$C$5:$AP$50000,$F$3,TRUE),"")</f>
        <v>#N/A</v>
      </c>
      <c r="G1948" s="21" t="e">
        <f>IF(A1948&lt;&gt;"",VLOOKUP(B1948,'Ket qua do'!$C$5:$AP$50000,$G$3,TRUE),"")</f>
        <v>#N/A</v>
      </c>
      <c r="H1948" s="21" t="e">
        <f>IF(A1948&lt;&gt;"",VLOOKUP(B1948,'Ket qua do'!$C$5:$AP$50000,$H$3,TRUE),"")</f>
        <v>#N/A</v>
      </c>
      <c r="I1948" s="21" t="e">
        <f>IF(A1948&lt;&gt;"",VLOOKUP(B1948,'Ket qua do'!$C$5:$AP$50000,$I$3,TRUE)*$E$9/1000,"")</f>
        <v>#N/A</v>
      </c>
      <c r="J1948" s="21" t="e">
        <f>IF(A1948&lt;&gt;"",VLOOKUP(B1948,'Ket qua do'!$C$5:$AP$50000,$J$3,TRUE)*$E$9/1000,"")</f>
        <v>#N/A</v>
      </c>
      <c r="K1948" s="21" t="e">
        <f>IF(A1948&lt;&gt;"",VLOOKUP(B1948,'Ket qua do'!$C$5:$AP$50000,$K$3,TRUE)*$E$9/1000,"")</f>
        <v>#N/A</v>
      </c>
      <c r="L1948" s="21" t="e">
        <f>IF(A1948&lt;&gt;"",VLOOKUP(B1948,'Ket qua do'!$C$5:$AP$50000,$L$3,TRUE),"")</f>
        <v>#N/A</v>
      </c>
    </row>
    <row r="1949" spans="1:12" x14ac:dyDescent="0.25">
      <c r="A1949" t="e">
        <f t="shared" si="36"/>
        <v>#N/A</v>
      </c>
      <c r="B1949" s="1" t="e">
        <f>IF(A1949&lt;&gt;"",VLOOKUP(A1949,'Ket qua do'!$B$5:$CE$50000,2,TRUE),"")</f>
        <v>#N/A</v>
      </c>
      <c r="C1949" s="19" t="e">
        <f>IF(A1949&lt;&gt;"",VLOOKUP(B1949,'Ket qua do'!$C$5:$AP$50000,$C$3,TRUE)*SQRT(3)*$C$11,"")</f>
        <v>#N/A</v>
      </c>
      <c r="D1949" s="21" t="e">
        <f>IF(A1949&lt;&gt;"",VLOOKUP(B1949,'Ket qua do'!$C$5:$AP$50000,$D$3,TRUE),"")</f>
        <v>#N/A</v>
      </c>
      <c r="E1949" s="21" t="e">
        <f>IF(A1949&lt;&gt;"",VLOOKUP(B1949,'Ket qua do'!$C$5:$AP$50000,$E$3,TRUE)*$C$12,"")</f>
        <v>#N/A</v>
      </c>
      <c r="F1949" s="21" t="e">
        <f>IF(A1949&lt;&gt;"",VLOOKUP(B1949,'Ket qua do'!$C$5:$AP$50000,$F$3,TRUE),"")</f>
        <v>#N/A</v>
      </c>
      <c r="G1949" s="21" t="e">
        <f>IF(A1949&lt;&gt;"",VLOOKUP(B1949,'Ket qua do'!$C$5:$AP$50000,$G$3,TRUE),"")</f>
        <v>#N/A</v>
      </c>
      <c r="H1949" s="21" t="e">
        <f>IF(A1949&lt;&gt;"",VLOOKUP(B1949,'Ket qua do'!$C$5:$AP$50000,$H$3,TRUE),"")</f>
        <v>#N/A</v>
      </c>
      <c r="I1949" s="21" t="e">
        <f>IF(A1949&lt;&gt;"",VLOOKUP(B1949,'Ket qua do'!$C$5:$AP$50000,$I$3,TRUE)*$E$9/1000,"")</f>
        <v>#N/A</v>
      </c>
      <c r="J1949" s="21" t="e">
        <f>IF(A1949&lt;&gt;"",VLOOKUP(B1949,'Ket qua do'!$C$5:$AP$50000,$J$3,TRUE)*$E$9/1000,"")</f>
        <v>#N/A</v>
      </c>
      <c r="K1949" s="21" t="e">
        <f>IF(A1949&lt;&gt;"",VLOOKUP(B1949,'Ket qua do'!$C$5:$AP$50000,$K$3,TRUE)*$E$9/1000,"")</f>
        <v>#N/A</v>
      </c>
      <c r="L1949" s="21" t="e">
        <f>IF(A1949&lt;&gt;"",VLOOKUP(B1949,'Ket qua do'!$C$5:$AP$50000,$L$3,TRUE),"")</f>
        <v>#N/A</v>
      </c>
    </row>
    <row r="1950" spans="1:12" x14ac:dyDescent="0.25">
      <c r="A1950" t="e">
        <f t="shared" si="36"/>
        <v>#N/A</v>
      </c>
      <c r="B1950" s="1" t="e">
        <f>IF(A1950&lt;&gt;"",VLOOKUP(A1950,'Ket qua do'!$B$5:$CE$50000,2,TRUE),"")</f>
        <v>#N/A</v>
      </c>
      <c r="C1950" s="19" t="e">
        <f>IF(A1950&lt;&gt;"",VLOOKUP(B1950,'Ket qua do'!$C$5:$AP$50000,$C$3,TRUE)*SQRT(3)*$C$11,"")</f>
        <v>#N/A</v>
      </c>
      <c r="D1950" s="21" t="e">
        <f>IF(A1950&lt;&gt;"",VLOOKUP(B1950,'Ket qua do'!$C$5:$AP$50000,$D$3,TRUE),"")</f>
        <v>#N/A</v>
      </c>
      <c r="E1950" s="21" t="e">
        <f>IF(A1950&lt;&gt;"",VLOOKUP(B1950,'Ket qua do'!$C$5:$AP$50000,$E$3,TRUE)*$C$12,"")</f>
        <v>#N/A</v>
      </c>
      <c r="F1950" s="21" t="e">
        <f>IF(A1950&lt;&gt;"",VLOOKUP(B1950,'Ket qua do'!$C$5:$AP$50000,$F$3,TRUE),"")</f>
        <v>#N/A</v>
      </c>
      <c r="G1950" s="21" t="e">
        <f>IF(A1950&lt;&gt;"",VLOOKUP(B1950,'Ket qua do'!$C$5:$AP$50000,$G$3,TRUE),"")</f>
        <v>#N/A</v>
      </c>
      <c r="H1950" s="21" t="e">
        <f>IF(A1950&lt;&gt;"",VLOOKUP(B1950,'Ket qua do'!$C$5:$AP$50000,$H$3,TRUE),"")</f>
        <v>#N/A</v>
      </c>
      <c r="I1950" s="21" t="e">
        <f>IF(A1950&lt;&gt;"",VLOOKUP(B1950,'Ket qua do'!$C$5:$AP$50000,$I$3,TRUE)*$E$9/1000,"")</f>
        <v>#N/A</v>
      </c>
      <c r="J1950" s="21" t="e">
        <f>IF(A1950&lt;&gt;"",VLOOKUP(B1950,'Ket qua do'!$C$5:$AP$50000,$J$3,TRUE)*$E$9/1000,"")</f>
        <v>#N/A</v>
      </c>
      <c r="K1950" s="21" t="e">
        <f>IF(A1950&lt;&gt;"",VLOOKUP(B1950,'Ket qua do'!$C$5:$AP$50000,$K$3,TRUE)*$E$9/1000,"")</f>
        <v>#N/A</v>
      </c>
      <c r="L1950" s="21" t="e">
        <f>IF(A1950&lt;&gt;"",VLOOKUP(B1950,'Ket qua do'!$C$5:$AP$50000,$L$3,TRUE),"")</f>
        <v>#N/A</v>
      </c>
    </row>
    <row r="1951" spans="1:12" x14ac:dyDescent="0.25">
      <c r="A1951" t="e">
        <f t="shared" si="36"/>
        <v>#N/A</v>
      </c>
      <c r="B1951" s="1" t="e">
        <f>IF(A1951&lt;&gt;"",VLOOKUP(A1951,'Ket qua do'!$B$5:$CE$50000,2,TRUE),"")</f>
        <v>#N/A</v>
      </c>
      <c r="C1951" s="19" t="e">
        <f>IF(A1951&lt;&gt;"",VLOOKUP(B1951,'Ket qua do'!$C$5:$AP$50000,$C$3,TRUE)*SQRT(3)*$C$11,"")</f>
        <v>#N/A</v>
      </c>
      <c r="D1951" s="21" t="e">
        <f>IF(A1951&lt;&gt;"",VLOOKUP(B1951,'Ket qua do'!$C$5:$AP$50000,$D$3,TRUE),"")</f>
        <v>#N/A</v>
      </c>
      <c r="E1951" s="21" t="e">
        <f>IF(A1951&lt;&gt;"",VLOOKUP(B1951,'Ket qua do'!$C$5:$AP$50000,$E$3,TRUE)*$C$12,"")</f>
        <v>#N/A</v>
      </c>
      <c r="F1951" s="21" t="e">
        <f>IF(A1951&lt;&gt;"",VLOOKUP(B1951,'Ket qua do'!$C$5:$AP$50000,$F$3,TRUE),"")</f>
        <v>#N/A</v>
      </c>
      <c r="G1951" s="21" t="e">
        <f>IF(A1951&lt;&gt;"",VLOOKUP(B1951,'Ket qua do'!$C$5:$AP$50000,$G$3,TRUE),"")</f>
        <v>#N/A</v>
      </c>
      <c r="H1951" s="21" t="e">
        <f>IF(A1951&lt;&gt;"",VLOOKUP(B1951,'Ket qua do'!$C$5:$AP$50000,$H$3,TRUE),"")</f>
        <v>#N/A</v>
      </c>
      <c r="I1951" s="21" t="e">
        <f>IF(A1951&lt;&gt;"",VLOOKUP(B1951,'Ket qua do'!$C$5:$AP$50000,$I$3,TRUE)*$E$9/1000,"")</f>
        <v>#N/A</v>
      </c>
      <c r="J1951" s="21" t="e">
        <f>IF(A1951&lt;&gt;"",VLOOKUP(B1951,'Ket qua do'!$C$5:$AP$50000,$J$3,TRUE)*$E$9/1000,"")</f>
        <v>#N/A</v>
      </c>
      <c r="K1951" s="21" t="e">
        <f>IF(A1951&lt;&gt;"",VLOOKUP(B1951,'Ket qua do'!$C$5:$AP$50000,$K$3,TRUE)*$E$9/1000,"")</f>
        <v>#N/A</v>
      </c>
      <c r="L1951" s="21" t="e">
        <f>IF(A1951&lt;&gt;"",VLOOKUP(B1951,'Ket qua do'!$C$5:$AP$50000,$L$3,TRUE),"")</f>
        <v>#N/A</v>
      </c>
    </row>
    <row r="1952" spans="1:12" x14ac:dyDescent="0.25">
      <c r="A1952" t="e">
        <f t="shared" si="36"/>
        <v>#N/A</v>
      </c>
      <c r="B1952" s="1" t="e">
        <f>IF(A1952&lt;&gt;"",VLOOKUP(A1952,'Ket qua do'!$B$5:$CE$50000,2,TRUE),"")</f>
        <v>#N/A</v>
      </c>
      <c r="C1952" s="19" t="e">
        <f>IF(A1952&lt;&gt;"",VLOOKUP(B1952,'Ket qua do'!$C$5:$AP$50000,$C$3,TRUE)*SQRT(3)*$C$11,"")</f>
        <v>#N/A</v>
      </c>
      <c r="D1952" s="21" t="e">
        <f>IF(A1952&lt;&gt;"",VLOOKUP(B1952,'Ket qua do'!$C$5:$AP$50000,$D$3,TRUE),"")</f>
        <v>#N/A</v>
      </c>
      <c r="E1952" s="21" t="e">
        <f>IF(A1952&lt;&gt;"",VLOOKUP(B1952,'Ket qua do'!$C$5:$AP$50000,$E$3,TRUE)*$C$12,"")</f>
        <v>#N/A</v>
      </c>
      <c r="F1952" s="21" t="e">
        <f>IF(A1952&lt;&gt;"",VLOOKUP(B1952,'Ket qua do'!$C$5:$AP$50000,$F$3,TRUE),"")</f>
        <v>#N/A</v>
      </c>
      <c r="G1952" s="21" t="e">
        <f>IF(A1952&lt;&gt;"",VLOOKUP(B1952,'Ket qua do'!$C$5:$AP$50000,$G$3,TRUE),"")</f>
        <v>#N/A</v>
      </c>
      <c r="H1952" s="21" t="e">
        <f>IF(A1952&lt;&gt;"",VLOOKUP(B1952,'Ket qua do'!$C$5:$AP$50000,$H$3,TRUE),"")</f>
        <v>#N/A</v>
      </c>
      <c r="I1952" s="21" t="e">
        <f>IF(A1952&lt;&gt;"",VLOOKUP(B1952,'Ket qua do'!$C$5:$AP$50000,$I$3,TRUE)*$E$9/1000,"")</f>
        <v>#N/A</v>
      </c>
      <c r="J1952" s="21" t="e">
        <f>IF(A1952&lt;&gt;"",VLOOKUP(B1952,'Ket qua do'!$C$5:$AP$50000,$J$3,TRUE)*$E$9/1000,"")</f>
        <v>#N/A</v>
      </c>
      <c r="K1952" s="21" t="e">
        <f>IF(A1952&lt;&gt;"",VLOOKUP(B1952,'Ket qua do'!$C$5:$AP$50000,$K$3,TRUE)*$E$9/1000,"")</f>
        <v>#N/A</v>
      </c>
      <c r="L1952" s="21" t="e">
        <f>IF(A1952&lt;&gt;"",VLOOKUP(B1952,'Ket qua do'!$C$5:$AP$50000,$L$3,TRUE),"")</f>
        <v>#N/A</v>
      </c>
    </row>
    <row r="1953" spans="1:12" x14ac:dyDescent="0.25">
      <c r="A1953" t="e">
        <f t="shared" si="36"/>
        <v>#N/A</v>
      </c>
      <c r="B1953" s="1" t="e">
        <f>IF(A1953&lt;&gt;"",VLOOKUP(A1953,'Ket qua do'!$B$5:$CE$50000,2,TRUE),"")</f>
        <v>#N/A</v>
      </c>
      <c r="C1953" s="19" t="e">
        <f>IF(A1953&lt;&gt;"",VLOOKUP(B1953,'Ket qua do'!$C$5:$AP$50000,$C$3,TRUE)*SQRT(3)*$C$11,"")</f>
        <v>#N/A</v>
      </c>
      <c r="D1953" s="21" t="e">
        <f>IF(A1953&lt;&gt;"",VLOOKUP(B1953,'Ket qua do'!$C$5:$AP$50000,$D$3,TRUE),"")</f>
        <v>#N/A</v>
      </c>
      <c r="E1953" s="21" t="e">
        <f>IF(A1953&lt;&gt;"",VLOOKUP(B1953,'Ket qua do'!$C$5:$AP$50000,$E$3,TRUE)*$C$12,"")</f>
        <v>#N/A</v>
      </c>
      <c r="F1953" s="21" t="e">
        <f>IF(A1953&lt;&gt;"",VLOOKUP(B1953,'Ket qua do'!$C$5:$AP$50000,$F$3,TRUE),"")</f>
        <v>#N/A</v>
      </c>
      <c r="G1953" s="21" t="e">
        <f>IF(A1953&lt;&gt;"",VLOOKUP(B1953,'Ket qua do'!$C$5:$AP$50000,$G$3,TRUE),"")</f>
        <v>#N/A</v>
      </c>
      <c r="H1953" s="21" t="e">
        <f>IF(A1953&lt;&gt;"",VLOOKUP(B1953,'Ket qua do'!$C$5:$AP$50000,$H$3,TRUE),"")</f>
        <v>#N/A</v>
      </c>
      <c r="I1953" s="21" t="e">
        <f>IF(A1953&lt;&gt;"",VLOOKUP(B1953,'Ket qua do'!$C$5:$AP$50000,$I$3,TRUE)*$E$9/1000,"")</f>
        <v>#N/A</v>
      </c>
      <c r="J1953" s="21" t="e">
        <f>IF(A1953&lt;&gt;"",VLOOKUP(B1953,'Ket qua do'!$C$5:$AP$50000,$J$3,TRUE)*$E$9/1000,"")</f>
        <v>#N/A</v>
      </c>
      <c r="K1953" s="21" t="e">
        <f>IF(A1953&lt;&gt;"",VLOOKUP(B1953,'Ket qua do'!$C$5:$AP$50000,$K$3,TRUE)*$E$9/1000,"")</f>
        <v>#N/A</v>
      </c>
      <c r="L1953" s="21" t="e">
        <f>IF(A1953&lt;&gt;"",VLOOKUP(B1953,'Ket qua do'!$C$5:$AP$50000,$L$3,TRUE),"")</f>
        <v>#N/A</v>
      </c>
    </row>
    <row r="1954" spans="1:12" x14ac:dyDescent="0.25">
      <c r="A1954" t="e">
        <f t="shared" si="36"/>
        <v>#N/A</v>
      </c>
      <c r="B1954" s="1" t="e">
        <f>IF(A1954&lt;&gt;"",VLOOKUP(A1954,'Ket qua do'!$B$5:$CE$50000,2,TRUE),"")</f>
        <v>#N/A</v>
      </c>
      <c r="C1954" s="19" t="e">
        <f>IF(A1954&lt;&gt;"",VLOOKUP(B1954,'Ket qua do'!$C$5:$AP$50000,$C$3,TRUE)*SQRT(3)*$C$11,"")</f>
        <v>#N/A</v>
      </c>
      <c r="D1954" s="21" t="e">
        <f>IF(A1954&lt;&gt;"",VLOOKUP(B1954,'Ket qua do'!$C$5:$AP$50000,$D$3,TRUE),"")</f>
        <v>#N/A</v>
      </c>
      <c r="E1954" s="21" t="e">
        <f>IF(A1954&lt;&gt;"",VLOOKUP(B1954,'Ket qua do'!$C$5:$AP$50000,$E$3,TRUE)*$C$12,"")</f>
        <v>#N/A</v>
      </c>
      <c r="F1954" s="21" t="e">
        <f>IF(A1954&lt;&gt;"",VLOOKUP(B1954,'Ket qua do'!$C$5:$AP$50000,$F$3,TRUE),"")</f>
        <v>#N/A</v>
      </c>
      <c r="G1954" s="21" t="e">
        <f>IF(A1954&lt;&gt;"",VLOOKUP(B1954,'Ket qua do'!$C$5:$AP$50000,$G$3,TRUE),"")</f>
        <v>#N/A</v>
      </c>
      <c r="H1954" s="21" t="e">
        <f>IF(A1954&lt;&gt;"",VLOOKUP(B1954,'Ket qua do'!$C$5:$AP$50000,$H$3,TRUE),"")</f>
        <v>#N/A</v>
      </c>
      <c r="I1954" s="21" t="e">
        <f>IF(A1954&lt;&gt;"",VLOOKUP(B1954,'Ket qua do'!$C$5:$AP$50000,$I$3,TRUE)*$E$9/1000,"")</f>
        <v>#N/A</v>
      </c>
      <c r="J1954" s="21" t="e">
        <f>IF(A1954&lt;&gt;"",VLOOKUP(B1954,'Ket qua do'!$C$5:$AP$50000,$J$3,TRUE)*$E$9/1000,"")</f>
        <v>#N/A</v>
      </c>
      <c r="K1954" s="21" t="e">
        <f>IF(A1954&lt;&gt;"",VLOOKUP(B1954,'Ket qua do'!$C$5:$AP$50000,$K$3,TRUE)*$E$9/1000,"")</f>
        <v>#N/A</v>
      </c>
      <c r="L1954" s="21" t="e">
        <f>IF(A1954&lt;&gt;"",VLOOKUP(B1954,'Ket qua do'!$C$5:$AP$50000,$L$3,TRUE),"")</f>
        <v>#N/A</v>
      </c>
    </row>
    <row r="1955" spans="1:12" x14ac:dyDescent="0.25">
      <c r="A1955" t="e">
        <f t="shared" si="36"/>
        <v>#N/A</v>
      </c>
      <c r="B1955" s="1" t="e">
        <f>IF(A1955&lt;&gt;"",VLOOKUP(A1955,'Ket qua do'!$B$5:$CE$50000,2,TRUE),"")</f>
        <v>#N/A</v>
      </c>
      <c r="C1955" s="19" t="e">
        <f>IF(A1955&lt;&gt;"",VLOOKUP(B1955,'Ket qua do'!$C$5:$AP$50000,$C$3,TRUE)*SQRT(3)*$C$11,"")</f>
        <v>#N/A</v>
      </c>
      <c r="D1955" s="21" t="e">
        <f>IF(A1955&lt;&gt;"",VLOOKUP(B1955,'Ket qua do'!$C$5:$AP$50000,$D$3,TRUE),"")</f>
        <v>#N/A</v>
      </c>
      <c r="E1955" s="21" t="e">
        <f>IF(A1955&lt;&gt;"",VLOOKUP(B1955,'Ket qua do'!$C$5:$AP$50000,$E$3,TRUE)*$C$12,"")</f>
        <v>#N/A</v>
      </c>
      <c r="F1955" s="21" t="e">
        <f>IF(A1955&lt;&gt;"",VLOOKUP(B1955,'Ket qua do'!$C$5:$AP$50000,$F$3,TRUE),"")</f>
        <v>#N/A</v>
      </c>
      <c r="G1955" s="21" t="e">
        <f>IF(A1955&lt;&gt;"",VLOOKUP(B1955,'Ket qua do'!$C$5:$AP$50000,$G$3,TRUE),"")</f>
        <v>#N/A</v>
      </c>
      <c r="H1955" s="21" t="e">
        <f>IF(A1955&lt;&gt;"",VLOOKUP(B1955,'Ket qua do'!$C$5:$AP$50000,$H$3,TRUE),"")</f>
        <v>#N/A</v>
      </c>
      <c r="I1955" s="21" t="e">
        <f>IF(A1955&lt;&gt;"",VLOOKUP(B1955,'Ket qua do'!$C$5:$AP$50000,$I$3,TRUE)*$E$9/1000,"")</f>
        <v>#N/A</v>
      </c>
      <c r="J1955" s="21" t="e">
        <f>IF(A1955&lt;&gt;"",VLOOKUP(B1955,'Ket qua do'!$C$5:$AP$50000,$J$3,TRUE)*$E$9/1000,"")</f>
        <v>#N/A</v>
      </c>
      <c r="K1955" s="21" t="e">
        <f>IF(A1955&lt;&gt;"",VLOOKUP(B1955,'Ket qua do'!$C$5:$AP$50000,$K$3,TRUE)*$E$9/1000,"")</f>
        <v>#N/A</v>
      </c>
      <c r="L1955" s="21" t="e">
        <f>IF(A1955&lt;&gt;"",VLOOKUP(B1955,'Ket qua do'!$C$5:$AP$50000,$L$3,TRUE),"")</f>
        <v>#N/A</v>
      </c>
    </row>
    <row r="1956" spans="1:12" x14ac:dyDescent="0.25">
      <c r="A1956" t="e">
        <f t="shared" si="36"/>
        <v>#N/A</v>
      </c>
      <c r="B1956" s="1" t="e">
        <f>IF(A1956&lt;&gt;"",VLOOKUP(A1956,'Ket qua do'!$B$5:$CE$50000,2,TRUE),"")</f>
        <v>#N/A</v>
      </c>
      <c r="C1956" s="19" t="e">
        <f>IF(A1956&lt;&gt;"",VLOOKUP(B1956,'Ket qua do'!$C$5:$AP$50000,$C$3,TRUE)*SQRT(3)*$C$11,"")</f>
        <v>#N/A</v>
      </c>
      <c r="D1956" s="21" t="e">
        <f>IF(A1956&lt;&gt;"",VLOOKUP(B1956,'Ket qua do'!$C$5:$AP$50000,$D$3,TRUE),"")</f>
        <v>#N/A</v>
      </c>
      <c r="E1956" s="21" t="e">
        <f>IF(A1956&lt;&gt;"",VLOOKUP(B1956,'Ket qua do'!$C$5:$AP$50000,$E$3,TRUE)*$C$12,"")</f>
        <v>#N/A</v>
      </c>
      <c r="F1956" s="21" t="e">
        <f>IF(A1956&lt;&gt;"",VLOOKUP(B1956,'Ket qua do'!$C$5:$AP$50000,$F$3,TRUE),"")</f>
        <v>#N/A</v>
      </c>
      <c r="G1956" s="21" t="e">
        <f>IF(A1956&lt;&gt;"",VLOOKUP(B1956,'Ket qua do'!$C$5:$AP$50000,$G$3,TRUE),"")</f>
        <v>#N/A</v>
      </c>
      <c r="H1956" s="21" t="e">
        <f>IF(A1956&lt;&gt;"",VLOOKUP(B1956,'Ket qua do'!$C$5:$AP$50000,$H$3,TRUE),"")</f>
        <v>#N/A</v>
      </c>
      <c r="I1956" s="21" t="e">
        <f>IF(A1956&lt;&gt;"",VLOOKUP(B1956,'Ket qua do'!$C$5:$AP$50000,$I$3,TRUE)*$E$9/1000,"")</f>
        <v>#N/A</v>
      </c>
      <c r="J1956" s="21" t="e">
        <f>IF(A1956&lt;&gt;"",VLOOKUP(B1956,'Ket qua do'!$C$5:$AP$50000,$J$3,TRUE)*$E$9/1000,"")</f>
        <v>#N/A</v>
      </c>
      <c r="K1956" s="21" t="e">
        <f>IF(A1956&lt;&gt;"",VLOOKUP(B1956,'Ket qua do'!$C$5:$AP$50000,$K$3,TRUE)*$E$9/1000,"")</f>
        <v>#N/A</v>
      </c>
      <c r="L1956" s="21" t="e">
        <f>IF(A1956&lt;&gt;"",VLOOKUP(B1956,'Ket qua do'!$C$5:$AP$50000,$L$3,TRUE),"")</f>
        <v>#N/A</v>
      </c>
    </row>
    <row r="1957" spans="1:12" x14ac:dyDescent="0.25">
      <c r="A1957" t="e">
        <f t="shared" si="36"/>
        <v>#N/A</v>
      </c>
      <c r="B1957" s="1" t="e">
        <f>IF(A1957&lt;&gt;"",VLOOKUP(A1957,'Ket qua do'!$B$5:$CE$50000,2,TRUE),"")</f>
        <v>#N/A</v>
      </c>
      <c r="C1957" s="19" t="e">
        <f>IF(A1957&lt;&gt;"",VLOOKUP(B1957,'Ket qua do'!$C$5:$AP$50000,$C$3,TRUE)*SQRT(3)*$C$11,"")</f>
        <v>#N/A</v>
      </c>
      <c r="D1957" s="21" t="e">
        <f>IF(A1957&lt;&gt;"",VLOOKUP(B1957,'Ket qua do'!$C$5:$AP$50000,$D$3,TRUE),"")</f>
        <v>#N/A</v>
      </c>
      <c r="E1957" s="21" t="e">
        <f>IF(A1957&lt;&gt;"",VLOOKUP(B1957,'Ket qua do'!$C$5:$AP$50000,$E$3,TRUE)*$C$12,"")</f>
        <v>#N/A</v>
      </c>
      <c r="F1957" s="21" t="e">
        <f>IF(A1957&lt;&gt;"",VLOOKUP(B1957,'Ket qua do'!$C$5:$AP$50000,$F$3,TRUE),"")</f>
        <v>#N/A</v>
      </c>
      <c r="G1957" s="21" t="e">
        <f>IF(A1957&lt;&gt;"",VLOOKUP(B1957,'Ket qua do'!$C$5:$AP$50000,$G$3,TRUE),"")</f>
        <v>#N/A</v>
      </c>
      <c r="H1957" s="21" t="e">
        <f>IF(A1957&lt;&gt;"",VLOOKUP(B1957,'Ket qua do'!$C$5:$AP$50000,$H$3,TRUE),"")</f>
        <v>#N/A</v>
      </c>
      <c r="I1957" s="21" t="e">
        <f>IF(A1957&lt;&gt;"",VLOOKUP(B1957,'Ket qua do'!$C$5:$AP$50000,$I$3,TRUE)*$E$9/1000,"")</f>
        <v>#N/A</v>
      </c>
      <c r="J1957" s="21" t="e">
        <f>IF(A1957&lt;&gt;"",VLOOKUP(B1957,'Ket qua do'!$C$5:$AP$50000,$J$3,TRUE)*$E$9/1000,"")</f>
        <v>#N/A</v>
      </c>
      <c r="K1957" s="21" t="e">
        <f>IF(A1957&lt;&gt;"",VLOOKUP(B1957,'Ket qua do'!$C$5:$AP$50000,$K$3,TRUE)*$E$9/1000,"")</f>
        <v>#N/A</v>
      </c>
      <c r="L1957" s="21" t="e">
        <f>IF(A1957&lt;&gt;"",VLOOKUP(B1957,'Ket qua do'!$C$5:$AP$50000,$L$3,TRUE),"")</f>
        <v>#N/A</v>
      </c>
    </row>
    <row r="1958" spans="1:12" x14ac:dyDescent="0.25">
      <c r="A1958" t="e">
        <f t="shared" si="36"/>
        <v>#N/A</v>
      </c>
      <c r="B1958" s="1" t="e">
        <f>IF(A1958&lt;&gt;"",VLOOKUP(A1958,'Ket qua do'!$B$5:$CE$50000,2,TRUE),"")</f>
        <v>#N/A</v>
      </c>
      <c r="C1958" s="19" t="e">
        <f>IF(A1958&lt;&gt;"",VLOOKUP(B1958,'Ket qua do'!$C$5:$AP$50000,$C$3,TRUE)*SQRT(3)*$C$11,"")</f>
        <v>#N/A</v>
      </c>
      <c r="D1958" s="21" t="e">
        <f>IF(A1958&lt;&gt;"",VLOOKUP(B1958,'Ket qua do'!$C$5:$AP$50000,$D$3,TRUE),"")</f>
        <v>#N/A</v>
      </c>
      <c r="E1958" s="21" t="e">
        <f>IF(A1958&lt;&gt;"",VLOOKUP(B1958,'Ket qua do'!$C$5:$AP$50000,$E$3,TRUE)*$C$12,"")</f>
        <v>#N/A</v>
      </c>
      <c r="F1958" s="21" t="e">
        <f>IF(A1958&lt;&gt;"",VLOOKUP(B1958,'Ket qua do'!$C$5:$AP$50000,$F$3,TRUE),"")</f>
        <v>#N/A</v>
      </c>
      <c r="G1958" s="21" t="e">
        <f>IF(A1958&lt;&gt;"",VLOOKUP(B1958,'Ket qua do'!$C$5:$AP$50000,$G$3,TRUE),"")</f>
        <v>#N/A</v>
      </c>
      <c r="H1958" s="21" t="e">
        <f>IF(A1958&lt;&gt;"",VLOOKUP(B1958,'Ket qua do'!$C$5:$AP$50000,$H$3,TRUE),"")</f>
        <v>#N/A</v>
      </c>
      <c r="I1958" s="21" t="e">
        <f>IF(A1958&lt;&gt;"",VLOOKUP(B1958,'Ket qua do'!$C$5:$AP$50000,$I$3,TRUE)*$E$9/1000,"")</f>
        <v>#N/A</v>
      </c>
      <c r="J1958" s="21" t="e">
        <f>IF(A1958&lt;&gt;"",VLOOKUP(B1958,'Ket qua do'!$C$5:$AP$50000,$J$3,TRUE)*$E$9/1000,"")</f>
        <v>#N/A</v>
      </c>
      <c r="K1958" s="21" t="e">
        <f>IF(A1958&lt;&gt;"",VLOOKUP(B1958,'Ket qua do'!$C$5:$AP$50000,$K$3,TRUE)*$E$9/1000,"")</f>
        <v>#N/A</v>
      </c>
      <c r="L1958" s="21" t="e">
        <f>IF(A1958&lt;&gt;"",VLOOKUP(B1958,'Ket qua do'!$C$5:$AP$50000,$L$3,TRUE),"")</f>
        <v>#N/A</v>
      </c>
    </row>
    <row r="1959" spans="1:12" x14ac:dyDescent="0.25">
      <c r="A1959" t="e">
        <f t="shared" si="36"/>
        <v>#N/A</v>
      </c>
      <c r="B1959" s="1" t="e">
        <f>IF(A1959&lt;&gt;"",VLOOKUP(A1959,'Ket qua do'!$B$5:$CE$50000,2,TRUE),"")</f>
        <v>#N/A</v>
      </c>
      <c r="C1959" s="19" t="e">
        <f>IF(A1959&lt;&gt;"",VLOOKUP(B1959,'Ket qua do'!$C$5:$AP$50000,$C$3,TRUE)*SQRT(3)*$C$11,"")</f>
        <v>#N/A</v>
      </c>
      <c r="D1959" s="21" t="e">
        <f>IF(A1959&lt;&gt;"",VLOOKUP(B1959,'Ket qua do'!$C$5:$AP$50000,$D$3,TRUE),"")</f>
        <v>#N/A</v>
      </c>
      <c r="E1959" s="21" t="e">
        <f>IF(A1959&lt;&gt;"",VLOOKUP(B1959,'Ket qua do'!$C$5:$AP$50000,$E$3,TRUE)*$C$12,"")</f>
        <v>#N/A</v>
      </c>
      <c r="F1959" s="21" t="e">
        <f>IF(A1959&lt;&gt;"",VLOOKUP(B1959,'Ket qua do'!$C$5:$AP$50000,$F$3,TRUE),"")</f>
        <v>#N/A</v>
      </c>
      <c r="G1959" s="21" t="e">
        <f>IF(A1959&lt;&gt;"",VLOOKUP(B1959,'Ket qua do'!$C$5:$AP$50000,$G$3,TRUE),"")</f>
        <v>#N/A</v>
      </c>
      <c r="H1959" s="21" t="e">
        <f>IF(A1959&lt;&gt;"",VLOOKUP(B1959,'Ket qua do'!$C$5:$AP$50000,$H$3,TRUE),"")</f>
        <v>#N/A</v>
      </c>
      <c r="I1959" s="21" t="e">
        <f>IF(A1959&lt;&gt;"",VLOOKUP(B1959,'Ket qua do'!$C$5:$AP$50000,$I$3,TRUE)*$E$9/1000,"")</f>
        <v>#N/A</v>
      </c>
      <c r="J1959" s="21" t="e">
        <f>IF(A1959&lt;&gt;"",VLOOKUP(B1959,'Ket qua do'!$C$5:$AP$50000,$J$3,TRUE)*$E$9/1000,"")</f>
        <v>#N/A</v>
      </c>
      <c r="K1959" s="21" t="e">
        <f>IF(A1959&lt;&gt;"",VLOOKUP(B1959,'Ket qua do'!$C$5:$AP$50000,$K$3,TRUE)*$E$9/1000,"")</f>
        <v>#N/A</v>
      </c>
      <c r="L1959" s="21" t="e">
        <f>IF(A1959&lt;&gt;"",VLOOKUP(B1959,'Ket qua do'!$C$5:$AP$50000,$L$3,TRUE),"")</f>
        <v>#N/A</v>
      </c>
    </row>
    <row r="1960" spans="1:12" x14ac:dyDescent="0.25">
      <c r="A1960" t="e">
        <f t="shared" si="36"/>
        <v>#N/A</v>
      </c>
      <c r="B1960" s="1" t="e">
        <f>IF(A1960&lt;&gt;"",VLOOKUP(A1960,'Ket qua do'!$B$5:$CE$50000,2,TRUE),"")</f>
        <v>#N/A</v>
      </c>
      <c r="C1960" s="19" t="e">
        <f>IF(A1960&lt;&gt;"",VLOOKUP(B1960,'Ket qua do'!$C$5:$AP$50000,$C$3,TRUE)*SQRT(3)*$C$11,"")</f>
        <v>#N/A</v>
      </c>
      <c r="D1960" s="21" t="e">
        <f>IF(A1960&lt;&gt;"",VLOOKUP(B1960,'Ket qua do'!$C$5:$AP$50000,$D$3,TRUE),"")</f>
        <v>#N/A</v>
      </c>
      <c r="E1960" s="21" t="e">
        <f>IF(A1960&lt;&gt;"",VLOOKUP(B1960,'Ket qua do'!$C$5:$AP$50000,$E$3,TRUE)*$C$12,"")</f>
        <v>#N/A</v>
      </c>
      <c r="F1960" s="21" t="e">
        <f>IF(A1960&lt;&gt;"",VLOOKUP(B1960,'Ket qua do'!$C$5:$AP$50000,$F$3,TRUE),"")</f>
        <v>#N/A</v>
      </c>
      <c r="G1960" s="21" t="e">
        <f>IF(A1960&lt;&gt;"",VLOOKUP(B1960,'Ket qua do'!$C$5:$AP$50000,$G$3,TRUE),"")</f>
        <v>#N/A</v>
      </c>
      <c r="H1960" s="21" t="e">
        <f>IF(A1960&lt;&gt;"",VLOOKUP(B1960,'Ket qua do'!$C$5:$AP$50000,$H$3,TRUE),"")</f>
        <v>#N/A</v>
      </c>
      <c r="I1960" s="21" t="e">
        <f>IF(A1960&lt;&gt;"",VLOOKUP(B1960,'Ket qua do'!$C$5:$AP$50000,$I$3,TRUE)*$E$9/1000,"")</f>
        <v>#N/A</v>
      </c>
      <c r="J1960" s="21" t="e">
        <f>IF(A1960&lt;&gt;"",VLOOKUP(B1960,'Ket qua do'!$C$5:$AP$50000,$J$3,TRUE)*$E$9/1000,"")</f>
        <v>#N/A</v>
      </c>
      <c r="K1960" s="21" t="e">
        <f>IF(A1960&lt;&gt;"",VLOOKUP(B1960,'Ket qua do'!$C$5:$AP$50000,$K$3,TRUE)*$E$9/1000,"")</f>
        <v>#N/A</v>
      </c>
      <c r="L1960" s="21" t="e">
        <f>IF(A1960&lt;&gt;"",VLOOKUP(B1960,'Ket qua do'!$C$5:$AP$50000,$L$3,TRUE),"")</f>
        <v>#N/A</v>
      </c>
    </row>
    <row r="1961" spans="1:12" x14ac:dyDescent="0.25">
      <c r="A1961" t="e">
        <f t="shared" si="36"/>
        <v>#N/A</v>
      </c>
      <c r="B1961" s="1" t="e">
        <f>IF(A1961&lt;&gt;"",VLOOKUP(A1961,'Ket qua do'!$B$5:$CE$50000,2,TRUE),"")</f>
        <v>#N/A</v>
      </c>
      <c r="C1961" s="19" t="e">
        <f>IF(A1961&lt;&gt;"",VLOOKUP(B1961,'Ket qua do'!$C$5:$AP$50000,$C$3,TRUE)*SQRT(3)*$C$11,"")</f>
        <v>#N/A</v>
      </c>
      <c r="D1961" s="21" t="e">
        <f>IF(A1961&lt;&gt;"",VLOOKUP(B1961,'Ket qua do'!$C$5:$AP$50000,$D$3,TRUE),"")</f>
        <v>#N/A</v>
      </c>
      <c r="E1961" s="21" t="e">
        <f>IF(A1961&lt;&gt;"",VLOOKUP(B1961,'Ket qua do'!$C$5:$AP$50000,$E$3,TRUE)*$C$12,"")</f>
        <v>#N/A</v>
      </c>
      <c r="F1961" s="21" t="e">
        <f>IF(A1961&lt;&gt;"",VLOOKUP(B1961,'Ket qua do'!$C$5:$AP$50000,$F$3,TRUE),"")</f>
        <v>#N/A</v>
      </c>
      <c r="G1961" s="21" t="e">
        <f>IF(A1961&lt;&gt;"",VLOOKUP(B1961,'Ket qua do'!$C$5:$AP$50000,$G$3,TRUE),"")</f>
        <v>#N/A</v>
      </c>
      <c r="H1961" s="21" t="e">
        <f>IF(A1961&lt;&gt;"",VLOOKUP(B1961,'Ket qua do'!$C$5:$AP$50000,$H$3,TRUE),"")</f>
        <v>#N/A</v>
      </c>
      <c r="I1961" s="21" t="e">
        <f>IF(A1961&lt;&gt;"",VLOOKUP(B1961,'Ket qua do'!$C$5:$AP$50000,$I$3,TRUE)*$E$9/1000,"")</f>
        <v>#N/A</v>
      </c>
      <c r="J1961" s="21" t="e">
        <f>IF(A1961&lt;&gt;"",VLOOKUP(B1961,'Ket qua do'!$C$5:$AP$50000,$J$3,TRUE)*$E$9/1000,"")</f>
        <v>#N/A</v>
      </c>
      <c r="K1961" s="21" t="e">
        <f>IF(A1961&lt;&gt;"",VLOOKUP(B1961,'Ket qua do'!$C$5:$AP$50000,$K$3,TRUE)*$E$9/1000,"")</f>
        <v>#N/A</v>
      </c>
      <c r="L1961" s="21" t="e">
        <f>IF(A1961&lt;&gt;"",VLOOKUP(B1961,'Ket qua do'!$C$5:$AP$50000,$L$3,TRUE),"")</f>
        <v>#N/A</v>
      </c>
    </row>
    <row r="1962" spans="1:12" x14ac:dyDescent="0.25">
      <c r="A1962" t="e">
        <f t="shared" si="36"/>
        <v>#N/A</v>
      </c>
      <c r="B1962" s="1" t="e">
        <f>IF(A1962&lt;&gt;"",VLOOKUP(A1962,'Ket qua do'!$B$5:$CE$50000,2,TRUE),"")</f>
        <v>#N/A</v>
      </c>
      <c r="C1962" s="19" t="e">
        <f>IF(A1962&lt;&gt;"",VLOOKUP(B1962,'Ket qua do'!$C$5:$AP$50000,$C$3,TRUE)*SQRT(3)*$C$11,"")</f>
        <v>#N/A</v>
      </c>
      <c r="D1962" s="21" t="e">
        <f>IF(A1962&lt;&gt;"",VLOOKUP(B1962,'Ket qua do'!$C$5:$AP$50000,$D$3,TRUE),"")</f>
        <v>#N/A</v>
      </c>
      <c r="E1962" s="21" t="e">
        <f>IF(A1962&lt;&gt;"",VLOOKUP(B1962,'Ket qua do'!$C$5:$AP$50000,$E$3,TRUE)*$C$12,"")</f>
        <v>#N/A</v>
      </c>
      <c r="F1962" s="21" t="e">
        <f>IF(A1962&lt;&gt;"",VLOOKUP(B1962,'Ket qua do'!$C$5:$AP$50000,$F$3,TRUE),"")</f>
        <v>#N/A</v>
      </c>
      <c r="G1962" s="21" t="e">
        <f>IF(A1962&lt;&gt;"",VLOOKUP(B1962,'Ket qua do'!$C$5:$AP$50000,$G$3,TRUE),"")</f>
        <v>#N/A</v>
      </c>
      <c r="H1962" s="21" t="e">
        <f>IF(A1962&lt;&gt;"",VLOOKUP(B1962,'Ket qua do'!$C$5:$AP$50000,$H$3,TRUE),"")</f>
        <v>#N/A</v>
      </c>
      <c r="I1962" s="21" t="e">
        <f>IF(A1962&lt;&gt;"",VLOOKUP(B1962,'Ket qua do'!$C$5:$AP$50000,$I$3,TRUE)*$E$9/1000,"")</f>
        <v>#N/A</v>
      </c>
      <c r="J1962" s="21" t="e">
        <f>IF(A1962&lt;&gt;"",VLOOKUP(B1962,'Ket qua do'!$C$5:$AP$50000,$J$3,TRUE)*$E$9/1000,"")</f>
        <v>#N/A</v>
      </c>
      <c r="K1962" s="21" t="e">
        <f>IF(A1962&lt;&gt;"",VLOOKUP(B1962,'Ket qua do'!$C$5:$AP$50000,$K$3,TRUE)*$E$9/1000,"")</f>
        <v>#N/A</v>
      </c>
      <c r="L1962" s="21" t="e">
        <f>IF(A1962&lt;&gt;"",VLOOKUP(B1962,'Ket qua do'!$C$5:$AP$50000,$L$3,TRUE),"")</f>
        <v>#N/A</v>
      </c>
    </row>
    <row r="1963" spans="1:12" x14ac:dyDescent="0.25">
      <c r="A1963" t="e">
        <f t="shared" si="36"/>
        <v>#N/A</v>
      </c>
      <c r="B1963" s="1" t="e">
        <f>IF(A1963&lt;&gt;"",VLOOKUP(A1963,'Ket qua do'!$B$5:$CE$50000,2,TRUE),"")</f>
        <v>#N/A</v>
      </c>
      <c r="C1963" s="19" t="e">
        <f>IF(A1963&lt;&gt;"",VLOOKUP(B1963,'Ket qua do'!$C$5:$AP$50000,$C$3,TRUE)*SQRT(3)*$C$11,"")</f>
        <v>#N/A</v>
      </c>
      <c r="D1963" s="21" t="e">
        <f>IF(A1963&lt;&gt;"",VLOOKUP(B1963,'Ket qua do'!$C$5:$AP$50000,$D$3,TRUE),"")</f>
        <v>#N/A</v>
      </c>
      <c r="E1963" s="21" t="e">
        <f>IF(A1963&lt;&gt;"",VLOOKUP(B1963,'Ket qua do'!$C$5:$AP$50000,$E$3,TRUE)*$C$12,"")</f>
        <v>#N/A</v>
      </c>
      <c r="F1963" s="21" t="e">
        <f>IF(A1963&lt;&gt;"",VLOOKUP(B1963,'Ket qua do'!$C$5:$AP$50000,$F$3,TRUE),"")</f>
        <v>#N/A</v>
      </c>
      <c r="G1963" s="21" t="e">
        <f>IF(A1963&lt;&gt;"",VLOOKUP(B1963,'Ket qua do'!$C$5:$AP$50000,$G$3,TRUE),"")</f>
        <v>#N/A</v>
      </c>
      <c r="H1963" s="21" t="e">
        <f>IF(A1963&lt;&gt;"",VLOOKUP(B1963,'Ket qua do'!$C$5:$AP$50000,$H$3,TRUE),"")</f>
        <v>#N/A</v>
      </c>
      <c r="I1963" s="21" t="e">
        <f>IF(A1963&lt;&gt;"",VLOOKUP(B1963,'Ket qua do'!$C$5:$AP$50000,$I$3,TRUE)*$E$9/1000,"")</f>
        <v>#N/A</v>
      </c>
      <c r="J1963" s="21" t="e">
        <f>IF(A1963&lt;&gt;"",VLOOKUP(B1963,'Ket qua do'!$C$5:$AP$50000,$J$3,TRUE)*$E$9/1000,"")</f>
        <v>#N/A</v>
      </c>
      <c r="K1963" s="21" t="e">
        <f>IF(A1963&lt;&gt;"",VLOOKUP(B1963,'Ket qua do'!$C$5:$AP$50000,$K$3,TRUE)*$E$9/1000,"")</f>
        <v>#N/A</v>
      </c>
      <c r="L1963" s="21" t="e">
        <f>IF(A1963&lt;&gt;"",VLOOKUP(B1963,'Ket qua do'!$C$5:$AP$50000,$L$3,TRUE),"")</f>
        <v>#N/A</v>
      </c>
    </row>
    <row r="1964" spans="1:12" x14ac:dyDescent="0.25">
      <c r="A1964" t="e">
        <f t="shared" si="36"/>
        <v>#N/A</v>
      </c>
      <c r="B1964" s="1" t="e">
        <f>IF(A1964&lt;&gt;"",VLOOKUP(A1964,'Ket qua do'!$B$5:$CE$50000,2,TRUE),"")</f>
        <v>#N/A</v>
      </c>
      <c r="C1964" s="19" t="e">
        <f>IF(A1964&lt;&gt;"",VLOOKUP(B1964,'Ket qua do'!$C$5:$AP$50000,$C$3,TRUE)*SQRT(3)*$C$11,"")</f>
        <v>#N/A</v>
      </c>
      <c r="D1964" s="21" t="e">
        <f>IF(A1964&lt;&gt;"",VLOOKUP(B1964,'Ket qua do'!$C$5:$AP$50000,$D$3,TRUE),"")</f>
        <v>#N/A</v>
      </c>
      <c r="E1964" s="21" t="e">
        <f>IF(A1964&lt;&gt;"",VLOOKUP(B1964,'Ket qua do'!$C$5:$AP$50000,$E$3,TRUE)*$C$12,"")</f>
        <v>#N/A</v>
      </c>
      <c r="F1964" s="21" t="e">
        <f>IF(A1964&lt;&gt;"",VLOOKUP(B1964,'Ket qua do'!$C$5:$AP$50000,$F$3,TRUE),"")</f>
        <v>#N/A</v>
      </c>
      <c r="G1964" s="21" t="e">
        <f>IF(A1964&lt;&gt;"",VLOOKUP(B1964,'Ket qua do'!$C$5:$AP$50000,$G$3,TRUE),"")</f>
        <v>#N/A</v>
      </c>
      <c r="H1964" s="21" t="e">
        <f>IF(A1964&lt;&gt;"",VLOOKUP(B1964,'Ket qua do'!$C$5:$AP$50000,$H$3,TRUE),"")</f>
        <v>#N/A</v>
      </c>
      <c r="I1964" s="21" t="e">
        <f>IF(A1964&lt;&gt;"",VLOOKUP(B1964,'Ket qua do'!$C$5:$AP$50000,$I$3,TRUE)*$E$9/1000,"")</f>
        <v>#N/A</v>
      </c>
      <c r="J1964" s="21" t="e">
        <f>IF(A1964&lt;&gt;"",VLOOKUP(B1964,'Ket qua do'!$C$5:$AP$50000,$J$3,TRUE)*$E$9/1000,"")</f>
        <v>#N/A</v>
      </c>
      <c r="K1964" s="21" t="e">
        <f>IF(A1964&lt;&gt;"",VLOOKUP(B1964,'Ket qua do'!$C$5:$AP$50000,$K$3,TRUE)*$E$9/1000,"")</f>
        <v>#N/A</v>
      </c>
      <c r="L1964" s="21" t="e">
        <f>IF(A1964&lt;&gt;"",VLOOKUP(B1964,'Ket qua do'!$C$5:$AP$50000,$L$3,TRUE),"")</f>
        <v>#N/A</v>
      </c>
    </row>
    <row r="1965" spans="1:12" x14ac:dyDescent="0.25">
      <c r="A1965" t="e">
        <f t="shared" si="36"/>
        <v>#N/A</v>
      </c>
      <c r="B1965" s="1" t="e">
        <f>IF(A1965&lt;&gt;"",VLOOKUP(A1965,'Ket qua do'!$B$5:$CE$50000,2,TRUE),"")</f>
        <v>#N/A</v>
      </c>
      <c r="C1965" s="19" t="e">
        <f>IF(A1965&lt;&gt;"",VLOOKUP(B1965,'Ket qua do'!$C$5:$AP$50000,$C$3,TRUE)*SQRT(3)*$C$11,"")</f>
        <v>#N/A</v>
      </c>
      <c r="D1965" s="21" t="e">
        <f>IF(A1965&lt;&gt;"",VLOOKUP(B1965,'Ket qua do'!$C$5:$AP$50000,$D$3,TRUE),"")</f>
        <v>#N/A</v>
      </c>
      <c r="E1965" s="21" t="e">
        <f>IF(A1965&lt;&gt;"",VLOOKUP(B1965,'Ket qua do'!$C$5:$AP$50000,$E$3,TRUE)*$C$12,"")</f>
        <v>#N/A</v>
      </c>
      <c r="F1965" s="21" t="e">
        <f>IF(A1965&lt;&gt;"",VLOOKUP(B1965,'Ket qua do'!$C$5:$AP$50000,$F$3,TRUE),"")</f>
        <v>#N/A</v>
      </c>
      <c r="G1965" s="21" t="e">
        <f>IF(A1965&lt;&gt;"",VLOOKUP(B1965,'Ket qua do'!$C$5:$AP$50000,$G$3,TRUE),"")</f>
        <v>#N/A</v>
      </c>
      <c r="H1965" s="21" t="e">
        <f>IF(A1965&lt;&gt;"",VLOOKUP(B1965,'Ket qua do'!$C$5:$AP$50000,$H$3,TRUE),"")</f>
        <v>#N/A</v>
      </c>
      <c r="I1965" s="21" t="e">
        <f>IF(A1965&lt;&gt;"",VLOOKUP(B1965,'Ket qua do'!$C$5:$AP$50000,$I$3,TRUE)*$E$9/1000,"")</f>
        <v>#N/A</v>
      </c>
      <c r="J1965" s="21" t="e">
        <f>IF(A1965&lt;&gt;"",VLOOKUP(B1965,'Ket qua do'!$C$5:$AP$50000,$J$3,TRUE)*$E$9/1000,"")</f>
        <v>#N/A</v>
      </c>
      <c r="K1965" s="21" t="e">
        <f>IF(A1965&lt;&gt;"",VLOOKUP(B1965,'Ket qua do'!$C$5:$AP$50000,$K$3,TRUE)*$E$9/1000,"")</f>
        <v>#N/A</v>
      </c>
      <c r="L1965" s="21" t="e">
        <f>IF(A1965&lt;&gt;"",VLOOKUP(B1965,'Ket qua do'!$C$5:$AP$50000,$L$3,TRUE),"")</f>
        <v>#N/A</v>
      </c>
    </row>
    <row r="1966" spans="1:12" x14ac:dyDescent="0.25">
      <c r="A1966" t="e">
        <f t="shared" si="36"/>
        <v>#N/A</v>
      </c>
      <c r="B1966" s="1" t="e">
        <f>IF(A1966&lt;&gt;"",VLOOKUP(A1966,'Ket qua do'!$B$5:$CE$50000,2,TRUE),"")</f>
        <v>#N/A</v>
      </c>
      <c r="C1966" s="19" t="e">
        <f>IF(A1966&lt;&gt;"",VLOOKUP(B1966,'Ket qua do'!$C$5:$AP$50000,$C$3,TRUE)*SQRT(3)*$C$11,"")</f>
        <v>#N/A</v>
      </c>
      <c r="D1966" s="21" t="e">
        <f>IF(A1966&lt;&gt;"",VLOOKUP(B1966,'Ket qua do'!$C$5:$AP$50000,$D$3,TRUE),"")</f>
        <v>#N/A</v>
      </c>
      <c r="E1966" s="21" t="e">
        <f>IF(A1966&lt;&gt;"",VLOOKUP(B1966,'Ket qua do'!$C$5:$AP$50000,$E$3,TRUE)*$C$12,"")</f>
        <v>#N/A</v>
      </c>
      <c r="F1966" s="21" t="e">
        <f>IF(A1966&lt;&gt;"",VLOOKUP(B1966,'Ket qua do'!$C$5:$AP$50000,$F$3,TRUE),"")</f>
        <v>#N/A</v>
      </c>
      <c r="G1966" s="21" t="e">
        <f>IF(A1966&lt;&gt;"",VLOOKUP(B1966,'Ket qua do'!$C$5:$AP$50000,$G$3,TRUE),"")</f>
        <v>#N/A</v>
      </c>
      <c r="H1966" s="21" t="e">
        <f>IF(A1966&lt;&gt;"",VLOOKUP(B1966,'Ket qua do'!$C$5:$AP$50000,$H$3,TRUE),"")</f>
        <v>#N/A</v>
      </c>
      <c r="I1966" s="21" t="e">
        <f>IF(A1966&lt;&gt;"",VLOOKUP(B1966,'Ket qua do'!$C$5:$AP$50000,$I$3,TRUE)*$E$9/1000,"")</f>
        <v>#N/A</v>
      </c>
      <c r="J1966" s="21" t="e">
        <f>IF(A1966&lt;&gt;"",VLOOKUP(B1966,'Ket qua do'!$C$5:$AP$50000,$J$3,TRUE)*$E$9/1000,"")</f>
        <v>#N/A</v>
      </c>
      <c r="K1966" s="21" t="e">
        <f>IF(A1966&lt;&gt;"",VLOOKUP(B1966,'Ket qua do'!$C$5:$AP$50000,$K$3,TRUE)*$E$9/1000,"")</f>
        <v>#N/A</v>
      </c>
      <c r="L1966" s="21" t="e">
        <f>IF(A1966&lt;&gt;"",VLOOKUP(B1966,'Ket qua do'!$C$5:$AP$50000,$L$3,TRUE),"")</f>
        <v>#N/A</v>
      </c>
    </row>
    <row r="1967" spans="1:12" x14ac:dyDescent="0.25">
      <c r="A1967" t="e">
        <f t="shared" si="36"/>
        <v>#N/A</v>
      </c>
      <c r="B1967" s="1" t="e">
        <f>IF(A1967&lt;&gt;"",VLOOKUP(A1967,'Ket qua do'!$B$5:$CE$50000,2,TRUE),"")</f>
        <v>#N/A</v>
      </c>
      <c r="C1967" s="19" t="e">
        <f>IF(A1967&lt;&gt;"",VLOOKUP(B1967,'Ket qua do'!$C$5:$AP$50000,$C$3,TRUE)*SQRT(3)*$C$11,"")</f>
        <v>#N/A</v>
      </c>
      <c r="D1967" s="21" t="e">
        <f>IF(A1967&lt;&gt;"",VLOOKUP(B1967,'Ket qua do'!$C$5:$AP$50000,$D$3,TRUE),"")</f>
        <v>#N/A</v>
      </c>
      <c r="E1967" s="21" t="e">
        <f>IF(A1967&lt;&gt;"",VLOOKUP(B1967,'Ket qua do'!$C$5:$AP$50000,$E$3,TRUE)*$C$12,"")</f>
        <v>#N/A</v>
      </c>
      <c r="F1967" s="21" t="e">
        <f>IF(A1967&lt;&gt;"",VLOOKUP(B1967,'Ket qua do'!$C$5:$AP$50000,$F$3,TRUE),"")</f>
        <v>#N/A</v>
      </c>
      <c r="G1967" s="21" t="e">
        <f>IF(A1967&lt;&gt;"",VLOOKUP(B1967,'Ket qua do'!$C$5:$AP$50000,$G$3,TRUE),"")</f>
        <v>#N/A</v>
      </c>
      <c r="H1967" s="21" t="e">
        <f>IF(A1967&lt;&gt;"",VLOOKUP(B1967,'Ket qua do'!$C$5:$AP$50000,$H$3,TRUE),"")</f>
        <v>#N/A</v>
      </c>
      <c r="I1967" s="21" t="e">
        <f>IF(A1967&lt;&gt;"",VLOOKUP(B1967,'Ket qua do'!$C$5:$AP$50000,$I$3,TRUE)*$E$9/1000,"")</f>
        <v>#N/A</v>
      </c>
      <c r="J1967" s="21" t="e">
        <f>IF(A1967&lt;&gt;"",VLOOKUP(B1967,'Ket qua do'!$C$5:$AP$50000,$J$3,TRUE)*$E$9/1000,"")</f>
        <v>#N/A</v>
      </c>
      <c r="K1967" s="21" t="e">
        <f>IF(A1967&lt;&gt;"",VLOOKUP(B1967,'Ket qua do'!$C$5:$AP$50000,$K$3,TRUE)*$E$9/1000,"")</f>
        <v>#N/A</v>
      </c>
      <c r="L1967" s="21" t="e">
        <f>IF(A1967&lt;&gt;"",VLOOKUP(B1967,'Ket qua do'!$C$5:$AP$50000,$L$3,TRUE),"")</f>
        <v>#N/A</v>
      </c>
    </row>
    <row r="1968" spans="1:12" x14ac:dyDescent="0.25">
      <c r="A1968" t="e">
        <f t="shared" si="36"/>
        <v>#N/A</v>
      </c>
      <c r="B1968" s="1" t="e">
        <f>IF(A1968&lt;&gt;"",VLOOKUP(A1968,'Ket qua do'!$B$5:$CE$50000,2,TRUE),"")</f>
        <v>#N/A</v>
      </c>
      <c r="C1968" s="19" t="e">
        <f>IF(A1968&lt;&gt;"",VLOOKUP(B1968,'Ket qua do'!$C$5:$AP$50000,$C$3,TRUE)*SQRT(3)*$C$11,"")</f>
        <v>#N/A</v>
      </c>
      <c r="D1968" s="21" t="e">
        <f>IF(A1968&lt;&gt;"",VLOOKUP(B1968,'Ket qua do'!$C$5:$AP$50000,$D$3,TRUE),"")</f>
        <v>#N/A</v>
      </c>
      <c r="E1968" s="21" t="e">
        <f>IF(A1968&lt;&gt;"",VLOOKUP(B1968,'Ket qua do'!$C$5:$AP$50000,$E$3,TRUE)*$C$12,"")</f>
        <v>#N/A</v>
      </c>
      <c r="F1968" s="21" t="e">
        <f>IF(A1968&lt;&gt;"",VLOOKUP(B1968,'Ket qua do'!$C$5:$AP$50000,$F$3,TRUE),"")</f>
        <v>#N/A</v>
      </c>
      <c r="G1968" s="21" t="e">
        <f>IF(A1968&lt;&gt;"",VLOOKUP(B1968,'Ket qua do'!$C$5:$AP$50000,$G$3,TRUE),"")</f>
        <v>#N/A</v>
      </c>
      <c r="H1968" s="21" t="e">
        <f>IF(A1968&lt;&gt;"",VLOOKUP(B1968,'Ket qua do'!$C$5:$AP$50000,$H$3,TRUE),"")</f>
        <v>#N/A</v>
      </c>
      <c r="I1968" s="21" t="e">
        <f>IF(A1968&lt;&gt;"",VLOOKUP(B1968,'Ket qua do'!$C$5:$AP$50000,$I$3,TRUE)*$E$9/1000,"")</f>
        <v>#N/A</v>
      </c>
      <c r="J1968" s="21" t="e">
        <f>IF(A1968&lt;&gt;"",VLOOKUP(B1968,'Ket qua do'!$C$5:$AP$50000,$J$3,TRUE)*$E$9/1000,"")</f>
        <v>#N/A</v>
      </c>
      <c r="K1968" s="21" t="e">
        <f>IF(A1968&lt;&gt;"",VLOOKUP(B1968,'Ket qua do'!$C$5:$AP$50000,$K$3,TRUE)*$E$9/1000,"")</f>
        <v>#N/A</v>
      </c>
      <c r="L1968" s="21" t="e">
        <f>IF(A1968&lt;&gt;"",VLOOKUP(B1968,'Ket qua do'!$C$5:$AP$50000,$L$3,TRUE),"")</f>
        <v>#N/A</v>
      </c>
    </row>
    <row r="1969" spans="1:12" x14ac:dyDescent="0.25">
      <c r="A1969" t="e">
        <f t="shared" si="36"/>
        <v>#N/A</v>
      </c>
      <c r="B1969" s="1" t="e">
        <f>IF(A1969&lt;&gt;"",VLOOKUP(A1969,'Ket qua do'!$B$5:$CE$50000,2,TRUE),"")</f>
        <v>#N/A</v>
      </c>
      <c r="C1969" s="19" t="e">
        <f>IF(A1969&lt;&gt;"",VLOOKUP(B1969,'Ket qua do'!$C$5:$AP$50000,$C$3,TRUE)*SQRT(3)*$C$11,"")</f>
        <v>#N/A</v>
      </c>
      <c r="D1969" s="21" t="e">
        <f>IF(A1969&lt;&gt;"",VLOOKUP(B1969,'Ket qua do'!$C$5:$AP$50000,$D$3,TRUE),"")</f>
        <v>#N/A</v>
      </c>
      <c r="E1969" s="21" t="e">
        <f>IF(A1969&lt;&gt;"",VLOOKUP(B1969,'Ket qua do'!$C$5:$AP$50000,$E$3,TRUE)*$C$12,"")</f>
        <v>#N/A</v>
      </c>
      <c r="F1969" s="21" t="e">
        <f>IF(A1969&lt;&gt;"",VLOOKUP(B1969,'Ket qua do'!$C$5:$AP$50000,$F$3,TRUE),"")</f>
        <v>#N/A</v>
      </c>
      <c r="G1969" s="21" t="e">
        <f>IF(A1969&lt;&gt;"",VLOOKUP(B1969,'Ket qua do'!$C$5:$AP$50000,$G$3,TRUE),"")</f>
        <v>#N/A</v>
      </c>
      <c r="H1969" s="21" t="e">
        <f>IF(A1969&lt;&gt;"",VLOOKUP(B1969,'Ket qua do'!$C$5:$AP$50000,$H$3,TRUE),"")</f>
        <v>#N/A</v>
      </c>
      <c r="I1969" s="21" t="e">
        <f>IF(A1969&lt;&gt;"",VLOOKUP(B1969,'Ket qua do'!$C$5:$AP$50000,$I$3,TRUE)*$E$9/1000,"")</f>
        <v>#N/A</v>
      </c>
      <c r="J1969" s="21" t="e">
        <f>IF(A1969&lt;&gt;"",VLOOKUP(B1969,'Ket qua do'!$C$5:$AP$50000,$J$3,TRUE)*$E$9/1000,"")</f>
        <v>#N/A</v>
      </c>
      <c r="K1969" s="21" t="e">
        <f>IF(A1969&lt;&gt;"",VLOOKUP(B1969,'Ket qua do'!$C$5:$AP$50000,$K$3,TRUE)*$E$9/1000,"")</f>
        <v>#N/A</v>
      </c>
      <c r="L1969" s="21" t="e">
        <f>IF(A1969&lt;&gt;"",VLOOKUP(B1969,'Ket qua do'!$C$5:$AP$50000,$L$3,TRUE),"")</f>
        <v>#N/A</v>
      </c>
    </row>
    <row r="1970" spans="1:12" x14ac:dyDescent="0.25">
      <c r="A1970" t="e">
        <f t="shared" si="36"/>
        <v>#N/A</v>
      </c>
      <c r="B1970" s="1" t="e">
        <f>IF(A1970&lt;&gt;"",VLOOKUP(A1970,'Ket qua do'!$B$5:$CE$50000,2,TRUE),"")</f>
        <v>#N/A</v>
      </c>
      <c r="C1970" s="19" t="e">
        <f>IF(A1970&lt;&gt;"",VLOOKUP(B1970,'Ket qua do'!$C$5:$AP$50000,$C$3,TRUE)*SQRT(3)*$C$11,"")</f>
        <v>#N/A</v>
      </c>
      <c r="D1970" s="21" t="e">
        <f>IF(A1970&lt;&gt;"",VLOOKUP(B1970,'Ket qua do'!$C$5:$AP$50000,$D$3,TRUE),"")</f>
        <v>#N/A</v>
      </c>
      <c r="E1970" s="21" t="e">
        <f>IF(A1970&lt;&gt;"",VLOOKUP(B1970,'Ket qua do'!$C$5:$AP$50000,$E$3,TRUE)*$C$12,"")</f>
        <v>#N/A</v>
      </c>
      <c r="F1970" s="21" t="e">
        <f>IF(A1970&lt;&gt;"",VLOOKUP(B1970,'Ket qua do'!$C$5:$AP$50000,$F$3,TRUE),"")</f>
        <v>#N/A</v>
      </c>
      <c r="G1970" s="21" t="e">
        <f>IF(A1970&lt;&gt;"",VLOOKUP(B1970,'Ket qua do'!$C$5:$AP$50000,$G$3,TRUE),"")</f>
        <v>#N/A</v>
      </c>
      <c r="H1970" s="21" t="e">
        <f>IF(A1970&lt;&gt;"",VLOOKUP(B1970,'Ket qua do'!$C$5:$AP$50000,$H$3,TRUE),"")</f>
        <v>#N/A</v>
      </c>
      <c r="I1970" s="21" t="e">
        <f>IF(A1970&lt;&gt;"",VLOOKUP(B1970,'Ket qua do'!$C$5:$AP$50000,$I$3,TRUE)*$E$9/1000,"")</f>
        <v>#N/A</v>
      </c>
      <c r="J1970" s="21" t="e">
        <f>IF(A1970&lt;&gt;"",VLOOKUP(B1970,'Ket qua do'!$C$5:$AP$50000,$J$3,TRUE)*$E$9/1000,"")</f>
        <v>#N/A</v>
      </c>
      <c r="K1970" s="21" t="e">
        <f>IF(A1970&lt;&gt;"",VLOOKUP(B1970,'Ket qua do'!$C$5:$AP$50000,$K$3,TRUE)*$E$9/1000,"")</f>
        <v>#N/A</v>
      </c>
      <c r="L1970" s="21" t="e">
        <f>IF(A1970&lt;&gt;"",VLOOKUP(B1970,'Ket qua do'!$C$5:$AP$50000,$L$3,TRUE),"")</f>
        <v>#N/A</v>
      </c>
    </row>
    <row r="1971" spans="1:12" x14ac:dyDescent="0.25">
      <c r="A1971" t="e">
        <f t="shared" si="36"/>
        <v>#N/A</v>
      </c>
      <c r="B1971" s="1" t="e">
        <f>IF(A1971&lt;&gt;"",VLOOKUP(A1971,'Ket qua do'!$B$5:$CE$50000,2,TRUE),"")</f>
        <v>#N/A</v>
      </c>
      <c r="C1971" s="19" t="e">
        <f>IF(A1971&lt;&gt;"",VLOOKUP(B1971,'Ket qua do'!$C$5:$AP$50000,$C$3,TRUE)*SQRT(3)*$C$11,"")</f>
        <v>#N/A</v>
      </c>
      <c r="D1971" s="21" t="e">
        <f>IF(A1971&lt;&gt;"",VLOOKUP(B1971,'Ket qua do'!$C$5:$AP$50000,$D$3,TRUE),"")</f>
        <v>#N/A</v>
      </c>
      <c r="E1971" s="21" t="e">
        <f>IF(A1971&lt;&gt;"",VLOOKUP(B1971,'Ket qua do'!$C$5:$AP$50000,$E$3,TRUE)*$C$12,"")</f>
        <v>#N/A</v>
      </c>
      <c r="F1971" s="21" t="e">
        <f>IF(A1971&lt;&gt;"",VLOOKUP(B1971,'Ket qua do'!$C$5:$AP$50000,$F$3,TRUE),"")</f>
        <v>#N/A</v>
      </c>
      <c r="G1971" s="21" t="e">
        <f>IF(A1971&lt;&gt;"",VLOOKUP(B1971,'Ket qua do'!$C$5:$AP$50000,$G$3,TRUE),"")</f>
        <v>#N/A</v>
      </c>
      <c r="H1971" s="21" t="e">
        <f>IF(A1971&lt;&gt;"",VLOOKUP(B1971,'Ket qua do'!$C$5:$AP$50000,$H$3,TRUE),"")</f>
        <v>#N/A</v>
      </c>
      <c r="I1971" s="21" t="e">
        <f>IF(A1971&lt;&gt;"",VLOOKUP(B1971,'Ket qua do'!$C$5:$AP$50000,$I$3,TRUE)*$E$9/1000,"")</f>
        <v>#N/A</v>
      </c>
      <c r="J1971" s="21" t="e">
        <f>IF(A1971&lt;&gt;"",VLOOKUP(B1971,'Ket qua do'!$C$5:$AP$50000,$J$3,TRUE)*$E$9/1000,"")</f>
        <v>#N/A</v>
      </c>
      <c r="K1971" s="21" t="e">
        <f>IF(A1971&lt;&gt;"",VLOOKUP(B1971,'Ket qua do'!$C$5:$AP$50000,$K$3,TRUE)*$E$9/1000,"")</f>
        <v>#N/A</v>
      </c>
      <c r="L1971" s="21" t="e">
        <f>IF(A1971&lt;&gt;"",VLOOKUP(B1971,'Ket qua do'!$C$5:$AP$50000,$L$3,TRUE),"")</f>
        <v>#N/A</v>
      </c>
    </row>
    <row r="1972" spans="1:12" x14ac:dyDescent="0.25">
      <c r="A1972" t="e">
        <f t="shared" si="36"/>
        <v>#N/A</v>
      </c>
      <c r="B1972" s="1" t="e">
        <f>IF(A1972&lt;&gt;"",VLOOKUP(A1972,'Ket qua do'!$B$5:$CE$50000,2,TRUE),"")</f>
        <v>#N/A</v>
      </c>
      <c r="C1972" s="19" t="e">
        <f>IF(A1972&lt;&gt;"",VLOOKUP(B1972,'Ket qua do'!$C$5:$AP$50000,$C$3,TRUE)*SQRT(3)*$C$11,"")</f>
        <v>#N/A</v>
      </c>
      <c r="D1972" s="21" t="e">
        <f>IF(A1972&lt;&gt;"",VLOOKUP(B1972,'Ket qua do'!$C$5:$AP$50000,$D$3,TRUE),"")</f>
        <v>#N/A</v>
      </c>
      <c r="E1972" s="21" t="e">
        <f>IF(A1972&lt;&gt;"",VLOOKUP(B1972,'Ket qua do'!$C$5:$AP$50000,$E$3,TRUE)*$C$12,"")</f>
        <v>#N/A</v>
      </c>
      <c r="F1972" s="21" t="e">
        <f>IF(A1972&lt;&gt;"",VLOOKUP(B1972,'Ket qua do'!$C$5:$AP$50000,$F$3,TRUE),"")</f>
        <v>#N/A</v>
      </c>
      <c r="G1972" s="21" t="e">
        <f>IF(A1972&lt;&gt;"",VLOOKUP(B1972,'Ket qua do'!$C$5:$AP$50000,$G$3,TRUE),"")</f>
        <v>#N/A</v>
      </c>
      <c r="H1972" s="21" t="e">
        <f>IF(A1972&lt;&gt;"",VLOOKUP(B1972,'Ket qua do'!$C$5:$AP$50000,$H$3,TRUE),"")</f>
        <v>#N/A</v>
      </c>
      <c r="I1972" s="21" t="e">
        <f>IF(A1972&lt;&gt;"",VLOOKUP(B1972,'Ket qua do'!$C$5:$AP$50000,$I$3,TRUE)*$E$9/1000,"")</f>
        <v>#N/A</v>
      </c>
      <c r="J1972" s="21" t="e">
        <f>IF(A1972&lt;&gt;"",VLOOKUP(B1972,'Ket qua do'!$C$5:$AP$50000,$J$3,TRUE)*$E$9/1000,"")</f>
        <v>#N/A</v>
      </c>
      <c r="K1972" s="21" t="e">
        <f>IF(A1972&lt;&gt;"",VLOOKUP(B1972,'Ket qua do'!$C$5:$AP$50000,$K$3,TRUE)*$E$9/1000,"")</f>
        <v>#N/A</v>
      </c>
      <c r="L1972" s="21" t="e">
        <f>IF(A1972&lt;&gt;"",VLOOKUP(B1972,'Ket qua do'!$C$5:$AP$50000,$L$3,TRUE),"")</f>
        <v>#N/A</v>
      </c>
    </row>
    <row r="1973" spans="1:12" x14ac:dyDescent="0.25">
      <c r="A1973" t="e">
        <f t="shared" si="36"/>
        <v>#N/A</v>
      </c>
      <c r="B1973" s="1" t="e">
        <f>IF(A1973&lt;&gt;"",VLOOKUP(A1973,'Ket qua do'!$B$5:$CE$50000,2,TRUE),"")</f>
        <v>#N/A</v>
      </c>
      <c r="C1973" s="19" t="e">
        <f>IF(A1973&lt;&gt;"",VLOOKUP(B1973,'Ket qua do'!$C$5:$AP$50000,$C$3,TRUE)*SQRT(3)*$C$11,"")</f>
        <v>#N/A</v>
      </c>
      <c r="D1973" s="21" t="e">
        <f>IF(A1973&lt;&gt;"",VLOOKUP(B1973,'Ket qua do'!$C$5:$AP$50000,$D$3,TRUE),"")</f>
        <v>#N/A</v>
      </c>
      <c r="E1973" s="21" t="e">
        <f>IF(A1973&lt;&gt;"",VLOOKUP(B1973,'Ket qua do'!$C$5:$AP$50000,$E$3,TRUE)*$C$12,"")</f>
        <v>#N/A</v>
      </c>
      <c r="F1973" s="21" t="e">
        <f>IF(A1973&lt;&gt;"",VLOOKUP(B1973,'Ket qua do'!$C$5:$AP$50000,$F$3,TRUE),"")</f>
        <v>#N/A</v>
      </c>
      <c r="G1973" s="21" t="e">
        <f>IF(A1973&lt;&gt;"",VLOOKUP(B1973,'Ket qua do'!$C$5:$AP$50000,$G$3,TRUE),"")</f>
        <v>#N/A</v>
      </c>
      <c r="H1973" s="21" t="e">
        <f>IF(A1973&lt;&gt;"",VLOOKUP(B1973,'Ket qua do'!$C$5:$AP$50000,$H$3,TRUE),"")</f>
        <v>#N/A</v>
      </c>
      <c r="I1973" s="21" t="e">
        <f>IF(A1973&lt;&gt;"",VLOOKUP(B1973,'Ket qua do'!$C$5:$AP$50000,$I$3,TRUE)*$E$9/1000,"")</f>
        <v>#N/A</v>
      </c>
      <c r="J1973" s="21" t="e">
        <f>IF(A1973&lt;&gt;"",VLOOKUP(B1973,'Ket qua do'!$C$5:$AP$50000,$J$3,TRUE)*$E$9/1000,"")</f>
        <v>#N/A</v>
      </c>
      <c r="K1973" s="21" t="e">
        <f>IF(A1973&lt;&gt;"",VLOOKUP(B1973,'Ket qua do'!$C$5:$AP$50000,$K$3,TRUE)*$E$9/1000,"")</f>
        <v>#N/A</v>
      </c>
      <c r="L1973" s="21" t="e">
        <f>IF(A1973&lt;&gt;"",VLOOKUP(B1973,'Ket qua do'!$C$5:$AP$50000,$L$3,TRUE),"")</f>
        <v>#N/A</v>
      </c>
    </row>
    <row r="1974" spans="1:12" x14ac:dyDescent="0.25">
      <c r="A1974" t="e">
        <f t="shared" si="36"/>
        <v>#N/A</v>
      </c>
      <c r="B1974" s="1" t="e">
        <f>IF(A1974&lt;&gt;"",VLOOKUP(A1974,'Ket qua do'!$B$5:$CE$50000,2,TRUE),"")</f>
        <v>#N/A</v>
      </c>
      <c r="C1974" s="19" t="e">
        <f>IF(A1974&lt;&gt;"",VLOOKUP(B1974,'Ket qua do'!$C$5:$AP$50000,$C$3,TRUE)*SQRT(3)*$C$11,"")</f>
        <v>#N/A</v>
      </c>
      <c r="D1974" s="21" t="e">
        <f>IF(A1974&lt;&gt;"",VLOOKUP(B1974,'Ket qua do'!$C$5:$AP$50000,$D$3,TRUE),"")</f>
        <v>#N/A</v>
      </c>
      <c r="E1974" s="21" t="e">
        <f>IF(A1974&lt;&gt;"",VLOOKUP(B1974,'Ket qua do'!$C$5:$AP$50000,$E$3,TRUE)*$C$12,"")</f>
        <v>#N/A</v>
      </c>
      <c r="F1974" s="21" t="e">
        <f>IF(A1974&lt;&gt;"",VLOOKUP(B1974,'Ket qua do'!$C$5:$AP$50000,$F$3,TRUE),"")</f>
        <v>#N/A</v>
      </c>
      <c r="G1974" s="21" t="e">
        <f>IF(A1974&lt;&gt;"",VLOOKUP(B1974,'Ket qua do'!$C$5:$AP$50000,$G$3,TRUE),"")</f>
        <v>#N/A</v>
      </c>
      <c r="H1974" s="21" t="e">
        <f>IF(A1974&lt;&gt;"",VLOOKUP(B1974,'Ket qua do'!$C$5:$AP$50000,$H$3,TRUE),"")</f>
        <v>#N/A</v>
      </c>
      <c r="I1974" s="21" t="e">
        <f>IF(A1974&lt;&gt;"",VLOOKUP(B1974,'Ket qua do'!$C$5:$AP$50000,$I$3,TRUE)*$E$9/1000,"")</f>
        <v>#N/A</v>
      </c>
      <c r="J1974" s="21" t="e">
        <f>IF(A1974&lt;&gt;"",VLOOKUP(B1974,'Ket qua do'!$C$5:$AP$50000,$J$3,TRUE)*$E$9/1000,"")</f>
        <v>#N/A</v>
      </c>
      <c r="K1974" s="21" t="e">
        <f>IF(A1974&lt;&gt;"",VLOOKUP(B1974,'Ket qua do'!$C$5:$AP$50000,$K$3,TRUE)*$E$9/1000,"")</f>
        <v>#N/A</v>
      </c>
      <c r="L1974" s="21" t="e">
        <f>IF(A1974&lt;&gt;"",VLOOKUP(B1974,'Ket qua do'!$C$5:$AP$50000,$L$3,TRUE),"")</f>
        <v>#N/A</v>
      </c>
    </row>
    <row r="1975" spans="1:12" x14ac:dyDescent="0.25">
      <c r="A1975" t="e">
        <f t="shared" si="36"/>
        <v>#N/A</v>
      </c>
      <c r="B1975" s="1" t="e">
        <f>IF(A1975&lt;&gt;"",VLOOKUP(A1975,'Ket qua do'!$B$5:$CE$50000,2,TRUE),"")</f>
        <v>#N/A</v>
      </c>
      <c r="C1975" s="19" t="e">
        <f>IF(A1975&lt;&gt;"",VLOOKUP(B1975,'Ket qua do'!$C$5:$AP$50000,$C$3,TRUE)*SQRT(3)*$C$11,"")</f>
        <v>#N/A</v>
      </c>
      <c r="D1975" s="21" t="e">
        <f>IF(A1975&lt;&gt;"",VLOOKUP(B1975,'Ket qua do'!$C$5:$AP$50000,$D$3,TRUE),"")</f>
        <v>#N/A</v>
      </c>
      <c r="E1975" s="21" t="e">
        <f>IF(A1975&lt;&gt;"",VLOOKUP(B1975,'Ket qua do'!$C$5:$AP$50000,$E$3,TRUE)*$C$12,"")</f>
        <v>#N/A</v>
      </c>
      <c r="F1975" s="21" t="e">
        <f>IF(A1975&lt;&gt;"",VLOOKUP(B1975,'Ket qua do'!$C$5:$AP$50000,$F$3,TRUE),"")</f>
        <v>#N/A</v>
      </c>
      <c r="G1975" s="21" t="e">
        <f>IF(A1975&lt;&gt;"",VLOOKUP(B1975,'Ket qua do'!$C$5:$AP$50000,$G$3,TRUE),"")</f>
        <v>#N/A</v>
      </c>
      <c r="H1975" s="21" t="e">
        <f>IF(A1975&lt;&gt;"",VLOOKUP(B1975,'Ket qua do'!$C$5:$AP$50000,$H$3,TRUE),"")</f>
        <v>#N/A</v>
      </c>
      <c r="I1975" s="21" t="e">
        <f>IF(A1975&lt;&gt;"",VLOOKUP(B1975,'Ket qua do'!$C$5:$AP$50000,$I$3,TRUE)*$E$9/1000,"")</f>
        <v>#N/A</v>
      </c>
      <c r="J1975" s="21" t="e">
        <f>IF(A1975&lt;&gt;"",VLOOKUP(B1975,'Ket qua do'!$C$5:$AP$50000,$J$3,TRUE)*$E$9/1000,"")</f>
        <v>#N/A</v>
      </c>
      <c r="K1975" s="21" t="e">
        <f>IF(A1975&lt;&gt;"",VLOOKUP(B1975,'Ket qua do'!$C$5:$AP$50000,$K$3,TRUE)*$E$9/1000,"")</f>
        <v>#N/A</v>
      </c>
      <c r="L1975" s="21" t="e">
        <f>IF(A1975&lt;&gt;"",VLOOKUP(B1975,'Ket qua do'!$C$5:$AP$50000,$L$3,TRUE),"")</f>
        <v>#N/A</v>
      </c>
    </row>
    <row r="1976" spans="1:12" x14ac:dyDescent="0.25">
      <c r="A1976" t="e">
        <f t="shared" si="36"/>
        <v>#N/A</v>
      </c>
      <c r="B1976" s="1" t="e">
        <f>IF(A1976&lt;&gt;"",VLOOKUP(A1976,'Ket qua do'!$B$5:$CE$50000,2,TRUE),"")</f>
        <v>#N/A</v>
      </c>
      <c r="C1976" s="19" t="e">
        <f>IF(A1976&lt;&gt;"",VLOOKUP(B1976,'Ket qua do'!$C$5:$AP$50000,$C$3,TRUE)*SQRT(3)*$C$11,"")</f>
        <v>#N/A</v>
      </c>
      <c r="D1976" s="21" t="e">
        <f>IF(A1976&lt;&gt;"",VLOOKUP(B1976,'Ket qua do'!$C$5:$AP$50000,$D$3,TRUE),"")</f>
        <v>#N/A</v>
      </c>
      <c r="E1976" s="21" t="e">
        <f>IF(A1976&lt;&gt;"",VLOOKUP(B1976,'Ket qua do'!$C$5:$AP$50000,$E$3,TRUE)*$C$12,"")</f>
        <v>#N/A</v>
      </c>
      <c r="F1976" s="21" t="e">
        <f>IF(A1976&lt;&gt;"",VLOOKUP(B1976,'Ket qua do'!$C$5:$AP$50000,$F$3,TRUE),"")</f>
        <v>#N/A</v>
      </c>
      <c r="G1976" s="21" t="e">
        <f>IF(A1976&lt;&gt;"",VLOOKUP(B1976,'Ket qua do'!$C$5:$AP$50000,$G$3,TRUE),"")</f>
        <v>#N/A</v>
      </c>
      <c r="H1976" s="21" t="e">
        <f>IF(A1976&lt;&gt;"",VLOOKUP(B1976,'Ket qua do'!$C$5:$AP$50000,$H$3,TRUE),"")</f>
        <v>#N/A</v>
      </c>
      <c r="I1976" s="21" t="e">
        <f>IF(A1976&lt;&gt;"",VLOOKUP(B1976,'Ket qua do'!$C$5:$AP$50000,$I$3,TRUE)*$E$9/1000,"")</f>
        <v>#N/A</v>
      </c>
      <c r="J1976" s="21" t="e">
        <f>IF(A1976&lt;&gt;"",VLOOKUP(B1976,'Ket qua do'!$C$5:$AP$50000,$J$3,TRUE)*$E$9/1000,"")</f>
        <v>#N/A</v>
      </c>
      <c r="K1976" s="21" t="e">
        <f>IF(A1976&lt;&gt;"",VLOOKUP(B1976,'Ket qua do'!$C$5:$AP$50000,$K$3,TRUE)*$E$9/1000,"")</f>
        <v>#N/A</v>
      </c>
      <c r="L1976" s="21" t="e">
        <f>IF(A1976&lt;&gt;"",VLOOKUP(B1976,'Ket qua do'!$C$5:$AP$50000,$L$3,TRUE),"")</f>
        <v>#N/A</v>
      </c>
    </row>
    <row r="1977" spans="1:12" x14ac:dyDescent="0.25">
      <c r="A1977" t="e">
        <f t="shared" si="36"/>
        <v>#N/A</v>
      </c>
      <c r="B1977" s="1" t="e">
        <f>IF(A1977&lt;&gt;"",VLOOKUP(A1977,'Ket qua do'!$B$5:$CE$50000,2,TRUE),"")</f>
        <v>#N/A</v>
      </c>
      <c r="C1977" s="19" t="e">
        <f>IF(A1977&lt;&gt;"",VLOOKUP(B1977,'Ket qua do'!$C$5:$AP$50000,$C$3,TRUE)*SQRT(3)*$C$11,"")</f>
        <v>#N/A</v>
      </c>
      <c r="D1977" s="21" t="e">
        <f>IF(A1977&lt;&gt;"",VLOOKUP(B1977,'Ket qua do'!$C$5:$AP$50000,$D$3,TRUE),"")</f>
        <v>#N/A</v>
      </c>
      <c r="E1977" s="21" t="e">
        <f>IF(A1977&lt;&gt;"",VLOOKUP(B1977,'Ket qua do'!$C$5:$AP$50000,$E$3,TRUE)*$C$12,"")</f>
        <v>#N/A</v>
      </c>
      <c r="F1977" s="21" t="e">
        <f>IF(A1977&lt;&gt;"",VLOOKUP(B1977,'Ket qua do'!$C$5:$AP$50000,$F$3,TRUE),"")</f>
        <v>#N/A</v>
      </c>
      <c r="G1977" s="21" t="e">
        <f>IF(A1977&lt;&gt;"",VLOOKUP(B1977,'Ket qua do'!$C$5:$AP$50000,$G$3,TRUE),"")</f>
        <v>#N/A</v>
      </c>
      <c r="H1977" s="21" t="e">
        <f>IF(A1977&lt;&gt;"",VLOOKUP(B1977,'Ket qua do'!$C$5:$AP$50000,$H$3,TRUE),"")</f>
        <v>#N/A</v>
      </c>
      <c r="I1977" s="21" t="e">
        <f>IF(A1977&lt;&gt;"",VLOOKUP(B1977,'Ket qua do'!$C$5:$AP$50000,$I$3,TRUE)*$E$9/1000,"")</f>
        <v>#N/A</v>
      </c>
      <c r="J1977" s="21" t="e">
        <f>IF(A1977&lt;&gt;"",VLOOKUP(B1977,'Ket qua do'!$C$5:$AP$50000,$J$3,TRUE)*$E$9/1000,"")</f>
        <v>#N/A</v>
      </c>
      <c r="K1977" s="21" t="e">
        <f>IF(A1977&lt;&gt;"",VLOOKUP(B1977,'Ket qua do'!$C$5:$AP$50000,$K$3,TRUE)*$E$9/1000,"")</f>
        <v>#N/A</v>
      </c>
      <c r="L1977" s="21" t="e">
        <f>IF(A1977&lt;&gt;"",VLOOKUP(B1977,'Ket qua do'!$C$5:$AP$50000,$L$3,TRUE),"")</f>
        <v>#N/A</v>
      </c>
    </row>
    <row r="1978" spans="1:12" x14ac:dyDescent="0.25">
      <c r="A1978" t="e">
        <f t="shared" si="36"/>
        <v>#N/A</v>
      </c>
      <c r="B1978" s="1" t="e">
        <f>IF(A1978&lt;&gt;"",VLOOKUP(A1978,'Ket qua do'!$B$5:$CE$50000,2,TRUE),"")</f>
        <v>#N/A</v>
      </c>
      <c r="C1978" s="19" t="e">
        <f>IF(A1978&lt;&gt;"",VLOOKUP(B1978,'Ket qua do'!$C$5:$AP$50000,$C$3,TRUE)*SQRT(3)*$C$11,"")</f>
        <v>#N/A</v>
      </c>
      <c r="D1978" s="21" t="e">
        <f>IF(A1978&lt;&gt;"",VLOOKUP(B1978,'Ket qua do'!$C$5:$AP$50000,$D$3,TRUE),"")</f>
        <v>#N/A</v>
      </c>
      <c r="E1978" s="21" t="e">
        <f>IF(A1978&lt;&gt;"",VLOOKUP(B1978,'Ket qua do'!$C$5:$AP$50000,$E$3,TRUE)*$C$12,"")</f>
        <v>#N/A</v>
      </c>
      <c r="F1978" s="21" t="e">
        <f>IF(A1978&lt;&gt;"",VLOOKUP(B1978,'Ket qua do'!$C$5:$AP$50000,$F$3,TRUE),"")</f>
        <v>#N/A</v>
      </c>
      <c r="G1978" s="21" t="e">
        <f>IF(A1978&lt;&gt;"",VLOOKUP(B1978,'Ket qua do'!$C$5:$AP$50000,$G$3,TRUE),"")</f>
        <v>#N/A</v>
      </c>
      <c r="H1978" s="21" t="e">
        <f>IF(A1978&lt;&gt;"",VLOOKUP(B1978,'Ket qua do'!$C$5:$AP$50000,$H$3,TRUE),"")</f>
        <v>#N/A</v>
      </c>
      <c r="I1978" s="21" t="e">
        <f>IF(A1978&lt;&gt;"",VLOOKUP(B1978,'Ket qua do'!$C$5:$AP$50000,$I$3,TRUE)*$E$9/1000,"")</f>
        <v>#N/A</v>
      </c>
      <c r="J1978" s="21" t="e">
        <f>IF(A1978&lt;&gt;"",VLOOKUP(B1978,'Ket qua do'!$C$5:$AP$50000,$J$3,TRUE)*$E$9/1000,"")</f>
        <v>#N/A</v>
      </c>
      <c r="K1978" s="21" t="e">
        <f>IF(A1978&lt;&gt;"",VLOOKUP(B1978,'Ket qua do'!$C$5:$AP$50000,$K$3,TRUE)*$E$9/1000,"")</f>
        <v>#N/A</v>
      </c>
      <c r="L1978" s="21" t="e">
        <f>IF(A1978&lt;&gt;"",VLOOKUP(B1978,'Ket qua do'!$C$5:$AP$50000,$L$3,TRUE),"")</f>
        <v>#N/A</v>
      </c>
    </row>
    <row r="1979" spans="1:12" x14ac:dyDescent="0.25">
      <c r="A1979" t="e">
        <f t="shared" si="36"/>
        <v>#N/A</v>
      </c>
      <c r="B1979" s="1" t="e">
        <f>IF(A1979&lt;&gt;"",VLOOKUP(A1979,'Ket qua do'!$B$5:$CE$50000,2,TRUE),"")</f>
        <v>#N/A</v>
      </c>
      <c r="C1979" s="19" t="e">
        <f>IF(A1979&lt;&gt;"",VLOOKUP(B1979,'Ket qua do'!$C$5:$AP$50000,$C$3,TRUE)*SQRT(3)*$C$11,"")</f>
        <v>#N/A</v>
      </c>
      <c r="D1979" s="21" t="e">
        <f>IF(A1979&lt;&gt;"",VLOOKUP(B1979,'Ket qua do'!$C$5:$AP$50000,$D$3,TRUE),"")</f>
        <v>#N/A</v>
      </c>
      <c r="E1979" s="21" t="e">
        <f>IF(A1979&lt;&gt;"",VLOOKUP(B1979,'Ket qua do'!$C$5:$AP$50000,$E$3,TRUE)*$C$12,"")</f>
        <v>#N/A</v>
      </c>
      <c r="F1979" s="21" t="e">
        <f>IF(A1979&lt;&gt;"",VLOOKUP(B1979,'Ket qua do'!$C$5:$AP$50000,$F$3,TRUE),"")</f>
        <v>#N/A</v>
      </c>
      <c r="G1979" s="21" t="e">
        <f>IF(A1979&lt;&gt;"",VLOOKUP(B1979,'Ket qua do'!$C$5:$AP$50000,$G$3,TRUE),"")</f>
        <v>#N/A</v>
      </c>
      <c r="H1979" s="21" t="e">
        <f>IF(A1979&lt;&gt;"",VLOOKUP(B1979,'Ket qua do'!$C$5:$AP$50000,$H$3,TRUE),"")</f>
        <v>#N/A</v>
      </c>
      <c r="I1979" s="21" t="e">
        <f>IF(A1979&lt;&gt;"",VLOOKUP(B1979,'Ket qua do'!$C$5:$AP$50000,$I$3,TRUE)*$E$9/1000,"")</f>
        <v>#N/A</v>
      </c>
      <c r="J1979" s="21" t="e">
        <f>IF(A1979&lt;&gt;"",VLOOKUP(B1979,'Ket qua do'!$C$5:$AP$50000,$J$3,TRUE)*$E$9/1000,"")</f>
        <v>#N/A</v>
      </c>
      <c r="K1979" s="21" t="e">
        <f>IF(A1979&lt;&gt;"",VLOOKUP(B1979,'Ket qua do'!$C$5:$AP$50000,$K$3,TRUE)*$E$9/1000,"")</f>
        <v>#N/A</v>
      </c>
      <c r="L1979" s="21" t="e">
        <f>IF(A1979&lt;&gt;"",VLOOKUP(B1979,'Ket qua do'!$C$5:$AP$50000,$L$3,TRUE),"")</f>
        <v>#N/A</v>
      </c>
    </row>
    <row r="1980" spans="1:12" x14ac:dyDescent="0.25">
      <c r="A1980" t="e">
        <f t="shared" si="36"/>
        <v>#N/A</v>
      </c>
      <c r="B1980" s="1" t="e">
        <f>IF(A1980&lt;&gt;"",VLOOKUP(A1980,'Ket qua do'!$B$5:$CE$50000,2,TRUE),"")</f>
        <v>#N/A</v>
      </c>
      <c r="C1980" s="19" t="e">
        <f>IF(A1980&lt;&gt;"",VLOOKUP(B1980,'Ket qua do'!$C$5:$AP$50000,$C$3,TRUE)*SQRT(3)*$C$11,"")</f>
        <v>#N/A</v>
      </c>
      <c r="D1980" s="21" t="e">
        <f>IF(A1980&lt;&gt;"",VLOOKUP(B1980,'Ket qua do'!$C$5:$AP$50000,$D$3,TRUE),"")</f>
        <v>#N/A</v>
      </c>
      <c r="E1980" s="21" t="e">
        <f>IF(A1980&lt;&gt;"",VLOOKUP(B1980,'Ket qua do'!$C$5:$AP$50000,$E$3,TRUE)*$C$12,"")</f>
        <v>#N/A</v>
      </c>
      <c r="F1980" s="21" t="e">
        <f>IF(A1980&lt;&gt;"",VLOOKUP(B1980,'Ket qua do'!$C$5:$AP$50000,$F$3,TRUE),"")</f>
        <v>#N/A</v>
      </c>
      <c r="G1980" s="21" t="e">
        <f>IF(A1980&lt;&gt;"",VLOOKUP(B1980,'Ket qua do'!$C$5:$AP$50000,$G$3,TRUE),"")</f>
        <v>#N/A</v>
      </c>
      <c r="H1980" s="21" t="e">
        <f>IF(A1980&lt;&gt;"",VLOOKUP(B1980,'Ket qua do'!$C$5:$AP$50000,$H$3,TRUE),"")</f>
        <v>#N/A</v>
      </c>
      <c r="I1980" s="21" t="e">
        <f>IF(A1980&lt;&gt;"",VLOOKUP(B1980,'Ket qua do'!$C$5:$AP$50000,$I$3,TRUE)*$E$9/1000,"")</f>
        <v>#N/A</v>
      </c>
      <c r="J1980" s="21" t="e">
        <f>IF(A1980&lt;&gt;"",VLOOKUP(B1980,'Ket qua do'!$C$5:$AP$50000,$J$3,TRUE)*$E$9/1000,"")</f>
        <v>#N/A</v>
      </c>
      <c r="K1980" s="21" t="e">
        <f>IF(A1980&lt;&gt;"",VLOOKUP(B1980,'Ket qua do'!$C$5:$AP$50000,$K$3,TRUE)*$E$9/1000,"")</f>
        <v>#N/A</v>
      </c>
      <c r="L1980" s="21" t="e">
        <f>IF(A1980&lt;&gt;"",VLOOKUP(B1980,'Ket qua do'!$C$5:$AP$50000,$L$3,TRUE),"")</f>
        <v>#N/A</v>
      </c>
    </row>
    <row r="1981" spans="1:12" x14ac:dyDescent="0.25">
      <c r="A1981" t="e">
        <f t="shared" si="36"/>
        <v>#N/A</v>
      </c>
      <c r="B1981" s="1" t="e">
        <f>IF(A1981&lt;&gt;"",VLOOKUP(A1981,'Ket qua do'!$B$5:$CE$50000,2,TRUE),"")</f>
        <v>#N/A</v>
      </c>
      <c r="C1981" s="19" t="e">
        <f>IF(A1981&lt;&gt;"",VLOOKUP(B1981,'Ket qua do'!$C$5:$AP$50000,$C$3,TRUE)*SQRT(3)*$C$11,"")</f>
        <v>#N/A</v>
      </c>
      <c r="D1981" s="21" t="e">
        <f>IF(A1981&lt;&gt;"",VLOOKUP(B1981,'Ket qua do'!$C$5:$AP$50000,$D$3,TRUE),"")</f>
        <v>#N/A</v>
      </c>
      <c r="E1981" s="21" t="e">
        <f>IF(A1981&lt;&gt;"",VLOOKUP(B1981,'Ket qua do'!$C$5:$AP$50000,$E$3,TRUE)*$C$12,"")</f>
        <v>#N/A</v>
      </c>
      <c r="F1981" s="21" t="e">
        <f>IF(A1981&lt;&gt;"",VLOOKUP(B1981,'Ket qua do'!$C$5:$AP$50000,$F$3,TRUE),"")</f>
        <v>#N/A</v>
      </c>
      <c r="G1981" s="21" t="e">
        <f>IF(A1981&lt;&gt;"",VLOOKUP(B1981,'Ket qua do'!$C$5:$AP$50000,$G$3,TRUE),"")</f>
        <v>#N/A</v>
      </c>
      <c r="H1981" s="21" t="e">
        <f>IF(A1981&lt;&gt;"",VLOOKUP(B1981,'Ket qua do'!$C$5:$AP$50000,$H$3,TRUE),"")</f>
        <v>#N/A</v>
      </c>
      <c r="I1981" s="21" t="e">
        <f>IF(A1981&lt;&gt;"",VLOOKUP(B1981,'Ket qua do'!$C$5:$AP$50000,$I$3,TRUE)*$E$9/1000,"")</f>
        <v>#N/A</v>
      </c>
      <c r="J1981" s="21" t="e">
        <f>IF(A1981&lt;&gt;"",VLOOKUP(B1981,'Ket qua do'!$C$5:$AP$50000,$J$3,TRUE)*$E$9/1000,"")</f>
        <v>#N/A</v>
      </c>
      <c r="K1981" s="21" t="e">
        <f>IF(A1981&lt;&gt;"",VLOOKUP(B1981,'Ket qua do'!$C$5:$AP$50000,$K$3,TRUE)*$E$9/1000,"")</f>
        <v>#N/A</v>
      </c>
      <c r="L1981" s="21" t="e">
        <f>IF(A1981&lt;&gt;"",VLOOKUP(B1981,'Ket qua do'!$C$5:$AP$50000,$L$3,TRUE),"")</f>
        <v>#N/A</v>
      </c>
    </row>
    <row r="1982" spans="1:12" x14ac:dyDescent="0.25">
      <c r="A1982" t="e">
        <f t="shared" si="36"/>
        <v>#N/A</v>
      </c>
      <c r="B1982" s="1" t="e">
        <f>IF(A1982&lt;&gt;"",VLOOKUP(A1982,'Ket qua do'!$B$5:$CE$50000,2,TRUE),"")</f>
        <v>#N/A</v>
      </c>
      <c r="C1982" s="19" t="e">
        <f>IF(A1982&lt;&gt;"",VLOOKUP(B1982,'Ket qua do'!$C$5:$AP$50000,$C$3,TRUE)*SQRT(3)*$C$11,"")</f>
        <v>#N/A</v>
      </c>
      <c r="D1982" s="21" t="e">
        <f>IF(A1982&lt;&gt;"",VLOOKUP(B1982,'Ket qua do'!$C$5:$AP$50000,$D$3,TRUE),"")</f>
        <v>#N/A</v>
      </c>
      <c r="E1982" s="21" t="e">
        <f>IF(A1982&lt;&gt;"",VLOOKUP(B1982,'Ket qua do'!$C$5:$AP$50000,$E$3,TRUE)*$C$12,"")</f>
        <v>#N/A</v>
      </c>
      <c r="F1982" s="21" t="e">
        <f>IF(A1982&lt;&gt;"",VLOOKUP(B1982,'Ket qua do'!$C$5:$AP$50000,$F$3,TRUE),"")</f>
        <v>#N/A</v>
      </c>
      <c r="G1982" s="21" t="e">
        <f>IF(A1982&lt;&gt;"",VLOOKUP(B1982,'Ket qua do'!$C$5:$AP$50000,$G$3,TRUE),"")</f>
        <v>#N/A</v>
      </c>
      <c r="H1982" s="21" t="e">
        <f>IF(A1982&lt;&gt;"",VLOOKUP(B1982,'Ket qua do'!$C$5:$AP$50000,$H$3,TRUE),"")</f>
        <v>#N/A</v>
      </c>
      <c r="I1982" s="21" t="e">
        <f>IF(A1982&lt;&gt;"",VLOOKUP(B1982,'Ket qua do'!$C$5:$AP$50000,$I$3,TRUE)*$E$9/1000,"")</f>
        <v>#N/A</v>
      </c>
      <c r="J1982" s="21" t="e">
        <f>IF(A1982&lt;&gt;"",VLOOKUP(B1982,'Ket qua do'!$C$5:$AP$50000,$J$3,TRUE)*$E$9/1000,"")</f>
        <v>#N/A</v>
      </c>
      <c r="K1982" s="21" t="e">
        <f>IF(A1982&lt;&gt;"",VLOOKUP(B1982,'Ket qua do'!$C$5:$AP$50000,$K$3,TRUE)*$E$9/1000,"")</f>
        <v>#N/A</v>
      </c>
      <c r="L1982" s="21" t="e">
        <f>IF(A1982&lt;&gt;"",VLOOKUP(B1982,'Ket qua do'!$C$5:$AP$50000,$L$3,TRUE),"")</f>
        <v>#N/A</v>
      </c>
    </row>
    <row r="1983" spans="1:12" x14ac:dyDescent="0.25">
      <c r="A1983" t="e">
        <f t="shared" si="36"/>
        <v>#N/A</v>
      </c>
      <c r="B1983" s="1" t="e">
        <f>IF(A1983&lt;&gt;"",VLOOKUP(A1983,'Ket qua do'!$B$5:$CE$50000,2,TRUE),"")</f>
        <v>#N/A</v>
      </c>
      <c r="C1983" s="19" t="e">
        <f>IF(A1983&lt;&gt;"",VLOOKUP(B1983,'Ket qua do'!$C$5:$AP$50000,$C$3,TRUE)*SQRT(3)*$C$11,"")</f>
        <v>#N/A</v>
      </c>
      <c r="D1983" s="21" t="e">
        <f>IF(A1983&lt;&gt;"",VLOOKUP(B1983,'Ket qua do'!$C$5:$AP$50000,$D$3,TRUE),"")</f>
        <v>#N/A</v>
      </c>
      <c r="E1983" s="21" t="e">
        <f>IF(A1983&lt;&gt;"",VLOOKUP(B1983,'Ket qua do'!$C$5:$AP$50000,$E$3,TRUE)*$C$12,"")</f>
        <v>#N/A</v>
      </c>
      <c r="F1983" s="21" t="e">
        <f>IF(A1983&lt;&gt;"",VLOOKUP(B1983,'Ket qua do'!$C$5:$AP$50000,$F$3,TRUE),"")</f>
        <v>#N/A</v>
      </c>
      <c r="G1983" s="21" t="e">
        <f>IF(A1983&lt;&gt;"",VLOOKUP(B1983,'Ket qua do'!$C$5:$AP$50000,$G$3,TRUE),"")</f>
        <v>#N/A</v>
      </c>
      <c r="H1983" s="21" t="e">
        <f>IF(A1983&lt;&gt;"",VLOOKUP(B1983,'Ket qua do'!$C$5:$AP$50000,$H$3,TRUE),"")</f>
        <v>#N/A</v>
      </c>
      <c r="I1983" s="21" t="e">
        <f>IF(A1983&lt;&gt;"",VLOOKUP(B1983,'Ket qua do'!$C$5:$AP$50000,$I$3,TRUE)*$E$9/1000,"")</f>
        <v>#N/A</v>
      </c>
      <c r="J1983" s="21" t="e">
        <f>IF(A1983&lt;&gt;"",VLOOKUP(B1983,'Ket qua do'!$C$5:$AP$50000,$J$3,TRUE)*$E$9/1000,"")</f>
        <v>#N/A</v>
      </c>
      <c r="K1983" s="21" t="e">
        <f>IF(A1983&lt;&gt;"",VLOOKUP(B1983,'Ket qua do'!$C$5:$AP$50000,$K$3,TRUE)*$E$9/1000,"")</f>
        <v>#N/A</v>
      </c>
      <c r="L1983" s="21" t="e">
        <f>IF(A1983&lt;&gt;"",VLOOKUP(B1983,'Ket qua do'!$C$5:$AP$50000,$L$3,TRUE),"")</f>
        <v>#N/A</v>
      </c>
    </row>
    <row r="1984" spans="1:12" x14ac:dyDescent="0.25">
      <c r="A1984" t="e">
        <f t="shared" si="36"/>
        <v>#N/A</v>
      </c>
      <c r="B1984" s="1" t="e">
        <f>IF(A1984&lt;&gt;"",VLOOKUP(A1984,'Ket qua do'!$B$5:$CE$50000,2,TRUE),"")</f>
        <v>#N/A</v>
      </c>
      <c r="C1984" s="19" t="e">
        <f>IF(A1984&lt;&gt;"",VLOOKUP(B1984,'Ket qua do'!$C$5:$AP$50000,$C$3,TRUE)*SQRT(3)*$C$11,"")</f>
        <v>#N/A</v>
      </c>
      <c r="D1984" s="21" t="e">
        <f>IF(A1984&lt;&gt;"",VLOOKUP(B1984,'Ket qua do'!$C$5:$AP$50000,$D$3,TRUE),"")</f>
        <v>#N/A</v>
      </c>
      <c r="E1984" s="21" t="e">
        <f>IF(A1984&lt;&gt;"",VLOOKUP(B1984,'Ket qua do'!$C$5:$AP$50000,$E$3,TRUE)*$C$12,"")</f>
        <v>#N/A</v>
      </c>
      <c r="F1984" s="21" t="e">
        <f>IF(A1984&lt;&gt;"",VLOOKUP(B1984,'Ket qua do'!$C$5:$AP$50000,$F$3,TRUE),"")</f>
        <v>#N/A</v>
      </c>
      <c r="G1984" s="21" t="e">
        <f>IF(A1984&lt;&gt;"",VLOOKUP(B1984,'Ket qua do'!$C$5:$AP$50000,$G$3,TRUE),"")</f>
        <v>#N/A</v>
      </c>
      <c r="H1984" s="21" t="e">
        <f>IF(A1984&lt;&gt;"",VLOOKUP(B1984,'Ket qua do'!$C$5:$AP$50000,$H$3,TRUE),"")</f>
        <v>#N/A</v>
      </c>
      <c r="I1984" s="21" t="e">
        <f>IF(A1984&lt;&gt;"",VLOOKUP(B1984,'Ket qua do'!$C$5:$AP$50000,$I$3,TRUE)*$E$9/1000,"")</f>
        <v>#N/A</v>
      </c>
      <c r="J1984" s="21" t="e">
        <f>IF(A1984&lt;&gt;"",VLOOKUP(B1984,'Ket qua do'!$C$5:$AP$50000,$J$3,TRUE)*$E$9/1000,"")</f>
        <v>#N/A</v>
      </c>
      <c r="K1984" s="21" t="e">
        <f>IF(A1984&lt;&gt;"",VLOOKUP(B1984,'Ket qua do'!$C$5:$AP$50000,$K$3,TRUE)*$E$9/1000,"")</f>
        <v>#N/A</v>
      </c>
      <c r="L1984" s="21" t="e">
        <f>IF(A1984&lt;&gt;"",VLOOKUP(B1984,'Ket qua do'!$C$5:$AP$50000,$L$3,TRUE),"")</f>
        <v>#N/A</v>
      </c>
    </row>
    <row r="1985" spans="1:12" x14ac:dyDescent="0.25">
      <c r="A1985" t="e">
        <f t="shared" si="36"/>
        <v>#N/A</v>
      </c>
      <c r="B1985" s="1" t="e">
        <f>IF(A1985&lt;&gt;"",VLOOKUP(A1985,'Ket qua do'!$B$5:$CE$50000,2,TRUE),"")</f>
        <v>#N/A</v>
      </c>
      <c r="C1985" s="19" t="e">
        <f>IF(A1985&lt;&gt;"",VLOOKUP(B1985,'Ket qua do'!$C$5:$AP$50000,$C$3,TRUE)*SQRT(3)*$C$11,"")</f>
        <v>#N/A</v>
      </c>
      <c r="D1985" s="21" t="e">
        <f>IF(A1985&lt;&gt;"",VLOOKUP(B1985,'Ket qua do'!$C$5:$AP$50000,$D$3,TRUE),"")</f>
        <v>#N/A</v>
      </c>
      <c r="E1985" s="21" t="e">
        <f>IF(A1985&lt;&gt;"",VLOOKUP(B1985,'Ket qua do'!$C$5:$AP$50000,$E$3,TRUE)*$C$12,"")</f>
        <v>#N/A</v>
      </c>
      <c r="F1985" s="21" t="e">
        <f>IF(A1985&lt;&gt;"",VLOOKUP(B1985,'Ket qua do'!$C$5:$AP$50000,$F$3,TRUE),"")</f>
        <v>#N/A</v>
      </c>
      <c r="G1985" s="21" t="e">
        <f>IF(A1985&lt;&gt;"",VLOOKUP(B1985,'Ket qua do'!$C$5:$AP$50000,$G$3,TRUE),"")</f>
        <v>#N/A</v>
      </c>
      <c r="H1985" s="21" t="e">
        <f>IF(A1985&lt;&gt;"",VLOOKUP(B1985,'Ket qua do'!$C$5:$AP$50000,$H$3,TRUE),"")</f>
        <v>#N/A</v>
      </c>
      <c r="I1985" s="21" t="e">
        <f>IF(A1985&lt;&gt;"",VLOOKUP(B1985,'Ket qua do'!$C$5:$AP$50000,$I$3,TRUE)*$E$9/1000,"")</f>
        <v>#N/A</v>
      </c>
      <c r="J1985" s="21" t="e">
        <f>IF(A1985&lt;&gt;"",VLOOKUP(B1985,'Ket qua do'!$C$5:$AP$50000,$J$3,TRUE)*$E$9/1000,"")</f>
        <v>#N/A</v>
      </c>
      <c r="K1985" s="21" t="e">
        <f>IF(A1985&lt;&gt;"",VLOOKUP(B1985,'Ket qua do'!$C$5:$AP$50000,$K$3,TRUE)*$E$9/1000,"")</f>
        <v>#N/A</v>
      </c>
      <c r="L1985" s="21" t="e">
        <f>IF(A1985&lt;&gt;"",VLOOKUP(B1985,'Ket qua do'!$C$5:$AP$50000,$L$3,TRUE),"")</f>
        <v>#N/A</v>
      </c>
    </row>
    <row r="1986" spans="1:12" x14ac:dyDescent="0.25">
      <c r="A1986" t="e">
        <f t="shared" si="36"/>
        <v>#N/A</v>
      </c>
      <c r="B1986" s="1" t="e">
        <f>IF(A1986&lt;&gt;"",VLOOKUP(A1986,'Ket qua do'!$B$5:$CE$50000,2,TRUE),"")</f>
        <v>#N/A</v>
      </c>
      <c r="C1986" s="19" t="e">
        <f>IF(A1986&lt;&gt;"",VLOOKUP(B1986,'Ket qua do'!$C$5:$AP$50000,$C$3,TRUE)*SQRT(3)*$C$11,"")</f>
        <v>#N/A</v>
      </c>
      <c r="D1986" s="21" t="e">
        <f>IF(A1986&lt;&gt;"",VLOOKUP(B1986,'Ket qua do'!$C$5:$AP$50000,$D$3,TRUE),"")</f>
        <v>#N/A</v>
      </c>
      <c r="E1986" s="21" t="e">
        <f>IF(A1986&lt;&gt;"",VLOOKUP(B1986,'Ket qua do'!$C$5:$AP$50000,$E$3,TRUE)*$C$12,"")</f>
        <v>#N/A</v>
      </c>
      <c r="F1986" s="21" t="e">
        <f>IF(A1986&lt;&gt;"",VLOOKUP(B1986,'Ket qua do'!$C$5:$AP$50000,$F$3,TRUE),"")</f>
        <v>#N/A</v>
      </c>
      <c r="G1986" s="21" t="e">
        <f>IF(A1986&lt;&gt;"",VLOOKUP(B1986,'Ket qua do'!$C$5:$AP$50000,$G$3,TRUE),"")</f>
        <v>#N/A</v>
      </c>
      <c r="H1986" s="21" t="e">
        <f>IF(A1986&lt;&gt;"",VLOOKUP(B1986,'Ket qua do'!$C$5:$AP$50000,$H$3,TRUE),"")</f>
        <v>#N/A</v>
      </c>
      <c r="I1986" s="21" t="e">
        <f>IF(A1986&lt;&gt;"",VLOOKUP(B1986,'Ket qua do'!$C$5:$AP$50000,$I$3,TRUE)*$E$9/1000,"")</f>
        <v>#N/A</v>
      </c>
      <c r="J1986" s="21" t="e">
        <f>IF(A1986&lt;&gt;"",VLOOKUP(B1986,'Ket qua do'!$C$5:$AP$50000,$J$3,TRUE)*$E$9/1000,"")</f>
        <v>#N/A</v>
      </c>
      <c r="K1986" s="21" t="e">
        <f>IF(A1986&lt;&gt;"",VLOOKUP(B1986,'Ket qua do'!$C$5:$AP$50000,$K$3,TRUE)*$E$9/1000,"")</f>
        <v>#N/A</v>
      </c>
      <c r="L1986" s="21" t="e">
        <f>IF(A1986&lt;&gt;"",VLOOKUP(B1986,'Ket qua do'!$C$5:$AP$50000,$L$3,TRUE),"")</f>
        <v>#N/A</v>
      </c>
    </row>
    <row r="1987" spans="1:12" x14ac:dyDescent="0.25">
      <c r="A1987" t="e">
        <f t="shared" si="36"/>
        <v>#N/A</v>
      </c>
      <c r="B1987" s="1" t="e">
        <f>IF(A1987&lt;&gt;"",VLOOKUP(A1987,'Ket qua do'!$B$5:$CE$50000,2,TRUE),"")</f>
        <v>#N/A</v>
      </c>
      <c r="C1987" s="19" t="e">
        <f>IF(A1987&lt;&gt;"",VLOOKUP(B1987,'Ket qua do'!$C$5:$AP$50000,$C$3,TRUE)*SQRT(3)*$C$11,"")</f>
        <v>#N/A</v>
      </c>
      <c r="D1987" s="21" t="e">
        <f>IF(A1987&lt;&gt;"",VLOOKUP(B1987,'Ket qua do'!$C$5:$AP$50000,$D$3,TRUE),"")</f>
        <v>#N/A</v>
      </c>
      <c r="E1987" s="21" t="e">
        <f>IF(A1987&lt;&gt;"",VLOOKUP(B1987,'Ket qua do'!$C$5:$AP$50000,$E$3,TRUE)*$C$12,"")</f>
        <v>#N/A</v>
      </c>
      <c r="F1987" s="21" t="e">
        <f>IF(A1987&lt;&gt;"",VLOOKUP(B1987,'Ket qua do'!$C$5:$AP$50000,$F$3,TRUE),"")</f>
        <v>#N/A</v>
      </c>
      <c r="G1987" s="21" t="e">
        <f>IF(A1987&lt;&gt;"",VLOOKUP(B1987,'Ket qua do'!$C$5:$AP$50000,$G$3,TRUE),"")</f>
        <v>#N/A</v>
      </c>
      <c r="H1987" s="21" t="e">
        <f>IF(A1987&lt;&gt;"",VLOOKUP(B1987,'Ket qua do'!$C$5:$AP$50000,$H$3,TRUE),"")</f>
        <v>#N/A</v>
      </c>
      <c r="I1987" s="21" t="e">
        <f>IF(A1987&lt;&gt;"",VLOOKUP(B1987,'Ket qua do'!$C$5:$AP$50000,$I$3,TRUE)*$E$9/1000,"")</f>
        <v>#N/A</v>
      </c>
      <c r="J1987" s="21" t="e">
        <f>IF(A1987&lt;&gt;"",VLOOKUP(B1987,'Ket qua do'!$C$5:$AP$50000,$J$3,TRUE)*$E$9/1000,"")</f>
        <v>#N/A</v>
      </c>
      <c r="K1987" s="21" t="e">
        <f>IF(A1987&lt;&gt;"",VLOOKUP(B1987,'Ket qua do'!$C$5:$AP$50000,$K$3,TRUE)*$E$9/1000,"")</f>
        <v>#N/A</v>
      </c>
      <c r="L1987" s="21" t="e">
        <f>IF(A1987&lt;&gt;"",VLOOKUP(B1987,'Ket qua do'!$C$5:$AP$50000,$L$3,TRUE),"")</f>
        <v>#N/A</v>
      </c>
    </row>
    <row r="1988" spans="1:12" x14ac:dyDescent="0.25">
      <c r="A1988" t="e">
        <f t="shared" si="36"/>
        <v>#N/A</v>
      </c>
      <c r="B1988" s="1" t="e">
        <f>IF(A1988&lt;&gt;"",VLOOKUP(A1988,'Ket qua do'!$B$5:$CE$50000,2,TRUE),"")</f>
        <v>#N/A</v>
      </c>
      <c r="C1988" s="19" t="e">
        <f>IF(A1988&lt;&gt;"",VLOOKUP(B1988,'Ket qua do'!$C$5:$AP$50000,$C$3,TRUE)*SQRT(3)*$C$11,"")</f>
        <v>#N/A</v>
      </c>
      <c r="D1988" s="21" t="e">
        <f>IF(A1988&lt;&gt;"",VLOOKUP(B1988,'Ket qua do'!$C$5:$AP$50000,$D$3,TRUE),"")</f>
        <v>#N/A</v>
      </c>
      <c r="E1988" s="21" t="e">
        <f>IF(A1988&lt;&gt;"",VLOOKUP(B1988,'Ket qua do'!$C$5:$AP$50000,$E$3,TRUE)*$C$12,"")</f>
        <v>#N/A</v>
      </c>
      <c r="F1988" s="21" t="e">
        <f>IF(A1988&lt;&gt;"",VLOOKUP(B1988,'Ket qua do'!$C$5:$AP$50000,$F$3,TRUE),"")</f>
        <v>#N/A</v>
      </c>
      <c r="G1988" s="21" t="e">
        <f>IF(A1988&lt;&gt;"",VLOOKUP(B1988,'Ket qua do'!$C$5:$AP$50000,$G$3,TRUE),"")</f>
        <v>#N/A</v>
      </c>
      <c r="H1988" s="21" t="e">
        <f>IF(A1988&lt;&gt;"",VLOOKUP(B1988,'Ket qua do'!$C$5:$AP$50000,$H$3,TRUE),"")</f>
        <v>#N/A</v>
      </c>
      <c r="I1988" s="21" t="e">
        <f>IF(A1988&lt;&gt;"",VLOOKUP(B1988,'Ket qua do'!$C$5:$AP$50000,$I$3,TRUE)*$E$9/1000,"")</f>
        <v>#N/A</v>
      </c>
      <c r="J1988" s="21" t="e">
        <f>IF(A1988&lt;&gt;"",VLOOKUP(B1988,'Ket qua do'!$C$5:$AP$50000,$J$3,TRUE)*$E$9/1000,"")</f>
        <v>#N/A</v>
      </c>
      <c r="K1988" s="21" t="e">
        <f>IF(A1988&lt;&gt;"",VLOOKUP(B1988,'Ket qua do'!$C$5:$AP$50000,$K$3,TRUE)*$E$9/1000,"")</f>
        <v>#N/A</v>
      </c>
      <c r="L1988" s="21" t="e">
        <f>IF(A1988&lt;&gt;"",VLOOKUP(B1988,'Ket qua do'!$C$5:$AP$50000,$L$3,TRUE),"")</f>
        <v>#N/A</v>
      </c>
    </row>
    <row r="1989" spans="1:12" x14ac:dyDescent="0.25">
      <c r="A1989" t="e">
        <f t="shared" si="36"/>
        <v>#N/A</v>
      </c>
      <c r="B1989" s="1" t="e">
        <f>IF(A1989&lt;&gt;"",VLOOKUP(A1989,'Ket qua do'!$B$5:$CE$50000,2,TRUE),"")</f>
        <v>#N/A</v>
      </c>
      <c r="C1989" s="19" t="e">
        <f>IF(A1989&lt;&gt;"",VLOOKUP(B1989,'Ket qua do'!$C$5:$AP$50000,$C$3,TRUE)*SQRT(3)*$C$11,"")</f>
        <v>#N/A</v>
      </c>
      <c r="D1989" s="21" t="e">
        <f>IF(A1989&lt;&gt;"",VLOOKUP(B1989,'Ket qua do'!$C$5:$AP$50000,$D$3,TRUE),"")</f>
        <v>#N/A</v>
      </c>
      <c r="E1989" s="21" t="e">
        <f>IF(A1989&lt;&gt;"",VLOOKUP(B1989,'Ket qua do'!$C$5:$AP$50000,$E$3,TRUE)*$C$12,"")</f>
        <v>#N/A</v>
      </c>
      <c r="F1989" s="21" t="e">
        <f>IF(A1989&lt;&gt;"",VLOOKUP(B1989,'Ket qua do'!$C$5:$AP$50000,$F$3,TRUE),"")</f>
        <v>#N/A</v>
      </c>
      <c r="G1989" s="21" t="e">
        <f>IF(A1989&lt;&gt;"",VLOOKUP(B1989,'Ket qua do'!$C$5:$AP$50000,$G$3,TRUE),"")</f>
        <v>#N/A</v>
      </c>
      <c r="H1989" s="21" t="e">
        <f>IF(A1989&lt;&gt;"",VLOOKUP(B1989,'Ket qua do'!$C$5:$AP$50000,$H$3,TRUE),"")</f>
        <v>#N/A</v>
      </c>
      <c r="I1989" s="21" t="e">
        <f>IF(A1989&lt;&gt;"",VLOOKUP(B1989,'Ket qua do'!$C$5:$AP$50000,$I$3,TRUE)*$E$9/1000,"")</f>
        <v>#N/A</v>
      </c>
      <c r="J1989" s="21" t="e">
        <f>IF(A1989&lt;&gt;"",VLOOKUP(B1989,'Ket qua do'!$C$5:$AP$50000,$J$3,TRUE)*$E$9/1000,"")</f>
        <v>#N/A</v>
      </c>
      <c r="K1989" s="21" t="e">
        <f>IF(A1989&lt;&gt;"",VLOOKUP(B1989,'Ket qua do'!$C$5:$AP$50000,$K$3,TRUE)*$E$9/1000,"")</f>
        <v>#N/A</v>
      </c>
      <c r="L1989" s="21" t="e">
        <f>IF(A1989&lt;&gt;"",VLOOKUP(B1989,'Ket qua do'!$C$5:$AP$50000,$L$3,TRUE),"")</f>
        <v>#N/A</v>
      </c>
    </row>
    <row r="1990" spans="1:12" x14ac:dyDescent="0.25">
      <c r="A1990" t="e">
        <f t="shared" si="36"/>
        <v>#N/A</v>
      </c>
      <c r="B1990" s="1" t="e">
        <f>IF(A1990&lt;&gt;"",VLOOKUP(A1990,'Ket qua do'!$B$5:$CE$50000,2,TRUE),"")</f>
        <v>#N/A</v>
      </c>
      <c r="C1990" s="19" t="e">
        <f>IF(A1990&lt;&gt;"",VLOOKUP(B1990,'Ket qua do'!$C$5:$AP$50000,$C$3,TRUE)*SQRT(3)*$C$11,"")</f>
        <v>#N/A</v>
      </c>
      <c r="D1990" s="21" t="e">
        <f>IF(A1990&lt;&gt;"",VLOOKUP(B1990,'Ket qua do'!$C$5:$AP$50000,$D$3,TRUE),"")</f>
        <v>#N/A</v>
      </c>
      <c r="E1990" s="21" t="e">
        <f>IF(A1990&lt;&gt;"",VLOOKUP(B1990,'Ket qua do'!$C$5:$AP$50000,$E$3,TRUE)*$C$12,"")</f>
        <v>#N/A</v>
      </c>
      <c r="F1990" s="21" t="e">
        <f>IF(A1990&lt;&gt;"",VLOOKUP(B1990,'Ket qua do'!$C$5:$AP$50000,$F$3,TRUE),"")</f>
        <v>#N/A</v>
      </c>
      <c r="G1990" s="21" t="e">
        <f>IF(A1990&lt;&gt;"",VLOOKUP(B1990,'Ket qua do'!$C$5:$AP$50000,$G$3,TRUE),"")</f>
        <v>#N/A</v>
      </c>
      <c r="H1990" s="21" t="e">
        <f>IF(A1990&lt;&gt;"",VLOOKUP(B1990,'Ket qua do'!$C$5:$AP$50000,$H$3,TRUE),"")</f>
        <v>#N/A</v>
      </c>
      <c r="I1990" s="21" t="e">
        <f>IF(A1990&lt;&gt;"",VLOOKUP(B1990,'Ket qua do'!$C$5:$AP$50000,$I$3,TRUE)*$E$9/1000,"")</f>
        <v>#N/A</v>
      </c>
      <c r="J1990" s="21" t="e">
        <f>IF(A1990&lt;&gt;"",VLOOKUP(B1990,'Ket qua do'!$C$5:$AP$50000,$J$3,TRUE)*$E$9/1000,"")</f>
        <v>#N/A</v>
      </c>
      <c r="K1990" s="21" t="e">
        <f>IF(A1990&lt;&gt;"",VLOOKUP(B1990,'Ket qua do'!$C$5:$AP$50000,$K$3,TRUE)*$E$9/1000,"")</f>
        <v>#N/A</v>
      </c>
      <c r="L1990" s="21" t="e">
        <f>IF(A1990&lt;&gt;"",VLOOKUP(B1990,'Ket qua do'!$C$5:$AP$50000,$L$3,TRUE),"")</f>
        <v>#N/A</v>
      </c>
    </row>
    <row r="1991" spans="1:12" x14ac:dyDescent="0.25">
      <c r="A1991" t="e">
        <f t="shared" si="36"/>
        <v>#N/A</v>
      </c>
      <c r="B1991" s="1" t="e">
        <f>IF(A1991&lt;&gt;"",VLOOKUP(A1991,'Ket qua do'!$B$5:$CE$50000,2,TRUE),"")</f>
        <v>#N/A</v>
      </c>
      <c r="C1991" s="19" t="e">
        <f>IF(A1991&lt;&gt;"",VLOOKUP(B1991,'Ket qua do'!$C$5:$AP$50000,$C$3,TRUE)*SQRT(3)*$C$11,"")</f>
        <v>#N/A</v>
      </c>
      <c r="D1991" s="21" t="e">
        <f>IF(A1991&lt;&gt;"",VLOOKUP(B1991,'Ket qua do'!$C$5:$AP$50000,$D$3,TRUE),"")</f>
        <v>#N/A</v>
      </c>
      <c r="E1991" s="21" t="e">
        <f>IF(A1991&lt;&gt;"",VLOOKUP(B1991,'Ket qua do'!$C$5:$AP$50000,$E$3,TRUE)*$C$12,"")</f>
        <v>#N/A</v>
      </c>
      <c r="F1991" s="21" t="e">
        <f>IF(A1991&lt;&gt;"",VLOOKUP(B1991,'Ket qua do'!$C$5:$AP$50000,$F$3,TRUE),"")</f>
        <v>#N/A</v>
      </c>
      <c r="G1991" s="21" t="e">
        <f>IF(A1991&lt;&gt;"",VLOOKUP(B1991,'Ket qua do'!$C$5:$AP$50000,$G$3,TRUE),"")</f>
        <v>#N/A</v>
      </c>
      <c r="H1991" s="21" t="e">
        <f>IF(A1991&lt;&gt;"",VLOOKUP(B1991,'Ket qua do'!$C$5:$AP$50000,$H$3,TRUE),"")</f>
        <v>#N/A</v>
      </c>
      <c r="I1991" s="21" t="e">
        <f>IF(A1991&lt;&gt;"",VLOOKUP(B1991,'Ket qua do'!$C$5:$AP$50000,$I$3,TRUE)*$E$9/1000,"")</f>
        <v>#N/A</v>
      </c>
      <c r="J1991" s="21" t="e">
        <f>IF(A1991&lt;&gt;"",VLOOKUP(B1991,'Ket qua do'!$C$5:$AP$50000,$J$3,TRUE)*$E$9/1000,"")</f>
        <v>#N/A</v>
      </c>
      <c r="K1991" s="21" t="e">
        <f>IF(A1991&lt;&gt;"",VLOOKUP(B1991,'Ket qua do'!$C$5:$AP$50000,$K$3,TRUE)*$E$9/1000,"")</f>
        <v>#N/A</v>
      </c>
      <c r="L1991" s="21" t="e">
        <f>IF(A1991&lt;&gt;"",VLOOKUP(B1991,'Ket qua do'!$C$5:$AP$50000,$L$3,TRUE),"")</f>
        <v>#N/A</v>
      </c>
    </row>
    <row r="1992" spans="1:12" x14ac:dyDescent="0.25">
      <c r="A1992" t="e">
        <f t="shared" si="36"/>
        <v>#N/A</v>
      </c>
      <c r="B1992" s="1" t="e">
        <f>IF(A1992&lt;&gt;"",VLOOKUP(A1992,'Ket qua do'!$B$5:$CE$50000,2,TRUE),"")</f>
        <v>#N/A</v>
      </c>
      <c r="C1992" s="19" t="e">
        <f>IF(A1992&lt;&gt;"",VLOOKUP(B1992,'Ket qua do'!$C$5:$AP$50000,$C$3,TRUE)*SQRT(3)*$C$11,"")</f>
        <v>#N/A</v>
      </c>
      <c r="D1992" s="21" t="e">
        <f>IF(A1992&lt;&gt;"",VLOOKUP(B1992,'Ket qua do'!$C$5:$AP$50000,$D$3,TRUE),"")</f>
        <v>#N/A</v>
      </c>
      <c r="E1992" s="21" t="e">
        <f>IF(A1992&lt;&gt;"",VLOOKUP(B1992,'Ket qua do'!$C$5:$AP$50000,$E$3,TRUE)*$C$12,"")</f>
        <v>#N/A</v>
      </c>
      <c r="F1992" s="21" t="e">
        <f>IF(A1992&lt;&gt;"",VLOOKUP(B1992,'Ket qua do'!$C$5:$AP$50000,$F$3,TRUE),"")</f>
        <v>#N/A</v>
      </c>
      <c r="G1992" s="21" t="e">
        <f>IF(A1992&lt;&gt;"",VLOOKUP(B1992,'Ket qua do'!$C$5:$AP$50000,$G$3,TRUE),"")</f>
        <v>#N/A</v>
      </c>
      <c r="H1992" s="21" t="e">
        <f>IF(A1992&lt;&gt;"",VLOOKUP(B1992,'Ket qua do'!$C$5:$AP$50000,$H$3,TRUE),"")</f>
        <v>#N/A</v>
      </c>
      <c r="I1992" s="21" t="e">
        <f>IF(A1992&lt;&gt;"",VLOOKUP(B1992,'Ket qua do'!$C$5:$AP$50000,$I$3,TRUE)*$E$9/1000,"")</f>
        <v>#N/A</v>
      </c>
      <c r="J1992" s="21" t="e">
        <f>IF(A1992&lt;&gt;"",VLOOKUP(B1992,'Ket qua do'!$C$5:$AP$50000,$J$3,TRUE)*$E$9/1000,"")</f>
        <v>#N/A</v>
      </c>
      <c r="K1992" s="21" t="e">
        <f>IF(A1992&lt;&gt;"",VLOOKUP(B1992,'Ket qua do'!$C$5:$AP$50000,$K$3,TRUE)*$E$9/1000,"")</f>
        <v>#N/A</v>
      </c>
      <c r="L1992" s="21" t="e">
        <f>IF(A1992&lt;&gt;"",VLOOKUP(B1992,'Ket qua do'!$C$5:$AP$50000,$L$3,TRUE),"")</f>
        <v>#N/A</v>
      </c>
    </row>
    <row r="1993" spans="1:12" x14ac:dyDescent="0.25">
      <c r="A1993" t="e">
        <f t="shared" si="36"/>
        <v>#N/A</v>
      </c>
      <c r="B1993" s="1" t="e">
        <f>IF(A1993&lt;&gt;"",VLOOKUP(A1993,'Ket qua do'!$B$5:$CE$50000,2,TRUE),"")</f>
        <v>#N/A</v>
      </c>
      <c r="C1993" s="19" t="e">
        <f>IF(A1993&lt;&gt;"",VLOOKUP(B1993,'Ket qua do'!$C$5:$AP$50000,$C$3,TRUE)*SQRT(3)*$C$11,"")</f>
        <v>#N/A</v>
      </c>
      <c r="D1993" s="21" t="e">
        <f>IF(A1993&lt;&gt;"",VLOOKUP(B1993,'Ket qua do'!$C$5:$AP$50000,$D$3,TRUE),"")</f>
        <v>#N/A</v>
      </c>
      <c r="E1993" s="21" t="e">
        <f>IF(A1993&lt;&gt;"",VLOOKUP(B1993,'Ket qua do'!$C$5:$AP$50000,$E$3,TRUE)*$C$12,"")</f>
        <v>#N/A</v>
      </c>
      <c r="F1993" s="21" t="e">
        <f>IF(A1993&lt;&gt;"",VLOOKUP(B1993,'Ket qua do'!$C$5:$AP$50000,$F$3,TRUE),"")</f>
        <v>#N/A</v>
      </c>
      <c r="G1993" s="21" t="e">
        <f>IF(A1993&lt;&gt;"",VLOOKUP(B1993,'Ket qua do'!$C$5:$AP$50000,$G$3,TRUE),"")</f>
        <v>#N/A</v>
      </c>
      <c r="H1993" s="21" t="e">
        <f>IF(A1993&lt;&gt;"",VLOOKUP(B1993,'Ket qua do'!$C$5:$AP$50000,$H$3,TRUE),"")</f>
        <v>#N/A</v>
      </c>
      <c r="I1993" s="21" t="e">
        <f>IF(A1993&lt;&gt;"",VLOOKUP(B1993,'Ket qua do'!$C$5:$AP$50000,$I$3,TRUE)*$E$9/1000,"")</f>
        <v>#N/A</v>
      </c>
      <c r="J1993" s="21" t="e">
        <f>IF(A1993&lt;&gt;"",VLOOKUP(B1993,'Ket qua do'!$C$5:$AP$50000,$J$3,TRUE)*$E$9/1000,"")</f>
        <v>#N/A</v>
      </c>
      <c r="K1993" s="21" t="e">
        <f>IF(A1993&lt;&gt;"",VLOOKUP(B1993,'Ket qua do'!$C$5:$AP$50000,$K$3,TRUE)*$E$9/1000,"")</f>
        <v>#N/A</v>
      </c>
      <c r="L1993" s="21" t="e">
        <f>IF(A1993&lt;&gt;"",VLOOKUP(B1993,'Ket qua do'!$C$5:$AP$50000,$L$3,TRUE),"")</f>
        <v>#N/A</v>
      </c>
    </row>
    <row r="1994" spans="1:12" x14ac:dyDescent="0.25">
      <c r="A1994" t="e">
        <f t="shared" si="36"/>
        <v>#N/A</v>
      </c>
      <c r="B1994" s="1" t="e">
        <f>IF(A1994&lt;&gt;"",VLOOKUP(A1994,'Ket qua do'!$B$5:$CE$50000,2,TRUE),"")</f>
        <v>#N/A</v>
      </c>
      <c r="C1994" s="19" t="e">
        <f>IF(A1994&lt;&gt;"",VLOOKUP(B1994,'Ket qua do'!$C$5:$AP$50000,$C$3,TRUE)*SQRT(3)*$C$11,"")</f>
        <v>#N/A</v>
      </c>
      <c r="D1994" s="21" t="e">
        <f>IF(A1994&lt;&gt;"",VLOOKUP(B1994,'Ket qua do'!$C$5:$AP$50000,$D$3,TRUE),"")</f>
        <v>#N/A</v>
      </c>
      <c r="E1994" s="21" t="e">
        <f>IF(A1994&lt;&gt;"",VLOOKUP(B1994,'Ket qua do'!$C$5:$AP$50000,$E$3,TRUE)*$C$12,"")</f>
        <v>#N/A</v>
      </c>
      <c r="F1994" s="21" t="e">
        <f>IF(A1994&lt;&gt;"",VLOOKUP(B1994,'Ket qua do'!$C$5:$AP$50000,$F$3,TRUE),"")</f>
        <v>#N/A</v>
      </c>
      <c r="G1994" s="21" t="e">
        <f>IF(A1994&lt;&gt;"",VLOOKUP(B1994,'Ket qua do'!$C$5:$AP$50000,$G$3,TRUE),"")</f>
        <v>#N/A</v>
      </c>
      <c r="H1994" s="21" t="e">
        <f>IF(A1994&lt;&gt;"",VLOOKUP(B1994,'Ket qua do'!$C$5:$AP$50000,$H$3,TRUE),"")</f>
        <v>#N/A</v>
      </c>
      <c r="I1994" s="21" t="e">
        <f>IF(A1994&lt;&gt;"",VLOOKUP(B1994,'Ket qua do'!$C$5:$AP$50000,$I$3,TRUE)*$E$9/1000,"")</f>
        <v>#N/A</v>
      </c>
      <c r="J1994" s="21" t="e">
        <f>IF(A1994&lt;&gt;"",VLOOKUP(B1994,'Ket qua do'!$C$5:$AP$50000,$J$3,TRUE)*$E$9/1000,"")</f>
        <v>#N/A</v>
      </c>
      <c r="K1994" s="21" t="e">
        <f>IF(A1994&lt;&gt;"",VLOOKUP(B1994,'Ket qua do'!$C$5:$AP$50000,$K$3,TRUE)*$E$9/1000,"")</f>
        <v>#N/A</v>
      </c>
      <c r="L1994" s="21" t="e">
        <f>IF(A1994&lt;&gt;"",VLOOKUP(B1994,'Ket qua do'!$C$5:$AP$50000,$L$3,TRUE),"")</f>
        <v>#N/A</v>
      </c>
    </row>
    <row r="1995" spans="1:12" x14ac:dyDescent="0.25">
      <c r="A1995" t="e">
        <f t="shared" si="36"/>
        <v>#N/A</v>
      </c>
      <c r="B1995" s="1" t="e">
        <f>IF(A1995&lt;&gt;"",VLOOKUP(A1995,'Ket qua do'!$B$5:$CE$50000,2,TRUE),"")</f>
        <v>#N/A</v>
      </c>
      <c r="C1995" s="19" t="e">
        <f>IF(A1995&lt;&gt;"",VLOOKUP(B1995,'Ket qua do'!$C$5:$AP$50000,$C$3,TRUE)*SQRT(3)*$C$11,"")</f>
        <v>#N/A</v>
      </c>
      <c r="D1995" s="21" t="e">
        <f>IF(A1995&lt;&gt;"",VLOOKUP(B1995,'Ket qua do'!$C$5:$AP$50000,$D$3,TRUE),"")</f>
        <v>#N/A</v>
      </c>
      <c r="E1995" s="21" t="e">
        <f>IF(A1995&lt;&gt;"",VLOOKUP(B1995,'Ket qua do'!$C$5:$AP$50000,$E$3,TRUE)*$C$12,"")</f>
        <v>#N/A</v>
      </c>
      <c r="F1995" s="21" t="e">
        <f>IF(A1995&lt;&gt;"",VLOOKUP(B1995,'Ket qua do'!$C$5:$AP$50000,$F$3,TRUE),"")</f>
        <v>#N/A</v>
      </c>
      <c r="G1995" s="21" t="e">
        <f>IF(A1995&lt;&gt;"",VLOOKUP(B1995,'Ket qua do'!$C$5:$AP$50000,$G$3,TRUE),"")</f>
        <v>#N/A</v>
      </c>
      <c r="H1995" s="21" t="e">
        <f>IF(A1995&lt;&gt;"",VLOOKUP(B1995,'Ket qua do'!$C$5:$AP$50000,$H$3,TRUE),"")</f>
        <v>#N/A</v>
      </c>
      <c r="I1995" s="21" t="e">
        <f>IF(A1995&lt;&gt;"",VLOOKUP(B1995,'Ket qua do'!$C$5:$AP$50000,$I$3,TRUE)*$E$9/1000,"")</f>
        <v>#N/A</v>
      </c>
      <c r="J1995" s="21" t="e">
        <f>IF(A1995&lt;&gt;"",VLOOKUP(B1995,'Ket qua do'!$C$5:$AP$50000,$J$3,TRUE)*$E$9/1000,"")</f>
        <v>#N/A</v>
      </c>
      <c r="K1995" s="21" t="e">
        <f>IF(A1995&lt;&gt;"",VLOOKUP(B1995,'Ket qua do'!$C$5:$AP$50000,$K$3,TRUE)*$E$9/1000,"")</f>
        <v>#N/A</v>
      </c>
      <c r="L1995" s="21" t="e">
        <f>IF(A1995&lt;&gt;"",VLOOKUP(B1995,'Ket qua do'!$C$5:$AP$50000,$L$3,TRUE),"")</f>
        <v>#N/A</v>
      </c>
    </row>
    <row r="1996" spans="1:12" x14ac:dyDescent="0.25">
      <c r="A1996" t="e">
        <f t="shared" si="36"/>
        <v>#N/A</v>
      </c>
      <c r="B1996" s="1" t="e">
        <f>IF(A1996&lt;&gt;"",VLOOKUP(A1996,'Ket qua do'!$B$5:$CE$50000,2,TRUE),"")</f>
        <v>#N/A</v>
      </c>
      <c r="C1996" s="19" t="e">
        <f>IF(A1996&lt;&gt;"",VLOOKUP(B1996,'Ket qua do'!$C$5:$AP$50000,$C$3,TRUE)*SQRT(3)*$C$11,"")</f>
        <v>#N/A</v>
      </c>
      <c r="D1996" s="21" t="e">
        <f>IF(A1996&lt;&gt;"",VLOOKUP(B1996,'Ket qua do'!$C$5:$AP$50000,$D$3,TRUE),"")</f>
        <v>#N/A</v>
      </c>
      <c r="E1996" s="21" t="e">
        <f>IF(A1996&lt;&gt;"",VLOOKUP(B1996,'Ket qua do'!$C$5:$AP$50000,$E$3,TRUE)*$C$12,"")</f>
        <v>#N/A</v>
      </c>
      <c r="F1996" s="21" t="e">
        <f>IF(A1996&lt;&gt;"",VLOOKUP(B1996,'Ket qua do'!$C$5:$AP$50000,$F$3,TRUE),"")</f>
        <v>#N/A</v>
      </c>
      <c r="G1996" s="21" t="e">
        <f>IF(A1996&lt;&gt;"",VLOOKUP(B1996,'Ket qua do'!$C$5:$AP$50000,$G$3,TRUE),"")</f>
        <v>#N/A</v>
      </c>
      <c r="H1996" s="21" t="e">
        <f>IF(A1996&lt;&gt;"",VLOOKUP(B1996,'Ket qua do'!$C$5:$AP$50000,$H$3,TRUE),"")</f>
        <v>#N/A</v>
      </c>
      <c r="I1996" s="21" t="e">
        <f>IF(A1996&lt;&gt;"",VLOOKUP(B1996,'Ket qua do'!$C$5:$AP$50000,$I$3,TRUE)*$E$9/1000,"")</f>
        <v>#N/A</v>
      </c>
      <c r="J1996" s="21" t="e">
        <f>IF(A1996&lt;&gt;"",VLOOKUP(B1996,'Ket qua do'!$C$5:$AP$50000,$J$3,TRUE)*$E$9/1000,"")</f>
        <v>#N/A</v>
      </c>
      <c r="K1996" s="21" t="e">
        <f>IF(A1996&lt;&gt;"",VLOOKUP(B1996,'Ket qua do'!$C$5:$AP$50000,$K$3,TRUE)*$E$9/1000,"")</f>
        <v>#N/A</v>
      </c>
      <c r="L1996" s="21" t="e">
        <f>IF(A1996&lt;&gt;"",VLOOKUP(B1996,'Ket qua do'!$C$5:$AP$50000,$L$3,TRUE),"")</f>
        <v>#N/A</v>
      </c>
    </row>
    <row r="1997" spans="1:12" x14ac:dyDescent="0.25">
      <c r="A1997" t="e">
        <f t="shared" si="36"/>
        <v>#N/A</v>
      </c>
      <c r="B1997" s="1" t="e">
        <f>IF(A1997&lt;&gt;"",VLOOKUP(A1997,'Ket qua do'!$B$5:$CE$50000,2,TRUE),"")</f>
        <v>#N/A</v>
      </c>
      <c r="C1997" s="19" t="e">
        <f>IF(A1997&lt;&gt;"",VLOOKUP(B1997,'Ket qua do'!$C$5:$AP$50000,$C$3,TRUE)*SQRT(3)*$C$11,"")</f>
        <v>#N/A</v>
      </c>
      <c r="D1997" s="21" t="e">
        <f>IF(A1997&lt;&gt;"",VLOOKUP(B1997,'Ket qua do'!$C$5:$AP$50000,$D$3,TRUE),"")</f>
        <v>#N/A</v>
      </c>
      <c r="E1997" s="21" t="e">
        <f>IF(A1997&lt;&gt;"",VLOOKUP(B1997,'Ket qua do'!$C$5:$AP$50000,$E$3,TRUE)*$C$12,"")</f>
        <v>#N/A</v>
      </c>
      <c r="F1997" s="21" t="e">
        <f>IF(A1997&lt;&gt;"",VLOOKUP(B1997,'Ket qua do'!$C$5:$AP$50000,$F$3,TRUE),"")</f>
        <v>#N/A</v>
      </c>
      <c r="G1997" s="21" t="e">
        <f>IF(A1997&lt;&gt;"",VLOOKUP(B1997,'Ket qua do'!$C$5:$AP$50000,$G$3,TRUE),"")</f>
        <v>#N/A</v>
      </c>
      <c r="H1997" s="21" t="e">
        <f>IF(A1997&lt;&gt;"",VLOOKUP(B1997,'Ket qua do'!$C$5:$AP$50000,$H$3,TRUE),"")</f>
        <v>#N/A</v>
      </c>
      <c r="I1997" s="21" t="e">
        <f>IF(A1997&lt;&gt;"",VLOOKUP(B1997,'Ket qua do'!$C$5:$AP$50000,$I$3,TRUE)*$E$9/1000,"")</f>
        <v>#N/A</v>
      </c>
      <c r="J1997" s="21" t="e">
        <f>IF(A1997&lt;&gt;"",VLOOKUP(B1997,'Ket qua do'!$C$5:$AP$50000,$J$3,TRUE)*$E$9/1000,"")</f>
        <v>#N/A</v>
      </c>
      <c r="K1997" s="21" t="e">
        <f>IF(A1997&lt;&gt;"",VLOOKUP(B1997,'Ket qua do'!$C$5:$AP$50000,$K$3,TRUE)*$E$9/1000,"")</f>
        <v>#N/A</v>
      </c>
      <c r="L1997" s="21" t="e">
        <f>IF(A1997&lt;&gt;"",VLOOKUP(B1997,'Ket qua do'!$C$5:$AP$50000,$L$3,TRUE),"")</f>
        <v>#N/A</v>
      </c>
    </row>
    <row r="1998" spans="1:12" x14ac:dyDescent="0.25">
      <c r="A1998" t="e">
        <f t="shared" si="36"/>
        <v>#N/A</v>
      </c>
      <c r="B1998" s="1" t="e">
        <f>IF(A1998&lt;&gt;"",VLOOKUP(A1998,'Ket qua do'!$B$5:$CE$50000,2,TRUE),"")</f>
        <v>#N/A</v>
      </c>
      <c r="C1998" s="19" t="e">
        <f>IF(A1998&lt;&gt;"",VLOOKUP(B1998,'Ket qua do'!$C$5:$AP$50000,$C$3,TRUE)*SQRT(3)*$C$11,"")</f>
        <v>#N/A</v>
      </c>
      <c r="D1998" s="21" t="e">
        <f>IF(A1998&lt;&gt;"",VLOOKUP(B1998,'Ket qua do'!$C$5:$AP$50000,$D$3,TRUE),"")</f>
        <v>#N/A</v>
      </c>
      <c r="E1998" s="21" t="e">
        <f>IF(A1998&lt;&gt;"",VLOOKUP(B1998,'Ket qua do'!$C$5:$AP$50000,$E$3,TRUE)*$C$12,"")</f>
        <v>#N/A</v>
      </c>
      <c r="F1998" s="21" t="e">
        <f>IF(A1998&lt;&gt;"",VLOOKUP(B1998,'Ket qua do'!$C$5:$AP$50000,$F$3,TRUE),"")</f>
        <v>#N/A</v>
      </c>
      <c r="G1998" s="21" t="e">
        <f>IF(A1998&lt;&gt;"",VLOOKUP(B1998,'Ket qua do'!$C$5:$AP$50000,$G$3,TRUE),"")</f>
        <v>#N/A</v>
      </c>
      <c r="H1998" s="21" t="e">
        <f>IF(A1998&lt;&gt;"",VLOOKUP(B1998,'Ket qua do'!$C$5:$AP$50000,$H$3,TRUE),"")</f>
        <v>#N/A</v>
      </c>
      <c r="I1998" s="21" t="e">
        <f>IF(A1998&lt;&gt;"",VLOOKUP(B1998,'Ket qua do'!$C$5:$AP$50000,$I$3,TRUE)*$E$9/1000,"")</f>
        <v>#N/A</v>
      </c>
      <c r="J1998" s="21" t="e">
        <f>IF(A1998&lt;&gt;"",VLOOKUP(B1998,'Ket qua do'!$C$5:$AP$50000,$J$3,TRUE)*$E$9/1000,"")</f>
        <v>#N/A</v>
      </c>
      <c r="K1998" s="21" t="e">
        <f>IF(A1998&lt;&gt;"",VLOOKUP(B1998,'Ket qua do'!$C$5:$AP$50000,$K$3,TRUE)*$E$9/1000,"")</f>
        <v>#N/A</v>
      </c>
      <c r="L1998" s="21" t="e">
        <f>IF(A1998&lt;&gt;"",VLOOKUP(B1998,'Ket qua do'!$C$5:$AP$50000,$L$3,TRUE),"")</f>
        <v>#N/A</v>
      </c>
    </row>
    <row r="1999" spans="1:12" x14ac:dyDescent="0.25">
      <c r="A1999" t="e">
        <f t="shared" si="36"/>
        <v>#N/A</v>
      </c>
      <c r="B1999" s="1" t="e">
        <f>IF(A1999&lt;&gt;"",VLOOKUP(A1999,'Ket qua do'!$B$5:$CE$50000,2,TRUE),"")</f>
        <v>#N/A</v>
      </c>
      <c r="C1999" s="19" t="e">
        <f>IF(A1999&lt;&gt;"",VLOOKUP(B1999,'Ket qua do'!$C$5:$AP$50000,$C$3,TRUE)*SQRT(3)*$C$11,"")</f>
        <v>#N/A</v>
      </c>
      <c r="D1999" s="21" t="e">
        <f>IF(A1999&lt;&gt;"",VLOOKUP(B1999,'Ket qua do'!$C$5:$AP$50000,$D$3,TRUE),"")</f>
        <v>#N/A</v>
      </c>
      <c r="E1999" s="21" t="e">
        <f>IF(A1999&lt;&gt;"",VLOOKUP(B1999,'Ket qua do'!$C$5:$AP$50000,$E$3,TRUE)*$C$12,"")</f>
        <v>#N/A</v>
      </c>
      <c r="F1999" s="21" t="e">
        <f>IF(A1999&lt;&gt;"",VLOOKUP(B1999,'Ket qua do'!$C$5:$AP$50000,$F$3,TRUE),"")</f>
        <v>#N/A</v>
      </c>
      <c r="G1999" s="21" t="e">
        <f>IF(A1999&lt;&gt;"",VLOOKUP(B1999,'Ket qua do'!$C$5:$AP$50000,$G$3,TRUE),"")</f>
        <v>#N/A</v>
      </c>
      <c r="H1999" s="21" t="e">
        <f>IF(A1999&lt;&gt;"",VLOOKUP(B1999,'Ket qua do'!$C$5:$AP$50000,$H$3,TRUE),"")</f>
        <v>#N/A</v>
      </c>
      <c r="I1999" s="21" t="e">
        <f>IF(A1999&lt;&gt;"",VLOOKUP(B1999,'Ket qua do'!$C$5:$AP$50000,$I$3,TRUE)*$E$9/1000,"")</f>
        <v>#N/A</v>
      </c>
      <c r="J1999" s="21" t="e">
        <f>IF(A1999&lt;&gt;"",VLOOKUP(B1999,'Ket qua do'!$C$5:$AP$50000,$J$3,TRUE)*$E$9/1000,"")</f>
        <v>#N/A</v>
      </c>
      <c r="K1999" s="21" t="e">
        <f>IF(A1999&lt;&gt;"",VLOOKUP(B1999,'Ket qua do'!$C$5:$AP$50000,$K$3,TRUE)*$E$9/1000,"")</f>
        <v>#N/A</v>
      </c>
      <c r="L1999" s="21" t="e">
        <f>IF(A1999&lt;&gt;"",VLOOKUP(B1999,'Ket qua do'!$C$5:$AP$50000,$L$3,TRUE),"")</f>
        <v>#N/A</v>
      </c>
    </row>
    <row r="2000" spans="1:12" x14ac:dyDescent="0.25">
      <c r="A2000" t="e">
        <f t="shared" si="36"/>
        <v>#N/A</v>
      </c>
      <c r="B2000" s="1" t="e">
        <f>IF(A2000&lt;&gt;"",VLOOKUP(A2000,'Ket qua do'!$B$5:$CE$50000,2,TRUE),"")</f>
        <v>#N/A</v>
      </c>
      <c r="C2000" s="19" t="e">
        <f>IF(A2000&lt;&gt;"",VLOOKUP(B2000,'Ket qua do'!$C$5:$AP$50000,$C$3,TRUE)*SQRT(3)*$C$11,"")</f>
        <v>#N/A</v>
      </c>
      <c r="D2000" s="21" t="e">
        <f>IF(A2000&lt;&gt;"",VLOOKUP(B2000,'Ket qua do'!$C$5:$AP$50000,$D$3,TRUE),"")</f>
        <v>#N/A</v>
      </c>
      <c r="E2000" s="21" t="e">
        <f>IF(A2000&lt;&gt;"",VLOOKUP(B2000,'Ket qua do'!$C$5:$AP$50000,$E$3,TRUE)*$C$12,"")</f>
        <v>#N/A</v>
      </c>
      <c r="F2000" s="21" t="e">
        <f>IF(A2000&lt;&gt;"",VLOOKUP(B2000,'Ket qua do'!$C$5:$AP$50000,$F$3,TRUE),"")</f>
        <v>#N/A</v>
      </c>
      <c r="G2000" s="21" t="e">
        <f>IF(A2000&lt;&gt;"",VLOOKUP(B2000,'Ket qua do'!$C$5:$AP$50000,$G$3,TRUE),"")</f>
        <v>#N/A</v>
      </c>
      <c r="H2000" s="21" t="e">
        <f>IF(A2000&lt;&gt;"",VLOOKUP(B2000,'Ket qua do'!$C$5:$AP$50000,$H$3,TRUE),"")</f>
        <v>#N/A</v>
      </c>
      <c r="I2000" s="21" t="e">
        <f>IF(A2000&lt;&gt;"",VLOOKUP(B2000,'Ket qua do'!$C$5:$AP$50000,$I$3,TRUE)*$E$9/1000,"")</f>
        <v>#N/A</v>
      </c>
      <c r="J2000" s="21" t="e">
        <f>IF(A2000&lt;&gt;"",VLOOKUP(B2000,'Ket qua do'!$C$5:$AP$50000,$J$3,TRUE)*$E$9/1000,"")</f>
        <v>#N/A</v>
      </c>
      <c r="K2000" s="21" t="e">
        <f>IF(A2000&lt;&gt;"",VLOOKUP(B2000,'Ket qua do'!$C$5:$AP$50000,$K$3,TRUE)*$E$9/1000,"")</f>
        <v>#N/A</v>
      </c>
      <c r="L2000" s="21" t="e">
        <f>IF(A2000&lt;&gt;"",VLOOKUP(B2000,'Ket qua do'!$C$5:$AP$50000,$L$3,TRUE),"")</f>
        <v>#N/A</v>
      </c>
    </row>
    <row r="2001" spans="1:12" x14ac:dyDescent="0.25">
      <c r="A2001" t="e">
        <f t="shared" si="36"/>
        <v>#N/A</v>
      </c>
      <c r="B2001" s="1" t="e">
        <f>IF(A2001&lt;&gt;"",VLOOKUP(A2001,'Ket qua do'!$B$5:$CE$50000,2,TRUE),"")</f>
        <v>#N/A</v>
      </c>
      <c r="C2001" s="19" t="e">
        <f>IF(A2001&lt;&gt;"",VLOOKUP(B2001,'Ket qua do'!$C$5:$AP$50000,$C$3,TRUE)*SQRT(3)*$C$11,"")</f>
        <v>#N/A</v>
      </c>
      <c r="D2001" s="21" t="e">
        <f>IF(A2001&lt;&gt;"",VLOOKUP(B2001,'Ket qua do'!$C$5:$AP$50000,$D$3,TRUE),"")</f>
        <v>#N/A</v>
      </c>
      <c r="E2001" s="21" t="e">
        <f>IF(A2001&lt;&gt;"",VLOOKUP(B2001,'Ket qua do'!$C$5:$AP$50000,$E$3,TRUE)*$C$12,"")</f>
        <v>#N/A</v>
      </c>
      <c r="F2001" s="21" t="e">
        <f>IF(A2001&lt;&gt;"",VLOOKUP(B2001,'Ket qua do'!$C$5:$AP$50000,$F$3,TRUE),"")</f>
        <v>#N/A</v>
      </c>
      <c r="G2001" s="21" t="e">
        <f>IF(A2001&lt;&gt;"",VLOOKUP(B2001,'Ket qua do'!$C$5:$AP$50000,$G$3,TRUE),"")</f>
        <v>#N/A</v>
      </c>
      <c r="H2001" s="21" t="e">
        <f>IF(A2001&lt;&gt;"",VLOOKUP(B2001,'Ket qua do'!$C$5:$AP$50000,$H$3,TRUE),"")</f>
        <v>#N/A</v>
      </c>
      <c r="I2001" s="21" t="e">
        <f>IF(A2001&lt;&gt;"",VLOOKUP(B2001,'Ket qua do'!$C$5:$AP$50000,$I$3,TRUE)*$E$9/1000,"")</f>
        <v>#N/A</v>
      </c>
      <c r="J2001" s="21" t="e">
        <f>IF(A2001&lt;&gt;"",VLOOKUP(B2001,'Ket qua do'!$C$5:$AP$50000,$J$3,TRUE)*$E$9/1000,"")</f>
        <v>#N/A</v>
      </c>
      <c r="K2001" s="21" t="e">
        <f>IF(A2001&lt;&gt;"",VLOOKUP(B2001,'Ket qua do'!$C$5:$AP$50000,$K$3,TRUE)*$E$9/1000,"")</f>
        <v>#N/A</v>
      </c>
      <c r="L2001" s="21" t="e">
        <f>IF(A2001&lt;&gt;"",VLOOKUP(B2001,'Ket qua do'!$C$5:$AP$50000,$L$3,TRUE),"")</f>
        <v>#N/A</v>
      </c>
    </row>
    <row r="2002" spans="1:12" x14ac:dyDescent="0.25">
      <c r="A2002" t="e">
        <f t="shared" si="36"/>
        <v>#N/A</v>
      </c>
      <c r="B2002" s="1" t="e">
        <f>IF(A2002&lt;&gt;"",VLOOKUP(A2002,'Ket qua do'!$B$5:$CE$50000,2,TRUE),"")</f>
        <v>#N/A</v>
      </c>
      <c r="C2002" s="19" t="e">
        <f>IF(A2002&lt;&gt;"",VLOOKUP(B2002,'Ket qua do'!$C$5:$AP$50000,$C$3,TRUE)*SQRT(3)*$C$11,"")</f>
        <v>#N/A</v>
      </c>
      <c r="D2002" s="21" t="e">
        <f>IF(A2002&lt;&gt;"",VLOOKUP(B2002,'Ket qua do'!$C$5:$AP$50000,$D$3,TRUE),"")</f>
        <v>#N/A</v>
      </c>
      <c r="E2002" s="21" t="e">
        <f>IF(A2002&lt;&gt;"",VLOOKUP(B2002,'Ket qua do'!$C$5:$AP$50000,$E$3,TRUE)*$C$12,"")</f>
        <v>#N/A</v>
      </c>
      <c r="F2002" s="21" t="e">
        <f>IF(A2002&lt;&gt;"",VLOOKUP(B2002,'Ket qua do'!$C$5:$AP$50000,$F$3,TRUE),"")</f>
        <v>#N/A</v>
      </c>
      <c r="G2002" s="21" t="e">
        <f>IF(A2002&lt;&gt;"",VLOOKUP(B2002,'Ket qua do'!$C$5:$AP$50000,$G$3,TRUE),"")</f>
        <v>#N/A</v>
      </c>
      <c r="H2002" s="21" t="e">
        <f>IF(A2002&lt;&gt;"",VLOOKUP(B2002,'Ket qua do'!$C$5:$AP$50000,$H$3,TRUE),"")</f>
        <v>#N/A</v>
      </c>
      <c r="I2002" s="21" t="e">
        <f>IF(A2002&lt;&gt;"",VLOOKUP(B2002,'Ket qua do'!$C$5:$AP$50000,$I$3,TRUE)*$E$9/1000,"")</f>
        <v>#N/A</v>
      </c>
      <c r="J2002" s="21" t="e">
        <f>IF(A2002&lt;&gt;"",VLOOKUP(B2002,'Ket qua do'!$C$5:$AP$50000,$J$3,TRUE)*$E$9/1000,"")</f>
        <v>#N/A</v>
      </c>
      <c r="K2002" s="21" t="e">
        <f>IF(A2002&lt;&gt;"",VLOOKUP(B2002,'Ket qua do'!$C$5:$AP$50000,$K$3,TRUE)*$E$9/1000,"")</f>
        <v>#N/A</v>
      </c>
      <c r="L2002" s="21" t="e">
        <f>IF(A2002&lt;&gt;"",VLOOKUP(B2002,'Ket qua do'!$C$5:$AP$50000,$L$3,TRUE),"")</f>
        <v>#N/A</v>
      </c>
    </row>
    <row r="2003" spans="1:12" x14ac:dyDescent="0.25">
      <c r="A2003" t="e">
        <f t="shared" si="36"/>
        <v>#N/A</v>
      </c>
      <c r="B2003" s="1" t="e">
        <f>IF(A2003&lt;&gt;"",VLOOKUP(A2003,'Ket qua do'!$B$5:$CE$50000,2,TRUE),"")</f>
        <v>#N/A</v>
      </c>
      <c r="C2003" s="19" t="e">
        <f>IF(A2003&lt;&gt;"",VLOOKUP(B2003,'Ket qua do'!$C$5:$AP$50000,$C$3,TRUE)*SQRT(3)*$C$11,"")</f>
        <v>#N/A</v>
      </c>
      <c r="D2003" s="21" t="e">
        <f>IF(A2003&lt;&gt;"",VLOOKUP(B2003,'Ket qua do'!$C$5:$AP$50000,$D$3,TRUE),"")</f>
        <v>#N/A</v>
      </c>
      <c r="E2003" s="21" t="e">
        <f>IF(A2003&lt;&gt;"",VLOOKUP(B2003,'Ket qua do'!$C$5:$AP$50000,$E$3,TRUE)*$C$12,"")</f>
        <v>#N/A</v>
      </c>
      <c r="F2003" s="21" t="e">
        <f>IF(A2003&lt;&gt;"",VLOOKUP(B2003,'Ket qua do'!$C$5:$AP$50000,$F$3,TRUE),"")</f>
        <v>#N/A</v>
      </c>
      <c r="G2003" s="21" t="e">
        <f>IF(A2003&lt;&gt;"",VLOOKUP(B2003,'Ket qua do'!$C$5:$AP$50000,$G$3,TRUE),"")</f>
        <v>#N/A</v>
      </c>
      <c r="H2003" s="21" t="e">
        <f>IF(A2003&lt;&gt;"",VLOOKUP(B2003,'Ket qua do'!$C$5:$AP$50000,$H$3,TRUE),"")</f>
        <v>#N/A</v>
      </c>
      <c r="I2003" s="21" t="e">
        <f>IF(A2003&lt;&gt;"",VLOOKUP(B2003,'Ket qua do'!$C$5:$AP$50000,$I$3,TRUE)*$E$9/1000,"")</f>
        <v>#N/A</v>
      </c>
      <c r="J2003" s="21" t="e">
        <f>IF(A2003&lt;&gt;"",VLOOKUP(B2003,'Ket qua do'!$C$5:$AP$50000,$J$3,TRUE)*$E$9/1000,"")</f>
        <v>#N/A</v>
      </c>
      <c r="K2003" s="21" t="e">
        <f>IF(A2003&lt;&gt;"",VLOOKUP(B2003,'Ket qua do'!$C$5:$AP$50000,$K$3,TRUE)*$E$9/1000,"")</f>
        <v>#N/A</v>
      </c>
      <c r="L2003" s="21" t="e">
        <f>IF(A2003&lt;&gt;"",VLOOKUP(B2003,'Ket qua do'!$C$5:$AP$50000,$L$3,TRUE),"")</f>
        <v>#N/A</v>
      </c>
    </row>
    <row r="2004" spans="1:12" x14ac:dyDescent="0.25">
      <c r="A2004" t="e">
        <f t="shared" si="36"/>
        <v>#N/A</v>
      </c>
      <c r="B2004" s="1" t="e">
        <f>IF(A2004&lt;&gt;"",VLOOKUP(A2004,'Ket qua do'!$B$5:$CE$50000,2,TRUE),"")</f>
        <v>#N/A</v>
      </c>
      <c r="C2004" s="19" t="e">
        <f>IF(A2004&lt;&gt;"",VLOOKUP(B2004,'Ket qua do'!$C$5:$AP$50000,$C$3,TRUE)*SQRT(3)*$C$11,"")</f>
        <v>#N/A</v>
      </c>
      <c r="D2004" s="21" t="e">
        <f>IF(A2004&lt;&gt;"",VLOOKUP(B2004,'Ket qua do'!$C$5:$AP$50000,$D$3,TRUE),"")</f>
        <v>#N/A</v>
      </c>
      <c r="E2004" s="21" t="e">
        <f>IF(A2004&lt;&gt;"",VLOOKUP(B2004,'Ket qua do'!$C$5:$AP$50000,$E$3,TRUE)*$C$12,"")</f>
        <v>#N/A</v>
      </c>
      <c r="F2004" s="21" t="e">
        <f>IF(A2004&lt;&gt;"",VLOOKUP(B2004,'Ket qua do'!$C$5:$AP$50000,$F$3,TRUE),"")</f>
        <v>#N/A</v>
      </c>
      <c r="G2004" s="21" t="e">
        <f>IF(A2004&lt;&gt;"",VLOOKUP(B2004,'Ket qua do'!$C$5:$AP$50000,$G$3,TRUE),"")</f>
        <v>#N/A</v>
      </c>
      <c r="H2004" s="21" t="e">
        <f>IF(A2004&lt;&gt;"",VLOOKUP(B2004,'Ket qua do'!$C$5:$AP$50000,$H$3,TRUE),"")</f>
        <v>#N/A</v>
      </c>
      <c r="I2004" s="21" t="e">
        <f>IF(A2004&lt;&gt;"",VLOOKUP(B2004,'Ket qua do'!$C$5:$AP$50000,$I$3,TRUE)*$E$9/1000,"")</f>
        <v>#N/A</v>
      </c>
      <c r="J2004" s="21" t="e">
        <f>IF(A2004&lt;&gt;"",VLOOKUP(B2004,'Ket qua do'!$C$5:$AP$50000,$J$3,TRUE)*$E$9/1000,"")</f>
        <v>#N/A</v>
      </c>
      <c r="K2004" s="21" t="e">
        <f>IF(A2004&lt;&gt;"",VLOOKUP(B2004,'Ket qua do'!$C$5:$AP$50000,$K$3,TRUE)*$E$9/1000,"")</f>
        <v>#N/A</v>
      </c>
      <c r="L2004" s="21" t="e">
        <f>IF(A2004&lt;&gt;"",VLOOKUP(B2004,'Ket qua do'!$C$5:$AP$50000,$L$3,TRUE),"")</f>
        <v>#N/A</v>
      </c>
    </row>
    <row r="2005" spans="1:12" x14ac:dyDescent="0.25">
      <c r="A2005" t="e">
        <f t="shared" si="36"/>
        <v>#N/A</v>
      </c>
      <c r="B2005" s="1" t="e">
        <f>IF(A2005&lt;&gt;"",VLOOKUP(A2005,'Ket qua do'!$B$5:$CE$50000,2,TRUE),"")</f>
        <v>#N/A</v>
      </c>
      <c r="C2005" s="19" t="e">
        <f>IF(A2005&lt;&gt;"",VLOOKUP(B2005,'Ket qua do'!$C$5:$AP$50000,$C$3,TRUE)*SQRT(3)*$C$11,"")</f>
        <v>#N/A</v>
      </c>
      <c r="D2005" s="21" t="e">
        <f>IF(A2005&lt;&gt;"",VLOOKUP(B2005,'Ket qua do'!$C$5:$AP$50000,$D$3,TRUE),"")</f>
        <v>#N/A</v>
      </c>
      <c r="E2005" s="21" t="e">
        <f>IF(A2005&lt;&gt;"",VLOOKUP(B2005,'Ket qua do'!$C$5:$AP$50000,$E$3,TRUE)*$C$12,"")</f>
        <v>#N/A</v>
      </c>
      <c r="F2005" s="21" t="e">
        <f>IF(A2005&lt;&gt;"",VLOOKUP(B2005,'Ket qua do'!$C$5:$AP$50000,$F$3,TRUE),"")</f>
        <v>#N/A</v>
      </c>
      <c r="G2005" s="21" t="e">
        <f>IF(A2005&lt;&gt;"",VLOOKUP(B2005,'Ket qua do'!$C$5:$AP$50000,$G$3,TRUE),"")</f>
        <v>#N/A</v>
      </c>
      <c r="H2005" s="21" t="e">
        <f>IF(A2005&lt;&gt;"",VLOOKUP(B2005,'Ket qua do'!$C$5:$AP$50000,$H$3,TRUE),"")</f>
        <v>#N/A</v>
      </c>
      <c r="I2005" s="21" t="e">
        <f>IF(A2005&lt;&gt;"",VLOOKUP(B2005,'Ket qua do'!$C$5:$AP$50000,$I$3,TRUE)*$E$9/1000,"")</f>
        <v>#N/A</v>
      </c>
      <c r="J2005" s="21" t="e">
        <f>IF(A2005&lt;&gt;"",VLOOKUP(B2005,'Ket qua do'!$C$5:$AP$50000,$J$3,TRUE)*$E$9/1000,"")</f>
        <v>#N/A</v>
      </c>
      <c r="K2005" s="21" t="e">
        <f>IF(A2005&lt;&gt;"",VLOOKUP(B2005,'Ket qua do'!$C$5:$AP$50000,$K$3,TRUE)*$E$9/1000,"")</f>
        <v>#N/A</v>
      </c>
      <c r="L2005" s="21" t="e">
        <f>IF(A2005&lt;&gt;"",VLOOKUP(B2005,'Ket qua do'!$C$5:$AP$50000,$L$3,TRUE),"")</f>
        <v>#N/A</v>
      </c>
    </row>
    <row r="2006" spans="1:12" x14ac:dyDescent="0.25">
      <c r="A2006" t="e">
        <f t="shared" si="36"/>
        <v>#N/A</v>
      </c>
      <c r="B2006" s="1" t="e">
        <f>IF(A2006&lt;&gt;"",VLOOKUP(A2006,'Ket qua do'!$B$5:$CE$50000,2,TRUE),"")</f>
        <v>#N/A</v>
      </c>
      <c r="C2006" s="19" t="e">
        <f>IF(A2006&lt;&gt;"",VLOOKUP(B2006,'Ket qua do'!$C$5:$AP$50000,$C$3,TRUE)*SQRT(3)*$C$11,"")</f>
        <v>#N/A</v>
      </c>
      <c r="D2006" s="21" t="e">
        <f>IF(A2006&lt;&gt;"",VLOOKUP(B2006,'Ket qua do'!$C$5:$AP$50000,$D$3,TRUE),"")</f>
        <v>#N/A</v>
      </c>
      <c r="E2006" s="21" t="e">
        <f>IF(A2006&lt;&gt;"",VLOOKUP(B2006,'Ket qua do'!$C$5:$AP$50000,$E$3,TRUE)*$C$12,"")</f>
        <v>#N/A</v>
      </c>
      <c r="F2006" s="21" t="e">
        <f>IF(A2006&lt;&gt;"",VLOOKUP(B2006,'Ket qua do'!$C$5:$AP$50000,$F$3,TRUE),"")</f>
        <v>#N/A</v>
      </c>
      <c r="G2006" s="21" t="e">
        <f>IF(A2006&lt;&gt;"",VLOOKUP(B2006,'Ket qua do'!$C$5:$AP$50000,$G$3,TRUE),"")</f>
        <v>#N/A</v>
      </c>
      <c r="H2006" s="21" t="e">
        <f>IF(A2006&lt;&gt;"",VLOOKUP(B2006,'Ket qua do'!$C$5:$AP$50000,$H$3,TRUE),"")</f>
        <v>#N/A</v>
      </c>
      <c r="I2006" s="21" t="e">
        <f>IF(A2006&lt;&gt;"",VLOOKUP(B2006,'Ket qua do'!$C$5:$AP$50000,$I$3,TRUE)*$E$9/1000,"")</f>
        <v>#N/A</v>
      </c>
      <c r="J2006" s="21" t="e">
        <f>IF(A2006&lt;&gt;"",VLOOKUP(B2006,'Ket qua do'!$C$5:$AP$50000,$J$3,TRUE)*$E$9/1000,"")</f>
        <v>#N/A</v>
      </c>
      <c r="K2006" s="21" t="e">
        <f>IF(A2006&lt;&gt;"",VLOOKUP(B2006,'Ket qua do'!$C$5:$AP$50000,$K$3,TRUE)*$E$9/1000,"")</f>
        <v>#N/A</v>
      </c>
      <c r="L2006" s="21" t="e">
        <f>IF(A2006&lt;&gt;"",VLOOKUP(B2006,'Ket qua do'!$C$5:$AP$50000,$L$3,TRUE),"")</f>
        <v>#N/A</v>
      </c>
    </row>
    <row r="2007" spans="1:12" x14ac:dyDescent="0.25">
      <c r="A2007" t="e">
        <f t="shared" si="36"/>
        <v>#N/A</v>
      </c>
      <c r="B2007" s="1" t="e">
        <f>IF(A2007&lt;&gt;"",VLOOKUP(A2007,'Ket qua do'!$B$5:$CE$50000,2,TRUE),"")</f>
        <v>#N/A</v>
      </c>
      <c r="C2007" s="19" t="e">
        <f>IF(A2007&lt;&gt;"",VLOOKUP(B2007,'Ket qua do'!$C$5:$AP$50000,$C$3,TRUE)*SQRT(3)*$C$11,"")</f>
        <v>#N/A</v>
      </c>
      <c r="D2007" s="21" t="e">
        <f>IF(A2007&lt;&gt;"",VLOOKUP(B2007,'Ket qua do'!$C$5:$AP$50000,$D$3,TRUE),"")</f>
        <v>#N/A</v>
      </c>
      <c r="E2007" s="21" t="e">
        <f>IF(A2007&lt;&gt;"",VLOOKUP(B2007,'Ket qua do'!$C$5:$AP$50000,$E$3,TRUE)*$C$12,"")</f>
        <v>#N/A</v>
      </c>
      <c r="F2007" s="21" t="e">
        <f>IF(A2007&lt;&gt;"",VLOOKUP(B2007,'Ket qua do'!$C$5:$AP$50000,$F$3,TRUE),"")</f>
        <v>#N/A</v>
      </c>
      <c r="G2007" s="21" t="e">
        <f>IF(A2007&lt;&gt;"",VLOOKUP(B2007,'Ket qua do'!$C$5:$AP$50000,$G$3,TRUE),"")</f>
        <v>#N/A</v>
      </c>
      <c r="H2007" s="21" t="e">
        <f>IF(A2007&lt;&gt;"",VLOOKUP(B2007,'Ket qua do'!$C$5:$AP$50000,$H$3,TRUE),"")</f>
        <v>#N/A</v>
      </c>
      <c r="I2007" s="21" t="e">
        <f>IF(A2007&lt;&gt;"",VLOOKUP(B2007,'Ket qua do'!$C$5:$AP$50000,$I$3,TRUE)*$E$9/1000,"")</f>
        <v>#N/A</v>
      </c>
      <c r="J2007" s="21" t="e">
        <f>IF(A2007&lt;&gt;"",VLOOKUP(B2007,'Ket qua do'!$C$5:$AP$50000,$J$3,TRUE)*$E$9/1000,"")</f>
        <v>#N/A</v>
      </c>
      <c r="K2007" s="21" t="e">
        <f>IF(A2007&lt;&gt;"",VLOOKUP(B2007,'Ket qua do'!$C$5:$AP$50000,$K$3,TRUE)*$E$9/1000,"")</f>
        <v>#N/A</v>
      </c>
      <c r="L2007" s="21" t="e">
        <f>IF(A2007&lt;&gt;"",VLOOKUP(B2007,'Ket qua do'!$C$5:$AP$50000,$L$3,TRUE),"")</f>
        <v>#N/A</v>
      </c>
    </row>
    <row r="2008" spans="1:12" x14ac:dyDescent="0.25">
      <c r="A2008" t="e">
        <f t="shared" si="36"/>
        <v>#N/A</v>
      </c>
      <c r="B2008" s="1" t="e">
        <f>IF(A2008&lt;&gt;"",VLOOKUP(A2008,'Ket qua do'!$B$5:$CE$50000,2,TRUE),"")</f>
        <v>#N/A</v>
      </c>
      <c r="C2008" s="19" t="e">
        <f>IF(A2008&lt;&gt;"",VLOOKUP(B2008,'Ket qua do'!$C$5:$AP$50000,$C$3,TRUE)*SQRT(3)*$C$11,"")</f>
        <v>#N/A</v>
      </c>
      <c r="D2008" s="21" t="e">
        <f>IF(A2008&lt;&gt;"",VLOOKUP(B2008,'Ket qua do'!$C$5:$AP$50000,$D$3,TRUE),"")</f>
        <v>#N/A</v>
      </c>
      <c r="E2008" s="21" t="e">
        <f>IF(A2008&lt;&gt;"",VLOOKUP(B2008,'Ket qua do'!$C$5:$AP$50000,$E$3,TRUE)*$C$12,"")</f>
        <v>#N/A</v>
      </c>
      <c r="F2008" s="21" t="e">
        <f>IF(A2008&lt;&gt;"",VLOOKUP(B2008,'Ket qua do'!$C$5:$AP$50000,$F$3,TRUE),"")</f>
        <v>#N/A</v>
      </c>
      <c r="G2008" s="21" t="e">
        <f>IF(A2008&lt;&gt;"",VLOOKUP(B2008,'Ket qua do'!$C$5:$AP$50000,$G$3,TRUE),"")</f>
        <v>#N/A</v>
      </c>
      <c r="H2008" s="21" t="e">
        <f>IF(A2008&lt;&gt;"",VLOOKUP(B2008,'Ket qua do'!$C$5:$AP$50000,$H$3,TRUE),"")</f>
        <v>#N/A</v>
      </c>
      <c r="I2008" s="21" t="e">
        <f>IF(A2008&lt;&gt;"",VLOOKUP(B2008,'Ket qua do'!$C$5:$AP$50000,$I$3,TRUE)*$E$9/1000,"")</f>
        <v>#N/A</v>
      </c>
      <c r="J2008" s="21" t="e">
        <f>IF(A2008&lt;&gt;"",VLOOKUP(B2008,'Ket qua do'!$C$5:$AP$50000,$J$3,TRUE)*$E$9/1000,"")</f>
        <v>#N/A</v>
      </c>
      <c r="K2008" s="21" t="e">
        <f>IF(A2008&lt;&gt;"",VLOOKUP(B2008,'Ket qua do'!$C$5:$AP$50000,$K$3,TRUE)*$E$9/1000,"")</f>
        <v>#N/A</v>
      </c>
      <c r="L2008" s="21" t="e">
        <f>IF(A2008&lt;&gt;"",VLOOKUP(B2008,'Ket qua do'!$C$5:$AP$50000,$L$3,TRUE),"")</f>
        <v>#N/A</v>
      </c>
    </row>
    <row r="2009" spans="1:12" x14ac:dyDescent="0.25">
      <c r="A2009" t="e">
        <f t="shared" si="36"/>
        <v>#N/A</v>
      </c>
      <c r="B2009" s="1" t="e">
        <f>IF(A2009&lt;&gt;"",VLOOKUP(A2009,'Ket qua do'!$B$5:$CE$50000,2,TRUE),"")</f>
        <v>#N/A</v>
      </c>
      <c r="C2009" s="19" t="e">
        <f>IF(A2009&lt;&gt;"",VLOOKUP(B2009,'Ket qua do'!$C$5:$AP$50000,$C$3,TRUE)*SQRT(3)*$C$11,"")</f>
        <v>#N/A</v>
      </c>
      <c r="D2009" s="21" t="e">
        <f>IF(A2009&lt;&gt;"",VLOOKUP(B2009,'Ket qua do'!$C$5:$AP$50000,$D$3,TRUE),"")</f>
        <v>#N/A</v>
      </c>
      <c r="E2009" s="21" t="e">
        <f>IF(A2009&lt;&gt;"",VLOOKUP(B2009,'Ket qua do'!$C$5:$AP$50000,$E$3,TRUE)*$C$12,"")</f>
        <v>#N/A</v>
      </c>
      <c r="F2009" s="21" t="e">
        <f>IF(A2009&lt;&gt;"",VLOOKUP(B2009,'Ket qua do'!$C$5:$AP$50000,$F$3,TRUE),"")</f>
        <v>#N/A</v>
      </c>
      <c r="G2009" s="21" t="e">
        <f>IF(A2009&lt;&gt;"",VLOOKUP(B2009,'Ket qua do'!$C$5:$AP$50000,$G$3,TRUE),"")</f>
        <v>#N/A</v>
      </c>
      <c r="H2009" s="21" t="e">
        <f>IF(A2009&lt;&gt;"",VLOOKUP(B2009,'Ket qua do'!$C$5:$AP$50000,$H$3,TRUE),"")</f>
        <v>#N/A</v>
      </c>
      <c r="I2009" s="21" t="e">
        <f>IF(A2009&lt;&gt;"",VLOOKUP(B2009,'Ket qua do'!$C$5:$AP$50000,$I$3,TRUE)*$E$9/1000,"")</f>
        <v>#N/A</v>
      </c>
      <c r="J2009" s="21" t="e">
        <f>IF(A2009&lt;&gt;"",VLOOKUP(B2009,'Ket qua do'!$C$5:$AP$50000,$J$3,TRUE)*$E$9/1000,"")</f>
        <v>#N/A</v>
      </c>
      <c r="K2009" s="21" t="e">
        <f>IF(A2009&lt;&gt;"",VLOOKUP(B2009,'Ket qua do'!$C$5:$AP$50000,$K$3,TRUE)*$E$9/1000,"")</f>
        <v>#N/A</v>
      </c>
      <c r="L2009" s="21" t="e">
        <f>IF(A2009&lt;&gt;"",VLOOKUP(B2009,'Ket qua do'!$C$5:$AP$50000,$L$3,TRUE),"")</f>
        <v>#N/A</v>
      </c>
    </row>
    <row r="2010" spans="1:12" x14ac:dyDescent="0.25">
      <c r="A2010" t="e">
        <f t="shared" ref="A2010:A2073" si="37">IF(A2009&lt;$E$8,A2009+1,"")</f>
        <v>#N/A</v>
      </c>
      <c r="B2010" s="1" t="e">
        <f>IF(A2010&lt;&gt;"",VLOOKUP(A2010,'Ket qua do'!$B$5:$CE$50000,2,TRUE),"")</f>
        <v>#N/A</v>
      </c>
      <c r="C2010" s="19" t="e">
        <f>IF(A2010&lt;&gt;"",VLOOKUP(B2010,'Ket qua do'!$C$5:$AP$50000,$C$3,TRUE)*SQRT(3)*$C$11,"")</f>
        <v>#N/A</v>
      </c>
      <c r="D2010" s="21" t="e">
        <f>IF(A2010&lt;&gt;"",VLOOKUP(B2010,'Ket qua do'!$C$5:$AP$50000,$D$3,TRUE),"")</f>
        <v>#N/A</v>
      </c>
      <c r="E2010" s="21" t="e">
        <f>IF(A2010&lt;&gt;"",VLOOKUP(B2010,'Ket qua do'!$C$5:$AP$50000,$E$3,TRUE)*$C$12,"")</f>
        <v>#N/A</v>
      </c>
      <c r="F2010" s="21" t="e">
        <f>IF(A2010&lt;&gt;"",VLOOKUP(B2010,'Ket qua do'!$C$5:$AP$50000,$F$3,TRUE),"")</f>
        <v>#N/A</v>
      </c>
      <c r="G2010" s="21" t="e">
        <f>IF(A2010&lt;&gt;"",VLOOKUP(B2010,'Ket qua do'!$C$5:$AP$50000,$G$3,TRUE),"")</f>
        <v>#N/A</v>
      </c>
      <c r="H2010" s="21" t="e">
        <f>IF(A2010&lt;&gt;"",VLOOKUP(B2010,'Ket qua do'!$C$5:$AP$50000,$H$3,TRUE),"")</f>
        <v>#N/A</v>
      </c>
      <c r="I2010" s="21" t="e">
        <f>IF(A2010&lt;&gt;"",VLOOKUP(B2010,'Ket qua do'!$C$5:$AP$50000,$I$3,TRUE)*$E$9/1000,"")</f>
        <v>#N/A</v>
      </c>
      <c r="J2010" s="21" t="e">
        <f>IF(A2010&lt;&gt;"",VLOOKUP(B2010,'Ket qua do'!$C$5:$AP$50000,$J$3,TRUE)*$E$9/1000,"")</f>
        <v>#N/A</v>
      </c>
      <c r="K2010" s="21" t="e">
        <f>IF(A2010&lt;&gt;"",VLOOKUP(B2010,'Ket qua do'!$C$5:$AP$50000,$K$3,TRUE)*$E$9/1000,"")</f>
        <v>#N/A</v>
      </c>
      <c r="L2010" s="21" t="e">
        <f>IF(A2010&lt;&gt;"",VLOOKUP(B2010,'Ket qua do'!$C$5:$AP$50000,$L$3,TRUE),"")</f>
        <v>#N/A</v>
      </c>
    </row>
    <row r="2011" spans="1:12" x14ac:dyDescent="0.25">
      <c r="A2011" t="e">
        <f t="shared" si="37"/>
        <v>#N/A</v>
      </c>
      <c r="B2011" s="1" t="e">
        <f>IF(A2011&lt;&gt;"",VLOOKUP(A2011,'Ket qua do'!$B$5:$CE$50000,2,TRUE),"")</f>
        <v>#N/A</v>
      </c>
      <c r="C2011" s="19" t="e">
        <f>IF(A2011&lt;&gt;"",VLOOKUP(B2011,'Ket qua do'!$C$5:$AP$50000,$C$3,TRUE)*SQRT(3)*$C$11,"")</f>
        <v>#N/A</v>
      </c>
      <c r="D2011" s="21" t="e">
        <f>IF(A2011&lt;&gt;"",VLOOKUP(B2011,'Ket qua do'!$C$5:$AP$50000,$D$3,TRUE),"")</f>
        <v>#N/A</v>
      </c>
      <c r="E2011" s="21" t="e">
        <f>IF(A2011&lt;&gt;"",VLOOKUP(B2011,'Ket qua do'!$C$5:$AP$50000,$E$3,TRUE)*$C$12,"")</f>
        <v>#N/A</v>
      </c>
      <c r="F2011" s="21" t="e">
        <f>IF(A2011&lt;&gt;"",VLOOKUP(B2011,'Ket qua do'!$C$5:$AP$50000,$F$3,TRUE),"")</f>
        <v>#N/A</v>
      </c>
      <c r="G2011" s="21" t="e">
        <f>IF(A2011&lt;&gt;"",VLOOKUP(B2011,'Ket qua do'!$C$5:$AP$50000,$G$3,TRUE),"")</f>
        <v>#N/A</v>
      </c>
      <c r="H2011" s="21" t="e">
        <f>IF(A2011&lt;&gt;"",VLOOKUP(B2011,'Ket qua do'!$C$5:$AP$50000,$H$3,TRUE),"")</f>
        <v>#N/A</v>
      </c>
      <c r="I2011" s="21" t="e">
        <f>IF(A2011&lt;&gt;"",VLOOKUP(B2011,'Ket qua do'!$C$5:$AP$50000,$I$3,TRUE)*$E$9/1000,"")</f>
        <v>#N/A</v>
      </c>
      <c r="J2011" s="21" t="e">
        <f>IF(A2011&lt;&gt;"",VLOOKUP(B2011,'Ket qua do'!$C$5:$AP$50000,$J$3,TRUE)*$E$9/1000,"")</f>
        <v>#N/A</v>
      </c>
      <c r="K2011" s="21" t="e">
        <f>IF(A2011&lt;&gt;"",VLOOKUP(B2011,'Ket qua do'!$C$5:$AP$50000,$K$3,TRUE)*$E$9/1000,"")</f>
        <v>#N/A</v>
      </c>
      <c r="L2011" s="21" t="e">
        <f>IF(A2011&lt;&gt;"",VLOOKUP(B2011,'Ket qua do'!$C$5:$AP$50000,$L$3,TRUE),"")</f>
        <v>#N/A</v>
      </c>
    </row>
    <row r="2012" spans="1:12" x14ac:dyDescent="0.25">
      <c r="A2012" t="e">
        <f t="shared" si="37"/>
        <v>#N/A</v>
      </c>
      <c r="B2012" s="1" t="e">
        <f>IF(A2012&lt;&gt;"",VLOOKUP(A2012,'Ket qua do'!$B$5:$CE$50000,2,TRUE),"")</f>
        <v>#N/A</v>
      </c>
      <c r="C2012" s="19" t="e">
        <f>IF(A2012&lt;&gt;"",VLOOKUP(B2012,'Ket qua do'!$C$5:$AP$50000,$C$3,TRUE)*SQRT(3)*$C$11,"")</f>
        <v>#N/A</v>
      </c>
      <c r="D2012" s="21" t="e">
        <f>IF(A2012&lt;&gt;"",VLOOKUP(B2012,'Ket qua do'!$C$5:$AP$50000,$D$3,TRUE),"")</f>
        <v>#N/A</v>
      </c>
      <c r="E2012" s="21" t="e">
        <f>IF(A2012&lt;&gt;"",VLOOKUP(B2012,'Ket qua do'!$C$5:$AP$50000,$E$3,TRUE)*$C$12,"")</f>
        <v>#N/A</v>
      </c>
      <c r="F2012" s="21" t="e">
        <f>IF(A2012&lt;&gt;"",VLOOKUP(B2012,'Ket qua do'!$C$5:$AP$50000,$F$3,TRUE),"")</f>
        <v>#N/A</v>
      </c>
      <c r="G2012" s="21" t="e">
        <f>IF(A2012&lt;&gt;"",VLOOKUP(B2012,'Ket qua do'!$C$5:$AP$50000,$G$3,TRUE),"")</f>
        <v>#N/A</v>
      </c>
      <c r="H2012" s="21" t="e">
        <f>IF(A2012&lt;&gt;"",VLOOKUP(B2012,'Ket qua do'!$C$5:$AP$50000,$H$3,TRUE),"")</f>
        <v>#N/A</v>
      </c>
      <c r="I2012" s="21" t="e">
        <f>IF(A2012&lt;&gt;"",VLOOKUP(B2012,'Ket qua do'!$C$5:$AP$50000,$I$3,TRUE)*$E$9/1000,"")</f>
        <v>#N/A</v>
      </c>
      <c r="J2012" s="21" t="e">
        <f>IF(A2012&lt;&gt;"",VLOOKUP(B2012,'Ket qua do'!$C$5:$AP$50000,$J$3,TRUE)*$E$9/1000,"")</f>
        <v>#N/A</v>
      </c>
      <c r="K2012" s="21" t="e">
        <f>IF(A2012&lt;&gt;"",VLOOKUP(B2012,'Ket qua do'!$C$5:$AP$50000,$K$3,TRUE)*$E$9/1000,"")</f>
        <v>#N/A</v>
      </c>
      <c r="L2012" s="21" t="e">
        <f>IF(A2012&lt;&gt;"",VLOOKUP(B2012,'Ket qua do'!$C$5:$AP$50000,$L$3,TRUE),"")</f>
        <v>#N/A</v>
      </c>
    </row>
    <row r="2013" spans="1:12" x14ac:dyDescent="0.25">
      <c r="A2013" t="e">
        <f t="shared" si="37"/>
        <v>#N/A</v>
      </c>
      <c r="B2013" s="1" t="e">
        <f>IF(A2013&lt;&gt;"",VLOOKUP(A2013,'Ket qua do'!$B$5:$CE$50000,2,TRUE),"")</f>
        <v>#N/A</v>
      </c>
      <c r="C2013" s="19" t="e">
        <f>IF(A2013&lt;&gt;"",VLOOKUP(B2013,'Ket qua do'!$C$5:$AP$50000,$C$3,TRUE)*SQRT(3)*$C$11,"")</f>
        <v>#N/A</v>
      </c>
      <c r="D2013" s="21" t="e">
        <f>IF(A2013&lt;&gt;"",VLOOKUP(B2013,'Ket qua do'!$C$5:$AP$50000,$D$3,TRUE),"")</f>
        <v>#N/A</v>
      </c>
      <c r="E2013" s="21" t="e">
        <f>IF(A2013&lt;&gt;"",VLOOKUP(B2013,'Ket qua do'!$C$5:$AP$50000,$E$3,TRUE)*$C$12,"")</f>
        <v>#N/A</v>
      </c>
      <c r="F2013" s="21" t="e">
        <f>IF(A2013&lt;&gt;"",VLOOKUP(B2013,'Ket qua do'!$C$5:$AP$50000,$F$3,TRUE),"")</f>
        <v>#N/A</v>
      </c>
      <c r="G2013" s="21" t="e">
        <f>IF(A2013&lt;&gt;"",VLOOKUP(B2013,'Ket qua do'!$C$5:$AP$50000,$G$3,TRUE),"")</f>
        <v>#N/A</v>
      </c>
      <c r="H2013" s="21" t="e">
        <f>IF(A2013&lt;&gt;"",VLOOKUP(B2013,'Ket qua do'!$C$5:$AP$50000,$H$3,TRUE),"")</f>
        <v>#N/A</v>
      </c>
      <c r="I2013" s="21" t="e">
        <f>IF(A2013&lt;&gt;"",VLOOKUP(B2013,'Ket qua do'!$C$5:$AP$50000,$I$3,TRUE)*$E$9/1000,"")</f>
        <v>#N/A</v>
      </c>
      <c r="J2013" s="21" t="e">
        <f>IF(A2013&lt;&gt;"",VLOOKUP(B2013,'Ket qua do'!$C$5:$AP$50000,$J$3,TRUE)*$E$9/1000,"")</f>
        <v>#N/A</v>
      </c>
      <c r="K2013" s="21" t="e">
        <f>IF(A2013&lt;&gt;"",VLOOKUP(B2013,'Ket qua do'!$C$5:$AP$50000,$K$3,TRUE)*$E$9/1000,"")</f>
        <v>#N/A</v>
      </c>
      <c r="L2013" s="21" t="e">
        <f>IF(A2013&lt;&gt;"",VLOOKUP(B2013,'Ket qua do'!$C$5:$AP$50000,$L$3,TRUE),"")</f>
        <v>#N/A</v>
      </c>
    </row>
    <row r="2014" spans="1:12" x14ac:dyDescent="0.25">
      <c r="A2014" t="e">
        <f t="shared" si="37"/>
        <v>#N/A</v>
      </c>
      <c r="B2014" s="1" t="e">
        <f>IF(A2014&lt;&gt;"",VLOOKUP(A2014,'Ket qua do'!$B$5:$CE$50000,2,TRUE),"")</f>
        <v>#N/A</v>
      </c>
      <c r="C2014" s="19" t="e">
        <f>IF(A2014&lt;&gt;"",VLOOKUP(B2014,'Ket qua do'!$C$5:$AP$50000,$C$3,TRUE)*SQRT(3)*$C$11,"")</f>
        <v>#N/A</v>
      </c>
      <c r="D2014" s="21" t="e">
        <f>IF(A2014&lt;&gt;"",VLOOKUP(B2014,'Ket qua do'!$C$5:$AP$50000,$D$3,TRUE),"")</f>
        <v>#N/A</v>
      </c>
      <c r="E2014" s="21" t="e">
        <f>IF(A2014&lt;&gt;"",VLOOKUP(B2014,'Ket qua do'!$C$5:$AP$50000,$E$3,TRUE)*$C$12,"")</f>
        <v>#N/A</v>
      </c>
      <c r="F2014" s="21" t="e">
        <f>IF(A2014&lt;&gt;"",VLOOKUP(B2014,'Ket qua do'!$C$5:$AP$50000,$F$3,TRUE),"")</f>
        <v>#N/A</v>
      </c>
      <c r="G2014" s="21" t="e">
        <f>IF(A2014&lt;&gt;"",VLOOKUP(B2014,'Ket qua do'!$C$5:$AP$50000,$G$3,TRUE),"")</f>
        <v>#N/A</v>
      </c>
      <c r="H2014" s="21" t="e">
        <f>IF(A2014&lt;&gt;"",VLOOKUP(B2014,'Ket qua do'!$C$5:$AP$50000,$H$3,TRUE),"")</f>
        <v>#N/A</v>
      </c>
      <c r="I2014" s="21" t="e">
        <f>IF(A2014&lt;&gt;"",VLOOKUP(B2014,'Ket qua do'!$C$5:$AP$50000,$I$3,TRUE)*$E$9/1000,"")</f>
        <v>#N/A</v>
      </c>
      <c r="J2014" s="21" t="e">
        <f>IF(A2014&lt;&gt;"",VLOOKUP(B2014,'Ket qua do'!$C$5:$AP$50000,$J$3,TRUE)*$E$9/1000,"")</f>
        <v>#N/A</v>
      </c>
      <c r="K2014" s="21" t="e">
        <f>IF(A2014&lt;&gt;"",VLOOKUP(B2014,'Ket qua do'!$C$5:$AP$50000,$K$3,TRUE)*$E$9/1000,"")</f>
        <v>#N/A</v>
      </c>
      <c r="L2014" s="21" t="e">
        <f>IF(A2014&lt;&gt;"",VLOOKUP(B2014,'Ket qua do'!$C$5:$AP$50000,$L$3,TRUE),"")</f>
        <v>#N/A</v>
      </c>
    </row>
    <row r="2015" spans="1:12" x14ac:dyDescent="0.25">
      <c r="A2015" t="e">
        <f t="shared" si="37"/>
        <v>#N/A</v>
      </c>
      <c r="B2015" s="1" t="e">
        <f>IF(A2015&lt;&gt;"",VLOOKUP(A2015,'Ket qua do'!$B$5:$CE$50000,2,TRUE),"")</f>
        <v>#N/A</v>
      </c>
      <c r="C2015" s="19" t="e">
        <f>IF(A2015&lt;&gt;"",VLOOKUP(B2015,'Ket qua do'!$C$5:$AP$50000,$C$3,TRUE)*SQRT(3)*$C$11,"")</f>
        <v>#N/A</v>
      </c>
      <c r="D2015" s="21" t="e">
        <f>IF(A2015&lt;&gt;"",VLOOKUP(B2015,'Ket qua do'!$C$5:$AP$50000,$D$3,TRUE),"")</f>
        <v>#N/A</v>
      </c>
      <c r="E2015" s="21" t="e">
        <f>IF(A2015&lt;&gt;"",VLOOKUP(B2015,'Ket qua do'!$C$5:$AP$50000,$E$3,TRUE)*$C$12,"")</f>
        <v>#N/A</v>
      </c>
      <c r="F2015" s="21" t="e">
        <f>IF(A2015&lt;&gt;"",VLOOKUP(B2015,'Ket qua do'!$C$5:$AP$50000,$F$3,TRUE),"")</f>
        <v>#N/A</v>
      </c>
      <c r="G2015" s="21" t="e">
        <f>IF(A2015&lt;&gt;"",VLOOKUP(B2015,'Ket qua do'!$C$5:$AP$50000,$G$3,TRUE),"")</f>
        <v>#N/A</v>
      </c>
      <c r="H2015" s="21" t="e">
        <f>IF(A2015&lt;&gt;"",VLOOKUP(B2015,'Ket qua do'!$C$5:$AP$50000,$H$3,TRUE),"")</f>
        <v>#N/A</v>
      </c>
      <c r="I2015" s="21" t="e">
        <f>IF(A2015&lt;&gt;"",VLOOKUP(B2015,'Ket qua do'!$C$5:$AP$50000,$I$3,TRUE)*$E$9/1000,"")</f>
        <v>#N/A</v>
      </c>
      <c r="J2015" s="21" t="e">
        <f>IF(A2015&lt;&gt;"",VLOOKUP(B2015,'Ket qua do'!$C$5:$AP$50000,$J$3,TRUE)*$E$9/1000,"")</f>
        <v>#N/A</v>
      </c>
      <c r="K2015" s="21" t="e">
        <f>IF(A2015&lt;&gt;"",VLOOKUP(B2015,'Ket qua do'!$C$5:$AP$50000,$K$3,TRUE)*$E$9/1000,"")</f>
        <v>#N/A</v>
      </c>
      <c r="L2015" s="21" t="e">
        <f>IF(A2015&lt;&gt;"",VLOOKUP(B2015,'Ket qua do'!$C$5:$AP$50000,$L$3,TRUE),"")</f>
        <v>#N/A</v>
      </c>
    </row>
    <row r="2016" spans="1:12" x14ac:dyDescent="0.25">
      <c r="A2016" t="e">
        <f t="shared" si="37"/>
        <v>#N/A</v>
      </c>
      <c r="B2016" s="1" t="e">
        <f>IF(A2016&lt;&gt;"",VLOOKUP(A2016,'Ket qua do'!$B$5:$CE$50000,2,TRUE),"")</f>
        <v>#N/A</v>
      </c>
      <c r="C2016" s="19" t="e">
        <f>IF(A2016&lt;&gt;"",VLOOKUP(B2016,'Ket qua do'!$C$5:$AP$50000,$C$3,TRUE)*SQRT(3)*$C$11,"")</f>
        <v>#N/A</v>
      </c>
      <c r="D2016" s="21" t="e">
        <f>IF(A2016&lt;&gt;"",VLOOKUP(B2016,'Ket qua do'!$C$5:$AP$50000,$D$3,TRUE),"")</f>
        <v>#N/A</v>
      </c>
      <c r="E2016" s="21" t="e">
        <f>IF(A2016&lt;&gt;"",VLOOKUP(B2016,'Ket qua do'!$C$5:$AP$50000,$E$3,TRUE)*$C$12,"")</f>
        <v>#N/A</v>
      </c>
      <c r="F2016" s="21" t="e">
        <f>IF(A2016&lt;&gt;"",VLOOKUP(B2016,'Ket qua do'!$C$5:$AP$50000,$F$3,TRUE),"")</f>
        <v>#N/A</v>
      </c>
      <c r="G2016" s="21" t="e">
        <f>IF(A2016&lt;&gt;"",VLOOKUP(B2016,'Ket qua do'!$C$5:$AP$50000,$G$3,TRUE),"")</f>
        <v>#N/A</v>
      </c>
      <c r="H2016" s="21" t="e">
        <f>IF(A2016&lt;&gt;"",VLOOKUP(B2016,'Ket qua do'!$C$5:$AP$50000,$H$3,TRUE),"")</f>
        <v>#N/A</v>
      </c>
      <c r="I2016" s="21" t="e">
        <f>IF(A2016&lt;&gt;"",VLOOKUP(B2016,'Ket qua do'!$C$5:$AP$50000,$I$3,TRUE)*$E$9/1000,"")</f>
        <v>#N/A</v>
      </c>
      <c r="J2016" s="21" t="e">
        <f>IF(A2016&lt;&gt;"",VLOOKUP(B2016,'Ket qua do'!$C$5:$AP$50000,$J$3,TRUE)*$E$9/1000,"")</f>
        <v>#N/A</v>
      </c>
      <c r="K2016" s="21" t="e">
        <f>IF(A2016&lt;&gt;"",VLOOKUP(B2016,'Ket qua do'!$C$5:$AP$50000,$K$3,TRUE)*$E$9/1000,"")</f>
        <v>#N/A</v>
      </c>
      <c r="L2016" s="21" t="e">
        <f>IF(A2016&lt;&gt;"",VLOOKUP(B2016,'Ket qua do'!$C$5:$AP$50000,$L$3,TRUE),"")</f>
        <v>#N/A</v>
      </c>
    </row>
    <row r="2017" spans="1:12" x14ac:dyDescent="0.25">
      <c r="A2017" t="e">
        <f t="shared" si="37"/>
        <v>#N/A</v>
      </c>
      <c r="B2017" s="1" t="e">
        <f>IF(A2017&lt;&gt;"",VLOOKUP(A2017,'Ket qua do'!$B$5:$CE$50000,2,TRUE),"")</f>
        <v>#N/A</v>
      </c>
      <c r="C2017" s="19" t="e">
        <f>IF(A2017&lt;&gt;"",VLOOKUP(B2017,'Ket qua do'!$C$5:$AP$50000,$C$3,TRUE)*SQRT(3)*$C$11,"")</f>
        <v>#N/A</v>
      </c>
      <c r="D2017" s="21" t="e">
        <f>IF(A2017&lt;&gt;"",VLOOKUP(B2017,'Ket qua do'!$C$5:$AP$50000,$D$3,TRUE),"")</f>
        <v>#N/A</v>
      </c>
      <c r="E2017" s="21" t="e">
        <f>IF(A2017&lt;&gt;"",VLOOKUP(B2017,'Ket qua do'!$C$5:$AP$50000,$E$3,TRUE)*$C$12,"")</f>
        <v>#N/A</v>
      </c>
      <c r="F2017" s="21" t="e">
        <f>IF(A2017&lt;&gt;"",VLOOKUP(B2017,'Ket qua do'!$C$5:$AP$50000,$F$3,TRUE),"")</f>
        <v>#N/A</v>
      </c>
      <c r="G2017" s="21" t="e">
        <f>IF(A2017&lt;&gt;"",VLOOKUP(B2017,'Ket qua do'!$C$5:$AP$50000,$G$3,TRUE),"")</f>
        <v>#N/A</v>
      </c>
      <c r="H2017" s="21" t="e">
        <f>IF(A2017&lt;&gt;"",VLOOKUP(B2017,'Ket qua do'!$C$5:$AP$50000,$H$3,TRUE),"")</f>
        <v>#N/A</v>
      </c>
      <c r="I2017" s="21" t="e">
        <f>IF(A2017&lt;&gt;"",VLOOKUP(B2017,'Ket qua do'!$C$5:$AP$50000,$I$3,TRUE)*$E$9/1000,"")</f>
        <v>#N/A</v>
      </c>
      <c r="J2017" s="21" t="e">
        <f>IF(A2017&lt;&gt;"",VLOOKUP(B2017,'Ket qua do'!$C$5:$AP$50000,$J$3,TRUE)*$E$9/1000,"")</f>
        <v>#N/A</v>
      </c>
      <c r="K2017" s="21" t="e">
        <f>IF(A2017&lt;&gt;"",VLOOKUP(B2017,'Ket qua do'!$C$5:$AP$50000,$K$3,TRUE)*$E$9/1000,"")</f>
        <v>#N/A</v>
      </c>
      <c r="L2017" s="21" t="e">
        <f>IF(A2017&lt;&gt;"",VLOOKUP(B2017,'Ket qua do'!$C$5:$AP$50000,$L$3,TRUE),"")</f>
        <v>#N/A</v>
      </c>
    </row>
    <row r="2018" spans="1:12" x14ac:dyDescent="0.25">
      <c r="A2018" t="e">
        <f t="shared" si="37"/>
        <v>#N/A</v>
      </c>
      <c r="B2018" s="1" t="e">
        <f>IF(A2018&lt;&gt;"",VLOOKUP(A2018,'Ket qua do'!$B$5:$CE$50000,2,TRUE),"")</f>
        <v>#N/A</v>
      </c>
      <c r="C2018" s="19" t="e">
        <f>IF(A2018&lt;&gt;"",VLOOKUP(B2018,'Ket qua do'!$C$5:$AP$50000,$C$3,TRUE)*SQRT(3)*$C$11,"")</f>
        <v>#N/A</v>
      </c>
      <c r="D2018" s="21" t="e">
        <f>IF(A2018&lt;&gt;"",VLOOKUP(B2018,'Ket qua do'!$C$5:$AP$50000,$D$3,TRUE),"")</f>
        <v>#N/A</v>
      </c>
      <c r="E2018" s="21" t="e">
        <f>IF(A2018&lt;&gt;"",VLOOKUP(B2018,'Ket qua do'!$C$5:$AP$50000,$E$3,TRUE)*$C$12,"")</f>
        <v>#N/A</v>
      </c>
      <c r="F2018" s="21" t="e">
        <f>IF(A2018&lt;&gt;"",VLOOKUP(B2018,'Ket qua do'!$C$5:$AP$50000,$F$3,TRUE),"")</f>
        <v>#N/A</v>
      </c>
      <c r="G2018" s="21" t="e">
        <f>IF(A2018&lt;&gt;"",VLOOKUP(B2018,'Ket qua do'!$C$5:$AP$50000,$G$3,TRUE),"")</f>
        <v>#N/A</v>
      </c>
      <c r="H2018" s="21" t="e">
        <f>IF(A2018&lt;&gt;"",VLOOKUP(B2018,'Ket qua do'!$C$5:$AP$50000,$H$3,TRUE),"")</f>
        <v>#N/A</v>
      </c>
      <c r="I2018" s="21" t="e">
        <f>IF(A2018&lt;&gt;"",VLOOKUP(B2018,'Ket qua do'!$C$5:$AP$50000,$I$3,TRUE)*$E$9/1000,"")</f>
        <v>#N/A</v>
      </c>
      <c r="J2018" s="21" t="e">
        <f>IF(A2018&lt;&gt;"",VLOOKUP(B2018,'Ket qua do'!$C$5:$AP$50000,$J$3,TRUE)*$E$9/1000,"")</f>
        <v>#N/A</v>
      </c>
      <c r="K2018" s="21" t="e">
        <f>IF(A2018&lt;&gt;"",VLOOKUP(B2018,'Ket qua do'!$C$5:$AP$50000,$K$3,TRUE)*$E$9/1000,"")</f>
        <v>#N/A</v>
      </c>
      <c r="L2018" s="21" t="e">
        <f>IF(A2018&lt;&gt;"",VLOOKUP(B2018,'Ket qua do'!$C$5:$AP$50000,$L$3,TRUE),"")</f>
        <v>#N/A</v>
      </c>
    </row>
    <row r="2019" spans="1:12" x14ac:dyDescent="0.25">
      <c r="A2019" t="e">
        <f t="shared" si="37"/>
        <v>#N/A</v>
      </c>
      <c r="B2019" s="1" t="e">
        <f>IF(A2019&lt;&gt;"",VLOOKUP(A2019,'Ket qua do'!$B$5:$CE$50000,2,TRUE),"")</f>
        <v>#N/A</v>
      </c>
      <c r="C2019" s="19" t="e">
        <f>IF(A2019&lt;&gt;"",VLOOKUP(B2019,'Ket qua do'!$C$5:$AP$50000,$C$3,TRUE)*SQRT(3)*$C$11,"")</f>
        <v>#N/A</v>
      </c>
      <c r="D2019" s="21" t="e">
        <f>IF(A2019&lt;&gt;"",VLOOKUP(B2019,'Ket qua do'!$C$5:$AP$50000,$D$3,TRUE),"")</f>
        <v>#N/A</v>
      </c>
      <c r="E2019" s="21" t="e">
        <f>IF(A2019&lt;&gt;"",VLOOKUP(B2019,'Ket qua do'!$C$5:$AP$50000,$E$3,TRUE)*$C$12,"")</f>
        <v>#N/A</v>
      </c>
      <c r="F2019" s="21" t="e">
        <f>IF(A2019&lt;&gt;"",VLOOKUP(B2019,'Ket qua do'!$C$5:$AP$50000,$F$3,TRUE),"")</f>
        <v>#N/A</v>
      </c>
      <c r="G2019" s="21" t="e">
        <f>IF(A2019&lt;&gt;"",VLOOKUP(B2019,'Ket qua do'!$C$5:$AP$50000,$G$3,TRUE),"")</f>
        <v>#N/A</v>
      </c>
      <c r="H2019" s="21" t="e">
        <f>IF(A2019&lt;&gt;"",VLOOKUP(B2019,'Ket qua do'!$C$5:$AP$50000,$H$3,TRUE),"")</f>
        <v>#N/A</v>
      </c>
      <c r="I2019" s="21" t="e">
        <f>IF(A2019&lt;&gt;"",VLOOKUP(B2019,'Ket qua do'!$C$5:$AP$50000,$I$3,TRUE)*$E$9/1000,"")</f>
        <v>#N/A</v>
      </c>
      <c r="J2019" s="21" t="e">
        <f>IF(A2019&lt;&gt;"",VLOOKUP(B2019,'Ket qua do'!$C$5:$AP$50000,$J$3,TRUE)*$E$9/1000,"")</f>
        <v>#N/A</v>
      </c>
      <c r="K2019" s="21" t="e">
        <f>IF(A2019&lt;&gt;"",VLOOKUP(B2019,'Ket qua do'!$C$5:$AP$50000,$K$3,TRUE)*$E$9/1000,"")</f>
        <v>#N/A</v>
      </c>
      <c r="L2019" s="21" t="e">
        <f>IF(A2019&lt;&gt;"",VLOOKUP(B2019,'Ket qua do'!$C$5:$AP$50000,$L$3,TRUE),"")</f>
        <v>#N/A</v>
      </c>
    </row>
    <row r="2020" spans="1:12" x14ac:dyDescent="0.25">
      <c r="A2020" t="e">
        <f t="shared" si="37"/>
        <v>#N/A</v>
      </c>
      <c r="B2020" s="1" t="e">
        <f>IF(A2020&lt;&gt;"",VLOOKUP(A2020,'Ket qua do'!$B$5:$CE$50000,2,TRUE),"")</f>
        <v>#N/A</v>
      </c>
      <c r="C2020" s="19" t="e">
        <f>IF(A2020&lt;&gt;"",VLOOKUP(B2020,'Ket qua do'!$C$5:$AP$50000,$C$3,TRUE)*SQRT(3)*$C$11,"")</f>
        <v>#N/A</v>
      </c>
      <c r="D2020" s="21" t="e">
        <f>IF(A2020&lt;&gt;"",VLOOKUP(B2020,'Ket qua do'!$C$5:$AP$50000,$D$3,TRUE),"")</f>
        <v>#N/A</v>
      </c>
      <c r="E2020" s="21" t="e">
        <f>IF(A2020&lt;&gt;"",VLOOKUP(B2020,'Ket qua do'!$C$5:$AP$50000,$E$3,TRUE)*$C$12,"")</f>
        <v>#N/A</v>
      </c>
      <c r="F2020" s="21" t="e">
        <f>IF(A2020&lt;&gt;"",VLOOKUP(B2020,'Ket qua do'!$C$5:$AP$50000,$F$3,TRUE),"")</f>
        <v>#N/A</v>
      </c>
      <c r="G2020" s="21" t="e">
        <f>IF(A2020&lt;&gt;"",VLOOKUP(B2020,'Ket qua do'!$C$5:$AP$50000,$G$3,TRUE),"")</f>
        <v>#N/A</v>
      </c>
      <c r="H2020" s="21" t="e">
        <f>IF(A2020&lt;&gt;"",VLOOKUP(B2020,'Ket qua do'!$C$5:$AP$50000,$H$3,TRUE),"")</f>
        <v>#N/A</v>
      </c>
      <c r="I2020" s="21" t="e">
        <f>IF(A2020&lt;&gt;"",VLOOKUP(B2020,'Ket qua do'!$C$5:$AP$50000,$I$3,TRUE)*$E$9/1000,"")</f>
        <v>#N/A</v>
      </c>
      <c r="J2020" s="21" t="e">
        <f>IF(A2020&lt;&gt;"",VLOOKUP(B2020,'Ket qua do'!$C$5:$AP$50000,$J$3,TRUE)*$E$9/1000,"")</f>
        <v>#N/A</v>
      </c>
      <c r="K2020" s="21" t="e">
        <f>IF(A2020&lt;&gt;"",VLOOKUP(B2020,'Ket qua do'!$C$5:$AP$50000,$K$3,TRUE)*$E$9/1000,"")</f>
        <v>#N/A</v>
      </c>
      <c r="L2020" s="21" t="e">
        <f>IF(A2020&lt;&gt;"",VLOOKUP(B2020,'Ket qua do'!$C$5:$AP$50000,$L$3,TRUE),"")</f>
        <v>#N/A</v>
      </c>
    </row>
    <row r="2021" spans="1:12" x14ac:dyDescent="0.25">
      <c r="A2021" t="e">
        <f t="shared" si="37"/>
        <v>#N/A</v>
      </c>
      <c r="B2021" s="1" t="e">
        <f>IF(A2021&lt;&gt;"",VLOOKUP(A2021,'Ket qua do'!$B$5:$CE$50000,2,TRUE),"")</f>
        <v>#N/A</v>
      </c>
      <c r="C2021" s="19" t="e">
        <f>IF(A2021&lt;&gt;"",VLOOKUP(B2021,'Ket qua do'!$C$5:$AP$50000,$C$3,TRUE)*SQRT(3)*$C$11,"")</f>
        <v>#N/A</v>
      </c>
      <c r="D2021" s="21" t="e">
        <f>IF(A2021&lt;&gt;"",VLOOKUP(B2021,'Ket qua do'!$C$5:$AP$50000,$D$3,TRUE),"")</f>
        <v>#N/A</v>
      </c>
      <c r="E2021" s="21" t="e">
        <f>IF(A2021&lt;&gt;"",VLOOKUP(B2021,'Ket qua do'!$C$5:$AP$50000,$E$3,TRUE)*$C$12,"")</f>
        <v>#N/A</v>
      </c>
      <c r="F2021" s="21" t="e">
        <f>IF(A2021&lt;&gt;"",VLOOKUP(B2021,'Ket qua do'!$C$5:$AP$50000,$F$3,TRUE),"")</f>
        <v>#N/A</v>
      </c>
      <c r="G2021" s="21" t="e">
        <f>IF(A2021&lt;&gt;"",VLOOKUP(B2021,'Ket qua do'!$C$5:$AP$50000,$G$3,TRUE),"")</f>
        <v>#N/A</v>
      </c>
      <c r="H2021" s="21" t="e">
        <f>IF(A2021&lt;&gt;"",VLOOKUP(B2021,'Ket qua do'!$C$5:$AP$50000,$H$3,TRUE),"")</f>
        <v>#N/A</v>
      </c>
      <c r="I2021" s="21" t="e">
        <f>IF(A2021&lt;&gt;"",VLOOKUP(B2021,'Ket qua do'!$C$5:$AP$50000,$I$3,TRUE)*$E$9/1000,"")</f>
        <v>#N/A</v>
      </c>
      <c r="J2021" s="21" t="e">
        <f>IF(A2021&lt;&gt;"",VLOOKUP(B2021,'Ket qua do'!$C$5:$AP$50000,$J$3,TRUE)*$E$9/1000,"")</f>
        <v>#N/A</v>
      </c>
      <c r="K2021" s="21" t="e">
        <f>IF(A2021&lt;&gt;"",VLOOKUP(B2021,'Ket qua do'!$C$5:$AP$50000,$K$3,TRUE)*$E$9/1000,"")</f>
        <v>#N/A</v>
      </c>
      <c r="L2021" s="21" t="e">
        <f>IF(A2021&lt;&gt;"",VLOOKUP(B2021,'Ket qua do'!$C$5:$AP$50000,$L$3,TRUE),"")</f>
        <v>#N/A</v>
      </c>
    </row>
    <row r="2022" spans="1:12" x14ac:dyDescent="0.25">
      <c r="A2022" t="e">
        <f t="shared" si="37"/>
        <v>#N/A</v>
      </c>
      <c r="B2022" s="1" t="e">
        <f>IF(A2022&lt;&gt;"",VLOOKUP(A2022,'Ket qua do'!$B$5:$CE$50000,2,TRUE),"")</f>
        <v>#N/A</v>
      </c>
      <c r="C2022" s="19" t="e">
        <f>IF(A2022&lt;&gt;"",VLOOKUP(B2022,'Ket qua do'!$C$5:$AP$50000,$C$3,TRUE)*SQRT(3)*$C$11,"")</f>
        <v>#N/A</v>
      </c>
      <c r="D2022" s="21" t="e">
        <f>IF(A2022&lt;&gt;"",VLOOKUP(B2022,'Ket qua do'!$C$5:$AP$50000,$D$3,TRUE),"")</f>
        <v>#N/A</v>
      </c>
      <c r="E2022" s="21" t="e">
        <f>IF(A2022&lt;&gt;"",VLOOKUP(B2022,'Ket qua do'!$C$5:$AP$50000,$E$3,TRUE)*$C$12,"")</f>
        <v>#N/A</v>
      </c>
      <c r="F2022" s="21" t="e">
        <f>IF(A2022&lt;&gt;"",VLOOKUP(B2022,'Ket qua do'!$C$5:$AP$50000,$F$3,TRUE),"")</f>
        <v>#N/A</v>
      </c>
      <c r="G2022" s="21" t="e">
        <f>IF(A2022&lt;&gt;"",VLOOKUP(B2022,'Ket qua do'!$C$5:$AP$50000,$G$3,TRUE),"")</f>
        <v>#N/A</v>
      </c>
      <c r="H2022" s="21" t="e">
        <f>IF(A2022&lt;&gt;"",VLOOKUP(B2022,'Ket qua do'!$C$5:$AP$50000,$H$3,TRUE),"")</f>
        <v>#N/A</v>
      </c>
      <c r="I2022" s="21" t="e">
        <f>IF(A2022&lt;&gt;"",VLOOKUP(B2022,'Ket qua do'!$C$5:$AP$50000,$I$3,TRUE)*$E$9/1000,"")</f>
        <v>#N/A</v>
      </c>
      <c r="J2022" s="21" t="e">
        <f>IF(A2022&lt;&gt;"",VLOOKUP(B2022,'Ket qua do'!$C$5:$AP$50000,$J$3,TRUE)*$E$9/1000,"")</f>
        <v>#N/A</v>
      </c>
      <c r="K2022" s="21" t="e">
        <f>IF(A2022&lt;&gt;"",VLOOKUP(B2022,'Ket qua do'!$C$5:$AP$50000,$K$3,TRUE)*$E$9/1000,"")</f>
        <v>#N/A</v>
      </c>
      <c r="L2022" s="21" t="e">
        <f>IF(A2022&lt;&gt;"",VLOOKUP(B2022,'Ket qua do'!$C$5:$AP$50000,$L$3,TRUE),"")</f>
        <v>#N/A</v>
      </c>
    </row>
    <row r="2023" spans="1:12" x14ac:dyDescent="0.25">
      <c r="A2023" t="e">
        <f t="shared" si="37"/>
        <v>#N/A</v>
      </c>
      <c r="B2023" s="1" t="e">
        <f>IF(A2023&lt;&gt;"",VLOOKUP(A2023,'Ket qua do'!$B$5:$CE$50000,2,TRUE),"")</f>
        <v>#N/A</v>
      </c>
      <c r="C2023" s="19" t="e">
        <f>IF(A2023&lt;&gt;"",VLOOKUP(B2023,'Ket qua do'!$C$5:$AP$50000,$C$3,TRUE)*SQRT(3)*$C$11,"")</f>
        <v>#N/A</v>
      </c>
      <c r="D2023" s="21" t="e">
        <f>IF(A2023&lt;&gt;"",VLOOKUP(B2023,'Ket qua do'!$C$5:$AP$50000,$D$3,TRUE),"")</f>
        <v>#N/A</v>
      </c>
      <c r="E2023" s="21" t="e">
        <f>IF(A2023&lt;&gt;"",VLOOKUP(B2023,'Ket qua do'!$C$5:$AP$50000,$E$3,TRUE)*$C$12,"")</f>
        <v>#N/A</v>
      </c>
      <c r="F2023" s="21" t="e">
        <f>IF(A2023&lt;&gt;"",VLOOKUP(B2023,'Ket qua do'!$C$5:$AP$50000,$F$3,TRUE),"")</f>
        <v>#N/A</v>
      </c>
      <c r="G2023" s="21" t="e">
        <f>IF(A2023&lt;&gt;"",VLOOKUP(B2023,'Ket qua do'!$C$5:$AP$50000,$G$3,TRUE),"")</f>
        <v>#N/A</v>
      </c>
      <c r="H2023" s="21" t="e">
        <f>IF(A2023&lt;&gt;"",VLOOKUP(B2023,'Ket qua do'!$C$5:$AP$50000,$H$3,TRUE),"")</f>
        <v>#N/A</v>
      </c>
      <c r="I2023" s="21" t="e">
        <f>IF(A2023&lt;&gt;"",VLOOKUP(B2023,'Ket qua do'!$C$5:$AP$50000,$I$3,TRUE)*$E$9/1000,"")</f>
        <v>#N/A</v>
      </c>
      <c r="J2023" s="21" t="e">
        <f>IF(A2023&lt;&gt;"",VLOOKUP(B2023,'Ket qua do'!$C$5:$AP$50000,$J$3,TRUE)*$E$9/1000,"")</f>
        <v>#N/A</v>
      </c>
      <c r="K2023" s="21" t="e">
        <f>IF(A2023&lt;&gt;"",VLOOKUP(B2023,'Ket qua do'!$C$5:$AP$50000,$K$3,TRUE)*$E$9/1000,"")</f>
        <v>#N/A</v>
      </c>
      <c r="L2023" s="21" t="e">
        <f>IF(A2023&lt;&gt;"",VLOOKUP(B2023,'Ket qua do'!$C$5:$AP$50000,$L$3,TRUE),"")</f>
        <v>#N/A</v>
      </c>
    </row>
    <row r="2024" spans="1:12" x14ac:dyDescent="0.25">
      <c r="A2024" t="e">
        <f t="shared" si="37"/>
        <v>#N/A</v>
      </c>
      <c r="B2024" s="1" t="e">
        <f>IF(A2024&lt;&gt;"",VLOOKUP(A2024,'Ket qua do'!$B$5:$CE$50000,2,TRUE),"")</f>
        <v>#N/A</v>
      </c>
      <c r="C2024" s="19" t="e">
        <f>IF(A2024&lt;&gt;"",VLOOKUP(B2024,'Ket qua do'!$C$5:$AP$50000,$C$3,TRUE)*SQRT(3)*$C$11,"")</f>
        <v>#N/A</v>
      </c>
      <c r="D2024" s="21" t="e">
        <f>IF(A2024&lt;&gt;"",VLOOKUP(B2024,'Ket qua do'!$C$5:$AP$50000,$D$3,TRUE),"")</f>
        <v>#N/A</v>
      </c>
      <c r="E2024" s="21" t="e">
        <f>IF(A2024&lt;&gt;"",VLOOKUP(B2024,'Ket qua do'!$C$5:$AP$50000,$E$3,TRUE)*$C$12,"")</f>
        <v>#N/A</v>
      </c>
      <c r="F2024" s="21" t="e">
        <f>IF(A2024&lt;&gt;"",VLOOKUP(B2024,'Ket qua do'!$C$5:$AP$50000,$F$3,TRUE),"")</f>
        <v>#N/A</v>
      </c>
      <c r="G2024" s="21" t="e">
        <f>IF(A2024&lt;&gt;"",VLOOKUP(B2024,'Ket qua do'!$C$5:$AP$50000,$G$3,TRUE),"")</f>
        <v>#N/A</v>
      </c>
      <c r="H2024" s="21" t="e">
        <f>IF(A2024&lt;&gt;"",VLOOKUP(B2024,'Ket qua do'!$C$5:$AP$50000,$H$3,TRUE),"")</f>
        <v>#N/A</v>
      </c>
      <c r="I2024" s="21" t="e">
        <f>IF(A2024&lt;&gt;"",VLOOKUP(B2024,'Ket qua do'!$C$5:$AP$50000,$I$3,TRUE)*$E$9/1000,"")</f>
        <v>#N/A</v>
      </c>
      <c r="J2024" s="21" t="e">
        <f>IF(A2024&lt;&gt;"",VLOOKUP(B2024,'Ket qua do'!$C$5:$AP$50000,$J$3,TRUE)*$E$9/1000,"")</f>
        <v>#N/A</v>
      </c>
      <c r="K2024" s="21" t="e">
        <f>IF(A2024&lt;&gt;"",VLOOKUP(B2024,'Ket qua do'!$C$5:$AP$50000,$K$3,TRUE)*$E$9/1000,"")</f>
        <v>#N/A</v>
      </c>
      <c r="L2024" s="21" t="e">
        <f>IF(A2024&lt;&gt;"",VLOOKUP(B2024,'Ket qua do'!$C$5:$AP$50000,$L$3,TRUE),"")</f>
        <v>#N/A</v>
      </c>
    </row>
    <row r="2025" spans="1:12" x14ac:dyDescent="0.25">
      <c r="A2025" t="e">
        <f t="shared" si="37"/>
        <v>#N/A</v>
      </c>
      <c r="B2025" s="1" t="e">
        <f>IF(A2025&lt;&gt;"",VLOOKUP(A2025,'Ket qua do'!$B$5:$CE$50000,2,TRUE),"")</f>
        <v>#N/A</v>
      </c>
      <c r="C2025" s="19" t="e">
        <f>IF(A2025&lt;&gt;"",VLOOKUP(B2025,'Ket qua do'!$C$5:$AP$50000,$C$3,TRUE)*SQRT(3)*$C$11,"")</f>
        <v>#N/A</v>
      </c>
      <c r="D2025" s="21" t="e">
        <f>IF(A2025&lt;&gt;"",VLOOKUP(B2025,'Ket qua do'!$C$5:$AP$50000,$D$3,TRUE),"")</f>
        <v>#N/A</v>
      </c>
      <c r="E2025" s="21" t="e">
        <f>IF(A2025&lt;&gt;"",VLOOKUP(B2025,'Ket qua do'!$C$5:$AP$50000,$E$3,TRUE)*$C$12,"")</f>
        <v>#N/A</v>
      </c>
      <c r="F2025" s="21" t="e">
        <f>IF(A2025&lt;&gt;"",VLOOKUP(B2025,'Ket qua do'!$C$5:$AP$50000,$F$3,TRUE),"")</f>
        <v>#N/A</v>
      </c>
      <c r="G2025" s="21" t="e">
        <f>IF(A2025&lt;&gt;"",VLOOKUP(B2025,'Ket qua do'!$C$5:$AP$50000,$G$3,TRUE),"")</f>
        <v>#N/A</v>
      </c>
      <c r="H2025" s="21" t="e">
        <f>IF(A2025&lt;&gt;"",VLOOKUP(B2025,'Ket qua do'!$C$5:$AP$50000,$H$3,TRUE),"")</f>
        <v>#N/A</v>
      </c>
      <c r="I2025" s="21" t="e">
        <f>IF(A2025&lt;&gt;"",VLOOKUP(B2025,'Ket qua do'!$C$5:$AP$50000,$I$3,TRUE)*$E$9/1000,"")</f>
        <v>#N/A</v>
      </c>
      <c r="J2025" s="21" t="e">
        <f>IF(A2025&lt;&gt;"",VLOOKUP(B2025,'Ket qua do'!$C$5:$AP$50000,$J$3,TRUE)*$E$9/1000,"")</f>
        <v>#N/A</v>
      </c>
      <c r="K2025" s="21" t="e">
        <f>IF(A2025&lt;&gt;"",VLOOKUP(B2025,'Ket qua do'!$C$5:$AP$50000,$K$3,TRUE)*$E$9/1000,"")</f>
        <v>#N/A</v>
      </c>
      <c r="L2025" s="21" t="e">
        <f>IF(A2025&lt;&gt;"",VLOOKUP(B2025,'Ket qua do'!$C$5:$AP$50000,$L$3,TRUE),"")</f>
        <v>#N/A</v>
      </c>
    </row>
    <row r="2026" spans="1:12" x14ac:dyDescent="0.25">
      <c r="A2026" t="e">
        <f t="shared" si="37"/>
        <v>#N/A</v>
      </c>
      <c r="B2026" s="1" t="e">
        <f>IF(A2026&lt;&gt;"",VLOOKUP(A2026,'Ket qua do'!$B$5:$CE$50000,2,TRUE),"")</f>
        <v>#N/A</v>
      </c>
      <c r="C2026" s="19" t="e">
        <f>IF(A2026&lt;&gt;"",VLOOKUP(B2026,'Ket qua do'!$C$5:$AP$50000,$C$3,TRUE)*SQRT(3)*$C$11,"")</f>
        <v>#N/A</v>
      </c>
      <c r="D2026" s="21" t="e">
        <f>IF(A2026&lt;&gt;"",VLOOKUP(B2026,'Ket qua do'!$C$5:$AP$50000,$D$3,TRUE),"")</f>
        <v>#N/A</v>
      </c>
      <c r="E2026" s="21" t="e">
        <f>IF(A2026&lt;&gt;"",VLOOKUP(B2026,'Ket qua do'!$C$5:$AP$50000,$E$3,TRUE)*$C$12,"")</f>
        <v>#N/A</v>
      </c>
      <c r="F2026" s="21" t="e">
        <f>IF(A2026&lt;&gt;"",VLOOKUP(B2026,'Ket qua do'!$C$5:$AP$50000,$F$3,TRUE),"")</f>
        <v>#N/A</v>
      </c>
      <c r="G2026" s="21" t="e">
        <f>IF(A2026&lt;&gt;"",VLOOKUP(B2026,'Ket qua do'!$C$5:$AP$50000,$G$3,TRUE),"")</f>
        <v>#N/A</v>
      </c>
      <c r="H2026" s="21" t="e">
        <f>IF(A2026&lt;&gt;"",VLOOKUP(B2026,'Ket qua do'!$C$5:$AP$50000,$H$3,TRUE),"")</f>
        <v>#N/A</v>
      </c>
      <c r="I2026" s="21" t="e">
        <f>IF(A2026&lt;&gt;"",VLOOKUP(B2026,'Ket qua do'!$C$5:$AP$50000,$I$3,TRUE)*$E$9/1000,"")</f>
        <v>#N/A</v>
      </c>
      <c r="J2026" s="21" t="e">
        <f>IF(A2026&lt;&gt;"",VLOOKUP(B2026,'Ket qua do'!$C$5:$AP$50000,$J$3,TRUE)*$E$9/1000,"")</f>
        <v>#N/A</v>
      </c>
      <c r="K2026" s="21" t="e">
        <f>IF(A2026&lt;&gt;"",VLOOKUP(B2026,'Ket qua do'!$C$5:$AP$50000,$K$3,TRUE)*$E$9/1000,"")</f>
        <v>#N/A</v>
      </c>
      <c r="L2026" s="21" t="e">
        <f>IF(A2026&lt;&gt;"",VLOOKUP(B2026,'Ket qua do'!$C$5:$AP$50000,$L$3,TRUE),"")</f>
        <v>#N/A</v>
      </c>
    </row>
    <row r="2027" spans="1:12" x14ac:dyDescent="0.25">
      <c r="A2027" t="e">
        <f t="shared" si="37"/>
        <v>#N/A</v>
      </c>
      <c r="B2027" s="1" t="e">
        <f>IF(A2027&lt;&gt;"",VLOOKUP(A2027,'Ket qua do'!$B$5:$CE$50000,2,TRUE),"")</f>
        <v>#N/A</v>
      </c>
      <c r="C2027" s="19" t="e">
        <f>IF(A2027&lt;&gt;"",VLOOKUP(B2027,'Ket qua do'!$C$5:$AP$50000,$C$3,TRUE)*SQRT(3)*$C$11,"")</f>
        <v>#N/A</v>
      </c>
      <c r="D2027" s="21" t="e">
        <f>IF(A2027&lt;&gt;"",VLOOKUP(B2027,'Ket qua do'!$C$5:$AP$50000,$D$3,TRUE),"")</f>
        <v>#N/A</v>
      </c>
      <c r="E2027" s="21" t="e">
        <f>IF(A2027&lt;&gt;"",VLOOKUP(B2027,'Ket qua do'!$C$5:$AP$50000,$E$3,TRUE)*$C$12,"")</f>
        <v>#N/A</v>
      </c>
      <c r="F2027" s="21" t="e">
        <f>IF(A2027&lt;&gt;"",VLOOKUP(B2027,'Ket qua do'!$C$5:$AP$50000,$F$3,TRUE),"")</f>
        <v>#N/A</v>
      </c>
      <c r="G2027" s="21" t="e">
        <f>IF(A2027&lt;&gt;"",VLOOKUP(B2027,'Ket qua do'!$C$5:$AP$50000,$G$3,TRUE),"")</f>
        <v>#N/A</v>
      </c>
      <c r="H2027" s="21" t="e">
        <f>IF(A2027&lt;&gt;"",VLOOKUP(B2027,'Ket qua do'!$C$5:$AP$50000,$H$3,TRUE),"")</f>
        <v>#N/A</v>
      </c>
      <c r="I2027" s="21" t="e">
        <f>IF(A2027&lt;&gt;"",VLOOKUP(B2027,'Ket qua do'!$C$5:$AP$50000,$I$3,TRUE)*$E$9/1000,"")</f>
        <v>#N/A</v>
      </c>
      <c r="J2027" s="21" t="e">
        <f>IF(A2027&lt;&gt;"",VLOOKUP(B2027,'Ket qua do'!$C$5:$AP$50000,$J$3,TRUE)*$E$9/1000,"")</f>
        <v>#N/A</v>
      </c>
      <c r="K2027" s="21" t="e">
        <f>IF(A2027&lt;&gt;"",VLOOKUP(B2027,'Ket qua do'!$C$5:$AP$50000,$K$3,TRUE)*$E$9/1000,"")</f>
        <v>#N/A</v>
      </c>
      <c r="L2027" s="21" t="e">
        <f>IF(A2027&lt;&gt;"",VLOOKUP(B2027,'Ket qua do'!$C$5:$AP$50000,$L$3,TRUE),"")</f>
        <v>#N/A</v>
      </c>
    </row>
    <row r="2028" spans="1:12" x14ac:dyDescent="0.25">
      <c r="A2028" t="e">
        <f t="shared" si="37"/>
        <v>#N/A</v>
      </c>
      <c r="B2028" s="1" t="e">
        <f>IF(A2028&lt;&gt;"",VLOOKUP(A2028,'Ket qua do'!$B$5:$CE$50000,2,TRUE),"")</f>
        <v>#N/A</v>
      </c>
      <c r="C2028" s="19" t="e">
        <f>IF(A2028&lt;&gt;"",VLOOKUP(B2028,'Ket qua do'!$C$5:$AP$50000,$C$3,TRUE)*SQRT(3)*$C$11,"")</f>
        <v>#N/A</v>
      </c>
      <c r="D2028" s="21" t="e">
        <f>IF(A2028&lt;&gt;"",VLOOKUP(B2028,'Ket qua do'!$C$5:$AP$50000,$D$3,TRUE),"")</f>
        <v>#N/A</v>
      </c>
      <c r="E2028" s="21" t="e">
        <f>IF(A2028&lt;&gt;"",VLOOKUP(B2028,'Ket qua do'!$C$5:$AP$50000,$E$3,TRUE)*$C$12,"")</f>
        <v>#N/A</v>
      </c>
      <c r="F2028" s="21" t="e">
        <f>IF(A2028&lt;&gt;"",VLOOKUP(B2028,'Ket qua do'!$C$5:$AP$50000,$F$3,TRUE),"")</f>
        <v>#N/A</v>
      </c>
      <c r="G2028" s="21" t="e">
        <f>IF(A2028&lt;&gt;"",VLOOKUP(B2028,'Ket qua do'!$C$5:$AP$50000,$G$3,TRUE),"")</f>
        <v>#N/A</v>
      </c>
      <c r="H2028" s="21" t="e">
        <f>IF(A2028&lt;&gt;"",VLOOKUP(B2028,'Ket qua do'!$C$5:$AP$50000,$H$3,TRUE),"")</f>
        <v>#N/A</v>
      </c>
      <c r="I2028" s="21" t="e">
        <f>IF(A2028&lt;&gt;"",VLOOKUP(B2028,'Ket qua do'!$C$5:$AP$50000,$I$3,TRUE)*$E$9/1000,"")</f>
        <v>#N/A</v>
      </c>
      <c r="J2028" s="21" t="e">
        <f>IF(A2028&lt;&gt;"",VLOOKUP(B2028,'Ket qua do'!$C$5:$AP$50000,$J$3,TRUE)*$E$9/1000,"")</f>
        <v>#N/A</v>
      </c>
      <c r="K2028" s="21" t="e">
        <f>IF(A2028&lt;&gt;"",VLOOKUP(B2028,'Ket qua do'!$C$5:$AP$50000,$K$3,TRUE)*$E$9/1000,"")</f>
        <v>#N/A</v>
      </c>
      <c r="L2028" s="21" t="e">
        <f>IF(A2028&lt;&gt;"",VLOOKUP(B2028,'Ket qua do'!$C$5:$AP$50000,$L$3,TRUE),"")</f>
        <v>#N/A</v>
      </c>
    </row>
    <row r="2029" spans="1:12" x14ac:dyDescent="0.25">
      <c r="A2029" t="e">
        <f t="shared" si="37"/>
        <v>#N/A</v>
      </c>
      <c r="B2029" s="1" t="e">
        <f>IF(A2029&lt;&gt;"",VLOOKUP(A2029,'Ket qua do'!$B$5:$CE$50000,2,TRUE),"")</f>
        <v>#N/A</v>
      </c>
      <c r="C2029" s="19" t="e">
        <f>IF(A2029&lt;&gt;"",VLOOKUP(B2029,'Ket qua do'!$C$5:$AP$50000,$C$3,TRUE)*SQRT(3)*$C$11,"")</f>
        <v>#N/A</v>
      </c>
      <c r="D2029" s="21" t="e">
        <f>IF(A2029&lt;&gt;"",VLOOKUP(B2029,'Ket qua do'!$C$5:$AP$50000,$D$3,TRUE),"")</f>
        <v>#N/A</v>
      </c>
      <c r="E2029" s="21" t="e">
        <f>IF(A2029&lt;&gt;"",VLOOKUP(B2029,'Ket qua do'!$C$5:$AP$50000,$E$3,TRUE)*$C$12,"")</f>
        <v>#N/A</v>
      </c>
      <c r="F2029" s="21" t="e">
        <f>IF(A2029&lt;&gt;"",VLOOKUP(B2029,'Ket qua do'!$C$5:$AP$50000,$F$3,TRUE),"")</f>
        <v>#N/A</v>
      </c>
      <c r="G2029" s="21" t="e">
        <f>IF(A2029&lt;&gt;"",VLOOKUP(B2029,'Ket qua do'!$C$5:$AP$50000,$G$3,TRUE),"")</f>
        <v>#N/A</v>
      </c>
      <c r="H2029" s="21" t="e">
        <f>IF(A2029&lt;&gt;"",VLOOKUP(B2029,'Ket qua do'!$C$5:$AP$50000,$H$3,TRUE),"")</f>
        <v>#N/A</v>
      </c>
      <c r="I2029" s="21" t="e">
        <f>IF(A2029&lt;&gt;"",VLOOKUP(B2029,'Ket qua do'!$C$5:$AP$50000,$I$3,TRUE)*$E$9/1000,"")</f>
        <v>#N/A</v>
      </c>
      <c r="J2029" s="21" t="e">
        <f>IF(A2029&lt;&gt;"",VLOOKUP(B2029,'Ket qua do'!$C$5:$AP$50000,$J$3,TRUE)*$E$9/1000,"")</f>
        <v>#N/A</v>
      </c>
      <c r="K2029" s="21" t="e">
        <f>IF(A2029&lt;&gt;"",VLOOKUP(B2029,'Ket qua do'!$C$5:$AP$50000,$K$3,TRUE)*$E$9/1000,"")</f>
        <v>#N/A</v>
      </c>
      <c r="L2029" s="21" t="e">
        <f>IF(A2029&lt;&gt;"",VLOOKUP(B2029,'Ket qua do'!$C$5:$AP$50000,$L$3,TRUE),"")</f>
        <v>#N/A</v>
      </c>
    </row>
    <row r="2030" spans="1:12" x14ac:dyDescent="0.25">
      <c r="A2030" t="e">
        <f t="shared" si="37"/>
        <v>#N/A</v>
      </c>
      <c r="B2030" s="1" t="e">
        <f>IF(A2030&lt;&gt;"",VLOOKUP(A2030,'Ket qua do'!$B$5:$CE$50000,2,TRUE),"")</f>
        <v>#N/A</v>
      </c>
      <c r="C2030" s="19" t="e">
        <f>IF(A2030&lt;&gt;"",VLOOKUP(B2030,'Ket qua do'!$C$5:$AP$50000,$C$3,TRUE)*SQRT(3)*$C$11,"")</f>
        <v>#N/A</v>
      </c>
      <c r="D2030" s="21" t="e">
        <f>IF(A2030&lt;&gt;"",VLOOKUP(B2030,'Ket qua do'!$C$5:$AP$50000,$D$3,TRUE),"")</f>
        <v>#N/A</v>
      </c>
      <c r="E2030" s="21" t="e">
        <f>IF(A2030&lt;&gt;"",VLOOKUP(B2030,'Ket qua do'!$C$5:$AP$50000,$E$3,TRUE)*$C$12,"")</f>
        <v>#N/A</v>
      </c>
      <c r="F2030" s="21" t="e">
        <f>IF(A2030&lt;&gt;"",VLOOKUP(B2030,'Ket qua do'!$C$5:$AP$50000,$F$3,TRUE),"")</f>
        <v>#N/A</v>
      </c>
      <c r="G2030" s="21" t="e">
        <f>IF(A2030&lt;&gt;"",VLOOKUP(B2030,'Ket qua do'!$C$5:$AP$50000,$G$3,TRUE),"")</f>
        <v>#N/A</v>
      </c>
      <c r="H2030" s="21" t="e">
        <f>IF(A2030&lt;&gt;"",VLOOKUP(B2030,'Ket qua do'!$C$5:$AP$50000,$H$3,TRUE),"")</f>
        <v>#N/A</v>
      </c>
      <c r="I2030" s="21" t="e">
        <f>IF(A2030&lt;&gt;"",VLOOKUP(B2030,'Ket qua do'!$C$5:$AP$50000,$I$3,TRUE)*$E$9/1000,"")</f>
        <v>#N/A</v>
      </c>
      <c r="J2030" s="21" t="e">
        <f>IF(A2030&lt;&gt;"",VLOOKUP(B2030,'Ket qua do'!$C$5:$AP$50000,$J$3,TRUE)*$E$9/1000,"")</f>
        <v>#N/A</v>
      </c>
      <c r="K2030" s="21" t="e">
        <f>IF(A2030&lt;&gt;"",VLOOKUP(B2030,'Ket qua do'!$C$5:$AP$50000,$K$3,TRUE)*$E$9/1000,"")</f>
        <v>#N/A</v>
      </c>
      <c r="L2030" s="21" t="e">
        <f>IF(A2030&lt;&gt;"",VLOOKUP(B2030,'Ket qua do'!$C$5:$AP$50000,$L$3,TRUE),"")</f>
        <v>#N/A</v>
      </c>
    </row>
    <row r="2031" spans="1:12" x14ac:dyDescent="0.25">
      <c r="A2031" t="e">
        <f t="shared" si="37"/>
        <v>#N/A</v>
      </c>
      <c r="B2031" s="1" t="e">
        <f>IF(A2031&lt;&gt;"",VLOOKUP(A2031,'Ket qua do'!$B$5:$CE$50000,2,TRUE),"")</f>
        <v>#N/A</v>
      </c>
      <c r="C2031" s="19" t="e">
        <f>IF(A2031&lt;&gt;"",VLOOKUP(B2031,'Ket qua do'!$C$5:$AP$50000,$C$3,TRUE)*SQRT(3)*$C$11,"")</f>
        <v>#N/A</v>
      </c>
      <c r="D2031" s="21" t="e">
        <f>IF(A2031&lt;&gt;"",VLOOKUP(B2031,'Ket qua do'!$C$5:$AP$50000,$D$3,TRUE),"")</f>
        <v>#N/A</v>
      </c>
      <c r="E2031" s="21" t="e">
        <f>IF(A2031&lt;&gt;"",VLOOKUP(B2031,'Ket qua do'!$C$5:$AP$50000,$E$3,TRUE)*$C$12,"")</f>
        <v>#N/A</v>
      </c>
      <c r="F2031" s="21" t="e">
        <f>IF(A2031&lt;&gt;"",VLOOKUP(B2031,'Ket qua do'!$C$5:$AP$50000,$F$3,TRUE),"")</f>
        <v>#N/A</v>
      </c>
      <c r="G2031" s="21" t="e">
        <f>IF(A2031&lt;&gt;"",VLOOKUP(B2031,'Ket qua do'!$C$5:$AP$50000,$G$3,TRUE),"")</f>
        <v>#N/A</v>
      </c>
      <c r="H2031" s="21" t="e">
        <f>IF(A2031&lt;&gt;"",VLOOKUP(B2031,'Ket qua do'!$C$5:$AP$50000,$H$3,TRUE),"")</f>
        <v>#N/A</v>
      </c>
      <c r="I2031" s="21" t="e">
        <f>IF(A2031&lt;&gt;"",VLOOKUP(B2031,'Ket qua do'!$C$5:$AP$50000,$I$3,TRUE)*$E$9/1000,"")</f>
        <v>#N/A</v>
      </c>
      <c r="J2031" s="21" t="e">
        <f>IF(A2031&lt;&gt;"",VLOOKUP(B2031,'Ket qua do'!$C$5:$AP$50000,$J$3,TRUE)*$E$9/1000,"")</f>
        <v>#N/A</v>
      </c>
      <c r="K2031" s="21" t="e">
        <f>IF(A2031&lt;&gt;"",VLOOKUP(B2031,'Ket qua do'!$C$5:$AP$50000,$K$3,TRUE)*$E$9/1000,"")</f>
        <v>#N/A</v>
      </c>
      <c r="L2031" s="21" t="e">
        <f>IF(A2031&lt;&gt;"",VLOOKUP(B2031,'Ket qua do'!$C$5:$AP$50000,$L$3,TRUE),"")</f>
        <v>#N/A</v>
      </c>
    </row>
    <row r="2032" spans="1:12" x14ac:dyDescent="0.25">
      <c r="A2032" t="e">
        <f t="shared" si="37"/>
        <v>#N/A</v>
      </c>
      <c r="B2032" s="1" t="e">
        <f>IF(A2032&lt;&gt;"",VLOOKUP(A2032,'Ket qua do'!$B$5:$CE$50000,2,TRUE),"")</f>
        <v>#N/A</v>
      </c>
      <c r="C2032" s="19" t="e">
        <f>IF(A2032&lt;&gt;"",VLOOKUP(B2032,'Ket qua do'!$C$5:$AP$50000,$C$3,TRUE)*SQRT(3)*$C$11,"")</f>
        <v>#N/A</v>
      </c>
      <c r="D2032" s="21" t="e">
        <f>IF(A2032&lt;&gt;"",VLOOKUP(B2032,'Ket qua do'!$C$5:$AP$50000,$D$3,TRUE),"")</f>
        <v>#N/A</v>
      </c>
      <c r="E2032" s="21" t="e">
        <f>IF(A2032&lt;&gt;"",VLOOKUP(B2032,'Ket qua do'!$C$5:$AP$50000,$E$3,TRUE)*$C$12,"")</f>
        <v>#N/A</v>
      </c>
      <c r="F2032" s="21" t="e">
        <f>IF(A2032&lt;&gt;"",VLOOKUP(B2032,'Ket qua do'!$C$5:$AP$50000,$F$3,TRUE),"")</f>
        <v>#N/A</v>
      </c>
      <c r="G2032" s="21" t="e">
        <f>IF(A2032&lt;&gt;"",VLOOKUP(B2032,'Ket qua do'!$C$5:$AP$50000,$G$3,TRUE),"")</f>
        <v>#N/A</v>
      </c>
      <c r="H2032" s="21" t="e">
        <f>IF(A2032&lt;&gt;"",VLOOKUP(B2032,'Ket qua do'!$C$5:$AP$50000,$H$3,TRUE),"")</f>
        <v>#N/A</v>
      </c>
      <c r="I2032" s="21" t="e">
        <f>IF(A2032&lt;&gt;"",VLOOKUP(B2032,'Ket qua do'!$C$5:$AP$50000,$I$3,TRUE)*$E$9/1000,"")</f>
        <v>#N/A</v>
      </c>
      <c r="J2032" s="21" t="e">
        <f>IF(A2032&lt;&gt;"",VLOOKUP(B2032,'Ket qua do'!$C$5:$AP$50000,$J$3,TRUE)*$E$9/1000,"")</f>
        <v>#N/A</v>
      </c>
      <c r="K2032" s="21" t="e">
        <f>IF(A2032&lt;&gt;"",VLOOKUP(B2032,'Ket qua do'!$C$5:$AP$50000,$K$3,TRUE)*$E$9/1000,"")</f>
        <v>#N/A</v>
      </c>
      <c r="L2032" s="21" t="e">
        <f>IF(A2032&lt;&gt;"",VLOOKUP(B2032,'Ket qua do'!$C$5:$AP$50000,$L$3,TRUE),"")</f>
        <v>#N/A</v>
      </c>
    </row>
    <row r="2033" spans="1:12" x14ac:dyDescent="0.25">
      <c r="A2033" t="e">
        <f t="shared" si="37"/>
        <v>#N/A</v>
      </c>
      <c r="B2033" s="1" t="e">
        <f>IF(A2033&lt;&gt;"",VLOOKUP(A2033,'Ket qua do'!$B$5:$CE$50000,2,TRUE),"")</f>
        <v>#N/A</v>
      </c>
      <c r="C2033" s="19" t="e">
        <f>IF(A2033&lt;&gt;"",VLOOKUP(B2033,'Ket qua do'!$C$5:$AP$50000,$C$3,TRUE)*SQRT(3)*$C$11,"")</f>
        <v>#N/A</v>
      </c>
      <c r="D2033" s="21" t="e">
        <f>IF(A2033&lt;&gt;"",VLOOKUP(B2033,'Ket qua do'!$C$5:$AP$50000,$D$3,TRUE),"")</f>
        <v>#N/A</v>
      </c>
      <c r="E2033" s="21" t="e">
        <f>IF(A2033&lt;&gt;"",VLOOKUP(B2033,'Ket qua do'!$C$5:$AP$50000,$E$3,TRUE)*$C$12,"")</f>
        <v>#N/A</v>
      </c>
      <c r="F2033" s="21" t="e">
        <f>IF(A2033&lt;&gt;"",VLOOKUP(B2033,'Ket qua do'!$C$5:$AP$50000,$F$3,TRUE),"")</f>
        <v>#N/A</v>
      </c>
      <c r="G2033" s="21" t="e">
        <f>IF(A2033&lt;&gt;"",VLOOKUP(B2033,'Ket qua do'!$C$5:$AP$50000,$G$3,TRUE),"")</f>
        <v>#N/A</v>
      </c>
      <c r="H2033" s="21" t="e">
        <f>IF(A2033&lt;&gt;"",VLOOKUP(B2033,'Ket qua do'!$C$5:$AP$50000,$H$3,TRUE),"")</f>
        <v>#N/A</v>
      </c>
      <c r="I2033" s="21" t="e">
        <f>IF(A2033&lt;&gt;"",VLOOKUP(B2033,'Ket qua do'!$C$5:$AP$50000,$I$3,TRUE)*$E$9/1000,"")</f>
        <v>#N/A</v>
      </c>
      <c r="J2033" s="21" t="e">
        <f>IF(A2033&lt;&gt;"",VLOOKUP(B2033,'Ket qua do'!$C$5:$AP$50000,$J$3,TRUE)*$E$9/1000,"")</f>
        <v>#N/A</v>
      </c>
      <c r="K2033" s="21" t="e">
        <f>IF(A2033&lt;&gt;"",VLOOKUP(B2033,'Ket qua do'!$C$5:$AP$50000,$K$3,TRUE)*$E$9/1000,"")</f>
        <v>#N/A</v>
      </c>
      <c r="L2033" s="21" t="e">
        <f>IF(A2033&lt;&gt;"",VLOOKUP(B2033,'Ket qua do'!$C$5:$AP$50000,$L$3,TRUE),"")</f>
        <v>#N/A</v>
      </c>
    </row>
    <row r="2034" spans="1:12" x14ac:dyDescent="0.25">
      <c r="A2034" t="e">
        <f t="shared" si="37"/>
        <v>#N/A</v>
      </c>
      <c r="B2034" s="1" t="e">
        <f>IF(A2034&lt;&gt;"",VLOOKUP(A2034,'Ket qua do'!$B$5:$CE$50000,2,TRUE),"")</f>
        <v>#N/A</v>
      </c>
      <c r="C2034" s="19" t="e">
        <f>IF(A2034&lt;&gt;"",VLOOKUP(B2034,'Ket qua do'!$C$5:$AP$50000,$C$3,TRUE)*SQRT(3)*$C$11,"")</f>
        <v>#N/A</v>
      </c>
      <c r="D2034" s="21" t="e">
        <f>IF(A2034&lt;&gt;"",VLOOKUP(B2034,'Ket qua do'!$C$5:$AP$50000,$D$3,TRUE),"")</f>
        <v>#N/A</v>
      </c>
      <c r="E2034" s="21" t="e">
        <f>IF(A2034&lt;&gt;"",VLOOKUP(B2034,'Ket qua do'!$C$5:$AP$50000,$E$3,TRUE)*$C$12,"")</f>
        <v>#N/A</v>
      </c>
      <c r="F2034" s="21" t="e">
        <f>IF(A2034&lt;&gt;"",VLOOKUP(B2034,'Ket qua do'!$C$5:$AP$50000,$F$3,TRUE),"")</f>
        <v>#N/A</v>
      </c>
      <c r="G2034" s="21" t="e">
        <f>IF(A2034&lt;&gt;"",VLOOKUP(B2034,'Ket qua do'!$C$5:$AP$50000,$G$3,TRUE),"")</f>
        <v>#N/A</v>
      </c>
      <c r="H2034" s="21" t="e">
        <f>IF(A2034&lt;&gt;"",VLOOKUP(B2034,'Ket qua do'!$C$5:$AP$50000,$H$3,TRUE),"")</f>
        <v>#N/A</v>
      </c>
      <c r="I2034" s="21" t="e">
        <f>IF(A2034&lt;&gt;"",VLOOKUP(B2034,'Ket qua do'!$C$5:$AP$50000,$I$3,TRUE)*$E$9/1000,"")</f>
        <v>#N/A</v>
      </c>
      <c r="J2034" s="21" t="e">
        <f>IF(A2034&lt;&gt;"",VLOOKUP(B2034,'Ket qua do'!$C$5:$AP$50000,$J$3,TRUE)*$E$9/1000,"")</f>
        <v>#N/A</v>
      </c>
      <c r="K2034" s="21" t="e">
        <f>IF(A2034&lt;&gt;"",VLOOKUP(B2034,'Ket qua do'!$C$5:$AP$50000,$K$3,TRUE)*$E$9/1000,"")</f>
        <v>#N/A</v>
      </c>
      <c r="L2034" s="21" t="e">
        <f>IF(A2034&lt;&gt;"",VLOOKUP(B2034,'Ket qua do'!$C$5:$AP$50000,$L$3,TRUE),"")</f>
        <v>#N/A</v>
      </c>
    </row>
    <row r="2035" spans="1:12" x14ac:dyDescent="0.25">
      <c r="A2035" t="e">
        <f t="shared" si="37"/>
        <v>#N/A</v>
      </c>
      <c r="B2035" s="1" t="e">
        <f>IF(A2035&lt;&gt;"",VLOOKUP(A2035,'Ket qua do'!$B$5:$CE$50000,2,TRUE),"")</f>
        <v>#N/A</v>
      </c>
      <c r="C2035" s="19" t="e">
        <f>IF(A2035&lt;&gt;"",VLOOKUP(B2035,'Ket qua do'!$C$5:$AP$50000,$C$3,TRUE)*SQRT(3)*$C$11,"")</f>
        <v>#N/A</v>
      </c>
      <c r="D2035" s="21" t="e">
        <f>IF(A2035&lt;&gt;"",VLOOKUP(B2035,'Ket qua do'!$C$5:$AP$50000,$D$3,TRUE),"")</f>
        <v>#N/A</v>
      </c>
      <c r="E2035" s="21" t="e">
        <f>IF(A2035&lt;&gt;"",VLOOKUP(B2035,'Ket qua do'!$C$5:$AP$50000,$E$3,TRUE)*$C$12,"")</f>
        <v>#N/A</v>
      </c>
      <c r="F2035" s="21" t="e">
        <f>IF(A2035&lt;&gt;"",VLOOKUP(B2035,'Ket qua do'!$C$5:$AP$50000,$F$3,TRUE),"")</f>
        <v>#N/A</v>
      </c>
      <c r="G2035" s="21" t="e">
        <f>IF(A2035&lt;&gt;"",VLOOKUP(B2035,'Ket qua do'!$C$5:$AP$50000,$G$3,TRUE),"")</f>
        <v>#N/A</v>
      </c>
      <c r="H2035" s="21" t="e">
        <f>IF(A2035&lt;&gt;"",VLOOKUP(B2035,'Ket qua do'!$C$5:$AP$50000,$H$3,TRUE),"")</f>
        <v>#N/A</v>
      </c>
      <c r="I2035" s="21" t="e">
        <f>IF(A2035&lt;&gt;"",VLOOKUP(B2035,'Ket qua do'!$C$5:$AP$50000,$I$3,TRUE)*$E$9/1000,"")</f>
        <v>#N/A</v>
      </c>
      <c r="J2035" s="21" t="e">
        <f>IF(A2035&lt;&gt;"",VLOOKUP(B2035,'Ket qua do'!$C$5:$AP$50000,$J$3,TRUE)*$E$9/1000,"")</f>
        <v>#N/A</v>
      </c>
      <c r="K2035" s="21" t="e">
        <f>IF(A2035&lt;&gt;"",VLOOKUP(B2035,'Ket qua do'!$C$5:$AP$50000,$K$3,TRUE)*$E$9/1000,"")</f>
        <v>#N/A</v>
      </c>
      <c r="L2035" s="21" t="e">
        <f>IF(A2035&lt;&gt;"",VLOOKUP(B2035,'Ket qua do'!$C$5:$AP$50000,$L$3,TRUE),"")</f>
        <v>#N/A</v>
      </c>
    </row>
    <row r="2036" spans="1:12" x14ac:dyDescent="0.25">
      <c r="A2036" t="e">
        <f t="shared" si="37"/>
        <v>#N/A</v>
      </c>
      <c r="B2036" s="1" t="e">
        <f>IF(A2036&lt;&gt;"",VLOOKUP(A2036,'Ket qua do'!$B$5:$CE$50000,2,TRUE),"")</f>
        <v>#N/A</v>
      </c>
      <c r="C2036" s="19" t="e">
        <f>IF(A2036&lt;&gt;"",VLOOKUP(B2036,'Ket qua do'!$C$5:$AP$50000,$C$3,TRUE)*SQRT(3)*$C$11,"")</f>
        <v>#N/A</v>
      </c>
      <c r="D2036" s="21" t="e">
        <f>IF(A2036&lt;&gt;"",VLOOKUP(B2036,'Ket qua do'!$C$5:$AP$50000,$D$3,TRUE),"")</f>
        <v>#N/A</v>
      </c>
      <c r="E2036" s="21" t="e">
        <f>IF(A2036&lt;&gt;"",VLOOKUP(B2036,'Ket qua do'!$C$5:$AP$50000,$E$3,TRUE)*$C$12,"")</f>
        <v>#N/A</v>
      </c>
      <c r="F2036" s="21" t="e">
        <f>IF(A2036&lt;&gt;"",VLOOKUP(B2036,'Ket qua do'!$C$5:$AP$50000,$F$3,TRUE),"")</f>
        <v>#N/A</v>
      </c>
      <c r="G2036" s="21" t="e">
        <f>IF(A2036&lt;&gt;"",VLOOKUP(B2036,'Ket qua do'!$C$5:$AP$50000,$G$3,TRUE),"")</f>
        <v>#N/A</v>
      </c>
      <c r="H2036" s="21" t="e">
        <f>IF(A2036&lt;&gt;"",VLOOKUP(B2036,'Ket qua do'!$C$5:$AP$50000,$H$3,TRUE),"")</f>
        <v>#N/A</v>
      </c>
      <c r="I2036" s="21" t="e">
        <f>IF(A2036&lt;&gt;"",VLOOKUP(B2036,'Ket qua do'!$C$5:$AP$50000,$I$3,TRUE)*$E$9/1000,"")</f>
        <v>#N/A</v>
      </c>
      <c r="J2036" s="21" t="e">
        <f>IF(A2036&lt;&gt;"",VLOOKUP(B2036,'Ket qua do'!$C$5:$AP$50000,$J$3,TRUE)*$E$9/1000,"")</f>
        <v>#N/A</v>
      </c>
      <c r="K2036" s="21" t="e">
        <f>IF(A2036&lt;&gt;"",VLOOKUP(B2036,'Ket qua do'!$C$5:$AP$50000,$K$3,TRUE)*$E$9/1000,"")</f>
        <v>#N/A</v>
      </c>
      <c r="L2036" s="21" t="e">
        <f>IF(A2036&lt;&gt;"",VLOOKUP(B2036,'Ket qua do'!$C$5:$AP$50000,$L$3,TRUE),"")</f>
        <v>#N/A</v>
      </c>
    </row>
    <row r="2037" spans="1:12" x14ac:dyDescent="0.25">
      <c r="A2037" t="e">
        <f t="shared" si="37"/>
        <v>#N/A</v>
      </c>
      <c r="B2037" s="1" t="e">
        <f>IF(A2037&lt;&gt;"",VLOOKUP(A2037,'Ket qua do'!$B$5:$CE$50000,2,TRUE),"")</f>
        <v>#N/A</v>
      </c>
      <c r="C2037" s="19" t="e">
        <f>IF(A2037&lt;&gt;"",VLOOKUP(B2037,'Ket qua do'!$C$5:$AP$50000,$C$3,TRUE)*SQRT(3)*$C$11,"")</f>
        <v>#N/A</v>
      </c>
      <c r="D2037" s="21" t="e">
        <f>IF(A2037&lt;&gt;"",VLOOKUP(B2037,'Ket qua do'!$C$5:$AP$50000,$D$3,TRUE),"")</f>
        <v>#N/A</v>
      </c>
      <c r="E2037" s="21" t="e">
        <f>IF(A2037&lt;&gt;"",VLOOKUP(B2037,'Ket qua do'!$C$5:$AP$50000,$E$3,TRUE)*$C$12,"")</f>
        <v>#N/A</v>
      </c>
      <c r="F2037" s="21" t="e">
        <f>IF(A2037&lt;&gt;"",VLOOKUP(B2037,'Ket qua do'!$C$5:$AP$50000,$F$3,TRUE),"")</f>
        <v>#N/A</v>
      </c>
      <c r="G2037" s="21" t="e">
        <f>IF(A2037&lt;&gt;"",VLOOKUP(B2037,'Ket qua do'!$C$5:$AP$50000,$G$3,TRUE),"")</f>
        <v>#N/A</v>
      </c>
      <c r="H2037" s="21" t="e">
        <f>IF(A2037&lt;&gt;"",VLOOKUP(B2037,'Ket qua do'!$C$5:$AP$50000,$H$3,TRUE),"")</f>
        <v>#N/A</v>
      </c>
      <c r="I2037" s="21" t="e">
        <f>IF(A2037&lt;&gt;"",VLOOKUP(B2037,'Ket qua do'!$C$5:$AP$50000,$I$3,TRUE)*$E$9/1000,"")</f>
        <v>#N/A</v>
      </c>
      <c r="J2037" s="21" t="e">
        <f>IF(A2037&lt;&gt;"",VLOOKUP(B2037,'Ket qua do'!$C$5:$AP$50000,$J$3,TRUE)*$E$9/1000,"")</f>
        <v>#N/A</v>
      </c>
      <c r="K2037" s="21" t="e">
        <f>IF(A2037&lt;&gt;"",VLOOKUP(B2037,'Ket qua do'!$C$5:$AP$50000,$K$3,TRUE)*$E$9/1000,"")</f>
        <v>#N/A</v>
      </c>
      <c r="L2037" s="21" t="e">
        <f>IF(A2037&lt;&gt;"",VLOOKUP(B2037,'Ket qua do'!$C$5:$AP$50000,$L$3,TRUE),"")</f>
        <v>#N/A</v>
      </c>
    </row>
    <row r="2038" spans="1:12" x14ac:dyDescent="0.25">
      <c r="A2038" t="e">
        <f t="shared" si="37"/>
        <v>#N/A</v>
      </c>
      <c r="B2038" s="1" t="e">
        <f>IF(A2038&lt;&gt;"",VLOOKUP(A2038,'Ket qua do'!$B$5:$CE$50000,2,TRUE),"")</f>
        <v>#N/A</v>
      </c>
      <c r="C2038" s="19" t="e">
        <f>IF(A2038&lt;&gt;"",VLOOKUP(B2038,'Ket qua do'!$C$5:$AP$50000,$C$3,TRUE)*SQRT(3)*$C$11,"")</f>
        <v>#N/A</v>
      </c>
      <c r="D2038" s="21" t="e">
        <f>IF(A2038&lt;&gt;"",VLOOKUP(B2038,'Ket qua do'!$C$5:$AP$50000,$D$3,TRUE),"")</f>
        <v>#N/A</v>
      </c>
      <c r="E2038" s="21" t="e">
        <f>IF(A2038&lt;&gt;"",VLOOKUP(B2038,'Ket qua do'!$C$5:$AP$50000,$E$3,TRUE)*$C$12,"")</f>
        <v>#N/A</v>
      </c>
      <c r="F2038" s="21" t="e">
        <f>IF(A2038&lt;&gt;"",VLOOKUP(B2038,'Ket qua do'!$C$5:$AP$50000,$F$3,TRUE),"")</f>
        <v>#N/A</v>
      </c>
      <c r="G2038" s="21" t="e">
        <f>IF(A2038&lt;&gt;"",VLOOKUP(B2038,'Ket qua do'!$C$5:$AP$50000,$G$3,TRUE),"")</f>
        <v>#N/A</v>
      </c>
      <c r="H2038" s="21" t="e">
        <f>IF(A2038&lt;&gt;"",VLOOKUP(B2038,'Ket qua do'!$C$5:$AP$50000,$H$3,TRUE),"")</f>
        <v>#N/A</v>
      </c>
      <c r="I2038" s="21" t="e">
        <f>IF(A2038&lt;&gt;"",VLOOKUP(B2038,'Ket qua do'!$C$5:$AP$50000,$I$3,TRUE)*$E$9/1000,"")</f>
        <v>#N/A</v>
      </c>
      <c r="J2038" s="21" t="e">
        <f>IF(A2038&lt;&gt;"",VLOOKUP(B2038,'Ket qua do'!$C$5:$AP$50000,$J$3,TRUE)*$E$9/1000,"")</f>
        <v>#N/A</v>
      </c>
      <c r="K2038" s="21" t="e">
        <f>IF(A2038&lt;&gt;"",VLOOKUP(B2038,'Ket qua do'!$C$5:$AP$50000,$K$3,TRUE)*$E$9/1000,"")</f>
        <v>#N/A</v>
      </c>
      <c r="L2038" s="21" t="e">
        <f>IF(A2038&lt;&gt;"",VLOOKUP(B2038,'Ket qua do'!$C$5:$AP$50000,$L$3,TRUE),"")</f>
        <v>#N/A</v>
      </c>
    </row>
    <row r="2039" spans="1:12" x14ac:dyDescent="0.25">
      <c r="A2039" t="e">
        <f t="shared" si="37"/>
        <v>#N/A</v>
      </c>
      <c r="B2039" s="1" t="e">
        <f>IF(A2039&lt;&gt;"",VLOOKUP(A2039,'Ket qua do'!$B$5:$CE$50000,2,TRUE),"")</f>
        <v>#N/A</v>
      </c>
      <c r="C2039" s="19" t="e">
        <f>IF(A2039&lt;&gt;"",VLOOKUP(B2039,'Ket qua do'!$C$5:$AP$50000,$C$3,TRUE)*SQRT(3)*$C$11,"")</f>
        <v>#N/A</v>
      </c>
      <c r="D2039" s="21" t="e">
        <f>IF(A2039&lt;&gt;"",VLOOKUP(B2039,'Ket qua do'!$C$5:$AP$50000,$D$3,TRUE),"")</f>
        <v>#N/A</v>
      </c>
      <c r="E2039" s="21" t="e">
        <f>IF(A2039&lt;&gt;"",VLOOKUP(B2039,'Ket qua do'!$C$5:$AP$50000,$E$3,TRUE)*$C$12,"")</f>
        <v>#N/A</v>
      </c>
      <c r="F2039" s="21" t="e">
        <f>IF(A2039&lt;&gt;"",VLOOKUP(B2039,'Ket qua do'!$C$5:$AP$50000,$F$3,TRUE),"")</f>
        <v>#N/A</v>
      </c>
      <c r="G2039" s="21" t="e">
        <f>IF(A2039&lt;&gt;"",VLOOKUP(B2039,'Ket qua do'!$C$5:$AP$50000,$G$3,TRUE),"")</f>
        <v>#N/A</v>
      </c>
      <c r="H2039" s="21" t="e">
        <f>IF(A2039&lt;&gt;"",VLOOKUP(B2039,'Ket qua do'!$C$5:$AP$50000,$H$3,TRUE),"")</f>
        <v>#N/A</v>
      </c>
      <c r="I2039" s="21" t="e">
        <f>IF(A2039&lt;&gt;"",VLOOKUP(B2039,'Ket qua do'!$C$5:$AP$50000,$I$3,TRUE)*$E$9/1000,"")</f>
        <v>#N/A</v>
      </c>
      <c r="J2039" s="21" t="e">
        <f>IF(A2039&lt;&gt;"",VLOOKUP(B2039,'Ket qua do'!$C$5:$AP$50000,$J$3,TRUE)*$E$9/1000,"")</f>
        <v>#N/A</v>
      </c>
      <c r="K2039" s="21" t="e">
        <f>IF(A2039&lt;&gt;"",VLOOKUP(B2039,'Ket qua do'!$C$5:$AP$50000,$K$3,TRUE)*$E$9/1000,"")</f>
        <v>#N/A</v>
      </c>
      <c r="L2039" s="21" t="e">
        <f>IF(A2039&lt;&gt;"",VLOOKUP(B2039,'Ket qua do'!$C$5:$AP$50000,$L$3,TRUE),"")</f>
        <v>#N/A</v>
      </c>
    </row>
    <row r="2040" spans="1:12" x14ac:dyDescent="0.25">
      <c r="A2040" t="e">
        <f t="shared" si="37"/>
        <v>#N/A</v>
      </c>
      <c r="B2040" s="1" t="e">
        <f>IF(A2040&lt;&gt;"",VLOOKUP(A2040,'Ket qua do'!$B$5:$CE$50000,2,TRUE),"")</f>
        <v>#N/A</v>
      </c>
      <c r="C2040" s="19" t="e">
        <f>IF(A2040&lt;&gt;"",VLOOKUP(B2040,'Ket qua do'!$C$5:$AP$50000,$C$3,TRUE)*SQRT(3)*$C$11,"")</f>
        <v>#N/A</v>
      </c>
      <c r="D2040" s="21" t="e">
        <f>IF(A2040&lt;&gt;"",VLOOKUP(B2040,'Ket qua do'!$C$5:$AP$50000,$D$3,TRUE),"")</f>
        <v>#N/A</v>
      </c>
      <c r="E2040" s="21" t="e">
        <f>IF(A2040&lt;&gt;"",VLOOKUP(B2040,'Ket qua do'!$C$5:$AP$50000,$E$3,TRUE)*$C$12,"")</f>
        <v>#N/A</v>
      </c>
      <c r="F2040" s="21" t="e">
        <f>IF(A2040&lt;&gt;"",VLOOKUP(B2040,'Ket qua do'!$C$5:$AP$50000,$F$3,TRUE),"")</f>
        <v>#N/A</v>
      </c>
      <c r="G2040" s="21" t="e">
        <f>IF(A2040&lt;&gt;"",VLOOKUP(B2040,'Ket qua do'!$C$5:$AP$50000,$G$3,TRUE),"")</f>
        <v>#N/A</v>
      </c>
      <c r="H2040" s="21" t="e">
        <f>IF(A2040&lt;&gt;"",VLOOKUP(B2040,'Ket qua do'!$C$5:$AP$50000,$H$3,TRUE),"")</f>
        <v>#N/A</v>
      </c>
      <c r="I2040" s="21" t="e">
        <f>IF(A2040&lt;&gt;"",VLOOKUP(B2040,'Ket qua do'!$C$5:$AP$50000,$I$3,TRUE)*$E$9/1000,"")</f>
        <v>#N/A</v>
      </c>
      <c r="J2040" s="21" t="e">
        <f>IF(A2040&lt;&gt;"",VLOOKUP(B2040,'Ket qua do'!$C$5:$AP$50000,$J$3,TRUE)*$E$9/1000,"")</f>
        <v>#N/A</v>
      </c>
      <c r="K2040" s="21" t="e">
        <f>IF(A2040&lt;&gt;"",VLOOKUP(B2040,'Ket qua do'!$C$5:$AP$50000,$K$3,TRUE)*$E$9/1000,"")</f>
        <v>#N/A</v>
      </c>
      <c r="L2040" s="21" t="e">
        <f>IF(A2040&lt;&gt;"",VLOOKUP(B2040,'Ket qua do'!$C$5:$AP$50000,$L$3,TRUE),"")</f>
        <v>#N/A</v>
      </c>
    </row>
    <row r="2041" spans="1:12" x14ac:dyDescent="0.25">
      <c r="A2041" t="e">
        <f t="shared" si="37"/>
        <v>#N/A</v>
      </c>
      <c r="B2041" s="1" t="e">
        <f>IF(A2041&lt;&gt;"",VLOOKUP(A2041,'Ket qua do'!$B$5:$CE$50000,2,TRUE),"")</f>
        <v>#N/A</v>
      </c>
      <c r="C2041" s="19" t="e">
        <f>IF(A2041&lt;&gt;"",VLOOKUP(B2041,'Ket qua do'!$C$5:$AP$50000,$C$3,TRUE)*SQRT(3)*$C$11,"")</f>
        <v>#N/A</v>
      </c>
      <c r="D2041" s="21" t="e">
        <f>IF(A2041&lt;&gt;"",VLOOKUP(B2041,'Ket qua do'!$C$5:$AP$50000,$D$3,TRUE),"")</f>
        <v>#N/A</v>
      </c>
      <c r="E2041" s="21" t="e">
        <f>IF(A2041&lt;&gt;"",VLOOKUP(B2041,'Ket qua do'!$C$5:$AP$50000,$E$3,TRUE)*$C$12,"")</f>
        <v>#N/A</v>
      </c>
      <c r="F2041" s="21" t="e">
        <f>IF(A2041&lt;&gt;"",VLOOKUP(B2041,'Ket qua do'!$C$5:$AP$50000,$F$3,TRUE),"")</f>
        <v>#N/A</v>
      </c>
      <c r="G2041" s="21" t="e">
        <f>IF(A2041&lt;&gt;"",VLOOKUP(B2041,'Ket qua do'!$C$5:$AP$50000,$G$3,TRUE),"")</f>
        <v>#N/A</v>
      </c>
      <c r="H2041" s="21" t="e">
        <f>IF(A2041&lt;&gt;"",VLOOKUP(B2041,'Ket qua do'!$C$5:$AP$50000,$H$3,TRUE),"")</f>
        <v>#N/A</v>
      </c>
      <c r="I2041" s="21" t="e">
        <f>IF(A2041&lt;&gt;"",VLOOKUP(B2041,'Ket qua do'!$C$5:$AP$50000,$I$3,TRUE)*$E$9/1000,"")</f>
        <v>#N/A</v>
      </c>
      <c r="J2041" s="21" t="e">
        <f>IF(A2041&lt;&gt;"",VLOOKUP(B2041,'Ket qua do'!$C$5:$AP$50000,$J$3,TRUE)*$E$9/1000,"")</f>
        <v>#N/A</v>
      </c>
      <c r="K2041" s="21" t="e">
        <f>IF(A2041&lt;&gt;"",VLOOKUP(B2041,'Ket qua do'!$C$5:$AP$50000,$K$3,TRUE)*$E$9/1000,"")</f>
        <v>#N/A</v>
      </c>
      <c r="L2041" s="21" t="e">
        <f>IF(A2041&lt;&gt;"",VLOOKUP(B2041,'Ket qua do'!$C$5:$AP$50000,$L$3,TRUE),"")</f>
        <v>#N/A</v>
      </c>
    </row>
    <row r="2042" spans="1:12" x14ac:dyDescent="0.25">
      <c r="A2042" t="e">
        <f t="shared" si="37"/>
        <v>#N/A</v>
      </c>
      <c r="B2042" s="1" t="e">
        <f>IF(A2042&lt;&gt;"",VLOOKUP(A2042,'Ket qua do'!$B$5:$CE$50000,2,TRUE),"")</f>
        <v>#N/A</v>
      </c>
      <c r="C2042" s="19" t="e">
        <f>IF(A2042&lt;&gt;"",VLOOKUP(B2042,'Ket qua do'!$C$5:$AP$50000,$C$3,TRUE)*SQRT(3)*$C$11,"")</f>
        <v>#N/A</v>
      </c>
      <c r="D2042" s="21" t="e">
        <f>IF(A2042&lt;&gt;"",VLOOKUP(B2042,'Ket qua do'!$C$5:$AP$50000,$D$3,TRUE),"")</f>
        <v>#N/A</v>
      </c>
      <c r="E2042" s="21" t="e">
        <f>IF(A2042&lt;&gt;"",VLOOKUP(B2042,'Ket qua do'!$C$5:$AP$50000,$E$3,TRUE)*$C$12,"")</f>
        <v>#N/A</v>
      </c>
      <c r="F2042" s="21" t="e">
        <f>IF(A2042&lt;&gt;"",VLOOKUP(B2042,'Ket qua do'!$C$5:$AP$50000,$F$3,TRUE),"")</f>
        <v>#N/A</v>
      </c>
      <c r="G2042" s="21" t="e">
        <f>IF(A2042&lt;&gt;"",VLOOKUP(B2042,'Ket qua do'!$C$5:$AP$50000,$G$3,TRUE),"")</f>
        <v>#N/A</v>
      </c>
      <c r="H2042" s="21" t="e">
        <f>IF(A2042&lt;&gt;"",VLOOKUP(B2042,'Ket qua do'!$C$5:$AP$50000,$H$3,TRUE),"")</f>
        <v>#N/A</v>
      </c>
      <c r="I2042" s="21" t="e">
        <f>IF(A2042&lt;&gt;"",VLOOKUP(B2042,'Ket qua do'!$C$5:$AP$50000,$I$3,TRUE)*$E$9/1000,"")</f>
        <v>#N/A</v>
      </c>
      <c r="J2042" s="21" t="e">
        <f>IF(A2042&lt;&gt;"",VLOOKUP(B2042,'Ket qua do'!$C$5:$AP$50000,$J$3,TRUE)*$E$9/1000,"")</f>
        <v>#N/A</v>
      </c>
      <c r="K2042" s="21" t="e">
        <f>IF(A2042&lt;&gt;"",VLOOKUP(B2042,'Ket qua do'!$C$5:$AP$50000,$K$3,TRUE)*$E$9/1000,"")</f>
        <v>#N/A</v>
      </c>
      <c r="L2042" s="21" t="e">
        <f>IF(A2042&lt;&gt;"",VLOOKUP(B2042,'Ket qua do'!$C$5:$AP$50000,$L$3,TRUE),"")</f>
        <v>#N/A</v>
      </c>
    </row>
    <row r="2043" spans="1:12" x14ac:dyDescent="0.25">
      <c r="A2043" t="e">
        <f t="shared" si="37"/>
        <v>#N/A</v>
      </c>
      <c r="B2043" s="1" t="e">
        <f>IF(A2043&lt;&gt;"",VLOOKUP(A2043,'Ket qua do'!$B$5:$CE$50000,2,TRUE),"")</f>
        <v>#N/A</v>
      </c>
      <c r="C2043" s="19" t="e">
        <f>IF(A2043&lt;&gt;"",VLOOKUP(B2043,'Ket qua do'!$C$5:$AP$50000,$C$3,TRUE)*SQRT(3)*$C$11,"")</f>
        <v>#N/A</v>
      </c>
      <c r="D2043" s="21" t="e">
        <f>IF(A2043&lt;&gt;"",VLOOKUP(B2043,'Ket qua do'!$C$5:$AP$50000,$D$3,TRUE),"")</f>
        <v>#N/A</v>
      </c>
      <c r="E2043" s="21" t="e">
        <f>IF(A2043&lt;&gt;"",VLOOKUP(B2043,'Ket qua do'!$C$5:$AP$50000,$E$3,TRUE)*$C$12,"")</f>
        <v>#N/A</v>
      </c>
      <c r="F2043" s="21" t="e">
        <f>IF(A2043&lt;&gt;"",VLOOKUP(B2043,'Ket qua do'!$C$5:$AP$50000,$F$3,TRUE),"")</f>
        <v>#N/A</v>
      </c>
      <c r="G2043" s="21" t="e">
        <f>IF(A2043&lt;&gt;"",VLOOKUP(B2043,'Ket qua do'!$C$5:$AP$50000,$G$3,TRUE),"")</f>
        <v>#N/A</v>
      </c>
      <c r="H2043" s="21" t="e">
        <f>IF(A2043&lt;&gt;"",VLOOKUP(B2043,'Ket qua do'!$C$5:$AP$50000,$H$3,TRUE),"")</f>
        <v>#N/A</v>
      </c>
      <c r="I2043" s="21" t="e">
        <f>IF(A2043&lt;&gt;"",VLOOKUP(B2043,'Ket qua do'!$C$5:$AP$50000,$I$3,TRUE)*$E$9/1000,"")</f>
        <v>#N/A</v>
      </c>
      <c r="J2043" s="21" t="e">
        <f>IF(A2043&lt;&gt;"",VLOOKUP(B2043,'Ket qua do'!$C$5:$AP$50000,$J$3,TRUE)*$E$9/1000,"")</f>
        <v>#N/A</v>
      </c>
      <c r="K2043" s="21" t="e">
        <f>IF(A2043&lt;&gt;"",VLOOKUP(B2043,'Ket qua do'!$C$5:$AP$50000,$K$3,TRUE)*$E$9/1000,"")</f>
        <v>#N/A</v>
      </c>
      <c r="L2043" s="21" t="e">
        <f>IF(A2043&lt;&gt;"",VLOOKUP(B2043,'Ket qua do'!$C$5:$AP$50000,$L$3,TRUE),"")</f>
        <v>#N/A</v>
      </c>
    </row>
    <row r="2044" spans="1:12" x14ac:dyDescent="0.25">
      <c r="A2044" t="e">
        <f t="shared" si="37"/>
        <v>#N/A</v>
      </c>
      <c r="B2044" s="1" t="e">
        <f>IF(A2044&lt;&gt;"",VLOOKUP(A2044,'Ket qua do'!$B$5:$CE$50000,2,TRUE),"")</f>
        <v>#N/A</v>
      </c>
      <c r="C2044" s="19" t="e">
        <f>IF(A2044&lt;&gt;"",VLOOKUP(B2044,'Ket qua do'!$C$5:$AP$50000,$C$3,TRUE)*SQRT(3)*$C$11,"")</f>
        <v>#N/A</v>
      </c>
      <c r="D2044" s="21" t="e">
        <f>IF(A2044&lt;&gt;"",VLOOKUP(B2044,'Ket qua do'!$C$5:$AP$50000,$D$3,TRUE),"")</f>
        <v>#N/A</v>
      </c>
      <c r="E2044" s="21" t="e">
        <f>IF(A2044&lt;&gt;"",VLOOKUP(B2044,'Ket qua do'!$C$5:$AP$50000,$E$3,TRUE)*$C$12,"")</f>
        <v>#N/A</v>
      </c>
      <c r="F2044" s="21" t="e">
        <f>IF(A2044&lt;&gt;"",VLOOKUP(B2044,'Ket qua do'!$C$5:$AP$50000,$F$3,TRUE),"")</f>
        <v>#N/A</v>
      </c>
      <c r="G2044" s="21" t="e">
        <f>IF(A2044&lt;&gt;"",VLOOKUP(B2044,'Ket qua do'!$C$5:$AP$50000,$G$3,TRUE),"")</f>
        <v>#N/A</v>
      </c>
      <c r="H2044" s="21" t="e">
        <f>IF(A2044&lt;&gt;"",VLOOKUP(B2044,'Ket qua do'!$C$5:$AP$50000,$H$3,TRUE),"")</f>
        <v>#N/A</v>
      </c>
      <c r="I2044" s="21" t="e">
        <f>IF(A2044&lt;&gt;"",VLOOKUP(B2044,'Ket qua do'!$C$5:$AP$50000,$I$3,TRUE)*$E$9/1000,"")</f>
        <v>#N/A</v>
      </c>
      <c r="J2044" s="21" t="e">
        <f>IF(A2044&lt;&gt;"",VLOOKUP(B2044,'Ket qua do'!$C$5:$AP$50000,$J$3,TRUE)*$E$9/1000,"")</f>
        <v>#N/A</v>
      </c>
      <c r="K2044" s="21" t="e">
        <f>IF(A2044&lt;&gt;"",VLOOKUP(B2044,'Ket qua do'!$C$5:$AP$50000,$K$3,TRUE)*$E$9/1000,"")</f>
        <v>#N/A</v>
      </c>
      <c r="L2044" s="21" t="e">
        <f>IF(A2044&lt;&gt;"",VLOOKUP(B2044,'Ket qua do'!$C$5:$AP$50000,$L$3,TRUE),"")</f>
        <v>#N/A</v>
      </c>
    </row>
    <row r="2045" spans="1:12" x14ac:dyDescent="0.25">
      <c r="A2045" t="e">
        <f t="shared" si="37"/>
        <v>#N/A</v>
      </c>
      <c r="B2045" s="1" t="e">
        <f>IF(A2045&lt;&gt;"",VLOOKUP(A2045,'Ket qua do'!$B$5:$CE$50000,2,TRUE),"")</f>
        <v>#N/A</v>
      </c>
      <c r="C2045" s="19" t="e">
        <f>IF(A2045&lt;&gt;"",VLOOKUP(B2045,'Ket qua do'!$C$5:$AP$50000,$C$3,TRUE)*SQRT(3)*$C$11,"")</f>
        <v>#N/A</v>
      </c>
      <c r="D2045" s="21" t="e">
        <f>IF(A2045&lt;&gt;"",VLOOKUP(B2045,'Ket qua do'!$C$5:$AP$50000,$D$3,TRUE),"")</f>
        <v>#N/A</v>
      </c>
      <c r="E2045" s="21" t="e">
        <f>IF(A2045&lt;&gt;"",VLOOKUP(B2045,'Ket qua do'!$C$5:$AP$50000,$E$3,TRUE)*$C$12,"")</f>
        <v>#N/A</v>
      </c>
      <c r="F2045" s="21" t="e">
        <f>IF(A2045&lt;&gt;"",VLOOKUP(B2045,'Ket qua do'!$C$5:$AP$50000,$F$3,TRUE),"")</f>
        <v>#N/A</v>
      </c>
      <c r="G2045" s="21" t="e">
        <f>IF(A2045&lt;&gt;"",VLOOKUP(B2045,'Ket qua do'!$C$5:$AP$50000,$G$3,TRUE),"")</f>
        <v>#N/A</v>
      </c>
      <c r="H2045" s="21" t="e">
        <f>IF(A2045&lt;&gt;"",VLOOKUP(B2045,'Ket qua do'!$C$5:$AP$50000,$H$3,TRUE),"")</f>
        <v>#N/A</v>
      </c>
      <c r="I2045" s="21" t="e">
        <f>IF(A2045&lt;&gt;"",VLOOKUP(B2045,'Ket qua do'!$C$5:$AP$50000,$I$3,TRUE)*$E$9/1000,"")</f>
        <v>#N/A</v>
      </c>
      <c r="J2045" s="21" t="e">
        <f>IF(A2045&lt;&gt;"",VLOOKUP(B2045,'Ket qua do'!$C$5:$AP$50000,$J$3,TRUE)*$E$9/1000,"")</f>
        <v>#N/A</v>
      </c>
      <c r="K2045" s="21" t="e">
        <f>IF(A2045&lt;&gt;"",VLOOKUP(B2045,'Ket qua do'!$C$5:$AP$50000,$K$3,TRUE)*$E$9/1000,"")</f>
        <v>#N/A</v>
      </c>
      <c r="L2045" s="21" t="e">
        <f>IF(A2045&lt;&gt;"",VLOOKUP(B2045,'Ket qua do'!$C$5:$AP$50000,$L$3,TRUE),"")</f>
        <v>#N/A</v>
      </c>
    </row>
    <row r="2046" spans="1:12" x14ac:dyDescent="0.25">
      <c r="A2046" t="e">
        <f t="shared" si="37"/>
        <v>#N/A</v>
      </c>
      <c r="B2046" s="1" t="e">
        <f>IF(A2046&lt;&gt;"",VLOOKUP(A2046,'Ket qua do'!$B$5:$CE$50000,2,TRUE),"")</f>
        <v>#N/A</v>
      </c>
      <c r="C2046" s="19" t="e">
        <f>IF(A2046&lt;&gt;"",VLOOKUP(B2046,'Ket qua do'!$C$5:$AP$50000,$C$3,TRUE)*SQRT(3)*$C$11,"")</f>
        <v>#N/A</v>
      </c>
      <c r="D2046" s="21" t="e">
        <f>IF(A2046&lt;&gt;"",VLOOKUP(B2046,'Ket qua do'!$C$5:$AP$50000,$D$3,TRUE),"")</f>
        <v>#N/A</v>
      </c>
      <c r="E2046" s="21" t="e">
        <f>IF(A2046&lt;&gt;"",VLOOKUP(B2046,'Ket qua do'!$C$5:$AP$50000,$E$3,TRUE)*$C$12,"")</f>
        <v>#N/A</v>
      </c>
      <c r="F2046" s="21" t="e">
        <f>IF(A2046&lt;&gt;"",VLOOKUP(B2046,'Ket qua do'!$C$5:$AP$50000,$F$3,TRUE),"")</f>
        <v>#N/A</v>
      </c>
      <c r="G2046" s="21" t="e">
        <f>IF(A2046&lt;&gt;"",VLOOKUP(B2046,'Ket qua do'!$C$5:$AP$50000,$G$3,TRUE),"")</f>
        <v>#N/A</v>
      </c>
      <c r="H2046" s="21" t="e">
        <f>IF(A2046&lt;&gt;"",VLOOKUP(B2046,'Ket qua do'!$C$5:$AP$50000,$H$3,TRUE),"")</f>
        <v>#N/A</v>
      </c>
      <c r="I2046" s="21" t="e">
        <f>IF(A2046&lt;&gt;"",VLOOKUP(B2046,'Ket qua do'!$C$5:$AP$50000,$I$3,TRUE)*$E$9/1000,"")</f>
        <v>#N/A</v>
      </c>
      <c r="J2046" s="21" t="e">
        <f>IF(A2046&lt;&gt;"",VLOOKUP(B2046,'Ket qua do'!$C$5:$AP$50000,$J$3,TRUE)*$E$9/1000,"")</f>
        <v>#N/A</v>
      </c>
      <c r="K2046" s="21" t="e">
        <f>IF(A2046&lt;&gt;"",VLOOKUP(B2046,'Ket qua do'!$C$5:$AP$50000,$K$3,TRUE)*$E$9/1000,"")</f>
        <v>#N/A</v>
      </c>
      <c r="L2046" s="21" t="e">
        <f>IF(A2046&lt;&gt;"",VLOOKUP(B2046,'Ket qua do'!$C$5:$AP$50000,$L$3,TRUE),"")</f>
        <v>#N/A</v>
      </c>
    </row>
    <row r="2047" spans="1:12" x14ac:dyDescent="0.25">
      <c r="A2047" t="e">
        <f t="shared" si="37"/>
        <v>#N/A</v>
      </c>
      <c r="B2047" s="1" t="e">
        <f>IF(A2047&lt;&gt;"",VLOOKUP(A2047,'Ket qua do'!$B$5:$CE$50000,2,TRUE),"")</f>
        <v>#N/A</v>
      </c>
      <c r="C2047" s="19" t="e">
        <f>IF(A2047&lt;&gt;"",VLOOKUP(B2047,'Ket qua do'!$C$5:$AP$50000,$C$3,TRUE)*SQRT(3)*$C$11,"")</f>
        <v>#N/A</v>
      </c>
      <c r="D2047" s="21" t="e">
        <f>IF(A2047&lt;&gt;"",VLOOKUP(B2047,'Ket qua do'!$C$5:$AP$50000,$D$3,TRUE),"")</f>
        <v>#N/A</v>
      </c>
      <c r="E2047" s="21" t="e">
        <f>IF(A2047&lt;&gt;"",VLOOKUP(B2047,'Ket qua do'!$C$5:$AP$50000,$E$3,TRUE)*$C$12,"")</f>
        <v>#N/A</v>
      </c>
      <c r="F2047" s="21" t="e">
        <f>IF(A2047&lt;&gt;"",VLOOKUP(B2047,'Ket qua do'!$C$5:$AP$50000,$F$3,TRUE),"")</f>
        <v>#N/A</v>
      </c>
      <c r="G2047" s="21" t="e">
        <f>IF(A2047&lt;&gt;"",VLOOKUP(B2047,'Ket qua do'!$C$5:$AP$50000,$G$3,TRUE),"")</f>
        <v>#N/A</v>
      </c>
      <c r="H2047" s="21" t="e">
        <f>IF(A2047&lt;&gt;"",VLOOKUP(B2047,'Ket qua do'!$C$5:$AP$50000,$H$3,TRUE),"")</f>
        <v>#N/A</v>
      </c>
      <c r="I2047" s="21" t="e">
        <f>IF(A2047&lt;&gt;"",VLOOKUP(B2047,'Ket qua do'!$C$5:$AP$50000,$I$3,TRUE)*$E$9/1000,"")</f>
        <v>#N/A</v>
      </c>
      <c r="J2047" s="21" t="e">
        <f>IF(A2047&lt;&gt;"",VLOOKUP(B2047,'Ket qua do'!$C$5:$AP$50000,$J$3,TRUE)*$E$9/1000,"")</f>
        <v>#N/A</v>
      </c>
      <c r="K2047" s="21" t="e">
        <f>IF(A2047&lt;&gt;"",VLOOKUP(B2047,'Ket qua do'!$C$5:$AP$50000,$K$3,TRUE)*$E$9/1000,"")</f>
        <v>#N/A</v>
      </c>
      <c r="L2047" s="21" t="e">
        <f>IF(A2047&lt;&gt;"",VLOOKUP(B2047,'Ket qua do'!$C$5:$AP$50000,$L$3,TRUE),"")</f>
        <v>#N/A</v>
      </c>
    </row>
    <row r="2048" spans="1:12" x14ac:dyDescent="0.25">
      <c r="A2048" t="e">
        <f t="shared" si="37"/>
        <v>#N/A</v>
      </c>
      <c r="B2048" s="1" t="e">
        <f>IF(A2048&lt;&gt;"",VLOOKUP(A2048,'Ket qua do'!$B$5:$CE$50000,2,TRUE),"")</f>
        <v>#N/A</v>
      </c>
      <c r="C2048" s="19" t="e">
        <f>IF(A2048&lt;&gt;"",VLOOKUP(B2048,'Ket qua do'!$C$5:$AP$50000,$C$3,TRUE)*SQRT(3)*$C$11,"")</f>
        <v>#N/A</v>
      </c>
      <c r="D2048" s="21" t="e">
        <f>IF(A2048&lt;&gt;"",VLOOKUP(B2048,'Ket qua do'!$C$5:$AP$50000,$D$3,TRUE),"")</f>
        <v>#N/A</v>
      </c>
      <c r="E2048" s="21" t="e">
        <f>IF(A2048&lt;&gt;"",VLOOKUP(B2048,'Ket qua do'!$C$5:$AP$50000,$E$3,TRUE)*$C$12,"")</f>
        <v>#N/A</v>
      </c>
      <c r="F2048" s="21" t="e">
        <f>IF(A2048&lt;&gt;"",VLOOKUP(B2048,'Ket qua do'!$C$5:$AP$50000,$F$3,TRUE),"")</f>
        <v>#N/A</v>
      </c>
      <c r="G2048" s="21" t="e">
        <f>IF(A2048&lt;&gt;"",VLOOKUP(B2048,'Ket qua do'!$C$5:$AP$50000,$G$3,TRUE),"")</f>
        <v>#N/A</v>
      </c>
      <c r="H2048" s="21" t="e">
        <f>IF(A2048&lt;&gt;"",VLOOKUP(B2048,'Ket qua do'!$C$5:$AP$50000,$H$3,TRUE),"")</f>
        <v>#N/A</v>
      </c>
      <c r="I2048" s="21" t="e">
        <f>IF(A2048&lt;&gt;"",VLOOKUP(B2048,'Ket qua do'!$C$5:$AP$50000,$I$3,TRUE)*$E$9/1000,"")</f>
        <v>#N/A</v>
      </c>
      <c r="J2048" s="21" t="e">
        <f>IF(A2048&lt;&gt;"",VLOOKUP(B2048,'Ket qua do'!$C$5:$AP$50000,$J$3,TRUE)*$E$9/1000,"")</f>
        <v>#N/A</v>
      </c>
      <c r="K2048" s="21" t="e">
        <f>IF(A2048&lt;&gt;"",VLOOKUP(B2048,'Ket qua do'!$C$5:$AP$50000,$K$3,TRUE)*$E$9/1000,"")</f>
        <v>#N/A</v>
      </c>
      <c r="L2048" s="21" t="e">
        <f>IF(A2048&lt;&gt;"",VLOOKUP(B2048,'Ket qua do'!$C$5:$AP$50000,$L$3,TRUE),"")</f>
        <v>#N/A</v>
      </c>
    </row>
    <row r="2049" spans="1:12" x14ac:dyDescent="0.25">
      <c r="A2049" t="e">
        <f t="shared" si="37"/>
        <v>#N/A</v>
      </c>
      <c r="B2049" s="1" t="e">
        <f>IF(A2049&lt;&gt;"",VLOOKUP(A2049,'Ket qua do'!$B$5:$CE$50000,2,TRUE),"")</f>
        <v>#N/A</v>
      </c>
      <c r="C2049" s="19" t="e">
        <f>IF(A2049&lt;&gt;"",VLOOKUP(B2049,'Ket qua do'!$C$5:$AP$50000,$C$3,TRUE)*SQRT(3)*$C$11,"")</f>
        <v>#N/A</v>
      </c>
      <c r="D2049" s="21" t="e">
        <f>IF(A2049&lt;&gt;"",VLOOKUP(B2049,'Ket qua do'!$C$5:$AP$50000,$D$3,TRUE),"")</f>
        <v>#N/A</v>
      </c>
      <c r="E2049" s="21" t="e">
        <f>IF(A2049&lt;&gt;"",VLOOKUP(B2049,'Ket qua do'!$C$5:$AP$50000,$E$3,TRUE)*$C$12,"")</f>
        <v>#N/A</v>
      </c>
      <c r="F2049" s="21" t="e">
        <f>IF(A2049&lt;&gt;"",VLOOKUP(B2049,'Ket qua do'!$C$5:$AP$50000,$F$3,TRUE),"")</f>
        <v>#N/A</v>
      </c>
      <c r="G2049" s="21" t="e">
        <f>IF(A2049&lt;&gt;"",VLOOKUP(B2049,'Ket qua do'!$C$5:$AP$50000,$G$3,TRUE),"")</f>
        <v>#N/A</v>
      </c>
      <c r="H2049" s="21" t="e">
        <f>IF(A2049&lt;&gt;"",VLOOKUP(B2049,'Ket qua do'!$C$5:$AP$50000,$H$3,TRUE),"")</f>
        <v>#N/A</v>
      </c>
      <c r="I2049" s="21" t="e">
        <f>IF(A2049&lt;&gt;"",VLOOKUP(B2049,'Ket qua do'!$C$5:$AP$50000,$I$3,TRUE)*$E$9/1000,"")</f>
        <v>#N/A</v>
      </c>
      <c r="J2049" s="21" t="e">
        <f>IF(A2049&lt;&gt;"",VLOOKUP(B2049,'Ket qua do'!$C$5:$AP$50000,$J$3,TRUE)*$E$9/1000,"")</f>
        <v>#N/A</v>
      </c>
      <c r="K2049" s="21" t="e">
        <f>IF(A2049&lt;&gt;"",VLOOKUP(B2049,'Ket qua do'!$C$5:$AP$50000,$K$3,TRUE)*$E$9/1000,"")</f>
        <v>#N/A</v>
      </c>
      <c r="L2049" s="21" t="e">
        <f>IF(A2049&lt;&gt;"",VLOOKUP(B2049,'Ket qua do'!$C$5:$AP$50000,$L$3,TRUE),"")</f>
        <v>#N/A</v>
      </c>
    </row>
    <row r="2050" spans="1:12" x14ac:dyDescent="0.25">
      <c r="A2050" t="e">
        <f t="shared" si="37"/>
        <v>#N/A</v>
      </c>
      <c r="B2050" s="1" t="e">
        <f>IF(A2050&lt;&gt;"",VLOOKUP(A2050,'Ket qua do'!$B$5:$CE$50000,2,TRUE),"")</f>
        <v>#N/A</v>
      </c>
      <c r="C2050" s="19" t="e">
        <f>IF(A2050&lt;&gt;"",VLOOKUP(B2050,'Ket qua do'!$C$5:$AP$50000,$C$3,TRUE)*SQRT(3)*$C$11,"")</f>
        <v>#N/A</v>
      </c>
      <c r="D2050" s="21" t="e">
        <f>IF(A2050&lt;&gt;"",VLOOKUP(B2050,'Ket qua do'!$C$5:$AP$50000,$D$3,TRUE),"")</f>
        <v>#N/A</v>
      </c>
      <c r="E2050" s="21" t="e">
        <f>IF(A2050&lt;&gt;"",VLOOKUP(B2050,'Ket qua do'!$C$5:$AP$50000,$E$3,TRUE)*$C$12,"")</f>
        <v>#N/A</v>
      </c>
      <c r="F2050" s="21" t="e">
        <f>IF(A2050&lt;&gt;"",VLOOKUP(B2050,'Ket qua do'!$C$5:$AP$50000,$F$3,TRUE),"")</f>
        <v>#N/A</v>
      </c>
      <c r="G2050" s="21" t="e">
        <f>IF(A2050&lt;&gt;"",VLOOKUP(B2050,'Ket qua do'!$C$5:$AP$50000,$G$3,TRUE),"")</f>
        <v>#N/A</v>
      </c>
      <c r="H2050" s="21" t="e">
        <f>IF(A2050&lt;&gt;"",VLOOKUP(B2050,'Ket qua do'!$C$5:$AP$50000,$H$3,TRUE),"")</f>
        <v>#N/A</v>
      </c>
      <c r="I2050" s="21" t="e">
        <f>IF(A2050&lt;&gt;"",VLOOKUP(B2050,'Ket qua do'!$C$5:$AP$50000,$I$3,TRUE)*$E$9/1000,"")</f>
        <v>#N/A</v>
      </c>
      <c r="J2050" s="21" t="e">
        <f>IF(A2050&lt;&gt;"",VLOOKUP(B2050,'Ket qua do'!$C$5:$AP$50000,$J$3,TRUE)*$E$9/1000,"")</f>
        <v>#N/A</v>
      </c>
      <c r="K2050" s="21" t="e">
        <f>IF(A2050&lt;&gt;"",VLOOKUP(B2050,'Ket qua do'!$C$5:$AP$50000,$K$3,TRUE)*$E$9/1000,"")</f>
        <v>#N/A</v>
      </c>
      <c r="L2050" s="21" t="e">
        <f>IF(A2050&lt;&gt;"",VLOOKUP(B2050,'Ket qua do'!$C$5:$AP$50000,$L$3,TRUE),"")</f>
        <v>#N/A</v>
      </c>
    </row>
    <row r="2051" spans="1:12" x14ac:dyDescent="0.25">
      <c r="A2051" t="e">
        <f t="shared" si="37"/>
        <v>#N/A</v>
      </c>
      <c r="B2051" s="1" t="e">
        <f>IF(A2051&lt;&gt;"",VLOOKUP(A2051,'Ket qua do'!$B$5:$CE$50000,2,TRUE),"")</f>
        <v>#N/A</v>
      </c>
      <c r="C2051" s="19" t="e">
        <f>IF(A2051&lt;&gt;"",VLOOKUP(B2051,'Ket qua do'!$C$5:$AP$50000,$C$3,TRUE)*SQRT(3)*$C$11,"")</f>
        <v>#N/A</v>
      </c>
      <c r="D2051" s="21" t="e">
        <f>IF(A2051&lt;&gt;"",VLOOKUP(B2051,'Ket qua do'!$C$5:$AP$50000,$D$3,TRUE),"")</f>
        <v>#N/A</v>
      </c>
      <c r="E2051" s="21" t="e">
        <f>IF(A2051&lt;&gt;"",VLOOKUP(B2051,'Ket qua do'!$C$5:$AP$50000,$E$3,TRUE)*$C$12,"")</f>
        <v>#N/A</v>
      </c>
      <c r="F2051" s="21" t="e">
        <f>IF(A2051&lt;&gt;"",VLOOKUP(B2051,'Ket qua do'!$C$5:$AP$50000,$F$3,TRUE),"")</f>
        <v>#N/A</v>
      </c>
      <c r="G2051" s="21" t="e">
        <f>IF(A2051&lt;&gt;"",VLOOKUP(B2051,'Ket qua do'!$C$5:$AP$50000,$G$3,TRUE),"")</f>
        <v>#N/A</v>
      </c>
      <c r="H2051" s="21" t="e">
        <f>IF(A2051&lt;&gt;"",VLOOKUP(B2051,'Ket qua do'!$C$5:$AP$50000,$H$3,TRUE),"")</f>
        <v>#N/A</v>
      </c>
      <c r="I2051" s="21" t="e">
        <f>IF(A2051&lt;&gt;"",VLOOKUP(B2051,'Ket qua do'!$C$5:$AP$50000,$I$3,TRUE)*$E$9/1000,"")</f>
        <v>#N/A</v>
      </c>
      <c r="J2051" s="21" t="e">
        <f>IF(A2051&lt;&gt;"",VLOOKUP(B2051,'Ket qua do'!$C$5:$AP$50000,$J$3,TRUE)*$E$9/1000,"")</f>
        <v>#N/A</v>
      </c>
      <c r="K2051" s="21" t="e">
        <f>IF(A2051&lt;&gt;"",VLOOKUP(B2051,'Ket qua do'!$C$5:$AP$50000,$K$3,TRUE)*$E$9/1000,"")</f>
        <v>#N/A</v>
      </c>
      <c r="L2051" s="21" t="e">
        <f>IF(A2051&lt;&gt;"",VLOOKUP(B2051,'Ket qua do'!$C$5:$AP$50000,$L$3,TRUE),"")</f>
        <v>#N/A</v>
      </c>
    </row>
    <row r="2052" spans="1:12" x14ac:dyDescent="0.25">
      <c r="A2052" t="e">
        <f t="shared" si="37"/>
        <v>#N/A</v>
      </c>
      <c r="B2052" s="1" t="e">
        <f>IF(A2052&lt;&gt;"",VLOOKUP(A2052,'Ket qua do'!$B$5:$CE$50000,2,TRUE),"")</f>
        <v>#N/A</v>
      </c>
      <c r="C2052" s="19" t="e">
        <f>IF(A2052&lt;&gt;"",VLOOKUP(B2052,'Ket qua do'!$C$5:$AP$50000,$C$3,TRUE)*SQRT(3)*$C$11,"")</f>
        <v>#N/A</v>
      </c>
      <c r="D2052" s="21" t="e">
        <f>IF(A2052&lt;&gt;"",VLOOKUP(B2052,'Ket qua do'!$C$5:$AP$50000,$D$3,TRUE),"")</f>
        <v>#N/A</v>
      </c>
      <c r="E2052" s="21" t="e">
        <f>IF(A2052&lt;&gt;"",VLOOKUP(B2052,'Ket qua do'!$C$5:$AP$50000,$E$3,TRUE)*$C$12,"")</f>
        <v>#N/A</v>
      </c>
      <c r="F2052" s="21" t="e">
        <f>IF(A2052&lt;&gt;"",VLOOKUP(B2052,'Ket qua do'!$C$5:$AP$50000,$F$3,TRUE),"")</f>
        <v>#N/A</v>
      </c>
      <c r="G2052" s="21" t="e">
        <f>IF(A2052&lt;&gt;"",VLOOKUP(B2052,'Ket qua do'!$C$5:$AP$50000,$G$3,TRUE),"")</f>
        <v>#N/A</v>
      </c>
      <c r="H2052" s="21" t="e">
        <f>IF(A2052&lt;&gt;"",VLOOKUP(B2052,'Ket qua do'!$C$5:$AP$50000,$H$3,TRUE),"")</f>
        <v>#N/A</v>
      </c>
      <c r="I2052" s="21" t="e">
        <f>IF(A2052&lt;&gt;"",VLOOKUP(B2052,'Ket qua do'!$C$5:$AP$50000,$I$3,TRUE)*$E$9/1000,"")</f>
        <v>#N/A</v>
      </c>
      <c r="J2052" s="21" t="e">
        <f>IF(A2052&lt;&gt;"",VLOOKUP(B2052,'Ket qua do'!$C$5:$AP$50000,$J$3,TRUE)*$E$9/1000,"")</f>
        <v>#N/A</v>
      </c>
      <c r="K2052" s="21" t="e">
        <f>IF(A2052&lt;&gt;"",VLOOKUP(B2052,'Ket qua do'!$C$5:$AP$50000,$K$3,TRUE)*$E$9/1000,"")</f>
        <v>#N/A</v>
      </c>
      <c r="L2052" s="21" t="e">
        <f>IF(A2052&lt;&gt;"",VLOOKUP(B2052,'Ket qua do'!$C$5:$AP$50000,$L$3,TRUE),"")</f>
        <v>#N/A</v>
      </c>
    </row>
    <row r="2053" spans="1:12" x14ac:dyDescent="0.25">
      <c r="A2053" t="e">
        <f t="shared" si="37"/>
        <v>#N/A</v>
      </c>
      <c r="B2053" s="1" t="e">
        <f>IF(A2053&lt;&gt;"",VLOOKUP(A2053,'Ket qua do'!$B$5:$CE$50000,2,TRUE),"")</f>
        <v>#N/A</v>
      </c>
      <c r="C2053" s="19" t="e">
        <f>IF(A2053&lt;&gt;"",VLOOKUP(B2053,'Ket qua do'!$C$5:$AP$50000,$C$3,TRUE)*SQRT(3)*$C$11,"")</f>
        <v>#N/A</v>
      </c>
      <c r="D2053" s="21" t="e">
        <f>IF(A2053&lt;&gt;"",VLOOKUP(B2053,'Ket qua do'!$C$5:$AP$50000,$D$3,TRUE),"")</f>
        <v>#N/A</v>
      </c>
      <c r="E2053" s="21" t="e">
        <f>IF(A2053&lt;&gt;"",VLOOKUP(B2053,'Ket qua do'!$C$5:$AP$50000,$E$3,TRUE)*$C$12,"")</f>
        <v>#N/A</v>
      </c>
      <c r="F2053" s="21" t="e">
        <f>IF(A2053&lt;&gt;"",VLOOKUP(B2053,'Ket qua do'!$C$5:$AP$50000,$F$3,TRUE),"")</f>
        <v>#N/A</v>
      </c>
      <c r="G2053" s="21" t="e">
        <f>IF(A2053&lt;&gt;"",VLOOKUP(B2053,'Ket qua do'!$C$5:$AP$50000,$G$3,TRUE),"")</f>
        <v>#N/A</v>
      </c>
      <c r="H2053" s="21" t="e">
        <f>IF(A2053&lt;&gt;"",VLOOKUP(B2053,'Ket qua do'!$C$5:$AP$50000,$H$3,TRUE),"")</f>
        <v>#N/A</v>
      </c>
      <c r="I2053" s="21" t="e">
        <f>IF(A2053&lt;&gt;"",VLOOKUP(B2053,'Ket qua do'!$C$5:$AP$50000,$I$3,TRUE)*$E$9/1000,"")</f>
        <v>#N/A</v>
      </c>
      <c r="J2053" s="21" t="e">
        <f>IF(A2053&lt;&gt;"",VLOOKUP(B2053,'Ket qua do'!$C$5:$AP$50000,$J$3,TRUE)*$E$9/1000,"")</f>
        <v>#N/A</v>
      </c>
      <c r="K2053" s="21" t="e">
        <f>IF(A2053&lt;&gt;"",VLOOKUP(B2053,'Ket qua do'!$C$5:$AP$50000,$K$3,TRUE)*$E$9/1000,"")</f>
        <v>#N/A</v>
      </c>
      <c r="L2053" s="21" t="e">
        <f>IF(A2053&lt;&gt;"",VLOOKUP(B2053,'Ket qua do'!$C$5:$AP$50000,$L$3,TRUE),"")</f>
        <v>#N/A</v>
      </c>
    </row>
    <row r="2054" spans="1:12" x14ac:dyDescent="0.25">
      <c r="A2054" t="e">
        <f t="shared" si="37"/>
        <v>#N/A</v>
      </c>
      <c r="B2054" s="1" t="e">
        <f>IF(A2054&lt;&gt;"",VLOOKUP(A2054,'Ket qua do'!$B$5:$CE$50000,2,TRUE),"")</f>
        <v>#N/A</v>
      </c>
      <c r="C2054" s="19" t="e">
        <f>IF(A2054&lt;&gt;"",VLOOKUP(B2054,'Ket qua do'!$C$5:$AP$50000,$C$3,TRUE)*SQRT(3)*$C$11,"")</f>
        <v>#N/A</v>
      </c>
      <c r="D2054" s="21" t="e">
        <f>IF(A2054&lt;&gt;"",VLOOKUP(B2054,'Ket qua do'!$C$5:$AP$50000,$D$3,TRUE),"")</f>
        <v>#N/A</v>
      </c>
      <c r="E2054" s="21" t="e">
        <f>IF(A2054&lt;&gt;"",VLOOKUP(B2054,'Ket qua do'!$C$5:$AP$50000,$E$3,TRUE)*$C$12,"")</f>
        <v>#N/A</v>
      </c>
      <c r="F2054" s="21" t="e">
        <f>IF(A2054&lt;&gt;"",VLOOKUP(B2054,'Ket qua do'!$C$5:$AP$50000,$F$3,TRUE),"")</f>
        <v>#N/A</v>
      </c>
      <c r="G2054" s="21" t="e">
        <f>IF(A2054&lt;&gt;"",VLOOKUP(B2054,'Ket qua do'!$C$5:$AP$50000,$G$3,TRUE),"")</f>
        <v>#N/A</v>
      </c>
      <c r="H2054" s="21" t="e">
        <f>IF(A2054&lt;&gt;"",VLOOKUP(B2054,'Ket qua do'!$C$5:$AP$50000,$H$3,TRUE),"")</f>
        <v>#N/A</v>
      </c>
      <c r="I2054" s="21" t="e">
        <f>IF(A2054&lt;&gt;"",VLOOKUP(B2054,'Ket qua do'!$C$5:$AP$50000,$I$3,TRUE)*$E$9/1000,"")</f>
        <v>#N/A</v>
      </c>
      <c r="J2054" s="21" t="e">
        <f>IF(A2054&lt;&gt;"",VLOOKUP(B2054,'Ket qua do'!$C$5:$AP$50000,$J$3,TRUE)*$E$9/1000,"")</f>
        <v>#N/A</v>
      </c>
      <c r="K2054" s="21" t="e">
        <f>IF(A2054&lt;&gt;"",VLOOKUP(B2054,'Ket qua do'!$C$5:$AP$50000,$K$3,TRUE)*$E$9/1000,"")</f>
        <v>#N/A</v>
      </c>
      <c r="L2054" s="21" t="e">
        <f>IF(A2054&lt;&gt;"",VLOOKUP(B2054,'Ket qua do'!$C$5:$AP$50000,$L$3,TRUE),"")</f>
        <v>#N/A</v>
      </c>
    </row>
    <row r="2055" spans="1:12" x14ac:dyDescent="0.25">
      <c r="A2055" t="e">
        <f t="shared" si="37"/>
        <v>#N/A</v>
      </c>
      <c r="B2055" s="1" t="e">
        <f>IF(A2055&lt;&gt;"",VLOOKUP(A2055,'Ket qua do'!$B$5:$CE$50000,2,TRUE),"")</f>
        <v>#N/A</v>
      </c>
      <c r="C2055" s="19" t="e">
        <f>IF(A2055&lt;&gt;"",VLOOKUP(B2055,'Ket qua do'!$C$5:$AP$50000,$C$3,TRUE)*SQRT(3)*$C$11,"")</f>
        <v>#N/A</v>
      </c>
      <c r="D2055" s="21" t="e">
        <f>IF(A2055&lt;&gt;"",VLOOKUP(B2055,'Ket qua do'!$C$5:$AP$50000,$D$3,TRUE),"")</f>
        <v>#N/A</v>
      </c>
      <c r="E2055" s="21" t="e">
        <f>IF(A2055&lt;&gt;"",VLOOKUP(B2055,'Ket qua do'!$C$5:$AP$50000,$E$3,TRUE)*$C$12,"")</f>
        <v>#N/A</v>
      </c>
      <c r="F2055" s="21" t="e">
        <f>IF(A2055&lt;&gt;"",VLOOKUP(B2055,'Ket qua do'!$C$5:$AP$50000,$F$3,TRUE),"")</f>
        <v>#N/A</v>
      </c>
      <c r="G2055" s="21" t="e">
        <f>IF(A2055&lt;&gt;"",VLOOKUP(B2055,'Ket qua do'!$C$5:$AP$50000,$G$3,TRUE),"")</f>
        <v>#N/A</v>
      </c>
      <c r="H2055" s="21" t="e">
        <f>IF(A2055&lt;&gt;"",VLOOKUP(B2055,'Ket qua do'!$C$5:$AP$50000,$H$3,TRUE),"")</f>
        <v>#N/A</v>
      </c>
      <c r="I2055" s="21" t="e">
        <f>IF(A2055&lt;&gt;"",VLOOKUP(B2055,'Ket qua do'!$C$5:$AP$50000,$I$3,TRUE)*$E$9/1000,"")</f>
        <v>#N/A</v>
      </c>
      <c r="J2055" s="21" t="e">
        <f>IF(A2055&lt;&gt;"",VLOOKUP(B2055,'Ket qua do'!$C$5:$AP$50000,$J$3,TRUE)*$E$9/1000,"")</f>
        <v>#N/A</v>
      </c>
      <c r="K2055" s="21" t="e">
        <f>IF(A2055&lt;&gt;"",VLOOKUP(B2055,'Ket qua do'!$C$5:$AP$50000,$K$3,TRUE)*$E$9/1000,"")</f>
        <v>#N/A</v>
      </c>
      <c r="L2055" s="21" t="e">
        <f>IF(A2055&lt;&gt;"",VLOOKUP(B2055,'Ket qua do'!$C$5:$AP$50000,$L$3,TRUE),"")</f>
        <v>#N/A</v>
      </c>
    </row>
    <row r="2056" spans="1:12" x14ac:dyDescent="0.25">
      <c r="A2056" t="e">
        <f t="shared" si="37"/>
        <v>#N/A</v>
      </c>
      <c r="B2056" s="1" t="e">
        <f>IF(A2056&lt;&gt;"",VLOOKUP(A2056,'Ket qua do'!$B$5:$CE$50000,2,TRUE),"")</f>
        <v>#N/A</v>
      </c>
      <c r="C2056" s="19" t="e">
        <f>IF(A2056&lt;&gt;"",VLOOKUP(B2056,'Ket qua do'!$C$5:$AP$50000,$C$3,TRUE)*SQRT(3)*$C$11,"")</f>
        <v>#N/A</v>
      </c>
      <c r="D2056" s="21" t="e">
        <f>IF(A2056&lt;&gt;"",VLOOKUP(B2056,'Ket qua do'!$C$5:$AP$50000,$D$3,TRUE),"")</f>
        <v>#N/A</v>
      </c>
      <c r="E2056" s="21" t="e">
        <f>IF(A2056&lt;&gt;"",VLOOKUP(B2056,'Ket qua do'!$C$5:$AP$50000,$E$3,TRUE)*$C$12,"")</f>
        <v>#N/A</v>
      </c>
      <c r="F2056" s="21" t="e">
        <f>IF(A2056&lt;&gt;"",VLOOKUP(B2056,'Ket qua do'!$C$5:$AP$50000,$F$3,TRUE),"")</f>
        <v>#N/A</v>
      </c>
      <c r="G2056" s="21" t="e">
        <f>IF(A2056&lt;&gt;"",VLOOKUP(B2056,'Ket qua do'!$C$5:$AP$50000,$G$3,TRUE),"")</f>
        <v>#N/A</v>
      </c>
      <c r="H2056" s="21" t="e">
        <f>IF(A2056&lt;&gt;"",VLOOKUP(B2056,'Ket qua do'!$C$5:$AP$50000,$H$3,TRUE),"")</f>
        <v>#N/A</v>
      </c>
      <c r="I2056" s="21" t="e">
        <f>IF(A2056&lt;&gt;"",VLOOKUP(B2056,'Ket qua do'!$C$5:$AP$50000,$I$3,TRUE)*$E$9/1000,"")</f>
        <v>#N/A</v>
      </c>
      <c r="J2056" s="21" t="e">
        <f>IF(A2056&lt;&gt;"",VLOOKUP(B2056,'Ket qua do'!$C$5:$AP$50000,$J$3,TRUE)*$E$9/1000,"")</f>
        <v>#N/A</v>
      </c>
      <c r="K2056" s="21" t="e">
        <f>IF(A2056&lt;&gt;"",VLOOKUP(B2056,'Ket qua do'!$C$5:$AP$50000,$K$3,TRUE)*$E$9/1000,"")</f>
        <v>#N/A</v>
      </c>
      <c r="L2056" s="21" t="e">
        <f>IF(A2056&lt;&gt;"",VLOOKUP(B2056,'Ket qua do'!$C$5:$AP$50000,$L$3,TRUE),"")</f>
        <v>#N/A</v>
      </c>
    </row>
    <row r="2057" spans="1:12" x14ac:dyDescent="0.25">
      <c r="A2057" t="e">
        <f t="shared" si="37"/>
        <v>#N/A</v>
      </c>
      <c r="B2057" s="1" t="e">
        <f>IF(A2057&lt;&gt;"",VLOOKUP(A2057,'Ket qua do'!$B$5:$CE$50000,2,TRUE),"")</f>
        <v>#N/A</v>
      </c>
      <c r="C2057" s="19" t="e">
        <f>IF(A2057&lt;&gt;"",VLOOKUP(B2057,'Ket qua do'!$C$5:$AP$50000,$C$3,TRUE)*SQRT(3)*$C$11,"")</f>
        <v>#N/A</v>
      </c>
      <c r="D2057" s="21" t="e">
        <f>IF(A2057&lt;&gt;"",VLOOKUP(B2057,'Ket qua do'!$C$5:$AP$50000,$D$3,TRUE),"")</f>
        <v>#N/A</v>
      </c>
      <c r="E2057" s="21" t="e">
        <f>IF(A2057&lt;&gt;"",VLOOKUP(B2057,'Ket qua do'!$C$5:$AP$50000,$E$3,TRUE)*$C$12,"")</f>
        <v>#N/A</v>
      </c>
      <c r="F2057" s="21" t="e">
        <f>IF(A2057&lt;&gt;"",VLOOKUP(B2057,'Ket qua do'!$C$5:$AP$50000,$F$3,TRUE),"")</f>
        <v>#N/A</v>
      </c>
      <c r="G2057" s="21" t="e">
        <f>IF(A2057&lt;&gt;"",VLOOKUP(B2057,'Ket qua do'!$C$5:$AP$50000,$G$3,TRUE),"")</f>
        <v>#N/A</v>
      </c>
      <c r="H2057" s="21" t="e">
        <f>IF(A2057&lt;&gt;"",VLOOKUP(B2057,'Ket qua do'!$C$5:$AP$50000,$H$3,TRUE),"")</f>
        <v>#N/A</v>
      </c>
      <c r="I2057" s="21" t="e">
        <f>IF(A2057&lt;&gt;"",VLOOKUP(B2057,'Ket qua do'!$C$5:$AP$50000,$I$3,TRUE)*$E$9/1000,"")</f>
        <v>#N/A</v>
      </c>
      <c r="J2057" s="21" t="e">
        <f>IF(A2057&lt;&gt;"",VLOOKUP(B2057,'Ket qua do'!$C$5:$AP$50000,$J$3,TRUE)*$E$9/1000,"")</f>
        <v>#N/A</v>
      </c>
      <c r="K2057" s="21" t="e">
        <f>IF(A2057&lt;&gt;"",VLOOKUP(B2057,'Ket qua do'!$C$5:$AP$50000,$K$3,TRUE)*$E$9/1000,"")</f>
        <v>#N/A</v>
      </c>
      <c r="L2057" s="21" t="e">
        <f>IF(A2057&lt;&gt;"",VLOOKUP(B2057,'Ket qua do'!$C$5:$AP$50000,$L$3,TRUE),"")</f>
        <v>#N/A</v>
      </c>
    </row>
    <row r="2058" spans="1:12" x14ac:dyDescent="0.25">
      <c r="A2058" t="e">
        <f t="shared" si="37"/>
        <v>#N/A</v>
      </c>
      <c r="B2058" s="1" t="e">
        <f>IF(A2058&lt;&gt;"",VLOOKUP(A2058,'Ket qua do'!$B$5:$CE$50000,2,TRUE),"")</f>
        <v>#N/A</v>
      </c>
      <c r="C2058" s="19" t="e">
        <f>IF(A2058&lt;&gt;"",VLOOKUP(B2058,'Ket qua do'!$C$5:$AP$50000,$C$3,TRUE)*SQRT(3)*$C$11,"")</f>
        <v>#N/A</v>
      </c>
      <c r="D2058" s="21" t="e">
        <f>IF(A2058&lt;&gt;"",VLOOKUP(B2058,'Ket qua do'!$C$5:$AP$50000,$D$3,TRUE),"")</f>
        <v>#N/A</v>
      </c>
      <c r="E2058" s="21" t="e">
        <f>IF(A2058&lt;&gt;"",VLOOKUP(B2058,'Ket qua do'!$C$5:$AP$50000,$E$3,TRUE)*$C$12,"")</f>
        <v>#N/A</v>
      </c>
      <c r="F2058" s="21" t="e">
        <f>IF(A2058&lt;&gt;"",VLOOKUP(B2058,'Ket qua do'!$C$5:$AP$50000,$F$3,TRUE),"")</f>
        <v>#N/A</v>
      </c>
      <c r="G2058" s="21" t="e">
        <f>IF(A2058&lt;&gt;"",VLOOKUP(B2058,'Ket qua do'!$C$5:$AP$50000,$G$3,TRUE),"")</f>
        <v>#N/A</v>
      </c>
      <c r="H2058" s="21" t="e">
        <f>IF(A2058&lt;&gt;"",VLOOKUP(B2058,'Ket qua do'!$C$5:$AP$50000,$H$3,TRUE),"")</f>
        <v>#N/A</v>
      </c>
      <c r="I2058" s="21" t="e">
        <f>IF(A2058&lt;&gt;"",VLOOKUP(B2058,'Ket qua do'!$C$5:$AP$50000,$I$3,TRUE)*$E$9/1000,"")</f>
        <v>#N/A</v>
      </c>
      <c r="J2058" s="21" t="e">
        <f>IF(A2058&lt;&gt;"",VLOOKUP(B2058,'Ket qua do'!$C$5:$AP$50000,$J$3,TRUE)*$E$9/1000,"")</f>
        <v>#N/A</v>
      </c>
      <c r="K2058" s="21" t="e">
        <f>IF(A2058&lt;&gt;"",VLOOKUP(B2058,'Ket qua do'!$C$5:$AP$50000,$K$3,TRUE)*$E$9/1000,"")</f>
        <v>#N/A</v>
      </c>
      <c r="L2058" s="21" t="e">
        <f>IF(A2058&lt;&gt;"",VLOOKUP(B2058,'Ket qua do'!$C$5:$AP$50000,$L$3,TRUE),"")</f>
        <v>#N/A</v>
      </c>
    </row>
    <row r="2059" spans="1:12" x14ac:dyDescent="0.25">
      <c r="A2059" t="e">
        <f t="shared" si="37"/>
        <v>#N/A</v>
      </c>
      <c r="B2059" s="1" t="e">
        <f>IF(A2059&lt;&gt;"",VLOOKUP(A2059,'Ket qua do'!$B$5:$CE$50000,2,TRUE),"")</f>
        <v>#N/A</v>
      </c>
      <c r="C2059" s="19" t="e">
        <f>IF(A2059&lt;&gt;"",VLOOKUP(B2059,'Ket qua do'!$C$5:$AP$50000,$C$3,TRUE)*SQRT(3)*$C$11,"")</f>
        <v>#N/A</v>
      </c>
      <c r="D2059" s="21" t="e">
        <f>IF(A2059&lt;&gt;"",VLOOKUP(B2059,'Ket qua do'!$C$5:$AP$50000,$D$3,TRUE),"")</f>
        <v>#N/A</v>
      </c>
      <c r="E2059" s="21" t="e">
        <f>IF(A2059&lt;&gt;"",VLOOKUP(B2059,'Ket qua do'!$C$5:$AP$50000,$E$3,TRUE)*$C$12,"")</f>
        <v>#N/A</v>
      </c>
      <c r="F2059" s="21" t="e">
        <f>IF(A2059&lt;&gt;"",VLOOKUP(B2059,'Ket qua do'!$C$5:$AP$50000,$F$3,TRUE),"")</f>
        <v>#N/A</v>
      </c>
      <c r="G2059" s="21" t="e">
        <f>IF(A2059&lt;&gt;"",VLOOKUP(B2059,'Ket qua do'!$C$5:$AP$50000,$G$3,TRUE),"")</f>
        <v>#N/A</v>
      </c>
      <c r="H2059" s="21" t="e">
        <f>IF(A2059&lt;&gt;"",VLOOKUP(B2059,'Ket qua do'!$C$5:$AP$50000,$H$3,TRUE),"")</f>
        <v>#N/A</v>
      </c>
      <c r="I2059" s="21" t="e">
        <f>IF(A2059&lt;&gt;"",VLOOKUP(B2059,'Ket qua do'!$C$5:$AP$50000,$I$3,TRUE)*$E$9/1000,"")</f>
        <v>#N/A</v>
      </c>
      <c r="J2059" s="21" t="e">
        <f>IF(A2059&lt;&gt;"",VLOOKUP(B2059,'Ket qua do'!$C$5:$AP$50000,$J$3,TRUE)*$E$9/1000,"")</f>
        <v>#N/A</v>
      </c>
      <c r="K2059" s="21" t="e">
        <f>IF(A2059&lt;&gt;"",VLOOKUP(B2059,'Ket qua do'!$C$5:$AP$50000,$K$3,TRUE)*$E$9/1000,"")</f>
        <v>#N/A</v>
      </c>
      <c r="L2059" s="21" t="e">
        <f>IF(A2059&lt;&gt;"",VLOOKUP(B2059,'Ket qua do'!$C$5:$AP$50000,$L$3,TRUE),"")</f>
        <v>#N/A</v>
      </c>
    </row>
    <row r="2060" spans="1:12" x14ac:dyDescent="0.25">
      <c r="A2060" t="e">
        <f t="shared" si="37"/>
        <v>#N/A</v>
      </c>
      <c r="B2060" s="1" t="e">
        <f>IF(A2060&lt;&gt;"",VLOOKUP(A2060,'Ket qua do'!$B$5:$CE$50000,2,TRUE),"")</f>
        <v>#N/A</v>
      </c>
      <c r="C2060" s="19" t="e">
        <f>IF(A2060&lt;&gt;"",VLOOKUP(B2060,'Ket qua do'!$C$5:$AP$50000,$C$3,TRUE)*SQRT(3)*$C$11,"")</f>
        <v>#N/A</v>
      </c>
      <c r="D2060" s="21" t="e">
        <f>IF(A2060&lt;&gt;"",VLOOKUP(B2060,'Ket qua do'!$C$5:$AP$50000,$D$3,TRUE),"")</f>
        <v>#N/A</v>
      </c>
      <c r="E2060" s="21" t="e">
        <f>IF(A2060&lt;&gt;"",VLOOKUP(B2060,'Ket qua do'!$C$5:$AP$50000,$E$3,TRUE)*$C$12,"")</f>
        <v>#N/A</v>
      </c>
      <c r="F2060" s="21" t="e">
        <f>IF(A2060&lt;&gt;"",VLOOKUP(B2060,'Ket qua do'!$C$5:$AP$50000,$F$3,TRUE),"")</f>
        <v>#N/A</v>
      </c>
      <c r="G2060" s="21" t="e">
        <f>IF(A2060&lt;&gt;"",VLOOKUP(B2060,'Ket qua do'!$C$5:$AP$50000,$G$3,TRUE),"")</f>
        <v>#N/A</v>
      </c>
      <c r="H2060" s="21" t="e">
        <f>IF(A2060&lt;&gt;"",VLOOKUP(B2060,'Ket qua do'!$C$5:$AP$50000,$H$3,TRUE),"")</f>
        <v>#N/A</v>
      </c>
      <c r="I2060" s="21" t="e">
        <f>IF(A2060&lt;&gt;"",VLOOKUP(B2060,'Ket qua do'!$C$5:$AP$50000,$I$3,TRUE)*$E$9/1000,"")</f>
        <v>#N/A</v>
      </c>
      <c r="J2060" s="21" t="e">
        <f>IF(A2060&lt;&gt;"",VLOOKUP(B2060,'Ket qua do'!$C$5:$AP$50000,$J$3,TRUE)*$E$9/1000,"")</f>
        <v>#N/A</v>
      </c>
      <c r="K2060" s="21" t="e">
        <f>IF(A2060&lt;&gt;"",VLOOKUP(B2060,'Ket qua do'!$C$5:$AP$50000,$K$3,TRUE)*$E$9/1000,"")</f>
        <v>#N/A</v>
      </c>
      <c r="L2060" s="21" t="e">
        <f>IF(A2060&lt;&gt;"",VLOOKUP(B2060,'Ket qua do'!$C$5:$AP$50000,$L$3,TRUE),"")</f>
        <v>#N/A</v>
      </c>
    </row>
    <row r="2061" spans="1:12" x14ac:dyDescent="0.25">
      <c r="A2061" t="e">
        <f t="shared" si="37"/>
        <v>#N/A</v>
      </c>
      <c r="B2061" s="1" t="e">
        <f>IF(A2061&lt;&gt;"",VLOOKUP(A2061,'Ket qua do'!$B$5:$CE$50000,2,TRUE),"")</f>
        <v>#N/A</v>
      </c>
      <c r="C2061" s="19" t="e">
        <f>IF(A2061&lt;&gt;"",VLOOKUP(B2061,'Ket qua do'!$C$5:$AP$50000,$C$3,TRUE)*SQRT(3)*$C$11,"")</f>
        <v>#N/A</v>
      </c>
      <c r="D2061" s="21" t="e">
        <f>IF(A2061&lt;&gt;"",VLOOKUP(B2061,'Ket qua do'!$C$5:$AP$50000,$D$3,TRUE),"")</f>
        <v>#N/A</v>
      </c>
      <c r="E2061" s="21" t="e">
        <f>IF(A2061&lt;&gt;"",VLOOKUP(B2061,'Ket qua do'!$C$5:$AP$50000,$E$3,TRUE)*$C$12,"")</f>
        <v>#N/A</v>
      </c>
      <c r="F2061" s="21" t="e">
        <f>IF(A2061&lt;&gt;"",VLOOKUP(B2061,'Ket qua do'!$C$5:$AP$50000,$F$3,TRUE),"")</f>
        <v>#N/A</v>
      </c>
      <c r="G2061" s="21" t="e">
        <f>IF(A2061&lt;&gt;"",VLOOKUP(B2061,'Ket qua do'!$C$5:$AP$50000,$G$3,TRUE),"")</f>
        <v>#N/A</v>
      </c>
      <c r="H2061" s="21" t="e">
        <f>IF(A2061&lt;&gt;"",VLOOKUP(B2061,'Ket qua do'!$C$5:$AP$50000,$H$3,TRUE),"")</f>
        <v>#N/A</v>
      </c>
      <c r="I2061" s="21" t="e">
        <f>IF(A2061&lt;&gt;"",VLOOKUP(B2061,'Ket qua do'!$C$5:$AP$50000,$I$3,TRUE)*$E$9/1000,"")</f>
        <v>#N/A</v>
      </c>
      <c r="J2061" s="21" t="e">
        <f>IF(A2061&lt;&gt;"",VLOOKUP(B2061,'Ket qua do'!$C$5:$AP$50000,$J$3,TRUE)*$E$9/1000,"")</f>
        <v>#N/A</v>
      </c>
      <c r="K2061" s="21" t="e">
        <f>IF(A2061&lt;&gt;"",VLOOKUP(B2061,'Ket qua do'!$C$5:$AP$50000,$K$3,TRUE)*$E$9/1000,"")</f>
        <v>#N/A</v>
      </c>
      <c r="L2061" s="21" t="e">
        <f>IF(A2061&lt;&gt;"",VLOOKUP(B2061,'Ket qua do'!$C$5:$AP$50000,$L$3,TRUE),"")</f>
        <v>#N/A</v>
      </c>
    </row>
    <row r="2062" spans="1:12" x14ac:dyDescent="0.25">
      <c r="A2062" t="e">
        <f t="shared" si="37"/>
        <v>#N/A</v>
      </c>
      <c r="B2062" s="1" t="e">
        <f>IF(A2062&lt;&gt;"",VLOOKUP(A2062,'Ket qua do'!$B$5:$CE$50000,2,TRUE),"")</f>
        <v>#N/A</v>
      </c>
      <c r="C2062" s="19" t="e">
        <f>IF(A2062&lt;&gt;"",VLOOKUP(B2062,'Ket qua do'!$C$5:$AP$50000,$C$3,TRUE)*SQRT(3)*$C$11,"")</f>
        <v>#N/A</v>
      </c>
      <c r="D2062" s="21" t="e">
        <f>IF(A2062&lt;&gt;"",VLOOKUP(B2062,'Ket qua do'!$C$5:$AP$50000,$D$3,TRUE),"")</f>
        <v>#N/A</v>
      </c>
      <c r="E2062" s="21" t="e">
        <f>IF(A2062&lt;&gt;"",VLOOKUP(B2062,'Ket qua do'!$C$5:$AP$50000,$E$3,TRUE)*$C$12,"")</f>
        <v>#N/A</v>
      </c>
      <c r="F2062" s="21" t="e">
        <f>IF(A2062&lt;&gt;"",VLOOKUP(B2062,'Ket qua do'!$C$5:$AP$50000,$F$3,TRUE),"")</f>
        <v>#N/A</v>
      </c>
      <c r="G2062" s="21" t="e">
        <f>IF(A2062&lt;&gt;"",VLOOKUP(B2062,'Ket qua do'!$C$5:$AP$50000,$G$3,TRUE),"")</f>
        <v>#N/A</v>
      </c>
      <c r="H2062" s="21" t="e">
        <f>IF(A2062&lt;&gt;"",VLOOKUP(B2062,'Ket qua do'!$C$5:$AP$50000,$H$3,TRUE),"")</f>
        <v>#N/A</v>
      </c>
      <c r="I2062" s="21" t="e">
        <f>IF(A2062&lt;&gt;"",VLOOKUP(B2062,'Ket qua do'!$C$5:$AP$50000,$I$3,TRUE)*$E$9/1000,"")</f>
        <v>#N/A</v>
      </c>
      <c r="J2062" s="21" t="e">
        <f>IF(A2062&lt;&gt;"",VLOOKUP(B2062,'Ket qua do'!$C$5:$AP$50000,$J$3,TRUE)*$E$9/1000,"")</f>
        <v>#N/A</v>
      </c>
      <c r="K2062" s="21" t="e">
        <f>IF(A2062&lt;&gt;"",VLOOKUP(B2062,'Ket qua do'!$C$5:$AP$50000,$K$3,TRUE)*$E$9/1000,"")</f>
        <v>#N/A</v>
      </c>
      <c r="L2062" s="21" t="e">
        <f>IF(A2062&lt;&gt;"",VLOOKUP(B2062,'Ket qua do'!$C$5:$AP$50000,$L$3,TRUE),"")</f>
        <v>#N/A</v>
      </c>
    </row>
    <row r="2063" spans="1:12" x14ac:dyDescent="0.25">
      <c r="A2063" t="e">
        <f t="shared" si="37"/>
        <v>#N/A</v>
      </c>
      <c r="B2063" s="1" t="e">
        <f>IF(A2063&lt;&gt;"",VLOOKUP(A2063,'Ket qua do'!$B$5:$CE$50000,2,TRUE),"")</f>
        <v>#N/A</v>
      </c>
      <c r="C2063" s="19" t="e">
        <f>IF(A2063&lt;&gt;"",VLOOKUP(B2063,'Ket qua do'!$C$5:$AP$50000,$C$3,TRUE)*SQRT(3)*$C$11,"")</f>
        <v>#N/A</v>
      </c>
      <c r="D2063" s="21" t="e">
        <f>IF(A2063&lt;&gt;"",VLOOKUP(B2063,'Ket qua do'!$C$5:$AP$50000,$D$3,TRUE),"")</f>
        <v>#N/A</v>
      </c>
      <c r="E2063" s="21" t="e">
        <f>IF(A2063&lt;&gt;"",VLOOKUP(B2063,'Ket qua do'!$C$5:$AP$50000,$E$3,TRUE)*$C$12,"")</f>
        <v>#N/A</v>
      </c>
      <c r="F2063" s="21" t="e">
        <f>IF(A2063&lt;&gt;"",VLOOKUP(B2063,'Ket qua do'!$C$5:$AP$50000,$F$3,TRUE),"")</f>
        <v>#N/A</v>
      </c>
      <c r="G2063" s="21" t="e">
        <f>IF(A2063&lt;&gt;"",VLOOKUP(B2063,'Ket qua do'!$C$5:$AP$50000,$G$3,TRUE),"")</f>
        <v>#N/A</v>
      </c>
      <c r="H2063" s="21" t="e">
        <f>IF(A2063&lt;&gt;"",VLOOKUP(B2063,'Ket qua do'!$C$5:$AP$50000,$H$3,TRUE),"")</f>
        <v>#N/A</v>
      </c>
      <c r="I2063" s="21" t="e">
        <f>IF(A2063&lt;&gt;"",VLOOKUP(B2063,'Ket qua do'!$C$5:$AP$50000,$I$3,TRUE)*$E$9/1000,"")</f>
        <v>#N/A</v>
      </c>
      <c r="J2063" s="21" t="e">
        <f>IF(A2063&lt;&gt;"",VLOOKUP(B2063,'Ket qua do'!$C$5:$AP$50000,$J$3,TRUE)*$E$9/1000,"")</f>
        <v>#N/A</v>
      </c>
      <c r="K2063" s="21" t="e">
        <f>IF(A2063&lt;&gt;"",VLOOKUP(B2063,'Ket qua do'!$C$5:$AP$50000,$K$3,TRUE)*$E$9/1000,"")</f>
        <v>#N/A</v>
      </c>
      <c r="L2063" s="21" t="e">
        <f>IF(A2063&lt;&gt;"",VLOOKUP(B2063,'Ket qua do'!$C$5:$AP$50000,$L$3,TRUE),"")</f>
        <v>#N/A</v>
      </c>
    </row>
    <row r="2064" spans="1:12" x14ac:dyDescent="0.25">
      <c r="A2064" t="e">
        <f t="shared" si="37"/>
        <v>#N/A</v>
      </c>
      <c r="B2064" s="1" t="e">
        <f>IF(A2064&lt;&gt;"",VLOOKUP(A2064,'Ket qua do'!$B$5:$CE$50000,2,TRUE),"")</f>
        <v>#N/A</v>
      </c>
      <c r="C2064" s="19" t="e">
        <f>IF(A2064&lt;&gt;"",VLOOKUP(B2064,'Ket qua do'!$C$5:$AP$50000,$C$3,TRUE)*SQRT(3)*$C$11,"")</f>
        <v>#N/A</v>
      </c>
      <c r="D2064" s="21" t="e">
        <f>IF(A2064&lt;&gt;"",VLOOKUP(B2064,'Ket qua do'!$C$5:$AP$50000,$D$3,TRUE),"")</f>
        <v>#N/A</v>
      </c>
      <c r="E2064" s="21" t="e">
        <f>IF(A2064&lt;&gt;"",VLOOKUP(B2064,'Ket qua do'!$C$5:$AP$50000,$E$3,TRUE)*$C$12,"")</f>
        <v>#N/A</v>
      </c>
      <c r="F2064" s="21" t="e">
        <f>IF(A2064&lt;&gt;"",VLOOKUP(B2064,'Ket qua do'!$C$5:$AP$50000,$F$3,TRUE),"")</f>
        <v>#N/A</v>
      </c>
      <c r="G2064" s="21" t="e">
        <f>IF(A2064&lt;&gt;"",VLOOKUP(B2064,'Ket qua do'!$C$5:$AP$50000,$G$3,TRUE),"")</f>
        <v>#N/A</v>
      </c>
      <c r="H2064" s="21" t="e">
        <f>IF(A2064&lt;&gt;"",VLOOKUP(B2064,'Ket qua do'!$C$5:$AP$50000,$H$3,TRUE),"")</f>
        <v>#N/A</v>
      </c>
      <c r="I2064" s="21" t="e">
        <f>IF(A2064&lt;&gt;"",VLOOKUP(B2064,'Ket qua do'!$C$5:$AP$50000,$I$3,TRUE)*$E$9/1000,"")</f>
        <v>#N/A</v>
      </c>
      <c r="J2064" s="21" t="e">
        <f>IF(A2064&lt;&gt;"",VLOOKUP(B2064,'Ket qua do'!$C$5:$AP$50000,$J$3,TRUE)*$E$9/1000,"")</f>
        <v>#N/A</v>
      </c>
      <c r="K2064" s="21" t="e">
        <f>IF(A2064&lt;&gt;"",VLOOKUP(B2064,'Ket qua do'!$C$5:$AP$50000,$K$3,TRUE)*$E$9/1000,"")</f>
        <v>#N/A</v>
      </c>
      <c r="L2064" s="21" t="e">
        <f>IF(A2064&lt;&gt;"",VLOOKUP(B2064,'Ket qua do'!$C$5:$AP$50000,$L$3,TRUE),"")</f>
        <v>#N/A</v>
      </c>
    </row>
    <row r="2065" spans="1:12" x14ac:dyDescent="0.25">
      <c r="A2065" t="e">
        <f t="shared" si="37"/>
        <v>#N/A</v>
      </c>
      <c r="B2065" s="1" t="e">
        <f>IF(A2065&lt;&gt;"",VLOOKUP(A2065,'Ket qua do'!$B$5:$CE$50000,2,TRUE),"")</f>
        <v>#N/A</v>
      </c>
      <c r="C2065" s="19" t="e">
        <f>IF(A2065&lt;&gt;"",VLOOKUP(B2065,'Ket qua do'!$C$5:$AP$50000,$C$3,TRUE)*SQRT(3)*$C$11,"")</f>
        <v>#N/A</v>
      </c>
      <c r="D2065" s="21" t="e">
        <f>IF(A2065&lt;&gt;"",VLOOKUP(B2065,'Ket qua do'!$C$5:$AP$50000,$D$3,TRUE),"")</f>
        <v>#N/A</v>
      </c>
      <c r="E2065" s="21" t="e">
        <f>IF(A2065&lt;&gt;"",VLOOKUP(B2065,'Ket qua do'!$C$5:$AP$50000,$E$3,TRUE)*$C$12,"")</f>
        <v>#N/A</v>
      </c>
      <c r="F2065" s="21" t="e">
        <f>IF(A2065&lt;&gt;"",VLOOKUP(B2065,'Ket qua do'!$C$5:$AP$50000,$F$3,TRUE),"")</f>
        <v>#N/A</v>
      </c>
      <c r="G2065" s="21" t="e">
        <f>IF(A2065&lt;&gt;"",VLOOKUP(B2065,'Ket qua do'!$C$5:$AP$50000,$G$3,TRUE),"")</f>
        <v>#N/A</v>
      </c>
      <c r="H2065" s="21" t="e">
        <f>IF(A2065&lt;&gt;"",VLOOKUP(B2065,'Ket qua do'!$C$5:$AP$50000,$H$3,TRUE),"")</f>
        <v>#N/A</v>
      </c>
      <c r="I2065" s="21" t="e">
        <f>IF(A2065&lt;&gt;"",VLOOKUP(B2065,'Ket qua do'!$C$5:$AP$50000,$I$3,TRUE)*$E$9/1000,"")</f>
        <v>#N/A</v>
      </c>
      <c r="J2065" s="21" t="e">
        <f>IF(A2065&lt;&gt;"",VLOOKUP(B2065,'Ket qua do'!$C$5:$AP$50000,$J$3,TRUE)*$E$9/1000,"")</f>
        <v>#N/A</v>
      </c>
      <c r="K2065" s="21" t="e">
        <f>IF(A2065&lt;&gt;"",VLOOKUP(B2065,'Ket qua do'!$C$5:$AP$50000,$K$3,TRUE)*$E$9/1000,"")</f>
        <v>#N/A</v>
      </c>
      <c r="L2065" s="21" t="e">
        <f>IF(A2065&lt;&gt;"",VLOOKUP(B2065,'Ket qua do'!$C$5:$AP$50000,$L$3,TRUE),"")</f>
        <v>#N/A</v>
      </c>
    </row>
    <row r="2066" spans="1:12" x14ac:dyDescent="0.25">
      <c r="A2066" t="e">
        <f t="shared" si="37"/>
        <v>#N/A</v>
      </c>
      <c r="B2066" s="1" t="e">
        <f>IF(A2066&lt;&gt;"",VLOOKUP(A2066,'Ket qua do'!$B$5:$CE$50000,2,TRUE),"")</f>
        <v>#N/A</v>
      </c>
      <c r="C2066" s="19" t="e">
        <f>IF(A2066&lt;&gt;"",VLOOKUP(B2066,'Ket qua do'!$C$5:$AP$50000,$C$3,TRUE)*SQRT(3)*$C$11,"")</f>
        <v>#N/A</v>
      </c>
      <c r="D2066" s="21" t="e">
        <f>IF(A2066&lt;&gt;"",VLOOKUP(B2066,'Ket qua do'!$C$5:$AP$50000,$D$3,TRUE),"")</f>
        <v>#N/A</v>
      </c>
      <c r="E2066" s="21" t="e">
        <f>IF(A2066&lt;&gt;"",VLOOKUP(B2066,'Ket qua do'!$C$5:$AP$50000,$E$3,TRUE)*$C$12,"")</f>
        <v>#N/A</v>
      </c>
      <c r="F2066" s="21" t="e">
        <f>IF(A2066&lt;&gt;"",VLOOKUP(B2066,'Ket qua do'!$C$5:$AP$50000,$F$3,TRUE),"")</f>
        <v>#N/A</v>
      </c>
      <c r="G2066" s="21" t="e">
        <f>IF(A2066&lt;&gt;"",VLOOKUP(B2066,'Ket qua do'!$C$5:$AP$50000,$G$3,TRUE),"")</f>
        <v>#N/A</v>
      </c>
      <c r="H2066" s="21" t="e">
        <f>IF(A2066&lt;&gt;"",VLOOKUP(B2066,'Ket qua do'!$C$5:$AP$50000,$H$3,TRUE),"")</f>
        <v>#N/A</v>
      </c>
      <c r="I2066" s="21" t="e">
        <f>IF(A2066&lt;&gt;"",VLOOKUP(B2066,'Ket qua do'!$C$5:$AP$50000,$I$3,TRUE)*$E$9/1000,"")</f>
        <v>#N/A</v>
      </c>
      <c r="J2066" s="21" t="e">
        <f>IF(A2066&lt;&gt;"",VLOOKUP(B2066,'Ket qua do'!$C$5:$AP$50000,$J$3,TRUE)*$E$9/1000,"")</f>
        <v>#N/A</v>
      </c>
      <c r="K2066" s="21" t="e">
        <f>IF(A2066&lt;&gt;"",VLOOKUP(B2066,'Ket qua do'!$C$5:$AP$50000,$K$3,TRUE)*$E$9/1000,"")</f>
        <v>#N/A</v>
      </c>
      <c r="L2066" s="21" t="e">
        <f>IF(A2066&lt;&gt;"",VLOOKUP(B2066,'Ket qua do'!$C$5:$AP$50000,$L$3,TRUE),"")</f>
        <v>#N/A</v>
      </c>
    </row>
    <row r="2067" spans="1:12" x14ac:dyDescent="0.25">
      <c r="A2067" t="e">
        <f t="shared" si="37"/>
        <v>#N/A</v>
      </c>
      <c r="B2067" s="1" t="e">
        <f>IF(A2067&lt;&gt;"",VLOOKUP(A2067,'Ket qua do'!$B$5:$CE$50000,2,TRUE),"")</f>
        <v>#N/A</v>
      </c>
      <c r="C2067" s="19" t="e">
        <f>IF(A2067&lt;&gt;"",VLOOKUP(B2067,'Ket qua do'!$C$5:$AP$50000,$C$3,TRUE)*SQRT(3)*$C$11,"")</f>
        <v>#N/A</v>
      </c>
      <c r="D2067" s="21" t="e">
        <f>IF(A2067&lt;&gt;"",VLOOKUP(B2067,'Ket qua do'!$C$5:$AP$50000,$D$3,TRUE),"")</f>
        <v>#N/A</v>
      </c>
      <c r="E2067" s="21" t="e">
        <f>IF(A2067&lt;&gt;"",VLOOKUP(B2067,'Ket qua do'!$C$5:$AP$50000,$E$3,TRUE)*$C$12,"")</f>
        <v>#N/A</v>
      </c>
      <c r="F2067" s="21" t="e">
        <f>IF(A2067&lt;&gt;"",VLOOKUP(B2067,'Ket qua do'!$C$5:$AP$50000,$F$3,TRUE),"")</f>
        <v>#N/A</v>
      </c>
      <c r="G2067" s="21" t="e">
        <f>IF(A2067&lt;&gt;"",VLOOKUP(B2067,'Ket qua do'!$C$5:$AP$50000,$G$3,TRUE),"")</f>
        <v>#N/A</v>
      </c>
      <c r="H2067" s="21" t="e">
        <f>IF(A2067&lt;&gt;"",VLOOKUP(B2067,'Ket qua do'!$C$5:$AP$50000,$H$3,TRUE),"")</f>
        <v>#N/A</v>
      </c>
      <c r="I2067" s="21" t="e">
        <f>IF(A2067&lt;&gt;"",VLOOKUP(B2067,'Ket qua do'!$C$5:$AP$50000,$I$3,TRUE)*$E$9/1000,"")</f>
        <v>#N/A</v>
      </c>
      <c r="J2067" s="21" t="e">
        <f>IF(A2067&lt;&gt;"",VLOOKUP(B2067,'Ket qua do'!$C$5:$AP$50000,$J$3,TRUE)*$E$9/1000,"")</f>
        <v>#N/A</v>
      </c>
      <c r="K2067" s="21" t="e">
        <f>IF(A2067&lt;&gt;"",VLOOKUP(B2067,'Ket qua do'!$C$5:$AP$50000,$K$3,TRUE)*$E$9/1000,"")</f>
        <v>#N/A</v>
      </c>
      <c r="L2067" s="21" t="e">
        <f>IF(A2067&lt;&gt;"",VLOOKUP(B2067,'Ket qua do'!$C$5:$AP$50000,$L$3,TRUE),"")</f>
        <v>#N/A</v>
      </c>
    </row>
    <row r="2068" spans="1:12" x14ac:dyDescent="0.25">
      <c r="A2068" t="e">
        <f t="shared" si="37"/>
        <v>#N/A</v>
      </c>
      <c r="B2068" s="1" t="e">
        <f>IF(A2068&lt;&gt;"",VLOOKUP(A2068,'Ket qua do'!$B$5:$CE$50000,2,TRUE),"")</f>
        <v>#N/A</v>
      </c>
      <c r="C2068" s="19" t="e">
        <f>IF(A2068&lt;&gt;"",VLOOKUP(B2068,'Ket qua do'!$C$5:$AP$50000,$C$3,TRUE)*SQRT(3)*$C$11,"")</f>
        <v>#N/A</v>
      </c>
      <c r="D2068" s="21" t="e">
        <f>IF(A2068&lt;&gt;"",VLOOKUP(B2068,'Ket qua do'!$C$5:$AP$50000,$D$3,TRUE),"")</f>
        <v>#N/A</v>
      </c>
      <c r="E2068" s="21" t="e">
        <f>IF(A2068&lt;&gt;"",VLOOKUP(B2068,'Ket qua do'!$C$5:$AP$50000,$E$3,TRUE)*$C$12,"")</f>
        <v>#N/A</v>
      </c>
      <c r="F2068" s="21" t="e">
        <f>IF(A2068&lt;&gt;"",VLOOKUP(B2068,'Ket qua do'!$C$5:$AP$50000,$F$3,TRUE),"")</f>
        <v>#N/A</v>
      </c>
      <c r="G2068" s="21" t="e">
        <f>IF(A2068&lt;&gt;"",VLOOKUP(B2068,'Ket qua do'!$C$5:$AP$50000,$G$3,TRUE),"")</f>
        <v>#N/A</v>
      </c>
      <c r="H2068" s="21" t="e">
        <f>IF(A2068&lt;&gt;"",VLOOKUP(B2068,'Ket qua do'!$C$5:$AP$50000,$H$3,TRUE),"")</f>
        <v>#N/A</v>
      </c>
      <c r="I2068" s="21" t="e">
        <f>IF(A2068&lt;&gt;"",VLOOKUP(B2068,'Ket qua do'!$C$5:$AP$50000,$I$3,TRUE)*$E$9/1000,"")</f>
        <v>#N/A</v>
      </c>
      <c r="J2068" s="21" t="e">
        <f>IF(A2068&lt;&gt;"",VLOOKUP(B2068,'Ket qua do'!$C$5:$AP$50000,$J$3,TRUE)*$E$9/1000,"")</f>
        <v>#N/A</v>
      </c>
      <c r="K2068" s="21" t="e">
        <f>IF(A2068&lt;&gt;"",VLOOKUP(B2068,'Ket qua do'!$C$5:$AP$50000,$K$3,TRUE)*$E$9/1000,"")</f>
        <v>#N/A</v>
      </c>
      <c r="L2068" s="21" t="e">
        <f>IF(A2068&lt;&gt;"",VLOOKUP(B2068,'Ket qua do'!$C$5:$AP$50000,$L$3,TRUE),"")</f>
        <v>#N/A</v>
      </c>
    </row>
    <row r="2069" spans="1:12" x14ac:dyDescent="0.25">
      <c r="A2069" t="e">
        <f t="shared" si="37"/>
        <v>#N/A</v>
      </c>
      <c r="B2069" s="1" t="e">
        <f>IF(A2069&lt;&gt;"",VLOOKUP(A2069,'Ket qua do'!$B$5:$CE$50000,2,TRUE),"")</f>
        <v>#N/A</v>
      </c>
      <c r="C2069" s="19" t="e">
        <f>IF(A2069&lt;&gt;"",VLOOKUP(B2069,'Ket qua do'!$C$5:$AP$50000,$C$3,TRUE)*SQRT(3)*$C$11,"")</f>
        <v>#N/A</v>
      </c>
      <c r="D2069" s="21" t="e">
        <f>IF(A2069&lt;&gt;"",VLOOKUP(B2069,'Ket qua do'!$C$5:$AP$50000,$D$3,TRUE),"")</f>
        <v>#N/A</v>
      </c>
      <c r="E2069" s="21" t="e">
        <f>IF(A2069&lt;&gt;"",VLOOKUP(B2069,'Ket qua do'!$C$5:$AP$50000,$E$3,TRUE)*$C$12,"")</f>
        <v>#N/A</v>
      </c>
      <c r="F2069" s="21" t="e">
        <f>IF(A2069&lt;&gt;"",VLOOKUP(B2069,'Ket qua do'!$C$5:$AP$50000,$F$3,TRUE),"")</f>
        <v>#N/A</v>
      </c>
      <c r="G2069" s="21" t="e">
        <f>IF(A2069&lt;&gt;"",VLOOKUP(B2069,'Ket qua do'!$C$5:$AP$50000,$G$3,TRUE),"")</f>
        <v>#N/A</v>
      </c>
      <c r="H2069" s="21" t="e">
        <f>IF(A2069&lt;&gt;"",VLOOKUP(B2069,'Ket qua do'!$C$5:$AP$50000,$H$3,TRUE),"")</f>
        <v>#N/A</v>
      </c>
      <c r="I2069" s="21" t="e">
        <f>IF(A2069&lt;&gt;"",VLOOKUP(B2069,'Ket qua do'!$C$5:$AP$50000,$I$3,TRUE)*$E$9/1000,"")</f>
        <v>#N/A</v>
      </c>
      <c r="J2069" s="21" t="e">
        <f>IF(A2069&lt;&gt;"",VLOOKUP(B2069,'Ket qua do'!$C$5:$AP$50000,$J$3,TRUE)*$E$9/1000,"")</f>
        <v>#N/A</v>
      </c>
      <c r="K2069" s="21" t="e">
        <f>IF(A2069&lt;&gt;"",VLOOKUP(B2069,'Ket qua do'!$C$5:$AP$50000,$K$3,TRUE)*$E$9/1000,"")</f>
        <v>#N/A</v>
      </c>
      <c r="L2069" s="21" t="e">
        <f>IF(A2069&lt;&gt;"",VLOOKUP(B2069,'Ket qua do'!$C$5:$AP$50000,$L$3,TRUE),"")</f>
        <v>#N/A</v>
      </c>
    </row>
    <row r="2070" spans="1:12" x14ac:dyDescent="0.25">
      <c r="A2070" t="e">
        <f t="shared" si="37"/>
        <v>#N/A</v>
      </c>
      <c r="B2070" s="1" t="e">
        <f>IF(A2070&lt;&gt;"",VLOOKUP(A2070,'Ket qua do'!$B$5:$CE$50000,2,TRUE),"")</f>
        <v>#N/A</v>
      </c>
      <c r="C2070" s="19" t="e">
        <f>IF(A2070&lt;&gt;"",VLOOKUP(B2070,'Ket qua do'!$C$5:$AP$50000,$C$3,TRUE)*SQRT(3)*$C$11,"")</f>
        <v>#N/A</v>
      </c>
      <c r="D2070" s="21" t="e">
        <f>IF(A2070&lt;&gt;"",VLOOKUP(B2070,'Ket qua do'!$C$5:$AP$50000,$D$3,TRUE),"")</f>
        <v>#N/A</v>
      </c>
      <c r="E2070" s="21" t="e">
        <f>IF(A2070&lt;&gt;"",VLOOKUP(B2070,'Ket qua do'!$C$5:$AP$50000,$E$3,TRUE)*$C$12,"")</f>
        <v>#N/A</v>
      </c>
      <c r="F2070" s="21" t="e">
        <f>IF(A2070&lt;&gt;"",VLOOKUP(B2070,'Ket qua do'!$C$5:$AP$50000,$F$3,TRUE),"")</f>
        <v>#N/A</v>
      </c>
      <c r="G2070" s="21" t="e">
        <f>IF(A2070&lt;&gt;"",VLOOKUP(B2070,'Ket qua do'!$C$5:$AP$50000,$G$3,TRUE),"")</f>
        <v>#N/A</v>
      </c>
      <c r="H2070" s="21" t="e">
        <f>IF(A2070&lt;&gt;"",VLOOKUP(B2070,'Ket qua do'!$C$5:$AP$50000,$H$3,TRUE),"")</f>
        <v>#N/A</v>
      </c>
      <c r="I2070" s="21" t="e">
        <f>IF(A2070&lt;&gt;"",VLOOKUP(B2070,'Ket qua do'!$C$5:$AP$50000,$I$3,TRUE)*$E$9/1000,"")</f>
        <v>#N/A</v>
      </c>
      <c r="J2070" s="21" t="e">
        <f>IF(A2070&lt;&gt;"",VLOOKUP(B2070,'Ket qua do'!$C$5:$AP$50000,$J$3,TRUE)*$E$9/1000,"")</f>
        <v>#N/A</v>
      </c>
      <c r="K2070" s="21" t="e">
        <f>IF(A2070&lt;&gt;"",VLOOKUP(B2070,'Ket qua do'!$C$5:$AP$50000,$K$3,TRUE)*$E$9/1000,"")</f>
        <v>#N/A</v>
      </c>
      <c r="L2070" s="21" t="e">
        <f>IF(A2070&lt;&gt;"",VLOOKUP(B2070,'Ket qua do'!$C$5:$AP$50000,$L$3,TRUE),"")</f>
        <v>#N/A</v>
      </c>
    </row>
    <row r="2071" spans="1:12" x14ac:dyDescent="0.25">
      <c r="A2071" t="e">
        <f t="shared" si="37"/>
        <v>#N/A</v>
      </c>
      <c r="B2071" s="1" t="e">
        <f>IF(A2071&lt;&gt;"",VLOOKUP(A2071,'Ket qua do'!$B$5:$CE$50000,2,TRUE),"")</f>
        <v>#N/A</v>
      </c>
      <c r="C2071" s="19" t="e">
        <f>IF(A2071&lt;&gt;"",VLOOKUP(B2071,'Ket qua do'!$C$5:$AP$50000,$C$3,TRUE)*SQRT(3)*$C$11,"")</f>
        <v>#N/A</v>
      </c>
      <c r="D2071" s="21" t="e">
        <f>IF(A2071&lt;&gt;"",VLOOKUP(B2071,'Ket qua do'!$C$5:$AP$50000,$D$3,TRUE),"")</f>
        <v>#N/A</v>
      </c>
      <c r="E2071" s="21" t="e">
        <f>IF(A2071&lt;&gt;"",VLOOKUP(B2071,'Ket qua do'!$C$5:$AP$50000,$E$3,TRUE)*$C$12,"")</f>
        <v>#N/A</v>
      </c>
      <c r="F2071" s="21" t="e">
        <f>IF(A2071&lt;&gt;"",VLOOKUP(B2071,'Ket qua do'!$C$5:$AP$50000,$F$3,TRUE),"")</f>
        <v>#N/A</v>
      </c>
      <c r="G2071" s="21" t="e">
        <f>IF(A2071&lt;&gt;"",VLOOKUP(B2071,'Ket qua do'!$C$5:$AP$50000,$G$3,TRUE),"")</f>
        <v>#N/A</v>
      </c>
      <c r="H2071" s="21" t="e">
        <f>IF(A2071&lt;&gt;"",VLOOKUP(B2071,'Ket qua do'!$C$5:$AP$50000,$H$3,TRUE),"")</f>
        <v>#N/A</v>
      </c>
      <c r="I2071" s="21" t="e">
        <f>IF(A2071&lt;&gt;"",VLOOKUP(B2071,'Ket qua do'!$C$5:$AP$50000,$I$3,TRUE)*$E$9/1000,"")</f>
        <v>#N/A</v>
      </c>
      <c r="J2071" s="21" t="e">
        <f>IF(A2071&lt;&gt;"",VLOOKUP(B2071,'Ket qua do'!$C$5:$AP$50000,$J$3,TRUE)*$E$9/1000,"")</f>
        <v>#N/A</v>
      </c>
      <c r="K2071" s="21" t="e">
        <f>IF(A2071&lt;&gt;"",VLOOKUP(B2071,'Ket qua do'!$C$5:$AP$50000,$K$3,TRUE)*$E$9/1000,"")</f>
        <v>#N/A</v>
      </c>
      <c r="L2071" s="21" t="e">
        <f>IF(A2071&lt;&gt;"",VLOOKUP(B2071,'Ket qua do'!$C$5:$AP$50000,$L$3,TRUE),"")</f>
        <v>#N/A</v>
      </c>
    </row>
    <row r="2072" spans="1:12" x14ac:dyDescent="0.25">
      <c r="A2072" t="e">
        <f t="shared" si="37"/>
        <v>#N/A</v>
      </c>
      <c r="B2072" s="1" t="e">
        <f>IF(A2072&lt;&gt;"",VLOOKUP(A2072,'Ket qua do'!$B$5:$CE$50000,2,TRUE),"")</f>
        <v>#N/A</v>
      </c>
      <c r="C2072" s="19" t="e">
        <f>IF(A2072&lt;&gt;"",VLOOKUP(B2072,'Ket qua do'!$C$5:$AP$50000,$C$3,TRUE)*SQRT(3)*$C$11,"")</f>
        <v>#N/A</v>
      </c>
      <c r="D2072" s="21" t="e">
        <f>IF(A2072&lt;&gt;"",VLOOKUP(B2072,'Ket qua do'!$C$5:$AP$50000,$D$3,TRUE),"")</f>
        <v>#N/A</v>
      </c>
      <c r="E2072" s="21" t="e">
        <f>IF(A2072&lt;&gt;"",VLOOKUP(B2072,'Ket qua do'!$C$5:$AP$50000,$E$3,TRUE)*$C$12,"")</f>
        <v>#N/A</v>
      </c>
      <c r="F2072" s="21" t="e">
        <f>IF(A2072&lt;&gt;"",VLOOKUP(B2072,'Ket qua do'!$C$5:$AP$50000,$F$3,TRUE),"")</f>
        <v>#N/A</v>
      </c>
      <c r="G2072" s="21" t="e">
        <f>IF(A2072&lt;&gt;"",VLOOKUP(B2072,'Ket qua do'!$C$5:$AP$50000,$G$3,TRUE),"")</f>
        <v>#N/A</v>
      </c>
      <c r="H2072" s="21" t="e">
        <f>IF(A2072&lt;&gt;"",VLOOKUP(B2072,'Ket qua do'!$C$5:$AP$50000,$H$3,TRUE),"")</f>
        <v>#N/A</v>
      </c>
      <c r="I2072" s="21" t="e">
        <f>IF(A2072&lt;&gt;"",VLOOKUP(B2072,'Ket qua do'!$C$5:$AP$50000,$I$3,TRUE)*$E$9/1000,"")</f>
        <v>#N/A</v>
      </c>
      <c r="J2072" s="21" t="e">
        <f>IF(A2072&lt;&gt;"",VLOOKUP(B2072,'Ket qua do'!$C$5:$AP$50000,$J$3,TRUE)*$E$9/1000,"")</f>
        <v>#N/A</v>
      </c>
      <c r="K2072" s="21" t="e">
        <f>IF(A2072&lt;&gt;"",VLOOKUP(B2072,'Ket qua do'!$C$5:$AP$50000,$K$3,TRUE)*$E$9/1000,"")</f>
        <v>#N/A</v>
      </c>
      <c r="L2072" s="21" t="e">
        <f>IF(A2072&lt;&gt;"",VLOOKUP(B2072,'Ket qua do'!$C$5:$AP$50000,$L$3,TRUE),"")</f>
        <v>#N/A</v>
      </c>
    </row>
    <row r="2073" spans="1:12" x14ac:dyDescent="0.25">
      <c r="A2073" t="e">
        <f t="shared" si="37"/>
        <v>#N/A</v>
      </c>
      <c r="B2073" s="1" t="e">
        <f>IF(A2073&lt;&gt;"",VLOOKUP(A2073,'Ket qua do'!$B$5:$CE$50000,2,TRUE),"")</f>
        <v>#N/A</v>
      </c>
      <c r="C2073" s="19" t="e">
        <f>IF(A2073&lt;&gt;"",VLOOKUP(B2073,'Ket qua do'!$C$5:$AP$50000,$C$3,TRUE)*SQRT(3)*$C$11,"")</f>
        <v>#N/A</v>
      </c>
      <c r="D2073" s="21" t="e">
        <f>IF(A2073&lt;&gt;"",VLOOKUP(B2073,'Ket qua do'!$C$5:$AP$50000,$D$3,TRUE),"")</f>
        <v>#N/A</v>
      </c>
      <c r="E2073" s="21" t="e">
        <f>IF(A2073&lt;&gt;"",VLOOKUP(B2073,'Ket qua do'!$C$5:$AP$50000,$E$3,TRUE)*$C$12,"")</f>
        <v>#N/A</v>
      </c>
      <c r="F2073" s="21" t="e">
        <f>IF(A2073&lt;&gt;"",VLOOKUP(B2073,'Ket qua do'!$C$5:$AP$50000,$F$3,TRUE),"")</f>
        <v>#N/A</v>
      </c>
      <c r="G2073" s="21" t="e">
        <f>IF(A2073&lt;&gt;"",VLOOKUP(B2073,'Ket qua do'!$C$5:$AP$50000,$G$3,TRUE),"")</f>
        <v>#N/A</v>
      </c>
      <c r="H2073" s="21" t="e">
        <f>IF(A2073&lt;&gt;"",VLOOKUP(B2073,'Ket qua do'!$C$5:$AP$50000,$H$3,TRUE),"")</f>
        <v>#N/A</v>
      </c>
      <c r="I2073" s="21" t="e">
        <f>IF(A2073&lt;&gt;"",VLOOKUP(B2073,'Ket qua do'!$C$5:$AP$50000,$I$3,TRUE)*$E$9/1000,"")</f>
        <v>#N/A</v>
      </c>
      <c r="J2073" s="21" t="e">
        <f>IF(A2073&lt;&gt;"",VLOOKUP(B2073,'Ket qua do'!$C$5:$AP$50000,$J$3,TRUE)*$E$9/1000,"")</f>
        <v>#N/A</v>
      </c>
      <c r="K2073" s="21" t="e">
        <f>IF(A2073&lt;&gt;"",VLOOKUP(B2073,'Ket qua do'!$C$5:$AP$50000,$K$3,TRUE)*$E$9/1000,"")</f>
        <v>#N/A</v>
      </c>
      <c r="L2073" s="21" t="e">
        <f>IF(A2073&lt;&gt;"",VLOOKUP(B2073,'Ket qua do'!$C$5:$AP$50000,$L$3,TRUE),"")</f>
        <v>#N/A</v>
      </c>
    </row>
    <row r="2074" spans="1:12" x14ac:dyDescent="0.25">
      <c r="A2074" t="e">
        <f t="shared" ref="A2074:A2137" si="38">IF(A2073&lt;$E$8,A2073+1,"")</f>
        <v>#N/A</v>
      </c>
      <c r="B2074" s="1" t="e">
        <f>IF(A2074&lt;&gt;"",VLOOKUP(A2074,'Ket qua do'!$B$5:$CE$50000,2,TRUE),"")</f>
        <v>#N/A</v>
      </c>
      <c r="C2074" s="19" t="e">
        <f>IF(A2074&lt;&gt;"",VLOOKUP(B2074,'Ket qua do'!$C$5:$AP$50000,$C$3,TRUE)*SQRT(3)*$C$11,"")</f>
        <v>#N/A</v>
      </c>
      <c r="D2074" s="21" t="e">
        <f>IF(A2074&lt;&gt;"",VLOOKUP(B2074,'Ket qua do'!$C$5:$AP$50000,$D$3,TRUE),"")</f>
        <v>#N/A</v>
      </c>
      <c r="E2074" s="21" t="e">
        <f>IF(A2074&lt;&gt;"",VLOOKUP(B2074,'Ket qua do'!$C$5:$AP$50000,$E$3,TRUE)*$C$12,"")</f>
        <v>#N/A</v>
      </c>
      <c r="F2074" s="21" t="e">
        <f>IF(A2074&lt;&gt;"",VLOOKUP(B2074,'Ket qua do'!$C$5:$AP$50000,$F$3,TRUE),"")</f>
        <v>#N/A</v>
      </c>
      <c r="G2074" s="21" t="e">
        <f>IF(A2074&lt;&gt;"",VLOOKUP(B2074,'Ket qua do'!$C$5:$AP$50000,$G$3,TRUE),"")</f>
        <v>#N/A</v>
      </c>
      <c r="H2074" s="21" t="e">
        <f>IF(A2074&lt;&gt;"",VLOOKUP(B2074,'Ket qua do'!$C$5:$AP$50000,$H$3,TRUE),"")</f>
        <v>#N/A</v>
      </c>
      <c r="I2074" s="21" t="e">
        <f>IF(A2074&lt;&gt;"",VLOOKUP(B2074,'Ket qua do'!$C$5:$AP$50000,$I$3,TRUE)*$E$9/1000,"")</f>
        <v>#N/A</v>
      </c>
      <c r="J2074" s="21" t="e">
        <f>IF(A2074&lt;&gt;"",VLOOKUP(B2074,'Ket qua do'!$C$5:$AP$50000,$J$3,TRUE)*$E$9/1000,"")</f>
        <v>#N/A</v>
      </c>
      <c r="K2074" s="21" t="e">
        <f>IF(A2074&lt;&gt;"",VLOOKUP(B2074,'Ket qua do'!$C$5:$AP$50000,$K$3,TRUE)*$E$9/1000,"")</f>
        <v>#N/A</v>
      </c>
      <c r="L2074" s="21" t="e">
        <f>IF(A2074&lt;&gt;"",VLOOKUP(B2074,'Ket qua do'!$C$5:$AP$50000,$L$3,TRUE),"")</f>
        <v>#N/A</v>
      </c>
    </row>
    <row r="2075" spans="1:12" x14ac:dyDescent="0.25">
      <c r="A2075" t="e">
        <f t="shared" si="38"/>
        <v>#N/A</v>
      </c>
      <c r="B2075" s="1" t="e">
        <f>IF(A2075&lt;&gt;"",VLOOKUP(A2075,'Ket qua do'!$B$5:$CE$50000,2,TRUE),"")</f>
        <v>#N/A</v>
      </c>
      <c r="C2075" s="19" t="e">
        <f>IF(A2075&lt;&gt;"",VLOOKUP(B2075,'Ket qua do'!$C$5:$AP$50000,$C$3,TRUE)*SQRT(3)*$C$11,"")</f>
        <v>#N/A</v>
      </c>
      <c r="D2075" s="21" t="e">
        <f>IF(A2075&lt;&gt;"",VLOOKUP(B2075,'Ket qua do'!$C$5:$AP$50000,$D$3,TRUE),"")</f>
        <v>#N/A</v>
      </c>
      <c r="E2075" s="21" t="e">
        <f>IF(A2075&lt;&gt;"",VLOOKUP(B2075,'Ket qua do'!$C$5:$AP$50000,$E$3,TRUE)*$C$12,"")</f>
        <v>#N/A</v>
      </c>
      <c r="F2075" s="21" t="e">
        <f>IF(A2075&lt;&gt;"",VLOOKUP(B2075,'Ket qua do'!$C$5:$AP$50000,$F$3,TRUE),"")</f>
        <v>#N/A</v>
      </c>
      <c r="G2075" s="21" t="e">
        <f>IF(A2075&lt;&gt;"",VLOOKUP(B2075,'Ket qua do'!$C$5:$AP$50000,$G$3,TRUE),"")</f>
        <v>#N/A</v>
      </c>
      <c r="H2075" s="21" t="e">
        <f>IF(A2075&lt;&gt;"",VLOOKUP(B2075,'Ket qua do'!$C$5:$AP$50000,$H$3,TRUE),"")</f>
        <v>#N/A</v>
      </c>
      <c r="I2075" s="21" t="e">
        <f>IF(A2075&lt;&gt;"",VLOOKUP(B2075,'Ket qua do'!$C$5:$AP$50000,$I$3,TRUE)*$E$9/1000,"")</f>
        <v>#N/A</v>
      </c>
      <c r="J2075" s="21" t="e">
        <f>IF(A2075&lt;&gt;"",VLOOKUP(B2075,'Ket qua do'!$C$5:$AP$50000,$J$3,TRUE)*$E$9/1000,"")</f>
        <v>#N/A</v>
      </c>
      <c r="K2075" s="21" t="e">
        <f>IF(A2075&lt;&gt;"",VLOOKUP(B2075,'Ket qua do'!$C$5:$AP$50000,$K$3,TRUE)*$E$9/1000,"")</f>
        <v>#N/A</v>
      </c>
      <c r="L2075" s="21" t="e">
        <f>IF(A2075&lt;&gt;"",VLOOKUP(B2075,'Ket qua do'!$C$5:$AP$50000,$L$3,TRUE),"")</f>
        <v>#N/A</v>
      </c>
    </row>
    <row r="2076" spans="1:12" x14ac:dyDescent="0.25">
      <c r="A2076" t="e">
        <f t="shared" si="38"/>
        <v>#N/A</v>
      </c>
      <c r="B2076" s="1" t="e">
        <f>IF(A2076&lt;&gt;"",VLOOKUP(A2076,'Ket qua do'!$B$5:$CE$50000,2,TRUE),"")</f>
        <v>#N/A</v>
      </c>
      <c r="C2076" s="19" t="e">
        <f>IF(A2076&lt;&gt;"",VLOOKUP(B2076,'Ket qua do'!$C$5:$AP$50000,$C$3,TRUE)*SQRT(3)*$C$11,"")</f>
        <v>#N/A</v>
      </c>
      <c r="D2076" s="21" t="e">
        <f>IF(A2076&lt;&gt;"",VLOOKUP(B2076,'Ket qua do'!$C$5:$AP$50000,$D$3,TRUE),"")</f>
        <v>#N/A</v>
      </c>
      <c r="E2076" s="21" t="e">
        <f>IF(A2076&lt;&gt;"",VLOOKUP(B2076,'Ket qua do'!$C$5:$AP$50000,$E$3,TRUE)*$C$12,"")</f>
        <v>#N/A</v>
      </c>
      <c r="F2076" s="21" t="e">
        <f>IF(A2076&lt;&gt;"",VLOOKUP(B2076,'Ket qua do'!$C$5:$AP$50000,$F$3,TRUE),"")</f>
        <v>#N/A</v>
      </c>
      <c r="G2076" s="21" t="e">
        <f>IF(A2076&lt;&gt;"",VLOOKUP(B2076,'Ket qua do'!$C$5:$AP$50000,$G$3,TRUE),"")</f>
        <v>#N/A</v>
      </c>
      <c r="H2076" s="21" t="e">
        <f>IF(A2076&lt;&gt;"",VLOOKUP(B2076,'Ket qua do'!$C$5:$AP$50000,$H$3,TRUE),"")</f>
        <v>#N/A</v>
      </c>
      <c r="I2076" s="21" t="e">
        <f>IF(A2076&lt;&gt;"",VLOOKUP(B2076,'Ket qua do'!$C$5:$AP$50000,$I$3,TRUE)*$E$9/1000,"")</f>
        <v>#N/A</v>
      </c>
      <c r="J2076" s="21" t="e">
        <f>IF(A2076&lt;&gt;"",VLOOKUP(B2076,'Ket qua do'!$C$5:$AP$50000,$J$3,TRUE)*$E$9/1000,"")</f>
        <v>#N/A</v>
      </c>
      <c r="K2076" s="21" t="e">
        <f>IF(A2076&lt;&gt;"",VLOOKUP(B2076,'Ket qua do'!$C$5:$AP$50000,$K$3,TRUE)*$E$9/1000,"")</f>
        <v>#N/A</v>
      </c>
      <c r="L2076" s="21" t="e">
        <f>IF(A2076&lt;&gt;"",VLOOKUP(B2076,'Ket qua do'!$C$5:$AP$50000,$L$3,TRUE),"")</f>
        <v>#N/A</v>
      </c>
    </row>
    <row r="2077" spans="1:12" x14ac:dyDescent="0.25">
      <c r="A2077" t="e">
        <f t="shared" si="38"/>
        <v>#N/A</v>
      </c>
      <c r="B2077" s="1" t="e">
        <f>IF(A2077&lt;&gt;"",VLOOKUP(A2077,'Ket qua do'!$B$5:$CE$50000,2,TRUE),"")</f>
        <v>#N/A</v>
      </c>
      <c r="C2077" s="19" t="e">
        <f>IF(A2077&lt;&gt;"",VLOOKUP(B2077,'Ket qua do'!$C$5:$AP$50000,$C$3,TRUE)*SQRT(3)*$C$11,"")</f>
        <v>#N/A</v>
      </c>
      <c r="D2077" s="21" t="e">
        <f>IF(A2077&lt;&gt;"",VLOOKUP(B2077,'Ket qua do'!$C$5:$AP$50000,$D$3,TRUE),"")</f>
        <v>#N/A</v>
      </c>
      <c r="E2077" s="21" t="e">
        <f>IF(A2077&lt;&gt;"",VLOOKUP(B2077,'Ket qua do'!$C$5:$AP$50000,$E$3,TRUE)*$C$12,"")</f>
        <v>#N/A</v>
      </c>
      <c r="F2077" s="21" t="e">
        <f>IF(A2077&lt;&gt;"",VLOOKUP(B2077,'Ket qua do'!$C$5:$AP$50000,$F$3,TRUE),"")</f>
        <v>#N/A</v>
      </c>
      <c r="G2077" s="21" t="e">
        <f>IF(A2077&lt;&gt;"",VLOOKUP(B2077,'Ket qua do'!$C$5:$AP$50000,$G$3,TRUE),"")</f>
        <v>#N/A</v>
      </c>
      <c r="H2077" s="21" t="e">
        <f>IF(A2077&lt;&gt;"",VLOOKUP(B2077,'Ket qua do'!$C$5:$AP$50000,$H$3,TRUE),"")</f>
        <v>#N/A</v>
      </c>
      <c r="I2077" s="21" t="e">
        <f>IF(A2077&lt;&gt;"",VLOOKUP(B2077,'Ket qua do'!$C$5:$AP$50000,$I$3,TRUE)*$E$9/1000,"")</f>
        <v>#N/A</v>
      </c>
      <c r="J2077" s="21" t="e">
        <f>IF(A2077&lt;&gt;"",VLOOKUP(B2077,'Ket qua do'!$C$5:$AP$50000,$J$3,TRUE)*$E$9/1000,"")</f>
        <v>#N/A</v>
      </c>
      <c r="K2077" s="21" t="e">
        <f>IF(A2077&lt;&gt;"",VLOOKUP(B2077,'Ket qua do'!$C$5:$AP$50000,$K$3,TRUE)*$E$9/1000,"")</f>
        <v>#N/A</v>
      </c>
      <c r="L2077" s="21" t="e">
        <f>IF(A2077&lt;&gt;"",VLOOKUP(B2077,'Ket qua do'!$C$5:$AP$50000,$L$3,TRUE),"")</f>
        <v>#N/A</v>
      </c>
    </row>
    <row r="2078" spans="1:12" x14ac:dyDescent="0.25">
      <c r="A2078" t="e">
        <f t="shared" si="38"/>
        <v>#N/A</v>
      </c>
      <c r="B2078" s="1" t="e">
        <f>IF(A2078&lt;&gt;"",VLOOKUP(A2078,'Ket qua do'!$B$5:$CE$50000,2,TRUE),"")</f>
        <v>#N/A</v>
      </c>
      <c r="C2078" s="19" t="e">
        <f>IF(A2078&lt;&gt;"",VLOOKUP(B2078,'Ket qua do'!$C$5:$AP$50000,$C$3,TRUE)*SQRT(3)*$C$11,"")</f>
        <v>#N/A</v>
      </c>
      <c r="D2078" s="21" t="e">
        <f>IF(A2078&lt;&gt;"",VLOOKUP(B2078,'Ket qua do'!$C$5:$AP$50000,$D$3,TRUE),"")</f>
        <v>#N/A</v>
      </c>
      <c r="E2078" s="21" t="e">
        <f>IF(A2078&lt;&gt;"",VLOOKUP(B2078,'Ket qua do'!$C$5:$AP$50000,$E$3,TRUE)*$C$12,"")</f>
        <v>#N/A</v>
      </c>
      <c r="F2078" s="21" t="e">
        <f>IF(A2078&lt;&gt;"",VLOOKUP(B2078,'Ket qua do'!$C$5:$AP$50000,$F$3,TRUE),"")</f>
        <v>#N/A</v>
      </c>
      <c r="G2078" s="21" t="e">
        <f>IF(A2078&lt;&gt;"",VLOOKUP(B2078,'Ket qua do'!$C$5:$AP$50000,$G$3,TRUE),"")</f>
        <v>#N/A</v>
      </c>
      <c r="H2078" s="21" t="e">
        <f>IF(A2078&lt;&gt;"",VLOOKUP(B2078,'Ket qua do'!$C$5:$AP$50000,$H$3,TRUE),"")</f>
        <v>#N/A</v>
      </c>
      <c r="I2078" s="21" t="e">
        <f>IF(A2078&lt;&gt;"",VLOOKUP(B2078,'Ket qua do'!$C$5:$AP$50000,$I$3,TRUE)*$E$9/1000,"")</f>
        <v>#N/A</v>
      </c>
      <c r="J2078" s="21" t="e">
        <f>IF(A2078&lt;&gt;"",VLOOKUP(B2078,'Ket qua do'!$C$5:$AP$50000,$J$3,TRUE)*$E$9/1000,"")</f>
        <v>#N/A</v>
      </c>
      <c r="K2078" s="21" t="e">
        <f>IF(A2078&lt;&gt;"",VLOOKUP(B2078,'Ket qua do'!$C$5:$AP$50000,$K$3,TRUE)*$E$9/1000,"")</f>
        <v>#N/A</v>
      </c>
      <c r="L2078" s="21" t="e">
        <f>IF(A2078&lt;&gt;"",VLOOKUP(B2078,'Ket qua do'!$C$5:$AP$50000,$L$3,TRUE),"")</f>
        <v>#N/A</v>
      </c>
    </row>
    <row r="2079" spans="1:12" x14ac:dyDescent="0.25">
      <c r="A2079" t="e">
        <f t="shared" si="38"/>
        <v>#N/A</v>
      </c>
      <c r="B2079" s="1" t="e">
        <f>IF(A2079&lt;&gt;"",VLOOKUP(A2079,'Ket qua do'!$B$5:$CE$50000,2,TRUE),"")</f>
        <v>#N/A</v>
      </c>
      <c r="C2079" s="19" t="e">
        <f>IF(A2079&lt;&gt;"",VLOOKUP(B2079,'Ket qua do'!$C$5:$AP$50000,$C$3,TRUE)*SQRT(3)*$C$11,"")</f>
        <v>#N/A</v>
      </c>
      <c r="D2079" s="21" t="e">
        <f>IF(A2079&lt;&gt;"",VLOOKUP(B2079,'Ket qua do'!$C$5:$AP$50000,$D$3,TRUE),"")</f>
        <v>#N/A</v>
      </c>
      <c r="E2079" s="21" t="e">
        <f>IF(A2079&lt;&gt;"",VLOOKUP(B2079,'Ket qua do'!$C$5:$AP$50000,$E$3,TRUE)*$C$12,"")</f>
        <v>#N/A</v>
      </c>
      <c r="F2079" s="21" t="e">
        <f>IF(A2079&lt;&gt;"",VLOOKUP(B2079,'Ket qua do'!$C$5:$AP$50000,$F$3,TRUE),"")</f>
        <v>#N/A</v>
      </c>
      <c r="G2079" s="21" t="e">
        <f>IF(A2079&lt;&gt;"",VLOOKUP(B2079,'Ket qua do'!$C$5:$AP$50000,$G$3,TRUE),"")</f>
        <v>#N/A</v>
      </c>
      <c r="H2079" s="21" t="e">
        <f>IF(A2079&lt;&gt;"",VLOOKUP(B2079,'Ket qua do'!$C$5:$AP$50000,$H$3,TRUE),"")</f>
        <v>#N/A</v>
      </c>
      <c r="I2079" s="21" t="e">
        <f>IF(A2079&lt;&gt;"",VLOOKUP(B2079,'Ket qua do'!$C$5:$AP$50000,$I$3,TRUE)*$E$9/1000,"")</f>
        <v>#N/A</v>
      </c>
      <c r="J2079" s="21" t="e">
        <f>IF(A2079&lt;&gt;"",VLOOKUP(B2079,'Ket qua do'!$C$5:$AP$50000,$J$3,TRUE)*$E$9/1000,"")</f>
        <v>#N/A</v>
      </c>
      <c r="K2079" s="21" t="e">
        <f>IF(A2079&lt;&gt;"",VLOOKUP(B2079,'Ket qua do'!$C$5:$AP$50000,$K$3,TRUE)*$E$9/1000,"")</f>
        <v>#N/A</v>
      </c>
      <c r="L2079" s="21" t="e">
        <f>IF(A2079&lt;&gt;"",VLOOKUP(B2079,'Ket qua do'!$C$5:$AP$50000,$L$3,TRUE),"")</f>
        <v>#N/A</v>
      </c>
    </row>
    <row r="2080" spans="1:12" x14ac:dyDescent="0.25">
      <c r="A2080" t="e">
        <f t="shared" si="38"/>
        <v>#N/A</v>
      </c>
      <c r="B2080" s="1" t="e">
        <f>IF(A2080&lt;&gt;"",VLOOKUP(A2080,'Ket qua do'!$B$5:$CE$50000,2,TRUE),"")</f>
        <v>#N/A</v>
      </c>
      <c r="C2080" s="19" t="e">
        <f>IF(A2080&lt;&gt;"",VLOOKUP(B2080,'Ket qua do'!$C$5:$AP$50000,$C$3,TRUE)*SQRT(3)*$C$11,"")</f>
        <v>#N/A</v>
      </c>
      <c r="D2080" s="21" t="e">
        <f>IF(A2080&lt;&gt;"",VLOOKUP(B2080,'Ket qua do'!$C$5:$AP$50000,$D$3,TRUE),"")</f>
        <v>#N/A</v>
      </c>
      <c r="E2080" s="21" t="e">
        <f>IF(A2080&lt;&gt;"",VLOOKUP(B2080,'Ket qua do'!$C$5:$AP$50000,$E$3,TRUE)*$C$12,"")</f>
        <v>#N/A</v>
      </c>
      <c r="F2080" s="21" t="e">
        <f>IF(A2080&lt;&gt;"",VLOOKUP(B2080,'Ket qua do'!$C$5:$AP$50000,$F$3,TRUE),"")</f>
        <v>#N/A</v>
      </c>
      <c r="G2080" s="21" t="e">
        <f>IF(A2080&lt;&gt;"",VLOOKUP(B2080,'Ket qua do'!$C$5:$AP$50000,$G$3,TRUE),"")</f>
        <v>#N/A</v>
      </c>
      <c r="H2080" s="21" t="e">
        <f>IF(A2080&lt;&gt;"",VLOOKUP(B2080,'Ket qua do'!$C$5:$AP$50000,$H$3,TRUE),"")</f>
        <v>#N/A</v>
      </c>
      <c r="I2080" s="21" t="e">
        <f>IF(A2080&lt;&gt;"",VLOOKUP(B2080,'Ket qua do'!$C$5:$AP$50000,$I$3,TRUE)*$E$9/1000,"")</f>
        <v>#N/A</v>
      </c>
      <c r="J2080" s="21" t="e">
        <f>IF(A2080&lt;&gt;"",VLOOKUP(B2080,'Ket qua do'!$C$5:$AP$50000,$J$3,TRUE)*$E$9/1000,"")</f>
        <v>#N/A</v>
      </c>
      <c r="K2080" s="21" t="e">
        <f>IF(A2080&lt;&gt;"",VLOOKUP(B2080,'Ket qua do'!$C$5:$AP$50000,$K$3,TRUE)*$E$9/1000,"")</f>
        <v>#N/A</v>
      </c>
      <c r="L2080" s="21" t="e">
        <f>IF(A2080&lt;&gt;"",VLOOKUP(B2080,'Ket qua do'!$C$5:$AP$50000,$L$3,TRUE),"")</f>
        <v>#N/A</v>
      </c>
    </row>
    <row r="2081" spans="1:12" x14ac:dyDescent="0.25">
      <c r="A2081" t="e">
        <f t="shared" si="38"/>
        <v>#N/A</v>
      </c>
      <c r="B2081" s="1" t="e">
        <f>IF(A2081&lt;&gt;"",VLOOKUP(A2081,'Ket qua do'!$B$5:$CE$50000,2,TRUE),"")</f>
        <v>#N/A</v>
      </c>
      <c r="C2081" s="19" t="e">
        <f>IF(A2081&lt;&gt;"",VLOOKUP(B2081,'Ket qua do'!$C$5:$AP$50000,$C$3,TRUE)*SQRT(3)*$C$11,"")</f>
        <v>#N/A</v>
      </c>
      <c r="D2081" s="21" t="e">
        <f>IF(A2081&lt;&gt;"",VLOOKUP(B2081,'Ket qua do'!$C$5:$AP$50000,$D$3,TRUE),"")</f>
        <v>#N/A</v>
      </c>
      <c r="E2081" s="21" t="e">
        <f>IF(A2081&lt;&gt;"",VLOOKUP(B2081,'Ket qua do'!$C$5:$AP$50000,$E$3,TRUE)*$C$12,"")</f>
        <v>#N/A</v>
      </c>
      <c r="F2081" s="21" t="e">
        <f>IF(A2081&lt;&gt;"",VLOOKUP(B2081,'Ket qua do'!$C$5:$AP$50000,$F$3,TRUE),"")</f>
        <v>#N/A</v>
      </c>
      <c r="G2081" s="21" t="e">
        <f>IF(A2081&lt;&gt;"",VLOOKUP(B2081,'Ket qua do'!$C$5:$AP$50000,$G$3,TRUE),"")</f>
        <v>#N/A</v>
      </c>
      <c r="H2081" s="21" t="e">
        <f>IF(A2081&lt;&gt;"",VLOOKUP(B2081,'Ket qua do'!$C$5:$AP$50000,$H$3,TRUE),"")</f>
        <v>#N/A</v>
      </c>
      <c r="I2081" s="21" t="e">
        <f>IF(A2081&lt;&gt;"",VLOOKUP(B2081,'Ket qua do'!$C$5:$AP$50000,$I$3,TRUE)*$E$9/1000,"")</f>
        <v>#N/A</v>
      </c>
      <c r="J2081" s="21" t="e">
        <f>IF(A2081&lt;&gt;"",VLOOKUP(B2081,'Ket qua do'!$C$5:$AP$50000,$J$3,TRUE)*$E$9/1000,"")</f>
        <v>#N/A</v>
      </c>
      <c r="K2081" s="21" t="e">
        <f>IF(A2081&lt;&gt;"",VLOOKUP(B2081,'Ket qua do'!$C$5:$AP$50000,$K$3,TRUE)*$E$9/1000,"")</f>
        <v>#N/A</v>
      </c>
      <c r="L2081" s="21" t="e">
        <f>IF(A2081&lt;&gt;"",VLOOKUP(B2081,'Ket qua do'!$C$5:$AP$50000,$L$3,TRUE),"")</f>
        <v>#N/A</v>
      </c>
    </row>
    <row r="2082" spans="1:12" x14ac:dyDescent="0.25">
      <c r="A2082" t="e">
        <f t="shared" si="38"/>
        <v>#N/A</v>
      </c>
      <c r="B2082" s="1" t="e">
        <f>IF(A2082&lt;&gt;"",VLOOKUP(A2082,'Ket qua do'!$B$5:$CE$50000,2,TRUE),"")</f>
        <v>#N/A</v>
      </c>
      <c r="C2082" s="19" t="e">
        <f>IF(A2082&lt;&gt;"",VLOOKUP(B2082,'Ket qua do'!$C$5:$AP$50000,$C$3,TRUE)*SQRT(3)*$C$11,"")</f>
        <v>#N/A</v>
      </c>
      <c r="D2082" s="21" t="e">
        <f>IF(A2082&lt;&gt;"",VLOOKUP(B2082,'Ket qua do'!$C$5:$AP$50000,$D$3,TRUE),"")</f>
        <v>#N/A</v>
      </c>
      <c r="E2082" s="21" t="e">
        <f>IF(A2082&lt;&gt;"",VLOOKUP(B2082,'Ket qua do'!$C$5:$AP$50000,$E$3,TRUE)*$C$12,"")</f>
        <v>#N/A</v>
      </c>
      <c r="F2082" s="21" t="e">
        <f>IF(A2082&lt;&gt;"",VLOOKUP(B2082,'Ket qua do'!$C$5:$AP$50000,$F$3,TRUE),"")</f>
        <v>#N/A</v>
      </c>
      <c r="G2082" s="21" t="e">
        <f>IF(A2082&lt;&gt;"",VLOOKUP(B2082,'Ket qua do'!$C$5:$AP$50000,$G$3,TRUE),"")</f>
        <v>#N/A</v>
      </c>
      <c r="H2082" s="21" t="e">
        <f>IF(A2082&lt;&gt;"",VLOOKUP(B2082,'Ket qua do'!$C$5:$AP$50000,$H$3,TRUE),"")</f>
        <v>#N/A</v>
      </c>
      <c r="I2082" s="21" t="e">
        <f>IF(A2082&lt;&gt;"",VLOOKUP(B2082,'Ket qua do'!$C$5:$AP$50000,$I$3,TRUE)*$E$9/1000,"")</f>
        <v>#N/A</v>
      </c>
      <c r="J2082" s="21" t="e">
        <f>IF(A2082&lt;&gt;"",VLOOKUP(B2082,'Ket qua do'!$C$5:$AP$50000,$J$3,TRUE)*$E$9/1000,"")</f>
        <v>#N/A</v>
      </c>
      <c r="K2082" s="21" t="e">
        <f>IF(A2082&lt;&gt;"",VLOOKUP(B2082,'Ket qua do'!$C$5:$AP$50000,$K$3,TRUE)*$E$9/1000,"")</f>
        <v>#N/A</v>
      </c>
      <c r="L2082" s="21" t="e">
        <f>IF(A2082&lt;&gt;"",VLOOKUP(B2082,'Ket qua do'!$C$5:$AP$50000,$L$3,TRUE),"")</f>
        <v>#N/A</v>
      </c>
    </row>
    <row r="2083" spans="1:12" x14ac:dyDescent="0.25">
      <c r="A2083" t="e">
        <f t="shared" si="38"/>
        <v>#N/A</v>
      </c>
      <c r="B2083" s="1" t="e">
        <f>IF(A2083&lt;&gt;"",VLOOKUP(A2083,'Ket qua do'!$B$5:$CE$50000,2,TRUE),"")</f>
        <v>#N/A</v>
      </c>
      <c r="C2083" s="19" t="e">
        <f>IF(A2083&lt;&gt;"",VLOOKUP(B2083,'Ket qua do'!$C$5:$AP$50000,$C$3,TRUE)*SQRT(3)*$C$11,"")</f>
        <v>#N/A</v>
      </c>
      <c r="D2083" s="21" t="e">
        <f>IF(A2083&lt;&gt;"",VLOOKUP(B2083,'Ket qua do'!$C$5:$AP$50000,$D$3,TRUE),"")</f>
        <v>#N/A</v>
      </c>
      <c r="E2083" s="21" t="e">
        <f>IF(A2083&lt;&gt;"",VLOOKUP(B2083,'Ket qua do'!$C$5:$AP$50000,$E$3,TRUE)*$C$12,"")</f>
        <v>#N/A</v>
      </c>
      <c r="F2083" s="21" t="e">
        <f>IF(A2083&lt;&gt;"",VLOOKUP(B2083,'Ket qua do'!$C$5:$AP$50000,$F$3,TRUE),"")</f>
        <v>#N/A</v>
      </c>
      <c r="G2083" s="21" t="e">
        <f>IF(A2083&lt;&gt;"",VLOOKUP(B2083,'Ket qua do'!$C$5:$AP$50000,$G$3,TRUE),"")</f>
        <v>#N/A</v>
      </c>
      <c r="H2083" s="21" t="e">
        <f>IF(A2083&lt;&gt;"",VLOOKUP(B2083,'Ket qua do'!$C$5:$AP$50000,$H$3,TRUE),"")</f>
        <v>#N/A</v>
      </c>
      <c r="I2083" s="21" t="e">
        <f>IF(A2083&lt;&gt;"",VLOOKUP(B2083,'Ket qua do'!$C$5:$AP$50000,$I$3,TRUE)*$E$9/1000,"")</f>
        <v>#N/A</v>
      </c>
      <c r="J2083" s="21" t="e">
        <f>IF(A2083&lt;&gt;"",VLOOKUP(B2083,'Ket qua do'!$C$5:$AP$50000,$J$3,TRUE)*$E$9/1000,"")</f>
        <v>#N/A</v>
      </c>
      <c r="K2083" s="21" t="e">
        <f>IF(A2083&lt;&gt;"",VLOOKUP(B2083,'Ket qua do'!$C$5:$AP$50000,$K$3,TRUE)*$E$9/1000,"")</f>
        <v>#N/A</v>
      </c>
      <c r="L2083" s="21" t="e">
        <f>IF(A2083&lt;&gt;"",VLOOKUP(B2083,'Ket qua do'!$C$5:$AP$50000,$L$3,TRUE),"")</f>
        <v>#N/A</v>
      </c>
    </row>
    <row r="2084" spans="1:12" x14ac:dyDescent="0.25">
      <c r="A2084" t="e">
        <f t="shared" si="38"/>
        <v>#N/A</v>
      </c>
      <c r="B2084" s="1" t="e">
        <f>IF(A2084&lt;&gt;"",VLOOKUP(A2084,'Ket qua do'!$B$5:$CE$50000,2,TRUE),"")</f>
        <v>#N/A</v>
      </c>
      <c r="C2084" s="19" t="e">
        <f>IF(A2084&lt;&gt;"",VLOOKUP(B2084,'Ket qua do'!$C$5:$AP$50000,$C$3,TRUE)*SQRT(3)*$C$11,"")</f>
        <v>#N/A</v>
      </c>
      <c r="D2084" s="21" t="e">
        <f>IF(A2084&lt;&gt;"",VLOOKUP(B2084,'Ket qua do'!$C$5:$AP$50000,$D$3,TRUE),"")</f>
        <v>#N/A</v>
      </c>
      <c r="E2084" s="21" t="e">
        <f>IF(A2084&lt;&gt;"",VLOOKUP(B2084,'Ket qua do'!$C$5:$AP$50000,$E$3,TRUE)*$C$12,"")</f>
        <v>#N/A</v>
      </c>
      <c r="F2084" s="21" t="e">
        <f>IF(A2084&lt;&gt;"",VLOOKUP(B2084,'Ket qua do'!$C$5:$AP$50000,$F$3,TRUE),"")</f>
        <v>#N/A</v>
      </c>
      <c r="G2084" s="21" t="e">
        <f>IF(A2084&lt;&gt;"",VLOOKUP(B2084,'Ket qua do'!$C$5:$AP$50000,$G$3,TRUE),"")</f>
        <v>#N/A</v>
      </c>
      <c r="H2084" s="21" t="e">
        <f>IF(A2084&lt;&gt;"",VLOOKUP(B2084,'Ket qua do'!$C$5:$AP$50000,$H$3,TRUE),"")</f>
        <v>#N/A</v>
      </c>
      <c r="I2084" s="21" t="e">
        <f>IF(A2084&lt;&gt;"",VLOOKUP(B2084,'Ket qua do'!$C$5:$AP$50000,$I$3,TRUE)*$E$9/1000,"")</f>
        <v>#N/A</v>
      </c>
      <c r="J2084" s="21" t="e">
        <f>IF(A2084&lt;&gt;"",VLOOKUP(B2084,'Ket qua do'!$C$5:$AP$50000,$J$3,TRUE)*$E$9/1000,"")</f>
        <v>#N/A</v>
      </c>
      <c r="K2084" s="21" t="e">
        <f>IF(A2084&lt;&gt;"",VLOOKUP(B2084,'Ket qua do'!$C$5:$AP$50000,$K$3,TRUE)*$E$9/1000,"")</f>
        <v>#N/A</v>
      </c>
      <c r="L2084" s="21" t="e">
        <f>IF(A2084&lt;&gt;"",VLOOKUP(B2084,'Ket qua do'!$C$5:$AP$50000,$L$3,TRUE),"")</f>
        <v>#N/A</v>
      </c>
    </row>
    <row r="2085" spans="1:12" x14ac:dyDescent="0.25">
      <c r="A2085" t="e">
        <f t="shared" si="38"/>
        <v>#N/A</v>
      </c>
      <c r="B2085" s="1" t="e">
        <f>IF(A2085&lt;&gt;"",VLOOKUP(A2085,'Ket qua do'!$B$5:$CE$50000,2,TRUE),"")</f>
        <v>#N/A</v>
      </c>
      <c r="C2085" s="19" t="e">
        <f>IF(A2085&lt;&gt;"",VLOOKUP(B2085,'Ket qua do'!$C$5:$AP$50000,$C$3,TRUE)*SQRT(3)*$C$11,"")</f>
        <v>#N/A</v>
      </c>
      <c r="D2085" s="21" t="e">
        <f>IF(A2085&lt;&gt;"",VLOOKUP(B2085,'Ket qua do'!$C$5:$AP$50000,$D$3,TRUE),"")</f>
        <v>#N/A</v>
      </c>
      <c r="E2085" s="21" t="e">
        <f>IF(A2085&lt;&gt;"",VLOOKUP(B2085,'Ket qua do'!$C$5:$AP$50000,$E$3,TRUE)*$C$12,"")</f>
        <v>#N/A</v>
      </c>
      <c r="F2085" s="21" t="e">
        <f>IF(A2085&lt;&gt;"",VLOOKUP(B2085,'Ket qua do'!$C$5:$AP$50000,$F$3,TRUE),"")</f>
        <v>#N/A</v>
      </c>
      <c r="G2085" s="21" t="e">
        <f>IF(A2085&lt;&gt;"",VLOOKUP(B2085,'Ket qua do'!$C$5:$AP$50000,$G$3,TRUE),"")</f>
        <v>#N/A</v>
      </c>
      <c r="H2085" s="21" t="e">
        <f>IF(A2085&lt;&gt;"",VLOOKUP(B2085,'Ket qua do'!$C$5:$AP$50000,$H$3,TRUE),"")</f>
        <v>#N/A</v>
      </c>
      <c r="I2085" s="21" t="e">
        <f>IF(A2085&lt;&gt;"",VLOOKUP(B2085,'Ket qua do'!$C$5:$AP$50000,$I$3,TRUE)*$E$9/1000,"")</f>
        <v>#N/A</v>
      </c>
      <c r="J2085" s="21" t="e">
        <f>IF(A2085&lt;&gt;"",VLOOKUP(B2085,'Ket qua do'!$C$5:$AP$50000,$J$3,TRUE)*$E$9/1000,"")</f>
        <v>#N/A</v>
      </c>
      <c r="K2085" s="21" t="e">
        <f>IF(A2085&lt;&gt;"",VLOOKUP(B2085,'Ket qua do'!$C$5:$AP$50000,$K$3,TRUE)*$E$9/1000,"")</f>
        <v>#N/A</v>
      </c>
      <c r="L2085" s="21" t="e">
        <f>IF(A2085&lt;&gt;"",VLOOKUP(B2085,'Ket qua do'!$C$5:$AP$50000,$L$3,TRUE),"")</f>
        <v>#N/A</v>
      </c>
    </row>
    <row r="2086" spans="1:12" x14ac:dyDescent="0.25">
      <c r="A2086" t="e">
        <f t="shared" si="38"/>
        <v>#N/A</v>
      </c>
      <c r="B2086" s="1" t="e">
        <f>IF(A2086&lt;&gt;"",VLOOKUP(A2086,'Ket qua do'!$B$5:$CE$50000,2,TRUE),"")</f>
        <v>#N/A</v>
      </c>
      <c r="C2086" s="19" t="e">
        <f>IF(A2086&lt;&gt;"",VLOOKUP(B2086,'Ket qua do'!$C$5:$AP$50000,$C$3,TRUE)*SQRT(3)*$C$11,"")</f>
        <v>#N/A</v>
      </c>
      <c r="D2086" s="21" t="e">
        <f>IF(A2086&lt;&gt;"",VLOOKUP(B2086,'Ket qua do'!$C$5:$AP$50000,$D$3,TRUE),"")</f>
        <v>#N/A</v>
      </c>
      <c r="E2086" s="21" t="e">
        <f>IF(A2086&lt;&gt;"",VLOOKUP(B2086,'Ket qua do'!$C$5:$AP$50000,$E$3,TRUE)*$C$12,"")</f>
        <v>#N/A</v>
      </c>
      <c r="F2086" s="21" t="e">
        <f>IF(A2086&lt;&gt;"",VLOOKUP(B2086,'Ket qua do'!$C$5:$AP$50000,$F$3,TRUE),"")</f>
        <v>#N/A</v>
      </c>
      <c r="G2086" s="21" t="e">
        <f>IF(A2086&lt;&gt;"",VLOOKUP(B2086,'Ket qua do'!$C$5:$AP$50000,$G$3,TRUE),"")</f>
        <v>#N/A</v>
      </c>
      <c r="H2086" s="21" t="e">
        <f>IF(A2086&lt;&gt;"",VLOOKUP(B2086,'Ket qua do'!$C$5:$AP$50000,$H$3,TRUE),"")</f>
        <v>#N/A</v>
      </c>
      <c r="I2086" s="21" t="e">
        <f>IF(A2086&lt;&gt;"",VLOOKUP(B2086,'Ket qua do'!$C$5:$AP$50000,$I$3,TRUE)*$E$9/1000,"")</f>
        <v>#N/A</v>
      </c>
      <c r="J2086" s="21" t="e">
        <f>IF(A2086&lt;&gt;"",VLOOKUP(B2086,'Ket qua do'!$C$5:$AP$50000,$J$3,TRUE)*$E$9/1000,"")</f>
        <v>#N/A</v>
      </c>
      <c r="K2086" s="21" t="e">
        <f>IF(A2086&lt;&gt;"",VLOOKUP(B2086,'Ket qua do'!$C$5:$AP$50000,$K$3,TRUE)*$E$9/1000,"")</f>
        <v>#N/A</v>
      </c>
      <c r="L2086" s="21" t="e">
        <f>IF(A2086&lt;&gt;"",VLOOKUP(B2086,'Ket qua do'!$C$5:$AP$50000,$L$3,TRUE),"")</f>
        <v>#N/A</v>
      </c>
    </row>
    <row r="2087" spans="1:12" x14ac:dyDescent="0.25">
      <c r="A2087" t="e">
        <f t="shared" si="38"/>
        <v>#N/A</v>
      </c>
      <c r="B2087" s="1" t="e">
        <f>IF(A2087&lt;&gt;"",VLOOKUP(A2087,'Ket qua do'!$B$5:$CE$50000,2,TRUE),"")</f>
        <v>#N/A</v>
      </c>
      <c r="C2087" s="19" t="e">
        <f>IF(A2087&lt;&gt;"",VLOOKUP(B2087,'Ket qua do'!$C$5:$AP$50000,$C$3,TRUE)*SQRT(3)*$C$11,"")</f>
        <v>#N/A</v>
      </c>
      <c r="D2087" s="21" t="e">
        <f>IF(A2087&lt;&gt;"",VLOOKUP(B2087,'Ket qua do'!$C$5:$AP$50000,$D$3,TRUE),"")</f>
        <v>#N/A</v>
      </c>
      <c r="E2087" s="21" t="e">
        <f>IF(A2087&lt;&gt;"",VLOOKUP(B2087,'Ket qua do'!$C$5:$AP$50000,$E$3,TRUE)*$C$12,"")</f>
        <v>#N/A</v>
      </c>
      <c r="F2087" s="21" t="e">
        <f>IF(A2087&lt;&gt;"",VLOOKUP(B2087,'Ket qua do'!$C$5:$AP$50000,$F$3,TRUE),"")</f>
        <v>#N/A</v>
      </c>
      <c r="G2087" s="21" t="e">
        <f>IF(A2087&lt;&gt;"",VLOOKUP(B2087,'Ket qua do'!$C$5:$AP$50000,$G$3,TRUE),"")</f>
        <v>#N/A</v>
      </c>
      <c r="H2087" s="21" t="e">
        <f>IF(A2087&lt;&gt;"",VLOOKUP(B2087,'Ket qua do'!$C$5:$AP$50000,$H$3,TRUE),"")</f>
        <v>#N/A</v>
      </c>
      <c r="I2087" s="21" t="e">
        <f>IF(A2087&lt;&gt;"",VLOOKUP(B2087,'Ket qua do'!$C$5:$AP$50000,$I$3,TRUE)*$E$9/1000,"")</f>
        <v>#N/A</v>
      </c>
      <c r="J2087" s="21" t="e">
        <f>IF(A2087&lt;&gt;"",VLOOKUP(B2087,'Ket qua do'!$C$5:$AP$50000,$J$3,TRUE)*$E$9/1000,"")</f>
        <v>#N/A</v>
      </c>
      <c r="K2087" s="21" t="e">
        <f>IF(A2087&lt;&gt;"",VLOOKUP(B2087,'Ket qua do'!$C$5:$AP$50000,$K$3,TRUE)*$E$9/1000,"")</f>
        <v>#N/A</v>
      </c>
      <c r="L2087" s="21" t="e">
        <f>IF(A2087&lt;&gt;"",VLOOKUP(B2087,'Ket qua do'!$C$5:$AP$50000,$L$3,TRUE),"")</f>
        <v>#N/A</v>
      </c>
    </row>
    <row r="2088" spans="1:12" x14ac:dyDescent="0.25">
      <c r="A2088" t="e">
        <f t="shared" si="38"/>
        <v>#N/A</v>
      </c>
      <c r="B2088" s="1" t="e">
        <f>IF(A2088&lt;&gt;"",VLOOKUP(A2088,'Ket qua do'!$B$5:$CE$50000,2,TRUE),"")</f>
        <v>#N/A</v>
      </c>
      <c r="C2088" s="19" t="e">
        <f>IF(A2088&lt;&gt;"",VLOOKUP(B2088,'Ket qua do'!$C$5:$AP$50000,$C$3,TRUE)*SQRT(3)*$C$11,"")</f>
        <v>#N/A</v>
      </c>
      <c r="D2088" s="21" t="e">
        <f>IF(A2088&lt;&gt;"",VLOOKUP(B2088,'Ket qua do'!$C$5:$AP$50000,$D$3,TRUE),"")</f>
        <v>#N/A</v>
      </c>
      <c r="E2088" s="21" t="e">
        <f>IF(A2088&lt;&gt;"",VLOOKUP(B2088,'Ket qua do'!$C$5:$AP$50000,$E$3,TRUE)*$C$12,"")</f>
        <v>#N/A</v>
      </c>
      <c r="F2088" s="21" t="e">
        <f>IF(A2088&lt;&gt;"",VLOOKUP(B2088,'Ket qua do'!$C$5:$AP$50000,$F$3,TRUE),"")</f>
        <v>#N/A</v>
      </c>
      <c r="G2088" s="21" t="e">
        <f>IF(A2088&lt;&gt;"",VLOOKUP(B2088,'Ket qua do'!$C$5:$AP$50000,$G$3,TRUE),"")</f>
        <v>#N/A</v>
      </c>
      <c r="H2088" s="21" t="e">
        <f>IF(A2088&lt;&gt;"",VLOOKUP(B2088,'Ket qua do'!$C$5:$AP$50000,$H$3,TRUE),"")</f>
        <v>#N/A</v>
      </c>
      <c r="I2088" s="21" t="e">
        <f>IF(A2088&lt;&gt;"",VLOOKUP(B2088,'Ket qua do'!$C$5:$AP$50000,$I$3,TRUE)*$E$9/1000,"")</f>
        <v>#N/A</v>
      </c>
      <c r="J2088" s="21" t="e">
        <f>IF(A2088&lt;&gt;"",VLOOKUP(B2088,'Ket qua do'!$C$5:$AP$50000,$J$3,TRUE)*$E$9/1000,"")</f>
        <v>#N/A</v>
      </c>
      <c r="K2088" s="21" t="e">
        <f>IF(A2088&lt;&gt;"",VLOOKUP(B2088,'Ket qua do'!$C$5:$AP$50000,$K$3,TRUE)*$E$9/1000,"")</f>
        <v>#N/A</v>
      </c>
      <c r="L2088" s="21" t="e">
        <f>IF(A2088&lt;&gt;"",VLOOKUP(B2088,'Ket qua do'!$C$5:$AP$50000,$L$3,TRUE),"")</f>
        <v>#N/A</v>
      </c>
    </row>
    <row r="2089" spans="1:12" x14ac:dyDescent="0.25">
      <c r="A2089" t="e">
        <f t="shared" si="38"/>
        <v>#N/A</v>
      </c>
      <c r="B2089" s="1" t="e">
        <f>IF(A2089&lt;&gt;"",VLOOKUP(A2089,'Ket qua do'!$B$5:$CE$50000,2,TRUE),"")</f>
        <v>#N/A</v>
      </c>
      <c r="C2089" s="19" t="e">
        <f>IF(A2089&lt;&gt;"",VLOOKUP(B2089,'Ket qua do'!$C$5:$AP$50000,$C$3,TRUE)*SQRT(3)*$C$11,"")</f>
        <v>#N/A</v>
      </c>
      <c r="D2089" s="21" t="e">
        <f>IF(A2089&lt;&gt;"",VLOOKUP(B2089,'Ket qua do'!$C$5:$AP$50000,$D$3,TRUE),"")</f>
        <v>#N/A</v>
      </c>
      <c r="E2089" s="21" t="e">
        <f>IF(A2089&lt;&gt;"",VLOOKUP(B2089,'Ket qua do'!$C$5:$AP$50000,$E$3,TRUE)*$C$12,"")</f>
        <v>#N/A</v>
      </c>
      <c r="F2089" s="21" t="e">
        <f>IF(A2089&lt;&gt;"",VLOOKUP(B2089,'Ket qua do'!$C$5:$AP$50000,$F$3,TRUE),"")</f>
        <v>#N/A</v>
      </c>
      <c r="G2089" s="21" t="e">
        <f>IF(A2089&lt;&gt;"",VLOOKUP(B2089,'Ket qua do'!$C$5:$AP$50000,$G$3,TRUE),"")</f>
        <v>#N/A</v>
      </c>
      <c r="H2089" s="21" t="e">
        <f>IF(A2089&lt;&gt;"",VLOOKUP(B2089,'Ket qua do'!$C$5:$AP$50000,$H$3,TRUE),"")</f>
        <v>#N/A</v>
      </c>
      <c r="I2089" s="21" t="e">
        <f>IF(A2089&lt;&gt;"",VLOOKUP(B2089,'Ket qua do'!$C$5:$AP$50000,$I$3,TRUE)*$E$9/1000,"")</f>
        <v>#N/A</v>
      </c>
      <c r="J2089" s="21" t="e">
        <f>IF(A2089&lt;&gt;"",VLOOKUP(B2089,'Ket qua do'!$C$5:$AP$50000,$J$3,TRUE)*$E$9/1000,"")</f>
        <v>#N/A</v>
      </c>
      <c r="K2089" s="21" t="e">
        <f>IF(A2089&lt;&gt;"",VLOOKUP(B2089,'Ket qua do'!$C$5:$AP$50000,$K$3,TRUE)*$E$9/1000,"")</f>
        <v>#N/A</v>
      </c>
      <c r="L2089" s="21" t="e">
        <f>IF(A2089&lt;&gt;"",VLOOKUP(B2089,'Ket qua do'!$C$5:$AP$50000,$L$3,TRUE),"")</f>
        <v>#N/A</v>
      </c>
    </row>
    <row r="2090" spans="1:12" x14ac:dyDescent="0.25">
      <c r="A2090" t="e">
        <f t="shared" si="38"/>
        <v>#N/A</v>
      </c>
      <c r="B2090" s="1" t="e">
        <f>IF(A2090&lt;&gt;"",VLOOKUP(A2090,'Ket qua do'!$B$5:$CE$50000,2,TRUE),"")</f>
        <v>#N/A</v>
      </c>
      <c r="C2090" s="19" t="e">
        <f>IF(A2090&lt;&gt;"",VLOOKUP(B2090,'Ket qua do'!$C$5:$AP$50000,$C$3,TRUE)*SQRT(3)*$C$11,"")</f>
        <v>#N/A</v>
      </c>
      <c r="D2090" s="21" t="e">
        <f>IF(A2090&lt;&gt;"",VLOOKUP(B2090,'Ket qua do'!$C$5:$AP$50000,$D$3,TRUE),"")</f>
        <v>#N/A</v>
      </c>
      <c r="E2090" s="21" t="e">
        <f>IF(A2090&lt;&gt;"",VLOOKUP(B2090,'Ket qua do'!$C$5:$AP$50000,$E$3,TRUE)*$C$12,"")</f>
        <v>#N/A</v>
      </c>
      <c r="F2090" s="21" t="e">
        <f>IF(A2090&lt;&gt;"",VLOOKUP(B2090,'Ket qua do'!$C$5:$AP$50000,$F$3,TRUE),"")</f>
        <v>#N/A</v>
      </c>
      <c r="G2090" s="21" t="e">
        <f>IF(A2090&lt;&gt;"",VLOOKUP(B2090,'Ket qua do'!$C$5:$AP$50000,$G$3,TRUE),"")</f>
        <v>#N/A</v>
      </c>
      <c r="H2090" s="21" t="e">
        <f>IF(A2090&lt;&gt;"",VLOOKUP(B2090,'Ket qua do'!$C$5:$AP$50000,$H$3,TRUE),"")</f>
        <v>#N/A</v>
      </c>
      <c r="I2090" s="21" t="e">
        <f>IF(A2090&lt;&gt;"",VLOOKUP(B2090,'Ket qua do'!$C$5:$AP$50000,$I$3,TRUE)*$E$9/1000,"")</f>
        <v>#N/A</v>
      </c>
      <c r="J2090" s="21" t="e">
        <f>IF(A2090&lt;&gt;"",VLOOKUP(B2090,'Ket qua do'!$C$5:$AP$50000,$J$3,TRUE)*$E$9/1000,"")</f>
        <v>#N/A</v>
      </c>
      <c r="K2090" s="21" t="e">
        <f>IF(A2090&lt;&gt;"",VLOOKUP(B2090,'Ket qua do'!$C$5:$AP$50000,$K$3,TRUE)*$E$9/1000,"")</f>
        <v>#N/A</v>
      </c>
      <c r="L2090" s="21" t="e">
        <f>IF(A2090&lt;&gt;"",VLOOKUP(B2090,'Ket qua do'!$C$5:$AP$50000,$L$3,TRUE),"")</f>
        <v>#N/A</v>
      </c>
    </row>
    <row r="2091" spans="1:12" x14ac:dyDescent="0.25">
      <c r="A2091" t="e">
        <f t="shared" si="38"/>
        <v>#N/A</v>
      </c>
      <c r="B2091" s="1" t="e">
        <f>IF(A2091&lt;&gt;"",VLOOKUP(A2091,'Ket qua do'!$B$5:$CE$50000,2,TRUE),"")</f>
        <v>#N/A</v>
      </c>
      <c r="C2091" s="19" t="e">
        <f>IF(A2091&lt;&gt;"",VLOOKUP(B2091,'Ket qua do'!$C$5:$AP$50000,$C$3,TRUE)*SQRT(3)*$C$11,"")</f>
        <v>#N/A</v>
      </c>
      <c r="D2091" s="21" t="e">
        <f>IF(A2091&lt;&gt;"",VLOOKUP(B2091,'Ket qua do'!$C$5:$AP$50000,$D$3,TRUE),"")</f>
        <v>#N/A</v>
      </c>
      <c r="E2091" s="21" t="e">
        <f>IF(A2091&lt;&gt;"",VLOOKUP(B2091,'Ket qua do'!$C$5:$AP$50000,$E$3,TRUE)*$C$12,"")</f>
        <v>#N/A</v>
      </c>
      <c r="F2091" s="21" t="e">
        <f>IF(A2091&lt;&gt;"",VLOOKUP(B2091,'Ket qua do'!$C$5:$AP$50000,$F$3,TRUE),"")</f>
        <v>#N/A</v>
      </c>
      <c r="G2091" s="21" t="e">
        <f>IF(A2091&lt;&gt;"",VLOOKUP(B2091,'Ket qua do'!$C$5:$AP$50000,$G$3,TRUE),"")</f>
        <v>#N/A</v>
      </c>
      <c r="H2091" s="21" t="e">
        <f>IF(A2091&lt;&gt;"",VLOOKUP(B2091,'Ket qua do'!$C$5:$AP$50000,$H$3,TRUE),"")</f>
        <v>#N/A</v>
      </c>
      <c r="I2091" s="21" t="e">
        <f>IF(A2091&lt;&gt;"",VLOOKUP(B2091,'Ket qua do'!$C$5:$AP$50000,$I$3,TRUE)*$E$9/1000,"")</f>
        <v>#N/A</v>
      </c>
      <c r="J2091" s="21" t="e">
        <f>IF(A2091&lt;&gt;"",VLOOKUP(B2091,'Ket qua do'!$C$5:$AP$50000,$J$3,TRUE)*$E$9/1000,"")</f>
        <v>#N/A</v>
      </c>
      <c r="K2091" s="21" t="e">
        <f>IF(A2091&lt;&gt;"",VLOOKUP(B2091,'Ket qua do'!$C$5:$AP$50000,$K$3,TRUE)*$E$9/1000,"")</f>
        <v>#N/A</v>
      </c>
      <c r="L2091" s="21" t="e">
        <f>IF(A2091&lt;&gt;"",VLOOKUP(B2091,'Ket qua do'!$C$5:$AP$50000,$L$3,TRUE),"")</f>
        <v>#N/A</v>
      </c>
    </row>
    <row r="2092" spans="1:12" x14ac:dyDescent="0.25">
      <c r="A2092" t="e">
        <f t="shared" si="38"/>
        <v>#N/A</v>
      </c>
      <c r="B2092" s="1" t="e">
        <f>IF(A2092&lt;&gt;"",VLOOKUP(A2092,'Ket qua do'!$B$5:$CE$50000,2,TRUE),"")</f>
        <v>#N/A</v>
      </c>
      <c r="C2092" s="19" t="e">
        <f>IF(A2092&lt;&gt;"",VLOOKUP(B2092,'Ket qua do'!$C$5:$AP$50000,$C$3,TRUE)*SQRT(3)*$C$11,"")</f>
        <v>#N/A</v>
      </c>
      <c r="D2092" s="21" t="e">
        <f>IF(A2092&lt;&gt;"",VLOOKUP(B2092,'Ket qua do'!$C$5:$AP$50000,$D$3,TRUE),"")</f>
        <v>#N/A</v>
      </c>
      <c r="E2092" s="21" t="e">
        <f>IF(A2092&lt;&gt;"",VLOOKUP(B2092,'Ket qua do'!$C$5:$AP$50000,$E$3,TRUE)*$C$12,"")</f>
        <v>#N/A</v>
      </c>
      <c r="F2092" s="21" t="e">
        <f>IF(A2092&lt;&gt;"",VLOOKUP(B2092,'Ket qua do'!$C$5:$AP$50000,$F$3,TRUE),"")</f>
        <v>#N/A</v>
      </c>
      <c r="G2092" s="21" t="e">
        <f>IF(A2092&lt;&gt;"",VLOOKUP(B2092,'Ket qua do'!$C$5:$AP$50000,$G$3,TRUE),"")</f>
        <v>#N/A</v>
      </c>
      <c r="H2092" s="21" t="e">
        <f>IF(A2092&lt;&gt;"",VLOOKUP(B2092,'Ket qua do'!$C$5:$AP$50000,$H$3,TRUE),"")</f>
        <v>#N/A</v>
      </c>
      <c r="I2092" s="21" t="e">
        <f>IF(A2092&lt;&gt;"",VLOOKUP(B2092,'Ket qua do'!$C$5:$AP$50000,$I$3,TRUE)*$E$9/1000,"")</f>
        <v>#N/A</v>
      </c>
      <c r="J2092" s="21" t="e">
        <f>IF(A2092&lt;&gt;"",VLOOKUP(B2092,'Ket qua do'!$C$5:$AP$50000,$J$3,TRUE)*$E$9/1000,"")</f>
        <v>#N/A</v>
      </c>
      <c r="K2092" s="21" t="e">
        <f>IF(A2092&lt;&gt;"",VLOOKUP(B2092,'Ket qua do'!$C$5:$AP$50000,$K$3,TRUE)*$E$9/1000,"")</f>
        <v>#N/A</v>
      </c>
      <c r="L2092" s="21" t="e">
        <f>IF(A2092&lt;&gt;"",VLOOKUP(B2092,'Ket qua do'!$C$5:$AP$50000,$L$3,TRUE),"")</f>
        <v>#N/A</v>
      </c>
    </row>
    <row r="2093" spans="1:12" x14ac:dyDescent="0.25">
      <c r="A2093" t="e">
        <f t="shared" si="38"/>
        <v>#N/A</v>
      </c>
      <c r="B2093" s="1" t="e">
        <f>IF(A2093&lt;&gt;"",VLOOKUP(A2093,'Ket qua do'!$B$5:$CE$50000,2,TRUE),"")</f>
        <v>#N/A</v>
      </c>
      <c r="C2093" s="19" t="e">
        <f>IF(A2093&lt;&gt;"",VLOOKUP(B2093,'Ket qua do'!$C$5:$AP$50000,$C$3,TRUE)*SQRT(3)*$C$11,"")</f>
        <v>#N/A</v>
      </c>
      <c r="D2093" s="21" t="e">
        <f>IF(A2093&lt;&gt;"",VLOOKUP(B2093,'Ket qua do'!$C$5:$AP$50000,$D$3,TRUE),"")</f>
        <v>#N/A</v>
      </c>
      <c r="E2093" s="21" t="e">
        <f>IF(A2093&lt;&gt;"",VLOOKUP(B2093,'Ket qua do'!$C$5:$AP$50000,$E$3,TRUE)*$C$12,"")</f>
        <v>#N/A</v>
      </c>
      <c r="F2093" s="21" t="e">
        <f>IF(A2093&lt;&gt;"",VLOOKUP(B2093,'Ket qua do'!$C$5:$AP$50000,$F$3,TRUE),"")</f>
        <v>#N/A</v>
      </c>
      <c r="G2093" s="21" t="e">
        <f>IF(A2093&lt;&gt;"",VLOOKUP(B2093,'Ket qua do'!$C$5:$AP$50000,$G$3,TRUE),"")</f>
        <v>#N/A</v>
      </c>
      <c r="H2093" s="21" t="e">
        <f>IF(A2093&lt;&gt;"",VLOOKUP(B2093,'Ket qua do'!$C$5:$AP$50000,$H$3,TRUE),"")</f>
        <v>#N/A</v>
      </c>
      <c r="I2093" s="21" t="e">
        <f>IF(A2093&lt;&gt;"",VLOOKUP(B2093,'Ket qua do'!$C$5:$AP$50000,$I$3,TRUE)*$E$9/1000,"")</f>
        <v>#N/A</v>
      </c>
      <c r="J2093" s="21" t="e">
        <f>IF(A2093&lt;&gt;"",VLOOKUP(B2093,'Ket qua do'!$C$5:$AP$50000,$J$3,TRUE)*$E$9/1000,"")</f>
        <v>#N/A</v>
      </c>
      <c r="K2093" s="21" t="e">
        <f>IF(A2093&lt;&gt;"",VLOOKUP(B2093,'Ket qua do'!$C$5:$AP$50000,$K$3,TRUE)*$E$9/1000,"")</f>
        <v>#N/A</v>
      </c>
      <c r="L2093" s="21" t="e">
        <f>IF(A2093&lt;&gt;"",VLOOKUP(B2093,'Ket qua do'!$C$5:$AP$50000,$L$3,TRUE),"")</f>
        <v>#N/A</v>
      </c>
    </row>
    <row r="2094" spans="1:12" x14ac:dyDescent="0.25">
      <c r="A2094" t="e">
        <f t="shared" si="38"/>
        <v>#N/A</v>
      </c>
      <c r="B2094" s="1" t="e">
        <f>IF(A2094&lt;&gt;"",VLOOKUP(A2094,'Ket qua do'!$B$5:$CE$50000,2,TRUE),"")</f>
        <v>#N/A</v>
      </c>
      <c r="C2094" s="19" t="e">
        <f>IF(A2094&lt;&gt;"",VLOOKUP(B2094,'Ket qua do'!$C$5:$AP$50000,$C$3,TRUE)*SQRT(3)*$C$11,"")</f>
        <v>#N/A</v>
      </c>
      <c r="D2094" s="21" t="e">
        <f>IF(A2094&lt;&gt;"",VLOOKUP(B2094,'Ket qua do'!$C$5:$AP$50000,$D$3,TRUE),"")</f>
        <v>#N/A</v>
      </c>
      <c r="E2094" s="21" t="e">
        <f>IF(A2094&lt;&gt;"",VLOOKUP(B2094,'Ket qua do'!$C$5:$AP$50000,$E$3,TRUE)*$C$12,"")</f>
        <v>#N/A</v>
      </c>
      <c r="F2094" s="21" t="e">
        <f>IF(A2094&lt;&gt;"",VLOOKUP(B2094,'Ket qua do'!$C$5:$AP$50000,$F$3,TRUE),"")</f>
        <v>#N/A</v>
      </c>
      <c r="G2094" s="21" t="e">
        <f>IF(A2094&lt;&gt;"",VLOOKUP(B2094,'Ket qua do'!$C$5:$AP$50000,$G$3,TRUE),"")</f>
        <v>#N/A</v>
      </c>
      <c r="H2094" s="21" t="e">
        <f>IF(A2094&lt;&gt;"",VLOOKUP(B2094,'Ket qua do'!$C$5:$AP$50000,$H$3,TRUE),"")</f>
        <v>#N/A</v>
      </c>
      <c r="I2094" s="21" t="e">
        <f>IF(A2094&lt;&gt;"",VLOOKUP(B2094,'Ket qua do'!$C$5:$AP$50000,$I$3,TRUE)*$E$9/1000,"")</f>
        <v>#N/A</v>
      </c>
      <c r="J2094" s="21" t="e">
        <f>IF(A2094&lt;&gt;"",VLOOKUP(B2094,'Ket qua do'!$C$5:$AP$50000,$J$3,TRUE)*$E$9/1000,"")</f>
        <v>#N/A</v>
      </c>
      <c r="K2094" s="21" t="e">
        <f>IF(A2094&lt;&gt;"",VLOOKUP(B2094,'Ket qua do'!$C$5:$AP$50000,$K$3,TRUE)*$E$9/1000,"")</f>
        <v>#N/A</v>
      </c>
      <c r="L2094" s="21" t="e">
        <f>IF(A2094&lt;&gt;"",VLOOKUP(B2094,'Ket qua do'!$C$5:$AP$50000,$L$3,TRUE),"")</f>
        <v>#N/A</v>
      </c>
    </row>
    <row r="2095" spans="1:12" x14ac:dyDescent="0.25">
      <c r="A2095" t="e">
        <f t="shared" si="38"/>
        <v>#N/A</v>
      </c>
      <c r="B2095" s="1" t="e">
        <f>IF(A2095&lt;&gt;"",VLOOKUP(A2095,'Ket qua do'!$B$5:$CE$50000,2,TRUE),"")</f>
        <v>#N/A</v>
      </c>
      <c r="C2095" s="19" t="e">
        <f>IF(A2095&lt;&gt;"",VLOOKUP(B2095,'Ket qua do'!$C$5:$AP$50000,$C$3,TRUE)*SQRT(3)*$C$11,"")</f>
        <v>#N/A</v>
      </c>
      <c r="D2095" s="21" t="e">
        <f>IF(A2095&lt;&gt;"",VLOOKUP(B2095,'Ket qua do'!$C$5:$AP$50000,$D$3,TRUE),"")</f>
        <v>#N/A</v>
      </c>
      <c r="E2095" s="21" t="e">
        <f>IF(A2095&lt;&gt;"",VLOOKUP(B2095,'Ket qua do'!$C$5:$AP$50000,$E$3,TRUE)*$C$12,"")</f>
        <v>#N/A</v>
      </c>
      <c r="F2095" s="21" t="e">
        <f>IF(A2095&lt;&gt;"",VLOOKUP(B2095,'Ket qua do'!$C$5:$AP$50000,$F$3,TRUE),"")</f>
        <v>#N/A</v>
      </c>
      <c r="G2095" s="21" t="e">
        <f>IF(A2095&lt;&gt;"",VLOOKUP(B2095,'Ket qua do'!$C$5:$AP$50000,$G$3,TRUE),"")</f>
        <v>#N/A</v>
      </c>
      <c r="H2095" s="21" t="e">
        <f>IF(A2095&lt;&gt;"",VLOOKUP(B2095,'Ket qua do'!$C$5:$AP$50000,$H$3,TRUE),"")</f>
        <v>#N/A</v>
      </c>
      <c r="I2095" s="21" t="e">
        <f>IF(A2095&lt;&gt;"",VLOOKUP(B2095,'Ket qua do'!$C$5:$AP$50000,$I$3,TRUE)*$E$9/1000,"")</f>
        <v>#N/A</v>
      </c>
      <c r="J2095" s="21" t="e">
        <f>IF(A2095&lt;&gt;"",VLOOKUP(B2095,'Ket qua do'!$C$5:$AP$50000,$J$3,TRUE)*$E$9/1000,"")</f>
        <v>#N/A</v>
      </c>
      <c r="K2095" s="21" t="e">
        <f>IF(A2095&lt;&gt;"",VLOOKUP(B2095,'Ket qua do'!$C$5:$AP$50000,$K$3,TRUE)*$E$9/1000,"")</f>
        <v>#N/A</v>
      </c>
      <c r="L2095" s="21" t="e">
        <f>IF(A2095&lt;&gt;"",VLOOKUP(B2095,'Ket qua do'!$C$5:$AP$50000,$L$3,TRUE),"")</f>
        <v>#N/A</v>
      </c>
    </row>
    <row r="2096" spans="1:12" x14ac:dyDescent="0.25">
      <c r="A2096" t="e">
        <f t="shared" si="38"/>
        <v>#N/A</v>
      </c>
      <c r="B2096" s="1" t="e">
        <f>IF(A2096&lt;&gt;"",VLOOKUP(A2096,'Ket qua do'!$B$5:$CE$50000,2,TRUE),"")</f>
        <v>#N/A</v>
      </c>
      <c r="C2096" s="19" t="e">
        <f>IF(A2096&lt;&gt;"",VLOOKUP(B2096,'Ket qua do'!$C$5:$AP$50000,$C$3,TRUE)*SQRT(3)*$C$11,"")</f>
        <v>#N/A</v>
      </c>
      <c r="D2096" s="21" t="e">
        <f>IF(A2096&lt;&gt;"",VLOOKUP(B2096,'Ket qua do'!$C$5:$AP$50000,$D$3,TRUE),"")</f>
        <v>#N/A</v>
      </c>
      <c r="E2096" s="21" t="e">
        <f>IF(A2096&lt;&gt;"",VLOOKUP(B2096,'Ket qua do'!$C$5:$AP$50000,$E$3,TRUE)*$C$12,"")</f>
        <v>#N/A</v>
      </c>
      <c r="F2096" s="21" t="e">
        <f>IF(A2096&lt;&gt;"",VLOOKUP(B2096,'Ket qua do'!$C$5:$AP$50000,$F$3,TRUE),"")</f>
        <v>#N/A</v>
      </c>
      <c r="G2096" s="21" t="e">
        <f>IF(A2096&lt;&gt;"",VLOOKUP(B2096,'Ket qua do'!$C$5:$AP$50000,$G$3,TRUE),"")</f>
        <v>#N/A</v>
      </c>
      <c r="H2096" s="21" t="e">
        <f>IF(A2096&lt;&gt;"",VLOOKUP(B2096,'Ket qua do'!$C$5:$AP$50000,$H$3,TRUE),"")</f>
        <v>#N/A</v>
      </c>
      <c r="I2096" s="21" t="e">
        <f>IF(A2096&lt;&gt;"",VLOOKUP(B2096,'Ket qua do'!$C$5:$AP$50000,$I$3,TRUE)*$E$9/1000,"")</f>
        <v>#N/A</v>
      </c>
      <c r="J2096" s="21" t="e">
        <f>IF(A2096&lt;&gt;"",VLOOKUP(B2096,'Ket qua do'!$C$5:$AP$50000,$J$3,TRUE)*$E$9/1000,"")</f>
        <v>#N/A</v>
      </c>
      <c r="K2096" s="21" t="e">
        <f>IF(A2096&lt;&gt;"",VLOOKUP(B2096,'Ket qua do'!$C$5:$AP$50000,$K$3,TRUE)*$E$9/1000,"")</f>
        <v>#N/A</v>
      </c>
      <c r="L2096" s="21" t="e">
        <f>IF(A2096&lt;&gt;"",VLOOKUP(B2096,'Ket qua do'!$C$5:$AP$50000,$L$3,TRUE),"")</f>
        <v>#N/A</v>
      </c>
    </row>
    <row r="2097" spans="1:12" x14ac:dyDescent="0.25">
      <c r="A2097" t="e">
        <f t="shared" si="38"/>
        <v>#N/A</v>
      </c>
      <c r="B2097" s="1" t="e">
        <f>IF(A2097&lt;&gt;"",VLOOKUP(A2097,'Ket qua do'!$B$5:$CE$50000,2,TRUE),"")</f>
        <v>#N/A</v>
      </c>
      <c r="C2097" s="19" t="e">
        <f>IF(A2097&lt;&gt;"",VLOOKUP(B2097,'Ket qua do'!$C$5:$AP$50000,$C$3,TRUE)*SQRT(3)*$C$11,"")</f>
        <v>#N/A</v>
      </c>
      <c r="D2097" s="21" t="e">
        <f>IF(A2097&lt;&gt;"",VLOOKUP(B2097,'Ket qua do'!$C$5:$AP$50000,$D$3,TRUE),"")</f>
        <v>#N/A</v>
      </c>
      <c r="E2097" s="21" t="e">
        <f>IF(A2097&lt;&gt;"",VLOOKUP(B2097,'Ket qua do'!$C$5:$AP$50000,$E$3,TRUE)*$C$12,"")</f>
        <v>#N/A</v>
      </c>
      <c r="F2097" s="21" t="e">
        <f>IF(A2097&lt;&gt;"",VLOOKUP(B2097,'Ket qua do'!$C$5:$AP$50000,$F$3,TRUE),"")</f>
        <v>#N/A</v>
      </c>
      <c r="G2097" s="21" t="e">
        <f>IF(A2097&lt;&gt;"",VLOOKUP(B2097,'Ket qua do'!$C$5:$AP$50000,$G$3,TRUE),"")</f>
        <v>#N/A</v>
      </c>
      <c r="H2097" s="21" t="e">
        <f>IF(A2097&lt;&gt;"",VLOOKUP(B2097,'Ket qua do'!$C$5:$AP$50000,$H$3,TRUE),"")</f>
        <v>#N/A</v>
      </c>
      <c r="I2097" s="21" t="e">
        <f>IF(A2097&lt;&gt;"",VLOOKUP(B2097,'Ket qua do'!$C$5:$AP$50000,$I$3,TRUE)*$E$9/1000,"")</f>
        <v>#N/A</v>
      </c>
      <c r="J2097" s="21" t="e">
        <f>IF(A2097&lt;&gt;"",VLOOKUP(B2097,'Ket qua do'!$C$5:$AP$50000,$J$3,TRUE)*$E$9/1000,"")</f>
        <v>#N/A</v>
      </c>
      <c r="K2097" s="21" t="e">
        <f>IF(A2097&lt;&gt;"",VLOOKUP(B2097,'Ket qua do'!$C$5:$AP$50000,$K$3,TRUE)*$E$9/1000,"")</f>
        <v>#N/A</v>
      </c>
      <c r="L2097" s="21" t="e">
        <f>IF(A2097&lt;&gt;"",VLOOKUP(B2097,'Ket qua do'!$C$5:$AP$50000,$L$3,TRUE),"")</f>
        <v>#N/A</v>
      </c>
    </row>
    <row r="2098" spans="1:12" x14ac:dyDescent="0.25">
      <c r="A2098" t="e">
        <f t="shared" si="38"/>
        <v>#N/A</v>
      </c>
      <c r="B2098" s="1" t="e">
        <f>IF(A2098&lt;&gt;"",VLOOKUP(A2098,'Ket qua do'!$B$5:$CE$50000,2,TRUE),"")</f>
        <v>#N/A</v>
      </c>
      <c r="C2098" s="19" t="e">
        <f>IF(A2098&lt;&gt;"",VLOOKUP(B2098,'Ket qua do'!$C$5:$AP$50000,$C$3,TRUE)*SQRT(3)*$C$11,"")</f>
        <v>#N/A</v>
      </c>
      <c r="D2098" s="21" t="e">
        <f>IF(A2098&lt;&gt;"",VLOOKUP(B2098,'Ket qua do'!$C$5:$AP$50000,$D$3,TRUE),"")</f>
        <v>#N/A</v>
      </c>
      <c r="E2098" s="21" t="e">
        <f>IF(A2098&lt;&gt;"",VLOOKUP(B2098,'Ket qua do'!$C$5:$AP$50000,$E$3,TRUE)*$C$12,"")</f>
        <v>#N/A</v>
      </c>
      <c r="F2098" s="21" t="e">
        <f>IF(A2098&lt;&gt;"",VLOOKUP(B2098,'Ket qua do'!$C$5:$AP$50000,$F$3,TRUE),"")</f>
        <v>#N/A</v>
      </c>
      <c r="G2098" s="21" t="e">
        <f>IF(A2098&lt;&gt;"",VLOOKUP(B2098,'Ket qua do'!$C$5:$AP$50000,$G$3,TRUE),"")</f>
        <v>#N/A</v>
      </c>
      <c r="H2098" s="21" t="e">
        <f>IF(A2098&lt;&gt;"",VLOOKUP(B2098,'Ket qua do'!$C$5:$AP$50000,$H$3,TRUE),"")</f>
        <v>#N/A</v>
      </c>
      <c r="I2098" s="21" t="e">
        <f>IF(A2098&lt;&gt;"",VLOOKUP(B2098,'Ket qua do'!$C$5:$AP$50000,$I$3,TRUE)*$E$9/1000,"")</f>
        <v>#N/A</v>
      </c>
      <c r="J2098" s="21" t="e">
        <f>IF(A2098&lt;&gt;"",VLOOKUP(B2098,'Ket qua do'!$C$5:$AP$50000,$J$3,TRUE)*$E$9/1000,"")</f>
        <v>#N/A</v>
      </c>
      <c r="K2098" s="21" t="e">
        <f>IF(A2098&lt;&gt;"",VLOOKUP(B2098,'Ket qua do'!$C$5:$AP$50000,$K$3,TRUE)*$E$9/1000,"")</f>
        <v>#N/A</v>
      </c>
      <c r="L2098" s="21" t="e">
        <f>IF(A2098&lt;&gt;"",VLOOKUP(B2098,'Ket qua do'!$C$5:$AP$50000,$L$3,TRUE),"")</f>
        <v>#N/A</v>
      </c>
    </row>
    <row r="2099" spans="1:12" x14ac:dyDescent="0.25">
      <c r="A2099" t="e">
        <f t="shared" si="38"/>
        <v>#N/A</v>
      </c>
      <c r="B2099" s="1" t="e">
        <f>IF(A2099&lt;&gt;"",VLOOKUP(A2099,'Ket qua do'!$B$5:$CE$50000,2,TRUE),"")</f>
        <v>#N/A</v>
      </c>
      <c r="C2099" s="19" t="e">
        <f>IF(A2099&lt;&gt;"",VLOOKUP(B2099,'Ket qua do'!$C$5:$AP$50000,$C$3,TRUE)*SQRT(3)*$C$11,"")</f>
        <v>#N/A</v>
      </c>
      <c r="D2099" s="21" t="e">
        <f>IF(A2099&lt;&gt;"",VLOOKUP(B2099,'Ket qua do'!$C$5:$AP$50000,$D$3,TRUE),"")</f>
        <v>#N/A</v>
      </c>
      <c r="E2099" s="21" t="e">
        <f>IF(A2099&lt;&gt;"",VLOOKUP(B2099,'Ket qua do'!$C$5:$AP$50000,$E$3,TRUE)*$C$12,"")</f>
        <v>#N/A</v>
      </c>
      <c r="F2099" s="21" t="e">
        <f>IF(A2099&lt;&gt;"",VLOOKUP(B2099,'Ket qua do'!$C$5:$AP$50000,$F$3,TRUE),"")</f>
        <v>#N/A</v>
      </c>
      <c r="G2099" s="21" t="e">
        <f>IF(A2099&lt;&gt;"",VLOOKUP(B2099,'Ket qua do'!$C$5:$AP$50000,$G$3,TRUE),"")</f>
        <v>#N/A</v>
      </c>
      <c r="H2099" s="21" t="e">
        <f>IF(A2099&lt;&gt;"",VLOOKUP(B2099,'Ket qua do'!$C$5:$AP$50000,$H$3,TRUE),"")</f>
        <v>#N/A</v>
      </c>
      <c r="I2099" s="21" t="e">
        <f>IF(A2099&lt;&gt;"",VLOOKUP(B2099,'Ket qua do'!$C$5:$AP$50000,$I$3,TRUE)*$E$9/1000,"")</f>
        <v>#N/A</v>
      </c>
      <c r="J2099" s="21" t="e">
        <f>IF(A2099&lt;&gt;"",VLOOKUP(B2099,'Ket qua do'!$C$5:$AP$50000,$J$3,TRUE)*$E$9/1000,"")</f>
        <v>#N/A</v>
      </c>
      <c r="K2099" s="21" t="e">
        <f>IF(A2099&lt;&gt;"",VLOOKUP(B2099,'Ket qua do'!$C$5:$AP$50000,$K$3,TRUE)*$E$9/1000,"")</f>
        <v>#N/A</v>
      </c>
      <c r="L2099" s="21" t="e">
        <f>IF(A2099&lt;&gt;"",VLOOKUP(B2099,'Ket qua do'!$C$5:$AP$50000,$L$3,TRUE),"")</f>
        <v>#N/A</v>
      </c>
    </row>
    <row r="2100" spans="1:12" x14ac:dyDescent="0.25">
      <c r="A2100" t="e">
        <f t="shared" si="38"/>
        <v>#N/A</v>
      </c>
      <c r="B2100" s="1" t="e">
        <f>IF(A2100&lt;&gt;"",VLOOKUP(A2100,'Ket qua do'!$B$5:$CE$50000,2,TRUE),"")</f>
        <v>#N/A</v>
      </c>
      <c r="C2100" s="19" t="e">
        <f>IF(A2100&lt;&gt;"",VLOOKUP(B2100,'Ket qua do'!$C$5:$AP$50000,$C$3,TRUE)*SQRT(3)*$C$11,"")</f>
        <v>#N/A</v>
      </c>
      <c r="D2100" s="21" t="e">
        <f>IF(A2100&lt;&gt;"",VLOOKUP(B2100,'Ket qua do'!$C$5:$AP$50000,$D$3,TRUE),"")</f>
        <v>#N/A</v>
      </c>
      <c r="E2100" s="21" t="e">
        <f>IF(A2100&lt;&gt;"",VLOOKUP(B2100,'Ket qua do'!$C$5:$AP$50000,$E$3,TRUE)*$C$12,"")</f>
        <v>#N/A</v>
      </c>
      <c r="F2100" s="21" t="e">
        <f>IF(A2100&lt;&gt;"",VLOOKUP(B2100,'Ket qua do'!$C$5:$AP$50000,$F$3,TRUE),"")</f>
        <v>#N/A</v>
      </c>
      <c r="G2100" s="21" t="e">
        <f>IF(A2100&lt;&gt;"",VLOOKUP(B2100,'Ket qua do'!$C$5:$AP$50000,$G$3,TRUE),"")</f>
        <v>#N/A</v>
      </c>
      <c r="H2100" s="21" t="e">
        <f>IF(A2100&lt;&gt;"",VLOOKUP(B2100,'Ket qua do'!$C$5:$AP$50000,$H$3,TRUE),"")</f>
        <v>#N/A</v>
      </c>
      <c r="I2100" s="21" t="e">
        <f>IF(A2100&lt;&gt;"",VLOOKUP(B2100,'Ket qua do'!$C$5:$AP$50000,$I$3,TRUE)*$E$9/1000,"")</f>
        <v>#N/A</v>
      </c>
      <c r="J2100" s="21" t="e">
        <f>IF(A2100&lt;&gt;"",VLOOKUP(B2100,'Ket qua do'!$C$5:$AP$50000,$J$3,TRUE)*$E$9/1000,"")</f>
        <v>#N/A</v>
      </c>
      <c r="K2100" s="21" t="e">
        <f>IF(A2100&lt;&gt;"",VLOOKUP(B2100,'Ket qua do'!$C$5:$AP$50000,$K$3,TRUE)*$E$9/1000,"")</f>
        <v>#N/A</v>
      </c>
      <c r="L2100" s="21" t="e">
        <f>IF(A2100&lt;&gt;"",VLOOKUP(B2100,'Ket qua do'!$C$5:$AP$50000,$L$3,TRUE),"")</f>
        <v>#N/A</v>
      </c>
    </row>
    <row r="2101" spans="1:12" x14ac:dyDescent="0.25">
      <c r="A2101" t="e">
        <f t="shared" si="38"/>
        <v>#N/A</v>
      </c>
      <c r="B2101" s="1" t="e">
        <f>IF(A2101&lt;&gt;"",VLOOKUP(A2101,'Ket qua do'!$B$5:$CE$50000,2,TRUE),"")</f>
        <v>#N/A</v>
      </c>
      <c r="C2101" s="19" t="e">
        <f>IF(A2101&lt;&gt;"",VLOOKUP(B2101,'Ket qua do'!$C$5:$AP$50000,$C$3,TRUE)*SQRT(3)*$C$11,"")</f>
        <v>#N/A</v>
      </c>
      <c r="D2101" s="21" t="e">
        <f>IF(A2101&lt;&gt;"",VLOOKUP(B2101,'Ket qua do'!$C$5:$AP$50000,$D$3,TRUE),"")</f>
        <v>#N/A</v>
      </c>
      <c r="E2101" s="21" t="e">
        <f>IF(A2101&lt;&gt;"",VLOOKUP(B2101,'Ket qua do'!$C$5:$AP$50000,$E$3,TRUE)*$C$12,"")</f>
        <v>#N/A</v>
      </c>
      <c r="F2101" s="21" t="e">
        <f>IF(A2101&lt;&gt;"",VLOOKUP(B2101,'Ket qua do'!$C$5:$AP$50000,$F$3,TRUE),"")</f>
        <v>#N/A</v>
      </c>
      <c r="G2101" s="21" t="e">
        <f>IF(A2101&lt;&gt;"",VLOOKUP(B2101,'Ket qua do'!$C$5:$AP$50000,$G$3,TRUE),"")</f>
        <v>#N/A</v>
      </c>
      <c r="H2101" s="21" t="e">
        <f>IF(A2101&lt;&gt;"",VLOOKUP(B2101,'Ket qua do'!$C$5:$AP$50000,$H$3,TRUE),"")</f>
        <v>#N/A</v>
      </c>
      <c r="I2101" s="21" t="e">
        <f>IF(A2101&lt;&gt;"",VLOOKUP(B2101,'Ket qua do'!$C$5:$AP$50000,$I$3,TRUE)*$E$9/1000,"")</f>
        <v>#N/A</v>
      </c>
      <c r="J2101" s="21" t="e">
        <f>IF(A2101&lt;&gt;"",VLOOKUP(B2101,'Ket qua do'!$C$5:$AP$50000,$J$3,TRUE)*$E$9/1000,"")</f>
        <v>#N/A</v>
      </c>
      <c r="K2101" s="21" t="e">
        <f>IF(A2101&lt;&gt;"",VLOOKUP(B2101,'Ket qua do'!$C$5:$AP$50000,$K$3,TRUE)*$E$9/1000,"")</f>
        <v>#N/A</v>
      </c>
      <c r="L2101" s="21" t="e">
        <f>IF(A2101&lt;&gt;"",VLOOKUP(B2101,'Ket qua do'!$C$5:$AP$50000,$L$3,TRUE),"")</f>
        <v>#N/A</v>
      </c>
    </row>
    <row r="2102" spans="1:12" x14ac:dyDescent="0.25">
      <c r="A2102" t="e">
        <f t="shared" si="38"/>
        <v>#N/A</v>
      </c>
      <c r="B2102" s="1" t="e">
        <f>IF(A2102&lt;&gt;"",VLOOKUP(A2102,'Ket qua do'!$B$5:$CE$50000,2,TRUE),"")</f>
        <v>#N/A</v>
      </c>
      <c r="C2102" s="19" t="e">
        <f>IF(A2102&lt;&gt;"",VLOOKUP(B2102,'Ket qua do'!$C$5:$AP$50000,$C$3,TRUE)*SQRT(3)*$C$11,"")</f>
        <v>#N/A</v>
      </c>
      <c r="D2102" s="21" t="e">
        <f>IF(A2102&lt;&gt;"",VLOOKUP(B2102,'Ket qua do'!$C$5:$AP$50000,$D$3,TRUE),"")</f>
        <v>#N/A</v>
      </c>
      <c r="E2102" s="21" t="e">
        <f>IF(A2102&lt;&gt;"",VLOOKUP(B2102,'Ket qua do'!$C$5:$AP$50000,$E$3,TRUE)*$C$12,"")</f>
        <v>#N/A</v>
      </c>
      <c r="F2102" s="21" t="e">
        <f>IF(A2102&lt;&gt;"",VLOOKUP(B2102,'Ket qua do'!$C$5:$AP$50000,$F$3,TRUE),"")</f>
        <v>#N/A</v>
      </c>
      <c r="G2102" s="21" t="e">
        <f>IF(A2102&lt;&gt;"",VLOOKUP(B2102,'Ket qua do'!$C$5:$AP$50000,$G$3,TRUE),"")</f>
        <v>#N/A</v>
      </c>
      <c r="H2102" s="21" t="e">
        <f>IF(A2102&lt;&gt;"",VLOOKUP(B2102,'Ket qua do'!$C$5:$AP$50000,$H$3,TRUE),"")</f>
        <v>#N/A</v>
      </c>
      <c r="I2102" s="21" t="e">
        <f>IF(A2102&lt;&gt;"",VLOOKUP(B2102,'Ket qua do'!$C$5:$AP$50000,$I$3,TRUE)*$E$9/1000,"")</f>
        <v>#N/A</v>
      </c>
      <c r="J2102" s="21" t="e">
        <f>IF(A2102&lt;&gt;"",VLOOKUP(B2102,'Ket qua do'!$C$5:$AP$50000,$J$3,TRUE)*$E$9/1000,"")</f>
        <v>#N/A</v>
      </c>
      <c r="K2102" s="21" t="e">
        <f>IF(A2102&lt;&gt;"",VLOOKUP(B2102,'Ket qua do'!$C$5:$AP$50000,$K$3,TRUE)*$E$9/1000,"")</f>
        <v>#N/A</v>
      </c>
      <c r="L2102" s="21" t="e">
        <f>IF(A2102&lt;&gt;"",VLOOKUP(B2102,'Ket qua do'!$C$5:$AP$50000,$L$3,TRUE),"")</f>
        <v>#N/A</v>
      </c>
    </row>
    <row r="2103" spans="1:12" x14ac:dyDescent="0.25">
      <c r="A2103" t="e">
        <f t="shared" si="38"/>
        <v>#N/A</v>
      </c>
      <c r="B2103" s="1" t="e">
        <f>IF(A2103&lt;&gt;"",VLOOKUP(A2103,'Ket qua do'!$B$5:$CE$50000,2,TRUE),"")</f>
        <v>#N/A</v>
      </c>
      <c r="C2103" s="19" t="e">
        <f>IF(A2103&lt;&gt;"",VLOOKUP(B2103,'Ket qua do'!$C$5:$AP$50000,$C$3,TRUE)*SQRT(3)*$C$11,"")</f>
        <v>#N/A</v>
      </c>
      <c r="D2103" s="21" t="e">
        <f>IF(A2103&lt;&gt;"",VLOOKUP(B2103,'Ket qua do'!$C$5:$AP$50000,$D$3,TRUE),"")</f>
        <v>#N/A</v>
      </c>
      <c r="E2103" s="21" t="e">
        <f>IF(A2103&lt;&gt;"",VLOOKUP(B2103,'Ket qua do'!$C$5:$AP$50000,$E$3,TRUE)*$C$12,"")</f>
        <v>#N/A</v>
      </c>
      <c r="F2103" s="21" t="e">
        <f>IF(A2103&lt;&gt;"",VLOOKUP(B2103,'Ket qua do'!$C$5:$AP$50000,$F$3,TRUE),"")</f>
        <v>#N/A</v>
      </c>
      <c r="G2103" s="21" t="e">
        <f>IF(A2103&lt;&gt;"",VLOOKUP(B2103,'Ket qua do'!$C$5:$AP$50000,$G$3,TRUE),"")</f>
        <v>#N/A</v>
      </c>
      <c r="H2103" s="21" t="e">
        <f>IF(A2103&lt;&gt;"",VLOOKUP(B2103,'Ket qua do'!$C$5:$AP$50000,$H$3,TRUE),"")</f>
        <v>#N/A</v>
      </c>
      <c r="I2103" s="21" t="e">
        <f>IF(A2103&lt;&gt;"",VLOOKUP(B2103,'Ket qua do'!$C$5:$AP$50000,$I$3,TRUE)*$E$9/1000,"")</f>
        <v>#N/A</v>
      </c>
      <c r="J2103" s="21" t="e">
        <f>IF(A2103&lt;&gt;"",VLOOKUP(B2103,'Ket qua do'!$C$5:$AP$50000,$J$3,TRUE)*$E$9/1000,"")</f>
        <v>#N/A</v>
      </c>
      <c r="K2103" s="21" t="e">
        <f>IF(A2103&lt;&gt;"",VLOOKUP(B2103,'Ket qua do'!$C$5:$AP$50000,$K$3,TRUE)*$E$9/1000,"")</f>
        <v>#N/A</v>
      </c>
      <c r="L2103" s="21" t="e">
        <f>IF(A2103&lt;&gt;"",VLOOKUP(B2103,'Ket qua do'!$C$5:$AP$50000,$L$3,TRUE),"")</f>
        <v>#N/A</v>
      </c>
    </row>
    <row r="2104" spans="1:12" x14ac:dyDescent="0.25">
      <c r="A2104" t="e">
        <f t="shared" si="38"/>
        <v>#N/A</v>
      </c>
      <c r="B2104" s="1" t="e">
        <f>IF(A2104&lt;&gt;"",VLOOKUP(A2104,'Ket qua do'!$B$5:$CE$50000,2,TRUE),"")</f>
        <v>#N/A</v>
      </c>
      <c r="C2104" s="19" t="e">
        <f>IF(A2104&lt;&gt;"",VLOOKUP(B2104,'Ket qua do'!$C$5:$AP$50000,$C$3,TRUE)*SQRT(3)*$C$11,"")</f>
        <v>#N/A</v>
      </c>
      <c r="D2104" s="21" t="e">
        <f>IF(A2104&lt;&gt;"",VLOOKUP(B2104,'Ket qua do'!$C$5:$AP$50000,$D$3,TRUE),"")</f>
        <v>#N/A</v>
      </c>
      <c r="E2104" s="21" t="e">
        <f>IF(A2104&lt;&gt;"",VLOOKUP(B2104,'Ket qua do'!$C$5:$AP$50000,$E$3,TRUE)*$C$12,"")</f>
        <v>#N/A</v>
      </c>
      <c r="F2104" s="21" t="e">
        <f>IF(A2104&lt;&gt;"",VLOOKUP(B2104,'Ket qua do'!$C$5:$AP$50000,$F$3,TRUE),"")</f>
        <v>#N/A</v>
      </c>
      <c r="G2104" s="21" t="e">
        <f>IF(A2104&lt;&gt;"",VLOOKUP(B2104,'Ket qua do'!$C$5:$AP$50000,$G$3,TRUE),"")</f>
        <v>#N/A</v>
      </c>
      <c r="H2104" s="21" t="e">
        <f>IF(A2104&lt;&gt;"",VLOOKUP(B2104,'Ket qua do'!$C$5:$AP$50000,$H$3,TRUE),"")</f>
        <v>#N/A</v>
      </c>
      <c r="I2104" s="21" t="e">
        <f>IF(A2104&lt;&gt;"",VLOOKUP(B2104,'Ket qua do'!$C$5:$AP$50000,$I$3,TRUE)*$E$9/1000,"")</f>
        <v>#N/A</v>
      </c>
      <c r="J2104" s="21" t="e">
        <f>IF(A2104&lt;&gt;"",VLOOKUP(B2104,'Ket qua do'!$C$5:$AP$50000,$J$3,TRUE)*$E$9/1000,"")</f>
        <v>#N/A</v>
      </c>
      <c r="K2104" s="21" t="e">
        <f>IF(A2104&lt;&gt;"",VLOOKUP(B2104,'Ket qua do'!$C$5:$AP$50000,$K$3,TRUE)*$E$9/1000,"")</f>
        <v>#N/A</v>
      </c>
      <c r="L2104" s="21" t="e">
        <f>IF(A2104&lt;&gt;"",VLOOKUP(B2104,'Ket qua do'!$C$5:$AP$50000,$L$3,TRUE),"")</f>
        <v>#N/A</v>
      </c>
    </row>
    <row r="2105" spans="1:12" x14ac:dyDescent="0.25">
      <c r="A2105" t="e">
        <f t="shared" si="38"/>
        <v>#N/A</v>
      </c>
      <c r="B2105" s="1" t="e">
        <f>IF(A2105&lt;&gt;"",VLOOKUP(A2105,'Ket qua do'!$B$5:$CE$50000,2,TRUE),"")</f>
        <v>#N/A</v>
      </c>
      <c r="C2105" s="19" t="e">
        <f>IF(A2105&lt;&gt;"",VLOOKUP(B2105,'Ket qua do'!$C$5:$AP$50000,$C$3,TRUE)*SQRT(3)*$C$11,"")</f>
        <v>#N/A</v>
      </c>
      <c r="D2105" s="21" t="e">
        <f>IF(A2105&lt;&gt;"",VLOOKUP(B2105,'Ket qua do'!$C$5:$AP$50000,$D$3,TRUE),"")</f>
        <v>#N/A</v>
      </c>
      <c r="E2105" s="21" t="e">
        <f>IF(A2105&lt;&gt;"",VLOOKUP(B2105,'Ket qua do'!$C$5:$AP$50000,$E$3,TRUE)*$C$12,"")</f>
        <v>#N/A</v>
      </c>
      <c r="F2105" s="21" t="e">
        <f>IF(A2105&lt;&gt;"",VLOOKUP(B2105,'Ket qua do'!$C$5:$AP$50000,$F$3,TRUE),"")</f>
        <v>#N/A</v>
      </c>
      <c r="G2105" s="21" t="e">
        <f>IF(A2105&lt;&gt;"",VLOOKUP(B2105,'Ket qua do'!$C$5:$AP$50000,$G$3,TRUE),"")</f>
        <v>#N/A</v>
      </c>
      <c r="H2105" s="21" t="e">
        <f>IF(A2105&lt;&gt;"",VLOOKUP(B2105,'Ket qua do'!$C$5:$AP$50000,$H$3,TRUE),"")</f>
        <v>#N/A</v>
      </c>
      <c r="I2105" s="21" t="e">
        <f>IF(A2105&lt;&gt;"",VLOOKUP(B2105,'Ket qua do'!$C$5:$AP$50000,$I$3,TRUE)*$E$9/1000,"")</f>
        <v>#N/A</v>
      </c>
      <c r="J2105" s="21" t="e">
        <f>IF(A2105&lt;&gt;"",VLOOKUP(B2105,'Ket qua do'!$C$5:$AP$50000,$J$3,TRUE)*$E$9/1000,"")</f>
        <v>#N/A</v>
      </c>
      <c r="K2105" s="21" t="e">
        <f>IF(A2105&lt;&gt;"",VLOOKUP(B2105,'Ket qua do'!$C$5:$AP$50000,$K$3,TRUE)*$E$9/1000,"")</f>
        <v>#N/A</v>
      </c>
      <c r="L2105" s="21" t="e">
        <f>IF(A2105&lt;&gt;"",VLOOKUP(B2105,'Ket qua do'!$C$5:$AP$50000,$L$3,TRUE),"")</f>
        <v>#N/A</v>
      </c>
    </row>
    <row r="2106" spans="1:12" x14ac:dyDescent="0.25">
      <c r="A2106" t="e">
        <f t="shared" si="38"/>
        <v>#N/A</v>
      </c>
      <c r="B2106" s="1" t="e">
        <f>IF(A2106&lt;&gt;"",VLOOKUP(A2106,'Ket qua do'!$B$5:$CE$50000,2,TRUE),"")</f>
        <v>#N/A</v>
      </c>
      <c r="C2106" s="19" t="e">
        <f>IF(A2106&lt;&gt;"",VLOOKUP(B2106,'Ket qua do'!$C$5:$AP$50000,$C$3,TRUE)*SQRT(3)*$C$11,"")</f>
        <v>#N/A</v>
      </c>
      <c r="D2106" s="21" t="e">
        <f>IF(A2106&lt;&gt;"",VLOOKUP(B2106,'Ket qua do'!$C$5:$AP$50000,$D$3,TRUE),"")</f>
        <v>#N/A</v>
      </c>
      <c r="E2106" s="21" t="e">
        <f>IF(A2106&lt;&gt;"",VLOOKUP(B2106,'Ket qua do'!$C$5:$AP$50000,$E$3,TRUE)*$C$12,"")</f>
        <v>#N/A</v>
      </c>
      <c r="F2106" s="21" t="e">
        <f>IF(A2106&lt;&gt;"",VLOOKUP(B2106,'Ket qua do'!$C$5:$AP$50000,$F$3,TRUE),"")</f>
        <v>#N/A</v>
      </c>
      <c r="G2106" s="21" t="e">
        <f>IF(A2106&lt;&gt;"",VLOOKUP(B2106,'Ket qua do'!$C$5:$AP$50000,$G$3,TRUE),"")</f>
        <v>#N/A</v>
      </c>
      <c r="H2106" s="21" t="e">
        <f>IF(A2106&lt;&gt;"",VLOOKUP(B2106,'Ket qua do'!$C$5:$AP$50000,$H$3,TRUE),"")</f>
        <v>#N/A</v>
      </c>
      <c r="I2106" s="21" t="e">
        <f>IF(A2106&lt;&gt;"",VLOOKUP(B2106,'Ket qua do'!$C$5:$AP$50000,$I$3,TRUE)*$E$9/1000,"")</f>
        <v>#N/A</v>
      </c>
      <c r="J2106" s="21" t="e">
        <f>IF(A2106&lt;&gt;"",VLOOKUP(B2106,'Ket qua do'!$C$5:$AP$50000,$J$3,TRUE)*$E$9/1000,"")</f>
        <v>#N/A</v>
      </c>
      <c r="K2106" s="21" t="e">
        <f>IF(A2106&lt;&gt;"",VLOOKUP(B2106,'Ket qua do'!$C$5:$AP$50000,$K$3,TRUE)*$E$9/1000,"")</f>
        <v>#N/A</v>
      </c>
      <c r="L2106" s="21" t="e">
        <f>IF(A2106&lt;&gt;"",VLOOKUP(B2106,'Ket qua do'!$C$5:$AP$50000,$L$3,TRUE),"")</f>
        <v>#N/A</v>
      </c>
    </row>
    <row r="2107" spans="1:12" x14ac:dyDescent="0.25">
      <c r="A2107" t="e">
        <f t="shared" si="38"/>
        <v>#N/A</v>
      </c>
      <c r="B2107" s="1" t="e">
        <f>IF(A2107&lt;&gt;"",VLOOKUP(A2107,'Ket qua do'!$B$5:$CE$50000,2,TRUE),"")</f>
        <v>#N/A</v>
      </c>
      <c r="C2107" s="19" t="e">
        <f>IF(A2107&lt;&gt;"",VLOOKUP(B2107,'Ket qua do'!$C$5:$AP$50000,$C$3,TRUE)*SQRT(3)*$C$11,"")</f>
        <v>#N/A</v>
      </c>
      <c r="D2107" s="21" t="e">
        <f>IF(A2107&lt;&gt;"",VLOOKUP(B2107,'Ket qua do'!$C$5:$AP$50000,$D$3,TRUE),"")</f>
        <v>#N/A</v>
      </c>
      <c r="E2107" s="21" t="e">
        <f>IF(A2107&lt;&gt;"",VLOOKUP(B2107,'Ket qua do'!$C$5:$AP$50000,$E$3,TRUE)*$C$12,"")</f>
        <v>#N/A</v>
      </c>
      <c r="F2107" s="21" t="e">
        <f>IF(A2107&lt;&gt;"",VLOOKUP(B2107,'Ket qua do'!$C$5:$AP$50000,$F$3,TRUE),"")</f>
        <v>#N/A</v>
      </c>
      <c r="G2107" s="21" t="e">
        <f>IF(A2107&lt;&gt;"",VLOOKUP(B2107,'Ket qua do'!$C$5:$AP$50000,$G$3,TRUE),"")</f>
        <v>#N/A</v>
      </c>
      <c r="H2107" s="21" t="e">
        <f>IF(A2107&lt;&gt;"",VLOOKUP(B2107,'Ket qua do'!$C$5:$AP$50000,$H$3,TRUE),"")</f>
        <v>#N/A</v>
      </c>
      <c r="I2107" s="21" t="e">
        <f>IF(A2107&lt;&gt;"",VLOOKUP(B2107,'Ket qua do'!$C$5:$AP$50000,$I$3,TRUE)*$E$9/1000,"")</f>
        <v>#N/A</v>
      </c>
      <c r="J2107" s="21" t="e">
        <f>IF(A2107&lt;&gt;"",VLOOKUP(B2107,'Ket qua do'!$C$5:$AP$50000,$J$3,TRUE)*$E$9/1000,"")</f>
        <v>#N/A</v>
      </c>
      <c r="K2107" s="21" t="e">
        <f>IF(A2107&lt;&gt;"",VLOOKUP(B2107,'Ket qua do'!$C$5:$AP$50000,$K$3,TRUE)*$E$9/1000,"")</f>
        <v>#N/A</v>
      </c>
      <c r="L2107" s="21" t="e">
        <f>IF(A2107&lt;&gt;"",VLOOKUP(B2107,'Ket qua do'!$C$5:$AP$50000,$L$3,TRUE),"")</f>
        <v>#N/A</v>
      </c>
    </row>
    <row r="2108" spans="1:12" x14ac:dyDescent="0.25">
      <c r="A2108" t="e">
        <f t="shared" si="38"/>
        <v>#N/A</v>
      </c>
      <c r="B2108" s="1" t="e">
        <f>IF(A2108&lt;&gt;"",VLOOKUP(A2108,'Ket qua do'!$B$5:$CE$50000,2,TRUE),"")</f>
        <v>#N/A</v>
      </c>
      <c r="C2108" s="19" t="e">
        <f>IF(A2108&lt;&gt;"",VLOOKUP(B2108,'Ket qua do'!$C$5:$AP$50000,$C$3,TRUE)*SQRT(3)*$C$11,"")</f>
        <v>#N/A</v>
      </c>
      <c r="D2108" s="21" t="e">
        <f>IF(A2108&lt;&gt;"",VLOOKUP(B2108,'Ket qua do'!$C$5:$AP$50000,$D$3,TRUE),"")</f>
        <v>#N/A</v>
      </c>
      <c r="E2108" s="21" t="e">
        <f>IF(A2108&lt;&gt;"",VLOOKUP(B2108,'Ket qua do'!$C$5:$AP$50000,$E$3,TRUE)*$C$12,"")</f>
        <v>#N/A</v>
      </c>
      <c r="F2108" s="21" t="e">
        <f>IF(A2108&lt;&gt;"",VLOOKUP(B2108,'Ket qua do'!$C$5:$AP$50000,$F$3,TRUE),"")</f>
        <v>#N/A</v>
      </c>
      <c r="G2108" s="21" t="e">
        <f>IF(A2108&lt;&gt;"",VLOOKUP(B2108,'Ket qua do'!$C$5:$AP$50000,$G$3,TRUE),"")</f>
        <v>#N/A</v>
      </c>
      <c r="H2108" s="21" t="e">
        <f>IF(A2108&lt;&gt;"",VLOOKUP(B2108,'Ket qua do'!$C$5:$AP$50000,$H$3,TRUE),"")</f>
        <v>#N/A</v>
      </c>
      <c r="I2108" s="21" t="e">
        <f>IF(A2108&lt;&gt;"",VLOOKUP(B2108,'Ket qua do'!$C$5:$AP$50000,$I$3,TRUE)*$E$9/1000,"")</f>
        <v>#N/A</v>
      </c>
      <c r="J2108" s="21" t="e">
        <f>IF(A2108&lt;&gt;"",VLOOKUP(B2108,'Ket qua do'!$C$5:$AP$50000,$J$3,TRUE)*$E$9/1000,"")</f>
        <v>#N/A</v>
      </c>
      <c r="K2108" s="21" t="e">
        <f>IF(A2108&lt;&gt;"",VLOOKUP(B2108,'Ket qua do'!$C$5:$AP$50000,$K$3,TRUE)*$E$9/1000,"")</f>
        <v>#N/A</v>
      </c>
      <c r="L2108" s="21" t="e">
        <f>IF(A2108&lt;&gt;"",VLOOKUP(B2108,'Ket qua do'!$C$5:$AP$50000,$L$3,TRUE),"")</f>
        <v>#N/A</v>
      </c>
    </row>
    <row r="2109" spans="1:12" x14ac:dyDescent="0.25">
      <c r="A2109" t="e">
        <f t="shared" si="38"/>
        <v>#N/A</v>
      </c>
      <c r="B2109" s="1" t="e">
        <f>IF(A2109&lt;&gt;"",VLOOKUP(A2109,'Ket qua do'!$B$5:$CE$50000,2,TRUE),"")</f>
        <v>#N/A</v>
      </c>
      <c r="C2109" s="19" t="e">
        <f>IF(A2109&lt;&gt;"",VLOOKUP(B2109,'Ket qua do'!$C$5:$AP$50000,$C$3,TRUE)*SQRT(3)*$C$11,"")</f>
        <v>#N/A</v>
      </c>
      <c r="D2109" s="21" t="e">
        <f>IF(A2109&lt;&gt;"",VLOOKUP(B2109,'Ket qua do'!$C$5:$AP$50000,$D$3,TRUE),"")</f>
        <v>#N/A</v>
      </c>
      <c r="E2109" s="21" t="e">
        <f>IF(A2109&lt;&gt;"",VLOOKUP(B2109,'Ket qua do'!$C$5:$AP$50000,$E$3,TRUE)*$C$12,"")</f>
        <v>#N/A</v>
      </c>
      <c r="F2109" s="21" t="e">
        <f>IF(A2109&lt;&gt;"",VLOOKUP(B2109,'Ket qua do'!$C$5:$AP$50000,$F$3,TRUE),"")</f>
        <v>#N/A</v>
      </c>
      <c r="G2109" s="21" t="e">
        <f>IF(A2109&lt;&gt;"",VLOOKUP(B2109,'Ket qua do'!$C$5:$AP$50000,$G$3,TRUE),"")</f>
        <v>#N/A</v>
      </c>
      <c r="H2109" s="21" t="e">
        <f>IF(A2109&lt;&gt;"",VLOOKUP(B2109,'Ket qua do'!$C$5:$AP$50000,$H$3,TRUE),"")</f>
        <v>#N/A</v>
      </c>
      <c r="I2109" s="21" t="e">
        <f>IF(A2109&lt;&gt;"",VLOOKUP(B2109,'Ket qua do'!$C$5:$AP$50000,$I$3,TRUE)*$E$9/1000,"")</f>
        <v>#N/A</v>
      </c>
      <c r="J2109" s="21" t="e">
        <f>IF(A2109&lt;&gt;"",VLOOKUP(B2109,'Ket qua do'!$C$5:$AP$50000,$J$3,TRUE)*$E$9/1000,"")</f>
        <v>#N/A</v>
      </c>
      <c r="K2109" s="21" t="e">
        <f>IF(A2109&lt;&gt;"",VLOOKUP(B2109,'Ket qua do'!$C$5:$AP$50000,$K$3,TRUE)*$E$9/1000,"")</f>
        <v>#N/A</v>
      </c>
      <c r="L2109" s="21" t="e">
        <f>IF(A2109&lt;&gt;"",VLOOKUP(B2109,'Ket qua do'!$C$5:$AP$50000,$L$3,TRUE),"")</f>
        <v>#N/A</v>
      </c>
    </row>
    <row r="2110" spans="1:12" x14ac:dyDescent="0.25">
      <c r="A2110" t="e">
        <f t="shared" si="38"/>
        <v>#N/A</v>
      </c>
      <c r="B2110" s="1" t="e">
        <f>IF(A2110&lt;&gt;"",VLOOKUP(A2110,'Ket qua do'!$B$5:$CE$50000,2,TRUE),"")</f>
        <v>#N/A</v>
      </c>
      <c r="C2110" s="19" t="e">
        <f>IF(A2110&lt;&gt;"",VLOOKUP(B2110,'Ket qua do'!$C$5:$AP$50000,$C$3,TRUE)*SQRT(3)*$C$11,"")</f>
        <v>#N/A</v>
      </c>
      <c r="D2110" s="21" t="e">
        <f>IF(A2110&lt;&gt;"",VLOOKUP(B2110,'Ket qua do'!$C$5:$AP$50000,$D$3,TRUE),"")</f>
        <v>#N/A</v>
      </c>
      <c r="E2110" s="21" t="e">
        <f>IF(A2110&lt;&gt;"",VLOOKUP(B2110,'Ket qua do'!$C$5:$AP$50000,$E$3,TRUE)*$C$12,"")</f>
        <v>#N/A</v>
      </c>
      <c r="F2110" s="21" t="e">
        <f>IF(A2110&lt;&gt;"",VLOOKUP(B2110,'Ket qua do'!$C$5:$AP$50000,$F$3,TRUE),"")</f>
        <v>#N/A</v>
      </c>
      <c r="G2110" s="21" t="e">
        <f>IF(A2110&lt;&gt;"",VLOOKUP(B2110,'Ket qua do'!$C$5:$AP$50000,$G$3,TRUE),"")</f>
        <v>#N/A</v>
      </c>
      <c r="H2110" s="21" t="e">
        <f>IF(A2110&lt;&gt;"",VLOOKUP(B2110,'Ket qua do'!$C$5:$AP$50000,$H$3,TRUE),"")</f>
        <v>#N/A</v>
      </c>
      <c r="I2110" s="21" t="e">
        <f>IF(A2110&lt;&gt;"",VLOOKUP(B2110,'Ket qua do'!$C$5:$AP$50000,$I$3,TRUE)*$E$9/1000,"")</f>
        <v>#N/A</v>
      </c>
      <c r="J2110" s="21" t="e">
        <f>IF(A2110&lt;&gt;"",VLOOKUP(B2110,'Ket qua do'!$C$5:$AP$50000,$J$3,TRUE)*$E$9/1000,"")</f>
        <v>#N/A</v>
      </c>
      <c r="K2110" s="21" t="e">
        <f>IF(A2110&lt;&gt;"",VLOOKUP(B2110,'Ket qua do'!$C$5:$AP$50000,$K$3,TRUE)*$E$9/1000,"")</f>
        <v>#N/A</v>
      </c>
      <c r="L2110" s="21" t="e">
        <f>IF(A2110&lt;&gt;"",VLOOKUP(B2110,'Ket qua do'!$C$5:$AP$50000,$L$3,TRUE),"")</f>
        <v>#N/A</v>
      </c>
    </row>
    <row r="2111" spans="1:12" x14ac:dyDescent="0.25">
      <c r="A2111" t="e">
        <f t="shared" si="38"/>
        <v>#N/A</v>
      </c>
      <c r="B2111" s="1" t="e">
        <f>IF(A2111&lt;&gt;"",VLOOKUP(A2111,'Ket qua do'!$B$5:$CE$50000,2,TRUE),"")</f>
        <v>#N/A</v>
      </c>
      <c r="C2111" s="19" t="e">
        <f>IF(A2111&lt;&gt;"",VLOOKUP(B2111,'Ket qua do'!$C$5:$AP$50000,$C$3,TRUE)*SQRT(3)*$C$11,"")</f>
        <v>#N/A</v>
      </c>
      <c r="D2111" s="21" t="e">
        <f>IF(A2111&lt;&gt;"",VLOOKUP(B2111,'Ket qua do'!$C$5:$AP$50000,$D$3,TRUE),"")</f>
        <v>#N/A</v>
      </c>
      <c r="E2111" s="21" t="e">
        <f>IF(A2111&lt;&gt;"",VLOOKUP(B2111,'Ket qua do'!$C$5:$AP$50000,$E$3,TRUE)*$C$12,"")</f>
        <v>#N/A</v>
      </c>
      <c r="F2111" s="21" t="e">
        <f>IF(A2111&lt;&gt;"",VLOOKUP(B2111,'Ket qua do'!$C$5:$AP$50000,$F$3,TRUE),"")</f>
        <v>#N/A</v>
      </c>
      <c r="G2111" s="21" t="e">
        <f>IF(A2111&lt;&gt;"",VLOOKUP(B2111,'Ket qua do'!$C$5:$AP$50000,$G$3,TRUE),"")</f>
        <v>#N/A</v>
      </c>
      <c r="H2111" s="21" t="e">
        <f>IF(A2111&lt;&gt;"",VLOOKUP(B2111,'Ket qua do'!$C$5:$AP$50000,$H$3,TRUE),"")</f>
        <v>#N/A</v>
      </c>
      <c r="I2111" s="21" t="e">
        <f>IF(A2111&lt;&gt;"",VLOOKUP(B2111,'Ket qua do'!$C$5:$AP$50000,$I$3,TRUE)*$E$9/1000,"")</f>
        <v>#N/A</v>
      </c>
      <c r="J2111" s="21" t="e">
        <f>IF(A2111&lt;&gt;"",VLOOKUP(B2111,'Ket qua do'!$C$5:$AP$50000,$J$3,TRUE)*$E$9/1000,"")</f>
        <v>#N/A</v>
      </c>
      <c r="K2111" s="21" t="e">
        <f>IF(A2111&lt;&gt;"",VLOOKUP(B2111,'Ket qua do'!$C$5:$AP$50000,$K$3,TRUE)*$E$9/1000,"")</f>
        <v>#N/A</v>
      </c>
      <c r="L2111" s="21" t="e">
        <f>IF(A2111&lt;&gt;"",VLOOKUP(B2111,'Ket qua do'!$C$5:$AP$50000,$L$3,TRUE),"")</f>
        <v>#N/A</v>
      </c>
    </row>
    <row r="2112" spans="1:12" x14ac:dyDescent="0.25">
      <c r="A2112" t="e">
        <f t="shared" si="38"/>
        <v>#N/A</v>
      </c>
      <c r="B2112" s="1" t="e">
        <f>IF(A2112&lt;&gt;"",VLOOKUP(A2112,'Ket qua do'!$B$5:$CE$50000,2,TRUE),"")</f>
        <v>#N/A</v>
      </c>
      <c r="C2112" s="19" t="e">
        <f>IF(A2112&lt;&gt;"",VLOOKUP(B2112,'Ket qua do'!$C$5:$AP$50000,$C$3,TRUE)*SQRT(3)*$C$11,"")</f>
        <v>#N/A</v>
      </c>
      <c r="D2112" s="21" t="e">
        <f>IF(A2112&lt;&gt;"",VLOOKUP(B2112,'Ket qua do'!$C$5:$AP$50000,$D$3,TRUE),"")</f>
        <v>#N/A</v>
      </c>
      <c r="E2112" s="21" t="e">
        <f>IF(A2112&lt;&gt;"",VLOOKUP(B2112,'Ket qua do'!$C$5:$AP$50000,$E$3,TRUE)*$C$12,"")</f>
        <v>#N/A</v>
      </c>
      <c r="F2112" s="21" t="e">
        <f>IF(A2112&lt;&gt;"",VLOOKUP(B2112,'Ket qua do'!$C$5:$AP$50000,$F$3,TRUE),"")</f>
        <v>#N/A</v>
      </c>
      <c r="G2112" s="21" t="e">
        <f>IF(A2112&lt;&gt;"",VLOOKUP(B2112,'Ket qua do'!$C$5:$AP$50000,$G$3,TRUE),"")</f>
        <v>#N/A</v>
      </c>
      <c r="H2112" s="21" t="e">
        <f>IF(A2112&lt;&gt;"",VLOOKUP(B2112,'Ket qua do'!$C$5:$AP$50000,$H$3,TRUE),"")</f>
        <v>#N/A</v>
      </c>
      <c r="I2112" s="21" t="e">
        <f>IF(A2112&lt;&gt;"",VLOOKUP(B2112,'Ket qua do'!$C$5:$AP$50000,$I$3,TRUE)*$E$9/1000,"")</f>
        <v>#N/A</v>
      </c>
      <c r="J2112" s="21" t="e">
        <f>IF(A2112&lt;&gt;"",VLOOKUP(B2112,'Ket qua do'!$C$5:$AP$50000,$J$3,TRUE)*$E$9/1000,"")</f>
        <v>#N/A</v>
      </c>
      <c r="K2112" s="21" t="e">
        <f>IF(A2112&lt;&gt;"",VLOOKUP(B2112,'Ket qua do'!$C$5:$AP$50000,$K$3,TRUE)*$E$9/1000,"")</f>
        <v>#N/A</v>
      </c>
      <c r="L2112" s="21" t="e">
        <f>IF(A2112&lt;&gt;"",VLOOKUP(B2112,'Ket qua do'!$C$5:$AP$50000,$L$3,TRUE),"")</f>
        <v>#N/A</v>
      </c>
    </row>
    <row r="2113" spans="1:12" x14ac:dyDescent="0.25">
      <c r="A2113" t="e">
        <f t="shared" si="38"/>
        <v>#N/A</v>
      </c>
      <c r="B2113" s="1" t="e">
        <f>IF(A2113&lt;&gt;"",VLOOKUP(A2113,'Ket qua do'!$B$5:$CE$50000,2,TRUE),"")</f>
        <v>#N/A</v>
      </c>
      <c r="C2113" s="19" t="e">
        <f>IF(A2113&lt;&gt;"",VLOOKUP(B2113,'Ket qua do'!$C$5:$AP$50000,$C$3,TRUE)*SQRT(3)*$C$11,"")</f>
        <v>#N/A</v>
      </c>
      <c r="D2113" s="21" t="e">
        <f>IF(A2113&lt;&gt;"",VLOOKUP(B2113,'Ket qua do'!$C$5:$AP$50000,$D$3,TRUE),"")</f>
        <v>#N/A</v>
      </c>
      <c r="E2113" s="21" t="e">
        <f>IF(A2113&lt;&gt;"",VLOOKUP(B2113,'Ket qua do'!$C$5:$AP$50000,$E$3,TRUE)*$C$12,"")</f>
        <v>#N/A</v>
      </c>
      <c r="F2113" s="21" t="e">
        <f>IF(A2113&lt;&gt;"",VLOOKUP(B2113,'Ket qua do'!$C$5:$AP$50000,$F$3,TRUE),"")</f>
        <v>#N/A</v>
      </c>
      <c r="G2113" s="21" t="e">
        <f>IF(A2113&lt;&gt;"",VLOOKUP(B2113,'Ket qua do'!$C$5:$AP$50000,$G$3,TRUE),"")</f>
        <v>#N/A</v>
      </c>
      <c r="H2113" s="21" t="e">
        <f>IF(A2113&lt;&gt;"",VLOOKUP(B2113,'Ket qua do'!$C$5:$AP$50000,$H$3,TRUE),"")</f>
        <v>#N/A</v>
      </c>
      <c r="I2113" s="21" t="e">
        <f>IF(A2113&lt;&gt;"",VLOOKUP(B2113,'Ket qua do'!$C$5:$AP$50000,$I$3,TRUE)*$E$9/1000,"")</f>
        <v>#N/A</v>
      </c>
      <c r="J2113" s="21" t="e">
        <f>IF(A2113&lt;&gt;"",VLOOKUP(B2113,'Ket qua do'!$C$5:$AP$50000,$J$3,TRUE)*$E$9/1000,"")</f>
        <v>#N/A</v>
      </c>
      <c r="K2113" s="21" t="e">
        <f>IF(A2113&lt;&gt;"",VLOOKUP(B2113,'Ket qua do'!$C$5:$AP$50000,$K$3,TRUE)*$E$9/1000,"")</f>
        <v>#N/A</v>
      </c>
      <c r="L2113" s="21" t="e">
        <f>IF(A2113&lt;&gt;"",VLOOKUP(B2113,'Ket qua do'!$C$5:$AP$50000,$L$3,TRUE),"")</f>
        <v>#N/A</v>
      </c>
    </row>
    <row r="2114" spans="1:12" x14ac:dyDescent="0.25">
      <c r="A2114" t="e">
        <f t="shared" si="38"/>
        <v>#N/A</v>
      </c>
      <c r="B2114" s="1" t="e">
        <f>IF(A2114&lt;&gt;"",VLOOKUP(A2114,'Ket qua do'!$B$5:$CE$50000,2,TRUE),"")</f>
        <v>#N/A</v>
      </c>
      <c r="C2114" s="19" t="e">
        <f>IF(A2114&lt;&gt;"",VLOOKUP(B2114,'Ket qua do'!$C$5:$AP$50000,$C$3,TRUE)*SQRT(3)*$C$11,"")</f>
        <v>#N/A</v>
      </c>
      <c r="D2114" s="21" t="e">
        <f>IF(A2114&lt;&gt;"",VLOOKUP(B2114,'Ket qua do'!$C$5:$AP$50000,$D$3,TRUE),"")</f>
        <v>#N/A</v>
      </c>
      <c r="E2114" s="21" t="e">
        <f>IF(A2114&lt;&gt;"",VLOOKUP(B2114,'Ket qua do'!$C$5:$AP$50000,$E$3,TRUE)*$C$12,"")</f>
        <v>#N/A</v>
      </c>
      <c r="F2114" s="21" t="e">
        <f>IF(A2114&lt;&gt;"",VLOOKUP(B2114,'Ket qua do'!$C$5:$AP$50000,$F$3,TRUE),"")</f>
        <v>#N/A</v>
      </c>
      <c r="G2114" s="21" t="e">
        <f>IF(A2114&lt;&gt;"",VLOOKUP(B2114,'Ket qua do'!$C$5:$AP$50000,$G$3,TRUE),"")</f>
        <v>#N/A</v>
      </c>
      <c r="H2114" s="21" t="e">
        <f>IF(A2114&lt;&gt;"",VLOOKUP(B2114,'Ket qua do'!$C$5:$AP$50000,$H$3,TRUE),"")</f>
        <v>#N/A</v>
      </c>
      <c r="I2114" s="21" t="e">
        <f>IF(A2114&lt;&gt;"",VLOOKUP(B2114,'Ket qua do'!$C$5:$AP$50000,$I$3,TRUE)*$E$9/1000,"")</f>
        <v>#N/A</v>
      </c>
      <c r="J2114" s="21" t="e">
        <f>IF(A2114&lt;&gt;"",VLOOKUP(B2114,'Ket qua do'!$C$5:$AP$50000,$J$3,TRUE)*$E$9/1000,"")</f>
        <v>#N/A</v>
      </c>
      <c r="K2114" s="21" t="e">
        <f>IF(A2114&lt;&gt;"",VLOOKUP(B2114,'Ket qua do'!$C$5:$AP$50000,$K$3,TRUE)*$E$9/1000,"")</f>
        <v>#N/A</v>
      </c>
      <c r="L2114" s="21" t="e">
        <f>IF(A2114&lt;&gt;"",VLOOKUP(B2114,'Ket qua do'!$C$5:$AP$50000,$L$3,TRUE),"")</f>
        <v>#N/A</v>
      </c>
    </row>
    <row r="2115" spans="1:12" x14ac:dyDescent="0.25">
      <c r="A2115" t="e">
        <f t="shared" si="38"/>
        <v>#N/A</v>
      </c>
      <c r="B2115" s="1" t="e">
        <f>IF(A2115&lt;&gt;"",VLOOKUP(A2115,'Ket qua do'!$B$5:$CE$50000,2,TRUE),"")</f>
        <v>#N/A</v>
      </c>
      <c r="C2115" s="19" t="e">
        <f>IF(A2115&lt;&gt;"",VLOOKUP(B2115,'Ket qua do'!$C$5:$AP$50000,$C$3,TRUE)*SQRT(3)*$C$11,"")</f>
        <v>#N/A</v>
      </c>
      <c r="D2115" s="21" t="e">
        <f>IF(A2115&lt;&gt;"",VLOOKUP(B2115,'Ket qua do'!$C$5:$AP$50000,$D$3,TRUE),"")</f>
        <v>#N/A</v>
      </c>
      <c r="E2115" s="21" t="e">
        <f>IF(A2115&lt;&gt;"",VLOOKUP(B2115,'Ket qua do'!$C$5:$AP$50000,$E$3,TRUE)*$C$12,"")</f>
        <v>#N/A</v>
      </c>
      <c r="F2115" s="21" t="e">
        <f>IF(A2115&lt;&gt;"",VLOOKUP(B2115,'Ket qua do'!$C$5:$AP$50000,$F$3,TRUE),"")</f>
        <v>#N/A</v>
      </c>
      <c r="G2115" s="21" t="e">
        <f>IF(A2115&lt;&gt;"",VLOOKUP(B2115,'Ket qua do'!$C$5:$AP$50000,$G$3,TRUE),"")</f>
        <v>#N/A</v>
      </c>
      <c r="H2115" s="21" t="e">
        <f>IF(A2115&lt;&gt;"",VLOOKUP(B2115,'Ket qua do'!$C$5:$AP$50000,$H$3,TRUE),"")</f>
        <v>#N/A</v>
      </c>
      <c r="I2115" s="21" t="e">
        <f>IF(A2115&lt;&gt;"",VLOOKUP(B2115,'Ket qua do'!$C$5:$AP$50000,$I$3,TRUE)*$E$9/1000,"")</f>
        <v>#N/A</v>
      </c>
      <c r="J2115" s="21" t="e">
        <f>IF(A2115&lt;&gt;"",VLOOKUP(B2115,'Ket qua do'!$C$5:$AP$50000,$J$3,TRUE)*$E$9/1000,"")</f>
        <v>#N/A</v>
      </c>
      <c r="K2115" s="21" t="e">
        <f>IF(A2115&lt;&gt;"",VLOOKUP(B2115,'Ket qua do'!$C$5:$AP$50000,$K$3,TRUE)*$E$9/1000,"")</f>
        <v>#N/A</v>
      </c>
      <c r="L2115" s="21" t="e">
        <f>IF(A2115&lt;&gt;"",VLOOKUP(B2115,'Ket qua do'!$C$5:$AP$50000,$L$3,TRUE),"")</f>
        <v>#N/A</v>
      </c>
    </row>
    <row r="2116" spans="1:12" x14ac:dyDescent="0.25">
      <c r="A2116" t="e">
        <f t="shared" si="38"/>
        <v>#N/A</v>
      </c>
      <c r="B2116" s="1" t="e">
        <f>IF(A2116&lt;&gt;"",VLOOKUP(A2116,'Ket qua do'!$B$5:$CE$50000,2,TRUE),"")</f>
        <v>#N/A</v>
      </c>
      <c r="C2116" s="19" t="e">
        <f>IF(A2116&lt;&gt;"",VLOOKUP(B2116,'Ket qua do'!$C$5:$AP$50000,$C$3,TRUE)*SQRT(3)*$C$11,"")</f>
        <v>#N/A</v>
      </c>
      <c r="D2116" s="21" t="e">
        <f>IF(A2116&lt;&gt;"",VLOOKUP(B2116,'Ket qua do'!$C$5:$AP$50000,$D$3,TRUE),"")</f>
        <v>#N/A</v>
      </c>
      <c r="E2116" s="21" t="e">
        <f>IF(A2116&lt;&gt;"",VLOOKUP(B2116,'Ket qua do'!$C$5:$AP$50000,$E$3,TRUE)*$C$12,"")</f>
        <v>#N/A</v>
      </c>
      <c r="F2116" s="21" t="e">
        <f>IF(A2116&lt;&gt;"",VLOOKUP(B2116,'Ket qua do'!$C$5:$AP$50000,$F$3,TRUE),"")</f>
        <v>#N/A</v>
      </c>
      <c r="G2116" s="21" t="e">
        <f>IF(A2116&lt;&gt;"",VLOOKUP(B2116,'Ket qua do'!$C$5:$AP$50000,$G$3,TRUE),"")</f>
        <v>#N/A</v>
      </c>
      <c r="H2116" s="21" t="e">
        <f>IF(A2116&lt;&gt;"",VLOOKUP(B2116,'Ket qua do'!$C$5:$AP$50000,$H$3,TRUE),"")</f>
        <v>#N/A</v>
      </c>
      <c r="I2116" s="21" t="e">
        <f>IF(A2116&lt;&gt;"",VLOOKUP(B2116,'Ket qua do'!$C$5:$AP$50000,$I$3,TRUE)*$E$9/1000,"")</f>
        <v>#N/A</v>
      </c>
      <c r="J2116" s="21" t="e">
        <f>IF(A2116&lt;&gt;"",VLOOKUP(B2116,'Ket qua do'!$C$5:$AP$50000,$J$3,TRUE)*$E$9/1000,"")</f>
        <v>#N/A</v>
      </c>
      <c r="K2116" s="21" t="e">
        <f>IF(A2116&lt;&gt;"",VLOOKUP(B2116,'Ket qua do'!$C$5:$AP$50000,$K$3,TRUE)*$E$9/1000,"")</f>
        <v>#N/A</v>
      </c>
      <c r="L2116" s="21" t="e">
        <f>IF(A2116&lt;&gt;"",VLOOKUP(B2116,'Ket qua do'!$C$5:$AP$50000,$L$3,TRUE),"")</f>
        <v>#N/A</v>
      </c>
    </row>
    <row r="2117" spans="1:12" x14ac:dyDescent="0.25">
      <c r="A2117" t="e">
        <f t="shared" si="38"/>
        <v>#N/A</v>
      </c>
      <c r="B2117" s="1" t="e">
        <f>IF(A2117&lt;&gt;"",VLOOKUP(A2117,'Ket qua do'!$B$5:$CE$50000,2,TRUE),"")</f>
        <v>#N/A</v>
      </c>
      <c r="C2117" s="19" t="e">
        <f>IF(A2117&lt;&gt;"",VLOOKUP(B2117,'Ket qua do'!$C$5:$AP$50000,$C$3,TRUE)*SQRT(3)*$C$11,"")</f>
        <v>#N/A</v>
      </c>
      <c r="D2117" s="21" t="e">
        <f>IF(A2117&lt;&gt;"",VLOOKUP(B2117,'Ket qua do'!$C$5:$AP$50000,$D$3,TRUE),"")</f>
        <v>#N/A</v>
      </c>
      <c r="E2117" s="21" t="e">
        <f>IF(A2117&lt;&gt;"",VLOOKUP(B2117,'Ket qua do'!$C$5:$AP$50000,$E$3,TRUE)*$C$12,"")</f>
        <v>#N/A</v>
      </c>
      <c r="F2117" s="21" t="e">
        <f>IF(A2117&lt;&gt;"",VLOOKUP(B2117,'Ket qua do'!$C$5:$AP$50000,$F$3,TRUE),"")</f>
        <v>#N/A</v>
      </c>
      <c r="G2117" s="21" t="e">
        <f>IF(A2117&lt;&gt;"",VLOOKUP(B2117,'Ket qua do'!$C$5:$AP$50000,$G$3,TRUE),"")</f>
        <v>#N/A</v>
      </c>
      <c r="H2117" s="21" t="e">
        <f>IF(A2117&lt;&gt;"",VLOOKUP(B2117,'Ket qua do'!$C$5:$AP$50000,$H$3,TRUE),"")</f>
        <v>#N/A</v>
      </c>
      <c r="I2117" s="21" t="e">
        <f>IF(A2117&lt;&gt;"",VLOOKUP(B2117,'Ket qua do'!$C$5:$AP$50000,$I$3,TRUE)*$E$9/1000,"")</f>
        <v>#N/A</v>
      </c>
      <c r="J2117" s="21" t="e">
        <f>IF(A2117&lt;&gt;"",VLOOKUP(B2117,'Ket qua do'!$C$5:$AP$50000,$J$3,TRUE)*$E$9/1000,"")</f>
        <v>#N/A</v>
      </c>
      <c r="K2117" s="21" t="e">
        <f>IF(A2117&lt;&gt;"",VLOOKUP(B2117,'Ket qua do'!$C$5:$AP$50000,$K$3,TRUE)*$E$9/1000,"")</f>
        <v>#N/A</v>
      </c>
      <c r="L2117" s="21" t="e">
        <f>IF(A2117&lt;&gt;"",VLOOKUP(B2117,'Ket qua do'!$C$5:$AP$50000,$L$3,TRUE),"")</f>
        <v>#N/A</v>
      </c>
    </row>
    <row r="2118" spans="1:12" x14ac:dyDescent="0.25">
      <c r="A2118" t="e">
        <f t="shared" si="38"/>
        <v>#N/A</v>
      </c>
      <c r="B2118" s="1" t="e">
        <f>IF(A2118&lt;&gt;"",VLOOKUP(A2118,'Ket qua do'!$B$5:$CE$50000,2,TRUE),"")</f>
        <v>#N/A</v>
      </c>
      <c r="C2118" s="19" t="e">
        <f>IF(A2118&lt;&gt;"",VLOOKUP(B2118,'Ket qua do'!$C$5:$AP$50000,$C$3,TRUE)*SQRT(3)*$C$11,"")</f>
        <v>#N/A</v>
      </c>
      <c r="D2118" s="21" t="e">
        <f>IF(A2118&lt;&gt;"",VLOOKUP(B2118,'Ket qua do'!$C$5:$AP$50000,$D$3,TRUE),"")</f>
        <v>#N/A</v>
      </c>
      <c r="E2118" s="21" t="e">
        <f>IF(A2118&lt;&gt;"",VLOOKUP(B2118,'Ket qua do'!$C$5:$AP$50000,$E$3,TRUE)*$C$12,"")</f>
        <v>#N/A</v>
      </c>
      <c r="F2118" s="21" t="e">
        <f>IF(A2118&lt;&gt;"",VLOOKUP(B2118,'Ket qua do'!$C$5:$AP$50000,$F$3,TRUE),"")</f>
        <v>#N/A</v>
      </c>
      <c r="G2118" s="21" t="e">
        <f>IF(A2118&lt;&gt;"",VLOOKUP(B2118,'Ket qua do'!$C$5:$AP$50000,$G$3,TRUE),"")</f>
        <v>#N/A</v>
      </c>
      <c r="H2118" s="21" t="e">
        <f>IF(A2118&lt;&gt;"",VLOOKUP(B2118,'Ket qua do'!$C$5:$AP$50000,$H$3,TRUE),"")</f>
        <v>#N/A</v>
      </c>
      <c r="I2118" s="21" t="e">
        <f>IF(A2118&lt;&gt;"",VLOOKUP(B2118,'Ket qua do'!$C$5:$AP$50000,$I$3,TRUE)*$E$9/1000,"")</f>
        <v>#N/A</v>
      </c>
      <c r="J2118" s="21" t="e">
        <f>IF(A2118&lt;&gt;"",VLOOKUP(B2118,'Ket qua do'!$C$5:$AP$50000,$J$3,TRUE)*$E$9/1000,"")</f>
        <v>#N/A</v>
      </c>
      <c r="K2118" s="21" t="e">
        <f>IF(A2118&lt;&gt;"",VLOOKUP(B2118,'Ket qua do'!$C$5:$AP$50000,$K$3,TRUE)*$E$9/1000,"")</f>
        <v>#N/A</v>
      </c>
      <c r="L2118" s="21" t="e">
        <f>IF(A2118&lt;&gt;"",VLOOKUP(B2118,'Ket qua do'!$C$5:$AP$50000,$L$3,TRUE),"")</f>
        <v>#N/A</v>
      </c>
    </row>
    <row r="2119" spans="1:12" x14ac:dyDescent="0.25">
      <c r="A2119" t="e">
        <f t="shared" si="38"/>
        <v>#N/A</v>
      </c>
      <c r="B2119" s="1" t="e">
        <f>IF(A2119&lt;&gt;"",VLOOKUP(A2119,'Ket qua do'!$B$5:$CE$50000,2,TRUE),"")</f>
        <v>#N/A</v>
      </c>
      <c r="C2119" s="19" t="e">
        <f>IF(A2119&lt;&gt;"",VLOOKUP(B2119,'Ket qua do'!$C$5:$AP$50000,$C$3,TRUE)*SQRT(3)*$C$11,"")</f>
        <v>#N/A</v>
      </c>
      <c r="D2119" s="21" t="e">
        <f>IF(A2119&lt;&gt;"",VLOOKUP(B2119,'Ket qua do'!$C$5:$AP$50000,$D$3,TRUE),"")</f>
        <v>#N/A</v>
      </c>
      <c r="E2119" s="21" t="e">
        <f>IF(A2119&lt;&gt;"",VLOOKUP(B2119,'Ket qua do'!$C$5:$AP$50000,$E$3,TRUE)*$C$12,"")</f>
        <v>#N/A</v>
      </c>
      <c r="F2119" s="21" t="e">
        <f>IF(A2119&lt;&gt;"",VLOOKUP(B2119,'Ket qua do'!$C$5:$AP$50000,$F$3,TRUE),"")</f>
        <v>#N/A</v>
      </c>
      <c r="G2119" s="21" t="e">
        <f>IF(A2119&lt;&gt;"",VLOOKUP(B2119,'Ket qua do'!$C$5:$AP$50000,$G$3,TRUE),"")</f>
        <v>#N/A</v>
      </c>
      <c r="H2119" s="21" t="e">
        <f>IF(A2119&lt;&gt;"",VLOOKUP(B2119,'Ket qua do'!$C$5:$AP$50000,$H$3,TRUE),"")</f>
        <v>#N/A</v>
      </c>
      <c r="I2119" s="21" t="e">
        <f>IF(A2119&lt;&gt;"",VLOOKUP(B2119,'Ket qua do'!$C$5:$AP$50000,$I$3,TRUE)*$E$9/1000,"")</f>
        <v>#N/A</v>
      </c>
      <c r="J2119" s="21" t="e">
        <f>IF(A2119&lt;&gt;"",VLOOKUP(B2119,'Ket qua do'!$C$5:$AP$50000,$J$3,TRUE)*$E$9/1000,"")</f>
        <v>#N/A</v>
      </c>
      <c r="K2119" s="21" t="e">
        <f>IF(A2119&lt;&gt;"",VLOOKUP(B2119,'Ket qua do'!$C$5:$AP$50000,$K$3,TRUE)*$E$9/1000,"")</f>
        <v>#N/A</v>
      </c>
      <c r="L2119" s="21" t="e">
        <f>IF(A2119&lt;&gt;"",VLOOKUP(B2119,'Ket qua do'!$C$5:$AP$50000,$L$3,TRUE),"")</f>
        <v>#N/A</v>
      </c>
    </row>
    <row r="2120" spans="1:12" x14ac:dyDescent="0.25">
      <c r="A2120" t="e">
        <f t="shared" si="38"/>
        <v>#N/A</v>
      </c>
      <c r="B2120" s="1" t="e">
        <f>IF(A2120&lt;&gt;"",VLOOKUP(A2120,'Ket qua do'!$B$5:$CE$50000,2,TRUE),"")</f>
        <v>#N/A</v>
      </c>
      <c r="C2120" s="19" t="e">
        <f>IF(A2120&lt;&gt;"",VLOOKUP(B2120,'Ket qua do'!$C$5:$AP$50000,$C$3,TRUE)*SQRT(3)*$C$11,"")</f>
        <v>#N/A</v>
      </c>
      <c r="D2120" s="21" t="e">
        <f>IF(A2120&lt;&gt;"",VLOOKUP(B2120,'Ket qua do'!$C$5:$AP$50000,$D$3,TRUE),"")</f>
        <v>#N/A</v>
      </c>
      <c r="E2120" s="21" t="e">
        <f>IF(A2120&lt;&gt;"",VLOOKUP(B2120,'Ket qua do'!$C$5:$AP$50000,$E$3,TRUE)*$C$12,"")</f>
        <v>#N/A</v>
      </c>
      <c r="F2120" s="21" t="e">
        <f>IF(A2120&lt;&gt;"",VLOOKUP(B2120,'Ket qua do'!$C$5:$AP$50000,$F$3,TRUE),"")</f>
        <v>#N/A</v>
      </c>
      <c r="G2120" s="21" t="e">
        <f>IF(A2120&lt;&gt;"",VLOOKUP(B2120,'Ket qua do'!$C$5:$AP$50000,$G$3,TRUE),"")</f>
        <v>#N/A</v>
      </c>
      <c r="H2120" s="21" t="e">
        <f>IF(A2120&lt;&gt;"",VLOOKUP(B2120,'Ket qua do'!$C$5:$AP$50000,$H$3,TRUE),"")</f>
        <v>#N/A</v>
      </c>
      <c r="I2120" s="21" t="e">
        <f>IF(A2120&lt;&gt;"",VLOOKUP(B2120,'Ket qua do'!$C$5:$AP$50000,$I$3,TRUE)*$E$9/1000,"")</f>
        <v>#N/A</v>
      </c>
      <c r="J2120" s="21" t="e">
        <f>IF(A2120&lt;&gt;"",VLOOKUP(B2120,'Ket qua do'!$C$5:$AP$50000,$J$3,TRUE)*$E$9/1000,"")</f>
        <v>#N/A</v>
      </c>
      <c r="K2120" s="21" t="e">
        <f>IF(A2120&lt;&gt;"",VLOOKUP(B2120,'Ket qua do'!$C$5:$AP$50000,$K$3,TRUE)*$E$9/1000,"")</f>
        <v>#N/A</v>
      </c>
      <c r="L2120" s="21" t="e">
        <f>IF(A2120&lt;&gt;"",VLOOKUP(B2120,'Ket qua do'!$C$5:$AP$50000,$L$3,TRUE),"")</f>
        <v>#N/A</v>
      </c>
    </row>
    <row r="2121" spans="1:12" x14ac:dyDescent="0.25">
      <c r="A2121" t="e">
        <f t="shared" si="38"/>
        <v>#N/A</v>
      </c>
      <c r="B2121" s="1" t="e">
        <f>IF(A2121&lt;&gt;"",VLOOKUP(A2121,'Ket qua do'!$B$5:$CE$50000,2,TRUE),"")</f>
        <v>#N/A</v>
      </c>
      <c r="C2121" s="19" t="e">
        <f>IF(A2121&lt;&gt;"",VLOOKUP(B2121,'Ket qua do'!$C$5:$AP$50000,$C$3,TRUE)*SQRT(3)*$C$11,"")</f>
        <v>#N/A</v>
      </c>
      <c r="D2121" s="21" t="e">
        <f>IF(A2121&lt;&gt;"",VLOOKUP(B2121,'Ket qua do'!$C$5:$AP$50000,$D$3,TRUE),"")</f>
        <v>#N/A</v>
      </c>
      <c r="E2121" s="21" t="e">
        <f>IF(A2121&lt;&gt;"",VLOOKUP(B2121,'Ket qua do'!$C$5:$AP$50000,$E$3,TRUE)*$C$12,"")</f>
        <v>#N/A</v>
      </c>
      <c r="F2121" s="21" t="e">
        <f>IF(A2121&lt;&gt;"",VLOOKUP(B2121,'Ket qua do'!$C$5:$AP$50000,$F$3,TRUE),"")</f>
        <v>#N/A</v>
      </c>
      <c r="G2121" s="21" t="e">
        <f>IF(A2121&lt;&gt;"",VLOOKUP(B2121,'Ket qua do'!$C$5:$AP$50000,$G$3,TRUE),"")</f>
        <v>#N/A</v>
      </c>
      <c r="H2121" s="21" t="e">
        <f>IF(A2121&lt;&gt;"",VLOOKUP(B2121,'Ket qua do'!$C$5:$AP$50000,$H$3,TRUE),"")</f>
        <v>#N/A</v>
      </c>
      <c r="I2121" s="21" t="e">
        <f>IF(A2121&lt;&gt;"",VLOOKUP(B2121,'Ket qua do'!$C$5:$AP$50000,$I$3,TRUE)*$E$9/1000,"")</f>
        <v>#N/A</v>
      </c>
      <c r="J2121" s="21" t="e">
        <f>IF(A2121&lt;&gt;"",VLOOKUP(B2121,'Ket qua do'!$C$5:$AP$50000,$J$3,TRUE)*$E$9/1000,"")</f>
        <v>#N/A</v>
      </c>
      <c r="K2121" s="21" t="e">
        <f>IF(A2121&lt;&gt;"",VLOOKUP(B2121,'Ket qua do'!$C$5:$AP$50000,$K$3,TRUE)*$E$9/1000,"")</f>
        <v>#N/A</v>
      </c>
      <c r="L2121" s="21" t="e">
        <f>IF(A2121&lt;&gt;"",VLOOKUP(B2121,'Ket qua do'!$C$5:$AP$50000,$L$3,TRUE),"")</f>
        <v>#N/A</v>
      </c>
    </row>
    <row r="2122" spans="1:12" x14ac:dyDescent="0.25">
      <c r="A2122" t="e">
        <f t="shared" si="38"/>
        <v>#N/A</v>
      </c>
      <c r="B2122" s="1" t="e">
        <f>IF(A2122&lt;&gt;"",VLOOKUP(A2122,'Ket qua do'!$B$5:$CE$50000,2,TRUE),"")</f>
        <v>#N/A</v>
      </c>
      <c r="C2122" s="19" t="e">
        <f>IF(A2122&lt;&gt;"",VLOOKUP(B2122,'Ket qua do'!$C$5:$AP$50000,$C$3,TRUE)*SQRT(3)*$C$11,"")</f>
        <v>#N/A</v>
      </c>
      <c r="D2122" s="21" t="e">
        <f>IF(A2122&lt;&gt;"",VLOOKUP(B2122,'Ket qua do'!$C$5:$AP$50000,$D$3,TRUE),"")</f>
        <v>#N/A</v>
      </c>
      <c r="E2122" s="21" t="e">
        <f>IF(A2122&lt;&gt;"",VLOOKUP(B2122,'Ket qua do'!$C$5:$AP$50000,$E$3,TRUE)*$C$12,"")</f>
        <v>#N/A</v>
      </c>
      <c r="F2122" s="21" t="e">
        <f>IF(A2122&lt;&gt;"",VLOOKUP(B2122,'Ket qua do'!$C$5:$AP$50000,$F$3,TRUE),"")</f>
        <v>#N/A</v>
      </c>
      <c r="G2122" s="21" t="e">
        <f>IF(A2122&lt;&gt;"",VLOOKUP(B2122,'Ket qua do'!$C$5:$AP$50000,$G$3,TRUE),"")</f>
        <v>#N/A</v>
      </c>
      <c r="H2122" s="21" t="e">
        <f>IF(A2122&lt;&gt;"",VLOOKUP(B2122,'Ket qua do'!$C$5:$AP$50000,$H$3,TRUE),"")</f>
        <v>#N/A</v>
      </c>
      <c r="I2122" s="21" t="e">
        <f>IF(A2122&lt;&gt;"",VLOOKUP(B2122,'Ket qua do'!$C$5:$AP$50000,$I$3,TRUE)*$E$9/1000,"")</f>
        <v>#N/A</v>
      </c>
      <c r="J2122" s="21" t="e">
        <f>IF(A2122&lt;&gt;"",VLOOKUP(B2122,'Ket qua do'!$C$5:$AP$50000,$J$3,TRUE)*$E$9/1000,"")</f>
        <v>#N/A</v>
      </c>
      <c r="K2122" s="21" t="e">
        <f>IF(A2122&lt;&gt;"",VLOOKUP(B2122,'Ket qua do'!$C$5:$AP$50000,$K$3,TRUE)*$E$9/1000,"")</f>
        <v>#N/A</v>
      </c>
      <c r="L2122" s="21" t="e">
        <f>IF(A2122&lt;&gt;"",VLOOKUP(B2122,'Ket qua do'!$C$5:$AP$50000,$L$3,TRUE),"")</f>
        <v>#N/A</v>
      </c>
    </row>
    <row r="2123" spans="1:12" x14ac:dyDescent="0.25">
      <c r="A2123" t="e">
        <f t="shared" si="38"/>
        <v>#N/A</v>
      </c>
      <c r="B2123" s="1" t="e">
        <f>IF(A2123&lt;&gt;"",VLOOKUP(A2123,'Ket qua do'!$B$5:$CE$50000,2,TRUE),"")</f>
        <v>#N/A</v>
      </c>
      <c r="C2123" s="19" t="e">
        <f>IF(A2123&lt;&gt;"",VLOOKUP(B2123,'Ket qua do'!$C$5:$AP$50000,$C$3,TRUE)*SQRT(3)*$C$11,"")</f>
        <v>#N/A</v>
      </c>
      <c r="D2123" s="21" t="e">
        <f>IF(A2123&lt;&gt;"",VLOOKUP(B2123,'Ket qua do'!$C$5:$AP$50000,$D$3,TRUE),"")</f>
        <v>#N/A</v>
      </c>
      <c r="E2123" s="21" t="e">
        <f>IF(A2123&lt;&gt;"",VLOOKUP(B2123,'Ket qua do'!$C$5:$AP$50000,$E$3,TRUE)*$C$12,"")</f>
        <v>#N/A</v>
      </c>
      <c r="F2123" s="21" t="e">
        <f>IF(A2123&lt;&gt;"",VLOOKUP(B2123,'Ket qua do'!$C$5:$AP$50000,$F$3,TRUE),"")</f>
        <v>#N/A</v>
      </c>
      <c r="G2123" s="21" t="e">
        <f>IF(A2123&lt;&gt;"",VLOOKUP(B2123,'Ket qua do'!$C$5:$AP$50000,$G$3,TRUE),"")</f>
        <v>#N/A</v>
      </c>
      <c r="H2123" s="21" t="e">
        <f>IF(A2123&lt;&gt;"",VLOOKUP(B2123,'Ket qua do'!$C$5:$AP$50000,$H$3,TRUE),"")</f>
        <v>#N/A</v>
      </c>
      <c r="I2123" s="21" t="e">
        <f>IF(A2123&lt;&gt;"",VLOOKUP(B2123,'Ket qua do'!$C$5:$AP$50000,$I$3,TRUE)*$E$9/1000,"")</f>
        <v>#N/A</v>
      </c>
      <c r="J2123" s="21" t="e">
        <f>IF(A2123&lt;&gt;"",VLOOKUP(B2123,'Ket qua do'!$C$5:$AP$50000,$J$3,TRUE)*$E$9/1000,"")</f>
        <v>#N/A</v>
      </c>
      <c r="K2123" s="21" t="e">
        <f>IF(A2123&lt;&gt;"",VLOOKUP(B2123,'Ket qua do'!$C$5:$AP$50000,$K$3,TRUE)*$E$9/1000,"")</f>
        <v>#N/A</v>
      </c>
      <c r="L2123" s="21" t="e">
        <f>IF(A2123&lt;&gt;"",VLOOKUP(B2123,'Ket qua do'!$C$5:$AP$50000,$L$3,TRUE),"")</f>
        <v>#N/A</v>
      </c>
    </row>
    <row r="2124" spans="1:12" x14ac:dyDescent="0.25">
      <c r="A2124" t="e">
        <f t="shared" si="38"/>
        <v>#N/A</v>
      </c>
      <c r="B2124" s="1" t="e">
        <f>IF(A2124&lt;&gt;"",VLOOKUP(A2124,'Ket qua do'!$B$5:$CE$50000,2,TRUE),"")</f>
        <v>#N/A</v>
      </c>
      <c r="C2124" s="19" t="e">
        <f>IF(A2124&lt;&gt;"",VLOOKUP(B2124,'Ket qua do'!$C$5:$AP$50000,$C$3,TRUE)*SQRT(3)*$C$11,"")</f>
        <v>#N/A</v>
      </c>
      <c r="D2124" s="21" t="e">
        <f>IF(A2124&lt;&gt;"",VLOOKUP(B2124,'Ket qua do'!$C$5:$AP$50000,$D$3,TRUE),"")</f>
        <v>#N/A</v>
      </c>
      <c r="E2124" s="21" t="e">
        <f>IF(A2124&lt;&gt;"",VLOOKUP(B2124,'Ket qua do'!$C$5:$AP$50000,$E$3,TRUE)*$C$12,"")</f>
        <v>#N/A</v>
      </c>
      <c r="F2124" s="21" t="e">
        <f>IF(A2124&lt;&gt;"",VLOOKUP(B2124,'Ket qua do'!$C$5:$AP$50000,$F$3,TRUE),"")</f>
        <v>#N/A</v>
      </c>
      <c r="G2124" s="21" t="e">
        <f>IF(A2124&lt;&gt;"",VLOOKUP(B2124,'Ket qua do'!$C$5:$AP$50000,$G$3,TRUE),"")</f>
        <v>#N/A</v>
      </c>
      <c r="H2124" s="21" t="e">
        <f>IF(A2124&lt;&gt;"",VLOOKUP(B2124,'Ket qua do'!$C$5:$AP$50000,$H$3,TRUE),"")</f>
        <v>#N/A</v>
      </c>
      <c r="I2124" s="21" t="e">
        <f>IF(A2124&lt;&gt;"",VLOOKUP(B2124,'Ket qua do'!$C$5:$AP$50000,$I$3,TRUE)*$E$9/1000,"")</f>
        <v>#N/A</v>
      </c>
      <c r="J2124" s="21" t="e">
        <f>IF(A2124&lt;&gt;"",VLOOKUP(B2124,'Ket qua do'!$C$5:$AP$50000,$J$3,TRUE)*$E$9/1000,"")</f>
        <v>#N/A</v>
      </c>
      <c r="K2124" s="21" t="e">
        <f>IF(A2124&lt;&gt;"",VLOOKUP(B2124,'Ket qua do'!$C$5:$AP$50000,$K$3,TRUE)*$E$9/1000,"")</f>
        <v>#N/A</v>
      </c>
      <c r="L2124" s="21" t="e">
        <f>IF(A2124&lt;&gt;"",VLOOKUP(B2124,'Ket qua do'!$C$5:$AP$50000,$L$3,TRUE),"")</f>
        <v>#N/A</v>
      </c>
    </row>
    <row r="2125" spans="1:12" x14ac:dyDescent="0.25">
      <c r="A2125" t="e">
        <f t="shared" si="38"/>
        <v>#N/A</v>
      </c>
      <c r="B2125" s="1" t="e">
        <f>IF(A2125&lt;&gt;"",VLOOKUP(A2125,'Ket qua do'!$B$5:$CE$50000,2,TRUE),"")</f>
        <v>#N/A</v>
      </c>
      <c r="C2125" s="19" t="e">
        <f>IF(A2125&lt;&gt;"",VLOOKUP(B2125,'Ket qua do'!$C$5:$AP$50000,$C$3,TRUE)*SQRT(3)*$C$11,"")</f>
        <v>#N/A</v>
      </c>
      <c r="D2125" s="21" t="e">
        <f>IF(A2125&lt;&gt;"",VLOOKUP(B2125,'Ket qua do'!$C$5:$AP$50000,$D$3,TRUE),"")</f>
        <v>#N/A</v>
      </c>
      <c r="E2125" s="21" t="e">
        <f>IF(A2125&lt;&gt;"",VLOOKUP(B2125,'Ket qua do'!$C$5:$AP$50000,$E$3,TRUE)*$C$12,"")</f>
        <v>#N/A</v>
      </c>
      <c r="F2125" s="21" t="e">
        <f>IF(A2125&lt;&gt;"",VLOOKUP(B2125,'Ket qua do'!$C$5:$AP$50000,$F$3,TRUE),"")</f>
        <v>#N/A</v>
      </c>
      <c r="G2125" s="21" t="e">
        <f>IF(A2125&lt;&gt;"",VLOOKUP(B2125,'Ket qua do'!$C$5:$AP$50000,$G$3,TRUE),"")</f>
        <v>#N/A</v>
      </c>
      <c r="H2125" s="21" t="e">
        <f>IF(A2125&lt;&gt;"",VLOOKUP(B2125,'Ket qua do'!$C$5:$AP$50000,$H$3,TRUE),"")</f>
        <v>#N/A</v>
      </c>
      <c r="I2125" s="21" t="e">
        <f>IF(A2125&lt;&gt;"",VLOOKUP(B2125,'Ket qua do'!$C$5:$AP$50000,$I$3,TRUE)*$E$9/1000,"")</f>
        <v>#N/A</v>
      </c>
      <c r="J2125" s="21" t="e">
        <f>IF(A2125&lt;&gt;"",VLOOKUP(B2125,'Ket qua do'!$C$5:$AP$50000,$J$3,TRUE)*$E$9/1000,"")</f>
        <v>#N/A</v>
      </c>
      <c r="K2125" s="21" t="e">
        <f>IF(A2125&lt;&gt;"",VLOOKUP(B2125,'Ket qua do'!$C$5:$AP$50000,$K$3,TRUE)*$E$9/1000,"")</f>
        <v>#N/A</v>
      </c>
      <c r="L2125" s="21" t="e">
        <f>IF(A2125&lt;&gt;"",VLOOKUP(B2125,'Ket qua do'!$C$5:$AP$50000,$L$3,TRUE),"")</f>
        <v>#N/A</v>
      </c>
    </row>
    <row r="2126" spans="1:12" x14ac:dyDescent="0.25">
      <c r="A2126" t="e">
        <f t="shared" si="38"/>
        <v>#N/A</v>
      </c>
      <c r="B2126" s="1" t="e">
        <f>IF(A2126&lt;&gt;"",VLOOKUP(A2126,'Ket qua do'!$B$5:$CE$50000,2,TRUE),"")</f>
        <v>#N/A</v>
      </c>
      <c r="C2126" s="19" t="e">
        <f>IF(A2126&lt;&gt;"",VLOOKUP(B2126,'Ket qua do'!$C$5:$AP$50000,$C$3,TRUE)*SQRT(3)*$C$11,"")</f>
        <v>#N/A</v>
      </c>
      <c r="D2126" s="21" t="e">
        <f>IF(A2126&lt;&gt;"",VLOOKUP(B2126,'Ket qua do'!$C$5:$AP$50000,$D$3,TRUE),"")</f>
        <v>#N/A</v>
      </c>
      <c r="E2126" s="21" t="e">
        <f>IF(A2126&lt;&gt;"",VLOOKUP(B2126,'Ket qua do'!$C$5:$AP$50000,$E$3,TRUE)*$C$12,"")</f>
        <v>#N/A</v>
      </c>
      <c r="F2126" s="21" t="e">
        <f>IF(A2126&lt;&gt;"",VLOOKUP(B2126,'Ket qua do'!$C$5:$AP$50000,$F$3,TRUE),"")</f>
        <v>#N/A</v>
      </c>
      <c r="G2126" s="21" t="e">
        <f>IF(A2126&lt;&gt;"",VLOOKUP(B2126,'Ket qua do'!$C$5:$AP$50000,$G$3,TRUE),"")</f>
        <v>#N/A</v>
      </c>
      <c r="H2126" s="21" t="e">
        <f>IF(A2126&lt;&gt;"",VLOOKUP(B2126,'Ket qua do'!$C$5:$AP$50000,$H$3,TRUE),"")</f>
        <v>#N/A</v>
      </c>
      <c r="I2126" s="21" t="e">
        <f>IF(A2126&lt;&gt;"",VLOOKUP(B2126,'Ket qua do'!$C$5:$AP$50000,$I$3,TRUE)*$E$9/1000,"")</f>
        <v>#N/A</v>
      </c>
      <c r="J2126" s="21" t="e">
        <f>IF(A2126&lt;&gt;"",VLOOKUP(B2126,'Ket qua do'!$C$5:$AP$50000,$J$3,TRUE)*$E$9/1000,"")</f>
        <v>#N/A</v>
      </c>
      <c r="K2126" s="21" t="e">
        <f>IF(A2126&lt;&gt;"",VLOOKUP(B2126,'Ket qua do'!$C$5:$AP$50000,$K$3,TRUE)*$E$9/1000,"")</f>
        <v>#N/A</v>
      </c>
      <c r="L2126" s="21" t="e">
        <f>IF(A2126&lt;&gt;"",VLOOKUP(B2126,'Ket qua do'!$C$5:$AP$50000,$L$3,TRUE),"")</f>
        <v>#N/A</v>
      </c>
    </row>
    <row r="2127" spans="1:12" x14ac:dyDescent="0.25">
      <c r="A2127" t="e">
        <f t="shared" si="38"/>
        <v>#N/A</v>
      </c>
      <c r="B2127" s="1" t="e">
        <f>IF(A2127&lt;&gt;"",VLOOKUP(A2127,'Ket qua do'!$B$5:$CE$50000,2,TRUE),"")</f>
        <v>#N/A</v>
      </c>
      <c r="C2127" s="19" t="e">
        <f>IF(A2127&lt;&gt;"",VLOOKUP(B2127,'Ket qua do'!$C$5:$AP$50000,$C$3,TRUE)*SQRT(3)*$C$11,"")</f>
        <v>#N/A</v>
      </c>
      <c r="D2127" s="21" t="e">
        <f>IF(A2127&lt;&gt;"",VLOOKUP(B2127,'Ket qua do'!$C$5:$AP$50000,$D$3,TRUE),"")</f>
        <v>#N/A</v>
      </c>
      <c r="E2127" s="21" t="e">
        <f>IF(A2127&lt;&gt;"",VLOOKUP(B2127,'Ket qua do'!$C$5:$AP$50000,$E$3,TRUE)*$C$12,"")</f>
        <v>#N/A</v>
      </c>
      <c r="F2127" s="21" t="e">
        <f>IF(A2127&lt;&gt;"",VLOOKUP(B2127,'Ket qua do'!$C$5:$AP$50000,$F$3,TRUE),"")</f>
        <v>#N/A</v>
      </c>
      <c r="G2127" s="21" t="e">
        <f>IF(A2127&lt;&gt;"",VLOOKUP(B2127,'Ket qua do'!$C$5:$AP$50000,$G$3,TRUE),"")</f>
        <v>#N/A</v>
      </c>
      <c r="H2127" s="21" t="e">
        <f>IF(A2127&lt;&gt;"",VLOOKUP(B2127,'Ket qua do'!$C$5:$AP$50000,$H$3,TRUE),"")</f>
        <v>#N/A</v>
      </c>
      <c r="I2127" s="21" t="e">
        <f>IF(A2127&lt;&gt;"",VLOOKUP(B2127,'Ket qua do'!$C$5:$AP$50000,$I$3,TRUE)*$E$9/1000,"")</f>
        <v>#N/A</v>
      </c>
      <c r="J2127" s="21" t="e">
        <f>IF(A2127&lt;&gt;"",VLOOKUP(B2127,'Ket qua do'!$C$5:$AP$50000,$J$3,TRUE)*$E$9/1000,"")</f>
        <v>#N/A</v>
      </c>
      <c r="K2127" s="21" t="e">
        <f>IF(A2127&lt;&gt;"",VLOOKUP(B2127,'Ket qua do'!$C$5:$AP$50000,$K$3,TRUE)*$E$9/1000,"")</f>
        <v>#N/A</v>
      </c>
      <c r="L2127" s="21" t="e">
        <f>IF(A2127&lt;&gt;"",VLOOKUP(B2127,'Ket qua do'!$C$5:$AP$50000,$L$3,TRUE),"")</f>
        <v>#N/A</v>
      </c>
    </row>
    <row r="2128" spans="1:12" x14ac:dyDescent="0.25">
      <c r="A2128" t="e">
        <f t="shared" si="38"/>
        <v>#N/A</v>
      </c>
      <c r="B2128" s="1" t="e">
        <f>IF(A2128&lt;&gt;"",VLOOKUP(A2128,'Ket qua do'!$B$5:$CE$50000,2,TRUE),"")</f>
        <v>#N/A</v>
      </c>
      <c r="C2128" s="19" t="e">
        <f>IF(A2128&lt;&gt;"",VLOOKUP(B2128,'Ket qua do'!$C$5:$AP$50000,$C$3,TRUE)*SQRT(3)*$C$11,"")</f>
        <v>#N/A</v>
      </c>
      <c r="D2128" s="21" t="e">
        <f>IF(A2128&lt;&gt;"",VLOOKUP(B2128,'Ket qua do'!$C$5:$AP$50000,$D$3,TRUE),"")</f>
        <v>#N/A</v>
      </c>
      <c r="E2128" s="21" t="e">
        <f>IF(A2128&lt;&gt;"",VLOOKUP(B2128,'Ket qua do'!$C$5:$AP$50000,$E$3,TRUE)*$C$12,"")</f>
        <v>#N/A</v>
      </c>
      <c r="F2128" s="21" t="e">
        <f>IF(A2128&lt;&gt;"",VLOOKUP(B2128,'Ket qua do'!$C$5:$AP$50000,$F$3,TRUE),"")</f>
        <v>#N/A</v>
      </c>
      <c r="G2128" s="21" t="e">
        <f>IF(A2128&lt;&gt;"",VLOOKUP(B2128,'Ket qua do'!$C$5:$AP$50000,$G$3,TRUE),"")</f>
        <v>#N/A</v>
      </c>
      <c r="H2128" s="21" t="e">
        <f>IF(A2128&lt;&gt;"",VLOOKUP(B2128,'Ket qua do'!$C$5:$AP$50000,$H$3,TRUE),"")</f>
        <v>#N/A</v>
      </c>
      <c r="I2128" s="21" t="e">
        <f>IF(A2128&lt;&gt;"",VLOOKUP(B2128,'Ket qua do'!$C$5:$AP$50000,$I$3,TRUE)*$E$9/1000,"")</f>
        <v>#N/A</v>
      </c>
      <c r="J2128" s="21" t="e">
        <f>IF(A2128&lt;&gt;"",VLOOKUP(B2128,'Ket qua do'!$C$5:$AP$50000,$J$3,TRUE)*$E$9/1000,"")</f>
        <v>#N/A</v>
      </c>
      <c r="K2128" s="21" t="e">
        <f>IF(A2128&lt;&gt;"",VLOOKUP(B2128,'Ket qua do'!$C$5:$AP$50000,$K$3,TRUE)*$E$9/1000,"")</f>
        <v>#N/A</v>
      </c>
      <c r="L2128" s="21" t="e">
        <f>IF(A2128&lt;&gt;"",VLOOKUP(B2128,'Ket qua do'!$C$5:$AP$50000,$L$3,TRUE),"")</f>
        <v>#N/A</v>
      </c>
    </row>
    <row r="2129" spans="1:12" x14ac:dyDescent="0.25">
      <c r="A2129" t="e">
        <f t="shared" si="38"/>
        <v>#N/A</v>
      </c>
      <c r="B2129" s="1" t="e">
        <f>IF(A2129&lt;&gt;"",VLOOKUP(A2129,'Ket qua do'!$B$5:$CE$50000,2,TRUE),"")</f>
        <v>#N/A</v>
      </c>
      <c r="C2129" s="19" t="e">
        <f>IF(A2129&lt;&gt;"",VLOOKUP(B2129,'Ket qua do'!$C$5:$AP$50000,$C$3,TRUE)*SQRT(3)*$C$11,"")</f>
        <v>#N/A</v>
      </c>
      <c r="D2129" s="21" t="e">
        <f>IF(A2129&lt;&gt;"",VLOOKUP(B2129,'Ket qua do'!$C$5:$AP$50000,$D$3,TRUE),"")</f>
        <v>#N/A</v>
      </c>
      <c r="E2129" s="21" t="e">
        <f>IF(A2129&lt;&gt;"",VLOOKUP(B2129,'Ket qua do'!$C$5:$AP$50000,$E$3,TRUE)*$C$12,"")</f>
        <v>#N/A</v>
      </c>
      <c r="F2129" s="21" t="e">
        <f>IF(A2129&lt;&gt;"",VLOOKUP(B2129,'Ket qua do'!$C$5:$AP$50000,$F$3,TRUE),"")</f>
        <v>#N/A</v>
      </c>
      <c r="G2129" s="21" t="e">
        <f>IF(A2129&lt;&gt;"",VLOOKUP(B2129,'Ket qua do'!$C$5:$AP$50000,$G$3,TRUE),"")</f>
        <v>#N/A</v>
      </c>
      <c r="H2129" s="21" t="e">
        <f>IF(A2129&lt;&gt;"",VLOOKUP(B2129,'Ket qua do'!$C$5:$AP$50000,$H$3,TRUE),"")</f>
        <v>#N/A</v>
      </c>
      <c r="I2129" s="21" t="e">
        <f>IF(A2129&lt;&gt;"",VLOOKUP(B2129,'Ket qua do'!$C$5:$AP$50000,$I$3,TRUE)*$E$9/1000,"")</f>
        <v>#N/A</v>
      </c>
      <c r="J2129" s="21" t="e">
        <f>IF(A2129&lt;&gt;"",VLOOKUP(B2129,'Ket qua do'!$C$5:$AP$50000,$J$3,TRUE)*$E$9/1000,"")</f>
        <v>#N/A</v>
      </c>
      <c r="K2129" s="21" t="e">
        <f>IF(A2129&lt;&gt;"",VLOOKUP(B2129,'Ket qua do'!$C$5:$AP$50000,$K$3,TRUE)*$E$9/1000,"")</f>
        <v>#N/A</v>
      </c>
      <c r="L2129" s="21" t="e">
        <f>IF(A2129&lt;&gt;"",VLOOKUP(B2129,'Ket qua do'!$C$5:$AP$50000,$L$3,TRUE),"")</f>
        <v>#N/A</v>
      </c>
    </row>
    <row r="2130" spans="1:12" x14ac:dyDescent="0.25">
      <c r="A2130" t="e">
        <f t="shared" si="38"/>
        <v>#N/A</v>
      </c>
      <c r="B2130" s="1" t="e">
        <f>IF(A2130&lt;&gt;"",VLOOKUP(A2130,'Ket qua do'!$B$5:$CE$50000,2,TRUE),"")</f>
        <v>#N/A</v>
      </c>
      <c r="C2130" s="19" t="e">
        <f>IF(A2130&lt;&gt;"",VLOOKUP(B2130,'Ket qua do'!$C$5:$AP$50000,$C$3,TRUE)*SQRT(3)*$C$11,"")</f>
        <v>#N/A</v>
      </c>
      <c r="D2130" s="21" t="e">
        <f>IF(A2130&lt;&gt;"",VLOOKUP(B2130,'Ket qua do'!$C$5:$AP$50000,$D$3,TRUE),"")</f>
        <v>#N/A</v>
      </c>
      <c r="E2130" s="21" t="e">
        <f>IF(A2130&lt;&gt;"",VLOOKUP(B2130,'Ket qua do'!$C$5:$AP$50000,$E$3,TRUE)*$C$12,"")</f>
        <v>#N/A</v>
      </c>
      <c r="F2130" s="21" t="e">
        <f>IF(A2130&lt;&gt;"",VLOOKUP(B2130,'Ket qua do'!$C$5:$AP$50000,$F$3,TRUE),"")</f>
        <v>#N/A</v>
      </c>
      <c r="G2130" s="21" t="e">
        <f>IF(A2130&lt;&gt;"",VLOOKUP(B2130,'Ket qua do'!$C$5:$AP$50000,$G$3,TRUE),"")</f>
        <v>#N/A</v>
      </c>
      <c r="H2130" s="21" t="e">
        <f>IF(A2130&lt;&gt;"",VLOOKUP(B2130,'Ket qua do'!$C$5:$AP$50000,$H$3,TRUE),"")</f>
        <v>#N/A</v>
      </c>
      <c r="I2130" s="21" t="e">
        <f>IF(A2130&lt;&gt;"",VLOOKUP(B2130,'Ket qua do'!$C$5:$AP$50000,$I$3,TRUE)*$E$9/1000,"")</f>
        <v>#N/A</v>
      </c>
      <c r="J2130" s="21" t="e">
        <f>IF(A2130&lt;&gt;"",VLOOKUP(B2130,'Ket qua do'!$C$5:$AP$50000,$J$3,TRUE)*$E$9/1000,"")</f>
        <v>#N/A</v>
      </c>
      <c r="K2130" s="21" t="e">
        <f>IF(A2130&lt;&gt;"",VLOOKUP(B2130,'Ket qua do'!$C$5:$AP$50000,$K$3,TRUE)*$E$9/1000,"")</f>
        <v>#N/A</v>
      </c>
      <c r="L2130" s="21" t="e">
        <f>IF(A2130&lt;&gt;"",VLOOKUP(B2130,'Ket qua do'!$C$5:$AP$50000,$L$3,TRUE),"")</f>
        <v>#N/A</v>
      </c>
    </row>
    <row r="2131" spans="1:12" x14ac:dyDescent="0.25">
      <c r="A2131" t="e">
        <f t="shared" si="38"/>
        <v>#N/A</v>
      </c>
      <c r="B2131" s="1" t="e">
        <f>IF(A2131&lt;&gt;"",VLOOKUP(A2131,'Ket qua do'!$B$5:$CE$50000,2,TRUE),"")</f>
        <v>#N/A</v>
      </c>
      <c r="C2131" s="19" t="e">
        <f>IF(A2131&lt;&gt;"",VLOOKUP(B2131,'Ket qua do'!$C$5:$AP$50000,$C$3,TRUE)*SQRT(3)*$C$11,"")</f>
        <v>#N/A</v>
      </c>
      <c r="D2131" s="21" t="e">
        <f>IF(A2131&lt;&gt;"",VLOOKUP(B2131,'Ket qua do'!$C$5:$AP$50000,$D$3,TRUE),"")</f>
        <v>#N/A</v>
      </c>
      <c r="E2131" s="21" t="e">
        <f>IF(A2131&lt;&gt;"",VLOOKUP(B2131,'Ket qua do'!$C$5:$AP$50000,$E$3,TRUE)*$C$12,"")</f>
        <v>#N/A</v>
      </c>
      <c r="F2131" s="21" t="e">
        <f>IF(A2131&lt;&gt;"",VLOOKUP(B2131,'Ket qua do'!$C$5:$AP$50000,$F$3,TRUE),"")</f>
        <v>#N/A</v>
      </c>
      <c r="G2131" s="21" t="e">
        <f>IF(A2131&lt;&gt;"",VLOOKUP(B2131,'Ket qua do'!$C$5:$AP$50000,$G$3,TRUE),"")</f>
        <v>#N/A</v>
      </c>
      <c r="H2131" s="21" t="e">
        <f>IF(A2131&lt;&gt;"",VLOOKUP(B2131,'Ket qua do'!$C$5:$AP$50000,$H$3,TRUE),"")</f>
        <v>#N/A</v>
      </c>
      <c r="I2131" s="21" t="e">
        <f>IF(A2131&lt;&gt;"",VLOOKUP(B2131,'Ket qua do'!$C$5:$AP$50000,$I$3,TRUE)*$E$9/1000,"")</f>
        <v>#N/A</v>
      </c>
      <c r="J2131" s="21" t="e">
        <f>IF(A2131&lt;&gt;"",VLOOKUP(B2131,'Ket qua do'!$C$5:$AP$50000,$J$3,TRUE)*$E$9/1000,"")</f>
        <v>#N/A</v>
      </c>
      <c r="K2131" s="21" t="e">
        <f>IF(A2131&lt;&gt;"",VLOOKUP(B2131,'Ket qua do'!$C$5:$AP$50000,$K$3,TRUE)*$E$9/1000,"")</f>
        <v>#N/A</v>
      </c>
      <c r="L2131" s="21" t="e">
        <f>IF(A2131&lt;&gt;"",VLOOKUP(B2131,'Ket qua do'!$C$5:$AP$50000,$L$3,TRUE),"")</f>
        <v>#N/A</v>
      </c>
    </row>
    <row r="2132" spans="1:12" x14ac:dyDescent="0.25">
      <c r="A2132" t="e">
        <f t="shared" si="38"/>
        <v>#N/A</v>
      </c>
      <c r="B2132" s="1" t="e">
        <f>IF(A2132&lt;&gt;"",VLOOKUP(A2132,'Ket qua do'!$B$5:$CE$50000,2,TRUE),"")</f>
        <v>#N/A</v>
      </c>
      <c r="C2132" s="19" t="e">
        <f>IF(A2132&lt;&gt;"",VLOOKUP(B2132,'Ket qua do'!$C$5:$AP$50000,$C$3,TRUE)*SQRT(3)*$C$11,"")</f>
        <v>#N/A</v>
      </c>
      <c r="D2132" s="21" t="e">
        <f>IF(A2132&lt;&gt;"",VLOOKUP(B2132,'Ket qua do'!$C$5:$AP$50000,$D$3,TRUE),"")</f>
        <v>#N/A</v>
      </c>
      <c r="E2132" s="21" t="e">
        <f>IF(A2132&lt;&gt;"",VLOOKUP(B2132,'Ket qua do'!$C$5:$AP$50000,$E$3,TRUE)*$C$12,"")</f>
        <v>#N/A</v>
      </c>
      <c r="F2132" s="21" t="e">
        <f>IF(A2132&lt;&gt;"",VLOOKUP(B2132,'Ket qua do'!$C$5:$AP$50000,$F$3,TRUE),"")</f>
        <v>#N/A</v>
      </c>
      <c r="G2132" s="21" t="e">
        <f>IF(A2132&lt;&gt;"",VLOOKUP(B2132,'Ket qua do'!$C$5:$AP$50000,$G$3,TRUE),"")</f>
        <v>#N/A</v>
      </c>
      <c r="H2132" s="21" t="e">
        <f>IF(A2132&lt;&gt;"",VLOOKUP(B2132,'Ket qua do'!$C$5:$AP$50000,$H$3,TRUE),"")</f>
        <v>#N/A</v>
      </c>
      <c r="I2132" s="21" t="e">
        <f>IF(A2132&lt;&gt;"",VLOOKUP(B2132,'Ket qua do'!$C$5:$AP$50000,$I$3,TRUE)*$E$9/1000,"")</f>
        <v>#N/A</v>
      </c>
      <c r="J2132" s="21" t="e">
        <f>IF(A2132&lt;&gt;"",VLOOKUP(B2132,'Ket qua do'!$C$5:$AP$50000,$J$3,TRUE)*$E$9/1000,"")</f>
        <v>#N/A</v>
      </c>
      <c r="K2132" s="21" t="e">
        <f>IF(A2132&lt;&gt;"",VLOOKUP(B2132,'Ket qua do'!$C$5:$AP$50000,$K$3,TRUE)*$E$9/1000,"")</f>
        <v>#N/A</v>
      </c>
      <c r="L2132" s="21" t="e">
        <f>IF(A2132&lt;&gt;"",VLOOKUP(B2132,'Ket qua do'!$C$5:$AP$50000,$L$3,TRUE),"")</f>
        <v>#N/A</v>
      </c>
    </row>
    <row r="2133" spans="1:12" x14ac:dyDescent="0.25">
      <c r="A2133" t="e">
        <f t="shared" si="38"/>
        <v>#N/A</v>
      </c>
      <c r="B2133" s="1" t="e">
        <f>IF(A2133&lt;&gt;"",VLOOKUP(A2133,'Ket qua do'!$B$5:$CE$50000,2,TRUE),"")</f>
        <v>#N/A</v>
      </c>
      <c r="C2133" s="19" t="e">
        <f>IF(A2133&lt;&gt;"",VLOOKUP(B2133,'Ket qua do'!$C$5:$AP$50000,$C$3,TRUE)*SQRT(3)*$C$11,"")</f>
        <v>#N/A</v>
      </c>
      <c r="D2133" s="21" t="e">
        <f>IF(A2133&lt;&gt;"",VLOOKUP(B2133,'Ket qua do'!$C$5:$AP$50000,$D$3,TRUE),"")</f>
        <v>#N/A</v>
      </c>
      <c r="E2133" s="21" t="e">
        <f>IF(A2133&lt;&gt;"",VLOOKUP(B2133,'Ket qua do'!$C$5:$AP$50000,$E$3,TRUE)*$C$12,"")</f>
        <v>#N/A</v>
      </c>
      <c r="F2133" s="21" t="e">
        <f>IF(A2133&lt;&gt;"",VLOOKUP(B2133,'Ket qua do'!$C$5:$AP$50000,$F$3,TRUE),"")</f>
        <v>#N/A</v>
      </c>
      <c r="G2133" s="21" t="e">
        <f>IF(A2133&lt;&gt;"",VLOOKUP(B2133,'Ket qua do'!$C$5:$AP$50000,$G$3,TRUE),"")</f>
        <v>#N/A</v>
      </c>
      <c r="H2133" s="21" t="e">
        <f>IF(A2133&lt;&gt;"",VLOOKUP(B2133,'Ket qua do'!$C$5:$AP$50000,$H$3,TRUE),"")</f>
        <v>#N/A</v>
      </c>
      <c r="I2133" s="21" t="e">
        <f>IF(A2133&lt;&gt;"",VLOOKUP(B2133,'Ket qua do'!$C$5:$AP$50000,$I$3,TRUE)*$E$9/1000,"")</f>
        <v>#N/A</v>
      </c>
      <c r="J2133" s="21" t="e">
        <f>IF(A2133&lt;&gt;"",VLOOKUP(B2133,'Ket qua do'!$C$5:$AP$50000,$J$3,TRUE)*$E$9/1000,"")</f>
        <v>#N/A</v>
      </c>
      <c r="K2133" s="21" t="e">
        <f>IF(A2133&lt;&gt;"",VLOOKUP(B2133,'Ket qua do'!$C$5:$AP$50000,$K$3,TRUE)*$E$9/1000,"")</f>
        <v>#N/A</v>
      </c>
      <c r="L2133" s="21" t="e">
        <f>IF(A2133&lt;&gt;"",VLOOKUP(B2133,'Ket qua do'!$C$5:$AP$50000,$L$3,TRUE),"")</f>
        <v>#N/A</v>
      </c>
    </row>
    <row r="2134" spans="1:12" x14ac:dyDescent="0.25">
      <c r="A2134" t="e">
        <f t="shared" si="38"/>
        <v>#N/A</v>
      </c>
      <c r="B2134" s="1" t="e">
        <f>IF(A2134&lt;&gt;"",VLOOKUP(A2134,'Ket qua do'!$B$5:$CE$50000,2,TRUE),"")</f>
        <v>#N/A</v>
      </c>
      <c r="C2134" s="19" t="e">
        <f>IF(A2134&lt;&gt;"",VLOOKUP(B2134,'Ket qua do'!$C$5:$AP$50000,$C$3,TRUE)*SQRT(3)*$C$11,"")</f>
        <v>#N/A</v>
      </c>
      <c r="D2134" s="21" t="e">
        <f>IF(A2134&lt;&gt;"",VLOOKUP(B2134,'Ket qua do'!$C$5:$AP$50000,$D$3,TRUE),"")</f>
        <v>#N/A</v>
      </c>
      <c r="E2134" s="21" t="e">
        <f>IF(A2134&lt;&gt;"",VLOOKUP(B2134,'Ket qua do'!$C$5:$AP$50000,$E$3,TRUE)*$C$12,"")</f>
        <v>#N/A</v>
      </c>
      <c r="F2134" s="21" t="e">
        <f>IF(A2134&lt;&gt;"",VLOOKUP(B2134,'Ket qua do'!$C$5:$AP$50000,$F$3,TRUE),"")</f>
        <v>#N/A</v>
      </c>
      <c r="G2134" s="21" t="e">
        <f>IF(A2134&lt;&gt;"",VLOOKUP(B2134,'Ket qua do'!$C$5:$AP$50000,$G$3,TRUE),"")</f>
        <v>#N/A</v>
      </c>
      <c r="H2134" s="21" t="e">
        <f>IF(A2134&lt;&gt;"",VLOOKUP(B2134,'Ket qua do'!$C$5:$AP$50000,$H$3,TRUE),"")</f>
        <v>#N/A</v>
      </c>
      <c r="I2134" s="21" t="e">
        <f>IF(A2134&lt;&gt;"",VLOOKUP(B2134,'Ket qua do'!$C$5:$AP$50000,$I$3,TRUE)*$E$9/1000,"")</f>
        <v>#N/A</v>
      </c>
      <c r="J2134" s="21" t="e">
        <f>IF(A2134&lt;&gt;"",VLOOKUP(B2134,'Ket qua do'!$C$5:$AP$50000,$J$3,TRUE)*$E$9/1000,"")</f>
        <v>#N/A</v>
      </c>
      <c r="K2134" s="21" t="e">
        <f>IF(A2134&lt;&gt;"",VLOOKUP(B2134,'Ket qua do'!$C$5:$AP$50000,$K$3,TRUE)*$E$9/1000,"")</f>
        <v>#N/A</v>
      </c>
      <c r="L2134" s="21" t="e">
        <f>IF(A2134&lt;&gt;"",VLOOKUP(B2134,'Ket qua do'!$C$5:$AP$50000,$L$3,TRUE),"")</f>
        <v>#N/A</v>
      </c>
    </row>
    <row r="2135" spans="1:12" x14ac:dyDescent="0.25">
      <c r="A2135" t="e">
        <f t="shared" si="38"/>
        <v>#N/A</v>
      </c>
      <c r="B2135" s="1" t="e">
        <f>IF(A2135&lt;&gt;"",VLOOKUP(A2135,'Ket qua do'!$B$5:$CE$50000,2,TRUE),"")</f>
        <v>#N/A</v>
      </c>
      <c r="C2135" s="19" t="e">
        <f>IF(A2135&lt;&gt;"",VLOOKUP(B2135,'Ket qua do'!$C$5:$AP$50000,$C$3,TRUE)*SQRT(3)*$C$11,"")</f>
        <v>#N/A</v>
      </c>
      <c r="D2135" s="21" t="e">
        <f>IF(A2135&lt;&gt;"",VLOOKUP(B2135,'Ket qua do'!$C$5:$AP$50000,$D$3,TRUE),"")</f>
        <v>#N/A</v>
      </c>
      <c r="E2135" s="21" t="e">
        <f>IF(A2135&lt;&gt;"",VLOOKUP(B2135,'Ket qua do'!$C$5:$AP$50000,$E$3,TRUE)*$C$12,"")</f>
        <v>#N/A</v>
      </c>
      <c r="F2135" s="21" t="e">
        <f>IF(A2135&lt;&gt;"",VLOOKUP(B2135,'Ket qua do'!$C$5:$AP$50000,$F$3,TRUE),"")</f>
        <v>#N/A</v>
      </c>
      <c r="G2135" s="21" t="e">
        <f>IF(A2135&lt;&gt;"",VLOOKUP(B2135,'Ket qua do'!$C$5:$AP$50000,$G$3,TRUE),"")</f>
        <v>#N/A</v>
      </c>
      <c r="H2135" s="21" t="e">
        <f>IF(A2135&lt;&gt;"",VLOOKUP(B2135,'Ket qua do'!$C$5:$AP$50000,$H$3,TRUE),"")</f>
        <v>#N/A</v>
      </c>
      <c r="I2135" s="21" t="e">
        <f>IF(A2135&lt;&gt;"",VLOOKUP(B2135,'Ket qua do'!$C$5:$AP$50000,$I$3,TRUE)*$E$9/1000,"")</f>
        <v>#N/A</v>
      </c>
      <c r="J2135" s="21" t="e">
        <f>IF(A2135&lt;&gt;"",VLOOKUP(B2135,'Ket qua do'!$C$5:$AP$50000,$J$3,TRUE)*$E$9/1000,"")</f>
        <v>#N/A</v>
      </c>
      <c r="K2135" s="21" t="e">
        <f>IF(A2135&lt;&gt;"",VLOOKUP(B2135,'Ket qua do'!$C$5:$AP$50000,$K$3,TRUE)*$E$9/1000,"")</f>
        <v>#N/A</v>
      </c>
      <c r="L2135" s="21" t="e">
        <f>IF(A2135&lt;&gt;"",VLOOKUP(B2135,'Ket qua do'!$C$5:$AP$50000,$L$3,TRUE),"")</f>
        <v>#N/A</v>
      </c>
    </row>
    <row r="2136" spans="1:12" x14ac:dyDescent="0.25">
      <c r="A2136" t="e">
        <f t="shared" si="38"/>
        <v>#N/A</v>
      </c>
      <c r="B2136" s="1" t="e">
        <f>IF(A2136&lt;&gt;"",VLOOKUP(A2136,'Ket qua do'!$B$5:$CE$50000,2,TRUE),"")</f>
        <v>#N/A</v>
      </c>
      <c r="C2136" s="19" t="e">
        <f>IF(A2136&lt;&gt;"",VLOOKUP(B2136,'Ket qua do'!$C$5:$AP$50000,$C$3,TRUE)*SQRT(3)*$C$11,"")</f>
        <v>#N/A</v>
      </c>
      <c r="D2136" s="21" t="e">
        <f>IF(A2136&lt;&gt;"",VLOOKUP(B2136,'Ket qua do'!$C$5:$AP$50000,$D$3,TRUE),"")</f>
        <v>#N/A</v>
      </c>
      <c r="E2136" s="21" t="e">
        <f>IF(A2136&lt;&gt;"",VLOOKUP(B2136,'Ket qua do'!$C$5:$AP$50000,$E$3,TRUE)*$C$12,"")</f>
        <v>#N/A</v>
      </c>
      <c r="F2136" s="21" t="e">
        <f>IF(A2136&lt;&gt;"",VLOOKUP(B2136,'Ket qua do'!$C$5:$AP$50000,$F$3,TRUE),"")</f>
        <v>#N/A</v>
      </c>
      <c r="G2136" s="21" t="e">
        <f>IF(A2136&lt;&gt;"",VLOOKUP(B2136,'Ket qua do'!$C$5:$AP$50000,$G$3,TRUE),"")</f>
        <v>#N/A</v>
      </c>
      <c r="H2136" s="21" t="e">
        <f>IF(A2136&lt;&gt;"",VLOOKUP(B2136,'Ket qua do'!$C$5:$AP$50000,$H$3,TRUE),"")</f>
        <v>#N/A</v>
      </c>
      <c r="I2136" s="21" t="e">
        <f>IF(A2136&lt;&gt;"",VLOOKUP(B2136,'Ket qua do'!$C$5:$AP$50000,$I$3,TRUE)*$E$9/1000,"")</f>
        <v>#N/A</v>
      </c>
      <c r="J2136" s="21" t="e">
        <f>IF(A2136&lt;&gt;"",VLOOKUP(B2136,'Ket qua do'!$C$5:$AP$50000,$J$3,TRUE)*$E$9/1000,"")</f>
        <v>#N/A</v>
      </c>
      <c r="K2136" s="21" t="e">
        <f>IF(A2136&lt;&gt;"",VLOOKUP(B2136,'Ket qua do'!$C$5:$AP$50000,$K$3,TRUE)*$E$9/1000,"")</f>
        <v>#N/A</v>
      </c>
      <c r="L2136" s="21" t="e">
        <f>IF(A2136&lt;&gt;"",VLOOKUP(B2136,'Ket qua do'!$C$5:$AP$50000,$L$3,TRUE),"")</f>
        <v>#N/A</v>
      </c>
    </row>
    <row r="2137" spans="1:12" x14ac:dyDescent="0.25">
      <c r="A2137" t="e">
        <f t="shared" si="38"/>
        <v>#N/A</v>
      </c>
      <c r="B2137" s="1" t="e">
        <f>IF(A2137&lt;&gt;"",VLOOKUP(A2137,'Ket qua do'!$B$5:$CE$50000,2,TRUE),"")</f>
        <v>#N/A</v>
      </c>
      <c r="C2137" s="19" t="e">
        <f>IF(A2137&lt;&gt;"",VLOOKUP(B2137,'Ket qua do'!$C$5:$AP$50000,$C$3,TRUE)*SQRT(3)*$C$11,"")</f>
        <v>#N/A</v>
      </c>
      <c r="D2137" s="21" t="e">
        <f>IF(A2137&lt;&gt;"",VLOOKUP(B2137,'Ket qua do'!$C$5:$AP$50000,$D$3,TRUE),"")</f>
        <v>#N/A</v>
      </c>
      <c r="E2137" s="21" t="e">
        <f>IF(A2137&lt;&gt;"",VLOOKUP(B2137,'Ket qua do'!$C$5:$AP$50000,$E$3,TRUE)*$C$12,"")</f>
        <v>#N/A</v>
      </c>
      <c r="F2137" s="21" t="e">
        <f>IF(A2137&lt;&gt;"",VLOOKUP(B2137,'Ket qua do'!$C$5:$AP$50000,$F$3,TRUE),"")</f>
        <v>#N/A</v>
      </c>
      <c r="G2137" s="21" t="e">
        <f>IF(A2137&lt;&gt;"",VLOOKUP(B2137,'Ket qua do'!$C$5:$AP$50000,$G$3,TRUE),"")</f>
        <v>#N/A</v>
      </c>
      <c r="H2137" s="21" t="e">
        <f>IF(A2137&lt;&gt;"",VLOOKUP(B2137,'Ket qua do'!$C$5:$AP$50000,$H$3,TRUE),"")</f>
        <v>#N/A</v>
      </c>
      <c r="I2137" s="21" t="e">
        <f>IF(A2137&lt;&gt;"",VLOOKUP(B2137,'Ket qua do'!$C$5:$AP$50000,$I$3,TRUE)*$E$9/1000,"")</f>
        <v>#N/A</v>
      </c>
      <c r="J2137" s="21" t="e">
        <f>IF(A2137&lt;&gt;"",VLOOKUP(B2137,'Ket qua do'!$C$5:$AP$50000,$J$3,TRUE)*$E$9/1000,"")</f>
        <v>#N/A</v>
      </c>
      <c r="K2137" s="21" t="e">
        <f>IF(A2137&lt;&gt;"",VLOOKUP(B2137,'Ket qua do'!$C$5:$AP$50000,$K$3,TRUE)*$E$9/1000,"")</f>
        <v>#N/A</v>
      </c>
      <c r="L2137" s="21" t="e">
        <f>IF(A2137&lt;&gt;"",VLOOKUP(B2137,'Ket qua do'!$C$5:$AP$50000,$L$3,TRUE),"")</f>
        <v>#N/A</v>
      </c>
    </row>
    <row r="2138" spans="1:12" x14ac:dyDescent="0.25">
      <c r="A2138" t="e">
        <f t="shared" ref="A2138:A2201" si="39">IF(A2137&lt;$E$8,A2137+1,"")</f>
        <v>#N/A</v>
      </c>
      <c r="B2138" s="1" t="e">
        <f>IF(A2138&lt;&gt;"",VLOOKUP(A2138,'Ket qua do'!$B$5:$CE$50000,2,TRUE),"")</f>
        <v>#N/A</v>
      </c>
      <c r="C2138" s="19" t="e">
        <f>IF(A2138&lt;&gt;"",VLOOKUP(B2138,'Ket qua do'!$C$5:$AP$50000,$C$3,TRUE)*SQRT(3)*$C$11,"")</f>
        <v>#N/A</v>
      </c>
      <c r="D2138" s="21" t="e">
        <f>IF(A2138&lt;&gt;"",VLOOKUP(B2138,'Ket qua do'!$C$5:$AP$50000,$D$3,TRUE),"")</f>
        <v>#N/A</v>
      </c>
      <c r="E2138" s="21" t="e">
        <f>IF(A2138&lt;&gt;"",VLOOKUP(B2138,'Ket qua do'!$C$5:$AP$50000,$E$3,TRUE)*$C$12,"")</f>
        <v>#N/A</v>
      </c>
      <c r="F2138" s="21" t="e">
        <f>IF(A2138&lt;&gt;"",VLOOKUP(B2138,'Ket qua do'!$C$5:$AP$50000,$F$3,TRUE),"")</f>
        <v>#N/A</v>
      </c>
      <c r="G2138" s="21" t="e">
        <f>IF(A2138&lt;&gt;"",VLOOKUP(B2138,'Ket qua do'!$C$5:$AP$50000,$G$3,TRUE),"")</f>
        <v>#N/A</v>
      </c>
      <c r="H2138" s="21" t="e">
        <f>IF(A2138&lt;&gt;"",VLOOKUP(B2138,'Ket qua do'!$C$5:$AP$50000,$H$3,TRUE),"")</f>
        <v>#N/A</v>
      </c>
      <c r="I2138" s="21" t="e">
        <f>IF(A2138&lt;&gt;"",VLOOKUP(B2138,'Ket qua do'!$C$5:$AP$50000,$I$3,TRUE)*$E$9/1000,"")</f>
        <v>#N/A</v>
      </c>
      <c r="J2138" s="21" t="e">
        <f>IF(A2138&lt;&gt;"",VLOOKUP(B2138,'Ket qua do'!$C$5:$AP$50000,$J$3,TRUE)*$E$9/1000,"")</f>
        <v>#N/A</v>
      </c>
      <c r="K2138" s="21" t="e">
        <f>IF(A2138&lt;&gt;"",VLOOKUP(B2138,'Ket qua do'!$C$5:$AP$50000,$K$3,TRUE)*$E$9/1000,"")</f>
        <v>#N/A</v>
      </c>
      <c r="L2138" s="21" t="e">
        <f>IF(A2138&lt;&gt;"",VLOOKUP(B2138,'Ket qua do'!$C$5:$AP$50000,$L$3,TRUE),"")</f>
        <v>#N/A</v>
      </c>
    </row>
    <row r="2139" spans="1:12" x14ac:dyDescent="0.25">
      <c r="A2139" t="e">
        <f t="shared" si="39"/>
        <v>#N/A</v>
      </c>
      <c r="B2139" s="1" t="e">
        <f>IF(A2139&lt;&gt;"",VLOOKUP(A2139,'Ket qua do'!$B$5:$CE$50000,2,TRUE),"")</f>
        <v>#N/A</v>
      </c>
      <c r="C2139" s="19" t="e">
        <f>IF(A2139&lt;&gt;"",VLOOKUP(B2139,'Ket qua do'!$C$5:$AP$50000,$C$3,TRUE)*SQRT(3)*$C$11,"")</f>
        <v>#N/A</v>
      </c>
      <c r="D2139" s="21" t="e">
        <f>IF(A2139&lt;&gt;"",VLOOKUP(B2139,'Ket qua do'!$C$5:$AP$50000,$D$3,TRUE),"")</f>
        <v>#N/A</v>
      </c>
      <c r="E2139" s="21" t="e">
        <f>IF(A2139&lt;&gt;"",VLOOKUP(B2139,'Ket qua do'!$C$5:$AP$50000,$E$3,TRUE)*$C$12,"")</f>
        <v>#N/A</v>
      </c>
      <c r="F2139" s="21" t="e">
        <f>IF(A2139&lt;&gt;"",VLOOKUP(B2139,'Ket qua do'!$C$5:$AP$50000,$F$3,TRUE),"")</f>
        <v>#N/A</v>
      </c>
      <c r="G2139" s="21" t="e">
        <f>IF(A2139&lt;&gt;"",VLOOKUP(B2139,'Ket qua do'!$C$5:$AP$50000,$G$3,TRUE),"")</f>
        <v>#N/A</v>
      </c>
      <c r="H2139" s="21" t="e">
        <f>IF(A2139&lt;&gt;"",VLOOKUP(B2139,'Ket qua do'!$C$5:$AP$50000,$H$3,TRUE),"")</f>
        <v>#N/A</v>
      </c>
      <c r="I2139" s="21" t="e">
        <f>IF(A2139&lt;&gt;"",VLOOKUP(B2139,'Ket qua do'!$C$5:$AP$50000,$I$3,TRUE)*$E$9/1000,"")</f>
        <v>#N/A</v>
      </c>
      <c r="J2139" s="21" t="e">
        <f>IF(A2139&lt;&gt;"",VLOOKUP(B2139,'Ket qua do'!$C$5:$AP$50000,$J$3,TRUE)*$E$9/1000,"")</f>
        <v>#N/A</v>
      </c>
      <c r="K2139" s="21" t="e">
        <f>IF(A2139&lt;&gt;"",VLOOKUP(B2139,'Ket qua do'!$C$5:$AP$50000,$K$3,TRUE)*$E$9/1000,"")</f>
        <v>#N/A</v>
      </c>
      <c r="L2139" s="21" t="e">
        <f>IF(A2139&lt;&gt;"",VLOOKUP(B2139,'Ket qua do'!$C$5:$AP$50000,$L$3,TRUE),"")</f>
        <v>#N/A</v>
      </c>
    </row>
    <row r="2140" spans="1:12" x14ac:dyDescent="0.25">
      <c r="A2140" t="e">
        <f t="shared" si="39"/>
        <v>#N/A</v>
      </c>
      <c r="B2140" s="1" t="e">
        <f>IF(A2140&lt;&gt;"",VLOOKUP(A2140,'Ket qua do'!$B$5:$CE$50000,2,TRUE),"")</f>
        <v>#N/A</v>
      </c>
      <c r="C2140" s="19" t="e">
        <f>IF(A2140&lt;&gt;"",VLOOKUP(B2140,'Ket qua do'!$C$5:$AP$50000,$C$3,TRUE)*SQRT(3)*$C$11,"")</f>
        <v>#N/A</v>
      </c>
      <c r="D2140" s="21" t="e">
        <f>IF(A2140&lt;&gt;"",VLOOKUP(B2140,'Ket qua do'!$C$5:$AP$50000,$D$3,TRUE),"")</f>
        <v>#N/A</v>
      </c>
      <c r="E2140" s="21" t="e">
        <f>IF(A2140&lt;&gt;"",VLOOKUP(B2140,'Ket qua do'!$C$5:$AP$50000,$E$3,TRUE)*$C$12,"")</f>
        <v>#N/A</v>
      </c>
      <c r="F2140" s="21" t="e">
        <f>IF(A2140&lt;&gt;"",VLOOKUP(B2140,'Ket qua do'!$C$5:$AP$50000,$F$3,TRUE),"")</f>
        <v>#N/A</v>
      </c>
      <c r="G2140" s="21" t="e">
        <f>IF(A2140&lt;&gt;"",VLOOKUP(B2140,'Ket qua do'!$C$5:$AP$50000,$G$3,TRUE),"")</f>
        <v>#N/A</v>
      </c>
      <c r="H2140" s="21" t="e">
        <f>IF(A2140&lt;&gt;"",VLOOKUP(B2140,'Ket qua do'!$C$5:$AP$50000,$H$3,TRUE),"")</f>
        <v>#N/A</v>
      </c>
      <c r="I2140" s="21" t="e">
        <f>IF(A2140&lt;&gt;"",VLOOKUP(B2140,'Ket qua do'!$C$5:$AP$50000,$I$3,TRUE)*$E$9/1000,"")</f>
        <v>#N/A</v>
      </c>
      <c r="J2140" s="21" t="e">
        <f>IF(A2140&lt;&gt;"",VLOOKUP(B2140,'Ket qua do'!$C$5:$AP$50000,$J$3,TRUE)*$E$9/1000,"")</f>
        <v>#N/A</v>
      </c>
      <c r="K2140" s="21" t="e">
        <f>IF(A2140&lt;&gt;"",VLOOKUP(B2140,'Ket qua do'!$C$5:$AP$50000,$K$3,TRUE)*$E$9/1000,"")</f>
        <v>#N/A</v>
      </c>
      <c r="L2140" s="21" t="e">
        <f>IF(A2140&lt;&gt;"",VLOOKUP(B2140,'Ket qua do'!$C$5:$AP$50000,$L$3,TRUE),"")</f>
        <v>#N/A</v>
      </c>
    </row>
    <row r="2141" spans="1:12" x14ac:dyDescent="0.25">
      <c r="A2141" t="e">
        <f t="shared" si="39"/>
        <v>#N/A</v>
      </c>
      <c r="B2141" s="1" t="e">
        <f>IF(A2141&lt;&gt;"",VLOOKUP(A2141,'Ket qua do'!$B$5:$CE$50000,2,TRUE),"")</f>
        <v>#N/A</v>
      </c>
      <c r="C2141" s="19" t="e">
        <f>IF(A2141&lt;&gt;"",VLOOKUP(B2141,'Ket qua do'!$C$5:$AP$50000,$C$3,TRUE)*SQRT(3)*$C$11,"")</f>
        <v>#N/A</v>
      </c>
      <c r="D2141" s="21" t="e">
        <f>IF(A2141&lt;&gt;"",VLOOKUP(B2141,'Ket qua do'!$C$5:$AP$50000,$D$3,TRUE),"")</f>
        <v>#N/A</v>
      </c>
      <c r="E2141" s="21" t="e">
        <f>IF(A2141&lt;&gt;"",VLOOKUP(B2141,'Ket qua do'!$C$5:$AP$50000,$E$3,TRUE)*$C$12,"")</f>
        <v>#N/A</v>
      </c>
      <c r="F2141" s="21" t="e">
        <f>IF(A2141&lt;&gt;"",VLOOKUP(B2141,'Ket qua do'!$C$5:$AP$50000,$F$3,TRUE),"")</f>
        <v>#N/A</v>
      </c>
      <c r="G2141" s="21" t="e">
        <f>IF(A2141&lt;&gt;"",VLOOKUP(B2141,'Ket qua do'!$C$5:$AP$50000,$G$3,TRUE),"")</f>
        <v>#N/A</v>
      </c>
      <c r="H2141" s="21" t="e">
        <f>IF(A2141&lt;&gt;"",VLOOKUP(B2141,'Ket qua do'!$C$5:$AP$50000,$H$3,TRUE),"")</f>
        <v>#N/A</v>
      </c>
      <c r="I2141" s="21" t="e">
        <f>IF(A2141&lt;&gt;"",VLOOKUP(B2141,'Ket qua do'!$C$5:$AP$50000,$I$3,TRUE)*$E$9/1000,"")</f>
        <v>#N/A</v>
      </c>
      <c r="J2141" s="21" t="e">
        <f>IF(A2141&lt;&gt;"",VLOOKUP(B2141,'Ket qua do'!$C$5:$AP$50000,$J$3,TRUE)*$E$9/1000,"")</f>
        <v>#N/A</v>
      </c>
      <c r="K2141" s="21" t="e">
        <f>IF(A2141&lt;&gt;"",VLOOKUP(B2141,'Ket qua do'!$C$5:$AP$50000,$K$3,TRUE)*$E$9/1000,"")</f>
        <v>#N/A</v>
      </c>
      <c r="L2141" s="21" t="e">
        <f>IF(A2141&lt;&gt;"",VLOOKUP(B2141,'Ket qua do'!$C$5:$AP$50000,$L$3,TRUE),"")</f>
        <v>#N/A</v>
      </c>
    </row>
    <row r="2142" spans="1:12" x14ac:dyDescent="0.25">
      <c r="A2142" t="e">
        <f t="shared" si="39"/>
        <v>#N/A</v>
      </c>
      <c r="B2142" s="1" t="e">
        <f>IF(A2142&lt;&gt;"",VLOOKUP(A2142,'Ket qua do'!$B$5:$CE$50000,2,TRUE),"")</f>
        <v>#N/A</v>
      </c>
      <c r="C2142" s="19" t="e">
        <f>IF(A2142&lt;&gt;"",VLOOKUP(B2142,'Ket qua do'!$C$5:$AP$50000,$C$3,TRUE)*SQRT(3)*$C$11,"")</f>
        <v>#N/A</v>
      </c>
      <c r="D2142" s="21" t="e">
        <f>IF(A2142&lt;&gt;"",VLOOKUP(B2142,'Ket qua do'!$C$5:$AP$50000,$D$3,TRUE),"")</f>
        <v>#N/A</v>
      </c>
      <c r="E2142" s="21" t="e">
        <f>IF(A2142&lt;&gt;"",VLOOKUP(B2142,'Ket qua do'!$C$5:$AP$50000,$E$3,TRUE)*$C$12,"")</f>
        <v>#N/A</v>
      </c>
      <c r="F2142" s="21" t="e">
        <f>IF(A2142&lt;&gt;"",VLOOKUP(B2142,'Ket qua do'!$C$5:$AP$50000,$F$3,TRUE),"")</f>
        <v>#N/A</v>
      </c>
      <c r="G2142" s="21" t="e">
        <f>IF(A2142&lt;&gt;"",VLOOKUP(B2142,'Ket qua do'!$C$5:$AP$50000,$G$3,TRUE),"")</f>
        <v>#N/A</v>
      </c>
      <c r="H2142" s="21" t="e">
        <f>IF(A2142&lt;&gt;"",VLOOKUP(B2142,'Ket qua do'!$C$5:$AP$50000,$H$3,TRUE),"")</f>
        <v>#N/A</v>
      </c>
      <c r="I2142" s="21" t="e">
        <f>IF(A2142&lt;&gt;"",VLOOKUP(B2142,'Ket qua do'!$C$5:$AP$50000,$I$3,TRUE)*$E$9/1000,"")</f>
        <v>#N/A</v>
      </c>
      <c r="J2142" s="21" t="e">
        <f>IF(A2142&lt;&gt;"",VLOOKUP(B2142,'Ket qua do'!$C$5:$AP$50000,$J$3,TRUE)*$E$9/1000,"")</f>
        <v>#N/A</v>
      </c>
      <c r="K2142" s="21" t="e">
        <f>IF(A2142&lt;&gt;"",VLOOKUP(B2142,'Ket qua do'!$C$5:$AP$50000,$K$3,TRUE)*$E$9/1000,"")</f>
        <v>#N/A</v>
      </c>
      <c r="L2142" s="21" t="e">
        <f>IF(A2142&lt;&gt;"",VLOOKUP(B2142,'Ket qua do'!$C$5:$AP$50000,$L$3,TRUE),"")</f>
        <v>#N/A</v>
      </c>
    </row>
    <row r="2143" spans="1:12" x14ac:dyDescent="0.25">
      <c r="A2143" t="e">
        <f t="shared" si="39"/>
        <v>#N/A</v>
      </c>
      <c r="B2143" s="1" t="e">
        <f>IF(A2143&lt;&gt;"",VLOOKUP(A2143,'Ket qua do'!$B$5:$CE$50000,2,TRUE),"")</f>
        <v>#N/A</v>
      </c>
      <c r="C2143" s="19" t="e">
        <f>IF(A2143&lt;&gt;"",VLOOKUP(B2143,'Ket qua do'!$C$5:$AP$50000,$C$3,TRUE)*SQRT(3)*$C$11,"")</f>
        <v>#N/A</v>
      </c>
      <c r="D2143" s="21" t="e">
        <f>IF(A2143&lt;&gt;"",VLOOKUP(B2143,'Ket qua do'!$C$5:$AP$50000,$D$3,TRUE),"")</f>
        <v>#N/A</v>
      </c>
      <c r="E2143" s="21" t="e">
        <f>IF(A2143&lt;&gt;"",VLOOKUP(B2143,'Ket qua do'!$C$5:$AP$50000,$E$3,TRUE)*$C$12,"")</f>
        <v>#N/A</v>
      </c>
      <c r="F2143" s="21" t="e">
        <f>IF(A2143&lt;&gt;"",VLOOKUP(B2143,'Ket qua do'!$C$5:$AP$50000,$F$3,TRUE),"")</f>
        <v>#N/A</v>
      </c>
      <c r="G2143" s="21" t="e">
        <f>IF(A2143&lt;&gt;"",VLOOKUP(B2143,'Ket qua do'!$C$5:$AP$50000,$G$3,TRUE),"")</f>
        <v>#N/A</v>
      </c>
      <c r="H2143" s="21" t="e">
        <f>IF(A2143&lt;&gt;"",VLOOKUP(B2143,'Ket qua do'!$C$5:$AP$50000,$H$3,TRUE),"")</f>
        <v>#N/A</v>
      </c>
      <c r="I2143" s="21" t="e">
        <f>IF(A2143&lt;&gt;"",VLOOKUP(B2143,'Ket qua do'!$C$5:$AP$50000,$I$3,TRUE)*$E$9/1000,"")</f>
        <v>#N/A</v>
      </c>
      <c r="J2143" s="21" t="e">
        <f>IF(A2143&lt;&gt;"",VLOOKUP(B2143,'Ket qua do'!$C$5:$AP$50000,$J$3,TRUE)*$E$9/1000,"")</f>
        <v>#N/A</v>
      </c>
      <c r="K2143" s="21" t="e">
        <f>IF(A2143&lt;&gt;"",VLOOKUP(B2143,'Ket qua do'!$C$5:$AP$50000,$K$3,TRUE)*$E$9/1000,"")</f>
        <v>#N/A</v>
      </c>
      <c r="L2143" s="21" t="e">
        <f>IF(A2143&lt;&gt;"",VLOOKUP(B2143,'Ket qua do'!$C$5:$AP$50000,$L$3,TRUE),"")</f>
        <v>#N/A</v>
      </c>
    </row>
    <row r="2144" spans="1:12" x14ac:dyDescent="0.25">
      <c r="A2144" t="e">
        <f t="shared" si="39"/>
        <v>#N/A</v>
      </c>
      <c r="B2144" s="1" t="e">
        <f>IF(A2144&lt;&gt;"",VLOOKUP(A2144,'Ket qua do'!$B$5:$CE$50000,2,TRUE),"")</f>
        <v>#N/A</v>
      </c>
      <c r="C2144" s="19" t="e">
        <f>IF(A2144&lt;&gt;"",VLOOKUP(B2144,'Ket qua do'!$C$5:$AP$50000,$C$3,TRUE)*SQRT(3)*$C$11,"")</f>
        <v>#N/A</v>
      </c>
      <c r="D2144" s="21" t="e">
        <f>IF(A2144&lt;&gt;"",VLOOKUP(B2144,'Ket qua do'!$C$5:$AP$50000,$D$3,TRUE),"")</f>
        <v>#N/A</v>
      </c>
      <c r="E2144" s="21" t="e">
        <f>IF(A2144&lt;&gt;"",VLOOKUP(B2144,'Ket qua do'!$C$5:$AP$50000,$E$3,TRUE)*$C$12,"")</f>
        <v>#N/A</v>
      </c>
      <c r="F2144" s="21" t="e">
        <f>IF(A2144&lt;&gt;"",VLOOKUP(B2144,'Ket qua do'!$C$5:$AP$50000,$F$3,TRUE),"")</f>
        <v>#N/A</v>
      </c>
      <c r="G2144" s="21" t="e">
        <f>IF(A2144&lt;&gt;"",VLOOKUP(B2144,'Ket qua do'!$C$5:$AP$50000,$G$3,TRUE),"")</f>
        <v>#N/A</v>
      </c>
      <c r="H2144" s="21" t="e">
        <f>IF(A2144&lt;&gt;"",VLOOKUP(B2144,'Ket qua do'!$C$5:$AP$50000,$H$3,TRUE),"")</f>
        <v>#N/A</v>
      </c>
      <c r="I2144" s="21" t="e">
        <f>IF(A2144&lt;&gt;"",VLOOKUP(B2144,'Ket qua do'!$C$5:$AP$50000,$I$3,TRUE)*$E$9/1000,"")</f>
        <v>#N/A</v>
      </c>
      <c r="J2144" s="21" t="e">
        <f>IF(A2144&lt;&gt;"",VLOOKUP(B2144,'Ket qua do'!$C$5:$AP$50000,$J$3,TRUE)*$E$9/1000,"")</f>
        <v>#N/A</v>
      </c>
      <c r="K2144" s="21" t="e">
        <f>IF(A2144&lt;&gt;"",VLOOKUP(B2144,'Ket qua do'!$C$5:$AP$50000,$K$3,TRUE)*$E$9/1000,"")</f>
        <v>#N/A</v>
      </c>
      <c r="L2144" s="21" t="e">
        <f>IF(A2144&lt;&gt;"",VLOOKUP(B2144,'Ket qua do'!$C$5:$AP$50000,$L$3,TRUE),"")</f>
        <v>#N/A</v>
      </c>
    </row>
    <row r="2145" spans="1:12" x14ac:dyDescent="0.25">
      <c r="A2145" t="e">
        <f t="shared" si="39"/>
        <v>#N/A</v>
      </c>
      <c r="B2145" s="1" t="e">
        <f>IF(A2145&lt;&gt;"",VLOOKUP(A2145,'Ket qua do'!$B$5:$CE$50000,2,TRUE),"")</f>
        <v>#N/A</v>
      </c>
      <c r="C2145" s="19" t="e">
        <f>IF(A2145&lt;&gt;"",VLOOKUP(B2145,'Ket qua do'!$C$5:$AP$50000,$C$3,TRUE)*SQRT(3)*$C$11,"")</f>
        <v>#N/A</v>
      </c>
      <c r="D2145" s="21" t="e">
        <f>IF(A2145&lt;&gt;"",VLOOKUP(B2145,'Ket qua do'!$C$5:$AP$50000,$D$3,TRUE),"")</f>
        <v>#N/A</v>
      </c>
      <c r="E2145" s="21" t="e">
        <f>IF(A2145&lt;&gt;"",VLOOKUP(B2145,'Ket qua do'!$C$5:$AP$50000,$E$3,TRUE)*$C$12,"")</f>
        <v>#N/A</v>
      </c>
      <c r="F2145" s="21" t="e">
        <f>IF(A2145&lt;&gt;"",VLOOKUP(B2145,'Ket qua do'!$C$5:$AP$50000,$F$3,TRUE),"")</f>
        <v>#N/A</v>
      </c>
      <c r="G2145" s="21" t="e">
        <f>IF(A2145&lt;&gt;"",VLOOKUP(B2145,'Ket qua do'!$C$5:$AP$50000,$G$3,TRUE),"")</f>
        <v>#N/A</v>
      </c>
      <c r="H2145" s="21" t="e">
        <f>IF(A2145&lt;&gt;"",VLOOKUP(B2145,'Ket qua do'!$C$5:$AP$50000,$H$3,TRUE),"")</f>
        <v>#N/A</v>
      </c>
      <c r="I2145" s="21" t="e">
        <f>IF(A2145&lt;&gt;"",VLOOKUP(B2145,'Ket qua do'!$C$5:$AP$50000,$I$3,TRUE)*$E$9/1000,"")</f>
        <v>#N/A</v>
      </c>
      <c r="J2145" s="21" t="e">
        <f>IF(A2145&lt;&gt;"",VLOOKUP(B2145,'Ket qua do'!$C$5:$AP$50000,$J$3,TRUE)*$E$9/1000,"")</f>
        <v>#N/A</v>
      </c>
      <c r="K2145" s="21" t="e">
        <f>IF(A2145&lt;&gt;"",VLOOKUP(B2145,'Ket qua do'!$C$5:$AP$50000,$K$3,TRUE)*$E$9/1000,"")</f>
        <v>#N/A</v>
      </c>
      <c r="L2145" s="21" t="e">
        <f>IF(A2145&lt;&gt;"",VLOOKUP(B2145,'Ket qua do'!$C$5:$AP$50000,$L$3,TRUE),"")</f>
        <v>#N/A</v>
      </c>
    </row>
    <row r="2146" spans="1:12" x14ac:dyDescent="0.25">
      <c r="A2146" t="e">
        <f t="shared" si="39"/>
        <v>#N/A</v>
      </c>
      <c r="B2146" s="1" t="e">
        <f>IF(A2146&lt;&gt;"",VLOOKUP(A2146,'Ket qua do'!$B$5:$CE$50000,2,TRUE),"")</f>
        <v>#N/A</v>
      </c>
      <c r="C2146" s="19" t="e">
        <f>IF(A2146&lt;&gt;"",VLOOKUP(B2146,'Ket qua do'!$C$5:$AP$50000,$C$3,TRUE)*SQRT(3)*$C$11,"")</f>
        <v>#N/A</v>
      </c>
      <c r="D2146" s="21" t="e">
        <f>IF(A2146&lt;&gt;"",VLOOKUP(B2146,'Ket qua do'!$C$5:$AP$50000,$D$3,TRUE),"")</f>
        <v>#N/A</v>
      </c>
      <c r="E2146" s="21" t="e">
        <f>IF(A2146&lt;&gt;"",VLOOKUP(B2146,'Ket qua do'!$C$5:$AP$50000,$E$3,TRUE)*$C$12,"")</f>
        <v>#N/A</v>
      </c>
      <c r="F2146" s="21" t="e">
        <f>IF(A2146&lt;&gt;"",VLOOKUP(B2146,'Ket qua do'!$C$5:$AP$50000,$F$3,TRUE),"")</f>
        <v>#N/A</v>
      </c>
      <c r="G2146" s="21" t="e">
        <f>IF(A2146&lt;&gt;"",VLOOKUP(B2146,'Ket qua do'!$C$5:$AP$50000,$G$3,TRUE),"")</f>
        <v>#N/A</v>
      </c>
      <c r="H2146" s="21" t="e">
        <f>IF(A2146&lt;&gt;"",VLOOKUP(B2146,'Ket qua do'!$C$5:$AP$50000,$H$3,TRUE),"")</f>
        <v>#N/A</v>
      </c>
      <c r="I2146" s="21" t="e">
        <f>IF(A2146&lt;&gt;"",VLOOKUP(B2146,'Ket qua do'!$C$5:$AP$50000,$I$3,TRUE)*$E$9/1000,"")</f>
        <v>#N/A</v>
      </c>
      <c r="J2146" s="21" t="e">
        <f>IF(A2146&lt;&gt;"",VLOOKUP(B2146,'Ket qua do'!$C$5:$AP$50000,$J$3,TRUE)*$E$9/1000,"")</f>
        <v>#N/A</v>
      </c>
      <c r="K2146" s="21" t="e">
        <f>IF(A2146&lt;&gt;"",VLOOKUP(B2146,'Ket qua do'!$C$5:$AP$50000,$K$3,TRUE)*$E$9/1000,"")</f>
        <v>#N/A</v>
      </c>
      <c r="L2146" s="21" t="e">
        <f>IF(A2146&lt;&gt;"",VLOOKUP(B2146,'Ket qua do'!$C$5:$AP$50000,$L$3,TRUE),"")</f>
        <v>#N/A</v>
      </c>
    </row>
    <row r="2147" spans="1:12" x14ac:dyDescent="0.25">
      <c r="A2147" t="e">
        <f t="shared" si="39"/>
        <v>#N/A</v>
      </c>
      <c r="B2147" s="1" t="e">
        <f>IF(A2147&lt;&gt;"",VLOOKUP(A2147,'Ket qua do'!$B$5:$CE$50000,2,TRUE),"")</f>
        <v>#N/A</v>
      </c>
      <c r="C2147" s="19" t="e">
        <f>IF(A2147&lt;&gt;"",VLOOKUP(B2147,'Ket qua do'!$C$5:$AP$50000,$C$3,TRUE)*SQRT(3)*$C$11,"")</f>
        <v>#N/A</v>
      </c>
      <c r="D2147" s="21" t="e">
        <f>IF(A2147&lt;&gt;"",VLOOKUP(B2147,'Ket qua do'!$C$5:$AP$50000,$D$3,TRUE),"")</f>
        <v>#N/A</v>
      </c>
      <c r="E2147" s="21" t="e">
        <f>IF(A2147&lt;&gt;"",VLOOKUP(B2147,'Ket qua do'!$C$5:$AP$50000,$E$3,TRUE)*$C$12,"")</f>
        <v>#N/A</v>
      </c>
      <c r="F2147" s="21" t="e">
        <f>IF(A2147&lt;&gt;"",VLOOKUP(B2147,'Ket qua do'!$C$5:$AP$50000,$F$3,TRUE),"")</f>
        <v>#N/A</v>
      </c>
      <c r="G2147" s="21" t="e">
        <f>IF(A2147&lt;&gt;"",VLOOKUP(B2147,'Ket qua do'!$C$5:$AP$50000,$G$3,TRUE),"")</f>
        <v>#N/A</v>
      </c>
      <c r="H2147" s="21" t="e">
        <f>IF(A2147&lt;&gt;"",VLOOKUP(B2147,'Ket qua do'!$C$5:$AP$50000,$H$3,TRUE),"")</f>
        <v>#N/A</v>
      </c>
      <c r="I2147" s="21" t="e">
        <f>IF(A2147&lt;&gt;"",VLOOKUP(B2147,'Ket qua do'!$C$5:$AP$50000,$I$3,TRUE)*$E$9/1000,"")</f>
        <v>#N/A</v>
      </c>
      <c r="J2147" s="21" t="e">
        <f>IF(A2147&lt;&gt;"",VLOOKUP(B2147,'Ket qua do'!$C$5:$AP$50000,$J$3,TRUE)*$E$9/1000,"")</f>
        <v>#N/A</v>
      </c>
      <c r="K2147" s="21" t="e">
        <f>IF(A2147&lt;&gt;"",VLOOKUP(B2147,'Ket qua do'!$C$5:$AP$50000,$K$3,TRUE)*$E$9/1000,"")</f>
        <v>#N/A</v>
      </c>
      <c r="L2147" s="21" t="e">
        <f>IF(A2147&lt;&gt;"",VLOOKUP(B2147,'Ket qua do'!$C$5:$AP$50000,$L$3,TRUE),"")</f>
        <v>#N/A</v>
      </c>
    </row>
    <row r="2148" spans="1:12" x14ac:dyDescent="0.25">
      <c r="A2148" t="e">
        <f t="shared" si="39"/>
        <v>#N/A</v>
      </c>
      <c r="B2148" s="1" t="e">
        <f>IF(A2148&lt;&gt;"",VLOOKUP(A2148,'Ket qua do'!$B$5:$CE$50000,2,TRUE),"")</f>
        <v>#N/A</v>
      </c>
      <c r="C2148" s="19" t="e">
        <f>IF(A2148&lt;&gt;"",VLOOKUP(B2148,'Ket qua do'!$C$5:$AP$50000,$C$3,TRUE)*SQRT(3)*$C$11,"")</f>
        <v>#N/A</v>
      </c>
      <c r="D2148" s="21" t="e">
        <f>IF(A2148&lt;&gt;"",VLOOKUP(B2148,'Ket qua do'!$C$5:$AP$50000,$D$3,TRUE),"")</f>
        <v>#N/A</v>
      </c>
      <c r="E2148" s="21" t="e">
        <f>IF(A2148&lt;&gt;"",VLOOKUP(B2148,'Ket qua do'!$C$5:$AP$50000,$E$3,TRUE)*$C$12,"")</f>
        <v>#N/A</v>
      </c>
      <c r="F2148" s="21" t="e">
        <f>IF(A2148&lt;&gt;"",VLOOKUP(B2148,'Ket qua do'!$C$5:$AP$50000,$F$3,TRUE),"")</f>
        <v>#N/A</v>
      </c>
      <c r="G2148" s="21" t="e">
        <f>IF(A2148&lt;&gt;"",VLOOKUP(B2148,'Ket qua do'!$C$5:$AP$50000,$G$3,TRUE),"")</f>
        <v>#N/A</v>
      </c>
      <c r="H2148" s="21" t="e">
        <f>IF(A2148&lt;&gt;"",VLOOKUP(B2148,'Ket qua do'!$C$5:$AP$50000,$H$3,TRUE),"")</f>
        <v>#N/A</v>
      </c>
      <c r="I2148" s="21" t="e">
        <f>IF(A2148&lt;&gt;"",VLOOKUP(B2148,'Ket qua do'!$C$5:$AP$50000,$I$3,TRUE)*$E$9/1000,"")</f>
        <v>#N/A</v>
      </c>
      <c r="J2148" s="21" t="e">
        <f>IF(A2148&lt;&gt;"",VLOOKUP(B2148,'Ket qua do'!$C$5:$AP$50000,$J$3,TRUE)*$E$9/1000,"")</f>
        <v>#N/A</v>
      </c>
      <c r="K2148" s="21" t="e">
        <f>IF(A2148&lt;&gt;"",VLOOKUP(B2148,'Ket qua do'!$C$5:$AP$50000,$K$3,TRUE)*$E$9/1000,"")</f>
        <v>#N/A</v>
      </c>
      <c r="L2148" s="21" t="e">
        <f>IF(A2148&lt;&gt;"",VLOOKUP(B2148,'Ket qua do'!$C$5:$AP$50000,$L$3,TRUE),"")</f>
        <v>#N/A</v>
      </c>
    </row>
    <row r="2149" spans="1:12" x14ac:dyDescent="0.25">
      <c r="A2149" t="e">
        <f t="shared" si="39"/>
        <v>#N/A</v>
      </c>
      <c r="B2149" s="1" t="e">
        <f>IF(A2149&lt;&gt;"",VLOOKUP(A2149,'Ket qua do'!$B$5:$CE$50000,2,TRUE),"")</f>
        <v>#N/A</v>
      </c>
      <c r="C2149" s="19" t="e">
        <f>IF(A2149&lt;&gt;"",VLOOKUP(B2149,'Ket qua do'!$C$5:$AP$50000,$C$3,TRUE)*SQRT(3)*$C$11,"")</f>
        <v>#N/A</v>
      </c>
      <c r="D2149" s="21" t="e">
        <f>IF(A2149&lt;&gt;"",VLOOKUP(B2149,'Ket qua do'!$C$5:$AP$50000,$D$3,TRUE),"")</f>
        <v>#N/A</v>
      </c>
      <c r="E2149" s="21" t="e">
        <f>IF(A2149&lt;&gt;"",VLOOKUP(B2149,'Ket qua do'!$C$5:$AP$50000,$E$3,TRUE)*$C$12,"")</f>
        <v>#N/A</v>
      </c>
      <c r="F2149" s="21" t="e">
        <f>IF(A2149&lt;&gt;"",VLOOKUP(B2149,'Ket qua do'!$C$5:$AP$50000,$F$3,TRUE),"")</f>
        <v>#N/A</v>
      </c>
      <c r="G2149" s="21" t="e">
        <f>IF(A2149&lt;&gt;"",VLOOKUP(B2149,'Ket qua do'!$C$5:$AP$50000,$G$3,TRUE),"")</f>
        <v>#N/A</v>
      </c>
      <c r="H2149" s="21" t="e">
        <f>IF(A2149&lt;&gt;"",VLOOKUP(B2149,'Ket qua do'!$C$5:$AP$50000,$H$3,TRUE),"")</f>
        <v>#N/A</v>
      </c>
      <c r="I2149" s="21" t="e">
        <f>IF(A2149&lt;&gt;"",VLOOKUP(B2149,'Ket qua do'!$C$5:$AP$50000,$I$3,TRUE)*$E$9/1000,"")</f>
        <v>#N/A</v>
      </c>
      <c r="J2149" s="21" t="e">
        <f>IF(A2149&lt;&gt;"",VLOOKUP(B2149,'Ket qua do'!$C$5:$AP$50000,$J$3,TRUE)*$E$9/1000,"")</f>
        <v>#N/A</v>
      </c>
      <c r="K2149" s="21" t="e">
        <f>IF(A2149&lt;&gt;"",VLOOKUP(B2149,'Ket qua do'!$C$5:$AP$50000,$K$3,TRUE)*$E$9/1000,"")</f>
        <v>#N/A</v>
      </c>
      <c r="L2149" s="21" t="e">
        <f>IF(A2149&lt;&gt;"",VLOOKUP(B2149,'Ket qua do'!$C$5:$AP$50000,$L$3,TRUE),"")</f>
        <v>#N/A</v>
      </c>
    </row>
    <row r="2150" spans="1:12" x14ac:dyDescent="0.25">
      <c r="A2150" t="e">
        <f t="shared" si="39"/>
        <v>#N/A</v>
      </c>
      <c r="B2150" s="1" t="e">
        <f>IF(A2150&lt;&gt;"",VLOOKUP(A2150,'Ket qua do'!$B$5:$CE$50000,2,TRUE),"")</f>
        <v>#N/A</v>
      </c>
      <c r="C2150" s="19" t="e">
        <f>IF(A2150&lt;&gt;"",VLOOKUP(B2150,'Ket qua do'!$C$5:$AP$50000,$C$3,TRUE)*SQRT(3)*$C$11,"")</f>
        <v>#N/A</v>
      </c>
      <c r="D2150" s="21" t="e">
        <f>IF(A2150&lt;&gt;"",VLOOKUP(B2150,'Ket qua do'!$C$5:$AP$50000,$D$3,TRUE),"")</f>
        <v>#N/A</v>
      </c>
      <c r="E2150" s="21" t="e">
        <f>IF(A2150&lt;&gt;"",VLOOKUP(B2150,'Ket qua do'!$C$5:$AP$50000,$E$3,TRUE)*$C$12,"")</f>
        <v>#N/A</v>
      </c>
      <c r="F2150" s="21" t="e">
        <f>IF(A2150&lt;&gt;"",VLOOKUP(B2150,'Ket qua do'!$C$5:$AP$50000,$F$3,TRUE),"")</f>
        <v>#N/A</v>
      </c>
      <c r="G2150" s="21" t="e">
        <f>IF(A2150&lt;&gt;"",VLOOKUP(B2150,'Ket qua do'!$C$5:$AP$50000,$G$3,TRUE),"")</f>
        <v>#N/A</v>
      </c>
      <c r="H2150" s="21" t="e">
        <f>IF(A2150&lt;&gt;"",VLOOKUP(B2150,'Ket qua do'!$C$5:$AP$50000,$H$3,TRUE),"")</f>
        <v>#N/A</v>
      </c>
      <c r="I2150" s="21" t="e">
        <f>IF(A2150&lt;&gt;"",VLOOKUP(B2150,'Ket qua do'!$C$5:$AP$50000,$I$3,TRUE)*$E$9/1000,"")</f>
        <v>#N/A</v>
      </c>
      <c r="J2150" s="21" t="e">
        <f>IF(A2150&lt;&gt;"",VLOOKUP(B2150,'Ket qua do'!$C$5:$AP$50000,$J$3,TRUE)*$E$9/1000,"")</f>
        <v>#N/A</v>
      </c>
      <c r="K2150" s="21" t="e">
        <f>IF(A2150&lt;&gt;"",VLOOKUP(B2150,'Ket qua do'!$C$5:$AP$50000,$K$3,TRUE)*$E$9/1000,"")</f>
        <v>#N/A</v>
      </c>
      <c r="L2150" s="21" t="e">
        <f>IF(A2150&lt;&gt;"",VLOOKUP(B2150,'Ket qua do'!$C$5:$AP$50000,$L$3,TRUE),"")</f>
        <v>#N/A</v>
      </c>
    </row>
    <row r="2151" spans="1:12" x14ac:dyDescent="0.25">
      <c r="A2151" t="e">
        <f t="shared" si="39"/>
        <v>#N/A</v>
      </c>
      <c r="B2151" s="1" t="e">
        <f>IF(A2151&lt;&gt;"",VLOOKUP(A2151,'Ket qua do'!$B$5:$CE$50000,2,TRUE),"")</f>
        <v>#N/A</v>
      </c>
      <c r="C2151" s="19" t="e">
        <f>IF(A2151&lt;&gt;"",VLOOKUP(B2151,'Ket qua do'!$C$5:$AP$50000,$C$3,TRUE)*SQRT(3)*$C$11,"")</f>
        <v>#N/A</v>
      </c>
      <c r="D2151" s="21" t="e">
        <f>IF(A2151&lt;&gt;"",VLOOKUP(B2151,'Ket qua do'!$C$5:$AP$50000,$D$3,TRUE),"")</f>
        <v>#N/A</v>
      </c>
      <c r="E2151" s="21" t="e">
        <f>IF(A2151&lt;&gt;"",VLOOKUP(B2151,'Ket qua do'!$C$5:$AP$50000,$E$3,TRUE)*$C$12,"")</f>
        <v>#N/A</v>
      </c>
      <c r="F2151" s="21" t="e">
        <f>IF(A2151&lt;&gt;"",VLOOKUP(B2151,'Ket qua do'!$C$5:$AP$50000,$F$3,TRUE),"")</f>
        <v>#N/A</v>
      </c>
      <c r="G2151" s="21" t="e">
        <f>IF(A2151&lt;&gt;"",VLOOKUP(B2151,'Ket qua do'!$C$5:$AP$50000,$G$3,TRUE),"")</f>
        <v>#N/A</v>
      </c>
      <c r="H2151" s="21" t="e">
        <f>IF(A2151&lt;&gt;"",VLOOKUP(B2151,'Ket qua do'!$C$5:$AP$50000,$H$3,TRUE),"")</f>
        <v>#N/A</v>
      </c>
      <c r="I2151" s="21" t="e">
        <f>IF(A2151&lt;&gt;"",VLOOKUP(B2151,'Ket qua do'!$C$5:$AP$50000,$I$3,TRUE)*$E$9/1000,"")</f>
        <v>#N/A</v>
      </c>
      <c r="J2151" s="21" t="e">
        <f>IF(A2151&lt;&gt;"",VLOOKUP(B2151,'Ket qua do'!$C$5:$AP$50000,$J$3,TRUE)*$E$9/1000,"")</f>
        <v>#N/A</v>
      </c>
      <c r="K2151" s="21" t="e">
        <f>IF(A2151&lt;&gt;"",VLOOKUP(B2151,'Ket qua do'!$C$5:$AP$50000,$K$3,TRUE)*$E$9/1000,"")</f>
        <v>#N/A</v>
      </c>
      <c r="L2151" s="21" t="e">
        <f>IF(A2151&lt;&gt;"",VLOOKUP(B2151,'Ket qua do'!$C$5:$AP$50000,$L$3,TRUE),"")</f>
        <v>#N/A</v>
      </c>
    </row>
    <row r="2152" spans="1:12" x14ac:dyDescent="0.25">
      <c r="A2152" t="e">
        <f t="shared" si="39"/>
        <v>#N/A</v>
      </c>
      <c r="B2152" s="1" t="e">
        <f>IF(A2152&lt;&gt;"",VLOOKUP(A2152,'Ket qua do'!$B$5:$CE$50000,2,TRUE),"")</f>
        <v>#N/A</v>
      </c>
      <c r="C2152" s="19" t="e">
        <f>IF(A2152&lt;&gt;"",VLOOKUP(B2152,'Ket qua do'!$C$5:$AP$50000,$C$3,TRUE)*SQRT(3)*$C$11,"")</f>
        <v>#N/A</v>
      </c>
      <c r="D2152" s="21" t="e">
        <f>IF(A2152&lt;&gt;"",VLOOKUP(B2152,'Ket qua do'!$C$5:$AP$50000,$D$3,TRUE),"")</f>
        <v>#N/A</v>
      </c>
      <c r="E2152" s="21" t="e">
        <f>IF(A2152&lt;&gt;"",VLOOKUP(B2152,'Ket qua do'!$C$5:$AP$50000,$E$3,TRUE)*$C$12,"")</f>
        <v>#N/A</v>
      </c>
      <c r="F2152" s="21" t="e">
        <f>IF(A2152&lt;&gt;"",VLOOKUP(B2152,'Ket qua do'!$C$5:$AP$50000,$F$3,TRUE),"")</f>
        <v>#N/A</v>
      </c>
      <c r="G2152" s="21" t="e">
        <f>IF(A2152&lt;&gt;"",VLOOKUP(B2152,'Ket qua do'!$C$5:$AP$50000,$G$3,TRUE),"")</f>
        <v>#N/A</v>
      </c>
      <c r="H2152" s="21" t="e">
        <f>IF(A2152&lt;&gt;"",VLOOKUP(B2152,'Ket qua do'!$C$5:$AP$50000,$H$3,TRUE),"")</f>
        <v>#N/A</v>
      </c>
      <c r="I2152" s="21" t="e">
        <f>IF(A2152&lt;&gt;"",VLOOKUP(B2152,'Ket qua do'!$C$5:$AP$50000,$I$3,TRUE)*$E$9/1000,"")</f>
        <v>#N/A</v>
      </c>
      <c r="J2152" s="21" t="e">
        <f>IF(A2152&lt;&gt;"",VLOOKUP(B2152,'Ket qua do'!$C$5:$AP$50000,$J$3,TRUE)*$E$9/1000,"")</f>
        <v>#N/A</v>
      </c>
      <c r="K2152" s="21" t="e">
        <f>IF(A2152&lt;&gt;"",VLOOKUP(B2152,'Ket qua do'!$C$5:$AP$50000,$K$3,TRUE)*$E$9/1000,"")</f>
        <v>#N/A</v>
      </c>
      <c r="L2152" s="21" t="e">
        <f>IF(A2152&lt;&gt;"",VLOOKUP(B2152,'Ket qua do'!$C$5:$AP$50000,$L$3,TRUE),"")</f>
        <v>#N/A</v>
      </c>
    </row>
    <row r="2153" spans="1:12" x14ac:dyDescent="0.25">
      <c r="A2153" t="e">
        <f t="shared" si="39"/>
        <v>#N/A</v>
      </c>
      <c r="B2153" s="1" t="e">
        <f>IF(A2153&lt;&gt;"",VLOOKUP(A2153,'Ket qua do'!$B$5:$CE$50000,2,TRUE),"")</f>
        <v>#N/A</v>
      </c>
      <c r="C2153" s="19" t="e">
        <f>IF(A2153&lt;&gt;"",VLOOKUP(B2153,'Ket qua do'!$C$5:$AP$50000,$C$3,TRUE)*SQRT(3)*$C$11,"")</f>
        <v>#N/A</v>
      </c>
      <c r="D2153" s="21" t="e">
        <f>IF(A2153&lt;&gt;"",VLOOKUP(B2153,'Ket qua do'!$C$5:$AP$50000,$D$3,TRUE),"")</f>
        <v>#N/A</v>
      </c>
      <c r="E2153" s="21" t="e">
        <f>IF(A2153&lt;&gt;"",VLOOKUP(B2153,'Ket qua do'!$C$5:$AP$50000,$E$3,TRUE)*$C$12,"")</f>
        <v>#N/A</v>
      </c>
      <c r="F2153" s="21" t="e">
        <f>IF(A2153&lt;&gt;"",VLOOKUP(B2153,'Ket qua do'!$C$5:$AP$50000,$F$3,TRUE),"")</f>
        <v>#N/A</v>
      </c>
      <c r="G2153" s="21" t="e">
        <f>IF(A2153&lt;&gt;"",VLOOKUP(B2153,'Ket qua do'!$C$5:$AP$50000,$G$3,TRUE),"")</f>
        <v>#N/A</v>
      </c>
      <c r="H2153" s="21" t="e">
        <f>IF(A2153&lt;&gt;"",VLOOKUP(B2153,'Ket qua do'!$C$5:$AP$50000,$H$3,TRUE),"")</f>
        <v>#N/A</v>
      </c>
      <c r="I2153" s="21" t="e">
        <f>IF(A2153&lt;&gt;"",VLOOKUP(B2153,'Ket qua do'!$C$5:$AP$50000,$I$3,TRUE)*$E$9/1000,"")</f>
        <v>#N/A</v>
      </c>
      <c r="J2153" s="21" t="e">
        <f>IF(A2153&lt;&gt;"",VLOOKUP(B2153,'Ket qua do'!$C$5:$AP$50000,$J$3,TRUE)*$E$9/1000,"")</f>
        <v>#N/A</v>
      </c>
      <c r="K2153" s="21" t="e">
        <f>IF(A2153&lt;&gt;"",VLOOKUP(B2153,'Ket qua do'!$C$5:$AP$50000,$K$3,TRUE)*$E$9/1000,"")</f>
        <v>#N/A</v>
      </c>
      <c r="L2153" s="21" t="e">
        <f>IF(A2153&lt;&gt;"",VLOOKUP(B2153,'Ket qua do'!$C$5:$AP$50000,$L$3,TRUE),"")</f>
        <v>#N/A</v>
      </c>
    </row>
    <row r="2154" spans="1:12" x14ac:dyDescent="0.25">
      <c r="A2154" t="e">
        <f t="shared" si="39"/>
        <v>#N/A</v>
      </c>
      <c r="B2154" s="1" t="e">
        <f>IF(A2154&lt;&gt;"",VLOOKUP(A2154,'Ket qua do'!$B$5:$CE$50000,2,TRUE),"")</f>
        <v>#N/A</v>
      </c>
      <c r="C2154" s="19" t="e">
        <f>IF(A2154&lt;&gt;"",VLOOKUP(B2154,'Ket qua do'!$C$5:$AP$50000,$C$3,TRUE)*SQRT(3)*$C$11,"")</f>
        <v>#N/A</v>
      </c>
      <c r="D2154" s="21" t="e">
        <f>IF(A2154&lt;&gt;"",VLOOKUP(B2154,'Ket qua do'!$C$5:$AP$50000,$D$3,TRUE),"")</f>
        <v>#N/A</v>
      </c>
      <c r="E2154" s="21" t="e">
        <f>IF(A2154&lt;&gt;"",VLOOKUP(B2154,'Ket qua do'!$C$5:$AP$50000,$E$3,TRUE)*$C$12,"")</f>
        <v>#N/A</v>
      </c>
      <c r="F2154" s="21" t="e">
        <f>IF(A2154&lt;&gt;"",VLOOKUP(B2154,'Ket qua do'!$C$5:$AP$50000,$F$3,TRUE),"")</f>
        <v>#N/A</v>
      </c>
      <c r="G2154" s="21" t="e">
        <f>IF(A2154&lt;&gt;"",VLOOKUP(B2154,'Ket qua do'!$C$5:$AP$50000,$G$3,TRUE),"")</f>
        <v>#N/A</v>
      </c>
      <c r="H2154" s="21" t="e">
        <f>IF(A2154&lt;&gt;"",VLOOKUP(B2154,'Ket qua do'!$C$5:$AP$50000,$H$3,TRUE),"")</f>
        <v>#N/A</v>
      </c>
      <c r="I2154" s="21" t="e">
        <f>IF(A2154&lt;&gt;"",VLOOKUP(B2154,'Ket qua do'!$C$5:$AP$50000,$I$3,TRUE)*$E$9/1000,"")</f>
        <v>#N/A</v>
      </c>
      <c r="J2154" s="21" t="e">
        <f>IF(A2154&lt;&gt;"",VLOOKUP(B2154,'Ket qua do'!$C$5:$AP$50000,$J$3,TRUE)*$E$9/1000,"")</f>
        <v>#N/A</v>
      </c>
      <c r="K2154" s="21" t="e">
        <f>IF(A2154&lt;&gt;"",VLOOKUP(B2154,'Ket qua do'!$C$5:$AP$50000,$K$3,TRUE)*$E$9/1000,"")</f>
        <v>#N/A</v>
      </c>
      <c r="L2154" s="21" t="e">
        <f>IF(A2154&lt;&gt;"",VLOOKUP(B2154,'Ket qua do'!$C$5:$AP$50000,$L$3,TRUE),"")</f>
        <v>#N/A</v>
      </c>
    </row>
    <row r="2155" spans="1:12" x14ac:dyDescent="0.25">
      <c r="A2155" t="e">
        <f t="shared" si="39"/>
        <v>#N/A</v>
      </c>
      <c r="B2155" s="1" t="e">
        <f>IF(A2155&lt;&gt;"",VLOOKUP(A2155,'Ket qua do'!$B$5:$CE$50000,2,TRUE),"")</f>
        <v>#N/A</v>
      </c>
      <c r="C2155" s="19" t="e">
        <f>IF(A2155&lt;&gt;"",VLOOKUP(B2155,'Ket qua do'!$C$5:$AP$50000,$C$3,TRUE)*SQRT(3)*$C$11,"")</f>
        <v>#N/A</v>
      </c>
      <c r="D2155" s="21" t="e">
        <f>IF(A2155&lt;&gt;"",VLOOKUP(B2155,'Ket qua do'!$C$5:$AP$50000,$D$3,TRUE),"")</f>
        <v>#N/A</v>
      </c>
      <c r="E2155" s="21" t="e">
        <f>IF(A2155&lt;&gt;"",VLOOKUP(B2155,'Ket qua do'!$C$5:$AP$50000,$E$3,TRUE)*$C$12,"")</f>
        <v>#N/A</v>
      </c>
      <c r="F2155" s="21" t="e">
        <f>IF(A2155&lt;&gt;"",VLOOKUP(B2155,'Ket qua do'!$C$5:$AP$50000,$F$3,TRUE),"")</f>
        <v>#N/A</v>
      </c>
      <c r="G2155" s="21" t="e">
        <f>IF(A2155&lt;&gt;"",VLOOKUP(B2155,'Ket qua do'!$C$5:$AP$50000,$G$3,TRUE),"")</f>
        <v>#N/A</v>
      </c>
      <c r="H2155" s="21" t="e">
        <f>IF(A2155&lt;&gt;"",VLOOKUP(B2155,'Ket qua do'!$C$5:$AP$50000,$H$3,TRUE),"")</f>
        <v>#N/A</v>
      </c>
      <c r="I2155" s="21" t="e">
        <f>IF(A2155&lt;&gt;"",VLOOKUP(B2155,'Ket qua do'!$C$5:$AP$50000,$I$3,TRUE)*$E$9/1000,"")</f>
        <v>#N/A</v>
      </c>
      <c r="J2155" s="21" t="e">
        <f>IF(A2155&lt;&gt;"",VLOOKUP(B2155,'Ket qua do'!$C$5:$AP$50000,$J$3,TRUE)*$E$9/1000,"")</f>
        <v>#N/A</v>
      </c>
      <c r="K2155" s="21" t="e">
        <f>IF(A2155&lt;&gt;"",VLOOKUP(B2155,'Ket qua do'!$C$5:$AP$50000,$K$3,TRUE)*$E$9/1000,"")</f>
        <v>#N/A</v>
      </c>
      <c r="L2155" s="21" t="e">
        <f>IF(A2155&lt;&gt;"",VLOOKUP(B2155,'Ket qua do'!$C$5:$AP$50000,$L$3,TRUE),"")</f>
        <v>#N/A</v>
      </c>
    </row>
    <row r="2156" spans="1:12" x14ac:dyDescent="0.25">
      <c r="A2156" t="e">
        <f t="shared" si="39"/>
        <v>#N/A</v>
      </c>
      <c r="B2156" s="1" t="e">
        <f>IF(A2156&lt;&gt;"",VLOOKUP(A2156,'Ket qua do'!$B$5:$CE$50000,2,TRUE),"")</f>
        <v>#N/A</v>
      </c>
      <c r="C2156" s="19" t="e">
        <f>IF(A2156&lt;&gt;"",VLOOKUP(B2156,'Ket qua do'!$C$5:$AP$50000,$C$3,TRUE)*SQRT(3)*$C$11,"")</f>
        <v>#N/A</v>
      </c>
      <c r="D2156" s="21" t="e">
        <f>IF(A2156&lt;&gt;"",VLOOKUP(B2156,'Ket qua do'!$C$5:$AP$50000,$D$3,TRUE),"")</f>
        <v>#N/A</v>
      </c>
      <c r="E2156" s="21" t="e">
        <f>IF(A2156&lt;&gt;"",VLOOKUP(B2156,'Ket qua do'!$C$5:$AP$50000,$E$3,TRUE)*$C$12,"")</f>
        <v>#N/A</v>
      </c>
      <c r="F2156" s="21" t="e">
        <f>IF(A2156&lt;&gt;"",VLOOKUP(B2156,'Ket qua do'!$C$5:$AP$50000,$F$3,TRUE),"")</f>
        <v>#N/A</v>
      </c>
      <c r="G2156" s="21" t="e">
        <f>IF(A2156&lt;&gt;"",VLOOKUP(B2156,'Ket qua do'!$C$5:$AP$50000,$G$3,TRUE),"")</f>
        <v>#N/A</v>
      </c>
      <c r="H2156" s="21" t="e">
        <f>IF(A2156&lt;&gt;"",VLOOKUP(B2156,'Ket qua do'!$C$5:$AP$50000,$H$3,TRUE),"")</f>
        <v>#N/A</v>
      </c>
      <c r="I2156" s="21" t="e">
        <f>IF(A2156&lt;&gt;"",VLOOKUP(B2156,'Ket qua do'!$C$5:$AP$50000,$I$3,TRUE)*$E$9/1000,"")</f>
        <v>#N/A</v>
      </c>
      <c r="J2156" s="21" t="e">
        <f>IF(A2156&lt;&gt;"",VLOOKUP(B2156,'Ket qua do'!$C$5:$AP$50000,$J$3,TRUE)*$E$9/1000,"")</f>
        <v>#N/A</v>
      </c>
      <c r="K2156" s="21" t="e">
        <f>IF(A2156&lt;&gt;"",VLOOKUP(B2156,'Ket qua do'!$C$5:$AP$50000,$K$3,TRUE)*$E$9/1000,"")</f>
        <v>#N/A</v>
      </c>
      <c r="L2156" s="21" t="e">
        <f>IF(A2156&lt;&gt;"",VLOOKUP(B2156,'Ket qua do'!$C$5:$AP$50000,$L$3,TRUE),"")</f>
        <v>#N/A</v>
      </c>
    </row>
    <row r="2157" spans="1:12" x14ac:dyDescent="0.25">
      <c r="A2157" t="e">
        <f t="shared" si="39"/>
        <v>#N/A</v>
      </c>
      <c r="B2157" s="1" t="e">
        <f>IF(A2157&lt;&gt;"",VLOOKUP(A2157,'Ket qua do'!$B$5:$CE$50000,2,TRUE),"")</f>
        <v>#N/A</v>
      </c>
      <c r="C2157" s="19" t="e">
        <f>IF(A2157&lt;&gt;"",VLOOKUP(B2157,'Ket qua do'!$C$5:$AP$50000,$C$3,TRUE)*SQRT(3)*$C$11,"")</f>
        <v>#N/A</v>
      </c>
      <c r="D2157" s="21" t="e">
        <f>IF(A2157&lt;&gt;"",VLOOKUP(B2157,'Ket qua do'!$C$5:$AP$50000,$D$3,TRUE),"")</f>
        <v>#N/A</v>
      </c>
      <c r="E2157" s="21" t="e">
        <f>IF(A2157&lt;&gt;"",VLOOKUP(B2157,'Ket qua do'!$C$5:$AP$50000,$E$3,TRUE)*$C$12,"")</f>
        <v>#N/A</v>
      </c>
      <c r="F2157" s="21" t="e">
        <f>IF(A2157&lt;&gt;"",VLOOKUP(B2157,'Ket qua do'!$C$5:$AP$50000,$F$3,TRUE),"")</f>
        <v>#N/A</v>
      </c>
      <c r="G2157" s="21" t="e">
        <f>IF(A2157&lt;&gt;"",VLOOKUP(B2157,'Ket qua do'!$C$5:$AP$50000,$G$3,TRUE),"")</f>
        <v>#N/A</v>
      </c>
      <c r="H2157" s="21" t="e">
        <f>IF(A2157&lt;&gt;"",VLOOKUP(B2157,'Ket qua do'!$C$5:$AP$50000,$H$3,TRUE),"")</f>
        <v>#N/A</v>
      </c>
      <c r="I2157" s="21" t="e">
        <f>IF(A2157&lt;&gt;"",VLOOKUP(B2157,'Ket qua do'!$C$5:$AP$50000,$I$3,TRUE)*$E$9/1000,"")</f>
        <v>#N/A</v>
      </c>
      <c r="J2157" s="21" t="e">
        <f>IF(A2157&lt;&gt;"",VLOOKUP(B2157,'Ket qua do'!$C$5:$AP$50000,$J$3,TRUE)*$E$9/1000,"")</f>
        <v>#N/A</v>
      </c>
      <c r="K2157" s="21" t="e">
        <f>IF(A2157&lt;&gt;"",VLOOKUP(B2157,'Ket qua do'!$C$5:$AP$50000,$K$3,TRUE)*$E$9/1000,"")</f>
        <v>#N/A</v>
      </c>
      <c r="L2157" s="21" t="e">
        <f>IF(A2157&lt;&gt;"",VLOOKUP(B2157,'Ket qua do'!$C$5:$AP$50000,$L$3,TRUE),"")</f>
        <v>#N/A</v>
      </c>
    </row>
    <row r="2158" spans="1:12" x14ac:dyDescent="0.25">
      <c r="A2158" t="e">
        <f t="shared" si="39"/>
        <v>#N/A</v>
      </c>
      <c r="B2158" s="1" t="e">
        <f>IF(A2158&lt;&gt;"",VLOOKUP(A2158,'Ket qua do'!$B$5:$CE$50000,2,TRUE),"")</f>
        <v>#N/A</v>
      </c>
      <c r="C2158" s="19" t="e">
        <f>IF(A2158&lt;&gt;"",VLOOKUP(B2158,'Ket qua do'!$C$5:$AP$50000,$C$3,TRUE)*SQRT(3)*$C$11,"")</f>
        <v>#N/A</v>
      </c>
      <c r="D2158" s="21" t="e">
        <f>IF(A2158&lt;&gt;"",VLOOKUP(B2158,'Ket qua do'!$C$5:$AP$50000,$D$3,TRUE),"")</f>
        <v>#N/A</v>
      </c>
      <c r="E2158" s="21" t="e">
        <f>IF(A2158&lt;&gt;"",VLOOKUP(B2158,'Ket qua do'!$C$5:$AP$50000,$E$3,TRUE)*$C$12,"")</f>
        <v>#N/A</v>
      </c>
      <c r="F2158" s="21" t="e">
        <f>IF(A2158&lt;&gt;"",VLOOKUP(B2158,'Ket qua do'!$C$5:$AP$50000,$F$3,TRUE),"")</f>
        <v>#N/A</v>
      </c>
      <c r="G2158" s="21" t="e">
        <f>IF(A2158&lt;&gt;"",VLOOKUP(B2158,'Ket qua do'!$C$5:$AP$50000,$G$3,TRUE),"")</f>
        <v>#N/A</v>
      </c>
      <c r="H2158" s="21" t="e">
        <f>IF(A2158&lt;&gt;"",VLOOKUP(B2158,'Ket qua do'!$C$5:$AP$50000,$H$3,TRUE),"")</f>
        <v>#N/A</v>
      </c>
      <c r="I2158" s="21" t="e">
        <f>IF(A2158&lt;&gt;"",VLOOKUP(B2158,'Ket qua do'!$C$5:$AP$50000,$I$3,TRUE)*$E$9/1000,"")</f>
        <v>#N/A</v>
      </c>
      <c r="J2158" s="21" t="e">
        <f>IF(A2158&lt;&gt;"",VLOOKUP(B2158,'Ket qua do'!$C$5:$AP$50000,$J$3,TRUE)*$E$9/1000,"")</f>
        <v>#N/A</v>
      </c>
      <c r="K2158" s="21" t="e">
        <f>IF(A2158&lt;&gt;"",VLOOKUP(B2158,'Ket qua do'!$C$5:$AP$50000,$K$3,TRUE)*$E$9/1000,"")</f>
        <v>#N/A</v>
      </c>
      <c r="L2158" s="21" t="e">
        <f>IF(A2158&lt;&gt;"",VLOOKUP(B2158,'Ket qua do'!$C$5:$AP$50000,$L$3,TRUE),"")</f>
        <v>#N/A</v>
      </c>
    </row>
    <row r="2159" spans="1:12" x14ac:dyDescent="0.25">
      <c r="A2159" t="e">
        <f t="shared" si="39"/>
        <v>#N/A</v>
      </c>
      <c r="B2159" s="1" t="e">
        <f>IF(A2159&lt;&gt;"",VLOOKUP(A2159,'Ket qua do'!$B$5:$CE$50000,2,TRUE),"")</f>
        <v>#N/A</v>
      </c>
      <c r="C2159" s="19" t="e">
        <f>IF(A2159&lt;&gt;"",VLOOKUP(B2159,'Ket qua do'!$C$5:$AP$50000,$C$3,TRUE)*SQRT(3)*$C$11,"")</f>
        <v>#N/A</v>
      </c>
      <c r="D2159" s="21" t="e">
        <f>IF(A2159&lt;&gt;"",VLOOKUP(B2159,'Ket qua do'!$C$5:$AP$50000,$D$3,TRUE),"")</f>
        <v>#N/A</v>
      </c>
      <c r="E2159" s="21" t="e">
        <f>IF(A2159&lt;&gt;"",VLOOKUP(B2159,'Ket qua do'!$C$5:$AP$50000,$E$3,TRUE)*$C$12,"")</f>
        <v>#N/A</v>
      </c>
      <c r="F2159" s="21" t="e">
        <f>IF(A2159&lt;&gt;"",VLOOKUP(B2159,'Ket qua do'!$C$5:$AP$50000,$F$3,TRUE),"")</f>
        <v>#N/A</v>
      </c>
      <c r="G2159" s="21" t="e">
        <f>IF(A2159&lt;&gt;"",VLOOKUP(B2159,'Ket qua do'!$C$5:$AP$50000,$G$3,TRUE),"")</f>
        <v>#N/A</v>
      </c>
      <c r="H2159" s="21" t="e">
        <f>IF(A2159&lt;&gt;"",VLOOKUP(B2159,'Ket qua do'!$C$5:$AP$50000,$H$3,TRUE),"")</f>
        <v>#N/A</v>
      </c>
      <c r="I2159" s="21" t="e">
        <f>IF(A2159&lt;&gt;"",VLOOKUP(B2159,'Ket qua do'!$C$5:$AP$50000,$I$3,TRUE)*$E$9/1000,"")</f>
        <v>#N/A</v>
      </c>
      <c r="J2159" s="21" t="e">
        <f>IF(A2159&lt;&gt;"",VLOOKUP(B2159,'Ket qua do'!$C$5:$AP$50000,$J$3,TRUE)*$E$9/1000,"")</f>
        <v>#N/A</v>
      </c>
      <c r="K2159" s="21" t="e">
        <f>IF(A2159&lt;&gt;"",VLOOKUP(B2159,'Ket qua do'!$C$5:$AP$50000,$K$3,TRUE)*$E$9/1000,"")</f>
        <v>#N/A</v>
      </c>
      <c r="L2159" s="21" t="e">
        <f>IF(A2159&lt;&gt;"",VLOOKUP(B2159,'Ket qua do'!$C$5:$AP$50000,$L$3,TRUE),"")</f>
        <v>#N/A</v>
      </c>
    </row>
    <row r="2160" spans="1:12" x14ac:dyDescent="0.25">
      <c r="A2160" t="e">
        <f t="shared" si="39"/>
        <v>#N/A</v>
      </c>
      <c r="B2160" s="1" t="e">
        <f>IF(A2160&lt;&gt;"",VLOOKUP(A2160,'Ket qua do'!$B$5:$CE$50000,2,TRUE),"")</f>
        <v>#N/A</v>
      </c>
      <c r="C2160" s="19" t="e">
        <f>IF(A2160&lt;&gt;"",VLOOKUP(B2160,'Ket qua do'!$C$5:$AP$50000,$C$3,TRUE)*SQRT(3)*$C$11,"")</f>
        <v>#N/A</v>
      </c>
      <c r="D2160" s="21" t="e">
        <f>IF(A2160&lt;&gt;"",VLOOKUP(B2160,'Ket qua do'!$C$5:$AP$50000,$D$3,TRUE),"")</f>
        <v>#N/A</v>
      </c>
      <c r="E2160" s="21" t="e">
        <f>IF(A2160&lt;&gt;"",VLOOKUP(B2160,'Ket qua do'!$C$5:$AP$50000,$E$3,TRUE)*$C$12,"")</f>
        <v>#N/A</v>
      </c>
      <c r="F2160" s="21" t="e">
        <f>IF(A2160&lt;&gt;"",VLOOKUP(B2160,'Ket qua do'!$C$5:$AP$50000,$F$3,TRUE),"")</f>
        <v>#N/A</v>
      </c>
      <c r="G2160" s="21" t="e">
        <f>IF(A2160&lt;&gt;"",VLOOKUP(B2160,'Ket qua do'!$C$5:$AP$50000,$G$3,TRUE),"")</f>
        <v>#N/A</v>
      </c>
      <c r="H2160" s="21" t="e">
        <f>IF(A2160&lt;&gt;"",VLOOKUP(B2160,'Ket qua do'!$C$5:$AP$50000,$H$3,TRUE),"")</f>
        <v>#N/A</v>
      </c>
      <c r="I2160" s="21" t="e">
        <f>IF(A2160&lt;&gt;"",VLOOKUP(B2160,'Ket qua do'!$C$5:$AP$50000,$I$3,TRUE)*$E$9/1000,"")</f>
        <v>#N/A</v>
      </c>
      <c r="J2160" s="21" t="e">
        <f>IF(A2160&lt;&gt;"",VLOOKUP(B2160,'Ket qua do'!$C$5:$AP$50000,$J$3,TRUE)*$E$9/1000,"")</f>
        <v>#N/A</v>
      </c>
      <c r="K2160" s="21" t="e">
        <f>IF(A2160&lt;&gt;"",VLOOKUP(B2160,'Ket qua do'!$C$5:$AP$50000,$K$3,TRUE)*$E$9/1000,"")</f>
        <v>#N/A</v>
      </c>
      <c r="L2160" s="21" t="e">
        <f>IF(A2160&lt;&gt;"",VLOOKUP(B2160,'Ket qua do'!$C$5:$AP$50000,$L$3,TRUE),"")</f>
        <v>#N/A</v>
      </c>
    </row>
    <row r="2161" spans="1:12" x14ac:dyDescent="0.25">
      <c r="A2161" t="e">
        <f t="shared" si="39"/>
        <v>#N/A</v>
      </c>
      <c r="B2161" s="1" t="e">
        <f>IF(A2161&lt;&gt;"",VLOOKUP(A2161,'Ket qua do'!$B$5:$CE$50000,2,TRUE),"")</f>
        <v>#N/A</v>
      </c>
      <c r="C2161" s="19" t="e">
        <f>IF(A2161&lt;&gt;"",VLOOKUP(B2161,'Ket qua do'!$C$5:$AP$50000,$C$3,TRUE)*SQRT(3)*$C$11,"")</f>
        <v>#N/A</v>
      </c>
      <c r="D2161" s="21" t="e">
        <f>IF(A2161&lt;&gt;"",VLOOKUP(B2161,'Ket qua do'!$C$5:$AP$50000,$D$3,TRUE),"")</f>
        <v>#N/A</v>
      </c>
      <c r="E2161" s="21" t="e">
        <f>IF(A2161&lt;&gt;"",VLOOKUP(B2161,'Ket qua do'!$C$5:$AP$50000,$E$3,TRUE)*$C$12,"")</f>
        <v>#N/A</v>
      </c>
      <c r="F2161" s="21" t="e">
        <f>IF(A2161&lt;&gt;"",VLOOKUP(B2161,'Ket qua do'!$C$5:$AP$50000,$F$3,TRUE),"")</f>
        <v>#N/A</v>
      </c>
      <c r="G2161" s="21" t="e">
        <f>IF(A2161&lt;&gt;"",VLOOKUP(B2161,'Ket qua do'!$C$5:$AP$50000,$G$3,TRUE),"")</f>
        <v>#N/A</v>
      </c>
      <c r="H2161" s="21" t="e">
        <f>IF(A2161&lt;&gt;"",VLOOKUP(B2161,'Ket qua do'!$C$5:$AP$50000,$H$3,TRUE),"")</f>
        <v>#N/A</v>
      </c>
      <c r="I2161" s="21" t="e">
        <f>IF(A2161&lt;&gt;"",VLOOKUP(B2161,'Ket qua do'!$C$5:$AP$50000,$I$3,TRUE)*$E$9/1000,"")</f>
        <v>#N/A</v>
      </c>
      <c r="J2161" s="21" t="e">
        <f>IF(A2161&lt;&gt;"",VLOOKUP(B2161,'Ket qua do'!$C$5:$AP$50000,$J$3,TRUE)*$E$9/1000,"")</f>
        <v>#N/A</v>
      </c>
      <c r="K2161" s="21" t="e">
        <f>IF(A2161&lt;&gt;"",VLOOKUP(B2161,'Ket qua do'!$C$5:$AP$50000,$K$3,TRUE)*$E$9/1000,"")</f>
        <v>#N/A</v>
      </c>
      <c r="L2161" s="21" t="e">
        <f>IF(A2161&lt;&gt;"",VLOOKUP(B2161,'Ket qua do'!$C$5:$AP$50000,$L$3,TRUE),"")</f>
        <v>#N/A</v>
      </c>
    </row>
    <row r="2162" spans="1:12" x14ac:dyDescent="0.25">
      <c r="A2162" t="e">
        <f t="shared" si="39"/>
        <v>#N/A</v>
      </c>
      <c r="B2162" s="1" t="e">
        <f>IF(A2162&lt;&gt;"",VLOOKUP(A2162,'Ket qua do'!$B$5:$CE$50000,2,TRUE),"")</f>
        <v>#N/A</v>
      </c>
      <c r="C2162" s="19" t="e">
        <f>IF(A2162&lt;&gt;"",VLOOKUP(B2162,'Ket qua do'!$C$5:$AP$50000,$C$3,TRUE)*SQRT(3)*$C$11,"")</f>
        <v>#N/A</v>
      </c>
      <c r="D2162" s="21" t="e">
        <f>IF(A2162&lt;&gt;"",VLOOKUP(B2162,'Ket qua do'!$C$5:$AP$50000,$D$3,TRUE),"")</f>
        <v>#N/A</v>
      </c>
      <c r="E2162" s="21" t="e">
        <f>IF(A2162&lt;&gt;"",VLOOKUP(B2162,'Ket qua do'!$C$5:$AP$50000,$E$3,TRUE)*$C$12,"")</f>
        <v>#N/A</v>
      </c>
      <c r="F2162" s="21" t="e">
        <f>IF(A2162&lt;&gt;"",VLOOKUP(B2162,'Ket qua do'!$C$5:$AP$50000,$F$3,TRUE),"")</f>
        <v>#N/A</v>
      </c>
      <c r="G2162" s="21" t="e">
        <f>IF(A2162&lt;&gt;"",VLOOKUP(B2162,'Ket qua do'!$C$5:$AP$50000,$G$3,TRUE),"")</f>
        <v>#N/A</v>
      </c>
      <c r="H2162" s="21" t="e">
        <f>IF(A2162&lt;&gt;"",VLOOKUP(B2162,'Ket qua do'!$C$5:$AP$50000,$H$3,TRUE),"")</f>
        <v>#N/A</v>
      </c>
      <c r="I2162" s="21" t="e">
        <f>IF(A2162&lt;&gt;"",VLOOKUP(B2162,'Ket qua do'!$C$5:$AP$50000,$I$3,TRUE)*$E$9/1000,"")</f>
        <v>#N/A</v>
      </c>
      <c r="J2162" s="21" t="e">
        <f>IF(A2162&lt;&gt;"",VLOOKUP(B2162,'Ket qua do'!$C$5:$AP$50000,$J$3,TRUE)*$E$9/1000,"")</f>
        <v>#N/A</v>
      </c>
      <c r="K2162" s="21" t="e">
        <f>IF(A2162&lt;&gt;"",VLOOKUP(B2162,'Ket qua do'!$C$5:$AP$50000,$K$3,TRUE)*$E$9/1000,"")</f>
        <v>#N/A</v>
      </c>
      <c r="L2162" s="21" t="e">
        <f>IF(A2162&lt;&gt;"",VLOOKUP(B2162,'Ket qua do'!$C$5:$AP$50000,$L$3,TRUE),"")</f>
        <v>#N/A</v>
      </c>
    </row>
    <row r="2163" spans="1:12" x14ac:dyDescent="0.25">
      <c r="A2163" t="e">
        <f t="shared" si="39"/>
        <v>#N/A</v>
      </c>
      <c r="B2163" s="1" t="e">
        <f>IF(A2163&lt;&gt;"",VLOOKUP(A2163,'Ket qua do'!$B$5:$CE$50000,2,TRUE),"")</f>
        <v>#N/A</v>
      </c>
      <c r="C2163" s="19" t="e">
        <f>IF(A2163&lt;&gt;"",VLOOKUP(B2163,'Ket qua do'!$C$5:$AP$50000,$C$3,TRUE)*SQRT(3)*$C$11,"")</f>
        <v>#N/A</v>
      </c>
      <c r="D2163" s="21" t="e">
        <f>IF(A2163&lt;&gt;"",VLOOKUP(B2163,'Ket qua do'!$C$5:$AP$50000,$D$3,TRUE),"")</f>
        <v>#N/A</v>
      </c>
      <c r="E2163" s="21" t="e">
        <f>IF(A2163&lt;&gt;"",VLOOKUP(B2163,'Ket qua do'!$C$5:$AP$50000,$E$3,TRUE)*$C$12,"")</f>
        <v>#N/A</v>
      </c>
      <c r="F2163" s="21" t="e">
        <f>IF(A2163&lt;&gt;"",VLOOKUP(B2163,'Ket qua do'!$C$5:$AP$50000,$F$3,TRUE),"")</f>
        <v>#N/A</v>
      </c>
      <c r="G2163" s="21" t="e">
        <f>IF(A2163&lt;&gt;"",VLOOKUP(B2163,'Ket qua do'!$C$5:$AP$50000,$G$3,TRUE),"")</f>
        <v>#N/A</v>
      </c>
      <c r="H2163" s="21" t="e">
        <f>IF(A2163&lt;&gt;"",VLOOKUP(B2163,'Ket qua do'!$C$5:$AP$50000,$H$3,TRUE),"")</f>
        <v>#N/A</v>
      </c>
      <c r="I2163" s="21" t="e">
        <f>IF(A2163&lt;&gt;"",VLOOKUP(B2163,'Ket qua do'!$C$5:$AP$50000,$I$3,TRUE)*$E$9/1000,"")</f>
        <v>#N/A</v>
      </c>
      <c r="J2163" s="21" t="e">
        <f>IF(A2163&lt;&gt;"",VLOOKUP(B2163,'Ket qua do'!$C$5:$AP$50000,$J$3,TRUE)*$E$9/1000,"")</f>
        <v>#N/A</v>
      </c>
      <c r="K2163" s="21" t="e">
        <f>IF(A2163&lt;&gt;"",VLOOKUP(B2163,'Ket qua do'!$C$5:$AP$50000,$K$3,TRUE)*$E$9/1000,"")</f>
        <v>#N/A</v>
      </c>
      <c r="L2163" s="21" t="e">
        <f>IF(A2163&lt;&gt;"",VLOOKUP(B2163,'Ket qua do'!$C$5:$AP$50000,$L$3,TRUE),"")</f>
        <v>#N/A</v>
      </c>
    </row>
    <row r="2164" spans="1:12" x14ac:dyDescent="0.25">
      <c r="A2164" t="e">
        <f t="shared" si="39"/>
        <v>#N/A</v>
      </c>
      <c r="B2164" s="1" t="e">
        <f>IF(A2164&lt;&gt;"",VLOOKUP(A2164,'Ket qua do'!$B$5:$CE$50000,2,TRUE),"")</f>
        <v>#N/A</v>
      </c>
      <c r="C2164" s="19" t="e">
        <f>IF(A2164&lt;&gt;"",VLOOKUP(B2164,'Ket qua do'!$C$5:$AP$50000,$C$3,TRUE)*SQRT(3)*$C$11,"")</f>
        <v>#N/A</v>
      </c>
      <c r="D2164" s="21" t="e">
        <f>IF(A2164&lt;&gt;"",VLOOKUP(B2164,'Ket qua do'!$C$5:$AP$50000,$D$3,TRUE),"")</f>
        <v>#N/A</v>
      </c>
      <c r="E2164" s="21" t="e">
        <f>IF(A2164&lt;&gt;"",VLOOKUP(B2164,'Ket qua do'!$C$5:$AP$50000,$E$3,TRUE)*$C$12,"")</f>
        <v>#N/A</v>
      </c>
      <c r="F2164" s="21" t="e">
        <f>IF(A2164&lt;&gt;"",VLOOKUP(B2164,'Ket qua do'!$C$5:$AP$50000,$F$3,TRUE),"")</f>
        <v>#N/A</v>
      </c>
      <c r="G2164" s="21" t="e">
        <f>IF(A2164&lt;&gt;"",VLOOKUP(B2164,'Ket qua do'!$C$5:$AP$50000,$G$3,TRUE),"")</f>
        <v>#N/A</v>
      </c>
      <c r="H2164" s="21" t="e">
        <f>IF(A2164&lt;&gt;"",VLOOKUP(B2164,'Ket qua do'!$C$5:$AP$50000,$H$3,TRUE),"")</f>
        <v>#N/A</v>
      </c>
      <c r="I2164" s="21" t="e">
        <f>IF(A2164&lt;&gt;"",VLOOKUP(B2164,'Ket qua do'!$C$5:$AP$50000,$I$3,TRUE)*$E$9/1000,"")</f>
        <v>#N/A</v>
      </c>
      <c r="J2164" s="21" t="e">
        <f>IF(A2164&lt;&gt;"",VLOOKUP(B2164,'Ket qua do'!$C$5:$AP$50000,$J$3,TRUE)*$E$9/1000,"")</f>
        <v>#N/A</v>
      </c>
      <c r="K2164" s="21" t="e">
        <f>IF(A2164&lt;&gt;"",VLOOKUP(B2164,'Ket qua do'!$C$5:$AP$50000,$K$3,TRUE)*$E$9/1000,"")</f>
        <v>#N/A</v>
      </c>
      <c r="L2164" s="21" t="e">
        <f>IF(A2164&lt;&gt;"",VLOOKUP(B2164,'Ket qua do'!$C$5:$AP$50000,$L$3,TRUE),"")</f>
        <v>#N/A</v>
      </c>
    </row>
    <row r="2165" spans="1:12" x14ac:dyDescent="0.25">
      <c r="A2165" t="e">
        <f t="shared" si="39"/>
        <v>#N/A</v>
      </c>
      <c r="B2165" s="1" t="e">
        <f>IF(A2165&lt;&gt;"",VLOOKUP(A2165,'Ket qua do'!$B$5:$CE$50000,2,TRUE),"")</f>
        <v>#N/A</v>
      </c>
      <c r="C2165" s="19" t="e">
        <f>IF(A2165&lt;&gt;"",VLOOKUP(B2165,'Ket qua do'!$C$5:$AP$50000,$C$3,TRUE)*SQRT(3)*$C$11,"")</f>
        <v>#N/A</v>
      </c>
      <c r="D2165" s="21" t="e">
        <f>IF(A2165&lt;&gt;"",VLOOKUP(B2165,'Ket qua do'!$C$5:$AP$50000,$D$3,TRUE),"")</f>
        <v>#N/A</v>
      </c>
      <c r="E2165" s="21" t="e">
        <f>IF(A2165&lt;&gt;"",VLOOKUP(B2165,'Ket qua do'!$C$5:$AP$50000,$E$3,TRUE)*$C$12,"")</f>
        <v>#N/A</v>
      </c>
      <c r="F2165" s="21" t="e">
        <f>IF(A2165&lt;&gt;"",VLOOKUP(B2165,'Ket qua do'!$C$5:$AP$50000,$F$3,TRUE),"")</f>
        <v>#N/A</v>
      </c>
      <c r="G2165" s="21" t="e">
        <f>IF(A2165&lt;&gt;"",VLOOKUP(B2165,'Ket qua do'!$C$5:$AP$50000,$G$3,TRUE),"")</f>
        <v>#N/A</v>
      </c>
      <c r="H2165" s="21" t="e">
        <f>IF(A2165&lt;&gt;"",VLOOKUP(B2165,'Ket qua do'!$C$5:$AP$50000,$H$3,TRUE),"")</f>
        <v>#N/A</v>
      </c>
      <c r="I2165" s="21" t="e">
        <f>IF(A2165&lt;&gt;"",VLOOKUP(B2165,'Ket qua do'!$C$5:$AP$50000,$I$3,TRUE)*$E$9/1000,"")</f>
        <v>#N/A</v>
      </c>
      <c r="J2165" s="21" t="e">
        <f>IF(A2165&lt;&gt;"",VLOOKUP(B2165,'Ket qua do'!$C$5:$AP$50000,$J$3,TRUE)*$E$9/1000,"")</f>
        <v>#N/A</v>
      </c>
      <c r="K2165" s="21" t="e">
        <f>IF(A2165&lt;&gt;"",VLOOKUP(B2165,'Ket qua do'!$C$5:$AP$50000,$K$3,TRUE)*$E$9/1000,"")</f>
        <v>#N/A</v>
      </c>
      <c r="L2165" s="21" t="e">
        <f>IF(A2165&lt;&gt;"",VLOOKUP(B2165,'Ket qua do'!$C$5:$AP$50000,$L$3,TRUE),"")</f>
        <v>#N/A</v>
      </c>
    </row>
    <row r="2166" spans="1:12" x14ac:dyDescent="0.25">
      <c r="A2166" t="e">
        <f t="shared" si="39"/>
        <v>#N/A</v>
      </c>
      <c r="B2166" s="1" t="e">
        <f>IF(A2166&lt;&gt;"",VLOOKUP(A2166,'Ket qua do'!$B$5:$CE$50000,2,TRUE),"")</f>
        <v>#N/A</v>
      </c>
      <c r="C2166" s="19" t="e">
        <f>IF(A2166&lt;&gt;"",VLOOKUP(B2166,'Ket qua do'!$C$5:$AP$50000,$C$3,TRUE)*SQRT(3)*$C$11,"")</f>
        <v>#N/A</v>
      </c>
      <c r="D2166" s="21" t="e">
        <f>IF(A2166&lt;&gt;"",VLOOKUP(B2166,'Ket qua do'!$C$5:$AP$50000,$D$3,TRUE),"")</f>
        <v>#N/A</v>
      </c>
      <c r="E2166" s="21" t="e">
        <f>IF(A2166&lt;&gt;"",VLOOKUP(B2166,'Ket qua do'!$C$5:$AP$50000,$E$3,TRUE)*$C$12,"")</f>
        <v>#N/A</v>
      </c>
      <c r="F2166" s="21" t="e">
        <f>IF(A2166&lt;&gt;"",VLOOKUP(B2166,'Ket qua do'!$C$5:$AP$50000,$F$3,TRUE),"")</f>
        <v>#N/A</v>
      </c>
      <c r="G2166" s="21" t="e">
        <f>IF(A2166&lt;&gt;"",VLOOKUP(B2166,'Ket qua do'!$C$5:$AP$50000,$G$3,TRUE),"")</f>
        <v>#N/A</v>
      </c>
      <c r="H2166" s="21" t="e">
        <f>IF(A2166&lt;&gt;"",VLOOKUP(B2166,'Ket qua do'!$C$5:$AP$50000,$H$3,TRUE),"")</f>
        <v>#N/A</v>
      </c>
      <c r="I2166" s="21" t="e">
        <f>IF(A2166&lt;&gt;"",VLOOKUP(B2166,'Ket qua do'!$C$5:$AP$50000,$I$3,TRUE)*$E$9/1000,"")</f>
        <v>#N/A</v>
      </c>
      <c r="J2166" s="21" t="e">
        <f>IF(A2166&lt;&gt;"",VLOOKUP(B2166,'Ket qua do'!$C$5:$AP$50000,$J$3,TRUE)*$E$9/1000,"")</f>
        <v>#N/A</v>
      </c>
      <c r="K2166" s="21" t="e">
        <f>IF(A2166&lt;&gt;"",VLOOKUP(B2166,'Ket qua do'!$C$5:$AP$50000,$K$3,TRUE)*$E$9/1000,"")</f>
        <v>#N/A</v>
      </c>
      <c r="L2166" s="21" t="e">
        <f>IF(A2166&lt;&gt;"",VLOOKUP(B2166,'Ket qua do'!$C$5:$AP$50000,$L$3,TRUE),"")</f>
        <v>#N/A</v>
      </c>
    </row>
    <row r="2167" spans="1:12" x14ac:dyDescent="0.25">
      <c r="A2167" t="e">
        <f t="shared" si="39"/>
        <v>#N/A</v>
      </c>
      <c r="B2167" s="1" t="e">
        <f>IF(A2167&lt;&gt;"",VLOOKUP(A2167,'Ket qua do'!$B$5:$CE$50000,2,TRUE),"")</f>
        <v>#N/A</v>
      </c>
      <c r="C2167" s="19" t="e">
        <f>IF(A2167&lt;&gt;"",VLOOKUP(B2167,'Ket qua do'!$C$5:$AP$50000,$C$3,TRUE)*SQRT(3)*$C$11,"")</f>
        <v>#N/A</v>
      </c>
      <c r="D2167" s="21" t="e">
        <f>IF(A2167&lt;&gt;"",VLOOKUP(B2167,'Ket qua do'!$C$5:$AP$50000,$D$3,TRUE),"")</f>
        <v>#N/A</v>
      </c>
      <c r="E2167" s="21" t="e">
        <f>IF(A2167&lt;&gt;"",VLOOKUP(B2167,'Ket qua do'!$C$5:$AP$50000,$E$3,TRUE)*$C$12,"")</f>
        <v>#N/A</v>
      </c>
      <c r="F2167" s="21" t="e">
        <f>IF(A2167&lt;&gt;"",VLOOKUP(B2167,'Ket qua do'!$C$5:$AP$50000,$F$3,TRUE),"")</f>
        <v>#N/A</v>
      </c>
      <c r="G2167" s="21" t="e">
        <f>IF(A2167&lt;&gt;"",VLOOKUP(B2167,'Ket qua do'!$C$5:$AP$50000,$G$3,TRUE),"")</f>
        <v>#N/A</v>
      </c>
      <c r="H2167" s="21" t="e">
        <f>IF(A2167&lt;&gt;"",VLOOKUP(B2167,'Ket qua do'!$C$5:$AP$50000,$H$3,TRUE),"")</f>
        <v>#N/A</v>
      </c>
      <c r="I2167" s="21" t="e">
        <f>IF(A2167&lt;&gt;"",VLOOKUP(B2167,'Ket qua do'!$C$5:$AP$50000,$I$3,TRUE)*$E$9/1000,"")</f>
        <v>#N/A</v>
      </c>
      <c r="J2167" s="21" t="e">
        <f>IF(A2167&lt;&gt;"",VLOOKUP(B2167,'Ket qua do'!$C$5:$AP$50000,$J$3,TRUE)*$E$9/1000,"")</f>
        <v>#N/A</v>
      </c>
      <c r="K2167" s="21" t="e">
        <f>IF(A2167&lt;&gt;"",VLOOKUP(B2167,'Ket qua do'!$C$5:$AP$50000,$K$3,TRUE)*$E$9/1000,"")</f>
        <v>#N/A</v>
      </c>
      <c r="L2167" s="21" t="e">
        <f>IF(A2167&lt;&gt;"",VLOOKUP(B2167,'Ket qua do'!$C$5:$AP$50000,$L$3,TRUE),"")</f>
        <v>#N/A</v>
      </c>
    </row>
    <row r="2168" spans="1:12" x14ac:dyDescent="0.25">
      <c r="A2168" t="e">
        <f t="shared" si="39"/>
        <v>#N/A</v>
      </c>
      <c r="B2168" s="1" t="e">
        <f>IF(A2168&lt;&gt;"",VLOOKUP(A2168,'Ket qua do'!$B$5:$CE$50000,2,TRUE),"")</f>
        <v>#N/A</v>
      </c>
      <c r="C2168" s="19" t="e">
        <f>IF(A2168&lt;&gt;"",VLOOKUP(B2168,'Ket qua do'!$C$5:$AP$50000,$C$3,TRUE)*SQRT(3)*$C$11,"")</f>
        <v>#N/A</v>
      </c>
      <c r="D2168" s="21" t="e">
        <f>IF(A2168&lt;&gt;"",VLOOKUP(B2168,'Ket qua do'!$C$5:$AP$50000,$D$3,TRUE),"")</f>
        <v>#N/A</v>
      </c>
      <c r="E2168" s="21" t="e">
        <f>IF(A2168&lt;&gt;"",VLOOKUP(B2168,'Ket qua do'!$C$5:$AP$50000,$E$3,TRUE)*$C$12,"")</f>
        <v>#N/A</v>
      </c>
      <c r="F2168" s="21" t="e">
        <f>IF(A2168&lt;&gt;"",VLOOKUP(B2168,'Ket qua do'!$C$5:$AP$50000,$F$3,TRUE),"")</f>
        <v>#N/A</v>
      </c>
      <c r="G2168" s="21" t="e">
        <f>IF(A2168&lt;&gt;"",VLOOKUP(B2168,'Ket qua do'!$C$5:$AP$50000,$G$3,TRUE),"")</f>
        <v>#N/A</v>
      </c>
      <c r="H2168" s="21" t="e">
        <f>IF(A2168&lt;&gt;"",VLOOKUP(B2168,'Ket qua do'!$C$5:$AP$50000,$H$3,TRUE),"")</f>
        <v>#N/A</v>
      </c>
      <c r="I2168" s="21" t="e">
        <f>IF(A2168&lt;&gt;"",VLOOKUP(B2168,'Ket qua do'!$C$5:$AP$50000,$I$3,TRUE)*$E$9/1000,"")</f>
        <v>#N/A</v>
      </c>
      <c r="J2168" s="21" t="e">
        <f>IF(A2168&lt;&gt;"",VLOOKUP(B2168,'Ket qua do'!$C$5:$AP$50000,$J$3,TRUE)*$E$9/1000,"")</f>
        <v>#N/A</v>
      </c>
      <c r="K2168" s="21" t="e">
        <f>IF(A2168&lt;&gt;"",VLOOKUP(B2168,'Ket qua do'!$C$5:$AP$50000,$K$3,TRUE)*$E$9/1000,"")</f>
        <v>#N/A</v>
      </c>
      <c r="L2168" s="21" t="e">
        <f>IF(A2168&lt;&gt;"",VLOOKUP(B2168,'Ket qua do'!$C$5:$AP$50000,$L$3,TRUE),"")</f>
        <v>#N/A</v>
      </c>
    </row>
    <row r="2169" spans="1:12" x14ac:dyDescent="0.25">
      <c r="A2169" t="e">
        <f t="shared" si="39"/>
        <v>#N/A</v>
      </c>
      <c r="B2169" s="1" t="e">
        <f>IF(A2169&lt;&gt;"",VLOOKUP(A2169,'Ket qua do'!$B$5:$CE$50000,2,TRUE),"")</f>
        <v>#N/A</v>
      </c>
      <c r="C2169" s="19" t="e">
        <f>IF(A2169&lt;&gt;"",VLOOKUP(B2169,'Ket qua do'!$C$5:$AP$50000,$C$3,TRUE)*SQRT(3)*$C$11,"")</f>
        <v>#N/A</v>
      </c>
      <c r="D2169" s="21" t="e">
        <f>IF(A2169&lt;&gt;"",VLOOKUP(B2169,'Ket qua do'!$C$5:$AP$50000,$D$3,TRUE),"")</f>
        <v>#N/A</v>
      </c>
      <c r="E2169" s="21" t="e">
        <f>IF(A2169&lt;&gt;"",VLOOKUP(B2169,'Ket qua do'!$C$5:$AP$50000,$E$3,TRUE)*$C$12,"")</f>
        <v>#N/A</v>
      </c>
      <c r="F2169" s="21" t="e">
        <f>IF(A2169&lt;&gt;"",VLOOKUP(B2169,'Ket qua do'!$C$5:$AP$50000,$F$3,TRUE),"")</f>
        <v>#N/A</v>
      </c>
      <c r="G2169" s="21" t="e">
        <f>IF(A2169&lt;&gt;"",VLOOKUP(B2169,'Ket qua do'!$C$5:$AP$50000,$G$3,TRUE),"")</f>
        <v>#N/A</v>
      </c>
      <c r="H2169" s="21" t="e">
        <f>IF(A2169&lt;&gt;"",VLOOKUP(B2169,'Ket qua do'!$C$5:$AP$50000,$H$3,TRUE),"")</f>
        <v>#N/A</v>
      </c>
      <c r="I2169" s="21" t="e">
        <f>IF(A2169&lt;&gt;"",VLOOKUP(B2169,'Ket qua do'!$C$5:$AP$50000,$I$3,TRUE)*$E$9/1000,"")</f>
        <v>#N/A</v>
      </c>
      <c r="J2169" s="21" t="e">
        <f>IF(A2169&lt;&gt;"",VLOOKUP(B2169,'Ket qua do'!$C$5:$AP$50000,$J$3,TRUE)*$E$9/1000,"")</f>
        <v>#N/A</v>
      </c>
      <c r="K2169" s="21" t="e">
        <f>IF(A2169&lt;&gt;"",VLOOKUP(B2169,'Ket qua do'!$C$5:$AP$50000,$K$3,TRUE)*$E$9/1000,"")</f>
        <v>#N/A</v>
      </c>
      <c r="L2169" s="21" t="e">
        <f>IF(A2169&lt;&gt;"",VLOOKUP(B2169,'Ket qua do'!$C$5:$AP$50000,$L$3,TRUE),"")</f>
        <v>#N/A</v>
      </c>
    </row>
    <row r="2170" spans="1:12" x14ac:dyDescent="0.25">
      <c r="A2170" t="e">
        <f t="shared" si="39"/>
        <v>#N/A</v>
      </c>
      <c r="B2170" s="1" t="e">
        <f>IF(A2170&lt;&gt;"",VLOOKUP(A2170,'Ket qua do'!$B$5:$CE$50000,2,TRUE),"")</f>
        <v>#N/A</v>
      </c>
      <c r="C2170" s="19" t="e">
        <f>IF(A2170&lt;&gt;"",VLOOKUP(B2170,'Ket qua do'!$C$5:$AP$50000,$C$3,TRUE)*SQRT(3)*$C$11,"")</f>
        <v>#N/A</v>
      </c>
      <c r="D2170" s="21" t="e">
        <f>IF(A2170&lt;&gt;"",VLOOKUP(B2170,'Ket qua do'!$C$5:$AP$50000,$D$3,TRUE),"")</f>
        <v>#N/A</v>
      </c>
      <c r="E2170" s="21" t="e">
        <f>IF(A2170&lt;&gt;"",VLOOKUP(B2170,'Ket qua do'!$C$5:$AP$50000,$E$3,TRUE)*$C$12,"")</f>
        <v>#N/A</v>
      </c>
      <c r="F2170" s="21" t="e">
        <f>IF(A2170&lt;&gt;"",VLOOKUP(B2170,'Ket qua do'!$C$5:$AP$50000,$F$3,TRUE),"")</f>
        <v>#N/A</v>
      </c>
      <c r="G2170" s="21" t="e">
        <f>IF(A2170&lt;&gt;"",VLOOKUP(B2170,'Ket qua do'!$C$5:$AP$50000,$G$3,TRUE),"")</f>
        <v>#N/A</v>
      </c>
      <c r="H2170" s="21" t="e">
        <f>IF(A2170&lt;&gt;"",VLOOKUP(B2170,'Ket qua do'!$C$5:$AP$50000,$H$3,TRUE),"")</f>
        <v>#N/A</v>
      </c>
      <c r="I2170" s="21" t="e">
        <f>IF(A2170&lt;&gt;"",VLOOKUP(B2170,'Ket qua do'!$C$5:$AP$50000,$I$3,TRUE)*$E$9/1000,"")</f>
        <v>#N/A</v>
      </c>
      <c r="J2170" s="21" t="e">
        <f>IF(A2170&lt;&gt;"",VLOOKUP(B2170,'Ket qua do'!$C$5:$AP$50000,$J$3,TRUE)*$E$9/1000,"")</f>
        <v>#N/A</v>
      </c>
      <c r="K2170" s="21" t="e">
        <f>IF(A2170&lt;&gt;"",VLOOKUP(B2170,'Ket qua do'!$C$5:$AP$50000,$K$3,TRUE)*$E$9/1000,"")</f>
        <v>#N/A</v>
      </c>
      <c r="L2170" s="21" t="e">
        <f>IF(A2170&lt;&gt;"",VLOOKUP(B2170,'Ket qua do'!$C$5:$AP$50000,$L$3,TRUE),"")</f>
        <v>#N/A</v>
      </c>
    </row>
    <row r="2171" spans="1:12" x14ac:dyDescent="0.25">
      <c r="A2171" t="e">
        <f t="shared" si="39"/>
        <v>#N/A</v>
      </c>
      <c r="B2171" s="1" t="e">
        <f>IF(A2171&lt;&gt;"",VLOOKUP(A2171,'Ket qua do'!$B$5:$CE$50000,2,TRUE),"")</f>
        <v>#N/A</v>
      </c>
      <c r="C2171" s="19" t="e">
        <f>IF(A2171&lt;&gt;"",VLOOKUP(B2171,'Ket qua do'!$C$5:$AP$50000,$C$3,TRUE)*SQRT(3)*$C$11,"")</f>
        <v>#N/A</v>
      </c>
      <c r="D2171" s="21" t="e">
        <f>IF(A2171&lt;&gt;"",VLOOKUP(B2171,'Ket qua do'!$C$5:$AP$50000,$D$3,TRUE),"")</f>
        <v>#N/A</v>
      </c>
      <c r="E2171" s="21" t="e">
        <f>IF(A2171&lt;&gt;"",VLOOKUP(B2171,'Ket qua do'!$C$5:$AP$50000,$E$3,TRUE)*$C$12,"")</f>
        <v>#N/A</v>
      </c>
      <c r="F2171" s="21" t="e">
        <f>IF(A2171&lt;&gt;"",VLOOKUP(B2171,'Ket qua do'!$C$5:$AP$50000,$F$3,TRUE),"")</f>
        <v>#N/A</v>
      </c>
      <c r="G2171" s="21" t="e">
        <f>IF(A2171&lt;&gt;"",VLOOKUP(B2171,'Ket qua do'!$C$5:$AP$50000,$G$3,TRUE),"")</f>
        <v>#N/A</v>
      </c>
      <c r="H2171" s="21" t="e">
        <f>IF(A2171&lt;&gt;"",VLOOKUP(B2171,'Ket qua do'!$C$5:$AP$50000,$H$3,TRUE),"")</f>
        <v>#N/A</v>
      </c>
      <c r="I2171" s="21" t="e">
        <f>IF(A2171&lt;&gt;"",VLOOKUP(B2171,'Ket qua do'!$C$5:$AP$50000,$I$3,TRUE)*$E$9/1000,"")</f>
        <v>#N/A</v>
      </c>
      <c r="J2171" s="21" t="e">
        <f>IF(A2171&lt;&gt;"",VLOOKUP(B2171,'Ket qua do'!$C$5:$AP$50000,$J$3,TRUE)*$E$9/1000,"")</f>
        <v>#N/A</v>
      </c>
      <c r="K2171" s="21" t="e">
        <f>IF(A2171&lt;&gt;"",VLOOKUP(B2171,'Ket qua do'!$C$5:$AP$50000,$K$3,TRUE)*$E$9/1000,"")</f>
        <v>#N/A</v>
      </c>
      <c r="L2171" s="21" t="e">
        <f>IF(A2171&lt;&gt;"",VLOOKUP(B2171,'Ket qua do'!$C$5:$AP$50000,$L$3,TRUE),"")</f>
        <v>#N/A</v>
      </c>
    </row>
    <row r="2172" spans="1:12" x14ac:dyDescent="0.25">
      <c r="A2172" t="e">
        <f t="shared" si="39"/>
        <v>#N/A</v>
      </c>
      <c r="B2172" s="1" t="e">
        <f>IF(A2172&lt;&gt;"",VLOOKUP(A2172,'Ket qua do'!$B$5:$CE$50000,2,TRUE),"")</f>
        <v>#N/A</v>
      </c>
      <c r="C2172" s="19" t="e">
        <f>IF(A2172&lt;&gt;"",VLOOKUP(B2172,'Ket qua do'!$C$5:$AP$50000,$C$3,TRUE)*SQRT(3)*$C$11,"")</f>
        <v>#N/A</v>
      </c>
      <c r="D2172" s="21" t="e">
        <f>IF(A2172&lt;&gt;"",VLOOKUP(B2172,'Ket qua do'!$C$5:$AP$50000,$D$3,TRUE),"")</f>
        <v>#N/A</v>
      </c>
      <c r="E2172" s="21" t="e">
        <f>IF(A2172&lt;&gt;"",VLOOKUP(B2172,'Ket qua do'!$C$5:$AP$50000,$E$3,TRUE)*$C$12,"")</f>
        <v>#N/A</v>
      </c>
      <c r="F2172" s="21" t="e">
        <f>IF(A2172&lt;&gt;"",VLOOKUP(B2172,'Ket qua do'!$C$5:$AP$50000,$F$3,TRUE),"")</f>
        <v>#N/A</v>
      </c>
      <c r="G2172" s="21" t="e">
        <f>IF(A2172&lt;&gt;"",VLOOKUP(B2172,'Ket qua do'!$C$5:$AP$50000,$G$3,TRUE),"")</f>
        <v>#N/A</v>
      </c>
      <c r="H2172" s="21" t="e">
        <f>IF(A2172&lt;&gt;"",VLOOKUP(B2172,'Ket qua do'!$C$5:$AP$50000,$H$3,TRUE),"")</f>
        <v>#N/A</v>
      </c>
      <c r="I2172" s="21" t="e">
        <f>IF(A2172&lt;&gt;"",VLOOKUP(B2172,'Ket qua do'!$C$5:$AP$50000,$I$3,TRUE)*$E$9/1000,"")</f>
        <v>#N/A</v>
      </c>
      <c r="J2172" s="21" t="e">
        <f>IF(A2172&lt;&gt;"",VLOOKUP(B2172,'Ket qua do'!$C$5:$AP$50000,$J$3,TRUE)*$E$9/1000,"")</f>
        <v>#N/A</v>
      </c>
      <c r="K2172" s="21" t="e">
        <f>IF(A2172&lt;&gt;"",VLOOKUP(B2172,'Ket qua do'!$C$5:$AP$50000,$K$3,TRUE)*$E$9/1000,"")</f>
        <v>#N/A</v>
      </c>
      <c r="L2172" s="21" t="e">
        <f>IF(A2172&lt;&gt;"",VLOOKUP(B2172,'Ket qua do'!$C$5:$AP$50000,$L$3,TRUE),"")</f>
        <v>#N/A</v>
      </c>
    </row>
    <row r="2173" spans="1:12" x14ac:dyDescent="0.25">
      <c r="A2173" t="e">
        <f t="shared" si="39"/>
        <v>#N/A</v>
      </c>
      <c r="B2173" s="1" t="e">
        <f>IF(A2173&lt;&gt;"",VLOOKUP(A2173,'Ket qua do'!$B$5:$CE$50000,2,TRUE),"")</f>
        <v>#N/A</v>
      </c>
      <c r="C2173" s="19" t="e">
        <f>IF(A2173&lt;&gt;"",VLOOKUP(B2173,'Ket qua do'!$C$5:$AP$50000,$C$3,TRUE)*SQRT(3)*$C$11,"")</f>
        <v>#N/A</v>
      </c>
      <c r="D2173" s="21" t="e">
        <f>IF(A2173&lt;&gt;"",VLOOKUP(B2173,'Ket qua do'!$C$5:$AP$50000,$D$3,TRUE),"")</f>
        <v>#N/A</v>
      </c>
      <c r="E2173" s="21" t="e">
        <f>IF(A2173&lt;&gt;"",VLOOKUP(B2173,'Ket qua do'!$C$5:$AP$50000,$E$3,TRUE)*$C$12,"")</f>
        <v>#N/A</v>
      </c>
      <c r="F2173" s="21" t="e">
        <f>IF(A2173&lt;&gt;"",VLOOKUP(B2173,'Ket qua do'!$C$5:$AP$50000,$F$3,TRUE),"")</f>
        <v>#N/A</v>
      </c>
      <c r="G2173" s="21" t="e">
        <f>IF(A2173&lt;&gt;"",VLOOKUP(B2173,'Ket qua do'!$C$5:$AP$50000,$G$3,TRUE),"")</f>
        <v>#N/A</v>
      </c>
      <c r="H2173" s="21" t="e">
        <f>IF(A2173&lt;&gt;"",VLOOKUP(B2173,'Ket qua do'!$C$5:$AP$50000,$H$3,TRUE),"")</f>
        <v>#N/A</v>
      </c>
      <c r="I2173" s="21" t="e">
        <f>IF(A2173&lt;&gt;"",VLOOKUP(B2173,'Ket qua do'!$C$5:$AP$50000,$I$3,TRUE)*$E$9/1000,"")</f>
        <v>#N/A</v>
      </c>
      <c r="J2173" s="21" t="e">
        <f>IF(A2173&lt;&gt;"",VLOOKUP(B2173,'Ket qua do'!$C$5:$AP$50000,$J$3,TRUE)*$E$9/1000,"")</f>
        <v>#N/A</v>
      </c>
      <c r="K2173" s="21" t="e">
        <f>IF(A2173&lt;&gt;"",VLOOKUP(B2173,'Ket qua do'!$C$5:$AP$50000,$K$3,TRUE)*$E$9/1000,"")</f>
        <v>#N/A</v>
      </c>
      <c r="L2173" s="21" t="e">
        <f>IF(A2173&lt;&gt;"",VLOOKUP(B2173,'Ket qua do'!$C$5:$AP$50000,$L$3,TRUE),"")</f>
        <v>#N/A</v>
      </c>
    </row>
    <row r="2174" spans="1:12" x14ac:dyDescent="0.25">
      <c r="A2174" t="e">
        <f t="shared" si="39"/>
        <v>#N/A</v>
      </c>
      <c r="B2174" s="1" t="e">
        <f>IF(A2174&lt;&gt;"",VLOOKUP(A2174,'Ket qua do'!$B$5:$CE$50000,2,TRUE),"")</f>
        <v>#N/A</v>
      </c>
      <c r="C2174" s="19" t="e">
        <f>IF(A2174&lt;&gt;"",VLOOKUP(B2174,'Ket qua do'!$C$5:$AP$50000,$C$3,TRUE)*SQRT(3)*$C$11,"")</f>
        <v>#N/A</v>
      </c>
      <c r="D2174" s="21" t="e">
        <f>IF(A2174&lt;&gt;"",VLOOKUP(B2174,'Ket qua do'!$C$5:$AP$50000,$D$3,TRUE),"")</f>
        <v>#N/A</v>
      </c>
      <c r="E2174" s="21" t="e">
        <f>IF(A2174&lt;&gt;"",VLOOKUP(B2174,'Ket qua do'!$C$5:$AP$50000,$E$3,TRUE)*$C$12,"")</f>
        <v>#N/A</v>
      </c>
      <c r="F2174" s="21" t="e">
        <f>IF(A2174&lt;&gt;"",VLOOKUP(B2174,'Ket qua do'!$C$5:$AP$50000,$F$3,TRUE),"")</f>
        <v>#N/A</v>
      </c>
      <c r="G2174" s="21" t="e">
        <f>IF(A2174&lt;&gt;"",VLOOKUP(B2174,'Ket qua do'!$C$5:$AP$50000,$G$3,TRUE),"")</f>
        <v>#N/A</v>
      </c>
      <c r="H2174" s="21" t="e">
        <f>IF(A2174&lt;&gt;"",VLOOKUP(B2174,'Ket qua do'!$C$5:$AP$50000,$H$3,TRUE),"")</f>
        <v>#N/A</v>
      </c>
      <c r="I2174" s="21" t="e">
        <f>IF(A2174&lt;&gt;"",VLOOKUP(B2174,'Ket qua do'!$C$5:$AP$50000,$I$3,TRUE)*$E$9/1000,"")</f>
        <v>#N/A</v>
      </c>
      <c r="J2174" s="21" t="e">
        <f>IF(A2174&lt;&gt;"",VLOOKUP(B2174,'Ket qua do'!$C$5:$AP$50000,$J$3,TRUE)*$E$9/1000,"")</f>
        <v>#N/A</v>
      </c>
      <c r="K2174" s="21" t="e">
        <f>IF(A2174&lt;&gt;"",VLOOKUP(B2174,'Ket qua do'!$C$5:$AP$50000,$K$3,TRUE)*$E$9/1000,"")</f>
        <v>#N/A</v>
      </c>
      <c r="L2174" s="21" t="e">
        <f>IF(A2174&lt;&gt;"",VLOOKUP(B2174,'Ket qua do'!$C$5:$AP$50000,$L$3,TRUE),"")</f>
        <v>#N/A</v>
      </c>
    </row>
    <row r="2175" spans="1:12" x14ac:dyDescent="0.25">
      <c r="A2175" t="e">
        <f t="shared" si="39"/>
        <v>#N/A</v>
      </c>
      <c r="B2175" s="1" t="e">
        <f>IF(A2175&lt;&gt;"",VLOOKUP(A2175,'Ket qua do'!$B$5:$CE$50000,2,TRUE),"")</f>
        <v>#N/A</v>
      </c>
      <c r="C2175" s="19" t="e">
        <f>IF(A2175&lt;&gt;"",VLOOKUP(B2175,'Ket qua do'!$C$5:$AP$50000,$C$3,TRUE)*SQRT(3)*$C$11,"")</f>
        <v>#N/A</v>
      </c>
      <c r="D2175" s="21" t="e">
        <f>IF(A2175&lt;&gt;"",VLOOKUP(B2175,'Ket qua do'!$C$5:$AP$50000,$D$3,TRUE),"")</f>
        <v>#N/A</v>
      </c>
      <c r="E2175" s="21" t="e">
        <f>IF(A2175&lt;&gt;"",VLOOKUP(B2175,'Ket qua do'!$C$5:$AP$50000,$E$3,TRUE)*$C$12,"")</f>
        <v>#N/A</v>
      </c>
      <c r="F2175" s="21" t="e">
        <f>IF(A2175&lt;&gt;"",VLOOKUP(B2175,'Ket qua do'!$C$5:$AP$50000,$F$3,TRUE),"")</f>
        <v>#N/A</v>
      </c>
      <c r="G2175" s="21" t="e">
        <f>IF(A2175&lt;&gt;"",VLOOKUP(B2175,'Ket qua do'!$C$5:$AP$50000,$G$3,TRUE),"")</f>
        <v>#N/A</v>
      </c>
      <c r="H2175" s="21" t="e">
        <f>IF(A2175&lt;&gt;"",VLOOKUP(B2175,'Ket qua do'!$C$5:$AP$50000,$H$3,TRUE),"")</f>
        <v>#N/A</v>
      </c>
      <c r="I2175" s="21" t="e">
        <f>IF(A2175&lt;&gt;"",VLOOKUP(B2175,'Ket qua do'!$C$5:$AP$50000,$I$3,TRUE)*$E$9/1000,"")</f>
        <v>#N/A</v>
      </c>
      <c r="J2175" s="21" t="e">
        <f>IF(A2175&lt;&gt;"",VLOOKUP(B2175,'Ket qua do'!$C$5:$AP$50000,$J$3,TRUE)*$E$9/1000,"")</f>
        <v>#N/A</v>
      </c>
      <c r="K2175" s="21" t="e">
        <f>IF(A2175&lt;&gt;"",VLOOKUP(B2175,'Ket qua do'!$C$5:$AP$50000,$K$3,TRUE)*$E$9/1000,"")</f>
        <v>#N/A</v>
      </c>
      <c r="L2175" s="21" t="e">
        <f>IF(A2175&lt;&gt;"",VLOOKUP(B2175,'Ket qua do'!$C$5:$AP$50000,$L$3,TRUE),"")</f>
        <v>#N/A</v>
      </c>
    </row>
    <row r="2176" spans="1:12" x14ac:dyDescent="0.25">
      <c r="A2176" t="e">
        <f t="shared" si="39"/>
        <v>#N/A</v>
      </c>
      <c r="B2176" s="1" t="e">
        <f>IF(A2176&lt;&gt;"",VLOOKUP(A2176,'Ket qua do'!$B$5:$CE$50000,2,TRUE),"")</f>
        <v>#N/A</v>
      </c>
      <c r="C2176" s="19" t="e">
        <f>IF(A2176&lt;&gt;"",VLOOKUP(B2176,'Ket qua do'!$C$5:$AP$50000,$C$3,TRUE)*SQRT(3)*$C$11,"")</f>
        <v>#N/A</v>
      </c>
      <c r="D2176" s="21" t="e">
        <f>IF(A2176&lt;&gt;"",VLOOKUP(B2176,'Ket qua do'!$C$5:$AP$50000,$D$3,TRUE),"")</f>
        <v>#N/A</v>
      </c>
      <c r="E2176" s="21" t="e">
        <f>IF(A2176&lt;&gt;"",VLOOKUP(B2176,'Ket qua do'!$C$5:$AP$50000,$E$3,TRUE)*$C$12,"")</f>
        <v>#N/A</v>
      </c>
      <c r="F2176" s="21" t="e">
        <f>IF(A2176&lt;&gt;"",VLOOKUP(B2176,'Ket qua do'!$C$5:$AP$50000,$F$3,TRUE),"")</f>
        <v>#N/A</v>
      </c>
      <c r="G2176" s="21" t="e">
        <f>IF(A2176&lt;&gt;"",VLOOKUP(B2176,'Ket qua do'!$C$5:$AP$50000,$G$3,TRUE),"")</f>
        <v>#N/A</v>
      </c>
      <c r="H2176" s="21" t="e">
        <f>IF(A2176&lt;&gt;"",VLOOKUP(B2176,'Ket qua do'!$C$5:$AP$50000,$H$3,TRUE),"")</f>
        <v>#N/A</v>
      </c>
      <c r="I2176" s="21" t="e">
        <f>IF(A2176&lt;&gt;"",VLOOKUP(B2176,'Ket qua do'!$C$5:$AP$50000,$I$3,TRUE)*$E$9/1000,"")</f>
        <v>#N/A</v>
      </c>
      <c r="J2176" s="21" t="e">
        <f>IF(A2176&lt;&gt;"",VLOOKUP(B2176,'Ket qua do'!$C$5:$AP$50000,$J$3,TRUE)*$E$9/1000,"")</f>
        <v>#N/A</v>
      </c>
      <c r="K2176" s="21" t="e">
        <f>IF(A2176&lt;&gt;"",VLOOKUP(B2176,'Ket qua do'!$C$5:$AP$50000,$K$3,TRUE)*$E$9/1000,"")</f>
        <v>#N/A</v>
      </c>
      <c r="L2176" s="21" t="e">
        <f>IF(A2176&lt;&gt;"",VLOOKUP(B2176,'Ket qua do'!$C$5:$AP$50000,$L$3,TRUE),"")</f>
        <v>#N/A</v>
      </c>
    </row>
    <row r="2177" spans="1:12" x14ac:dyDescent="0.25">
      <c r="A2177" t="e">
        <f t="shared" si="39"/>
        <v>#N/A</v>
      </c>
      <c r="B2177" s="1" t="e">
        <f>IF(A2177&lt;&gt;"",VLOOKUP(A2177,'Ket qua do'!$B$5:$CE$50000,2,TRUE),"")</f>
        <v>#N/A</v>
      </c>
      <c r="C2177" s="19" t="e">
        <f>IF(A2177&lt;&gt;"",VLOOKUP(B2177,'Ket qua do'!$C$5:$AP$50000,$C$3,TRUE)*SQRT(3)*$C$11,"")</f>
        <v>#N/A</v>
      </c>
      <c r="D2177" s="21" t="e">
        <f>IF(A2177&lt;&gt;"",VLOOKUP(B2177,'Ket qua do'!$C$5:$AP$50000,$D$3,TRUE),"")</f>
        <v>#N/A</v>
      </c>
      <c r="E2177" s="21" t="e">
        <f>IF(A2177&lt;&gt;"",VLOOKUP(B2177,'Ket qua do'!$C$5:$AP$50000,$E$3,TRUE)*$C$12,"")</f>
        <v>#N/A</v>
      </c>
      <c r="F2177" s="21" t="e">
        <f>IF(A2177&lt;&gt;"",VLOOKUP(B2177,'Ket qua do'!$C$5:$AP$50000,$F$3,TRUE),"")</f>
        <v>#N/A</v>
      </c>
      <c r="G2177" s="21" t="e">
        <f>IF(A2177&lt;&gt;"",VLOOKUP(B2177,'Ket qua do'!$C$5:$AP$50000,$G$3,TRUE),"")</f>
        <v>#N/A</v>
      </c>
      <c r="H2177" s="21" t="e">
        <f>IF(A2177&lt;&gt;"",VLOOKUP(B2177,'Ket qua do'!$C$5:$AP$50000,$H$3,TRUE),"")</f>
        <v>#N/A</v>
      </c>
      <c r="I2177" s="21" t="e">
        <f>IF(A2177&lt;&gt;"",VLOOKUP(B2177,'Ket qua do'!$C$5:$AP$50000,$I$3,TRUE)*$E$9/1000,"")</f>
        <v>#N/A</v>
      </c>
      <c r="J2177" s="21" t="e">
        <f>IF(A2177&lt;&gt;"",VLOOKUP(B2177,'Ket qua do'!$C$5:$AP$50000,$J$3,TRUE)*$E$9/1000,"")</f>
        <v>#N/A</v>
      </c>
      <c r="K2177" s="21" t="e">
        <f>IF(A2177&lt;&gt;"",VLOOKUP(B2177,'Ket qua do'!$C$5:$AP$50000,$K$3,TRUE)*$E$9/1000,"")</f>
        <v>#N/A</v>
      </c>
      <c r="L2177" s="21" t="e">
        <f>IF(A2177&lt;&gt;"",VLOOKUP(B2177,'Ket qua do'!$C$5:$AP$50000,$L$3,TRUE),"")</f>
        <v>#N/A</v>
      </c>
    </row>
    <row r="2178" spans="1:12" x14ac:dyDescent="0.25">
      <c r="A2178" t="e">
        <f t="shared" si="39"/>
        <v>#N/A</v>
      </c>
      <c r="B2178" s="1" t="e">
        <f>IF(A2178&lt;&gt;"",VLOOKUP(A2178,'Ket qua do'!$B$5:$CE$50000,2,TRUE),"")</f>
        <v>#N/A</v>
      </c>
      <c r="C2178" s="19" t="e">
        <f>IF(A2178&lt;&gt;"",VLOOKUP(B2178,'Ket qua do'!$C$5:$AP$50000,$C$3,TRUE)*SQRT(3)*$C$11,"")</f>
        <v>#N/A</v>
      </c>
      <c r="D2178" s="21" t="e">
        <f>IF(A2178&lt;&gt;"",VLOOKUP(B2178,'Ket qua do'!$C$5:$AP$50000,$D$3,TRUE),"")</f>
        <v>#N/A</v>
      </c>
      <c r="E2178" s="21" t="e">
        <f>IF(A2178&lt;&gt;"",VLOOKUP(B2178,'Ket qua do'!$C$5:$AP$50000,$E$3,TRUE)*$C$12,"")</f>
        <v>#N/A</v>
      </c>
      <c r="F2178" s="21" t="e">
        <f>IF(A2178&lt;&gt;"",VLOOKUP(B2178,'Ket qua do'!$C$5:$AP$50000,$F$3,TRUE),"")</f>
        <v>#N/A</v>
      </c>
      <c r="G2178" s="21" t="e">
        <f>IF(A2178&lt;&gt;"",VLOOKUP(B2178,'Ket qua do'!$C$5:$AP$50000,$G$3,TRUE),"")</f>
        <v>#N/A</v>
      </c>
      <c r="H2178" s="21" t="e">
        <f>IF(A2178&lt;&gt;"",VLOOKUP(B2178,'Ket qua do'!$C$5:$AP$50000,$H$3,TRUE),"")</f>
        <v>#N/A</v>
      </c>
      <c r="I2178" s="21" t="e">
        <f>IF(A2178&lt;&gt;"",VLOOKUP(B2178,'Ket qua do'!$C$5:$AP$50000,$I$3,TRUE)*$E$9/1000,"")</f>
        <v>#N/A</v>
      </c>
      <c r="J2178" s="21" t="e">
        <f>IF(A2178&lt;&gt;"",VLOOKUP(B2178,'Ket qua do'!$C$5:$AP$50000,$J$3,TRUE)*$E$9/1000,"")</f>
        <v>#N/A</v>
      </c>
      <c r="K2178" s="21" t="e">
        <f>IF(A2178&lt;&gt;"",VLOOKUP(B2178,'Ket qua do'!$C$5:$AP$50000,$K$3,TRUE)*$E$9/1000,"")</f>
        <v>#N/A</v>
      </c>
      <c r="L2178" s="21" t="e">
        <f>IF(A2178&lt;&gt;"",VLOOKUP(B2178,'Ket qua do'!$C$5:$AP$50000,$L$3,TRUE),"")</f>
        <v>#N/A</v>
      </c>
    </row>
    <row r="2179" spans="1:12" x14ac:dyDescent="0.25">
      <c r="A2179" t="e">
        <f t="shared" si="39"/>
        <v>#N/A</v>
      </c>
      <c r="B2179" s="1" t="e">
        <f>IF(A2179&lt;&gt;"",VLOOKUP(A2179,'Ket qua do'!$B$5:$CE$50000,2,TRUE),"")</f>
        <v>#N/A</v>
      </c>
      <c r="C2179" s="19" t="e">
        <f>IF(A2179&lt;&gt;"",VLOOKUP(B2179,'Ket qua do'!$C$5:$AP$50000,$C$3,TRUE)*SQRT(3)*$C$11,"")</f>
        <v>#N/A</v>
      </c>
      <c r="D2179" s="21" t="e">
        <f>IF(A2179&lt;&gt;"",VLOOKUP(B2179,'Ket qua do'!$C$5:$AP$50000,$D$3,TRUE),"")</f>
        <v>#N/A</v>
      </c>
      <c r="E2179" s="21" t="e">
        <f>IF(A2179&lt;&gt;"",VLOOKUP(B2179,'Ket qua do'!$C$5:$AP$50000,$E$3,TRUE)*$C$12,"")</f>
        <v>#N/A</v>
      </c>
      <c r="F2179" s="21" t="e">
        <f>IF(A2179&lt;&gt;"",VLOOKUP(B2179,'Ket qua do'!$C$5:$AP$50000,$F$3,TRUE),"")</f>
        <v>#N/A</v>
      </c>
      <c r="G2179" s="21" t="e">
        <f>IF(A2179&lt;&gt;"",VLOOKUP(B2179,'Ket qua do'!$C$5:$AP$50000,$G$3,TRUE),"")</f>
        <v>#N/A</v>
      </c>
      <c r="H2179" s="21" t="e">
        <f>IF(A2179&lt;&gt;"",VLOOKUP(B2179,'Ket qua do'!$C$5:$AP$50000,$H$3,TRUE),"")</f>
        <v>#N/A</v>
      </c>
      <c r="I2179" s="21" t="e">
        <f>IF(A2179&lt;&gt;"",VLOOKUP(B2179,'Ket qua do'!$C$5:$AP$50000,$I$3,TRUE)*$E$9/1000,"")</f>
        <v>#N/A</v>
      </c>
      <c r="J2179" s="21" t="e">
        <f>IF(A2179&lt;&gt;"",VLOOKUP(B2179,'Ket qua do'!$C$5:$AP$50000,$J$3,TRUE)*$E$9/1000,"")</f>
        <v>#N/A</v>
      </c>
      <c r="K2179" s="21" t="e">
        <f>IF(A2179&lt;&gt;"",VLOOKUP(B2179,'Ket qua do'!$C$5:$AP$50000,$K$3,TRUE)*$E$9/1000,"")</f>
        <v>#N/A</v>
      </c>
      <c r="L2179" s="21" t="e">
        <f>IF(A2179&lt;&gt;"",VLOOKUP(B2179,'Ket qua do'!$C$5:$AP$50000,$L$3,TRUE),"")</f>
        <v>#N/A</v>
      </c>
    </row>
    <row r="2180" spans="1:12" x14ac:dyDescent="0.25">
      <c r="A2180" t="e">
        <f t="shared" si="39"/>
        <v>#N/A</v>
      </c>
      <c r="B2180" s="1" t="e">
        <f>IF(A2180&lt;&gt;"",VLOOKUP(A2180,'Ket qua do'!$B$5:$CE$50000,2,TRUE),"")</f>
        <v>#N/A</v>
      </c>
      <c r="C2180" s="19" t="e">
        <f>IF(A2180&lt;&gt;"",VLOOKUP(B2180,'Ket qua do'!$C$5:$AP$50000,$C$3,TRUE)*SQRT(3)*$C$11,"")</f>
        <v>#N/A</v>
      </c>
      <c r="D2180" s="21" t="e">
        <f>IF(A2180&lt;&gt;"",VLOOKUP(B2180,'Ket qua do'!$C$5:$AP$50000,$D$3,TRUE),"")</f>
        <v>#N/A</v>
      </c>
      <c r="E2180" s="21" t="e">
        <f>IF(A2180&lt;&gt;"",VLOOKUP(B2180,'Ket qua do'!$C$5:$AP$50000,$E$3,TRUE)*$C$12,"")</f>
        <v>#N/A</v>
      </c>
      <c r="F2180" s="21" t="e">
        <f>IF(A2180&lt;&gt;"",VLOOKUP(B2180,'Ket qua do'!$C$5:$AP$50000,$F$3,TRUE),"")</f>
        <v>#N/A</v>
      </c>
      <c r="G2180" s="21" t="e">
        <f>IF(A2180&lt;&gt;"",VLOOKUP(B2180,'Ket qua do'!$C$5:$AP$50000,$G$3,TRUE),"")</f>
        <v>#N/A</v>
      </c>
      <c r="H2180" s="21" t="e">
        <f>IF(A2180&lt;&gt;"",VLOOKUP(B2180,'Ket qua do'!$C$5:$AP$50000,$H$3,TRUE),"")</f>
        <v>#N/A</v>
      </c>
      <c r="I2180" s="21" t="e">
        <f>IF(A2180&lt;&gt;"",VLOOKUP(B2180,'Ket qua do'!$C$5:$AP$50000,$I$3,TRUE)*$E$9/1000,"")</f>
        <v>#N/A</v>
      </c>
      <c r="J2180" s="21" t="e">
        <f>IF(A2180&lt;&gt;"",VLOOKUP(B2180,'Ket qua do'!$C$5:$AP$50000,$J$3,TRUE)*$E$9/1000,"")</f>
        <v>#N/A</v>
      </c>
      <c r="K2180" s="21" t="e">
        <f>IF(A2180&lt;&gt;"",VLOOKUP(B2180,'Ket qua do'!$C$5:$AP$50000,$K$3,TRUE)*$E$9/1000,"")</f>
        <v>#N/A</v>
      </c>
      <c r="L2180" s="21" t="e">
        <f>IF(A2180&lt;&gt;"",VLOOKUP(B2180,'Ket qua do'!$C$5:$AP$50000,$L$3,TRUE),"")</f>
        <v>#N/A</v>
      </c>
    </row>
    <row r="2181" spans="1:12" x14ac:dyDescent="0.25">
      <c r="A2181" t="e">
        <f t="shared" si="39"/>
        <v>#N/A</v>
      </c>
      <c r="B2181" s="1" t="e">
        <f>IF(A2181&lt;&gt;"",VLOOKUP(A2181,'Ket qua do'!$B$5:$CE$50000,2,TRUE),"")</f>
        <v>#N/A</v>
      </c>
      <c r="C2181" s="19" t="e">
        <f>IF(A2181&lt;&gt;"",VLOOKUP(B2181,'Ket qua do'!$C$5:$AP$50000,$C$3,TRUE)*SQRT(3)*$C$11,"")</f>
        <v>#N/A</v>
      </c>
      <c r="D2181" s="21" t="e">
        <f>IF(A2181&lt;&gt;"",VLOOKUP(B2181,'Ket qua do'!$C$5:$AP$50000,$D$3,TRUE),"")</f>
        <v>#N/A</v>
      </c>
      <c r="E2181" s="21" t="e">
        <f>IF(A2181&lt;&gt;"",VLOOKUP(B2181,'Ket qua do'!$C$5:$AP$50000,$E$3,TRUE)*$C$12,"")</f>
        <v>#N/A</v>
      </c>
      <c r="F2181" s="21" t="e">
        <f>IF(A2181&lt;&gt;"",VLOOKUP(B2181,'Ket qua do'!$C$5:$AP$50000,$F$3,TRUE),"")</f>
        <v>#N/A</v>
      </c>
      <c r="G2181" s="21" t="e">
        <f>IF(A2181&lt;&gt;"",VLOOKUP(B2181,'Ket qua do'!$C$5:$AP$50000,$G$3,TRUE),"")</f>
        <v>#N/A</v>
      </c>
      <c r="H2181" s="21" t="e">
        <f>IF(A2181&lt;&gt;"",VLOOKUP(B2181,'Ket qua do'!$C$5:$AP$50000,$H$3,TRUE),"")</f>
        <v>#N/A</v>
      </c>
      <c r="I2181" s="21" t="e">
        <f>IF(A2181&lt;&gt;"",VLOOKUP(B2181,'Ket qua do'!$C$5:$AP$50000,$I$3,TRUE)*$E$9/1000,"")</f>
        <v>#N/A</v>
      </c>
      <c r="J2181" s="21" t="e">
        <f>IF(A2181&lt;&gt;"",VLOOKUP(B2181,'Ket qua do'!$C$5:$AP$50000,$J$3,TRUE)*$E$9/1000,"")</f>
        <v>#N/A</v>
      </c>
      <c r="K2181" s="21" t="e">
        <f>IF(A2181&lt;&gt;"",VLOOKUP(B2181,'Ket qua do'!$C$5:$AP$50000,$K$3,TRUE)*$E$9/1000,"")</f>
        <v>#N/A</v>
      </c>
      <c r="L2181" s="21" t="e">
        <f>IF(A2181&lt;&gt;"",VLOOKUP(B2181,'Ket qua do'!$C$5:$AP$50000,$L$3,TRUE),"")</f>
        <v>#N/A</v>
      </c>
    </row>
    <row r="2182" spans="1:12" x14ac:dyDescent="0.25">
      <c r="A2182" t="e">
        <f t="shared" si="39"/>
        <v>#N/A</v>
      </c>
      <c r="B2182" s="1" t="e">
        <f>IF(A2182&lt;&gt;"",VLOOKUP(A2182,'Ket qua do'!$B$5:$CE$50000,2,TRUE),"")</f>
        <v>#N/A</v>
      </c>
      <c r="C2182" s="19" t="e">
        <f>IF(A2182&lt;&gt;"",VLOOKUP(B2182,'Ket qua do'!$C$5:$AP$50000,$C$3,TRUE)*SQRT(3)*$C$11,"")</f>
        <v>#N/A</v>
      </c>
      <c r="D2182" s="21" t="e">
        <f>IF(A2182&lt;&gt;"",VLOOKUP(B2182,'Ket qua do'!$C$5:$AP$50000,$D$3,TRUE),"")</f>
        <v>#N/A</v>
      </c>
      <c r="E2182" s="21" t="e">
        <f>IF(A2182&lt;&gt;"",VLOOKUP(B2182,'Ket qua do'!$C$5:$AP$50000,$E$3,TRUE)*$C$12,"")</f>
        <v>#N/A</v>
      </c>
      <c r="F2182" s="21" t="e">
        <f>IF(A2182&lt;&gt;"",VLOOKUP(B2182,'Ket qua do'!$C$5:$AP$50000,$F$3,TRUE),"")</f>
        <v>#N/A</v>
      </c>
      <c r="G2182" s="21" t="e">
        <f>IF(A2182&lt;&gt;"",VLOOKUP(B2182,'Ket qua do'!$C$5:$AP$50000,$G$3,TRUE),"")</f>
        <v>#N/A</v>
      </c>
      <c r="H2182" s="21" t="e">
        <f>IF(A2182&lt;&gt;"",VLOOKUP(B2182,'Ket qua do'!$C$5:$AP$50000,$H$3,TRUE),"")</f>
        <v>#N/A</v>
      </c>
      <c r="I2182" s="21" t="e">
        <f>IF(A2182&lt;&gt;"",VLOOKUP(B2182,'Ket qua do'!$C$5:$AP$50000,$I$3,TRUE)*$E$9/1000,"")</f>
        <v>#N/A</v>
      </c>
      <c r="J2182" s="21" t="e">
        <f>IF(A2182&lt;&gt;"",VLOOKUP(B2182,'Ket qua do'!$C$5:$AP$50000,$J$3,TRUE)*$E$9/1000,"")</f>
        <v>#N/A</v>
      </c>
      <c r="K2182" s="21" t="e">
        <f>IF(A2182&lt;&gt;"",VLOOKUP(B2182,'Ket qua do'!$C$5:$AP$50000,$K$3,TRUE)*$E$9/1000,"")</f>
        <v>#N/A</v>
      </c>
      <c r="L2182" s="21" t="e">
        <f>IF(A2182&lt;&gt;"",VLOOKUP(B2182,'Ket qua do'!$C$5:$AP$50000,$L$3,TRUE),"")</f>
        <v>#N/A</v>
      </c>
    </row>
    <row r="2183" spans="1:12" x14ac:dyDescent="0.25">
      <c r="A2183" t="e">
        <f t="shared" si="39"/>
        <v>#N/A</v>
      </c>
      <c r="B2183" s="1" t="e">
        <f>IF(A2183&lt;&gt;"",VLOOKUP(A2183,'Ket qua do'!$B$5:$CE$50000,2,TRUE),"")</f>
        <v>#N/A</v>
      </c>
      <c r="C2183" s="19" t="e">
        <f>IF(A2183&lt;&gt;"",VLOOKUP(B2183,'Ket qua do'!$C$5:$AP$50000,$C$3,TRUE)*SQRT(3)*$C$11,"")</f>
        <v>#N/A</v>
      </c>
      <c r="D2183" s="21" t="e">
        <f>IF(A2183&lt;&gt;"",VLOOKUP(B2183,'Ket qua do'!$C$5:$AP$50000,$D$3,TRUE),"")</f>
        <v>#N/A</v>
      </c>
      <c r="E2183" s="21" t="e">
        <f>IF(A2183&lt;&gt;"",VLOOKUP(B2183,'Ket qua do'!$C$5:$AP$50000,$E$3,TRUE)*$C$12,"")</f>
        <v>#N/A</v>
      </c>
      <c r="F2183" s="21" t="e">
        <f>IF(A2183&lt;&gt;"",VLOOKUP(B2183,'Ket qua do'!$C$5:$AP$50000,$F$3,TRUE),"")</f>
        <v>#N/A</v>
      </c>
      <c r="G2183" s="21" t="e">
        <f>IF(A2183&lt;&gt;"",VLOOKUP(B2183,'Ket qua do'!$C$5:$AP$50000,$G$3,TRUE),"")</f>
        <v>#N/A</v>
      </c>
      <c r="H2183" s="21" t="e">
        <f>IF(A2183&lt;&gt;"",VLOOKUP(B2183,'Ket qua do'!$C$5:$AP$50000,$H$3,TRUE),"")</f>
        <v>#N/A</v>
      </c>
      <c r="I2183" s="21" t="e">
        <f>IF(A2183&lt;&gt;"",VLOOKUP(B2183,'Ket qua do'!$C$5:$AP$50000,$I$3,TRUE)*$E$9/1000,"")</f>
        <v>#N/A</v>
      </c>
      <c r="J2183" s="21" t="e">
        <f>IF(A2183&lt;&gt;"",VLOOKUP(B2183,'Ket qua do'!$C$5:$AP$50000,$J$3,TRUE)*$E$9/1000,"")</f>
        <v>#N/A</v>
      </c>
      <c r="K2183" s="21" t="e">
        <f>IF(A2183&lt;&gt;"",VLOOKUP(B2183,'Ket qua do'!$C$5:$AP$50000,$K$3,TRUE)*$E$9/1000,"")</f>
        <v>#N/A</v>
      </c>
      <c r="L2183" s="21" t="e">
        <f>IF(A2183&lt;&gt;"",VLOOKUP(B2183,'Ket qua do'!$C$5:$AP$50000,$L$3,TRUE),"")</f>
        <v>#N/A</v>
      </c>
    </row>
    <row r="2184" spans="1:12" x14ac:dyDescent="0.25">
      <c r="A2184" t="e">
        <f t="shared" si="39"/>
        <v>#N/A</v>
      </c>
      <c r="B2184" s="1" t="e">
        <f>IF(A2184&lt;&gt;"",VLOOKUP(A2184,'Ket qua do'!$B$5:$CE$50000,2,TRUE),"")</f>
        <v>#N/A</v>
      </c>
      <c r="C2184" s="19" t="e">
        <f>IF(A2184&lt;&gt;"",VLOOKUP(B2184,'Ket qua do'!$C$5:$AP$50000,$C$3,TRUE)*SQRT(3)*$C$11,"")</f>
        <v>#N/A</v>
      </c>
      <c r="D2184" s="21" t="e">
        <f>IF(A2184&lt;&gt;"",VLOOKUP(B2184,'Ket qua do'!$C$5:$AP$50000,$D$3,TRUE),"")</f>
        <v>#N/A</v>
      </c>
      <c r="E2184" s="21" t="e">
        <f>IF(A2184&lt;&gt;"",VLOOKUP(B2184,'Ket qua do'!$C$5:$AP$50000,$E$3,TRUE)*$C$12,"")</f>
        <v>#N/A</v>
      </c>
      <c r="F2184" s="21" t="e">
        <f>IF(A2184&lt;&gt;"",VLOOKUP(B2184,'Ket qua do'!$C$5:$AP$50000,$F$3,TRUE),"")</f>
        <v>#N/A</v>
      </c>
      <c r="G2184" s="21" t="e">
        <f>IF(A2184&lt;&gt;"",VLOOKUP(B2184,'Ket qua do'!$C$5:$AP$50000,$G$3,TRUE),"")</f>
        <v>#N/A</v>
      </c>
      <c r="H2184" s="21" t="e">
        <f>IF(A2184&lt;&gt;"",VLOOKUP(B2184,'Ket qua do'!$C$5:$AP$50000,$H$3,TRUE),"")</f>
        <v>#N/A</v>
      </c>
      <c r="I2184" s="21" t="e">
        <f>IF(A2184&lt;&gt;"",VLOOKUP(B2184,'Ket qua do'!$C$5:$AP$50000,$I$3,TRUE)*$E$9/1000,"")</f>
        <v>#N/A</v>
      </c>
      <c r="J2184" s="21" t="e">
        <f>IF(A2184&lt;&gt;"",VLOOKUP(B2184,'Ket qua do'!$C$5:$AP$50000,$J$3,TRUE)*$E$9/1000,"")</f>
        <v>#N/A</v>
      </c>
      <c r="K2184" s="21" t="e">
        <f>IF(A2184&lt;&gt;"",VLOOKUP(B2184,'Ket qua do'!$C$5:$AP$50000,$K$3,TRUE)*$E$9/1000,"")</f>
        <v>#N/A</v>
      </c>
      <c r="L2184" s="21" t="e">
        <f>IF(A2184&lt;&gt;"",VLOOKUP(B2184,'Ket qua do'!$C$5:$AP$50000,$L$3,TRUE),"")</f>
        <v>#N/A</v>
      </c>
    </row>
    <row r="2185" spans="1:12" x14ac:dyDescent="0.25">
      <c r="A2185" t="e">
        <f t="shared" si="39"/>
        <v>#N/A</v>
      </c>
      <c r="B2185" s="1" t="e">
        <f>IF(A2185&lt;&gt;"",VLOOKUP(A2185,'Ket qua do'!$B$5:$CE$50000,2,TRUE),"")</f>
        <v>#N/A</v>
      </c>
      <c r="C2185" s="19" t="e">
        <f>IF(A2185&lt;&gt;"",VLOOKUP(B2185,'Ket qua do'!$C$5:$AP$50000,$C$3,TRUE)*SQRT(3)*$C$11,"")</f>
        <v>#N/A</v>
      </c>
      <c r="D2185" s="21" t="e">
        <f>IF(A2185&lt;&gt;"",VLOOKUP(B2185,'Ket qua do'!$C$5:$AP$50000,$D$3,TRUE),"")</f>
        <v>#N/A</v>
      </c>
      <c r="E2185" s="21" t="e">
        <f>IF(A2185&lt;&gt;"",VLOOKUP(B2185,'Ket qua do'!$C$5:$AP$50000,$E$3,TRUE)*$C$12,"")</f>
        <v>#N/A</v>
      </c>
      <c r="F2185" s="21" t="e">
        <f>IF(A2185&lt;&gt;"",VLOOKUP(B2185,'Ket qua do'!$C$5:$AP$50000,$F$3,TRUE),"")</f>
        <v>#N/A</v>
      </c>
      <c r="G2185" s="21" t="e">
        <f>IF(A2185&lt;&gt;"",VLOOKUP(B2185,'Ket qua do'!$C$5:$AP$50000,$G$3,TRUE),"")</f>
        <v>#N/A</v>
      </c>
      <c r="H2185" s="21" t="e">
        <f>IF(A2185&lt;&gt;"",VLOOKUP(B2185,'Ket qua do'!$C$5:$AP$50000,$H$3,TRUE),"")</f>
        <v>#N/A</v>
      </c>
      <c r="I2185" s="21" t="e">
        <f>IF(A2185&lt;&gt;"",VLOOKUP(B2185,'Ket qua do'!$C$5:$AP$50000,$I$3,TRUE)*$E$9/1000,"")</f>
        <v>#N/A</v>
      </c>
      <c r="J2185" s="21" t="e">
        <f>IF(A2185&lt;&gt;"",VLOOKUP(B2185,'Ket qua do'!$C$5:$AP$50000,$J$3,TRUE)*$E$9/1000,"")</f>
        <v>#N/A</v>
      </c>
      <c r="K2185" s="21" t="e">
        <f>IF(A2185&lt;&gt;"",VLOOKUP(B2185,'Ket qua do'!$C$5:$AP$50000,$K$3,TRUE)*$E$9/1000,"")</f>
        <v>#N/A</v>
      </c>
      <c r="L2185" s="21" t="e">
        <f>IF(A2185&lt;&gt;"",VLOOKUP(B2185,'Ket qua do'!$C$5:$AP$50000,$L$3,TRUE),"")</f>
        <v>#N/A</v>
      </c>
    </row>
    <row r="2186" spans="1:12" x14ac:dyDescent="0.25">
      <c r="A2186" t="e">
        <f t="shared" si="39"/>
        <v>#N/A</v>
      </c>
      <c r="B2186" s="1" t="e">
        <f>IF(A2186&lt;&gt;"",VLOOKUP(A2186,'Ket qua do'!$B$5:$CE$50000,2,TRUE),"")</f>
        <v>#N/A</v>
      </c>
      <c r="C2186" s="19" t="e">
        <f>IF(A2186&lt;&gt;"",VLOOKUP(B2186,'Ket qua do'!$C$5:$AP$50000,$C$3,TRUE)*SQRT(3)*$C$11,"")</f>
        <v>#N/A</v>
      </c>
      <c r="D2186" s="21" t="e">
        <f>IF(A2186&lt;&gt;"",VLOOKUP(B2186,'Ket qua do'!$C$5:$AP$50000,$D$3,TRUE),"")</f>
        <v>#N/A</v>
      </c>
      <c r="E2186" s="21" t="e">
        <f>IF(A2186&lt;&gt;"",VLOOKUP(B2186,'Ket qua do'!$C$5:$AP$50000,$E$3,TRUE)*$C$12,"")</f>
        <v>#N/A</v>
      </c>
      <c r="F2186" s="21" t="e">
        <f>IF(A2186&lt;&gt;"",VLOOKUP(B2186,'Ket qua do'!$C$5:$AP$50000,$F$3,TRUE),"")</f>
        <v>#N/A</v>
      </c>
      <c r="G2186" s="21" t="e">
        <f>IF(A2186&lt;&gt;"",VLOOKUP(B2186,'Ket qua do'!$C$5:$AP$50000,$G$3,TRUE),"")</f>
        <v>#N/A</v>
      </c>
      <c r="H2186" s="21" t="e">
        <f>IF(A2186&lt;&gt;"",VLOOKUP(B2186,'Ket qua do'!$C$5:$AP$50000,$H$3,TRUE),"")</f>
        <v>#N/A</v>
      </c>
      <c r="I2186" s="21" t="e">
        <f>IF(A2186&lt;&gt;"",VLOOKUP(B2186,'Ket qua do'!$C$5:$AP$50000,$I$3,TRUE)*$E$9/1000,"")</f>
        <v>#N/A</v>
      </c>
      <c r="J2186" s="21" t="e">
        <f>IF(A2186&lt;&gt;"",VLOOKUP(B2186,'Ket qua do'!$C$5:$AP$50000,$J$3,TRUE)*$E$9/1000,"")</f>
        <v>#N/A</v>
      </c>
      <c r="K2186" s="21" t="e">
        <f>IF(A2186&lt;&gt;"",VLOOKUP(B2186,'Ket qua do'!$C$5:$AP$50000,$K$3,TRUE)*$E$9/1000,"")</f>
        <v>#N/A</v>
      </c>
      <c r="L2186" s="21" t="e">
        <f>IF(A2186&lt;&gt;"",VLOOKUP(B2186,'Ket qua do'!$C$5:$AP$50000,$L$3,TRUE),"")</f>
        <v>#N/A</v>
      </c>
    </row>
    <row r="2187" spans="1:12" x14ac:dyDescent="0.25">
      <c r="A2187" t="e">
        <f t="shared" si="39"/>
        <v>#N/A</v>
      </c>
      <c r="B2187" s="1" t="e">
        <f>IF(A2187&lt;&gt;"",VLOOKUP(A2187,'Ket qua do'!$B$5:$CE$50000,2,TRUE),"")</f>
        <v>#N/A</v>
      </c>
      <c r="C2187" s="19" t="e">
        <f>IF(A2187&lt;&gt;"",VLOOKUP(B2187,'Ket qua do'!$C$5:$AP$50000,$C$3,TRUE)*SQRT(3)*$C$11,"")</f>
        <v>#N/A</v>
      </c>
      <c r="D2187" s="21" t="e">
        <f>IF(A2187&lt;&gt;"",VLOOKUP(B2187,'Ket qua do'!$C$5:$AP$50000,$D$3,TRUE),"")</f>
        <v>#N/A</v>
      </c>
      <c r="E2187" s="21" t="e">
        <f>IF(A2187&lt;&gt;"",VLOOKUP(B2187,'Ket qua do'!$C$5:$AP$50000,$E$3,TRUE)*$C$12,"")</f>
        <v>#N/A</v>
      </c>
      <c r="F2187" s="21" t="e">
        <f>IF(A2187&lt;&gt;"",VLOOKUP(B2187,'Ket qua do'!$C$5:$AP$50000,$F$3,TRUE),"")</f>
        <v>#N/A</v>
      </c>
      <c r="G2187" s="21" t="e">
        <f>IF(A2187&lt;&gt;"",VLOOKUP(B2187,'Ket qua do'!$C$5:$AP$50000,$G$3,TRUE),"")</f>
        <v>#N/A</v>
      </c>
      <c r="H2187" s="21" t="e">
        <f>IF(A2187&lt;&gt;"",VLOOKUP(B2187,'Ket qua do'!$C$5:$AP$50000,$H$3,TRUE),"")</f>
        <v>#N/A</v>
      </c>
      <c r="I2187" s="21" t="e">
        <f>IF(A2187&lt;&gt;"",VLOOKUP(B2187,'Ket qua do'!$C$5:$AP$50000,$I$3,TRUE)*$E$9/1000,"")</f>
        <v>#N/A</v>
      </c>
      <c r="J2187" s="21" t="e">
        <f>IF(A2187&lt;&gt;"",VLOOKUP(B2187,'Ket qua do'!$C$5:$AP$50000,$J$3,TRUE)*$E$9/1000,"")</f>
        <v>#N/A</v>
      </c>
      <c r="K2187" s="21" t="e">
        <f>IF(A2187&lt;&gt;"",VLOOKUP(B2187,'Ket qua do'!$C$5:$AP$50000,$K$3,TRUE)*$E$9/1000,"")</f>
        <v>#N/A</v>
      </c>
      <c r="L2187" s="21" t="e">
        <f>IF(A2187&lt;&gt;"",VLOOKUP(B2187,'Ket qua do'!$C$5:$AP$50000,$L$3,TRUE),"")</f>
        <v>#N/A</v>
      </c>
    </row>
    <row r="2188" spans="1:12" x14ac:dyDescent="0.25">
      <c r="A2188" t="e">
        <f t="shared" si="39"/>
        <v>#N/A</v>
      </c>
      <c r="B2188" s="1" t="e">
        <f>IF(A2188&lt;&gt;"",VLOOKUP(A2188,'Ket qua do'!$B$5:$CE$50000,2,TRUE),"")</f>
        <v>#N/A</v>
      </c>
      <c r="C2188" s="19" t="e">
        <f>IF(A2188&lt;&gt;"",VLOOKUP(B2188,'Ket qua do'!$C$5:$AP$50000,$C$3,TRUE)*SQRT(3)*$C$11,"")</f>
        <v>#N/A</v>
      </c>
      <c r="D2188" s="21" t="e">
        <f>IF(A2188&lt;&gt;"",VLOOKUP(B2188,'Ket qua do'!$C$5:$AP$50000,$D$3,TRUE),"")</f>
        <v>#N/A</v>
      </c>
      <c r="E2188" s="21" t="e">
        <f>IF(A2188&lt;&gt;"",VLOOKUP(B2188,'Ket qua do'!$C$5:$AP$50000,$E$3,TRUE)*$C$12,"")</f>
        <v>#N/A</v>
      </c>
      <c r="F2188" s="21" t="e">
        <f>IF(A2188&lt;&gt;"",VLOOKUP(B2188,'Ket qua do'!$C$5:$AP$50000,$F$3,TRUE),"")</f>
        <v>#N/A</v>
      </c>
      <c r="G2188" s="21" t="e">
        <f>IF(A2188&lt;&gt;"",VLOOKUP(B2188,'Ket qua do'!$C$5:$AP$50000,$G$3,TRUE),"")</f>
        <v>#N/A</v>
      </c>
      <c r="H2188" s="21" t="e">
        <f>IF(A2188&lt;&gt;"",VLOOKUP(B2188,'Ket qua do'!$C$5:$AP$50000,$H$3,TRUE),"")</f>
        <v>#N/A</v>
      </c>
      <c r="I2188" s="21" t="e">
        <f>IF(A2188&lt;&gt;"",VLOOKUP(B2188,'Ket qua do'!$C$5:$AP$50000,$I$3,TRUE)*$E$9/1000,"")</f>
        <v>#N/A</v>
      </c>
      <c r="J2188" s="21" t="e">
        <f>IF(A2188&lt;&gt;"",VLOOKUP(B2188,'Ket qua do'!$C$5:$AP$50000,$J$3,TRUE)*$E$9/1000,"")</f>
        <v>#N/A</v>
      </c>
      <c r="K2188" s="21" t="e">
        <f>IF(A2188&lt;&gt;"",VLOOKUP(B2188,'Ket qua do'!$C$5:$AP$50000,$K$3,TRUE)*$E$9/1000,"")</f>
        <v>#N/A</v>
      </c>
      <c r="L2188" s="21" t="e">
        <f>IF(A2188&lt;&gt;"",VLOOKUP(B2188,'Ket qua do'!$C$5:$AP$50000,$L$3,TRUE),"")</f>
        <v>#N/A</v>
      </c>
    </row>
    <row r="2189" spans="1:12" x14ac:dyDescent="0.25">
      <c r="A2189" t="e">
        <f t="shared" si="39"/>
        <v>#N/A</v>
      </c>
      <c r="B2189" s="1" t="e">
        <f>IF(A2189&lt;&gt;"",VLOOKUP(A2189,'Ket qua do'!$B$5:$CE$50000,2,TRUE),"")</f>
        <v>#N/A</v>
      </c>
      <c r="C2189" s="19" t="e">
        <f>IF(A2189&lt;&gt;"",VLOOKUP(B2189,'Ket qua do'!$C$5:$AP$50000,$C$3,TRUE)*SQRT(3)*$C$11,"")</f>
        <v>#N/A</v>
      </c>
      <c r="D2189" s="21" t="e">
        <f>IF(A2189&lt;&gt;"",VLOOKUP(B2189,'Ket qua do'!$C$5:$AP$50000,$D$3,TRUE),"")</f>
        <v>#N/A</v>
      </c>
      <c r="E2189" s="21" t="e">
        <f>IF(A2189&lt;&gt;"",VLOOKUP(B2189,'Ket qua do'!$C$5:$AP$50000,$E$3,TRUE)*$C$12,"")</f>
        <v>#N/A</v>
      </c>
      <c r="F2189" s="21" t="e">
        <f>IF(A2189&lt;&gt;"",VLOOKUP(B2189,'Ket qua do'!$C$5:$AP$50000,$F$3,TRUE),"")</f>
        <v>#N/A</v>
      </c>
      <c r="G2189" s="21" t="e">
        <f>IF(A2189&lt;&gt;"",VLOOKUP(B2189,'Ket qua do'!$C$5:$AP$50000,$G$3,TRUE),"")</f>
        <v>#N/A</v>
      </c>
      <c r="H2189" s="21" t="e">
        <f>IF(A2189&lt;&gt;"",VLOOKUP(B2189,'Ket qua do'!$C$5:$AP$50000,$H$3,TRUE),"")</f>
        <v>#N/A</v>
      </c>
      <c r="I2189" s="21" t="e">
        <f>IF(A2189&lt;&gt;"",VLOOKUP(B2189,'Ket qua do'!$C$5:$AP$50000,$I$3,TRUE)*$E$9/1000,"")</f>
        <v>#N/A</v>
      </c>
      <c r="J2189" s="21" t="e">
        <f>IF(A2189&lt;&gt;"",VLOOKUP(B2189,'Ket qua do'!$C$5:$AP$50000,$J$3,TRUE)*$E$9/1000,"")</f>
        <v>#N/A</v>
      </c>
      <c r="K2189" s="21" t="e">
        <f>IF(A2189&lt;&gt;"",VLOOKUP(B2189,'Ket qua do'!$C$5:$AP$50000,$K$3,TRUE)*$E$9/1000,"")</f>
        <v>#N/A</v>
      </c>
      <c r="L2189" s="21" t="e">
        <f>IF(A2189&lt;&gt;"",VLOOKUP(B2189,'Ket qua do'!$C$5:$AP$50000,$L$3,TRUE),"")</f>
        <v>#N/A</v>
      </c>
    </row>
    <row r="2190" spans="1:12" x14ac:dyDescent="0.25">
      <c r="A2190" t="e">
        <f t="shared" si="39"/>
        <v>#N/A</v>
      </c>
      <c r="B2190" s="1" t="e">
        <f>IF(A2190&lt;&gt;"",VLOOKUP(A2190,'Ket qua do'!$B$5:$CE$50000,2,TRUE),"")</f>
        <v>#N/A</v>
      </c>
      <c r="C2190" s="19" t="e">
        <f>IF(A2190&lt;&gt;"",VLOOKUP(B2190,'Ket qua do'!$C$5:$AP$50000,$C$3,TRUE)*SQRT(3)*$C$11,"")</f>
        <v>#N/A</v>
      </c>
      <c r="D2190" s="21" t="e">
        <f>IF(A2190&lt;&gt;"",VLOOKUP(B2190,'Ket qua do'!$C$5:$AP$50000,$D$3,TRUE),"")</f>
        <v>#N/A</v>
      </c>
      <c r="E2190" s="21" t="e">
        <f>IF(A2190&lt;&gt;"",VLOOKUP(B2190,'Ket qua do'!$C$5:$AP$50000,$E$3,TRUE)*$C$12,"")</f>
        <v>#N/A</v>
      </c>
      <c r="F2190" s="21" t="e">
        <f>IF(A2190&lt;&gt;"",VLOOKUP(B2190,'Ket qua do'!$C$5:$AP$50000,$F$3,TRUE),"")</f>
        <v>#N/A</v>
      </c>
      <c r="G2190" s="21" t="e">
        <f>IF(A2190&lt;&gt;"",VLOOKUP(B2190,'Ket qua do'!$C$5:$AP$50000,$G$3,TRUE),"")</f>
        <v>#N/A</v>
      </c>
      <c r="H2190" s="21" t="e">
        <f>IF(A2190&lt;&gt;"",VLOOKUP(B2190,'Ket qua do'!$C$5:$AP$50000,$H$3,TRUE),"")</f>
        <v>#N/A</v>
      </c>
      <c r="I2190" s="21" t="e">
        <f>IF(A2190&lt;&gt;"",VLOOKUP(B2190,'Ket qua do'!$C$5:$AP$50000,$I$3,TRUE)*$E$9/1000,"")</f>
        <v>#N/A</v>
      </c>
      <c r="J2190" s="21" t="e">
        <f>IF(A2190&lt;&gt;"",VLOOKUP(B2190,'Ket qua do'!$C$5:$AP$50000,$J$3,TRUE)*$E$9/1000,"")</f>
        <v>#N/A</v>
      </c>
      <c r="K2190" s="21" t="e">
        <f>IF(A2190&lt;&gt;"",VLOOKUP(B2190,'Ket qua do'!$C$5:$AP$50000,$K$3,TRUE)*$E$9/1000,"")</f>
        <v>#N/A</v>
      </c>
      <c r="L2190" s="21" t="e">
        <f>IF(A2190&lt;&gt;"",VLOOKUP(B2190,'Ket qua do'!$C$5:$AP$50000,$L$3,TRUE),"")</f>
        <v>#N/A</v>
      </c>
    </row>
    <row r="2191" spans="1:12" x14ac:dyDescent="0.25">
      <c r="A2191" t="e">
        <f t="shared" si="39"/>
        <v>#N/A</v>
      </c>
      <c r="B2191" s="1" t="e">
        <f>IF(A2191&lt;&gt;"",VLOOKUP(A2191,'Ket qua do'!$B$5:$CE$50000,2,TRUE),"")</f>
        <v>#N/A</v>
      </c>
      <c r="C2191" s="19" t="e">
        <f>IF(A2191&lt;&gt;"",VLOOKUP(B2191,'Ket qua do'!$C$5:$AP$50000,$C$3,TRUE)*SQRT(3)*$C$11,"")</f>
        <v>#N/A</v>
      </c>
      <c r="D2191" s="21" t="e">
        <f>IF(A2191&lt;&gt;"",VLOOKUP(B2191,'Ket qua do'!$C$5:$AP$50000,$D$3,TRUE),"")</f>
        <v>#N/A</v>
      </c>
      <c r="E2191" s="21" t="e">
        <f>IF(A2191&lt;&gt;"",VLOOKUP(B2191,'Ket qua do'!$C$5:$AP$50000,$E$3,TRUE)*$C$12,"")</f>
        <v>#N/A</v>
      </c>
      <c r="F2191" s="21" t="e">
        <f>IF(A2191&lt;&gt;"",VLOOKUP(B2191,'Ket qua do'!$C$5:$AP$50000,$F$3,TRUE),"")</f>
        <v>#N/A</v>
      </c>
      <c r="G2191" s="21" t="e">
        <f>IF(A2191&lt;&gt;"",VLOOKUP(B2191,'Ket qua do'!$C$5:$AP$50000,$G$3,TRUE),"")</f>
        <v>#N/A</v>
      </c>
      <c r="H2191" s="21" t="e">
        <f>IF(A2191&lt;&gt;"",VLOOKUP(B2191,'Ket qua do'!$C$5:$AP$50000,$H$3,TRUE),"")</f>
        <v>#N/A</v>
      </c>
      <c r="I2191" s="21" t="e">
        <f>IF(A2191&lt;&gt;"",VLOOKUP(B2191,'Ket qua do'!$C$5:$AP$50000,$I$3,TRUE)*$E$9/1000,"")</f>
        <v>#N/A</v>
      </c>
      <c r="J2191" s="21" t="e">
        <f>IF(A2191&lt;&gt;"",VLOOKUP(B2191,'Ket qua do'!$C$5:$AP$50000,$J$3,TRUE)*$E$9/1000,"")</f>
        <v>#N/A</v>
      </c>
      <c r="K2191" s="21" t="e">
        <f>IF(A2191&lt;&gt;"",VLOOKUP(B2191,'Ket qua do'!$C$5:$AP$50000,$K$3,TRUE)*$E$9/1000,"")</f>
        <v>#N/A</v>
      </c>
      <c r="L2191" s="21" t="e">
        <f>IF(A2191&lt;&gt;"",VLOOKUP(B2191,'Ket qua do'!$C$5:$AP$50000,$L$3,TRUE),"")</f>
        <v>#N/A</v>
      </c>
    </row>
    <row r="2192" spans="1:12" x14ac:dyDescent="0.25">
      <c r="A2192" t="e">
        <f t="shared" si="39"/>
        <v>#N/A</v>
      </c>
      <c r="B2192" s="1" t="e">
        <f>IF(A2192&lt;&gt;"",VLOOKUP(A2192,'Ket qua do'!$B$5:$CE$50000,2,TRUE),"")</f>
        <v>#N/A</v>
      </c>
      <c r="C2192" s="19" t="e">
        <f>IF(A2192&lt;&gt;"",VLOOKUP(B2192,'Ket qua do'!$C$5:$AP$50000,$C$3,TRUE)*SQRT(3)*$C$11,"")</f>
        <v>#N/A</v>
      </c>
      <c r="D2192" s="21" t="e">
        <f>IF(A2192&lt;&gt;"",VLOOKUP(B2192,'Ket qua do'!$C$5:$AP$50000,$D$3,TRUE),"")</f>
        <v>#N/A</v>
      </c>
      <c r="E2192" s="21" t="e">
        <f>IF(A2192&lt;&gt;"",VLOOKUP(B2192,'Ket qua do'!$C$5:$AP$50000,$E$3,TRUE)*$C$12,"")</f>
        <v>#N/A</v>
      </c>
      <c r="F2192" s="21" t="e">
        <f>IF(A2192&lt;&gt;"",VLOOKUP(B2192,'Ket qua do'!$C$5:$AP$50000,$F$3,TRUE),"")</f>
        <v>#N/A</v>
      </c>
      <c r="G2192" s="21" t="e">
        <f>IF(A2192&lt;&gt;"",VLOOKUP(B2192,'Ket qua do'!$C$5:$AP$50000,$G$3,TRUE),"")</f>
        <v>#N/A</v>
      </c>
      <c r="H2192" s="21" t="e">
        <f>IF(A2192&lt;&gt;"",VLOOKUP(B2192,'Ket qua do'!$C$5:$AP$50000,$H$3,TRUE),"")</f>
        <v>#N/A</v>
      </c>
      <c r="I2192" s="21" t="e">
        <f>IF(A2192&lt;&gt;"",VLOOKUP(B2192,'Ket qua do'!$C$5:$AP$50000,$I$3,TRUE)*$E$9/1000,"")</f>
        <v>#N/A</v>
      </c>
      <c r="J2192" s="21" t="e">
        <f>IF(A2192&lt;&gt;"",VLOOKUP(B2192,'Ket qua do'!$C$5:$AP$50000,$J$3,TRUE)*$E$9/1000,"")</f>
        <v>#N/A</v>
      </c>
      <c r="K2192" s="21" t="e">
        <f>IF(A2192&lt;&gt;"",VLOOKUP(B2192,'Ket qua do'!$C$5:$AP$50000,$K$3,TRUE)*$E$9/1000,"")</f>
        <v>#N/A</v>
      </c>
      <c r="L2192" s="21" t="e">
        <f>IF(A2192&lt;&gt;"",VLOOKUP(B2192,'Ket qua do'!$C$5:$AP$50000,$L$3,TRUE),"")</f>
        <v>#N/A</v>
      </c>
    </row>
    <row r="2193" spans="1:12" x14ac:dyDescent="0.25">
      <c r="A2193" t="e">
        <f t="shared" si="39"/>
        <v>#N/A</v>
      </c>
      <c r="B2193" s="1" t="e">
        <f>IF(A2193&lt;&gt;"",VLOOKUP(A2193,'Ket qua do'!$B$5:$CE$50000,2,TRUE),"")</f>
        <v>#N/A</v>
      </c>
      <c r="C2193" s="19" t="e">
        <f>IF(A2193&lt;&gt;"",VLOOKUP(B2193,'Ket qua do'!$C$5:$AP$50000,$C$3,TRUE)*SQRT(3)*$C$11,"")</f>
        <v>#N/A</v>
      </c>
      <c r="D2193" s="21" t="e">
        <f>IF(A2193&lt;&gt;"",VLOOKUP(B2193,'Ket qua do'!$C$5:$AP$50000,$D$3,TRUE),"")</f>
        <v>#N/A</v>
      </c>
      <c r="E2193" s="21" t="e">
        <f>IF(A2193&lt;&gt;"",VLOOKUP(B2193,'Ket qua do'!$C$5:$AP$50000,$E$3,TRUE)*$C$12,"")</f>
        <v>#N/A</v>
      </c>
      <c r="F2193" s="21" t="e">
        <f>IF(A2193&lt;&gt;"",VLOOKUP(B2193,'Ket qua do'!$C$5:$AP$50000,$F$3,TRUE),"")</f>
        <v>#N/A</v>
      </c>
      <c r="G2193" s="21" t="e">
        <f>IF(A2193&lt;&gt;"",VLOOKUP(B2193,'Ket qua do'!$C$5:$AP$50000,$G$3,TRUE),"")</f>
        <v>#N/A</v>
      </c>
      <c r="H2193" s="21" t="e">
        <f>IF(A2193&lt;&gt;"",VLOOKUP(B2193,'Ket qua do'!$C$5:$AP$50000,$H$3,TRUE),"")</f>
        <v>#N/A</v>
      </c>
      <c r="I2193" s="21" t="e">
        <f>IF(A2193&lt;&gt;"",VLOOKUP(B2193,'Ket qua do'!$C$5:$AP$50000,$I$3,TRUE)*$E$9/1000,"")</f>
        <v>#N/A</v>
      </c>
      <c r="J2193" s="21" t="e">
        <f>IF(A2193&lt;&gt;"",VLOOKUP(B2193,'Ket qua do'!$C$5:$AP$50000,$J$3,TRUE)*$E$9/1000,"")</f>
        <v>#N/A</v>
      </c>
      <c r="K2193" s="21" t="e">
        <f>IF(A2193&lt;&gt;"",VLOOKUP(B2193,'Ket qua do'!$C$5:$AP$50000,$K$3,TRUE)*$E$9/1000,"")</f>
        <v>#N/A</v>
      </c>
      <c r="L2193" s="21" t="e">
        <f>IF(A2193&lt;&gt;"",VLOOKUP(B2193,'Ket qua do'!$C$5:$AP$50000,$L$3,TRUE),"")</f>
        <v>#N/A</v>
      </c>
    </row>
    <row r="2194" spans="1:12" x14ac:dyDescent="0.25">
      <c r="A2194" t="e">
        <f t="shared" si="39"/>
        <v>#N/A</v>
      </c>
      <c r="B2194" s="1" t="e">
        <f>IF(A2194&lt;&gt;"",VLOOKUP(A2194,'Ket qua do'!$B$5:$CE$50000,2,TRUE),"")</f>
        <v>#N/A</v>
      </c>
      <c r="C2194" s="19" t="e">
        <f>IF(A2194&lt;&gt;"",VLOOKUP(B2194,'Ket qua do'!$C$5:$AP$50000,$C$3,TRUE)*SQRT(3)*$C$11,"")</f>
        <v>#N/A</v>
      </c>
      <c r="D2194" s="21" t="e">
        <f>IF(A2194&lt;&gt;"",VLOOKUP(B2194,'Ket qua do'!$C$5:$AP$50000,$D$3,TRUE),"")</f>
        <v>#N/A</v>
      </c>
      <c r="E2194" s="21" t="e">
        <f>IF(A2194&lt;&gt;"",VLOOKUP(B2194,'Ket qua do'!$C$5:$AP$50000,$E$3,TRUE)*$C$12,"")</f>
        <v>#N/A</v>
      </c>
      <c r="F2194" s="21" t="e">
        <f>IF(A2194&lt;&gt;"",VLOOKUP(B2194,'Ket qua do'!$C$5:$AP$50000,$F$3,TRUE),"")</f>
        <v>#N/A</v>
      </c>
      <c r="G2194" s="21" t="e">
        <f>IF(A2194&lt;&gt;"",VLOOKUP(B2194,'Ket qua do'!$C$5:$AP$50000,$G$3,TRUE),"")</f>
        <v>#N/A</v>
      </c>
      <c r="H2194" s="21" t="e">
        <f>IF(A2194&lt;&gt;"",VLOOKUP(B2194,'Ket qua do'!$C$5:$AP$50000,$H$3,TRUE),"")</f>
        <v>#N/A</v>
      </c>
      <c r="I2194" s="21" t="e">
        <f>IF(A2194&lt;&gt;"",VLOOKUP(B2194,'Ket qua do'!$C$5:$AP$50000,$I$3,TRUE)*$E$9/1000,"")</f>
        <v>#N/A</v>
      </c>
      <c r="J2194" s="21" t="e">
        <f>IF(A2194&lt;&gt;"",VLOOKUP(B2194,'Ket qua do'!$C$5:$AP$50000,$J$3,TRUE)*$E$9/1000,"")</f>
        <v>#N/A</v>
      </c>
      <c r="K2194" s="21" t="e">
        <f>IF(A2194&lt;&gt;"",VLOOKUP(B2194,'Ket qua do'!$C$5:$AP$50000,$K$3,TRUE)*$E$9/1000,"")</f>
        <v>#N/A</v>
      </c>
      <c r="L2194" s="21" t="e">
        <f>IF(A2194&lt;&gt;"",VLOOKUP(B2194,'Ket qua do'!$C$5:$AP$50000,$L$3,TRUE),"")</f>
        <v>#N/A</v>
      </c>
    </row>
    <row r="2195" spans="1:12" x14ac:dyDescent="0.25">
      <c r="A2195" t="e">
        <f t="shared" si="39"/>
        <v>#N/A</v>
      </c>
      <c r="B2195" s="1" t="e">
        <f>IF(A2195&lt;&gt;"",VLOOKUP(A2195,'Ket qua do'!$B$5:$CE$50000,2,TRUE),"")</f>
        <v>#N/A</v>
      </c>
      <c r="C2195" s="19" t="e">
        <f>IF(A2195&lt;&gt;"",VLOOKUP(B2195,'Ket qua do'!$C$5:$AP$50000,$C$3,TRUE)*SQRT(3)*$C$11,"")</f>
        <v>#N/A</v>
      </c>
      <c r="D2195" s="21" t="e">
        <f>IF(A2195&lt;&gt;"",VLOOKUP(B2195,'Ket qua do'!$C$5:$AP$50000,$D$3,TRUE),"")</f>
        <v>#N/A</v>
      </c>
      <c r="E2195" s="21" t="e">
        <f>IF(A2195&lt;&gt;"",VLOOKUP(B2195,'Ket qua do'!$C$5:$AP$50000,$E$3,TRUE)*$C$12,"")</f>
        <v>#N/A</v>
      </c>
      <c r="F2195" s="21" t="e">
        <f>IF(A2195&lt;&gt;"",VLOOKUP(B2195,'Ket qua do'!$C$5:$AP$50000,$F$3,TRUE),"")</f>
        <v>#N/A</v>
      </c>
      <c r="G2195" s="21" t="e">
        <f>IF(A2195&lt;&gt;"",VLOOKUP(B2195,'Ket qua do'!$C$5:$AP$50000,$G$3,TRUE),"")</f>
        <v>#N/A</v>
      </c>
      <c r="H2195" s="21" t="e">
        <f>IF(A2195&lt;&gt;"",VLOOKUP(B2195,'Ket qua do'!$C$5:$AP$50000,$H$3,TRUE),"")</f>
        <v>#N/A</v>
      </c>
      <c r="I2195" s="21" t="e">
        <f>IF(A2195&lt;&gt;"",VLOOKUP(B2195,'Ket qua do'!$C$5:$AP$50000,$I$3,TRUE)*$E$9/1000,"")</f>
        <v>#N/A</v>
      </c>
      <c r="J2195" s="21" t="e">
        <f>IF(A2195&lt;&gt;"",VLOOKUP(B2195,'Ket qua do'!$C$5:$AP$50000,$J$3,TRUE)*$E$9/1000,"")</f>
        <v>#N/A</v>
      </c>
      <c r="K2195" s="21" t="e">
        <f>IF(A2195&lt;&gt;"",VLOOKUP(B2195,'Ket qua do'!$C$5:$AP$50000,$K$3,TRUE)*$E$9/1000,"")</f>
        <v>#N/A</v>
      </c>
      <c r="L2195" s="21" t="e">
        <f>IF(A2195&lt;&gt;"",VLOOKUP(B2195,'Ket qua do'!$C$5:$AP$50000,$L$3,TRUE),"")</f>
        <v>#N/A</v>
      </c>
    </row>
    <row r="2196" spans="1:12" x14ac:dyDescent="0.25">
      <c r="A2196" t="e">
        <f t="shared" si="39"/>
        <v>#N/A</v>
      </c>
      <c r="B2196" s="1" t="e">
        <f>IF(A2196&lt;&gt;"",VLOOKUP(A2196,'Ket qua do'!$B$5:$CE$50000,2,TRUE),"")</f>
        <v>#N/A</v>
      </c>
      <c r="C2196" s="19" t="e">
        <f>IF(A2196&lt;&gt;"",VLOOKUP(B2196,'Ket qua do'!$C$5:$AP$50000,$C$3,TRUE)*SQRT(3)*$C$11,"")</f>
        <v>#N/A</v>
      </c>
      <c r="D2196" s="21" t="e">
        <f>IF(A2196&lt;&gt;"",VLOOKUP(B2196,'Ket qua do'!$C$5:$AP$50000,$D$3,TRUE),"")</f>
        <v>#N/A</v>
      </c>
      <c r="E2196" s="21" t="e">
        <f>IF(A2196&lt;&gt;"",VLOOKUP(B2196,'Ket qua do'!$C$5:$AP$50000,$E$3,TRUE)*$C$12,"")</f>
        <v>#N/A</v>
      </c>
      <c r="F2196" s="21" t="e">
        <f>IF(A2196&lt;&gt;"",VLOOKUP(B2196,'Ket qua do'!$C$5:$AP$50000,$F$3,TRUE),"")</f>
        <v>#N/A</v>
      </c>
      <c r="G2196" s="21" t="e">
        <f>IF(A2196&lt;&gt;"",VLOOKUP(B2196,'Ket qua do'!$C$5:$AP$50000,$G$3,TRUE),"")</f>
        <v>#N/A</v>
      </c>
      <c r="H2196" s="21" t="e">
        <f>IF(A2196&lt;&gt;"",VLOOKUP(B2196,'Ket qua do'!$C$5:$AP$50000,$H$3,TRUE),"")</f>
        <v>#N/A</v>
      </c>
      <c r="I2196" s="21" t="e">
        <f>IF(A2196&lt;&gt;"",VLOOKUP(B2196,'Ket qua do'!$C$5:$AP$50000,$I$3,TRUE)*$E$9/1000,"")</f>
        <v>#N/A</v>
      </c>
      <c r="J2196" s="21" t="e">
        <f>IF(A2196&lt;&gt;"",VLOOKUP(B2196,'Ket qua do'!$C$5:$AP$50000,$J$3,TRUE)*$E$9/1000,"")</f>
        <v>#N/A</v>
      </c>
      <c r="K2196" s="21" t="e">
        <f>IF(A2196&lt;&gt;"",VLOOKUP(B2196,'Ket qua do'!$C$5:$AP$50000,$K$3,TRUE)*$E$9/1000,"")</f>
        <v>#N/A</v>
      </c>
      <c r="L2196" s="21" t="e">
        <f>IF(A2196&lt;&gt;"",VLOOKUP(B2196,'Ket qua do'!$C$5:$AP$50000,$L$3,TRUE),"")</f>
        <v>#N/A</v>
      </c>
    </row>
    <row r="2197" spans="1:12" x14ac:dyDescent="0.25">
      <c r="A2197" t="e">
        <f t="shared" si="39"/>
        <v>#N/A</v>
      </c>
      <c r="B2197" s="1" t="e">
        <f>IF(A2197&lt;&gt;"",VLOOKUP(A2197,'Ket qua do'!$B$5:$CE$50000,2,TRUE),"")</f>
        <v>#N/A</v>
      </c>
      <c r="C2197" s="19" t="e">
        <f>IF(A2197&lt;&gt;"",VLOOKUP(B2197,'Ket qua do'!$C$5:$AP$50000,$C$3,TRUE)*SQRT(3)*$C$11,"")</f>
        <v>#N/A</v>
      </c>
      <c r="D2197" s="21" t="e">
        <f>IF(A2197&lt;&gt;"",VLOOKUP(B2197,'Ket qua do'!$C$5:$AP$50000,$D$3,TRUE),"")</f>
        <v>#N/A</v>
      </c>
      <c r="E2197" s="21" t="e">
        <f>IF(A2197&lt;&gt;"",VLOOKUP(B2197,'Ket qua do'!$C$5:$AP$50000,$E$3,TRUE)*$C$12,"")</f>
        <v>#N/A</v>
      </c>
      <c r="F2197" s="21" t="e">
        <f>IF(A2197&lt;&gt;"",VLOOKUP(B2197,'Ket qua do'!$C$5:$AP$50000,$F$3,TRUE),"")</f>
        <v>#N/A</v>
      </c>
      <c r="G2197" s="21" t="e">
        <f>IF(A2197&lt;&gt;"",VLOOKUP(B2197,'Ket qua do'!$C$5:$AP$50000,$G$3,TRUE),"")</f>
        <v>#N/A</v>
      </c>
      <c r="H2197" s="21" t="e">
        <f>IF(A2197&lt;&gt;"",VLOOKUP(B2197,'Ket qua do'!$C$5:$AP$50000,$H$3,TRUE),"")</f>
        <v>#N/A</v>
      </c>
      <c r="I2197" s="21" t="e">
        <f>IF(A2197&lt;&gt;"",VLOOKUP(B2197,'Ket qua do'!$C$5:$AP$50000,$I$3,TRUE)*$E$9/1000,"")</f>
        <v>#N/A</v>
      </c>
      <c r="J2197" s="21" t="e">
        <f>IF(A2197&lt;&gt;"",VLOOKUP(B2197,'Ket qua do'!$C$5:$AP$50000,$J$3,TRUE)*$E$9/1000,"")</f>
        <v>#N/A</v>
      </c>
      <c r="K2197" s="21" t="e">
        <f>IF(A2197&lt;&gt;"",VLOOKUP(B2197,'Ket qua do'!$C$5:$AP$50000,$K$3,TRUE)*$E$9/1000,"")</f>
        <v>#N/A</v>
      </c>
      <c r="L2197" s="21" t="e">
        <f>IF(A2197&lt;&gt;"",VLOOKUP(B2197,'Ket qua do'!$C$5:$AP$50000,$L$3,TRUE),"")</f>
        <v>#N/A</v>
      </c>
    </row>
    <row r="2198" spans="1:12" x14ac:dyDescent="0.25">
      <c r="A2198" t="e">
        <f t="shared" si="39"/>
        <v>#N/A</v>
      </c>
      <c r="B2198" s="1" t="e">
        <f>IF(A2198&lt;&gt;"",VLOOKUP(A2198,'Ket qua do'!$B$5:$CE$50000,2,TRUE),"")</f>
        <v>#N/A</v>
      </c>
      <c r="C2198" s="19" t="e">
        <f>IF(A2198&lt;&gt;"",VLOOKUP(B2198,'Ket qua do'!$C$5:$AP$50000,$C$3,TRUE)*SQRT(3)*$C$11,"")</f>
        <v>#N/A</v>
      </c>
      <c r="D2198" s="21" t="e">
        <f>IF(A2198&lt;&gt;"",VLOOKUP(B2198,'Ket qua do'!$C$5:$AP$50000,$D$3,TRUE),"")</f>
        <v>#N/A</v>
      </c>
      <c r="E2198" s="21" t="e">
        <f>IF(A2198&lt;&gt;"",VLOOKUP(B2198,'Ket qua do'!$C$5:$AP$50000,$E$3,TRUE)*$C$12,"")</f>
        <v>#N/A</v>
      </c>
      <c r="F2198" s="21" t="e">
        <f>IF(A2198&lt;&gt;"",VLOOKUP(B2198,'Ket qua do'!$C$5:$AP$50000,$F$3,TRUE),"")</f>
        <v>#N/A</v>
      </c>
      <c r="G2198" s="21" t="e">
        <f>IF(A2198&lt;&gt;"",VLOOKUP(B2198,'Ket qua do'!$C$5:$AP$50000,$G$3,TRUE),"")</f>
        <v>#N/A</v>
      </c>
      <c r="H2198" s="21" t="e">
        <f>IF(A2198&lt;&gt;"",VLOOKUP(B2198,'Ket qua do'!$C$5:$AP$50000,$H$3,TRUE),"")</f>
        <v>#N/A</v>
      </c>
      <c r="I2198" s="21" t="e">
        <f>IF(A2198&lt;&gt;"",VLOOKUP(B2198,'Ket qua do'!$C$5:$AP$50000,$I$3,TRUE)*$E$9/1000,"")</f>
        <v>#N/A</v>
      </c>
      <c r="J2198" s="21" t="e">
        <f>IF(A2198&lt;&gt;"",VLOOKUP(B2198,'Ket qua do'!$C$5:$AP$50000,$J$3,TRUE)*$E$9/1000,"")</f>
        <v>#N/A</v>
      </c>
      <c r="K2198" s="21" t="e">
        <f>IF(A2198&lt;&gt;"",VLOOKUP(B2198,'Ket qua do'!$C$5:$AP$50000,$K$3,TRUE)*$E$9/1000,"")</f>
        <v>#N/A</v>
      </c>
      <c r="L2198" s="21" t="e">
        <f>IF(A2198&lt;&gt;"",VLOOKUP(B2198,'Ket qua do'!$C$5:$AP$50000,$L$3,TRUE),"")</f>
        <v>#N/A</v>
      </c>
    </row>
    <row r="2199" spans="1:12" x14ac:dyDescent="0.25">
      <c r="A2199" t="e">
        <f t="shared" si="39"/>
        <v>#N/A</v>
      </c>
      <c r="B2199" s="1" t="e">
        <f>IF(A2199&lt;&gt;"",VLOOKUP(A2199,'Ket qua do'!$B$5:$CE$50000,2,TRUE),"")</f>
        <v>#N/A</v>
      </c>
      <c r="C2199" s="19" t="e">
        <f>IF(A2199&lt;&gt;"",VLOOKUP(B2199,'Ket qua do'!$C$5:$AP$50000,$C$3,TRUE)*SQRT(3)*$C$11,"")</f>
        <v>#N/A</v>
      </c>
      <c r="D2199" s="21" t="e">
        <f>IF(A2199&lt;&gt;"",VLOOKUP(B2199,'Ket qua do'!$C$5:$AP$50000,$D$3,TRUE),"")</f>
        <v>#N/A</v>
      </c>
      <c r="E2199" s="21" t="e">
        <f>IF(A2199&lt;&gt;"",VLOOKUP(B2199,'Ket qua do'!$C$5:$AP$50000,$E$3,TRUE)*$C$12,"")</f>
        <v>#N/A</v>
      </c>
      <c r="F2199" s="21" t="e">
        <f>IF(A2199&lt;&gt;"",VLOOKUP(B2199,'Ket qua do'!$C$5:$AP$50000,$F$3,TRUE),"")</f>
        <v>#N/A</v>
      </c>
      <c r="G2199" s="21" t="e">
        <f>IF(A2199&lt;&gt;"",VLOOKUP(B2199,'Ket qua do'!$C$5:$AP$50000,$G$3,TRUE),"")</f>
        <v>#N/A</v>
      </c>
      <c r="H2199" s="21" t="e">
        <f>IF(A2199&lt;&gt;"",VLOOKUP(B2199,'Ket qua do'!$C$5:$AP$50000,$H$3,TRUE),"")</f>
        <v>#N/A</v>
      </c>
      <c r="I2199" s="21" t="e">
        <f>IF(A2199&lt;&gt;"",VLOOKUP(B2199,'Ket qua do'!$C$5:$AP$50000,$I$3,TRUE)*$E$9/1000,"")</f>
        <v>#N/A</v>
      </c>
      <c r="J2199" s="21" t="e">
        <f>IF(A2199&lt;&gt;"",VLOOKUP(B2199,'Ket qua do'!$C$5:$AP$50000,$J$3,TRUE)*$E$9/1000,"")</f>
        <v>#N/A</v>
      </c>
      <c r="K2199" s="21" t="e">
        <f>IF(A2199&lt;&gt;"",VLOOKUP(B2199,'Ket qua do'!$C$5:$AP$50000,$K$3,TRUE)*$E$9/1000,"")</f>
        <v>#N/A</v>
      </c>
      <c r="L2199" s="21" t="e">
        <f>IF(A2199&lt;&gt;"",VLOOKUP(B2199,'Ket qua do'!$C$5:$AP$50000,$L$3,TRUE),"")</f>
        <v>#N/A</v>
      </c>
    </row>
    <row r="2200" spans="1:12" x14ac:dyDescent="0.25">
      <c r="A2200" t="e">
        <f t="shared" si="39"/>
        <v>#N/A</v>
      </c>
      <c r="B2200" s="1" t="e">
        <f>IF(A2200&lt;&gt;"",VLOOKUP(A2200,'Ket qua do'!$B$5:$CE$50000,2,TRUE),"")</f>
        <v>#N/A</v>
      </c>
      <c r="C2200" s="19" t="e">
        <f>IF(A2200&lt;&gt;"",VLOOKUP(B2200,'Ket qua do'!$C$5:$AP$50000,$C$3,TRUE)*SQRT(3)*$C$11,"")</f>
        <v>#N/A</v>
      </c>
      <c r="D2200" s="21" t="e">
        <f>IF(A2200&lt;&gt;"",VLOOKUP(B2200,'Ket qua do'!$C$5:$AP$50000,$D$3,TRUE),"")</f>
        <v>#N/A</v>
      </c>
      <c r="E2200" s="21" t="e">
        <f>IF(A2200&lt;&gt;"",VLOOKUP(B2200,'Ket qua do'!$C$5:$AP$50000,$E$3,TRUE)*$C$12,"")</f>
        <v>#N/A</v>
      </c>
      <c r="F2200" s="21" t="e">
        <f>IF(A2200&lt;&gt;"",VLOOKUP(B2200,'Ket qua do'!$C$5:$AP$50000,$F$3,TRUE),"")</f>
        <v>#N/A</v>
      </c>
      <c r="G2200" s="21" t="e">
        <f>IF(A2200&lt;&gt;"",VLOOKUP(B2200,'Ket qua do'!$C$5:$AP$50000,$G$3,TRUE),"")</f>
        <v>#N/A</v>
      </c>
      <c r="H2200" s="21" t="e">
        <f>IF(A2200&lt;&gt;"",VLOOKUP(B2200,'Ket qua do'!$C$5:$AP$50000,$H$3,TRUE),"")</f>
        <v>#N/A</v>
      </c>
      <c r="I2200" s="21" t="e">
        <f>IF(A2200&lt;&gt;"",VLOOKUP(B2200,'Ket qua do'!$C$5:$AP$50000,$I$3,TRUE)*$E$9/1000,"")</f>
        <v>#N/A</v>
      </c>
      <c r="J2200" s="21" t="e">
        <f>IF(A2200&lt;&gt;"",VLOOKUP(B2200,'Ket qua do'!$C$5:$AP$50000,$J$3,TRUE)*$E$9/1000,"")</f>
        <v>#N/A</v>
      </c>
      <c r="K2200" s="21" t="e">
        <f>IF(A2200&lt;&gt;"",VLOOKUP(B2200,'Ket qua do'!$C$5:$AP$50000,$K$3,TRUE)*$E$9/1000,"")</f>
        <v>#N/A</v>
      </c>
      <c r="L2200" s="21" t="e">
        <f>IF(A2200&lt;&gt;"",VLOOKUP(B2200,'Ket qua do'!$C$5:$AP$50000,$L$3,TRUE),"")</f>
        <v>#N/A</v>
      </c>
    </row>
    <row r="2201" spans="1:12" x14ac:dyDescent="0.25">
      <c r="A2201" t="e">
        <f t="shared" si="39"/>
        <v>#N/A</v>
      </c>
      <c r="B2201" s="1" t="e">
        <f>IF(A2201&lt;&gt;"",VLOOKUP(A2201,'Ket qua do'!$B$5:$CE$50000,2,TRUE),"")</f>
        <v>#N/A</v>
      </c>
      <c r="C2201" s="19" t="e">
        <f>IF(A2201&lt;&gt;"",VLOOKUP(B2201,'Ket qua do'!$C$5:$AP$50000,$C$3,TRUE)*SQRT(3)*$C$11,"")</f>
        <v>#N/A</v>
      </c>
      <c r="D2201" s="21" t="e">
        <f>IF(A2201&lt;&gt;"",VLOOKUP(B2201,'Ket qua do'!$C$5:$AP$50000,$D$3,TRUE),"")</f>
        <v>#N/A</v>
      </c>
      <c r="E2201" s="21" t="e">
        <f>IF(A2201&lt;&gt;"",VLOOKUP(B2201,'Ket qua do'!$C$5:$AP$50000,$E$3,TRUE)*$C$12,"")</f>
        <v>#N/A</v>
      </c>
      <c r="F2201" s="21" t="e">
        <f>IF(A2201&lt;&gt;"",VLOOKUP(B2201,'Ket qua do'!$C$5:$AP$50000,$F$3,TRUE),"")</f>
        <v>#N/A</v>
      </c>
      <c r="G2201" s="21" t="e">
        <f>IF(A2201&lt;&gt;"",VLOOKUP(B2201,'Ket qua do'!$C$5:$AP$50000,$G$3,TRUE),"")</f>
        <v>#N/A</v>
      </c>
      <c r="H2201" s="21" t="e">
        <f>IF(A2201&lt;&gt;"",VLOOKUP(B2201,'Ket qua do'!$C$5:$AP$50000,$H$3,TRUE),"")</f>
        <v>#N/A</v>
      </c>
      <c r="I2201" s="21" t="e">
        <f>IF(A2201&lt;&gt;"",VLOOKUP(B2201,'Ket qua do'!$C$5:$AP$50000,$I$3,TRUE)*$E$9/1000,"")</f>
        <v>#N/A</v>
      </c>
      <c r="J2201" s="21" t="e">
        <f>IF(A2201&lt;&gt;"",VLOOKUP(B2201,'Ket qua do'!$C$5:$AP$50000,$J$3,TRUE)*$E$9/1000,"")</f>
        <v>#N/A</v>
      </c>
      <c r="K2201" s="21" t="e">
        <f>IF(A2201&lt;&gt;"",VLOOKUP(B2201,'Ket qua do'!$C$5:$AP$50000,$K$3,TRUE)*$E$9/1000,"")</f>
        <v>#N/A</v>
      </c>
      <c r="L2201" s="21" t="e">
        <f>IF(A2201&lt;&gt;"",VLOOKUP(B2201,'Ket qua do'!$C$5:$AP$50000,$L$3,TRUE),"")</f>
        <v>#N/A</v>
      </c>
    </row>
    <row r="2202" spans="1:12" x14ac:dyDescent="0.25">
      <c r="A2202" t="e">
        <f t="shared" ref="A2202:A2265" si="40">IF(A2201&lt;$E$8,A2201+1,"")</f>
        <v>#N/A</v>
      </c>
      <c r="B2202" s="1" t="e">
        <f>IF(A2202&lt;&gt;"",VLOOKUP(A2202,'Ket qua do'!$B$5:$CE$50000,2,TRUE),"")</f>
        <v>#N/A</v>
      </c>
      <c r="C2202" s="19" t="e">
        <f>IF(A2202&lt;&gt;"",VLOOKUP(B2202,'Ket qua do'!$C$5:$AP$50000,$C$3,TRUE)*SQRT(3)*$C$11,"")</f>
        <v>#N/A</v>
      </c>
      <c r="D2202" s="21" t="e">
        <f>IF(A2202&lt;&gt;"",VLOOKUP(B2202,'Ket qua do'!$C$5:$AP$50000,$D$3,TRUE),"")</f>
        <v>#N/A</v>
      </c>
      <c r="E2202" s="21" t="e">
        <f>IF(A2202&lt;&gt;"",VLOOKUP(B2202,'Ket qua do'!$C$5:$AP$50000,$E$3,TRUE)*$C$12,"")</f>
        <v>#N/A</v>
      </c>
      <c r="F2202" s="21" t="e">
        <f>IF(A2202&lt;&gt;"",VLOOKUP(B2202,'Ket qua do'!$C$5:$AP$50000,$F$3,TRUE),"")</f>
        <v>#N/A</v>
      </c>
      <c r="G2202" s="21" t="e">
        <f>IF(A2202&lt;&gt;"",VLOOKUP(B2202,'Ket qua do'!$C$5:$AP$50000,$G$3,TRUE),"")</f>
        <v>#N/A</v>
      </c>
      <c r="H2202" s="21" t="e">
        <f>IF(A2202&lt;&gt;"",VLOOKUP(B2202,'Ket qua do'!$C$5:$AP$50000,$H$3,TRUE),"")</f>
        <v>#N/A</v>
      </c>
      <c r="I2202" s="21" t="e">
        <f>IF(A2202&lt;&gt;"",VLOOKUP(B2202,'Ket qua do'!$C$5:$AP$50000,$I$3,TRUE)*$E$9/1000,"")</f>
        <v>#N/A</v>
      </c>
      <c r="J2202" s="21" t="e">
        <f>IF(A2202&lt;&gt;"",VLOOKUP(B2202,'Ket qua do'!$C$5:$AP$50000,$J$3,TRUE)*$E$9/1000,"")</f>
        <v>#N/A</v>
      </c>
      <c r="K2202" s="21" t="e">
        <f>IF(A2202&lt;&gt;"",VLOOKUP(B2202,'Ket qua do'!$C$5:$AP$50000,$K$3,TRUE)*$E$9/1000,"")</f>
        <v>#N/A</v>
      </c>
      <c r="L2202" s="21" t="e">
        <f>IF(A2202&lt;&gt;"",VLOOKUP(B2202,'Ket qua do'!$C$5:$AP$50000,$L$3,TRUE),"")</f>
        <v>#N/A</v>
      </c>
    </row>
    <row r="2203" spans="1:12" x14ac:dyDescent="0.25">
      <c r="A2203" t="e">
        <f t="shared" si="40"/>
        <v>#N/A</v>
      </c>
      <c r="B2203" s="1" t="e">
        <f>IF(A2203&lt;&gt;"",VLOOKUP(A2203,'Ket qua do'!$B$5:$CE$50000,2,TRUE),"")</f>
        <v>#N/A</v>
      </c>
      <c r="C2203" s="19" t="e">
        <f>IF(A2203&lt;&gt;"",VLOOKUP(B2203,'Ket qua do'!$C$5:$AP$50000,$C$3,TRUE)*SQRT(3)*$C$11,"")</f>
        <v>#N/A</v>
      </c>
      <c r="D2203" s="21" t="e">
        <f>IF(A2203&lt;&gt;"",VLOOKUP(B2203,'Ket qua do'!$C$5:$AP$50000,$D$3,TRUE),"")</f>
        <v>#N/A</v>
      </c>
      <c r="E2203" s="21" t="e">
        <f>IF(A2203&lt;&gt;"",VLOOKUP(B2203,'Ket qua do'!$C$5:$AP$50000,$E$3,TRUE)*$C$12,"")</f>
        <v>#N/A</v>
      </c>
      <c r="F2203" s="21" t="e">
        <f>IF(A2203&lt;&gt;"",VLOOKUP(B2203,'Ket qua do'!$C$5:$AP$50000,$F$3,TRUE),"")</f>
        <v>#N/A</v>
      </c>
      <c r="G2203" s="21" t="e">
        <f>IF(A2203&lt;&gt;"",VLOOKUP(B2203,'Ket qua do'!$C$5:$AP$50000,$G$3,TRUE),"")</f>
        <v>#N/A</v>
      </c>
      <c r="H2203" s="21" t="e">
        <f>IF(A2203&lt;&gt;"",VLOOKUP(B2203,'Ket qua do'!$C$5:$AP$50000,$H$3,TRUE),"")</f>
        <v>#N/A</v>
      </c>
      <c r="I2203" s="21" t="e">
        <f>IF(A2203&lt;&gt;"",VLOOKUP(B2203,'Ket qua do'!$C$5:$AP$50000,$I$3,TRUE)*$E$9/1000,"")</f>
        <v>#N/A</v>
      </c>
      <c r="J2203" s="21" t="e">
        <f>IF(A2203&lt;&gt;"",VLOOKUP(B2203,'Ket qua do'!$C$5:$AP$50000,$J$3,TRUE)*$E$9/1000,"")</f>
        <v>#N/A</v>
      </c>
      <c r="K2203" s="21" t="e">
        <f>IF(A2203&lt;&gt;"",VLOOKUP(B2203,'Ket qua do'!$C$5:$AP$50000,$K$3,TRUE)*$E$9/1000,"")</f>
        <v>#N/A</v>
      </c>
      <c r="L2203" s="21" t="e">
        <f>IF(A2203&lt;&gt;"",VLOOKUP(B2203,'Ket qua do'!$C$5:$AP$50000,$L$3,TRUE),"")</f>
        <v>#N/A</v>
      </c>
    </row>
    <row r="2204" spans="1:12" x14ac:dyDescent="0.25">
      <c r="A2204" t="e">
        <f t="shared" si="40"/>
        <v>#N/A</v>
      </c>
      <c r="B2204" s="1" t="e">
        <f>IF(A2204&lt;&gt;"",VLOOKUP(A2204,'Ket qua do'!$B$5:$CE$50000,2,TRUE),"")</f>
        <v>#N/A</v>
      </c>
      <c r="C2204" s="19" t="e">
        <f>IF(A2204&lt;&gt;"",VLOOKUP(B2204,'Ket qua do'!$C$5:$AP$50000,$C$3,TRUE)*SQRT(3)*$C$11,"")</f>
        <v>#N/A</v>
      </c>
      <c r="D2204" s="21" t="e">
        <f>IF(A2204&lt;&gt;"",VLOOKUP(B2204,'Ket qua do'!$C$5:$AP$50000,$D$3,TRUE),"")</f>
        <v>#N/A</v>
      </c>
      <c r="E2204" s="21" t="e">
        <f>IF(A2204&lt;&gt;"",VLOOKUP(B2204,'Ket qua do'!$C$5:$AP$50000,$E$3,TRUE)*$C$12,"")</f>
        <v>#N/A</v>
      </c>
      <c r="F2204" s="21" t="e">
        <f>IF(A2204&lt;&gt;"",VLOOKUP(B2204,'Ket qua do'!$C$5:$AP$50000,$F$3,TRUE),"")</f>
        <v>#N/A</v>
      </c>
      <c r="G2204" s="21" t="e">
        <f>IF(A2204&lt;&gt;"",VLOOKUP(B2204,'Ket qua do'!$C$5:$AP$50000,$G$3,TRUE),"")</f>
        <v>#N/A</v>
      </c>
      <c r="H2204" s="21" t="e">
        <f>IF(A2204&lt;&gt;"",VLOOKUP(B2204,'Ket qua do'!$C$5:$AP$50000,$H$3,TRUE),"")</f>
        <v>#N/A</v>
      </c>
      <c r="I2204" s="21" t="e">
        <f>IF(A2204&lt;&gt;"",VLOOKUP(B2204,'Ket qua do'!$C$5:$AP$50000,$I$3,TRUE)*$E$9/1000,"")</f>
        <v>#N/A</v>
      </c>
      <c r="J2204" s="21" t="e">
        <f>IF(A2204&lt;&gt;"",VLOOKUP(B2204,'Ket qua do'!$C$5:$AP$50000,$J$3,TRUE)*$E$9/1000,"")</f>
        <v>#N/A</v>
      </c>
      <c r="K2204" s="21" t="e">
        <f>IF(A2204&lt;&gt;"",VLOOKUP(B2204,'Ket qua do'!$C$5:$AP$50000,$K$3,TRUE)*$E$9/1000,"")</f>
        <v>#N/A</v>
      </c>
      <c r="L2204" s="21" t="e">
        <f>IF(A2204&lt;&gt;"",VLOOKUP(B2204,'Ket qua do'!$C$5:$AP$50000,$L$3,TRUE),"")</f>
        <v>#N/A</v>
      </c>
    </row>
    <row r="2205" spans="1:12" x14ac:dyDescent="0.25">
      <c r="A2205" t="e">
        <f t="shared" si="40"/>
        <v>#N/A</v>
      </c>
      <c r="B2205" s="1" t="e">
        <f>IF(A2205&lt;&gt;"",VLOOKUP(A2205,'Ket qua do'!$B$5:$CE$50000,2,TRUE),"")</f>
        <v>#N/A</v>
      </c>
      <c r="C2205" s="19" t="e">
        <f>IF(A2205&lt;&gt;"",VLOOKUP(B2205,'Ket qua do'!$C$5:$AP$50000,$C$3,TRUE)*SQRT(3)*$C$11,"")</f>
        <v>#N/A</v>
      </c>
      <c r="D2205" s="21" t="e">
        <f>IF(A2205&lt;&gt;"",VLOOKUP(B2205,'Ket qua do'!$C$5:$AP$50000,$D$3,TRUE),"")</f>
        <v>#N/A</v>
      </c>
      <c r="E2205" s="21" t="e">
        <f>IF(A2205&lt;&gt;"",VLOOKUP(B2205,'Ket qua do'!$C$5:$AP$50000,$E$3,TRUE)*$C$12,"")</f>
        <v>#N/A</v>
      </c>
      <c r="F2205" s="21" t="e">
        <f>IF(A2205&lt;&gt;"",VLOOKUP(B2205,'Ket qua do'!$C$5:$AP$50000,$F$3,TRUE),"")</f>
        <v>#N/A</v>
      </c>
      <c r="G2205" s="21" t="e">
        <f>IF(A2205&lt;&gt;"",VLOOKUP(B2205,'Ket qua do'!$C$5:$AP$50000,$G$3,TRUE),"")</f>
        <v>#N/A</v>
      </c>
      <c r="H2205" s="21" t="e">
        <f>IF(A2205&lt;&gt;"",VLOOKUP(B2205,'Ket qua do'!$C$5:$AP$50000,$H$3,TRUE),"")</f>
        <v>#N/A</v>
      </c>
      <c r="I2205" s="21" t="e">
        <f>IF(A2205&lt;&gt;"",VLOOKUP(B2205,'Ket qua do'!$C$5:$AP$50000,$I$3,TRUE)*$E$9/1000,"")</f>
        <v>#N/A</v>
      </c>
      <c r="J2205" s="21" t="e">
        <f>IF(A2205&lt;&gt;"",VLOOKUP(B2205,'Ket qua do'!$C$5:$AP$50000,$J$3,TRUE)*$E$9/1000,"")</f>
        <v>#N/A</v>
      </c>
      <c r="K2205" s="21" t="e">
        <f>IF(A2205&lt;&gt;"",VLOOKUP(B2205,'Ket qua do'!$C$5:$AP$50000,$K$3,TRUE)*$E$9/1000,"")</f>
        <v>#N/A</v>
      </c>
      <c r="L2205" s="21" t="e">
        <f>IF(A2205&lt;&gt;"",VLOOKUP(B2205,'Ket qua do'!$C$5:$AP$50000,$L$3,TRUE),"")</f>
        <v>#N/A</v>
      </c>
    </row>
    <row r="2206" spans="1:12" x14ac:dyDescent="0.25">
      <c r="A2206" t="e">
        <f t="shared" si="40"/>
        <v>#N/A</v>
      </c>
      <c r="B2206" s="1" t="e">
        <f>IF(A2206&lt;&gt;"",VLOOKUP(A2206,'Ket qua do'!$B$5:$CE$50000,2,TRUE),"")</f>
        <v>#N/A</v>
      </c>
      <c r="C2206" s="19" t="e">
        <f>IF(A2206&lt;&gt;"",VLOOKUP(B2206,'Ket qua do'!$C$5:$AP$50000,$C$3,TRUE)*SQRT(3)*$C$11,"")</f>
        <v>#N/A</v>
      </c>
      <c r="D2206" s="21" t="e">
        <f>IF(A2206&lt;&gt;"",VLOOKUP(B2206,'Ket qua do'!$C$5:$AP$50000,$D$3,TRUE),"")</f>
        <v>#N/A</v>
      </c>
      <c r="E2206" s="21" t="e">
        <f>IF(A2206&lt;&gt;"",VLOOKUP(B2206,'Ket qua do'!$C$5:$AP$50000,$E$3,TRUE)*$C$12,"")</f>
        <v>#N/A</v>
      </c>
      <c r="F2206" s="21" t="e">
        <f>IF(A2206&lt;&gt;"",VLOOKUP(B2206,'Ket qua do'!$C$5:$AP$50000,$F$3,TRUE),"")</f>
        <v>#N/A</v>
      </c>
      <c r="G2206" s="21" t="e">
        <f>IF(A2206&lt;&gt;"",VLOOKUP(B2206,'Ket qua do'!$C$5:$AP$50000,$G$3,TRUE),"")</f>
        <v>#N/A</v>
      </c>
      <c r="H2206" s="21" t="e">
        <f>IF(A2206&lt;&gt;"",VLOOKUP(B2206,'Ket qua do'!$C$5:$AP$50000,$H$3,TRUE),"")</f>
        <v>#N/A</v>
      </c>
      <c r="I2206" s="21" t="e">
        <f>IF(A2206&lt;&gt;"",VLOOKUP(B2206,'Ket qua do'!$C$5:$AP$50000,$I$3,TRUE)*$E$9/1000,"")</f>
        <v>#N/A</v>
      </c>
      <c r="J2206" s="21" t="e">
        <f>IF(A2206&lt;&gt;"",VLOOKUP(B2206,'Ket qua do'!$C$5:$AP$50000,$J$3,TRUE)*$E$9/1000,"")</f>
        <v>#N/A</v>
      </c>
      <c r="K2206" s="21" t="e">
        <f>IF(A2206&lt;&gt;"",VLOOKUP(B2206,'Ket qua do'!$C$5:$AP$50000,$K$3,TRUE)*$E$9/1000,"")</f>
        <v>#N/A</v>
      </c>
      <c r="L2206" s="21" t="e">
        <f>IF(A2206&lt;&gt;"",VLOOKUP(B2206,'Ket qua do'!$C$5:$AP$50000,$L$3,TRUE),"")</f>
        <v>#N/A</v>
      </c>
    </row>
    <row r="2207" spans="1:12" x14ac:dyDescent="0.25">
      <c r="A2207" t="e">
        <f t="shared" si="40"/>
        <v>#N/A</v>
      </c>
      <c r="B2207" s="1" t="e">
        <f>IF(A2207&lt;&gt;"",VLOOKUP(A2207,'Ket qua do'!$B$5:$CE$50000,2,TRUE),"")</f>
        <v>#N/A</v>
      </c>
      <c r="C2207" s="19" t="e">
        <f>IF(A2207&lt;&gt;"",VLOOKUP(B2207,'Ket qua do'!$C$5:$AP$50000,$C$3,TRUE)*SQRT(3)*$C$11,"")</f>
        <v>#N/A</v>
      </c>
      <c r="D2207" s="21" t="e">
        <f>IF(A2207&lt;&gt;"",VLOOKUP(B2207,'Ket qua do'!$C$5:$AP$50000,$D$3,TRUE),"")</f>
        <v>#N/A</v>
      </c>
      <c r="E2207" s="21" t="e">
        <f>IF(A2207&lt;&gt;"",VLOOKUP(B2207,'Ket qua do'!$C$5:$AP$50000,$E$3,TRUE)*$C$12,"")</f>
        <v>#N/A</v>
      </c>
      <c r="F2207" s="21" t="e">
        <f>IF(A2207&lt;&gt;"",VLOOKUP(B2207,'Ket qua do'!$C$5:$AP$50000,$F$3,TRUE),"")</f>
        <v>#N/A</v>
      </c>
      <c r="G2207" s="21" t="e">
        <f>IF(A2207&lt;&gt;"",VLOOKUP(B2207,'Ket qua do'!$C$5:$AP$50000,$G$3,TRUE),"")</f>
        <v>#N/A</v>
      </c>
      <c r="H2207" s="21" t="e">
        <f>IF(A2207&lt;&gt;"",VLOOKUP(B2207,'Ket qua do'!$C$5:$AP$50000,$H$3,TRUE),"")</f>
        <v>#N/A</v>
      </c>
      <c r="I2207" s="21" t="e">
        <f>IF(A2207&lt;&gt;"",VLOOKUP(B2207,'Ket qua do'!$C$5:$AP$50000,$I$3,TRUE)*$E$9/1000,"")</f>
        <v>#N/A</v>
      </c>
      <c r="J2207" s="21" t="e">
        <f>IF(A2207&lt;&gt;"",VLOOKUP(B2207,'Ket qua do'!$C$5:$AP$50000,$J$3,TRUE)*$E$9/1000,"")</f>
        <v>#N/A</v>
      </c>
      <c r="K2207" s="21" t="e">
        <f>IF(A2207&lt;&gt;"",VLOOKUP(B2207,'Ket qua do'!$C$5:$AP$50000,$K$3,TRUE)*$E$9/1000,"")</f>
        <v>#N/A</v>
      </c>
      <c r="L2207" s="21" t="e">
        <f>IF(A2207&lt;&gt;"",VLOOKUP(B2207,'Ket qua do'!$C$5:$AP$50000,$L$3,TRUE),"")</f>
        <v>#N/A</v>
      </c>
    </row>
    <row r="2208" spans="1:12" x14ac:dyDescent="0.25">
      <c r="A2208" t="e">
        <f t="shared" si="40"/>
        <v>#N/A</v>
      </c>
      <c r="B2208" s="1" t="e">
        <f>IF(A2208&lt;&gt;"",VLOOKUP(A2208,'Ket qua do'!$B$5:$CE$50000,2,TRUE),"")</f>
        <v>#N/A</v>
      </c>
      <c r="C2208" s="19" t="e">
        <f>IF(A2208&lt;&gt;"",VLOOKUP(B2208,'Ket qua do'!$C$5:$AP$50000,$C$3,TRUE)*SQRT(3)*$C$11,"")</f>
        <v>#N/A</v>
      </c>
      <c r="D2208" s="21" t="e">
        <f>IF(A2208&lt;&gt;"",VLOOKUP(B2208,'Ket qua do'!$C$5:$AP$50000,$D$3,TRUE),"")</f>
        <v>#N/A</v>
      </c>
      <c r="E2208" s="21" t="e">
        <f>IF(A2208&lt;&gt;"",VLOOKUP(B2208,'Ket qua do'!$C$5:$AP$50000,$E$3,TRUE)*$C$12,"")</f>
        <v>#N/A</v>
      </c>
      <c r="F2208" s="21" t="e">
        <f>IF(A2208&lt;&gt;"",VLOOKUP(B2208,'Ket qua do'!$C$5:$AP$50000,$F$3,TRUE),"")</f>
        <v>#N/A</v>
      </c>
      <c r="G2208" s="21" t="e">
        <f>IF(A2208&lt;&gt;"",VLOOKUP(B2208,'Ket qua do'!$C$5:$AP$50000,$G$3,TRUE),"")</f>
        <v>#N/A</v>
      </c>
      <c r="H2208" s="21" t="e">
        <f>IF(A2208&lt;&gt;"",VLOOKUP(B2208,'Ket qua do'!$C$5:$AP$50000,$H$3,TRUE),"")</f>
        <v>#N/A</v>
      </c>
      <c r="I2208" s="21" t="e">
        <f>IF(A2208&lt;&gt;"",VLOOKUP(B2208,'Ket qua do'!$C$5:$AP$50000,$I$3,TRUE)*$E$9/1000,"")</f>
        <v>#N/A</v>
      </c>
      <c r="J2208" s="21" t="e">
        <f>IF(A2208&lt;&gt;"",VLOOKUP(B2208,'Ket qua do'!$C$5:$AP$50000,$J$3,TRUE)*$E$9/1000,"")</f>
        <v>#N/A</v>
      </c>
      <c r="K2208" s="21" t="e">
        <f>IF(A2208&lt;&gt;"",VLOOKUP(B2208,'Ket qua do'!$C$5:$AP$50000,$K$3,TRUE)*$E$9/1000,"")</f>
        <v>#N/A</v>
      </c>
      <c r="L2208" s="21" t="e">
        <f>IF(A2208&lt;&gt;"",VLOOKUP(B2208,'Ket qua do'!$C$5:$AP$50000,$L$3,TRUE),"")</f>
        <v>#N/A</v>
      </c>
    </row>
    <row r="2209" spans="1:12" x14ac:dyDescent="0.25">
      <c r="A2209" t="e">
        <f t="shared" si="40"/>
        <v>#N/A</v>
      </c>
      <c r="B2209" s="1" t="e">
        <f>IF(A2209&lt;&gt;"",VLOOKUP(A2209,'Ket qua do'!$B$5:$CE$50000,2,TRUE),"")</f>
        <v>#N/A</v>
      </c>
      <c r="C2209" s="19" t="e">
        <f>IF(A2209&lt;&gt;"",VLOOKUP(B2209,'Ket qua do'!$C$5:$AP$50000,$C$3,TRUE)*SQRT(3)*$C$11,"")</f>
        <v>#N/A</v>
      </c>
      <c r="D2209" s="21" t="e">
        <f>IF(A2209&lt;&gt;"",VLOOKUP(B2209,'Ket qua do'!$C$5:$AP$50000,$D$3,TRUE),"")</f>
        <v>#N/A</v>
      </c>
      <c r="E2209" s="21" t="e">
        <f>IF(A2209&lt;&gt;"",VLOOKUP(B2209,'Ket qua do'!$C$5:$AP$50000,$E$3,TRUE)*$C$12,"")</f>
        <v>#N/A</v>
      </c>
      <c r="F2209" s="21" t="e">
        <f>IF(A2209&lt;&gt;"",VLOOKUP(B2209,'Ket qua do'!$C$5:$AP$50000,$F$3,TRUE),"")</f>
        <v>#N/A</v>
      </c>
      <c r="G2209" s="21" t="e">
        <f>IF(A2209&lt;&gt;"",VLOOKUP(B2209,'Ket qua do'!$C$5:$AP$50000,$G$3,TRUE),"")</f>
        <v>#N/A</v>
      </c>
      <c r="H2209" s="21" t="e">
        <f>IF(A2209&lt;&gt;"",VLOOKUP(B2209,'Ket qua do'!$C$5:$AP$50000,$H$3,TRUE),"")</f>
        <v>#N/A</v>
      </c>
      <c r="I2209" s="21" t="e">
        <f>IF(A2209&lt;&gt;"",VLOOKUP(B2209,'Ket qua do'!$C$5:$AP$50000,$I$3,TRUE)*$E$9/1000,"")</f>
        <v>#N/A</v>
      </c>
      <c r="J2209" s="21" t="e">
        <f>IF(A2209&lt;&gt;"",VLOOKUP(B2209,'Ket qua do'!$C$5:$AP$50000,$J$3,TRUE)*$E$9/1000,"")</f>
        <v>#N/A</v>
      </c>
      <c r="K2209" s="21" t="e">
        <f>IF(A2209&lt;&gt;"",VLOOKUP(B2209,'Ket qua do'!$C$5:$AP$50000,$K$3,TRUE)*$E$9/1000,"")</f>
        <v>#N/A</v>
      </c>
      <c r="L2209" s="21" t="e">
        <f>IF(A2209&lt;&gt;"",VLOOKUP(B2209,'Ket qua do'!$C$5:$AP$50000,$L$3,TRUE),"")</f>
        <v>#N/A</v>
      </c>
    </row>
    <row r="2210" spans="1:12" x14ac:dyDescent="0.25">
      <c r="A2210" t="e">
        <f t="shared" si="40"/>
        <v>#N/A</v>
      </c>
      <c r="B2210" s="1" t="e">
        <f>IF(A2210&lt;&gt;"",VLOOKUP(A2210,'Ket qua do'!$B$5:$CE$50000,2,TRUE),"")</f>
        <v>#N/A</v>
      </c>
      <c r="C2210" s="19" t="e">
        <f>IF(A2210&lt;&gt;"",VLOOKUP(B2210,'Ket qua do'!$C$5:$AP$50000,$C$3,TRUE)*SQRT(3)*$C$11,"")</f>
        <v>#N/A</v>
      </c>
      <c r="D2210" s="21" t="e">
        <f>IF(A2210&lt;&gt;"",VLOOKUP(B2210,'Ket qua do'!$C$5:$AP$50000,$D$3,TRUE),"")</f>
        <v>#N/A</v>
      </c>
      <c r="E2210" s="21" t="e">
        <f>IF(A2210&lt;&gt;"",VLOOKUP(B2210,'Ket qua do'!$C$5:$AP$50000,$E$3,TRUE)*$C$12,"")</f>
        <v>#N/A</v>
      </c>
      <c r="F2210" s="21" t="e">
        <f>IF(A2210&lt;&gt;"",VLOOKUP(B2210,'Ket qua do'!$C$5:$AP$50000,$F$3,TRUE),"")</f>
        <v>#N/A</v>
      </c>
      <c r="G2210" s="21" t="e">
        <f>IF(A2210&lt;&gt;"",VLOOKUP(B2210,'Ket qua do'!$C$5:$AP$50000,$G$3,TRUE),"")</f>
        <v>#N/A</v>
      </c>
      <c r="H2210" s="21" t="e">
        <f>IF(A2210&lt;&gt;"",VLOOKUP(B2210,'Ket qua do'!$C$5:$AP$50000,$H$3,TRUE),"")</f>
        <v>#N/A</v>
      </c>
      <c r="I2210" s="21" t="e">
        <f>IF(A2210&lt;&gt;"",VLOOKUP(B2210,'Ket qua do'!$C$5:$AP$50000,$I$3,TRUE)*$E$9/1000,"")</f>
        <v>#N/A</v>
      </c>
      <c r="J2210" s="21" t="e">
        <f>IF(A2210&lt;&gt;"",VLOOKUP(B2210,'Ket qua do'!$C$5:$AP$50000,$J$3,TRUE)*$E$9/1000,"")</f>
        <v>#N/A</v>
      </c>
      <c r="K2210" s="21" t="e">
        <f>IF(A2210&lt;&gt;"",VLOOKUP(B2210,'Ket qua do'!$C$5:$AP$50000,$K$3,TRUE)*$E$9/1000,"")</f>
        <v>#N/A</v>
      </c>
      <c r="L2210" s="21" t="e">
        <f>IF(A2210&lt;&gt;"",VLOOKUP(B2210,'Ket qua do'!$C$5:$AP$50000,$L$3,TRUE),"")</f>
        <v>#N/A</v>
      </c>
    </row>
    <row r="2211" spans="1:12" x14ac:dyDescent="0.25">
      <c r="A2211" t="e">
        <f t="shared" si="40"/>
        <v>#N/A</v>
      </c>
      <c r="B2211" s="1" t="e">
        <f>IF(A2211&lt;&gt;"",VLOOKUP(A2211,'Ket qua do'!$B$5:$CE$50000,2,TRUE),"")</f>
        <v>#N/A</v>
      </c>
      <c r="C2211" s="19" t="e">
        <f>IF(A2211&lt;&gt;"",VLOOKUP(B2211,'Ket qua do'!$C$5:$AP$50000,$C$3,TRUE)*SQRT(3)*$C$11,"")</f>
        <v>#N/A</v>
      </c>
      <c r="D2211" s="21" t="e">
        <f>IF(A2211&lt;&gt;"",VLOOKUP(B2211,'Ket qua do'!$C$5:$AP$50000,$D$3,TRUE),"")</f>
        <v>#N/A</v>
      </c>
      <c r="E2211" s="21" t="e">
        <f>IF(A2211&lt;&gt;"",VLOOKUP(B2211,'Ket qua do'!$C$5:$AP$50000,$E$3,TRUE)*$C$12,"")</f>
        <v>#N/A</v>
      </c>
      <c r="F2211" s="21" t="e">
        <f>IF(A2211&lt;&gt;"",VLOOKUP(B2211,'Ket qua do'!$C$5:$AP$50000,$F$3,TRUE),"")</f>
        <v>#N/A</v>
      </c>
      <c r="G2211" s="21" t="e">
        <f>IF(A2211&lt;&gt;"",VLOOKUP(B2211,'Ket qua do'!$C$5:$AP$50000,$G$3,TRUE),"")</f>
        <v>#N/A</v>
      </c>
      <c r="H2211" s="21" t="e">
        <f>IF(A2211&lt;&gt;"",VLOOKUP(B2211,'Ket qua do'!$C$5:$AP$50000,$H$3,TRUE),"")</f>
        <v>#N/A</v>
      </c>
      <c r="I2211" s="21" t="e">
        <f>IF(A2211&lt;&gt;"",VLOOKUP(B2211,'Ket qua do'!$C$5:$AP$50000,$I$3,TRUE)*$E$9/1000,"")</f>
        <v>#N/A</v>
      </c>
      <c r="J2211" s="21" t="e">
        <f>IF(A2211&lt;&gt;"",VLOOKUP(B2211,'Ket qua do'!$C$5:$AP$50000,$J$3,TRUE)*$E$9/1000,"")</f>
        <v>#N/A</v>
      </c>
      <c r="K2211" s="21" t="e">
        <f>IF(A2211&lt;&gt;"",VLOOKUP(B2211,'Ket qua do'!$C$5:$AP$50000,$K$3,TRUE)*$E$9/1000,"")</f>
        <v>#N/A</v>
      </c>
      <c r="L2211" s="21" t="e">
        <f>IF(A2211&lt;&gt;"",VLOOKUP(B2211,'Ket qua do'!$C$5:$AP$50000,$L$3,TRUE),"")</f>
        <v>#N/A</v>
      </c>
    </row>
    <row r="2212" spans="1:12" x14ac:dyDescent="0.25">
      <c r="A2212" t="e">
        <f t="shared" si="40"/>
        <v>#N/A</v>
      </c>
      <c r="B2212" s="1" t="e">
        <f>IF(A2212&lt;&gt;"",VLOOKUP(A2212,'Ket qua do'!$B$5:$CE$50000,2,TRUE),"")</f>
        <v>#N/A</v>
      </c>
      <c r="C2212" s="19" t="e">
        <f>IF(A2212&lt;&gt;"",VLOOKUP(B2212,'Ket qua do'!$C$5:$AP$50000,$C$3,TRUE)*SQRT(3)*$C$11,"")</f>
        <v>#N/A</v>
      </c>
      <c r="D2212" s="21" t="e">
        <f>IF(A2212&lt;&gt;"",VLOOKUP(B2212,'Ket qua do'!$C$5:$AP$50000,$D$3,TRUE),"")</f>
        <v>#N/A</v>
      </c>
      <c r="E2212" s="21" t="e">
        <f>IF(A2212&lt;&gt;"",VLOOKUP(B2212,'Ket qua do'!$C$5:$AP$50000,$E$3,TRUE)*$C$12,"")</f>
        <v>#N/A</v>
      </c>
      <c r="F2212" s="21" t="e">
        <f>IF(A2212&lt;&gt;"",VLOOKUP(B2212,'Ket qua do'!$C$5:$AP$50000,$F$3,TRUE),"")</f>
        <v>#N/A</v>
      </c>
      <c r="G2212" s="21" t="e">
        <f>IF(A2212&lt;&gt;"",VLOOKUP(B2212,'Ket qua do'!$C$5:$AP$50000,$G$3,TRUE),"")</f>
        <v>#N/A</v>
      </c>
      <c r="H2212" s="21" t="e">
        <f>IF(A2212&lt;&gt;"",VLOOKUP(B2212,'Ket qua do'!$C$5:$AP$50000,$H$3,TRUE),"")</f>
        <v>#N/A</v>
      </c>
      <c r="I2212" s="21" t="e">
        <f>IF(A2212&lt;&gt;"",VLOOKUP(B2212,'Ket qua do'!$C$5:$AP$50000,$I$3,TRUE)*$E$9/1000,"")</f>
        <v>#N/A</v>
      </c>
      <c r="J2212" s="21" t="e">
        <f>IF(A2212&lt;&gt;"",VLOOKUP(B2212,'Ket qua do'!$C$5:$AP$50000,$J$3,TRUE)*$E$9/1000,"")</f>
        <v>#N/A</v>
      </c>
      <c r="K2212" s="21" t="e">
        <f>IF(A2212&lt;&gt;"",VLOOKUP(B2212,'Ket qua do'!$C$5:$AP$50000,$K$3,TRUE)*$E$9/1000,"")</f>
        <v>#N/A</v>
      </c>
      <c r="L2212" s="21" t="e">
        <f>IF(A2212&lt;&gt;"",VLOOKUP(B2212,'Ket qua do'!$C$5:$AP$50000,$L$3,TRUE),"")</f>
        <v>#N/A</v>
      </c>
    </row>
    <row r="2213" spans="1:12" x14ac:dyDescent="0.25">
      <c r="A2213" t="e">
        <f t="shared" si="40"/>
        <v>#N/A</v>
      </c>
      <c r="B2213" s="1" t="e">
        <f>IF(A2213&lt;&gt;"",VLOOKUP(A2213,'Ket qua do'!$B$5:$CE$50000,2,TRUE),"")</f>
        <v>#N/A</v>
      </c>
      <c r="C2213" s="19" t="e">
        <f>IF(A2213&lt;&gt;"",VLOOKUP(B2213,'Ket qua do'!$C$5:$AP$50000,$C$3,TRUE)*SQRT(3)*$C$11,"")</f>
        <v>#N/A</v>
      </c>
      <c r="D2213" s="21" t="e">
        <f>IF(A2213&lt;&gt;"",VLOOKUP(B2213,'Ket qua do'!$C$5:$AP$50000,$D$3,TRUE),"")</f>
        <v>#N/A</v>
      </c>
      <c r="E2213" s="21" t="e">
        <f>IF(A2213&lt;&gt;"",VLOOKUP(B2213,'Ket qua do'!$C$5:$AP$50000,$E$3,TRUE)*$C$12,"")</f>
        <v>#N/A</v>
      </c>
      <c r="F2213" s="21" t="e">
        <f>IF(A2213&lt;&gt;"",VLOOKUP(B2213,'Ket qua do'!$C$5:$AP$50000,$F$3,TRUE),"")</f>
        <v>#N/A</v>
      </c>
      <c r="G2213" s="21" t="e">
        <f>IF(A2213&lt;&gt;"",VLOOKUP(B2213,'Ket qua do'!$C$5:$AP$50000,$G$3,TRUE),"")</f>
        <v>#N/A</v>
      </c>
      <c r="H2213" s="21" t="e">
        <f>IF(A2213&lt;&gt;"",VLOOKUP(B2213,'Ket qua do'!$C$5:$AP$50000,$H$3,TRUE),"")</f>
        <v>#N/A</v>
      </c>
      <c r="I2213" s="21" t="e">
        <f>IF(A2213&lt;&gt;"",VLOOKUP(B2213,'Ket qua do'!$C$5:$AP$50000,$I$3,TRUE)*$E$9/1000,"")</f>
        <v>#N/A</v>
      </c>
      <c r="J2213" s="21" t="e">
        <f>IF(A2213&lt;&gt;"",VLOOKUP(B2213,'Ket qua do'!$C$5:$AP$50000,$J$3,TRUE)*$E$9/1000,"")</f>
        <v>#N/A</v>
      </c>
      <c r="K2213" s="21" t="e">
        <f>IF(A2213&lt;&gt;"",VLOOKUP(B2213,'Ket qua do'!$C$5:$AP$50000,$K$3,TRUE)*$E$9/1000,"")</f>
        <v>#N/A</v>
      </c>
      <c r="L2213" s="21" t="e">
        <f>IF(A2213&lt;&gt;"",VLOOKUP(B2213,'Ket qua do'!$C$5:$AP$50000,$L$3,TRUE),"")</f>
        <v>#N/A</v>
      </c>
    </row>
    <row r="2214" spans="1:12" x14ac:dyDescent="0.25">
      <c r="A2214" t="e">
        <f t="shared" si="40"/>
        <v>#N/A</v>
      </c>
      <c r="B2214" s="1" t="e">
        <f>IF(A2214&lt;&gt;"",VLOOKUP(A2214,'Ket qua do'!$B$5:$CE$50000,2,TRUE),"")</f>
        <v>#N/A</v>
      </c>
      <c r="C2214" s="19" t="e">
        <f>IF(A2214&lt;&gt;"",VLOOKUP(B2214,'Ket qua do'!$C$5:$AP$50000,$C$3,TRUE)*SQRT(3)*$C$11,"")</f>
        <v>#N/A</v>
      </c>
      <c r="D2214" s="21" t="e">
        <f>IF(A2214&lt;&gt;"",VLOOKUP(B2214,'Ket qua do'!$C$5:$AP$50000,$D$3,TRUE),"")</f>
        <v>#N/A</v>
      </c>
      <c r="E2214" s="21" t="e">
        <f>IF(A2214&lt;&gt;"",VLOOKUP(B2214,'Ket qua do'!$C$5:$AP$50000,$E$3,TRUE)*$C$12,"")</f>
        <v>#N/A</v>
      </c>
      <c r="F2214" s="21" t="e">
        <f>IF(A2214&lt;&gt;"",VLOOKUP(B2214,'Ket qua do'!$C$5:$AP$50000,$F$3,TRUE),"")</f>
        <v>#N/A</v>
      </c>
      <c r="G2214" s="21" t="e">
        <f>IF(A2214&lt;&gt;"",VLOOKUP(B2214,'Ket qua do'!$C$5:$AP$50000,$G$3,TRUE),"")</f>
        <v>#N/A</v>
      </c>
      <c r="H2214" s="21" t="e">
        <f>IF(A2214&lt;&gt;"",VLOOKUP(B2214,'Ket qua do'!$C$5:$AP$50000,$H$3,TRUE),"")</f>
        <v>#N/A</v>
      </c>
      <c r="I2214" s="21" t="e">
        <f>IF(A2214&lt;&gt;"",VLOOKUP(B2214,'Ket qua do'!$C$5:$AP$50000,$I$3,TRUE)*$E$9/1000,"")</f>
        <v>#N/A</v>
      </c>
      <c r="J2214" s="21" t="e">
        <f>IF(A2214&lt;&gt;"",VLOOKUP(B2214,'Ket qua do'!$C$5:$AP$50000,$J$3,TRUE)*$E$9/1000,"")</f>
        <v>#N/A</v>
      </c>
      <c r="K2214" s="21" t="e">
        <f>IF(A2214&lt;&gt;"",VLOOKUP(B2214,'Ket qua do'!$C$5:$AP$50000,$K$3,TRUE)*$E$9/1000,"")</f>
        <v>#N/A</v>
      </c>
      <c r="L2214" s="21" t="e">
        <f>IF(A2214&lt;&gt;"",VLOOKUP(B2214,'Ket qua do'!$C$5:$AP$50000,$L$3,TRUE),"")</f>
        <v>#N/A</v>
      </c>
    </row>
    <row r="2215" spans="1:12" x14ac:dyDescent="0.25">
      <c r="A2215" t="e">
        <f t="shared" si="40"/>
        <v>#N/A</v>
      </c>
      <c r="B2215" s="1" t="e">
        <f>IF(A2215&lt;&gt;"",VLOOKUP(A2215,'Ket qua do'!$B$5:$CE$50000,2,TRUE),"")</f>
        <v>#N/A</v>
      </c>
      <c r="C2215" s="19" t="e">
        <f>IF(A2215&lt;&gt;"",VLOOKUP(B2215,'Ket qua do'!$C$5:$AP$50000,$C$3,TRUE)*SQRT(3)*$C$11,"")</f>
        <v>#N/A</v>
      </c>
      <c r="D2215" s="21" t="e">
        <f>IF(A2215&lt;&gt;"",VLOOKUP(B2215,'Ket qua do'!$C$5:$AP$50000,$D$3,TRUE),"")</f>
        <v>#N/A</v>
      </c>
      <c r="E2215" s="21" t="e">
        <f>IF(A2215&lt;&gt;"",VLOOKUP(B2215,'Ket qua do'!$C$5:$AP$50000,$E$3,TRUE)*$C$12,"")</f>
        <v>#N/A</v>
      </c>
      <c r="F2215" s="21" t="e">
        <f>IF(A2215&lt;&gt;"",VLOOKUP(B2215,'Ket qua do'!$C$5:$AP$50000,$F$3,TRUE),"")</f>
        <v>#N/A</v>
      </c>
      <c r="G2215" s="21" t="e">
        <f>IF(A2215&lt;&gt;"",VLOOKUP(B2215,'Ket qua do'!$C$5:$AP$50000,$G$3,TRUE),"")</f>
        <v>#N/A</v>
      </c>
      <c r="H2215" s="21" t="e">
        <f>IF(A2215&lt;&gt;"",VLOOKUP(B2215,'Ket qua do'!$C$5:$AP$50000,$H$3,TRUE),"")</f>
        <v>#N/A</v>
      </c>
      <c r="I2215" s="21" t="e">
        <f>IF(A2215&lt;&gt;"",VLOOKUP(B2215,'Ket qua do'!$C$5:$AP$50000,$I$3,TRUE)*$E$9/1000,"")</f>
        <v>#N/A</v>
      </c>
      <c r="J2215" s="21" t="e">
        <f>IF(A2215&lt;&gt;"",VLOOKUP(B2215,'Ket qua do'!$C$5:$AP$50000,$J$3,TRUE)*$E$9/1000,"")</f>
        <v>#N/A</v>
      </c>
      <c r="K2215" s="21" t="e">
        <f>IF(A2215&lt;&gt;"",VLOOKUP(B2215,'Ket qua do'!$C$5:$AP$50000,$K$3,TRUE)*$E$9/1000,"")</f>
        <v>#N/A</v>
      </c>
      <c r="L2215" s="21" t="e">
        <f>IF(A2215&lt;&gt;"",VLOOKUP(B2215,'Ket qua do'!$C$5:$AP$50000,$L$3,TRUE),"")</f>
        <v>#N/A</v>
      </c>
    </row>
    <row r="2216" spans="1:12" x14ac:dyDescent="0.25">
      <c r="A2216" t="e">
        <f t="shared" si="40"/>
        <v>#N/A</v>
      </c>
      <c r="B2216" s="1" t="e">
        <f>IF(A2216&lt;&gt;"",VLOOKUP(A2216,'Ket qua do'!$B$5:$CE$50000,2,TRUE),"")</f>
        <v>#N/A</v>
      </c>
      <c r="C2216" s="19" t="e">
        <f>IF(A2216&lt;&gt;"",VLOOKUP(B2216,'Ket qua do'!$C$5:$AP$50000,$C$3,TRUE)*SQRT(3)*$C$11,"")</f>
        <v>#N/A</v>
      </c>
      <c r="D2216" s="21" t="e">
        <f>IF(A2216&lt;&gt;"",VLOOKUP(B2216,'Ket qua do'!$C$5:$AP$50000,$D$3,TRUE),"")</f>
        <v>#N/A</v>
      </c>
      <c r="E2216" s="21" t="e">
        <f>IF(A2216&lt;&gt;"",VLOOKUP(B2216,'Ket qua do'!$C$5:$AP$50000,$E$3,TRUE)*$C$12,"")</f>
        <v>#N/A</v>
      </c>
      <c r="F2216" s="21" t="e">
        <f>IF(A2216&lt;&gt;"",VLOOKUP(B2216,'Ket qua do'!$C$5:$AP$50000,$F$3,TRUE),"")</f>
        <v>#N/A</v>
      </c>
      <c r="G2216" s="21" t="e">
        <f>IF(A2216&lt;&gt;"",VLOOKUP(B2216,'Ket qua do'!$C$5:$AP$50000,$G$3,TRUE),"")</f>
        <v>#N/A</v>
      </c>
      <c r="H2216" s="21" t="e">
        <f>IF(A2216&lt;&gt;"",VLOOKUP(B2216,'Ket qua do'!$C$5:$AP$50000,$H$3,TRUE),"")</f>
        <v>#N/A</v>
      </c>
      <c r="I2216" s="21" t="e">
        <f>IF(A2216&lt;&gt;"",VLOOKUP(B2216,'Ket qua do'!$C$5:$AP$50000,$I$3,TRUE)*$E$9/1000,"")</f>
        <v>#N/A</v>
      </c>
      <c r="J2216" s="21" t="e">
        <f>IF(A2216&lt;&gt;"",VLOOKUP(B2216,'Ket qua do'!$C$5:$AP$50000,$J$3,TRUE)*$E$9/1000,"")</f>
        <v>#N/A</v>
      </c>
      <c r="K2216" s="21" t="e">
        <f>IF(A2216&lt;&gt;"",VLOOKUP(B2216,'Ket qua do'!$C$5:$AP$50000,$K$3,TRUE)*$E$9/1000,"")</f>
        <v>#N/A</v>
      </c>
      <c r="L2216" s="21" t="e">
        <f>IF(A2216&lt;&gt;"",VLOOKUP(B2216,'Ket qua do'!$C$5:$AP$50000,$L$3,TRUE),"")</f>
        <v>#N/A</v>
      </c>
    </row>
    <row r="2217" spans="1:12" x14ac:dyDescent="0.25">
      <c r="A2217" t="e">
        <f t="shared" si="40"/>
        <v>#N/A</v>
      </c>
      <c r="B2217" s="1" t="e">
        <f>IF(A2217&lt;&gt;"",VLOOKUP(A2217,'Ket qua do'!$B$5:$CE$50000,2,TRUE),"")</f>
        <v>#N/A</v>
      </c>
      <c r="C2217" s="19" t="e">
        <f>IF(A2217&lt;&gt;"",VLOOKUP(B2217,'Ket qua do'!$C$5:$AP$50000,$C$3,TRUE)*SQRT(3)*$C$11,"")</f>
        <v>#N/A</v>
      </c>
      <c r="D2217" s="21" t="e">
        <f>IF(A2217&lt;&gt;"",VLOOKUP(B2217,'Ket qua do'!$C$5:$AP$50000,$D$3,TRUE),"")</f>
        <v>#N/A</v>
      </c>
      <c r="E2217" s="21" t="e">
        <f>IF(A2217&lt;&gt;"",VLOOKUP(B2217,'Ket qua do'!$C$5:$AP$50000,$E$3,TRUE)*$C$12,"")</f>
        <v>#N/A</v>
      </c>
      <c r="F2217" s="21" t="e">
        <f>IF(A2217&lt;&gt;"",VLOOKUP(B2217,'Ket qua do'!$C$5:$AP$50000,$F$3,TRUE),"")</f>
        <v>#N/A</v>
      </c>
      <c r="G2217" s="21" t="e">
        <f>IF(A2217&lt;&gt;"",VLOOKUP(B2217,'Ket qua do'!$C$5:$AP$50000,$G$3,TRUE),"")</f>
        <v>#N/A</v>
      </c>
      <c r="H2217" s="21" t="e">
        <f>IF(A2217&lt;&gt;"",VLOOKUP(B2217,'Ket qua do'!$C$5:$AP$50000,$H$3,TRUE),"")</f>
        <v>#N/A</v>
      </c>
      <c r="I2217" s="21" t="e">
        <f>IF(A2217&lt;&gt;"",VLOOKUP(B2217,'Ket qua do'!$C$5:$AP$50000,$I$3,TRUE)*$E$9/1000,"")</f>
        <v>#N/A</v>
      </c>
      <c r="J2217" s="21" t="e">
        <f>IF(A2217&lt;&gt;"",VLOOKUP(B2217,'Ket qua do'!$C$5:$AP$50000,$J$3,TRUE)*$E$9/1000,"")</f>
        <v>#N/A</v>
      </c>
      <c r="K2217" s="21" t="e">
        <f>IF(A2217&lt;&gt;"",VLOOKUP(B2217,'Ket qua do'!$C$5:$AP$50000,$K$3,TRUE)*$E$9/1000,"")</f>
        <v>#N/A</v>
      </c>
      <c r="L2217" s="21" t="e">
        <f>IF(A2217&lt;&gt;"",VLOOKUP(B2217,'Ket qua do'!$C$5:$AP$50000,$L$3,TRUE),"")</f>
        <v>#N/A</v>
      </c>
    </row>
    <row r="2218" spans="1:12" x14ac:dyDescent="0.25">
      <c r="A2218" t="e">
        <f t="shared" si="40"/>
        <v>#N/A</v>
      </c>
      <c r="B2218" s="1" t="e">
        <f>IF(A2218&lt;&gt;"",VLOOKUP(A2218,'Ket qua do'!$B$5:$CE$50000,2,TRUE),"")</f>
        <v>#N/A</v>
      </c>
      <c r="C2218" s="19" t="e">
        <f>IF(A2218&lt;&gt;"",VLOOKUP(B2218,'Ket qua do'!$C$5:$AP$50000,$C$3,TRUE)*SQRT(3)*$C$11,"")</f>
        <v>#N/A</v>
      </c>
      <c r="D2218" s="21" t="e">
        <f>IF(A2218&lt;&gt;"",VLOOKUP(B2218,'Ket qua do'!$C$5:$AP$50000,$D$3,TRUE),"")</f>
        <v>#N/A</v>
      </c>
      <c r="E2218" s="21" t="e">
        <f>IF(A2218&lt;&gt;"",VLOOKUP(B2218,'Ket qua do'!$C$5:$AP$50000,$E$3,TRUE)*$C$12,"")</f>
        <v>#N/A</v>
      </c>
      <c r="F2218" s="21" t="e">
        <f>IF(A2218&lt;&gt;"",VLOOKUP(B2218,'Ket qua do'!$C$5:$AP$50000,$F$3,TRUE),"")</f>
        <v>#N/A</v>
      </c>
      <c r="G2218" s="21" t="e">
        <f>IF(A2218&lt;&gt;"",VLOOKUP(B2218,'Ket qua do'!$C$5:$AP$50000,$G$3,TRUE),"")</f>
        <v>#N/A</v>
      </c>
      <c r="H2218" s="21" t="e">
        <f>IF(A2218&lt;&gt;"",VLOOKUP(B2218,'Ket qua do'!$C$5:$AP$50000,$H$3,TRUE),"")</f>
        <v>#N/A</v>
      </c>
      <c r="I2218" s="21" t="e">
        <f>IF(A2218&lt;&gt;"",VLOOKUP(B2218,'Ket qua do'!$C$5:$AP$50000,$I$3,TRUE)*$E$9/1000,"")</f>
        <v>#N/A</v>
      </c>
      <c r="J2218" s="21" t="e">
        <f>IF(A2218&lt;&gt;"",VLOOKUP(B2218,'Ket qua do'!$C$5:$AP$50000,$J$3,TRUE)*$E$9/1000,"")</f>
        <v>#N/A</v>
      </c>
      <c r="K2218" s="21" t="e">
        <f>IF(A2218&lt;&gt;"",VLOOKUP(B2218,'Ket qua do'!$C$5:$AP$50000,$K$3,TRUE)*$E$9/1000,"")</f>
        <v>#N/A</v>
      </c>
      <c r="L2218" s="21" t="e">
        <f>IF(A2218&lt;&gt;"",VLOOKUP(B2218,'Ket qua do'!$C$5:$AP$50000,$L$3,TRUE),"")</f>
        <v>#N/A</v>
      </c>
    </row>
    <row r="2219" spans="1:12" x14ac:dyDescent="0.25">
      <c r="A2219" t="e">
        <f t="shared" si="40"/>
        <v>#N/A</v>
      </c>
      <c r="B2219" s="1" t="e">
        <f>IF(A2219&lt;&gt;"",VLOOKUP(A2219,'Ket qua do'!$B$5:$CE$50000,2,TRUE),"")</f>
        <v>#N/A</v>
      </c>
      <c r="C2219" s="19" t="e">
        <f>IF(A2219&lt;&gt;"",VLOOKUP(B2219,'Ket qua do'!$C$5:$AP$50000,$C$3,TRUE)*SQRT(3)*$C$11,"")</f>
        <v>#N/A</v>
      </c>
      <c r="D2219" s="21" t="e">
        <f>IF(A2219&lt;&gt;"",VLOOKUP(B2219,'Ket qua do'!$C$5:$AP$50000,$D$3,TRUE),"")</f>
        <v>#N/A</v>
      </c>
      <c r="E2219" s="21" t="e">
        <f>IF(A2219&lt;&gt;"",VLOOKUP(B2219,'Ket qua do'!$C$5:$AP$50000,$E$3,TRUE)*$C$12,"")</f>
        <v>#N/A</v>
      </c>
      <c r="F2219" s="21" t="e">
        <f>IF(A2219&lt;&gt;"",VLOOKUP(B2219,'Ket qua do'!$C$5:$AP$50000,$F$3,TRUE),"")</f>
        <v>#N/A</v>
      </c>
      <c r="G2219" s="21" t="e">
        <f>IF(A2219&lt;&gt;"",VLOOKUP(B2219,'Ket qua do'!$C$5:$AP$50000,$G$3,TRUE),"")</f>
        <v>#N/A</v>
      </c>
      <c r="H2219" s="21" t="e">
        <f>IF(A2219&lt;&gt;"",VLOOKUP(B2219,'Ket qua do'!$C$5:$AP$50000,$H$3,TRUE),"")</f>
        <v>#N/A</v>
      </c>
      <c r="I2219" s="21" t="e">
        <f>IF(A2219&lt;&gt;"",VLOOKUP(B2219,'Ket qua do'!$C$5:$AP$50000,$I$3,TRUE)*$E$9/1000,"")</f>
        <v>#N/A</v>
      </c>
      <c r="J2219" s="21" t="e">
        <f>IF(A2219&lt;&gt;"",VLOOKUP(B2219,'Ket qua do'!$C$5:$AP$50000,$J$3,TRUE)*$E$9/1000,"")</f>
        <v>#N/A</v>
      </c>
      <c r="K2219" s="21" t="e">
        <f>IF(A2219&lt;&gt;"",VLOOKUP(B2219,'Ket qua do'!$C$5:$AP$50000,$K$3,TRUE)*$E$9/1000,"")</f>
        <v>#N/A</v>
      </c>
      <c r="L2219" s="21" t="e">
        <f>IF(A2219&lt;&gt;"",VLOOKUP(B2219,'Ket qua do'!$C$5:$AP$50000,$L$3,TRUE),"")</f>
        <v>#N/A</v>
      </c>
    </row>
    <row r="2220" spans="1:12" x14ac:dyDescent="0.25">
      <c r="A2220" t="e">
        <f t="shared" si="40"/>
        <v>#N/A</v>
      </c>
      <c r="B2220" s="1" t="e">
        <f>IF(A2220&lt;&gt;"",VLOOKUP(A2220,'Ket qua do'!$B$5:$CE$50000,2,TRUE),"")</f>
        <v>#N/A</v>
      </c>
      <c r="C2220" s="19" t="e">
        <f>IF(A2220&lt;&gt;"",VLOOKUP(B2220,'Ket qua do'!$C$5:$AP$50000,$C$3,TRUE)*SQRT(3)*$C$11,"")</f>
        <v>#N/A</v>
      </c>
      <c r="D2220" s="21" t="e">
        <f>IF(A2220&lt;&gt;"",VLOOKUP(B2220,'Ket qua do'!$C$5:$AP$50000,$D$3,TRUE),"")</f>
        <v>#N/A</v>
      </c>
      <c r="E2220" s="21" t="e">
        <f>IF(A2220&lt;&gt;"",VLOOKUP(B2220,'Ket qua do'!$C$5:$AP$50000,$E$3,TRUE)*$C$12,"")</f>
        <v>#N/A</v>
      </c>
      <c r="F2220" s="21" t="e">
        <f>IF(A2220&lt;&gt;"",VLOOKUP(B2220,'Ket qua do'!$C$5:$AP$50000,$F$3,TRUE),"")</f>
        <v>#N/A</v>
      </c>
      <c r="G2220" s="21" t="e">
        <f>IF(A2220&lt;&gt;"",VLOOKUP(B2220,'Ket qua do'!$C$5:$AP$50000,$G$3,TRUE),"")</f>
        <v>#N/A</v>
      </c>
      <c r="H2220" s="21" t="e">
        <f>IF(A2220&lt;&gt;"",VLOOKUP(B2220,'Ket qua do'!$C$5:$AP$50000,$H$3,TRUE),"")</f>
        <v>#N/A</v>
      </c>
      <c r="I2220" s="21" t="e">
        <f>IF(A2220&lt;&gt;"",VLOOKUP(B2220,'Ket qua do'!$C$5:$AP$50000,$I$3,TRUE)*$E$9/1000,"")</f>
        <v>#N/A</v>
      </c>
      <c r="J2220" s="21" t="e">
        <f>IF(A2220&lt;&gt;"",VLOOKUP(B2220,'Ket qua do'!$C$5:$AP$50000,$J$3,TRUE)*$E$9/1000,"")</f>
        <v>#N/A</v>
      </c>
      <c r="K2220" s="21" t="e">
        <f>IF(A2220&lt;&gt;"",VLOOKUP(B2220,'Ket qua do'!$C$5:$AP$50000,$K$3,TRUE)*$E$9/1000,"")</f>
        <v>#N/A</v>
      </c>
      <c r="L2220" s="21" t="e">
        <f>IF(A2220&lt;&gt;"",VLOOKUP(B2220,'Ket qua do'!$C$5:$AP$50000,$L$3,TRUE),"")</f>
        <v>#N/A</v>
      </c>
    </row>
    <row r="2221" spans="1:12" x14ac:dyDescent="0.25">
      <c r="A2221" t="e">
        <f t="shared" si="40"/>
        <v>#N/A</v>
      </c>
      <c r="B2221" s="1" t="e">
        <f>IF(A2221&lt;&gt;"",VLOOKUP(A2221,'Ket qua do'!$B$5:$CE$50000,2,TRUE),"")</f>
        <v>#N/A</v>
      </c>
      <c r="C2221" s="19" t="e">
        <f>IF(A2221&lt;&gt;"",VLOOKUP(B2221,'Ket qua do'!$C$5:$AP$50000,$C$3,TRUE)*SQRT(3)*$C$11,"")</f>
        <v>#N/A</v>
      </c>
      <c r="D2221" s="21" t="e">
        <f>IF(A2221&lt;&gt;"",VLOOKUP(B2221,'Ket qua do'!$C$5:$AP$50000,$D$3,TRUE),"")</f>
        <v>#N/A</v>
      </c>
      <c r="E2221" s="21" t="e">
        <f>IF(A2221&lt;&gt;"",VLOOKUP(B2221,'Ket qua do'!$C$5:$AP$50000,$E$3,TRUE)*$C$12,"")</f>
        <v>#N/A</v>
      </c>
      <c r="F2221" s="21" t="e">
        <f>IF(A2221&lt;&gt;"",VLOOKUP(B2221,'Ket qua do'!$C$5:$AP$50000,$F$3,TRUE),"")</f>
        <v>#N/A</v>
      </c>
      <c r="G2221" s="21" t="e">
        <f>IF(A2221&lt;&gt;"",VLOOKUP(B2221,'Ket qua do'!$C$5:$AP$50000,$G$3,TRUE),"")</f>
        <v>#N/A</v>
      </c>
      <c r="H2221" s="21" t="e">
        <f>IF(A2221&lt;&gt;"",VLOOKUP(B2221,'Ket qua do'!$C$5:$AP$50000,$H$3,TRUE),"")</f>
        <v>#N/A</v>
      </c>
      <c r="I2221" s="21" t="e">
        <f>IF(A2221&lt;&gt;"",VLOOKUP(B2221,'Ket qua do'!$C$5:$AP$50000,$I$3,TRUE)*$E$9/1000,"")</f>
        <v>#N/A</v>
      </c>
      <c r="J2221" s="21" t="e">
        <f>IF(A2221&lt;&gt;"",VLOOKUP(B2221,'Ket qua do'!$C$5:$AP$50000,$J$3,TRUE)*$E$9/1000,"")</f>
        <v>#N/A</v>
      </c>
      <c r="K2221" s="21" t="e">
        <f>IF(A2221&lt;&gt;"",VLOOKUP(B2221,'Ket qua do'!$C$5:$AP$50000,$K$3,TRUE)*$E$9/1000,"")</f>
        <v>#N/A</v>
      </c>
      <c r="L2221" s="21" t="e">
        <f>IF(A2221&lt;&gt;"",VLOOKUP(B2221,'Ket qua do'!$C$5:$AP$50000,$L$3,TRUE),"")</f>
        <v>#N/A</v>
      </c>
    </row>
    <row r="2222" spans="1:12" x14ac:dyDescent="0.25">
      <c r="A2222" t="e">
        <f t="shared" si="40"/>
        <v>#N/A</v>
      </c>
      <c r="B2222" s="1" t="e">
        <f>IF(A2222&lt;&gt;"",VLOOKUP(A2222,'Ket qua do'!$B$5:$CE$50000,2,TRUE),"")</f>
        <v>#N/A</v>
      </c>
      <c r="C2222" s="19" t="e">
        <f>IF(A2222&lt;&gt;"",VLOOKUP(B2222,'Ket qua do'!$C$5:$AP$50000,$C$3,TRUE)*SQRT(3)*$C$11,"")</f>
        <v>#N/A</v>
      </c>
      <c r="D2222" s="21" t="e">
        <f>IF(A2222&lt;&gt;"",VLOOKUP(B2222,'Ket qua do'!$C$5:$AP$50000,$D$3,TRUE),"")</f>
        <v>#N/A</v>
      </c>
      <c r="E2222" s="21" t="e">
        <f>IF(A2222&lt;&gt;"",VLOOKUP(B2222,'Ket qua do'!$C$5:$AP$50000,$E$3,TRUE)*$C$12,"")</f>
        <v>#N/A</v>
      </c>
      <c r="F2222" s="21" t="e">
        <f>IF(A2222&lt;&gt;"",VLOOKUP(B2222,'Ket qua do'!$C$5:$AP$50000,$F$3,TRUE),"")</f>
        <v>#N/A</v>
      </c>
      <c r="G2222" s="21" t="e">
        <f>IF(A2222&lt;&gt;"",VLOOKUP(B2222,'Ket qua do'!$C$5:$AP$50000,$G$3,TRUE),"")</f>
        <v>#N/A</v>
      </c>
      <c r="H2222" s="21" t="e">
        <f>IF(A2222&lt;&gt;"",VLOOKUP(B2222,'Ket qua do'!$C$5:$AP$50000,$H$3,TRUE),"")</f>
        <v>#N/A</v>
      </c>
      <c r="I2222" s="21" t="e">
        <f>IF(A2222&lt;&gt;"",VLOOKUP(B2222,'Ket qua do'!$C$5:$AP$50000,$I$3,TRUE)*$E$9/1000,"")</f>
        <v>#N/A</v>
      </c>
      <c r="J2222" s="21" t="e">
        <f>IF(A2222&lt;&gt;"",VLOOKUP(B2222,'Ket qua do'!$C$5:$AP$50000,$J$3,TRUE)*$E$9/1000,"")</f>
        <v>#N/A</v>
      </c>
      <c r="K2222" s="21" t="e">
        <f>IF(A2222&lt;&gt;"",VLOOKUP(B2222,'Ket qua do'!$C$5:$AP$50000,$K$3,TRUE)*$E$9/1000,"")</f>
        <v>#N/A</v>
      </c>
      <c r="L2222" s="21" t="e">
        <f>IF(A2222&lt;&gt;"",VLOOKUP(B2222,'Ket qua do'!$C$5:$AP$50000,$L$3,TRUE),"")</f>
        <v>#N/A</v>
      </c>
    </row>
    <row r="2223" spans="1:12" x14ac:dyDescent="0.25">
      <c r="A2223" t="e">
        <f t="shared" si="40"/>
        <v>#N/A</v>
      </c>
      <c r="B2223" s="1" t="e">
        <f>IF(A2223&lt;&gt;"",VLOOKUP(A2223,'Ket qua do'!$B$5:$CE$50000,2,TRUE),"")</f>
        <v>#N/A</v>
      </c>
      <c r="C2223" s="19" t="e">
        <f>IF(A2223&lt;&gt;"",VLOOKUP(B2223,'Ket qua do'!$C$5:$AP$50000,$C$3,TRUE)*SQRT(3)*$C$11,"")</f>
        <v>#N/A</v>
      </c>
      <c r="D2223" s="21" t="e">
        <f>IF(A2223&lt;&gt;"",VLOOKUP(B2223,'Ket qua do'!$C$5:$AP$50000,$D$3,TRUE),"")</f>
        <v>#N/A</v>
      </c>
      <c r="E2223" s="21" t="e">
        <f>IF(A2223&lt;&gt;"",VLOOKUP(B2223,'Ket qua do'!$C$5:$AP$50000,$E$3,TRUE)*$C$12,"")</f>
        <v>#N/A</v>
      </c>
      <c r="F2223" s="21" t="e">
        <f>IF(A2223&lt;&gt;"",VLOOKUP(B2223,'Ket qua do'!$C$5:$AP$50000,$F$3,TRUE),"")</f>
        <v>#N/A</v>
      </c>
      <c r="G2223" s="21" t="e">
        <f>IF(A2223&lt;&gt;"",VLOOKUP(B2223,'Ket qua do'!$C$5:$AP$50000,$G$3,TRUE),"")</f>
        <v>#N/A</v>
      </c>
      <c r="H2223" s="21" t="e">
        <f>IF(A2223&lt;&gt;"",VLOOKUP(B2223,'Ket qua do'!$C$5:$AP$50000,$H$3,TRUE),"")</f>
        <v>#N/A</v>
      </c>
      <c r="I2223" s="21" t="e">
        <f>IF(A2223&lt;&gt;"",VLOOKUP(B2223,'Ket qua do'!$C$5:$AP$50000,$I$3,TRUE)*$E$9/1000,"")</f>
        <v>#N/A</v>
      </c>
      <c r="J2223" s="21" t="e">
        <f>IF(A2223&lt;&gt;"",VLOOKUP(B2223,'Ket qua do'!$C$5:$AP$50000,$J$3,TRUE)*$E$9/1000,"")</f>
        <v>#N/A</v>
      </c>
      <c r="K2223" s="21" t="e">
        <f>IF(A2223&lt;&gt;"",VLOOKUP(B2223,'Ket qua do'!$C$5:$AP$50000,$K$3,TRUE)*$E$9/1000,"")</f>
        <v>#N/A</v>
      </c>
      <c r="L2223" s="21" t="e">
        <f>IF(A2223&lt;&gt;"",VLOOKUP(B2223,'Ket qua do'!$C$5:$AP$50000,$L$3,TRUE),"")</f>
        <v>#N/A</v>
      </c>
    </row>
    <row r="2224" spans="1:12" x14ac:dyDescent="0.25">
      <c r="A2224" t="e">
        <f t="shared" si="40"/>
        <v>#N/A</v>
      </c>
      <c r="B2224" s="1" t="e">
        <f>IF(A2224&lt;&gt;"",VLOOKUP(A2224,'Ket qua do'!$B$5:$CE$50000,2,TRUE),"")</f>
        <v>#N/A</v>
      </c>
      <c r="C2224" s="19" t="e">
        <f>IF(A2224&lt;&gt;"",VLOOKUP(B2224,'Ket qua do'!$C$5:$AP$50000,$C$3,TRUE)*SQRT(3)*$C$11,"")</f>
        <v>#N/A</v>
      </c>
      <c r="D2224" s="21" t="e">
        <f>IF(A2224&lt;&gt;"",VLOOKUP(B2224,'Ket qua do'!$C$5:$AP$50000,$D$3,TRUE),"")</f>
        <v>#N/A</v>
      </c>
      <c r="E2224" s="21" t="e">
        <f>IF(A2224&lt;&gt;"",VLOOKUP(B2224,'Ket qua do'!$C$5:$AP$50000,$E$3,TRUE)*$C$12,"")</f>
        <v>#N/A</v>
      </c>
      <c r="F2224" s="21" t="e">
        <f>IF(A2224&lt;&gt;"",VLOOKUP(B2224,'Ket qua do'!$C$5:$AP$50000,$F$3,TRUE),"")</f>
        <v>#N/A</v>
      </c>
      <c r="G2224" s="21" t="e">
        <f>IF(A2224&lt;&gt;"",VLOOKUP(B2224,'Ket qua do'!$C$5:$AP$50000,$G$3,TRUE),"")</f>
        <v>#N/A</v>
      </c>
      <c r="H2224" s="21" t="e">
        <f>IF(A2224&lt;&gt;"",VLOOKUP(B2224,'Ket qua do'!$C$5:$AP$50000,$H$3,TRUE),"")</f>
        <v>#N/A</v>
      </c>
      <c r="I2224" s="21" t="e">
        <f>IF(A2224&lt;&gt;"",VLOOKUP(B2224,'Ket qua do'!$C$5:$AP$50000,$I$3,TRUE)*$E$9/1000,"")</f>
        <v>#N/A</v>
      </c>
      <c r="J2224" s="21" t="e">
        <f>IF(A2224&lt;&gt;"",VLOOKUP(B2224,'Ket qua do'!$C$5:$AP$50000,$J$3,TRUE)*$E$9/1000,"")</f>
        <v>#N/A</v>
      </c>
      <c r="K2224" s="21" t="e">
        <f>IF(A2224&lt;&gt;"",VLOOKUP(B2224,'Ket qua do'!$C$5:$AP$50000,$K$3,TRUE)*$E$9/1000,"")</f>
        <v>#N/A</v>
      </c>
      <c r="L2224" s="21" t="e">
        <f>IF(A2224&lt;&gt;"",VLOOKUP(B2224,'Ket qua do'!$C$5:$AP$50000,$L$3,TRUE),"")</f>
        <v>#N/A</v>
      </c>
    </row>
    <row r="2225" spans="1:12" x14ac:dyDescent="0.25">
      <c r="A2225" t="e">
        <f t="shared" si="40"/>
        <v>#N/A</v>
      </c>
      <c r="B2225" s="1" t="e">
        <f>IF(A2225&lt;&gt;"",VLOOKUP(A2225,'Ket qua do'!$B$5:$CE$50000,2,TRUE),"")</f>
        <v>#N/A</v>
      </c>
      <c r="C2225" s="19" t="e">
        <f>IF(A2225&lt;&gt;"",VLOOKUP(B2225,'Ket qua do'!$C$5:$AP$50000,$C$3,TRUE)*SQRT(3)*$C$11,"")</f>
        <v>#N/A</v>
      </c>
      <c r="D2225" s="21" t="e">
        <f>IF(A2225&lt;&gt;"",VLOOKUP(B2225,'Ket qua do'!$C$5:$AP$50000,$D$3,TRUE),"")</f>
        <v>#N/A</v>
      </c>
      <c r="E2225" s="21" t="e">
        <f>IF(A2225&lt;&gt;"",VLOOKUP(B2225,'Ket qua do'!$C$5:$AP$50000,$E$3,TRUE)*$C$12,"")</f>
        <v>#N/A</v>
      </c>
      <c r="F2225" s="21" t="e">
        <f>IF(A2225&lt;&gt;"",VLOOKUP(B2225,'Ket qua do'!$C$5:$AP$50000,$F$3,TRUE),"")</f>
        <v>#N/A</v>
      </c>
      <c r="G2225" s="21" t="e">
        <f>IF(A2225&lt;&gt;"",VLOOKUP(B2225,'Ket qua do'!$C$5:$AP$50000,$G$3,TRUE),"")</f>
        <v>#N/A</v>
      </c>
      <c r="H2225" s="21" t="e">
        <f>IF(A2225&lt;&gt;"",VLOOKUP(B2225,'Ket qua do'!$C$5:$AP$50000,$H$3,TRUE),"")</f>
        <v>#N/A</v>
      </c>
      <c r="I2225" s="21" t="e">
        <f>IF(A2225&lt;&gt;"",VLOOKUP(B2225,'Ket qua do'!$C$5:$AP$50000,$I$3,TRUE)*$E$9/1000,"")</f>
        <v>#N/A</v>
      </c>
      <c r="J2225" s="21" t="e">
        <f>IF(A2225&lt;&gt;"",VLOOKUP(B2225,'Ket qua do'!$C$5:$AP$50000,$J$3,TRUE)*$E$9/1000,"")</f>
        <v>#N/A</v>
      </c>
      <c r="K2225" s="21" t="e">
        <f>IF(A2225&lt;&gt;"",VLOOKUP(B2225,'Ket qua do'!$C$5:$AP$50000,$K$3,TRUE)*$E$9/1000,"")</f>
        <v>#N/A</v>
      </c>
      <c r="L2225" s="21" t="e">
        <f>IF(A2225&lt;&gt;"",VLOOKUP(B2225,'Ket qua do'!$C$5:$AP$50000,$L$3,TRUE),"")</f>
        <v>#N/A</v>
      </c>
    </row>
    <row r="2226" spans="1:12" x14ac:dyDescent="0.25">
      <c r="A2226" t="e">
        <f t="shared" si="40"/>
        <v>#N/A</v>
      </c>
      <c r="B2226" s="1" t="e">
        <f>IF(A2226&lt;&gt;"",VLOOKUP(A2226,'Ket qua do'!$B$5:$CE$50000,2,TRUE),"")</f>
        <v>#N/A</v>
      </c>
      <c r="C2226" s="19" t="e">
        <f>IF(A2226&lt;&gt;"",VLOOKUP(B2226,'Ket qua do'!$C$5:$AP$50000,$C$3,TRUE)*SQRT(3)*$C$11,"")</f>
        <v>#N/A</v>
      </c>
      <c r="D2226" s="21" t="e">
        <f>IF(A2226&lt;&gt;"",VLOOKUP(B2226,'Ket qua do'!$C$5:$AP$50000,$D$3,TRUE),"")</f>
        <v>#N/A</v>
      </c>
      <c r="E2226" s="21" t="e">
        <f>IF(A2226&lt;&gt;"",VLOOKUP(B2226,'Ket qua do'!$C$5:$AP$50000,$E$3,TRUE)*$C$12,"")</f>
        <v>#N/A</v>
      </c>
      <c r="F2226" s="21" t="e">
        <f>IF(A2226&lt;&gt;"",VLOOKUP(B2226,'Ket qua do'!$C$5:$AP$50000,$F$3,TRUE),"")</f>
        <v>#N/A</v>
      </c>
      <c r="G2226" s="21" t="e">
        <f>IF(A2226&lt;&gt;"",VLOOKUP(B2226,'Ket qua do'!$C$5:$AP$50000,$G$3,TRUE),"")</f>
        <v>#N/A</v>
      </c>
      <c r="H2226" s="21" t="e">
        <f>IF(A2226&lt;&gt;"",VLOOKUP(B2226,'Ket qua do'!$C$5:$AP$50000,$H$3,TRUE),"")</f>
        <v>#N/A</v>
      </c>
      <c r="I2226" s="21" t="e">
        <f>IF(A2226&lt;&gt;"",VLOOKUP(B2226,'Ket qua do'!$C$5:$AP$50000,$I$3,TRUE)*$E$9/1000,"")</f>
        <v>#N/A</v>
      </c>
      <c r="J2226" s="21" t="e">
        <f>IF(A2226&lt;&gt;"",VLOOKUP(B2226,'Ket qua do'!$C$5:$AP$50000,$J$3,TRUE)*$E$9/1000,"")</f>
        <v>#N/A</v>
      </c>
      <c r="K2226" s="21" t="e">
        <f>IF(A2226&lt;&gt;"",VLOOKUP(B2226,'Ket qua do'!$C$5:$AP$50000,$K$3,TRUE)*$E$9/1000,"")</f>
        <v>#N/A</v>
      </c>
      <c r="L2226" s="21" t="e">
        <f>IF(A2226&lt;&gt;"",VLOOKUP(B2226,'Ket qua do'!$C$5:$AP$50000,$L$3,TRUE),"")</f>
        <v>#N/A</v>
      </c>
    </row>
    <row r="2227" spans="1:12" x14ac:dyDescent="0.25">
      <c r="A2227" t="e">
        <f t="shared" si="40"/>
        <v>#N/A</v>
      </c>
      <c r="B2227" s="1" t="e">
        <f>IF(A2227&lt;&gt;"",VLOOKUP(A2227,'Ket qua do'!$B$5:$CE$50000,2,TRUE),"")</f>
        <v>#N/A</v>
      </c>
      <c r="C2227" s="19" t="e">
        <f>IF(A2227&lt;&gt;"",VLOOKUP(B2227,'Ket qua do'!$C$5:$AP$50000,$C$3,TRUE)*SQRT(3)*$C$11,"")</f>
        <v>#N/A</v>
      </c>
      <c r="D2227" s="21" t="e">
        <f>IF(A2227&lt;&gt;"",VLOOKUP(B2227,'Ket qua do'!$C$5:$AP$50000,$D$3,TRUE),"")</f>
        <v>#N/A</v>
      </c>
      <c r="E2227" s="21" t="e">
        <f>IF(A2227&lt;&gt;"",VLOOKUP(B2227,'Ket qua do'!$C$5:$AP$50000,$E$3,TRUE)*$C$12,"")</f>
        <v>#N/A</v>
      </c>
      <c r="F2227" s="21" t="e">
        <f>IF(A2227&lt;&gt;"",VLOOKUP(B2227,'Ket qua do'!$C$5:$AP$50000,$F$3,TRUE),"")</f>
        <v>#N/A</v>
      </c>
      <c r="G2227" s="21" t="e">
        <f>IF(A2227&lt;&gt;"",VLOOKUP(B2227,'Ket qua do'!$C$5:$AP$50000,$G$3,TRUE),"")</f>
        <v>#N/A</v>
      </c>
      <c r="H2227" s="21" t="e">
        <f>IF(A2227&lt;&gt;"",VLOOKUP(B2227,'Ket qua do'!$C$5:$AP$50000,$H$3,TRUE),"")</f>
        <v>#N/A</v>
      </c>
      <c r="I2227" s="21" t="e">
        <f>IF(A2227&lt;&gt;"",VLOOKUP(B2227,'Ket qua do'!$C$5:$AP$50000,$I$3,TRUE)*$E$9/1000,"")</f>
        <v>#N/A</v>
      </c>
      <c r="J2227" s="21" t="e">
        <f>IF(A2227&lt;&gt;"",VLOOKUP(B2227,'Ket qua do'!$C$5:$AP$50000,$J$3,TRUE)*$E$9/1000,"")</f>
        <v>#N/A</v>
      </c>
      <c r="K2227" s="21" t="e">
        <f>IF(A2227&lt;&gt;"",VLOOKUP(B2227,'Ket qua do'!$C$5:$AP$50000,$K$3,TRUE)*$E$9/1000,"")</f>
        <v>#N/A</v>
      </c>
      <c r="L2227" s="21" t="e">
        <f>IF(A2227&lt;&gt;"",VLOOKUP(B2227,'Ket qua do'!$C$5:$AP$50000,$L$3,TRUE),"")</f>
        <v>#N/A</v>
      </c>
    </row>
    <row r="2228" spans="1:12" x14ac:dyDescent="0.25">
      <c r="A2228" t="e">
        <f t="shared" si="40"/>
        <v>#N/A</v>
      </c>
      <c r="B2228" s="1" t="e">
        <f>IF(A2228&lt;&gt;"",VLOOKUP(A2228,'Ket qua do'!$B$5:$CE$50000,2,TRUE),"")</f>
        <v>#N/A</v>
      </c>
      <c r="C2228" s="19" t="e">
        <f>IF(A2228&lt;&gt;"",VLOOKUP(B2228,'Ket qua do'!$C$5:$AP$50000,$C$3,TRUE)*SQRT(3)*$C$11,"")</f>
        <v>#N/A</v>
      </c>
      <c r="D2228" s="21" t="e">
        <f>IF(A2228&lt;&gt;"",VLOOKUP(B2228,'Ket qua do'!$C$5:$AP$50000,$D$3,TRUE),"")</f>
        <v>#N/A</v>
      </c>
      <c r="E2228" s="21" t="e">
        <f>IF(A2228&lt;&gt;"",VLOOKUP(B2228,'Ket qua do'!$C$5:$AP$50000,$E$3,TRUE)*$C$12,"")</f>
        <v>#N/A</v>
      </c>
      <c r="F2228" s="21" t="e">
        <f>IF(A2228&lt;&gt;"",VLOOKUP(B2228,'Ket qua do'!$C$5:$AP$50000,$F$3,TRUE),"")</f>
        <v>#N/A</v>
      </c>
      <c r="G2228" s="21" t="e">
        <f>IF(A2228&lt;&gt;"",VLOOKUP(B2228,'Ket qua do'!$C$5:$AP$50000,$G$3,TRUE),"")</f>
        <v>#N/A</v>
      </c>
      <c r="H2228" s="21" t="e">
        <f>IF(A2228&lt;&gt;"",VLOOKUP(B2228,'Ket qua do'!$C$5:$AP$50000,$H$3,TRUE),"")</f>
        <v>#N/A</v>
      </c>
      <c r="I2228" s="21" t="e">
        <f>IF(A2228&lt;&gt;"",VLOOKUP(B2228,'Ket qua do'!$C$5:$AP$50000,$I$3,TRUE)*$E$9/1000,"")</f>
        <v>#N/A</v>
      </c>
      <c r="J2228" s="21" t="e">
        <f>IF(A2228&lt;&gt;"",VLOOKUP(B2228,'Ket qua do'!$C$5:$AP$50000,$J$3,TRUE)*$E$9/1000,"")</f>
        <v>#N/A</v>
      </c>
      <c r="K2228" s="21" t="e">
        <f>IF(A2228&lt;&gt;"",VLOOKUP(B2228,'Ket qua do'!$C$5:$AP$50000,$K$3,TRUE)*$E$9/1000,"")</f>
        <v>#N/A</v>
      </c>
      <c r="L2228" s="21" t="e">
        <f>IF(A2228&lt;&gt;"",VLOOKUP(B2228,'Ket qua do'!$C$5:$AP$50000,$L$3,TRUE),"")</f>
        <v>#N/A</v>
      </c>
    </row>
    <row r="2229" spans="1:12" x14ac:dyDescent="0.25">
      <c r="A2229" t="e">
        <f t="shared" si="40"/>
        <v>#N/A</v>
      </c>
      <c r="B2229" s="1" t="e">
        <f>IF(A2229&lt;&gt;"",VLOOKUP(A2229,'Ket qua do'!$B$5:$CE$50000,2,TRUE),"")</f>
        <v>#N/A</v>
      </c>
      <c r="C2229" s="19" t="e">
        <f>IF(A2229&lt;&gt;"",VLOOKUP(B2229,'Ket qua do'!$C$5:$AP$50000,$C$3,TRUE)*SQRT(3)*$C$11,"")</f>
        <v>#N/A</v>
      </c>
      <c r="D2229" s="21" t="e">
        <f>IF(A2229&lt;&gt;"",VLOOKUP(B2229,'Ket qua do'!$C$5:$AP$50000,$D$3,TRUE),"")</f>
        <v>#N/A</v>
      </c>
      <c r="E2229" s="21" t="e">
        <f>IF(A2229&lt;&gt;"",VLOOKUP(B2229,'Ket qua do'!$C$5:$AP$50000,$E$3,TRUE)*$C$12,"")</f>
        <v>#N/A</v>
      </c>
      <c r="F2229" s="21" t="e">
        <f>IF(A2229&lt;&gt;"",VLOOKUP(B2229,'Ket qua do'!$C$5:$AP$50000,$F$3,TRUE),"")</f>
        <v>#N/A</v>
      </c>
      <c r="G2229" s="21" t="e">
        <f>IF(A2229&lt;&gt;"",VLOOKUP(B2229,'Ket qua do'!$C$5:$AP$50000,$G$3,TRUE),"")</f>
        <v>#N/A</v>
      </c>
      <c r="H2229" s="21" t="e">
        <f>IF(A2229&lt;&gt;"",VLOOKUP(B2229,'Ket qua do'!$C$5:$AP$50000,$H$3,TRUE),"")</f>
        <v>#N/A</v>
      </c>
      <c r="I2229" s="21" t="e">
        <f>IF(A2229&lt;&gt;"",VLOOKUP(B2229,'Ket qua do'!$C$5:$AP$50000,$I$3,TRUE)*$E$9/1000,"")</f>
        <v>#N/A</v>
      </c>
      <c r="J2229" s="21" t="e">
        <f>IF(A2229&lt;&gt;"",VLOOKUP(B2229,'Ket qua do'!$C$5:$AP$50000,$J$3,TRUE)*$E$9/1000,"")</f>
        <v>#N/A</v>
      </c>
      <c r="K2229" s="21" t="e">
        <f>IF(A2229&lt;&gt;"",VLOOKUP(B2229,'Ket qua do'!$C$5:$AP$50000,$K$3,TRUE)*$E$9/1000,"")</f>
        <v>#N/A</v>
      </c>
      <c r="L2229" s="21" t="e">
        <f>IF(A2229&lt;&gt;"",VLOOKUP(B2229,'Ket qua do'!$C$5:$AP$50000,$L$3,TRUE),"")</f>
        <v>#N/A</v>
      </c>
    </row>
    <row r="2230" spans="1:12" x14ac:dyDescent="0.25">
      <c r="A2230" t="e">
        <f t="shared" si="40"/>
        <v>#N/A</v>
      </c>
      <c r="B2230" s="1" t="e">
        <f>IF(A2230&lt;&gt;"",VLOOKUP(A2230,'Ket qua do'!$B$5:$CE$50000,2,TRUE),"")</f>
        <v>#N/A</v>
      </c>
      <c r="C2230" s="19" t="e">
        <f>IF(A2230&lt;&gt;"",VLOOKUP(B2230,'Ket qua do'!$C$5:$AP$50000,$C$3,TRUE)*SQRT(3)*$C$11,"")</f>
        <v>#N/A</v>
      </c>
      <c r="D2230" s="21" t="e">
        <f>IF(A2230&lt;&gt;"",VLOOKUP(B2230,'Ket qua do'!$C$5:$AP$50000,$D$3,TRUE),"")</f>
        <v>#N/A</v>
      </c>
      <c r="E2230" s="21" t="e">
        <f>IF(A2230&lt;&gt;"",VLOOKUP(B2230,'Ket qua do'!$C$5:$AP$50000,$E$3,TRUE)*$C$12,"")</f>
        <v>#N/A</v>
      </c>
      <c r="F2230" s="21" t="e">
        <f>IF(A2230&lt;&gt;"",VLOOKUP(B2230,'Ket qua do'!$C$5:$AP$50000,$F$3,TRUE),"")</f>
        <v>#N/A</v>
      </c>
      <c r="G2230" s="21" t="e">
        <f>IF(A2230&lt;&gt;"",VLOOKUP(B2230,'Ket qua do'!$C$5:$AP$50000,$G$3,TRUE),"")</f>
        <v>#N/A</v>
      </c>
      <c r="H2230" s="21" t="e">
        <f>IF(A2230&lt;&gt;"",VLOOKUP(B2230,'Ket qua do'!$C$5:$AP$50000,$H$3,TRUE),"")</f>
        <v>#N/A</v>
      </c>
      <c r="I2230" s="21" t="e">
        <f>IF(A2230&lt;&gt;"",VLOOKUP(B2230,'Ket qua do'!$C$5:$AP$50000,$I$3,TRUE)*$E$9/1000,"")</f>
        <v>#N/A</v>
      </c>
      <c r="J2230" s="21" t="e">
        <f>IF(A2230&lt;&gt;"",VLOOKUP(B2230,'Ket qua do'!$C$5:$AP$50000,$J$3,TRUE)*$E$9/1000,"")</f>
        <v>#N/A</v>
      </c>
      <c r="K2230" s="21" t="e">
        <f>IF(A2230&lt;&gt;"",VLOOKUP(B2230,'Ket qua do'!$C$5:$AP$50000,$K$3,TRUE)*$E$9/1000,"")</f>
        <v>#N/A</v>
      </c>
      <c r="L2230" s="21" t="e">
        <f>IF(A2230&lt;&gt;"",VLOOKUP(B2230,'Ket qua do'!$C$5:$AP$50000,$L$3,TRUE),"")</f>
        <v>#N/A</v>
      </c>
    </row>
    <row r="2231" spans="1:12" x14ac:dyDescent="0.25">
      <c r="A2231" t="e">
        <f t="shared" si="40"/>
        <v>#N/A</v>
      </c>
      <c r="B2231" s="1" t="e">
        <f>IF(A2231&lt;&gt;"",VLOOKUP(A2231,'Ket qua do'!$B$5:$CE$50000,2,TRUE),"")</f>
        <v>#N/A</v>
      </c>
      <c r="C2231" s="19" t="e">
        <f>IF(A2231&lt;&gt;"",VLOOKUP(B2231,'Ket qua do'!$C$5:$AP$50000,$C$3,TRUE)*SQRT(3)*$C$11,"")</f>
        <v>#N/A</v>
      </c>
      <c r="D2231" s="21" t="e">
        <f>IF(A2231&lt;&gt;"",VLOOKUP(B2231,'Ket qua do'!$C$5:$AP$50000,$D$3,TRUE),"")</f>
        <v>#N/A</v>
      </c>
      <c r="E2231" s="21" t="e">
        <f>IF(A2231&lt;&gt;"",VLOOKUP(B2231,'Ket qua do'!$C$5:$AP$50000,$E$3,TRUE)*$C$12,"")</f>
        <v>#N/A</v>
      </c>
      <c r="F2231" s="21" t="e">
        <f>IF(A2231&lt;&gt;"",VLOOKUP(B2231,'Ket qua do'!$C$5:$AP$50000,$F$3,TRUE),"")</f>
        <v>#N/A</v>
      </c>
      <c r="G2231" s="21" t="e">
        <f>IF(A2231&lt;&gt;"",VLOOKUP(B2231,'Ket qua do'!$C$5:$AP$50000,$G$3,TRUE),"")</f>
        <v>#N/A</v>
      </c>
      <c r="H2231" s="21" t="e">
        <f>IF(A2231&lt;&gt;"",VLOOKUP(B2231,'Ket qua do'!$C$5:$AP$50000,$H$3,TRUE),"")</f>
        <v>#N/A</v>
      </c>
      <c r="I2231" s="21" t="e">
        <f>IF(A2231&lt;&gt;"",VLOOKUP(B2231,'Ket qua do'!$C$5:$AP$50000,$I$3,TRUE)*$E$9/1000,"")</f>
        <v>#N/A</v>
      </c>
      <c r="J2231" s="21" t="e">
        <f>IF(A2231&lt;&gt;"",VLOOKUP(B2231,'Ket qua do'!$C$5:$AP$50000,$J$3,TRUE)*$E$9/1000,"")</f>
        <v>#N/A</v>
      </c>
      <c r="K2231" s="21" t="e">
        <f>IF(A2231&lt;&gt;"",VLOOKUP(B2231,'Ket qua do'!$C$5:$AP$50000,$K$3,TRUE)*$E$9/1000,"")</f>
        <v>#N/A</v>
      </c>
      <c r="L2231" s="21" t="e">
        <f>IF(A2231&lt;&gt;"",VLOOKUP(B2231,'Ket qua do'!$C$5:$AP$50000,$L$3,TRUE),"")</f>
        <v>#N/A</v>
      </c>
    </row>
    <row r="2232" spans="1:12" x14ac:dyDescent="0.25">
      <c r="A2232" t="e">
        <f t="shared" si="40"/>
        <v>#N/A</v>
      </c>
      <c r="B2232" s="1" t="e">
        <f>IF(A2232&lt;&gt;"",VLOOKUP(A2232,'Ket qua do'!$B$5:$CE$50000,2,TRUE),"")</f>
        <v>#N/A</v>
      </c>
      <c r="C2232" s="19" t="e">
        <f>IF(A2232&lt;&gt;"",VLOOKUP(B2232,'Ket qua do'!$C$5:$AP$50000,$C$3,TRUE)*SQRT(3)*$C$11,"")</f>
        <v>#N/A</v>
      </c>
      <c r="D2232" s="21" t="e">
        <f>IF(A2232&lt;&gt;"",VLOOKUP(B2232,'Ket qua do'!$C$5:$AP$50000,$D$3,TRUE),"")</f>
        <v>#N/A</v>
      </c>
      <c r="E2232" s="21" t="e">
        <f>IF(A2232&lt;&gt;"",VLOOKUP(B2232,'Ket qua do'!$C$5:$AP$50000,$E$3,TRUE)*$C$12,"")</f>
        <v>#N/A</v>
      </c>
      <c r="F2232" s="21" t="e">
        <f>IF(A2232&lt;&gt;"",VLOOKUP(B2232,'Ket qua do'!$C$5:$AP$50000,$F$3,TRUE),"")</f>
        <v>#N/A</v>
      </c>
      <c r="G2232" s="21" t="e">
        <f>IF(A2232&lt;&gt;"",VLOOKUP(B2232,'Ket qua do'!$C$5:$AP$50000,$G$3,TRUE),"")</f>
        <v>#N/A</v>
      </c>
      <c r="H2232" s="21" t="e">
        <f>IF(A2232&lt;&gt;"",VLOOKUP(B2232,'Ket qua do'!$C$5:$AP$50000,$H$3,TRUE),"")</f>
        <v>#N/A</v>
      </c>
      <c r="I2232" s="21" t="e">
        <f>IF(A2232&lt;&gt;"",VLOOKUP(B2232,'Ket qua do'!$C$5:$AP$50000,$I$3,TRUE)*$E$9/1000,"")</f>
        <v>#N/A</v>
      </c>
      <c r="J2232" s="21" t="e">
        <f>IF(A2232&lt;&gt;"",VLOOKUP(B2232,'Ket qua do'!$C$5:$AP$50000,$J$3,TRUE)*$E$9/1000,"")</f>
        <v>#N/A</v>
      </c>
      <c r="K2232" s="21" t="e">
        <f>IF(A2232&lt;&gt;"",VLOOKUP(B2232,'Ket qua do'!$C$5:$AP$50000,$K$3,TRUE)*$E$9/1000,"")</f>
        <v>#N/A</v>
      </c>
      <c r="L2232" s="21" t="e">
        <f>IF(A2232&lt;&gt;"",VLOOKUP(B2232,'Ket qua do'!$C$5:$AP$50000,$L$3,TRUE),"")</f>
        <v>#N/A</v>
      </c>
    </row>
    <row r="2233" spans="1:12" x14ac:dyDescent="0.25">
      <c r="A2233" t="e">
        <f t="shared" si="40"/>
        <v>#N/A</v>
      </c>
      <c r="B2233" s="1" t="e">
        <f>IF(A2233&lt;&gt;"",VLOOKUP(A2233,'Ket qua do'!$B$5:$CE$50000,2,TRUE),"")</f>
        <v>#N/A</v>
      </c>
      <c r="C2233" s="19" t="e">
        <f>IF(A2233&lt;&gt;"",VLOOKUP(B2233,'Ket qua do'!$C$5:$AP$50000,$C$3,TRUE)*SQRT(3)*$C$11,"")</f>
        <v>#N/A</v>
      </c>
      <c r="D2233" s="21" t="e">
        <f>IF(A2233&lt;&gt;"",VLOOKUP(B2233,'Ket qua do'!$C$5:$AP$50000,$D$3,TRUE),"")</f>
        <v>#N/A</v>
      </c>
      <c r="E2233" s="21" t="e">
        <f>IF(A2233&lt;&gt;"",VLOOKUP(B2233,'Ket qua do'!$C$5:$AP$50000,$E$3,TRUE)*$C$12,"")</f>
        <v>#N/A</v>
      </c>
      <c r="F2233" s="21" t="e">
        <f>IF(A2233&lt;&gt;"",VLOOKUP(B2233,'Ket qua do'!$C$5:$AP$50000,$F$3,TRUE),"")</f>
        <v>#N/A</v>
      </c>
      <c r="G2233" s="21" t="e">
        <f>IF(A2233&lt;&gt;"",VLOOKUP(B2233,'Ket qua do'!$C$5:$AP$50000,$G$3,TRUE),"")</f>
        <v>#N/A</v>
      </c>
      <c r="H2233" s="21" t="e">
        <f>IF(A2233&lt;&gt;"",VLOOKUP(B2233,'Ket qua do'!$C$5:$AP$50000,$H$3,TRUE),"")</f>
        <v>#N/A</v>
      </c>
      <c r="I2233" s="21" t="e">
        <f>IF(A2233&lt;&gt;"",VLOOKUP(B2233,'Ket qua do'!$C$5:$AP$50000,$I$3,TRUE)*$E$9/1000,"")</f>
        <v>#N/A</v>
      </c>
      <c r="J2233" s="21" t="e">
        <f>IF(A2233&lt;&gt;"",VLOOKUP(B2233,'Ket qua do'!$C$5:$AP$50000,$J$3,TRUE)*$E$9/1000,"")</f>
        <v>#N/A</v>
      </c>
      <c r="K2233" s="21" t="e">
        <f>IF(A2233&lt;&gt;"",VLOOKUP(B2233,'Ket qua do'!$C$5:$AP$50000,$K$3,TRUE)*$E$9/1000,"")</f>
        <v>#N/A</v>
      </c>
      <c r="L2233" s="21" t="e">
        <f>IF(A2233&lt;&gt;"",VLOOKUP(B2233,'Ket qua do'!$C$5:$AP$50000,$L$3,TRUE),"")</f>
        <v>#N/A</v>
      </c>
    </row>
    <row r="2234" spans="1:12" x14ac:dyDescent="0.25">
      <c r="A2234" t="e">
        <f t="shared" si="40"/>
        <v>#N/A</v>
      </c>
      <c r="B2234" s="1" t="e">
        <f>IF(A2234&lt;&gt;"",VLOOKUP(A2234,'Ket qua do'!$B$5:$CE$50000,2,TRUE),"")</f>
        <v>#N/A</v>
      </c>
      <c r="C2234" s="19" t="e">
        <f>IF(A2234&lt;&gt;"",VLOOKUP(B2234,'Ket qua do'!$C$5:$AP$50000,$C$3,TRUE)*SQRT(3)*$C$11,"")</f>
        <v>#N/A</v>
      </c>
      <c r="D2234" s="21" t="e">
        <f>IF(A2234&lt;&gt;"",VLOOKUP(B2234,'Ket qua do'!$C$5:$AP$50000,$D$3,TRUE),"")</f>
        <v>#N/A</v>
      </c>
      <c r="E2234" s="21" t="e">
        <f>IF(A2234&lt;&gt;"",VLOOKUP(B2234,'Ket qua do'!$C$5:$AP$50000,$E$3,TRUE)*$C$12,"")</f>
        <v>#N/A</v>
      </c>
      <c r="F2234" s="21" t="e">
        <f>IF(A2234&lt;&gt;"",VLOOKUP(B2234,'Ket qua do'!$C$5:$AP$50000,$F$3,TRUE),"")</f>
        <v>#N/A</v>
      </c>
      <c r="G2234" s="21" t="e">
        <f>IF(A2234&lt;&gt;"",VLOOKUP(B2234,'Ket qua do'!$C$5:$AP$50000,$G$3,TRUE),"")</f>
        <v>#N/A</v>
      </c>
      <c r="H2234" s="21" t="e">
        <f>IF(A2234&lt;&gt;"",VLOOKUP(B2234,'Ket qua do'!$C$5:$AP$50000,$H$3,TRUE),"")</f>
        <v>#N/A</v>
      </c>
      <c r="I2234" s="21" t="e">
        <f>IF(A2234&lt;&gt;"",VLOOKUP(B2234,'Ket qua do'!$C$5:$AP$50000,$I$3,TRUE)*$E$9/1000,"")</f>
        <v>#N/A</v>
      </c>
      <c r="J2234" s="21" t="e">
        <f>IF(A2234&lt;&gt;"",VLOOKUP(B2234,'Ket qua do'!$C$5:$AP$50000,$J$3,TRUE)*$E$9/1000,"")</f>
        <v>#N/A</v>
      </c>
      <c r="K2234" s="21" t="e">
        <f>IF(A2234&lt;&gt;"",VLOOKUP(B2234,'Ket qua do'!$C$5:$AP$50000,$K$3,TRUE)*$E$9/1000,"")</f>
        <v>#N/A</v>
      </c>
      <c r="L2234" s="21" t="e">
        <f>IF(A2234&lt;&gt;"",VLOOKUP(B2234,'Ket qua do'!$C$5:$AP$50000,$L$3,TRUE),"")</f>
        <v>#N/A</v>
      </c>
    </row>
    <row r="2235" spans="1:12" x14ac:dyDescent="0.25">
      <c r="A2235" t="e">
        <f t="shared" si="40"/>
        <v>#N/A</v>
      </c>
      <c r="B2235" s="1" t="e">
        <f>IF(A2235&lt;&gt;"",VLOOKUP(A2235,'Ket qua do'!$B$5:$CE$50000,2,TRUE),"")</f>
        <v>#N/A</v>
      </c>
      <c r="C2235" s="19" t="e">
        <f>IF(A2235&lt;&gt;"",VLOOKUP(B2235,'Ket qua do'!$C$5:$AP$50000,$C$3,TRUE)*SQRT(3)*$C$11,"")</f>
        <v>#N/A</v>
      </c>
      <c r="D2235" s="21" t="e">
        <f>IF(A2235&lt;&gt;"",VLOOKUP(B2235,'Ket qua do'!$C$5:$AP$50000,$D$3,TRUE),"")</f>
        <v>#N/A</v>
      </c>
      <c r="E2235" s="21" t="e">
        <f>IF(A2235&lt;&gt;"",VLOOKUP(B2235,'Ket qua do'!$C$5:$AP$50000,$E$3,TRUE)*$C$12,"")</f>
        <v>#N/A</v>
      </c>
      <c r="F2235" s="21" t="e">
        <f>IF(A2235&lt;&gt;"",VLOOKUP(B2235,'Ket qua do'!$C$5:$AP$50000,$F$3,TRUE),"")</f>
        <v>#N/A</v>
      </c>
      <c r="G2235" s="21" t="e">
        <f>IF(A2235&lt;&gt;"",VLOOKUP(B2235,'Ket qua do'!$C$5:$AP$50000,$G$3,TRUE),"")</f>
        <v>#N/A</v>
      </c>
      <c r="H2235" s="21" t="e">
        <f>IF(A2235&lt;&gt;"",VLOOKUP(B2235,'Ket qua do'!$C$5:$AP$50000,$H$3,TRUE),"")</f>
        <v>#N/A</v>
      </c>
      <c r="I2235" s="21" t="e">
        <f>IF(A2235&lt;&gt;"",VLOOKUP(B2235,'Ket qua do'!$C$5:$AP$50000,$I$3,TRUE)*$E$9/1000,"")</f>
        <v>#N/A</v>
      </c>
      <c r="J2235" s="21" t="e">
        <f>IF(A2235&lt;&gt;"",VLOOKUP(B2235,'Ket qua do'!$C$5:$AP$50000,$J$3,TRUE)*$E$9/1000,"")</f>
        <v>#N/A</v>
      </c>
      <c r="K2235" s="21" t="e">
        <f>IF(A2235&lt;&gt;"",VLOOKUP(B2235,'Ket qua do'!$C$5:$AP$50000,$K$3,TRUE)*$E$9/1000,"")</f>
        <v>#N/A</v>
      </c>
      <c r="L2235" s="21" t="e">
        <f>IF(A2235&lt;&gt;"",VLOOKUP(B2235,'Ket qua do'!$C$5:$AP$50000,$L$3,TRUE),"")</f>
        <v>#N/A</v>
      </c>
    </row>
    <row r="2236" spans="1:12" x14ac:dyDescent="0.25">
      <c r="A2236" t="e">
        <f t="shared" si="40"/>
        <v>#N/A</v>
      </c>
      <c r="B2236" s="1" t="e">
        <f>IF(A2236&lt;&gt;"",VLOOKUP(A2236,'Ket qua do'!$B$5:$CE$50000,2,TRUE),"")</f>
        <v>#N/A</v>
      </c>
      <c r="C2236" s="19" t="e">
        <f>IF(A2236&lt;&gt;"",VLOOKUP(B2236,'Ket qua do'!$C$5:$AP$50000,$C$3,TRUE)*SQRT(3)*$C$11,"")</f>
        <v>#N/A</v>
      </c>
      <c r="D2236" s="21" t="e">
        <f>IF(A2236&lt;&gt;"",VLOOKUP(B2236,'Ket qua do'!$C$5:$AP$50000,$D$3,TRUE),"")</f>
        <v>#N/A</v>
      </c>
      <c r="E2236" s="21" t="e">
        <f>IF(A2236&lt;&gt;"",VLOOKUP(B2236,'Ket qua do'!$C$5:$AP$50000,$E$3,TRUE)*$C$12,"")</f>
        <v>#N/A</v>
      </c>
      <c r="F2236" s="21" t="e">
        <f>IF(A2236&lt;&gt;"",VLOOKUP(B2236,'Ket qua do'!$C$5:$AP$50000,$F$3,TRUE),"")</f>
        <v>#N/A</v>
      </c>
      <c r="G2236" s="21" t="e">
        <f>IF(A2236&lt;&gt;"",VLOOKUP(B2236,'Ket qua do'!$C$5:$AP$50000,$G$3,TRUE),"")</f>
        <v>#N/A</v>
      </c>
      <c r="H2236" s="21" t="e">
        <f>IF(A2236&lt;&gt;"",VLOOKUP(B2236,'Ket qua do'!$C$5:$AP$50000,$H$3,TRUE),"")</f>
        <v>#N/A</v>
      </c>
      <c r="I2236" s="21" t="e">
        <f>IF(A2236&lt;&gt;"",VLOOKUP(B2236,'Ket qua do'!$C$5:$AP$50000,$I$3,TRUE)*$E$9/1000,"")</f>
        <v>#N/A</v>
      </c>
      <c r="J2236" s="21" t="e">
        <f>IF(A2236&lt;&gt;"",VLOOKUP(B2236,'Ket qua do'!$C$5:$AP$50000,$J$3,TRUE)*$E$9/1000,"")</f>
        <v>#N/A</v>
      </c>
      <c r="K2236" s="21" t="e">
        <f>IF(A2236&lt;&gt;"",VLOOKUP(B2236,'Ket qua do'!$C$5:$AP$50000,$K$3,TRUE)*$E$9/1000,"")</f>
        <v>#N/A</v>
      </c>
      <c r="L2236" s="21" t="e">
        <f>IF(A2236&lt;&gt;"",VLOOKUP(B2236,'Ket qua do'!$C$5:$AP$50000,$L$3,TRUE),"")</f>
        <v>#N/A</v>
      </c>
    </row>
    <row r="2237" spans="1:12" x14ac:dyDescent="0.25">
      <c r="A2237" t="e">
        <f t="shared" si="40"/>
        <v>#N/A</v>
      </c>
      <c r="B2237" s="1" t="e">
        <f>IF(A2237&lt;&gt;"",VLOOKUP(A2237,'Ket qua do'!$B$5:$CE$50000,2,TRUE),"")</f>
        <v>#N/A</v>
      </c>
      <c r="C2237" s="19" t="e">
        <f>IF(A2237&lt;&gt;"",VLOOKUP(B2237,'Ket qua do'!$C$5:$AP$50000,$C$3,TRUE)*SQRT(3)*$C$11,"")</f>
        <v>#N/A</v>
      </c>
      <c r="D2237" s="21" t="e">
        <f>IF(A2237&lt;&gt;"",VLOOKUP(B2237,'Ket qua do'!$C$5:$AP$50000,$D$3,TRUE),"")</f>
        <v>#N/A</v>
      </c>
      <c r="E2237" s="21" t="e">
        <f>IF(A2237&lt;&gt;"",VLOOKUP(B2237,'Ket qua do'!$C$5:$AP$50000,$E$3,TRUE)*$C$12,"")</f>
        <v>#N/A</v>
      </c>
      <c r="F2237" s="21" t="e">
        <f>IF(A2237&lt;&gt;"",VLOOKUP(B2237,'Ket qua do'!$C$5:$AP$50000,$F$3,TRUE),"")</f>
        <v>#N/A</v>
      </c>
      <c r="G2237" s="21" t="e">
        <f>IF(A2237&lt;&gt;"",VLOOKUP(B2237,'Ket qua do'!$C$5:$AP$50000,$G$3,TRUE),"")</f>
        <v>#N/A</v>
      </c>
      <c r="H2237" s="21" t="e">
        <f>IF(A2237&lt;&gt;"",VLOOKUP(B2237,'Ket qua do'!$C$5:$AP$50000,$H$3,TRUE),"")</f>
        <v>#N/A</v>
      </c>
      <c r="I2237" s="21" t="e">
        <f>IF(A2237&lt;&gt;"",VLOOKUP(B2237,'Ket qua do'!$C$5:$AP$50000,$I$3,TRUE)*$E$9/1000,"")</f>
        <v>#N/A</v>
      </c>
      <c r="J2237" s="21" t="e">
        <f>IF(A2237&lt;&gt;"",VLOOKUP(B2237,'Ket qua do'!$C$5:$AP$50000,$J$3,TRUE)*$E$9/1000,"")</f>
        <v>#N/A</v>
      </c>
      <c r="K2237" s="21" t="e">
        <f>IF(A2237&lt;&gt;"",VLOOKUP(B2237,'Ket qua do'!$C$5:$AP$50000,$K$3,TRUE)*$E$9/1000,"")</f>
        <v>#N/A</v>
      </c>
      <c r="L2237" s="21" t="e">
        <f>IF(A2237&lt;&gt;"",VLOOKUP(B2237,'Ket qua do'!$C$5:$AP$50000,$L$3,TRUE),"")</f>
        <v>#N/A</v>
      </c>
    </row>
    <row r="2238" spans="1:12" x14ac:dyDescent="0.25">
      <c r="A2238" t="e">
        <f t="shared" si="40"/>
        <v>#N/A</v>
      </c>
      <c r="B2238" s="1" t="e">
        <f>IF(A2238&lt;&gt;"",VLOOKUP(A2238,'Ket qua do'!$B$5:$CE$50000,2,TRUE),"")</f>
        <v>#N/A</v>
      </c>
      <c r="C2238" s="19" t="e">
        <f>IF(A2238&lt;&gt;"",VLOOKUP(B2238,'Ket qua do'!$C$5:$AP$50000,$C$3,TRUE)*SQRT(3)*$C$11,"")</f>
        <v>#N/A</v>
      </c>
      <c r="D2238" s="21" t="e">
        <f>IF(A2238&lt;&gt;"",VLOOKUP(B2238,'Ket qua do'!$C$5:$AP$50000,$D$3,TRUE),"")</f>
        <v>#N/A</v>
      </c>
      <c r="E2238" s="21" t="e">
        <f>IF(A2238&lt;&gt;"",VLOOKUP(B2238,'Ket qua do'!$C$5:$AP$50000,$E$3,TRUE)*$C$12,"")</f>
        <v>#N/A</v>
      </c>
      <c r="F2238" s="21" t="e">
        <f>IF(A2238&lt;&gt;"",VLOOKUP(B2238,'Ket qua do'!$C$5:$AP$50000,$F$3,TRUE),"")</f>
        <v>#N/A</v>
      </c>
      <c r="G2238" s="21" t="e">
        <f>IF(A2238&lt;&gt;"",VLOOKUP(B2238,'Ket qua do'!$C$5:$AP$50000,$G$3,TRUE),"")</f>
        <v>#N/A</v>
      </c>
      <c r="H2238" s="21" t="e">
        <f>IF(A2238&lt;&gt;"",VLOOKUP(B2238,'Ket qua do'!$C$5:$AP$50000,$H$3,TRUE),"")</f>
        <v>#N/A</v>
      </c>
      <c r="I2238" s="21" t="e">
        <f>IF(A2238&lt;&gt;"",VLOOKUP(B2238,'Ket qua do'!$C$5:$AP$50000,$I$3,TRUE)*$E$9/1000,"")</f>
        <v>#N/A</v>
      </c>
      <c r="J2238" s="21" t="e">
        <f>IF(A2238&lt;&gt;"",VLOOKUP(B2238,'Ket qua do'!$C$5:$AP$50000,$J$3,TRUE)*$E$9/1000,"")</f>
        <v>#N/A</v>
      </c>
      <c r="K2238" s="21" t="e">
        <f>IF(A2238&lt;&gt;"",VLOOKUP(B2238,'Ket qua do'!$C$5:$AP$50000,$K$3,TRUE)*$E$9/1000,"")</f>
        <v>#N/A</v>
      </c>
      <c r="L2238" s="21" t="e">
        <f>IF(A2238&lt;&gt;"",VLOOKUP(B2238,'Ket qua do'!$C$5:$AP$50000,$L$3,TRUE),"")</f>
        <v>#N/A</v>
      </c>
    </row>
    <row r="2239" spans="1:12" x14ac:dyDescent="0.25">
      <c r="A2239" t="e">
        <f t="shared" si="40"/>
        <v>#N/A</v>
      </c>
      <c r="B2239" s="1" t="e">
        <f>IF(A2239&lt;&gt;"",VLOOKUP(A2239,'Ket qua do'!$B$5:$CE$50000,2,TRUE),"")</f>
        <v>#N/A</v>
      </c>
      <c r="C2239" s="19" t="e">
        <f>IF(A2239&lt;&gt;"",VLOOKUP(B2239,'Ket qua do'!$C$5:$AP$50000,$C$3,TRUE)*SQRT(3)*$C$11,"")</f>
        <v>#N/A</v>
      </c>
      <c r="D2239" s="21" t="e">
        <f>IF(A2239&lt;&gt;"",VLOOKUP(B2239,'Ket qua do'!$C$5:$AP$50000,$D$3,TRUE),"")</f>
        <v>#N/A</v>
      </c>
      <c r="E2239" s="21" t="e">
        <f>IF(A2239&lt;&gt;"",VLOOKUP(B2239,'Ket qua do'!$C$5:$AP$50000,$E$3,TRUE)*$C$12,"")</f>
        <v>#N/A</v>
      </c>
      <c r="F2239" s="21" t="e">
        <f>IF(A2239&lt;&gt;"",VLOOKUP(B2239,'Ket qua do'!$C$5:$AP$50000,$F$3,TRUE),"")</f>
        <v>#N/A</v>
      </c>
      <c r="G2239" s="21" t="e">
        <f>IF(A2239&lt;&gt;"",VLOOKUP(B2239,'Ket qua do'!$C$5:$AP$50000,$G$3,TRUE),"")</f>
        <v>#N/A</v>
      </c>
      <c r="H2239" s="21" t="e">
        <f>IF(A2239&lt;&gt;"",VLOOKUP(B2239,'Ket qua do'!$C$5:$AP$50000,$H$3,TRUE),"")</f>
        <v>#N/A</v>
      </c>
      <c r="I2239" s="21" t="e">
        <f>IF(A2239&lt;&gt;"",VLOOKUP(B2239,'Ket qua do'!$C$5:$AP$50000,$I$3,TRUE)*$E$9/1000,"")</f>
        <v>#N/A</v>
      </c>
      <c r="J2239" s="21" t="e">
        <f>IF(A2239&lt;&gt;"",VLOOKUP(B2239,'Ket qua do'!$C$5:$AP$50000,$J$3,TRUE)*$E$9/1000,"")</f>
        <v>#N/A</v>
      </c>
      <c r="K2239" s="21" t="e">
        <f>IF(A2239&lt;&gt;"",VLOOKUP(B2239,'Ket qua do'!$C$5:$AP$50000,$K$3,TRUE)*$E$9/1000,"")</f>
        <v>#N/A</v>
      </c>
      <c r="L2239" s="21" t="e">
        <f>IF(A2239&lt;&gt;"",VLOOKUP(B2239,'Ket qua do'!$C$5:$AP$50000,$L$3,TRUE),"")</f>
        <v>#N/A</v>
      </c>
    </row>
    <row r="2240" spans="1:12" x14ac:dyDescent="0.25">
      <c r="A2240" t="e">
        <f t="shared" si="40"/>
        <v>#N/A</v>
      </c>
      <c r="B2240" s="1" t="e">
        <f>IF(A2240&lt;&gt;"",VLOOKUP(A2240,'Ket qua do'!$B$5:$CE$50000,2,TRUE),"")</f>
        <v>#N/A</v>
      </c>
      <c r="C2240" s="19" t="e">
        <f>IF(A2240&lt;&gt;"",VLOOKUP(B2240,'Ket qua do'!$C$5:$AP$50000,$C$3,TRUE)*SQRT(3)*$C$11,"")</f>
        <v>#N/A</v>
      </c>
      <c r="D2240" s="21" t="e">
        <f>IF(A2240&lt;&gt;"",VLOOKUP(B2240,'Ket qua do'!$C$5:$AP$50000,$D$3,TRUE),"")</f>
        <v>#N/A</v>
      </c>
      <c r="E2240" s="21" t="e">
        <f>IF(A2240&lt;&gt;"",VLOOKUP(B2240,'Ket qua do'!$C$5:$AP$50000,$E$3,TRUE)*$C$12,"")</f>
        <v>#N/A</v>
      </c>
      <c r="F2240" s="21" t="e">
        <f>IF(A2240&lt;&gt;"",VLOOKUP(B2240,'Ket qua do'!$C$5:$AP$50000,$F$3,TRUE),"")</f>
        <v>#N/A</v>
      </c>
      <c r="G2240" s="21" t="e">
        <f>IF(A2240&lt;&gt;"",VLOOKUP(B2240,'Ket qua do'!$C$5:$AP$50000,$G$3,TRUE),"")</f>
        <v>#N/A</v>
      </c>
      <c r="H2240" s="21" t="e">
        <f>IF(A2240&lt;&gt;"",VLOOKUP(B2240,'Ket qua do'!$C$5:$AP$50000,$H$3,TRUE),"")</f>
        <v>#N/A</v>
      </c>
      <c r="I2240" s="21" t="e">
        <f>IF(A2240&lt;&gt;"",VLOOKUP(B2240,'Ket qua do'!$C$5:$AP$50000,$I$3,TRUE)*$E$9/1000,"")</f>
        <v>#N/A</v>
      </c>
      <c r="J2240" s="21" t="e">
        <f>IF(A2240&lt;&gt;"",VLOOKUP(B2240,'Ket qua do'!$C$5:$AP$50000,$J$3,TRUE)*$E$9/1000,"")</f>
        <v>#N/A</v>
      </c>
      <c r="K2240" s="21" t="e">
        <f>IF(A2240&lt;&gt;"",VLOOKUP(B2240,'Ket qua do'!$C$5:$AP$50000,$K$3,TRUE)*$E$9/1000,"")</f>
        <v>#N/A</v>
      </c>
      <c r="L2240" s="21" t="e">
        <f>IF(A2240&lt;&gt;"",VLOOKUP(B2240,'Ket qua do'!$C$5:$AP$50000,$L$3,TRUE),"")</f>
        <v>#N/A</v>
      </c>
    </row>
    <row r="2241" spans="1:12" x14ac:dyDescent="0.25">
      <c r="A2241" t="e">
        <f t="shared" si="40"/>
        <v>#N/A</v>
      </c>
      <c r="B2241" s="1" t="e">
        <f>IF(A2241&lt;&gt;"",VLOOKUP(A2241,'Ket qua do'!$B$5:$CE$50000,2,TRUE),"")</f>
        <v>#N/A</v>
      </c>
      <c r="C2241" s="19" t="e">
        <f>IF(A2241&lt;&gt;"",VLOOKUP(B2241,'Ket qua do'!$C$5:$AP$50000,$C$3,TRUE)*SQRT(3)*$C$11,"")</f>
        <v>#N/A</v>
      </c>
      <c r="D2241" s="21" t="e">
        <f>IF(A2241&lt;&gt;"",VLOOKUP(B2241,'Ket qua do'!$C$5:$AP$50000,$D$3,TRUE),"")</f>
        <v>#N/A</v>
      </c>
      <c r="E2241" s="21" t="e">
        <f>IF(A2241&lt;&gt;"",VLOOKUP(B2241,'Ket qua do'!$C$5:$AP$50000,$E$3,TRUE)*$C$12,"")</f>
        <v>#N/A</v>
      </c>
      <c r="F2241" s="21" t="e">
        <f>IF(A2241&lt;&gt;"",VLOOKUP(B2241,'Ket qua do'!$C$5:$AP$50000,$F$3,TRUE),"")</f>
        <v>#N/A</v>
      </c>
      <c r="G2241" s="21" t="e">
        <f>IF(A2241&lt;&gt;"",VLOOKUP(B2241,'Ket qua do'!$C$5:$AP$50000,$G$3,TRUE),"")</f>
        <v>#N/A</v>
      </c>
      <c r="H2241" s="21" t="e">
        <f>IF(A2241&lt;&gt;"",VLOOKUP(B2241,'Ket qua do'!$C$5:$AP$50000,$H$3,TRUE),"")</f>
        <v>#N/A</v>
      </c>
      <c r="I2241" s="21" t="e">
        <f>IF(A2241&lt;&gt;"",VLOOKUP(B2241,'Ket qua do'!$C$5:$AP$50000,$I$3,TRUE)*$E$9/1000,"")</f>
        <v>#N/A</v>
      </c>
      <c r="J2241" s="21" t="e">
        <f>IF(A2241&lt;&gt;"",VLOOKUP(B2241,'Ket qua do'!$C$5:$AP$50000,$J$3,TRUE)*$E$9/1000,"")</f>
        <v>#N/A</v>
      </c>
      <c r="K2241" s="21" t="e">
        <f>IF(A2241&lt;&gt;"",VLOOKUP(B2241,'Ket qua do'!$C$5:$AP$50000,$K$3,TRUE)*$E$9/1000,"")</f>
        <v>#N/A</v>
      </c>
      <c r="L2241" s="21" t="e">
        <f>IF(A2241&lt;&gt;"",VLOOKUP(B2241,'Ket qua do'!$C$5:$AP$50000,$L$3,TRUE),"")</f>
        <v>#N/A</v>
      </c>
    </row>
    <row r="2242" spans="1:12" x14ac:dyDescent="0.25">
      <c r="A2242" t="e">
        <f t="shared" si="40"/>
        <v>#N/A</v>
      </c>
      <c r="B2242" s="1" t="e">
        <f>IF(A2242&lt;&gt;"",VLOOKUP(A2242,'Ket qua do'!$B$5:$CE$50000,2,TRUE),"")</f>
        <v>#N/A</v>
      </c>
      <c r="C2242" s="19" t="e">
        <f>IF(A2242&lt;&gt;"",VLOOKUP(B2242,'Ket qua do'!$C$5:$AP$50000,$C$3,TRUE)*SQRT(3)*$C$11,"")</f>
        <v>#N/A</v>
      </c>
      <c r="D2242" s="21" t="e">
        <f>IF(A2242&lt;&gt;"",VLOOKUP(B2242,'Ket qua do'!$C$5:$AP$50000,$D$3,TRUE),"")</f>
        <v>#N/A</v>
      </c>
      <c r="E2242" s="21" t="e">
        <f>IF(A2242&lt;&gt;"",VLOOKUP(B2242,'Ket qua do'!$C$5:$AP$50000,$E$3,TRUE)*$C$12,"")</f>
        <v>#N/A</v>
      </c>
      <c r="F2242" s="21" t="e">
        <f>IF(A2242&lt;&gt;"",VLOOKUP(B2242,'Ket qua do'!$C$5:$AP$50000,$F$3,TRUE),"")</f>
        <v>#N/A</v>
      </c>
      <c r="G2242" s="21" t="e">
        <f>IF(A2242&lt;&gt;"",VLOOKUP(B2242,'Ket qua do'!$C$5:$AP$50000,$G$3,TRUE),"")</f>
        <v>#N/A</v>
      </c>
      <c r="H2242" s="21" t="e">
        <f>IF(A2242&lt;&gt;"",VLOOKUP(B2242,'Ket qua do'!$C$5:$AP$50000,$H$3,TRUE),"")</f>
        <v>#N/A</v>
      </c>
      <c r="I2242" s="21" t="e">
        <f>IF(A2242&lt;&gt;"",VLOOKUP(B2242,'Ket qua do'!$C$5:$AP$50000,$I$3,TRUE)*$E$9/1000,"")</f>
        <v>#N/A</v>
      </c>
      <c r="J2242" s="21" t="e">
        <f>IF(A2242&lt;&gt;"",VLOOKUP(B2242,'Ket qua do'!$C$5:$AP$50000,$J$3,TRUE)*$E$9/1000,"")</f>
        <v>#N/A</v>
      </c>
      <c r="K2242" s="21" t="e">
        <f>IF(A2242&lt;&gt;"",VLOOKUP(B2242,'Ket qua do'!$C$5:$AP$50000,$K$3,TRUE)*$E$9/1000,"")</f>
        <v>#N/A</v>
      </c>
      <c r="L2242" s="21" t="e">
        <f>IF(A2242&lt;&gt;"",VLOOKUP(B2242,'Ket qua do'!$C$5:$AP$50000,$L$3,TRUE),"")</f>
        <v>#N/A</v>
      </c>
    </row>
    <row r="2243" spans="1:12" x14ac:dyDescent="0.25">
      <c r="A2243" t="e">
        <f t="shared" si="40"/>
        <v>#N/A</v>
      </c>
      <c r="B2243" s="1" t="e">
        <f>IF(A2243&lt;&gt;"",VLOOKUP(A2243,'Ket qua do'!$B$5:$CE$50000,2,TRUE),"")</f>
        <v>#N/A</v>
      </c>
      <c r="C2243" s="19" t="e">
        <f>IF(A2243&lt;&gt;"",VLOOKUP(B2243,'Ket qua do'!$C$5:$AP$50000,$C$3,TRUE)*SQRT(3)*$C$11,"")</f>
        <v>#N/A</v>
      </c>
      <c r="D2243" s="21" t="e">
        <f>IF(A2243&lt;&gt;"",VLOOKUP(B2243,'Ket qua do'!$C$5:$AP$50000,$D$3,TRUE),"")</f>
        <v>#N/A</v>
      </c>
      <c r="E2243" s="21" t="e">
        <f>IF(A2243&lt;&gt;"",VLOOKUP(B2243,'Ket qua do'!$C$5:$AP$50000,$E$3,TRUE)*$C$12,"")</f>
        <v>#N/A</v>
      </c>
      <c r="F2243" s="21" t="e">
        <f>IF(A2243&lt;&gt;"",VLOOKUP(B2243,'Ket qua do'!$C$5:$AP$50000,$F$3,TRUE),"")</f>
        <v>#N/A</v>
      </c>
      <c r="G2243" s="21" t="e">
        <f>IF(A2243&lt;&gt;"",VLOOKUP(B2243,'Ket qua do'!$C$5:$AP$50000,$G$3,TRUE),"")</f>
        <v>#N/A</v>
      </c>
      <c r="H2243" s="21" t="e">
        <f>IF(A2243&lt;&gt;"",VLOOKUP(B2243,'Ket qua do'!$C$5:$AP$50000,$H$3,TRUE),"")</f>
        <v>#N/A</v>
      </c>
      <c r="I2243" s="21" t="e">
        <f>IF(A2243&lt;&gt;"",VLOOKUP(B2243,'Ket qua do'!$C$5:$AP$50000,$I$3,TRUE)*$E$9/1000,"")</f>
        <v>#N/A</v>
      </c>
      <c r="J2243" s="21" t="e">
        <f>IF(A2243&lt;&gt;"",VLOOKUP(B2243,'Ket qua do'!$C$5:$AP$50000,$J$3,TRUE)*$E$9/1000,"")</f>
        <v>#N/A</v>
      </c>
      <c r="K2243" s="21" t="e">
        <f>IF(A2243&lt;&gt;"",VLOOKUP(B2243,'Ket qua do'!$C$5:$AP$50000,$K$3,TRUE)*$E$9/1000,"")</f>
        <v>#N/A</v>
      </c>
      <c r="L2243" s="21" t="e">
        <f>IF(A2243&lt;&gt;"",VLOOKUP(B2243,'Ket qua do'!$C$5:$AP$50000,$L$3,TRUE),"")</f>
        <v>#N/A</v>
      </c>
    </row>
    <row r="2244" spans="1:12" x14ac:dyDescent="0.25">
      <c r="A2244" t="e">
        <f t="shared" si="40"/>
        <v>#N/A</v>
      </c>
      <c r="B2244" s="1" t="e">
        <f>IF(A2244&lt;&gt;"",VLOOKUP(A2244,'Ket qua do'!$B$5:$CE$50000,2,TRUE),"")</f>
        <v>#N/A</v>
      </c>
      <c r="C2244" s="19" t="e">
        <f>IF(A2244&lt;&gt;"",VLOOKUP(B2244,'Ket qua do'!$C$5:$AP$50000,$C$3,TRUE)*SQRT(3)*$C$11,"")</f>
        <v>#N/A</v>
      </c>
      <c r="D2244" s="21" t="e">
        <f>IF(A2244&lt;&gt;"",VLOOKUP(B2244,'Ket qua do'!$C$5:$AP$50000,$D$3,TRUE),"")</f>
        <v>#N/A</v>
      </c>
      <c r="E2244" s="21" t="e">
        <f>IF(A2244&lt;&gt;"",VLOOKUP(B2244,'Ket qua do'!$C$5:$AP$50000,$E$3,TRUE)*$C$12,"")</f>
        <v>#N/A</v>
      </c>
      <c r="F2244" s="21" t="e">
        <f>IF(A2244&lt;&gt;"",VLOOKUP(B2244,'Ket qua do'!$C$5:$AP$50000,$F$3,TRUE),"")</f>
        <v>#N/A</v>
      </c>
      <c r="G2244" s="21" t="e">
        <f>IF(A2244&lt;&gt;"",VLOOKUP(B2244,'Ket qua do'!$C$5:$AP$50000,$G$3,TRUE),"")</f>
        <v>#N/A</v>
      </c>
      <c r="H2244" s="21" t="e">
        <f>IF(A2244&lt;&gt;"",VLOOKUP(B2244,'Ket qua do'!$C$5:$AP$50000,$H$3,TRUE),"")</f>
        <v>#N/A</v>
      </c>
      <c r="I2244" s="21" t="e">
        <f>IF(A2244&lt;&gt;"",VLOOKUP(B2244,'Ket qua do'!$C$5:$AP$50000,$I$3,TRUE)*$E$9/1000,"")</f>
        <v>#N/A</v>
      </c>
      <c r="J2244" s="21" t="e">
        <f>IF(A2244&lt;&gt;"",VLOOKUP(B2244,'Ket qua do'!$C$5:$AP$50000,$J$3,TRUE)*$E$9/1000,"")</f>
        <v>#N/A</v>
      </c>
      <c r="K2244" s="21" t="e">
        <f>IF(A2244&lt;&gt;"",VLOOKUP(B2244,'Ket qua do'!$C$5:$AP$50000,$K$3,TRUE)*$E$9/1000,"")</f>
        <v>#N/A</v>
      </c>
      <c r="L2244" s="21" t="e">
        <f>IF(A2244&lt;&gt;"",VLOOKUP(B2244,'Ket qua do'!$C$5:$AP$50000,$L$3,TRUE),"")</f>
        <v>#N/A</v>
      </c>
    </row>
    <row r="2245" spans="1:12" x14ac:dyDescent="0.25">
      <c r="A2245" t="e">
        <f t="shared" si="40"/>
        <v>#N/A</v>
      </c>
      <c r="B2245" s="1" t="e">
        <f>IF(A2245&lt;&gt;"",VLOOKUP(A2245,'Ket qua do'!$B$5:$CE$50000,2,TRUE),"")</f>
        <v>#N/A</v>
      </c>
      <c r="C2245" s="19" t="e">
        <f>IF(A2245&lt;&gt;"",VLOOKUP(B2245,'Ket qua do'!$C$5:$AP$50000,$C$3,TRUE)*SQRT(3)*$C$11,"")</f>
        <v>#N/A</v>
      </c>
      <c r="D2245" s="21" t="e">
        <f>IF(A2245&lt;&gt;"",VLOOKUP(B2245,'Ket qua do'!$C$5:$AP$50000,$D$3,TRUE),"")</f>
        <v>#N/A</v>
      </c>
      <c r="E2245" s="21" t="e">
        <f>IF(A2245&lt;&gt;"",VLOOKUP(B2245,'Ket qua do'!$C$5:$AP$50000,$E$3,TRUE)*$C$12,"")</f>
        <v>#N/A</v>
      </c>
      <c r="F2245" s="21" t="e">
        <f>IF(A2245&lt;&gt;"",VLOOKUP(B2245,'Ket qua do'!$C$5:$AP$50000,$F$3,TRUE),"")</f>
        <v>#N/A</v>
      </c>
      <c r="G2245" s="21" t="e">
        <f>IF(A2245&lt;&gt;"",VLOOKUP(B2245,'Ket qua do'!$C$5:$AP$50000,$G$3,TRUE),"")</f>
        <v>#N/A</v>
      </c>
      <c r="H2245" s="21" t="e">
        <f>IF(A2245&lt;&gt;"",VLOOKUP(B2245,'Ket qua do'!$C$5:$AP$50000,$H$3,TRUE),"")</f>
        <v>#N/A</v>
      </c>
      <c r="I2245" s="21" t="e">
        <f>IF(A2245&lt;&gt;"",VLOOKUP(B2245,'Ket qua do'!$C$5:$AP$50000,$I$3,TRUE)*$E$9/1000,"")</f>
        <v>#N/A</v>
      </c>
      <c r="J2245" s="21" t="e">
        <f>IF(A2245&lt;&gt;"",VLOOKUP(B2245,'Ket qua do'!$C$5:$AP$50000,$J$3,TRUE)*$E$9/1000,"")</f>
        <v>#N/A</v>
      </c>
      <c r="K2245" s="21" t="e">
        <f>IF(A2245&lt;&gt;"",VLOOKUP(B2245,'Ket qua do'!$C$5:$AP$50000,$K$3,TRUE)*$E$9/1000,"")</f>
        <v>#N/A</v>
      </c>
      <c r="L2245" s="21" t="e">
        <f>IF(A2245&lt;&gt;"",VLOOKUP(B2245,'Ket qua do'!$C$5:$AP$50000,$L$3,TRUE),"")</f>
        <v>#N/A</v>
      </c>
    </row>
    <row r="2246" spans="1:12" x14ac:dyDescent="0.25">
      <c r="A2246" t="e">
        <f t="shared" si="40"/>
        <v>#N/A</v>
      </c>
      <c r="B2246" s="1" t="e">
        <f>IF(A2246&lt;&gt;"",VLOOKUP(A2246,'Ket qua do'!$B$5:$CE$50000,2,TRUE),"")</f>
        <v>#N/A</v>
      </c>
      <c r="C2246" s="19" t="e">
        <f>IF(A2246&lt;&gt;"",VLOOKUP(B2246,'Ket qua do'!$C$5:$AP$50000,$C$3,TRUE)*SQRT(3)*$C$11,"")</f>
        <v>#N/A</v>
      </c>
      <c r="D2246" s="21" t="e">
        <f>IF(A2246&lt;&gt;"",VLOOKUP(B2246,'Ket qua do'!$C$5:$AP$50000,$D$3,TRUE),"")</f>
        <v>#N/A</v>
      </c>
      <c r="E2246" s="21" t="e">
        <f>IF(A2246&lt;&gt;"",VLOOKUP(B2246,'Ket qua do'!$C$5:$AP$50000,$E$3,TRUE)*$C$12,"")</f>
        <v>#N/A</v>
      </c>
      <c r="F2246" s="21" t="e">
        <f>IF(A2246&lt;&gt;"",VLOOKUP(B2246,'Ket qua do'!$C$5:$AP$50000,$F$3,TRUE),"")</f>
        <v>#N/A</v>
      </c>
      <c r="G2246" s="21" t="e">
        <f>IF(A2246&lt;&gt;"",VLOOKUP(B2246,'Ket qua do'!$C$5:$AP$50000,$G$3,TRUE),"")</f>
        <v>#N/A</v>
      </c>
      <c r="H2246" s="21" t="e">
        <f>IF(A2246&lt;&gt;"",VLOOKUP(B2246,'Ket qua do'!$C$5:$AP$50000,$H$3,TRUE),"")</f>
        <v>#N/A</v>
      </c>
      <c r="I2246" s="21" t="e">
        <f>IF(A2246&lt;&gt;"",VLOOKUP(B2246,'Ket qua do'!$C$5:$AP$50000,$I$3,TRUE)*$E$9/1000,"")</f>
        <v>#N/A</v>
      </c>
      <c r="J2246" s="21" t="e">
        <f>IF(A2246&lt;&gt;"",VLOOKUP(B2246,'Ket qua do'!$C$5:$AP$50000,$J$3,TRUE)*$E$9/1000,"")</f>
        <v>#N/A</v>
      </c>
      <c r="K2246" s="21" t="e">
        <f>IF(A2246&lt;&gt;"",VLOOKUP(B2246,'Ket qua do'!$C$5:$AP$50000,$K$3,TRUE)*$E$9/1000,"")</f>
        <v>#N/A</v>
      </c>
      <c r="L2246" s="21" t="e">
        <f>IF(A2246&lt;&gt;"",VLOOKUP(B2246,'Ket qua do'!$C$5:$AP$50000,$L$3,TRUE),"")</f>
        <v>#N/A</v>
      </c>
    </row>
    <row r="2247" spans="1:12" x14ac:dyDescent="0.25">
      <c r="A2247" t="e">
        <f t="shared" si="40"/>
        <v>#N/A</v>
      </c>
      <c r="B2247" s="1" t="e">
        <f>IF(A2247&lt;&gt;"",VLOOKUP(A2247,'Ket qua do'!$B$5:$CE$50000,2,TRUE),"")</f>
        <v>#N/A</v>
      </c>
      <c r="C2247" s="19" t="e">
        <f>IF(A2247&lt;&gt;"",VLOOKUP(B2247,'Ket qua do'!$C$5:$AP$50000,$C$3,TRUE)*SQRT(3)*$C$11,"")</f>
        <v>#N/A</v>
      </c>
      <c r="D2247" s="21" t="e">
        <f>IF(A2247&lt;&gt;"",VLOOKUP(B2247,'Ket qua do'!$C$5:$AP$50000,$D$3,TRUE),"")</f>
        <v>#N/A</v>
      </c>
      <c r="E2247" s="21" t="e">
        <f>IF(A2247&lt;&gt;"",VLOOKUP(B2247,'Ket qua do'!$C$5:$AP$50000,$E$3,TRUE)*$C$12,"")</f>
        <v>#N/A</v>
      </c>
      <c r="F2247" s="21" t="e">
        <f>IF(A2247&lt;&gt;"",VLOOKUP(B2247,'Ket qua do'!$C$5:$AP$50000,$F$3,TRUE),"")</f>
        <v>#N/A</v>
      </c>
      <c r="G2247" s="21" t="e">
        <f>IF(A2247&lt;&gt;"",VLOOKUP(B2247,'Ket qua do'!$C$5:$AP$50000,$G$3,TRUE),"")</f>
        <v>#N/A</v>
      </c>
      <c r="H2247" s="21" t="e">
        <f>IF(A2247&lt;&gt;"",VLOOKUP(B2247,'Ket qua do'!$C$5:$AP$50000,$H$3,TRUE),"")</f>
        <v>#N/A</v>
      </c>
      <c r="I2247" s="21" t="e">
        <f>IF(A2247&lt;&gt;"",VLOOKUP(B2247,'Ket qua do'!$C$5:$AP$50000,$I$3,TRUE)*$E$9/1000,"")</f>
        <v>#N/A</v>
      </c>
      <c r="J2247" s="21" t="e">
        <f>IF(A2247&lt;&gt;"",VLOOKUP(B2247,'Ket qua do'!$C$5:$AP$50000,$J$3,TRUE)*$E$9/1000,"")</f>
        <v>#N/A</v>
      </c>
      <c r="K2247" s="21" t="e">
        <f>IF(A2247&lt;&gt;"",VLOOKUP(B2247,'Ket qua do'!$C$5:$AP$50000,$K$3,TRUE)*$E$9/1000,"")</f>
        <v>#N/A</v>
      </c>
      <c r="L2247" s="21" t="e">
        <f>IF(A2247&lt;&gt;"",VLOOKUP(B2247,'Ket qua do'!$C$5:$AP$50000,$L$3,TRUE),"")</f>
        <v>#N/A</v>
      </c>
    </row>
    <row r="2248" spans="1:12" x14ac:dyDescent="0.25">
      <c r="A2248" t="e">
        <f t="shared" si="40"/>
        <v>#N/A</v>
      </c>
      <c r="B2248" s="1" t="e">
        <f>IF(A2248&lt;&gt;"",VLOOKUP(A2248,'Ket qua do'!$B$5:$CE$50000,2,TRUE),"")</f>
        <v>#N/A</v>
      </c>
      <c r="C2248" s="19" t="e">
        <f>IF(A2248&lt;&gt;"",VLOOKUP(B2248,'Ket qua do'!$C$5:$AP$50000,$C$3,TRUE)*SQRT(3)*$C$11,"")</f>
        <v>#N/A</v>
      </c>
      <c r="D2248" s="21" t="e">
        <f>IF(A2248&lt;&gt;"",VLOOKUP(B2248,'Ket qua do'!$C$5:$AP$50000,$D$3,TRUE),"")</f>
        <v>#N/A</v>
      </c>
      <c r="E2248" s="21" t="e">
        <f>IF(A2248&lt;&gt;"",VLOOKUP(B2248,'Ket qua do'!$C$5:$AP$50000,$E$3,TRUE)*$C$12,"")</f>
        <v>#N/A</v>
      </c>
      <c r="F2248" s="21" t="e">
        <f>IF(A2248&lt;&gt;"",VLOOKUP(B2248,'Ket qua do'!$C$5:$AP$50000,$F$3,TRUE),"")</f>
        <v>#N/A</v>
      </c>
      <c r="G2248" s="21" t="e">
        <f>IF(A2248&lt;&gt;"",VLOOKUP(B2248,'Ket qua do'!$C$5:$AP$50000,$G$3,TRUE),"")</f>
        <v>#N/A</v>
      </c>
      <c r="H2248" s="21" t="e">
        <f>IF(A2248&lt;&gt;"",VLOOKUP(B2248,'Ket qua do'!$C$5:$AP$50000,$H$3,TRUE),"")</f>
        <v>#N/A</v>
      </c>
      <c r="I2248" s="21" t="e">
        <f>IF(A2248&lt;&gt;"",VLOOKUP(B2248,'Ket qua do'!$C$5:$AP$50000,$I$3,TRUE)*$E$9/1000,"")</f>
        <v>#N/A</v>
      </c>
      <c r="J2248" s="21" t="e">
        <f>IF(A2248&lt;&gt;"",VLOOKUP(B2248,'Ket qua do'!$C$5:$AP$50000,$J$3,TRUE)*$E$9/1000,"")</f>
        <v>#N/A</v>
      </c>
      <c r="K2248" s="21" t="e">
        <f>IF(A2248&lt;&gt;"",VLOOKUP(B2248,'Ket qua do'!$C$5:$AP$50000,$K$3,TRUE)*$E$9/1000,"")</f>
        <v>#N/A</v>
      </c>
      <c r="L2248" s="21" t="e">
        <f>IF(A2248&lt;&gt;"",VLOOKUP(B2248,'Ket qua do'!$C$5:$AP$50000,$L$3,TRUE),"")</f>
        <v>#N/A</v>
      </c>
    </row>
    <row r="2249" spans="1:12" x14ac:dyDescent="0.25">
      <c r="A2249" t="e">
        <f t="shared" si="40"/>
        <v>#N/A</v>
      </c>
      <c r="B2249" s="1" t="e">
        <f>IF(A2249&lt;&gt;"",VLOOKUP(A2249,'Ket qua do'!$B$5:$CE$50000,2,TRUE),"")</f>
        <v>#N/A</v>
      </c>
      <c r="C2249" s="19" t="e">
        <f>IF(A2249&lt;&gt;"",VLOOKUP(B2249,'Ket qua do'!$C$5:$AP$50000,$C$3,TRUE)*SQRT(3)*$C$11,"")</f>
        <v>#N/A</v>
      </c>
      <c r="D2249" s="21" t="e">
        <f>IF(A2249&lt;&gt;"",VLOOKUP(B2249,'Ket qua do'!$C$5:$AP$50000,$D$3,TRUE),"")</f>
        <v>#N/A</v>
      </c>
      <c r="E2249" s="21" t="e">
        <f>IF(A2249&lt;&gt;"",VLOOKUP(B2249,'Ket qua do'!$C$5:$AP$50000,$E$3,TRUE)*$C$12,"")</f>
        <v>#N/A</v>
      </c>
      <c r="F2249" s="21" t="e">
        <f>IF(A2249&lt;&gt;"",VLOOKUP(B2249,'Ket qua do'!$C$5:$AP$50000,$F$3,TRUE),"")</f>
        <v>#N/A</v>
      </c>
      <c r="G2249" s="21" t="e">
        <f>IF(A2249&lt;&gt;"",VLOOKUP(B2249,'Ket qua do'!$C$5:$AP$50000,$G$3,TRUE),"")</f>
        <v>#N/A</v>
      </c>
      <c r="H2249" s="21" t="e">
        <f>IF(A2249&lt;&gt;"",VLOOKUP(B2249,'Ket qua do'!$C$5:$AP$50000,$H$3,TRUE),"")</f>
        <v>#N/A</v>
      </c>
      <c r="I2249" s="21" t="e">
        <f>IF(A2249&lt;&gt;"",VLOOKUP(B2249,'Ket qua do'!$C$5:$AP$50000,$I$3,TRUE)*$E$9/1000,"")</f>
        <v>#N/A</v>
      </c>
      <c r="J2249" s="21" t="e">
        <f>IF(A2249&lt;&gt;"",VLOOKUP(B2249,'Ket qua do'!$C$5:$AP$50000,$J$3,TRUE)*$E$9/1000,"")</f>
        <v>#N/A</v>
      </c>
      <c r="K2249" s="21" t="e">
        <f>IF(A2249&lt;&gt;"",VLOOKUP(B2249,'Ket qua do'!$C$5:$AP$50000,$K$3,TRUE)*$E$9/1000,"")</f>
        <v>#N/A</v>
      </c>
      <c r="L2249" s="21" t="e">
        <f>IF(A2249&lt;&gt;"",VLOOKUP(B2249,'Ket qua do'!$C$5:$AP$50000,$L$3,TRUE),"")</f>
        <v>#N/A</v>
      </c>
    </row>
    <row r="2250" spans="1:12" x14ac:dyDescent="0.25">
      <c r="A2250" t="e">
        <f t="shared" si="40"/>
        <v>#N/A</v>
      </c>
      <c r="B2250" s="1" t="e">
        <f>IF(A2250&lt;&gt;"",VLOOKUP(A2250,'Ket qua do'!$B$5:$CE$50000,2,TRUE),"")</f>
        <v>#N/A</v>
      </c>
      <c r="C2250" s="19" t="e">
        <f>IF(A2250&lt;&gt;"",VLOOKUP(B2250,'Ket qua do'!$C$5:$AP$50000,$C$3,TRUE)*SQRT(3)*$C$11,"")</f>
        <v>#N/A</v>
      </c>
      <c r="D2250" s="21" t="e">
        <f>IF(A2250&lt;&gt;"",VLOOKUP(B2250,'Ket qua do'!$C$5:$AP$50000,$D$3,TRUE),"")</f>
        <v>#N/A</v>
      </c>
      <c r="E2250" s="21" t="e">
        <f>IF(A2250&lt;&gt;"",VLOOKUP(B2250,'Ket qua do'!$C$5:$AP$50000,$E$3,TRUE)*$C$12,"")</f>
        <v>#N/A</v>
      </c>
      <c r="F2250" s="21" t="e">
        <f>IF(A2250&lt;&gt;"",VLOOKUP(B2250,'Ket qua do'!$C$5:$AP$50000,$F$3,TRUE),"")</f>
        <v>#N/A</v>
      </c>
      <c r="G2250" s="21" t="e">
        <f>IF(A2250&lt;&gt;"",VLOOKUP(B2250,'Ket qua do'!$C$5:$AP$50000,$G$3,TRUE),"")</f>
        <v>#N/A</v>
      </c>
      <c r="H2250" s="21" t="e">
        <f>IF(A2250&lt;&gt;"",VLOOKUP(B2250,'Ket qua do'!$C$5:$AP$50000,$H$3,TRUE),"")</f>
        <v>#N/A</v>
      </c>
      <c r="I2250" s="21" t="e">
        <f>IF(A2250&lt;&gt;"",VLOOKUP(B2250,'Ket qua do'!$C$5:$AP$50000,$I$3,TRUE)*$E$9/1000,"")</f>
        <v>#N/A</v>
      </c>
      <c r="J2250" s="21" t="e">
        <f>IF(A2250&lt;&gt;"",VLOOKUP(B2250,'Ket qua do'!$C$5:$AP$50000,$J$3,TRUE)*$E$9/1000,"")</f>
        <v>#N/A</v>
      </c>
      <c r="K2250" s="21" t="e">
        <f>IF(A2250&lt;&gt;"",VLOOKUP(B2250,'Ket qua do'!$C$5:$AP$50000,$K$3,TRUE)*$E$9/1000,"")</f>
        <v>#N/A</v>
      </c>
      <c r="L2250" s="21" t="e">
        <f>IF(A2250&lt;&gt;"",VLOOKUP(B2250,'Ket qua do'!$C$5:$AP$50000,$L$3,TRUE),"")</f>
        <v>#N/A</v>
      </c>
    </row>
    <row r="2251" spans="1:12" x14ac:dyDescent="0.25">
      <c r="A2251" t="e">
        <f t="shared" si="40"/>
        <v>#N/A</v>
      </c>
      <c r="B2251" s="1" t="e">
        <f>IF(A2251&lt;&gt;"",VLOOKUP(A2251,'Ket qua do'!$B$5:$CE$50000,2,TRUE),"")</f>
        <v>#N/A</v>
      </c>
      <c r="C2251" s="19" t="e">
        <f>IF(A2251&lt;&gt;"",VLOOKUP(B2251,'Ket qua do'!$C$5:$AP$50000,$C$3,TRUE)*SQRT(3)*$C$11,"")</f>
        <v>#N/A</v>
      </c>
      <c r="D2251" s="21" t="e">
        <f>IF(A2251&lt;&gt;"",VLOOKUP(B2251,'Ket qua do'!$C$5:$AP$50000,$D$3,TRUE),"")</f>
        <v>#N/A</v>
      </c>
      <c r="E2251" s="21" t="e">
        <f>IF(A2251&lt;&gt;"",VLOOKUP(B2251,'Ket qua do'!$C$5:$AP$50000,$E$3,TRUE)*$C$12,"")</f>
        <v>#N/A</v>
      </c>
      <c r="F2251" s="21" t="e">
        <f>IF(A2251&lt;&gt;"",VLOOKUP(B2251,'Ket qua do'!$C$5:$AP$50000,$F$3,TRUE),"")</f>
        <v>#N/A</v>
      </c>
      <c r="G2251" s="21" t="e">
        <f>IF(A2251&lt;&gt;"",VLOOKUP(B2251,'Ket qua do'!$C$5:$AP$50000,$G$3,TRUE),"")</f>
        <v>#N/A</v>
      </c>
      <c r="H2251" s="21" t="e">
        <f>IF(A2251&lt;&gt;"",VLOOKUP(B2251,'Ket qua do'!$C$5:$AP$50000,$H$3,TRUE),"")</f>
        <v>#N/A</v>
      </c>
      <c r="I2251" s="21" t="e">
        <f>IF(A2251&lt;&gt;"",VLOOKUP(B2251,'Ket qua do'!$C$5:$AP$50000,$I$3,TRUE)*$E$9/1000,"")</f>
        <v>#N/A</v>
      </c>
      <c r="J2251" s="21" t="e">
        <f>IF(A2251&lt;&gt;"",VLOOKUP(B2251,'Ket qua do'!$C$5:$AP$50000,$J$3,TRUE)*$E$9/1000,"")</f>
        <v>#N/A</v>
      </c>
      <c r="K2251" s="21" t="e">
        <f>IF(A2251&lt;&gt;"",VLOOKUP(B2251,'Ket qua do'!$C$5:$AP$50000,$K$3,TRUE)*$E$9/1000,"")</f>
        <v>#N/A</v>
      </c>
      <c r="L2251" s="21" t="e">
        <f>IF(A2251&lt;&gt;"",VLOOKUP(B2251,'Ket qua do'!$C$5:$AP$50000,$L$3,TRUE),"")</f>
        <v>#N/A</v>
      </c>
    </row>
    <row r="2252" spans="1:12" x14ac:dyDescent="0.25">
      <c r="A2252" t="e">
        <f t="shared" si="40"/>
        <v>#N/A</v>
      </c>
      <c r="B2252" s="1" t="e">
        <f>IF(A2252&lt;&gt;"",VLOOKUP(A2252,'Ket qua do'!$B$5:$CE$50000,2,TRUE),"")</f>
        <v>#N/A</v>
      </c>
      <c r="C2252" s="19" t="e">
        <f>IF(A2252&lt;&gt;"",VLOOKUP(B2252,'Ket qua do'!$C$5:$AP$50000,$C$3,TRUE)*SQRT(3)*$C$11,"")</f>
        <v>#N/A</v>
      </c>
      <c r="D2252" s="21" t="e">
        <f>IF(A2252&lt;&gt;"",VLOOKUP(B2252,'Ket qua do'!$C$5:$AP$50000,$D$3,TRUE),"")</f>
        <v>#N/A</v>
      </c>
      <c r="E2252" s="21" t="e">
        <f>IF(A2252&lt;&gt;"",VLOOKUP(B2252,'Ket qua do'!$C$5:$AP$50000,$E$3,TRUE)*$C$12,"")</f>
        <v>#N/A</v>
      </c>
      <c r="F2252" s="21" t="e">
        <f>IF(A2252&lt;&gt;"",VLOOKUP(B2252,'Ket qua do'!$C$5:$AP$50000,$F$3,TRUE),"")</f>
        <v>#N/A</v>
      </c>
      <c r="G2252" s="21" t="e">
        <f>IF(A2252&lt;&gt;"",VLOOKUP(B2252,'Ket qua do'!$C$5:$AP$50000,$G$3,TRUE),"")</f>
        <v>#N/A</v>
      </c>
      <c r="H2252" s="21" t="e">
        <f>IF(A2252&lt;&gt;"",VLOOKUP(B2252,'Ket qua do'!$C$5:$AP$50000,$H$3,TRUE),"")</f>
        <v>#N/A</v>
      </c>
      <c r="I2252" s="21" t="e">
        <f>IF(A2252&lt;&gt;"",VLOOKUP(B2252,'Ket qua do'!$C$5:$AP$50000,$I$3,TRUE)*$E$9/1000,"")</f>
        <v>#N/A</v>
      </c>
      <c r="J2252" s="21" t="e">
        <f>IF(A2252&lt;&gt;"",VLOOKUP(B2252,'Ket qua do'!$C$5:$AP$50000,$J$3,TRUE)*$E$9/1000,"")</f>
        <v>#N/A</v>
      </c>
      <c r="K2252" s="21" t="e">
        <f>IF(A2252&lt;&gt;"",VLOOKUP(B2252,'Ket qua do'!$C$5:$AP$50000,$K$3,TRUE)*$E$9/1000,"")</f>
        <v>#N/A</v>
      </c>
      <c r="L2252" s="21" t="e">
        <f>IF(A2252&lt;&gt;"",VLOOKUP(B2252,'Ket qua do'!$C$5:$AP$50000,$L$3,TRUE),"")</f>
        <v>#N/A</v>
      </c>
    </row>
    <row r="2253" spans="1:12" x14ac:dyDescent="0.25">
      <c r="A2253" t="e">
        <f t="shared" si="40"/>
        <v>#N/A</v>
      </c>
      <c r="B2253" s="1" t="e">
        <f>IF(A2253&lt;&gt;"",VLOOKUP(A2253,'Ket qua do'!$B$5:$CE$50000,2,TRUE),"")</f>
        <v>#N/A</v>
      </c>
      <c r="C2253" s="19" t="e">
        <f>IF(A2253&lt;&gt;"",VLOOKUP(B2253,'Ket qua do'!$C$5:$AP$50000,$C$3,TRUE)*SQRT(3)*$C$11,"")</f>
        <v>#N/A</v>
      </c>
      <c r="D2253" s="21" t="e">
        <f>IF(A2253&lt;&gt;"",VLOOKUP(B2253,'Ket qua do'!$C$5:$AP$50000,$D$3,TRUE),"")</f>
        <v>#N/A</v>
      </c>
      <c r="E2253" s="21" t="e">
        <f>IF(A2253&lt;&gt;"",VLOOKUP(B2253,'Ket qua do'!$C$5:$AP$50000,$E$3,TRUE)*$C$12,"")</f>
        <v>#N/A</v>
      </c>
      <c r="F2253" s="21" t="e">
        <f>IF(A2253&lt;&gt;"",VLOOKUP(B2253,'Ket qua do'!$C$5:$AP$50000,$F$3,TRUE),"")</f>
        <v>#N/A</v>
      </c>
      <c r="G2253" s="21" t="e">
        <f>IF(A2253&lt;&gt;"",VLOOKUP(B2253,'Ket qua do'!$C$5:$AP$50000,$G$3,TRUE),"")</f>
        <v>#N/A</v>
      </c>
      <c r="H2253" s="21" t="e">
        <f>IF(A2253&lt;&gt;"",VLOOKUP(B2253,'Ket qua do'!$C$5:$AP$50000,$H$3,TRUE),"")</f>
        <v>#N/A</v>
      </c>
      <c r="I2253" s="21" t="e">
        <f>IF(A2253&lt;&gt;"",VLOOKUP(B2253,'Ket qua do'!$C$5:$AP$50000,$I$3,TRUE)*$E$9/1000,"")</f>
        <v>#N/A</v>
      </c>
      <c r="J2253" s="21" t="e">
        <f>IF(A2253&lt;&gt;"",VLOOKUP(B2253,'Ket qua do'!$C$5:$AP$50000,$J$3,TRUE)*$E$9/1000,"")</f>
        <v>#N/A</v>
      </c>
      <c r="K2253" s="21" t="e">
        <f>IF(A2253&lt;&gt;"",VLOOKUP(B2253,'Ket qua do'!$C$5:$AP$50000,$K$3,TRUE)*$E$9/1000,"")</f>
        <v>#N/A</v>
      </c>
      <c r="L2253" s="21" t="e">
        <f>IF(A2253&lt;&gt;"",VLOOKUP(B2253,'Ket qua do'!$C$5:$AP$50000,$L$3,TRUE),"")</f>
        <v>#N/A</v>
      </c>
    </row>
    <row r="2254" spans="1:12" x14ac:dyDescent="0.25">
      <c r="A2254" t="e">
        <f t="shared" si="40"/>
        <v>#N/A</v>
      </c>
      <c r="B2254" s="1" t="e">
        <f>IF(A2254&lt;&gt;"",VLOOKUP(A2254,'Ket qua do'!$B$5:$CE$50000,2,TRUE),"")</f>
        <v>#N/A</v>
      </c>
      <c r="C2254" s="19" t="e">
        <f>IF(A2254&lt;&gt;"",VLOOKUP(B2254,'Ket qua do'!$C$5:$AP$50000,$C$3,TRUE)*SQRT(3)*$C$11,"")</f>
        <v>#N/A</v>
      </c>
      <c r="D2254" s="21" t="e">
        <f>IF(A2254&lt;&gt;"",VLOOKUP(B2254,'Ket qua do'!$C$5:$AP$50000,$D$3,TRUE),"")</f>
        <v>#N/A</v>
      </c>
      <c r="E2254" s="21" t="e">
        <f>IF(A2254&lt;&gt;"",VLOOKUP(B2254,'Ket qua do'!$C$5:$AP$50000,$E$3,TRUE)*$C$12,"")</f>
        <v>#N/A</v>
      </c>
      <c r="F2254" s="21" t="e">
        <f>IF(A2254&lt;&gt;"",VLOOKUP(B2254,'Ket qua do'!$C$5:$AP$50000,$F$3,TRUE),"")</f>
        <v>#N/A</v>
      </c>
      <c r="G2254" s="21" t="e">
        <f>IF(A2254&lt;&gt;"",VLOOKUP(B2254,'Ket qua do'!$C$5:$AP$50000,$G$3,TRUE),"")</f>
        <v>#N/A</v>
      </c>
      <c r="H2254" s="21" t="e">
        <f>IF(A2254&lt;&gt;"",VLOOKUP(B2254,'Ket qua do'!$C$5:$AP$50000,$H$3,TRUE),"")</f>
        <v>#N/A</v>
      </c>
      <c r="I2254" s="21" t="e">
        <f>IF(A2254&lt;&gt;"",VLOOKUP(B2254,'Ket qua do'!$C$5:$AP$50000,$I$3,TRUE)*$E$9/1000,"")</f>
        <v>#N/A</v>
      </c>
      <c r="J2254" s="21" t="e">
        <f>IF(A2254&lt;&gt;"",VLOOKUP(B2254,'Ket qua do'!$C$5:$AP$50000,$J$3,TRUE)*$E$9/1000,"")</f>
        <v>#N/A</v>
      </c>
      <c r="K2254" s="21" t="e">
        <f>IF(A2254&lt;&gt;"",VLOOKUP(B2254,'Ket qua do'!$C$5:$AP$50000,$K$3,TRUE)*$E$9/1000,"")</f>
        <v>#N/A</v>
      </c>
      <c r="L2254" s="21" t="e">
        <f>IF(A2254&lt;&gt;"",VLOOKUP(B2254,'Ket qua do'!$C$5:$AP$50000,$L$3,TRUE),"")</f>
        <v>#N/A</v>
      </c>
    </row>
    <row r="2255" spans="1:12" x14ac:dyDescent="0.25">
      <c r="A2255" t="e">
        <f t="shared" si="40"/>
        <v>#N/A</v>
      </c>
      <c r="B2255" s="1" t="e">
        <f>IF(A2255&lt;&gt;"",VLOOKUP(A2255,'Ket qua do'!$B$5:$CE$50000,2,TRUE),"")</f>
        <v>#N/A</v>
      </c>
      <c r="C2255" s="19" t="e">
        <f>IF(A2255&lt;&gt;"",VLOOKUP(B2255,'Ket qua do'!$C$5:$AP$50000,$C$3,TRUE)*SQRT(3)*$C$11,"")</f>
        <v>#N/A</v>
      </c>
      <c r="D2255" s="21" t="e">
        <f>IF(A2255&lt;&gt;"",VLOOKUP(B2255,'Ket qua do'!$C$5:$AP$50000,$D$3,TRUE),"")</f>
        <v>#N/A</v>
      </c>
      <c r="E2255" s="21" t="e">
        <f>IF(A2255&lt;&gt;"",VLOOKUP(B2255,'Ket qua do'!$C$5:$AP$50000,$E$3,TRUE)*$C$12,"")</f>
        <v>#N/A</v>
      </c>
      <c r="F2255" s="21" t="e">
        <f>IF(A2255&lt;&gt;"",VLOOKUP(B2255,'Ket qua do'!$C$5:$AP$50000,$F$3,TRUE),"")</f>
        <v>#N/A</v>
      </c>
      <c r="G2255" s="21" t="e">
        <f>IF(A2255&lt;&gt;"",VLOOKUP(B2255,'Ket qua do'!$C$5:$AP$50000,$G$3,TRUE),"")</f>
        <v>#N/A</v>
      </c>
      <c r="H2255" s="21" t="e">
        <f>IF(A2255&lt;&gt;"",VLOOKUP(B2255,'Ket qua do'!$C$5:$AP$50000,$H$3,TRUE),"")</f>
        <v>#N/A</v>
      </c>
      <c r="I2255" s="21" t="e">
        <f>IF(A2255&lt;&gt;"",VLOOKUP(B2255,'Ket qua do'!$C$5:$AP$50000,$I$3,TRUE)*$E$9/1000,"")</f>
        <v>#N/A</v>
      </c>
      <c r="J2255" s="21" t="e">
        <f>IF(A2255&lt;&gt;"",VLOOKUP(B2255,'Ket qua do'!$C$5:$AP$50000,$J$3,TRUE)*$E$9/1000,"")</f>
        <v>#N/A</v>
      </c>
      <c r="K2255" s="21" t="e">
        <f>IF(A2255&lt;&gt;"",VLOOKUP(B2255,'Ket qua do'!$C$5:$AP$50000,$K$3,TRUE)*$E$9/1000,"")</f>
        <v>#N/A</v>
      </c>
      <c r="L2255" s="21" t="e">
        <f>IF(A2255&lt;&gt;"",VLOOKUP(B2255,'Ket qua do'!$C$5:$AP$50000,$L$3,TRUE),"")</f>
        <v>#N/A</v>
      </c>
    </row>
    <row r="2256" spans="1:12" x14ac:dyDescent="0.25">
      <c r="A2256" t="e">
        <f t="shared" si="40"/>
        <v>#N/A</v>
      </c>
      <c r="B2256" s="1" t="e">
        <f>IF(A2256&lt;&gt;"",VLOOKUP(A2256,'Ket qua do'!$B$5:$CE$50000,2,TRUE),"")</f>
        <v>#N/A</v>
      </c>
      <c r="C2256" s="19" t="e">
        <f>IF(A2256&lt;&gt;"",VLOOKUP(B2256,'Ket qua do'!$C$5:$AP$50000,$C$3,TRUE)*SQRT(3)*$C$11,"")</f>
        <v>#N/A</v>
      </c>
      <c r="D2256" s="21" t="e">
        <f>IF(A2256&lt;&gt;"",VLOOKUP(B2256,'Ket qua do'!$C$5:$AP$50000,$D$3,TRUE),"")</f>
        <v>#N/A</v>
      </c>
      <c r="E2256" s="21" t="e">
        <f>IF(A2256&lt;&gt;"",VLOOKUP(B2256,'Ket qua do'!$C$5:$AP$50000,$E$3,TRUE)*$C$12,"")</f>
        <v>#N/A</v>
      </c>
      <c r="F2256" s="21" t="e">
        <f>IF(A2256&lt;&gt;"",VLOOKUP(B2256,'Ket qua do'!$C$5:$AP$50000,$F$3,TRUE),"")</f>
        <v>#N/A</v>
      </c>
      <c r="G2256" s="21" t="e">
        <f>IF(A2256&lt;&gt;"",VLOOKUP(B2256,'Ket qua do'!$C$5:$AP$50000,$G$3,TRUE),"")</f>
        <v>#N/A</v>
      </c>
      <c r="H2256" s="21" t="e">
        <f>IF(A2256&lt;&gt;"",VLOOKUP(B2256,'Ket qua do'!$C$5:$AP$50000,$H$3,TRUE),"")</f>
        <v>#N/A</v>
      </c>
      <c r="I2256" s="21" t="e">
        <f>IF(A2256&lt;&gt;"",VLOOKUP(B2256,'Ket qua do'!$C$5:$AP$50000,$I$3,TRUE)*$E$9/1000,"")</f>
        <v>#N/A</v>
      </c>
      <c r="J2256" s="21" t="e">
        <f>IF(A2256&lt;&gt;"",VLOOKUP(B2256,'Ket qua do'!$C$5:$AP$50000,$J$3,TRUE)*$E$9/1000,"")</f>
        <v>#N/A</v>
      </c>
      <c r="K2256" s="21" t="e">
        <f>IF(A2256&lt;&gt;"",VLOOKUP(B2256,'Ket qua do'!$C$5:$AP$50000,$K$3,TRUE)*$E$9/1000,"")</f>
        <v>#N/A</v>
      </c>
      <c r="L2256" s="21" t="e">
        <f>IF(A2256&lt;&gt;"",VLOOKUP(B2256,'Ket qua do'!$C$5:$AP$50000,$L$3,TRUE),"")</f>
        <v>#N/A</v>
      </c>
    </row>
    <row r="2257" spans="1:12" x14ac:dyDescent="0.25">
      <c r="A2257" t="e">
        <f t="shared" si="40"/>
        <v>#N/A</v>
      </c>
      <c r="B2257" s="1" t="e">
        <f>IF(A2257&lt;&gt;"",VLOOKUP(A2257,'Ket qua do'!$B$5:$CE$50000,2,TRUE),"")</f>
        <v>#N/A</v>
      </c>
      <c r="C2257" s="19" t="e">
        <f>IF(A2257&lt;&gt;"",VLOOKUP(B2257,'Ket qua do'!$C$5:$AP$50000,$C$3,TRUE)*SQRT(3)*$C$11,"")</f>
        <v>#N/A</v>
      </c>
      <c r="D2257" s="21" t="e">
        <f>IF(A2257&lt;&gt;"",VLOOKUP(B2257,'Ket qua do'!$C$5:$AP$50000,$D$3,TRUE),"")</f>
        <v>#N/A</v>
      </c>
      <c r="E2257" s="21" t="e">
        <f>IF(A2257&lt;&gt;"",VLOOKUP(B2257,'Ket qua do'!$C$5:$AP$50000,$E$3,TRUE)*$C$12,"")</f>
        <v>#N/A</v>
      </c>
      <c r="F2257" s="21" t="e">
        <f>IF(A2257&lt;&gt;"",VLOOKUP(B2257,'Ket qua do'!$C$5:$AP$50000,$F$3,TRUE),"")</f>
        <v>#N/A</v>
      </c>
      <c r="G2257" s="21" t="e">
        <f>IF(A2257&lt;&gt;"",VLOOKUP(B2257,'Ket qua do'!$C$5:$AP$50000,$G$3,TRUE),"")</f>
        <v>#N/A</v>
      </c>
      <c r="H2257" s="21" t="e">
        <f>IF(A2257&lt;&gt;"",VLOOKUP(B2257,'Ket qua do'!$C$5:$AP$50000,$H$3,TRUE),"")</f>
        <v>#N/A</v>
      </c>
      <c r="I2257" s="21" t="e">
        <f>IF(A2257&lt;&gt;"",VLOOKUP(B2257,'Ket qua do'!$C$5:$AP$50000,$I$3,TRUE)*$E$9/1000,"")</f>
        <v>#N/A</v>
      </c>
      <c r="J2257" s="21" t="e">
        <f>IF(A2257&lt;&gt;"",VLOOKUP(B2257,'Ket qua do'!$C$5:$AP$50000,$J$3,TRUE)*$E$9/1000,"")</f>
        <v>#N/A</v>
      </c>
      <c r="K2257" s="21" t="e">
        <f>IF(A2257&lt;&gt;"",VLOOKUP(B2257,'Ket qua do'!$C$5:$AP$50000,$K$3,TRUE)*$E$9/1000,"")</f>
        <v>#N/A</v>
      </c>
      <c r="L2257" s="21" t="e">
        <f>IF(A2257&lt;&gt;"",VLOOKUP(B2257,'Ket qua do'!$C$5:$AP$50000,$L$3,TRUE),"")</f>
        <v>#N/A</v>
      </c>
    </row>
    <row r="2258" spans="1:12" x14ac:dyDescent="0.25">
      <c r="A2258" t="e">
        <f t="shared" si="40"/>
        <v>#N/A</v>
      </c>
      <c r="B2258" s="1" t="e">
        <f>IF(A2258&lt;&gt;"",VLOOKUP(A2258,'Ket qua do'!$B$5:$CE$50000,2,TRUE),"")</f>
        <v>#N/A</v>
      </c>
      <c r="C2258" s="19" t="e">
        <f>IF(A2258&lt;&gt;"",VLOOKUP(B2258,'Ket qua do'!$C$5:$AP$50000,$C$3,TRUE)*SQRT(3)*$C$11,"")</f>
        <v>#N/A</v>
      </c>
      <c r="D2258" s="21" t="e">
        <f>IF(A2258&lt;&gt;"",VLOOKUP(B2258,'Ket qua do'!$C$5:$AP$50000,$D$3,TRUE),"")</f>
        <v>#N/A</v>
      </c>
      <c r="E2258" s="21" t="e">
        <f>IF(A2258&lt;&gt;"",VLOOKUP(B2258,'Ket qua do'!$C$5:$AP$50000,$E$3,TRUE)*$C$12,"")</f>
        <v>#N/A</v>
      </c>
      <c r="F2258" s="21" t="e">
        <f>IF(A2258&lt;&gt;"",VLOOKUP(B2258,'Ket qua do'!$C$5:$AP$50000,$F$3,TRUE),"")</f>
        <v>#N/A</v>
      </c>
      <c r="G2258" s="21" t="e">
        <f>IF(A2258&lt;&gt;"",VLOOKUP(B2258,'Ket qua do'!$C$5:$AP$50000,$G$3,TRUE),"")</f>
        <v>#N/A</v>
      </c>
      <c r="H2258" s="21" t="e">
        <f>IF(A2258&lt;&gt;"",VLOOKUP(B2258,'Ket qua do'!$C$5:$AP$50000,$H$3,TRUE),"")</f>
        <v>#N/A</v>
      </c>
      <c r="I2258" s="21" t="e">
        <f>IF(A2258&lt;&gt;"",VLOOKUP(B2258,'Ket qua do'!$C$5:$AP$50000,$I$3,TRUE)*$E$9/1000,"")</f>
        <v>#N/A</v>
      </c>
      <c r="J2258" s="21" t="e">
        <f>IF(A2258&lt;&gt;"",VLOOKUP(B2258,'Ket qua do'!$C$5:$AP$50000,$J$3,TRUE)*$E$9/1000,"")</f>
        <v>#N/A</v>
      </c>
      <c r="K2258" s="21" t="e">
        <f>IF(A2258&lt;&gt;"",VLOOKUP(B2258,'Ket qua do'!$C$5:$AP$50000,$K$3,TRUE)*$E$9/1000,"")</f>
        <v>#N/A</v>
      </c>
      <c r="L2258" s="21" t="e">
        <f>IF(A2258&lt;&gt;"",VLOOKUP(B2258,'Ket qua do'!$C$5:$AP$50000,$L$3,TRUE),"")</f>
        <v>#N/A</v>
      </c>
    </row>
    <row r="2259" spans="1:12" x14ac:dyDescent="0.25">
      <c r="A2259" t="e">
        <f t="shared" si="40"/>
        <v>#N/A</v>
      </c>
      <c r="B2259" s="1" t="e">
        <f>IF(A2259&lt;&gt;"",VLOOKUP(A2259,'Ket qua do'!$B$5:$CE$50000,2,TRUE),"")</f>
        <v>#N/A</v>
      </c>
      <c r="C2259" s="19" t="e">
        <f>IF(A2259&lt;&gt;"",VLOOKUP(B2259,'Ket qua do'!$C$5:$AP$50000,$C$3,TRUE)*SQRT(3)*$C$11,"")</f>
        <v>#N/A</v>
      </c>
      <c r="D2259" s="21" t="e">
        <f>IF(A2259&lt;&gt;"",VLOOKUP(B2259,'Ket qua do'!$C$5:$AP$50000,$D$3,TRUE),"")</f>
        <v>#N/A</v>
      </c>
      <c r="E2259" s="21" t="e">
        <f>IF(A2259&lt;&gt;"",VLOOKUP(B2259,'Ket qua do'!$C$5:$AP$50000,$E$3,TRUE)*$C$12,"")</f>
        <v>#N/A</v>
      </c>
      <c r="F2259" s="21" t="e">
        <f>IF(A2259&lt;&gt;"",VLOOKUP(B2259,'Ket qua do'!$C$5:$AP$50000,$F$3,TRUE),"")</f>
        <v>#N/A</v>
      </c>
      <c r="G2259" s="21" t="e">
        <f>IF(A2259&lt;&gt;"",VLOOKUP(B2259,'Ket qua do'!$C$5:$AP$50000,$G$3,TRUE),"")</f>
        <v>#N/A</v>
      </c>
      <c r="H2259" s="21" t="e">
        <f>IF(A2259&lt;&gt;"",VLOOKUP(B2259,'Ket qua do'!$C$5:$AP$50000,$H$3,TRUE),"")</f>
        <v>#N/A</v>
      </c>
      <c r="I2259" s="21" t="e">
        <f>IF(A2259&lt;&gt;"",VLOOKUP(B2259,'Ket qua do'!$C$5:$AP$50000,$I$3,TRUE)*$E$9/1000,"")</f>
        <v>#N/A</v>
      </c>
      <c r="J2259" s="21" t="e">
        <f>IF(A2259&lt;&gt;"",VLOOKUP(B2259,'Ket qua do'!$C$5:$AP$50000,$J$3,TRUE)*$E$9/1000,"")</f>
        <v>#N/A</v>
      </c>
      <c r="K2259" s="21" t="e">
        <f>IF(A2259&lt;&gt;"",VLOOKUP(B2259,'Ket qua do'!$C$5:$AP$50000,$K$3,TRUE)*$E$9/1000,"")</f>
        <v>#N/A</v>
      </c>
      <c r="L2259" s="21" t="e">
        <f>IF(A2259&lt;&gt;"",VLOOKUP(B2259,'Ket qua do'!$C$5:$AP$50000,$L$3,TRUE),"")</f>
        <v>#N/A</v>
      </c>
    </row>
    <row r="2260" spans="1:12" x14ac:dyDescent="0.25">
      <c r="A2260" t="e">
        <f t="shared" si="40"/>
        <v>#N/A</v>
      </c>
      <c r="B2260" s="1" t="e">
        <f>IF(A2260&lt;&gt;"",VLOOKUP(A2260,'Ket qua do'!$B$5:$CE$50000,2,TRUE),"")</f>
        <v>#N/A</v>
      </c>
      <c r="C2260" s="19" t="e">
        <f>IF(A2260&lt;&gt;"",VLOOKUP(B2260,'Ket qua do'!$C$5:$AP$50000,$C$3,TRUE)*SQRT(3)*$C$11,"")</f>
        <v>#N/A</v>
      </c>
      <c r="D2260" s="21" t="e">
        <f>IF(A2260&lt;&gt;"",VLOOKUP(B2260,'Ket qua do'!$C$5:$AP$50000,$D$3,TRUE),"")</f>
        <v>#N/A</v>
      </c>
      <c r="E2260" s="21" t="e">
        <f>IF(A2260&lt;&gt;"",VLOOKUP(B2260,'Ket qua do'!$C$5:$AP$50000,$E$3,TRUE)*$C$12,"")</f>
        <v>#N/A</v>
      </c>
      <c r="F2260" s="21" t="e">
        <f>IF(A2260&lt;&gt;"",VLOOKUP(B2260,'Ket qua do'!$C$5:$AP$50000,$F$3,TRUE),"")</f>
        <v>#N/A</v>
      </c>
      <c r="G2260" s="21" t="e">
        <f>IF(A2260&lt;&gt;"",VLOOKUP(B2260,'Ket qua do'!$C$5:$AP$50000,$G$3,TRUE),"")</f>
        <v>#N/A</v>
      </c>
      <c r="H2260" s="21" t="e">
        <f>IF(A2260&lt;&gt;"",VLOOKUP(B2260,'Ket qua do'!$C$5:$AP$50000,$H$3,TRUE),"")</f>
        <v>#N/A</v>
      </c>
      <c r="I2260" s="21" t="e">
        <f>IF(A2260&lt;&gt;"",VLOOKUP(B2260,'Ket qua do'!$C$5:$AP$50000,$I$3,TRUE)*$E$9/1000,"")</f>
        <v>#N/A</v>
      </c>
      <c r="J2260" s="21" t="e">
        <f>IF(A2260&lt;&gt;"",VLOOKUP(B2260,'Ket qua do'!$C$5:$AP$50000,$J$3,TRUE)*$E$9/1000,"")</f>
        <v>#N/A</v>
      </c>
      <c r="K2260" s="21" t="e">
        <f>IF(A2260&lt;&gt;"",VLOOKUP(B2260,'Ket qua do'!$C$5:$AP$50000,$K$3,TRUE)*$E$9/1000,"")</f>
        <v>#N/A</v>
      </c>
      <c r="L2260" s="21" t="e">
        <f>IF(A2260&lt;&gt;"",VLOOKUP(B2260,'Ket qua do'!$C$5:$AP$50000,$L$3,TRUE),"")</f>
        <v>#N/A</v>
      </c>
    </row>
    <row r="2261" spans="1:12" x14ac:dyDescent="0.25">
      <c r="A2261" t="e">
        <f t="shared" si="40"/>
        <v>#N/A</v>
      </c>
      <c r="B2261" s="1" t="e">
        <f>IF(A2261&lt;&gt;"",VLOOKUP(A2261,'Ket qua do'!$B$5:$CE$50000,2,TRUE),"")</f>
        <v>#N/A</v>
      </c>
      <c r="C2261" s="19" t="e">
        <f>IF(A2261&lt;&gt;"",VLOOKUP(B2261,'Ket qua do'!$C$5:$AP$50000,$C$3,TRUE)*SQRT(3)*$C$11,"")</f>
        <v>#N/A</v>
      </c>
      <c r="D2261" s="21" t="e">
        <f>IF(A2261&lt;&gt;"",VLOOKUP(B2261,'Ket qua do'!$C$5:$AP$50000,$D$3,TRUE),"")</f>
        <v>#N/A</v>
      </c>
      <c r="E2261" s="21" t="e">
        <f>IF(A2261&lt;&gt;"",VLOOKUP(B2261,'Ket qua do'!$C$5:$AP$50000,$E$3,TRUE)*$C$12,"")</f>
        <v>#N/A</v>
      </c>
      <c r="F2261" s="21" t="e">
        <f>IF(A2261&lt;&gt;"",VLOOKUP(B2261,'Ket qua do'!$C$5:$AP$50000,$F$3,TRUE),"")</f>
        <v>#N/A</v>
      </c>
      <c r="G2261" s="21" t="e">
        <f>IF(A2261&lt;&gt;"",VLOOKUP(B2261,'Ket qua do'!$C$5:$AP$50000,$G$3,TRUE),"")</f>
        <v>#N/A</v>
      </c>
      <c r="H2261" s="21" t="e">
        <f>IF(A2261&lt;&gt;"",VLOOKUP(B2261,'Ket qua do'!$C$5:$AP$50000,$H$3,TRUE),"")</f>
        <v>#N/A</v>
      </c>
      <c r="I2261" s="21" t="e">
        <f>IF(A2261&lt;&gt;"",VLOOKUP(B2261,'Ket qua do'!$C$5:$AP$50000,$I$3,TRUE)*$E$9/1000,"")</f>
        <v>#N/A</v>
      </c>
      <c r="J2261" s="21" t="e">
        <f>IF(A2261&lt;&gt;"",VLOOKUP(B2261,'Ket qua do'!$C$5:$AP$50000,$J$3,TRUE)*$E$9/1000,"")</f>
        <v>#N/A</v>
      </c>
      <c r="K2261" s="21" t="e">
        <f>IF(A2261&lt;&gt;"",VLOOKUP(B2261,'Ket qua do'!$C$5:$AP$50000,$K$3,TRUE)*$E$9/1000,"")</f>
        <v>#N/A</v>
      </c>
      <c r="L2261" s="21" t="e">
        <f>IF(A2261&lt;&gt;"",VLOOKUP(B2261,'Ket qua do'!$C$5:$AP$50000,$L$3,TRUE),"")</f>
        <v>#N/A</v>
      </c>
    </row>
    <row r="2262" spans="1:12" x14ac:dyDescent="0.25">
      <c r="A2262" t="e">
        <f t="shared" si="40"/>
        <v>#N/A</v>
      </c>
      <c r="B2262" s="1" t="e">
        <f>IF(A2262&lt;&gt;"",VLOOKUP(A2262,'Ket qua do'!$B$5:$CE$50000,2,TRUE),"")</f>
        <v>#N/A</v>
      </c>
      <c r="C2262" s="19" t="e">
        <f>IF(A2262&lt;&gt;"",VLOOKUP(B2262,'Ket qua do'!$C$5:$AP$50000,$C$3,TRUE)*SQRT(3)*$C$11,"")</f>
        <v>#N/A</v>
      </c>
      <c r="D2262" s="21" t="e">
        <f>IF(A2262&lt;&gt;"",VLOOKUP(B2262,'Ket qua do'!$C$5:$AP$50000,$D$3,TRUE),"")</f>
        <v>#N/A</v>
      </c>
      <c r="E2262" s="21" t="e">
        <f>IF(A2262&lt;&gt;"",VLOOKUP(B2262,'Ket qua do'!$C$5:$AP$50000,$E$3,TRUE)*$C$12,"")</f>
        <v>#N/A</v>
      </c>
      <c r="F2262" s="21" t="e">
        <f>IF(A2262&lt;&gt;"",VLOOKUP(B2262,'Ket qua do'!$C$5:$AP$50000,$F$3,TRUE),"")</f>
        <v>#N/A</v>
      </c>
      <c r="G2262" s="21" t="e">
        <f>IF(A2262&lt;&gt;"",VLOOKUP(B2262,'Ket qua do'!$C$5:$AP$50000,$G$3,TRUE),"")</f>
        <v>#N/A</v>
      </c>
      <c r="H2262" s="21" t="e">
        <f>IF(A2262&lt;&gt;"",VLOOKUP(B2262,'Ket qua do'!$C$5:$AP$50000,$H$3,TRUE),"")</f>
        <v>#N/A</v>
      </c>
      <c r="I2262" s="21" t="e">
        <f>IF(A2262&lt;&gt;"",VLOOKUP(B2262,'Ket qua do'!$C$5:$AP$50000,$I$3,TRUE)*$E$9/1000,"")</f>
        <v>#N/A</v>
      </c>
      <c r="J2262" s="21" t="e">
        <f>IF(A2262&lt;&gt;"",VLOOKUP(B2262,'Ket qua do'!$C$5:$AP$50000,$J$3,TRUE)*$E$9/1000,"")</f>
        <v>#N/A</v>
      </c>
      <c r="K2262" s="21" t="e">
        <f>IF(A2262&lt;&gt;"",VLOOKUP(B2262,'Ket qua do'!$C$5:$AP$50000,$K$3,TRUE)*$E$9/1000,"")</f>
        <v>#N/A</v>
      </c>
      <c r="L2262" s="21" t="e">
        <f>IF(A2262&lt;&gt;"",VLOOKUP(B2262,'Ket qua do'!$C$5:$AP$50000,$L$3,TRUE),"")</f>
        <v>#N/A</v>
      </c>
    </row>
    <row r="2263" spans="1:12" x14ac:dyDescent="0.25">
      <c r="A2263" t="e">
        <f t="shared" si="40"/>
        <v>#N/A</v>
      </c>
      <c r="B2263" s="1" t="e">
        <f>IF(A2263&lt;&gt;"",VLOOKUP(A2263,'Ket qua do'!$B$5:$CE$50000,2,TRUE),"")</f>
        <v>#N/A</v>
      </c>
      <c r="C2263" s="19" t="e">
        <f>IF(A2263&lt;&gt;"",VLOOKUP(B2263,'Ket qua do'!$C$5:$AP$50000,$C$3,TRUE)*SQRT(3)*$C$11,"")</f>
        <v>#N/A</v>
      </c>
      <c r="D2263" s="21" t="e">
        <f>IF(A2263&lt;&gt;"",VLOOKUP(B2263,'Ket qua do'!$C$5:$AP$50000,$D$3,TRUE),"")</f>
        <v>#N/A</v>
      </c>
      <c r="E2263" s="21" t="e">
        <f>IF(A2263&lt;&gt;"",VLOOKUP(B2263,'Ket qua do'!$C$5:$AP$50000,$E$3,TRUE)*$C$12,"")</f>
        <v>#N/A</v>
      </c>
      <c r="F2263" s="21" t="e">
        <f>IF(A2263&lt;&gt;"",VLOOKUP(B2263,'Ket qua do'!$C$5:$AP$50000,$F$3,TRUE),"")</f>
        <v>#N/A</v>
      </c>
      <c r="G2263" s="21" t="e">
        <f>IF(A2263&lt;&gt;"",VLOOKUP(B2263,'Ket qua do'!$C$5:$AP$50000,$G$3,TRUE),"")</f>
        <v>#N/A</v>
      </c>
      <c r="H2263" s="21" t="e">
        <f>IF(A2263&lt;&gt;"",VLOOKUP(B2263,'Ket qua do'!$C$5:$AP$50000,$H$3,TRUE),"")</f>
        <v>#N/A</v>
      </c>
      <c r="I2263" s="21" t="e">
        <f>IF(A2263&lt;&gt;"",VLOOKUP(B2263,'Ket qua do'!$C$5:$AP$50000,$I$3,TRUE)*$E$9/1000,"")</f>
        <v>#N/A</v>
      </c>
      <c r="J2263" s="21" t="e">
        <f>IF(A2263&lt;&gt;"",VLOOKUP(B2263,'Ket qua do'!$C$5:$AP$50000,$J$3,TRUE)*$E$9/1000,"")</f>
        <v>#N/A</v>
      </c>
      <c r="K2263" s="21" t="e">
        <f>IF(A2263&lt;&gt;"",VLOOKUP(B2263,'Ket qua do'!$C$5:$AP$50000,$K$3,TRUE)*$E$9/1000,"")</f>
        <v>#N/A</v>
      </c>
      <c r="L2263" s="21" t="e">
        <f>IF(A2263&lt;&gt;"",VLOOKUP(B2263,'Ket qua do'!$C$5:$AP$50000,$L$3,TRUE),"")</f>
        <v>#N/A</v>
      </c>
    </row>
    <row r="2264" spans="1:12" x14ac:dyDescent="0.25">
      <c r="A2264" t="e">
        <f t="shared" si="40"/>
        <v>#N/A</v>
      </c>
      <c r="B2264" s="1" t="e">
        <f>IF(A2264&lt;&gt;"",VLOOKUP(A2264,'Ket qua do'!$B$5:$CE$50000,2,TRUE),"")</f>
        <v>#N/A</v>
      </c>
      <c r="C2264" s="19" t="e">
        <f>IF(A2264&lt;&gt;"",VLOOKUP(B2264,'Ket qua do'!$C$5:$AP$50000,$C$3,TRUE)*SQRT(3)*$C$11,"")</f>
        <v>#N/A</v>
      </c>
      <c r="D2264" s="21" t="e">
        <f>IF(A2264&lt;&gt;"",VLOOKUP(B2264,'Ket qua do'!$C$5:$AP$50000,$D$3,TRUE),"")</f>
        <v>#N/A</v>
      </c>
      <c r="E2264" s="21" t="e">
        <f>IF(A2264&lt;&gt;"",VLOOKUP(B2264,'Ket qua do'!$C$5:$AP$50000,$E$3,TRUE)*$C$12,"")</f>
        <v>#N/A</v>
      </c>
      <c r="F2264" s="21" t="e">
        <f>IF(A2264&lt;&gt;"",VLOOKUP(B2264,'Ket qua do'!$C$5:$AP$50000,$F$3,TRUE),"")</f>
        <v>#N/A</v>
      </c>
      <c r="G2264" s="21" t="e">
        <f>IF(A2264&lt;&gt;"",VLOOKUP(B2264,'Ket qua do'!$C$5:$AP$50000,$G$3,TRUE),"")</f>
        <v>#N/A</v>
      </c>
      <c r="H2264" s="21" t="e">
        <f>IF(A2264&lt;&gt;"",VLOOKUP(B2264,'Ket qua do'!$C$5:$AP$50000,$H$3,TRUE),"")</f>
        <v>#N/A</v>
      </c>
      <c r="I2264" s="21" t="e">
        <f>IF(A2264&lt;&gt;"",VLOOKUP(B2264,'Ket qua do'!$C$5:$AP$50000,$I$3,TRUE)*$E$9/1000,"")</f>
        <v>#N/A</v>
      </c>
      <c r="J2264" s="21" t="e">
        <f>IF(A2264&lt;&gt;"",VLOOKUP(B2264,'Ket qua do'!$C$5:$AP$50000,$J$3,TRUE)*$E$9/1000,"")</f>
        <v>#N/A</v>
      </c>
      <c r="K2264" s="21" t="e">
        <f>IF(A2264&lt;&gt;"",VLOOKUP(B2264,'Ket qua do'!$C$5:$AP$50000,$K$3,TRUE)*$E$9/1000,"")</f>
        <v>#N/A</v>
      </c>
      <c r="L2264" s="21" t="e">
        <f>IF(A2264&lt;&gt;"",VLOOKUP(B2264,'Ket qua do'!$C$5:$AP$50000,$L$3,TRUE),"")</f>
        <v>#N/A</v>
      </c>
    </row>
    <row r="2265" spans="1:12" x14ac:dyDescent="0.25">
      <c r="A2265" t="e">
        <f t="shared" si="40"/>
        <v>#N/A</v>
      </c>
      <c r="B2265" s="1" t="e">
        <f>IF(A2265&lt;&gt;"",VLOOKUP(A2265,'Ket qua do'!$B$5:$CE$50000,2,TRUE),"")</f>
        <v>#N/A</v>
      </c>
      <c r="C2265" s="19" t="e">
        <f>IF(A2265&lt;&gt;"",VLOOKUP(B2265,'Ket qua do'!$C$5:$AP$50000,$C$3,TRUE)*SQRT(3)*$C$11,"")</f>
        <v>#N/A</v>
      </c>
      <c r="D2265" s="21" t="e">
        <f>IF(A2265&lt;&gt;"",VLOOKUP(B2265,'Ket qua do'!$C$5:$AP$50000,$D$3,TRUE),"")</f>
        <v>#N/A</v>
      </c>
      <c r="E2265" s="21" t="e">
        <f>IF(A2265&lt;&gt;"",VLOOKUP(B2265,'Ket qua do'!$C$5:$AP$50000,$E$3,TRUE)*$C$12,"")</f>
        <v>#N/A</v>
      </c>
      <c r="F2265" s="21" t="e">
        <f>IF(A2265&lt;&gt;"",VLOOKUP(B2265,'Ket qua do'!$C$5:$AP$50000,$F$3,TRUE),"")</f>
        <v>#N/A</v>
      </c>
      <c r="G2265" s="21" t="e">
        <f>IF(A2265&lt;&gt;"",VLOOKUP(B2265,'Ket qua do'!$C$5:$AP$50000,$G$3,TRUE),"")</f>
        <v>#N/A</v>
      </c>
      <c r="H2265" s="21" t="e">
        <f>IF(A2265&lt;&gt;"",VLOOKUP(B2265,'Ket qua do'!$C$5:$AP$50000,$H$3,TRUE),"")</f>
        <v>#N/A</v>
      </c>
      <c r="I2265" s="21" t="e">
        <f>IF(A2265&lt;&gt;"",VLOOKUP(B2265,'Ket qua do'!$C$5:$AP$50000,$I$3,TRUE)*$E$9/1000,"")</f>
        <v>#N/A</v>
      </c>
      <c r="J2265" s="21" t="e">
        <f>IF(A2265&lt;&gt;"",VLOOKUP(B2265,'Ket qua do'!$C$5:$AP$50000,$J$3,TRUE)*$E$9/1000,"")</f>
        <v>#N/A</v>
      </c>
      <c r="K2265" s="21" t="e">
        <f>IF(A2265&lt;&gt;"",VLOOKUP(B2265,'Ket qua do'!$C$5:$AP$50000,$K$3,TRUE)*$E$9/1000,"")</f>
        <v>#N/A</v>
      </c>
      <c r="L2265" s="21" t="e">
        <f>IF(A2265&lt;&gt;"",VLOOKUP(B2265,'Ket qua do'!$C$5:$AP$50000,$L$3,TRUE),"")</f>
        <v>#N/A</v>
      </c>
    </row>
    <row r="2266" spans="1:12" x14ac:dyDescent="0.25">
      <c r="A2266" t="e">
        <f t="shared" ref="A2266:A2329" si="41">IF(A2265&lt;$E$8,A2265+1,"")</f>
        <v>#N/A</v>
      </c>
      <c r="B2266" s="1" t="e">
        <f>IF(A2266&lt;&gt;"",VLOOKUP(A2266,'Ket qua do'!$B$5:$CE$50000,2,TRUE),"")</f>
        <v>#N/A</v>
      </c>
      <c r="C2266" s="19" t="e">
        <f>IF(A2266&lt;&gt;"",VLOOKUP(B2266,'Ket qua do'!$C$5:$AP$50000,$C$3,TRUE)*SQRT(3)*$C$11,"")</f>
        <v>#N/A</v>
      </c>
      <c r="D2266" s="21" t="e">
        <f>IF(A2266&lt;&gt;"",VLOOKUP(B2266,'Ket qua do'!$C$5:$AP$50000,$D$3,TRUE),"")</f>
        <v>#N/A</v>
      </c>
      <c r="E2266" s="21" t="e">
        <f>IF(A2266&lt;&gt;"",VLOOKUP(B2266,'Ket qua do'!$C$5:$AP$50000,$E$3,TRUE)*$C$12,"")</f>
        <v>#N/A</v>
      </c>
      <c r="F2266" s="21" t="e">
        <f>IF(A2266&lt;&gt;"",VLOOKUP(B2266,'Ket qua do'!$C$5:$AP$50000,$F$3,TRUE),"")</f>
        <v>#N/A</v>
      </c>
      <c r="G2266" s="21" t="e">
        <f>IF(A2266&lt;&gt;"",VLOOKUP(B2266,'Ket qua do'!$C$5:$AP$50000,$G$3,TRUE),"")</f>
        <v>#N/A</v>
      </c>
      <c r="H2266" s="21" t="e">
        <f>IF(A2266&lt;&gt;"",VLOOKUP(B2266,'Ket qua do'!$C$5:$AP$50000,$H$3,TRUE),"")</f>
        <v>#N/A</v>
      </c>
      <c r="I2266" s="21" t="e">
        <f>IF(A2266&lt;&gt;"",VLOOKUP(B2266,'Ket qua do'!$C$5:$AP$50000,$I$3,TRUE)*$E$9/1000,"")</f>
        <v>#N/A</v>
      </c>
      <c r="J2266" s="21" t="e">
        <f>IF(A2266&lt;&gt;"",VLOOKUP(B2266,'Ket qua do'!$C$5:$AP$50000,$J$3,TRUE)*$E$9/1000,"")</f>
        <v>#N/A</v>
      </c>
      <c r="K2266" s="21" t="e">
        <f>IF(A2266&lt;&gt;"",VLOOKUP(B2266,'Ket qua do'!$C$5:$AP$50000,$K$3,TRUE)*$E$9/1000,"")</f>
        <v>#N/A</v>
      </c>
      <c r="L2266" s="21" t="e">
        <f>IF(A2266&lt;&gt;"",VLOOKUP(B2266,'Ket qua do'!$C$5:$AP$50000,$L$3,TRUE),"")</f>
        <v>#N/A</v>
      </c>
    </row>
    <row r="2267" spans="1:12" x14ac:dyDescent="0.25">
      <c r="A2267" t="e">
        <f t="shared" si="41"/>
        <v>#N/A</v>
      </c>
      <c r="B2267" s="1" t="e">
        <f>IF(A2267&lt;&gt;"",VLOOKUP(A2267,'Ket qua do'!$B$5:$CE$50000,2,TRUE),"")</f>
        <v>#N/A</v>
      </c>
      <c r="C2267" s="19" t="e">
        <f>IF(A2267&lt;&gt;"",VLOOKUP(B2267,'Ket qua do'!$C$5:$AP$50000,$C$3,TRUE)*SQRT(3)*$C$11,"")</f>
        <v>#N/A</v>
      </c>
      <c r="D2267" s="21" t="e">
        <f>IF(A2267&lt;&gt;"",VLOOKUP(B2267,'Ket qua do'!$C$5:$AP$50000,$D$3,TRUE),"")</f>
        <v>#N/A</v>
      </c>
      <c r="E2267" s="21" t="e">
        <f>IF(A2267&lt;&gt;"",VLOOKUP(B2267,'Ket qua do'!$C$5:$AP$50000,$E$3,TRUE)*$C$12,"")</f>
        <v>#N/A</v>
      </c>
      <c r="F2267" s="21" t="e">
        <f>IF(A2267&lt;&gt;"",VLOOKUP(B2267,'Ket qua do'!$C$5:$AP$50000,$F$3,TRUE),"")</f>
        <v>#N/A</v>
      </c>
      <c r="G2267" s="21" t="e">
        <f>IF(A2267&lt;&gt;"",VLOOKUP(B2267,'Ket qua do'!$C$5:$AP$50000,$G$3,TRUE),"")</f>
        <v>#N/A</v>
      </c>
      <c r="H2267" s="21" t="e">
        <f>IF(A2267&lt;&gt;"",VLOOKUP(B2267,'Ket qua do'!$C$5:$AP$50000,$H$3,TRUE),"")</f>
        <v>#N/A</v>
      </c>
      <c r="I2267" s="21" t="e">
        <f>IF(A2267&lt;&gt;"",VLOOKUP(B2267,'Ket qua do'!$C$5:$AP$50000,$I$3,TRUE)*$E$9/1000,"")</f>
        <v>#N/A</v>
      </c>
      <c r="J2267" s="21" t="e">
        <f>IF(A2267&lt;&gt;"",VLOOKUP(B2267,'Ket qua do'!$C$5:$AP$50000,$J$3,TRUE)*$E$9/1000,"")</f>
        <v>#N/A</v>
      </c>
      <c r="K2267" s="21" t="e">
        <f>IF(A2267&lt;&gt;"",VLOOKUP(B2267,'Ket qua do'!$C$5:$AP$50000,$K$3,TRUE)*$E$9/1000,"")</f>
        <v>#N/A</v>
      </c>
      <c r="L2267" s="21" t="e">
        <f>IF(A2267&lt;&gt;"",VLOOKUP(B2267,'Ket qua do'!$C$5:$AP$50000,$L$3,TRUE),"")</f>
        <v>#N/A</v>
      </c>
    </row>
    <row r="2268" spans="1:12" x14ac:dyDescent="0.25">
      <c r="A2268" t="e">
        <f t="shared" si="41"/>
        <v>#N/A</v>
      </c>
      <c r="B2268" s="1" t="e">
        <f>IF(A2268&lt;&gt;"",VLOOKUP(A2268,'Ket qua do'!$B$5:$CE$50000,2,TRUE),"")</f>
        <v>#N/A</v>
      </c>
      <c r="C2268" s="19" t="e">
        <f>IF(A2268&lt;&gt;"",VLOOKUP(B2268,'Ket qua do'!$C$5:$AP$50000,$C$3,TRUE)*SQRT(3)*$C$11,"")</f>
        <v>#N/A</v>
      </c>
      <c r="D2268" s="21" t="e">
        <f>IF(A2268&lt;&gt;"",VLOOKUP(B2268,'Ket qua do'!$C$5:$AP$50000,$D$3,TRUE),"")</f>
        <v>#N/A</v>
      </c>
      <c r="E2268" s="21" t="e">
        <f>IF(A2268&lt;&gt;"",VLOOKUP(B2268,'Ket qua do'!$C$5:$AP$50000,$E$3,TRUE)*$C$12,"")</f>
        <v>#N/A</v>
      </c>
      <c r="F2268" s="21" t="e">
        <f>IF(A2268&lt;&gt;"",VLOOKUP(B2268,'Ket qua do'!$C$5:$AP$50000,$F$3,TRUE),"")</f>
        <v>#N/A</v>
      </c>
      <c r="G2268" s="21" t="e">
        <f>IF(A2268&lt;&gt;"",VLOOKUP(B2268,'Ket qua do'!$C$5:$AP$50000,$G$3,TRUE),"")</f>
        <v>#N/A</v>
      </c>
      <c r="H2268" s="21" t="e">
        <f>IF(A2268&lt;&gt;"",VLOOKUP(B2268,'Ket qua do'!$C$5:$AP$50000,$H$3,TRUE),"")</f>
        <v>#N/A</v>
      </c>
      <c r="I2268" s="21" t="e">
        <f>IF(A2268&lt;&gt;"",VLOOKUP(B2268,'Ket qua do'!$C$5:$AP$50000,$I$3,TRUE)*$E$9/1000,"")</f>
        <v>#N/A</v>
      </c>
      <c r="J2268" s="21" t="e">
        <f>IF(A2268&lt;&gt;"",VLOOKUP(B2268,'Ket qua do'!$C$5:$AP$50000,$J$3,TRUE)*$E$9/1000,"")</f>
        <v>#N/A</v>
      </c>
      <c r="K2268" s="21" t="e">
        <f>IF(A2268&lt;&gt;"",VLOOKUP(B2268,'Ket qua do'!$C$5:$AP$50000,$K$3,TRUE)*$E$9/1000,"")</f>
        <v>#N/A</v>
      </c>
      <c r="L2268" s="21" t="e">
        <f>IF(A2268&lt;&gt;"",VLOOKUP(B2268,'Ket qua do'!$C$5:$AP$50000,$L$3,TRUE),"")</f>
        <v>#N/A</v>
      </c>
    </row>
    <row r="2269" spans="1:12" x14ac:dyDescent="0.25">
      <c r="A2269" t="e">
        <f t="shared" si="41"/>
        <v>#N/A</v>
      </c>
      <c r="B2269" s="1" t="e">
        <f>IF(A2269&lt;&gt;"",VLOOKUP(A2269,'Ket qua do'!$B$5:$CE$50000,2,TRUE),"")</f>
        <v>#N/A</v>
      </c>
      <c r="C2269" s="19" t="e">
        <f>IF(A2269&lt;&gt;"",VLOOKUP(B2269,'Ket qua do'!$C$5:$AP$50000,$C$3,TRUE)*SQRT(3)*$C$11,"")</f>
        <v>#N/A</v>
      </c>
      <c r="D2269" s="21" t="e">
        <f>IF(A2269&lt;&gt;"",VLOOKUP(B2269,'Ket qua do'!$C$5:$AP$50000,$D$3,TRUE),"")</f>
        <v>#N/A</v>
      </c>
      <c r="E2269" s="21" t="e">
        <f>IF(A2269&lt;&gt;"",VLOOKUP(B2269,'Ket qua do'!$C$5:$AP$50000,$E$3,TRUE)*$C$12,"")</f>
        <v>#N/A</v>
      </c>
      <c r="F2269" s="21" t="e">
        <f>IF(A2269&lt;&gt;"",VLOOKUP(B2269,'Ket qua do'!$C$5:$AP$50000,$F$3,TRUE),"")</f>
        <v>#N/A</v>
      </c>
      <c r="G2269" s="21" t="e">
        <f>IF(A2269&lt;&gt;"",VLOOKUP(B2269,'Ket qua do'!$C$5:$AP$50000,$G$3,TRUE),"")</f>
        <v>#N/A</v>
      </c>
      <c r="H2269" s="21" t="e">
        <f>IF(A2269&lt;&gt;"",VLOOKUP(B2269,'Ket qua do'!$C$5:$AP$50000,$H$3,TRUE),"")</f>
        <v>#N/A</v>
      </c>
      <c r="I2269" s="21" t="e">
        <f>IF(A2269&lt;&gt;"",VLOOKUP(B2269,'Ket qua do'!$C$5:$AP$50000,$I$3,TRUE)*$E$9/1000,"")</f>
        <v>#N/A</v>
      </c>
      <c r="J2269" s="21" t="e">
        <f>IF(A2269&lt;&gt;"",VLOOKUP(B2269,'Ket qua do'!$C$5:$AP$50000,$J$3,TRUE)*$E$9/1000,"")</f>
        <v>#N/A</v>
      </c>
      <c r="K2269" s="21" t="e">
        <f>IF(A2269&lt;&gt;"",VLOOKUP(B2269,'Ket qua do'!$C$5:$AP$50000,$K$3,TRUE)*$E$9/1000,"")</f>
        <v>#N/A</v>
      </c>
      <c r="L2269" s="21" t="e">
        <f>IF(A2269&lt;&gt;"",VLOOKUP(B2269,'Ket qua do'!$C$5:$AP$50000,$L$3,TRUE),"")</f>
        <v>#N/A</v>
      </c>
    </row>
    <row r="2270" spans="1:12" x14ac:dyDescent="0.25">
      <c r="A2270" t="e">
        <f t="shared" si="41"/>
        <v>#N/A</v>
      </c>
      <c r="B2270" s="1" t="e">
        <f>IF(A2270&lt;&gt;"",VLOOKUP(A2270,'Ket qua do'!$B$5:$CE$50000,2,TRUE),"")</f>
        <v>#N/A</v>
      </c>
      <c r="C2270" s="19" t="e">
        <f>IF(A2270&lt;&gt;"",VLOOKUP(B2270,'Ket qua do'!$C$5:$AP$50000,$C$3,TRUE)*SQRT(3)*$C$11,"")</f>
        <v>#N/A</v>
      </c>
      <c r="D2270" s="21" t="e">
        <f>IF(A2270&lt;&gt;"",VLOOKUP(B2270,'Ket qua do'!$C$5:$AP$50000,$D$3,TRUE),"")</f>
        <v>#N/A</v>
      </c>
      <c r="E2270" s="21" t="e">
        <f>IF(A2270&lt;&gt;"",VLOOKUP(B2270,'Ket qua do'!$C$5:$AP$50000,$E$3,TRUE)*$C$12,"")</f>
        <v>#N/A</v>
      </c>
      <c r="F2270" s="21" t="e">
        <f>IF(A2270&lt;&gt;"",VLOOKUP(B2270,'Ket qua do'!$C$5:$AP$50000,$F$3,TRUE),"")</f>
        <v>#N/A</v>
      </c>
      <c r="G2270" s="21" t="e">
        <f>IF(A2270&lt;&gt;"",VLOOKUP(B2270,'Ket qua do'!$C$5:$AP$50000,$G$3,TRUE),"")</f>
        <v>#N/A</v>
      </c>
      <c r="H2270" s="21" t="e">
        <f>IF(A2270&lt;&gt;"",VLOOKUP(B2270,'Ket qua do'!$C$5:$AP$50000,$H$3,TRUE),"")</f>
        <v>#N/A</v>
      </c>
      <c r="I2270" s="21" t="e">
        <f>IF(A2270&lt;&gt;"",VLOOKUP(B2270,'Ket qua do'!$C$5:$AP$50000,$I$3,TRUE)*$E$9/1000,"")</f>
        <v>#N/A</v>
      </c>
      <c r="J2270" s="21" t="e">
        <f>IF(A2270&lt;&gt;"",VLOOKUP(B2270,'Ket qua do'!$C$5:$AP$50000,$J$3,TRUE)*$E$9/1000,"")</f>
        <v>#N/A</v>
      </c>
      <c r="K2270" s="21" t="e">
        <f>IF(A2270&lt;&gt;"",VLOOKUP(B2270,'Ket qua do'!$C$5:$AP$50000,$K$3,TRUE)*$E$9/1000,"")</f>
        <v>#N/A</v>
      </c>
      <c r="L2270" s="21" t="e">
        <f>IF(A2270&lt;&gt;"",VLOOKUP(B2270,'Ket qua do'!$C$5:$AP$50000,$L$3,TRUE),"")</f>
        <v>#N/A</v>
      </c>
    </row>
    <row r="2271" spans="1:12" x14ac:dyDescent="0.25">
      <c r="A2271" t="e">
        <f t="shared" si="41"/>
        <v>#N/A</v>
      </c>
      <c r="B2271" s="1" t="e">
        <f>IF(A2271&lt;&gt;"",VLOOKUP(A2271,'Ket qua do'!$B$5:$CE$50000,2,TRUE),"")</f>
        <v>#N/A</v>
      </c>
      <c r="C2271" s="19" t="e">
        <f>IF(A2271&lt;&gt;"",VLOOKUP(B2271,'Ket qua do'!$C$5:$AP$50000,$C$3,TRUE)*SQRT(3)*$C$11,"")</f>
        <v>#N/A</v>
      </c>
      <c r="D2271" s="21" t="e">
        <f>IF(A2271&lt;&gt;"",VLOOKUP(B2271,'Ket qua do'!$C$5:$AP$50000,$D$3,TRUE),"")</f>
        <v>#N/A</v>
      </c>
      <c r="E2271" s="21" t="e">
        <f>IF(A2271&lt;&gt;"",VLOOKUP(B2271,'Ket qua do'!$C$5:$AP$50000,$E$3,TRUE)*$C$12,"")</f>
        <v>#N/A</v>
      </c>
      <c r="F2271" s="21" t="e">
        <f>IF(A2271&lt;&gt;"",VLOOKUP(B2271,'Ket qua do'!$C$5:$AP$50000,$F$3,TRUE),"")</f>
        <v>#N/A</v>
      </c>
      <c r="G2271" s="21" t="e">
        <f>IF(A2271&lt;&gt;"",VLOOKUP(B2271,'Ket qua do'!$C$5:$AP$50000,$G$3,TRUE),"")</f>
        <v>#N/A</v>
      </c>
      <c r="H2271" s="21" t="e">
        <f>IF(A2271&lt;&gt;"",VLOOKUP(B2271,'Ket qua do'!$C$5:$AP$50000,$H$3,TRUE),"")</f>
        <v>#N/A</v>
      </c>
      <c r="I2271" s="21" t="e">
        <f>IF(A2271&lt;&gt;"",VLOOKUP(B2271,'Ket qua do'!$C$5:$AP$50000,$I$3,TRUE)*$E$9/1000,"")</f>
        <v>#N/A</v>
      </c>
      <c r="J2271" s="21" t="e">
        <f>IF(A2271&lt;&gt;"",VLOOKUP(B2271,'Ket qua do'!$C$5:$AP$50000,$J$3,TRUE)*$E$9/1000,"")</f>
        <v>#N/A</v>
      </c>
      <c r="K2271" s="21" t="e">
        <f>IF(A2271&lt;&gt;"",VLOOKUP(B2271,'Ket qua do'!$C$5:$AP$50000,$K$3,TRUE)*$E$9/1000,"")</f>
        <v>#N/A</v>
      </c>
      <c r="L2271" s="21" t="e">
        <f>IF(A2271&lt;&gt;"",VLOOKUP(B2271,'Ket qua do'!$C$5:$AP$50000,$L$3,TRUE),"")</f>
        <v>#N/A</v>
      </c>
    </row>
    <row r="2272" spans="1:12" x14ac:dyDescent="0.25">
      <c r="A2272" t="e">
        <f t="shared" si="41"/>
        <v>#N/A</v>
      </c>
      <c r="B2272" s="1" t="e">
        <f>IF(A2272&lt;&gt;"",VLOOKUP(A2272,'Ket qua do'!$B$5:$CE$50000,2,TRUE),"")</f>
        <v>#N/A</v>
      </c>
      <c r="C2272" s="19" t="e">
        <f>IF(A2272&lt;&gt;"",VLOOKUP(B2272,'Ket qua do'!$C$5:$AP$50000,$C$3,TRUE)*SQRT(3)*$C$11,"")</f>
        <v>#N/A</v>
      </c>
      <c r="D2272" s="21" t="e">
        <f>IF(A2272&lt;&gt;"",VLOOKUP(B2272,'Ket qua do'!$C$5:$AP$50000,$D$3,TRUE),"")</f>
        <v>#N/A</v>
      </c>
      <c r="E2272" s="21" t="e">
        <f>IF(A2272&lt;&gt;"",VLOOKUP(B2272,'Ket qua do'!$C$5:$AP$50000,$E$3,TRUE)*$C$12,"")</f>
        <v>#N/A</v>
      </c>
      <c r="F2272" s="21" t="e">
        <f>IF(A2272&lt;&gt;"",VLOOKUP(B2272,'Ket qua do'!$C$5:$AP$50000,$F$3,TRUE),"")</f>
        <v>#N/A</v>
      </c>
      <c r="G2272" s="21" t="e">
        <f>IF(A2272&lt;&gt;"",VLOOKUP(B2272,'Ket qua do'!$C$5:$AP$50000,$G$3,TRUE),"")</f>
        <v>#N/A</v>
      </c>
      <c r="H2272" s="21" t="e">
        <f>IF(A2272&lt;&gt;"",VLOOKUP(B2272,'Ket qua do'!$C$5:$AP$50000,$H$3,TRUE),"")</f>
        <v>#N/A</v>
      </c>
      <c r="I2272" s="21" t="e">
        <f>IF(A2272&lt;&gt;"",VLOOKUP(B2272,'Ket qua do'!$C$5:$AP$50000,$I$3,TRUE)*$E$9/1000,"")</f>
        <v>#N/A</v>
      </c>
      <c r="J2272" s="21" t="e">
        <f>IF(A2272&lt;&gt;"",VLOOKUP(B2272,'Ket qua do'!$C$5:$AP$50000,$J$3,TRUE)*$E$9/1000,"")</f>
        <v>#N/A</v>
      </c>
      <c r="K2272" s="21" t="e">
        <f>IF(A2272&lt;&gt;"",VLOOKUP(B2272,'Ket qua do'!$C$5:$AP$50000,$K$3,TRUE)*$E$9/1000,"")</f>
        <v>#N/A</v>
      </c>
      <c r="L2272" s="21" t="e">
        <f>IF(A2272&lt;&gt;"",VLOOKUP(B2272,'Ket qua do'!$C$5:$AP$50000,$L$3,TRUE),"")</f>
        <v>#N/A</v>
      </c>
    </row>
    <row r="2273" spans="1:12" x14ac:dyDescent="0.25">
      <c r="A2273" t="e">
        <f t="shared" si="41"/>
        <v>#N/A</v>
      </c>
      <c r="B2273" s="1" t="e">
        <f>IF(A2273&lt;&gt;"",VLOOKUP(A2273,'Ket qua do'!$B$5:$CE$50000,2,TRUE),"")</f>
        <v>#N/A</v>
      </c>
      <c r="C2273" s="19" t="e">
        <f>IF(A2273&lt;&gt;"",VLOOKUP(B2273,'Ket qua do'!$C$5:$AP$50000,$C$3,TRUE)*SQRT(3)*$C$11,"")</f>
        <v>#N/A</v>
      </c>
      <c r="D2273" s="21" t="e">
        <f>IF(A2273&lt;&gt;"",VLOOKUP(B2273,'Ket qua do'!$C$5:$AP$50000,$D$3,TRUE),"")</f>
        <v>#N/A</v>
      </c>
      <c r="E2273" s="21" t="e">
        <f>IF(A2273&lt;&gt;"",VLOOKUP(B2273,'Ket qua do'!$C$5:$AP$50000,$E$3,TRUE)*$C$12,"")</f>
        <v>#N/A</v>
      </c>
      <c r="F2273" s="21" t="e">
        <f>IF(A2273&lt;&gt;"",VLOOKUP(B2273,'Ket qua do'!$C$5:$AP$50000,$F$3,TRUE),"")</f>
        <v>#N/A</v>
      </c>
      <c r="G2273" s="21" t="e">
        <f>IF(A2273&lt;&gt;"",VLOOKUP(B2273,'Ket qua do'!$C$5:$AP$50000,$G$3,TRUE),"")</f>
        <v>#N/A</v>
      </c>
      <c r="H2273" s="21" t="e">
        <f>IF(A2273&lt;&gt;"",VLOOKUP(B2273,'Ket qua do'!$C$5:$AP$50000,$H$3,TRUE),"")</f>
        <v>#N/A</v>
      </c>
      <c r="I2273" s="21" t="e">
        <f>IF(A2273&lt;&gt;"",VLOOKUP(B2273,'Ket qua do'!$C$5:$AP$50000,$I$3,TRUE)*$E$9/1000,"")</f>
        <v>#N/A</v>
      </c>
      <c r="J2273" s="21" t="e">
        <f>IF(A2273&lt;&gt;"",VLOOKUP(B2273,'Ket qua do'!$C$5:$AP$50000,$J$3,TRUE)*$E$9/1000,"")</f>
        <v>#N/A</v>
      </c>
      <c r="K2273" s="21" t="e">
        <f>IF(A2273&lt;&gt;"",VLOOKUP(B2273,'Ket qua do'!$C$5:$AP$50000,$K$3,TRUE)*$E$9/1000,"")</f>
        <v>#N/A</v>
      </c>
      <c r="L2273" s="21" t="e">
        <f>IF(A2273&lt;&gt;"",VLOOKUP(B2273,'Ket qua do'!$C$5:$AP$50000,$L$3,TRUE),"")</f>
        <v>#N/A</v>
      </c>
    </row>
    <row r="2274" spans="1:12" x14ac:dyDescent="0.25">
      <c r="A2274" t="e">
        <f t="shared" si="41"/>
        <v>#N/A</v>
      </c>
      <c r="B2274" s="1" t="e">
        <f>IF(A2274&lt;&gt;"",VLOOKUP(A2274,'Ket qua do'!$B$5:$CE$50000,2,TRUE),"")</f>
        <v>#N/A</v>
      </c>
      <c r="C2274" s="19" t="e">
        <f>IF(A2274&lt;&gt;"",VLOOKUP(B2274,'Ket qua do'!$C$5:$AP$50000,$C$3,TRUE)*SQRT(3)*$C$11,"")</f>
        <v>#N/A</v>
      </c>
      <c r="D2274" s="21" t="e">
        <f>IF(A2274&lt;&gt;"",VLOOKUP(B2274,'Ket qua do'!$C$5:$AP$50000,$D$3,TRUE),"")</f>
        <v>#N/A</v>
      </c>
      <c r="E2274" s="21" t="e">
        <f>IF(A2274&lt;&gt;"",VLOOKUP(B2274,'Ket qua do'!$C$5:$AP$50000,$E$3,TRUE)*$C$12,"")</f>
        <v>#N/A</v>
      </c>
      <c r="F2274" s="21" t="e">
        <f>IF(A2274&lt;&gt;"",VLOOKUP(B2274,'Ket qua do'!$C$5:$AP$50000,$F$3,TRUE),"")</f>
        <v>#N/A</v>
      </c>
      <c r="G2274" s="21" t="e">
        <f>IF(A2274&lt;&gt;"",VLOOKUP(B2274,'Ket qua do'!$C$5:$AP$50000,$G$3,TRUE),"")</f>
        <v>#N/A</v>
      </c>
      <c r="H2274" s="21" t="e">
        <f>IF(A2274&lt;&gt;"",VLOOKUP(B2274,'Ket qua do'!$C$5:$AP$50000,$H$3,TRUE),"")</f>
        <v>#N/A</v>
      </c>
      <c r="I2274" s="21" t="e">
        <f>IF(A2274&lt;&gt;"",VLOOKUP(B2274,'Ket qua do'!$C$5:$AP$50000,$I$3,TRUE)*$E$9/1000,"")</f>
        <v>#N/A</v>
      </c>
      <c r="J2274" s="21" t="e">
        <f>IF(A2274&lt;&gt;"",VLOOKUP(B2274,'Ket qua do'!$C$5:$AP$50000,$J$3,TRUE)*$E$9/1000,"")</f>
        <v>#N/A</v>
      </c>
      <c r="K2274" s="21" t="e">
        <f>IF(A2274&lt;&gt;"",VLOOKUP(B2274,'Ket qua do'!$C$5:$AP$50000,$K$3,TRUE)*$E$9/1000,"")</f>
        <v>#N/A</v>
      </c>
      <c r="L2274" s="21" t="e">
        <f>IF(A2274&lt;&gt;"",VLOOKUP(B2274,'Ket qua do'!$C$5:$AP$50000,$L$3,TRUE),"")</f>
        <v>#N/A</v>
      </c>
    </row>
    <row r="2275" spans="1:12" x14ac:dyDescent="0.25">
      <c r="A2275" t="e">
        <f t="shared" si="41"/>
        <v>#N/A</v>
      </c>
      <c r="B2275" s="1" t="e">
        <f>IF(A2275&lt;&gt;"",VLOOKUP(A2275,'Ket qua do'!$B$5:$CE$50000,2,TRUE),"")</f>
        <v>#N/A</v>
      </c>
      <c r="C2275" s="19" t="e">
        <f>IF(A2275&lt;&gt;"",VLOOKUP(B2275,'Ket qua do'!$C$5:$AP$50000,$C$3,TRUE)*SQRT(3)*$C$11,"")</f>
        <v>#N/A</v>
      </c>
      <c r="D2275" s="21" t="e">
        <f>IF(A2275&lt;&gt;"",VLOOKUP(B2275,'Ket qua do'!$C$5:$AP$50000,$D$3,TRUE),"")</f>
        <v>#N/A</v>
      </c>
      <c r="E2275" s="21" t="e">
        <f>IF(A2275&lt;&gt;"",VLOOKUP(B2275,'Ket qua do'!$C$5:$AP$50000,$E$3,TRUE)*$C$12,"")</f>
        <v>#N/A</v>
      </c>
      <c r="F2275" s="21" t="e">
        <f>IF(A2275&lt;&gt;"",VLOOKUP(B2275,'Ket qua do'!$C$5:$AP$50000,$F$3,TRUE),"")</f>
        <v>#N/A</v>
      </c>
      <c r="G2275" s="21" t="e">
        <f>IF(A2275&lt;&gt;"",VLOOKUP(B2275,'Ket qua do'!$C$5:$AP$50000,$G$3,TRUE),"")</f>
        <v>#N/A</v>
      </c>
      <c r="H2275" s="21" t="e">
        <f>IF(A2275&lt;&gt;"",VLOOKUP(B2275,'Ket qua do'!$C$5:$AP$50000,$H$3,TRUE),"")</f>
        <v>#N/A</v>
      </c>
      <c r="I2275" s="21" t="e">
        <f>IF(A2275&lt;&gt;"",VLOOKUP(B2275,'Ket qua do'!$C$5:$AP$50000,$I$3,TRUE)*$E$9/1000,"")</f>
        <v>#N/A</v>
      </c>
      <c r="J2275" s="21" t="e">
        <f>IF(A2275&lt;&gt;"",VLOOKUP(B2275,'Ket qua do'!$C$5:$AP$50000,$J$3,TRUE)*$E$9/1000,"")</f>
        <v>#N/A</v>
      </c>
      <c r="K2275" s="21" t="e">
        <f>IF(A2275&lt;&gt;"",VLOOKUP(B2275,'Ket qua do'!$C$5:$AP$50000,$K$3,TRUE)*$E$9/1000,"")</f>
        <v>#N/A</v>
      </c>
      <c r="L2275" s="21" t="e">
        <f>IF(A2275&lt;&gt;"",VLOOKUP(B2275,'Ket qua do'!$C$5:$AP$50000,$L$3,TRUE),"")</f>
        <v>#N/A</v>
      </c>
    </row>
    <row r="2276" spans="1:12" x14ac:dyDescent="0.25">
      <c r="A2276" t="e">
        <f t="shared" si="41"/>
        <v>#N/A</v>
      </c>
      <c r="B2276" s="1" t="e">
        <f>IF(A2276&lt;&gt;"",VLOOKUP(A2276,'Ket qua do'!$B$5:$CE$50000,2,TRUE),"")</f>
        <v>#N/A</v>
      </c>
      <c r="C2276" s="19" t="e">
        <f>IF(A2276&lt;&gt;"",VLOOKUP(B2276,'Ket qua do'!$C$5:$AP$50000,$C$3,TRUE)*SQRT(3)*$C$11,"")</f>
        <v>#N/A</v>
      </c>
      <c r="D2276" s="21" t="e">
        <f>IF(A2276&lt;&gt;"",VLOOKUP(B2276,'Ket qua do'!$C$5:$AP$50000,$D$3,TRUE),"")</f>
        <v>#N/A</v>
      </c>
      <c r="E2276" s="21" t="e">
        <f>IF(A2276&lt;&gt;"",VLOOKUP(B2276,'Ket qua do'!$C$5:$AP$50000,$E$3,TRUE)*$C$12,"")</f>
        <v>#N/A</v>
      </c>
      <c r="F2276" s="21" t="e">
        <f>IF(A2276&lt;&gt;"",VLOOKUP(B2276,'Ket qua do'!$C$5:$AP$50000,$F$3,TRUE),"")</f>
        <v>#N/A</v>
      </c>
      <c r="G2276" s="21" t="e">
        <f>IF(A2276&lt;&gt;"",VLOOKUP(B2276,'Ket qua do'!$C$5:$AP$50000,$G$3,TRUE),"")</f>
        <v>#N/A</v>
      </c>
      <c r="H2276" s="21" t="e">
        <f>IF(A2276&lt;&gt;"",VLOOKUP(B2276,'Ket qua do'!$C$5:$AP$50000,$H$3,TRUE),"")</f>
        <v>#N/A</v>
      </c>
      <c r="I2276" s="21" t="e">
        <f>IF(A2276&lt;&gt;"",VLOOKUP(B2276,'Ket qua do'!$C$5:$AP$50000,$I$3,TRUE)*$E$9/1000,"")</f>
        <v>#N/A</v>
      </c>
      <c r="J2276" s="21" t="e">
        <f>IF(A2276&lt;&gt;"",VLOOKUP(B2276,'Ket qua do'!$C$5:$AP$50000,$J$3,TRUE)*$E$9/1000,"")</f>
        <v>#N/A</v>
      </c>
      <c r="K2276" s="21" t="e">
        <f>IF(A2276&lt;&gt;"",VLOOKUP(B2276,'Ket qua do'!$C$5:$AP$50000,$K$3,TRUE)*$E$9/1000,"")</f>
        <v>#N/A</v>
      </c>
      <c r="L2276" s="21" t="e">
        <f>IF(A2276&lt;&gt;"",VLOOKUP(B2276,'Ket qua do'!$C$5:$AP$50000,$L$3,TRUE),"")</f>
        <v>#N/A</v>
      </c>
    </row>
    <row r="2277" spans="1:12" x14ac:dyDescent="0.25">
      <c r="A2277" t="e">
        <f t="shared" si="41"/>
        <v>#N/A</v>
      </c>
      <c r="B2277" s="1" t="e">
        <f>IF(A2277&lt;&gt;"",VLOOKUP(A2277,'Ket qua do'!$B$5:$CE$50000,2,TRUE),"")</f>
        <v>#N/A</v>
      </c>
      <c r="C2277" s="19" t="e">
        <f>IF(A2277&lt;&gt;"",VLOOKUP(B2277,'Ket qua do'!$C$5:$AP$50000,$C$3,TRUE)*SQRT(3)*$C$11,"")</f>
        <v>#N/A</v>
      </c>
      <c r="D2277" s="21" t="e">
        <f>IF(A2277&lt;&gt;"",VLOOKUP(B2277,'Ket qua do'!$C$5:$AP$50000,$D$3,TRUE),"")</f>
        <v>#N/A</v>
      </c>
      <c r="E2277" s="21" t="e">
        <f>IF(A2277&lt;&gt;"",VLOOKUP(B2277,'Ket qua do'!$C$5:$AP$50000,$E$3,TRUE)*$C$12,"")</f>
        <v>#N/A</v>
      </c>
      <c r="F2277" s="21" t="e">
        <f>IF(A2277&lt;&gt;"",VLOOKUP(B2277,'Ket qua do'!$C$5:$AP$50000,$F$3,TRUE),"")</f>
        <v>#N/A</v>
      </c>
      <c r="G2277" s="21" t="e">
        <f>IF(A2277&lt;&gt;"",VLOOKUP(B2277,'Ket qua do'!$C$5:$AP$50000,$G$3,TRUE),"")</f>
        <v>#N/A</v>
      </c>
      <c r="H2277" s="21" t="e">
        <f>IF(A2277&lt;&gt;"",VLOOKUP(B2277,'Ket qua do'!$C$5:$AP$50000,$H$3,TRUE),"")</f>
        <v>#N/A</v>
      </c>
      <c r="I2277" s="21" t="e">
        <f>IF(A2277&lt;&gt;"",VLOOKUP(B2277,'Ket qua do'!$C$5:$AP$50000,$I$3,TRUE)*$E$9/1000,"")</f>
        <v>#N/A</v>
      </c>
      <c r="J2277" s="21" t="e">
        <f>IF(A2277&lt;&gt;"",VLOOKUP(B2277,'Ket qua do'!$C$5:$AP$50000,$J$3,TRUE)*$E$9/1000,"")</f>
        <v>#N/A</v>
      </c>
      <c r="K2277" s="21" t="e">
        <f>IF(A2277&lt;&gt;"",VLOOKUP(B2277,'Ket qua do'!$C$5:$AP$50000,$K$3,TRUE)*$E$9/1000,"")</f>
        <v>#N/A</v>
      </c>
      <c r="L2277" s="21" t="e">
        <f>IF(A2277&lt;&gt;"",VLOOKUP(B2277,'Ket qua do'!$C$5:$AP$50000,$L$3,TRUE),"")</f>
        <v>#N/A</v>
      </c>
    </row>
    <row r="2278" spans="1:12" x14ac:dyDescent="0.25">
      <c r="A2278" t="e">
        <f t="shared" si="41"/>
        <v>#N/A</v>
      </c>
      <c r="B2278" s="1" t="e">
        <f>IF(A2278&lt;&gt;"",VLOOKUP(A2278,'Ket qua do'!$B$5:$CE$50000,2,TRUE),"")</f>
        <v>#N/A</v>
      </c>
      <c r="C2278" s="19" t="e">
        <f>IF(A2278&lt;&gt;"",VLOOKUP(B2278,'Ket qua do'!$C$5:$AP$50000,$C$3,TRUE)*SQRT(3)*$C$11,"")</f>
        <v>#N/A</v>
      </c>
      <c r="D2278" s="21" t="e">
        <f>IF(A2278&lt;&gt;"",VLOOKUP(B2278,'Ket qua do'!$C$5:$AP$50000,$D$3,TRUE),"")</f>
        <v>#N/A</v>
      </c>
      <c r="E2278" s="21" t="e">
        <f>IF(A2278&lt;&gt;"",VLOOKUP(B2278,'Ket qua do'!$C$5:$AP$50000,$E$3,TRUE)*$C$12,"")</f>
        <v>#N/A</v>
      </c>
      <c r="F2278" s="21" t="e">
        <f>IF(A2278&lt;&gt;"",VLOOKUP(B2278,'Ket qua do'!$C$5:$AP$50000,$F$3,TRUE),"")</f>
        <v>#N/A</v>
      </c>
      <c r="G2278" s="21" t="e">
        <f>IF(A2278&lt;&gt;"",VLOOKUP(B2278,'Ket qua do'!$C$5:$AP$50000,$G$3,TRUE),"")</f>
        <v>#N/A</v>
      </c>
      <c r="H2278" s="21" t="e">
        <f>IF(A2278&lt;&gt;"",VLOOKUP(B2278,'Ket qua do'!$C$5:$AP$50000,$H$3,TRUE),"")</f>
        <v>#N/A</v>
      </c>
      <c r="I2278" s="21" t="e">
        <f>IF(A2278&lt;&gt;"",VLOOKUP(B2278,'Ket qua do'!$C$5:$AP$50000,$I$3,TRUE)*$E$9/1000,"")</f>
        <v>#N/A</v>
      </c>
      <c r="J2278" s="21" t="e">
        <f>IF(A2278&lt;&gt;"",VLOOKUP(B2278,'Ket qua do'!$C$5:$AP$50000,$J$3,TRUE)*$E$9/1000,"")</f>
        <v>#N/A</v>
      </c>
      <c r="K2278" s="21" t="e">
        <f>IF(A2278&lt;&gt;"",VLOOKUP(B2278,'Ket qua do'!$C$5:$AP$50000,$K$3,TRUE)*$E$9/1000,"")</f>
        <v>#N/A</v>
      </c>
      <c r="L2278" s="21" t="e">
        <f>IF(A2278&lt;&gt;"",VLOOKUP(B2278,'Ket qua do'!$C$5:$AP$50000,$L$3,TRUE),"")</f>
        <v>#N/A</v>
      </c>
    </row>
    <row r="2279" spans="1:12" x14ac:dyDescent="0.25">
      <c r="A2279" t="e">
        <f t="shared" si="41"/>
        <v>#N/A</v>
      </c>
      <c r="B2279" s="1" t="e">
        <f>IF(A2279&lt;&gt;"",VLOOKUP(A2279,'Ket qua do'!$B$5:$CE$50000,2,TRUE),"")</f>
        <v>#N/A</v>
      </c>
      <c r="C2279" s="19" t="e">
        <f>IF(A2279&lt;&gt;"",VLOOKUP(B2279,'Ket qua do'!$C$5:$AP$50000,$C$3,TRUE)*SQRT(3)*$C$11,"")</f>
        <v>#N/A</v>
      </c>
      <c r="D2279" s="21" t="e">
        <f>IF(A2279&lt;&gt;"",VLOOKUP(B2279,'Ket qua do'!$C$5:$AP$50000,$D$3,TRUE),"")</f>
        <v>#N/A</v>
      </c>
      <c r="E2279" s="21" t="e">
        <f>IF(A2279&lt;&gt;"",VLOOKUP(B2279,'Ket qua do'!$C$5:$AP$50000,$E$3,TRUE)*$C$12,"")</f>
        <v>#N/A</v>
      </c>
      <c r="F2279" s="21" t="e">
        <f>IF(A2279&lt;&gt;"",VLOOKUP(B2279,'Ket qua do'!$C$5:$AP$50000,$F$3,TRUE),"")</f>
        <v>#N/A</v>
      </c>
      <c r="G2279" s="21" t="e">
        <f>IF(A2279&lt;&gt;"",VLOOKUP(B2279,'Ket qua do'!$C$5:$AP$50000,$G$3,TRUE),"")</f>
        <v>#N/A</v>
      </c>
      <c r="H2279" s="21" t="e">
        <f>IF(A2279&lt;&gt;"",VLOOKUP(B2279,'Ket qua do'!$C$5:$AP$50000,$H$3,TRUE),"")</f>
        <v>#N/A</v>
      </c>
      <c r="I2279" s="21" t="e">
        <f>IF(A2279&lt;&gt;"",VLOOKUP(B2279,'Ket qua do'!$C$5:$AP$50000,$I$3,TRUE)*$E$9/1000,"")</f>
        <v>#N/A</v>
      </c>
      <c r="J2279" s="21" t="e">
        <f>IF(A2279&lt;&gt;"",VLOOKUP(B2279,'Ket qua do'!$C$5:$AP$50000,$J$3,TRUE)*$E$9/1000,"")</f>
        <v>#N/A</v>
      </c>
      <c r="K2279" s="21" t="e">
        <f>IF(A2279&lt;&gt;"",VLOOKUP(B2279,'Ket qua do'!$C$5:$AP$50000,$K$3,TRUE)*$E$9/1000,"")</f>
        <v>#N/A</v>
      </c>
      <c r="L2279" s="21" t="e">
        <f>IF(A2279&lt;&gt;"",VLOOKUP(B2279,'Ket qua do'!$C$5:$AP$50000,$L$3,TRUE),"")</f>
        <v>#N/A</v>
      </c>
    </row>
    <row r="2280" spans="1:12" x14ac:dyDescent="0.25">
      <c r="A2280" t="e">
        <f t="shared" si="41"/>
        <v>#N/A</v>
      </c>
      <c r="B2280" s="1" t="e">
        <f>IF(A2280&lt;&gt;"",VLOOKUP(A2280,'Ket qua do'!$B$5:$CE$50000,2,TRUE),"")</f>
        <v>#N/A</v>
      </c>
      <c r="C2280" s="19" t="e">
        <f>IF(A2280&lt;&gt;"",VLOOKUP(B2280,'Ket qua do'!$C$5:$AP$50000,$C$3,TRUE)*SQRT(3)*$C$11,"")</f>
        <v>#N/A</v>
      </c>
      <c r="D2280" s="21" t="e">
        <f>IF(A2280&lt;&gt;"",VLOOKUP(B2280,'Ket qua do'!$C$5:$AP$50000,$D$3,TRUE),"")</f>
        <v>#N/A</v>
      </c>
      <c r="E2280" s="21" t="e">
        <f>IF(A2280&lt;&gt;"",VLOOKUP(B2280,'Ket qua do'!$C$5:$AP$50000,$E$3,TRUE)*$C$12,"")</f>
        <v>#N/A</v>
      </c>
      <c r="F2280" s="21" t="e">
        <f>IF(A2280&lt;&gt;"",VLOOKUP(B2280,'Ket qua do'!$C$5:$AP$50000,$F$3,TRUE),"")</f>
        <v>#N/A</v>
      </c>
      <c r="G2280" s="21" t="e">
        <f>IF(A2280&lt;&gt;"",VLOOKUP(B2280,'Ket qua do'!$C$5:$AP$50000,$G$3,TRUE),"")</f>
        <v>#N/A</v>
      </c>
      <c r="H2280" s="21" t="e">
        <f>IF(A2280&lt;&gt;"",VLOOKUP(B2280,'Ket qua do'!$C$5:$AP$50000,$H$3,TRUE),"")</f>
        <v>#N/A</v>
      </c>
      <c r="I2280" s="21" t="e">
        <f>IF(A2280&lt;&gt;"",VLOOKUP(B2280,'Ket qua do'!$C$5:$AP$50000,$I$3,TRUE)*$E$9/1000,"")</f>
        <v>#N/A</v>
      </c>
      <c r="J2280" s="21" t="e">
        <f>IF(A2280&lt;&gt;"",VLOOKUP(B2280,'Ket qua do'!$C$5:$AP$50000,$J$3,TRUE)*$E$9/1000,"")</f>
        <v>#N/A</v>
      </c>
      <c r="K2280" s="21" t="e">
        <f>IF(A2280&lt;&gt;"",VLOOKUP(B2280,'Ket qua do'!$C$5:$AP$50000,$K$3,TRUE)*$E$9/1000,"")</f>
        <v>#N/A</v>
      </c>
      <c r="L2280" s="21" t="e">
        <f>IF(A2280&lt;&gt;"",VLOOKUP(B2280,'Ket qua do'!$C$5:$AP$50000,$L$3,TRUE),"")</f>
        <v>#N/A</v>
      </c>
    </row>
    <row r="2281" spans="1:12" x14ac:dyDescent="0.25">
      <c r="A2281" t="e">
        <f t="shared" si="41"/>
        <v>#N/A</v>
      </c>
      <c r="B2281" s="1" t="e">
        <f>IF(A2281&lt;&gt;"",VLOOKUP(A2281,'Ket qua do'!$B$5:$CE$50000,2,TRUE),"")</f>
        <v>#N/A</v>
      </c>
      <c r="C2281" s="19" t="e">
        <f>IF(A2281&lt;&gt;"",VLOOKUP(B2281,'Ket qua do'!$C$5:$AP$50000,$C$3,TRUE)*SQRT(3)*$C$11,"")</f>
        <v>#N/A</v>
      </c>
      <c r="D2281" s="21" t="e">
        <f>IF(A2281&lt;&gt;"",VLOOKUP(B2281,'Ket qua do'!$C$5:$AP$50000,$D$3,TRUE),"")</f>
        <v>#N/A</v>
      </c>
      <c r="E2281" s="21" t="e">
        <f>IF(A2281&lt;&gt;"",VLOOKUP(B2281,'Ket qua do'!$C$5:$AP$50000,$E$3,TRUE)*$C$12,"")</f>
        <v>#N/A</v>
      </c>
      <c r="F2281" s="21" t="e">
        <f>IF(A2281&lt;&gt;"",VLOOKUP(B2281,'Ket qua do'!$C$5:$AP$50000,$F$3,TRUE),"")</f>
        <v>#N/A</v>
      </c>
      <c r="G2281" s="21" t="e">
        <f>IF(A2281&lt;&gt;"",VLOOKUP(B2281,'Ket qua do'!$C$5:$AP$50000,$G$3,TRUE),"")</f>
        <v>#N/A</v>
      </c>
      <c r="H2281" s="21" t="e">
        <f>IF(A2281&lt;&gt;"",VLOOKUP(B2281,'Ket qua do'!$C$5:$AP$50000,$H$3,TRUE),"")</f>
        <v>#N/A</v>
      </c>
      <c r="I2281" s="21" t="e">
        <f>IF(A2281&lt;&gt;"",VLOOKUP(B2281,'Ket qua do'!$C$5:$AP$50000,$I$3,TRUE)*$E$9/1000,"")</f>
        <v>#N/A</v>
      </c>
      <c r="J2281" s="21" t="e">
        <f>IF(A2281&lt;&gt;"",VLOOKUP(B2281,'Ket qua do'!$C$5:$AP$50000,$J$3,TRUE)*$E$9/1000,"")</f>
        <v>#N/A</v>
      </c>
      <c r="K2281" s="21" t="e">
        <f>IF(A2281&lt;&gt;"",VLOOKUP(B2281,'Ket qua do'!$C$5:$AP$50000,$K$3,TRUE)*$E$9/1000,"")</f>
        <v>#N/A</v>
      </c>
      <c r="L2281" s="21" t="e">
        <f>IF(A2281&lt;&gt;"",VLOOKUP(B2281,'Ket qua do'!$C$5:$AP$50000,$L$3,TRUE),"")</f>
        <v>#N/A</v>
      </c>
    </row>
    <row r="2282" spans="1:12" x14ac:dyDescent="0.25">
      <c r="A2282" t="e">
        <f t="shared" si="41"/>
        <v>#N/A</v>
      </c>
      <c r="B2282" s="1" t="e">
        <f>IF(A2282&lt;&gt;"",VLOOKUP(A2282,'Ket qua do'!$B$5:$CE$50000,2,TRUE),"")</f>
        <v>#N/A</v>
      </c>
      <c r="C2282" s="19" t="e">
        <f>IF(A2282&lt;&gt;"",VLOOKUP(B2282,'Ket qua do'!$C$5:$AP$50000,$C$3,TRUE)*SQRT(3)*$C$11,"")</f>
        <v>#N/A</v>
      </c>
      <c r="D2282" s="21" t="e">
        <f>IF(A2282&lt;&gt;"",VLOOKUP(B2282,'Ket qua do'!$C$5:$AP$50000,$D$3,TRUE),"")</f>
        <v>#N/A</v>
      </c>
      <c r="E2282" s="21" t="e">
        <f>IF(A2282&lt;&gt;"",VLOOKUP(B2282,'Ket qua do'!$C$5:$AP$50000,$E$3,TRUE)*$C$12,"")</f>
        <v>#N/A</v>
      </c>
      <c r="F2282" s="21" t="e">
        <f>IF(A2282&lt;&gt;"",VLOOKUP(B2282,'Ket qua do'!$C$5:$AP$50000,$F$3,TRUE),"")</f>
        <v>#N/A</v>
      </c>
      <c r="G2282" s="21" t="e">
        <f>IF(A2282&lt;&gt;"",VLOOKUP(B2282,'Ket qua do'!$C$5:$AP$50000,$G$3,TRUE),"")</f>
        <v>#N/A</v>
      </c>
      <c r="H2282" s="21" t="e">
        <f>IF(A2282&lt;&gt;"",VLOOKUP(B2282,'Ket qua do'!$C$5:$AP$50000,$H$3,TRUE),"")</f>
        <v>#N/A</v>
      </c>
      <c r="I2282" s="21" t="e">
        <f>IF(A2282&lt;&gt;"",VLOOKUP(B2282,'Ket qua do'!$C$5:$AP$50000,$I$3,TRUE)*$E$9/1000,"")</f>
        <v>#N/A</v>
      </c>
      <c r="J2282" s="21" t="e">
        <f>IF(A2282&lt;&gt;"",VLOOKUP(B2282,'Ket qua do'!$C$5:$AP$50000,$J$3,TRUE)*$E$9/1000,"")</f>
        <v>#N/A</v>
      </c>
      <c r="K2282" s="21" t="e">
        <f>IF(A2282&lt;&gt;"",VLOOKUP(B2282,'Ket qua do'!$C$5:$AP$50000,$K$3,TRUE)*$E$9/1000,"")</f>
        <v>#N/A</v>
      </c>
      <c r="L2282" s="21" t="e">
        <f>IF(A2282&lt;&gt;"",VLOOKUP(B2282,'Ket qua do'!$C$5:$AP$50000,$L$3,TRUE),"")</f>
        <v>#N/A</v>
      </c>
    </row>
    <row r="2283" spans="1:12" x14ac:dyDescent="0.25">
      <c r="A2283" t="e">
        <f t="shared" si="41"/>
        <v>#N/A</v>
      </c>
      <c r="B2283" s="1" t="e">
        <f>IF(A2283&lt;&gt;"",VLOOKUP(A2283,'Ket qua do'!$B$5:$CE$50000,2,TRUE),"")</f>
        <v>#N/A</v>
      </c>
      <c r="C2283" s="19" t="e">
        <f>IF(A2283&lt;&gt;"",VLOOKUP(B2283,'Ket qua do'!$C$5:$AP$50000,$C$3,TRUE)*SQRT(3)*$C$11,"")</f>
        <v>#N/A</v>
      </c>
      <c r="D2283" s="21" t="e">
        <f>IF(A2283&lt;&gt;"",VLOOKUP(B2283,'Ket qua do'!$C$5:$AP$50000,$D$3,TRUE),"")</f>
        <v>#N/A</v>
      </c>
      <c r="E2283" s="21" t="e">
        <f>IF(A2283&lt;&gt;"",VLOOKUP(B2283,'Ket qua do'!$C$5:$AP$50000,$E$3,TRUE)*$C$12,"")</f>
        <v>#N/A</v>
      </c>
      <c r="F2283" s="21" t="e">
        <f>IF(A2283&lt;&gt;"",VLOOKUP(B2283,'Ket qua do'!$C$5:$AP$50000,$F$3,TRUE),"")</f>
        <v>#N/A</v>
      </c>
      <c r="G2283" s="21" t="e">
        <f>IF(A2283&lt;&gt;"",VLOOKUP(B2283,'Ket qua do'!$C$5:$AP$50000,$G$3,TRUE),"")</f>
        <v>#N/A</v>
      </c>
      <c r="H2283" s="21" t="e">
        <f>IF(A2283&lt;&gt;"",VLOOKUP(B2283,'Ket qua do'!$C$5:$AP$50000,$H$3,TRUE),"")</f>
        <v>#N/A</v>
      </c>
      <c r="I2283" s="21" t="e">
        <f>IF(A2283&lt;&gt;"",VLOOKUP(B2283,'Ket qua do'!$C$5:$AP$50000,$I$3,TRUE)*$E$9/1000,"")</f>
        <v>#N/A</v>
      </c>
      <c r="J2283" s="21" t="e">
        <f>IF(A2283&lt;&gt;"",VLOOKUP(B2283,'Ket qua do'!$C$5:$AP$50000,$J$3,TRUE)*$E$9/1000,"")</f>
        <v>#N/A</v>
      </c>
      <c r="K2283" s="21" t="e">
        <f>IF(A2283&lt;&gt;"",VLOOKUP(B2283,'Ket qua do'!$C$5:$AP$50000,$K$3,TRUE)*$E$9/1000,"")</f>
        <v>#N/A</v>
      </c>
      <c r="L2283" s="21" t="e">
        <f>IF(A2283&lt;&gt;"",VLOOKUP(B2283,'Ket qua do'!$C$5:$AP$50000,$L$3,TRUE),"")</f>
        <v>#N/A</v>
      </c>
    </row>
    <row r="2284" spans="1:12" x14ac:dyDescent="0.25">
      <c r="A2284" t="e">
        <f t="shared" si="41"/>
        <v>#N/A</v>
      </c>
      <c r="B2284" s="1" t="e">
        <f>IF(A2284&lt;&gt;"",VLOOKUP(A2284,'Ket qua do'!$B$5:$CE$50000,2,TRUE),"")</f>
        <v>#N/A</v>
      </c>
      <c r="C2284" s="19" t="e">
        <f>IF(A2284&lt;&gt;"",VLOOKUP(B2284,'Ket qua do'!$C$5:$AP$50000,$C$3,TRUE)*SQRT(3)*$C$11,"")</f>
        <v>#N/A</v>
      </c>
      <c r="D2284" s="21" t="e">
        <f>IF(A2284&lt;&gt;"",VLOOKUP(B2284,'Ket qua do'!$C$5:$AP$50000,$D$3,TRUE),"")</f>
        <v>#N/A</v>
      </c>
      <c r="E2284" s="21" t="e">
        <f>IF(A2284&lt;&gt;"",VLOOKUP(B2284,'Ket qua do'!$C$5:$AP$50000,$E$3,TRUE)*$C$12,"")</f>
        <v>#N/A</v>
      </c>
      <c r="F2284" s="21" t="e">
        <f>IF(A2284&lt;&gt;"",VLOOKUP(B2284,'Ket qua do'!$C$5:$AP$50000,$F$3,TRUE),"")</f>
        <v>#N/A</v>
      </c>
      <c r="G2284" s="21" t="e">
        <f>IF(A2284&lt;&gt;"",VLOOKUP(B2284,'Ket qua do'!$C$5:$AP$50000,$G$3,TRUE),"")</f>
        <v>#N/A</v>
      </c>
      <c r="H2284" s="21" t="e">
        <f>IF(A2284&lt;&gt;"",VLOOKUP(B2284,'Ket qua do'!$C$5:$AP$50000,$H$3,TRUE),"")</f>
        <v>#N/A</v>
      </c>
      <c r="I2284" s="21" t="e">
        <f>IF(A2284&lt;&gt;"",VLOOKUP(B2284,'Ket qua do'!$C$5:$AP$50000,$I$3,TRUE)*$E$9/1000,"")</f>
        <v>#N/A</v>
      </c>
      <c r="J2284" s="21" t="e">
        <f>IF(A2284&lt;&gt;"",VLOOKUP(B2284,'Ket qua do'!$C$5:$AP$50000,$J$3,TRUE)*$E$9/1000,"")</f>
        <v>#N/A</v>
      </c>
      <c r="K2284" s="21" t="e">
        <f>IF(A2284&lt;&gt;"",VLOOKUP(B2284,'Ket qua do'!$C$5:$AP$50000,$K$3,TRUE)*$E$9/1000,"")</f>
        <v>#N/A</v>
      </c>
      <c r="L2284" s="21" t="e">
        <f>IF(A2284&lt;&gt;"",VLOOKUP(B2284,'Ket qua do'!$C$5:$AP$50000,$L$3,TRUE),"")</f>
        <v>#N/A</v>
      </c>
    </row>
    <row r="2285" spans="1:12" x14ac:dyDescent="0.25">
      <c r="A2285" t="e">
        <f t="shared" si="41"/>
        <v>#N/A</v>
      </c>
      <c r="B2285" s="1" t="e">
        <f>IF(A2285&lt;&gt;"",VLOOKUP(A2285,'Ket qua do'!$B$5:$CE$50000,2,TRUE),"")</f>
        <v>#N/A</v>
      </c>
      <c r="C2285" s="19" t="e">
        <f>IF(A2285&lt;&gt;"",VLOOKUP(B2285,'Ket qua do'!$C$5:$AP$50000,$C$3,TRUE)*SQRT(3)*$C$11,"")</f>
        <v>#N/A</v>
      </c>
      <c r="D2285" s="21" t="e">
        <f>IF(A2285&lt;&gt;"",VLOOKUP(B2285,'Ket qua do'!$C$5:$AP$50000,$D$3,TRUE),"")</f>
        <v>#N/A</v>
      </c>
      <c r="E2285" s="21" t="e">
        <f>IF(A2285&lt;&gt;"",VLOOKUP(B2285,'Ket qua do'!$C$5:$AP$50000,$E$3,TRUE)*$C$12,"")</f>
        <v>#N/A</v>
      </c>
      <c r="F2285" s="21" t="e">
        <f>IF(A2285&lt;&gt;"",VLOOKUP(B2285,'Ket qua do'!$C$5:$AP$50000,$F$3,TRUE),"")</f>
        <v>#N/A</v>
      </c>
      <c r="G2285" s="21" t="e">
        <f>IF(A2285&lt;&gt;"",VLOOKUP(B2285,'Ket qua do'!$C$5:$AP$50000,$G$3,TRUE),"")</f>
        <v>#N/A</v>
      </c>
      <c r="H2285" s="21" t="e">
        <f>IF(A2285&lt;&gt;"",VLOOKUP(B2285,'Ket qua do'!$C$5:$AP$50000,$H$3,TRUE),"")</f>
        <v>#N/A</v>
      </c>
      <c r="I2285" s="21" t="e">
        <f>IF(A2285&lt;&gt;"",VLOOKUP(B2285,'Ket qua do'!$C$5:$AP$50000,$I$3,TRUE)*$E$9/1000,"")</f>
        <v>#N/A</v>
      </c>
      <c r="J2285" s="21" t="e">
        <f>IF(A2285&lt;&gt;"",VLOOKUP(B2285,'Ket qua do'!$C$5:$AP$50000,$J$3,TRUE)*$E$9/1000,"")</f>
        <v>#N/A</v>
      </c>
      <c r="K2285" s="21" t="e">
        <f>IF(A2285&lt;&gt;"",VLOOKUP(B2285,'Ket qua do'!$C$5:$AP$50000,$K$3,TRUE)*$E$9/1000,"")</f>
        <v>#N/A</v>
      </c>
      <c r="L2285" s="21" t="e">
        <f>IF(A2285&lt;&gt;"",VLOOKUP(B2285,'Ket qua do'!$C$5:$AP$50000,$L$3,TRUE),"")</f>
        <v>#N/A</v>
      </c>
    </row>
    <row r="2286" spans="1:12" x14ac:dyDescent="0.25">
      <c r="A2286" t="e">
        <f t="shared" si="41"/>
        <v>#N/A</v>
      </c>
      <c r="B2286" s="1" t="e">
        <f>IF(A2286&lt;&gt;"",VLOOKUP(A2286,'Ket qua do'!$B$5:$CE$50000,2,TRUE),"")</f>
        <v>#N/A</v>
      </c>
      <c r="C2286" s="19" t="e">
        <f>IF(A2286&lt;&gt;"",VLOOKUP(B2286,'Ket qua do'!$C$5:$AP$50000,$C$3,TRUE)*SQRT(3)*$C$11,"")</f>
        <v>#N/A</v>
      </c>
      <c r="D2286" s="21" t="e">
        <f>IF(A2286&lt;&gt;"",VLOOKUP(B2286,'Ket qua do'!$C$5:$AP$50000,$D$3,TRUE),"")</f>
        <v>#N/A</v>
      </c>
      <c r="E2286" s="21" t="e">
        <f>IF(A2286&lt;&gt;"",VLOOKUP(B2286,'Ket qua do'!$C$5:$AP$50000,$E$3,TRUE)*$C$12,"")</f>
        <v>#N/A</v>
      </c>
      <c r="F2286" s="21" t="e">
        <f>IF(A2286&lt;&gt;"",VLOOKUP(B2286,'Ket qua do'!$C$5:$AP$50000,$F$3,TRUE),"")</f>
        <v>#N/A</v>
      </c>
      <c r="G2286" s="21" t="e">
        <f>IF(A2286&lt;&gt;"",VLOOKUP(B2286,'Ket qua do'!$C$5:$AP$50000,$G$3,TRUE),"")</f>
        <v>#N/A</v>
      </c>
      <c r="H2286" s="21" t="e">
        <f>IF(A2286&lt;&gt;"",VLOOKUP(B2286,'Ket qua do'!$C$5:$AP$50000,$H$3,TRUE),"")</f>
        <v>#N/A</v>
      </c>
      <c r="I2286" s="21" t="e">
        <f>IF(A2286&lt;&gt;"",VLOOKUP(B2286,'Ket qua do'!$C$5:$AP$50000,$I$3,TRUE)*$E$9/1000,"")</f>
        <v>#N/A</v>
      </c>
      <c r="J2286" s="21" t="e">
        <f>IF(A2286&lt;&gt;"",VLOOKUP(B2286,'Ket qua do'!$C$5:$AP$50000,$J$3,TRUE)*$E$9/1000,"")</f>
        <v>#N/A</v>
      </c>
      <c r="K2286" s="21" t="e">
        <f>IF(A2286&lt;&gt;"",VLOOKUP(B2286,'Ket qua do'!$C$5:$AP$50000,$K$3,TRUE)*$E$9/1000,"")</f>
        <v>#N/A</v>
      </c>
      <c r="L2286" s="21" t="e">
        <f>IF(A2286&lt;&gt;"",VLOOKUP(B2286,'Ket qua do'!$C$5:$AP$50000,$L$3,TRUE),"")</f>
        <v>#N/A</v>
      </c>
    </row>
    <row r="2287" spans="1:12" x14ac:dyDescent="0.25">
      <c r="A2287" t="e">
        <f t="shared" si="41"/>
        <v>#N/A</v>
      </c>
      <c r="B2287" s="1" t="e">
        <f>IF(A2287&lt;&gt;"",VLOOKUP(A2287,'Ket qua do'!$B$5:$CE$50000,2,TRUE),"")</f>
        <v>#N/A</v>
      </c>
      <c r="C2287" s="19" t="e">
        <f>IF(A2287&lt;&gt;"",VLOOKUP(B2287,'Ket qua do'!$C$5:$AP$50000,$C$3,TRUE)*SQRT(3)*$C$11,"")</f>
        <v>#N/A</v>
      </c>
      <c r="D2287" s="21" t="e">
        <f>IF(A2287&lt;&gt;"",VLOOKUP(B2287,'Ket qua do'!$C$5:$AP$50000,$D$3,TRUE),"")</f>
        <v>#N/A</v>
      </c>
      <c r="E2287" s="21" t="e">
        <f>IF(A2287&lt;&gt;"",VLOOKUP(B2287,'Ket qua do'!$C$5:$AP$50000,$E$3,TRUE)*$C$12,"")</f>
        <v>#N/A</v>
      </c>
      <c r="F2287" s="21" t="e">
        <f>IF(A2287&lt;&gt;"",VLOOKUP(B2287,'Ket qua do'!$C$5:$AP$50000,$F$3,TRUE),"")</f>
        <v>#N/A</v>
      </c>
      <c r="G2287" s="21" t="e">
        <f>IF(A2287&lt;&gt;"",VLOOKUP(B2287,'Ket qua do'!$C$5:$AP$50000,$G$3,TRUE),"")</f>
        <v>#N/A</v>
      </c>
      <c r="H2287" s="21" t="e">
        <f>IF(A2287&lt;&gt;"",VLOOKUP(B2287,'Ket qua do'!$C$5:$AP$50000,$H$3,TRUE),"")</f>
        <v>#N/A</v>
      </c>
      <c r="I2287" s="21" t="e">
        <f>IF(A2287&lt;&gt;"",VLOOKUP(B2287,'Ket qua do'!$C$5:$AP$50000,$I$3,TRUE)*$E$9/1000,"")</f>
        <v>#N/A</v>
      </c>
      <c r="J2287" s="21" t="e">
        <f>IF(A2287&lt;&gt;"",VLOOKUP(B2287,'Ket qua do'!$C$5:$AP$50000,$J$3,TRUE)*$E$9/1000,"")</f>
        <v>#N/A</v>
      </c>
      <c r="K2287" s="21" t="e">
        <f>IF(A2287&lt;&gt;"",VLOOKUP(B2287,'Ket qua do'!$C$5:$AP$50000,$K$3,TRUE)*$E$9/1000,"")</f>
        <v>#N/A</v>
      </c>
      <c r="L2287" s="21" t="e">
        <f>IF(A2287&lt;&gt;"",VLOOKUP(B2287,'Ket qua do'!$C$5:$AP$50000,$L$3,TRUE),"")</f>
        <v>#N/A</v>
      </c>
    </row>
    <row r="2288" spans="1:12" x14ac:dyDescent="0.25">
      <c r="A2288" t="e">
        <f t="shared" si="41"/>
        <v>#N/A</v>
      </c>
      <c r="B2288" s="1" t="e">
        <f>IF(A2288&lt;&gt;"",VLOOKUP(A2288,'Ket qua do'!$B$5:$CE$50000,2,TRUE),"")</f>
        <v>#N/A</v>
      </c>
      <c r="C2288" s="19" t="e">
        <f>IF(A2288&lt;&gt;"",VLOOKUP(B2288,'Ket qua do'!$C$5:$AP$50000,$C$3,TRUE)*SQRT(3)*$C$11,"")</f>
        <v>#N/A</v>
      </c>
      <c r="D2288" s="21" t="e">
        <f>IF(A2288&lt;&gt;"",VLOOKUP(B2288,'Ket qua do'!$C$5:$AP$50000,$D$3,TRUE),"")</f>
        <v>#N/A</v>
      </c>
      <c r="E2288" s="21" t="e">
        <f>IF(A2288&lt;&gt;"",VLOOKUP(B2288,'Ket qua do'!$C$5:$AP$50000,$E$3,TRUE)*$C$12,"")</f>
        <v>#N/A</v>
      </c>
      <c r="F2288" s="21" t="e">
        <f>IF(A2288&lt;&gt;"",VLOOKUP(B2288,'Ket qua do'!$C$5:$AP$50000,$F$3,TRUE),"")</f>
        <v>#N/A</v>
      </c>
      <c r="G2288" s="21" t="e">
        <f>IF(A2288&lt;&gt;"",VLOOKUP(B2288,'Ket qua do'!$C$5:$AP$50000,$G$3,TRUE),"")</f>
        <v>#N/A</v>
      </c>
      <c r="H2288" s="21" t="e">
        <f>IF(A2288&lt;&gt;"",VLOOKUP(B2288,'Ket qua do'!$C$5:$AP$50000,$H$3,TRUE),"")</f>
        <v>#N/A</v>
      </c>
      <c r="I2288" s="21" t="e">
        <f>IF(A2288&lt;&gt;"",VLOOKUP(B2288,'Ket qua do'!$C$5:$AP$50000,$I$3,TRUE)*$E$9/1000,"")</f>
        <v>#N/A</v>
      </c>
      <c r="J2288" s="21" t="e">
        <f>IF(A2288&lt;&gt;"",VLOOKUP(B2288,'Ket qua do'!$C$5:$AP$50000,$J$3,TRUE)*$E$9/1000,"")</f>
        <v>#N/A</v>
      </c>
      <c r="K2288" s="21" t="e">
        <f>IF(A2288&lt;&gt;"",VLOOKUP(B2288,'Ket qua do'!$C$5:$AP$50000,$K$3,TRUE)*$E$9/1000,"")</f>
        <v>#N/A</v>
      </c>
      <c r="L2288" s="21" t="e">
        <f>IF(A2288&lt;&gt;"",VLOOKUP(B2288,'Ket qua do'!$C$5:$AP$50000,$L$3,TRUE),"")</f>
        <v>#N/A</v>
      </c>
    </row>
    <row r="2289" spans="1:12" x14ac:dyDescent="0.25">
      <c r="A2289" t="e">
        <f t="shared" si="41"/>
        <v>#N/A</v>
      </c>
      <c r="B2289" s="1" t="e">
        <f>IF(A2289&lt;&gt;"",VLOOKUP(A2289,'Ket qua do'!$B$5:$CE$50000,2,TRUE),"")</f>
        <v>#N/A</v>
      </c>
      <c r="C2289" s="19" t="e">
        <f>IF(A2289&lt;&gt;"",VLOOKUP(B2289,'Ket qua do'!$C$5:$AP$50000,$C$3,TRUE)*SQRT(3)*$C$11,"")</f>
        <v>#N/A</v>
      </c>
      <c r="D2289" s="21" t="e">
        <f>IF(A2289&lt;&gt;"",VLOOKUP(B2289,'Ket qua do'!$C$5:$AP$50000,$D$3,TRUE),"")</f>
        <v>#N/A</v>
      </c>
      <c r="E2289" s="21" t="e">
        <f>IF(A2289&lt;&gt;"",VLOOKUP(B2289,'Ket qua do'!$C$5:$AP$50000,$E$3,TRUE)*$C$12,"")</f>
        <v>#N/A</v>
      </c>
      <c r="F2289" s="21" t="e">
        <f>IF(A2289&lt;&gt;"",VLOOKUP(B2289,'Ket qua do'!$C$5:$AP$50000,$F$3,TRUE),"")</f>
        <v>#N/A</v>
      </c>
      <c r="G2289" s="21" t="e">
        <f>IF(A2289&lt;&gt;"",VLOOKUP(B2289,'Ket qua do'!$C$5:$AP$50000,$G$3,TRUE),"")</f>
        <v>#N/A</v>
      </c>
      <c r="H2289" s="21" t="e">
        <f>IF(A2289&lt;&gt;"",VLOOKUP(B2289,'Ket qua do'!$C$5:$AP$50000,$H$3,TRUE),"")</f>
        <v>#N/A</v>
      </c>
      <c r="I2289" s="21" t="e">
        <f>IF(A2289&lt;&gt;"",VLOOKUP(B2289,'Ket qua do'!$C$5:$AP$50000,$I$3,TRUE)*$E$9/1000,"")</f>
        <v>#N/A</v>
      </c>
      <c r="J2289" s="21" t="e">
        <f>IF(A2289&lt;&gt;"",VLOOKUP(B2289,'Ket qua do'!$C$5:$AP$50000,$J$3,TRUE)*$E$9/1000,"")</f>
        <v>#N/A</v>
      </c>
      <c r="K2289" s="21" t="e">
        <f>IF(A2289&lt;&gt;"",VLOOKUP(B2289,'Ket qua do'!$C$5:$AP$50000,$K$3,TRUE)*$E$9/1000,"")</f>
        <v>#N/A</v>
      </c>
      <c r="L2289" s="21" t="e">
        <f>IF(A2289&lt;&gt;"",VLOOKUP(B2289,'Ket qua do'!$C$5:$AP$50000,$L$3,TRUE),"")</f>
        <v>#N/A</v>
      </c>
    </row>
    <row r="2290" spans="1:12" x14ac:dyDescent="0.25">
      <c r="A2290" t="e">
        <f t="shared" si="41"/>
        <v>#N/A</v>
      </c>
      <c r="B2290" s="1" t="e">
        <f>IF(A2290&lt;&gt;"",VLOOKUP(A2290,'Ket qua do'!$B$5:$CE$50000,2,TRUE),"")</f>
        <v>#N/A</v>
      </c>
      <c r="C2290" s="19" t="e">
        <f>IF(A2290&lt;&gt;"",VLOOKUP(B2290,'Ket qua do'!$C$5:$AP$50000,$C$3,TRUE)*SQRT(3)*$C$11,"")</f>
        <v>#N/A</v>
      </c>
      <c r="D2290" s="21" t="e">
        <f>IF(A2290&lt;&gt;"",VLOOKUP(B2290,'Ket qua do'!$C$5:$AP$50000,$D$3,TRUE),"")</f>
        <v>#N/A</v>
      </c>
      <c r="E2290" s="21" t="e">
        <f>IF(A2290&lt;&gt;"",VLOOKUP(B2290,'Ket qua do'!$C$5:$AP$50000,$E$3,TRUE)*$C$12,"")</f>
        <v>#N/A</v>
      </c>
      <c r="F2290" s="21" t="e">
        <f>IF(A2290&lt;&gt;"",VLOOKUP(B2290,'Ket qua do'!$C$5:$AP$50000,$F$3,TRUE),"")</f>
        <v>#N/A</v>
      </c>
      <c r="G2290" s="21" t="e">
        <f>IF(A2290&lt;&gt;"",VLOOKUP(B2290,'Ket qua do'!$C$5:$AP$50000,$G$3,TRUE),"")</f>
        <v>#N/A</v>
      </c>
      <c r="H2290" s="21" t="e">
        <f>IF(A2290&lt;&gt;"",VLOOKUP(B2290,'Ket qua do'!$C$5:$AP$50000,$H$3,TRUE),"")</f>
        <v>#N/A</v>
      </c>
      <c r="I2290" s="21" t="e">
        <f>IF(A2290&lt;&gt;"",VLOOKUP(B2290,'Ket qua do'!$C$5:$AP$50000,$I$3,TRUE)*$E$9/1000,"")</f>
        <v>#N/A</v>
      </c>
      <c r="J2290" s="21" t="e">
        <f>IF(A2290&lt;&gt;"",VLOOKUP(B2290,'Ket qua do'!$C$5:$AP$50000,$J$3,TRUE)*$E$9/1000,"")</f>
        <v>#N/A</v>
      </c>
      <c r="K2290" s="21" t="e">
        <f>IF(A2290&lt;&gt;"",VLOOKUP(B2290,'Ket qua do'!$C$5:$AP$50000,$K$3,TRUE)*$E$9/1000,"")</f>
        <v>#N/A</v>
      </c>
      <c r="L2290" s="21" t="e">
        <f>IF(A2290&lt;&gt;"",VLOOKUP(B2290,'Ket qua do'!$C$5:$AP$50000,$L$3,TRUE),"")</f>
        <v>#N/A</v>
      </c>
    </row>
    <row r="2291" spans="1:12" x14ac:dyDescent="0.25">
      <c r="A2291" t="e">
        <f t="shared" si="41"/>
        <v>#N/A</v>
      </c>
      <c r="B2291" s="1" t="e">
        <f>IF(A2291&lt;&gt;"",VLOOKUP(A2291,'Ket qua do'!$B$5:$CE$50000,2,TRUE),"")</f>
        <v>#N/A</v>
      </c>
      <c r="C2291" s="19" t="e">
        <f>IF(A2291&lt;&gt;"",VLOOKUP(B2291,'Ket qua do'!$C$5:$AP$50000,$C$3,TRUE)*SQRT(3)*$C$11,"")</f>
        <v>#N/A</v>
      </c>
      <c r="D2291" s="21" t="e">
        <f>IF(A2291&lt;&gt;"",VLOOKUP(B2291,'Ket qua do'!$C$5:$AP$50000,$D$3,TRUE),"")</f>
        <v>#N/A</v>
      </c>
      <c r="E2291" s="21" t="e">
        <f>IF(A2291&lt;&gt;"",VLOOKUP(B2291,'Ket qua do'!$C$5:$AP$50000,$E$3,TRUE)*$C$12,"")</f>
        <v>#N/A</v>
      </c>
      <c r="F2291" s="21" t="e">
        <f>IF(A2291&lt;&gt;"",VLOOKUP(B2291,'Ket qua do'!$C$5:$AP$50000,$F$3,TRUE),"")</f>
        <v>#N/A</v>
      </c>
      <c r="G2291" s="21" t="e">
        <f>IF(A2291&lt;&gt;"",VLOOKUP(B2291,'Ket qua do'!$C$5:$AP$50000,$G$3,TRUE),"")</f>
        <v>#N/A</v>
      </c>
      <c r="H2291" s="21" t="e">
        <f>IF(A2291&lt;&gt;"",VLOOKUP(B2291,'Ket qua do'!$C$5:$AP$50000,$H$3,TRUE),"")</f>
        <v>#N/A</v>
      </c>
      <c r="I2291" s="21" t="e">
        <f>IF(A2291&lt;&gt;"",VLOOKUP(B2291,'Ket qua do'!$C$5:$AP$50000,$I$3,TRUE)*$E$9/1000,"")</f>
        <v>#N/A</v>
      </c>
      <c r="J2291" s="21" t="e">
        <f>IF(A2291&lt;&gt;"",VLOOKUP(B2291,'Ket qua do'!$C$5:$AP$50000,$J$3,TRUE)*$E$9/1000,"")</f>
        <v>#N/A</v>
      </c>
      <c r="K2291" s="21" t="e">
        <f>IF(A2291&lt;&gt;"",VLOOKUP(B2291,'Ket qua do'!$C$5:$AP$50000,$K$3,TRUE)*$E$9/1000,"")</f>
        <v>#N/A</v>
      </c>
      <c r="L2291" s="21" t="e">
        <f>IF(A2291&lt;&gt;"",VLOOKUP(B2291,'Ket qua do'!$C$5:$AP$50000,$L$3,TRUE),"")</f>
        <v>#N/A</v>
      </c>
    </row>
    <row r="2292" spans="1:12" x14ac:dyDescent="0.25">
      <c r="A2292" t="e">
        <f t="shared" si="41"/>
        <v>#N/A</v>
      </c>
      <c r="B2292" s="1" t="e">
        <f>IF(A2292&lt;&gt;"",VLOOKUP(A2292,'Ket qua do'!$B$5:$CE$50000,2,TRUE),"")</f>
        <v>#N/A</v>
      </c>
      <c r="C2292" s="19" t="e">
        <f>IF(A2292&lt;&gt;"",VLOOKUP(B2292,'Ket qua do'!$C$5:$AP$50000,$C$3,TRUE)*SQRT(3)*$C$11,"")</f>
        <v>#N/A</v>
      </c>
      <c r="D2292" s="21" t="e">
        <f>IF(A2292&lt;&gt;"",VLOOKUP(B2292,'Ket qua do'!$C$5:$AP$50000,$D$3,TRUE),"")</f>
        <v>#N/A</v>
      </c>
      <c r="E2292" s="21" t="e">
        <f>IF(A2292&lt;&gt;"",VLOOKUP(B2292,'Ket qua do'!$C$5:$AP$50000,$E$3,TRUE)*$C$12,"")</f>
        <v>#N/A</v>
      </c>
      <c r="F2292" s="21" t="e">
        <f>IF(A2292&lt;&gt;"",VLOOKUP(B2292,'Ket qua do'!$C$5:$AP$50000,$F$3,TRUE),"")</f>
        <v>#N/A</v>
      </c>
      <c r="G2292" s="21" t="e">
        <f>IF(A2292&lt;&gt;"",VLOOKUP(B2292,'Ket qua do'!$C$5:$AP$50000,$G$3,TRUE),"")</f>
        <v>#N/A</v>
      </c>
      <c r="H2292" s="21" t="e">
        <f>IF(A2292&lt;&gt;"",VLOOKUP(B2292,'Ket qua do'!$C$5:$AP$50000,$H$3,TRUE),"")</f>
        <v>#N/A</v>
      </c>
      <c r="I2292" s="21" t="e">
        <f>IF(A2292&lt;&gt;"",VLOOKUP(B2292,'Ket qua do'!$C$5:$AP$50000,$I$3,TRUE)*$E$9/1000,"")</f>
        <v>#N/A</v>
      </c>
      <c r="J2292" s="21" t="e">
        <f>IF(A2292&lt;&gt;"",VLOOKUP(B2292,'Ket qua do'!$C$5:$AP$50000,$J$3,TRUE)*$E$9/1000,"")</f>
        <v>#N/A</v>
      </c>
      <c r="K2292" s="21" t="e">
        <f>IF(A2292&lt;&gt;"",VLOOKUP(B2292,'Ket qua do'!$C$5:$AP$50000,$K$3,TRUE)*$E$9/1000,"")</f>
        <v>#N/A</v>
      </c>
      <c r="L2292" s="21" t="e">
        <f>IF(A2292&lt;&gt;"",VLOOKUP(B2292,'Ket qua do'!$C$5:$AP$50000,$L$3,TRUE),"")</f>
        <v>#N/A</v>
      </c>
    </row>
    <row r="2293" spans="1:12" x14ac:dyDescent="0.25">
      <c r="A2293" t="e">
        <f t="shared" si="41"/>
        <v>#N/A</v>
      </c>
      <c r="B2293" s="1" t="e">
        <f>IF(A2293&lt;&gt;"",VLOOKUP(A2293,'Ket qua do'!$B$5:$CE$50000,2,TRUE),"")</f>
        <v>#N/A</v>
      </c>
      <c r="C2293" s="19" t="e">
        <f>IF(A2293&lt;&gt;"",VLOOKUP(B2293,'Ket qua do'!$C$5:$AP$50000,$C$3,TRUE)*SQRT(3)*$C$11,"")</f>
        <v>#N/A</v>
      </c>
      <c r="D2293" s="21" t="e">
        <f>IF(A2293&lt;&gt;"",VLOOKUP(B2293,'Ket qua do'!$C$5:$AP$50000,$D$3,TRUE),"")</f>
        <v>#N/A</v>
      </c>
      <c r="E2293" s="21" t="e">
        <f>IF(A2293&lt;&gt;"",VLOOKUP(B2293,'Ket qua do'!$C$5:$AP$50000,$E$3,TRUE)*$C$12,"")</f>
        <v>#N/A</v>
      </c>
      <c r="F2293" s="21" t="e">
        <f>IF(A2293&lt;&gt;"",VLOOKUP(B2293,'Ket qua do'!$C$5:$AP$50000,$F$3,TRUE),"")</f>
        <v>#N/A</v>
      </c>
      <c r="G2293" s="21" t="e">
        <f>IF(A2293&lt;&gt;"",VLOOKUP(B2293,'Ket qua do'!$C$5:$AP$50000,$G$3,TRUE),"")</f>
        <v>#N/A</v>
      </c>
      <c r="H2293" s="21" t="e">
        <f>IF(A2293&lt;&gt;"",VLOOKUP(B2293,'Ket qua do'!$C$5:$AP$50000,$H$3,TRUE),"")</f>
        <v>#N/A</v>
      </c>
      <c r="I2293" s="21" t="e">
        <f>IF(A2293&lt;&gt;"",VLOOKUP(B2293,'Ket qua do'!$C$5:$AP$50000,$I$3,TRUE)*$E$9/1000,"")</f>
        <v>#N/A</v>
      </c>
      <c r="J2293" s="21" t="e">
        <f>IF(A2293&lt;&gt;"",VLOOKUP(B2293,'Ket qua do'!$C$5:$AP$50000,$J$3,TRUE)*$E$9/1000,"")</f>
        <v>#N/A</v>
      </c>
      <c r="K2293" s="21" t="e">
        <f>IF(A2293&lt;&gt;"",VLOOKUP(B2293,'Ket qua do'!$C$5:$AP$50000,$K$3,TRUE)*$E$9/1000,"")</f>
        <v>#N/A</v>
      </c>
      <c r="L2293" s="21" t="e">
        <f>IF(A2293&lt;&gt;"",VLOOKUP(B2293,'Ket qua do'!$C$5:$AP$50000,$L$3,TRUE),"")</f>
        <v>#N/A</v>
      </c>
    </row>
    <row r="2294" spans="1:12" x14ac:dyDescent="0.25">
      <c r="A2294" t="e">
        <f t="shared" si="41"/>
        <v>#N/A</v>
      </c>
      <c r="B2294" s="1" t="e">
        <f>IF(A2294&lt;&gt;"",VLOOKUP(A2294,'Ket qua do'!$B$5:$CE$50000,2,TRUE),"")</f>
        <v>#N/A</v>
      </c>
      <c r="C2294" s="19" t="e">
        <f>IF(A2294&lt;&gt;"",VLOOKUP(B2294,'Ket qua do'!$C$5:$AP$50000,$C$3,TRUE)*SQRT(3)*$C$11,"")</f>
        <v>#N/A</v>
      </c>
      <c r="D2294" s="21" t="e">
        <f>IF(A2294&lt;&gt;"",VLOOKUP(B2294,'Ket qua do'!$C$5:$AP$50000,$D$3,TRUE),"")</f>
        <v>#N/A</v>
      </c>
      <c r="E2294" s="21" t="e">
        <f>IF(A2294&lt;&gt;"",VLOOKUP(B2294,'Ket qua do'!$C$5:$AP$50000,$E$3,TRUE)*$C$12,"")</f>
        <v>#N/A</v>
      </c>
      <c r="F2294" s="21" t="e">
        <f>IF(A2294&lt;&gt;"",VLOOKUP(B2294,'Ket qua do'!$C$5:$AP$50000,$F$3,TRUE),"")</f>
        <v>#N/A</v>
      </c>
      <c r="G2294" s="21" t="e">
        <f>IF(A2294&lt;&gt;"",VLOOKUP(B2294,'Ket qua do'!$C$5:$AP$50000,$G$3,TRUE),"")</f>
        <v>#N/A</v>
      </c>
      <c r="H2294" s="21" t="e">
        <f>IF(A2294&lt;&gt;"",VLOOKUP(B2294,'Ket qua do'!$C$5:$AP$50000,$H$3,TRUE),"")</f>
        <v>#N/A</v>
      </c>
      <c r="I2294" s="21" t="e">
        <f>IF(A2294&lt;&gt;"",VLOOKUP(B2294,'Ket qua do'!$C$5:$AP$50000,$I$3,TRUE)*$E$9/1000,"")</f>
        <v>#N/A</v>
      </c>
      <c r="J2294" s="21" t="e">
        <f>IF(A2294&lt;&gt;"",VLOOKUP(B2294,'Ket qua do'!$C$5:$AP$50000,$J$3,TRUE)*$E$9/1000,"")</f>
        <v>#N/A</v>
      </c>
      <c r="K2294" s="21" t="e">
        <f>IF(A2294&lt;&gt;"",VLOOKUP(B2294,'Ket qua do'!$C$5:$AP$50000,$K$3,TRUE)*$E$9/1000,"")</f>
        <v>#N/A</v>
      </c>
      <c r="L2294" s="21" t="e">
        <f>IF(A2294&lt;&gt;"",VLOOKUP(B2294,'Ket qua do'!$C$5:$AP$50000,$L$3,TRUE),"")</f>
        <v>#N/A</v>
      </c>
    </row>
    <row r="2295" spans="1:12" x14ac:dyDescent="0.25">
      <c r="A2295" t="e">
        <f t="shared" si="41"/>
        <v>#N/A</v>
      </c>
      <c r="B2295" s="1" t="e">
        <f>IF(A2295&lt;&gt;"",VLOOKUP(A2295,'Ket qua do'!$B$5:$CE$50000,2,TRUE),"")</f>
        <v>#N/A</v>
      </c>
      <c r="C2295" s="19" t="e">
        <f>IF(A2295&lt;&gt;"",VLOOKUP(B2295,'Ket qua do'!$C$5:$AP$50000,$C$3,TRUE)*SQRT(3)*$C$11,"")</f>
        <v>#N/A</v>
      </c>
      <c r="D2295" s="21" t="e">
        <f>IF(A2295&lt;&gt;"",VLOOKUP(B2295,'Ket qua do'!$C$5:$AP$50000,$D$3,TRUE),"")</f>
        <v>#N/A</v>
      </c>
      <c r="E2295" s="21" t="e">
        <f>IF(A2295&lt;&gt;"",VLOOKUP(B2295,'Ket qua do'!$C$5:$AP$50000,$E$3,TRUE)*$C$12,"")</f>
        <v>#N/A</v>
      </c>
      <c r="F2295" s="21" t="e">
        <f>IF(A2295&lt;&gt;"",VLOOKUP(B2295,'Ket qua do'!$C$5:$AP$50000,$F$3,TRUE),"")</f>
        <v>#N/A</v>
      </c>
      <c r="G2295" s="21" t="e">
        <f>IF(A2295&lt;&gt;"",VLOOKUP(B2295,'Ket qua do'!$C$5:$AP$50000,$G$3,TRUE),"")</f>
        <v>#N/A</v>
      </c>
      <c r="H2295" s="21" t="e">
        <f>IF(A2295&lt;&gt;"",VLOOKUP(B2295,'Ket qua do'!$C$5:$AP$50000,$H$3,TRUE),"")</f>
        <v>#N/A</v>
      </c>
      <c r="I2295" s="21" t="e">
        <f>IF(A2295&lt;&gt;"",VLOOKUP(B2295,'Ket qua do'!$C$5:$AP$50000,$I$3,TRUE)*$E$9/1000,"")</f>
        <v>#N/A</v>
      </c>
      <c r="J2295" s="21" t="e">
        <f>IF(A2295&lt;&gt;"",VLOOKUP(B2295,'Ket qua do'!$C$5:$AP$50000,$J$3,TRUE)*$E$9/1000,"")</f>
        <v>#N/A</v>
      </c>
      <c r="K2295" s="21" t="e">
        <f>IF(A2295&lt;&gt;"",VLOOKUP(B2295,'Ket qua do'!$C$5:$AP$50000,$K$3,TRUE)*$E$9/1000,"")</f>
        <v>#N/A</v>
      </c>
      <c r="L2295" s="21" t="e">
        <f>IF(A2295&lt;&gt;"",VLOOKUP(B2295,'Ket qua do'!$C$5:$AP$50000,$L$3,TRUE),"")</f>
        <v>#N/A</v>
      </c>
    </row>
    <row r="2296" spans="1:12" x14ac:dyDescent="0.25">
      <c r="A2296" t="e">
        <f t="shared" si="41"/>
        <v>#N/A</v>
      </c>
      <c r="B2296" s="1" t="e">
        <f>IF(A2296&lt;&gt;"",VLOOKUP(A2296,'Ket qua do'!$B$5:$CE$50000,2,TRUE),"")</f>
        <v>#N/A</v>
      </c>
      <c r="C2296" s="19" t="e">
        <f>IF(A2296&lt;&gt;"",VLOOKUP(B2296,'Ket qua do'!$C$5:$AP$50000,$C$3,TRUE)*SQRT(3)*$C$11,"")</f>
        <v>#N/A</v>
      </c>
      <c r="D2296" s="21" t="e">
        <f>IF(A2296&lt;&gt;"",VLOOKUP(B2296,'Ket qua do'!$C$5:$AP$50000,$D$3,TRUE),"")</f>
        <v>#N/A</v>
      </c>
      <c r="E2296" s="21" t="e">
        <f>IF(A2296&lt;&gt;"",VLOOKUP(B2296,'Ket qua do'!$C$5:$AP$50000,$E$3,TRUE)*$C$12,"")</f>
        <v>#N/A</v>
      </c>
      <c r="F2296" s="21" t="e">
        <f>IF(A2296&lt;&gt;"",VLOOKUP(B2296,'Ket qua do'!$C$5:$AP$50000,$F$3,TRUE),"")</f>
        <v>#N/A</v>
      </c>
      <c r="G2296" s="21" t="e">
        <f>IF(A2296&lt;&gt;"",VLOOKUP(B2296,'Ket qua do'!$C$5:$AP$50000,$G$3,TRUE),"")</f>
        <v>#N/A</v>
      </c>
      <c r="H2296" s="21" t="e">
        <f>IF(A2296&lt;&gt;"",VLOOKUP(B2296,'Ket qua do'!$C$5:$AP$50000,$H$3,TRUE),"")</f>
        <v>#N/A</v>
      </c>
      <c r="I2296" s="21" t="e">
        <f>IF(A2296&lt;&gt;"",VLOOKUP(B2296,'Ket qua do'!$C$5:$AP$50000,$I$3,TRUE)*$E$9/1000,"")</f>
        <v>#N/A</v>
      </c>
      <c r="J2296" s="21" t="e">
        <f>IF(A2296&lt;&gt;"",VLOOKUP(B2296,'Ket qua do'!$C$5:$AP$50000,$J$3,TRUE)*$E$9/1000,"")</f>
        <v>#N/A</v>
      </c>
      <c r="K2296" s="21" t="e">
        <f>IF(A2296&lt;&gt;"",VLOOKUP(B2296,'Ket qua do'!$C$5:$AP$50000,$K$3,TRUE)*$E$9/1000,"")</f>
        <v>#N/A</v>
      </c>
      <c r="L2296" s="21" t="e">
        <f>IF(A2296&lt;&gt;"",VLOOKUP(B2296,'Ket qua do'!$C$5:$AP$50000,$L$3,TRUE),"")</f>
        <v>#N/A</v>
      </c>
    </row>
    <row r="2297" spans="1:12" x14ac:dyDescent="0.25">
      <c r="A2297" t="e">
        <f t="shared" si="41"/>
        <v>#N/A</v>
      </c>
      <c r="B2297" s="1" t="e">
        <f>IF(A2297&lt;&gt;"",VLOOKUP(A2297,'Ket qua do'!$B$5:$CE$50000,2,TRUE),"")</f>
        <v>#N/A</v>
      </c>
      <c r="C2297" s="19" t="e">
        <f>IF(A2297&lt;&gt;"",VLOOKUP(B2297,'Ket qua do'!$C$5:$AP$50000,$C$3,TRUE)*SQRT(3)*$C$11,"")</f>
        <v>#N/A</v>
      </c>
      <c r="D2297" s="21" t="e">
        <f>IF(A2297&lt;&gt;"",VLOOKUP(B2297,'Ket qua do'!$C$5:$AP$50000,$D$3,TRUE),"")</f>
        <v>#N/A</v>
      </c>
      <c r="E2297" s="21" t="e">
        <f>IF(A2297&lt;&gt;"",VLOOKUP(B2297,'Ket qua do'!$C$5:$AP$50000,$E$3,TRUE)*$C$12,"")</f>
        <v>#N/A</v>
      </c>
      <c r="F2297" s="21" t="e">
        <f>IF(A2297&lt;&gt;"",VLOOKUP(B2297,'Ket qua do'!$C$5:$AP$50000,$F$3,TRUE),"")</f>
        <v>#N/A</v>
      </c>
      <c r="G2297" s="21" t="e">
        <f>IF(A2297&lt;&gt;"",VLOOKUP(B2297,'Ket qua do'!$C$5:$AP$50000,$G$3,TRUE),"")</f>
        <v>#N/A</v>
      </c>
      <c r="H2297" s="21" t="e">
        <f>IF(A2297&lt;&gt;"",VLOOKUP(B2297,'Ket qua do'!$C$5:$AP$50000,$H$3,TRUE),"")</f>
        <v>#N/A</v>
      </c>
      <c r="I2297" s="21" t="e">
        <f>IF(A2297&lt;&gt;"",VLOOKUP(B2297,'Ket qua do'!$C$5:$AP$50000,$I$3,TRUE)*$E$9/1000,"")</f>
        <v>#N/A</v>
      </c>
      <c r="J2297" s="21" t="e">
        <f>IF(A2297&lt;&gt;"",VLOOKUP(B2297,'Ket qua do'!$C$5:$AP$50000,$J$3,TRUE)*$E$9/1000,"")</f>
        <v>#N/A</v>
      </c>
      <c r="K2297" s="21" t="e">
        <f>IF(A2297&lt;&gt;"",VLOOKUP(B2297,'Ket qua do'!$C$5:$AP$50000,$K$3,TRUE)*$E$9/1000,"")</f>
        <v>#N/A</v>
      </c>
      <c r="L2297" s="21" t="e">
        <f>IF(A2297&lt;&gt;"",VLOOKUP(B2297,'Ket qua do'!$C$5:$AP$50000,$L$3,TRUE),"")</f>
        <v>#N/A</v>
      </c>
    </row>
    <row r="2298" spans="1:12" x14ac:dyDescent="0.25">
      <c r="A2298" t="e">
        <f t="shared" si="41"/>
        <v>#N/A</v>
      </c>
      <c r="B2298" s="1" t="e">
        <f>IF(A2298&lt;&gt;"",VLOOKUP(A2298,'Ket qua do'!$B$5:$CE$50000,2,TRUE),"")</f>
        <v>#N/A</v>
      </c>
      <c r="C2298" s="19" t="e">
        <f>IF(A2298&lt;&gt;"",VLOOKUP(B2298,'Ket qua do'!$C$5:$AP$50000,$C$3,TRUE)*SQRT(3)*$C$11,"")</f>
        <v>#N/A</v>
      </c>
      <c r="D2298" s="21" t="e">
        <f>IF(A2298&lt;&gt;"",VLOOKUP(B2298,'Ket qua do'!$C$5:$AP$50000,$D$3,TRUE),"")</f>
        <v>#N/A</v>
      </c>
      <c r="E2298" s="21" t="e">
        <f>IF(A2298&lt;&gt;"",VLOOKUP(B2298,'Ket qua do'!$C$5:$AP$50000,$E$3,TRUE)*$C$12,"")</f>
        <v>#N/A</v>
      </c>
      <c r="F2298" s="21" t="e">
        <f>IF(A2298&lt;&gt;"",VLOOKUP(B2298,'Ket qua do'!$C$5:$AP$50000,$F$3,TRUE),"")</f>
        <v>#N/A</v>
      </c>
      <c r="G2298" s="21" t="e">
        <f>IF(A2298&lt;&gt;"",VLOOKUP(B2298,'Ket qua do'!$C$5:$AP$50000,$G$3,TRUE),"")</f>
        <v>#N/A</v>
      </c>
      <c r="H2298" s="21" t="e">
        <f>IF(A2298&lt;&gt;"",VLOOKUP(B2298,'Ket qua do'!$C$5:$AP$50000,$H$3,TRUE),"")</f>
        <v>#N/A</v>
      </c>
      <c r="I2298" s="21" t="e">
        <f>IF(A2298&lt;&gt;"",VLOOKUP(B2298,'Ket qua do'!$C$5:$AP$50000,$I$3,TRUE)*$E$9/1000,"")</f>
        <v>#N/A</v>
      </c>
      <c r="J2298" s="21" t="e">
        <f>IF(A2298&lt;&gt;"",VLOOKUP(B2298,'Ket qua do'!$C$5:$AP$50000,$J$3,TRUE)*$E$9/1000,"")</f>
        <v>#N/A</v>
      </c>
      <c r="K2298" s="21" t="e">
        <f>IF(A2298&lt;&gt;"",VLOOKUP(B2298,'Ket qua do'!$C$5:$AP$50000,$K$3,TRUE)*$E$9/1000,"")</f>
        <v>#N/A</v>
      </c>
      <c r="L2298" s="21" t="e">
        <f>IF(A2298&lt;&gt;"",VLOOKUP(B2298,'Ket qua do'!$C$5:$AP$50000,$L$3,TRUE),"")</f>
        <v>#N/A</v>
      </c>
    </row>
    <row r="2299" spans="1:12" x14ac:dyDescent="0.25">
      <c r="A2299" t="e">
        <f t="shared" si="41"/>
        <v>#N/A</v>
      </c>
      <c r="B2299" s="1" t="e">
        <f>IF(A2299&lt;&gt;"",VLOOKUP(A2299,'Ket qua do'!$B$5:$CE$50000,2,TRUE),"")</f>
        <v>#N/A</v>
      </c>
      <c r="C2299" s="19" t="e">
        <f>IF(A2299&lt;&gt;"",VLOOKUP(B2299,'Ket qua do'!$C$5:$AP$50000,$C$3,TRUE)*SQRT(3)*$C$11,"")</f>
        <v>#N/A</v>
      </c>
      <c r="D2299" s="21" t="e">
        <f>IF(A2299&lt;&gt;"",VLOOKUP(B2299,'Ket qua do'!$C$5:$AP$50000,$D$3,TRUE),"")</f>
        <v>#N/A</v>
      </c>
      <c r="E2299" s="21" t="e">
        <f>IF(A2299&lt;&gt;"",VLOOKUP(B2299,'Ket qua do'!$C$5:$AP$50000,$E$3,TRUE)*$C$12,"")</f>
        <v>#N/A</v>
      </c>
      <c r="F2299" s="21" t="e">
        <f>IF(A2299&lt;&gt;"",VLOOKUP(B2299,'Ket qua do'!$C$5:$AP$50000,$F$3,TRUE),"")</f>
        <v>#N/A</v>
      </c>
      <c r="G2299" s="21" t="e">
        <f>IF(A2299&lt;&gt;"",VLOOKUP(B2299,'Ket qua do'!$C$5:$AP$50000,$G$3,TRUE),"")</f>
        <v>#N/A</v>
      </c>
      <c r="H2299" s="21" t="e">
        <f>IF(A2299&lt;&gt;"",VLOOKUP(B2299,'Ket qua do'!$C$5:$AP$50000,$H$3,TRUE),"")</f>
        <v>#N/A</v>
      </c>
      <c r="I2299" s="21" t="e">
        <f>IF(A2299&lt;&gt;"",VLOOKUP(B2299,'Ket qua do'!$C$5:$AP$50000,$I$3,TRUE)*$E$9/1000,"")</f>
        <v>#N/A</v>
      </c>
      <c r="J2299" s="21" t="e">
        <f>IF(A2299&lt;&gt;"",VLOOKUP(B2299,'Ket qua do'!$C$5:$AP$50000,$J$3,TRUE)*$E$9/1000,"")</f>
        <v>#N/A</v>
      </c>
      <c r="K2299" s="21" t="e">
        <f>IF(A2299&lt;&gt;"",VLOOKUP(B2299,'Ket qua do'!$C$5:$AP$50000,$K$3,TRUE)*$E$9/1000,"")</f>
        <v>#N/A</v>
      </c>
      <c r="L2299" s="21" t="e">
        <f>IF(A2299&lt;&gt;"",VLOOKUP(B2299,'Ket qua do'!$C$5:$AP$50000,$L$3,TRUE),"")</f>
        <v>#N/A</v>
      </c>
    </row>
    <row r="2300" spans="1:12" x14ac:dyDescent="0.25">
      <c r="A2300" t="e">
        <f t="shared" si="41"/>
        <v>#N/A</v>
      </c>
      <c r="B2300" s="1" t="e">
        <f>IF(A2300&lt;&gt;"",VLOOKUP(A2300,'Ket qua do'!$B$5:$CE$50000,2,TRUE),"")</f>
        <v>#N/A</v>
      </c>
      <c r="C2300" s="19" t="e">
        <f>IF(A2300&lt;&gt;"",VLOOKUP(B2300,'Ket qua do'!$C$5:$AP$50000,$C$3,TRUE)*SQRT(3)*$C$11,"")</f>
        <v>#N/A</v>
      </c>
      <c r="D2300" s="21" t="e">
        <f>IF(A2300&lt;&gt;"",VLOOKUP(B2300,'Ket qua do'!$C$5:$AP$50000,$D$3,TRUE),"")</f>
        <v>#N/A</v>
      </c>
      <c r="E2300" s="21" t="e">
        <f>IF(A2300&lt;&gt;"",VLOOKUP(B2300,'Ket qua do'!$C$5:$AP$50000,$E$3,TRUE)*$C$12,"")</f>
        <v>#N/A</v>
      </c>
      <c r="F2300" s="21" t="e">
        <f>IF(A2300&lt;&gt;"",VLOOKUP(B2300,'Ket qua do'!$C$5:$AP$50000,$F$3,TRUE),"")</f>
        <v>#N/A</v>
      </c>
      <c r="G2300" s="21" t="e">
        <f>IF(A2300&lt;&gt;"",VLOOKUP(B2300,'Ket qua do'!$C$5:$AP$50000,$G$3,TRUE),"")</f>
        <v>#N/A</v>
      </c>
      <c r="H2300" s="21" t="e">
        <f>IF(A2300&lt;&gt;"",VLOOKUP(B2300,'Ket qua do'!$C$5:$AP$50000,$H$3,TRUE),"")</f>
        <v>#N/A</v>
      </c>
      <c r="I2300" s="21" t="e">
        <f>IF(A2300&lt;&gt;"",VLOOKUP(B2300,'Ket qua do'!$C$5:$AP$50000,$I$3,TRUE)*$E$9/1000,"")</f>
        <v>#N/A</v>
      </c>
      <c r="J2300" s="21" t="e">
        <f>IF(A2300&lt;&gt;"",VLOOKUP(B2300,'Ket qua do'!$C$5:$AP$50000,$J$3,TRUE)*$E$9/1000,"")</f>
        <v>#N/A</v>
      </c>
      <c r="K2300" s="21" t="e">
        <f>IF(A2300&lt;&gt;"",VLOOKUP(B2300,'Ket qua do'!$C$5:$AP$50000,$K$3,TRUE)*$E$9/1000,"")</f>
        <v>#N/A</v>
      </c>
      <c r="L2300" s="21" t="e">
        <f>IF(A2300&lt;&gt;"",VLOOKUP(B2300,'Ket qua do'!$C$5:$AP$50000,$L$3,TRUE),"")</f>
        <v>#N/A</v>
      </c>
    </row>
    <row r="2301" spans="1:12" x14ac:dyDescent="0.25">
      <c r="A2301" t="e">
        <f t="shared" si="41"/>
        <v>#N/A</v>
      </c>
      <c r="B2301" s="1" t="e">
        <f>IF(A2301&lt;&gt;"",VLOOKUP(A2301,'Ket qua do'!$B$5:$CE$50000,2,TRUE),"")</f>
        <v>#N/A</v>
      </c>
      <c r="C2301" s="19" t="e">
        <f>IF(A2301&lt;&gt;"",VLOOKUP(B2301,'Ket qua do'!$C$5:$AP$50000,$C$3,TRUE)*SQRT(3)*$C$11,"")</f>
        <v>#N/A</v>
      </c>
      <c r="D2301" s="21" t="e">
        <f>IF(A2301&lt;&gt;"",VLOOKUP(B2301,'Ket qua do'!$C$5:$AP$50000,$D$3,TRUE),"")</f>
        <v>#N/A</v>
      </c>
      <c r="E2301" s="21" t="e">
        <f>IF(A2301&lt;&gt;"",VLOOKUP(B2301,'Ket qua do'!$C$5:$AP$50000,$E$3,TRUE)*$C$12,"")</f>
        <v>#N/A</v>
      </c>
      <c r="F2301" s="21" t="e">
        <f>IF(A2301&lt;&gt;"",VLOOKUP(B2301,'Ket qua do'!$C$5:$AP$50000,$F$3,TRUE),"")</f>
        <v>#N/A</v>
      </c>
      <c r="G2301" s="21" t="e">
        <f>IF(A2301&lt;&gt;"",VLOOKUP(B2301,'Ket qua do'!$C$5:$AP$50000,$G$3,TRUE),"")</f>
        <v>#N/A</v>
      </c>
      <c r="H2301" s="21" t="e">
        <f>IF(A2301&lt;&gt;"",VLOOKUP(B2301,'Ket qua do'!$C$5:$AP$50000,$H$3,TRUE),"")</f>
        <v>#N/A</v>
      </c>
      <c r="I2301" s="21" t="e">
        <f>IF(A2301&lt;&gt;"",VLOOKUP(B2301,'Ket qua do'!$C$5:$AP$50000,$I$3,TRUE)*$E$9/1000,"")</f>
        <v>#N/A</v>
      </c>
      <c r="J2301" s="21" t="e">
        <f>IF(A2301&lt;&gt;"",VLOOKUP(B2301,'Ket qua do'!$C$5:$AP$50000,$J$3,TRUE)*$E$9/1000,"")</f>
        <v>#N/A</v>
      </c>
      <c r="K2301" s="21" t="e">
        <f>IF(A2301&lt;&gt;"",VLOOKUP(B2301,'Ket qua do'!$C$5:$AP$50000,$K$3,TRUE)*$E$9/1000,"")</f>
        <v>#N/A</v>
      </c>
      <c r="L2301" s="21" t="e">
        <f>IF(A2301&lt;&gt;"",VLOOKUP(B2301,'Ket qua do'!$C$5:$AP$50000,$L$3,TRUE),"")</f>
        <v>#N/A</v>
      </c>
    </row>
    <row r="2302" spans="1:12" x14ac:dyDescent="0.25">
      <c r="A2302" t="e">
        <f t="shared" si="41"/>
        <v>#N/A</v>
      </c>
      <c r="B2302" s="1" t="e">
        <f>IF(A2302&lt;&gt;"",VLOOKUP(A2302,'Ket qua do'!$B$5:$CE$50000,2,TRUE),"")</f>
        <v>#N/A</v>
      </c>
      <c r="C2302" s="19" t="e">
        <f>IF(A2302&lt;&gt;"",VLOOKUP(B2302,'Ket qua do'!$C$5:$AP$50000,$C$3,TRUE)*SQRT(3)*$C$11,"")</f>
        <v>#N/A</v>
      </c>
      <c r="D2302" s="21" t="e">
        <f>IF(A2302&lt;&gt;"",VLOOKUP(B2302,'Ket qua do'!$C$5:$AP$50000,$D$3,TRUE),"")</f>
        <v>#N/A</v>
      </c>
      <c r="E2302" s="21" t="e">
        <f>IF(A2302&lt;&gt;"",VLOOKUP(B2302,'Ket qua do'!$C$5:$AP$50000,$E$3,TRUE)*$C$12,"")</f>
        <v>#N/A</v>
      </c>
      <c r="F2302" s="21" t="e">
        <f>IF(A2302&lt;&gt;"",VLOOKUP(B2302,'Ket qua do'!$C$5:$AP$50000,$F$3,TRUE),"")</f>
        <v>#N/A</v>
      </c>
      <c r="G2302" s="21" t="e">
        <f>IF(A2302&lt;&gt;"",VLOOKUP(B2302,'Ket qua do'!$C$5:$AP$50000,$G$3,TRUE),"")</f>
        <v>#N/A</v>
      </c>
      <c r="H2302" s="21" t="e">
        <f>IF(A2302&lt;&gt;"",VLOOKUP(B2302,'Ket qua do'!$C$5:$AP$50000,$H$3,TRUE),"")</f>
        <v>#N/A</v>
      </c>
      <c r="I2302" s="21" t="e">
        <f>IF(A2302&lt;&gt;"",VLOOKUP(B2302,'Ket qua do'!$C$5:$AP$50000,$I$3,TRUE)*$E$9/1000,"")</f>
        <v>#N/A</v>
      </c>
      <c r="J2302" s="21" t="e">
        <f>IF(A2302&lt;&gt;"",VLOOKUP(B2302,'Ket qua do'!$C$5:$AP$50000,$J$3,TRUE)*$E$9/1000,"")</f>
        <v>#N/A</v>
      </c>
      <c r="K2302" s="21" t="e">
        <f>IF(A2302&lt;&gt;"",VLOOKUP(B2302,'Ket qua do'!$C$5:$AP$50000,$K$3,TRUE)*$E$9/1000,"")</f>
        <v>#N/A</v>
      </c>
      <c r="L2302" s="21" t="e">
        <f>IF(A2302&lt;&gt;"",VLOOKUP(B2302,'Ket qua do'!$C$5:$AP$50000,$L$3,TRUE),"")</f>
        <v>#N/A</v>
      </c>
    </row>
    <row r="2303" spans="1:12" x14ac:dyDescent="0.25">
      <c r="A2303" t="e">
        <f t="shared" si="41"/>
        <v>#N/A</v>
      </c>
      <c r="B2303" s="1" t="e">
        <f>IF(A2303&lt;&gt;"",VLOOKUP(A2303,'Ket qua do'!$B$5:$CE$50000,2,TRUE),"")</f>
        <v>#N/A</v>
      </c>
      <c r="C2303" s="19" t="e">
        <f>IF(A2303&lt;&gt;"",VLOOKUP(B2303,'Ket qua do'!$C$5:$AP$50000,$C$3,TRUE)*SQRT(3)*$C$11,"")</f>
        <v>#N/A</v>
      </c>
      <c r="D2303" s="21" t="e">
        <f>IF(A2303&lt;&gt;"",VLOOKUP(B2303,'Ket qua do'!$C$5:$AP$50000,$D$3,TRUE),"")</f>
        <v>#N/A</v>
      </c>
      <c r="E2303" s="21" t="e">
        <f>IF(A2303&lt;&gt;"",VLOOKUP(B2303,'Ket qua do'!$C$5:$AP$50000,$E$3,TRUE)*$C$12,"")</f>
        <v>#N/A</v>
      </c>
      <c r="F2303" s="21" t="e">
        <f>IF(A2303&lt;&gt;"",VLOOKUP(B2303,'Ket qua do'!$C$5:$AP$50000,$F$3,TRUE),"")</f>
        <v>#N/A</v>
      </c>
      <c r="G2303" s="21" t="e">
        <f>IF(A2303&lt;&gt;"",VLOOKUP(B2303,'Ket qua do'!$C$5:$AP$50000,$G$3,TRUE),"")</f>
        <v>#N/A</v>
      </c>
      <c r="H2303" s="21" t="e">
        <f>IF(A2303&lt;&gt;"",VLOOKUP(B2303,'Ket qua do'!$C$5:$AP$50000,$H$3,TRUE),"")</f>
        <v>#N/A</v>
      </c>
      <c r="I2303" s="21" t="e">
        <f>IF(A2303&lt;&gt;"",VLOOKUP(B2303,'Ket qua do'!$C$5:$AP$50000,$I$3,TRUE)*$E$9/1000,"")</f>
        <v>#N/A</v>
      </c>
      <c r="J2303" s="21" t="e">
        <f>IF(A2303&lt;&gt;"",VLOOKUP(B2303,'Ket qua do'!$C$5:$AP$50000,$J$3,TRUE)*$E$9/1000,"")</f>
        <v>#N/A</v>
      </c>
      <c r="K2303" s="21" t="e">
        <f>IF(A2303&lt;&gt;"",VLOOKUP(B2303,'Ket qua do'!$C$5:$AP$50000,$K$3,TRUE)*$E$9/1000,"")</f>
        <v>#N/A</v>
      </c>
      <c r="L2303" s="21" t="e">
        <f>IF(A2303&lt;&gt;"",VLOOKUP(B2303,'Ket qua do'!$C$5:$AP$50000,$L$3,TRUE),"")</f>
        <v>#N/A</v>
      </c>
    </row>
    <row r="2304" spans="1:12" x14ac:dyDescent="0.25">
      <c r="A2304" t="e">
        <f t="shared" si="41"/>
        <v>#N/A</v>
      </c>
      <c r="B2304" s="1" t="e">
        <f>IF(A2304&lt;&gt;"",VLOOKUP(A2304,'Ket qua do'!$B$5:$CE$50000,2,TRUE),"")</f>
        <v>#N/A</v>
      </c>
      <c r="C2304" s="19" t="e">
        <f>IF(A2304&lt;&gt;"",VLOOKUP(B2304,'Ket qua do'!$C$5:$AP$50000,$C$3,TRUE)*SQRT(3)*$C$11,"")</f>
        <v>#N/A</v>
      </c>
      <c r="D2304" s="21" t="e">
        <f>IF(A2304&lt;&gt;"",VLOOKUP(B2304,'Ket qua do'!$C$5:$AP$50000,$D$3,TRUE),"")</f>
        <v>#N/A</v>
      </c>
      <c r="E2304" s="21" t="e">
        <f>IF(A2304&lt;&gt;"",VLOOKUP(B2304,'Ket qua do'!$C$5:$AP$50000,$E$3,TRUE)*$C$12,"")</f>
        <v>#N/A</v>
      </c>
      <c r="F2304" s="21" t="e">
        <f>IF(A2304&lt;&gt;"",VLOOKUP(B2304,'Ket qua do'!$C$5:$AP$50000,$F$3,TRUE),"")</f>
        <v>#N/A</v>
      </c>
      <c r="G2304" s="21" t="e">
        <f>IF(A2304&lt;&gt;"",VLOOKUP(B2304,'Ket qua do'!$C$5:$AP$50000,$G$3,TRUE),"")</f>
        <v>#N/A</v>
      </c>
      <c r="H2304" s="21" t="e">
        <f>IF(A2304&lt;&gt;"",VLOOKUP(B2304,'Ket qua do'!$C$5:$AP$50000,$H$3,TRUE),"")</f>
        <v>#N/A</v>
      </c>
      <c r="I2304" s="21" t="e">
        <f>IF(A2304&lt;&gt;"",VLOOKUP(B2304,'Ket qua do'!$C$5:$AP$50000,$I$3,TRUE)*$E$9/1000,"")</f>
        <v>#N/A</v>
      </c>
      <c r="J2304" s="21" t="e">
        <f>IF(A2304&lt;&gt;"",VLOOKUP(B2304,'Ket qua do'!$C$5:$AP$50000,$J$3,TRUE)*$E$9/1000,"")</f>
        <v>#N/A</v>
      </c>
      <c r="K2304" s="21" t="e">
        <f>IF(A2304&lt;&gt;"",VLOOKUP(B2304,'Ket qua do'!$C$5:$AP$50000,$K$3,TRUE)*$E$9/1000,"")</f>
        <v>#N/A</v>
      </c>
      <c r="L2304" s="21" t="e">
        <f>IF(A2304&lt;&gt;"",VLOOKUP(B2304,'Ket qua do'!$C$5:$AP$50000,$L$3,TRUE),"")</f>
        <v>#N/A</v>
      </c>
    </row>
    <row r="2305" spans="1:12" x14ac:dyDescent="0.25">
      <c r="A2305" t="e">
        <f t="shared" si="41"/>
        <v>#N/A</v>
      </c>
      <c r="B2305" s="1" t="e">
        <f>IF(A2305&lt;&gt;"",VLOOKUP(A2305,'Ket qua do'!$B$5:$CE$50000,2,TRUE),"")</f>
        <v>#N/A</v>
      </c>
      <c r="C2305" s="19" t="e">
        <f>IF(A2305&lt;&gt;"",VLOOKUP(B2305,'Ket qua do'!$C$5:$AP$50000,$C$3,TRUE)*SQRT(3)*$C$11,"")</f>
        <v>#N/A</v>
      </c>
      <c r="D2305" s="21" t="e">
        <f>IF(A2305&lt;&gt;"",VLOOKUP(B2305,'Ket qua do'!$C$5:$AP$50000,$D$3,TRUE),"")</f>
        <v>#N/A</v>
      </c>
      <c r="E2305" s="21" t="e">
        <f>IF(A2305&lt;&gt;"",VLOOKUP(B2305,'Ket qua do'!$C$5:$AP$50000,$E$3,TRUE)*$C$12,"")</f>
        <v>#N/A</v>
      </c>
      <c r="F2305" s="21" t="e">
        <f>IF(A2305&lt;&gt;"",VLOOKUP(B2305,'Ket qua do'!$C$5:$AP$50000,$F$3,TRUE),"")</f>
        <v>#N/A</v>
      </c>
      <c r="G2305" s="21" t="e">
        <f>IF(A2305&lt;&gt;"",VLOOKUP(B2305,'Ket qua do'!$C$5:$AP$50000,$G$3,TRUE),"")</f>
        <v>#N/A</v>
      </c>
      <c r="H2305" s="21" t="e">
        <f>IF(A2305&lt;&gt;"",VLOOKUP(B2305,'Ket qua do'!$C$5:$AP$50000,$H$3,TRUE),"")</f>
        <v>#N/A</v>
      </c>
      <c r="I2305" s="21" t="e">
        <f>IF(A2305&lt;&gt;"",VLOOKUP(B2305,'Ket qua do'!$C$5:$AP$50000,$I$3,TRUE)*$E$9/1000,"")</f>
        <v>#N/A</v>
      </c>
      <c r="J2305" s="21" t="e">
        <f>IF(A2305&lt;&gt;"",VLOOKUP(B2305,'Ket qua do'!$C$5:$AP$50000,$J$3,TRUE)*$E$9/1000,"")</f>
        <v>#N/A</v>
      </c>
      <c r="K2305" s="21" t="e">
        <f>IF(A2305&lt;&gt;"",VLOOKUP(B2305,'Ket qua do'!$C$5:$AP$50000,$K$3,TRUE)*$E$9/1000,"")</f>
        <v>#N/A</v>
      </c>
      <c r="L2305" s="21" t="e">
        <f>IF(A2305&lt;&gt;"",VLOOKUP(B2305,'Ket qua do'!$C$5:$AP$50000,$L$3,TRUE),"")</f>
        <v>#N/A</v>
      </c>
    </row>
    <row r="2306" spans="1:12" x14ac:dyDescent="0.25">
      <c r="A2306" t="e">
        <f t="shared" si="41"/>
        <v>#N/A</v>
      </c>
      <c r="B2306" s="1" t="e">
        <f>IF(A2306&lt;&gt;"",VLOOKUP(A2306,'Ket qua do'!$B$5:$CE$50000,2,TRUE),"")</f>
        <v>#N/A</v>
      </c>
      <c r="C2306" s="19" t="e">
        <f>IF(A2306&lt;&gt;"",VLOOKUP(B2306,'Ket qua do'!$C$5:$AP$50000,$C$3,TRUE)*SQRT(3)*$C$11,"")</f>
        <v>#N/A</v>
      </c>
      <c r="D2306" s="21" t="e">
        <f>IF(A2306&lt;&gt;"",VLOOKUP(B2306,'Ket qua do'!$C$5:$AP$50000,$D$3,TRUE),"")</f>
        <v>#N/A</v>
      </c>
      <c r="E2306" s="21" t="e">
        <f>IF(A2306&lt;&gt;"",VLOOKUP(B2306,'Ket qua do'!$C$5:$AP$50000,$E$3,TRUE)*$C$12,"")</f>
        <v>#N/A</v>
      </c>
      <c r="F2306" s="21" t="e">
        <f>IF(A2306&lt;&gt;"",VLOOKUP(B2306,'Ket qua do'!$C$5:$AP$50000,$F$3,TRUE),"")</f>
        <v>#N/A</v>
      </c>
      <c r="G2306" s="21" t="e">
        <f>IF(A2306&lt;&gt;"",VLOOKUP(B2306,'Ket qua do'!$C$5:$AP$50000,$G$3,TRUE),"")</f>
        <v>#N/A</v>
      </c>
      <c r="H2306" s="21" t="e">
        <f>IF(A2306&lt;&gt;"",VLOOKUP(B2306,'Ket qua do'!$C$5:$AP$50000,$H$3,TRUE),"")</f>
        <v>#N/A</v>
      </c>
      <c r="I2306" s="21" t="e">
        <f>IF(A2306&lt;&gt;"",VLOOKUP(B2306,'Ket qua do'!$C$5:$AP$50000,$I$3,TRUE)*$E$9/1000,"")</f>
        <v>#N/A</v>
      </c>
      <c r="J2306" s="21" t="e">
        <f>IF(A2306&lt;&gt;"",VLOOKUP(B2306,'Ket qua do'!$C$5:$AP$50000,$J$3,TRUE)*$E$9/1000,"")</f>
        <v>#N/A</v>
      </c>
      <c r="K2306" s="21" t="e">
        <f>IF(A2306&lt;&gt;"",VLOOKUP(B2306,'Ket qua do'!$C$5:$AP$50000,$K$3,TRUE)*$E$9/1000,"")</f>
        <v>#N/A</v>
      </c>
      <c r="L2306" s="21" t="e">
        <f>IF(A2306&lt;&gt;"",VLOOKUP(B2306,'Ket qua do'!$C$5:$AP$50000,$L$3,TRUE),"")</f>
        <v>#N/A</v>
      </c>
    </row>
    <row r="2307" spans="1:12" x14ac:dyDescent="0.25">
      <c r="A2307" t="e">
        <f t="shared" si="41"/>
        <v>#N/A</v>
      </c>
      <c r="B2307" s="1" t="e">
        <f>IF(A2307&lt;&gt;"",VLOOKUP(A2307,'Ket qua do'!$B$5:$CE$50000,2,TRUE),"")</f>
        <v>#N/A</v>
      </c>
      <c r="C2307" s="19" t="e">
        <f>IF(A2307&lt;&gt;"",VLOOKUP(B2307,'Ket qua do'!$C$5:$AP$50000,$C$3,TRUE)*SQRT(3)*$C$11,"")</f>
        <v>#N/A</v>
      </c>
      <c r="D2307" s="21" t="e">
        <f>IF(A2307&lt;&gt;"",VLOOKUP(B2307,'Ket qua do'!$C$5:$AP$50000,$D$3,TRUE),"")</f>
        <v>#N/A</v>
      </c>
      <c r="E2307" s="21" t="e">
        <f>IF(A2307&lt;&gt;"",VLOOKUP(B2307,'Ket qua do'!$C$5:$AP$50000,$E$3,TRUE)*$C$12,"")</f>
        <v>#N/A</v>
      </c>
      <c r="F2307" s="21" t="e">
        <f>IF(A2307&lt;&gt;"",VLOOKUP(B2307,'Ket qua do'!$C$5:$AP$50000,$F$3,TRUE),"")</f>
        <v>#N/A</v>
      </c>
      <c r="G2307" s="21" t="e">
        <f>IF(A2307&lt;&gt;"",VLOOKUP(B2307,'Ket qua do'!$C$5:$AP$50000,$G$3,TRUE),"")</f>
        <v>#N/A</v>
      </c>
      <c r="H2307" s="21" t="e">
        <f>IF(A2307&lt;&gt;"",VLOOKUP(B2307,'Ket qua do'!$C$5:$AP$50000,$H$3,TRUE),"")</f>
        <v>#N/A</v>
      </c>
      <c r="I2307" s="21" t="e">
        <f>IF(A2307&lt;&gt;"",VLOOKUP(B2307,'Ket qua do'!$C$5:$AP$50000,$I$3,TRUE)*$E$9/1000,"")</f>
        <v>#N/A</v>
      </c>
      <c r="J2307" s="21" t="e">
        <f>IF(A2307&lt;&gt;"",VLOOKUP(B2307,'Ket qua do'!$C$5:$AP$50000,$J$3,TRUE)*$E$9/1000,"")</f>
        <v>#N/A</v>
      </c>
      <c r="K2307" s="21" t="e">
        <f>IF(A2307&lt;&gt;"",VLOOKUP(B2307,'Ket qua do'!$C$5:$AP$50000,$K$3,TRUE)*$E$9/1000,"")</f>
        <v>#N/A</v>
      </c>
      <c r="L2307" s="21" t="e">
        <f>IF(A2307&lt;&gt;"",VLOOKUP(B2307,'Ket qua do'!$C$5:$AP$50000,$L$3,TRUE),"")</f>
        <v>#N/A</v>
      </c>
    </row>
    <row r="2308" spans="1:12" x14ac:dyDescent="0.25">
      <c r="A2308" t="e">
        <f t="shared" si="41"/>
        <v>#N/A</v>
      </c>
      <c r="B2308" s="1" t="e">
        <f>IF(A2308&lt;&gt;"",VLOOKUP(A2308,'Ket qua do'!$B$5:$CE$50000,2,TRUE),"")</f>
        <v>#N/A</v>
      </c>
      <c r="C2308" s="19" t="e">
        <f>IF(A2308&lt;&gt;"",VLOOKUP(B2308,'Ket qua do'!$C$5:$AP$50000,$C$3,TRUE)*SQRT(3)*$C$11,"")</f>
        <v>#N/A</v>
      </c>
      <c r="D2308" s="21" t="e">
        <f>IF(A2308&lt;&gt;"",VLOOKUP(B2308,'Ket qua do'!$C$5:$AP$50000,$D$3,TRUE),"")</f>
        <v>#N/A</v>
      </c>
      <c r="E2308" s="21" t="e">
        <f>IF(A2308&lt;&gt;"",VLOOKUP(B2308,'Ket qua do'!$C$5:$AP$50000,$E$3,TRUE)*$C$12,"")</f>
        <v>#N/A</v>
      </c>
      <c r="F2308" s="21" t="e">
        <f>IF(A2308&lt;&gt;"",VLOOKUP(B2308,'Ket qua do'!$C$5:$AP$50000,$F$3,TRUE),"")</f>
        <v>#N/A</v>
      </c>
      <c r="G2308" s="21" t="e">
        <f>IF(A2308&lt;&gt;"",VLOOKUP(B2308,'Ket qua do'!$C$5:$AP$50000,$G$3,TRUE),"")</f>
        <v>#N/A</v>
      </c>
      <c r="H2308" s="21" t="e">
        <f>IF(A2308&lt;&gt;"",VLOOKUP(B2308,'Ket qua do'!$C$5:$AP$50000,$H$3,TRUE),"")</f>
        <v>#N/A</v>
      </c>
      <c r="I2308" s="21" t="e">
        <f>IF(A2308&lt;&gt;"",VLOOKUP(B2308,'Ket qua do'!$C$5:$AP$50000,$I$3,TRUE)*$E$9/1000,"")</f>
        <v>#N/A</v>
      </c>
      <c r="J2308" s="21" t="e">
        <f>IF(A2308&lt;&gt;"",VLOOKUP(B2308,'Ket qua do'!$C$5:$AP$50000,$J$3,TRUE)*$E$9/1000,"")</f>
        <v>#N/A</v>
      </c>
      <c r="K2308" s="21" t="e">
        <f>IF(A2308&lt;&gt;"",VLOOKUP(B2308,'Ket qua do'!$C$5:$AP$50000,$K$3,TRUE)*$E$9/1000,"")</f>
        <v>#N/A</v>
      </c>
      <c r="L2308" s="21" t="e">
        <f>IF(A2308&lt;&gt;"",VLOOKUP(B2308,'Ket qua do'!$C$5:$AP$50000,$L$3,TRUE),"")</f>
        <v>#N/A</v>
      </c>
    </row>
    <row r="2309" spans="1:12" x14ac:dyDescent="0.25">
      <c r="A2309" t="e">
        <f t="shared" si="41"/>
        <v>#N/A</v>
      </c>
      <c r="B2309" s="1" t="e">
        <f>IF(A2309&lt;&gt;"",VLOOKUP(A2309,'Ket qua do'!$B$5:$CE$50000,2,TRUE),"")</f>
        <v>#N/A</v>
      </c>
      <c r="C2309" s="19" t="e">
        <f>IF(A2309&lt;&gt;"",VLOOKUP(B2309,'Ket qua do'!$C$5:$AP$50000,$C$3,TRUE)*SQRT(3)*$C$11,"")</f>
        <v>#N/A</v>
      </c>
      <c r="D2309" s="21" t="e">
        <f>IF(A2309&lt;&gt;"",VLOOKUP(B2309,'Ket qua do'!$C$5:$AP$50000,$D$3,TRUE),"")</f>
        <v>#N/A</v>
      </c>
      <c r="E2309" s="21" t="e">
        <f>IF(A2309&lt;&gt;"",VLOOKUP(B2309,'Ket qua do'!$C$5:$AP$50000,$E$3,TRUE)*$C$12,"")</f>
        <v>#N/A</v>
      </c>
      <c r="F2309" s="21" t="e">
        <f>IF(A2309&lt;&gt;"",VLOOKUP(B2309,'Ket qua do'!$C$5:$AP$50000,$F$3,TRUE),"")</f>
        <v>#N/A</v>
      </c>
      <c r="G2309" s="21" t="e">
        <f>IF(A2309&lt;&gt;"",VLOOKUP(B2309,'Ket qua do'!$C$5:$AP$50000,$G$3,TRUE),"")</f>
        <v>#N/A</v>
      </c>
      <c r="H2309" s="21" t="e">
        <f>IF(A2309&lt;&gt;"",VLOOKUP(B2309,'Ket qua do'!$C$5:$AP$50000,$H$3,TRUE),"")</f>
        <v>#N/A</v>
      </c>
      <c r="I2309" s="21" t="e">
        <f>IF(A2309&lt;&gt;"",VLOOKUP(B2309,'Ket qua do'!$C$5:$AP$50000,$I$3,TRUE)*$E$9/1000,"")</f>
        <v>#N/A</v>
      </c>
      <c r="J2309" s="21" t="e">
        <f>IF(A2309&lt;&gt;"",VLOOKUP(B2309,'Ket qua do'!$C$5:$AP$50000,$J$3,TRUE)*$E$9/1000,"")</f>
        <v>#N/A</v>
      </c>
      <c r="K2309" s="21" t="e">
        <f>IF(A2309&lt;&gt;"",VLOOKUP(B2309,'Ket qua do'!$C$5:$AP$50000,$K$3,TRUE)*$E$9/1000,"")</f>
        <v>#N/A</v>
      </c>
      <c r="L2309" s="21" t="e">
        <f>IF(A2309&lt;&gt;"",VLOOKUP(B2309,'Ket qua do'!$C$5:$AP$50000,$L$3,TRUE),"")</f>
        <v>#N/A</v>
      </c>
    </row>
    <row r="2310" spans="1:12" x14ac:dyDescent="0.25">
      <c r="A2310" t="e">
        <f t="shared" si="41"/>
        <v>#N/A</v>
      </c>
      <c r="B2310" s="1" t="e">
        <f>IF(A2310&lt;&gt;"",VLOOKUP(A2310,'Ket qua do'!$B$5:$CE$50000,2,TRUE),"")</f>
        <v>#N/A</v>
      </c>
      <c r="C2310" s="19" t="e">
        <f>IF(A2310&lt;&gt;"",VLOOKUP(B2310,'Ket qua do'!$C$5:$AP$50000,$C$3,TRUE)*SQRT(3)*$C$11,"")</f>
        <v>#N/A</v>
      </c>
      <c r="D2310" s="21" t="e">
        <f>IF(A2310&lt;&gt;"",VLOOKUP(B2310,'Ket qua do'!$C$5:$AP$50000,$D$3,TRUE),"")</f>
        <v>#N/A</v>
      </c>
      <c r="E2310" s="21" t="e">
        <f>IF(A2310&lt;&gt;"",VLOOKUP(B2310,'Ket qua do'!$C$5:$AP$50000,$E$3,TRUE)*$C$12,"")</f>
        <v>#N/A</v>
      </c>
      <c r="F2310" s="21" t="e">
        <f>IF(A2310&lt;&gt;"",VLOOKUP(B2310,'Ket qua do'!$C$5:$AP$50000,$F$3,TRUE),"")</f>
        <v>#N/A</v>
      </c>
      <c r="G2310" s="21" t="e">
        <f>IF(A2310&lt;&gt;"",VLOOKUP(B2310,'Ket qua do'!$C$5:$AP$50000,$G$3,TRUE),"")</f>
        <v>#N/A</v>
      </c>
      <c r="H2310" s="21" t="e">
        <f>IF(A2310&lt;&gt;"",VLOOKUP(B2310,'Ket qua do'!$C$5:$AP$50000,$H$3,TRUE),"")</f>
        <v>#N/A</v>
      </c>
      <c r="I2310" s="21" t="e">
        <f>IF(A2310&lt;&gt;"",VLOOKUP(B2310,'Ket qua do'!$C$5:$AP$50000,$I$3,TRUE)*$E$9/1000,"")</f>
        <v>#N/A</v>
      </c>
      <c r="J2310" s="21" t="e">
        <f>IF(A2310&lt;&gt;"",VLOOKUP(B2310,'Ket qua do'!$C$5:$AP$50000,$J$3,TRUE)*$E$9/1000,"")</f>
        <v>#N/A</v>
      </c>
      <c r="K2310" s="21" t="e">
        <f>IF(A2310&lt;&gt;"",VLOOKUP(B2310,'Ket qua do'!$C$5:$AP$50000,$K$3,TRUE)*$E$9/1000,"")</f>
        <v>#N/A</v>
      </c>
      <c r="L2310" s="21" t="e">
        <f>IF(A2310&lt;&gt;"",VLOOKUP(B2310,'Ket qua do'!$C$5:$AP$50000,$L$3,TRUE),"")</f>
        <v>#N/A</v>
      </c>
    </row>
    <row r="2311" spans="1:12" x14ac:dyDescent="0.25">
      <c r="A2311" t="e">
        <f t="shared" si="41"/>
        <v>#N/A</v>
      </c>
      <c r="B2311" s="1" t="e">
        <f>IF(A2311&lt;&gt;"",VLOOKUP(A2311,'Ket qua do'!$B$5:$CE$50000,2,TRUE),"")</f>
        <v>#N/A</v>
      </c>
      <c r="C2311" s="19" t="e">
        <f>IF(A2311&lt;&gt;"",VLOOKUP(B2311,'Ket qua do'!$C$5:$AP$50000,$C$3,TRUE)*SQRT(3)*$C$11,"")</f>
        <v>#N/A</v>
      </c>
      <c r="D2311" s="21" t="e">
        <f>IF(A2311&lt;&gt;"",VLOOKUP(B2311,'Ket qua do'!$C$5:$AP$50000,$D$3,TRUE),"")</f>
        <v>#N/A</v>
      </c>
      <c r="E2311" s="21" t="e">
        <f>IF(A2311&lt;&gt;"",VLOOKUP(B2311,'Ket qua do'!$C$5:$AP$50000,$E$3,TRUE)*$C$12,"")</f>
        <v>#N/A</v>
      </c>
      <c r="F2311" s="21" t="e">
        <f>IF(A2311&lt;&gt;"",VLOOKUP(B2311,'Ket qua do'!$C$5:$AP$50000,$F$3,TRUE),"")</f>
        <v>#N/A</v>
      </c>
      <c r="G2311" s="21" t="e">
        <f>IF(A2311&lt;&gt;"",VLOOKUP(B2311,'Ket qua do'!$C$5:$AP$50000,$G$3,TRUE),"")</f>
        <v>#N/A</v>
      </c>
      <c r="H2311" s="21" t="e">
        <f>IF(A2311&lt;&gt;"",VLOOKUP(B2311,'Ket qua do'!$C$5:$AP$50000,$H$3,TRUE),"")</f>
        <v>#N/A</v>
      </c>
      <c r="I2311" s="21" t="e">
        <f>IF(A2311&lt;&gt;"",VLOOKUP(B2311,'Ket qua do'!$C$5:$AP$50000,$I$3,TRUE)*$E$9/1000,"")</f>
        <v>#N/A</v>
      </c>
      <c r="J2311" s="21" t="e">
        <f>IF(A2311&lt;&gt;"",VLOOKUP(B2311,'Ket qua do'!$C$5:$AP$50000,$J$3,TRUE)*$E$9/1000,"")</f>
        <v>#N/A</v>
      </c>
      <c r="K2311" s="21" t="e">
        <f>IF(A2311&lt;&gt;"",VLOOKUP(B2311,'Ket qua do'!$C$5:$AP$50000,$K$3,TRUE)*$E$9/1000,"")</f>
        <v>#N/A</v>
      </c>
      <c r="L2311" s="21" t="e">
        <f>IF(A2311&lt;&gt;"",VLOOKUP(B2311,'Ket qua do'!$C$5:$AP$50000,$L$3,TRUE),"")</f>
        <v>#N/A</v>
      </c>
    </row>
    <row r="2312" spans="1:12" x14ac:dyDescent="0.25">
      <c r="A2312" t="e">
        <f t="shared" si="41"/>
        <v>#N/A</v>
      </c>
      <c r="B2312" s="1" t="e">
        <f>IF(A2312&lt;&gt;"",VLOOKUP(A2312,'Ket qua do'!$B$5:$CE$50000,2,TRUE),"")</f>
        <v>#N/A</v>
      </c>
      <c r="C2312" s="19" t="e">
        <f>IF(A2312&lt;&gt;"",VLOOKUP(B2312,'Ket qua do'!$C$5:$AP$50000,$C$3,TRUE)*SQRT(3)*$C$11,"")</f>
        <v>#N/A</v>
      </c>
      <c r="D2312" s="21" t="e">
        <f>IF(A2312&lt;&gt;"",VLOOKUP(B2312,'Ket qua do'!$C$5:$AP$50000,$D$3,TRUE),"")</f>
        <v>#N/A</v>
      </c>
      <c r="E2312" s="21" t="e">
        <f>IF(A2312&lt;&gt;"",VLOOKUP(B2312,'Ket qua do'!$C$5:$AP$50000,$E$3,TRUE)*$C$12,"")</f>
        <v>#N/A</v>
      </c>
      <c r="F2312" s="21" t="e">
        <f>IF(A2312&lt;&gt;"",VLOOKUP(B2312,'Ket qua do'!$C$5:$AP$50000,$F$3,TRUE),"")</f>
        <v>#N/A</v>
      </c>
      <c r="G2312" s="21" t="e">
        <f>IF(A2312&lt;&gt;"",VLOOKUP(B2312,'Ket qua do'!$C$5:$AP$50000,$G$3,TRUE),"")</f>
        <v>#N/A</v>
      </c>
      <c r="H2312" s="21" t="e">
        <f>IF(A2312&lt;&gt;"",VLOOKUP(B2312,'Ket qua do'!$C$5:$AP$50000,$H$3,TRUE),"")</f>
        <v>#N/A</v>
      </c>
      <c r="I2312" s="21" t="e">
        <f>IF(A2312&lt;&gt;"",VLOOKUP(B2312,'Ket qua do'!$C$5:$AP$50000,$I$3,TRUE)*$E$9/1000,"")</f>
        <v>#N/A</v>
      </c>
      <c r="J2312" s="21" t="e">
        <f>IF(A2312&lt;&gt;"",VLOOKUP(B2312,'Ket qua do'!$C$5:$AP$50000,$J$3,TRUE)*$E$9/1000,"")</f>
        <v>#N/A</v>
      </c>
      <c r="K2312" s="21" t="e">
        <f>IF(A2312&lt;&gt;"",VLOOKUP(B2312,'Ket qua do'!$C$5:$AP$50000,$K$3,TRUE)*$E$9/1000,"")</f>
        <v>#N/A</v>
      </c>
      <c r="L2312" s="21" t="e">
        <f>IF(A2312&lt;&gt;"",VLOOKUP(B2312,'Ket qua do'!$C$5:$AP$50000,$L$3,TRUE),"")</f>
        <v>#N/A</v>
      </c>
    </row>
    <row r="2313" spans="1:12" x14ac:dyDescent="0.25">
      <c r="A2313" t="e">
        <f t="shared" si="41"/>
        <v>#N/A</v>
      </c>
      <c r="B2313" s="1" t="e">
        <f>IF(A2313&lt;&gt;"",VLOOKUP(A2313,'Ket qua do'!$B$5:$CE$50000,2,TRUE),"")</f>
        <v>#N/A</v>
      </c>
      <c r="C2313" s="19" t="e">
        <f>IF(A2313&lt;&gt;"",VLOOKUP(B2313,'Ket qua do'!$C$5:$AP$50000,$C$3,TRUE)*SQRT(3)*$C$11,"")</f>
        <v>#N/A</v>
      </c>
      <c r="D2313" s="21" t="e">
        <f>IF(A2313&lt;&gt;"",VLOOKUP(B2313,'Ket qua do'!$C$5:$AP$50000,$D$3,TRUE),"")</f>
        <v>#N/A</v>
      </c>
      <c r="E2313" s="21" t="e">
        <f>IF(A2313&lt;&gt;"",VLOOKUP(B2313,'Ket qua do'!$C$5:$AP$50000,$E$3,TRUE)*$C$12,"")</f>
        <v>#N/A</v>
      </c>
      <c r="F2313" s="21" t="e">
        <f>IF(A2313&lt;&gt;"",VLOOKUP(B2313,'Ket qua do'!$C$5:$AP$50000,$F$3,TRUE),"")</f>
        <v>#N/A</v>
      </c>
      <c r="G2313" s="21" t="e">
        <f>IF(A2313&lt;&gt;"",VLOOKUP(B2313,'Ket qua do'!$C$5:$AP$50000,$G$3,TRUE),"")</f>
        <v>#N/A</v>
      </c>
      <c r="H2313" s="21" t="e">
        <f>IF(A2313&lt;&gt;"",VLOOKUP(B2313,'Ket qua do'!$C$5:$AP$50000,$H$3,TRUE),"")</f>
        <v>#N/A</v>
      </c>
      <c r="I2313" s="21" t="e">
        <f>IF(A2313&lt;&gt;"",VLOOKUP(B2313,'Ket qua do'!$C$5:$AP$50000,$I$3,TRUE)*$E$9/1000,"")</f>
        <v>#N/A</v>
      </c>
      <c r="J2313" s="21" t="e">
        <f>IF(A2313&lt;&gt;"",VLOOKUP(B2313,'Ket qua do'!$C$5:$AP$50000,$J$3,TRUE)*$E$9/1000,"")</f>
        <v>#N/A</v>
      </c>
      <c r="K2313" s="21" t="e">
        <f>IF(A2313&lt;&gt;"",VLOOKUP(B2313,'Ket qua do'!$C$5:$AP$50000,$K$3,TRUE)*$E$9/1000,"")</f>
        <v>#N/A</v>
      </c>
      <c r="L2313" s="21" t="e">
        <f>IF(A2313&lt;&gt;"",VLOOKUP(B2313,'Ket qua do'!$C$5:$AP$50000,$L$3,TRUE),"")</f>
        <v>#N/A</v>
      </c>
    </row>
    <row r="2314" spans="1:12" x14ac:dyDescent="0.25">
      <c r="A2314" t="e">
        <f t="shared" si="41"/>
        <v>#N/A</v>
      </c>
      <c r="B2314" s="1" t="e">
        <f>IF(A2314&lt;&gt;"",VLOOKUP(A2314,'Ket qua do'!$B$5:$CE$50000,2,TRUE),"")</f>
        <v>#N/A</v>
      </c>
      <c r="C2314" s="19" t="e">
        <f>IF(A2314&lt;&gt;"",VLOOKUP(B2314,'Ket qua do'!$C$5:$AP$50000,$C$3,TRUE)*SQRT(3)*$C$11,"")</f>
        <v>#N/A</v>
      </c>
      <c r="D2314" s="21" t="e">
        <f>IF(A2314&lt;&gt;"",VLOOKUP(B2314,'Ket qua do'!$C$5:$AP$50000,$D$3,TRUE),"")</f>
        <v>#N/A</v>
      </c>
      <c r="E2314" s="21" t="e">
        <f>IF(A2314&lt;&gt;"",VLOOKUP(B2314,'Ket qua do'!$C$5:$AP$50000,$E$3,TRUE)*$C$12,"")</f>
        <v>#N/A</v>
      </c>
      <c r="F2314" s="21" t="e">
        <f>IF(A2314&lt;&gt;"",VLOOKUP(B2314,'Ket qua do'!$C$5:$AP$50000,$F$3,TRUE),"")</f>
        <v>#N/A</v>
      </c>
      <c r="G2314" s="21" t="e">
        <f>IF(A2314&lt;&gt;"",VLOOKUP(B2314,'Ket qua do'!$C$5:$AP$50000,$G$3,TRUE),"")</f>
        <v>#N/A</v>
      </c>
      <c r="H2314" s="21" t="e">
        <f>IF(A2314&lt;&gt;"",VLOOKUP(B2314,'Ket qua do'!$C$5:$AP$50000,$H$3,TRUE),"")</f>
        <v>#N/A</v>
      </c>
      <c r="I2314" s="21" t="e">
        <f>IF(A2314&lt;&gt;"",VLOOKUP(B2314,'Ket qua do'!$C$5:$AP$50000,$I$3,TRUE)*$E$9/1000,"")</f>
        <v>#N/A</v>
      </c>
      <c r="J2314" s="21" t="e">
        <f>IF(A2314&lt;&gt;"",VLOOKUP(B2314,'Ket qua do'!$C$5:$AP$50000,$J$3,TRUE)*$E$9/1000,"")</f>
        <v>#N/A</v>
      </c>
      <c r="K2314" s="21" t="e">
        <f>IF(A2314&lt;&gt;"",VLOOKUP(B2314,'Ket qua do'!$C$5:$AP$50000,$K$3,TRUE)*$E$9/1000,"")</f>
        <v>#N/A</v>
      </c>
      <c r="L2314" s="21" t="e">
        <f>IF(A2314&lt;&gt;"",VLOOKUP(B2314,'Ket qua do'!$C$5:$AP$50000,$L$3,TRUE),"")</f>
        <v>#N/A</v>
      </c>
    </row>
    <row r="2315" spans="1:12" x14ac:dyDescent="0.25">
      <c r="A2315" t="e">
        <f t="shared" si="41"/>
        <v>#N/A</v>
      </c>
      <c r="B2315" s="1" t="e">
        <f>IF(A2315&lt;&gt;"",VLOOKUP(A2315,'Ket qua do'!$B$5:$CE$50000,2,TRUE),"")</f>
        <v>#N/A</v>
      </c>
      <c r="C2315" s="19" t="e">
        <f>IF(A2315&lt;&gt;"",VLOOKUP(B2315,'Ket qua do'!$C$5:$AP$50000,$C$3,TRUE)*SQRT(3)*$C$11,"")</f>
        <v>#N/A</v>
      </c>
      <c r="D2315" s="21" t="e">
        <f>IF(A2315&lt;&gt;"",VLOOKUP(B2315,'Ket qua do'!$C$5:$AP$50000,$D$3,TRUE),"")</f>
        <v>#N/A</v>
      </c>
      <c r="E2315" s="21" t="e">
        <f>IF(A2315&lt;&gt;"",VLOOKUP(B2315,'Ket qua do'!$C$5:$AP$50000,$E$3,TRUE)*$C$12,"")</f>
        <v>#N/A</v>
      </c>
      <c r="F2315" s="21" t="e">
        <f>IF(A2315&lt;&gt;"",VLOOKUP(B2315,'Ket qua do'!$C$5:$AP$50000,$F$3,TRUE),"")</f>
        <v>#N/A</v>
      </c>
      <c r="G2315" s="21" t="e">
        <f>IF(A2315&lt;&gt;"",VLOOKUP(B2315,'Ket qua do'!$C$5:$AP$50000,$G$3,TRUE),"")</f>
        <v>#N/A</v>
      </c>
      <c r="H2315" s="21" t="e">
        <f>IF(A2315&lt;&gt;"",VLOOKUP(B2315,'Ket qua do'!$C$5:$AP$50000,$H$3,TRUE),"")</f>
        <v>#N/A</v>
      </c>
      <c r="I2315" s="21" t="e">
        <f>IF(A2315&lt;&gt;"",VLOOKUP(B2315,'Ket qua do'!$C$5:$AP$50000,$I$3,TRUE)*$E$9/1000,"")</f>
        <v>#N/A</v>
      </c>
      <c r="J2315" s="21" t="e">
        <f>IF(A2315&lt;&gt;"",VLOOKUP(B2315,'Ket qua do'!$C$5:$AP$50000,$J$3,TRUE)*$E$9/1000,"")</f>
        <v>#N/A</v>
      </c>
      <c r="K2315" s="21" t="e">
        <f>IF(A2315&lt;&gt;"",VLOOKUP(B2315,'Ket qua do'!$C$5:$AP$50000,$K$3,TRUE)*$E$9/1000,"")</f>
        <v>#N/A</v>
      </c>
      <c r="L2315" s="21" t="e">
        <f>IF(A2315&lt;&gt;"",VLOOKUP(B2315,'Ket qua do'!$C$5:$AP$50000,$L$3,TRUE),"")</f>
        <v>#N/A</v>
      </c>
    </row>
    <row r="2316" spans="1:12" x14ac:dyDescent="0.25">
      <c r="A2316" t="e">
        <f t="shared" si="41"/>
        <v>#N/A</v>
      </c>
      <c r="B2316" s="1" t="e">
        <f>IF(A2316&lt;&gt;"",VLOOKUP(A2316,'Ket qua do'!$B$5:$CE$50000,2,TRUE),"")</f>
        <v>#N/A</v>
      </c>
      <c r="C2316" s="19" t="e">
        <f>IF(A2316&lt;&gt;"",VLOOKUP(B2316,'Ket qua do'!$C$5:$AP$50000,$C$3,TRUE)*SQRT(3)*$C$11,"")</f>
        <v>#N/A</v>
      </c>
      <c r="D2316" s="21" t="e">
        <f>IF(A2316&lt;&gt;"",VLOOKUP(B2316,'Ket qua do'!$C$5:$AP$50000,$D$3,TRUE),"")</f>
        <v>#N/A</v>
      </c>
      <c r="E2316" s="21" t="e">
        <f>IF(A2316&lt;&gt;"",VLOOKUP(B2316,'Ket qua do'!$C$5:$AP$50000,$E$3,TRUE)*$C$12,"")</f>
        <v>#N/A</v>
      </c>
      <c r="F2316" s="21" t="e">
        <f>IF(A2316&lt;&gt;"",VLOOKUP(B2316,'Ket qua do'!$C$5:$AP$50000,$F$3,TRUE),"")</f>
        <v>#N/A</v>
      </c>
      <c r="G2316" s="21" t="e">
        <f>IF(A2316&lt;&gt;"",VLOOKUP(B2316,'Ket qua do'!$C$5:$AP$50000,$G$3,TRUE),"")</f>
        <v>#N/A</v>
      </c>
      <c r="H2316" s="21" t="e">
        <f>IF(A2316&lt;&gt;"",VLOOKUP(B2316,'Ket qua do'!$C$5:$AP$50000,$H$3,TRUE),"")</f>
        <v>#N/A</v>
      </c>
      <c r="I2316" s="21" t="e">
        <f>IF(A2316&lt;&gt;"",VLOOKUP(B2316,'Ket qua do'!$C$5:$AP$50000,$I$3,TRUE)*$E$9/1000,"")</f>
        <v>#N/A</v>
      </c>
      <c r="J2316" s="21" t="e">
        <f>IF(A2316&lt;&gt;"",VLOOKUP(B2316,'Ket qua do'!$C$5:$AP$50000,$J$3,TRUE)*$E$9/1000,"")</f>
        <v>#N/A</v>
      </c>
      <c r="K2316" s="21" t="e">
        <f>IF(A2316&lt;&gt;"",VLOOKUP(B2316,'Ket qua do'!$C$5:$AP$50000,$K$3,TRUE)*$E$9/1000,"")</f>
        <v>#N/A</v>
      </c>
      <c r="L2316" s="21" t="e">
        <f>IF(A2316&lt;&gt;"",VLOOKUP(B2316,'Ket qua do'!$C$5:$AP$50000,$L$3,TRUE),"")</f>
        <v>#N/A</v>
      </c>
    </row>
    <row r="2317" spans="1:12" x14ac:dyDescent="0.25">
      <c r="A2317" t="e">
        <f t="shared" si="41"/>
        <v>#N/A</v>
      </c>
      <c r="B2317" s="1" t="e">
        <f>IF(A2317&lt;&gt;"",VLOOKUP(A2317,'Ket qua do'!$B$5:$CE$50000,2,TRUE),"")</f>
        <v>#N/A</v>
      </c>
      <c r="C2317" s="19" t="e">
        <f>IF(A2317&lt;&gt;"",VLOOKUP(B2317,'Ket qua do'!$C$5:$AP$50000,$C$3,TRUE)*SQRT(3)*$C$11,"")</f>
        <v>#N/A</v>
      </c>
      <c r="D2317" s="21" t="e">
        <f>IF(A2317&lt;&gt;"",VLOOKUP(B2317,'Ket qua do'!$C$5:$AP$50000,$D$3,TRUE),"")</f>
        <v>#N/A</v>
      </c>
      <c r="E2317" s="21" t="e">
        <f>IF(A2317&lt;&gt;"",VLOOKUP(B2317,'Ket qua do'!$C$5:$AP$50000,$E$3,TRUE)*$C$12,"")</f>
        <v>#N/A</v>
      </c>
      <c r="F2317" s="21" t="e">
        <f>IF(A2317&lt;&gt;"",VLOOKUP(B2317,'Ket qua do'!$C$5:$AP$50000,$F$3,TRUE),"")</f>
        <v>#N/A</v>
      </c>
      <c r="G2317" s="21" t="e">
        <f>IF(A2317&lt;&gt;"",VLOOKUP(B2317,'Ket qua do'!$C$5:$AP$50000,$G$3,TRUE),"")</f>
        <v>#N/A</v>
      </c>
      <c r="H2317" s="21" t="e">
        <f>IF(A2317&lt;&gt;"",VLOOKUP(B2317,'Ket qua do'!$C$5:$AP$50000,$H$3,TRUE),"")</f>
        <v>#N/A</v>
      </c>
      <c r="I2317" s="21" t="e">
        <f>IF(A2317&lt;&gt;"",VLOOKUP(B2317,'Ket qua do'!$C$5:$AP$50000,$I$3,TRUE)*$E$9/1000,"")</f>
        <v>#N/A</v>
      </c>
      <c r="J2317" s="21" t="e">
        <f>IF(A2317&lt;&gt;"",VLOOKUP(B2317,'Ket qua do'!$C$5:$AP$50000,$J$3,TRUE)*$E$9/1000,"")</f>
        <v>#N/A</v>
      </c>
      <c r="K2317" s="21" t="e">
        <f>IF(A2317&lt;&gt;"",VLOOKUP(B2317,'Ket qua do'!$C$5:$AP$50000,$K$3,TRUE)*$E$9/1000,"")</f>
        <v>#N/A</v>
      </c>
      <c r="L2317" s="21" t="e">
        <f>IF(A2317&lt;&gt;"",VLOOKUP(B2317,'Ket qua do'!$C$5:$AP$50000,$L$3,TRUE),"")</f>
        <v>#N/A</v>
      </c>
    </row>
    <row r="2318" spans="1:12" x14ac:dyDescent="0.25">
      <c r="A2318" t="e">
        <f t="shared" si="41"/>
        <v>#N/A</v>
      </c>
      <c r="B2318" s="1" t="e">
        <f>IF(A2318&lt;&gt;"",VLOOKUP(A2318,'Ket qua do'!$B$5:$CE$50000,2,TRUE),"")</f>
        <v>#N/A</v>
      </c>
      <c r="C2318" s="19" t="e">
        <f>IF(A2318&lt;&gt;"",VLOOKUP(B2318,'Ket qua do'!$C$5:$AP$50000,$C$3,TRUE)*SQRT(3)*$C$11,"")</f>
        <v>#N/A</v>
      </c>
      <c r="D2318" s="21" t="e">
        <f>IF(A2318&lt;&gt;"",VLOOKUP(B2318,'Ket qua do'!$C$5:$AP$50000,$D$3,TRUE),"")</f>
        <v>#N/A</v>
      </c>
      <c r="E2318" s="21" t="e">
        <f>IF(A2318&lt;&gt;"",VLOOKUP(B2318,'Ket qua do'!$C$5:$AP$50000,$E$3,TRUE)*$C$12,"")</f>
        <v>#N/A</v>
      </c>
      <c r="F2318" s="21" t="e">
        <f>IF(A2318&lt;&gt;"",VLOOKUP(B2318,'Ket qua do'!$C$5:$AP$50000,$F$3,TRUE),"")</f>
        <v>#N/A</v>
      </c>
      <c r="G2318" s="21" t="e">
        <f>IF(A2318&lt;&gt;"",VLOOKUP(B2318,'Ket qua do'!$C$5:$AP$50000,$G$3,TRUE),"")</f>
        <v>#N/A</v>
      </c>
      <c r="H2318" s="21" t="e">
        <f>IF(A2318&lt;&gt;"",VLOOKUP(B2318,'Ket qua do'!$C$5:$AP$50000,$H$3,TRUE),"")</f>
        <v>#N/A</v>
      </c>
      <c r="I2318" s="21" t="e">
        <f>IF(A2318&lt;&gt;"",VLOOKUP(B2318,'Ket qua do'!$C$5:$AP$50000,$I$3,TRUE)*$E$9/1000,"")</f>
        <v>#N/A</v>
      </c>
      <c r="J2318" s="21" t="e">
        <f>IF(A2318&lt;&gt;"",VLOOKUP(B2318,'Ket qua do'!$C$5:$AP$50000,$J$3,TRUE)*$E$9/1000,"")</f>
        <v>#N/A</v>
      </c>
      <c r="K2318" s="21" t="e">
        <f>IF(A2318&lt;&gt;"",VLOOKUP(B2318,'Ket qua do'!$C$5:$AP$50000,$K$3,TRUE)*$E$9/1000,"")</f>
        <v>#N/A</v>
      </c>
      <c r="L2318" s="21" t="e">
        <f>IF(A2318&lt;&gt;"",VLOOKUP(B2318,'Ket qua do'!$C$5:$AP$50000,$L$3,TRUE),"")</f>
        <v>#N/A</v>
      </c>
    </row>
    <row r="2319" spans="1:12" x14ac:dyDescent="0.25">
      <c r="A2319" t="e">
        <f t="shared" si="41"/>
        <v>#N/A</v>
      </c>
      <c r="B2319" s="1" t="e">
        <f>IF(A2319&lt;&gt;"",VLOOKUP(A2319,'Ket qua do'!$B$5:$CE$50000,2,TRUE),"")</f>
        <v>#N/A</v>
      </c>
      <c r="C2319" s="19" t="e">
        <f>IF(A2319&lt;&gt;"",VLOOKUP(B2319,'Ket qua do'!$C$5:$AP$50000,$C$3,TRUE)*SQRT(3)*$C$11,"")</f>
        <v>#N/A</v>
      </c>
      <c r="D2319" s="21" t="e">
        <f>IF(A2319&lt;&gt;"",VLOOKUP(B2319,'Ket qua do'!$C$5:$AP$50000,$D$3,TRUE),"")</f>
        <v>#N/A</v>
      </c>
      <c r="E2319" s="21" t="e">
        <f>IF(A2319&lt;&gt;"",VLOOKUP(B2319,'Ket qua do'!$C$5:$AP$50000,$E$3,TRUE)*$C$12,"")</f>
        <v>#N/A</v>
      </c>
      <c r="F2319" s="21" t="e">
        <f>IF(A2319&lt;&gt;"",VLOOKUP(B2319,'Ket qua do'!$C$5:$AP$50000,$F$3,TRUE),"")</f>
        <v>#N/A</v>
      </c>
      <c r="G2319" s="21" t="e">
        <f>IF(A2319&lt;&gt;"",VLOOKUP(B2319,'Ket qua do'!$C$5:$AP$50000,$G$3,TRUE),"")</f>
        <v>#N/A</v>
      </c>
      <c r="H2319" s="21" t="e">
        <f>IF(A2319&lt;&gt;"",VLOOKUP(B2319,'Ket qua do'!$C$5:$AP$50000,$H$3,TRUE),"")</f>
        <v>#N/A</v>
      </c>
      <c r="I2319" s="21" t="e">
        <f>IF(A2319&lt;&gt;"",VLOOKUP(B2319,'Ket qua do'!$C$5:$AP$50000,$I$3,TRUE)*$E$9/1000,"")</f>
        <v>#N/A</v>
      </c>
      <c r="J2319" s="21" t="e">
        <f>IF(A2319&lt;&gt;"",VLOOKUP(B2319,'Ket qua do'!$C$5:$AP$50000,$J$3,TRUE)*$E$9/1000,"")</f>
        <v>#N/A</v>
      </c>
      <c r="K2319" s="21" t="e">
        <f>IF(A2319&lt;&gt;"",VLOOKUP(B2319,'Ket qua do'!$C$5:$AP$50000,$K$3,TRUE)*$E$9/1000,"")</f>
        <v>#N/A</v>
      </c>
      <c r="L2319" s="21" t="e">
        <f>IF(A2319&lt;&gt;"",VLOOKUP(B2319,'Ket qua do'!$C$5:$AP$50000,$L$3,TRUE),"")</f>
        <v>#N/A</v>
      </c>
    </row>
    <row r="2320" spans="1:12" x14ac:dyDescent="0.25">
      <c r="A2320" t="e">
        <f t="shared" si="41"/>
        <v>#N/A</v>
      </c>
      <c r="B2320" s="1" t="e">
        <f>IF(A2320&lt;&gt;"",VLOOKUP(A2320,'Ket qua do'!$B$5:$CE$50000,2,TRUE),"")</f>
        <v>#N/A</v>
      </c>
      <c r="C2320" s="19" t="e">
        <f>IF(A2320&lt;&gt;"",VLOOKUP(B2320,'Ket qua do'!$C$5:$AP$50000,$C$3,TRUE)*SQRT(3)*$C$11,"")</f>
        <v>#N/A</v>
      </c>
      <c r="D2320" s="21" t="e">
        <f>IF(A2320&lt;&gt;"",VLOOKUP(B2320,'Ket qua do'!$C$5:$AP$50000,$D$3,TRUE),"")</f>
        <v>#N/A</v>
      </c>
      <c r="E2320" s="21" t="e">
        <f>IF(A2320&lt;&gt;"",VLOOKUP(B2320,'Ket qua do'!$C$5:$AP$50000,$E$3,TRUE)*$C$12,"")</f>
        <v>#N/A</v>
      </c>
      <c r="F2320" s="21" t="e">
        <f>IF(A2320&lt;&gt;"",VLOOKUP(B2320,'Ket qua do'!$C$5:$AP$50000,$F$3,TRUE),"")</f>
        <v>#N/A</v>
      </c>
      <c r="G2320" s="21" t="e">
        <f>IF(A2320&lt;&gt;"",VLOOKUP(B2320,'Ket qua do'!$C$5:$AP$50000,$G$3,TRUE),"")</f>
        <v>#N/A</v>
      </c>
      <c r="H2320" s="21" t="e">
        <f>IF(A2320&lt;&gt;"",VLOOKUP(B2320,'Ket qua do'!$C$5:$AP$50000,$H$3,TRUE),"")</f>
        <v>#N/A</v>
      </c>
      <c r="I2320" s="21" t="e">
        <f>IF(A2320&lt;&gt;"",VLOOKUP(B2320,'Ket qua do'!$C$5:$AP$50000,$I$3,TRUE)*$E$9/1000,"")</f>
        <v>#N/A</v>
      </c>
      <c r="J2320" s="21" t="e">
        <f>IF(A2320&lt;&gt;"",VLOOKUP(B2320,'Ket qua do'!$C$5:$AP$50000,$J$3,TRUE)*$E$9/1000,"")</f>
        <v>#N/A</v>
      </c>
      <c r="K2320" s="21" t="e">
        <f>IF(A2320&lt;&gt;"",VLOOKUP(B2320,'Ket qua do'!$C$5:$AP$50000,$K$3,TRUE)*$E$9/1000,"")</f>
        <v>#N/A</v>
      </c>
      <c r="L2320" s="21" t="e">
        <f>IF(A2320&lt;&gt;"",VLOOKUP(B2320,'Ket qua do'!$C$5:$AP$50000,$L$3,TRUE),"")</f>
        <v>#N/A</v>
      </c>
    </row>
    <row r="2321" spans="1:12" x14ac:dyDescent="0.25">
      <c r="A2321" t="e">
        <f t="shared" si="41"/>
        <v>#N/A</v>
      </c>
      <c r="B2321" s="1" t="e">
        <f>IF(A2321&lt;&gt;"",VLOOKUP(A2321,'Ket qua do'!$B$5:$CE$50000,2,TRUE),"")</f>
        <v>#N/A</v>
      </c>
      <c r="C2321" s="19" t="e">
        <f>IF(A2321&lt;&gt;"",VLOOKUP(B2321,'Ket qua do'!$C$5:$AP$50000,$C$3,TRUE)*SQRT(3)*$C$11,"")</f>
        <v>#N/A</v>
      </c>
      <c r="D2321" s="21" t="e">
        <f>IF(A2321&lt;&gt;"",VLOOKUP(B2321,'Ket qua do'!$C$5:$AP$50000,$D$3,TRUE),"")</f>
        <v>#N/A</v>
      </c>
      <c r="E2321" s="21" t="e">
        <f>IF(A2321&lt;&gt;"",VLOOKUP(B2321,'Ket qua do'!$C$5:$AP$50000,$E$3,TRUE)*$C$12,"")</f>
        <v>#N/A</v>
      </c>
      <c r="F2321" s="21" t="e">
        <f>IF(A2321&lt;&gt;"",VLOOKUP(B2321,'Ket qua do'!$C$5:$AP$50000,$F$3,TRUE),"")</f>
        <v>#N/A</v>
      </c>
      <c r="G2321" s="21" t="e">
        <f>IF(A2321&lt;&gt;"",VLOOKUP(B2321,'Ket qua do'!$C$5:$AP$50000,$G$3,TRUE),"")</f>
        <v>#N/A</v>
      </c>
      <c r="H2321" s="21" t="e">
        <f>IF(A2321&lt;&gt;"",VLOOKUP(B2321,'Ket qua do'!$C$5:$AP$50000,$H$3,TRUE),"")</f>
        <v>#N/A</v>
      </c>
      <c r="I2321" s="21" t="e">
        <f>IF(A2321&lt;&gt;"",VLOOKUP(B2321,'Ket qua do'!$C$5:$AP$50000,$I$3,TRUE)*$E$9/1000,"")</f>
        <v>#N/A</v>
      </c>
      <c r="J2321" s="21" t="e">
        <f>IF(A2321&lt;&gt;"",VLOOKUP(B2321,'Ket qua do'!$C$5:$AP$50000,$J$3,TRUE)*$E$9/1000,"")</f>
        <v>#N/A</v>
      </c>
      <c r="K2321" s="21" t="e">
        <f>IF(A2321&lt;&gt;"",VLOOKUP(B2321,'Ket qua do'!$C$5:$AP$50000,$K$3,TRUE)*$E$9/1000,"")</f>
        <v>#N/A</v>
      </c>
      <c r="L2321" s="21" t="e">
        <f>IF(A2321&lt;&gt;"",VLOOKUP(B2321,'Ket qua do'!$C$5:$AP$50000,$L$3,TRUE),"")</f>
        <v>#N/A</v>
      </c>
    </row>
    <row r="2322" spans="1:12" x14ac:dyDescent="0.25">
      <c r="A2322" t="e">
        <f t="shared" si="41"/>
        <v>#N/A</v>
      </c>
      <c r="B2322" s="1" t="e">
        <f>IF(A2322&lt;&gt;"",VLOOKUP(A2322,'Ket qua do'!$B$5:$CE$50000,2,TRUE),"")</f>
        <v>#N/A</v>
      </c>
      <c r="C2322" s="19" t="e">
        <f>IF(A2322&lt;&gt;"",VLOOKUP(B2322,'Ket qua do'!$C$5:$AP$50000,$C$3,TRUE)*SQRT(3)*$C$11,"")</f>
        <v>#N/A</v>
      </c>
      <c r="D2322" s="21" t="e">
        <f>IF(A2322&lt;&gt;"",VLOOKUP(B2322,'Ket qua do'!$C$5:$AP$50000,$D$3,TRUE),"")</f>
        <v>#N/A</v>
      </c>
      <c r="E2322" s="21" t="e">
        <f>IF(A2322&lt;&gt;"",VLOOKUP(B2322,'Ket qua do'!$C$5:$AP$50000,$E$3,TRUE)*$C$12,"")</f>
        <v>#N/A</v>
      </c>
      <c r="F2322" s="21" t="e">
        <f>IF(A2322&lt;&gt;"",VLOOKUP(B2322,'Ket qua do'!$C$5:$AP$50000,$F$3,TRUE),"")</f>
        <v>#N/A</v>
      </c>
      <c r="G2322" s="21" t="e">
        <f>IF(A2322&lt;&gt;"",VLOOKUP(B2322,'Ket qua do'!$C$5:$AP$50000,$G$3,TRUE),"")</f>
        <v>#N/A</v>
      </c>
      <c r="H2322" s="21" t="e">
        <f>IF(A2322&lt;&gt;"",VLOOKUP(B2322,'Ket qua do'!$C$5:$AP$50000,$H$3,TRUE),"")</f>
        <v>#N/A</v>
      </c>
      <c r="I2322" s="21" t="e">
        <f>IF(A2322&lt;&gt;"",VLOOKUP(B2322,'Ket qua do'!$C$5:$AP$50000,$I$3,TRUE)*$E$9/1000,"")</f>
        <v>#N/A</v>
      </c>
      <c r="J2322" s="21" t="e">
        <f>IF(A2322&lt;&gt;"",VLOOKUP(B2322,'Ket qua do'!$C$5:$AP$50000,$J$3,TRUE)*$E$9/1000,"")</f>
        <v>#N/A</v>
      </c>
      <c r="K2322" s="21" t="e">
        <f>IF(A2322&lt;&gt;"",VLOOKUP(B2322,'Ket qua do'!$C$5:$AP$50000,$K$3,TRUE)*$E$9/1000,"")</f>
        <v>#N/A</v>
      </c>
      <c r="L2322" s="21" t="e">
        <f>IF(A2322&lt;&gt;"",VLOOKUP(B2322,'Ket qua do'!$C$5:$AP$50000,$L$3,TRUE),"")</f>
        <v>#N/A</v>
      </c>
    </row>
    <row r="2323" spans="1:12" x14ac:dyDescent="0.25">
      <c r="A2323" t="e">
        <f t="shared" si="41"/>
        <v>#N/A</v>
      </c>
      <c r="B2323" s="1" t="e">
        <f>IF(A2323&lt;&gt;"",VLOOKUP(A2323,'Ket qua do'!$B$5:$CE$50000,2,TRUE),"")</f>
        <v>#N/A</v>
      </c>
      <c r="C2323" s="19" t="e">
        <f>IF(A2323&lt;&gt;"",VLOOKUP(B2323,'Ket qua do'!$C$5:$AP$50000,$C$3,TRUE)*SQRT(3)*$C$11,"")</f>
        <v>#N/A</v>
      </c>
      <c r="D2323" s="21" t="e">
        <f>IF(A2323&lt;&gt;"",VLOOKUP(B2323,'Ket qua do'!$C$5:$AP$50000,$D$3,TRUE),"")</f>
        <v>#N/A</v>
      </c>
      <c r="E2323" s="21" t="e">
        <f>IF(A2323&lt;&gt;"",VLOOKUP(B2323,'Ket qua do'!$C$5:$AP$50000,$E$3,TRUE)*$C$12,"")</f>
        <v>#N/A</v>
      </c>
      <c r="F2323" s="21" t="e">
        <f>IF(A2323&lt;&gt;"",VLOOKUP(B2323,'Ket qua do'!$C$5:$AP$50000,$F$3,TRUE),"")</f>
        <v>#N/A</v>
      </c>
      <c r="G2323" s="21" t="e">
        <f>IF(A2323&lt;&gt;"",VLOOKUP(B2323,'Ket qua do'!$C$5:$AP$50000,$G$3,TRUE),"")</f>
        <v>#N/A</v>
      </c>
      <c r="H2323" s="21" t="e">
        <f>IF(A2323&lt;&gt;"",VLOOKUP(B2323,'Ket qua do'!$C$5:$AP$50000,$H$3,TRUE),"")</f>
        <v>#N/A</v>
      </c>
      <c r="I2323" s="21" t="e">
        <f>IF(A2323&lt;&gt;"",VLOOKUP(B2323,'Ket qua do'!$C$5:$AP$50000,$I$3,TRUE)*$E$9/1000,"")</f>
        <v>#N/A</v>
      </c>
      <c r="J2323" s="21" t="e">
        <f>IF(A2323&lt;&gt;"",VLOOKUP(B2323,'Ket qua do'!$C$5:$AP$50000,$J$3,TRUE)*$E$9/1000,"")</f>
        <v>#N/A</v>
      </c>
      <c r="K2323" s="21" t="e">
        <f>IF(A2323&lt;&gt;"",VLOOKUP(B2323,'Ket qua do'!$C$5:$AP$50000,$K$3,TRUE)*$E$9/1000,"")</f>
        <v>#N/A</v>
      </c>
      <c r="L2323" s="21" t="e">
        <f>IF(A2323&lt;&gt;"",VLOOKUP(B2323,'Ket qua do'!$C$5:$AP$50000,$L$3,TRUE),"")</f>
        <v>#N/A</v>
      </c>
    </row>
    <row r="2324" spans="1:12" x14ac:dyDescent="0.25">
      <c r="A2324" t="e">
        <f t="shared" si="41"/>
        <v>#N/A</v>
      </c>
      <c r="B2324" s="1" t="e">
        <f>IF(A2324&lt;&gt;"",VLOOKUP(A2324,'Ket qua do'!$B$5:$CE$50000,2,TRUE),"")</f>
        <v>#N/A</v>
      </c>
      <c r="C2324" s="19" t="e">
        <f>IF(A2324&lt;&gt;"",VLOOKUP(B2324,'Ket qua do'!$C$5:$AP$50000,$C$3,TRUE)*SQRT(3)*$C$11,"")</f>
        <v>#N/A</v>
      </c>
      <c r="D2324" s="21" t="e">
        <f>IF(A2324&lt;&gt;"",VLOOKUP(B2324,'Ket qua do'!$C$5:$AP$50000,$D$3,TRUE),"")</f>
        <v>#N/A</v>
      </c>
      <c r="E2324" s="21" t="e">
        <f>IF(A2324&lt;&gt;"",VLOOKUP(B2324,'Ket qua do'!$C$5:$AP$50000,$E$3,TRUE)*$C$12,"")</f>
        <v>#N/A</v>
      </c>
      <c r="F2324" s="21" t="e">
        <f>IF(A2324&lt;&gt;"",VLOOKUP(B2324,'Ket qua do'!$C$5:$AP$50000,$F$3,TRUE),"")</f>
        <v>#N/A</v>
      </c>
      <c r="G2324" s="21" t="e">
        <f>IF(A2324&lt;&gt;"",VLOOKUP(B2324,'Ket qua do'!$C$5:$AP$50000,$G$3,TRUE),"")</f>
        <v>#N/A</v>
      </c>
      <c r="H2324" s="21" t="e">
        <f>IF(A2324&lt;&gt;"",VLOOKUP(B2324,'Ket qua do'!$C$5:$AP$50000,$H$3,TRUE),"")</f>
        <v>#N/A</v>
      </c>
      <c r="I2324" s="21" t="e">
        <f>IF(A2324&lt;&gt;"",VLOOKUP(B2324,'Ket qua do'!$C$5:$AP$50000,$I$3,TRUE)*$E$9/1000,"")</f>
        <v>#N/A</v>
      </c>
      <c r="J2324" s="21" t="e">
        <f>IF(A2324&lt;&gt;"",VLOOKUP(B2324,'Ket qua do'!$C$5:$AP$50000,$J$3,TRUE)*$E$9/1000,"")</f>
        <v>#N/A</v>
      </c>
      <c r="K2324" s="21" t="e">
        <f>IF(A2324&lt;&gt;"",VLOOKUP(B2324,'Ket qua do'!$C$5:$AP$50000,$K$3,TRUE)*$E$9/1000,"")</f>
        <v>#N/A</v>
      </c>
      <c r="L2324" s="21" t="e">
        <f>IF(A2324&lt;&gt;"",VLOOKUP(B2324,'Ket qua do'!$C$5:$AP$50000,$L$3,TRUE),"")</f>
        <v>#N/A</v>
      </c>
    </row>
    <row r="2325" spans="1:12" x14ac:dyDescent="0.25">
      <c r="A2325" t="e">
        <f t="shared" si="41"/>
        <v>#N/A</v>
      </c>
      <c r="B2325" s="1" t="e">
        <f>IF(A2325&lt;&gt;"",VLOOKUP(A2325,'Ket qua do'!$B$5:$CE$50000,2,TRUE),"")</f>
        <v>#N/A</v>
      </c>
      <c r="C2325" s="19" t="e">
        <f>IF(A2325&lt;&gt;"",VLOOKUP(B2325,'Ket qua do'!$C$5:$AP$50000,$C$3,TRUE)*SQRT(3)*$C$11,"")</f>
        <v>#N/A</v>
      </c>
      <c r="D2325" s="21" t="e">
        <f>IF(A2325&lt;&gt;"",VLOOKUP(B2325,'Ket qua do'!$C$5:$AP$50000,$D$3,TRUE),"")</f>
        <v>#N/A</v>
      </c>
      <c r="E2325" s="21" t="e">
        <f>IF(A2325&lt;&gt;"",VLOOKUP(B2325,'Ket qua do'!$C$5:$AP$50000,$E$3,TRUE)*$C$12,"")</f>
        <v>#N/A</v>
      </c>
      <c r="F2325" s="21" t="e">
        <f>IF(A2325&lt;&gt;"",VLOOKUP(B2325,'Ket qua do'!$C$5:$AP$50000,$F$3,TRUE),"")</f>
        <v>#N/A</v>
      </c>
      <c r="G2325" s="21" t="e">
        <f>IF(A2325&lt;&gt;"",VLOOKUP(B2325,'Ket qua do'!$C$5:$AP$50000,$G$3,TRUE),"")</f>
        <v>#N/A</v>
      </c>
      <c r="H2325" s="21" t="e">
        <f>IF(A2325&lt;&gt;"",VLOOKUP(B2325,'Ket qua do'!$C$5:$AP$50000,$H$3,TRUE),"")</f>
        <v>#N/A</v>
      </c>
      <c r="I2325" s="21" t="e">
        <f>IF(A2325&lt;&gt;"",VLOOKUP(B2325,'Ket qua do'!$C$5:$AP$50000,$I$3,TRUE)*$E$9/1000,"")</f>
        <v>#N/A</v>
      </c>
      <c r="J2325" s="21" t="e">
        <f>IF(A2325&lt;&gt;"",VLOOKUP(B2325,'Ket qua do'!$C$5:$AP$50000,$J$3,TRUE)*$E$9/1000,"")</f>
        <v>#N/A</v>
      </c>
      <c r="K2325" s="21" t="e">
        <f>IF(A2325&lt;&gt;"",VLOOKUP(B2325,'Ket qua do'!$C$5:$AP$50000,$K$3,TRUE)*$E$9/1000,"")</f>
        <v>#N/A</v>
      </c>
      <c r="L2325" s="21" t="e">
        <f>IF(A2325&lt;&gt;"",VLOOKUP(B2325,'Ket qua do'!$C$5:$AP$50000,$L$3,TRUE),"")</f>
        <v>#N/A</v>
      </c>
    </row>
    <row r="2326" spans="1:12" x14ac:dyDescent="0.25">
      <c r="A2326" t="e">
        <f t="shared" si="41"/>
        <v>#N/A</v>
      </c>
      <c r="B2326" s="1" t="e">
        <f>IF(A2326&lt;&gt;"",VLOOKUP(A2326,'Ket qua do'!$B$5:$CE$50000,2,TRUE),"")</f>
        <v>#N/A</v>
      </c>
      <c r="C2326" s="19" t="e">
        <f>IF(A2326&lt;&gt;"",VLOOKUP(B2326,'Ket qua do'!$C$5:$AP$50000,$C$3,TRUE)*SQRT(3)*$C$11,"")</f>
        <v>#N/A</v>
      </c>
      <c r="D2326" s="21" t="e">
        <f>IF(A2326&lt;&gt;"",VLOOKUP(B2326,'Ket qua do'!$C$5:$AP$50000,$D$3,TRUE),"")</f>
        <v>#N/A</v>
      </c>
      <c r="E2326" s="21" t="e">
        <f>IF(A2326&lt;&gt;"",VLOOKUP(B2326,'Ket qua do'!$C$5:$AP$50000,$E$3,TRUE)*$C$12,"")</f>
        <v>#N/A</v>
      </c>
      <c r="F2326" s="21" t="e">
        <f>IF(A2326&lt;&gt;"",VLOOKUP(B2326,'Ket qua do'!$C$5:$AP$50000,$F$3,TRUE),"")</f>
        <v>#N/A</v>
      </c>
      <c r="G2326" s="21" t="e">
        <f>IF(A2326&lt;&gt;"",VLOOKUP(B2326,'Ket qua do'!$C$5:$AP$50000,$G$3,TRUE),"")</f>
        <v>#N/A</v>
      </c>
      <c r="H2326" s="21" t="e">
        <f>IF(A2326&lt;&gt;"",VLOOKUP(B2326,'Ket qua do'!$C$5:$AP$50000,$H$3,TRUE),"")</f>
        <v>#N/A</v>
      </c>
      <c r="I2326" s="21" t="e">
        <f>IF(A2326&lt;&gt;"",VLOOKUP(B2326,'Ket qua do'!$C$5:$AP$50000,$I$3,TRUE)*$E$9/1000,"")</f>
        <v>#N/A</v>
      </c>
      <c r="J2326" s="21" t="e">
        <f>IF(A2326&lt;&gt;"",VLOOKUP(B2326,'Ket qua do'!$C$5:$AP$50000,$J$3,TRUE)*$E$9/1000,"")</f>
        <v>#N/A</v>
      </c>
      <c r="K2326" s="21" t="e">
        <f>IF(A2326&lt;&gt;"",VLOOKUP(B2326,'Ket qua do'!$C$5:$AP$50000,$K$3,TRUE)*$E$9/1000,"")</f>
        <v>#N/A</v>
      </c>
      <c r="L2326" s="21" t="e">
        <f>IF(A2326&lt;&gt;"",VLOOKUP(B2326,'Ket qua do'!$C$5:$AP$50000,$L$3,TRUE),"")</f>
        <v>#N/A</v>
      </c>
    </row>
    <row r="2327" spans="1:12" x14ac:dyDescent="0.25">
      <c r="A2327" t="e">
        <f t="shared" si="41"/>
        <v>#N/A</v>
      </c>
      <c r="B2327" s="1" t="e">
        <f>IF(A2327&lt;&gt;"",VLOOKUP(A2327,'Ket qua do'!$B$5:$CE$50000,2,TRUE),"")</f>
        <v>#N/A</v>
      </c>
      <c r="C2327" s="19" t="e">
        <f>IF(A2327&lt;&gt;"",VLOOKUP(B2327,'Ket qua do'!$C$5:$AP$50000,$C$3,TRUE)*SQRT(3)*$C$11,"")</f>
        <v>#N/A</v>
      </c>
      <c r="D2327" s="21" t="e">
        <f>IF(A2327&lt;&gt;"",VLOOKUP(B2327,'Ket qua do'!$C$5:$AP$50000,$D$3,TRUE),"")</f>
        <v>#N/A</v>
      </c>
      <c r="E2327" s="21" t="e">
        <f>IF(A2327&lt;&gt;"",VLOOKUP(B2327,'Ket qua do'!$C$5:$AP$50000,$E$3,TRUE)*$C$12,"")</f>
        <v>#N/A</v>
      </c>
      <c r="F2327" s="21" t="e">
        <f>IF(A2327&lt;&gt;"",VLOOKUP(B2327,'Ket qua do'!$C$5:$AP$50000,$F$3,TRUE),"")</f>
        <v>#N/A</v>
      </c>
      <c r="G2327" s="21" t="e">
        <f>IF(A2327&lt;&gt;"",VLOOKUP(B2327,'Ket qua do'!$C$5:$AP$50000,$G$3,TRUE),"")</f>
        <v>#N/A</v>
      </c>
      <c r="H2327" s="21" t="e">
        <f>IF(A2327&lt;&gt;"",VLOOKUP(B2327,'Ket qua do'!$C$5:$AP$50000,$H$3,TRUE),"")</f>
        <v>#N/A</v>
      </c>
      <c r="I2327" s="21" t="e">
        <f>IF(A2327&lt;&gt;"",VLOOKUP(B2327,'Ket qua do'!$C$5:$AP$50000,$I$3,TRUE)*$E$9/1000,"")</f>
        <v>#N/A</v>
      </c>
      <c r="J2327" s="21" t="e">
        <f>IF(A2327&lt;&gt;"",VLOOKUP(B2327,'Ket qua do'!$C$5:$AP$50000,$J$3,TRUE)*$E$9/1000,"")</f>
        <v>#N/A</v>
      </c>
      <c r="K2327" s="21" t="e">
        <f>IF(A2327&lt;&gt;"",VLOOKUP(B2327,'Ket qua do'!$C$5:$AP$50000,$K$3,TRUE)*$E$9/1000,"")</f>
        <v>#N/A</v>
      </c>
      <c r="L2327" s="21" t="e">
        <f>IF(A2327&lt;&gt;"",VLOOKUP(B2327,'Ket qua do'!$C$5:$AP$50000,$L$3,TRUE),"")</f>
        <v>#N/A</v>
      </c>
    </row>
    <row r="2328" spans="1:12" x14ac:dyDescent="0.25">
      <c r="A2328" t="e">
        <f t="shared" si="41"/>
        <v>#N/A</v>
      </c>
      <c r="B2328" s="1" t="e">
        <f>IF(A2328&lt;&gt;"",VLOOKUP(A2328,'Ket qua do'!$B$5:$CE$50000,2,TRUE),"")</f>
        <v>#N/A</v>
      </c>
      <c r="C2328" s="19" t="e">
        <f>IF(A2328&lt;&gt;"",VLOOKUP(B2328,'Ket qua do'!$C$5:$AP$50000,$C$3,TRUE)*SQRT(3)*$C$11,"")</f>
        <v>#N/A</v>
      </c>
      <c r="D2328" s="21" t="e">
        <f>IF(A2328&lt;&gt;"",VLOOKUP(B2328,'Ket qua do'!$C$5:$AP$50000,$D$3,TRUE),"")</f>
        <v>#N/A</v>
      </c>
      <c r="E2328" s="21" t="e">
        <f>IF(A2328&lt;&gt;"",VLOOKUP(B2328,'Ket qua do'!$C$5:$AP$50000,$E$3,TRUE)*$C$12,"")</f>
        <v>#N/A</v>
      </c>
      <c r="F2328" s="21" t="e">
        <f>IF(A2328&lt;&gt;"",VLOOKUP(B2328,'Ket qua do'!$C$5:$AP$50000,$F$3,TRUE),"")</f>
        <v>#N/A</v>
      </c>
      <c r="G2328" s="21" t="e">
        <f>IF(A2328&lt;&gt;"",VLOOKUP(B2328,'Ket qua do'!$C$5:$AP$50000,$G$3,TRUE),"")</f>
        <v>#N/A</v>
      </c>
      <c r="H2328" s="21" t="e">
        <f>IF(A2328&lt;&gt;"",VLOOKUP(B2328,'Ket qua do'!$C$5:$AP$50000,$H$3,TRUE),"")</f>
        <v>#N/A</v>
      </c>
      <c r="I2328" s="21" t="e">
        <f>IF(A2328&lt;&gt;"",VLOOKUP(B2328,'Ket qua do'!$C$5:$AP$50000,$I$3,TRUE)*$E$9/1000,"")</f>
        <v>#N/A</v>
      </c>
      <c r="J2328" s="21" t="e">
        <f>IF(A2328&lt;&gt;"",VLOOKUP(B2328,'Ket qua do'!$C$5:$AP$50000,$J$3,TRUE)*$E$9/1000,"")</f>
        <v>#N/A</v>
      </c>
      <c r="K2328" s="21" t="e">
        <f>IF(A2328&lt;&gt;"",VLOOKUP(B2328,'Ket qua do'!$C$5:$AP$50000,$K$3,TRUE)*$E$9/1000,"")</f>
        <v>#N/A</v>
      </c>
      <c r="L2328" s="21" t="e">
        <f>IF(A2328&lt;&gt;"",VLOOKUP(B2328,'Ket qua do'!$C$5:$AP$50000,$L$3,TRUE),"")</f>
        <v>#N/A</v>
      </c>
    </row>
    <row r="2329" spans="1:12" x14ac:dyDescent="0.25">
      <c r="A2329" t="e">
        <f t="shared" si="41"/>
        <v>#N/A</v>
      </c>
      <c r="B2329" s="1" t="e">
        <f>IF(A2329&lt;&gt;"",VLOOKUP(A2329,'Ket qua do'!$B$5:$CE$50000,2,TRUE),"")</f>
        <v>#N/A</v>
      </c>
      <c r="C2329" s="19" t="e">
        <f>IF(A2329&lt;&gt;"",VLOOKUP(B2329,'Ket qua do'!$C$5:$AP$50000,$C$3,TRUE)*SQRT(3)*$C$11,"")</f>
        <v>#N/A</v>
      </c>
      <c r="D2329" s="21" t="e">
        <f>IF(A2329&lt;&gt;"",VLOOKUP(B2329,'Ket qua do'!$C$5:$AP$50000,$D$3,TRUE),"")</f>
        <v>#N/A</v>
      </c>
      <c r="E2329" s="21" t="e">
        <f>IF(A2329&lt;&gt;"",VLOOKUP(B2329,'Ket qua do'!$C$5:$AP$50000,$E$3,TRUE)*$C$12,"")</f>
        <v>#N/A</v>
      </c>
      <c r="F2329" s="21" t="e">
        <f>IF(A2329&lt;&gt;"",VLOOKUP(B2329,'Ket qua do'!$C$5:$AP$50000,$F$3,TRUE),"")</f>
        <v>#N/A</v>
      </c>
      <c r="G2329" s="21" t="e">
        <f>IF(A2329&lt;&gt;"",VLOOKUP(B2329,'Ket qua do'!$C$5:$AP$50000,$G$3,TRUE),"")</f>
        <v>#N/A</v>
      </c>
      <c r="H2329" s="21" t="e">
        <f>IF(A2329&lt;&gt;"",VLOOKUP(B2329,'Ket qua do'!$C$5:$AP$50000,$H$3,TRUE),"")</f>
        <v>#N/A</v>
      </c>
      <c r="I2329" s="21" t="e">
        <f>IF(A2329&lt;&gt;"",VLOOKUP(B2329,'Ket qua do'!$C$5:$AP$50000,$I$3,TRUE)*$E$9/1000,"")</f>
        <v>#N/A</v>
      </c>
      <c r="J2329" s="21" t="e">
        <f>IF(A2329&lt;&gt;"",VLOOKUP(B2329,'Ket qua do'!$C$5:$AP$50000,$J$3,TRUE)*$E$9/1000,"")</f>
        <v>#N/A</v>
      </c>
      <c r="K2329" s="21" t="e">
        <f>IF(A2329&lt;&gt;"",VLOOKUP(B2329,'Ket qua do'!$C$5:$AP$50000,$K$3,TRUE)*$E$9/1000,"")</f>
        <v>#N/A</v>
      </c>
      <c r="L2329" s="21" t="e">
        <f>IF(A2329&lt;&gt;"",VLOOKUP(B2329,'Ket qua do'!$C$5:$AP$50000,$L$3,TRUE),"")</f>
        <v>#N/A</v>
      </c>
    </row>
    <row r="2330" spans="1:12" x14ac:dyDescent="0.25">
      <c r="A2330" t="e">
        <f t="shared" ref="A2330:A2393" si="42">IF(A2329&lt;$E$8,A2329+1,"")</f>
        <v>#N/A</v>
      </c>
      <c r="B2330" s="1" t="e">
        <f>IF(A2330&lt;&gt;"",VLOOKUP(A2330,'Ket qua do'!$B$5:$CE$50000,2,TRUE),"")</f>
        <v>#N/A</v>
      </c>
      <c r="C2330" s="19" t="e">
        <f>IF(A2330&lt;&gt;"",VLOOKUP(B2330,'Ket qua do'!$C$5:$AP$50000,$C$3,TRUE)*SQRT(3)*$C$11,"")</f>
        <v>#N/A</v>
      </c>
      <c r="D2330" s="21" t="e">
        <f>IF(A2330&lt;&gt;"",VLOOKUP(B2330,'Ket qua do'!$C$5:$AP$50000,$D$3,TRUE),"")</f>
        <v>#N/A</v>
      </c>
      <c r="E2330" s="21" t="e">
        <f>IF(A2330&lt;&gt;"",VLOOKUP(B2330,'Ket qua do'!$C$5:$AP$50000,$E$3,TRUE)*$C$12,"")</f>
        <v>#N/A</v>
      </c>
      <c r="F2330" s="21" t="e">
        <f>IF(A2330&lt;&gt;"",VLOOKUP(B2330,'Ket qua do'!$C$5:$AP$50000,$F$3,TRUE),"")</f>
        <v>#N/A</v>
      </c>
      <c r="G2330" s="21" t="e">
        <f>IF(A2330&lt;&gt;"",VLOOKUP(B2330,'Ket qua do'!$C$5:$AP$50000,$G$3,TRUE),"")</f>
        <v>#N/A</v>
      </c>
      <c r="H2330" s="21" t="e">
        <f>IF(A2330&lt;&gt;"",VLOOKUP(B2330,'Ket qua do'!$C$5:$AP$50000,$H$3,TRUE),"")</f>
        <v>#N/A</v>
      </c>
      <c r="I2330" s="21" t="e">
        <f>IF(A2330&lt;&gt;"",VLOOKUP(B2330,'Ket qua do'!$C$5:$AP$50000,$I$3,TRUE)*$E$9/1000,"")</f>
        <v>#N/A</v>
      </c>
      <c r="J2330" s="21" t="e">
        <f>IF(A2330&lt;&gt;"",VLOOKUP(B2330,'Ket qua do'!$C$5:$AP$50000,$J$3,TRUE)*$E$9/1000,"")</f>
        <v>#N/A</v>
      </c>
      <c r="K2330" s="21" t="e">
        <f>IF(A2330&lt;&gt;"",VLOOKUP(B2330,'Ket qua do'!$C$5:$AP$50000,$K$3,TRUE)*$E$9/1000,"")</f>
        <v>#N/A</v>
      </c>
      <c r="L2330" s="21" t="e">
        <f>IF(A2330&lt;&gt;"",VLOOKUP(B2330,'Ket qua do'!$C$5:$AP$50000,$L$3,TRUE),"")</f>
        <v>#N/A</v>
      </c>
    </row>
    <row r="2331" spans="1:12" x14ac:dyDescent="0.25">
      <c r="A2331" t="e">
        <f t="shared" si="42"/>
        <v>#N/A</v>
      </c>
      <c r="B2331" s="1" t="e">
        <f>IF(A2331&lt;&gt;"",VLOOKUP(A2331,'Ket qua do'!$B$5:$CE$50000,2,TRUE),"")</f>
        <v>#N/A</v>
      </c>
      <c r="C2331" s="19" t="e">
        <f>IF(A2331&lt;&gt;"",VLOOKUP(B2331,'Ket qua do'!$C$5:$AP$50000,$C$3,TRUE)*SQRT(3)*$C$11,"")</f>
        <v>#N/A</v>
      </c>
      <c r="D2331" s="21" t="e">
        <f>IF(A2331&lt;&gt;"",VLOOKUP(B2331,'Ket qua do'!$C$5:$AP$50000,$D$3,TRUE),"")</f>
        <v>#N/A</v>
      </c>
      <c r="E2331" s="21" t="e">
        <f>IF(A2331&lt;&gt;"",VLOOKUP(B2331,'Ket qua do'!$C$5:$AP$50000,$E$3,TRUE)*$C$12,"")</f>
        <v>#N/A</v>
      </c>
      <c r="F2331" s="21" t="e">
        <f>IF(A2331&lt;&gt;"",VLOOKUP(B2331,'Ket qua do'!$C$5:$AP$50000,$F$3,TRUE),"")</f>
        <v>#N/A</v>
      </c>
      <c r="G2331" s="21" t="e">
        <f>IF(A2331&lt;&gt;"",VLOOKUP(B2331,'Ket qua do'!$C$5:$AP$50000,$G$3,TRUE),"")</f>
        <v>#N/A</v>
      </c>
      <c r="H2331" s="21" t="e">
        <f>IF(A2331&lt;&gt;"",VLOOKUP(B2331,'Ket qua do'!$C$5:$AP$50000,$H$3,TRUE),"")</f>
        <v>#N/A</v>
      </c>
      <c r="I2331" s="21" t="e">
        <f>IF(A2331&lt;&gt;"",VLOOKUP(B2331,'Ket qua do'!$C$5:$AP$50000,$I$3,TRUE)*$E$9/1000,"")</f>
        <v>#N/A</v>
      </c>
      <c r="J2331" s="21" t="e">
        <f>IF(A2331&lt;&gt;"",VLOOKUP(B2331,'Ket qua do'!$C$5:$AP$50000,$J$3,TRUE)*$E$9/1000,"")</f>
        <v>#N/A</v>
      </c>
      <c r="K2331" s="21" t="e">
        <f>IF(A2331&lt;&gt;"",VLOOKUP(B2331,'Ket qua do'!$C$5:$AP$50000,$K$3,TRUE)*$E$9/1000,"")</f>
        <v>#N/A</v>
      </c>
      <c r="L2331" s="21" t="e">
        <f>IF(A2331&lt;&gt;"",VLOOKUP(B2331,'Ket qua do'!$C$5:$AP$50000,$L$3,TRUE),"")</f>
        <v>#N/A</v>
      </c>
    </row>
    <row r="2332" spans="1:12" x14ac:dyDescent="0.25">
      <c r="A2332" t="e">
        <f t="shared" si="42"/>
        <v>#N/A</v>
      </c>
      <c r="B2332" s="1" t="e">
        <f>IF(A2332&lt;&gt;"",VLOOKUP(A2332,'Ket qua do'!$B$5:$CE$50000,2,TRUE),"")</f>
        <v>#N/A</v>
      </c>
      <c r="C2332" s="19" t="e">
        <f>IF(A2332&lt;&gt;"",VLOOKUP(B2332,'Ket qua do'!$C$5:$AP$50000,$C$3,TRUE)*SQRT(3)*$C$11,"")</f>
        <v>#N/A</v>
      </c>
      <c r="D2332" s="21" t="e">
        <f>IF(A2332&lt;&gt;"",VLOOKUP(B2332,'Ket qua do'!$C$5:$AP$50000,$D$3,TRUE),"")</f>
        <v>#N/A</v>
      </c>
      <c r="E2332" s="21" t="e">
        <f>IF(A2332&lt;&gt;"",VLOOKUP(B2332,'Ket qua do'!$C$5:$AP$50000,$E$3,TRUE)*$C$12,"")</f>
        <v>#N/A</v>
      </c>
      <c r="F2332" s="21" t="e">
        <f>IF(A2332&lt;&gt;"",VLOOKUP(B2332,'Ket qua do'!$C$5:$AP$50000,$F$3,TRUE),"")</f>
        <v>#N/A</v>
      </c>
      <c r="G2332" s="21" t="e">
        <f>IF(A2332&lt;&gt;"",VLOOKUP(B2332,'Ket qua do'!$C$5:$AP$50000,$G$3,TRUE),"")</f>
        <v>#N/A</v>
      </c>
      <c r="H2332" s="21" t="e">
        <f>IF(A2332&lt;&gt;"",VLOOKUP(B2332,'Ket qua do'!$C$5:$AP$50000,$H$3,TRUE),"")</f>
        <v>#N/A</v>
      </c>
      <c r="I2332" s="21" t="e">
        <f>IF(A2332&lt;&gt;"",VLOOKUP(B2332,'Ket qua do'!$C$5:$AP$50000,$I$3,TRUE)*$E$9/1000,"")</f>
        <v>#N/A</v>
      </c>
      <c r="J2332" s="21" t="e">
        <f>IF(A2332&lt;&gt;"",VLOOKUP(B2332,'Ket qua do'!$C$5:$AP$50000,$J$3,TRUE)*$E$9/1000,"")</f>
        <v>#N/A</v>
      </c>
      <c r="K2332" s="21" t="e">
        <f>IF(A2332&lt;&gt;"",VLOOKUP(B2332,'Ket qua do'!$C$5:$AP$50000,$K$3,TRUE)*$E$9/1000,"")</f>
        <v>#N/A</v>
      </c>
      <c r="L2332" s="21" t="e">
        <f>IF(A2332&lt;&gt;"",VLOOKUP(B2332,'Ket qua do'!$C$5:$AP$50000,$L$3,TRUE),"")</f>
        <v>#N/A</v>
      </c>
    </row>
    <row r="2333" spans="1:12" x14ac:dyDescent="0.25">
      <c r="A2333" t="e">
        <f t="shared" si="42"/>
        <v>#N/A</v>
      </c>
      <c r="B2333" s="1" t="e">
        <f>IF(A2333&lt;&gt;"",VLOOKUP(A2333,'Ket qua do'!$B$5:$CE$50000,2,TRUE),"")</f>
        <v>#N/A</v>
      </c>
      <c r="C2333" s="19" t="e">
        <f>IF(A2333&lt;&gt;"",VLOOKUP(B2333,'Ket qua do'!$C$5:$AP$50000,$C$3,TRUE)*SQRT(3)*$C$11,"")</f>
        <v>#N/A</v>
      </c>
      <c r="D2333" s="21" t="e">
        <f>IF(A2333&lt;&gt;"",VLOOKUP(B2333,'Ket qua do'!$C$5:$AP$50000,$D$3,TRUE),"")</f>
        <v>#N/A</v>
      </c>
      <c r="E2333" s="21" t="e">
        <f>IF(A2333&lt;&gt;"",VLOOKUP(B2333,'Ket qua do'!$C$5:$AP$50000,$E$3,TRUE)*$C$12,"")</f>
        <v>#N/A</v>
      </c>
      <c r="F2333" s="21" t="e">
        <f>IF(A2333&lt;&gt;"",VLOOKUP(B2333,'Ket qua do'!$C$5:$AP$50000,$F$3,TRUE),"")</f>
        <v>#N/A</v>
      </c>
      <c r="G2333" s="21" t="e">
        <f>IF(A2333&lt;&gt;"",VLOOKUP(B2333,'Ket qua do'!$C$5:$AP$50000,$G$3,TRUE),"")</f>
        <v>#N/A</v>
      </c>
      <c r="H2333" s="21" t="e">
        <f>IF(A2333&lt;&gt;"",VLOOKUP(B2333,'Ket qua do'!$C$5:$AP$50000,$H$3,TRUE),"")</f>
        <v>#N/A</v>
      </c>
      <c r="I2333" s="21" t="e">
        <f>IF(A2333&lt;&gt;"",VLOOKUP(B2333,'Ket qua do'!$C$5:$AP$50000,$I$3,TRUE)*$E$9/1000,"")</f>
        <v>#N/A</v>
      </c>
      <c r="J2333" s="21" t="e">
        <f>IF(A2333&lt;&gt;"",VLOOKUP(B2333,'Ket qua do'!$C$5:$AP$50000,$J$3,TRUE)*$E$9/1000,"")</f>
        <v>#N/A</v>
      </c>
      <c r="K2333" s="21" t="e">
        <f>IF(A2333&lt;&gt;"",VLOOKUP(B2333,'Ket qua do'!$C$5:$AP$50000,$K$3,TRUE)*$E$9/1000,"")</f>
        <v>#N/A</v>
      </c>
      <c r="L2333" s="21" t="e">
        <f>IF(A2333&lt;&gt;"",VLOOKUP(B2333,'Ket qua do'!$C$5:$AP$50000,$L$3,TRUE),"")</f>
        <v>#N/A</v>
      </c>
    </row>
    <row r="2334" spans="1:12" x14ac:dyDescent="0.25">
      <c r="A2334" t="e">
        <f t="shared" si="42"/>
        <v>#N/A</v>
      </c>
      <c r="B2334" s="1" t="e">
        <f>IF(A2334&lt;&gt;"",VLOOKUP(A2334,'Ket qua do'!$B$5:$CE$50000,2,TRUE),"")</f>
        <v>#N/A</v>
      </c>
      <c r="C2334" s="19" t="e">
        <f>IF(A2334&lt;&gt;"",VLOOKUP(B2334,'Ket qua do'!$C$5:$AP$50000,$C$3,TRUE)*SQRT(3)*$C$11,"")</f>
        <v>#N/A</v>
      </c>
      <c r="D2334" s="21" t="e">
        <f>IF(A2334&lt;&gt;"",VLOOKUP(B2334,'Ket qua do'!$C$5:$AP$50000,$D$3,TRUE),"")</f>
        <v>#N/A</v>
      </c>
      <c r="E2334" s="21" t="e">
        <f>IF(A2334&lt;&gt;"",VLOOKUP(B2334,'Ket qua do'!$C$5:$AP$50000,$E$3,TRUE)*$C$12,"")</f>
        <v>#N/A</v>
      </c>
      <c r="F2334" s="21" t="e">
        <f>IF(A2334&lt;&gt;"",VLOOKUP(B2334,'Ket qua do'!$C$5:$AP$50000,$F$3,TRUE),"")</f>
        <v>#N/A</v>
      </c>
      <c r="G2334" s="21" t="e">
        <f>IF(A2334&lt;&gt;"",VLOOKUP(B2334,'Ket qua do'!$C$5:$AP$50000,$G$3,TRUE),"")</f>
        <v>#N/A</v>
      </c>
      <c r="H2334" s="21" t="e">
        <f>IF(A2334&lt;&gt;"",VLOOKUP(B2334,'Ket qua do'!$C$5:$AP$50000,$H$3,TRUE),"")</f>
        <v>#N/A</v>
      </c>
      <c r="I2334" s="21" t="e">
        <f>IF(A2334&lt;&gt;"",VLOOKUP(B2334,'Ket qua do'!$C$5:$AP$50000,$I$3,TRUE)*$E$9/1000,"")</f>
        <v>#N/A</v>
      </c>
      <c r="J2334" s="21" t="e">
        <f>IF(A2334&lt;&gt;"",VLOOKUP(B2334,'Ket qua do'!$C$5:$AP$50000,$J$3,TRUE)*$E$9/1000,"")</f>
        <v>#N/A</v>
      </c>
      <c r="K2334" s="21" t="e">
        <f>IF(A2334&lt;&gt;"",VLOOKUP(B2334,'Ket qua do'!$C$5:$AP$50000,$K$3,TRUE)*$E$9/1000,"")</f>
        <v>#N/A</v>
      </c>
      <c r="L2334" s="21" t="e">
        <f>IF(A2334&lt;&gt;"",VLOOKUP(B2334,'Ket qua do'!$C$5:$AP$50000,$L$3,TRUE),"")</f>
        <v>#N/A</v>
      </c>
    </row>
    <row r="2335" spans="1:12" x14ac:dyDescent="0.25">
      <c r="A2335" t="e">
        <f t="shared" si="42"/>
        <v>#N/A</v>
      </c>
      <c r="B2335" s="1" t="e">
        <f>IF(A2335&lt;&gt;"",VLOOKUP(A2335,'Ket qua do'!$B$5:$CE$50000,2,TRUE),"")</f>
        <v>#N/A</v>
      </c>
      <c r="C2335" s="19" t="e">
        <f>IF(A2335&lt;&gt;"",VLOOKUP(B2335,'Ket qua do'!$C$5:$AP$50000,$C$3,TRUE)*SQRT(3)*$C$11,"")</f>
        <v>#N/A</v>
      </c>
      <c r="D2335" s="21" t="e">
        <f>IF(A2335&lt;&gt;"",VLOOKUP(B2335,'Ket qua do'!$C$5:$AP$50000,$D$3,TRUE),"")</f>
        <v>#N/A</v>
      </c>
      <c r="E2335" s="21" t="e">
        <f>IF(A2335&lt;&gt;"",VLOOKUP(B2335,'Ket qua do'!$C$5:$AP$50000,$E$3,TRUE)*$C$12,"")</f>
        <v>#N/A</v>
      </c>
      <c r="F2335" s="21" t="e">
        <f>IF(A2335&lt;&gt;"",VLOOKUP(B2335,'Ket qua do'!$C$5:$AP$50000,$F$3,TRUE),"")</f>
        <v>#N/A</v>
      </c>
      <c r="G2335" s="21" t="e">
        <f>IF(A2335&lt;&gt;"",VLOOKUP(B2335,'Ket qua do'!$C$5:$AP$50000,$G$3,TRUE),"")</f>
        <v>#N/A</v>
      </c>
      <c r="H2335" s="21" t="e">
        <f>IF(A2335&lt;&gt;"",VLOOKUP(B2335,'Ket qua do'!$C$5:$AP$50000,$H$3,TRUE),"")</f>
        <v>#N/A</v>
      </c>
      <c r="I2335" s="21" t="e">
        <f>IF(A2335&lt;&gt;"",VLOOKUP(B2335,'Ket qua do'!$C$5:$AP$50000,$I$3,TRUE)*$E$9/1000,"")</f>
        <v>#N/A</v>
      </c>
      <c r="J2335" s="21" t="e">
        <f>IF(A2335&lt;&gt;"",VLOOKUP(B2335,'Ket qua do'!$C$5:$AP$50000,$J$3,TRUE)*$E$9/1000,"")</f>
        <v>#N/A</v>
      </c>
      <c r="K2335" s="21" t="e">
        <f>IF(A2335&lt;&gt;"",VLOOKUP(B2335,'Ket qua do'!$C$5:$AP$50000,$K$3,TRUE)*$E$9/1000,"")</f>
        <v>#N/A</v>
      </c>
      <c r="L2335" s="21" t="e">
        <f>IF(A2335&lt;&gt;"",VLOOKUP(B2335,'Ket qua do'!$C$5:$AP$50000,$L$3,TRUE),"")</f>
        <v>#N/A</v>
      </c>
    </row>
    <row r="2336" spans="1:12" x14ac:dyDescent="0.25">
      <c r="A2336" t="e">
        <f t="shared" si="42"/>
        <v>#N/A</v>
      </c>
      <c r="B2336" s="1" t="e">
        <f>IF(A2336&lt;&gt;"",VLOOKUP(A2336,'Ket qua do'!$B$5:$CE$50000,2,TRUE),"")</f>
        <v>#N/A</v>
      </c>
      <c r="C2336" s="19" t="e">
        <f>IF(A2336&lt;&gt;"",VLOOKUP(B2336,'Ket qua do'!$C$5:$AP$50000,$C$3,TRUE)*SQRT(3)*$C$11,"")</f>
        <v>#N/A</v>
      </c>
      <c r="D2336" s="21" t="e">
        <f>IF(A2336&lt;&gt;"",VLOOKUP(B2336,'Ket qua do'!$C$5:$AP$50000,$D$3,TRUE),"")</f>
        <v>#N/A</v>
      </c>
      <c r="E2336" s="21" t="e">
        <f>IF(A2336&lt;&gt;"",VLOOKUP(B2336,'Ket qua do'!$C$5:$AP$50000,$E$3,TRUE)*$C$12,"")</f>
        <v>#N/A</v>
      </c>
      <c r="F2336" s="21" t="e">
        <f>IF(A2336&lt;&gt;"",VLOOKUP(B2336,'Ket qua do'!$C$5:$AP$50000,$F$3,TRUE),"")</f>
        <v>#N/A</v>
      </c>
      <c r="G2336" s="21" t="e">
        <f>IF(A2336&lt;&gt;"",VLOOKUP(B2336,'Ket qua do'!$C$5:$AP$50000,$G$3,TRUE),"")</f>
        <v>#N/A</v>
      </c>
      <c r="H2336" s="21" t="e">
        <f>IF(A2336&lt;&gt;"",VLOOKUP(B2336,'Ket qua do'!$C$5:$AP$50000,$H$3,TRUE),"")</f>
        <v>#N/A</v>
      </c>
      <c r="I2336" s="21" t="e">
        <f>IF(A2336&lt;&gt;"",VLOOKUP(B2336,'Ket qua do'!$C$5:$AP$50000,$I$3,TRUE)*$E$9/1000,"")</f>
        <v>#N/A</v>
      </c>
      <c r="J2336" s="21" t="e">
        <f>IF(A2336&lt;&gt;"",VLOOKUP(B2336,'Ket qua do'!$C$5:$AP$50000,$J$3,TRUE)*$E$9/1000,"")</f>
        <v>#N/A</v>
      </c>
      <c r="K2336" s="21" t="e">
        <f>IF(A2336&lt;&gt;"",VLOOKUP(B2336,'Ket qua do'!$C$5:$AP$50000,$K$3,TRUE)*$E$9/1000,"")</f>
        <v>#N/A</v>
      </c>
      <c r="L2336" s="21" t="e">
        <f>IF(A2336&lt;&gt;"",VLOOKUP(B2336,'Ket qua do'!$C$5:$AP$50000,$L$3,TRUE),"")</f>
        <v>#N/A</v>
      </c>
    </row>
    <row r="2337" spans="1:12" x14ac:dyDescent="0.25">
      <c r="A2337" t="e">
        <f t="shared" si="42"/>
        <v>#N/A</v>
      </c>
      <c r="B2337" s="1" t="e">
        <f>IF(A2337&lt;&gt;"",VLOOKUP(A2337,'Ket qua do'!$B$5:$CE$50000,2,TRUE),"")</f>
        <v>#N/A</v>
      </c>
      <c r="C2337" s="19" t="e">
        <f>IF(A2337&lt;&gt;"",VLOOKUP(B2337,'Ket qua do'!$C$5:$AP$50000,$C$3,TRUE)*SQRT(3)*$C$11,"")</f>
        <v>#N/A</v>
      </c>
      <c r="D2337" s="21" t="e">
        <f>IF(A2337&lt;&gt;"",VLOOKUP(B2337,'Ket qua do'!$C$5:$AP$50000,$D$3,TRUE),"")</f>
        <v>#N/A</v>
      </c>
      <c r="E2337" s="21" t="e">
        <f>IF(A2337&lt;&gt;"",VLOOKUP(B2337,'Ket qua do'!$C$5:$AP$50000,$E$3,TRUE)*$C$12,"")</f>
        <v>#N/A</v>
      </c>
      <c r="F2337" s="21" t="e">
        <f>IF(A2337&lt;&gt;"",VLOOKUP(B2337,'Ket qua do'!$C$5:$AP$50000,$F$3,TRUE),"")</f>
        <v>#N/A</v>
      </c>
      <c r="G2337" s="21" t="e">
        <f>IF(A2337&lt;&gt;"",VLOOKUP(B2337,'Ket qua do'!$C$5:$AP$50000,$G$3,TRUE),"")</f>
        <v>#N/A</v>
      </c>
      <c r="H2337" s="21" t="e">
        <f>IF(A2337&lt;&gt;"",VLOOKUP(B2337,'Ket qua do'!$C$5:$AP$50000,$H$3,TRUE),"")</f>
        <v>#N/A</v>
      </c>
      <c r="I2337" s="21" t="e">
        <f>IF(A2337&lt;&gt;"",VLOOKUP(B2337,'Ket qua do'!$C$5:$AP$50000,$I$3,TRUE)*$E$9/1000,"")</f>
        <v>#N/A</v>
      </c>
      <c r="J2337" s="21" t="e">
        <f>IF(A2337&lt;&gt;"",VLOOKUP(B2337,'Ket qua do'!$C$5:$AP$50000,$J$3,TRUE)*$E$9/1000,"")</f>
        <v>#N/A</v>
      </c>
      <c r="K2337" s="21" t="e">
        <f>IF(A2337&lt;&gt;"",VLOOKUP(B2337,'Ket qua do'!$C$5:$AP$50000,$K$3,TRUE)*$E$9/1000,"")</f>
        <v>#N/A</v>
      </c>
      <c r="L2337" s="21" t="e">
        <f>IF(A2337&lt;&gt;"",VLOOKUP(B2337,'Ket qua do'!$C$5:$AP$50000,$L$3,TRUE),"")</f>
        <v>#N/A</v>
      </c>
    </row>
    <row r="2338" spans="1:12" x14ac:dyDescent="0.25">
      <c r="A2338" t="e">
        <f t="shared" si="42"/>
        <v>#N/A</v>
      </c>
      <c r="B2338" s="1" t="e">
        <f>IF(A2338&lt;&gt;"",VLOOKUP(A2338,'Ket qua do'!$B$5:$CE$50000,2,TRUE),"")</f>
        <v>#N/A</v>
      </c>
      <c r="C2338" s="19" t="e">
        <f>IF(A2338&lt;&gt;"",VLOOKUP(B2338,'Ket qua do'!$C$5:$AP$50000,$C$3,TRUE)*SQRT(3)*$C$11,"")</f>
        <v>#N/A</v>
      </c>
      <c r="D2338" s="21" t="e">
        <f>IF(A2338&lt;&gt;"",VLOOKUP(B2338,'Ket qua do'!$C$5:$AP$50000,$D$3,TRUE),"")</f>
        <v>#N/A</v>
      </c>
      <c r="E2338" s="21" t="e">
        <f>IF(A2338&lt;&gt;"",VLOOKUP(B2338,'Ket qua do'!$C$5:$AP$50000,$E$3,TRUE)*$C$12,"")</f>
        <v>#N/A</v>
      </c>
      <c r="F2338" s="21" t="e">
        <f>IF(A2338&lt;&gt;"",VLOOKUP(B2338,'Ket qua do'!$C$5:$AP$50000,$F$3,TRUE),"")</f>
        <v>#N/A</v>
      </c>
      <c r="G2338" s="21" t="e">
        <f>IF(A2338&lt;&gt;"",VLOOKUP(B2338,'Ket qua do'!$C$5:$AP$50000,$G$3,TRUE),"")</f>
        <v>#N/A</v>
      </c>
      <c r="H2338" s="21" t="e">
        <f>IF(A2338&lt;&gt;"",VLOOKUP(B2338,'Ket qua do'!$C$5:$AP$50000,$H$3,TRUE),"")</f>
        <v>#N/A</v>
      </c>
      <c r="I2338" s="21" t="e">
        <f>IF(A2338&lt;&gt;"",VLOOKUP(B2338,'Ket qua do'!$C$5:$AP$50000,$I$3,TRUE)*$E$9/1000,"")</f>
        <v>#N/A</v>
      </c>
      <c r="J2338" s="21" t="e">
        <f>IF(A2338&lt;&gt;"",VLOOKUP(B2338,'Ket qua do'!$C$5:$AP$50000,$J$3,TRUE)*$E$9/1000,"")</f>
        <v>#N/A</v>
      </c>
      <c r="K2338" s="21" t="e">
        <f>IF(A2338&lt;&gt;"",VLOOKUP(B2338,'Ket qua do'!$C$5:$AP$50000,$K$3,TRUE)*$E$9/1000,"")</f>
        <v>#N/A</v>
      </c>
      <c r="L2338" s="21" t="e">
        <f>IF(A2338&lt;&gt;"",VLOOKUP(B2338,'Ket qua do'!$C$5:$AP$50000,$L$3,TRUE),"")</f>
        <v>#N/A</v>
      </c>
    </row>
    <row r="2339" spans="1:12" x14ac:dyDescent="0.25">
      <c r="A2339" t="e">
        <f t="shared" si="42"/>
        <v>#N/A</v>
      </c>
      <c r="B2339" s="1" t="e">
        <f>IF(A2339&lt;&gt;"",VLOOKUP(A2339,'Ket qua do'!$B$5:$CE$50000,2,TRUE),"")</f>
        <v>#N/A</v>
      </c>
      <c r="C2339" s="19" t="e">
        <f>IF(A2339&lt;&gt;"",VLOOKUP(B2339,'Ket qua do'!$C$5:$AP$50000,$C$3,TRUE)*SQRT(3)*$C$11,"")</f>
        <v>#N/A</v>
      </c>
      <c r="D2339" s="21" t="e">
        <f>IF(A2339&lt;&gt;"",VLOOKUP(B2339,'Ket qua do'!$C$5:$AP$50000,$D$3,TRUE),"")</f>
        <v>#N/A</v>
      </c>
      <c r="E2339" s="21" t="e">
        <f>IF(A2339&lt;&gt;"",VLOOKUP(B2339,'Ket qua do'!$C$5:$AP$50000,$E$3,TRUE)*$C$12,"")</f>
        <v>#N/A</v>
      </c>
      <c r="F2339" s="21" t="e">
        <f>IF(A2339&lt;&gt;"",VLOOKUP(B2339,'Ket qua do'!$C$5:$AP$50000,$F$3,TRUE),"")</f>
        <v>#N/A</v>
      </c>
      <c r="G2339" s="21" t="e">
        <f>IF(A2339&lt;&gt;"",VLOOKUP(B2339,'Ket qua do'!$C$5:$AP$50000,$G$3,TRUE),"")</f>
        <v>#N/A</v>
      </c>
      <c r="H2339" s="21" t="e">
        <f>IF(A2339&lt;&gt;"",VLOOKUP(B2339,'Ket qua do'!$C$5:$AP$50000,$H$3,TRUE),"")</f>
        <v>#N/A</v>
      </c>
      <c r="I2339" s="21" t="e">
        <f>IF(A2339&lt;&gt;"",VLOOKUP(B2339,'Ket qua do'!$C$5:$AP$50000,$I$3,TRUE)*$E$9/1000,"")</f>
        <v>#N/A</v>
      </c>
      <c r="J2339" s="21" t="e">
        <f>IF(A2339&lt;&gt;"",VLOOKUP(B2339,'Ket qua do'!$C$5:$AP$50000,$J$3,TRUE)*$E$9/1000,"")</f>
        <v>#N/A</v>
      </c>
      <c r="K2339" s="21" t="e">
        <f>IF(A2339&lt;&gt;"",VLOOKUP(B2339,'Ket qua do'!$C$5:$AP$50000,$K$3,TRUE)*$E$9/1000,"")</f>
        <v>#N/A</v>
      </c>
      <c r="L2339" s="21" t="e">
        <f>IF(A2339&lt;&gt;"",VLOOKUP(B2339,'Ket qua do'!$C$5:$AP$50000,$L$3,TRUE),"")</f>
        <v>#N/A</v>
      </c>
    </row>
    <row r="2340" spans="1:12" x14ac:dyDescent="0.25">
      <c r="A2340" t="e">
        <f t="shared" si="42"/>
        <v>#N/A</v>
      </c>
      <c r="B2340" s="1" t="e">
        <f>IF(A2340&lt;&gt;"",VLOOKUP(A2340,'Ket qua do'!$B$5:$CE$50000,2,TRUE),"")</f>
        <v>#N/A</v>
      </c>
      <c r="C2340" s="19" t="e">
        <f>IF(A2340&lt;&gt;"",VLOOKUP(B2340,'Ket qua do'!$C$5:$AP$50000,$C$3,TRUE)*SQRT(3)*$C$11,"")</f>
        <v>#N/A</v>
      </c>
      <c r="D2340" s="21" t="e">
        <f>IF(A2340&lt;&gt;"",VLOOKUP(B2340,'Ket qua do'!$C$5:$AP$50000,$D$3,TRUE),"")</f>
        <v>#N/A</v>
      </c>
      <c r="E2340" s="21" t="e">
        <f>IF(A2340&lt;&gt;"",VLOOKUP(B2340,'Ket qua do'!$C$5:$AP$50000,$E$3,TRUE)*$C$12,"")</f>
        <v>#N/A</v>
      </c>
      <c r="F2340" s="21" t="e">
        <f>IF(A2340&lt;&gt;"",VLOOKUP(B2340,'Ket qua do'!$C$5:$AP$50000,$F$3,TRUE),"")</f>
        <v>#N/A</v>
      </c>
      <c r="G2340" s="21" t="e">
        <f>IF(A2340&lt;&gt;"",VLOOKUP(B2340,'Ket qua do'!$C$5:$AP$50000,$G$3,TRUE),"")</f>
        <v>#N/A</v>
      </c>
      <c r="H2340" s="21" t="e">
        <f>IF(A2340&lt;&gt;"",VLOOKUP(B2340,'Ket qua do'!$C$5:$AP$50000,$H$3,TRUE),"")</f>
        <v>#N/A</v>
      </c>
      <c r="I2340" s="21" t="e">
        <f>IF(A2340&lt;&gt;"",VLOOKUP(B2340,'Ket qua do'!$C$5:$AP$50000,$I$3,TRUE)*$E$9/1000,"")</f>
        <v>#N/A</v>
      </c>
      <c r="J2340" s="21" t="e">
        <f>IF(A2340&lt;&gt;"",VLOOKUP(B2340,'Ket qua do'!$C$5:$AP$50000,$J$3,TRUE)*$E$9/1000,"")</f>
        <v>#N/A</v>
      </c>
      <c r="K2340" s="21" t="e">
        <f>IF(A2340&lt;&gt;"",VLOOKUP(B2340,'Ket qua do'!$C$5:$AP$50000,$K$3,TRUE)*$E$9/1000,"")</f>
        <v>#N/A</v>
      </c>
      <c r="L2340" s="21" t="e">
        <f>IF(A2340&lt;&gt;"",VLOOKUP(B2340,'Ket qua do'!$C$5:$AP$50000,$L$3,TRUE),"")</f>
        <v>#N/A</v>
      </c>
    </row>
    <row r="2341" spans="1:12" x14ac:dyDescent="0.25">
      <c r="A2341" t="e">
        <f t="shared" si="42"/>
        <v>#N/A</v>
      </c>
      <c r="B2341" s="1" t="e">
        <f>IF(A2341&lt;&gt;"",VLOOKUP(A2341,'Ket qua do'!$B$5:$CE$50000,2,TRUE),"")</f>
        <v>#N/A</v>
      </c>
      <c r="C2341" s="19" t="e">
        <f>IF(A2341&lt;&gt;"",VLOOKUP(B2341,'Ket qua do'!$C$5:$AP$50000,$C$3,TRUE)*SQRT(3)*$C$11,"")</f>
        <v>#N/A</v>
      </c>
      <c r="D2341" s="21" t="e">
        <f>IF(A2341&lt;&gt;"",VLOOKUP(B2341,'Ket qua do'!$C$5:$AP$50000,$D$3,TRUE),"")</f>
        <v>#N/A</v>
      </c>
      <c r="E2341" s="21" t="e">
        <f>IF(A2341&lt;&gt;"",VLOOKUP(B2341,'Ket qua do'!$C$5:$AP$50000,$E$3,TRUE)*$C$12,"")</f>
        <v>#N/A</v>
      </c>
      <c r="F2341" s="21" t="e">
        <f>IF(A2341&lt;&gt;"",VLOOKUP(B2341,'Ket qua do'!$C$5:$AP$50000,$F$3,TRUE),"")</f>
        <v>#N/A</v>
      </c>
      <c r="G2341" s="21" t="e">
        <f>IF(A2341&lt;&gt;"",VLOOKUP(B2341,'Ket qua do'!$C$5:$AP$50000,$G$3,TRUE),"")</f>
        <v>#N/A</v>
      </c>
      <c r="H2341" s="21" t="e">
        <f>IF(A2341&lt;&gt;"",VLOOKUP(B2341,'Ket qua do'!$C$5:$AP$50000,$H$3,TRUE),"")</f>
        <v>#N/A</v>
      </c>
      <c r="I2341" s="21" t="e">
        <f>IF(A2341&lt;&gt;"",VLOOKUP(B2341,'Ket qua do'!$C$5:$AP$50000,$I$3,TRUE)*$E$9/1000,"")</f>
        <v>#N/A</v>
      </c>
      <c r="J2341" s="21" t="e">
        <f>IF(A2341&lt;&gt;"",VLOOKUP(B2341,'Ket qua do'!$C$5:$AP$50000,$J$3,TRUE)*$E$9/1000,"")</f>
        <v>#N/A</v>
      </c>
      <c r="K2341" s="21" t="e">
        <f>IF(A2341&lt;&gt;"",VLOOKUP(B2341,'Ket qua do'!$C$5:$AP$50000,$K$3,TRUE)*$E$9/1000,"")</f>
        <v>#N/A</v>
      </c>
      <c r="L2341" s="21" t="e">
        <f>IF(A2341&lt;&gt;"",VLOOKUP(B2341,'Ket qua do'!$C$5:$AP$50000,$L$3,TRUE),"")</f>
        <v>#N/A</v>
      </c>
    </row>
    <row r="2342" spans="1:12" x14ac:dyDescent="0.25">
      <c r="A2342" t="e">
        <f t="shared" si="42"/>
        <v>#N/A</v>
      </c>
      <c r="B2342" s="1" t="e">
        <f>IF(A2342&lt;&gt;"",VLOOKUP(A2342,'Ket qua do'!$B$5:$CE$50000,2,TRUE),"")</f>
        <v>#N/A</v>
      </c>
      <c r="C2342" s="19" t="e">
        <f>IF(A2342&lt;&gt;"",VLOOKUP(B2342,'Ket qua do'!$C$5:$AP$50000,$C$3,TRUE)*SQRT(3)*$C$11,"")</f>
        <v>#N/A</v>
      </c>
      <c r="D2342" s="21" t="e">
        <f>IF(A2342&lt;&gt;"",VLOOKUP(B2342,'Ket qua do'!$C$5:$AP$50000,$D$3,TRUE),"")</f>
        <v>#N/A</v>
      </c>
      <c r="E2342" s="21" t="e">
        <f>IF(A2342&lt;&gt;"",VLOOKUP(B2342,'Ket qua do'!$C$5:$AP$50000,$E$3,TRUE)*$C$12,"")</f>
        <v>#N/A</v>
      </c>
      <c r="F2342" s="21" t="e">
        <f>IF(A2342&lt;&gt;"",VLOOKUP(B2342,'Ket qua do'!$C$5:$AP$50000,$F$3,TRUE),"")</f>
        <v>#N/A</v>
      </c>
      <c r="G2342" s="21" t="e">
        <f>IF(A2342&lt;&gt;"",VLOOKUP(B2342,'Ket qua do'!$C$5:$AP$50000,$G$3,TRUE),"")</f>
        <v>#N/A</v>
      </c>
      <c r="H2342" s="21" t="e">
        <f>IF(A2342&lt;&gt;"",VLOOKUP(B2342,'Ket qua do'!$C$5:$AP$50000,$H$3,TRUE),"")</f>
        <v>#N/A</v>
      </c>
      <c r="I2342" s="21" t="e">
        <f>IF(A2342&lt;&gt;"",VLOOKUP(B2342,'Ket qua do'!$C$5:$AP$50000,$I$3,TRUE)*$E$9/1000,"")</f>
        <v>#N/A</v>
      </c>
      <c r="J2342" s="21" t="e">
        <f>IF(A2342&lt;&gt;"",VLOOKUP(B2342,'Ket qua do'!$C$5:$AP$50000,$J$3,TRUE)*$E$9/1000,"")</f>
        <v>#N/A</v>
      </c>
      <c r="K2342" s="21" t="e">
        <f>IF(A2342&lt;&gt;"",VLOOKUP(B2342,'Ket qua do'!$C$5:$AP$50000,$K$3,TRUE)*$E$9/1000,"")</f>
        <v>#N/A</v>
      </c>
      <c r="L2342" s="21" t="e">
        <f>IF(A2342&lt;&gt;"",VLOOKUP(B2342,'Ket qua do'!$C$5:$AP$50000,$L$3,TRUE),"")</f>
        <v>#N/A</v>
      </c>
    </row>
    <row r="2343" spans="1:12" x14ac:dyDescent="0.25">
      <c r="A2343" t="e">
        <f t="shared" si="42"/>
        <v>#N/A</v>
      </c>
      <c r="B2343" s="1" t="e">
        <f>IF(A2343&lt;&gt;"",VLOOKUP(A2343,'Ket qua do'!$B$5:$CE$50000,2,TRUE),"")</f>
        <v>#N/A</v>
      </c>
      <c r="C2343" s="19" t="e">
        <f>IF(A2343&lt;&gt;"",VLOOKUP(B2343,'Ket qua do'!$C$5:$AP$50000,$C$3,TRUE)*SQRT(3)*$C$11,"")</f>
        <v>#N/A</v>
      </c>
      <c r="D2343" s="21" t="e">
        <f>IF(A2343&lt;&gt;"",VLOOKUP(B2343,'Ket qua do'!$C$5:$AP$50000,$D$3,TRUE),"")</f>
        <v>#N/A</v>
      </c>
      <c r="E2343" s="21" t="e">
        <f>IF(A2343&lt;&gt;"",VLOOKUP(B2343,'Ket qua do'!$C$5:$AP$50000,$E$3,TRUE)*$C$12,"")</f>
        <v>#N/A</v>
      </c>
      <c r="F2343" s="21" t="e">
        <f>IF(A2343&lt;&gt;"",VLOOKUP(B2343,'Ket qua do'!$C$5:$AP$50000,$F$3,TRUE),"")</f>
        <v>#N/A</v>
      </c>
      <c r="G2343" s="21" t="e">
        <f>IF(A2343&lt;&gt;"",VLOOKUP(B2343,'Ket qua do'!$C$5:$AP$50000,$G$3,TRUE),"")</f>
        <v>#N/A</v>
      </c>
      <c r="H2343" s="21" t="e">
        <f>IF(A2343&lt;&gt;"",VLOOKUP(B2343,'Ket qua do'!$C$5:$AP$50000,$H$3,TRUE),"")</f>
        <v>#N/A</v>
      </c>
      <c r="I2343" s="21" t="e">
        <f>IF(A2343&lt;&gt;"",VLOOKUP(B2343,'Ket qua do'!$C$5:$AP$50000,$I$3,TRUE)*$E$9/1000,"")</f>
        <v>#N/A</v>
      </c>
      <c r="J2343" s="21" t="e">
        <f>IF(A2343&lt;&gt;"",VLOOKUP(B2343,'Ket qua do'!$C$5:$AP$50000,$J$3,TRUE)*$E$9/1000,"")</f>
        <v>#N/A</v>
      </c>
      <c r="K2343" s="21" t="e">
        <f>IF(A2343&lt;&gt;"",VLOOKUP(B2343,'Ket qua do'!$C$5:$AP$50000,$K$3,TRUE)*$E$9/1000,"")</f>
        <v>#N/A</v>
      </c>
      <c r="L2343" s="21" t="e">
        <f>IF(A2343&lt;&gt;"",VLOOKUP(B2343,'Ket qua do'!$C$5:$AP$50000,$L$3,TRUE),"")</f>
        <v>#N/A</v>
      </c>
    </row>
    <row r="2344" spans="1:12" x14ac:dyDescent="0.25">
      <c r="A2344" t="e">
        <f t="shared" si="42"/>
        <v>#N/A</v>
      </c>
      <c r="B2344" s="1" t="e">
        <f>IF(A2344&lt;&gt;"",VLOOKUP(A2344,'Ket qua do'!$B$5:$CE$50000,2,TRUE),"")</f>
        <v>#N/A</v>
      </c>
      <c r="C2344" s="19" t="e">
        <f>IF(A2344&lt;&gt;"",VLOOKUP(B2344,'Ket qua do'!$C$5:$AP$50000,$C$3,TRUE)*SQRT(3)*$C$11,"")</f>
        <v>#N/A</v>
      </c>
      <c r="D2344" s="21" t="e">
        <f>IF(A2344&lt;&gt;"",VLOOKUP(B2344,'Ket qua do'!$C$5:$AP$50000,$D$3,TRUE),"")</f>
        <v>#N/A</v>
      </c>
      <c r="E2344" s="21" t="e">
        <f>IF(A2344&lt;&gt;"",VLOOKUP(B2344,'Ket qua do'!$C$5:$AP$50000,$E$3,TRUE)*$C$12,"")</f>
        <v>#N/A</v>
      </c>
      <c r="F2344" s="21" t="e">
        <f>IF(A2344&lt;&gt;"",VLOOKUP(B2344,'Ket qua do'!$C$5:$AP$50000,$F$3,TRUE),"")</f>
        <v>#N/A</v>
      </c>
      <c r="G2344" s="21" t="e">
        <f>IF(A2344&lt;&gt;"",VLOOKUP(B2344,'Ket qua do'!$C$5:$AP$50000,$G$3,TRUE),"")</f>
        <v>#N/A</v>
      </c>
      <c r="H2344" s="21" t="e">
        <f>IF(A2344&lt;&gt;"",VLOOKUP(B2344,'Ket qua do'!$C$5:$AP$50000,$H$3,TRUE),"")</f>
        <v>#N/A</v>
      </c>
      <c r="I2344" s="21" t="e">
        <f>IF(A2344&lt;&gt;"",VLOOKUP(B2344,'Ket qua do'!$C$5:$AP$50000,$I$3,TRUE)*$E$9/1000,"")</f>
        <v>#N/A</v>
      </c>
      <c r="J2344" s="21" t="e">
        <f>IF(A2344&lt;&gt;"",VLOOKUP(B2344,'Ket qua do'!$C$5:$AP$50000,$J$3,TRUE)*$E$9/1000,"")</f>
        <v>#N/A</v>
      </c>
      <c r="K2344" s="21" t="e">
        <f>IF(A2344&lt;&gt;"",VLOOKUP(B2344,'Ket qua do'!$C$5:$AP$50000,$K$3,TRUE)*$E$9/1000,"")</f>
        <v>#N/A</v>
      </c>
      <c r="L2344" s="21" t="e">
        <f>IF(A2344&lt;&gt;"",VLOOKUP(B2344,'Ket qua do'!$C$5:$AP$50000,$L$3,TRUE),"")</f>
        <v>#N/A</v>
      </c>
    </row>
    <row r="2345" spans="1:12" x14ac:dyDescent="0.25">
      <c r="A2345" t="e">
        <f t="shared" si="42"/>
        <v>#N/A</v>
      </c>
      <c r="B2345" s="1" t="e">
        <f>IF(A2345&lt;&gt;"",VLOOKUP(A2345,'Ket qua do'!$B$5:$CE$50000,2,TRUE),"")</f>
        <v>#N/A</v>
      </c>
      <c r="C2345" s="19" t="e">
        <f>IF(A2345&lt;&gt;"",VLOOKUP(B2345,'Ket qua do'!$C$5:$AP$50000,$C$3,TRUE)*SQRT(3)*$C$11,"")</f>
        <v>#N/A</v>
      </c>
      <c r="D2345" s="21" t="e">
        <f>IF(A2345&lt;&gt;"",VLOOKUP(B2345,'Ket qua do'!$C$5:$AP$50000,$D$3,TRUE),"")</f>
        <v>#N/A</v>
      </c>
      <c r="E2345" s="21" t="e">
        <f>IF(A2345&lt;&gt;"",VLOOKUP(B2345,'Ket qua do'!$C$5:$AP$50000,$E$3,TRUE)*$C$12,"")</f>
        <v>#N/A</v>
      </c>
      <c r="F2345" s="21" t="e">
        <f>IF(A2345&lt;&gt;"",VLOOKUP(B2345,'Ket qua do'!$C$5:$AP$50000,$F$3,TRUE),"")</f>
        <v>#N/A</v>
      </c>
      <c r="G2345" s="21" t="e">
        <f>IF(A2345&lt;&gt;"",VLOOKUP(B2345,'Ket qua do'!$C$5:$AP$50000,$G$3,TRUE),"")</f>
        <v>#N/A</v>
      </c>
      <c r="H2345" s="21" t="e">
        <f>IF(A2345&lt;&gt;"",VLOOKUP(B2345,'Ket qua do'!$C$5:$AP$50000,$H$3,TRUE),"")</f>
        <v>#N/A</v>
      </c>
      <c r="I2345" s="21" t="e">
        <f>IF(A2345&lt;&gt;"",VLOOKUP(B2345,'Ket qua do'!$C$5:$AP$50000,$I$3,TRUE)*$E$9/1000,"")</f>
        <v>#N/A</v>
      </c>
      <c r="J2345" s="21" t="e">
        <f>IF(A2345&lt;&gt;"",VLOOKUP(B2345,'Ket qua do'!$C$5:$AP$50000,$J$3,TRUE)*$E$9/1000,"")</f>
        <v>#N/A</v>
      </c>
      <c r="K2345" s="21" t="e">
        <f>IF(A2345&lt;&gt;"",VLOOKUP(B2345,'Ket qua do'!$C$5:$AP$50000,$K$3,TRUE)*$E$9/1000,"")</f>
        <v>#N/A</v>
      </c>
      <c r="L2345" s="21" t="e">
        <f>IF(A2345&lt;&gt;"",VLOOKUP(B2345,'Ket qua do'!$C$5:$AP$50000,$L$3,TRUE),"")</f>
        <v>#N/A</v>
      </c>
    </row>
    <row r="2346" spans="1:12" x14ac:dyDescent="0.25">
      <c r="A2346" t="e">
        <f t="shared" si="42"/>
        <v>#N/A</v>
      </c>
      <c r="B2346" s="1" t="e">
        <f>IF(A2346&lt;&gt;"",VLOOKUP(A2346,'Ket qua do'!$B$5:$CE$50000,2,TRUE),"")</f>
        <v>#N/A</v>
      </c>
      <c r="C2346" s="19" t="e">
        <f>IF(A2346&lt;&gt;"",VLOOKUP(B2346,'Ket qua do'!$C$5:$AP$50000,$C$3,TRUE)*SQRT(3)*$C$11,"")</f>
        <v>#N/A</v>
      </c>
      <c r="D2346" s="21" t="e">
        <f>IF(A2346&lt;&gt;"",VLOOKUP(B2346,'Ket qua do'!$C$5:$AP$50000,$D$3,TRUE),"")</f>
        <v>#N/A</v>
      </c>
      <c r="E2346" s="21" t="e">
        <f>IF(A2346&lt;&gt;"",VLOOKUP(B2346,'Ket qua do'!$C$5:$AP$50000,$E$3,TRUE)*$C$12,"")</f>
        <v>#N/A</v>
      </c>
      <c r="F2346" s="21" t="e">
        <f>IF(A2346&lt;&gt;"",VLOOKUP(B2346,'Ket qua do'!$C$5:$AP$50000,$F$3,TRUE),"")</f>
        <v>#N/A</v>
      </c>
      <c r="G2346" s="21" t="e">
        <f>IF(A2346&lt;&gt;"",VLOOKUP(B2346,'Ket qua do'!$C$5:$AP$50000,$G$3,TRUE),"")</f>
        <v>#N/A</v>
      </c>
      <c r="H2346" s="21" t="e">
        <f>IF(A2346&lt;&gt;"",VLOOKUP(B2346,'Ket qua do'!$C$5:$AP$50000,$H$3,TRUE),"")</f>
        <v>#N/A</v>
      </c>
      <c r="I2346" s="21" t="e">
        <f>IF(A2346&lt;&gt;"",VLOOKUP(B2346,'Ket qua do'!$C$5:$AP$50000,$I$3,TRUE)*$E$9/1000,"")</f>
        <v>#N/A</v>
      </c>
      <c r="J2346" s="21" t="e">
        <f>IF(A2346&lt;&gt;"",VLOOKUP(B2346,'Ket qua do'!$C$5:$AP$50000,$J$3,TRUE)*$E$9/1000,"")</f>
        <v>#N/A</v>
      </c>
      <c r="K2346" s="21" t="e">
        <f>IF(A2346&lt;&gt;"",VLOOKUP(B2346,'Ket qua do'!$C$5:$AP$50000,$K$3,TRUE)*$E$9/1000,"")</f>
        <v>#N/A</v>
      </c>
      <c r="L2346" s="21" t="e">
        <f>IF(A2346&lt;&gt;"",VLOOKUP(B2346,'Ket qua do'!$C$5:$AP$50000,$L$3,TRUE),"")</f>
        <v>#N/A</v>
      </c>
    </row>
    <row r="2347" spans="1:12" x14ac:dyDescent="0.25">
      <c r="A2347" t="e">
        <f t="shared" si="42"/>
        <v>#N/A</v>
      </c>
      <c r="B2347" s="1" t="e">
        <f>IF(A2347&lt;&gt;"",VLOOKUP(A2347,'Ket qua do'!$B$5:$CE$50000,2,TRUE),"")</f>
        <v>#N/A</v>
      </c>
      <c r="C2347" s="19" t="e">
        <f>IF(A2347&lt;&gt;"",VLOOKUP(B2347,'Ket qua do'!$C$5:$AP$50000,$C$3,TRUE)*SQRT(3)*$C$11,"")</f>
        <v>#N/A</v>
      </c>
      <c r="D2347" s="21" t="e">
        <f>IF(A2347&lt;&gt;"",VLOOKUP(B2347,'Ket qua do'!$C$5:$AP$50000,$D$3,TRUE),"")</f>
        <v>#N/A</v>
      </c>
      <c r="E2347" s="21" t="e">
        <f>IF(A2347&lt;&gt;"",VLOOKUP(B2347,'Ket qua do'!$C$5:$AP$50000,$E$3,TRUE)*$C$12,"")</f>
        <v>#N/A</v>
      </c>
      <c r="F2347" s="21" t="e">
        <f>IF(A2347&lt;&gt;"",VLOOKUP(B2347,'Ket qua do'!$C$5:$AP$50000,$F$3,TRUE),"")</f>
        <v>#N/A</v>
      </c>
      <c r="G2347" s="21" t="e">
        <f>IF(A2347&lt;&gt;"",VLOOKUP(B2347,'Ket qua do'!$C$5:$AP$50000,$G$3,TRUE),"")</f>
        <v>#N/A</v>
      </c>
      <c r="H2347" s="21" t="e">
        <f>IF(A2347&lt;&gt;"",VLOOKUP(B2347,'Ket qua do'!$C$5:$AP$50000,$H$3,TRUE),"")</f>
        <v>#N/A</v>
      </c>
      <c r="I2347" s="21" t="e">
        <f>IF(A2347&lt;&gt;"",VLOOKUP(B2347,'Ket qua do'!$C$5:$AP$50000,$I$3,TRUE)*$E$9/1000,"")</f>
        <v>#N/A</v>
      </c>
      <c r="J2347" s="21" t="e">
        <f>IF(A2347&lt;&gt;"",VLOOKUP(B2347,'Ket qua do'!$C$5:$AP$50000,$J$3,TRUE)*$E$9/1000,"")</f>
        <v>#N/A</v>
      </c>
      <c r="K2347" s="21" t="e">
        <f>IF(A2347&lt;&gt;"",VLOOKUP(B2347,'Ket qua do'!$C$5:$AP$50000,$K$3,TRUE)*$E$9/1000,"")</f>
        <v>#N/A</v>
      </c>
      <c r="L2347" s="21" t="e">
        <f>IF(A2347&lt;&gt;"",VLOOKUP(B2347,'Ket qua do'!$C$5:$AP$50000,$L$3,TRUE),"")</f>
        <v>#N/A</v>
      </c>
    </row>
    <row r="2348" spans="1:12" x14ac:dyDescent="0.25">
      <c r="A2348" t="e">
        <f t="shared" si="42"/>
        <v>#N/A</v>
      </c>
      <c r="B2348" s="1" t="e">
        <f>IF(A2348&lt;&gt;"",VLOOKUP(A2348,'Ket qua do'!$B$5:$CE$50000,2,TRUE),"")</f>
        <v>#N/A</v>
      </c>
      <c r="C2348" s="19" t="e">
        <f>IF(A2348&lt;&gt;"",VLOOKUP(B2348,'Ket qua do'!$C$5:$AP$50000,$C$3,TRUE)*SQRT(3)*$C$11,"")</f>
        <v>#N/A</v>
      </c>
      <c r="D2348" s="21" t="e">
        <f>IF(A2348&lt;&gt;"",VLOOKUP(B2348,'Ket qua do'!$C$5:$AP$50000,$D$3,TRUE),"")</f>
        <v>#N/A</v>
      </c>
      <c r="E2348" s="21" t="e">
        <f>IF(A2348&lt;&gt;"",VLOOKUP(B2348,'Ket qua do'!$C$5:$AP$50000,$E$3,TRUE)*$C$12,"")</f>
        <v>#N/A</v>
      </c>
      <c r="F2348" s="21" t="e">
        <f>IF(A2348&lt;&gt;"",VLOOKUP(B2348,'Ket qua do'!$C$5:$AP$50000,$F$3,TRUE),"")</f>
        <v>#N/A</v>
      </c>
      <c r="G2348" s="21" t="e">
        <f>IF(A2348&lt;&gt;"",VLOOKUP(B2348,'Ket qua do'!$C$5:$AP$50000,$G$3,TRUE),"")</f>
        <v>#N/A</v>
      </c>
      <c r="H2348" s="21" t="e">
        <f>IF(A2348&lt;&gt;"",VLOOKUP(B2348,'Ket qua do'!$C$5:$AP$50000,$H$3,TRUE),"")</f>
        <v>#N/A</v>
      </c>
      <c r="I2348" s="21" t="e">
        <f>IF(A2348&lt;&gt;"",VLOOKUP(B2348,'Ket qua do'!$C$5:$AP$50000,$I$3,TRUE)*$E$9/1000,"")</f>
        <v>#N/A</v>
      </c>
      <c r="J2348" s="21" t="e">
        <f>IF(A2348&lt;&gt;"",VLOOKUP(B2348,'Ket qua do'!$C$5:$AP$50000,$J$3,TRUE)*$E$9/1000,"")</f>
        <v>#N/A</v>
      </c>
      <c r="K2348" s="21" t="e">
        <f>IF(A2348&lt;&gt;"",VLOOKUP(B2348,'Ket qua do'!$C$5:$AP$50000,$K$3,TRUE)*$E$9/1000,"")</f>
        <v>#N/A</v>
      </c>
      <c r="L2348" s="21" t="e">
        <f>IF(A2348&lt;&gt;"",VLOOKUP(B2348,'Ket qua do'!$C$5:$AP$50000,$L$3,TRUE),"")</f>
        <v>#N/A</v>
      </c>
    </row>
    <row r="2349" spans="1:12" x14ac:dyDescent="0.25">
      <c r="A2349" t="e">
        <f t="shared" si="42"/>
        <v>#N/A</v>
      </c>
      <c r="B2349" s="1" t="e">
        <f>IF(A2349&lt;&gt;"",VLOOKUP(A2349,'Ket qua do'!$B$5:$CE$50000,2,TRUE),"")</f>
        <v>#N/A</v>
      </c>
      <c r="C2349" s="19" t="e">
        <f>IF(A2349&lt;&gt;"",VLOOKUP(B2349,'Ket qua do'!$C$5:$AP$50000,$C$3,TRUE)*SQRT(3)*$C$11,"")</f>
        <v>#N/A</v>
      </c>
      <c r="D2349" s="21" t="e">
        <f>IF(A2349&lt;&gt;"",VLOOKUP(B2349,'Ket qua do'!$C$5:$AP$50000,$D$3,TRUE),"")</f>
        <v>#N/A</v>
      </c>
      <c r="E2349" s="21" t="e">
        <f>IF(A2349&lt;&gt;"",VLOOKUP(B2349,'Ket qua do'!$C$5:$AP$50000,$E$3,TRUE)*$C$12,"")</f>
        <v>#N/A</v>
      </c>
      <c r="F2349" s="21" t="e">
        <f>IF(A2349&lt;&gt;"",VLOOKUP(B2349,'Ket qua do'!$C$5:$AP$50000,$F$3,TRUE),"")</f>
        <v>#N/A</v>
      </c>
      <c r="G2349" s="21" t="e">
        <f>IF(A2349&lt;&gt;"",VLOOKUP(B2349,'Ket qua do'!$C$5:$AP$50000,$G$3,TRUE),"")</f>
        <v>#N/A</v>
      </c>
      <c r="H2349" s="21" t="e">
        <f>IF(A2349&lt;&gt;"",VLOOKUP(B2349,'Ket qua do'!$C$5:$AP$50000,$H$3,TRUE),"")</f>
        <v>#N/A</v>
      </c>
      <c r="I2349" s="21" t="e">
        <f>IF(A2349&lt;&gt;"",VLOOKUP(B2349,'Ket qua do'!$C$5:$AP$50000,$I$3,TRUE)*$E$9/1000,"")</f>
        <v>#N/A</v>
      </c>
      <c r="J2349" s="21" t="e">
        <f>IF(A2349&lt;&gt;"",VLOOKUP(B2349,'Ket qua do'!$C$5:$AP$50000,$J$3,TRUE)*$E$9/1000,"")</f>
        <v>#N/A</v>
      </c>
      <c r="K2349" s="21" t="e">
        <f>IF(A2349&lt;&gt;"",VLOOKUP(B2349,'Ket qua do'!$C$5:$AP$50000,$K$3,TRUE)*$E$9/1000,"")</f>
        <v>#N/A</v>
      </c>
      <c r="L2349" s="21" t="e">
        <f>IF(A2349&lt;&gt;"",VLOOKUP(B2349,'Ket qua do'!$C$5:$AP$50000,$L$3,TRUE),"")</f>
        <v>#N/A</v>
      </c>
    </row>
    <row r="2350" spans="1:12" x14ac:dyDescent="0.25">
      <c r="A2350" t="e">
        <f t="shared" si="42"/>
        <v>#N/A</v>
      </c>
      <c r="B2350" s="1" t="e">
        <f>IF(A2350&lt;&gt;"",VLOOKUP(A2350,'Ket qua do'!$B$5:$CE$50000,2,TRUE),"")</f>
        <v>#N/A</v>
      </c>
      <c r="C2350" s="19" t="e">
        <f>IF(A2350&lt;&gt;"",VLOOKUP(B2350,'Ket qua do'!$C$5:$AP$50000,$C$3,TRUE)*SQRT(3)*$C$11,"")</f>
        <v>#N/A</v>
      </c>
      <c r="D2350" s="21" t="e">
        <f>IF(A2350&lt;&gt;"",VLOOKUP(B2350,'Ket qua do'!$C$5:$AP$50000,$D$3,TRUE),"")</f>
        <v>#N/A</v>
      </c>
      <c r="E2350" s="21" t="e">
        <f>IF(A2350&lt;&gt;"",VLOOKUP(B2350,'Ket qua do'!$C$5:$AP$50000,$E$3,TRUE)*$C$12,"")</f>
        <v>#N/A</v>
      </c>
      <c r="F2350" s="21" t="e">
        <f>IF(A2350&lt;&gt;"",VLOOKUP(B2350,'Ket qua do'!$C$5:$AP$50000,$F$3,TRUE),"")</f>
        <v>#N/A</v>
      </c>
      <c r="G2350" s="21" t="e">
        <f>IF(A2350&lt;&gt;"",VLOOKUP(B2350,'Ket qua do'!$C$5:$AP$50000,$G$3,TRUE),"")</f>
        <v>#N/A</v>
      </c>
      <c r="H2350" s="21" t="e">
        <f>IF(A2350&lt;&gt;"",VLOOKUP(B2350,'Ket qua do'!$C$5:$AP$50000,$H$3,TRUE),"")</f>
        <v>#N/A</v>
      </c>
      <c r="I2350" s="21" t="e">
        <f>IF(A2350&lt;&gt;"",VLOOKUP(B2350,'Ket qua do'!$C$5:$AP$50000,$I$3,TRUE)*$E$9/1000,"")</f>
        <v>#N/A</v>
      </c>
      <c r="J2350" s="21" t="e">
        <f>IF(A2350&lt;&gt;"",VLOOKUP(B2350,'Ket qua do'!$C$5:$AP$50000,$J$3,TRUE)*$E$9/1000,"")</f>
        <v>#N/A</v>
      </c>
      <c r="K2350" s="21" t="e">
        <f>IF(A2350&lt;&gt;"",VLOOKUP(B2350,'Ket qua do'!$C$5:$AP$50000,$K$3,TRUE)*$E$9/1000,"")</f>
        <v>#N/A</v>
      </c>
      <c r="L2350" s="21" t="e">
        <f>IF(A2350&lt;&gt;"",VLOOKUP(B2350,'Ket qua do'!$C$5:$AP$50000,$L$3,TRUE),"")</f>
        <v>#N/A</v>
      </c>
    </row>
    <row r="2351" spans="1:12" x14ac:dyDescent="0.25">
      <c r="A2351" t="e">
        <f t="shared" si="42"/>
        <v>#N/A</v>
      </c>
      <c r="B2351" s="1" t="e">
        <f>IF(A2351&lt;&gt;"",VLOOKUP(A2351,'Ket qua do'!$B$5:$CE$50000,2,TRUE),"")</f>
        <v>#N/A</v>
      </c>
      <c r="C2351" s="19" t="e">
        <f>IF(A2351&lt;&gt;"",VLOOKUP(B2351,'Ket qua do'!$C$5:$AP$50000,$C$3,TRUE)*SQRT(3)*$C$11,"")</f>
        <v>#N/A</v>
      </c>
      <c r="D2351" s="21" t="e">
        <f>IF(A2351&lt;&gt;"",VLOOKUP(B2351,'Ket qua do'!$C$5:$AP$50000,$D$3,TRUE),"")</f>
        <v>#N/A</v>
      </c>
      <c r="E2351" s="21" t="e">
        <f>IF(A2351&lt;&gt;"",VLOOKUP(B2351,'Ket qua do'!$C$5:$AP$50000,$E$3,TRUE)*$C$12,"")</f>
        <v>#N/A</v>
      </c>
      <c r="F2351" s="21" t="e">
        <f>IF(A2351&lt;&gt;"",VLOOKUP(B2351,'Ket qua do'!$C$5:$AP$50000,$F$3,TRUE),"")</f>
        <v>#N/A</v>
      </c>
      <c r="G2351" s="21" t="e">
        <f>IF(A2351&lt;&gt;"",VLOOKUP(B2351,'Ket qua do'!$C$5:$AP$50000,$G$3,TRUE),"")</f>
        <v>#N/A</v>
      </c>
      <c r="H2351" s="21" t="e">
        <f>IF(A2351&lt;&gt;"",VLOOKUP(B2351,'Ket qua do'!$C$5:$AP$50000,$H$3,TRUE),"")</f>
        <v>#N/A</v>
      </c>
      <c r="I2351" s="21" t="e">
        <f>IF(A2351&lt;&gt;"",VLOOKUP(B2351,'Ket qua do'!$C$5:$AP$50000,$I$3,TRUE)*$E$9/1000,"")</f>
        <v>#N/A</v>
      </c>
      <c r="J2351" s="21" t="e">
        <f>IF(A2351&lt;&gt;"",VLOOKUP(B2351,'Ket qua do'!$C$5:$AP$50000,$J$3,TRUE)*$E$9/1000,"")</f>
        <v>#N/A</v>
      </c>
      <c r="K2351" s="21" t="e">
        <f>IF(A2351&lt;&gt;"",VLOOKUP(B2351,'Ket qua do'!$C$5:$AP$50000,$K$3,TRUE)*$E$9/1000,"")</f>
        <v>#N/A</v>
      </c>
      <c r="L2351" s="21" t="e">
        <f>IF(A2351&lt;&gt;"",VLOOKUP(B2351,'Ket qua do'!$C$5:$AP$50000,$L$3,TRUE),"")</f>
        <v>#N/A</v>
      </c>
    </row>
    <row r="2352" spans="1:12" x14ac:dyDescent="0.25">
      <c r="A2352" t="e">
        <f t="shared" si="42"/>
        <v>#N/A</v>
      </c>
      <c r="B2352" s="1" t="e">
        <f>IF(A2352&lt;&gt;"",VLOOKUP(A2352,'Ket qua do'!$B$5:$CE$50000,2,TRUE),"")</f>
        <v>#N/A</v>
      </c>
      <c r="C2352" s="19" t="e">
        <f>IF(A2352&lt;&gt;"",VLOOKUP(B2352,'Ket qua do'!$C$5:$AP$50000,$C$3,TRUE)*SQRT(3)*$C$11,"")</f>
        <v>#N/A</v>
      </c>
      <c r="D2352" s="21" t="e">
        <f>IF(A2352&lt;&gt;"",VLOOKUP(B2352,'Ket qua do'!$C$5:$AP$50000,$D$3,TRUE),"")</f>
        <v>#N/A</v>
      </c>
      <c r="E2352" s="21" t="e">
        <f>IF(A2352&lt;&gt;"",VLOOKUP(B2352,'Ket qua do'!$C$5:$AP$50000,$E$3,TRUE)*$C$12,"")</f>
        <v>#N/A</v>
      </c>
      <c r="F2352" s="21" t="e">
        <f>IF(A2352&lt;&gt;"",VLOOKUP(B2352,'Ket qua do'!$C$5:$AP$50000,$F$3,TRUE),"")</f>
        <v>#N/A</v>
      </c>
      <c r="G2352" s="21" t="e">
        <f>IF(A2352&lt;&gt;"",VLOOKUP(B2352,'Ket qua do'!$C$5:$AP$50000,$G$3,TRUE),"")</f>
        <v>#N/A</v>
      </c>
      <c r="H2352" s="21" t="e">
        <f>IF(A2352&lt;&gt;"",VLOOKUP(B2352,'Ket qua do'!$C$5:$AP$50000,$H$3,TRUE),"")</f>
        <v>#N/A</v>
      </c>
      <c r="I2352" s="21" t="e">
        <f>IF(A2352&lt;&gt;"",VLOOKUP(B2352,'Ket qua do'!$C$5:$AP$50000,$I$3,TRUE)*$E$9/1000,"")</f>
        <v>#N/A</v>
      </c>
      <c r="J2352" s="21" t="e">
        <f>IF(A2352&lt;&gt;"",VLOOKUP(B2352,'Ket qua do'!$C$5:$AP$50000,$J$3,TRUE)*$E$9/1000,"")</f>
        <v>#N/A</v>
      </c>
      <c r="K2352" s="21" t="e">
        <f>IF(A2352&lt;&gt;"",VLOOKUP(B2352,'Ket qua do'!$C$5:$AP$50000,$K$3,TRUE)*$E$9/1000,"")</f>
        <v>#N/A</v>
      </c>
      <c r="L2352" s="21" t="e">
        <f>IF(A2352&lt;&gt;"",VLOOKUP(B2352,'Ket qua do'!$C$5:$AP$50000,$L$3,TRUE),"")</f>
        <v>#N/A</v>
      </c>
    </row>
    <row r="2353" spans="1:12" x14ac:dyDescent="0.25">
      <c r="A2353" t="e">
        <f t="shared" si="42"/>
        <v>#N/A</v>
      </c>
      <c r="B2353" s="1" t="e">
        <f>IF(A2353&lt;&gt;"",VLOOKUP(A2353,'Ket qua do'!$B$5:$CE$50000,2,TRUE),"")</f>
        <v>#N/A</v>
      </c>
      <c r="C2353" s="19" t="e">
        <f>IF(A2353&lt;&gt;"",VLOOKUP(B2353,'Ket qua do'!$C$5:$AP$50000,$C$3,TRUE)*SQRT(3)*$C$11,"")</f>
        <v>#N/A</v>
      </c>
      <c r="D2353" s="21" t="e">
        <f>IF(A2353&lt;&gt;"",VLOOKUP(B2353,'Ket qua do'!$C$5:$AP$50000,$D$3,TRUE),"")</f>
        <v>#N/A</v>
      </c>
      <c r="E2353" s="21" t="e">
        <f>IF(A2353&lt;&gt;"",VLOOKUP(B2353,'Ket qua do'!$C$5:$AP$50000,$E$3,TRUE)*$C$12,"")</f>
        <v>#N/A</v>
      </c>
      <c r="F2353" s="21" t="e">
        <f>IF(A2353&lt;&gt;"",VLOOKUP(B2353,'Ket qua do'!$C$5:$AP$50000,$F$3,TRUE),"")</f>
        <v>#N/A</v>
      </c>
      <c r="G2353" s="21" t="e">
        <f>IF(A2353&lt;&gt;"",VLOOKUP(B2353,'Ket qua do'!$C$5:$AP$50000,$G$3,TRUE),"")</f>
        <v>#N/A</v>
      </c>
      <c r="H2353" s="21" t="e">
        <f>IF(A2353&lt;&gt;"",VLOOKUP(B2353,'Ket qua do'!$C$5:$AP$50000,$H$3,TRUE),"")</f>
        <v>#N/A</v>
      </c>
      <c r="I2353" s="21" t="e">
        <f>IF(A2353&lt;&gt;"",VLOOKUP(B2353,'Ket qua do'!$C$5:$AP$50000,$I$3,TRUE)*$E$9/1000,"")</f>
        <v>#N/A</v>
      </c>
      <c r="J2353" s="21" t="e">
        <f>IF(A2353&lt;&gt;"",VLOOKUP(B2353,'Ket qua do'!$C$5:$AP$50000,$J$3,TRUE)*$E$9/1000,"")</f>
        <v>#N/A</v>
      </c>
      <c r="K2353" s="21" t="e">
        <f>IF(A2353&lt;&gt;"",VLOOKUP(B2353,'Ket qua do'!$C$5:$AP$50000,$K$3,TRUE)*$E$9/1000,"")</f>
        <v>#N/A</v>
      </c>
      <c r="L2353" s="21" t="e">
        <f>IF(A2353&lt;&gt;"",VLOOKUP(B2353,'Ket qua do'!$C$5:$AP$50000,$L$3,TRUE),"")</f>
        <v>#N/A</v>
      </c>
    </row>
    <row r="2354" spans="1:12" x14ac:dyDescent="0.25">
      <c r="A2354" t="e">
        <f t="shared" si="42"/>
        <v>#N/A</v>
      </c>
      <c r="B2354" s="1" t="e">
        <f>IF(A2354&lt;&gt;"",VLOOKUP(A2354,'Ket qua do'!$B$5:$CE$50000,2,TRUE),"")</f>
        <v>#N/A</v>
      </c>
      <c r="C2354" s="19" t="e">
        <f>IF(A2354&lt;&gt;"",VLOOKUP(B2354,'Ket qua do'!$C$5:$AP$50000,$C$3,TRUE)*SQRT(3)*$C$11,"")</f>
        <v>#N/A</v>
      </c>
      <c r="D2354" s="21" t="e">
        <f>IF(A2354&lt;&gt;"",VLOOKUP(B2354,'Ket qua do'!$C$5:$AP$50000,$D$3,TRUE),"")</f>
        <v>#N/A</v>
      </c>
      <c r="E2354" s="21" t="e">
        <f>IF(A2354&lt;&gt;"",VLOOKUP(B2354,'Ket qua do'!$C$5:$AP$50000,$E$3,TRUE)*$C$12,"")</f>
        <v>#N/A</v>
      </c>
      <c r="F2354" s="21" t="e">
        <f>IF(A2354&lt;&gt;"",VLOOKUP(B2354,'Ket qua do'!$C$5:$AP$50000,$F$3,TRUE),"")</f>
        <v>#N/A</v>
      </c>
      <c r="G2354" s="21" t="e">
        <f>IF(A2354&lt;&gt;"",VLOOKUP(B2354,'Ket qua do'!$C$5:$AP$50000,$G$3,TRUE),"")</f>
        <v>#N/A</v>
      </c>
      <c r="H2354" s="21" t="e">
        <f>IF(A2354&lt;&gt;"",VLOOKUP(B2354,'Ket qua do'!$C$5:$AP$50000,$H$3,TRUE),"")</f>
        <v>#N/A</v>
      </c>
      <c r="I2354" s="21" t="e">
        <f>IF(A2354&lt;&gt;"",VLOOKUP(B2354,'Ket qua do'!$C$5:$AP$50000,$I$3,TRUE)*$E$9/1000,"")</f>
        <v>#N/A</v>
      </c>
      <c r="J2354" s="21" t="e">
        <f>IF(A2354&lt;&gt;"",VLOOKUP(B2354,'Ket qua do'!$C$5:$AP$50000,$J$3,TRUE)*$E$9/1000,"")</f>
        <v>#N/A</v>
      </c>
      <c r="K2354" s="21" t="e">
        <f>IF(A2354&lt;&gt;"",VLOOKUP(B2354,'Ket qua do'!$C$5:$AP$50000,$K$3,TRUE)*$E$9/1000,"")</f>
        <v>#N/A</v>
      </c>
      <c r="L2354" s="21" t="e">
        <f>IF(A2354&lt;&gt;"",VLOOKUP(B2354,'Ket qua do'!$C$5:$AP$50000,$L$3,TRUE),"")</f>
        <v>#N/A</v>
      </c>
    </row>
    <row r="2355" spans="1:12" x14ac:dyDescent="0.25">
      <c r="A2355" t="e">
        <f t="shared" si="42"/>
        <v>#N/A</v>
      </c>
      <c r="B2355" s="1" t="e">
        <f>IF(A2355&lt;&gt;"",VLOOKUP(A2355,'Ket qua do'!$B$5:$CE$50000,2,TRUE),"")</f>
        <v>#N/A</v>
      </c>
      <c r="C2355" s="19" t="e">
        <f>IF(A2355&lt;&gt;"",VLOOKUP(B2355,'Ket qua do'!$C$5:$AP$50000,$C$3,TRUE)*SQRT(3)*$C$11,"")</f>
        <v>#N/A</v>
      </c>
      <c r="D2355" s="21" t="e">
        <f>IF(A2355&lt;&gt;"",VLOOKUP(B2355,'Ket qua do'!$C$5:$AP$50000,$D$3,TRUE),"")</f>
        <v>#N/A</v>
      </c>
      <c r="E2355" s="21" t="e">
        <f>IF(A2355&lt;&gt;"",VLOOKUP(B2355,'Ket qua do'!$C$5:$AP$50000,$E$3,TRUE)*$C$12,"")</f>
        <v>#N/A</v>
      </c>
      <c r="F2355" s="21" t="e">
        <f>IF(A2355&lt;&gt;"",VLOOKUP(B2355,'Ket qua do'!$C$5:$AP$50000,$F$3,TRUE),"")</f>
        <v>#N/A</v>
      </c>
      <c r="G2355" s="21" t="e">
        <f>IF(A2355&lt;&gt;"",VLOOKUP(B2355,'Ket qua do'!$C$5:$AP$50000,$G$3,TRUE),"")</f>
        <v>#N/A</v>
      </c>
      <c r="H2355" s="21" t="e">
        <f>IF(A2355&lt;&gt;"",VLOOKUP(B2355,'Ket qua do'!$C$5:$AP$50000,$H$3,TRUE),"")</f>
        <v>#N/A</v>
      </c>
      <c r="I2355" s="21" t="e">
        <f>IF(A2355&lt;&gt;"",VLOOKUP(B2355,'Ket qua do'!$C$5:$AP$50000,$I$3,TRUE)*$E$9/1000,"")</f>
        <v>#N/A</v>
      </c>
      <c r="J2355" s="21" t="e">
        <f>IF(A2355&lt;&gt;"",VLOOKUP(B2355,'Ket qua do'!$C$5:$AP$50000,$J$3,TRUE)*$E$9/1000,"")</f>
        <v>#N/A</v>
      </c>
      <c r="K2355" s="21" t="e">
        <f>IF(A2355&lt;&gt;"",VLOOKUP(B2355,'Ket qua do'!$C$5:$AP$50000,$K$3,TRUE)*$E$9/1000,"")</f>
        <v>#N/A</v>
      </c>
      <c r="L2355" s="21" t="e">
        <f>IF(A2355&lt;&gt;"",VLOOKUP(B2355,'Ket qua do'!$C$5:$AP$50000,$L$3,TRUE),"")</f>
        <v>#N/A</v>
      </c>
    </row>
    <row r="2356" spans="1:12" x14ac:dyDescent="0.25">
      <c r="A2356" t="e">
        <f t="shared" si="42"/>
        <v>#N/A</v>
      </c>
      <c r="B2356" s="1" t="e">
        <f>IF(A2356&lt;&gt;"",VLOOKUP(A2356,'Ket qua do'!$B$5:$CE$50000,2,TRUE),"")</f>
        <v>#N/A</v>
      </c>
      <c r="C2356" s="19" t="e">
        <f>IF(A2356&lt;&gt;"",VLOOKUP(B2356,'Ket qua do'!$C$5:$AP$50000,$C$3,TRUE)*SQRT(3)*$C$11,"")</f>
        <v>#N/A</v>
      </c>
      <c r="D2356" s="21" t="e">
        <f>IF(A2356&lt;&gt;"",VLOOKUP(B2356,'Ket qua do'!$C$5:$AP$50000,$D$3,TRUE),"")</f>
        <v>#N/A</v>
      </c>
      <c r="E2356" s="21" t="e">
        <f>IF(A2356&lt;&gt;"",VLOOKUP(B2356,'Ket qua do'!$C$5:$AP$50000,$E$3,TRUE)*$C$12,"")</f>
        <v>#N/A</v>
      </c>
      <c r="F2356" s="21" t="e">
        <f>IF(A2356&lt;&gt;"",VLOOKUP(B2356,'Ket qua do'!$C$5:$AP$50000,$F$3,TRUE),"")</f>
        <v>#N/A</v>
      </c>
      <c r="G2356" s="21" t="e">
        <f>IF(A2356&lt;&gt;"",VLOOKUP(B2356,'Ket qua do'!$C$5:$AP$50000,$G$3,TRUE),"")</f>
        <v>#N/A</v>
      </c>
      <c r="H2356" s="21" t="e">
        <f>IF(A2356&lt;&gt;"",VLOOKUP(B2356,'Ket qua do'!$C$5:$AP$50000,$H$3,TRUE),"")</f>
        <v>#N/A</v>
      </c>
      <c r="I2356" s="21" t="e">
        <f>IF(A2356&lt;&gt;"",VLOOKUP(B2356,'Ket qua do'!$C$5:$AP$50000,$I$3,TRUE)*$E$9/1000,"")</f>
        <v>#N/A</v>
      </c>
      <c r="J2356" s="21" t="e">
        <f>IF(A2356&lt;&gt;"",VLOOKUP(B2356,'Ket qua do'!$C$5:$AP$50000,$J$3,TRUE)*$E$9/1000,"")</f>
        <v>#N/A</v>
      </c>
      <c r="K2356" s="21" t="e">
        <f>IF(A2356&lt;&gt;"",VLOOKUP(B2356,'Ket qua do'!$C$5:$AP$50000,$K$3,TRUE)*$E$9/1000,"")</f>
        <v>#N/A</v>
      </c>
      <c r="L2356" s="21" t="e">
        <f>IF(A2356&lt;&gt;"",VLOOKUP(B2356,'Ket qua do'!$C$5:$AP$50000,$L$3,TRUE),"")</f>
        <v>#N/A</v>
      </c>
    </row>
    <row r="2357" spans="1:12" x14ac:dyDescent="0.25">
      <c r="A2357" t="e">
        <f t="shared" si="42"/>
        <v>#N/A</v>
      </c>
      <c r="B2357" s="1" t="e">
        <f>IF(A2357&lt;&gt;"",VLOOKUP(A2357,'Ket qua do'!$B$5:$CE$50000,2,TRUE),"")</f>
        <v>#N/A</v>
      </c>
      <c r="C2357" s="19" t="e">
        <f>IF(A2357&lt;&gt;"",VLOOKUP(B2357,'Ket qua do'!$C$5:$AP$50000,$C$3,TRUE)*SQRT(3)*$C$11,"")</f>
        <v>#N/A</v>
      </c>
      <c r="D2357" s="21" t="e">
        <f>IF(A2357&lt;&gt;"",VLOOKUP(B2357,'Ket qua do'!$C$5:$AP$50000,$D$3,TRUE),"")</f>
        <v>#N/A</v>
      </c>
      <c r="E2357" s="21" t="e">
        <f>IF(A2357&lt;&gt;"",VLOOKUP(B2357,'Ket qua do'!$C$5:$AP$50000,$E$3,TRUE)*$C$12,"")</f>
        <v>#N/A</v>
      </c>
      <c r="F2357" s="21" t="e">
        <f>IF(A2357&lt;&gt;"",VLOOKUP(B2357,'Ket qua do'!$C$5:$AP$50000,$F$3,TRUE),"")</f>
        <v>#N/A</v>
      </c>
      <c r="G2357" s="21" t="e">
        <f>IF(A2357&lt;&gt;"",VLOOKUP(B2357,'Ket qua do'!$C$5:$AP$50000,$G$3,TRUE),"")</f>
        <v>#N/A</v>
      </c>
      <c r="H2357" s="21" t="e">
        <f>IF(A2357&lt;&gt;"",VLOOKUP(B2357,'Ket qua do'!$C$5:$AP$50000,$H$3,TRUE),"")</f>
        <v>#N/A</v>
      </c>
      <c r="I2357" s="21" t="e">
        <f>IF(A2357&lt;&gt;"",VLOOKUP(B2357,'Ket qua do'!$C$5:$AP$50000,$I$3,TRUE)*$E$9/1000,"")</f>
        <v>#N/A</v>
      </c>
      <c r="J2357" s="21" t="e">
        <f>IF(A2357&lt;&gt;"",VLOOKUP(B2357,'Ket qua do'!$C$5:$AP$50000,$J$3,TRUE)*$E$9/1000,"")</f>
        <v>#N/A</v>
      </c>
      <c r="K2357" s="21" t="e">
        <f>IF(A2357&lt;&gt;"",VLOOKUP(B2357,'Ket qua do'!$C$5:$AP$50000,$K$3,TRUE)*$E$9/1000,"")</f>
        <v>#N/A</v>
      </c>
      <c r="L2357" s="21" t="e">
        <f>IF(A2357&lt;&gt;"",VLOOKUP(B2357,'Ket qua do'!$C$5:$AP$50000,$L$3,TRUE),"")</f>
        <v>#N/A</v>
      </c>
    </row>
    <row r="2358" spans="1:12" x14ac:dyDescent="0.25">
      <c r="A2358" t="e">
        <f t="shared" si="42"/>
        <v>#N/A</v>
      </c>
      <c r="B2358" s="1" t="e">
        <f>IF(A2358&lt;&gt;"",VLOOKUP(A2358,'Ket qua do'!$B$5:$CE$50000,2,TRUE),"")</f>
        <v>#N/A</v>
      </c>
      <c r="C2358" s="19" t="e">
        <f>IF(A2358&lt;&gt;"",VLOOKUP(B2358,'Ket qua do'!$C$5:$AP$50000,$C$3,TRUE)*SQRT(3)*$C$11,"")</f>
        <v>#N/A</v>
      </c>
      <c r="D2358" s="21" t="e">
        <f>IF(A2358&lt;&gt;"",VLOOKUP(B2358,'Ket qua do'!$C$5:$AP$50000,$D$3,TRUE),"")</f>
        <v>#N/A</v>
      </c>
      <c r="E2358" s="21" t="e">
        <f>IF(A2358&lt;&gt;"",VLOOKUP(B2358,'Ket qua do'!$C$5:$AP$50000,$E$3,TRUE)*$C$12,"")</f>
        <v>#N/A</v>
      </c>
      <c r="F2358" s="21" t="e">
        <f>IF(A2358&lt;&gt;"",VLOOKUP(B2358,'Ket qua do'!$C$5:$AP$50000,$F$3,TRUE),"")</f>
        <v>#N/A</v>
      </c>
      <c r="G2358" s="21" t="e">
        <f>IF(A2358&lt;&gt;"",VLOOKUP(B2358,'Ket qua do'!$C$5:$AP$50000,$G$3,TRUE),"")</f>
        <v>#N/A</v>
      </c>
      <c r="H2358" s="21" t="e">
        <f>IF(A2358&lt;&gt;"",VLOOKUP(B2358,'Ket qua do'!$C$5:$AP$50000,$H$3,TRUE),"")</f>
        <v>#N/A</v>
      </c>
      <c r="I2358" s="21" t="e">
        <f>IF(A2358&lt;&gt;"",VLOOKUP(B2358,'Ket qua do'!$C$5:$AP$50000,$I$3,TRUE)*$E$9/1000,"")</f>
        <v>#N/A</v>
      </c>
      <c r="J2358" s="21" t="e">
        <f>IF(A2358&lt;&gt;"",VLOOKUP(B2358,'Ket qua do'!$C$5:$AP$50000,$J$3,TRUE)*$E$9/1000,"")</f>
        <v>#N/A</v>
      </c>
      <c r="K2358" s="21" t="e">
        <f>IF(A2358&lt;&gt;"",VLOOKUP(B2358,'Ket qua do'!$C$5:$AP$50000,$K$3,TRUE)*$E$9/1000,"")</f>
        <v>#N/A</v>
      </c>
      <c r="L2358" s="21" t="e">
        <f>IF(A2358&lt;&gt;"",VLOOKUP(B2358,'Ket qua do'!$C$5:$AP$50000,$L$3,TRUE),"")</f>
        <v>#N/A</v>
      </c>
    </row>
    <row r="2359" spans="1:12" x14ac:dyDescent="0.25">
      <c r="A2359" t="e">
        <f t="shared" si="42"/>
        <v>#N/A</v>
      </c>
      <c r="B2359" s="1" t="e">
        <f>IF(A2359&lt;&gt;"",VLOOKUP(A2359,'Ket qua do'!$B$5:$CE$50000,2,TRUE),"")</f>
        <v>#N/A</v>
      </c>
      <c r="C2359" s="19" t="e">
        <f>IF(A2359&lt;&gt;"",VLOOKUP(B2359,'Ket qua do'!$C$5:$AP$50000,$C$3,TRUE)*SQRT(3)*$C$11,"")</f>
        <v>#N/A</v>
      </c>
      <c r="D2359" s="21" t="e">
        <f>IF(A2359&lt;&gt;"",VLOOKUP(B2359,'Ket qua do'!$C$5:$AP$50000,$D$3,TRUE),"")</f>
        <v>#N/A</v>
      </c>
      <c r="E2359" s="21" t="e">
        <f>IF(A2359&lt;&gt;"",VLOOKUP(B2359,'Ket qua do'!$C$5:$AP$50000,$E$3,TRUE)*$C$12,"")</f>
        <v>#N/A</v>
      </c>
      <c r="F2359" s="21" t="e">
        <f>IF(A2359&lt;&gt;"",VLOOKUP(B2359,'Ket qua do'!$C$5:$AP$50000,$F$3,TRUE),"")</f>
        <v>#N/A</v>
      </c>
      <c r="G2359" s="21" t="e">
        <f>IF(A2359&lt;&gt;"",VLOOKUP(B2359,'Ket qua do'!$C$5:$AP$50000,$G$3,TRUE),"")</f>
        <v>#N/A</v>
      </c>
      <c r="H2359" s="21" t="e">
        <f>IF(A2359&lt;&gt;"",VLOOKUP(B2359,'Ket qua do'!$C$5:$AP$50000,$H$3,TRUE),"")</f>
        <v>#N/A</v>
      </c>
      <c r="I2359" s="21" t="e">
        <f>IF(A2359&lt;&gt;"",VLOOKUP(B2359,'Ket qua do'!$C$5:$AP$50000,$I$3,TRUE)*$E$9/1000,"")</f>
        <v>#N/A</v>
      </c>
      <c r="J2359" s="21" t="e">
        <f>IF(A2359&lt;&gt;"",VLOOKUP(B2359,'Ket qua do'!$C$5:$AP$50000,$J$3,TRUE)*$E$9/1000,"")</f>
        <v>#N/A</v>
      </c>
      <c r="K2359" s="21" t="e">
        <f>IF(A2359&lt;&gt;"",VLOOKUP(B2359,'Ket qua do'!$C$5:$AP$50000,$K$3,TRUE)*$E$9/1000,"")</f>
        <v>#N/A</v>
      </c>
      <c r="L2359" s="21" t="e">
        <f>IF(A2359&lt;&gt;"",VLOOKUP(B2359,'Ket qua do'!$C$5:$AP$50000,$L$3,TRUE),"")</f>
        <v>#N/A</v>
      </c>
    </row>
    <row r="2360" spans="1:12" x14ac:dyDescent="0.25">
      <c r="A2360" t="e">
        <f t="shared" si="42"/>
        <v>#N/A</v>
      </c>
      <c r="B2360" s="1" t="e">
        <f>IF(A2360&lt;&gt;"",VLOOKUP(A2360,'Ket qua do'!$B$5:$CE$50000,2,TRUE),"")</f>
        <v>#N/A</v>
      </c>
      <c r="C2360" s="19" t="e">
        <f>IF(A2360&lt;&gt;"",VLOOKUP(B2360,'Ket qua do'!$C$5:$AP$50000,$C$3,TRUE)*SQRT(3)*$C$11,"")</f>
        <v>#N/A</v>
      </c>
      <c r="D2360" s="21" t="e">
        <f>IF(A2360&lt;&gt;"",VLOOKUP(B2360,'Ket qua do'!$C$5:$AP$50000,$D$3,TRUE),"")</f>
        <v>#N/A</v>
      </c>
      <c r="E2360" s="21" t="e">
        <f>IF(A2360&lt;&gt;"",VLOOKUP(B2360,'Ket qua do'!$C$5:$AP$50000,$E$3,TRUE)*$C$12,"")</f>
        <v>#N/A</v>
      </c>
      <c r="F2360" s="21" t="e">
        <f>IF(A2360&lt;&gt;"",VLOOKUP(B2360,'Ket qua do'!$C$5:$AP$50000,$F$3,TRUE),"")</f>
        <v>#N/A</v>
      </c>
      <c r="G2360" s="21" t="e">
        <f>IF(A2360&lt;&gt;"",VLOOKUP(B2360,'Ket qua do'!$C$5:$AP$50000,$G$3,TRUE),"")</f>
        <v>#N/A</v>
      </c>
      <c r="H2360" s="21" t="e">
        <f>IF(A2360&lt;&gt;"",VLOOKUP(B2360,'Ket qua do'!$C$5:$AP$50000,$H$3,TRUE),"")</f>
        <v>#N/A</v>
      </c>
      <c r="I2360" s="21" t="e">
        <f>IF(A2360&lt;&gt;"",VLOOKUP(B2360,'Ket qua do'!$C$5:$AP$50000,$I$3,TRUE)*$E$9/1000,"")</f>
        <v>#N/A</v>
      </c>
      <c r="J2360" s="21" t="e">
        <f>IF(A2360&lt;&gt;"",VLOOKUP(B2360,'Ket qua do'!$C$5:$AP$50000,$J$3,TRUE)*$E$9/1000,"")</f>
        <v>#N/A</v>
      </c>
      <c r="K2360" s="21" t="e">
        <f>IF(A2360&lt;&gt;"",VLOOKUP(B2360,'Ket qua do'!$C$5:$AP$50000,$K$3,TRUE)*$E$9/1000,"")</f>
        <v>#N/A</v>
      </c>
      <c r="L2360" s="21" t="e">
        <f>IF(A2360&lt;&gt;"",VLOOKUP(B2360,'Ket qua do'!$C$5:$AP$50000,$L$3,TRUE),"")</f>
        <v>#N/A</v>
      </c>
    </row>
    <row r="2361" spans="1:12" x14ac:dyDescent="0.25">
      <c r="A2361" t="e">
        <f t="shared" si="42"/>
        <v>#N/A</v>
      </c>
      <c r="B2361" s="1" t="e">
        <f>IF(A2361&lt;&gt;"",VLOOKUP(A2361,'Ket qua do'!$B$5:$CE$50000,2,TRUE),"")</f>
        <v>#N/A</v>
      </c>
      <c r="C2361" s="19" t="e">
        <f>IF(A2361&lt;&gt;"",VLOOKUP(B2361,'Ket qua do'!$C$5:$AP$50000,$C$3,TRUE)*SQRT(3)*$C$11,"")</f>
        <v>#N/A</v>
      </c>
      <c r="D2361" s="21" t="e">
        <f>IF(A2361&lt;&gt;"",VLOOKUP(B2361,'Ket qua do'!$C$5:$AP$50000,$D$3,TRUE),"")</f>
        <v>#N/A</v>
      </c>
      <c r="E2361" s="21" t="e">
        <f>IF(A2361&lt;&gt;"",VLOOKUP(B2361,'Ket qua do'!$C$5:$AP$50000,$E$3,TRUE)*$C$12,"")</f>
        <v>#N/A</v>
      </c>
      <c r="F2361" s="21" t="e">
        <f>IF(A2361&lt;&gt;"",VLOOKUP(B2361,'Ket qua do'!$C$5:$AP$50000,$F$3,TRUE),"")</f>
        <v>#N/A</v>
      </c>
      <c r="G2361" s="21" t="e">
        <f>IF(A2361&lt;&gt;"",VLOOKUP(B2361,'Ket qua do'!$C$5:$AP$50000,$G$3,TRUE),"")</f>
        <v>#N/A</v>
      </c>
      <c r="H2361" s="21" t="e">
        <f>IF(A2361&lt;&gt;"",VLOOKUP(B2361,'Ket qua do'!$C$5:$AP$50000,$H$3,TRUE),"")</f>
        <v>#N/A</v>
      </c>
      <c r="I2361" s="21" t="e">
        <f>IF(A2361&lt;&gt;"",VLOOKUP(B2361,'Ket qua do'!$C$5:$AP$50000,$I$3,TRUE)*$E$9/1000,"")</f>
        <v>#N/A</v>
      </c>
      <c r="J2361" s="21" t="e">
        <f>IF(A2361&lt;&gt;"",VLOOKUP(B2361,'Ket qua do'!$C$5:$AP$50000,$J$3,TRUE)*$E$9/1000,"")</f>
        <v>#N/A</v>
      </c>
      <c r="K2361" s="21" t="e">
        <f>IF(A2361&lt;&gt;"",VLOOKUP(B2361,'Ket qua do'!$C$5:$AP$50000,$K$3,TRUE)*$E$9/1000,"")</f>
        <v>#N/A</v>
      </c>
      <c r="L2361" s="21" t="e">
        <f>IF(A2361&lt;&gt;"",VLOOKUP(B2361,'Ket qua do'!$C$5:$AP$50000,$L$3,TRUE),"")</f>
        <v>#N/A</v>
      </c>
    </row>
    <row r="2362" spans="1:12" x14ac:dyDescent="0.25">
      <c r="A2362" t="e">
        <f t="shared" si="42"/>
        <v>#N/A</v>
      </c>
      <c r="B2362" s="1" t="e">
        <f>IF(A2362&lt;&gt;"",VLOOKUP(A2362,'Ket qua do'!$B$5:$CE$50000,2,TRUE),"")</f>
        <v>#N/A</v>
      </c>
      <c r="C2362" s="19" t="e">
        <f>IF(A2362&lt;&gt;"",VLOOKUP(B2362,'Ket qua do'!$C$5:$AP$50000,$C$3,TRUE)*SQRT(3)*$C$11,"")</f>
        <v>#N/A</v>
      </c>
      <c r="D2362" s="21" t="e">
        <f>IF(A2362&lt;&gt;"",VLOOKUP(B2362,'Ket qua do'!$C$5:$AP$50000,$D$3,TRUE),"")</f>
        <v>#N/A</v>
      </c>
      <c r="E2362" s="21" t="e">
        <f>IF(A2362&lt;&gt;"",VLOOKUP(B2362,'Ket qua do'!$C$5:$AP$50000,$E$3,TRUE)*$C$12,"")</f>
        <v>#N/A</v>
      </c>
      <c r="F2362" s="21" t="e">
        <f>IF(A2362&lt;&gt;"",VLOOKUP(B2362,'Ket qua do'!$C$5:$AP$50000,$F$3,TRUE),"")</f>
        <v>#N/A</v>
      </c>
      <c r="G2362" s="21" t="e">
        <f>IF(A2362&lt;&gt;"",VLOOKUP(B2362,'Ket qua do'!$C$5:$AP$50000,$G$3,TRUE),"")</f>
        <v>#N/A</v>
      </c>
      <c r="H2362" s="21" t="e">
        <f>IF(A2362&lt;&gt;"",VLOOKUP(B2362,'Ket qua do'!$C$5:$AP$50000,$H$3,TRUE),"")</f>
        <v>#N/A</v>
      </c>
      <c r="I2362" s="21" t="e">
        <f>IF(A2362&lt;&gt;"",VLOOKUP(B2362,'Ket qua do'!$C$5:$AP$50000,$I$3,TRUE)*$E$9/1000,"")</f>
        <v>#N/A</v>
      </c>
      <c r="J2362" s="21" t="e">
        <f>IF(A2362&lt;&gt;"",VLOOKUP(B2362,'Ket qua do'!$C$5:$AP$50000,$J$3,TRUE)*$E$9/1000,"")</f>
        <v>#N/A</v>
      </c>
      <c r="K2362" s="21" t="e">
        <f>IF(A2362&lt;&gt;"",VLOOKUP(B2362,'Ket qua do'!$C$5:$AP$50000,$K$3,TRUE)*$E$9/1000,"")</f>
        <v>#N/A</v>
      </c>
      <c r="L2362" s="21" t="e">
        <f>IF(A2362&lt;&gt;"",VLOOKUP(B2362,'Ket qua do'!$C$5:$AP$50000,$L$3,TRUE),"")</f>
        <v>#N/A</v>
      </c>
    </row>
    <row r="2363" spans="1:12" x14ac:dyDescent="0.25">
      <c r="A2363" t="e">
        <f t="shared" si="42"/>
        <v>#N/A</v>
      </c>
      <c r="B2363" s="1" t="e">
        <f>IF(A2363&lt;&gt;"",VLOOKUP(A2363,'Ket qua do'!$B$5:$CE$50000,2,TRUE),"")</f>
        <v>#N/A</v>
      </c>
      <c r="C2363" s="19" t="e">
        <f>IF(A2363&lt;&gt;"",VLOOKUP(B2363,'Ket qua do'!$C$5:$AP$50000,$C$3,TRUE)*SQRT(3)*$C$11,"")</f>
        <v>#N/A</v>
      </c>
      <c r="D2363" s="21" t="e">
        <f>IF(A2363&lt;&gt;"",VLOOKUP(B2363,'Ket qua do'!$C$5:$AP$50000,$D$3,TRUE),"")</f>
        <v>#N/A</v>
      </c>
      <c r="E2363" s="21" t="e">
        <f>IF(A2363&lt;&gt;"",VLOOKUP(B2363,'Ket qua do'!$C$5:$AP$50000,$E$3,TRUE)*$C$12,"")</f>
        <v>#N/A</v>
      </c>
      <c r="F2363" s="21" t="e">
        <f>IF(A2363&lt;&gt;"",VLOOKUP(B2363,'Ket qua do'!$C$5:$AP$50000,$F$3,TRUE),"")</f>
        <v>#N/A</v>
      </c>
      <c r="G2363" s="21" t="e">
        <f>IF(A2363&lt;&gt;"",VLOOKUP(B2363,'Ket qua do'!$C$5:$AP$50000,$G$3,TRUE),"")</f>
        <v>#N/A</v>
      </c>
      <c r="H2363" s="21" t="e">
        <f>IF(A2363&lt;&gt;"",VLOOKUP(B2363,'Ket qua do'!$C$5:$AP$50000,$H$3,TRUE),"")</f>
        <v>#N/A</v>
      </c>
      <c r="I2363" s="21" t="e">
        <f>IF(A2363&lt;&gt;"",VLOOKUP(B2363,'Ket qua do'!$C$5:$AP$50000,$I$3,TRUE)*$E$9/1000,"")</f>
        <v>#N/A</v>
      </c>
      <c r="J2363" s="21" t="e">
        <f>IF(A2363&lt;&gt;"",VLOOKUP(B2363,'Ket qua do'!$C$5:$AP$50000,$J$3,TRUE)*$E$9/1000,"")</f>
        <v>#N/A</v>
      </c>
      <c r="K2363" s="21" t="e">
        <f>IF(A2363&lt;&gt;"",VLOOKUP(B2363,'Ket qua do'!$C$5:$AP$50000,$K$3,TRUE)*$E$9/1000,"")</f>
        <v>#N/A</v>
      </c>
      <c r="L2363" s="21" t="e">
        <f>IF(A2363&lt;&gt;"",VLOOKUP(B2363,'Ket qua do'!$C$5:$AP$50000,$L$3,TRUE),"")</f>
        <v>#N/A</v>
      </c>
    </row>
    <row r="2364" spans="1:12" x14ac:dyDescent="0.25">
      <c r="A2364" t="e">
        <f t="shared" si="42"/>
        <v>#N/A</v>
      </c>
      <c r="B2364" s="1" t="e">
        <f>IF(A2364&lt;&gt;"",VLOOKUP(A2364,'Ket qua do'!$B$5:$CE$50000,2,TRUE),"")</f>
        <v>#N/A</v>
      </c>
      <c r="C2364" s="19" t="e">
        <f>IF(A2364&lt;&gt;"",VLOOKUP(B2364,'Ket qua do'!$C$5:$AP$50000,$C$3,TRUE)*SQRT(3)*$C$11,"")</f>
        <v>#N/A</v>
      </c>
      <c r="D2364" s="21" t="e">
        <f>IF(A2364&lt;&gt;"",VLOOKUP(B2364,'Ket qua do'!$C$5:$AP$50000,$D$3,TRUE),"")</f>
        <v>#N/A</v>
      </c>
      <c r="E2364" s="21" t="e">
        <f>IF(A2364&lt;&gt;"",VLOOKUP(B2364,'Ket qua do'!$C$5:$AP$50000,$E$3,TRUE)*$C$12,"")</f>
        <v>#N/A</v>
      </c>
      <c r="F2364" s="21" t="e">
        <f>IF(A2364&lt;&gt;"",VLOOKUP(B2364,'Ket qua do'!$C$5:$AP$50000,$F$3,TRUE),"")</f>
        <v>#N/A</v>
      </c>
      <c r="G2364" s="21" t="e">
        <f>IF(A2364&lt;&gt;"",VLOOKUP(B2364,'Ket qua do'!$C$5:$AP$50000,$G$3,TRUE),"")</f>
        <v>#N/A</v>
      </c>
      <c r="H2364" s="21" t="e">
        <f>IF(A2364&lt;&gt;"",VLOOKUP(B2364,'Ket qua do'!$C$5:$AP$50000,$H$3,TRUE),"")</f>
        <v>#N/A</v>
      </c>
      <c r="I2364" s="21" t="e">
        <f>IF(A2364&lt;&gt;"",VLOOKUP(B2364,'Ket qua do'!$C$5:$AP$50000,$I$3,TRUE)*$E$9/1000,"")</f>
        <v>#N/A</v>
      </c>
      <c r="J2364" s="21" t="e">
        <f>IF(A2364&lt;&gt;"",VLOOKUP(B2364,'Ket qua do'!$C$5:$AP$50000,$J$3,TRUE)*$E$9/1000,"")</f>
        <v>#N/A</v>
      </c>
      <c r="K2364" s="21" t="e">
        <f>IF(A2364&lt;&gt;"",VLOOKUP(B2364,'Ket qua do'!$C$5:$AP$50000,$K$3,TRUE)*$E$9/1000,"")</f>
        <v>#N/A</v>
      </c>
      <c r="L2364" s="21" t="e">
        <f>IF(A2364&lt;&gt;"",VLOOKUP(B2364,'Ket qua do'!$C$5:$AP$50000,$L$3,TRUE),"")</f>
        <v>#N/A</v>
      </c>
    </row>
    <row r="2365" spans="1:12" x14ac:dyDescent="0.25">
      <c r="A2365" t="e">
        <f t="shared" si="42"/>
        <v>#N/A</v>
      </c>
      <c r="B2365" s="1" t="e">
        <f>IF(A2365&lt;&gt;"",VLOOKUP(A2365,'Ket qua do'!$B$5:$CE$50000,2,TRUE),"")</f>
        <v>#N/A</v>
      </c>
      <c r="C2365" s="19" t="e">
        <f>IF(A2365&lt;&gt;"",VLOOKUP(B2365,'Ket qua do'!$C$5:$AP$50000,$C$3,TRUE)*SQRT(3)*$C$11,"")</f>
        <v>#N/A</v>
      </c>
      <c r="D2365" s="21" t="e">
        <f>IF(A2365&lt;&gt;"",VLOOKUP(B2365,'Ket qua do'!$C$5:$AP$50000,$D$3,TRUE),"")</f>
        <v>#N/A</v>
      </c>
      <c r="E2365" s="21" t="e">
        <f>IF(A2365&lt;&gt;"",VLOOKUP(B2365,'Ket qua do'!$C$5:$AP$50000,$E$3,TRUE)*$C$12,"")</f>
        <v>#N/A</v>
      </c>
      <c r="F2365" s="21" t="e">
        <f>IF(A2365&lt;&gt;"",VLOOKUP(B2365,'Ket qua do'!$C$5:$AP$50000,$F$3,TRUE),"")</f>
        <v>#N/A</v>
      </c>
      <c r="G2365" s="21" t="e">
        <f>IF(A2365&lt;&gt;"",VLOOKUP(B2365,'Ket qua do'!$C$5:$AP$50000,$G$3,TRUE),"")</f>
        <v>#N/A</v>
      </c>
      <c r="H2365" s="21" t="e">
        <f>IF(A2365&lt;&gt;"",VLOOKUP(B2365,'Ket qua do'!$C$5:$AP$50000,$H$3,TRUE),"")</f>
        <v>#N/A</v>
      </c>
      <c r="I2365" s="21" t="e">
        <f>IF(A2365&lt;&gt;"",VLOOKUP(B2365,'Ket qua do'!$C$5:$AP$50000,$I$3,TRUE)*$E$9/1000,"")</f>
        <v>#N/A</v>
      </c>
      <c r="J2365" s="21" t="e">
        <f>IF(A2365&lt;&gt;"",VLOOKUP(B2365,'Ket qua do'!$C$5:$AP$50000,$J$3,TRUE)*$E$9/1000,"")</f>
        <v>#N/A</v>
      </c>
      <c r="K2365" s="21" t="e">
        <f>IF(A2365&lt;&gt;"",VLOOKUP(B2365,'Ket qua do'!$C$5:$AP$50000,$K$3,TRUE)*$E$9/1000,"")</f>
        <v>#N/A</v>
      </c>
      <c r="L2365" s="21" t="e">
        <f>IF(A2365&lt;&gt;"",VLOOKUP(B2365,'Ket qua do'!$C$5:$AP$50000,$L$3,TRUE),"")</f>
        <v>#N/A</v>
      </c>
    </row>
    <row r="2366" spans="1:12" x14ac:dyDescent="0.25">
      <c r="A2366" t="e">
        <f t="shared" si="42"/>
        <v>#N/A</v>
      </c>
      <c r="B2366" s="1" t="e">
        <f>IF(A2366&lt;&gt;"",VLOOKUP(A2366,'Ket qua do'!$B$5:$CE$50000,2,TRUE),"")</f>
        <v>#N/A</v>
      </c>
      <c r="C2366" s="19" t="e">
        <f>IF(A2366&lt;&gt;"",VLOOKUP(B2366,'Ket qua do'!$C$5:$AP$50000,$C$3,TRUE)*SQRT(3)*$C$11,"")</f>
        <v>#N/A</v>
      </c>
      <c r="D2366" s="21" t="e">
        <f>IF(A2366&lt;&gt;"",VLOOKUP(B2366,'Ket qua do'!$C$5:$AP$50000,$D$3,TRUE),"")</f>
        <v>#N/A</v>
      </c>
      <c r="E2366" s="21" t="e">
        <f>IF(A2366&lt;&gt;"",VLOOKUP(B2366,'Ket qua do'!$C$5:$AP$50000,$E$3,TRUE)*$C$12,"")</f>
        <v>#N/A</v>
      </c>
      <c r="F2366" s="21" t="e">
        <f>IF(A2366&lt;&gt;"",VLOOKUP(B2366,'Ket qua do'!$C$5:$AP$50000,$F$3,TRUE),"")</f>
        <v>#N/A</v>
      </c>
      <c r="G2366" s="21" t="e">
        <f>IF(A2366&lt;&gt;"",VLOOKUP(B2366,'Ket qua do'!$C$5:$AP$50000,$G$3,TRUE),"")</f>
        <v>#N/A</v>
      </c>
      <c r="H2366" s="21" t="e">
        <f>IF(A2366&lt;&gt;"",VLOOKUP(B2366,'Ket qua do'!$C$5:$AP$50000,$H$3,TRUE),"")</f>
        <v>#N/A</v>
      </c>
      <c r="I2366" s="21" t="e">
        <f>IF(A2366&lt;&gt;"",VLOOKUP(B2366,'Ket qua do'!$C$5:$AP$50000,$I$3,TRUE)*$E$9/1000,"")</f>
        <v>#N/A</v>
      </c>
      <c r="J2366" s="21" t="e">
        <f>IF(A2366&lt;&gt;"",VLOOKUP(B2366,'Ket qua do'!$C$5:$AP$50000,$J$3,TRUE)*$E$9/1000,"")</f>
        <v>#N/A</v>
      </c>
      <c r="K2366" s="21" t="e">
        <f>IF(A2366&lt;&gt;"",VLOOKUP(B2366,'Ket qua do'!$C$5:$AP$50000,$K$3,TRUE)*$E$9/1000,"")</f>
        <v>#N/A</v>
      </c>
      <c r="L2366" s="21" t="e">
        <f>IF(A2366&lt;&gt;"",VLOOKUP(B2366,'Ket qua do'!$C$5:$AP$50000,$L$3,TRUE),"")</f>
        <v>#N/A</v>
      </c>
    </row>
    <row r="2367" spans="1:12" x14ac:dyDescent="0.25">
      <c r="A2367" t="e">
        <f t="shared" si="42"/>
        <v>#N/A</v>
      </c>
      <c r="B2367" s="1" t="e">
        <f>IF(A2367&lt;&gt;"",VLOOKUP(A2367,'Ket qua do'!$B$5:$CE$50000,2,TRUE),"")</f>
        <v>#N/A</v>
      </c>
      <c r="C2367" s="19" t="e">
        <f>IF(A2367&lt;&gt;"",VLOOKUP(B2367,'Ket qua do'!$C$5:$AP$50000,$C$3,TRUE)*SQRT(3)*$C$11,"")</f>
        <v>#N/A</v>
      </c>
      <c r="D2367" s="21" t="e">
        <f>IF(A2367&lt;&gt;"",VLOOKUP(B2367,'Ket qua do'!$C$5:$AP$50000,$D$3,TRUE),"")</f>
        <v>#N/A</v>
      </c>
      <c r="E2367" s="21" t="e">
        <f>IF(A2367&lt;&gt;"",VLOOKUP(B2367,'Ket qua do'!$C$5:$AP$50000,$E$3,TRUE)*$C$12,"")</f>
        <v>#N/A</v>
      </c>
      <c r="F2367" s="21" t="e">
        <f>IF(A2367&lt;&gt;"",VLOOKUP(B2367,'Ket qua do'!$C$5:$AP$50000,$F$3,TRUE),"")</f>
        <v>#N/A</v>
      </c>
      <c r="G2367" s="21" t="e">
        <f>IF(A2367&lt;&gt;"",VLOOKUP(B2367,'Ket qua do'!$C$5:$AP$50000,$G$3,TRUE),"")</f>
        <v>#N/A</v>
      </c>
      <c r="H2367" s="21" t="e">
        <f>IF(A2367&lt;&gt;"",VLOOKUP(B2367,'Ket qua do'!$C$5:$AP$50000,$H$3,TRUE),"")</f>
        <v>#N/A</v>
      </c>
      <c r="I2367" s="21" t="e">
        <f>IF(A2367&lt;&gt;"",VLOOKUP(B2367,'Ket qua do'!$C$5:$AP$50000,$I$3,TRUE)*$E$9/1000,"")</f>
        <v>#N/A</v>
      </c>
      <c r="J2367" s="21" t="e">
        <f>IF(A2367&lt;&gt;"",VLOOKUP(B2367,'Ket qua do'!$C$5:$AP$50000,$J$3,TRUE)*$E$9/1000,"")</f>
        <v>#N/A</v>
      </c>
      <c r="K2367" s="21" t="e">
        <f>IF(A2367&lt;&gt;"",VLOOKUP(B2367,'Ket qua do'!$C$5:$AP$50000,$K$3,TRUE)*$E$9/1000,"")</f>
        <v>#N/A</v>
      </c>
      <c r="L2367" s="21" t="e">
        <f>IF(A2367&lt;&gt;"",VLOOKUP(B2367,'Ket qua do'!$C$5:$AP$50000,$L$3,TRUE),"")</f>
        <v>#N/A</v>
      </c>
    </row>
    <row r="2368" spans="1:12" x14ac:dyDescent="0.25">
      <c r="A2368" t="e">
        <f t="shared" si="42"/>
        <v>#N/A</v>
      </c>
      <c r="B2368" s="1" t="e">
        <f>IF(A2368&lt;&gt;"",VLOOKUP(A2368,'Ket qua do'!$B$5:$CE$50000,2,TRUE),"")</f>
        <v>#N/A</v>
      </c>
      <c r="C2368" s="19" t="e">
        <f>IF(A2368&lt;&gt;"",VLOOKUP(B2368,'Ket qua do'!$C$5:$AP$50000,$C$3,TRUE)*SQRT(3)*$C$11,"")</f>
        <v>#N/A</v>
      </c>
      <c r="D2368" s="21" t="e">
        <f>IF(A2368&lt;&gt;"",VLOOKUP(B2368,'Ket qua do'!$C$5:$AP$50000,$D$3,TRUE),"")</f>
        <v>#N/A</v>
      </c>
      <c r="E2368" s="21" t="e">
        <f>IF(A2368&lt;&gt;"",VLOOKUP(B2368,'Ket qua do'!$C$5:$AP$50000,$E$3,TRUE)*$C$12,"")</f>
        <v>#N/A</v>
      </c>
      <c r="F2368" s="21" t="e">
        <f>IF(A2368&lt;&gt;"",VLOOKUP(B2368,'Ket qua do'!$C$5:$AP$50000,$F$3,TRUE),"")</f>
        <v>#N/A</v>
      </c>
      <c r="G2368" s="21" t="e">
        <f>IF(A2368&lt;&gt;"",VLOOKUP(B2368,'Ket qua do'!$C$5:$AP$50000,$G$3,TRUE),"")</f>
        <v>#N/A</v>
      </c>
      <c r="H2368" s="21" t="e">
        <f>IF(A2368&lt;&gt;"",VLOOKUP(B2368,'Ket qua do'!$C$5:$AP$50000,$H$3,TRUE),"")</f>
        <v>#N/A</v>
      </c>
      <c r="I2368" s="21" t="e">
        <f>IF(A2368&lt;&gt;"",VLOOKUP(B2368,'Ket qua do'!$C$5:$AP$50000,$I$3,TRUE)*$E$9/1000,"")</f>
        <v>#N/A</v>
      </c>
      <c r="J2368" s="21" t="e">
        <f>IF(A2368&lt;&gt;"",VLOOKUP(B2368,'Ket qua do'!$C$5:$AP$50000,$J$3,TRUE)*$E$9/1000,"")</f>
        <v>#N/A</v>
      </c>
      <c r="K2368" s="21" t="e">
        <f>IF(A2368&lt;&gt;"",VLOOKUP(B2368,'Ket qua do'!$C$5:$AP$50000,$K$3,TRUE)*$E$9/1000,"")</f>
        <v>#N/A</v>
      </c>
      <c r="L2368" s="21" t="e">
        <f>IF(A2368&lt;&gt;"",VLOOKUP(B2368,'Ket qua do'!$C$5:$AP$50000,$L$3,TRUE),"")</f>
        <v>#N/A</v>
      </c>
    </row>
    <row r="2369" spans="1:12" x14ac:dyDescent="0.25">
      <c r="A2369" t="e">
        <f t="shared" si="42"/>
        <v>#N/A</v>
      </c>
      <c r="B2369" s="1" t="e">
        <f>IF(A2369&lt;&gt;"",VLOOKUP(A2369,'Ket qua do'!$B$5:$CE$50000,2,TRUE),"")</f>
        <v>#N/A</v>
      </c>
      <c r="C2369" s="19" t="e">
        <f>IF(A2369&lt;&gt;"",VLOOKUP(B2369,'Ket qua do'!$C$5:$AP$50000,$C$3,TRUE)*SQRT(3)*$C$11,"")</f>
        <v>#N/A</v>
      </c>
      <c r="D2369" s="21" t="e">
        <f>IF(A2369&lt;&gt;"",VLOOKUP(B2369,'Ket qua do'!$C$5:$AP$50000,$D$3,TRUE),"")</f>
        <v>#N/A</v>
      </c>
      <c r="E2369" s="21" t="e">
        <f>IF(A2369&lt;&gt;"",VLOOKUP(B2369,'Ket qua do'!$C$5:$AP$50000,$E$3,TRUE)*$C$12,"")</f>
        <v>#N/A</v>
      </c>
      <c r="F2369" s="21" t="e">
        <f>IF(A2369&lt;&gt;"",VLOOKUP(B2369,'Ket qua do'!$C$5:$AP$50000,$F$3,TRUE),"")</f>
        <v>#N/A</v>
      </c>
      <c r="G2369" s="21" t="e">
        <f>IF(A2369&lt;&gt;"",VLOOKUP(B2369,'Ket qua do'!$C$5:$AP$50000,$G$3,TRUE),"")</f>
        <v>#N/A</v>
      </c>
      <c r="H2369" s="21" t="e">
        <f>IF(A2369&lt;&gt;"",VLOOKUP(B2369,'Ket qua do'!$C$5:$AP$50000,$H$3,TRUE),"")</f>
        <v>#N/A</v>
      </c>
      <c r="I2369" s="21" t="e">
        <f>IF(A2369&lt;&gt;"",VLOOKUP(B2369,'Ket qua do'!$C$5:$AP$50000,$I$3,TRUE)*$E$9/1000,"")</f>
        <v>#N/A</v>
      </c>
      <c r="J2369" s="21" t="e">
        <f>IF(A2369&lt;&gt;"",VLOOKUP(B2369,'Ket qua do'!$C$5:$AP$50000,$J$3,TRUE)*$E$9/1000,"")</f>
        <v>#N/A</v>
      </c>
      <c r="K2369" s="21" t="e">
        <f>IF(A2369&lt;&gt;"",VLOOKUP(B2369,'Ket qua do'!$C$5:$AP$50000,$K$3,TRUE)*$E$9/1000,"")</f>
        <v>#N/A</v>
      </c>
      <c r="L2369" s="21" t="e">
        <f>IF(A2369&lt;&gt;"",VLOOKUP(B2369,'Ket qua do'!$C$5:$AP$50000,$L$3,TRUE),"")</f>
        <v>#N/A</v>
      </c>
    </row>
    <row r="2370" spans="1:12" x14ac:dyDescent="0.25">
      <c r="A2370" t="e">
        <f t="shared" si="42"/>
        <v>#N/A</v>
      </c>
      <c r="B2370" s="1" t="e">
        <f>IF(A2370&lt;&gt;"",VLOOKUP(A2370,'Ket qua do'!$B$5:$CE$50000,2,TRUE),"")</f>
        <v>#N/A</v>
      </c>
      <c r="C2370" s="19" t="e">
        <f>IF(A2370&lt;&gt;"",VLOOKUP(B2370,'Ket qua do'!$C$5:$AP$50000,$C$3,TRUE)*SQRT(3)*$C$11,"")</f>
        <v>#N/A</v>
      </c>
      <c r="D2370" s="21" t="e">
        <f>IF(A2370&lt;&gt;"",VLOOKUP(B2370,'Ket qua do'!$C$5:$AP$50000,$D$3,TRUE),"")</f>
        <v>#N/A</v>
      </c>
      <c r="E2370" s="21" t="e">
        <f>IF(A2370&lt;&gt;"",VLOOKUP(B2370,'Ket qua do'!$C$5:$AP$50000,$E$3,TRUE)*$C$12,"")</f>
        <v>#N/A</v>
      </c>
      <c r="F2370" s="21" t="e">
        <f>IF(A2370&lt;&gt;"",VLOOKUP(B2370,'Ket qua do'!$C$5:$AP$50000,$F$3,TRUE),"")</f>
        <v>#N/A</v>
      </c>
      <c r="G2370" s="21" t="e">
        <f>IF(A2370&lt;&gt;"",VLOOKUP(B2370,'Ket qua do'!$C$5:$AP$50000,$G$3,TRUE),"")</f>
        <v>#N/A</v>
      </c>
      <c r="H2370" s="21" t="e">
        <f>IF(A2370&lt;&gt;"",VLOOKUP(B2370,'Ket qua do'!$C$5:$AP$50000,$H$3,TRUE),"")</f>
        <v>#N/A</v>
      </c>
      <c r="I2370" s="21" t="e">
        <f>IF(A2370&lt;&gt;"",VLOOKUP(B2370,'Ket qua do'!$C$5:$AP$50000,$I$3,TRUE)*$E$9/1000,"")</f>
        <v>#N/A</v>
      </c>
      <c r="J2370" s="21" t="e">
        <f>IF(A2370&lt;&gt;"",VLOOKUP(B2370,'Ket qua do'!$C$5:$AP$50000,$J$3,TRUE)*$E$9/1000,"")</f>
        <v>#N/A</v>
      </c>
      <c r="K2370" s="21" t="e">
        <f>IF(A2370&lt;&gt;"",VLOOKUP(B2370,'Ket qua do'!$C$5:$AP$50000,$K$3,TRUE)*$E$9/1000,"")</f>
        <v>#N/A</v>
      </c>
      <c r="L2370" s="21" t="e">
        <f>IF(A2370&lt;&gt;"",VLOOKUP(B2370,'Ket qua do'!$C$5:$AP$50000,$L$3,TRUE),"")</f>
        <v>#N/A</v>
      </c>
    </row>
    <row r="2371" spans="1:12" x14ac:dyDescent="0.25">
      <c r="A2371" t="e">
        <f t="shared" si="42"/>
        <v>#N/A</v>
      </c>
      <c r="B2371" s="1" t="e">
        <f>IF(A2371&lt;&gt;"",VLOOKUP(A2371,'Ket qua do'!$B$5:$CE$50000,2,TRUE),"")</f>
        <v>#N/A</v>
      </c>
      <c r="C2371" s="19" t="e">
        <f>IF(A2371&lt;&gt;"",VLOOKUP(B2371,'Ket qua do'!$C$5:$AP$50000,$C$3,TRUE)*SQRT(3)*$C$11,"")</f>
        <v>#N/A</v>
      </c>
      <c r="D2371" s="21" t="e">
        <f>IF(A2371&lt;&gt;"",VLOOKUP(B2371,'Ket qua do'!$C$5:$AP$50000,$D$3,TRUE),"")</f>
        <v>#N/A</v>
      </c>
      <c r="E2371" s="21" t="e">
        <f>IF(A2371&lt;&gt;"",VLOOKUP(B2371,'Ket qua do'!$C$5:$AP$50000,$E$3,TRUE)*$C$12,"")</f>
        <v>#N/A</v>
      </c>
      <c r="F2371" s="21" t="e">
        <f>IF(A2371&lt;&gt;"",VLOOKUP(B2371,'Ket qua do'!$C$5:$AP$50000,$F$3,TRUE),"")</f>
        <v>#N/A</v>
      </c>
      <c r="G2371" s="21" t="e">
        <f>IF(A2371&lt;&gt;"",VLOOKUP(B2371,'Ket qua do'!$C$5:$AP$50000,$G$3,TRUE),"")</f>
        <v>#N/A</v>
      </c>
      <c r="H2371" s="21" t="e">
        <f>IF(A2371&lt;&gt;"",VLOOKUP(B2371,'Ket qua do'!$C$5:$AP$50000,$H$3,TRUE),"")</f>
        <v>#N/A</v>
      </c>
      <c r="I2371" s="21" t="e">
        <f>IF(A2371&lt;&gt;"",VLOOKUP(B2371,'Ket qua do'!$C$5:$AP$50000,$I$3,TRUE)*$E$9/1000,"")</f>
        <v>#N/A</v>
      </c>
      <c r="J2371" s="21" t="e">
        <f>IF(A2371&lt;&gt;"",VLOOKUP(B2371,'Ket qua do'!$C$5:$AP$50000,$J$3,TRUE)*$E$9/1000,"")</f>
        <v>#N/A</v>
      </c>
      <c r="K2371" s="21" t="e">
        <f>IF(A2371&lt;&gt;"",VLOOKUP(B2371,'Ket qua do'!$C$5:$AP$50000,$K$3,TRUE)*$E$9/1000,"")</f>
        <v>#N/A</v>
      </c>
      <c r="L2371" s="21" t="e">
        <f>IF(A2371&lt;&gt;"",VLOOKUP(B2371,'Ket qua do'!$C$5:$AP$50000,$L$3,TRUE),"")</f>
        <v>#N/A</v>
      </c>
    </row>
    <row r="2372" spans="1:12" x14ac:dyDescent="0.25">
      <c r="A2372" t="e">
        <f t="shared" si="42"/>
        <v>#N/A</v>
      </c>
      <c r="B2372" s="1" t="e">
        <f>IF(A2372&lt;&gt;"",VLOOKUP(A2372,'Ket qua do'!$B$5:$CE$50000,2,TRUE),"")</f>
        <v>#N/A</v>
      </c>
      <c r="C2372" s="19" t="e">
        <f>IF(A2372&lt;&gt;"",VLOOKUP(B2372,'Ket qua do'!$C$5:$AP$50000,$C$3,TRUE)*SQRT(3)*$C$11,"")</f>
        <v>#N/A</v>
      </c>
      <c r="D2372" s="21" t="e">
        <f>IF(A2372&lt;&gt;"",VLOOKUP(B2372,'Ket qua do'!$C$5:$AP$50000,$D$3,TRUE),"")</f>
        <v>#N/A</v>
      </c>
      <c r="E2372" s="21" t="e">
        <f>IF(A2372&lt;&gt;"",VLOOKUP(B2372,'Ket qua do'!$C$5:$AP$50000,$E$3,TRUE)*$C$12,"")</f>
        <v>#N/A</v>
      </c>
      <c r="F2372" s="21" t="e">
        <f>IF(A2372&lt;&gt;"",VLOOKUP(B2372,'Ket qua do'!$C$5:$AP$50000,$F$3,TRUE),"")</f>
        <v>#N/A</v>
      </c>
      <c r="G2372" s="21" t="e">
        <f>IF(A2372&lt;&gt;"",VLOOKUP(B2372,'Ket qua do'!$C$5:$AP$50000,$G$3,TRUE),"")</f>
        <v>#N/A</v>
      </c>
      <c r="H2372" s="21" t="e">
        <f>IF(A2372&lt;&gt;"",VLOOKUP(B2372,'Ket qua do'!$C$5:$AP$50000,$H$3,TRUE),"")</f>
        <v>#N/A</v>
      </c>
      <c r="I2372" s="21" t="e">
        <f>IF(A2372&lt;&gt;"",VLOOKUP(B2372,'Ket qua do'!$C$5:$AP$50000,$I$3,TRUE)*$E$9/1000,"")</f>
        <v>#N/A</v>
      </c>
      <c r="J2372" s="21" t="e">
        <f>IF(A2372&lt;&gt;"",VLOOKUP(B2372,'Ket qua do'!$C$5:$AP$50000,$J$3,TRUE)*$E$9/1000,"")</f>
        <v>#N/A</v>
      </c>
      <c r="K2372" s="21" t="e">
        <f>IF(A2372&lt;&gt;"",VLOOKUP(B2372,'Ket qua do'!$C$5:$AP$50000,$K$3,TRUE)*$E$9/1000,"")</f>
        <v>#N/A</v>
      </c>
      <c r="L2372" s="21" t="e">
        <f>IF(A2372&lt;&gt;"",VLOOKUP(B2372,'Ket qua do'!$C$5:$AP$50000,$L$3,TRUE),"")</f>
        <v>#N/A</v>
      </c>
    </row>
    <row r="2373" spans="1:12" x14ac:dyDescent="0.25">
      <c r="A2373" t="e">
        <f t="shared" si="42"/>
        <v>#N/A</v>
      </c>
      <c r="B2373" s="1" t="e">
        <f>IF(A2373&lt;&gt;"",VLOOKUP(A2373,'Ket qua do'!$B$5:$CE$50000,2,TRUE),"")</f>
        <v>#N/A</v>
      </c>
      <c r="C2373" s="19" t="e">
        <f>IF(A2373&lt;&gt;"",VLOOKUP(B2373,'Ket qua do'!$C$5:$AP$50000,$C$3,TRUE)*SQRT(3)*$C$11,"")</f>
        <v>#N/A</v>
      </c>
      <c r="D2373" s="21" t="e">
        <f>IF(A2373&lt;&gt;"",VLOOKUP(B2373,'Ket qua do'!$C$5:$AP$50000,$D$3,TRUE),"")</f>
        <v>#N/A</v>
      </c>
      <c r="E2373" s="21" t="e">
        <f>IF(A2373&lt;&gt;"",VLOOKUP(B2373,'Ket qua do'!$C$5:$AP$50000,$E$3,TRUE)*$C$12,"")</f>
        <v>#N/A</v>
      </c>
      <c r="F2373" s="21" t="e">
        <f>IF(A2373&lt;&gt;"",VLOOKUP(B2373,'Ket qua do'!$C$5:$AP$50000,$F$3,TRUE),"")</f>
        <v>#N/A</v>
      </c>
      <c r="G2373" s="21" t="e">
        <f>IF(A2373&lt;&gt;"",VLOOKUP(B2373,'Ket qua do'!$C$5:$AP$50000,$G$3,TRUE),"")</f>
        <v>#N/A</v>
      </c>
      <c r="H2373" s="21" t="e">
        <f>IF(A2373&lt;&gt;"",VLOOKUP(B2373,'Ket qua do'!$C$5:$AP$50000,$H$3,TRUE),"")</f>
        <v>#N/A</v>
      </c>
      <c r="I2373" s="21" t="e">
        <f>IF(A2373&lt;&gt;"",VLOOKUP(B2373,'Ket qua do'!$C$5:$AP$50000,$I$3,TRUE)*$E$9/1000,"")</f>
        <v>#N/A</v>
      </c>
      <c r="J2373" s="21" t="e">
        <f>IF(A2373&lt;&gt;"",VLOOKUP(B2373,'Ket qua do'!$C$5:$AP$50000,$J$3,TRUE)*$E$9/1000,"")</f>
        <v>#N/A</v>
      </c>
      <c r="K2373" s="21" t="e">
        <f>IF(A2373&lt;&gt;"",VLOOKUP(B2373,'Ket qua do'!$C$5:$AP$50000,$K$3,TRUE)*$E$9/1000,"")</f>
        <v>#N/A</v>
      </c>
      <c r="L2373" s="21" t="e">
        <f>IF(A2373&lt;&gt;"",VLOOKUP(B2373,'Ket qua do'!$C$5:$AP$50000,$L$3,TRUE),"")</f>
        <v>#N/A</v>
      </c>
    </row>
    <row r="2374" spans="1:12" x14ac:dyDescent="0.25">
      <c r="A2374" t="e">
        <f t="shared" si="42"/>
        <v>#N/A</v>
      </c>
      <c r="B2374" s="1" t="e">
        <f>IF(A2374&lt;&gt;"",VLOOKUP(A2374,'Ket qua do'!$B$5:$CE$50000,2,TRUE),"")</f>
        <v>#N/A</v>
      </c>
      <c r="C2374" s="19" t="e">
        <f>IF(A2374&lt;&gt;"",VLOOKUP(B2374,'Ket qua do'!$C$5:$AP$50000,$C$3,TRUE)*SQRT(3)*$C$11,"")</f>
        <v>#N/A</v>
      </c>
      <c r="D2374" s="21" t="e">
        <f>IF(A2374&lt;&gt;"",VLOOKUP(B2374,'Ket qua do'!$C$5:$AP$50000,$D$3,TRUE),"")</f>
        <v>#N/A</v>
      </c>
      <c r="E2374" s="21" t="e">
        <f>IF(A2374&lt;&gt;"",VLOOKUP(B2374,'Ket qua do'!$C$5:$AP$50000,$E$3,TRUE)*$C$12,"")</f>
        <v>#N/A</v>
      </c>
      <c r="F2374" s="21" t="e">
        <f>IF(A2374&lt;&gt;"",VLOOKUP(B2374,'Ket qua do'!$C$5:$AP$50000,$F$3,TRUE),"")</f>
        <v>#N/A</v>
      </c>
      <c r="G2374" s="21" t="e">
        <f>IF(A2374&lt;&gt;"",VLOOKUP(B2374,'Ket qua do'!$C$5:$AP$50000,$G$3,TRUE),"")</f>
        <v>#N/A</v>
      </c>
      <c r="H2374" s="21" t="e">
        <f>IF(A2374&lt;&gt;"",VLOOKUP(B2374,'Ket qua do'!$C$5:$AP$50000,$H$3,TRUE),"")</f>
        <v>#N/A</v>
      </c>
      <c r="I2374" s="21" t="e">
        <f>IF(A2374&lt;&gt;"",VLOOKUP(B2374,'Ket qua do'!$C$5:$AP$50000,$I$3,TRUE)*$E$9/1000,"")</f>
        <v>#N/A</v>
      </c>
      <c r="J2374" s="21" t="e">
        <f>IF(A2374&lt;&gt;"",VLOOKUP(B2374,'Ket qua do'!$C$5:$AP$50000,$J$3,TRUE)*$E$9/1000,"")</f>
        <v>#N/A</v>
      </c>
      <c r="K2374" s="21" t="e">
        <f>IF(A2374&lt;&gt;"",VLOOKUP(B2374,'Ket qua do'!$C$5:$AP$50000,$K$3,TRUE)*$E$9/1000,"")</f>
        <v>#N/A</v>
      </c>
      <c r="L2374" s="21" t="e">
        <f>IF(A2374&lt;&gt;"",VLOOKUP(B2374,'Ket qua do'!$C$5:$AP$50000,$L$3,TRUE),"")</f>
        <v>#N/A</v>
      </c>
    </row>
    <row r="2375" spans="1:12" x14ac:dyDescent="0.25">
      <c r="A2375" t="e">
        <f t="shared" si="42"/>
        <v>#N/A</v>
      </c>
      <c r="B2375" s="1" t="e">
        <f>IF(A2375&lt;&gt;"",VLOOKUP(A2375,'Ket qua do'!$B$5:$CE$50000,2,TRUE),"")</f>
        <v>#N/A</v>
      </c>
      <c r="C2375" s="19" t="e">
        <f>IF(A2375&lt;&gt;"",VLOOKUP(B2375,'Ket qua do'!$C$5:$AP$50000,$C$3,TRUE)*SQRT(3)*$C$11,"")</f>
        <v>#N/A</v>
      </c>
      <c r="D2375" s="21" t="e">
        <f>IF(A2375&lt;&gt;"",VLOOKUP(B2375,'Ket qua do'!$C$5:$AP$50000,$D$3,TRUE),"")</f>
        <v>#N/A</v>
      </c>
      <c r="E2375" s="21" t="e">
        <f>IF(A2375&lt;&gt;"",VLOOKUP(B2375,'Ket qua do'!$C$5:$AP$50000,$E$3,TRUE)*$C$12,"")</f>
        <v>#N/A</v>
      </c>
      <c r="F2375" s="21" t="e">
        <f>IF(A2375&lt;&gt;"",VLOOKUP(B2375,'Ket qua do'!$C$5:$AP$50000,$F$3,TRUE),"")</f>
        <v>#N/A</v>
      </c>
      <c r="G2375" s="21" t="e">
        <f>IF(A2375&lt;&gt;"",VLOOKUP(B2375,'Ket qua do'!$C$5:$AP$50000,$G$3,TRUE),"")</f>
        <v>#N/A</v>
      </c>
      <c r="H2375" s="21" t="e">
        <f>IF(A2375&lt;&gt;"",VLOOKUP(B2375,'Ket qua do'!$C$5:$AP$50000,$H$3,TRUE),"")</f>
        <v>#N/A</v>
      </c>
      <c r="I2375" s="21" t="e">
        <f>IF(A2375&lt;&gt;"",VLOOKUP(B2375,'Ket qua do'!$C$5:$AP$50000,$I$3,TRUE)*$E$9/1000,"")</f>
        <v>#N/A</v>
      </c>
      <c r="J2375" s="21" t="e">
        <f>IF(A2375&lt;&gt;"",VLOOKUP(B2375,'Ket qua do'!$C$5:$AP$50000,$J$3,TRUE)*$E$9/1000,"")</f>
        <v>#N/A</v>
      </c>
      <c r="K2375" s="21" t="e">
        <f>IF(A2375&lt;&gt;"",VLOOKUP(B2375,'Ket qua do'!$C$5:$AP$50000,$K$3,TRUE)*$E$9/1000,"")</f>
        <v>#N/A</v>
      </c>
      <c r="L2375" s="21" t="e">
        <f>IF(A2375&lt;&gt;"",VLOOKUP(B2375,'Ket qua do'!$C$5:$AP$50000,$L$3,TRUE),"")</f>
        <v>#N/A</v>
      </c>
    </row>
    <row r="2376" spans="1:12" x14ac:dyDescent="0.25">
      <c r="A2376" t="e">
        <f t="shared" si="42"/>
        <v>#N/A</v>
      </c>
      <c r="B2376" s="1" t="e">
        <f>IF(A2376&lt;&gt;"",VLOOKUP(A2376,'Ket qua do'!$B$5:$CE$50000,2,TRUE),"")</f>
        <v>#N/A</v>
      </c>
      <c r="C2376" s="19" t="e">
        <f>IF(A2376&lt;&gt;"",VLOOKUP(B2376,'Ket qua do'!$C$5:$AP$50000,$C$3,TRUE)*SQRT(3)*$C$11,"")</f>
        <v>#N/A</v>
      </c>
      <c r="D2376" s="21" t="e">
        <f>IF(A2376&lt;&gt;"",VLOOKUP(B2376,'Ket qua do'!$C$5:$AP$50000,$D$3,TRUE),"")</f>
        <v>#N/A</v>
      </c>
      <c r="E2376" s="21" t="e">
        <f>IF(A2376&lt;&gt;"",VLOOKUP(B2376,'Ket qua do'!$C$5:$AP$50000,$E$3,TRUE)*$C$12,"")</f>
        <v>#N/A</v>
      </c>
      <c r="F2376" s="21" t="e">
        <f>IF(A2376&lt;&gt;"",VLOOKUP(B2376,'Ket qua do'!$C$5:$AP$50000,$F$3,TRUE),"")</f>
        <v>#N/A</v>
      </c>
      <c r="G2376" s="21" t="e">
        <f>IF(A2376&lt;&gt;"",VLOOKUP(B2376,'Ket qua do'!$C$5:$AP$50000,$G$3,TRUE),"")</f>
        <v>#N/A</v>
      </c>
      <c r="H2376" s="21" t="e">
        <f>IF(A2376&lt;&gt;"",VLOOKUP(B2376,'Ket qua do'!$C$5:$AP$50000,$H$3,TRUE),"")</f>
        <v>#N/A</v>
      </c>
      <c r="I2376" s="21" t="e">
        <f>IF(A2376&lt;&gt;"",VLOOKUP(B2376,'Ket qua do'!$C$5:$AP$50000,$I$3,TRUE)*$E$9/1000,"")</f>
        <v>#N/A</v>
      </c>
      <c r="J2376" s="21" t="e">
        <f>IF(A2376&lt;&gt;"",VLOOKUP(B2376,'Ket qua do'!$C$5:$AP$50000,$J$3,TRUE)*$E$9/1000,"")</f>
        <v>#N/A</v>
      </c>
      <c r="K2376" s="21" t="e">
        <f>IF(A2376&lt;&gt;"",VLOOKUP(B2376,'Ket qua do'!$C$5:$AP$50000,$K$3,TRUE)*$E$9/1000,"")</f>
        <v>#N/A</v>
      </c>
      <c r="L2376" s="21" t="e">
        <f>IF(A2376&lt;&gt;"",VLOOKUP(B2376,'Ket qua do'!$C$5:$AP$50000,$L$3,TRUE),"")</f>
        <v>#N/A</v>
      </c>
    </row>
    <row r="2377" spans="1:12" x14ac:dyDescent="0.25">
      <c r="A2377" t="e">
        <f t="shared" si="42"/>
        <v>#N/A</v>
      </c>
      <c r="B2377" s="1" t="e">
        <f>IF(A2377&lt;&gt;"",VLOOKUP(A2377,'Ket qua do'!$B$5:$CE$50000,2,TRUE),"")</f>
        <v>#N/A</v>
      </c>
      <c r="C2377" s="19" t="e">
        <f>IF(A2377&lt;&gt;"",VLOOKUP(B2377,'Ket qua do'!$C$5:$AP$50000,$C$3,TRUE)*SQRT(3)*$C$11,"")</f>
        <v>#N/A</v>
      </c>
      <c r="D2377" s="21" t="e">
        <f>IF(A2377&lt;&gt;"",VLOOKUP(B2377,'Ket qua do'!$C$5:$AP$50000,$D$3,TRUE),"")</f>
        <v>#N/A</v>
      </c>
      <c r="E2377" s="21" t="e">
        <f>IF(A2377&lt;&gt;"",VLOOKUP(B2377,'Ket qua do'!$C$5:$AP$50000,$E$3,TRUE)*$C$12,"")</f>
        <v>#N/A</v>
      </c>
      <c r="F2377" s="21" t="e">
        <f>IF(A2377&lt;&gt;"",VLOOKUP(B2377,'Ket qua do'!$C$5:$AP$50000,$F$3,TRUE),"")</f>
        <v>#N/A</v>
      </c>
      <c r="G2377" s="21" t="e">
        <f>IF(A2377&lt;&gt;"",VLOOKUP(B2377,'Ket qua do'!$C$5:$AP$50000,$G$3,TRUE),"")</f>
        <v>#N/A</v>
      </c>
      <c r="H2377" s="21" t="e">
        <f>IF(A2377&lt;&gt;"",VLOOKUP(B2377,'Ket qua do'!$C$5:$AP$50000,$H$3,TRUE),"")</f>
        <v>#N/A</v>
      </c>
      <c r="I2377" s="21" t="e">
        <f>IF(A2377&lt;&gt;"",VLOOKUP(B2377,'Ket qua do'!$C$5:$AP$50000,$I$3,TRUE)*$E$9/1000,"")</f>
        <v>#N/A</v>
      </c>
      <c r="J2377" s="21" t="e">
        <f>IF(A2377&lt;&gt;"",VLOOKUP(B2377,'Ket qua do'!$C$5:$AP$50000,$J$3,TRUE)*$E$9/1000,"")</f>
        <v>#N/A</v>
      </c>
      <c r="K2377" s="21" t="e">
        <f>IF(A2377&lt;&gt;"",VLOOKUP(B2377,'Ket qua do'!$C$5:$AP$50000,$K$3,TRUE)*$E$9/1000,"")</f>
        <v>#N/A</v>
      </c>
      <c r="L2377" s="21" t="e">
        <f>IF(A2377&lt;&gt;"",VLOOKUP(B2377,'Ket qua do'!$C$5:$AP$50000,$L$3,TRUE),"")</f>
        <v>#N/A</v>
      </c>
    </row>
    <row r="2378" spans="1:12" x14ac:dyDescent="0.25">
      <c r="A2378" t="e">
        <f t="shared" si="42"/>
        <v>#N/A</v>
      </c>
      <c r="B2378" s="1" t="e">
        <f>IF(A2378&lt;&gt;"",VLOOKUP(A2378,'Ket qua do'!$B$5:$CE$50000,2,TRUE),"")</f>
        <v>#N/A</v>
      </c>
      <c r="C2378" s="19" t="e">
        <f>IF(A2378&lt;&gt;"",VLOOKUP(B2378,'Ket qua do'!$C$5:$AP$50000,$C$3,TRUE)*SQRT(3)*$C$11,"")</f>
        <v>#N/A</v>
      </c>
      <c r="D2378" s="21" t="e">
        <f>IF(A2378&lt;&gt;"",VLOOKUP(B2378,'Ket qua do'!$C$5:$AP$50000,$D$3,TRUE),"")</f>
        <v>#N/A</v>
      </c>
      <c r="E2378" s="21" t="e">
        <f>IF(A2378&lt;&gt;"",VLOOKUP(B2378,'Ket qua do'!$C$5:$AP$50000,$E$3,TRUE)*$C$12,"")</f>
        <v>#N/A</v>
      </c>
      <c r="F2378" s="21" t="e">
        <f>IF(A2378&lt;&gt;"",VLOOKUP(B2378,'Ket qua do'!$C$5:$AP$50000,$F$3,TRUE),"")</f>
        <v>#N/A</v>
      </c>
      <c r="G2378" s="21" t="e">
        <f>IF(A2378&lt;&gt;"",VLOOKUP(B2378,'Ket qua do'!$C$5:$AP$50000,$G$3,TRUE),"")</f>
        <v>#N/A</v>
      </c>
      <c r="H2378" s="21" t="e">
        <f>IF(A2378&lt;&gt;"",VLOOKUP(B2378,'Ket qua do'!$C$5:$AP$50000,$H$3,TRUE),"")</f>
        <v>#N/A</v>
      </c>
      <c r="I2378" s="21" t="e">
        <f>IF(A2378&lt;&gt;"",VLOOKUP(B2378,'Ket qua do'!$C$5:$AP$50000,$I$3,TRUE)*$E$9/1000,"")</f>
        <v>#N/A</v>
      </c>
      <c r="J2378" s="21" t="e">
        <f>IF(A2378&lt;&gt;"",VLOOKUP(B2378,'Ket qua do'!$C$5:$AP$50000,$J$3,TRUE)*$E$9/1000,"")</f>
        <v>#N/A</v>
      </c>
      <c r="K2378" s="21" t="e">
        <f>IF(A2378&lt;&gt;"",VLOOKUP(B2378,'Ket qua do'!$C$5:$AP$50000,$K$3,TRUE)*$E$9/1000,"")</f>
        <v>#N/A</v>
      </c>
      <c r="L2378" s="21" t="e">
        <f>IF(A2378&lt;&gt;"",VLOOKUP(B2378,'Ket qua do'!$C$5:$AP$50000,$L$3,TRUE),"")</f>
        <v>#N/A</v>
      </c>
    </row>
    <row r="2379" spans="1:12" x14ac:dyDescent="0.25">
      <c r="A2379" t="e">
        <f t="shared" si="42"/>
        <v>#N/A</v>
      </c>
      <c r="B2379" s="1" t="e">
        <f>IF(A2379&lt;&gt;"",VLOOKUP(A2379,'Ket qua do'!$B$5:$CE$50000,2,TRUE),"")</f>
        <v>#N/A</v>
      </c>
      <c r="C2379" s="19" t="e">
        <f>IF(A2379&lt;&gt;"",VLOOKUP(B2379,'Ket qua do'!$C$5:$AP$50000,$C$3,TRUE)*SQRT(3)*$C$11,"")</f>
        <v>#N/A</v>
      </c>
      <c r="D2379" s="21" t="e">
        <f>IF(A2379&lt;&gt;"",VLOOKUP(B2379,'Ket qua do'!$C$5:$AP$50000,$D$3,TRUE),"")</f>
        <v>#N/A</v>
      </c>
      <c r="E2379" s="21" t="e">
        <f>IF(A2379&lt;&gt;"",VLOOKUP(B2379,'Ket qua do'!$C$5:$AP$50000,$E$3,TRUE)*$C$12,"")</f>
        <v>#N/A</v>
      </c>
      <c r="F2379" s="21" t="e">
        <f>IF(A2379&lt;&gt;"",VLOOKUP(B2379,'Ket qua do'!$C$5:$AP$50000,$F$3,TRUE),"")</f>
        <v>#N/A</v>
      </c>
      <c r="G2379" s="21" t="e">
        <f>IF(A2379&lt;&gt;"",VLOOKUP(B2379,'Ket qua do'!$C$5:$AP$50000,$G$3,TRUE),"")</f>
        <v>#N/A</v>
      </c>
      <c r="H2379" s="21" t="e">
        <f>IF(A2379&lt;&gt;"",VLOOKUP(B2379,'Ket qua do'!$C$5:$AP$50000,$H$3,TRUE),"")</f>
        <v>#N/A</v>
      </c>
      <c r="I2379" s="21" t="e">
        <f>IF(A2379&lt;&gt;"",VLOOKUP(B2379,'Ket qua do'!$C$5:$AP$50000,$I$3,TRUE)*$E$9/1000,"")</f>
        <v>#N/A</v>
      </c>
      <c r="J2379" s="21" t="e">
        <f>IF(A2379&lt;&gt;"",VLOOKUP(B2379,'Ket qua do'!$C$5:$AP$50000,$J$3,TRUE)*$E$9/1000,"")</f>
        <v>#N/A</v>
      </c>
      <c r="K2379" s="21" t="e">
        <f>IF(A2379&lt;&gt;"",VLOOKUP(B2379,'Ket qua do'!$C$5:$AP$50000,$K$3,TRUE)*$E$9/1000,"")</f>
        <v>#N/A</v>
      </c>
      <c r="L2379" s="21" t="e">
        <f>IF(A2379&lt;&gt;"",VLOOKUP(B2379,'Ket qua do'!$C$5:$AP$50000,$L$3,TRUE),"")</f>
        <v>#N/A</v>
      </c>
    </row>
    <row r="2380" spans="1:12" x14ac:dyDescent="0.25">
      <c r="A2380" t="e">
        <f t="shared" si="42"/>
        <v>#N/A</v>
      </c>
      <c r="B2380" s="1" t="e">
        <f>IF(A2380&lt;&gt;"",VLOOKUP(A2380,'Ket qua do'!$B$5:$CE$50000,2,TRUE),"")</f>
        <v>#N/A</v>
      </c>
      <c r="C2380" s="19" t="e">
        <f>IF(A2380&lt;&gt;"",VLOOKUP(B2380,'Ket qua do'!$C$5:$AP$50000,$C$3,TRUE)*SQRT(3)*$C$11,"")</f>
        <v>#N/A</v>
      </c>
      <c r="D2380" s="21" t="e">
        <f>IF(A2380&lt;&gt;"",VLOOKUP(B2380,'Ket qua do'!$C$5:$AP$50000,$D$3,TRUE),"")</f>
        <v>#N/A</v>
      </c>
      <c r="E2380" s="21" t="e">
        <f>IF(A2380&lt;&gt;"",VLOOKUP(B2380,'Ket qua do'!$C$5:$AP$50000,$E$3,TRUE)*$C$12,"")</f>
        <v>#N/A</v>
      </c>
      <c r="F2380" s="21" t="e">
        <f>IF(A2380&lt;&gt;"",VLOOKUP(B2380,'Ket qua do'!$C$5:$AP$50000,$F$3,TRUE),"")</f>
        <v>#N/A</v>
      </c>
      <c r="G2380" s="21" t="e">
        <f>IF(A2380&lt;&gt;"",VLOOKUP(B2380,'Ket qua do'!$C$5:$AP$50000,$G$3,TRUE),"")</f>
        <v>#N/A</v>
      </c>
      <c r="H2380" s="21" t="e">
        <f>IF(A2380&lt;&gt;"",VLOOKUP(B2380,'Ket qua do'!$C$5:$AP$50000,$H$3,TRUE),"")</f>
        <v>#N/A</v>
      </c>
      <c r="I2380" s="21" t="e">
        <f>IF(A2380&lt;&gt;"",VLOOKUP(B2380,'Ket qua do'!$C$5:$AP$50000,$I$3,TRUE)*$E$9/1000,"")</f>
        <v>#N/A</v>
      </c>
      <c r="J2380" s="21" t="e">
        <f>IF(A2380&lt;&gt;"",VLOOKUP(B2380,'Ket qua do'!$C$5:$AP$50000,$J$3,TRUE)*$E$9/1000,"")</f>
        <v>#N/A</v>
      </c>
      <c r="K2380" s="21" t="e">
        <f>IF(A2380&lt;&gt;"",VLOOKUP(B2380,'Ket qua do'!$C$5:$AP$50000,$K$3,TRUE)*$E$9/1000,"")</f>
        <v>#N/A</v>
      </c>
      <c r="L2380" s="21" t="e">
        <f>IF(A2380&lt;&gt;"",VLOOKUP(B2380,'Ket qua do'!$C$5:$AP$50000,$L$3,TRUE),"")</f>
        <v>#N/A</v>
      </c>
    </row>
    <row r="2381" spans="1:12" x14ac:dyDescent="0.25">
      <c r="A2381" t="e">
        <f t="shared" si="42"/>
        <v>#N/A</v>
      </c>
      <c r="B2381" s="1" t="e">
        <f>IF(A2381&lt;&gt;"",VLOOKUP(A2381,'Ket qua do'!$B$5:$CE$50000,2,TRUE),"")</f>
        <v>#N/A</v>
      </c>
      <c r="C2381" s="19" t="e">
        <f>IF(A2381&lt;&gt;"",VLOOKUP(B2381,'Ket qua do'!$C$5:$AP$50000,$C$3,TRUE)*SQRT(3)*$C$11,"")</f>
        <v>#N/A</v>
      </c>
      <c r="D2381" s="21" t="e">
        <f>IF(A2381&lt;&gt;"",VLOOKUP(B2381,'Ket qua do'!$C$5:$AP$50000,$D$3,TRUE),"")</f>
        <v>#N/A</v>
      </c>
      <c r="E2381" s="21" t="e">
        <f>IF(A2381&lt;&gt;"",VLOOKUP(B2381,'Ket qua do'!$C$5:$AP$50000,$E$3,TRUE)*$C$12,"")</f>
        <v>#N/A</v>
      </c>
      <c r="F2381" s="21" t="e">
        <f>IF(A2381&lt;&gt;"",VLOOKUP(B2381,'Ket qua do'!$C$5:$AP$50000,$F$3,TRUE),"")</f>
        <v>#N/A</v>
      </c>
      <c r="G2381" s="21" t="e">
        <f>IF(A2381&lt;&gt;"",VLOOKUP(B2381,'Ket qua do'!$C$5:$AP$50000,$G$3,TRUE),"")</f>
        <v>#N/A</v>
      </c>
      <c r="H2381" s="21" t="e">
        <f>IF(A2381&lt;&gt;"",VLOOKUP(B2381,'Ket qua do'!$C$5:$AP$50000,$H$3,TRUE),"")</f>
        <v>#N/A</v>
      </c>
      <c r="I2381" s="21" t="e">
        <f>IF(A2381&lt;&gt;"",VLOOKUP(B2381,'Ket qua do'!$C$5:$AP$50000,$I$3,TRUE)*$E$9/1000,"")</f>
        <v>#N/A</v>
      </c>
      <c r="J2381" s="21" t="e">
        <f>IF(A2381&lt;&gt;"",VLOOKUP(B2381,'Ket qua do'!$C$5:$AP$50000,$J$3,TRUE)*$E$9/1000,"")</f>
        <v>#N/A</v>
      </c>
      <c r="K2381" s="21" t="e">
        <f>IF(A2381&lt;&gt;"",VLOOKUP(B2381,'Ket qua do'!$C$5:$AP$50000,$K$3,TRUE)*$E$9/1000,"")</f>
        <v>#N/A</v>
      </c>
      <c r="L2381" s="21" t="e">
        <f>IF(A2381&lt;&gt;"",VLOOKUP(B2381,'Ket qua do'!$C$5:$AP$50000,$L$3,TRUE),"")</f>
        <v>#N/A</v>
      </c>
    </row>
    <row r="2382" spans="1:12" x14ac:dyDescent="0.25">
      <c r="A2382" t="e">
        <f t="shared" si="42"/>
        <v>#N/A</v>
      </c>
      <c r="B2382" s="1" t="e">
        <f>IF(A2382&lt;&gt;"",VLOOKUP(A2382,'Ket qua do'!$B$5:$CE$50000,2,TRUE),"")</f>
        <v>#N/A</v>
      </c>
      <c r="C2382" s="19" t="e">
        <f>IF(A2382&lt;&gt;"",VLOOKUP(B2382,'Ket qua do'!$C$5:$AP$50000,$C$3,TRUE)*SQRT(3)*$C$11,"")</f>
        <v>#N/A</v>
      </c>
      <c r="D2382" s="21" t="e">
        <f>IF(A2382&lt;&gt;"",VLOOKUP(B2382,'Ket qua do'!$C$5:$AP$50000,$D$3,TRUE),"")</f>
        <v>#N/A</v>
      </c>
      <c r="E2382" s="21" t="e">
        <f>IF(A2382&lt;&gt;"",VLOOKUP(B2382,'Ket qua do'!$C$5:$AP$50000,$E$3,TRUE)*$C$12,"")</f>
        <v>#N/A</v>
      </c>
      <c r="F2382" s="21" t="e">
        <f>IF(A2382&lt;&gt;"",VLOOKUP(B2382,'Ket qua do'!$C$5:$AP$50000,$F$3,TRUE),"")</f>
        <v>#N/A</v>
      </c>
      <c r="G2382" s="21" t="e">
        <f>IF(A2382&lt;&gt;"",VLOOKUP(B2382,'Ket qua do'!$C$5:$AP$50000,$G$3,TRUE),"")</f>
        <v>#N/A</v>
      </c>
      <c r="H2382" s="21" t="e">
        <f>IF(A2382&lt;&gt;"",VLOOKUP(B2382,'Ket qua do'!$C$5:$AP$50000,$H$3,TRUE),"")</f>
        <v>#N/A</v>
      </c>
      <c r="I2382" s="21" t="e">
        <f>IF(A2382&lt;&gt;"",VLOOKUP(B2382,'Ket qua do'!$C$5:$AP$50000,$I$3,TRUE)*$E$9/1000,"")</f>
        <v>#N/A</v>
      </c>
      <c r="J2382" s="21" t="e">
        <f>IF(A2382&lt;&gt;"",VLOOKUP(B2382,'Ket qua do'!$C$5:$AP$50000,$J$3,TRUE)*$E$9/1000,"")</f>
        <v>#N/A</v>
      </c>
      <c r="K2382" s="21" t="e">
        <f>IF(A2382&lt;&gt;"",VLOOKUP(B2382,'Ket qua do'!$C$5:$AP$50000,$K$3,TRUE)*$E$9/1000,"")</f>
        <v>#N/A</v>
      </c>
      <c r="L2382" s="21" t="e">
        <f>IF(A2382&lt;&gt;"",VLOOKUP(B2382,'Ket qua do'!$C$5:$AP$50000,$L$3,TRUE),"")</f>
        <v>#N/A</v>
      </c>
    </row>
    <row r="2383" spans="1:12" x14ac:dyDescent="0.25">
      <c r="A2383" t="e">
        <f t="shared" si="42"/>
        <v>#N/A</v>
      </c>
      <c r="B2383" s="1" t="e">
        <f>IF(A2383&lt;&gt;"",VLOOKUP(A2383,'Ket qua do'!$B$5:$CE$50000,2,TRUE),"")</f>
        <v>#N/A</v>
      </c>
      <c r="C2383" s="19" t="e">
        <f>IF(A2383&lt;&gt;"",VLOOKUP(B2383,'Ket qua do'!$C$5:$AP$50000,$C$3,TRUE)*SQRT(3)*$C$11,"")</f>
        <v>#N/A</v>
      </c>
      <c r="D2383" s="21" t="e">
        <f>IF(A2383&lt;&gt;"",VLOOKUP(B2383,'Ket qua do'!$C$5:$AP$50000,$D$3,TRUE),"")</f>
        <v>#N/A</v>
      </c>
      <c r="E2383" s="21" t="e">
        <f>IF(A2383&lt;&gt;"",VLOOKUP(B2383,'Ket qua do'!$C$5:$AP$50000,$E$3,TRUE)*$C$12,"")</f>
        <v>#N/A</v>
      </c>
      <c r="F2383" s="21" t="e">
        <f>IF(A2383&lt;&gt;"",VLOOKUP(B2383,'Ket qua do'!$C$5:$AP$50000,$F$3,TRUE),"")</f>
        <v>#N/A</v>
      </c>
      <c r="G2383" s="21" t="e">
        <f>IF(A2383&lt;&gt;"",VLOOKUP(B2383,'Ket qua do'!$C$5:$AP$50000,$G$3,TRUE),"")</f>
        <v>#N/A</v>
      </c>
      <c r="H2383" s="21" t="e">
        <f>IF(A2383&lt;&gt;"",VLOOKUP(B2383,'Ket qua do'!$C$5:$AP$50000,$H$3,TRUE),"")</f>
        <v>#N/A</v>
      </c>
      <c r="I2383" s="21" t="e">
        <f>IF(A2383&lt;&gt;"",VLOOKUP(B2383,'Ket qua do'!$C$5:$AP$50000,$I$3,TRUE)*$E$9/1000,"")</f>
        <v>#N/A</v>
      </c>
      <c r="J2383" s="21" t="e">
        <f>IF(A2383&lt;&gt;"",VLOOKUP(B2383,'Ket qua do'!$C$5:$AP$50000,$J$3,TRUE)*$E$9/1000,"")</f>
        <v>#N/A</v>
      </c>
      <c r="K2383" s="21" t="e">
        <f>IF(A2383&lt;&gt;"",VLOOKUP(B2383,'Ket qua do'!$C$5:$AP$50000,$K$3,TRUE)*$E$9/1000,"")</f>
        <v>#N/A</v>
      </c>
      <c r="L2383" s="21" t="e">
        <f>IF(A2383&lt;&gt;"",VLOOKUP(B2383,'Ket qua do'!$C$5:$AP$50000,$L$3,TRUE),"")</f>
        <v>#N/A</v>
      </c>
    </row>
    <row r="2384" spans="1:12" x14ac:dyDescent="0.25">
      <c r="A2384" t="e">
        <f t="shared" si="42"/>
        <v>#N/A</v>
      </c>
      <c r="B2384" s="1" t="e">
        <f>IF(A2384&lt;&gt;"",VLOOKUP(A2384,'Ket qua do'!$B$5:$CE$50000,2,TRUE),"")</f>
        <v>#N/A</v>
      </c>
      <c r="C2384" s="19" t="e">
        <f>IF(A2384&lt;&gt;"",VLOOKUP(B2384,'Ket qua do'!$C$5:$AP$50000,$C$3,TRUE)*SQRT(3)*$C$11,"")</f>
        <v>#N/A</v>
      </c>
      <c r="D2384" s="21" t="e">
        <f>IF(A2384&lt;&gt;"",VLOOKUP(B2384,'Ket qua do'!$C$5:$AP$50000,$D$3,TRUE),"")</f>
        <v>#N/A</v>
      </c>
      <c r="E2384" s="21" t="e">
        <f>IF(A2384&lt;&gt;"",VLOOKUP(B2384,'Ket qua do'!$C$5:$AP$50000,$E$3,TRUE)*$C$12,"")</f>
        <v>#N/A</v>
      </c>
      <c r="F2384" s="21" t="e">
        <f>IF(A2384&lt;&gt;"",VLOOKUP(B2384,'Ket qua do'!$C$5:$AP$50000,$F$3,TRUE),"")</f>
        <v>#N/A</v>
      </c>
      <c r="G2384" s="21" t="e">
        <f>IF(A2384&lt;&gt;"",VLOOKUP(B2384,'Ket qua do'!$C$5:$AP$50000,$G$3,TRUE),"")</f>
        <v>#N/A</v>
      </c>
      <c r="H2384" s="21" t="e">
        <f>IF(A2384&lt;&gt;"",VLOOKUP(B2384,'Ket qua do'!$C$5:$AP$50000,$H$3,TRUE),"")</f>
        <v>#N/A</v>
      </c>
      <c r="I2384" s="21" t="e">
        <f>IF(A2384&lt;&gt;"",VLOOKUP(B2384,'Ket qua do'!$C$5:$AP$50000,$I$3,TRUE)*$E$9/1000,"")</f>
        <v>#N/A</v>
      </c>
      <c r="J2384" s="21" t="e">
        <f>IF(A2384&lt;&gt;"",VLOOKUP(B2384,'Ket qua do'!$C$5:$AP$50000,$J$3,TRUE)*$E$9/1000,"")</f>
        <v>#N/A</v>
      </c>
      <c r="K2384" s="21" t="e">
        <f>IF(A2384&lt;&gt;"",VLOOKUP(B2384,'Ket qua do'!$C$5:$AP$50000,$K$3,TRUE)*$E$9/1000,"")</f>
        <v>#N/A</v>
      </c>
      <c r="L2384" s="21" t="e">
        <f>IF(A2384&lt;&gt;"",VLOOKUP(B2384,'Ket qua do'!$C$5:$AP$50000,$L$3,TRUE),"")</f>
        <v>#N/A</v>
      </c>
    </row>
    <row r="2385" spans="1:12" x14ac:dyDescent="0.25">
      <c r="A2385" t="e">
        <f t="shared" si="42"/>
        <v>#N/A</v>
      </c>
      <c r="B2385" s="1" t="e">
        <f>IF(A2385&lt;&gt;"",VLOOKUP(A2385,'Ket qua do'!$B$5:$CE$50000,2,TRUE),"")</f>
        <v>#N/A</v>
      </c>
      <c r="C2385" s="19" t="e">
        <f>IF(A2385&lt;&gt;"",VLOOKUP(B2385,'Ket qua do'!$C$5:$AP$50000,$C$3,TRUE)*SQRT(3)*$C$11,"")</f>
        <v>#N/A</v>
      </c>
      <c r="D2385" s="21" t="e">
        <f>IF(A2385&lt;&gt;"",VLOOKUP(B2385,'Ket qua do'!$C$5:$AP$50000,$D$3,TRUE),"")</f>
        <v>#N/A</v>
      </c>
      <c r="E2385" s="21" t="e">
        <f>IF(A2385&lt;&gt;"",VLOOKUP(B2385,'Ket qua do'!$C$5:$AP$50000,$E$3,TRUE)*$C$12,"")</f>
        <v>#N/A</v>
      </c>
      <c r="F2385" s="21" t="e">
        <f>IF(A2385&lt;&gt;"",VLOOKUP(B2385,'Ket qua do'!$C$5:$AP$50000,$F$3,TRUE),"")</f>
        <v>#N/A</v>
      </c>
      <c r="G2385" s="21" t="e">
        <f>IF(A2385&lt;&gt;"",VLOOKUP(B2385,'Ket qua do'!$C$5:$AP$50000,$G$3,TRUE),"")</f>
        <v>#N/A</v>
      </c>
      <c r="H2385" s="21" t="e">
        <f>IF(A2385&lt;&gt;"",VLOOKUP(B2385,'Ket qua do'!$C$5:$AP$50000,$H$3,TRUE),"")</f>
        <v>#N/A</v>
      </c>
      <c r="I2385" s="21" t="e">
        <f>IF(A2385&lt;&gt;"",VLOOKUP(B2385,'Ket qua do'!$C$5:$AP$50000,$I$3,TRUE)*$E$9/1000,"")</f>
        <v>#N/A</v>
      </c>
      <c r="J2385" s="21" t="e">
        <f>IF(A2385&lt;&gt;"",VLOOKUP(B2385,'Ket qua do'!$C$5:$AP$50000,$J$3,TRUE)*$E$9/1000,"")</f>
        <v>#N/A</v>
      </c>
      <c r="K2385" s="21" t="e">
        <f>IF(A2385&lt;&gt;"",VLOOKUP(B2385,'Ket qua do'!$C$5:$AP$50000,$K$3,TRUE)*$E$9/1000,"")</f>
        <v>#N/A</v>
      </c>
      <c r="L2385" s="21" t="e">
        <f>IF(A2385&lt;&gt;"",VLOOKUP(B2385,'Ket qua do'!$C$5:$AP$50000,$L$3,TRUE),"")</f>
        <v>#N/A</v>
      </c>
    </row>
    <row r="2386" spans="1:12" x14ac:dyDescent="0.25">
      <c r="A2386" t="e">
        <f t="shared" si="42"/>
        <v>#N/A</v>
      </c>
      <c r="B2386" s="1" t="e">
        <f>IF(A2386&lt;&gt;"",VLOOKUP(A2386,'Ket qua do'!$B$5:$CE$50000,2,TRUE),"")</f>
        <v>#N/A</v>
      </c>
      <c r="C2386" s="19" t="e">
        <f>IF(A2386&lt;&gt;"",VLOOKUP(B2386,'Ket qua do'!$C$5:$AP$50000,$C$3,TRUE)*SQRT(3)*$C$11,"")</f>
        <v>#N/A</v>
      </c>
      <c r="D2386" s="21" t="e">
        <f>IF(A2386&lt;&gt;"",VLOOKUP(B2386,'Ket qua do'!$C$5:$AP$50000,$D$3,TRUE),"")</f>
        <v>#N/A</v>
      </c>
      <c r="E2386" s="21" t="e">
        <f>IF(A2386&lt;&gt;"",VLOOKUP(B2386,'Ket qua do'!$C$5:$AP$50000,$E$3,TRUE)*$C$12,"")</f>
        <v>#N/A</v>
      </c>
      <c r="F2386" s="21" t="e">
        <f>IF(A2386&lt;&gt;"",VLOOKUP(B2386,'Ket qua do'!$C$5:$AP$50000,$F$3,TRUE),"")</f>
        <v>#N/A</v>
      </c>
      <c r="G2386" s="21" t="e">
        <f>IF(A2386&lt;&gt;"",VLOOKUP(B2386,'Ket qua do'!$C$5:$AP$50000,$G$3,TRUE),"")</f>
        <v>#N/A</v>
      </c>
      <c r="H2386" s="21" t="e">
        <f>IF(A2386&lt;&gt;"",VLOOKUP(B2386,'Ket qua do'!$C$5:$AP$50000,$H$3,TRUE),"")</f>
        <v>#N/A</v>
      </c>
      <c r="I2386" s="21" t="e">
        <f>IF(A2386&lt;&gt;"",VLOOKUP(B2386,'Ket qua do'!$C$5:$AP$50000,$I$3,TRUE)*$E$9/1000,"")</f>
        <v>#N/A</v>
      </c>
      <c r="J2386" s="21" t="e">
        <f>IF(A2386&lt;&gt;"",VLOOKUP(B2386,'Ket qua do'!$C$5:$AP$50000,$J$3,TRUE)*$E$9/1000,"")</f>
        <v>#N/A</v>
      </c>
      <c r="K2386" s="21" t="e">
        <f>IF(A2386&lt;&gt;"",VLOOKUP(B2386,'Ket qua do'!$C$5:$AP$50000,$K$3,TRUE)*$E$9/1000,"")</f>
        <v>#N/A</v>
      </c>
      <c r="L2386" s="21" t="e">
        <f>IF(A2386&lt;&gt;"",VLOOKUP(B2386,'Ket qua do'!$C$5:$AP$50000,$L$3,TRUE),"")</f>
        <v>#N/A</v>
      </c>
    </row>
    <row r="2387" spans="1:12" x14ac:dyDescent="0.25">
      <c r="A2387" t="e">
        <f t="shared" si="42"/>
        <v>#N/A</v>
      </c>
      <c r="B2387" s="1" t="e">
        <f>IF(A2387&lt;&gt;"",VLOOKUP(A2387,'Ket qua do'!$B$5:$CE$50000,2,TRUE),"")</f>
        <v>#N/A</v>
      </c>
      <c r="C2387" s="19" t="e">
        <f>IF(A2387&lt;&gt;"",VLOOKUP(B2387,'Ket qua do'!$C$5:$AP$50000,$C$3,TRUE)*SQRT(3)*$C$11,"")</f>
        <v>#N/A</v>
      </c>
      <c r="D2387" s="21" t="e">
        <f>IF(A2387&lt;&gt;"",VLOOKUP(B2387,'Ket qua do'!$C$5:$AP$50000,$D$3,TRUE),"")</f>
        <v>#N/A</v>
      </c>
      <c r="E2387" s="21" t="e">
        <f>IF(A2387&lt;&gt;"",VLOOKUP(B2387,'Ket qua do'!$C$5:$AP$50000,$E$3,TRUE)*$C$12,"")</f>
        <v>#N/A</v>
      </c>
      <c r="F2387" s="21" t="e">
        <f>IF(A2387&lt;&gt;"",VLOOKUP(B2387,'Ket qua do'!$C$5:$AP$50000,$F$3,TRUE),"")</f>
        <v>#N/A</v>
      </c>
      <c r="G2387" s="21" t="e">
        <f>IF(A2387&lt;&gt;"",VLOOKUP(B2387,'Ket qua do'!$C$5:$AP$50000,$G$3,TRUE),"")</f>
        <v>#N/A</v>
      </c>
      <c r="H2387" s="21" t="e">
        <f>IF(A2387&lt;&gt;"",VLOOKUP(B2387,'Ket qua do'!$C$5:$AP$50000,$H$3,TRUE),"")</f>
        <v>#N/A</v>
      </c>
      <c r="I2387" s="21" t="e">
        <f>IF(A2387&lt;&gt;"",VLOOKUP(B2387,'Ket qua do'!$C$5:$AP$50000,$I$3,TRUE)*$E$9/1000,"")</f>
        <v>#N/A</v>
      </c>
      <c r="J2387" s="21" t="e">
        <f>IF(A2387&lt;&gt;"",VLOOKUP(B2387,'Ket qua do'!$C$5:$AP$50000,$J$3,TRUE)*$E$9/1000,"")</f>
        <v>#N/A</v>
      </c>
      <c r="K2387" s="21" t="e">
        <f>IF(A2387&lt;&gt;"",VLOOKUP(B2387,'Ket qua do'!$C$5:$AP$50000,$K$3,TRUE)*$E$9/1000,"")</f>
        <v>#N/A</v>
      </c>
      <c r="L2387" s="21" t="e">
        <f>IF(A2387&lt;&gt;"",VLOOKUP(B2387,'Ket qua do'!$C$5:$AP$50000,$L$3,TRUE),"")</f>
        <v>#N/A</v>
      </c>
    </row>
    <row r="2388" spans="1:12" x14ac:dyDescent="0.25">
      <c r="A2388" t="e">
        <f t="shared" si="42"/>
        <v>#N/A</v>
      </c>
      <c r="B2388" s="1" t="e">
        <f>IF(A2388&lt;&gt;"",VLOOKUP(A2388,'Ket qua do'!$B$5:$CE$50000,2,TRUE),"")</f>
        <v>#N/A</v>
      </c>
      <c r="C2388" s="19" t="e">
        <f>IF(A2388&lt;&gt;"",VLOOKUP(B2388,'Ket qua do'!$C$5:$AP$50000,$C$3,TRUE)*SQRT(3)*$C$11,"")</f>
        <v>#N/A</v>
      </c>
      <c r="D2388" s="21" t="e">
        <f>IF(A2388&lt;&gt;"",VLOOKUP(B2388,'Ket qua do'!$C$5:$AP$50000,$D$3,TRUE),"")</f>
        <v>#N/A</v>
      </c>
      <c r="E2388" s="21" t="e">
        <f>IF(A2388&lt;&gt;"",VLOOKUP(B2388,'Ket qua do'!$C$5:$AP$50000,$E$3,TRUE)*$C$12,"")</f>
        <v>#N/A</v>
      </c>
      <c r="F2388" s="21" t="e">
        <f>IF(A2388&lt;&gt;"",VLOOKUP(B2388,'Ket qua do'!$C$5:$AP$50000,$F$3,TRUE),"")</f>
        <v>#N/A</v>
      </c>
      <c r="G2388" s="21" t="e">
        <f>IF(A2388&lt;&gt;"",VLOOKUP(B2388,'Ket qua do'!$C$5:$AP$50000,$G$3,TRUE),"")</f>
        <v>#N/A</v>
      </c>
      <c r="H2388" s="21" t="e">
        <f>IF(A2388&lt;&gt;"",VLOOKUP(B2388,'Ket qua do'!$C$5:$AP$50000,$H$3,TRUE),"")</f>
        <v>#N/A</v>
      </c>
      <c r="I2388" s="21" t="e">
        <f>IF(A2388&lt;&gt;"",VLOOKUP(B2388,'Ket qua do'!$C$5:$AP$50000,$I$3,TRUE)*$E$9/1000,"")</f>
        <v>#N/A</v>
      </c>
      <c r="J2388" s="21" t="e">
        <f>IF(A2388&lt;&gt;"",VLOOKUP(B2388,'Ket qua do'!$C$5:$AP$50000,$J$3,TRUE)*$E$9/1000,"")</f>
        <v>#N/A</v>
      </c>
      <c r="K2388" s="21" t="e">
        <f>IF(A2388&lt;&gt;"",VLOOKUP(B2388,'Ket qua do'!$C$5:$AP$50000,$K$3,TRUE)*$E$9/1000,"")</f>
        <v>#N/A</v>
      </c>
      <c r="L2388" s="21" t="e">
        <f>IF(A2388&lt;&gt;"",VLOOKUP(B2388,'Ket qua do'!$C$5:$AP$50000,$L$3,TRUE),"")</f>
        <v>#N/A</v>
      </c>
    </row>
    <row r="2389" spans="1:12" x14ac:dyDescent="0.25">
      <c r="A2389" t="e">
        <f t="shared" si="42"/>
        <v>#N/A</v>
      </c>
      <c r="B2389" s="1" t="e">
        <f>IF(A2389&lt;&gt;"",VLOOKUP(A2389,'Ket qua do'!$B$5:$CE$50000,2,TRUE),"")</f>
        <v>#N/A</v>
      </c>
      <c r="C2389" s="19" t="e">
        <f>IF(A2389&lt;&gt;"",VLOOKUP(B2389,'Ket qua do'!$C$5:$AP$50000,$C$3,TRUE)*SQRT(3)*$C$11,"")</f>
        <v>#N/A</v>
      </c>
      <c r="D2389" s="21" t="e">
        <f>IF(A2389&lt;&gt;"",VLOOKUP(B2389,'Ket qua do'!$C$5:$AP$50000,$D$3,TRUE),"")</f>
        <v>#N/A</v>
      </c>
      <c r="E2389" s="21" t="e">
        <f>IF(A2389&lt;&gt;"",VLOOKUP(B2389,'Ket qua do'!$C$5:$AP$50000,$E$3,TRUE)*$C$12,"")</f>
        <v>#N/A</v>
      </c>
      <c r="F2389" s="21" t="e">
        <f>IF(A2389&lt;&gt;"",VLOOKUP(B2389,'Ket qua do'!$C$5:$AP$50000,$F$3,TRUE),"")</f>
        <v>#N/A</v>
      </c>
      <c r="G2389" s="21" t="e">
        <f>IF(A2389&lt;&gt;"",VLOOKUP(B2389,'Ket qua do'!$C$5:$AP$50000,$G$3,TRUE),"")</f>
        <v>#N/A</v>
      </c>
      <c r="H2389" s="21" t="e">
        <f>IF(A2389&lt;&gt;"",VLOOKUP(B2389,'Ket qua do'!$C$5:$AP$50000,$H$3,TRUE),"")</f>
        <v>#N/A</v>
      </c>
      <c r="I2389" s="21" t="e">
        <f>IF(A2389&lt;&gt;"",VLOOKUP(B2389,'Ket qua do'!$C$5:$AP$50000,$I$3,TRUE)*$E$9/1000,"")</f>
        <v>#N/A</v>
      </c>
      <c r="J2389" s="21" t="e">
        <f>IF(A2389&lt;&gt;"",VLOOKUP(B2389,'Ket qua do'!$C$5:$AP$50000,$J$3,TRUE)*$E$9/1000,"")</f>
        <v>#N/A</v>
      </c>
      <c r="K2389" s="21" t="e">
        <f>IF(A2389&lt;&gt;"",VLOOKUP(B2389,'Ket qua do'!$C$5:$AP$50000,$K$3,TRUE)*$E$9/1000,"")</f>
        <v>#N/A</v>
      </c>
      <c r="L2389" s="21" t="e">
        <f>IF(A2389&lt;&gt;"",VLOOKUP(B2389,'Ket qua do'!$C$5:$AP$50000,$L$3,TRUE),"")</f>
        <v>#N/A</v>
      </c>
    </row>
    <row r="2390" spans="1:12" x14ac:dyDescent="0.25">
      <c r="A2390" t="e">
        <f t="shared" si="42"/>
        <v>#N/A</v>
      </c>
      <c r="B2390" s="1" t="e">
        <f>IF(A2390&lt;&gt;"",VLOOKUP(A2390,'Ket qua do'!$B$5:$CE$50000,2,TRUE),"")</f>
        <v>#N/A</v>
      </c>
      <c r="C2390" s="19" t="e">
        <f>IF(A2390&lt;&gt;"",VLOOKUP(B2390,'Ket qua do'!$C$5:$AP$50000,$C$3,TRUE)*SQRT(3)*$C$11,"")</f>
        <v>#N/A</v>
      </c>
      <c r="D2390" s="21" t="e">
        <f>IF(A2390&lt;&gt;"",VLOOKUP(B2390,'Ket qua do'!$C$5:$AP$50000,$D$3,TRUE),"")</f>
        <v>#N/A</v>
      </c>
      <c r="E2390" s="21" t="e">
        <f>IF(A2390&lt;&gt;"",VLOOKUP(B2390,'Ket qua do'!$C$5:$AP$50000,$E$3,TRUE)*$C$12,"")</f>
        <v>#N/A</v>
      </c>
      <c r="F2390" s="21" t="e">
        <f>IF(A2390&lt;&gt;"",VLOOKUP(B2390,'Ket qua do'!$C$5:$AP$50000,$F$3,TRUE),"")</f>
        <v>#N/A</v>
      </c>
      <c r="G2390" s="21" t="e">
        <f>IF(A2390&lt;&gt;"",VLOOKUP(B2390,'Ket qua do'!$C$5:$AP$50000,$G$3,TRUE),"")</f>
        <v>#N/A</v>
      </c>
      <c r="H2390" s="21" t="e">
        <f>IF(A2390&lt;&gt;"",VLOOKUP(B2390,'Ket qua do'!$C$5:$AP$50000,$H$3,TRUE),"")</f>
        <v>#N/A</v>
      </c>
      <c r="I2390" s="21" t="e">
        <f>IF(A2390&lt;&gt;"",VLOOKUP(B2390,'Ket qua do'!$C$5:$AP$50000,$I$3,TRUE)*$E$9/1000,"")</f>
        <v>#N/A</v>
      </c>
      <c r="J2390" s="21" t="e">
        <f>IF(A2390&lt;&gt;"",VLOOKUP(B2390,'Ket qua do'!$C$5:$AP$50000,$J$3,TRUE)*$E$9/1000,"")</f>
        <v>#N/A</v>
      </c>
      <c r="K2390" s="21" t="e">
        <f>IF(A2390&lt;&gt;"",VLOOKUP(B2390,'Ket qua do'!$C$5:$AP$50000,$K$3,TRUE)*$E$9/1000,"")</f>
        <v>#N/A</v>
      </c>
      <c r="L2390" s="21" t="e">
        <f>IF(A2390&lt;&gt;"",VLOOKUP(B2390,'Ket qua do'!$C$5:$AP$50000,$L$3,TRUE),"")</f>
        <v>#N/A</v>
      </c>
    </row>
    <row r="2391" spans="1:12" x14ac:dyDescent="0.25">
      <c r="A2391" t="e">
        <f t="shared" si="42"/>
        <v>#N/A</v>
      </c>
      <c r="B2391" s="1" t="e">
        <f>IF(A2391&lt;&gt;"",VLOOKUP(A2391,'Ket qua do'!$B$5:$CE$50000,2,TRUE),"")</f>
        <v>#N/A</v>
      </c>
      <c r="C2391" s="19" t="e">
        <f>IF(A2391&lt;&gt;"",VLOOKUP(B2391,'Ket qua do'!$C$5:$AP$50000,$C$3,TRUE)*SQRT(3)*$C$11,"")</f>
        <v>#N/A</v>
      </c>
      <c r="D2391" s="21" t="e">
        <f>IF(A2391&lt;&gt;"",VLOOKUP(B2391,'Ket qua do'!$C$5:$AP$50000,$D$3,TRUE),"")</f>
        <v>#N/A</v>
      </c>
      <c r="E2391" s="21" t="e">
        <f>IF(A2391&lt;&gt;"",VLOOKUP(B2391,'Ket qua do'!$C$5:$AP$50000,$E$3,TRUE)*$C$12,"")</f>
        <v>#N/A</v>
      </c>
      <c r="F2391" s="21" t="e">
        <f>IF(A2391&lt;&gt;"",VLOOKUP(B2391,'Ket qua do'!$C$5:$AP$50000,$F$3,TRUE),"")</f>
        <v>#N/A</v>
      </c>
      <c r="G2391" s="21" t="e">
        <f>IF(A2391&lt;&gt;"",VLOOKUP(B2391,'Ket qua do'!$C$5:$AP$50000,$G$3,TRUE),"")</f>
        <v>#N/A</v>
      </c>
      <c r="H2391" s="21" t="e">
        <f>IF(A2391&lt;&gt;"",VLOOKUP(B2391,'Ket qua do'!$C$5:$AP$50000,$H$3,TRUE),"")</f>
        <v>#N/A</v>
      </c>
      <c r="I2391" s="21" t="e">
        <f>IF(A2391&lt;&gt;"",VLOOKUP(B2391,'Ket qua do'!$C$5:$AP$50000,$I$3,TRUE)*$E$9/1000,"")</f>
        <v>#N/A</v>
      </c>
      <c r="J2391" s="21" t="e">
        <f>IF(A2391&lt;&gt;"",VLOOKUP(B2391,'Ket qua do'!$C$5:$AP$50000,$J$3,TRUE)*$E$9/1000,"")</f>
        <v>#N/A</v>
      </c>
      <c r="K2391" s="21" t="e">
        <f>IF(A2391&lt;&gt;"",VLOOKUP(B2391,'Ket qua do'!$C$5:$AP$50000,$K$3,TRUE)*$E$9/1000,"")</f>
        <v>#N/A</v>
      </c>
      <c r="L2391" s="21" t="e">
        <f>IF(A2391&lt;&gt;"",VLOOKUP(B2391,'Ket qua do'!$C$5:$AP$50000,$L$3,TRUE),"")</f>
        <v>#N/A</v>
      </c>
    </row>
    <row r="2392" spans="1:12" x14ac:dyDescent="0.25">
      <c r="A2392" t="e">
        <f t="shared" si="42"/>
        <v>#N/A</v>
      </c>
      <c r="B2392" s="1" t="e">
        <f>IF(A2392&lt;&gt;"",VLOOKUP(A2392,'Ket qua do'!$B$5:$CE$50000,2,TRUE),"")</f>
        <v>#N/A</v>
      </c>
      <c r="C2392" s="19" t="e">
        <f>IF(A2392&lt;&gt;"",VLOOKUP(B2392,'Ket qua do'!$C$5:$AP$50000,$C$3,TRUE)*SQRT(3)*$C$11,"")</f>
        <v>#N/A</v>
      </c>
      <c r="D2392" s="21" t="e">
        <f>IF(A2392&lt;&gt;"",VLOOKUP(B2392,'Ket qua do'!$C$5:$AP$50000,$D$3,TRUE),"")</f>
        <v>#N/A</v>
      </c>
      <c r="E2392" s="21" t="e">
        <f>IF(A2392&lt;&gt;"",VLOOKUP(B2392,'Ket qua do'!$C$5:$AP$50000,$E$3,TRUE)*$C$12,"")</f>
        <v>#N/A</v>
      </c>
      <c r="F2392" s="21" t="e">
        <f>IF(A2392&lt;&gt;"",VLOOKUP(B2392,'Ket qua do'!$C$5:$AP$50000,$F$3,TRUE),"")</f>
        <v>#N/A</v>
      </c>
      <c r="G2392" s="21" t="e">
        <f>IF(A2392&lt;&gt;"",VLOOKUP(B2392,'Ket qua do'!$C$5:$AP$50000,$G$3,TRUE),"")</f>
        <v>#N/A</v>
      </c>
      <c r="H2392" s="21" t="e">
        <f>IF(A2392&lt;&gt;"",VLOOKUP(B2392,'Ket qua do'!$C$5:$AP$50000,$H$3,TRUE),"")</f>
        <v>#N/A</v>
      </c>
      <c r="I2392" s="21" t="e">
        <f>IF(A2392&lt;&gt;"",VLOOKUP(B2392,'Ket qua do'!$C$5:$AP$50000,$I$3,TRUE)*$E$9/1000,"")</f>
        <v>#N/A</v>
      </c>
      <c r="J2392" s="21" t="e">
        <f>IF(A2392&lt;&gt;"",VLOOKUP(B2392,'Ket qua do'!$C$5:$AP$50000,$J$3,TRUE)*$E$9/1000,"")</f>
        <v>#N/A</v>
      </c>
      <c r="K2392" s="21" t="e">
        <f>IF(A2392&lt;&gt;"",VLOOKUP(B2392,'Ket qua do'!$C$5:$AP$50000,$K$3,TRUE)*$E$9/1000,"")</f>
        <v>#N/A</v>
      </c>
      <c r="L2392" s="21" t="e">
        <f>IF(A2392&lt;&gt;"",VLOOKUP(B2392,'Ket qua do'!$C$5:$AP$50000,$L$3,TRUE),"")</f>
        <v>#N/A</v>
      </c>
    </row>
    <row r="2393" spans="1:12" x14ac:dyDescent="0.25">
      <c r="A2393" t="e">
        <f t="shared" si="42"/>
        <v>#N/A</v>
      </c>
      <c r="B2393" s="1" t="e">
        <f>IF(A2393&lt;&gt;"",VLOOKUP(A2393,'Ket qua do'!$B$5:$CE$50000,2,TRUE),"")</f>
        <v>#N/A</v>
      </c>
      <c r="C2393" s="19" t="e">
        <f>IF(A2393&lt;&gt;"",VLOOKUP(B2393,'Ket qua do'!$C$5:$AP$50000,$C$3,TRUE)*SQRT(3)*$C$11,"")</f>
        <v>#N/A</v>
      </c>
      <c r="D2393" s="21" t="e">
        <f>IF(A2393&lt;&gt;"",VLOOKUP(B2393,'Ket qua do'!$C$5:$AP$50000,$D$3,TRUE),"")</f>
        <v>#N/A</v>
      </c>
      <c r="E2393" s="21" t="e">
        <f>IF(A2393&lt;&gt;"",VLOOKUP(B2393,'Ket qua do'!$C$5:$AP$50000,$E$3,TRUE)*$C$12,"")</f>
        <v>#N/A</v>
      </c>
      <c r="F2393" s="21" t="e">
        <f>IF(A2393&lt;&gt;"",VLOOKUP(B2393,'Ket qua do'!$C$5:$AP$50000,$F$3,TRUE),"")</f>
        <v>#N/A</v>
      </c>
      <c r="G2393" s="21" t="e">
        <f>IF(A2393&lt;&gt;"",VLOOKUP(B2393,'Ket qua do'!$C$5:$AP$50000,$G$3,TRUE),"")</f>
        <v>#N/A</v>
      </c>
      <c r="H2393" s="21" t="e">
        <f>IF(A2393&lt;&gt;"",VLOOKUP(B2393,'Ket qua do'!$C$5:$AP$50000,$H$3,TRUE),"")</f>
        <v>#N/A</v>
      </c>
      <c r="I2393" s="21" t="e">
        <f>IF(A2393&lt;&gt;"",VLOOKUP(B2393,'Ket qua do'!$C$5:$AP$50000,$I$3,TRUE)*$E$9/1000,"")</f>
        <v>#N/A</v>
      </c>
      <c r="J2393" s="21" t="e">
        <f>IF(A2393&lt;&gt;"",VLOOKUP(B2393,'Ket qua do'!$C$5:$AP$50000,$J$3,TRUE)*$E$9/1000,"")</f>
        <v>#N/A</v>
      </c>
      <c r="K2393" s="21" t="e">
        <f>IF(A2393&lt;&gt;"",VLOOKUP(B2393,'Ket qua do'!$C$5:$AP$50000,$K$3,TRUE)*$E$9/1000,"")</f>
        <v>#N/A</v>
      </c>
      <c r="L2393" s="21" t="e">
        <f>IF(A2393&lt;&gt;"",VLOOKUP(B2393,'Ket qua do'!$C$5:$AP$50000,$L$3,TRUE),"")</f>
        <v>#N/A</v>
      </c>
    </row>
    <row r="2394" spans="1:12" x14ac:dyDescent="0.25">
      <c r="A2394" t="e">
        <f t="shared" ref="A2394:A2457" si="43">IF(A2393&lt;$E$8,A2393+1,"")</f>
        <v>#N/A</v>
      </c>
      <c r="B2394" s="1" t="e">
        <f>IF(A2394&lt;&gt;"",VLOOKUP(A2394,'Ket qua do'!$B$5:$CE$50000,2,TRUE),"")</f>
        <v>#N/A</v>
      </c>
      <c r="C2394" s="19" t="e">
        <f>IF(A2394&lt;&gt;"",VLOOKUP(B2394,'Ket qua do'!$C$5:$AP$50000,$C$3,TRUE)*SQRT(3)*$C$11,"")</f>
        <v>#N/A</v>
      </c>
      <c r="D2394" s="21" t="e">
        <f>IF(A2394&lt;&gt;"",VLOOKUP(B2394,'Ket qua do'!$C$5:$AP$50000,$D$3,TRUE),"")</f>
        <v>#N/A</v>
      </c>
      <c r="E2394" s="21" t="e">
        <f>IF(A2394&lt;&gt;"",VLOOKUP(B2394,'Ket qua do'!$C$5:$AP$50000,$E$3,TRUE)*$C$12,"")</f>
        <v>#N/A</v>
      </c>
      <c r="F2394" s="21" t="e">
        <f>IF(A2394&lt;&gt;"",VLOOKUP(B2394,'Ket qua do'!$C$5:$AP$50000,$F$3,TRUE),"")</f>
        <v>#N/A</v>
      </c>
      <c r="G2394" s="21" t="e">
        <f>IF(A2394&lt;&gt;"",VLOOKUP(B2394,'Ket qua do'!$C$5:$AP$50000,$G$3,TRUE),"")</f>
        <v>#N/A</v>
      </c>
      <c r="H2394" s="21" t="e">
        <f>IF(A2394&lt;&gt;"",VLOOKUP(B2394,'Ket qua do'!$C$5:$AP$50000,$H$3,TRUE),"")</f>
        <v>#N/A</v>
      </c>
      <c r="I2394" s="21" t="e">
        <f>IF(A2394&lt;&gt;"",VLOOKUP(B2394,'Ket qua do'!$C$5:$AP$50000,$I$3,TRUE)*$E$9/1000,"")</f>
        <v>#N/A</v>
      </c>
      <c r="J2394" s="21" t="e">
        <f>IF(A2394&lt;&gt;"",VLOOKUP(B2394,'Ket qua do'!$C$5:$AP$50000,$J$3,TRUE)*$E$9/1000,"")</f>
        <v>#N/A</v>
      </c>
      <c r="K2394" s="21" t="e">
        <f>IF(A2394&lt;&gt;"",VLOOKUP(B2394,'Ket qua do'!$C$5:$AP$50000,$K$3,TRUE)*$E$9/1000,"")</f>
        <v>#N/A</v>
      </c>
      <c r="L2394" s="21" t="e">
        <f>IF(A2394&lt;&gt;"",VLOOKUP(B2394,'Ket qua do'!$C$5:$AP$50000,$L$3,TRUE),"")</f>
        <v>#N/A</v>
      </c>
    </row>
    <row r="2395" spans="1:12" x14ac:dyDescent="0.25">
      <c r="A2395" t="e">
        <f t="shared" si="43"/>
        <v>#N/A</v>
      </c>
      <c r="B2395" s="1" t="e">
        <f>IF(A2395&lt;&gt;"",VLOOKUP(A2395,'Ket qua do'!$B$5:$CE$50000,2,TRUE),"")</f>
        <v>#N/A</v>
      </c>
      <c r="C2395" s="19" t="e">
        <f>IF(A2395&lt;&gt;"",VLOOKUP(B2395,'Ket qua do'!$C$5:$AP$50000,$C$3,TRUE)*SQRT(3)*$C$11,"")</f>
        <v>#N/A</v>
      </c>
      <c r="D2395" s="21" t="e">
        <f>IF(A2395&lt;&gt;"",VLOOKUP(B2395,'Ket qua do'!$C$5:$AP$50000,$D$3,TRUE),"")</f>
        <v>#N/A</v>
      </c>
      <c r="E2395" s="21" t="e">
        <f>IF(A2395&lt;&gt;"",VLOOKUP(B2395,'Ket qua do'!$C$5:$AP$50000,$E$3,TRUE)*$C$12,"")</f>
        <v>#N/A</v>
      </c>
      <c r="F2395" s="21" t="e">
        <f>IF(A2395&lt;&gt;"",VLOOKUP(B2395,'Ket qua do'!$C$5:$AP$50000,$F$3,TRUE),"")</f>
        <v>#N/A</v>
      </c>
      <c r="G2395" s="21" t="e">
        <f>IF(A2395&lt;&gt;"",VLOOKUP(B2395,'Ket qua do'!$C$5:$AP$50000,$G$3,TRUE),"")</f>
        <v>#N/A</v>
      </c>
      <c r="H2395" s="21" t="e">
        <f>IF(A2395&lt;&gt;"",VLOOKUP(B2395,'Ket qua do'!$C$5:$AP$50000,$H$3,TRUE),"")</f>
        <v>#N/A</v>
      </c>
      <c r="I2395" s="21" t="e">
        <f>IF(A2395&lt;&gt;"",VLOOKUP(B2395,'Ket qua do'!$C$5:$AP$50000,$I$3,TRUE)*$E$9/1000,"")</f>
        <v>#N/A</v>
      </c>
      <c r="J2395" s="21" t="e">
        <f>IF(A2395&lt;&gt;"",VLOOKUP(B2395,'Ket qua do'!$C$5:$AP$50000,$J$3,TRUE)*$E$9/1000,"")</f>
        <v>#N/A</v>
      </c>
      <c r="K2395" s="21" t="e">
        <f>IF(A2395&lt;&gt;"",VLOOKUP(B2395,'Ket qua do'!$C$5:$AP$50000,$K$3,TRUE)*$E$9/1000,"")</f>
        <v>#N/A</v>
      </c>
      <c r="L2395" s="21" t="e">
        <f>IF(A2395&lt;&gt;"",VLOOKUP(B2395,'Ket qua do'!$C$5:$AP$50000,$L$3,TRUE),"")</f>
        <v>#N/A</v>
      </c>
    </row>
    <row r="2396" spans="1:12" x14ac:dyDescent="0.25">
      <c r="A2396" t="e">
        <f t="shared" si="43"/>
        <v>#N/A</v>
      </c>
      <c r="B2396" s="1" t="e">
        <f>IF(A2396&lt;&gt;"",VLOOKUP(A2396,'Ket qua do'!$B$5:$CE$50000,2,TRUE),"")</f>
        <v>#N/A</v>
      </c>
      <c r="C2396" s="19" t="e">
        <f>IF(A2396&lt;&gt;"",VLOOKUP(B2396,'Ket qua do'!$C$5:$AP$50000,$C$3,TRUE)*SQRT(3)*$C$11,"")</f>
        <v>#N/A</v>
      </c>
      <c r="D2396" s="21" t="e">
        <f>IF(A2396&lt;&gt;"",VLOOKUP(B2396,'Ket qua do'!$C$5:$AP$50000,$D$3,TRUE),"")</f>
        <v>#N/A</v>
      </c>
      <c r="E2396" s="21" t="e">
        <f>IF(A2396&lt;&gt;"",VLOOKUP(B2396,'Ket qua do'!$C$5:$AP$50000,$E$3,TRUE)*$C$12,"")</f>
        <v>#N/A</v>
      </c>
      <c r="F2396" s="21" t="e">
        <f>IF(A2396&lt;&gt;"",VLOOKUP(B2396,'Ket qua do'!$C$5:$AP$50000,$F$3,TRUE),"")</f>
        <v>#N/A</v>
      </c>
      <c r="G2396" s="21" t="e">
        <f>IF(A2396&lt;&gt;"",VLOOKUP(B2396,'Ket qua do'!$C$5:$AP$50000,$G$3,TRUE),"")</f>
        <v>#N/A</v>
      </c>
      <c r="H2396" s="21" t="e">
        <f>IF(A2396&lt;&gt;"",VLOOKUP(B2396,'Ket qua do'!$C$5:$AP$50000,$H$3,TRUE),"")</f>
        <v>#N/A</v>
      </c>
      <c r="I2396" s="21" t="e">
        <f>IF(A2396&lt;&gt;"",VLOOKUP(B2396,'Ket qua do'!$C$5:$AP$50000,$I$3,TRUE)*$E$9/1000,"")</f>
        <v>#N/A</v>
      </c>
      <c r="J2396" s="21" t="e">
        <f>IF(A2396&lt;&gt;"",VLOOKUP(B2396,'Ket qua do'!$C$5:$AP$50000,$J$3,TRUE)*$E$9/1000,"")</f>
        <v>#N/A</v>
      </c>
      <c r="K2396" s="21" t="e">
        <f>IF(A2396&lt;&gt;"",VLOOKUP(B2396,'Ket qua do'!$C$5:$AP$50000,$K$3,TRUE)*$E$9/1000,"")</f>
        <v>#N/A</v>
      </c>
      <c r="L2396" s="21" t="e">
        <f>IF(A2396&lt;&gt;"",VLOOKUP(B2396,'Ket qua do'!$C$5:$AP$50000,$L$3,TRUE),"")</f>
        <v>#N/A</v>
      </c>
    </row>
    <row r="2397" spans="1:12" x14ac:dyDescent="0.25">
      <c r="A2397" t="e">
        <f t="shared" si="43"/>
        <v>#N/A</v>
      </c>
      <c r="B2397" s="1" t="e">
        <f>IF(A2397&lt;&gt;"",VLOOKUP(A2397,'Ket qua do'!$B$5:$CE$50000,2,TRUE),"")</f>
        <v>#N/A</v>
      </c>
      <c r="C2397" s="19" t="e">
        <f>IF(A2397&lt;&gt;"",VLOOKUP(B2397,'Ket qua do'!$C$5:$AP$50000,$C$3,TRUE)*SQRT(3)*$C$11,"")</f>
        <v>#N/A</v>
      </c>
      <c r="D2397" s="21" t="e">
        <f>IF(A2397&lt;&gt;"",VLOOKUP(B2397,'Ket qua do'!$C$5:$AP$50000,$D$3,TRUE),"")</f>
        <v>#N/A</v>
      </c>
      <c r="E2397" s="21" t="e">
        <f>IF(A2397&lt;&gt;"",VLOOKUP(B2397,'Ket qua do'!$C$5:$AP$50000,$E$3,TRUE)*$C$12,"")</f>
        <v>#N/A</v>
      </c>
      <c r="F2397" s="21" t="e">
        <f>IF(A2397&lt;&gt;"",VLOOKUP(B2397,'Ket qua do'!$C$5:$AP$50000,$F$3,TRUE),"")</f>
        <v>#N/A</v>
      </c>
      <c r="G2397" s="21" t="e">
        <f>IF(A2397&lt;&gt;"",VLOOKUP(B2397,'Ket qua do'!$C$5:$AP$50000,$G$3,TRUE),"")</f>
        <v>#N/A</v>
      </c>
      <c r="H2397" s="21" t="e">
        <f>IF(A2397&lt;&gt;"",VLOOKUP(B2397,'Ket qua do'!$C$5:$AP$50000,$H$3,TRUE),"")</f>
        <v>#N/A</v>
      </c>
      <c r="I2397" s="21" t="e">
        <f>IF(A2397&lt;&gt;"",VLOOKUP(B2397,'Ket qua do'!$C$5:$AP$50000,$I$3,TRUE)*$E$9/1000,"")</f>
        <v>#N/A</v>
      </c>
      <c r="J2397" s="21" t="e">
        <f>IF(A2397&lt;&gt;"",VLOOKUP(B2397,'Ket qua do'!$C$5:$AP$50000,$J$3,TRUE)*$E$9/1000,"")</f>
        <v>#N/A</v>
      </c>
      <c r="K2397" s="21" t="e">
        <f>IF(A2397&lt;&gt;"",VLOOKUP(B2397,'Ket qua do'!$C$5:$AP$50000,$K$3,TRUE)*$E$9/1000,"")</f>
        <v>#N/A</v>
      </c>
      <c r="L2397" s="21" t="e">
        <f>IF(A2397&lt;&gt;"",VLOOKUP(B2397,'Ket qua do'!$C$5:$AP$50000,$L$3,TRUE),"")</f>
        <v>#N/A</v>
      </c>
    </row>
    <row r="2398" spans="1:12" x14ac:dyDescent="0.25">
      <c r="A2398" t="e">
        <f t="shared" si="43"/>
        <v>#N/A</v>
      </c>
      <c r="B2398" s="1" t="e">
        <f>IF(A2398&lt;&gt;"",VLOOKUP(A2398,'Ket qua do'!$B$5:$CE$50000,2,TRUE),"")</f>
        <v>#N/A</v>
      </c>
      <c r="C2398" s="19" t="e">
        <f>IF(A2398&lt;&gt;"",VLOOKUP(B2398,'Ket qua do'!$C$5:$AP$50000,$C$3,TRUE)*SQRT(3)*$C$11,"")</f>
        <v>#N/A</v>
      </c>
      <c r="D2398" s="21" t="e">
        <f>IF(A2398&lt;&gt;"",VLOOKUP(B2398,'Ket qua do'!$C$5:$AP$50000,$D$3,TRUE),"")</f>
        <v>#N/A</v>
      </c>
      <c r="E2398" s="21" t="e">
        <f>IF(A2398&lt;&gt;"",VLOOKUP(B2398,'Ket qua do'!$C$5:$AP$50000,$E$3,TRUE)*$C$12,"")</f>
        <v>#N/A</v>
      </c>
      <c r="F2398" s="21" t="e">
        <f>IF(A2398&lt;&gt;"",VLOOKUP(B2398,'Ket qua do'!$C$5:$AP$50000,$F$3,TRUE),"")</f>
        <v>#N/A</v>
      </c>
      <c r="G2398" s="21" t="e">
        <f>IF(A2398&lt;&gt;"",VLOOKUP(B2398,'Ket qua do'!$C$5:$AP$50000,$G$3,TRUE),"")</f>
        <v>#N/A</v>
      </c>
      <c r="H2398" s="21" t="e">
        <f>IF(A2398&lt;&gt;"",VLOOKUP(B2398,'Ket qua do'!$C$5:$AP$50000,$H$3,TRUE),"")</f>
        <v>#N/A</v>
      </c>
      <c r="I2398" s="21" t="e">
        <f>IF(A2398&lt;&gt;"",VLOOKUP(B2398,'Ket qua do'!$C$5:$AP$50000,$I$3,TRUE)*$E$9/1000,"")</f>
        <v>#N/A</v>
      </c>
      <c r="J2398" s="21" t="e">
        <f>IF(A2398&lt;&gt;"",VLOOKUP(B2398,'Ket qua do'!$C$5:$AP$50000,$J$3,TRUE)*$E$9/1000,"")</f>
        <v>#N/A</v>
      </c>
      <c r="K2398" s="21" t="e">
        <f>IF(A2398&lt;&gt;"",VLOOKUP(B2398,'Ket qua do'!$C$5:$AP$50000,$K$3,TRUE)*$E$9/1000,"")</f>
        <v>#N/A</v>
      </c>
      <c r="L2398" s="21" t="e">
        <f>IF(A2398&lt;&gt;"",VLOOKUP(B2398,'Ket qua do'!$C$5:$AP$50000,$L$3,TRUE),"")</f>
        <v>#N/A</v>
      </c>
    </row>
    <row r="2399" spans="1:12" x14ac:dyDescent="0.25">
      <c r="A2399" t="e">
        <f t="shared" si="43"/>
        <v>#N/A</v>
      </c>
      <c r="B2399" s="1" t="e">
        <f>IF(A2399&lt;&gt;"",VLOOKUP(A2399,'Ket qua do'!$B$5:$CE$50000,2,TRUE),"")</f>
        <v>#N/A</v>
      </c>
      <c r="C2399" s="19" t="e">
        <f>IF(A2399&lt;&gt;"",VLOOKUP(B2399,'Ket qua do'!$C$5:$AP$50000,$C$3,TRUE)*SQRT(3)*$C$11,"")</f>
        <v>#N/A</v>
      </c>
      <c r="D2399" s="21" t="e">
        <f>IF(A2399&lt;&gt;"",VLOOKUP(B2399,'Ket qua do'!$C$5:$AP$50000,$D$3,TRUE),"")</f>
        <v>#N/A</v>
      </c>
      <c r="E2399" s="21" t="e">
        <f>IF(A2399&lt;&gt;"",VLOOKUP(B2399,'Ket qua do'!$C$5:$AP$50000,$E$3,TRUE)*$C$12,"")</f>
        <v>#N/A</v>
      </c>
      <c r="F2399" s="21" t="e">
        <f>IF(A2399&lt;&gt;"",VLOOKUP(B2399,'Ket qua do'!$C$5:$AP$50000,$F$3,TRUE),"")</f>
        <v>#N/A</v>
      </c>
      <c r="G2399" s="21" t="e">
        <f>IF(A2399&lt;&gt;"",VLOOKUP(B2399,'Ket qua do'!$C$5:$AP$50000,$G$3,TRUE),"")</f>
        <v>#N/A</v>
      </c>
      <c r="H2399" s="21" t="e">
        <f>IF(A2399&lt;&gt;"",VLOOKUP(B2399,'Ket qua do'!$C$5:$AP$50000,$H$3,TRUE),"")</f>
        <v>#N/A</v>
      </c>
      <c r="I2399" s="21" t="e">
        <f>IF(A2399&lt;&gt;"",VLOOKUP(B2399,'Ket qua do'!$C$5:$AP$50000,$I$3,TRUE)*$E$9/1000,"")</f>
        <v>#N/A</v>
      </c>
      <c r="J2399" s="21" t="e">
        <f>IF(A2399&lt;&gt;"",VLOOKUP(B2399,'Ket qua do'!$C$5:$AP$50000,$J$3,TRUE)*$E$9/1000,"")</f>
        <v>#N/A</v>
      </c>
      <c r="K2399" s="21" t="e">
        <f>IF(A2399&lt;&gt;"",VLOOKUP(B2399,'Ket qua do'!$C$5:$AP$50000,$K$3,TRUE)*$E$9/1000,"")</f>
        <v>#N/A</v>
      </c>
      <c r="L2399" s="21" t="e">
        <f>IF(A2399&lt;&gt;"",VLOOKUP(B2399,'Ket qua do'!$C$5:$AP$50000,$L$3,TRUE),"")</f>
        <v>#N/A</v>
      </c>
    </row>
    <row r="2400" spans="1:12" x14ac:dyDescent="0.25">
      <c r="A2400" t="e">
        <f t="shared" si="43"/>
        <v>#N/A</v>
      </c>
      <c r="B2400" s="1" t="e">
        <f>IF(A2400&lt;&gt;"",VLOOKUP(A2400,'Ket qua do'!$B$5:$CE$50000,2,TRUE),"")</f>
        <v>#N/A</v>
      </c>
      <c r="C2400" s="19" t="e">
        <f>IF(A2400&lt;&gt;"",VLOOKUP(B2400,'Ket qua do'!$C$5:$AP$50000,$C$3,TRUE)*SQRT(3)*$C$11,"")</f>
        <v>#N/A</v>
      </c>
      <c r="D2400" s="21" t="e">
        <f>IF(A2400&lt;&gt;"",VLOOKUP(B2400,'Ket qua do'!$C$5:$AP$50000,$D$3,TRUE),"")</f>
        <v>#N/A</v>
      </c>
      <c r="E2400" s="21" t="e">
        <f>IF(A2400&lt;&gt;"",VLOOKUP(B2400,'Ket qua do'!$C$5:$AP$50000,$E$3,TRUE)*$C$12,"")</f>
        <v>#N/A</v>
      </c>
      <c r="F2400" s="21" t="e">
        <f>IF(A2400&lt;&gt;"",VLOOKUP(B2400,'Ket qua do'!$C$5:$AP$50000,$F$3,TRUE),"")</f>
        <v>#N/A</v>
      </c>
      <c r="G2400" s="21" t="e">
        <f>IF(A2400&lt;&gt;"",VLOOKUP(B2400,'Ket qua do'!$C$5:$AP$50000,$G$3,TRUE),"")</f>
        <v>#N/A</v>
      </c>
      <c r="H2400" s="21" t="e">
        <f>IF(A2400&lt;&gt;"",VLOOKUP(B2400,'Ket qua do'!$C$5:$AP$50000,$H$3,TRUE),"")</f>
        <v>#N/A</v>
      </c>
      <c r="I2400" s="21" t="e">
        <f>IF(A2400&lt;&gt;"",VLOOKUP(B2400,'Ket qua do'!$C$5:$AP$50000,$I$3,TRUE)*$E$9/1000,"")</f>
        <v>#N/A</v>
      </c>
      <c r="J2400" s="21" t="e">
        <f>IF(A2400&lt;&gt;"",VLOOKUP(B2400,'Ket qua do'!$C$5:$AP$50000,$J$3,TRUE)*$E$9/1000,"")</f>
        <v>#N/A</v>
      </c>
      <c r="K2400" s="21" t="e">
        <f>IF(A2400&lt;&gt;"",VLOOKUP(B2400,'Ket qua do'!$C$5:$AP$50000,$K$3,TRUE)*$E$9/1000,"")</f>
        <v>#N/A</v>
      </c>
      <c r="L2400" s="21" t="e">
        <f>IF(A2400&lt;&gt;"",VLOOKUP(B2400,'Ket qua do'!$C$5:$AP$50000,$L$3,TRUE),"")</f>
        <v>#N/A</v>
      </c>
    </row>
    <row r="2401" spans="1:12" x14ac:dyDescent="0.25">
      <c r="A2401" t="e">
        <f t="shared" si="43"/>
        <v>#N/A</v>
      </c>
      <c r="B2401" s="1" t="e">
        <f>IF(A2401&lt;&gt;"",VLOOKUP(A2401,'Ket qua do'!$B$5:$CE$50000,2,TRUE),"")</f>
        <v>#N/A</v>
      </c>
      <c r="C2401" s="19" t="e">
        <f>IF(A2401&lt;&gt;"",VLOOKUP(B2401,'Ket qua do'!$C$5:$AP$50000,$C$3,TRUE)*SQRT(3)*$C$11,"")</f>
        <v>#N/A</v>
      </c>
      <c r="D2401" s="21" t="e">
        <f>IF(A2401&lt;&gt;"",VLOOKUP(B2401,'Ket qua do'!$C$5:$AP$50000,$D$3,TRUE),"")</f>
        <v>#N/A</v>
      </c>
      <c r="E2401" s="21" t="e">
        <f>IF(A2401&lt;&gt;"",VLOOKUP(B2401,'Ket qua do'!$C$5:$AP$50000,$E$3,TRUE)*$C$12,"")</f>
        <v>#N/A</v>
      </c>
      <c r="F2401" s="21" t="e">
        <f>IF(A2401&lt;&gt;"",VLOOKUP(B2401,'Ket qua do'!$C$5:$AP$50000,$F$3,TRUE),"")</f>
        <v>#N/A</v>
      </c>
      <c r="G2401" s="21" t="e">
        <f>IF(A2401&lt;&gt;"",VLOOKUP(B2401,'Ket qua do'!$C$5:$AP$50000,$G$3,TRUE),"")</f>
        <v>#N/A</v>
      </c>
      <c r="H2401" s="21" t="e">
        <f>IF(A2401&lt;&gt;"",VLOOKUP(B2401,'Ket qua do'!$C$5:$AP$50000,$H$3,TRUE),"")</f>
        <v>#N/A</v>
      </c>
      <c r="I2401" s="21" t="e">
        <f>IF(A2401&lt;&gt;"",VLOOKUP(B2401,'Ket qua do'!$C$5:$AP$50000,$I$3,TRUE)*$E$9/1000,"")</f>
        <v>#N/A</v>
      </c>
      <c r="J2401" s="21" t="e">
        <f>IF(A2401&lt;&gt;"",VLOOKUP(B2401,'Ket qua do'!$C$5:$AP$50000,$J$3,TRUE)*$E$9/1000,"")</f>
        <v>#N/A</v>
      </c>
      <c r="K2401" s="21" t="e">
        <f>IF(A2401&lt;&gt;"",VLOOKUP(B2401,'Ket qua do'!$C$5:$AP$50000,$K$3,TRUE)*$E$9/1000,"")</f>
        <v>#N/A</v>
      </c>
      <c r="L2401" s="21" t="e">
        <f>IF(A2401&lt;&gt;"",VLOOKUP(B2401,'Ket qua do'!$C$5:$AP$50000,$L$3,TRUE),"")</f>
        <v>#N/A</v>
      </c>
    </row>
    <row r="2402" spans="1:12" x14ac:dyDescent="0.25">
      <c r="A2402" t="e">
        <f t="shared" si="43"/>
        <v>#N/A</v>
      </c>
      <c r="B2402" s="1" t="e">
        <f>IF(A2402&lt;&gt;"",VLOOKUP(A2402,'Ket qua do'!$B$5:$CE$50000,2,TRUE),"")</f>
        <v>#N/A</v>
      </c>
      <c r="C2402" s="19" t="e">
        <f>IF(A2402&lt;&gt;"",VLOOKUP(B2402,'Ket qua do'!$C$5:$AP$50000,$C$3,TRUE)*SQRT(3)*$C$11,"")</f>
        <v>#N/A</v>
      </c>
      <c r="D2402" s="21" t="e">
        <f>IF(A2402&lt;&gt;"",VLOOKUP(B2402,'Ket qua do'!$C$5:$AP$50000,$D$3,TRUE),"")</f>
        <v>#N/A</v>
      </c>
      <c r="E2402" s="21" t="e">
        <f>IF(A2402&lt;&gt;"",VLOOKUP(B2402,'Ket qua do'!$C$5:$AP$50000,$E$3,TRUE)*$C$12,"")</f>
        <v>#N/A</v>
      </c>
      <c r="F2402" s="21" t="e">
        <f>IF(A2402&lt;&gt;"",VLOOKUP(B2402,'Ket qua do'!$C$5:$AP$50000,$F$3,TRUE),"")</f>
        <v>#N/A</v>
      </c>
      <c r="G2402" s="21" t="e">
        <f>IF(A2402&lt;&gt;"",VLOOKUP(B2402,'Ket qua do'!$C$5:$AP$50000,$G$3,TRUE),"")</f>
        <v>#N/A</v>
      </c>
      <c r="H2402" s="21" t="e">
        <f>IF(A2402&lt;&gt;"",VLOOKUP(B2402,'Ket qua do'!$C$5:$AP$50000,$H$3,TRUE),"")</f>
        <v>#N/A</v>
      </c>
      <c r="I2402" s="21" t="e">
        <f>IF(A2402&lt;&gt;"",VLOOKUP(B2402,'Ket qua do'!$C$5:$AP$50000,$I$3,TRUE)*$E$9/1000,"")</f>
        <v>#N/A</v>
      </c>
      <c r="J2402" s="21" t="e">
        <f>IF(A2402&lt;&gt;"",VLOOKUP(B2402,'Ket qua do'!$C$5:$AP$50000,$J$3,TRUE)*$E$9/1000,"")</f>
        <v>#N/A</v>
      </c>
      <c r="K2402" s="21" t="e">
        <f>IF(A2402&lt;&gt;"",VLOOKUP(B2402,'Ket qua do'!$C$5:$AP$50000,$K$3,TRUE)*$E$9/1000,"")</f>
        <v>#N/A</v>
      </c>
      <c r="L2402" s="21" t="e">
        <f>IF(A2402&lt;&gt;"",VLOOKUP(B2402,'Ket qua do'!$C$5:$AP$50000,$L$3,TRUE),"")</f>
        <v>#N/A</v>
      </c>
    </row>
    <row r="2403" spans="1:12" x14ac:dyDescent="0.25">
      <c r="A2403" t="e">
        <f t="shared" si="43"/>
        <v>#N/A</v>
      </c>
      <c r="B2403" s="1" t="e">
        <f>IF(A2403&lt;&gt;"",VLOOKUP(A2403,'Ket qua do'!$B$5:$CE$50000,2,TRUE),"")</f>
        <v>#N/A</v>
      </c>
      <c r="C2403" s="19" t="e">
        <f>IF(A2403&lt;&gt;"",VLOOKUP(B2403,'Ket qua do'!$C$5:$AP$50000,$C$3,TRUE)*SQRT(3)*$C$11,"")</f>
        <v>#N/A</v>
      </c>
      <c r="D2403" s="21" t="e">
        <f>IF(A2403&lt;&gt;"",VLOOKUP(B2403,'Ket qua do'!$C$5:$AP$50000,$D$3,TRUE),"")</f>
        <v>#N/A</v>
      </c>
      <c r="E2403" s="21" t="e">
        <f>IF(A2403&lt;&gt;"",VLOOKUP(B2403,'Ket qua do'!$C$5:$AP$50000,$E$3,TRUE)*$C$12,"")</f>
        <v>#N/A</v>
      </c>
      <c r="F2403" s="21" t="e">
        <f>IF(A2403&lt;&gt;"",VLOOKUP(B2403,'Ket qua do'!$C$5:$AP$50000,$F$3,TRUE),"")</f>
        <v>#N/A</v>
      </c>
      <c r="G2403" s="21" t="e">
        <f>IF(A2403&lt;&gt;"",VLOOKUP(B2403,'Ket qua do'!$C$5:$AP$50000,$G$3,TRUE),"")</f>
        <v>#N/A</v>
      </c>
      <c r="H2403" s="21" t="e">
        <f>IF(A2403&lt;&gt;"",VLOOKUP(B2403,'Ket qua do'!$C$5:$AP$50000,$H$3,TRUE),"")</f>
        <v>#N/A</v>
      </c>
      <c r="I2403" s="21" t="e">
        <f>IF(A2403&lt;&gt;"",VLOOKUP(B2403,'Ket qua do'!$C$5:$AP$50000,$I$3,TRUE)*$E$9/1000,"")</f>
        <v>#N/A</v>
      </c>
      <c r="J2403" s="21" t="e">
        <f>IF(A2403&lt;&gt;"",VLOOKUP(B2403,'Ket qua do'!$C$5:$AP$50000,$J$3,TRUE)*$E$9/1000,"")</f>
        <v>#N/A</v>
      </c>
      <c r="K2403" s="21" t="e">
        <f>IF(A2403&lt;&gt;"",VLOOKUP(B2403,'Ket qua do'!$C$5:$AP$50000,$K$3,TRUE)*$E$9/1000,"")</f>
        <v>#N/A</v>
      </c>
      <c r="L2403" s="21" t="e">
        <f>IF(A2403&lt;&gt;"",VLOOKUP(B2403,'Ket qua do'!$C$5:$AP$50000,$L$3,TRUE),"")</f>
        <v>#N/A</v>
      </c>
    </row>
    <row r="2404" spans="1:12" x14ac:dyDescent="0.25">
      <c r="A2404" t="e">
        <f t="shared" si="43"/>
        <v>#N/A</v>
      </c>
      <c r="B2404" s="1" t="e">
        <f>IF(A2404&lt;&gt;"",VLOOKUP(A2404,'Ket qua do'!$B$5:$CE$50000,2,TRUE),"")</f>
        <v>#N/A</v>
      </c>
      <c r="C2404" s="19" t="e">
        <f>IF(A2404&lt;&gt;"",VLOOKUP(B2404,'Ket qua do'!$C$5:$AP$50000,$C$3,TRUE)*SQRT(3)*$C$11,"")</f>
        <v>#N/A</v>
      </c>
      <c r="D2404" s="21" t="e">
        <f>IF(A2404&lt;&gt;"",VLOOKUP(B2404,'Ket qua do'!$C$5:$AP$50000,$D$3,TRUE),"")</f>
        <v>#N/A</v>
      </c>
      <c r="E2404" s="21" t="e">
        <f>IF(A2404&lt;&gt;"",VLOOKUP(B2404,'Ket qua do'!$C$5:$AP$50000,$E$3,TRUE)*$C$12,"")</f>
        <v>#N/A</v>
      </c>
      <c r="F2404" s="21" t="e">
        <f>IF(A2404&lt;&gt;"",VLOOKUP(B2404,'Ket qua do'!$C$5:$AP$50000,$F$3,TRUE),"")</f>
        <v>#N/A</v>
      </c>
      <c r="G2404" s="21" t="e">
        <f>IF(A2404&lt;&gt;"",VLOOKUP(B2404,'Ket qua do'!$C$5:$AP$50000,$G$3,TRUE),"")</f>
        <v>#N/A</v>
      </c>
      <c r="H2404" s="21" t="e">
        <f>IF(A2404&lt;&gt;"",VLOOKUP(B2404,'Ket qua do'!$C$5:$AP$50000,$H$3,TRUE),"")</f>
        <v>#N/A</v>
      </c>
      <c r="I2404" s="21" t="e">
        <f>IF(A2404&lt;&gt;"",VLOOKUP(B2404,'Ket qua do'!$C$5:$AP$50000,$I$3,TRUE)*$E$9/1000,"")</f>
        <v>#N/A</v>
      </c>
      <c r="J2404" s="21" t="e">
        <f>IF(A2404&lt;&gt;"",VLOOKUP(B2404,'Ket qua do'!$C$5:$AP$50000,$J$3,TRUE)*$E$9/1000,"")</f>
        <v>#N/A</v>
      </c>
      <c r="K2404" s="21" t="e">
        <f>IF(A2404&lt;&gt;"",VLOOKUP(B2404,'Ket qua do'!$C$5:$AP$50000,$K$3,TRUE)*$E$9/1000,"")</f>
        <v>#N/A</v>
      </c>
      <c r="L2404" s="21" t="e">
        <f>IF(A2404&lt;&gt;"",VLOOKUP(B2404,'Ket qua do'!$C$5:$AP$50000,$L$3,TRUE),"")</f>
        <v>#N/A</v>
      </c>
    </row>
    <row r="2405" spans="1:12" x14ac:dyDescent="0.25">
      <c r="A2405" t="e">
        <f t="shared" si="43"/>
        <v>#N/A</v>
      </c>
      <c r="B2405" s="1" t="e">
        <f>IF(A2405&lt;&gt;"",VLOOKUP(A2405,'Ket qua do'!$B$5:$CE$50000,2,TRUE),"")</f>
        <v>#N/A</v>
      </c>
      <c r="C2405" s="19" t="e">
        <f>IF(A2405&lt;&gt;"",VLOOKUP(B2405,'Ket qua do'!$C$5:$AP$50000,$C$3,TRUE)*SQRT(3)*$C$11,"")</f>
        <v>#N/A</v>
      </c>
      <c r="D2405" s="21" t="e">
        <f>IF(A2405&lt;&gt;"",VLOOKUP(B2405,'Ket qua do'!$C$5:$AP$50000,$D$3,TRUE),"")</f>
        <v>#N/A</v>
      </c>
      <c r="E2405" s="21" t="e">
        <f>IF(A2405&lt;&gt;"",VLOOKUP(B2405,'Ket qua do'!$C$5:$AP$50000,$E$3,TRUE)*$C$12,"")</f>
        <v>#N/A</v>
      </c>
      <c r="F2405" s="21" t="e">
        <f>IF(A2405&lt;&gt;"",VLOOKUP(B2405,'Ket qua do'!$C$5:$AP$50000,$F$3,TRUE),"")</f>
        <v>#N/A</v>
      </c>
      <c r="G2405" s="21" t="e">
        <f>IF(A2405&lt;&gt;"",VLOOKUP(B2405,'Ket qua do'!$C$5:$AP$50000,$G$3,TRUE),"")</f>
        <v>#N/A</v>
      </c>
      <c r="H2405" s="21" t="e">
        <f>IF(A2405&lt;&gt;"",VLOOKUP(B2405,'Ket qua do'!$C$5:$AP$50000,$H$3,TRUE),"")</f>
        <v>#N/A</v>
      </c>
      <c r="I2405" s="21" t="e">
        <f>IF(A2405&lt;&gt;"",VLOOKUP(B2405,'Ket qua do'!$C$5:$AP$50000,$I$3,TRUE)*$E$9/1000,"")</f>
        <v>#N/A</v>
      </c>
      <c r="J2405" s="21" t="e">
        <f>IF(A2405&lt;&gt;"",VLOOKUP(B2405,'Ket qua do'!$C$5:$AP$50000,$J$3,TRUE)*$E$9/1000,"")</f>
        <v>#N/A</v>
      </c>
      <c r="K2405" s="21" t="e">
        <f>IF(A2405&lt;&gt;"",VLOOKUP(B2405,'Ket qua do'!$C$5:$AP$50000,$K$3,TRUE)*$E$9/1000,"")</f>
        <v>#N/A</v>
      </c>
      <c r="L2405" s="21" t="e">
        <f>IF(A2405&lt;&gt;"",VLOOKUP(B2405,'Ket qua do'!$C$5:$AP$50000,$L$3,TRUE),"")</f>
        <v>#N/A</v>
      </c>
    </row>
    <row r="2406" spans="1:12" x14ac:dyDescent="0.25">
      <c r="A2406" t="e">
        <f t="shared" si="43"/>
        <v>#N/A</v>
      </c>
      <c r="B2406" s="1" t="e">
        <f>IF(A2406&lt;&gt;"",VLOOKUP(A2406,'Ket qua do'!$B$5:$CE$50000,2,TRUE),"")</f>
        <v>#N/A</v>
      </c>
      <c r="C2406" s="19" t="e">
        <f>IF(A2406&lt;&gt;"",VLOOKUP(B2406,'Ket qua do'!$C$5:$AP$50000,$C$3,TRUE)*SQRT(3)*$C$11,"")</f>
        <v>#N/A</v>
      </c>
      <c r="D2406" s="21" t="e">
        <f>IF(A2406&lt;&gt;"",VLOOKUP(B2406,'Ket qua do'!$C$5:$AP$50000,$D$3,TRUE),"")</f>
        <v>#N/A</v>
      </c>
      <c r="E2406" s="21" t="e">
        <f>IF(A2406&lt;&gt;"",VLOOKUP(B2406,'Ket qua do'!$C$5:$AP$50000,$E$3,TRUE)*$C$12,"")</f>
        <v>#N/A</v>
      </c>
      <c r="F2406" s="21" t="e">
        <f>IF(A2406&lt;&gt;"",VLOOKUP(B2406,'Ket qua do'!$C$5:$AP$50000,$F$3,TRUE),"")</f>
        <v>#N/A</v>
      </c>
      <c r="G2406" s="21" t="e">
        <f>IF(A2406&lt;&gt;"",VLOOKUP(B2406,'Ket qua do'!$C$5:$AP$50000,$G$3,TRUE),"")</f>
        <v>#N/A</v>
      </c>
      <c r="H2406" s="21" t="e">
        <f>IF(A2406&lt;&gt;"",VLOOKUP(B2406,'Ket qua do'!$C$5:$AP$50000,$H$3,TRUE),"")</f>
        <v>#N/A</v>
      </c>
      <c r="I2406" s="21" t="e">
        <f>IF(A2406&lt;&gt;"",VLOOKUP(B2406,'Ket qua do'!$C$5:$AP$50000,$I$3,TRUE)*$E$9/1000,"")</f>
        <v>#N/A</v>
      </c>
      <c r="J2406" s="21" t="e">
        <f>IF(A2406&lt;&gt;"",VLOOKUP(B2406,'Ket qua do'!$C$5:$AP$50000,$J$3,TRUE)*$E$9/1000,"")</f>
        <v>#N/A</v>
      </c>
      <c r="K2406" s="21" t="e">
        <f>IF(A2406&lt;&gt;"",VLOOKUP(B2406,'Ket qua do'!$C$5:$AP$50000,$K$3,TRUE)*$E$9/1000,"")</f>
        <v>#N/A</v>
      </c>
      <c r="L2406" s="21" t="e">
        <f>IF(A2406&lt;&gt;"",VLOOKUP(B2406,'Ket qua do'!$C$5:$AP$50000,$L$3,TRUE),"")</f>
        <v>#N/A</v>
      </c>
    </row>
    <row r="2407" spans="1:12" x14ac:dyDescent="0.25">
      <c r="A2407" t="e">
        <f t="shared" si="43"/>
        <v>#N/A</v>
      </c>
      <c r="B2407" s="1" t="e">
        <f>IF(A2407&lt;&gt;"",VLOOKUP(A2407,'Ket qua do'!$B$5:$CE$50000,2,TRUE),"")</f>
        <v>#N/A</v>
      </c>
      <c r="C2407" s="19" t="e">
        <f>IF(A2407&lt;&gt;"",VLOOKUP(B2407,'Ket qua do'!$C$5:$AP$50000,$C$3,TRUE)*SQRT(3)*$C$11,"")</f>
        <v>#N/A</v>
      </c>
      <c r="D2407" s="21" t="e">
        <f>IF(A2407&lt;&gt;"",VLOOKUP(B2407,'Ket qua do'!$C$5:$AP$50000,$D$3,TRUE),"")</f>
        <v>#N/A</v>
      </c>
      <c r="E2407" s="21" t="e">
        <f>IF(A2407&lt;&gt;"",VLOOKUP(B2407,'Ket qua do'!$C$5:$AP$50000,$E$3,TRUE)*$C$12,"")</f>
        <v>#N/A</v>
      </c>
      <c r="F2407" s="21" t="e">
        <f>IF(A2407&lt;&gt;"",VLOOKUP(B2407,'Ket qua do'!$C$5:$AP$50000,$F$3,TRUE),"")</f>
        <v>#N/A</v>
      </c>
      <c r="G2407" s="21" t="e">
        <f>IF(A2407&lt;&gt;"",VLOOKUP(B2407,'Ket qua do'!$C$5:$AP$50000,$G$3,TRUE),"")</f>
        <v>#N/A</v>
      </c>
      <c r="H2407" s="21" t="e">
        <f>IF(A2407&lt;&gt;"",VLOOKUP(B2407,'Ket qua do'!$C$5:$AP$50000,$H$3,TRUE),"")</f>
        <v>#N/A</v>
      </c>
      <c r="I2407" s="21" t="e">
        <f>IF(A2407&lt;&gt;"",VLOOKUP(B2407,'Ket qua do'!$C$5:$AP$50000,$I$3,TRUE)*$E$9/1000,"")</f>
        <v>#N/A</v>
      </c>
      <c r="J2407" s="21" t="e">
        <f>IF(A2407&lt;&gt;"",VLOOKUP(B2407,'Ket qua do'!$C$5:$AP$50000,$J$3,TRUE)*$E$9/1000,"")</f>
        <v>#N/A</v>
      </c>
      <c r="K2407" s="21" t="e">
        <f>IF(A2407&lt;&gt;"",VLOOKUP(B2407,'Ket qua do'!$C$5:$AP$50000,$K$3,TRUE)*$E$9/1000,"")</f>
        <v>#N/A</v>
      </c>
      <c r="L2407" s="21" t="e">
        <f>IF(A2407&lt;&gt;"",VLOOKUP(B2407,'Ket qua do'!$C$5:$AP$50000,$L$3,TRUE),"")</f>
        <v>#N/A</v>
      </c>
    </row>
    <row r="2408" spans="1:12" x14ac:dyDescent="0.25">
      <c r="A2408" t="e">
        <f t="shared" si="43"/>
        <v>#N/A</v>
      </c>
      <c r="B2408" s="1" t="e">
        <f>IF(A2408&lt;&gt;"",VLOOKUP(A2408,'Ket qua do'!$B$5:$CE$50000,2,TRUE),"")</f>
        <v>#N/A</v>
      </c>
      <c r="C2408" s="19" t="e">
        <f>IF(A2408&lt;&gt;"",VLOOKUP(B2408,'Ket qua do'!$C$5:$AP$50000,$C$3,TRUE)*SQRT(3)*$C$11,"")</f>
        <v>#N/A</v>
      </c>
      <c r="D2408" s="21" t="e">
        <f>IF(A2408&lt;&gt;"",VLOOKUP(B2408,'Ket qua do'!$C$5:$AP$50000,$D$3,TRUE),"")</f>
        <v>#N/A</v>
      </c>
      <c r="E2408" s="21" t="e">
        <f>IF(A2408&lt;&gt;"",VLOOKUP(B2408,'Ket qua do'!$C$5:$AP$50000,$E$3,TRUE)*$C$12,"")</f>
        <v>#N/A</v>
      </c>
      <c r="F2408" s="21" t="e">
        <f>IF(A2408&lt;&gt;"",VLOOKUP(B2408,'Ket qua do'!$C$5:$AP$50000,$F$3,TRUE),"")</f>
        <v>#N/A</v>
      </c>
      <c r="G2408" s="21" t="e">
        <f>IF(A2408&lt;&gt;"",VLOOKUP(B2408,'Ket qua do'!$C$5:$AP$50000,$G$3,TRUE),"")</f>
        <v>#N/A</v>
      </c>
      <c r="H2408" s="21" t="e">
        <f>IF(A2408&lt;&gt;"",VLOOKUP(B2408,'Ket qua do'!$C$5:$AP$50000,$H$3,TRUE),"")</f>
        <v>#N/A</v>
      </c>
      <c r="I2408" s="21" t="e">
        <f>IF(A2408&lt;&gt;"",VLOOKUP(B2408,'Ket qua do'!$C$5:$AP$50000,$I$3,TRUE)*$E$9/1000,"")</f>
        <v>#N/A</v>
      </c>
      <c r="J2408" s="21" t="e">
        <f>IF(A2408&lt;&gt;"",VLOOKUP(B2408,'Ket qua do'!$C$5:$AP$50000,$J$3,TRUE)*$E$9/1000,"")</f>
        <v>#N/A</v>
      </c>
      <c r="K2408" s="21" t="e">
        <f>IF(A2408&lt;&gt;"",VLOOKUP(B2408,'Ket qua do'!$C$5:$AP$50000,$K$3,TRUE)*$E$9/1000,"")</f>
        <v>#N/A</v>
      </c>
      <c r="L2408" s="21" t="e">
        <f>IF(A2408&lt;&gt;"",VLOOKUP(B2408,'Ket qua do'!$C$5:$AP$50000,$L$3,TRUE),"")</f>
        <v>#N/A</v>
      </c>
    </row>
    <row r="2409" spans="1:12" x14ac:dyDescent="0.25">
      <c r="A2409" t="e">
        <f t="shared" si="43"/>
        <v>#N/A</v>
      </c>
      <c r="B2409" s="1" t="e">
        <f>IF(A2409&lt;&gt;"",VLOOKUP(A2409,'Ket qua do'!$B$5:$CE$50000,2,TRUE),"")</f>
        <v>#N/A</v>
      </c>
      <c r="C2409" s="19" t="e">
        <f>IF(A2409&lt;&gt;"",VLOOKUP(B2409,'Ket qua do'!$C$5:$AP$50000,$C$3,TRUE)*SQRT(3)*$C$11,"")</f>
        <v>#N/A</v>
      </c>
      <c r="D2409" s="21" t="e">
        <f>IF(A2409&lt;&gt;"",VLOOKUP(B2409,'Ket qua do'!$C$5:$AP$50000,$D$3,TRUE),"")</f>
        <v>#N/A</v>
      </c>
      <c r="E2409" s="21" t="e">
        <f>IF(A2409&lt;&gt;"",VLOOKUP(B2409,'Ket qua do'!$C$5:$AP$50000,$E$3,TRUE)*$C$12,"")</f>
        <v>#N/A</v>
      </c>
      <c r="F2409" s="21" t="e">
        <f>IF(A2409&lt;&gt;"",VLOOKUP(B2409,'Ket qua do'!$C$5:$AP$50000,$F$3,TRUE),"")</f>
        <v>#N/A</v>
      </c>
      <c r="G2409" s="21" t="e">
        <f>IF(A2409&lt;&gt;"",VLOOKUP(B2409,'Ket qua do'!$C$5:$AP$50000,$G$3,TRUE),"")</f>
        <v>#N/A</v>
      </c>
      <c r="H2409" s="21" t="e">
        <f>IF(A2409&lt;&gt;"",VLOOKUP(B2409,'Ket qua do'!$C$5:$AP$50000,$H$3,TRUE),"")</f>
        <v>#N/A</v>
      </c>
      <c r="I2409" s="21" t="e">
        <f>IF(A2409&lt;&gt;"",VLOOKUP(B2409,'Ket qua do'!$C$5:$AP$50000,$I$3,TRUE)*$E$9/1000,"")</f>
        <v>#N/A</v>
      </c>
      <c r="J2409" s="21" t="e">
        <f>IF(A2409&lt;&gt;"",VLOOKUP(B2409,'Ket qua do'!$C$5:$AP$50000,$J$3,TRUE)*$E$9/1000,"")</f>
        <v>#N/A</v>
      </c>
      <c r="K2409" s="21" t="e">
        <f>IF(A2409&lt;&gt;"",VLOOKUP(B2409,'Ket qua do'!$C$5:$AP$50000,$K$3,TRUE)*$E$9/1000,"")</f>
        <v>#N/A</v>
      </c>
      <c r="L2409" s="21" t="e">
        <f>IF(A2409&lt;&gt;"",VLOOKUP(B2409,'Ket qua do'!$C$5:$AP$50000,$L$3,TRUE),"")</f>
        <v>#N/A</v>
      </c>
    </row>
    <row r="2410" spans="1:12" x14ac:dyDescent="0.25">
      <c r="A2410" t="e">
        <f t="shared" si="43"/>
        <v>#N/A</v>
      </c>
      <c r="B2410" s="1" t="e">
        <f>IF(A2410&lt;&gt;"",VLOOKUP(A2410,'Ket qua do'!$B$5:$CE$50000,2,TRUE),"")</f>
        <v>#N/A</v>
      </c>
      <c r="C2410" s="19" t="e">
        <f>IF(A2410&lt;&gt;"",VLOOKUP(B2410,'Ket qua do'!$C$5:$AP$50000,$C$3,TRUE)*SQRT(3)*$C$11,"")</f>
        <v>#N/A</v>
      </c>
      <c r="D2410" s="21" t="e">
        <f>IF(A2410&lt;&gt;"",VLOOKUP(B2410,'Ket qua do'!$C$5:$AP$50000,$D$3,TRUE),"")</f>
        <v>#N/A</v>
      </c>
      <c r="E2410" s="21" t="e">
        <f>IF(A2410&lt;&gt;"",VLOOKUP(B2410,'Ket qua do'!$C$5:$AP$50000,$E$3,TRUE)*$C$12,"")</f>
        <v>#N/A</v>
      </c>
      <c r="F2410" s="21" t="e">
        <f>IF(A2410&lt;&gt;"",VLOOKUP(B2410,'Ket qua do'!$C$5:$AP$50000,$F$3,TRUE),"")</f>
        <v>#N/A</v>
      </c>
      <c r="G2410" s="21" t="e">
        <f>IF(A2410&lt;&gt;"",VLOOKUP(B2410,'Ket qua do'!$C$5:$AP$50000,$G$3,TRUE),"")</f>
        <v>#N/A</v>
      </c>
      <c r="H2410" s="21" t="e">
        <f>IF(A2410&lt;&gt;"",VLOOKUP(B2410,'Ket qua do'!$C$5:$AP$50000,$H$3,TRUE),"")</f>
        <v>#N/A</v>
      </c>
      <c r="I2410" s="21" t="e">
        <f>IF(A2410&lt;&gt;"",VLOOKUP(B2410,'Ket qua do'!$C$5:$AP$50000,$I$3,TRUE)*$E$9/1000,"")</f>
        <v>#N/A</v>
      </c>
      <c r="J2410" s="21" t="e">
        <f>IF(A2410&lt;&gt;"",VLOOKUP(B2410,'Ket qua do'!$C$5:$AP$50000,$J$3,TRUE)*$E$9/1000,"")</f>
        <v>#N/A</v>
      </c>
      <c r="K2410" s="21" t="e">
        <f>IF(A2410&lt;&gt;"",VLOOKUP(B2410,'Ket qua do'!$C$5:$AP$50000,$K$3,TRUE)*$E$9/1000,"")</f>
        <v>#N/A</v>
      </c>
      <c r="L2410" s="21" t="e">
        <f>IF(A2410&lt;&gt;"",VLOOKUP(B2410,'Ket qua do'!$C$5:$AP$50000,$L$3,TRUE),"")</f>
        <v>#N/A</v>
      </c>
    </row>
    <row r="2411" spans="1:12" x14ac:dyDescent="0.25">
      <c r="A2411" t="e">
        <f t="shared" si="43"/>
        <v>#N/A</v>
      </c>
      <c r="B2411" s="1" t="e">
        <f>IF(A2411&lt;&gt;"",VLOOKUP(A2411,'Ket qua do'!$B$5:$CE$50000,2,TRUE),"")</f>
        <v>#N/A</v>
      </c>
      <c r="C2411" s="19" t="e">
        <f>IF(A2411&lt;&gt;"",VLOOKUP(B2411,'Ket qua do'!$C$5:$AP$50000,$C$3,TRUE)*SQRT(3)*$C$11,"")</f>
        <v>#N/A</v>
      </c>
      <c r="D2411" s="21" t="e">
        <f>IF(A2411&lt;&gt;"",VLOOKUP(B2411,'Ket qua do'!$C$5:$AP$50000,$D$3,TRUE),"")</f>
        <v>#N/A</v>
      </c>
      <c r="E2411" s="21" t="e">
        <f>IF(A2411&lt;&gt;"",VLOOKUP(B2411,'Ket qua do'!$C$5:$AP$50000,$E$3,TRUE)*$C$12,"")</f>
        <v>#N/A</v>
      </c>
      <c r="F2411" s="21" t="e">
        <f>IF(A2411&lt;&gt;"",VLOOKUP(B2411,'Ket qua do'!$C$5:$AP$50000,$F$3,TRUE),"")</f>
        <v>#N/A</v>
      </c>
      <c r="G2411" s="21" t="e">
        <f>IF(A2411&lt;&gt;"",VLOOKUP(B2411,'Ket qua do'!$C$5:$AP$50000,$G$3,TRUE),"")</f>
        <v>#N/A</v>
      </c>
      <c r="H2411" s="21" t="e">
        <f>IF(A2411&lt;&gt;"",VLOOKUP(B2411,'Ket qua do'!$C$5:$AP$50000,$H$3,TRUE),"")</f>
        <v>#N/A</v>
      </c>
      <c r="I2411" s="21" t="e">
        <f>IF(A2411&lt;&gt;"",VLOOKUP(B2411,'Ket qua do'!$C$5:$AP$50000,$I$3,TRUE)*$E$9/1000,"")</f>
        <v>#N/A</v>
      </c>
      <c r="J2411" s="21" t="e">
        <f>IF(A2411&lt;&gt;"",VLOOKUP(B2411,'Ket qua do'!$C$5:$AP$50000,$J$3,TRUE)*$E$9/1000,"")</f>
        <v>#N/A</v>
      </c>
      <c r="K2411" s="21" t="e">
        <f>IF(A2411&lt;&gt;"",VLOOKUP(B2411,'Ket qua do'!$C$5:$AP$50000,$K$3,TRUE)*$E$9/1000,"")</f>
        <v>#N/A</v>
      </c>
      <c r="L2411" s="21" t="e">
        <f>IF(A2411&lt;&gt;"",VLOOKUP(B2411,'Ket qua do'!$C$5:$AP$50000,$L$3,TRUE),"")</f>
        <v>#N/A</v>
      </c>
    </row>
    <row r="2412" spans="1:12" x14ac:dyDescent="0.25">
      <c r="A2412" t="e">
        <f t="shared" si="43"/>
        <v>#N/A</v>
      </c>
      <c r="B2412" s="1" t="e">
        <f>IF(A2412&lt;&gt;"",VLOOKUP(A2412,'Ket qua do'!$B$5:$CE$50000,2,TRUE),"")</f>
        <v>#N/A</v>
      </c>
      <c r="C2412" s="19" t="e">
        <f>IF(A2412&lt;&gt;"",VLOOKUP(B2412,'Ket qua do'!$C$5:$AP$50000,$C$3,TRUE)*SQRT(3)*$C$11,"")</f>
        <v>#N/A</v>
      </c>
      <c r="D2412" s="21" t="e">
        <f>IF(A2412&lt;&gt;"",VLOOKUP(B2412,'Ket qua do'!$C$5:$AP$50000,$D$3,TRUE),"")</f>
        <v>#N/A</v>
      </c>
      <c r="E2412" s="21" t="e">
        <f>IF(A2412&lt;&gt;"",VLOOKUP(B2412,'Ket qua do'!$C$5:$AP$50000,$E$3,TRUE)*$C$12,"")</f>
        <v>#N/A</v>
      </c>
      <c r="F2412" s="21" t="e">
        <f>IF(A2412&lt;&gt;"",VLOOKUP(B2412,'Ket qua do'!$C$5:$AP$50000,$F$3,TRUE),"")</f>
        <v>#N/A</v>
      </c>
      <c r="G2412" s="21" t="e">
        <f>IF(A2412&lt;&gt;"",VLOOKUP(B2412,'Ket qua do'!$C$5:$AP$50000,$G$3,TRUE),"")</f>
        <v>#N/A</v>
      </c>
      <c r="H2412" s="21" t="e">
        <f>IF(A2412&lt;&gt;"",VLOOKUP(B2412,'Ket qua do'!$C$5:$AP$50000,$H$3,TRUE),"")</f>
        <v>#N/A</v>
      </c>
      <c r="I2412" s="21" t="e">
        <f>IF(A2412&lt;&gt;"",VLOOKUP(B2412,'Ket qua do'!$C$5:$AP$50000,$I$3,TRUE)*$E$9/1000,"")</f>
        <v>#N/A</v>
      </c>
      <c r="J2412" s="21" t="e">
        <f>IF(A2412&lt;&gt;"",VLOOKUP(B2412,'Ket qua do'!$C$5:$AP$50000,$J$3,TRUE)*$E$9/1000,"")</f>
        <v>#N/A</v>
      </c>
      <c r="K2412" s="21" t="e">
        <f>IF(A2412&lt;&gt;"",VLOOKUP(B2412,'Ket qua do'!$C$5:$AP$50000,$K$3,TRUE)*$E$9/1000,"")</f>
        <v>#N/A</v>
      </c>
      <c r="L2412" s="21" t="e">
        <f>IF(A2412&lt;&gt;"",VLOOKUP(B2412,'Ket qua do'!$C$5:$AP$50000,$L$3,TRUE),"")</f>
        <v>#N/A</v>
      </c>
    </row>
    <row r="2413" spans="1:12" x14ac:dyDescent="0.25">
      <c r="A2413" t="e">
        <f t="shared" si="43"/>
        <v>#N/A</v>
      </c>
      <c r="B2413" s="1" t="e">
        <f>IF(A2413&lt;&gt;"",VLOOKUP(A2413,'Ket qua do'!$B$5:$CE$50000,2,TRUE),"")</f>
        <v>#N/A</v>
      </c>
      <c r="C2413" s="19" t="e">
        <f>IF(A2413&lt;&gt;"",VLOOKUP(B2413,'Ket qua do'!$C$5:$AP$50000,$C$3,TRUE)*SQRT(3)*$C$11,"")</f>
        <v>#N/A</v>
      </c>
      <c r="D2413" s="21" t="e">
        <f>IF(A2413&lt;&gt;"",VLOOKUP(B2413,'Ket qua do'!$C$5:$AP$50000,$D$3,TRUE),"")</f>
        <v>#N/A</v>
      </c>
      <c r="E2413" s="21" t="e">
        <f>IF(A2413&lt;&gt;"",VLOOKUP(B2413,'Ket qua do'!$C$5:$AP$50000,$E$3,TRUE)*$C$12,"")</f>
        <v>#N/A</v>
      </c>
      <c r="F2413" s="21" t="e">
        <f>IF(A2413&lt;&gt;"",VLOOKUP(B2413,'Ket qua do'!$C$5:$AP$50000,$F$3,TRUE),"")</f>
        <v>#N/A</v>
      </c>
      <c r="G2413" s="21" t="e">
        <f>IF(A2413&lt;&gt;"",VLOOKUP(B2413,'Ket qua do'!$C$5:$AP$50000,$G$3,TRUE),"")</f>
        <v>#N/A</v>
      </c>
      <c r="H2413" s="21" t="e">
        <f>IF(A2413&lt;&gt;"",VLOOKUP(B2413,'Ket qua do'!$C$5:$AP$50000,$H$3,TRUE),"")</f>
        <v>#N/A</v>
      </c>
      <c r="I2413" s="21" t="e">
        <f>IF(A2413&lt;&gt;"",VLOOKUP(B2413,'Ket qua do'!$C$5:$AP$50000,$I$3,TRUE)*$E$9/1000,"")</f>
        <v>#N/A</v>
      </c>
      <c r="J2413" s="21" t="e">
        <f>IF(A2413&lt;&gt;"",VLOOKUP(B2413,'Ket qua do'!$C$5:$AP$50000,$J$3,TRUE)*$E$9/1000,"")</f>
        <v>#N/A</v>
      </c>
      <c r="K2413" s="21" t="e">
        <f>IF(A2413&lt;&gt;"",VLOOKUP(B2413,'Ket qua do'!$C$5:$AP$50000,$K$3,TRUE)*$E$9/1000,"")</f>
        <v>#N/A</v>
      </c>
      <c r="L2413" s="21" t="e">
        <f>IF(A2413&lt;&gt;"",VLOOKUP(B2413,'Ket qua do'!$C$5:$AP$50000,$L$3,TRUE),"")</f>
        <v>#N/A</v>
      </c>
    </row>
    <row r="2414" spans="1:12" x14ac:dyDescent="0.25">
      <c r="A2414" t="e">
        <f t="shared" si="43"/>
        <v>#N/A</v>
      </c>
      <c r="B2414" s="1" t="e">
        <f>IF(A2414&lt;&gt;"",VLOOKUP(A2414,'Ket qua do'!$B$5:$CE$50000,2,TRUE),"")</f>
        <v>#N/A</v>
      </c>
      <c r="C2414" s="19" t="e">
        <f>IF(A2414&lt;&gt;"",VLOOKUP(B2414,'Ket qua do'!$C$5:$AP$50000,$C$3,TRUE)*SQRT(3)*$C$11,"")</f>
        <v>#N/A</v>
      </c>
      <c r="D2414" s="21" t="e">
        <f>IF(A2414&lt;&gt;"",VLOOKUP(B2414,'Ket qua do'!$C$5:$AP$50000,$D$3,TRUE),"")</f>
        <v>#N/A</v>
      </c>
      <c r="E2414" s="21" t="e">
        <f>IF(A2414&lt;&gt;"",VLOOKUP(B2414,'Ket qua do'!$C$5:$AP$50000,$E$3,TRUE)*$C$12,"")</f>
        <v>#N/A</v>
      </c>
      <c r="F2414" s="21" t="e">
        <f>IF(A2414&lt;&gt;"",VLOOKUP(B2414,'Ket qua do'!$C$5:$AP$50000,$F$3,TRUE),"")</f>
        <v>#N/A</v>
      </c>
      <c r="G2414" s="21" t="e">
        <f>IF(A2414&lt;&gt;"",VLOOKUP(B2414,'Ket qua do'!$C$5:$AP$50000,$G$3,TRUE),"")</f>
        <v>#N/A</v>
      </c>
      <c r="H2414" s="21" t="e">
        <f>IF(A2414&lt;&gt;"",VLOOKUP(B2414,'Ket qua do'!$C$5:$AP$50000,$H$3,TRUE),"")</f>
        <v>#N/A</v>
      </c>
      <c r="I2414" s="21" t="e">
        <f>IF(A2414&lt;&gt;"",VLOOKUP(B2414,'Ket qua do'!$C$5:$AP$50000,$I$3,TRUE)*$E$9/1000,"")</f>
        <v>#N/A</v>
      </c>
      <c r="J2414" s="21" t="e">
        <f>IF(A2414&lt;&gt;"",VLOOKUP(B2414,'Ket qua do'!$C$5:$AP$50000,$J$3,TRUE)*$E$9/1000,"")</f>
        <v>#N/A</v>
      </c>
      <c r="K2414" s="21" t="e">
        <f>IF(A2414&lt;&gt;"",VLOOKUP(B2414,'Ket qua do'!$C$5:$AP$50000,$K$3,TRUE)*$E$9/1000,"")</f>
        <v>#N/A</v>
      </c>
      <c r="L2414" s="21" t="e">
        <f>IF(A2414&lt;&gt;"",VLOOKUP(B2414,'Ket qua do'!$C$5:$AP$50000,$L$3,TRUE),"")</f>
        <v>#N/A</v>
      </c>
    </row>
    <row r="2415" spans="1:12" x14ac:dyDescent="0.25">
      <c r="A2415" t="e">
        <f t="shared" si="43"/>
        <v>#N/A</v>
      </c>
      <c r="B2415" s="1" t="e">
        <f>IF(A2415&lt;&gt;"",VLOOKUP(A2415,'Ket qua do'!$B$5:$CE$50000,2,TRUE),"")</f>
        <v>#N/A</v>
      </c>
      <c r="C2415" s="19" t="e">
        <f>IF(A2415&lt;&gt;"",VLOOKUP(B2415,'Ket qua do'!$C$5:$AP$50000,$C$3,TRUE)*SQRT(3)*$C$11,"")</f>
        <v>#N/A</v>
      </c>
      <c r="D2415" s="21" t="e">
        <f>IF(A2415&lt;&gt;"",VLOOKUP(B2415,'Ket qua do'!$C$5:$AP$50000,$D$3,TRUE),"")</f>
        <v>#N/A</v>
      </c>
      <c r="E2415" s="21" t="e">
        <f>IF(A2415&lt;&gt;"",VLOOKUP(B2415,'Ket qua do'!$C$5:$AP$50000,$E$3,TRUE)*$C$12,"")</f>
        <v>#N/A</v>
      </c>
      <c r="F2415" s="21" t="e">
        <f>IF(A2415&lt;&gt;"",VLOOKUP(B2415,'Ket qua do'!$C$5:$AP$50000,$F$3,TRUE),"")</f>
        <v>#N/A</v>
      </c>
      <c r="G2415" s="21" t="e">
        <f>IF(A2415&lt;&gt;"",VLOOKUP(B2415,'Ket qua do'!$C$5:$AP$50000,$G$3,TRUE),"")</f>
        <v>#N/A</v>
      </c>
      <c r="H2415" s="21" t="e">
        <f>IF(A2415&lt;&gt;"",VLOOKUP(B2415,'Ket qua do'!$C$5:$AP$50000,$H$3,TRUE),"")</f>
        <v>#N/A</v>
      </c>
      <c r="I2415" s="21" t="e">
        <f>IF(A2415&lt;&gt;"",VLOOKUP(B2415,'Ket qua do'!$C$5:$AP$50000,$I$3,TRUE)*$E$9/1000,"")</f>
        <v>#N/A</v>
      </c>
      <c r="J2415" s="21" t="e">
        <f>IF(A2415&lt;&gt;"",VLOOKUP(B2415,'Ket qua do'!$C$5:$AP$50000,$J$3,TRUE)*$E$9/1000,"")</f>
        <v>#N/A</v>
      </c>
      <c r="K2415" s="21" t="e">
        <f>IF(A2415&lt;&gt;"",VLOOKUP(B2415,'Ket qua do'!$C$5:$AP$50000,$K$3,TRUE)*$E$9/1000,"")</f>
        <v>#N/A</v>
      </c>
      <c r="L2415" s="21" t="e">
        <f>IF(A2415&lt;&gt;"",VLOOKUP(B2415,'Ket qua do'!$C$5:$AP$50000,$L$3,TRUE),"")</f>
        <v>#N/A</v>
      </c>
    </row>
    <row r="2416" spans="1:12" x14ac:dyDescent="0.25">
      <c r="A2416" t="e">
        <f t="shared" si="43"/>
        <v>#N/A</v>
      </c>
      <c r="B2416" s="1" t="e">
        <f>IF(A2416&lt;&gt;"",VLOOKUP(A2416,'Ket qua do'!$B$5:$CE$50000,2,TRUE),"")</f>
        <v>#N/A</v>
      </c>
      <c r="C2416" s="19" t="e">
        <f>IF(A2416&lt;&gt;"",VLOOKUP(B2416,'Ket qua do'!$C$5:$AP$50000,$C$3,TRUE)*SQRT(3)*$C$11,"")</f>
        <v>#N/A</v>
      </c>
      <c r="D2416" s="21" t="e">
        <f>IF(A2416&lt;&gt;"",VLOOKUP(B2416,'Ket qua do'!$C$5:$AP$50000,$D$3,TRUE),"")</f>
        <v>#N/A</v>
      </c>
      <c r="E2416" s="21" t="e">
        <f>IF(A2416&lt;&gt;"",VLOOKUP(B2416,'Ket qua do'!$C$5:$AP$50000,$E$3,TRUE)*$C$12,"")</f>
        <v>#N/A</v>
      </c>
      <c r="F2416" s="21" t="e">
        <f>IF(A2416&lt;&gt;"",VLOOKUP(B2416,'Ket qua do'!$C$5:$AP$50000,$F$3,TRUE),"")</f>
        <v>#N/A</v>
      </c>
      <c r="G2416" s="21" t="e">
        <f>IF(A2416&lt;&gt;"",VLOOKUP(B2416,'Ket qua do'!$C$5:$AP$50000,$G$3,TRUE),"")</f>
        <v>#N/A</v>
      </c>
      <c r="H2416" s="21" t="e">
        <f>IF(A2416&lt;&gt;"",VLOOKUP(B2416,'Ket qua do'!$C$5:$AP$50000,$H$3,TRUE),"")</f>
        <v>#N/A</v>
      </c>
      <c r="I2416" s="21" t="e">
        <f>IF(A2416&lt;&gt;"",VLOOKUP(B2416,'Ket qua do'!$C$5:$AP$50000,$I$3,TRUE)*$E$9/1000,"")</f>
        <v>#N/A</v>
      </c>
      <c r="J2416" s="21" t="e">
        <f>IF(A2416&lt;&gt;"",VLOOKUP(B2416,'Ket qua do'!$C$5:$AP$50000,$J$3,TRUE)*$E$9/1000,"")</f>
        <v>#N/A</v>
      </c>
      <c r="K2416" s="21" t="e">
        <f>IF(A2416&lt;&gt;"",VLOOKUP(B2416,'Ket qua do'!$C$5:$AP$50000,$K$3,TRUE)*$E$9/1000,"")</f>
        <v>#N/A</v>
      </c>
      <c r="L2416" s="21" t="e">
        <f>IF(A2416&lt;&gt;"",VLOOKUP(B2416,'Ket qua do'!$C$5:$AP$50000,$L$3,TRUE),"")</f>
        <v>#N/A</v>
      </c>
    </row>
    <row r="2417" spans="1:12" x14ac:dyDescent="0.25">
      <c r="A2417" t="e">
        <f t="shared" si="43"/>
        <v>#N/A</v>
      </c>
      <c r="B2417" s="1" t="e">
        <f>IF(A2417&lt;&gt;"",VLOOKUP(A2417,'Ket qua do'!$B$5:$CE$50000,2,TRUE),"")</f>
        <v>#N/A</v>
      </c>
      <c r="C2417" s="19" t="e">
        <f>IF(A2417&lt;&gt;"",VLOOKUP(B2417,'Ket qua do'!$C$5:$AP$50000,$C$3,TRUE)*SQRT(3)*$C$11,"")</f>
        <v>#N/A</v>
      </c>
      <c r="D2417" s="21" t="e">
        <f>IF(A2417&lt;&gt;"",VLOOKUP(B2417,'Ket qua do'!$C$5:$AP$50000,$D$3,TRUE),"")</f>
        <v>#N/A</v>
      </c>
      <c r="E2417" s="21" t="e">
        <f>IF(A2417&lt;&gt;"",VLOOKUP(B2417,'Ket qua do'!$C$5:$AP$50000,$E$3,TRUE)*$C$12,"")</f>
        <v>#N/A</v>
      </c>
      <c r="F2417" s="21" t="e">
        <f>IF(A2417&lt;&gt;"",VLOOKUP(B2417,'Ket qua do'!$C$5:$AP$50000,$F$3,TRUE),"")</f>
        <v>#N/A</v>
      </c>
      <c r="G2417" s="21" t="e">
        <f>IF(A2417&lt;&gt;"",VLOOKUP(B2417,'Ket qua do'!$C$5:$AP$50000,$G$3,TRUE),"")</f>
        <v>#N/A</v>
      </c>
      <c r="H2417" s="21" t="e">
        <f>IF(A2417&lt;&gt;"",VLOOKUP(B2417,'Ket qua do'!$C$5:$AP$50000,$H$3,TRUE),"")</f>
        <v>#N/A</v>
      </c>
      <c r="I2417" s="21" t="e">
        <f>IF(A2417&lt;&gt;"",VLOOKUP(B2417,'Ket qua do'!$C$5:$AP$50000,$I$3,TRUE)*$E$9/1000,"")</f>
        <v>#N/A</v>
      </c>
      <c r="J2417" s="21" t="e">
        <f>IF(A2417&lt;&gt;"",VLOOKUP(B2417,'Ket qua do'!$C$5:$AP$50000,$J$3,TRUE)*$E$9/1000,"")</f>
        <v>#N/A</v>
      </c>
      <c r="K2417" s="21" t="e">
        <f>IF(A2417&lt;&gt;"",VLOOKUP(B2417,'Ket qua do'!$C$5:$AP$50000,$K$3,TRUE)*$E$9/1000,"")</f>
        <v>#N/A</v>
      </c>
      <c r="L2417" s="21" t="e">
        <f>IF(A2417&lt;&gt;"",VLOOKUP(B2417,'Ket qua do'!$C$5:$AP$50000,$L$3,TRUE),"")</f>
        <v>#N/A</v>
      </c>
    </row>
    <row r="2418" spans="1:12" x14ac:dyDescent="0.25">
      <c r="A2418" t="e">
        <f t="shared" si="43"/>
        <v>#N/A</v>
      </c>
      <c r="B2418" s="1" t="e">
        <f>IF(A2418&lt;&gt;"",VLOOKUP(A2418,'Ket qua do'!$B$5:$CE$50000,2,TRUE),"")</f>
        <v>#N/A</v>
      </c>
      <c r="C2418" s="19" t="e">
        <f>IF(A2418&lt;&gt;"",VLOOKUP(B2418,'Ket qua do'!$C$5:$AP$50000,$C$3,TRUE)*SQRT(3)*$C$11,"")</f>
        <v>#N/A</v>
      </c>
      <c r="D2418" s="21" t="e">
        <f>IF(A2418&lt;&gt;"",VLOOKUP(B2418,'Ket qua do'!$C$5:$AP$50000,$D$3,TRUE),"")</f>
        <v>#N/A</v>
      </c>
      <c r="E2418" s="21" t="e">
        <f>IF(A2418&lt;&gt;"",VLOOKUP(B2418,'Ket qua do'!$C$5:$AP$50000,$E$3,TRUE)*$C$12,"")</f>
        <v>#N/A</v>
      </c>
      <c r="F2418" s="21" t="e">
        <f>IF(A2418&lt;&gt;"",VLOOKUP(B2418,'Ket qua do'!$C$5:$AP$50000,$F$3,TRUE),"")</f>
        <v>#N/A</v>
      </c>
      <c r="G2418" s="21" t="e">
        <f>IF(A2418&lt;&gt;"",VLOOKUP(B2418,'Ket qua do'!$C$5:$AP$50000,$G$3,TRUE),"")</f>
        <v>#N/A</v>
      </c>
      <c r="H2418" s="21" t="e">
        <f>IF(A2418&lt;&gt;"",VLOOKUP(B2418,'Ket qua do'!$C$5:$AP$50000,$H$3,TRUE),"")</f>
        <v>#N/A</v>
      </c>
      <c r="I2418" s="21" t="e">
        <f>IF(A2418&lt;&gt;"",VLOOKUP(B2418,'Ket qua do'!$C$5:$AP$50000,$I$3,TRUE)*$E$9/1000,"")</f>
        <v>#N/A</v>
      </c>
      <c r="J2418" s="21" t="e">
        <f>IF(A2418&lt;&gt;"",VLOOKUP(B2418,'Ket qua do'!$C$5:$AP$50000,$J$3,TRUE)*$E$9/1000,"")</f>
        <v>#N/A</v>
      </c>
      <c r="K2418" s="21" t="e">
        <f>IF(A2418&lt;&gt;"",VLOOKUP(B2418,'Ket qua do'!$C$5:$AP$50000,$K$3,TRUE)*$E$9/1000,"")</f>
        <v>#N/A</v>
      </c>
      <c r="L2418" s="21" t="e">
        <f>IF(A2418&lt;&gt;"",VLOOKUP(B2418,'Ket qua do'!$C$5:$AP$50000,$L$3,TRUE),"")</f>
        <v>#N/A</v>
      </c>
    </row>
    <row r="2419" spans="1:12" x14ac:dyDescent="0.25">
      <c r="A2419" t="e">
        <f t="shared" si="43"/>
        <v>#N/A</v>
      </c>
      <c r="B2419" s="1" t="e">
        <f>IF(A2419&lt;&gt;"",VLOOKUP(A2419,'Ket qua do'!$B$5:$CE$50000,2,TRUE),"")</f>
        <v>#N/A</v>
      </c>
      <c r="C2419" s="19" t="e">
        <f>IF(A2419&lt;&gt;"",VLOOKUP(B2419,'Ket qua do'!$C$5:$AP$50000,$C$3,TRUE)*SQRT(3)*$C$11,"")</f>
        <v>#N/A</v>
      </c>
      <c r="D2419" s="21" t="e">
        <f>IF(A2419&lt;&gt;"",VLOOKUP(B2419,'Ket qua do'!$C$5:$AP$50000,$D$3,TRUE),"")</f>
        <v>#N/A</v>
      </c>
      <c r="E2419" s="21" t="e">
        <f>IF(A2419&lt;&gt;"",VLOOKUP(B2419,'Ket qua do'!$C$5:$AP$50000,$E$3,TRUE)*$C$12,"")</f>
        <v>#N/A</v>
      </c>
      <c r="F2419" s="21" t="e">
        <f>IF(A2419&lt;&gt;"",VLOOKUP(B2419,'Ket qua do'!$C$5:$AP$50000,$F$3,TRUE),"")</f>
        <v>#N/A</v>
      </c>
      <c r="G2419" s="21" t="e">
        <f>IF(A2419&lt;&gt;"",VLOOKUP(B2419,'Ket qua do'!$C$5:$AP$50000,$G$3,TRUE),"")</f>
        <v>#N/A</v>
      </c>
      <c r="H2419" s="21" t="e">
        <f>IF(A2419&lt;&gt;"",VLOOKUP(B2419,'Ket qua do'!$C$5:$AP$50000,$H$3,TRUE),"")</f>
        <v>#N/A</v>
      </c>
      <c r="I2419" s="21" t="e">
        <f>IF(A2419&lt;&gt;"",VLOOKUP(B2419,'Ket qua do'!$C$5:$AP$50000,$I$3,TRUE)*$E$9/1000,"")</f>
        <v>#N/A</v>
      </c>
      <c r="J2419" s="21" t="e">
        <f>IF(A2419&lt;&gt;"",VLOOKUP(B2419,'Ket qua do'!$C$5:$AP$50000,$J$3,TRUE)*$E$9/1000,"")</f>
        <v>#N/A</v>
      </c>
      <c r="K2419" s="21" t="e">
        <f>IF(A2419&lt;&gt;"",VLOOKUP(B2419,'Ket qua do'!$C$5:$AP$50000,$K$3,TRUE)*$E$9/1000,"")</f>
        <v>#N/A</v>
      </c>
      <c r="L2419" s="21" t="e">
        <f>IF(A2419&lt;&gt;"",VLOOKUP(B2419,'Ket qua do'!$C$5:$AP$50000,$L$3,TRUE),"")</f>
        <v>#N/A</v>
      </c>
    </row>
    <row r="2420" spans="1:12" x14ac:dyDescent="0.25">
      <c r="A2420" t="e">
        <f t="shared" si="43"/>
        <v>#N/A</v>
      </c>
      <c r="B2420" s="1" t="e">
        <f>IF(A2420&lt;&gt;"",VLOOKUP(A2420,'Ket qua do'!$B$5:$CE$50000,2,TRUE),"")</f>
        <v>#N/A</v>
      </c>
      <c r="C2420" s="19" t="e">
        <f>IF(A2420&lt;&gt;"",VLOOKUP(B2420,'Ket qua do'!$C$5:$AP$50000,$C$3,TRUE)*SQRT(3)*$C$11,"")</f>
        <v>#N/A</v>
      </c>
      <c r="D2420" s="21" t="e">
        <f>IF(A2420&lt;&gt;"",VLOOKUP(B2420,'Ket qua do'!$C$5:$AP$50000,$D$3,TRUE),"")</f>
        <v>#N/A</v>
      </c>
      <c r="E2420" s="21" t="e">
        <f>IF(A2420&lt;&gt;"",VLOOKUP(B2420,'Ket qua do'!$C$5:$AP$50000,$E$3,TRUE)*$C$12,"")</f>
        <v>#N/A</v>
      </c>
      <c r="F2420" s="21" t="e">
        <f>IF(A2420&lt;&gt;"",VLOOKUP(B2420,'Ket qua do'!$C$5:$AP$50000,$F$3,TRUE),"")</f>
        <v>#N/A</v>
      </c>
      <c r="G2420" s="21" t="e">
        <f>IF(A2420&lt;&gt;"",VLOOKUP(B2420,'Ket qua do'!$C$5:$AP$50000,$G$3,TRUE),"")</f>
        <v>#N/A</v>
      </c>
      <c r="H2420" s="21" t="e">
        <f>IF(A2420&lt;&gt;"",VLOOKUP(B2420,'Ket qua do'!$C$5:$AP$50000,$H$3,TRUE),"")</f>
        <v>#N/A</v>
      </c>
      <c r="I2420" s="21" t="e">
        <f>IF(A2420&lt;&gt;"",VLOOKUP(B2420,'Ket qua do'!$C$5:$AP$50000,$I$3,TRUE)*$E$9/1000,"")</f>
        <v>#N/A</v>
      </c>
      <c r="J2420" s="21" t="e">
        <f>IF(A2420&lt;&gt;"",VLOOKUP(B2420,'Ket qua do'!$C$5:$AP$50000,$J$3,TRUE)*$E$9/1000,"")</f>
        <v>#N/A</v>
      </c>
      <c r="K2420" s="21" t="e">
        <f>IF(A2420&lt;&gt;"",VLOOKUP(B2420,'Ket qua do'!$C$5:$AP$50000,$K$3,TRUE)*$E$9/1000,"")</f>
        <v>#N/A</v>
      </c>
      <c r="L2420" s="21" t="e">
        <f>IF(A2420&lt;&gt;"",VLOOKUP(B2420,'Ket qua do'!$C$5:$AP$50000,$L$3,TRUE),"")</f>
        <v>#N/A</v>
      </c>
    </row>
    <row r="2421" spans="1:12" x14ac:dyDescent="0.25">
      <c r="A2421" t="e">
        <f t="shared" si="43"/>
        <v>#N/A</v>
      </c>
      <c r="B2421" s="1" t="e">
        <f>IF(A2421&lt;&gt;"",VLOOKUP(A2421,'Ket qua do'!$B$5:$CE$50000,2,TRUE),"")</f>
        <v>#N/A</v>
      </c>
      <c r="C2421" s="19" t="e">
        <f>IF(A2421&lt;&gt;"",VLOOKUP(B2421,'Ket qua do'!$C$5:$AP$50000,$C$3,TRUE)*SQRT(3)*$C$11,"")</f>
        <v>#N/A</v>
      </c>
      <c r="D2421" s="21" t="e">
        <f>IF(A2421&lt;&gt;"",VLOOKUP(B2421,'Ket qua do'!$C$5:$AP$50000,$D$3,TRUE),"")</f>
        <v>#N/A</v>
      </c>
      <c r="E2421" s="21" t="e">
        <f>IF(A2421&lt;&gt;"",VLOOKUP(B2421,'Ket qua do'!$C$5:$AP$50000,$E$3,TRUE)*$C$12,"")</f>
        <v>#N/A</v>
      </c>
      <c r="F2421" s="21" t="e">
        <f>IF(A2421&lt;&gt;"",VLOOKUP(B2421,'Ket qua do'!$C$5:$AP$50000,$F$3,TRUE),"")</f>
        <v>#N/A</v>
      </c>
      <c r="G2421" s="21" t="e">
        <f>IF(A2421&lt;&gt;"",VLOOKUP(B2421,'Ket qua do'!$C$5:$AP$50000,$G$3,TRUE),"")</f>
        <v>#N/A</v>
      </c>
      <c r="H2421" s="21" t="e">
        <f>IF(A2421&lt;&gt;"",VLOOKUP(B2421,'Ket qua do'!$C$5:$AP$50000,$H$3,TRUE),"")</f>
        <v>#N/A</v>
      </c>
      <c r="I2421" s="21" t="e">
        <f>IF(A2421&lt;&gt;"",VLOOKUP(B2421,'Ket qua do'!$C$5:$AP$50000,$I$3,TRUE)*$E$9/1000,"")</f>
        <v>#N/A</v>
      </c>
      <c r="J2421" s="21" t="e">
        <f>IF(A2421&lt;&gt;"",VLOOKUP(B2421,'Ket qua do'!$C$5:$AP$50000,$J$3,TRUE)*$E$9/1000,"")</f>
        <v>#N/A</v>
      </c>
      <c r="K2421" s="21" t="e">
        <f>IF(A2421&lt;&gt;"",VLOOKUP(B2421,'Ket qua do'!$C$5:$AP$50000,$K$3,TRUE)*$E$9/1000,"")</f>
        <v>#N/A</v>
      </c>
      <c r="L2421" s="21" t="e">
        <f>IF(A2421&lt;&gt;"",VLOOKUP(B2421,'Ket qua do'!$C$5:$AP$50000,$L$3,TRUE),"")</f>
        <v>#N/A</v>
      </c>
    </row>
    <row r="2422" spans="1:12" x14ac:dyDescent="0.25">
      <c r="A2422" t="e">
        <f t="shared" si="43"/>
        <v>#N/A</v>
      </c>
      <c r="B2422" s="1" t="e">
        <f>IF(A2422&lt;&gt;"",VLOOKUP(A2422,'Ket qua do'!$B$5:$CE$50000,2,TRUE),"")</f>
        <v>#N/A</v>
      </c>
      <c r="C2422" s="19" t="e">
        <f>IF(A2422&lt;&gt;"",VLOOKUP(B2422,'Ket qua do'!$C$5:$AP$50000,$C$3,TRUE)*SQRT(3)*$C$11,"")</f>
        <v>#N/A</v>
      </c>
      <c r="D2422" s="21" t="e">
        <f>IF(A2422&lt;&gt;"",VLOOKUP(B2422,'Ket qua do'!$C$5:$AP$50000,$D$3,TRUE),"")</f>
        <v>#N/A</v>
      </c>
      <c r="E2422" s="21" t="e">
        <f>IF(A2422&lt;&gt;"",VLOOKUP(B2422,'Ket qua do'!$C$5:$AP$50000,$E$3,TRUE)*$C$12,"")</f>
        <v>#N/A</v>
      </c>
      <c r="F2422" s="21" t="e">
        <f>IF(A2422&lt;&gt;"",VLOOKUP(B2422,'Ket qua do'!$C$5:$AP$50000,$F$3,TRUE),"")</f>
        <v>#N/A</v>
      </c>
      <c r="G2422" s="21" t="e">
        <f>IF(A2422&lt;&gt;"",VLOOKUP(B2422,'Ket qua do'!$C$5:$AP$50000,$G$3,TRUE),"")</f>
        <v>#N/A</v>
      </c>
      <c r="H2422" s="21" t="e">
        <f>IF(A2422&lt;&gt;"",VLOOKUP(B2422,'Ket qua do'!$C$5:$AP$50000,$H$3,TRUE),"")</f>
        <v>#N/A</v>
      </c>
      <c r="I2422" s="21" t="e">
        <f>IF(A2422&lt;&gt;"",VLOOKUP(B2422,'Ket qua do'!$C$5:$AP$50000,$I$3,TRUE)*$E$9/1000,"")</f>
        <v>#N/A</v>
      </c>
      <c r="J2422" s="21" t="e">
        <f>IF(A2422&lt;&gt;"",VLOOKUP(B2422,'Ket qua do'!$C$5:$AP$50000,$J$3,TRUE)*$E$9/1000,"")</f>
        <v>#N/A</v>
      </c>
      <c r="K2422" s="21" t="e">
        <f>IF(A2422&lt;&gt;"",VLOOKUP(B2422,'Ket qua do'!$C$5:$AP$50000,$K$3,TRUE)*$E$9/1000,"")</f>
        <v>#N/A</v>
      </c>
      <c r="L2422" s="21" t="e">
        <f>IF(A2422&lt;&gt;"",VLOOKUP(B2422,'Ket qua do'!$C$5:$AP$50000,$L$3,TRUE),"")</f>
        <v>#N/A</v>
      </c>
    </row>
    <row r="2423" spans="1:12" x14ac:dyDescent="0.25">
      <c r="A2423" t="e">
        <f t="shared" si="43"/>
        <v>#N/A</v>
      </c>
      <c r="B2423" s="1" t="e">
        <f>IF(A2423&lt;&gt;"",VLOOKUP(A2423,'Ket qua do'!$B$5:$CE$50000,2,TRUE),"")</f>
        <v>#N/A</v>
      </c>
      <c r="C2423" s="19" t="e">
        <f>IF(A2423&lt;&gt;"",VLOOKUP(B2423,'Ket qua do'!$C$5:$AP$50000,$C$3,TRUE)*SQRT(3)*$C$11,"")</f>
        <v>#N/A</v>
      </c>
      <c r="D2423" s="21" t="e">
        <f>IF(A2423&lt;&gt;"",VLOOKUP(B2423,'Ket qua do'!$C$5:$AP$50000,$D$3,TRUE),"")</f>
        <v>#N/A</v>
      </c>
      <c r="E2423" s="21" t="e">
        <f>IF(A2423&lt;&gt;"",VLOOKUP(B2423,'Ket qua do'!$C$5:$AP$50000,$E$3,TRUE)*$C$12,"")</f>
        <v>#N/A</v>
      </c>
      <c r="F2423" s="21" t="e">
        <f>IF(A2423&lt;&gt;"",VLOOKUP(B2423,'Ket qua do'!$C$5:$AP$50000,$F$3,TRUE),"")</f>
        <v>#N/A</v>
      </c>
      <c r="G2423" s="21" t="e">
        <f>IF(A2423&lt;&gt;"",VLOOKUP(B2423,'Ket qua do'!$C$5:$AP$50000,$G$3,TRUE),"")</f>
        <v>#N/A</v>
      </c>
      <c r="H2423" s="21" t="e">
        <f>IF(A2423&lt;&gt;"",VLOOKUP(B2423,'Ket qua do'!$C$5:$AP$50000,$H$3,TRUE),"")</f>
        <v>#N/A</v>
      </c>
      <c r="I2423" s="21" t="e">
        <f>IF(A2423&lt;&gt;"",VLOOKUP(B2423,'Ket qua do'!$C$5:$AP$50000,$I$3,TRUE)*$E$9/1000,"")</f>
        <v>#N/A</v>
      </c>
      <c r="J2423" s="21" t="e">
        <f>IF(A2423&lt;&gt;"",VLOOKUP(B2423,'Ket qua do'!$C$5:$AP$50000,$J$3,TRUE)*$E$9/1000,"")</f>
        <v>#N/A</v>
      </c>
      <c r="K2423" s="21" t="e">
        <f>IF(A2423&lt;&gt;"",VLOOKUP(B2423,'Ket qua do'!$C$5:$AP$50000,$K$3,TRUE)*$E$9/1000,"")</f>
        <v>#N/A</v>
      </c>
      <c r="L2423" s="21" t="e">
        <f>IF(A2423&lt;&gt;"",VLOOKUP(B2423,'Ket qua do'!$C$5:$AP$50000,$L$3,TRUE),"")</f>
        <v>#N/A</v>
      </c>
    </row>
    <row r="2424" spans="1:12" x14ac:dyDescent="0.25">
      <c r="A2424" t="e">
        <f t="shared" si="43"/>
        <v>#N/A</v>
      </c>
      <c r="B2424" s="1" t="e">
        <f>IF(A2424&lt;&gt;"",VLOOKUP(A2424,'Ket qua do'!$B$5:$CE$50000,2,TRUE),"")</f>
        <v>#N/A</v>
      </c>
      <c r="C2424" s="19" t="e">
        <f>IF(A2424&lt;&gt;"",VLOOKUP(B2424,'Ket qua do'!$C$5:$AP$50000,$C$3,TRUE)*SQRT(3)*$C$11,"")</f>
        <v>#N/A</v>
      </c>
      <c r="D2424" s="21" t="e">
        <f>IF(A2424&lt;&gt;"",VLOOKUP(B2424,'Ket qua do'!$C$5:$AP$50000,$D$3,TRUE),"")</f>
        <v>#N/A</v>
      </c>
      <c r="E2424" s="21" t="e">
        <f>IF(A2424&lt;&gt;"",VLOOKUP(B2424,'Ket qua do'!$C$5:$AP$50000,$E$3,TRUE)*$C$12,"")</f>
        <v>#N/A</v>
      </c>
      <c r="F2424" s="21" t="e">
        <f>IF(A2424&lt;&gt;"",VLOOKUP(B2424,'Ket qua do'!$C$5:$AP$50000,$F$3,TRUE),"")</f>
        <v>#N/A</v>
      </c>
      <c r="G2424" s="21" t="e">
        <f>IF(A2424&lt;&gt;"",VLOOKUP(B2424,'Ket qua do'!$C$5:$AP$50000,$G$3,TRUE),"")</f>
        <v>#N/A</v>
      </c>
      <c r="H2424" s="21" t="e">
        <f>IF(A2424&lt;&gt;"",VLOOKUP(B2424,'Ket qua do'!$C$5:$AP$50000,$H$3,TRUE),"")</f>
        <v>#N/A</v>
      </c>
      <c r="I2424" s="21" t="e">
        <f>IF(A2424&lt;&gt;"",VLOOKUP(B2424,'Ket qua do'!$C$5:$AP$50000,$I$3,TRUE)*$E$9/1000,"")</f>
        <v>#N/A</v>
      </c>
      <c r="J2424" s="21" t="e">
        <f>IF(A2424&lt;&gt;"",VLOOKUP(B2424,'Ket qua do'!$C$5:$AP$50000,$J$3,TRUE)*$E$9/1000,"")</f>
        <v>#N/A</v>
      </c>
      <c r="K2424" s="21" t="e">
        <f>IF(A2424&lt;&gt;"",VLOOKUP(B2424,'Ket qua do'!$C$5:$AP$50000,$K$3,TRUE)*$E$9/1000,"")</f>
        <v>#N/A</v>
      </c>
      <c r="L2424" s="21" t="e">
        <f>IF(A2424&lt;&gt;"",VLOOKUP(B2424,'Ket qua do'!$C$5:$AP$50000,$L$3,TRUE),"")</f>
        <v>#N/A</v>
      </c>
    </row>
    <row r="2425" spans="1:12" x14ac:dyDescent="0.25">
      <c r="A2425" t="e">
        <f t="shared" si="43"/>
        <v>#N/A</v>
      </c>
      <c r="B2425" s="1" t="e">
        <f>IF(A2425&lt;&gt;"",VLOOKUP(A2425,'Ket qua do'!$B$5:$CE$50000,2,TRUE),"")</f>
        <v>#N/A</v>
      </c>
      <c r="C2425" s="19" t="e">
        <f>IF(A2425&lt;&gt;"",VLOOKUP(B2425,'Ket qua do'!$C$5:$AP$50000,$C$3,TRUE)*SQRT(3)*$C$11,"")</f>
        <v>#N/A</v>
      </c>
      <c r="D2425" s="21" t="e">
        <f>IF(A2425&lt;&gt;"",VLOOKUP(B2425,'Ket qua do'!$C$5:$AP$50000,$D$3,TRUE),"")</f>
        <v>#N/A</v>
      </c>
      <c r="E2425" s="21" t="e">
        <f>IF(A2425&lt;&gt;"",VLOOKUP(B2425,'Ket qua do'!$C$5:$AP$50000,$E$3,TRUE)*$C$12,"")</f>
        <v>#N/A</v>
      </c>
      <c r="F2425" s="21" t="e">
        <f>IF(A2425&lt;&gt;"",VLOOKUP(B2425,'Ket qua do'!$C$5:$AP$50000,$F$3,TRUE),"")</f>
        <v>#N/A</v>
      </c>
      <c r="G2425" s="21" t="e">
        <f>IF(A2425&lt;&gt;"",VLOOKUP(B2425,'Ket qua do'!$C$5:$AP$50000,$G$3,TRUE),"")</f>
        <v>#N/A</v>
      </c>
      <c r="H2425" s="21" t="e">
        <f>IF(A2425&lt;&gt;"",VLOOKUP(B2425,'Ket qua do'!$C$5:$AP$50000,$H$3,TRUE),"")</f>
        <v>#N/A</v>
      </c>
      <c r="I2425" s="21" t="e">
        <f>IF(A2425&lt;&gt;"",VLOOKUP(B2425,'Ket qua do'!$C$5:$AP$50000,$I$3,TRUE)*$E$9/1000,"")</f>
        <v>#N/A</v>
      </c>
      <c r="J2425" s="21" t="e">
        <f>IF(A2425&lt;&gt;"",VLOOKUP(B2425,'Ket qua do'!$C$5:$AP$50000,$J$3,TRUE)*$E$9/1000,"")</f>
        <v>#N/A</v>
      </c>
      <c r="K2425" s="21" t="e">
        <f>IF(A2425&lt;&gt;"",VLOOKUP(B2425,'Ket qua do'!$C$5:$AP$50000,$K$3,TRUE)*$E$9/1000,"")</f>
        <v>#N/A</v>
      </c>
      <c r="L2425" s="21" t="e">
        <f>IF(A2425&lt;&gt;"",VLOOKUP(B2425,'Ket qua do'!$C$5:$AP$50000,$L$3,TRUE),"")</f>
        <v>#N/A</v>
      </c>
    </row>
    <row r="2426" spans="1:12" x14ac:dyDescent="0.25">
      <c r="A2426" t="e">
        <f t="shared" si="43"/>
        <v>#N/A</v>
      </c>
      <c r="B2426" s="1" t="e">
        <f>IF(A2426&lt;&gt;"",VLOOKUP(A2426,'Ket qua do'!$B$5:$CE$50000,2,TRUE),"")</f>
        <v>#N/A</v>
      </c>
      <c r="C2426" s="19" t="e">
        <f>IF(A2426&lt;&gt;"",VLOOKUP(B2426,'Ket qua do'!$C$5:$AP$50000,$C$3,TRUE)*SQRT(3)*$C$11,"")</f>
        <v>#N/A</v>
      </c>
      <c r="D2426" s="21" t="e">
        <f>IF(A2426&lt;&gt;"",VLOOKUP(B2426,'Ket qua do'!$C$5:$AP$50000,$D$3,TRUE),"")</f>
        <v>#N/A</v>
      </c>
      <c r="E2426" s="21" t="e">
        <f>IF(A2426&lt;&gt;"",VLOOKUP(B2426,'Ket qua do'!$C$5:$AP$50000,$E$3,TRUE)*$C$12,"")</f>
        <v>#N/A</v>
      </c>
      <c r="F2426" s="21" t="e">
        <f>IF(A2426&lt;&gt;"",VLOOKUP(B2426,'Ket qua do'!$C$5:$AP$50000,$F$3,TRUE),"")</f>
        <v>#N/A</v>
      </c>
      <c r="G2426" s="21" t="e">
        <f>IF(A2426&lt;&gt;"",VLOOKUP(B2426,'Ket qua do'!$C$5:$AP$50000,$G$3,TRUE),"")</f>
        <v>#N/A</v>
      </c>
      <c r="H2426" s="21" t="e">
        <f>IF(A2426&lt;&gt;"",VLOOKUP(B2426,'Ket qua do'!$C$5:$AP$50000,$H$3,TRUE),"")</f>
        <v>#N/A</v>
      </c>
      <c r="I2426" s="21" t="e">
        <f>IF(A2426&lt;&gt;"",VLOOKUP(B2426,'Ket qua do'!$C$5:$AP$50000,$I$3,TRUE)*$E$9/1000,"")</f>
        <v>#N/A</v>
      </c>
      <c r="J2426" s="21" t="e">
        <f>IF(A2426&lt;&gt;"",VLOOKUP(B2426,'Ket qua do'!$C$5:$AP$50000,$J$3,TRUE)*$E$9/1000,"")</f>
        <v>#N/A</v>
      </c>
      <c r="K2426" s="21" t="e">
        <f>IF(A2426&lt;&gt;"",VLOOKUP(B2426,'Ket qua do'!$C$5:$AP$50000,$K$3,TRUE)*$E$9/1000,"")</f>
        <v>#N/A</v>
      </c>
      <c r="L2426" s="21" t="e">
        <f>IF(A2426&lt;&gt;"",VLOOKUP(B2426,'Ket qua do'!$C$5:$AP$50000,$L$3,TRUE),"")</f>
        <v>#N/A</v>
      </c>
    </row>
    <row r="2427" spans="1:12" x14ac:dyDescent="0.25">
      <c r="A2427" t="e">
        <f t="shared" si="43"/>
        <v>#N/A</v>
      </c>
      <c r="B2427" s="1" t="e">
        <f>IF(A2427&lt;&gt;"",VLOOKUP(A2427,'Ket qua do'!$B$5:$CE$50000,2,TRUE),"")</f>
        <v>#N/A</v>
      </c>
      <c r="C2427" s="19" t="e">
        <f>IF(A2427&lt;&gt;"",VLOOKUP(B2427,'Ket qua do'!$C$5:$AP$50000,$C$3,TRUE)*SQRT(3)*$C$11,"")</f>
        <v>#N/A</v>
      </c>
      <c r="D2427" s="21" t="e">
        <f>IF(A2427&lt;&gt;"",VLOOKUP(B2427,'Ket qua do'!$C$5:$AP$50000,$D$3,TRUE),"")</f>
        <v>#N/A</v>
      </c>
      <c r="E2427" s="21" t="e">
        <f>IF(A2427&lt;&gt;"",VLOOKUP(B2427,'Ket qua do'!$C$5:$AP$50000,$E$3,TRUE)*$C$12,"")</f>
        <v>#N/A</v>
      </c>
      <c r="F2427" s="21" t="e">
        <f>IF(A2427&lt;&gt;"",VLOOKUP(B2427,'Ket qua do'!$C$5:$AP$50000,$F$3,TRUE),"")</f>
        <v>#N/A</v>
      </c>
      <c r="G2427" s="21" t="e">
        <f>IF(A2427&lt;&gt;"",VLOOKUP(B2427,'Ket qua do'!$C$5:$AP$50000,$G$3,TRUE),"")</f>
        <v>#N/A</v>
      </c>
      <c r="H2427" s="21" t="e">
        <f>IF(A2427&lt;&gt;"",VLOOKUP(B2427,'Ket qua do'!$C$5:$AP$50000,$H$3,TRUE),"")</f>
        <v>#N/A</v>
      </c>
      <c r="I2427" s="21" t="e">
        <f>IF(A2427&lt;&gt;"",VLOOKUP(B2427,'Ket qua do'!$C$5:$AP$50000,$I$3,TRUE)*$E$9/1000,"")</f>
        <v>#N/A</v>
      </c>
      <c r="J2427" s="21" t="e">
        <f>IF(A2427&lt;&gt;"",VLOOKUP(B2427,'Ket qua do'!$C$5:$AP$50000,$J$3,TRUE)*$E$9/1000,"")</f>
        <v>#N/A</v>
      </c>
      <c r="K2427" s="21" t="e">
        <f>IF(A2427&lt;&gt;"",VLOOKUP(B2427,'Ket qua do'!$C$5:$AP$50000,$K$3,TRUE)*$E$9/1000,"")</f>
        <v>#N/A</v>
      </c>
      <c r="L2427" s="21" t="e">
        <f>IF(A2427&lt;&gt;"",VLOOKUP(B2427,'Ket qua do'!$C$5:$AP$50000,$L$3,TRUE),"")</f>
        <v>#N/A</v>
      </c>
    </row>
    <row r="2428" spans="1:12" x14ac:dyDescent="0.25">
      <c r="A2428" t="e">
        <f t="shared" si="43"/>
        <v>#N/A</v>
      </c>
      <c r="B2428" s="1" t="e">
        <f>IF(A2428&lt;&gt;"",VLOOKUP(A2428,'Ket qua do'!$B$5:$CE$50000,2,TRUE),"")</f>
        <v>#N/A</v>
      </c>
      <c r="C2428" s="19" t="e">
        <f>IF(A2428&lt;&gt;"",VLOOKUP(B2428,'Ket qua do'!$C$5:$AP$50000,$C$3,TRUE)*SQRT(3)*$C$11,"")</f>
        <v>#N/A</v>
      </c>
      <c r="D2428" s="21" t="e">
        <f>IF(A2428&lt;&gt;"",VLOOKUP(B2428,'Ket qua do'!$C$5:$AP$50000,$D$3,TRUE),"")</f>
        <v>#N/A</v>
      </c>
      <c r="E2428" s="21" t="e">
        <f>IF(A2428&lt;&gt;"",VLOOKUP(B2428,'Ket qua do'!$C$5:$AP$50000,$E$3,TRUE)*$C$12,"")</f>
        <v>#N/A</v>
      </c>
      <c r="F2428" s="21" t="e">
        <f>IF(A2428&lt;&gt;"",VLOOKUP(B2428,'Ket qua do'!$C$5:$AP$50000,$F$3,TRUE),"")</f>
        <v>#N/A</v>
      </c>
      <c r="G2428" s="21" t="e">
        <f>IF(A2428&lt;&gt;"",VLOOKUP(B2428,'Ket qua do'!$C$5:$AP$50000,$G$3,TRUE),"")</f>
        <v>#N/A</v>
      </c>
      <c r="H2428" s="21" t="e">
        <f>IF(A2428&lt;&gt;"",VLOOKUP(B2428,'Ket qua do'!$C$5:$AP$50000,$H$3,TRUE),"")</f>
        <v>#N/A</v>
      </c>
      <c r="I2428" s="21" t="e">
        <f>IF(A2428&lt;&gt;"",VLOOKUP(B2428,'Ket qua do'!$C$5:$AP$50000,$I$3,TRUE)*$E$9/1000,"")</f>
        <v>#N/A</v>
      </c>
      <c r="J2428" s="21" t="e">
        <f>IF(A2428&lt;&gt;"",VLOOKUP(B2428,'Ket qua do'!$C$5:$AP$50000,$J$3,TRUE)*$E$9/1000,"")</f>
        <v>#N/A</v>
      </c>
      <c r="K2428" s="21" t="e">
        <f>IF(A2428&lt;&gt;"",VLOOKUP(B2428,'Ket qua do'!$C$5:$AP$50000,$K$3,TRUE)*$E$9/1000,"")</f>
        <v>#N/A</v>
      </c>
      <c r="L2428" s="21" t="e">
        <f>IF(A2428&lt;&gt;"",VLOOKUP(B2428,'Ket qua do'!$C$5:$AP$50000,$L$3,TRUE),"")</f>
        <v>#N/A</v>
      </c>
    </row>
    <row r="2429" spans="1:12" x14ac:dyDescent="0.25">
      <c r="A2429" t="e">
        <f t="shared" si="43"/>
        <v>#N/A</v>
      </c>
      <c r="B2429" s="1" t="e">
        <f>IF(A2429&lt;&gt;"",VLOOKUP(A2429,'Ket qua do'!$B$5:$CE$50000,2,TRUE),"")</f>
        <v>#N/A</v>
      </c>
      <c r="C2429" s="19" t="e">
        <f>IF(A2429&lt;&gt;"",VLOOKUP(B2429,'Ket qua do'!$C$5:$AP$50000,$C$3,TRUE)*SQRT(3)*$C$11,"")</f>
        <v>#N/A</v>
      </c>
      <c r="D2429" s="21" t="e">
        <f>IF(A2429&lt;&gt;"",VLOOKUP(B2429,'Ket qua do'!$C$5:$AP$50000,$D$3,TRUE),"")</f>
        <v>#N/A</v>
      </c>
      <c r="E2429" s="21" t="e">
        <f>IF(A2429&lt;&gt;"",VLOOKUP(B2429,'Ket qua do'!$C$5:$AP$50000,$E$3,TRUE)*$C$12,"")</f>
        <v>#N/A</v>
      </c>
      <c r="F2429" s="21" t="e">
        <f>IF(A2429&lt;&gt;"",VLOOKUP(B2429,'Ket qua do'!$C$5:$AP$50000,$F$3,TRUE),"")</f>
        <v>#N/A</v>
      </c>
      <c r="G2429" s="21" t="e">
        <f>IF(A2429&lt;&gt;"",VLOOKUP(B2429,'Ket qua do'!$C$5:$AP$50000,$G$3,TRUE),"")</f>
        <v>#N/A</v>
      </c>
      <c r="H2429" s="21" t="e">
        <f>IF(A2429&lt;&gt;"",VLOOKUP(B2429,'Ket qua do'!$C$5:$AP$50000,$H$3,TRUE),"")</f>
        <v>#N/A</v>
      </c>
      <c r="I2429" s="21" t="e">
        <f>IF(A2429&lt;&gt;"",VLOOKUP(B2429,'Ket qua do'!$C$5:$AP$50000,$I$3,TRUE)*$E$9/1000,"")</f>
        <v>#N/A</v>
      </c>
      <c r="J2429" s="21" t="e">
        <f>IF(A2429&lt;&gt;"",VLOOKUP(B2429,'Ket qua do'!$C$5:$AP$50000,$J$3,TRUE)*$E$9/1000,"")</f>
        <v>#N/A</v>
      </c>
      <c r="K2429" s="21" t="e">
        <f>IF(A2429&lt;&gt;"",VLOOKUP(B2429,'Ket qua do'!$C$5:$AP$50000,$K$3,TRUE)*$E$9/1000,"")</f>
        <v>#N/A</v>
      </c>
      <c r="L2429" s="21" t="e">
        <f>IF(A2429&lt;&gt;"",VLOOKUP(B2429,'Ket qua do'!$C$5:$AP$50000,$L$3,TRUE),"")</f>
        <v>#N/A</v>
      </c>
    </row>
    <row r="2430" spans="1:12" x14ac:dyDescent="0.25">
      <c r="A2430" t="e">
        <f t="shared" si="43"/>
        <v>#N/A</v>
      </c>
      <c r="B2430" s="1" t="e">
        <f>IF(A2430&lt;&gt;"",VLOOKUP(A2430,'Ket qua do'!$B$5:$CE$50000,2,TRUE),"")</f>
        <v>#N/A</v>
      </c>
      <c r="C2430" s="19" t="e">
        <f>IF(A2430&lt;&gt;"",VLOOKUP(B2430,'Ket qua do'!$C$5:$AP$50000,$C$3,TRUE)*SQRT(3)*$C$11,"")</f>
        <v>#N/A</v>
      </c>
      <c r="D2430" s="21" t="e">
        <f>IF(A2430&lt;&gt;"",VLOOKUP(B2430,'Ket qua do'!$C$5:$AP$50000,$D$3,TRUE),"")</f>
        <v>#N/A</v>
      </c>
      <c r="E2430" s="21" t="e">
        <f>IF(A2430&lt;&gt;"",VLOOKUP(B2430,'Ket qua do'!$C$5:$AP$50000,$E$3,TRUE)*$C$12,"")</f>
        <v>#N/A</v>
      </c>
      <c r="F2430" s="21" t="e">
        <f>IF(A2430&lt;&gt;"",VLOOKUP(B2430,'Ket qua do'!$C$5:$AP$50000,$F$3,TRUE),"")</f>
        <v>#N/A</v>
      </c>
      <c r="G2430" s="21" t="e">
        <f>IF(A2430&lt;&gt;"",VLOOKUP(B2430,'Ket qua do'!$C$5:$AP$50000,$G$3,TRUE),"")</f>
        <v>#N/A</v>
      </c>
      <c r="H2430" s="21" t="e">
        <f>IF(A2430&lt;&gt;"",VLOOKUP(B2430,'Ket qua do'!$C$5:$AP$50000,$H$3,TRUE),"")</f>
        <v>#N/A</v>
      </c>
      <c r="I2430" s="21" t="e">
        <f>IF(A2430&lt;&gt;"",VLOOKUP(B2430,'Ket qua do'!$C$5:$AP$50000,$I$3,TRUE)*$E$9/1000,"")</f>
        <v>#N/A</v>
      </c>
      <c r="J2430" s="21" t="e">
        <f>IF(A2430&lt;&gt;"",VLOOKUP(B2430,'Ket qua do'!$C$5:$AP$50000,$J$3,TRUE)*$E$9/1000,"")</f>
        <v>#N/A</v>
      </c>
      <c r="K2430" s="21" t="e">
        <f>IF(A2430&lt;&gt;"",VLOOKUP(B2430,'Ket qua do'!$C$5:$AP$50000,$K$3,TRUE)*$E$9/1000,"")</f>
        <v>#N/A</v>
      </c>
      <c r="L2430" s="21" t="e">
        <f>IF(A2430&lt;&gt;"",VLOOKUP(B2430,'Ket qua do'!$C$5:$AP$50000,$L$3,TRUE),"")</f>
        <v>#N/A</v>
      </c>
    </row>
    <row r="2431" spans="1:12" x14ac:dyDescent="0.25">
      <c r="A2431" t="e">
        <f t="shared" si="43"/>
        <v>#N/A</v>
      </c>
      <c r="B2431" s="1" t="e">
        <f>IF(A2431&lt;&gt;"",VLOOKUP(A2431,'Ket qua do'!$B$5:$CE$50000,2,TRUE),"")</f>
        <v>#N/A</v>
      </c>
      <c r="C2431" s="19" t="e">
        <f>IF(A2431&lt;&gt;"",VLOOKUP(B2431,'Ket qua do'!$C$5:$AP$50000,$C$3,TRUE)*SQRT(3)*$C$11,"")</f>
        <v>#N/A</v>
      </c>
      <c r="D2431" s="21" t="e">
        <f>IF(A2431&lt;&gt;"",VLOOKUP(B2431,'Ket qua do'!$C$5:$AP$50000,$D$3,TRUE),"")</f>
        <v>#N/A</v>
      </c>
      <c r="E2431" s="21" t="e">
        <f>IF(A2431&lt;&gt;"",VLOOKUP(B2431,'Ket qua do'!$C$5:$AP$50000,$E$3,TRUE)*$C$12,"")</f>
        <v>#N/A</v>
      </c>
      <c r="F2431" s="21" t="e">
        <f>IF(A2431&lt;&gt;"",VLOOKUP(B2431,'Ket qua do'!$C$5:$AP$50000,$F$3,TRUE),"")</f>
        <v>#N/A</v>
      </c>
      <c r="G2431" s="21" t="e">
        <f>IF(A2431&lt;&gt;"",VLOOKUP(B2431,'Ket qua do'!$C$5:$AP$50000,$G$3,TRUE),"")</f>
        <v>#N/A</v>
      </c>
      <c r="H2431" s="21" t="e">
        <f>IF(A2431&lt;&gt;"",VLOOKUP(B2431,'Ket qua do'!$C$5:$AP$50000,$H$3,TRUE),"")</f>
        <v>#N/A</v>
      </c>
      <c r="I2431" s="21" t="e">
        <f>IF(A2431&lt;&gt;"",VLOOKUP(B2431,'Ket qua do'!$C$5:$AP$50000,$I$3,TRUE)*$E$9/1000,"")</f>
        <v>#N/A</v>
      </c>
      <c r="J2431" s="21" t="e">
        <f>IF(A2431&lt;&gt;"",VLOOKUP(B2431,'Ket qua do'!$C$5:$AP$50000,$J$3,TRUE)*$E$9/1000,"")</f>
        <v>#N/A</v>
      </c>
      <c r="K2431" s="21" t="e">
        <f>IF(A2431&lt;&gt;"",VLOOKUP(B2431,'Ket qua do'!$C$5:$AP$50000,$K$3,TRUE)*$E$9/1000,"")</f>
        <v>#N/A</v>
      </c>
      <c r="L2431" s="21" t="e">
        <f>IF(A2431&lt;&gt;"",VLOOKUP(B2431,'Ket qua do'!$C$5:$AP$50000,$L$3,TRUE),"")</f>
        <v>#N/A</v>
      </c>
    </row>
    <row r="2432" spans="1:12" x14ac:dyDescent="0.25">
      <c r="A2432" t="e">
        <f t="shared" si="43"/>
        <v>#N/A</v>
      </c>
      <c r="B2432" s="1" t="e">
        <f>IF(A2432&lt;&gt;"",VLOOKUP(A2432,'Ket qua do'!$B$5:$CE$50000,2,TRUE),"")</f>
        <v>#N/A</v>
      </c>
      <c r="C2432" s="19" t="e">
        <f>IF(A2432&lt;&gt;"",VLOOKUP(B2432,'Ket qua do'!$C$5:$AP$50000,$C$3,TRUE)*SQRT(3)*$C$11,"")</f>
        <v>#N/A</v>
      </c>
      <c r="D2432" s="21" t="e">
        <f>IF(A2432&lt;&gt;"",VLOOKUP(B2432,'Ket qua do'!$C$5:$AP$50000,$D$3,TRUE),"")</f>
        <v>#N/A</v>
      </c>
      <c r="E2432" s="21" t="e">
        <f>IF(A2432&lt;&gt;"",VLOOKUP(B2432,'Ket qua do'!$C$5:$AP$50000,$E$3,TRUE)*$C$12,"")</f>
        <v>#N/A</v>
      </c>
      <c r="F2432" s="21" t="e">
        <f>IF(A2432&lt;&gt;"",VLOOKUP(B2432,'Ket qua do'!$C$5:$AP$50000,$F$3,TRUE),"")</f>
        <v>#N/A</v>
      </c>
      <c r="G2432" s="21" t="e">
        <f>IF(A2432&lt;&gt;"",VLOOKUP(B2432,'Ket qua do'!$C$5:$AP$50000,$G$3,TRUE),"")</f>
        <v>#N/A</v>
      </c>
      <c r="H2432" s="21" t="e">
        <f>IF(A2432&lt;&gt;"",VLOOKUP(B2432,'Ket qua do'!$C$5:$AP$50000,$H$3,TRUE),"")</f>
        <v>#N/A</v>
      </c>
      <c r="I2432" s="21" t="e">
        <f>IF(A2432&lt;&gt;"",VLOOKUP(B2432,'Ket qua do'!$C$5:$AP$50000,$I$3,TRUE)*$E$9/1000,"")</f>
        <v>#N/A</v>
      </c>
      <c r="J2432" s="21" t="e">
        <f>IF(A2432&lt;&gt;"",VLOOKUP(B2432,'Ket qua do'!$C$5:$AP$50000,$J$3,TRUE)*$E$9/1000,"")</f>
        <v>#N/A</v>
      </c>
      <c r="K2432" s="21" t="e">
        <f>IF(A2432&lt;&gt;"",VLOOKUP(B2432,'Ket qua do'!$C$5:$AP$50000,$K$3,TRUE)*$E$9/1000,"")</f>
        <v>#N/A</v>
      </c>
      <c r="L2432" s="21" t="e">
        <f>IF(A2432&lt;&gt;"",VLOOKUP(B2432,'Ket qua do'!$C$5:$AP$50000,$L$3,TRUE),"")</f>
        <v>#N/A</v>
      </c>
    </row>
    <row r="2433" spans="1:12" x14ac:dyDescent="0.25">
      <c r="A2433" t="e">
        <f t="shared" si="43"/>
        <v>#N/A</v>
      </c>
      <c r="B2433" s="1" t="e">
        <f>IF(A2433&lt;&gt;"",VLOOKUP(A2433,'Ket qua do'!$B$5:$CE$50000,2,TRUE),"")</f>
        <v>#N/A</v>
      </c>
      <c r="C2433" s="19" t="e">
        <f>IF(A2433&lt;&gt;"",VLOOKUP(B2433,'Ket qua do'!$C$5:$AP$50000,$C$3,TRUE)*SQRT(3)*$C$11,"")</f>
        <v>#N/A</v>
      </c>
      <c r="D2433" s="21" t="e">
        <f>IF(A2433&lt;&gt;"",VLOOKUP(B2433,'Ket qua do'!$C$5:$AP$50000,$D$3,TRUE),"")</f>
        <v>#N/A</v>
      </c>
      <c r="E2433" s="21" t="e">
        <f>IF(A2433&lt;&gt;"",VLOOKUP(B2433,'Ket qua do'!$C$5:$AP$50000,$E$3,TRUE)*$C$12,"")</f>
        <v>#N/A</v>
      </c>
      <c r="F2433" s="21" t="e">
        <f>IF(A2433&lt;&gt;"",VLOOKUP(B2433,'Ket qua do'!$C$5:$AP$50000,$F$3,TRUE),"")</f>
        <v>#N/A</v>
      </c>
      <c r="G2433" s="21" t="e">
        <f>IF(A2433&lt;&gt;"",VLOOKUP(B2433,'Ket qua do'!$C$5:$AP$50000,$G$3,TRUE),"")</f>
        <v>#N/A</v>
      </c>
      <c r="H2433" s="21" t="e">
        <f>IF(A2433&lt;&gt;"",VLOOKUP(B2433,'Ket qua do'!$C$5:$AP$50000,$H$3,TRUE),"")</f>
        <v>#N/A</v>
      </c>
      <c r="I2433" s="21" t="e">
        <f>IF(A2433&lt;&gt;"",VLOOKUP(B2433,'Ket qua do'!$C$5:$AP$50000,$I$3,TRUE)*$E$9/1000,"")</f>
        <v>#N/A</v>
      </c>
      <c r="J2433" s="21" t="e">
        <f>IF(A2433&lt;&gt;"",VLOOKUP(B2433,'Ket qua do'!$C$5:$AP$50000,$J$3,TRUE)*$E$9/1000,"")</f>
        <v>#N/A</v>
      </c>
      <c r="K2433" s="21" t="e">
        <f>IF(A2433&lt;&gt;"",VLOOKUP(B2433,'Ket qua do'!$C$5:$AP$50000,$K$3,TRUE)*$E$9/1000,"")</f>
        <v>#N/A</v>
      </c>
      <c r="L2433" s="21" t="e">
        <f>IF(A2433&lt;&gt;"",VLOOKUP(B2433,'Ket qua do'!$C$5:$AP$50000,$L$3,TRUE),"")</f>
        <v>#N/A</v>
      </c>
    </row>
    <row r="2434" spans="1:12" x14ac:dyDescent="0.25">
      <c r="A2434" t="e">
        <f t="shared" si="43"/>
        <v>#N/A</v>
      </c>
      <c r="B2434" s="1" t="e">
        <f>IF(A2434&lt;&gt;"",VLOOKUP(A2434,'Ket qua do'!$B$5:$CE$50000,2,TRUE),"")</f>
        <v>#N/A</v>
      </c>
      <c r="C2434" s="19" t="e">
        <f>IF(A2434&lt;&gt;"",VLOOKUP(B2434,'Ket qua do'!$C$5:$AP$50000,$C$3,TRUE)*SQRT(3)*$C$11,"")</f>
        <v>#N/A</v>
      </c>
      <c r="D2434" s="21" t="e">
        <f>IF(A2434&lt;&gt;"",VLOOKUP(B2434,'Ket qua do'!$C$5:$AP$50000,$D$3,TRUE),"")</f>
        <v>#N/A</v>
      </c>
      <c r="E2434" s="21" t="e">
        <f>IF(A2434&lt;&gt;"",VLOOKUP(B2434,'Ket qua do'!$C$5:$AP$50000,$E$3,TRUE)*$C$12,"")</f>
        <v>#N/A</v>
      </c>
      <c r="F2434" s="21" t="e">
        <f>IF(A2434&lt;&gt;"",VLOOKUP(B2434,'Ket qua do'!$C$5:$AP$50000,$F$3,TRUE),"")</f>
        <v>#N/A</v>
      </c>
      <c r="G2434" s="21" t="e">
        <f>IF(A2434&lt;&gt;"",VLOOKUP(B2434,'Ket qua do'!$C$5:$AP$50000,$G$3,TRUE),"")</f>
        <v>#N/A</v>
      </c>
      <c r="H2434" s="21" t="e">
        <f>IF(A2434&lt;&gt;"",VLOOKUP(B2434,'Ket qua do'!$C$5:$AP$50000,$H$3,TRUE),"")</f>
        <v>#N/A</v>
      </c>
      <c r="I2434" s="21" t="e">
        <f>IF(A2434&lt;&gt;"",VLOOKUP(B2434,'Ket qua do'!$C$5:$AP$50000,$I$3,TRUE)*$E$9/1000,"")</f>
        <v>#N/A</v>
      </c>
      <c r="J2434" s="21" t="e">
        <f>IF(A2434&lt;&gt;"",VLOOKUP(B2434,'Ket qua do'!$C$5:$AP$50000,$J$3,TRUE)*$E$9/1000,"")</f>
        <v>#N/A</v>
      </c>
      <c r="K2434" s="21" t="e">
        <f>IF(A2434&lt;&gt;"",VLOOKUP(B2434,'Ket qua do'!$C$5:$AP$50000,$K$3,TRUE)*$E$9/1000,"")</f>
        <v>#N/A</v>
      </c>
      <c r="L2434" s="21" t="e">
        <f>IF(A2434&lt;&gt;"",VLOOKUP(B2434,'Ket qua do'!$C$5:$AP$50000,$L$3,TRUE),"")</f>
        <v>#N/A</v>
      </c>
    </row>
    <row r="2435" spans="1:12" x14ac:dyDescent="0.25">
      <c r="A2435" t="e">
        <f t="shared" si="43"/>
        <v>#N/A</v>
      </c>
      <c r="B2435" s="1" t="e">
        <f>IF(A2435&lt;&gt;"",VLOOKUP(A2435,'Ket qua do'!$B$5:$CE$50000,2,TRUE),"")</f>
        <v>#N/A</v>
      </c>
      <c r="C2435" s="19" t="e">
        <f>IF(A2435&lt;&gt;"",VLOOKUP(B2435,'Ket qua do'!$C$5:$AP$50000,$C$3,TRUE)*SQRT(3)*$C$11,"")</f>
        <v>#N/A</v>
      </c>
      <c r="D2435" s="21" t="e">
        <f>IF(A2435&lt;&gt;"",VLOOKUP(B2435,'Ket qua do'!$C$5:$AP$50000,$D$3,TRUE),"")</f>
        <v>#N/A</v>
      </c>
      <c r="E2435" s="21" t="e">
        <f>IF(A2435&lt;&gt;"",VLOOKUP(B2435,'Ket qua do'!$C$5:$AP$50000,$E$3,TRUE)*$C$12,"")</f>
        <v>#N/A</v>
      </c>
      <c r="F2435" s="21" t="e">
        <f>IF(A2435&lt;&gt;"",VLOOKUP(B2435,'Ket qua do'!$C$5:$AP$50000,$F$3,TRUE),"")</f>
        <v>#N/A</v>
      </c>
      <c r="G2435" s="21" t="e">
        <f>IF(A2435&lt;&gt;"",VLOOKUP(B2435,'Ket qua do'!$C$5:$AP$50000,$G$3,TRUE),"")</f>
        <v>#N/A</v>
      </c>
      <c r="H2435" s="21" t="e">
        <f>IF(A2435&lt;&gt;"",VLOOKUP(B2435,'Ket qua do'!$C$5:$AP$50000,$H$3,TRUE),"")</f>
        <v>#N/A</v>
      </c>
      <c r="I2435" s="21" t="e">
        <f>IF(A2435&lt;&gt;"",VLOOKUP(B2435,'Ket qua do'!$C$5:$AP$50000,$I$3,TRUE)*$E$9/1000,"")</f>
        <v>#N/A</v>
      </c>
      <c r="J2435" s="21" t="e">
        <f>IF(A2435&lt;&gt;"",VLOOKUP(B2435,'Ket qua do'!$C$5:$AP$50000,$J$3,TRUE)*$E$9/1000,"")</f>
        <v>#N/A</v>
      </c>
      <c r="K2435" s="21" t="e">
        <f>IF(A2435&lt;&gt;"",VLOOKUP(B2435,'Ket qua do'!$C$5:$AP$50000,$K$3,TRUE)*$E$9/1000,"")</f>
        <v>#N/A</v>
      </c>
      <c r="L2435" s="21" t="e">
        <f>IF(A2435&lt;&gt;"",VLOOKUP(B2435,'Ket qua do'!$C$5:$AP$50000,$L$3,TRUE),"")</f>
        <v>#N/A</v>
      </c>
    </row>
    <row r="2436" spans="1:12" x14ac:dyDescent="0.25">
      <c r="A2436" t="e">
        <f t="shared" si="43"/>
        <v>#N/A</v>
      </c>
      <c r="B2436" s="1" t="e">
        <f>IF(A2436&lt;&gt;"",VLOOKUP(A2436,'Ket qua do'!$B$5:$CE$50000,2,TRUE),"")</f>
        <v>#N/A</v>
      </c>
      <c r="C2436" s="19" t="e">
        <f>IF(A2436&lt;&gt;"",VLOOKUP(B2436,'Ket qua do'!$C$5:$AP$50000,$C$3,TRUE)*SQRT(3)*$C$11,"")</f>
        <v>#N/A</v>
      </c>
      <c r="D2436" s="21" t="e">
        <f>IF(A2436&lt;&gt;"",VLOOKUP(B2436,'Ket qua do'!$C$5:$AP$50000,$D$3,TRUE),"")</f>
        <v>#N/A</v>
      </c>
      <c r="E2436" s="21" t="e">
        <f>IF(A2436&lt;&gt;"",VLOOKUP(B2436,'Ket qua do'!$C$5:$AP$50000,$E$3,TRUE)*$C$12,"")</f>
        <v>#N/A</v>
      </c>
      <c r="F2436" s="21" t="e">
        <f>IF(A2436&lt;&gt;"",VLOOKUP(B2436,'Ket qua do'!$C$5:$AP$50000,$F$3,TRUE),"")</f>
        <v>#N/A</v>
      </c>
      <c r="G2436" s="21" t="e">
        <f>IF(A2436&lt;&gt;"",VLOOKUP(B2436,'Ket qua do'!$C$5:$AP$50000,$G$3,TRUE),"")</f>
        <v>#N/A</v>
      </c>
      <c r="H2436" s="21" t="e">
        <f>IF(A2436&lt;&gt;"",VLOOKUP(B2436,'Ket qua do'!$C$5:$AP$50000,$H$3,TRUE),"")</f>
        <v>#N/A</v>
      </c>
      <c r="I2436" s="21" t="e">
        <f>IF(A2436&lt;&gt;"",VLOOKUP(B2436,'Ket qua do'!$C$5:$AP$50000,$I$3,TRUE)*$E$9/1000,"")</f>
        <v>#N/A</v>
      </c>
      <c r="J2436" s="21" t="e">
        <f>IF(A2436&lt;&gt;"",VLOOKUP(B2436,'Ket qua do'!$C$5:$AP$50000,$J$3,TRUE)*$E$9/1000,"")</f>
        <v>#N/A</v>
      </c>
      <c r="K2436" s="21" t="e">
        <f>IF(A2436&lt;&gt;"",VLOOKUP(B2436,'Ket qua do'!$C$5:$AP$50000,$K$3,TRUE)*$E$9/1000,"")</f>
        <v>#N/A</v>
      </c>
      <c r="L2436" s="21" t="e">
        <f>IF(A2436&lt;&gt;"",VLOOKUP(B2436,'Ket qua do'!$C$5:$AP$50000,$L$3,TRUE),"")</f>
        <v>#N/A</v>
      </c>
    </row>
    <row r="2437" spans="1:12" x14ac:dyDescent="0.25">
      <c r="A2437" t="e">
        <f t="shared" si="43"/>
        <v>#N/A</v>
      </c>
      <c r="B2437" s="1" t="e">
        <f>IF(A2437&lt;&gt;"",VLOOKUP(A2437,'Ket qua do'!$B$5:$CE$50000,2,TRUE),"")</f>
        <v>#N/A</v>
      </c>
      <c r="C2437" s="19" t="e">
        <f>IF(A2437&lt;&gt;"",VLOOKUP(B2437,'Ket qua do'!$C$5:$AP$50000,$C$3,TRUE)*SQRT(3)*$C$11,"")</f>
        <v>#N/A</v>
      </c>
      <c r="D2437" s="21" t="e">
        <f>IF(A2437&lt;&gt;"",VLOOKUP(B2437,'Ket qua do'!$C$5:$AP$50000,$D$3,TRUE),"")</f>
        <v>#N/A</v>
      </c>
      <c r="E2437" s="21" t="e">
        <f>IF(A2437&lt;&gt;"",VLOOKUP(B2437,'Ket qua do'!$C$5:$AP$50000,$E$3,TRUE)*$C$12,"")</f>
        <v>#N/A</v>
      </c>
      <c r="F2437" s="21" t="e">
        <f>IF(A2437&lt;&gt;"",VLOOKUP(B2437,'Ket qua do'!$C$5:$AP$50000,$F$3,TRUE),"")</f>
        <v>#N/A</v>
      </c>
      <c r="G2437" s="21" t="e">
        <f>IF(A2437&lt;&gt;"",VLOOKUP(B2437,'Ket qua do'!$C$5:$AP$50000,$G$3,TRUE),"")</f>
        <v>#N/A</v>
      </c>
      <c r="H2437" s="21" t="e">
        <f>IF(A2437&lt;&gt;"",VLOOKUP(B2437,'Ket qua do'!$C$5:$AP$50000,$H$3,TRUE),"")</f>
        <v>#N/A</v>
      </c>
      <c r="I2437" s="21" t="e">
        <f>IF(A2437&lt;&gt;"",VLOOKUP(B2437,'Ket qua do'!$C$5:$AP$50000,$I$3,TRUE)*$E$9/1000,"")</f>
        <v>#N/A</v>
      </c>
      <c r="J2437" s="21" t="e">
        <f>IF(A2437&lt;&gt;"",VLOOKUP(B2437,'Ket qua do'!$C$5:$AP$50000,$J$3,TRUE)*$E$9/1000,"")</f>
        <v>#N/A</v>
      </c>
      <c r="K2437" s="21" t="e">
        <f>IF(A2437&lt;&gt;"",VLOOKUP(B2437,'Ket qua do'!$C$5:$AP$50000,$K$3,TRUE)*$E$9/1000,"")</f>
        <v>#N/A</v>
      </c>
      <c r="L2437" s="21" t="e">
        <f>IF(A2437&lt;&gt;"",VLOOKUP(B2437,'Ket qua do'!$C$5:$AP$50000,$L$3,TRUE),"")</f>
        <v>#N/A</v>
      </c>
    </row>
    <row r="2438" spans="1:12" x14ac:dyDescent="0.25">
      <c r="A2438" t="e">
        <f t="shared" si="43"/>
        <v>#N/A</v>
      </c>
      <c r="B2438" s="1" t="e">
        <f>IF(A2438&lt;&gt;"",VLOOKUP(A2438,'Ket qua do'!$B$5:$CE$50000,2,TRUE),"")</f>
        <v>#N/A</v>
      </c>
      <c r="C2438" s="19" t="e">
        <f>IF(A2438&lt;&gt;"",VLOOKUP(B2438,'Ket qua do'!$C$5:$AP$50000,$C$3,TRUE)*SQRT(3)*$C$11,"")</f>
        <v>#N/A</v>
      </c>
      <c r="D2438" s="21" t="e">
        <f>IF(A2438&lt;&gt;"",VLOOKUP(B2438,'Ket qua do'!$C$5:$AP$50000,$D$3,TRUE),"")</f>
        <v>#N/A</v>
      </c>
      <c r="E2438" s="21" t="e">
        <f>IF(A2438&lt;&gt;"",VLOOKUP(B2438,'Ket qua do'!$C$5:$AP$50000,$E$3,TRUE)*$C$12,"")</f>
        <v>#N/A</v>
      </c>
      <c r="F2438" s="21" t="e">
        <f>IF(A2438&lt;&gt;"",VLOOKUP(B2438,'Ket qua do'!$C$5:$AP$50000,$F$3,TRUE),"")</f>
        <v>#N/A</v>
      </c>
      <c r="G2438" s="21" t="e">
        <f>IF(A2438&lt;&gt;"",VLOOKUP(B2438,'Ket qua do'!$C$5:$AP$50000,$G$3,TRUE),"")</f>
        <v>#N/A</v>
      </c>
      <c r="H2438" s="21" t="e">
        <f>IF(A2438&lt;&gt;"",VLOOKUP(B2438,'Ket qua do'!$C$5:$AP$50000,$H$3,TRUE),"")</f>
        <v>#N/A</v>
      </c>
      <c r="I2438" s="21" t="e">
        <f>IF(A2438&lt;&gt;"",VLOOKUP(B2438,'Ket qua do'!$C$5:$AP$50000,$I$3,TRUE)*$E$9/1000,"")</f>
        <v>#N/A</v>
      </c>
      <c r="J2438" s="21" t="e">
        <f>IF(A2438&lt;&gt;"",VLOOKUP(B2438,'Ket qua do'!$C$5:$AP$50000,$J$3,TRUE)*$E$9/1000,"")</f>
        <v>#N/A</v>
      </c>
      <c r="K2438" s="21" t="e">
        <f>IF(A2438&lt;&gt;"",VLOOKUP(B2438,'Ket qua do'!$C$5:$AP$50000,$K$3,TRUE)*$E$9/1000,"")</f>
        <v>#N/A</v>
      </c>
      <c r="L2438" s="21" t="e">
        <f>IF(A2438&lt;&gt;"",VLOOKUP(B2438,'Ket qua do'!$C$5:$AP$50000,$L$3,TRUE),"")</f>
        <v>#N/A</v>
      </c>
    </row>
    <row r="2439" spans="1:12" x14ac:dyDescent="0.25">
      <c r="A2439" t="e">
        <f t="shared" si="43"/>
        <v>#N/A</v>
      </c>
      <c r="B2439" s="1" t="e">
        <f>IF(A2439&lt;&gt;"",VLOOKUP(A2439,'Ket qua do'!$B$5:$CE$50000,2,TRUE),"")</f>
        <v>#N/A</v>
      </c>
      <c r="C2439" s="19" t="e">
        <f>IF(A2439&lt;&gt;"",VLOOKUP(B2439,'Ket qua do'!$C$5:$AP$50000,$C$3,TRUE)*SQRT(3)*$C$11,"")</f>
        <v>#N/A</v>
      </c>
      <c r="D2439" s="21" t="e">
        <f>IF(A2439&lt;&gt;"",VLOOKUP(B2439,'Ket qua do'!$C$5:$AP$50000,$D$3,TRUE),"")</f>
        <v>#N/A</v>
      </c>
      <c r="E2439" s="21" t="e">
        <f>IF(A2439&lt;&gt;"",VLOOKUP(B2439,'Ket qua do'!$C$5:$AP$50000,$E$3,TRUE)*$C$12,"")</f>
        <v>#N/A</v>
      </c>
      <c r="F2439" s="21" t="e">
        <f>IF(A2439&lt;&gt;"",VLOOKUP(B2439,'Ket qua do'!$C$5:$AP$50000,$F$3,TRUE),"")</f>
        <v>#N/A</v>
      </c>
      <c r="G2439" s="21" t="e">
        <f>IF(A2439&lt;&gt;"",VLOOKUP(B2439,'Ket qua do'!$C$5:$AP$50000,$G$3,TRUE),"")</f>
        <v>#N/A</v>
      </c>
      <c r="H2439" s="21" t="e">
        <f>IF(A2439&lt;&gt;"",VLOOKUP(B2439,'Ket qua do'!$C$5:$AP$50000,$H$3,TRUE),"")</f>
        <v>#N/A</v>
      </c>
      <c r="I2439" s="21" t="e">
        <f>IF(A2439&lt;&gt;"",VLOOKUP(B2439,'Ket qua do'!$C$5:$AP$50000,$I$3,TRUE)*$E$9/1000,"")</f>
        <v>#N/A</v>
      </c>
      <c r="J2439" s="21" t="e">
        <f>IF(A2439&lt;&gt;"",VLOOKUP(B2439,'Ket qua do'!$C$5:$AP$50000,$J$3,TRUE)*$E$9/1000,"")</f>
        <v>#N/A</v>
      </c>
      <c r="K2439" s="21" t="e">
        <f>IF(A2439&lt;&gt;"",VLOOKUP(B2439,'Ket qua do'!$C$5:$AP$50000,$K$3,TRUE)*$E$9/1000,"")</f>
        <v>#N/A</v>
      </c>
      <c r="L2439" s="21" t="e">
        <f>IF(A2439&lt;&gt;"",VLOOKUP(B2439,'Ket qua do'!$C$5:$AP$50000,$L$3,TRUE),"")</f>
        <v>#N/A</v>
      </c>
    </row>
    <row r="2440" spans="1:12" x14ac:dyDescent="0.25">
      <c r="A2440" t="e">
        <f t="shared" si="43"/>
        <v>#N/A</v>
      </c>
      <c r="B2440" s="1" t="e">
        <f>IF(A2440&lt;&gt;"",VLOOKUP(A2440,'Ket qua do'!$B$5:$CE$50000,2,TRUE),"")</f>
        <v>#N/A</v>
      </c>
      <c r="C2440" s="19" t="e">
        <f>IF(A2440&lt;&gt;"",VLOOKUP(B2440,'Ket qua do'!$C$5:$AP$50000,$C$3,TRUE)*SQRT(3)*$C$11,"")</f>
        <v>#N/A</v>
      </c>
      <c r="D2440" s="21" t="e">
        <f>IF(A2440&lt;&gt;"",VLOOKUP(B2440,'Ket qua do'!$C$5:$AP$50000,$D$3,TRUE),"")</f>
        <v>#N/A</v>
      </c>
      <c r="E2440" s="21" t="e">
        <f>IF(A2440&lt;&gt;"",VLOOKUP(B2440,'Ket qua do'!$C$5:$AP$50000,$E$3,TRUE)*$C$12,"")</f>
        <v>#N/A</v>
      </c>
      <c r="F2440" s="21" t="e">
        <f>IF(A2440&lt;&gt;"",VLOOKUP(B2440,'Ket qua do'!$C$5:$AP$50000,$F$3,TRUE),"")</f>
        <v>#N/A</v>
      </c>
      <c r="G2440" s="21" t="e">
        <f>IF(A2440&lt;&gt;"",VLOOKUP(B2440,'Ket qua do'!$C$5:$AP$50000,$G$3,TRUE),"")</f>
        <v>#N/A</v>
      </c>
      <c r="H2440" s="21" t="e">
        <f>IF(A2440&lt;&gt;"",VLOOKUP(B2440,'Ket qua do'!$C$5:$AP$50000,$H$3,TRUE),"")</f>
        <v>#N/A</v>
      </c>
      <c r="I2440" s="21" t="e">
        <f>IF(A2440&lt;&gt;"",VLOOKUP(B2440,'Ket qua do'!$C$5:$AP$50000,$I$3,TRUE)*$E$9/1000,"")</f>
        <v>#N/A</v>
      </c>
      <c r="J2440" s="21" t="e">
        <f>IF(A2440&lt;&gt;"",VLOOKUP(B2440,'Ket qua do'!$C$5:$AP$50000,$J$3,TRUE)*$E$9/1000,"")</f>
        <v>#N/A</v>
      </c>
      <c r="K2440" s="21" t="e">
        <f>IF(A2440&lt;&gt;"",VLOOKUP(B2440,'Ket qua do'!$C$5:$AP$50000,$K$3,TRUE)*$E$9/1000,"")</f>
        <v>#N/A</v>
      </c>
      <c r="L2440" s="21" t="e">
        <f>IF(A2440&lt;&gt;"",VLOOKUP(B2440,'Ket qua do'!$C$5:$AP$50000,$L$3,TRUE),"")</f>
        <v>#N/A</v>
      </c>
    </row>
    <row r="2441" spans="1:12" x14ac:dyDescent="0.25">
      <c r="A2441" t="e">
        <f t="shared" si="43"/>
        <v>#N/A</v>
      </c>
      <c r="B2441" s="1" t="e">
        <f>IF(A2441&lt;&gt;"",VLOOKUP(A2441,'Ket qua do'!$B$5:$CE$50000,2,TRUE),"")</f>
        <v>#N/A</v>
      </c>
      <c r="C2441" s="19" t="e">
        <f>IF(A2441&lt;&gt;"",VLOOKUP(B2441,'Ket qua do'!$C$5:$AP$50000,$C$3,TRUE)*SQRT(3)*$C$11,"")</f>
        <v>#N/A</v>
      </c>
      <c r="D2441" s="21" t="e">
        <f>IF(A2441&lt;&gt;"",VLOOKUP(B2441,'Ket qua do'!$C$5:$AP$50000,$D$3,TRUE),"")</f>
        <v>#N/A</v>
      </c>
      <c r="E2441" s="21" t="e">
        <f>IF(A2441&lt;&gt;"",VLOOKUP(B2441,'Ket qua do'!$C$5:$AP$50000,$E$3,TRUE)*$C$12,"")</f>
        <v>#N/A</v>
      </c>
      <c r="F2441" s="21" t="e">
        <f>IF(A2441&lt;&gt;"",VLOOKUP(B2441,'Ket qua do'!$C$5:$AP$50000,$F$3,TRUE),"")</f>
        <v>#N/A</v>
      </c>
      <c r="G2441" s="21" t="e">
        <f>IF(A2441&lt;&gt;"",VLOOKUP(B2441,'Ket qua do'!$C$5:$AP$50000,$G$3,TRUE),"")</f>
        <v>#N/A</v>
      </c>
      <c r="H2441" s="21" t="e">
        <f>IF(A2441&lt;&gt;"",VLOOKUP(B2441,'Ket qua do'!$C$5:$AP$50000,$H$3,TRUE),"")</f>
        <v>#N/A</v>
      </c>
      <c r="I2441" s="21" t="e">
        <f>IF(A2441&lt;&gt;"",VLOOKUP(B2441,'Ket qua do'!$C$5:$AP$50000,$I$3,TRUE)*$E$9/1000,"")</f>
        <v>#N/A</v>
      </c>
      <c r="J2441" s="21" t="e">
        <f>IF(A2441&lt;&gt;"",VLOOKUP(B2441,'Ket qua do'!$C$5:$AP$50000,$J$3,TRUE)*$E$9/1000,"")</f>
        <v>#N/A</v>
      </c>
      <c r="K2441" s="21" t="e">
        <f>IF(A2441&lt;&gt;"",VLOOKUP(B2441,'Ket qua do'!$C$5:$AP$50000,$K$3,TRUE)*$E$9/1000,"")</f>
        <v>#N/A</v>
      </c>
      <c r="L2441" s="21" t="e">
        <f>IF(A2441&lt;&gt;"",VLOOKUP(B2441,'Ket qua do'!$C$5:$AP$50000,$L$3,TRUE),"")</f>
        <v>#N/A</v>
      </c>
    </row>
    <row r="2442" spans="1:12" x14ac:dyDescent="0.25">
      <c r="A2442" t="e">
        <f t="shared" si="43"/>
        <v>#N/A</v>
      </c>
      <c r="B2442" s="1" t="e">
        <f>IF(A2442&lt;&gt;"",VLOOKUP(A2442,'Ket qua do'!$B$5:$CE$50000,2,TRUE),"")</f>
        <v>#N/A</v>
      </c>
      <c r="C2442" s="19" t="e">
        <f>IF(A2442&lt;&gt;"",VLOOKUP(B2442,'Ket qua do'!$C$5:$AP$50000,$C$3,TRUE)*SQRT(3)*$C$11,"")</f>
        <v>#N/A</v>
      </c>
      <c r="D2442" s="21" t="e">
        <f>IF(A2442&lt;&gt;"",VLOOKUP(B2442,'Ket qua do'!$C$5:$AP$50000,$D$3,TRUE),"")</f>
        <v>#N/A</v>
      </c>
      <c r="E2442" s="21" t="e">
        <f>IF(A2442&lt;&gt;"",VLOOKUP(B2442,'Ket qua do'!$C$5:$AP$50000,$E$3,TRUE)*$C$12,"")</f>
        <v>#N/A</v>
      </c>
      <c r="F2442" s="21" t="e">
        <f>IF(A2442&lt;&gt;"",VLOOKUP(B2442,'Ket qua do'!$C$5:$AP$50000,$F$3,TRUE),"")</f>
        <v>#N/A</v>
      </c>
      <c r="G2442" s="21" t="e">
        <f>IF(A2442&lt;&gt;"",VLOOKUP(B2442,'Ket qua do'!$C$5:$AP$50000,$G$3,TRUE),"")</f>
        <v>#N/A</v>
      </c>
      <c r="H2442" s="21" t="e">
        <f>IF(A2442&lt;&gt;"",VLOOKUP(B2442,'Ket qua do'!$C$5:$AP$50000,$H$3,TRUE),"")</f>
        <v>#N/A</v>
      </c>
      <c r="I2442" s="21" t="e">
        <f>IF(A2442&lt;&gt;"",VLOOKUP(B2442,'Ket qua do'!$C$5:$AP$50000,$I$3,TRUE)*$E$9/1000,"")</f>
        <v>#N/A</v>
      </c>
      <c r="J2442" s="21" t="e">
        <f>IF(A2442&lt;&gt;"",VLOOKUP(B2442,'Ket qua do'!$C$5:$AP$50000,$J$3,TRUE)*$E$9/1000,"")</f>
        <v>#N/A</v>
      </c>
      <c r="K2442" s="21" t="e">
        <f>IF(A2442&lt;&gt;"",VLOOKUP(B2442,'Ket qua do'!$C$5:$AP$50000,$K$3,TRUE)*$E$9/1000,"")</f>
        <v>#N/A</v>
      </c>
      <c r="L2442" s="21" t="e">
        <f>IF(A2442&lt;&gt;"",VLOOKUP(B2442,'Ket qua do'!$C$5:$AP$50000,$L$3,TRUE),"")</f>
        <v>#N/A</v>
      </c>
    </row>
    <row r="2443" spans="1:12" x14ac:dyDescent="0.25">
      <c r="A2443" t="e">
        <f t="shared" si="43"/>
        <v>#N/A</v>
      </c>
      <c r="B2443" s="1" t="e">
        <f>IF(A2443&lt;&gt;"",VLOOKUP(A2443,'Ket qua do'!$B$5:$CE$50000,2,TRUE),"")</f>
        <v>#N/A</v>
      </c>
      <c r="C2443" s="19" t="e">
        <f>IF(A2443&lt;&gt;"",VLOOKUP(B2443,'Ket qua do'!$C$5:$AP$50000,$C$3,TRUE)*SQRT(3)*$C$11,"")</f>
        <v>#N/A</v>
      </c>
      <c r="D2443" s="21" t="e">
        <f>IF(A2443&lt;&gt;"",VLOOKUP(B2443,'Ket qua do'!$C$5:$AP$50000,$D$3,TRUE),"")</f>
        <v>#N/A</v>
      </c>
      <c r="E2443" s="21" t="e">
        <f>IF(A2443&lt;&gt;"",VLOOKUP(B2443,'Ket qua do'!$C$5:$AP$50000,$E$3,TRUE)*$C$12,"")</f>
        <v>#N/A</v>
      </c>
      <c r="F2443" s="21" t="e">
        <f>IF(A2443&lt;&gt;"",VLOOKUP(B2443,'Ket qua do'!$C$5:$AP$50000,$F$3,TRUE),"")</f>
        <v>#N/A</v>
      </c>
      <c r="G2443" s="21" t="e">
        <f>IF(A2443&lt;&gt;"",VLOOKUP(B2443,'Ket qua do'!$C$5:$AP$50000,$G$3,TRUE),"")</f>
        <v>#N/A</v>
      </c>
      <c r="H2443" s="21" t="e">
        <f>IF(A2443&lt;&gt;"",VLOOKUP(B2443,'Ket qua do'!$C$5:$AP$50000,$H$3,TRUE),"")</f>
        <v>#N/A</v>
      </c>
      <c r="I2443" s="21" t="e">
        <f>IF(A2443&lt;&gt;"",VLOOKUP(B2443,'Ket qua do'!$C$5:$AP$50000,$I$3,TRUE)*$E$9/1000,"")</f>
        <v>#N/A</v>
      </c>
      <c r="J2443" s="21" t="e">
        <f>IF(A2443&lt;&gt;"",VLOOKUP(B2443,'Ket qua do'!$C$5:$AP$50000,$J$3,TRUE)*$E$9/1000,"")</f>
        <v>#N/A</v>
      </c>
      <c r="K2443" s="21" t="e">
        <f>IF(A2443&lt;&gt;"",VLOOKUP(B2443,'Ket qua do'!$C$5:$AP$50000,$K$3,TRUE)*$E$9/1000,"")</f>
        <v>#N/A</v>
      </c>
      <c r="L2443" s="21" t="e">
        <f>IF(A2443&lt;&gt;"",VLOOKUP(B2443,'Ket qua do'!$C$5:$AP$50000,$L$3,TRUE),"")</f>
        <v>#N/A</v>
      </c>
    </row>
    <row r="2444" spans="1:12" x14ac:dyDescent="0.25">
      <c r="A2444" t="e">
        <f t="shared" si="43"/>
        <v>#N/A</v>
      </c>
      <c r="B2444" s="1" t="e">
        <f>IF(A2444&lt;&gt;"",VLOOKUP(A2444,'Ket qua do'!$B$5:$CE$50000,2,TRUE),"")</f>
        <v>#N/A</v>
      </c>
      <c r="C2444" s="19" t="e">
        <f>IF(A2444&lt;&gt;"",VLOOKUP(B2444,'Ket qua do'!$C$5:$AP$50000,$C$3,TRUE)*SQRT(3)*$C$11,"")</f>
        <v>#N/A</v>
      </c>
      <c r="D2444" s="21" t="e">
        <f>IF(A2444&lt;&gt;"",VLOOKUP(B2444,'Ket qua do'!$C$5:$AP$50000,$D$3,TRUE),"")</f>
        <v>#N/A</v>
      </c>
      <c r="E2444" s="21" t="e">
        <f>IF(A2444&lt;&gt;"",VLOOKUP(B2444,'Ket qua do'!$C$5:$AP$50000,$E$3,TRUE)*$C$12,"")</f>
        <v>#N/A</v>
      </c>
      <c r="F2444" s="21" t="e">
        <f>IF(A2444&lt;&gt;"",VLOOKUP(B2444,'Ket qua do'!$C$5:$AP$50000,$F$3,TRUE),"")</f>
        <v>#N/A</v>
      </c>
      <c r="G2444" s="21" t="e">
        <f>IF(A2444&lt;&gt;"",VLOOKUP(B2444,'Ket qua do'!$C$5:$AP$50000,$G$3,TRUE),"")</f>
        <v>#N/A</v>
      </c>
      <c r="H2444" s="21" t="e">
        <f>IF(A2444&lt;&gt;"",VLOOKUP(B2444,'Ket qua do'!$C$5:$AP$50000,$H$3,TRUE),"")</f>
        <v>#N/A</v>
      </c>
      <c r="I2444" s="21" t="e">
        <f>IF(A2444&lt;&gt;"",VLOOKUP(B2444,'Ket qua do'!$C$5:$AP$50000,$I$3,TRUE)*$E$9/1000,"")</f>
        <v>#N/A</v>
      </c>
      <c r="J2444" s="21" t="e">
        <f>IF(A2444&lt;&gt;"",VLOOKUP(B2444,'Ket qua do'!$C$5:$AP$50000,$J$3,TRUE)*$E$9/1000,"")</f>
        <v>#N/A</v>
      </c>
      <c r="K2444" s="21" t="e">
        <f>IF(A2444&lt;&gt;"",VLOOKUP(B2444,'Ket qua do'!$C$5:$AP$50000,$K$3,TRUE)*$E$9/1000,"")</f>
        <v>#N/A</v>
      </c>
      <c r="L2444" s="21" t="e">
        <f>IF(A2444&lt;&gt;"",VLOOKUP(B2444,'Ket qua do'!$C$5:$AP$50000,$L$3,TRUE),"")</f>
        <v>#N/A</v>
      </c>
    </row>
    <row r="2445" spans="1:12" x14ac:dyDescent="0.25">
      <c r="A2445" t="e">
        <f t="shared" si="43"/>
        <v>#N/A</v>
      </c>
      <c r="B2445" s="1" t="e">
        <f>IF(A2445&lt;&gt;"",VLOOKUP(A2445,'Ket qua do'!$B$5:$CE$50000,2,TRUE),"")</f>
        <v>#N/A</v>
      </c>
      <c r="C2445" s="19" t="e">
        <f>IF(A2445&lt;&gt;"",VLOOKUP(B2445,'Ket qua do'!$C$5:$AP$50000,$C$3,TRUE)*SQRT(3)*$C$11,"")</f>
        <v>#N/A</v>
      </c>
      <c r="D2445" s="21" t="e">
        <f>IF(A2445&lt;&gt;"",VLOOKUP(B2445,'Ket qua do'!$C$5:$AP$50000,$D$3,TRUE),"")</f>
        <v>#N/A</v>
      </c>
      <c r="E2445" s="21" t="e">
        <f>IF(A2445&lt;&gt;"",VLOOKUP(B2445,'Ket qua do'!$C$5:$AP$50000,$E$3,TRUE)*$C$12,"")</f>
        <v>#N/A</v>
      </c>
      <c r="F2445" s="21" t="e">
        <f>IF(A2445&lt;&gt;"",VLOOKUP(B2445,'Ket qua do'!$C$5:$AP$50000,$F$3,TRUE),"")</f>
        <v>#N/A</v>
      </c>
      <c r="G2445" s="21" t="e">
        <f>IF(A2445&lt;&gt;"",VLOOKUP(B2445,'Ket qua do'!$C$5:$AP$50000,$G$3,TRUE),"")</f>
        <v>#N/A</v>
      </c>
      <c r="H2445" s="21" t="e">
        <f>IF(A2445&lt;&gt;"",VLOOKUP(B2445,'Ket qua do'!$C$5:$AP$50000,$H$3,TRUE),"")</f>
        <v>#N/A</v>
      </c>
      <c r="I2445" s="21" t="e">
        <f>IF(A2445&lt;&gt;"",VLOOKUP(B2445,'Ket qua do'!$C$5:$AP$50000,$I$3,TRUE)*$E$9/1000,"")</f>
        <v>#N/A</v>
      </c>
      <c r="J2445" s="21" t="e">
        <f>IF(A2445&lt;&gt;"",VLOOKUP(B2445,'Ket qua do'!$C$5:$AP$50000,$J$3,TRUE)*$E$9/1000,"")</f>
        <v>#N/A</v>
      </c>
      <c r="K2445" s="21" t="e">
        <f>IF(A2445&lt;&gt;"",VLOOKUP(B2445,'Ket qua do'!$C$5:$AP$50000,$K$3,TRUE)*$E$9/1000,"")</f>
        <v>#N/A</v>
      </c>
      <c r="L2445" s="21" t="e">
        <f>IF(A2445&lt;&gt;"",VLOOKUP(B2445,'Ket qua do'!$C$5:$AP$50000,$L$3,TRUE),"")</f>
        <v>#N/A</v>
      </c>
    </row>
    <row r="2446" spans="1:12" x14ac:dyDescent="0.25">
      <c r="A2446" t="e">
        <f t="shared" si="43"/>
        <v>#N/A</v>
      </c>
      <c r="B2446" s="1" t="e">
        <f>IF(A2446&lt;&gt;"",VLOOKUP(A2446,'Ket qua do'!$B$5:$CE$50000,2,TRUE),"")</f>
        <v>#N/A</v>
      </c>
      <c r="C2446" s="19" t="e">
        <f>IF(A2446&lt;&gt;"",VLOOKUP(B2446,'Ket qua do'!$C$5:$AP$50000,$C$3,TRUE)*SQRT(3)*$C$11,"")</f>
        <v>#N/A</v>
      </c>
      <c r="D2446" s="21" t="e">
        <f>IF(A2446&lt;&gt;"",VLOOKUP(B2446,'Ket qua do'!$C$5:$AP$50000,$D$3,TRUE),"")</f>
        <v>#N/A</v>
      </c>
      <c r="E2446" s="21" t="e">
        <f>IF(A2446&lt;&gt;"",VLOOKUP(B2446,'Ket qua do'!$C$5:$AP$50000,$E$3,TRUE)*$C$12,"")</f>
        <v>#N/A</v>
      </c>
      <c r="F2446" s="21" t="e">
        <f>IF(A2446&lt;&gt;"",VLOOKUP(B2446,'Ket qua do'!$C$5:$AP$50000,$F$3,TRUE),"")</f>
        <v>#N/A</v>
      </c>
      <c r="G2446" s="21" t="e">
        <f>IF(A2446&lt;&gt;"",VLOOKUP(B2446,'Ket qua do'!$C$5:$AP$50000,$G$3,TRUE),"")</f>
        <v>#N/A</v>
      </c>
      <c r="H2446" s="21" t="e">
        <f>IF(A2446&lt;&gt;"",VLOOKUP(B2446,'Ket qua do'!$C$5:$AP$50000,$H$3,TRUE),"")</f>
        <v>#N/A</v>
      </c>
      <c r="I2446" s="21" t="e">
        <f>IF(A2446&lt;&gt;"",VLOOKUP(B2446,'Ket qua do'!$C$5:$AP$50000,$I$3,TRUE)*$E$9/1000,"")</f>
        <v>#N/A</v>
      </c>
      <c r="J2446" s="21" t="e">
        <f>IF(A2446&lt;&gt;"",VLOOKUP(B2446,'Ket qua do'!$C$5:$AP$50000,$J$3,TRUE)*$E$9/1000,"")</f>
        <v>#N/A</v>
      </c>
      <c r="K2446" s="21" t="e">
        <f>IF(A2446&lt;&gt;"",VLOOKUP(B2446,'Ket qua do'!$C$5:$AP$50000,$K$3,TRUE)*$E$9/1000,"")</f>
        <v>#N/A</v>
      </c>
      <c r="L2446" s="21" t="e">
        <f>IF(A2446&lt;&gt;"",VLOOKUP(B2446,'Ket qua do'!$C$5:$AP$50000,$L$3,TRUE),"")</f>
        <v>#N/A</v>
      </c>
    </row>
    <row r="2447" spans="1:12" x14ac:dyDescent="0.25">
      <c r="A2447" t="e">
        <f t="shared" si="43"/>
        <v>#N/A</v>
      </c>
      <c r="B2447" s="1" t="e">
        <f>IF(A2447&lt;&gt;"",VLOOKUP(A2447,'Ket qua do'!$B$5:$CE$50000,2,TRUE),"")</f>
        <v>#N/A</v>
      </c>
      <c r="C2447" s="19" t="e">
        <f>IF(A2447&lt;&gt;"",VLOOKUP(B2447,'Ket qua do'!$C$5:$AP$50000,$C$3,TRUE)*SQRT(3)*$C$11,"")</f>
        <v>#N/A</v>
      </c>
      <c r="D2447" s="21" t="e">
        <f>IF(A2447&lt;&gt;"",VLOOKUP(B2447,'Ket qua do'!$C$5:$AP$50000,$D$3,TRUE),"")</f>
        <v>#N/A</v>
      </c>
      <c r="E2447" s="21" t="e">
        <f>IF(A2447&lt;&gt;"",VLOOKUP(B2447,'Ket qua do'!$C$5:$AP$50000,$E$3,TRUE)*$C$12,"")</f>
        <v>#N/A</v>
      </c>
      <c r="F2447" s="21" t="e">
        <f>IF(A2447&lt;&gt;"",VLOOKUP(B2447,'Ket qua do'!$C$5:$AP$50000,$F$3,TRUE),"")</f>
        <v>#N/A</v>
      </c>
      <c r="G2447" s="21" t="e">
        <f>IF(A2447&lt;&gt;"",VLOOKUP(B2447,'Ket qua do'!$C$5:$AP$50000,$G$3,TRUE),"")</f>
        <v>#N/A</v>
      </c>
      <c r="H2447" s="21" t="e">
        <f>IF(A2447&lt;&gt;"",VLOOKUP(B2447,'Ket qua do'!$C$5:$AP$50000,$H$3,TRUE),"")</f>
        <v>#N/A</v>
      </c>
      <c r="I2447" s="21" t="e">
        <f>IF(A2447&lt;&gt;"",VLOOKUP(B2447,'Ket qua do'!$C$5:$AP$50000,$I$3,TRUE)*$E$9/1000,"")</f>
        <v>#N/A</v>
      </c>
      <c r="J2447" s="21" t="e">
        <f>IF(A2447&lt;&gt;"",VLOOKUP(B2447,'Ket qua do'!$C$5:$AP$50000,$J$3,TRUE)*$E$9/1000,"")</f>
        <v>#N/A</v>
      </c>
      <c r="K2447" s="21" t="e">
        <f>IF(A2447&lt;&gt;"",VLOOKUP(B2447,'Ket qua do'!$C$5:$AP$50000,$K$3,TRUE)*$E$9/1000,"")</f>
        <v>#N/A</v>
      </c>
      <c r="L2447" s="21" t="e">
        <f>IF(A2447&lt;&gt;"",VLOOKUP(B2447,'Ket qua do'!$C$5:$AP$50000,$L$3,TRUE),"")</f>
        <v>#N/A</v>
      </c>
    </row>
    <row r="2448" spans="1:12" x14ac:dyDescent="0.25">
      <c r="A2448" t="e">
        <f t="shared" si="43"/>
        <v>#N/A</v>
      </c>
      <c r="B2448" s="1" t="e">
        <f>IF(A2448&lt;&gt;"",VLOOKUP(A2448,'Ket qua do'!$B$5:$CE$50000,2,TRUE),"")</f>
        <v>#N/A</v>
      </c>
      <c r="C2448" s="19" t="e">
        <f>IF(A2448&lt;&gt;"",VLOOKUP(B2448,'Ket qua do'!$C$5:$AP$50000,$C$3,TRUE)*SQRT(3)*$C$11,"")</f>
        <v>#N/A</v>
      </c>
      <c r="D2448" s="21" t="e">
        <f>IF(A2448&lt;&gt;"",VLOOKUP(B2448,'Ket qua do'!$C$5:$AP$50000,$D$3,TRUE),"")</f>
        <v>#N/A</v>
      </c>
      <c r="E2448" s="21" t="e">
        <f>IF(A2448&lt;&gt;"",VLOOKUP(B2448,'Ket qua do'!$C$5:$AP$50000,$E$3,TRUE)*$C$12,"")</f>
        <v>#N/A</v>
      </c>
      <c r="F2448" s="21" t="e">
        <f>IF(A2448&lt;&gt;"",VLOOKUP(B2448,'Ket qua do'!$C$5:$AP$50000,$F$3,TRUE),"")</f>
        <v>#N/A</v>
      </c>
      <c r="G2448" s="21" t="e">
        <f>IF(A2448&lt;&gt;"",VLOOKUP(B2448,'Ket qua do'!$C$5:$AP$50000,$G$3,TRUE),"")</f>
        <v>#N/A</v>
      </c>
      <c r="H2448" s="21" t="e">
        <f>IF(A2448&lt;&gt;"",VLOOKUP(B2448,'Ket qua do'!$C$5:$AP$50000,$H$3,TRUE),"")</f>
        <v>#N/A</v>
      </c>
      <c r="I2448" s="21" t="e">
        <f>IF(A2448&lt;&gt;"",VLOOKUP(B2448,'Ket qua do'!$C$5:$AP$50000,$I$3,TRUE)*$E$9/1000,"")</f>
        <v>#N/A</v>
      </c>
      <c r="J2448" s="21" t="e">
        <f>IF(A2448&lt;&gt;"",VLOOKUP(B2448,'Ket qua do'!$C$5:$AP$50000,$J$3,TRUE)*$E$9/1000,"")</f>
        <v>#N/A</v>
      </c>
      <c r="K2448" s="21" t="e">
        <f>IF(A2448&lt;&gt;"",VLOOKUP(B2448,'Ket qua do'!$C$5:$AP$50000,$K$3,TRUE)*$E$9/1000,"")</f>
        <v>#N/A</v>
      </c>
      <c r="L2448" s="21" t="e">
        <f>IF(A2448&lt;&gt;"",VLOOKUP(B2448,'Ket qua do'!$C$5:$AP$50000,$L$3,TRUE),"")</f>
        <v>#N/A</v>
      </c>
    </row>
    <row r="2449" spans="1:12" x14ac:dyDescent="0.25">
      <c r="A2449" t="e">
        <f t="shared" si="43"/>
        <v>#N/A</v>
      </c>
      <c r="B2449" s="1" t="e">
        <f>IF(A2449&lt;&gt;"",VLOOKUP(A2449,'Ket qua do'!$B$5:$CE$50000,2,TRUE),"")</f>
        <v>#N/A</v>
      </c>
      <c r="C2449" s="19" t="e">
        <f>IF(A2449&lt;&gt;"",VLOOKUP(B2449,'Ket qua do'!$C$5:$AP$50000,$C$3,TRUE)*SQRT(3)*$C$11,"")</f>
        <v>#N/A</v>
      </c>
      <c r="D2449" s="21" t="e">
        <f>IF(A2449&lt;&gt;"",VLOOKUP(B2449,'Ket qua do'!$C$5:$AP$50000,$D$3,TRUE),"")</f>
        <v>#N/A</v>
      </c>
      <c r="E2449" s="21" t="e">
        <f>IF(A2449&lt;&gt;"",VLOOKUP(B2449,'Ket qua do'!$C$5:$AP$50000,$E$3,TRUE)*$C$12,"")</f>
        <v>#N/A</v>
      </c>
      <c r="F2449" s="21" t="e">
        <f>IF(A2449&lt;&gt;"",VLOOKUP(B2449,'Ket qua do'!$C$5:$AP$50000,$F$3,TRUE),"")</f>
        <v>#N/A</v>
      </c>
      <c r="G2449" s="21" t="e">
        <f>IF(A2449&lt;&gt;"",VLOOKUP(B2449,'Ket qua do'!$C$5:$AP$50000,$G$3,TRUE),"")</f>
        <v>#N/A</v>
      </c>
      <c r="H2449" s="21" t="e">
        <f>IF(A2449&lt;&gt;"",VLOOKUP(B2449,'Ket qua do'!$C$5:$AP$50000,$H$3,TRUE),"")</f>
        <v>#N/A</v>
      </c>
      <c r="I2449" s="21" t="e">
        <f>IF(A2449&lt;&gt;"",VLOOKUP(B2449,'Ket qua do'!$C$5:$AP$50000,$I$3,TRUE)*$E$9/1000,"")</f>
        <v>#N/A</v>
      </c>
      <c r="J2449" s="21" t="e">
        <f>IF(A2449&lt;&gt;"",VLOOKUP(B2449,'Ket qua do'!$C$5:$AP$50000,$J$3,TRUE)*$E$9/1000,"")</f>
        <v>#N/A</v>
      </c>
      <c r="K2449" s="21" t="e">
        <f>IF(A2449&lt;&gt;"",VLOOKUP(B2449,'Ket qua do'!$C$5:$AP$50000,$K$3,TRUE)*$E$9/1000,"")</f>
        <v>#N/A</v>
      </c>
      <c r="L2449" s="21" t="e">
        <f>IF(A2449&lt;&gt;"",VLOOKUP(B2449,'Ket qua do'!$C$5:$AP$50000,$L$3,TRUE),"")</f>
        <v>#N/A</v>
      </c>
    </row>
    <row r="2450" spans="1:12" x14ac:dyDescent="0.25">
      <c r="A2450" t="e">
        <f t="shared" si="43"/>
        <v>#N/A</v>
      </c>
      <c r="B2450" s="1" t="e">
        <f>IF(A2450&lt;&gt;"",VLOOKUP(A2450,'Ket qua do'!$B$5:$CE$50000,2,TRUE),"")</f>
        <v>#N/A</v>
      </c>
      <c r="C2450" s="19" t="e">
        <f>IF(A2450&lt;&gt;"",VLOOKUP(B2450,'Ket qua do'!$C$5:$AP$50000,$C$3,TRUE)*SQRT(3)*$C$11,"")</f>
        <v>#N/A</v>
      </c>
      <c r="D2450" s="21" t="e">
        <f>IF(A2450&lt;&gt;"",VLOOKUP(B2450,'Ket qua do'!$C$5:$AP$50000,$D$3,TRUE),"")</f>
        <v>#N/A</v>
      </c>
      <c r="E2450" s="21" t="e">
        <f>IF(A2450&lt;&gt;"",VLOOKUP(B2450,'Ket qua do'!$C$5:$AP$50000,$E$3,TRUE)*$C$12,"")</f>
        <v>#N/A</v>
      </c>
      <c r="F2450" s="21" t="e">
        <f>IF(A2450&lt;&gt;"",VLOOKUP(B2450,'Ket qua do'!$C$5:$AP$50000,$F$3,TRUE),"")</f>
        <v>#N/A</v>
      </c>
      <c r="G2450" s="21" t="e">
        <f>IF(A2450&lt;&gt;"",VLOOKUP(B2450,'Ket qua do'!$C$5:$AP$50000,$G$3,TRUE),"")</f>
        <v>#N/A</v>
      </c>
      <c r="H2450" s="21" t="e">
        <f>IF(A2450&lt;&gt;"",VLOOKUP(B2450,'Ket qua do'!$C$5:$AP$50000,$H$3,TRUE),"")</f>
        <v>#N/A</v>
      </c>
      <c r="I2450" s="21" t="e">
        <f>IF(A2450&lt;&gt;"",VLOOKUP(B2450,'Ket qua do'!$C$5:$AP$50000,$I$3,TRUE)*$E$9/1000,"")</f>
        <v>#N/A</v>
      </c>
      <c r="J2450" s="21" t="e">
        <f>IF(A2450&lt;&gt;"",VLOOKUP(B2450,'Ket qua do'!$C$5:$AP$50000,$J$3,TRUE)*$E$9/1000,"")</f>
        <v>#N/A</v>
      </c>
      <c r="K2450" s="21" t="e">
        <f>IF(A2450&lt;&gt;"",VLOOKUP(B2450,'Ket qua do'!$C$5:$AP$50000,$K$3,TRUE)*$E$9/1000,"")</f>
        <v>#N/A</v>
      </c>
      <c r="L2450" s="21" t="e">
        <f>IF(A2450&lt;&gt;"",VLOOKUP(B2450,'Ket qua do'!$C$5:$AP$50000,$L$3,TRUE),"")</f>
        <v>#N/A</v>
      </c>
    </row>
    <row r="2451" spans="1:12" x14ac:dyDescent="0.25">
      <c r="A2451" t="e">
        <f t="shared" si="43"/>
        <v>#N/A</v>
      </c>
      <c r="B2451" s="1" t="e">
        <f>IF(A2451&lt;&gt;"",VLOOKUP(A2451,'Ket qua do'!$B$5:$CE$50000,2,TRUE),"")</f>
        <v>#N/A</v>
      </c>
      <c r="C2451" s="19" t="e">
        <f>IF(A2451&lt;&gt;"",VLOOKUP(B2451,'Ket qua do'!$C$5:$AP$50000,$C$3,TRUE)*SQRT(3)*$C$11,"")</f>
        <v>#N/A</v>
      </c>
      <c r="D2451" s="21" t="e">
        <f>IF(A2451&lt;&gt;"",VLOOKUP(B2451,'Ket qua do'!$C$5:$AP$50000,$D$3,TRUE),"")</f>
        <v>#N/A</v>
      </c>
      <c r="E2451" s="21" t="e">
        <f>IF(A2451&lt;&gt;"",VLOOKUP(B2451,'Ket qua do'!$C$5:$AP$50000,$E$3,TRUE)*$C$12,"")</f>
        <v>#N/A</v>
      </c>
      <c r="F2451" s="21" t="e">
        <f>IF(A2451&lt;&gt;"",VLOOKUP(B2451,'Ket qua do'!$C$5:$AP$50000,$F$3,TRUE),"")</f>
        <v>#N/A</v>
      </c>
      <c r="G2451" s="21" t="e">
        <f>IF(A2451&lt;&gt;"",VLOOKUP(B2451,'Ket qua do'!$C$5:$AP$50000,$G$3,TRUE),"")</f>
        <v>#N/A</v>
      </c>
      <c r="H2451" s="21" t="e">
        <f>IF(A2451&lt;&gt;"",VLOOKUP(B2451,'Ket qua do'!$C$5:$AP$50000,$H$3,TRUE),"")</f>
        <v>#N/A</v>
      </c>
      <c r="I2451" s="21" t="e">
        <f>IF(A2451&lt;&gt;"",VLOOKUP(B2451,'Ket qua do'!$C$5:$AP$50000,$I$3,TRUE)*$E$9/1000,"")</f>
        <v>#N/A</v>
      </c>
      <c r="J2451" s="21" t="e">
        <f>IF(A2451&lt;&gt;"",VLOOKUP(B2451,'Ket qua do'!$C$5:$AP$50000,$J$3,TRUE)*$E$9/1000,"")</f>
        <v>#N/A</v>
      </c>
      <c r="K2451" s="21" t="e">
        <f>IF(A2451&lt;&gt;"",VLOOKUP(B2451,'Ket qua do'!$C$5:$AP$50000,$K$3,TRUE)*$E$9/1000,"")</f>
        <v>#N/A</v>
      </c>
      <c r="L2451" s="21" t="e">
        <f>IF(A2451&lt;&gt;"",VLOOKUP(B2451,'Ket qua do'!$C$5:$AP$50000,$L$3,TRUE),"")</f>
        <v>#N/A</v>
      </c>
    </row>
    <row r="2452" spans="1:12" x14ac:dyDescent="0.25">
      <c r="A2452" t="e">
        <f t="shared" si="43"/>
        <v>#N/A</v>
      </c>
      <c r="B2452" s="1" t="e">
        <f>IF(A2452&lt;&gt;"",VLOOKUP(A2452,'Ket qua do'!$B$5:$CE$50000,2,TRUE),"")</f>
        <v>#N/A</v>
      </c>
      <c r="C2452" s="19" t="e">
        <f>IF(A2452&lt;&gt;"",VLOOKUP(B2452,'Ket qua do'!$C$5:$AP$50000,$C$3,TRUE)*SQRT(3)*$C$11,"")</f>
        <v>#N/A</v>
      </c>
      <c r="D2452" s="21" t="e">
        <f>IF(A2452&lt;&gt;"",VLOOKUP(B2452,'Ket qua do'!$C$5:$AP$50000,$D$3,TRUE),"")</f>
        <v>#N/A</v>
      </c>
      <c r="E2452" s="21" t="e">
        <f>IF(A2452&lt;&gt;"",VLOOKUP(B2452,'Ket qua do'!$C$5:$AP$50000,$E$3,TRUE)*$C$12,"")</f>
        <v>#N/A</v>
      </c>
      <c r="F2452" s="21" t="e">
        <f>IF(A2452&lt;&gt;"",VLOOKUP(B2452,'Ket qua do'!$C$5:$AP$50000,$F$3,TRUE),"")</f>
        <v>#N/A</v>
      </c>
      <c r="G2452" s="21" t="e">
        <f>IF(A2452&lt;&gt;"",VLOOKUP(B2452,'Ket qua do'!$C$5:$AP$50000,$G$3,TRUE),"")</f>
        <v>#N/A</v>
      </c>
      <c r="H2452" s="21" t="e">
        <f>IF(A2452&lt;&gt;"",VLOOKUP(B2452,'Ket qua do'!$C$5:$AP$50000,$H$3,TRUE),"")</f>
        <v>#N/A</v>
      </c>
      <c r="I2452" s="21" t="e">
        <f>IF(A2452&lt;&gt;"",VLOOKUP(B2452,'Ket qua do'!$C$5:$AP$50000,$I$3,TRUE)*$E$9/1000,"")</f>
        <v>#N/A</v>
      </c>
      <c r="J2452" s="21" t="e">
        <f>IF(A2452&lt;&gt;"",VLOOKUP(B2452,'Ket qua do'!$C$5:$AP$50000,$J$3,TRUE)*$E$9/1000,"")</f>
        <v>#N/A</v>
      </c>
      <c r="K2452" s="21" t="e">
        <f>IF(A2452&lt;&gt;"",VLOOKUP(B2452,'Ket qua do'!$C$5:$AP$50000,$K$3,TRUE)*$E$9/1000,"")</f>
        <v>#N/A</v>
      </c>
      <c r="L2452" s="21" t="e">
        <f>IF(A2452&lt;&gt;"",VLOOKUP(B2452,'Ket qua do'!$C$5:$AP$50000,$L$3,TRUE),"")</f>
        <v>#N/A</v>
      </c>
    </row>
    <row r="2453" spans="1:12" x14ac:dyDescent="0.25">
      <c r="A2453" t="e">
        <f t="shared" si="43"/>
        <v>#N/A</v>
      </c>
      <c r="B2453" s="1" t="e">
        <f>IF(A2453&lt;&gt;"",VLOOKUP(A2453,'Ket qua do'!$B$5:$CE$50000,2,TRUE),"")</f>
        <v>#N/A</v>
      </c>
      <c r="C2453" s="19" t="e">
        <f>IF(A2453&lt;&gt;"",VLOOKUP(B2453,'Ket qua do'!$C$5:$AP$50000,$C$3,TRUE)*SQRT(3)*$C$11,"")</f>
        <v>#N/A</v>
      </c>
      <c r="D2453" s="21" t="e">
        <f>IF(A2453&lt;&gt;"",VLOOKUP(B2453,'Ket qua do'!$C$5:$AP$50000,$D$3,TRUE),"")</f>
        <v>#N/A</v>
      </c>
      <c r="E2453" s="21" t="e">
        <f>IF(A2453&lt;&gt;"",VLOOKUP(B2453,'Ket qua do'!$C$5:$AP$50000,$E$3,TRUE)*$C$12,"")</f>
        <v>#N/A</v>
      </c>
      <c r="F2453" s="21" t="e">
        <f>IF(A2453&lt;&gt;"",VLOOKUP(B2453,'Ket qua do'!$C$5:$AP$50000,$F$3,TRUE),"")</f>
        <v>#N/A</v>
      </c>
      <c r="G2453" s="21" t="e">
        <f>IF(A2453&lt;&gt;"",VLOOKUP(B2453,'Ket qua do'!$C$5:$AP$50000,$G$3,TRUE),"")</f>
        <v>#N/A</v>
      </c>
      <c r="H2453" s="21" t="e">
        <f>IF(A2453&lt;&gt;"",VLOOKUP(B2453,'Ket qua do'!$C$5:$AP$50000,$H$3,TRUE),"")</f>
        <v>#N/A</v>
      </c>
      <c r="I2453" s="21" t="e">
        <f>IF(A2453&lt;&gt;"",VLOOKUP(B2453,'Ket qua do'!$C$5:$AP$50000,$I$3,TRUE)*$E$9/1000,"")</f>
        <v>#N/A</v>
      </c>
      <c r="J2453" s="21" t="e">
        <f>IF(A2453&lt;&gt;"",VLOOKUP(B2453,'Ket qua do'!$C$5:$AP$50000,$J$3,TRUE)*$E$9/1000,"")</f>
        <v>#N/A</v>
      </c>
      <c r="K2453" s="21" t="e">
        <f>IF(A2453&lt;&gt;"",VLOOKUP(B2453,'Ket qua do'!$C$5:$AP$50000,$K$3,TRUE)*$E$9/1000,"")</f>
        <v>#N/A</v>
      </c>
      <c r="L2453" s="21" t="e">
        <f>IF(A2453&lt;&gt;"",VLOOKUP(B2453,'Ket qua do'!$C$5:$AP$50000,$L$3,TRUE),"")</f>
        <v>#N/A</v>
      </c>
    </row>
    <row r="2454" spans="1:12" x14ac:dyDescent="0.25">
      <c r="A2454" t="e">
        <f t="shared" si="43"/>
        <v>#N/A</v>
      </c>
      <c r="B2454" s="1" t="e">
        <f>IF(A2454&lt;&gt;"",VLOOKUP(A2454,'Ket qua do'!$B$5:$CE$50000,2,TRUE),"")</f>
        <v>#N/A</v>
      </c>
      <c r="C2454" s="19" t="e">
        <f>IF(A2454&lt;&gt;"",VLOOKUP(B2454,'Ket qua do'!$C$5:$AP$50000,$C$3,TRUE)*SQRT(3)*$C$11,"")</f>
        <v>#N/A</v>
      </c>
      <c r="D2454" s="21" t="e">
        <f>IF(A2454&lt;&gt;"",VLOOKUP(B2454,'Ket qua do'!$C$5:$AP$50000,$D$3,TRUE),"")</f>
        <v>#N/A</v>
      </c>
      <c r="E2454" s="21" t="e">
        <f>IF(A2454&lt;&gt;"",VLOOKUP(B2454,'Ket qua do'!$C$5:$AP$50000,$E$3,TRUE)*$C$12,"")</f>
        <v>#N/A</v>
      </c>
      <c r="F2454" s="21" t="e">
        <f>IF(A2454&lt;&gt;"",VLOOKUP(B2454,'Ket qua do'!$C$5:$AP$50000,$F$3,TRUE),"")</f>
        <v>#N/A</v>
      </c>
      <c r="G2454" s="21" t="e">
        <f>IF(A2454&lt;&gt;"",VLOOKUP(B2454,'Ket qua do'!$C$5:$AP$50000,$G$3,TRUE),"")</f>
        <v>#N/A</v>
      </c>
      <c r="H2454" s="21" t="e">
        <f>IF(A2454&lt;&gt;"",VLOOKUP(B2454,'Ket qua do'!$C$5:$AP$50000,$H$3,TRUE),"")</f>
        <v>#N/A</v>
      </c>
      <c r="I2454" s="21" t="e">
        <f>IF(A2454&lt;&gt;"",VLOOKUP(B2454,'Ket qua do'!$C$5:$AP$50000,$I$3,TRUE)*$E$9/1000,"")</f>
        <v>#N/A</v>
      </c>
      <c r="J2454" s="21" t="e">
        <f>IF(A2454&lt;&gt;"",VLOOKUP(B2454,'Ket qua do'!$C$5:$AP$50000,$J$3,TRUE)*$E$9/1000,"")</f>
        <v>#N/A</v>
      </c>
      <c r="K2454" s="21" t="e">
        <f>IF(A2454&lt;&gt;"",VLOOKUP(B2454,'Ket qua do'!$C$5:$AP$50000,$K$3,TRUE)*$E$9/1000,"")</f>
        <v>#N/A</v>
      </c>
      <c r="L2454" s="21" t="e">
        <f>IF(A2454&lt;&gt;"",VLOOKUP(B2454,'Ket qua do'!$C$5:$AP$50000,$L$3,TRUE),"")</f>
        <v>#N/A</v>
      </c>
    </row>
    <row r="2455" spans="1:12" x14ac:dyDescent="0.25">
      <c r="A2455" t="e">
        <f t="shared" si="43"/>
        <v>#N/A</v>
      </c>
      <c r="B2455" s="1" t="e">
        <f>IF(A2455&lt;&gt;"",VLOOKUP(A2455,'Ket qua do'!$B$5:$CE$50000,2,TRUE),"")</f>
        <v>#N/A</v>
      </c>
      <c r="C2455" s="19" t="e">
        <f>IF(A2455&lt;&gt;"",VLOOKUP(B2455,'Ket qua do'!$C$5:$AP$50000,$C$3,TRUE)*SQRT(3)*$C$11,"")</f>
        <v>#N/A</v>
      </c>
      <c r="D2455" s="21" t="e">
        <f>IF(A2455&lt;&gt;"",VLOOKUP(B2455,'Ket qua do'!$C$5:$AP$50000,$D$3,TRUE),"")</f>
        <v>#N/A</v>
      </c>
      <c r="E2455" s="21" t="e">
        <f>IF(A2455&lt;&gt;"",VLOOKUP(B2455,'Ket qua do'!$C$5:$AP$50000,$E$3,TRUE)*$C$12,"")</f>
        <v>#N/A</v>
      </c>
      <c r="F2455" s="21" t="e">
        <f>IF(A2455&lt;&gt;"",VLOOKUP(B2455,'Ket qua do'!$C$5:$AP$50000,$F$3,TRUE),"")</f>
        <v>#N/A</v>
      </c>
      <c r="G2455" s="21" t="e">
        <f>IF(A2455&lt;&gt;"",VLOOKUP(B2455,'Ket qua do'!$C$5:$AP$50000,$G$3,TRUE),"")</f>
        <v>#N/A</v>
      </c>
      <c r="H2455" s="21" t="e">
        <f>IF(A2455&lt;&gt;"",VLOOKUP(B2455,'Ket qua do'!$C$5:$AP$50000,$H$3,TRUE),"")</f>
        <v>#N/A</v>
      </c>
      <c r="I2455" s="21" t="e">
        <f>IF(A2455&lt;&gt;"",VLOOKUP(B2455,'Ket qua do'!$C$5:$AP$50000,$I$3,TRUE)*$E$9/1000,"")</f>
        <v>#N/A</v>
      </c>
      <c r="J2455" s="21" t="e">
        <f>IF(A2455&lt;&gt;"",VLOOKUP(B2455,'Ket qua do'!$C$5:$AP$50000,$J$3,TRUE)*$E$9/1000,"")</f>
        <v>#N/A</v>
      </c>
      <c r="K2455" s="21" t="e">
        <f>IF(A2455&lt;&gt;"",VLOOKUP(B2455,'Ket qua do'!$C$5:$AP$50000,$K$3,TRUE)*$E$9/1000,"")</f>
        <v>#N/A</v>
      </c>
      <c r="L2455" s="21" t="e">
        <f>IF(A2455&lt;&gt;"",VLOOKUP(B2455,'Ket qua do'!$C$5:$AP$50000,$L$3,TRUE),"")</f>
        <v>#N/A</v>
      </c>
    </row>
    <row r="2456" spans="1:12" x14ac:dyDescent="0.25">
      <c r="A2456" t="e">
        <f t="shared" si="43"/>
        <v>#N/A</v>
      </c>
      <c r="B2456" s="1" t="e">
        <f>IF(A2456&lt;&gt;"",VLOOKUP(A2456,'Ket qua do'!$B$5:$CE$50000,2,TRUE),"")</f>
        <v>#N/A</v>
      </c>
      <c r="C2456" s="19" t="e">
        <f>IF(A2456&lt;&gt;"",VLOOKUP(B2456,'Ket qua do'!$C$5:$AP$50000,$C$3,TRUE)*SQRT(3)*$C$11,"")</f>
        <v>#N/A</v>
      </c>
      <c r="D2456" s="21" t="e">
        <f>IF(A2456&lt;&gt;"",VLOOKUP(B2456,'Ket qua do'!$C$5:$AP$50000,$D$3,TRUE),"")</f>
        <v>#N/A</v>
      </c>
      <c r="E2456" s="21" t="e">
        <f>IF(A2456&lt;&gt;"",VLOOKUP(B2456,'Ket qua do'!$C$5:$AP$50000,$E$3,TRUE)*$C$12,"")</f>
        <v>#N/A</v>
      </c>
      <c r="F2456" s="21" t="e">
        <f>IF(A2456&lt;&gt;"",VLOOKUP(B2456,'Ket qua do'!$C$5:$AP$50000,$F$3,TRUE),"")</f>
        <v>#N/A</v>
      </c>
      <c r="G2456" s="21" t="e">
        <f>IF(A2456&lt;&gt;"",VLOOKUP(B2456,'Ket qua do'!$C$5:$AP$50000,$G$3,TRUE),"")</f>
        <v>#N/A</v>
      </c>
      <c r="H2456" s="21" t="e">
        <f>IF(A2456&lt;&gt;"",VLOOKUP(B2456,'Ket qua do'!$C$5:$AP$50000,$H$3,TRUE),"")</f>
        <v>#N/A</v>
      </c>
      <c r="I2456" s="21" t="e">
        <f>IF(A2456&lt;&gt;"",VLOOKUP(B2456,'Ket qua do'!$C$5:$AP$50000,$I$3,TRUE)*$E$9/1000,"")</f>
        <v>#N/A</v>
      </c>
      <c r="J2456" s="21" t="e">
        <f>IF(A2456&lt;&gt;"",VLOOKUP(B2456,'Ket qua do'!$C$5:$AP$50000,$J$3,TRUE)*$E$9/1000,"")</f>
        <v>#N/A</v>
      </c>
      <c r="K2456" s="21" t="e">
        <f>IF(A2456&lt;&gt;"",VLOOKUP(B2456,'Ket qua do'!$C$5:$AP$50000,$K$3,TRUE)*$E$9/1000,"")</f>
        <v>#N/A</v>
      </c>
      <c r="L2456" s="21" t="e">
        <f>IF(A2456&lt;&gt;"",VLOOKUP(B2456,'Ket qua do'!$C$5:$AP$50000,$L$3,TRUE),"")</f>
        <v>#N/A</v>
      </c>
    </row>
    <row r="2457" spans="1:12" x14ac:dyDescent="0.25">
      <c r="A2457" t="e">
        <f t="shared" si="43"/>
        <v>#N/A</v>
      </c>
      <c r="B2457" s="1" t="e">
        <f>IF(A2457&lt;&gt;"",VLOOKUP(A2457,'Ket qua do'!$B$5:$CE$50000,2,TRUE),"")</f>
        <v>#N/A</v>
      </c>
      <c r="C2457" s="19" t="e">
        <f>IF(A2457&lt;&gt;"",VLOOKUP(B2457,'Ket qua do'!$C$5:$AP$50000,$C$3,TRUE)*SQRT(3)*$C$11,"")</f>
        <v>#N/A</v>
      </c>
      <c r="D2457" s="21" t="e">
        <f>IF(A2457&lt;&gt;"",VLOOKUP(B2457,'Ket qua do'!$C$5:$AP$50000,$D$3,TRUE),"")</f>
        <v>#N/A</v>
      </c>
      <c r="E2457" s="21" t="e">
        <f>IF(A2457&lt;&gt;"",VLOOKUP(B2457,'Ket qua do'!$C$5:$AP$50000,$E$3,TRUE)*$C$12,"")</f>
        <v>#N/A</v>
      </c>
      <c r="F2457" s="21" t="e">
        <f>IF(A2457&lt;&gt;"",VLOOKUP(B2457,'Ket qua do'!$C$5:$AP$50000,$F$3,TRUE),"")</f>
        <v>#N/A</v>
      </c>
      <c r="G2457" s="21" t="e">
        <f>IF(A2457&lt;&gt;"",VLOOKUP(B2457,'Ket qua do'!$C$5:$AP$50000,$G$3,TRUE),"")</f>
        <v>#N/A</v>
      </c>
      <c r="H2457" s="21" t="e">
        <f>IF(A2457&lt;&gt;"",VLOOKUP(B2457,'Ket qua do'!$C$5:$AP$50000,$H$3,TRUE),"")</f>
        <v>#N/A</v>
      </c>
      <c r="I2457" s="21" t="e">
        <f>IF(A2457&lt;&gt;"",VLOOKUP(B2457,'Ket qua do'!$C$5:$AP$50000,$I$3,TRUE)*$E$9/1000,"")</f>
        <v>#N/A</v>
      </c>
      <c r="J2457" s="21" t="e">
        <f>IF(A2457&lt;&gt;"",VLOOKUP(B2457,'Ket qua do'!$C$5:$AP$50000,$J$3,TRUE)*$E$9/1000,"")</f>
        <v>#N/A</v>
      </c>
      <c r="K2457" s="21" t="e">
        <f>IF(A2457&lt;&gt;"",VLOOKUP(B2457,'Ket qua do'!$C$5:$AP$50000,$K$3,TRUE)*$E$9/1000,"")</f>
        <v>#N/A</v>
      </c>
      <c r="L2457" s="21" t="e">
        <f>IF(A2457&lt;&gt;"",VLOOKUP(B2457,'Ket qua do'!$C$5:$AP$50000,$L$3,TRUE),"")</f>
        <v>#N/A</v>
      </c>
    </row>
    <row r="2458" spans="1:12" x14ac:dyDescent="0.25">
      <c r="A2458" t="e">
        <f t="shared" ref="A2458:A2521" si="44">IF(A2457&lt;$E$8,A2457+1,"")</f>
        <v>#N/A</v>
      </c>
      <c r="B2458" s="1" t="e">
        <f>IF(A2458&lt;&gt;"",VLOOKUP(A2458,'Ket qua do'!$B$5:$CE$50000,2,TRUE),"")</f>
        <v>#N/A</v>
      </c>
      <c r="C2458" s="19" t="e">
        <f>IF(A2458&lt;&gt;"",VLOOKUP(B2458,'Ket qua do'!$C$5:$AP$50000,$C$3,TRUE)*SQRT(3)*$C$11,"")</f>
        <v>#N/A</v>
      </c>
      <c r="D2458" s="21" t="e">
        <f>IF(A2458&lt;&gt;"",VLOOKUP(B2458,'Ket qua do'!$C$5:$AP$50000,$D$3,TRUE),"")</f>
        <v>#N/A</v>
      </c>
      <c r="E2458" s="21" t="e">
        <f>IF(A2458&lt;&gt;"",VLOOKUP(B2458,'Ket qua do'!$C$5:$AP$50000,$E$3,TRUE)*$C$12,"")</f>
        <v>#N/A</v>
      </c>
      <c r="F2458" s="21" t="e">
        <f>IF(A2458&lt;&gt;"",VLOOKUP(B2458,'Ket qua do'!$C$5:$AP$50000,$F$3,TRUE),"")</f>
        <v>#N/A</v>
      </c>
      <c r="G2458" s="21" t="e">
        <f>IF(A2458&lt;&gt;"",VLOOKUP(B2458,'Ket qua do'!$C$5:$AP$50000,$G$3,TRUE),"")</f>
        <v>#N/A</v>
      </c>
      <c r="H2458" s="21" t="e">
        <f>IF(A2458&lt;&gt;"",VLOOKUP(B2458,'Ket qua do'!$C$5:$AP$50000,$H$3,TRUE),"")</f>
        <v>#N/A</v>
      </c>
      <c r="I2458" s="21" t="e">
        <f>IF(A2458&lt;&gt;"",VLOOKUP(B2458,'Ket qua do'!$C$5:$AP$50000,$I$3,TRUE)*$E$9/1000,"")</f>
        <v>#N/A</v>
      </c>
      <c r="J2458" s="21" t="e">
        <f>IF(A2458&lt;&gt;"",VLOOKUP(B2458,'Ket qua do'!$C$5:$AP$50000,$J$3,TRUE)*$E$9/1000,"")</f>
        <v>#N/A</v>
      </c>
      <c r="K2458" s="21" t="e">
        <f>IF(A2458&lt;&gt;"",VLOOKUP(B2458,'Ket qua do'!$C$5:$AP$50000,$K$3,TRUE)*$E$9/1000,"")</f>
        <v>#N/A</v>
      </c>
      <c r="L2458" s="21" t="e">
        <f>IF(A2458&lt;&gt;"",VLOOKUP(B2458,'Ket qua do'!$C$5:$AP$50000,$L$3,TRUE),"")</f>
        <v>#N/A</v>
      </c>
    </row>
    <row r="2459" spans="1:12" x14ac:dyDescent="0.25">
      <c r="A2459" t="e">
        <f t="shared" si="44"/>
        <v>#N/A</v>
      </c>
      <c r="B2459" s="1" t="e">
        <f>IF(A2459&lt;&gt;"",VLOOKUP(A2459,'Ket qua do'!$B$5:$CE$50000,2,TRUE),"")</f>
        <v>#N/A</v>
      </c>
      <c r="C2459" s="19" t="e">
        <f>IF(A2459&lt;&gt;"",VLOOKUP(B2459,'Ket qua do'!$C$5:$AP$50000,$C$3,TRUE)*SQRT(3)*$C$11,"")</f>
        <v>#N/A</v>
      </c>
      <c r="D2459" s="21" t="e">
        <f>IF(A2459&lt;&gt;"",VLOOKUP(B2459,'Ket qua do'!$C$5:$AP$50000,$D$3,TRUE),"")</f>
        <v>#N/A</v>
      </c>
      <c r="E2459" s="21" t="e">
        <f>IF(A2459&lt;&gt;"",VLOOKUP(B2459,'Ket qua do'!$C$5:$AP$50000,$E$3,TRUE)*$C$12,"")</f>
        <v>#N/A</v>
      </c>
      <c r="F2459" s="21" t="e">
        <f>IF(A2459&lt;&gt;"",VLOOKUP(B2459,'Ket qua do'!$C$5:$AP$50000,$F$3,TRUE),"")</f>
        <v>#N/A</v>
      </c>
      <c r="G2459" s="21" t="e">
        <f>IF(A2459&lt;&gt;"",VLOOKUP(B2459,'Ket qua do'!$C$5:$AP$50000,$G$3,TRUE),"")</f>
        <v>#N/A</v>
      </c>
      <c r="H2459" s="21" t="e">
        <f>IF(A2459&lt;&gt;"",VLOOKUP(B2459,'Ket qua do'!$C$5:$AP$50000,$H$3,TRUE),"")</f>
        <v>#N/A</v>
      </c>
      <c r="I2459" s="21" t="e">
        <f>IF(A2459&lt;&gt;"",VLOOKUP(B2459,'Ket qua do'!$C$5:$AP$50000,$I$3,TRUE)*$E$9/1000,"")</f>
        <v>#N/A</v>
      </c>
      <c r="J2459" s="21" t="e">
        <f>IF(A2459&lt;&gt;"",VLOOKUP(B2459,'Ket qua do'!$C$5:$AP$50000,$J$3,TRUE)*$E$9/1000,"")</f>
        <v>#N/A</v>
      </c>
      <c r="K2459" s="21" t="e">
        <f>IF(A2459&lt;&gt;"",VLOOKUP(B2459,'Ket qua do'!$C$5:$AP$50000,$K$3,TRUE)*$E$9/1000,"")</f>
        <v>#N/A</v>
      </c>
      <c r="L2459" s="21" t="e">
        <f>IF(A2459&lt;&gt;"",VLOOKUP(B2459,'Ket qua do'!$C$5:$AP$50000,$L$3,TRUE),"")</f>
        <v>#N/A</v>
      </c>
    </row>
    <row r="2460" spans="1:12" x14ac:dyDescent="0.25">
      <c r="A2460" t="e">
        <f t="shared" si="44"/>
        <v>#N/A</v>
      </c>
      <c r="B2460" s="1" t="e">
        <f>IF(A2460&lt;&gt;"",VLOOKUP(A2460,'Ket qua do'!$B$5:$CE$50000,2,TRUE),"")</f>
        <v>#N/A</v>
      </c>
      <c r="C2460" s="19" t="e">
        <f>IF(A2460&lt;&gt;"",VLOOKUP(B2460,'Ket qua do'!$C$5:$AP$50000,$C$3,TRUE)*SQRT(3)*$C$11,"")</f>
        <v>#N/A</v>
      </c>
      <c r="D2460" s="21" t="e">
        <f>IF(A2460&lt;&gt;"",VLOOKUP(B2460,'Ket qua do'!$C$5:$AP$50000,$D$3,TRUE),"")</f>
        <v>#N/A</v>
      </c>
      <c r="E2460" s="21" t="e">
        <f>IF(A2460&lt;&gt;"",VLOOKUP(B2460,'Ket qua do'!$C$5:$AP$50000,$E$3,TRUE)*$C$12,"")</f>
        <v>#N/A</v>
      </c>
      <c r="F2460" s="21" t="e">
        <f>IF(A2460&lt;&gt;"",VLOOKUP(B2460,'Ket qua do'!$C$5:$AP$50000,$F$3,TRUE),"")</f>
        <v>#N/A</v>
      </c>
      <c r="G2460" s="21" t="e">
        <f>IF(A2460&lt;&gt;"",VLOOKUP(B2460,'Ket qua do'!$C$5:$AP$50000,$G$3,TRUE),"")</f>
        <v>#N/A</v>
      </c>
      <c r="H2460" s="21" t="e">
        <f>IF(A2460&lt;&gt;"",VLOOKUP(B2460,'Ket qua do'!$C$5:$AP$50000,$H$3,TRUE),"")</f>
        <v>#N/A</v>
      </c>
      <c r="I2460" s="21" t="e">
        <f>IF(A2460&lt;&gt;"",VLOOKUP(B2460,'Ket qua do'!$C$5:$AP$50000,$I$3,TRUE)*$E$9/1000,"")</f>
        <v>#N/A</v>
      </c>
      <c r="J2460" s="21" t="e">
        <f>IF(A2460&lt;&gt;"",VLOOKUP(B2460,'Ket qua do'!$C$5:$AP$50000,$J$3,TRUE)*$E$9/1000,"")</f>
        <v>#N/A</v>
      </c>
      <c r="K2460" s="21" t="e">
        <f>IF(A2460&lt;&gt;"",VLOOKUP(B2460,'Ket qua do'!$C$5:$AP$50000,$K$3,TRUE)*$E$9/1000,"")</f>
        <v>#N/A</v>
      </c>
      <c r="L2460" s="21" t="e">
        <f>IF(A2460&lt;&gt;"",VLOOKUP(B2460,'Ket qua do'!$C$5:$AP$50000,$L$3,TRUE),"")</f>
        <v>#N/A</v>
      </c>
    </row>
    <row r="2461" spans="1:12" x14ac:dyDescent="0.25">
      <c r="A2461" t="e">
        <f t="shared" si="44"/>
        <v>#N/A</v>
      </c>
      <c r="B2461" s="1" t="e">
        <f>IF(A2461&lt;&gt;"",VLOOKUP(A2461,'Ket qua do'!$B$5:$CE$50000,2,TRUE),"")</f>
        <v>#N/A</v>
      </c>
      <c r="C2461" s="19" t="e">
        <f>IF(A2461&lt;&gt;"",VLOOKUP(B2461,'Ket qua do'!$C$5:$AP$50000,$C$3,TRUE)*SQRT(3)*$C$11,"")</f>
        <v>#N/A</v>
      </c>
      <c r="D2461" s="21" t="e">
        <f>IF(A2461&lt;&gt;"",VLOOKUP(B2461,'Ket qua do'!$C$5:$AP$50000,$D$3,TRUE),"")</f>
        <v>#N/A</v>
      </c>
      <c r="E2461" s="21" t="e">
        <f>IF(A2461&lt;&gt;"",VLOOKUP(B2461,'Ket qua do'!$C$5:$AP$50000,$E$3,TRUE)*$C$12,"")</f>
        <v>#N/A</v>
      </c>
      <c r="F2461" s="21" t="e">
        <f>IF(A2461&lt;&gt;"",VLOOKUP(B2461,'Ket qua do'!$C$5:$AP$50000,$F$3,TRUE),"")</f>
        <v>#N/A</v>
      </c>
      <c r="G2461" s="21" t="e">
        <f>IF(A2461&lt;&gt;"",VLOOKUP(B2461,'Ket qua do'!$C$5:$AP$50000,$G$3,TRUE),"")</f>
        <v>#N/A</v>
      </c>
      <c r="H2461" s="21" t="e">
        <f>IF(A2461&lt;&gt;"",VLOOKUP(B2461,'Ket qua do'!$C$5:$AP$50000,$H$3,TRUE),"")</f>
        <v>#N/A</v>
      </c>
      <c r="I2461" s="21" t="e">
        <f>IF(A2461&lt;&gt;"",VLOOKUP(B2461,'Ket qua do'!$C$5:$AP$50000,$I$3,TRUE)*$E$9/1000,"")</f>
        <v>#N/A</v>
      </c>
      <c r="J2461" s="21" t="e">
        <f>IF(A2461&lt;&gt;"",VLOOKUP(B2461,'Ket qua do'!$C$5:$AP$50000,$J$3,TRUE)*$E$9/1000,"")</f>
        <v>#N/A</v>
      </c>
      <c r="K2461" s="21" t="e">
        <f>IF(A2461&lt;&gt;"",VLOOKUP(B2461,'Ket qua do'!$C$5:$AP$50000,$K$3,TRUE)*$E$9/1000,"")</f>
        <v>#N/A</v>
      </c>
      <c r="L2461" s="21" t="e">
        <f>IF(A2461&lt;&gt;"",VLOOKUP(B2461,'Ket qua do'!$C$5:$AP$50000,$L$3,TRUE),"")</f>
        <v>#N/A</v>
      </c>
    </row>
    <row r="2462" spans="1:12" x14ac:dyDescent="0.25">
      <c r="A2462" t="e">
        <f t="shared" si="44"/>
        <v>#N/A</v>
      </c>
      <c r="B2462" s="1" t="e">
        <f>IF(A2462&lt;&gt;"",VLOOKUP(A2462,'Ket qua do'!$B$5:$CE$50000,2,TRUE),"")</f>
        <v>#N/A</v>
      </c>
      <c r="C2462" s="19" t="e">
        <f>IF(A2462&lt;&gt;"",VLOOKUP(B2462,'Ket qua do'!$C$5:$AP$50000,$C$3,TRUE)*SQRT(3)*$C$11,"")</f>
        <v>#N/A</v>
      </c>
      <c r="D2462" s="21" t="e">
        <f>IF(A2462&lt;&gt;"",VLOOKUP(B2462,'Ket qua do'!$C$5:$AP$50000,$D$3,TRUE),"")</f>
        <v>#N/A</v>
      </c>
      <c r="E2462" s="21" t="e">
        <f>IF(A2462&lt;&gt;"",VLOOKUP(B2462,'Ket qua do'!$C$5:$AP$50000,$E$3,TRUE)*$C$12,"")</f>
        <v>#N/A</v>
      </c>
      <c r="F2462" s="21" t="e">
        <f>IF(A2462&lt;&gt;"",VLOOKUP(B2462,'Ket qua do'!$C$5:$AP$50000,$F$3,TRUE),"")</f>
        <v>#N/A</v>
      </c>
      <c r="G2462" s="21" t="e">
        <f>IF(A2462&lt;&gt;"",VLOOKUP(B2462,'Ket qua do'!$C$5:$AP$50000,$G$3,TRUE),"")</f>
        <v>#N/A</v>
      </c>
      <c r="H2462" s="21" t="e">
        <f>IF(A2462&lt;&gt;"",VLOOKUP(B2462,'Ket qua do'!$C$5:$AP$50000,$H$3,TRUE),"")</f>
        <v>#N/A</v>
      </c>
      <c r="I2462" s="21" t="e">
        <f>IF(A2462&lt;&gt;"",VLOOKUP(B2462,'Ket qua do'!$C$5:$AP$50000,$I$3,TRUE)*$E$9/1000,"")</f>
        <v>#N/A</v>
      </c>
      <c r="J2462" s="21" t="e">
        <f>IF(A2462&lt;&gt;"",VLOOKUP(B2462,'Ket qua do'!$C$5:$AP$50000,$J$3,TRUE)*$E$9/1000,"")</f>
        <v>#N/A</v>
      </c>
      <c r="K2462" s="21" t="e">
        <f>IF(A2462&lt;&gt;"",VLOOKUP(B2462,'Ket qua do'!$C$5:$AP$50000,$K$3,TRUE)*$E$9/1000,"")</f>
        <v>#N/A</v>
      </c>
      <c r="L2462" s="21" t="e">
        <f>IF(A2462&lt;&gt;"",VLOOKUP(B2462,'Ket qua do'!$C$5:$AP$50000,$L$3,TRUE),"")</f>
        <v>#N/A</v>
      </c>
    </row>
    <row r="2463" spans="1:12" x14ac:dyDescent="0.25">
      <c r="A2463" t="e">
        <f t="shared" si="44"/>
        <v>#N/A</v>
      </c>
      <c r="B2463" s="1" t="e">
        <f>IF(A2463&lt;&gt;"",VLOOKUP(A2463,'Ket qua do'!$B$5:$CE$50000,2,TRUE),"")</f>
        <v>#N/A</v>
      </c>
      <c r="C2463" s="19" t="e">
        <f>IF(A2463&lt;&gt;"",VLOOKUP(B2463,'Ket qua do'!$C$5:$AP$50000,$C$3,TRUE)*SQRT(3)*$C$11,"")</f>
        <v>#N/A</v>
      </c>
      <c r="D2463" s="21" t="e">
        <f>IF(A2463&lt;&gt;"",VLOOKUP(B2463,'Ket qua do'!$C$5:$AP$50000,$D$3,TRUE),"")</f>
        <v>#N/A</v>
      </c>
      <c r="E2463" s="21" t="e">
        <f>IF(A2463&lt;&gt;"",VLOOKUP(B2463,'Ket qua do'!$C$5:$AP$50000,$E$3,TRUE)*$C$12,"")</f>
        <v>#N/A</v>
      </c>
      <c r="F2463" s="21" t="e">
        <f>IF(A2463&lt;&gt;"",VLOOKUP(B2463,'Ket qua do'!$C$5:$AP$50000,$F$3,TRUE),"")</f>
        <v>#N/A</v>
      </c>
      <c r="G2463" s="21" t="e">
        <f>IF(A2463&lt;&gt;"",VLOOKUP(B2463,'Ket qua do'!$C$5:$AP$50000,$G$3,TRUE),"")</f>
        <v>#N/A</v>
      </c>
      <c r="H2463" s="21" t="e">
        <f>IF(A2463&lt;&gt;"",VLOOKUP(B2463,'Ket qua do'!$C$5:$AP$50000,$H$3,TRUE),"")</f>
        <v>#N/A</v>
      </c>
      <c r="I2463" s="21" t="e">
        <f>IF(A2463&lt;&gt;"",VLOOKUP(B2463,'Ket qua do'!$C$5:$AP$50000,$I$3,TRUE)*$E$9/1000,"")</f>
        <v>#N/A</v>
      </c>
      <c r="J2463" s="21" t="e">
        <f>IF(A2463&lt;&gt;"",VLOOKUP(B2463,'Ket qua do'!$C$5:$AP$50000,$J$3,TRUE)*$E$9/1000,"")</f>
        <v>#N/A</v>
      </c>
      <c r="K2463" s="21" t="e">
        <f>IF(A2463&lt;&gt;"",VLOOKUP(B2463,'Ket qua do'!$C$5:$AP$50000,$K$3,TRUE)*$E$9/1000,"")</f>
        <v>#N/A</v>
      </c>
      <c r="L2463" s="21" t="e">
        <f>IF(A2463&lt;&gt;"",VLOOKUP(B2463,'Ket qua do'!$C$5:$AP$50000,$L$3,TRUE),"")</f>
        <v>#N/A</v>
      </c>
    </row>
    <row r="2464" spans="1:12" x14ac:dyDescent="0.25">
      <c r="A2464" t="e">
        <f t="shared" si="44"/>
        <v>#N/A</v>
      </c>
      <c r="B2464" s="1" t="e">
        <f>IF(A2464&lt;&gt;"",VLOOKUP(A2464,'Ket qua do'!$B$5:$CE$50000,2,TRUE),"")</f>
        <v>#N/A</v>
      </c>
      <c r="C2464" s="19" t="e">
        <f>IF(A2464&lt;&gt;"",VLOOKUP(B2464,'Ket qua do'!$C$5:$AP$50000,$C$3,TRUE)*SQRT(3)*$C$11,"")</f>
        <v>#N/A</v>
      </c>
      <c r="D2464" s="21" t="e">
        <f>IF(A2464&lt;&gt;"",VLOOKUP(B2464,'Ket qua do'!$C$5:$AP$50000,$D$3,TRUE),"")</f>
        <v>#N/A</v>
      </c>
      <c r="E2464" s="21" t="e">
        <f>IF(A2464&lt;&gt;"",VLOOKUP(B2464,'Ket qua do'!$C$5:$AP$50000,$E$3,TRUE)*$C$12,"")</f>
        <v>#N/A</v>
      </c>
      <c r="F2464" s="21" t="e">
        <f>IF(A2464&lt;&gt;"",VLOOKUP(B2464,'Ket qua do'!$C$5:$AP$50000,$F$3,TRUE),"")</f>
        <v>#N/A</v>
      </c>
      <c r="G2464" s="21" t="e">
        <f>IF(A2464&lt;&gt;"",VLOOKUP(B2464,'Ket qua do'!$C$5:$AP$50000,$G$3,TRUE),"")</f>
        <v>#N/A</v>
      </c>
      <c r="H2464" s="21" t="e">
        <f>IF(A2464&lt;&gt;"",VLOOKUP(B2464,'Ket qua do'!$C$5:$AP$50000,$H$3,TRUE),"")</f>
        <v>#N/A</v>
      </c>
      <c r="I2464" s="21" t="e">
        <f>IF(A2464&lt;&gt;"",VLOOKUP(B2464,'Ket qua do'!$C$5:$AP$50000,$I$3,TRUE)*$E$9/1000,"")</f>
        <v>#N/A</v>
      </c>
      <c r="J2464" s="21" t="e">
        <f>IF(A2464&lt;&gt;"",VLOOKUP(B2464,'Ket qua do'!$C$5:$AP$50000,$J$3,TRUE)*$E$9/1000,"")</f>
        <v>#N/A</v>
      </c>
      <c r="K2464" s="21" t="e">
        <f>IF(A2464&lt;&gt;"",VLOOKUP(B2464,'Ket qua do'!$C$5:$AP$50000,$K$3,TRUE)*$E$9/1000,"")</f>
        <v>#N/A</v>
      </c>
      <c r="L2464" s="21" t="e">
        <f>IF(A2464&lt;&gt;"",VLOOKUP(B2464,'Ket qua do'!$C$5:$AP$50000,$L$3,TRUE),"")</f>
        <v>#N/A</v>
      </c>
    </row>
    <row r="2465" spans="1:12" x14ac:dyDescent="0.25">
      <c r="A2465" t="e">
        <f t="shared" si="44"/>
        <v>#N/A</v>
      </c>
      <c r="B2465" s="1" t="e">
        <f>IF(A2465&lt;&gt;"",VLOOKUP(A2465,'Ket qua do'!$B$5:$CE$50000,2,TRUE),"")</f>
        <v>#N/A</v>
      </c>
      <c r="C2465" s="19" t="e">
        <f>IF(A2465&lt;&gt;"",VLOOKUP(B2465,'Ket qua do'!$C$5:$AP$50000,$C$3,TRUE)*SQRT(3)*$C$11,"")</f>
        <v>#N/A</v>
      </c>
      <c r="D2465" s="21" t="e">
        <f>IF(A2465&lt;&gt;"",VLOOKUP(B2465,'Ket qua do'!$C$5:$AP$50000,$D$3,TRUE),"")</f>
        <v>#N/A</v>
      </c>
      <c r="E2465" s="21" t="e">
        <f>IF(A2465&lt;&gt;"",VLOOKUP(B2465,'Ket qua do'!$C$5:$AP$50000,$E$3,TRUE)*$C$12,"")</f>
        <v>#N/A</v>
      </c>
      <c r="F2465" s="21" t="e">
        <f>IF(A2465&lt;&gt;"",VLOOKUP(B2465,'Ket qua do'!$C$5:$AP$50000,$F$3,TRUE),"")</f>
        <v>#N/A</v>
      </c>
      <c r="G2465" s="21" t="e">
        <f>IF(A2465&lt;&gt;"",VLOOKUP(B2465,'Ket qua do'!$C$5:$AP$50000,$G$3,TRUE),"")</f>
        <v>#N/A</v>
      </c>
      <c r="H2465" s="21" t="e">
        <f>IF(A2465&lt;&gt;"",VLOOKUP(B2465,'Ket qua do'!$C$5:$AP$50000,$H$3,TRUE),"")</f>
        <v>#N/A</v>
      </c>
      <c r="I2465" s="21" t="e">
        <f>IF(A2465&lt;&gt;"",VLOOKUP(B2465,'Ket qua do'!$C$5:$AP$50000,$I$3,TRUE)*$E$9/1000,"")</f>
        <v>#N/A</v>
      </c>
      <c r="J2465" s="21" t="e">
        <f>IF(A2465&lt;&gt;"",VLOOKUP(B2465,'Ket qua do'!$C$5:$AP$50000,$J$3,TRUE)*$E$9/1000,"")</f>
        <v>#N/A</v>
      </c>
      <c r="K2465" s="21" t="e">
        <f>IF(A2465&lt;&gt;"",VLOOKUP(B2465,'Ket qua do'!$C$5:$AP$50000,$K$3,TRUE)*$E$9/1000,"")</f>
        <v>#N/A</v>
      </c>
      <c r="L2465" s="21" t="e">
        <f>IF(A2465&lt;&gt;"",VLOOKUP(B2465,'Ket qua do'!$C$5:$AP$50000,$L$3,TRUE),"")</f>
        <v>#N/A</v>
      </c>
    </row>
    <row r="2466" spans="1:12" x14ac:dyDescent="0.25">
      <c r="A2466" t="e">
        <f t="shared" si="44"/>
        <v>#N/A</v>
      </c>
      <c r="B2466" s="1" t="e">
        <f>IF(A2466&lt;&gt;"",VLOOKUP(A2466,'Ket qua do'!$B$5:$CE$50000,2,TRUE),"")</f>
        <v>#N/A</v>
      </c>
      <c r="C2466" s="19" t="e">
        <f>IF(A2466&lt;&gt;"",VLOOKUP(B2466,'Ket qua do'!$C$5:$AP$50000,$C$3,TRUE)*SQRT(3)*$C$11,"")</f>
        <v>#N/A</v>
      </c>
      <c r="D2466" s="21" t="e">
        <f>IF(A2466&lt;&gt;"",VLOOKUP(B2466,'Ket qua do'!$C$5:$AP$50000,$D$3,TRUE),"")</f>
        <v>#N/A</v>
      </c>
      <c r="E2466" s="21" t="e">
        <f>IF(A2466&lt;&gt;"",VLOOKUP(B2466,'Ket qua do'!$C$5:$AP$50000,$E$3,TRUE)*$C$12,"")</f>
        <v>#N/A</v>
      </c>
      <c r="F2466" s="21" t="e">
        <f>IF(A2466&lt;&gt;"",VLOOKUP(B2466,'Ket qua do'!$C$5:$AP$50000,$F$3,TRUE),"")</f>
        <v>#N/A</v>
      </c>
      <c r="G2466" s="21" t="e">
        <f>IF(A2466&lt;&gt;"",VLOOKUP(B2466,'Ket qua do'!$C$5:$AP$50000,$G$3,TRUE),"")</f>
        <v>#N/A</v>
      </c>
      <c r="H2466" s="21" t="e">
        <f>IF(A2466&lt;&gt;"",VLOOKUP(B2466,'Ket qua do'!$C$5:$AP$50000,$H$3,TRUE),"")</f>
        <v>#N/A</v>
      </c>
      <c r="I2466" s="21" t="e">
        <f>IF(A2466&lt;&gt;"",VLOOKUP(B2466,'Ket qua do'!$C$5:$AP$50000,$I$3,TRUE)*$E$9/1000,"")</f>
        <v>#N/A</v>
      </c>
      <c r="J2466" s="21" t="e">
        <f>IF(A2466&lt;&gt;"",VLOOKUP(B2466,'Ket qua do'!$C$5:$AP$50000,$J$3,TRUE)*$E$9/1000,"")</f>
        <v>#N/A</v>
      </c>
      <c r="K2466" s="21" t="e">
        <f>IF(A2466&lt;&gt;"",VLOOKUP(B2466,'Ket qua do'!$C$5:$AP$50000,$K$3,TRUE)*$E$9/1000,"")</f>
        <v>#N/A</v>
      </c>
      <c r="L2466" s="21" t="e">
        <f>IF(A2466&lt;&gt;"",VLOOKUP(B2466,'Ket qua do'!$C$5:$AP$50000,$L$3,TRUE),"")</f>
        <v>#N/A</v>
      </c>
    </row>
    <row r="2467" spans="1:12" x14ac:dyDescent="0.25">
      <c r="A2467" t="e">
        <f t="shared" si="44"/>
        <v>#N/A</v>
      </c>
      <c r="B2467" s="1" t="e">
        <f>IF(A2467&lt;&gt;"",VLOOKUP(A2467,'Ket qua do'!$B$5:$CE$50000,2,TRUE),"")</f>
        <v>#N/A</v>
      </c>
      <c r="C2467" s="19" t="e">
        <f>IF(A2467&lt;&gt;"",VLOOKUP(B2467,'Ket qua do'!$C$5:$AP$50000,$C$3,TRUE)*SQRT(3)*$C$11,"")</f>
        <v>#N/A</v>
      </c>
      <c r="D2467" s="21" t="e">
        <f>IF(A2467&lt;&gt;"",VLOOKUP(B2467,'Ket qua do'!$C$5:$AP$50000,$D$3,TRUE),"")</f>
        <v>#N/A</v>
      </c>
      <c r="E2467" s="21" t="e">
        <f>IF(A2467&lt;&gt;"",VLOOKUP(B2467,'Ket qua do'!$C$5:$AP$50000,$E$3,TRUE)*$C$12,"")</f>
        <v>#N/A</v>
      </c>
      <c r="F2467" s="21" t="e">
        <f>IF(A2467&lt;&gt;"",VLOOKUP(B2467,'Ket qua do'!$C$5:$AP$50000,$F$3,TRUE),"")</f>
        <v>#N/A</v>
      </c>
      <c r="G2467" s="21" t="e">
        <f>IF(A2467&lt;&gt;"",VLOOKUP(B2467,'Ket qua do'!$C$5:$AP$50000,$G$3,TRUE),"")</f>
        <v>#N/A</v>
      </c>
      <c r="H2467" s="21" t="e">
        <f>IF(A2467&lt;&gt;"",VLOOKUP(B2467,'Ket qua do'!$C$5:$AP$50000,$H$3,TRUE),"")</f>
        <v>#N/A</v>
      </c>
      <c r="I2467" s="21" t="e">
        <f>IF(A2467&lt;&gt;"",VLOOKUP(B2467,'Ket qua do'!$C$5:$AP$50000,$I$3,TRUE)*$E$9/1000,"")</f>
        <v>#N/A</v>
      </c>
      <c r="J2467" s="21" t="e">
        <f>IF(A2467&lt;&gt;"",VLOOKUP(B2467,'Ket qua do'!$C$5:$AP$50000,$J$3,TRUE)*$E$9/1000,"")</f>
        <v>#N/A</v>
      </c>
      <c r="K2467" s="21" t="e">
        <f>IF(A2467&lt;&gt;"",VLOOKUP(B2467,'Ket qua do'!$C$5:$AP$50000,$K$3,TRUE)*$E$9/1000,"")</f>
        <v>#N/A</v>
      </c>
      <c r="L2467" s="21" t="e">
        <f>IF(A2467&lt;&gt;"",VLOOKUP(B2467,'Ket qua do'!$C$5:$AP$50000,$L$3,TRUE),"")</f>
        <v>#N/A</v>
      </c>
    </row>
    <row r="2468" spans="1:12" x14ac:dyDescent="0.25">
      <c r="A2468" t="e">
        <f t="shared" si="44"/>
        <v>#N/A</v>
      </c>
      <c r="B2468" s="1" t="e">
        <f>IF(A2468&lt;&gt;"",VLOOKUP(A2468,'Ket qua do'!$B$5:$CE$50000,2,TRUE),"")</f>
        <v>#N/A</v>
      </c>
      <c r="C2468" s="19" t="e">
        <f>IF(A2468&lt;&gt;"",VLOOKUP(B2468,'Ket qua do'!$C$5:$AP$50000,$C$3,TRUE)*SQRT(3)*$C$11,"")</f>
        <v>#N/A</v>
      </c>
      <c r="D2468" s="21" t="e">
        <f>IF(A2468&lt;&gt;"",VLOOKUP(B2468,'Ket qua do'!$C$5:$AP$50000,$D$3,TRUE),"")</f>
        <v>#N/A</v>
      </c>
      <c r="E2468" s="21" t="e">
        <f>IF(A2468&lt;&gt;"",VLOOKUP(B2468,'Ket qua do'!$C$5:$AP$50000,$E$3,TRUE)*$C$12,"")</f>
        <v>#N/A</v>
      </c>
      <c r="F2468" s="21" t="e">
        <f>IF(A2468&lt;&gt;"",VLOOKUP(B2468,'Ket qua do'!$C$5:$AP$50000,$F$3,TRUE),"")</f>
        <v>#N/A</v>
      </c>
      <c r="G2468" s="21" t="e">
        <f>IF(A2468&lt;&gt;"",VLOOKUP(B2468,'Ket qua do'!$C$5:$AP$50000,$G$3,TRUE),"")</f>
        <v>#N/A</v>
      </c>
      <c r="H2468" s="21" t="e">
        <f>IF(A2468&lt;&gt;"",VLOOKUP(B2468,'Ket qua do'!$C$5:$AP$50000,$H$3,TRUE),"")</f>
        <v>#N/A</v>
      </c>
      <c r="I2468" s="21" t="e">
        <f>IF(A2468&lt;&gt;"",VLOOKUP(B2468,'Ket qua do'!$C$5:$AP$50000,$I$3,TRUE)*$E$9/1000,"")</f>
        <v>#N/A</v>
      </c>
      <c r="J2468" s="21" t="e">
        <f>IF(A2468&lt;&gt;"",VLOOKUP(B2468,'Ket qua do'!$C$5:$AP$50000,$J$3,TRUE)*$E$9/1000,"")</f>
        <v>#N/A</v>
      </c>
      <c r="K2468" s="21" t="e">
        <f>IF(A2468&lt;&gt;"",VLOOKUP(B2468,'Ket qua do'!$C$5:$AP$50000,$K$3,TRUE)*$E$9/1000,"")</f>
        <v>#N/A</v>
      </c>
      <c r="L2468" s="21" t="e">
        <f>IF(A2468&lt;&gt;"",VLOOKUP(B2468,'Ket qua do'!$C$5:$AP$50000,$L$3,TRUE),"")</f>
        <v>#N/A</v>
      </c>
    </row>
    <row r="2469" spans="1:12" x14ac:dyDescent="0.25">
      <c r="A2469" t="e">
        <f t="shared" si="44"/>
        <v>#N/A</v>
      </c>
      <c r="B2469" s="1" t="e">
        <f>IF(A2469&lt;&gt;"",VLOOKUP(A2469,'Ket qua do'!$B$5:$CE$50000,2,TRUE),"")</f>
        <v>#N/A</v>
      </c>
      <c r="C2469" s="19" t="e">
        <f>IF(A2469&lt;&gt;"",VLOOKUP(B2469,'Ket qua do'!$C$5:$AP$50000,$C$3,TRUE)*SQRT(3)*$C$11,"")</f>
        <v>#N/A</v>
      </c>
      <c r="D2469" s="21" t="e">
        <f>IF(A2469&lt;&gt;"",VLOOKUP(B2469,'Ket qua do'!$C$5:$AP$50000,$D$3,TRUE),"")</f>
        <v>#N/A</v>
      </c>
      <c r="E2469" s="21" t="e">
        <f>IF(A2469&lt;&gt;"",VLOOKUP(B2469,'Ket qua do'!$C$5:$AP$50000,$E$3,TRUE)*$C$12,"")</f>
        <v>#N/A</v>
      </c>
      <c r="F2469" s="21" t="e">
        <f>IF(A2469&lt;&gt;"",VLOOKUP(B2469,'Ket qua do'!$C$5:$AP$50000,$F$3,TRUE),"")</f>
        <v>#N/A</v>
      </c>
      <c r="G2469" s="21" t="e">
        <f>IF(A2469&lt;&gt;"",VLOOKUP(B2469,'Ket qua do'!$C$5:$AP$50000,$G$3,TRUE),"")</f>
        <v>#N/A</v>
      </c>
      <c r="H2469" s="21" t="e">
        <f>IF(A2469&lt;&gt;"",VLOOKUP(B2469,'Ket qua do'!$C$5:$AP$50000,$H$3,TRUE),"")</f>
        <v>#N/A</v>
      </c>
      <c r="I2469" s="21" t="e">
        <f>IF(A2469&lt;&gt;"",VLOOKUP(B2469,'Ket qua do'!$C$5:$AP$50000,$I$3,TRUE)*$E$9/1000,"")</f>
        <v>#N/A</v>
      </c>
      <c r="J2469" s="21" t="e">
        <f>IF(A2469&lt;&gt;"",VLOOKUP(B2469,'Ket qua do'!$C$5:$AP$50000,$J$3,TRUE)*$E$9/1000,"")</f>
        <v>#N/A</v>
      </c>
      <c r="K2469" s="21" t="e">
        <f>IF(A2469&lt;&gt;"",VLOOKUP(B2469,'Ket qua do'!$C$5:$AP$50000,$K$3,TRUE)*$E$9/1000,"")</f>
        <v>#N/A</v>
      </c>
      <c r="L2469" s="21" t="e">
        <f>IF(A2469&lt;&gt;"",VLOOKUP(B2469,'Ket qua do'!$C$5:$AP$50000,$L$3,TRUE),"")</f>
        <v>#N/A</v>
      </c>
    </row>
    <row r="2470" spans="1:12" x14ac:dyDescent="0.25">
      <c r="A2470" t="e">
        <f t="shared" si="44"/>
        <v>#N/A</v>
      </c>
      <c r="B2470" s="1" t="e">
        <f>IF(A2470&lt;&gt;"",VLOOKUP(A2470,'Ket qua do'!$B$5:$CE$50000,2,TRUE),"")</f>
        <v>#N/A</v>
      </c>
      <c r="C2470" s="19" t="e">
        <f>IF(A2470&lt;&gt;"",VLOOKUP(B2470,'Ket qua do'!$C$5:$AP$50000,$C$3,TRUE)*SQRT(3)*$C$11,"")</f>
        <v>#N/A</v>
      </c>
      <c r="D2470" s="21" t="e">
        <f>IF(A2470&lt;&gt;"",VLOOKUP(B2470,'Ket qua do'!$C$5:$AP$50000,$D$3,TRUE),"")</f>
        <v>#N/A</v>
      </c>
      <c r="E2470" s="21" t="e">
        <f>IF(A2470&lt;&gt;"",VLOOKUP(B2470,'Ket qua do'!$C$5:$AP$50000,$E$3,TRUE)*$C$12,"")</f>
        <v>#N/A</v>
      </c>
      <c r="F2470" s="21" t="e">
        <f>IF(A2470&lt;&gt;"",VLOOKUP(B2470,'Ket qua do'!$C$5:$AP$50000,$F$3,TRUE),"")</f>
        <v>#N/A</v>
      </c>
      <c r="G2470" s="21" t="e">
        <f>IF(A2470&lt;&gt;"",VLOOKUP(B2470,'Ket qua do'!$C$5:$AP$50000,$G$3,TRUE),"")</f>
        <v>#N/A</v>
      </c>
      <c r="H2470" s="21" t="e">
        <f>IF(A2470&lt;&gt;"",VLOOKUP(B2470,'Ket qua do'!$C$5:$AP$50000,$H$3,TRUE),"")</f>
        <v>#N/A</v>
      </c>
      <c r="I2470" s="21" t="e">
        <f>IF(A2470&lt;&gt;"",VLOOKUP(B2470,'Ket qua do'!$C$5:$AP$50000,$I$3,TRUE)*$E$9/1000,"")</f>
        <v>#N/A</v>
      </c>
      <c r="J2470" s="21" t="e">
        <f>IF(A2470&lt;&gt;"",VLOOKUP(B2470,'Ket qua do'!$C$5:$AP$50000,$J$3,TRUE)*$E$9/1000,"")</f>
        <v>#N/A</v>
      </c>
      <c r="K2470" s="21" t="e">
        <f>IF(A2470&lt;&gt;"",VLOOKUP(B2470,'Ket qua do'!$C$5:$AP$50000,$K$3,TRUE)*$E$9/1000,"")</f>
        <v>#N/A</v>
      </c>
      <c r="L2470" s="21" t="e">
        <f>IF(A2470&lt;&gt;"",VLOOKUP(B2470,'Ket qua do'!$C$5:$AP$50000,$L$3,TRUE),"")</f>
        <v>#N/A</v>
      </c>
    </row>
    <row r="2471" spans="1:12" x14ac:dyDescent="0.25">
      <c r="A2471" t="e">
        <f t="shared" si="44"/>
        <v>#N/A</v>
      </c>
      <c r="B2471" s="1" t="e">
        <f>IF(A2471&lt;&gt;"",VLOOKUP(A2471,'Ket qua do'!$B$5:$CE$50000,2,TRUE),"")</f>
        <v>#N/A</v>
      </c>
      <c r="C2471" s="19" t="e">
        <f>IF(A2471&lt;&gt;"",VLOOKUP(B2471,'Ket qua do'!$C$5:$AP$50000,$C$3,TRUE)*SQRT(3)*$C$11,"")</f>
        <v>#N/A</v>
      </c>
      <c r="D2471" s="21" t="e">
        <f>IF(A2471&lt;&gt;"",VLOOKUP(B2471,'Ket qua do'!$C$5:$AP$50000,$D$3,TRUE),"")</f>
        <v>#N/A</v>
      </c>
      <c r="E2471" s="21" t="e">
        <f>IF(A2471&lt;&gt;"",VLOOKUP(B2471,'Ket qua do'!$C$5:$AP$50000,$E$3,TRUE)*$C$12,"")</f>
        <v>#N/A</v>
      </c>
      <c r="F2471" s="21" t="e">
        <f>IF(A2471&lt;&gt;"",VLOOKUP(B2471,'Ket qua do'!$C$5:$AP$50000,$F$3,TRUE),"")</f>
        <v>#N/A</v>
      </c>
      <c r="G2471" s="21" t="e">
        <f>IF(A2471&lt;&gt;"",VLOOKUP(B2471,'Ket qua do'!$C$5:$AP$50000,$G$3,TRUE),"")</f>
        <v>#N/A</v>
      </c>
      <c r="H2471" s="21" t="e">
        <f>IF(A2471&lt;&gt;"",VLOOKUP(B2471,'Ket qua do'!$C$5:$AP$50000,$H$3,TRUE),"")</f>
        <v>#N/A</v>
      </c>
      <c r="I2471" s="21" t="e">
        <f>IF(A2471&lt;&gt;"",VLOOKUP(B2471,'Ket qua do'!$C$5:$AP$50000,$I$3,TRUE)*$E$9/1000,"")</f>
        <v>#N/A</v>
      </c>
      <c r="J2471" s="21" t="e">
        <f>IF(A2471&lt;&gt;"",VLOOKUP(B2471,'Ket qua do'!$C$5:$AP$50000,$J$3,TRUE)*$E$9/1000,"")</f>
        <v>#N/A</v>
      </c>
      <c r="K2471" s="21" t="e">
        <f>IF(A2471&lt;&gt;"",VLOOKUP(B2471,'Ket qua do'!$C$5:$AP$50000,$K$3,TRUE)*$E$9/1000,"")</f>
        <v>#N/A</v>
      </c>
      <c r="L2471" s="21" t="e">
        <f>IF(A2471&lt;&gt;"",VLOOKUP(B2471,'Ket qua do'!$C$5:$AP$50000,$L$3,TRUE),"")</f>
        <v>#N/A</v>
      </c>
    </row>
    <row r="2472" spans="1:12" x14ac:dyDescent="0.25">
      <c r="A2472" t="e">
        <f t="shared" si="44"/>
        <v>#N/A</v>
      </c>
      <c r="B2472" s="1" t="e">
        <f>IF(A2472&lt;&gt;"",VLOOKUP(A2472,'Ket qua do'!$B$5:$CE$50000,2,TRUE),"")</f>
        <v>#N/A</v>
      </c>
      <c r="C2472" s="19" t="e">
        <f>IF(A2472&lt;&gt;"",VLOOKUP(B2472,'Ket qua do'!$C$5:$AP$50000,$C$3,TRUE)*SQRT(3)*$C$11,"")</f>
        <v>#N/A</v>
      </c>
      <c r="D2472" s="21" t="e">
        <f>IF(A2472&lt;&gt;"",VLOOKUP(B2472,'Ket qua do'!$C$5:$AP$50000,$D$3,TRUE),"")</f>
        <v>#N/A</v>
      </c>
      <c r="E2472" s="21" t="e">
        <f>IF(A2472&lt;&gt;"",VLOOKUP(B2472,'Ket qua do'!$C$5:$AP$50000,$E$3,TRUE)*$C$12,"")</f>
        <v>#N/A</v>
      </c>
      <c r="F2472" s="21" t="e">
        <f>IF(A2472&lt;&gt;"",VLOOKUP(B2472,'Ket qua do'!$C$5:$AP$50000,$F$3,TRUE),"")</f>
        <v>#N/A</v>
      </c>
      <c r="G2472" s="21" t="e">
        <f>IF(A2472&lt;&gt;"",VLOOKUP(B2472,'Ket qua do'!$C$5:$AP$50000,$G$3,TRUE),"")</f>
        <v>#N/A</v>
      </c>
      <c r="H2472" s="21" t="e">
        <f>IF(A2472&lt;&gt;"",VLOOKUP(B2472,'Ket qua do'!$C$5:$AP$50000,$H$3,TRUE),"")</f>
        <v>#N/A</v>
      </c>
      <c r="I2472" s="21" t="e">
        <f>IF(A2472&lt;&gt;"",VLOOKUP(B2472,'Ket qua do'!$C$5:$AP$50000,$I$3,TRUE)*$E$9/1000,"")</f>
        <v>#N/A</v>
      </c>
      <c r="J2472" s="21" t="e">
        <f>IF(A2472&lt;&gt;"",VLOOKUP(B2472,'Ket qua do'!$C$5:$AP$50000,$J$3,TRUE)*$E$9/1000,"")</f>
        <v>#N/A</v>
      </c>
      <c r="K2472" s="21" t="e">
        <f>IF(A2472&lt;&gt;"",VLOOKUP(B2472,'Ket qua do'!$C$5:$AP$50000,$K$3,TRUE)*$E$9/1000,"")</f>
        <v>#N/A</v>
      </c>
      <c r="L2472" s="21" t="e">
        <f>IF(A2472&lt;&gt;"",VLOOKUP(B2472,'Ket qua do'!$C$5:$AP$50000,$L$3,TRUE),"")</f>
        <v>#N/A</v>
      </c>
    </row>
    <row r="2473" spans="1:12" x14ac:dyDescent="0.25">
      <c r="A2473" t="e">
        <f t="shared" si="44"/>
        <v>#N/A</v>
      </c>
      <c r="B2473" s="1" t="e">
        <f>IF(A2473&lt;&gt;"",VLOOKUP(A2473,'Ket qua do'!$B$5:$CE$50000,2,TRUE),"")</f>
        <v>#N/A</v>
      </c>
      <c r="C2473" s="19" t="e">
        <f>IF(A2473&lt;&gt;"",VLOOKUP(B2473,'Ket qua do'!$C$5:$AP$50000,$C$3,TRUE)*SQRT(3)*$C$11,"")</f>
        <v>#N/A</v>
      </c>
      <c r="D2473" s="21" t="e">
        <f>IF(A2473&lt;&gt;"",VLOOKUP(B2473,'Ket qua do'!$C$5:$AP$50000,$D$3,TRUE),"")</f>
        <v>#N/A</v>
      </c>
      <c r="E2473" s="21" t="e">
        <f>IF(A2473&lt;&gt;"",VLOOKUP(B2473,'Ket qua do'!$C$5:$AP$50000,$E$3,TRUE)*$C$12,"")</f>
        <v>#N/A</v>
      </c>
      <c r="F2473" s="21" t="e">
        <f>IF(A2473&lt;&gt;"",VLOOKUP(B2473,'Ket qua do'!$C$5:$AP$50000,$F$3,TRUE),"")</f>
        <v>#N/A</v>
      </c>
      <c r="G2473" s="21" t="e">
        <f>IF(A2473&lt;&gt;"",VLOOKUP(B2473,'Ket qua do'!$C$5:$AP$50000,$G$3,TRUE),"")</f>
        <v>#N/A</v>
      </c>
      <c r="H2473" s="21" t="e">
        <f>IF(A2473&lt;&gt;"",VLOOKUP(B2473,'Ket qua do'!$C$5:$AP$50000,$H$3,TRUE),"")</f>
        <v>#N/A</v>
      </c>
      <c r="I2473" s="21" t="e">
        <f>IF(A2473&lt;&gt;"",VLOOKUP(B2473,'Ket qua do'!$C$5:$AP$50000,$I$3,TRUE)*$E$9/1000,"")</f>
        <v>#N/A</v>
      </c>
      <c r="J2473" s="21" t="e">
        <f>IF(A2473&lt;&gt;"",VLOOKUP(B2473,'Ket qua do'!$C$5:$AP$50000,$J$3,TRUE)*$E$9/1000,"")</f>
        <v>#N/A</v>
      </c>
      <c r="K2473" s="21" t="e">
        <f>IF(A2473&lt;&gt;"",VLOOKUP(B2473,'Ket qua do'!$C$5:$AP$50000,$K$3,TRUE)*$E$9/1000,"")</f>
        <v>#N/A</v>
      </c>
      <c r="L2473" s="21" t="e">
        <f>IF(A2473&lt;&gt;"",VLOOKUP(B2473,'Ket qua do'!$C$5:$AP$50000,$L$3,TRUE),"")</f>
        <v>#N/A</v>
      </c>
    </row>
    <row r="2474" spans="1:12" x14ac:dyDescent="0.25">
      <c r="A2474" t="e">
        <f t="shared" si="44"/>
        <v>#N/A</v>
      </c>
      <c r="B2474" s="1" t="e">
        <f>IF(A2474&lt;&gt;"",VLOOKUP(A2474,'Ket qua do'!$B$5:$CE$50000,2,TRUE),"")</f>
        <v>#N/A</v>
      </c>
      <c r="C2474" s="19" t="e">
        <f>IF(A2474&lt;&gt;"",VLOOKUP(B2474,'Ket qua do'!$C$5:$AP$50000,$C$3,TRUE)*SQRT(3)*$C$11,"")</f>
        <v>#N/A</v>
      </c>
      <c r="D2474" s="21" t="e">
        <f>IF(A2474&lt;&gt;"",VLOOKUP(B2474,'Ket qua do'!$C$5:$AP$50000,$D$3,TRUE),"")</f>
        <v>#N/A</v>
      </c>
      <c r="E2474" s="21" t="e">
        <f>IF(A2474&lt;&gt;"",VLOOKUP(B2474,'Ket qua do'!$C$5:$AP$50000,$E$3,TRUE)*$C$12,"")</f>
        <v>#N/A</v>
      </c>
      <c r="F2474" s="21" t="e">
        <f>IF(A2474&lt;&gt;"",VLOOKUP(B2474,'Ket qua do'!$C$5:$AP$50000,$F$3,TRUE),"")</f>
        <v>#N/A</v>
      </c>
      <c r="G2474" s="21" t="e">
        <f>IF(A2474&lt;&gt;"",VLOOKUP(B2474,'Ket qua do'!$C$5:$AP$50000,$G$3,TRUE),"")</f>
        <v>#N/A</v>
      </c>
      <c r="H2474" s="21" t="e">
        <f>IF(A2474&lt;&gt;"",VLOOKUP(B2474,'Ket qua do'!$C$5:$AP$50000,$H$3,TRUE),"")</f>
        <v>#N/A</v>
      </c>
      <c r="I2474" s="21" t="e">
        <f>IF(A2474&lt;&gt;"",VLOOKUP(B2474,'Ket qua do'!$C$5:$AP$50000,$I$3,TRUE)*$E$9/1000,"")</f>
        <v>#N/A</v>
      </c>
      <c r="J2474" s="21" t="e">
        <f>IF(A2474&lt;&gt;"",VLOOKUP(B2474,'Ket qua do'!$C$5:$AP$50000,$J$3,TRUE)*$E$9/1000,"")</f>
        <v>#N/A</v>
      </c>
      <c r="K2474" s="21" t="e">
        <f>IF(A2474&lt;&gt;"",VLOOKUP(B2474,'Ket qua do'!$C$5:$AP$50000,$K$3,TRUE)*$E$9/1000,"")</f>
        <v>#N/A</v>
      </c>
      <c r="L2474" s="21" t="e">
        <f>IF(A2474&lt;&gt;"",VLOOKUP(B2474,'Ket qua do'!$C$5:$AP$50000,$L$3,TRUE),"")</f>
        <v>#N/A</v>
      </c>
    </row>
    <row r="2475" spans="1:12" x14ac:dyDescent="0.25">
      <c r="A2475" t="e">
        <f t="shared" si="44"/>
        <v>#N/A</v>
      </c>
      <c r="B2475" s="1" t="e">
        <f>IF(A2475&lt;&gt;"",VLOOKUP(A2475,'Ket qua do'!$B$5:$CE$50000,2,TRUE),"")</f>
        <v>#N/A</v>
      </c>
      <c r="C2475" s="19" t="e">
        <f>IF(A2475&lt;&gt;"",VLOOKUP(B2475,'Ket qua do'!$C$5:$AP$50000,$C$3,TRUE)*SQRT(3)*$C$11,"")</f>
        <v>#N/A</v>
      </c>
      <c r="D2475" s="21" t="e">
        <f>IF(A2475&lt;&gt;"",VLOOKUP(B2475,'Ket qua do'!$C$5:$AP$50000,$D$3,TRUE),"")</f>
        <v>#N/A</v>
      </c>
      <c r="E2475" s="21" t="e">
        <f>IF(A2475&lt;&gt;"",VLOOKUP(B2475,'Ket qua do'!$C$5:$AP$50000,$E$3,TRUE)*$C$12,"")</f>
        <v>#N/A</v>
      </c>
      <c r="F2475" s="21" t="e">
        <f>IF(A2475&lt;&gt;"",VLOOKUP(B2475,'Ket qua do'!$C$5:$AP$50000,$F$3,TRUE),"")</f>
        <v>#N/A</v>
      </c>
      <c r="G2475" s="21" t="e">
        <f>IF(A2475&lt;&gt;"",VLOOKUP(B2475,'Ket qua do'!$C$5:$AP$50000,$G$3,TRUE),"")</f>
        <v>#N/A</v>
      </c>
      <c r="H2475" s="21" t="e">
        <f>IF(A2475&lt;&gt;"",VLOOKUP(B2475,'Ket qua do'!$C$5:$AP$50000,$H$3,TRUE),"")</f>
        <v>#N/A</v>
      </c>
      <c r="I2475" s="21" t="e">
        <f>IF(A2475&lt;&gt;"",VLOOKUP(B2475,'Ket qua do'!$C$5:$AP$50000,$I$3,TRUE)*$E$9/1000,"")</f>
        <v>#N/A</v>
      </c>
      <c r="J2475" s="21" t="e">
        <f>IF(A2475&lt;&gt;"",VLOOKUP(B2475,'Ket qua do'!$C$5:$AP$50000,$J$3,TRUE)*$E$9/1000,"")</f>
        <v>#N/A</v>
      </c>
      <c r="K2475" s="21" t="e">
        <f>IF(A2475&lt;&gt;"",VLOOKUP(B2475,'Ket qua do'!$C$5:$AP$50000,$K$3,TRUE)*$E$9/1000,"")</f>
        <v>#N/A</v>
      </c>
      <c r="L2475" s="21" t="e">
        <f>IF(A2475&lt;&gt;"",VLOOKUP(B2475,'Ket qua do'!$C$5:$AP$50000,$L$3,TRUE),"")</f>
        <v>#N/A</v>
      </c>
    </row>
    <row r="2476" spans="1:12" x14ac:dyDescent="0.25">
      <c r="A2476" t="e">
        <f t="shared" si="44"/>
        <v>#N/A</v>
      </c>
      <c r="B2476" s="1" t="e">
        <f>IF(A2476&lt;&gt;"",VLOOKUP(A2476,'Ket qua do'!$B$5:$CE$50000,2,TRUE),"")</f>
        <v>#N/A</v>
      </c>
      <c r="C2476" s="19" t="e">
        <f>IF(A2476&lt;&gt;"",VLOOKUP(B2476,'Ket qua do'!$C$5:$AP$50000,$C$3,TRUE)*SQRT(3)*$C$11,"")</f>
        <v>#N/A</v>
      </c>
      <c r="D2476" s="21" t="e">
        <f>IF(A2476&lt;&gt;"",VLOOKUP(B2476,'Ket qua do'!$C$5:$AP$50000,$D$3,TRUE),"")</f>
        <v>#N/A</v>
      </c>
      <c r="E2476" s="21" t="e">
        <f>IF(A2476&lt;&gt;"",VLOOKUP(B2476,'Ket qua do'!$C$5:$AP$50000,$E$3,TRUE)*$C$12,"")</f>
        <v>#N/A</v>
      </c>
      <c r="F2476" s="21" t="e">
        <f>IF(A2476&lt;&gt;"",VLOOKUP(B2476,'Ket qua do'!$C$5:$AP$50000,$F$3,TRUE),"")</f>
        <v>#N/A</v>
      </c>
      <c r="G2476" s="21" t="e">
        <f>IF(A2476&lt;&gt;"",VLOOKUP(B2476,'Ket qua do'!$C$5:$AP$50000,$G$3,TRUE),"")</f>
        <v>#N/A</v>
      </c>
      <c r="H2476" s="21" t="e">
        <f>IF(A2476&lt;&gt;"",VLOOKUP(B2476,'Ket qua do'!$C$5:$AP$50000,$H$3,TRUE),"")</f>
        <v>#N/A</v>
      </c>
      <c r="I2476" s="21" t="e">
        <f>IF(A2476&lt;&gt;"",VLOOKUP(B2476,'Ket qua do'!$C$5:$AP$50000,$I$3,TRUE)*$E$9/1000,"")</f>
        <v>#N/A</v>
      </c>
      <c r="J2476" s="21" t="e">
        <f>IF(A2476&lt;&gt;"",VLOOKUP(B2476,'Ket qua do'!$C$5:$AP$50000,$J$3,TRUE)*$E$9/1000,"")</f>
        <v>#N/A</v>
      </c>
      <c r="K2476" s="21" t="e">
        <f>IF(A2476&lt;&gt;"",VLOOKUP(B2476,'Ket qua do'!$C$5:$AP$50000,$K$3,TRUE)*$E$9/1000,"")</f>
        <v>#N/A</v>
      </c>
      <c r="L2476" s="21" t="e">
        <f>IF(A2476&lt;&gt;"",VLOOKUP(B2476,'Ket qua do'!$C$5:$AP$50000,$L$3,TRUE),"")</f>
        <v>#N/A</v>
      </c>
    </row>
    <row r="2477" spans="1:12" x14ac:dyDescent="0.25">
      <c r="A2477" t="e">
        <f t="shared" si="44"/>
        <v>#N/A</v>
      </c>
      <c r="B2477" s="1" t="e">
        <f>IF(A2477&lt;&gt;"",VLOOKUP(A2477,'Ket qua do'!$B$5:$CE$50000,2,TRUE),"")</f>
        <v>#N/A</v>
      </c>
      <c r="C2477" s="19" t="e">
        <f>IF(A2477&lt;&gt;"",VLOOKUP(B2477,'Ket qua do'!$C$5:$AP$50000,$C$3,TRUE)*SQRT(3)*$C$11,"")</f>
        <v>#N/A</v>
      </c>
      <c r="D2477" s="21" t="e">
        <f>IF(A2477&lt;&gt;"",VLOOKUP(B2477,'Ket qua do'!$C$5:$AP$50000,$D$3,TRUE),"")</f>
        <v>#N/A</v>
      </c>
      <c r="E2477" s="21" t="e">
        <f>IF(A2477&lt;&gt;"",VLOOKUP(B2477,'Ket qua do'!$C$5:$AP$50000,$E$3,TRUE)*$C$12,"")</f>
        <v>#N/A</v>
      </c>
      <c r="F2477" s="21" t="e">
        <f>IF(A2477&lt;&gt;"",VLOOKUP(B2477,'Ket qua do'!$C$5:$AP$50000,$F$3,TRUE),"")</f>
        <v>#N/A</v>
      </c>
      <c r="G2477" s="21" t="e">
        <f>IF(A2477&lt;&gt;"",VLOOKUP(B2477,'Ket qua do'!$C$5:$AP$50000,$G$3,TRUE),"")</f>
        <v>#N/A</v>
      </c>
      <c r="H2477" s="21" t="e">
        <f>IF(A2477&lt;&gt;"",VLOOKUP(B2477,'Ket qua do'!$C$5:$AP$50000,$H$3,TRUE),"")</f>
        <v>#N/A</v>
      </c>
      <c r="I2477" s="21" t="e">
        <f>IF(A2477&lt;&gt;"",VLOOKUP(B2477,'Ket qua do'!$C$5:$AP$50000,$I$3,TRUE)*$E$9/1000,"")</f>
        <v>#N/A</v>
      </c>
      <c r="J2477" s="21" t="e">
        <f>IF(A2477&lt;&gt;"",VLOOKUP(B2477,'Ket qua do'!$C$5:$AP$50000,$J$3,TRUE)*$E$9/1000,"")</f>
        <v>#N/A</v>
      </c>
      <c r="K2477" s="21" t="e">
        <f>IF(A2477&lt;&gt;"",VLOOKUP(B2477,'Ket qua do'!$C$5:$AP$50000,$K$3,TRUE)*$E$9/1000,"")</f>
        <v>#N/A</v>
      </c>
      <c r="L2477" s="21" t="e">
        <f>IF(A2477&lt;&gt;"",VLOOKUP(B2477,'Ket qua do'!$C$5:$AP$50000,$L$3,TRUE),"")</f>
        <v>#N/A</v>
      </c>
    </row>
    <row r="2478" spans="1:12" x14ac:dyDescent="0.25">
      <c r="A2478" t="e">
        <f t="shared" si="44"/>
        <v>#N/A</v>
      </c>
      <c r="B2478" s="1" t="e">
        <f>IF(A2478&lt;&gt;"",VLOOKUP(A2478,'Ket qua do'!$B$5:$CE$50000,2,TRUE),"")</f>
        <v>#N/A</v>
      </c>
      <c r="C2478" s="19" t="e">
        <f>IF(A2478&lt;&gt;"",VLOOKUP(B2478,'Ket qua do'!$C$5:$AP$50000,$C$3,TRUE)*SQRT(3)*$C$11,"")</f>
        <v>#N/A</v>
      </c>
      <c r="D2478" s="21" t="e">
        <f>IF(A2478&lt;&gt;"",VLOOKUP(B2478,'Ket qua do'!$C$5:$AP$50000,$D$3,TRUE),"")</f>
        <v>#N/A</v>
      </c>
      <c r="E2478" s="21" t="e">
        <f>IF(A2478&lt;&gt;"",VLOOKUP(B2478,'Ket qua do'!$C$5:$AP$50000,$E$3,TRUE)*$C$12,"")</f>
        <v>#N/A</v>
      </c>
      <c r="F2478" s="21" t="e">
        <f>IF(A2478&lt;&gt;"",VLOOKUP(B2478,'Ket qua do'!$C$5:$AP$50000,$F$3,TRUE),"")</f>
        <v>#N/A</v>
      </c>
      <c r="G2478" s="21" t="e">
        <f>IF(A2478&lt;&gt;"",VLOOKUP(B2478,'Ket qua do'!$C$5:$AP$50000,$G$3,TRUE),"")</f>
        <v>#N/A</v>
      </c>
      <c r="H2478" s="21" t="e">
        <f>IF(A2478&lt;&gt;"",VLOOKUP(B2478,'Ket qua do'!$C$5:$AP$50000,$H$3,TRUE),"")</f>
        <v>#N/A</v>
      </c>
      <c r="I2478" s="21" t="e">
        <f>IF(A2478&lt;&gt;"",VLOOKUP(B2478,'Ket qua do'!$C$5:$AP$50000,$I$3,TRUE)*$E$9/1000,"")</f>
        <v>#N/A</v>
      </c>
      <c r="J2478" s="21" t="e">
        <f>IF(A2478&lt;&gt;"",VLOOKUP(B2478,'Ket qua do'!$C$5:$AP$50000,$J$3,TRUE)*$E$9/1000,"")</f>
        <v>#N/A</v>
      </c>
      <c r="K2478" s="21" t="e">
        <f>IF(A2478&lt;&gt;"",VLOOKUP(B2478,'Ket qua do'!$C$5:$AP$50000,$K$3,TRUE)*$E$9/1000,"")</f>
        <v>#N/A</v>
      </c>
      <c r="L2478" s="21" t="e">
        <f>IF(A2478&lt;&gt;"",VLOOKUP(B2478,'Ket qua do'!$C$5:$AP$50000,$L$3,TRUE),"")</f>
        <v>#N/A</v>
      </c>
    </row>
    <row r="2479" spans="1:12" x14ac:dyDescent="0.25">
      <c r="A2479" t="e">
        <f t="shared" si="44"/>
        <v>#N/A</v>
      </c>
      <c r="B2479" s="1" t="e">
        <f>IF(A2479&lt;&gt;"",VLOOKUP(A2479,'Ket qua do'!$B$5:$CE$50000,2,TRUE),"")</f>
        <v>#N/A</v>
      </c>
      <c r="C2479" s="19" t="e">
        <f>IF(A2479&lt;&gt;"",VLOOKUP(B2479,'Ket qua do'!$C$5:$AP$50000,$C$3,TRUE)*SQRT(3)*$C$11,"")</f>
        <v>#N/A</v>
      </c>
      <c r="D2479" s="21" t="e">
        <f>IF(A2479&lt;&gt;"",VLOOKUP(B2479,'Ket qua do'!$C$5:$AP$50000,$D$3,TRUE),"")</f>
        <v>#N/A</v>
      </c>
      <c r="E2479" s="21" t="e">
        <f>IF(A2479&lt;&gt;"",VLOOKUP(B2479,'Ket qua do'!$C$5:$AP$50000,$E$3,TRUE)*$C$12,"")</f>
        <v>#N/A</v>
      </c>
      <c r="F2479" s="21" t="e">
        <f>IF(A2479&lt;&gt;"",VLOOKUP(B2479,'Ket qua do'!$C$5:$AP$50000,$F$3,TRUE),"")</f>
        <v>#N/A</v>
      </c>
      <c r="G2479" s="21" t="e">
        <f>IF(A2479&lt;&gt;"",VLOOKUP(B2479,'Ket qua do'!$C$5:$AP$50000,$G$3,TRUE),"")</f>
        <v>#N/A</v>
      </c>
      <c r="H2479" s="21" t="e">
        <f>IF(A2479&lt;&gt;"",VLOOKUP(B2479,'Ket qua do'!$C$5:$AP$50000,$H$3,TRUE),"")</f>
        <v>#N/A</v>
      </c>
      <c r="I2479" s="21" t="e">
        <f>IF(A2479&lt;&gt;"",VLOOKUP(B2479,'Ket qua do'!$C$5:$AP$50000,$I$3,TRUE)*$E$9/1000,"")</f>
        <v>#N/A</v>
      </c>
      <c r="J2479" s="21" t="e">
        <f>IF(A2479&lt;&gt;"",VLOOKUP(B2479,'Ket qua do'!$C$5:$AP$50000,$J$3,TRUE)*$E$9/1000,"")</f>
        <v>#N/A</v>
      </c>
      <c r="K2479" s="21" t="e">
        <f>IF(A2479&lt;&gt;"",VLOOKUP(B2479,'Ket qua do'!$C$5:$AP$50000,$K$3,TRUE)*$E$9/1000,"")</f>
        <v>#N/A</v>
      </c>
      <c r="L2479" s="21" t="e">
        <f>IF(A2479&lt;&gt;"",VLOOKUP(B2479,'Ket qua do'!$C$5:$AP$50000,$L$3,TRUE),"")</f>
        <v>#N/A</v>
      </c>
    </row>
    <row r="2480" spans="1:12" x14ac:dyDescent="0.25">
      <c r="A2480" t="e">
        <f t="shared" si="44"/>
        <v>#N/A</v>
      </c>
      <c r="B2480" s="1" t="e">
        <f>IF(A2480&lt;&gt;"",VLOOKUP(A2480,'Ket qua do'!$B$5:$CE$50000,2,TRUE),"")</f>
        <v>#N/A</v>
      </c>
      <c r="C2480" s="19" t="e">
        <f>IF(A2480&lt;&gt;"",VLOOKUP(B2480,'Ket qua do'!$C$5:$AP$50000,$C$3,TRUE)*SQRT(3)*$C$11,"")</f>
        <v>#N/A</v>
      </c>
      <c r="D2480" s="21" t="e">
        <f>IF(A2480&lt;&gt;"",VLOOKUP(B2480,'Ket qua do'!$C$5:$AP$50000,$D$3,TRUE),"")</f>
        <v>#N/A</v>
      </c>
      <c r="E2480" s="21" t="e">
        <f>IF(A2480&lt;&gt;"",VLOOKUP(B2480,'Ket qua do'!$C$5:$AP$50000,$E$3,TRUE)*$C$12,"")</f>
        <v>#N/A</v>
      </c>
      <c r="F2480" s="21" t="e">
        <f>IF(A2480&lt;&gt;"",VLOOKUP(B2480,'Ket qua do'!$C$5:$AP$50000,$F$3,TRUE),"")</f>
        <v>#N/A</v>
      </c>
      <c r="G2480" s="21" t="e">
        <f>IF(A2480&lt;&gt;"",VLOOKUP(B2480,'Ket qua do'!$C$5:$AP$50000,$G$3,TRUE),"")</f>
        <v>#N/A</v>
      </c>
      <c r="H2480" s="21" t="e">
        <f>IF(A2480&lt;&gt;"",VLOOKUP(B2480,'Ket qua do'!$C$5:$AP$50000,$H$3,TRUE),"")</f>
        <v>#N/A</v>
      </c>
      <c r="I2480" s="21" t="e">
        <f>IF(A2480&lt;&gt;"",VLOOKUP(B2480,'Ket qua do'!$C$5:$AP$50000,$I$3,TRUE)*$E$9/1000,"")</f>
        <v>#N/A</v>
      </c>
      <c r="J2480" s="21" t="e">
        <f>IF(A2480&lt;&gt;"",VLOOKUP(B2480,'Ket qua do'!$C$5:$AP$50000,$J$3,TRUE)*$E$9/1000,"")</f>
        <v>#N/A</v>
      </c>
      <c r="K2480" s="21" t="e">
        <f>IF(A2480&lt;&gt;"",VLOOKUP(B2480,'Ket qua do'!$C$5:$AP$50000,$K$3,TRUE)*$E$9/1000,"")</f>
        <v>#N/A</v>
      </c>
      <c r="L2480" s="21" t="e">
        <f>IF(A2480&lt;&gt;"",VLOOKUP(B2480,'Ket qua do'!$C$5:$AP$50000,$L$3,TRUE),"")</f>
        <v>#N/A</v>
      </c>
    </row>
    <row r="2481" spans="1:12" x14ac:dyDescent="0.25">
      <c r="A2481" t="e">
        <f t="shared" si="44"/>
        <v>#N/A</v>
      </c>
      <c r="B2481" s="1" t="e">
        <f>IF(A2481&lt;&gt;"",VLOOKUP(A2481,'Ket qua do'!$B$5:$CE$50000,2,TRUE),"")</f>
        <v>#N/A</v>
      </c>
      <c r="C2481" s="19" t="e">
        <f>IF(A2481&lt;&gt;"",VLOOKUP(B2481,'Ket qua do'!$C$5:$AP$50000,$C$3,TRUE)*SQRT(3)*$C$11,"")</f>
        <v>#N/A</v>
      </c>
      <c r="D2481" s="21" t="e">
        <f>IF(A2481&lt;&gt;"",VLOOKUP(B2481,'Ket qua do'!$C$5:$AP$50000,$D$3,TRUE),"")</f>
        <v>#N/A</v>
      </c>
      <c r="E2481" s="21" t="e">
        <f>IF(A2481&lt;&gt;"",VLOOKUP(B2481,'Ket qua do'!$C$5:$AP$50000,$E$3,TRUE)*$C$12,"")</f>
        <v>#N/A</v>
      </c>
      <c r="F2481" s="21" t="e">
        <f>IF(A2481&lt;&gt;"",VLOOKUP(B2481,'Ket qua do'!$C$5:$AP$50000,$F$3,TRUE),"")</f>
        <v>#N/A</v>
      </c>
      <c r="G2481" s="21" t="e">
        <f>IF(A2481&lt;&gt;"",VLOOKUP(B2481,'Ket qua do'!$C$5:$AP$50000,$G$3,TRUE),"")</f>
        <v>#N/A</v>
      </c>
      <c r="H2481" s="21" t="e">
        <f>IF(A2481&lt;&gt;"",VLOOKUP(B2481,'Ket qua do'!$C$5:$AP$50000,$H$3,TRUE),"")</f>
        <v>#N/A</v>
      </c>
      <c r="I2481" s="21" t="e">
        <f>IF(A2481&lt;&gt;"",VLOOKUP(B2481,'Ket qua do'!$C$5:$AP$50000,$I$3,TRUE)*$E$9/1000,"")</f>
        <v>#N/A</v>
      </c>
      <c r="J2481" s="21" t="e">
        <f>IF(A2481&lt;&gt;"",VLOOKUP(B2481,'Ket qua do'!$C$5:$AP$50000,$J$3,TRUE)*$E$9/1000,"")</f>
        <v>#N/A</v>
      </c>
      <c r="K2481" s="21" t="e">
        <f>IF(A2481&lt;&gt;"",VLOOKUP(B2481,'Ket qua do'!$C$5:$AP$50000,$K$3,TRUE)*$E$9/1000,"")</f>
        <v>#N/A</v>
      </c>
      <c r="L2481" s="21" t="e">
        <f>IF(A2481&lt;&gt;"",VLOOKUP(B2481,'Ket qua do'!$C$5:$AP$50000,$L$3,TRUE),"")</f>
        <v>#N/A</v>
      </c>
    </row>
    <row r="2482" spans="1:12" x14ac:dyDescent="0.25">
      <c r="A2482" t="e">
        <f t="shared" si="44"/>
        <v>#N/A</v>
      </c>
      <c r="B2482" s="1" t="e">
        <f>IF(A2482&lt;&gt;"",VLOOKUP(A2482,'Ket qua do'!$B$5:$CE$50000,2,TRUE),"")</f>
        <v>#N/A</v>
      </c>
      <c r="C2482" s="19" t="e">
        <f>IF(A2482&lt;&gt;"",VLOOKUP(B2482,'Ket qua do'!$C$5:$AP$50000,$C$3,TRUE)*SQRT(3)*$C$11,"")</f>
        <v>#N/A</v>
      </c>
      <c r="D2482" s="21" t="e">
        <f>IF(A2482&lt;&gt;"",VLOOKUP(B2482,'Ket qua do'!$C$5:$AP$50000,$D$3,TRUE),"")</f>
        <v>#N/A</v>
      </c>
      <c r="E2482" s="21" t="e">
        <f>IF(A2482&lt;&gt;"",VLOOKUP(B2482,'Ket qua do'!$C$5:$AP$50000,$E$3,TRUE)*$C$12,"")</f>
        <v>#N/A</v>
      </c>
      <c r="F2482" s="21" t="e">
        <f>IF(A2482&lt;&gt;"",VLOOKUP(B2482,'Ket qua do'!$C$5:$AP$50000,$F$3,TRUE),"")</f>
        <v>#N/A</v>
      </c>
      <c r="G2482" s="21" t="e">
        <f>IF(A2482&lt;&gt;"",VLOOKUP(B2482,'Ket qua do'!$C$5:$AP$50000,$G$3,TRUE),"")</f>
        <v>#N/A</v>
      </c>
      <c r="H2482" s="21" t="e">
        <f>IF(A2482&lt;&gt;"",VLOOKUP(B2482,'Ket qua do'!$C$5:$AP$50000,$H$3,TRUE),"")</f>
        <v>#N/A</v>
      </c>
      <c r="I2482" s="21" t="e">
        <f>IF(A2482&lt;&gt;"",VLOOKUP(B2482,'Ket qua do'!$C$5:$AP$50000,$I$3,TRUE)*$E$9/1000,"")</f>
        <v>#N/A</v>
      </c>
      <c r="J2482" s="21" t="e">
        <f>IF(A2482&lt;&gt;"",VLOOKUP(B2482,'Ket qua do'!$C$5:$AP$50000,$J$3,TRUE)*$E$9/1000,"")</f>
        <v>#N/A</v>
      </c>
      <c r="K2482" s="21" t="e">
        <f>IF(A2482&lt;&gt;"",VLOOKUP(B2482,'Ket qua do'!$C$5:$AP$50000,$K$3,TRUE)*$E$9/1000,"")</f>
        <v>#N/A</v>
      </c>
      <c r="L2482" s="21" t="e">
        <f>IF(A2482&lt;&gt;"",VLOOKUP(B2482,'Ket qua do'!$C$5:$AP$50000,$L$3,TRUE),"")</f>
        <v>#N/A</v>
      </c>
    </row>
    <row r="2483" spans="1:12" x14ac:dyDescent="0.25">
      <c r="A2483" t="e">
        <f t="shared" si="44"/>
        <v>#N/A</v>
      </c>
      <c r="B2483" s="1" t="e">
        <f>IF(A2483&lt;&gt;"",VLOOKUP(A2483,'Ket qua do'!$B$5:$CE$50000,2,TRUE),"")</f>
        <v>#N/A</v>
      </c>
      <c r="C2483" s="19" t="e">
        <f>IF(A2483&lt;&gt;"",VLOOKUP(B2483,'Ket qua do'!$C$5:$AP$50000,$C$3,TRUE)*SQRT(3)*$C$11,"")</f>
        <v>#N/A</v>
      </c>
      <c r="D2483" s="21" t="e">
        <f>IF(A2483&lt;&gt;"",VLOOKUP(B2483,'Ket qua do'!$C$5:$AP$50000,$D$3,TRUE),"")</f>
        <v>#N/A</v>
      </c>
      <c r="E2483" s="21" t="e">
        <f>IF(A2483&lt;&gt;"",VLOOKUP(B2483,'Ket qua do'!$C$5:$AP$50000,$E$3,TRUE)*$C$12,"")</f>
        <v>#N/A</v>
      </c>
      <c r="F2483" s="21" t="e">
        <f>IF(A2483&lt;&gt;"",VLOOKUP(B2483,'Ket qua do'!$C$5:$AP$50000,$F$3,TRUE),"")</f>
        <v>#N/A</v>
      </c>
      <c r="G2483" s="21" t="e">
        <f>IF(A2483&lt;&gt;"",VLOOKUP(B2483,'Ket qua do'!$C$5:$AP$50000,$G$3,TRUE),"")</f>
        <v>#N/A</v>
      </c>
      <c r="H2483" s="21" t="e">
        <f>IF(A2483&lt;&gt;"",VLOOKUP(B2483,'Ket qua do'!$C$5:$AP$50000,$H$3,TRUE),"")</f>
        <v>#N/A</v>
      </c>
      <c r="I2483" s="21" t="e">
        <f>IF(A2483&lt;&gt;"",VLOOKUP(B2483,'Ket qua do'!$C$5:$AP$50000,$I$3,TRUE)*$E$9/1000,"")</f>
        <v>#N/A</v>
      </c>
      <c r="J2483" s="21" t="e">
        <f>IF(A2483&lt;&gt;"",VLOOKUP(B2483,'Ket qua do'!$C$5:$AP$50000,$J$3,TRUE)*$E$9/1000,"")</f>
        <v>#N/A</v>
      </c>
      <c r="K2483" s="21" t="e">
        <f>IF(A2483&lt;&gt;"",VLOOKUP(B2483,'Ket qua do'!$C$5:$AP$50000,$K$3,TRUE)*$E$9/1000,"")</f>
        <v>#N/A</v>
      </c>
      <c r="L2483" s="21" t="e">
        <f>IF(A2483&lt;&gt;"",VLOOKUP(B2483,'Ket qua do'!$C$5:$AP$50000,$L$3,TRUE),"")</f>
        <v>#N/A</v>
      </c>
    </row>
    <row r="2484" spans="1:12" x14ac:dyDescent="0.25">
      <c r="A2484" t="e">
        <f t="shared" si="44"/>
        <v>#N/A</v>
      </c>
      <c r="B2484" s="1" t="e">
        <f>IF(A2484&lt;&gt;"",VLOOKUP(A2484,'Ket qua do'!$B$5:$CE$50000,2,TRUE),"")</f>
        <v>#N/A</v>
      </c>
      <c r="C2484" s="19" t="e">
        <f>IF(A2484&lt;&gt;"",VLOOKUP(B2484,'Ket qua do'!$C$5:$AP$50000,$C$3,TRUE)*SQRT(3)*$C$11,"")</f>
        <v>#N/A</v>
      </c>
      <c r="D2484" s="21" t="e">
        <f>IF(A2484&lt;&gt;"",VLOOKUP(B2484,'Ket qua do'!$C$5:$AP$50000,$D$3,TRUE),"")</f>
        <v>#N/A</v>
      </c>
      <c r="E2484" s="21" t="e">
        <f>IF(A2484&lt;&gt;"",VLOOKUP(B2484,'Ket qua do'!$C$5:$AP$50000,$E$3,TRUE)*$C$12,"")</f>
        <v>#N/A</v>
      </c>
      <c r="F2484" s="21" t="e">
        <f>IF(A2484&lt;&gt;"",VLOOKUP(B2484,'Ket qua do'!$C$5:$AP$50000,$F$3,TRUE),"")</f>
        <v>#N/A</v>
      </c>
      <c r="G2484" s="21" t="e">
        <f>IF(A2484&lt;&gt;"",VLOOKUP(B2484,'Ket qua do'!$C$5:$AP$50000,$G$3,TRUE),"")</f>
        <v>#N/A</v>
      </c>
      <c r="H2484" s="21" t="e">
        <f>IF(A2484&lt;&gt;"",VLOOKUP(B2484,'Ket qua do'!$C$5:$AP$50000,$H$3,TRUE),"")</f>
        <v>#N/A</v>
      </c>
      <c r="I2484" s="21" t="e">
        <f>IF(A2484&lt;&gt;"",VLOOKUP(B2484,'Ket qua do'!$C$5:$AP$50000,$I$3,TRUE)*$E$9/1000,"")</f>
        <v>#N/A</v>
      </c>
      <c r="J2484" s="21" t="e">
        <f>IF(A2484&lt;&gt;"",VLOOKUP(B2484,'Ket qua do'!$C$5:$AP$50000,$J$3,TRUE)*$E$9/1000,"")</f>
        <v>#N/A</v>
      </c>
      <c r="K2484" s="21" t="e">
        <f>IF(A2484&lt;&gt;"",VLOOKUP(B2484,'Ket qua do'!$C$5:$AP$50000,$K$3,TRUE)*$E$9/1000,"")</f>
        <v>#N/A</v>
      </c>
      <c r="L2484" s="21" t="e">
        <f>IF(A2484&lt;&gt;"",VLOOKUP(B2484,'Ket qua do'!$C$5:$AP$50000,$L$3,TRUE),"")</f>
        <v>#N/A</v>
      </c>
    </row>
    <row r="2485" spans="1:12" x14ac:dyDescent="0.25">
      <c r="A2485" t="e">
        <f t="shared" si="44"/>
        <v>#N/A</v>
      </c>
      <c r="B2485" s="1" t="e">
        <f>IF(A2485&lt;&gt;"",VLOOKUP(A2485,'Ket qua do'!$B$5:$CE$50000,2,TRUE),"")</f>
        <v>#N/A</v>
      </c>
      <c r="C2485" s="19" t="e">
        <f>IF(A2485&lt;&gt;"",VLOOKUP(B2485,'Ket qua do'!$C$5:$AP$50000,$C$3,TRUE)*SQRT(3)*$C$11,"")</f>
        <v>#N/A</v>
      </c>
      <c r="D2485" s="21" t="e">
        <f>IF(A2485&lt;&gt;"",VLOOKUP(B2485,'Ket qua do'!$C$5:$AP$50000,$D$3,TRUE),"")</f>
        <v>#N/A</v>
      </c>
      <c r="E2485" s="21" t="e">
        <f>IF(A2485&lt;&gt;"",VLOOKUP(B2485,'Ket qua do'!$C$5:$AP$50000,$E$3,TRUE)*$C$12,"")</f>
        <v>#N/A</v>
      </c>
      <c r="F2485" s="21" t="e">
        <f>IF(A2485&lt;&gt;"",VLOOKUP(B2485,'Ket qua do'!$C$5:$AP$50000,$F$3,TRUE),"")</f>
        <v>#N/A</v>
      </c>
      <c r="G2485" s="21" t="e">
        <f>IF(A2485&lt;&gt;"",VLOOKUP(B2485,'Ket qua do'!$C$5:$AP$50000,$G$3,TRUE),"")</f>
        <v>#N/A</v>
      </c>
      <c r="H2485" s="21" t="e">
        <f>IF(A2485&lt;&gt;"",VLOOKUP(B2485,'Ket qua do'!$C$5:$AP$50000,$H$3,TRUE),"")</f>
        <v>#N/A</v>
      </c>
      <c r="I2485" s="21" t="e">
        <f>IF(A2485&lt;&gt;"",VLOOKUP(B2485,'Ket qua do'!$C$5:$AP$50000,$I$3,TRUE)*$E$9/1000,"")</f>
        <v>#N/A</v>
      </c>
      <c r="J2485" s="21" t="e">
        <f>IF(A2485&lt;&gt;"",VLOOKUP(B2485,'Ket qua do'!$C$5:$AP$50000,$J$3,TRUE)*$E$9/1000,"")</f>
        <v>#N/A</v>
      </c>
      <c r="K2485" s="21" t="e">
        <f>IF(A2485&lt;&gt;"",VLOOKUP(B2485,'Ket qua do'!$C$5:$AP$50000,$K$3,TRUE)*$E$9/1000,"")</f>
        <v>#N/A</v>
      </c>
      <c r="L2485" s="21" t="e">
        <f>IF(A2485&lt;&gt;"",VLOOKUP(B2485,'Ket qua do'!$C$5:$AP$50000,$L$3,TRUE),"")</f>
        <v>#N/A</v>
      </c>
    </row>
    <row r="2486" spans="1:12" x14ac:dyDescent="0.25">
      <c r="A2486" t="e">
        <f t="shared" si="44"/>
        <v>#N/A</v>
      </c>
      <c r="B2486" s="1" t="e">
        <f>IF(A2486&lt;&gt;"",VLOOKUP(A2486,'Ket qua do'!$B$5:$CE$50000,2,TRUE),"")</f>
        <v>#N/A</v>
      </c>
      <c r="C2486" s="19" t="e">
        <f>IF(A2486&lt;&gt;"",VLOOKUP(B2486,'Ket qua do'!$C$5:$AP$50000,$C$3,TRUE)*SQRT(3)*$C$11,"")</f>
        <v>#N/A</v>
      </c>
      <c r="D2486" s="21" t="e">
        <f>IF(A2486&lt;&gt;"",VLOOKUP(B2486,'Ket qua do'!$C$5:$AP$50000,$D$3,TRUE),"")</f>
        <v>#N/A</v>
      </c>
      <c r="E2486" s="21" t="e">
        <f>IF(A2486&lt;&gt;"",VLOOKUP(B2486,'Ket qua do'!$C$5:$AP$50000,$E$3,TRUE)*$C$12,"")</f>
        <v>#N/A</v>
      </c>
      <c r="F2486" s="21" t="e">
        <f>IF(A2486&lt;&gt;"",VLOOKUP(B2486,'Ket qua do'!$C$5:$AP$50000,$F$3,TRUE),"")</f>
        <v>#N/A</v>
      </c>
      <c r="G2486" s="21" t="e">
        <f>IF(A2486&lt;&gt;"",VLOOKUP(B2486,'Ket qua do'!$C$5:$AP$50000,$G$3,TRUE),"")</f>
        <v>#N/A</v>
      </c>
      <c r="H2486" s="21" t="e">
        <f>IF(A2486&lt;&gt;"",VLOOKUP(B2486,'Ket qua do'!$C$5:$AP$50000,$H$3,TRUE),"")</f>
        <v>#N/A</v>
      </c>
      <c r="I2486" s="21" t="e">
        <f>IF(A2486&lt;&gt;"",VLOOKUP(B2486,'Ket qua do'!$C$5:$AP$50000,$I$3,TRUE)*$E$9/1000,"")</f>
        <v>#N/A</v>
      </c>
      <c r="J2486" s="21" t="e">
        <f>IF(A2486&lt;&gt;"",VLOOKUP(B2486,'Ket qua do'!$C$5:$AP$50000,$J$3,TRUE)*$E$9/1000,"")</f>
        <v>#N/A</v>
      </c>
      <c r="K2486" s="21" t="e">
        <f>IF(A2486&lt;&gt;"",VLOOKUP(B2486,'Ket qua do'!$C$5:$AP$50000,$K$3,TRUE)*$E$9/1000,"")</f>
        <v>#N/A</v>
      </c>
      <c r="L2486" s="21" t="e">
        <f>IF(A2486&lt;&gt;"",VLOOKUP(B2486,'Ket qua do'!$C$5:$AP$50000,$L$3,TRUE),"")</f>
        <v>#N/A</v>
      </c>
    </row>
    <row r="2487" spans="1:12" x14ac:dyDescent="0.25">
      <c r="A2487" t="e">
        <f t="shared" si="44"/>
        <v>#N/A</v>
      </c>
      <c r="B2487" s="1" t="e">
        <f>IF(A2487&lt;&gt;"",VLOOKUP(A2487,'Ket qua do'!$B$5:$CE$50000,2,TRUE),"")</f>
        <v>#N/A</v>
      </c>
      <c r="C2487" s="19" t="e">
        <f>IF(A2487&lt;&gt;"",VLOOKUP(B2487,'Ket qua do'!$C$5:$AP$50000,$C$3,TRUE)*SQRT(3)*$C$11,"")</f>
        <v>#N/A</v>
      </c>
      <c r="D2487" s="21" t="e">
        <f>IF(A2487&lt;&gt;"",VLOOKUP(B2487,'Ket qua do'!$C$5:$AP$50000,$D$3,TRUE),"")</f>
        <v>#N/A</v>
      </c>
      <c r="E2487" s="21" t="e">
        <f>IF(A2487&lt;&gt;"",VLOOKUP(B2487,'Ket qua do'!$C$5:$AP$50000,$E$3,TRUE)*$C$12,"")</f>
        <v>#N/A</v>
      </c>
      <c r="F2487" s="21" t="e">
        <f>IF(A2487&lt;&gt;"",VLOOKUP(B2487,'Ket qua do'!$C$5:$AP$50000,$F$3,TRUE),"")</f>
        <v>#N/A</v>
      </c>
      <c r="G2487" s="21" t="e">
        <f>IF(A2487&lt;&gt;"",VLOOKUP(B2487,'Ket qua do'!$C$5:$AP$50000,$G$3,TRUE),"")</f>
        <v>#N/A</v>
      </c>
      <c r="H2487" s="21" t="e">
        <f>IF(A2487&lt;&gt;"",VLOOKUP(B2487,'Ket qua do'!$C$5:$AP$50000,$H$3,TRUE),"")</f>
        <v>#N/A</v>
      </c>
      <c r="I2487" s="21" t="e">
        <f>IF(A2487&lt;&gt;"",VLOOKUP(B2487,'Ket qua do'!$C$5:$AP$50000,$I$3,TRUE)*$E$9/1000,"")</f>
        <v>#N/A</v>
      </c>
      <c r="J2487" s="21" t="e">
        <f>IF(A2487&lt;&gt;"",VLOOKUP(B2487,'Ket qua do'!$C$5:$AP$50000,$J$3,TRUE)*$E$9/1000,"")</f>
        <v>#N/A</v>
      </c>
      <c r="K2487" s="21" t="e">
        <f>IF(A2487&lt;&gt;"",VLOOKUP(B2487,'Ket qua do'!$C$5:$AP$50000,$K$3,TRUE)*$E$9/1000,"")</f>
        <v>#N/A</v>
      </c>
      <c r="L2487" s="21" t="e">
        <f>IF(A2487&lt;&gt;"",VLOOKUP(B2487,'Ket qua do'!$C$5:$AP$50000,$L$3,TRUE),"")</f>
        <v>#N/A</v>
      </c>
    </row>
    <row r="2488" spans="1:12" x14ac:dyDescent="0.25">
      <c r="A2488" t="e">
        <f t="shared" si="44"/>
        <v>#N/A</v>
      </c>
      <c r="B2488" s="1" t="e">
        <f>IF(A2488&lt;&gt;"",VLOOKUP(A2488,'Ket qua do'!$B$5:$CE$50000,2,TRUE),"")</f>
        <v>#N/A</v>
      </c>
      <c r="C2488" s="19" t="e">
        <f>IF(A2488&lt;&gt;"",VLOOKUP(B2488,'Ket qua do'!$C$5:$AP$50000,$C$3,TRUE)*SQRT(3)*$C$11,"")</f>
        <v>#N/A</v>
      </c>
      <c r="D2488" s="21" t="e">
        <f>IF(A2488&lt;&gt;"",VLOOKUP(B2488,'Ket qua do'!$C$5:$AP$50000,$D$3,TRUE),"")</f>
        <v>#N/A</v>
      </c>
      <c r="E2488" s="21" t="e">
        <f>IF(A2488&lt;&gt;"",VLOOKUP(B2488,'Ket qua do'!$C$5:$AP$50000,$E$3,TRUE)*$C$12,"")</f>
        <v>#N/A</v>
      </c>
      <c r="F2488" s="21" t="e">
        <f>IF(A2488&lt;&gt;"",VLOOKUP(B2488,'Ket qua do'!$C$5:$AP$50000,$F$3,TRUE),"")</f>
        <v>#N/A</v>
      </c>
      <c r="G2488" s="21" t="e">
        <f>IF(A2488&lt;&gt;"",VLOOKUP(B2488,'Ket qua do'!$C$5:$AP$50000,$G$3,TRUE),"")</f>
        <v>#N/A</v>
      </c>
      <c r="H2488" s="21" t="e">
        <f>IF(A2488&lt;&gt;"",VLOOKUP(B2488,'Ket qua do'!$C$5:$AP$50000,$H$3,TRUE),"")</f>
        <v>#N/A</v>
      </c>
      <c r="I2488" s="21" t="e">
        <f>IF(A2488&lt;&gt;"",VLOOKUP(B2488,'Ket qua do'!$C$5:$AP$50000,$I$3,TRUE)*$E$9/1000,"")</f>
        <v>#N/A</v>
      </c>
      <c r="J2488" s="21" t="e">
        <f>IF(A2488&lt;&gt;"",VLOOKUP(B2488,'Ket qua do'!$C$5:$AP$50000,$J$3,TRUE)*$E$9/1000,"")</f>
        <v>#N/A</v>
      </c>
      <c r="K2488" s="21" t="e">
        <f>IF(A2488&lt;&gt;"",VLOOKUP(B2488,'Ket qua do'!$C$5:$AP$50000,$K$3,TRUE)*$E$9/1000,"")</f>
        <v>#N/A</v>
      </c>
      <c r="L2488" s="21" t="e">
        <f>IF(A2488&lt;&gt;"",VLOOKUP(B2488,'Ket qua do'!$C$5:$AP$50000,$L$3,TRUE),"")</f>
        <v>#N/A</v>
      </c>
    </row>
    <row r="2489" spans="1:12" x14ac:dyDescent="0.25">
      <c r="A2489" t="e">
        <f t="shared" si="44"/>
        <v>#N/A</v>
      </c>
      <c r="B2489" s="1" t="e">
        <f>IF(A2489&lt;&gt;"",VLOOKUP(A2489,'Ket qua do'!$B$5:$CE$50000,2,TRUE),"")</f>
        <v>#N/A</v>
      </c>
      <c r="C2489" s="19" t="e">
        <f>IF(A2489&lt;&gt;"",VLOOKUP(B2489,'Ket qua do'!$C$5:$AP$50000,$C$3,TRUE)*SQRT(3)*$C$11,"")</f>
        <v>#N/A</v>
      </c>
      <c r="D2489" s="21" t="e">
        <f>IF(A2489&lt;&gt;"",VLOOKUP(B2489,'Ket qua do'!$C$5:$AP$50000,$D$3,TRUE),"")</f>
        <v>#N/A</v>
      </c>
      <c r="E2489" s="21" t="e">
        <f>IF(A2489&lt;&gt;"",VLOOKUP(B2489,'Ket qua do'!$C$5:$AP$50000,$E$3,TRUE)*$C$12,"")</f>
        <v>#N/A</v>
      </c>
      <c r="F2489" s="21" t="e">
        <f>IF(A2489&lt;&gt;"",VLOOKUP(B2489,'Ket qua do'!$C$5:$AP$50000,$F$3,TRUE),"")</f>
        <v>#N/A</v>
      </c>
      <c r="G2489" s="21" t="e">
        <f>IF(A2489&lt;&gt;"",VLOOKUP(B2489,'Ket qua do'!$C$5:$AP$50000,$G$3,TRUE),"")</f>
        <v>#N/A</v>
      </c>
      <c r="H2489" s="21" t="e">
        <f>IF(A2489&lt;&gt;"",VLOOKUP(B2489,'Ket qua do'!$C$5:$AP$50000,$H$3,TRUE),"")</f>
        <v>#N/A</v>
      </c>
      <c r="I2489" s="21" t="e">
        <f>IF(A2489&lt;&gt;"",VLOOKUP(B2489,'Ket qua do'!$C$5:$AP$50000,$I$3,TRUE)*$E$9/1000,"")</f>
        <v>#N/A</v>
      </c>
      <c r="J2489" s="21" t="e">
        <f>IF(A2489&lt;&gt;"",VLOOKUP(B2489,'Ket qua do'!$C$5:$AP$50000,$J$3,TRUE)*$E$9/1000,"")</f>
        <v>#N/A</v>
      </c>
      <c r="K2489" s="21" t="e">
        <f>IF(A2489&lt;&gt;"",VLOOKUP(B2489,'Ket qua do'!$C$5:$AP$50000,$K$3,TRUE)*$E$9/1000,"")</f>
        <v>#N/A</v>
      </c>
      <c r="L2489" s="21" t="e">
        <f>IF(A2489&lt;&gt;"",VLOOKUP(B2489,'Ket qua do'!$C$5:$AP$50000,$L$3,TRUE),"")</f>
        <v>#N/A</v>
      </c>
    </row>
    <row r="2490" spans="1:12" x14ac:dyDescent="0.25">
      <c r="A2490" t="e">
        <f t="shared" si="44"/>
        <v>#N/A</v>
      </c>
      <c r="B2490" s="1" t="e">
        <f>IF(A2490&lt;&gt;"",VLOOKUP(A2490,'Ket qua do'!$B$5:$CE$50000,2,TRUE),"")</f>
        <v>#N/A</v>
      </c>
      <c r="C2490" s="19" t="e">
        <f>IF(A2490&lt;&gt;"",VLOOKUP(B2490,'Ket qua do'!$C$5:$AP$50000,$C$3,TRUE)*SQRT(3)*$C$11,"")</f>
        <v>#N/A</v>
      </c>
      <c r="D2490" s="21" t="e">
        <f>IF(A2490&lt;&gt;"",VLOOKUP(B2490,'Ket qua do'!$C$5:$AP$50000,$D$3,TRUE),"")</f>
        <v>#N/A</v>
      </c>
      <c r="E2490" s="21" t="e">
        <f>IF(A2490&lt;&gt;"",VLOOKUP(B2490,'Ket qua do'!$C$5:$AP$50000,$E$3,TRUE)*$C$12,"")</f>
        <v>#N/A</v>
      </c>
      <c r="F2490" s="21" t="e">
        <f>IF(A2490&lt;&gt;"",VLOOKUP(B2490,'Ket qua do'!$C$5:$AP$50000,$F$3,TRUE),"")</f>
        <v>#N/A</v>
      </c>
      <c r="G2490" s="21" t="e">
        <f>IF(A2490&lt;&gt;"",VLOOKUP(B2490,'Ket qua do'!$C$5:$AP$50000,$G$3,TRUE),"")</f>
        <v>#N/A</v>
      </c>
      <c r="H2490" s="21" t="e">
        <f>IF(A2490&lt;&gt;"",VLOOKUP(B2490,'Ket qua do'!$C$5:$AP$50000,$H$3,TRUE),"")</f>
        <v>#N/A</v>
      </c>
      <c r="I2490" s="21" t="e">
        <f>IF(A2490&lt;&gt;"",VLOOKUP(B2490,'Ket qua do'!$C$5:$AP$50000,$I$3,TRUE)*$E$9/1000,"")</f>
        <v>#N/A</v>
      </c>
      <c r="J2490" s="21" t="e">
        <f>IF(A2490&lt;&gt;"",VLOOKUP(B2490,'Ket qua do'!$C$5:$AP$50000,$J$3,TRUE)*$E$9/1000,"")</f>
        <v>#N/A</v>
      </c>
      <c r="K2490" s="21" t="e">
        <f>IF(A2490&lt;&gt;"",VLOOKUP(B2490,'Ket qua do'!$C$5:$AP$50000,$K$3,TRUE)*$E$9/1000,"")</f>
        <v>#N/A</v>
      </c>
      <c r="L2490" s="21" t="e">
        <f>IF(A2490&lt;&gt;"",VLOOKUP(B2490,'Ket qua do'!$C$5:$AP$50000,$L$3,TRUE),"")</f>
        <v>#N/A</v>
      </c>
    </row>
    <row r="2491" spans="1:12" x14ac:dyDescent="0.25">
      <c r="A2491" t="e">
        <f t="shared" si="44"/>
        <v>#N/A</v>
      </c>
      <c r="B2491" s="1" t="e">
        <f>IF(A2491&lt;&gt;"",VLOOKUP(A2491,'Ket qua do'!$B$5:$CE$50000,2,TRUE),"")</f>
        <v>#N/A</v>
      </c>
      <c r="C2491" s="19" t="e">
        <f>IF(A2491&lt;&gt;"",VLOOKUP(B2491,'Ket qua do'!$C$5:$AP$50000,$C$3,TRUE)*SQRT(3)*$C$11,"")</f>
        <v>#N/A</v>
      </c>
      <c r="D2491" s="21" t="e">
        <f>IF(A2491&lt;&gt;"",VLOOKUP(B2491,'Ket qua do'!$C$5:$AP$50000,$D$3,TRUE),"")</f>
        <v>#N/A</v>
      </c>
      <c r="E2491" s="21" t="e">
        <f>IF(A2491&lt;&gt;"",VLOOKUP(B2491,'Ket qua do'!$C$5:$AP$50000,$E$3,TRUE)*$C$12,"")</f>
        <v>#N/A</v>
      </c>
      <c r="F2491" s="21" t="e">
        <f>IF(A2491&lt;&gt;"",VLOOKUP(B2491,'Ket qua do'!$C$5:$AP$50000,$F$3,TRUE),"")</f>
        <v>#N/A</v>
      </c>
      <c r="G2491" s="21" t="e">
        <f>IF(A2491&lt;&gt;"",VLOOKUP(B2491,'Ket qua do'!$C$5:$AP$50000,$G$3,TRUE),"")</f>
        <v>#N/A</v>
      </c>
      <c r="H2491" s="21" t="e">
        <f>IF(A2491&lt;&gt;"",VLOOKUP(B2491,'Ket qua do'!$C$5:$AP$50000,$H$3,TRUE),"")</f>
        <v>#N/A</v>
      </c>
      <c r="I2491" s="21" t="e">
        <f>IF(A2491&lt;&gt;"",VLOOKUP(B2491,'Ket qua do'!$C$5:$AP$50000,$I$3,TRUE)*$E$9/1000,"")</f>
        <v>#N/A</v>
      </c>
      <c r="J2491" s="21" t="e">
        <f>IF(A2491&lt;&gt;"",VLOOKUP(B2491,'Ket qua do'!$C$5:$AP$50000,$J$3,TRUE)*$E$9/1000,"")</f>
        <v>#N/A</v>
      </c>
      <c r="K2491" s="21" t="e">
        <f>IF(A2491&lt;&gt;"",VLOOKUP(B2491,'Ket qua do'!$C$5:$AP$50000,$K$3,TRUE)*$E$9/1000,"")</f>
        <v>#N/A</v>
      </c>
      <c r="L2491" s="21" t="e">
        <f>IF(A2491&lt;&gt;"",VLOOKUP(B2491,'Ket qua do'!$C$5:$AP$50000,$L$3,TRUE),"")</f>
        <v>#N/A</v>
      </c>
    </row>
    <row r="2492" spans="1:12" x14ac:dyDescent="0.25">
      <c r="A2492" t="e">
        <f t="shared" si="44"/>
        <v>#N/A</v>
      </c>
      <c r="B2492" s="1" t="e">
        <f>IF(A2492&lt;&gt;"",VLOOKUP(A2492,'Ket qua do'!$B$5:$CE$50000,2,TRUE),"")</f>
        <v>#N/A</v>
      </c>
      <c r="C2492" s="19" t="e">
        <f>IF(A2492&lt;&gt;"",VLOOKUP(B2492,'Ket qua do'!$C$5:$AP$50000,$C$3,TRUE)*SQRT(3)*$C$11,"")</f>
        <v>#N/A</v>
      </c>
      <c r="D2492" s="21" t="e">
        <f>IF(A2492&lt;&gt;"",VLOOKUP(B2492,'Ket qua do'!$C$5:$AP$50000,$D$3,TRUE),"")</f>
        <v>#N/A</v>
      </c>
      <c r="E2492" s="21" t="e">
        <f>IF(A2492&lt;&gt;"",VLOOKUP(B2492,'Ket qua do'!$C$5:$AP$50000,$E$3,TRUE)*$C$12,"")</f>
        <v>#N/A</v>
      </c>
      <c r="F2492" s="21" t="e">
        <f>IF(A2492&lt;&gt;"",VLOOKUP(B2492,'Ket qua do'!$C$5:$AP$50000,$F$3,TRUE),"")</f>
        <v>#N/A</v>
      </c>
      <c r="G2492" s="21" t="e">
        <f>IF(A2492&lt;&gt;"",VLOOKUP(B2492,'Ket qua do'!$C$5:$AP$50000,$G$3,TRUE),"")</f>
        <v>#N/A</v>
      </c>
      <c r="H2492" s="21" t="e">
        <f>IF(A2492&lt;&gt;"",VLOOKUP(B2492,'Ket qua do'!$C$5:$AP$50000,$H$3,TRUE),"")</f>
        <v>#N/A</v>
      </c>
      <c r="I2492" s="21" t="e">
        <f>IF(A2492&lt;&gt;"",VLOOKUP(B2492,'Ket qua do'!$C$5:$AP$50000,$I$3,TRUE)*$E$9/1000,"")</f>
        <v>#N/A</v>
      </c>
      <c r="J2492" s="21" t="e">
        <f>IF(A2492&lt;&gt;"",VLOOKUP(B2492,'Ket qua do'!$C$5:$AP$50000,$J$3,TRUE)*$E$9/1000,"")</f>
        <v>#N/A</v>
      </c>
      <c r="K2492" s="21" t="e">
        <f>IF(A2492&lt;&gt;"",VLOOKUP(B2492,'Ket qua do'!$C$5:$AP$50000,$K$3,TRUE)*$E$9/1000,"")</f>
        <v>#N/A</v>
      </c>
      <c r="L2492" s="21" t="e">
        <f>IF(A2492&lt;&gt;"",VLOOKUP(B2492,'Ket qua do'!$C$5:$AP$50000,$L$3,TRUE),"")</f>
        <v>#N/A</v>
      </c>
    </row>
    <row r="2493" spans="1:12" x14ac:dyDescent="0.25">
      <c r="A2493" t="e">
        <f t="shared" si="44"/>
        <v>#N/A</v>
      </c>
      <c r="B2493" s="1" t="e">
        <f>IF(A2493&lt;&gt;"",VLOOKUP(A2493,'Ket qua do'!$B$5:$CE$50000,2,TRUE),"")</f>
        <v>#N/A</v>
      </c>
      <c r="C2493" s="19" t="e">
        <f>IF(A2493&lt;&gt;"",VLOOKUP(B2493,'Ket qua do'!$C$5:$AP$50000,$C$3,TRUE)*SQRT(3)*$C$11,"")</f>
        <v>#N/A</v>
      </c>
      <c r="D2493" s="21" t="e">
        <f>IF(A2493&lt;&gt;"",VLOOKUP(B2493,'Ket qua do'!$C$5:$AP$50000,$D$3,TRUE),"")</f>
        <v>#N/A</v>
      </c>
      <c r="E2493" s="21" t="e">
        <f>IF(A2493&lt;&gt;"",VLOOKUP(B2493,'Ket qua do'!$C$5:$AP$50000,$E$3,TRUE)*$C$12,"")</f>
        <v>#N/A</v>
      </c>
      <c r="F2493" s="21" t="e">
        <f>IF(A2493&lt;&gt;"",VLOOKUP(B2493,'Ket qua do'!$C$5:$AP$50000,$F$3,TRUE),"")</f>
        <v>#N/A</v>
      </c>
      <c r="G2493" s="21" t="e">
        <f>IF(A2493&lt;&gt;"",VLOOKUP(B2493,'Ket qua do'!$C$5:$AP$50000,$G$3,TRUE),"")</f>
        <v>#N/A</v>
      </c>
      <c r="H2493" s="21" t="e">
        <f>IF(A2493&lt;&gt;"",VLOOKUP(B2493,'Ket qua do'!$C$5:$AP$50000,$H$3,TRUE),"")</f>
        <v>#N/A</v>
      </c>
      <c r="I2493" s="21" t="e">
        <f>IF(A2493&lt;&gt;"",VLOOKUP(B2493,'Ket qua do'!$C$5:$AP$50000,$I$3,TRUE)*$E$9/1000,"")</f>
        <v>#N/A</v>
      </c>
      <c r="J2493" s="21" t="e">
        <f>IF(A2493&lt;&gt;"",VLOOKUP(B2493,'Ket qua do'!$C$5:$AP$50000,$J$3,TRUE)*$E$9/1000,"")</f>
        <v>#N/A</v>
      </c>
      <c r="K2493" s="21" t="e">
        <f>IF(A2493&lt;&gt;"",VLOOKUP(B2493,'Ket qua do'!$C$5:$AP$50000,$K$3,TRUE)*$E$9/1000,"")</f>
        <v>#N/A</v>
      </c>
      <c r="L2493" s="21" t="e">
        <f>IF(A2493&lt;&gt;"",VLOOKUP(B2493,'Ket qua do'!$C$5:$AP$50000,$L$3,TRUE),"")</f>
        <v>#N/A</v>
      </c>
    </row>
    <row r="2494" spans="1:12" x14ac:dyDescent="0.25">
      <c r="A2494" t="e">
        <f t="shared" si="44"/>
        <v>#N/A</v>
      </c>
      <c r="B2494" s="1" t="e">
        <f>IF(A2494&lt;&gt;"",VLOOKUP(A2494,'Ket qua do'!$B$5:$CE$50000,2,TRUE),"")</f>
        <v>#N/A</v>
      </c>
      <c r="C2494" s="19" t="e">
        <f>IF(A2494&lt;&gt;"",VLOOKUP(B2494,'Ket qua do'!$C$5:$AP$50000,$C$3,TRUE)*SQRT(3)*$C$11,"")</f>
        <v>#N/A</v>
      </c>
      <c r="D2494" s="21" t="e">
        <f>IF(A2494&lt;&gt;"",VLOOKUP(B2494,'Ket qua do'!$C$5:$AP$50000,$D$3,TRUE),"")</f>
        <v>#N/A</v>
      </c>
      <c r="E2494" s="21" t="e">
        <f>IF(A2494&lt;&gt;"",VLOOKUP(B2494,'Ket qua do'!$C$5:$AP$50000,$E$3,TRUE)*$C$12,"")</f>
        <v>#N/A</v>
      </c>
      <c r="F2494" s="21" t="e">
        <f>IF(A2494&lt;&gt;"",VLOOKUP(B2494,'Ket qua do'!$C$5:$AP$50000,$F$3,TRUE),"")</f>
        <v>#N/A</v>
      </c>
      <c r="G2494" s="21" t="e">
        <f>IF(A2494&lt;&gt;"",VLOOKUP(B2494,'Ket qua do'!$C$5:$AP$50000,$G$3,TRUE),"")</f>
        <v>#N/A</v>
      </c>
      <c r="H2494" s="21" t="e">
        <f>IF(A2494&lt;&gt;"",VLOOKUP(B2494,'Ket qua do'!$C$5:$AP$50000,$H$3,TRUE),"")</f>
        <v>#N/A</v>
      </c>
      <c r="I2494" s="21" t="e">
        <f>IF(A2494&lt;&gt;"",VLOOKUP(B2494,'Ket qua do'!$C$5:$AP$50000,$I$3,TRUE)*$E$9/1000,"")</f>
        <v>#N/A</v>
      </c>
      <c r="J2494" s="21" t="e">
        <f>IF(A2494&lt;&gt;"",VLOOKUP(B2494,'Ket qua do'!$C$5:$AP$50000,$J$3,TRUE)*$E$9/1000,"")</f>
        <v>#N/A</v>
      </c>
      <c r="K2494" s="21" t="e">
        <f>IF(A2494&lt;&gt;"",VLOOKUP(B2494,'Ket qua do'!$C$5:$AP$50000,$K$3,TRUE)*$E$9/1000,"")</f>
        <v>#N/A</v>
      </c>
      <c r="L2494" s="21" t="e">
        <f>IF(A2494&lt;&gt;"",VLOOKUP(B2494,'Ket qua do'!$C$5:$AP$50000,$L$3,TRUE),"")</f>
        <v>#N/A</v>
      </c>
    </row>
    <row r="2495" spans="1:12" x14ac:dyDescent="0.25">
      <c r="A2495" t="e">
        <f t="shared" si="44"/>
        <v>#N/A</v>
      </c>
      <c r="B2495" s="1" t="e">
        <f>IF(A2495&lt;&gt;"",VLOOKUP(A2495,'Ket qua do'!$B$5:$CE$50000,2,TRUE),"")</f>
        <v>#N/A</v>
      </c>
      <c r="C2495" s="19" t="e">
        <f>IF(A2495&lt;&gt;"",VLOOKUP(B2495,'Ket qua do'!$C$5:$AP$50000,$C$3,TRUE)*SQRT(3)*$C$11,"")</f>
        <v>#N/A</v>
      </c>
      <c r="D2495" s="21" t="e">
        <f>IF(A2495&lt;&gt;"",VLOOKUP(B2495,'Ket qua do'!$C$5:$AP$50000,$D$3,TRUE),"")</f>
        <v>#N/A</v>
      </c>
      <c r="E2495" s="21" t="e">
        <f>IF(A2495&lt;&gt;"",VLOOKUP(B2495,'Ket qua do'!$C$5:$AP$50000,$E$3,TRUE)*$C$12,"")</f>
        <v>#N/A</v>
      </c>
      <c r="F2495" s="21" t="e">
        <f>IF(A2495&lt;&gt;"",VLOOKUP(B2495,'Ket qua do'!$C$5:$AP$50000,$F$3,TRUE),"")</f>
        <v>#N/A</v>
      </c>
      <c r="G2495" s="21" t="e">
        <f>IF(A2495&lt;&gt;"",VLOOKUP(B2495,'Ket qua do'!$C$5:$AP$50000,$G$3,TRUE),"")</f>
        <v>#N/A</v>
      </c>
      <c r="H2495" s="21" t="e">
        <f>IF(A2495&lt;&gt;"",VLOOKUP(B2495,'Ket qua do'!$C$5:$AP$50000,$H$3,TRUE),"")</f>
        <v>#N/A</v>
      </c>
      <c r="I2495" s="21" t="e">
        <f>IF(A2495&lt;&gt;"",VLOOKUP(B2495,'Ket qua do'!$C$5:$AP$50000,$I$3,TRUE)*$E$9/1000,"")</f>
        <v>#N/A</v>
      </c>
      <c r="J2495" s="21" t="e">
        <f>IF(A2495&lt;&gt;"",VLOOKUP(B2495,'Ket qua do'!$C$5:$AP$50000,$J$3,TRUE)*$E$9/1000,"")</f>
        <v>#N/A</v>
      </c>
      <c r="K2495" s="21" t="e">
        <f>IF(A2495&lt;&gt;"",VLOOKUP(B2495,'Ket qua do'!$C$5:$AP$50000,$K$3,TRUE)*$E$9/1000,"")</f>
        <v>#N/A</v>
      </c>
      <c r="L2495" s="21" t="e">
        <f>IF(A2495&lt;&gt;"",VLOOKUP(B2495,'Ket qua do'!$C$5:$AP$50000,$L$3,TRUE),"")</f>
        <v>#N/A</v>
      </c>
    </row>
    <row r="2496" spans="1:12" x14ac:dyDescent="0.25">
      <c r="A2496" t="e">
        <f t="shared" si="44"/>
        <v>#N/A</v>
      </c>
      <c r="B2496" s="1" t="e">
        <f>IF(A2496&lt;&gt;"",VLOOKUP(A2496,'Ket qua do'!$B$5:$CE$50000,2,TRUE),"")</f>
        <v>#N/A</v>
      </c>
      <c r="C2496" s="19" t="e">
        <f>IF(A2496&lt;&gt;"",VLOOKUP(B2496,'Ket qua do'!$C$5:$AP$50000,$C$3,TRUE)*SQRT(3)*$C$11,"")</f>
        <v>#N/A</v>
      </c>
      <c r="D2496" s="21" t="e">
        <f>IF(A2496&lt;&gt;"",VLOOKUP(B2496,'Ket qua do'!$C$5:$AP$50000,$D$3,TRUE),"")</f>
        <v>#N/A</v>
      </c>
      <c r="E2496" s="21" t="e">
        <f>IF(A2496&lt;&gt;"",VLOOKUP(B2496,'Ket qua do'!$C$5:$AP$50000,$E$3,TRUE)*$C$12,"")</f>
        <v>#N/A</v>
      </c>
      <c r="F2496" s="21" t="e">
        <f>IF(A2496&lt;&gt;"",VLOOKUP(B2496,'Ket qua do'!$C$5:$AP$50000,$F$3,TRUE),"")</f>
        <v>#N/A</v>
      </c>
      <c r="G2496" s="21" t="e">
        <f>IF(A2496&lt;&gt;"",VLOOKUP(B2496,'Ket qua do'!$C$5:$AP$50000,$G$3,TRUE),"")</f>
        <v>#N/A</v>
      </c>
      <c r="H2496" s="21" t="e">
        <f>IF(A2496&lt;&gt;"",VLOOKUP(B2496,'Ket qua do'!$C$5:$AP$50000,$H$3,TRUE),"")</f>
        <v>#N/A</v>
      </c>
      <c r="I2496" s="21" t="e">
        <f>IF(A2496&lt;&gt;"",VLOOKUP(B2496,'Ket qua do'!$C$5:$AP$50000,$I$3,TRUE)*$E$9/1000,"")</f>
        <v>#N/A</v>
      </c>
      <c r="J2496" s="21" t="e">
        <f>IF(A2496&lt;&gt;"",VLOOKUP(B2496,'Ket qua do'!$C$5:$AP$50000,$J$3,TRUE)*$E$9/1000,"")</f>
        <v>#N/A</v>
      </c>
      <c r="K2496" s="21" t="e">
        <f>IF(A2496&lt;&gt;"",VLOOKUP(B2496,'Ket qua do'!$C$5:$AP$50000,$K$3,TRUE)*$E$9/1000,"")</f>
        <v>#N/A</v>
      </c>
      <c r="L2496" s="21" t="e">
        <f>IF(A2496&lt;&gt;"",VLOOKUP(B2496,'Ket qua do'!$C$5:$AP$50000,$L$3,TRUE),"")</f>
        <v>#N/A</v>
      </c>
    </row>
    <row r="2497" spans="1:12" x14ac:dyDescent="0.25">
      <c r="A2497" t="e">
        <f t="shared" si="44"/>
        <v>#N/A</v>
      </c>
      <c r="B2497" s="1" t="e">
        <f>IF(A2497&lt;&gt;"",VLOOKUP(A2497,'Ket qua do'!$B$5:$CE$50000,2,TRUE),"")</f>
        <v>#N/A</v>
      </c>
      <c r="C2497" s="19" t="e">
        <f>IF(A2497&lt;&gt;"",VLOOKUP(B2497,'Ket qua do'!$C$5:$AP$50000,$C$3,TRUE)*SQRT(3)*$C$11,"")</f>
        <v>#N/A</v>
      </c>
      <c r="D2497" s="21" t="e">
        <f>IF(A2497&lt;&gt;"",VLOOKUP(B2497,'Ket qua do'!$C$5:$AP$50000,$D$3,TRUE),"")</f>
        <v>#N/A</v>
      </c>
      <c r="E2497" s="21" t="e">
        <f>IF(A2497&lt;&gt;"",VLOOKUP(B2497,'Ket qua do'!$C$5:$AP$50000,$E$3,TRUE)*$C$12,"")</f>
        <v>#N/A</v>
      </c>
      <c r="F2497" s="21" t="e">
        <f>IF(A2497&lt;&gt;"",VLOOKUP(B2497,'Ket qua do'!$C$5:$AP$50000,$F$3,TRUE),"")</f>
        <v>#N/A</v>
      </c>
      <c r="G2497" s="21" t="e">
        <f>IF(A2497&lt;&gt;"",VLOOKUP(B2497,'Ket qua do'!$C$5:$AP$50000,$G$3,TRUE),"")</f>
        <v>#N/A</v>
      </c>
      <c r="H2497" s="21" t="e">
        <f>IF(A2497&lt;&gt;"",VLOOKUP(B2497,'Ket qua do'!$C$5:$AP$50000,$H$3,TRUE),"")</f>
        <v>#N/A</v>
      </c>
      <c r="I2497" s="21" t="e">
        <f>IF(A2497&lt;&gt;"",VLOOKUP(B2497,'Ket qua do'!$C$5:$AP$50000,$I$3,TRUE)*$E$9/1000,"")</f>
        <v>#N/A</v>
      </c>
      <c r="J2497" s="21" t="e">
        <f>IF(A2497&lt;&gt;"",VLOOKUP(B2497,'Ket qua do'!$C$5:$AP$50000,$J$3,TRUE)*$E$9/1000,"")</f>
        <v>#N/A</v>
      </c>
      <c r="K2497" s="21" t="e">
        <f>IF(A2497&lt;&gt;"",VLOOKUP(B2497,'Ket qua do'!$C$5:$AP$50000,$K$3,TRUE)*$E$9/1000,"")</f>
        <v>#N/A</v>
      </c>
      <c r="L2497" s="21" t="e">
        <f>IF(A2497&lt;&gt;"",VLOOKUP(B2497,'Ket qua do'!$C$5:$AP$50000,$L$3,TRUE),"")</f>
        <v>#N/A</v>
      </c>
    </row>
    <row r="2498" spans="1:12" x14ac:dyDescent="0.25">
      <c r="A2498" t="e">
        <f t="shared" si="44"/>
        <v>#N/A</v>
      </c>
      <c r="B2498" s="1" t="e">
        <f>IF(A2498&lt;&gt;"",VLOOKUP(A2498,'Ket qua do'!$B$5:$CE$50000,2,TRUE),"")</f>
        <v>#N/A</v>
      </c>
      <c r="C2498" s="19" t="e">
        <f>IF(A2498&lt;&gt;"",VLOOKUP(B2498,'Ket qua do'!$C$5:$AP$50000,$C$3,TRUE)*SQRT(3)*$C$11,"")</f>
        <v>#N/A</v>
      </c>
      <c r="D2498" s="21" t="e">
        <f>IF(A2498&lt;&gt;"",VLOOKUP(B2498,'Ket qua do'!$C$5:$AP$50000,$D$3,TRUE),"")</f>
        <v>#N/A</v>
      </c>
      <c r="E2498" s="21" t="e">
        <f>IF(A2498&lt;&gt;"",VLOOKUP(B2498,'Ket qua do'!$C$5:$AP$50000,$E$3,TRUE)*$C$12,"")</f>
        <v>#N/A</v>
      </c>
      <c r="F2498" s="21" t="e">
        <f>IF(A2498&lt;&gt;"",VLOOKUP(B2498,'Ket qua do'!$C$5:$AP$50000,$F$3,TRUE),"")</f>
        <v>#N/A</v>
      </c>
      <c r="G2498" s="21" t="e">
        <f>IF(A2498&lt;&gt;"",VLOOKUP(B2498,'Ket qua do'!$C$5:$AP$50000,$G$3,TRUE),"")</f>
        <v>#N/A</v>
      </c>
      <c r="H2498" s="21" t="e">
        <f>IF(A2498&lt;&gt;"",VLOOKUP(B2498,'Ket qua do'!$C$5:$AP$50000,$H$3,TRUE),"")</f>
        <v>#N/A</v>
      </c>
      <c r="I2498" s="21" t="e">
        <f>IF(A2498&lt;&gt;"",VLOOKUP(B2498,'Ket qua do'!$C$5:$AP$50000,$I$3,TRUE)*$E$9/1000,"")</f>
        <v>#N/A</v>
      </c>
      <c r="J2498" s="21" t="e">
        <f>IF(A2498&lt;&gt;"",VLOOKUP(B2498,'Ket qua do'!$C$5:$AP$50000,$J$3,TRUE)*$E$9/1000,"")</f>
        <v>#N/A</v>
      </c>
      <c r="K2498" s="21" t="e">
        <f>IF(A2498&lt;&gt;"",VLOOKUP(B2498,'Ket qua do'!$C$5:$AP$50000,$K$3,TRUE)*$E$9/1000,"")</f>
        <v>#N/A</v>
      </c>
      <c r="L2498" s="21" t="e">
        <f>IF(A2498&lt;&gt;"",VLOOKUP(B2498,'Ket qua do'!$C$5:$AP$50000,$L$3,TRUE),"")</f>
        <v>#N/A</v>
      </c>
    </row>
    <row r="2499" spans="1:12" x14ac:dyDescent="0.25">
      <c r="A2499" t="e">
        <f t="shared" si="44"/>
        <v>#N/A</v>
      </c>
      <c r="B2499" s="1" t="e">
        <f>IF(A2499&lt;&gt;"",VLOOKUP(A2499,'Ket qua do'!$B$5:$CE$50000,2,TRUE),"")</f>
        <v>#N/A</v>
      </c>
      <c r="C2499" s="19" t="e">
        <f>IF(A2499&lt;&gt;"",VLOOKUP(B2499,'Ket qua do'!$C$5:$AP$50000,$C$3,TRUE)*SQRT(3)*$C$11,"")</f>
        <v>#N/A</v>
      </c>
      <c r="D2499" s="21" t="e">
        <f>IF(A2499&lt;&gt;"",VLOOKUP(B2499,'Ket qua do'!$C$5:$AP$50000,$D$3,TRUE),"")</f>
        <v>#N/A</v>
      </c>
      <c r="E2499" s="21" t="e">
        <f>IF(A2499&lt;&gt;"",VLOOKUP(B2499,'Ket qua do'!$C$5:$AP$50000,$E$3,TRUE)*$C$12,"")</f>
        <v>#N/A</v>
      </c>
      <c r="F2499" s="21" t="e">
        <f>IF(A2499&lt;&gt;"",VLOOKUP(B2499,'Ket qua do'!$C$5:$AP$50000,$F$3,TRUE),"")</f>
        <v>#N/A</v>
      </c>
      <c r="G2499" s="21" t="e">
        <f>IF(A2499&lt;&gt;"",VLOOKUP(B2499,'Ket qua do'!$C$5:$AP$50000,$G$3,TRUE),"")</f>
        <v>#N/A</v>
      </c>
      <c r="H2499" s="21" t="e">
        <f>IF(A2499&lt;&gt;"",VLOOKUP(B2499,'Ket qua do'!$C$5:$AP$50000,$H$3,TRUE),"")</f>
        <v>#N/A</v>
      </c>
      <c r="I2499" s="21" t="e">
        <f>IF(A2499&lt;&gt;"",VLOOKUP(B2499,'Ket qua do'!$C$5:$AP$50000,$I$3,TRUE)*$E$9/1000,"")</f>
        <v>#N/A</v>
      </c>
      <c r="J2499" s="21" t="e">
        <f>IF(A2499&lt;&gt;"",VLOOKUP(B2499,'Ket qua do'!$C$5:$AP$50000,$J$3,TRUE)*$E$9/1000,"")</f>
        <v>#N/A</v>
      </c>
      <c r="K2499" s="21" t="e">
        <f>IF(A2499&lt;&gt;"",VLOOKUP(B2499,'Ket qua do'!$C$5:$AP$50000,$K$3,TRUE)*$E$9/1000,"")</f>
        <v>#N/A</v>
      </c>
      <c r="L2499" s="21" t="e">
        <f>IF(A2499&lt;&gt;"",VLOOKUP(B2499,'Ket qua do'!$C$5:$AP$50000,$L$3,TRUE),"")</f>
        <v>#N/A</v>
      </c>
    </row>
    <row r="2500" spans="1:12" x14ac:dyDescent="0.25">
      <c r="A2500" t="e">
        <f t="shared" si="44"/>
        <v>#N/A</v>
      </c>
      <c r="B2500" s="1" t="e">
        <f>IF(A2500&lt;&gt;"",VLOOKUP(A2500,'Ket qua do'!$B$5:$CE$50000,2,TRUE),"")</f>
        <v>#N/A</v>
      </c>
      <c r="C2500" s="19" t="e">
        <f>IF(A2500&lt;&gt;"",VLOOKUP(B2500,'Ket qua do'!$C$5:$AP$50000,$C$3,TRUE)*SQRT(3)*$C$11,"")</f>
        <v>#N/A</v>
      </c>
      <c r="D2500" s="21" t="e">
        <f>IF(A2500&lt;&gt;"",VLOOKUP(B2500,'Ket qua do'!$C$5:$AP$50000,$D$3,TRUE),"")</f>
        <v>#N/A</v>
      </c>
      <c r="E2500" s="21" t="e">
        <f>IF(A2500&lt;&gt;"",VLOOKUP(B2500,'Ket qua do'!$C$5:$AP$50000,$E$3,TRUE)*$C$12,"")</f>
        <v>#N/A</v>
      </c>
      <c r="F2500" s="21" t="e">
        <f>IF(A2500&lt;&gt;"",VLOOKUP(B2500,'Ket qua do'!$C$5:$AP$50000,$F$3,TRUE),"")</f>
        <v>#N/A</v>
      </c>
      <c r="G2500" s="21" t="e">
        <f>IF(A2500&lt;&gt;"",VLOOKUP(B2500,'Ket qua do'!$C$5:$AP$50000,$G$3,TRUE),"")</f>
        <v>#N/A</v>
      </c>
      <c r="H2500" s="21" t="e">
        <f>IF(A2500&lt;&gt;"",VLOOKUP(B2500,'Ket qua do'!$C$5:$AP$50000,$H$3,TRUE),"")</f>
        <v>#N/A</v>
      </c>
      <c r="I2500" s="21" t="e">
        <f>IF(A2500&lt;&gt;"",VLOOKUP(B2500,'Ket qua do'!$C$5:$AP$50000,$I$3,TRUE)*$E$9/1000,"")</f>
        <v>#N/A</v>
      </c>
      <c r="J2500" s="21" t="e">
        <f>IF(A2500&lt;&gt;"",VLOOKUP(B2500,'Ket qua do'!$C$5:$AP$50000,$J$3,TRUE)*$E$9/1000,"")</f>
        <v>#N/A</v>
      </c>
      <c r="K2500" s="21" t="e">
        <f>IF(A2500&lt;&gt;"",VLOOKUP(B2500,'Ket qua do'!$C$5:$AP$50000,$K$3,TRUE)*$E$9/1000,"")</f>
        <v>#N/A</v>
      </c>
      <c r="L2500" s="21" t="e">
        <f>IF(A2500&lt;&gt;"",VLOOKUP(B2500,'Ket qua do'!$C$5:$AP$50000,$L$3,TRUE),"")</f>
        <v>#N/A</v>
      </c>
    </row>
    <row r="2501" spans="1:12" x14ac:dyDescent="0.25">
      <c r="A2501" t="e">
        <f t="shared" si="44"/>
        <v>#N/A</v>
      </c>
      <c r="B2501" s="1" t="e">
        <f>IF(A2501&lt;&gt;"",VLOOKUP(A2501,'Ket qua do'!$B$5:$CE$50000,2,TRUE),"")</f>
        <v>#N/A</v>
      </c>
      <c r="C2501" s="19" t="e">
        <f>IF(A2501&lt;&gt;"",VLOOKUP(B2501,'Ket qua do'!$C$5:$AP$50000,$C$3,TRUE)*SQRT(3)*$C$11,"")</f>
        <v>#N/A</v>
      </c>
      <c r="D2501" s="21" t="e">
        <f>IF(A2501&lt;&gt;"",VLOOKUP(B2501,'Ket qua do'!$C$5:$AP$50000,$D$3,TRUE),"")</f>
        <v>#N/A</v>
      </c>
      <c r="E2501" s="21" t="e">
        <f>IF(A2501&lt;&gt;"",VLOOKUP(B2501,'Ket qua do'!$C$5:$AP$50000,$E$3,TRUE)*$C$12,"")</f>
        <v>#N/A</v>
      </c>
      <c r="F2501" s="21" t="e">
        <f>IF(A2501&lt;&gt;"",VLOOKUP(B2501,'Ket qua do'!$C$5:$AP$50000,$F$3,TRUE),"")</f>
        <v>#N/A</v>
      </c>
      <c r="G2501" s="21" t="e">
        <f>IF(A2501&lt;&gt;"",VLOOKUP(B2501,'Ket qua do'!$C$5:$AP$50000,$G$3,TRUE),"")</f>
        <v>#N/A</v>
      </c>
      <c r="H2501" s="21" t="e">
        <f>IF(A2501&lt;&gt;"",VLOOKUP(B2501,'Ket qua do'!$C$5:$AP$50000,$H$3,TRUE),"")</f>
        <v>#N/A</v>
      </c>
      <c r="I2501" s="21" t="e">
        <f>IF(A2501&lt;&gt;"",VLOOKUP(B2501,'Ket qua do'!$C$5:$AP$50000,$I$3,TRUE)*$E$9/1000,"")</f>
        <v>#N/A</v>
      </c>
      <c r="J2501" s="21" t="e">
        <f>IF(A2501&lt;&gt;"",VLOOKUP(B2501,'Ket qua do'!$C$5:$AP$50000,$J$3,TRUE)*$E$9/1000,"")</f>
        <v>#N/A</v>
      </c>
      <c r="K2501" s="21" t="e">
        <f>IF(A2501&lt;&gt;"",VLOOKUP(B2501,'Ket qua do'!$C$5:$AP$50000,$K$3,TRUE)*$E$9/1000,"")</f>
        <v>#N/A</v>
      </c>
      <c r="L2501" s="21" t="e">
        <f>IF(A2501&lt;&gt;"",VLOOKUP(B2501,'Ket qua do'!$C$5:$AP$50000,$L$3,TRUE),"")</f>
        <v>#N/A</v>
      </c>
    </row>
    <row r="2502" spans="1:12" x14ac:dyDescent="0.25">
      <c r="A2502" t="e">
        <f t="shared" si="44"/>
        <v>#N/A</v>
      </c>
      <c r="B2502" s="1" t="e">
        <f>IF(A2502&lt;&gt;"",VLOOKUP(A2502,'Ket qua do'!$B$5:$CE$50000,2,TRUE),"")</f>
        <v>#N/A</v>
      </c>
      <c r="C2502" s="19" t="e">
        <f>IF(A2502&lt;&gt;"",VLOOKUP(B2502,'Ket qua do'!$C$5:$AP$50000,$C$3,TRUE)*SQRT(3)*$C$11,"")</f>
        <v>#N/A</v>
      </c>
      <c r="D2502" s="21" t="e">
        <f>IF(A2502&lt;&gt;"",VLOOKUP(B2502,'Ket qua do'!$C$5:$AP$50000,$D$3,TRUE),"")</f>
        <v>#N/A</v>
      </c>
      <c r="E2502" s="21" t="e">
        <f>IF(A2502&lt;&gt;"",VLOOKUP(B2502,'Ket qua do'!$C$5:$AP$50000,$E$3,TRUE)*$C$12,"")</f>
        <v>#N/A</v>
      </c>
      <c r="F2502" s="21" t="e">
        <f>IF(A2502&lt;&gt;"",VLOOKUP(B2502,'Ket qua do'!$C$5:$AP$50000,$F$3,TRUE),"")</f>
        <v>#N/A</v>
      </c>
      <c r="G2502" s="21" t="e">
        <f>IF(A2502&lt;&gt;"",VLOOKUP(B2502,'Ket qua do'!$C$5:$AP$50000,$G$3,TRUE),"")</f>
        <v>#N/A</v>
      </c>
      <c r="H2502" s="21" t="e">
        <f>IF(A2502&lt;&gt;"",VLOOKUP(B2502,'Ket qua do'!$C$5:$AP$50000,$H$3,TRUE),"")</f>
        <v>#N/A</v>
      </c>
      <c r="I2502" s="21" t="e">
        <f>IF(A2502&lt;&gt;"",VLOOKUP(B2502,'Ket qua do'!$C$5:$AP$50000,$I$3,TRUE)*$E$9/1000,"")</f>
        <v>#N/A</v>
      </c>
      <c r="J2502" s="21" t="e">
        <f>IF(A2502&lt;&gt;"",VLOOKUP(B2502,'Ket qua do'!$C$5:$AP$50000,$J$3,TRUE)*$E$9/1000,"")</f>
        <v>#N/A</v>
      </c>
      <c r="K2502" s="21" t="e">
        <f>IF(A2502&lt;&gt;"",VLOOKUP(B2502,'Ket qua do'!$C$5:$AP$50000,$K$3,TRUE)*$E$9/1000,"")</f>
        <v>#N/A</v>
      </c>
      <c r="L2502" s="21" t="e">
        <f>IF(A2502&lt;&gt;"",VLOOKUP(B2502,'Ket qua do'!$C$5:$AP$50000,$L$3,TRUE),"")</f>
        <v>#N/A</v>
      </c>
    </row>
    <row r="2503" spans="1:12" x14ac:dyDescent="0.25">
      <c r="A2503" t="e">
        <f t="shared" si="44"/>
        <v>#N/A</v>
      </c>
      <c r="B2503" s="1" t="e">
        <f>IF(A2503&lt;&gt;"",VLOOKUP(A2503,'Ket qua do'!$B$5:$CE$50000,2,TRUE),"")</f>
        <v>#N/A</v>
      </c>
      <c r="C2503" s="19" t="e">
        <f>IF(A2503&lt;&gt;"",VLOOKUP(B2503,'Ket qua do'!$C$5:$AP$50000,$C$3,TRUE)*SQRT(3)*$C$11,"")</f>
        <v>#N/A</v>
      </c>
      <c r="D2503" s="21" t="e">
        <f>IF(A2503&lt;&gt;"",VLOOKUP(B2503,'Ket qua do'!$C$5:$AP$50000,$D$3,TRUE),"")</f>
        <v>#N/A</v>
      </c>
      <c r="E2503" s="21" t="e">
        <f>IF(A2503&lt;&gt;"",VLOOKUP(B2503,'Ket qua do'!$C$5:$AP$50000,$E$3,TRUE)*$C$12,"")</f>
        <v>#N/A</v>
      </c>
      <c r="F2503" s="21" t="e">
        <f>IF(A2503&lt;&gt;"",VLOOKUP(B2503,'Ket qua do'!$C$5:$AP$50000,$F$3,TRUE),"")</f>
        <v>#N/A</v>
      </c>
      <c r="G2503" s="21" t="e">
        <f>IF(A2503&lt;&gt;"",VLOOKUP(B2503,'Ket qua do'!$C$5:$AP$50000,$G$3,TRUE),"")</f>
        <v>#N/A</v>
      </c>
      <c r="H2503" s="21" t="e">
        <f>IF(A2503&lt;&gt;"",VLOOKUP(B2503,'Ket qua do'!$C$5:$AP$50000,$H$3,TRUE),"")</f>
        <v>#N/A</v>
      </c>
      <c r="I2503" s="21" t="e">
        <f>IF(A2503&lt;&gt;"",VLOOKUP(B2503,'Ket qua do'!$C$5:$AP$50000,$I$3,TRUE)*$E$9/1000,"")</f>
        <v>#N/A</v>
      </c>
      <c r="J2503" s="21" t="e">
        <f>IF(A2503&lt;&gt;"",VLOOKUP(B2503,'Ket qua do'!$C$5:$AP$50000,$J$3,TRUE)*$E$9/1000,"")</f>
        <v>#N/A</v>
      </c>
      <c r="K2503" s="21" t="e">
        <f>IF(A2503&lt;&gt;"",VLOOKUP(B2503,'Ket qua do'!$C$5:$AP$50000,$K$3,TRUE)*$E$9/1000,"")</f>
        <v>#N/A</v>
      </c>
      <c r="L2503" s="21" t="e">
        <f>IF(A2503&lt;&gt;"",VLOOKUP(B2503,'Ket qua do'!$C$5:$AP$50000,$L$3,TRUE),"")</f>
        <v>#N/A</v>
      </c>
    </row>
    <row r="2504" spans="1:12" x14ac:dyDescent="0.25">
      <c r="A2504" t="e">
        <f t="shared" si="44"/>
        <v>#N/A</v>
      </c>
      <c r="B2504" s="1" t="e">
        <f>IF(A2504&lt;&gt;"",VLOOKUP(A2504,'Ket qua do'!$B$5:$CE$50000,2,TRUE),"")</f>
        <v>#N/A</v>
      </c>
      <c r="C2504" s="19" t="e">
        <f>IF(A2504&lt;&gt;"",VLOOKUP(B2504,'Ket qua do'!$C$5:$AP$50000,$C$3,TRUE)*SQRT(3)*$C$11,"")</f>
        <v>#N/A</v>
      </c>
      <c r="D2504" s="21" t="e">
        <f>IF(A2504&lt;&gt;"",VLOOKUP(B2504,'Ket qua do'!$C$5:$AP$50000,$D$3,TRUE),"")</f>
        <v>#N/A</v>
      </c>
      <c r="E2504" s="21" t="e">
        <f>IF(A2504&lt;&gt;"",VLOOKUP(B2504,'Ket qua do'!$C$5:$AP$50000,$E$3,TRUE)*$C$12,"")</f>
        <v>#N/A</v>
      </c>
      <c r="F2504" s="21" t="e">
        <f>IF(A2504&lt;&gt;"",VLOOKUP(B2504,'Ket qua do'!$C$5:$AP$50000,$F$3,TRUE),"")</f>
        <v>#N/A</v>
      </c>
      <c r="G2504" s="21" t="e">
        <f>IF(A2504&lt;&gt;"",VLOOKUP(B2504,'Ket qua do'!$C$5:$AP$50000,$G$3,TRUE),"")</f>
        <v>#N/A</v>
      </c>
      <c r="H2504" s="21" t="e">
        <f>IF(A2504&lt;&gt;"",VLOOKUP(B2504,'Ket qua do'!$C$5:$AP$50000,$H$3,TRUE),"")</f>
        <v>#N/A</v>
      </c>
      <c r="I2504" s="21" t="e">
        <f>IF(A2504&lt;&gt;"",VLOOKUP(B2504,'Ket qua do'!$C$5:$AP$50000,$I$3,TRUE)*$E$9/1000,"")</f>
        <v>#N/A</v>
      </c>
      <c r="J2504" s="21" t="e">
        <f>IF(A2504&lt;&gt;"",VLOOKUP(B2504,'Ket qua do'!$C$5:$AP$50000,$J$3,TRUE)*$E$9/1000,"")</f>
        <v>#N/A</v>
      </c>
      <c r="K2504" s="21" t="e">
        <f>IF(A2504&lt;&gt;"",VLOOKUP(B2504,'Ket qua do'!$C$5:$AP$50000,$K$3,TRUE)*$E$9/1000,"")</f>
        <v>#N/A</v>
      </c>
      <c r="L2504" s="21" t="e">
        <f>IF(A2504&lt;&gt;"",VLOOKUP(B2504,'Ket qua do'!$C$5:$AP$50000,$L$3,TRUE),"")</f>
        <v>#N/A</v>
      </c>
    </row>
    <row r="2505" spans="1:12" x14ac:dyDescent="0.25">
      <c r="A2505" t="e">
        <f t="shared" si="44"/>
        <v>#N/A</v>
      </c>
      <c r="B2505" s="1" t="e">
        <f>IF(A2505&lt;&gt;"",VLOOKUP(A2505,'Ket qua do'!$B$5:$CE$50000,2,TRUE),"")</f>
        <v>#N/A</v>
      </c>
      <c r="C2505" s="19" t="e">
        <f>IF(A2505&lt;&gt;"",VLOOKUP(B2505,'Ket qua do'!$C$5:$AP$50000,$C$3,TRUE)*SQRT(3)*$C$11,"")</f>
        <v>#N/A</v>
      </c>
      <c r="D2505" s="21" t="e">
        <f>IF(A2505&lt;&gt;"",VLOOKUP(B2505,'Ket qua do'!$C$5:$AP$50000,$D$3,TRUE),"")</f>
        <v>#N/A</v>
      </c>
      <c r="E2505" s="21" t="e">
        <f>IF(A2505&lt;&gt;"",VLOOKUP(B2505,'Ket qua do'!$C$5:$AP$50000,$E$3,TRUE)*$C$12,"")</f>
        <v>#N/A</v>
      </c>
      <c r="F2505" s="21" t="e">
        <f>IF(A2505&lt;&gt;"",VLOOKUP(B2505,'Ket qua do'!$C$5:$AP$50000,$F$3,TRUE),"")</f>
        <v>#N/A</v>
      </c>
      <c r="G2505" s="21" t="e">
        <f>IF(A2505&lt;&gt;"",VLOOKUP(B2505,'Ket qua do'!$C$5:$AP$50000,$G$3,TRUE),"")</f>
        <v>#N/A</v>
      </c>
      <c r="H2505" s="21" t="e">
        <f>IF(A2505&lt;&gt;"",VLOOKUP(B2505,'Ket qua do'!$C$5:$AP$50000,$H$3,TRUE),"")</f>
        <v>#N/A</v>
      </c>
      <c r="I2505" s="21" t="e">
        <f>IF(A2505&lt;&gt;"",VLOOKUP(B2505,'Ket qua do'!$C$5:$AP$50000,$I$3,TRUE)*$E$9/1000,"")</f>
        <v>#N/A</v>
      </c>
      <c r="J2505" s="21" t="e">
        <f>IF(A2505&lt;&gt;"",VLOOKUP(B2505,'Ket qua do'!$C$5:$AP$50000,$J$3,TRUE)*$E$9/1000,"")</f>
        <v>#N/A</v>
      </c>
      <c r="K2505" s="21" t="e">
        <f>IF(A2505&lt;&gt;"",VLOOKUP(B2505,'Ket qua do'!$C$5:$AP$50000,$K$3,TRUE)*$E$9/1000,"")</f>
        <v>#N/A</v>
      </c>
      <c r="L2505" s="21" t="e">
        <f>IF(A2505&lt;&gt;"",VLOOKUP(B2505,'Ket qua do'!$C$5:$AP$50000,$L$3,TRUE),"")</f>
        <v>#N/A</v>
      </c>
    </row>
    <row r="2506" spans="1:12" x14ac:dyDescent="0.25">
      <c r="A2506" t="e">
        <f t="shared" si="44"/>
        <v>#N/A</v>
      </c>
      <c r="B2506" s="1" t="e">
        <f>IF(A2506&lt;&gt;"",VLOOKUP(A2506,'Ket qua do'!$B$5:$CE$50000,2,TRUE),"")</f>
        <v>#N/A</v>
      </c>
      <c r="C2506" s="19" t="e">
        <f>IF(A2506&lt;&gt;"",VLOOKUP(B2506,'Ket qua do'!$C$5:$AP$50000,$C$3,TRUE)*SQRT(3)*$C$11,"")</f>
        <v>#N/A</v>
      </c>
      <c r="D2506" s="21" t="e">
        <f>IF(A2506&lt;&gt;"",VLOOKUP(B2506,'Ket qua do'!$C$5:$AP$50000,$D$3,TRUE),"")</f>
        <v>#N/A</v>
      </c>
      <c r="E2506" s="21" t="e">
        <f>IF(A2506&lt;&gt;"",VLOOKUP(B2506,'Ket qua do'!$C$5:$AP$50000,$E$3,TRUE)*$C$12,"")</f>
        <v>#N/A</v>
      </c>
      <c r="F2506" s="21" t="e">
        <f>IF(A2506&lt;&gt;"",VLOOKUP(B2506,'Ket qua do'!$C$5:$AP$50000,$F$3,TRUE),"")</f>
        <v>#N/A</v>
      </c>
      <c r="G2506" s="21" t="e">
        <f>IF(A2506&lt;&gt;"",VLOOKUP(B2506,'Ket qua do'!$C$5:$AP$50000,$G$3,TRUE),"")</f>
        <v>#N/A</v>
      </c>
      <c r="H2506" s="21" t="e">
        <f>IF(A2506&lt;&gt;"",VLOOKUP(B2506,'Ket qua do'!$C$5:$AP$50000,$H$3,TRUE),"")</f>
        <v>#N/A</v>
      </c>
      <c r="I2506" s="21" t="e">
        <f>IF(A2506&lt;&gt;"",VLOOKUP(B2506,'Ket qua do'!$C$5:$AP$50000,$I$3,TRUE)*$E$9/1000,"")</f>
        <v>#N/A</v>
      </c>
      <c r="J2506" s="21" t="e">
        <f>IF(A2506&lt;&gt;"",VLOOKUP(B2506,'Ket qua do'!$C$5:$AP$50000,$J$3,TRUE)*$E$9/1000,"")</f>
        <v>#N/A</v>
      </c>
      <c r="K2506" s="21" t="e">
        <f>IF(A2506&lt;&gt;"",VLOOKUP(B2506,'Ket qua do'!$C$5:$AP$50000,$K$3,TRUE)*$E$9/1000,"")</f>
        <v>#N/A</v>
      </c>
      <c r="L2506" s="21" t="e">
        <f>IF(A2506&lt;&gt;"",VLOOKUP(B2506,'Ket qua do'!$C$5:$AP$50000,$L$3,TRUE),"")</f>
        <v>#N/A</v>
      </c>
    </row>
    <row r="2507" spans="1:12" x14ac:dyDescent="0.25">
      <c r="A2507" t="e">
        <f t="shared" si="44"/>
        <v>#N/A</v>
      </c>
      <c r="B2507" s="1" t="e">
        <f>IF(A2507&lt;&gt;"",VLOOKUP(A2507,'Ket qua do'!$B$5:$CE$50000,2,TRUE),"")</f>
        <v>#N/A</v>
      </c>
      <c r="C2507" s="19" t="e">
        <f>IF(A2507&lt;&gt;"",VLOOKUP(B2507,'Ket qua do'!$C$5:$AP$50000,$C$3,TRUE)*SQRT(3)*$C$11,"")</f>
        <v>#N/A</v>
      </c>
      <c r="D2507" s="21" t="e">
        <f>IF(A2507&lt;&gt;"",VLOOKUP(B2507,'Ket qua do'!$C$5:$AP$50000,$D$3,TRUE),"")</f>
        <v>#N/A</v>
      </c>
      <c r="E2507" s="21" t="e">
        <f>IF(A2507&lt;&gt;"",VLOOKUP(B2507,'Ket qua do'!$C$5:$AP$50000,$E$3,TRUE)*$C$12,"")</f>
        <v>#N/A</v>
      </c>
      <c r="F2507" s="21" t="e">
        <f>IF(A2507&lt;&gt;"",VLOOKUP(B2507,'Ket qua do'!$C$5:$AP$50000,$F$3,TRUE),"")</f>
        <v>#N/A</v>
      </c>
      <c r="G2507" s="21" t="e">
        <f>IF(A2507&lt;&gt;"",VLOOKUP(B2507,'Ket qua do'!$C$5:$AP$50000,$G$3,TRUE),"")</f>
        <v>#N/A</v>
      </c>
      <c r="H2507" s="21" t="e">
        <f>IF(A2507&lt;&gt;"",VLOOKUP(B2507,'Ket qua do'!$C$5:$AP$50000,$H$3,TRUE),"")</f>
        <v>#N/A</v>
      </c>
      <c r="I2507" s="21" t="e">
        <f>IF(A2507&lt;&gt;"",VLOOKUP(B2507,'Ket qua do'!$C$5:$AP$50000,$I$3,TRUE)*$E$9/1000,"")</f>
        <v>#N/A</v>
      </c>
      <c r="J2507" s="21" t="e">
        <f>IF(A2507&lt;&gt;"",VLOOKUP(B2507,'Ket qua do'!$C$5:$AP$50000,$J$3,TRUE)*$E$9/1000,"")</f>
        <v>#N/A</v>
      </c>
      <c r="K2507" s="21" t="e">
        <f>IF(A2507&lt;&gt;"",VLOOKUP(B2507,'Ket qua do'!$C$5:$AP$50000,$K$3,TRUE)*$E$9/1000,"")</f>
        <v>#N/A</v>
      </c>
      <c r="L2507" s="21" t="e">
        <f>IF(A2507&lt;&gt;"",VLOOKUP(B2507,'Ket qua do'!$C$5:$AP$50000,$L$3,TRUE),"")</f>
        <v>#N/A</v>
      </c>
    </row>
    <row r="2508" spans="1:12" x14ac:dyDescent="0.25">
      <c r="A2508" t="e">
        <f t="shared" si="44"/>
        <v>#N/A</v>
      </c>
      <c r="B2508" s="1" t="e">
        <f>IF(A2508&lt;&gt;"",VLOOKUP(A2508,'Ket qua do'!$B$5:$CE$50000,2,TRUE),"")</f>
        <v>#N/A</v>
      </c>
      <c r="C2508" s="19" t="e">
        <f>IF(A2508&lt;&gt;"",VLOOKUP(B2508,'Ket qua do'!$C$5:$AP$50000,$C$3,TRUE)*SQRT(3)*$C$11,"")</f>
        <v>#N/A</v>
      </c>
      <c r="D2508" s="21" t="e">
        <f>IF(A2508&lt;&gt;"",VLOOKUP(B2508,'Ket qua do'!$C$5:$AP$50000,$D$3,TRUE),"")</f>
        <v>#N/A</v>
      </c>
      <c r="E2508" s="21" t="e">
        <f>IF(A2508&lt;&gt;"",VLOOKUP(B2508,'Ket qua do'!$C$5:$AP$50000,$E$3,TRUE)*$C$12,"")</f>
        <v>#N/A</v>
      </c>
      <c r="F2508" s="21" t="e">
        <f>IF(A2508&lt;&gt;"",VLOOKUP(B2508,'Ket qua do'!$C$5:$AP$50000,$F$3,TRUE),"")</f>
        <v>#N/A</v>
      </c>
      <c r="G2508" s="21" t="e">
        <f>IF(A2508&lt;&gt;"",VLOOKUP(B2508,'Ket qua do'!$C$5:$AP$50000,$G$3,TRUE),"")</f>
        <v>#N/A</v>
      </c>
      <c r="H2508" s="21" t="e">
        <f>IF(A2508&lt;&gt;"",VLOOKUP(B2508,'Ket qua do'!$C$5:$AP$50000,$H$3,TRUE),"")</f>
        <v>#N/A</v>
      </c>
      <c r="I2508" s="21" t="e">
        <f>IF(A2508&lt;&gt;"",VLOOKUP(B2508,'Ket qua do'!$C$5:$AP$50000,$I$3,TRUE)*$E$9/1000,"")</f>
        <v>#N/A</v>
      </c>
      <c r="J2508" s="21" t="e">
        <f>IF(A2508&lt;&gt;"",VLOOKUP(B2508,'Ket qua do'!$C$5:$AP$50000,$J$3,TRUE)*$E$9/1000,"")</f>
        <v>#N/A</v>
      </c>
      <c r="K2508" s="21" t="e">
        <f>IF(A2508&lt;&gt;"",VLOOKUP(B2508,'Ket qua do'!$C$5:$AP$50000,$K$3,TRUE)*$E$9/1000,"")</f>
        <v>#N/A</v>
      </c>
      <c r="L2508" s="21" t="e">
        <f>IF(A2508&lt;&gt;"",VLOOKUP(B2508,'Ket qua do'!$C$5:$AP$50000,$L$3,TRUE),"")</f>
        <v>#N/A</v>
      </c>
    </row>
    <row r="2509" spans="1:12" x14ac:dyDescent="0.25">
      <c r="A2509" t="e">
        <f t="shared" si="44"/>
        <v>#N/A</v>
      </c>
      <c r="B2509" s="1" t="e">
        <f>IF(A2509&lt;&gt;"",VLOOKUP(A2509,'Ket qua do'!$B$5:$CE$50000,2,TRUE),"")</f>
        <v>#N/A</v>
      </c>
      <c r="C2509" s="19" t="e">
        <f>IF(A2509&lt;&gt;"",VLOOKUP(B2509,'Ket qua do'!$C$5:$AP$50000,$C$3,TRUE)*SQRT(3)*$C$11,"")</f>
        <v>#N/A</v>
      </c>
      <c r="D2509" s="21" t="e">
        <f>IF(A2509&lt;&gt;"",VLOOKUP(B2509,'Ket qua do'!$C$5:$AP$50000,$D$3,TRUE),"")</f>
        <v>#N/A</v>
      </c>
      <c r="E2509" s="21" t="e">
        <f>IF(A2509&lt;&gt;"",VLOOKUP(B2509,'Ket qua do'!$C$5:$AP$50000,$E$3,TRUE)*$C$12,"")</f>
        <v>#N/A</v>
      </c>
      <c r="F2509" s="21" t="e">
        <f>IF(A2509&lt;&gt;"",VLOOKUP(B2509,'Ket qua do'!$C$5:$AP$50000,$F$3,TRUE),"")</f>
        <v>#N/A</v>
      </c>
      <c r="G2509" s="21" t="e">
        <f>IF(A2509&lt;&gt;"",VLOOKUP(B2509,'Ket qua do'!$C$5:$AP$50000,$G$3,TRUE),"")</f>
        <v>#N/A</v>
      </c>
      <c r="H2509" s="21" t="e">
        <f>IF(A2509&lt;&gt;"",VLOOKUP(B2509,'Ket qua do'!$C$5:$AP$50000,$H$3,TRUE),"")</f>
        <v>#N/A</v>
      </c>
      <c r="I2509" s="21" t="e">
        <f>IF(A2509&lt;&gt;"",VLOOKUP(B2509,'Ket qua do'!$C$5:$AP$50000,$I$3,TRUE)*$E$9/1000,"")</f>
        <v>#N/A</v>
      </c>
      <c r="J2509" s="21" t="e">
        <f>IF(A2509&lt;&gt;"",VLOOKUP(B2509,'Ket qua do'!$C$5:$AP$50000,$J$3,TRUE)*$E$9/1000,"")</f>
        <v>#N/A</v>
      </c>
      <c r="K2509" s="21" t="e">
        <f>IF(A2509&lt;&gt;"",VLOOKUP(B2509,'Ket qua do'!$C$5:$AP$50000,$K$3,TRUE)*$E$9/1000,"")</f>
        <v>#N/A</v>
      </c>
      <c r="L2509" s="21" t="e">
        <f>IF(A2509&lt;&gt;"",VLOOKUP(B2509,'Ket qua do'!$C$5:$AP$50000,$L$3,TRUE),"")</f>
        <v>#N/A</v>
      </c>
    </row>
    <row r="2510" spans="1:12" x14ac:dyDescent="0.25">
      <c r="A2510" t="e">
        <f t="shared" si="44"/>
        <v>#N/A</v>
      </c>
      <c r="B2510" s="1" t="e">
        <f>IF(A2510&lt;&gt;"",VLOOKUP(A2510,'Ket qua do'!$B$5:$CE$50000,2,TRUE),"")</f>
        <v>#N/A</v>
      </c>
      <c r="C2510" s="19" t="e">
        <f>IF(A2510&lt;&gt;"",VLOOKUP(B2510,'Ket qua do'!$C$5:$AP$50000,$C$3,TRUE)*SQRT(3)*$C$11,"")</f>
        <v>#N/A</v>
      </c>
      <c r="D2510" s="21" t="e">
        <f>IF(A2510&lt;&gt;"",VLOOKUP(B2510,'Ket qua do'!$C$5:$AP$50000,$D$3,TRUE),"")</f>
        <v>#N/A</v>
      </c>
      <c r="E2510" s="21" t="e">
        <f>IF(A2510&lt;&gt;"",VLOOKUP(B2510,'Ket qua do'!$C$5:$AP$50000,$E$3,TRUE)*$C$12,"")</f>
        <v>#N/A</v>
      </c>
      <c r="F2510" s="21" t="e">
        <f>IF(A2510&lt;&gt;"",VLOOKUP(B2510,'Ket qua do'!$C$5:$AP$50000,$F$3,TRUE),"")</f>
        <v>#N/A</v>
      </c>
      <c r="G2510" s="21" t="e">
        <f>IF(A2510&lt;&gt;"",VLOOKUP(B2510,'Ket qua do'!$C$5:$AP$50000,$G$3,TRUE),"")</f>
        <v>#N/A</v>
      </c>
      <c r="H2510" s="21" t="e">
        <f>IF(A2510&lt;&gt;"",VLOOKUP(B2510,'Ket qua do'!$C$5:$AP$50000,$H$3,TRUE),"")</f>
        <v>#N/A</v>
      </c>
      <c r="I2510" s="21" t="e">
        <f>IF(A2510&lt;&gt;"",VLOOKUP(B2510,'Ket qua do'!$C$5:$AP$50000,$I$3,TRUE)*$E$9/1000,"")</f>
        <v>#N/A</v>
      </c>
      <c r="J2510" s="21" t="e">
        <f>IF(A2510&lt;&gt;"",VLOOKUP(B2510,'Ket qua do'!$C$5:$AP$50000,$J$3,TRUE)*$E$9/1000,"")</f>
        <v>#N/A</v>
      </c>
      <c r="K2510" s="21" t="e">
        <f>IF(A2510&lt;&gt;"",VLOOKUP(B2510,'Ket qua do'!$C$5:$AP$50000,$K$3,TRUE)*$E$9/1000,"")</f>
        <v>#N/A</v>
      </c>
      <c r="L2510" s="21" t="e">
        <f>IF(A2510&lt;&gt;"",VLOOKUP(B2510,'Ket qua do'!$C$5:$AP$50000,$L$3,TRUE),"")</f>
        <v>#N/A</v>
      </c>
    </row>
    <row r="2511" spans="1:12" x14ac:dyDescent="0.25">
      <c r="A2511" t="e">
        <f t="shared" si="44"/>
        <v>#N/A</v>
      </c>
      <c r="B2511" s="1" t="e">
        <f>IF(A2511&lt;&gt;"",VLOOKUP(A2511,'Ket qua do'!$B$5:$CE$50000,2,TRUE),"")</f>
        <v>#N/A</v>
      </c>
      <c r="C2511" s="19" t="e">
        <f>IF(A2511&lt;&gt;"",VLOOKUP(B2511,'Ket qua do'!$C$5:$AP$50000,$C$3,TRUE)*SQRT(3)*$C$11,"")</f>
        <v>#N/A</v>
      </c>
      <c r="D2511" s="21" t="e">
        <f>IF(A2511&lt;&gt;"",VLOOKUP(B2511,'Ket qua do'!$C$5:$AP$50000,$D$3,TRUE),"")</f>
        <v>#N/A</v>
      </c>
      <c r="E2511" s="21" t="e">
        <f>IF(A2511&lt;&gt;"",VLOOKUP(B2511,'Ket qua do'!$C$5:$AP$50000,$E$3,TRUE)*$C$12,"")</f>
        <v>#N/A</v>
      </c>
      <c r="F2511" s="21" t="e">
        <f>IF(A2511&lt;&gt;"",VLOOKUP(B2511,'Ket qua do'!$C$5:$AP$50000,$F$3,TRUE),"")</f>
        <v>#N/A</v>
      </c>
      <c r="G2511" s="21" t="e">
        <f>IF(A2511&lt;&gt;"",VLOOKUP(B2511,'Ket qua do'!$C$5:$AP$50000,$G$3,TRUE),"")</f>
        <v>#N/A</v>
      </c>
      <c r="H2511" s="21" t="e">
        <f>IF(A2511&lt;&gt;"",VLOOKUP(B2511,'Ket qua do'!$C$5:$AP$50000,$H$3,TRUE),"")</f>
        <v>#N/A</v>
      </c>
      <c r="I2511" s="21" t="e">
        <f>IF(A2511&lt;&gt;"",VLOOKUP(B2511,'Ket qua do'!$C$5:$AP$50000,$I$3,TRUE)*$E$9/1000,"")</f>
        <v>#N/A</v>
      </c>
      <c r="J2511" s="21" t="e">
        <f>IF(A2511&lt;&gt;"",VLOOKUP(B2511,'Ket qua do'!$C$5:$AP$50000,$J$3,TRUE)*$E$9/1000,"")</f>
        <v>#N/A</v>
      </c>
      <c r="K2511" s="21" t="e">
        <f>IF(A2511&lt;&gt;"",VLOOKUP(B2511,'Ket qua do'!$C$5:$AP$50000,$K$3,TRUE)*$E$9/1000,"")</f>
        <v>#N/A</v>
      </c>
      <c r="L2511" s="21" t="e">
        <f>IF(A2511&lt;&gt;"",VLOOKUP(B2511,'Ket qua do'!$C$5:$AP$50000,$L$3,TRUE),"")</f>
        <v>#N/A</v>
      </c>
    </row>
    <row r="2512" spans="1:12" x14ac:dyDescent="0.25">
      <c r="A2512" t="e">
        <f t="shared" si="44"/>
        <v>#N/A</v>
      </c>
      <c r="B2512" s="1" t="e">
        <f>IF(A2512&lt;&gt;"",VLOOKUP(A2512,'Ket qua do'!$B$5:$CE$50000,2,TRUE),"")</f>
        <v>#N/A</v>
      </c>
      <c r="C2512" s="19" t="e">
        <f>IF(A2512&lt;&gt;"",VLOOKUP(B2512,'Ket qua do'!$C$5:$AP$50000,$C$3,TRUE)*SQRT(3)*$C$11,"")</f>
        <v>#N/A</v>
      </c>
      <c r="D2512" s="21" t="e">
        <f>IF(A2512&lt;&gt;"",VLOOKUP(B2512,'Ket qua do'!$C$5:$AP$50000,$D$3,TRUE),"")</f>
        <v>#N/A</v>
      </c>
      <c r="E2512" s="21" t="e">
        <f>IF(A2512&lt;&gt;"",VLOOKUP(B2512,'Ket qua do'!$C$5:$AP$50000,$E$3,TRUE)*$C$12,"")</f>
        <v>#N/A</v>
      </c>
      <c r="F2512" s="21" t="e">
        <f>IF(A2512&lt;&gt;"",VLOOKUP(B2512,'Ket qua do'!$C$5:$AP$50000,$F$3,TRUE),"")</f>
        <v>#N/A</v>
      </c>
      <c r="G2512" s="21" t="e">
        <f>IF(A2512&lt;&gt;"",VLOOKUP(B2512,'Ket qua do'!$C$5:$AP$50000,$G$3,TRUE),"")</f>
        <v>#N/A</v>
      </c>
      <c r="H2512" s="21" t="e">
        <f>IF(A2512&lt;&gt;"",VLOOKUP(B2512,'Ket qua do'!$C$5:$AP$50000,$H$3,TRUE),"")</f>
        <v>#N/A</v>
      </c>
      <c r="I2512" s="21" t="e">
        <f>IF(A2512&lt;&gt;"",VLOOKUP(B2512,'Ket qua do'!$C$5:$AP$50000,$I$3,TRUE)*$E$9/1000,"")</f>
        <v>#N/A</v>
      </c>
      <c r="J2512" s="21" t="e">
        <f>IF(A2512&lt;&gt;"",VLOOKUP(B2512,'Ket qua do'!$C$5:$AP$50000,$J$3,TRUE)*$E$9/1000,"")</f>
        <v>#N/A</v>
      </c>
      <c r="K2512" s="21" t="e">
        <f>IF(A2512&lt;&gt;"",VLOOKUP(B2512,'Ket qua do'!$C$5:$AP$50000,$K$3,TRUE)*$E$9/1000,"")</f>
        <v>#N/A</v>
      </c>
      <c r="L2512" s="21" t="e">
        <f>IF(A2512&lt;&gt;"",VLOOKUP(B2512,'Ket qua do'!$C$5:$AP$50000,$L$3,TRUE),"")</f>
        <v>#N/A</v>
      </c>
    </row>
    <row r="2513" spans="1:12" x14ac:dyDescent="0.25">
      <c r="A2513" t="e">
        <f t="shared" si="44"/>
        <v>#N/A</v>
      </c>
      <c r="B2513" s="1" t="e">
        <f>IF(A2513&lt;&gt;"",VLOOKUP(A2513,'Ket qua do'!$B$5:$CE$50000,2,TRUE),"")</f>
        <v>#N/A</v>
      </c>
      <c r="C2513" s="19" t="e">
        <f>IF(A2513&lt;&gt;"",VLOOKUP(B2513,'Ket qua do'!$C$5:$AP$50000,$C$3,TRUE)*SQRT(3)*$C$11,"")</f>
        <v>#N/A</v>
      </c>
      <c r="D2513" s="21" t="e">
        <f>IF(A2513&lt;&gt;"",VLOOKUP(B2513,'Ket qua do'!$C$5:$AP$50000,$D$3,TRUE),"")</f>
        <v>#N/A</v>
      </c>
      <c r="E2513" s="21" t="e">
        <f>IF(A2513&lt;&gt;"",VLOOKUP(B2513,'Ket qua do'!$C$5:$AP$50000,$E$3,TRUE)*$C$12,"")</f>
        <v>#N/A</v>
      </c>
      <c r="F2513" s="21" t="e">
        <f>IF(A2513&lt;&gt;"",VLOOKUP(B2513,'Ket qua do'!$C$5:$AP$50000,$F$3,TRUE),"")</f>
        <v>#N/A</v>
      </c>
      <c r="G2513" s="21" t="e">
        <f>IF(A2513&lt;&gt;"",VLOOKUP(B2513,'Ket qua do'!$C$5:$AP$50000,$G$3,TRUE),"")</f>
        <v>#N/A</v>
      </c>
      <c r="H2513" s="21" t="e">
        <f>IF(A2513&lt;&gt;"",VLOOKUP(B2513,'Ket qua do'!$C$5:$AP$50000,$H$3,TRUE),"")</f>
        <v>#N/A</v>
      </c>
      <c r="I2513" s="21" t="e">
        <f>IF(A2513&lt;&gt;"",VLOOKUP(B2513,'Ket qua do'!$C$5:$AP$50000,$I$3,TRUE)*$E$9/1000,"")</f>
        <v>#N/A</v>
      </c>
      <c r="J2513" s="21" t="e">
        <f>IF(A2513&lt;&gt;"",VLOOKUP(B2513,'Ket qua do'!$C$5:$AP$50000,$J$3,TRUE)*$E$9/1000,"")</f>
        <v>#N/A</v>
      </c>
      <c r="K2513" s="21" t="e">
        <f>IF(A2513&lt;&gt;"",VLOOKUP(B2513,'Ket qua do'!$C$5:$AP$50000,$K$3,TRUE)*$E$9/1000,"")</f>
        <v>#N/A</v>
      </c>
      <c r="L2513" s="21" t="e">
        <f>IF(A2513&lt;&gt;"",VLOOKUP(B2513,'Ket qua do'!$C$5:$AP$50000,$L$3,TRUE),"")</f>
        <v>#N/A</v>
      </c>
    </row>
    <row r="2514" spans="1:12" x14ac:dyDescent="0.25">
      <c r="A2514" t="e">
        <f t="shared" si="44"/>
        <v>#N/A</v>
      </c>
      <c r="B2514" s="1" t="e">
        <f>IF(A2514&lt;&gt;"",VLOOKUP(A2514,'Ket qua do'!$B$5:$CE$50000,2,TRUE),"")</f>
        <v>#N/A</v>
      </c>
      <c r="C2514" s="19" t="e">
        <f>IF(A2514&lt;&gt;"",VLOOKUP(B2514,'Ket qua do'!$C$5:$AP$50000,$C$3,TRUE)*SQRT(3)*$C$11,"")</f>
        <v>#N/A</v>
      </c>
      <c r="D2514" s="21" t="e">
        <f>IF(A2514&lt;&gt;"",VLOOKUP(B2514,'Ket qua do'!$C$5:$AP$50000,$D$3,TRUE),"")</f>
        <v>#N/A</v>
      </c>
      <c r="E2514" s="21" t="e">
        <f>IF(A2514&lt;&gt;"",VLOOKUP(B2514,'Ket qua do'!$C$5:$AP$50000,$E$3,TRUE)*$C$12,"")</f>
        <v>#N/A</v>
      </c>
      <c r="F2514" s="21" t="e">
        <f>IF(A2514&lt;&gt;"",VLOOKUP(B2514,'Ket qua do'!$C$5:$AP$50000,$F$3,TRUE),"")</f>
        <v>#N/A</v>
      </c>
      <c r="G2514" s="21" t="e">
        <f>IF(A2514&lt;&gt;"",VLOOKUP(B2514,'Ket qua do'!$C$5:$AP$50000,$G$3,TRUE),"")</f>
        <v>#N/A</v>
      </c>
      <c r="H2514" s="21" t="e">
        <f>IF(A2514&lt;&gt;"",VLOOKUP(B2514,'Ket qua do'!$C$5:$AP$50000,$H$3,TRUE),"")</f>
        <v>#N/A</v>
      </c>
      <c r="I2514" s="21" t="e">
        <f>IF(A2514&lt;&gt;"",VLOOKUP(B2514,'Ket qua do'!$C$5:$AP$50000,$I$3,TRUE)*$E$9/1000,"")</f>
        <v>#N/A</v>
      </c>
      <c r="J2514" s="21" t="e">
        <f>IF(A2514&lt;&gt;"",VLOOKUP(B2514,'Ket qua do'!$C$5:$AP$50000,$J$3,TRUE)*$E$9/1000,"")</f>
        <v>#N/A</v>
      </c>
      <c r="K2514" s="21" t="e">
        <f>IF(A2514&lt;&gt;"",VLOOKUP(B2514,'Ket qua do'!$C$5:$AP$50000,$K$3,TRUE)*$E$9/1000,"")</f>
        <v>#N/A</v>
      </c>
      <c r="L2514" s="21" t="e">
        <f>IF(A2514&lt;&gt;"",VLOOKUP(B2514,'Ket qua do'!$C$5:$AP$50000,$L$3,TRUE),"")</f>
        <v>#N/A</v>
      </c>
    </row>
    <row r="2515" spans="1:12" x14ac:dyDescent="0.25">
      <c r="A2515" t="e">
        <f t="shared" si="44"/>
        <v>#N/A</v>
      </c>
      <c r="B2515" s="1" t="e">
        <f>IF(A2515&lt;&gt;"",VLOOKUP(A2515,'Ket qua do'!$B$5:$CE$50000,2,TRUE),"")</f>
        <v>#N/A</v>
      </c>
      <c r="C2515" s="19" t="e">
        <f>IF(A2515&lt;&gt;"",VLOOKUP(B2515,'Ket qua do'!$C$5:$AP$50000,$C$3,TRUE)*SQRT(3)*$C$11,"")</f>
        <v>#N/A</v>
      </c>
      <c r="D2515" s="21" t="e">
        <f>IF(A2515&lt;&gt;"",VLOOKUP(B2515,'Ket qua do'!$C$5:$AP$50000,$D$3,TRUE),"")</f>
        <v>#N/A</v>
      </c>
      <c r="E2515" s="21" t="e">
        <f>IF(A2515&lt;&gt;"",VLOOKUP(B2515,'Ket qua do'!$C$5:$AP$50000,$E$3,TRUE)*$C$12,"")</f>
        <v>#N/A</v>
      </c>
      <c r="F2515" s="21" t="e">
        <f>IF(A2515&lt;&gt;"",VLOOKUP(B2515,'Ket qua do'!$C$5:$AP$50000,$F$3,TRUE),"")</f>
        <v>#N/A</v>
      </c>
      <c r="G2515" s="21" t="e">
        <f>IF(A2515&lt;&gt;"",VLOOKUP(B2515,'Ket qua do'!$C$5:$AP$50000,$G$3,TRUE),"")</f>
        <v>#N/A</v>
      </c>
      <c r="H2515" s="21" t="e">
        <f>IF(A2515&lt;&gt;"",VLOOKUP(B2515,'Ket qua do'!$C$5:$AP$50000,$H$3,TRUE),"")</f>
        <v>#N/A</v>
      </c>
      <c r="I2515" s="21" t="e">
        <f>IF(A2515&lt;&gt;"",VLOOKUP(B2515,'Ket qua do'!$C$5:$AP$50000,$I$3,TRUE)*$E$9/1000,"")</f>
        <v>#N/A</v>
      </c>
      <c r="J2515" s="21" t="e">
        <f>IF(A2515&lt;&gt;"",VLOOKUP(B2515,'Ket qua do'!$C$5:$AP$50000,$J$3,TRUE)*$E$9/1000,"")</f>
        <v>#N/A</v>
      </c>
      <c r="K2515" s="21" t="e">
        <f>IF(A2515&lt;&gt;"",VLOOKUP(B2515,'Ket qua do'!$C$5:$AP$50000,$K$3,TRUE)*$E$9/1000,"")</f>
        <v>#N/A</v>
      </c>
      <c r="L2515" s="21" t="e">
        <f>IF(A2515&lt;&gt;"",VLOOKUP(B2515,'Ket qua do'!$C$5:$AP$50000,$L$3,TRUE),"")</f>
        <v>#N/A</v>
      </c>
    </row>
    <row r="2516" spans="1:12" x14ac:dyDescent="0.25">
      <c r="A2516" t="e">
        <f t="shared" si="44"/>
        <v>#N/A</v>
      </c>
      <c r="B2516" s="1" t="e">
        <f>IF(A2516&lt;&gt;"",VLOOKUP(A2516,'Ket qua do'!$B$5:$CE$50000,2,TRUE),"")</f>
        <v>#N/A</v>
      </c>
      <c r="C2516" s="19" t="e">
        <f>IF(A2516&lt;&gt;"",VLOOKUP(B2516,'Ket qua do'!$C$5:$AP$50000,$C$3,TRUE)*SQRT(3)*$C$11,"")</f>
        <v>#N/A</v>
      </c>
      <c r="D2516" s="21" t="e">
        <f>IF(A2516&lt;&gt;"",VLOOKUP(B2516,'Ket qua do'!$C$5:$AP$50000,$D$3,TRUE),"")</f>
        <v>#N/A</v>
      </c>
      <c r="E2516" s="21" t="e">
        <f>IF(A2516&lt;&gt;"",VLOOKUP(B2516,'Ket qua do'!$C$5:$AP$50000,$E$3,TRUE)*$C$12,"")</f>
        <v>#N/A</v>
      </c>
      <c r="F2516" s="21" t="e">
        <f>IF(A2516&lt;&gt;"",VLOOKUP(B2516,'Ket qua do'!$C$5:$AP$50000,$F$3,TRUE),"")</f>
        <v>#N/A</v>
      </c>
      <c r="G2516" s="21" t="e">
        <f>IF(A2516&lt;&gt;"",VLOOKUP(B2516,'Ket qua do'!$C$5:$AP$50000,$G$3,TRUE),"")</f>
        <v>#N/A</v>
      </c>
      <c r="H2516" s="21" t="e">
        <f>IF(A2516&lt;&gt;"",VLOOKUP(B2516,'Ket qua do'!$C$5:$AP$50000,$H$3,TRUE),"")</f>
        <v>#N/A</v>
      </c>
      <c r="I2516" s="21" t="e">
        <f>IF(A2516&lt;&gt;"",VLOOKUP(B2516,'Ket qua do'!$C$5:$AP$50000,$I$3,TRUE)*$E$9/1000,"")</f>
        <v>#N/A</v>
      </c>
      <c r="J2516" s="21" t="e">
        <f>IF(A2516&lt;&gt;"",VLOOKUP(B2516,'Ket qua do'!$C$5:$AP$50000,$J$3,TRUE)*$E$9/1000,"")</f>
        <v>#N/A</v>
      </c>
      <c r="K2516" s="21" t="e">
        <f>IF(A2516&lt;&gt;"",VLOOKUP(B2516,'Ket qua do'!$C$5:$AP$50000,$K$3,TRUE)*$E$9/1000,"")</f>
        <v>#N/A</v>
      </c>
      <c r="L2516" s="21" t="e">
        <f>IF(A2516&lt;&gt;"",VLOOKUP(B2516,'Ket qua do'!$C$5:$AP$50000,$L$3,TRUE),"")</f>
        <v>#N/A</v>
      </c>
    </row>
    <row r="2517" spans="1:12" x14ac:dyDescent="0.25">
      <c r="A2517" t="e">
        <f t="shared" si="44"/>
        <v>#N/A</v>
      </c>
      <c r="B2517" s="1" t="e">
        <f>IF(A2517&lt;&gt;"",VLOOKUP(A2517,'Ket qua do'!$B$5:$CE$50000,2,TRUE),"")</f>
        <v>#N/A</v>
      </c>
      <c r="C2517" s="19" t="e">
        <f>IF(A2517&lt;&gt;"",VLOOKUP(B2517,'Ket qua do'!$C$5:$AP$50000,$C$3,TRUE)*SQRT(3)*$C$11,"")</f>
        <v>#N/A</v>
      </c>
      <c r="D2517" s="21" t="e">
        <f>IF(A2517&lt;&gt;"",VLOOKUP(B2517,'Ket qua do'!$C$5:$AP$50000,$D$3,TRUE),"")</f>
        <v>#N/A</v>
      </c>
      <c r="E2517" s="21" t="e">
        <f>IF(A2517&lt;&gt;"",VLOOKUP(B2517,'Ket qua do'!$C$5:$AP$50000,$E$3,TRUE)*$C$12,"")</f>
        <v>#N/A</v>
      </c>
      <c r="F2517" s="21" t="e">
        <f>IF(A2517&lt;&gt;"",VLOOKUP(B2517,'Ket qua do'!$C$5:$AP$50000,$F$3,TRUE),"")</f>
        <v>#N/A</v>
      </c>
      <c r="G2517" s="21" t="e">
        <f>IF(A2517&lt;&gt;"",VLOOKUP(B2517,'Ket qua do'!$C$5:$AP$50000,$G$3,TRUE),"")</f>
        <v>#N/A</v>
      </c>
      <c r="H2517" s="21" t="e">
        <f>IF(A2517&lt;&gt;"",VLOOKUP(B2517,'Ket qua do'!$C$5:$AP$50000,$H$3,TRUE),"")</f>
        <v>#N/A</v>
      </c>
      <c r="I2517" s="21" t="e">
        <f>IF(A2517&lt;&gt;"",VLOOKUP(B2517,'Ket qua do'!$C$5:$AP$50000,$I$3,TRUE)*$E$9/1000,"")</f>
        <v>#N/A</v>
      </c>
      <c r="J2517" s="21" t="e">
        <f>IF(A2517&lt;&gt;"",VLOOKUP(B2517,'Ket qua do'!$C$5:$AP$50000,$J$3,TRUE)*$E$9/1000,"")</f>
        <v>#N/A</v>
      </c>
      <c r="K2517" s="21" t="e">
        <f>IF(A2517&lt;&gt;"",VLOOKUP(B2517,'Ket qua do'!$C$5:$AP$50000,$K$3,TRUE)*$E$9/1000,"")</f>
        <v>#N/A</v>
      </c>
      <c r="L2517" s="21" t="e">
        <f>IF(A2517&lt;&gt;"",VLOOKUP(B2517,'Ket qua do'!$C$5:$AP$50000,$L$3,TRUE),"")</f>
        <v>#N/A</v>
      </c>
    </row>
    <row r="2518" spans="1:12" x14ac:dyDescent="0.25">
      <c r="A2518" t="e">
        <f t="shared" si="44"/>
        <v>#N/A</v>
      </c>
      <c r="B2518" s="1" t="e">
        <f>IF(A2518&lt;&gt;"",VLOOKUP(A2518,'Ket qua do'!$B$5:$CE$50000,2,TRUE),"")</f>
        <v>#N/A</v>
      </c>
      <c r="C2518" s="19" t="e">
        <f>IF(A2518&lt;&gt;"",VLOOKUP(B2518,'Ket qua do'!$C$5:$AP$50000,$C$3,TRUE)*SQRT(3)*$C$11,"")</f>
        <v>#N/A</v>
      </c>
      <c r="D2518" s="21" t="e">
        <f>IF(A2518&lt;&gt;"",VLOOKUP(B2518,'Ket qua do'!$C$5:$AP$50000,$D$3,TRUE),"")</f>
        <v>#N/A</v>
      </c>
      <c r="E2518" s="21" t="e">
        <f>IF(A2518&lt;&gt;"",VLOOKUP(B2518,'Ket qua do'!$C$5:$AP$50000,$E$3,TRUE)*$C$12,"")</f>
        <v>#N/A</v>
      </c>
      <c r="F2518" s="21" t="e">
        <f>IF(A2518&lt;&gt;"",VLOOKUP(B2518,'Ket qua do'!$C$5:$AP$50000,$F$3,TRUE),"")</f>
        <v>#N/A</v>
      </c>
      <c r="G2518" s="21" t="e">
        <f>IF(A2518&lt;&gt;"",VLOOKUP(B2518,'Ket qua do'!$C$5:$AP$50000,$G$3,TRUE),"")</f>
        <v>#N/A</v>
      </c>
      <c r="H2518" s="21" t="e">
        <f>IF(A2518&lt;&gt;"",VLOOKUP(B2518,'Ket qua do'!$C$5:$AP$50000,$H$3,TRUE),"")</f>
        <v>#N/A</v>
      </c>
      <c r="I2518" s="21" t="e">
        <f>IF(A2518&lt;&gt;"",VLOOKUP(B2518,'Ket qua do'!$C$5:$AP$50000,$I$3,TRUE)*$E$9/1000,"")</f>
        <v>#N/A</v>
      </c>
      <c r="J2518" s="21" t="e">
        <f>IF(A2518&lt;&gt;"",VLOOKUP(B2518,'Ket qua do'!$C$5:$AP$50000,$J$3,TRUE)*$E$9/1000,"")</f>
        <v>#N/A</v>
      </c>
      <c r="K2518" s="21" t="e">
        <f>IF(A2518&lt;&gt;"",VLOOKUP(B2518,'Ket qua do'!$C$5:$AP$50000,$K$3,TRUE)*$E$9/1000,"")</f>
        <v>#N/A</v>
      </c>
      <c r="L2518" s="21" t="e">
        <f>IF(A2518&lt;&gt;"",VLOOKUP(B2518,'Ket qua do'!$C$5:$AP$50000,$L$3,TRUE),"")</f>
        <v>#N/A</v>
      </c>
    </row>
    <row r="2519" spans="1:12" x14ac:dyDescent="0.25">
      <c r="A2519" t="e">
        <f t="shared" si="44"/>
        <v>#N/A</v>
      </c>
      <c r="B2519" s="1" t="e">
        <f>IF(A2519&lt;&gt;"",VLOOKUP(A2519,'Ket qua do'!$B$5:$CE$50000,2,TRUE),"")</f>
        <v>#N/A</v>
      </c>
      <c r="C2519" s="19" t="e">
        <f>IF(A2519&lt;&gt;"",VLOOKUP(B2519,'Ket qua do'!$C$5:$AP$50000,$C$3,TRUE)*SQRT(3)*$C$11,"")</f>
        <v>#N/A</v>
      </c>
      <c r="D2519" s="21" t="e">
        <f>IF(A2519&lt;&gt;"",VLOOKUP(B2519,'Ket qua do'!$C$5:$AP$50000,$D$3,TRUE),"")</f>
        <v>#N/A</v>
      </c>
      <c r="E2519" s="21" t="e">
        <f>IF(A2519&lt;&gt;"",VLOOKUP(B2519,'Ket qua do'!$C$5:$AP$50000,$E$3,TRUE)*$C$12,"")</f>
        <v>#N/A</v>
      </c>
      <c r="F2519" s="21" t="e">
        <f>IF(A2519&lt;&gt;"",VLOOKUP(B2519,'Ket qua do'!$C$5:$AP$50000,$F$3,TRUE),"")</f>
        <v>#N/A</v>
      </c>
      <c r="G2519" s="21" t="e">
        <f>IF(A2519&lt;&gt;"",VLOOKUP(B2519,'Ket qua do'!$C$5:$AP$50000,$G$3,TRUE),"")</f>
        <v>#N/A</v>
      </c>
      <c r="H2519" s="21" t="e">
        <f>IF(A2519&lt;&gt;"",VLOOKUP(B2519,'Ket qua do'!$C$5:$AP$50000,$H$3,TRUE),"")</f>
        <v>#N/A</v>
      </c>
      <c r="I2519" s="21" t="e">
        <f>IF(A2519&lt;&gt;"",VLOOKUP(B2519,'Ket qua do'!$C$5:$AP$50000,$I$3,TRUE)*$E$9/1000,"")</f>
        <v>#N/A</v>
      </c>
      <c r="J2519" s="21" t="e">
        <f>IF(A2519&lt;&gt;"",VLOOKUP(B2519,'Ket qua do'!$C$5:$AP$50000,$J$3,TRUE)*$E$9/1000,"")</f>
        <v>#N/A</v>
      </c>
      <c r="K2519" s="21" t="e">
        <f>IF(A2519&lt;&gt;"",VLOOKUP(B2519,'Ket qua do'!$C$5:$AP$50000,$K$3,TRUE)*$E$9/1000,"")</f>
        <v>#N/A</v>
      </c>
      <c r="L2519" s="21" t="e">
        <f>IF(A2519&lt;&gt;"",VLOOKUP(B2519,'Ket qua do'!$C$5:$AP$50000,$L$3,TRUE),"")</f>
        <v>#N/A</v>
      </c>
    </row>
    <row r="2520" spans="1:12" x14ac:dyDescent="0.25">
      <c r="A2520" t="e">
        <f t="shared" si="44"/>
        <v>#N/A</v>
      </c>
      <c r="B2520" s="1" t="e">
        <f>IF(A2520&lt;&gt;"",VLOOKUP(A2520,'Ket qua do'!$B$5:$CE$50000,2,TRUE),"")</f>
        <v>#N/A</v>
      </c>
      <c r="C2520" s="19" t="e">
        <f>IF(A2520&lt;&gt;"",VLOOKUP(B2520,'Ket qua do'!$C$5:$AP$50000,$C$3,TRUE)*SQRT(3)*$C$11,"")</f>
        <v>#N/A</v>
      </c>
      <c r="D2520" s="21" t="e">
        <f>IF(A2520&lt;&gt;"",VLOOKUP(B2520,'Ket qua do'!$C$5:$AP$50000,$D$3,TRUE),"")</f>
        <v>#N/A</v>
      </c>
      <c r="E2520" s="21" t="e">
        <f>IF(A2520&lt;&gt;"",VLOOKUP(B2520,'Ket qua do'!$C$5:$AP$50000,$E$3,TRUE)*$C$12,"")</f>
        <v>#N/A</v>
      </c>
      <c r="F2520" s="21" t="e">
        <f>IF(A2520&lt;&gt;"",VLOOKUP(B2520,'Ket qua do'!$C$5:$AP$50000,$F$3,TRUE),"")</f>
        <v>#N/A</v>
      </c>
      <c r="G2520" s="21" t="e">
        <f>IF(A2520&lt;&gt;"",VLOOKUP(B2520,'Ket qua do'!$C$5:$AP$50000,$G$3,TRUE),"")</f>
        <v>#N/A</v>
      </c>
      <c r="H2520" s="21" t="e">
        <f>IF(A2520&lt;&gt;"",VLOOKUP(B2520,'Ket qua do'!$C$5:$AP$50000,$H$3,TRUE),"")</f>
        <v>#N/A</v>
      </c>
      <c r="I2520" s="21" t="e">
        <f>IF(A2520&lt;&gt;"",VLOOKUP(B2520,'Ket qua do'!$C$5:$AP$50000,$I$3,TRUE)*$E$9/1000,"")</f>
        <v>#N/A</v>
      </c>
      <c r="J2520" s="21" t="e">
        <f>IF(A2520&lt;&gt;"",VLOOKUP(B2520,'Ket qua do'!$C$5:$AP$50000,$J$3,TRUE)*$E$9/1000,"")</f>
        <v>#N/A</v>
      </c>
      <c r="K2520" s="21" t="e">
        <f>IF(A2520&lt;&gt;"",VLOOKUP(B2520,'Ket qua do'!$C$5:$AP$50000,$K$3,TRUE)*$E$9/1000,"")</f>
        <v>#N/A</v>
      </c>
      <c r="L2520" s="21" t="e">
        <f>IF(A2520&lt;&gt;"",VLOOKUP(B2520,'Ket qua do'!$C$5:$AP$50000,$L$3,TRUE),"")</f>
        <v>#N/A</v>
      </c>
    </row>
    <row r="2521" spans="1:12" x14ac:dyDescent="0.25">
      <c r="A2521" t="e">
        <f t="shared" si="44"/>
        <v>#N/A</v>
      </c>
      <c r="B2521" s="1" t="e">
        <f>IF(A2521&lt;&gt;"",VLOOKUP(A2521,'Ket qua do'!$B$5:$CE$50000,2,TRUE),"")</f>
        <v>#N/A</v>
      </c>
      <c r="C2521" s="19" t="e">
        <f>IF(A2521&lt;&gt;"",VLOOKUP(B2521,'Ket qua do'!$C$5:$AP$50000,$C$3,TRUE)*SQRT(3)*$C$11,"")</f>
        <v>#N/A</v>
      </c>
      <c r="D2521" s="21" t="e">
        <f>IF(A2521&lt;&gt;"",VLOOKUP(B2521,'Ket qua do'!$C$5:$AP$50000,$D$3,TRUE),"")</f>
        <v>#N/A</v>
      </c>
      <c r="E2521" s="21" t="e">
        <f>IF(A2521&lt;&gt;"",VLOOKUP(B2521,'Ket qua do'!$C$5:$AP$50000,$E$3,TRUE)*$C$12,"")</f>
        <v>#N/A</v>
      </c>
      <c r="F2521" s="21" t="e">
        <f>IF(A2521&lt;&gt;"",VLOOKUP(B2521,'Ket qua do'!$C$5:$AP$50000,$F$3,TRUE),"")</f>
        <v>#N/A</v>
      </c>
      <c r="G2521" s="21" t="e">
        <f>IF(A2521&lt;&gt;"",VLOOKUP(B2521,'Ket qua do'!$C$5:$AP$50000,$G$3,TRUE),"")</f>
        <v>#N/A</v>
      </c>
      <c r="H2521" s="21" t="e">
        <f>IF(A2521&lt;&gt;"",VLOOKUP(B2521,'Ket qua do'!$C$5:$AP$50000,$H$3,TRUE),"")</f>
        <v>#N/A</v>
      </c>
      <c r="I2521" s="21" t="e">
        <f>IF(A2521&lt;&gt;"",VLOOKUP(B2521,'Ket qua do'!$C$5:$AP$50000,$I$3,TRUE)*$E$9/1000,"")</f>
        <v>#N/A</v>
      </c>
      <c r="J2521" s="21" t="e">
        <f>IF(A2521&lt;&gt;"",VLOOKUP(B2521,'Ket qua do'!$C$5:$AP$50000,$J$3,TRUE)*$E$9/1000,"")</f>
        <v>#N/A</v>
      </c>
      <c r="K2521" s="21" t="e">
        <f>IF(A2521&lt;&gt;"",VLOOKUP(B2521,'Ket qua do'!$C$5:$AP$50000,$K$3,TRUE)*$E$9/1000,"")</f>
        <v>#N/A</v>
      </c>
      <c r="L2521" s="21" t="e">
        <f>IF(A2521&lt;&gt;"",VLOOKUP(B2521,'Ket qua do'!$C$5:$AP$50000,$L$3,TRUE),"")</f>
        <v>#N/A</v>
      </c>
    </row>
    <row r="2522" spans="1:12" x14ac:dyDescent="0.25">
      <c r="A2522" t="e">
        <f t="shared" ref="A2522:A2585" si="45">IF(A2521&lt;$E$8,A2521+1,"")</f>
        <v>#N/A</v>
      </c>
      <c r="B2522" s="1" t="e">
        <f>IF(A2522&lt;&gt;"",VLOOKUP(A2522,'Ket qua do'!$B$5:$CE$50000,2,TRUE),"")</f>
        <v>#N/A</v>
      </c>
      <c r="C2522" s="19" t="e">
        <f>IF(A2522&lt;&gt;"",VLOOKUP(B2522,'Ket qua do'!$C$5:$AP$50000,$C$3,TRUE)*SQRT(3)*$C$11,"")</f>
        <v>#N/A</v>
      </c>
      <c r="D2522" s="21" t="e">
        <f>IF(A2522&lt;&gt;"",VLOOKUP(B2522,'Ket qua do'!$C$5:$AP$50000,$D$3,TRUE),"")</f>
        <v>#N/A</v>
      </c>
      <c r="E2522" s="21" t="e">
        <f>IF(A2522&lt;&gt;"",VLOOKUP(B2522,'Ket qua do'!$C$5:$AP$50000,$E$3,TRUE)*$C$12,"")</f>
        <v>#N/A</v>
      </c>
      <c r="F2522" s="21" t="e">
        <f>IF(A2522&lt;&gt;"",VLOOKUP(B2522,'Ket qua do'!$C$5:$AP$50000,$F$3,TRUE),"")</f>
        <v>#N/A</v>
      </c>
      <c r="G2522" s="21" t="e">
        <f>IF(A2522&lt;&gt;"",VLOOKUP(B2522,'Ket qua do'!$C$5:$AP$50000,$G$3,TRUE),"")</f>
        <v>#N/A</v>
      </c>
      <c r="H2522" s="21" t="e">
        <f>IF(A2522&lt;&gt;"",VLOOKUP(B2522,'Ket qua do'!$C$5:$AP$50000,$H$3,TRUE),"")</f>
        <v>#N/A</v>
      </c>
      <c r="I2522" s="21" t="e">
        <f>IF(A2522&lt;&gt;"",VLOOKUP(B2522,'Ket qua do'!$C$5:$AP$50000,$I$3,TRUE)*$E$9/1000,"")</f>
        <v>#N/A</v>
      </c>
      <c r="J2522" s="21" t="e">
        <f>IF(A2522&lt;&gt;"",VLOOKUP(B2522,'Ket qua do'!$C$5:$AP$50000,$J$3,TRUE)*$E$9/1000,"")</f>
        <v>#N/A</v>
      </c>
      <c r="K2522" s="21" t="e">
        <f>IF(A2522&lt;&gt;"",VLOOKUP(B2522,'Ket qua do'!$C$5:$AP$50000,$K$3,TRUE)*$E$9/1000,"")</f>
        <v>#N/A</v>
      </c>
      <c r="L2522" s="21" t="e">
        <f>IF(A2522&lt;&gt;"",VLOOKUP(B2522,'Ket qua do'!$C$5:$AP$50000,$L$3,TRUE),"")</f>
        <v>#N/A</v>
      </c>
    </row>
    <row r="2523" spans="1:12" x14ac:dyDescent="0.25">
      <c r="A2523" t="e">
        <f t="shared" si="45"/>
        <v>#N/A</v>
      </c>
      <c r="B2523" s="1" t="e">
        <f>IF(A2523&lt;&gt;"",VLOOKUP(A2523,'Ket qua do'!$B$5:$CE$50000,2,TRUE),"")</f>
        <v>#N/A</v>
      </c>
      <c r="C2523" s="19" t="e">
        <f>IF(A2523&lt;&gt;"",VLOOKUP(B2523,'Ket qua do'!$C$5:$AP$50000,$C$3,TRUE)*SQRT(3)*$C$11,"")</f>
        <v>#N/A</v>
      </c>
      <c r="D2523" s="21" t="e">
        <f>IF(A2523&lt;&gt;"",VLOOKUP(B2523,'Ket qua do'!$C$5:$AP$50000,$D$3,TRUE),"")</f>
        <v>#N/A</v>
      </c>
      <c r="E2523" s="21" t="e">
        <f>IF(A2523&lt;&gt;"",VLOOKUP(B2523,'Ket qua do'!$C$5:$AP$50000,$E$3,TRUE)*$C$12,"")</f>
        <v>#N/A</v>
      </c>
      <c r="F2523" s="21" t="e">
        <f>IF(A2523&lt;&gt;"",VLOOKUP(B2523,'Ket qua do'!$C$5:$AP$50000,$F$3,TRUE),"")</f>
        <v>#N/A</v>
      </c>
      <c r="G2523" s="21" t="e">
        <f>IF(A2523&lt;&gt;"",VLOOKUP(B2523,'Ket qua do'!$C$5:$AP$50000,$G$3,TRUE),"")</f>
        <v>#N/A</v>
      </c>
      <c r="H2523" s="21" t="e">
        <f>IF(A2523&lt;&gt;"",VLOOKUP(B2523,'Ket qua do'!$C$5:$AP$50000,$H$3,TRUE),"")</f>
        <v>#N/A</v>
      </c>
      <c r="I2523" s="21" t="e">
        <f>IF(A2523&lt;&gt;"",VLOOKUP(B2523,'Ket qua do'!$C$5:$AP$50000,$I$3,TRUE)*$E$9/1000,"")</f>
        <v>#N/A</v>
      </c>
      <c r="J2523" s="21" t="e">
        <f>IF(A2523&lt;&gt;"",VLOOKUP(B2523,'Ket qua do'!$C$5:$AP$50000,$J$3,TRUE)*$E$9/1000,"")</f>
        <v>#N/A</v>
      </c>
      <c r="K2523" s="21" t="e">
        <f>IF(A2523&lt;&gt;"",VLOOKUP(B2523,'Ket qua do'!$C$5:$AP$50000,$K$3,TRUE)*$E$9/1000,"")</f>
        <v>#N/A</v>
      </c>
      <c r="L2523" s="21" t="e">
        <f>IF(A2523&lt;&gt;"",VLOOKUP(B2523,'Ket qua do'!$C$5:$AP$50000,$L$3,TRUE),"")</f>
        <v>#N/A</v>
      </c>
    </row>
    <row r="2524" spans="1:12" x14ac:dyDescent="0.25">
      <c r="A2524" t="e">
        <f t="shared" si="45"/>
        <v>#N/A</v>
      </c>
      <c r="B2524" s="1" t="e">
        <f>IF(A2524&lt;&gt;"",VLOOKUP(A2524,'Ket qua do'!$B$5:$CE$50000,2,TRUE),"")</f>
        <v>#N/A</v>
      </c>
      <c r="C2524" s="19" t="e">
        <f>IF(A2524&lt;&gt;"",VLOOKUP(B2524,'Ket qua do'!$C$5:$AP$50000,$C$3,TRUE)*SQRT(3)*$C$11,"")</f>
        <v>#N/A</v>
      </c>
      <c r="D2524" s="21" t="e">
        <f>IF(A2524&lt;&gt;"",VLOOKUP(B2524,'Ket qua do'!$C$5:$AP$50000,$D$3,TRUE),"")</f>
        <v>#N/A</v>
      </c>
      <c r="E2524" s="21" t="e">
        <f>IF(A2524&lt;&gt;"",VLOOKUP(B2524,'Ket qua do'!$C$5:$AP$50000,$E$3,TRUE)*$C$12,"")</f>
        <v>#N/A</v>
      </c>
      <c r="F2524" s="21" t="e">
        <f>IF(A2524&lt;&gt;"",VLOOKUP(B2524,'Ket qua do'!$C$5:$AP$50000,$F$3,TRUE),"")</f>
        <v>#N/A</v>
      </c>
      <c r="G2524" s="21" t="e">
        <f>IF(A2524&lt;&gt;"",VLOOKUP(B2524,'Ket qua do'!$C$5:$AP$50000,$G$3,TRUE),"")</f>
        <v>#N/A</v>
      </c>
      <c r="H2524" s="21" t="e">
        <f>IF(A2524&lt;&gt;"",VLOOKUP(B2524,'Ket qua do'!$C$5:$AP$50000,$H$3,TRUE),"")</f>
        <v>#N/A</v>
      </c>
      <c r="I2524" s="21" t="e">
        <f>IF(A2524&lt;&gt;"",VLOOKUP(B2524,'Ket qua do'!$C$5:$AP$50000,$I$3,TRUE)*$E$9/1000,"")</f>
        <v>#N/A</v>
      </c>
      <c r="J2524" s="21" t="e">
        <f>IF(A2524&lt;&gt;"",VLOOKUP(B2524,'Ket qua do'!$C$5:$AP$50000,$J$3,TRUE)*$E$9/1000,"")</f>
        <v>#N/A</v>
      </c>
      <c r="K2524" s="21" t="e">
        <f>IF(A2524&lt;&gt;"",VLOOKUP(B2524,'Ket qua do'!$C$5:$AP$50000,$K$3,TRUE)*$E$9/1000,"")</f>
        <v>#N/A</v>
      </c>
      <c r="L2524" s="21" t="e">
        <f>IF(A2524&lt;&gt;"",VLOOKUP(B2524,'Ket qua do'!$C$5:$AP$50000,$L$3,TRUE),"")</f>
        <v>#N/A</v>
      </c>
    </row>
    <row r="2525" spans="1:12" x14ac:dyDescent="0.25">
      <c r="A2525" t="e">
        <f t="shared" si="45"/>
        <v>#N/A</v>
      </c>
      <c r="B2525" s="1" t="e">
        <f>IF(A2525&lt;&gt;"",VLOOKUP(A2525,'Ket qua do'!$B$5:$CE$50000,2,TRUE),"")</f>
        <v>#N/A</v>
      </c>
      <c r="C2525" s="19" t="e">
        <f>IF(A2525&lt;&gt;"",VLOOKUP(B2525,'Ket qua do'!$C$5:$AP$50000,$C$3,TRUE)*SQRT(3)*$C$11,"")</f>
        <v>#N/A</v>
      </c>
      <c r="D2525" s="21" t="e">
        <f>IF(A2525&lt;&gt;"",VLOOKUP(B2525,'Ket qua do'!$C$5:$AP$50000,$D$3,TRUE),"")</f>
        <v>#N/A</v>
      </c>
      <c r="E2525" s="21" t="e">
        <f>IF(A2525&lt;&gt;"",VLOOKUP(B2525,'Ket qua do'!$C$5:$AP$50000,$E$3,TRUE)*$C$12,"")</f>
        <v>#N/A</v>
      </c>
      <c r="F2525" s="21" t="e">
        <f>IF(A2525&lt;&gt;"",VLOOKUP(B2525,'Ket qua do'!$C$5:$AP$50000,$F$3,TRUE),"")</f>
        <v>#N/A</v>
      </c>
      <c r="G2525" s="21" t="e">
        <f>IF(A2525&lt;&gt;"",VLOOKUP(B2525,'Ket qua do'!$C$5:$AP$50000,$G$3,TRUE),"")</f>
        <v>#N/A</v>
      </c>
      <c r="H2525" s="21" t="e">
        <f>IF(A2525&lt;&gt;"",VLOOKUP(B2525,'Ket qua do'!$C$5:$AP$50000,$H$3,TRUE),"")</f>
        <v>#N/A</v>
      </c>
      <c r="I2525" s="21" t="e">
        <f>IF(A2525&lt;&gt;"",VLOOKUP(B2525,'Ket qua do'!$C$5:$AP$50000,$I$3,TRUE)*$E$9/1000,"")</f>
        <v>#N/A</v>
      </c>
      <c r="J2525" s="21" t="e">
        <f>IF(A2525&lt;&gt;"",VLOOKUP(B2525,'Ket qua do'!$C$5:$AP$50000,$J$3,TRUE)*$E$9/1000,"")</f>
        <v>#N/A</v>
      </c>
      <c r="K2525" s="21" t="e">
        <f>IF(A2525&lt;&gt;"",VLOOKUP(B2525,'Ket qua do'!$C$5:$AP$50000,$K$3,TRUE)*$E$9/1000,"")</f>
        <v>#N/A</v>
      </c>
      <c r="L2525" s="21" t="e">
        <f>IF(A2525&lt;&gt;"",VLOOKUP(B2525,'Ket qua do'!$C$5:$AP$50000,$L$3,TRUE),"")</f>
        <v>#N/A</v>
      </c>
    </row>
    <row r="2526" spans="1:12" x14ac:dyDescent="0.25">
      <c r="A2526" t="e">
        <f t="shared" si="45"/>
        <v>#N/A</v>
      </c>
      <c r="B2526" s="1" t="e">
        <f>IF(A2526&lt;&gt;"",VLOOKUP(A2526,'Ket qua do'!$B$5:$CE$50000,2,TRUE),"")</f>
        <v>#N/A</v>
      </c>
      <c r="C2526" s="19" t="e">
        <f>IF(A2526&lt;&gt;"",VLOOKUP(B2526,'Ket qua do'!$C$5:$AP$50000,$C$3,TRUE)*SQRT(3)*$C$11,"")</f>
        <v>#N/A</v>
      </c>
      <c r="D2526" s="21" t="e">
        <f>IF(A2526&lt;&gt;"",VLOOKUP(B2526,'Ket qua do'!$C$5:$AP$50000,$D$3,TRUE),"")</f>
        <v>#N/A</v>
      </c>
      <c r="E2526" s="21" t="e">
        <f>IF(A2526&lt;&gt;"",VLOOKUP(B2526,'Ket qua do'!$C$5:$AP$50000,$E$3,TRUE)*$C$12,"")</f>
        <v>#N/A</v>
      </c>
      <c r="F2526" s="21" t="e">
        <f>IF(A2526&lt;&gt;"",VLOOKUP(B2526,'Ket qua do'!$C$5:$AP$50000,$F$3,TRUE),"")</f>
        <v>#N/A</v>
      </c>
      <c r="G2526" s="21" t="e">
        <f>IF(A2526&lt;&gt;"",VLOOKUP(B2526,'Ket qua do'!$C$5:$AP$50000,$G$3,TRUE),"")</f>
        <v>#N/A</v>
      </c>
      <c r="H2526" s="21" t="e">
        <f>IF(A2526&lt;&gt;"",VLOOKUP(B2526,'Ket qua do'!$C$5:$AP$50000,$H$3,TRUE),"")</f>
        <v>#N/A</v>
      </c>
      <c r="I2526" s="21" t="e">
        <f>IF(A2526&lt;&gt;"",VLOOKUP(B2526,'Ket qua do'!$C$5:$AP$50000,$I$3,TRUE)*$E$9/1000,"")</f>
        <v>#N/A</v>
      </c>
      <c r="J2526" s="21" t="e">
        <f>IF(A2526&lt;&gt;"",VLOOKUP(B2526,'Ket qua do'!$C$5:$AP$50000,$J$3,TRUE)*$E$9/1000,"")</f>
        <v>#N/A</v>
      </c>
      <c r="K2526" s="21" t="e">
        <f>IF(A2526&lt;&gt;"",VLOOKUP(B2526,'Ket qua do'!$C$5:$AP$50000,$K$3,TRUE)*$E$9/1000,"")</f>
        <v>#N/A</v>
      </c>
      <c r="L2526" s="21" t="e">
        <f>IF(A2526&lt;&gt;"",VLOOKUP(B2526,'Ket qua do'!$C$5:$AP$50000,$L$3,TRUE),"")</f>
        <v>#N/A</v>
      </c>
    </row>
    <row r="2527" spans="1:12" x14ac:dyDescent="0.25">
      <c r="A2527" t="e">
        <f t="shared" si="45"/>
        <v>#N/A</v>
      </c>
      <c r="B2527" s="1" t="e">
        <f>IF(A2527&lt;&gt;"",VLOOKUP(A2527,'Ket qua do'!$B$5:$CE$50000,2,TRUE),"")</f>
        <v>#N/A</v>
      </c>
      <c r="C2527" s="19" t="e">
        <f>IF(A2527&lt;&gt;"",VLOOKUP(B2527,'Ket qua do'!$C$5:$AP$50000,$C$3,TRUE)*SQRT(3)*$C$11,"")</f>
        <v>#N/A</v>
      </c>
      <c r="D2527" s="21" t="e">
        <f>IF(A2527&lt;&gt;"",VLOOKUP(B2527,'Ket qua do'!$C$5:$AP$50000,$D$3,TRUE),"")</f>
        <v>#N/A</v>
      </c>
      <c r="E2527" s="21" t="e">
        <f>IF(A2527&lt;&gt;"",VLOOKUP(B2527,'Ket qua do'!$C$5:$AP$50000,$E$3,TRUE)*$C$12,"")</f>
        <v>#N/A</v>
      </c>
      <c r="F2527" s="21" t="e">
        <f>IF(A2527&lt;&gt;"",VLOOKUP(B2527,'Ket qua do'!$C$5:$AP$50000,$F$3,TRUE),"")</f>
        <v>#N/A</v>
      </c>
      <c r="G2527" s="21" t="e">
        <f>IF(A2527&lt;&gt;"",VLOOKUP(B2527,'Ket qua do'!$C$5:$AP$50000,$G$3,TRUE),"")</f>
        <v>#N/A</v>
      </c>
      <c r="H2527" s="21" t="e">
        <f>IF(A2527&lt;&gt;"",VLOOKUP(B2527,'Ket qua do'!$C$5:$AP$50000,$H$3,TRUE),"")</f>
        <v>#N/A</v>
      </c>
      <c r="I2527" s="21" t="e">
        <f>IF(A2527&lt;&gt;"",VLOOKUP(B2527,'Ket qua do'!$C$5:$AP$50000,$I$3,TRUE)*$E$9/1000,"")</f>
        <v>#N/A</v>
      </c>
      <c r="J2527" s="21" t="e">
        <f>IF(A2527&lt;&gt;"",VLOOKUP(B2527,'Ket qua do'!$C$5:$AP$50000,$J$3,TRUE)*$E$9/1000,"")</f>
        <v>#N/A</v>
      </c>
      <c r="K2527" s="21" t="e">
        <f>IF(A2527&lt;&gt;"",VLOOKUP(B2527,'Ket qua do'!$C$5:$AP$50000,$K$3,TRUE)*$E$9/1000,"")</f>
        <v>#N/A</v>
      </c>
      <c r="L2527" s="21" t="e">
        <f>IF(A2527&lt;&gt;"",VLOOKUP(B2527,'Ket qua do'!$C$5:$AP$50000,$L$3,TRUE),"")</f>
        <v>#N/A</v>
      </c>
    </row>
    <row r="2528" spans="1:12" x14ac:dyDescent="0.25">
      <c r="A2528" t="e">
        <f t="shared" si="45"/>
        <v>#N/A</v>
      </c>
      <c r="B2528" s="1" t="e">
        <f>IF(A2528&lt;&gt;"",VLOOKUP(A2528,'Ket qua do'!$B$5:$CE$50000,2,TRUE),"")</f>
        <v>#N/A</v>
      </c>
      <c r="C2528" s="19" t="e">
        <f>IF(A2528&lt;&gt;"",VLOOKUP(B2528,'Ket qua do'!$C$5:$AP$50000,$C$3,TRUE)*SQRT(3)*$C$11,"")</f>
        <v>#N/A</v>
      </c>
      <c r="D2528" s="21" t="e">
        <f>IF(A2528&lt;&gt;"",VLOOKUP(B2528,'Ket qua do'!$C$5:$AP$50000,$D$3,TRUE),"")</f>
        <v>#N/A</v>
      </c>
      <c r="E2528" s="21" t="e">
        <f>IF(A2528&lt;&gt;"",VLOOKUP(B2528,'Ket qua do'!$C$5:$AP$50000,$E$3,TRUE)*$C$12,"")</f>
        <v>#N/A</v>
      </c>
      <c r="F2528" s="21" t="e">
        <f>IF(A2528&lt;&gt;"",VLOOKUP(B2528,'Ket qua do'!$C$5:$AP$50000,$F$3,TRUE),"")</f>
        <v>#N/A</v>
      </c>
      <c r="G2528" s="21" t="e">
        <f>IF(A2528&lt;&gt;"",VLOOKUP(B2528,'Ket qua do'!$C$5:$AP$50000,$G$3,TRUE),"")</f>
        <v>#N/A</v>
      </c>
      <c r="H2528" s="21" t="e">
        <f>IF(A2528&lt;&gt;"",VLOOKUP(B2528,'Ket qua do'!$C$5:$AP$50000,$H$3,TRUE),"")</f>
        <v>#N/A</v>
      </c>
      <c r="I2528" s="21" t="e">
        <f>IF(A2528&lt;&gt;"",VLOOKUP(B2528,'Ket qua do'!$C$5:$AP$50000,$I$3,TRUE)*$E$9/1000,"")</f>
        <v>#N/A</v>
      </c>
      <c r="J2528" s="21" t="e">
        <f>IF(A2528&lt;&gt;"",VLOOKUP(B2528,'Ket qua do'!$C$5:$AP$50000,$J$3,TRUE)*$E$9/1000,"")</f>
        <v>#N/A</v>
      </c>
      <c r="K2528" s="21" t="e">
        <f>IF(A2528&lt;&gt;"",VLOOKUP(B2528,'Ket qua do'!$C$5:$AP$50000,$K$3,TRUE)*$E$9/1000,"")</f>
        <v>#N/A</v>
      </c>
      <c r="L2528" s="21" t="e">
        <f>IF(A2528&lt;&gt;"",VLOOKUP(B2528,'Ket qua do'!$C$5:$AP$50000,$L$3,TRUE),"")</f>
        <v>#N/A</v>
      </c>
    </row>
    <row r="2529" spans="1:12" x14ac:dyDescent="0.25">
      <c r="A2529" t="e">
        <f t="shared" si="45"/>
        <v>#N/A</v>
      </c>
      <c r="B2529" s="1" t="e">
        <f>IF(A2529&lt;&gt;"",VLOOKUP(A2529,'Ket qua do'!$B$5:$CE$50000,2,TRUE),"")</f>
        <v>#N/A</v>
      </c>
      <c r="C2529" s="19" t="e">
        <f>IF(A2529&lt;&gt;"",VLOOKUP(B2529,'Ket qua do'!$C$5:$AP$50000,$C$3,TRUE)*SQRT(3)*$C$11,"")</f>
        <v>#N/A</v>
      </c>
      <c r="D2529" s="21" t="e">
        <f>IF(A2529&lt;&gt;"",VLOOKUP(B2529,'Ket qua do'!$C$5:$AP$50000,$D$3,TRUE),"")</f>
        <v>#N/A</v>
      </c>
      <c r="E2529" s="21" t="e">
        <f>IF(A2529&lt;&gt;"",VLOOKUP(B2529,'Ket qua do'!$C$5:$AP$50000,$E$3,TRUE)*$C$12,"")</f>
        <v>#N/A</v>
      </c>
      <c r="F2529" s="21" t="e">
        <f>IF(A2529&lt;&gt;"",VLOOKUP(B2529,'Ket qua do'!$C$5:$AP$50000,$F$3,TRUE),"")</f>
        <v>#N/A</v>
      </c>
      <c r="G2529" s="21" t="e">
        <f>IF(A2529&lt;&gt;"",VLOOKUP(B2529,'Ket qua do'!$C$5:$AP$50000,$G$3,TRUE),"")</f>
        <v>#N/A</v>
      </c>
      <c r="H2529" s="21" t="e">
        <f>IF(A2529&lt;&gt;"",VLOOKUP(B2529,'Ket qua do'!$C$5:$AP$50000,$H$3,TRUE),"")</f>
        <v>#N/A</v>
      </c>
      <c r="I2529" s="21" t="e">
        <f>IF(A2529&lt;&gt;"",VLOOKUP(B2529,'Ket qua do'!$C$5:$AP$50000,$I$3,TRUE)*$E$9/1000,"")</f>
        <v>#N/A</v>
      </c>
      <c r="J2529" s="21" t="e">
        <f>IF(A2529&lt;&gt;"",VLOOKUP(B2529,'Ket qua do'!$C$5:$AP$50000,$J$3,TRUE)*$E$9/1000,"")</f>
        <v>#N/A</v>
      </c>
      <c r="K2529" s="21" t="e">
        <f>IF(A2529&lt;&gt;"",VLOOKUP(B2529,'Ket qua do'!$C$5:$AP$50000,$K$3,TRUE)*$E$9/1000,"")</f>
        <v>#N/A</v>
      </c>
      <c r="L2529" s="21" t="e">
        <f>IF(A2529&lt;&gt;"",VLOOKUP(B2529,'Ket qua do'!$C$5:$AP$50000,$L$3,TRUE),"")</f>
        <v>#N/A</v>
      </c>
    </row>
    <row r="2530" spans="1:12" x14ac:dyDescent="0.25">
      <c r="A2530" t="e">
        <f t="shared" si="45"/>
        <v>#N/A</v>
      </c>
      <c r="B2530" s="1" t="e">
        <f>IF(A2530&lt;&gt;"",VLOOKUP(A2530,'Ket qua do'!$B$5:$CE$50000,2,TRUE),"")</f>
        <v>#N/A</v>
      </c>
      <c r="C2530" s="19" t="e">
        <f>IF(A2530&lt;&gt;"",VLOOKUP(B2530,'Ket qua do'!$C$5:$AP$50000,$C$3,TRUE)*SQRT(3)*$C$11,"")</f>
        <v>#N/A</v>
      </c>
      <c r="D2530" s="21" t="e">
        <f>IF(A2530&lt;&gt;"",VLOOKUP(B2530,'Ket qua do'!$C$5:$AP$50000,$D$3,TRUE),"")</f>
        <v>#N/A</v>
      </c>
      <c r="E2530" s="21" t="e">
        <f>IF(A2530&lt;&gt;"",VLOOKUP(B2530,'Ket qua do'!$C$5:$AP$50000,$E$3,TRUE)*$C$12,"")</f>
        <v>#N/A</v>
      </c>
      <c r="F2530" s="21" t="e">
        <f>IF(A2530&lt;&gt;"",VLOOKUP(B2530,'Ket qua do'!$C$5:$AP$50000,$F$3,TRUE),"")</f>
        <v>#N/A</v>
      </c>
      <c r="G2530" s="21" t="e">
        <f>IF(A2530&lt;&gt;"",VLOOKUP(B2530,'Ket qua do'!$C$5:$AP$50000,$G$3,TRUE),"")</f>
        <v>#N/A</v>
      </c>
      <c r="H2530" s="21" t="e">
        <f>IF(A2530&lt;&gt;"",VLOOKUP(B2530,'Ket qua do'!$C$5:$AP$50000,$H$3,TRUE),"")</f>
        <v>#N/A</v>
      </c>
      <c r="I2530" s="21" t="e">
        <f>IF(A2530&lt;&gt;"",VLOOKUP(B2530,'Ket qua do'!$C$5:$AP$50000,$I$3,TRUE)*$E$9/1000,"")</f>
        <v>#N/A</v>
      </c>
      <c r="J2530" s="21" t="e">
        <f>IF(A2530&lt;&gt;"",VLOOKUP(B2530,'Ket qua do'!$C$5:$AP$50000,$J$3,TRUE)*$E$9/1000,"")</f>
        <v>#N/A</v>
      </c>
      <c r="K2530" s="21" t="e">
        <f>IF(A2530&lt;&gt;"",VLOOKUP(B2530,'Ket qua do'!$C$5:$AP$50000,$K$3,TRUE)*$E$9/1000,"")</f>
        <v>#N/A</v>
      </c>
      <c r="L2530" s="21" t="e">
        <f>IF(A2530&lt;&gt;"",VLOOKUP(B2530,'Ket qua do'!$C$5:$AP$50000,$L$3,TRUE),"")</f>
        <v>#N/A</v>
      </c>
    </row>
    <row r="2531" spans="1:12" x14ac:dyDescent="0.25">
      <c r="A2531" t="e">
        <f t="shared" si="45"/>
        <v>#N/A</v>
      </c>
      <c r="B2531" s="1" t="e">
        <f>IF(A2531&lt;&gt;"",VLOOKUP(A2531,'Ket qua do'!$B$5:$CE$50000,2,TRUE),"")</f>
        <v>#N/A</v>
      </c>
      <c r="C2531" s="19" t="e">
        <f>IF(A2531&lt;&gt;"",VLOOKUP(B2531,'Ket qua do'!$C$5:$AP$50000,$C$3,TRUE)*SQRT(3)*$C$11,"")</f>
        <v>#N/A</v>
      </c>
      <c r="D2531" s="21" t="e">
        <f>IF(A2531&lt;&gt;"",VLOOKUP(B2531,'Ket qua do'!$C$5:$AP$50000,$D$3,TRUE),"")</f>
        <v>#N/A</v>
      </c>
      <c r="E2531" s="21" t="e">
        <f>IF(A2531&lt;&gt;"",VLOOKUP(B2531,'Ket qua do'!$C$5:$AP$50000,$E$3,TRUE)*$C$12,"")</f>
        <v>#N/A</v>
      </c>
      <c r="F2531" s="21" t="e">
        <f>IF(A2531&lt;&gt;"",VLOOKUP(B2531,'Ket qua do'!$C$5:$AP$50000,$F$3,TRUE),"")</f>
        <v>#N/A</v>
      </c>
      <c r="G2531" s="21" t="e">
        <f>IF(A2531&lt;&gt;"",VLOOKUP(B2531,'Ket qua do'!$C$5:$AP$50000,$G$3,TRUE),"")</f>
        <v>#N/A</v>
      </c>
      <c r="H2531" s="21" t="e">
        <f>IF(A2531&lt;&gt;"",VLOOKUP(B2531,'Ket qua do'!$C$5:$AP$50000,$H$3,TRUE),"")</f>
        <v>#N/A</v>
      </c>
      <c r="I2531" s="21" t="e">
        <f>IF(A2531&lt;&gt;"",VLOOKUP(B2531,'Ket qua do'!$C$5:$AP$50000,$I$3,TRUE)*$E$9/1000,"")</f>
        <v>#N/A</v>
      </c>
      <c r="J2531" s="21" t="e">
        <f>IF(A2531&lt;&gt;"",VLOOKUP(B2531,'Ket qua do'!$C$5:$AP$50000,$J$3,TRUE)*$E$9/1000,"")</f>
        <v>#N/A</v>
      </c>
      <c r="K2531" s="21" t="e">
        <f>IF(A2531&lt;&gt;"",VLOOKUP(B2531,'Ket qua do'!$C$5:$AP$50000,$K$3,TRUE)*$E$9/1000,"")</f>
        <v>#N/A</v>
      </c>
      <c r="L2531" s="21" t="e">
        <f>IF(A2531&lt;&gt;"",VLOOKUP(B2531,'Ket qua do'!$C$5:$AP$50000,$L$3,TRUE),"")</f>
        <v>#N/A</v>
      </c>
    </row>
    <row r="2532" spans="1:12" x14ac:dyDescent="0.25">
      <c r="A2532" t="e">
        <f t="shared" si="45"/>
        <v>#N/A</v>
      </c>
      <c r="B2532" s="1" t="e">
        <f>IF(A2532&lt;&gt;"",VLOOKUP(A2532,'Ket qua do'!$B$5:$CE$50000,2,TRUE),"")</f>
        <v>#N/A</v>
      </c>
      <c r="C2532" s="19" t="e">
        <f>IF(A2532&lt;&gt;"",VLOOKUP(B2532,'Ket qua do'!$C$5:$AP$50000,$C$3,TRUE)*SQRT(3)*$C$11,"")</f>
        <v>#N/A</v>
      </c>
      <c r="D2532" s="21" t="e">
        <f>IF(A2532&lt;&gt;"",VLOOKUP(B2532,'Ket qua do'!$C$5:$AP$50000,$D$3,TRUE),"")</f>
        <v>#N/A</v>
      </c>
      <c r="E2532" s="21" t="e">
        <f>IF(A2532&lt;&gt;"",VLOOKUP(B2532,'Ket qua do'!$C$5:$AP$50000,$E$3,TRUE)*$C$12,"")</f>
        <v>#N/A</v>
      </c>
      <c r="F2532" s="21" t="e">
        <f>IF(A2532&lt;&gt;"",VLOOKUP(B2532,'Ket qua do'!$C$5:$AP$50000,$F$3,TRUE),"")</f>
        <v>#N/A</v>
      </c>
      <c r="G2532" s="21" t="e">
        <f>IF(A2532&lt;&gt;"",VLOOKUP(B2532,'Ket qua do'!$C$5:$AP$50000,$G$3,TRUE),"")</f>
        <v>#N/A</v>
      </c>
      <c r="H2532" s="21" t="e">
        <f>IF(A2532&lt;&gt;"",VLOOKUP(B2532,'Ket qua do'!$C$5:$AP$50000,$H$3,TRUE),"")</f>
        <v>#N/A</v>
      </c>
      <c r="I2532" s="21" t="e">
        <f>IF(A2532&lt;&gt;"",VLOOKUP(B2532,'Ket qua do'!$C$5:$AP$50000,$I$3,TRUE)*$E$9/1000,"")</f>
        <v>#N/A</v>
      </c>
      <c r="J2532" s="21" t="e">
        <f>IF(A2532&lt;&gt;"",VLOOKUP(B2532,'Ket qua do'!$C$5:$AP$50000,$J$3,TRUE)*$E$9/1000,"")</f>
        <v>#N/A</v>
      </c>
      <c r="K2532" s="21" t="e">
        <f>IF(A2532&lt;&gt;"",VLOOKUP(B2532,'Ket qua do'!$C$5:$AP$50000,$K$3,TRUE)*$E$9/1000,"")</f>
        <v>#N/A</v>
      </c>
      <c r="L2532" s="21" t="e">
        <f>IF(A2532&lt;&gt;"",VLOOKUP(B2532,'Ket qua do'!$C$5:$AP$50000,$L$3,TRUE),"")</f>
        <v>#N/A</v>
      </c>
    </row>
    <row r="2533" spans="1:12" x14ac:dyDescent="0.25">
      <c r="A2533" t="e">
        <f t="shared" si="45"/>
        <v>#N/A</v>
      </c>
      <c r="B2533" s="1" t="e">
        <f>IF(A2533&lt;&gt;"",VLOOKUP(A2533,'Ket qua do'!$B$5:$CE$50000,2,TRUE),"")</f>
        <v>#N/A</v>
      </c>
      <c r="C2533" s="19" t="e">
        <f>IF(A2533&lt;&gt;"",VLOOKUP(B2533,'Ket qua do'!$C$5:$AP$50000,$C$3,TRUE)*SQRT(3)*$C$11,"")</f>
        <v>#N/A</v>
      </c>
      <c r="D2533" s="21" t="e">
        <f>IF(A2533&lt;&gt;"",VLOOKUP(B2533,'Ket qua do'!$C$5:$AP$50000,$D$3,TRUE),"")</f>
        <v>#N/A</v>
      </c>
      <c r="E2533" s="21" t="e">
        <f>IF(A2533&lt;&gt;"",VLOOKUP(B2533,'Ket qua do'!$C$5:$AP$50000,$E$3,TRUE)*$C$12,"")</f>
        <v>#N/A</v>
      </c>
      <c r="F2533" s="21" t="e">
        <f>IF(A2533&lt;&gt;"",VLOOKUP(B2533,'Ket qua do'!$C$5:$AP$50000,$F$3,TRUE),"")</f>
        <v>#N/A</v>
      </c>
      <c r="G2533" s="21" t="e">
        <f>IF(A2533&lt;&gt;"",VLOOKUP(B2533,'Ket qua do'!$C$5:$AP$50000,$G$3,TRUE),"")</f>
        <v>#N/A</v>
      </c>
      <c r="H2533" s="21" t="e">
        <f>IF(A2533&lt;&gt;"",VLOOKUP(B2533,'Ket qua do'!$C$5:$AP$50000,$H$3,TRUE),"")</f>
        <v>#N/A</v>
      </c>
      <c r="I2533" s="21" t="e">
        <f>IF(A2533&lt;&gt;"",VLOOKUP(B2533,'Ket qua do'!$C$5:$AP$50000,$I$3,TRUE)*$E$9/1000,"")</f>
        <v>#N/A</v>
      </c>
      <c r="J2533" s="21" t="e">
        <f>IF(A2533&lt;&gt;"",VLOOKUP(B2533,'Ket qua do'!$C$5:$AP$50000,$J$3,TRUE)*$E$9/1000,"")</f>
        <v>#N/A</v>
      </c>
      <c r="K2533" s="21" t="e">
        <f>IF(A2533&lt;&gt;"",VLOOKUP(B2533,'Ket qua do'!$C$5:$AP$50000,$K$3,TRUE)*$E$9/1000,"")</f>
        <v>#N/A</v>
      </c>
      <c r="L2533" s="21" t="e">
        <f>IF(A2533&lt;&gt;"",VLOOKUP(B2533,'Ket qua do'!$C$5:$AP$50000,$L$3,TRUE),"")</f>
        <v>#N/A</v>
      </c>
    </row>
    <row r="2534" spans="1:12" x14ac:dyDescent="0.25">
      <c r="A2534" t="e">
        <f t="shared" si="45"/>
        <v>#N/A</v>
      </c>
      <c r="B2534" s="1" t="e">
        <f>IF(A2534&lt;&gt;"",VLOOKUP(A2534,'Ket qua do'!$B$5:$CE$50000,2,TRUE),"")</f>
        <v>#N/A</v>
      </c>
      <c r="C2534" s="19" t="e">
        <f>IF(A2534&lt;&gt;"",VLOOKUP(B2534,'Ket qua do'!$C$5:$AP$50000,$C$3,TRUE)*SQRT(3)*$C$11,"")</f>
        <v>#N/A</v>
      </c>
      <c r="D2534" s="21" t="e">
        <f>IF(A2534&lt;&gt;"",VLOOKUP(B2534,'Ket qua do'!$C$5:$AP$50000,$D$3,TRUE),"")</f>
        <v>#N/A</v>
      </c>
      <c r="E2534" s="21" t="e">
        <f>IF(A2534&lt;&gt;"",VLOOKUP(B2534,'Ket qua do'!$C$5:$AP$50000,$E$3,TRUE)*$C$12,"")</f>
        <v>#N/A</v>
      </c>
      <c r="F2534" s="21" t="e">
        <f>IF(A2534&lt;&gt;"",VLOOKUP(B2534,'Ket qua do'!$C$5:$AP$50000,$F$3,TRUE),"")</f>
        <v>#N/A</v>
      </c>
      <c r="G2534" s="21" t="e">
        <f>IF(A2534&lt;&gt;"",VLOOKUP(B2534,'Ket qua do'!$C$5:$AP$50000,$G$3,TRUE),"")</f>
        <v>#N/A</v>
      </c>
      <c r="H2534" s="21" t="e">
        <f>IF(A2534&lt;&gt;"",VLOOKUP(B2534,'Ket qua do'!$C$5:$AP$50000,$H$3,TRUE),"")</f>
        <v>#N/A</v>
      </c>
      <c r="I2534" s="21" t="e">
        <f>IF(A2534&lt;&gt;"",VLOOKUP(B2534,'Ket qua do'!$C$5:$AP$50000,$I$3,TRUE)*$E$9/1000,"")</f>
        <v>#N/A</v>
      </c>
      <c r="J2534" s="21" t="e">
        <f>IF(A2534&lt;&gt;"",VLOOKUP(B2534,'Ket qua do'!$C$5:$AP$50000,$J$3,TRUE)*$E$9/1000,"")</f>
        <v>#N/A</v>
      </c>
      <c r="K2534" s="21" t="e">
        <f>IF(A2534&lt;&gt;"",VLOOKUP(B2534,'Ket qua do'!$C$5:$AP$50000,$K$3,TRUE)*$E$9/1000,"")</f>
        <v>#N/A</v>
      </c>
      <c r="L2534" s="21" t="e">
        <f>IF(A2534&lt;&gt;"",VLOOKUP(B2534,'Ket qua do'!$C$5:$AP$50000,$L$3,TRUE),"")</f>
        <v>#N/A</v>
      </c>
    </row>
    <row r="2535" spans="1:12" x14ac:dyDescent="0.25">
      <c r="A2535" t="e">
        <f t="shared" si="45"/>
        <v>#N/A</v>
      </c>
      <c r="B2535" s="1" t="e">
        <f>IF(A2535&lt;&gt;"",VLOOKUP(A2535,'Ket qua do'!$B$5:$CE$50000,2,TRUE),"")</f>
        <v>#N/A</v>
      </c>
      <c r="C2535" s="19" t="e">
        <f>IF(A2535&lt;&gt;"",VLOOKUP(B2535,'Ket qua do'!$C$5:$AP$50000,$C$3,TRUE)*SQRT(3)*$C$11,"")</f>
        <v>#N/A</v>
      </c>
      <c r="D2535" s="21" t="e">
        <f>IF(A2535&lt;&gt;"",VLOOKUP(B2535,'Ket qua do'!$C$5:$AP$50000,$D$3,TRUE),"")</f>
        <v>#N/A</v>
      </c>
      <c r="E2535" s="21" t="e">
        <f>IF(A2535&lt;&gt;"",VLOOKUP(B2535,'Ket qua do'!$C$5:$AP$50000,$E$3,TRUE)*$C$12,"")</f>
        <v>#N/A</v>
      </c>
      <c r="F2535" s="21" t="e">
        <f>IF(A2535&lt;&gt;"",VLOOKUP(B2535,'Ket qua do'!$C$5:$AP$50000,$F$3,TRUE),"")</f>
        <v>#N/A</v>
      </c>
      <c r="G2535" s="21" t="e">
        <f>IF(A2535&lt;&gt;"",VLOOKUP(B2535,'Ket qua do'!$C$5:$AP$50000,$G$3,TRUE),"")</f>
        <v>#N/A</v>
      </c>
      <c r="H2535" s="21" t="e">
        <f>IF(A2535&lt;&gt;"",VLOOKUP(B2535,'Ket qua do'!$C$5:$AP$50000,$H$3,TRUE),"")</f>
        <v>#N/A</v>
      </c>
      <c r="I2535" s="21" t="e">
        <f>IF(A2535&lt;&gt;"",VLOOKUP(B2535,'Ket qua do'!$C$5:$AP$50000,$I$3,TRUE)*$E$9/1000,"")</f>
        <v>#N/A</v>
      </c>
      <c r="J2535" s="21" t="e">
        <f>IF(A2535&lt;&gt;"",VLOOKUP(B2535,'Ket qua do'!$C$5:$AP$50000,$J$3,TRUE)*$E$9/1000,"")</f>
        <v>#N/A</v>
      </c>
      <c r="K2535" s="21" t="e">
        <f>IF(A2535&lt;&gt;"",VLOOKUP(B2535,'Ket qua do'!$C$5:$AP$50000,$K$3,TRUE)*$E$9/1000,"")</f>
        <v>#N/A</v>
      </c>
      <c r="L2535" s="21" t="e">
        <f>IF(A2535&lt;&gt;"",VLOOKUP(B2535,'Ket qua do'!$C$5:$AP$50000,$L$3,TRUE),"")</f>
        <v>#N/A</v>
      </c>
    </row>
    <row r="2536" spans="1:12" x14ac:dyDescent="0.25">
      <c r="A2536" t="e">
        <f t="shared" si="45"/>
        <v>#N/A</v>
      </c>
      <c r="B2536" s="1" t="e">
        <f>IF(A2536&lt;&gt;"",VLOOKUP(A2536,'Ket qua do'!$B$5:$CE$50000,2,TRUE),"")</f>
        <v>#N/A</v>
      </c>
      <c r="C2536" s="19" t="e">
        <f>IF(A2536&lt;&gt;"",VLOOKUP(B2536,'Ket qua do'!$C$5:$AP$50000,$C$3,TRUE)*SQRT(3)*$C$11,"")</f>
        <v>#N/A</v>
      </c>
      <c r="D2536" s="21" t="e">
        <f>IF(A2536&lt;&gt;"",VLOOKUP(B2536,'Ket qua do'!$C$5:$AP$50000,$D$3,TRUE),"")</f>
        <v>#N/A</v>
      </c>
      <c r="E2536" s="21" t="e">
        <f>IF(A2536&lt;&gt;"",VLOOKUP(B2536,'Ket qua do'!$C$5:$AP$50000,$E$3,TRUE)*$C$12,"")</f>
        <v>#N/A</v>
      </c>
      <c r="F2536" s="21" t="e">
        <f>IF(A2536&lt;&gt;"",VLOOKUP(B2536,'Ket qua do'!$C$5:$AP$50000,$F$3,TRUE),"")</f>
        <v>#N/A</v>
      </c>
      <c r="G2536" s="21" t="e">
        <f>IF(A2536&lt;&gt;"",VLOOKUP(B2536,'Ket qua do'!$C$5:$AP$50000,$G$3,TRUE),"")</f>
        <v>#N/A</v>
      </c>
      <c r="H2536" s="21" t="e">
        <f>IF(A2536&lt;&gt;"",VLOOKUP(B2536,'Ket qua do'!$C$5:$AP$50000,$H$3,TRUE),"")</f>
        <v>#N/A</v>
      </c>
      <c r="I2536" s="21" t="e">
        <f>IF(A2536&lt;&gt;"",VLOOKUP(B2536,'Ket qua do'!$C$5:$AP$50000,$I$3,TRUE)*$E$9/1000,"")</f>
        <v>#N/A</v>
      </c>
      <c r="J2536" s="21" t="e">
        <f>IF(A2536&lt;&gt;"",VLOOKUP(B2536,'Ket qua do'!$C$5:$AP$50000,$J$3,TRUE)*$E$9/1000,"")</f>
        <v>#N/A</v>
      </c>
      <c r="K2536" s="21" t="e">
        <f>IF(A2536&lt;&gt;"",VLOOKUP(B2536,'Ket qua do'!$C$5:$AP$50000,$K$3,TRUE)*$E$9/1000,"")</f>
        <v>#N/A</v>
      </c>
      <c r="L2536" s="21" t="e">
        <f>IF(A2536&lt;&gt;"",VLOOKUP(B2536,'Ket qua do'!$C$5:$AP$50000,$L$3,TRUE),"")</f>
        <v>#N/A</v>
      </c>
    </row>
    <row r="2537" spans="1:12" x14ac:dyDescent="0.25">
      <c r="A2537" t="e">
        <f t="shared" si="45"/>
        <v>#N/A</v>
      </c>
      <c r="B2537" s="1" t="e">
        <f>IF(A2537&lt;&gt;"",VLOOKUP(A2537,'Ket qua do'!$B$5:$CE$50000,2,TRUE),"")</f>
        <v>#N/A</v>
      </c>
      <c r="C2537" s="19" t="e">
        <f>IF(A2537&lt;&gt;"",VLOOKUP(B2537,'Ket qua do'!$C$5:$AP$50000,$C$3,TRUE)*SQRT(3)*$C$11,"")</f>
        <v>#N/A</v>
      </c>
      <c r="D2537" s="21" t="e">
        <f>IF(A2537&lt;&gt;"",VLOOKUP(B2537,'Ket qua do'!$C$5:$AP$50000,$D$3,TRUE),"")</f>
        <v>#N/A</v>
      </c>
      <c r="E2537" s="21" t="e">
        <f>IF(A2537&lt;&gt;"",VLOOKUP(B2537,'Ket qua do'!$C$5:$AP$50000,$E$3,TRUE)*$C$12,"")</f>
        <v>#N/A</v>
      </c>
      <c r="F2537" s="21" t="e">
        <f>IF(A2537&lt;&gt;"",VLOOKUP(B2537,'Ket qua do'!$C$5:$AP$50000,$F$3,TRUE),"")</f>
        <v>#N/A</v>
      </c>
      <c r="G2537" s="21" t="e">
        <f>IF(A2537&lt;&gt;"",VLOOKUP(B2537,'Ket qua do'!$C$5:$AP$50000,$G$3,TRUE),"")</f>
        <v>#N/A</v>
      </c>
      <c r="H2537" s="21" t="e">
        <f>IF(A2537&lt;&gt;"",VLOOKUP(B2537,'Ket qua do'!$C$5:$AP$50000,$H$3,TRUE),"")</f>
        <v>#N/A</v>
      </c>
      <c r="I2537" s="21" t="e">
        <f>IF(A2537&lt;&gt;"",VLOOKUP(B2537,'Ket qua do'!$C$5:$AP$50000,$I$3,TRUE)*$E$9/1000,"")</f>
        <v>#N/A</v>
      </c>
      <c r="J2537" s="21" t="e">
        <f>IF(A2537&lt;&gt;"",VLOOKUP(B2537,'Ket qua do'!$C$5:$AP$50000,$J$3,TRUE)*$E$9/1000,"")</f>
        <v>#N/A</v>
      </c>
      <c r="K2537" s="21" t="e">
        <f>IF(A2537&lt;&gt;"",VLOOKUP(B2537,'Ket qua do'!$C$5:$AP$50000,$K$3,TRUE)*$E$9/1000,"")</f>
        <v>#N/A</v>
      </c>
      <c r="L2537" s="21" t="e">
        <f>IF(A2537&lt;&gt;"",VLOOKUP(B2537,'Ket qua do'!$C$5:$AP$50000,$L$3,TRUE),"")</f>
        <v>#N/A</v>
      </c>
    </row>
    <row r="2538" spans="1:12" x14ac:dyDescent="0.25">
      <c r="A2538" t="e">
        <f t="shared" si="45"/>
        <v>#N/A</v>
      </c>
      <c r="B2538" s="1" t="e">
        <f>IF(A2538&lt;&gt;"",VLOOKUP(A2538,'Ket qua do'!$B$5:$CE$50000,2,TRUE),"")</f>
        <v>#N/A</v>
      </c>
      <c r="C2538" s="19" t="e">
        <f>IF(A2538&lt;&gt;"",VLOOKUP(B2538,'Ket qua do'!$C$5:$AP$50000,$C$3,TRUE)*SQRT(3)*$C$11,"")</f>
        <v>#N/A</v>
      </c>
      <c r="D2538" s="21" t="e">
        <f>IF(A2538&lt;&gt;"",VLOOKUP(B2538,'Ket qua do'!$C$5:$AP$50000,$D$3,TRUE),"")</f>
        <v>#N/A</v>
      </c>
      <c r="E2538" s="21" t="e">
        <f>IF(A2538&lt;&gt;"",VLOOKUP(B2538,'Ket qua do'!$C$5:$AP$50000,$E$3,TRUE)*$C$12,"")</f>
        <v>#N/A</v>
      </c>
      <c r="F2538" s="21" t="e">
        <f>IF(A2538&lt;&gt;"",VLOOKUP(B2538,'Ket qua do'!$C$5:$AP$50000,$F$3,TRUE),"")</f>
        <v>#N/A</v>
      </c>
      <c r="G2538" s="21" t="e">
        <f>IF(A2538&lt;&gt;"",VLOOKUP(B2538,'Ket qua do'!$C$5:$AP$50000,$G$3,TRUE),"")</f>
        <v>#N/A</v>
      </c>
      <c r="H2538" s="21" t="e">
        <f>IF(A2538&lt;&gt;"",VLOOKUP(B2538,'Ket qua do'!$C$5:$AP$50000,$H$3,TRUE),"")</f>
        <v>#N/A</v>
      </c>
      <c r="I2538" s="21" t="e">
        <f>IF(A2538&lt;&gt;"",VLOOKUP(B2538,'Ket qua do'!$C$5:$AP$50000,$I$3,TRUE)*$E$9/1000,"")</f>
        <v>#N/A</v>
      </c>
      <c r="J2538" s="21" t="e">
        <f>IF(A2538&lt;&gt;"",VLOOKUP(B2538,'Ket qua do'!$C$5:$AP$50000,$J$3,TRUE)*$E$9/1000,"")</f>
        <v>#N/A</v>
      </c>
      <c r="K2538" s="21" t="e">
        <f>IF(A2538&lt;&gt;"",VLOOKUP(B2538,'Ket qua do'!$C$5:$AP$50000,$K$3,TRUE)*$E$9/1000,"")</f>
        <v>#N/A</v>
      </c>
      <c r="L2538" s="21" t="e">
        <f>IF(A2538&lt;&gt;"",VLOOKUP(B2538,'Ket qua do'!$C$5:$AP$50000,$L$3,TRUE),"")</f>
        <v>#N/A</v>
      </c>
    </row>
    <row r="2539" spans="1:12" x14ac:dyDescent="0.25">
      <c r="A2539" t="e">
        <f t="shared" si="45"/>
        <v>#N/A</v>
      </c>
      <c r="B2539" s="1" t="e">
        <f>IF(A2539&lt;&gt;"",VLOOKUP(A2539,'Ket qua do'!$B$5:$CE$50000,2,TRUE),"")</f>
        <v>#N/A</v>
      </c>
      <c r="C2539" s="19" t="e">
        <f>IF(A2539&lt;&gt;"",VLOOKUP(B2539,'Ket qua do'!$C$5:$AP$50000,$C$3,TRUE)*SQRT(3)*$C$11,"")</f>
        <v>#N/A</v>
      </c>
      <c r="D2539" s="21" t="e">
        <f>IF(A2539&lt;&gt;"",VLOOKUP(B2539,'Ket qua do'!$C$5:$AP$50000,$D$3,TRUE),"")</f>
        <v>#N/A</v>
      </c>
      <c r="E2539" s="21" t="e">
        <f>IF(A2539&lt;&gt;"",VLOOKUP(B2539,'Ket qua do'!$C$5:$AP$50000,$E$3,TRUE)*$C$12,"")</f>
        <v>#N/A</v>
      </c>
      <c r="F2539" s="21" t="e">
        <f>IF(A2539&lt;&gt;"",VLOOKUP(B2539,'Ket qua do'!$C$5:$AP$50000,$F$3,TRUE),"")</f>
        <v>#N/A</v>
      </c>
      <c r="G2539" s="21" t="e">
        <f>IF(A2539&lt;&gt;"",VLOOKUP(B2539,'Ket qua do'!$C$5:$AP$50000,$G$3,TRUE),"")</f>
        <v>#N/A</v>
      </c>
      <c r="H2539" s="21" t="e">
        <f>IF(A2539&lt;&gt;"",VLOOKUP(B2539,'Ket qua do'!$C$5:$AP$50000,$H$3,TRUE),"")</f>
        <v>#N/A</v>
      </c>
      <c r="I2539" s="21" t="e">
        <f>IF(A2539&lt;&gt;"",VLOOKUP(B2539,'Ket qua do'!$C$5:$AP$50000,$I$3,TRUE)*$E$9/1000,"")</f>
        <v>#N/A</v>
      </c>
      <c r="J2539" s="21" t="e">
        <f>IF(A2539&lt;&gt;"",VLOOKUP(B2539,'Ket qua do'!$C$5:$AP$50000,$J$3,TRUE)*$E$9/1000,"")</f>
        <v>#N/A</v>
      </c>
      <c r="K2539" s="21" t="e">
        <f>IF(A2539&lt;&gt;"",VLOOKUP(B2539,'Ket qua do'!$C$5:$AP$50000,$K$3,TRUE)*$E$9/1000,"")</f>
        <v>#N/A</v>
      </c>
      <c r="L2539" s="21" t="e">
        <f>IF(A2539&lt;&gt;"",VLOOKUP(B2539,'Ket qua do'!$C$5:$AP$50000,$L$3,TRUE),"")</f>
        <v>#N/A</v>
      </c>
    </row>
    <row r="2540" spans="1:12" x14ac:dyDescent="0.25">
      <c r="A2540" t="e">
        <f t="shared" si="45"/>
        <v>#N/A</v>
      </c>
      <c r="B2540" s="1" t="e">
        <f>IF(A2540&lt;&gt;"",VLOOKUP(A2540,'Ket qua do'!$B$5:$CE$50000,2,TRUE),"")</f>
        <v>#N/A</v>
      </c>
      <c r="C2540" s="19" t="e">
        <f>IF(A2540&lt;&gt;"",VLOOKUP(B2540,'Ket qua do'!$C$5:$AP$50000,$C$3,TRUE)*SQRT(3)*$C$11,"")</f>
        <v>#N/A</v>
      </c>
      <c r="D2540" s="21" t="e">
        <f>IF(A2540&lt;&gt;"",VLOOKUP(B2540,'Ket qua do'!$C$5:$AP$50000,$D$3,TRUE),"")</f>
        <v>#N/A</v>
      </c>
      <c r="E2540" s="21" t="e">
        <f>IF(A2540&lt;&gt;"",VLOOKUP(B2540,'Ket qua do'!$C$5:$AP$50000,$E$3,TRUE)*$C$12,"")</f>
        <v>#N/A</v>
      </c>
      <c r="F2540" s="21" t="e">
        <f>IF(A2540&lt;&gt;"",VLOOKUP(B2540,'Ket qua do'!$C$5:$AP$50000,$F$3,TRUE),"")</f>
        <v>#N/A</v>
      </c>
      <c r="G2540" s="21" t="e">
        <f>IF(A2540&lt;&gt;"",VLOOKUP(B2540,'Ket qua do'!$C$5:$AP$50000,$G$3,TRUE),"")</f>
        <v>#N/A</v>
      </c>
      <c r="H2540" s="21" t="e">
        <f>IF(A2540&lt;&gt;"",VLOOKUP(B2540,'Ket qua do'!$C$5:$AP$50000,$H$3,TRUE),"")</f>
        <v>#N/A</v>
      </c>
      <c r="I2540" s="21" t="e">
        <f>IF(A2540&lt;&gt;"",VLOOKUP(B2540,'Ket qua do'!$C$5:$AP$50000,$I$3,TRUE)*$E$9/1000,"")</f>
        <v>#N/A</v>
      </c>
      <c r="J2540" s="21" t="e">
        <f>IF(A2540&lt;&gt;"",VLOOKUP(B2540,'Ket qua do'!$C$5:$AP$50000,$J$3,TRUE)*$E$9/1000,"")</f>
        <v>#N/A</v>
      </c>
      <c r="K2540" s="21" t="e">
        <f>IF(A2540&lt;&gt;"",VLOOKUP(B2540,'Ket qua do'!$C$5:$AP$50000,$K$3,TRUE)*$E$9/1000,"")</f>
        <v>#N/A</v>
      </c>
      <c r="L2540" s="21" t="e">
        <f>IF(A2540&lt;&gt;"",VLOOKUP(B2540,'Ket qua do'!$C$5:$AP$50000,$L$3,TRUE),"")</f>
        <v>#N/A</v>
      </c>
    </row>
    <row r="2541" spans="1:12" x14ac:dyDescent="0.25">
      <c r="A2541" t="e">
        <f t="shared" si="45"/>
        <v>#N/A</v>
      </c>
      <c r="B2541" s="1" t="e">
        <f>IF(A2541&lt;&gt;"",VLOOKUP(A2541,'Ket qua do'!$B$5:$CE$50000,2,TRUE),"")</f>
        <v>#N/A</v>
      </c>
      <c r="C2541" s="19" t="e">
        <f>IF(A2541&lt;&gt;"",VLOOKUP(B2541,'Ket qua do'!$C$5:$AP$50000,$C$3,TRUE)*SQRT(3)*$C$11,"")</f>
        <v>#N/A</v>
      </c>
      <c r="D2541" s="21" t="e">
        <f>IF(A2541&lt;&gt;"",VLOOKUP(B2541,'Ket qua do'!$C$5:$AP$50000,$D$3,TRUE),"")</f>
        <v>#N/A</v>
      </c>
      <c r="E2541" s="21" t="e">
        <f>IF(A2541&lt;&gt;"",VLOOKUP(B2541,'Ket qua do'!$C$5:$AP$50000,$E$3,TRUE)*$C$12,"")</f>
        <v>#N/A</v>
      </c>
      <c r="F2541" s="21" t="e">
        <f>IF(A2541&lt;&gt;"",VLOOKUP(B2541,'Ket qua do'!$C$5:$AP$50000,$F$3,TRUE),"")</f>
        <v>#N/A</v>
      </c>
      <c r="G2541" s="21" t="e">
        <f>IF(A2541&lt;&gt;"",VLOOKUP(B2541,'Ket qua do'!$C$5:$AP$50000,$G$3,TRUE),"")</f>
        <v>#N/A</v>
      </c>
      <c r="H2541" s="21" t="e">
        <f>IF(A2541&lt;&gt;"",VLOOKUP(B2541,'Ket qua do'!$C$5:$AP$50000,$H$3,TRUE),"")</f>
        <v>#N/A</v>
      </c>
      <c r="I2541" s="21" t="e">
        <f>IF(A2541&lt;&gt;"",VLOOKUP(B2541,'Ket qua do'!$C$5:$AP$50000,$I$3,TRUE)*$E$9/1000,"")</f>
        <v>#N/A</v>
      </c>
      <c r="J2541" s="21" t="e">
        <f>IF(A2541&lt;&gt;"",VLOOKUP(B2541,'Ket qua do'!$C$5:$AP$50000,$J$3,TRUE)*$E$9/1000,"")</f>
        <v>#N/A</v>
      </c>
      <c r="K2541" s="21" t="e">
        <f>IF(A2541&lt;&gt;"",VLOOKUP(B2541,'Ket qua do'!$C$5:$AP$50000,$K$3,TRUE)*$E$9/1000,"")</f>
        <v>#N/A</v>
      </c>
      <c r="L2541" s="21" t="e">
        <f>IF(A2541&lt;&gt;"",VLOOKUP(B2541,'Ket qua do'!$C$5:$AP$50000,$L$3,TRUE),"")</f>
        <v>#N/A</v>
      </c>
    </row>
    <row r="2542" spans="1:12" x14ac:dyDescent="0.25">
      <c r="A2542" t="e">
        <f t="shared" si="45"/>
        <v>#N/A</v>
      </c>
      <c r="B2542" s="1" t="e">
        <f>IF(A2542&lt;&gt;"",VLOOKUP(A2542,'Ket qua do'!$B$5:$CE$50000,2,TRUE),"")</f>
        <v>#N/A</v>
      </c>
      <c r="C2542" s="19" t="e">
        <f>IF(A2542&lt;&gt;"",VLOOKUP(B2542,'Ket qua do'!$C$5:$AP$50000,$C$3,TRUE)*SQRT(3)*$C$11,"")</f>
        <v>#N/A</v>
      </c>
      <c r="D2542" s="21" t="e">
        <f>IF(A2542&lt;&gt;"",VLOOKUP(B2542,'Ket qua do'!$C$5:$AP$50000,$D$3,TRUE),"")</f>
        <v>#N/A</v>
      </c>
      <c r="E2542" s="21" t="e">
        <f>IF(A2542&lt;&gt;"",VLOOKUP(B2542,'Ket qua do'!$C$5:$AP$50000,$E$3,TRUE)*$C$12,"")</f>
        <v>#N/A</v>
      </c>
      <c r="F2542" s="21" t="e">
        <f>IF(A2542&lt;&gt;"",VLOOKUP(B2542,'Ket qua do'!$C$5:$AP$50000,$F$3,TRUE),"")</f>
        <v>#N/A</v>
      </c>
      <c r="G2542" s="21" t="e">
        <f>IF(A2542&lt;&gt;"",VLOOKUP(B2542,'Ket qua do'!$C$5:$AP$50000,$G$3,TRUE),"")</f>
        <v>#N/A</v>
      </c>
      <c r="H2542" s="21" t="e">
        <f>IF(A2542&lt;&gt;"",VLOOKUP(B2542,'Ket qua do'!$C$5:$AP$50000,$H$3,TRUE),"")</f>
        <v>#N/A</v>
      </c>
      <c r="I2542" s="21" t="e">
        <f>IF(A2542&lt;&gt;"",VLOOKUP(B2542,'Ket qua do'!$C$5:$AP$50000,$I$3,TRUE)*$E$9/1000,"")</f>
        <v>#N/A</v>
      </c>
      <c r="J2542" s="21" t="e">
        <f>IF(A2542&lt;&gt;"",VLOOKUP(B2542,'Ket qua do'!$C$5:$AP$50000,$J$3,TRUE)*$E$9/1000,"")</f>
        <v>#N/A</v>
      </c>
      <c r="K2542" s="21" t="e">
        <f>IF(A2542&lt;&gt;"",VLOOKUP(B2542,'Ket qua do'!$C$5:$AP$50000,$K$3,TRUE)*$E$9/1000,"")</f>
        <v>#N/A</v>
      </c>
      <c r="L2542" s="21" t="e">
        <f>IF(A2542&lt;&gt;"",VLOOKUP(B2542,'Ket qua do'!$C$5:$AP$50000,$L$3,TRUE),"")</f>
        <v>#N/A</v>
      </c>
    </row>
    <row r="2543" spans="1:12" x14ac:dyDescent="0.25">
      <c r="A2543" t="e">
        <f t="shared" si="45"/>
        <v>#N/A</v>
      </c>
      <c r="B2543" s="1" t="e">
        <f>IF(A2543&lt;&gt;"",VLOOKUP(A2543,'Ket qua do'!$B$5:$CE$50000,2,TRUE),"")</f>
        <v>#N/A</v>
      </c>
      <c r="C2543" s="19" t="e">
        <f>IF(A2543&lt;&gt;"",VLOOKUP(B2543,'Ket qua do'!$C$5:$AP$50000,$C$3,TRUE)*SQRT(3)*$C$11,"")</f>
        <v>#N/A</v>
      </c>
      <c r="D2543" s="21" t="e">
        <f>IF(A2543&lt;&gt;"",VLOOKUP(B2543,'Ket qua do'!$C$5:$AP$50000,$D$3,TRUE),"")</f>
        <v>#N/A</v>
      </c>
      <c r="E2543" s="21" t="e">
        <f>IF(A2543&lt;&gt;"",VLOOKUP(B2543,'Ket qua do'!$C$5:$AP$50000,$E$3,TRUE)*$C$12,"")</f>
        <v>#N/A</v>
      </c>
      <c r="F2543" s="21" t="e">
        <f>IF(A2543&lt;&gt;"",VLOOKUP(B2543,'Ket qua do'!$C$5:$AP$50000,$F$3,TRUE),"")</f>
        <v>#N/A</v>
      </c>
      <c r="G2543" s="21" t="e">
        <f>IF(A2543&lt;&gt;"",VLOOKUP(B2543,'Ket qua do'!$C$5:$AP$50000,$G$3,TRUE),"")</f>
        <v>#N/A</v>
      </c>
      <c r="H2543" s="21" t="e">
        <f>IF(A2543&lt;&gt;"",VLOOKUP(B2543,'Ket qua do'!$C$5:$AP$50000,$H$3,TRUE),"")</f>
        <v>#N/A</v>
      </c>
      <c r="I2543" s="21" t="e">
        <f>IF(A2543&lt;&gt;"",VLOOKUP(B2543,'Ket qua do'!$C$5:$AP$50000,$I$3,TRUE)*$E$9/1000,"")</f>
        <v>#N/A</v>
      </c>
      <c r="J2543" s="21" t="e">
        <f>IF(A2543&lt;&gt;"",VLOOKUP(B2543,'Ket qua do'!$C$5:$AP$50000,$J$3,TRUE)*$E$9/1000,"")</f>
        <v>#N/A</v>
      </c>
      <c r="K2543" s="21" t="e">
        <f>IF(A2543&lt;&gt;"",VLOOKUP(B2543,'Ket qua do'!$C$5:$AP$50000,$K$3,TRUE)*$E$9/1000,"")</f>
        <v>#N/A</v>
      </c>
      <c r="L2543" s="21" t="e">
        <f>IF(A2543&lt;&gt;"",VLOOKUP(B2543,'Ket qua do'!$C$5:$AP$50000,$L$3,TRUE),"")</f>
        <v>#N/A</v>
      </c>
    </row>
    <row r="2544" spans="1:12" x14ac:dyDescent="0.25">
      <c r="A2544" t="e">
        <f t="shared" si="45"/>
        <v>#N/A</v>
      </c>
      <c r="B2544" s="1" t="e">
        <f>IF(A2544&lt;&gt;"",VLOOKUP(A2544,'Ket qua do'!$B$5:$CE$50000,2,TRUE),"")</f>
        <v>#N/A</v>
      </c>
      <c r="C2544" s="19" t="e">
        <f>IF(A2544&lt;&gt;"",VLOOKUP(B2544,'Ket qua do'!$C$5:$AP$50000,$C$3,TRUE)*SQRT(3)*$C$11,"")</f>
        <v>#N/A</v>
      </c>
      <c r="D2544" s="21" t="e">
        <f>IF(A2544&lt;&gt;"",VLOOKUP(B2544,'Ket qua do'!$C$5:$AP$50000,$D$3,TRUE),"")</f>
        <v>#N/A</v>
      </c>
      <c r="E2544" s="21" t="e">
        <f>IF(A2544&lt;&gt;"",VLOOKUP(B2544,'Ket qua do'!$C$5:$AP$50000,$E$3,TRUE)*$C$12,"")</f>
        <v>#N/A</v>
      </c>
      <c r="F2544" s="21" t="e">
        <f>IF(A2544&lt;&gt;"",VLOOKUP(B2544,'Ket qua do'!$C$5:$AP$50000,$F$3,TRUE),"")</f>
        <v>#N/A</v>
      </c>
      <c r="G2544" s="21" t="e">
        <f>IF(A2544&lt;&gt;"",VLOOKUP(B2544,'Ket qua do'!$C$5:$AP$50000,$G$3,TRUE),"")</f>
        <v>#N/A</v>
      </c>
      <c r="H2544" s="21" t="e">
        <f>IF(A2544&lt;&gt;"",VLOOKUP(B2544,'Ket qua do'!$C$5:$AP$50000,$H$3,TRUE),"")</f>
        <v>#N/A</v>
      </c>
      <c r="I2544" s="21" t="e">
        <f>IF(A2544&lt;&gt;"",VLOOKUP(B2544,'Ket qua do'!$C$5:$AP$50000,$I$3,TRUE)*$E$9/1000,"")</f>
        <v>#N/A</v>
      </c>
      <c r="J2544" s="21" t="e">
        <f>IF(A2544&lt;&gt;"",VLOOKUP(B2544,'Ket qua do'!$C$5:$AP$50000,$J$3,TRUE)*$E$9/1000,"")</f>
        <v>#N/A</v>
      </c>
      <c r="K2544" s="21" t="e">
        <f>IF(A2544&lt;&gt;"",VLOOKUP(B2544,'Ket qua do'!$C$5:$AP$50000,$K$3,TRUE)*$E$9/1000,"")</f>
        <v>#N/A</v>
      </c>
      <c r="L2544" s="21" t="e">
        <f>IF(A2544&lt;&gt;"",VLOOKUP(B2544,'Ket qua do'!$C$5:$AP$50000,$L$3,TRUE),"")</f>
        <v>#N/A</v>
      </c>
    </row>
    <row r="2545" spans="1:12" x14ac:dyDescent="0.25">
      <c r="A2545" t="e">
        <f t="shared" si="45"/>
        <v>#N/A</v>
      </c>
      <c r="B2545" s="1" t="e">
        <f>IF(A2545&lt;&gt;"",VLOOKUP(A2545,'Ket qua do'!$B$5:$CE$50000,2,TRUE),"")</f>
        <v>#N/A</v>
      </c>
      <c r="C2545" s="19" t="e">
        <f>IF(A2545&lt;&gt;"",VLOOKUP(B2545,'Ket qua do'!$C$5:$AP$50000,$C$3,TRUE)*SQRT(3)*$C$11,"")</f>
        <v>#N/A</v>
      </c>
      <c r="D2545" s="21" t="e">
        <f>IF(A2545&lt;&gt;"",VLOOKUP(B2545,'Ket qua do'!$C$5:$AP$50000,$D$3,TRUE),"")</f>
        <v>#N/A</v>
      </c>
      <c r="E2545" s="21" t="e">
        <f>IF(A2545&lt;&gt;"",VLOOKUP(B2545,'Ket qua do'!$C$5:$AP$50000,$E$3,TRUE)*$C$12,"")</f>
        <v>#N/A</v>
      </c>
      <c r="F2545" s="21" t="e">
        <f>IF(A2545&lt;&gt;"",VLOOKUP(B2545,'Ket qua do'!$C$5:$AP$50000,$F$3,TRUE),"")</f>
        <v>#N/A</v>
      </c>
      <c r="G2545" s="21" t="e">
        <f>IF(A2545&lt;&gt;"",VLOOKUP(B2545,'Ket qua do'!$C$5:$AP$50000,$G$3,TRUE),"")</f>
        <v>#N/A</v>
      </c>
      <c r="H2545" s="21" t="e">
        <f>IF(A2545&lt;&gt;"",VLOOKUP(B2545,'Ket qua do'!$C$5:$AP$50000,$H$3,TRUE),"")</f>
        <v>#N/A</v>
      </c>
      <c r="I2545" s="21" t="e">
        <f>IF(A2545&lt;&gt;"",VLOOKUP(B2545,'Ket qua do'!$C$5:$AP$50000,$I$3,TRUE)*$E$9/1000,"")</f>
        <v>#N/A</v>
      </c>
      <c r="J2545" s="21" t="e">
        <f>IF(A2545&lt;&gt;"",VLOOKUP(B2545,'Ket qua do'!$C$5:$AP$50000,$J$3,TRUE)*$E$9/1000,"")</f>
        <v>#N/A</v>
      </c>
      <c r="K2545" s="21" t="e">
        <f>IF(A2545&lt;&gt;"",VLOOKUP(B2545,'Ket qua do'!$C$5:$AP$50000,$K$3,TRUE)*$E$9/1000,"")</f>
        <v>#N/A</v>
      </c>
      <c r="L2545" s="21" t="e">
        <f>IF(A2545&lt;&gt;"",VLOOKUP(B2545,'Ket qua do'!$C$5:$AP$50000,$L$3,TRUE),"")</f>
        <v>#N/A</v>
      </c>
    </row>
    <row r="2546" spans="1:12" x14ac:dyDescent="0.25">
      <c r="A2546" t="e">
        <f t="shared" si="45"/>
        <v>#N/A</v>
      </c>
      <c r="B2546" s="1" t="e">
        <f>IF(A2546&lt;&gt;"",VLOOKUP(A2546,'Ket qua do'!$B$5:$CE$50000,2,TRUE),"")</f>
        <v>#N/A</v>
      </c>
      <c r="C2546" s="19" t="e">
        <f>IF(A2546&lt;&gt;"",VLOOKUP(B2546,'Ket qua do'!$C$5:$AP$50000,$C$3,TRUE)*SQRT(3)*$C$11,"")</f>
        <v>#N/A</v>
      </c>
      <c r="D2546" s="21" t="e">
        <f>IF(A2546&lt;&gt;"",VLOOKUP(B2546,'Ket qua do'!$C$5:$AP$50000,$D$3,TRUE),"")</f>
        <v>#N/A</v>
      </c>
      <c r="E2546" s="21" t="e">
        <f>IF(A2546&lt;&gt;"",VLOOKUP(B2546,'Ket qua do'!$C$5:$AP$50000,$E$3,TRUE)*$C$12,"")</f>
        <v>#N/A</v>
      </c>
      <c r="F2546" s="21" t="e">
        <f>IF(A2546&lt;&gt;"",VLOOKUP(B2546,'Ket qua do'!$C$5:$AP$50000,$F$3,TRUE),"")</f>
        <v>#N/A</v>
      </c>
      <c r="G2546" s="21" t="e">
        <f>IF(A2546&lt;&gt;"",VLOOKUP(B2546,'Ket qua do'!$C$5:$AP$50000,$G$3,TRUE),"")</f>
        <v>#N/A</v>
      </c>
      <c r="H2546" s="21" t="e">
        <f>IF(A2546&lt;&gt;"",VLOOKUP(B2546,'Ket qua do'!$C$5:$AP$50000,$H$3,TRUE),"")</f>
        <v>#N/A</v>
      </c>
      <c r="I2546" s="21" t="e">
        <f>IF(A2546&lt;&gt;"",VLOOKUP(B2546,'Ket qua do'!$C$5:$AP$50000,$I$3,TRUE)*$E$9/1000,"")</f>
        <v>#N/A</v>
      </c>
      <c r="J2546" s="21" t="e">
        <f>IF(A2546&lt;&gt;"",VLOOKUP(B2546,'Ket qua do'!$C$5:$AP$50000,$J$3,TRUE)*$E$9/1000,"")</f>
        <v>#N/A</v>
      </c>
      <c r="K2546" s="21" t="e">
        <f>IF(A2546&lt;&gt;"",VLOOKUP(B2546,'Ket qua do'!$C$5:$AP$50000,$K$3,TRUE)*$E$9/1000,"")</f>
        <v>#N/A</v>
      </c>
      <c r="L2546" s="21" t="e">
        <f>IF(A2546&lt;&gt;"",VLOOKUP(B2546,'Ket qua do'!$C$5:$AP$50000,$L$3,TRUE),"")</f>
        <v>#N/A</v>
      </c>
    </row>
    <row r="2547" spans="1:12" x14ac:dyDescent="0.25">
      <c r="A2547" t="e">
        <f t="shared" si="45"/>
        <v>#N/A</v>
      </c>
      <c r="B2547" s="1" t="e">
        <f>IF(A2547&lt;&gt;"",VLOOKUP(A2547,'Ket qua do'!$B$5:$CE$50000,2,TRUE),"")</f>
        <v>#N/A</v>
      </c>
      <c r="C2547" s="19" t="e">
        <f>IF(A2547&lt;&gt;"",VLOOKUP(B2547,'Ket qua do'!$C$5:$AP$50000,$C$3,TRUE)*SQRT(3)*$C$11,"")</f>
        <v>#N/A</v>
      </c>
      <c r="D2547" s="21" t="e">
        <f>IF(A2547&lt;&gt;"",VLOOKUP(B2547,'Ket qua do'!$C$5:$AP$50000,$D$3,TRUE),"")</f>
        <v>#N/A</v>
      </c>
      <c r="E2547" s="21" t="e">
        <f>IF(A2547&lt;&gt;"",VLOOKUP(B2547,'Ket qua do'!$C$5:$AP$50000,$E$3,TRUE)*$C$12,"")</f>
        <v>#N/A</v>
      </c>
      <c r="F2547" s="21" t="e">
        <f>IF(A2547&lt;&gt;"",VLOOKUP(B2547,'Ket qua do'!$C$5:$AP$50000,$F$3,TRUE),"")</f>
        <v>#N/A</v>
      </c>
      <c r="G2547" s="21" t="e">
        <f>IF(A2547&lt;&gt;"",VLOOKUP(B2547,'Ket qua do'!$C$5:$AP$50000,$G$3,TRUE),"")</f>
        <v>#N/A</v>
      </c>
      <c r="H2547" s="21" t="e">
        <f>IF(A2547&lt;&gt;"",VLOOKUP(B2547,'Ket qua do'!$C$5:$AP$50000,$H$3,TRUE),"")</f>
        <v>#N/A</v>
      </c>
      <c r="I2547" s="21" t="e">
        <f>IF(A2547&lt;&gt;"",VLOOKUP(B2547,'Ket qua do'!$C$5:$AP$50000,$I$3,TRUE)*$E$9/1000,"")</f>
        <v>#N/A</v>
      </c>
      <c r="J2547" s="21" t="e">
        <f>IF(A2547&lt;&gt;"",VLOOKUP(B2547,'Ket qua do'!$C$5:$AP$50000,$J$3,TRUE)*$E$9/1000,"")</f>
        <v>#N/A</v>
      </c>
      <c r="K2547" s="21" t="e">
        <f>IF(A2547&lt;&gt;"",VLOOKUP(B2547,'Ket qua do'!$C$5:$AP$50000,$K$3,TRUE)*$E$9/1000,"")</f>
        <v>#N/A</v>
      </c>
      <c r="L2547" s="21" t="e">
        <f>IF(A2547&lt;&gt;"",VLOOKUP(B2547,'Ket qua do'!$C$5:$AP$50000,$L$3,TRUE),"")</f>
        <v>#N/A</v>
      </c>
    </row>
    <row r="2548" spans="1:12" x14ac:dyDescent="0.25">
      <c r="A2548" t="e">
        <f t="shared" si="45"/>
        <v>#N/A</v>
      </c>
      <c r="B2548" s="1" t="e">
        <f>IF(A2548&lt;&gt;"",VLOOKUP(A2548,'Ket qua do'!$B$5:$CE$50000,2,TRUE),"")</f>
        <v>#N/A</v>
      </c>
      <c r="C2548" s="19" t="e">
        <f>IF(A2548&lt;&gt;"",VLOOKUP(B2548,'Ket qua do'!$C$5:$AP$50000,$C$3,TRUE)*SQRT(3)*$C$11,"")</f>
        <v>#N/A</v>
      </c>
      <c r="D2548" s="21" t="e">
        <f>IF(A2548&lt;&gt;"",VLOOKUP(B2548,'Ket qua do'!$C$5:$AP$50000,$D$3,TRUE),"")</f>
        <v>#N/A</v>
      </c>
      <c r="E2548" s="21" t="e">
        <f>IF(A2548&lt;&gt;"",VLOOKUP(B2548,'Ket qua do'!$C$5:$AP$50000,$E$3,TRUE)*$C$12,"")</f>
        <v>#N/A</v>
      </c>
      <c r="F2548" s="21" t="e">
        <f>IF(A2548&lt;&gt;"",VLOOKUP(B2548,'Ket qua do'!$C$5:$AP$50000,$F$3,TRUE),"")</f>
        <v>#N/A</v>
      </c>
      <c r="G2548" s="21" t="e">
        <f>IF(A2548&lt;&gt;"",VLOOKUP(B2548,'Ket qua do'!$C$5:$AP$50000,$G$3,TRUE),"")</f>
        <v>#N/A</v>
      </c>
      <c r="H2548" s="21" t="e">
        <f>IF(A2548&lt;&gt;"",VLOOKUP(B2548,'Ket qua do'!$C$5:$AP$50000,$H$3,TRUE),"")</f>
        <v>#N/A</v>
      </c>
      <c r="I2548" s="21" t="e">
        <f>IF(A2548&lt;&gt;"",VLOOKUP(B2548,'Ket qua do'!$C$5:$AP$50000,$I$3,TRUE)*$E$9/1000,"")</f>
        <v>#N/A</v>
      </c>
      <c r="J2548" s="21" t="e">
        <f>IF(A2548&lt;&gt;"",VLOOKUP(B2548,'Ket qua do'!$C$5:$AP$50000,$J$3,TRUE)*$E$9/1000,"")</f>
        <v>#N/A</v>
      </c>
      <c r="K2548" s="21" t="e">
        <f>IF(A2548&lt;&gt;"",VLOOKUP(B2548,'Ket qua do'!$C$5:$AP$50000,$K$3,TRUE)*$E$9/1000,"")</f>
        <v>#N/A</v>
      </c>
      <c r="L2548" s="21" t="e">
        <f>IF(A2548&lt;&gt;"",VLOOKUP(B2548,'Ket qua do'!$C$5:$AP$50000,$L$3,TRUE),"")</f>
        <v>#N/A</v>
      </c>
    </row>
    <row r="2549" spans="1:12" x14ac:dyDescent="0.25">
      <c r="A2549" t="e">
        <f t="shared" si="45"/>
        <v>#N/A</v>
      </c>
      <c r="B2549" s="1" t="e">
        <f>IF(A2549&lt;&gt;"",VLOOKUP(A2549,'Ket qua do'!$B$5:$CE$50000,2,TRUE),"")</f>
        <v>#N/A</v>
      </c>
      <c r="C2549" s="19" t="e">
        <f>IF(A2549&lt;&gt;"",VLOOKUP(B2549,'Ket qua do'!$C$5:$AP$50000,$C$3,TRUE)*SQRT(3)*$C$11,"")</f>
        <v>#N/A</v>
      </c>
      <c r="D2549" s="21" t="e">
        <f>IF(A2549&lt;&gt;"",VLOOKUP(B2549,'Ket qua do'!$C$5:$AP$50000,$D$3,TRUE),"")</f>
        <v>#N/A</v>
      </c>
      <c r="E2549" s="21" t="e">
        <f>IF(A2549&lt;&gt;"",VLOOKUP(B2549,'Ket qua do'!$C$5:$AP$50000,$E$3,TRUE)*$C$12,"")</f>
        <v>#N/A</v>
      </c>
      <c r="F2549" s="21" t="e">
        <f>IF(A2549&lt;&gt;"",VLOOKUP(B2549,'Ket qua do'!$C$5:$AP$50000,$F$3,TRUE),"")</f>
        <v>#N/A</v>
      </c>
      <c r="G2549" s="21" t="e">
        <f>IF(A2549&lt;&gt;"",VLOOKUP(B2549,'Ket qua do'!$C$5:$AP$50000,$G$3,TRUE),"")</f>
        <v>#N/A</v>
      </c>
      <c r="H2549" s="21" t="e">
        <f>IF(A2549&lt;&gt;"",VLOOKUP(B2549,'Ket qua do'!$C$5:$AP$50000,$H$3,TRUE),"")</f>
        <v>#N/A</v>
      </c>
      <c r="I2549" s="21" t="e">
        <f>IF(A2549&lt;&gt;"",VLOOKUP(B2549,'Ket qua do'!$C$5:$AP$50000,$I$3,TRUE)*$E$9/1000,"")</f>
        <v>#N/A</v>
      </c>
      <c r="J2549" s="21" t="e">
        <f>IF(A2549&lt;&gt;"",VLOOKUP(B2549,'Ket qua do'!$C$5:$AP$50000,$J$3,TRUE)*$E$9/1000,"")</f>
        <v>#N/A</v>
      </c>
      <c r="K2549" s="21" t="e">
        <f>IF(A2549&lt;&gt;"",VLOOKUP(B2549,'Ket qua do'!$C$5:$AP$50000,$K$3,TRUE)*$E$9/1000,"")</f>
        <v>#N/A</v>
      </c>
      <c r="L2549" s="21" t="e">
        <f>IF(A2549&lt;&gt;"",VLOOKUP(B2549,'Ket qua do'!$C$5:$AP$50000,$L$3,TRUE),"")</f>
        <v>#N/A</v>
      </c>
    </row>
    <row r="2550" spans="1:12" x14ac:dyDescent="0.25">
      <c r="A2550" t="e">
        <f t="shared" si="45"/>
        <v>#N/A</v>
      </c>
      <c r="B2550" s="1" t="e">
        <f>IF(A2550&lt;&gt;"",VLOOKUP(A2550,'Ket qua do'!$B$5:$CE$50000,2,TRUE),"")</f>
        <v>#N/A</v>
      </c>
      <c r="C2550" s="19" t="e">
        <f>IF(A2550&lt;&gt;"",VLOOKUP(B2550,'Ket qua do'!$C$5:$AP$50000,$C$3,TRUE)*SQRT(3)*$C$11,"")</f>
        <v>#N/A</v>
      </c>
      <c r="D2550" s="21" t="e">
        <f>IF(A2550&lt;&gt;"",VLOOKUP(B2550,'Ket qua do'!$C$5:$AP$50000,$D$3,TRUE),"")</f>
        <v>#N/A</v>
      </c>
      <c r="E2550" s="21" t="e">
        <f>IF(A2550&lt;&gt;"",VLOOKUP(B2550,'Ket qua do'!$C$5:$AP$50000,$E$3,TRUE)*$C$12,"")</f>
        <v>#N/A</v>
      </c>
      <c r="F2550" s="21" t="e">
        <f>IF(A2550&lt;&gt;"",VLOOKUP(B2550,'Ket qua do'!$C$5:$AP$50000,$F$3,TRUE),"")</f>
        <v>#N/A</v>
      </c>
      <c r="G2550" s="21" t="e">
        <f>IF(A2550&lt;&gt;"",VLOOKUP(B2550,'Ket qua do'!$C$5:$AP$50000,$G$3,TRUE),"")</f>
        <v>#N/A</v>
      </c>
      <c r="H2550" s="21" t="e">
        <f>IF(A2550&lt;&gt;"",VLOOKUP(B2550,'Ket qua do'!$C$5:$AP$50000,$H$3,TRUE),"")</f>
        <v>#N/A</v>
      </c>
      <c r="I2550" s="21" t="e">
        <f>IF(A2550&lt;&gt;"",VLOOKUP(B2550,'Ket qua do'!$C$5:$AP$50000,$I$3,TRUE)*$E$9/1000,"")</f>
        <v>#N/A</v>
      </c>
      <c r="J2550" s="21" t="e">
        <f>IF(A2550&lt;&gt;"",VLOOKUP(B2550,'Ket qua do'!$C$5:$AP$50000,$J$3,TRUE)*$E$9/1000,"")</f>
        <v>#N/A</v>
      </c>
      <c r="K2550" s="21" t="e">
        <f>IF(A2550&lt;&gt;"",VLOOKUP(B2550,'Ket qua do'!$C$5:$AP$50000,$K$3,TRUE)*$E$9/1000,"")</f>
        <v>#N/A</v>
      </c>
      <c r="L2550" s="21" t="e">
        <f>IF(A2550&lt;&gt;"",VLOOKUP(B2550,'Ket qua do'!$C$5:$AP$50000,$L$3,TRUE),"")</f>
        <v>#N/A</v>
      </c>
    </row>
    <row r="2551" spans="1:12" x14ac:dyDescent="0.25">
      <c r="A2551" t="e">
        <f t="shared" si="45"/>
        <v>#N/A</v>
      </c>
      <c r="B2551" s="1" t="e">
        <f>IF(A2551&lt;&gt;"",VLOOKUP(A2551,'Ket qua do'!$B$5:$CE$50000,2,TRUE),"")</f>
        <v>#N/A</v>
      </c>
      <c r="C2551" s="19" t="e">
        <f>IF(A2551&lt;&gt;"",VLOOKUP(B2551,'Ket qua do'!$C$5:$AP$50000,$C$3,TRUE)*SQRT(3)*$C$11,"")</f>
        <v>#N/A</v>
      </c>
      <c r="D2551" s="21" t="e">
        <f>IF(A2551&lt;&gt;"",VLOOKUP(B2551,'Ket qua do'!$C$5:$AP$50000,$D$3,TRUE),"")</f>
        <v>#N/A</v>
      </c>
      <c r="E2551" s="21" t="e">
        <f>IF(A2551&lt;&gt;"",VLOOKUP(B2551,'Ket qua do'!$C$5:$AP$50000,$E$3,TRUE)*$C$12,"")</f>
        <v>#N/A</v>
      </c>
      <c r="F2551" s="21" t="e">
        <f>IF(A2551&lt;&gt;"",VLOOKUP(B2551,'Ket qua do'!$C$5:$AP$50000,$F$3,TRUE),"")</f>
        <v>#N/A</v>
      </c>
      <c r="G2551" s="21" t="e">
        <f>IF(A2551&lt;&gt;"",VLOOKUP(B2551,'Ket qua do'!$C$5:$AP$50000,$G$3,TRUE),"")</f>
        <v>#N/A</v>
      </c>
      <c r="H2551" s="21" t="e">
        <f>IF(A2551&lt;&gt;"",VLOOKUP(B2551,'Ket qua do'!$C$5:$AP$50000,$H$3,TRUE),"")</f>
        <v>#N/A</v>
      </c>
      <c r="I2551" s="21" t="e">
        <f>IF(A2551&lt;&gt;"",VLOOKUP(B2551,'Ket qua do'!$C$5:$AP$50000,$I$3,TRUE)*$E$9/1000,"")</f>
        <v>#N/A</v>
      </c>
      <c r="J2551" s="21" t="e">
        <f>IF(A2551&lt;&gt;"",VLOOKUP(B2551,'Ket qua do'!$C$5:$AP$50000,$J$3,TRUE)*$E$9/1000,"")</f>
        <v>#N/A</v>
      </c>
      <c r="K2551" s="21" t="e">
        <f>IF(A2551&lt;&gt;"",VLOOKUP(B2551,'Ket qua do'!$C$5:$AP$50000,$K$3,TRUE)*$E$9/1000,"")</f>
        <v>#N/A</v>
      </c>
      <c r="L2551" s="21" t="e">
        <f>IF(A2551&lt;&gt;"",VLOOKUP(B2551,'Ket qua do'!$C$5:$AP$50000,$L$3,TRUE),"")</f>
        <v>#N/A</v>
      </c>
    </row>
    <row r="2552" spans="1:12" x14ac:dyDescent="0.25">
      <c r="A2552" t="e">
        <f t="shared" si="45"/>
        <v>#N/A</v>
      </c>
      <c r="B2552" s="1" t="e">
        <f>IF(A2552&lt;&gt;"",VLOOKUP(A2552,'Ket qua do'!$B$5:$CE$50000,2,TRUE),"")</f>
        <v>#N/A</v>
      </c>
      <c r="C2552" s="19" t="e">
        <f>IF(A2552&lt;&gt;"",VLOOKUP(B2552,'Ket qua do'!$C$5:$AP$50000,$C$3,TRUE)*SQRT(3)*$C$11,"")</f>
        <v>#N/A</v>
      </c>
      <c r="D2552" s="21" t="e">
        <f>IF(A2552&lt;&gt;"",VLOOKUP(B2552,'Ket qua do'!$C$5:$AP$50000,$D$3,TRUE),"")</f>
        <v>#N/A</v>
      </c>
      <c r="E2552" s="21" t="e">
        <f>IF(A2552&lt;&gt;"",VLOOKUP(B2552,'Ket qua do'!$C$5:$AP$50000,$E$3,TRUE)*$C$12,"")</f>
        <v>#N/A</v>
      </c>
      <c r="F2552" s="21" t="e">
        <f>IF(A2552&lt;&gt;"",VLOOKUP(B2552,'Ket qua do'!$C$5:$AP$50000,$F$3,TRUE),"")</f>
        <v>#N/A</v>
      </c>
      <c r="G2552" s="21" t="e">
        <f>IF(A2552&lt;&gt;"",VLOOKUP(B2552,'Ket qua do'!$C$5:$AP$50000,$G$3,TRUE),"")</f>
        <v>#N/A</v>
      </c>
      <c r="H2552" s="21" t="e">
        <f>IF(A2552&lt;&gt;"",VLOOKUP(B2552,'Ket qua do'!$C$5:$AP$50000,$H$3,TRUE),"")</f>
        <v>#N/A</v>
      </c>
      <c r="I2552" s="21" t="e">
        <f>IF(A2552&lt;&gt;"",VLOOKUP(B2552,'Ket qua do'!$C$5:$AP$50000,$I$3,TRUE)*$E$9/1000,"")</f>
        <v>#N/A</v>
      </c>
      <c r="J2552" s="21" t="e">
        <f>IF(A2552&lt;&gt;"",VLOOKUP(B2552,'Ket qua do'!$C$5:$AP$50000,$J$3,TRUE)*$E$9/1000,"")</f>
        <v>#N/A</v>
      </c>
      <c r="K2552" s="21" t="e">
        <f>IF(A2552&lt;&gt;"",VLOOKUP(B2552,'Ket qua do'!$C$5:$AP$50000,$K$3,TRUE)*$E$9/1000,"")</f>
        <v>#N/A</v>
      </c>
      <c r="L2552" s="21" t="e">
        <f>IF(A2552&lt;&gt;"",VLOOKUP(B2552,'Ket qua do'!$C$5:$AP$50000,$L$3,TRUE),"")</f>
        <v>#N/A</v>
      </c>
    </row>
    <row r="2553" spans="1:12" x14ac:dyDescent="0.25">
      <c r="A2553" t="e">
        <f t="shared" si="45"/>
        <v>#N/A</v>
      </c>
      <c r="B2553" s="1" t="e">
        <f>IF(A2553&lt;&gt;"",VLOOKUP(A2553,'Ket qua do'!$B$5:$CE$50000,2,TRUE),"")</f>
        <v>#N/A</v>
      </c>
      <c r="C2553" s="19" t="e">
        <f>IF(A2553&lt;&gt;"",VLOOKUP(B2553,'Ket qua do'!$C$5:$AP$50000,$C$3,TRUE)*SQRT(3)*$C$11,"")</f>
        <v>#N/A</v>
      </c>
      <c r="D2553" s="21" t="e">
        <f>IF(A2553&lt;&gt;"",VLOOKUP(B2553,'Ket qua do'!$C$5:$AP$50000,$D$3,TRUE),"")</f>
        <v>#N/A</v>
      </c>
      <c r="E2553" s="21" t="e">
        <f>IF(A2553&lt;&gt;"",VLOOKUP(B2553,'Ket qua do'!$C$5:$AP$50000,$E$3,TRUE)*$C$12,"")</f>
        <v>#N/A</v>
      </c>
      <c r="F2553" s="21" t="e">
        <f>IF(A2553&lt;&gt;"",VLOOKUP(B2553,'Ket qua do'!$C$5:$AP$50000,$F$3,TRUE),"")</f>
        <v>#N/A</v>
      </c>
      <c r="G2553" s="21" t="e">
        <f>IF(A2553&lt;&gt;"",VLOOKUP(B2553,'Ket qua do'!$C$5:$AP$50000,$G$3,TRUE),"")</f>
        <v>#N/A</v>
      </c>
      <c r="H2553" s="21" t="e">
        <f>IF(A2553&lt;&gt;"",VLOOKUP(B2553,'Ket qua do'!$C$5:$AP$50000,$H$3,TRUE),"")</f>
        <v>#N/A</v>
      </c>
      <c r="I2553" s="21" t="e">
        <f>IF(A2553&lt;&gt;"",VLOOKUP(B2553,'Ket qua do'!$C$5:$AP$50000,$I$3,TRUE)*$E$9/1000,"")</f>
        <v>#N/A</v>
      </c>
      <c r="J2553" s="21" t="e">
        <f>IF(A2553&lt;&gt;"",VLOOKUP(B2553,'Ket qua do'!$C$5:$AP$50000,$J$3,TRUE)*$E$9/1000,"")</f>
        <v>#N/A</v>
      </c>
      <c r="K2553" s="21" t="e">
        <f>IF(A2553&lt;&gt;"",VLOOKUP(B2553,'Ket qua do'!$C$5:$AP$50000,$K$3,TRUE)*$E$9/1000,"")</f>
        <v>#N/A</v>
      </c>
      <c r="L2553" s="21" t="e">
        <f>IF(A2553&lt;&gt;"",VLOOKUP(B2553,'Ket qua do'!$C$5:$AP$50000,$L$3,TRUE),"")</f>
        <v>#N/A</v>
      </c>
    </row>
    <row r="2554" spans="1:12" x14ac:dyDescent="0.25">
      <c r="A2554" t="e">
        <f t="shared" si="45"/>
        <v>#N/A</v>
      </c>
      <c r="B2554" s="1" t="e">
        <f>IF(A2554&lt;&gt;"",VLOOKUP(A2554,'Ket qua do'!$B$5:$CE$50000,2,TRUE),"")</f>
        <v>#N/A</v>
      </c>
      <c r="C2554" s="19" t="e">
        <f>IF(A2554&lt;&gt;"",VLOOKUP(B2554,'Ket qua do'!$C$5:$AP$50000,$C$3,TRUE)*SQRT(3)*$C$11,"")</f>
        <v>#N/A</v>
      </c>
      <c r="D2554" s="21" t="e">
        <f>IF(A2554&lt;&gt;"",VLOOKUP(B2554,'Ket qua do'!$C$5:$AP$50000,$D$3,TRUE),"")</f>
        <v>#N/A</v>
      </c>
      <c r="E2554" s="21" t="e">
        <f>IF(A2554&lt;&gt;"",VLOOKUP(B2554,'Ket qua do'!$C$5:$AP$50000,$E$3,TRUE)*$C$12,"")</f>
        <v>#N/A</v>
      </c>
      <c r="F2554" s="21" t="e">
        <f>IF(A2554&lt;&gt;"",VLOOKUP(B2554,'Ket qua do'!$C$5:$AP$50000,$F$3,TRUE),"")</f>
        <v>#N/A</v>
      </c>
      <c r="G2554" s="21" t="e">
        <f>IF(A2554&lt;&gt;"",VLOOKUP(B2554,'Ket qua do'!$C$5:$AP$50000,$G$3,TRUE),"")</f>
        <v>#N/A</v>
      </c>
      <c r="H2554" s="21" t="e">
        <f>IF(A2554&lt;&gt;"",VLOOKUP(B2554,'Ket qua do'!$C$5:$AP$50000,$H$3,TRUE),"")</f>
        <v>#N/A</v>
      </c>
      <c r="I2554" s="21" t="e">
        <f>IF(A2554&lt;&gt;"",VLOOKUP(B2554,'Ket qua do'!$C$5:$AP$50000,$I$3,TRUE)*$E$9/1000,"")</f>
        <v>#N/A</v>
      </c>
      <c r="J2554" s="21" t="e">
        <f>IF(A2554&lt;&gt;"",VLOOKUP(B2554,'Ket qua do'!$C$5:$AP$50000,$J$3,TRUE)*$E$9/1000,"")</f>
        <v>#N/A</v>
      </c>
      <c r="K2554" s="21" t="e">
        <f>IF(A2554&lt;&gt;"",VLOOKUP(B2554,'Ket qua do'!$C$5:$AP$50000,$K$3,TRUE)*$E$9/1000,"")</f>
        <v>#N/A</v>
      </c>
      <c r="L2554" s="21" t="e">
        <f>IF(A2554&lt;&gt;"",VLOOKUP(B2554,'Ket qua do'!$C$5:$AP$50000,$L$3,TRUE),"")</f>
        <v>#N/A</v>
      </c>
    </row>
    <row r="2555" spans="1:12" x14ac:dyDescent="0.25">
      <c r="A2555" t="e">
        <f t="shared" si="45"/>
        <v>#N/A</v>
      </c>
      <c r="B2555" s="1" t="e">
        <f>IF(A2555&lt;&gt;"",VLOOKUP(A2555,'Ket qua do'!$B$5:$CE$50000,2,TRUE),"")</f>
        <v>#N/A</v>
      </c>
      <c r="C2555" s="19" t="e">
        <f>IF(A2555&lt;&gt;"",VLOOKUP(B2555,'Ket qua do'!$C$5:$AP$50000,$C$3,TRUE)*SQRT(3)*$C$11,"")</f>
        <v>#N/A</v>
      </c>
      <c r="D2555" s="21" t="e">
        <f>IF(A2555&lt;&gt;"",VLOOKUP(B2555,'Ket qua do'!$C$5:$AP$50000,$D$3,TRUE),"")</f>
        <v>#N/A</v>
      </c>
      <c r="E2555" s="21" t="e">
        <f>IF(A2555&lt;&gt;"",VLOOKUP(B2555,'Ket qua do'!$C$5:$AP$50000,$E$3,TRUE)*$C$12,"")</f>
        <v>#N/A</v>
      </c>
      <c r="F2555" s="21" t="e">
        <f>IF(A2555&lt;&gt;"",VLOOKUP(B2555,'Ket qua do'!$C$5:$AP$50000,$F$3,TRUE),"")</f>
        <v>#N/A</v>
      </c>
      <c r="G2555" s="21" t="e">
        <f>IF(A2555&lt;&gt;"",VLOOKUP(B2555,'Ket qua do'!$C$5:$AP$50000,$G$3,TRUE),"")</f>
        <v>#N/A</v>
      </c>
      <c r="H2555" s="21" t="e">
        <f>IF(A2555&lt;&gt;"",VLOOKUP(B2555,'Ket qua do'!$C$5:$AP$50000,$H$3,TRUE),"")</f>
        <v>#N/A</v>
      </c>
      <c r="I2555" s="21" t="e">
        <f>IF(A2555&lt;&gt;"",VLOOKUP(B2555,'Ket qua do'!$C$5:$AP$50000,$I$3,TRUE)*$E$9/1000,"")</f>
        <v>#N/A</v>
      </c>
      <c r="J2555" s="21" t="e">
        <f>IF(A2555&lt;&gt;"",VLOOKUP(B2555,'Ket qua do'!$C$5:$AP$50000,$J$3,TRUE)*$E$9/1000,"")</f>
        <v>#N/A</v>
      </c>
      <c r="K2555" s="21" t="e">
        <f>IF(A2555&lt;&gt;"",VLOOKUP(B2555,'Ket qua do'!$C$5:$AP$50000,$K$3,TRUE)*$E$9/1000,"")</f>
        <v>#N/A</v>
      </c>
      <c r="L2555" s="21" t="e">
        <f>IF(A2555&lt;&gt;"",VLOOKUP(B2555,'Ket qua do'!$C$5:$AP$50000,$L$3,TRUE),"")</f>
        <v>#N/A</v>
      </c>
    </row>
    <row r="2556" spans="1:12" x14ac:dyDescent="0.25">
      <c r="A2556" t="e">
        <f t="shared" si="45"/>
        <v>#N/A</v>
      </c>
      <c r="B2556" s="1" t="e">
        <f>IF(A2556&lt;&gt;"",VLOOKUP(A2556,'Ket qua do'!$B$5:$CE$50000,2,TRUE),"")</f>
        <v>#N/A</v>
      </c>
      <c r="C2556" s="19" t="e">
        <f>IF(A2556&lt;&gt;"",VLOOKUP(B2556,'Ket qua do'!$C$5:$AP$50000,$C$3,TRUE)*SQRT(3)*$C$11,"")</f>
        <v>#N/A</v>
      </c>
      <c r="D2556" s="21" t="e">
        <f>IF(A2556&lt;&gt;"",VLOOKUP(B2556,'Ket qua do'!$C$5:$AP$50000,$D$3,TRUE),"")</f>
        <v>#N/A</v>
      </c>
      <c r="E2556" s="21" t="e">
        <f>IF(A2556&lt;&gt;"",VLOOKUP(B2556,'Ket qua do'!$C$5:$AP$50000,$E$3,TRUE)*$C$12,"")</f>
        <v>#N/A</v>
      </c>
      <c r="F2556" s="21" t="e">
        <f>IF(A2556&lt;&gt;"",VLOOKUP(B2556,'Ket qua do'!$C$5:$AP$50000,$F$3,TRUE),"")</f>
        <v>#N/A</v>
      </c>
      <c r="G2556" s="21" t="e">
        <f>IF(A2556&lt;&gt;"",VLOOKUP(B2556,'Ket qua do'!$C$5:$AP$50000,$G$3,TRUE),"")</f>
        <v>#N/A</v>
      </c>
      <c r="H2556" s="21" t="e">
        <f>IF(A2556&lt;&gt;"",VLOOKUP(B2556,'Ket qua do'!$C$5:$AP$50000,$H$3,TRUE),"")</f>
        <v>#N/A</v>
      </c>
      <c r="I2556" s="21" t="e">
        <f>IF(A2556&lt;&gt;"",VLOOKUP(B2556,'Ket qua do'!$C$5:$AP$50000,$I$3,TRUE)*$E$9/1000,"")</f>
        <v>#N/A</v>
      </c>
      <c r="J2556" s="21" t="e">
        <f>IF(A2556&lt;&gt;"",VLOOKUP(B2556,'Ket qua do'!$C$5:$AP$50000,$J$3,TRUE)*$E$9/1000,"")</f>
        <v>#N/A</v>
      </c>
      <c r="K2556" s="21" t="e">
        <f>IF(A2556&lt;&gt;"",VLOOKUP(B2556,'Ket qua do'!$C$5:$AP$50000,$K$3,TRUE)*$E$9/1000,"")</f>
        <v>#N/A</v>
      </c>
      <c r="L2556" s="21" t="e">
        <f>IF(A2556&lt;&gt;"",VLOOKUP(B2556,'Ket qua do'!$C$5:$AP$50000,$L$3,TRUE),"")</f>
        <v>#N/A</v>
      </c>
    </row>
    <row r="2557" spans="1:12" x14ac:dyDescent="0.25">
      <c r="A2557" t="e">
        <f t="shared" si="45"/>
        <v>#N/A</v>
      </c>
      <c r="B2557" s="1" t="e">
        <f>IF(A2557&lt;&gt;"",VLOOKUP(A2557,'Ket qua do'!$B$5:$CE$50000,2,TRUE),"")</f>
        <v>#N/A</v>
      </c>
      <c r="C2557" s="19" t="e">
        <f>IF(A2557&lt;&gt;"",VLOOKUP(B2557,'Ket qua do'!$C$5:$AP$50000,$C$3,TRUE)*SQRT(3)*$C$11,"")</f>
        <v>#N/A</v>
      </c>
      <c r="D2557" s="21" t="e">
        <f>IF(A2557&lt;&gt;"",VLOOKUP(B2557,'Ket qua do'!$C$5:$AP$50000,$D$3,TRUE),"")</f>
        <v>#N/A</v>
      </c>
      <c r="E2557" s="21" t="e">
        <f>IF(A2557&lt;&gt;"",VLOOKUP(B2557,'Ket qua do'!$C$5:$AP$50000,$E$3,TRUE)*$C$12,"")</f>
        <v>#N/A</v>
      </c>
      <c r="F2557" s="21" t="e">
        <f>IF(A2557&lt;&gt;"",VLOOKUP(B2557,'Ket qua do'!$C$5:$AP$50000,$F$3,TRUE),"")</f>
        <v>#N/A</v>
      </c>
      <c r="G2557" s="21" t="e">
        <f>IF(A2557&lt;&gt;"",VLOOKUP(B2557,'Ket qua do'!$C$5:$AP$50000,$G$3,TRUE),"")</f>
        <v>#N/A</v>
      </c>
      <c r="H2557" s="21" t="e">
        <f>IF(A2557&lt;&gt;"",VLOOKUP(B2557,'Ket qua do'!$C$5:$AP$50000,$H$3,TRUE),"")</f>
        <v>#N/A</v>
      </c>
      <c r="I2557" s="21" t="e">
        <f>IF(A2557&lt;&gt;"",VLOOKUP(B2557,'Ket qua do'!$C$5:$AP$50000,$I$3,TRUE)*$E$9/1000,"")</f>
        <v>#N/A</v>
      </c>
      <c r="J2557" s="21" t="e">
        <f>IF(A2557&lt;&gt;"",VLOOKUP(B2557,'Ket qua do'!$C$5:$AP$50000,$J$3,TRUE)*$E$9/1000,"")</f>
        <v>#N/A</v>
      </c>
      <c r="K2557" s="21" t="e">
        <f>IF(A2557&lt;&gt;"",VLOOKUP(B2557,'Ket qua do'!$C$5:$AP$50000,$K$3,TRUE)*$E$9/1000,"")</f>
        <v>#N/A</v>
      </c>
      <c r="L2557" s="21" t="e">
        <f>IF(A2557&lt;&gt;"",VLOOKUP(B2557,'Ket qua do'!$C$5:$AP$50000,$L$3,TRUE),"")</f>
        <v>#N/A</v>
      </c>
    </row>
    <row r="2558" spans="1:12" x14ac:dyDescent="0.25">
      <c r="A2558" t="e">
        <f t="shared" si="45"/>
        <v>#N/A</v>
      </c>
      <c r="B2558" s="1" t="e">
        <f>IF(A2558&lt;&gt;"",VLOOKUP(A2558,'Ket qua do'!$B$5:$CE$50000,2,TRUE),"")</f>
        <v>#N/A</v>
      </c>
      <c r="C2558" s="19" t="e">
        <f>IF(A2558&lt;&gt;"",VLOOKUP(B2558,'Ket qua do'!$C$5:$AP$50000,$C$3,TRUE)*SQRT(3)*$C$11,"")</f>
        <v>#N/A</v>
      </c>
      <c r="D2558" s="21" t="e">
        <f>IF(A2558&lt;&gt;"",VLOOKUP(B2558,'Ket qua do'!$C$5:$AP$50000,$D$3,TRUE),"")</f>
        <v>#N/A</v>
      </c>
      <c r="E2558" s="21" t="e">
        <f>IF(A2558&lt;&gt;"",VLOOKUP(B2558,'Ket qua do'!$C$5:$AP$50000,$E$3,TRUE)*$C$12,"")</f>
        <v>#N/A</v>
      </c>
      <c r="F2558" s="21" t="e">
        <f>IF(A2558&lt;&gt;"",VLOOKUP(B2558,'Ket qua do'!$C$5:$AP$50000,$F$3,TRUE),"")</f>
        <v>#N/A</v>
      </c>
      <c r="G2558" s="21" t="e">
        <f>IF(A2558&lt;&gt;"",VLOOKUP(B2558,'Ket qua do'!$C$5:$AP$50000,$G$3,TRUE),"")</f>
        <v>#N/A</v>
      </c>
      <c r="H2558" s="21" t="e">
        <f>IF(A2558&lt;&gt;"",VLOOKUP(B2558,'Ket qua do'!$C$5:$AP$50000,$H$3,TRUE),"")</f>
        <v>#N/A</v>
      </c>
      <c r="I2558" s="21" t="e">
        <f>IF(A2558&lt;&gt;"",VLOOKUP(B2558,'Ket qua do'!$C$5:$AP$50000,$I$3,TRUE)*$E$9/1000,"")</f>
        <v>#N/A</v>
      </c>
      <c r="J2558" s="21" t="e">
        <f>IF(A2558&lt;&gt;"",VLOOKUP(B2558,'Ket qua do'!$C$5:$AP$50000,$J$3,TRUE)*$E$9/1000,"")</f>
        <v>#N/A</v>
      </c>
      <c r="K2558" s="21" t="e">
        <f>IF(A2558&lt;&gt;"",VLOOKUP(B2558,'Ket qua do'!$C$5:$AP$50000,$K$3,TRUE)*$E$9/1000,"")</f>
        <v>#N/A</v>
      </c>
      <c r="L2558" s="21" t="e">
        <f>IF(A2558&lt;&gt;"",VLOOKUP(B2558,'Ket qua do'!$C$5:$AP$50000,$L$3,TRUE),"")</f>
        <v>#N/A</v>
      </c>
    </row>
    <row r="2559" spans="1:12" x14ac:dyDescent="0.25">
      <c r="A2559" t="e">
        <f t="shared" si="45"/>
        <v>#N/A</v>
      </c>
      <c r="B2559" s="1" t="e">
        <f>IF(A2559&lt;&gt;"",VLOOKUP(A2559,'Ket qua do'!$B$5:$CE$50000,2,TRUE),"")</f>
        <v>#N/A</v>
      </c>
      <c r="C2559" s="19" t="e">
        <f>IF(A2559&lt;&gt;"",VLOOKUP(B2559,'Ket qua do'!$C$5:$AP$50000,$C$3,TRUE)*SQRT(3)*$C$11,"")</f>
        <v>#N/A</v>
      </c>
      <c r="D2559" s="21" t="e">
        <f>IF(A2559&lt;&gt;"",VLOOKUP(B2559,'Ket qua do'!$C$5:$AP$50000,$D$3,TRUE),"")</f>
        <v>#N/A</v>
      </c>
      <c r="E2559" s="21" t="e">
        <f>IF(A2559&lt;&gt;"",VLOOKUP(B2559,'Ket qua do'!$C$5:$AP$50000,$E$3,TRUE)*$C$12,"")</f>
        <v>#N/A</v>
      </c>
      <c r="F2559" s="21" t="e">
        <f>IF(A2559&lt;&gt;"",VLOOKUP(B2559,'Ket qua do'!$C$5:$AP$50000,$F$3,TRUE),"")</f>
        <v>#N/A</v>
      </c>
      <c r="G2559" s="21" t="e">
        <f>IF(A2559&lt;&gt;"",VLOOKUP(B2559,'Ket qua do'!$C$5:$AP$50000,$G$3,TRUE),"")</f>
        <v>#N/A</v>
      </c>
      <c r="H2559" s="21" t="e">
        <f>IF(A2559&lt;&gt;"",VLOOKUP(B2559,'Ket qua do'!$C$5:$AP$50000,$H$3,TRUE),"")</f>
        <v>#N/A</v>
      </c>
      <c r="I2559" s="21" t="e">
        <f>IF(A2559&lt;&gt;"",VLOOKUP(B2559,'Ket qua do'!$C$5:$AP$50000,$I$3,TRUE)*$E$9/1000,"")</f>
        <v>#N/A</v>
      </c>
      <c r="J2559" s="21" t="e">
        <f>IF(A2559&lt;&gt;"",VLOOKUP(B2559,'Ket qua do'!$C$5:$AP$50000,$J$3,TRUE)*$E$9/1000,"")</f>
        <v>#N/A</v>
      </c>
      <c r="K2559" s="21" t="e">
        <f>IF(A2559&lt;&gt;"",VLOOKUP(B2559,'Ket qua do'!$C$5:$AP$50000,$K$3,TRUE)*$E$9/1000,"")</f>
        <v>#N/A</v>
      </c>
      <c r="L2559" s="21" t="e">
        <f>IF(A2559&lt;&gt;"",VLOOKUP(B2559,'Ket qua do'!$C$5:$AP$50000,$L$3,TRUE),"")</f>
        <v>#N/A</v>
      </c>
    </row>
    <row r="2560" spans="1:12" x14ac:dyDescent="0.25">
      <c r="A2560" t="e">
        <f t="shared" si="45"/>
        <v>#N/A</v>
      </c>
      <c r="B2560" s="1" t="e">
        <f>IF(A2560&lt;&gt;"",VLOOKUP(A2560,'Ket qua do'!$B$5:$CE$50000,2,TRUE),"")</f>
        <v>#N/A</v>
      </c>
      <c r="C2560" s="19" t="e">
        <f>IF(A2560&lt;&gt;"",VLOOKUP(B2560,'Ket qua do'!$C$5:$AP$50000,$C$3,TRUE)*SQRT(3)*$C$11,"")</f>
        <v>#N/A</v>
      </c>
      <c r="D2560" s="21" t="e">
        <f>IF(A2560&lt;&gt;"",VLOOKUP(B2560,'Ket qua do'!$C$5:$AP$50000,$D$3,TRUE),"")</f>
        <v>#N/A</v>
      </c>
      <c r="E2560" s="21" t="e">
        <f>IF(A2560&lt;&gt;"",VLOOKUP(B2560,'Ket qua do'!$C$5:$AP$50000,$E$3,TRUE)*$C$12,"")</f>
        <v>#N/A</v>
      </c>
      <c r="F2560" s="21" t="e">
        <f>IF(A2560&lt;&gt;"",VLOOKUP(B2560,'Ket qua do'!$C$5:$AP$50000,$F$3,TRUE),"")</f>
        <v>#N/A</v>
      </c>
      <c r="G2560" s="21" t="e">
        <f>IF(A2560&lt;&gt;"",VLOOKUP(B2560,'Ket qua do'!$C$5:$AP$50000,$G$3,TRUE),"")</f>
        <v>#N/A</v>
      </c>
      <c r="H2560" s="21" t="e">
        <f>IF(A2560&lt;&gt;"",VLOOKUP(B2560,'Ket qua do'!$C$5:$AP$50000,$H$3,TRUE),"")</f>
        <v>#N/A</v>
      </c>
      <c r="I2560" s="21" t="e">
        <f>IF(A2560&lt;&gt;"",VLOOKUP(B2560,'Ket qua do'!$C$5:$AP$50000,$I$3,TRUE)*$E$9/1000,"")</f>
        <v>#N/A</v>
      </c>
      <c r="J2560" s="21" t="e">
        <f>IF(A2560&lt;&gt;"",VLOOKUP(B2560,'Ket qua do'!$C$5:$AP$50000,$J$3,TRUE)*$E$9/1000,"")</f>
        <v>#N/A</v>
      </c>
      <c r="K2560" s="21" t="e">
        <f>IF(A2560&lt;&gt;"",VLOOKUP(B2560,'Ket qua do'!$C$5:$AP$50000,$K$3,TRUE)*$E$9/1000,"")</f>
        <v>#N/A</v>
      </c>
      <c r="L2560" s="21" t="e">
        <f>IF(A2560&lt;&gt;"",VLOOKUP(B2560,'Ket qua do'!$C$5:$AP$50000,$L$3,TRUE),"")</f>
        <v>#N/A</v>
      </c>
    </row>
    <row r="2561" spans="1:12" x14ac:dyDescent="0.25">
      <c r="A2561" t="e">
        <f t="shared" si="45"/>
        <v>#N/A</v>
      </c>
      <c r="B2561" s="1" t="e">
        <f>IF(A2561&lt;&gt;"",VLOOKUP(A2561,'Ket qua do'!$B$5:$CE$50000,2,TRUE),"")</f>
        <v>#N/A</v>
      </c>
      <c r="C2561" s="19" t="e">
        <f>IF(A2561&lt;&gt;"",VLOOKUP(B2561,'Ket qua do'!$C$5:$AP$50000,$C$3,TRUE)*SQRT(3)*$C$11,"")</f>
        <v>#N/A</v>
      </c>
      <c r="D2561" s="21" t="e">
        <f>IF(A2561&lt;&gt;"",VLOOKUP(B2561,'Ket qua do'!$C$5:$AP$50000,$D$3,TRUE),"")</f>
        <v>#N/A</v>
      </c>
      <c r="E2561" s="21" t="e">
        <f>IF(A2561&lt;&gt;"",VLOOKUP(B2561,'Ket qua do'!$C$5:$AP$50000,$E$3,TRUE)*$C$12,"")</f>
        <v>#N/A</v>
      </c>
      <c r="F2561" s="21" t="e">
        <f>IF(A2561&lt;&gt;"",VLOOKUP(B2561,'Ket qua do'!$C$5:$AP$50000,$F$3,TRUE),"")</f>
        <v>#N/A</v>
      </c>
      <c r="G2561" s="21" t="e">
        <f>IF(A2561&lt;&gt;"",VLOOKUP(B2561,'Ket qua do'!$C$5:$AP$50000,$G$3,TRUE),"")</f>
        <v>#N/A</v>
      </c>
      <c r="H2561" s="21" t="e">
        <f>IF(A2561&lt;&gt;"",VLOOKUP(B2561,'Ket qua do'!$C$5:$AP$50000,$H$3,TRUE),"")</f>
        <v>#N/A</v>
      </c>
      <c r="I2561" s="21" t="e">
        <f>IF(A2561&lt;&gt;"",VLOOKUP(B2561,'Ket qua do'!$C$5:$AP$50000,$I$3,TRUE)*$E$9/1000,"")</f>
        <v>#N/A</v>
      </c>
      <c r="J2561" s="21" t="e">
        <f>IF(A2561&lt;&gt;"",VLOOKUP(B2561,'Ket qua do'!$C$5:$AP$50000,$J$3,TRUE)*$E$9/1000,"")</f>
        <v>#N/A</v>
      </c>
      <c r="K2561" s="21" t="e">
        <f>IF(A2561&lt;&gt;"",VLOOKUP(B2561,'Ket qua do'!$C$5:$AP$50000,$K$3,TRUE)*$E$9/1000,"")</f>
        <v>#N/A</v>
      </c>
      <c r="L2561" s="21" t="e">
        <f>IF(A2561&lt;&gt;"",VLOOKUP(B2561,'Ket qua do'!$C$5:$AP$50000,$L$3,TRUE),"")</f>
        <v>#N/A</v>
      </c>
    </row>
    <row r="2562" spans="1:12" x14ac:dyDescent="0.25">
      <c r="A2562" t="e">
        <f t="shared" si="45"/>
        <v>#N/A</v>
      </c>
      <c r="B2562" s="1" t="e">
        <f>IF(A2562&lt;&gt;"",VLOOKUP(A2562,'Ket qua do'!$B$5:$CE$50000,2,TRUE),"")</f>
        <v>#N/A</v>
      </c>
      <c r="C2562" s="19" t="e">
        <f>IF(A2562&lt;&gt;"",VLOOKUP(B2562,'Ket qua do'!$C$5:$AP$50000,$C$3,TRUE)*SQRT(3)*$C$11,"")</f>
        <v>#N/A</v>
      </c>
      <c r="D2562" s="21" t="e">
        <f>IF(A2562&lt;&gt;"",VLOOKUP(B2562,'Ket qua do'!$C$5:$AP$50000,$D$3,TRUE),"")</f>
        <v>#N/A</v>
      </c>
      <c r="E2562" s="21" t="e">
        <f>IF(A2562&lt;&gt;"",VLOOKUP(B2562,'Ket qua do'!$C$5:$AP$50000,$E$3,TRUE)*$C$12,"")</f>
        <v>#N/A</v>
      </c>
      <c r="F2562" s="21" t="e">
        <f>IF(A2562&lt;&gt;"",VLOOKUP(B2562,'Ket qua do'!$C$5:$AP$50000,$F$3,TRUE),"")</f>
        <v>#N/A</v>
      </c>
      <c r="G2562" s="21" t="e">
        <f>IF(A2562&lt;&gt;"",VLOOKUP(B2562,'Ket qua do'!$C$5:$AP$50000,$G$3,TRUE),"")</f>
        <v>#N/A</v>
      </c>
      <c r="H2562" s="21" t="e">
        <f>IF(A2562&lt;&gt;"",VLOOKUP(B2562,'Ket qua do'!$C$5:$AP$50000,$H$3,TRUE),"")</f>
        <v>#N/A</v>
      </c>
      <c r="I2562" s="21" t="e">
        <f>IF(A2562&lt;&gt;"",VLOOKUP(B2562,'Ket qua do'!$C$5:$AP$50000,$I$3,TRUE)*$E$9/1000,"")</f>
        <v>#N/A</v>
      </c>
      <c r="J2562" s="21" t="e">
        <f>IF(A2562&lt;&gt;"",VLOOKUP(B2562,'Ket qua do'!$C$5:$AP$50000,$J$3,TRUE)*$E$9/1000,"")</f>
        <v>#N/A</v>
      </c>
      <c r="K2562" s="21" t="e">
        <f>IF(A2562&lt;&gt;"",VLOOKUP(B2562,'Ket qua do'!$C$5:$AP$50000,$K$3,TRUE)*$E$9/1000,"")</f>
        <v>#N/A</v>
      </c>
      <c r="L2562" s="21" t="e">
        <f>IF(A2562&lt;&gt;"",VLOOKUP(B2562,'Ket qua do'!$C$5:$AP$50000,$L$3,TRUE),"")</f>
        <v>#N/A</v>
      </c>
    </row>
    <row r="2563" spans="1:12" x14ac:dyDescent="0.25">
      <c r="A2563" t="e">
        <f t="shared" si="45"/>
        <v>#N/A</v>
      </c>
      <c r="B2563" s="1" t="e">
        <f>IF(A2563&lt;&gt;"",VLOOKUP(A2563,'Ket qua do'!$B$5:$CE$50000,2,TRUE),"")</f>
        <v>#N/A</v>
      </c>
      <c r="C2563" s="19" t="e">
        <f>IF(A2563&lt;&gt;"",VLOOKUP(B2563,'Ket qua do'!$C$5:$AP$50000,$C$3,TRUE)*SQRT(3)*$C$11,"")</f>
        <v>#N/A</v>
      </c>
      <c r="D2563" s="21" t="e">
        <f>IF(A2563&lt;&gt;"",VLOOKUP(B2563,'Ket qua do'!$C$5:$AP$50000,$D$3,TRUE),"")</f>
        <v>#N/A</v>
      </c>
      <c r="E2563" s="21" t="e">
        <f>IF(A2563&lt;&gt;"",VLOOKUP(B2563,'Ket qua do'!$C$5:$AP$50000,$E$3,TRUE)*$C$12,"")</f>
        <v>#N/A</v>
      </c>
      <c r="F2563" s="21" t="e">
        <f>IF(A2563&lt;&gt;"",VLOOKUP(B2563,'Ket qua do'!$C$5:$AP$50000,$F$3,TRUE),"")</f>
        <v>#N/A</v>
      </c>
      <c r="G2563" s="21" t="e">
        <f>IF(A2563&lt;&gt;"",VLOOKUP(B2563,'Ket qua do'!$C$5:$AP$50000,$G$3,TRUE),"")</f>
        <v>#N/A</v>
      </c>
      <c r="H2563" s="21" t="e">
        <f>IF(A2563&lt;&gt;"",VLOOKUP(B2563,'Ket qua do'!$C$5:$AP$50000,$H$3,TRUE),"")</f>
        <v>#N/A</v>
      </c>
      <c r="I2563" s="21" t="e">
        <f>IF(A2563&lt;&gt;"",VLOOKUP(B2563,'Ket qua do'!$C$5:$AP$50000,$I$3,TRUE)*$E$9/1000,"")</f>
        <v>#N/A</v>
      </c>
      <c r="J2563" s="21" t="e">
        <f>IF(A2563&lt;&gt;"",VLOOKUP(B2563,'Ket qua do'!$C$5:$AP$50000,$J$3,TRUE)*$E$9/1000,"")</f>
        <v>#N/A</v>
      </c>
      <c r="K2563" s="21" t="e">
        <f>IF(A2563&lt;&gt;"",VLOOKUP(B2563,'Ket qua do'!$C$5:$AP$50000,$K$3,TRUE)*$E$9/1000,"")</f>
        <v>#N/A</v>
      </c>
      <c r="L2563" s="21" t="e">
        <f>IF(A2563&lt;&gt;"",VLOOKUP(B2563,'Ket qua do'!$C$5:$AP$50000,$L$3,TRUE),"")</f>
        <v>#N/A</v>
      </c>
    </row>
    <row r="2564" spans="1:12" x14ac:dyDescent="0.25">
      <c r="A2564" t="e">
        <f t="shared" si="45"/>
        <v>#N/A</v>
      </c>
      <c r="B2564" s="1" t="e">
        <f>IF(A2564&lt;&gt;"",VLOOKUP(A2564,'Ket qua do'!$B$5:$CE$50000,2,TRUE),"")</f>
        <v>#N/A</v>
      </c>
      <c r="C2564" s="19" t="e">
        <f>IF(A2564&lt;&gt;"",VLOOKUP(B2564,'Ket qua do'!$C$5:$AP$50000,$C$3,TRUE)*SQRT(3)*$C$11,"")</f>
        <v>#N/A</v>
      </c>
      <c r="D2564" s="21" t="e">
        <f>IF(A2564&lt;&gt;"",VLOOKUP(B2564,'Ket qua do'!$C$5:$AP$50000,$D$3,TRUE),"")</f>
        <v>#N/A</v>
      </c>
      <c r="E2564" s="21" t="e">
        <f>IF(A2564&lt;&gt;"",VLOOKUP(B2564,'Ket qua do'!$C$5:$AP$50000,$E$3,TRUE)*$C$12,"")</f>
        <v>#N/A</v>
      </c>
      <c r="F2564" s="21" t="e">
        <f>IF(A2564&lt;&gt;"",VLOOKUP(B2564,'Ket qua do'!$C$5:$AP$50000,$F$3,TRUE),"")</f>
        <v>#N/A</v>
      </c>
      <c r="G2564" s="21" t="e">
        <f>IF(A2564&lt;&gt;"",VLOOKUP(B2564,'Ket qua do'!$C$5:$AP$50000,$G$3,TRUE),"")</f>
        <v>#N/A</v>
      </c>
      <c r="H2564" s="21" t="e">
        <f>IF(A2564&lt;&gt;"",VLOOKUP(B2564,'Ket qua do'!$C$5:$AP$50000,$H$3,TRUE),"")</f>
        <v>#N/A</v>
      </c>
      <c r="I2564" s="21" t="e">
        <f>IF(A2564&lt;&gt;"",VLOOKUP(B2564,'Ket qua do'!$C$5:$AP$50000,$I$3,TRUE)*$E$9/1000,"")</f>
        <v>#N/A</v>
      </c>
      <c r="J2564" s="21" t="e">
        <f>IF(A2564&lt;&gt;"",VLOOKUP(B2564,'Ket qua do'!$C$5:$AP$50000,$J$3,TRUE)*$E$9/1000,"")</f>
        <v>#N/A</v>
      </c>
      <c r="K2564" s="21" t="e">
        <f>IF(A2564&lt;&gt;"",VLOOKUP(B2564,'Ket qua do'!$C$5:$AP$50000,$K$3,TRUE)*$E$9/1000,"")</f>
        <v>#N/A</v>
      </c>
      <c r="L2564" s="21" t="e">
        <f>IF(A2564&lt;&gt;"",VLOOKUP(B2564,'Ket qua do'!$C$5:$AP$50000,$L$3,TRUE),"")</f>
        <v>#N/A</v>
      </c>
    </row>
    <row r="2565" spans="1:12" x14ac:dyDescent="0.25">
      <c r="A2565" t="e">
        <f t="shared" si="45"/>
        <v>#N/A</v>
      </c>
      <c r="B2565" s="1" t="e">
        <f>IF(A2565&lt;&gt;"",VLOOKUP(A2565,'Ket qua do'!$B$5:$CE$50000,2,TRUE),"")</f>
        <v>#N/A</v>
      </c>
      <c r="C2565" s="19" t="e">
        <f>IF(A2565&lt;&gt;"",VLOOKUP(B2565,'Ket qua do'!$C$5:$AP$50000,$C$3,TRUE)*SQRT(3)*$C$11,"")</f>
        <v>#N/A</v>
      </c>
      <c r="D2565" s="21" t="e">
        <f>IF(A2565&lt;&gt;"",VLOOKUP(B2565,'Ket qua do'!$C$5:$AP$50000,$D$3,TRUE),"")</f>
        <v>#N/A</v>
      </c>
      <c r="E2565" s="21" t="e">
        <f>IF(A2565&lt;&gt;"",VLOOKUP(B2565,'Ket qua do'!$C$5:$AP$50000,$E$3,TRUE)*$C$12,"")</f>
        <v>#N/A</v>
      </c>
      <c r="F2565" s="21" t="e">
        <f>IF(A2565&lt;&gt;"",VLOOKUP(B2565,'Ket qua do'!$C$5:$AP$50000,$F$3,TRUE),"")</f>
        <v>#N/A</v>
      </c>
      <c r="G2565" s="21" t="e">
        <f>IF(A2565&lt;&gt;"",VLOOKUP(B2565,'Ket qua do'!$C$5:$AP$50000,$G$3,TRUE),"")</f>
        <v>#N/A</v>
      </c>
      <c r="H2565" s="21" t="e">
        <f>IF(A2565&lt;&gt;"",VLOOKUP(B2565,'Ket qua do'!$C$5:$AP$50000,$H$3,TRUE),"")</f>
        <v>#N/A</v>
      </c>
      <c r="I2565" s="21" t="e">
        <f>IF(A2565&lt;&gt;"",VLOOKUP(B2565,'Ket qua do'!$C$5:$AP$50000,$I$3,TRUE)*$E$9/1000,"")</f>
        <v>#N/A</v>
      </c>
      <c r="J2565" s="21" t="e">
        <f>IF(A2565&lt;&gt;"",VLOOKUP(B2565,'Ket qua do'!$C$5:$AP$50000,$J$3,TRUE)*$E$9/1000,"")</f>
        <v>#N/A</v>
      </c>
      <c r="K2565" s="21" t="e">
        <f>IF(A2565&lt;&gt;"",VLOOKUP(B2565,'Ket qua do'!$C$5:$AP$50000,$K$3,TRUE)*$E$9/1000,"")</f>
        <v>#N/A</v>
      </c>
      <c r="L2565" s="21" t="e">
        <f>IF(A2565&lt;&gt;"",VLOOKUP(B2565,'Ket qua do'!$C$5:$AP$50000,$L$3,TRUE),"")</f>
        <v>#N/A</v>
      </c>
    </row>
    <row r="2566" spans="1:12" x14ac:dyDescent="0.25">
      <c r="A2566" t="e">
        <f t="shared" si="45"/>
        <v>#N/A</v>
      </c>
      <c r="B2566" s="1" t="e">
        <f>IF(A2566&lt;&gt;"",VLOOKUP(A2566,'Ket qua do'!$B$5:$CE$50000,2,TRUE),"")</f>
        <v>#N/A</v>
      </c>
      <c r="C2566" s="19" t="e">
        <f>IF(A2566&lt;&gt;"",VLOOKUP(B2566,'Ket qua do'!$C$5:$AP$50000,$C$3,TRUE)*SQRT(3)*$C$11,"")</f>
        <v>#N/A</v>
      </c>
      <c r="D2566" s="21" t="e">
        <f>IF(A2566&lt;&gt;"",VLOOKUP(B2566,'Ket qua do'!$C$5:$AP$50000,$D$3,TRUE),"")</f>
        <v>#N/A</v>
      </c>
      <c r="E2566" s="21" t="e">
        <f>IF(A2566&lt;&gt;"",VLOOKUP(B2566,'Ket qua do'!$C$5:$AP$50000,$E$3,TRUE)*$C$12,"")</f>
        <v>#N/A</v>
      </c>
      <c r="F2566" s="21" t="e">
        <f>IF(A2566&lt;&gt;"",VLOOKUP(B2566,'Ket qua do'!$C$5:$AP$50000,$F$3,TRUE),"")</f>
        <v>#N/A</v>
      </c>
      <c r="G2566" s="21" t="e">
        <f>IF(A2566&lt;&gt;"",VLOOKUP(B2566,'Ket qua do'!$C$5:$AP$50000,$G$3,TRUE),"")</f>
        <v>#N/A</v>
      </c>
      <c r="H2566" s="21" t="e">
        <f>IF(A2566&lt;&gt;"",VLOOKUP(B2566,'Ket qua do'!$C$5:$AP$50000,$H$3,TRUE),"")</f>
        <v>#N/A</v>
      </c>
      <c r="I2566" s="21" t="e">
        <f>IF(A2566&lt;&gt;"",VLOOKUP(B2566,'Ket qua do'!$C$5:$AP$50000,$I$3,TRUE)*$E$9/1000,"")</f>
        <v>#N/A</v>
      </c>
      <c r="J2566" s="21" t="e">
        <f>IF(A2566&lt;&gt;"",VLOOKUP(B2566,'Ket qua do'!$C$5:$AP$50000,$J$3,TRUE)*$E$9/1000,"")</f>
        <v>#N/A</v>
      </c>
      <c r="K2566" s="21" t="e">
        <f>IF(A2566&lt;&gt;"",VLOOKUP(B2566,'Ket qua do'!$C$5:$AP$50000,$K$3,TRUE)*$E$9/1000,"")</f>
        <v>#N/A</v>
      </c>
      <c r="L2566" s="21" t="e">
        <f>IF(A2566&lt;&gt;"",VLOOKUP(B2566,'Ket qua do'!$C$5:$AP$50000,$L$3,TRUE),"")</f>
        <v>#N/A</v>
      </c>
    </row>
    <row r="2567" spans="1:12" x14ac:dyDescent="0.25">
      <c r="A2567" t="e">
        <f t="shared" si="45"/>
        <v>#N/A</v>
      </c>
      <c r="B2567" s="1" t="e">
        <f>IF(A2567&lt;&gt;"",VLOOKUP(A2567,'Ket qua do'!$B$5:$CE$50000,2,TRUE),"")</f>
        <v>#N/A</v>
      </c>
      <c r="C2567" s="19" t="e">
        <f>IF(A2567&lt;&gt;"",VLOOKUP(B2567,'Ket qua do'!$C$5:$AP$50000,$C$3,TRUE)*SQRT(3)*$C$11,"")</f>
        <v>#N/A</v>
      </c>
      <c r="D2567" s="21" t="e">
        <f>IF(A2567&lt;&gt;"",VLOOKUP(B2567,'Ket qua do'!$C$5:$AP$50000,$D$3,TRUE),"")</f>
        <v>#N/A</v>
      </c>
      <c r="E2567" s="21" t="e">
        <f>IF(A2567&lt;&gt;"",VLOOKUP(B2567,'Ket qua do'!$C$5:$AP$50000,$E$3,TRUE)*$C$12,"")</f>
        <v>#N/A</v>
      </c>
      <c r="F2567" s="21" t="e">
        <f>IF(A2567&lt;&gt;"",VLOOKUP(B2567,'Ket qua do'!$C$5:$AP$50000,$F$3,TRUE),"")</f>
        <v>#N/A</v>
      </c>
      <c r="G2567" s="21" t="e">
        <f>IF(A2567&lt;&gt;"",VLOOKUP(B2567,'Ket qua do'!$C$5:$AP$50000,$G$3,TRUE),"")</f>
        <v>#N/A</v>
      </c>
      <c r="H2567" s="21" t="e">
        <f>IF(A2567&lt;&gt;"",VLOOKUP(B2567,'Ket qua do'!$C$5:$AP$50000,$H$3,TRUE),"")</f>
        <v>#N/A</v>
      </c>
      <c r="I2567" s="21" t="e">
        <f>IF(A2567&lt;&gt;"",VLOOKUP(B2567,'Ket qua do'!$C$5:$AP$50000,$I$3,TRUE)*$E$9/1000,"")</f>
        <v>#N/A</v>
      </c>
      <c r="J2567" s="21" t="e">
        <f>IF(A2567&lt;&gt;"",VLOOKUP(B2567,'Ket qua do'!$C$5:$AP$50000,$J$3,TRUE)*$E$9/1000,"")</f>
        <v>#N/A</v>
      </c>
      <c r="K2567" s="21" t="e">
        <f>IF(A2567&lt;&gt;"",VLOOKUP(B2567,'Ket qua do'!$C$5:$AP$50000,$K$3,TRUE)*$E$9/1000,"")</f>
        <v>#N/A</v>
      </c>
      <c r="L2567" s="21" t="e">
        <f>IF(A2567&lt;&gt;"",VLOOKUP(B2567,'Ket qua do'!$C$5:$AP$50000,$L$3,TRUE),"")</f>
        <v>#N/A</v>
      </c>
    </row>
    <row r="2568" spans="1:12" x14ac:dyDescent="0.25">
      <c r="A2568" t="e">
        <f t="shared" si="45"/>
        <v>#N/A</v>
      </c>
      <c r="B2568" s="1" t="e">
        <f>IF(A2568&lt;&gt;"",VLOOKUP(A2568,'Ket qua do'!$B$5:$CE$50000,2,TRUE),"")</f>
        <v>#N/A</v>
      </c>
      <c r="C2568" s="19" t="e">
        <f>IF(A2568&lt;&gt;"",VLOOKUP(B2568,'Ket qua do'!$C$5:$AP$50000,$C$3,TRUE)*SQRT(3)*$C$11,"")</f>
        <v>#N/A</v>
      </c>
      <c r="D2568" s="21" t="e">
        <f>IF(A2568&lt;&gt;"",VLOOKUP(B2568,'Ket qua do'!$C$5:$AP$50000,$D$3,TRUE),"")</f>
        <v>#N/A</v>
      </c>
      <c r="E2568" s="21" t="e">
        <f>IF(A2568&lt;&gt;"",VLOOKUP(B2568,'Ket qua do'!$C$5:$AP$50000,$E$3,TRUE)*$C$12,"")</f>
        <v>#N/A</v>
      </c>
      <c r="F2568" s="21" t="e">
        <f>IF(A2568&lt;&gt;"",VLOOKUP(B2568,'Ket qua do'!$C$5:$AP$50000,$F$3,TRUE),"")</f>
        <v>#N/A</v>
      </c>
      <c r="G2568" s="21" t="e">
        <f>IF(A2568&lt;&gt;"",VLOOKUP(B2568,'Ket qua do'!$C$5:$AP$50000,$G$3,TRUE),"")</f>
        <v>#N/A</v>
      </c>
      <c r="H2568" s="21" t="e">
        <f>IF(A2568&lt;&gt;"",VLOOKUP(B2568,'Ket qua do'!$C$5:$AP$50000,$H$3,TRUE),"")</f>
        <v>#N/A</v>
      </c>
      <c r="I2568" s="21" t="e">
        <f>IF(A2568&lt;&gt;"",VLOOKUP(B2568,'Ket qua do'!$C$5:$AP$50000,$I$3,TRUE)*$E$9/1000,"")</f>
        <v>#N/A</v>
      </c>
      <c r="J2568" s="21" t="e">
        <f>IF(A2568&lt;&gt;"",VLOOKUP(B2568,'Ket qua do'!$C$5:$AP$50000,$J$3,TRUE)*$E$9/1000,"")</f>
        <v>#N/A</v>
      </c>
      <c r="K2568" s="21" t="e">
        <f>IF(A2568&lt;&gt;"",VLOOKUP(B2568,'Ket qua do'!$C$5:$AP$50000,$K$3,TRUE)*$E$9/1000,"")</f>
        <v>#N/A</v>
      </c>
      <c r="L2568" s="21" t="e">
        <f>IF(A2568&lt;&gt;"",VLOOKUP(B2568,'Ket qua do'!$C$5:$AP$50000,$L$3,TRUE),"")</f>
        <v>#N/A</v>
      </c>
    </row>
    <row r="2569" spans="1:12" x14ac:dyDescent="0.25">
      <c r="A2569" t="e">
        <f t="shared" si="45"/>
        <v>#N/A</v>
      </c>
      <c r="B2569" s="1" t="e">
        <f>IF(A2569&lt;&gt;"",VLOOKUP(A2569,'Ket qua do'!$B$5:$CE$50000,2,TRUE),"")</f>
        <v>#N/A</v>
      </c>
      <c r="C2569" s="19" t="e">
        <f>IF(A2569&lt;&gt;"",VLOOKUP(B2569,'Ket qua do'!$C$5:$AP$50000,$C$3,TRUE)*SQRT(3)*$C$11,"")</f>
        <v>#N/A</v>
      </c>
      <c r="D2569" s="21" t="e">
        <f>IF(A2569&lt;&gt;"",VLOOKUP(B2569,'Ket qua do'!$C$5:$AP$50000,$D$3,TRUE),"")</f>
        <v>#N/A</v>
      </c>
      <c r="E2569" s="21" t="e">
        <f>IF(A2569&lt;&gt;"",VLOOKUP(B2569,'Ket qua do'!$C$5:$AP$50000,$E$3,TRUE)*$C$12,"")</f>
        <v>#N/A</v>
      </c>
      <c r="F2569" s="21" t="e">
        <f>IF(A2569&lt;&gt;"",VLOOKUP(B2569,'Ket qua do'!$C$5:$AP$50000,$F$3,TRUE),"")</f>
        <v>#N/A</v>
      </c>
      <c r="G2569" s="21" t="e">
        <f>IF(A2569&lt;&gt;"",VLOOKUP(B2569,'Ket qua do'!$C$5:$AP$50000,$G$3,TRUE),"")</f>
        <v>#N/A</v>
      </c>
      <c r="H2569" s="21" t="e">
        <f>IF(A2569&lt;&gt;"",VLOOKUP(B2569,'Ket qua do'!$C$5:$AP$50000,$H$3,TRUE),"")</f>
        <v>#N/A</v>
      </c>
      <c r="I2569" s="21" t="e">
        <f>IF(A2569&lt;&gt;"",VLOOKUP(B2569,'Ket qua do'!$C$5:$AP$50000,$I$3,TRUE)*$E$9/1000,"")</f>
        <v>#N/A</v>
      </c>
      <c r="J2569" s="21" t="e">
        <f>IF(A2569&lt;&gt;"",VLOOKUP(B2569,'Ket qua do'!$C$5:$AP$50000,$J$3,TRUE)*$E$9/1000,"")</f>
        <v>#N/A</v>
      </c>
      <c r="K2569" s="21" t="e">
        <f>IF(A2569&lt;&gt;"",VLOOKUP(B2569,'Ket qua do'!$C$5:$AP$50000,$K$3,TRUE)*$E$9/1000,"")</f>
        <v>#N/A</v>
      </c>
      <c r="L2569" s="21" t="e">
        <f>IF(A2569&lt;&gt;"",VLOOKUP(B2569,'Ket qua do'!$C$5:$AP$50000,$L$3,TRUE),"")</f>
        <v>#N/A</v>
      </c>
    </row>
    <row r="2570" spans="1:12" x14ac:dyDescent="0.25">
      <c r="A2570" t="e">
        <f t="shared" si="45"/>
        <v>#N/A</v>
      </c>
      <c r="B2570" s="1" t="e">
        <f>IF(A2570&lt;&gt;"",VLOOKUP(A2570,'Ket qua do'!$B$5:$CE$50000,2,TRUE),"")</f>
        <v>#N/A</v>
      </c>
      <c r="C2570" s="19" t="e">
        <f>IF(A2570&lt;&gt;"",VLOOKUP(B2570,'Ket qua do'!$C$5:$AP$50000,$C$3,TRUE)*SQRT(3)*$C$11,"")</f>
        <v>#N/A</v>
      </c>
      <c r="D2570" s="21" t="e">
        <f>IF(A2570&lt;&gt;"",VLOOKUP(B2570,'Ket qua do'!$C$5:$AP$50000,$D$3,TRUE),"")</f>
        <v>#N/A</v>
      </c>
      <c r="E2570" s="21" t="e">
        <f>IF(A2570&lt;&gt;"",VLOOKUP(B2570,'Ket qua do'!$C$5:$AP$50000,$E$3,TRUE)*$C$12,"")</f>
        <v>#N/A</v>
      </c>
      <c r="F2570" s="21" t="e">
        <f>IF(A2570&lt;&gt;"",VLOOKUP(B2570,'Ket qua do'!$C$5:$AP$50000,$F$3,TRUE),"")</f>
        <v>#N/A</v>
      </c>
      <c r="G2570" s="21" t="e">
        <f>IF(A2570&lt;&gt;"",VLOOKUP(B2570,'Ket qua do'!$C$5:$AP$50000,$G$3,TRUE),"")</f>
        <v>#N/A</v>
      </c>
      <c r="H2570" s="21" t="e">
        <f>IF(A2570&lt;&gt;"",VLOOKUP(B2570,'Ket qua do'!$C$5:$AP$50000,$H$3,TRUE),"")</f>
        <v>#N/A</v>
      </c>
      <c r="I2570" s="21" t="e">
        <f>IF(A2570&lt;&gt;"",VLOOKUP(B2570,'Ket qua do'!$C$5:$AP$50000,$I$3,TRUE)*$E$9/1000,"")</f>
        <v>#N/A</v>
      </c>
      <c r="J2570" s="21" t="e">
        <f>IF(A2570&lt;&gt;"",VLOOKUP(B2570,'Ket qua do'!$C$5:$AP$50000,$J$3,TRUE)*$E$9/1000,"")</f>
        <v>#N/A</v>
      </c>
      <c r="K2570" s="21" t="e">
        <f>IF(A2570&lt;&gt;"",VLOOKUP(B2570,'Ket qua do'!$C$5:$AP$50000,$K$3,TRUE)*$E$9/1000,"")</f>
        <v>#N/A</v>
      </c>
      <c r="L2570" s="21" t="e">
        <f>IF(A2570&lt;&gt;"",VLOOKUP(B2570,'Ket qua do'!$C$5:$AP$50000,$L$3,TRUE),"")</f>
        <v>#N/A</v>
      </c>
    </row>
    <row r="2571" spans="1:12" x14ac:dyDescent="0.25">
      <c r="A2571" t="e">
        <f t="shared" si="45"/>
        <v>#N/A</v>
      </c>
      <c r="B2571" s="1" t="e">
        <f>IF(A2571&lt;&gt;"",VLOOKUP(A2571,'Ket qua do'!$B$5:$CE$50000,2,TRUE),"")</f>
        <v>#N/A</v>
      </c>
      <c r="C2571" s="19" t="e">
        <f>IF(A2571&lt;&gt;"",VLOOKUP(B2571,'Ket qua do'!$C$5:$AP$50000,$C$3,TRUE)*SQRT(3)*$C$11,"")</f>
        <v>#N/A</v>
      </c>
      <c r="D2571" s="21" t="e">
        <f>IF(A2571&lt;&gt;"",VLOOKUP(B2571,'Ket qua do'!$C$5:$AP$50000,$D$3,TRUE),"")</f>
        <v>#N/A</v>
      </c>
      <c r="E2571" s="21" t="e">
        <f>IF(A2571&lt;&gt;"",VLOOKUP(B2571,'Ket qua do'!$C$5:$AP$50000,$E$3,TRUE)*$C$12,"")</f>
        <v>#N/A</v>
      </c>
      <c r="F2571" s="21" t="e">
        <f>IF(A2571&lt;&gt;"",VLOOKUP(B2571,'Ket qua do'!$C$5:$AP$50000,$F$3,TRUE),"")</f>
        <v>#N/A</v>
      </c>
      <c r="G2571" s="21" t="e">
        <f>IF(A2571&lt;&gt;"",VLOOKUP(B2571,'Ket qua do'!$C$5:$AP$50000,$G$3,TRUE),"")</f>
        <v>#N/A</v>
      </c>
      <c r="H2571" s="21" t="e">
        <f>IF(A2571&lt;&gt;"",VLOOKUP(B2571,'Ket qua do'!$C$5:$AP$50000,$H$3,TRUE),"")</f>
        <v>#N/A</v>
      </c>
      <c r="I2571" s="21" t="e">
        <f>IF(A2571&lt;&gt;"",VLOOKUP(B2571,'Ket qua do'!$C$5:$AP$50000,$I$3,TRUE)*$E$9/1000,"")</f>
        <v>#N/A</v>
      </c>
      <c r="J2571" s="21" t="e">
        <f>IF(A2571&lt;&gt;"",VLOOKUP(B2571,'Ket qua do'!$C$5:$AP$50000,$J$3,TRUE)*$E$9/1000,"")</f>
        <v>#N/A</v>
      </c>
      <c r="K2571" s="21" t="e">
        <f>IF(A2571&lt;&gt;"",VLOOKUP(B2571,'Ket qua do'!$C$5:$AP$50000,$K$3,TRUE)*$E$9/1000,"")</f>
        <v>#N/A</v>
      </c>
      <c r="L2571" s="21" t="e">
        <f>IF(A2571&lt;&gt;"",VLOOKUP(B2571,'Ket qua do'!$C$5:$AP$50000,$L$3,TRUE),"")</f>
        <v>#N/A</v>
      </c>
    </row>
    <row r="2572" spans="1:12" x14ac:dyDescent="0.25">
      <c r="A2572" t="e">
        <f t="shared" si="45"/>
        <v>#N/A</v>
      </c>
      <c r="B2572" s="1" t="e">
        <f>IF(A2572&lt;&gt;"",VLOOKUP(A2572,'Ket qua do'!$B$5:$CE$50000,2,TRUE),"")</f>
        <v>#N/A</v>
      </c>
      <c r="C2572" s="19" t="e">
        <f>IF(A2572&lt;&gt;"",VLOOKUP(B2572,'Ket qua do'!$C$5:$AP$50000,$C$3,TRUE)*SQRT(3)*$C$11,"")</f>
        <v>#N/A</v>
      </c>
      <c r="D2572" s="21" t="e">
        <f>IF(A2572&lt;&gt;"",VLOOKUP(B2572,'Ket qua do'!$C$5:$AP$50000,$D$3,TRUE),"")</f>
        <v>#N/A</v>
      </c>
      <c r="E2572" s="21" t="e">
        <f>IF(A2572&lt;&gt;"",VLOOKUP(B2572,'Ket qua do'!$C$5:$AP$50000,$E$3,TRUE)*$C$12,"")</f>
        <v>#N/A</v>
      </c>
      <c r="F2572" s="21" t="e">
        <f>IF(A2572&lt;&gt;"",VLOOKUP(B2572,'Ket qua do'!$C$5:$AP$50000,$F$3,TRUE),"")</f>
        <v>#N/A</v>
      </c>
      <c r="G2572" s="21" t="e">
        <f>IF(A2572&lt;&gt;"",VLOOKUP(B2572,'Ket qua do'!$C$5:$AP$50000,$G$3,TRUE),"")</f>
        <v>#N/A</v>
      </c>
      <c r="H2572" s="21" t="e">
        <f>IF(A2572&lt;&gt;"",VLOOKUP(B2572,'Ket qua do'!$C$5:$AP$50000,$H$3,TRUE),"")</f>
        <v>#N/A</v>
      </c>
      <c r="I2572" s="21" t="e">
        <f>IF(A2572&lt;&gt;"",VLOOKUP(B2572,'Ket qua do'!$C$5:$AP$50000,$I$3,TRUE)*$E$9/1000,"")</f>
        <v>#N/A</v>
      </c>
      <c r="J2572" s="21" t="e">
        <f>IF(A2572&lt;&gt;"",VLOOKUP(B2572,'Ket qua do'!$C$5:$AP$50000,$J$3,TRUE)*$E$9/1000,"")</f>
        <v>#N/A</v>
      </c>
      <c r="K2572" s="21" t="e">
        <f>IF(A2572&lt;&gt;"",VLOOKUP(B2572,'Ket qua do'!$C$5:$AP$50000,$K$3,TRUE)*$E$9/1000,"")</f>
        <v>#N/A</v>
      </c>
      <c r="L2572" s="21" t="e">
        <f>IF(A2572&lt;&gt;"",VLOOKUP(B2572,'Ket qua do'!$C$5:$AP$50000,$L$3,TRUE),"")</f>
        <v>#N/A</v>
      </c>
    </row>
    <row r="2573" spans="1:12" x14ac:dyDescent="0.25">
      <c r="A2573" t="e">
        <f t="shared" si="45"/>
        <v>#N/A</v>
      </c>
      <c r="B2573" s="1" t="e">
        <f>IF(A2573&lt;&gt;"",VLOOKUP(A2573,'Ket qua do'!$B$5:$CE$50000,2,TRUE),"")</f>
        <v>#N/A</v>
      </c>
      <c r="C2573" s="19" t="e">
        <f>IF(A2573&lt;&gt;"",VLOOKUP(B2573,'Ket qua do'!$C$5:$AP$50000,$C$3,TRUE)*SQRT(3)*$C$11,"")</f>
        <v>#N/A</v>
      </c>
      <c r="D2573" s="21" t="e">
        <f>IF(A2573&lt;&gt;"",VLOOKUP(B2573,'Ket qua do'!$C$5:$AP$50000,$D$3,TRUE),"")</f>
        <v>#N/A</v>
      </c>
      <c r="E2573" s="21" t="e">
        <f>IF(A2573&lt;&gt;"",VLOOKUP(B2573,'Ket qua do'!$C$5:$AP$50000,$E$3,TRUE)*$C$12,"")</f>
        <v>#N/A</v>
      </c>
      <c r="F2573" s="21" t="e">
        <f>IF(A2573&lt;&gt;"",VLOOKUP(B2573,'Ket qua do'!$C$5:$AP$50000,$F$3,TRUE),"")</f>
        <v>#N/A</v>
      </c>
      <c r="G2573" s="21" t="e">
        <f>IF(A2573&lt;&gt;"",VLOOKUP(B2573,'Ket qua do'!$C$5:$AP$50000,$G$3,TRUE),"")</f>
        <v>#N/A</v>
      </c>
      <c r="H2573" s="21" t="e">
        <f>IF(A2573&lt;&gt;"",VLOOKUP(B2573,'Ket qua do'!$C$5:$AP$50000,$H$3,TRUE),"")</f>
        <v>#N/A</v>
      </c>
      <c r="I2573" s="21" t="e">
        <f>IF(A2573&lt;&gt;"",VLOOKUP(B2573,'Ket qua do'!$C$5:$AP$50000,$I$3,TRUE)*$E$9/1000,"")</f>
        <v>#N/A</v>
      </c>
      <c r="J2573" s="21" t="e">
        <f>IF(A2573&lt;&gt;"",VLOOKUP(B2573,'Ket qua do'!$C$5:$AP$50000,$J$3,TRUE)*$E$9/1000,"")</f>
        <v>#N/A</v>
      </c>
      <c r="K2573" s="21" t="e">
        <f>IF(A2573&lt;&gt;"",VLOOKUP(B2573,'Ket qua do'!$C$5:$AP$50000,$K$3,TRUE)*$E$9/1000,"")</f>
        <v>#N/A</v>
      </c>
      <c r="L2573" s="21" t="e">
        <f>IF(A2573&lt;&gt;"",VLOOKUP(B2573,'Ket qua do'!$C$5:$AP$50000,$L$3,TRUE),"")</f>
        <v>#N/A</v>
      </c>
    </row>
    <row r="2574" spans="1:12" x14ac:dyDescent="0.25">
      <c r="A2574" t="e">
        <f t="shared" si="45"/>
        <v>#N/A</v>
      </c>
      <c r="B2574" s="1" t="e">
        <f>IF(A2574&lt;&gt;"",VLOOKUP(A2574,'Ket qua do'!$B$5:$CE$50000,2,TRUE),"")</f>
        <v>#N/A</v>
      </c>
      <c r="C2574" s="19" t="e">
        <f>IF(A2574&lt;&gt;"",VLOOKUP(B2574,'Ket qua do'!$C$5:$AP$50000,$C$3,TRUE)*SQRT(3)*$C$11,"")</f>
        <v>#N/A</v>
      </c>
      <c r="D2574" s="21" t="e">
        <f>IF(A2574&lt;&gt;"",VLOOKUP(B2574,'Ket qua do'!$C$5:$AP$50000,$D$3,TRUE),"")</f>
        <v>#N/A</v>
      </c>
      <c r="E2574" s="21" t="e">
        <f>IF(A2574&lt;&gt;"",VLOOKUP(B2574,'Ket qua do'!$C$5:$AP$50000,$E$3,TRUE)*$C$12,"")</f>
        <v>#N/A</v>
      </c>
      <c r="F2574" s="21" t="e">
        <f>IF(A2574&lt;&gt;"",VLOOKUP(B2574,'Ket qua do'!$C$5:$AP$50000,$F$3,TRUE),"")</f>
        <v>#N/A</v>
      </c>
      <c r="G2574" s="21" t="e">
        <f>IF(A2574&lt;&gt;"",VLOOKUP(B2574,'Ket qua do'!$C$5:$AP$50000,$G$3,TRUE),"")</f>
        <v>#N/A</v>
      </c>
      <c r="H2574" s="21" t="e">
        <f>IF(A2574&lt;&gt;"",VLOOKUP(B2574,'Ket qua do'!$C$5:$AP$50000,$H$3,TRUE),"")</f>
        <v>#N/A</v>
      </c>
      <c r="I2574" s="21" t="e">
        <f>IF(A2574&lt;&gt;"",VLOOKUP(B2574,'Ket qua do'!$C$5:$AP$50000,$I$3,TRUE)*$E$9/1000,"")</f>
        <v>#N/A</v>
      </c>
      <c r="J2574" s="21" t="e">
        <f>IF(A2574&lt;&gt;"",VLOOKUP(B2574,'Ket qua do'!$C$5:$AP$50000,$J$3,TRUE)*$E$9/1000,"")</f>
        <v>#N/A</v>
      </c>
      <c r="K2574" s="21" t="e">
        <f>IF(A2574&lt;&gt;"",VLOOKUP(B2574,'Ket qua do'!$C$5:$AP$50000,$K$3,TRUE)*$E$9/1000,"")</f>
        <v>#N/A</v>
      </c>
      <c r="L2574" s="21" t="e">
        <f>IF(A2574&lt;&gt;"",VLOOKUP(B2574,'Ket qua do'!$C$5:$AP$50000,$L$3,TRUE),"")</f>
        <v>#N/A</v>
      </c>
    </row>
    <row r="2575" spans="1:12" x14ac:dyDescent="0.25">
      <c r="A2575" t="e">
        <f t="shared" si="45"/>
        <v>#N/A</v>
      </c>
      <c r="B2575" s="1" t="e">
        <f>IF(A2575&lt;&gt;"",VLOOKUP(A2575,'Ket qua do'!$B$5:$CE$50000,2,TRUE),"")</f>
        <v>#N/A</v>
      </c>
      <c r="C2575" s="19" t="e">
        <f>IF(A2575&lt;&gt;"",VLOOKUP(B2575,'Ket qua do'!$C$5:$AP$50000,$C$3,TRUE)*SQRT(3)*$C$11,"")</f>
        <v>#N/A</v>
      </c>
      <c r="D2575" s="21" t="e">
        <f>IF(A2575&lt;&gt;"",VLOOKUP(B2575,'Ket qua do'!$C$5:$AP$50000,$D$3,TRUE),"")</f>
        <v>#N/A</v>
      </c>
      <c r="E2575" s="21" t="e">
        <f>IF(A2575&lt;&gt;"",VLOOKUP(B2575,'Ket qua do'!$C$5:$AP$50000,$E$3,TRUE)*$C$12,"")</f>
        <v>#N/A</v>
      </c>
      <c r="F2575" s="21" t="e">
        <f>IF(A2575&lt;&gt;"",VLOOKUP(B2575,'Ket qua do'!$C$5:$AP$50000,$F$3,TRUE),"")</f>
        <v>#N/A</v>
      </c>
      <c r="G2575" s="21" t="e">
        <f>IF(A2575&lt;&gt;"",VLOOKUP(B2575,'Ket qua do'!$C$5:$AP$50000,$G$3,TRUE),"")</f>
        <v>#N/A</v>
      </c>
      <c r="H2575" s="21" t="e">
        <f>IF(A2575&lt;&gt;"",VLOOKUP(B2575,'Ket qua do'!$C$5:$AP$50000,$H$3,TRUE),"")</f>
        <v>#N/A</v>
      </c>
      <c r="I2575" s="21" t="e">
        <f>IF(A2575&lt;&gt;"",VLOOKUP(B2575,'Ket qua do'!$C$5:$AP$50000,$I$3,TRUE)*$E$9/1000,"")</f>
        <v>#N/A</v>
      </c>
      <c r="J2575" s="21" t="e">
        <f>IF(A2575&lt;&gt;"",VLOOKUP(B2575,'Ket qua do'!$C$5:$AP$50000,$J$3,TRUE)*$E$9/1000,"")</f>
        <v>#N/A</v>
      </c>
      <c r="K2575" s="21" t="e">
        <f>IF(A2575&lt;&gt;"",VLOOKUP(B2575,'Ket qua do'!$C$5:$AP$50000,$K$3,TRUE)*$E$9/1000,"")</f>
        <v>#N/A</v>
      </c>
      <c r="L2575" s="21" t="e">
        <f>IF(A2575&lt;&gt;"",VLOOKUP(B2575,'Ket qua do'!$C$5:$AP$50000,$L$3,TRUE),"")</f>
        <v>#N/A</v>
      </c>
    </row>
    <row r="2576" spans="1:12" x14ac:dyDescent="0.25">
      <c r="A2576" t="e">
        <f t="shared" si="45"/>
        <v>#N/A</v>
      </c>
      <c r="B2576" s="1" t="e">
        <f>IF(A2576&lt;&gt;"",VLOOKUP(A2576,'Ket qua do'!$B$5:$CE$50000,2,TRUE),"")</f>
        <v>#N/A</v>
      </c>
      <c r="C2576" s="19" t="e">
        <f>IF(A2576&lt;&gt;"",VLOOKUP(B2576,'Ket qua do'!$C$5:$AP$50000,$C$3,TRUE)*SQRT(3)*$C$11,"")</f>
        <v>#N/A</v>
      </c>
      <c r="D2576" s="21" t="e">
        <f>IF(A2576&lt;&gt;"",VLOOKUP(B2576,'Ket qua do'!$C$5:$AP$50000,$D$3,TRUE),"")</f>
        <v>#N/A</v>
      </c>
      <c r="E2576" s="21" t="e">
        <f>IF(A2576&lt;&gt;"",VLOOKUP(B2576,'Ket qua do'!$C$5:$AP$50000,$E$3,TRUE)*$C$12,"")</f>
        <v>#N/A</v>
      </c>
      <c r="F2576" s="21" t="e">
        <f>IF(A2576&lt;&gt;"",VLOOKUP(B2576,'Ket qua do'!$C$5:$AP$50000,$F$3,TRUE),"")</f>
        <v>#N/A</v>
      </c>
      <c r="G2576" s="21" t="e">
        <f>IF(A2576&lt;&gt;"",VLOOKUP(B2576,'Ket qua do'!$C$5:$AP$50000,$G$3,TRUE),"")</f>
        <v>#N/A</v>
      </c>
      <c r="H2576" s="21" t="e">
        <f>IF(A2576&lt;&gt;"",VLOOKUP(B2576,'Ket qua do'!$C$5:$AP$50000,$H$3,TRUE),"")</f>
        <v>#N/A</v>
      </c>
      <c r="I2576" s="21" t="e">
        <f>IF(A2576&lt;&gt;"",VLOOKUP(B2576,'Ket qua do'!$C$5:$AP$50000,$I$3,TRUE)*$E$9/1000,"")</f>
        <v>#N/A</v>
      </c>
      <c r="J2576" s="21" t="e">
        <f>IF(A2576&lt;&gt;"",VLOOKUP(B2576,'Ket qua do'!$C$5:$AP$50000,$J$3,TRUE)*$E$9/1000,"")</f>
        <v>#N/A</v>
      </c>
      <c r="K2576" s="21" t="e">
        <f>IF(A2576&lt;&gt;"",VLOOKUP(B2576,'Ket qua do'!$C$5:$AP$50000,$K$3,TRUE)*$E$9/1000,"")</f>
        <v>#N/A</v>
      </c>
      <c r="L2576" s="21" t="e">
        <f>IF(A2576&lt;&gt;"",VLOOKUP(B2576,'Ket qua do'!$C$5:$AP$50000,$L$3,TRUE),"")</f>
        <v>#N/A</v>
      </c>
    </row>
    <row r="2577" spans="1:12" x14ac:dyDescent="0.25">
      <c r="A2577" t="e">
        <f t="shared" si="45"/>
        <v>#N/A</v>
      </c>
      <c r="B2577" s="1" t="e">
        <f>IF(A2577&lt;&gt;"",VLOOKUP(A2577,'Ket qua do'!$B$5:$CE$50000,2,TRUE),"")</f>
        <v>#N/A</v>
      </c>
      <c r="C2577" s="19" t="e">
        <f>IF(A2577&lt;&gt;"",VLOOKUP(B2577,'Ket qua do'!$C$5:$AP$50000,$C$3,TRUE)*SQRT(3)*$C$11,"")</f>
        <v>#N/A</v>
      </c>
      <c r="D2577" s="21" t="e">
        <f>IF(A2577&lt;&gt;"",VLOOKUP(B2577,'Ket qua do'!$C$5:$AP$50000,$D$3,TRUE),"")</f>
        <v>#N/A</v>
      </c>
      <c r="E2577" s="21" t="e">
        <f>IF(A2577&lt;&gt;"",VLOOKUP(B2577,'Ket qua do'!$C$5:$AP$50000,$E$3,TRUE)*$C$12,"")</f>
        <v>#N/A</v>
      </c>
      <c r="F2577" s="21" t="e">
        <f>IF(A2577&lt;&gt;"",VLOOKUP(B2577,'Ket qua do'!$C$5:$AP$50000,$F$3,TRUE),"")</f>
        <v>#N/A</v>
      </c>
      <c r="G2577" s="21" t="e">
        <f>IF(A2577&lt;&gt;"",VLOOKUP(B2577,'Ket qua do'!$C$5:$AP$50000,$G$3,TRUE),"")</f>
        <v>#N/A</v>
      </c>
      <c r="H2577" s="21" t="e">
        <f>IF(A2577&lt;&gt;"",VLOOKUP(B2577,'Ket qua do'!$C$5:$AP$50000,$H$3,TRUE),"")</f>
        <v>#N/A</v>
      </c>
      <c r="I2577" s="21" t="e">
        <f>IF(A2577&lt;&gt;"",VLOOKUP(B2577,'Ket qua do'!$C$5:$AP$50000,$I$3,TRUE)*$E$9/1000,"")</f>
        <v>#N/A</v>
      </c>
      <c r="J2577" s="21" t="e">
        <f>IF(A2577&lt;&gt;"",VLOOKUP(B2577,'Ket qua do'!$C$5:$AP$50000,$J$3,TRUE)*$E$9/1000,"")</f>
        <v>#N/A</v>
      </c>
      <c r="K2577" s="21" t="e">
        <f>IF(A2577&lt;&gt;"",VLOOKUP(B2577,'Ket qua do'!$C$5:$AP$50000,$K$3,TRUE)*$E$9/1000,"")</f>
        <v>#N/A</v>
      </c>
      <c r="L2577" s="21" t="e">
        <f>IF(A2577&lt;&gt;"",VLOOKUP(B2577,'Ket qua do'!$C$5:$AP$50000,$L$3,TRUE),"")</f>
        <v>#N/A</v>
      </c>
    </row>
    <row r="2578" spans="1:12" x14ac:dyDescent="0.25">
      <c r="A2578" t="e">
        <f t="shared" si="45"/>
        <v>#N/A</v>
      </c>
      <c r="B2578" s="1" t="e">
        <f>IF(A2578&lt;&gt;"",VLOOKUP(A2578,'Ket qua do'!$B$5:$CE$50000,2,TRUE),"")</f>
        <v>#N/A</v>
      </c>
      <c r="C2578" s="19" t="e">
        <f>IF(A2578&lt;&gt;"",VLOOKUP(B2578,'Ket qua do'!$C$5:$AP$50000,$C$3,TRUE)*SQRT(3)*$C$11,"")</f>
        <v>#N/A</v>
      </c>
      <c r="D2578" s="21" t="e">
        <f>IF(A2578&lt;&gt;"",VLOOKUP(B2578,'Ket qua do'!$C$5:$AP$50000,$D$3,TRUE),"")</f>
        <v>#N/A</v>
      </c>
      <c r="E2578" s="21" t="e">
        <f>IF(A2578&lt;&gt;"",VLOOKUP(B2578,'Ket qua do'!$C$5:$AP$50000,$E$3,TRUE)*$C$12,"")</f>
        <v>#N/A</v>
      </c>
      <c r="F2578" s="21" t="e">
        <f>IF(A2578&lt;&gt;"",VLOOKUP(B2578,'Ket qua do'!$C$5:$AP$50000,$F$3,TRUE),"")</f>
        <v>#N/A</v>
      </c>
      <c r="G2578" s="21" t="e">
        <f>IF(A2578&lt;&gt;"",VLOOKUP(B2578,'Ket qua do'!$C$5:$AP$50000,$G$3,TRUE),"")</f>
        <v>#N/A</v>
      </c>
      <c r="H2578" s="21" t="e">
        <f>IF(A2578&lt;&gt;"",VLOOKUP(B2578,'Ket qua do'!$C$5:$AP$50000,$H$3,TRUE),"")</f>
        <v>#N/A</v>
      </c>
      <c r="I2578" s="21" t="e">
        <f>IF(A2578&lt;&gt;"",VLOOKUP(B2578,'Ket qua do'!$C$5:$AP$50000,$I$3,TRUE)*$E$9/1000,"")</f>
        <v>#N/A</v>
      </c>
      <c r="J2578" s="21" t="e">
        <f>IF(A2578&lt;&gt;"",VLOOKUP(B2578,'Ket qua do'!$C$5:$AP$50000,$J$3,TRUE)*$E$9/1000,"")</f>
        <v>#N/A</v>
      </c>
      <c r="K2578" s="21" t="e">
        <f>IF(A2578&lt;&gt;"",VLOOKUP(B2578,'Ket qua do'!$C$5:$AP$50000,$K$3,TRUE)*$E$9/1000,"")</f>
        <v>#N/A</v>
      </c>
      <c r="L2578" s="21" t="e">
        <f>IF(A2578&lt;&gt;"",VLOOKUP(B2578,'Ket qua do'!$C$5:$AP$50000,$L$3,TRUE),"")</f>
        <v>#N/A</v>
      </c>
    </row>
    <row r="2579" spans="1:12" x14ac:dyDescent="0.25">
      <c r="A2579" t="e">
        <f t="shared" si="45"/>
        <v>#N/A</v>
      </c>
      <c r="B2579" s="1" t="e">
        <f>IF(A2579&lt;&gt;"",VLOOKUP(A2579,'Ket qua do'!$B$5:$CE$50000,2,TRUE),"")</f>
        <v>#N/A</v>
      </c>
      <c r="C2579" s="19" t="e">
        <f>IF(A2579&lt;&gt;"",VLOOKUP(B2579,'Ket qua do'!$C$5:$AP$50000,$C$3,TRUE)*SQRT(3)*$C$11,"")</f>
        <v>#N/A</v>
      </c>
      <c r="D2579" s="21" t="e">
        <f>IF(A2579&lt;&gt;"",VLOOKUP(B2579,'Ket qua do'!$C$5:$AP$50000,$D$3,TRUE),"")</f>
        <v>#N/A</v>
      </c>
      <c r="E2579" s="21" t="e">
        <f>IF(A2579&lt;&gt;"",VLOOKUP(B2579,'Ket qua do'!$C$5:$AP$50000,$E$3,TRUE)*$C$12,"")</f>
        <v>#N/A</v>
      </c>
      <c r="F2579" s="21" t="e">
        <f>IF(A2579&lt;&gt;"",VLOOKUP(B2579,'Ket qua do'!$C$5:$AP$50000,$F$3,TRUE),"")</f>
        <v>#N/A</v>
      </c>
      <c r="G2579" s="21" t="e">
        <f>IF(A2579&lt;&gt;"",VLOOKUP(B2579,'Ket qua do'!$C$5:$AP$50000,$G$3,TRUE),"")</f>
        <v>#N/A</v>
      </c>
      <c r="H2579" s="21" t="e">
        <f>IF(A2579&lt;&gt;"",VLOOKUP(B2579,'Ket qua do'!$C$5:$AP$50000,$H$3,TRUE),"")</f>
        <v>#N/A</v>
      </c>
      <c r="I2579" s="21" t="e">
        <f>IF(A2579&lt;&gt;"",VLOOKUP(B2579,'Ket qua do'!$C$5:$AP$50000,$I$3,TRUE)*$E$9/1000,"")</f>
        <v>#N/A</v>
      </c>
      <c r="J2579" s="21" t="e">
        <f>IF(A2579&lt;&gt;"",VLOOKUP(B2579,'Ket qua do'!$C$5:$AP$50000,$J$3,TRUE)*$E$9/1000,"")</f>
        <v>#N/A</v>
      </c>
      <c r="K2579" s="21" t="e">
        <f>IF(A2579&lt;&gt;"",VLOOKUP(B2579,'Ket qua do'!$C$5:$AP$50000,$K$3,TRUE)*$E$9/1000,"")</f>
        <v>#N/A</v>
      </c>
      <c r="L2579" s="21" t="e">
        <f>IF(A2579&lt;&gt;"",VLOOKUP(B2579,'Ket qua do'!$C$5:$AP$50000,$L$3,TRUE),"")</f>
        <v>#N/A</v>
      </c>
    </row>
    <row r="2580" spans="1:12" x14ac:dyDescent="0.25">
      <c r="A2580" t="e">
        <f t="shared" si="45"/>
        <v>#N/A</v>
      </c>
      <c r="B2580" s="1" t="e">
        <f>IF(A2580&lt;&gt;"",VLOOKUP(A2580,'Ket qua do'!$B$5:$CE$50000,2,TRUE),"")</f>
        <v>#N/A</v>
      </c>
      <c r="C2580" s="19" t="e">
        <f>IF(A2580&lt;&gt;"",VLOOKUP(B2580,'Ket qua do'!$C$5:$AP$50000,$C$3,TRUE)*SQRT(3)*$C$11,"")</f>
        <v>#N/A</v>
      </c>
      <c r="D2580" s="21" t="e">
        <f>IF(A2580&lt;&gt;"",VLOOKUP(B2580,'Ket qua do'!$C$5:$AP$50000,$D$3,TRUE),"")</f>
        <v>#N/A</v>
      </c>
      <c r="E2580" s="21" t="e">
        <f>IF(A2580&lt;&gt;"",VLOOKUP(B2580,'Ket qua do'!$C$5:$AP$50000,$E$3,TRUE)*$C$12,"")</f>
        <v>#N/A</v>
      </c>
      <c r="F2580" s="21" t="e">
        <f>IF(A2580&lt;&gt;"",VLOOKUP(B2580,'Ket qua do'!$C$5:$AP$50000,$F$3,TRUE),"")</f>
        <v>#N/A</v>
      </c>
      <c r="G2580" s="21" t="e">
        <f>IF(A2580&lt;&gt;"",VLOOKUP(B2580,'Ket qua do'!$C$5:$AP$50000,$G$3,TRUE),"")</f>
        <v>#N/A</v>
      </c>
      <c r="H2580" s="21" t="e">
        <f>IF(A2580&lt;&gt;"",VLOOKUP(B2580,'Ket qua do'!$C$5:$AP$50000,$H$3,TRUE),"")</f>
        <v>#N/A</v>
      </c>
      <c r="I2580" s="21" t="e">
        <f>IF(A2580&lt;&gt;"",VLOOKUP(B2580,'Ket qua do'!$C$5:$AP$50000,$I$3,TRUE)*$E$9/1000,"")</f>
        <v>#N/A</v>
      </c>
      <c r="J2580" s="21" t="e">
        <f>IF(A2580&lt;&gt;"",VLOOKUP(B2580,'Ket qua do'!$C$5:$AP$50000,$J$3,TRUE)*$E$9/1000,"")</f>
        <v>#N/A</v>
      </c>
      <c r="K2580" s="21" t="e">
        <f>IF(A2580&lt;&gt;"",VLOOKUP(B2580,'Ket qua do'!$C$5:$AP$50000,$K$3,TRUE)*$E$9/1000,"")</f>
        <v>#N/A</v>
      </c>
      <c r="L2580" s="21" t="e">
        <f>IF(A2580&lt;&gt;"",VLOOKUP(B2580,'Ket qua do'!$C$5:$AP$50000,$L$3,TRUE),"")</f>
        <v>#N/A</v>
      </c>
    </row>
    <row r="2581" spans="1:12" x14ac:dyDescent="0.25">
      <c r="A2581" t="e">
        <f t="shared" si="45"/>
        <v>#N/A</v>
      </c>
      <c r="B2581" s="1" t="e">
        <f>IF(A2581&lt;&gt;"",VLOOKUP(A2581,'Ket qua do'!$B$5:$CE$50000,2,TRUE),"")</f>
        <v>#N/A</v>
      </c>
      <c r="C2581" s="19" t="e">
        <f>IF(A2581&lt;&gt;"",VLOOKUP(B2581,'Ket qua do'!$C$5:$AP$50000,$C$3,TRUE)*SQRT(3)*$C$11,"")</f>
        <v>#N/A</v>
      </c>
      <c r="D2581" s="21" t="e">
        <f>IF(A2581&lt;&gt;"",VLOOKUP(B2581,'Ket qua do'!$C$5:$AP$50000,$D$3,TRUE),"")</f>
        <v>#N/A</v>
      </c>
      <c r="E2581" s="21" t="e">
        <f>IF(A2581&lt;&gt;"",VLOOKUP(B2581,'Ket qua do'!$C$5:$AP$50000,$E$3,TRUE)*$C$12,"")</f>
        <v>#N/A</v>
      </c>
      <c r="F2581" s="21" t="e">
        <f>IF(A2581&lt;&gt;"",VLOOKUP(B2581,'Ket qua do'!$C$5:$AP$50000,$F$3,TRUE),"")</f>
        <v>#N/A</v>
      </c>
      <c r="G2581" s="21" t="e">
        <f>IF(A2581&lt;&gt;"",VLOOKUP(B2581,'Ket qua do'!$C$5:$AP$50000,$G$3,TRUE),"")</f>
        <v>#N/A</v>
      </c>
      <c r="H2581" s="21" t="e">
        <f>IF(A2581&lt;&gt;"",VLOOKUP(B2581,'Ket qua do'!$C$5:$AP$50000,$H$3,TRUE),"")</f>
        <v>#N/A</v>
      </c>
      <c r="I2581" s="21" t="e">
        <f>IF(A2581&lt;&gt;"",VLOOKUP(B2581,'Ket qua do'!$C$5:$AP$50000,$I$3,TRUE)*$E$9/1000,"")</f>
        <v>#N/A</v>
      </c>
      <c r="J2581" s="21" t="e">
        <f>IF(A2581&lt;&gt;"",VLOOKUP(B2581,'Ket qua do'!$C$5:$AP$50000,$J$3,TRUE)*$E$9/1000,"")</f>
        <v>#N/A</v>
      </c>
      <c r="K2581" s="21" t="e">
        <f>IF(A2581&lt;&gt;"",VLOOKUP(B2581,'Ket qua do'!$C$5:$AP$50000,$K$3,TRUE)*$E$9/1000,"")</f>
        <v>#N/A</v>
      </c>
      <c r="L2581" s="21" t="e">
        <f>IF(A2581&lt;&gt;"",VLOOKUP(B2581,'Ket qua do'!$C$5:$AP$50000,$L$3,TRUE),"")</f>
        <v>#N/A</v>
      </c>
    </row>
    <row r="2582" spans="1:12" x14ac:dyDescent="0.25">
      <c r="A2582" t="e">
        <f t="shared" si="45"/>
        <v>#N/A</v>
      </c>
      <c r="B2582" s="1" t="e">
        <f>IF(A2582&lt;&gt;"",VLOOKUP(A2582,'Ket qua do'!$B$5:$CE$50000,2,TRUE),"")</f>
        <v>#N/A</v>
      </c>
      <c r="C2582" s="19" t="e">
        <f>IF(A2582&lt;&gt;"",VLOOKUP(B2582,'Ket qua do'!$C$5:$AP$50000,$C$3,TRUE)*SQRT(3)*$C$11,"")</f>
        <v>#N/A</v>
      </c>
      <c r="D2582" s="21" t="e">
        <f>IF(A2582&lt;&gt;"",VLOOKUP(B2582,'Ket qua do'!$C$5:$AP$50000,$D$3,TRUE),"")</f>
        <v>#N/A</v>
      </c>
      <c r="E2582" s="21" t="e">
        <f>IF(A2582&lt;&gt;"",VLOOKUP(B2582,'Ket qua do'!$C$5:$AP$50000,$E$3,TRUE)*$C$12,"")</f>
        <v>#N/A</v>
      </c>
      <c r="F2582" s="21" t="e">
        <f>IF(A2582&lt;&gt;"",VLOOKUP(B2582,'Ket qua do'!$C$5:$AP$50000,$F$3,TRUE),"")</f>
        <v>#N/A</v>
      </c>
      <c r="G2582" s="21" t="e">
        <f>IF(A2582&lt;&gt;"",VLOOKUP(B2582,'Ket qua do'!$C$5:$AP$50000,$G$3,TRUE),"")</f>
        <v>#N/A</v>
      </c>
      <c r="H2582" s="21" t="e">
        <f>IF(A2582&lt;&gt;"",VLOOKUP(B2582,'Ket qua do'!$C$5:$AP$50000,$H$3,TRUE),"")</f>
        <v>#N/A</v>
      </c>
      <c r="I2582" s="21" t="e">
        <f>IF(A2582&lt;&gt;"",VLOOKUP(B2582,'Ket qua do'!$C$5:$AP$50000,$I$3,TRUE)*$E$9/1000,"")</f>
        <v>#N/A</v>
      </c>
      <c r="J2582" s="21" t="e">
        <f>IF(A2582&lt;&gt;"",VLOOKUP(B2582,'Ket qua do'!$C$5:$AP$50000,$J$3,TRUE)*$E$9/1000,"")</f>
        <v>#N/A</v>
      </c>
      <c r="K2582" s="21" t="e">
        <f>IF(A2582&lt;&gt;"",VLOOKUP(B2582,'Ket qua do'!$C$5:$AP$50000,$K$3,TRUE)*$E$9/1000,"")</f>
        <v>#N/A</v>
      </c>
      <c r="L2582" s="21" t="e">
        <f>IF(A2582&lt;&gt;"",VLOOKUP(B2582,'Ket qua do'!$C$5:$AP$50000,$L$3,TRUE),"")</f>
        <v>#N/A</v>
      </c>
    </row>
    <row r="2583" spans="1:12" x14ac:dyDescent="0.25">
      <c r="A2583" t="e">
        <f t="shared" si="45"/>
        <v>#N/A</v>
      </c>
      <c r="B2583" s="1" t="e">
        <f>IF(A2583&lt;&gt;"",VLOOKUP(A2583,'Ket qua do'!$B$5:$CE$50000,2,TRUE),"")</f>
        <v>#N/A</v>
      </c>
      <c r="C2583" s="19" t="e">
        <f>IF(A2583&lt;&gt;"",VLOOKUP(B2583,'Ket qua do'!$C$5:$AP$50000,$C$3,TRUE)*SQRT(3)*$C$11,"")</f>
        <v>#N/A</v>
      </c>
      <c r="D2583" s="21" t="e">
        <f>IF(A2583&lt;&gt;"",VLOOKUP(B2583,'Ket qua do'!$C$5:$AP$50000,$D$3,TRUE),"")</f>
        <v>#N/A</v>
      </c>
      <c r="E2583" s="21" t="e">
        <f>IF(A2583&lt;&gt;"",VLOOKUP(B2583,'Ket qua do'!$C$5:$AP$50000,$E$3,TRUE)*$C$12,"")</f>
        <v>#N/A</v>
      </c>
      <c r="F2583" s="21" t="e">
        <f>IF(A2583&lt;&gt;"",VLOOKUP(B2583,'Ket qua do'!$C$5:$AP$50000,$F$3,TRUE),"")</f>
        <v>#N/A</v>
      </c>
      <c r="G2583" s="21" t="e">
        <f>IF(A2583&lt;&gt;"",VLOOKUP(B2583,'Ket qua do'!$C$5:$AP$50000,$G$3,TRUE),"")</f>
        <v>#N/A</v>
      </c>
      <c r="H2583" s="21" t="e">
        <f>IF(A2583&lt;&gt;"",VLOOKUP(B2583,'Ket qua do'!$C$5:$AP$50000,$H$3,TRUE),"")</f>
        <v>#N/A</v>
      </c>
      <c r="I2583" s="21" t="e">
        <f>IF(A2583&lt;&gt;"",VLOOKUP(B2583,'Ket qua do'!$C$5:$AP$50000,$I$3,TRUE)*$E$9/1000,"")</f>
        <v>#N/A</v>
      </c>
      <c r="J2583" s="21" t="e">
        <f>IF(A2583&lt;&gt;"",VLOOKUP(B2583,'Ket qua do'!$C$5:$AP$50000,$J$3,TRUE)*$E$9/1000,"")</f>
        <v>#N/A</v>
      </c>
      <c r="K2583" s="21" t="e">
        <f>IF(A2583&lt;&gt;"",VLOOKUP(B2583,'Ket qua do'!$C$5:$AP$50000,$K$3,TRUE)*$E$9/1000,"")</f>
        <v>#N/A</v>
      </c>
      <c r="L2583" s="21" t="e">
        <f>IF(A2583&lt;&gt;"",VLOOKUP(B2583,'Ket qua do'!$C$5:$AP$50000,$L$3,TRUE),"")</f>
        <v>#N/A</v>
      </c>
    </row>
    <row r="2584" spans="1:12" x14ac:dyDescent="0.25">
      <c r="A2584" t="e">
        <f t="shared" si="45"/>
        <v>#N/A</v>
      </c>
      <c r="B2584" s="1" t="e">
        <f>IF(A2584&lt;&gt;"",VLOOKUP(A2584,'Ket qua do'!$B$5:$CE$50000,2,TRUE),"")</f>
        <v>#N/A</v>
      </c>
      <c r="C2584" s="19" t="e">
        <f>IF(A2584&lt;&gt;"",VLOOKUP(B2584,'Ket qua do'!$C$5:$AP$50000,$C$3,TRUE)*SQRT(3)*$C$11,"")</f>
        <v>#N/A</v>
      </c>
      <c r="D2584" s="21" t="e">
        <f>IF(A2584&lt;&gt;"",VLOOKUP(B2584,'Ket qua do'!$C$5:$AP$50000,$D$3,TRUE),"")</f>
        <v>#N/A</v>
      </c>
      <c r="E2584" s="21" t="e">
        <f>IF(A2584&lt;&gt;"",VLOOKUP(B2584,'Ket qua do'!$C$5:$AP$50000,$E$3,TRUE)*$C$12,"")</f>
        <v>#N/A</v>
      </c>
      <c r="F2584" s="21" t="e">
        <f>IF(A2584&lt;&gt;"",VLOOKUP(B2584,'Ket qua do'!$C$5:$AP$50000,$F$3,TRUE),"")</f>
        <v>#N/A</v>
      </c>
      <c r="G2584" s="21" t="e">
        <f>IF(A2584&lt;&gt;"",VLOOKUP(B2584,'Ket qua do'!$C$5:$AP$50000,$G$3,TRUE),"")</f>
        <v>#N/A</v>
      </c>
      <c r="H2584" s="21" t="e">
        <f>IF(A2584&lt;&gt;"",VLOOKUP(B2584,'Ket qua do'!$C$5:$AP$50000,$H$3,TRUE),"")</f>
        <v>#N/A</v>
      </c>
      <c r="I2584" s="21" t="e">
        <f>IF(A2584&lt;&gt;"",VLOOKUP(B2584,'Ket qua do'!$C$5:$AP$50000,$I$3,TRUE)*$E$9/1000,"")</f>
        <v>#N/A</v>
      </c>
      <c r="J2584" s="21" t="e">
        <f>IF(A2584&lt;&gt;"",VLOOKUP(B2584,'Ket qua do'!$C$5:$AP$50000,$J$3,TRUE)*$E$9/1000,"")</f>
        <v>#N/A</v>
      </c>
      <c r="K2584" s="21" t="e">
        <f>IF(A2584&lt;&gt;"",VLOOKUP(B2584,'Ket qua do'!$C$5:$AP$50000,$K$3,TRUE)*$E$9/1000,"")</f>
        <v>#N/A</v>
      </c>
      <c r="L2584" s="21" t="e">
        <f>IF(A2584&lt;&gt;"",VLOOKUP(B2584,'Ket qua do'!$C$5:$AP$50000,$L$3,TRUE),"")</f>
        <v>#N/A</v>
      </c>
    </row>
    <row r="2585" spans="1:12" x14ac:dyDescent="0.25">
      <c r="A2585" t="e">
        <f t="shared" si="45"/>
        <v>#N/A</v>
      </c>
      <c r="B2585" s="1" t="e">
        <f>IF(A2585&lt;&gt;"",VLOOKUP(A2585,'Ket qua do'!$B$5:$CE$50000,2,TRUE),"")</f>
        <v>#N/A</v>
      </c>
      <c r="C2585" s="19" t="e">
        <f>IF(A2585&lt;&gt;"",VLOOKUP(B2585,'Ket qua do'!$C$5:$AP$50000,$C$3,TRUE)*SQRT(3)*$C$11,"")</f>
        <v>#N/A</v>
      </c>
      <c r="D2585" s="21" t="e">
        <f>IF(A2585&lt;&gt;"",VLOOKUP(B2585,'Ket qua do'!$C$5:$AP$50000,$D$3,TRUE),"")</f>
        <v>#N/A</v>
      </c>
      <c r="E2585" s="21" t="e">
        <f>IF(A2585&lt;&gt;"",VLOOKUP(B2585,'Ket qua do'!$C$5:$AP$50000,$E$3,TRUE)*$C$12,"")</f>
        <v>#N/A</v>
      </c>
      <c r="F2585" s="21" t="e">
        <f>IF(A2585&lt;&gt;"",VLOOKUP(B2585,'Ket qua do'!$C$5:$AP$50000,$F$3,TRUE),"")</f>
        <v>#N/A</v>
      </c>
      <c r="G2585" s="21" t="e">
        <f>IF(A2585&lt;&gt;"",VLOOKUP(B2585,'Ket qua do'!$C$5:$AP$50000,$G$3,TRUE),"")</f>
        <v>#N/A</v>
      </c>
      <c r="H2585" s="21" t="e">
        <f>IF(A2585&lt;&gt;"",VLOOKUP(B2585,'Ket qua do'!$C$5:$AP$50000,$H$3,TRUE),"")</f>
        <v>#N/A</v>
      </c>
      <c r="I2585" s="21" t="e">
        <f>IF(A2585&lt;&gt;"",VLOOKUP(B2585,'Ket qua do'!$C$5:$AP$50000,$I$3,TRUE)*$E$9/1000,"")</f>
        <v>#N/A</v>
      </c>
      <c r="J2585" s="21" t="e">
        <f>IF(A2585&lt;&gt;"",VLOOKUP(B2585,'Ket qua do'!$C$5:$AP$50000,$J$3,TRUE)*$E$9/1000,"")</f>
        <v>#N/A</v>
      </c>
      <c r="K2585" s="21" t="e">
        <f>IF(A2585&lt;&gt;"",VLOOKUP(B2585,'Ket qua do'!$C$5:$AP$50000,$K$3,TRUE)*$E$9/1000,"")</f>
        <v>#N/A</v>
      </c>
      <c r="L2585" s="21" t="e">
        <f>IF(A2585&lt;&gt;"",VLOOKUP(B2585,'Ket qua do'!$C$5:$AP$50000,$L$3,TRUE),"")</f>
        <v>#N/A</v>
      </c>
    </row>
    <row r="2586" spans="1:12" x14ac:dyDescent="0.25">
      <c r="A2586" t="e">
        <f t="shared" ref="A2586:A2649" si="46">IF(A2585&lt;$E$8,A2585+1,"")</f>
        <v>#N/A</v>
      </c>
      <c r="B2586" s="1" t="e">
        <f>IF(A2586&lt;&gt;"",VLOOKUP(A2586,'Ket qua do'!$B$5:$CE$50000,2,TRUE),"")</f>
        <v>#N/A</v>
      </c>
      <c r="C2586" s="19" t="e">
        <f>IF(A2586&lt;&gt;"",VLOOKUP(B2586,'Ket qua do'!$C$5:$AP$50000,$C$3,TRUE)*SQRT(3)*$C$11,"")</f>
        <v>#N/A</v>
      </c>
      <c r="D2586" s="21" t="e">
        <f>IF(A2586&lt;&gt;"",VLOOKUP(B2586,'Ket qua do'!$C$5:$AP$50000,$D$3,TRUE),"")</f>
        <v>#N/A</v>
      </c>
      <c r="E2586" s="21" t="e">
        <f>IF(A2586&lt;&gt;"",VLOOKUP(B2586,'Ket qua do'!$C$5:$AP$50000,$E$3,TRUE)*$C$12,"")</f>
        <v>#N/A</v>
      </c>
      <c r="F2586" s="21" t="e">
        <f>IF(A2586&lt;&gt;"",VLOOKUP(B2586,'Ket qua do'!$C$5:$AP$50000,$F$3,TRUE),"")</f>
        <v>#N/A</v>
      </c>
      <c r="G2586" s="21" t="e">
        <f>IF(A2586&lt;&gt;"",VLOOKUP(B2586,'Ket qua do'!$C$5:$AP$50000,$G$3,TRUE),"")</f>
        <v>#N/A</v>
      </c>
      <c r="H2586" s="21" t="e">
        <f>IF(A2586&lt;&gt;"",VLOOKUP(B2586,'Ket qua do'!$C$5:$AP$50000,$H$3,TRUE),"")</f>
        <v>#N/A</v>
      </c>
      <c r="I2586" s="21" t="e">
        <f>IF(A2586&lt;&gt;"",VLOOKUP(B2586,'Ket qua do'!$C$5:$AP$50000,$I$3,TRUE)*$E$9/1000,"")</f>
        <v>#N/A</v>
      </c>
      <c r="J2586" s="21" t="e">
        <f>IF(A2586&lt;&gt;"",VLOOKUP(B2586,'Ket qua do'!$C$5:$AP$50000,$J$3,TRUE)*$E$9/1000,"")</f>
        <v>#N/A</v>
      </c>
      <c r="K2586" s="21" t="e">
        <f>IF(A2586&lt;&gt;"",VLOOKUP(B2586,'Ket qua do'!$C$5:$AP$50000,$K$3,TRUE)*$E$9/1000,"")</f>
        <v>#N/A</v>
      </c>
      <c r="L2586" s="21" t="e">
        <f>IF(A2586&lt;&gt;"",VLOOKUP(B2586,'Ket qua do'!$C$5:$AP$50000,$L$3,TRUE),"")</f>
        <v>#N/A</v>
      </c>
    </row>
    <row r="2587" spans="1:12" x14ac:dyDescent="0.25">
      <c r="A2587" t="e">
        <f t="shared" si="46"/>
        <v>#N/A</v>
      </c>
      <c r="B2587" s="1" t="e">
        <f>IF(A2587&lt;&gt;"",VLOOKUP(A2587,'Ket qua do'!$B$5:$CE$50000,2,TRUE),"")</f>
        <v>#N/A</v>
      </c>
      <c r="C2587" s="19" t="e">
        <f>IF(A2587&lt;&gt;"",VLOOKUP(B2587,'Ket qua do'!$C$5:$AP$50000,$C$3,TRUE)*SQRT(3)*$C$11,"")</f>
        <v>#N/A</v>
      </c>
      <c r="D2587" s="21" t="e">
        <f>IF(A2587&lt;&gt;"",VLOOKUP(B2587,'Ket qua do'!$C$5:$AP$50000,$D$3,TRUE),"")</f>
        <v>#N/A</v>
      </c>
      <c r="E2587" s="21" t="e">
        <f>IF(A2587&lt;&gt;"",VLOOKUP(B2587,'Ket qua do'!$C$5:$AP$50000,$E$3,TRUE)*$C$12,"")</f>
        <v>#N/A</v>
      </c>
      <c r="F2587" s="21" t="e">
        <f>IF(A2587&lt;&gt;"",VLOOKUP(B2587,'Ket qua do'!$C$5:$AP$50000,$F$3,TRUE),"")</f>
        <v>#N/A</v>
      </c>
      <c r="G2587" s="21" t="e">
        <f>IF(A2587&lt;&gt;"",VLOOKUP(B2587,'Ket qua do'!$C$5:$AP$50000,$G$3,TRUE),"")</f>
        <v>#N/A</v>
      </c>
      <c r="H2587" s="21" t="e">
        <f>IF(A2587&lt;&gt;"",VLOOKUP(B2587,'Ket qua do'!$C$5:$AP$50000,$H$3,TRUE),"")</f>
        <v>#N/A</v>
      </c>
      <c r="I2587" s="21" t="e">
        <f>IF(A2587&lt;&gt;"",VLOOKUP(B2587,'Ket qua do'!$C$5:$AP$50000,$I$3,TRUE)*$E$9/1000,"")</f>
        <v>#N/A</v>
      </c>
      <c r="J2587" s="21" t="e">
        <f>IF(A2587&lt;&gt;"",VLOOKUP(B2587,'Ket qua do'!$C$5:$AP$50000,$J$3,TRUE)*$E$9/1000,"")</f>
        <v>#N/A</v>
      </c>
      <c r="K2587" s="21" t="e">
        <f>IF(A2587&lt;&gt;"",VLOOKUP(B2587,'Ket qua do'!$C$5:$AP$50000,$K$3,TRUE)*$E$9/1000,"")</f>
        <v>#N/A</v>
      </c>
      <c r="L2587" s="21" t="e">
        <f>IF(A2587&lt;&gt;"",VLOOKUP(B2587,'Ket qua do'!$C$5:$AP$50000,$L$3,TRUE),"")</f>
        <v>#N/A</v>
      </c>
    </row>
    <row r="2588" spans="1:12" x14ac:dyDescent="0.25">
      <c r="A2588" t="e">
        <f t="shared" si="46"/>
        <v>#N/A</v>
      </c>
      <c r="B2588" s="1" t="e">
        <f>IF(A2588&lt;&gt;"",VLOOKUP(A2588,'Ket qua do'!$B$5:$CE$50000,2,TRUE),"")</f>
        <v>#N/A</v>
      </c>
      <c r="C2588" s="19" t="e">
        <f>IF(A2588&lt;&gt;"",VLOOKUP(B2588,'Ket qua do'!$C$5:$AP$50000,$C$3,TRUE)*SQRT(3)*$C$11,"")</f>
        <v>#N/A</v>
      </c>
      <c r="D2588" s="21" t="e">
        <f>IF(A2588&lt;&gt;"",VLOOKUP(B2588,'Ket qua do'!$C$5:$AP$50000,$D$3,TRUE),"")</f>
        <v>#N/A</v>
      </c>
      <c r="E2588" s="21" t="e">
        <f>IF(A2588&lt;&gt;"",VLOOKUP(B2588,'Ket qua do'!$C$5:$AP$50000,$E$3,TRUE)*$C$12,"")</f>
        <v>#N/A</v>
      </c>
      <c r="F2588" s="21" t="e">
        <f>IF(A2588&lt;&gt;"",VLOOKUP(B2588,'Ket qua do'!$C$5:$AP$50000,$F$3,TRUE),"")</f>
        <v>#N/A</v>
      </c>
      <c r="G2588" s="21" t="e">
        <f>IF(A2588&lt;&gt;"",VLOOKUP(B2588,'Ket qua do'!$C$5:$AP$50000,$G$3,TRUE),"")</f>
        <v>#N/A</v>
      </c>
      <c r="H2588" s="21" t="e">
        <f>IF(A2588&lt;&gt;"",VLOOKUP(B2588,'Ket qua do'!$C$5:$AP$50000,$H$3,TRUE),"")</f>
        <v>#N/A</v>
      </c>
      <c r="I2588" s="21" t="e">
        <f>IF(A2588&lt;&gt;"",VLOOKUP(B2588,'Ket qua do'!$C$5:$AP$50000,$I$3,TRUE)*$E$9/1000,"")</f>
        <v>#N/A</v>
      </c>
      <c r="J2588" s="21" t="e">
        <f>IF(A2588&lt;&gt;"",VLOOKUP(B2588,'Ket qua do'!$C$5:$AP$50000,$J$3,TRUE)*$E$9/1000,"")</f>
        <v>#N/A</v>
      </c>
      <c r="K2588" s="21" t="e">
        <f>IF(A2588&lt;&gt;"",VLOOKUP(B2588,'Ket qua do'!$C$5:$AP$50000,$K$3,TRUE)*$E$9/1000,"")</f>
        <v>#N/A</v>
      </c>
      <c r="L2588" s="21" t="e">
        <f>IF(A2588&lt;&gt;"",VLOOKUP(B2588,'Ket qua do'!$C$5:$AP$50000,$L$3,TRUE),"")</f>
        <v>#N/A</v>
      </c>
    </row>
    <row r="2589" spans="1:12" x14ac:dyDescent="0.25">
      <c r="A2589" t="e">
        <f t="shared" si="46"/>
        <v>#N/A</v>
      </c>
      <c r="B2589" s="1" t="e">
        <f>IF(A2589&lt;&gt;"",VLOOKUP(A2589,'Ket qua do'!$B$5:$CE$50000,2,TRUE),"")</f>
        <v>#N/A</v>
      </c>
      <c r="C2589" s="19" t="e">
        <f>IF(A2589&lt;&gt;"",VLOOKUP(B2589,'Ket qua do'!$C$5:$AP$50000,$C$3,TRUE)*SQRT(3)*$C$11,"")</f>
        <v>#N/A</v>
      </c>
      <c r="D2589" s="21" t="e">
        <f>IF(A2589&lt;&gt;"",VLOOKUP(B2589,'Ket qua do'!$C$5:$AP$50000,$D$3,TRUE),"")</f>
        <v>#N/A</v>
      </c>
      <c r="E2589" s="21" t="e">
        <f>IF(A2589&lt;&gt;"",VLOOKUP(B2589,'Ket qua do'!$C$5:$AP$50000,$E$3,TRUE)*$C$12,"")</f>
        <v>#N/A</v>
      </c>
      <c r="F2589" s="21" t="e">
        <f>IF(A2589&lt;&gt;"",VLOOKUP(B2589,'Ket qua do'!$C$5:$AP$50000,$F$3,TRUE),"")</f>
        <v>#N/A</v>
      </c>
      <c r="G2589" s="21" t="e">
        <f>IF(A2589&lt;&gt;"",VLOOKUP(B2589,'Ket qua do'!$C$5:$AP$50000,$G$3,TRUE),"")</f>
        <v>#N/A</v>
      </c>
      <c r="H2589" s="21" t="e">
        <f>IF(A2589&lt;&gt;"",VLOOKUP(B2589,'Ket qua do'!$C$5:$AP$50000,$H$3,TRUE),"")</f>
        <v>#N/A</v>
      </c>
      <c r="I2589" s="21" t="e">
        <f>IF(A2589&lt;&gt;"",VLOOKUP(B2589,'Ket qua do'!$C$5:$AP$50000,$I$3,TRUE)*$E$9/1000,"")</f>
        <v>#N/A</v>
      </c>
      <c r="J2589" s="21" t="e">
        <f>IF(A2589&lt;&gt;"",VLOOKUP(B2589,'Ket qua do'!$C$5:$AP$50000,$J$3,TRUE)*$E$9/1000,"")</f>
        <v>#N/A</v>
      </c>
      <c r="K2589" s="21" t="e">
        <f>IF(A2589&lt;&gt;"",VLOOKUP(B2589,'Ket qua do'!$C$5:$AP$50000,$K$3,TRUE)*$E$9/1000,"")</f>
        <v>#N/A</v>
      </c>
      <c r="L2589" s="21" t="e">
        <f>IF(A2589&lt;&gt;"",VLOOKUP(B2589,'Ket qua do'!$C$5:$AP$50000,$L$3,TRUE),"")</f>
        <v>#N/A</v>
      </c>
    </row>
    <row r="2590" spans="1:12" x14ac:dyDescent="0.25">
      <c r="A2590" t="e">
        <f t="shared" si="46"/>
        <v>#N/A</v>
      </c>
      <c r="B2590" s="1" t="e">
        <f>IF(A2590&lt;&gt;"",VLOOKUP(A2590,'Ket qua do'!$B$5:$CE$50000,2,TRUE),"")</f>
        <v>#N/A</v>
      </c>
      <c r="C2590" s="19" t="e">
        <f>IF(A2590&lt;&gt;"",VLOOKUP(B2590,'Ket qua do'!$C$5:$AP$50000,$C$3,TRUE)*SQRT(3)*$C$11,"")</f>
        <v>#N/A</v>
      </c>
      <c r="D2590" s="21" t="e">
        <f>IF(A2590&lt;&gt;"",VLOOKUP(B2590,'Ket qua do'!$C$5:$AP$50000,$D$3,TRUE),"")</f>
        <v>#N/A</v>
      </c>
      <c r="E2590" s="21" t="e">
        <f>IF(A2590&lt;&gt;"",VLOOKUP(B2590,'Ket qua do'!$C$5:$AP$50000,$E$3,TRUE)*$C$12,"")</f>
        <v>#N/A</v>
      </c>
      <c r="F2590" s="21" t="e">
        <f>IF(A2590&lt;&gt;"",VLOOKUP(B2590,'Ket qua do'!$C$5:$AP$50000,$F$3,TRUE),"")</f>
        <v>#N/A</v>
      </c>
      <c r="G2590" s="21" t="e">
        <f>IF(A2590&lt;&gt;"",VLOOKUP(B2590,'Ket qua do'!$C$5:$AP$50000,$G$3,TRUE),"")</f>
        <v>#N/A</v>
      </c>
      <c r="H2590" s="21" t="e">
        <f>IF(A2590&lt;&gt;"",VLOOKUP(B2590,'Ket qua do'!$C$5:$AP$50000,$H$3,TRUE),"")</f>
        <v>#N/A</v>
      </c>
      <c r="I2590" s="21" t="e">
        <f>IF(A2590&lt;&gt;"",VLOOKUP(B2590,'Ket qua do'!$C$5:$AP$50000,$I$3,TRUE)*$E$9/1000,"")</f>
        <v>#N/A</v>
      </c>
      <c r="J2590" s="21" t="e">
        <f>IF(A2590&lt;&gt;"",VLOOKUP(B2590,'Ket qua do'!$C$5:$AP$50000,$J$3,TRUE)*$E$9/1000,"")</f>
        <v>#N/A</v>
      </c>
      <c r="K2590" s="21" t="e">
        <f>IF(A2590&lt;&gt;"",VLOOKUP(B2590,'Ket qua do'!$C$5:$AP$50000,$K$3,TRUE)*$E$9/1000,"")</f>
        <v>#N/A</v>
      </c>
      <c r="L2590" s="21" t="e">
        <f>IF(A2590&lt;&gt;"",VLOOKUP(B2590,'Ket qua do'!$C$5:$AP$50000,$L$3,TRUE),"")</f>
        <v>#N/A</v>
      </c>
    </row>
    <row r="2591" spans="1:12" x14ac:dyDescent="0.25">
      <c r="A2591" t="e">
        <f t="shared" si="46"/>
        <v>#N/A</v>
      </c>
      <c r="B2591" s="1" t="e">
        <f>IF(A2591&lt;&gt;"",VLOOKUP(A2591,'Ket qua do'!$B$5:$CE$50000,2,TRUE),"")</f>
        <v>#N/A</v>
      </c>
      <c r="C2591" s="19" t="e">
        <f>IF(A2591&lt;&gt;"",VLOOKUP(B2591,'Ket qua do'!$C$5:$AP$50000,$C$3,TRUE)*SQRT(3)*$C$11,"")</f>
        <v>#N/A</v>
      </c>
      <c r="D2591" s="21" t="e">
        <f>IF(A2591&lt;&gt;"",VLOOKUP(B2591,'Ket qua do'!$C$5:$AP$50000,$D$3,TRUE),"")</f>
        <v>#N/A</v>
      </c>
      <c r="E2591" s="21" t="e">
        <f>IF(A2591&lt;&gt;"",VLOOKUP(B2591,'Ket qua do'!$C$5:$AP$50000,$E$3,TRUE)*$C$12,"")</f>
        <v>#N/A</v>
      </c>
      <c r="F2591" s="21" t="e">
        <f>IF(A2591&lt;&gt;"",VLOOKUP(B2591,'Ket qua do'!$C$5:$AP$50000,$F$3,TRUE),"")</f>
        <v>#N/A</v>
      </c>
      <c r="G2591" s="21" t="e">
        <f>IF(A2591&lt;&gt;"",VLOOKUP(B2591,'Ket qua do'!$C$5:$AP$50000,$G$3,TRUE),"")</f>
        <v>#N/A</v>
      </c>
      <c r="H2591" s="21" t="e">
        <f>IF(A2591&lt;&gt;"",VLOOKUP(B2591,'Ket qua do'!$C$5:$AP$50000,$H$3,TRUE),"")</f>
        <v>#N/A</v>
      </c>
      <c r="I2591" s="21" t="e">
        <f>IF(A2591&lt;&gt;"",VLOOKUP(B2591,'Ket qua do'!$C$5:$AP$50000,$I$3,TRUE)*$E$9/1000,"")</f>
        <v>#N/A</v>
      </c>
      <c r="J2591" s="21" t="e">
        <f>IF(A2591&lt;&gt;"",VLOOKUP(B2591,'Ket qua do'!$C$5:$AP$50000,$J$3,TRUE)*$E$9/1000,"")</f>
        <v>#N/A</v>
      </c>
      <c r="K2591" s="21" t="e">
        <f>IF(A2591&lt;&gt;"",VLOOKUP(B2591,'Ket qua do'!$C$5:$AP$50000,$K$3,TRUE)*$E$9/1000,"")</f>
        <v>#N/A</v>
      </c>
      <c r="L2591" s="21" t="e">
        <f>IF(A2591&lt;&gt;"",VLOOKUP(B2591,'Ket qua do'!$C$5:$AP$50000,$L$3,TRUE),"")</f>
        <v>#N/A</v>
      </c>
    </row>
    <row r="2592" spans="1:12" x14ac:dyDescent="0.25">
      <c r="A2592" t="e">
        <f t="shared" si="46"/>
        <v>#N/A</v>
      </c>
      <c r="B2592" s="1" t="e">
        <f>IF(A2592&lt;&gt;"",VLOOKUP(A2592,'Ket qua do'!$B$5:$CE$50000,2,TRUE),"")</f>
        <v>#N/A</v>
      </c>
      <c r="C2592" s="19" t="e">
        <f>IF(A2592&lt;&gt;"",VLOOKUP(B2592,'Ket qua do'!$C$5:$AP$50000,$C$3,TRUE)*SQRT(3)*$C$11,"")</f>
        <v>#N/A</v>
      </c>
      <c r="D2592" s="21" t="e">
        <f>IF(A2592&lt;&gt;"",VLOOKUP(B2592,'Ket qua do'!$C$5:$AP$50000,$D$3,TRUE),"")</f>
        <v>#N/A</v>
      </c>
      <c r="E2592" s="21" t="e">
        <f>IF(A2592&lt;&gt;"",VLOOKUP(B2592,'Ket qua do'!$C$5:$AP$50000,$E$3,TRUE)*$C$12,"")</f>
        <v>#N/A</v>
      </c>
      <c r="F2592" s="21" t="e">
        <f>IF(A2592&lt;&gt;"",VLOOKUP(B2592,'Ket qua do'!$C$5:$AP$50000,$F$3,TRUE),"")</f>
        <v>#N/A</v>
      </c>
      <c r="G2592" s="21" t="e">
        <f>IF(A2592&lt;&gt;"",VLOOKUP(B2592,'Ket qua do'!$C$5:$AP$50000,$G$3,TRUE),"")</f>
        <v>#N/A</v>
      </c>
      <c r="H2592" s="21" t="e">
        <f>IF(A2592&lt;&gt;"",VLOOKUP(B2592,'Ket qua do'!$C$5:$AP$50000,$H$3,TRUE),"")</f>
        <v>#N/A</v>
      </c>
      <c r="I2592" s="21" t="e">
        <f>IF(A2592&lt;&gt;"",VLOOKUP(B2592,'Ket qua do'!$C$5:$AP$50000,$I$3,TRUE)*$E$9/1000,"")</f>
        <v>#N/A</v>
      </c>
      <c r="J2592" s="21" t="e">
        <f>IF(A2592&lt;&gt;"",VLOOKUP(B2592,'Ket qua do'!$C$5:$AP$50000,$J$3,TRUE)*$E$9/1000,"")</f>
        <v>#N/A</v>
      </c>
      <c r="K2592" s="21" t="e">
        <f>IF(A2592&lt;&gt;"",VLOOKUP(B2592,'Ket qua do'!$C$5:$AP$50000,$K$3,TRUE)*$E$9/1000,"")</f>
        <v>#N/A</v>
      </c>
      <c r="L2592" s="21" t="e">
        <f>IF(A2592&lt;&gt;"",VLOOKUP(B2592,'Ket qua do'!$C$5:$AP$50000,$L$3,TRUE),"")</f>
        <v>#N/A</v>
      </c>
    </row>
    <row r="2593" spans="1:12" x14ac:dyDescent="0.25">
      <c r="A2593" t="e">
        <f t="shared" si="46"/>
        <v>#N/A</v>
      </c>
      <c r="B2593" s="1" t="e">
        <f>IF(A2593&lt;&gt;"",VLOOKUP(A2593,'Ket qua do'!$B$5:$CE$50000,2,TRUE),"")</f>
        <v>#N/A</v>
      </c>
      <c r="C2593" s="19" t="e">
        <f>IF(A2593&lt;&gt;"",VLOOKUP(B2593,'Ket qua do'!$C$5:$AP$50000,$C$3,TRUE)*SQRT(3)*$C$11,"")</f>
        <v>#N/A</v>
      </c>
      <c r="D2593" s="21" t="e">
        <f>IF(A2593&lt;&gt;"",VLOOKUP(B2593,'Ket qua do'!$C$5:$AP$50000,$D$3,TRUE),"")</f>
        <v>#N/A</v>
      </c>
      <c r="E2593" s="21" t="e">
        <f>IF(A2593&lt;&gt;"",VLOOKUP(B2593,'Ket qua do'!$C$5:$AP$50000,$E$3,TRUE)*$C$12,"")</f>
        <v>#N/A</v>
      </c>
      <c r="F2593" s="21" t="e">
        <f>IF(A2593&lt;&gt;"",VLOOKUP(B2593,'Ket qua do'!$C$5:$AP$50000,$F$3,TRUE),"")</f>
        <v>#N/A</v>
      </c>
      <c r="G2593" s="21" t="e">
        <f>IF(A2593&lt;&gt;"",VLOOKUP(B2593,'Ket qua do'!$C$5:$AP$50000,$G$3,TRUE),"")</f>
        <v>#N/A</v>
      </c>
      <c r="H2593" s="21" t="e">
        <f>IF(A2593&lt;&gt;"",VLOOKUP(B2593,'Ket qua do'!$C$5:$AP$50000,$H$3,TRUE),"")</f>
        <v>#N/A</v>
      </c>
      <c r="I2593" s="21" t="e">
        <f>IF(A2593&lt;&gt;"",VLOOKUP(B2593,'Ket qua do'!$C$5:$AP$50000,$I$3,TRUE)*$E$9/1000,"")</f>
        <v>#N/A</v>
      </c>
      <c r="J2593" s="21" t="e">
        <f>IF(A2593&lt;&gt;"",VLOOKUP(B2593,'Ket qua do'!$C$5:$AP$50000,$J$3,TRUE)*$E$9/1000,"")</f>
        <v>#N/A</v>
      </c>
      <c r="K2593" s="21" t="e">
        <f>IF(A2593&lt;&gt;"",VLOOKUP(B2593,'Ket qua do'!$C$5:$AP$50000,$K$3,TRUE)*$E$9/1000,"")</f>
        <v>#N/A</v>
      </c>
      <c r="L2593" s="21" t="e">
        <f>IF(A2593&lt;&gt;"",VLOOKUP(B2593,'Ket qua do'!$C$5:$AP$50000,$L$3,TRUE),"")</f>
        <v>#N/A</v>
      </c>
    </row>
    <row r="2594" spans="1:12" x14ac:dyDescent="0.25">
      <c r="A2594" t="e">
        <f t="shared" si="46"/>
        <v>#N/A</v>
      </c>
      <c r="B2594" s="1" t="e">
        <f>IF(A2594&lt;&gt;"",VLOOKUP(A2594,'Ket qua do'!$B$5:$CE$50000,2,TRUE),"")</f>
        <v>#N/A</v>
      </c>
      <c r="C2594" s="19" t="e">
        <f>IF(A2594&lt;&gt;"",VLOOKUP(B2594,'Ket qua do'!$C$5:$AP$50000,$C$3,TRUE)*SQRT(3)*$C$11,"")</f>
        <v>#N/A</v>
      </c>
      <c r="D2594" s="21" t="e">
        <f>IF(A2594&lt;&gt;"",VLOOKUP(B2594,'Ket qua do'!$C$5:$AP$50000,$D$3,TRUE),"")</f>
        <v>#N/A</v>
      </c>
      <c r="E2594" s="21" t="e">
        <f>IF(A2594&lt;&gt;"",VLOOKUP(B2594,'Ket qua do'!$C$5:$AP$50000,$E$3,TRUE)*$C$12,"")</f>
        <v>#N/A</v>
      </c>
      <c r="F2594" s="21" t="e">
        <f>IF(A2594&lt;&gt;"",VLOOKUP(B2594,'Ket qua do'!$C$5:$AP$50000,$F$3,TRUE),"")</f>
        <v>#N/A</v>
      </c>
      <c r="G2594" s="21" t="e">
        <f>IF(A2594&lt;&gt;"",VLOOKUP(B2594,'Ket qua do'!$C$5:$AP$50000,$G$3,TRUE),"")</f>
        <v>#N/A</v>
      </c>
      <c r="H2594" s="21" t="e">
        <f>IF(A2594&lt;&gt;"",VLOOKUP(B2594,'Ket qua do'!$C$5:$AP$50000,$H$3,TRUE),"")</f>
        <v>#N/A</v>
      </c>
      <c r="I2594" s="21" t="e">
        <f>IF(A2594&lt;&gt;"",VLOOKUP(B2594,'Ket qua do'!$C$5:$AP$50000,$I$3,TRUE)*$E$9/1000,"")</f>
        <v>#N/A</v>
      </c>
      <c r="J2594" s="21" t="e">
        <f>IF(A2594&lt;&gt;"",VLOOKUP(B2594,'Ket qua do'!$C$5:$AP$50000,$J$3,TRUE)*$E$9/1000,"")</f>
        <v>#N/A</v>
      </c>
      <c r="K2594" s="21" t="e">
        <f>IF(A2594&lt;&gt;"",VLOOKUP(B2594,'Ket qua do'!$C$5:$AP$50000,$K$3,TRUE)*$E$9/1000,"")</f>
        <v>#N/A</v>
      </c>
      <c r="L2594" s="21" t="e">
        <f>IF(A2594&lt;&gt;"",VLOOKUP(B2594,'Ket qua do'!$C$5:$AP$50000,$L$3,TRUE),"")</f>
        <v>#N/A</v>
      </c>
    </row>
    <row r="2595" spans="1:12" x14ac:dyDescent="0.25">
      <c r="A2595" t="e">
        <f t="shared" si="46"/>
        <v>#N/A</v>
      </c>
      <c r="B2595" s="1" t="e">
        <f>IF(A2595&lt;&gt;"",VLOOKUP(A2595,'Ket qua do'!$B$5:$CE$50000,2,TRUE),"")</f>
        <v>#N/A</v>
      </c>
      <c r="C2595" s="19" t="e">
        <f>IF(A2595&lt;&gt;"",VLOOKUP(B2595,'Ket qua do'!$C$5:$AP$50000,$C$3,TRUE)*SQRT(3)*$C$11,"")</f>
        <v>#N/A</v>
      </c>
      <c r="D2595" s="21" t="e">
        <f>IF(A2595&lt;&gt;"",VLOOKUP(B2595,'Ket qua do'!$C$5:$AP$50000,$D$3,TRUE),"")</f>
        <v>#N/A</v>
      </c>
      <c r="E2595" s="21" t="e">
        <f>IF(A2595&lt;&gt;"",VLOOKUP(B2595,'Ket qua do'!$C$5:$AP$50000,$E$3,TRUE)*$C$12,"")</f>
        <v>#N/A</v>
      </c>
      <c r="F2595" s="21" t="e">
        <f>IF(A2595&lt;&gt;"",VLOOKUP(B2595,'Ket qua do'!$C$5:$AP$50000,$F$3,TRUE),"")</f>
        <v>#N/A</v>
      </c>
      <c r="G2595" s="21" t="e">
        <f>IF(A2595&lt;&gt;"",VLOOKUP(B2595,'Ket qua do'!$C$5:$AP$50000,$G$3,TRUE),"")</f>
        <v>#N/A</v>
      </c>
      <c r="H2595" s="21" t="e">
        <f>IF(A2595&lt;&gt;"",VLOOKUP(B2595,'Ket qua do'!$C$5:$AP$50000,$H$3,TRUE),"")</f>
        <v>#N/A</v>
      </c>
      <c r="I2595" s="21" t="e">
        <f>IF(A2595&lt;&gt;"",VLOOKUP(B2595,'Ket qua do'!$C$5:$AP$50000,$I$3,TRUE)*$E$9/1000,"")</f>
        <v>#N/A</v>
      </c>
      <c r="J2595" s="21" t="e">
        <f>IF(A2595&lt;&gt;"",VLOOKUP(B2595,'Ket qua do'!$C$5:$AP$50000,$J$3,TRUE)*$E$9/1000,"")</f>
        <v>#N/A</v>
      </c>
      <c r="K2595" s="21" t="e">
        <f>IF(A2595&lt;&gt;"",VLOOKUP(B2595,'Ket qua do'!$C$5:$AP$50000,$K$3,TRUE)*$E$9/1000,"")</f>
        <v>#N/A</v>
      </c>
      <c r="L2595" s="21" t="e">
        <f>IF(A2595&lt;&gt;"",VLOOKUP(B2595,'Ket qua do'!$C$5:$AP$50000,$L$3,TRUE),"")</f>
        <v>#N/A</v>
      </c>
    </row>
    <row r="2596" spans="1:12" x14ac:dyDescent="0.25">
      <c r="A2596" t="e">
        <f t="shared" si="46"/>
        <v>#N/A</v>
      </c>
      <c r="B2596" s="1" t="e">
        <f>IF(A2596&lt;&gt;"",VLOOKUP(A2596,'Ket qua do'!$B$5:$CE$50000,2,TRUE),"")</f>
        <v>#N/A</v>
      </c>
      <c r="C2596" s="19" t="e">
        <f>IF(A2596&lt;&gt;"",VLOOKUP(B2596,'Ket qua do'!$C$5:$AP$50000,$C$3,TRUE)*SQRT(3)*$C$11,"")</f>
        <v>#N/A</v>
      </c>
      <c r="D2596" s="21" t="e">
        <f>IF(A2596&lt;&gt;"",VLOOKUP(B2596,'Ket qua do'!$C$5:$AP$50000,$D$3,TRUE),"")</f>
        <v>#N/A</v>
      </c>
      <c r="E2596" s="21" t="e">
        <f>IF(A2596&lt;&gt;"",VLOOKUP(B2596,'Ket qua do'!$C$5:$AP$50000,$E$3,TRUE)*$C$12,"")</f>
        <v>#N/A</v>
      </c>
      <c r="F2596" s="21" t="e">
        <f>IF(A2596&lt;&gt;"",VLOOKUP(B2596,'Ket qua do'!$C$5:$AP$50000,$F$3,TRUE),"")</f>
        <v>#N/A</v>
      </c>
      <c r="G2596" s="21" t="e">
        <f>IF(A2596&lt;&gt;"",VLOOKUP(B2596,'Ket qua do'!$C$5:$AP$50000,$G$3,TRUE),"")</f>
        <v>#N/A</v>
      </c>
      <c r="H2596" s="21" t="e">
        <f>IF(A2596&lt;&gt;"",VLOOKUP(B2596,'Ket qua do'!$C$5:$AP$50000,$H$3,TRUE),"")</f>
        <v>#N/A</v>
      </c>
      <c r="I2596" s="21" t="e">
        <f>IF(A2596&lt;&gt;"",VLOOKUP(B2596,'Ket qua do'!$C$5:$AP$50000,$I$3,TRUE)*$E$9/1000,"")</f>
        <v>#N/A</v>
      </c>
      <c r="J2596" s="21" t="e">
        <f>IF(A2596&lt;&gt;"",VLOOKUP(B2596,'Ket qua do'!$C$5:$AP$50000,$J$3,TRUE)*$E$9/1000,"")</f>
        <v>#N/A</v>
      </c>
      <c r="K2596" s="21" t="e">
        <f>IF(A2596&lt;&gt;"",VLOOKUP(B2596,'Ket qua do'!$C$5:$AP$50000,$K$3,TRUE)*$E$9/1000,"")</f>
        <v>#N/A</v>
      </c>
      <c r="L2596" s="21" t="e">
        <f>IF(A2596&lt;&gt;"",VLOOKUP(B2596,'Ket qua do'!$C$5:$AP$50000,$L$3,TRUE),"")</f>
        <v>#N/A</v>
      </c>
    </row>
    <row r="2597" spans="1:12" x14ac:dyDescent="0.25">
      <c r="A2597" t="e">
        <f t="shared" si="46"/>
        <v>#N/A</v>
      </c>
      <c r="B2597" s="1" t="e">
        <f>IF(A2597&lt;&gt;"",VLOOKUP(A2597,'Ket qua do'!$B$5:$CE$50000,2,TRUE),"")</f>
        <v>#N/A</v>
      </c>
      <c r="C2597" s="19" t="e">
        <f>IF(A2597&lt;&gt;"",VLOOKUP(B2597,'Ket qua do'!$C$5:$AP$50000,$C$3,TRUE)*SQRT(3)*$C$11,"")</f>
        <v>#N/A</v>
      </c>
      <c r="D2597" s="21" t="e">
        <f>IF(A2597&lt;&gt;"",VLOOKUP(B2597,'Ket qua do'!$C$5:$AP$50000,$D$3,TRUE),"")</f>
        <v>#N/A</v>
      </c>
      <c r="E2597" s="21" t="e">
        <f>IF(A2597&lt;&gt;"",VLOOKUP(B2597,'Ket qua do'!$C$5:$AP$50000,$E$3,TRUE)*$C$12,"")</f>
        <v>#N/A</v>
      </c>
      <c r="F2597" s="21" t="e">
        <f>IF(A2597&lt;&gt;"",VLOOKUP(B2597,'Ket qua do'!$C$5:$AP$50000,$F$3,TRUE),"")</f>
        <v>#N/A</v>
      </c>
      <c r="G2597" s="21" t="e">
        <f>IF(A2597&lt;&gt;"",VLOOKUP(B2597,'Ket qua do'!$C$5:$AP$50000,$G$3,TRUE),"")</f>
        <v>#N/A</v>
      </c>
      <c r="H2597" s="21" t="e">
        <f>IF(A2597&lt;&gt;"",VLOOKUP(B2597,'Ket qua do'!$C$5:$AP$50000,$H$3,TRUE),"")</f>
        <v>#N/A</v>
      </c>
      <c r="I2597" s="21" t="e">
        <f>IF(A2597&lt;&gt;"",VLOOKUP(B2597,'Ket qua do'!$C$5:$AP$50000,$I$3,TRUE)*$E$9/1000,"")</f>
        <v>#N/A</v>
      </c>
      <c r="J2597" s="21" t="e">
        <f>IF(A2597&lt;&gt;"",VLOOKUP(B2597,'Ket qua do'!$C$5:$AP$50000,$J$3,TRUE)*$E$9/1000,"")</f>
        <v>#N/A</v>
      </c>
      <c r="K2597" s="21" t="e">
        <f>IF(A2597&lt;&gt;"",VLOOKUP(B2597,'Ket qua do'!$C$5:$AP$50000,$K$3,TRUE)*$E$9/1000,"")</f>
        <v>#N/A</v>
      </c>
      <c r="L2597" s="21" t="e">
        <f>IF(A2597&lt;&gt;"",VLOOKUP(B2597,'Ket qua do'!$C$5:$AP$50000,$L$3,TRUE),"")</f>
        <v>#N/A</v>
      </c>
    </row>
    <row r="2598" spans="1:12" x14ac:dyDescent="0.25">
      <c r="A2598" t="e">
        <f t="shared" si="46"/>
        <v>#N/A</v>
      </c>
      <c r="B2598" s="1" t="e">
        <f>IF(A2598&lt;&gt;"",VLOOKUP(A2598,'Ket qua do'!$B$5:$CE$50000,2,TRUE),"")</f>
        <v>#N/A</v>
      </c>
      <c r="C2598" s="19" t="e">
        <f>IF(A2598&lt;&gt;"",VLOOKUP(B2598,'Ket qua do'!$C$5:$AP$50000,$C$3,TRUE)*SQRT(3)*$C$11,"")</f>
        <v>#N/A</v>
      </c>
      <c r="D2598" s="21" t="e">
        <f>IF(A2598&lt;&gt;"",VLOOKUP(B2598,'Ket qua do'!$C$5:$AP$50000,$D$3,TRUE),"")</f>
        <v>#N/A</v>
      </c>
      <c r="E2598" s="21" t="e">
        <f>IF(A2598&lt;&gt;"",VLOOKUP(B2598,'Ket qua do'!$C$5:$AP$50000,$E$3,TRUE)*$C$12,"")</f>
        <v>#N/A</v>
      </c>
      <c r="F2598" s="21" t="e">
        <f>IF(A2598&lt;&gt;"",VLOOKUP(B2598,'Ket qua do'!$C$5:$AP$50000,$F$3,TRUE),"")</f>
        <v>#N/A</v>
      </c>
      <c r="G2598" s="21" t="e">
        <f>IF(A2598&lt;&gt;"",VLOOKUP(B2598,'Ket qua do'!$C$5:$AP$50000,$G$3,TRUE),"")</f>
        <v>#N/A</v>
      </c>
      <c r="H2598" s="21" t="e">
        <f>IF(A2598&lt;&gt;"",VLOOKUP(B2598,'Ket qua do'!$C$5:$AP$50000,$H$3,TRUE),"")</f>
        <v>#N/A</v>
      </c>
      <c r="I2598" s="21" t="e">
        <f>IF(A2598&lt;&gt;"",VLOOKUP(B2598,'Ket qua do'!$C$5:$AP$50000,$I$3,TRUE)*$E$9/1000,"")</f>
        <v>#N/A</v>
      </c>
      <c r="J2598" s="21" t="e">
        <f>IF(A2598&lt;&gt;"",VLOOKUP(B2598,'Ket qua do'!$C$5:$AP$50000,$J$3,TRUE)*$E$9/1000,"")</f>
        <v>#N/A</v>
      </c>
      <c r="K2598" s="21" t="e">
        <f>IF(A2598&lt;&gt;"",VLOOKUP(B2598,'Ket qua do'!$C$5:$AP$50000,$K$3,TRUE)*$E$9/1000,"")</f>
        <v>#N/A</v>
      </c>
      <c r="L2598" s="21" t="e">
        <f>IF(A2598&lt;&gt;"",VLOOKUP(B2598,'Ket qua do'!$C$5:$AP$50000,$L$3,TRUE),"")</f>
        <v>#N/A</v>
      </c>
    </row>
    <row r="2599" spans="1:12" x14ac:dyDescent="0.25">
      <c r="A2599" t="e">
        <f t="shared" si="46"/>
        <v>#N/A</v>
      </c>
      <c r="B2599" s="1" t="e">
        <f>IF(A2599&lt;&gt;"",VLOOKUP(A2599,'Ket qua do'!$B$5:$CE$50000,2,TRUE),"")</f>
        <v>#N/A</v>
      </c>
      <c r="C2599" s="19" t="e">
        <f>IF(A2599&lt;&gt;"",VLOOKUP(B2599,'Ket qua do'!$C$5:$AP$50000,$C$3,TRUE)*SQRT(3)*$C$11,"")</f>
        <v>#N/A</v>
      </c>
      <c r="D2599" s="21" t="e">
        <f>IF(A2599&lt;&gt;"",VLOOKUP(B2599,'Ket qua do'!$C$5:$AP$50000,$D$3,TRUE),"")</f>
        <v>#N/A</v>
      </c>
      <c r="E2599" s="21" t="e">
        <f>IF(A2599&lt;&gt;"",VLOOKUP(B2599,'Ket qua do'!$C$5:$AP$50000,$E$3,TRUE)*$C$12,"")</f>
        <v>#N/A</v>
      </c>
      <c r="F2599" s="21" t="e">
        <f>IF(A2599&lt;&gt;"",VLOOKUP(B2599,'Ket qua do'!$C$5:$AP$50000,$F$3,TRUE),"")</f>
        <v>#N/A</v>
      </c>
      <c r="G2599" s="21" t="e">
        <f>IF(A2599&lt;&gt;"",VLOOKUP(B2599,'Ket qua do'!$C$5:$AP$50000,$G$3,TRUE),"")</f>
        <v>#N/A</v>
      </c>
      <c r="H2599" s="21" t="e">
        <f>IF(A2599&lt;&gt;"",VLOOKUP(B2599,'Ket qua do'!$C$5:$AP$50000,$H$3,TRUE),"")</f>
        <v>#N/A</v>
      </c>
      <c r="I2599" s="21" t="e">
        <f>IF(A2599&lt;&gt;"",VLOOKUP(B2599,'Ket qua do'!$C$5:$AP$50000,$I$3,TRUE)*$E$9/1000,"")</f>
        <v>#N/A</v>
      </c>
      <c r="J2599" s="21" t="e">
        <f>IF(A2599&lt;&gt;"",VLOOKUP(B2599,'Ket qua do'!$C$5:$AP$50000,$J$3,TRUE)*$E$9/1000,"")</f>
        <v>#N/A</v>
      </c>
      <c r="K2599" s="21" t="e">
        <f>IF(A2599&lt;&gt;"",VLOOKUP(B2599,'Ket qua do'!$C$5:$AP$50000,$K$3,TRUE)*$E$9/1000,"")</f>
        <v>#N/A</v>
      </c>
      <c r="L2599" s="21" t="e">
        <f>IF(A2599&lt;&gt;"",VLOOKUP(B2599,'Ket qua do'!$C$5:$AP$50000,$L$3,TRUE),"")</f>
        <v>#N/A</v>
      </c>
    </row>
    <row r="2600" spans="1:12" x14ac:dyDescent="0.25">
      <c r="A2600" t="e">
        <f t="shared" si="46"/>
        <v>#N/A</v>
      </c>
      <c r="B2600" s="1" t="e">
        <f>IF(A2600&lt;&gt;"",VLOOKUP(A2600,'Ket qua do'!$B$5:$CE$50000,2,TRUE),"")</f>
        <v>#N/A</v>
      </c>
      <c r="C2600" s="19" t="e">
        <f>IF(A2600&lt;&gt;"",VLOOKUP(B2600,'Ket qua do'!$C$5:$AP$50000,$C$3,TRUE)*SQRT(3)*$C$11,"")</f>
        <v>#N/A</v>
      </c>
      <c r="D2600" s="21" t="e">
        <f>IF(A2600&lt;&gt;"",VLOOKUP(B2600,'Ket qua do'!$C$5:$AP$50000,$D$3,TRUE),"")</f>
        <v>#N/A</v>
      </c>
      <c r="E2600" s="21" t="e">
        <f>IF(A2600&lt;&gt;"",VLOOKUP(B2600,'Ket qua do'!$C$5:$AP$50000,$E$3,TRUE)*$C$12,"")</f>
        <v>#N/A</v>
      </c>
      <c r="F2600" s="21" t="e">
        <f>IF(A2600&lt;&gt;"",VLOOKUP(B2600,'Ket qua do'!$C$5:$AP$50000,$F$3,TRUE),"")</f>
        <v>#N/A</v>
      </c>
      <c r="G2600" s="21" t="e">
        <f>IF(A2600&lt;&gt;"",VLOOKUP(B2600,'Ket qua do'!$C$5:$AP$50000,$G$3,TRUE),"")</f>
        <v>#N/A</v>
      </c>
      <c r="H2600" s="21" t="e">
        <f>IF(A2600&lt;&gt;"",VLOOKUP(B2600,'Ket qua do'!$C$5:$AP$50000,$H$3,TRUE),"")</f>
        <v>#N/A</v>
      </c>
      <c r="I2600" s="21" t="e">
        <f>IF(A2600&lt;&gt;"",VLOOKUP(B2600,'Ket qua do'!$C$5:$AP$50000,$I$3,TRUE)*$E$9/1000,"")</f>
        <v>#N/A</v>
      </c>
      <c r="J2600" s="21" t="e">
        <f>IF(A2600&lt;&gt;"",VLOOKUP(B2600,'Ket qua do'!$C$5:$AP$50000,$J$3,TRUE)*$E$9/1000,"")</f>
        <v>#N/A</v>
      </c>
      <c r="K2600" s="21" t="e">
        <f>IF(A2600&lt;&gt;"",VLOOKUP(B2600,'Ket qua do'!$C$5:$AP$50000,$K$3,TRUE)*$E$9/1000,"")</f>
        <v>#N/A</v>
      </c>
      <c r="L2600" s="21" t="e">
        <f>IF(A2600&lt;&gt;"",VLOOKUP(B2600,'Ket qua do'!$C$5:$AP$50000,$L$3,TRUE),"")</f>
        <v>#N/A</v>
      </c>
    </row>
    <row r="2601" spans="1:12" x14ac:dyDescent="0.25">
      <c r="A2601" t="e">
        <f t="shared" si="46"/>
        <v>#N/A</v>
      </c>
      <c r="B2601" s="1" t="e">
        <f>IF(A2601&lt;&gt;"",VLOOKUP(A2601,'Ket qua do'!$B$5:$CE$50000,2,TRUE),"")</f>
        <v>#N/A</v>
      </c>
      <c r="C2601" s="19" t="e">
        <f>IF(A2601&lt;&gt;"",VLOOKUP(B2601,'Ket qua do'!$C$5:$AP$50000,$C$3,TRUE)*SQRT(3)*$C$11,"")</f>
        <v>#N/A</v>
      </c>
      <c r="D2601" s="21" t="e">
        <f>IF(A2601&lt;&gt;"",VLOOKUP(B2601,'Ket qua do'!$C$5:$AP$50000,$D$3,TRUE),"")</f>
        <v>#N/A</v>
      </c>
      <c r="E2601" s="21" t="e">
        <f>IF(A2601&lt;&gt;"",VLOOKUP(B2601,'Ket qua do'!$C$5:$AP$50000,$E$3,TRUE)*$C$12,"")</f>
        <v>#N/A</v>
      </c>
      <c r="F2601" s="21" t="e">
        <f>IF(A2601&lt;&gt;"",VLOOKUP(B2601,'Ket qua do'!$C$5:$AP$50000,$F$3,TRUE),"")</f>
        <v>#N/A</v>
      </c>
      <c r="G2601" s="21" t="e">
        <f>IF(A2601&lt;&gt;"",VLOOKUP(B2601,'Ket qua do'!$C$5:$AP$50000,$G$3,TRUE),"")</f>
        <v>#N/A</v>
      </c>
      <c r="H2601" s="21" t="e">
        <f>IF(A2601&lt;&gt;"",VLOOKUP(B2601,'Ket qua do'!$C$5:$AP$50000,$H$3,TRUE),"")</f>
        <v>#N/A</v>
      </c>
      <c r="I2601" s="21" t="e">
        <f>IF(A2601&lt;&gt;"",VLOOKUP(B2601,'Ket qua do'!$C$5:$AP$50000,$I$3,TRUE)*$E$9/1000,"")</f>
        <v>#N/A</v>
      </c>
      <c r="J2601" s="21" t="e">
        <f>IF(A2601&lt;&gt;"",VLOOKUP(B2601,'Ket qua do'!$C$5:$AP$50000,$J$3,TRUE)*$E$9/1000,"")</f>
        <v>#N/A</v>
      </c>
      <c r="K2601" s="21" t="e">
        <f>IF(A2601&lt;&gt;"",VLOOKUP(B2601,'Ket qua do'!$C$5:$AP$50000,$K$3,TRUE)*$E$9/1000,"")</f>
        <v>#N/A</v>
      </c>
      <c r="L2601" s="21" t="e">
        <f>IF(A2601&lt;&gt;"",VLOOKUP(B2601,'Ket qua do'!$C$5:$AP$50000,$L$3,TRUE),"")</f>
        <v>#N/A</v>
      </c>
    </row>
    <row r="2602" spans="1:12" x14ac:dyDescent="0.25">
      <c r="A2602" t="e">
        <f t="shared" si="46"/>
        <v>#N/A</v>
      </c>
      <c r="B2602" s="1" t="e">
        <f>IF(A2602&lt;&gt;"",VLOOKUP(A2602,'Ket qua do'!$B$5:$CE$50000,2,TRUE),"")</f>
        <v>#N/A</v>
      </c>
      <c r="C2602" s="19" t="e">
        <f>IF(A2602&lt;&gt;"",VLOOKUP(B2602,'Ket qua do'!$C$5:$AP$50000,$C$3,TRUE)*SQRT(3)*$C$11,"")</f>
        <v>#N/A</v>
      </c>
      <c r="D2602" s="21" t="e">
        <f>IF(A2602&lt;&gt;"",VLOOKUP(B2602,'Ket qua do'!$C$5:$AP$50000,$D$3,TRUE),"")</f>
        <v>#N/A</v>
      </c>
      <c r="E2602" s="21" t="e">
        <f>IF(A2602&lt;&gt;"",VLOOKUP(B2602,'Ket qua do'!$C$5:$AP$50000,$E$3,TRUE)*$C$12,"")</f>
        <v>#N/A</v>
      </c>
      <c r="F2602" s="21" t="e">
        <f>IF(A2602&lt;&gt;"",VLOOKUP(B2602,'Ket qua do'!$C$5:$AP$50000,$F$3,TRUE),"")</f>
        <v>#N/A</v>
      </c>
      <c r="G2602" s="21" t="e">
        <f>IF(A2602&lt;&gt;"",VLOOKUP(B2602,'Ket qua do'!$C$5:$AP$50000,$G$3,TRUE),"")</f>
        <v>#N/A</v>
      </c>
      <c r="H2602" s="21" t="e">
        <f>IF(A2602&lt;&gt;"",VLOOKUP(B2602,'Ket qua do'!$C$5:$AP$50000,$H$3,TRUE),"")</f>
        <v>#N/A</v>
      </c>
      <c r="I2602" s="21" t="e">
        <f>IF(A2602&lt;&gt;"",VLOOKUP(B2602,'Ket qua do'!$C$5:$AP$50000,$I$3,TRUE)*$E$9/1000,"")</f>
        <v>#N/A</v>
      </c>
      <c r="J2602" s="21" t="e">
        <f>IF(A2602&lt;&gt;"",VLOOKUP(B2602,'Ket qua do'!$C$5:$AP$50000,$J$3,TRUE)*$E$9/1000,"")</f>
        <v>#N/A</v>
      </c>
      <c r="K2602" s="21" t="e">
        <f>IF(A2602&lt;&gt;"",VLOOKUP(B2602,'Ket qua do'!$C$5:$AP$50000,$K$3,TRUE)*$E$9/1000,"")</f>
        <v>#N/A</v>
      </c>
      <c r="L2602" s="21" t="e">
        <f>IF(A2602&lt;&gt;"",VLOOKUP(B2602,'Ket qua do'!$C$5:$AP$50000,$L$3,TRUE),"")</f>
        <v>#N/A</v>
      </c>
    </row>
    <row r="2603" spans="1:12" x14ac:dyDescent="0.25">
      <c r="A2603" t="e">
        <f t="shared" si="46"/>
        <v>#N/A</v>
      </c>
      <c r="B2603" s="1" t="e">
        <f>IF(A2603&lt;&gt;"",VLOOKUP(A2603,'Ket qua do'!$B$5:$CE$50000,2,TRUE),"")</f>
        <v>#N/A</v>
      </c>
      <c r="C2603" s="19" t="e">
        <f>IF(A2603&lt;&gt;"",VLOOKUP(B2603,'Ket qua do'!$C$5:$AP$50000,$C$3,TRUE)*SQRT(3)*$C$11,"")</f>
        <v>#N/A</v>
      </c>
      <c r="D2603" s="21" t="e">
        <f>IF(A2603&lt;&gt;"",VLOOKUP(B2603,'Ket qua do'!$C$5:$AP$50000,$D$3,TRUE),"")</f>
        <v>#N/A</v>
      </c>
      <c r="E2603" s="21" t="e">
        <f>IF(A2603&lt;&gt;"",VLOOKUP(B2603,'Ket qua do'!$C$5:$AP$50000,$E$3,TRUE)*$C$12,"")</f>
        <v>#N/A</v>
      </c>
      <c r="F2603" s="21" t="e">
        <f>IF(A2603&lt;&gt;"",VLOOKUP(B2603,'Ket qua do'!$C$5:$AP$50000,$F$3,TRUE),"")</f>
        <v>#N/A</v>
      </c>
      <c r="G2603" s="21" t="e">
        <f>IF(A2603&lt;&gt;"",VLOOKUP(B2603,'Ket qua do'!$C$5:$AP$50000,$G$3,TRUE),"")</f>
        <v>#N/A</v>
      </c>
      <c r="H2603" s="21" t="e">
        <f>IF(A2603&lt;&gt;"",VLOOKUP(B2603,'Ket qua do'!$C$5:$AP$50000,$H$3,TRUE),"")</f>
        <v>#N/A</v>
      </c>
      <c r="I2603" s="21" t="e">
        <f>IF(A2603&lt;&gt;"",VLOOKUP(B2603,'Ket qua do'!$C$5:$AP$50000,$I$3,TRUE)*$E$9/1000,"")</f>
        <v>#N/A</v>
      </c>
      <c r="J2603" s="21" t="e">
        <f>IF(A2603&lt;&gt;"",VLOOKUP(B2603,'Ket qua do'!$C$5:$AP$50000,$J$3,TRUE)*$E$9/1000,"")</f>
        <v>#N/A</v>
      </c>
      <c r="K2603" s="21" t="e">
        <f>IF(A2603&lt;&gt;"",VLOOKUP(B2603,'Ket qua do'!$C$5:$AP$50000,$K$3,TRUE)*$E$9/1000,"")</f>
        <v>#N/A</v>
      </c>
      <c r="L2603" s="21" t="e">
        <f>IF(A2603&lt;&gt;"",VLOOKUP(B2603,'Ket qua do'!$C$5:$AP$50000,$L$3,TRUE),"")</f>
        <v>#N/A</v>
      </c>
    </row>
    <row r="2604" spans="1:12" x14ac:dyDescent="0.25">
      <c r="A2604" t="e">
        <f t="shared" si="46"/>
        <v>#N/A</v>
      </c>
      <c r="B2604" s="1" t="e">
        <f>IF(A2604&lt;&gt;"",VLOOKUP(A2604,'Ket qua do'!$B$5:$CE$50000,2,TRUE),"")</f>
        <v>#N/A</v>
      </c>
      <c r="C2604" s="19" t="e">
        <f>IF(A2604&lt;&gt;"",VLOOKUP(B2604,'Ket qua do'!$C$5:$AP$50000,$C$3,TRUE)*SQRT(3)*$C$11,"")</f>
        <v>#N/A</v>
      </c>
      <c r="D2604" s="21" t="e">
        <f>IF(A2604&lt;&gt;"",VLOOKUP(B2604,'Ket qua do'!$C$5:$AP$50000,$D$3,TRUE),"")</f>
        <v>#N/A</v>
      </c>
      <c r="E2604" s="21" t="e">
        <f>IF(A2604&lt;&gt;"",VLOOKUP(B2604,'Ket qua do'!$C$5:$AP$50000,$E$3,TRUE)*$C$12,"")</f>
        <v>#N/A</v>
      </c>
      <c r="F2604" s="21" t="e">
        <f>IF(A2604&lt;&gt;"",VLOOKUP(B2604,'Ket qua do'!$C$5:$AP$50000,$F$3,TRUE),"")</f>
        <v>#N/A</v>
      </c>
      <c r="G2604" s="21" t="e">
        <f>IF(A2604&lt;&gt;"",VLOOKUP(B2604,'Ket qua do'!$C$5:$AP$50000,$G$3,TRUE),"")</f>
        <v>#N/A</v>
      </c>
      <c r="H2604" s="21" t="e">
        <f>IF(A2604&lt;&gt;"",VLOOKUP(B2604,'Ket qua do'!$C$5:$AP$50000,$H$3,TRUE),"")</f>
        <v>#N/A</v>
      </c>
      <c r="I2604" s="21" t="e">
        <f>IF(A2604&lt;&gt;"",VLOOKUP(B2604,'Ket qua do'!$C$5:$AP$50000,$I$3,TRUE)*$E$9/1000,"")</f>
        <v>#N/A</v>
      </c>
      <c r="J2604" s="21" t="e">
        <f>IF(A2604&lt;&gt;"",VLOOKUP(B2604,'Ket qua do'!$C$5:$AP$50000,$J$3,TRUE)*$E$9/1000,"")</f>
        <v>#N/A</v>
      </c>
      <c r="K2604" s="21" t="e">
        <f>IF(A2604&lt;&gt;"",VLOOKUP(B2604,'Ket qua do'!$C$5:$AP$50000,$K$3,TRUE)*$E$9/1000,"")</f>
        <v>#N/A</v>
      </c>
      <c r="L2604" s="21" t="e">
        <f>IF(A2604&lt;&gt;"",VLOOKUP(B2604,'Ket qua do'!$C$5:$AP$50000,$L$3,TRUE),"")</f>
        <v>#N/A</v>
      </c>
    </row>
    <row r="2605" spans="1:12" x14ac:dyDescent="0.25">
      <c r="A2605" t="e">
        <f t="shared" si="46"/>
        <v>#N/A</v>
      </c>
      <c r="B2605" s="1" t="e">
        <f>IF(A2605&lt;&gt;"",VLOOKUP(A2605,'Ket qua do'!$B$5:$CE$50000,2,TRUE),"")</f>
        <v>#N/A</v>
      </c>
      <c r="C2605" s="19" t="e">
        <f>IF(A2605&lt;&gt;"",VLOOKUP(B2605,'Ket qua do'!$C$5:$AP$50000,$C$3,TRUE)*SQRT(3)*$C$11,"")</f>
        <v>#N/A</v>
      </c>
      <c r="D2605" s="21" t="e">
        <f>IF(A2605&lt;&gt;"",VLOOKUP(B2605,'Ket qua do'!$C$5:$AP$50000,$D$3,TRUE),"")</f>
        <v>#N/A</v>
      </c>
      <c r="E2605" s="21" t="e">
        <f>IF(A2605&lt;&gt;"",VLOOKUP(B2605,'Ket qua do'!$C$5:$AP$50000,$E$3,TRUE)*$C$12,"")</f>
        <v>#N/A</v>
      </c>
      <c r="F2605" s="21" t="e">
        <f>IF(A2605&lt;&gt;"",VLOOKUP(B2605,'Ket qua do'!$C$5:$AP$50000,$F$3,TRUE),"")</f>
        <v>#N/A</v>
      </c>
      <c r="G2605" s="21" t="e">
        <f>IF(A2605&lt;&gt;"",VLOOKUP(B2605,'Ket qua do'!$C$5:$AP$50000,$G$3,TRUE),"")</f>
        <v>#N/A</v>
      </c>
      <c r="H2605" s="21" t="e">
        <f>IF(A2605&lt;&gt;"",VLOOKUP(B2605,'Ket qua do'!$C$5:$AP$50000,$H$3,TRUE),"")</f>
        <v>#N/A</v>
      </c>
      <c r="I2605" s="21" t="e">
        <f>IF(A2605&lt;&gt;"",VLOOKUP(B2605,'Ket qua do'!$C$5:$AP$50000,$I$3,TRUE)*$E$9/1000,"")</f>
        <v>#N/A</v>
      </c>
      <c r="J2605" s="21" t="e">
        <f>IF(A2605&lt;&gt;"",VLOOKUP(B2605,'Ket qua do'!$C$5:$AP$50000,$J$3,TRUE)*$E$9/1000,"")</f>
        <v>#N/A</v>
      </c>
      <c r="K2605" s="21" t="e">
        <f>IF(A2605&lt;&gt;"",VLOOKUP(B2605,'Ket qua do'!$C$5:$AP$50000,$K$3,TRUE)*$E$9/1000,"")</f>
        <v>#N/A</v>
      </c>
      <c r="L2605" s="21" t="e">
        <f>IF(A2605&lt;&gt;"",VLOOKUP(B2605,'Ket qua do'!$C$5:$AP$50000,$L$3,TRUE),"")</f>
        <v>#N/A</v>
      </c>
    </row>
    <row r="2606" spans="1:12" x14ac:dyDescent="0.25">
      <c r="A2606" t="e">
        <f t="shared" si="46"/>
        <v>#N/A</v>
      </c>
      <c r="B2606" s="1" t="e">
        <f>IF(A2606&lt;&gt;"",VLOOKUP(A2606,'Ket qua do'!$B$5:$CE$50000,2,TRUE),"")</f>
        <v>#N/A</v>
      </c>
      <c r="C2606" s="19" t="e">
        <f>IF(A2606&lt;&gt;"",VLOOKUP(B2606,'Ket qua do'!$C$5:$AP$50000,$C$3,TRUE)*SQRT(3)*$C$11,"")</f>
        <v>#N/A</v>
      </c>
      <c r="D2606" s="21" t="e">
        <f>IF(A2606&lt;&gt;"",VLOOKUP(B2606,'Ket qua do'!$C$5:$AP$50000,$D$3,TRUE),"")</f>
        <v>#N/A</v>
      </c>
      <c r="E2606" s="21" t="e">
        <f>IF(A2606&lt;&gt;"",VLOOKUP(B2606,'Ket qua do'!$C$5:$AP$50000,$E$3,TRUE)*$C$12,"")</f>
        <v>#N/A</v>
      </c>
      <c r="F2606" s="21" t="e">
        <f>IF(A2606&lt;&gt;"",VLOOKUP(B2606,'Ket qua do'!$C$5:$AP$50000,$F$3,TRUE),"")</f>
        <v>#N/A</v>
      </c>
      <c r="G2606" s="21" t="e">
        <f>IF(A2606&lt;&gt;"",VLOOKUP(B2606,'Ket qua do'!$C$5:$AP$50000,$G$3,TRUE),"")</f>
        <v>#N/A</v>
      </c>
      <c r="H2606" s="21" t="e">
        <f>IF(A2606&lt;&gt;"",VLOOKUP(B2606,'Ket qua do'!$C$5:$AP$50000,$H$3,TRUE),"")</f>
        <v>#N/A</v>
      </c>
      <c r="I2606" s="21" t="e">
        <f>IF(A2606&lt;&gt;"",VLOOKUP(B2606,'Ket qua do'!$C$5:$AP$50000,$I$3,TRUE)*$E$9/1000,"")</f>
        <v>#N/A</v>
      </c>
      <c r="J2606" s="21" t="e">
        <f>IF(A2606&lt;&gt;"",VLOOKUP(B2606,'Ket qua do'!$C$5:$AP$50000,$J$3,TRUE)*$E$9/1000,"")</f>
        <v>#N/A</v>
      </c>
      <c r="K2606" s="21" t="e">
        <f>IF(A2606&lt;&gt;"",VLOOKUP(B2606,'Ket qua do'!$C$5:$AP$50000,$K$3,TRUE)*$E$9/1000,"")</f>
        <v>#N/A</v>
      </c>
      <c r="L2606" s="21" t="e">
        <f>IF(A2606&lt;&gt;"",VLOOKUP(B2606,'Ket qua do'!$C$5:$AP$50000,$L$3,TRUE),"")</f>
        <v>#N/A</v>
      </c>
    </row>
    <row r="2607" spans="1:12" x14ac:dyDescent="0.25">
      <c r="A2607" t="e">
        <f t="shared" si="46"/>
        <v>#N/A</v>
      </c>
      <c r="B2607" s="1" t="e">
        <f>IF(A2607&lt;&gt;"",VLOOKUP(A2607,'Ket qua do'!$B$5:$CE$50000,2,TRUE),"")</f>
        <v>#N/A</v>
      </c>
      <c r="C2607" s="19" t="e">
        <f>IF(A2607&lt;&gt;"",VLOOKUP(B2607,'Ket qua do'!$C$5:$AP$50000,$C$3,TRUE)*SQRT(3)*$C$11,"")</f>
        <v>#N/A</v>
      </c>
      <c r="D2607" s="21" t="e">
        <f>IF(A2607&lt;&gt;"",VLOOKUP(B2607,'Ket qua do'!$C$5:$AP$50000,$D$3,TRUE),"")</f>
        <v>#N/A</v>
      </c>
      <c r="E2607" s="21" t="e">
        <f>IF(A2607&lt;&gt;"",VLOOKUP(B2607,'Ket qua do'!$C$5:$AP$50000,$E$3,TRUE)*$C$12,"")</f>
        <v>#N/A</v>
      </c>
      <c r="F2607" s="21" t="e">
        <f>IF(A2607&lt;&gt;"",VLOOKUP(B2607,'Ket qua do'!$C$5:$AP$50000,$F$3,TRUE),"")</f>
        <v>#N/A</v>
      </c>
      <c r="G2607" s="21" t="e">
        <f>IF(A2607&lt;&gt;"",VLOOKUP(B2607,'Ket qua do'!$C$5:$AP$50000,$G$3,TRUE),"")</f>
        <v>#N/A</v>
      </c>
      <c r="H2607" s="21" t="e">
        <f>IF(A2607&lt;&gt;"",VLOOKUP(B2607,'Ket qua do'!$C$5:$AP$50000,$H$3,TRUE),"")</f>
        <v>#N/A</v>
      </c>
      <c r="I2607" s="21" t="e">
        <f>IF(A2607&lt;&gt;"",VLOOKUP(B2607,'Ket qua do'!$C$5:$AP$50000,$I$3,TRUE)*$E$9/1000,"")</f>
        <v>#N/A</v>
      </c>
      <c r="J2607" s="21" t="e">
        <f>IF(A2607&lt;&gt;"",VLOOKUP(B2607,'Ket qua do'!$C$5:$AP$50000,$J$3,TRUE)*$E$9/1000,"")</f>
        <v>#N/A</v>
      </c>
      <c r="K2607" s="21" t="e">
        <f>IF(A2607&lt;&gt;"",VLOOKUP(B2607,'Ket qua do'!$C$5:$AP$50000,$K$3,TRUE)*$E$9/1000,"")</f>
        <v>#N/A</v>
      </c>
      <c r="L2607" s="21" t="e">
        <f>IF(A2607&lt;&gt;"",VLOOKUP(B2607,'Ket qua do'!$C$5:$AP$50000,$L$3,TRUE),"")</f>
        <v>#N/A</v>
      </c>
    </row>
    <row r="2608" spans="1:12" x14ac:dyDescent="0.25">
      <c r="A2608" t="e">
        <f t="shared" si="46"/>
        <v>#N/A</v>
      </c>
      <c r="B2608" s="1" t="e">
        <f>IF(A2608&lt;&gt;"",VLOOKUP(A2608,'Ket qua do'!$B$5:$CE$50000,2,TRUE),"")</f>
        <v>#N/A</v>
      </c>
      <c r="C2608" s="19" t="e">
        <f>IF(A2608&lt;&gt;"",VLOOKUP(B2608,'Ket qua do'!$C$5:$AP$50000,$C$3,TRUE)*SQRT(3)*$C$11,"")</f>
        <v>#N/A</v>
      </c>
      <c r="D2608" s="21" t="e">
        <f>IF(A2608&lt;&gt;"",VLOOKUP(B2608,'Ket qua do'!$C$5:$AP$50000,$D$3,TRUE),"")</f>
        <v>#N/A</v>
      </c>
      <c r="E2608" s="21" t="e">
        <f>IF(A2608&lt;&gt;"",VLOOKUP(B2608,'Ket qua do'!$C$5:$AP$50000,$E$3,TRUE)*$C$12,"")</f>
        <v>#N/A</v>
      </c>
      <c r="F2608" s="21" t="e">
        <f>IF(A2608&lt;&gt;"",VLOOKUP(B2608,'Ket qua do'!$C$5:$AP$50000,$F$3,TRUE),"")</f>
        <v>#N/A</v>
      </c>
      <c r="G2608" s="21" t="e">
        <f>IF(A2608&lt;&gt;"",VLOOKUP(B2608,'Ket qua do'!$C$5:$AP$50000,$G$3,TRUE),"")</f>
        <v>#N/A</v>
      </c>
      <c r="H2608" s="21" t="e">
        <f>IF(A2608&lt;&gt;"",VLOOKUP(B2608,'Ket qua do'!$C$5:$AP$50000,$H$3,TRUE),"")</f>
        <v>#N/A</v>
      </c>
      <c r="I2608" s="21" t="e">
        <f>IF(A2608&lt;&gt;"",VLOOKUP(B2608,'Ket qua do'!$C$5:$AP$50000,$I$3,TRUE)*$E$9/1000,"")</f>
        <v>#N/A</v>
      </c>
      <c r="J2608" s="21" t="e">
        <f>IF(A2608&lt;&gt;"",VLOOKUP(B2608,'Ket qua do'!$C$5:$AP$50000,$J$3,TRUE)*$E$9/1000,"")</f>
        <v>#N/A</v>
      </c>
      <c r="K2608" s="21" t="e">
        <f>IF(A2608&lt;&gt;"",VLOOKUP(B2608,'Ket qua do'!$C$5:$AP$50000,$K$3,TRUE)*$E$9/1000,"")</f>
        <v>#N/A</v>
      </c>
      <c r="L2608" s="21" t="e">
        <f>IF(A2608&lt;&gt;"",VLOOKUP(B2608,'Ket qua do'!$C$5:$AP$50000,$L$3,TRUE),"")</f>
        <v>#N/A</v>
      </c>
    </row>
    <row r="2609" spans="1:12" x14ac:dyDescent="0.25">
      <c r="A2609" t="e">
        <f t="shared" si="46"/>
        <v>#N/A</v>
      </c>
      <c r="B2609" s="1" t="e">
        <f>IF(A2609&lt;&gt;"",VLOOKUP(A2609,'Ket qua do'!$B$5:$CE$50000,2,TRUE),"")</f>
        <v>#N/A</v>
      </c>
      <c r="C2609" s="19" t="e">
        <f>IF(A2609&lt;&gt;"",VLOOKUP(B2609,'Ket qua do'!$C$5:$AP$50000,$C$3,TRUE)*SQRT(3)*$C$11,"")</f>
        <v>#N/A</v>
      </c>
      <c r="D2609" s="21" t="e">
        <f>IF(A2609&lt;&gt;"",VLOOKUP(B2609,'Ket qua do'!$C$5:$AP$50000,$D$3,TRUE),"")</f>
        <v>#N/A</v>
      </c>
      <c r="E2609" s="21" t="e">
        <f>IF(A2609&lt;&gt;"",VLOOKUP(B2609,'Ket qua do'!$C$5:$AP$50000,$E$3,TRUE)*$C$12,"")</f>
        <v>#N/A</v>
      </c>
      <c r="F2609" s="21" t="e">
        <f>IF(A2609&lt;&gt;"",VLOOKUP(B2609,'Ket qua do'!$C$5:$AP$50000,$F$3,TRUE),"")</f>
        <v>#N/A</v>
      </c>
      <c r="G2609" s="21" t="e">
        <f>IF(A2609&lt;&gt;"",VLOOKUP(B2609,'Ket qua do'!$C$5:$AP$50000,$G$3,TRUE),"")</f>
        <v>#N/A</v>
      </c>
      <c r="H2609" s="21" t="e">
        <f>IF(A2609&lt;&gt;"",VLOOKUP(B2609,'Ket qua do'!$C$5:$AP$50000,$H$3,TRUE),"")</f>
        <v>#N/A</v>
      </c>
      <c r="I2609" s="21" t="e">
        <f>IF(A2609&lt;&gt;"",VLOOKUP(B2609,'Ket qua do'!$C$5:$AP$50000,$I$3,TRUE)*$E$9/1000,"")</f>
        <v>#N/A</v>
      </c>
      <c r="J2609" s="21" t="e">
        <f>IF(A2609&lt;&gt;"",VLOOKUP(B2609,'Ket qua do'!$C$5:$AP$50000,$J$3,TRUE)*$E$9/1000,"")</f>
        <v>#N/A</v>
      </c>
      <c r="K2609" s="21" t="e">
        <f>IF(A2609&lt;&gt;"",VLOOKUP(B2609,'Ket qua do'!$C$5:$AP$50000,$K$3,TRUE)*$E$9/1000,"")</f>
        <v>#N/A</v>
      </c>
      <c r="L2609" s="21" t="e">
        <f>IF(A2609&lt;&gt;"",VLOOKUP(B2609,'Ket qua do'!$C$5:$AP$50000,$L$3,TRUE),"")</f>
        <v>#N/A</v>
      </c>
    </row>
    <row r="2610" spans="1:12" x14ac:dyDescent="0.25">
      <c r="A2610" t="e">
        <f t="shared" si="46"/>
        <v>#N/A</v>
      </c>
      <c r="B2610" s="1" t="e">
        <f>IF(A2610&lt;&gt;"",VLOOKUP(A2610,'Ket qua do'!$B$5:$CE$50000,2,TRUE),"")</f>
        <v>#N/A</v>
      </c>
      <c r="C2610" s="19" t="e">
        <f>IF(A2610&lt;&gt;"",VLOOKUP(B2610,'Ket qua do'!$C$5:$AP$50000,$C$3,TRUE)*SQRT(3)*$C$11,"")</f>
        <v>#N/A</v>
      </c>
      <c r="D2610" s="21" t="e">
        <f>IF(A2610&lt;&gt;"",VLOOKUP(B2610,'Ket qua do'!$C$5:$AP$50000,$D$3,TRUE),"")</f>
        <v>#N/A</v>
      </c>
      <c r="E2610" s="21" t="e">
        <f>IF(A2610&lt;&gt;"",VLOOKUP(B2610,'Ket qua do'!$C$5:$AP$50000,$E$3,TRUE)*$C$12,"")</f>
        <v>#N/A</v>
      </c>
      <c r="F2610" s="21" t="e">
        <f>IF(A2610&lt;&gt;"",VLOOKUP(B2610,'Ket qua do'!$C$5:$AP$50000,$F$3,TRUE),"")</f>
        <v>#N/A</v>
      </c>
      <c r="G2610" s="21" t="e">
        <f>IF(A2610&lt;&gt;"",VLOOKUP(B2610,'Ket qua do'!$C$5:$AP$50000,$G$3,TRUE),"")</f>
        <v>#N/A</v>
      </c>
      <c r="H2610" s="21" t="e">
        <f>IF(A2610&lt;&gt;"",VLOOKUP(B2610,'Ket qua do'!$C$5:$AP$50000,$H$3,TRUE),"")</f>
        <v>#N/A</v>
      </c>
      <c r="I2610" s="21" t="e">
        <f>IF(A2610&lt;&gt;"",VLOOKUP(B2610,'Ket qua do'!$C$5:$AP$50000,$I$3,TRUE)*$E$9/1000,"")</f>
        <v>#N/A</v>
      </c>
      <c r="J2610" s="21" t="e">
        <f>IF(A2610&lt;&gt;"",VLOOKUP(B2610,'Ket qua do'!$C$5:$AP$50000,$J$3,TRUE)*$E$9/1000,"")</f>
        <v>#N/A</v>
      </c>
      <c r="K2610" s="21" t="e">
        <f>IF(A2610&lt;&gt;"",VLOOKUP(B2610,'Ket qua do'!$C$5:$AP$50000,$K$3,TRUE)*$E$9/1000,"")</f>
        <v>#N/A</v>
      </c>
      <c r="L2610" s="21" t="e">
        <f>IF(A2610&lt;&gt;"",VLOOKUP(B2610,'Ket qua do'!$C$5:$AP$50000,$L$3,TRUE),"")</f>
        <v>#N/A</v>
      </c>
    </row>
    <row r="2611" spans="1:12" x14ac:dyDescent="0.25">
      <c r="A2611" t="e">
        <f t="shared" si="46"/>
        <v>#N/A</v>
      </c>
      <c r="B2611" s="1" t="e">
        <f>IF(A2611&lt;&gt;"",VLOOKUP(A2611,'Ket qua do'!$B$5:$CE$50000,2,TRUE),"")</f>
        <v>#N/A</v>
      </c>
      <c r="C2611" s="19" t="e">
        <f>IF(A2611&lt;&gt;"",VLOOKUP(B2611,'Ket qua do'!$C$5:$AP$50000,$C$3,TRUE)*SQRT(3)*$C$11,"")</f>
        <v>#N/A</v>
      </c>
      <c r="D2611" s="21" t="e">
        <f>IF(A2611&lt;&gt;"",VLOOKUP(B2611,'Ket qua do'!$C$5:$AP$50000,$D$3,TRUE),"")</f>
        <v>#N/A</v>
      </c>
      <c r="E2611" s="21" t="e">
        <f>IF(A2611&lt;&gt;"",VLOOKUP(B2611,'Ket qua do'!$C$5:$AP$50000,$E$3,TRUE)*$C$12,"")</f>
        <v>#N/A</v>
      </c>
      <c r="F2611" s="21" t="e">
        <f>IF(A2611&lt;&gt;"",VLOOKUP(B2611,'Ket qua do'!$C$5:$AP$50000,$F$3,TRUE),"")</f>
        <v>#N/A</v>
      </c>
      <c r="G2611" s="21" t="e">
        <f>IF(A2611&lt;&gt;"",VLOOKUP(B2611,'Ket qua do'!$C$5:$AP$50000,$G$3,TRUE),"")</f>
        <v>#N/A</v>
      </c>
      <c r="H2611" s="21" t="e">
        <f>IF(A2611&lt;&gt;"",VLOOKUP(B2611,'Ket qua do'!$C$5:$AP$50000,$H$3,TRUE),"")</f>
        <v>#N/A</v>
      </c>
      <c r="I2611" s="21" t="e">
        <f>IF(A2611&lt;&gt;"",VLOOKUP(B2611,'Ket qua do'!$C$5:$AP$50000,$I$3,TRUE)*$E$9/1000,"")</f>
        <v>#N/A</v>
      </c>
      <c r="J2611" s="21" t="e">
        <f>IF(A2611&lt;&gt;"",VLOOKUP(B2611,'Ket qua do'!$C$5:$AP$50000,$J$3,TRUE)*$E$9/1000,"")</f>
        <v>#N/A</v>
      </c>
      <c r="K2611" s="21" t="e">
        <f>IF(A2611&lt;&gt;"",VLOOKUP(B2611,'Ket qua do'!$C$5:$AP$50000,$K$3,TRUE)*$E$9/1000,"")</f>
        <v>#N/A</v>
      </c>
      <c r="L2611" s="21" t="e">
        <f>IF(A2611&lt;&gt;"",VLOOKUP(B2611,'Ket qua do'!$C$5:$AP$50000,$L$3,TRUE),"")</f>
        <v>#N/A</v>
      </c>
    </row>
    <row r="2612" spans="1:12" x14ac:dyDescent="0.25">
      <c r="A2612" t="e">
        <f t="shared" si="46"/>
        <v>#N/A</v>
      </c>
      <c r="B2612" s="1" t="e">
        <f>IF(A2612&lt;&gt;"",VLOOKUP(A2612,'Ket qua do'!$B$5:$CE$50000,2,TRUE),"")</f>
        <v>#N/A</v>
      </c>
      <c r="C2612" s="19" t="e">
        <f>IF(A2612&lt;&gt;"",VLOOKUP(B2612,'Ket qua do'!$C$5:$AP$50000,$C$3,TRUE)*SQRT(3)*$C$11,"")</f>
        <v>#N/A</v>
      </c>
      <c r="D2612" s="21" t="e">
        <f>IF(A2612&lt;&gt;"",VLOOKUP(B2612,'Ket qua do'!$C$5:$AP$50000,$D$3,TRUE),"")</f>
        <v>#N/A</v>
      </c>
      <c r="E2612" s="21" t="e">
        <f>IF(A2612&lt;&gt;"",VLOOKUP(B2612,'Ket qua do'!$C$5:$AP$50000,$E$3,TRUE)*$C$12,"")</f>
        <v>#N/A</v>
      </c>
      <c r="F2612" s="21" t="e">
        <f>IF(A2612&lt;&gt;"",VLOOKUP(B2612,'Ket qua do'!$C$5:$AP$50000,$F$3,TRUE),"")</f>
        <v>#N/A</v>
      </c>
      <c r="G2612" s="21" t="e">
        <f>IF(A2612&lt;&gt;"",VLOOKUP(B2612,'Ket qua do'!$C$5:$AP$50000,$G$3,TRUE),"")</f>
        <v>#N/A</v>
      </c>
      <c r="H2612" s="21" t="e">
        <f>IF(A2612&lt;&gt;"",VLOOKUP(B2612,'Ket qua do'!$C$5:$AP$50000,$H$3,TRUE),"")</f>
        <v>#N/A</v>
      </c>
      <c r="I2612" s="21" t="e">
        <f>IF(A2612&lt;&gt;"",VLOOKUP(B2612,'Ket qua do'!$C$5:$AP$50000,$I$3,TRUE)*$E$9/1000,"")</f>
        <v>#N/A</v>
      </c>
      <c r="J2612" s="21" t="e">
        <f>IF(A2612&lt;&gt;"",VLOOKUP(B2612,'Ket qua do'!$C$5:$AP$50000,$J$3,TRUE)*$E$9/1000,"")</f>
        <v>#N/A</v>
      </c>
      <c r="K2612" s="21" t="e">
        <f>IF(A2612&lt;&gt;"",VLOOKUP(B2612,'Ket qua do'!$C$5:$AP$50000,$K$3,TRUE)*$E$9/1000,"")</f>
        <v>#N/A</v>
      </c>
      <c r="L2612" s="21" t="e">
        <f>IF(A2612&lt;&gt;"",VLOOKUP(B2612,'Ket qua do'!$C$5:$AP$50000,$L$3,TRUE),"")</f>
        <v>#N/A</v>
      </c>
    </row>
    <row r="2613" spans="1:12" x14ac:dyDescent="0.25">
      <c r="A2613" t="e">
        <f t="shared" si="46"/>
        <v>#N/A</v>
      </c>
      <c r="B2613" s="1" t="e">
        <f>IF(A2613&lt;&gt;"",VLOOKUP(A2613,'Ket qua do'!$B$5:$CE$50000,2,TRUE),"")</f>
        <v>#N/A</v>
      </c>
      <c r="C2613" s="19" t="e">
        <f>IF(A2613&lt;&gt;"",VLOOKUP(B2613,'Ket qua do'!$C$5:$AP$50000,$C$3,TRUE)*SQRT(3)*$C$11,"")</f>
        <v>#N/A</v>
      </c>
      <c r="D2613" s="21" t="e">
        <f>IF(A2613&lt;&gt;"",VLOOKUP(B2613,'Ket qua do'!$C$5:$AP$50000,$D$3,TRUE),"")</f>
        <v>#N/A</v>
      </c>
      <c r="E2613" s="21" t="e">
        <f>IF(A2613&lt;&gt;"",VLOOKUP(B2613,'Ket qua do'!$C$5:$AP$50000,$E$3,TRUE)*$C$12,"")</f>
        <v>#N/A</v>
      </c>
      <c r="F2613" s="21" t="e">
        <f>IF(A2613&lt;&gt;"",VLOOKUP(B2613,'Ket qua do'!$C$5:$AP$50000,$F$3,TRUE),"")</f>
        <v>#N/A</v>
      </c>
      <c r="G2613" s="21" t="e">
        <f>IF(A2613&lt;&gt;"",VLOOKUP(B2613,'Ket qua do'!$C$5:$AP$50000,$G$3,TRUE),"")</f>
        <v>#N/A</v>
      </c>
      <c r="H2613" s="21" t="e">
        <f>IF(A2613&lt;&gt;"",VLOOKUP(B2613,'Ket qua do'!$C$5:$AP$50000,$H$3,TRUE),"")</f>
        <v>#N/A</v>
      </c>
      <c r="I2613" s="21" t="e">
        <f>IF(A2613&lt;&gt;"",VLOOKUP(B2613,'Ket qua do'!$C$5:$AP$50000,$I$3,TRUE)*$E$9/1000,"")</f>
        <v>#N/A</v>
      </c>
      <c r="J2613" s="21" t="e">
        <f>IF(A2613&lt;&gt;"",VLOOKUP(B2613,'Ket qua do'!$C$5:$AP$50000,$J$3,TRUE)*$E$9/1000,"")</f>
        <v>#N/A</v>
      </c>
      <c r="K2613" s="21" t="e">
        <f>IF(A2613&lt;&gt;"",VLOOKUP(B2613,'Ket qua do'!$C$5:$AP$50000,$K$3,TRUE)*$E$9/1000,"")</f>
        <v>#N/A</v>
      </c>
      <c r="L2613" s="21" t="e">
        <f>IF(A2613&lt;&gt;"",VLOOKUP(B2613,'Ket qua do'!$C$5:$AP$50000,$L$3,TRUE),"")</f>
        <v>#N/A</v>
      </c>
    </row>
    <row r="2614" spans="1:12" x14ac:dyDescent="0.25">
      <c r="A2614" t="e">
        <f t="shared" si="46"/>
        <v>#N/A</v>
      </c>
      <c r="B2614" s="1" t="e">
        <f>IF(A2614&lt;&gt;"",VLOOKUP(A2614,'Ket qua do'!$B$5:$CE$50000,2,TRUE),"")</f>
        <v>#N/A</v>
      </c>
      <c r="C2614" s="19" t="e">
        <f>IF(A2614&lt;&gt;"",VLOOKUP(B2614,'Ket qua do'!$C$5:$AP$50000,$C$3,TRUE)*SQRT(3)*$C$11,"")</f>
        <v>#N/A</v>
      </c>
      <c r="D2614" s="21" t="e">
        <f>IF(A2614&lt;&gt;"",VLOOKUP(B2614,'Ket qua do'!$C$5:$AP$50000,$D$3,TRUE),"")</f>
        <v>#N/A</v>
      </c>
      <c r="E2614" s="21" t="e">
        <f>IF(A2614&lt;&gt;"",VLOOKUP(B2614,'Ket qua do'!$C$5:$AP$50000,$E$3,TRUE)*$C$12,"")</f>
        <v>#N/A</v>
      </c>
      <c r="F2614" s="21" t="e">
        <f>IF(A2614&lt;&gt;"",VLOOKUP(B2614,'Ket qua do'!$C$5:$AP$50000,$F$3,TRUE),"")</f>
        <v>#N/A</v>
      </c>
      <c r="G2614" s="21" t="e">
        <f>IF(A2614&lt;&gt;"",VLOOKUP(B2614,'Ket qua do'!$C$5:$AP$50000,$G$3,TRUE),"")</f>
        <v>#N/A</v>
      </c>
      <c r="H2614" s="21" t="e">
        <f>IF(A2614&lt;&gt;"",VLOOKUP(B2614,'Ket qua do'!$C$5:$AP$50000,$H$3,TRUE),"")</f>
        <v>#N/A</v>
      </c>
      <c r="I2614" s="21" t="e">
        <f>IF(A2614&lt;&gt;"",VLOOKUP(B2614,'Ket qua do'!$C$5:$AP$50000,$I$3,TRUE)*$E$9/1000,"")</f>
        <v>#N/A</v>
      </c>
      <c r="J2614" s="21" t="e">
        <f>IF(A2614&lt;&gt;"",VLOOKUP(B2614,'Ket qua do'!$C$5:$AP$50000,$J$3,TRUE)*$E$9/1000,"")</f>
        <v>#N/A</v>
      </c>
      <c r="K2614" s="21" t="e">
        <f>IF(A2614&lt;&gt;"",VLOOKUP(B2614,'Ket qua do'!$C$5:$AP$50000,$K$3,TRUE)*$E$9/1000,"")</f>
        <v>#N/A</v>
      </c>
      <c r="L2614" s="21" t="e">
        <f>IF(A2614&lt;&gt;"",VLOOKUP(B2614,'Ket qua do'!$C$5:$AP$50000,$L$3,TRUE),"")</f>
        <v>#N/A</v>
      </c>
    </row>
    <row r="2615" spans="1:12" x14ac:dyDescent="0.25">
      <c r="A2615" t="e">
        <f t="shared" si="46"/>
        <v>#N/A</v>
      </c>
      <c r="B2615" s="1" t="e">
        <f>IF(A2615&lt;&gt;"",VLOOKUP(A2615,'Ket qua do'!$B$5:$CE$50000,2,TRUE),"")</f>
        <v>#N/A</v>
      </c>
      <c r="C2615" s="19" t="e">
        <f>IF(A2615&lt;&gt;"",VLOOKUP(B2615,'Ket qua do'!$C$5:$AP$50000,$C$3,TRUE)*SQRT(3)*$C$11,"")</f>
        <v>#N/A</v>
      </c>
      <c r="D2615" s="21" t="e">
        <f>IF(A2615&lt;&gt;"",VLOOKUP(B2615,'Ket qua do'!$C$5:$AP$50000,$D$3,TRUE),"")</f>
        <v>#N/A</v>
      </c>
      <c r="E2615" s="21" t="e">
        <f>IF(A2615&lt;&gt;"",VLOOKUP(B2615,'Ket qua do'!$C$5:$AP$50000,$E$3,TRUE)*$C$12,"")</f>
        <v>#N/A</v>
      </c>
      <c r="F2615" s="21" t="e">
        <f>IF(A2615&lt;&gt;"",VLOOKUP(B2615,'Ket qua do'!$C$5:$AP$50000,$F$3,TRUE),"")</f>
        <v>#N/A</v>
      </c>
      <c r="G2615" s="21" t="e">
        <f>IF(A2615&lt;&gt;"",VLOOKUP(B2615,'Ket qua do'!$C$5:$AP$50000,$G$3,TRUE),"")</f>
        <v>#N/A</v>
      </c>
      <c r="H2615" s="21" t="e">
        <f>IF(A2615&lt;&gt;"",VLOOKUP(B2615,'Ket qua do'!$C$5:$AP$50000,$H$3,TRUE),"")</f>
        <v>#N/A</v>
      </c>
      <c r="I2615" s="21" t="e">
        <f>IF(A2615&lt;&gt;"",VLOOKUP(B2615,'Ket qua do'!$C$5:$AP$50000,$I$3,TRUE)*$E$9/1000,"")</f>
        <v>#N/A</v>
      </c>
      <c r="J2615" s="21" t="e">
        <f>IF(A2615&lt;&gt;"",VLOOKUP(B2615,'Ket qua do'!$C$5:$AP$50000,$J$3,TRUE)*$E$9/1000,"")</f>
        <v>#N/A</v>
      </c>
      <c r="K2615" s="21" t="e">
        <f>IF(A2615&lt;&gt;"",VLOOKUP(B2615,'Ket qua do'!$C$5:$AP$50000,$K$3,TRUE)*$E$9/1000,"")</f>
        <v>#N/A</v>
      </c>
      <c r="L2615" s="21" t="e">
        <f>IF(A2615&lt;&gt;"",VLOOKUP(B2615,'Ket qua do'!$C$5:$AP$50000,$L$3,TRUE),"")</f>
        <v>#N/A</v>
      </c>
    </row>
    <row r="2616" spans="1:12" x14ac:dyDescent="0.25">
      <c r="A2616" t="e">
        <f t="shared" si="46"/>
        <v>#N/A</v>
      </c>
      <c r="B2616" s="1" t="e">
        <f>IF(A2616&lt;&gt;"",VLOOKUP(A2616,'Ket qua do'!$B$5:$CE$50000,2,TRUE),"")</f>
        <v>#N/A</v>
      </c>
      <c r="C2616" s="19" t="e">
        <f>IF(A2616&lt;&gt;"",VLOOKUP(B2616,'Ket qua do'!$C$5:$AP$50000,$C$3,TRUE)*SQRT(3)*$C$11,"")</f>
        <v>#N/A</v>
      </c>
      <c r="D2616" s="21" t="e">
        <f>IF(A2616&lt;&gt;"",VLOOKUP(B2616,'Ket qua do'!$C$5:$AP$50000,$D$3,TRUE),"")</f>
        <v>#N/A</v>
      </c>
      <c r="E2616" s="21" t="e">
        <f>IF(A2616&lt;&gt;"",VLOOKUP(B2616,'Ket qua do'!$C$5:$AP$50000,$E$3,TRUE)*$C$12,"")</f>
        <v>#N/A</v>
      </c>
      <c r="F2616" s="21" t="e">
        <f>IF(A2616&lt;&gt;"",VLOOKUP(B2616,'Ket qua do'!$C$5:$AP$50000,$F$3,TRUE),"")</f>
        <v>#N/A</v>
      </c>
      <c r="G2616" s="21" t="e">
        <f>IF(A2616&lt;&gt;"",VLOOKUP(B2616,'Ket qua do'!$C$5:$AP$50000,$G$3,TRUE),"")</f>
        <v>#N/A</v>
      </c>
      <c r="H2616" s="21" t="e">
        <f>IF(A2616&lt;&gt;"",VLOOKUP(B2616,'Ket qua do'!$C$5:$AP$50000,$H$3,TRUE),"")</f>
        <v>#N/A</v>
      </c>
      <c r="I2616" s="21" t="e">
        <f>IF(A2616&lt;&gt;"",VLOOKUP(B2616,'Ket qua do'!$C$5:$AP$50000,$I$3,TRUE)*$E$9/1000,"")</f>
        <v>#N/A</v>
      </c>
      <c r="J2616" s="21" t="e">
        <f>IF(A2616&lt;&gt;"",VLOOKUP(B2616,'Ket qua do'!$C$5:$AP$50000,$J$3,TRUE)*$E$9/1000,"")</f>
        <v>#N/A</v>
      </c>
      <c r="K2616" s="21" t="e">
        <f>IF(A2616&lt;&gt;"",VLOOKUP(B2616,'Ket qua do'!$C$5:$AP$50000,$K$3,TRUE)*$E$9/1000,"")</f>
        <v>#N/A</v>
      </c>
      <c r="L2616" s="21" t="e">
        <f>IF(A2616&lt;&gt;"",VLOOKUP(B2616,'Ket qua do'!$C$5:$AP$50000,$L$3,TRUE),"")</f>
        <v>#N/A</v>
      </c>
    </row>
    <row r="2617" spans="1:12" x14ac:dyDescent="0.25">
      <c r="A2617" t="e">
        <f t="shared" si="46"/>
        <v>#N/A</v>
      </c>
      <c r="B2617" s="1" t="e">
        <f>IF(A2617&lt;&gt;"",VLOOKUP(A2617,'Ket qua do'!$B$5:$CE$50000,2,TRUE),"")</f>
        <v>#N/A</v>
      </c>
      <c r="C2617" s="19" t="e">
        <f>IF(A2617&lt;&gt;"",VLOOKUP(B2617,'Ket qua do'!$C$5:$AP$50000,$C$3,TRUE)*SQRT(3)*$C$11,"")</f>
        <v>#N/A</v>
      </c>
      <c r="D2617" s="21" t="e">
        <f>IF(A2617&lt;&gt;"",VLOOKUP(B2617,'Ket qua do'!$C$5:$AP$50000,$D$3,TRUE),"")</f>
        <v>#N/A</v>
      </c>
      <c r="E2617" s="21" t="e">
        <f>IF(A2617&lt;&gt;"",VLOOKUP(B2617,'Ket qua do'!$C$5:$AP$50000,$E$3,TRUE)*$C$12,"")</f>
        <v>#N/A</v>
      </c>
      <c r="F2617" s="21" t="e">
        <f>IF(A2617&lt;&gt;"",VLOOKUP(B2617,'Ket qua do'!$C$5:$AP$50000,$F$3,TRUE),"")</f>
        <v>#N/A</v>
      </c>
      <c r="G2617" s="21" t="e">
        <f>IF(A2617&lt;&gt;"",VLOOKUP(B2617,'Ket qua do'!$C$5:$AP$50000,$G$3,TRUE),"")</f>
        <v>#N/A</v>
      </c>
      <c r="H2617" s="21" t="e">
        <f>IF(A2617&lt;&gt;"",VLOOKUP(B2617,'Ket qua do'!$C$5:$AP$50000,$H$3,TRUE),"")</f>
        <v>#N/A</v>
      </c>
      <c r="I2617" s="21" t="e">
        <f>IF(A2617&lt;&gt;"",VLOOKUP(B2617,'Ket qua do'!$C$5:$AP$50000,$I$3,TRUE)*$E$9/1000,"")</f>
        <v>#N/A</v>
      </c>
      <c r="J2617" s="21" t="e">
        <f>IF(A2617&lt;&gt;"",VLOOKUP(B2617,'Ket qua do'!$C$5:$AP$50000,$J$3,TRUE)*$E$9/1000,"")</f>
        <v>#N/A</v>
      </c>
      <c r="K2617" s="21" t="e">
        <f>IF(A2617&lt;&gt;"",VLOOKUP(B2617,'Ket qua do'!$C$5:$AP$50000,$K$3,TRUE)*$E$9/1000,"")</f>
        <v>#N/A</v>
      </c>
      <c r="L2617" s="21" t="e">
        <f>IF(A2617&lt;&gt;"",VLOOKUP(B2617,'Ket qua do'!$C$5:$AP$50000,$L$3,TRUE),"")</f>
        <v>#N/A</v>
      </c>
    </row>
    <row r="2618" spans="1:12" x14ac:dyDescent="0.25">
      <c r="A2618" t="e">
        <f t="shared" si="46"/>
        <v>#N/A</v>
      </c>
      <c r="B2618" s="1" t="e">
        <f>IF(A2618&lt;&gt;"",VLOOKUP(A2618,'Ket qua do'!$B$5:$CE$50000,2,TRUE),"")</f>
        <v>#N/A</v>
      </c>
      <c r="C2618" s="19" t="e">
        <f>IF(A2618&lt;&gt;"",VLOOKUP(B2618,'Ket qua do'!$C$5:$AP$50000,$C$3,TRUE)*SQRT(3)*$C$11,"")</f>
        <v>#N/A</v>
      </c>
      <c r="D2618" s="21" t="e">
        <f>IF(A2618&lt;&gt;"",VLOOKUP(B2618,'Ket qua do'!$C$5:$AP$50000,$D$3,TRUE),"")</f>
        <v>#N/A</v>
      </c>
      <c r="E2618" s="21" t="e">
        <f>IF(A2618&lt;&gt;"",VLOOKUP(B2618,'Ket qua do'!$C$5:$AP$50000,$E$3,TRUE)*$C$12,"")</f>
        <v>#N/A</v>
      </c>
      <c r="F2618" s="21" t="e">
        <f>IF(A2618&lt;&gt;"",VLOOKUP(B2618,'Ket qua do'!$C$5:$AP$50000,$F$3,TRUE),"")</f>
        <v>#N/A</v>
      </c>
      <c r="G2618" s="21" t="e">
        <f>IF(A2618&lt;&gt;"",VLOOKUP(B2618,'Ket qua do'!$C$5:$AP$50000,$G$3,TRUE),"")</f>
        <v>#N/A</v>
      </c>
      <c r="H2618" s="21" t="e">
        <f>IF(A2618&lt;&gt;"",VLOOKUP(B2618,'Ket qua do'!$C$5:$AP$50000,$H$3,TRUE),"")</f>
        <v>#N/A</v>
      </c>
      <c r="I2618" s="21" t="e">
        <f>IF(A2618&lt;&gt;"",VLOOKUP(B2618,'Ket qua do'!$C$5:$AP$50000,$I$3,TRUE)*$E$9/1000,"")</f>
        <v>#N/A</v>
      </c>
      <c r="J2618" s="21" t="e">
        <f>IF(A2618&lt;&gt;"",VLOOKUP(B2618,'Ket qua do'!$C$5:$AP$50000,$J$3,TRUE)*$E$9/1000,"")</f>
        <v>#N/A</v>
      </c>
      <c r="K2618" s="21" t="e">
        <f>IF(A2618&lt;&gt;"",VLOOKUP(B2618,'Ket qua do'!$C$5:$AP$50000,$K$3,TRUE)*$E$9/1000,"")</f>
        <v>#N/A</v>
      </c>
      <c r="L2618" s="21" t="e">
        <f>IF(A2618&lt;&gt;"",VLOOKUP(B2618,'Ket qua do'!$C$5:$AP$50000,$L$3,TRUE),"")</f>
        <v>#N/A</v>
      </c>
    </row>
    <row r="2619" spans="1:12" x14ac:dyDescent="0.25">
      <c r="A2619" t="e">
        <f t="shared" si="46"/>
        <v>#N/A</v>
      </c>
      <c r="B2619" s="1" t="e">
        <f>IF(A2619&lt;&gt;"",VLOOKUP(A2619,'Ket qua do'!$B$5:$CE$50000,2,TRUE),"")</f>
        <v>#N/A</v>
      </c>
      <c r="C2619" s="19" t="e">
        <f>IF(A2619&lt;&gt;"",VLOOKUP(B2619,'Ket qua do'!$C$5:$AP$50000,$C$3,TRUE)*SQRT(3)*$C$11,"")</f>
        <v>#N/A</v>
      </c>
      <c r="D2619" s="21" t="e">
        <f>IF(A2619&lt;&gt;"",VLOOKUP(B2619,'Ket qua do'!$C$5:$AP$50000,$D$3,TRUE),"")</f>
        <v>#N/A</v>
      </c>
      <c r="E2619" s="21" t="e">
        <f>IF(A2619&lt;&gt;"",VLOOKUP(B2619,'Ket qua do'!$C$5:$AP$50000,$E$3,TRUE)*$C$12,"")</f>
        <v>#N/A</v>
      </c>
      <c r="F2619" s="21" t="e">
        <f>IF(A2619&lt;&gt;"",VLOOKUP(B2619,'Ket qua do'!$C$5:$AP$50000,$F$3,TRUE),"")</f>
        <v>#N/A</v>
      </c>
      <c r="G2619" s="21" t="e">
        <f>IF(A2619&lt;&gt;"",VLOOKUP(B2619,'Ket qua do'!$C$5:$AP$50000,$G$3,TRUE),"")</f>
        <v>#N/A</v>
      </c>
      <c r="H2619" s="21" t="e">
        <f>IF(A2619&lt;&gt;"",VLOOKUP(B2619,'Ket qua do'!$C$5:$AP$50000,$H$3,TRUE),"")</f>
        <v>#N/A</v>
      </c>
      <c r="I2619" s="21" t="e">
        <f>IF(A2619&lt;&gt;"",VLOOKUP(B2619,'Ket qua do'!$C$5:$AP$50000,$I$3,TRUE)*$E$9/1000,"")</f>
        <v>#N/A</v>
      </c>
      <c r="J2619" s="21" t="e">
        <f>IF(A2619&lt;&gt;"",VLOOKUP(B2619,'Ket qua do'!$C$5:$AP$50000,$J$3,TRUE)*$E$9/1000,"")</f>
        <v>#N/A</v>
      </c>
      <c r="K2619" s="21" t="e">
        <f>IF(A2619&lt;&gt;"",VLOOKUP(B2619,'Ket qua do'!$C$5:$AP$50000,$K$3,TRUE)*$E$9/1000,"")</f>
        <v>#N/A</v>
      </c>
      <c r="L2619" s="21" t="e">
        <f>IF(A2619&lt;&gt;"",VLOOKUP(B2619,'Ket qua do'!$C$5:$AP$50000,$L$3,TRUE),"")</f>
        <v>#N/A</v>
      </c>
    </row>
    <row r="2620" spans="1:12" x14ac:dyDescent="0.25">
      <c r="A2620" t="e">
        <f t="shared" si="46"/>
        <v>#N/A</v>
      </c>
      <c r="B2620" s="1" t="e">
        <f>IF(A2620&lt;&gt;"",VLOOKUP(A2620,'Ket qua do'!$B$5:$CE$50000,2,TRUE),"")</f>
        <v>#N/A</v>
      </c>
      <c r="C2620" s="19" t="e">
        <f>IF(A2620&lt;&gt;"",VLOOKUP(B2620,'Ket qua do'!$C$5:$AP$50000,$C$3,TRUE)*SQRT(3)*$C$11,"")</f>
        <v>#N/A</v>
      </c>
      <c r="D2620" s="21" t="e">
        <f>IF(A2620&lt;&gt;"",VLOOKUP(B2620,'Ket qua do'!$C$5:$AP$50000,$D$3,TRUE),"")</f>
        <v>#N/A</v>
      </c>
      <c r="E2620" s="21" t="e">
        <f>IF(A2620&lt;&gt;"",VLOOKUP(B2620,'Ket qua do'!$C$5:$AP$50000,$E$3,TRUE)*$C$12,"")</f>
        <v>#N/A</v>
      </c>
      <c r="F2620" s="21" t="e">
        <f>IF(A2620&lt;&gt;"",VLOOKUP(B2620,'Ket qua do'!$C$5:$AP$50000,$F$3,TRUE),"")</f>
        <v>#N/A</v>
      </c>
      <c r="G2620" s="21" t="e">
        <f>IF(A2620&lt;&gt;"",VLOOKUP(B2620,'Ket qua do'!$C$5:$AP$50000,$G$3,TRUE),"")</f>
        <v>#N/A</v>
      </c>
      <c r="H2620" s="21" t="e">
        <f>IF(A2620&lt;&gt;"",VLOOKUP(B2620,'Ket qua do'!$C$5:$AP$50000,$H$3,TRUE),"")</f>
        <v>#N/A</v>
      </c>
      <c r="I2620" s="21" t="e">
        <f>IF(A2620&lt;&gt;"",VLOOKUP(B2620,'Ket qua do'!$C$5:$AP$50000,$I$3,TRUE)*$E$9/1000,"")</f>
        <v>#N/A</v>
      </c>
      <c r="J2620" s="21" t="e">
        <f>IF(A2620&lt;&gt;"",VLOOKUP(B2620,'Ket qua do'!$C$5:$AP$50000,$J$3,TRUE)*$E$9/1000,"")</f>
        <v>#N/A</v>
      </c>
      <c r="K2620" s="21" t="e">
        <f>IF(A2620&lt;&gt;"",VLOOKUP(B2620,'Ket qua do'!$C$5:$AP$50000,$K$3,TRUE)*$E$9/1000,"")</f>
        <v>#N/A</v>
      </c>
      <c r="L2620" s="21" t="e">
        <f>IF(A2620&lt;&gt;"",VLOOKUP(B2620,'Ket qua do'!$C$5:$AP$50000,$L$3,TRUE),"")</f>
        <v>#N/A</v>
      </c>
    </row>
    <row r="2621" spans="1:12" x14ac:dyDescent="0.25">
      <c r="A2621" t="e">
        <f t="shared" si="46"/>
        <v>#N/A</v>
      </c>
      <c r="B2621" s="1" t="e">
        <f>IF(A2621&lt;&gt;"",VLOOKUP(A2621,'Ket qua do'!$B$5:$CE$50000,2,TRUE),"")</f>
        <v>#N/A</v>
      </c>
      <c r="C2621" s="19" t="e">
        <f>IF(A2621&lt;&gt;"",VLOOKUP(B2621,'Ket qua do'!$C$5:$AP$50000,$C$3,TRUE)*SQRT(3)*$C$11,"")</f>
        <v>#N/A</v>
      </c>
      <c r="D2621" s="21" t="e">
        <f>IF(A2621&lt;&gt;"",VLOOKUP(B2621,'Ket qua do'!$C$5:$AP$50000,$D$3,TRUE),"")</f>
        <v>#N/A</v>
      </c>
      <c r="E2621" s="21" t="e">
        <f>IF(A2621&lt;&gt;"",VLOOKUP(B2621,'Ket qua do'!$C$5:$AP$50000,$E$3,TRUE)*$C$12,"")</f>
        <v>#N/A</v>
      </c>
      <c r="F2621" s="21" t="e">
        <f>IF(A2621&lt;&gt;"",VLOOKUP(B2621,'Ket qua do'!$C$5:$AP$50000,$F$3,TRUE),"")</f>
        <v>#N/A</v>
      </c>
      <c r="G2621" s="21" t="e">
        <f>IF(A2621&lt;&gt;"",VLOOKUP(B2621,'Ket qua do'!$C$5:$AP$50000,$G$3,TRUE),"")</f>
        <v>#N/A</v>
      </c>
      <c r="H2621" s="21" t="e">
        <f>IF(A2621&lt;&gt;"",VLOOKUP(B2621,'Ket qua do'!$C$5:$AP$50000,$H$3,TRUE),"")</f>
        <v>#N/A</v>
      </c>
      <c r="I2621" s="21" t="e">
        <f>IF(A2621&lt;&gt;"",VLOOKUP(B2621,'Ket qua do'!$C$5:$AP$50000,$I$3,TRUE)*$E$9/1000,"")</f>
        <v>#N/A</v>
      </c>
      <c r="J2621" s="21" t="e">
        <f>IF(A2621&lt;&gt;"",VLOOKUP(B2621,'Ket qua do'!$C$5:$AP$50000,$J$3,TRUE)*$E$9/1000,"")</f>
        <v>#N/A</v>
      </c>
      <c r="K2621" s="21" t="e">
        <f>IF(A2621&lt;&gt;"",VLOOKUP(B2621,'Ket qua do'!$C$5:$AP$50000,$K$3,TRUE)*$E$9/1000,"")</f>
        <v>#N/A</v>
      </c>
      <c r="L2621" s="21" t="e">
        <f>IF(A2621&lt;&gt;"",VLOOKUP(B2621,'Ket qua do'!$C$5:$AP$50000,$L$3,TRUE),"")</f>
        <v>#N/A</v>
      </c>
    </row>
    <row r="2622" spans="1:12" x14ac:dyDescent="0.25">
      <c r="A2622" t="e">
        <f t="shared" si="46"/>
        <v>#N/A</v>
      </c>
      <c r="B2622" s="1" t="e">
        <f>IF(A2622&lt;&gt;"",VLOOKUP(A2622,'Ket qua do'!$B$5:$CE$50000,2,TRUE),"")</f>
        <v>#N/A</v>
      </c>
      <c r="C2622" s="19" t="e">
        <f>IF(A2622&lt;&gt;"",VLOOKUP(B2622,'Ket qua do'!$C$5:$AP$50000,$C$3,TRUE)*SQRT(3)*$C$11,"")</f>
        <v>#N/A</v>
      </c>
      <c r="D2622" s="21" t="e">
        <f>IF(A2622&lt;&gt;"",VLOOKUP(B2622,'Ket qua do'!$C$5:$AP$50000,$D$3,TRUE),"")</f>
        <v>#N/A</v>
      </c>
      <c r="E2622" s="21" t="e">
        <f>IF(A2622&lt;&gt;"",VLOOKUP(B2622,'Ket qua do'!$C$5:$AP$50000,$E$3,TRUE)*$C$12,"")</f>
        <v>#N/A</v>
      </c>
      <c r="F2622" s="21" t="e">
        <f>IF(A2622&lt;&gt;"",VLOOKUP(B2622,'Ket qua do'!$C$5:$AP$50000,$F$3,TRUE),"")</f>
        <v>#N/A</v>
      </c>
      <c r="G2622" s="21" t="e">
        <f>IF(A2622&lt;&gt;"",VLOOKUP(B2622,'Ket qua do'!$C$5:$AP$50000,$G$3,TRUE),"")</f>
        <v>#N/A</v>
      </c>
      <c r="H2622" s="21" t="e">
        <f>IF(A2622&lt;&gt;"",VLOOKUP(B2622,'Ket qua do'!$C$5:$AP$50000,$H$3,TRUE),"")</f>
        <v>#N/A</v>
      </c>
      <c r="I2622" s="21" t="e">
        <f>IF(A2622&lt;&gt;"",VLOOKUP(B2622,'Ket qua do'!$C$5:$AP$50000,$I$3,TRUE)*$E$9/1000,"")</f>
        <v>#N/A</v>
      </c>
      <c r="J2622" s="21" t="e">
        <f>IF(A2622&lt;&gt;"",VLOOKUP(B2622,'Ket qua do'!$C$5:$AP$50000,$J$3,TRUE)*$E$9/1000,"")</f>
        <v>#N/A</v>
      </c>
      <c r="K2622" s="21" t="e">
        <f>IF(A2622&lt;&gt;"",VLOOKUP(B2622,'Ket qua do'!$C$5:$AP$50000,$K$3,TRUE)*$E$9/1000,"")</f>
        <v>#N/A</v>
      </c>
      <c r="L2622" s="21" t="e">
        <f>IF(A2622&lt;&gt;"",VLOOKUP(B2622,'Ket qua do'!$C$5:$AP$50000,$L$3,TRUE),"")</f>
        <v>#N/A</v>
      </c>
    </row>
    <row r="2623" spans="1:12" x14ac:dyDescent="0.25">
      <c r="A2623" t="e">
        <f t="shared" si="46"/>
        <v>#N/A</v>
      </c>
      <c r="B2623" s="1" t="e">
        <f>IF(A2623&lt;&gt;"",VLOOKUP(A2623,'Ket qua do'!$B$5:$CE$50000,2,TRUE),"")</f>
        <v>#N/A</v>
      </c>
      <c r="C2623" s="19" t="e">
        <f>IF(A2623&lt;&gt;"",VLOOKUP(B2623,'Ket qua do'!$C$5:$AP$50000,$C$3,TRUE)*SQRT(3)*$C$11,"")</f>
        <v>#N/A</v>
      </c>
      <c r="D2623" s="21" t="e">
        <f>IF(A2623&lt;&gt;"",VLOOKUP(B2623,'Ket qua do'!$C$5:$AP$50000,$D$3,TRUE),"")</f>
        <v>#N/A</v>
      </c>
      <c r="E2623" s="21" t="e">
        <f>IF(A2623&lt;&gt;"",VLOOKUP(B2623,'Ket qua do'!$C$5:$AP$50000,$E$3,TRUE)*$C$12,"")</f>
        <v>#N/A</v>
      </c>
      <c r="F2623" s="21" t="e">
        <f>IF(A2623&lt;&gt;"",VLOOKUP(B2623,'Ket qua do'!$C$5:$AP$50000,$F$3,TRUE),"")</f>
        <v>#N/A</v>
      </c>
      <c r="G2623" s="21" t="e">
        <f>IF(A2623&lt;&gt;"",VLOOKUP(B2623,'Ket qua do'!$C$5:$AP$50000,$G$3,TRUE),"")</f>
        <v>#N/A</v>
      </c>
      <c r="H2623" s="21" t="e">
        <f>IF(A2623&lt;&gt;"",VLOOKUP(B2623,'Ket qua do'!$C$5:$AP$50000,$H$3,TRUE),"")</f>
        <v>#N/A</v>
      </c>
      <c r="I2623" s="21" t="e">
        <f>IF(A2623&lt;&gt;"",VLOOKUP(B2623,'Ket qua do'!$C$5:$AP$50000,$I$3,TRUE)*$E$9/1000,"")</f>
        <v>#N/A</v>
      </c>
      <c r="J2623" s="21" t="e">
        <f>IF(A2623&lt;&gt;"",VLOOKUP(B2623,'Ket qua do'!$C$5:$AP$50000,$J$3,TRUE)*$E$9/1000,"")</f>
        <v>#N/A</v>
      </c>
      <c r="K2623" s="21" t="e">
        <f>IF(A2623&lt;&gt;"",VLOOKUP(B2623,'Ket qua do'!$C$5:$AP$50000,$K$3,TRUE)*$E$9/1000,"")</f>
        <v>#N/A</v>
      </c>
      <c r="L2623" s="21" t="e">
        <f>IF(A2623&lt;&gt;"",VLOOKUP(B2623,'Ket qua do'!$C$5:$AP$50000,$L$3,TRUE),"")</f>
        <v>#N/A</v>
      </c>
    </row>
    <row r="2624" spans="1:12" x14ac:dyDescent="0.25">
      <c r="A2624" t="e">
        <f t="shared" si="46"/>
        <v>#N/A</v>
      </c>
      <c r="B2624" s="1" t="e">
        <f>IF(A2624&lt;&gt;"",VLOOKUP(A2624,'Ket qua do'!$B$5:$CE$50000,2,TRUE),"")</f>
        <v>#N/A</v>
      </c>
      <c r="C2624" s="19" t="e">
        <f>IF(A2624&lt;&gt;"",VLOOKUP(B2624,'Ket qua do'!$C$5:$AP$50000,$C$3,TRUE)*SQRT(3)*$C$11,"")</f>
        <v>#N/A</v>
      </c>
      <c r="D2624" s="21" t="e">
        <f>IF(A2624&lt;&gt;"",VLOOKUP(B2624,'Ket qua do'!$C$5:$AP$50000,$D$3,TRUE),"")</f>
        <v>#N/A</v>
      </c>
      <c r="E2624" s="21" t="e">
        <f>IF(A2624&lt;&gt;"",VLOOKUP(B2624,'Ket qua do'!$C$5:$AP$50000,$E$3,TRUE)*$C$12,"")</f>
        <v>#N/A</v>
      </c>
      <c r="F2624" s="21" t="e">
        <f>IF(A2624&lt;&gt;"",VLOOKUP(B2624,'Ket qua do'!$C$5:$AP$50000,$F$3,TRUE),"")</f>
        <v>#N/A</v>
      </c>
      <c r="G2624" s="21" t="e">
        <f>IF(A2624&lt;&gt;"",VLOOKUP(B2624,'Ket qua do'!$C$5:$AP$50000,$G$3,TRUE),"")</f>
        <v>#N/A</v>
      </c>
      <c r="H2624" s="21" t="e">
        <f>IF(A2624&lt;&gt;"",VLOOKUP(B2624,'Ket qua do'!$C$5:$AP$50000,$H$3,TRUE),"")</f>
        <v>#N/A</v>
      </c>
      <c r="I2624" s="21" t="e">
        <f>IF(A2624&lt;&gt;"",VLOOKUP(B2624,'Ket qua do'!$C$5:$AP$50000,$I$3,TRUE)*$E$9/1000,"")</f>
        <v>#N/A</v>
      </c>
      <c r="J2624" s="21" t="e">
        <f>IF(A2624&lt;&gt;"",VLOOKUP(B2624,'Ket qua do'!$C$5:$AP$50000,$J$3,TRUE)*$E$9/1000,"")</f>
        <v>#N/A</v>
      </c>
      <c r="K2624" s="21" t="e">
        <f>IF(A2624&lt;&gt;"",VLOOKUP(B2624,'Ket qua do'!$C$5:$AP$50000,$K$3,TRUE)*$E$9/1000,"")</f>
        <v>#N/A</v>
      </c>
      <c r="L2624" s="21" t="e">
        <f>IF(A2624&lt;&gt;"",VLOOKUP(B2624,'Ket qua do'!$C$5:$AP$50000,$L$3,TRUE),"")</f>
        <v>#N/A</v>
      </c>
    </row>
    <row r="2625" spans="1:12" x14ac:dyDescent="0.25">
      <c r="A2625" t="e">
        <f t="shared" si="46"/>
        <v>#N/A</v>
      </c>
      <c r="B2625" s="1" t="e">
        <f>IF(A2625&lt;&gt;"",VLOOKUP(A2625,'Ket qua do'!$B$5:$CE$50000,2,TRUE),"")</f>
        <v>#N/A</v>
      </c>
      <c r="C2625" s="19" t="e">
        <f>IF(A2625&lt;&gt;"",VLOOKUP(B2625,'Ket qua do'!$C$5:$AP$50000,$C$3,TRUE)*SQRT(3)*$C$11,"")</f>
        <v>#N/A</v>
      </c>
      <c r="D2625" s="21" t="e">
        <f>IF(A2625&lt;&gt;"",VLOOKUP(B2625,'Ket qua do'!$C$5:$AP$50000,$D$3,TRUE),"")</f>
        <v>#N/A</v>
      </c>
      <c r="E2625" s="21" t="e">
        <f>IF(A2625&lt;&gt;"",VLOOKUP(B2625,'Ket qua do'!$C$5:$AP$50000,$E$3,TRUE)*$C$12,"")</f>
        <v>#N/A</v>
      </c>
      <c r="F2625" s="21" t="e">
        <f>IF(A2625&lt;&gt;"",VLOOKUP(B2625,'Ket qua do'!$C$5:$AP$50000,$F$3,TRUE),"")</f>
        <v>#N/A</v>
      </c>
      <c r="G2625" s="21" t="e">
        <f>IF(A2625&lt;&gt;"",VLOOKUP(B2625,'Ket qua do'!$C$5:$AP$50000,$G$3,TRUE),"")</f>
        <v>#N/A</v>
      </c>
      <c r="H2625" s="21" t="e">
        <f>IF(A2625&lt;&gt;"",VLOOKUP(B2625,'Ket qua do'!$C$5:$AP$50000,$H$3,TRUE),"")</f>
        <v>#N/A</v>
      </c>
      <c r="I2625" s="21" t="e">
        <f>IF(A2625&lt;&gt;"",VLOOKUP(B2625,'Ket qua do'!$C$5:$AP$50000,$I$3,TRUE)*$E$9/1000,"")</f>
        <v>#N/A</v>
      </c>
      <c r="J2625" s="21" t="e">
        <f>IF(A2625&lt;&gt;"",VLOOKUP(B2625,'Ket qua do'!$C$5:$AP$50000,$J$3,TRUE)*$E$9/1000,"")</f>
        <v>#N/A</v>
      </c>
      <c r="K2625" s="21" t="e">
        <f>IF(A2625&lt;&gt;"",VLOOKUP(B2625,'Ket qua do'!$C$5:$AP$50000,$K$3,TRUE)*$E$9/1000,"")</f>
        <v>#N/A</v>
      </c>
      <c r="L2625" s="21" t="e">
        <f>IF(A2625&lt;&gt;"",VLOOKUP(B2625,'Ket qua do'!$C$5:$AP$50000,$L$3,TRUE),"")</f>
        <v>#N/A</v>
      </c>
    </row>
    <row r="2626" spans="1:12" x14ac:dyDescent="0.25">
      <c r="A2626" t="e">
        <f t="shared" si="46"/>
        <v>#N/A</v>
      </c>
      <c r="B2626" s="1" t="e">
        <f>IF(A2626&lt;&gt;"",VLOOKUP(A2626,'Ket qua do'!$B$5:$CE$50000,2,TRUE),"")</f>
        <v>#N/A</v>
      </c>
      <c r="C2626" s="19" t="e">
        <f>IF(A2626&lt;&gt;"",VLOOKUP(B2626,'Ket qua do'!$C$5:$AP$50000,$C$3,TRUE)*SQRT(3)*$C$11,"")</f>
        <v>#N/A</v>
      </c>
      <c r="D2626" s="21" t="e">
        <f>IF(A2626&lt;&gt;"",VLOOKUP(B2626,'Ket qua do'!$C$5:$AP$50000,$D$3,TRUE),"")</f>
        <v>#N/A</v>
      </c>
      <c r="E2626" s="21" t="e">
        <f>IF(A2626&lt;&gt;"",VLOOKUP(B2626,'Ket qua do'!$C$5:$AP$50000,$E$3,TRUE)*$C$12,"")</f>
        <v>#N/A</v>
      </c>
      <c r="F2626" s="21" t="e">
        <f>IF(A2626&lt;&gt;"",VLOOKUP(B2626,'Ket qua do'!$C$5:$AP$50000,$F$3,TRUE),"")</f>
        <v>#N/A</v>
      </c>
      <c r="G2626" s="21" t="e">
        <f>IF(A2626&lt;&gt;"",VLOOKUP(B2626,'Ket qua do'!$C$5:$AP$50000,$G$3,TRUE),"")</f>
        <v>#N/A</v>
      </c>
      <c r="H2626" s="21" t="e">
        <f>IF(A2626&lt;&gt;"",VLOOKUP(B2626,'Ket qua do'!$C$5:$AP$50000,$H$3,TRUE),"")</f>
        <v>#N/A</v>
      </c>
      <c r="I2626" s="21" t="e">
        <f>IF(A2626&lt;&gt;"",VLOOKUP(B2626,'Ket qua do'!$C$5:$AP$50000,$I$3,TRUE)*$E$9/1000,"")</f>
        <v>#N/A</v>
      </c>
      <c r="J2626" s="21" t="e">
        <f>IF(A2626&lt;&gt;"",VLOOKUP(B2626,'Ket qua do'!$C$5:$AP$50000,$J$3,TRUE)*$E$9/1000,"")</f>
        <v>#N/A</v>
      </c>
      <c r="K2626" s="21" t="e">
        <f>IF(A2626&lt;&gt;"",VLOOKUP(B2626,'Ket qua do'!$C$5:$AP$50000,$K$3,TRUE)*$E$9/1000,"")</f>
        <v>#N/A</v>
      </c>
      <c r="L2626" s="21" t="e">
        <f>IF(A2626&lt;&gt;"",VLOOKUP(B2626,'Ket qua do'!$C$5:$AP$50000,$L$3,TRUE),"")</f>
        <v>#N/A</v>
      </c>
    </row>
    <row r="2627" spans="1:12" x14ac:dyDescent="0.25">
      <c r="A2627" t="e">
        <f t="shared" si="46"/>
        <v>#N/A</v>
      </c>
      <c r="B2627" s="1" t="e">
        <f>IF(A2627&lt;&gt;"",VLOOKUP(A2627,'Ket qua do'!$B$5:$CE$50000,2,TRUE),"")</f>
        <v>#N/A</v>
      </c>
      <c r="C2627" s="19" t="e">
        <f>IF(A2627&lt;&gt;"",VLOOKUP(B2627,'Ket qua do'!$C$5:$AP$50000,$C$3,TRUE)*SQRT(3)*$C$11,"")</f>
        <v>#N/A</v>
      </c>
      <c r="D2627" s="21" t="e">
        <f>IF(A2627&lt;&gt;"",VLOOKUP(B2627,'Ket qua do'!$C$5:$AP$50000,$D$3,TRUE),"")</f>
        <v>#N/A</v>
      </c>
      <c r="E2627" s="21" t="e">
        <f>IF(A2627&lt;&gt;"",VLOOKUP(B2627,'Ket qua do'!$C$5:$AP$50000,$E$3,TRUE)*$C$12,"")</f>
        <v>#N/A</v>
      </c>
      <c r="F2627" s="21" t="e">
        <f>IF(A2627&lt;&gt;"",VLOOKUP(B2627,'Ket qua do'!$C$5:$AP$50000,$F$3,TRUE),"")</f>
        <v>#N/A</v>
      </c>
      <c r="G2627" s="21" t="e">
        <f>IF(A2627&lt;&gt;"",VLOOKUP(B2627,'Ket qua do'!$C$5:$AP$50000,$G$3,TRUE),"")</f>
        <v>#N/A</v>
      </c>
      <c r="H2627" s="21" t="e">
        <f>IF(A2627&lt;&gt;"",VLOOKUP(B2627,'Ket qua do'!$C$5:$AP$50000,$H$3,TRUE),"")</f>
        <v>#N/A</v>
      </c>
      <c r="I2627" s="21" t="e">
        <f>IF(A2627&lt;&gt;"",VLOOKUP(B2627,'Ket qua do'!$C$5:$AP$50000,$I$3,TRUE)*$E$9/1000,"")</f>
        <v>#N/A</v>
      </c>
      <c r="J2627" s="21" t="e">
        <f>IF(A2627&lt;&gt;"",VLOOKUP(B2627,'Ket qua do'!$C$5:$AP$50000,$J$3,TRUE)*$E$9/1000,"")</f>
        <v>#N/A</v>
      </c>
      <c r="K2627" s="21" t="e">
        <f>IF(A2627&lt;&gt;"",VLOOKUP(B2627,'Ket qua do'!$C$5:$AP$50000,$K$3,TRUE)*$E$9/1000,"")</f>
        <v>#N/A</v>
      </c>
      <c r="L2627" s="21" t="e">
        <f>IF(A2627&lt;&gt;"",VLOOKUP(B2627,'Ket qua do'!$C$5:$AP$50000,$L$3,TRUE),"")</f>
        <v>#N/A</v>
      </c>
    </row>
    <row r="2628" spans="1:12" x14ac:dyDescent="0.25">
      <c r="A2628" t="e">
        <f t="shared" si="46"/>
        <v>#N/A</v>
      </c>
      <c r="B2628" s="1" t="e">
        <f>IF(A2628&lt;&gt;"",VLOOKUP(A2628,'Ket qua do'!$B$5:$CE$50000,2,TRUE),"")</f>
        <v>#N/A</v>
      </c>
      <c r="C2628" s="19" t="e">
        <f>IF(A2628&lt;&gt;"",VLOOKUP(B2628,'Ket qua do'!$C$5:$AP$50000,$C$3,TRUE)*SQRT(3)*$C$11,"")</f>
        <v>#N/A</v>
      </c>
      <c r="D2628" s="21" t="e">
        <f>IF(A2628&lt;&gt;"",VLOOKUP(B2628,'Ket qua do'!$C$5:$AP$50000,$D$3,TRUE),"")</f>
        <v>#N/A</v>
      </c>
      <c r="E2628" s="21" t="e">
        <f>IF(A2628&lt;&gt;"",VLOOKUP(B2628,'Ket qua do'!$C$5:$AP$50000,$E$3,TRUE)*$C$12,"")</f>
        <v>#N/A</v>
      </c>
      <c r="F2628" s="21" t="e">
        <f>IF(A2628&lt;&gt;"",VLOOKUP(B2628,'Ket qua do'!$C$5:$AP$50000,$F$3,TRUE),"")</f>
        <v>#N/A</v>
      </c>
      <c r="G2628" s="21" t="e">
        <f>IF(A2628&lt;&gt;"",VLOOKUP(B2628,'Ket qua do'!$C$5:$AP$50000,$G$3,TRUE),"")</f>
        <v>#N/A</v>
      </c>
      <c r="H2628" s="21" t="e">
        <f>IF(A2628&lt;&gt;"",VLOOKUP(B2628,'Ket qua do'!$C$5:$AP$50000,$H$3,TRUE),"")</f>
        <v>#N/A</v>
      </c>
      <c r="I2628" s="21" t="e">
        <f>IF(A2628&lt;&gt;"",VLOOKUP(B2628,'Ket qua do'!$C$5:$AP$50000,$I$3,TRUE)*$E$9/1000,"")</f>
        <v>#N/A</v>
      </c>
      <c r="J2628" s="21" t="e">
        <f>IF(A2628&lt;&gt;"",VLOOKUP(B2628,'Ket qua do'!$C$5:$AP$50000,$J$3,TRUE)*$E$9/1000,"")</f>
        <v>#N/A</v>
      </c>
      <c r="K2628" s="21" t="e">
        <f>IF(A2628&lt;&gt;"",VLOOKUP(B2628,'Ket qua do'!$C$5:$AP$50000,$K$3,TRUE)*$E$9/1000,"")</f>
        <v>#N/A</v>
      </c>
      <c r="L2628" s="21" t="e">
        <f>IF(A2628&lt;&gt;"",VLOOKUP(B2628,'Ket qua do'!$C$5:$AP$50000,$L$3,TRUE),"")</f>
        <v>#N/A</v>
      </c>
    </row>
    <row r="2629" spans="1:12" x14ac:dyDescent="0.25">
      <c r="A2629" t="e">
        <f t="shared" si="46"/>
        <v>#N/A</v>
      </c>
      <c r="B2629" s="1" t="e">
        <f>IF(A2629&lt;&gt;"",VLOOKUP(A2629,'Ket qua do'!$B$5:$CE$50000,2,TRUE),"")</f>
        <v>#N/A</v>
      </c>
      <c r="C2629" s="19" t="e">
        <f>IF(A2629&lt;&gt;"",VLOOKUP(B2629,'Ket qua do'!$C$5:$AP$50000,$C$3,TRUE)*SQRT(3)*$C$11,"")</f>
        <v>#N/A</v>
      </c>
      <c r="D2629" s="21" t="e">
        <f>IF(A2629&lt;&gt;"",VLOOKUP(B2629,'Ket qua do'!$C$5:$AP$50000,$D$3,TRUE),"")</f>
        <v>#N/A</v>
      </c>
      <c r="E2629" s="21" t="e">
        <f>IF(A2629&lt;&gt;"",VLOOKUP(B2629,'Ket qua do'!$C$5:$AP$50000,$E$3,TRUE)*$C$12,"")</f>
        <v>#N/A</v>
      </c>
      <c r="F2629" s="21" t="e">
        <f>IF(A2629&lt;&gt;"",VLOOKUP(B2629,'Ket qua do'!$C$5:$AP$50000,$F$3,TRUE),"")</f>
        <v>#N/A</v>
      </c>
      <c r="G2629" s="21" t="e">
        <f>IF(A2629&lt;&gt;"",VLOOKUP(B2629,'Ket qua do'!$C$5:$AP$50000,$G$3,TRUE),"")</f>
        <v>#N/A</v>
      </c>
      <c r="H2629" s="21" t="e">
        <f>IF(A2629&lt;&gt;"",VLOOKUP(B2629,'Ket qua do'!$C$5:$AP$50000,$H$3,TRUE),"")</f>
        <v>#N/A</v>
      </c>
      <c r="I2629" s="21" t="e">
        <f>IF(A2629&lt;&gt;"",VLOOKUP(B2629,'Ket qua do'!$C$5:$AP$50000,$I$3,TRUE)*$E$9/1000,"")</f>
        <v>#N/A</v>
      </c>
      <c r="J2629" s="21" t="e">
        <f>IF(A2629&lt;&gt;"",VLOOKUP(B2629,'Ket qua do'!$C$5:$AP$50000,$J$3,TRUE)*$E$9/1000,"")</f>
        <v>#N/A</v>
      </c>
      <c r="K2629" s="21" t="e">
        <f>IF(A2629&lt;&gt;"",VLOOKUP(B2629,'Ket qua do'!$C$5:$AP$50000,$K$3,TRUE)*$E$9/1000,"")</f>
        <v>#N/A</v>
      </c>
      <c r="L2629" s="21" t="e">
        <f>IF(A2629&lt;&gt;"",VLOOKUP(B2629,'Ket qua do'!$C$5:$AP$50000,$L$3,TRUE),"")</f>
        <v>#N/A</v>
      </c>
    </row>
    <row r="2630" spans="1:12" x14ac:dyDescent="0.25">
      <c r="A2630" t="e">
        <f t="shared" si="46"/>
        <v>#N/A</v>
      </c>
      <c r="B2630" s="1" t="e">
        <f>IF(A2630&lt;&gt;"",VLOOKUP(A2630,'Ket qua do'!$B$5:$CE$50000,2,TRUE),"")</f>
        <v>#N/A</v>
      </c>
      <c r="C2630" s="19" t="e">
        <f>IF(A2630&lt;&gt;"",VLOOKUP(B2630,'Ket qua do'!$C$5:$AP$50000,$C$3,TRUE)*SQRT(3)*$C$11,"")</f>
        <v>#N/A</v>
      </c>
      <c r="D2630" s="21" t="e">
        <f>IF(A2630&lt;&gt;"",VLOOKUP(B2630,'Ket qua do'!$C$5:$AP$50000,$D$3,TRUE),"")</f>
        <v>#N/A</v>
      </c>
      <c r="E2630" s="21" t="e">
        <f>IF(A2630&lt;&gt;"",VLOOKUP(B2630,'Ket qua do'!$C$5:$AP$50000,$E$3,TRUE)*$C$12,"")</f>
        <v>#N/A</v>
      </c>
      <c r="F2630" s="21" t="e">
        <f>IF(A2630&lt;&gt;"",VLOOKUP(B2630,'Ket qua do'!$C$5:$AP$50000,$F$3,TRUE),"")</f>
        <v>#N/A</v>
      </c>
      <c r="G2630" s="21" t="e">
        <f>IF(A2630&lt;&gt;"",VLOOKUP(B2630,'Ket qua do'!$C$5:$AP$50000,$G$3,TRUE),"")</f>
        <v>#N/A</v>
      </c>
      <c r="H2630" s="21" t="e">
        <f>IF(A2630&lt;&gt;"",VLOOKUP(B2630,'Ket qua do'!$C$5:$AP$50000,$H$3,TRUE),"")</f>
        <v>#N/A</v>
      </c>
      <c r="I2630" s="21" t="e">
        <f>IF(A2630&lt;&gt;"",VLOOKUP(B2630,'Ket qua do'!$C$5:$AP$50000,$I$3,TRUE)*$E$9/1000,"")</f>
        <v>#N/A</v>
      </c>
      <c r="J2630" s="21" t="e">
        <f>IF(A2630&lt;&gt;"",VLOOKUP(B2630,'Ket qua do'!$C$5:$AP$50000,$J$3,TRUE)*$E$9/1000,"")</f>
        <v>#N/A</v>
      </c>
      <c r="K2630" s="21" t="e">
        <f>IF(A2630&lt;&gt;"",VLOOKUP(B2630,'Ket qua do'!$C$5:$AP$50000,$K$3,TRUE)*$E$9/1000,"")</f>
        <v>#N/A</v>
      </c>
      <c r="L2630" s="21" t="e">
        <f>IF(A2630&lt;&gt;"",VLOOKUP(B2630,'Ket qua do'!$C$5:$AP$50000,$L$3,TRUE),"")</f>
        <v>#N/A</v>
      </c>
    </row>
    <row r="2631" spans="1:12" x14ac:dyDescent="0.25">
      <c r="A2631" t="e">
        <f t="shared" si="46"/>
        <v>#N/A</v>
      </c>
      <c r="B2631" s="1" t="e">
        <f>IF(A2631&lt;&gt;"",VLOOKUP(A2631,'Ket qua do'!$B$5:$CE$50000,2,TRUE),"")</f>
        <v>#N/A</v>
      </c>
      <c r="C2631" s="19" t="e">
        <f>IF(A2631&lt;&gt;"",VLOOKUP(B2631,'Ket qua do'!$C$5:$AP$50000,$C$3,TRUE)*SQRT(3)*$C$11,"")</f>
        <v>#N/A</v>
      </c>
      <c r="D2631" s="21" t="e">
        <f>IF(A2631&lt;&gt;"",VLOOKUP(B2631,'Ket qua do'!$C$5:$AP$50000,$D$3,TRUE),"")</f>
        <v>#N/A</v>
      </c>
      <c r="E2631" s="21" t="e">
        <f>IF(A2631&lt;&gt;"",VLOOKUP(B2631,'Ket qua do'!$C$5:$AP$50000,$E$3,TRUE)*$C$12,"")</f>
        <v>#N/A</v>
      </c>
      <c r="F2631" s="21" t="e">
        <f>IF(A2631&lt;&gt;"",VLOOKUP(B2631,'Ket qua do'!$C$5:$AP$50000,$F$3,TRUE),"")</f>
        <v>#N/A</v>
      </c>
      <c r="G2631" s="21" t="e">
        <f>IF(A2631&lt;&gt;"",VLOOKUP(B2631,'Ket qua do'!$C$5:$AP$50000,$G$3,TRUE),"")</f>
        <v>#N/A</v>
      </c>
      <c r="H2631" s="21" t="e">
        <f>IF(A2631&lt;&gt;"",VLOOKUP(B2631,'Ket qua do'!$C$5:$AP$50000,$H$3,TRUE),"")</f>
        <v>#N/A</v>
      </c>
      <c r="I2631" s="21" t="e">
        <f>IF(A2631&lt;&gt;"",VLOOKUP(B2631,'Ket qua do'!$C$5:$AP$50000,$I$3,TRUE)*$E$9/1000,"")</f>
        <v>#N/A</v>
      </c>
      <c r="J2631" s="21" t="e">
        <f>IF(A2631&lt;&gt;"",VLOOKUP(B2631,'Ket qua do'!$C$5:$AP$50000,$J$3,TRUE)*$E$9/1000,"")</f>
        <v>#N/A</v>
      </c>
      <c r="K2631" s="21" t="e">
        <f>IF(A2631&lt;&gt;"",VLOOKUP(B2631,'Ket qua do'!$C$5:$AP$50000,$K$3,TRUE)*$E$9/1000,"")</f>
        <v>#N/A</v>
      </c>
      <c r="L2631" s="21" t="e">
        <f>IF(A2631&lt;&gt;"",VLOOKUP(B2631,'Ket qua do'!$C$5:$AP$50000,$L$3,TRUE),"")</f>
        <v>#N/A</v>
      </c>
    </row>
    <row r="2632" spans="1:12" x14ac:dyDescent="0.25">
      <c r="A2632" t="e">
        <f t="shared" si="46"/>
        <v>#N/A</v>
      </c>
      <c r="B2632" s="1" t="e">
        <f>IF(A2632&lt;&gt;"",VLOOKUP(A2632,'Ket qua do'!$B$5:$CE$50000,2,TRUE),"")</f>
        <v>#N/A</v>
      </c>
      <c r="C2632" s="19" t="e">
        <f>IF(A2632&lt;&gt;"",VLOOKUP(B2632,'Ket qua do'!$C$5:$AP$50000,$C$3,TRUE)*SQRT(3)*$C$11,"")</f>
        <v>#N/A</v>
      </c>
      <c r="D2632" s="21" t="e">
        <f>IF(A2632&lt;&gt;"",VLOOKUP(B2632,'Ket qua do'!$C$5:$AP$50000,$D$3,TRUE),"")</f>
        <v>#N/A</v>
      </c>
      <c r="E2632" s="21" t="e">
        <f>IF(A2632&lt;&gt;"",VLOOKUP(B2632,'Ket qua do'!$C$5:$AP$50000,$E$3,TRUE)*$C$12,"")</f>
        <v>#N/A</v>
      </c>
      <c r="F2632" s="21" t="e">
        <f>IF(A2632&lt;&gt;"",VLOOKUP(B2632,'Ket qua do'!$C$5:$AP$50000,$F$3,TRUE),"")</f>
        <v>#N/A</v>
      </c>
      <c r="G2632" s="21" t="e">
        <f>IF(A2632&lt;&gt;"",VLOOKUP(B2632,'Ket qua do'!$C$5:$AP$50000,$G$3,TRUE),"")</f>
        <v>#N/A</v>
      </c>
      <c r="H2632" s="21" t="e">
        <f>IF(A2632&lt;&gt;"",VLOOKUP(B2632,'Ket qua do'!$C$5:$AP$50000,$H$3,TRUE),"")</f>
        <v>#N/A</v>
      </c>
      <c r="I2632" s="21" t="e">
        <f>IF(A2632&lt;&gt;"",VLOOKUP(B2632,'Ket qua do'!$C$5:$AP$50000,$I$3,TRUE)*$E$9/1000,"")</f>
        <v>#N/A</v>
      </c>
      <c r="J2632" s="21" t="e">
        <f>IF(A2632&lt;&gt;"",VLOOKUP(B2632,'Ket qua do'!$C$5:$AP$50000,$J$3,TRUE)*$E$9/1000,"")</f>
        <v>#N/A</v>
      </c>
      <c r="K2632" s="21" t="e">
        <f>IF(A2632&lt;&gt;"",VLOOKUP(B2632,'Ket qua do'!$C$5:$AP$50000,$K$3,TRUE)*$E$9/1000,"")</f>
        <v>#N/A</v>
      </c>
      <c r="L2632" s="21" t="e">
        <f>IF(A2632&lt;&gt;"",VLOOKUP(B2632,'Ket qua do'!$C$5:$AP$50000,$L$3,TRUE),"")</f>
        <v>#N/A</v>
      </c>
    </row>
    <row r="2633" spans="1:12" x14ac:dyDescent="0.25">
      <c r="A2633" t="e">
        <f t="shared" si="46"/>
        <v>#N/A</v>
      </c>
      <c r="B2633" s="1" t="e">
        <f>IF(A2633&lt;&gt;"",VLOOKUP(A2633,'Ket qua do'!$B$5:$CE$50000,2,TRUE),"")</f>
        <v>#N/A</v>
      </c>
      <c r="C2633" s="19" t="e">
        <f>IF(A2633&lt;&gt;"",VLOOKUP(B2633,'Ket qua do'!$C$5:$AP$50000,$C$3,TRUE)*SQRT(3)*$C$11,"")</f>
        <v>#N/A</v>
      </c>
      <c r="D2633" s="21" t="e">
        <f>IF(A2633&lt;&gt;"",VLOOKUP(B2633,'Ket qua do'!$C$5:$AP$50000,$D$3,TRUE),"")</f>
        <v>#N/A</v>
      </c>
      <c r="E2633" s="21" t="e">
        <f>IF(A2633&lt;&gt;"",VLOOKUP(B2633,'Ket qua do'!$C$5:$AP$50000,$E$3,TRUE)*$C$12,"")</f>
        <v>#N/A</v>
      </c>
      <c r="F2633" s="21" t="e">
        <f>IF(A2633&lt;&gt;"",VLOOKUP(B2633,'Ket qua do'!$C$5:$AP$50000,$F$3,TRUE),"")</f>
        <v>#N/A</v>
      </c>
      <c r="G2633" s="21" t="e">
        <f>IF(A2633&lt;&gt;"",VLOOKUP(B2633,'Ket qua do'!$C$5:$AP$50000,$G$3,TRUE),"")</f>
        <v>#N/A</v>
      </c>
      <c r="H2633" s="21" t="e">
        <f>IF(A2633&lt;&gt;"",VLOOKUP(B2633,'Ket qua do'!$C$5:$AP$50000,$H$3,TRUE),"")</f>
        <v>#N/A</v>
      </c>
      <c r="I2633" s="21" t="e">
        <f>IF(A2633&lt;&gt;"",VLOOKUP(B2633,'Ket qua do'!$C$5:$AP$50000,$I$3,TRUE)*$E$9/1000,"")</f>
        <v>#N/A</v>
      </c>
      <c r="J2633" s="21" t="e">
        <f>IF(A2633&lt;&gt;"",VLOOKUP(B2633,'Ket qua do'!$C$5:$AP$50000,$J$3,TRUE)*$E$9/1000,"")</f>
        <v>#N/A</v>
      </c>
      <c r="K2633" s="21" t="e">
        <f>IF(A2633&lt;&gt;"",VLOOKUP(B2633,'Ket qua do'!$C$5:$AP$50000,$K$3,TRUE)*$E$9/1000,"")</f>
        <v>#N/A</v>
      </c>
      <c r="L2633" s="21" t="e">
        <f>IF(A2633&lt;&gt;"",VLOOKUP(B2633,'Ket qua do'!$C$5:$AP$50000,$L$3,TRUE),"")</f>
        <v>#N/A</v>
      </c>
    </row>
    <row r="2634" spans="1:12" x14ac:dyDescent="0.25">
      <c r="A2634" t="e">
        <f t="shared" si="46"/>
        <v>#N/A</v>
      </c>
      <c r="B2634" s="1" t="e">
        <f>IF(A2634&lt;&gt;"",VLOOKUP(A2634,'Ket qua do'!$B$5:$CE$50000,2,TRUE),"")</f>
        <v>#N/A</v>
      </c>
      <c r="C2634" s="19" t="e">
        <f>IF(A2634&lt;&gt;"",VLOOKUP(B2634,'Ket qua do'!$C$5:$AP$50000,$C$3,TRUE)*SQRT(3)*$C$11,"")</f>
        <v>#N/A</v>
      </c>
      <c r="D2634" s="21" t="e">
        <f>IF(A2634&lt;&gt;"",VLOOKUP(B2634,'Ket qua do'!$C$5:$AP$50000,$D$3,TRUE),"")</f>
        <v>#N/A</v>
      </c>
      <c r="E2634" s="21" t="e">
        <f>IF(A2634&lt;&gt;"",VLOOKUP(B2634,'Ket qua do'!$C$5:$AP$50000,$E$3,TRUE)*$C$12,"")</f>
        <v>#N/A</v>
      </c>
      <c r="F2634" s="21" t="e">
        <f>IF(A2634&lt;&gt;"",VLOOKUP(B2634,'Ket qua do'!$C$5:$AP$50000,$F$3,TRUE),"")</f>
        <v>#N/A</v>
      </c>
      <c r="G2634" s="21" t="e">
        <f>IF(A2634&lt;&gt;"",VLOOKUP(B2634,'Ket qua do'!$C$5:$AP$50000,$G$3,TRUE),"")</f>
        <v>#N/A</v>
      </c>
      <c r="H2634" s="21" t="e">
        <f>IF(A2634&lt;&gt;"",VLOOKUP(B2634,'Ket qua do'!$C$5:$AP$50000,$H$3,TRUE),"")</f>
        <v>#N/A</v>
      </c>
      <c r="I2634" s="21" t="e">
        <f>IF(A2634&lt;&gt;"",VLOOKUP(B2634,'Ket qua do'!$C$5:$AP$50000,$I$3,TRUE)*$E$9/1000,"")</f>
        <v>#N/A</v>
      </c>
      <c r="J2634" s="21" t="e">
        <f>IF(A2634&lt;&gt;"",VLOOKUP(B2634,'Ket qua do'!$C$5:$AP$50000,$J$3,TRUE)*$E$9/1000,"")</f>
        <v>#N/A</v>
      </c>
      <c r="K2634" s="21" t="e">
        <f>IF(A2634&lt;&gt;"",VLOOKUP(B2634,'Ket qua do'!$C$5:$AP$50000,$K$3,TRUE)*$E$9/1000,"")</f>
        <v>#N/A</v>
      </c>
      <c r="L2634" s="21" t="e">
        <f>IF(A2634&lt;&gt;"",VLOOKUP(B2634,'Ket qua do'!$C$5:$AP$50000,$L$3,TRUE),"")</f>
        <v>#N/A</v>
      </c>
    </row>
    <row r="2635" spans="1:12" x14ac:dyDescent="0.25">
      <c r="A2635" t="e">
        <f t="shared" si="46"/>
        <v>#N/A</v>
      </c>
      <c r="B2635" s="1" t="e">
        <f>IF(A2635&lt;&gt;"",VLOOKUP(A2635,'Ket qua do'!$B$5:$CE$50000,2,TRUE),"")</f>
        <v>#N/A</v>
      </c>
      <c r="C2635" s="19" t="e">
        <f>IF(A2635&lt;&gt;"",VLOOKUP(B2635,'Ket qua do'!$C$5:$AP$50000,$C$3,TRUE)*SQRT(3)*$C$11,"")</f>
        <v>#N/A</v>
      </c>
      <c r="D2635" s="21" t="e">
        <f>IF(A2635&lt;&gt;"",VLOOKUP(B2635,'Ket qua do'!$C$5:$AP$50000,$D$3,TRUE),"")</f>
        <v>#N/A</v>
      </c>
      <c r="E2635" s="21" t="e">
        <f>IF(A2635&lt;&gt;"",VLOOKUP(B2635,'Ket qua do'!$C$5:$AP$50000,$E$3,TRUE)*$C$12,"")</f>
        <v>#N/A</v>
      </c>
      <c r="F2635" s="21" t="e">
        <f>IF(A2635&lt;&gt;"",VLOOKUP(B2635,'Ket qua do'!$C$5:$AP$50000,$F$3,TRUE),"")</f>
        <v>#N/A</v>
      </c>
      <c r="G2635" s="21" t="e">
        <f>IF(A2635&lt;&gt;"",VLOOKUP(B2635,'Ket qua do'!$C$5:$AP$50000,$G$3,TRUE),"")</f>
        <v>#N/A</v>
      </c>
      <c r="H2635" s="21" t="e">
        <f>IF(A2635&lt;&gt;"",VLOOKUP(B2635,'Ket qua do'!$C$5:$AP$50000,$H$3,TRUE),"")</f>
        <v>#N/A</v>
      </c>
      <c r="I2635" s="21" t="e">
        <f>IF(A2635&lt;&gt;"",VLOOKUP(B2635,'Ket qua do'!$C$5:$AP$50000,$I$3,TRUE)*$E$9/1000,"")</f>
        <v>#N/A</v>
      </c>
      <c r="J2635" s="21" t="e">
        <f>IF(A2635&lt;&gt;"",VLOOKUP(B2635,'Ket qua do'!$C$5:$AP$50000,$J$3,TRUE)*$E$9/1000,"")</f>
        <v>#N/A</v>
      </c>
      <c r="K2635" s="21" t="e">
        <f>IF(A2635&lt;&gt;"",VLOOKUP(B2635,'Ket qua do'!$C$5:$AP$50000,$K$3,TRUE)*$E$9/1000,"")</f>
        <v>#N/A</v>
      </c>
      <c r="L2635" s="21" t="e">
        <f>IF(A2635&lt;&gt;"",VLOOKUP(B2635,'Ket qua do'!$C$5:$AP$50000,$L$3,TRUE),"")</f>
        <v>#N/A</v>
      </c>
    </row>
    <row r="2636" spans="1:12" x14ac:dyDescent="0.25">
      <c r="A2636" t="e">
        <f t="shared" si="46"/>
        <v>#N/A</v>
      </c>
      <c r="B2636" s="1" t="e">
        <f>IF(A2636&lt;&gt;"",VLOOKUP(A2636,'Ket qua do'!$B$5:$CE$50000,2,TRUE),"")</f>
        <v>#N/A</v>
      </c>
      <c r="C2636" s="19" t="e">
        <f>IF(A2636&lt;&gt;"",VLOOKUP(B2636,'Ket qua do'!$C$5:$AP$50000,$C$3,TRUE)*SQRT(3)*$C$11,"")</f>
        <v>#N/A</v>
      </c>
      <c r="D2636" s="21" t="e">
        <f>IF(A2636&lt;&gt;"",VLOOKUP(B2636,'Ket qua do'!$C$5:$AP$50000,$D$3,TRUE),"")</f>
        <v>#N/A</v>
      </c>
      <c r="E2636" s="21" t="e">
        <f>IF(A2636&lt;&gt;"",VLOOKUP(B2636,'Ket qua do'!$C$5:$AP$50000,$E$3,TRUE)*$C$12,"")</f>
        <v>#N/A</v>
      </c>
      <c r="F2636" s="21" t="e">
        <f>IF(A2636&lt;&gt;"",VLOOKUP(B2636,'Ket qua do'!$C$5:$AP$50000,$F$3,TRUE),"")</f>
        <v>#N/A</v>
      </c>
      <c r="G2636" s="21" t="e">
        <f>IF(A2636&lt;&gt;"",VLOOKUP(B2636,'Ket qua do'!$C$5:$AP$50000,$G$3,TRUE),"")</f>
        <v>#N/A</v>
      </c>
      <c r="H2636" s="21" t="e">
        <f>IF(A2636&lt;&gt;"",VLOOKUP(B2636,'Ket qua do'!$C$5:$AP$50000,$H$3,TRUE),"")</f>
        <v>#N/A</v>
      </c>
      <c r="I2636" s="21" t="e">
        <f>IF(A2636&lt;&gt;"",VLOOKUP(B2636,'Ket qua do'!$C$5:$AP$50000,$I$3,TRUE)*$E$9/1000,"")</f>
        <v>#N/A</v>
      </c>
      <c r="J2636" s="21" t="e">
        <f>IF(A2636&lt;&gt;"",VLOOKUP(B2636,'Ket qua do'!$C$5:$AP$50000,$J$3,TRUE)*$E$9/1000,"")</f>
        <v>#N/A</v>
      </c>
      <c r="K2636" s="21" t="e">
        <f>IF(A2636&lt;&gt;"",VLOOKUP(B2636,'Ket qua do'!$C$5:$AP$50000,$K$3,TRUE)*$E$9/1000,"")</f>
        <v>#N/A</v>
      </c>
      <c r="L2636" s="21" t="e">
        <f>IF(A2636&lt;&gt;"",VLOOKUP(B2636,'Ket qua do'!$C$5:$AP$50000,$L$3,TRUE),"")</f>
        <v>#N/A</v>
      </c>
    </row>
    <row r="2637" spans="1:12" x14ac:dyDescent="0.25">
      <c r="A2637" t="e">
        <f t="shared" si="46"/>
        <v>#N/A</v>
      </c>
      <c r="B2637" s="1" t="e">
        <f>IF(A2637&lt;&gt;"",VLOOKUP(A2637,'Ket qua do'!$B$5:$CE$50000,2,TRUE),"")</f>
        <v>#N/A</v>
      </c>
      <c r="C2637" s="19" t="e">
        <f>IF(A2637&lt;&gt;"",VLOOKUP(B2637,'Ket qua do'!$C$5:$AP$50000,$C$3,TRUE)*SQRT(3)*$C$11,"")</f>
        <v>#N/A</v>
      </c>
      <c r="D2637" s="21" t="e">
        <f>IF(A2637&lt;&gt;"",VLOOKUP(B2637,'Ket qua do'!$C$5:$AP$50000,$D$3,TRUE),"")</f>
        <v>#N/A</v>
      </c>
      <c r="E2637" s="21" t="e">
        <f>IF(A2637&lt;&gt;"",VLOOKUP(B2637,'Ket qua do'!$C$5:$AP$50000,$E$3,TRUE)*$C$12,"")</f>
        <v>#N/A</v>
      </c>
      <c r="F2637" s="21" t="e">
        <f>IF(A2637&lt;&gt;"",VLOOKUP(B2637,'Ket qua do'!$C$5:$AP$50000,$F$3,TRUE),"")</f>
        <v>#N/A</v>
      </c>
      <c r="G2637" s="21" t="e">
        <f>IF(A2637&lt;&gt;"",VLOOKUP(B2637,'Ket qua do'!$C$5:$AP$50000,$G$3,TRUE),"")</f>
        <v>#N/A</v>
      </c>
      <c r="H2637" s="21" t="e">
        <f>IF(A2637&lt;&gt;"",VLOOKUP(B2637,'Ket qua do'!$C$5:$AP$50000,$H$3,TRUE),"")</f>
        <v>#N/A</v>
      </c>
      <c r="I2637" s="21" t="e">
        <f>IF(A2637&lt;&gt;"",VLOOKUP(B2637,'Ket qua do'!$C$5:$AP$50000,$I$3,TRUE)*$E$9/1000,"")</f>
        <v>#N/A</v>
      </c>
      <c r="J2637" s="21" t="e">
        <f>IF(A2637&lt;&gt;"",VLOOKUP(B2637,'Ket qua do'!$C$5:$AP$50000,$J$3,TRUE)*$E$9/1000,"")</f>
        <v>#N/A</v>
      </c>
      <c r="K2637" s="21" t="e">
        <f>IF(A2637&lt;&gt;"",VLOOKUP(B2637,'Ket qua do'!$C$5:$AP$50000,$K$3,TRUE)*$E$9/1000,"")</f>
        <v>#N/A</v>
      </c>
      <c r="L2637" s="21" t="e">
        <f>IF(A2637&lt;&gt;"",VLOOKUP(B2637,'Ket qua do'!$C$5:$AP$50000,$L$3,TRUE),"")</f>
        <v>#N/A</v>
      </c>
    </row>
    <row r="2638" spans="1:12" x14ac:dyDescent="0.25">
      <c r="A2638" t="e">
        <f t="shared" si="46"/>
        <v>#N/A</v>
      </c>
      <c r="B2638" s="1" t="e">
        <f>IF(A2638&lt;&gt;"",VLOOKUP(A2638,'Ket qua do'!$B$5:$CE$50000,2,TRUE),"")</f>
        <v>#N/A</v>
      </c>
      <c r="C2638" s="19" t="e">
        <f>IF(A2638&lt;&gt;"",VLOOKUP(B2638,'Ket qua do'!$C$5:$AP$50000,$C$3,TRUE)*SQRT(3)*$C$11,"")</f>
        <v>#N/A</v>
      </c>
      <c r="D2638" s="21" t="e">
        <f>IF(A2638&lt;&gt;"",VLOOKUP(B2638,'Ket qua do'!$C$5:$AP$50000,$D$3,TRUE),"")</f>
        <v>#N/A</v>
      </c>
      <c r="E2638" s="21" t="e">
        <f>IF(A2638&lt;&gt;"",VLOOKUP(B2638,'Ket qua do'!$C$5:$AP$50000,$E$3,TRUE)*$C$12,"")</f>
        <v>#N/A</v>
      </c>
      <c r="F2638" s="21" t="e">
        <f>IF(A2638&lt;&gt;"",VLOOKUP(B2638,'Ket qua do'!$C$5:$AP$50000,$F$3,TRUE),"")</f>
        <v>#N/A</v>
      </c>
      <c r="G2638" s="21" t="e">
        <f>IF(A2638&lt;&gt;"",VLOOKUP(B2638,'Ket qua do'!$C$5:$AP$50000,$G$3,TRUE),"")</f>
        <v>#N/A</v>
      </c>
      <c r="H2638" s="21" t="e">
        <f>IF(A2638&lt;&gt;"",VLOOKUP(B2638,'Ket qua do'!$C$5:$AP$50000,$H$3,TRUE),"")</f>
        <v>#N/A</v>
      </c>
      <c r="I2638" s="21" t="e">
        <f>IF(A2638&lt;&gt;"",VLOOKUP(B2638,'Ket qua do'!$C$5:$AP$50000,$I$3,TRUE)*$E$9/1000,"")</f>
        <v>#N/A</v>
      </c>
      <c r="J2638" s="21" t="e">
        <f>IF(A2638&lt;&gt;"",VLOOKUP(B2638,'Ket qua do'!$C$5:$AP$50000,$J$3,TRUE)*$E$9/1000,"")</f>
        <v>#N/A</v>
      </c>
      <c r="K2638" s="21" t="e">
        <f>IF(A2638&lt;&gt;"",VLOOKUP(B2638,'Ket qua do'!$C$5:$AP$50000,$K$3,TRUE)*$E$9/1000,"")</f>
        <v>#N/A</v>
      </c>
      <c r="L2638" s="21" t="e">
        <f>IF(A2638&lt;&gt;"",VLOOKUP(B2638,'Ket qua do'!$C$5:$AP$50000,$L$3,TRUE),"")</f>
        <v>#N/A</v>
      </c>
    </row>
    <row r="2639" spans="1:12" x14ac:dyDescent="0.25">
      <c r="A2639" t="e">
        <f t="shared" si="46"/>
        <v>#N/A</v>
      </c>
      <c r="B2639" s="1" t="e">
        <f>IF(A2639&lt;&gt;"",VLOOKUP(A2639,'Ket qua do'!$B$5:$CE$50000,2,TRUE),"")</f>
        <v>#N/A</v>
      </c>
      <c r="C2639" s="19" t="e">
        <f>IF(A2639&lt;&gt;"",VLOOKUP(B2639,'Ket qua do'!$C$5:$AP$50000,$C$3,TRUE)*SQRT(3)*$C$11,"")</f>
        <v>#N/A</v>
      </c>
      <c r="D2639" s="21" t="e">
        <f>IF(A2639&lt;&gt;"",VLOOKUP(B2639,'Ket qua do'!$C$5:$AP$50000,$D$3,TRUE),"")</f>
        <v>#N/A</v>
      </c>
      <c r="E2639" s="21" t="e">
        <f>IF(A2639&lt;&gt;"",VLOOKUP(B2639,'Ket qua do'!$C$5:$AP$50000,$E$3,TRUE)*$C$12,"")</f>
        <v>#N/A</v>
      </c>
      <c r="F2639" s="21" t="e">
        <f>IF(A2639&lt;&gt;"",VLOOKUP(B2639,'Ket qua do'!$C$5:$AP$50000,$F$3,TRUE),"")</f>
        <v>#N/A</v>
      </c>
      <c r="G2639" s="21" t="e">
        <f>IF(A2639&lt;&gt;"",VLOOKUP(B2639,'Ket qua do'!$C$5:$AP$50000,$G$3,TRUE),"")</f>
        <v>#N/A</v>
      </c>
      <c r="H2639" s="21" t="e">
        <f>IF(A2639&lt;&gt;"",VLOOKUP(B2639,'Ket qua do'!$C$5:$AP$50000,$H$3,TRUE),"")</f>
        <v>#N/A</v>
      </c>
      <c r="I2639" s="21" t="e">
        <f>IF(A2639&lt;&gt;"",VLOOKUP(B2639,'Ket qua do'!$C$5:$AP$50000,$I$3,TRUE)*$E$9/1000,"")</f>
        <v>#N/A</v>
      </c>
      <c r="J2639" s="21" t="e">
        <f>IF(A2639&lt;&gt;"",VLOOKUP(B2639,'Ket qua do'!$C$5:$AP$50000,$J$3,TRUE)*$E$9/1000,"")</f>
        <v>#N/A</v>
      </c>
      <c r="K2639" s="21" t="e">
        <f>IF(A2639&lt;&gt;"",VLOOKUP(B2639,'Ket qua do'!$C$5:$AP$50000,$K$3,TRUE)*$E$9/1000,"")</f>
        <v>#N/A</v>
      </c>
      <c r="L2639" s="21" t="e">
        <f>IF(A2639&lt;&gt;"",VLOOKUP(B2639,'Ket qua do'!$C$5:$AP$50000,$L$3,TRUE),"")</f>
        <v>#N/A</v>
      </c>
    </row>
    <row r="2640" spans="1:12" x14ac:dyDescent="0.25">
      <c r="A2640" t="e">
        <f t="shared" si="46"/>
        <v>#N/A</v>
      </c>
      <c r="B2640" s="1" t="e">
        <f>IF(A2640&lt;&gt;"",VLOOKUP(A2640,'Ket qua do'!$B$5:$CE$50000,2,TRUE),"")</f>
        <v>#N/A</v>
      </c>
      <c r="C2640" s="19" t="e">
        <f>IF(A2640&lt;&gt;"",VLOOKUP(B2640,'Ket qua do'!$C$5:$AP$50000,$C$3,TRUE)*SQRT(3)*$C$11,"")</f>
        <v>#N/A</v>
      </c>
      <c r="D2640" s="21" t="e">
        <f>IF(A2640&lt;&gt;"",VLOOKUP(B2640,'Ket qua do'!$C$5:$AP$50000,$D$3,TRUE),"")</f>
        <v>#N/A</v>
      </c>
      <c r="E2640" s="21" t="e">
        <f>IF(A2640&lt;&gt;"",VLOOKUP(B2640,'Ket qua do'!$C$5:$AP$50000,$E$3,TRUE)*$C$12,"")</f>
        <v>#N/A</v>
      </c>
      <c r="F2640" s="21" t="e">
        <f>IF(A2640&lt;&gt;"",VLOOKUP(B2640,'Ket qua do'!$C$5:$AP$50000,$F$3,TRUE),"")</f>
        <v>#N/A</v>
      </c>
      <c r="G2640" s="21" t="e">
        <f>IF(A2640&lt;&gt;"",VLOOKUP(B2640,'Ket qua do'!$C$5:$AP$50000,$G$3,TRUE),"")</f>
        <v>#N/A</v>
      </c>
      <c r="H2640" s="21" t="e">
        <f>IF(A2640&lt;&gt;"",VLOOKUP(B2640,'Ket qua do'!$C$5:$AP$50000,$H$3,TRUE),"")</f>
        <v>#N/A</v>
      </c>
      <c r="I2640" s="21" t="e">
        <f>IF(A2640&lt;&gt;"",VLOOKUP(B2640,'Ket qua do'!$C$5:$AP$50000,$I$3,TRUE)*$E$9/1000,"")</f>
        <v>#N/A</v>
      </c>
      <c r="J2640" s="21" t="e">
        <f>IF(A2640&lt;&gt;"",VLOOKUP(B2640,'Ket qua do'!$C$5:$AP$50000,$J$3,TRUE)*$E$9/1000,"")</f>
        <v>#N/A</v>
      </c>
      <c r="K2640" s="21" t="e">
        <f>IF(A2640&lt;&gt;"",VLOOKUP(B2640,'Ket qua do'!$C$5:$AP$50000,$K$3,TRUE)*$E$9/1000,"")</f>
        <v>#N/A</v>
      </c>
      <c r="L2640" s="21" t="e">
        <f>IF(A2640&lt;&gt;"",VLOOKUP(B2640,'Ket qua do'!$C$5:$AP$50000,$L$3,TRUE),"")</f>
        <v>#N/A</v>
      </c>
    </row>
    <row r="2641" spans="1:12" x14ac:dyDescent="0.25">
      <c r="A2641" t="e">
        <f t="shared" si="46"/>
        <v>#N/A</v>
      </c>
      <c r="B2641" s="1" t="e">
        <f>IF(A2641&lt;&gt;"",VLOOKUP(A2641,'Ket qua do'!$B$5:$CE$50000,2,TRUE),"")</f>
        <v>#N/A</v>
      </c>
      <c r="C2641" s="19" t="e">
        <f>IF(A2641&lt;&gt;"",VLOOKUP(B2641,'Ket qua do'!$C$5:$AP$50000,$C$3,TRUE)*SQRT(3)*$C$11,"")</f>
        <v>#N/A</v>
      </c>
      <c r="D2641" s="21" t="e">
        <f>IF(A2641&lt;&gt;"",VLOOKUP(B2641,'Ket qua do'!$C$5:$AP$50000,$D$3,TRUE),"")</f>
        <v>#N/A</v>
      </c>
      <c r="E2641" s="21" t="e">
        <f>IF(A2641&lt;&gt;"",VLOOKUP(B2641,'Ket qua do'!$C$5:$AP$50000,$E$3,TRUE)*$C$12,"")</f>
        <v>#N/A</v>
      </c>
      <c r="F2641" s="21" t="e">
        <f>IF(A2641&lt;&gt;"",VLOOKUP(B2641,'Ket qua do'!$C$5:$AP$50000,$F$3,TRUE),"")</f>
        <v>#N/A</v>
      </c>
      <c r="G2641" s="21" t="e">
        <f>IF(A2641&lt;&gt;"",VLOOKUP(B2641,'Ket qua do'!$C$5:$AP$50000,$G$3,TRUE),"")</f>
        <v>#N/A</v>
      </c>
      <c r="H2641" s="21" t="e">
        <f>IF(A2641&lt;&gt;"",VLOOKUP(B2641,'Ket qua do'!$C$5:$AP$50000,$H$3,TRUE),"")</f>
        <v>#N/A</v>
      </c>
      <c r="I2641" s="21" t="e">
        <f>IF(A2641&lt;&gt;"",VLOOKUP(B2641,'Ket qua do'!$C$5:$AP$50000,$I$3,TRUE)*$E$9/1000,"")</f>
        <v>#N/A</v>
      </c>
      <c r="J2641" s="21" t="e">
        <f>IF(A2641&lt;&gt;"",VLOOKUP(B2641,'Ket qua do'!$C$5:$AP$50000,$J$3,TRUE)*$E$9/1000,"")</f>
        <v>#N/A</v>
      </c>
      <c r="K2641" s="21" t="e">
        <f>IF(A2641&lt;&gt;"",VLOOKUP(B2641,'Ket qua do'!$C$5:$AP$50000,$K$3,TRUE)*$E$9/1000,"")</f>
        <v>#N/A</v>
      </c>
      <c r="L2641" s="21" t="e">
        <f>IF(A2641&lt;&gt;"",VLOOKUP(B2641,'Ket qua do'!$C$5:$AP$50000,$L$3,TRUE),"")</f>
        <v>#N/A</v>
      </c>
    </row>
    <row r="2642" spans="1:12" x14ac:dyDescent="0.25">
      <c r="A2642" t="e">
        <f t="shared" si="46"/>
        <v>#N/A</v>
      </c>
      <c r="B2642" s="1" t="e">
        <f>IF(A2642&lt;&gt;"",VLOOKUP(A2642,'Ket qua do'!$B$5:$CE$50000,2,TRUE),"")</f>
        <v>#N/A</v>
      </c>
      <c r="C2642" s="19" t="e">
        <f>IF(A2642&lt;&gt;"",VLOOKUP(B2642,'Ket qua do'!$C$5:$AP$50000,$C$3,TRUE)*SQRT(3)*$C$11,"")</f>
        <v>#N/A</v>
      </c>
      <c r="D2642" s="21" t="e">
        <f>IF(A2642&lt;&gt;"",VLOOKUP(B2642,'Ket qua do'!$C$5:$AP$50000,$D$3,TRUE),"")</f>
        <v>#N/A</v>
      </c>
      <c r="E2642" s="21" t="e">
        <f>IF(A2642&lt;&gt;"",VLOOKUP(B2642,'Ket qua do'!$C$5:$AP$50000,$E$3,TRUE)*$C$12,"")</f>
        <v>#N/A</v>
      </c>
      <c r="F2642" s="21" t="e">
        <f>IF(A2642&lt;&gt;"",VLOOKUP(B2642,'Ket qua do'!$C$5:$AP$50000,$F$3,TRUE),"")</f>
        <v>#N/A</v>
      </c>
      <c r="G2642" s="21" t="e">
        <f>IF(A2642&lt;&gt;"",VLOOKUP(B2642,'Ket qua do'!$C$5:$AP$50000,$G$3,TRUE),"")</f>
        <v>#N/A</v>
      </c>
      <c r="H2642" s="21" t="e">
        <f>IF(A2642&lt;&gt;"",VLOOKUP(B2642,'Ket qua do'!$C$5:$AP$50000,$H$3,TRUE),"")</f>
        <v>#N/A</v>
      </c>
      <c r="I2642" s="21" t="e">
        <f>IF(A2642&lt;&gt;"",VLOOKUP(B2642,'Ket qua do'!$C$5:$AP$50000,$I$3,TRUE)*$E$9/1000,"")</f>
        <v>#N/A</v>
      </c>
      <c r="J2642" s="21" t="e">
        <f>IF(A2642&lt;&gt;"",VLOOKUP(B2642,'Ket qua do'!$C$5:$AP$50000,$J$3,TRUE)*$E$9/1000,"")</f>
        <v>#N/A</v>
      </c>
      <c r="K2642" s="21" t="e">
        <f>IF(A2642&lt;&gt;"",VLOOKUP(B2642,'Ket qua do'!$C$5:$AP$50000,$K$3,TRUE)*$E$9/1000,"")</f>
        <v>#N/A</v>
      </c>
      <c r="L2642" s="21" t="e">
        <f>IF(A2642&lt;&gt;"",VLOOKUP(B2642,'Ket qua do'!$C$5:$AP$50000,$L$3,TRUE),"")</f>
        <v>#N/A</v>
      </c>
    </row>
    <row r="2643" spans="1:12" x14ac:dyDescent="0.25">
      <c r="A2643" t="e">
        <f t="shared" si="46"/>
        <v>#N/A</v>
      </c>
      <c r="B2643" s="1" t="e">
        <f>IF(A2643&lt;&gt;"",VLOOKUP(A2643,'Ket qua do'!$B$5:$CE$50000,2,TRUE),"")</f>
        <v>#N/A</v>
      </c>
      <c r="C2643" s="19" t="e">
        <f>IF(A2643&lt;&gt;"",VLOOKUP(B2643,'Ket qua do'!$C$5:$AP$50000,$C$3,TRUE)*SQRT(3)*$C$11,"")</f>
        <v>#N/A</v>
      </c>
      <c r="D2643" s="21" t="e">
        <f>IF(A2643&lt;&gt;"",VLOOKUP(B2643,'Ket qua do'!$C$5:$AP$50000,$D$3,TRUE),"")</f>
        <v>#N/A</v>
      </c>
      <c r="E2643" s="21" t="e">
        <f>IF(A2643&lt;&gt;"",VLOOKUP(B2643,'Ket qua do'!$C$5:$AP$50000,$E$3,TRUE)*$C$12,"")</f>
        <v>#N/A</v>
      </c>
      <c r="F2643" s="21" t="e">
        <f>IF(A2643&lt;&gt;"",VLOOKUP(B2643,'Ket qua do'!$C$5:$AP$50000,$F$3,TRUE),"")</f>
        <v>#N/A</v>
      </c>
      <c r="G2643" s="21" t="e">
        <f>IF(A2643&lt;&gt;"",VLOOKUP(B2643,'Ket qua do'!$C$5:$AP$50000,$G$3,TRUE),"")</f>
        <v>#N/A</v>
      </c>
      <c r="H2643" s="21" t="e">
        <f>IF(A2643&lt;&gt;"",VLOOKUP(B2643,'Ket qua do'!$C$5:$AP$50000,$H$3,TRUE),"")</f>
        <v>#N/A</v>
      </c>
      <c r="I2643" s="21" t="e">
        <f>IF(A2643&lt;&gt;"",VLOOKUP(B2643,'Ket qua do'!$C$5:$AP$50000,$I$3,TRUE)*$E$9/1000,"")</f>
        <v>#N/A</v>
      </c>
      <c r="J2643" s="21" t="e">
        <f>IF(A2643&lt;&gt;"",VLOOKUP(B2643,'Ket qua do'!$C$5:$AP$50000,$J$3,TRUE)*$E$9/1000,"")</f>
        <v>#N/A</v>
      </c>
      <c r="K2643" s="21" t="e">
        <f>IF(A2643&lt;&gt;"",VLOOKUP(B2643,'Ket qua do'!$C$5:$AP$50000,$K$3,TRUE)*$E$9/1000,"")</f>
        <v>#N/A</v>
      </c>
      <c r="L2643" s="21" t="e">
        <f>IF(A2643&lt;&gt;"",VLOOKUP(B2643,'Ket qua do'!$C$5:$AP$50000,$L$3,TRUE),"")</f>
        <v>#N/A</v>
      </c>
    </row>
    <row r="2644" spans="1:12" x14ac:dyDescent="0.25">
      <c r="A2644" t="e">
        <f t="shared" si="46"/>
        <v>#N/A</v>
      </c>
      <c r="B2644" s="1" t="e">
        <f>IF(A2644&lt;&gt;"",VLOOKUP(A2644,'Ket qua do'!$B$5:$CE$50000,2,TRUE),"")</f>
        <v>#N/A</v>
      </c>
      <c r="C2644" s="19" t="e">
        <f>IF(A2644&lt;&gt;"",VLOOKUP(B2644,'Ket qua do'!$C$5:$AP$50000,$C$3,TRUE)*SQRT(3)*$C$11,"")</f>
        <v>#N/A</v>
      </c>
      <c r="D2644" s="21" t="e">
        <f>IF(A2644&lt;&gt;"",VLOOKUP(B2644,'Ket qua do'!$C$5:$AP$50000,$D$3,TRUE),"")</f>
        <v>#N/A</v>
      </c>
      <c r="E2644" s="21" t="e">
        <f>IF(A2644&lt;&gt;"",VLOOKUP(B2644,'Ket qua do'!$C$5:$AP$50000,$E$3,TRUE)*$C$12,"")</f>
        <v>#N/A</v>
      </c>
      <c r="F2644" s="21" t="e">
        <f>IF(A2644&lt;&gt;"",VLOOKUP(B2644,'Ket qua do'!$C$5:$AP$50000,$F$3,TRUE),"")</f>
        <v>#N/A</v>
      </c>
      <c r="G2644" s="21" t="e">
        <f>IF(A2644&lt;&gt;"",VLOOKUP(B2644,'Ket qua do'!$C$5:$AP$50000,$G$3,TRUE),"")</f>
        <v>#N/A</v>
      </c>
      <c r="H2644" s="21" t="e">
        <f>IF(A2644&lt;&gt;"",VLOOKUP(B2644,'Ket qua do'!$C$5:$AP$50000,$H$3,TRUE),"")</f>
        <v>#N/A</v>
      </c>
      <c r="I2644" s="21" t="e">
        <f>IF(A2644&lt;&gt;"",VLOOKUP(B2644,'Ket qua do'!$C$5:$AP$50000,$I$3,TRUE)*$E$9/1000,"")</f>
        <v>#N/A</v>
      </c>
      <c r="J2644" s="21" t="e">
        <f>IF(A2644&lt;&gt;"",VLOOKUP(B2644,'Ket qua do'!$C$5:$AP$50000,$J$3,TRUE)*$E$9/1000,"")</f>
        <v>#N/A</v>
      </c>
      <c r="K2644" s="21" t="e">
        <f>IF(A2644&lt;&gt;"",VLOOKUP(B2644,'Ket qua do'!$C$5:$AP$50000,$K$3,TRUE)*$E$9/1000,"")</f>
        <v>#N/A</v>
      </c>
      <c r="L2644" s="21" t="e">
        <f>IF(A2644&lt;&gt;"",VLOOKUP(B2644,'Ket qua do'!$C$5:$AP$50000,$L$3,TRUE),"")</f>
        <v>#N/A</v>
      </c>
    </row>
    <row r="2645" spans="1:12" x14ac:dyDescent="0.25">
      <c r="A2645" t="e">
        <f t="shared" si="46"/>
        <v>#N/A</v>
      </c>
      <c r="B2645" s="1" t="e">
        <f>IF(A2645&lt;&gt;"",VLOOKUP(A2645,'Ket qua do'!$B$5:$CE$50000,2,TRUE),"")</f>
        <v>#N/A</v>
      </c>
      <c r="C2645" s="19" t="e">
        <f>IF(A2645&lt;&gt;"",VLOOKUP(B2645,'Ket qua do'!$C$5:$AP$50000,$C$3,TRUE)*SQRT(3)*$C$11,"")</f>
        <v>#N/A</v>
      </c>
      <c r="D2645" s="21" t="e">
        <f>IF(A2645&lt;&gt;"",VLOOKUP(B2645,'Ket qua do'!$C$5:$AP$50000,$D$3,TRUE),"")</f>
        <v>#N/A</v>
      </c>
      <c r="E2645" s="21" t="e">
        <f>IF(A2645&lt;&gt;"",VLOOKUP(B2645,'Ket qua do'!$C$5:$AP$50000,$E$3,TRUE)*$C$12,"")</f>
        <v>#N/A</v>
      </c>
      <c r="F2645" s="21" t="e">
        <f>IF(A2645&lt;&gt;"",VLOOKUP(B2645,'Ket qua do'!$C$5:$AP$50000,$F$3,TRUE),"")</f>
        <v>#N/A</v>
      </c>
      <c r="G2645" s="21" t="e">
        <f>IF(A2645&lt;&gt;"",VLOOKUP(B2645,'Ket qua do'!$C$5:$AP$50000,$G$3,TRUE),"")</f>
        <v>#N/A</v>
      </c>
      <c r="H2645" s="21" t="e">
        <f>IF(A2645&lt;&gt;"",VLOOKUP(B2645,'Ket qua do'!$C$5:$AP$50000,$H$3,TRUE),"")</f>
        <v>#N/A</v>
      </c>
      <c r="I2645" s="21" t="e">
        <f>IF(A2645&lt;&gt;"",VLOOKUP(B2645,'Ket qua do'!$C$5:$AP$50000,$I$3,TRUE)*$E$9/1000,"")</f>
        <v>#N/A</v>
      </c>
      <c r="J2645" s="21" t="e">
        <f>IF(A2645&lt;&gt;"",VLOOKUP(B2645,'Ket qua do'!$C$5:$AP$50000,$J$3,TRUE)*$E$9/1000,"")</f>
        <v>#N/A</v>
      </c>
      <c r="K2645" s="21" t="e">
        <f>IF(A2645&lt;&gt;"",VLOOKUP(B2645,'Ket qua do'!$C$5:$AP$50000,$K$3,TRUE)*$E$9/1000,"")</f>
        <v>#N/A</v>
      </c>
      <c r="L2645" s="21" t="e">
        <f>IF(A2645&lt;&gt;"",VLOOKUP(B2645,'Ket qua do'!$C$5:$AP$50000,$L$3,TRUE),"")</f>
        <v>#N/A</v>
      </c>
    </row>
    <row r="2646" spans="1:12" x14ac:dyDescent="0.25">
      <c r="A2646" t="e">
        <f t="shared" si="46"/>
        <v>#N/A</v>
      </c>
      <c r="B2646" s="1" t="e">
        <f>IF(A2646&lt;&gt;"",VLOOKUP(A2646,'Ket qua do'!$B$5:$CE$50000,2,TRUE),"")</f>
        <v>#N/A</v>
      </c>
      <c r="C2646" s="19" t="e">
        <f>IF(A2646&lt;&gt;"",VLOOKUP(B2646,'Ket qua do'!$C$5:$AP$50000,$C$3,TRUE)*SQRT(3)*$C$11,"")</f>
        <v>#N/A</v>
      </c>
      <c r="D2646" s="21" t="e">
        <f>IF(A2646&lt;&gt;"",VLOOKUP(B2646,'Ket qua do'!$C$5:$AP$50000,$D$3,TRUE),"")</f>
        <v>#N/A</v>
      </c>
      <c r="E2646" s="21" t="e">
        <f>IF(A2646&lt;&gt;"",VLOOKUP(B2646,'Ket qua do'!$C$5:$AP$50000,$E$3,TRUE)*$C$12,"")</f>
        <v>#N/A</v>
      </c>
      <c r="F2646" s="21" t="e">
        <f>IF(A2646&lt;&gt;"",VLOOKUP(B2646,'Ket qua do'!$C$5:$AP$50000,$F$3,TRUE),"")</f>
        <v>#N/A</v>
      </c>
      <c r="G2646" s="21" t="e">
        <f>IF(A2646&lt;&gt;"",VLOOKUP(B2646,'Ket qua do'!$C$5:$AP$50000,$G$3,TRUE),"")</f>
        <v>#N/A</v>
      </c>
      <c r="H2646" s="21" t="e">
        <f>IF(A2646&lt;&gt;"",VLOOKUP(B2646,'Ket qua do'!$C$5:$AP$50000,$H$3,TRUE),"")</f>
        <v>#N/A</v>
      </c>
      <c r="I2646" s="21" t="e">
        <f>IF(A2646&lt;&gt;"",VLOOKUP(B2646,'Ket qua do'!$C$5:$AP$50000,$I$3,TRUE)*$E$9/1000,"")</f>
        <v>#N/A</v>
      </c>
      <c r="J2646" s="21" t="e">
        <f>IF(A2646&lt;&gt;"",VLOOKUP(B2646,'Ket qua do'!$C$5:$AP$50000,$J$3,TRUE)*$E$9/1000,"")</f>
        <v>#N/A</v>
      </c>
      <c r="K2646" s="21" t="e">
        <f>IF(A2646&lt;&gt;"",VLOOKUP(B2646,'Ket qua do'!$C$5:$AP$50000,$K$3,TRUE)*$E$9/1000,"")</f>
        <v>#N/A</v>
      </c>
      <c r="L2646" s="21" t="e">
        <f>IF(A2646&lt;&gt;"",VLOOKUP(B2646,'Ket qua do'!$C$5:$AP$50000,$L$3,TRUE),"")</f>
        <v>#N/A</v>
      </c>
    </row>
    <row r="2647" spans="1:12" x14ac:dyDescent="0.25">
      <c r="A2647" t="e">
        <f t="shared" si="46"/>
        <v>#N/A</v>
      </c>
      <c r="B2647" s="1" t="e">
        <f>IF(A2647&lt;&gt;"",VLOOKUP(A2647,'Ket qua do'!$B$5:$CE$50000,2,TRUE),"")</f>
        <v>#N/A</v>
      </c>
      <c r="C2647" s="19" t="e">
        <f>IF(A2647&lt;&gt;"",VLOOKUP(B2647,'Ket qua do'!$C$5:$AP$50000,$C$3,TRUE)*SQRT(3)*$C$11,"")</f>
        <v>#N/A</v>
      </c>
      <c r="D2647" s="21" t="e">
        <f>IF(A2647&lt;&gt;"",VLOOKUP(B2647,'Ket qua do'!$C$5:$AP$50000,$D$3,TRUE),"")</f>
        <v>#N/A</v>
      </c>
      <c r="E2647" s="21" t="e">
        <f>IF(A2647&lt;&gt;"",VLOOKUP(B2647,'Ket qua do'!$C$5:$AP$50000,$E$3,TRUE)*$C$12,"")</f>
        <v>#N/A</v>
      </c>
      <c r="F2647" s="21" t="e">
        <f>IF(A2647&lt;&gt;"",VLOOKUP(B2647,'Ket qua do'!$C$5:$AP$50000,$F$3,TRUE),"")</f>
        <v>#N/A</v>
      </c>
      <c r="G2647" s="21" t="e">
        <f>IF(A2647&lt;&gt;"",VLOOKUP(B2647,'Ket qua do'!$C$5:$AP$50000,$G$3,TRUE),"")</f>
        <v>#N/A</v>
      </c>
      <c r="H2647" s="21" t="e">
        <f>IF(A2647&lt;&gt;"",VLOOKUP(B2647,'Ket qua do'!$C$5:$AP$50000,$H$3,TRUE),"")</f>
        <v>#N/A</v>
      </c>
      <c r="I2647" s="21" t="e">
        <f>IF(A2647&lt;&gt;"",VLOOKUP(B2647,'Ket qua do'!$C$5:$AP$50000,$I$3,TRUE)*$E$9/1000,"")</f>
        <v>#N/A</v>
      </c>
      <c r="J2647" s="21" t="e">
        <f>IF(A2647&lt;&gt;"",VLOOKUP(B2647,'Ket qua do'!$C$5:$AP$50000,$J$3,TRUE)*$E$9/1000,"")</f>
        <v>#N/A</v>
      </c>
      <c r="K2647" s="21" t="e">
        <f>IF(A2647&lt;&gt;"",VLOOKUP(B2647,'Ket qua do'!$C$5:$AP$50000,$K$3,TRUE)*$E$9/1000,"")</f>
        <v>#N/A</v>
      </c>
      <c r="L2647" s="21" t="e">
        <f>IF(A2647&lt;&gt;"",VLOOKUP(B2647,'Ket qua do'!$C$5:$AP$50000,$L$3,TRUE),"")</f>
        <v>#N/A</v>
      </c>
    </row>
    <row r="2648" spans="1:12" x14ac:dyDescent="0.25">
      <c r="A2648" t="e">
        <f t="shared" si="46"/>
        <v>#N/A</v>
      </c>
      <c r="B2648" s="1" t="e">
        <f>IF(A2648&lt;&gt;"",VLOOKUP(A2648,'Ket qua do'!$B$5:$CE$50000,2,TRUE),"")</f>
        <v>#N/A</v>
      </c>
      <c r="C2648" s="19" t="e">
        <f>IF(A2648&lt;&gt;"",VLOOKUP(B2648,'Ket qua do'!$C$5:$AP$50000,$C$3,TRUE)*SQRT(3)*$C$11,"")</f>
        <v>#N/A</v>
      </c>
      <c r="D2648" s="21" t="e">
        <f>IF(A2648&lt;&gt;"",VLOOKUP(B2648,'Ket qua do'!$C$5:$AP$50000,$D$3,TRUE),"")</f>
        <v>#N/A</v>
      </c>
      <c r="E2648" s="21" t="e">
        <f>IF(A2648&lt;&gt;"",VLOOKUP(B2648,'Ket qua do'!$C$5:$AP$50000,$E$3,TRUE)*$C$12,"")</f>
        <v>#N/A</v>
      </c>
      <c r="F2648" s="21" t="e">
        <f>IF(A2648&lt;&gt;"",VLOOKUP(B2648,'Ket qua do'!$C$5:$AP$50000,$F$3,TRUE),"")</f>
        <v>#N/A</v>
      </c>
      <c r="G2648" s="21" t="e">
        <f>IF(A2648&lt;&gt;"",VLOOKUP(B2648,'Ket qua do'!$C$5:$AP$50000,$G$3,TRUE),"")</f>
        <v>#N/A</v>
      </c>
      <c r="H2648" s="21" t="e">
        <f>IF(A2648&lt;&gt;"",VLOOKUP(B2648,'Ket qua do'!$C$5:$AP$50000,$H$3,TRUE),"")</f>
        <v>#N/A</v>
      </c>
      <c r="I2648" s="21" t="e">
        <f>IF(A2648&lt;&gt;"",VLOOKUP(B2648,'Ket qua do'!$C$5:$AP$50000,$I$3,TRUE)*$E$9/1000,"")</f>
        <v>#N/A</v>
      </c>
      <c r="J2648" s="21" t="e">
        <f>IF(A2648&lt;&gt;"",VLOOKUP(B2648,'Ket qua do'!$C$5:$AP$50000,$J$3,TRUE)*$E$9/1000,"")</f>
        <v>#N/A</v>
      </c>
      <c r="K2648" s="21" t="e">
        <f>IF(A2648&lt;&gt;"",VLOOKUP(B2648,'Ket qua do'!$C$5:$AP$50000,$K$3,TRUE)*$E$9/1000,"")</f>
        <v>#N/A</v>
      </c>
      <c r="L2648" s="21" t="e">
        <f>IF(A2648&lt;&gt;"",VLOOKUP(B2648,'Ket qua do'!$C$5:$AP$50000,$L$3,TRUE),"")</f>
        <v>#N/A</v>
      </c>
    </row>
    <row r="2649" spans="1:12" x14ac:dyDescent="0.25">
      <c r="A2649" t="e">
        <f t="shared" si="46"/>
        <v>#N/A</v>
      </c>
      <c r="B2649" s="1" t="e">
        <f>IF(A2649&lt;&gt;"",VLOOKUP(A2649,'Ket qua do'!$B$5:$CE$50000,2,TRUE),"")</f>
        <v>#N/A</v>
      </c>
      <c r="C2649" s="19" t="e">
        <f>IF(A2649&lt;&gt;"",VLOOKUP(B2649,'Ket qua do'!$C$5:$AP$50000,$C$3,TRUE)*SQRT(3)*$C$11,"")</f>
        <v>#N/A</v>
      </c>
      <c r="D2649" s="21" t="e">
        <f>IF(A2649&lt;&gt;"",VLOOKUP(B2649,'Ket qua do'!$C$5:$AP$50000,$D$3,TRUE),"")</f>
        <v>#N/A</v>
      </c>
      <c r="E2649" s="21" t="e">
        <f>IF(A2649&lt;&gt;"",VLOOKUP(B2649,'Ket qua do'!$C$5:$AP$50000,$E$3,TRUE)*$C$12,"")</f>
        <v>#N/A</v>
      </c>
      <c r="F2649" s="21" t="e">
        <f>IF(A2649&lt;&gt;"",VLOOKUP(B2649,'Ket qua do'!$C$5:$AP$50000,$F$3,TRUE),"")</f>
        <v>#N/A</v>
      </c>
      <c r="G2649" s="21" t="e">
        <f>IF(A2649&lt;&gt;"",VLOOKUP(B2649,'Ket qua do'!$C$5:$AP$50000,$G$3,TRUE),"")</f>
        <v>#N/A</v>
      </c>
      <c r="H2649" s="21" t="e">
        <f>IF(A2649&lt;&gt;"",VLOOKUP(B2649,'Ket qua do'!$C$5:$AP$50000,$H$3,TRUE),"")</f>
        <v>#N/A</v>
      </c>
      <c r="I2649" s="21" t="e">
        <f>IF(A2649&lt;&gt;"",VLOOKUP(B2649,'Ket qua do'!$C$5:$AP$50000,$I$3,TRUE)*$E$9/1000,"")</f>
        <v>#N/A</v>
      </c>
      <c r="J2649" s="21" t="e">
        <f>IF(A2649&lt;&gt;"",VLOOKUP(B2649,'Ket qua do'!$C$5:$AP$50000,$J$3,TRUE)*$E$9/1000,"")</f>
        <v>#N/A</v>
      </c>
      <c r="K2649" s="21" t="e">
        <f>IF(A2649&lt;&gt;"",VLOOKUP(B2649,'Ket qua do'!$C$5:$AP$50000,$K$3,TRUE)*$E$9/1000,"")</f>
        <v>#N/A</v>
      </c>
      <c r="L2649" s="21" t="e">
        <f>IF(A2649&lt;&gt;"",VLOOKUP(B2649,'Ket qua do'!$C$5:$AP$50000,$L$3,TRUE),"")</f>
        <v>#N/A</v>
      </c>
    </row>
    <row r="2650" spans="1:12" x14ac:dyDescent="0.25">
      <c r="A2650" t="e">
        <f t="shared" ref="A2650:A2713" si="47">IF(A2649&lt;$E$8,A2649+1,"")</f>
        <v>#N/A</v>
      </c>
      <c r="B2650" s="1" t="e">
        <f>IF(A2650&lt;&gt;"",VLOOKUP(A2650,'Ket qua do'!$B$5:$CE$50000,2,TRUE),"")</f>
        <v>#N/A</v>
      </c>
      <c r="C2650" s="19" t="e">
        <f>IF(A2650&lt;&gt;"",VLOOKUP(B2650,'Ket qua do'!$C$5:$AP$50000,$C$3,TRUE)*SQRT(3)*$C$11,"")</f>
        <v>#N/A</v>
      </c>
      <c r="D2650" s="21" t="e">
        <f>IF(A2650&lt;&gt;"",VLOOKUP(B2650,'Ket qua do'!$C$5:$AP$50000,$D$3,TRUE),"")</f>
        <v>#N/A</v>
      </c>
      <c r="E2650" s="21" t="e">
        <f>IF(A2650&lt;&gt;"",VLOOKUP(B2650,'Ket qua do'!$C$5:$AP$50000,$E$3,TRUE)*$C$12,"")</f>
        <v>#N/A</v>
      </c>
      <c r="F2650" s="21" t="e">
        <f>IF(A2650&lt;&gt;"",VLOOKUP(B2650,'Ket qua do'!$C$5:$AP$50000,$F$3,TRUE),"")</f>
        <v>#N/A</v>
      </c>
      <c r="G2650" s="21" t="e">
        <f>IF(A2650&lt;&gt;"",VLOOKUP(B2650,'Ket qua do'!$C$5:$AP$50000,$G$3,TRUE),"")</f>
        <v>#N/A</v>
      </c>
      <c r="H2650" s="21" t="e">
        <f>IF(A2650&lt;&gt;"",VLOOKUP(B2650,'Ket qua do'!$C$5:$AP$50000,$H$3,TRUE),"")</f>
        <v>#N/A</v>
      </c>
      <c r="I2650" s="21" t="e">
        <f>IF(A2650&lt;&gt;"",VLOOKUP(B2650,'Ket qua do'!$C$5:$AP$50000,$I$3,TRUE)*$E$9/1000,"")</f>
        <v>#N/A</v>
      </c>
      <c r="J2650" s="21" t="e">
        <f>IF(A2650&lt;&gt;"",VLOOKUP(B2650,'Ket qua do'!$C$5:$AP$50000,$J$3,TRUE)*$E$9/1000,"")</f>
        <v>#N/A</v>
      </c>
      <c r="K2650" s="21" t="e">
        <f>IF(A2650&lt;&gt;"",VLOOKUP(B2650,'Ket qua do'!$C$5:$AP$50000,$K$3,TRUE)*$E$9/1000,"")</f>
        <v>#N/A</v>
      </c>
      <c r="L2650" s="21" t="e">
        <f>IF(A2650&lt;&gt;"",VLOOKUP(B2650,'Ket qua do'!$C$5:$AP$50000,$L$3,TRUE),"")</f>
        <v>#N/A</v>
      </c>
    </row>
    <row r="2651" spans="1:12" x14ac:dyDescent="0.25">
      <c r="A2651" t="e">
        <f t="shared" si="47"/>
        <v>#N/A</v>
      </c>
      <c r="B2651" s="1" t="e">
        <f>IF(A2651&lt;&gt;"",VLOOKUP(A2651,'Ket qua do'!$B$5:$CE$50000,2,TRUE),"")</f>
        <v>#N/A</v>
      </c>
      <c r="C2651" s="19" t="e">
        <f>IF(A2651&lt;&gt;"",VLOOKUP(B2651,'Ket qua do'!$C$5:$AP$50000,$C$3,TRUE)*SQRT(3)*$C$11,"")</f>
        <v>#N/A</v>
      </c>
      <c r="D2651" s="21" t="e">
        <f>IF(A2651&lt;&gt;"",VLOOKUP(B2651,'Ket qua do'!$C$5:$AP$50000,$D$3,TRUE),"")</f>
        <v>#N/A</v>
      </c>
      <c r="E2651" s="21" t="e">
        <f>IF(A2651&lt;&gt;"",VLOOKUP(B2651,'Ket qua do'!$C$5:$AP$50000,$E$3,TRUE)*$C$12,"")</f>
        <v>#N/A</v>
      </c>
      <c r="F2651" s="21" t="e">
        <f>IF(A2651&lt;&gt;"",VLOOKUP(B2651,'Ket qua do'!$C$5:$AP$50000,$F$3,TRUE),"")</f>
        <v>#N/A</v>
      </c>
      <c r="G2651" s="21" t="e">
        <f>IF(A2651&lt;&gt;"",VLOOKUP(B2651,'Ket qua do'!$C$5:$AP$50000,$G$3,TRUE),"")</f>
        <v>#N/A</v>
      </c>
      <c r="H2651" s="21" t="e">
        <f>IF(A2651&lt;&gt;"",VLOOKUP(B2651,'Ket qua do'!$C$5:$AP$50000,$H$3,TRUE),"")</f>
        <v>#N/A</v>
      </c>
      <c r="I2651" s="21" t="e">
        <f>IF(A2651&lt;&gt;"",VLOOKUP(B2651,'Ket qua do'!$C$5:$AP$50000,$I$3,TRUE)*$E$9/1000,"")</f>
        <v>#N/A</v>
      </c>
      <c r="J2651" s="21" t="e">
        <f>IF(A2651&lt;&gt;"",VLOOKUP(B2651,'Ket qua do'!$C$5:$AP$50000,$J$3,TRUE)*$E$9/1000,"")</f>
        <v>#N/A</v>
      </c>
      <c r="K2651" s="21" t="e">
        <f>IF(A2651&lt;&gt;"",VLOOKUP(B2651,'Ket qua do'!$C$5:$AP$50000,$K$3,TRUE)*$E$9/1000,"")</f>
        <v>#N/A</v>
      </c>
      <c r="L2651" s="21" t="e">
        <f>IF(A2651&lt;&gt;"",VLOOKUP(B2651,'Ket qua do'!$C$5:$AP$50000,$L$3,TRUE),"")</f>
        <v>#N/A</v>
      </c>
    </row>
    <row r="2652" spans="1:12" x14ac:dyDescent="0.25">
      <c r="A2652" t="e">
        <f t="shared" si="47"/>
        <v>#N/A</v>
      </c>
      <c r="B2652" s="1" t="e">
        <f>IF(A2652&lt;&gt;"",VLOOKUP(A2652,'Ket qua do'!$B$5:$CE$50000,2,TRUE),"")</f>
        <v>#N/A</v>
      </c>
      <c r="C2652" s="19" t="e">
        <f>IF(A2652&lt;&gt;"",VLOOKUP(B2652,'Ket qua do'!$C$5:$AP$50000,$C$3,TRUE)*SQRT(3)*$C$11,"")</f>
        <v>#N/A</v>
      </c>
      <c r="D2652" s="21" t="e">
        <f>IF(A2652&lt;&gt;"",VLOOKUP(B2652,'Ket qua do'!$C$5:$AP$50000,$D$3,TRUE),"")</f>
        <v>#N/A</v>
      </c>
      <c r="E2652" s="21" t="e">
        <f>IF(A2652&lt;&gt;"",VLOOKUP(B2652,'Ket qua do'!$C$5:$AP$50000,$E$3,TRUE)*$C$12,"")</f>
        <v>#N/A</v>
      </c>
      <c r="F2652" s="21" t="e">
        <f>IF(A2652&lt;&gt;"",VLOOKUP(B2652,'Ket qua do'!$C$5:$AP$50000,$F$3,TRUE),"")</f>
        <v>#N/A</v>
      </c>
      <c r="G2652" s="21" t="e">
        <f>IF(A2652&lt;&gt;"",VLOOKUP(B2652,'Ket qua do'!$C$5:$AP$50000,$G$3,TRUE),"")</f>
        <v>#N/A</v>
      </c>
      <c r="H2652" s="21" t="e">
        <f>IF(A2652&lt;&gt;"",VLOOKUP(B2652,'Ket qua do'!$C$5:$AP$50000,$H$3,TRUE),"")</f>
        <v>#N/A</v>
      </c>
      <c r="I2652" s="21" t="e">
        <f>IF(A2652&lt;&gt;"",VLOOKUP(B2652,'Ket qua do'!$C$5:$AP$50000,$I$3,TRUE)*$E$9/1000,"")</f>
        <v>#N/A</v>
      </c>
      <c r="J2652" s="21" t="e">
        <f>IF(A2652&lt;&gt;"",VLOOKUP(B2652,'Ket qua do'!$C$5:$AP$50000,$J$3,TRUE)*$E$9/1000,"")</f>
        <v>#N/A</v>
      </c>
      <c r="K2652" s="21" t="e">
        <f>IF(A2652&lt;&gt;"",VLOOKUP(B2652,'Ket qua do'!$C$5:$AP$50000,$K$3,TRUE)*$E$9/1000,"")</f>
        <v>#N/A</v>
      </c>
      <c r="L2652" s="21" t="e">
        <f>IF(A2652&lt;&gt;"",VLOOKUP(B2652,'Ket qua do'!$C$5:$AP$50000,$L$3,TRUE),"")</f>
        <v>#N/A</v>
      </c>
    </row>
    <row r="2653" spans="1:12" x14ac:dyDescent="0.25">
      <c r="A2653" t="e">
        <f t="shared" si="47"/>
        <v>#N/A</v>
      </c>
      <c r="B2653" s="1" t="e">
        <f>IF(A2653&lt;&gt;"",VLOOKUP(A2653,'Ket qua do'!$B$5:$CE$50000,2,TRUE),"")</f>
        <v>#N/A</v>
      </c>
      <c r="C2653" s="19" t="e">
        <f>IF(A2653&lt;&gt;"",VLOOKUP(B2653,'Ket qua do'!$C$5:$AP$50000,$C$3,TRUE)*SQRT(3)*$C$11,"")</f>
        <v>#N/A</v>
      </c>
      <c r="D2653" s="21" t="e">
        <f>IF(A2653&lt;&gt;"",VLOOKUP(B2653,'Ket qua do'!$C$5:$AP$50000,$D$3,TRUE),"")</f>
        <v>#N/A</v>
      </c>
      <c r="E2653" s="21" t="e">
        <f>IF(A2653&lt;&gt;"",VLOOKUP(B2653,'Ket qua do'!$C$5:$AP$50000,$E$3,TRUE)*$C$12,"")</f>
        <v>#N/A</v>
      </c>
      <c r="F2653" s="21" t="e">
        <f>IF(A2653&lt;&gt;"",VLOOKUP(B2653,'Ket qua do'!$C$5:$AP$50000,$F$3,TRUE),"")</f>
        <v>#N/A</v>
      </c>
      <c r="G2653" s="21" t="e">
        <f>IF(A2653&lt;&gt;"",VLOOKUP(B2653,'Ket qua do'!$C$5:$AP$50000,$G$3,TRUE),"")</f>
        <v>#N/A</v>
      </c>
      <c r="H2653" s="21" t="e">
        <f>IF(A2653&lt;&gt;"",VLOOKUP(B2653,'Ket qua do'!$C$5:$AP$50000,$H$3,TRUE),"")</f>
        <v>#N/A</v>
      </c>
      <c r="I2653" s="21" t="e">
        <f>IF(A2653&lt;&gt;"",VLOOKUP(B2653,'Ket qua do'!$C$5:$AP$50000,$I$3,TRUE)*$E$9/1000,"")</f>
        <v>#N/A</v>
      </c>
      <c r="J2653" s="21" t="e">
        <f>IF(A2653&lt;&gt;"",VLOOKUP(B2653,'Ket qua do'!$C$5:$AP$50000,$J$3,TRUE)*$E$9/1000,"")</f>
        <v>#N/A</v>
      </c>
      <c r="K2653" s="21" t="e">
        <f>IF(A2653&lt;&gt;"",VLOOKUP(B2653,'Ket qua do'!$C$5:$AP$50000,$K$3,TRUE)*$E$9/1000,"")</f>
        <v>#N/A</v>
      </c>
      <c r="L2653" s="21" t="e">
        <f>IF(A2653&lt;&gt;"",VLOOKUP(B2653,'Ket qua do'!$C$5:$AP$50000,$L$3,TRUE),"")</f>
        <v>#N/A</v>
      </c>
    </row>
    <row r="2654" spans="1:12" x14ac:dyDescent="0.25">
      <c r="A2654" t="e">
        <f t="shared" si="47"/>
        <v>#N/A</v>
      </c>
      <c r="B2654" s="1" t="e">
        <f>IF(A2654&lt;&gt;"",VLOOKUP(A2654,'Ket qua do'!$B$5:$CE$50000,2,TRUE),"")</f>
        <v>#N/A</v>
      </c>
      <c r="C2654" s="19" t="e">
        <f>IF(A2654&lt;&gt;"",VLOOKUP(B2654,'Ket qua do'!$C$5:$AP$50000,$C$3,TRUE)*SQRT(3)*$C$11,"")</f>
        <v>#N/A</v>
      </c>
      <c r="D2654" s="21" t="e">
        <f>IF(A2654&lt;&gt;"",VLOOKUP(B2654,'Ket qua do'!$C$5:$AP$50000,$D$3,TRUE),"")</f>
        <v>#N/A</v>
      </c>
      <c r="E2654" s="21" t="e">
        <f>IF(A2654&lt;&gt;"",VLOOKUP(B2654,'Ket qua do'!$C$5:$AP$50000,$E$3,TRUE)*$C$12,"")</f>
        <v>#N/A</v>
      </c>
      <c r="F2654" s="21" t="e">
        <f>IF(A2654&lt;&gt;"",VLOOKUP(B2654,'Ket qua do'!$C$5:$AP$50000,$F$3,TRUE),"")</f>
        <v>#N/A</v>
      </c>
      <c r="G2654" s="21" t="e">
        <f>IF(A2654&lt;&gt;"",VLOOKUP(B2654,'Ket qua do'!$C$5:$AP$50000,$G$3,TRUE),"")</f>
        <v>#N/A</v>
      </c>
      <c r="H2654" s="21" t="e">
        <f>IF(A2654&lt;&gt;"",VLOOKUP(B2654,'Ket qua do'!$C$5:$AP$50000,$H$3,TRUE),"")</f>
        <v>#N/A</v>
      </c>
      <c r="I2654" s="21" t="e">
        <f>IF(A2654&lt;&gt;"",VLOOKUP(B2654,'Ket qua do'!$C$5:$AP$50000,$I$3,TRUE)*$E$9/1000,"")</f>
        <v>#N/A</v>
      </c>
      <c r="J2654" s="21" t="e">
        <f>IF(A2654&lt;&gt;"",VLOOKUP(B2654,'Ket qua do'!$C$5:$AP$50000,$J$3,TRUE)*$E$9/1000,"")</f>
        <v>#N/A</v>
      </c>
      <c r="K2654" s="21" t="e">
        <f>IF(A2654&lt;&gt;"",VLOOKUP(B2654,'Ket qua do'!$C$5:$AP$50000,$K$3,TRUE)*$E$9/1000,"")</f>
        <v>#N/A</v>
      </c>
      <c r="L2654" s="21" t="e">
        <f>IF(A2654&lt;&gt;"",VLOOKUP(B2654,'Ket qua do'!$C$5:$AP$50000,$L$3,TRUE),"")</f>
        <v>#N/A</v>
      </c>
    </row>
    <row r="2655" spans="1:12" x14ac:dyDescent="0.25">
      <c r="A2655" t="e">
        <f t="shared" si="47"/>
        <v>#N/A</v>
      </c>
      <c r="B2655" s="1" t="e">
        <f>IF(A2655&lt;&gt;"",VLOOKUP(A2655,'Ket qua do'!$B$5:$CE$50000,2,TRUE),"")</f>
        <v>#N/A</v>
      </c>
      <c r="C2655" s="19" t="e">
        <f>IF(A2655&lt;&gt;"",VLOOKUP(B2655,'Ket qua do'!$C$5:$AP$50000,$C$3,TRUE)*SQRT(3)*$C$11,"")</f>
        <v>#N/A</v>
      </c>
      <c r="D2655" s="21" t="e">
        <f>IF(A2655&lt;&gt;"",VLOOKUP(B2655,'Ket qua do'!$C$5:$AP$50000,$D$3,TRUE),"")</f>
        <v>#N/A</v>
      </c>
      <c r="E2655" s="21" t="e">
        <f>IF(A2655&lt;&gt;"",VLOOKUP(B2655,'Ket qua do'!$C$5:$AP$50000,$E$3,TRUE)*$C$12,"")</f>
        <v>#N/A</v>
      </c>
      <c r="F2655" s="21" t="e">
        <f>IF(A2655&lt;&gt;"",VLOOKUP(B2655,'Ket qua do'!$C$5:$AP$50000,$F$3,TRUE),"")</f>
        <v>#N/A</v>
      </c>
      <c r="G2655" s="21" t="e">
        <f>IF(A2655&lt;&gt;"",VLOOKUP(B2655,'Ket qua do'!$C$5:$AP$50000,$G$3,TRUE),"")</f>
        <v>#N/A</v>
      </c>
      <c r="H2655" s="21" t="e">
        <f>IF(A2655&lt;&gt;"",VLOOKUP(B2655,'Ket qua do'!$C$5:$AP$50000,$H$3,TRUE),"")</f>
        <v>#N/A</v>
      </c>
      <c r="I2655" s="21" t="e">
        <f>IF(A2655&lt;&gt;"",VLOOKUP(B2655,'Ket qua do'!$C$5:$AP$50000,$I$3,TRUE)*$E$9/1000,"")</f>
        <v>#N/A</v>
      </c>
      <c r="J2655" s="21" t="e">
        <f>IF(A2655&lt;&gt;"",VLOOKUP(B2655,'Ket qua do'!$C$5:$AP$50000,$J$3,TRUE)*$E$9/1000,"")</f>
        <v>#N/A</v>
      </c>
      <c r="K2655" s="21" t="e">
        <f>IF(A2655&lt;&gt;"",VLOOKUP(B2655,'Ket qua do'!$C$5:$AP$50000,$K$3,TRUE)*$E$9/1000,"")</f>
        <v>#N/A</v>
      </c>
      <c r="L2655" s="21" t="e">
        <f>IF(A2655&lt;&gt;"",VLOOKUP(B2655,'Ket qua do'!$C$5:$AP$50000,$L$3,TRUE),"")</f>
        <v>#N/A</v>
      </c>
    </row>
    <row r="2656" spans="1:12" x14ac:dyDescent="0.25">
      <c r="A2656" t="e">
        <f t="shared" si="47"/>
        <v>#N/A</v>
      </c>
      <c r="B2656" s="1" t="e">
        <f>IF(A2656&lt;&gt;"",VLOOKUP(A2656,'Ket qua do'!$B$5:$CE$50000,2,TRUE),"")</f>
        <v>#N/A</v>
      </c>
      <c r="C2656" s="19" t="e">
        <f>IF(A2656&lt;&gt;"",VLOOKUP(B2656,'Ket qua do'!$C$5:$AP$50000,$C$3,TRUE)*SQRT(3)*$C$11,"")</f>
        <v>#N/A</v>
      </c>
      <c r="D2656" s="21" t="e">
        <f>IF(A2656&lt;&gt;"",VLOOKUP(B2656,'Ket qua do'!$C$5:$AP$50000,$D$3,TRUE),"")</f>
        <v>#N/A</v>
      </c>
      <c r="E2656" s="21" t="e">
        <f>IF(A2656&lt;&gt;"",VLOOKUP(B2656,'Ket qua do'!$C$5:$AP$50000,$E$3,TRUE)*$C$12,"")</f>
        <v>#N/A</v>
      </c>
      <c r="F2656" s="21" t="e">
        <f>IF(A2656&lt;&gt;"",VLOOKUP(B2656,'Ket qua do'!$C$5:$AP$50000,$F$3,TRUE),"")</f>
        <v>#N/A</v>
      </c>
      <c r="G2656" s="21" t="e">
        <f>IF(A2656&lt;&gt;"",VLOOKUP(B2656,'Ket qua do'!$C$5:$AP$50000,$G$3,TRUE),"")</f>
        <v>#N/A</v>
      </c>
      <c r="H2656" s="21" t="e">
        <f>IF(A2656&lt;&gt;"",VLOOKUP(B2656,'Ket qua do'!$C$5:$AP$50000,$H$3,TRUE),"")</f>
        <v>#N/A</v>
      </c>
      <c r="I2656" s="21" t="e">
        <f>IF(A2656&lt;&gt;"",VLOOKUP(B2656,'Ket qua do'!$C$5:$AP$50000,$I$3,TRUE)*$E$9/1000,"")</f>
        <v>#N/A</v>
      </c>
      <c r="J2656" s="21" t="e">
        <f>IF(A2656&lt;&gt;"",VLOOKUP(B2656,'Ket qua do'!$C$5:$AP$50000,$J$3,TRUE)*$E$9/1000,"")</f>
        <v>#N/A</v>
      </c>
      <c r="K2656" s="21" t="e">
        <f>IF(A2656&lt;&gt;"",VLOOKUP(B2656,'Ket qua do'!$C$5:$AP$50000,$K$3,TRUE)*$E$9/1000,"")</f>
        <v>#N/A</v>
      </c>
      <c r="L2656" s="21" t="e">
        <f>IF(A2656&lt;&gt;"",VLOOKUP(B2656,'Ket qua do'!$C$5:$AP$50000,$L$3,TRUE),"")</f>
        <v>#N/A</v>
      </c>
    </row>
    <row r="2657" spans="1:12" x14ac:dyDescent="0.25">
      <c r="A2657" t="e">
        <f t="shared" si="47"/>
        <v>#N/A</v>
      </c>
      <c r="B2657" s="1" t="e">
        <f>IF(A2657&lt;&gt;"",VLOOKUP(A2657,'Ket qua do'!$B$5:$CE$50000,2,TRUE),"")</f>
        <v>#N/A</v>
      </c>
      <c r="C2657" s="19" t="e">
        <f>IF(A2657&lt;&gt;"",VLOOKUP(B2657,'Ket qua do'!$C$5:$AP$50000,$C$3,TRUE)*SQRT(3)*$C$11,"")</f>
        <v>#N/A</v>
      </c>
      <c r="D2657" s="21" t="e">
        <f>IF(A2657&lt;&gt;"",VLOOKUP(B2657,'Ket qua do'!$C$5:$AP$50000,$D$3,TRUE),"")</f>
        <v>#N/A</v>
      </c>
      <c r="E2657" s="21" t="e">
        <f>IF(A2657&lt;&gt;"",VLOOKUP(B2657,'Ket qua do'!$C$5:$AP$50000,$E$3,TRUE)*$C$12,"")</f>
        <v>#N/A</v>
      </c>
      <c r="F2657" s="21" t="e">
        <f>IF(A2657&lt;&gt;"",VLOOKUP(B2657,'Ket qua do'!$C$5:$AP$50000,$F$3,TRUE),"")</f>
        <v>#N/A</v>
      </c>
      <c r="G2657" s="21" t="e">
        <f>IF(A2657&lt;&gt;"",VLOOKUP(B2657,'Ket qua do'!$C$5:$AP$50000,$G$3,TRUE),"")</f>
        <v>#N/A</v>
      </c>
      <c r="H2657" s="21" t="e">
        <f>IF(A2657&lt;&gt;"",VLOOKUP(B2657,'Ket qua do'!$C$5:$AP$50000,$H$3,TRUE),"")</f>
        <v>#N/A</v>
      </c>
      <c r="I2657" s="21" t="e">
        <f>IF(A2657&lt;&gt;"",VLOOKUP(B2657,'Ket qua do'!$C$5:$AP$50000,$I$3,TRUE)*$E$9/1000,"")</f>
        <v>#N/A</v>
      </c>
      <c r="J2657" s="21" t="e">
        <f>IF(A2657&lt;&gt;"",VLOOKUP(B2657,'Ket qua do'!$C$5:$AP$50000,$J$3,TRUE)*$E$9/1000,"")</f>
        <v>#N/A</v>
      </c>
      <c r="K2657" s="21" t="e">
        <f>IF(A2657&lt;&gt;"",VLOOKUP(B2657,'Ket qua do'!$C$5:$AP$50000,$K$3,TRUE)*$E$9/1000,"")</f>
        <v>#N/A</v>
      </c>
      <c r="L2657" s="21" t="e">
        <f>IF(A2657&lt;&gt;"",VLOOKUP(B2657,'Ket qua do'!$C$5:$AP$50000,$L$3,TRUE),"")</f>
        <v>#N/A</v>
      </c>
    </row>
    <row r="2658" spans="1:12" x14ac:dyDescent="0.25">
      <c r="A2658" t="e">
        <f t="shared" si="47"/>
        <v>#N/A</v>
      </c>
      <c r="B2658" s="1" t="e">
        <f>IF(A2658&lt;&gt;"",VLOOKUP(A2658,'Ket qua do'!$B$5:$CE$50000,2,TRUE),"")</f>
        <v>#N/A</v>
      </c>
      <c r="C2658" s="19" t="e">
        <f>IF(A2658&lt;&gt;"",VLOOKUP(B2658,'Ket qua do'!$C$5:$AP$50000,$C$3,TRUE)*SQRT(3)*$C$11,"")</f>
        <v>#N/A</v>
      </c>
      <c r="D2658" s="21" t="e">
        <f>IF(A2658&lt;&gt;"",VLOOKUP(B2658,'Ket qua do'!$C$5:$AP$50000,$D$3,TRUE),"")</f>
        <v>#N/A</v>
      </c>
      <c r="E2658" s="21" t="e">
        <f>IF(A2658&lt;&gt;"",VLOOKUP(B2658,'Ket qua do'!$C$5:$AP$50000,$E$3,TRUE)*$C$12,"")</f>
        <v>#N/A</v>
      </c>
      <c r="F2658" s="21" t="e">
        <f>IF(A2658&lt;&gt;"",VLOOKUP(B2658,'Ket qua do'!$C$5:$AP$50000,$F$3,TRUE),"")</f>
        <v>#N/A</v>
      </c>
      <c r="G2658" s="21" t="e">
        <f>IF(A2658&lt;&gt;"",VLOOKUP(B2658,'Ket qua do'!$C$5:$AP$50000,$G$3,TRUE),"")</f>
        <v>#N/A</v>
      </c>
      <c r="H2658" s="21" t="e">
        <f>IF(A2658&lt;&gt;"",VLOOKUP(B2658,'Ket qua do'!$C$5:$AP$50000,$H$3,TRUE),"")</f>
        <v>#N/A</v>
      </c>
      <c r="I2658" s="21" t="e">
        <f>IF(A2658&lt;&gt;"",VLOOKUP(B2658,'Ket qua do'!$C$5:$AP$50000,$I$3,TRUE)*$E$9/1000,"")</f>
        <v>#N/A</v>
      </c>
      <c r="J2658" s="21" t="e">
        <f>IF(A2658&lt;&gt;"",VLOOKUP(B2658,'Ket qua do'!$C$5:$AP$50000,$J$3,TRUE)*$E$9/1000,"")</f>
        <v>#N/A</v>
      </c>
      <c r="K2658" s="21" t="e">
        <f>IF(A2658&lt;&gt;"",VLOOKUP(B2658,'Ket qua do'!$C$5:$AP$50000,$K$3,TRUE)*$E$9/1000,"")</f>
        <v>#N/A</v>
      </c>
      <c r="L2658" s="21" t="e">
        <f>IF(A2658&lt;&gt;"",VLOOKUP(B2658,'Ket qua do'!$C$5:$AP$50000,$L$3,TRUE),"")</f>
        <v>#N/A</v>
      </c>
    </row>
    <row r="2659" spans="1:12" x14ac:dyDescent="0.25">
      <c r="A2659" t="e">
        <f t="shared" si="47"/>
        <v>#N/A</v>
      </c>
      <c r="B2659" s="1" t="e">
        <f>IF(A2659&lt;&gt;"",VLOOKUP(A2659,'Ket qua do'!$B$5:$CE$50000,2,TRUE),"")</f>
        <v>#N/A</v>
      </c>
      <c r="C2659" s="19" t="e">
        <f>IF(A2659&lt;&gt;"",VLOOKUP(B2659,'Ket qua do'!$C$5:$AP$50000,$C$3,TRUE)*SQRT(3)*$C$11,"")</f>
        <v>#N/A</v>
      </c>
      <c r="D2659" s="21" t="e">
        <f>IF(A2659&lt;&gt;"",VLOOKUP(B2659,'Ket qua do'!$C$5:$AP$50000,$D$3,TRUE),"")</f>
        <v>#N/A</v>
      </c>
      <c r="E2659" s="21" t="e">
        <f>IF(A2659&lt;&gt;"",VLOOKUP(B2659,'Ket qua do'!$C$5:$AP$50000,$E$3,TRUE)*$C$12,"")</f>
        <v>#N/A</v>
      </c>
      <c r="F2659" s="21" t="e">
        <f>IF(A2659&lt;&gt;"",VLOOKUP(B2659,'Ket qua do'!$C$5:$AP$50000,$F$3,TRUE),"")</f>
        <v>#N/A</v>
      </c>
      <c r="G2659" s="21" t="e">
        <f>IF(A2659&lt;&gt;"",VLOOKUP(B2659,'Ket qua do'!$C$5:$AP$50000,$G$3,TRUE),"")</f>
        <v>#N/A</v>
      </c>
      <c r="H2659" s="21" t="e">
        <f>IF(A2659&lt;&gt;"",VLOOKUP(B2659,'Ket qua do'!$C$5:$AP$50000,$H$3,TRUE),"")</f>
        <v>#N/A</v>
      </c>
      <c r="I2659" s="21" t="e">
        <f>IF(A2659&lt;&gt;"",VLOOKUP(B2659,'Ket qua do'!$C$5:$AP$50000,$I$3,TRUE)*$E$9/1000,"")</f>
        <v>#N/A</v>
      </c>
      <c r="J2659" s="21" t="e">
        <f>IF(A2659&lt;&gt;"",VLOOKUP(B2659,'Ket qua do'!$C$5:$AP$50000,$J$3,TRUE)*$E$9/1000,"")</f>
        <v>#N/A</v>
      </c>
      <c r="K2659" s="21" t="e">
        <f>IF(A2659&lt;&gt;"",VLOOKUP(B2659,'Ket qua do'!$C$5:$AP$50000,$K$3,TRUE)*$E$9/1000,"")</f>
        <v>#N/A</v>
      </c>
      <c r="L2659" s="21" t="e">
        <f>IF(A2659&lt;&gt;"",VLOOKUP(B2659,'Ket qua do'!$C$5:$AP$50000,$L$3,TRUE),"")</f>
        <v>#N/A</v>
      </c>
    </row>
    <row r="2660" spans="1:12" x14ac:dyDescent="0.25">
      <c r="A2660" t="e">
        <f t="shared" si="47"/>
        <v>#N/A</v>
      </c>
      <c r="B2660" s="1" t="e">
        <f>IF(A2660&lt;&gt;"",VLOOKUP(A2660,'Ket qua do'!$B$5:$CE$50000,2,TRUE),"")</f>
        <v>#N/A</v>
      </c>
      <c r="C2660" s="19" t="e">
        <f>IF(A2660&lt;&gt;"",VLOOKUP(B2660,'Ket qua do'!$C$5:$AP$50000,$C$3,TRUE)*SQRT(3)*$C$11,"")</f>
        <v>#N/A</v>
      </c>
      <c r="D2660" s="21" t="e">
        <f>IF(A2660&lt;&gt;"",VLOOKUP(B2660,'Ket qua do'!$C$5:$AP$50000,$D$3,TRUE),"")</f>
        <v>#N/A</v>
      </c>
      <c r="E2660" s="21" t="e">
        <f>IF(A2660&lt;&gt;"",VLOOKUP(B2660,'Ket qua do'!$C$5:$AP$50000,$E$3,TRUE)*$C$12,"")</f>
        <v>#N/A</v>
      </c>
      <c r="F2660" s="21" t="e">
        <f>IF(A2660&lt;&gt;"",VLOOKUP(B2660,'Ket qua do'!$C$5:$AP$50000,$F$3,TRUE),"")</f>
        <v>#N/A</v>
      </c>
      <c r="G2660" s="21" t="e">
        <f>IF(A2660&lt;&gt;"",VLOOKUP(B2660,'Ket qua do'!$C$5:$AP$50000,$G$3,TRUE),"")</f>
        <v>#N/A</v>
      </c>
      <c r="H2660" s="21" t="e">
        <f>IF(A2660&lt;&gt;"",VLOOKUP(B2660,'Ket qua do'!$C$5:$AP$50000,$H$3,TRUE),"")</f>
        <v>#N/A</v>
      </c>
      <c r="I2660" s="21" t="e">
        <f>IF(A2660&lt;&gt;"",VLOOKUP(B2660,'Ket qua do'!$C$5:$AP$50000,$I$3,TRUE)*$E$9/1000,"")</f>
        <v>#N/A</v>
      </c>
      <c r="J2660" s="21" t="e">
        <f>IF(A2660&lt;&gt;"",VLOOKUP(B2660,'Ket qua do'!$C$5:$AP$50000,$J$3,TRUE)*$E$9/1000,"")</f>
        <v>#N/A</v>
      </c>
      <c r="K2660" s="21" t="e">
        <f>IF(A2660&lt;&gt;"",VLOOKUP(B2660,'Ket qua do'!$C$5:$AP$50000,$K$3,TRUE)*$E$9/1000,"")</f>
        <v>#N/A</v>
      </c>
      <c r="L2660" s="21" t="e">
        <f>IF(A2660&lt;&gt;"",VLOOKUP(B2660,'Ket qua do'!$C$5:$AP$50000,$L$3,TRUE),"")</f>
        <v>#N/A</v>
      </c>
    </row>
    <row r="2661" spans="1:12" x14ac:dyDescent="0.25">
      <c r="A2661" t="e">
        <f t="shared" si="47"/>
        <v>#N/A</v>
      </c>
      <c r="B2661" s="1" t="e">
        <f>IF(A2661&lt;&gt;"",VLOOKUP(A2661,'Ket qua do'!$B$5:$CE$50000,2,TRUE),"")</f>
        <v>#N/A</v>
      </c>
      <c r="C2661" s="19" t="e">
        <f>IF(A2661&lt;&gt;"",VLOOKUP(B2661,'Ket qua do'!$C$5:$AP$50000,$C$3,TRUE)*SQRT(3)*$C$11,"")</f>
        <v>#N/A</v>
      </c>
      <c r="D2661" s="21" t="e">
        <f>IF(A2661&lt;&gt;"",VLOOKUP(B2661,'Ket qua do'!$C$5:$AP$50000,$D$3,TRUE),"")</f>
        <v>#N/A</v>
      </c>
      <c r="E2661" s="21" t="e">
        <f>IF(A2661&lt;&gt;"",VLOOKUP(B2661,'Ket qua do'!$C$5:$AP$50000,$E$3,TRUE)*$C$12,"")</f>
        <v>#N/A</v>
      </c>
      <c r="F2661" s="21" t="e">
        <f>IF(A2661&lt;&gt;"",VLOOKUP(B2661,'Ket qua do'!$C$5:$AP$50000,$F$3,TRUE),"")</f>
        <v>#N/A</v>
      </c>
      <c r="G2661" s="21" t="e">
        <f>IF(A2661&lt;&gt;"",VLOOKUP(B2661,'Ket qua do'!$C$5:$AP$50000,$G$3,TRUE),"")</f>
        <v>#N/A</v>
      </c>
      <c r="H2661" s="21" t="e">
        <f>IF(A2661&lt;&gt;"",VLOOKUP(B2661,'Ket qua do'!$C$5:$AP$50000,$H$3,TRUE),"")</f>
        <v>#N/A</v>
      </c>
      <c r="I2661" s="21" t="e">
        <f>IF(A2661&lt;&gt;"",VLOOKUP(B2661,'Ket qua do'!$C$5:$AP$50000,$I$3,TRUE)*$E$9/1000,"")</f>
        <v>#N/A</v>
      </c>
      <c r="J2661" s="21" t="e">
        <f>IF(A2661&lt;&gt;"",VLOOKUP(B2661,'Ket qua do'!$C$5:$AP$50000,$J$3,TRUE)*$E$9/1000,"")</f>
        <v>#N/A</v>
      </c>
      <c r="K2661" s="21" t="e">
        <f>IF(A2661&lt;&gt;"",VLOOKUP(B2661,'Ket qua do'!$C$5:$AP$50000,$K$3,TRUE)*$E$9/1000,"")</f>
        <v>#N/A</v>
      </c>
      <c r="L2661" s="21" t="e">
        <f>IF(A2661&lt;&gt;"",VLOOKUP(B2661,'Ket qua do'!$C$5:$AP$50000,$L$3,TRUE),"")</f>
        <v>#N/A</v>
      </c>
    </row>
    <row r="2662" spans="1:12" x14ac:dyDescent="0.25">
      <c r="A2662" t="e">
        <f t="shared" si="47"/>
        <v>#N/A</v>
      </c>
      <c r="B2662" s="1" t="e">
        <f>IF(A2662&lt;&gt;"",VLOOKUP(A2662,'Ket qua do'!$B$5:$CE$50000,2,TRUE),"")</f>
        <v>#N/A</v>
      </c>
      <c r="C2662" s="19" t="e">
        <f>IF(A2662&lt;&gt;"",VLOOKUP(B2662,'Ket qua do'!$C$5:$AP$50000,$C$3,TRUE)*SQRT(3)*$C$11,"")</f>
        <v>#N/A</v>
      </c>
      <c r="D2662" s="21" t="e">
        <f>IF(A2662&lt;&gt;"",VLOOKUP(B2662,'Ket qua do'!$C$5:$AP$50000,$D$3,TRUE),"")</f>
        <v>#N/A</v>
      </c>
      <c r="E2662" s="21" t="e">
        <f>IF(A2662&lt;&gt;"",VLOOKUP(B2662,'Ket qua do'!$C$5:$AP$50000,$E$3,TRUE)*$C$12,"")</f>
        <v>#N/A</v>
      </c>
      <c r="F2662" s="21" t="e">
        <f>IF(A2662&lt;&gt;"",VLOOKUP(B2662,'Ket qua do'!$C$5:$AP$50000,$F$3,TRUE),"")</f>
        <v>#N/A</v>
      </c>
      <c r="G2662" s="21" t="e">
        <f>IF(A2662&lt;&gt;"",VLOOKUP(B2662,'Ket qua do'!$C$5:$AP$50000,$G$3,TRUE),"")</f>
        <v>#N/A</v>
      </c>
      <c r="H2662" s="21" t="e">
        <f>IF(A2662&lt;&gt;"",VLOOKUP(B2662,'Ket qua do'!$C$5:$AP$50000,$H$3,TRUE),"")</f>
        <v>#N/A</v>
      </c>
      <c r="I2662" s="21" t="e">
        <f>IF(A2662&lt;&gt;"",VLOOKUP(B2662,'Ket qua do'!$C$5:$AP$50000,$I$3,TRUE)*$E$9/1000,"")</f>
        <v>#N/A</v>
      </c>
      <c r="J2662" s="21" t="e">
        <f>IF(A2662&lt;&gt;"",VLOOKUP(B2662,'Ket qua do'!$C$5:$AP$50000,$J$3,TRUE)*$E$9/1000,"")</f>
        <v>#N/A</v>
      </c>
      <c r="K2662" s="21" t="e">
        <f>IF(A2662&lt;&gt;"",VLOOKUP(B2662,'Ket qua do'!$C$5:$AP$50000,$K$3,TRUE)*$E$9/1000,"")</f>
        <v>#N/A</v>
      </c>
      <c r="L2662" s="21" t="e">
        <f>IF(A2662&lt;&gt;"",VLOOKUP(B2662,'Ket qua do'!$C$5:$AP$50000,$L$3,TRUE),"")</f>
        <v>#N/A</v>
      </c>
    </row>
    <row r="2663" spans="1:12" x14ac:dyDescent="0.25">
      <c r="A2663" t="e">
        <f t="shared" si="47"/>
        <v>#N/A</v>
      </c>
      <c r="B2663" s="1" t="e">
        <f>IF(A2663&lt;&gt;"",VLOOKUP(A2663,'Ket qua do'!$B$5:$CE$50000,2,TRUE),"")</f>
        <v>#N/A</v>
      </c>
      <c r="C2663" s="19" t="e">
        <f>IF(A2663&lt;&gt;"",VLOOKUP(B2663,'Ket qua do'!$C$5:$AP$50000,$C$3,TRUE)*SQRT(3)*$C$11,"")</f>
        <v>#N/A</v>
      </c>
      <c r="D2663" s="21" t="e">
        <f>IF(A2663&lt;&gt;"",VLOOKUP(B2663,'Ket qua do'!$C$5:$AP$50000,$D$3,TRUE),"")</f>
        <v>#N/A</v>
      </c>
      <c r="E2663" s="21" t="e">
        <f>IF(A2663&lt;&gt;"",VLOOKUP(B2663,'Ket qua do'!$C$5:$AP$50000,$E$3,TRUE)*$C$12,"")</f>
        <v>#N/A</v>
      </c>
      <c r="F2663" s="21" t="e">
        <f>IF(A2663&lt;&gt;"",VLOOKUP(B2663,'Ket qua do'!$C$5:$AP$50000,$F$3,TRUE),"")</f>
        <v>#N/A</v>
      </c>
      <c r="G2663" s="21" t="e">
        <f>IF(A2663&lt;&gt;"",VLOOKUP(B2663,'Ket qua do'!$C$5:$AP$50000,$G$3,TRUE),"")</f>
        <v>#N/A</v>
      </c>
      <c r="H2663" s="21" t="e">
        <f>IF(A2663&lt;&gt;"",VLOOKUP(B2663,'Ket qua do'!$C$5:$AP$50000,$H$3,TRUE),"")</f>
        <v>#N/A</v>
      </c>
      <c r="I2663" s="21" t="e">
        <f>IF(A2663&lt;&gt;"",VLOOKUP(B2663,'Ket qua do'!$C$5:$AP$50000,$I$3,TRUE)*$E$9/1000,"")</f>
        <v>#N/A</v>
      </c>
      <c r="J2663" s="21" t="e">
        <f>IF(A2663&lt;&gt;"",VLOOKUP(B2663,'Ket qua do'!$C$5:$AP$50000,$J$3,TRUE)*$E$9/1000,"")</f>
        <v>#N/A</v>
      </c>
      <c r="K2663" s="21" t="e">
        <f>IF(A2663&lt;&gt;"",VLOOKUP(B2663,'Ket qua do'!$C$5:$AP$50000,$K$3,TRUE)*$E$9/1000,"")</f>
        <v>#N/A</v>
      </c>
      <c r="L2663" s="21" t="e">
        <f>IF(A2663&lt;&gt;"",VLOOKUP(B2663,'Ket qua do'!$C$5:$AP$50000,$L$3,TRUE),"")</f>
        <v>#N/A</v>
      </c>
    </row>
    <row r="2664" spans="1:12" x14ac:dyDescent="0.25">
      <c r="A2664" t="e">
        <f t="shared" si="47"/>
        <v>#N/A</v>
      </c>
      <c r="B2664" s="1" t="e">
        <f>IF(A2664&lt;&gt;"",VLOOKUP(A2664,'Ket qua do'!$B$5:$CE$50000,2,TRUE),"")</f>
        <v>#N/A</v>
      </c>
      <c r="C2664" s="19" t="e">
        <f>IF(A2664&lt;&gt;"",VLOOKUP(B2664,'Ket qua do'!$C$5:$AP$50000,$C$3,TRUE)*SQRT(3)*$C$11,"")</f>
        <v>#N/A</v>
      </c>
      <c r="D2664" s="21" t="e">
        <f>IF(A2664&lt;&gt;"",VLOOKUP(B2664,'Ket qua do'!$C$5:$AP$50000,$D$3,TRUE),"")</f>
        <v>#N/A</v>
      </c>
      <c r="E2664" s="21" t="e">
        <f>IF(A2664&lt;&gt;"",VLOOKUP(B2664,'Ket qua do'!$C$5:$AP$50000,$E$3,TRUE)*$C$12,"")</f>
        <v>#N/A</v>
      </c>
      <c r="F2664" s="21" t="e">
        <f>IF(A2664&lt;&gt;"",VLOOKUP(B2664,'Ket qua do'!$C$5:$AP$50000,$F$3,TRUE),"")</f>
        <v>#N/A</v>
      </c>
      <c r="G2664" s="21" t="e">
        <f>IF(A2664&lt;&gt;"",VLOOKUP(B2664,'Ket qua do'!$C$5:$AP$50000,$G$3,TRUE),"")</f>
        <v>#N/A</v>
      </c>
      <c r="H2664" s="21" t="e">
        <f>IF(A2664&lt;&gt;"",VLOOKUP(B2664,'Ket qua do'!$C$5:$AP$50000,$H$3,TRUE),"")</f>
        <v>#N/A</v>
      </c>
      <c r="I2664" s="21" t="e">
        <f>IF(A2664&lt;&gt;"",VLOOKUP(B2664,'Ket qua do'!$C$5:$AP$50000,$I$3,TRUE)*$E$9/1000,"")</f>
        <v>#N/A</v>
      </c>
      <c r="J2664" s="21" t="e">
        <f>IF(A2664&lt;&gt;"",VLOOKUP(B2664,'Ket qua do'!$C$5:$AP$50000,$J$3,TRUE)*$E$9/1000,"")</f>
        <v>#N/A</v>
      </c>
      <c r="K2664" s="21" t="e">
        <f>IF(A2664&lt;&gt;"",VLOOKUP(B2664,'Ket qua do'!$C$5:$AP$50000,$K$3,TRUE)*$E$9/1000,"")</f>
        <v>#N/A</v>
      </c>
      <c r="L2664" s="21" t="e">
        <f>IF(A2664&lt;&gt;"",VLOOKUP(B2664,'Ket qua do'!$C$5:$AP$50000,$L$3,TRUE),"")</f>
        <v>#N/A</v>
      </c>
    </row>
    <row r="2665" spans="1:12" x14ac:dyDescent="0.25">
      <c r="A2665" t="e">
        <f t="shared" si="47"/>
        <v>#N/A</v>
      </c>
      <c r="B2665" s="1" t="e">
        <f>IF(A2665&lt;&gt;"",VLOOKUP(A2665,'Ket qua do'!$B$5:$CE$50000,2,TRUE),"")</f>
        <v>#N/A</v>
      </c>
      <c r="C2665" s="19" t="e">
        <f>IF(A2665&lt;&gt;"",VLOOKUP(B2665,'Ket qua do'!$C$5:$AP$50000,$C$3,TRUE)*SQRT(3)*$C$11,"")</f>
        <v>#N/A</v>
      </c>
      <c r="D2665" s="21" t="e">
        <f>IF(A2665&lt;&gt;"",VLOOKUP(B2665,'Ket qua do'!$C$5:$AP$50000,$D$3,TRUE),"")</f>
        <v>#N/A</v>
      </c>
      <c r="E2665" s="21" t="e">
        <f>IF(A2665&lt;&gt;"",VLOOKUP(B2665,'Ket qua do'!$C$5:$AP$50000,$E$3,TRUE)*$C$12,"")</f>
        <v>#N/A</v>
      </c>
      <c r="F2665" s="21" t="e">
        <f>IF(A2665&lt;&gt;"",VLOOKUP(B2665,'Ket qua do'!$C$5:$AP$50000,$F$3,TRUE),"")</f>
        <v>#N/A</v>
      </c>
      <c r="G2665" s="21" t="e">
        <f>IF(A2665&lt;&gt;"",VLOOKUP(B2665,'Ket qua do'!$C$5:$AP$50000,$G$3,TRUE),"")</f>
        <v>#N/A</v>
      </c>
      <c r="H2665" s="21" t="e">
        <f>IF(A2665&lt;&gt;"",VLOOKUP(B2665,'Ket qua do'!$C$5:$AP$50000,$H$3,TRUE),"")</f>
        <v>#N/A</v>
      </c>
      <c r="I2665" s="21" t="e">
        <f>IF(A2665&lt;&gt;"",VLOOKUP(B2665,'Ket qua do'!$C$5:$AP$50000,$I$3,TRUE)*$E$9/1000,"")</f>
        <v>#N/A</v>
      </c>
      <c r="J2665" s="21" t="e">
        <f>IF(A2665&lt;&gt;"",VLOOKUP(B2665,'Ket qua do'!$C$5:$AP$50000,$J$3,TRUE)*$E$9/1000,"")</f>
        <v>#N/A</v>
      </c>
      <c r="K2665" s="21" t="e">
        <f>IF(A2665&lt;&gt;"",VLOOKUP(B2665,'Ket qua do'!$C$5:$AP$50000,$K$3,TRUE)*$E$9/1000,"")</f>
        <v>#N/A</v>
      </c>
      <c r="L2665" s="21" t="e">
        <f>IF(A2665&lt;&gt;"",VLOOKUP(B2665,'Ket qua do'!$C$5:$AP$50000,$L$3,TRUE),"")</f>
        <v>#N/A</v>
      </c>
    </row>
    <row r="2666" spans="1:12" x14ac:dyDescent="0.25">
      <c r="A2666" t="e">
        <f t="shared" si="47"/>
        <v>#N/A</v>
      </c>
      <c r="B2666" s="1" t="e">
        <f>IF(A2666&lt;&gt;"",VLOOKUP(A2666,'Ket qua do'!$B$5:$CE$50000,2,TRUE),"")</f>
        <v>#N/A</v>
      </c>
      <c r="C2666" s="19" t="e">
        <f>IF(A2666&lt;&gt;"",VLOOKUP(B2666,'Ket qua do'!$C$5:$AP$50000,$C$3,TRUE)*SQRT(3)*$C$11,"")</f>
        <v>#N/A</v>
      </c>
      <c r="D2666" s="21" t="e">
        <f>IF(A2666&lt;&gt;"",VLOOKUP(B2666,'Ket qua do'!$C$5:$AP$50000,$D$3,TRUE),"")</f>
        <v>#N/A</v>
      </c>
      <c r="E2666" s="21" t="e">
        <f>IF(A2666&lt;&gt;"",VLOOKUP(B2666,'Ket qua do'!$C$5:$AP$50000,$E$3,TRUE)*$C$12,"")</f>
        <v>#N/A</v>
      </c>
      <c r="F2666" s="21" t="e">
        <f>IF(A2666&lt;&gt;"",VLOOKUP(B2666,'Ket qua do'!$C$5:$AP$50000,$F$3,TRUE),"")</f>
        <v>#N/A</v>
      </c>
      <c r="G2666" s="21" t="e">
        <f>IF(A2666&lt;&gt;"",VLOOKUP(B2666,'Ket qua do'!$C$5:$AP$50000,$G$3,TRUE),"")</f>
        <v>#N/A</v>
      </c>
      <c r="H2666" s="21" t="e">
        <f>IF(A2666&lt;&gt;"",VLOOKUP(B2666,'Ket qua do'!$C$5:$AP$50000,$H$3,TRUE),"")</f>
        <v>#N/A</v>
      </c>
      <c r="I2666" s="21" t="e">
        <f>IF(A2666&lt;&gt;"",VLOOKUP(B2666,'Ket qua do'!$C$5:$AP$50000,$I$3,TRUE)*$E$9/1000,"")</f>
        <v>#N/A</v>
      </c>
      <c r="J2666" s="21" t="e">
        <f>IF(A2666&lt;&gt;"",VLOOKUP(B2666,'Ket qua do'!$C$5:$AP$50000,$J$3,TRUE)*$E$9/1000,"")</f>
        <v>#N/A</v>
      </c>
      <c r="K2666" s="21" t="e">
        <f>IF(A2666&lt;&gt;"",VLOOKUP(B2666,'Ket qua do'!$C$5:$AP$50000,$K$3,TRUE)*$E$9/1000,"")</f>
        <v>#N/A</v>
      </c>
      <c r="L2666" s="21" t="e">
        <f>IF(A2666&lt;&gt;"",VLOOKUP(B2666,'Ket qua do'!$C$5:$AP$50000,$L$3,TRUE),"")</f>
        <v>#N/A</v>
      </c>
    </row>
    <row r="2667" spans="1:12" x14ac:dyDescent="0.25">
      <c r="A2667" t="e">
        <f t="shared" si="47"/>
        <v>#N/A</v>
      </c>
      <c r="B2667" s="1" t="e">
        <f>IF(A2667&lt;&gt;"",VLOOKUP(A2667,'Ket qua do'!$B$5:$CE$50000,2,TRUE),"")</f>
        <v>#N/A</v>
      </c>
      <c r="C2667" s="19" t="e">
        <f>IF(A2667&lt;&gt;"",VLOOKUP(B2667,'Ket qua do'!$C$5:$AP$50000,$C$3,TRUE)*SQRT(3)*$C$11,"")</f>
        <v>#N/A</v>
      </c>
      <c r="D2667" s="21" t="e">
        <f>IF(A2667&lt;&gt;"",VLOOKUP(B2667,'Ket qua do'!$C$5:$AP$50000,$D$3,TRUE),"")</f>
        <v>#N/A</v>
      </c>
      <c r="E2667" s="21" t="e">
        <f>IF(A2667&lt;&gt;"",VLOOKUP(B2667,'Ket qua do'!$C$5:$AP$50000,$E$3,TRUE)*$C$12,"")</f>
        <v>#N/A</v>
      </c>
      <c r="F2667" s="21" t="e">
        <f>IF(A2667&lt;&gt;"",VLOOKUP(B2667,'Ket qua do'!$C$5:$AP$50000,$F$3,TRUE),"")</f>
        <v>#N/A</v>
      </c>
      <c r="G2667" s="21" t="e">
        <f>IF(A2667&lt;&gt;"",VLOOKUP(B2667,'Ket qua do'!$C$5:$AP$50000,$G$3,TRUE),"")</f>
        <v>#N/A</v>
      </c>
      <c r="H2667" s="21" t="e">
        <f>IF(A2667&lt;&gt;"",VLOOKUP(B2667,'Ket qua do'!$C$5:$AP$50000,$H$3,TRUE),"")</f>
        <v>#N/A</v>
      </c>
      <c r="I2667" s="21" t="e">
        <f>IF(A2667&lt;&gt;"",VLOOKUP(B2667,'Ket qua do'!$C$5:$AP$50000,$I$3,TRUE)*$E$9/1000,"")</f>
        <v>#N/A</v>
      </c>
      <c r="J2667" s="21" t="e">
        <f>IF(A2667&lt;&gt;"",VLOOKUP(B2667,'Ket qua do'!$C$5:$AP$50000,$J$3,TRUE)*$E$9/1000,"")</f>
        <v>#N/A</v>
      </c>
      <c r="K2667" s="21" t="e">
        <f>IF(A2667&lt;&gt;"",VLOOKUP(B2667,'Ket qua do'!$C$5:$AP$50000,$K$3,TRUE)*$E$9/1000,"")</f>
        <v>#N/A</v>
      </c>
      <c r="L2667" s="21" t="e">
        <f>IF(A2667&lt;&gt;"",VLOOKUP(B2667,'Ket qua do'!$C$5:$AP$50000,$L$3,TRUE),"")</f>
        <v>#N/A</v>
      </c>
    </row>
    <row r="2668" spans="1:12" x14ac:dyDescent="0.25">
      <c r="A2668" t="e">
        <f t="shared" si="47"/>
        <v>#N/A</v>
      </c>
      <c r="B2668" s="1" t="e">
        <f>IF(A2668&lt;&gt;"",VLOOKUP(A2668,'Ket qua do'!$B$5:$CE$50000,2,TRUE),"")</f>
        <v>#N/A</v>
      </c>
      <c r="C2668" s="19" t="e">
        <f>IF(A2668&lt;&gt;"",VLOOKUP(B2668,'Ket qua do'!$C$5:$AP$50000,$C$3,TRUE)*SQRT(3)*$C$11,"")</f>
        <v>#N/A</v>
      </c>
      <c r="D2668" s="21" t="e">
        <f>IF(A2668&lt;&gt;"",VLOOKUP(B2668,'Ket qua do'!$C$5:$AP$50000,$D$3,TRUE),"")</f>
        <v>#N/A</v>
      </c>
      <c r="E2668" s="21" t="e">
        <f>IF(A2668&lt;&gt;"",VLOOKUP(B2668,'Ket qua do'!$C$5:$AP$50000,$E$3,TRUE)*$C$12,"")</f>
        <v>#N/A</v>
      </c>
      <c r="F2668" s="21" t="e">
        <f>IF(A2668&lt;&gt;"",VLOOKUP(B2668,'Ket qua do'!$C$5:$AP$50000,$F$3,TRUE),"")</f>
        <v>#N/A</v>
      </c>
      <c r="G2668" s="21" t="e">
        <f>IF(A2668&lt;&gt;"",VLOOKUP(B2668,'Ket qua do'!$C$5:$AP$50000,$G$3,TRUE),"")</f>
        <v>#N/A</v>
      </c>
      <c r="H2668" s="21" t="e">
        <f>IF(A2668&lt;&gt;"",VLOOKUP(B2668,'Ket qua do'!$C$5:$AP$50000,$H$3,TRUE),"")</f>
        <v>#N/A</v>
      </c>
      <c r="I2668" s="21" t="e">
        <f>IF(A2668&lt;&gt;"",VLOOKUP(B2668,'Ket qua do'!$C$5:$AP$50000,$I$3,TRUE)*$E$9/1000,"")</f>
        <v>#N/A</v>
      </c>
      <c r="J2668" s="21" t="e">
        <f>IF(A2668&lt;&gt;"",VLOOKUP(B2668,'Ket qua do'!$C$5:$AP$50000,$J$3,TRUE)*$E$9/1000,"")</f>
        <v>#N/A</v>
      </c>
      <c r="K2668" s="21" t="e">
        <f>IF(A2668&lt;&gt;"",VLOOKUP(B2668,'Ket qua do'!$C$5:$AP$50000,$K$3,TRUE)*$E$9/1000,"")</f>
        <v>#N/A</v>
      </c>
      <c r="L2668" s="21" t="e">
        <f>IF(A2668&lt;&gt;"",VLOOKUP(B2668,'Ket qua do'!$C$5:$AP$50000,$L$3,TRUE),"")</f>
        <v>#N/A</v>
      </c>
    </row>
    <row r="2669" spans="1:12" x14ac:dyDescent="0.25">
      <c r="A2669" t="e">
        <f t="shared" si="47"/>
        <v>#N/A</v>
      </c>
      <c r="B2669" s="1" t="e">
        <f>IF(A2669&lt;&gt;"",VLOOKUP(A2669,'Ket qua do'!$B$5:$CE$50000,2,TRUE),"")</f>
        <v>#N/A</v>
      </c>
      <c r="C2669" s="19" t="e">
        <f>IF(A2669&lt;&gt;"",VLOOKUP(B2669,'Ket qua do'!$C$5:$AP$50000,$C$3,TRUE)*SQRT(3)*$C$11,"")</f>
        <v>#N/A</v>
      </c>
      <c r="D2669" s="21" t="e">
        <f>IF(A2669&lt;&gt;"",VLOOKUP(B2669,'Ket qua do'!$C$5:$AP$50000,$D$3,TRUE),"")</f>
        <v>#N/A</v>
      </c>
      <c r="E2669" s="21" t="e">
        <f>IF(A2669&lt;&gt;"",VLOOKUP(B2669,'Ket qua do'!$C$5:$AP$50000,$E$3,TRUE)*$C$12,"")</f>
        <v>#N/A</v>
      </c>
      <c r="F2669" s="21" t="e">
        <f>IF(A2669&lt;&gt;"",VLOOKUP(B2669,'Ket qua do'!$C$5:$AP$50000,$F$3,TRUE),"")</f>
        <v>#N/A</v>
      </c>
      <c r="G2669" s="21" t="e">
        <f>IF(A2669&lt;&gt;"",VLOOKUP(B2669,'Ket qua do'!$C$5:$AP$50000,$G$3,TRUE),"")</f>
        <v>#N/A</v>
      </c>
      <c r="H2669" s="21" t="e">
        <f>IF(A2669&lt;&gt;"",VLOOKUP(B2669,'Ket qua do'!$C$5:$AP$50000,$H$3,TRUE),"")</f>
        <v>#N/A</v>
      </c>
      <c r="I2669" s="21" t="e">
        <f>IF(A2669&lt;&gt;"",VLOOKUP(B2669,'Ket qua do'!$C$5:$AP$50000,$I$3,TRUE)*$E$9/1000,"")</f>
        <v>#N/A</v>
      </c>
      <c r="J2669" s="21" t="e">
        <f>IF(A2669&lt;&gt;"",VLOOKUP(B2669,'Ket qua do'!$C$5:$AP$50000,$J$3,TRUE)*$E$9/1000,"")</f>
        <v>#N/A</v>
      </c>
      <c r="K2669" s="21" t="e">
        <f>IF(A2669&lt;&gt;"",VLOOKUP(B2669,'Ket qua do'!$C$5:$AP$50000,$K$3,TRUE)*$E$9/1000,"")</f>
        <v>#N/A</v>
      </c>
      <c r="L2669" s="21" t="e">
        <f>IF(A2669&lt;&gt;"",VLOOKUP(B2669,'Ket qua do'!$C$5:$AP$50000,$L$3,TRUE),"")</f>
        <v>#N/A</v>
      </c>
    </row>
    <row r="2670" spans="1:12" x14ac:dyDescent="0.25">
      <c r="A2670" t="e">
        <f t="shared" si="47"/>
        <v>#N/A</v>
      </c>
      <c r="B2670" s="1" t="e">
        <f>IF(A2670&lt;&gt;"",VLOOKUP(A2670,'Ket qua do'!$B$5:$CE$50000,2,TRUE),"")</f>
        <v>#N/A</v>
      </c>
      <c r="C2670" s="19" t="e">
        <f>IF(A2670&lt;&gt;"",VLOOKUP(B2670,'Ket qua do'!$C$5:$AP$50000,$C$3,TRUE)*SQRT(3)*$C$11,"")</f>
        <v>#N/A</v>
      </c>
      <c r="D2670" s="21" t="e">
        <f>IF(A2670&lt;&gt;"",VLOOKUP(B2670,'Ket qua do'!$C$5:$AP$50000,$D$3,TRUE),"")</f>
        <v>#N/A</v>
      </c>
      <c r="E2670" s="21" t="e">
        <f>IF(A2670&lt;&gt;"",VLOOKUP(B2670,'Ket qua do'!$C$5:$AP$50000,$E$3,TRUE)*$C$12,"")</f>
        <v>#N/A</v>
      </c>
      <c r="F2670" s="21" t="e">
        <f>IF(A2670&lt;&gt;"",VLOOKUP(B2670,'Ket qua do'!$C$5:$AP$50000,$F$3,TRUE),"")</f>
        <v>#N/A</v>
      </c>
      <c r="G2670" s="21" t="e">
        <f>IF(A2670&lt;&gt;"",VLOOKUP(B2670,'Ket qua do'!$C$5:$AP$50000,$G$3,TRUE),"")</f>
        <v>#N/A</v>
      </c>
      <c r="H2670" s="21" t="e">
        <f>IF(A2670&lt;&gt;"",VLOOKUP(B2670,'Ket qua do'!$C$5:$AP$50000,$H$3,TRUE),"")</f>
        <v>#N/A</v>
      </c>
      <c r="I2670" s="21" t="e">
        <f>IF(A2670&lt;&gt;"",VLOOKUP(B2670,'Ket qua do'!$C$5:$AP$50000,$I$3,TRUE)*$E$9/1000,"")</f>
        <v>#N/A</v>
      </c>
      <c r="J2670" s="21" t="e">
        <f>IF(A2670&lt;&gt;"",VLOOKUP(B2670,'Ket qua do'!$C$5:$AP$50000,$J$3,TRUE)*$E$9/1000,"")</f>
        <v>#N/A</v>
      </c>
      <c r="K2670" s="21" t="e">
        <f>IF(A2670&lt;&gt;"",VLOOKUP(B2670,'Ket qua do'!$C$5:$AP$50000,$K$3,TRUE)*$E$9/1000,"")</f>
        <v>#N/A</v>
      </c>
      <c r="L2670" s="21" t="e">
        <f>IF(A2670&lt;&gt;"",VLOOKUP(B2670,'Ket qua do'!$C$5:$AP$50000,$L$3,TRUE),"")</f>
        <v>#N/A</v>
      </c>
    </row>
    <row r="2671" spans="1:12" x14ac:dyDescent="0.25">
      <c r="A2671" t="e">
        <f t="shared" si="47"/>
        <v>#N/A</v>
      </c>
      <c r="B2671" s="1" t="e">
        <f>IF(A2671&lt;&gt;"",VLOOKUP(A2671,'Ket qua do'!$B$5:$CE$50000,2,TRUE),"")</f>
        <v>#N/A</v>
      </c>
      <c r="C2671" s="19" t="e">
        <f>IF(A2671&lt;&gt;"",VLOOKUP(B2671,'Ket qua do'!$C$5:$AP$50000,$C$3,TRUE)*SQRT(3)*$C$11,"")</f>
        <v>#N/A</v>
      </c>
      <c r="D2671" s="21" t="e">
        <f>IF(A2671&lt;&gt;"",VLOOKUP(B2671,'Ket qua do'!$C$5:$AP$50000,$D$3,TRUE),"")</f>
        <v>#N/A</v>
      </c>
      <c r="E2671" s="21" t="e">
        <f>IF(A2671&lt;&gt;"",VLOOKUP(B2671,'Ket qua do'!$C$5:$AP$50000,$E$3,TRUE)*$C$12,"")</f>
        <v>#N/A</v>
      </c>
      <c r="F2671" s="21" t="e">
        <f>IF(A2671&lt;&gt;"",VLOOKUP(B2671,'Ket qua do'!$C$5:$AP$50000,$F$3,TRUE),"")</f>
        <v>#N/A</v>
      </c>
      <c r="G2671" s="21" t="e">
        <f>IF(A2671&lt;&gt;"",VLOOKUP(B2671,'Ket qua do'!$C$5:$AP$50000,$G$3,TRUE),"")</f>
        <v>#N/A</v>
      </c>
      <c r="H2671" s="21" t="e">
        <f>IF(A2671&lt;&gt;"",VLOOKUP(B2671,'Ket qua do'!$C$5:$AP$50000,$H$3,TRUE),"")</f>
        <v>#N/A</v>
      </c>
      <c r="I2671" s="21" t="e">
        <f>IF(A2671&lt;&gt;"",VLOOKUP(B2671,'Ket qua do'!$C$5:$AP$50000,$I$3,TRUE)*$E$9/1000,"")</f>
        <v>#N/A</v>
      </c>
      <c r="J2671" s="21" t="e">
        <f>IF(A2671&lt;&gt;"",VLOOKUP(B2671,'Ket qua do'!$C$5:$AP$50000,$J$3,TRUE)*$E$9/1000,"")</f>
        <v>#N/A</v>
      </c>
      <c r="K2671" s="21" t="e">
        <f>IF(A2671&lt;&gt;"",VLOOKUP(B2671,'Ket qua do'!$C$5:$AP$50000,$K$3,TRUE)*$E$9/1000,"")</f>
        <v>#N/A</v>
      </c>
      <c r="L2671" s="21" t="e">
        <f>IF(A2671&lt;&gt;"",VLOOKUP(B2671,'Ket qua do'!$C$5:$AP$50000,$L$3,TRUE),"")</f>
        <v>#N/A</v>
      </c>
    </row>
    <row r="2672" spans="1:12" x14ac:dyDescent="0.25">
      <c r="A2672" t="e">
        <f t="shared" si="47"/>
        <v>#N/A</v>
      </c>
      <c r="B2672" s="1" t="e">
        <f>IF(A2672&lt;&gt;"",VLOOKUP(A2672,'Ket qua do'!$B$5:$CE$50000,2,TRUE),"")</f>
        <v>#N/A</v>
      </c>
      <c r="C2672" s="19" t="e">
        <f>IF(A2672&lt;&gt;"",VLOOKUP(B2672,'Ket qua do'!$C$5:$AP$50000,$C$3,TRUE)*SQRT(3)*$C$11,"")</f>
        <v>#N/A</v>
      </c>
      <c r="D2672" s="21" t="e">
        <f>IF(A2672&lt;&gt;"",VLOOKUP(B2672,'Ket qua do'!$C$5:$AP$50000,$D$3,TRUE),"")</f>
        <v>#N/A</v>
      </c>
      <c r="E2672" s="21" t="e">
        <f>IF(A2672&lt;&gt;"",VLOOKUP(B2672,'Ket qua do'!$C$5:$AP$50000,$E$3,TRUE)*$C$12,"")</f>
        <v>#N/A</v>
      </c>
      <c r="F2672" s="21" t="e">
        <f>IF(A2672&lt;&gt;"",VLOOKUP(B2672,'Ket qua do'!$C$5:$AP$50000,$F$3,TRUE),"")</f>
        <v>#N/A</v>
      </c>
      <c r="G2672" s="21" t="e">
        <f>IF(A2672&lt;&gt;"",VLOOKUP(B2672,'Ket qua do'!$C$5:$AP$50000,$G$3,TRUE),"")</f>
        <v>#N/A</v>
      </c>
      <c r="H2672" s="21" t="e">
        <f>IF(A2672&lt;&gt;"",VLOOKUP(B2672,'Ket qua do'!$C$5:$AP$50000,$H$3,TRUE),"")</f>
        <v>#N/A</v>
      </c>
      <c r="I2672" s="21" t="e">
        <f>IF(A2672&lt;&gt;"",VLOOKUP(B2672,'Ket qua do'!$C$5:$AP$50000,$I$3,TRUE)*$E$9/1000,"")</f>
        <v>#N/A</v>
      </c>
      <c r="J2672" s="21" t="e">
        <f>IF(A2672&lt;&gt;"",VLOOKUP(B2672,'Ket qua do'!$C$5:$AP$50000,$J$3,TRUE)*$E$9/1000,"")</f>
        <v>#N/A</v>
      </c>
      <c r="K2672" s="21" t="e">
        <f>IF(A2672&lt;&gt;"",VLOOKUP(B2672,'Ket qua do'!$C$5:$AP$50000,$K$3,TRUE)*$E$9/1000,"")</f>
        <v>#N/A</v>
      </c>
      <c r="L2672" s="21" t="e">
        <f>IF(A2672&lt;&gt;"",VLOOKUP(B2672,'Ket qua do'!$C$5:$AP$50000,$L$3,TRUE),"")</f>
        <v>#N/A</v>
      </c>
    </row>
    <row r="2673" spans="1:12" x14ac:dyDescent="0.25">
      <c r="A2673" t="e">
        <f t="shared" si="47"/>
        <v>#N/A</v>
      </c>
      <c r="B2673" s="1" t="e">
        <f>IF(A2673&lt;&gt;"",VLOOKUP(A2673,'Ket qua do'!$B$5:$CE$50000,2,TRUE),"")</f>
        <v>#N/A</v>
      </c>
      <c r="C2673" s="19" t="e">
        <f>IF(A2673&lt;&gt;"",VLOOKUP(B2673,'Ket qua do'!$C$5:$AP$50000,$C$3,TRUE)*SQRT(3)*$C$11,"")</f>
        <v>#N/A</v>
      </c>
      <c r="D2673" s="21" t="e">
        <f>IF(A2673&lt;&gt;"",VLOOKUP(B2673,'Ket qua do'!$C$5:$AP$50000,$D$3,TRUE),"")</f>
        <v>#N/A</v>
      </c>
      <c r="E2673" s="21" t="e">
        <f>IF(A2673&lt;&gt;"",VLOOKUP(B2673,'Ket qua do'!$C$5:$AP$50000,$E$3,TRUE)*$C$12,"")</f>
        <v>#N/A</v>
      </c>
      <c r="F2673" s="21" t="e">
        <f>IF(A2673&lt;&gt;"",VLOOKUP(B2673,'Ket qua do'!$C$5:$AP$50000,$F$3,TRUE),"")</f>
        <v>#N/A</v>
      </c>
      <c r="G2673" s="21" t="e">
        <f>IF(A2673&lt;&gt;"",VLOOKUP(B2673,'Ket qua do'!$C$5:$AP$50000,$G$3,TRUE),"")</f>
        <v>#N/A</v>
      </c>
      <c r="H2673" s="21" t="e">
        <f>IF(A2673&lt;&gt;"",VLOOKUP(B2673,'Ket qua do'!$C$5:$AP$50000,$H$3,TRUE),"")</f>
        <v>#N/A</v>
      </c>
      <c r="I2673" s="21" t="e">
        <f>IF(A2673&lt;&gt;"",VLOOKUP(B2673,'Ket qua do'!$C$5:$AP$50000,$I$3,TRUE)*$E$9/1000,"")</f>
        <v>#N/A</v>
      </c>
      <c r="J2673" s="21" t="e">
        <f>IF(A2673&lt;&gt;"",VLOOKUP(B2673,'Ket qua do'!$C$5:$AP$50000,$J$3,TRUE)*$E$9/1000,"")</f>
        <v>#N/A</v>
      </c>
      <c r="K2673" s="21" t="e">
        <f>IF(A2673&lt;&gt;"",VLOOKUP(B2673,'Ket qua do'!$C$5:$AP$50000,$K$3,TRUE)*$E$9/1000,"")</f>
        <v>#N/A</v>
      </c>
      <c r="L2673" s="21" t="e">
        <f>IF(A2673&lt;&gt;"",VLOOKUP(B2673,'Ket qua do'!$C$5:$AP$50000,$L$3,TRUE),"")</f>
        <v>#N/A</v>
      </c>
    </row>
    <row r="2674" spans="1:12" x14ac:dyDescent="0.25">
      <c r="A2674" t="e">
        <f t="shared" si="47"/>
        <v>#N/A</v>
      </c>
      <c r="B2674" s="1" t="e">
        <f>IF(A2674&lt;&gt;"",VLOOKUP(A2674,'Ket qua do'!$B$5:$CE$50000,2,TRUE),"")</f>
        <v>#N/A</v>
      </c>
      <c r="C2674" s="19" t="e">
        <f>IF(A2674&lt;&gt;"",VLOOKUP(B2674,'Ket qua do'!$C$5:$AP$50000,$C$3,TRUE)*SQRT(3)*$C$11,"")</f>
        <v>#N/A</v>
      </c>
      <c r="D2674" s="21" t="e">
        <f>IF(A2674&lt;&gt;"",VLOOKUP(B2674,'Ket qua do'!$C$5:$AP$50000,$D$3,TRUE),"")</f>
        <v>#N/A</v>
      </c>
      <c r="E2674" s="21" t="e">
        <f>IF(A2674&lt;&gt;"",VLOOKUP(B2674,'Ket qua do'!$C$5:$AP$50000,$E$3,TRUE)*$C$12,"")</f>
        <v>#N/A</v>
      </c>
      <c r="F2674" s="21" t="e">
        <f>IF(A2674&lt;&gt;"",VLOOKUP(B2674,'Ket qua do'!$C$5:$AP$50000,$F$3,TRUE),"")</f>
        <v>#N/A</v>
      </c>
      <c r="G2674" s="21" t="e">
        <f>IF(A2674&lt;&gt;"",VLOOKUP(B2674,'Ket qua do'!$C$5:$AP$50000,$G$3,TRUE),"")</f>
        <v>#N/A</v>
      </c>
      <c r="H2674" s="21" t="e">
        <f>IF(A2674&lt;&gt;"",VLOOKUP(B2674,'Ket qua do'!$C$5:$AP$50000,$H$3,TRUE),"")</f>
        <v>#N/A</v>
      </c>
      <c r="I2674" s="21" t="e">
        <f>IF(A2674&lt;&gt;"",VLOOKUP(B2674,'Ket qua do'!$C$5:$AP$50000,$I$3,TRUE)*$E$9/1000,"")</f>
        <v>#N/A</v>
      </c>
      <c r="J2674" s="21" t="e">
        <f>IF(A2674&lt;&gt;"",VLOOKUP(B2674,'Ket qua do'!$C$5:$AP$50000,$J$3,TRUE)*$E$9/1000,"")</f>
        <v>#N/A</v>
      </c>
      <c r="K2674" s="21" t="e">
        <f>IF(A2674&lt;&gt;"",VLOOKUP(B2674,'Ket qua do'!$C$5:$AP$50000,$K$3,TRUE)*$E$9/1000,"")</f>
        <v>#N/A</v>
      </c>
      <c r="L2674" s="21" t="e">
        <f>IF(A2674&lt;&gt;"",VLOOKUP(B2674,'Ket qua do'!$C$5:$AP$50000,$L$3,TRUE),"")</f>
        <v>#N/A</v>
      </c>
    </row>
    <row r="2675" spans="1:12" x14ac:dyDescent="0.25">
      <c r="A2675" t="e">
        <f t="shared" si="47"/>
        <v>#N/A</v>
      </c>
      <c r="B2675" s="1" t="e">
        <f>IF(A2675&lt;&gt;"",VLOOKUP(A2675,'Ket qua do'!$B$5:$CE$50000,2,TRUE),"")</f>
        <v>#N/A</v>
      </c>
      <c r="C2675" s="19" t="e">
        <f>IF(A2675&lt;&gt;"",VLOOKUP(B2675,'Ket qua do'!$C$5:$AP$50000,$C$3,TRUE)*SQRT(3)*$C$11,"")</f>
        <v>#N/A</v>
      </c>
      <c r="D2675" s="21" t="e">
        <f>IF(A2675&lt;&gt;"",VLOOKUP(B2675,'Ket qua do'!$C$5:$AP$50000,$D$3,TRUE),"")</f>
        <v>#N/A</v>
      </c>
      <c r="E2675" s="21" t="e">
        <f>IF(A2675&lt;&gt;"",VLOOKUP(B2675,'Ket qua do'!$C$5:$AP$50000,$E$3,TRUE)*$C$12,"")</f>
        <v>#N/A</v>
      </c>
      <c r="F2675" s="21" t="e">
        <f>IF(A2675&lt;&gt;"",VLOOKUP(B2675,'Ket qua do'!$C$5:$AP$50000,$F$3,TRUE),"")</f>
        <v>#N/A</v>
      </c>
      <c r="G2675" s="21" t="e">
        <f>IF(A2675&lt;&gt;"",VLOOKUP(B2675,'Ket qua do'!$C$5:$AP$50000,$G$3,TRUE),"")</f>
        <v>#N/A</v>
      </c>
      <c r="H2675" s="21" t="e">
        <f>IF(A2675&lt;&gt;"",VLOOKUP(B2675,'Ket qua do'!$C$5:$AP$50000,$H$3,TRUE),"")</f>
        <v>#N/A</v>
      </c>
      <c r="I2675" s="21" t="e">
        <f>IF(A2675&lt;&gt;"",VLOOKUP(B2675,'Ket qua do'!$C$5:$AP$50000,$I$3,TRUE)*$E$9/1000,"")</f>
        <v>#N/A</v>
      </c>
      <c r="J2675" s="21" t="e">
        <f>IF(A2675&lt;&gt;"",VLOOKUP(B2675,'Ket qua do'!$C$5:$AP$50000,$J$3,TRUE)*$E$9/1000,"")</f>
        <v>#N/A</v>
      </c>
      <c r="K2675" s="21" t="e">
        <f>IF(A2675&lt;&gt;"",VLOOKUP(B2675,'Ket qua do'!$C$5:$AP$50000,$K$3,TRUE)*$E$9/1000,"")</f>
        <v>#N/A</v>
      </c>
      <c r="L2675" s="21" t="e">
        <f>IF(A2675&lt;&gt;"",VLOOKUP(B2675,'Ket qua do'!$C$5:$AP$50000,$L$3,TRUE),"")</f>
        <v>#N/A</v>
      </c>
    </row>
    <row r="2676" spans="1:12" x14ac:dyDescent="0.25">
      <c r="A2676" t="e">
        <f t="shared" si="47"/>
        <v>#N/A</v>
      </c>
      <c r="B2676" s="1" t="e">
        <f>IF(A2676&lt;&gt;"",VLOOKUP(A2676,'Ket qua do'!$B$5:$CE$50000,2,TRUE),"")</f>
        <v>#N/A</v>
      </c>
      <c r="C2676" s="19" t="e">
        <f>IF(A2676&lt;&gt;"",VLOOKUP(B2676,'Ket qua do'!$C$5:$AP$50000,$C$3,TRUE)*SQRT(3)*$C$11,"")</f>
        <v>#N/A</v>
      </c>
      <c r="D2676" s="21" t="e">
        <f>IF(A2676&lt;&gt;"",VLOOKUP(B2676,'Ket qua do'!$C$5:$AP$50000,$D$3,TRUE),"")</f>
        <v>#N/A</v>
      </c>
      <c r="E2676" s="21" t="e">
        <f>IF(A2676&lt;&gt;"",VLOOKUP(B2676,'Ket qua do'!$C$5:$AP$50000,$E$3,TRUE)*$C$12,"")</f>
        <v>#N/A</v>
      </c>
      <c r="F2676" s="21" t="e">
        <f>IF(A2676&lt;&gt;"",VLOOKUP(B2676,'Ket qua do'!$C$5:$AP$50000,$F$3,TRUE),"")</f>
        <v>#N/A</v>
      </c>
      <c r="G2676" s="21" t="e">
        <f>IF(A2676&lt;&gt;"",VLOOKUP(B2676,'Ket qua do'!$C$5:$AP$50000,$G$3,TRUE),"")</f>
        <v>#N/A</v>
      </c>
      <c r="H2676" s="21" t="e">
        <f>IF(A2676&lt;&gt;"",VLOOKUP(B2676,'Ket qua do'!$C$5:$AP$50000,$H$3,TRUE),"")</f>
        <v>#N/A</v>
      </c>
      <c r="I2676" s="21" t="e">
        <f>IF(A2676&lt;&gt;"",VLOOKUP(B2676,'Ket qua do'!$C$5:$AP$50000,$I$3,TRUE)*$E$9/1000,"")</f>
        <v>#N/A</v>
      </c>
      <c r="J2676" s="21" t="e">
        <f>IF(A2676&lt;&gt;"",VLOOKUP(B2676,'Ket qua do'!$C$5:$AP$50000,$J$3,TRUE)*$E$9/1000,"")</f>
        <v>#N/A</v>
      </c>
      <c r="K2676" s="21" t="e">
        <f>IF(A2676&lt;&gt;"",VLOOKUP(B2676,'Ket qua do'!$C$5:$AP$50000,$K$3,TRUE)*$E$9/1000,"")</f>
        <v>#N/A</v>
      </c>
      <c r="L2676" s="21" t="e">
        <f>IF(A2676&lt;&gt;"",VLOOKUP(B2676,'Ket qua do'!$C$5:$AP$50000,$L$3,TRUE),"")</f>
        <v>#N/A</v>
      </c>
    </row>
    <row r="2677" spans="1:12" x14ac:dyDescent="0.25">
      <c r="A2677" t="e">
        <f t="shared" si="47"/>
        <v>#N/A</v>
      </c>
      <c r="B2677" s="1" t="e">
        <f>IF(A2677&lt;&gt;"",VLOOKUP(A2677,'Ket qua do'!$B$5:$CE$50000,2,TRUE),"")</f>
        <v>#N/A</v>
      </c>
      <c r="C2677" s="19" t="e">
        <f>IF(A2677&lt;&gt;"",VLOOKUP(B2677,'Ket qua do'!$C$5:$AP$50000,$C$3,TRUE)*SQRT(3)*$C$11,"")</f>
        <v>#N/A</v>
      </c>
      <c r="D2677" s="21" t="e">
        <f>IF(A2677&lt;&gt;"",VLOOKUP(B2677,'Ket qua do'!$C$5:$AP$50000,$D$3,TRUE),"")</f>
        <v>#N/A</v>
      </c>
      <c r="E2677" s="21" t="e">
        <f>IF(A2677&lt;&gt;"",VLOOKUP(B2677,'Ket qua do'!$C$5:$AP$50000,$E$3,TRUE)*$C$12,"")</f>
        <v>#N/A</v>
      </c>
      <c r="F2677" s="21" t="e">
        <f>IF(A2677&lt;&gt;"",VLOOKUP(B2677,'Ket qua do'!$C$5:$AP$50000,$F$3,TRUE),"")</f>
        <v>#N/A</v>
      </c>
      <c r="G2677" s="21" t="e">
        <f>IF(A2677&lt;&gt;"",VLOOKUP(B2677,'Ket qua do'!$C$5:$AP$50000,$G$3,TRUE),"")</f>
        <v>#N/A</v>
      </c>
      <c r="H2677" s="21" t="e">
        <f>IF(A2677&lt;&gt;"",VLOOKUP(B2677,'Ket qua do'!$C$5:$AP$50000,$H$3,TRUE),"")</f>
        <v>#N/A</v>
      </c>
      <c r="I2677" s="21" t="e">
        <f>IF(A2677&lt;&gt;"",VLOOKUP(B2677,'Ket qua do'!$C$5:$AP$50000,$I$3,TRUE)*$E$9/1000,"")</f>
        <v>#N/A</v>
      </c>
      <c r="J2677" s="21" t="e">
        <f>IF(A2677&lt;&gt;"",VLOOKUP(B2677,'Ket qua do'!$C$5:$AP$50000,$J$3,TRUE)*$E$9/1000,"")</f>
        <v>#N/A</v>
      </c>
      <c r="K2677" s="21" t="e">
        <f>IF(A2677&lt;&gt;"",VLOOKUP(B2677,'Ket qua do'!$C$5:$AP$50000,$K$3,TRUE)*$E$9/1000,"")</f>
        <v>#N/A</v>
      </c>
      <c r="L2677" s="21" t="e">
        <f>IF(A2677&lt;&gt;"",VLOOKUP(B2677,'Ket qua do'!$C$5:$AP$50000,$L$3,TRUE),"")</f>
        <v>#N/A</v>
      </c>
    </row>
    <row r="2678" spans="1:12" x14ac:dyDescent="0.25">
      <c r="A2678" t="e">
        <f t="shared" si="47"/>
        <v>#N/A</v>
      </c>
      <c r="B2678" s="1" t="e">
        <f>IF(A2678&lt;&gt;"",VLOOKUP(A2678,'Ket qua do'!$B$5:$CE$50000,2,TRUE),"")</f>
        <v>#N/A</v>
      </c>
      <c r="C2678" s="19" t="e">
        <f>IF(A2678&lt;&gt;"",VLOOKUP(B2678,'Ket qua do'!$C$5:$AP$50000,$C$3,TRUE)*SQRT(3)*$C$11,"")</f>
        <v>#N/A</v>
      </c>
      <c r="D2678" s="21" t="e">
        <f>IF(A2678&lt;&gt;"",VLOOKUP(B2678,'Ket qua do'!$C$5:$AP$50000,$D$3,TRUE),"")</f>
        <v>#N/A</v>
      </c>
      <c r="E2678" s="21" t="e">
        <f>IF(A2678&lt;&gt;"",VLOOKUP(B2678,'Ket qua do'!$C$5:$AP$50000,$E$3,TRUE)*$C$12,"")</f>
        <v>#N/A</v>
      </c>
      <c r="F2678" s="21" t="e">
        <f>IF(A2678&lt;&gt;"",VLOOKUP(B2678,'Ket qua do'!$C$5:$AP$50000,$F$3,TRUE),"")</f>
        <v>#N/A</v>
      </c>
      <c r="G2678" s="21" t="e">
        <f>IF(A2678&lt;&gt;"",VLOOKUP(B2678,'Ket qua do'!$C$5:$AP$50000,$G$3,TRUE),"")</f>
        <v>#N/A</v>
      </c>
      <c r="H2678" s="21" t="e">
        <f>IF(A2678&lt;&gt;"",VLOOKUP(B2678,'Ket qua do'!$C$5:$AP$50000,$H$3,TRUE),"")</f>
        <v>#N/A</v>
      </c>
      <c r="I2678" s="21" t="e">
        <f>IF(A2678&lt;&gt;"",VLOOKUP(B2678,'Ket qua do'!$C$5:$AP$50000,$I$3,TRUE)*$E$9/1000,"")</f>
        <v>#N/A</v>
      </c>
      <c r="J2678" s="21" t="e">
        <f>IF(A2678&lt;&gt;"",VLOOKUP(B2678,'Ket qua do'!$C$5:$AP$50000,$J$3,TRUE)*$E$9/1000,"")</f>
        <v>#N/A</v>
      </c>
      <c r="K2678" s="21" t="e">
        <f>IF(A2678&lt;&gt;"",VLOOKUP(B2678,'Ket qua do'!$C$5:$AP$50000,$K$3,TRUE)*$E$9/1000,"")</f>
        <v>#N/A</v>
      </c>
      <c r="L2678" s="21" t="e">
        <f>IF(A2678&lt;&gt;"",VLOOKUP(B2678,'Ket qua do'!$C$5:$AP$50000,$L$3,TRUE),"")</f>
        <v>#N/A</v>
      </c>
    </row>
    <row r="2679" spans="1:12" x14ac:dyDescent="0.25">
      <c r="A2679" t="e">
        <f t="shared" si="47"/>
        <v>#N/A</v>
      </c>
      <c r="B2679" s="1" t="e">
        <f>IF(A2679&lt;&gt;"",VLOOKUP(A2679,'Ket qua do'!$B$5:$CE$50000,2,TRUE),"")</f>
        <v>#N/A</v>
      </c>
      <c r="C2679" s="19" t="e">
        <f>IF(A2679&lt;&gt;"",VLOOKUP(B2679,'Ket qua do'!$C$5:$AP$50000,$C$3,TRUE)*SQRT(3)*$C$11,"")</f>
        <v>#N/A</v>
      </c>
      <c r="D2679" s="21" t="e">
        <f>IF(A2679&lt;&gt;"",VLOOKUP(B2679,'Ket qua do'!$C$5:$AP$50000,$D$3,TRUE),"")</f>
        <v>#N/A</v>
      </c>
      <c r="E2679" s="21" t="e">
        <f>IF(A2679&lt;&gt;"",VLOOKUP(B2679,'Ket qua do'!$C$5:$AP$50000,$E$3,TRUE)*$C$12,"")</f>
        <v>#N/A</v>
      </c>
      <c r="F2679" s="21" t="e">
        <f>IF(A2679&lt;&gt;"",VLOOKUP(B2679,'Ket qua do'!$C$5:$AP$50000,$F$3,TRUE),"")</f>
        <v>#N/A</v>
      </c>
      <c r="G2679" s="21" t="e">
        <f>IF(A2679&lt;&gt;"",VLOOKUP(B2679,'Ket qua do'!$C$5:$AP$50000,$G$3,TRUE),"")</f>
        <v>#N/A</v>
      </c>
      <c r="H2679" s="21" t="e">
        <f>IF(A2679&lt;&gt;"",VLOOKUP(B2679,'Ket qua do'!$C$5:$AP$50000,$H$3,TRUE),"")</f>
        <v>#N/A</v>
      </c>
      <c r="I2679" s="21" t="e">
        <f>IF(A2679&lt;&gt;"",VLOOKUP(B2679,'Ket qua do'!$C$5:$AP$50000,$I$3,TRUE)*$E$9/1000,"")</f>
        <v>#N/A</v>
      </c>
      <c r="J2679" s="21" t="e">
        <f>IF(A2679&lt;&gt;"",VLOOKUP(B2679,'Ket qua do'!$C$5:$AP$50000,$J$3,TRUE)*$E$9/1000,"")</f>
        <v>#N/A</v>
      </c>
      <c r="K2679" s="21" t="e">
        <f>IF(A2679&lt;&gt;"",VLOOKUP(B2679,'Ket qua do'!$C$5:$AP$50000,$K$3,TRUE)*$E$9/1000,"")</f>
        <v>#N/A</v>
      </c>
      <c r="L2679" s="21" t="e">
        <f>IF(A2679&lt;&gt;"",VLOOKUP(B2679,'Ket qua do'!$C$5:$AP$50000,$L$3,TRUE),"")</f>
        <v>#N/A</v>
      </c>
    </row>
    <row r="2680" spans="1:12" x14ac:dyDescent="0.25">
      <c r="A2680" t="e">
        <f t="shared" si="47"/>
        <v>#N/A</v>
      </c>
      <c r="B2680" s="1" t="e">
        <f>IF(A2680&lt;&gt;"",VLOOKUP(A2680,'Ket qua do'!$B$5:$CE$50000,2,TRUE),"")</f>
        <v>#N/A</v>
      </c>
      <c r="C2680" s="19" t="e">
        <f>IF(A2680&lt;&gt;"",VLOOKUP(B2680,'Ket qua do'!$C$5:$AP$50000,$C$3,TRUE)*SQRT(3)*$C$11,"")</f>
        <v>#N/A</v>
      </c>
      <c r="D2680" s="21" t="e">
        <f>IF(A2680&lt;&gt;"",VLOOKUP(B2680,'Ket qua do'!$C$5:$AP$50000,$D$3,TRUE),"")</f>
        <v>#N/A</v>
      </c>
      <c r="E2680" s="21" t="e">
        <f>IF(A2680&lt;&gt;"",VLOOKUP(B2680,'Ket qua do'!$C$5:$AP$50000,$E$3,TRUE)*$C$12,"")</f>
        <v>#N/A</v>
      </c>
      <c r="F2680" s="21" t="e">
        <f>IF(A2680&lt;&gt;"",VLOOKUP(B2680,'Ket qua do'!$C$5:$AP$50000,$F$3,TRUE),"")</f>
        <v>#N/A</v>
      </c>
      <c r="G2680" s="21" t="e">
        <f>IF(A2680&lt;&gt;"",VLOOKUP(B2680,'Ket qua do'!$C$5:$AP$50000,$G$3,TRUE),"")</f>
        <v>#N/A</v>
      </c>
      <c r="H2680" s="21" t="e">
        <f>IF(A2680&lt;&gt;"",VLOOKUP(B2680,'Ket qua do'!$C$5:$AP$50000,$H$3,TRUE),"")</f>
        <v>#N/A</v>
      </c>
      <c r="I2680" s="21" t="e">
        <f>IF(A2680&lt;&gt;"",VLOOKUP(B2680,'Ket qua do'!$C$5:$AP$50000,$I$3,TRUE)*$E$9/1000,"")</f>
        <v>#N/A</v>
      </c>
      <c r="J2680" s="21" t="e">
        <f>IF(A2680&lt;&gt;"",VLOOKUP(B2680,'Ket qua do'!$C$5:$AP$50000,$J$3,TRUE)*$E$9/1000,"")</f>
        <v>#N/A</v>
      </c>
      <c r="K2680" s="21" t="e">
        <f>IF(A2680&lt;&gt;"",VLOOKUP(B2680,'Ket qua do'!$C$5:$AP$50000,$K$3,TRUE)*$E$9/1000,"")</f>
        <v>#N/A</v>
      </c>
      <c r="L2680" s="21" t="e">
        <f>IF(A2680&lt;&gt;"",VLOOKUP(B2680,'Ket qua do'!$C$5:$AP$50000,$L$3,TRUE),"")</f>
        <v>#N/A</v>
      </c>
    </row>
    <row r="2681" spans="1:12" x14ac:dyDescent="0.25">
      <c r="A2681" t="e">
        <f t="shared" si="47"/>
        <v>#N/A</v>
      </c>
      <c r="B2681" s="1" t="e">
        <f>IF(A2681&lt;&gt;"",VLOOKUP(A2681,'Ket qua do'!$B$5:$CE$50000,2,TRUE),"")</f>
        <v>#N/A</v>
      </c>
      <c r="C2681" s="19" t="e">
        <f>IF(A2681&lt;&gt;"",VLOOKUP(B2681,'Ket qua do'!$C$5:$AP$50000,$C$3,TRUE)*SQRT(3)*$C$11,"")</f>
        <v>#N/A</v>
      </c>
      <c r="D2681" s="21" t="e">
        <f>IF(A2681&lt;&gt;"",VLOOKUP(B2681,'Ket qua do'!$C$5:$AP$50000,$D$3,TRUE),"")</f>
        <v>#N/A</v>
      </c>
      <c r="E2681" s="21" t="e">
        <f>IF(A2681&lt;&gt;"",VLOOKUP(B2681,'Ket qua do'!$C$5:$AP$50000,$E$3,TRUE)*$C$12,"")</f>
        <v>#N/A</v>
      </c>
      <c r="F2681" s="21" t="e">
        <f>IF(A2681&lt;&gt;"",VLOOKUP(B2681,'Ket qua do'!$C$5:$AP$50000,$F$3,TRUE),"")</f>
        <v>#N/A</v>
      </c>
      <c r="G2681" s="21" t="e">
        <f>IF(A2681&lt;&gt;"",VLOOKUP(B2681,'Ket qua do'!$C$5:$AP$50000,$G$3,TRUE),"")</f>
        <v>#N/A</v>
      </c>
      <c r="H2681" s="21" t="e">
        <f>IF(A2681&lt;&gt;"",VLOOKUP(B2681,'Ket qua do'!$C$5:$AP$50000,$H$3,TRUE),"")</f>
        <v>#N/A</v>
      </c>
      <c r="I2681" s="21" t="e">
        <f>IF(A2681&lt;&gt;"",VLOOKUP(B2681,'Ket qua do'!$C$5:$AP$50000,$I$3,TRUE)*$E$9/1000,"")</f>
        <v>#N/A</v>
      </c>
      <c r="J2681" s="21" t="e">
        <f>IF(A2681&lt;&gt;"",VLOOKUP(B2681,'Ket qua do'!$C$5:$AP$50000,$J$3,TRUE)*$E$9/1000,"")</f>
        <v>#N/A</v>
      </c>
      <c r="K2681" s="21" t="e">
        <f>IF(A2681&lt;&gt;"",VLOOKUP(B2681,'Ket qua do'!$C$5:$AP$50000,$K$3,TRUE)*$E$9/1000,"")</f>
        <v>#N/A</v>
      </c>
      <c r="L2681" s="21" t="e">
        <f>IF(A2681&lt;&gt;"",VLOOKUP(B2681,'Ket qua do'!$C$5:$AP$50000,$L$3,TRUE),"")</f>
        <v>#N/A</v>
      </c>
    </row>
    <row r="2682" spans="1:12" x14ac:dyDescent="0.25">
      <c r="A2682" t="e">
        <f t="shared" si="47"/>
        <v>#N/A</v>
      </c>
      <c r="B2682" s="1" t="e">
        <f>IF(A2682&lt;&gt;"",VLOOKUP(A2682,'Ket qua do'!$B$5:$CE$50000,2,TRUE),"")</f>
        <v>#N/A</v>
      </c>
      <c r="C2682" s="19" t="e">
        <f>IF(A2682&lt;&gt;"",VLOOKUP(B2682,'Ket qua do'!$C$5:$AP$50000,$C$3,TRUE)*SQRT(3)*$C$11,"")</f>
        <v>#N/A</v>
      </c>
      <c r="D2682" s="21" t="e">
        <f>IF(A2682&lt;&gt;"",VLOOKUP(B2682,'Ket qua do'!$C$5:$AP$50000,$D$3,TRUE),"")</f>
        <v>#N/A</v>
      </c>
      <c r="E2682" s="21" t="e">
        <f>IF(A2682&lt;&gt;"",VLOOKUP(B2682,'Ket qua do'!$C$5:$AP$50000,$E$3,TRUE)*$C$12,"")</f>
        <v>#N/A</v>
      </c>
      <c r="F2682" s="21" t="e">
        <f>IF(A2682&lt;&gt;"",VLOOKUP(B2682,'Ket qua do'!$C$5:$AP$50000,$F$3,TRUE),"")</f>
        <v>#N/A</v>
      </c>
      <c r="G2682" s="21" t="e">
        <f>IF(A2682&lt;&gt;"",VLOOKUP(B2682,'Ket qua do'!$C$5:$AP$50000,$G$3,TRUE),"")</f>
        <v>#N/A</v>
      </c>
      <c r="H2682" s="21" t="e">
        <f>IF(A2682&lt;&gt;"",VLOOKUP(B2682,'Ket qua do'!$C$5:$AP$50000,$H$3,TRUE),"")</f>
        <v>#N/A</v>
      </c>
      <c r="I2682" s="21" t="e">
        <f>IF(A2682&lt;&gt;"",VLOOKUP(B2682,'Ket qua do'!$C$5:$AP$50000,$I$3,TRUE)*$E$9/1000,"")</f>
        <v>#N/A</v>
      </c>
      <c r="J2682" s="21" t="e">
        <f>IF(A2682&lt;&gt;"",VLOOKUP(B2682,'Ket qua do'!$C$5:$AP$50000,$J$3,TRUE)*$E$9/1000,"")</f>
        <v>#N/A</v>
      </c>
      <c r="K2682" s="21" t="e">
        <f>IF(A2682&lt;&gt;"",VLOOKUP(B2682,'Ket qua do'!$C$5:$AP$50000,$K$3,TRUE)*$E$9/1000,"")</f>
        <v>#N/A</v>
      </c>
      <c r="L2682" s="21" t="e">
        <f>IF(A2682&lt;&gt;"",VLOOKUP(B2682,'Ket qua do'!$C$5:$AP$50000,$L$3,TRUE),"")</f>
        <v>#N/A</v>
      </c>
    </row>
    <row r="2683" spans="1:12" x14ac:dyDescent="0.25">
      <c r="A2683" t="e">
        <f t="shared" si="47"/>
        <v>#N/A</v>
      </c>
      <c r="B2683" s="1" t="e">
        <f>IF(A2683&lt;&gt;"",VLOOKUP(A2683,'Ket qua do'!$B$5:$CE$50000,2,TRUE),"")</f>
        <v>#N/A</v>
      </c>
      <c r="C2683" s="19" t="e">
        <f>IF(A2683&lt;&gt;"",VLOOKUP(B2683,'Ket qua do'!$C$5:$AP$50000,$C$3,TRUE)*SQRT(3)*$C$11,"")</f>
        <v>#N/A</v>
      </c>
      <c r="D2683" s="21" t="e">
        <f>IF(A2683&lt;&gt;"",VLOOKUP(B2683,'Ket qua do'!$C$5:$AP$50000,$D$3,TRUE),"")</f>
        <v>#N/A</v>
      </c>
      <c r="E2683" s="21" t="e">
        <f>IF(A2683&lt;&gt;"",VLOOKUP(B2683,'Ket qua do'!$C$5:$AP$50000,$E$3,TRUE)*$C$12,"")</f>
        <v>#N/A</v>
      </c>
      <c r="F2683" s="21" t="e">
        <f>IF(A2683&lt;&gt;"",VLOOKUP(B2683,'Ket qua do'!$C$5:$AP$50000,$F$3,TRUE),"")</f>
        <v>#N/A</v>
      </c>
      <c r="G2683" s="21" t="e">
        <f>IF(A2683&lt;&gt;"",VLOOKUP(B2683,'Ket qua do'!$C$5:$AP$50000,$G$3,TRUE),"")</f>
        <v>#N/A</v>
      </c>
      <c r="H2683" s="21" t="e">
        <f>IF(A2683&lt;&gt;"",VLOOKUP(B2683,'Ket qua do'!$C$5:$AP$50000,$H$3,TRUE),"")</f>
        <v>#N/A</v>
      </c>
      <c r="I2683" s="21" t="e">
        <f>IF(A2683&lt;&gt;"",VLOOKUP(B2683,'Ket qua do'!$C$5:$AP$50000,$I$3,TRUE)*$E$9/1000,"")</f>
        <v>#N/A</v>
      </c>
      <c r="J2683" s="21" t="e">
        <f>IF(A2683&lt;&gt;"",VLOOKUP(B2683,'Ket qua do'!$C$5:$AP$50000,$J$3,TRUE)*$E$9/1000,"")</f>
        <v>#N/A</v>
      </c>
      <c r="K2683" s="21" t="e">
        <f>IF(A2683&lt;&gt;"",VLOOKUP(B2683,'Ket qua do'!$C$5:$AP$50000,$K$3,TRUE)*$E$9/1000,"")</f>
        <v>#N/A</v>
      </c>
      <c r="L2683" s="21" t="e">
        <f>IF(A2683&lt;&gt;"",VLOOKUP(B2683,'Ket qua do'!$C$5:$AP$50000,$L$3,TRUE),"")</f>
        <v>#N/A</v>
      </c>
    </row>
    <row r="2684" spans="1:12" x14ac:dyDescent="0.25">
      <c r="A2684" t="e">
        <f t="shared" si="47"/>
        <v>#N/A</v>
      </c>
      <c r="B2684" s="1" t="e">
        <f>IF(A2684&lt;&gt;"",VLOOKUP(A2684,'Ket qua do'!$B$5:$CE$50000,2,TRUE),"")</f>
        <v>#N/A</v>
      </c>
      <c r="C2684" s="19" t="e">
        <f>IF(A2684&lt;&gt;"",VLOOKUP(B2684,'Ket qua do'!$C$5:$AP$50000,$C$3,TRUE)*SQRT(3)*$C$11,"")</f>
        <v>#N/A</v>
      </c>
      <c r="D2684" s="21" t="e">
        <f>IF(A2684&lt;&gt;"",VLOOKUP(B2684,'Ket qua do'!$C$5:$AP$50000,$D$3,TRUE),"")</f>
        <v>#N/A</v>
      </c>
      <c r="E2684" s="21" t="e">
        <f>IF(A2684&lt;&gt;"",VLOOKUP(B2684,'Ket qua do'!$C$5:$AP$50000,$E$3,TRUE)*$C$12,"")</f>
        <v>#N/A</v>
      </c>
      <c r="F2684" s="21" t="e">
        <f>IF(A2684&lt;&gt;"",VLOOKUP(B2684,'Ket qua do'!$C$5:$AP$50000,$F$3,TRUE),"")</f>
        <v>#N/A</v>
      </c>
      <c r="G2684" s="21" t="e">
        <f>IF(A2684&lt;&gt;"",VLOOKUP(B2684,'Ket qua do'!$C$5:$AP$50000,$G$3,TRUE),"")</f>
        <v>#N/A</v>
      </c>
      <c r="H2684" s="21" t="e">
        <f>IF(A2684&lt;&gt;"",VLOOKUP(B2684,'Ket qua do'!$C$5:$AP$50000,$H$3,TRUE),"")</f>
        <v>#N/A</v>
      </c>
      <c r="I2684" s="21" t="e">
        <f>IF(A2684&lt;&gt;"",VLOOKUP(B2684,'Ket qua do'!$C$5:$AP$50000,$I$3,TRUE)*$E$9/1000,"")</f>
        <v>#N/A</v>
      </c>
      <c r="J2684" s="21" t="e">
        <f>IF(A2684&lt;&gt;"",VLOOKUP(B2684,'Ket qua do'!$C$5:$AP$50000,$J$3,TRUE)*$E$9/1000,"")</f>
        <v>#N/A</v>
      </c>
      <c r="K2684" s="21" t="e">
        <f>IF(A2684&lt;&gt;"",VLOOKUP(B2684,'Ket qua do'!$C$5:$AP$50000,$K$3,TRUE)*$E$9/1000,"")</f>
        <v>#N/A</v>
      </c>
      <c r="L2684" s="21" t="e">
        <f>IF(A2684&lt;&gt;"",VLOOKUP(B2684,'Ket qua do'!$C$5:$AP$50000,$L$3,TRUE),"")</f>
        <v>#N/A</v>
      </c>
    </row>
    <row r="2685" spans="1:12" x14ac:dyDescent="0.25">
      <c r="A2685" t="e">
        <f t="shared" si="47"/>
        <v>#N/A</v>
      </c>
      <c r="B2685" s="1" t="e">
        <f>IF(A2685&lt;&gt;"",VLOOKUP(A2685,'Ket qua do'!$B$5:$CE$50000,2,TRUE),"")</f>
        <v>#N/A</v>
      </c>
      <c r="C2685" s="19" t="e">
        <f>IF(A2685&lt;&gt;"",VLOOKUP(B2685,'Ket qua do'!$C$5:$AP$50000,$C$3,TRUE)*SQRT(3)*$C$11,"")</f>
        <v>#N/A</v>
      </c>
      <c r="D2685" s="21" t="e">
        <f>IF(A2685&lt;&gt;"",VLOOKUP(B2685,'Ket qua do'!$C$5:$AP$50000,$D$3,TRUE),"")</f>
        <v>#N/A</v>
      </c>
      <c r="E2685" s="21" t="e">
        <f>IF(A2685&lt;&gt;"",VLOOKUP(B2685,'Ket qua do'!$C$5:$AP$50000,$E$3,TRUE)*$C$12,"")</f>
        <v>#N/A</v>
      </c>
      <c r="F2685" s="21" t="e">
        <f>IF(A2685&lt;&gt;"",VLOOKUP(B2685,'Ket qua do'!$C$5:$AP$50000,$F$3,TRUE),"")</f>
        <v>#N/A</v>
      </c>
      <c r="G2685" s="21" t="e">
        <f>IF(A2685&lt;&gt;"",VLOOKUP(B2685,'Ket qua do'!$C$5:$AP$50000,$G$3,TRUE),"")</f>
        <v>#N/A</v>
      </c>
      <c r="H2685" s="21" t="e">
        <f>IF(A2685&lt;&gt;"",VLOOKUP(B2685,'Ket qua do'!$C$5:$AP$50000,$H$3,TRUE),"")</f>
        <v>#N/A</v>
      </c>
      <c r="I2685" s="21" t="e">
        <f>IF(A2685&lt;&gt;"",VLOOKUP(B2685,'Ket qua do'!$C$5:$AP$50000,$I$3,TRUE)*$E$9/1000,"")</f>
        <v>#N/A</v>
      </c>
      <c r="J2685" s="21" t="e">
        <f>IF(A2685&lt;&gt;"",VLOOKUP(B2685,'Ket qua do'!$C$5:$AP$50000,$J$3,TRUE)*$E$9/1000,"")</f>
        <v>#N/A</v>
      </c>
      <c r="K2685" s="21" t="e">
        <f>IF(A2685&lt;&gt;"",VLOOKUP(B2685,'Ket qua do'!$C$5:$AP$50000,$K$3,TRUE)*$E$9/1000,"")</f>
        <v>#N/A</v>
      </c>
      <c r="L2685" s="21" t="e">
        <f>IF(A2685&lt;&gt;"",VLOOKUP(B2685,'Ket qua do'!$C$5:$AP$50000,$L$3,TRUE),"")</f>
        <v>#N/A</v>
      </c>
    </row>
    <row r="2686" spans="1:12" x14ac:dyDescent="0.25">
      <c r="A2686" t="e">
        <f t="shared" si="47"/>
        <v>#N/A</v>
      </c>
      <c r="B2686" s="1" t="e">
        <f>IF(A2686&lt;&gt;"",VLOOKUP(A2686,'Ket qua do'!$B$5:$CE$50000,2,TRUE),"")</f>
        <v>#N/A</v>
      </c>
      <c r="C2686" s="19" t="e">
        <f>IF(A2686&lt;&gt;"",VLOOKUP(B2686,'Ket qua do'!$C$5:$AP$50000,$C$3,TRUE)*SQRT(3)*$C$11,"")</f>
        <v>#N/A</v>
      </c>
      <c r="D2686" s="21" t="e">
        <f>IF(A2686&lt;&gt;"",VLOOKUP(B2686,'Ket qua do'!$C$5:$AP$50000,$D$3,TRUE),"")</f>
        <v>#N/A</v>
      </c>
      <c r="E2686" s="21" t="e">
        <f>IF(A2686&lt;&gt;"",VLOOKUP(B2686,'Ket qua do'!$C$5:$AP$50000,$E$3,TRUE)*$C$12,"")</f>
        <v>#N/A</v>
      </c>
      <c r="F2686" s="21" t="e">
        <f>IF(A2686&lt;&gt;"",VLOOKUP(B2686,'Ket qua do'!$C$5:$AP$50000,$F$3,TRUE),"")</f>
        <v>#N/A</v>
      </c>
      <c r="G2686" s="21" t="e">
        <f>IF(A2686&lt;&gt;"",VLOOKUP(B2686,'Ket qua do'!$C$5:$AP$50000,$G$3,TRUE),"")</f>
        <v>#N/A</v>
      </c>
      <c r="H2686" s="21" t="e">
        <f>IF(A2686&lt;&gt;"",VLOOKUP(B2686,'Ket qua do'!$C$5:$AP$50000,$H$3,TRUE),"")</f>
        <v>#N/A</v>
      </c>
      <c r="I2686" s="21" t="e">
        <f>IF(A2686&lt;&gt;"",VLOOKUP(B2686,'Ket qua do'!$C$5:$AP$50000,$I$3,TRUE)*$E$9/1000,"")</f>
        <v>#N/A</v>
      </c>
      <c r="J2686" s="21" t="e">
        <f>IF(A2686&lt;&gt;"",VLOOKUP(B2686,'Ket qua do'!$C$5:$AP$50000,$J$3,TRUE)*$E$9/1000,"")</f>
        <v>#N/A</v>
      </c>
      <c r="K2686" s="21" t="e">
        <f>IF(A2686&lt;&gt;"",VLOOKUP(B2686,'Ket qua do'!$C$5:$AP$50000,$K$3,TRUE)*$E$9/1000,"")</f>
        <v>#N/A</v>
      </c>
      <c r="L2686" s="21" t="e">
        <f>IF(A2686&lt;&gt;"",VLOOKUP(B2686,'Ket qua do'!$C$5:$AP$50000,$L$3,TRUE),"")</f>
        <v>#N/A</v>
      </c>
    </row>
    <row r="2687" spans="1:12" x14ac:dyDescent="0.25">
      <c r="A2687" t="e">
        <f t="shared" si="47"/>
        <v>#N/A</v>
      </c>
      <c r="B2687" s="1" t="e">
        <f>IF(A2687&lt;&gt;"",VLOOKUP(A2687,'Ket qua do'!$B$5:$CE$50000,2,TRUE),"")</f>
        <v>#N/A</v>
      </c>
      <c r="C2687" s="19" t="e">
        <f>IF(A2687&lt;&gt;"",VLOOKUP(B2687,'Ket qua do'!$C$5:$AP$50000,$C$3,TRUE)*SQRT(3)*$C$11,"")</f>
        <v>#N/A</v>
      </c>
      <c r="D2687" s="21" t="e">
        <f>IF(A2687&lt;&gt;"",VLOOKUP(B2687,'Ket qua do'!$C$5:$AP$50000,$D$3,TRUE),"")</f>
        <v>#N/A</v>
      </c>
      <c r="E2687" s="21" t="e">
        <f>IF(A2687&lt;&gt;"",VLOOKUP(B2687,'Ket qua do'!$C$5:$AP$50000,$E$3,TRUE)*$C$12,"")</f>
        <v>#N/A</v>
      </c>
      <c r="F2687" s="21" t="e">
        <f>IF(A2687&lt;&gt;"",VLOOKUP(B2687,'Ket qua do'!$C$5:$AP$50000,$F$3,TRUE),"")</f>
        <v>#N/A</v>
      </c>
      <c r="G2687" s="21" t="e">
        <f>IF(A2687&lt;&gt;"",VLOOKUP(B2687,'Ket qua do'!$C$5:$AP$50000,$G$3,TRUE),"")</f>
        <v>#N/A</v>
      </c>
      <c r="H2687" s="21" t="e">
        <f>IF(A2687&lt;&gt;"",VLOOKUP(B2687,'Ket qua do'!$C$5:$AP$50000,$H$3,TRUE),"")</f>
        <v>#N/A</v>
      </c>
      <c r="I2687" s="21" t="e">
        <f>IF(A2687&lt;&gt;"",VLOOKUP(B2687,'Ket qua do'!$C$5:$AP$50000,$I$3,TRUE)*$E$9/1000,"")</f>
        <v>#N/A</v>
      </c>
      <c r="J2687" s="21" t="e">
        <f>IF(A2687&lt;&gt;"",VLOOKUP(B2687,'Ket qua do'!$C$5:$AP$50000,$J$3,TRUE)*$E$9/1000,"")</f>
        <v>#N/A</v>
      </c>
      <c r="K2687" s="21" t="e">
        <f>IF(A2687&lt;&gt;"",VLOOKUP(B2687,'Ket qua do'!$C$5:$AP$50000,$K$3,TRUE)*$E$9/1000,"")</f>
        <v>#N/A</v>
      </c>
      <c r="L2687" s="21" t="e">
        <f>IF(A2687&lt;&gt;"",VLOOKUP(B2687,'Ket qua do'!$C$5:$AP$50000,$L$3,TRUE),"")</f>
        <v>#N/A</v>
      </c>
    </row>
    <row r="2688" spans="1:12" x14ac:dyDescent="0.25">
      <c r="A2688" t="e">
        <f t="shared" si="47"/>
        <v>#N/A</v>
      </c>
      <c r="B2688" s="1" t="e">
        <f>IF(A2688&lt;&gt;"",VLOOKUP(A2688,'Ket qua do'!$B$5:$CE$50000,2,TRUE),"")</f>
        <v>#N/A</v>
      </c>
      <c r="C2688" s="19" t="e">
        <f>IF(A2688&lt;&gt;"",VLOOKUP(B2688,'Ket qua do'!$C$5:$AP$50000,$C$3,TRUE)*SQRT(3)*$C$11,"")</f>
        <v>#N/A</v>
      </c>
      <c r="D2688" s="21" t="e">
        <f>IF(A2688&lt;&gt;"",VLOOKUP(B2688,'Ket qua do'!$C$5:$AP$50000,$D$3,TRUE),"")</f>
        <v>#N/A</v>
      </c>
      <c r="E2688" s="21" t="e">
        <f>IF(A2688&lt;&gt;"",VLOOKUP(B2688,'Ket qua do'!$C$5:$AP$50000,$E$3,TRUE)*$C$12,"")</f>
        <v>#N/A</v>
      </c>
      <c r="F2688" s="21" t="e">
        <f>IF(A2688&lt;&gt;"",VLOOKUP(B2688,'Ket qua do'!$C$5:$AP$50000,$F$3,TRUE),"")</f>
        <v>#N/A</v>
      </c>
      <c r="G2688" s="21" t="e">
        <f>IF(A2688&lt;&gt;"",VLOOKUP(B2688,'Ket qua do'!$C$5:$AP$50000,$G$3,TRUE),"")</f>
        <v>#N/A</v>
      </c>
      <c r="H2688" s="21" t="e">
        <f>IF(A2688&lt;&gt;"",VLOOKUP(B2688,'Ket qua do'!$C$5:$AP$50000,$H$3,TRUE),"")</f>
        <v>#N/A</v>
      </c>
      <c r="I2688" s="21" t="e">
        <f>IF(A2688&lt;&gt;"",VLOOKUP(B2688,'Ket qua do'!$C$5:$AP$50000,$I$3,TRUE)*$E$9/1000,"")</f>
        <v>#N/A</v>
      </c>
      <c r="J2688" s="21" t="e">
        <f>IF(A2688&lt;&gt;"",VLOOKUP(B2688,'Ket qua do'!$C$5:$AP$50000,$J$3,TRUE)*$E$9/1000,"")</f>
        <v>#N/A</v>
      </c>
      <c r="K2688" s="21" t="e">
        <f>IF(A2688&lt;&gt;"",VLOOKUP(B2688,'Ket qua do'!$C$5:$AP$50000,$K$3,TRUE)*$E$9/1000,"")</f>
        <v>#N/A</v>
      </c>
      <c r="L2688" s="21" t="e">
        <f>IF(A2688&lt;&gt;"",VLOOKUP(B2688,'Ket qua do'!$C$5:$AP$50000,$L$3,TRUE),"")</f>
        <v>#N/A</v>
      </c>
    </row>
    <row r="2689" spans="1:12" x14ac:dyDescent="0.25">
      <c r="A2689" t="e">
        <f t="shared" si="47"/>
        <v>#N/A</v>
      </c>
      <c r="B2689" s="1" t="e">
        <f>IF(A2689&lt;&gt;"",VLOOKUP(A2689,'Ket qua do'!$B$5:$CE$50000,2,TRUE),"")</f>
        <v>#N/A</v>
      </c>
      <c r="C2689" s="19" t="e">
        <f>IF(A2689&lt;&gt;"",VLOOKUP(B2689,'Ket qua do'!$C$5:$AP$50000,$C$3,TRUE)*SQRT(3)*$C$11,"")</f>
        <v>#N/A</v>
      </c>
      <c r="D2689" s="21" t="e">
        <f>IF(A2689&lt;&gt;"",VLOOKUP(B2689,'Ket qua do'!$C$5:$AP$50000,$D$3,TRUE),"")</f>
        <v>#N/A</v>
      </c>
      <c r="E2689" s="21" t="e">
        <f>IF(A2689&lt;&gt;"",VLOOKUP(B2689,'Ket qua do'!$C$5:$AP$50000,$E$3,TRUE)*$C$12,"")</f>
        <v>#N/A</v>
      </c>
      <c r="F2689" s="21" t="e">
        <f>IF(A2689&lt;&gt;"",VLOOKUP(B2689,'Ket qua do'!$C$5:$AP$50000,$F$3,TRUE),"")</f>
        <v>#N/A</v>
      </c>
      <c r="G2689" s="21" t="e">
        <f>IF(A2689&lt;&gt;"",VLOOKUP(B2689,'Ket qua do'!$C$5:$AP$50000,$G$3,TRUE),"")</f>
        <v>#N/A</v>
      </c>
      <c r="H2689" s="21" t="e">
        <f>IF(A2689&lt;&gt;"",VLOOKUP(B2689,'Ket qua do'!$C$5:$AP$50000,$H$3,TRUE),"")</f>
        <v>#N/A</v>
      </c>
      <c r="I2689" s="21" t="e">
        <f>IF(A2689&lt;&gt;"",VLOOKUP(B2689,'Ket qua do'!$C$5:$AP$50000,$I$3,TRUE)*$E$9/1000,"")</f>
        <v>#N/A</v>
      </c>
      <c r="J2689" s="21" t="e">
        <f>IF(A2689&lt;&gt;"",VLOOKUP(B2689,'Ket qua do'!$C$5:$AP$50000,$J$3,TRUE)*$E$9/1000,"")</f>
        <v>#N/A</v>
      </c>
      <c r="K2689" s="21" t="e">
        <f>IF(A2689&lt;&gt;"",VLOOKUP(B2689,'Ket qua do'!$C$5:$AP$50000,$K$3,TRUE)*$E$9/1000,"")</f>
        <v>#N/A</v>
      </c>
      <c r="L2689" s="21" t="e">
        <f>IF(A2689&lt;&gt;"",VLOOKUP(B2689,'Ket qua do'!$C$5:$AP$50000,$L$3,TRUE),"")</f>
        <v>#N/A</v>
      </c>
    </row>
    <row r="2690" spans="1:12" x14ac:dyDescent="0.25">
      <c r="A2690" t="e">
        <f t="shared" si="47"/>
        <v>#N/A</v>
      </c>
      <c r="B2690" s="1" t="e">
        <f>IF(A2690&lt;&gt;"",VLOOKUP(A2690,'Ket qua do'!$B$5:$CE$50000,2,TRUE),"")</f>
        <v>#N/A</v>
      </c>
      <c r="C2690" s="19" t="e">
        <f>IF(A2690&lt;&gt;"",VLOOKUP(B2690,'Ket qua do'!$C$5:$AP$50000,$C$3,TRUE)*SQRT(3)*$C$11,"")</f>
        <v>#N/A</v>
      </c>
      <c r="D2690" s="21" t="e">
        <f>IF(A2690&lt;&gt;"",VLOOKUP(B2690,'Ket qua do'!$C$5:$AP$50000,$D$3,TRUE),"")</f>
        <v>#N/A</v>
      </c>
      <c r="E2690" s="21" t="e">
        <f>IF(A2690&lt;&gt;"",VLOOKUP(B2690,'Ket qua do'!$C$5:$AP$50000,$E$3,TRUE)*$C$12,"")</f>
        <v>#N/A</v>
      </c>
      <c r="F2690" s="21" t="e">
        <f>IF(A2690&lt;&gt;"",VLOOKUP(B2690,'Ket qua do'!$C$5:$AP$50000,$F$3,TRUE),"")</f>
        <v>#N/A</v>
      </c>
      <c r="G2690" s="21" t="e">
        <f>IF(A2690&lt;&gt;"",VLOOKUP(B2690,'Ket qua do'!$C$5:$AP$50000,$G$3,TRUE),"")</f>
        <v>#N/A</v>
      </c>
      <c r="H2690" s="21" t="e">
        <f>IF(A2690&lt;&gt;"",VLOOKUP(B2690,'Ket qua do'!$C$5:$AP$50000,$H$3,TRUE),"")</f>
        <v>#N/A</v>
      </c>
      <c r="I2690" s="21" t="e">
        <f>IF(A2690&lt;&gt;"",VLOOKUP(B2690,'Ket qua do'!$C$5:$AP$50000,$I$3,TRUE)*$E$9/1000,"")</f>
        <v>#N/A</v>
      </c>
      <c r="J2690" s="21" t="e">
        <f>IF(A2690&lt;&gt;"",VLOOKUP(B2690,'Ket qua do'!$C$5:$AP$50000,$J$3,TRUE)*$E$9/1000,"")</f>
        <v>#N/A</v>
      </c>
      <c r="K2690" s="21" t="e">
        <f>IF(A2690&lt;&gt;"",VLOOKUP(B2690,'Ket qua do'!$C$5:$AP$50000,$K$3,TRUE)*$E$9/1000,"")</f>
        <v>#N/A</v>
      </c>
      <c r="L2690" s="21" t="e">
        <f>IF(A2690&lt;&gt;"",VLOOKUP(B2690,'Ket qua do'!$C$5:$AP$50000,$L$3,TRUE),"")</f>
        <v>#N/A</v>
      </c>
    </row>
    <row r="2691" spans="1:12" x14ac:dyDescent="0.25">
      <c r="A2691" t="e">
        <f t="shared" si="47"/>
        <v>#N/A</v>
      </c>
      <c r="B2691" s="1" t="e">
        <f>IF(A2691&lt;&gt;"",VLOOKUP(A2691,'Ket qua do'!$B$5:$CE$50000,2,TRUE),"")</f>
        <v>#N/A</v>
      </c>
      <c r="C2691" s="19" t="e">
        <f>IF(A2691&lt;&gt;"",VLOOKUP(B2691,'Ket qua do'!$C$5:$AP$50000,$C$3,TRUE)*SQRT(3)*$C$11,"")</f>
        <v>#N/A</v>
      </c>
      <c r="D2691" s="21" t="e">
        <f>IF(A2691&lt;&gt;"",VLOOKUP(B2691,'Ket qua do'!$C$5:$AP$50000,$D$3,TRUE),"")</f>
        <v>#N/A</v>
      </c>
      <c r="E2691" s="21" t="e">
        <f>IF(A2691&lt;&gt;"",VLOOKUP(B2691,'Ket qua do'!$C$5:$AP$50000,$E$3,TRUE)*$C$12,"")</f>
        <v>#N/A</v>
      </c>
      <c r="F2691" s="21" t="e">
        <f>IF(A2691&lt;&gt;"",VLOOKUP(B2691,'Ket qua do'!$C$5:$AP$50000,$F$3,TRUE),"")</f>
        <v>#N/A</v>
      </c>
      <c r="G2691" s="21" t="e">
        <f>IF(A2691&lt;&gt;"",VLOOKUP(B2691,'Ket qua do'!$C$5:$AP$50000,$G$3,TRUE),"")</f>
        <v>#N/A</v>
      </c>
      <c r="H2691" s="21" t="e">
        <f>IF(A2691&lt;&gt;"",VLOOKUP(B2691,'Ket qua do'!$C$5:$AP$50000,$H$3,TRUE),"")</f>
        <v>#N/A</v>
      </c>
      <c r="I2691" s="21" t="e">
        <f>IF(A2691&lt;&gt;"",VLOOKUP(B2691,'Ket qua do'!$C$5:$AP$50000,$I$3,TRUE)*$E$9/1000,"")</f>
        <v>#N/A</v>
      </c>
      <c r="J2691" s="21" t="e">
        <f>IF(A2691&lt;&gt;"",VLOOKUP(B2691,'Ket qua do'!$C$5:$AP$50000,$J$3,TRUE)*$E$9/1000,"")</f>
        <v>#N/A</v>
      </c>
      <c r="K2691" s="21" t="e">
        <f>IF(A2691&lt;&gt;"",VLOOKUP(B2691,'Ket qua do'!$C$5:$AP$50000,$K$3,TRUE)*$E$9/1000,"")</f>
        <v>#N/A</v>
      </c>
      <c r="L2691" s="21" t="e">
        <f>IF(A2691&lt;&gt;"",VLOOKUP(B2691,'Ket qua do'!$C$5:$AP$50000,$L$3,TRUE),"")</f>
        <v>#N/A</v>
      </c>
    </row>
    <row r="2692" spans="1:12" x14ac:dyDescent="0.25">
      <c r="A2692" t="e">
        <f t="shared" si="47"/>
        <v>#N/A</v>
      </c>
      <c r="B2692" s="1" t="e">
        <f>IF(A2692&lt;&gt;"",VLOOKUP(A2692,'Ket qua do'!$B$5:$CE$50000,2,TRUE),"")</f>
        <v>#N/A</v>
      </c>
      <c r="C2692" s="19" t="e">
        <f>IF(A2692&lt;&gt;"",VLOOKUP(B2692,'Ket qua do'!$C$5:$AP$50000,$C$3,TRUE)*SQRT(3)*$C$11,"")</f>
        <v>#N/A</v>
      </c>
      <c r="D2692" s="21" t="e">
        <f>IF(A2692&lt;&gt;"",VLOOKUP(B2692,'Ket qua do'!$C$5:$AP$50000,$D$3,TRUE),"")</f>
        <v>#N/A</v>
      </c>
      <c r="E2692" s="21" t="e">
        <f>IF(A2692&lt;&gt;"",VLOOKUP(B2692,'Ket qua do'!$C$5:$AP$50000,$E$3,TRUE)*$C$12,"")</f>
        <v>#N/A</v>
      </c>
      <c r="F2692" s="21" t="e">
        <f>IF(A2692&lt;&gt;"",VLOOKUP(B2692,'Ket qua do'!$C$5:$AP$50000,$F$3,TRUE),"")</f>
        <v>#N/A</v>
      </c>
      <c r="G2692" s="21" t="e">
        <f>IF(A2692&lt;&gt;"",VLOOKUP(B2692,'Ket qua do'!$C$5:$AP$50000,$G$3,TRUE),"")</f>
        <v>#N/A</v>
      </c>
      <c r="H2692" s="21" t="e">
        <f>IF(A2692&lt;&gt;"",VLOOKUP(B2692,'Ket qua do'!$C$5:$AP$50000,$H$3,TRUE),"")</f>
        <v>#N/A</v>
      </c>
      <c r="I2692" s="21" t="e">
        <f>IF(A2692&lt;&gt;"",VLOOKUP(B2692,'Ket qua do'!$C$5:$AP$50000,$I$3,TRUE)*$E$9/1000,"")</f>
        <v>#N/A</v>
      </c>
      <c r="J2692" s="21" t="e">
        <f>IF(A2692&lt;&gt;"",VLOOKUP(B2692,'Ket qua do'!$C$5:$AP$50000,$J$3,TRUE)*$E$9/1000,"")</f>
        <v>#N/A</v>
      </c>
      <c r="K2692" s="21" t="e">
        <f>IF(A2692&lt;&gt;"",VLOOKUP(B2692,'Ket qua do'!$C$5:$AP$50000,$K$3,TRUE)*$E$9/1000,"")</f>
        <v>#N/A</v>
      </c>
      <c r="L2692" s="21" t="e">
        <f>IF(A2692&lt;&gt;"",VLOOKUP(B2692,'Ket qua do'!$C$5:$AP$50000,$L$3,TRUE),"")</f>
        <v>#N/A</v>
      </c>
    </row>
    <row r="2693" spans="1:12" x14ac:dyDescent="0.25">
      <c r="A2693" t="e">
        <f t="shared" si="47"/>
        <v>#N/A</v>
      </c>
      <c r="B2693" s="1" t="e">
        <f>IF(A2693&lt;&gt;"",VLOOKUP(A2693,'Ket qua do'!$B$5:$CE$50000,2,TRUE),"")</f>
        <v>#N/A</v>
      </c>
      <c r="C2693" s="19" t="e">
        <f>IF(A2693&lt;&gt;"",VLOOKUP(B2693,'Ket qua do'!$C$5:$AP$50000,$C$3,TRUE)*SQRT(3)*$C$11,"")</f>
        <v>#N/A</v>
      </c>
      <c r="D2693" s="21" t="e">
        <f>IF(A2693&lt;&gt;"",VLOOKUP(B2693,'Ket qua do'!$C$5:$AP$50000,$D$3,TRUE),"")</f>
        <v>#N/A</v>
      </c>
      <c r="E2693" s="21" t="e">
        <f>IF(A2693&lt;&gt;"",VLOOKUP(B2693,'Ket qua do'!$C$5:$AP$50000,$E$3,TRUE)*$C$12,"")</f>
        <v>#N/A</v>
      </c>
      <c r="F2693" s="21" t="e">
        <f>IF(A2693&lt;&gt;"",VLOOKUP(B2693,'Ket qua do'!$C$5:$AP$50000,$F$3,TRUE),"")</f>
        <v>#N/A</v>
      </c>
      <c r="G2693" s="21" t="e">
        <f>IF(A2693&lt;&gt;"",VLOOKUP(B2693,'Ket qua do'!$C$5:$AP$50000,$G$3,TRUE),"")</f>
        <v>#N/A</v>
      </c>
      <c r="H2693" s="21" t="e">
        <f>IF(A2693&lt;&gt;"",VLOOKUP(B2693,'Ket qua do'!$C$5:$AP$50000,$H$3,TRUE),"")</f>
        <v>#N/A</v>
      </c>
      <c r="I2693" s="21" t="e">
        <f>IF(A2693&lt;&gt;"",VLOOKUP(B2693,'Ket qua do'!$C$5:$AP$50000,$I$3,TRUE)*$E$9/1000,"")</f>
        <v>#N/A</v>
      </c>
      <c r="J2693" s="21" t="e">
        <f>IF(A2693&lt;&gt;"",VLOOKUP(B2693,'Ket qua do'!$C$5:$AP$50000,$J$3,TRUE)*$E$9/1000,"")</f>
        <v>#N/A</v>
      </c>
      <c r="K2693" s="21" t="e">
        <f>IF(A2693&lt;&gt;"",VLOOKUP(B2693,'Ket qua do'!$C$5:$AP$50000,$K$3,TRUE)*$E$9/1000,"")</f>
        <v>#N/A</v>
      </c>
      <c r="L2693" s="21" t="e">
        <f>IF(A2693&lt;&gt;"",VLOOKUP(B2693,'Ket qua do'!$C$5:$AP$50000,$L$3,TRUE),"")</f>
        <v>#N/A</v>
      </c>
    </row>
    <row r="2694" spans="1:12" x14ac:dyDescent="0.25">
      <c r="A2694" t="e">
        <f t="shared" si="47"/>
        <v>#N/A</v>
      </c>
      <c r="B2694" s="1" t="e">
        <f>IF(A2694&lt;&gt;"",VLOOKUP(A2694,'Ket qua do'!$B$5:$CE$50000,2,TRUE),"")</f>
        <v>#N/A</v>
      </c>
      <c r="C2694" s="19" t="e">
        <f>IF(A2694&lt;&gt;"",VLOOKUP(B2694,'Ket qua do'!$C$5:$AP$50000,$C$3,TRUE)*SQRT(3)*$C$11,"")</f>
        <v>#N/A</v>
      </c>
      <c r="D2694" s="21" t="e">
        <f>IF(A2694&lt;&gt;"",VLOOKUP(B2694,'Ket qua do'!$C$5:$AP$50000,$D$3,TRUE),"")</f>
        <v>#N/A</v>
      </c>
      <c r="E2694" s="21" t="e">
        <f>IF(A2694&lt;&gt;"",VLOOKUP(B2694,'Ket qua do'!$C$5:$AP$50000,$E$3,TRUE)*$C$12,"")</f>
        <v>#N/A</v>
      </c>
      <c r="F2694" s="21" t="e">
        <f>IF(A2694&lt;&gt;"",VLOOKUP(B2694,'Ket qua do'!$C$5:$AP$50000,$F$3,TRUE),"")</f>
        <v>#N/A</v>
      </c>
      <c r="G2694" s="21" t="e">
        <f>IF(A2694&lt;&gt;"",VLOOKUP(B2694,'Ket qua do'!$C$5:$AP$50000,$G$3,TRUE),"")</f>
        <v>#N/A</v>
      </c>
      <c r="H2694" s="21" t="e">
        <f>IF(A2694&lt;&gt;"",VLOOKUP(B2694,'Ket qua do'!$C$5:$AP$50000,$H$3,TRUE),"")</f>
        <v>#N/A</v>
      </c>
      <c r="I2694" s="21" t="e">
        <f>IF(A2694&lt;&gt;"",VLOOKUP(B2694,'Ket qua do'!$C$5:$AP$50000,$I$3,TRUE)*$E$9/1000,"")</f>
        <v>#N/A</v>
      </c>
      <c r="J2694" s="21" t="e">
        <f>IF(A2694&lt;&gt;"",VLOOKUP(B2694,'Ket qua do'!$C$5:$AP$50000,$J$3,TRUE)*$E$9/1000,"")</f>
        <v>#N/A</v>
      </c>
      <c r="K2694" s="21" t="e">
        <f>IF(A2694&lt;&gt;"",VLOOKUP(B2694,'Ket qua do'!$C$5:$AP$50000,$K$3,TRUE)*$E$9/1000,"")</f>
        <v>#N/A</v>
      </c>
      <c r="L2694" s="21" t="e">
        <f>IF(A2694&lt;&gt;"",VLOOKUP(B2694,'Ket qua do'!$C$5:$AP$50000,$L$3,TRUE),"")</f>
        <v>#N/A</v>
      </c>
    </row>
    <row r="2695" spans="1:12" x14ac:dyDescent="0.25">
      <c r="A2695" t="e">
        <f t="shared" si="47"/>
        <v>#N/A</v>
      </c>
      <c r="B2695" s="1" t="e">
        <f>IF(A2695&lt;&gt;"",VLOOKUP(A2695,'Ket qua do'!$B$5:$CE$50000,2,TRUE),"")</f>
        <v>#N/A</v>
      </c>
      <c r="C2695" s="19" t="e">
        <f>IF(A2695&lt;&gt;"",VLOOKUP(B2695,'Ket qua do'!$C$5:$AP$50000,$C$3,TRUE)*SQRT(3)*$C$11,"")</f>
        <v>#N/A</v>
      </c>
      <c r="D2695" s="21" t="e">
        <f>IF(A2695&lt;&gt;"",VLOOKUP(B2695,'Ket qua do'!$C$5:$AP$50000,$D$3,TRUE),"")</f>
        <v>#N/A</v>
      </c>
      <c r="E2695" s="21" t="e">
        <f>IF(A2695&lt;&gt;"",VLOOKUP(B2695,'Ket qua do'!$C$5:$AP$50000,$E$3,TRUE)*$C$12,"")</f>
        <v>#N/A</v>
      </c>
      <c r="F2695" s="21" t="e">
        <f>IF(A2695&lt;&gt;"",VLOOKUP(B2695,'Ket qua do'!$C$5:$AP$50000,$F$3,TRUE),"")</f>
        <v>#N/A</v>
      </c>
      <c r="G2695" s="21" t="e">
        <f>IF(A2695&lt;&gt;"",VLOOKUP(B2695,'Ket qua do'!$C$5:$AP$50000,$G$3,TRUE),"")</f>
        <v>#N/A</v>
      </c>
      <c r="H2695" s="21" t="e">
        <f>IF(A2695&lt;&gt;"",VLOOKUP(B2695,'Ket qua do'!$C$5:$AP$50000,$H$3,TRUE),"")</f>
        <v>#N/A</v>
      </c>
      <c r="I2695" s="21" t="e">
        <f>IF(A2695&lt;&gt;"",VLOOKUP(B2695,'Ket qua do'!$C$5:$AP$50000,$I$3,TRUE)*$E$9/1000,"")</f>
        <v>#N/A</v>
      </c>
      <c r="J2695" s="21" t="e">
        <f>IF(A2695&lt;&gt;"",VLOOKUP(B2695,'Ket qua do'!$C$5:$AP$50000,$J$3,TRUE)*$E$9/1000,"")</f>
        <v>#N/A</v>
      </c>
      <c r="K2695" s="21" t="e">
        <f>IF(A2695&lt;&gt;"",VLOOKUP(B2695,'Ket qua do'!$C$5:$AP$50000,$K$3,TRUE)*$E$9/1000,"")</f>
        <v>#N/A</v>
      </c>
      <c r="L2695" s="21" t="e">
        <f>IF(A2695&lt;&gt;"",VLOOKUP(B2695,'Ket qua do'!$C$5:$AP$50000,$L$3,TRUE),"")</f>
        <v>#N/A</v>
      </c>
    </row>
    <row r="2696" spans="1:12" x14ac:dyDescent="0.25">
      <c r="A2696" t="e">
        <f t="shared" si="47"/>
        <v>#N/A</v>
      </c>
      <c r="B2696" s="1" t="e">
        <f>IF(A2696&lt;&gt;"",VLOOKUP(A2696,'Ket qua do'!$B$5:$CE$50000,2,TRUE),"")</f>
        <v>#N/A</v>
      </c>
      <c r="C2696" s="19" t="e">
        <f>IF(A2696&lt;&gt;"",VLOOKUP(B2696,'Ket qua do'!$C$5:$AP$50000,$C$3,TRUE)*SQRT(3)*$C$11,"")</f>
        <v>#N/A</v>
      </c>
      <c r="D2696" s="21" t="e">
        <f>IF(A2696&lt;&gt;"",VLOOKUP(B2696,'Ket qua do'!$C$5:$AP$50000,$D$3,TRUE),"")</f>
        <v>#N/A</v>
      </c>
      <c r="E2696" s="21" t="e">
        <f>IF(A2696&lt;&gt;"",VLOOKUP(B2696,'Ket qua do'!$C$5:$AP$50000,$E$3,TRUE)*$C$12,"")</f>
        <v>#N/A</v>
      </c>
      <c r="F2696" s="21" t="e">
        <f>IF(A2696&lt;&gt;"",VLOOKUP(B2696,'Ket qua do'!$C$5:$AP$50000,$F$3,TRUE),"")</f>
        <v>#N/A</v>
      </c>
      <c r="G2696" s="21" t="e">
        <f>IF(A2696&lt;&gt;"",VLOOKUP(B2696,'Ket qua do'!$C$5:$AP$50000,$G$3,TRUE),"")</f>
        <v>#N/A</v>
      </c>
      <c r="H2696" s="21" t="e">
        <f>IF(A2696&lt;&gt;"",VLOOKUP(B2696,'Ket qua do'!$C$5:$AP$50000,$H$3,TRUE),"")</f>
        <v>#N/A</v>
      </c>
      <c r="I2696" s="21" t="e">
        <f>IF(A2696&lt;&gt;"",VLOOKUP(B2696,'Ket qua do'!$C$5:$AP$50000,$I$3,TRUE)*$E$9/1000,"")</f>
        <v>#N/A</v>
      </c>
      <c r="J2696" s="21" t="e">
        <f>IF(A2696&lt;&gt;"",VLOOKUP(B2696,'Ket qua do'!$C$5:$AP$50000,$J$3,TRUE)*$E$9/1000,"")</f>
        <v>#N/A</v>
      </c>
      <c r="K2696" s="21" t="e">
        <f>IF(A2696&lt;&gt;"",VLOOKUP(B2696,'Ket qua do'!$C$5:$AP$50000,$K$3,TRUE)*$E$9/1000,"")</f>
        <v>#N/A</v>
      </c>
      <c r="L2696" s="21" t="e">
        <f>IF(A2696&lt;&gt;"",VLOOKUP(B2696,'Ket qua do'!$C$5:$AP$50000,$L$3,TRUE),"")</f>
        <v>#N/A</v>
      </c>
    </row>
    <row r="2697" spans="1:12" x14ac:dyDescent="0.25">
      <c r="A2697" t="e">
        <f t="shared" si="47"/>
        <v>#N/A</v>
      </c>
      <c r="B2697" s="1" t="e">
        <f>IF(A2697&lt;&gt;"",VLOOKUP(A2697,'Ket qua do'!$B$5:$CE$50000,2,TRUE),"")</f>
        <v>#N/A</v>
      </c>
      <c r="C2697" s="19" t="e">
        <f>IF(A2697&lt;&gt;"",VLOOKUP(B2697,'Ket qua do'!$C$5:$AP$50000,$C$3,TRUE)*SQRT(3)*$C$11,"")</f>
        <v>#N/A</v>
      </c>
      <c r="D2697" s="21" t="e">
        <f>IF(A2697&lt;&gt;"",VLOOKUP(B2697,'Ket qua do'!$C$5:$AP$50000,$D$3,TRUE),"")</f>
        <v>#N/A</v>
      </c>
      <c r="E2697" s="21" t="e">
        <f>IF(A2697&lt;&gt;"",VLOOKUP(B2697,'Ket qua do'!$C$5:$AP$50000,$E$3,TRUE)*$C$12,"")</f>
        <v>#N/A</v>
      </c>
      <c r="F2697" s="21" t="e">
        <f>IF(A2697&lt;&gt;"",VLOOKUP(B2697,'Ket qua do'!$C$5:$AP$50000,$F$3,TRUE),"")</f>
        <v>#N/A</v>
      </c>
      <c r="G2697" s="21" t="e">
        <f>IF(A2697&lt;&gt;"",VLOOKUP(B2697,'Ket qua do'!$C$5:$AP$50000,$G$3,TRUE),"")</f>
        <v>#N/A</v>
      </c>
      <c r="H2697" s="21" t="e">
        <f>IF(A2697&lt;&gt;"",VLOOKUP(B2697,'Ket qua do'!$C$5:$AP$50000,$H$3,TRUE),"")</f>
        <v>#N/A</v>
      </c>
      <c r="I2697" s="21" t="e">
        <f>IF(A2697&lt;&gt;"",VLOOKUP(B2697,'Ket qua do'!$C$5:$AP$50000,$I$3,TRUE)*$E$9/1000,"")</f>
        <v>#N/A</v>
      </c>
      <c r="J2697" s="21" t="e">
        <f>IF(A2697&lt;&gt;"",VLOOKUP(B2697,'Ket qua do'!$C$5:$AP$50000,$J$3,TRUE)*$E$9/1000,"")</f>
        <v>#N/A</v>
      </c>
      <c r="K2697" s="21" t="e">
        <f>IF(A2697&lt;&gt;"",VLOOKUP(B2697,'Ket qua do'!$C$5:$AP$50000,$K$3,TRUE)*$E$9/1000,"")</f>
        <v>#N/A</v>
      </c>
      <c r="L2697" s="21" t="e">
        <f>IF(A2697&lt;&gt;"",VLOOKUP(B2697,'Ket qua do'!$C$5:$AP$50000,$L$3,TRUE),"")</f>
        <v>#N/A</v>
      </c>
    </row>
    <row r="2698" spans="1:12" x14ac:dyDescent="0.25">
      <c r="A2698" t="e">
        <f t="shared" si="47"/>
        <v>#N/A</v>
      </c>
      <c r="B2698" s="1" t="e">
        <f>IF(A2698&lt;&gt;"",VLOOKUP(A2698,'Ket qua do'!$B$5:$CE$50000,2,TRUE),"")</f>
        <v>#N/A</v>
      </c>
      <c r="C2698" s="19" t="e">
        <f>IF(A2698&lt;&gt;"",VLOOKUP(B2698,'Ket qua do'!$C$5:$AP$50000,$C$3,TRUE)*SQRT(3)*$C$11,"")</f>
        <v>#N/A</v>
      </c>
      <c r="D2698" s="21" t="e">
        <f>IF(A2698&lt;&gt;"",VLOOKUP(B2698,'Ket qua do'!$C$5:$AP$50000,$D$3,TRUE),"")</f>
        <v>#N/A</v>
      </c>
      <c r="E2698" s="21" t="e">
        <f>IF(A2698&lt;&gt;"",VLOOKUP(B2698,'Ket qua do'!$C$5:$AP$50000,$E$3,TRUE)*$C$12,"")</f>
        <v>#N/A</v>
      </c>
      <c r="F2698" s="21" t="e">
        <f>IF(A2698&lt;&gt;"",VLOOKUP(B2698,'Ket qua do'!$C$5:$AP$50000,$F$3,TRUE),"")</f>
        <v>#N/A</v>
      </c>
      <c r="G2698" s="21" t="e">
        <f>IF(A2698&lt;&gt;"",VLOOKUP(B2698,'Ket qua do'!$C$5:$AP$50000,$G$3,TRUE),"")</f>
        <v>#N/A</v>
      </c>
      <c r="H2698" s="21" t="e">
        <f>IF(A2698&lt;&gt;"",VLOOKUP(B2698,'Ket qua do'!$C$5:$AP$50000,$H$3,TRUE),"")</f>
        <v>#N/A</v>
      </c>
      <c r="I2698" s="21" t="e">
        <f>IF(A2698&lt;&gt;"",VLOOKUP(B2698,'Ket qua do'!$C$5:$AP$50000,$I$3,TRUE)*$E$9/1000,"")</f>
        <v>#N/A</v>
      </c>
      <c r="J2698" s="21" t="e">
        <f>IF(A2698&lt;&gt;"",VLOOKUP(B2698,'Ket qua do'!$C$5:$AP$50000,$J$3,TRUE)*$E$9/1000,"")</f>
        <v>#N/A</v>
      </c>
      <c r="K2698" s="21" t="e">
        <f>IF(A2698&lt;&gt;"",VLOOKUP(B2698,'Ket qua do'!$C$5:$AP$50000,$K$3,TRUE)*$E$9/1000,"")</f>
        <v>#N/A</v>
      </c>
      <c r="L2698" s="21" t="e">
        <f>IF(A2698&lt;&gt;"",VLOOKUP(B2698,'Ket qua do'!$C$5:$AP$50000,$L$3,TRUE),"")</f>
        <v>#N/A</v>
      </c>
    </row>
    <row r="2699" spans="1:12" x14ac:dyDescent="0.25">
      <c r="A2699" t="e">
        <f t="shared" si="47"/>
        <v>#N/A</v>
      </c>
      <c r="B2699" s="1" t="e">
        <f>IF(A2699&lt;&gt;"",VLOOKUP(A2699,'Ket qua do'!$B$5:$CE$50000,2,TRUE),"")</f>
        <v>#N/A</v>
      </c>
      <c r="C2699" s="19" t="e">
        <f>IF(A2699&lt;&gt;"",VLOOKUP(B2699,'Ket qua do'!$C$5:$AP$50000,$C$3,TRUE)*SQRT(3)*$C$11,"")</f>
        <v>#N/A</v>
      </c>
      <c r="D2699" s="21" t="e">
        <f>IF(A2699&lt;&gt;"",VLOOKUP(B2699,'Ket qua do'!$C$5:$AP$50000,$D$3,TRUE),"")</f>
        <v>#N/A</v>
      </c>
      <c r="E2699" s="21" t="e">
        <f>IF(A2699&lt;&gt;"",VLOOKUP(B2699,'Ket qua do'!$C$5:$AP$50000,$E$3,TRUE)*$C$12,"")</f>
        <v>#N/A</v>
      </c>
      <c r="F2699" s="21" t="e">
        <f>IF(A2699&lt;&gt;"",VLOOKUP(B2699,'Ket qua do'!$C$5:$AP$50000,$F$3,TRUE),"")</f>
        <v>#N/A</v>
      </c>
      <c r="G2699" s="21" t="e">
        <f>IF(A2699&lt;&gt;"",VLOOKUP(B2699,'Ket qua do'!$C$5:$AP$50000,$G$3,TRUE),"")</f>
        <v>#N/A</v>
      </c>
      <c r="H2699" s="21" t="e">
        <f>IF(A2699&lt;&gt;"",VLOOKUP(B2699,'Ket qua do'!$C$5:$AP$50000,$H$3,TRUE),"")</f>
        <v>#N/A</v>
      </c>
      <c r="I2699" s="21" t="e">
        <f>IF(A2699&lt;&gt;"",VLOOKUP(B2699,'Ket qua do'!$C$5:$AP$50000,$I$3,TRUE)*$E$9/1000,"")</f>
        <v>#N/A</v>
      </c>
      <c r="J2699" s="21" t="e">
        <f>IF(A2699&lt;&gt;"",VLOOKUP(B2699,'Ket qua do'!$C$5:$AP$50000,$J$3,TRUE)*$E$9/1000,"")</f>
        <v>#N/A</v>
      </c>
      <c r="K2699" s="21" t="e">
        <f>IF(A2699&lt;&gt;"",VLOOKUP(B2699,'Ket qua do'!$C$5:$AP$50000,$K$3,TRUE)*$E$9/1000,"")</f>
        <v>#N/A</v>
      </c>
      <c r="L2699" s="21" t="e">
        <f>IF(A2699&lt;&gt;"",VLOOKUP(B2699,'Ket qua do'!$C$5:$AP$50000,$L$3,TRUE),"")</f>
        <v>#N/A</v>
      </c>
    </row>
    <row r="2700" spans="1:12" x14ac:dyDescent="0.25">
      <c r="A2700" t="e">
        <f t="shared" si="47"/>
        <v>#N/A</v>
      </c>
      <c r="B2700" s="1" t="e">
        <f>IF(A2700&lt;&gt;"",VLOOKUP(A2700,'Ket qua do'!$B$5:$CE$50000,2,TRUE),"")</f>
        <v>#N/A</v>
      </c>
      <c r="C2700" s="19" t="e">
        <f>IF(A2700&lt;&gt;"",VLOOKUP(B2700,'Ket qua do'!$C$5:$AP$50000,$C$3,TRUE)*SQRT(3)*$C$11,"")</f>
        <v>#N/A</v>
      </c>
      <c r="D2700" s="21" t="e">
        <f>IF(A2700&lt;&gt;"",VLOOKUP(B2700,'Ket qua do'!$C$5:$AP$50000,$D$3,TRUE),"")</f>
        <v>#N/A</v>
      </c>
      <c r="E2700" s="21" t="e">
        <f>IF(A2700&lt;&gt;"",VLOOKUP(B2700,'Ket qua do'!$C$5:$AP$50000,$E$3,TRUE)*$C$12,"")</f>
        <v>#N/A</v>
      </c>
      <c r="F2700" s="21" t="e">
        <f>IF(A2700&lt;&gt;"",VLOOKUP(B2700,'Ket qua do'!$C$5:$AP$50000,$F$3,TRUE),"")</f>
        <v>#N/A</v>
      </c>
      <c r="G2700" s="21" t="e">
        <f>IF(A2700&lt;&gt;"",VLOOKUP(B2700,'Ket qua do'!$C$5:$AP$50000,$G$3,TRUE),"")</f>
        <v>#N/A</v>
      </c>
      <c r="H2700" s="21" t="e">
        <f>IF(A2700&lt;&gt;"",VLOOKUP(B2700,'Ket qua do'!$C$5:$AP$50000,$H$3,TRUE),"")</f>
        <v>#N/A</v>
      </c>
      <c r="I2700" s="21" t="e">
        <f>IF(A2700&lt;&gt;"",VLOOKUP(B2700,'Ket qua do'!$C$5:$AP$50000,$I$3,TRUE)*$E$9/1000,"")</f>
        <v>#N/A</v>
      </c>
      <c r="J2700" s="21" t="e">
        <f>IF(A2700&lt;&gt;"",VLOOKUP(B2700,'Ket qua do'!$C$5:$AP$50000,$J$3,TRUE)*$E$9/1000,"")</f>
        <v>#N/A</v>
      </c>
      <c r="K2700" s="21" t="e">
        <f>IF(A2700&lt;&gt;"",VLOOKUP(B2700,'Ket qua do'!$C$5:$AP$50000,$K$3,TRUE)*$E$9/1000,"")</f>
        <v>#N/A</v>
      </c>
      <c r="L2700" s="21" t="e">
        <f>IF(A2700&lt;&gt;"",VLOOKUP(B2700,'Ket qua do'!$C$5:$AP$50000,$L$3,TRUE),"")</f>
        <v>#N/A</v>
      </c>
    </row>
    <row r="2701" spans="1:12" x14ac:dyDescent="0.25">
      <c r="A2701" t="e">
        <f t="shared" si="47"/>
        <v>#N/A</v>
      </c>
      <c r="B2701" s="1" t="e">
        <f>IF(A2701&lt;&gt;"",VLOOKUP(A2701,'Ket qua do'!$B$5:$CE$50000,2,TRUE),"")</f>
        <v>#N/A</v>
      </c>
      <c r="C2701" s="19" t="e">
        <f>IF(A2701&lt;&gt;"",VLOOKUP(B2701,'Ket qua do'!$C$5:$AP$50000,$C$3,TRUE)*SQRT(3)*$C$11,"")</f>
        <v>#N/A</v>
      </c>
      <c r="D2701" s="21" t="e">
        <f>IF(A2701&lt;&gt;"",VLOOKUP(B2701,'Ket qua do'!$C$5:$AP$50000,$D$3,TRUE),"")</f>
        <v>#N/A</v>
      </c>
      <c r="E2701" s="21" t="e">
        <f>IF(A2701&lt;&gt;"",VLOOKUP(B2701,'Ket qua do'!$C$5:$AP$50000,$E$3,TRUE)*$C$12,"")</f>
        <v>#N/A</v>
      </c>
      <c r="F2701" s="21" t="e">
        <f>IF(A2701&lt;&gt;"",VLOOKUP(B2701,'Ket qua do'!$C$5:$AP$50000,$F$3,TRUE),"")</f>
        <v>#N/A</v>
      </c>
      <c r="G2701" s="21" t="e">
        <f>IF(A2701&lt;&gt;"",VLOOKUP(B2701,'Ket qua do'!$C$5:$AP$50000,$G$3,TRUE),"")</f>
        <v>#N/A</v>
      </c>
      <c r="H2701" s="21" t="e">
        <f>IF(A2701&lt;&gt;"",VLOOKUP(B2701,'Ket qua do'!$C$5:$AP$50000,$H$3,TRUE),"")</f>
        <v>#N/A</v>
      </c>
      <c r="I2701" s="21" t="e">
        <f>IF(A2701&lt;&gt;"",VLOOKUP(B2701,'Ket qua do'!$C$5:$AP$50000,$I$3,TRUE)*$E$9/1000,"")</f>
        <v>#N/A</v>
      </c>
      <c r="J2701" s="21" t="e">
        <f>IF(A2701&lt;&gt;"",VLOOKUP(B2701,'Ket qua do'!$C$5:$AP$50000,$J$3,TRUE)*$E$9/1000,"")</f>
        <v>#N/A</v>
      </c>
      <c r="K2701" s="21" t="e">
        <f>IF(A2701&lt;&gt;"",VLOOKUP(B2701,'Ket qua do'!$C$5:$AP$50000,$K$3,TRUE)*$E$9/1000,"")</f>
        <v>#N/A</v>
      </c>
      <c r="L2701" s="21" t="e">
        <f>IF(A2701&lt;&gt;"",VLOOKUP(B2701,'Ket qua do'!$C$5:$AP$50000,$L$3,TRUE),"")</f>
        <v>#N/A</v>
      </c>
    </row>
    <row r="2702" spans="1:12" x14ac:dyDescent="0.25">
      <c r="A2702" t="e">
        <f t="shared" si="47"/>
        <v>#N/A</v>
      </c>
      <c r="B2702" s="1" t="e">
        <f>IF(A2702&lt;&gt;"",VLOOKUP(A2702,'Ket qua do'!$B$5:$CE$50000,2,TRUE),"")</f>
        <v>#N/A</v>
      </c>
      <c r="C2702" s="19" t="e">
        <f>IF(A2702&lt;&gt;"",VLOOKUP(B2702,'Ket qua do'!$C$5:$AP$50000,$C$3,TRUE)*SQRT(3)*$C$11,"")</f>
        <v>#N/A</v>
      </c>
      <c r="D2702" s="21" t="e">
        <f>IF(A2702&lt;&gt;"",VLOOKUP(B2702,'Ket qua do'!$C$5:$AP$50000,$D$3,TRUE),"")</f>
        <v>#N/A</v>
      </c>
      <c r="E2702" s="21" t="e">
        <f>IF(A2702&lt;&gt;"",VLOOKUP(B2702,'Ket qua do'!$C$5:$AP$50000,$E$3,TRUE)*$C$12,"")</f>
        <v>#N/A</v>
      </c>
      <c r="F2702" s="21" t="e">
        <f>IF(A2702&lt;&gt;"",VLOOKUP(B2702,'Ket qua do'!$C$5:$AP$50000,$F$3,TRUE),"")</f>
        <v>#N/A</v>
      </c>
      <c r="G2702" s="21" t="e">
        <f>IF(A2702&lt;&gt;"",VLOOKUP(B2702,'Ket qua do'!$C$5:$AP$50000,$G$3,TRUE),"")</f>
        <v>#N/A</v>
      </c>
      <c r="H2702" s="21" t="e">
        <f>IF(A2702&lt;&gt;"",VLOOKUP(B2702,'Ket qua do'!$C$5:$AP$50000,$H$3,TRUE),"")</f>
        <v>#N/A</v>
      </c>
      <c r="I2702" s="21" t="e">
        <f>IF(A2702&lt;&gt;"",VLOOKUP(B2702,'Ket qua do'!$C$5:$AP$50000,$I$3,TRUE)*$E$9/1000,"")</f>
        <v>#N/A</v>
      </c>
      <c r="J2702" s="21" t="e">
        <f>IF(A2702&lt;&gt;"",VLOOKUP(B2702,'Ket qua do'!$C$5:$AP$50000,$J$3,TRUE)*$E$9/1000,"")</f>
        <v>#N/A</v>
      </c>
      <c r="K2702" s="21" t="e">
        <f>IF(A2702&lt;&gt;"",VLOOKUP(B2702,'Ket qua do'!$C$5:$AP$50000,$K$3,TRUE)*$E$9/1000,"")</f>
        <v>#N/A</v>
      </c>
      <c r="L2702" s="21" t="e">
        <f>IF(A2702&lt;&gt;"",VLOOKUP(B2702,'Ket qua do'!$C$5:$AP$50000,$L$3,TRUE),"")</f>
        <v>#N/A</v>
      </c>
    </row>
    <row r="2703" spans="1:12" x14ac:dyDescent="0.25">
      <c r="A2703" t="e">
        <f t="shared" si="47"/>
        <v>#N/A</v>
      </c>
      <c r="B2703" s="1" t="e">
        <f>IF(A2703&lt;&gt;"",VLOOKUP(A2703,'Ket qua do'!$B$5:$CE$50000,2,TRUE),"")</f>
        <v>#N/A</v>
      </c>
      <c r="C2703" s="19" t="e">
        <f>IF(A2703&lt;&gt;"",VLOOKUP(B2703,'Ket qua do'!$C$5:$AP$50000,$C$3,TRUE)*SQRT(3)*$C$11,"")</f>
        <v>#N/A</v>
      </c>
      <c r="D2703" s="21" t="e">
        <f>IF(A2703&lt;&gt;"",VLOOKUP(B2703,'Ket qua do'!$C$5:$AP$50000,$D$3,TRUE),"")</f>
        <v>#N/A</v>
      </c>
      <c r="E2703" s="21" t="e">
        <f>IF(A2703&lt;&gt;"",VLOOKUP(B2703,'Ket qua do'!$C$5:$AP$50000,$E$3,TRUE)*$C$12,"")</f>
        <v>#N/A</v>
      </c>
      <c r="F2703" s="21" t="e">
        <f>IF(A2703&lt;&gt;"",VLOOKUP(B2703,'Ket qua do'!$C$5:$AP$50000,$F$3,TRUE),"")</f>
        <v>#N/A</v>
      </c>
      <c r="G2703" s="21" t="e">
        <f>IF(A2703&lt;&gt;"",VLOOKUP(B2703,'Ket qua do'!$C$5:$AP$50000,$G$3,TRUE),"")</f>
        <v>#N/A</v>
      </c>
      <c r="H2703" s="21" t="e">
        <f>IF(A2703&lt;&gt;"",VLOOKUP(B2703,'Ket qua do'!$C$5:$AP$50000,$H$3,TRUE),"")</f>
        <v>#N/A</v>
      </c>
      <c r="I2703" s="21" t="e">
        <f>IF(A2703&lt;&gt;"",VLOOKUP(B2703,'Ket qua do'!$C$5:$AP$50000,$I$3,TRUE)*$E$9/1000,"")</f>
        <v>#N/A</v>
      </c>
      <c r="J2703" s="21" t="e">
        <f>IF(A2703&lt;&gt;"",VLOOKUP(B2703,'Ket qua do'!$C$5:$AP$50000,$J$3,TRUE)*$E$9/1000,"")</f>
        <v>#N/A</v>
      </c>
      <c r="K2703" s="21" t="e">
        <f>IF(A2703&lt;&gt;"",VLOOKUP(B2703,'Ket qua do'!$C$5:$AP$50000,$K$3,TRUE)*$E$9/1000,"")</f>
        <v>#N/A</v>
      </c>
      <c r="L2703" s="21" t="e">
        <f>IF(A2703&lt;&gt;"",VLOOKUP(B2703,'Ket qua do'!$C$5:$AP$50000,$L$3,TRUE),"")</f>
        <v>#N/A</v>
      </c>
    </row>
    <row r="2704" spans="1:12" x14ac:dyDescent="0.25">
      <c r="A2704" t="e">
        <f t="shared" si="47"/>
        <v>#N/A</v>
      </c>
      <c r="B2704" s="1" t="e">
        <f>IF(A2704&lt;&gt;"",VLOOKUP(A2704,'Ket qua do'!$B$5:$CE$50000,2,TRUE),"")</f>
        <v>#N/A</v>
      </c>
      <c r="C2704" s="19" t="e">
        <f>IF(A2704&lt;&gt;"",VLOOKUP(B2704,'Ket qua do'!$C$5:$AP$50000,$C$3,TRUE)*SQRT(3)*$C$11,"")</f>
        <v>#N/A</v>
      </c>
      <c r="D2704" s="21" t="e">
        <f>IF(A2704&lt;&gt;"",VLOOKUP(B2704,'Ket qua do'!$C$5:$AP$50000,$D$3,TRUE),"")</f>
        <v>#N/A</v>
      </c>
      <c r="E2704" s="21" t="e">
        <f>IF(A2704&lt;&gt;"",VLOOKUP(B2704,'Ket qua do'!$C$5:$AP$50000,$E$3,TRUE)*$C$12,"")</f>
        <v>#N/A</v>
      </c>
      <c r="F2704" s="21" t="e">
        <f>IF(A2704&lt;&gt;"",VLOOKUP(B2704,'Ket qua do'!$C$5:$AP$50000,$F$3,TRUE),"")</f>
        <v>#N/A</v>
      </c>
      <c r="G2704" s="21" t="e">
        <f>IF(A2704&lt;&gt;"",VLOOKUP(B2704,'Ket qua do'!$C$5:$AP$50000,$G$3,TRUE),"")</f>
        <v>#N/A</v>
      </c>
      <c r="H2704" s="21" t="e">
        <f>IF(A2704&lt;&gt;"",VLOOKUP(B2704,'Ket qua do'!$C$5:$AP$50000,$H$3,TRUE),"")</f>
        <v>#N/A</v>
      </c>
      <c r="I2704" s="21" t="e">
        <f>IF(A2704&lt;&gt;"",VLOOKUP(B2704,'Ket qua do'!$C$5:$AP$50000,$I$3,TRUE)*$E$9/1000,"")</f>
        <v>#N/A</v>
      </c>
      <c r="J2704" s="21" t="e">
        <f>IF(A2704&lt;&gt;"",VLOOKUP(B2704,'Ket qua do'!$C$5:$AP$50000,$J$3,TRUE)*$E$9/1000,"")</f>
        <v>#N/A</v>
      </c>
      <c r="K2704" s="21" t="e">
        <f>IF(A2704&lt;&gt;"",VLOOKUP(B2704,'Ket qua do'!$C$5:$AP$50000,$K$3,TRUE)*$E$9/1000,"")</f>
        <v>#N/A</v>
      </c>
      <c r="L2704" s="21" t="e">
        <f>IF(A2704&lt;&gt;"",VLOOKUP(B2704,'Ket qua do'!$C$5:$AP$50000,$L$3,TRUE),"")</f>
        <v>#N/A</v>
      </c>
    </row>
    <row r="2705" spans="1:12" x14ac:dyDescent="0.25">
      <c r="A2705" t="e">
        <f t="shared" si="47"/>
        <v>#N/A</v>
      </c>
      <c r="B2705" s="1" t="e">
        <f>IF(A2705&lt;&gt;"",VLOOKUP(A2705,'Ket qua do'!$B$5:$CE$50000,2,TRUE),"")</f>
        <v>#N/A</v>
      </c>
      <c r="C2705" s="19" t="e">
        <f>IF(A2705&lt;&gt;"",VLOOKUP(B2705,'Ket qua do'!$C$5:$AP$50000,$C$3,TRUE)*SQRT(3)*$C$11,"")</f>
        <v>#N/A</v>
      </c>
      <c r="D2705" s="21" t="e">
        <f>IF(A2705&lt;&gt;"",VLOOKUP(B2705,'Ket qua do'!$C$5:$AP$50000,$D$3,TRUE),"")</f>
        <v>#N/A</v>
      </c>
      <c r="E2705" s="21" t="e">
        <f>IF(A2705&lt;&gt;"",VLOOKUP(B2705,'Ket qua do'!$C$5:$AP$50000,$E$3,TRUE)*$C$12,"")</f>
        <v>#N/A</v>
      </c>
      <c r="F2705" s="21" t="e">
        <f>IF(A2705&lt;&gt;"",VLOOKUP(B2705,'Ket qua do'!$C$5:$AP$50000,$F$3,TRUE),"")</f>
        <v>#N/A</v>
      </c>
      <c r="G2705" s="21" t="e">
        <f>IF(A2705&lt;&gt;"",VLOOKUP(B2705,'Ket qua do'!$C$5:$AP$50000,$G$3,TRUE),"")</f>
        <v>#N/A</v>
      </c>
      <c r="H2705" s="21" t="e">
        <f>IF(A2705&lt;&gt;"",VLOOKUP(B2705,'Ket qua do'!$C$5:$AP$50000,$H$3,TRUE),"")</f>
        <v>#N/A</v>
      </c>
      <c r="I2705" s="21" t="e">
        <f>IF(A2705&lt;&gt;"",VLOOKUP(B2705,'Ket qua do'!$C$5:$AP$50000,$I$3,TRUE)*$E$9/1000,"")</f>
        <v>#N/A</v>
      </c>
      <c r="J2705" s="21" t="e">
        <f>IF(A2705&lt;&gt;"",VLOOKUP(B2705,'Ket qua do'!$C$5:$AP$50000,$J$3,TRUE)*$E$9/1000,"")</f>
        <v>#N/A</v>
      </c>
      <c r="K2705" s="21" t="e">
        <f>IF(A2705&lt;&gt;"",VLOOKUP(B2705,'Ket qua do'!$C$5:$AP$50000,$K$3,TRUE)*$E$9/1000,"")</f>
        <v>#N/A</v>
      </c>
      <c r="L2705" s="21" t="e">
        <f>IF(A2705&lt;&gt;"",VLOOKUP(B2705,'Ket qua do'!$C$5:$AP$50000,$L$3,TRUE),"")</f>
        <v>#N/A</v>
      </c>
    </row>
    <row r="2706" spans="1:12" x14ac:dyDescent="0.25">
      <c r="A2706" t="e">
        <f t="shared" si="47"/>
        <v>#N/A</v>
      </c>
      <c r="B2706" s="1" t="e">
        <f>IF(A2706&lt;&gt;"",VLOOKUP(A2706,'Ket qua do'!$B$5:$CE$50000,2,TRUE),"")</f>
        <v>#N/A</v>
      </c>
      <c r="C2706" s="19" t="e">
        <f>IF(A2706&lt;&gt;"",VLOOKUP(B2706,'Ket qua do'!$C$5:$AP$50000,$C$3,TRUE)*SQRT(3)*$C$11,"")</f>
        <v>#N/A</v>
      </c>
      <c r="D2706" s="21" t="e">
        <f>IF(A2706&lt;&gt;"",VLOOKUP(B2706,'Ket qua do'!$C$5:$AP$50000,$D$3,TRUE),"")</f>
        <v>#N/A</v>
      </c>
      <c r="E2706" s="21" t="e">
        <f>IF(A2706&lt;&gt;"",VLOOKUP(B2706,'Ket qua do'!$C$5:$AP$50000,$E$3,TRUE)*$C$12,"")</f>
        <v>#N/A</v>
      </c>
      <c r="F2706" s="21" t="e">
        <f>IF(A2706&lt;&gt;"",VLOOKUP(B2706,'Ket qua do'!$C$5:$AP$50000,$F$3,TRUE),"")</f>
        <v>#N/A</v>
      </c>
      <c r="G2706" s="21" t="e">
        <f>IF(A2706&lt;&gt;"",VLOOKUP(B2706,'Ket qua do'!$C$5:$AP$50000,$G$3,TRUE),"")</f>
        <v>#N/A</v>
      </c>
      <c r="H2706" s="21" t="e">
        <f>IF(A2706&lt;&gt;"",VLOOKUP(B2706,'Ket qua do'!$C$5:$AP$50000,$H$3,TRUE),"")</f>
        <v>#N/A</v>
      </c>
      <c r="I2706" s="21" t="e">
        <f>IF(A2706&lt;&gt;"",VLOOKUP(B2706,'Ket qua do'!$C$5:$AP$50000,$I$3,TRUE)*$E$9/1000,"")</f>
        <v>#N/A</v>
      </c>
      <c r="J2706" s="21" t="e">
        <f>IF(A2706&lt;&gt;"",VLOOKUP(B2706,'Ket qua do'!$C$5:$AP$50000,$J$3,TRUE)*$E$9/1000,"")</f>
        <v>#N/A</v>
      </c>
      <c r="K2706" s="21" t="e">
        <f>IF(A2706&lt;&gt;"",VLOOKUP(B2706,'Ket qua do'!$C$5:$AP$50000,$K$3,TRUE)*$E$9/1000,"")</f>
        <v>#N/A</v>
      </c>
      <c r="L2706" s="21" t="e">
        <f>IF(A2706&lt;&gt;"",VLOOKUP(B2706,'Ket qua do'!$C$5:$AP$50000,$L$3,TRUE),"")</f>
        <v>#N/A</v>
      </c>
    </row>
    <row r="2707" spans="1:12" x14ac:dyDescent="0.25">
      <c r="A2707" t="e">
        <f t="shared" si="47"/>
        <v>#N/A</v>
      </c>
      <c r="B2707" s="1" t="e">
        <f>IF(A2707&lt;&gt;"",VLOOKUP(A2707,'Ket qua do'!$B$5:$CE$50000,2,TRUE),"")</f>
        <v>#N/A</v>
      </c>
      <c r="C2707" s="19" t="e">
        <f>IF(A2707&lt;&gt;"",VLOOKUP(B2707,'Ket qua do'!$C$5:$AP$50000,$C$3,TRUE)*SQRT(3)*$C$11,"")</f>
        <v>#N/A</v>
      </c>
      <c r="D2707" s="21" t="e">
        <f>IF(A2707&lt;&gt;"",VLOOKUP(B2707,'Ket qua do'!$C$5:$AP$50000,$D$3,TRUE),"")</f>
        <v>#N/A</v>
      </c>
      <c r="E2707" s="21" t="e">
        <f>IF(A2707&lt;&gt;"",VLOOKUP(B2707,'Ket qua do'!$C$5:$AP$50000,$E$3,TRUE)*$C$12,"")</f>
        <v>#N/A</v>
      </c>
      <c r="F2707" s="21" t="e">
        <f>IF(A2707&lt;&gt;"",VLOOKUP(B2707,'Ket qua do'!$C$5:$AP$50000,$F$3,TRUE),"")</f>
        <v>#N/A</v>
      </c>
      <c r="G2707" s="21" t="e">
        <f>IF(A2707&lt;&gt;"",VLOOKUP(B2707,'Ket qua do'!$C$5:$AP$50000,$G$3,TRUE),"")</f>
        <v>#N/A</v>
      </c>
      <c r="H2707" s="21" t="e">
        <f>IF(A2707&lt;&gt;"",VLOOKUP(B2707,'Ket qua do'!$C$5:$AP$50000,$H$3,TRUE),"")</f>
        <v>#N/A</v>
      </c>
      <c r="I2707" s="21" t="e">
        <f>IF(A2707&lt;&gt;"",VLOOKUP(B2707,'Ket qua do'!$C$5:$AP$50000,$I$3,TRUE)*$E$9/1000,"")</f>
        <v>#N/A</v>
      </c>
      <c r="J2707" s="21" t="e">
        <f>IF(A2707&lt;&gt;"",VLOOKUP(B2707,'Ket qua do'!$C$5:$AP$50000,$J$3,TRUE)*$E$9/1000,"")</f>
        <v>#N/A</v>
      </c>
      <c r="K2707" s="21" t="e">
        <f>IF(A2707&lt;&gt;"",VLOOKUP(B2707,'Ket qua do'!$C$5:$AP$50000,$K$3,TRUE)*$E$9/1000,"")</f>
        <v>#N/A</v>
      </c>
      <c r="L2707" s="21" t="e">
        <f>IF(A2707&lt;&gt;"",VLOOKUP(B2707,'Ket qua do'!$C$5:$AP$50000,$L$3,TRUE),"")</f>
        <v>#N/A</v>
      </c>
    </row>
    <row r="2708" spans="1:12" x14ac:dyDescent="0.25">
      <c r="A2708" t="e">
        <f t="shared" si="47"/>
        <v>#N/A</v>
      </c>
      <c r="B2708" s="1" t="e">
        <f>IF(A2708&lt;&gt;"",VLOOKUP(A2708,'Ket qua do'!$B$5:$CE$50000,2,TRUE),"")</f>
        <v>#N/A</v>
      </c>
      <c r="C2708" s="19" t="e">
        <f>IF(A2708&lt;&gt;"",VLOOKUP(B2708,'Ket qua do'!$C$5:$AP$50000,$C$3,TRUE)*SQRT(3)*$C$11,"")</f>
        <v>#N/A</v>
      </c>
      <c r="D2708" s="21" t="e">
        <f>IF(A2708&lt;&gt;"",VLOOKUP(B2708,'Ket qua do'!$C$5:$AP$50000,$D$3,TRUE),"")</f>
        <v>#N/A</v>
      </c>
      <c r="E2708" s="21" t="e">
        <f>IF(A2708&lt;&gt;"",VLOOKUP(B2708,'Ket qua do'!$C$5:$AP$50000,$E$3,TRUE)*$C$12,"")</f>
        <v>#N/A</v>
      </c>
      <c r="F2708" s="21" t="e">
        <f>IF(A2708&lt;&gt;"",VLOOKUP(B2708,'Ket qua do'!$C$5:$AP$50000,$F$3,TRUE),"")</f>
        <v>#N/A</v>
      </c>
      <c r="G2708" s="21" t="e">
        <f>IF(A2708&lt;&gt;"",VLOOKUP(B2708,'Ket qua do'!$C$5:$AP$50000,$G$3,TRUE),"")</f>
        <v>#N/A</v>
      </c>
      <c r="H2708" s="21" t="e">
        <f>IF(A2708&lt;&gt;"",VLOOKUP(B2708,'Ket qua do'!$C$5:$AP$50000,$H$3,TRUE),"")</f>
        <v>#N/A</v>
      </c>
      <c r="I2708" s="21" t="e">
        <f>IF(A2708&lt;&gt;"",VLOOKUP(B2708,'Ket qua do'!$C$5:$AP$50000,$I$3,TRUE)*$E$9/1000,"")</f>
        <v>#N/A</v>
      </c>
      <c r="J2708" s="21" t="e">
        <f>IF(A2708&lt;&gt;"",VLOOKUP(B2708,'Ket qua do'!$C$5:$AP$50000,$J$3,TRUE)*$E$9/1000,"")</f>
        <v>#N/A</v>
      </c>
      <c r="K2708" s="21" t="e">
        <f>IF(A2708&lt;&gt;"",VLOOKUP(B2708,'Ket qua do'!$C$5:$AP$50000,$K$3,TRUE)*$E$9/1000,"")</f>
        <v>#N/A</v>
      </c>
      <c r="L2708" s="21" t="e">
        <f>IF(A2708&lt;&gt;"",VLOOKUP(B2708,'Ket qua do'!$C$5:$AP$50000,$L$3,TRUE),"")</f>
        <v>#N/A</v>
      </c>
    </row>
    <row r="2709" spans="1:12" x14ac:dyDescent="0.25">
      <c r="A2709" t="e">
        <f t="shared" si="47"/>
        <v>#N/A</v>
      </c>
      <c r="B2709" s="1" t="e">
        <f>IF(A2709&lt;&gt;"",VLOOKUP(A2709,'Ket qua do'!$B$5:$CE$50000,2,TRUE),"")</f>
        <v>#N/A</v>
      </c>
      <c r="C2709" s="19" t="e">
        <f>IF(A2709&lt;&gt;"",VLOOKUP(B2709,'Ket qua do'!$C$5:$AP$50000,$C$3,TRUE)*SQRT(3)*$C$11,"")</f>
        <v>#N/A</v>
      </c>
      <c r="D2709" s="21" t="e">
        <f>IF(A2709&lt;&gt;"",VLOOKUP(B2709,'Ket qua do'!$C$5:$AP$50000,$D$3,TRUE),"")</f>
        <v>#N/A</v>
      </c>
      <c r="E2709" s="21" t="e">
        <f>IF(A2709&lt;&gt;"",VLOOKUP(B2709,'Ket qua do'!$C$5:$AP$50000,$E$3,TRUE)*$C$12,"")</f>
        <v>#N/A</v>
      </c>
      <c r="F2709" s="21" t="e">
        <f>IF(A2709&lt;&gt;"",VLOOKUP(B2709,'Ket qua do'!$C$5:$AP$50000,$F$3,TRUE),"")</f>
        <v>#N/A</v>
      </c>
      <c r="G2709" s="21" t="e">
        <f>IF(A2709&lt;&gt;"",VLOOKUP(B2709,'Ket qua do'!$C$5:$AP$50000,$G$3,TRUE),"")</f>
        <v>#N/A</v>
      </c>
      <c r="H2709" s="21" t="e">
        <f>IF(A2709&lt;&gt;"",VLOOKUP(B2709,'Ket qua do'!$C$5:$AP$50000,$H$3,TRUE),"")</f>
        <v>#N/A</v>
      </c>
      <c r="I2709" s="21" t="e">
        <f>IF(A2709&lt;&gt;"",VLOOKUP(B2709,'Ket qua do'!$C$5:$AP$50000,$I$3,TRUE)*$E$9/1000,"")</f>
        <v>#N/A</v>
      </c>
      <c r="J2709" s="21" t="e">
        <f>IF(A2709&lt;&gt;"",VLOOKUP(B2709,'Ket qua do'!$C$5:$AP$50000,$J$3,TRUE)*$E$9/1000,"")</f>
        <v>#N/A</v>
      </c>
      <c r="K2709" s="21" t="e">
        <f>IF(A2709&lt;&gt;"",VLOOKUP(B2709,'Ket qua do'!$C$5:$AP$50000,$K$3,TRUE)*$E$9/1000,"")</f>
        <v>#N/A</v>
      </c>
      <c r="L2709" s="21" t="e">
        <f>IF(A2709&lt;&gt;"",VLOOKUP(B2709,'Ket qua do'!$C$5:$AP$50000,$L$3,TRUE),"")</f>
        <v>#N/A</v>
      </c>
    </row>
    <row r="2710" spans="1:12" x14ac:dyDescent="0.25">
      <c r="A2710" t="e">
        <f t="shared" si="47"/>
        <v>#N/A</v>
      </c>
      <c r="B2710" s="1" t="e">
        <f>IF(A2710&lt;&gt;"",VLOOKUP(A2710,'Ket qua do'!$B$5:$CE$50000,2,TRUE),"")</f>
        <v>#N/A</v>
      </c>
      <c r="C2710" s="19" t="e">
        <f>IF(A2710&lt;&gt;"",VLOOKUP(B2710,'Ket qua do'!$C$5:$AP$50000,$C$3,TRUE)*SQRT(3)*$C$11,"")</f>
        <v>#N/A</v>
      </c>
      <c r="D2710" s="21" t="e">
        <f>IF(A2710&lt;&gt;"",VLOOKUP(B2710,'Ket qua do'!$C$5:$AP$50000,$D$3,TRUE),"")</f>
        <v>#N/A</v>
      </c>
      <c r="E2710" s="21" t="e">
        <f>IF(A2710&lt;&gt;"",VLOOKUP(B2710,'Ket qua do'!$C$5:$AP$50000,$E$3,TRUE)*$C$12,"")</f>
        <v>#N/A</v>
      </c>
      <c r="F2710" s="21" t="e">
        <f>IF(A2710&lt;&gt;"",VLOOKUP(B2710,'Ket qua do'!$C$5:$AP$50000,$F$3,TRUE),"")</f>
        <v>#N/A</v>
      </c>
      <c r="G2710" s="21" t="e">
        <f>IF(A2710&lt;&gt;"",VLOOKUP(B2710,'Ket qua do'!$C$5:$AP$50000,$G$3,TRUE),"")</f>
        <v>#N/A</v>
      </c>
      <c r="H2710" s="21" t="e">
        <f>IF(A2710&lt;&gt;"",VLOOKUP(B2710,'Ket qua do'!$C$5:$AP$50000,$H$3,TRUE),"")</f>
        <v>#N/A</v>
      </c>
      <c r="I2710" s="21" t="e">
        <f>IF(A2710&lt;&gt;"",VLOOKUP(B2710,'Ket qua do'!$C$5:$AP$50000,$I$3,TRUE)*$E$9/1000,"")</f>
        <v>#N/A</v>
      </c>
      <c r="J2710" s="21" t="e">
        <f>IF(A2710&lt;&gt;"",VLOOKUP(B2710,'Ket qua do'!$C$5:$AP$50000,$J$3,TRUE)*$E$9/1000,"")</f>
        <v>#N/A</v>
      </c>
      <c r="K2710" s="21" t="e">
        <f>IF(A2710&lt;&gt;"",VLOOKUP(B2710,'Ket qua do'!$C$5:$AP$50000,$K$3,TRUE)*$E$9/1000,"")</f>
        <v>#N/A</v>
      </c>
      <c r="L2710" s="21" t="e">
        <f>IF(A2710&lt;&gt;"",VLOOKUP(B2710,'Ket qua do'!$C$5:$AP$50000,$L$3,TRUE),"")</f>
        <v>#N/A</v>
      </c>
    </row>
    <row r="2711" spans="1:12" x14ac:dyDescent="0.25">
      <c r="A2711" t="e">
        <f t="shared" si="47"/>
        <v>#N/A</v>
      </c>
      <c r="B2711" s="1" t="e">
        <f>IF(A2711&lt;&gt;"",VLOOKUP(A2711,'Ket qua do'!$B$5:$CE$50000,2,TRUE),"")</f>
        <v>#N/A</v>
      </c>
      <c r="C2711" s="19" t="e">
        <f>IF(A2711&lt;&gt;"",VLOOKUP(B2711,'Ket qua do'!$C$5:$AP$50000,$C$3,TRUE)*SQRT(3)*$C$11,"")</f>
        <v>#N/A</v>
      </c>
      <c r="D2711" s="21" t="e">
        <f>IF(A2711&lt;&gt;"",VLOOKUP(B2711,'Ket qua do'!$C$5:$AP$50000,$D$3,TRUE),"")</f>
        <v>#N/A</v>
      </c>
      <c r="E2711" s="21" t="e">
        <f>IF(A2711&lt;&gt;"",VLOOKUP(B2711,'Ket qua do'!$C$5:$AP$50000,$E$3,TRUE)*$C$12,"")</f>
        <v>#N/A</v>
      </c>
      <c r="F2711" s="21" t="e">
        <f>IF(A2711&lt;&gt;"",VLOOKUP(B2711,'Ket qua do'!$C$5:$AP$50000,$F$3,TRUE),"")</f>
        <v>#N/A</v>
      </c>
      <c r="G2711" s="21" t="e">
        <f>IF(A2711&lt;&gt;"",VLOOKUP(B2711,'Ket qua do'!$C$5:$AP$50000,$G$3,TRUE),"")</f>
        <v>#N/A</v>
      </c>
      <c r="H2711" s="21" t="e">
        <f>IF(A2711&lt;&gt;"",VLOOKUP(B2711,'Ket qua do'!$C$5:$AP$50000,$H$3,TRUE),"")</f>
        <v>#N/A</v>
      </c>
      <c r="I2711" s="21" t="e">
        <f>IF(A2711&lt;&gt;"",VLOOKUP(B2711,'Ket qua do'!$C$5:$AP$50000,$I$3,TRUE)*$E$9/1000,"")</f>
        <v>#N/A</v>
      </c>
      <c r="J2711" s="21" t="e">
        <f>IF(A2711&lt;&gt;"",VLOOKUP(B2711,'Ket qua do'!$C$5:$AP$50000,$J$3,TRUE)*$E$9/1000,"")</f>
        <v>#N/A</v>
      </c>
      <c r="K2711" s="21" t="e">
        <f>IF(A2711&lt;&gt;"",VLOOKUP(B2711,'Ket qua do'!$C$5:$AP$50000,$K$3,TRUE)*$E$9/1000,"")</f>
        <v>#N/A</v>
      </c>
      <c r="L2711" s="21" t="e">
        <f>IF(A2711&lt;&gt;"",VLOOKUP(B2711,'Ket qua do'!$C$5:$AP$50000,$L$3,TRUE),"")</f>
        <v>#N/A</v>
      </c>
    </row>
    <row r="2712" spans="1:12" x14ac:dyDescent="0.25">
      <c r="A2712" t="e">
        <f t="shared" si="47"/>
        <v>#N/A</v>
      </c>
      <c r="B2712" s="1" t="e">
        <f>IF(A2712&lt;&gt;"",VLOOKUP(A2712,'Ket qua do'!$B$5:$CE$50000,2,TRUE),"")</f>
        <v>#N/A</v>
      </c>
      <c r="C2712" s="19" t="e">
        <f>IF(A2712&lt;&gt;"",VLOOKUP(B2712,'Ket qua do'!$C$5:$AP$50000,$C$3,TRUE)*SQRT(3)*$C$11,"")</f>
        <v>#N/A</v>
      </c>
      <c r="D2712" s="21" t="e">
        <f>IF(A2712&lt;&gt;"",VLOOKUP(B2712,'Ket qua do'!$C$5:$AP$50000,$D$3,TRUE),"")</f>
        <v>#N/A</v>
      </c>
      <c r="E2712" s="21" t="e">
        <f>IF(A2712&lt;&gt;"",VLOOKUP(B2712,'Ket qua do'!$C$5:$AP$50000,$E$3,TRUE)*$C$12,"")</f>
        <v>#N/A</v>
      </c>
      <c r="F2712" s="21" t="e">
        <f>IF(A2712&lt;&gt;"",VLOOKUP(B2712,'Ket qua do'!$C$5:$AP$50000,$F$3,TRUE),"")</f>
        <v>#N/A</v>
      </c>
      <c r="G2712" s="21" t="e">
        <f>IF(A2712&lt;&gt;"",VLOOKUP(B2712,'Ket qua do'!$C$5:$AP$50000,$G$3,TRUE),"")</f>
        <v>#N/A</v>
      </c>
      <c r="H2712" s="21" t="e">
        <f>IF(A2712&lt;&gt;"",VLOOKUP(B2712,'Ket qua do'!$C$5:$AP$50000,$H$3,TRUE),"")</f>
        <v>#N/A</v>
      </c>
      <c r="I2712" s="21" t="e">
        <f>IF(A2712&lt;&gt;"",VLOOKUP(B2712,'Ket qua do'!$C$5:$AP$50000,$I$3,TRUE)*$E$9/1000,"")</f>
        <v>#N/A</v>
      </c>
      <c r="J2712" s="21" t="e">
        <f>IF(A2712&lt;&gt;"",VLOOKUP(B2712,'Ket qua do'!$C$5:$AP$50000,$J$3,TRUE)*$E$9/1000,"")</f>
        <v>#N/A</v>
      </c>
      <c r="K2712" s="21" t="e">
        <f>IF(A2712&lt;&gt;"",VLOOKUP(B2712,'Ket qua do'!$C$5:$AP$50000,$K$3,TRUE)*$E$9/1000,"")</f>
        <v>#N/A</v>
      </c>
      <c r="L2712" s="21" t="e">
        <f>IF(A2712&lt;&gt;"",VLOOKUP(B2712,'Ket qua do'!$C$5:$AP$50000,$L$3,TRUE),"")</f>
        <v>#N/A</v>
      </c>
    </row>
    <row r="2713" spans="1:12" x14ac:dyDescent="0.25">
      <c r="A2713" t="e">
        <f t="shared" si="47"/>
        <v>#N/A</v>
      </c>
      <c r="B2713" s="1" t="e">
        <f>IF(A2713&lt;&gt;"",VLOOKUP(A2713,'Ket qua do'!$B$5:$CE$50000,2,TRUE),"")</f>
        <v>#N/A</v>
      </c>
      <c r="C2713" s="19" t="e">
        <f>IF(A2713&lt;&gt;"",VLOOKUP(B2713,'Ket qua do'!$C$5:$AP$50000,$C$3,TRUE)*SQRT(3)*$C$11,"")</f>
        <v>#N/A</v>
      </c>
      <c r="D2713" s="21" t="e">
        <f>IF(A2713&lt;&gt;"",VLOOKUP(B2713,'Ket qua do'!$C$5:$AP$50000,$D$3,TRUE),"")</f>
        <v>#N/A</v>
      </c>
      <c r="E2713" s="21" t="e">
        <f>IF(A2713&lt;&gt;"",VLOOKUP(B2713,'Ket qua do'!$C$5:$AP$50000,$E$3,TRUE)*$C$12,"")</f>
        <v>#N/A</v>
      </c>
      <c r="F2713" s="21" t="e">
        <f>IF(A2713&lt;&gt;"",VLOOKUP(B2713,'Ket qua do'!$C$5:$AP$50000,$F$3,TRUE),"")</f>
        <v>#N/A</v>
      </c>
      <c r="G2713" s="21" t="e">
        <f>IF(A2713&lt;&gt;"",VLOOKUP(B2713,'Ket qua do'!$C$5:$AP$50000,$G$3,TRUE),"")</f>
        <v>#N/A</v>
      </c>
      <c r="H2713" s="21" t="e">
        <f>IF(A2713&lt;&gt;"",VLOOKUP(B2713,'Ket qua do'!$C$5:$AP$50000,$H$3,TRUE),"")</f>
        <v>#N/A</v>
      </c>
      <c r="I2713" s="21" t="e">
        <f>IF(A2713&lt;&gt;"",VLOOKUP(B2713,'Ket qua do'!$C$5:$AP$50000,$I$3,TRUE)*$E$9/1000,"")</f>
        <v>#N/A</v>
      </c>
      <c r="J2713" s="21" t="e">
        <f>IF(A2713&lt;&gt;"",VLOOKUP(B2713,'Ket qua do'!$C$5:$AP$50000,$J$3,TRUE)*$E$9/1000,"")</f>
        <v>#N/A</v>
      </c>
      <c r="K2713" s="21" t="e">
        <f>IF(A2713&lt;&gt;"",VLOOKUP(B2713,'Ket qua do'!$C$5:$AP$50000,$K$3,TRUE)*$E$9/1000,"")</f>
        <v>#N/A</v>
      </c>
      <c r="L2713" s="21" t="e">
        <f>IF(A2713&lt;&gt;"",VLOOKUP(B2713,'Ket qua do'!$C$5:$AP$50000,$L$3,TRUE),"")</f>
        <v>#N/A</v>
      </c>
    </row>
    <row r="2714" spans="1:12" x14ac:dyDescent="0.25">
      <c r="A2714" t="e">
        <f t="shared" ref="A2714:A2777" si="48">IF(A2713&lt;$E$8,A2713+1,"")</f>
        <v>#N/A</v>
      </c>
      <c r="B2714" s="1" t="e">
        <f>IF(A2714&lt;&gt;"",VLOOKUP(A2714,'Ket qua do'!$B$5:$CE$50000,2,TRUE),"")</f>
        <v>#N/A</v>
      </c>
      <c r="C2714" s="19" t="e">
        <f>IF(A2714&lt;&gt;"",VLOOKUP(B2714,'Ket qua do'!$C$5:$AP$50000,$C$3,TRUE)*SQRT(3)*$C$11,"")</f>
        <v>#N/A</v>
      </c>
      <c r="D2714" s="21" t="e">
        <f>IF(A2714&lt;&gt;"",VLOOKUP(B2714,'Ket qua do'!$C$5:$AP$50000,$D$3,TRUE),"")</f>
        <v>#N/A</v>
      </c>
      <c r="E2714" s="21" t="e">
        <f>IF(A2714&lt;&gt;"",VLOOKUP(B2714,'Ket qua do'!$C$5:$AP$50000,$E$3,TRUE)*$C$12,"")</f>
        <v>#N/A</v>
      </c>
      <c r="F2714" s="21" t="e">
        <f>IF(A2714&lt;&gt;"",VLOOKUP(B2714,'Ket qua do'!$C$5:$AP$50000,$F$3,TRUE),"")</f>
        <v>#N/A</v>
      </c>
      <c r="G2714" s="21" t="e">
        <f>IF(A2714&lt;&gt;"",VLOOKUP(B2714,'Ket qua do'!$C$5:$AP$50000,$G$3,TRUE),"")</f>
        <v>#N/A</v>
      </c>
      <c r="H2714" s="21" t="e">
        <f>IF(A2714&lt;&gt;"",VLOOKUP(B2714,'Ket qua do'!$C$5:$AP$50000,$H$3,TRUE),"")</f>
        <v>#N/A</v>
      </c>
      <c r="I2714" s="21" t="e">
        <f>IF(A2714&lt;&gt;"",VLOOKUP(B2714,'Ket qua do'!$C$5:$AP$50000,$I$3,TRUE)*$E$9/1000,"")</f>
        <v>#N/A</v>
      </c>
      <c r="J2714" s="21" t="e">
        <f>IF(A2714&lt;&gt;"",VLOOKUP(B2714,'Ket qua do'!$C$5:$AP$50000,$J$3,TRUE)*$E$9/1000,"")</f>
        <v>#N/A</v>
      </c>
      <c r="K2714" s="21" t="e">
        <f>IF(A2714&lt;&gt;"",VLOOKUP(B2714,'Ket qua do'!$C$5:$AP$50000,$K$3,TRUE)*$E$9/1000,"")</f>
        <v>#N/A</v>
      </c>
      <c r="L2714" s="21" t="e">
        <f>IF(A2714&lt;&gt;"",VLOOKUP(B2714,'Ket qua do'!$C$5:$AP$50000,$L$3,TRUE),"")</f>
        <v>#N/A</v>
      </c>
    </row>
    <row r="2715" spans="1:12" x14ac:dyDescent="0.25">
      <c r="A2715" t="e">
        <f t="shared" si="48"/>
        <v>#N/A</v>
      </c>
      <c r="B2715" s="1" t="e">
        <f>IF(A2715&lt;&gt;"",VLOOKUP(A2715,'Ket qua do'!$B$5:$CE$50000,2,TRUE),"")</f>
        <v>#N/A</v>
      </c>
      <c r="C2715" s="19" t="e">
        <f>IF(A2715&lt;&gt;"",VLOOKUP(B2715,'Ket qua do'!$C$5:$AP$50000,$C$3,TRUE)*SQRT(3)*$C$11,"")</f>
        <v>#N/A</v>
      </c>
      <c r="D2715" s="21" t="e">
        <f>IF(A2715&lt;&gt;"",VLOOKUP(B2715,'Ket qua do'!$C$5:$AP$50000,$D$3,TRUE),"")</f>
        <v>#N/A</v>
      </c>
      <c r="E2715" s="21" t="e">
        <f>IF(A2715&lt;&gt;"",VLOOKUP(B2715,'Ket qua do'!$C$5:$AP$50000,$E$3,TRUE)*$C$12,"")</f>
        <v>#N/A</v>
      </c>
      <c r="F2715" s="21" t="e">
        <f>IF(A2715&lt;&gt;"",VLOOKUP(B2715,'Ket qua do'!$C$5:$AP$50000,$F$3,TRUE),"")</f>
        <v>#N/A</v>
      </c>
      <c r="G2715" s="21" t="e">
        <f>IF(A2715&lt;&gt;"",VLOOKUP(B2715,'Ket qua do'!$C$5:$AP$50000,$G$3,TRUE),"")</f>
        <v>#N/A</v>
      </c>
      <c r="H2715" s="21" t="e">
        <f>IF(A2715&lt;&gt;"",VLOOKUP(B2715,'Ket qua do'!$C$5:$AP$50000,$H$3,TRUE),"")</f>
        <v>#N/A</v>
      </c>
      <c r="I2715" s="21" t="e">
        <f>IF(A2715&lt;&gt;"",VLOOKUP(B2715,'Ket qua do'!$C$5:$AP$50000,$I$3,TRUE)*$E$9/1000,"")</f>
        <v>#N/A</v>
      </c>
      <c r="J2715" s="21" t="e">
        <f>IF(A2715&lt;&gt;"",VLOOKUP(B2715,'Ket qua do'!$C$5:$AP$50000,$J$3,TRUE)*$E$9/1000,"")</f>
        <v>#N/A</v>
      </c>
      <c r="K2715" s="21" t="e">
        <f>IF(A2715&lt;&gt;"",VLOOKUP(B2715,'Ket qua do'!$C$5:$AP$50000,$K$3,TRUE)*$E$9/1000,"")</f>
        <v>#N/A</v>
      </c>
      <c r="L2715" s="21" t="e">
        <f>IF(A2715&lt;&gt;"",VLOOKUP(B2715,'Ket qua do'!$C$5:$AP$50000,$L$3,TRUE),"")</f>
        <v>#N/A</v>
      </c>
    </row>
    <row r="2716" spans="1:12" x14ac:dyDescent="0.25">
      <c r="A2716" t="e">
        <f t="shared" si="48"/>
        <v>#N/A</v>
      </c>
      <c r="B2716" s="1" t="e">
        <f>IF(A2716&lt;&gt;"",VLOOKUP(A2716,'Ket qua do'!$B$5:$CE$50000,2,TRUE),"")</f>
        <v>#N/A</v>
      </c>
      <c r="C2716" s="19" t="e">
        <f>IF(A2716&lt;&gt;"",VLOOKUP(B2716,'Ket qua do'!$C$5:$AP$50000,$C$3,TRUE)*SQRT(3)*$C$11,"")</f>
        <v>#N/A</v>
      </c>
      <c r="D2716" s="21" t="e">
        <f>IF(A2716&lt;&gt;"",VLOOKUP(B2716,'Ket qua do'!$C$5:$AP$50000,$D$3,TRUE),"")</f>
        <v>#N/A</v>
      </c>
      <c r="E2716" s="21" t="e">
        <f>IF(A2716&lt;&gt;"",VLOOKUP(B2716,'Ket qua do'!$C$5:$AP$50000,$E$3,TRUE)*$C$12,"")</f>
        <v>#N/A</v>
      </c>
      <c r="F2716" s="21" t="e">
        <f>IF(A2716&lt;&gt;"",VLOOKUP(B2716,'Ket qua do'!$C$5:$AP$50000,$F$3,TRUE),"")</f>
        <v>#N/A</v>
      </c>
      <c r="G2716" s="21" t="e">
        <f>IF(A2716&lt;&gt;"",VLOOKUP(B2716,'Ket qua do'!$C$5:$AP$50000,$G$3,TRUE),"")</f>
        <v>#N/A</v>
      </c>
      <c r="H2716" s="21" t="e">
        <f>IF(A2716&lt;&gt;"",VLOOKUP(B2716,'Ket qua do'!$C$5:$AP$50000,$H$3,TRUE),"")</f>
        <v>#N/A</v>
      </c>
      <c r="I2716" s="21" t="e">
        <f>IF(A2716&lt;&gt;"",VLOOKUP(B2716,'Ket qua do'!$C$5:$AP$50000,$I$3,TRUE)*$E$9/1000,"")</f>
        <v>#N/A</v>
      </c>
      <c r="J2716" s="21" t="e">
        <f>IF(A2716&lt;&gt;"",VLOOKUP(B2716,'Ket qua do'!$C$5:$AP$50000,$J$3,TRUE)*$E$9/1000,"")</f>
        <v>#N/A</v>
      </c>
      <c r="K2716" s="21" t="e">
        <f>IF(A2716&lt;&gt;"",VLOOKUP(B2716,'Ket qua do'!$C$5:$AP$50000,$K$3,TRUE)*$E$9/1000,"")</f>
        <v>#N/A</v>
      </c>
      <c r="L2716" s="21" t="e">
        <f>IF(A2716&lt;&gt;"",VLOOKUP(B2716,'Ket qua do'!$C$5:$AP$50000,$L$3,TRUE),"")</f>
        <v>#N/A</v>
      </c>
    </row>
    <row r="2717" spans="1:12" x14ac:dyDescent="0.25">
      <c r="A2717" t="e">
        <f t="shared" si="48"/>
        <v>#N/A</v>
      </c>
      <c r="B2717" s="1" t="e">
        <f>IF(A2717&lt;&gt;"",VLOOKUP(A2717,'Ket qua do'!$B$5:$CE$50000,2,TRUE),"")</f>
        <v>#N/A</v>
      </c>
      <c r="C2717" s="19" t="e">
        <f>IF(A2717&lt;&gt;"",VLOOKUP(B2717,'Ket qua do'!$C$5:$AP$50000,$C$3,TRUE)*SQRT(3)*$C$11,"")</f>
        <v>#N/A</v>
      </c>
      <c r="D2717" s="21" t="e">
        <f>IF(A2717&lt;&gt;"",VLOOKUP(B2717,'Ket qua do'!$C$5:$AP$50000,$D$3,TRUE),"")</f>
        <v>#N/A</v>
      </c>
      <c r="E2717" s="21" t="e">
        <f>IF(A2717&lt;&gt;"",VLOOKUP(B2717,'Ket qua do'!$C$5:$AP$50000,$E$3,TRUE)*$C$12,"")</f>
        <v>#N/A</v>
      </c>
      <c r="F2717" s="21" t="e">
        <f>IF(A2717&lt;&gt;"",VLOOKUP(B2717,'Ket qua do'!$C$5:$AP$50000,$F$3,TRUE),"")</f>
        <v>#N/A</v>
      </c>
      <c r="G2717" s="21" t="e">
        <f>IF(A2717&lt;&gt;"",VLOOKUP(B2717,'Ket qua do'!$C$5:$AP$50000,$G$3,TRUE),"")</f>
        <v>#N/A</v>
      </c>
      <c r="H2717" s="21" t="e">
        <f>IF(A2717&lt;&gt;"",VLOOKUP(B2717,'Ket qua do'!$C$5:$AP$50000,$H$3,TRUE),"")</f>
        <v>#N/A</v>
      </c>
      <c r="I2717" s="21" t="e">
        <f>IF(A2717&lt;&gt;"",VLOOKUP(B2717,'Ket qua do'!$C$5:$AP$50000,$I$3,TRUE)*$E$9/1000,"")</f>
        <v>#N/A</v>
      </c>
      <c r="J2717" s="21" t="e">
        <f>IF(A2717&lt;&gt;"",VLOOKUP(B2717,'Ket qua do'!$C$5:$AP$50000,$J$3,TRUE)*$E$9/1000,"")</f>
        <v>#N/A</v>
      </c>
      <c r="K2717" s="21" t="e">
        <f>IF(A2717&lt;&gt;"",VLOOKUP(B2717,'Ket qua do'!$C$5:$AP$50000,$K$3,TRUE)*$E$9/1000,"")</f>
        <v>#N/A</v>
      </c>
      <c r="L2717" s="21" t="e">
        <f>IF(A2717&lt;&gt;"",VLOOKUP(B2717,'Ket qua do'!$C$5:$AP$50000,$L$3,TRUE),"")</f>
        <v>#N/A</v>
      </c>
    </row>
    <row r="2718" spans="1:12" x14ac:dyDescent="0.25">
      <c r="A2718" t="e">
        <f t="shared" si="48"/>
        <v>#N/A</v>
      </c>
      <c r="B2718" s="1" t="e">
        <f>IF(A2718&lt;&gt;"",VLOOKUP(A2718,'Ket qua do'!$B$5:$CE$50000,2,TRUE),"")</f>
        <v>#N/A</v>
      </c>
      <c r="C2718" s="19" t="e">
        <f>IF(A2718&lt;&gt;"",VLOOKUP(B2718,'Ket qua do'!$C$5:$AP$50000,$C$3,TRUE)*SQRT(3)*$C$11,"")</f>
        <v>#N/A</v>
      </c>
      <c r="D2718" s="21" t="e">
        <f>IF(A2718&lt;&gt;"",VLOOKUP(B2718,'Ket qua do'!$C$5:$AP$50000,$D$3,TRUE),"")</f>
        <v>#N/A</v>
      </c>
      <c r="E2718" s="21" t="e">
        <f>IF(A2718&lt;&gt;"",VLOOKUP(B2718,'Ket qua do'!$C$5:$AP$50000,$E$3,TRUE)*$C$12,"")</f>
        <v>#N/A</v>
      </c>
      <c r="F2718" s="21" t="e">
        <f>IF(A2718&lt;&gt;"",VLOOKUP(B2718,'Ket qua do'!$C$5:$AP$50000,$F$3,TRUE),"")</f>
        <v>#N/A</v>
      </c>
      <c r="G2718" s="21" t="e">
        <f>IF(A2718&lt;&gt;"",VLOOKUP(B2718,'Ket qua do'!$C$5:$AP$50000,$G$3,TRUE),"")</f>
        <v>#N/A</v>
      </c>
      <c r="H2718" s="21" t="e">
        <f>IF(A2718&lt;&gt;"",VLOOKUP(B2718,'Ket qua do'!$C$5:$AP$50000,$H$3,TRUE),"")</f>
        <v>#N/A</v>
      </c>
      <c r="I2718" s="21" t="e">
        <f>IF(A2718&lt;&gt;"",VLOOKUP(B2718,'Ket qua do'!$C$5:$AP$50000,$I$3,TRUE)*$E$9/1000,"")</f>
        <v>#N/A</v>
      </c>
      <c r="J2718" s="21" t="e">
        <f>IF(A2718&lt;&gt;"",VLOOKUP(B2718,'Ket qua do'!$C$5:$AP$50000,$J$3,TRUE)*$E$9/1000,"")</f>
        <v>#N/A</v>
      </c>
      <c r="K2718" s="21" t="e">
        <f>IF(A2718&lt;&gt;"",VLOOKUP(B2718,'Ket qua do'!$C$5:$AP$50000,$K$3,TRUE)*$E$9/1000,"")</f>
        <v>#N/A</v>
      </c>
      <c r="L2718" s="21" t="e">
        <f>IF(A2718&lt;&gt;"",VLOOKUP(B2718,'Ket qua do'!$C$5:$AP$50000,$L$3,TRUE),"")</f>
        <v>#N/A</v>
      </c>
    </row>
    <row r="2719" spans="1:12" x14ac:dyDescent="0.25">
      <c r="A2719" t="e">
        <f t="shared" si="48"/>
        <v>#N/A</v>
      </c>
      <c r="B2719" s="1" t="e">
        <f>IF(A2719&lt;&gt;"",VLOOKUP(A2719,'Ket qua do'!$B$5:$CE$50000,2,TRUE),"")</f>
        <v>#N/A</v>
      </c>
      <c r="C2719" s="19" t="e">
        <f>IF(A2719&lt;&gt;"",VLOOKUP(B2719,'Ket qua do'!$C$5:$AP$50000,$C$3,TRUE)*SQRT(3)*$C$11,"")</f>
        <v>#N/A</v>
      </c>
      <c r="D2719" s="21" t="e">
        <f>IF(A2719&lt;&gt;"",VLOOKUP(B2719,'Ket qua do'!$C$5:$AP$50000,$D$3,TRUE),"")</f>
        <v>#N/A</v>
      </c>
      <c r="E2719" s="21" t="e">
        <f>IF(A2719&lt;&gt;"",VLOOKUP(B2719,'Ket qua do'!$C$5:$AP$50000,$E$3,TRUE)*$C$12,"")</f>
        <v>#N/A</v>
      </c>
      <c r="F2719" s="21" t="e">
        <f>IF(A2719&lt;&gt;"",VLOOKUP(B2719,'Ket qua do'!$C$5:$AP$50000,$F$3,TRUE),"")</f>
        <v>#N/A</v>
      </c>
      <c r="G2719" s="21" t="e">
        <f>IF(A2719&lt;&gt;"",VLOOKUP(B2719,'Ket qua do'!$C$5:$AP$50000,$G$3,TRUE),"")</f>
        <v>#N/A</v>
      </c>
      <c r="H2719" s="21" t="e">
        <f>IF(A2719&lt;&gt;"",VLOOKUP(B2719,'Ket qua do'!$C$5:$AP$50000,$H$3,TRUE),"")</f>
        <v>#N/A</v>
      </c>
      <c r="I2719" s="21" t="e">
        <f>IF(A2719&lt;&gt;"",VLOOKUP(B2719,'Ket qua do'!$C$5:$AP$50000,$I$3,TRUE)*$E$9/1000,"")</f>
        <v>#N/A</v>
      </c>
      <c r="J2719" s="21" t="e">
        <f>IF(A2719&lt;&gt;"",VLOOKUP(B2719,'Ket qua do'!$C$5:$AP$50000,$J$3,TRUE)*$E$9/1000,"")</f>
        <v>#N/A</v>
      </c>
      <c r="K2719" s="21" t="e">
        <f>IF(A2719&lt;&gt;"",VLOOKUP(B2719,'Ket qua do'!$C$5:$AP$50000,$K$3,TRUE)*$E$9/1000,"")</f>
        <v>#N/A</v>
      </c>
      <c r="L2719" s="21" t="e">
        <f>IF(A2719&lt;&gt;"",VLOOKUP(B2719,'Ket qua do'!$C$5:$AP$50000,$L$3,TRUE),"")</f>
        <v>#N/A</v>
      </c>
    </row>
    <row r="2720" spans="1:12" x14ac:dyDescent="0.25">
      <c r="A2720" t="e">
        <f t="shared" si="48"/>
        <v>#N/A</v>
      </c>
      <c r="B2720" s="1" t="e">
        <f>IF(A2720&lt;&gt;"",VLOOKUP(A2720,'Ket qua do'!$B$5:$CE$50000,2,TRUE),"")</f>
        <v>#N/A</v>
      </c>
      <c r="C2720" s="19" t="e">
        <f>IF(A2720&lt;&gt;"",VLOOKUP(B2720,'Ket qua do'!$C$5:$AP$50000,$C$3,TRUE)*SQRT(3)*$C$11,"")</f>
        <v>#N/A</v>
      </c>
      <c r="D2720" s="21" t="e">
        <f>IF(A2720&lt;&gt;"",VLOOKUP(B2720,'Ket qua do'!$C$5:$AP$50000,$D$3,TRUE),"")</f>
        <v>#N/A</v>
      </c>
      <c r="E2720" s="21" t="e">
        <f>IF(A2720&lt;&gt;"",VLOOKUP(B2720,'Ket qua do'!$C$5:$AP$50000,$E$3,TRUE)*$C$12,"")</f>
        <v>#N/A</v>
      </c>
      <c r="F2720" s="21" t="e">
        <f>IF(A2720&lt;&gt;"",VLOOKUP(B2720,'Ket qua do'!$C$5:$AP$50000,$F$3,TRUE),"")</f>
        <v>#N/A</v>
      </c>
      <c r="G2720" s="21" t="e">
        <f>IF(A2720&lt;&gt;"",VLOOKUP(B2720,'Ket qua do'!$C$5:$AP$50000,$G$3,TRUE),"")</f>
        <v>#N/A</v>
      </c>
      <c r="H2720" s="21" t="e">
        <f>IF(A2720&lt;&gt;"",VLOOKUP(B2720,'Ket qua do'!$C$5:$AP$50000,$H$3,TRUE),"")</f>
        <v>#N/A</v>
      </c>
      <c r="I2720" s="21" t="e">
        <f>IF(A2720&lt;&gt;"",VLOOKUP(B2720,'Ket qua do'!$C$5:$AP$50000,$I$3,TRUE)*$E$9/1000,"")</f>
        <v>#N/A</v>
      </c>
      <c r="J2720" s="21" t="e">
        <f>IF(A2720&lt;&gt;"",VLOOKUP(B2720,'Ket qua do'!$C$5:$AP$50000,$J$3,TRUE)*$E$9/1000,"")</f>
        <v>#N/A</v>
      </c>
      <c r="K2720" s="21" t="e">
        <f>IF(A2720&lt;&gt;"",VLOOKUP(B2720,'Ket qua do'!$C$5:$AP$50000,$K$3,TRUE)*$E$9/1000,"")</f>
        <v>#N/A</v>
      </c>
      <c r="L2720" s="21" t="e">
        <f>IF(A2720&lt;&gt;"",VLOOKUP(B2720,'Ket qua do'!$C$5:$AP$50000,$L$3,TRUE),"")</f>
        <v>#N/A</v>
      </c>
    </row>
    <row r="2721" spans="1:12" x14ac:dyDescent="0.25">
      <c r="A2721" t="e">
        <f t="shared" si="48"/>
        <v>#N/A</v>
      </c>
      <c r="B2721" s="1" t="e">
        <f>IF(A2721&lt;&gt;"",VLOOKUP(A2721,'Ket qua do'!$B$5:$CE$50000,2,TRUE),"")</f>
        <v>#N/A</v>
      </c>
      <c r="C2721" s="19" t="e">
        <f>IF(A2721&lt;&gt;"",VLOOKUP(B2721,'Ket qua do'!$C$5:$AP$50000,$C$3,TRUE)*SQRT(3)*$C$11,"")</f>
        <v>#N/A</v>
      </c>
      <c r="D2721" s="21" t="e">
        <f>IF(A2721&lt;&gt;"",VLOOKUP(B2721,'Ket qua do'!$C$5:$AP$50000,$D$3,TRUE),"")</f>
        <v>#N/A</v>
      </c>
      <c r="E2721" s="21" t="e">
        <f>IF(A2721&lt;&gt;"",VLOOKUP(B2721,'Ket qua do'!$C$5:$AP$50000,$E$3,TRUE)*$C$12,"")</f>
        <v>#N/A</v>
      </c>
      <c r="F2721" s="21" t="e">
        <f>IF(A2721&lt;&gt;"",VLOOKUP(B2721,'Ket qua do'!$C$5:$AP$50000,$F$3,TRUE),"")</f>
        <v>#N/A</v>
      </c>
      <c r="G2721" s="21" t="e">
        <f>IF(A2721&lt;&gt;"",VLOOKUP(B2721,'Ket qua do'!$C$5:$AP$50000,$G$3,TRUE),"")</f>
        <v>#N/A</v>
      </c>
      <c r="H2721" s="21" t="e">
        <f>IF(A2721&lt;&gt;"",VLOOKUP(B2721,'Ket qua do'!$C$5:$AP$50000,$H$3,TRUE),"")</f>
        <v>#N/A</v>
      </c>
      <c r="I2721" s="21" t="e">
        <f>IF(A2721&lt;&gt;"",VLOOKUP(B2721,'Ket qua do'!$C$5:$AP$50000,$I$3,TRUE)*$E$9/1000,"")</f>
        <v>#N/A</v>
      </c>
      <c r="J2721" s="21" t="e">
        <f>IF(A2721&lt;&gt;"",VLOOKUP(B2721,'Ket qua do'!$C$5:$AP$50000,$J$3,TRUE)*$E$9/1000,"")</f>
        <v>#N/A</v>
      </c>
      <c r="K2721" s="21" t="e">
        <f>IF(A2721&lt;&gt;"",VLOOKUP(B2721,'Ket qua do'!$C$5:$AP$50000,$K$3,TRUE)*$E$9/1000,"")</f>
        <v>#N/A</v>
      </c>
      <c r="L2721" s="21" t="e">
        <f>IF(A2721&lt;&gt;"",VLOOKUP(B2721,'Ket qua do'!$C$5:$AP$50000,$L$3,TRUE),"")</f>
        <v>#N/A</v>
      </c>
    </row>
    <row r="2722" spans="1:12" x14ac:dyDescent="0.25">
      <c r="A2722" t="e">
        <f t="shared" si="48"/>
        <v>#N/A</v>
      </c>
      <c r="B2722" s="1" t="e">
        <f>IF(A2722&lt;&gt;"",VLOOKUP(A2722,'Ket qua do'!$B$5:$CE$50000,2,TRUE),"")</f>
        <v>#N/A</v>
      </c>
      <c r="C2722" s="19" t="e">
        <f>IF(A2722&lt;&gt;"",VLOOKUP(B2722,'Ket qua do'!$C$5:$AP$50000,$C$3,TRUE)*SQRT(3)*$C$11,"")</f>
        <v>#N/A</v>
      </c>
      <c r="D2722" s="21" t="e">
        <f>IF(A2722&lt;&gt;"",VLOOKUP(B2722,'Ket qua do'!$C$5:$AP$50000,$D$3,TRUE),"")</f>
        <v>#N/A</v>
      </c>
      <c r="E2722" s="21" t="e">
        <f>IF(A2722&lt;&gt;"",VLOOKUP(B2722,'Ket qua do'!$C$5:$AP$50000,$E$3,TRUE)*$C$12,"")</f>
        <v>#N/A</v>
      </c>
      <c r="F2722" s="21" t="e">
        <f>IF(A2722&lt;&gt;"",VLOOKUP(B2722,'Ket qua do'!$C$5:$AP$50000,$F$3,TRUE),"")</f>
        <v>#N/A</v>
      </c>
      <c r="G2722" s="21" t="e">
        <f>IF(A2722&lt;&gt;"",VLOOKUP(B2722,'Ket qua do'!$C$5:$AP$50000,$G$3,TRUE),"")</f>
        <v>#N/A</v>
      </c>
      <c r="H2722" s="21" t="e">
        <f>IF(A2722&lt;&gt;"",VLOOKUP(B2722,'Ket qua do'!$C$5:$AP$50000,$H$3,TRUE),"")</f>
        <v>#N/A</v>
      </c>
      <c r="I2722" s="21" t="e">
        <f>IF(A2722&lt;&gt;"",VLOOKUP(B2722,'Ket qua do'!$C$5:$AP$50000,$I$3,TRUE)*$E$9/1000,"")</f>
        <v>#N/A</v>
      </c>
      <c r="J2722" s="21" t="e">
        <f>IF(A2722&lt;&gt;"",VLOOKUP(B2722,'Ket qua do'!$C$5:$AP$50000,$J$3,TRUE)*$E$9/1000,"")</f>
        <v>#N/A</v>
      </c>
      <c r="K2722" s="21" t="e">
        <f>IF(A2722&lt;&gt;"",VLOOKUP(B2722,'Ket qua do'!$C$5:$AP$50000,$K$3,TRUE)*$E$9/1000,"")</f>
        <v>#N/A</v>
      </c>
      <c r="L2722" s="21" t="e">
        <f>IF(A2722&lt;&gt;"",VLOOKUP(B2722,'Ket qua do'!$C$5:$AP$50000,$L$3,TRUE),"")</f>
        <v>#N/A</v>
      </c>
    </row>
    <row r="2723" spans="1:12" x14ac:dyDescent="0.25">
      <c r="A2723" t="e">
        <f t="shared" si="48"/>
        <v>#N/A</v>
      </c>
      <c r="B2723" s="1" t="e">
        <f>IF(A2723&lt;&gt;"",VLOOKUP(A2723,'Ket qua do'!$B$5:$CE$50000,2,TRUE),"")</f>
        <v>#N/A</v>
      </c>
      <c r="C2723" s="19" t="e">
        <f>IF(A2723&lt;&gt;"",VLOOKUP(B2723,'Ket qua do'!$C$5:$AP$50000,$C$3,TRUE)*SQRT(3)*$C$11,"")</f>
        <v>#N/A</v>
      </c>
      <c r="D2723" s="21" t="e">
        <f>IF(A2723&lt;&gt;"",VLOOKUP(B2723,'Ket qua do'!$C$5:$AP$50000,$D$3,TRUE),"")</f>
        <v>#N/A</v>
      </c>
      <c r="E2723" s="21" t="e">
        <f>IF(A2723&lt;&gt;"",VLOOKUP(B2723,'Ket qua do'!$C$5:$AP$50000,$E$3,TRUE)*$C$12,"")</f>
        <v>#N/A</v>
      </c>
      <c r="F2723" s="21" t="e">
        <f>IF(A2723&lt;&gt;"",VLOOKUP(B2723,'Ket qua do'!$C$5:$AP$50000,$F$3,TRUE),"")</f>
        <v>#N/A</v>
      </c>
      <c r="G2723" s="21" t="e">
        <f>IF(A2723&lt;&gt;"",VLOOKUP(B2723,'Ket qua do'!$C$5:$AP$50000,$G$3,TRUE),"")</f>
        <v>#N/A</v>
      </c>
      <c r="H2723" s="21" t="e">
        <f>IF(A2723&lt;&gt;"",VLOOKUP(B2723,'Ket qua do'!$C$5:$AP$50000,$H$3,TRUE),"")</f>
        <v>#N/A</v>
      </c>
      <c r="I2723" s="21" t="e">
        <f>IF(A2723&lt;&gt;"",VLOOKUP(B2723,'Ket qua do'!$C$5:$AP$50000,$I$3,TRUE)*$E$9/1000,"")</f>
        <v>#N/A</v>
      </c>
      <c r="J2723" s="21" t="e">
        <f>IF(A2723&lt;&gt;"",VLOOKUP(B2723,'Ket qua do'!$C$5:$AP$50000,$J$3,TRUE)*$E$9/1000,"")</f>
        <v>#N/A</v>
      </c>
      <c r="K2723" s="21" t="e">
        <f>IF(A2723&lt;&gt;"",VLOOKUP(B2723,'Ket qua do'!$C$5:$AP$50000,$K$3,TRUE)*$E$9/1000,"")</f>
        <v>#N/A</v>
      </c>
      <c r="L2723" s="21" t="e">
        <f>IF(A2723&lt;&gt;"",VLOOKUP(B2723,'Ket qua do'!$C$5:$AP$50000,$L$3,TRUE),"")</f>
        <v>#N/A</v>
      </c>
    </row>
    <row r="2724" spans="1:12" x14ac:dyDescent="0.25">
      <c r="A2724" t="e">
        <f t="shared" si="48"/>
        <v>#N/A</v>
      </c>
      <c r="B2724" s="1" t="e">
        <f>IF(A2724&lt;&gt;"",VLOOKUP(A2724,'Ket qua do'!$B$5:$CE$50000,2,TRUE),"")</f>
        <v>#N/A</v>
      </c>
      <c r="C2724" s="19" t="e">
        <f>IF(A2724&lt;&gt;"",VLOOKUP(B2724,'Ket qua do'!$C$5:$AP$50000,$C$3,TRUE)*SQRT(3)*$C$11,"")</f>
        <v>#N/A</v>
      </c>
      <c r="D2724" s="21" t="e">
        <f>IF(A2724&lt;&gt;"",VLOOKUP(B2724,'Ket qua do'!$C$5:$AP$50000,$D$3,TRUE),"")</f>
        <v>#N/A</v>
      </c>
      <c r="E2724" s="21" t="e">
        <f>IF(A2724&lt;&gt;"",VLOOKUP(B2724,'Ket qua do'!$C$5:$AP$50000,$E$3,TRUE)*$C$12,"")</f>
        <v>#N/A</v>
      </c>
      <c r="F2724" s="21" t="e">
        <f>IF(A2724&lt;&gt;"",VLOOKUP(B2724,'Ket qua do'!$C$5:$AP$50000,$F$3,TRUE),"")</f>
        <v>#N/A</v>
      </c>
      <c r="G2724" s="21" t="e">
        <f>IF(A2724&lt;&gt;"",VLOOKUP(B2724,'Ket qua do'!$C$5:$AP$50000,$G$3,TRUE),"")</f>
        <v>#N/A</v>
      </c>
      <c r="H2724" s="21" t="e">
        <f>IF(A2724&lt;&gt;"",VLOOKUP(B2724,'Ket qua do'!$C$5:$AP$50000,$H$3,TRUE),"")</f>
        <v>#N/A</v>
      </c>
      <c r="I2724" s="21" t="e">
        <f>IF(A2724&lt;&gt;"",VLOOKUP(B2724,'Ket qua do'!$C$5:$AP$50000,$I$3,TRUE)*$E$9/1000,"")</f>
        <v>#N/A</v>
      </c>
      <c r="J2724" s="21" t="e">
        <f>IF(A2724&lt;&gt;"",VLOOKUP(B2724,'Ket qua do'!$C$5:$AP$50000,$J$3,TRUE)*$E$9/1000,"")</f>
        <v>#N/A</v>
      </c>
      <c r="K2724" s="21" t="e">
        <f>IF(A2724&lt;&gt;"",VLOOKUP(B2724,'Ket qua do'!$C$5:$AP$50000,$K$3,TRUE)*$E$9/1000,"")</f>
        <v>#N/A</v>
      </c>
      <c r="L2724" s="21" t="e">
        <f>IF(A2724&lt;&gt;"",VLOOKUP(B2724,'Ket qua do'!$C$5:$AP$50000,$L$3,TRUE),"")</f>
        <v>#N/A</v>
      </c>
    </row>
    <row r="2725" spans="1:12" x14ac:dyDescent="0.25">
      <c r="A2725" t="e">
        <f t="shared" si="48"/>
        <v>#N/A</v>
      </c>
      <c r="B2725" s="1" t="e">
        <f>IF(A2725&lt;&gt;"",VLOOKUP(A2725,'Ket qua do'!$B$5:$CE$50000,2,TRUE),"")</f>
        <v>#N/A</v>
      </c>
      <c r="C2725" s="19" t="e">
        <f>IF(A2725&lt;&gt;"",VLOOKUP(B2725,'Ket qua do'!$C$5:$AP$50000,$C$3,TRUE)*SQRT(3)*$C$11,"")</f>
        <v>#N/A</v>
      </c>
      <c r="D2725" s="21" t="e">
        <f>IF(A2725&lt;&gt;"",VLOOKUP(B2725,'Ket qua do'!$C$5:$AP$50000,$D$3,TRUE),"")</f>
        <v>#N/A</v>
      </c>
      <c r="E2725" s="21" t="e">
        <f>IF(A2725&lt;&gt;"",VLOOKUP(B2725,'Ket qua do'!$C$5:$AP$50000,$E$3,TRUE)*$C$12,"")</f>
        <v>#N/A</v>
      </c>
      <c r="F2725" s="21" t="e">
        <f>IF(A2725&lt;&gt;"",VLOOKUP(B2725,'Ket qua do'!$C$5:$AP$50000,$F$3,TRUE),"")</f>
        <v>#N/A</v>
      </c>
      <c r="G2725" s="21" t="e">
        <f>IF(A2725&lt;&gt;"",VLOOKUP(B2725,'Ket qua do'!$C$5:$AP$50000,$G$3,TRUE),"")</f>
        <v>#N/A</v>
      </c>
      <c r="H2725" s="21" t="e">
        <f>IF(A2725&lt;&gt;"",VLOOKUP(B2725,'Ket qua do'!$C$5:$AP$50000,$H$3,TRUE),"")</f>
        <v>#N/A</v>
      </c>
      <c r="I2725" s="21" t="e">
        <f>IF(A2725&lt;&gt;"",VLOOKUP(B2725,'Ket qua do'!$C$5:$AP$50000,$I$3,TRUE)*$E$9/1000,"")</f>
        <v>#N/A</v>
      </c>
      <c r="J2725" s="21" t="e">
        <f>IF(A2725&lt;&gt;"",VLOOKUP(B2725,'Ket qua do'!$C$5:$AP$50000,$J$3,TRUE)*$E$9/1000,"")</f>
        <v>#N/A</v>
      </c>
      <c r="K2725" s="21" t="e">
        <f>IF(A2725&lt;&gt;"",VLOOKUP(B2725,'Ket qua do'!$C$5:$AP$50000,$K$3,TRUE)*$E$9/1000,"")</f>
        <v>#N/A</v>
      </c>
      <c r="L2725" s="21" t="e">
        <f>IF(A2725&lt;&gt;"",VLOOKUP(B2725,'Ket qua do'!$C$5:$AP$50000,$L$3,TRUE),"")</f>
        <v>#N/A</v>
      </c>
    </row>
    <row r="2726" spans="1:12" x14ac:dyDescent="0.25">
      <c r="A2726" t="e">
        <f t="shared" si="48"/>
        <v>#N/A</v>
      </c>
      <c r="B2726" s="1" t="e">
        <f>IF(A2726&lt;&gt;"",VLOOKUP(A2726,'Ket qua do'!$B$5:$CE$50000,2,TRUE),"")</f>
        <v>#N/A</v>
      </c>
      <c r="C2726" s="19" t="e">
        <f>IF(A2726&lt;&gt;"",VLOOKUP(B2726,'Ket qua do'!$C$5:$AP$50000,$C$3,TRUE)*SQRT(3)*$C$11,"")</f>
        <v>#N/A</v>
      </c>
      <c r="D2726" s="21" t="e">
        <f>IF(A2726&lt;&gt;"",VLOOKUP(B2726,'Ket qua do'!$C$5:$AP$50000,$D$3,TRUE),"")</f>
        <v>#N/A</v>
      </c>
      <c r="E2726" s="21" t="e">
        <f>IF(A2726&lt;&gt;"",VLOOKUP(B2726,'Ket qua do'!$C$5:$AP$50000,$E$3,TRUE)*$C$12,"")</f>
        <v>#N/A</v>
      </c>
      <c r="F2726" s="21" t="e">
        <f>IF(A2726&lt;&gt;"",VLOOKUP(B2726,'Ket qua do'!$C$5:$AP$50000,$F$3,TRUE),"")</f>
        <v>#N/A</v>
      </c>
      <c r="G2726" s="21" t="e">
        <f>IF(A2726&lt;&gt;"",VLOOKUP(B2726,'Ket qua do'!$C$5:$AP$50000,$G$3,TRUE),"")</f>
        <v>#N/A</v>
      </c>
      <c r="H2726" s="21" t="e">
        <f>IF(A2726&lt;&gt;"",VLOOKUP(B2726,'Ket qua do'!$C$5:$AP$50000,$H$3,TRUE),"")</f>
        <v>#N/A</v>
      </c>
      <c r="I2726" s="21" t="e">
        <f>IF(A2726&lt;&gt;"",VLOOKUP(B2726,'Ket qua do'!$C$5:$AP$50000,$I$3,TRUE)*$E$9/1000,"")</f>
        <v>#N/A</v>
      </c>
      <c r="J2726" s="21" t="e">
        <f>IF(A2726&lt;&gt;"",VLOOKUP(B2726,'Ket qua do'!$C$5:$AP$50000,$J$3,TRUE)*$E$9/1000,"")</f>
        <v>#N/A</v>
      </c>
      <c r="K2726" s="21" t="e">
        <f>IF(A2726&lt;&gt;"",VLOOKUP(B2726,'Ket qua do'!$C$5:$AP$50000,$K$3,TRUE)*$E$9/1000,"")</f>
        <v>#N/A</v>
      </c>
      <c r="L2726" s="21" t="e">
        <f>IF(A2726&lt;&gt;"",VLOOKUP(B2726,'Ket qua do'!$C$5:$AP$50000,$L$3,TRUE),"")</f>
        <v>#N/A</v>
      </c>
    </row>
    <row r="2727" spans="1:12" x14ac:dyDescent="0.25">
      <c r="A2727" t="e">
        <f t="shared" si="48"/>
        <v>#N/A</v>
      </c>
      <c r="B2727" s="1" t="e">
        <f>IF(A2727&lt;&gt;"",VLOOKUP(A2727,'Ket qua do'!$B$5:$CE$50000,2,TRUE),"")</f>
        <v>#N/A</v>
      </c>
      <c r="C2727" s="19" t="e">
        <f>IF(A2727&lt;&gt;"",VLOOKUP(B2727,'Ket qua do'!$C$5:$AP$50000,$C$3,TRUE)*SQRT(3)*$C$11,"")</f>
        <v>#N/A</v>
      </c>
      <c r="D2727" s="21" t="e">
        <f>IF(A2727&lt;&gt;"",VLOOKUP(B2727,'Ket qua do'!$C$5:$AP$50000,$D$3,TRUE),"")</f>
        <v>#N/A</v>
      </c>
      <c r="E2727" s="21" t="e">
        <f>IF(A2727&lt;&gt;"",VLOOKUP(B2727,'Ket qua do'!$C$5:$AP$50000,$E$3,TRUE)*$C$12,"")</f>
        <v>#N/A</v>
      </c>
      <c r="F2727" s="21" t="e">
        <f>IF(A2727&lt;&gt;"",VLOOKUP(B2727,'Ket qua do'!$C$5:$AP$50000,$F$3,TRUE),"")</f>
        <v>#N/A</v>
      </c>
      <c r="G2727" s="21" t="e">
        <f>IF(A2727&lt;&gt;"",VLOOKUP(B2727,'Ket qua do'!$C$5:$AP$50000,$G$3,TRUE),"")</f>
        <v>#N/A</v>
      </c>
      <c r="H2727" s="21" t="e">
        <f>IF(A2727&lt;&gt;"",VLOOKUP(B2727,'Ket qua do'!$C$5:$AP$50000,$H$3,TRUE),"")</f>
        <v>#N/A</v>
      </c>
      <c r="I2727" s="21" t="e">
        <f>IF(A2727&lt;&gt;"",VLOOKUP(B2727,'Ket qua do'!$C$5:$AP$50000,$I$3,TRUE)*$E$9/1000,"")</f>
        <v>#N/A</v>
      </c>
      <c r="J2727" s="21" t="e">
        <f>IF(A2727&lt;&gt;"",VLOOKUP(B2727,'Ket qua do'!$C$5:$AP$50000,$J$3,TRUE)*$E$9/1000,"")</f>
        <v>#N/A</v>
      </c>
      <c r="K2727" s="21" t="e">
        <f>IF(A2727&lt;&gt;"",VLOOKUP(B2727,'Ket qua do'!$C$5:$AP$50000,$K$3,TRUE)*$E$9/1000,"")</f>
        <v>#N/A</v>
      </c>
      <c r="L2727" s="21" t="e">
        <f>IF(A2727&lt;&gt;"",VLOOKUP(B2727,'Ket qua do'!$C$5:$AP$50000,$L$3,TRUE),"")</f>
        <v>#N/A</v>
      </c>
    </row>
    <row r="2728" spans="1:12" x14ac:dyDescent="0.25">
      <c r="A2728" t="e">
        <f t="shared" si="48"/>
        <v>#N/A</v>
      </c>
      <c r="B2728" s="1" t="e">
        <f>IF(A2728&lt;&gt;"",VLOOKUP(A2728,'Ket qua do'!$B$5:$CE$50000,2,TRUE),"")</f>
        <v>#N/A</v>
      </c>
      <c r="C2728" s="19" t="e">
        <f>IF(A2728&lt;&gt;"",VLOOKUP(B2728,'Ket qua do'!$C$5:$AP$50000,$C$3,TRUE)*SQRT(3)*$C$11,"")</f>
        <v>#N/A</v>
      </c>
      <c r="D2728" s="21" t="e">
        <f>IF(A2728&lt;&gt;"",VLOOKUP(B2728,'Ket qua do'!$C$5:$AP$50000,$D$3,TRUE),"")</f>
        <v>#N/A</v>
      </c>
      <c r="E2728" s="21" t="e">
        <f>IF(A2728&lt;&gt;"",VLOOKUP(B2728,'Ket qua do'!$C$5:$AP$50000,$E$3,TRUE)*$C$12,"")</f>
        <v>#N/A</v>
      </c>
      <c r="F2728" s="21" t="e">
        <f>IF(A2728&lt;&gt;"",VLOOKUP(B2728,'Ket qua do'!$C$5:$AP$50000,$F$3,TRUE),"")</f>
        <v>#N/A</v>
      </c>
      <c r="G2728" s="21" t="e">
        <f>IF(A2728&lt;&gt;"",VLOOKUP(B2728,'Ket qua do'!$C$5:$AP$50000,$G$3,TRUE),"")</f>
        <v>#N/A</v>
      </c>
      <c r="H2728" s="21" t="e">
        <f>IF(A2728&lt;&gt;"",VLOOKUP(B2728,'Ket qua do'!$C$5:$AP$50000,$H$3,TRUE),"")</f>
        <v>#N/A</v>
      </c>
      <c r="I2728" s="21" t="e">
        <f>IF(A2728&lt;&gt;"",VLOOKUP(B2728,'Ket qua do'!$C$5:$AP$50000,$I$3,TRUE)*$E$9/1000,"")</f>
        <v>#N/A</v>
      </c>
      <c r="J2728" s="21" t="e">
        <f>IF(A2728&lt;&gt;"",VLOOKUP(B2728,'Ket qua do'!$C$5:$AP$50000,$J$3,TRUE)*$E$9/1000,"")</f>
        <v>#N/A</v>
      </c>
      <c r="K2728" s="21" t="e">
        <f>IF(A2728&lt;&gt;"",VLOOKUP(B2728,'Ket qua do'!$C$5:$AP$50000,$K$3,TRUE)*$E$9/1000,"")</f>
        <v>#N/A</v>
      </c>
      <c r="L2728" s="21" t="e">
        <f>IF(A2728&lt;&gt;"",VLOOKUP(B2728,'Ket qua do'!$C$5:$AP$50000,$L$3,TRUE),"")</f>
        <v>#N/A</v>
      </c>
    </row>
    <row r="2729" spans="1:12" x14ac:dyDescent="0.25">
      <c r="A2729" t="e">
        <f t="shared" si="48"/>
        <v>#N/A</v>
      </c>
      <c r="B2729" s="1" t="e">
        <f>IF(A2729&lt;&gt;"",VLOOKUP(A2729,'Ket qua do'!$B$5:$CE$50000,2,TRUE),"")</f>
        <v>#N/A</v>
      </c>
      <c r="C2729" s="19" t="e">
        <f>IF(A2729&lt;&gt;"",VLOOKUP(B2729,'Ket qua do'!$C$5:$AP$50000,$C$3,TRUE)*SQRT(3)*$C$11,"")</f>
        <v>#N/A</v>
      </c>
      <c r="D2729" s="21" t="e">
        <f>IF(A2729&lt;&gt;"",VLOOKUP(B2729,'Ket qua do'!$C$5:$AP$50000,$D$3,TRUE),"")</f>
        <v>#N/A</v>
      </c>
      <c r="E2729" s="21" t="e">
        <f>IF(A2729&lt;&gt;"",VLOOKUP(B2729,'Ket qua do'!$C$5:$AP$50000,$E$3,TRUE)*$C$12,"")</f>
        <v>#N/A</v>
      </c>
      <c r="F2729" s="21" t="e">
        <f>IF(A2729&lt;&gt;"",VLOOKUP(B2729,'Ket qua do'!$C$5:$AP$50000,$F$3,TRUE),"")</f>
        <v>#N/A</v>
      </c>
      <c r="G2729" s="21" t="e">
        <f>IF(A2729&lt;&gt;"",VLOOKUP(B2729,'Ket qua do'!$C$5:$AP$50000,$G$3,TRUE),"")</f>
        <v>#N/A</v>
      </c>
      <c r="H2729" s="21" t="e">
        <f>IF(A2729&lt;&gt;"",VLOOKUP(B2729,'Ket qua do'!$C$5:$AP$50000,$H$3,TRUE),"")</f>
        <v>#N/A</v>
      </c>
      <c r="I2729" s="21" t="e">
        <f>IF(A2729&lt;&gt;"",VLOOKUP(B2729,'Ket qua do'!$C$5:$AP$50000,$I$3,TRUE)*$E$9/1000,"")</f>
        <v>#N/A</v>
      </c>
      <c r="J2729" s="21" t="e">
        <f>IF(A2729&lt;&gt;"",VLOOKUP(B2729,'Ket qua do'!$C$5:$AP$50000,$J$3,TRUE)*$E$9/1000,"")</f>
        <v>#N/A</v>
      </c>
      <c r="K2729" s="21" t="e">
        <f>IF(A2729&lt;&gt;"",VLOOKUP(B2729,'Ket qua do'!$C$5:$AP$50000,$K$3,TRUE)*$E$9/1000,"")</f>
        <v>#N/A</v>
      </c>
      <c r="L2729" s="21" t="e">
        <f>IF(A2729&lt;&gt;"",VLOOKUP(B2729,'Ket qua do'!$C$5:$AP$50000,$L$3,TRUE),"")</f>
        <v>#N/A</v>
      </c>
    </row>
    <row r="2730" spans="1:12" x14ac:dyDescent="0.25">
      <c r="A2730" t="e">
        <f t="shared" si="48"/>
        <v>#N/A</v>
      </c>
      <c r="B2730" s="1" t="e">
        <f>IF(A2730&lt;&gt;"",VLOOKUP(A2730,'Ket qua do'!$B$5:$CE$50000,2,TRUE),"")</f>
        <v>#N/A</v>
      </c>
      <c r="C2730" s="19" t="e">
        <f>IF(A2730&lt;&gt;"",VLOOKUP(B2730,'Ket qua do'!$C$5:$AP$50000,$C$3,TRUE)*SQRT(3)*$C$11,"")</f>
        <v>#N/A</v>
      </c>
      <c r="D2730" s="21" t="e">
        <f>IF(A2730&lt;&gt;"",VLOOKUP(B2730,'Ket qua do'!$C$5:$AP$50000,$D$3,TRUE),"")</f>
        <v>#N/A</v>
      </c>
      <c r="E2730" s="21" t="e">
        <f>IF(A2730&lt;&gt;"",VLOOKUP(B2730,'Ket qua do'!$C$5:$AP$50000,$E$3,TRUE)*$C$12,"")</f>
        <v>#N/A</v>
      </c>
      <c r="F2730" s="21" t="e">
        <f>IF(A2730&lt;&gt;"",VLOOKUP(B2730,'Ket qua do'!$C$5:$AP$50000,$F$3,TRUE),"")</f>
        <v>#N/A</v>
      </c>
      <c r="G2730" s="21" t="e">
        <f>IF(A2730&lt;&gt;"",VLOOKUP(B2730,'Ket qua do'!$C$5:$AP$50000,$G$3,TRUE),"")</f>
        <v>#N/A</v>
      </c>
      <c r="H2730" s="21" t="e">
        <f>IF(A2730&lt;&gt;"",VLOOKUP(B2730,'Ket qua do'!$C$5:$AP$50000,$H$3,TRUE),"")</f>
        <v>#N/A</v>
      </c>
      <c r="I2730" s="21" t="e">
        <f>IF(A2730&lt;&gt;"",VLOOKUP(B2730,'Ket qua do'!$C$5:$AP$50000,$I$3,TRUE)*$E$9/1000,"")</f>
        <v>#N/A</v>
      </c>
      <c r="J2730" s="21" t="e">
        <f>IF(A2730&lt;&gt;"",VLOOKUP(B2730,'Ket qua do'!$C$5:$AP$50000,$J$3,TRUE)*$E$9/1000,"")</f>
        <v>#N/A</v>
      </c>
      <c r="K2730" s="21" t="e">
        <f>IF(A2730&lt;&gt;"",VLOOKUP(B2730,'Ket qua do'!$C$5:$AP$50000,$K$3,TRUE)*$E$9/1000,"")</f>
        <v>#N/A</v>
      </c>
      <c r="L2730" s="21" t="e">
        <f>IF(A2730&lt;&gt;"",VLOOKUP(B2730,'Ket qua do'!$C$5:$AP$50000,$L$3,TRUE),"")</f>
        <v>#N/A</v>
      </c>
    </row>
    <row r="2731" spans="1:12" x14ac:dyDescent="0.25">
      <c r="A2731" t="e">
        <f t="shared" si="48"/>
        <v>#N/A</v>
      </c>
      <c r="B2731" s="1" t="e">
        <f>IF(A2731&lt;&gt;"",VLOOKUP(A2731,'Ket qua do'!$B$5:$CE$50000,2,TRUE),"")</f>
        <v>#N/A</v>
      </c>
      <c r="C2731" s="19" t="e">
        <f>IF(A2731&lt;&gt;"",VLOOKUP(B2731,'Ket qua do'!$C$5:$AP$50000,$C$3,TRUE)*SQRT(3)*$C$11,"")</f>
        <v>#N/A</v>
      </c>
      <c r="D2731" s="21" t="e">
        <f>IF(A2731&lt;&gt;"",VLOOKUP(B2731,'Ket qua do'!$C$5:$AP$50000,$D$3,TRUE),"")</f>
        <v>#N/A</v>
      </c>
      <c r="E2731" s="21" t="e">
        <f>IF(A2731&lt;&gt;"",VLOOKUP(B2731,'Ket qua do'!$C$5:$AP$50000,$E$3,TRUE)*$C$12,"")</f>
        <v>#N/A</v>
      </c>
      <c r="F2731" s="21" t="e">
        <f>IF(A2731&lt;&gt;"",VLOOKUP(B2731,'Ket qua do'!$C$5:$AP$50000,$F$3,TRUE),"")</f>
        <v>#N/A</v>
      </c>
      <c r="G2731" s="21" t="e">
        <f>IF(A2731&lt;&gt;"",VLOOKUP(B2731,'Ket qua do'!$C$5:$AP$50000,$G$3,TRUE),"")</f>
        <v>#N/A</v>
      </c>
      <c r="H2731" s="21" t="e">
        <f>IF(A2731&lt;&gt;"",VLOOKUP(B2731,'Ket qua do'!$C$5:$AP$50000,$H$3,TRUE),"")</f>
        <v>#N/A</v>
      </c>
      <c r="I2731" s="21" t="e">
        <f>IF(A2731&lt;&gt;"",VLOOKUP(B2731,'Ket qua do'!$C$5:$AP$50000,$I$3,TRUE)*$E$9/1000,"")</f>
        <v>#N/A</v>
      </c>
      <c r="J2731" s="21" t="e">
        <f>IF(A2731&lt;&gt;"",VLOOKUP(B2731,'Ket qua do'!$C$5:$AP$50000,$J$3,TRUE)*$E$9/1000,"")</f>
        <v>#N/A</v>
      </c>
      <c r="K2731" s="21" t="e">
        <f>IF(A2731&lt;&gt;"",VLOOKUP(B2731,'Ket qua do'!$C$5:$AP$50000,$K$3,TRUE)*$E$9/1000,"")</f>
        <v>#N/A</v>
      </c>
      <c r="L2731" s="21" t="e">
        <f>IF(A2731&lt;&gt;"",VLOOKUP(B2731,'Ket qua do'!$C$5:$AP$50000,$L$3,TRUE),"")</f>
        <v>#N/A</v>
      </c>
    </row>
    <row r="2732" spans="1:12" x14ac:dyDescent="0.25">
      <c r="A2732" t="e">
        <f t="shared" si="48"/>
        <v>#N/A</v>
      </c>
      <c r="B2732" s="1" t="e">
        <f>IF(A2732&lt;&gt;"",VLOOKUP(A2732,'Ket qua do'!$B$5:$CE$50000,2,TRUE),"")</f>
        <v>#N/A</v>
      </c>
      <c r="C2732" s="19" t="e">
        <f>IF(A2732&lt;&gt;"",VLOOKUP(B2732,'Ket qua do'!$C$5:$AP$50000,$C$3,TRUE)*SQRT(3)*$C$11,"")</f>
        <v>#N/A</v>
      </c>
      <c r="D2732" s="21" t="e">
        <f>IF(A2732&lt;&gt;"",VLOOKUP(B2732,'Ket qua do'!$C$5:$AP$50000,$D$3,TRUE),"")</f>
        <v>#N/A</v>
      </c>
      <c r="E2732" s="21" t="e">
        <f>IF(A2732&lt;&gt;"",VLOOKUP(B2732,'Ket qua do'!$C$5:$AP$50000,$E$3,TRUE)*$C$12,"")</f>
        <v>#N/A</v>
      </c>
      <c r="F2732" s="21" t="e">
        <f>IF(A2732&lt;&gt;"",VLOOKUP(B2732,'Ket qua do'!$C$5:$AP$50000,$F$3,TRUE),"")</f>
        <v>#N/A</v>
      </c>
      <c r="G2732" s="21" t="e">
        <f>IF(A2732&lt;&gt;"",VLOOKUP(B2732,'Ket qua do'!$C$5:$AP$50000,$G$3,TRUE),"")</f>
        <v>#N/A</v>
      </c>
      <c r="H2732" s="21" t="e">
        <f>IF(A2732&lt;&gt;"",VLOOKUP(B2732,'Ket qua do'!$C$5:$AP$50000,$H$3,TRUE),"")</f>
        <v>#N/A</v>
      </c>
      <c r="I2732" s="21" t="e">
        <f>IF(A2732&lt;&gt;"",VLOOKUP(B2732,'Ket qua do'!$C$5:$AP$50000,$I$3,TRUE)*$E$9/1000,"")</f>
        <v>#N/A</v>
      </c>
      <c r="J2732" s="21" t="e">
        <f>IF(A2732&lt;&gt;"",VLOOKUP(B2732,'Ket qua do'!$C$5:$AP$50000,$J$3,TRUE)*$E$9/1000,"")</f>
        <v>#N/A</v>
      </c>
      <c r="K2732" s="21" t="e">
        <f>IF(A2732&lt;&gt;"",VLOOKUP(B2732,'Ket qua do'!$C$5:$AP$50000,$K$3,TRUE)*$E$9/1000,"")</f>
        <v>#N/A</v>
      </c>
      <c r="L2732" s="21" t="e">
        <f>IF(A2732&lt;&gt;"",VLOOKUP(B2732,'Ket qua do'!$C$5:$AP$50000,$L$3,TRUE),"")</f>
        <v>#N/A</v>
      </c>
    </row>
    <row r="2733" spans="1:12" x14ac:dyDescent="0.25">
      <c r="A2733" t="e">
        <f t="shared" si="48"/>
        <v>#N/A</v>
      </c>
      <c r="B2733" s="1" t="e">
        <f>IF(A2733&lt;&gt;"",VLOOKUP(A2733,'Ket qua do'!$B$5:$CE$50000,2,TRUE),"")</f>
        <v>#N/A</v>
      </c>
      <c r="C2733" s="19" t="e">
        <f>IF(A2733&lt;&gt;"",VLOOKUP(B2733,'Ket qua do'!$C$5:$AP$50000,$C$3,TRUE)*SQRT(3)*$C$11,"")</f>
        <v>#N/A</v>
      </c>
      <c r="D2733" s="21" t="e">
        <f>IF(A2733&lt;&gt;"",VLOOKUP(B2733,'Ket qua do'!$C$5:$AP$50000,$D$3,TRUE),"")</f>
        <v>#N/A</v>
      </c>
      <c r="E2733" s="21" t="e">
        <f>IF(A2733&lt;&gt;"",VLOOKUP(B2733,'Ket qua do'!$C$5:$AP$50000,$E$3,TRUE)*$C$12,"")</f>
        <v>#N/A</v>
      </c>
      <c r="F2733" s="21" t="e">
        <f>IF(A2733&lt;&gt;"",VLOOKUP(B2733,'Ket qua do'!$C$5:$AP$50000,$F$3,TRUE),"")</f>
        <v>#N/A</v>
      </c>
      <c r="G2733" s="21" t="e">
        <f>IF(A2733&lt;&gt;"",VLOOKUP(B2733,'Ket qua do'!$C$5:$AP$50000,$G$3,TRUE),"")</f>
        <v>#N/A</v>
      </c>
      <c r="H2733" s="21" t="e">
        <f>IF(A2733&lt;&gt;"",VLOOKUP(B2733,'Ket qua do'!$C$5:$AP$50000,$H$3,TRUE),"")</f>
        <v>#N/A</v>
      </c>
      <c r="I2733" s="21" t="e">
        <f>IF(A2733&lt;&gt;"",VLOOKUP(B2733,'Ket qua do'!$C$5:$AP$50000,$I$3,TRUE)*$E$9/1000,"")</f>
        <v>#N/A</v>
      </c>
      <c r="J2733" s="21" t="e">
        <f>IF(A2733&lt;&gt;"",VLOOKUP(B2733,'Ket qua do'!$C$5:$AP$50000,$J$3,TRUE)*$E$9/1000,"")</f>
        <v>#N/A</v>
      </c>
      <c r="K2733" s="21" t="e">
        <f>IF(A2733&lt;&gt;"",VLOOKUP(B2733,'Ket qua do'!$C$5:$AP$50000,$K$3,TRUE)*$E$9/1000,"")</f>
        <v>#N/A</v>
      </c>
      <c r="L2733" s="21" t="e">
        <f>IF(A2733&lt;&gt;"",VLOOKUP(B2733,'Ket qua do'!$C$5:$AP$50000,$L$3,TRUE),"")</f>
        <v>#N/A</v>
      </c>
    </row>
    <row r="2734" spans="1:12" x14ac:dyDescent="0.25">
      <c r="A2734" t="e">
        <f t="shared" si="48"/>
        <v>#N/A</v>
      </c>
      <c r="B2734" s="1" t="e">
        <f>IF(A2734&lt;&gt;"",VLOOKUP(A2734,'Ket qua do'!$B$5:$CE$50000,2,TRUE),"")</f>
        <v>#N/A</v>
      </c>
      <c r="C2734" s="19" t="e">
        <f>IF(A2734&lt;&gt;"",VLOOKUP(B2734,'Ket qua do'!$C$5:$AP$50000,$C$3,TRUE)*SQRT(3)*$C$11,"")</f>
        <v>#N/A</v>
      </c>
      <c r="D2734" s="21" t="e">
        <f>IF(A2734&lt;&gt;"",VLOOKUP(B2734,'Ket qua do'!$C$5:$AP$50000,$D$3,TRUE),"")</f>
        <v>#N/A</v>
      </c>
      <c r="E2734" s="21" t="e">
        <f>IF(A2734&lt;&gt;"",VLOOKUP(B2734,'Ket qua do'!$C$5:$AP$50000,$E$3,TRUE)*$C$12,"")</f>
        <v>#N/A</v>
      </c>
      <c r="F2734" s="21" t="e">
        <f>IF(A2734&lt;&gt;"",VLOOKUP(B2734,'Ket qua do'!$C$5:$AP$50000,$F$3,TRUE),"")</f>
        <v>#N/A</v>
      </c>
      <c r="G2734" s="21" t="e">
        <f>IF(A2734&lt;&gt;"",VLOOKUP(B2734,'Ket qua do'!$C$5:$AP$50000,$G$3,TRUE),"")</f>
        <v>#N/A</v>
      </c>
      <c r="H2734" s="21" t="e">
        <f>IF(A2734&lt;&gt;"",VLOOKUP(B2734,'Ket qua do'!$C$5:$AP$50000,$H$3,TRUE),"")</f>
        <v>#N/A</v>
      </c>
      <c r="I2734" s="21" t="e">
        <f>IF(A2734&lt;&gt;"",VLOOKUP(B2734,'Ket qua do'!$C$5:$AP$50000,$I$3,TRUE)*$E$9/1000,"")</f>
        <v>#N/A</v>
      </c>
      <c r="J2734" s="21" t="e">
        <f>IF(A2734&lt;&gt;"",VLOOKUP(B2734,'Ket qua do'!$C$5:$AP$50000,$J$3,TRUE)*$E$9/1000,"")</f>
        <v>#N/A</v>
      </c>
      <c r="K2734" s="21" t="e">
        <f>IF(A2734&lt;&gt;"",VLOOKUP(B2734,'Ket qua do'!$C$5:$AP$50000,$K$3,TRUE)*$E$9/1000,"")</f>
        <v>#N/A</v>
      </c>
      <c r="L2734" s="21" t="e">
        <f>IF(A2734&lt;&gt;"",VLOOKUP(B2734,'Ket qua do'!$C$5:$AP$50000,$L$3,TRUE),"")</f>
        <v>#N/A</v>
      </c>
    </row>
    <row r="2735" spans="1:12" x14ac:dyDescent="0.25">
      <c r="A2735" t="e">
        <f t="shared" si="48"/>
        <v>#N/A</v>
      </c>
      <c r="B2735" s="1" t="e">
        <f>IF(A2735&lt;&gt;"",VLOOKUP(A2735,'Ket qua do'!$B$5:$CE$50000,2,TRUE),"")</f>
        <v>#N/A</v>
      </c>
      <c r="C2735" s="19" t="e">
        <f>IF(A2735&lt;&gt;"",VLOOKUP(B2735,'Ket qua do'!$C$5:$AP$50000,$C$3,TRUE)*SQRT(3)*$C$11,"")</f>
        <v>#N/A</v>
      </c>
      <c r="D2735" s="21" t="e">
        <f>IF(A2735&lt;&gt;"",VLOOKUP(B2735,'Ket qua do'!$C$5:$AP$50000,$D$3,TRUE),"")</f>
        <v>#N/A</v>
      </c>
      <c r="E2735" s="21" t="e">
        <f>IF(A2735&lt;&gt;"",VLOOKUP(B2735,'Ket qua do'!$C$5:$AP$50000,$E$3,TRUE)*$C$12,"")</f>
        <v>#N/A</v>
      </c>
      <c r="F2735" s="21" t="e">
        <f>IF(A2735&lt;&gt;"",VLOOKUP(B2735,'Ket qua do'!$C$5:$AP$50000,$F$3,TRUE),"")</f>
        <v>#N/A</v>
      </c>
      <c r="G2735" s="21" t="e">
        <f>IF(A2735&lt;&gt;"",VLOOKUP(B2735,'Ket qua do'!$C$5:$AP$50000,$G$3,TRUE),"")</f>
        <v>#N/A</v>
      </c>
      <c r="H2735" s="21" t="e">
        <f>IF(A2735&lt;&gt;"",VLOOKUP(B2735,'Ket qua do'!$C$5:$AP$50000,$H$3,TRUE),"")</f>
        <v>#N/A</v>
      </c>
      <c r="I2735" s="21" t="e">
        <f>IF(A2735&lt;&gt;"",VLOOKUP(B2735,'Ket qua do'!$C$5:$AP$50000,$I$3,TRUE)*$E$9/1000,"")</f>
        <v>#N/A</v>
      </c>
      <c r="J2735" s="21" t="e">
        <f>IF(A2735&lt;&gt;"",VLOOKUP(B2735,'Ket qua do'!$C$5:$AP$50000,$J$3,TRUE)*$E$9/1000,"")</f>
        <v>#N/A</v>
      </c>
      <c r="K2735" s="21" t="e">
        <f>IF(A2735&lt;&gt;"",VLOOKUP(B2735,'Ket qua do'!$C$5:$AP$50000,$K$3,TRUE)*$E$9/1000,"")</f>
        <v>#N/A</v>
      </c>
      <c r="L2735" s="21" t="e">
        <f>IF(A2735&lt;&gt;"",VLOOKUP(B2735,'Ket qua do'!$C$5:$AP$50000,$L$3,TRUE),"")</f>
        <v>#N/A</v>
      </c>
    </row>
    <row r="2736" spans="1:12" x14ac:dyDescent="0.25">
      <c r="A2736" t="e">
        <f t="shared" si="48"/>
        <v>#N/A</v>
      </c>
      <c r="B2736" s="1" t="e">
        <f>IF(A2736&lt;&gt;"",VLOOKUP(A2736,'Ket qua do'!$B$5:$CE$50000,2,TRUE),"")</f>
        <v>#N/A</v>
      </c>
      <c r="C2736" s="19" t="e">
        <f>IF(A2736&lt;&gt;"",VLOOKUP(B2736,'Ket qua do'!$C$5:$AP$50000,$C$3,TRUE)*SQRT(3)*$C$11,"")</f>
        <v>#N/A</v>
      </c>
      <c r="D2736" s="21" t="e">
        <f>IF(A2736&lt;&gt;"",VLOOKUP(B2736,'Ket qua do'!$C$5:$AP$50000,$D$3,TRUE),"")</f>
        <v>#N/A</v>
      </c>
      <c r="E2736" s="21" t="e">
        <f>IF(A2736&lt;&gt;"",VLOOKUP(B2736,'Ket qua do'!$C$5:$AP$50000,$E$3,TRUE)*$C$12,"")</f>
        <v>#N/A</v>
      </c>
      <c r="F2736" s="21" t="e">
        <f>IF(A2736&lt;&gt;"",VLOOKUP(B2736,'Ket qua do'!$C$5:$AP$50000,$F$3,TRUE),"")</f>
        <v>#N/A</v>
      </c>
      <c r="G2736" s="21" t="e">
        <f>IF(A2736&lt;&gt;"",VLOOKUP(B2736,'Ket qua do'!$C$5:$AP$50000,$G$3,TRUE),"")</f>
        <v>#N/A</v>
      </c>
      <c r="H2736" s="21" t="e">
        <f>IF(A2736&lt;&gt;"",VLOOKUP(B2736,'Ket qua do'!$C$5:$AP$50000,$H$3,TRUE),"")</f>
        <v>#N/A</v>
      </c>
      <c r="I2736" s="21" t="e">
        <f>IF(A2736&lt;&gt;"",VLOOKUP(B2736,'Ket qua do'!$C$5:$AP$50000,$I$3,TRUE)*$E$9/1000,"")</f>
        <v>#N/A</v>
      </c>
      <c r="J2736" s="21" t="e">
        <f>IF(A2736&lt;&gt;"",VLOOKUP(B2736,'Ket qua do'!$C$5:$AP$50000,$J$3,TRUE)*$E$9/1000,"")</f>
        <v>#N/A</v>
      </c>
      <c r="K2736" s="21" t="e">
        <f>IF(A2736&lt;&gt;"",VLOOKUP(B2736,'Ket qua do'!$C$5:$AP$50000,$K$3,TRUE)*$E$9/1000,"")</f>
        <v>#N/A</v>
      </c>
      <c r="L2736" s="21" t="e">
        <f>IF(A2736&lt;&gt;"",VLOOKUP(B2736,'Ket qua do'!$C$5:$AP$50000,$L$3,TRUE),"")</f>
        <v>#N/A</v>
      </c>
    </row>
    <row r="2737" spans="1:12" x14ac:dyDescent="0.25">
      <c r="A2737" t="e">
        <f t="shared" si="48"/>
        <v>#N/A</v>
      </c>
      <c r="B2737" s="1" t="e">
        <f>IF(A2737&lt;&gt;"",VLOOKUP(A2737,'Ket qua do'!$B$5:$CE$50000,2,TRUE),"")</f>
        <v>#N/A</v>
      </c>
      <c r="C2737" s="19" t="e">
        <f>IF(A2737&lt;&gt;"",VLOOKUP(B2737,'Ket qua do'!$C$5:$AP$50000,$C$3,TRUE)*SQRT(3)*$C$11,"")</f>
        <v>#N/A</v>
      </c>
      <c r="D2737" s="21" t="e">
        <f>IF(A2737&lt;&gt;"",VLOOKUP(B2737,'Ket qua do'!$C$5:$AP$50000,$D$3,TRUE),"")</f>
        <v>#N/A</v>
      </c>
      <c r="E2737" s="21" t="e">
        <f>IF(A2737&lt;&gt;"",VLOOKUP(B2737,'Ket qua do'!$C$5:$AP$50000,$E$3,TRUE)*$C$12,"")</f>
        <v>#N/A</v>
      </c>
      <c r="F2737" s="21" t="e">
        <f>IF(A2737&lt;&gt;"",VLOOKUP(B2737,'Ket qua do'!$C$5:$AP$50000,$F$3,TRUE),"")</f>
        <v>#N/A</v>
      </c>
      <c r="G2737" s="21" t="e">
        <f>IF(A2737&lt;&gt;"",VLOOKUP(B2737,'Ket qua do'!$C$5:$AP$50000,$G$3,TRUE),"")</f>
        <v>#N/A</v>
      </c>
      <c r="H2737" s="21" t="e">
        <f>IF(A2737&lt;&gt;"",VLOOKUP(B2737,'Ket qua do'!$C$5:$AP$50000,$H$3,TRUE),"")</f>
        <v>#N/A</v>
      </c>
      <c r="I2737" s="21" t="e">
        <f>IF(A2737&lt;&gt;"",VLOOKUP(B2737,'Ket qua do'!$C$5:$AP$50000,$I$3,TRUE)*$E$9/1000,"")</f>
        <v>#N/A</v>
      </c>
      <c r="J2737" s="21" t="e">
        <f>IF(A2737&lt;&gt;"",VLOOKUP(B2737,'Ket qua do'!$C$5:$AP$50000,$J$3,TRUE)*$E$9/1000,"")</f>
        <v>#N/A</v>
      </c>
      <c r="K2737" s="21" t="e">
        <f>IF(A2737&lt;&gt;"",VLOOKUP(B2737,'Ket qua do'!$C$5:$AP$50000,$K$3,TRUE)*$E$9/1000,"")</f>
        <v>#N/A</v>
      </c>
      <c r="L2737" s="21" t="e">
        <f>IF(A2737&lt;&gt;"",VLOOKUP(B2737,'Ket qua do'!$C$5:$AP$50000,$L$3,TRUE),"")</f>
        <v>#N/A</v>
      </c>
    </row>
    <row r="2738" spans="1:12" x14ac:dyDescent="0.25">
      <c r="A2738" t="e">
        <f t="shared" si="48"/>
        <v>#N/A</v>
      </c>
      <c r="B2738" s="1" t="e">
        <f>IF(A2738&lt;&gt;"",VLOOKUP(A2738,'Ket qua do'!$B$5:$CE$50000,2,TRUE),"")</f>
        <v>#N/A</v>
      </c>
      <c r="C2738" s="19" t="e">
        <f>IF(A2738&lt;&gt;"",VLOOKUP(B2738,'Ket qua do'!$C$5:$AP$50000,$C$3,TRUE)*SQRT(3)*$C$11,"")</f>
        <v>#N/A</v>
      </c>
      <c r="D2738" s="21" t="e">
        <f>IF(A2738&lt;&gt;"",VLOOKUP(B2738,'Ket qua do'!$C$5:$AP$50000,$D$3,TRUE),"")</f>
        <v>#N/A</v>
      </c>
      <c r="E2738" s="21" t="e">
        <f>IF(A2738&lt;&gt;"",VLOOKUP(B2738,'Ket qua do'!$C$5:$AP$50000,$E$3,TRUE)*$C$12,"")</f>
        <v>#N/A</v>
      </c>
      <c r="F2738" s="21" t="e">
        <f>IF(A2738&lt;&gt;"",VLOOKUP(B2738,'Ket qua do'!$C$5:$AP$50000,$F$3,TRUE),"")</f>
        <v>#N/A</v>
      </c>
      <c r="G2738" s="21" t="e">
        <f>IF(A2738&lt;&gt;"",VLOOKUP(B2738,'Ket qua do'!$C$5:$AP$50000,$G$3,TRUE),"")</f>
        <v>#N/A</v>
      </c>
      <c r="H2738" s="21" t="e">
        <f>IF(A2738&lt;&gt;"",VLOOKUP(B2738,'Ket qua do'!$C$5:$AP$50000,$H$3,TRUE),"")</f>
        <v>#N/A</v>
      </c>
      <c r="I2738" s="21" t="e">
        <f>IF(A2738&lt;&gt;"",VLOOKUP(B2738,'Ket qua do'!$C$5:$AP$50000,$I$3,TRUE)*$E$9/1000,"")</f>
        <v>#N/A</v>
      </c>
      <c r="J2738" s="21" t="e">
        <f>IF(A2738&lt;&gt;"",VLOOKUP(B2738,'Ket qua do'!$C$5:$AP$50000,$J$3,TRUE)*$E$9/1000,"")</f>
        <v>#N/A</v>
      </c>
      <c r="K2738" s="21" t="e">
        <f>IF(A2738&lt;&gt;"",VLOOKUP(B2738,'Ket qua do'!$C$5:$AP$50000,$K$3,TRUE)*$E$9/1000,"")</f>
        <v>#N/A</v>
      </c>
      <c r="L2738" s="21" t="e">
        <f>IF(A2738&lt;&gt;"",VLOOKUP(B2738,'Ket qua do'!$C$5:$AP$50000,$L$3,TRUE),"")</f>
        <v>#N/A</v>
      </c>
    </row>
    <row r="2739" spans="1:12" x14ac:dyDescent="0.25">
      <c r="A2739" t="e">
        <f t="shared" si="48"/>
        <v>#N/A</v>
      </c>
      <c r="B2739" s="1" t="e">
        <f>IF(A2739&lt;&gt;"",VLOOKUP(A2739,'Ket qua do'!$B$5:$CE$50000,2,TRUE),"")</f>
        <v>#N/A</v>
      </c>
      <c r="C2739" s="19" t="e">
        <f>IF(A2739&lt;&gt;"",VLOOKUP(B2739,'Ket qua do'!$C$5:$AP$50000,$C$3,TRUE)*SQRT(3)*$C$11,"")</f>
        <v>#N/A</v>
      </c>
      <c r="D2739" s="21" t="e">
        <f>IF(A2739&lt;&gt;"",VLOOKUP(B2739,'Ket qua do'!$C$5:$AP$50000,$D$3,TRUE),"")</f>
        <v>#N/A</v>
      </c>
      <c r="E2739" s="21" t="e">
        <f>IF(A2739&lt;&gt;"",VLOOKUP(B2739,'Ket qua do'!$C$5:$AP$50000,$E$3,TRUE)*$C$12,"")</f>
        <v>#N/A</v>
      </c>
      <c r="F2739" s="21" t="e">
        <f>IF(A2739&lt;&gt;"",VLOOKUP(B2739,'Ket qua do'!$C$5:$AP$50000,$F$3,TRUE),"")</f>
        <v>#N/A</v>
      </c>
      <c r="G2739" s="21" t="e">
        <f>IF(A2739&lt;&gt;"",VLOOKUP(B2739,'Ket qua do'!$C$5:$AP$50000,$G$3,TRUE),"")</f>
        <v>#N/A</v>
      </c>
      <c r="H2739" s="21" t="e">
        <f>IF(A2739&lt;&gt;"",VLOOKUP(B2739,'Ket qua do'!$C$5:$AP$50000,$H$3,TRUE),"")</f>
        <v>#N/A</v>
      </c>
      <c r="I2739" s="21" t="e">
        <f>IF(A2739&lt;&gt;"",VLOOKUP(B2739,'Ket qua do'!$C$5:$AP$50000,$I$3,TRUE)*$E$9/1000,"")</f>
        <v>#N/A</v>
      </c>
      <c r="J2739" s="21" t="e">
        <f>IF(A2739&lt;&gt;"",VLOOKUP(B2739,'Ket qua do'!$C$5:$AP$50000,$J$3,TRUE)*$E$9/1000,"")</f>
        <v>#N/A</v>
      </c>
      <c r="K2739" s="21" t="e">
        <f>IF(A2739&lt;&gt;"",VLOOKUP(B2739,'Ket qua do'!$C$5:$AP$50000,$K$3,TRUE)*$E$9/1000,"")</f>
        <v>#N/A</v>
      </c>
      <c r="L2739" s="21" t="e">
        <f>IF(A2739&lt;&gt;"",VLOOKUP(B2739,'Ket qua do'!$C$5:$AP$50000,$L$3,TRUE),"")</f>
        <v>#N/A</v>
      </c>
    </row>
    <row r="2740" spans="1:12" x14ac:dyDescent="0.25">
      <c r="A2740" t="e">
        <f t="shared" si="48"/>
        <v>#N/A</v>
      </c>
      <c r="B2740" s="1" t="e">
        <f>IF(A2740&lt;&gt;"",VLOOKUP(A2740,'Ket qua do'!$B$5:$CE$50000,2,TRUE),"")</f>
        <v>#N/A</v>
      </c>
      <c r="C2740" s="19" t="e">
        <f>IF(A2740&lt;&gt;"",VLOOKUP(B2740,'Ket qua do'!$C$5:$AP$50000,$C$3,TRUE)*SQRT(3)*$C$11,"")</f>
        <v>#N/A</v>
      </c>
      <c r="D2740" s="21" t="e">
        <f>IF(A2740&lt;&gt;"",VLOOKUP(B2740,'Ket qua do'!$C$5:$AP$50000,$D$3,TRUE),"")</f>
        <v>#N/A</v>
      </c>
      <c r="E2740" s="21" t="e">
        <f>IF(A2740&lt;&gt;"",VLOOKUP(B2740,'Ket qua do'!$C$5:$AP$50000,$E$3,TRUE)*$C$12,"")</f>
        <v>#N/A</v>
      </c>
      <c r="F2740" s="21" t="e">
        <f>IF(A2740&lt;&gt;"",VLOOKUP(B2740,'Ket qua do'!$C$5:$AP$50000,$F$3,TRUE),"")</f>
        <v>#N/A</v>
      </c>
      <c r="G2740" s="21" t="e">
        <f>IF(A2740&lt;&gt;"",VLOOKUP(B2740,'Ket qua do'!$C$5:$AP$50000,$G$3,TRUE),"")</f>
        <v>#N/A</v>
      </c>
      <c r="H2740" s="21" t="e">
        <f>IF(A2740&lt;&gt;"",VLOOKUP(B2740,'Ket qua do'!$C$5:$AP$50000,$H$3,TRUE),"")</f>
        <v>#N/A</v>
      </c>
      <c r="I2740" s="21" t="e">
        <f>IF(A2740&lt;&gt;"",VLOOKUP(B2740,'Ket qua do'!$C$5:$AP$50000,$I$3,TRUE)*$E$9/1000,"")</f>
        <v>#N/A</v>
      </c>
      <c r="J2740" s="21" t="e">
        <f>IF(A2740&lt;&gt;"",VLOOKUP(B2740,'Ket qua do'!$C$5:$AP$50000,$J$3,TRUE)*$E$9/1000,"")</f>
        <v>#N/A</v>
      </c>
      <c r="K2740" s="21" t="e">
        <f>IF(A2740&lt;&gt;"",VLOOKUP(B2740,'Ket qua do'!$C$5:$AP$50000,$K$3,TRUE)*$E$9/1000,"")</f>
        <v>#N/A</v>
      </c>
      <c r="L2740" s="21" t="e">
        <f>IF(A2740&lt;&gt;"",VLOOKUP(B2740,'Ket qua do'!$C$5:$AP$50000,$L$3,TRUE),"")</f>
        <v>#N/A</v>
      </c>
    </row>
    <row r="2741" spans="1:12" x14ac:dyDescent="0.25">
      <c r="A2741" t="e">
        <f t="shared" si="48"/>
        <v>#N/A</v>
      </c>
      <c r="B2741" s="1" t="e">
        <f>IF(A2741&lt;&gt;"",VLOOKUP(A2741,'Ket qua do'!$B$5:$CE$50000,2,TRUE),"")</f>
        <v>#N/A</v>
      </c>
      <c r="C2741" s="19" t="e">
        <f>IF(A2741&lt;&gt;"",VLOOKUP(B2741,'Ket qua do'!$C$5:$AP$50000,$C$3,TRUE)*SQRT(3)*$C$11,"")</f>
        <v>#N/A</v>
      </c>
      <c r="D2741" s="21" t="e">
        <f>IF(A2741&lt;&gt;"",VLOOKUP(B2741,'Ket qua do'!$C$5:$AP$50000,$D$3,TRUE),"")</f>
        <v>#N/A</v>
      </c>
      <c r="E2741" s="21" t="e">
        <f>IF(A2741&lt;&gt;"",VLOOKUP(B2741,'Ket qua do'!$C$5:$AP$50000,$E$3,TRUE)*$C$12,"")</f>
        <v>#N/A</v>
      </c>
      <c r="F2741" s="21" t="e">
        <f>IF(A2741&lt;&gt;"",VLOOKUP(B2741,'Ket qua do'!$C$5:$AP$50000,$F$3,TRUE),"")</f>
        <v>#N/A</v>
      </c>
      <c r="G2741" s="21" t="e">
        <f>IF(A2741&lt;&gt;"",VLOOKUP(B2741,'Ket qua do'!$C$5:$AP$50000,$G$3,TRUE),"")</f>
        <v>#N/A</v>
      </c>
      <c r="H2741" s="21" t="e">
        <f>IF(A2741&lt;&gt;"",VLOOKUP(B2741,'Ket qua do'!$C$5:$AP$50000,$H$3,TRUE),"")</f>
        <v>#N/A</v>
      </c>
      <c r="I2741" s="21" t="e">
        <f>IF(A2741&lt;&gt;"",VLOOKUP(B2741,'Ket qua do'!$C$5:$AP$50000,$I$3,TRUE)*$E$9/1000,"")</f>
        <v>#N/A</v>
      </c>
      <c r="J2741" s="21" t="e">
        <f>IF(A2741&lt;&gt;"",VLOOKUP(B2741,'Ket qua do'!$C$5:$AP$50000,$J$3,TRUE)*$E$9/1000,"")</f>
        <v>#N/A</v>
      </c>
      <c r="K2741" s="21" t="e">
        <f>IF(A2741&lt;&gt;"",VLOOKUP(B2741,'Ket qua do'!$C$5:$AP$50000,$K$3,TRUE)*$E$9/1000,"")</f>
        <v>#N/A</v>
      </c>
      <c r="L2741" s="21" t="e">
        <f>IF(A2741&lt;&gt;"",VLOOKUP(B2741,'Ket qua do'!$C$5:$AP$50000,$L$3,TRUE),"")</f>
        <v>#N/A</v>
      </c>
    </row>
    <row r="2742" spans="1:12" x14ac:dyDescent="0.25">
      <c r="A2742" t="e">
        <f t="shared" si="48"/>
        <v>#N/A</v>
      </c>
      <c r="B2742" s="1" t="e">
        <f>IF(A2742&lt;&gt;"",VLOOKUP(A2742,'Ket qua do'!$B$5:$CE$50000,2,TRUE),"")</f>
        <v>#N/A</v>
      </c>
      <c r="C2742" s="19" t="e">
        <f>IF(A2742&lt;&gt;"",VLOOKUP(B2742,'Ket qua do'!$C$5:$AP$50000,$C$3,TRUE)*SQRT(3)*$C$11,"")</f>
        <v>#N/A</v>
      </c>
      <c r="D2742" s="21" t="e">
        <f>IF(A2742&lt;&gt;"",VLOOKUP(B2742,'Ket qua do'!$C$5:$AP$50000,$D$3,TRUE),"")</f>
        <v>#N/A</v>
      </c>
      <c r="E2742" s="21" t="e">
        <f>IF(A2742&lt;&gt;"",VLOOKUP(B2742,'Ket qua do'!$C$5:$AP$50000,$E$3,TRUE)*$C$12,"")</f>
        <v>#N/A</v>
      </c>
      <c r="F2742" s="21" t="e">
        <f>IF(A2742&lt;&gt;"",VLOOKUP(B2742,'Ket qua do'!$C$5:$AP$50000,$F$3,TRUE),"")</f>
        <v>#N/A</v>
      </c>
      <c r="G2742" s="21" t="e">
        <f>IF(A2742&lt;&gt;"",VLOOKUP(B2742,'Ket qua do'!$C$5:$AP$50000,$G$3,TRUE),"")</f>
        <v>#N/A</v>
      </c>
      <c r="H2742" s="21" t="e">
        <f>IF(A2742&lt;&gt;"",VLOOKUP(B2742,'Ket qua do'!$C$5:$AP$50000,$H$3,TRUE),"")</f>
        <v>#N/A</v>
      </c>
      <c r="I2742" s="21" t="e">
        <f>IF(A2742&lt;&gt;"",VLOOKUP(B2742,'Ket qua do'!$C$5:$AP$50000,$I$3,TRUE)*$E$9/1000,"")</f>
        <v>#N/A</v>
      </c>
      <c r="J2742" s="21" t="e">
        <f>IF(A2742&lt;&gt;"",VLOOKUP(B2742,'Ket qua do'!$C$5:$AP$50000,$J$3,TRUE)*$E$9/1000,"")</f>
        <v>#N/A</v>
      </c>
      <c r="K2742" s="21" t="e">
        <f>IF(A2742&lt;&gt;"",VLOOKUP(B2742,'Ket qua do'!$C$5:$AP$50000,$K$3,TRUE)*$E$9/1000,"")</f>
        <v>#N/A</v>
      </c>
      <c r="L2742" s="21" t="e">
        <f>IF(A2742&lt;&gt;"",VLOOKUP(B2742,'Ket qua do'!$C$5:$AP$50000,$L$3,TRUE),"")</f>
        <v>#N/A</v>
      </c>
    </row>
    <row r="2743" spans="1:12" x14ac:dyDescent="0.25">
      <c r="A2743" t="e">
        <f t="shared" si="48"/>
        <v>#N/A</v>
      </c>
      <c r="B2743" s="1" t="e">
        <f>IF(A2743&lt;&gt;"",VLOOKUP(A2743,'Ket qua do'!$B$5:$CE$50000,2,TRUE),"")</f>
        <v>#N/A</v>
      </c>
      <c r="C2743" s="19" t="e">
        <f>IF(A2743&lt;&gt;"",VLOOKUP(B2743,'Ket qua do'!$C$5:$AP$50000,$C$3,TRUE)*SQRT(3)*$C$11,"")</f>
        <v>#N/A</v>
      </c>
      <c r="D2743" s="21" t="e">
        <f>IF(A2743&lt;&gt;"",VLOOKUP(B2743,'Ket qua do'!$C$5:$AP$50000,$D$3,TRUE),"")</f>
        <v>#N/A</v>
      </c>
      <c r="E2743" s="21" t="e">
        <f>IF(A2743&lt;&gt;"",VLOOKUP(B2743,'Ket qua do'!$C$5:$AP$50000,$E$3,TRUE)*$C$12,"")</f>
        <v>#N/A</v>
      </c>
      <c r="F2743" s="21" t="e">
        <f>IF(A2743&lt;&gt;"",VLOOKUP(B2743,'Ket qua do'!$C$5:$AP$50000,$F$3,TRUE),"")</f>
        <v>#N/A</v>
      </c>
      <c r="G2743" s="21" t="e">
        <f>IF(A2743&lt;&gt;"",VLOOKUP(B2743,'Ket qua do'!$C$5:$AP$50000,$G$3,TRUE),"")</f>
        <v>#N/A</v>
      </c>
      <c r="H2743" s="21" t="e">
        <f>IF(A2743&lt;&gt;"",VLOOKUP(B2743,'Ket qua do'!$C$5:$AP$50000,$H$3,TRUE),"")</f>
        <v>#N/A</v>
      </c>
      <c r="I2743" s="21" t="e">
        <f>IF(A2743&lt;&gt;"",VLOOKUP(B2743,'Ket qua do'!$C$5:$AP$50000,$I$3,TRUE)*$E$9/1000,"")</f>
        <v>#N/A</v>
      </c>
      <c r="J2743" s="21" t="e">
        <f>IF(A2743&lt;&gt;"",VLOOKUP(B2743,'Ket qua do'!$C$5:$AP$50000,$J$3,TRUE)*$E$9/1000,"")</f>
        <v>#N/A</v>
      </c>
      <c r="K2743" s="21" t="e">
        <f>IF(A2743&lt;&gt;"",VLOOKUP(B2743,'Ket qua do'!$C$5:$AP$50000,$K$3,TRUE)*$E$9/1000,"")</f>
        <v>#N/A</v>
      </c>
      <c r="L2743" s="21" t="e">
        <f>IF(A2743&lt;&gt;"",VLOOKUP(B2743,'Ket qua do'!$C$5:$AP$50000,$L$3,TRUE),"")</f>
        <v>#N/A</v>
      </c>
    </row>
    <row r="2744" spans="1:12" x14ac:dyDescent="0.25">
      <c r="A2744" t="e">
        <f t="shared" si="48"/>
        <v>#N/A</v>
      </c>
      <c r="B2744" s="1" t="e">
        <f>IF(A2744&lt;&gt;"",VLOOKUP(A2744,'Ket qua do'!$B$5:$CE$50000,2,TRUE),"")</f>
        <v>#N/A</v>
      </c>
      <c r="C2744" s="19" t="e">
        <f>IF(A2744&lt;&gt;"",VLOOKUP(B2744,'Ket qua do'!$C$5:$AP$50000,$C$3,TRUE)*SQRT(3)*$C$11,"")</f>
        <v>#N/A</v>
      </c>
      <c r="D2744" s="21" t="e">
        <f>IF(A2744&lt;&gt;"",VLOOKUP(B2744,'Ket qua do'!$C$5:$AP$50000,$D$3,TRUE),"")</f>
        <v>#N/A</v>
      </c>
      <c r="E2744" s="21" t="e">
        <f>IF(A2744&lt;&gt;"",VLOOKUP(B2744,'Ket qua do'!$C$5:$AP$50000,$E$3,TRUE)*$C$12,"")</f>
        <v>#N/A</v>
      </c>
      <c r="F2744" s="21" t="e">
        <f>IF(A2744&lt;&gt;"",VLOOKUP(B2744,'Ket qua do'!$C$5:$AP$50000,$F$3,TRUE),"")</f>
        <v>#N/A</v>
      </c>
      <c r="G2744" s="21" t="e">
        <f>IF(A2744&lt;&gt;"",VLOOKUP(B2744,'Ket qua do'!$C$5:$AP$50000,$G$3,TRUE),"")</f>
        <v>#N/A</v>
      </c>
      <c r="H2744" s="21" t="e">
        <f>IF(A2744&lt;&gt;"",VLOOKUP(B2744,'Ket qua do'!$C$5:$AP$50000,$H$3,TRUE),"")</f>
        <v>#N/A</v>
      </c>
      <c r="I2744" s="21" t="e">
        <f>IF(A2744&lt;&gt;"",VLOOKUP(B2744,'Ket qua do'!$C$5:$AP$50000,$I$3,TRUE)*$E$9/1000,"")</f>
        <v>#N/A</v>
      </c>
      <c r="J2744" s="21" t="e">
        <f>IF(A2744&lt;&gt;"",VLOOKUP(B2744,'Ket qua do'!$C$5:$AP$50000,$J$3,TRUE)*$E$9/1000,"")</f>
        <v>#N/A</v>
      </c>
      <c r="K2744" s="21" t="e">
        <f>IF(A2744&lt;&gt;"",VLOOKUP(B2744,'Ket qua do'!$C$5:$AP$50000,$K$3,TRUE)*$E$9/1000,"")</f>
        <v>#N/A</v>
      </c>
      <c r="L2744" s="21" t="e">
        <f>IF(A2744&lt;&gt;"",VLOOKUP(B2744,'Ket qua do'!$C$5:$AP$50000,$L$3,TRUE),"")</f>
        <v>#N/A</v>
      </c>
    </row>
    <row r="2745" spans="1:12" x14ac:dyDescent="0.25">
      <c r="A2745" t="e">
        <f t="shared" si="48"/>
        <v>#N/A</v>
      </c>
      <c r="B2745" s="1" t="e">
        <f>IF(A2745&lt;&gt;"",VLOOKUP(A2745,'Ket qua do'!$B$5:$CE$50000,2,TRUE),"")</f>
        <v>#N/A</v>
      </c>
      <c r="C2745" s="19" t="e">
        <f>IF(A2745&lt;&gt;"",VLOOKUP(B2745,'Ket qua do'!$C$5:$AP$50000,$C$3,TRUE)*SQRT(3)*$C$11,"")</f>
        <v>#N/A</v>
      </c>
      <c r="D2745" s="21" t="e">
        <f>IF(A2745&lt;&gt;"",VLOOKUP(B2745,'Ket qua do'!$C$5:$AP$50000,$D$3,TRUE),"")</f>
        <v>#N/A</v>
      </c>
      <c r="E2745" s="21" t="e">
        <f>IF(A2745&lt;&gt;"",VLOOKUP(B2745,'Ket qua do'!$C$5:$AP$50000,$E$3,TRUE)*$C$12,"")</f>
        <v>#N/A</v>
      </c>
      <c r="F2745" s="21" t="e">
        <f>IF(A2745&lt;&gt;"",VLOOKUP(B2745,'Ket qua do'!$C$5:$AP$50000,$F$3,TRUE),"")</f>
        <v>#N/A</v>
      </c>
      <c r="G2745" s="21" t="e">
        <f>IF(A2745&lt;&gt;"",VLOOKUP(B2745,'Ket qua do'!$C$5:$AP$50000,$G$3,TRUE),"")</f>
        <v>#N/A</v>
      </c>
      <c r="H2745" s="21" t="e">
        <f>IF(A2745&lt;&gt;"",VLOOKUP(B2745,'Ket qua do'!$C$5:$AP$50000,$H$3,TRUE),"")</f>
        <v>#N/A</v>
      </c>
      <c r="I2745" s="21" t="e">
        <f>IF(A2745&lt;&gt;"",VLOOKUP(B2745,'Ket qua do'!$C$5:$AP$50000,$I$3,TRUE)*$E$9/1000,"")</f>
        <v>#N/A</v>
      </c>
      <c r="J2745" s="21" t="e">
        <f>IF(A2745&lt;&gt;"",VLOOKUP(B2745,'Ket qua do'!$C$5:$AP$50000,$J$3,TRUE)*$E$9/1000,"")</f>
        <v>#N/A</v>
      </c>
      <c r="K2745" s="21" t="e">
        <f>IF(A2745&lt;&gt;"",VLOOKUP(B2745,'Ket qua do'!$C$5:$AP$50000,$K$3,TRUE)*$E$9/1000,"")</f>
        <v>#N/A</v>
      </c>
      <c r="L2745" s="21" t="e">
        <f>IF(A2745&lt;&gt;"",VLOOKUP(B2745,'Ket qua do'!$C$5:$AP$50000,$L$3,TRUE),"")</f>
        <v>#N/A</v>
      </c>
    </row>
    <row r="2746" spans="1:12" x14ac:dyDescent="0.25">
      <c r="A2746" t="e">
        <f t="shared" si="48"/>
        <v>#N/A</v>
      </c>
      <c r="B2746" s="1" t="e">
        <f>IF(A2746&lt;&gt;"",VLOOKUP(A2746,'Ket qua do'!$B$5:$CE$50000,2,TRUE),"")</f>
        <v>#N/A</v>
      </c>
      <c r="C2746" s="19" t="e">
        <f>IF(A2746&lt;&gt;"",VLOOKUP(B2746,'Ket qua do'!$C$5:$AP$50000,$C$3,TRUE)*SQRT(3)*$C$11,"")</f>
        <v>#N/A</v>
      </c>
      <c r="D2746" s="21" t="e">
        <f>IF(A2746&lt;&gt;"",VLOOKUP(B2746,'Ket qua do'!$C$5:$AP$50000,$D$3,TRUE),"")</f>
        <v>#N/A</v>
      </c>
      <c r="E2746" s="21" t="e">
        <f>IF(A2746&lt;&gt;"",VLOOKUP(B2746,'Ket qua do'!$C$5:$AP$50000,$E$3,TRUE)*$C$12,"")</f>
        <v>#N/A</v>
      </c>
      <c r="F2746" s="21" t="e">
        <f>IF(A2746&lt;&gt;"",VLOOKUP(B2746,'Ket qua do'!$C$5:$AP$50000,$F$3,TRUE),"")</f>
        <v>#N/A</v>
      </c>
      <c r="G2746" s="21" t="e">
        <f>IF(A2746&lt;&gt;"",VLOOKUP(B2746,'Ket qua do'!$C$5:$AP$50000,$G$3,TRUE),"")</f>
        <v>#N/A</v>
      </c>
      <c r="H2746" s="21" t="e">
        <f>IF(A2746&lt;&gt;"",VLOOKUP(B2746,'Ket qua do'!$C$5:$AP$50000,$H$3,TRUE),"")</f>
        <v>#N/A</v>
      </c>
      <c r="I2746" s="21" t="e">
        <f>IF(A2746&lt;&gt;"",VLOOKUP(B2746,'Ket qua do'!$C$5:$AP$50000,$I$3,TRUE)*$E$9/1000,"")</f>
        <v>#N/A</v>
      </c>
      <c r="J2746" s="21" t="e">
        <f>IF(A2746&lt;&gt;"",VLOOKUP(B2746,'Ket qua do'!$C$5:$AP$50000,$J$3,TRUE)*$E$9/1000,"")</f>
        <v>#N/A</v>
      </c>
      <c r="K2746" s="21" t="e">
        <f>IF(A2746&lt;&gt;"",VLOOKUP(B2746,'Ket qua do'!$C$5:$AP$50000,$K$3,TRUE)*$E$9/1000,"")</f>
        <v>#N/A</v>
      </c>
      <c r="L2746" s="21" t="e">
        <f>IF(A2746&lt;&gt;"",VLOOKUP(B2746,'Ket qua do'!$C$5:$AP$50000,$L$3,TRUE),"")</f>
        <v>#N/A</v>
      </c>
    </row>
    <row r="2747" spans="1:12" x14ac:dyDescent="0.25">
      <c r="A2747" t="e">
        <f t="shared" si="48"/>
        <v>#N/A</v>
      </c>
      <c r="B2747" s="1" t="e">
        <f>IF(A2747&lt;&gt;"",VLOOKUP(A2747,'Ket qua do'!$B$5:$CE$50000,2,TRUE),"")</f>
        <v>#N/A</v>
      </c>
      <c r="C2747" s="19" t="e">
        <f>IF(A2747&lt;&gt;"",VLOOKUP(B2747,'Ket qua do'!$C$5:$AP$50000,$C$3,TRUE)*SQRT(3)*$C$11,"")</f>
        <v>#N/A</v>
      </c>
      <c r="D2747" s="21" t="e">
        <f>IF(A2747&lt;&gt;"",VLOOKUP(B2747,'Ket qua do'!$C$5:$AP$50000,$D$3,TRUE),"")</f>
        <v>#N/A</v>
      </c>
      <c r="E2747" s="21" t="e">
        <f>IF(A2747&lt;&gt;"",VLOOKUP(B2747,'Ket qua do'!$C$5:$AP$50000,$E$3,TRUE)*$C$12,"")</f>
        <v>#N/A</v>
      </c>
      <c r="F2747" s="21" t="e">
        <f>IF(A2747&lt;&gt;"",VLOOKUP(B2747,'Ket qua do'!$C$5:$AP$50000,$F$3,TRUE),"")</f>
        <v>#N/A</v>
      </c>
      <c r="G2747" s="21" t="e">
        <f>IF(A2747&lt;&gt;"",VLOOKUP(B2747,'Ket qua do'!$C$5:$AP$50000,$G$3,TRUE),"")</f>
        <v>#N/A</v>
      </c>
      <c r="H2747" s="21" t="e">
        <f>IF(A2747&lt;&gt;"",VLOOKUP(B2747,'Ket qua do'!$C$5:$AP$50000,$H$3,TRUE),"")</f>
        <v>#N/A</v>
      </c>
      <c r="I2747" s="21" t="e">
        <f>IF(A2747&lt;&gt;"",VLOOKUP(B2747,'Ket qua do'!$C$5:$AP$50000,$I$3,TRUE)*$E$9/1000,"")</f>
        <v>#N/A</v>
      </c>
      <c r="J2747" s="21" t="e">
        <f>IF(A2747&lt;&gt;"",VLOOKUP(B2747,'Ket qua do'!$C$5:$AP$50000,$J$3,TRUE)*$E$9/1000,"")</f>
        <v>#N/A</v>
      </c>
      <c r="K2747" s="21" t="e">
        <f>IF(A2747&lt;&gt;"",VLOOKUP(B2747,'Ket qua do'!$C$5:$AP$50000,$K$3,TRUE)*$E$9/1000,"")</f>
        <v>#N/A</v>
      </c>
      <c r="L2747" s="21" t="e">
        <f>IF(A2747&lt;&gt;"",VLOOKUP(B2747,'Ket qua do'!$C$5:$AP$50000,$L$3,TRUE),"")</f>
        <v>#N/A</v>
      </c>
    </row>
    <row r="2748" spans="1:12" x14ac:dyDescent="0.25">
      <c r="A2748" t="e">
        <f t="shared" si="48"/>
        <v>#N/A</v>
      </c>
      <c r="B2748" s="1" t="e">
        <f>IF(A2748&lt;&gt;"",VLOOKUP(A2748,'Ket qua do'!$B$5:$CE$50000,2,TRUE),"")</f>
        <v>#N/A</v>
      </c>
      <c r="C2748" s="19" t="e">
        <f>IF(A2748&lt;&gt;"",VLOOKUP(B2748,'Ket qua do'!$C$5:$AP$50000,$C$3,TRUE)*SQRT(3)*$C$11,"")</f>
        <v>#N/A</v>
      </c>
      <c r="D2748" s="21" t="e">
        <f>IF(A2748&lt;&gt;"",VLOOKUP(B2748,'Ket qua do'!$C$5:$AP$50000,$D$3,TRUE),"")</f>
        <v>#N/A</v>
      </c>
      <c r="E2748" s="21" t="e">
        <f>IF(A2748&lt;&gt;"",VLOOKUP(B2748,'Ket qua do'!$C$5:$AP$50000,$E$3,TRUE)*$C$12,"")</f>
        <v>#N/A</v>
      </c>
      <c r="F2748" s="21" t="e">
        <f>IF(A2748&lt;&gt;"",VLOOKUP(B2748,'Ket qua do'!$C$5:$AP$50000,$F$3,TRUE),"")</f>
        <v>#N/A</v>
      </c>
      <c r="G2748" s="21" t="e">
        <f>IF(A2748&lt;&gt;"",VLOOKUP(B2748,'Ket qua do'!$C$5:$AP$50000,$G$3,TRUE),"")</f>
        <v>#N/A</v>
      </c>
      <c r="H2748" s="21" t="e">
        <f>IF(A2748&lt;&gt;"",VLOOKUP(B2748,'Ket qua do'!$C$5:$AP$50000,$H$3,TRUE),"")</f>
        <v>#N/A</v>
      </c>
      <c r="I2748" s="21" t="e">
        <f>IF(A2748&lt;&gt;"",VLOOKUP(B2748,'Ket qua do'!$C$5:$AP$50000,$I$3,TRUE)*$E$9/1000,"")</f>
        <v>#N/A</v>
      </c>
      <c r="J2748" s="21" t="e">
        <f>IF(A2748&lt;&gt;"",VLOOKUP(B2748,'Ket qua do'!$C$5:$AP$50000,$J$3,TRUE)*$E$9/1000,"")</f>
        <v>#N/A</v>
      </c>
      <c r="K2748" s="21" t="e">
        <f>IF(A2748&lt;&gt;"",VLOOKUP(B2748,'Ket qua do'!$C$5:$AP$50000,$K$3,TRUE)*$E$9/1000,"")</f>
        <v>#N/A</v>
      </c>
      <c r="L2748" s="21" t="e">
        <f>IF(A2748&lt;&gt;"",VLOOKUP(B2748,'Ket qua do'!$C$5:$AP$50000,$L$3,TRUE),"")</f>
        <v>#N/A</v>
      </c>
    </row>
    <row r="2749" spans="1:12" x14ac:dyDescent="0.25">
      <c r="A2749" t="e">
        <f t="shared" si="48"/>
        <v>#N/A</v>
      </c>
      <c r="B2749" s="1" t="e">
        <f>IF(A2749&lt;&gt;"",VLOOKUP(A2749,'Ket qua do'!$B$5:$CE$50000,2,TRUE),"")</f>
        <v>#N/A</v>
      </c>
      <c r="C2749" s="19" t="e">
        <f>IF(A2749&lt;&gt;"",VLOOKUP(B2749,'Ket qua do'!$C$5:$AP$50000,$C$3,TRUE)*SQRT(3)*$C$11,"")</f>
        <v>#N/A</v>
      </c>
      <c r="D2749" s="21" t="e">
        <f>IF(A2749&lt;&gt;"",VLOOKUP(B2749,'Ket qua do'!$C$5:$AP$50000,$D$3,TRUE),"")</f>
        <v>#N/A</v>
      </c>
      <c r="E2749" s="21" t="e">
        <f>IF(A2749&lt;&gt;"",VLOOKUP(B2749,'Ket qua do'!$C$5:$AP$50000,$E$3,TRUE)*$C$12,"")</f>
        <v>#N/A</v>
      </c>
      <c r="F2749" s="21" t="e">
        <f>IF(A2749&lt;&gt;"",VLOOKUP(B2749,'Ket qua do'!$C$5:$AP$50000,$F$3,TRUE),"")</f>
        <v>#N/A</v>
      </c>
      <c r="G2749" s="21" t="e">
        <f>IF(A2749&lt;&gt;"",VLOOKUP(B2749,'Ket qua do'!$C$5:$AP$50000,$G$3,TRUE),"")</f>
        <v>#N/A</v>
      </c>
      <c r="H2749" s="21" t="e">
        <f>IF(A2749&lt;&gt;"",VLOOKUP(B2749,'Ket qua do'!$C$5:$AP$50000,$H$3,TRUE),"")</f>
        <v>#N/A</v>
      </c>
      <c r="I2749" s="21" t="e">
        <f>IF(A2749&lt;&gt;"",VLOOKUP(B2749,'Ket qua do'!$C$5:$AP$50000,$I$3,TRUE)*$E$9/1000,"")</f>
        <v>#N/A</v>
      </c>
      <c r="J2749" s="21" t="e">
        <f>IF(A2749&lt;&gt;"",VLOOKUP(B2749,'Ket qua do'!$C$5:$AP$50000,$J$3,TRUE)*$E$9/1000,"")</f>
        <v>#N/A</v>
      </c>
      <c r="K2749" s="21" t="e">
        <f>IF(A2749&lt;&gt;"",VLOOKUP(B2749,'Ket qua do'!$C$5:$AP$50000,$K$3,TRUE)*$E$9/1000,"")</f>
        <v>#N/A</v>
      </c>
      <c r="L2749" s="21" t="e">
        <f>IF(A2749&lt;&gt;"",VLOOKUP(B2749,'Ket qua do'!$C$5:$AP$50000,$L$3,TRUE),"")</f>
        <v>#N/A</v>
      </c>
    </row>
    <row r="2750" spans="1:12" x14ac:dyDescent="0.25">
      <c r="A2750" t="e">
        <f t="shared" si="48"/>
        <v>#N/A</v>
      </c>
      <c r="B2750" s="1" t="e">
        <f>IF(A2750&lt;&gt;"",VLOOKUP(A2750,'Ket qua do'!$B$5:$CE$50000,2,TRUE),"")</f>
        <v>#N/A</v>
      </c>
      <c r="C2750" s="19" t="e">
        <f>IF(A2750&lt;&gt;"",VLOOKUP(B2750,'Ket qua do'!$C$5:$AP$50000,$C$3,TRUE)*SQRT(3)*$C$11,"")</f>
        <v>#N/A</v>
      </c>
      <c r="D2750" s="21" t="e">
        <f>IF(A2750&lt;&gt;"",VLOOKUP(B2750,'Ket qua do'!$C$5:$AP$50000,$D$3,TRUE),"")</f>
        <v>#N/A</v>
      </c>
      <c r="E2750" s="21" t="e">
        <f>IF(A2750&lt;&gt;"",VLOOKUP(B2750,'Ket qua do'!$C$5:$AP$50000,$E$3,TRUE)*$C$12,"")</f>
        <v>#N/A</v>
      </c>
      <c r="F2750" s="21" t="e">
        <f>IF(A2750&lt;&gt;"",VLOOKUP(B2750,'Ket qua do'!$C$5:$AP$50000,$F$3,TRUE),"")</f>
        <v>#N/A</v>
      </c>
      <c r="G2750" s="21" t="e">
        <f>IF(A2750&lt;&gt;"",VLOOKUP(B2750,'Ket qua do'!$C$5:$AP$50000,$G$3,TRUE),"")</f>
        <v>#N/A</v>
      </c>
      <c r="H2750" s="21" t="e">
        <f>IF(A2750&lt;&gt;"",VLOOKUP(B2750,'Ket qua do'!$C$5:$AP$50000,$H$3,TRUE),"")</f>
        <v>#N/A</v>
      </c>
      <c r="I2750" s="21" t="e">
        <f>IF(A2750&lt;&gt;"",VLOOKUP(B2750,'Ket qua do'!$C$5:$AP$50000,$I$3,TRUE)*$E$9/1000,"")</f>
        <v>#N/A</v>
      </c>
      <c r="J2750" s="21" t="e">
        <f>IF(A2750&lt;&gt;"",VLOOKUP(B2750,'Ket qua do'!$C$5:$AP$50000,$J$3,TRUE)*$E$9/1000,"")</f>
        <v>#N/A</v>
      </c>
      <c r="K2750" s="21" t="e">
        <f>IF(A2750&lt;&gt;"",VLOOKUP(B2750,'Ket qua do'!$C$5:$AP$50000,$K$3,TRUE)*$E$9/1000,"")</f>
        <v>#N/A</v>
      </c>
      <c r="L2750" s="21" t="e">
        <f>IF(A2750&lt;&gt;"",VLOOKUP(B2750,'Ket qua do'!$C$5:$AP$50000,$L$3,TRUE),"")</f>
        <v>#N/A</v>
      </c>
    </row>
    <row r="2751" spans="1:12" x14ac:dyDescent="0.25">
      <c r="A2751" t="e">
        <f t="shared" si="48"/>
        <v>#N/A</v>
      </c>
      <c r="B2751" s="1" t="e">
        <f>IF(A2751&lt;&gt;"",VLOOKUP(A2751,'Ket qua do'!$B$5:$CE$50000,2,TRUE),"")</f>
        <v>#N/A</v>
      </c>
      <c r="C2751" s="19" t="e">
        <f>IF(A2751&lt;&gt;"",VLOOKUP(B2751,'Ket qua do'!$C$5:$AP$50000,$C$3,TRUE)*SQRT(3)*$C$11,"")</f>
        <v>#N/A</v>
      </c>
      <c r="D2751" s="21" t="e">
        <f>IF(A2751&lt;&gt;"",VLOOKUP(B2751,'Ket qua do'!$C$5:$AP$50000,$D$3,TRUE),"")</f>
        <v>#N/A</v>
      </c>
      <c r="E2751" s="21" t="e">
        <f>IF(A2751&lt;&gt;"",VLOOKUP(B2751,'Ket qua do'!$C$5:$AP$50000,$E$3,TRUE)*$C$12,"")</f>
        <v>#N/A</v>
      </c>
      <c r="F2751" s="21" t="e">
        <f>IF(A2751&lt;&gt;"",VLOOKUP(B2751,'Ket qua do'!$C$5:$AP$50000,$F$3,TRUE),"")</f>
        <v>#N/A</v>
      </c>
      <c r="G2751" s="21" t="e">
        <f>IF(A2751&lt;&gt;"",VLOOKUP(B2751,'Ket qua do'!$C$5:$AP$50000,$G$3,TRUE),"")</f>
        <v>#N/A</v>
      </c>
      <c r="H2751" s="21" t="e">
        <f>IF(A2751&lt;&gt;"",VLOOKUP(B2751,'Ket qua do'!$C$5:$AP$50000,$H$3,TRUE),"")</f>
        <v>#N/A</v>
      </c>
      <c r="I2751" s="21" t="e">
        <f>IF(A2751&lt;&gt;"",VLOOKUP(B2751,'Ket qua do'!$C$5:$AP$50000,$I$3,TRUE)*$E$9/1000,"")</f>
        <v>#N/A</v>
      </c>
      <c r="J2751" s="21" t="e">
        <f>IF(A2751&lt;&gt;"",VLOOKUP(B2751,'Ket qua do'!$C$5:$AP$50000,$J$3,TRUE)*$E$9/1000,"")</f>
        <v>#N/A</v>
      </c>
      <c r="K2751" s="21" t="e">
        <f>IF(A2751&lt;&gt;"",VLOOKUP(B2751,'Ket qua do'!$C$5:$AP$50000,$K$3,TRUE)*$E$9/1000,"")</f>
        <v>#N/A</v>
      </c>
      <c r="L2751" s="21" t="e">
        <f>IF(A2751&lt;&gt;"",VLOOKUP(B2751,'Ket qua do'!$C$5:$AP$50000,$L$3,TRUE),"")</f>
        <v>#N/A</v>
      </c>
    </row>
    <row r="2752" spans="1:12" x14ac:dyDescent="0.25">
      <c r="A2752" t="e">
        <f t="shared" si="48"/>
        <v>#N/A</v>
      </c>
      <c r="B2752" s="1" t="e">
        <f>IF(A2752&lt;&gt;"",VLOOKUP(A2752,'Ket qua do'!$B$5:$CE$50000,2,TRUE),"")</f>
        <v>#N/A</v>
      </c>
      <c r="C2752" s="19" t="e">
        <f>IF(A2752&lt;&gt;"",VLOOKUP(B2752,'Ket qua do'!$C$5:$AP$50000,$C$3,TRUE)*SQRT(3)*$C$11,"")</f>
        <v>#N/A</v>
      </c>
      <c r="D2752" s="21" t="e">
        <f>IF(A2752&lt;&gt;"",VLOOKUP(B2752,'Ket qua do'!$C$5:$AP$50000,$D$3,TRUE),"")</f>
        <v>#N/A</v>
      </c>
      <c r="E2752" s="21" t="e">
        <f>IF(A2752&lt;&gt;"",VLOOKUP(B2752,'Ket qua do'!$C$5:$AP$50000,$E$3,TRUE)*$C$12,"")</f>
        <v>#N/A</v>
      </c>
      <c r="F2752" s="21" t="e">
        <f>IF(A2752&lt;&gt;"",VLOOKUP(B2752,'Ket qua do'!$C$5:$AP$50000,$F$3,TRUE),"")</f>
        <v>#N/A</v>
      </c>
      <c r="G2752" s="21" t="e">
        <f>IF(A2752&lt;&gt;"",VLOOKUP(B2752,'Ket qua do'!$C$5:$AP$50000,$G$3,TRUE),"")</f>
        <v>#N/A</v>
      </c>
      <c r="H2752" s="21" t="e">
        <f>IF(A2752&lt;&gt;"",VLOOKUP(B2752,'Ket qua do'!$C$5:$AP$50000,$H$3,TRUE),"")</f>
        <v>#N/A</v>
      </c>
      <c r="I2752" s="21" t="e">
        <f>IF(A2752&lt;&gt;"",VLOOKUP(B2752,'Ket qua do'!$C$5:$AP$50000,$I$3,TRUE)*$E$9/1000,"")</f>
        <v>#N/A</v>
      </c>
      <c r="J2752" s="21" t="e">
        <f>IF(A2752&lt;&gt;"",VLOOKUP(B2752,'Ket qua do'!$C$5:$AP$50000,$J$3,TRUE)*$E$9/1000,"")</f>
        <v>#N/A</v>
      </c>
      <c r="K2752" s="21" t="e">
        <f>IF(A2752&lt;&gt;"",VLOOKUP(B2752,'Ket qua do'!$C$5:$AP$50000,$K$3,TRUE)*$E$9/1000,"")</f>
        <v>#N/A</v>
      </c>
      <c r="L2752" s="21" t="e">
        <f>IF(A2752&lt;&gt;"",VLOOKUP(B2752,'Ket qua do'!$C$5:$AP$50000,$L$3,TRUE),"")</f>
        <v>#N/A</v>
      </c>
    </row>
    <row r="2753" spans="1:12" x14ac:dyDescent="0.25">
      <c r="A2753" t="e">
        <f t="shared" si="48"/>
        <v>#N/A</v>
      </c>
      <c r="B2753" s="1" t="e">
        <f>IF(A2753&lt;&gt;"",VLOOKUP(A2753,'Ket qua do'!$B$5:$CE$50000,2,TRUE),"")</f>
        <v>#N/A</v>
      </c>
      <c r="C2753" s="19" t="e">
        <f>IF(A2753&lt;&gt;"",VLOOKUP(B2753,'Ket qua do'!$C$5:$AP$50000,$C$3,TRUE)*SQRT(3)*$C$11,"")</f>
        <v>#N/A</v>
      </c>
      <c r="D2753" s="21" t="e">
        <f>IF(A2753&lt;&gt;"",VLOOKUP(B2753,'Ket qua do'!$C$5:$AP$50000,$D$3,TRUE),"")</f>
        <v>#N/A</v>
      </c>
      <c r="E2753" s="21" t="e">
        <f>IF(A2753&lt;&gt;"",VLOOKUP(B2753,'Ket qua do'!$C$5:$AP$50000,$E$3,TRUE)*$C$12,"")</f>
        <v>#N/A</v>
      </c>
      <c r="F2753" s="21" t="e">
        <f>IF(A2753&lt;&gt;"",VLOOKUP(B2753,'Ket qua do'!$C$5:$AP$50000,$F$3,TRUE),"")</f>
        <v>#N/A</v>
      </c>
      <c r="G2753" s="21" t="e">
        <f>IF(A2753&lt;&gt;"",VLOOKUP(B2753,'Ket qua do'!$C$5:$AP$50000,$G$3,TRUE),"")</f>
        <v>#N/A</v>
      </c>
      <c r="H2753" s="21" t="e">
        <f>IF(A2753&lt;&gt;"",VLOOKUP(B2753,'Ket qua do'!$C$5:$AP$50000,$H$3,TRUE),"")</f>
        <v>#N/A</v>
      </c>
      <c r="I2753" s="21" t="e">
        <f>IF(A2753&lt;&gt;"",VLOOKUP(B2753,'Ket qua do'!$C$5:$AP$50000,$I$3,TRUE)*$E$9/1000,"")</f>
        <v>#N/A</v>
      </c>
      <c r="J2753" s="21" t="e">
        <f>IF(A2753&lt;&gt;"",VLOOKUP(B2753,'Ket qua do'!$C$5:$AP$50000,$J$3,TRUE)*$E$9/1000,"")</f>
        <v>#N/A</v>
      </c>
      <c r="K2753" s="21" t="e">
        <f>IF(A2753&lt;&gt;"",VLOOKUP(B2753,'Ket qua do'!$C$5:$AP$50000,$K$3,TRUE)*$E$9/1000,"")</f>
        <v>#N/A</v>
      </c>
      <c r="L2753" s="21" t="e">
        <f>IF(A2753&lt;&gt;"",VLOOKUP(B2753,'Ket qua do'!$C$5:$AP$50000,$L$3,TRUE),"")</f>
        <v>#N/A</v>
      </c>
    </row>
    <row r="2754" spans="1:12" x14ac:dyDescent="0.25">
      <c r="A2754" t="e">
        <f t="shared" si="48"/>
        <v>#N/A</v>
      </c>
      <c r="B2754" s="1" t="e">
        <f>IF(A2754&lt;&gt;"",VLOOKUP(A2754,'Ket qua do'!$B$5:$CE$50000,2,TRUE),"")</f>
        <v>#N/A</v>
      </c>
      <c r="C2754" s="19" t="e">
        <f>IF(A2754&lt;&gt;"",VLOOKUP(B2754,'Ket qua do'!$C$5:$AP$50000,$C$3,TRUE)*SQRT(3)*$C$11,"")</f>
        <v>#N/A</v>
      </c>
      <c r="D2754" s="21" t="e">
        <f>IF(A2754&lt;&gt;"",VLOOKUP(B2754,'Ket qua do'!$C$5:$AP$50000,$D$3,TRUE),"")</f>
        <v>#N/A</v>
      </c>
      <c r="E2754" s="21" t="e">
        <f>IF(A2754&lt;&gt;"",VLOOKUP(B2754,'Ket qua do'!$C$5:$AP$50000,$E$3,TRUE)*$C$12,"")</f>
        <v>#N/A</v>
      </c>
      <c r="F2754" s="21" t="e">
        <f>IF(A2754&lt;&gt;"",VLOOKUP(B2754,'Ket qua do'!$C$5:$AP$50000,$F$3,TRUE),"")</f>
        <v>#N/A</v>
      </c>
      <c r="G2754" s="21" t="e">
        <f>IF(A2754&lt;&gt;"",VLOOKUP(B2754,'Ket qua do'!$C$5:$AP$50000,$G$3,TRUE),"")</f>
        <v>#N/A</v>
      </c>
      <c r="H2754" s="21" t="e">
        <f>IF(A2754&lt;&gt;"",VLOOKUP(B2754,'Ket qua do'!$C$5:$AP$50000,$H$3,TRUE),"")</f>
        <v>#N/A</v>
      </c>
      <c r="I2754" s="21" t="e">
        <f>IF(A2754&lt;&gt;"",VLOOKUP(B2754,'Ket qua do'!$C$5:$AP$50000,$I$3,TRUE)*$E$9/1000,"")</f>
        <v>#N/A</v>
      </c>
      <c r="J2754" s="21" t="e">
        <f>IF(A2754&lt;&gt;"",VLOOKUP(B2754,'Ket qua do'!$C$5:$AP$50000,$J$3,TRUE)*$E$9/1000,"")</f>
        <v>#N/A</v>
      </c>
      <c r="K2754" s="21" t="e">
        <f>IF(A2754&lt;&gt;"",VLOOKUP(B2754,'Ket qua do'!$C$5:$AP$50000,$K$3,TRUE)*$E$9/1000,"")</f>
        <v>#N/A</v>
      </c>
      <c r="L2754" s="21" t="e">
        <f>IF(A2754&lt;&gt;"",VLOOKUP(B2754,'Ket qua do'!$C$5:$AP$50000,$L$3,TRUE),"")</f>
        <v>#N/A</v>
      </c>
    </row>
    <row r="2755" spans="1:12" x14ac:dyDescent="0.25">
      <c r="A2755" t="e">
        <f t="shared" si="48"/>
        <v>#N/A</v>
      </c>
      <c r="B2755" s="1" t="e">
        <f>IF(A2755&lt;&gt;"",VLOOKUP(A2755,'Ket qua do'!$B$5:$CE$50000,2,TRUE),"")</f>
        <v>#N/A</v>
      </c>
      <c r="C2755" s="19" t="e">
        <f>IF(A2755&lt;&gt;"",VLOOKUP(B2755,'Ket qua do'!$C$5:$AP$50000,$C$3,TRUE)*SQRT(3)*$C$11,"")</f>
        <v>#N/A</v>
      </c>
      <c r="D2755" s="21" t="e">
        <f>IF(A2755&lt;&gt;"",VLOOKUP(B2755,'Ket qua do'!$C$5:$AP$50000,$D$3,TRUE),"")</f>
        <v>#N/A</v>
      </c>
      <c r="E2755" s="21" t="e">
        <f>IF(A2755&lt;&gt;"",VLOOKUP(B2755,'Ket qua do'!$C$5:$AP$50000,$E$3,TRUE)*$C$12,"")</f>
        <v>#N/A</v>
      </c>
      <c r="F2755" s="21" t="e">
        <f>IF(A2755&lt;&gt;"",VLOOKUP(B2755,'Ket qua do'!$C$5:$AP$50000,$F$3,TRUE),"")</f>
        <v>#N/A</v>
      </c>
      <c r="G2755" s="21" t="e">
        <f>IF(A2755&lt;&gt;"",VLOOKUP(B2755,'Ket qua do'!$C$5:$AP$50000,$G$3,TRUE),"")</f>
        <v>#N/A</v>
      </c>
      <c r="H2755" s="21" t="e">
        <f>IF(A2755&lt;&gt;"",VLOOKUP(B2755,'Ket qua do'!$C$5:$AP$50000,$H$3,TRUE),"")</f>
        <v>#N/A</v>
      </c>
      <c r="I2755" s="21" t="e">
        <f>IF(A2755&lt;&gt;"",VLOOKUP(B2755,'Ket qua do'!$C$5:$AP$50000,$I$3,TRUE)*$E$9/1000,"")</f>
        <v>#N/A</v>
      </c>
      <c r="J2755" s="21" t="e">
        <f>IF(A2755&lt;&gt;"",VLOOKUP(B2755,'Ket qua do'!$C$5:$AP$50000,$J$3,TRUE)*$E$9/1000,"")</f>
        <v>#N/A</v>
      </c>
      <c r="K2755" s="21" t="e">
        <f>IF(A2755&lt;&gt;"",VLOOKUP(B2755,'Ket qua do'!$C$5:$AP$50000,$K$3,TRUE)*$E$9/1000,"")</f>
        <v>#N/A</v>
      </c>
      <c r="L2755" s="21" t="e">
        <f>IF(A2755&lt;&gt;"",VLOOKUP(B2755,'Ket qua do'!$C$5:$AP$50000,$L$3,TRUE),"")</f>
        <v>#N/A</v>
      </c>
    </row>
    <row r="2756" spans="1:12" x14ac:dyDescent="0.25">
      <c r="A2756" t="e">
        <f t="shared" si="48"/>
        <v>#N/A</v>
      </c>
      <c r="B2756" s="1" t="e">
        <f>IF(A2756&lt;&gt;"",VLOOKUP(A2756,'Ket qua do'!$B$5:$CE$50000,2,TRUE),"")</f>
        <v>#N/A</v>
      </c>
      <c r="C2756" s="19" t="e">
        <f>IF(A2756&lt;&gt;"",VLOOKUP(B2756,'Ket qua do'!$C$5:$AP$50000,$C$3,TRUE)*SQRT(3)*$C$11,"")</f>
        <v>#N/A</v>
      </c>
      <c r="D2756" s="21" t="e">
        <f>IF(A2756&lt;&gt;"",VLOOKUP(B2756,'Ket qua do'!$C$5:$AP$50000,$D$3,TRUE),"")</f>
        <v>#N/A</v>
      </c>
      <c r="E2756" s="21" t="e">
        <f>IF(A2756&lt;&gt;"",VLOOKUP(B2756,'Ket qua do'!$C$5:$AP$50000,$E$3,TRUE)*$C$12,"")</f>
        <v>#N/A</v>
      </c>
      <c r="F2756" s="21" t="e">
        <f>IF(A2756&lt;&gt;"",VLOOKUP(B2756,'Ket qua do'!$C$5:$AP$50000,$F$3,TRUE),"")</f>
        <v>#N/A</v>
      </c>
      <c r="G2756" s="21" t="e">
        <f>IF(A2756&lt;&gt;"",VLOOKUP(B2756,'Ket qua do'!$C$5:$AP$50000,$G$3,TRUE),"")</f>
        <v>#N/A</v>
      </c>
      <c r="H2756" s="21" t="e">
        <f>IF(A2756&lt;&gt;"",VLOOKUP(B2756,'Ket qua do'!$C$5:$AP$50000,$H$3,TRUE),"")</f>
        <v>#N/A</v>
      </c>
      <c r="I2756" s="21" t="e">
        <f>IF(A2756&lt;&gt;"",VLOOKUP(B2756,'Ket qua do'!$C$5:$AP$50000,$I$3,TRUE)*$E$9/1000,"")</f>
        <v>#N/A</v>
      </c>
      <c r="J2756" s="21" t="e">
        <f>IF(A2756&lt;&gt;"",VLOOKUP(B2756,'Ket qua do'!$C$5:$AP$50000,$J$3,TRUE)*$E$9/1000,"")</f>
        <v>#N/A</v>
      </c>
      <c r="K2756" s="21" t="e">
        <f>IF(A2756&lt;&gt;"",VLOOKUP(B2756,'Ket qua do'!$C$5:$AP$50000,$K$3,TRUE)*$E$9/1000,"")</f>
        <v>#N/A</v>
      </c>
      <c r="L2756" s="21" t="e">
        <f>IF(A2756&lt;&gt;"",VLOOKUP(B2756,'Ket qua do'!$C$5:$AP$50000,$L$3,TRUE),"")</f>
        <v>#N/A</v>
      </c>
    </row>
    <row r="2757" spans="1:12" x14ac:dyDescent="0.25">
      <c r="A2757" t="e">
        <f t="shared" si="48"/>
        <v>#N/A</v>
      </c>
      <c r="B2757" s="1" t="e">
        <f>IF(A2757&lt;&gt;"",VLOOKUP(A2757,'Ket qua do'!$B$5:$CE$50000,2,TRUE),"")</f>
        <v>#N/A</v>
      </c>
      <c r="C2757" s="19" t="e">
        <f>IF(A2757&lt;&gt;"",VLOOKUP(B2757,'Ket qua do'!$C$5:$AP$50000,$C$3,TRUE)*SQRT(3)*$C$11,"")</f>
        <v>#N/A</v>
      </c>
      <c r="D2757" s="21" t="e">
        <f>IF(A2757&lt;&gt;"",VLOOKUP(B2757,'Ket qua do'!$C$5:$AP$50000,$D$3,TRUE),"")</f>
        <v>#N/A</v>
      </c>
      <c r="E2757" s="21" t="e">
        <f>IF(A2757&lt;&gt;"",VLOOKUP(B2757,'Ket qua do'!$C$5:$AP$50000,$E$3,TRUE)*$C$12,"")</f>
        <v>#N/A</v>
      </c>
      <c r="F2757" s="21" t="e">
        <f>IF(A2757&lt;&gt;"",VLOOKUP(B2757,'Ket qua do'!$C$5:$AP$50000,$F$3,TRUE),"")</f>
        <v>#N/A</v>
      </c>
      <c r="G2757" s="21" t="e">
        <f>IF(A2757&lt;&gt;"",VLOOKUP(B2757,'Ket qua do'!$C$5:$AP$50000,$G$3,TRUE),"")</f>
        <v>#N/A</v>
      </c>
      <c r="H2757" s="21" t="e">
        <f>IF(A2757&lt;&gt;"",VLOOKUP(B2757,'Ket qua do'!$C$5:$AP$50000,$H$3,TRUE),"")</f>
        <v>#N/A</v>
      </c>
      <c r="I2757" s="21" t="e">
        <f>IF(A2757&lt;&gt;"",VLOOKUP(B2757,'Ket qua do'!$C$5:$AP$50000,$I$3,TRUE)*$E$9/1000,"")</f>
        <v>#N/A</v>
      </c>
      <c r="J2757" s="21" t="e">
        <f>IF(A2757&lt;&gt;"",VLOOKUP(B2757,'Ket qua do'!$C$5:$AP$50000,$J$3,TRUE)*$E$9/1000,"")</f>
        <v>#N/A</v>
      </c>
      <c r="K2757" s="21" t="e">
        <f>IF(A2757&lt;&gt;"",VLOOKUP(B2757,'Ket qua do'!$C$5:$AP$50000,$K$3,TRUE)*$E$9/1000,"")</f>
        <v>#N/A</v>
      </c>
      <c r="L2757" s="21" t="e">
        <f>IF(A2757&lt;&gt;"",VLOOKUP(B2757,'Ket qua do'!$C$5:$AP$50000,$L$3,TRUE),"")</f>
        <v>#N/A</v>
      </c>
    </row>
    <row r="2758" spans="1:12" x14ac:dyDescent="0.25">
      <c r="A2758" t="e">
        <f t="shared" si="48"/>
        <v>#N/A</v>
      </c>
      <c r="B2758" s="1" t="e">
        <f>IF(A2758&lt;&gt;"",VLOOKUP(A2758,'Ket qua do'!$B$5:$CE$50000,2,TRUE),"")</f>
        <v>#N/A</v>
      </c>
      <c r="C2758" s="19" t="e">
        <f>IF(A2758&lt;&gt;"",VLOOKUP(B2758,'Ket qua do'!$C$5:$AP$50000,$C$3,TRUE)*SQRT(3)*$C$11,"")</f>
        <v>#N/A</v>
      </c>
      <c r="D2758" s="21" t="e">
        <f>IF(A2758&lt;&gt;"",VLOOKUP(B2758,'Ket qua do'!$C$5:$AP$50000,$D$3,TRUE),"")</f>
        <v>#N/A</v>
      </c>
      <c r="E2758" s="21" t="e">
        <f>IF(A2758&lt;&gt;"",VLOOKUP(B2758,'Ket qua do'!$C$5:$AP$50000,$E$3,TRUE)*$C$12,"")</f>
        <v>#N/A</v>
      </c>
      <c r="F2758" s="21" t="e">
        <f>IF(A2758&lt;&gt;"",VLOOKUP(B2758,'Ket qua do'!$C$5:$AP$50000,$F$3,TRUE),"")</f>
        <v>#N/A</v>
      </c>
      <c r="G2758" s="21" t="e">
        <f>IF(A2758&lt;&gt;"",VLOOKUP(B2758,'Ket qua do'!$C$5:$AP$50000,$G$3,TRUE),"")</f>
        <v>#N/A</v>
      </c>
      <c r="H2758" s="21" t="e">
        <f>IF(A2758&lt;&gt;"",VLOOKUP(B2758,'Ket qua do'!$C$5:$AP$50000,$H$3,TRUE),"")</f>
        <v>#N/A</v>
      </c>
      <c r="I2758" s="21" t="e">
        <f>IF(A2758&lt;&gt;"",VLOOKUP(B2758,'Ket qua do'!$C$5:$AP$50000,$I$3,TRUE)*$E$9/1000,"")</f>
        <v>#N/A</v>
      </c>
      <c r="J2758" s="21" t="e">
        <f>IF(A2758&lt;&gt;"",VLOOKUP(B2758,'Ket qua do'!$C$5:$AP$50000,$J$3,TRUE)*$E$9/1000,"")</f>
        <v>#N/A</v>
      </c>
      <c r="K2758" s="21" t="e">
        <f>IF(A2758&lt;&gt;"",VLOOKUP(B2758,'Ket qua do'!$C$5:$AP$50000,$K$3,TRUE)*$E$9/1000,"")</f>
        <v>#N/A</v>
      </c>
      <c r="L2758" s="21" t="e">
        <f>IF(A2758&lt;&gt;"",VLOOKUP(B2758,'Ket qua do'!$C$5:$AP$50000,$L$3,TRUE),"")</f>
        <v>#N/A</v>
      </c>
    </row>
    <row r="2759" spans="1:12" x14ac:dyDescent="0.25">
      <c r="A2759" t="e">
        <f t="shared" si="48"/>
        <v>#N/A</v>
      </c>
      <c r="B2759" s="1" t="e">
        <f>IF(A2759&lt;&gt;"",VLOOKUP(A2759,'Ket qua do'!$B$5:$CE$50000,2,TRUE),"")</f>
        <v>#N/A</v>
      </c>
      <c r="C2759" s="19" t="e">
        <f>IF(A2759&lt;&gt;"",VLOOKUP(B2759,'Ket qua do'!$C$5:$AP$50000,$C$3,TRUE)*SQRT(3)*$C$11,"")</f>
        <v>#N/A</v>
      </c>
      <c r="D2759" s="21" t="e">
        <f>IF(A2759&lt;&gt;"",VLOOKUP(B2759,'Ket qua do'!$C$5:$AP$50000,$D$3,TRUE),"")</f>
        <v>#N/A</v>
      </c>
      <c r="E2759" s="21" t="e">
        <f>IF(A2759&lt;&gt;"",VLOOKUP(B2759,'Ket qua do'!$C$5:$AP$50000,$E$3,TRUE)*$C$12,"")</f>
        <v>#N/A</v>
      </c>
      <c r="F2759" s="21" t="e">
        <f>IF(A2759&lt;&gt;"",VLOOKUP(B2759,'Ket qua do'!$C$5:$AP$50000,$F$3,TRUE),"")</f>
        <v>#N/A</v>
      </c>
      <c r="G2759" s="21" t="e">
        <f>IF(A2759&lt;&gt;"",VLOOKUP(B2759,'Ket qua do'!$C$5:$AP$50000,$G$3,TRUE),"")</f>
        <v>#N/A</v>
      </c>
      <c r="H2759" s="21" t="e">
        <f>IF(A2759&lt;&gt;"",VLOOKUP(B2759,'Ket qua do'!$C$5:$AP$50000,$H$3,TRUE),"")</f>
        <v>#N/A</v>
      </c>
      <c r="I2759" s="21" t="e">
        <f>IF(A2759&lt;&gt;"",VLOOKUP(B2759,'Ket qua do'!$C$5:$AP$50000,$I$3,TRUE)*$E$9/1000,"")</f>
        <v>#N/A</v>
      </c>
      <c r="J2759" s="21" t="e">
        <f>IF(A2759&lt;&gt;"",VLOOKUP(B2759,'Ket qua do'!$C$5:$AP$50000,$J$3,TRUE)*$E$9/1000,"")</f>
        <v>#N/A</v>
      </c>
      <c r="K2759" s="21" t="e">
        <f>IF(A2759&lt;&gt;"",VLOOKUP(B2759,'Ket qua do'!$C$5:$AP$50000,$K$3,TRUE)*$E$9/1000,"")</f>
        <v>#N/A</v>
      </c>
      <c r="L2759" s="21" t="e">
        <f>IF(A2759&lt;&gt;"",VLOOKUP(B2759,'Ket qua do'!$C$5:$AP$50000,$L$3,TRUE),"")</f>
        <v>#N/A</v>
      </c>
    </row>
    <row r="2760" spans="1:12" x14ac:dyDescent="0.25">
      <c r="A2760" t="e">
        <f t="shared" si="48"/>
        <v>#N/A</v>
      </c>
      <c r="B2760" s="1" t="e">
        <f>IF(A2760&lt;&gt;"",VLOOKUP(A2760,'Ket qua do'!$B$5:$CE$50000,2,TRUE),"")</f>
        <v>#N/A</v>
      </c>
      <c r="C2760" s="19" t="e">
        <f>IF(A2760&lt;&gt;"",VLOOKUP(B2760,'Ket qua do'!$C$5:$AP$50000,$C$3,TRUE)*SQRT(3)*$C$11,"")</f>
        <v>#N/A</v>
      </c>
      <c r="D2760" s="21" t="e">
        <f>IF(A2760&lt;&gt;"",VLOOKUP(B2760,'Ket qua do'!$C$5:$AP$50000,$D$3,TRUE),"")</f>
        <v>#N/A</v>
      </c>
      <c r="E2760" s="21" t="e">
        <f>IF(A2760&lt;&gt;"",VLOOKUP(B2760,'Ket qua do'!$C$5:$AP$50000,$E$3,TRUE)*$C$12,"")</f>
        <v>#N/A</v>
      </c>
      <c r="F2760" s="21" t="e">
        <f>IF(A2760&lt;&gt;"",VLOOKUP(B2760,'Ket qua do'!$C$5:$AP$50000,$F$3,TRUE),"")</f>
        <v>#N/A</v>
      </c>
      <c r="G2760" s="21" t="e">
        <f>IF(A2760&lt;&gt;"",VLOOKUP(B2760,'Ket qua do'!$C$5:$AP$50000,$G$3,TRUE),"")</f>
        <v>#N/A</v>
      </c>
      <c r="H2760" s="21" t="e">
        <f>IF(A2760&lt;&gt;"",VLOOKUP(B2760,'Ket qua do'!$C$5:$AP$50000,$H$3,TRUE),"")</f>
        <v>#N/A</v>
      </c>
      <c r="I2760" s="21" t="e">
        <f>IF(A2760&lt;&gt;"",VLOOKUP(B2760,'Ket qua do'!$C$5:$AP$50000,$I$3,TRUE)*$E$9/1000,"")</f>
        <v>#N/A</v>
      </c>
      <c r="J2760" s="21" t="e">
        <f>IF(A2760&lt;&gt;"",VLOOKUP(B2760,'Ket qua do'!$C$5:$AP$50000,$J$3,TRUE)*$E$9/1000,"")</f>
        <v>#N/A</v>
      </c>
      <c r="K2760" s="21" t="e">
        <f>IF(A2760&lt;&gt;"",VLOOKUP(B2760,'Ket qua do'!$C$5:$AP$50000,$K$3,TRUE)*$E$9/1000,"")</f>
        <v>#N/A</v>
      </c>
      <c r="L2760" s="21" t="e">
        <f>IF(A2760&lt;&gt;"",VLOOKUP(B2760,'Ket qua do'!$C$5:$AP$50000,$L$3,TRUE),"")</f>
        <v>#N/A</v>
      </c>
    </row>
    <row r="2761" spans="1:12" x14ac:dyDescent="0.25">
      <c r="A2761" t="e">
        <f t="shared" si="48"/>
        <v>#N/A</v>
      </c>
      <c r="B2761" s="1" t="e">
        <f>IF(A2761&lt;&gt;"",VLOOKUP(A2761,'Ket qua do'!$B$5:$CE$50000,2,TRUE),"")</f>
        <v>#N/A</v>
      </c>
      <c r="C2761" s="19" t="e">
        <f>IF(A2761&lt;&gt;"",VLOOKUP(B2761,'Ket qua do'!$C$5:$AP$50000,$C$3,TRUE)*SQRT(3)*$C$11,"")</f>
        <v>#N/A</v>
      </c>
      <c r="D2761" s="21" t="e">
        <f>IF(A2761&lt;&gt;"",VLOOKUP(B2761,'Ket qua do'!$C$5:$AP$50000,$D$3,TRUE),"")</f>
        <v>#N/A</v>
      </c>
      <c r="E2761" s="21" t="e">
        <f>IF(A2761&lt;&gt;"",VLOOKUP(B2761,'Ket qua do'!$C$5:$AP$50000,$E$3,TRUE)*$C$12,"")</f>
        <v>#N/A</v>
      </c>
      <c r="F2761" s="21" t="e">
        <f>IF(A2761&lt;&gt;"",VLOOKUP(B2761,'Ket qua do'!$C$5:$AP$50000,$F$3,TRUE),"")</f>
        <v>#N/A</v>
      </c>
      <c r="G2761" s="21" t="e">
        <f>IF(A2761&lt;&gt;"",VLOOKUP(B2761,'Ket qua do'!$C$5:$AP$50000,$G$3,TRUE),"")</f>
        <v>#N/A</v>
      </c>
      <c r="H2761" s="21" t="e">
        <f>IF(A2761&lt;&gt;"",VLOOKUP(B2761,'Ket qua do'!$C$5:$AP$50000,$H$3,TRUE),"")</f>
        <v>#N/A</v>
      </c>
      <c r="I2761" s="21" t="e">
        <f>IF(A2761&lt;&gt;"",VLOOKUP(B2761,'Ket qua do'!$C$5:$AP$50000,$I$3,TRUE)*$E$9/1000,"")</f>
        <v>#N/A</v>
      </c>
      <c r="J2761" s="21" t="e">
        <f>IF(A2761&lt;&gt;"",VLOOKUP(B2761,'Ket qua do'!$C$5:$AP$50000,$J$3,TRUE)*$E$9/1000,"")</f>
        <v>#N/A</v>
      </c>
      <c r="K2761" s="21" t="e">
        <f>IF(A2761&lt;&gt;"",VLOOKUP(B2761,'Ket qua do'!$C$5:$AP$50000,$K$3,TRUE)*$E$9/1000,"")</f>
        <v>#N/A</v>
      </c>
      <c r="L2761" s="21" t="e">
        <f>IF(A2761&lt;&gt;"",VLOOKUP(B2761,'Ket qua do'!$C$5:$AP$50000,$L$3,TRUE),"")</f>
        <v>#N/A</v>
      </c>
    </row>
    <row r="2762" spans="1:12" x14ac:dyDescent="0.25">
      <c r="A2762" t="e">
        <f t="shared" si="48"/>
        <v>#N/A</v>
      </c>
      <c r="B2762" s="1" t="e">
        <f>IF(A2762&lt;&gt;"",VLOOKUP(A2762,'Ket qua do'!$B$5:$CE$50000,2,TRUE),"")</f>
        <v>#N/A</v>
      </c>
      <c r="C2762" s="19" t="e">
        <f>IF(A2762&lt;&gt;"",VLOOKUP(B2762,'Ket qua do'!$C$5:$AP$50000,$C$3,TRUE)*SQRT(3)*$C$11,"")</f>
        <v>#N/A</v>
      </c>
      <c r="D2762" s="21" t="e">
        <f>IF(A2762&lt;&gt;"",VLOOKUP(B2762,'Ket qua do'!$C$5:$AP$50000,$D$3,TRUE),"")</f>
        <v>#N/A</v>
      </c>
      <c r="E2762" s="21" t="e">
        <f>IF(A2762&lt;&gt;"",VLOOKUP(B2762,'Ket qua do'!$C$5:$AP$50000,$E$3,TRUE)*$C$12,"")</f>
        <v>#N/A</v>
      </c>
      <c r="F2762" s="21" t="e">
        <f>IF(A2762&lt;&gt;"",VLOOKUP(B2762,'Ket qua do'!$C$5:$AP$50000,$F$3,TRUE),"")</f>
        <v>#N/A</v>
      </c>
      <c r="G2762" s="21" t="e">
        <f>IF(A2762&lt;&gt;"",VLOOKUP(B2762,'Ket qua do'!$C$5:$AP$50000,$G$3,TRUE),"")</f>
        <v>#N/A</v>
      </c>
      <c r="H2762" s="21" t="e">
        <f>IF(A2762&lt;&gt;"",VLOOKUP(B2762,'Ket qua do'!$C$5:$AP$50000,$H$3,TRUE),"")</f>
        <v>#N/A</v>
      </c>
      <c r="I2762" s="21" t="e">
        <f>IF(A2762&lt;&gt;"",VLOOKUP(B2762,'Ket qua do'!$C$5:$AP$50000,$I$3,TRUE)*$E$9/1000,"")</f>
        <v>#N/A</v>
      </c>
      <c r="J2762" s="21" t="e">
        <f>IF(A2762&lt;&gt;"",VLOOKUP(B2762,'Ket qua do'!$C$5:$AP$50000,$J$3,TRUE)*$E$9/1000,"")</f>
        <v>#N/A</v>
      </c>
      <c r="K2762" s="21" t="e">
        <f>IF(A2762&lt;&gt;"",VLOOKUP(B2762,'Ket qua do'!$C$5:$AP$50000,$K$3,TRUE)*$E$9/1000,"")</f>
        <v>#N/A</v>
      </c>
      <c r="L2762" s="21" t="e">
        <f>IF(A2762&lt;&gt;"",VLOOKUP(B2762,'Ket qua do'!$C$5:$AP$50000,$L$3,TRUE),"")</f>
        <v>#N/A</v>
      </c>
    </row>
    <row r="2763" spans="1:12" x14ac:dyDescent="0.25">
      <c r="A2763" t="e">
        <f t="shared" si="48"/>
        <v>#N/A</v>
      </c>
      <c r="B2763" s="1" t="e">
        <f>IF(A2763&lt;&gt;"",VLOOKUP(A2763,'Ket qua do'!$B$5:$CE$50000,2,TRUE),"")</f>
        <v>#N/A</v>
      </c>
      <c r="C2763" s="19" t="e">
        <f>IF(A2763&lt;&gt;"",VLOOKUP(B2763,'Ket qua do'!$C$5:$AP$50000,$C$3,TRUE)*SQRT(3)*$C$11,"")</f>
        <v>#N/A</v>
      </c>
      <c r="D2763" s="21" t="e">
        <f>IF(A2763&lt;&gt;"",VLOOKUP(B2763,'Ket qua do'!$C$5:$AP$50000,$D$3,TRUE),"")</f>
        <v>#N/A</v>
      </c>
      <c r="E2763" s="21" t="e">
        <f>IF(A2763&lt;&gt;"",VLOOKUP(B2763,'Ket qua do'!$C$5:$AP$50000,$E$3,TRUE)*$C$12,"")</f>
        <v>#N/A</v>
      </c>
      <c r="F2763" s="21" t="e">
        <f>IF(A2763&lt;&gt;"",VLOOKUP(B2763,'Ket qua do'!$C$5:$AP$50000,$F$3,TRUE),"")</f>
        <v>#N/A</v>
      </c>
      <c r="G2763" s="21" t="e">
        <f>IF(A2763&lt;&gt;"",VLOOKUP(B2763,'Ket qua do'!$C$5:$AP$50000,$G$3,TRUE),"")</f>
        <v>#N/A</v>
      </c>
      <c r="H2763" s="21" t="e">
        <f>IF(A2763&lt;&gt;"",VLOOKUP(B2763,'Ket qua do'!$C$5:$AP$50000,$H$3,TRUE),"")</f>
        <v>#N/A</v>
      </c>
      <c r="I2763" s="21" t="e">
        <f>IF(A2763&lt;&gt;"",VLOOKUP(B2763,'Ket qua do'!$C$5:$AP$50000,$I$3,TRUE)*$E$9/1000,"")</f>
        <v>#N/A</v>
      </c>
      <c r="J2763" s="21" t="e">
        <f>IF(A2763&lt;&gt;"",VLOOKUP(B2763,'Ket qua do'!$C$5:$AP$50000,$J$3,TRUE)*$E$9/1000,"")</f>
        <v>#N/A</v>
      </c>
      <c r="K2763" s="21" t="e">
        <f>IF(A2763&lt;&gt;"",VLOOKUP(B2763,'Ket qua do'!$C$5:$AP$50000,$K$3,TRUE)*$E$9/1000,"")</f>
        <v>#N/A</v>
      </c>
      <c r="L2763" s="21" t="e">
        <f>IF(A2763&lt;&gt;"",VLOOKUP(B2763,'Ket qua do'!$C$5:$AP$50000,$L$3,TRUE),"")</f>
        <v>#N/A</v>
      </c>
    </row>
    <row r="2764" spans="1:12" x14ac:dyDescent="0.25">
      <c r="A2764" t="e">
        <f t="shared" si="48"/>
        <v>#N/A</v>
      </c>
      <c r="B2764" s="1" t="e">
        <f>IF(A2764&lt;&gt;"",VLOOKUP(A2764,'Ket qua do'!$B$5:$CE$50000,2,TRUE),"")</f>
        <v>#N/A</v>
      </c>
      <c r="C2764" s="19" t="e">
        <f>IF(A2764&lt;&gt;"",VLOOKUP(B2764,'Ket qua do'!$C$5:$AP$50000,$C$3,TRUE)*SQRT(3)*$C$11,"")</f>
        <v>#N/A</v>
      </c>
      <c r="D2764" s="21" t="e">
        <f>IF(A2764&lt;&gt;"",VLOOKUP(B2764,'Ket qua do'!$C$5:$AP$50000,$D$3,TRUE),"")</f>
        <v>#N/A</v>
      </c>
      <c r="E2764" s="21" t="e">
        <f>IF(A2764&lt;&gt;"",VLOOKUP(B2764,'Ket qua do'!$C$5:$AP$50000,$E$3,TRUE)*$C$12,"")</f>
        <v>#N/A</v>
      </c>
      <c r="F2764" s="21" t="e">
        <f>IF(A2764&lt;&gt;"",VLOOKUP(B2764,'Ket qua do'!$C$5:$AP$50000,$F$3,TRUE),"")</f>
        <v>#N/A</v>
      </c>
      <c r="G2764" s="21" t="e">
        <f>IF(A2764&lt;&gt;"",VLOOKUP(B2764,'Ket qua do'!$C$5:$AP$50000,$G$3,TRUE),"")</f>
        <v>#N/A</v>
      </c>
      <c r="H2764" s="21" t="e">
        <f>IF(A2764&lt;&gt;"",VLOOKUP(B2764,'Ket qua do'!$C$5:$AP$50000,$H$3,TRUE),"")</f>
        <v>#N/A</v>
      </c>
      <c r="I2764" s="21" t="e">
        <f>IF(A2764&lt;&gt;"",VLOOKUP(B2764,'Ket qua do'!$C$5:$AP$50000,$I$3,TRUE)*$E$9/1000,"")</f>
        <v>#N/A</v>
      </c>
      <c r="J2764" s="21" t="e">
        <f>IF(A2764&lt;&gt;"",VLOOKUP(B2764,'Ket qua do'!$C$5:$AP$50000,$J$3,TRUE)*$E$9/1000,"")</f>
        <v>#N/A</v>
      </c>
      <c r="K2764" s="21" t="e">
        <f>IF(A2764&lt;&gt;"",VLOOKUP(B2764,'Ket qua do'!$C$5:$AP$50000,$K$3,TRUE)*$E$9/1000,"")</f>
        <v>#N/A</v>
      </c>
      <c r="L2764" s="21" t="e">
        <f>IF(A2764&lt;&gt;"",VLOOKUP(B2764,'Ket qua do'!$C$5:$AP$50000,$L$3,TRUE),"")</f>
        <v>#N/A</v>
      </c>
    </row>
    <row r="2765" spans="1:12" x14ac:dyDescent="0.25">
      <c r="A2765" t="e">
        <f t="shared" si="48"/>
        <v>#N/A</v>
      </c>
      <c r="B2765" s="1" t="e">
        <f>IF(A2765&lt;&gt;"",VLOOKUP(A2765,'Ket qua do'!$B$5:$CE$50000,2,TRUE),"")</f>
        <v>#N/A</v>
      </c>
      <c r="C2765" s="19" t="e">
        <f>IF(A2765&lt;&gt;"",VLOOKUP(B2765,'Ket qua do'!$C$5:$AP$50000,$C$3,TRUE)*SQRT(3)*$C$11,"")</f>
        <v>#N/A</v>
      </c>
      <c r="D2765" s="21" t="e">
        <f>IF(A2765&lt;&gt;"",VLOOKUP(B2765,'Ket qua do'!$C$5:$AP$50000,$D$3,TRUE),"")</f>
        <v>#N/A</v>
      </c>
      <c r="E2765" s="21" t="e">
        <f>IF(A2765&lt;&gt;"",VLOOKUP(B2765,'Ket qua do'!$C$5:$AP$50000,$E$3,TRUE)*$C$12,"")</f>
        <v>#N/A</v>
      </c>
      <c r="F2765" s="21" t="e">
        <f>IF(A2765&lt;&gt;"",VLOOKUP(B2765,'Ket qua do'!$C$5:$AP$50000,$F$3,TRUE),"")</f>
        <v>#N/A</v>
      </c>
      <c r="G2765" s="21" t="e">
        <f>IF(A2765&lt;&gt;"",VLOOKUP(B2765,'Ket qua do'!$C$5:$AP$50000,$G$3,TRUE),"")</f>
        <v>#N/A</v>
      </c>
      <c r="H2765" s="21" t="e">
        <f>IF(A2765&lt;&gt;"",VLOOKUP(B2765,'Ket qua do'!$C$5:$AP$50000,$H$3,TRUE),"")</f>
        <v>#N/A</v>
      </c>
      <c r="I2765" s="21" t="e">
        <f>IF(A2765&lt;&gt;"",VLOOKUP(B2765,'Ket qua do'!$C$5:$AP$50000,$I$3,TRUE)*$E$9/1000,"")</f>
        <v>#N/A</v>
      </c>
      <c r="J2765" s="21" t="e">
        <f>IF(A2765&lt;&gt;"",VLOOKUP(B2765,'Ket qua do'!$C$5:$AP$50000,$J$3,TRUE)*$E$9/1000,"")</f>
        <v>#N/A</v>
      </c>
      <c r="K2765" s="21" t="e">
        <f>IF(A2765&lt;&gt;"",VLOOKUP(B2765,'Ket qua do'!$C$5:$AP$50000,$K$3,TRUE)*$E$9/1000,"")</f>
        <v>#N/A</v>
      </c>
      <c r="L2765" s="21" t="e">
        <f>IF(A2765&lt;&gt;"",VLOOKUP(B2765,'Ket qua do'!$C$5:$AP$50000,$L$3,TRUE),"")</f>
        <v>#N/A</v>
      </c>
    </row>
    <row r="2766" spans="1:12" x14ac:dyDescent="0.25">
      <c r="A2766" t="e">
        <f t="shared" si="48"/>
        <v>#N/A</v>
      </c>
      <c r="B2766" s="1" t="e">
        <f>IF(A2766&lt;&gt;"",VLOOKUP(A2766,'Ket qua do'!$B$5:$CE$50000,2,TRUE),"")</f>
        <v>#N/A</v>
      </c>
      <c r="C2766" s="19" t="e">
        <f>IF(A2766&lt;&gt;"",VLOOKUP(B2766,'Ket qua do'!$C$5:$AP$50000,$C$3,TRUE)*SQRT(3)*$C$11,"")</f>
        <v>#N/A</v>
      </c>
      <c r="D2766" s="21" t="e">
        <f>IF(A2766&lt;&gt;"",VLOOKUP(B2766,'Ket qua do'!$C$5:$AP$50000,$D$3,TRUE),"")</f>
        <v>#N/A</v>
      </c>
      <c r="E2766" s="21" t="e">
        <f>IF(A2766&lt;&gt;"",VLOOKUP(B2766,'Ket qua do'!$C$5:$AP$50000,$E$3,TRUE)*$C$12,"")</f>
        <v>#N/A</v>
      </c>
      <c r="F2766" s="21" t="e">
        <f>IF(A2766&lt;&gt;"",VLOOKUP(B2766,'Ket qua do'!$C$5:$AP$50000,$F$3,TRUE),"")</f>
        <v>#N/A</v>
      </c>
      <c r="G2766" s="21" t="e">
        <f>IF(A2766&lt;&gt;"",VLOOKUP(B2766,'Ket qua do'!$C$5:$AP$50000,$G$3,TRUE),"")</f>
        <v>#N/A</v>
      </c>
      <c r="H2766" s="21" t="e">
        <f>IF(A2766&lt;&gt;"",VLOOKUP(B2766,'Ket qua do'!$C$5:$AP$50000,$H$3,TRUE),"")</f>
        <v>#N/A</v>
      </c>
      <c r="I2766" s="21" t="e">
        <f>IF(A2766&lt;&gt;"",VLOOKUP(B2766,'Ket qua do'!$C$5:$AP$50000,$I$3,TRUE)*$E$9/1000,"")</f>
        <v>#N/A</v>
      </c>
      <c r="J2766" s="21" t="e">
        <f>IF(A2766&lt;&gt;"",VLOOKUP(B2766,'Ket qua do'!$C$5:$AP$50000,$J$3,TRUE)*$E$9/1000,"")</f>
        <v>#N/A</v>
      </c>
      <c r="K2766" s="21" t="e">
        <f>IF(A2766&lt;&gt;"",VLOOKUP(B2766,'Ket qua do'!$C$5:$AP$50000,$K$3,TRUE)*$E$9/1000,"")</f>
        <v>#N/A</v>
      </c>
      <c r="L2766" s="21" t="e">
        <f>IF(A2766&lt;&gt;"",VLOOKUP(B2766,'Ket qua do'!$C$5:$AP$50000,$L$3,TRUE),"")</f>
        <v>#N/A</v>
      </c>
    </row>
    <row r="2767" spans="1:12" x14ac:dyDescent="0.25">
      <c r="A2767" t="e">
        <f t="shared" si="48"/>
        <v>#N/A</v>
      </c>
      <c r="B2767" s="1" t="e">
        <f>IF(A2767&lt;&gt;"",VLOOKUP(A2767,'Ket qua do'!$B$5:$CE$50000,2,TRUE),"")</f>
        <v>#N/A</v>
      </c>
      <c r="C2767" s="19" t="e">
        <f>IF(A2767&lt;&gt;"",VLOOKUP(B2767,'Ket qua do'!$C$5:$AP$50000,$C$3,TRUE)*SQRT(3)*$C$11,"")</f>
        <v>#N/A</v>
      </c>
      <c r="D2767" s="21" t="e">
        <f>IF(A2767&lt;&gt;"",VLOOKUP(B2767,'Ket qua do'!$C$5:$AP$50000,$D$3,TRUE),"")</f>
        <v>#N/A</v>
      </c>
      <c r="E2767" s="21" t="e">
        <f>IF(A2767&lt;&gt;"",VLOOKUP(B2767,'Ket qua do'!$C$5:$AP$50000,$E$3,TRUE)*$C$12,"")</f>
        <v>#N/A</v>
      </c>
      <c r="F2767" s="21" t="e">
        <f>IF(A2767&lt;&gt;"",VLOOKUP(B2767,'Ket qua do'!$C$5:$AP$50000,$F$3,TRUE),"")</f>
        <v>#N/A</v>
      </c>
      <c r="G2767" s="21" t="e">
        <f>IF(A2767&lt;&gt;"",VLOOKUP(B2767,'Ket qua do'!$C$5:$AP$50000,$G$3,TRUE),"")</f>
        <v>#N/A</v>
      </c>
      <c r="H2767" s="21" t="e">
        <f>IF(A2767&lt;&gt;"",VLOOKUP(B2767,'Ket qua do'!$C$5:$AP$50000,$H$3,TRUE),"")</f>
        <v>#N/A</v>
      </c>
      <c r="I2767" s="21" t="e">
        <f>IF(A2767&lt;&gt;"",VLOOKUP(B2767,'Ket qua do'!$C$5:$AP$50000,$I$3,TRUE)*$E$9/1000,"")</f>
        <v>#N/A</v>
      </c>
      <c r="J2767" s="21" t="e">
        <f>IF(A2767&lt;&gt;"",VLOOKUP(B2767,'Ket qua do'!$C$5:$AP$50000,$J$3,TRUE)*$E$9/1000,"")</f>
        <v>#N/A</v>
      </c>
      <c r="K2767" s="21" t="e">
        <f>IF(A2767&lt;&gt;"",VLOOKUP(B2767,'Ket qua do'!$C$5:$AP$50000,$K$3,TRUE)*$E$9/1000,"")</f>
        <v>#N/A</v>
      </c>
      <c r="L2767" s="21" t="e">
        <f>IF(A2767&lt;&gt;"",VLOOKUP(B2767,'Ket qua do'!$C$5:$AP$50000,$L$3,TRUE),"")</f>
        <v>#N/A</v>
      </c>
    </row>
    <row r="2768" spans="1:12" x14ac:dyDescent="0.25">
      <c r="A2768" t="e">
        <f t="shared" si="48"/>
        <v>#N/A</v>
      </c>
      <c r="B2768" s="1" t="e">
        <f>IF(A2768&lt;&gt;"",VLOOKUP(A2768,'Ket qua do'!$B$5:$CE$50000,2,TRUE),"")</f>
        <v>#N/A</v>
      </c>
      <c r="C2768" s="19" t="e">
        <f>IF(A2768&lt;&gt;"",VLOOKUP(B2768,'Ket qua do'!$C$5:$AP$50000,$C$3,TRUE)*SQRT(3)*$C$11,"")</f>
        <v>#N/A</v>
      </c>
      <c r="D2768" s="21" t="e">
        <f>IF(A2768&lt;&gt;"",VLOOKUP(B2768,'Ket qua do'!$C$5:$AP$50000,$D$3,TRUE),"")</f>
        <v>#N/A</v>
      </c>
      <c r="E2768" s="21" t="e">
        <f>IF(A2768&lt;&gt;"",VLOOKUP(B2768,'Ket qua do'!$C$5:$AP$50000,$E$3,TRUE)*$C$12,"")</f>
        <v>#N/A</v>
      </c>
      <c r="F2768" s="21" t="e">
        <f>IF(A2768&lt;&gt;"",VLOOKUP(B2768,'Ket qua do'!$C$5:$AP$50000,$F$3,TRUE),"")</f>
        <v>#N/A</v>
      </c>
      <c r="G2768" s="21" t="e">
        <f>IF(A2768&lt;&gt;"",VLOOKUP(B2768,'Ket qua do'!$C$5:$AP$50000,$G$3,TRUE),"")</f>
        <v>#N/A</v>
      </c>
      <c r="H2768" s="21" t="e">
        <f>IF(A2768&lt;&gt;"",VLOOKUP(B2768,'Ket qua do'!$C$5:$AP$50000,$H$3,TRUE),"")</f>
        <v>#N/A</v>
      </c>
      <c r="I2768" s="21" t="e">
        <f>IF(A2768&lt;&gt;"",VLOOKUP(B2768,'Ket qua do'!$C$5:$AP$50000,$I$3,TRUE)*$E$9/1000,"")</f>
        <v>#N/A</v>
      </c>
      <c r="J2768" s="21" t="e">
        <f>IF(A2768&lt;&gt;"",VLOOKUP(B2768,'Ket qua do'!$C$5:$AP$50000,$J$3,TRUE)*$E$9/1000,"")</f>
        <v>#N/A</v>
      </c>
      <c r="K2768" s="21" t="e">
        <f>IF(A2768&lt;&gt;"",VLOOKUP(B2768,'Ket qua do'!$C$5:$AP$50000,$K$3,TRUE)*$E$9/1000,"")</f>
        <v>#N/A</v>
      </c>
      <c r="L2768" s="21" t="e">
        <f>IF(A2768&lt;&gt;"",VLOOKUP(B2768,'Ket qua do'!$C$5:$AP$50000,$L$3,TRUE),"")</f>
        <v>#N/A</v>
      </c>
    </row>
    <row r="2769" spans="1:12" x14ac:dyDescent="0.25">
      <c r="A2769" t="e">
        <f t="shared" si="48"/>
        <v>#N/A</v>
      </c>
      <c r="B2769" s="1" t="e">
        <f>IF(A2769&lt;&gt;"",VLOOKUP(A2769,'Ket qua do'!$B$5:$CE$50000,2,TRUE),"")</f>
        <v>#N/A</v>
      </c>
      <c r="C2769" s="19" t="e">
        <f>IF(A2769&lt;&gt;"",VLOOKUP(B2769,'Ket qua do'!$C$5:$AP$50000,$C$3,TRUE)*SQRT(3)*$C$11,"")</f>
        <v>#N/A</v>
      </c>
      <c r="D2769" s="21" t="e">
        <f>IF(A2769&lt;&gt;"",VLOOKUP(B2769,'Ket qua do'!$C$5:$AP$50000,$D$3,TRUE),"")</f>
        <v>#N/A</v>
      </c>
      <c r="E2769" s="21" t="e">
        <f>IF(A2769&lt;&gt;"",VLOOKUP(B2769,'Ket qua do'!$C$5:$AP$50000,$E$3,TRUE)*$C$12,"")</f>
        <v>#N/A</v>
      </c>
      <c r="F2769" s="21" t="e">
        <f>IF(A2769&lt;&gt;"",VLOOKUP(B2769,'Ket qua do'!$C$5:$AP$50000,$F$3,TRUE),"")</f>
        <v>#N/A</v>
      </c>
      <c r="G2769" s="21" t="e">
        <f>IF(A2769&lt;&gt;"",VLOOKUP(B2769,'Ket qua do'!$C$5:$AP$50000,$G$3,TRUE),"")</f>
        <v>#N/A</v>
      </c>
      <c r="H2769" s="21" t="e">
        <f>IF(A2769&lt;&gt;"",VLOOKUP(B2769,'Ket qua do'!$C$5:$AP$50000,$H$3,TRUE),"")</f>
        <v>#N/A</v>
      </c>
      <c r="I2769" s="21" t="e">
        <f>IF(A2769&lt;&gt;"",VLOOKUP(B2769,'Ket qua do'!$C$5:$AP$50000,$I$3,TRUE)*$E$9/1000,"")</f>
        <v>#N/A</v>
      </c>
      <c r="J2769" s="21" t="e">
        <f>IF(A2769&lt;&gt;"",VLOOKUP(B2769,'Ket qua do'!$C$5:$AP$50000,$J$3,TRUE)*$E$9/1000,"")</f>
        <v>#N/A</v>
      </c>
      <c r="K2769" s="21" t="e">
        <f>IF(A2769&lt;&gt;"",VLOOKUP(B2769,'Ket qua do'!$C$5:$AP$50000,$K$3,TRUE)*$E$9/1000,"")</f>
        <v>#N/A</v>
      </c>
      <c r="L2769" s="21" t="e">
        <f>IF(A2769&lt;&gt;"",VLOOKUP(B2769,'Ket qua do'!$C$5:$AP$50000,$L$3,TRUE),"")</f>
        <v>#N/A</v>
      </c>
    </row>
    <row r="2770" spans="1:12" x14ac:dyDescent="0.25">
      <c r="A2770" t="e">
        <f t="shared" si="48"/>
        <v>#N/A</v>
      </c>
      <c r="B2770" s="1" t="e">
        <f>IF(A2770&lt;&gt;"",VLOOKUP(A2770,'Ket qua do'!$B$5:$CE$50000,2,TRUE),"")</f>
        <v>#N/A</v>
      </c>
      <c r="C2770" s="19" t="e">
        <f>IF(A2770&lt;&gt;"",VLOOKUP(B2770,'Ket qua do'!$C$5:$AP$50000,$C$3,TRUE)*SQRT(3)*$C$11,"")</f>
        <v>#N/A</v>
      </c>
      <c r="D2770" s="21" t="e">
        <f>IF(A2770&lt;&gt;"",VLOOKUP(B2770,'Ket qua do'!$C$5:$AP$50000,$D$3,TRUE),"")</f>
        <v>#N/A</v>
      </c>
      <c r="E2770" s="21" t="e">
        <f>IF(A2770&lt;&gt;"",VLOOKUP(B2770,'Ket qua do'!$C$5:$AP$50000,$E$3,TRUE)*$C$12,"")</f>
        <v>#N/A</v>
      </c>
      <c r="F2770" s="21" t="e">
        <f>IF(A2770&lt;&gt;"",VLOOKUP(B2770,'Ket qua do'!$C$5:$AP$50000,$F$3,TRUE),"")</f>
        <v>#N/A</v>
      </c>
      <c r="G2770" s="21" t="e">
        <f>IF(A2770&lt;&gt;"",VLOOKUP(B2770,'Ket qua do'!$C$5:$AP$50000,$G$3,TRUE),"")</f>
        <v>#N/A</v>
      </c>
      <c r="H2770" s="21" t="e">
        <f>IF(A2770&lt;&gt;"",VLOOKUP(B2770,'Ket qua do'!$C$5:$AP$50000,$H$3,TRUE),"")</f>
        <v>#N/A</v>
      </c>
      <c r="I2770" s="21" t="e">
        <f>IF(A2770&lt;&gt;"",VLOOKUP(B2770,'Ket qua do'!$C$5:$AP$50000,$I$3,TRUE)*$E$9/1000,"")</f>
        <v>#N/A</v>
      </c>
      <c r="J2770" s="21" t="e">
        <f>IF(A2770&lt;&gt;"",VLOOKUP(B2770,'Ket qua do'!$C$5:$AP$50000,$J$3,TRUE)*$E$9/1000,"")</f>
        <v>#N/A</v>
      </c>
      <c r="K2770" s="21" t="e">
        <f>IF(A2770&lt;&gt;"",VLOOKUP(B2770,'Ket qua do'!$C$5:$AP$50000,$K$3,TRUE)*$E$9/1000,"")</f>
        <v>#N/A</v>
      </c>
      <c r="L2770" s="21" t="e">
        <f>IF(A2770&lt;&gt;"",VLOOKUP(B2770,'Ket qua do'!$C$5:$AP$50000,$L$3,TRUE),"")</f>
        <v>#N/A</v>
      </c>
    </row>
    <row r="2771" spans="1:12" x14ac:dyDescent="0.25">
      <c r="A2771" t="e">
        <f t="shared" si="48"/>
        <v>#N/A</v>
      </c>
      <c r="B2771" s="1" t="e">
        <f>IF(A2771&lt;&gt;"",VLOOKUP(A2771,'Ket qua do'!$B$5:$CE$50000,2,TRUE),"")</f>
        <v>#N/A</v>
      </c>
      <c r="C2771" s="19" t="e">
        <f>IF(A2771&lt;&gt;"",VLOOKUP(B2771,'Ket qua do'!$C$5:$AP$50000,$C$3,TRUE)*SQRT(3)*$C$11,"")</f>
        <v>#N/A</v>
      </c>
      <c r="D2771" s="21" t="e">
        <f>IF(A2771&lt;&gt;"",VLOOKUP(B2771,'Ket qua do'!$C$5:$AP$50000,$D$3,TRUE),"")</f>
        <v>#N/A</v>
      </c>
      <c r="E2771" s="21" t="e">
        <f>IF(A2771&lt;&gt;"",VLOOKUP(B2771,'Ket qua do'!$C$5:$AP$50000,$E$3,TRUE)*$C$12,"")</f>
        <v>#N/A</v>
      </c>
      <c r="F2771" s="21" t="e">
        <f>IF(A2771&lt;&gt;"",VLOOKUP(B2771,'Ket qua do'!$C$5:$AP$50000,$F$3,TRUE),"")</f>
        <v>#N/A</v>
      </c>
      <c r="G2771" s="21" t="e">
        <f>IF(A2771&lt;&gt;"",VLOOKUP(B2771,'Ket qua do'!$C$5:$AP$50000,$G$3,TRUE),"")</f>
        <v>#N/A</v>
      </c>
      <c r="H2771" s="21" t="e">
        <f>IF(A2771&lt;&gt;"",VLOOKUP(B2771,'Ket qua do'!$C$5:$AP$50000,$H$3,TRUE),"")</f>
        <v>#N/A</v>
      </c>
      <c r="I2771" s="21" t="e">
        <f>IF(A2771&lt;&gt;"",VLOOKUP(B2771,'Ket qua do'!$C$5:$AP$50000,$I$3,TRUE)*$E$9/1000,"")</f>
        <v>#N/A</v>
      </c>
      <c r="J2771" s="21" t="e">
        <f>IF(A2771&lt;&gt;"",VLOOKUP(B2771,'Ket qua do'!$C$5:$AP$50000,$J$3,TRUE)*$E$9/1000,"")</f>
        <v>#N/A</v>
      </c>
      <c r="K2771" s="21" t="e">
        <f>IF(A2771&lt;&gt;"",VLOOKUP(B2771,'Ket qua do'!$C$5:$AP$50000,$K$3,TRUE)*$E$9/1000,"")</f>
        <v>#N/A</v>
      </c>
      <c r="L2771" s="21" t="e">
        <f>IF(A2771&lt;&gt;"",VLOOKUP(B2771,'Ket qua do'!$C$5:$AP$50000,$L$3,TRUE),"")</f>
        <v>#N/A</v>
      </c>
    </row>
    <row r="2772" spans="1:12" x14ac:dyDescent="0.25">
      <c r="A2772" t="e">
        <f t="shared" si="48"/>
        <v>#N/A</v>
      </c>
      <c r="B2772" s="1" t="e">
        <f>IF(A2772&lt;&gt;"",VLOOKUP(A2772,'Ket qua do'!$B$5:$CE$50000,2,TRUE),"")</f>
        <v>#N/A</v>
      </c>
      <c r="C2772" s="19" t="e">
        <f>IF(A2772&lt;&gt;"",VLOOKUP(B2772,'Ket qua do'!$C$5:$AP$50000,$C$3,TRUE)*SQRT(3)*$C$11,"")</f>
        <v>#N/A</v>
      </c>
      <c r="D2772" s="21" t="e">
        <f>IF(A2772&lt;&gt;"",VLOOKUP(B2772,'Ket qua do'!$C$5:$AP$50000,$D$3,TRUE),"")</f>
        <v>#N/A</v>
      </c>
      <c r="E2772" s="21" t="e">
        <f>IF(A2772&lt;&gt;"",VLOOKUP(B2772,'Ket qua do'!$C$5:$AP$50000,$E$3,TRUE)*$C$12,"")</f>
        <v>#N/A</v>
      </c>
      <c r="F2772" s="21" t="e">
        <f>IF(A2772&lt;&gt;"",VLOOKUP(B2772,'Ket qua do'!$C$5:$AP$50000,$F$3,TRUE),"")</f>
        <v>#N/A</v>
      </c>
      <c r="G2772" s="21" t="e">
        <f>IF(A2772&lt;&gt;"",VLOOKUP(B2772,'Ket qua do'!$C$5:$AP$50000,$G$3,TRUE),"")</f>
        <v>#N/A</v>
      </c>
      <c r="H2772" s="21" t="e">
        <f>IF(A2772&lt;&gt;"",VLOOKUP(B2772,'Ket qua do'!$C$5:$AP$50000,$H$3,TRUE),"")</f>
        <v>#N/A</v>
      </c>
      <c r="I2772" s="21" t="e">
        <f>IF(A2772&lt;&gt;"",VLOOKUP(B2772,'Ket qua do'!$C$5:$AP$50000,$I$3,TRUE)*$E$9/1000,"")</f>
        <v>#N/A</v>
      </c>
      <c r="J2772" s="21" t="e">
        <f>IF(A2772&lt;&gt;"",VLOOKUP(B2772,'Ket qua do'!$C$5:$AP$50000,$J$3,TRUE)*$E$9/1000,"")</f>
        <v>#N/A</v>
      </c>
      <c r="K2772" s="21" t="e">
        <f>IF(A2772&lt;&gt;"",VLOOKUP(B2772,'Ket qua do'!$C$5:$AP$50000,$K$3,TRUE)*$E$9/1000,"")</f>
        <v>#N/A</v>
      </c>
      <c r="L2772" s="21" t="e">
        <f>IF(A2772&lt;&gt;"",VLOOKUP(B2772,'Ket qua do'!$C$5:$AP$50000,$L$3,TRUE),"")</f>
        <v>#N/A</v>
      </c>
    </row>
    <row r="2773" spans="1:12" x14ac:dyDescent="0.25">
      <c r="A2773" t="e">
        <f t="shared" si="48"/>
        <v>#N/A</v>
      </c>
      <c r="B2773" s="1" t="e">
        <f>IF(A2773&lt;&gt;"",VLOOKUP(A2773,'Ket qua do'!$B$5:$CE$50000,2,TRUE),"")</f>
        <v>#N/A</v>
      </c>
      <c r="C2773" s="19" t="e">
        <f>IF(A2773&lt;&gt;"",VLOOKUP(B2773,'Ket qua do'!$C$5:$AP$50000,$C$3,TRUE)*SQRT(3)*$C$11,"")</f>
        <v>#N/A</v>
      </c>
      <c r="D2773" s="21" t="e">
        <f>IF(A2773&lt;&gt;"",VLOOKUP(B2773,'Ket qua do'!$C$5:$AP$50000,$D$3,TRUE),"")</f>
        <v>#N/A</v>
      </c>
      <c r="E2773" s="21" t="e">
        <f>IF(A2773&lt;&gt;"",VLOOKUP(B2773,'Ket qua do'!$C$5:$AP$50000,$E$3,TRUE)*$C$12,"")</f>
        <v>#N/A</v>
      </c>
      <c r="F2773" s="21" t="e">
        <f>IF(A2773&lt;&gt;"",VLOOKUP(B2773,'Ket qua do'!$C$5:$AP$50000,$F$3,TRUE),"")</f>
        <v>#N/A</v>
      </c>
      <c r="G2773" s="21" t="e">
        <f>IF(A2773&lt;&gt;"",VLOOKUP(B2773,'Ket qua do'!$C$5:$AP$50000,$G$3,TRUE),"")</f>
        <v>#N/A</v>
      </c>
      <c r="H2773" s="21" t="e">
        <f>IF(A2773&lt;&gt;"",VLOOKUP(B2773,'Ket qua do'!$C$5:$AP$50000,$H$3,TRUE),"")</f>
        <v>#N/A</v>
      </c>
      <c r="I2773" s="21" t="e">
        <f>IF(A2773&lt;&gt;"",VLOOKUP(B2773,'Ket qua do'!$C$5:$AP$50000,$I$3,TRUE)*$E$9/1000,"")</f>
        <v>#N/A</v>
      </c>
      <c r="J2773" s="21" t="e">
        <f>IF(A2773&lt;&gt;"",VLOOKUP(B2773,'Ket qua do'!$C$5:$AP$50000,$J$3,TRUE)*$E$9/1000,"")</f>
        <v>#N/A</v>
      </c>
      <c r="K2773" s="21" t="e">
        <f>IF(A2773&lt;&gt;"",VLOOKUP(B2773,'Ket qua do'!$C$5:$AP$50000,$K$3,TRUE)*$E$9/1000,"")</f>
        <v>#N/A</v>
      </c>
      <c r="L2773" s="21" t="e">
        <f>IF(A2773&lt;&gt;"",VLOOKUP(B2773,'Ket qua do'!$C$5:$AP$50000,$L$3,TRUE),"")</f>
        <v>#N/A</v>
      </c>
    </row>
    <row r="2774" spans="1:12" x14ac:dyDescent="0.25">
      <c r="A2774" t="e">
        <f t="shared" si="48"/>
        <v>#N/A</v>
      </c>
      <c r="B2774" s="1" t="e">
        <f>IF(A2774&lt;&gt;"",VLOOKUP(A2774,'Ket qua do'!$B$5:$CE$50000,2,TRUE),"")</f>
        <v>#N/A</v>
      </c>
      <c r="C2774" s="19" t="e">
        <f>IF(A2774&lt;&gt;"",VLOOKUP(B2774,'Ket qua do'!$C$5:$AP$50000,$C$3,TRUE)*SQRT(3)*$C$11,"")</f>
        <v>#N/A</v>
      </c>
      <c r="D2774" s="21" t="e">
        <f>IF(A2774&lt;&gt;"",VLOOKUP(B2774,'Ket qua do'!$C$5:$AP$50000,$D$3,TRUE),"")</f>
        <v>#N/A</v>
      </c>
      <c r="E2774" s="21" t="e">
        <f>IF(A2774&lt;&gt;"",VLOOKUP(B2774,'Ket qua do'!$C$5:$AP$50000,$E$3,TRUE)*$C$12,"")</f>
        <v>#N/A</v>
      </c>
      <c r="F2774" s="21" t="e">
        <f>IF(A2774&lt;&gt;"",VLOOKUP(B2774,'Ket qua do'!$C$5:$AP$50000,$F$3,TRUE),"")</f>
        <v>#N/A</v>
      </c>
      <c r="G2774" s="21" t="e">
        <f>IF(A2774&lt;&gt;"",VLOOKUP(B2774,'Ket qua do'!$C$5:$AP$50000,$G$3,TRUE),"")</f>
        <v>#N/A</v>
      </c>
      <c r="H2774" s="21" t="e">
        <f>IF(A2774&lt;&gt;"",VLOOKUP(B2774,'Ket qua do'!$C$5:$AP$50000,$H$3,TRUE),"")</f>
        <v>#N/A</v>
      </c>
      <c r="I2774" s="21" t="e">
        <f>IF(A2774&lt;&gt;"",VLOOKUP(B2774,'Ket qua do'!$C$5:$AP$50000,$I$3,TRUE)*$E$9/1000,"")</f>
        <v>#N/A</v>
      </c>
      <c r="J2774" s="21" t="e">
        <f>IF(A2774&lt;&gt;"",VLOOKUP(B2774,'Ket qua do'!$C$5:$AP$50000,$J$3,TRUE)*$E$9/1000,"")</f>
        <v>#N/A</v>
      </c>
      <c r="K2774" s="21" t="e">
        <f>IF(A2774&lt;&gt;"",VLOOKUP(B2774,'Ket qua do'!$C$5:$AP$50000,$K$3,TRUE)*$E$9/1000,"")</f>
        <v>#N/A</v>
      </c>
      <c r="L2774" s="21" t="e">
        <f>IF(A2774&lt;&gt;"",VLOOKUP(B2774,'Ket qua do'!$C$5:$AP$50000,$L$3,TRUE),"")</f>
        <v>#N/A</v>
      </c>
    </row>
    <row r="2775" spans="1:12" x14ac:dyDescent="0.25">
      <c r="A2775" t="e">
        <f t="shared" si="48"/>
        <v>#N/A</v>
      </c>
      <c r="B2775" s="1" t="e">
        <f>IF(A2775&lt;&gt;"",VLOOKUP(A2775,'Ket qua do'!$B$5:$CE$50000,2,TRUE),"")</f>
        <v>#N/A</v>
      </c>
      <c r="C2775" s="19" t="e">
        <f>IF(A2775&lt;&gt;"",VLOOKUP(B2775,'Ket qua do'!$C$5:$AP$50000,$C$3,TRUE)*SQRT(3)*$C$11,"")</f>
        <v>#N/A</v>
      </c>
      <c r="D2775" s="21" t="e">
        <f>IF(A2775&lt;&gt;"",VLOOKUP(B2775,'Ket qua do'!$C$5:$AP$50000,$D$3,TRUE),"")</f>
        <v>#N/A</v>
      </c>
      <c r="E2775" s="21" t="e">
        <f>IF(A2775&lt;&gt;"",VLOOKUP(B2775,'Ket qua do'!$C$5:$AP$50000,$E$3,TRUE)*$C$12,"")</f>
        <v>#N/A</v>
      </c>
      <c r="F2775" s="21" t="e">
        <f>IF(A2775&lt;&gt;"",VLOOKUP(B2775,'Ket qua do'!$C$5:$AP$50000,$F$3,TRUE),"")</f>
        <v>#N/A</v>
      </c>
      <c r="G2775" s="21" t="e">
        <f>IF(A2775&lt;&gt;"",VLOOKUP(B2775,'Ket qua do'!$C$5:$AP$50000,$G$3,TRUE),"")</f>
        <v>#N/A</v>
      </c>
      <c r="H2775" s="21" t="e">
        <f>IF(A2775&lt;&gt;"",VLOOKUP(B2775,'Ket qua do'!$C$5:$AP$50000,$H$3,TRUE),"")</f>
        <v>#N/A</v>
      </c>
      <c r="I2775" s="21" t="e">
        <f>IF(A2775&lt;&gt;"",VLOOKUP(B2775,'Ket qua do'!$C$5:$AP$50000,$I$3,TRUE)*$E$9/1000,"")</f>
        <v>#N/A</v>
      </c>
      <c r="J2775" s="21" t="e">
        <f>IF(A2775&lt;&gt;"",VLOOKUP(B2775,'Ket qua do'!$C$5:$AP$50000,$J$3,TRUE)*$E$9/1000,"")</f>
        <v>#N/A</v>
      </c>
      <c r="K2775" s="21" t="e">
        <f>IF(A2775&lt;&gt;"",VLOOKUP(B2775,'Ket qua do'!$C$5:$AP$50000,$K$3,TRUE)*$E$9/1000,"")</f>
        <v>#N/A</v>
      </c>
      <c r="L2775" s="21" t="e">
        <f>IF(A2775&lt;&gt;"",VLOOKUP(B2775,'Ket qua do'!$C$5:$AP$50000,$L$3,TRUE),"")</f>
        <v>#N/A</v>
      </c>
    </row>
    <row r="2776" spans="1:12" x14ac:dyDescent="0.25">
      <c r="A2776" t="e">
        <f t="shared" si="48"/>
        <v>#N/A</v>
      </c>
      <c r="B2776" s="1" t="e">
        <f>IF(A2776&lt;&gt;"",VLOOKUP(A2776,'Ket qua do'!$B$5:$CE$50000,2,TRUE),"")</f>
        <v>#N/A</v>
      </c>
      <c r="C2776" s="19" t="e">
        <f>IF(A2776&lt;&gt;"",VLOOKUP(B2776,'Ket qua do'!$C$5:$AP$50000,$C$3,TRUE)*SQRT(3)*$C$11,"")</f>
        <v>#N/A</v>
      </c>
      <c r="D2776" s="21" t="e">
        <f>IF(A2776&lt;&gt;"",VLOOKUP(B2776,'Ket qua do'!$C$5:$AP$50000,$D$3,TRUE),"")</f>
        <v>#N/A</v>
      </c>
      <c r="E2776" s="21" t="e">
        <f>IF(A2776&lt;&gt;"",VLOOKUP(B2776,'Ket qua do'!$C$5:$AP$50000,$E$3,TRUE)*$C$12,"")</f>
        <v>#N/A</v>
      </c>
      <c r="F2776" s="21" t="e">
        <f>IF(A2776&lt;&gt;"",VLOOKUP(B2776,'Ket qua do'!$C$5:$AP$50000,$F$3,TRUE),"")</f>
        <v>#N/A</v>
      </c>
      <c r="G2776" s="21" t="e">
        <f>IF(A2776&lt;&gt;"",VLOOKUP(B2776,'Ket qua do'!$C$5:$AP$50000,$G$3,TRUE),"")</f>
        <v>#N/A</v>
      </c>
      <c r="H2776" s="21" t="e">
        <f>IF(A2776&lt;&gt;"",VLOOKUP(B2776,'Ket qua do'!$C$5:$AP$50000,$H$3,TRUE),"")</f>
        <v>#N/A</v>
      </c>
      <c r="I2776" s="21" t="e">
        <f>IF(A2776&lt;&gt;"",VLOOKUP(B2776,'Ket qua do'!$C$5:$AP$50000,$I$3,TRUE)*$E$9/1000,"")</f>
        <v>#N/A</v>
      </c>
      <c r="J2776" s="21" t="e">
        <f>IF(A2776&lt;&gt;"",VLOOKUP(B2776,'Ket qua do'!$C$5:$AP$50000,$J$3,TRUE)*$E$9/1000,"")</f>
        <v>#N/A</v>
      </c>
      <c r="K2776" s="21" t="e">
        <f>IF(A2776&lt;&gt;"",VLOOKUP(B2776,'Ket qua do'!$C$5:$AP$50000,$K$3,TRUE)*$E$9/1000,"")</f>
        <v>#N/A</v>
      </c>
      <c r="L2776" s="21" t="e">
        <f>IF(A2776&lt;&gt;"",VLOOKUP(B2776,'Ket qua do'!$C$5:$AP$50000,$L$3,TRUE),"")</f>
        <v>#N/A</v>
      </c>
    </row>
    <row r="2777" spans="1:12" x14ac:dyDescent="0.25">
      <c r="A2777" t="e">
        <f t="shared" si="48"/>
        <v>#N/A</v>
      </c>
      <c r="B2777" s="1" t="e">
        <f>IF(A2777&lt;&gt;"",VLOOKUP(A2777,'Ket qua do'!$B$5:$CE$50000,2,TRUE),"")</f>
        <v>#N/A</v>
      </c>
      <c r="C2777" s="19" t="e">
        <f>IF(A2777&lt;&gt;"",VLOOKUP(B2777,'Ket qua do'!$C$5:$AP$50000,$C$3,TRUE)*SQRT(3)*$C$11,"")</f>
        <v>#N/A</v>
      </c>
      <c r="D2777" s="21" t="e">
        <f>IF(A2777&lt;&gt;"",VLOOKUP(B2777,'Ket qua do'!$C$5:$AP$50000,$D$3,TRUE),"")</f>
        <v>#N/A</v>
      </c>
      <c r="E2777" s="21" t="e">
        <f>IF(A2777&lt;&gt;"",VLOOKUP(B2777,'Ket qua do'!$C$5:$AP$50000,$E$3,TRUE)*$C$12,"")</f>
        <v>#N/A</v>
      </c>
      <c r="F2777" s="21" t="e">
        <f>IF(A2777&lt;&gt;"",VLOOKUP(B2777,'Ket qua do'!$C$5:$AP$50000,$F$3,TRUE),"")</f>
        <v>#N/A</v>
      </c>
      <c r="G2777" s="21" t="e">
        <f>IF(A2777&lt;&gt;"",VLOOKUP(B2777,'Ket qua do'!$C$5:$AP$50000,$G$3,TRUE),"")</f>
        <v>#N/A</v>
      </c>
      <c r="H2777" s="21" t="e">
        <f>IF(A2777&lt;&gt;"",VLOOKUP(B2777,'Ket qua do'!$C$5:$AP$50000,$H$3,TRUE),"")</f>
        <v>#N/A</v>
      </c>
      <c r="I2777" s="21" t="e">
        <f>IF(A2777&lt;&gt;"",VLOOKUP(B2777,'Ket qua do'!$C$5:$AP$50000,$I$3,TRUE)*$E$9/1000,"")</f>
        <v>#N/A</v>
      </c>
      <c r="J2777" s="21" t="e">
        <f>IF(A2777&lt;&gt;"",VLOOKUP(B2777,'Ket qua do'!$C$5:$AP$50000,$J$3,TRUE)*$E$9/1000,"")</f>
        <v>#N/A</v>
      </c>
      <c r="K2777" s="21" t="e">
        <f>IF(A2777&lt;&gt;"",VLOOKUP(B2777,'Ket qua do'!$C$5:$AP$50000,$K$3,TRUE)*$E$9/1000,"")</f>
        <v>#N/A</v>
      </c>
      <c r="L2777" s="21" t="e">
        <f>IF(A2777&lt;&gt;"",VLOOKUP(B2777,'Ket qua do'!$C$5:$AP$50000,$L$3,TRUE),"")</f>
        <v>#N/A</v>
      </c>
    </row>
    <row r="2778" spans="1:12" x14ac:dyDescent="0.25">
      <c r="A2778" t="e">
        <f t="shared" ref="A2778:A2841" si="49">IF(A2777&lt;$E$8,A2777+1,"")</f>
        <v>#N/A</v>
      </c>
      <c r="B2778" s="1" t="e">
        <f>IF(A2778&lt;&gt;"",VLOOKUP(A2778,'Ket qua do'!$B$5:$CE$50000,2,TRUE),"")</f>
        <v>#N/A</v>
      </c>
      <c r="C2778" s="19" t="e">
        <f>IF(A2778&lt;&gt;"",VLOOKUP(B2778,'Ket qua do'!$C$5:$AP$50000,$C$3,TRUE)*SQRT(3)*$C$11,"")</f>
        <v>#N/A</v>
      </c>
      <c r="D2778" s="21" t="e">
        <f>IF(A2778&lt;&gt;"",VLOOKUP(B2778,'Ket qua do'!$C$5:$AP$50000,$D$3,TRUE),"")</f>
        <v>#N/A</v>
      </c>
      <c r="E2778" s="21" t="e">
        <f>IF(A2778&lt;&gt;"",VLOOKUP(B2778,'Ket qua do'!$C$5:$AP$50000,$E$3,TRUE)*$C$12,"")</f>
        <v>#N/A</v>
      </c>
      <c r="F2778" s="21" t="e">
        <f>IF(A2778&lt;&gt;"",VLOOKUP(B2778,'Ket qua do'!$C$5:$AP$50000,$F$3,TRUE),"")</f>
        <v>#N/A</v>
      </c>
      <c r="G2778" s="21" t="e">
        <f>IF(A2778&lt;&gt;"",VLOOKUP(B2778,'Ket qua do'!$C$5:$AP$50000,$G$3,TRUE),"")</f>
        <v>#N/A</v>
      </c>
      <c r="H2778" s="21" t="e">
        <f>IF(A2778&lt;&gt;"",VLOOKUP(B2778,'Ket qua do'!$C$5:$AP$50000,$H$3,TRUE),"")</f>
        <v>#N/A</v>
      </c>
      <c r="I2778" s="21" t="e">
        <f>IF(A2778&lt;&gt;"",VLOOKUP(B2778,'Ket qua do'!$C$5:$AP$50000,$I$3,TRUE)*$E$9/1000,"")</f>
        <v>#N/A</v>
      </c>
      <c r="J2778" s="21" t="e">
        <f>IF(A2778&lt;&gt;"",VLOOKUP(B2778,'Ket qua do'!$C$5:$AP$50000,$J$3,TRUE)*$E$9/1000,"")</f>
        <v>#N/A</v>
      </c>
      <c r="K2778" s="21" t="e">
        <f>IF(A2778&lt;&gt;"",VLOOKUP(B2778,'Ket qua do'!$C$5:$AP$50000,$K$3,TRUE)*$E$9/1000,"")</f>
        <v>#N/A</v>
      </c>
      <c r="L2778" s="21" t="e">
        <f>IF(A2778&lt;&gt;"",VLOOKUP(B2778,'Ket qua do'!$C$5:$AP$50000,$L$3,TRUE),"")</f>
        <v>#N/A</v>
      </c>
    </row>
    <row r="2779" spans="1:12" x14ac:dyDescent="0.25">
      <c r="A2779" t="e">
        <f t="shared" si="49"/>
        <v>#N/A</v>
      </c>
      <c r="B2779" s="1" t="e">
        <f>IF(A2779&lt;&gt;"",VLOOKUP(A2779,'Ket qua do'!$B$5:$CE$50000,2,TRUE),"")</f>
        <v>#N/A</v>
      </c>
      <c r="C2779" s="19" t="e">
        <f>IF(A2779&lt;&gt;"",VLOOKUP(B2779,'Ket qua do'!$C$5:$AP$50000,$C$3,TRUE)*SQRT(3)*$C$11,"")</f>
        <v>#N/A</v>
      </c>
      <c r="D2779" s="21" t="e">
        <f>IF(A2779&lt;&gt;"",VLOOKUP(B2779,'Ket qua do'!$C$5:$AP$50000,$D$3,TRUE),"")</f>
        <v>#N/A</v>
      </c>
      <c r="E2779" s="21" t="e">
        <f>IF(A2779&lt;&gt;"",VLOOKUP(B2779,'Ket qua do'!$C$5:$AP$50000,$E$3,TRUE)*$C$12,"")</f>
        <v>#N/A</v>
      </c>
      <c r="F2779" s="21" t="e">
        <f>IF(A2779&lt;&gt;"",VLOOKUP(B2779,'Ket qua do'!$C$5:$AP$50000,$F$3,TRUE),"")</f>
        <v>#N/A</v>
      </c>
      <c r="G2779" s="21" t="e">
        <f>IF(A2779&lt;&gt;"",VLOOKUP(B2779,'Ket qua do'!$C$5:$AP$50000,$G$3,TRUE),"")</f>
        <v>#N/A</v>
      </c>
      <c r="H2779" s="21" t="e">
        <f>IF(A2779&lt;&gt;"",VLOOKUP(B2779,'Ket qua do'!$C$5:$AP$50000,$H$3,TRUE),"")</f>
        <v>#N/A</v>
      </c>
      <c r="I2779" s="21" t="e">
        <f>IF(A2779&lt;&gt;"",VLOOKUP(B2779,'Ket qua do'!$C$5:$AP$50000,$I$3,TRUE)*$E$9/1000,"")</f>
        <v>#N/A</v>
      </c>
      <c r="J2779" s="21" t="e">
        <f>IF(A2779&lt;&gt;"",VLOOKUP(B2779,'Ket qua do'!$C$5:$AP$50000,$J$3,TRUE)*$E$9/1000,"")</f>
        <v>#N/A</v>
      </c>
      <c r="K2779" s="21" t="e">
        <f>IF(A2779&lt;&gt;"",VLOOKUP(B2779,'Ket qua do'!$C$5:$AP$50000,$K$3,TRUE)*$E$9/1000,"")</f>
        <v>#N/A</v>
      </c>
      <c r="L2779" s="21" t="e">
        <f>IF(A2779&lt;&gt;"",VLOOKUP(B2779,'Ket qua do'!$C$5:$AP$50000,$L$3,TRUE),"")</f>
        <v>#N/A</v>
      </c>
    </row>
    <row r="2780" spans="1:12" x14ac:dyDescent="0.25">
      <c r="A2780" t="e">
        <f t="shared" si="49"/>
        <v>#N/A</v>
      </c>
      <c r="B2780" s="1" t="e">
        <f>IF(A2780&lt;&gt;"",VLOOKUP(A2780,'Ket qua do'!$B$5:$CE$50000,2,TRUE),"")</f>
        <v>#N/A</v>
      </c>
      <c r="C2780" s="19" t="e">
        <f>IF(A2780&lt;&gt;"",VLOOKUP(B2780,'Ket qua do'!$C$5:$AP$50000,$C$3,TRUE)*SQRT(3)*$C$11,"")</f>
        <v>#N/A</v>
      </c>
      <c r="D2780" s="21" t="e">
        <f>IF(A2780&lt;&gt;"",VLOOKUP(B2780,'Ket qua do'!$C$5:$AP$50000,$D$3,TRUE),"")</f>
        <v>#N/A</v>
      </c>
      <c r="E2780" s="21" t="e">
        <f>IF(A2780&lt;&gt;"",VLOOKUP(B2780,'Ket qua do'!$C$5:$AP$50000,$E$3,TRUE)*$C$12,"")</f>
        <v>#N/A</v>
      </c>
      <c r="F2780" s="21" t="e">
        <f>IF(A2780&lt;&gt;"",VLOOKUP(B2780,'Ket qua do'!$C$5:$AP$50000,$F$3,TRUE),"")</f>
        <v>#N/A</v>
      </c>
      <c r="G2780" s="21" t="e">
        <f>IF(A2780&lt;&gt;"",VLOOKUP(B2780,'Ket qua do'!$C$5:$AP$50000,$G$3,TRUE),"")</f>
        <v>#N/A</v>
      </c>
      <c r="H2780" s="21" t="e">
        <f>IF(A2780&lt;&gt;"",VLOOKUP(B2780,'Ket qua do'!$C$5:$AP$50000,$H$3,TRUE),"")</f>
        <v>#N/A</v>
      </c>
      <c r="I2780" s="21" t="e">
        <f>IF(A2780&lt;&gt;"",VLOOKUP(B2780,'Ket qua do'!$C$5:$AP$50000,$I$3,TRUE)*$E$9/1000,"")</f>
        <v>#N/A</v>
      </c>
      <c r="J2780" s="21" t="e">
        <f>IF(A2780&lt;&gt;"",VLOOKUP(B2780,'Ket qua do'!$C$5:$AP$50000,$J$3,TRUE)*$E$9/1000,"")</f>
        <v>#N/A</v>
      </c>
      <c r="K2780" s="21" t="e">
        <f>IF(A2780&lt;&gt;"",VLOOKUP(B2780,'Ket qua do'!$C$5:$AP$50000,$K$3,TRUE)*$E$9/1000,"")</f>
        <v>#N/A</v>
      </c>
      <c r="L2780" s="21" t="e">
        <f>IF(A2780&lt;&gt;"",VLOOKUP(B2780,'Ket qua do'!$C$5:$AP$50000,$L$3,TRUE),"")</f>
        <v>#N/A</v>
      </c>
    </row>
    <row r="2781" spans="1:12" x14ac:dyDescent="0.25">
      <c r="A2781" t="e">
        <f t="shared" si="49"/>
        <v>#N/A</v>
      </c>
      <c r="B2781" s="1" t="e">
        <f>IF(A2781&lt;&gt;"",VLOOKUP(A2781,'Ket qua do'!$B$5:$CE$50000,2,TRUE),"")</f>
        <v>#N/A</v>
      </c>
      <c r="C2781" s="19" t="e">
        <f>IF(A2781&lt;&gt;"",VLOOKUP(B2781,'Ket qua do'!$C$5:$AP$50000,$C$3,TRUE)*SQRT(3)*$C$11,"")</f>
        <v>#N/A</v>
      </c>
      <c r="D2781" s="21" t="e">
        <f>IF(A2781&lt;&gt;"",VLOOKUP(B2781,'Ket qua do'!$C$5:$AP$50000,$D$3,TRUE),"")</f>
        <v>#N/A</v>
      </c>
      <c r="E2781" s="21" t="e">
        <f>IF(A2781&lt;&gt;"",VLOOKUP(B2781,'Ket qua do'!$C$5:$AP$50000,$E$3,TRUE)*$C$12,"")</f>
        <v>#N/A</v>
      </c>
      <c r="F2781" s="21" t="e">
        <f>IF(A2781&lt;&gt;"",VLOOKUP(B2781,'Ket qua do'!$C$5:$AP$50000,$F$3,TRUE),"")</f>
        <v>#N/A</v>
      </c>
      <c r="G2781" s="21" t="e">
        <f>IF(A2781&lt;&gt;"",VLOOKUP(B2781,'Ket qua do'!$C$5:$AP$50000,$G$3,TRUE),"")</f>
        <v>#N/A</v>
      </c>
      <c r="H2781" s="21" t="e">
        <f>IF(A2781&lt;&gt;"",VLOOKUP(B2781,'Ket qua do'!$C$5:$AP$50000,$H$3,TRUE),"")</f>
        <v>#N/A</v>
      </c>
      <c r="I2781" s="21" t="e">
        <f>IF(A2781&lt;&gt;"",VLOOKUP(B2781,'Ket qua do'!$C$5:$AP$50000,$I$3,TRUE)*$E$9/1000,"")</f>
        <v>#N/A</v>
      </c>
      <c r="J2781" s="21" t="e">
        <f>IF(A2781&lt;&gt;"",VLOOKUP(B2781,'Ket qua do'!$C$5:$AP$50000,$J$3,TRUE)*$E$9/1000,"")</f>
        <v>#N/A</v>
      </c>
      <c r="K2781" s="21" t="e">
        <f>IF(A2781&lt;&gt;"",VLOOKUP(B2781,'Ket qua do'!$C$5:$AP$50000,$K$3,TRUE)*$E$9/1000,"")</f>
        <v>#N/A</v>
      </c>
      <c r="L2781" s="21" t="e">
        <f>IF(A2781&lt;&gt;"",VLOOKUP(B2781,'Ket qua do'!$C$5:$AP$50000,$L$3,TRUE),"")</f>
        <v>#N/A</v>
      </c>
    </row>
    <row r="2782" spans="1:12" x14ac:dyDescent="0.25">
      <c r="A2782" t="e">
        <f t="shared" si="49"/>
        <v>#N/A</v>
      </c>
      <c r="B2782" s="1" t="e">
        <f>IF(A2782&lt;&gt;"",VLOOKUP(A2782,'Ket qua do'!$B$5:$CE$50000,2,TRUE),"")</f>
        <v>#N/A</v>
      </c>
      <c r="C2782" s="19" t="e">
        <f>IF(A2782&lt;&gt;"",VLOOKUP(B2782,'Ket qua do'!$C$5:$AP$50000,$C$3,TRUE)*SQRT(3)*$C$11,"")</f>
        <v>#N/A</v>
      </c>
      <c r="D2782" s="21" t="e">
        <f>IF(A2782&lt;&gt;"",VLOOKUP(B2782,'Ket qua do'!$C$5:$AP$50000,$D$3,TRUE),"")</f>
        <v>#N/A</v>
      </c>
      <c r="E2782" s="21" t="e">
        <f>IF(A2782&lt;&gt;"",VLOOKUP(B2782,'Ket qua do'!$C$5:$AP$50000,$E$3,TRUE)*$C$12,"")</f>
        <v>#N/A</v>
      </c>
      <c r="F2782" s="21" t="e">
        <f>IF(A2782&lt;&gt;"",VLOOKUP(B2782,'Ket qua do'!$C$5:$AP$50000,$F$3,TRUE),"")</f>
        <v>#N/A</v>
      </c>
      <c r="G2782" s="21" t="e">
        <f>IF(A2782&lt;&gt;"",VLOOKUP(B2782,'Ket qua do'!$C$5:$AP$50000,$G$3,TRUE),"")</f>
        <v>#N/A</v>
      </c>
      <c r="H2782" s="21" t="e">
        <f>IF(A2782&lt;&gt;"",VLOOKUP(B2782,'Ket qua do'!$C$5:$AP$50000,$H$3,TRUE),"")</f>
        <v>#N/A</v>
      </c>
      <c r="I2782" s="21" t="e">
        <f>IF(A2782&lt;&gt;"",VLOOKUP(B2782,'Ket qua do'!$C$5:$AP$50000,$I$3,TRUE)*$E$9/1000,"")</f>
        <v>#N/A</v>
      </c>
      <c r="J2782" s="21" t="e">
        <f>IF(A2782&lt;&gt;"",VLOOKUP(B2782,'Ket qua do'!$C$5:$AP$50000,$J$3,TRUE)*$E$9/1000,"")</f>
        <v>#N/A</v>
      </c>
      <c r="K2782" s="21" t="e">
        <f>IF(A2782&lt;&gt;"",VLOOKUP(B2782,'Ket qua do'!$C$5:$AP$50000,$K$3,TRUE)*$E$9/1000,"")</f>
        <v>#N/A</v>
      </c>
      <c r="L2782" s="21" t="e">
        <f>IF(A2782&lt;&gt;"",VLOOKUP(B2782,'Ket qua do'!$C$5:$AP$50000,$L$3,TRUE),"")</f>
        <v>#N/A</v>
      </c>
    </row>
    <row r="2783" spans="1:12" x14ac:dyDescent="0.25">
      <c r="A2783" t="e">
        <f t="shared" si="49"/>
        <v>#N/A</v>
      </c>
      <c r="B2783" s="1" t="e">
        <f>IF(A2783&lt;&gt;"",VLOOKUP(A2783,'Ket qua do'!$B$5:$CE$50000,2,TRUE),"")</f>
        <v>#N/A</v>
      </c>
      <c r="C2783" s="19" t="e">
        <f>IF(A2783&lt;&gt;"",VLOOKUP(B2783,'Ket qua do'!$C$5:$AP$50000,$C$3,TRUE)*SQRT(3)*$C$11,"")</f>
        <v>#N/A</v>
      </c>
      <c r="D2783" s="21" t="e">
        <f>IF(A2783&lt;&gt;"",VLOOKUP(B2783,'Ket qua do'!$C$5:$AP$50000,$D$3,TRUE),"")</f>
        <v>#N/A</v>
      </c>
      <c r="E2783" s="21" t="e">
        <f>IF(A2783&lt;&gt;"",VLOOKUP(B2783,'Ket qua do'!$C$5:$AP$50000,$E$3,TRUE)*$C$12,"")</f>
        <v>#N/A</v>
      </c>
      <c r="F2783" s="21" t="e">
        <f>IF(A2783&lt;&gt;"",VLOOKUP(B2783,'Ket qua do'!$C$5:$AP$50000,$F$3,TRUE),"")</f>
        <v>#N/A</v>
      </c>
      <c r="G2783" s="21" t="e">
        <f>IF(A2783&lt;&gt;"",VLOOKUP(B2783,'Ket qua do'!$C$5:$AP$50000,$G$3,TRUE),"")</f>
        <v>#N/A</v>
      </c>
      <c r="H2783" s="21" t="e">
        <f>IF(A2783&lt;&gt;"",VLOOKUP(B2783,'Ket qua do'!$C$5:$AP$50000,$H$3,TRUE),"")</f>
        <v>#N/A</v>
      </c>
      <c r="I2783" s="21" t="e">
        <f>IF(A2783&lt;&gt;"",VLOOKUP(B2783,'Ket qua do'!$C$5:$AP$50000,$I$3,TRUE)*$E$9/1000,"")</f>
        <v>#N/A</v>
      </c>
      <c r="J2783" s="21" t="e">
        <f>IF(A2783&lt;&gt;"",VLOOKUP(B2783,'Ket qua do'!$C$5:$AP$50000,$J$3,TRUE)*$E$9/1000,"")</f>
        <v>#N/A</v>
      </c>
      <c r="K2783" s="21" t="e">
        <f>IF(A2783&lt;&gt;"",VLOOKUP(B2783,'Ket qua do'!$C$5:$AP$50000,$K$3,TRUE)*$E$9/1000,"")</f>
        <v>#N/A</v>
      </c>
      <c r="L2783" s="21" t="e">
        <f>IF(A2783&lt;&gt;"",VLOOKUP(B2783,'Ket qua do'!$C$5:$AP$50000,$L$3,TRUE),"")</f>
        <v>#N/A</v>
      </c>
    </row>
    <row r="2784" spans="1:12" x14ac:dyDescent="0.25">
      <c r="A2784" t="e">
        <f t="shared" si="49"/>
        <v>#N/A</v>
      </c>
      <c r="B2784" s="1" t="e">
        <f>IF(A2784&lt;&gt;"",VLOOKUP(A2784,'Ket qua do'!$B$5:$CE$50000,2,TRUE),"")</f>
        <v>#N/A</v>
      </c>
      <c r="C2784" s="19" t="e">
        <f>IF(A2784&lt;&gt;"",VLOOKUP(B2784,'Ket qua do'!$C$5:$AP$50000,$C$3,TRUE)*SQRT(3)*$C$11,"")</f>
        <v>#N/A</v>
      </c>
      <c r="D2784" s="21" t="e">
        <f>IF(A2784&lt;&gt;"",VLOOKUP(B2784,'Ket qua do'!$C$5:$AP$50000,$D$3,TRUE),"")</f>
        <v>#N/A</v>
      </c>
      <c r="E2784" s="21" t="e">
        <f>IF(A2784&lt;&gt;"",VLOOKUP(B2784,'Ket qua do'!$C$5:$AP$50000,$E$3,TRUE)*$C$12,"")</f>
        <v>#N/A</v>
      </c>
      <c r="F2784" s="21" t="e">
        <f>IF(A2784&lt;&gt;"",VLOOKUP(B2784,'Ket qua do'!$C$5:$AP$50000,$F$3,TRUE),"")</f>
        <v>#N/A</v>
      </c>
      <c r="G2784" s="21" t="e">
        <f>IF(A2784&lt;&gt;"",VLOOKUP(B2784,'Ket qua do'!$C$5:$AP$50000,$G$3,TRUE),"")</f>
        <v>#N/A</v>
      </c>
      <c r="H2784" s="21" t="e">
        <f>IF(A2784&lt;&gt;"",VLOOKUP(B2784,'Ket qua do'!$C$5:$AP$50000,$H$3,TRUE),"")</f>
        <v>#N/A</v>
      </c>
      <c r="I2784" s="21" t="e">
        <f>IF(A2784&lt;&gt;"",VLOOKUP(B2784,'Ket qua do'!$C$5:$AP$50000,$I$3,TRUE)*$E$9/1000,"")</f>
        <v>#N/A</v>
      </c>
      <c r="J2784" s="21" t="e">
        <f>IF(A2784&lt;&gt;"",VLOOKUP(B2784,'Ket qua do'!$C$5:$AP$50000,$J$3,TRUE)*$E$9/1000,"")</f>
        <v>#N/A</v>
      </c>
      <c r="K2784" s="21" t="e">
        <f>IF(A2784&lt;&gt;"",VLOOKUP(B2784,'Ket qua do'!$C$5:$AP$50000,$K$3,TRUE)*$E$9/1000,"")</f>
        <v>#N/A</v>
      </c>
      <c r="L2784" s="21" t="e">
        <f>IF(A2784&lt;&gt;"",VLOOKUP(B2784,'Ket qua do'!$C$5:$AP$50000,$L$3,TRUE),"")</f>
        <v>#N/A</v>
      </c>
    </row>
    <row r="2785" spans="1:12" x14ac:dyDescent="0.25">
      <c r="A2785" t="e">
        <f t="shared" si="49"/>
        <v>#N/A</v>
      </c>
      <c r="B2785" s="1" t="e">
        <f>IF(A2785&lt;&gt;"",VLOOKUP(A2785,'Ket qua do'!$B$5:$CE$50000,2,TRUE),"")</f>
        <v>#N/A</v>
      </c>
      <c r="C2785" s="19" t="e">
        <f>IF(A2785&lt;&gt;"",VLOOKUP(B2785,'Ket qua do'!$C$5:$AP$50000,$C$3,TRUE)*SQRT(3)*$C$11,"")</f>
        <v>#N/A</v>
      </c>
      <c r="D2785" s="21" t="e">
        <f>IF(A2785&lt;&gt;"",VLOOKUP(B2785,'Ket qua do'!$C$5:$AP$50000,$D$3,TRUE),"")</f>
        <v>#N/A</v>
      </c>
      <c r="E2785" s="21" t="e">
        <f>IF(A2785&lt;&gt;"",VLOOKUP(B2785,'Ket qua do'!$C$5:$AP$50000,$E$3,TRUE)*$C$12,"")</f>
        <v>#N/A</v>
      </c>
      <c r="F2785" s="21" t="e">
        <f>IF(A2785&lt;&gt;"",VLOOKUP(B2785,'Ket qua do'!$C$5:$AP$50000,$F$3,TRUE),"")</f>
        <v>#N/A</v>
      </c>
      <c r="G2785" s="21" t="e">
        <f>IF(A2785&lt;&gt;"",VLOOKUP(B2785,'Ket qua do'!$C$5:$AP$50000,$G$3,TRUE),"")</f>
        <v>#N/A</v>
      </c>
      <c r="H2785" s="21" t="e">
        <f>IF(A2785&lt;&gt;"",VLOOKUP(B2785,'Ket qua do'!$C$5:$AP$50000,$H$3,TRUE),"")</f>
        <v>#N/A</v>
      </c>
      <c r="I2785" s="21" t="e">
        <f>IF(A2785&lt;&gt;"",VLOOKUP(B2785,'Ket qua do'!$C$5:$AP$50000,$I$3,TRUE)*$E$9/1000,"")</f>
        <v>#N/A</v>
      </c>
      <c r="J2785" s="21" t="e">
        <f>IF(A2785&lt;&gt;"",VLOOKUP(B2785,'Ket qua do'!$C$5:$AP$50000,$J$3,TRUE)*$E$9/1000,"")</f>
        <v>#N/A</v>
      </c>
      <c r="K2785" s="21" t="e">
        <f>IF(A2785&lt;&gt;"",VLOOKUP(B2785,'Ket qua do'!$C$5:$AP$50000,$K$3,TRUE)*$E$9/1000,"")</f>
        <v>#N/A</v>
      </c>
      <c r="L2785" s="21" t="e">
        <f>IF(A2785&lt;&gt;"",VLOOKUP(B2785,'Ket qua do'!$C$5:$AP$50000,$L$3,TRUE),"")</f>
        <v>#N/A</v>
      </c>
    </row>
    <row r="2786" spans="1:12" x14ac:dyDescent="0.25">
      <c r="A2786" t="e">
        <f t="shared" si="49"/>
        <v>#N/A</v>
      </c>
      <c r="B2786" s="1" t="e">
        <f>IF(A2786&lt;&gt;"",VLOOKUP(A2786,'Ket qua do'!$B$5:$CE$50000,2,TRUE),"")</f>
        <v>#N/A</v>
      </c>
      <c r="C2786" s="19" t="e">
        <f>IF(A2786&lt;&gt;"",VLOOKUP(B2786,'Ket qua do'!$C$5:$AP$50000,$C$3,TRUE)*SQRT(3)*$C$11,"")</f>
        <v>#N/A</v>
      </c>
      <c r="D2786" s="21" t="e">
        <f>IF(A2786&lt;&gt;"",VLOOKUP(B2786,'Ket qua do'!$C$5:$AP$50000,$D$3,TRUE),"")</f>
        <v>#N/A</v>
      </c>
      <c r="E2786" s="21" t="e">
        <f>IF(A2786&lt;&gt;"",VLOOKUP(B2786,'Ket qua do'!$C$5:$AP$50000,$E$3,TRUE)*$C$12,"")</f>
        <v>#N/A</v>
      </c>
      <c r="F2786" s="21" t="e">
        <f>IF(A2786&lt;&gt;"",VLOOKUP(B2786,'Ket qua do'!$C$5:$AP$50000,$F$3,TRUE),"")</f>
        <v>#N/A</v>
      </c>
      <c r="G2786" s="21" t="e">
        <f>IF(A2786&lt;&gt;"",VLOOKUP(B2786,'Ket qua do'!$C$5:$AP$50000,$G$3,TRUE),"")</f>
        <v>#N/A</v>
      </c>
      <c r="H2786" s="21" t="e">
        <f>IF(A2786&lt;&gt;"",VLOOKUP(B2786,'Ket qua do'!$C$5:$AP$50000,$H$3,TRUE),"")</f>
        <v>#N/A</v>
      </c>
      <c r="I2786" s="21" t="e">
        <f>IF(A2786&lt;&gt;"",VLOOKUP(B2786,'Ket qua do'!$C$5:$AP$50000,$I$3,TRUE)*$E$9/1000,"")</f>
        <v>#N/A</v>
      </c>
      <c r="J2786" s="21" t="e">
        <f>IF(A2786&lt;&gt;"",VLOOKUP(B2786,'Ket qua do'!$C$5:$AP$50000,$J$3,TRUE)*$E$9/1000,"")</f>
        <v>#N/A</v>
      </c>
      <c r="K2786" s="21" t="e">
        <f>IF(A2786&lt;&gt;"",VLOOKUP(B2786,'Ket qua do'!$C$5:$AP$50000,$K$3,TRUE)*$E$9/1000,"")</f>
        <v>#N/A</v>
      </c>
      <c r="L2786" s="21" t="e">
        <f>IF(A2786&lt;&gt;"",VLOOKUP(B2786,'Ket qua do'!$C$5:$AP$50000,$L$3,TRUE),"")</f>
        <v>#N/A</v>
      </c>
    </row>
    <row r="2787" spans="1:12" x14ac:dyDescent="0.25">
      <c r="A2787" t="e">
        <f t="shared" si="49"/>
        <v>#N/A</v>
      </c>
      <c r="B2787" s="1" t="e">
        <f>IF(A2787&lt;&gt;"",VLOOKUP(A2787,'Ket qua do'!$B$5:$CE$50000,2,TRUE),"")</f>
        <v>#N/A</v>
      </c>
      <c r="C2787" s="19" t="e">
        <f>IF(A2787&lt;&gt;"",VLOOKUP(B2787,'Ket qua do'!$C$5:$AP$50000,$C$3,TRUE)*SQRT(3)*$C$11,"")</f>
        <v>#N/A</v>
      </c>
      <c r="D2787" s="21" t="e">
        <f>IF(A2787&lt;&gt;"",VLOOKUP(B2787,'Ket qua do'!$C$5:$AP$50000,$D$3,TRUE),"")</f>
        <v>#N/A</v>
      </c>
      <c r="E2787" s="21" t="e">
        <f>IF(A2787&lt;&gt;"",VLOOKUP(B2787,'Ket qua do'!$C$5:$AP$50000,$E$3,TRUE)*$C$12,"")</f>
        <v>#N/A</v>
      </c>
      <c r="F2787" s="21" t="e">
        <f>IF(A2787&lt;&gt;"",VLOOKUP(B2787,'Ket qua do'!$C$5:$AP$50000,$F$3,TRUE),"")</f>
        <v>#N/A</v>
      </c>
      <c r="G2787" s="21" t="e">
        <f>IF(A2787&lt;&gt;"",VLOOKUP(B2787,'Ket qua do'!$C$5:$AP$50000,$G$3,TRUE),"")</f>
        <v>#N/A</v>
      </c>
      <c r="H2787" s="21" t="e">
        <f>IF(A2787&lt;&gt;"",VLOOKUP(B2787,'Ket qua do'!$C$5:$AP$50000,$H$3,TRUE),"")</f>
        <v>#N/A</v>
      </c>
      <c r="I2787" s="21" t="e">
        <f>IF(A2787&lt;&gt;"",VLOOKUP(B2787,'Ket qua do'!$C$5:$AP$50000,$I$3,TRUE)*$E$9/1000,"")</f>
        <v>#N/A</v>
      </c>
      <c r="J2787" s="21" t="e">
        <f>IF(A2787&lt;&gt;"",VLOOKUP(B2787,'Ket qua do'!$C$5:$AP$50000,$J$3,TRUE)*$E$9/1000,"")</f>
        <v>#N/A</v>
      </c>
      <c r="K2787" s="21" t="e">
        <f>IF(A2787&lt;&gt;"",VLOOKUP(B2787,'Ket qua do'!$C$5:$AP$50000,$K$3,TRUE)*$E$9/1000,"")</f>
        <v>#N/A</v>
      </c>
      <c r="L2787" s="21" t="e">
        <f>IF(A2787&lt;&gt;"",VLOOKUP(B2787,'Ket qua do'!$C$5:$AP$50000,$L$3,TRUE),"")</f>
        <v>#N/A</v>
      </c>
    </row>
    <row r="2788" spans="1:12" x14ac:dyDescent="0.25">
      <c r="A2788" t="e">
        <f t="shared" si="49"/>
        <v>#N/A</v>
      </c>
      <c r="B2788" s="1" t="e">
        <f>IF(A2788&lt;&gt;"",VLOOKUP(A2788,'Ket qua do'!$B$5:$CE$50000,2,TRUE),"")</f>
        <v>#N/A</v>
      </c>
      <c r="C2788" s="19" t="e">
        <f>IF(A2788&lt;&gt;"",VLOOKUP(B2788,'Ket qua do'!$C$5:$AP$50000,$C$3,TRUE)*SQRT(3)*$C$11,"")</f>
        <v>#N/A</v>
      </c>
      <c r="D2788" s="21" t="e">
        <f>IF(A2788&lt;&gt;"",VLOOKUP(B2788,'Ket qua do'!$C$5:$AP$50000,$D$3,TRUE),"")</f>
        <v>#N/A</v>
      </c>
      <c r="E2788" s="21" t="e">
        <f>IF(A2788&lt;&gt;"",VLOOKUP(B2788,'Ket qua do'!$C$5:$AP$50000,$E$3,TRUE)*$C$12,"")</f>
        <v>#N/A</v>
      </c>
      <c r="F2788" s="21" t="e">
        <f>IF(A2788&lt;&gt;"",VLOOKUP(B2788,'Ket qua do'!$C$5:$AP$50000,$F$3,TRUE),"")</f>
        <v>#N/A</v>
      </c>
      <c r="G2788" s="21" t="e">
        <f>IF(A2788&lt;&gt;"",VLOOKUP(B2788,'Ket qua do'!$C$5:$AP$50000,$G$3,TRUE),"")</f>
        <v>#N/A</v>
      </c>
      <c r="H2788" s="21" t="e">
        <f>IF(A2788&lt;&gt;"",VLOOKUP(B2788,'Ket qua do'!$C$5:$AP$50000,$H$3,TRUE),"")</f>
        <v>#N/A</v>
      </c>
      <c r="I2788" s="21" t="e">
        <f>IF(A2788&lt;&gt;"",VLOOKUP(B2788,'Ket qua do'!$C$5:$AP$50000,$I$3,TRUE)*$E$9/1000,"")</f>
        <v>#N/A</v>
      </c>
      <c r="J2788" s="21" t="e">
        <f>IF(A2788&lt;&gt;"",VLOOKUP(B2788,'Ket qua do'!$C$5:$AP$50000,$J$3,TRUE)*$E$9/1000,"")</f>
        <v>#N/A</v>
      </c>
      <c r="K2788" s="21" t="e">
        <f>IF(A2788&lt;&gt;"",VLOOKUP(B2788,'Ket qua do'!$C$5:$AP$50000,$K$3,TRUE)*$E$9/1000,"")</f>
        <v>#N/A</v>
      </c>
      <c r="L2788" s="21" t="e">
        <f>IF(A2788&lt;&gt;"",VLOOKUP(B2788,'Ket qua do'!$C$5:$AP$50000,$L$3,TRUE),"")</f>
        <v>#N/A</v>
      </c>
    </row>
    <row r="2789" spans="1:12" x14ac:dyDescent="0.25">
      <c r="A2789" t="e">
        <f t="shared" si="49"/>
        <v>#N/A</v>
      </c>
      <c r="B2789" s="1" t="e">
        <f>IF(A2789&lt;&gt;"",VLOOKUP(A2789,'Ket qua do'!$B$5:$CE$50000,2,TRUE),"")</f>
        <v>#N/A</v>
      </c>
      <c r="C2789" s="19" t="e">
        <f>IF(A2789&lt;&gt;"",VLOOKUP(B2789,'Ket qua do'!$C$5:$AP$50000,$C$3,TRUE)*SQRT(3)*$C$11,"")</f>
        <v>#N/A</v>
      </c>
      <c r="D2789" s="21" t="e">
        <f>IF(A2789&lt;&gt;"",VLOOKUP(B2789,'Ket qua do'!$C$5:$AP$50000,$D$3,TRUE),"")</f>
        <v>#N/A</v>
      </c>
      <c r="E2789" s="21" t="e">
        <f>IF(A2789&lt;&gt;"",VLOOKUP(B2789,'Ket qua do'!$C$5:$AP$50000,$E$3,TRUE)*$C$12,"")</f>
        <v>#N/A</v>
      </c>
      <c r="F2789" s="21" t="e">
        <f>IF(A2789&lt;&gt;"",VLOOKUP(B2789,'Ket qua do'!$C$5:$AP$50000,$F$3,TRUE),"")</f>
        <v>#N/A</v>
      </c>
      <c r="G2789" s="21" t="e">
        <f>IF(A2789&lt;&gt;"",VLOOKUP(B2789,'Ket qua do'!$C$5:$AP$50000,$G$3,TRUE),"")</f>
        <v>#N/A</v>
      </c>
      <c r="H2789" s="21" t="e">
        <f>IF(A2789&lt;&gt;"",VLOOKUP(B2789,'Ket qua do'!$C$5:$AP$50000,$H$3,TRUE),"")</f>
        <v>#N/A</v>
      </c>
      <c r="I2789" s="21" t="e">
        <f>IF(A2789&lt;&gt;"",VLOOKUP(B2789,'Ket qua do'!$C$5:$AP$50000,$I$3,TRUE)*$E$9/1000,"")</f>
        <v>#N/A</v>
      </c>
      <c r="J2789" s="21" t="e">
        <f>IF(A2789&lt;&gt;"",VLOOKUP(B2789,'Ket qua do'!$C$5:$AP$50000,$J$3,TRUE)*$E$9/1000,"")</f>
        <v>#N/A</v>
      </c>
      <c r="K2789" s="21" t="e">
        <f>IF(A2789&lt;&gt;"",VLOOKUP(B2789,'Ket qua do'!$C$5:$AP$50000,$K$3,TRUE)*$E$9/1000,"")</f>
        <v>#N/A</v>
      </c>
      <c r="L2789" s="21" t="e">
        <f>IF(A2789&lt;&gt;"",VLOOKUP(B2789,'Ket qua do'!$C$5:$AP$50000,$L$3,TRUE),"")</f>
        <v>#N/A</v>
      </c>
    </row>
    <row r="2790" spans="1:12" x14ac:dyDescent="0.25">
      <c r="A2790" t="e">
        <f t="shared" si="49"/>
        <v>#N/A</v>
      </c>
      <c r="B2790" s="1" t="e">
        <f>IF(A2790&lt;&gt;"",VLOOKUP(A2790,'Ket qua do'!$B$5:$CE$50000,2,TRUE),"")</f>
        <v>#N/A</v>
      </c>
      <c r="C2790" s="19" t="e">
        <f>IF(A2790&lt;&gt;"",VLOOKUP(B2790,'Ket qua do'!$C$5:$AP$50000,$C$3,TRUE)*SQRT(3)*$C$11,"")</f>
        <v>#N/A</v>
      </c>
      <c r="D2790" s="21" t="e">
        <f>IF(A2790&lt;&gt;"",VLOOKUP(B2790,'Ket qua do'!$C$5:$AP$50000,$D$3,TRUE),"")</f>
        <v>#N/A</v>
      </c>
      <c r="E2790" s="21" t="e">
        <f>IF(A2790&lt;&gt;"",VLOOKUP(B2790,'Ket qua do'!$C$5:$AP$50000,$E$3,TRUE)*$C$12,"")</f>
        <v>#N/A</v>
      </c>
      <c r="F2790" s="21" t="e">
        <f>IF(A2790&lt;&gt;"",VLOOKUP(B2790,'Ket qua do'!$C$5:$AP$50000,$F$3,TRUE),"")</f>
        <v>#N/A</v>
      </c>
      <c r="G2790" s="21" t="e">
        <f>IF(A2790&lt;&gt;"",VLOOKUP(B2790,'Ket qua do'!$C$5:$AP$50000,$G$3,TRUE),"")</f>
        <v>#N/A</v>
      </c>
      <c r="H2790" s="21" t="e">
        <f>IF(A2790&lt;&gt;"",VLOOKUP(B2790,'Ket qua do'!$C$5:$AP$50000,$H$3,TRUE),"")</f>
        <v>#N/A</v>
      </c>
      <c r="I2790" s="21" t="e">
        <f>IF(A2790&lt;&gt;"",VLOOKUP(B2790,'Ket qua do'!$C$5:$AP$50000,$I$3,TRUE)*$E$9/1000,"")</f>
        <v>#N/A</v>
      </c>
      <c r="J2790" s="21" t="e">
        <f>IF(A2790&lt;&gt;"",VLOOKUP(B2790,'Ket qua do'!$C$5:$AP$50000,$J$3,TRUE)*$E$9/1000,"")</f>
        <v>#N/A</v>
      </c>
      <c r="K2790" s="21" t="e">
        <f>IF(A2790&lt;&gt;"",VLOOKUP(B2790,'Ket qua do'!$C$5:$AP$50000,$K$3,TRUE)*$E$9/1000,"")</f>
        <v>#N/A</v>
      </c>
      <c r="L2790" s="21" t="e">
        <f>IF(A2790&lt;&gt;"",VLOOKUP(B2790,'Ket qua do'!$C$5:$AP$50000,$L$3,TRUE),"")</f>
        <v>#N/A</v>
      </c>
    </row>
    <row r="2791" spans="1:12" x14ac:dyDescent="0.25">
      <c r="A2791" t="e">
        <f t="shared" si="49"/>
        <v>#N/A</v>
      </c>
      <c r="B2791" s="1" t="e">
        <f>IF(A2791&lt;&gt;"",VLOOKUP(A2791,'Ket qua do'!$B$5:$CE$50000,2,TRUE),"")</f>
        <v>#N/A</v>
      </c>
      <c r="C2791" s="19" t="e">
        <f>IF(A2791&lt;&gt;"",VLOOKUP(B2791,'Ket qua do'!$C$5:$AP$50000,$C$3,TRUE)*SQRT(3)*$C$11,"")</f>
        <v>#N/A</v>
      </c>
      <c r="D2791" s="21" t="e">
        <f>IF(A2791&lt;&gt;"",VLOOKUP(B2791,'Ket qua do'!$C$5:$AP$50000,$D$3,TRUE),"")</f>
        <v>#N/A</v>
      </c>
      <c r="E2791" s="21" t="e">
        <f>IF(A2791&lt;&gt;"",VLOOKUP(B2791,'Ket qua do'!$C$5:$AP$50000,$E$3,TRUE)*$C$12,"")</f>
        <v>#N/A</v>
      </c>
      <c r="F2791" s="21" t="e">
        <f>IF(A2791&lt;&gt;"",VLOOKUP(B2791,'Ket qua do'!$C$5:$AP$50000,$F$3,TRUE),"")</f>
        <v>#N/A</v>
      </c>
      <c r="G2791" s="21" t="e">
        <f>IF(A2791&lt;&gt;"",VLOOKUP(B2791,'Ket qua do'!$C$5:$AP$50000,$G$3,TRUE),"")</f>
        <v>#N/A</v>
      </c>
      <c r="H2791" s="21" t="e">
        <f>IF(A2791&lt;&gt;"",VLOOKUP(B2791,'Ket qua do'!$C$5:$AP$50000,$H$3,TRUE),"")</f>
        <v>#N/A</v>
      </c>
      <c r="I2791" s="21" t="e">
        <f>IF(A2791&lt;&gt;"",VLOOKUP(B2791,'Ket qua do'!$C$5:$AP$50000,$I$3,TRUE)*$E$9/1000,"")</f>
        <v>#N/A</v>
      </c>
      <c r="J2791" s="21" t="e">
        <f>IF(A2791&lt;&gt;"",VLOOKUP(B2791,'Ket qua do'!$C$5:$AP$50000,$J$3,TRUE)*$E$9/1000,"")</f>
        <v>#N/A</v>
      </c>
      <c r="K2791" s="21" t="e">
        <f>IF(A2791&lt;&gt;"",VLOOKUP(B2791,'Ket qua do'!$C$5:$AP$50000,$K$3,TRUE)*$E$9/1000,"")</f>
        <v>#N/A</v>
      </c>
      <c r="L2791" s="21" t="e">
        <f>IF(A2791&lt;&gt;"",VLOOKUP(B2791,'Ket qua do'!$C$5:$AP$50000,$L$3,TRUE),"")</f>
        <v>#N/A</v>
      </c>
    </row>
    <row r="2792" spans="1:12" x14ac:dyDescent="0.25">
      <c r="A2792" t="e">
        <f t="shared" si="49"/>
        <v>#N/A</v>
      </c>
      <c r="B2792" s="1" t="e">
        <f>IF(A2792&lt;&gt;"",VLOOKUP(A2792,'Ket qua do'!$B$5:$CE$50000,2,TRUE),"")</f>
        <v>#N/A</v>
      </c>
      <c r="C2792" s="19" t="e">
        <f>IF(A2792&lt;&gt;"",VLOOKUP(B2792,'Ket qua do'!$C$5:$AP$50000,$C$3,TRUE)*SQRT(3)*$C$11,"")</f>
        <v>#N/A</v>
      </c>
      <c r="D2792" s="21" t="e">
        <f>IF(A2792&lt;&gt;"",VLOOKUP(B2792,'Ket qua do'!$C$5:$AP$50000,$D$3,TRUE),"")</f>
        <v>#N/A</v>
      </c>
      <c r="E2792" s="21" t="e">
        <f>IF(A2792&lt;&gt;"",VLOOKUP(B2792,'Ket qua do'!$C$5:$AP$50000,$E$3,TRUE)*$C$12,"")</f>
        <v>#N/A</v>
      </c>
      <c r="F2792" s="21" t="e">
        <f>IF(A2792&lt;&gt;"",VLOOKUP(B2792,'Ket qua do'!$C$5:$AP$50000,$F$3,TRUE),"")</f>
        <v>#N/A</v>
      </c>
      <c r="G2792" s="21" t="e">
        <f>IF(A2792&lt;&gt;"",VLOOKUP(B2792,'Ket qua do'!$C$5:$AP$50000,$G$3,TRUE),"")</f>
        <v>#N/A</v>
      </c>
      <c r="H2792" s="21" t="e">
        <f>IF(A2792&lt;&gt;"",VLOOKUP(B2792,'Ket qua do'!$C$5:$AP$50000,$H$3,TRUE),"")</f>
        <v>#N/A</v>
      </c>
      <c r="I2792" s="21" t="e">
        <f>IF(A2792&lt;&gt;"",VLOOKUP(B2792,'Ket qua do'!$C$5:$AP$50000,$I$3,TRUE)*$E$9/1000,"")</f>
        <v>#N/A</v>
      </c>
      <c r="J2792" s="21" t="e">
        <f>IF(A2792&lt;&gt;"",VLOOKUP(B2792,'Ket qua do'!$C$5:$AP$50000,$J$3,TRUE)*$E$9/1000,"")</f>
        <v>#N/A</v>
      </c>
      <c r="K2792" s="21" t="e">
        <f>IF(A2792&lt;&gt;"",VLOOKUP(B2792,'Ket qua do'!$C$5:$AP$50000,$K$3,TRUE)*$E$9/1000,"")</f>
        <v>#N/A</v>
      </c>
      <c r="L2792" s="21" t="e">
        <f>IF(A2792&lt;&gt;"",VLOOKUP(B2792,'Ket qua do'!$C$5:$AP$50000,$L$3,TRUE),"")</f>
        <v>#N/A</v>
      </c>
    </row>
    <row r="2793" spans="1:12" x14ac:dyDescent="0.25">
      <c r="A2793" t="e">
        <f t="shared" si="49"/>
        <v>#N/A</v>
      </c>
      <c r="B2793" s="1" t="e">
        <f>IF(A2793&lt;&gt;"",VLOOKUP(A2793,'Ket qua do'!$B$5:$CE$50000,2,TRUE),"")</f>
        <v>#N/A</v>
      </c>
      <c r="C2793" s="19" t="e">
        <f>IF(A2793&lt;&gt;"",VLOOKUP(B2793,'Ket qua do'!$C$5:$AP$50000,$C$3,TRUE)*SQRT(3)*$C$11,"")</f>
        <v>#N/A</v>
      </c>
      <c r="D2793" s="21" t="e">
        <f>IF(A2793&lt;&gt;"",VLOOKUP(B2793,'Ket qua do'!$C$5:$AP$50000,$D$3,TRUE),"")</f>
        <v>#N/A</v>
      </c>
      <c r="E2793" s="21" t="e">
        <f>IF(A2793&lt;&gt;"",VLOOKUP(B2793,'Ket qua do'!$C$5:$AP$50000,$E$3,TRUE)*$C$12,"")</f>
        <v>#N/A</v>
      </c>
      <c r="F2793" s="21" t="e">
        <f>IF(A2793&lt;&gt;"",VLOOKUP(B2793,'Ket qua do'!$C$5:$AP$50000,$F$3,TRUE),"")</f>
        <v>#N/A</v>
      </c>
      <c r="G2793" s="21" t="e">
        <f>IF(A2793&lt;&gt;"",VLOOKUP(B2793,'Ket qua do'!$C$5:$AP$50000,$G$3,TRUE),"")</f>
        <v>#N/A</v>
      </c>
      <c r="H2793" s="21" t="e">
        <f>IF(A2793&lt;&gt;"",VLOOKUP(B2793,'Ket qua do'!$C$5:$AP$50000,$H$3,TRUE),"")</f>
        <v>#N/A</v>
      </c>
      <c r="I2793" s="21" t="e">
        <f>IF(A2793&lt;&gt;"",VLOOKUP(B2793,'Ket qua do'!$C$5:$AP$50000,$I$3,TRUE)*$E$9/1000,"")</f>
        <v>#N/A</v>
      </c>
      <c r="J2793" s="21" t="e">
        <f>IF(A2793&lt;&gt;"",VLOOKUP(B2793,'Ket qua do'!$C$5:$AP$50000,$J$3,TRUE)*$E$9/1000,"")</f>
        <v>#N/A</v>
      </c>
      <c r="K2793" s="21" t="e">
        <f>IF(A2793&lt;&gt;"",VLOOKUP(B2793,'Ket qua do'!$C$5:$AP$50000,$K$3,TRUE)*$E$9/1000,"")</f>
        <v>#N/A</v>
      </c>
      <c r="L2793" s="21" t="e">
        <f>IF(A2793&lt;&gt;"",VLOOKUP(B2793,'Ket qua do'!$C$5:$AP$50000,$L$3,TRUE),"")</f>
        <v>#N/A</v>
      </c>
    </row>
    <row r="2794" spans="1:12" x14ac:dyDescent="0.25">
      <c r="A2794" t="e">
        <f t="shared" si="49"/>
        <v>#N/A</v>
      </c>
      <c r="B2794" s="1" t="e">
        <f>IF(A2794&lt;&gt;"",VLOOKUP(A2794,'Ket qua do'!$B$5:$CE$50000,2,TRUE),"")</f>
        <v>#N/A</v>
      </c>
      <c r="C2794" s="19" t="e">
        <f>IF(A2794&lt;&gt;"",VLOOKUP(B2794,'Ket qua do'!$C$5:$AP$50000,$C$3,TRUE)*SQRT(3)*$C$11,"")</f>
        <v>#N/A</v>
      </c>
      <c r="D2794" s="21" t="e">
        <f>IF(A2794&lt;&gt;"",VLOOKUP(B2794,'Ket qua do'!$C$5:$AP$50000,$D$3,TRUE),"")</f>
        <v>#N/A</v>
      </c>
      <c r="E2794" s="21" t="e">
        <f>IF(A2794&lt;&gt;"",VLOOKUP(B2794,'Ket qua do'!$C$5:$AP$50000,$E$3,TRUE)*$C$12,"")</f>
        <v>#N/A</v>
      </c>
      <c r="F2794" s="21" t="e">
        <f>IF(A2794&lt;&gt;"",VLOOKUP(B2794,'Ket qua do'!$C$5:$AP$50000,$F$3,TRUE),"")</f>
        <v>#N/A</v>
      </c>
      <c r="G2794" s="21" t="e">
        <f>IF(A2794&lt;&gt;"",VLOOKUP(B2794,'Ket qua do'!$C$5:$AP$50000,$G$3,TRUE),"")</f>
        <v>#N/A</v>
      </c>
      <c r="H2794" s="21" t="e">
        <f>IF(A2794&lt;&gt;"",VLOOKUP(B2794,'Ket qua do'!$C$5:$AP$50000,$H$3,TRUE),"")</f>
        <v>#N/A</v>
      </c>
      <c r="I2794" s="21" t="e">
        <f>IF(A2794&lt;&gt;"",VLOOKUP(B2794,'Ket qua do'!$C$5:$AP$50000,$I$3,TRUE)*$E$9/1000,"")</f>
        <v>#N/A</v>
      </c>
      <c r="J2794" s="21" t="e">
        <f>IF(A2794&lt;&gt;"",VLOOKUP(B2794,'Ket qua do'!$C$5:$AP$50000,$J$3,TRUE)*$E$9/1000,"")</f>
        <v>#N/A</v>
      </c>
      <c r="K2794" s="21" t="e">
        <f>IF(A2794&lt;&gt;"",VLOOKUP(B2794,'Ket qua do'!$C$5:$AP$50000,$K$3,TRUE)*$E$9/1000,"")</f>
        <v>#N/A</v>
      </c>
      <c r="L2794" s="21" t="e">
        <f>IF(A2794&lt;&gt;"",VLOOKUP(B2794,'Ket qua do'!$C$5:$AP$50000,$L$3,TRUE),"")</f>
        <v>#N/A</v>
      </c>
    </row>
    <row r="2795" spans="1:12" x14ac:dyDescent="0.25">
      <c r="A2795" t="e">
        <f t="shared" si="49"/>
        <v>#N/A</v>
      </c>
      <c r="B2795" s="1" t="e">
        <f>IF(A2795&lt;&gt;"",VLOOKUP(A2795,'Ket qua do'!$B$5:$CE$50000,2,TRUE),"")</f>
        <v>#N/A</v>
      </c>
      <c r="C2795" s="19" t="e">
        <f>IF(A2795&lt;&gt;"",VLOOKUP(B2795,'Ket qua do'!$C$5:$AP$50000,$C$3,TRUE)*SQRT(3)*$C$11,"")</f>
        <v>#N/A</v>
      </c>
      <c r="D2795" s="21" t="e">
        <f>IF(A2795&lt;&gt;"",VLOOKUP(B2795,'Ket qua do'!$C$5:$AP$50000,$D$3,TRUE),"")</f>
        <v>#N/A</v>
      </c>
      <c r="E2795" s="21" t="e">
        <f>IF(A2795&lt;&gt;"",VLOOKUP(B2795,'Ket qua do'!$C$5:$AP$50000,$E$3,TRUE)*$C$12,"")</f>
        <v>#N/A</v>
      </c>
      <c r="F2795" s="21" t="e">
        <f>IF(A2795&lt;&gt;"",VLOOKUP(B2795,'Ket qua do'!$C$5:$AP$50000,$F$3,TRUE),"")</f>
        <v>#N/A</v>
      </c>
      <c r="G2795" s="21" t="e">
        <f>IF(A2795&lt;&gt;"",VLOOKUP(B2795,'Ket qua do'!$C$5:$AP$50000,$G$3,TRUE),"")</f>
        <v>#N/A</v>
      </c>
      <c r="H2795" s="21" t="e">
        <f>IF(A2795&lt;&gt;"",VLOOKUP(B2795,'Ket qua do'!$C$5:$AP$50000,$H$3,TRUE),"")</f>
        <v>#N/A</v>
      </c>
      <c r="I2795" s="21" t="e">
        <f>IF(A2795&lt;&gt;"",VLOOKUP(B2795,'Ket qua do'!$C$5:$AP$50000,$I$3,TRUE)*$E$9/1000,"")</f>
        <v>#N/A</v>
      </c>
      <c r="J2795" s="21" t="e">
        <f>IF(A2795&lt;&gt;"",VLOOKUP(B2795,'Ket qua do'!$C$5:$AP$50000,$J$3,TRUE)*$E$9/1000,"")</f>
        <v>#N/A</v>
      </c>
      <c r="K2795" s="21" t="e">
        <f>IF(A2795&lt;&gt;"",VLOOKUP(B2795,'Ket qua do'!$C$5:$AP$50000,$K$3,TRUE)*$E$9/1000,"")</f>
        <v>#N/A</v>
      </c>
      <c r="L2795" s="21" t="e">
        <f>IF(A2795&lt;&gt;"",VLOOKUP(B2795,'Ket qua do'!$C$5:$AP$50000,$L$3,TRUE),"")</f>
        <v>#N/A</v>
      </c>
    </row>
    <row r="2796" spans="1:12" x14ac:dyDescent="0.25">
      <c r="A2796" t="e">
        <f t="shared" si="49"/>
        <v>#N/A</v>
      </c>
      <c r="B2796" s="1" t="e">
        <f>IF(A2796&lt;&gt;"",VLOOKUP(A2796,'Ket qua do'!$B$5:$CE$50000,2,TRUE),"")</f>
        <v>#N/A</v>
      </c>
      <c r="C2796" s="19" t="e">
        <f>IF(A2796&lt;&gt;"",VLOOKUP(B2796,'Ket qua do'!$C$5:$AP$50000,$C$3,TRUE)*SQRT(3)*$C$11,"")</f>
        <v>#N/A</v>
      </c>
      <c r="D2796" s="21" t="e">
        <f>IF(A2796&lt;&gt;"",VLOOKUP(B2796,'Ket qua do'!$C$5:$AP$50000,$D$3,TRUE),"")</f>
        <v>#N/A</v>
      </c>
      <c r="E2796" s="21" t="e">
        <f>IF(A2796&lt;&gt;"",VLOOKUP(B2796,'Ket qua do'!$C$5:$AP$50000,$E$3,TRUE)*$C$12,"")</f>
        <v>#N/A</v>
      </c>
      <c r="F2796" s="21" t="e">
        <f>IF(A2796&lt;&gt;"",VLOOKUP(B2796,'Ket qua do'!$C$5:$AP$50000,$F$3,TRUE),"")</f>
        <v>#N/A</v>
      </c>
      <c r="G2796" s="21" t="e">
        <f>IF(A2796&lt;&gt;"",VLOOKUP(B2796,'Ket qua do'!$C$5:$AP$50000,$G$3,TRUE),"")</f>
        <v>#N/A</v>
      </c>
      <c r="H2796" s="21" t="e">
        <f>IF(A2796&lt;&gt;"",VLOOKUP(B2796,'Ket qua do'!$C$5:$AP$50000,$H$3,TRUE),"")</f>
        <v>#N/A</v>
      </c>
      <c r="I2796" s="21" t="e">
        <f>IF(A2796&lt;&gt;"",VLOOKUP(B2796,'Ket qua do'!$C$5:$AP$50000,$I$3,TRUE)*$E$9/1000,"")</f>
        <v>#N/A</v>
      </c>
      <c r="J2796" s="21" t="e">
        <f>IF(A2796&lt;&gt;"",VLOOKUP(B2796,'Ket qua do'!$C$5:$AP$50000,$J$3,TRUE)*$E$9/1000,"")</f>
        <v>#N/A</v>
      </c>
      <c r="K2796" s="21" t="e">
        <f>IF(A2796&lt;&gt;"",VLOOKUP(B2796,'Ket qua do'!$C$5:$AP$50000,$K$3,TRUE)*$E$9/1000,"")</f>
        <v>#N/A</v>
      </c>
      <c r="L2796" s="21" t="e">
        <f>IF(A2796&lt;&gt;"",VLOOKUP(B2796,'Ket qua do'!$C$5:$AP$50000,$L$3,TRUE),"")</f>
        <v>#N/A</v>
      </c>
    </row>
    <row r="2797" spans="1:12" x14ac:dyDescent="0.25">
      <c r="A2797" t="e">
        <f t="shared" si="49"/>
        <v>#N/A</v>
      </c>
      <c r="B2797" s="1" t="e">
        <f>IF(A2797&lt;&gt;"",VLOOKUP(A2797,'Ket qua do'!$B$5:$CE$50000,2,TRUE),"")</f>
        <v>#N/A</v>
      </c>
      <c r="C2797" s="19" t="e">
        <f>IF(A2797&lt;&gt;"",VLOOKUP(B2797,'Ket qua do'!$C$5:$AP$50000,$C$3,TRUE)*SQRT(3)*$C$11,"")</f>
        <v>#N/A</v>
      </c>
      <c r="D2797" s="21" t="e">
        <f>IF(A2797&lt;&gt;"",VLOOKUP(B2797,'Ket qua do'!$C$5:$AP$50000,$D$3,TRUE),"")</f>
        <v>#N/A</v>
      </c>
      <c r="E2797" s="21" t="e">
        <f>IF(A2797&lt;&gt;"",VLOOKUP(B2797,'Ket qua do'!$C$5:$AP$50000,$E$3,TRUE)*$C$12,"")</f>
        <v>#N/A</v>
      </c>
      <c r="F2797" s="21" t="e">
        <f>IF(A2797&lt;&gt;"",VLOOKUP(B2797,'Ket qua do'!$C$5:$AP$50000,$F$3,TRUE),"")</f>
        <v>#N/A</v>
      </c>
      <c r="G2797" s="21" t="e">
        <f>IF(A2797&lt;&gt;"",VLOOKUP(B2797,'Ket qua do'!$C$5:$AP$50000,$G$3,TRUE),"")</f>
        <v>#N/A</v>
      </c>
      <c r="H2797" s="21" t="e">
        <f>IF(A2797&lt;&gt;"",VLOOKUP(B2797,'Ket qua do'!$C$5:$AP$50000,$H$3,TRUE),"")</f>
        <v>#N/A</v>
      </c>
      <c r="I2797" s="21" t="e">
        <f>IF(A2797&lt;&gt;"",VLOOKUP(B2797,'Ket qua do'!$C$5:$AP$50000,$I$3,TRUE)*$E$9/1000,"")</f>
        <v>#N/A</v>
      </c>
      <c r="J2797" s="21" t="e">
        <f>IF(A2797&lt;&gt;"",VLOOKUP(B2797,'Ket qua do'!$C$5:$AP$50000,$J$3,TRUE)*$E$9/1000,"")</f>
        <v>#N/A</v>
      </c>
      <c r="K2797" s="21" t="e">
        <f>IF(A2797&lt;&gt;"",VLOOKUP(B2797,'Ket qua do'!$C$5:$AP$50000,$K$3,TRUE)*$E$9/1000,"")</f>
        <v>#N/A</v>
      </c>
      <c r="L2797" s="21" t="e">
        <f>IF(A2797&lt;&gt;"",VLOOKUP(B2797,'Ket qua do'!$C$5:$AP$50000,$L$3,TRUE),"")</f>
        <v>#N/A</v>
      </c>
    </row>
    <row r="2798" spans="1:12" x14ac:dyDescent="0.25">
      <c r="A2798" t="e">
        <f t="shared" si="49"/>
        <v>#N/A</v>
      </c>
      <c r="B2798" s="1" t="e">
        <f>IF(A2798&lt;&gt;"",VLOOKUP(A2798,'Ket qua do'!$B$5:$CE$50000,2,TRUE),"")</f>
        <v>#N/A</v>
      </c>
      <c r="C2798" s="19" t="e">
        <f>IF(A2798&lt;&gt;"",VLOOKUP(B2798,'Ket qua do'!$C$5:$AP$50000,$C$3,TRUE)*SQRT(3)*$C$11,"")</f>
        <v>#N/A</v>
      </c>
      <c r="D2798" s="21" t="e">
        <f>IF(A2798&lt;&gt;"",VLOOKUP(B2798,'Ket qua do'!$C$5:$AP$50000,$D$3,TRUE),"")</f>
        <v>#N/A</v>
      </c>
      <c r="E2798" s="21" t="e">
        <f>IF(A2798&lt;&gt;"",VLOOKUP(B2798,'Ket qua do'!$C$5:$AP$50000,$E$3,TRUE)*$C$12,"")</f>
        <v>#N/A</v>
      </c>
      <c r="F2798" s="21" t="e">
        <f>IF(A2798&lt;&gt;"",VLOOKUP(B2798,'Ket qua do'!$C$5:$AP$50000,$F$3,TRUE),"")</f>
        <v>#N/A</v>
      </c>
      <c r="G2798" s="21" t="e">
        <f>IF(A2798&lt;&gt;"",VLOOKUP(B2798,'Ket qua do'!$C$5:$AP$50000,$G$3,TRUE),"")</f>
        <v>#N/A</v>
      </c>
      <c r="H2798" s="21" t="e">
        <f>IF(A2798&lt;&gt;"",VLOOKUP(B2798,'Ket qua do'!$C$5:$AP$50000,$H$3,TRUE),"")</f>
        <v>#N/A</v>
      </c>
      <c r="I2798" s="21" t="e">
        <f>IF(A2798&lt;&gt;"",VLOOKUP(B2798,'Ket qua do'!$C$5:$AP$50000,$I$3,TRUE)*$E$9/1000,"")</f>
        <v>#N/A</v>
      </c>
      <c r="J2798" s="21" t="e">
        <f>IF(A2798&lt;&gt;"",VLOOKUP(B2798,'Ket qua do'!$C$5:$AP$50000,$J$3,TRUE)*$E$9/1000,"")</f>
        <v>#N/A</v>
      </c>
      <c r="K2798" s="21" t="e">
        <f>IF(A2798&lt;&gt;"",VLOOKUP(B2798,'Ket qua do'!$C$5:$AP$50000,$K$3,TRUE)*$E$9/1000,"")</f>
        <v>#N/A</v>
      </c>
      <c r="L2798" s="21" t="e">
        <f>IF(A2798&lt;&gt;"",VLOOKUP(B2798,'Ket qua do'!$C$5:$AP$50000,$L$3,TRUE),"")</f>
        <v>#N/A</v>
      </c>
    </row>
    <row r="2799" spans="1:12" x14ac:dyDescent="0.25">
      <c r="A2799" t="e">
        <f t="shared" si="49"/>
        <v>#N/A</v>
      </c>
      <c r="B2799" s="1" t="e">
        <f>IF(A2799&lt;&gt;"",VLOOKUP(A2799,'Ket qua do'!$B$5:$CE$50000,2,TRUE),"")</f>
        <v>#N/A</v>
      </c>
      <c r="C2799" s="19" t="e">
        <f>IF(A2799&lt;&gt;"",VLOOKUP(B2799,'Ket qua do'!$C$5:$AP$50000,$C$3,TRUE)*SQRT(3)*$C$11,"")</f>
        <v>#N/A</v>
      </c>
      <c r="D2799" s="21" t="e">
        <f>IF(A2799&lt;&gt;"",VLOOKUP(B2799,'Ket qua do'!$C$5:$AP$50000,$D$3,TRUE),"")</f>
        <v>#N/A</v>
      </c>
      <c r="E2799" s="21" t="e">
        <f>IF(A2799&lt;&gt;"",VLOOKUP(B2799,'Ket qua do'!$C$5:$AP$50000,$E$3,TRUE)*$C$12,"")</f>
        <v>#N/A</v>
      </c>
      <c r="F2799" s="21" t="e">
        <f>IF(A2799&lt;&gt;"",VLOOKUP(B2799,'Ket qua do'!$C$5:$AP$50000,$F$3,TRUE),"")</f>
        <v>#N/A</v>
      </c>
      <c r="G2799" s="21" t="e">
        <f>IF(A2799&lt;&gt;"",VLOOKUP(B2799,'Ket qua do'!$C$5:$AP$50000,$G$3,TRUE),"")</f>
        <v>#N/A</v>
      </c>
      <c r="H2799" s="21" t="e">
        <f>IF(A2799&lt;&gt;"",VLOOKUP(B2799,'Ket qua do'!$C$5:$AP$50000,$H$3,TRUE),"")</f>
        <v>#N/A</v>
      </c>
      <c r="I2799" s="21" t="e">
        <f>IF(A2799&lt;&gt;"",VLOOKUP(B2799,'Ket qua do'!$C$5:$AP$50000,$I$3,TRUE)*$E$9/1000,"")</f>
        <v>#N/A</v>
      </c>
      <c r="J2799" s="21" t="e">
        <f>IF(A2799&lt;&gt;"",VLOOKUP(B2799,'Ket qua do'!$C$5:$AP$50000,$J$3,TRUE)*$E$9/1000,"")</f>
        <v>#N/A</v>
      </c>
      <c r="K2799" s="21" t="e">
        <f>IF(A2799&lt;&gt;"",VLOOKUP(B2799,'Ket qua do'!$C$5:$AP$50000,$K$3,TRUE)*$E$9/1000,"")</f>
        <v>#N/A</v>
      </c>
      <c r="L2799" s="21" t="e">
        <f>IF(A2799&lt;&gt;"",VLOOKUP(B2799,'Ket qua do'!$C$5:$AP$50000,$L$3,TRUE),"")</f>
        <v>#N/A</v>
      </c>
    </row>
    <row r="2800" spans="1:12" x14ac:dyDescent="0.25">
      <c r="A2800" t="e">
        <f t="shared" si="49"/>
        <v>#N/A</v>
      </c>
      <c r="B2800" s="1" t="e">
        <f>IF(A2800&lt;&gt;"",VLOOKUP(A2800,'Ket qua do'!$B$5:$CE$50000,2,TRUE),"")</f>
        <v>#N/A</v>
      </c>
      <c r="C2800" s="19" t="e">
        <f>IF(A2800&lt;&gt;"",VLOOKUP(B2800,'Ket qua do'!$C$5:$AP$50000,$C$3,TRUE)*SQRT(3)*$C$11,"")</f>
        <v>#N/A</v>
      </c>
      <c r="D2800" s="21" t="e">
        <f>IF(A2800&lt;&gt;"",VLOOKUP(B2800,'Ket qua do'!$C$5:$AP$50000,$D$3,TRUE),"")</f>
        <v>#N/A</v>
      </c>
      <c r="E2800" s="21" t="e">
        <f>IF(A2800&lt;&gt;"",VLOOKUP(B2800,'Ket qua do'!$C$5:$AP$50000,$E$3,TRUE)*$C$12,"")</f>
        <v>#N/A</v>
      </c>
      <c r="F2800" s="21" t="e">
        <f>IF(A2800&lt;&gt;"",VLOOKUP(B2800,'Ket qua do'!$C$5:$AP$50000,$F$3,TRUE),"")</f>
        <v>#N/A</v>
      </c>
      <c r="G2800" s="21" t="e">
        <f>IF(A2800&lt;&gt;"",VLOOKUP(B2800,'Ket qua do'!$C$5:$AP$50000,$G$3,TRUE),"")</f>
        <v>#N/A</v>
      </c>
      <c r="H2800" s="21" t="e">
        <f>IF(A2800&lt;&gt;"",VLOOKUP(B2800,'Ket qua do'!$C$5:$AP$50000,$H$3,TRUE),"")</f>
        <v>#N/A</v>
      </c>
      <c r="I2800" s="21" t="e">
        <f>IF(A2800&lt;&gt;"",VLOOKUP(B2800,'Ket qua do'!$C$5:$AP$50000,$I$3,TRUE)*$E$9/1000,"")</f>
        <v>#N/A</v>
      </c>
      <c r="J2800" s="21" t="e">
        <f>IF(A2800&lt;&gt;"",VLOOKUP(B2800,'Ket qua do'!$C$5:$AP$50000,$J$3,TRUE)*$E$9/1000,"")</f>
        <v>#N/A</v>
      </c>
      <c r="K2800" s="21" t="e">
        <f>IF(A2800&lt;&gt;"",VLOOKUP(B2800,'Ket qua do'!$C$5:$AP$50000,$K$3,TRUE)*$E$9/1000,"")</f>
        <v>#N/A</v>
      </c>
      <c r="L2800" s="21" t="e">
        <f>IF(A2800&lt;&gt;"",VLOOKUP(B2800,'Ket qua do'!$C$5:$AP$50000,$L$3,TRUE),"")</f>
        <v>#N/A</v>
      </c>
    </row>
    <row r="2801" spans="1:12" x14ac:dyDescent="0.25">
      <c r="A2801" t="e">
        <f t="shared" si="49"/>
        <v>#N/A</v>
      </c>
      <c r="B2801" s="1" t="e">
        <f>IF(A2801&lt;&gt;"",VLOOKUP(A2801,'Ket qua do'!$B$5:$CE$50000,2,TRUE),"")</f>
        <v>#N/A</v>
      </c>
      <c r="C2801" s="19" t="e">
        <f>IF(A2801&lt;&gt;"",VLOOKUP(B2801,'Ket qua do'!$C$5:$AP$50000,$C$3,TRUE)*SQRT(3)*$C$11,"")</f>
        <v>#N/A</v>
      </c>
      <c r="D2801" s="21" t="e">
        <f>IF(A2801&lt;&gt;"",VLOOKUP(B2801,'Ket qua do'!$C$5:$AP$50000,$D$3,TRUE),"")</f>
        <v>#N/A</v>
      </c>
      <c r="E2801" s="21" t="e">
        <f>IF(A2801&lt;&gt;"",VLOOKUP(B2801,'Ket qua do'!$C$5:$AP$50000,$E$3,TRUE)*$C$12,"")</f>
        <v>#N/A</v>
      </c>
      <c r="F2801" s="21" t="e">
        <f>IF(A2801&lt;&gt;"",VLOOKUP(B2801,'Ket qua do'!$C$5:$AP$50000,$F$3,TRUE),"")</f>
        <v>#N/A</v>
      </c>
      <c r="G2801" s="21" t="e">
        <f>IF(A2801&lt;&gt;"",VLOOKUP(B2801,'Ket qua do'!$C$5:$AP$50000,$G$3,TRUE),"")</f>
        <v>#N/A</v>
      </c>
      <c r="H2801" s="21" t="e">
        <f>IF(A2801&lt;&gt;"",VLOOKUP(B2801,'Ket qua do'!$C$5:$AP$50000,$H$3,TRUE),"")</f>
        <v>#N/A</v>
      </c>
      <c r="I2801" s="21" t="e">
        <f>IF(A2801&lt;&gt;"",VLOOKUP(B2801,'Ket qua do'!$C$5:$AP$50000,$I$3,TRUE)*$E$9/1000,"")</f>
        <v>#N/A</v>
      </c>
      <c r="J2801" s="21" t="e">
        <f>IF(A2801&lt;&gt;"",VLOOKUP(B2801,'Ket qua do'!$C$5:$AP$50000,$J$3,TRUE)*$E$9/1000,"")</f>
        <v>#N/A</v>
      </c>
      <c r="K2801" s="21" t="e">
        <f>IF(A2801&lt;&gt;"",VLOOKUP(B2801,'Ket qua do'!$C$5:$AP$50000,$K$3,TRUE)*$E$9/1000,"")</f>
        <v>#N/A</v>
      </c>
      <c r="L2801" s="21" t="e">
        <f>IF(A2801&lt;&gt;"",VLOOKUP(B2801,'Ket qua do'!$C$5:$AP$50000,$L$3,TRUE),"")</f>
        <v>#N/A</v>
      </c>
    </row>
    <row r="2802" spans="1:12" x14ac:dyDescent="0.25">
      <c r="A2802" t="e">
        <f t="shared" si="49"/>
        <v>#N/A</v>
      </c>
      <c r="B2802" s="1" t="e">
        <f>IF(A2802&lt;&gt;"",VLOOKUP(A2802,'Ket qua do'!$B$5:$CE$50000,2,TRUE),"")</f>
        <v>#N/A</v>
      </c>
      <c r="C2802" s="19" t="e">
        <f>IF(A2802&lt;&gt;"",VLOOKUP(B2802,'Ket qua do'!$C$5:$AP$50000,$C$3,TRUE)*SQRT(3)*$C$11,"")</f>
        <v>#N/A</v>
      </c>
      <c r="D2802" s="21" t="e">
        <f>IF(A2802&lt;&gt;"",VLOOKUP(B2802,'Ket qua do'!$C$5:$AP$50000,$D$3,TRUE),"")</f>
        <v>#N/A</v>
      </c>
      <c r="E2802" s="21" t="e">
        <f>IF(A2802&lt;&gt;"",VLOOKUP(B2802,'Ket qua do'!$C$5:$AP$50000,$E$3,TRUE)*$C$12,"")</f>
        <v>#N/A</v>
      </c>
      <c r="F2802" s="21" t="e">
        <f>IF(A2802&lt;&gt;"",VLOOKUP(B2802,'Ket qua do'!$C$5:$AP$50000,$F$3,TRUE),"")</f>
        <v>#N/A</v>
      </c>
      <c r="G2802" s="21" t="e">
        <f>IF(A2802&lt;&gt;"",VLOOKUP(B2802,'Ket qua do'!$C$5:$AP$50000,$G$3,TRUE),"")</f>
        <v>#N/A</v>
      </c>
      <c r="H2802" s="21" t="e">
        <f>IF(A2802&lt;&gt;"",VLOOKUP(B2802,'Ket qua do'!$C$5:$AP$50000,$H$3,TRUE),"")</f>
        <v>#N/A</v>
      </c>
      <c r="I2802" s="21" t="e">
        <f>IF(A2802&lt;&gt;"",VLOOKUP(B2802,'Ket qua do'!$C$5:$AP$50000,$I$3,TRUE)*$E$9/1000,"")</f>
        <v>#N/A</v>
      </c>
      <c r="J2802" s="21" t="e">
        <f>IF(A2802&lt;&gt;"",VLOOKUP(B2802,'Ket qua do'!$C$5:$AP$50000,$J$3,TRUE)*$E$9/1000,"")</f>
        <v>#N/A</v>
      </c>
      <c r="K2802" s="21" t="e">
        <f>IF(A2802&lt;&gt;"",VLOOKUP(B2802,'Ket qua do'!$C$5:$AP$50000,$K$3,TRUE)*$E$9/1000,"")</f>
        <v>#N/A</v>
      </c>
      <c r="L2802" s="21" t="e">
        <f>IF(A2802&lt;&gt;"",VLOOKUP(B2802,'Ket qua do'!$C$5:$AP$50000,$L$3,TRUE),"")</f>
        <v>#N/A</v>
      </c>
    </row>
    <row r="2803" spans="1:12" x14ac:dyDescent="0.25">
      <c r="A2803" t="e">
        <f t="shared" si="49"/>
        <v>#N/A</v>
      </c>
      <c r="B2803" s="1" t="e">
        <f>IF(A2803&lt;&gt;"",VLOOKUP(A2803,'Ket qua do'!$B$5:$CE$50000,2,TRUE),"")</f>
        <v>#N/A</v>
      </c>
      <c r="C2803" s="19" t="e">
        <f>IF(A2803&lt;&gt;"",VLOOKUP(B2803,'Ket qua do'!$C$5:$AP$50000,$C$3,TRUE)*SQRT(3)*$C$11,"")</f>
        <v>#N/A</v>
      </c>
      <c r="D2803" s="21" t="e">
        <f>IF(A2803&lt;&gt;"",VLOOKUP(B2803,'Ket qua do'!$C$5:$AP$50000,$D$3,TRUE),"")</f>
        <v>#N/A</v>
      </c>
      <c r="E2803" s="21" t="e">
        <f>IF(A2803&lt;&gt;"",VLOOKUP(B2803,'Ket qua do'!$C$5:$AP$50000,$E$3,TRUE)*$C$12,"")</f>
        <v>#N/A</v>
      </c>
      <c r="F2803" s="21" t="e">
        <f>IF(A2803&lt;&gt;"",VLOOKUP(B2803,'Ket qua do'!$C$5:$AP$50000,$F$3,TRUE),"")</f>
        <v>#N/A</v>
      </c>
      <c r="G2803" s="21" t="e">
        <f>IF(A2803&lt;&gt;"",VLOOKUP(B2803,'Ket qua do'!$C$5:$AP$50000,$G$3,TRUE),"")</f>
        <v>#N/A</v>
      </c>
      <c r="H2803" s="21" t="e">
        <f>IF(A2803&lt;&gt;"",VLOOKUP(B2803,'Ket qua do'!$C$5:$AP$50000,$H$3,TRUE),"")</f>
        <v>#N/A</v>
      </c>
      <c r="I2803" s="21" t="e">
        <f>IF(A2803&lt;&gt;"",VLOOKUP(B2803,'Ket qua do'!$C$5:$AP$50000,$I$3,TRUE)*$E$9/1000,"")</f>
        <v>#N/A</v>
      </c>
      <c r="J2803" s="21" t="e">
        <f>IF(A2803&lt;&gt;"",VLOOKUP(B2803,'Ket qua do'!$C$5:$AP$50000,$J$3,TRUE)*$E$9/1000,"")</f>
        <v>#N/A</v>
      </c>
      <c r="K2803" s="21" t="e">
        <f>IF(A2803&lt;&gt;"",VLOOKUP(B2803,'Ket qua do'!$C$5:$AP$50000,$K$3,TRUE)*$E$9/1000,"")</f>
        <v>#N/A</v>
      </c>
      <c r="L2803" s="21" t="e">
        <f>IF(A2803&lt;&gt;"",VLOOKUP(B2803,'Ket qua do'!$C$5:$AP$50000,$L$3,TRUE),"")</f>
        <v>#N/A</v>
      </c>
    </row>
    <row r="2804" spans="1:12" x14ac:dyDescent="0.25">
      <c r="A2804" t="e">
        <f t="shared" si="49"/>
        <v>#N/A</v>
      </c>
      <c r="B2804" s="1" t="e">
        <f>IF(A2804&lt;&gt;"",VLOOKUP(A2804,'Ket qua do'!$B$5:$CE$50000,2,TRUE),"")</f>
        <v>#N/A</v>
      </c>
      <c r="C2804" s="19" t="e">
        <f>IF(A2804&lt;&gt;"",VLOOKUP(B2804,'Ket qua do'!$C$5:$AP$50000,$C$3,TRUE)*SQRT(3)*$C$11,"")</f>
        <v>#N/A</v>
      </c>
      <c r="D2804" s="21" t="e">
        <f>IF(A2804&lt;&gt;"",VLOOKUP(B2804,'Ket qua do'!$C$5:$AP$50000,$D$3,TRUE),"")</f>
        <v>#N/A</v>
      </c>
      <c r="E2804" s="21" t="e">
        <f>IF(A2804&lt;&gt;"",VLOOKUP(B2804,'Ket qua do'!$C$5:$AP$50000,$E$3,TRUE)*$C$12,"")</f>
        <v>#N/A</v>
      </c>
      <c r="F2804" s="21" t="e">
        <f>IF(A2804&lt;&gt;"",VLOOKUP(B2804,'Ket qua do'!$C$5:$AP$50000,$F$3,TRUE),"")</f>
        <v>#N/A</v>
      </c>
      <c r="G2804" s="21" t="e">
        <f>IF(A2804&lt;&gt;"",VLOOKUP(B2804,'Ket qua do'!$C$5:$AP$50000,$G$3,TRUE),"")</f>
        <v>#N/A</v>
      </c>
      <c r="H2804" s="21" t="e">
        <f>IF(A2804&lt;&gt;"",VLOOKUP(B2804,'Ket qua do'!$C$5:$AP$50000,$H$3,TRUE),"")</f>
        <v>#N/A</v>
      </c>
      <c r="I2804" s="21" t="e">
        <f>IF(A2804&lt;&gt;"",VLOOKUP(B2804,'Ket qua do'!$C$5:$AP$50000,$I$3,TRUE)*$E$9/1000,"")</f>
        <v>#N/A</v>
      </c>
      <c r="J2804" s="21" t="e">
        <f>IF(A2804&lt;&gt;"",VLOOKUP(B2804,'Ket qua do'!$C$5:$AP$50000,$J$3,TRUE)*$E$9/1000,"")</f>
        <v>#N/A</v>
      </c>
      <c r="K2804" s="21" t="e">
        <f>IF(A2804&lt;&gt;"",VLOOKUP(B2804,'Ket qua do'!$C$5:$AP$50000,$K$3,TRUE)*$E$9/1000,"")</f>
        <v>#N/A</v>
      </c>
      <c r="L2804" s="21" t="e">
        <f>IF(A2804&lt;&gt;"",VLOOKUP(B2804,'Ket qua do'!$C$5:$AP$50000,$L$3,TRUE),"")</f>
        <v>#N/A</v>
      </c>
    </row>
    <row r="2805" spans="1:12" x14ac:dyDescent="0.25">
      <c r="A2805" t="e">
        <f t="shared" si="49"/>
        <v>#N/A</v>
      </c>
      <c r="B2805" s="1" t="e">
        <f>IF(A2805&lt;&gt;"",VLOOKUP(A2805,'Ket qua do'!$B$5:$CE$50000,2,TRUE),"")</f>
        <v>#N/A</v>
      </c>
      <c r="C2805" s="19" t="e">
        <f>IF(A2805&lt;&gt;"",VLOOKUP(B2805,'Ket qua do'!$C$5:$AP$50000,$C$3,TRUE)*SQRT(3)*$C$11,"")</f>
        <v>#N/A</v>
      </c>
      <c r="D2805" s="21" t="e">
        <f>IF(A2805&lt;&gt;"",VLOOKUP(B2805,'Ket qua do'!$C$5:$AP$50000,$D$3,TRUE),"")</f>
        <v>#N/A</v>
      </c>
      <c r="E2805" s="21" t="e">
        <f>IF(A2805&lt;&gt;"",VLOOKUP(B2805,'Ket qua do'!$C$5:$AP$50000,$E$3,TRUE)*$C$12,"")</f>
        <v>#N/A</v>
      </c>
      <c r="F2805" s="21" t="e">
        <f>IF(A2805&lt;&gt;"",VLOOKUP(B2805,'Ket qua do'!$C$5:$AP$50000,$F$3,TRUE),"")</f>
        <v>#N/A</v>
      </c>
      <c r="G2805" s="21" t="e">
        <f>IF(A2805&lt;&gt;"",VLOOKUP(B2805,'Ket qua do'!$C$5:$AP$50000,$G$3,TRUE),"")</f>
        <v>#N/A</v>
      </c>
      <c r="H2805" s="21" t="e">
        <f>IF(A2805&lt;&gt;"",VLOOKUP(B2805,'Ket qua do'!$C$5:$AP$50000,$H$3,TRUE),"")</f>
        <v>#N/A</v>
      </c>
      <c r="I2805" s="21" t="e">
        <f>IF(A2805&lt;&gt;"",VLOOKUP(B2805,'Ket qua do'!$C$5:$AP$50000,$I$3,TRUE)*$E$9/1000,"")</f>
        <v>#N/A</v>
      </c>
      <c r="J2805" s="21" t="e">
        <f>IF(A2805&lt;&gt;"",VLOOKUP(B2805,'Ket qua do'!$C$5:$AP$50000,$J$3,TRUE)*$E$9/1000,"")</f>
        <v>#N/A</v>
      </c>
      <c r="K2805" s="21" t="e">
        <f>IF(A2805&lt;&gt;"",VLOOKUP(B2805,'Ket qua do'!$C$5:$AP$50000,$K$3,TRUE)*$E$9/1000,"")</f>
        <v>#N/A</v>
      </c>
      <c r="L2805" s="21" t="e">
        <f>IF(A2805&lt;&gt;"",VLOOKUP(B2805,'Ket qua do'!$C$5:$AP$50000,$L$3,TRUE),"")</f>
        <v>#N/A</v>
      </c>
    </row>
    <row r="2806" spans="1:12" x14ac:dyDescent="0.25">
      <c r="A2806" t="e">
        <f t="shared" si="49"/>
        <v>#N/A</v>
      </c>
      <c r="B2806" s="1" t="e">
        <f>IF(A2806&lt;&gt;"",VLOOKUP(A2806,'Ket qua do'!$B$5:$CE$50000,2,TRUE),"")</f>
        <v>#N/A</v>
      </c>
      <c r="C2806" s="19" t="e">
        <f>IF(A2806&lt;&gt;"",VLOOKUP(B2806,'Ket qua do'!$C$5:$AP$50000,$C$3,TRUE)*SQRT(3)*$C$11,"")</f>
        <v>#N/A</v>
      </c>
      <c r="D2806" s="21" t="e">
        <f>IF(A2806&lt;&gt;"",VLOOKUP(B2806,'Ket qua do'!$C$5:$AP$50000,$D$3,TRUE),"")</f>
        <v>#N/A</v>
      </c>
      <c r="E2806" s="21" t="e">
        <f>IF(A2806&lt;&gt;"",VLOOKUP(B2806,'Ket qua do'!$C$5:$AP$50000,$E$3,TRUE)*$C$12,"")</f>
        <v>#N/A</v>
      </c>
      <c r="F2806" s="21" t="e">
        <f>IF(A2806&lt;&gt;"",VLOOKUP(B2806,'Ket qua do'!$C$5:$AP$50000,$F$3,TRUE),"")</f>
        <v>#N/A</v>
      </c>
      <c r="G2806" s="21" t="e">
        <f>IF(A2806&lt;&gt;"",VLOOKUP(B2806,'Ket qua do'!$C$5:$AP$50000,$G$3,TRUE),"")</f>
        <v>#N/A</v>
      </c>
      <c r="H2806" s="21" t="e">
        <f>IF(A2806&lt;&gt;"",VLOOKUP(B2806,'Ket qua do'!$C$5:$AP$50000,$H$3,TRUE),"")</f>
        <v>#N/A</v>
      </c>
      <c r="I2806" s="21" t="e">
        <f>IF(A2806&lt;&gt;"",VLOOKUP(B2806,'Ket qua do'!$C$5:$AP$50000,$I$3,TRUE)*$E$9/1000,"")</f>
        <v>#N/A</v>
      </c>
      <c r="J2806" s="21" t="e">
        <f>IF(A2806&lt;&gt;"",VLOOKUP(B2806,'Ket qua do'!$C$5:$AP$50000,$J$3,TRUE)*$E$9/1000,"")</f>
        <v>#N/A</v>
      </c>
      <c r="K2806" s="21" t="e">
        <f>IF(A2806&lt;&gt;"",VLOOKUP(B2806,'Ket qua do'!$C$5:$AP$50000,$K$3,TRUE)*$E$9/1000,"")</f>
        <v>#N/A</v>
      </c>
      <c r="L2806" s="21" t="e">
        <f>IF(A2806&lt;&gt;"",VLOOKUP(B2806,'Ket qua do'!$C$5:$AP$50000,$L$3,TRUE),"")</f>
        <v>#N/A</v>
      </c>
    </row>
    <row r="2807" spans="1:12" x14ac:dyDescent="0.25">
      <c r="A2807" t="e">
        <f t="shared" si="49"/>
        <v>#N/A</v>
      </c>
      <c r="B2807" s="1" t="e">
        <f>IF(A2807&lt;&gt;"",VLOOKUP(A2807,'Ket qua do'!$B$5:$CE$50000,2,TRUE),"")</f>
        <v>#N/A</v>
      </c>
      <c r="C2807" s="19" t="e">
        <f>IF(A2807&lt;&gt;"",VLOOKUP(B2807,'Ket qua do'!$C$5:$AP$50000,$C$3,TRUE)*SQRT(3)*$C$11,"")</f>
        <v>#N/A</v>
      </c>
      <c r="D2807" s="21" t="e">
        <f>IF(A2807&lt;&gt;"",VLOOKUP(B2807,'Ket qua do'!$C$5:$AP$50000,$D$3,TRUE),"")</f>
        <v>#N/A</v>
      </c>
      <c r="E2807" s="21" t="e">
        <f>IF(A2807&lt;&gt;"",VLOOKUP(B2807,'Ket qua do'!$C$5:$AP$50000,$E$3,TRUE)*$C$12,"")</f>
        <v>#N/A</v>
      </c>
      <c r="F2807" s="21" t="e">
        <f>IF(A2807&lt;&gt;"",VLOOKUP(B2807,'Ket qua do'!$C$5:$AP$50000,$F$3,TRUE),"")</f>
        <v>#N/A</v>
      </c>
      <c r="G2807" s="21" t="e">
        <f>IF(A2807&lt;&gt;"",VLOOKUP(B2807,'Ket qua do'!$C$5:$AP$50000,$G$3,TRUE),"")</f>
        <v>#N/A</v>
      </c>
      <c r="H2807" s="21" t="e">
        <f>IF(A2807&lt;&gt;"",VLOOKUP(B2807,'Ket qua do'!$C$5:$AP$50000,$H$3,TRUE),"")</f>
        <v>#N/A</v>
      </c>
      <c r="I2807" s="21" t="e">
        <f>IF(A2807&lt;&gt;"",VLOOKUP(B2807,'Ket qua do'!$C$5:$AP$50000,$I$3,TRUE)*$E$9/1000,"")</f>
        <v>#N/A</v>
      </c>
      <c r="J2807" s="21" t="e">
        <f>IF(A2807&lt;&gt;"",VLOOKUP(B2807,'Ket qua do'!$C$5:$AP$50000,$J$3,TRUE)*$E$9/1000,"")</f>
        <v>#N/A</v>
      </c>
      <c r="K2807" s="21" t="e">
        <f>IF(A2807&lt;&gt;"",VLOOKUP(B2807,'Ket qua do'!$C$5:$AP$50000,$K$3,TRUE)*$E$9/1000,"")</f>
        <v>#N/A</v>
      </c>
      <c r="L2807" s="21" t="e">
        <f>IF(A2807&lt;&gt;"",VLOOKUP(B2807,'Ket qua do'!$C$5:$AP$50000,$L$3,TRUE),"")</f>
        <v>#N/A</v>
      </c>
    </row>
    <row r="2808" spans="1:12" x14ac:dyDescent="0.25">
      <c r="A2808" t="e">
        <f t="shared" si="49"/>
        <v>#N/A</v>
      </c>
      <c r="B2808" s="1" t="e">
        <f>IF(A2808&lt;&gt;"",VLOOKUP(A2808,'Ket qua do'!$B$5:$CE$50000,2,TRUE),"")</f>
        <v>#N/A</v>
      </c>
      <c r="C2808" s="19" t="e">
        <f>IF(A2808&lt;&gt;"",VLOOKUP(B2808,'Ket qua do'!$C$5:$AP$50000,$C$3,TRUE)*SQRT(3)*$C$11,"")</f>
        <v>#N/A</v>
      </c>
      <c r="D2808" s="21" t="e">
        <f>IF(A2808&lt;&gt;"",VLOOKUP(B2808,'Ket qua do'!$C$5:$AP$50000,$D$3,TRUE),"")</f>
        <v>#N/A</v>
      </c>
      <c r="E2808" s="21" t="e">
        <f>IF(A2808&lt;&gt;"",VLOOKUP(B2808,'Ket qua do'!$C$5:$AP$50000,$E$3,TRUE)*$C$12,"")</f>
        <v>#N/A</v>
      </c>
      <c r="F2808" s="21" t="e">
        <f>IF(A2808&lt;&gt;"",VLOOKUP(B2808,'Ket qua do'!$C$5:$AP$50000,$F$3,TRUE),"")</f>
        <v>#N/A</v>
      </c>
      <c r="G2808" s="21" t="e">
        <f>IF(A2808&lt;&gt;"",VLOOKUP(B2808,'Ket qua do'!$C$5:$AP$50000,$G$3,TRUE),"")</f>
        <v>#N/A</v>
      </c>
      <c r="H2808" s="21" t="e">
        <f>IF(A2808&lt;&gt;"",VLOOKUP(B2808,'Ket qua do'!$C$5:$AP$50000,$H$3,TRUE),"")</f>
        <v>#N/A</v>
      </c>
      <c r="I2808" s="21" t="e">
        <f>IF(A2808&lt;&gt;"",VLOOKUP(B2808,'Ket qua do'!$C$5:$AP$50000,$I$3,TRUE)*$E$9/1000,"")</f>
        <v>#N/A</v>
      </c>
      <c r="J2808" s="21" t="e">
        <f>IF(A2808&lt;&gt;"",VLOOKUP(B2808,'Ket qua do'!$C$5:$AP$50000,$J$3,TRUE)*$E$9/1000,"")</f>
        <v>#N/A</v>
      </c>
      <c r="K2808" s="21" t="e">
        <f>IF(A2808&lt;&gt;"",VLOOKUP(B2808,'Ket qua do'!$C$5:$AP$50000,$K$3,TRUE)*$E$9/1000,"")</f>
        <v>#N/A</v>
      </c>
      <c r="L2808" s="21" t="e">
        <f>IF(A2808&lt;&gt;"",VLOOKUP(B2808,'Ket qua do'!$C$5:$AP$50000,$L$3,TRUE),"")</f>
        <v>#N/A</v>
      </c>
    </row>
    <row r="2809" spans="1:12" x14ac:dyDescent="0.25">
      <c r="A2809" t="e">
        <f t="shared" si="49"/>
        <v>#N/A</v>
      </c>
      <c r="B2809" s="1" t="e">
        <f>IF(A2809&lt;&gt;"",VLOOKUP(A2809,'Ket qua do'!$B$5:$CE$50000,2,TRUE),"")</f>
        <v>#N/A</v>
      </c>
      <c r="C2809" s="19" t="e">
        <f>IF(A2809&lt;&gt;"",VLOOKUP(B2809,'Ket qua do'!$C$5:$AP$50000,$C$3,TRUE)*SQRT(3)*$C$11,"")</f>
        <v>#N/A</v>
      </c>
      <c r="D2809" s="21" t="e">
        <f>IF(A2809&lt;&gt;"",VLOOKUP(B2809,'Ket qua do'!$C$5:$AP$50000,$D$3,TRUE),"")</f>
        <v>#N/A</v>
      </c>
      <c r="E2809" s="21" t="e">
        <f>IF(A2809&lt;&gt;"",VLOOKUP(B2809,'Ket qua do'!$C$5:$AP$50000,$E$3,TRUE)*$C$12,"")</f>
        <v>#N/A</v>
      </c>
      <c r="F2809" s="21" t="e">
        <f>IF(A2809&lt;&gt;"",VLOOKUP(B2809,'Ket qua do'!$C$5:$AP$50000,$F$3,TRUE),"")</f>
        <v>#N/A</v>
      </c>
      <c r="G2809" s="21" t="e">
        <f>IF(A2809&lt;&gt;"",VLOOKUP(B2809,'Ket qua do'!$C$5:$AP$50000,$G$3,TRUE),"")</f>
        <v>#N/A</v>
      </c>
      <c r="H2809" s="21" t="e">
        <f>IF(A2809&lt;&gt;"",VLOOKUP(B2809,'Ket qua do'!$C$5:$AP$50000,$H$3,TRUE),"")</f>
        <v>#N/A</v>
      </c>
      <c r="I2809" s="21" t="e">
        <f>IF(A2809&lt;&gt;"",VLOOKUP(B2809,'Ket qua do'!$C$5:$AP$50000,$I$3,TRUE)*$E$9/1000,"")</f>
        <v>#N/A</v>
      </c>
      <c r="J2809" s="21" t="e">
        <f>IF(A2809&lt;&gt;"",VLOOKUP(B2809,'Ket qua do'!$C$5:$AP$50000,$J$3,TRUE)*$E$9/1000,"")</f>
        <v>#N/A</v>
      </c>
      <c r="K2809" s="21" t="e">
        <f>IF(A2809&lt;&gt;"",VLOOKUP(B2809,'Ket qua do'!$C$5:$AP$50000,$K$3,TRUE)*$E$9/1000,"")</f>
        <v>#N/A</v>
      </c>
      <c r="L2809" s="21" t="e">
        <f>IF(A2809&lt;&gt;"",VLOOKUP(B2809,'Ket qua do'!$C$5:$AP$50000,$L$3,TRUE),"")</f>
        <v>#N/A</v>
      </c>
    </row>
    <row r="2810" spans="1:12" x14ac:dyDescent="0.25">
      <c r="A2810" t="e">
        <f t="shared" si="49"/>
        <v>#N/A</v>
      </c>
      <c r="B2810" s="1" t="e">
        <f>IF(A2810&lt;&gt;"",VLOOKUP(A2810,'Ket qua do'!$B$5:$CE$50000,2,TRUE),"")</f>
        <v>#N/A</v>
      </c>
      <c r="C2810" s="19" t="e">
        <f>IF(A2810&lt;&gt;"",VLOOKUP(B2810,'Ket qua do'!$C$5:$AP$50000,$C$3,TRUE)*SQRT(3)*$C$11,"")</f>
        <v>#N/A</v>
      </c>
      <c r="D2810" s="21" t="e">
        <f>IF(A2810&lt;&gt;"",VLOOKUP(B2810,'Ket qua do'!$C$5:$AP$50000,$D$3,TRUE),"")</f>
        <v>#N/A</v>
      </c>
      <c r="E2810" s="21" t="e">
        <f>IF(A2810&lt;&gt;"",VLOOKUP(B2810,'Ket qua do'!$C$5:$AP$50000,$E$3,TRUE)*$C$12,"")</f>
        <v>#N/A</v>
      </c>
      <c r="F2810" s="21" t="e">
        <f>IF(A2810&lt;&gt;"",VLOOKUP(B2810,'Ket qua do'!$C$5:$AP$50000,$F$3,TRUE),"")</f>
        <v>#N/A</v>
      </c>
      <c r="G2810" s="21" t="e">
        <f>IF(A2810&lt;&gt;"",VLOOKUP(B2810,'Ket qua do'!$C$5:$AP$50000,$G$3,TRUE),"")</f>
        <v>#N/A</v>
      </c>
      <c r="H2810" s="21" t="e">
        <f>IF(A2810&lt;&gt;"",VLOOKUP(B2810,'Ket qua do'!$C$5:$AP$50000,$H$3,TRUE),"")</f>
        <v>#N/A</v>
      </c>
      <c r="I2810" s="21" t="e">
        <f>IF(A2810&lt;&gt;"",VLOOKUP(B2810,'Ket qua do'!$C$5:$AP$50000,$I$3,TRUE)*$E$9/1000,"")</f>
        <v>#N/A</v>
      </c>
      <c r="J2810" s="21" t="e">
        <f>IF(A2810&lt;&gt;"",VLOOKUP(B2810,'Ket qua do'!$C$5:$AP$50000,$J$3,TRUE)*$E$9/1000,"")</f>
        <v>#N/A</v>
      </c>
      <c r="K2810" s="21" t="e">
        <f>IF(A2810&lt;&gt;"",VLOOKUP(B2810,'Ket qua do'!$C$5:$AP$50000,$K$3,TRUE)*$E$9/1000,"")</f>
        <v>#N/A</v>
      </c>
      <c r="L2810" s="21" t="e">
        <f>IF(A2810&lt;&gt;"",VLOOKUP(B2810,'Ket qua do'!$C$5:$AP$50000,$L$3,TRUE),"")</f>
        <v>#N/A</v>
      </c>
    </row>
    <row r="2811" spans="1:12" x14ac:dyDescent="0.25">
      <c r="A2811" t="e">
        <f t="shared" si="49"/>
        <v>#N/A</v>
      </c>
      <c r="B2811" s="1" t="e">
        <f>IF(A2811&lt;&gt;"",VLOOKUP(A2811,'Ket qua do'!$B$5:$CE$50000,2,TRUE),"")</f>
        <v>#N/A</v>
      </c>
      <c r="C2811" s="19" t="e">
        <f>IF(A2811&lt;&gt;"",VLOOKUP(B2811,'Ket qua do'!$C$5:$AP$50000,$C$3,TRUE)*SQRT(3)*$C$11,"")</f>
        <v>#N/A</v>
      </c>
      <c r="D2811" s="21" t="e">
        <f>IF(A2811&lt;&gt;"",VLOOKUP(B2811,'Ket qua do'!$C$5:$AP$50000,$D$3,TRUE),"")</f>
        <v>#N/A</v>
      </c>
      <c r="E2811" s="21" t="e">
        <f>IF(A2811&lt;&gt;"",VLOOKUP(B2811,'Ket qua do'!$C$5:$AP$50000,$E$3,TRUE)*$C$12,"")</f>
        <v>#N/A</v>
      </c>
      <c r="F2811" s="21" t="e">
        <f>IF(A2811&lt;&gt;"",VLOOKUP(B2811,'Ket qua do'!$C$5:$AP$50000,$F$3,TRUE),"")</f>
        <v>#N/A</v>
      </c>
      <c r="G2811" s="21" t="e">
        <f>IF(A2811&lt;&gt;"",VLOOKUP(B2811,'Ket qua do'!$C$5:$AP$50000,$G$3,TRUE),"")</f>
        <v>#N/A</v>
      </c>
      <c r="H2811" s="21" t="e">
        <f>IF(A2811&lt;&gt;"",VLOOKUP(B2811,'Ket qua do'!$C$5:$AP$50000,$H$3,TRUE),"")</f>
        <v>#N/A</v>
      </c>
      <c r="I2811" s="21" t="e">
        <f>IF(A2811&lt;&gt;"",VLOOKUP(B2811,'Ket qua do'!$C$5:$AP$50000,$I$3,TRUE)*$E$9/1000,"")</f>
        <v>#N/A</v>
      </c>
      <c r="J2811" s="21" t="e">
        <f>IF(A2811&lt;&gt;"",VLOOKUP(B2811,'Ket qua do'!$C$5:$AP$50000,$J$3,TRUE)*$E$9/1000,"")</f>
        <v>#N/A</v>
      </c>
      <c r="K2811" s="21" t="e">
        <f>IF(A2811&lt;&gt;"",VLOOKUP(B2811,'Ket qua do'!$C$5:$AP$50000,$K$3,TRUE)*$E$9/1000,"")</f>
        <v>#N/A</v>
      </c>
      <c r="L2811" s="21" t="e">
        <f>IF(A2811&lt;&gt;"",VLOOKUP(B2811,'Ket qua do'!$C$5:$AP$50000,$L$3,TRUE),"")</f>
        <v>#N/A</v>
      </c>
    </row>
    <row r="2812" spans="1:12" x14ac:dyDescent="0.25">
      <c r="A2812" t="e">
        <f t="shared" si="49"/>
        <v>#N/A</v>
      </c>
      <c r="B2812" s="1" t="e">
        <f>IF(A2812&lt;&gt;"",VLOOKUP(A2812,'Ket qua do'!$B$5:$CE$50000,2,TRUE),"")</f>
        <v>#N/A</v>
      </c>
      <c r="C2812" s="19" t="e">
        <f>IF(A2812&lt;&gt;"",VLOOKUP(B2812,'Ket qua do'!$C$5:$AP$50000,$C$3,TRUE)*SQRT(3)*$C$11,"")</f>
        <v>#N/A</v>
      </c>
      <c r="D2812" s="21" t="e">
        <f>IF(A2812&lt;&gt;"",VLOOKUP(B2812,'Ket qua do'!$C$5:$AP$50000,$D$3,TRUE),"")</f>
        <v>#N/A</v>
      </c>
      <c r="E2812" s="21" t="e">
        <f>IF(A2812&lt;&gt;"",VLOOKUP(B2812,'Ket qua do'!$C$5:$AP$50000,$E$3,TRUE)*$C$12,"")</f>
        <v>#N/A</v>
      </c>
      <c r="F2812" s="21" t="e">
        <f>IF(A2812&lt;&gt;"",VLOOKUP(B2812,'Ket qua do'!$C$5:$AP$50000,$F$3,TRUE),"")</f>
        <v>#N/A</v>
      </c>
      <c r="G2812" s="21" t="e">
        <f>IF(A2812&lt;&gt;"",VLOOKUP(B2812,'Ket qua do'!$C$5:$AP$50000,$G$3,TRUE),"")</f>
        <v>#N/A</v>
      </c>
      <c r="H2812" s="21" t="e">
        <f>IF(A2812&lt;&gt;"",VLOOKUP(B2812,'Ket qua do'!$C$5:$AP$50000,$H$3,TRUE),"")</f>
        <v>#N/A</v>
      </c>
      <c r="I2812" s="21" t="e">
        <f>IF(A2812&lt;&gt;"",VLOOKUP(B2812,'Ket qua do'!$C$5:$AP$50000,$I$3,TRUE)*$E$9/1000,"")</f>
        <v>#N/A</v>
      </c>
      <c r="J2812" s="21" t="e">
        <f>IF(A2812&lt;&gt;"",VLOOKUP(B2812,'Ket qua do'!$C$5:$AP$50000,$J$3,TRUE)*$E$9/1000,"")</f>
        <v>#N/A</v>
      </c>
      <c r="K2812" s="21" t="e">
        <f>IF(A2812&lt;&gt;"",VLOOKUP(B2812,'Ket qua do'!$C$5:$AP$50000,$K$3,TRUE)*$E$9/1000,"")</f>
        <v>#N/A</v>
      </c>
      <c r="L2812" s="21" t="e">
        <f>IF(A2812&lt;&gt;"",VLOOKUP(B2812,'Ket qua do'!$C$5:$AP$50000,$L$3,TRUE),"")</f>
        <v>#N/A</v>
      </c>
    </row>
    <row r="2813" spans="1:12" x14ac:dyDescent="0.25">
      <c r="A2813" t="e">
        <f t="shared" si="49"/>
        <v>#N/A</v>
      </c>
      <c r="B2813" s="1" t="e">
        <f>IF(A2813&lt;&gt;"",VLOOKUP(A2813,'Ket qua do'!$B$5:$CE$50000,2,TRUE),"")</f>
        <v>#N/A</v>
      </c>
      <c r="C2813" s="19" t="e">
        <f>IF(A2813&lt;&gt;"",VLOOKUP(B2813,'Ket qua do'!$C$5:$AP$50000,$C$3,TRUE)*SQRT(3)*$C$11,"")</f>
        <v>#N/A</v>
      </c>
      <c r="D2813" s="21" t="e">
        <f>IF(A2813&lt;&gt;"",VLOOKUP(B2813,'Ket qua do'!$C$5:$AP$50000,$D$3,TRUE),"")</f>
        <v>#N/A</v>
      </c>
      <c r="E2813" s="21" t="e">
        <f>IF(A2813&lt;&gt;"",VLOOKUP(B2813,'Ket qua do'!$C$5:$AP$50000,$E$3,TRUE)*$C$12,"")</f>
        <v>#N/A</v>
      </c>
      <c r="F2813" s="21" t="e">
        <f>IF(A2813&lt;&gt;"",VLOOKUP(B2813,'Ket qua do'!$C$5:$AP$50000,$F$3,TRUE),"")</f>
        <v>#N/A</v>
      </c>
      <c r="G2813" s="21" t="e">
        <f>IF(A2813&lt;&gt;"",VLOOKUP(B2813,'Ket qua do'!$C$5:$AP$50000,$G$3,TRUE),"")</f>
        <v>#N/A</v>
      </c>
      <c r="H2813" s="21" t="e">
        <f>IF(A2813&lt;&gt;"",VLOOKUP(B2813,'Ket qua do'!$C$5:$AP$50000,$H$3,TRUE),"")</f>
        <v>#N/A</v>
      </c>
      <c r="I2813" s="21" t="e">
        <f>IF(A2813&lt;&gt;"",VLOOKUP(B2813,'Ket qua do'!$C$5:$AP$50000,$I$3,TRUE)*$E$9/1000,"")</f>
        <v>#N/A</v>
      </c>
      <c r="J2813" s="21" t="e">
        <f>IF(A2813&lt;&gt;"",VLOOKUP(B2813,'Ket qua do'!$C$5:$AP$50000,$J$3,TRUE)*$E$9/1000,"")</f>
        <v>#N/A</v>
      </c>
      <c r="K2813" s="21" t="e">
        <f>IF(A2813&lt;&gt;"",VLOOKUP(B2813,'Ket qua do'!$C$5:$AP$50000,$K$3,TRUE)*$E$9/1000,"")</f>
        <v>#N/A</v>
      </c>
      <c r="L2813" s="21" t="e">
        <f>IF(A2813&lt;&gt;"",VLOOKUP(B2813,'Ket qua do'!$C$5:$AP$50000,$L$3,TRUE),"")</f>
        <v>#N/A</v>
      </c>
    </row>
    <row r="2814" spans="1:12" x14ac:dyDescent="0.25">
      <c r="A2814" t="e">
        <f t="shared" si="49"/>
        <v>#N/A</v>
      </c>
      <c r="B2814" s="1" t="e">
        <f>IF(A2814&lt;&gt;"",VLOOKUP(A2814,'Ket qua do'!$B$5:$CE$50000,2,TRUE),"")</f>
        <v>#N/A</v>
      </c>
      <c r="C2814" s="19" t="e">
        <f>IF(A2814&lt;&gt;"",VLOOKUP(B2814,'Ket qua do'!$C$5:$AP$50000,$C$3,TRUE)*SQRT(3)*$C$11,"")</f>
        <v>#N/A</v>
      </c>
      <c r="D2814" s="21" t="e">
        <f>IF(A2814&lt;&gt;"",VLOOKUP(B2814,'Ket qua do'!$C$5:$AP$50000,$D$3,TRUE),"")</f>
        <v>#N/A</v>
      </c>
      <c r="E2814" s="21" t="e">
        <f>IF(A2814&lt;&gt;"",VLOOKUP(B2814,'Ket qua do'!$C$5:$AP$50000,$E$3,TRUE)*$C$12,"")</f>
        <v>#N/A</v>
      </c>
      <c r="F2814" s="21" t="e">
        <f>IF(A2814&lt;&gt;"",VLOOKUP(B2814,'Ket qua do'!$C$5:$AP$50000,$F$3,TRUE),"")</f>
        <v>#N/A</v>
      </c>
      <c r="G2814" s="21" t="e">
        <f>IF(A2814&lt;&gt;"",VLOOKUP(B2814,'Ket qua do'!$C$5:$AP$50000,$G$3,TRUE),"")</f>
        <v>#N/A</v>
      </c>
      <c r="H2814" s="21" t="e">
        <f>IF(A2814&lt;&gt;"",VLOOKUP(B2814,'Ket qua do'!$C$5:$AP$50000,$H$3,TRUE),"")</f>
        <v>#N/A</v>
      </c>
      <c r="I2814" s="21" t="e">
        <f>IF(A2814&lt;&gt;"",VLOOKUP(B2814,'Ket qua do'!$C$5:$AP$50000,$I$3,TRUE)*$E$9/1000,"")</f>
        <v>#N/A</v>
      </c>
      <c r="J2814" s="21" t="e">
        <f>IF(A2814&lt;&gt;"",VLOOKUP(B2814,'Ket qua do'!$C$5:$AP$50000,$J$3,TRUE)*$E$9/1000,"")</f>
        <v>#N/A</v>
      </c>
      <c r="K2814" s="21" t="e">
        <f>IF(A2814&lt;&gt;"",VLOOKUP(B2814,'Ket qua do'!$C$5:$AP$50000,$K$3,TRUE)*$E$9/1000,"")</f>
        <v>#N/A</v>
      </c>
      <c r="L2814" s="21" t="e">
        <f>IF(A2814&lt;&gt;"",VLOOKUP(B2814,'Ket qua do'!$C$5:$AP$50000,$L$3,TRUE),"")</f>
        <v>#N/A</v>
      </c>
    </row>
    <row r="2815" spans="1:12" x14ac:dyDescent="0.25">
      <c r="A2815" t="e">
        <f t="shared" si="49"/>
        <v>#N/A</v>
      </c>
      <c r="B2815" s="1" t="e">
        <f>IF(A2815&lt;&gt;"",VLOOKUP(A2815,'Ket qua do'!$B$5:$CE$50000,2,TRUE),"")</f>
        <v>#N/A</v>
      </c>
      <c r="C2815" s="19" t="e">
        <f>IF(A2815&lt;&gt;"",VLOOKUP(B2815,'Ket qua do'!$C$5:$AP$50000,$C$3,TRUE)*SQRT(3)*$C$11,"")</f>
        <v>#N/A</v>
      </c>
      <c r="D2815" s="21" t="e">
        <f>IF(A2815&lt;&gt;"",VLOOKUP(B2815,'Ket qua do'!$C$5:$AP$50000,$D$3,TRUE),"")</f>
        <v>#N/A</v>
      </c>
      <c r="E2815" s="21" t="e">
        <f>IF(A2815&lt;&gt;"",VLOOKUP(B2815,'Ket qua do'!$C$5:$AP$50000,$E$3,TRUE)*$C$12,"")</f>
        <v>#N/A</v>
      </c>
      <c r="F2815" s="21" t="e">
        <f>IF(A2815&lt;&gt;"",VLOOKUP(B2815,'Ket qua do'!$C$5:$AP$50000,$F$3,TRUE),"")</f>
        <v>#N/A</v>
      </c>
      <c r="G2815" s="21" t="e">
        <f>IF(A2815&lt;&gt;"",VLOOKUP(B2815,'Ket qua do'!$C$5:$AP$50000,$G$3,TRUE),"")</f>
        <v>#N/A</v>
      </c>
      <c r="H2815" s="21" t="e">
        <f>IF(A2815&lt;&gt;"",VLOOKUP(B2815,'Ket qua do'!$C$5:$AP$50000,$H$3,TRUE),"")</f>
        <v>#N/A</v>
      </c>
      <c r="I2815" s="21" t="e">
        <f>IF(A2815&lt;&gt;"",VLOOKUP(B2815,'Ket qua do'!$C$5:$AP$50000,$I$3,TRUE)*$E$9/1000,"")</f>
        <v>#N/A</v>
      </c>
      <c r="J2815" s="21" t="e">
        <f>IF(A2815&lt;&gt;"",VLOOKUP(B2815,'Ket qua do'!$C$5:$AP$50000,$J$3,TRUE)*$E$9/1000,"")</f>
        <v>#N/A</v>
      </c>
      <c r="K2815" s="21" t="e">
        <f>IF(A2815&lt;&gt;"",VLOOKUP(B2815,'Ket qua do'!$C$5:$AP$50000,$K$3,TRUE)*$E$9/1000,"")</f>
        <v>#N/A</v>
      </c>
      <c r="L2815" s="21" t="e">
        <f>IF(A2815&lt;&gt;"",VLOOKUP(B2815,'Ket qua do'!$C$5:$AP$50000,$L$3,TRUE),"")</f>
        <v>#N/A</v>
      </c>
    </row>
    <row r="2816" spans="1:12" x14ac:dyDescent="0.25">
      <c r="A2816" t="e">
        <f t="shared" si="49"/>
        <v>#N/A</v>
      </c>
      <c r="B2816" s="1" t="e">
        <f>IF(A2816&lt;&gt;"",VLOOKUP(A2816,'Ket qua do'!$B$5:$CE$50000,2,TRUE),"")</f>
        <v>#N/A</v>
      </c>
      <c r="C2816" s="19" t="e">
        <f>IF(A2816&lt;&gt;"",VLOOKUP(B2816,'Ket qua do'!$C$5:$AP$50000,$C$3,TRUE)*SQRT(3)*$C$11,"")</f>
        <v>#N/A</v>
      </c>
      <c r="D2816" s="21" t="e">
        <f>IF(A2816&lt;&gt;"",VLOOKUP(B2816,'Ket qua do'!$C$5:$AP$50000,$D$3,TRUE),"")</f>
        <v>#N/A</v>
      </c>
      <c r="E2816" s="21" t="e">
        <f>IF(A2816&lt;&gt;"",VLOOKUP(B2816,'Ket qua do'!$C$5:$AP$50000,$E$3,TRUE)*$C$12,"")</f>
        <v>#N/A</v>
      </c>
      <c r="F2816" s="21" t="e">
        <f>IF(A2816&lt;&gt;"",VLOOKUP(B2816,'Ket qua do'!$C$5:$AP$50000,$F$3,TRUE),"")</f>
        <v>#N/A</v>
      </c>
      <c r="G2816" s="21" t="e">
        <f>IF(A2816&lt;&gt;"",VLOOKUP(B2816,'Ket qua do'!$C$5:$AP$50000,$G$3,TRUE),"")</f>
        <v>#N/A</v>
      </c>
      <c r="H2816" s="21" t="e">
        <f>IF(A2816&lt;&gt;"",VLOOKUP(B2816,'Ket qua do'!$C$5:$AP$50000,$H$3,TRUE),"")</f>
        <v>#N/A</v>
      </c>
      <c r="I2816" s="21" t="e">
        <f>IF(A2816&lt;&gt;"",VLOOKUP(B2816,'Ket qua do'!$C$5:$AP$50000,$I$3,TRUE)*$E$9/1000,"")</f>
        <v>#N/A</v>
      </c>
      <c r="J2816" s="21" t="e">
        <f>IF(A2816&lt;&gt;"",VLOOKUP(B2816,'Ket qua do'!$C$5:$AP$50000,$J$3,TRUE)*$E$9/1000,"")</f>
        <v>#N/A</v>
      </c>
      <c r="K2816" s="21" t="e">
        <f>IF(A2816&lt;&gt;"",VLOOKUP(B2816,'Ket qua do'!$C$5:$AP$50000,$K$3,TRUE)*$E$9/1000,"")</f>
        <v>#N/A</v>
      </c>
      <c r="L2816" s="21" t="e">
        <f>IF(A2816&lt;&gt;"",VLOOKUP(B2816,'Ket qua do'!$C$5:$AP$50000,$L$3,TRUE),"")</f>
        <v>#N/A</v>
      </c>
    </row>
    <row r="2817" spans="1:12" x14ac:dyDescent="0.25">
      <c r="A2817" t="e">
        <f t="shared" si="49"/>
        <v>#N/A</v>
      </c>
      <c r="B2817" s="1" t="e">
        <f>IF(A2817&lt;&gt;"",VLOOKUP(A2817,'Ket qua do'!$B$5:$CE$50000,2,TRUE),"")</f>
        <v>#N/A</v>
      </c>
      <c r="C2817" s="19" t="e">
        <f>IF(A2817&lt;&gt;"",VLOOKUP(B2817,'Ket qua do'!$C$5:$AP$50000,$C$3,TRUE)*SQRT(3)*$C$11,"")</f>
        <v>#N/A</v>
      </c>
      <c r="D2817" s="21" t="e">
        <f>IF(A2817&lt;&gt;"",VLOOKUP(B2817,'Ket qua do'!$C$5:$AP$50000,$D$3,TRUE),"")</f>
        <v>#N/A</v>
      </c>
      <c r="E2817" s="21" t="e">
        <f>IF(A2817&lt;&gt;"",VLOOKUP(B2817,'Ket qua do'!$C$5:$AP$50000,$E$3,TRUE)*$C$12,"")</f>
        <v>#N/A</v>
      </c>
      <c r="F2817" s="21" t="e">
        <f>IF(A2817&lt;&gt;"",VLOOKUP(B2817,'Ket qua do'!$C$5:$AP$50000,$F$3,TRUE),"")</f>
        <v>#N/A</v>
      </c>
      <c r="G2817" s="21" t="e">
        <f>IF(A2817&lt;&gt;"",VLOOKUP(B2817,'Ket qua do'!$C$5:$AP$50000,$G$3,TRUE),"")</f>
        <v>#N/A</v>
      </c>
      <c r="H2817" s="21" t="e">
        <f>IF(A2817&lt;&gt;"",VLOOKUP(B2817,'Ket qua do'!$C$5:$AP$50000,$H$3,TRUE),"")</f>
        <v>#N/A</v>
      </c>
      <c r="I2817" s="21" t="e">
        <f>IF(A2817&lt;&gt;"",VLOOKUP(B2817,'Ket qua do'!$C$5:$AP$50000,$I$3,TRUE)*$E$9/1000,"")</f>
        <v>#N/A</v>
      </c>
      <c r="J2817" s="21" t="e">
        <f>IF(A2817&lt;&gt;"",VLOOKUP(B2817,'Ket qua do'!$C$5:$AP$50000,$J$3,TRUE)*$E$9/1000,"")</f>
        <v>#N/A</v>
      </c>
      <c r="K2817" s="21" t="e">
        <f>IF(A2817&lt;&gt;"",VLOOKUP(B2817,'Ket qua do'!$C$5:$AP$50000,$K$3,TRUE)*$E$9/1000,"")</f>
        <v>#N/A</v>
      </c>
      <c r="L2817" s="21" t="e">
        <f>IF(A2817&lt;&gt;"",VLOOKUP(B2817,'Ket qua do'!$C$5:$AP$50000,$L$3,TRUE),"")</f>
        <v>#N/A</v>
      </c>
    </row>
    <row r="2818" spans="1:12" x14ac:dyDescent="0.25">
      <c r="A2818" t="e">
        <f t="shared" si="49"/>
        <v>#N/A</v>
      </c>
      <c r="B2818" s="1" t="e">
        <f>IF(A2818&lt;&gt;"",VLOOKUP(A2818,'Ket qua do'!$B$5:$CE$50000,2,TRUE),"")</f>
        <v>#N/A</v>
      </c>
      <c r="C2818" s="19" t="e">
        <f>IF(A2818&lt;&gt;"",VLOOKUP(B2818,'Ket qua do'!$C$5:$AP$50000,$C$3,TRUE)*SQRT(3)*$C$11,"")</f>
        <v>#N/A</v>
      </c>
      <c r="D2818" s="21" t="e">
        <f>IF(A2818&lt;&gt;"",VLOOKUP(B2818,'Ket qua do'!$C$5:$AP$50000,$D$3,TRUE),"")</f>
        <v>#N/A</v>
      </c>
      <c r="E2818" s="21" t="e">
        <f>IF(A2818&lt;&gt;"",VLOOKUP(B2818,'Ket qua do'!$C$5:$AP$50000,$E$3,TRUE)*$C$12,"")</f>
        <v>#N/A</v>
      </c>
      <c r="F2818" s="21" t="e">
        <f>IF(A2818&lt;&gt;"",VLOOKUP(B2818,'Ket qua do'!$C$5:$AP$50000,$F$3,TRUE),"")</f>
        <v>#N/A</v>
      </c>
      <c r="G2818" s="21" t="e">
        <f>IF(A2818&lt;&gt;"",VLOOKUP(B2818,'Ket qua do'!$C$5:$AP$50000,$G$3,TRUE),"")</f>
        <v>#N/A</v>
      </c>
      <c r="H2818" s="21" t="e">
        <f>IF(A2818&lt;&gt;"",VLOOKUP(B2818,'Ket qua do'!$C$5:$AP$50000,$H$3,TRUE),"")</f>
        <v>#N/A</v>
      </c>
      <c r="I2818" s="21" t="e">
        <f>IF(A2818&lt;&gt;"",VLOOKUP(B2818,'Ket qua do'!$C$5:$AP$50000,$I$3,TRUE)*$E$9/1000,"")</f>
        <v>#N/A</v>
      </c>
      <c r="J2818" s="21" t="e">
        <f>IF(A2818&lt;&gt;"",VLOOKUP(B2818,'Ket qua do'!$C$5:$AP$50000,$J$3,TRUE)*$E$9/1000,"")</f>
        <v>#N/A</v>
      </c>
      <c r="K2818" s="21" t="e">
        <f>IF(A2818&lt;&gt;"",VLOOKUP(B2818,'Ket qua do'!$C$5:$AP$50000,$K$3,TRUE)*$E$9/1000,"")</f>
        <v>#N/A</v>
      </c>
      <c r="L2818" s="21" t="e">
        <f>IF(A2818&lt;&gt;"",VLOOKUP(B2818,'Ket qua do'!$C$5:$AP$50000,$L$3,TRUE),"")</f>
        <v>#N/A</v>
      </c>
    </row>
    <row r="2819" spans="1:12" x14ac:dyDescent="0.25">
      <c r="A2819" t="e">
        <f t="shared" si="49"/>
        <v>#N/A</v>
      </c>
      <c r="B2819" s="1" t="e">
        <f>IF(A2819&lt;&gt;"",VLOOKUP(A2819,'Ket qua do'!$B$5:$CE$50000,2,TRUE),"")</f>
        <v>#N/A</v>
      </c>
      <c r="C2819" s="19" t="e">
        <f>IF(A2819&lt;&gt;"",VLOOKUP(B2819,'Ket qua do'!$C$5:$AP$50000,$C$3,TRUE)*SQRT(3)*$C$11,"")</f>
        <v>#N/A</v>
      </c>
      <c r="D2819" s="21" t="e">
        <f>IF(A2819&lt;&gt;"",VLOOKUP(B2819,'Ket qua do'!$C$5:$AP$50000,$D$3,TRUE),"")</f>
        <v>#N/A</v>
      </c>
      <c r="E2819" s="21" t="e">
        <f>IF(A2819&lt;&gt;"",VLOOKUP(B2819,'Ket qua do'!$C$5:$AP$50000,$E$3,TRUE)*$C$12,"")</f>
        <v>#N/A</v>
      </c>
      <c r="F2819" s="21" t="e">
        <f>IF(A2819&lt;&gt;"",VLOOKUP(B2819,'Ket qua do'!$C$5:$AP$50000,$F$3,TRUE),"")</f>
        <v>#N/A</v>
      </c>
      <c r="G2819" s="21" t="e">
        <f>IF(A2819&lt;&gt;"",VLOOKUP(B2819,'Ket qua do'!$C$5:$AP$50000,$G$3,TRUE),"")</f>
        <v>#N/A</v>
      </c>
      <c r="H2819" s="21" t="e">
        <f>IF(A2819&lt;&gt;"",VLOOKUP(B2819,'Ket qua do'!$C$5:$AP$50000,$H$3,TRUE),"")</f>
        <v>#N/A</v>
      </c>
      <c r="I2819" s="21" t="e">
        <f>IF(A2819&lt;&gt;"",VLOOKUP(B2819,'Ket qua do'!$C$5:$AP$50000,$I$3,TRUE)*$E$9/1000,"")</f>
        <v>#N/A</v>
      </c>
      <c r="J2819" s="21" t="e">
        <f>IF(A2819&lt;&gt;"",VLOOKUP(B2819,'Ket qua do'!$C$5:$AP$50000,$J$3,TRUE)*$E$9/1000,"")</f>
        <v>#N/A</v>
      </c>
      <c r="K2819" s="21" t="e">
        <f>IF(A2819&lt;&gt;"",VLOOKUP(B2819,'Ket qua do'!$C$5:$AP$50000,$K$3,TRUE)*$E$9/1000,"")</f>
        <v>#N/A</v>
      </c>
      <c r="L2819" s="21" t="e">
        <f>IF(A2819&lt;&gt;"",VLOOKUP(B2819,'Ket qua do'!$C$5:$AP$50000,$L$3,TRUE),"")</f>
        <v>#N/A</v>
      </c>
    </row>
    <row r="2820" spans="1:12" x14ac:dyDescent="0.25">
      <c r="A2820" t="e">
        <f t="shared" si="49"/>
        <v>#N/A</v>
      </c>
      <c r="B2820" s="1" t="e">
        <f>IF(A2820&lt;&gt;"",VLOOKUP(A2820,'Ket qua do'!$B$5:$CE$50000,2,TRUE),"")</f>
        <v>#N/A</v>
      </c>
      <c r="C2820" s="19" t="e">
        <f>IF(A2820&lt;&gt;"",VLOOKUP(B2820,'Ket qua do'!$C$5:$AP$50000,$C$3,TRUE)*SQRT(3)*$C$11,"")</f>
        <v>#N/A</v>
      </c>
      <c r="D2820" s="21" t="e">
        <f>IF(A2820&lt;&gt;"",VLOOKUP(B2820,'Ket qua do'!$C$5:$AP$50000,$D$3,TRUE),"")</f>
        <v>#N/A</v>
      </c>
      <c r="E2820" s="21" t="e">
        <f>IF(A2820&lt;&gt;"",VLOOKUP(B2820,'Ket qua do'!$C$5:$AP$50000,$E$3,TRUE)*$C$12,"")</f>
        <v>#N/A</v>
      </c>
      <c r="F2820" s="21" t="e">
        <f>IF(A2820&lt;&gt;"",VLOOKUP(B2820,'Ket qua do'!$C$5:$AP$50000,$F$3,TRUE),"")</f>
        <v>#N/A</v>
      </c>
      <c r="G2820" s="21" t="e">
        <f>IF(A2820&lt;&gt;"",VLOOKUP(B2820,'Ket qua do'!$C$5:$AP$50000,$G$3,TRUE),"")</f>
        <v>#N/A</v>
      </c>
      <c r="H2820" s="21" t="e">
        <f>IF(A2820&lt;&gt;"",VLOOKUP(B2820,'Ket qua do'!$C$5:$AP$50000,$H$3,TRUE),"")</f>
        <v>#N/A</v>
      </c>
      <c r="I2820" s="21" t="e">
        <f>IF(A2820&lt;&gt;"",VLOOKUP(B2820,'Ket qua do'!$C$5:$AP$50000,$I$3,TRUE)*$E$9/1000,"")</f>
        <v>#N/A</v>
      </c>
      <c r="J2820" s="21" t="e">
        <f>IF(A2820&lt;&gt;"",VLOOKUP(B2820,'Ket qua do'!$C$5:$AP$50000,$J$3,TRUE)*$E$9/1000,"")</f>
        <v>#N/A</v>
      </c>
      <c r="K2820" s="21" t="e">
        <f>IF(A2820&lt;&gt;"",VLOOKUP(B2820,'Ket qua do'!$C$5:$AP$50000,$K$3,TRUE)*$E$9/1000,"")</f>
        <v>#N/A</v>
      </c>
      <c r="L2820" s="21" t="e">
        <f>IF(A2820&lt;&gt;"",VLOOKUP(B2820,'Ket qua do'!$C$5:$AP$50000,$L$3,TRUE),"")</f>
        <v>#N/A</v>
      </c>
    </row>
    <row r="2821" spans="1:12" x14ac:dyDescent="0.25">
      <c r="A2821" t="e">
        <f t="shared" si="49"/>
        <v>#N/A</v>
      </c>
      <c r="B2821" s="1" t="e">
        <f>IF(A2821&lt;&gt;"",VLOOKUP(A2821,'Ket qua do'!$B$5:$CE$50000,2,TRUE),"")</f>
        <v>#N/A</v>
      </c>
      <c r="C2821" s="19" t="e">
        <f>IF(A2821&lt;&gt;"",VLOOKUP(B2821,'Ket qua do'!$C$5:$AP$50000,$C$3,TRUE)*SQRT(3)*$C$11,"")</f>
        <v>#N/A</v>
      </c>
      <c r="D2821" s="21" t="e">
        <f>IF(A2821&lt;&gt;"",VLOOKUP(B2821,'Ket qua do'!$C$5:$AP$50000,$D$3,TRUE),"")</f>
        <v>#N/A</v>
      </c>
      <c r="E2821" s="21" t="e">
        <f>IF(A2821&lt;&gt;"",VLOOKUP(B2821,'Ket qua do'!$C$5:$AP$50000,$E$3,TRUE)*$C$12,"")</f>
        <v>#N/A</v>
      </c>
      <c r="F2821" s="21" t="e">
        <f>IF(A2821&lt;&gt;"",VLOOKUP(B2821,'Ket qua do'!$C$5:$AP$50000,$F$3,TRUE),"")</f>
        <v>#N/A</v>
      </c>
      <c r="G2821" s="21" t="e">
        <f>IF(A2821&lt;&gt;"",VLOOKUP(B2821,'Ket qua do'!$C$5:$AP$50000,$G$3,TRUE),"")</f>
        <v>#N/A</v>
      </c>
      <c r="H2821" s="21" t="e">
        <f>IF(A2821&lt;&gt;"",VLOOKUP(B2821,'Ket qua do'!$C$5:$AP$50000,$H$3,TRUE),"")</f>
        <v>#N/A</v>
      </c>
      <c r="I2821" s="21" t="e">
        <f>IF(A2821&lt;&gt;"",VLOOKUP(B2821,'Ket qua do'!$C$5:$AP$50000,$I$3,TRUE)*$E$9/1000,"")</f>
        <v>#N/A</v>
      </c>
      <c r="J2821" s="21" t="e">
        <f>IF(A2821&lt;&gt;"",VLOOKUP(B2821,'Ket qua do'!$C$5:$AP$50000,$J$3,TRUE)*$E$9/1000,"")</f>
        <v>#N/A</v>
      </c>
      <c r="K2821" s="21" t="e">
        <f>IF(A2821&lt;&gt;"",VLOOKUP(B2821,'Ket qua do'!$C$5:$AP$50000,$K$3,TRUE)*$E$9/1000,"")</f>
        <v>#N/A</v>
      </c>
      <c r="L2821" s="21" t="e">
        <f>IF(A2821&lt;&gt;"",VLOOKUP(B2821,'Ket qua do'!$C$5:$AP$50000,$L$3,TRUE),"")</f>
        <v>#N/A</v>
      </c>
    </row>
    <row r="2822" spans="1:12" x14ac:dyDescent="0.25">
      <c r="A2822" t="e">
        <f t="shared" si="49"/>
        <v>#N/A</v>
      </c>
      <c r="B2822" s="1" t="e">
        <f>IF(A2822&lt;&gt;"",VLOOKUP(A2822,'Ket qua do'!$B$5:$CE$50000,2,TRUE),"")</f>
        <v>#N/A</v>
      </c>
      <c r="C2822" s="19" t="e">
        <f>IF(A2822&lt;&gt;"",VLOOKUP(B2822,'Ket qua do'!$C$5:$AP$50000,$C$3,TRUE)*SQRT(3)*$C$11,"")</f>
        <v>#N/A</v>
      </c>
      <c r="D2822" s="21" t="e">
        <f>IF(A2822&lt;&gt;"",VLOOKUP(B2822,'Ket qua do'!$C$5:$AP$50000,$D$3,TRUE),"")</f>
        <v>#N/A</v>
      </c>
      <c r="E2822" s="21" t="e">
        <f>IF(A2822&lt;&gt;"",VLOOKUP(B2822,'Ket qua do'!$C$5:$AP$50000,$E$3,TRUE)*$C$12,"")</f>
        <v>#N/A</v>
      </c>
      <c r="F2822" s="21" t="e">
        <f>IF(A2822&lt;&gt;"",VLOOKUP(B2822,'Ket qua do'!$C$5:$AP$50000,$F$3,TRUE),"")</f>
        <v>#N/A</v>
      </c>
      <c r="G2822" s="21" t="e">
        <f>IF(A2822&lt;&gt;"",VLOOKUP(B2822,'Ket qua do'!$C$5:$AP$50000,$G$3,TRUE),"")</f>
        <v>#N/A</v>
      </c>
      <c r="H2822" s="21" t="e">
        <f>IF(A2822&lt;&gt;"",VLOOKUP(B2822,'Ket qua do'!$C$5:$AP$50000,$H$3,TRUE),"")</f>
        <v>#N/A</v>
      </c>
      <c r="I2822" s="21" t="e">
        <f>IF(A2822&lt;&gt;"",VLOOKUP(B2822,'Ket qua do'!$C$5:$AP$50000,$I$3,TRUE)*$E$9/1000,"")</f>
        <v>#N/A</v>
      </c>
      <c r="J2822" s="21" t="e">
        <f>IF(A2822&lt;&gt;"",VLOOKUP(B2822,'Ket qua do'!$C$5:$AP$50000,$J$3,TRUE)*$E$9/1000,"")</f>
        <v>#N/A</v>
      </c>
      <c r="K2822" s="21" t="e">
        <f>IF(A2822&lt;&gt;"",VLOOKUP(B2822,'Ket qua do'!$C$5:$AP$50000,$K$3,TRUE)*$E$9/1000,"")</f>
        <v>#N/A</v>
      </c>
      <c r="L2822" s="21" t="e">
        <f>IF(A2822&lt;&gt;"",VLOOKUP(B2822,'Ket qua do'!$C$5:$AP$50000,$L$3,TRUE),"")</f>
        <v>#N/A</v>
      </c>
    </row>
    <row r="2823" spans="1:12" x14ac:dyDescent="0.25">
      <c r="A2823" t="e">
        <f t="shared" si="49"/>
        <v>#N/A</v>
      </c>
      <c r="B2823" s="1" t="e">
        <f>IF(A2823&lt;&gt;"",VLOOKUP(A2823,'Ket qua do'!$B$5:$CE$50000,2,TRUE),"")</f>
        <v>#N/A</v>
      </c>
      <c r="C2823" s="19" t="e">
        <f>IF(A2823&lt;&gt;"",VLOOKUP(B2823,'Ket qua do'!$C$5:$AP$50000,$C$3,TRUE)*SQRT(3)*$C$11,"")</f>
        <v>#N/A</v>
      </c>
      <c r="D2823" s="21" t="e">
        <f>IF(A2823&lt;&gt;"",VLOOKUP(B2823,'Ket qua do'!$C$5:$AP$50000,$D$3,TRUE),"")</f>
        <v>#N/A</v>
      </c>
      <c r="E2823" s="21" t="e">
        <f>IF(A2823&lt;&gt;"",VLOOKUP(B2823,'Ket qua do'!$C$5:$AP$50000,$E$3,TRUE)*$C$12,"")</f>
        <v>#N/A</v>
      </c>
      <c r="F2823" s="21" t="e">
        <f>IF(A2823&lt;&gt;"",VLOOKUP(B2823,'Ket qua do'!$C$5:$AP$50000,$F$3,TRUE),"")</f>
        <v>#N/A</v>
      </c>
      <c r="G2823" s="21" t="e">
        <f>IF(A2823&lt;&gt;"",VLOOKUP(B2823,'Ket qua do'!$C$5:$AP$50000,$G$3,TRUE),"")</f>
        <v>#N/A</v>
      </c>
      <c r="H2823" s="21" t="e">
        <f>IF(A2823&lt;&gt;"",VLOOKUP(B2823,'Ket qua do'!$C$5:$AP$50000,$H$3,TRUE),"")</f>
        <v>#N/A</v>
      </c>
      <c r="I2823" s="21" t="e">
        <f>IF(A2823&lt;&gt;"",VLOOKUP(B2823,'Ket qua do'!$C$5:$AP$50000,$I$3,TRUE)*$E$9/1000,"")</f>
        <v>#N/A</v>
      </c>
      <c r="J2823" s="21" t="e">
        <f>IF(A2823&lt;&gt;"",VLOOKUP(B2823,'Ket qua do'!$C$5:$AP$50000,$J$3,TRUE)*$E$9/1000,"")</f>
        <v>#N/A</v>
      </c>
      <c r="K2823" s="21" t="e">
        <f>IF(A2823&lt;&gt;"",VLOOKUP(B2823,'Ket qua do'!$C$5:$AP$50000,$K$3,TRUE)*$E$9/1000,"")</f>
        <v>#N/A</v>
      </c>
      <c r="L2823" s="21" t="e">
        <f>IF(A2823&lt;&gt;"",VLOOKUP(B2823,'Ket qua do'!$C$5:$AP$50000,$L$3,TRUE),"")</f>
        <v>#N/A</v>
      </c>
    </row>
    <row r="2824" spans="1:12" x14ac:dyDescent="0.25">
      <c r="A2824" t="e">
        <f t="shared" si="49"/>
        <v>#N/A</v>
      </c>
      <c r="B2824" s="1" t="e">
        <f>IF(A2824&lt;&gt;"",VLOOKUP(A2824,'Ket qua do'!$B$5:$CE$50000,2,TRUE),"")</f>
        <v>#N/A</v>
      </c>
      <c r="C2824" s="19" t="e">
        <f>IF(A2824&lt;&gt;"",VLOOKUP(B2824,'Ket qua do'!$C$5:$AP$50000,$C$3,TRUE)*SQRT(3)*$C$11,"")</f>
        <v>#N/A</v>
      </c>
      <c r="D2824" s="21" t="e">
        <f>IF(A2824&lt;&gt;"",VLOOKUP(B2824,'Ket qua do'!$C$5:$AP$50000,$D$3,TRUE),"")</f>
        <v>#N/A</v>
      </c>
      <c r="E2824" s="21" t="e">
        <f>IF(A2824&lt;&gt;"",VLOOKUP(B2824,'Ket qua do'!$C$5:$AP$50000,$E$3,TRUE)*$C$12,"")</f>
        <v>#N/A</v>
      </c>
      <c r="F2824" s="21" t="e">
        <f>IF(A2824&lt;&gt;"",VLOOKUP(B2824,'Ket qua do'!$C$5:$AP$50000,$F$3,TRUE),"")</f>
        <v>#N/A</v>
      </c>
      <c r="G2824" s="21" t="e">
        <f>IF(A2824&lt;&gt;"",VLOOKUP(B2824,'Ket qua do'!$C$5:$AP$50000,$G$3,TRUE),"")</f>
        <v>#N/A</v>
      </c>
      <c r="H2824" s="21" t="e">
        <f>IF(A2824&lt;&gt;"",VLOOKUP(B2824,'Ket qua do'!$C$5:$AP$50000,$H$3,TRUE),"")</f>
        <v>#N/A</v>
      </c>
      <c r="I2824" s="21" t="e">
        <f>IF(A2824&lt;&gt;"",VLOOKUP(B2824,'Ket qua do'!$C$5:$AP$50000,$I$3,TRUE)*$E$9/1000,"")</f>
        <v>#N/A</v>
      </c>
      <c r="J2824" s="21" t="e">
        <f>IF(A2824&lt;&gt;"",VLOOKUP(B2824,'Ket qua do'!$C$5:$AP$50000,$J$3,TRUE)*$E$9/1000,"")</f>
        <v>#N/A</v>
      </c>
      <c r="K2824" s="21" t="e">
        <f>IF(A2824&lt;&gt;"",VLOOKUP(B2824,'Ket qua do'!$C$5:$AP$50000,$K$3,TRUE)*$E$9/1000,"")</f>
        <v>#N/A</v>
      </c>
      <c r="L2824" s="21" t="e">
        <f>IF(A2824&lt;&gt;"",VLOOKUP(B2824,'Ket qua do'!$C$5:$AP$50000,$L$3,TRUE),"")</f>
        <v>#N/A</v>
      </c>
    </row>
    <row r="2825" spans="1:12" x14ac:dyDescent="0.25">
      <c r="A2825" t="e">
        <f t="shared" si="49"/>
        <v>#N/A</v>
      </c>
      <c r="B2825" s="1" t="e">
        <f>IF(A2825&lt;&gt;"",VLOOKUP(A2825,'Ket qua do'!$B$5:$CE$50000,2,TRUE),"")</f>
        <v>#N/A</v>
      </c>
      <c r="C2825" s="19" t="e">
        <f>IF(A2825&lt;&gt;"",VLOOKUP(B2825,'Ket qua do'!$C$5:$AP$50000,$C$3,TRUE)*SQRT(3)*$C$11,"")</f>
        <v>#N/A</v>
      </c>
      <c r="D2825" s="21" t="e">
        <f>IF(A2825&lt;&gt;"",VLOOKUP(B2825,'Ket qua do'!$C$5:$AP$50000,$D$3,TRUE),"")</f>
        <v>#N/A</v>
      </c>
      <c r="E2825" s="21" t="e">
        <f>IF(A2825&lt;&gt;"",VLOOKUP(B2825,'Ket qua do'!$C$5:$AP$50000,$E$3,TRUE)*$C$12,"")</f>
        <v>#N/A</v>
      </c>
      <c r="F2825" s="21" t="e">
        <f>IF(A2825&lt;&gt;"",VLOOKUP(B2825,'Ket qua do'!$C$5:$AP$50000,$F$3,TRUE),"")</f>
        <v>#N/A</v>
      </c>
      <c r="G2825" s="21" t="e">
        <f>IF(A2825&lt;&gt;"",VLOOKUP(B2825,'Ket qua do'!$C$5:$AP$50000,$G$3,TRUE),"")</f>
        <v>#N/A</v>
      </c>
      <c r="H2825" s="21" t="e">
        <f>IF(A2825&lt;&gt;"",VLOOKUP(B2825,'Ket qua do'!$C$5:$AP$50000,$H$3,TRUE),"")</f>
        <v>#N/A</v>
      </c>
      <c r="I2825" s="21" t="e">
        <f>IF(A2825&lt;&gt;"",VLOOKUP(B2825,'Ket qua do'!$C$5:$AP$50000,$I$3,TRUE)*$E$9/1000,"")</f>
        <v>#N/A</v>
      </c>
      <c r="J2825" s="21" t="e">
        <f>IF(A2825&lt;&gt;"",VLOOKUP(B2825,'Ket qua do'!$C$5:$AP$50000,$J$3,TRUE)*$E$9/1000,"")</f>
        <v>#N/A</v>
      </c>
      <c r="K2825" s="21" t="e">
        <f>IF(A2825&lt;&gt;"",VLOOKUP(B2825,'Ket qua do'!$C$5:$AP$50000,$K$3,TRUE)*$E$9/1000,"")</f>
        <v>#N/A</v>
      </c>
      <c r="L2825" s="21" t="e">
        <f>IF(A2825&lt;&gt;"",VLOOKUP(B2825,'Ket qua do'!$C$5:$AP$50000,$L$3,TRUE),"")</f>
        <v>#N/A</v>
      </c>
    </row>
    <row r="2826" spans="1:12" x14ac:dyDescent="0.25">
      <c r="A2826" t="e">
        <f t="shared" si="49"/>
        <v>#N/A</v>
      </c>
      <c r="B2826" s="1" t="e">
        <f>IF(A2826&lt;&gt;"",VLOOKUP(A2826,'Ket qua do'!$B$5:$CE$50000,2,TRUE),"")</f>
        <v>#N/A</v>
      </c>
      <c r="C2826" s="19" t="e">
        <f>IF(A2826&lt;&gt;"",VLOOKUP(B2826,'Ket qua do'!$C$5:$AP$50000,$C$3,TRUE)*SQRT(3)*$C$11,"")</f>
        <v>#N/A</v>
      </c>
      <c r="D2826" s="21" t="e">
        <f>IF(A2826&lt;&gt;"",VLOOKUP(B2826,'Ket qua do'!$C$5:$AP$50000,$D$3,TRUE),"")</f>
        <v>#N/A</v>
      </c>
      <c r="E2826" s="21" t="e">
        <f>IF(A2826&lt;&gt;"",VLOOKUP(B2826,'Ket qua do'!$C$5:$AP$50000,$E$3,TRUE)*$C$12,"")</f>
        <v>#N/A</v>
      </c>
      <c r="F2826" s="21" t="e">
        <f>IF(A2826&lt;&gt;"",VLOOKUP(B2826,'Ket qua do'!$C$5:$AP$50000,$F$3,TRUE),"")</f>
        <v>#N/A</v>
      </c>
      <c r="G2826" s="21" t="e">
        <f>IF(A2826&lt;&gt;"",VLOOKUP(B2826,'Ket qua do'!$C$5:$AP$50000,$G$3,TRUE),"")</f>
        <v>#N/A</v>
      </c>
      <c r="H2826" s="21" t="e">
        <f>IF(A2826&lt;&gt;"",VLOOKUP(B2826,'Ket qua do'!$C$5:$AP$50000,$H$3,TRUE),"")</f>
        <v>#N/A</v>
      </c>
      <c r="I2826" s="21" t="e">
        <f>IF(A2826&lt;&gt;"",VLOOKUP(B2826,'Ket qua do'!$C$5:$AP$50000,$I$3,TRUE)*$E$9/1000,"")</f>
        <v>#N/A</v>
      </c>
      <c r="J2826" s="21" t="e">
        <f>IF(A2826&lt;&gt;"",VLOOKUP(B2826,'Ket qua do'!$C$5:$AP$50000,$J$3,TRUE)*$E$9/1000,"")</f>
        <v>#N/A</v>
      </c>
      <c r="K2826" s="21" t="e">
        <f>IF(A2826&lt;&gt;"",VLOOKUP(B2826,'Ket qua do'!$C$5:$AP$50000,$K$3,TRUE)*$E$9/1000,"")</f>
        <v>#N/A</v>
      </c>
      <c r="L2826" s="21" t="e">
        <f>IF(A2826&lt;&gt;"",VLOOKUP(B2826,'Ket qua do'!$C$5:$AP$50000,$L$3,TRUE),"")</f>
        <v>#N/A</v>
      </c>
    </row>
    <row r="2827" spans="1:12" x14ac:dyDescent="0.25">
      <c r="A2827" t="e">
        <f t="shared" si="49"/>
        <v>#N/A</v>
      </c>
      <c r="B2827" s="1" t="e">
        <f>IF(A2827&lt;&gt;"",VLOOKUP(A2827,'Ket qua do'!$B$5:$CE$50000,2,TRUE),"")</f>
        <v>#N/A</v>
      </c>
      <c r="C2827" s="19" t="e">
        <f>IF(A2827&lt;&gt;"",VLOOKUP(B2827,'Ket qua do'!$C$5:$AP$50000,$C$3,TRUE)*SQRT(3)*$C$11,"")</f>
        <v>#N/A</v>
      </c>
      <c r="D2827" s="21" t="e">
        <f>IF(A2827&lt;&gt;"",VLOOKUP(B2827,'Ket qua do'!$C$5:$AP$50000,$D$3,TRUE),"")</f>
        <v>#N/A</v>
      </c>
      <c r="E2827" s="21" t="e">
        <f>IF(A2827&lt;&gt;"",VLOOKUP(B2827,'Ket qua do'!$C$5:$AP$50000,$E$3,TRUE)*$C$12,"")</f>
        <v>#N/A</v>
      </c>
      <c r="F2827" s="21" t="e">
        <f>IF(A2827&lt;&gt;"",VLOOKUP(B2827,'Ket qua do'!$C$5:$AP$50000,$F$3,TRUE),"")</f>
        <v>#N/A</v>
      </c>
      <c r="G2827" s="21" t="e">
        <f>IF(A2827&lt;&gt;"",VLOOKUP(B2827,'Ket qua do'!$C$5:$AP$50000,$G$3,TRUE),"")</f>
        <v>#N/A</v>
      </c>
      <c r="H2827" s="21" t="e">
        <f>IF(A2827&lt;&gt;"",VLOOKUP(B2827,'Ket qua do'!$C$5:$AP$50000,$H$3,TRUE),"")</f>
        <v>#N/A</v>
      </c>
      <c r="I2827" s="21" t="e">
        <f>IF(A2827&lt;&gt;"",VLOOKUP(B2827,'Ket qua do'!$C$5:$AP$50000,$I$3,TRUE)*$E$9/1000,"")</f>
        <v>#N/A</v>
      </c>
      <c r="J2827" s="21" t="e">
        <f>IF(A2827&lt;&gt;"",VLOOKUP(B2827,'Ket qua do'!$C$5:$AP$50000,$J$3,TRUE)*$E$9/1000,"")</f>
        <v>#N/A</v>
      </c>
      <c r="K2827" s="21" t="e">
        <f>IF(A2827&lt;&gt;"",VLOOKUP(B2827,'Ket qua do'!$C$5:$AP$50000,$K$3,TRUE)*$E$9/1000,"")</f>
        <v>#N/A</v>
      </c>
      <c r="L2827" s="21" t="e">
        <f>IF(A2827&lt;&gt;"",VLOOKUP(B2827,'Ket qua do'!$C$5:$AP$50000,$L$3,TRUE),"")</f>
        <v>#N/A</v>
      </c>
    </row>
    <row r="2828" spans="1:12" x14ac:dyDescent="0.25">
      <c r="A2828" t="e">
        <f t="shared" si="49"/>
        <v>#N/A</v>
      </c>
      <c r="B2828" s="1" t="e">
        <f>IF(A2828&lt;&gt;"",VLOOKUP(A2828,'Ket qua do'!$B$5:$CE$50000,2,TRUE),"")</f>
        <v>#N/A</v>
      </c>
      <c r="C2828" s="19" t="e">
        <f>IF(A2828&lt;&gt;"",VLOOKUP(B2828,'Ket qua do'!$C$5:$AP$50000,$C$3,TRUE)*SQRT(3)*$C$11,"")</f>
        <v>#N/A</v>
      </c>
      <c r="D2828" s="21" t="e">
        <f>IF(A2828&lt;&gt;"",VLOOKUP(B2828,'Ket qua do'!$C$5:$AP$50000,$D$3,TRUE),"")</f>
        <v>#N/A</v>
      </c>
      <c r="E2828" s="21" t="e">
        <f>IF(A2828&lt;&gt;"",VLOOKUP(B2828,'Ket qua do'!$C$5:$AP$50000,$E$3,TRUE)*$C$12,"")</f>
        <v>#N/A</v>
      </c>
      <c r="F2828" s="21" t="e">
        <f>IF(A2828&lt;&gt;"",VLOOKUP(B2828,'Ket qua do'!$C$5:$AP$50000,$F$3,TRUE),"")</f>
        <v>#N/A</v>
      </c>
      <c r="G2828" s="21" t="e">
        <f>IF(A2828&lt;&gt;"",VLOOKUP(B2828,'Ket qua do'!$C$5:$AP$50000,$G$3,TRUE),"")</f>
        <v>#N/A</v>
      </c>
      <c r="H2828" s="21" t="e">
        <f>IF(A2828&lt;&gt;"",VLOOKUP(B2828,'Ket qua do'!$C$5:$AP$50000,$H$3,TRUE),"")</f>
        <v>#N/A</v>
      </c>
      <c r="I2828" s="21" t="e">
        <f>IF(A2828&lt;&gt;"",VLOOKUP(B2828,'Ket qua do'!$C$5:$AP$50000,$I$3,TRUE)*$E$9/1000,"")</f>
        <v>#N/A</v>
      </c>
      <c r="J2828" s="21" t="e">
        <f>IF(A2828&lt;&gt;"",VLOOKUP(B2828,'Ket qua do'!$C$5:$AP$50000,$J$3,TRUE)*$E$9/1000,"")</f>
        <v>#N/A</v>
      </c>
      <c r="K2828" s="21" t="e">
        <f>IF(A2828&lt;&gt;"",VLOOKUP(B2828,'Ket qua do'!$C$5:$AP$50000,$K$3,TRUE)*$E$9/1000,"")</f>
        <v>#N/A</v>
      </c>
      <c r="L2828" s="21" t="e">
        <f>IF(A2828&lt;&gt;"",VLOOKUP(B2828,'Ket qua do'!$C$5:$AP$50000,$L$3,TRUE),"")</f>
        <v>#N/A</v>
      </c>
    </row>
    <row r="2829" spans="1:12" x14ac:dyDescent="0.25">
      <c r="A2829" t="e">
        <f t="shared" si="49"/>
        <v>#N/A</v>
      </c>
      <c r="B2829" s="1" t="e">
        <f>IF(A2829&lt;&gt;"",VLOOKUP(A2829,'Ket qua do'!$B$5:$CE$50000,2,TRUE),"")</f>
        <v>#N/A</v>
      </c>
      <c r="C2829" s="19" t="e">
        <f>IF(A2829&lt;&gt;"",VLOOKUP(B2829,'Ket qua do'!$C$5:$AP$50000,$C$3,TRUE)*SQRT(3)*$C$11,"")</f>
        <v>#N/A</v>
      </c>
      <c r="D2829" s="21" t="e">
        <f>IF(A2829&lt;&gt;"",VLOOKUP(B2829,'Ket qua do'!$C$5:$AP$50000,$D$3,TRUE),"")</f>
        <v>#N/A</v>
      </c>
      <c r="E2829" s="21" t="e">
        <f>IF(A2829&lt;&gt;"",VLOOKUP(B2829,'Ket qua do'!$C$5:$AP$50000,$E$3,TRUE)*$C$12,"")</f>
        <v>#N/A</v>
      </c>
      <c r="F2829" s="21" t="e">
        <f>IF(A2829&lt;&gt;"",VLOOKUP(B2829,'Ket qua do'!$C$5:$AP$50000,$F$3,TRUE),"")</f>
        <v>#N/A</v>
      </c>
      <c r="G2829" s="21" t="e">
        <f>IF(A2829&lt;&gt;"",VLOOKUP(B2829,'Ket qua do'!$C$5:$AP$50000,$G$3,TRUE),"")</f>
        <v>#N/A</v>
      </c>
      <c r="H2829" s="21" t="e">
        <f>IF(A2829&lt;&gt;"",VLOOKUP(B2829,'Ket qua do'!$C$5:$AP$50000,$H$3,TRUE),"")</f>
        <v>#N/A</v>
      </c>
      <c r="I2829" s="21" t="e">
        <f>IF(A2829&lt;&gt;"",VLOOKUP(B2829,'Ket qua do'!$C$5:$AP$50000,$I$3,TRUE)*$E$9/1000,"")</f>
        <v>#N/A</v>
      </c>
      <c r="J2829" s="21" t="e">
        <f>IF(A2829&lt;&gt;"",VLOOKUP(B2829,'Ket qua do'!$C$5:$AP$50000,$J$3,TRUE)*$E$9/1000,"")</f>
        <v>#N/A</v>
      </c>
      <c r="K2829" s="21" t="e">
        <f>IF(A2829&lt;&gt;"",VLOOKUP(B2829,'Ket qua do'!$C$5:$AP$50000,$K$3,TRUE)*$E$9/1000,"")</f>
        <v>#N/A</v>
      </c>
      <c r="L2829" s="21" t="e">
        <f>IF(A2829&lt;&gt;"",VLOOKUP(B2829,'Ket qua do'!$C$5:$AP$50000,$L$3,TRUE),"")</f>
        <v>#N/A</v>
      </c>
    </row>
    <row r="2830" spans="1:12" x14ac:dyDescent="0.25">
      <c r="A2830" t="e">
        <f t="shared" si="49"/>
        <v>#N/A</v>
      </c>
      <c r="B2830" s="1" t="e">
        <f>IF(A2830&lt;&gt;"",VLOOKUP(A2830,'Ket qua do'!$B$5:$CE$50000,2,TRUE),"")</f>
        <v>#N/A</v>
      </c>
      <c r="C2830" s="19" t="e">
        <f>IF(A2830&lt;&gt;"",VLOOKUP(B2830,'Ket qua do'!$C$5:$AP$50000,$C$3,TRUE)*SQRT(3)*$C$11,"")</f>
        <v>#N/A</v>
      </c>
      <c r="D2830" s="21" t="e">
        <f>IF(A2830&lt;&gt;"",VLOOKUP(B2830,'Ket qua do'!$C$5:$AP$50000,$D$3,TRUE),"")</f>
        <v>#N/A</v>
      </c>
      <c r="E2830" s="21" t="e">
        <f>IF(A2830&lt;&gt;"",VLOOKUP(B2830,'Ket qua do'!$C$5:$AP$50000,$E$3,TRUE)*$C$12,"")</f>
        <v>#N/A</v>
      </c>
      <c r="F2830" s="21" t="e">
        <f>IF(A2830&lt;&gt;"",VLOOKUP(B2830,'Ket qua do'!$C$5:$AP$50000,$F$3,TRUE),"")</f>
        <v>#N/A</v>
      </c>
      <c r="G2830" s="21" t="e">
        <f>IF(A2830&lt;&gt;"",VLOOKUP(B2830,'Ket qua do'!$C$5:$AP$50000,$G$3,TRUE),"")</f>
        <v>#N/A</v>
      </c>
      <c r="H2830" s="21" t="e">
        <f>IF(A2830&lt;&gt;"",VLOOKUP(B2830,'Ket qua do'!$C$5:$AP$50000,$H$3,TRUE),"")</f>
        <v>#N/A</v>
      </c>
      <c r="I2830" s="21" t="e">
        <f>IF(A2830&lt;&gt;"",VLOOKUP(B2830,'Ket qua do'!$C$5:$AP$50000,$I$3,TRUE)*$E$9/1000,"")</f>
        <v>#N/A</v>
      </c>
      <c r="J2830" s="21" t="e">
        <f>IF(A2830&lt;&gt;"",VLOOKUP(B2830,'Ket qua do'!$C$5:$AP$50000,$J$3,TRUE)*$E$9/1000,"")</f>
        <v>#N/A</v>
      </c>
      <c r="K2830" s="21" t="e">
        <f>IF(A2830&lt;&gt;"",VLOOKUP(B2830,'Ket qua do'!$C$5:$AP$50000,$K$3,TRUE)*$E$9/1000,"")</f>
        <v>#N/A</v>
      </c>
      <c r="L2830" s="21" t="e">
        <f>IF(A2830&lt;&gt;"",VLOOKUP(B2830,'Ket qua do'!$C$5:$AP$50000,$L$3,TRUE),"")</f>
        <v>#N/A</v>
      </c>
    </row>
    <row r="2831" spans="1:12" x14ac:dyDescent="0.25">
      <c r="A2831" t="e">
        <f t="shared" si="49"/>
        <v>#N/A</v>
      </c>
      <c r="B2831" s="1" t="e">
        <f>IF(A2831&lt;&gt;"",VLOOKUP(A2831,'Ket qua do'!$B$5:$CE$50000,2,TRUE),"")</f>
        <v>#N/A</v>
      </c>
      <c r="C2831" s="19" t="e">
        <f>IF(A2831&lt;&gt;"",VLOOKUP(B2831,'Ket qua do'!$C$5:$AP$50000,$C$3,TRUE)*SQRT(3)*$C$11,"")</f>
        <v>#N/A</v>
      </c>
      <c r="D2831" s="21" t="e">
        <f>IF(A2831&lt;&gt;"",VLOOKUP(B2831,'Ket qua do'!$C$5:$AP$50000,$D$3,TRUE),"")</f>
        <v>#N/A</v>
      </c>
      <c r="E2831" s="21" t="e">
        <f>IF(A2831&lt;&gt;"",VLOOKUP(B2831,'Ket qua do'!$C$5:$AP$50000,$E$3,TRUE)*$C$12,"")</f>
        <v>#N/A</v>
      </c>
      <c r="F2831" s="21" t="e">
        <f>IF(A2831&lt;&gt;"",VLOOKUP(B2831,'Ket qua do'!$C$5:$AP$50000,$F$3,TRUE),"")</f>
        <v>#N/A</v>
      </c>
      <c r="G2831" s="21" t="e">
        <f>IF(A2831&lt;&gt;"",VLOOKUP(B2831,'Ket qua do'!$C$5:$AP$50000,$G$3,TRUE),"")</f>
        <v>#N/A</v>
      </c>
      <c r="H2831" s="21" t="e">
        <f>IF(A2831&lt;&gt;"",VLOOKUP(B2831,'Ket qua do'!$C$5:$AP$50000,$H$3,TRUE),"")</f>
        <v>#N/A</v>
      </c>
      <c r="I2831" s="21" t="e">
        <f>IF(A2831&lt;&gt;"",VLOOKUP(B2831,'Ket qua do'!$C$5:$AP$50000,$I$3,TRUE)*$E$9/1000,"")</f>
        <v>#N/A</v>
      </c>
      <c r="J2831" s="21" t="e">
        <f>IF(A2831&lt;&gt;"",VLOOKUP(B2831,'Ket qua do'!$C$5:$AP$50000,$J$3,TRUE)*$E$9/1000,"")</f>
        <v>#N/A</v>
      </c>
      <c r="K2831" s="21" t="e">
        <f>IF(A2831&lt;&gt;"",VLOOKUP(B2831,'Ket qua do'!$C$5:$AP$50000,$K$3,TRUE)*$E$9/1000,"")</f>
        <v>#N/A</v>
      </c>
      <c r="L2831" s="21" t="e">
        <f>IF(A2831&lt;&gt;"",VLOOKUP(B2831,'Ket qua do'!$C$5:$AP$50000,$L$3,TRUE),"")</f>
        <v>#N/A</v>
      </c>
    </row>
    <row r="2832" spans="1:12" x14ac:dyDescent="0.25">
      <c r="A2832" t="e">
        <f t="shared" si="49"/>
        <v>#N/A</v>
      </c>
      <c r="B2832" s="1" t="e">
        <f>IF(A2832&lt;&gt;"",VLOOKUP(A2832,'Ket qua do'!$B$5:$CE$50000,2,TRUE),"")</f>
        <v>#N/A</v>
      </c>
      <c r="C2832" s="19" t="e">
        <f>IF(A2832&lt;&gt;"",VLOOKUP(B2832,'Ket qua do'!$C$5:$AP$50000,$C$3,TRUE)*SQRT(3)*$C$11,"")</f>
        <v>#N/A</v>
      </c>
      <c r="D2832" s="21" t="e">
        <f>IF(A2832&lt;&gt;"",VLOOKUP(B2832,'Ket qua do'!$C$5:$AP$50000,$D$3,TRUE),"")</f>
        <v>#N/A</v>
      </c>
      <c r="E2832" s="21" t="e">
        <f>IF(A2832&lt;&gt;"",VLOOKUP(B2832,'Ket qua do'!$C$5:$AP$50000,$E$3,TRUE)*$C$12,"")</f>
        <v>#N/A</v>
      </c>
      <c r="F2832" s="21" t="e">
        <f>IF(A2832&lt;&gt;"",VLOOKUP(B2832,'Ket qua do'!$C$5:$AP$50000,$F$3,TRUE),"")</f>
        <v>#N/A</v>
      </c>
      <c r="G2832" s="21" t="e">
        <f>IF(A2832&lt;&gt;"",VLOOKUP(B2832,'Ket qua do'!$C$5:$AP$50000,$G$3,TRUE),"")</f>
        <v>#N/A</v>
      </c>
      <c r="H2832" s="21" t="e">
        <f>IF(A2832&lt;&gt;"",VLOOKUP(B2832,'Ket qua do'!$C$5:$AP$50000,$H$3,TRUE),"")</f>
        <v>#N/A</v>
      </c>
      <c r="I2832" s="21" t="e">
        <f>IF(A2832&lt;&gt;"",VLOOKUP(B2832,'Ket qua do'!$C$5:$AP$50000,$I$3,TRUE)*$E$9/1000,"")</f>
        <v>#N/A</v>
      </c>
      <c r="J2832" s="21" t="e">
        <f>IF(A2832&lt;&gt;"",VLOOKUP(B2832,'Ket qua do'!$C$5:$AP$50000,$J$3,TRUE)*$E$9/1000,"")</f>
        <v>#N/A</v>
      </c>
      <c r="K2832" s="21" t="e">
        <f>IF(A2832&lt;&gt;"",VLOOKUP(B2832,'Ket qua do'!$C$5:$AP$50000,$K$3,TRUE)*$E$9/1000,"")</f>
        <v>#N/A</v>
      </c>
      <c r="L2832" s="21" t="e">
        <f>IF(A2832&lt;&gt;"",VLOOKUP(B2832,'Ket qua do'!$C$5:$AP$50000,$L$3,TRUE),"")</f>
        <v>#N/A</v>
      </c>
    </row>
    <row r="2833" spans="1:12" x14ac:dyDescent="0.25">
      <c r="A2833" t="e">
        <f t="shared" si="49"/>
        <v>#N/A</v>
      </c>
      <c r="B2833" s="1" t="e">
        <f>IF(A2833&lt;&gt;"",VLOOKUP(A2833,'Ket qua do'!$B$5:$CE$50000,2,TRUE),"")</f>
        <v>#N/A</v>
      </c>
      <c r="C2833" s="19" t="e">
        <f>IF(A2833&lt;&gt;"",VLOOKUP(B2833,'Ket qua do'!$C$5:$AP$50000,$C$3,TRUE)*SQRT(3)*$C$11,"")</f>
        <v>#N/A</v>
      </c>
      <c r="D2833" s="21" t="e">
        <f>IF(A2833&lt;&gt;"",VLOOKUP(B2833,'Ket qua do'!$C$5:$AP$50000,$D$3,TRUE),"")</f>
        <v>#N/A</v>
      </c>
      <c r="E2833" s="21" t="e">
        <f>IF(A2833&lt;&gt;"",VLOOKUP(B2833,'Ket qua do'!$C$5:$AP$50000,$E$3,TRUE)*$C$12,"")</f>
        <v>#N/A</v>
      </c>
      <c r="F2833" s="21" t="e">
        <f>IF(A2833&lt;&gt;"",VLOOKUP(B2833,'Ket qua do'!$C$5:$AP$50000,$F$3,TRUE),"")</f>
        <v>#N/A</v>
      </c>
      <c r="G2833" s="21" t="e">
        <f>IF(A2833&lt;&gt;"",VLOOKUP(B2833,'Ket qua do'!$C$5:$AP$50000,$G$3,TRUE),"")</f>
        <v>#N/A</v>
      </c>
      <c r="H2833" s="21" t="e">
        <f>IF(A2833&lt;&gt;"",VLOOKUP(B2833,'Ket qua do'!$C$5:$AP$50000,$H$3,TRUE),"")</f>
        <v>#N/A</v>
      </c>
      <c r="I2833" s="21" t="e">
        <f>IF(A2833&lt;&gt;"",VLOOKUP(B2833,'Ket qua do'!$C$5:$AP$50000,$I$3,TRUE)*$E$9/1000,"")</f>
        <v>#N/A</v>
      </c>
      <c r="J2833" s="21" t="e">
        <f>IF(A2833&lt;&gt;"",VLOOKUP(B2833,'Ket qua do'!$C$5:$AP$50000,$J$3,TRUE)*$E$9/1000,"")</f>
        <v>#N/A</v>
      </c>
      <c r="K2833" s="21" t="e">
        <f>IF(A2833&lt;&gt;"",VLOOKUP(B2833,'Ket qua do'!$C$5:$AP$50000,$K$3,TRUE)*$E$9/1000,"")</f>
        <v>#N/A</v>
      </c>
      <c r="L2833" s="21" t="e">
        <f>IF(A2833&lt;&gt;"",VLOOKUP(B2833,'Ket qua do'!$C$5:$AP$50000,$L$3,TRUE),"")</f>
        <v>#N/A</v>
      </c>
    </row>
    <row r="2834" spans="1:12" x14ac:dyDescent="0.25">
      <c r="A2834" t="e">
        <f t="shared" si="49"/>
        <v>#N/A</v>
      </c>
      <c r="B2834" s="1" t="e">
        <f>IF(A2834&lt;&gt;"",VLOOKUP(A2834,'Ket qua do'!$B$5:$CE$50000,2,TRUE),"")</f>
        <v>#N/A</v>
      </c>
      <c r="C2834" s="19" t="e">
        <f>IF(A2834&lt;&gt;"",VLOOKUP(B2834,'Ket qua do'!$C$5:$AP$50000,$C$3,TRUE)*SQRT(3)*$C$11,"")</f>
        <v>#N/A</v>
      </c>
      <c r="D2834" s="21" t="e">
        <f>IF(A2834&lt;&gt;"",VLOOKUP(B2834,'Ket qua do'!$C$5:$AP$50000,$D$3,TRUE),"")</f>
        <v>#N/A</v>
      </c>
      <c r="E2834" s="21" t="e">
        <f>IF(A2834&lt;&gt;"",VLOOKUP(B2834,'Ket qua do'!$C$5:$AP$50000,$E$3,TRUE)*$C$12,"")</f>
        <v>#N/A</v>
      </c>
      <c r="F2834" s="21" t="e">
        <f>IF(A2834&lt;&gt;"",VLOOKUP(B2834,'Ket qua do'!$C$5:$AP$50000,$F$3,TRUE),"")</f>
        <v>#N/A</v>
      </c>
      <c r="G2834" s="21" t="e">
        <f>IF(A2834&lt;&gt;"",VLOOKUP(B2834,'Ket qua do'!$C$5:$AP$50000,$G$3,TRUE),"")</f>
        <v>#N/A</v>
      </c>
      <c r="H2834" s="21" t="e">
        <f>IF(A2834&lt;&gt;"",VLOOKUP(B2834,'Ket qua do'!$C$5:$AP$50000,$H$3,TRUE),"")</f>
        <v>#N/A</v>
      </c>
      <c r="I2834" s="21" t="e">
        <f>IF(A2834&lt;&gt;"",VLOOKUP(B2834,'Ket qua do'!$C$5:$AP$50000,$I$3,TRUE)*$E$9/1000,"")</f>
        <v>#N/A</v>
      </c>
      <c r="J2834" s="21" t="e">
        <f>IF(A2834&lt;&gt;"",VLOOKUP(B2834,'Ket qua do'!$C$5:$AP$50000,$J$3,TRUE)*$E$9/1000,"")</f>
        <v>#N/A</v>
      </c>
      <c r="K2834" s="21" t="e">
        <f>IF(A2834&lt;&gt;"",VLOOKUP(B2834,'Ket qua do'!$C$5:$AP$50000,$K$3,TRUE)*$E$9/1000,"")</f>
        <v>#N/A</v>
      </c>
      <c r="L2834" s="21" t="e">
        <f>IF(A2834&lt;&gt;"",VLOOKUP(B2834,'Ket qua do'!$C$5:$AP$50000,$L$3,TRUE),"")</f>
        <v>#N/A</v>
      </c>
    </row>
    <row r="2835" spans="1:12" x14ac:dyDescent="0.25">
      <c r="A2835" t="e">
        <f t="shared" si="49"/>
        <v>#N/A</v>
      </c>
      <c r="B2835" s="1" t="e">
        <f>IF(A2835&lt;&gt;"",VLOOKUP(A2835,'Ket qua do'!$B$5:$CE$50000,2,TRUE),"")</f>
        <v>#N/A</v>
      </c>
      <c r="C2835" s="19" t="e">
        <f>IF(A2835&lt;&gt;"",VLOOKUP(B2835,'Ket qua do'!$C$5:$AP$50000,$C$3,TRUE)*SQRT(3)*$C$11,"")</f>
        <v>#N/A</v>
      </c>
      <c r="D2835" s="21" t="e">
        <f>IF(A2835&lt;&gt;"",VLOOKUP(B2835,'Ket qua do'!$C$5:$AP$50000,$D$3,TRUE),"")</f>
        <v>#N/A</v>
      </c>
      <c r="E2835" s="21" t="e">
        <f>IF(A2835&lt;&gt;"",VLOOKUP(B2835,'Ket qua do'!$C$5:$AP$50000,$E$3,TRUE)*$C$12,"")</f>
        <v>#N/A</v>
      </c>
      <c r="F2835" s="21" t="e">
        <f>IF(A2835&lt;&gt;"",VLOOKUP(B2835,'Ket qua do'!$C$5:$AP$50000,$F$3,TRUE),"")</f>
        <v>#N/A</v>
      </c>
      <c r="G2835" s="21" t="e">
        <f>IF(A2835&lt;&gt;"",VLOOKUP(B2835,'Ket qua do'!$C$5:$AP$50000,$G$3,TRUE),"")</f>
        <v>#N/A</v>
      </c>
      <c r="H2835" s="21" t="e">
        <f>IF(A2835&lt;&gt;"",VLOOKUP(B2835,'Ket qua do'!$C$5:$AP$50000,$H$3,TRUE),"")</f>
        <v>#N/A</v>
      </c>
      <c r="I2835" s="21" t="e">
        <f>IF(A2835&lt;&gt;"",VLOOKUP(B2835,'Ket qua do'!$C$5:$AP$50000,$I$3,TRUE)*$E$9/1000,"")</f>
        <v>#N/A</v>
      </c>
      <c r="J2835" s="21" t="e">
        <f>IF(A2835&lt;&gt;"",VLOOKUP(B2835,'Ket qua do'!$C$5:$AP$50000,$J$3,TRUE)*$E$9/1000,"")</f>
        <v>#N/A</v>
      </c>
      <c r="K2835" s="21" t="e">
        <f>IF(A2835&lt;&gt;"",VLOOKUP(B2835,'Ket qua do'!$C$5:$AP$50000,$K$3,TRUE)*$E$9/1000,"")</f>
        <v>#N/A</v>
      </c>
      <c r="L2835" s="21" t="e">
        <f>IF(A2835&lt;&gt;"",VLOOKUP(B2835,'Ket qua do'!$C$5:$AP$50000,$L$3,TRUE),"")</f>
        <v>#N/A</v>
      </c>
    </row>
    <row r="2836" spans="1:12" x14ac:dyDescent="0.25">
      <c r="A2836" t="e">
        <f t="shared" si="49"/>
        <v>#N/A</v>
      </c>
      <c r="B2836" s="1" t="e">
        <f>IF(A2836&lt;&gt;"",VLOOKUP(A2836,'Ket qua do'!$B$5:$CE$50000,2,TRUE),"")</f>
        <v>#N/A</v>
      </c>
      <c r="C2836" s="19" t="e">
        <f>IF(A2836&lt;&gt;"",VLOOKUP(B2836,'Ket qua do'!$C$5:$AP$50000,$C$3,TRUE)*SQRT(3)*$C$11,"")</f>
        <v>#N/A</v>
      </c>
      <c r="D2836" s="21" t="e">
        <f>IF(A2836&lt;&gt;"",VLOOKUP(B2836,'Ket qua do'!$C$5:$AP$50000,$D$3,TRUE),"")</f>
        <v>#N/A</v>
      </c>
      <c r="E2836" s="21" t="e">
        <f>IF(A2836&lt;&gt;"",VLOOKUP(B2836,'Ket qua do'!$C$5:$AP$50000,$E$3,TRUE)*$C$12,"")</f>
        <v>#N/A</v>
      </c>
      <c r="F2836" s="21" t="e">
        <f>IF(A2836&lt;&gt;"",VLOOKUP(B2836,'Ket qua do'!$C$5:$AP$50000,$F$3,TRUE),"")</f>
        <v>#N/A</v>
      </c>
      <c r="G2836" s="21" t="e">
        <f>IF(A2836&lt;&gt;"",VLOOKUP(B2836,'Ket qua do'!$C$5:$AP$50000,$G$3,TRUE),"")</f>
        <v>#N/A</v>
      </c>
      <c r="H2836" s="21" t="e">
        <f>IF(A2836&lt;&gt;"",VLOOKUP(B2836,'Ket qua do'!$C$5:$AP$50000,$H$3,TRUE),"")</f>
        <v>#N/A</v>
      </c>
      <c r="I2836" s="21" t="e">
        <f>IF(A2836&lt;&gt;"",VLOOKUP(B2836,'Ket qua do'!$C$5:$AP$50000,$I$3,TRUE)*$E$9/1000,"")</f>
        <v>#N/A</v>
      </c>
      <c r="J2836" s="21" t="e">
        <f>IF(A2836&lt;&gt;"",VLOOKUP(B2836,'Ket qua do'!$C$5:$AP$50000,$J$3,TRUE)*$E$9/1000,"")</f>
        <v>#N/A</v>
      </c>
      <c r="K2836" s="21" t="e">
        <f>IF(A2836&lt;&gt;"",VLOOKUP(B2836,'Ket qua do'!$C$5:$AP$50000,$K$3,TRUE)*$E$9/1000,"")</f>
        <v>#N/A</v>
      </c>
      <c r="L2836" s="21" t="e">
        <f>IF(A2836&lt;&gt;"",VLOOKUP(B2836,'Ket qua do'!$C$5:$AP$50000,$L$3,TRUE),"")</f>
        <v>#N/A</v>
      </c>
    </row>
    <row r="2837" spans="1:12" x14ac:dyDescent="0.25">
      <c r="A2837" t="e">
        <f t="shared" si="49"/>
        <v>#N/A</v>
      </c>
      <c r="B2837" s="1" t="e">
        <f>IF(A2837&lt;&gt;"",VLOOKUP(A2837,'Ket qua do'!$B$5:$CE$50000,2,TRUE),"")</f>
        <v>#N/A</v>
      </c>
      <c r="C2837" s="19" t="e">
        <f>IF(A2837&lt;&gt;"",VLOOKUP(B2837,'Ket qua do'!$C$5:$AP$50000,$C$3,TRUE)*SQRT(3)*$C$11,"")</f>
        <v>#N/A</v>
      </c>
      <c r="D2837" s="21" t="e">
        <f>IF(A2837&lt;&gt;"",VLOOKUP(B2837,'Ket qua do'!$C$5:$AP$50000,$D$3,TRUE),"")</f>
        <v>#N/A</v>
      </c>
      <c r="E2837" s="21" t="e">
        <f>IF(A2837&lt;&gt;"",VLOOKUP(B2837,'Ket qua do'!$C$5:$AP$50000,$E$3,TRUE)*$C$12,"")</f>
        <v>#N/A</v>
      </c>
      <c r="F2837" s="21" t="e">
        <f>IF(A2837&lt;&gt;"",VLOOKUP(B2837,'Ket qua do'!$C$5:$AP$50000,$F$3,TRUE),"")</f>
        <v>#N/A</v>
      </c>
      <c r="G2837" s="21" t="e">
        <f>IF(A2837&lt;&gt;"",VLOOKUP(B2837,'Ket qua do'!$C$5:$AP$50000,$G$3,TRUE),"")</f>
        <v>#N/A</v>
      </c>
      <c r="H2837" s="21" t="e">
        <f>IF(A2837&lt;&gt;"",VLOOKUP(B2837,'Ket qua do'!$C$5:$AP$50000,$H$3,TRUE),"")</f>
        <v>#N/A</v>
      </c>
      <c r="I2837" s="21" t="e">
        <f>IF(A2837&lt;&gt;"",VLOOKUP(B2837,'Ket qua do'!$C$5:$AP$50000,$I$3,TRUE)*$E$9/1000,"")</f>
        <v>#N/A</v>
      </c>
      <c r="J2837" s="21" t="e">
        <f>IF(A2837&lt;&gt;"",VLOOKUP(B2837,'Ket qua do'!$C$5:$AP$50000,$J$3,TRUE)*$E$9/1000,"")</f>
        <v>#N/A</v>
      </c>
      <c r="K2837" s="21" t="e">
        <f>IF(A2837&lt;&gt;"",VLOOKUP(B2837,'Ket qua do'!$C$5:$AP$50000,$K$3,TRUE)*$E$9/1000,"")</f>
        <v>#N/A</v>
      </c>
      <c r="L2837" s="21" t="e">
        <f>IF(A2837&lt;&gt;"",VLOOKUP(B2837,'Ket qua do'!$C$5:$AP$50000,$L$3,TRUE),"")</f>
        <v>#N/A</v>
      </c>
    </row>
    <row r="2838" spans="1:12" x14ac:dyDescent="0.25">
      <c r="A2838" t="e">
        <f t="shared" si="49"/>
        <v>#N/A</v>
      </c>
      <c r="B2838" s="1" t="e">
        <f>IF(A2838&lt;&gt;"",VLOOKUP(A2838,'Ket qua do'!$B$5:$CE$50000,2,TRUE),"")</f>
        <v>#N/A</v>
      </c>
      <c r="C2838" s="19" t="e">
        <f>IF(A2838&lt;&gt;"",VLOOKUP(B2838,'Ket qua do'!$C$5:$AP$50000,$C$3,TRUE)*SQRT(3)*$C$11,"")</f>
        <v>#N/A</v>
      </c>
      <c r="D2838" s="21" t="e">
        <f>IF(A2838&lt;&gt;"",VLOOKUP(B2838,'Ket qua do'!$C$5:$AP$50000,$D$3,TRUE),"")</f>
        <v>#N/A</v>
      </c>
      <c r="E2838" s="21" t="e">
        <f>IF(A2838&lt;&gt;"",VLOOKUP(B2838,'Ket qua do'!$C$5:$AP$50000,$E$3,TRUE)*$C$12,"")</f>
        <v>#N/A</v>
      </c>
      <c r="F2838" s="21" t="e">
        <f>IF(A2838&lt;&gt;"",VLOOKUP(B2838,'Ket qua do'!$C$5:$AP$50000,$F$3,TRUE),"")</f>
        <v>#N/A</v>
      </c>
      <c r="G2838" s="21" t="e">
        <f>IF(A2838&lt;&gt;"",VLOOKUP(B2838,'Ket qua do'!$C$5:$AP$50000,$G$3,TRUE),"")</f>
        <v>#N/A</v>
      </c>
      <c r="H2838" s="21" t="e">
        <f>IF(A2838&lt;&gt;"",VLOOKUP(B2838,'Ket qua do'!$C$5:$AP$50000,$H$3,TRUE),"")</f>
        <v>#N/A</v>
      </c>
      <c r="I2838" s="21" t="e">
        <f>IF(A2838&lt;&gt;"",VLOOKUP(B2838,'Ket qua do'!$C$5:$AP$50000,$I$3,TRUE)*$E$9/1000,"")</f>
        <v>#N/A</v>
      </c>
      <c r="J2838" s="21" t="e">
        <f>IF(A2838&lt;&gt;"",VLOOKUP(B2838,'Ket qua do'!$C$5:$AP$50000,$J$3,TRUE)*$E$9/1000,"")</f>
        <v>#N/A</v>
      </c>
      <c r="K2838" s="21" t="e">
        <f>IF(A2838&lt;&gt;"",VLOOKUP(B2838,'Ket qua do'!$C$5:$AP$50000,$K$3,TRUE)*$E$9/1000,"")</f>
        <v>#N/A</v>
      </c>
      <c r="L2838" s="21" t="e">
        <f>IF(A2838&lt;&gt;"",VLOOKUP(B2838,'Ket qua do'!$C$5:$AP$50000,$L$3,TRUE),"")</f>
        <v>#N/A</v>
      </c>
    </row>
    <row r="2839" spans="1:12" x14ac:dyDescent="0.25">
      <c r="A2839" t="e">
        <f t="shared" si="49"/>
        <v>#N/A</v>
      </c>
      <c r="B2839" s="1" t="e">
        <f>IF(A2839&lt;&gt;"",VLOOKUP(A2839,'Ket qua do'!$B$5:$CE$50000,2,TRUE),"")</f>
        <v>#N/A</v>
      </c>
      <c r="C2839" s="19" t="e">
        <f>IF(A2839&lt;&gt;"",VLOOKUP(B2839,'Ket qua do'!$C$5:$AP$50000,$C$3,TRUE)*SQRT(3)*$C$11,"")</f>
        <v>#N/A</v>
      </c>
      <c r="D2839" s="21" t="e">
        <f>IF(A2839&lt;&gt;"",VLOOKUP(B2839,'Ket qua do'!$C$5:$AP$50000,$D$3,TRUE),"")</f>
        <v>#N/A</v>
      </c>
      <c r="E2839" s="21" t="e">
        <f>IF(A2839&lt;&gt;"",VLOOKUP(B2839,'Ket qua do'!$C$5:$AP$50000,$E$3,TRUE)*$C$12,"")</f>
        <v>#N/A</v>
      </c>
      <c r="F2839" s="21" t="e">
        <f>IF(A2839&lt;&gt;"",VLOOKUP(B2839,'Ket qua do'!$C$5:$AP$50000,$F$3,TRUE),"")</f>
        <v>#N/A</v>
      </c>
      <c r="G2839" s="21" t="e">
        <f>IF(A2839&lt;&gt;"",VLOOKUP(B2839,'Ket qua do'!$C$5:$AP$50000,$G$3,TRUE),"")</f>
        <v>#N/A</v>
      </c>
      <c r="H2839" s="21" t="e">
        <f>IF(A2839&lt;&gt;"",VLOOKUP(B2839,'Ket qua do'!$C$5:$AP$50000,$H$3,TRUE),"")</f>
        <v>#N/A</v>
      </c>
      <c r="I2839" s="21" t="e">
        <f>IF(A2839&lt;&gt;"",VLOOKUP(B2839,'Ket qua do'!$C$5:$AP$50000,$I$3,TRUE)*$E$9/1000,"")</f>
        <v>#N/A</v>
      </c>
      <c r="J2839" s="21" t="e">
        <f>IF(A2839&lt;&gt;"",VLOOKUP(B2839,'Ket qua do'!$C$5:$AP$50000,$J$3,TRUE)*$E$9/1000,"")</f>
        <v>#N/A</v>
      </c>
      <c r="K2839" s="21" t="e">
        <f>IF(A2839&lt;&gt;"",VLOOKUP(B2839,'Ket qua do'!$C$5:$AP$50000,$K$3,TRUE)*$E$9/1000,"")</f>
        <v>#N/A</v>
      </c>
      <c r="L2839" s="21" t="e">
        <f>IF(A2839&lt;&gt;"",VLOOKUP(B2839,'Ket qua do'!$C$5:$AP$50000,$L$3,TRUE),"")</f>
        <v>#N/A</v>
      </c>
    </row>
    <row r="2840" spans="1:12" x14ac:dyDescent="0.25">
      <c r="A2840" t="e">
        <f t="shared" si="49"/>
        <v>#N/A</v>
      </c>
      <c r="B2840" s="1" t="e">
        <f>IF(A2840&lt;&gt;"",VLOOKUP(A2840,'Ket qua do'!$B$5:$CE$50000,2,TRUE),"")</f>
        <v>#N/A</v>
      </c>
      <c r="C2840" s="19" t="e">
        <f>IF(A2840&lt;&gt;"",VLOOKUP(B2840,'Ket qua do'!$C$5:$AP$50000,$C$3,TRUE)*SQRT(3)*$C$11,"")</f>
        <v>#N/A</v>
      </c>
      <c r="D2840" s="21" t="e">
        <f>IF(A2840&lt;&gt;"",VLOOKUP(B2840,'Ket qua do'!$C$5:$AP$50000,$D$3,TRUE),"")</f>
        <v>#N/A</v>
      </c>
      <c r="E2840" s="21" t="e">
        <f>IF(A2840&lt;&gt;"",VLOOKUP(B2840,'Ket qua do'!$C$5:$AP$50000,$E$3,TRUE)*$C$12,"")</f>
        <v>#N/A</v>
      </c>
      <c r="F2840" s="21" t="e">
        <f>IF(A2840&lt;&gt;"",VLOOKUP(B2840,'Ket qua do'!$C$5:$AP$50000,$F$3,TRUE),"")</f>
        <v>#N/A</v>
      </c>
      <c r="G2840" s="21" t="e">
        <f>IF(A2840&lt;&gt;"",VLOOKUP(B2840,'Ket qua do'!$C$5:$AP$50000,$G$3,TRUE),"")</f>
        <v>#N/A</v>
      </c>
      <c r="H2840" s="21" t="e">
        <f>IF(A2840&lt;&gt;"",VLOOKUP(B2840,'Ket qua do'!$C$5:$AP$50000,$H$3,TRUE),"")</f>
        <v>#N/A</v>
      </c>
      <c r="I2840" s="21" t="e">
        <f>IF(A2840&lt;&gt;"",VLOOKUP(B2840,'Ket qua do'!$C$5:$AP$50000,$I$3,TRUE)*$E$9/1000,"")</f>
        <v>#N/A</v>
      </c>
      <c r="J2840" s="21" t="e">
        <f>IF(A2840&lt;&gt;"",VLOOKUP(B2840,'Ket qua do'!$C$5:$AP$50000,$J$3,TRUE)*$E$9/1000,"")</f>
        <v>#N/A</v>
      </c>
      <c r="K2840" s="21" t="e">
        <f>IF(A2840&lt;&gt;"",VLOOKUP(B2840,'Ket qua do'!$C$5:$AP$50000,$K$3,TRUE)*$E$9/1000,"")</f>
        <v>#N/A</v>
      </c>
      <c r="L2840" s="21" t="e">
        <f>IF(A2840&lt;&gt;"",VLOOKUP(B2840,'Ket qua do'!$C$5:$AP$50000,$L$3,TRUE),"")</f>
        <v>#N/A</v>
      </c>
    </row>
    <row r="2841" spans="1:12" x14ac:dyDescent="0.25">
      <c r="A2841" t="e">
        <f t="shared" si="49"/>
        <v>#N/A</v>
      </c>
      <c r="B2841" s="1" t="e">
        <f>IF(A2841&lt;&gt;"",VLOOKUP(A2841,'Ket qua do'!$B$5:$CE$50000,2,TRUE),"")</f>
        <v>#N/A</v>
      </c>
      <c r="C2841" s="19" t="e">
        <f>IF(A2841&lt;&gt;"",VLOOKUP(B2841,'Ket qua do'!$C$5:$AP$50000,$C$3,TRUE)*SQRT(3)*$C$11,"")</f>
        <v>#N/A</v>
      </c>
      <c r="D2841" s="21" t="e">
        <f>IF(A2841&lt;&gt;"",VLOOKUP(B2841,'Ket qua do'!$C$5:$AP$50000,$D$3,TRUE),"")</f>
        <v>#N/A</v>
      </c>
      <c r="E2841" s="21" t="e">
        <f>IF(A2841&lt;&gt;"",VLOOKUP(B2841,'Ket qua do'!$C$5:$AP$50000,$E$3,TRUE)*$C$12,"")</f>
        <v>#N/A</v>
      </c>
      <c r="F2841" s="21" t="e">
        <f>IF(A2841&lt;&gt;"",VLOOKUP(B2841,'Ket qua do'!$C$5:$AP$50000,$F$3,TRUE),"")</f>
        <v>#N/A</v>
      </c>
      <c r="G2841" s="21" t="e">
        <f>IF(A2841&lt;&gt;"",VLOOKUP(B2841,'Ket qua do'!$C$5:$AP$50000,$G$3,TRUE),"")</f>
        <v>#N/A</v>
      </c>
      <c r="H2841" s="21" t="e">
        <f>IF(A2841&lt;&gt;"",VLOOKUP(B2841,'Ket qua do'!$C$5:$AP$50000,$H$3,TRUE),"")</f>
        <v>#N/A</v>
      </c>
      <c r="I2841" s="21" t="e">
        <f>IF(A2841&lt;&gt;"",VLOOKUP(B2841,'Ket qua do'!$C$5:$AP$50000,$I$3,TRUE)*$E$9/1000,"")</f>
        <v>#N/A</v>
      </c>
      <c r="J2841" s="21" t="e">
        <f>IF(A2841&lt;&gt;"",VLOOKUP(B2841,'Ket qua do'!$C$5:$AP$50000,$J$3,TRUE)*$E$9/1000,"")</f>
        <v>#N/A</v>
      </c>
      <c r="K2841" s="21" t="e">
        <f>IF(A2841&lt;&gt;"",VLOOKUP(B2841,'Ket qua do'!$C$5:$AP$50000,$K$3,TRUE)*$E$9/1000,"")</f>
        <v>#N/A</v>
      </c>
      <c r="L2841" s="21" t="e">
        <f>IF(A2841&lt;&gt;"",VLOOKUP(B2841,'Ket qua do'!$C$5:$AP$50000,$L$3,TRUE),"")</f>
        <v>#N/A</v>
      </c>
    </row>
    <row r="2842" spans="1:12" x14ac:dyDescent="0.25">
      <c r="A2842" t="e">
        <f t="shared" ref="A2842:A2905" si="50">IF(A2841&lt;$E$8,A2841+1,"")</f>
        <v>#N/A</v>
      </c>
      <c r="B2842" s="1" t="e">
        <f>IF(A2842&lt;&gt;"",VLOOKUP(A2842,'Ket qua do'!$B$5:$CE$50000,2,TRUE),"")</f>
        <v>#N/A</v>
      </c>
      <c r="C2842" s="19" t="e">
        <f>IF(A2842&lt;&gt;"",VLOOKUP(B2842,'Ket qua do'!$C$5:$AP$50000,$C$3,TRUE)*SQRT(3)*$C$11,"")</f>
        <v>#N/A</v>
      </c>
      <c r="D2842" s="21" t="e">
        <f>IF(A2842&lt;&gt;"",VLOOKUP(B2842,'Ket qua do'!$C$5:$AP$50000,$D$3,TRUE),"")</f>
        <v>#N/A</v>
      </c>
      <c r="E2842" s="21" t="e">
        <f>IF(A2842&lt;&gt;"",VLOOKUP(B2842,'Ket qua do'!$C$5:$AP$50000,$E$3,TRUE)*$C$12,"")</f>
        <v>#N/A</v>
      </c>
      <c r="F2842" s="21" t="e">
        <f>IF(A2842&lt;&gt;"",VLOOKUP(B2842,'Ket qua do'!$C$5:$AP$50000,$F$3,TRUE),"")</f>
        <v>#N/A</v>
      </c>
      <c r="G2842" s="21" t="e">
        <f>IF(A2842&lt;&gt;"",VLOOKUP(B2842,'Ket qua do'!$C$5:$AP$50000,$G$3,TRUE),"")</f>
        <v>#N/A</v>
      </c>
      <c r="H2842" s="21" t="e">
        <f>IF(A2842&lt;&gt;"",VLOOKUP(B2842,'Ket qua do'!$C$5:$AP$50000,$H$3,TRUE),"")</f>
        <v>#N/A</v>
      </c>
      <c r="I2842" s="21" t="e">
        <f>IF(A2842&lt;&gt;"",VLOOKUP(B2842,'Ket qua do'!$C$5:$AP$50000,$I$3,TRUE)*$E$9/1000,"")</f>
        <v>#N/A</v>
      </c>
      <c r="J2842" s="21" t="e">
        <f>IF(A2842&lt;&gt;"",VLOOKUP(B2842,'Ket qua do'!$C$5:$AP$50000,$J$3,TRUE)*$E$9/1000,"")</f>
        <v>#N/A</v>
      </c>
      <c r="K2842" s="21" t="e">
        <f>IF(A2842&lt;&gt;"",VLOOKUP(B2842,'Ket qua do'!$C$5:$AP$50000,$K$3,TRUE)*$E$9/1000,"")</f>
        <v>#N/A</v>
      </c>
      <c r="L2842" s="21" t="e">
        <f>IF(A2842&lt;&gt;"",VLOOKUP(B2842,'Ket qua do'!$C$5:$AP$50000,$L$3,TRUE),"")</f>
        <v>#N/A</v>
      </c>
    </row>
    <row r="2843" spans="1:12" x14ac:dyDescent="0.25">
      <c r="A2843" t="e">
        <f t="shared" si="50"/>
        <v>#N/A</v>
      </c>
      <c r="B2843" s="1" t="e">
        <f>IF(A2843&lt;&gt;"",VLOOKUP(A2843,'Ket qua do'!$B$5:$CE$50000,2,TRUE),"")</f>
        <v>#N/A</v>
      </c>
      <c r="C2843" s="19" t="e">
        <f>IF(A2843&lt;&gt;"",VLOOKUP(B2843,'Ket qua do'!$C$5:$AP$50000,$C$3,TRUE)*SQRT(3)*$C$11,"")</f>
        <v>#N/A</v>
      </c>
      <c r="D2843" s="21" t="e">
        <f>IF(A2843&lt;&gt;"",VLOOKUP(B2843,'Ket qua do'!$C$5:$AP$50000,$D$3,TRUE),"")</f>
        <v>#N/A</v>
      </c>
      <c r="E2843" s="21" t="e">
        <f>IF(A2843&lt;&gt;"",VLOOKUP(B2843,'Ket qua do'!$C$5:$AP$50000,$E$3,TRUE)*$C$12,"")</f>
        <v>#N/A</v>
      </c>
      <c r="F2843" s="21" t="e">
        <f>IF(A2843&lt;&gt;"",VLOOKUP(B2843,'Ket qua do'!$C$5:$AP$50000,$F$3,TRUE),"")</f>
        <v>#N/A</v>
      </c>
      <c r="G2843" s="21" t="e">
        <f>IF(A2843&lt;&gt;"",VLOOKUP(B2843,'Ket qua do'!$C$5:$AP$50000,$G$3,TRUE),"")</f>
        <v>#N/A</v>
      </c>
      <c r="H2843" s="21" t="e">
        <f>IF(A2843&lt;&gt;"",VLOOKUP(B2843,'Ket qua do'!$C$5:$AP$50000,$H$3,TRUE),"")</f>
        <v>#N/A</v>
      </c>
      <c r="I2843" s="21" t="e">
        <f>IF(A2843&lt;&gt;"",VLOOKUP(B2843,'Ket qua do'!$C$5:$AP$50000,$I$3,TRUE)*$E$9/1000,"")</f>
        <v>#N/A</v>
      </c>
      <c r="J2843" s="21" t="e">
        <f>IF(A2843&lt;&gt;"",VLOOKUP(B2843,'Ket qua do'!$C$5:$AP$50000,$J$3,TRUE)*$E$9/1000,"")</f>
        <v>#N/A</v>
      </c>
      <c r="K2843" s="21" t="e">
        <f>IF(A2843&lt;&gt;"",VLOOKUP(B2843,'Ket qua do'!$C$5:$AP$50000,$K$3,TRUE)*$E$9/1000,"")</f>
        <v>#N/A</v>
      </c>
      <c r="L2843" s="21" t="e">
        <f>IF(A2843&lt;&gt;"",VLOOKUP(B2843,'Ket qua do'!$C$5:$AP$50000,$L$3,TRUE),"")</f>
        <v>#N/A</v>
      </c>
    </row>
    <row r="2844" spans="1:12" x14ac:dyDescent="0.25">
      <c r="A2844" t="e">
        <f t="shared" si="50"/>
        <v>#N/A</v>
      </c>
      <c r="B2844" s="1" t="e">
        <f>IF(A2844&lt;&gt;"",VLOOKUP(A2844,'Ket qua do'!$B$5:$CE$50000,2,TRUE),"")</f>
        <v>#N/A</v>
      </c>
      <c r="C2844" s="19" t="e">
        <f>IF(A2844&lt;&gt;"",VLOOKUP(B2844,'Ket qua do'!$C$5:$AP$50000,$C$3,TRUE)*SQRT(3)*$C$11,"")</f>
        <v>#N/A</v>
      </c>
      <c r="D2844" s="21" t="e">
        <f>IF(A2844&lt;&gt;"",VLOOKUP(B2844,'Ket qua do'!$C$5:$AP$50000,$D$3,TRUE),"")</f>
        <v>#N/A</v>
      </c>
      <c r="E2844" s="21" t="e">
        <f>IF(A2844&lt;&gt;"",VLOOKUP(B2844,'Ket qua do'!$C$5:$AP$50000,$E$3,TRUE)*$C$12,"")</f>
        <v>#N/A</v>
      </c>
      <c r="F2844" s="21" t="e">
        <f>IF(A2844&lt;&gt;"",VLOOKUP(B2844,'Ket qua do'!$C$5:$AP$50000,$F$3,TRUE),"")</f>
        <v>#N/A</v>
      </c>
      <c r="G2844" s="21" t="e">
        <f>IF(A2844&lt;&gt;"",VLOOKUP(B2844,'Ket qua do'!$C$5:$AP$50000,$G$3,TRUE),"")</f>
        <v>#N/A</v>
      </c>
      <c r="H2844" s="21" t="e">
        <f>IF(A2844&lt;&gt;"",VLOOKUP(B2844,'Ket qua do'!$C$5:$AP$50000,$H$3,TRUE),"")</f>
        <v>#N/A</v>
      </c>
      <c r="I2844" s="21" t="e">
        <f>IF(A2844&lt;&gt;"",VLOOKUP(B2844,'Ket qua do'!$C$5:$AP$50000,$I$3,TRUE)*$E$9/1000,"")</f>
        <v>#N/A</v>
      </c>
      <c r="J2844" s="21" t="e">
        <f>IF(A2844&lt;&gt;"",VLOOKUP(B2844,'Ket qua do'!$C$5:$AP$50000,$J$3,TRUE)*$E$9/1000,"")</f>
        <v>#N/A</v>
      </c>
      <c r="K2844" s="21" t="e">
        <f>IF(A2844&lt;&gt;"",VLOOKUP(B2844,'Ket qua do'!$C$5:$AP$50000,$K$3,TRUE)*$E$9/1000,"")</f>
        <v>#N/A</v>
      </c>
      <c r="L2844" s="21" t="e">
        <f>IF(A2844&lt;&gt;"",VLOOKUP(B2844,'Ket qua do'!$C$5:$AP$50000,$L$3,TRUE),"")</f>
        <v>#N/A</v>
      </c>
    </row>
    <row r="2845" spans="1:12" x14ac:dyDescent="0.25">
      <c r="A2845" t="e">
        <f t="shared" si="50"/>
        <v>#N/A</v>
      </c>
      <c r="B2845" s="1" t="e">
        <f>IF(A2845&lt;&gt;"",VLOOKUP(A2845,'Ket qua do'!$B$5:$CE$50000,2,TRUE),"")</f>
        <v>#N/A</v>
      </c>
      <c r="C2845" s="19" t="e">
        <f>IF(A2845&lt;&gt;"",VLOOKUP(B2845,'Ket qua do'!$C$5:$AP$50000,$C$3,TRUE)*SQRT(3)*$C$11,"")</f>
        <v>#N/A</v>
      </c>
      <c r="D2845" s="21" t="e">
        <f>IF(A2845&lt;&gt;"",VLOOKUP(B2845,'Ket qua do'!$C$5:$AP$50000,$D$3,TRUE),"")</f>
        <v>#N/A</v>
      </c>
      <c r="E2845" s="21" t="e">
        <f>IF(A2845&lt;&gt;"",VLOOKUP(B2845,'Ket qua do'!$C$5:$AP$50000,$E$3,TRUE)*$C$12,"")</f>
        <v>#N/A</v>
      </c>
      <c r="F2845" s="21" t="e">
        <f>IF(A2845&lt;&gt;"",VLOOKUP(B2845,'Ket qua do'!$C$5:$AP$50000,$F$3,TRUE),"")</f>
        <v>#N/A</v>
      </c>
      <c r="G2845" s="21" t="e">
        <f>IF(A2845&lt;&gt;"",VLOOKUP(B2845,'Ket qua do'!$C$5:$AP$50000,$G$3,TRUE),"")</f>
        <v>#N/A</v>
      </c>
      <c r="H2845" s="21" t="e">
        <f>IF(A2845&lt;&gt;"",VLOOKUP(B2845,'Ket qua do'!$C$5:$AP$50000,$H$3,TRUE),"")</f>
        <v>#N/A</v>
      </c>
      <c r="I2845" s="21" t="e">
        <f>IF(A2845&lt;&gt;"",VLOOKUP(B2845,'Ket qua do'!$C$5:$AP$50000,$I$3,TRUE)*$E$9/1000,"")</f>
        <v>#N/A</v>
      </c>
      <c r="J2845" s="21" t="e">
        <f>IF(A2845&lt;&gt;"",VLOOKUP(B2845,'Ket qua do'!$C$5:$AP$50000,$J$3,TRUE)*$E$9/1000,"")</f>
        <v>#N/A</v>
      </c>
      <c r="K2845" s="21" t="e">
        <f>IF(A2845&lt;&gt;"",VLOOKUP(B2845,'Ket qua do'!$C$5:$AP$50000,$K$3,TRUE)*$E$9/1000,"")</f>
        <v>#N/A</v>
      </c>
      <c r="L2845" s="21" t="e">
        <f>IF(A2845&lt;&gt;"",VLOOKUP(B2845,'Ket qua do'!$C$5:$AP$50000,$L$3,TRUE),"")</f>
        <v>#N/A</v>
      </c>
    </row>
    <row r="2846" spans="1:12" x14ac:dyDescent="0.25">
      <c r="A2846" t="e">
        <f t="shared" si="50"/>
        <v>#N/A</v>
      </c>
      <c r="B2846" s="1" t="e">
        <f>IF(A2846&lt;&gt;"",VLOOKUP(A2846,'Ket qua do'!$B$5:$CE$50000,2,TRUE),"")</f>
        <v>#N/A</v>
      </c>
      <c r="C2846" s="19" t="e">
        <f>IF(A2846&lt;&gt;"",VLOOKUP(B2846,'Ket qua do'!$C$5:$AP$50000,$C$3,TRUE)*SQRT(3)*$C$11,"")</f>
        <v>#N/A</v>
      </c>
      <c r="D2846" s="21" t="e">
        <f>IF(A2846&lt;&gt;"",VLOOKUP(B2846,'Ket qua do'!$C$5:$AP$50000,$D$3,TRUE),"")</f>
        <v>#N/A</v>
      </c>
      <c r="E2846" s="21" t="e">
        <f>IF(A2846&lt;&gt;"",VLOOKUP(B2846,'Ket qua do'!$C$5:$AP$50000,$E$3,TRUE)*$C$12,"")</f>
        <v>#N/A</v>
      </c>
      <c r="F2846" s="21" t="e">
        <f>IF(A2846&lt;&gt;"",VLOOKUP(B2846,'Ket qua do'!$C$5:$AP$50000,$F$3,TRUE),"")</f>
        <v>#N/A</v>
      </c>
      <c r="G2846" s="21" t="e">
        <f>IF(A2846&lt;&gt;"",VLOOKUP(B2846,'Ket qua do'!$C$5:$AP$50000,$G$3,TRUE),"")</f>
        <v>#N/A</v>
      </c>
      <c r="H2846" s="21" t="e">
        <f>IF(A2846&lt;&gt;"",VLOOKUP(B2846,'Ket qua do'!$C$5:$AP$50000,$H$3,TRUE),"")</f>
        <v>#N/A</v>
      </c>
      <c r="I2846" s="21" t="e">
        <f>IF(A2846&lt;&gt;"",VLOOKUP(B2846,'Ket qua do'!$C$5:$AP$50000,$I$3,TRUE)*$E$9/1000,"")</f>
        <v>#N/A</v>
      </c>
      <c r="J2846" s="21" t="e">
        <f>IF(A2846&lt;&gt;"",VLOOKUP(B2846,'Ket qua do'!$C$5:$AP$50000,$J$3,TRUE)*$E$9/1000,"")</f>
        <v>#N/A</v>
      </c>
      <c r="K2846" s="21" t="e">
        <f>IF(A2846&lt;&gt;"",VLOOKUP(B2846,'Ket qua do'!$C$5:$AP$50000,$K$3,TRUE)*$E$9/1000,"")</f>
        <v>#N/A</v>
      </c>
      <c r="L2846" s="21" t="e">
        <f>IF(A2846&lt;&gt;"",VLOOKUP(B2846,'Ket qua do'!$C$5:$AP$50000,$L$3,TRUE),"")</f>
        <v>#N/A</v>
      </c>
    </row>
    <row r="2847" spans="1:12" x14ac:dyDescent="0.25">
      <c r="A2847" t="e">
        <f t="shared" si="50"/>
        <v>#N/A</v>
      </c>
      <c r="B2847" s="1" t="e">
        <f>IF(A2847&lt;&gt;"",VLOOKUP(A2847,'Ket qua do'!$B$5:$CE$50000,2,TRUE),"")</f>
        <v>#N/A</v>
      </c>
      <c r="C2847" s="19" t="e">
        <f>IF(A2847&lt;&gt;"",VLOOKUP(B2847,'Ket qua do'!$C$5:$AP$50000,$C$3,TRUE)*SQRT(3)*$C$11,"")</f>
        <v>#N/A</v>
      </c>
      <c r="D2847" s="21" t="e">
        <f>IF(A2847&lt;&gt;"",VLOOKUP(B2847,'Ket qua do'!$C$5:$AP$50000,$D$3,TRUE),"")</f>
        <v>#N/A</v>
      </c>
      <c r="E2847" s="21" t="e">
        <f>IF(A2847&lt;&gt;"",VLOOKUP(B2847,'Ket qua do'!$C$5:$AP$50000,$E$3,TRUE)*$C$12,"")</f>
        <v>#N/A</v>
      </c>
      <c r="F2847" s="21" t="e">
        <f>IF(A2847&lt;&gt;"",VLOOKUP(B2847,'Ket qua do'!$C$5:$AP$50000,$F$3,TRUE),"")</f>
        <v>#N/A</v>
      </c>
      <c r="G2847" s="21" t="e">
        <f>IF(A2847&lt;&gt;"",VLOOKUP(B2847,'Ket qua do'!$C$5:$AP$50000,$G$3,TRUE),"")</f>
        <v>#N/A</v>
      </c>
      <c r="H2847" s="21" t="e">
        <f>IF(A2847&lt;&gt;"",VLOOKUP(B2847,'Ket qua do'!$C$5:$AP$50000,$H$3,TRUE),"")</f>
        <v>#N/A</v>
      </c>
      <c r="I2847" s="21" t="e">
        <f>IF(A2847&lt;&gt;"",VLOOKUP(B2847,'Ket qua do'!$C$5:$AP$50000,$I$3,TRUE)*$E$9/1000,"")</f>
        <v>#N/A</v>
      </c>
      <c r="J2847" s="21" t="e">
        <f>IF(A2847&lt;&gt;"",VLOOKUP(B2847,'Ket qua do'!$C$5:$AP$50000,$J$3,TRUE)*$E$9/1000,"")</f>
        <v>#N/A</v>
      </c>
      <c r="K2847" s="21" t="e">
        <f>IF(A2847&lt;&gt;"",VLOOKUP(B2847,'Ket qua do'!$C$5:$AP$50000,$K$3,TRUE)*$E$9/1000,"")</f>
        <v>#N/A</v>
      </c>
      <c r="L2847" s="21" t="e">
        <f>IF(A2847&lt;&gt;"",VLOOKUP(B2847,'Ket qua do'!$C$5:$AP$50000,$L$3,TRUE),"")</f>
        <v>#N/A</v>
      </c>
    </row>
    <row r="2848" spans="1:12" x14ac:dyDescent="0.25">
      <c r="A2848" t="e">
        <f t="shared" si="50"/>
        <v>#N/A</v>
      </c>
      <c r="B2848" s="1" t="e">
        <f>IF(A2848&lt;&gt;"",VLOOKUP(A2848,'Ket qua do'!$B$5:$CE$50000,2,TRUE),"")</f>
        <v>#N/A</v>
      </c>
      <c r="C2848" s="19" t="e">
        <f>IF(A2848&lt;&gt;"",VLOOKUP(B2848,'Ket qua do'!$C$5:$AP$50000,$C$3,TRUE)*SQRT(3)*$C$11,"")</f>
        <v>#N/A</v>
      </c>
      <c r="D2848" s="21" t="e">
        <f>IF(A2848&lt;&gt;"",VLOOKUP(B2848,'Ket qua do'!$C$5:$AP$50000,$D$3,TRUE),"")</f>
        <v>#N/A</v>
      </c>
      <c r="E2848" s="21" t="e">
        <f>IF(A2848&lt;&gt;"",VLOOKUP(B2848,'Ket qua do'!$C$5:$AP$50000,$E$3,TRUE)*$C$12,"")</f>
        <v>#N/A</v>
      </c>
      <c r="F2848" s="21" t="e">
        <f>IF(A2848&lt;&gt;"",VLOOKUP(B2848,'Ket qua do'!$C$5:$AP$50000,$F$3,TRUE),"")</f>
        <v>#N/A</v>
      </c>
      <c r="G2848" s="21" t="e">
        <f>IF(A2848&lt;&gt;"",VLOOKUP(B2848,'Ket qua do'!$C$5:$AP$50000,$G$3,TRUE),"")</f>
        <v>#N/A</v>
      </c>
      <c r="H2848" s="21" t="e">
        <f>IF(A2848&lt;&gt;"",VLOOKUP(B2848,'Ket qua do'!$C$5:$AP$50000,$H$3,TRUE),"")</f>
        <v>#N/A</v>
      </c>
      <c r="I2848" s="21" t="e">
        <f>IF(A2848&lt;&gt;"",VLOOKUP(B2848,'Ket qua do'!$C$5:$AP$50000,$I$3,TRUE)*$E$9/1000,"")</f>
        <v>#N/A</v>
      </c>
      <c r="J2848" s="21" t="e">
        <f>IF(A2848&lt;&gt;"",VLOOKUP(B2848,'Ket qua do'!$C$5:$AP$50000,$J$3,TRUE)*$E$9/1000,"")</f>
        <v>#N/A</v>
      </c>
      <c r="K2848" s="21" t="e">
        <f>IF(A2848&lt;&gt;"",VLOOKUP(B2848,'Ket qua do'!$C$5:$AP$50000,$K$3,TRUE)*$E$9/1000,"")</f>
        <v>#N/A</v>
      </c>
      <c r="L2848" s="21" t="e">
        <f>IF(A2848&lt;&gt;"",VLOOKUP(B2848,'Ket qua do'!$C$5:$AP$50000,$L$3,TRUE),"")</f>
        <v>#N/A</v>
      </c>
    </row>
    <row r="2849" spans="1:12" x14ac:dyDescent="0.25">
      <c r="A2849" t="e">
        <f t="shared" si="50"/>
        <v>#N/A</v>
      </c>
      <c r="B2849" s="1" t="e">
        <f>IF(A2849&lt;&gt;"",VLOOKUP(A2849,'Ket qua do'!$B$5:$CE$50000,2,TRUE),"")</f>
        <v>#N/A</v>
      </c>
      <c r="C2849" s="19" t="e">
        <f>IF(A2849&lt;&gt;"",VLOOKUP(B2849,'Ket qua do'!$C$5:$AP$50000,$C$3,TRUE)*SQRT(3)*$C$11,"")</f>
        <v>#N/A</v>
      </c>
      <c r="D2849" s="21" t="e">
        <f>IF(A2849&lt;&gt;"",VLOOKUP(B2849,'Ket qua do'!$C$5:$AP$50000,$D$3,TRUE),"")</f>
        <v>#N/A</v>
      </c>
      <c r="E2849" s="21" t="e">
        <f>IF(A2849&lt;&gt;"",VLOOKUP(B2849,'Ket qua do'!$C$5:$AP$50000,$E$3,TRUE)*$C$12,"")</f>
        <v>#N/A</v>
      </c>
      <c r="F2849" s="21" t="e">
        <f>IF(A2849&lt;&gt;"",VLOOKUP(B2849,'Ket qua do'!$C$5:$AP$50000,$F$3,TRUE),"")</f>
        <v>#N/A</v>
      </c>
      <c r="G2849" s="21" t="e">
        <f>IF(A2849&lt;&gt;"",VLOOKUP(B2849,'Ket qua do'!$C$5:$AP$50000,$G$3,TRUE),"")</f>
        <v>#N/A</v>
      </c>
      <c r="H2849" s="21" t="e">
        <f>IF(A2849&lt;&gt;"",VLOOKUP(B2849,'Ket qua do'!$C$5:$AP$50000,$H$3,TRUE),"")</f>
        <v>#N/A</v>
      </c>
      <c r="I2849" s="21" t="e">
        <f>IF(A2849&lt;&gt;"",VLOOKUP(B2849,'Ket qua do'!$C$5:$AP$50000,$I$3,TRUE)*$E$9/1000,"")</f>
        <v>#N/A</v>
      </c>
      <c r="J2849" s="21" t="e">
        <f>IF(A2849&lt;&gt;"",VLOOKUP(B2849,'Ket qua do'!$C$5:$AP$50000,$J$3,TRUE)*$E$9/1000,"")</f>
        <v>#N/A</v>
      </c>
      <c r="K2849" s="21" t="e">
        <f>IF(A2849&lt;&gt;"",VLOOKUP(B2849,'Ket qua do'!$C$5:$AP$50000,$K$3,TRUE)*$E$9/1000,"")</f>
        <v>#N/A</v>
      </c>
      <c r="L2849" s="21" t="e">
        <f>IF(A2849&lt;&gt;"",VLOOKUP(B2849,'Ket qua do'!$C$5:$AP$50000,$L$3,TRUE),"")</f>
        <v>#N/A</v>
      </c>
    </row>
    <row r="2850" spans="1:12" x14ac:dyDescent="0.25">
      <c r="A2850" t="e">
        <f t="shared" si="50"/>
        <v>#N/A</v>
      </c>
      <c r="B2850" s="1" t="e">
        <f>IF(A2850&lt;&gt;"",VLOOKUP(A2850,'Ket qua do'!$B$5:$CE$50000,2,TRUE),"")</f>
        <v>#N/A</v>
      </c>
      <c r="C2850" s="19" t="e">
        <f>IF(A2850&lt;&gt;"",VLOOKUP(B2850,'Ket qua do'!$C$5:$AP$50000,$C$3,TRUE)*SQRT(3)*$C$11,"")</f>
        <v>#N/A</v>
      </c>
      <c r="D2850" s="21" t="e">
        <f>IF(A2850&lt;&gt;"",VLOOKUP(B2850,'Ket qua do'!$C$5:$AP$50000,$D$3,TRUE),"")</f>
        <v>#N/A</v>
      </c>
      <c r="E2850" s="21" t="e">
        <f>IF(A2850&lt;&gt;"",VLOOKUP(B2850,'Ket qua do'!$C$5:$AP$50000,$E$3,TRUE)*$C$12,"")</f>
        <v>#N/A</v>
      </c>
      <c r="F2850" s="21" t="e">
        <f>IF(A2850&lt;&gt;"",VLOOKUP(B2850,'Ket qua do'!$C$5:$AP$50000,$F$3,TRUE),"")</f>
        <v>#N/A</v>
      </c>
      <c r="G2850" s="21" t="e">
        <f>IF(A2850&lt;&gt;"",VLOOKUP(B2850,'Ket qua do'!$C$5:$AP$50000,$G$3,TRUE),"")</f>
        <v>#N/A</v>
      </c>
      <c r="H2850" s="21" t="e">
        <f>IF(A2850&lt;&gt;"",VLOOKUP(B2850,'Ket qua do'!$C$5:$AP$50000,$H$3,TRUE),"")</f>
        <v>#N/A</v>
      </c>
      <c r="I2850" s="21" t="e">
        <f>IF(A2850&lt;&gt;"",VLOOKUP(B2850,'Ket qua do'!$C$5:$AP$50000,$I$3,TRUE)*$E$9/1000,"")</f>
        <v>#N/A</v>
      </c>
      <c r="J2850" s="21" t="e">
        <f>IF(A2850&lt;&gt;"",VLOOKUP(B2850,'Ket qua do'!$C$5:$AP$50000,$J$3,TRUE)*$E$9/1000,"")</f>
        <v>#N/A</v>
      </c>
      <c r="K2850" s="21" t="e">
        <f>IF(A2850&lt;&gt;"",VLOOKUP(B2850,'Ket qua do'!$C$5:$AP$50000,$K$3,TRUE)*$E$9/1000,"")</f>
        <v>#N/A</v>
      </c>
      <c r="L2850" s="21" t="e">
        <f>IF(A2850&lt;&gt;"",VLOOKUP(B2850,'Ket qua do'!$C$5:$AP$50000,$L$3,TRUE),"")</f>
        <v>#N/A</v>
      </c>
    </row>
    <row r="2851" spans="1:12" x14ac:dyDescent="0.25">
      <c r="A2851" t="e">
        <f t="shared" si="50"/>
        <v>#N/A</v>
      </c>
      <c r="B2851" s="1" t="e">
        <f>IF(A2851&lt;&gt;"",VLOOKUP(A2851,'Ket qua do'!$B$5:$CE$50000,2,TRUE),"")</f>
        <v>#N/A</v>
      </c>
      <c r="C2851" s="19" t="e">
        <f>IF(A2851&lt;&gt;"",VLOOKUP(B2851,'Ket qua do'!$C$5:$AP$50000,$C$3,TRUE)*SQRT(3)*$C$11,"")</f>
        <v>#N/A</v>
      </c>
      <c r="D2851" s="21" t="e">
        <f>IF(A2851&lt;&gt;"",VLOOKUP(B2851,'Ket qua do'!$C$5:$AP$50000,$D$3,TRUE),"")</f>
        <v>#N/A</v>
      </c>
      <c r="E2851" s="21" t="e">
        <f>IF(A2851&lt;&gt;"",VLOOKUP(B2851,'Ket qua do'!$C$5:$AP$50000,$E$3,TRUE)*$C$12,"")</f>
        <v>#N/A</v>
      </c>
      <c r="F2851" s="21" t="e">
        <f>IF(A2851&lt;&gt;"",VLOOKUP(B2851,'Ket qua do'!$C$5:$AP$50000,$F$3,TRUE),"")</f>
        <v>#N/A</v>
      </c>
      <c r="G2851" s="21" t="e">
        <f>IF(A2851&lt;&gt;"",VLOOKUP(B2851,'Ket qua do'!$C$5:$AP$50000,$G$3,TRUE),"")</f>
        <v>#N/A</v>
      </c>
      <c r="H2851" s="21" t="e">
        <f>IF(A2851&lt;&gt;"",VLOOKUP(B2851,'Ket qua do'!$C$5:$AP$50000,$H$3,TRUE),"")</f>
        <v>#N/A</v>
      </c>
      <c r="I2851" s="21" t="e">
        <f>IF(A2851&lt;&gt;"",VLOOKUP(B2851,'Ket qua do'!$C$5:$AP$50000,$I$3,TRUE)*$E$9/1000,"")</f>
        <v>#N/A</v>
      </c>
      <c r="J2851" s="21" t="e">
        <f>IF(A2851&lt;&gt;"",VLOOKUP(B2851,'Ket qua do'!$C$5:$AP$50000,$J$3,TRUE)*$E$9/1000,"")</f>
        <v>#N/A</v>
      </c>
      <c r="K2851" s="21" t="e">
        <f>IF(A2851&lt;&gt;"",VLOOKUP(B2851,'Ket qua do'!$C$5:$AP$50000,$K$3,TRUE)*$E$9/1000,"")</f>
        <v>#N/A</v>
      </c>
      <c r="L2851" s="21" t="e">
        <f>IF(A2851&lt;&gt;"",VLOOKUP(B2851,'Ket qua do'!$C$5:$AP$50000,$L$3,TRUE),"")</f>
        <v>#N/A</v>
      </c>
    </row>
    <row r="2852" spans="1:12" x14ac:dyDescent="0.25">
      <c r="A2852" t="e">
        <f t="shared" si="50"/>
        <v>#N/A</v>
      </c>
      <c r="B2852" s="1" t="e">
        <f>IF(A2852&lt;&gt;"",VLOOKUP(A2852,'Ket qua do'!$B$5:$CE$50000,2,TRUE),"")</f>
        <v>#N/A</v>
      </c>
      <c r="C2852" s="19" t="e">
        <f>IF(A2852&lt;&gt;"",VLOOKUP(B2852,'Ket qua do'!$C$5:$AP$50000,$C$3,TRUE)*SQRT(3)*$C$11,"")</f>
        <v>#N/A</v>
      </c>
      <c r="D2852" s="21" t="e">
        <f>IF(A2852&lt;&gt;"",VLOOKUP(B2852,'Ket qua do'!$C$5:$AP$50000,$D$3,TRUE),"")</f>
        <v>#N/A</v>
      </c>
      <c r="E2852" s="21" t="e">
        <f>IF(A2852&lt;&gt;"",VLOOKUP(B2852,'Ket qua do'!$C$5:$AP$50000,$E$3,TRUE)*$C$12,"")</f>
        <v>#N/A</v>
      </c>
      <c r="F2852" s="21" t="e">
        <f>IF(A2852&lt;&gt;"",VLOOKUP(B2852,'Ket qua do'!$C$5:$AP$50000,$F$3,TRUE),"")</f>
        <v>#N/A</v>
      </c>
      <c r="G2852" s="21" t="e">
        <f>IF(A2852&lt;&gt;"",VLOOKUP(B2852,'Ket qua do'!$C$5:$AP$50000,$G$3,TRUE),"")</f>
        <v>#N/A</v>
      </c>
      <c r="H2852" s="21" t="e">
        <f>IF(A2852&lt;&gt;"",VLOOKUP(B2852,'Ket qua do'!$C$5:$AP$50000,$H$3,TRUE),"")</f>
        <v>#N/A</v>
      </c>
      <c r="I2852" s="21" t="e">
        <f>IF(A2852&lt;&gt;"",VLOOKUP(B2852,'Ket qua do'!$C$5:$AP$50000,$I$3,TRUE)*$E$9/1000,"")</f>
        <v>#N/A</v>
      </c>
      <c r="J2852" s="21" t="e">
        <f>IF(A2852&lt;&gt;"",VLOOKUP(B2852,'Ket qua do'!$C$5:$AP$50000,$J$3,TRUE)*$E$9/1000,"")</f>
        <v>#N/A</v>
      </c>
      <c r="K2852" s="21" t="e">
        <f>IF(A2852&lt;&gt;"",VLOOKUP(B2852,'Ket qua do'!$C$5:$AP$50000,$K$3,TRUE)*$E$9/1000,"")</f>
        <v>#N/A</v>
      </c>
      <c r="L2852" s="21" t="e">
        <f>IF(A2852&lt;&gt;"",VLOOKUP(B2852,'Ket qua do'!$C$5:$AP$50000,$L$3,TRUE),"")</f>
        <v>#N/A</v>
      </c>
    </row>
    <row r="2853" spans="1:12" x14ac:dyDescent="0.25">
      <c r="A2853" t="e">
        <f t="shared" si="50"/>
        <v>#N/A</v>
      </c>
      <c r="B2853" s="1" t="e">
        <f>IF(A2853&lt;&gt;"",VLOOKUP(A2853,'Ket qua do'!$B$5:$CE$50000,2,TRUE),"")</f>
        <v>#N/A</v>
      </c>
      <c r="C2853" s="19" t="e">
        <f>IF(A2853&lt;&gt;"",VLOOKUP(B2853,'Ket qua do'!$C$5:$AP$50000,$C$3,TRUE)*SQRT(3)*$C$11,"")</f>
        <v>#N/A</v>
      </c>
      <c r="D2853" s="21" t="e">
        <f>IF(A2853&lt;&gt;"",VLOOKUP(B2853,'Ket qua do'!$C$5:$AP$50000,$D$3,TRUE),"")</f>
        <v>#N/A</v>
      </c>
      <c r="E2853" s="21" t="e">
        <f>IF(A2853&lt;&gt;"",VLOOKUP(B2853,'Ket qua do'!$C$5:$AP$50000,$E$3,TRUE)*$C$12,"")</f>
        <v>#N/A</v>
      </c>
      <c r="F2853" s="21" t="e">
        <f>IF(A2853&lt;&gt;"",VLOOKUP(B2853,'Ket qua do'!$C$5:$AP$50000,$F$3,TRUE),"")</f>
        <v>#N/A</v>
      </c>
      <c r="G2853" s="21" t="e">
        <f>IF(A2853&lt;&gt;"",VLOOKUP(B2853,'Ket qua do'!$C$5:$AP$50000,$G$3,TRUE),"")</f>
        <v>#N/A</v>
      </c>
      <c r="H2853" s="21" t="e">
        <f>IF(A2853&lt;&gt;"",VLOOKUP(B2853,'Ket qua do'!$C$5:$AP$50000,$H$3,TRUE),"")</f>
        <v>#N/A</v>
      </c>
      <c r="I2853" s="21" t="e">
        <f>IF(A2853&lt;&gt;"",VLOOKUP(B2853,'Ket qua do'!$C$5:$AP$50000,$I$3,TRUE)*$E$9/1000,"")</f>
        <v>#N/A</v>
      </c>
      <c r="J2853" s="21" t="e">
        <f>IF(A2853&lt;&gt;"",VLOOKUP(B2853,'Ket qua do'!$C$5:$AP$50000,$J$3,TRUE)*$E$9/1000,"")</f>
        <v>#N/A</v>
      </c>
      <c r="K2853" s="21" t="e">
        <f>IF(A2853&lt;&gt;"",VLOOKUP(B2853,'Ket qua do'!$C$5:$AP$50000,$K$3,TRUE)*$E$9/1000,"")</f>
        <v>#N/A</v>
      </c>
      <c r="L2853" s="21" t="e">
        <f>IF(A2853&lt;&gt;"",VLOOKUP(B2853,'Ket qua do'!$C$5:$AP$50000,$L$3,TRUE),"")</f>
        <v>#N/A</v>
      </c>
    </row>
    <row r="2854" spans="1:12" x14ac:dyDescent="0.25">
      <c r="A2854" t="e">
        <f t="shared" si="50"/>
        <v>#N/A</v>
      </c>
      <c r="B2854" s="1" t="e">
        <f>IF(A2854&lt;&gt;"",VLOOKUP(A2854,'Ket qua do'!$B$5:$CE$50000,2,TRUE),"")</f>
        <v>#N/A</v>
      </c>
      <c r="C2854" s="19" t="e">
        <f>IF(A2854&lt;&gt;"",VLOOKUP(B2854,'Ket qua do'!$C$5:$AP$50000,$C$3,TRUE)*SQRT(3)*$C$11,"")</f>
        <v>#N/A</v>
      </c>
      <c r="D2854" s="21" t="e">
        <f>IF(A2854&lt;&gt;"",VLOOKUP(B2854,'Ket qua do'!$C$5:$AP$50000,$D$3,TRUE),"")</f>
        <v>#N/A</v>
      </c>
      <c r="E2854" s="21" t="e">
        <f>IF(A2854&lt;&gt;"",VLOOKUP(B2854,'Ket qua do'!$C$5:$AP$50000,$E$3,TRUE)*$C$12,"")</f>
        <v>#N/A</v>
      </c>
      <c r="F2854" s="21" t="e">
        <f>IF(A2854&lt;&gt;"",VLOOKUP(B2854,'Ket qua do'!$C$5:$AP$50000,$F$3,TRUE),"")</f>
        <v>#N/A</v>
      </c>
      <c r="G2854" s="21" t="e">
        <f>IF(A2854&lt;&gt;"",VLOOKUP(B2854,'Ket qua do'!$C$5:$AP$50000,$G$3,TRUE),"")</f>
        <v>#N/A</v>
      </c>
      <c r="H2854" s="21" t="e">
        <f>IF(A2854&lt;&gt;"",VLOOKUP(B2854,'Ket qua do'!$C$5:$AP$50000,$H$3,TRUE),"")</f>
        <v>#N/A</v>
      </c>
      <c r="I2854" s="21" t="e">
        <f>IF(A2854&lt;&gt;"",VLOOKUP(B2854,'Ket qua do'!$C$5:$AP$50000,$I$3,TRUE)*$E$9/1000,"")</f>
        <v>#N/A</v>
      </c>
      <c r="J2854" s="21" t="e">
        <f>IF(A2854&lt;&gt;"",VLOOKUP(B2854,'Ket qua do'!$C$5:$AP$50000,$J$3,TRUE)*$E$9/1000,"")</f>
        <v>#N/A</v>
      </c>
      <c r="K2854" s="21" t="e">
        <f>IF(A2854&lt;&gt;"",VLOOKUP(B2854,'Ket qua do'!$C$5:$AP$50000,$K$3,TRUE)*$E$9/1000,"")</f>
        <v>#N/A</v>
      </c>
      <c r="L2854" s="21" t="e">
        <f>IF(A2854&lt;&gt;"",VLOOKUP(B2854,'Ket qua do'!$C$5:$AP$50000,$L$3,TRUE),"")</f>
        <v>#N/A</v>
      </c>
    </row>
    <row r="2855" spans="1:12" x14ac:dyDescent="0.25">
      <c r="A2855" t="e">
        <f t="shared" si="50"/>
        <v>#N/A</v>
      </c>
      <c r="B2855" s="1" t="e">
        <f>IF(A2855&lt;&gt;"",VLOOKUP(A2855,'Ket qua do'!$B$5:$CE$50000,2,TRUE),"")</f>
        <v>#N/A</v>
      </c>
      <c r="C2855" s="19" t="e">
        <f>IF(A2855&lt;&gt;"",VLOOKUP(B2855,'Ket qua do'!$C$5:$AP$50000,$C$3,TRUE)*SQRT(3)*$C$11,"")</f>
        <v>#N/A</v>
      </c>
      <c r="D2855" s="21" t="e">
        <f>IF(A2855&lt;&gt;"",VLOOKUP(B2855,'Ket qua do'!$C$5:$AP$50000,$D$3,TRUE),"")</f>
        <v>#N/A</v>
      </c>
      <c r="E2855" s="21" t="e">
        <f>IF(A2855&lt;&gt;"",VLOOKUP(B2855,'Ket qua do'!$C$5:$AP$50000,$E$3,TRUE)*$C$12,"")</f>
        <v>#N/A</v>
      </c>
      <c r="F2855" s="21" t="e">
        <f>IF(A2855&lt;&gt;"",VLOOKUP(B2855,'Ket qua do'!$C$5:$AP$50000,$F$3,TRUE),"")</f>
        <v>#N/A</v>
      </c>
      <c r="G2855" s="21" t="e">
        <f>IF(A2855&lt;&gt;"",VLOOKUP(B2855,'Ket qua do'!$C$5:$AP$50000,$G$3,TRUE),"")</f>
        <v>#N/A</v>
      </c>
      <c r="H2855" s="21" t="e">
        <f>IF(A2855&lt;&gt;"",VLOOKUP(B2855,'Ket qua do'!$C$5:$AP$50000,$H$3,TRUE),"")</f>
        <v>#N/A</v>
      </c>
      <c r="I2855" s="21" t="e">
        <f>IF(A2855&lt;&gt;"",VLOOKUP(B2855,'Ket qua do'!$C$5:$AP$50000,$I$3,TRUE)*$E$9/1000,"")</f>
        <v>#N/A</v>
      </c>
      <c r="J2855" s="21" t="e">
        <f>IF(A2855&lt;&gt;"",VLOOKUP(B2855,'Ket qua do'!$C$5:$AP$50000,$J$3,TRUE)*$E$9/1000,"")</f>
        <v>#N/A</v>
      </c>
      <c r="K2855" s="21" t="e">
        <f>IF(A2855&lt;&gt;"",VLOOKUP(B2855,'Ket qua do'!$C$5:$AP$50000,$K$3,TRUE)*$E$9/1000,"")</f>
        <v>#N/A</v>
      </c>
      <c r="L2855" s="21" t="e">
        <f>IF(A2855&lt;&gt;"",VLOOKUP(B2855,'Ket qua do'!$C$5:$AP$50000,$L$3,TRUE),"")</f>
        <v>#N/A</v>
      </c>
    </row>
    <row r="2856" spans="1:12" x14ac:dyDescent="0.25">
      <c r="A2856" t="e">
        <f t="shared" si="50"/>
        <v>#N/A</v>
      </c>
      <c r="B2856" s="1" t="e">
        <f>IF(A2856&lt;&gt;"",VLOOKUP(A2856,'Ket qua do'!$B$5:$CE$50000,2,TRUE),"")</f>
        <v>#N/A</v>
      </c>
      <c r="C2856" s="19" t="e">
        <f>IF(A2856&lt;&gt;"",VLOOKUP(B2856,'Ket qua do'!$C$5:$AP$50000,$C$3,TRUE)*SQRT(3)*$C$11,"")</f>
        <v>#N/A</v>
      </c>
      <c r="D2856" s="21" t="e">
        <f>IF(A2856&lt;&gt;"",VLOOKUP(B2856,'Ket qua do'!$C$5:$AP$50000,$D$3,TRUE),"")</f>
        <v>#N/A</v>
      </c>
      <c r="E2856" s="21" t="e">
        <f>IF(A2856&lt;&gt;"",VLOOKUP(B2856,'Ket qua do'!$C$5:$AP$50000,$E$3,TRUE)*$C$12,"")</f>
        <v>#N/A</v>
      </c>
      <c r="F2856" s="21" t="e">
        <f>IF(A2856&lt;&gt;"",VLOOKUP(B2856,'Ket qua do'!$C$5:$AP$50000,$F$3,TRUE),"")</f>
        <v>#N/A</v>
      </c>
      <c r="G2856" s="21" t="e">
        <f>IF(A2856&lt;&gt;"",VLOOKUP(B2856,'Ket qua do'!$C$5:$AP$50000,$G$3,TRUE),"")</f>
        <v>#N/A</v>
      </c>
      <c r="H2856" s="21" t="e">
        <f>IF(A2856&lt;&gt;"",VLOOKUP(B2856,'Ket qua do'!$C$5:$AP$50000,$H$3,TRUE),"")</f>
        <v>#N/A</v>
      </c>
      <c r="I2856" s="21" t="e">
        <f>IF(A2856&lt;&gt;"",VLOOKUP(B2856,'Ket qua do'!$C$5:$AP$50000,$I$3,TRUE)*$E$9/1000,"")</f>
        <v>#N/A</v>
      </c>
      <c r="J2856" s="21" t="e">
        <f>IF(A2856&lt;&gt;"",VLOOKUP(B2856,'Ket qua do'!$C$5:$AP$50000,$J$3,TRUE)*$E$9/1000,"")</f>
        <v>#N/A</v>
      </c>
      <c r="K2856" s="21" t="e">
        <f>IF(A2856&lt;&gt;"",VLOOKUP(B2856,'Ket qua do'!$C$5:$AP$50000,$K$3,TRUE)*$E$9/1000,"")</f>
        <v>#N/A</v>
      </c>
      <c r="L2856" s="21" t="e">
        <f>IF(A2856&lt;&gt;"",VLOOKUP(B2856,'Ket qua do'!$C$5:$AP$50000,$L$3,TRUE),"")</f>
        <v>#N/A</v>
      </c>
    </row>
    <row r="2857" spans="1:12" x14ac:dyDescent="0.25">
      <c r="A2857" t="e">
        <f t="shared" si="50"/>
        <v>#N/A</v>
      </c>
      <c r="B2857" s="1" t="e">
        <f>IF(A2857&lt;&gt;"",VLOOKUP(A2857,'Ket qua do'!$B$5:$CE$50000,2,TRUE),"")</f>
        <v>#N/A</v>
      </c>
      <c r="C2857" s="19" t="e">
        <f>IF(A2857&lt;&gt;"",VLOOKUP(B2857,'Ket qua do'!$C$5:$AP$50000,$C$3,TRUE)*SQRT(3)*$C$11,"")</f>
        <v>#N/A</v>
      </c>
      <c r="D2857" s="21" t="e">
        <f>IF(A2857&lt;&gt;"",VLOOKUP(B2857,'Ket qua do'!$C$5:$AP$50000,$D$3,TRUE),"")</f>
        <v>#N/A</v>
      </c>
      <c r="E2857" s="21" t="e">
        <f>IF(A2857&lt;&gt;"",VLOOKUP(B2857,'Ket qua do'!$C$5:$AP$50000,$E$3,TRUE)*$C$12,"")</f>
        <v>#N/A</v>
      </c>
      <c r="F2857" s="21" t="e">
        <f>IF(A2857&lt;&gt;"",VLOOKUP(B2857,'Ket qua do'!$C$5:$AP$50000,$F$3,TRUE),"")</f>
        <v>#N/A</v>
      </c>
      <c r="G2857" s="21" t="e">
        <f>IF(A2857&lt;&gt;"",VLOOKUP(B2857,'Ket qua do'!$C$5:$AP$50000,$G$3,TRUE),"")</f>
        <v>#N/A</v>
      </c>
      <c r="H2857" s="21" t="e">
        <f>IF(A2857&lt;&gt;"",VLOOKUP(B2857,'Ket qua do'!$C$5:$AP$50000,$H$3,TRUE),"")</f>
        <v>#N/A</v>
      </c>
      <c r="I2857" s="21" t="e">
        <f>IF(A2857&lt;&gt;"",VLOOKUP(B2857,'Ket qua do'!$C$5:$AP$50000,$I$3,TRUE)*$E$9/1000,"")</f>
        <v>#N/A</v>
      </c>
      <c r="J2857" s="21" t="e">
        <f>IF(A2857&lt;&gt;"",VLOOKUP(B2857,'Ket qua do'!$C$5:$AP$50000,$J$3,TRUE)*$E$9/1000,"")</f>
        <v>#N/A</v>
      </c>
      <c r="K2857" s="21" t="e">
        <f>IF(A2857&lt;&gt;"",VLOOKUP(B2857,'Ket qua do'!$C$5:$AP$50000,$K$3,TRUE)*$E$9/1000,"")</f>
        <v>#N/A</v>
      </c>
      <c r="L2857" s="21" t="e">
        <f>IF(A2857&lt;&gt;"",VLOOKUP(B2857,'Ket qua do'!$C$5:$AP$50000,$L$3,TRUE),"")</f>
        <v>#N/A</v>
      </c>
    </row>
    <row r="2858" spans="1:12" x14ac:dyDescent="0.25">
      <c r="A2858" t="e">
        <f t="shared" si="50"/>
        <v>#N/A</v>
      </c>
      <c r="B2858" s="1" t="e">
        <f>IF(A2858&lt;&gt;"",VLOOKUP(A2858,'Ket qua do'!$B$5:$CE$50000,2,TRUE),"")</f>
        <v>#N/A</v>
      </c>
      <c r="C2858" s="19" t="e">
        <f>IF(A2858&lt;&gt;"",VLOOKUP(B2858,'Ket qua do'!$C$5:$AP$50000,$C$3,TRUE)*SQRT(3)*$C$11,"")</f>
        <v>#N/A</v>
      </c>
      <c r="D2858" s="21" t="e">
        <f>IF(A2858&lt;&gt;"",VLOOKUP(B2858,'Ket qua do'!$C$5:$AP$50000,$D$3,TRUE),"")</f>
        <v>#N/A</v>
      </c>
      <c r="E2858" s="21" t="e">
        <f>IF(A2858&lt;&gt;"",VLOOKUP(B2858,'Ket qua do'!$C$5:$AP$50000,$E$3,TRUE)*$C$12,"")</f>
        <v>#N/A</v>
      </c>
      <c r="F2858" s="21" t="e">
        <f>IF(A2858&lt;&gt;"",VLOOKUP(B2858,'Ket qua do'!$C$5:$AP$50000,$F$3,TRUE),"")</f>
        <v>#N/A</v>
      </c>
      <c r="G2858" s="21" t="e">
        <f>IF(A2858&lt;&gt;"",VLOOKUP(B2858,'Ket qua do'!$C$5:$AP$50000,$G$3,TRUE),"")</f>
        <v>#N/A</v>
      </c>
      <c r="H2858" s="21" t="e">
        <f>IF(A2858&lt;&gt;"",VLOOKUP(B2858,'Ket qua do'!$C$5:$AP$50000,$H$3,TRUE),"")</f>
        <v>#N/A</v>
      </c>
      <c r="I2858" s="21" t="e">
        <f>IF(A2858&lt;&gt;"",VLOOKUP(B2858,'Ket qua do'!$C$5:$AP$50000,$I$3,TRUE)*$E$9/1000,"")</f>
        <v>#N/A</v>
      </c>
      <c r="J2858" s="21" t="e">
        <f>IF(A2858&lt;&gt;"",VLOOKUP(B2858,'Ket qua do'!$C$5:$AP$50000,$J$3,TRUE)*$E$9/1000,"")</f>
        <v>#N/A</v>
      </c>
      <c r="K2858" s="21" t="e">
        <f>IF(A2858&lt;&gt;"",VLOOKUP(B2858,'Ket qua do'!$C$5:$AP$50000,$K$3,TRUE)*$E$9/1000,"")</f>
        <v>#N/A</v>
      </c>
      <c r="L2858" s="21" t="e">
        <f>IF(A2858&lt;&gt;"",VLOOKUP(B2858,'Ket qua do'!$C$5:$AP$50000,$L$3,TRUE),"")</f>
        <v>#N/A</v>
      </c>
    </row>
    <row r="2859" spans="1:12" x14ac:dyDescent="0.25">
      <c r="A2859" t="e">
        <f t="shared" si="50"/>
        <v>#N/A</v>
      </c>
      <c r="B2859" s="1" t="e">
        <f>IF(A2859&lt;&gt;"",VLOOKUP(A2859,'Ket qua do'!$B$5:$CE$50000,2,TRUE),"")</f>
        <v>#N/A</v>
      </c>
      <c r="C2859" s="19" t="e">
        <f>IF(A2859&lt;&gt;"",VLOOKUP(B2859,'Ket qua do'!$C$5:$AP$50000,$C$3,TRUE)*SQRT(3)*$C$11,"")</f>
        <v>#N/A</v>
      </c>
      <c r="D2859" s="21" t="e">
        <f>IF(A2859&lt;&gt;"",VLOOKUP(B2859,'Ket qua do'!$C$5:$AP$50000,$D$3,TRUE),"")</f>
        <v>#N/A</v>
      </c>
      <c r="E2859" s="21" t="e">
        <f>IF(A2859&lt;&gt;"",VLOOKUP(B2859,'Ket qua do'!$C$5:$AP$50000,$E$3,TRUE)*$C$12,"")</f>
        <v>#N/A</v>
      </c>
      <c r="F2859" s="21" t="e">
        <f>IF(A2859&lt;&gt;"",VLOOKUP(B2859,'Ket qua do'!$C$5:$AP$50000,$F$3,TRUE),"")</f>
        <v>#N/A</v>
      </c>
      <c r="G2859" s="21" t="e">
        <f>IF(A2859&lt;&gt;"",VLOOKUP(B2859,'Ket qua do'!$C$5:$AP$50000,$G$3,TRUE),"")</f>
        <v>#N/A</v>
      </c>
      <c r="H2859" s="21" t="e">
        <f>IF(A2859&lt;&gt;"",VLOOKUP(B2859,'Ket qua do'!$C$5:$AP$50000,$H$3,TRUE),"")</f>
        <v>#N/A</v>
      </c>
      <c r="I2859" s="21" t="e">
        <f>IF(A2859&lt;&gt;"",VLOOKUP(B2859,'Ket qua do'!$C$5:$AP$50000,$I$3,TRUE)*$E$9/1000,"")</f>
        <v>#N/A</v>
      </c>
      <c r="J2859" s="21" t="e">
        <f>IF(A2859&lt;&gt;"",VLOOKUP(B2859,'Ket qua do'!$C$5:$AP$50000,$J$3,TRUE)*$E$9/1000,"")</f>
        <v>#N/A</v>
      </c>
      <c r="K2859" s="21" t="e">
        <f>IF(A2859&lt;&gt;"",VLOOKUP(B2859,'Ket qua do'!$C$5:$AP$50000,$K$3,TRUE)*$E$9/1000,"")</f>
        <v>#N/A</v>
      </c>
      <c r="L2859" s="21" t="e">
        <f>IF(A2859&lt;&gt;"",VLOOKUP(B2859,'Ket qua do'!$C$5:$AP$50000,$L$3,TRUE),"")</f>
        <v>#N/A</v>
      </c>
    </row>
    <row r="2860" spans="1:12" x14ac:dyDescent="0.25">
      <c r="A2860" t="e">
        <f t="shared" si="50"/>
        <v>#N/A</v>
      </c>
      <c r="B2860" s="1" t="e">
        <f>IF(A2860&lt;&gt;"",VLOOKUP(A2860,'Ket qua do'!$B$5:$CE$50000,2,TRUE),"")</f>
        <v>#N/A</v>
      </c>
      <c r="C2860" s="19" t="e">
        <f>IF(A2860&lt;&gt;"",VLOOKUP(B2860,'Ket qua do'!$C$5:$AP$50000,$C$3,TRUE)*SQRT(3)*$C$11,"")</f>
        <v>#N/A</v>
      </c>
      <c r="D2860" s="21" t="e">
        <f>IF(A2860&lt;&gt;"",VLOOKUP(B2860,'Ket qua do'!$C$5:$AP$50000,$D$3,TRUE),"")</f>
        <v>#N/A</v>
      </c>
      <c r="E2860" s="21" t="e">
        <f>IF(A2860&lt;&gt;"",VLOOKUP(B2860,'Ket qua do'!$C$5:$AP$50000,$E$3,TRUE)*$C$12,"")</f>
        <v>#N/A</v>
      </c>
      <c r="F2860" s="21" t="e">
        <f>IF(A2860&lt;&gt;"",VLOOKUP(B2860,'Ket qua do'!$C$5:$AP$50000,$F$3,TRUE),"")</f>
        <v>#N/A</v>
      </c>
      <c r="G2860" s="21" t="e">
        <f>IF(A2860&lt;&gt;"",VLOOKUP(B2860,'Ket qua do'!$C$5:$AP$50000,$G$3,TRUE),"")</f>
        <v>#N/A</v>
      </c>
      <c r="H2860" s="21" t="e">
        <f>IF(A2860&lt;&gt;"",VLOOKUP(B2860,'Ket qua do'!$C$5:$AP$50000,$H$3,TRUE),"")</f>
        <v>#N/A</v>
      </c>
      <c r="I2860" s="21" t="e">
        <f>IF(A2860&lt;&gt;"",VLOOKUP(B2860,'Ket qua do'!$C$5:$AP$50000,$I$3,TRUE)*$E$9/1000,"")</f>
        <v>#N/A</v>
      </c>
      <c r="J2860" s="21" t="e">
        <f>IF(A2860&lt;&gt;"",VLOOKUP(B2860,'Ket qua do'!$C$5:$AP$50000,$J$3,TRUE)*$E$9/1000,"")</f>
        <v>#N/A</v>
      </c>
      <c r="K2860" s="21" t="e">
        <f>IF(A2860&lt;&gt;"",VLOOKUP(B2860,'Ket qua do'!$C$5:$AP$50000,$K$3,TRUE)*$E$9/1000,"")</f>
        <v>#N/A</v>
      </c>
      <c r="L2860" s="21" t="e">
        <f>IF(A2860&lt;&gt;"",VLOOKUP(B2860,'Ket qua do'!$C$5:$AP$50000,$L$3,TRUE),"")</f>
        <v>#N/A</v>
      </c>
    </row>
    <row r="2861" spans="1:12" x14ac:dyDescent="0.25">
      <c r="A2861" t="e">
        <f t="shared" si="50"/>
        <v>#N/A</v>
      </c>
      <c r="B2861" s="1" t="e">
        <f>IF(A2861&lt;&gt;"",VLOOKUP(A2861,'Ket qua do'!$B$5:$CE$50000,2,TRUE),"")</f>
        <v>#N/A</v>
      </c>
      <c r="C2861" s="19" t="e">
        <f>IF(A2861&lt;&gt;"",VLOOKUP(B2861,'Ket qua do'!$C$5:$AP$50000,$C$3,TRUE)*SQRT(3)*$C$11,"")</f>
        <v>#N/A</v>
      </c>
      <c r="D2861" s="21" t="e">
        <f>IF(A2861&lt;&gt;"",VLOOKUP(B2861,'Ket qua do'!$C$5:$AP$50000,$D$3,TRUE),"")</f>
        <v>#N/A</v>
      </c>
      <c r="E2861" s="21" t="e">
        <f>IF(A2861&lt;&gt;"",VLOOKUP(B2861,'Ket qua do'!$C$5:$AP$50000,$E$3,TRUE)*$C$12,"")</f>
        <v>#N/A</v>
      </c>
      <c r="F2861" s="21" t="e">
        <f>IF(A2861&lt;&gt;"",VLOOKUP(B2861,'Ket qua do'!$C$5:$AP$50000,$F$3,TRUE),"")</f>
        <v>#N/A</v>
      </c>
      <c r="G2861" s="21" t="e">
        <f>IF(A2861&lt;&gt;"",VLOOKUP(B2861,'Ket qua do'!$C$5:$AP$50000,$G$3,TRUE),"")</f>
        <v>#N/A</v>
      </c>
      <c r="H2861" s="21" t="e">
        <f>IF(A2861&lt;&gt;"",VLOOKUP(B2861,'Ket qua do'!$C$5:$AP$50000,$H$3,TRUE),"")</f>
        <v>#N/A</v>
      </c>
      <c r="I2861" s="21" t="e">
        <f>IF(A2861&lt;&gt;"",VLOOKUP(B2861,'Ket qua do'!$C$5:$AP$50000,$I$3,TRUE)*$E$9/1000,"")</f>
        <v>#N/A</v>
      </c>
      <c r="J2861" s="21" t="e">
        <f>IF(A2861&lt;&gt;"",VLOOKUP(B2861,'Ket qua do'!$C$5:$AP$50000,$J$3,TRUE)*$E$9/1000,"")</f>
        <v>#N/A</v>
      </c>
      <c r="K2861" s="21" t="e">
        <f>IF(A2861&lt;&gt;"",VLOOKUP(B2861,'Ket qua do'!$C$5:$AP$50000,$K$3,TRUE)*$E$9/1000,"")</f>
        <v>#N/A</v>
      </c>
      <c r="L2861" s="21" t="e">
        <f>IF(A2861&lt;&gt;"",VLOOKUP(B2861,'Ket qua do'!$C$5:$AP$50000,$L$3,TRUE),"")</f>
        <v>#N/A</v>
      </c>
    </row>
    <row r="2862" spans="1:12" x14ac:dyDescent="0.25">
      <c r="A2862" t="e">
        <f t="shared" si="50"/>
        <v>#N/A</v>
      </c>
      <c r="B2862" s="1" t="e">
        <f>IF(A2862&lt;&gt;"",VLOOKUP(A2862,'Ket qua do'!$B$5:$CE$50000,2,TRUE),"")</f>
        <v>#N/A</v>
      </c>
      <c r="C2862" s="19" t="e">
        <f>IF(A2862&lt;&gt;"",VLOOKUP(B2862,'Ket qua do'!$C$5:$AP$50000,$C$3,TRUE)*SQRT(3)*$C$11,"")</f>
        <v>#N/A</v>
      </c>
      <c r="D2862" s="21" t="e">
        <f>IF(A2862&lt;&gt;"",VLOOKUP(B2862,'Ket qua do'!$C$5:$AP$50000,$D$3,TRUE),"")</f>
        <v>#N/A</v>
      </c>
      <c r="E2862" s="21" t="e">
        <f>IF(A2862&lt;&gt;"",VLOOKUP(B2862,'Ket qua do'!$C$5:$AP$50000,$E$3,TRUE)*$C$12,"")</f>
        <v>#N/A</v>
      </c>
      <c r="F2862" s="21" t="e">
        <f>IF(A2862&lt;&gt;"",VLOOKUP(B2862,'Ket qua do'!$C$5:$AP$50000,$F$3,TRUE),"")</f>
        <v>#N/A</v>
      </c>
      <c r="G2862" s="21" t="e">
        <f>IF(A2862&lt;&gt;"",VLOOKUP(B2862,'Ket qua do'!$C$5:$AP$50000,$G$3,TRUE),"")</f>
        <v>#N/A</v>
      </c>
      <c r="H2862" s="21" t="e">
        <f>IF(A2862&lt;&gt;"",VLOOKUP(B2862,'Ket qua do'!$C$5:$AP$50000,$H$3,TRUE),"")</f>
        <v>#N/A</v>
      </c>
      <c r="I2862" s="21" t="e">
        <f>IF(A2862&lt;&gt;"",VLOOKUP(B2862,'Ket qua do'!$C$5:$AP$50000,$I$3,TRUE)*$E$9/1000,"")</f>
        <v>#N/A</v>
      </c>
      <c r="J2862" s="21" t="e">
        <f>IF(A2862&lt;&gt;"",VLOOKUP(B2862,'Ket qua do'!$C$5:$AP$50000,$J$3,TRUE)*$E$9/1000,"")</f>
        <v>#N/A</v>
      </c>
      <c r="K2862" s="21" t="e">
        <f>IF(A2862&lt;&gt;"",VLOOKUP(B2862,'Ket qua do'!$C$5:$AP$50000,$K$3,TRUE)*$E$9/1000,"")</f>
        <v>#N/A</v>
      </c>
      <c r="L2862" s="21" t="e">
        <f>IF(A2862&lt;&gt;"",VLOOKUP(B2862,'Ket qua do'!$C$5:$AP$50000,$L$3,TRUE),"")</f>
        <v>#N/A</v>
      </c>
    </row>
    <row r="2863" spans="1:12" x14ac:dyDescent="0.25">
      <c r="A2863" t="e">
        <f t="shared" si="50"/>
        <v>#N/A</v>
      </c>
      <c r="B2863" s="1" t="e">
        <f>IF(A2863&lt;&gt;"",VLOOKUP(A2863,'Ket qua do'!$B$5:$CE$50000,2,TRUE),"")</f>
        <v>#N/A</v>
      </c>
      <c r="C2863" s="19" t="e">
        <f>IF(A2863&lt;&gt;"",VLOOKUP(B2863,'Ket qua do'!$C$5:$AP$50000,$C$3,TRUE)*SQRT(3)*$C$11,"")</f>
        <v>#N/A</v>
      </c>
      <c r="D2863" s="21" t="e">
        <f>IF(A2863&lt;&gt;"",VLOOKUP(B2863,'Ket qua do'!$C$5:$AP$50000,$D$3,TRUE),"")</f>
        <v>#N/A</v>
      </c>
      <c r="E2863" s="21" t="e">
        <f>IF(A2863&lt;&gt;"",VLOOKUP(B2863,'Ket qua do'!$C$5:$AP$50000,$E$3,TRUE)*$C$12,"")</f>
        <v>#N/A</v>
      </c>
      <c r="F2863" s="21" t="e">
        <f>IF(A2863&lt;&gt;"",VLOOKUP(B2863,'Ket qua do'!$C$5:$AP$50000,$F$3,TRUE),"")</f>
        <v>#N/A</v>
      </c>
      <c r="G2863" s="21" t="e">
        <f>IF(A2863&lt;&gt;"",VLOOKUP(B2863,'Ket qua do'!$C$5:$AP$50000,$G$3,TRUE),"")</f>
        <v>#N/A</v>
      </c>
      <c r="H2863" s="21" t="e">
        <f>IF(A2863&lt;&gt;"",VLOOKUP(B2863,'Ket qua do'!$C$5:$AP$50000,$H$3,TRUE),"")</f>
        <v>#N/A</v>
      </c>
      <c r="I2863" s="21" t="e">
        <f>IF(A2863&lt;&gt;"",VLOOKUP(B2863,'Ket qua do'!$C$5:$AP$50000,$I$3,TRUE)*$E$9/1000,"")</f>
        <v>#N/A</v>
      </c>
      <c r="J2863" s="21" t="e">
        <f>IF(A2863&lt;&gt;"",VLOOKUP(B2863,'Ket qua do'!$C$5:$AP$50000,$J$3,TRUE)*$E$9/1000,"")</f>
        <v>#N/A</v>
      </c>
      <c r="K2863" s="21" t="e">
        <f>IF(A2863&lt;&gt;"",VLOOKUP(B2863,'Ket qua do'!$C$5:$AP$50000,$K$3,TRUE)*$E$9/1000,"")</f>
        <v>#N/A</v>
      </c>
      <c r="L2863" s="21" t="e">
        <f>IF(A2863&lt;&gt;"",VLOOKUP(B2863,'Ket qua do'!$C$5:$AP$50000,$L$3,TRUE),"")</f>
        <v>#N/A</v>
      </c>
    </row>
    <row r="2864" spans="1:12" x14ac:dyDescent="0.25">
      <c r="A2864" t="e">
        <f t="shared" si="50"/>
        <v>#N/A</v>
      </c>
      <c r="B2864" s="1" t="e">
        <f>IF(A2864&lt;&gt;"",VLOOKUP(A2864,'Ket qua do'!$B$5:$CE$50000,2,TRUE),"")</f>
        <v>#N/A</v>
      </c>
      <c r="C2864" s="19" t="e">
        <f>IF(A2864&lt;&gt;"",VLOOKUP(B2864,'Ket qua do'!$C$5:$AP$50000,$C$3,TRUE)*SQRT(3)*$C$11,"")</f>
        <v>#N/A</v>
      </c>
      <c r="D2864" s="21" t="e">
        <f>IF(A2864&lt;&gt;"",VLOOKUP(B2864,'Ket qua do'!$C$5:$AP$50000,$D$3,TRUE),"")</f>
        <v>#N/A</v>
      </c>
      <c r="E2864" s="21" t="e">
        <f>IF(A2864&lt;&gt;"",VLOOKUP(B2864,'Ket qua do'!$C$5:$AP$50000,$E$3,TRUE)*$C$12,"")</f>
        <v>#N/A</v>
      </c>
      <c r="F2864" s="21" t="e">
        <f>IF(A2864&lt;&gt;"",VLOOKUP(B2864,'Ket qua do'!$C$5:$AP$50000,$F$3,TRUE),"")</f>
        <v>#N/A</v>
      </c>
      <c r="G2864" s="21" t="e">
        <f>IF(A2864&lt;&gt;"",VLOOKUP(B2864,'Ket qua do'!$C$5:$AP$50000,$G$3,TRUE),"")</f>
        <v>#N/A</v>
      </c>
      <c r="H2864" s="21" t="e">
        <f>IF(A2864&lt;&gt;"",VLOOKUP(B2864,'Ket qua do'!$C$5:$AP$50000,$H$3,TRUE),"")</f>
        <v>#N/A</v>
      </c>
      <c r="I2864" s="21" t="e">
        <f>IF(A2864&lt;&gt;"",VLOOKUP(B2864,'Ket qua do'!$C$5:$AP$50000,$I$3,TRUE)*$E$9/1000,"")</f>
        <v>#N/A</v>
      </c>
      <c r="J2864" s="21" t="e">
        <f>IF(A2864&lt;&gt;"",VLOOKUP(B2864,'Ket qua do'!$C$5:$AP$50000,$J$3,TRUE)*$E$9/1000,"")</f>
        <v>#N/A</v>
      </c>
      <c r="K2864" s="21" t="e">
        <f>IF(A2864&lt;&gt;"",VLOOKUP(B2864,'Ket qua do'!$C$5:$AP$50000,$K$3,TRUE)*$E$9/1000,"")</f>
        <v>#N/A</v>
      </c>
      <c r="L2864" s="21" t="e">
        <f>IF(A2864&lt;&gt;"",VLOOKUP(B2864,'Ket qua do'!$C$5:$AP$50000,$L$3,TRUE),"")</f>
        <v>#N/A</v>
      </c>
    </row>
    <row r="2865" spans="1:12" x14ac:dyDescent="0.25">
      <c r="A2865" t="e">
        <f t="shared" si="50"/>
        <v>#N/A</v>
      </c>
      <c r="B2865" s="1" t="e">
        <f>IF(A2865&lt;&gt;"",VLOOKUP(A2865,'Ket qua do'!$B$5:$CE$50000,2,TRUE),"")</f>
        <v>#N/A</v>
      </c>
      <c r="C2865" s="19" t="e">
        <f>IF(A2865&lt;&gt;"",VLOOKUP(B2865,'Ket qua do'!$C$5:$AP$50000,$C$3,TRUE)*SQRT(3)*$C$11,"")</f>
        <v>#N/A</v>
      </c>
      <c r="D2865" s="21" t="e">
        <f>IF(A2865&lt;&gt;"",VLOOKUP(B2865,'Ket qua do'!$C$5:$AP$50000,$D$3,TRUE),"")</f>
        <v>#N/A</v>
      </c>
      <c r="E2865" s="21" t="e">
        <f>IF(A2865&lt;&gt;"",VLOOKUP(B2865,'Ket qua do'!$C$5:$AP$50000,$E$3,TRUE)*$C$12,"")</f>
        <v>#N/A</v>
      </c>
      <c r="F2865" s="21" t="e">
        <f>IF(A2865&lt;&gt;"",VLOOKUP(B2865,'Ket qua do'!$C$5:$AP$50000,$F$3,TRUE),"")</f>
        <v>#N/A</v>
      </c>
      <c r="G2865" s="21" t="e">
        <f>IF(A2865&lt;&gt;"",VLOOKUP(B2865,'Ket qua do'!$C$5:$AP$50000,$G$3,TRUE),"")</f>
        <v>#N/A</v>
      </c>
      <c r="H2865" s="21" t="e">
        <f>IF(A2865&lt;&gt;"",VLOOKUP(B2865,'Ket qua do'!$C$5:$AP$50000,$H$3,TRUE),"")</f>
        <v>#N/A</v>
      </c>
      <c r="I2865" s="21" t="e">
        <f>IF(A2865&lt;&gt;"",VLOOKUP(B2865,'Ket qua do'!$C$5:$AP$50000,$I$3,TRUE)*$E$9/1000,"")</f>
        <v>#N/A</v>
      </c>
      <c r="J2865" s="21" t="e">
        <f>IF(A2865&lt;&gt;"",VLOOKUP(B2865,'Ket qua do'!$C$5:$AP$50000,$J$3,TRUE)*$E$9/1000,"")</f>
        <v>#N/A</v>
      </c>
      <c r="K2865" s="21" t="e">
        <f>IF(A2865&lt;&gt;"",VLOOKUP(B2865,'Ket qua do'!$C$5:$AP$50000,$K$3,TRUE)*$E$9/1000,"")</f>
        <v>#N/A</v>
      </c>
      <c r="L2865" s="21" t="e">
        <f>IF(A2865&lt;&gt;"",VLOOKUP(B2865,'Ket qua do'!$C$5:$AP$50000,$L$3,TRUE),"")</f>
        <v>#N/A</v>
      </c>
    </row>
    <row r="2866" spans="1:12" x14ac:dyDescent="0.25">
      <c r="A2866" t="e">
        <f t="shared" si="50"/>
        <v>#N/A</v>
      </c>
      <c r="B2866" s="1" t="e">
        <f>IF(A2866&lt;&gt;"",VLOOKUP(A2866,'Ket qua do'!$B$5:$CE$50000,2,TRUE),"")</f>
        <v>#N/A</v>
      </c>
      <c r="C2866" s="19" t="e">
        <f>IF(A2866&lt;&gt;"",VLOOKUP(B2866,'Ket qua do'!$C$5:$AP$50000,$C$3,TRUE)*SQRT(3)*$C$11,"")</f>
        <v>#N/A</v>
      </c>
      <c r="D2866" s="21" t="e">
        <f>IF(A2866&lt;&gt;"",VLOOKUP(B2866,'Ket qua do'!$C$5:$AP$50000,$D$3,TRUE),"")</f>
        <v>#N/A</v>
      </c>
      <c r="E2866" s="21" t="e">
        <f>IF(A2866&lt;&gt;"",VLOOKUP(B2866,'Ket qua do'!$C$5:$AP$50000,$E$3,TRUE)*$C$12,"")</f>
        <v>#N/A</v>
      </c>
      <c r="F2866" s="21" t="e">
        <f>IF(A2866&lt;&gt;"",VLOOKUP(B2866,'Ket qua do'!$C$5:$AP$50000,$F$3,TRUE),"")</f>
        <v>#N/A</v>
      </c>
      <c r="G2866" s="21" t="e">
        <f>IF(A2866&lt;&gt;"",VLOOKUP(B2866,'Ket qua do'!$C$5:$AP$50000,$G$3,TRUE),"")</f>
        <v>#N/A</v>
      </c>
      <c r="H2866" s="21" t="e">
        <f>IF(A2866&lt;&gt;"",VLOOKUP(B2866,'Ket qua do'!$C$5:$AP$50000,$H$3,TRUE),"")</f>
        <v>#N/A</v>
      </c>
      <c r="I2866" s="21" t="e">
        <f>IF(A2866&lt;&gt;"",VLOOKUP(B2866,'Ket qua do'!$C$5:$AP$50000,$I$3,TRUE)*$E$9/1000,"")</f>
        <v>#N/A</v>
      </c>
      <c r="J2866" s="21" t="e">
        <f>IF(A2866&lt;&gt;"",VLOOKUP(B2866,'Ket qua do'!$C$5:$AP$50000,$J$3,TRUE)*$E$9/1000,"")</f>
        <v>#N/A</v>
      </c>
      <c r="K2866" s="21" t="e">
        <f>IF(A2866&lt;&gt;"",VLOOKUP(B2866,'Ket qua do'!$C$5:$AP$50000,$K$3,TRUE)*$E$9/1000,"")</f>
        <v>#N/A</v>
      </c>
      <c r="L2866" s="21" t="e">
        <f>IF(A2866&lt;&gt;"",VLOOKUP(B2866,'Ket qua do'!$C$5:$AP$50000,$L$3,TRUE),"")</f>
        <v>#N/A</v>
      </c>
    </row>
    <row r="2867" spans="1:12" x14ac:dyDescent="0.25">
      <c r="A2867" t="e">
        <f t="shared" si="50"/>
        <v>#N/A</v>
      </c>
      <c r="B2867" s="1" t="e">
        <f>IF(A2867&lt;&gt;"",VLOOKUP(A2867,'Ket qua do'!$B$5:$CE$50000,2,TRUE),"")</f>
        <v>#N/A</v>
      </c>
      <c r="C2867" s="19" t="e">
        <f>IF(A2867&lt;&gt;"",VLOOKUP(B2867,'Ket qua do'!$C$5:$AP$50000,$C$3,TRUE)*SQRT(3)*$C$11,"")</f>
        <v>#N/A</v>
      </c>
      <c r="D2867" s="21" t="e">
        <f>IF(A2867&lt;&gt;"",VLOOKUP(B2867,'Ket qua do'!$C$5:$AP$50000,$D$3,TRUE),"")</f>
        <v>#N/A</v>
      </c>
      <c r="E2867" s="21" t="e">
        <f>IF(A2867&lt;&gt;"",VLOOKUP(B2867,'Ket qua do'!$C$5:$AP$50000,$E$3,TRUE)*$C$12,"")</f>
        <v>#N/A</v>
      </c>
      <c r="F2867" s="21" t="e">
        <f>IF(A2867&lt;&gt;"",VLOOKUP(B2867,'Ket qua do'!$C$5:$AP$50000,$F$3,TRUE),"")</f>
        <v>#N/A</v>
      </c>
      <c r="G2867" s="21" t="e">
        <f>IF(A2867&lt;&gt;"",VLOOKUP(B2867,'Ket qua do'!$C$5:$AP$50000,$G$3,TRUE),"")</f>
        <v>#N/A</v>
      </c>
      <c r="H2867" s="21" t="e">
        <f>IF(A2867&lt;&gt;"",VLOOKUP(B2867,'Ket qua do'!$C$5:$AP$50000,$H$3,TRUE),"")</f>
        <v>#N/A</v>
      </c>
      <c r="I2867" s="21" t="e">
        <f>IF(A2867&lt;&gt;"",VLOOKUP(B2867,'Ket qua do'!$C$5:$AP$50000,$I$3,TRUE)*$E$9/1000,"")</f>
        <v>#N/A</v>
      </c>
      <c r="J2867" s="21" t="e">
        <f>IF(A2867&lt;&gt;"",VLOOKUP(B2867,'Ket qua do'!$C$5:$AP$50000,$J$3,TRUE)*$E$9/1000,"")</f>
        <v>#N/A</v>
      </c>
      <c r="K2867" s="21" t="e">
        <f>IF(A2867&lt;&gt;"",VLOOKUP(B2867,'Ket qua do'!$C$5:$AP$50000,$K$3,TRUE)*$E$9/1000,"")</f>
        <v>#N/A</v>
      </c>
      <c r="L2867" s="21" t="e">
        <f>IF(A2867&lt;&gt;"",VLOOKUP(B2867,'Ket qua do'!$C$5:$AP$50000,$L$3,TRUE),"")</f>
        <v>#N/A</v>
      </c>
    </row>
    <row r="2868" spans="1:12" x14ac:dyDescent="0.25">
      <c r="A2868" t="e">
        <f t="shared" si="50"/>
        <v>#N/A</v>
      </c>
      <c r="B2868" s="1" t="e">
        <f>IF(A2868&lt;&gt;"",VLOOKUP(A2868,'Ket qua do'!$B$5:$CE$50000,2,TRUE),"")</f>
        <v>#N/A</v>
      </c>
      <c r="C2868" s="19" t="e">
        <f>IF(A2868&lt;&gt;"",VLOOKUP(B2868,'Ket qua do'!$C$5:$AP$50000,$C$3,TRUE)*SQRT(3)*$C$11,"")</f>
        <v>#N/A</v>
      </c>
      <c r="D2868" s="21" t="e">
        <f>IF(A2868&lt;&gt;"",VLOOKUP(B2868,'Ket qua do'!$C$5:$AP$50000,$D$3,TRUE),"")</f>
        <v>#N/A</v>
      </c>
      <c r="E2868" s="21" t="e">
        <f>IF(A2868&lt;&gt;"",VLOOKUP(B2868,'Ket qua do'!$C$5:$AP$50000,$E$3,TRUE)*$C$12,"")</f>
        <v>#N/A</v>
      </c>
      <c r="F2868" s="21" t="e">
        <f>IF(A2868&lt;&gt;"",VLOOKUP(B2868,'Ket qua do'!$C$5:$AP$50000,$F$3,TRUE),"")</f>
        <v>#N/A</v>
      </c>
      <c r="G2868" s="21" t="e">
        <f>IF(A2868&lt;&gt;"",VLOOKUP(B2868,'Ket qua do'!$C$5:$AP$50000,$G$3,TRUE),"")</f>
        <v>#N/A</v>
      </c>
      <c r="H2868" s="21" t="e">
        <f>IF(A2868&lt;&gt;"",VLOOKUP(B2868,'Ket qua do'!$C$5:$AP$50000,$H$3,TRUE),"")</f>
        <v>#N/A</v>
      </c>
      <c r="I2868" s="21" t="e">
        <f>IF(A2868&lt;&gt;"",VLOOKUP(B2868,'Ket qua do'!$C$5:$AP$50000,$I$3,TRUE)*$E$9/1000,"")</f>
        <v>#N/A</v>
      </c>
      <c r="J2868" s="21" t="e">
        <f>IF(A2868&lt;&gt;"",VLOOKUP(B2868,'Ket qua do'!$C$5:$AP$50000,$J$3,TRUE)*$E$9/1000,"")</f>
        <v>#N/A</v>
      </c>
      <c r="K2868" s="21" t="e">
        <f>IF(A2868&lt;&gt;"",VLOOKUP(B2868,'Ket qua do'!$C$5:$AP$50000,$K$3,TRUE)*$E$9/1000,"")</f>
        <v>#N/A</v>
      </c>
      <c r="L2868" s="21" t="e">
        <f>IF(A2868&lt;&gt;"",VLOOKUP(B2868,'Ket qua do'!$C$5:$AP$50000,$L$3,TRUE),"")</f>
        <v>#N/A</v>
      </c>
    </row>
    <row r="2869" spans="1:12" x14ac:dyDescent="0.25">
      <c r="A2869" t="e">
        <f t="shared" si="50"/>
        <v>#N/A</v>
      </c>
      <c r="B2869" s="1" t="e">
        <f>IF(A2869&lt;&gt;"",VLOOKUP(A2869,'Ket qua do'!$B$5:$CE$50000,2,TRUE),"")</f>
        <v>#N/A</v>
      </c>
      <c r="C2869" s="19" t="e">
        <f>IF(A2869&lt;&gt;"",VLOOKUP(B2869,'Ket qua do'!$C$5:$AP$50000,$C$3,TRUE)*SQRT(3)*$C$11,"")</f>
        <v>#N/A</v>
      </c>
      <c r="D2869" s="21" t="e">
        <f>IF(A2869&lt;&gt;"",VLOOKUP(B2869,'Ket qua do'!$C$5:$AP$50000,$D$3,TRUE),"")</f>
        <v>#N/A</v>
      </c>
      <c r="E2869" s="21" t="e">
        <f>IF(A2869&lt;&gt;"",VLOOKUP(B2869,'Ket qua do'!$C$5:$AP$50000,$E$3,TRUE)*$C$12,"")</f>
        <v>#N/A</v>
      </c>
      <c r="F2869" s="21" t="e">
        <f>IF(A2869&lt;&gt;"",VLOOKUP(B2869,'Ket qua do'!$C$5:$AP$50000,$F$3,TRUE),"")</f>
        <v>#N/A</v>
      </c>
      <c r="G2869" s="21" t="e">
        <f>IF(A2869&lt;&gt;"",VLOOKUP(B2869,'Ket qua do'!$C$5:$AP$50000,$G$3,TRUE),"")</f>
        <v>#N/A</v>
      </c>
      <c r="H2869" s="21" t="e">
        <f>IF(A2869&lt;&gt;"",VLOOKUP(B2869,'Ket qua do'!$C$5:$AP$50000,$H$3,TRUE),"")</f>
        <v>#N/A</v>
      </c>
      <c r="I2869" s="21" t="e">
        <f>IF(A2869&lt;&gt;"",VLOOKUP(B2869,'Ket qua do'!$C$5:$AP$50000,$I$3,TRUE)*$E$9/1000,"")</f>
        <v>#N/A</v>
      </c>
      <c r="J2869" s="21" t="e">
        <f>IF(A2869&lt;&gt;"",VLOOKUP(B2869,'Ket qua do'!$C$5:$AP$50000,$J$3,TRUE)*$E$9/1000,"")</f>
        <v>#N/A</v>
      </c>
      <c r="K2869" s="21" t="e">
        <f>IF(A2869&lt;&gt;"",VLOOKUP(B2869,'Ket qua do'!$C$5:$AP$50000,$K$3,TRUE)*$E$9/1000,"")</f>
        <v>#N/A</v>
      </c>
      <c r="L2869" s="21" t="e">
        <f>IF(A2869&lt;&gt;"",VLOOKUP(B2869,'Ket qua do'!$C$5:$AP$50000,$L$3,TRUE),"")</f>
        <v>#N/A</v>
      </c>
    </row>
    <row r="2870" spans="1:12" x14ac:dyDescent="0.25">
      <c r="A2870" t="e">
        <f t="shared" si="50"/>
        <v>#N/A</v>
      </c>
      <c r="B2870" s="1" t="e">
        <f>IF(A2870&lt;&gt;"",VLOOKUP(A2870,'Ket qua do'!$B$5:$CE$50000,2,TRUE),"")</f>
        <v>#N/A</v>
      </c>
      <c r="C2870" s="19" t="e">
        <f>IF(A2870&lt;&gt;"",VLOOKUP(B2870,'Ket qua do'!$C$5:$AP$50000,$C$3,TRUE)*SQRT(3)*$C$11,"")</f>
        <v>#N/A</v>
      </c>
      <c r="D2870" s="21" t="e">
        <f>IF(A2870&lt;&gt;"",VLOOKUP(B2870,'Ket qua do'!$C$5:$AP$50000,$D$3,TRUE),"")</f>
        <v>#N/A</v>
      </c>
      <c r="E2870" s="21" t="e">
        <f>IF(A2870&lt;&gt;"",VLOOKUP(B2870,'Ket qua do'!$C$5:$AP$50000,$E$3,TRUE)*$C$12,"")</f>
        <v>#N/A</v>
      </c>
      <c r="F2870" s="21" t="e">
        <f>IF(A2870&lt;&gt;"",VLOOKUP(B2870,'Ket qua do'!$C$5:$AP$50000,$F$3,TRUE),"")</f>
        <v>#N/A</v>
      </c>
      <c r="G2870" s="21" t="e">
        <f>IF(A2870&lt;&gt;"",VLOOKUP(B2870,'Ket qua do'!$C$5:$AP$50000,$G$3,TRUE),"")</f>
        <v>#N/A</v>
      </c>
      <c r="H2870" s="21" t="e">
        <f>IF(A2870&lt;&gt;"",VLOOKUP(B2870,'Ket qua do'!$C$5:$AP$50000,$H$3,TRUE),"")</f>
        <v>#N/A</v>
      </c>
      <c r="I2870" s="21" t="e">
        <f>IF(A2870&lt;&gt;"",VLOOKUP(B2870,'Ket qua do'!$C$5:$AP$50000,$I$3,TRUE)*$E$9/1000,"")</f>
        <v>#N/A</v>
      </c>
      <c r="J2870" s="21" t="e">
        <f>IF(A2870&lt;&gt;"",VLOOKUP(B2870,'Ket qua do'!$C$5:$AP$50000,$J$3,TRUE)*$E$9/1000,"")</f>
        <v>#N/A</v>
      </c>
      <c r="K2870" s="21" t="e">
        <f>IF(A2870&lt;&gt;"",VLOOKUP(B2870,'Ket qua do'!$C$5:$AP$50000,$K$3,TRUE)*$E$9/1000,"")</f>
        <v>#N/A</v>
      </c>
      <c r="L2870" s="21" t="e">
        <f>IF(A2870&lt;&gt;"",VLOOKUP(B2870,'Ket qua do'!$C$5:$AP$50000,$L$3,TRUE),"")</f>
        <v>#N/A</v>
      </c>
    </row>
    <row r="2871" spans="1:12" x14ac:dyDescent="0.25">
      <c r="A2871" t="e">
        <f t="shared" si="50"/>
        <v>#N/A</v>
      </c>
      <c r="B2871" s="1" t="e">
        <f>IF(A2871&lt;&gt;"",VLOOKUP(A2871,'Ket qua do'!$B$5:$CE$50000,2,TRUE),"")</f>
        <v>#N/A</v>
      </c>
      <c r="C2871" s="19" t="e">
        <f>IF(A2871&lt;&gt;"",VLOOKUP(B2871,'Ket qua do'!$C$5:$AP$50000,$C$3,TRUE)*SQRT(3)*$C$11,"")</f>
        <v>#N/A</v>
      </c>
      <c r="D2871" s="21" t="e">
        <f>IF(A2871&lt;&gt;"",VLOOKUP(B2871,'Ket qua do'!$C$5:$AP$50000,$D$3,TRUE),"")</f>
        <v>#N/A</v>
      </c>
      <c r="E2871" s="21" t="e">
        <f>IF(A2871&lt;&gt;"",VLOOKUP(B2871,'Ket qua do'!$C$5:$AP$50000,$E$3,TRUE)*$C$12,"")</f>
        <v>#N/A</v>
      </c>
      <c r="F2871" s="21" t="e">
        <f>IF(A2871&lt;&gt;"",VLOOKUP(B2871,'Ket qua do'!$C$5:$AP$50000,$F$3,TRUE),"")</f>
        <v>#N/A</v>
      </c>
      <c r="G2871" s="21" t="e">
        <f>IF(A2871&lt;&gt;"",VLOOKUP(B2871,'Ket qua do'!$C$5:$AP$50000,$G$3,TRUE),"")</f>
        <v>#N/A</v>
      </c>
      <c r="H2871" s="21" t="e">
        <f>IF(A2871&lt;&gt;"",VLOOKUP(B2871,'Ket qua do'!$C$5:$AP$50000,$H$3,TRUE),"")</f>
        <v>#N/A</v>
      </c>
      <c r="I2871" s="21" t="e">
        <f>IF(A2871&lt;&gt;"",VLOOKUP(B2871,'Ket qua do'!$C$5:$AP$50000,$I$3,TRUE)*$E$9/1000,"")</f>
        <v>#N/A</v>
      </c>
      <c r="J2871" s="21" t="e">
        <f>IF(A2871&lt;&gt;"",VLOOKUP(B2871,'Ket qua do'!$C$5:$AP$50000,$J$3,TRUE)*$E$9/1000,"")</f>
        <v>#N/A</v>
      </c>
      <c r="K2871" s="21" t="e">
        <f>IF(A2871&lt;&gt;"",VLOOKUP(B2871,'Ket qua do'!$C$5:$AP$50000,$K$3,TRUE)*$E$9/1000,"")</f>
        <v>#N/A</v>
      </c>
      <c r="L2871" s="21" t="e">
        <f>IF(A2871&lt;&gt;"",VLOOKUP(B2871,'Ket qua do'!$C$5:$AP$50000,$L$3,TRUE),"")</f>
        <v>#N/A</v>
      </c>
    </row>
    <row r="2872" spans="1:12" x14ac:dyDescent="0.25">
      <c r="A2872" t="e">
        <f t="shared" si="50"/>
        <v>#N/A</v>
      </c>
      <c r="B2872" s="1" t="e">
        <f>IF(A2872&lt;&gt;"",VLOOKUP(A2872,'Ket qua do'!$B$5:$CE$50000,2,TRUE),"")</f>
        <v>#N/A</v>
      </c>
      <c r="C2872" s="19" t="e">
        <f>IF(A2872&lt;&gt;"",VLOOKUP(B2872,'Ket qua do'!$C$5:$AP$50000,$C$3,TRUE)*SQRT(3)*$C$11,"")</f>
        <v>#N/A</v>
      </c>
      <c r="D2872" s="21" t="e">
        <f>IF(A2872&lt;&gt;"",VLOOKUP(B2872,'Ket qua do'!$C$5:$AP$50000,$D$3,TRUE),"")</f>
        <v>#N/A</v>
      </c>
      <c r="E2872" s="21" t="e">
        <f>IF(A2872&lt;&gt;"",VLOOKUP(B2872,'Ket qua do'!$C$5:$AP$50000,$E$3,TRUE)*$C$12,"")</f>
        <v>#N/A</v>
      </c>
      <c r="F2872" s="21" t="e">
        <f>IF(A2872&lt;&gt;"",VLOOKUP(B2872,'Ket qua do'!$C$5:$AP$50000,$F$3,TRUE),"")</f>
        <v>#N/A</v>
      </c>
      <c r="G2872" s="21" t="e">
        <f>IF(A2872&lt;&gt;"",VLOOKUP(B2872,'Ket qua do'!$C$5:$AP$50000,$G$3,TRUE),"")</f>
        <v>#N/A</v>
      </c>
      <c r="H2872" s="21" t="e">
        <f>IF(A2872&lt;&gt;"",VLOOKUP(B2872,'Ket qua do'!$C$5:$AP$50000,$H$3,TRUE),"")</f>
        <v>#N/A</v>
      </c>
      <c r="I2872" s="21" t="e">
        <f>IF(A2872&lt;&gt;"",VLOOKUP(B2872,'Ket qua do'!$C$5:$AP$50000,$I$3,TRUE)*$E$9/1000,"")</f>
        <v>#N/A</v>
      </c>
      <c r="J2872" s="21" t="e">
        <f>IF(A2872&lt;&gt;"",VLOOKUP(B2872,'Ket qua do'!$C$5:$AP$50000,$J$3,TRUE)*$E$9/1000,"")</f>
        <v>#N/A</v>
      </c>
      <c r="K2872" s="21" t="e">
        <f>IF(A2872&lt;&gt;"",VLOOKUP(B2872,'Ket qua do'!$C$5:$AP$50000,$K$3,TRUE)*$E$9/1000,"")</f>
        <v>#N/A</v>
      </c>
      <c r="L2872" s="21" t="e">
        <f>IF(A2872&lt;&gt;"",VLOOKUP(B2872,'Ket qua do'!$C$5:$AP$50000,$L$3,TRUE),"")</f>
        <v>#N/A</v>
      </c>
    </row>
    <row r="2873" spans="1:12" x14ac:dyDescent="0.25">
      <c r="A2873" t="e">
        <f t="shared" si="50"/>
        <v>#N/A</v>
      </c>
      <c r="B2873" s="1" t="e">
        <f>IF(A2873&lt;&gt;"",VLOOKUP(A2873,'Ket qua do'!$B$5:$CE$50000,2,TRUE),"")</f>
        <v>#N/A</v>
      </c>
      <c r="C2873" s="19" t="e">
        <f>IF(A2873&lt;&gt;"",VLOOKUP(B2873,'Ket qua do'!$C$5:$AP$50000,$C$3,TRUE)*SQRT(3)*$C$11,"")</f>
        <v>#N/A</v>
      </c>
      <c r="D2873" s="21" t="e">
        <f>IF(A2873&lt;&gt;"",VLOOKUP(B2873,'Ket qua do'!$C$5:$AP$50000,$D$3,TRUE),"")</f>
        <v>#N/A</v>
      </c>
      <c r="E2873" s="21" t="e">
        <f>IF(A2873&lt;&gt;"",VLOOKUP(B2873,'Ket qua do'!$C$5:$AP$50000,$E$3,TRUE)*$C$12,"")</f>
        <v>#N/A</v>
      </c>
      <c r="F2873" s="21" t="e">
        <f>IF(A2873&lt;&gt;"",VLOOKUP(B2873,'Ket qua do'!$C$5:$AP$50000,$F$3,TRUE),"")</f>
        <v>#N/A</v>
      </c>
      <c r="G2873" s="21" t="e">
        <f>IF(A2873&lt;&gt;"",VLOOKUP(B2873,'Ket qua do'!$C$5:$AP$50000,$G$3,TRUE),"")</f>
        <v>#N/A</v>
      </c>
      <c r="H2873" s="21" t="e">
        <f>IF(A2873&lt;&gt;"",VLOOKUP(B2873,'Ket qua do'!$C$5:$AP$50000,$H$3,TRUE),"")</f>
        <v>#N/A</v>
      </c>
      <c r="I2873" s="21" t="e">
        <f>IF(A2873&lt;&gt;"",VLOOKUP(B2873,'Ket qua do'!$C$5:$AP$50000,$I$3,TRUE)*$E$9/1000,"")</f>
        <v>#N/A</v>
      </c>
      <c r="J2873" s="21" t="e">
        <f>IF(A2873&lt;&gt;"",VLOOKUP(B2873,'Ket qua do'!$C$5:$AP$50000,$J$3,TRUE)*$E$9/1000,"")</f>
        <v>#N/A</v>
      </c>
      <c r="K2873" s="21" t="e">
        <f>IF(A2873&lt;&gt;"",VLOOKUP(B2873,'Ket qua do'!$C$5:$AP$50000,$K$3,TRUE)*$E$9/1000,"")</f>
        <v>#N/A</v>
      </c>
      <c r="L2873" s="21" t="e">
        <f>IF(A2873&lt;&gt;"",VLOOKUP(B2873,'Ket qua do'!$C$5:$AP$50000,$L$3,TRUE),"")</f>
        <v>#N/A</v>
      </c>
    </row>
    <row r="2874" spans="1:12" x14ac:dyDescent="0.25">
      <c r="A2874" t="e">
        <f t="shared" si="50"/>
        <v>#N/A</v>
      </c>
      <c r="B2874" s="1" t="e">
        <f>IF(A2874&lt;&gt;"",VLOOKUP(A2874,'Ket qua do'!$B$5:$CE$50000,2,TRUE),"")</f>
        <v>#N/A</v>
      </c>
      <c r="C2874" s="19" t="e">
        <f>IF(A2874&lt;&gt;"",VLOOKUP(B2874,'Ket qua do'!$C$5:$AP$50000,$C$3,TRUE)*SQRT(3)*$C$11,"")</f>
        <v>#N/A</v>
      </c>
      <c r="D2874" s="21" t="e">
        <f>IF(A2874&lt;&gt;"",VLOOKUP(B2874,'Ket qua do'!$C$5:$AP$50000,$D$3,TRUE),"")</f>
        <v>#N/A</v>
      </c>
      <c r="E2874" s="21" t="e">
        <f>IF(A2874&lt;&gt;"",VLOOKUP(B2874,'Ket qua do'!$C$5:$AP$50000,$E$3,TRUE)*$C$12,"")</f>
        <v>#N/A</v>
      </c>
      <c r="F2874" s="21" t="e">
        <f>IF(A2874&lt;&gt;"",VLOOKUP(B2874,'Ket qua do'!$C$5:$AP$50000,$F$3,TRUE),"")</f>
        <v>#N/A</v>
      </c>
      <c r="G2874" s="21" t="e">
        <f>IF(A2874&lt;&gt;"",VLOOKUP(B2874,'Ket qua do'!$C$5:$AP$50000,$G$3,TRUE),"")</f>
        <v>#N/A</v>
      </c>
      <c r="H2874" s="21" t="e">
        <f>IF(A2874&lt;&gt;"",VLOOKUP(B2874,'Ket qua do'!$C$5:$AP$50000,$H$3,TRUE),"")</f>
        <v>#N/A</v>
      </c>
      <c r="I2874" s="21" t="e">
        <f>IF(A2874&lt;&gt;"",VLOOKUP(B2874,'Ket qua do'!$C$5:$AP$50000,$I$3,TRUE)*$E$9/1000,"")</f>
        <v>#N/A</v>
      </c>
      <c r="J2874" s="21" t="e">
        <f>IF(A2874&lt;&gt;"",VLOOKUP(B2874,'Ket qua do'!$C$5:$AP$50000,$J$3,TRUE)*$E$9/1000,"")</f>
        <v>#N/A</v>
      </c>
      <c r="K2874" s="21" t="e">
        <f>IF(A2874&lt;&gt;"",VLOOKUP(B2874,'Ket qua do'!$C$5:$AP$50000,$K$3,TRUE)*$E$9/1000,"")</f>
        <v>#N/A</v>
      </c>
      <c r="L2874" s="21" t="e">
        <f>IF(A2874&lt;&gt;"",VLOOKUP(B2874,'Ket qua do'!$C$5:$AP$50000,$L$3,TRUE),"")</f>
        <v>#N/A</v>
      </c>
    </row>
    <row r="2875" spans="1:12" x14ac:dyDescent="0.25">
      <c r="A2875" t="e">
        <f t="shared" si="50"/>
        <v>#N/A</v>
      </c>
      <c r="B2875" s="1" t="e">
        <f>IF(A2875&lt;&gt;"",VLOOKUP(A2875,'Ket qua do'!$B$5:$CE$50000,2,TRUE),"")</f>
        <v>#N/A</v>
      </c>
      <c r="C2875" s="19" t="e">
        <f>IF(A2875&lt;&gt;"",VLOOKUP(B2875,'Ket qua do'!$C$5:$AP$50000,$C$3,TRUE)*SQRT(3)*$C$11,"")</f>
        <v>#N/A</v>
      </c>
      <c r="D2875" s="21" t="e">
        <f>IF(A2875&lt;&gt;"",VLOOKUP(B2875,'Ket qua do'!$C$5:$AP$50000,$D$3,TRUE),"")</f>
        <v>#N/A</v>
      </c>
      <c r="E2875" s="21" t="e">
        <f>IF(A2875&lt;&gt;"",VLOOKUP(B2875,'Ket qua do'!$C$5:$AP$50000,$E$3,TRUE)*$C$12,"")</f>
        <v>#N/A</v>
      </c>
      <c r="F2875" s="21" t="e">
        <f>IF(A2875&lt;&gt;"",VLOOKUP(B2875,'Ket qua do'!$C$5:$AP$50000,$F$3,TRUE),"")</f>
        <v>#N/A</v>
      </c>
      <c r="G2875" s="21" t="e">
        <f>IF(A2875&lt;&gt;"",VLOOKUP(B2875,'Ket qua do'!$C$5:$AP$50000,$G$3,TRUE),"")</f>
        <v>#N/A</v>
      </c>
      <c r="H2875" s="21" t="e">
        <f>IF(A2875&lt;&gt;"",VLOOKUP(B2875,'Ket qua do'!$C$5:$AP$50000,$H$3,TRUE),"")</f>
        <v>#N/A</v>
      </c>
      <c r="I2875" s="21" t="e">
        <f>IF(A2875&lt;&gt;"",VLOOKUP(B2875,'Ket qua do'!$C$5:$AP$50000,$I$3,TRUE)*$E$9/1000,"")</f>
        <v>#N/A</v>
      </c>
      <c r="J2875" s="21" t="e">
        <f>IF(A2875&lt;&gt;"",VLOOKUP(B2875,'Ket qua do'!$C$5:$AP$50000,$J$3,TRUE)*$E$9/1000,"")</f>
        <v>#N/A</v>
      </c>
      <c r="K2875" s="21" t="e">
        <f>IF(A2875&lt;&gt;"",VLOOKUP(B2875,'Ket qua do'!$C$5:$AP$50000,$K$3,TRUE)*$E$9/1000,"")</f>
        <v>#N/A</v>
      </c>
      <c r="L2875" s="21" t="e">
        <f>IF(A2875&lt;&gt;"",VLOOKUP(B2875,'Ket qua do'!$C$5:$AP$50000,$L$3,TRUE),"")</f>
        <v>#N/A</v>
      </c>
    </row>
    <row r="2876" spans="1:12" x14ac:dyDescent="0.25">
      <c r="A2876" t="e">
        <f t="shared" si="50"/>
        <v>#N/A</v>
      </c>
      <c r="B2876" s="1" t="e">
        <f>IF(A2876&lt;&gt;"",VLOOKUP(A2876,'Ket qua do'!$B$5:$CE$50000,2,TRUE),"")</f>
        <v>#N/A</v>
      </c>
      <c r="C2876" s="19" t="e">
        <f>IF(A2876&lt;&gt;"",VLOOKUP(B2876,'Ket qua do'!$C$5:$AP$50000,$C$3,TRUE)*SQRT(3)*$C$11,"")</f>
        <v>#N/A</v>
      </c>
      <c r="D2876" s="21" t="e">
        <f>IF(A2876&lt;&gt;"",VLOOKUP(B2876,'Ket qua do'!$C$5:$AP$50000,$D$3,TRUE),"")</f>
        <v>#N/A</v>
      </c>
      <c r="E2876" s="21" t="e">
        <f>IF(A2876&lt;&gt;"",VLOOKUP(B2876,'Ket qua do'!$C$5:$AP$50000,$E$3,TRUE)*$C$12,"")</f>
        <v>#N/A</v>
      </c>
      <c r="F2876" s="21" t="e">
        <f>IF(A2876&lt;&gt;"",VLOOKUP(B2876,'Ket qua do'!$C$5:$AP$50000,$F$3,TRUE),"")</f>
        <v>#N/A</v>
      </c>
      <c r="G2876" s="21" t="e">
        <f>IF(A2876&lt;&gt;"",VLOOKUP(B2876,'Ket qua do'!$C$5:$AP$50000,$G$3,TRUE),"")</f>
        <v>#N/A</v>
      </c>
      <c r="H2876" s="21" t="e">
        <f>IF(A2876&lt;&gt;"",VLOOKUP(B2876,'Ket qua do'!$C$5:$AP$50000,$H$3,TRUE),"")</f>
        <v>#N/A</v>
      </c>
      <c r="I2876" s="21" t="e">
        <f>IF(A2876&lt;&gt;"",VLOOKUP(B2876,'Ket qua do'!$C$5:$AP$50000,$I$3,TRUE)*$E$9/1000,"")</f>
        <v>#N/A</v>
      </c>
      <c r="J2876" s="21" t="e">
        <f>IF(A2876&lt;&gt;"",VLOOKUP(B2876,'Ket qua do'!$C$5:$AP$50000,$J$3,TRUE)*$E$9/1000,"")</f>
        <v>#N/A</v>
      </c>
      <c r="K2876" s="21" t="e">
        <f>IF(A2876&lt;&gt;"",VLOOKUP(B2876,'Ket qua do'!$C$5:$AP$50000,$K$3,TRUE)*$E$9/1000,"")</f>
        <v>#N/A</v>
      </c>
      <c r="L2876" s="21" t="e">
        <f>IF(A2876&lt;&gt;"",VLOOKUP(B2876,'Ket qua do'!$C$5:$AP$50000,$L$3,TRUE),"")</f>
        <v>#N/A</v>
      </c>
    </row>
    <row r="2877" spans="1:12" x14ac:dyDescent="0.25">
      <c r="A2877" t="e">
        <f t="shared" si="50"/>
        <v>#N/A</v>
      </c>
      <c r="B2877" s="1" t="e">
        <f>IF(A2877&lt;&gt;"",VLOOKUP(A2877,'Ket qua do'!$B$5:$CE$50000,2,TRUE),"")</f>
        <v>#N/A</v>
      </c>
      <c r="C2877" s="19" t="e">
        <f>IF(A2877&lt;&gt;"",VLOOKUP(B2877,'Ket qua do'!$C$5:$AP$50000,$C$3,TRUE)*SQRT(3)*$C$11,"")</f>
        <v>#N/A</v>
      </c>
      <c r="D2877" s="21" t="e">
        <f>IF(A2877&lt;&gt;"",VLOOKUP(B2877,'Ket qua do'!$C$5:$AP$50000,$D$3,TRUE),"")</f>
        <v>#N/A</v>
      </c>
      <c r="E2877" s="21" t="e">
        <f>IF(A2877&lt;&gt;"",VLOOKUP(B2877,'Ket qua do'!$C$5:$AP$50000,$E$3,TRUE)*$C$12,"")</f>
        <v>#N/A</v>
      </c>
      <c r="F2877" s="21" t="e">
        <f>IF(A2877&lt;&gt;"",VLOOKUP(B2877,'Ket qua do'!$C$5:$AP$50000,$F$3,TRUE),"")</f>
        <v>#N/A</v>
      </c>
      <c r="G2877" s="21" t="e">
        <f>IF(A2877&lt;&gt;"",VLOOKUP(B2877,'Ket qua do'!$C$5:$AP$50000,$G$3,TRUE),"")</f>
        <v>#N/A</v>
      </c>
      <c r="H2877" s="21" t="e">
        <f>IF(A2877&lt;&gt;"",VLOOKUP(B2877,'Ket qua do'!$C$5:$AP$50000,$H$3,TRUE),"")</f>
        <v>#N/A</v>
      </c>
      <c r="I2877" s="21" t="e">
        <f>IF(A2877&lt;&gt;"",VLOOKUP(B2877,'Ket qua do'!$C$5:$AP$50000,$I$3,TRUE)*$E$9/1000,"")</f>
        <v>#N/A</v>
      </c>
      <c r="J2877" s="21" t="e">
        <f>IF(A2877&lt;&gt;"",VLOOKUP(B2877,'Ket qua do'!$C$5:$AP$50000,$J$3,TRUE)*$E$9/1000,"")</f>
        <v>#N/A</v>
      </c>
      <c r="K2877" s="21" t="e">
        <f>IF(A2877&lt;&gt;"",VLOOKUP(B2877,'Ket qua do'!$C$5:$AP$50000,$K$3,TRUE)*$E$9/1000,"")</f>
        <v>#N/A</v>
      </c>
      <c r="L2877" s="21" t="e">
        <f>IF(A2877&lt;&gt;"",VLOOKUP(B2877,'Ket qua do'!$C$5:$AP$50000,$L$3,TRUE),"")</f>
        <v>#N/A</v>
      </c>
    </row>
    <row r="2878" spans="1:12" x14ac:dyDescent="0.25">
      <c r="A2878" t="e">
        <f t="shared" si="50"/>
        <v>#N/A</v>
      </c>
      <c r="B2878" s="1" t="e">
        <f>IF(A2878&lt;&gt;"",VLOOKUP(A2878,'Ket qua do'!$B$5:$CE$50000,2,TRUE),"")</f>
        <v>#N/A</v>
      </c>
      <c r="C2878" s="19" t="e">
        <f>IF(A2878&lt;&gt;"",VLOOKUP(B2878,'Ket qua do'!$C$5:$AP$50000,$C$3,TRUE)*SQRT(3)*$C$11,"")</f>
        <v>#N/A</v>
      </c>
      <c r="D2878" s="21" t="e">
        <f>IF(A2878&lt;&gt;"",VLOOKUP(B2878,'Ket qua do'!$C$5:$AP$50000,$D$3,TRUE),"")</f>
        <v>#N/A</v>
      </c>
      <c r="E2878" s="21" t="e">
        <f>IF(A2878&lt;&gt;"",VLOOKUP(B2878,'Ket qua do'!$C$5:$AP$50000,$E$3,TRUE)*$C$12,"")</f>
        <v>#N/A</v>
      </c>
      <c r="F2878" s="21" t="e">
        <f>IF(A2878&lt;&gt;"",VLOOKUP(B2878,'Ket qua do'!$C$5:$AP$50000,$F$3,TRUE),"")</f>
        <v>#N/A</v>
      </c>
      <c r="G2878" s="21" t="e">
        <f>IF(A2878&lt;&gt;"",VLOOKUP(B2878,'Ket qua do'!$C$5:$AP$50000,$G$3,TRUE),"")</f>
        <v>#N/A</v>
      </c>
      <c r="H2878" s="21" t="e">
        <f>IF(A2878&lt;&gt;"",VLOOKUP(B2878,'Ket qua do'!$C$5:$AP$50000,$H$3,TRUE),"")</f>
        <v>#N/A</v>
      </c>
      <c r="I2878" s="21" t="e">
        <f>IF(A2878&lt;&gt;"",VLOOKUP(B2878,'Ket qua do'!$C$5:$AP$50000,$I$3,TRUE)*$E$9/1000,"")</f>
        <v>#N/A</v>
      </c>
      <c r="J2878" s="21" t="e">
        <f>IF(A2878&lt;&gt;"",VLOOKUP(B2878,'Ket qua do'!$C$5:$AP$50000,$J$3,TRUE)*$E$9/1000,"")</f>
        <v>#N/A</v>
      </c>
      <c r="K2878" s="21" t="e">
        <f>IF(A2878&lt;&gt;"",VLOOKUP(B2878,'Ket qua do'!$C$5:$AP$50000,$K$3,TRUE)*$E$9/1000,"")</f>
        <v>#N/A</v>
      </c>
      <c r="L2878" s="21" t="e">
        <f>IF(A2878&lt;&gt;"",VLOOKUP(B2878,'Ket qua do'!$C$5:$AP$50000,$L$3,TRUE),"")</f>
        <v>#N/A</v>
      </c>
    </row>
    <row r="2879" spans="1:12" x14ac:dyDescent="0.25">
      <c r="A2879" t="e">
        <f t="shared" si="50"/>
        <v>#N/A</v>
      </c>
      <c r="B2879" s="1" t="e">
        <f>IF(A2879&lt;&gt;"",VLOOKUP(A2879,'Ket qua do'!$B$5:$CE$50000,2,TRUE),"")</f>
        <v>#N/A</v>
      </c>
      <c r="C2879" s="19" t="e">
        <f>IF(A2879&lt;&gt;"",VLOOKUP(B2879,'Ket qua do'!$C$5:$AP$50000,$C$3,TRUE)*SQRT(3)*$C$11,"")</f>
        <v>#N/A</v>
      </c>
      <c r="D2879" s="21" t="e">
        <f>IF(A2879&lt;&gt;"",VLOOKUP(B2879,'Ket qua do'!$C$5:$AP$50000,$D$3,TRUE),"")</f>
        <v>#N/A</v>
      </c>
      <c r="E2879" s="21" t="e">
        <f>IF(A2879&lt;&gt;"",VLOOKUP(B2879,'Ket qua do'!$C$5:$AP$50000,$E$3,TRUE)*$C$12,"")</f>
        <v>#N/A</v>
      </c>
      <c r="F2879" s="21" t="e">
        <f>IF(A2879&lt;&gt;"",VLOOKUP(B2879,'Ket qua do'!$C$5:$AP$50000,$F$3,TRUE),"")</f>
        <v>#N/A</v>
      </c>
      <c r="G2879" s="21" t="e">
        <f>IF(A2879&lt;&gt;"",VLOOKUP(B2879,'Ket qua do'!$C$5:$AP$50000,$G$3,TRUE),"")</f>
        <v>#N/A</v>
      </c>
      <c r="H2879" s="21" t="e">
        <f>IF(A2879&lt;&gt;"",VLOOKUP(B2879,'Ket qua do'!$C$5:$AP$50000,$H$3,TRUE),"")</f>
        <v>#N/A</v>
      </c>
      <c r="I2879" s="21" t="e">
        <f>IF(A2879&lt;&gt;"",VLOOKUP(B2879,'Ket qua do'!$C$5:$AP$50000,$I$3,TRUE)*$E$9/1000,"")</f>
        <v>#N/A</v>
      </c>
      <c r="J2879" s="21" t="e">
        <f>IF(A2879&lt;&gt;"",VLOOKUP(B2879,'Ket qua do'!$C$5:$AP$50000,$J$3,TRUE)*$E$9/1000,"")</f>
        <v>#N/A</v>
      </c>
      <c r="K2879" s="21" t="e">
        <f>IF(A2879&lt;&gt;"",VLOOKUP(B2879,'Ket qua do'!$C$5:$AP$50000,$K$3,TRUE)*$E$9/1000,"")</f>
        <v>#N/A</v>
      </c>
      <c r="L2879" s="21" t="e">
        <f>IF(A2879&lt;&gt;"",VLOOKUP(B2879,'Ket qua do'!$C$5:$AP$50000,$L$3,TRUE),"")</f>
        <v>#N/A</v>
      </c>
    </row>
    <row r="2880" spans="1:12" x14ac:dyDescent="0.25">
      <c r="A2880" t="e">
        <f t="shared" si="50"/>
        <v>#N/A</v>
      </c>
      <c r="B2880" s="1" t="e">
        <f>IF(A2880&lt;&gt;"",VLOOKUP(A2880,'Ket qua do'!$B$5:$CE$50000,2,TRUE),"")</f>
        <v>#N/A</v>
      </c>
      <c r="C2880" s="19" t="e">
        <f>IF(A2880&lt;&gt;"",VLOOKUP(B2880,'Ket qua do'!$C$5:$AP$50000,$C$3,TRUE)*SQRT(3)*$C$11,"")</f>
        <v>#N/A</v>
      </c>
      <c r="D2880" s="21" t="e">
        <f>IF(A2880&lt;&gt;"",VLOOKUP(B2880,'Ket qua do'!$C$5:$AP$50000,$D$3,TRUE),"")</f>
        <v>#N/A</v>
      </c>
      <c r="E2880" s="21" t="e">
        <f>IF(A2880&lt;&gt;"",VLOOKUP(B2880,'Ket qua do'!$C$5:$AP$50000,$E$3,TRUE)*$C$12,"")</f>
        <v>#N/A</v>
      </c>
      <c r="F2880" s="21" t="e">
        <f>IF(A2880&lt;&gt;"",VLOOKUP(B2880,'Ket qua do'!$C$5:$AP$50000,$F$3,TRUE),"")</f>
        <v>#N/A</v>
      </c>
      <c r="G2880" s="21" t="e">
        <f>IF(A2880&lt;&gt;"",VLOOKUP(B2880,'Ket qua do'!$C$5:$AP$50000,$G$3,TRUE),"")</f>
        <v>#N/A</v>
      </c>
      <c r="H2880" s="21" t="e">
        <f>IF(A2880&lt;&gt;"",VLOOKUP(B2880,'Ket qua do'!$C$5:$AP$50000,$H$3,TRUE),"")</f>
        <v>#N/A</v>
      </c>
      <c r="I2880" s="21" t="e">
        <f>IF(A2880&lt;&gt;"",VLOOKUP(B2880,'Ket qua do'!$C$5:$AP$50000,$I$3,TRUE)*$E$9/1000,"")</f>
        <v>#N/A</v>
      </c>
      <c r="J2880" s="21" t="e">
        <f>IF(A2880&lt;&gt;"",VLOOKUP(B2880,'Ket qua do'!$C$5:$AP$50000,$J$3,TRUE)*$E$9/1000,"")</f>
        <v>#N/A</v>
      </c>
      <c r="K2880" s="21" t="e">
        <f>IF(A2880&lt;&gt;"",VLOOKUP(B2880,'Ket qua do'!$C$5:$AP$50000,$K$3,TRUE)*$E$9/1000,"")</f>
        <v>#N/A</v>
      </c>
      <c r="L2880" s="21" t="e">
        <f>IF(A2880&lt;&gt;"",VLOOKUP(B2880,'Ket qua do'!$C$5:$AP$50000,$L$3,TRUE),"")</f>
        <v>#N/A</v>
      </c>
    </row>
    <row r="2881" spans="1:12" x14ac:dyDescent="0.25">
      <c r="A2881" t="e">
        <f t="shared" si="50"/>
        <v>#N/A</v>
      </c>
      <c r="B2881" s="1" t="e">
        <f>IF(A2881&lt;&gt;"",VLOOKUP(A2881,'Ket qua do'!$B$5:$CE$50000,2,TRUE),"")</f>
        <v>#N/A</v>
      </c>
      <c r="C2881" s="19" t="e">
        <f>IF(A2881&lt;&gt;"",VLOOKUP(B2881,'Ket qua do'!$C$5:$AP$50000,$C$3,TRUE)*SQRT(3)*$C$11,"")</f>
        <v>#N/A</v>
      </c>
      <c r="D2881" s="21" t="e">
        <f>IF(A2881&lt;&gt;"",VLOOKUP(B2881,'Ket qua do'!$C$5:$AP$50000,$D$3,TRUE),"")</f>
        <v>#N/A</v>
      </c>
      <c r="E2881" s="21" t="e">
        <f>IF(A2881&lt;&gt;"",VLOOKUP(B2881,'Ket qua do'!$C$5:$AP$50000,$E$3,TRUE)*$C$12,"")</f>
        <v>#N/A</v>
      </c>
      <c r="F2881" s="21" t="e">
        <f>IF(A2881&lt;&gt;"",VLOOKUP(B2881,'Ket qua do'!$C$5:$AP$50000,$F$3,TRUE),"")</f>
        <v>#N/A</v>
      </c>
      <c r="G2881" s="21" t="e">
        <f>IF(A2881&lt;&gt;"",VLOOKUP(B2881,'Ket qua do'!$C$5:$AP$50000,$G$3,TRUE),"")</f>
        <v>#N/A</v>
      </c>
      <c r="H2881" s="21" t="e">
        <f>IF(A2881&lt;&gt;"",VLOOKUP(B2881,'Ket qua do'!$C$5:$AP$50000,$H$3,TRUE),"")</f>
        <v>#N/A</v>
      </c>
      <c r="I2881" s="21" t="e">
        <f>IF(A2881&lt;&gt;"",VLOOKUP(B2881,'Ket qua do'!$C$5:$AP$50000,$I$3,TRUE)*$E$9/1000,"")</f>
        <v>#N/A</v>
      </c>
      <c r="J2881" s="21" t="e">
        <f>IF(A2881&lt;&gt;"",VLOOKUP(B2881,'Ket qua do'!$C$5:$AP$50000,$J$3,TRUE)*$E$9/1000,"")</f>
        <v>#N/A</v>
      </c>
      <c r="K2881" s="21" t="e">
        <f>IF(A2881&lt;&gt;"",VLOOKUP(B2881,'Ket qua do'!$C$5:$AP$50000,$K$3,TRUE)*$E$9/1000,"")</f>
        <v>#N/A</v>
      </c>
      <c r="L2881" s="21" t="e">
        <f>IF(A2881&lt;&gt;"",VLOOKUP(B2881,'Ket qua do'!$C$5:$AP$50000,$L$3,TRUE),"")</f>
        <v>#N/A</v>
      </c>
    </row>
    <row r="2882" spans="1:12" x14ac:dyDescent="0.25">
      <c r="A2882" t="e">
        <f t="shared" si="50"/>
        <v>#N/A</v>
      </c>
      <c r="B2882" s="1" t="e">
        <f>IF(A2882&lt;&gt;"",VLOOKUP(A2882,'Ket qua do'!$B$5:$CE$50000,2,TRUE),"")</f>
        <v>#N/A</v>
      </c>
      <c r="C2882" s="19" t="e">
        <f>IF(A2882&lt;&gt;"",VLOOKUP(B2882,'Ket qua do'!$C$5:$AP$50000,$C$3,TRUE)*SQRT(3)*$C$11,"")</f>
        <v>#N/A</v>
      </c>
      <c r="D2882" s="21" t="e">
        <f>IF(A2882&lt;&gt;"",VLOOKUP(B2882,'Ket qua do'!$C$5:$AP$50000,$D$3,TRUE),"")</f>
        <v>#N/A</v>
      </c>
      <c r="E2882" s="21" t="e">
        <f>IF(A2882&lt;&gt;"",VLOOKUP(B2882,'Ket qua do'!$C$5:$AP$50000,$E$3,TRUE)*$C$12,"")</f>
        <v>#N/A</v>
      </c>
      <c r="F2882" s="21" t="e">
        <f>IF(A2882&lt;&gt;"",VLOOKUP(B2882,'Ket qua do'!$C$5:$AP$50000,$F$3,TRUE),"")</f>
        <v>#N/A</v>
      </c>
      <c r="G2882" s="21" t="e">
        <f>IF(A2882&lt;&gt;"",VLOOKUP(B2882,'Ket qua do'!$C$5:$AP$50000,$G$3,TRUE),"")</f>
        <v>#N/A</v>
      </c>
      <c r="H2882" s="21" t="e">
        <f>IF(A2882&lt;&gt;"",VLOOKUP(B2882,'Ket qua do'!$C$5:$AP$50000,$H$3,TRUE),"")</f>
        <v>#N/A</v>
      </c>
      <c r="I2882" s="21" t="e">
        <f>IF(A2882&lt;&gt;"",VLOOKUP(B2882,'Ket qua do'!$C$5:$AP$50000,$I$3,TRUE)*$E$9/1000,"")</f>
        <v>#N/A</v>
      </c>
      <c r="J2882" s="21" t="e">
        <f>IF(A2882&lt;&gt;"",VLOOKUP(B2882,'Ket qua do'!$C$5:$AP$50000,$J$3,TRUE)*$E$9/1000,"")</f>
        <v>#N/A</v>
      </c>
      <c r="K2882" s="21" t="e">
        <f>IF(A2882&lt;&gt;"",VLOOKUP(B2882,'Ket qua do'!$C$5:$AP$50000,$K$3,TRUE)*$E$9/1000,"")</f>
        <v>#N/A</v>
      </c>
      <c r="L2882" s="21" t="e">
        <f>IF(A2882&lt;&gt;"",VLOOKUP(B2882,'Ket qua do'!$C$5:$AP$50000,$L$3,TRUE),"")</f>
        <v>#N/A</v>
      </c>
    </row>
    <row r="2883" spans="1:12" x14ac:dyDescent="0.25">
      <c r="A2883" t="e">
        <f t="shared" si="50"/>
        <v>#N/A</v>
      </c>
      <c r="B2883" s="1" t="e">
        <f>IF(A2883&lt;&gt;"",VLOOKUP(A2883,'Ket qua do'!$B$5:$CE$50000,2,TRUE),"")</f>
        <v>#N/A</v>
      </c>
      <c r="C2883" s="19" t="e">
        <f>IF(A2883&lt;&gt;"",VLOOKUP(B2883,'Ket qua do'!$C$5:$AP$50000,$C$3,TRUE)*SQRT(3)*$C$11,"")</f>
        <v>#N/A</v>
      </c>
      <c r="D2883" s="21" t="e">
        <f>IF(A2883&lt;&gt;"",VLOOKUP(B2883,'Ket qua do'!$C$5:$AP$50000,$D$3,TRUE),"")</f>
        <v>#N/A</v>
      </c>
      <c r="E2883" s="21" t="e">
        <f>IF(A2883&lt;&gt;"",VLOOKUP(B2883,'Ket qua do'!$C$5:$AP$50000,$E$3,TRUE)*$C$12,"")</f>
        <v>#N/A</v>
      </c>
      <c r="F2883" s="21" t="e">
        <f>IF(A2883&lt;&gt;"",VLOOKUP(B2883,'Ket qua do'!$C$5:$AP$50000,$F$3,TRUE),"")</f>
        <v>#N/A</v>
      </c>
      <c r="G2883" s="21" t="e">
        <f>IF(A2883&lt;&gt;"",VLOOKUP(B2883,'Ket qua do'!$C$5:$AP$50000,$G$3,TRUE),"")</f>
        <v>#N/A</v>
      </c>
      <c r="H2883" s="21" t="e">
        <f>IF(A2883&lt;&gt;"",VLOOKUP(B2883,'Ket qua do'!$C$5:$AP$50000,$H$3,TRUE),"")</f>
        <v>#N/A</v>
      </c>
      <c r="I2883" s="21" t="e">
        <f>IF(A2883&lt;&gt;"",VLOOKUP(B2883,'Ket qua do'!$C$5:$AP$50000,$I$3,TRUE)*$E$9/1000,"")</f>
        <v>#N/A</v>
      </c>
      <c r="J2883" s="21" t="e">
        <f>IF(A2883&lt;&gt;"",VLOOKUP(B2883,'Ket qua do'!$C$5:$AP$50000,$J$3,TRUE)*$E$9/1000,"")</f>
        <v>#N/A</v>
      </c>
      <c r="K2883" s="21" t="e">
        <f>IF(A2883&lt;&gt;"",VLOOKUP(B2883,'Ket qua do'!$C$5:$AP$50000,$K$3,TRUE)*$E$9/1000,"")</f>
        <v>#N/A</v>
      </c>
      <c r="L2883" s="21" t="e">
        <f>IF(A2883&lt;&gt;"",VLOOKUP(B2883,'Ket qua do'!$C$5:$AP$50000,$L$3,TRUE),"")</f>
        <v>#N/A</v>
      </c>
    </row>
    <row r="2884" spans="1:12" x14ac:dyDescent="0.25">
      <c r="A2884" t="e">
        <f t="shared" si="50"/>
        <v>#N/A</v>
      </c>
      <c r="B2884" s="1" t="e">
        <f>IF(A2884&lt;&gt;"",VLOOKUP(A2884,'Ket qua do'!$B$5:$CE$50000,2,TRUE),"")</f>
        <v>#N/A</v>
      </c>
      <c r="C2884" s="19" t="e">
        <f>IF(A2884&lt;&gt;"",VLOOKUP(B2884,'Ket qua do'!$C$5:$AP$50000,$C$3,TRUE)*SQRT(3)*$C$11,"")</f>
        <v>#N/A</v>
      </c>
      <c r="D2884" s="21" t="e">
        <f>IF(A2884&lt;&gt;"",VLOOKUP(B2884,'Ket qua do'!$C$5:$AP$50000,$D$3,TRUE),"")</f>
        <v>#N/A</v>
      </c>
      <c r="E2884" s="21" t="e">
        <f>IF(A2884&lt;&gt;"",VLOOKUP(B2884,'Ket qua do'!$C$5:$AP$50000,$E$3,TRUE)*$C$12,"")</f>
        <v>#N/A</v>
      </c>
      <c r="F2884" s="21" t="e">
        <f>IF(A2884&lt;&gt;"",VLOOKUP(B2884,'Ket qua do'!$C$5:$AP$50000,$F$3,TRUE),"")</f>
        <v>#N/A</v>
      </c>
      <c r="G2884" s="21" t="e">
        <f>IF(A2884&lt;&gt;"",VLOOKUP(B2884,'Ket qua do'!$C$5:$AP$50000,$G$3,TRUE),"")</f>
        <v>#N/A</v>
      </c>
      <c r="H2884" s="21" t="e">
        <f>IF(A2884&lt;&gt;"",VLOOKUP(B2884,'Ket qua do'!$C$5:$AP$50000,$H$3,TRUE),"")</f>
        <v>#N/A</v>
      </c>
      <c r="I2884" s="21" t="e">
        <f>IF(A2884&lt;&gt;"",VLOOKUP(B2884,'Ket qua do'!$C$5:$AP$50000,$I$3,TRUE)*$E$9/1000,"")</f>
        <v>#N/A</v>
      </c>
      <c r="J2884" s="21" t="e">
        <f>IF(A2884&lt;&gt;"",VLOOKUP(B2884,'Ket qua do'!$C$5:$AP$50000,$J$3,TRUE)*$E$9/1000,"")</f>
        <v>#N/A</v>
      </c>
      <c r="K2884" s="21" t="e">
        <f>IF(A2884&lt;&gt;"",VLOOKUP(B2884,'Ket qua do'!$C$5:$AP$50000,$K$3,TRUE)*$E$9/1000,"")</f>
        <v>#N/A</v>
      </c>
      <c r="L2884" s="21" t="e">
        <f>IF(A2884&lt;&gt;"",VLOOKUP(B2884,'Ket qua do'!$C$5:$AP$50000,$L$3,TRUE),"")</f>
        <v>#N/A</v>
      </c>
    </row>
    <row r="2885" spans="1:12" x14ac:dyDescent="0.25">
      <c r="A2885" t="e">
        <f t="shared" si="50"/>
        <v>#N/A</v>
      </c>
      <c r="B2885" s="1" t="e">
        <f>IF(A2885&lt;&gt;"",VLOOKUP(A2885,'Ket qua do'!$B$5:$CE$50000,2,TRUE),"")</f>
        <v>#N/A</v>
      </c>
      <c r="C2885" s="19" t="e">
        <f>IF(A2885&lt;&gt;"",VLOOKUP(B2885,'Ket qua do'!$C$5:$AP$50000,$C$3,TRUE)*SQRT(3)*$C$11,"")</f>
        <v>#N/A</v>
      </c>
      <c r="D2885" s="21" t="e">
        <f>IF(A2885&lt;&gt;"",VLOOKUP(B2885,'Ket qua do'!$C$5:$AP$50000,$D$3,TRUE),"")</f>
        <v>#N/A</v>
      </c>
      <c r="E2885" s="21" t="e">
        <f>IF(A2885&lt;&gt;"",VLOOKUP(B2885,'Ket qua do'!$C$5:$AP$50000,$E$3,TRUE)*$C$12,"")</f>
        <v>#N/A</v>
      </c>
      <c r="F2885" s="21" t="e">
        <f>IF(A2885&lt;&gt;"",VLOOKUP(B2885,'Ket qua do'!$C$5:$AP$50000,$F$3,TRUE),"")</f>
        <v>#N/A</v>
      </c>
      <c r="G2885" s="21" t="e">
        <f>IF(A2885&lt;&gt;"",VLOOKUP(B2885,'Ket qua do'!$C$5:$AP$50000,$G$3,TRUE),"")</f>
        <v>#N/A</v>
      </c>
      <c r="H2885" s="21" t="e">
        <f>IF(A2885&lt;&gt;"",VLOOKUP(B2885,'Ket qua do'!$C$5:$AP$50000,$H$3,TRUE),"")</f>
        <v>#N/A</v>
      </c>
      <c r="I2885" s="21" t="e">
        <f>IF(A2885&lt;&gt;"",VLOOKUP(B2885,'Ket qua do'!$C$5:$AP$50000,$I$3,TRUE)*$E$9/1000,"")</f>
        <v>#N/A</v>
      </c>
      <c r="J2885" s="21" t="e">
        <f>IF(A2885&lt;&gt;"",VLOOKUP(B2885,'Ket qua do'!$C$5:$AP$50000,$J$3,TRUE)*$E$9/1000,"")</f>
        <v>#N/A</v>
      </c>
      <c r="K2885" s="21" t="e">
        <f>IF(A2885&lt;&gt;"",VLOOKUP(B2885,'Ket qua do'!$C$5:$AP$50000,$K$3,TRUE)*$E$9/1000,"")</f>
        <v>#N/A</v>
      </c>
      <c r="L2885" s="21" t="e">
        <f>IF(A2885&lt;&gt;"",VLOOKUP(B2885,'Ket qua do'!$C$5:$AP$50000,$L$3,TRUE),"")</f>
        <v>#N/A</v>
      </c>
    </row>
    <row r="2886" spans="1:12" x14ac:dyDescent="0.25">
      <c r="A2886" t="e">
        <f t="shared" si="50"/>
        <v>#N/A</v>
      </c>
      <c r="B2886" s="1" t="e">
        <f>IF(A2886&lt;&gt;"",VLOOKUP(A2886,'Ket qua do'!$B$5:$CE$50000,2,TRUE),"")</f>
        <v>#N/A</v>
      </c>
      <c r="C2886" s="19" t="e">
        <f>IF(A2886&lt;&gt;"",VLOOKUP(B2886,'Ket qua do'!$C$5:$AP$50000,$C$3,TRUE)*SQRT(3)*$C$11,"")</f>
        <v>#N/A</v>
      </c>
      <c r="D2886" s="21" t="e">
        <f>IF(A2886&lt;&gt;"",VLOOKUP(B2886,'Ket qua do'!$C$5:$AP$50000,$D$3,TRUE),"")</f>
        <v>#N/A</v>
      </c>
      <c r="E2886" s="21" t="e">
        <f>IF(A2886&lt;&gt;"",VLOOKUP(B2886,'Ket qua do'!$C$5:$AP$50000,$E$3,TRUE)*$C$12,"")</f>
        <v>#N/A</v>
      </c>
      <c r="F2886" s="21" t="e">
        <f>IF(A2886&lt;&gt;"",VLOOKUP(B2886,'Ket qua do'!$C$5:$AP$50000,$F$3,TRUE),"")</f>
        <v>#N/A</v>
      </c>
      <c r="G2886" s="21" t="e">
        <f>IF(A2886&lt;&gt;"",VLOOKUP(B2886,'Ket qua do'!$C$5:$AP$50000,$G$3,TRUE),"")</f>
        <v>#N/A</v>
      </c>
      <c r="H2886" s="21" t="e">
        <f>IF(A2886&lt;&gt;"",VLOOKUP(B2886,'Ket qua do'!$C$5:$AP$50000,$H$3,TRUE),"")</f>
        <v>#N/A</v>
      </c>
      <c r="I2886" s="21" t="e">
        <f>IF(A2886&lt;&gt;"",VLOOKUP(B2886,'Ket qua do'!$C$5:$AP$50000,$I$3,TRUE)*$E$9/1000,"")</f>
        <v>#N/A</v>
      </c>
      <c r="J2886" s="21" t="e">
        <f>IF(A2886&lt;&gt;"",VLOOKUP(B2886,'Ket qua do'!$C$5:$AP$50000,$J$3,TRUE)*$E$9/1000,"")</f>
        <v>#N/A</v>
      </c>
      <c r="K2886" s="21" t="e">
        <f>IF(A2886&lt;&gt;"",VLOOKUP(B2886,'Ket qua do'!$C$5:$AP$50000,$K$3,TRUE)*$E$9/1000,"")</f>
        <v>#N/A</v>
      </c>
      <c r="L2886" s="21" t="e">
        <f>IF(A2886&lt;&gt;"",VLOOKUP(B2886,'Ket qua do'!$C$5:$AP$50000,$L$3,TRUE),"")</f>
        <v>#N/A</v>
      </c>
    </row>
    <row r="2887" spans="1:12" x14ac:dyDescent="0.25">
      <c r="A2887" t="e">
        <f t="shared" si="50"/>
        <v>#N/A</v>
      </c>
      <c r="B2887" s="1" t="e">
        <f>IF(A2887&lt;&gt;"",VLOOKUP(A2887,'Ket qua do'!$B$5:$CE$50000,2,TRUE),"")</f>
        <v>#N/A</v>
      </c>
      <c r="C2887" s="19" t="e">
        <f>IF(A2887&lt;&gt;"",VLOOKUP(B2887,'Ket qua do'!$C$5:$AP$50000,$C$3,TRUE)*SQRT(3)*$C$11,"")</f>
        <v>#N/A</v>
      </c>
      <c r="D2887" s="21" t="e">
        <f>IF(A2887&lt;&gt;"",VLOOKUP(B2887,'Ket qua do'!$C$5:$AP$50000,$D$3,TRUE),"")</f>
        <v>#N/A</v>
      </c>
      <c r="E2887" s="21" t="e">
        <f>IF(A2887&lt;&gt;"",VLOOKUP(B2887,'Ket qua do'!$C$5:$AP$50000,$E$3,TRUE)*$C$12,"")</f>
        <v>#N/A</v>
      </c>
      <c r="F2887" s="21" t="e">
        <f>IF(A2887&lt;&gt;"",VLOOKUP(B2887,'Ket qua do'!$C$5:$AP$50000,$F$3,TRUE),"")</f>
        <v>#N/A</v>
      </c>
      <c r="G2887" s="21" t="e">
        <f>IF(A2887&lt;&gt;"",VLOOKUP(B2887,'Ket qua do'!$C$5:$AP$50000,$G$3,TRUE),"")</f>
        <v>#N/A</v>
      </c>
      <c r="H2887" s="21" t="e">
        <f>IF(A2887&lt;&gt;"",VLOOKUP(B2887,'Ket qua do'!$C$5:$AP$50000,$H$3,TRUE),"")</f>
        <v>#N/A</v>
      </c>
      <c r="I2887" s="21" t="e">
        <f>IF(A2887&lt;&gt;"",VLOOKUP(B2887,'Ket qua do'!$C$5:$AP$50000,$I$3,TRUE)*$E$9/1000,"")</f>
        <v>#N/A</v>
      </c>
      <c r="J2887" s="21" t="e">
        <f>IF(A2887&lt;&gt;"",VLOOKUP(B2887,'Ket qua do'!$C$5:$AP$50000,$J$3,TRUE)*$E$9/1000,"")</f>
        <v>#N/A</v>
      </c>
      <c r="K2887" s="21" t="e">
        <f>IF(A2887&lt;&gt;"",VLOOKUP(B2887,'Ket qua do'!$C$5:$AP$50000,$K$3,TRUE)*$E$9/1000,"")</f>
        <v>#N/A</v>
      </c>
      <c r="L2887" s="21" t="e">
        <f>IF(A2887&lt;&gt;"",VLOOKUP(B2887,'Ket qua do'!$C$5:$AP$50000,$L$3,TRUE),"")</f>
        <v>#N/A</v>
      </c>
    </row>
    <row r="2888" spans="1:12" x14ac:dyDescent="0.25">
      <c r="A2888" t="e">
        <f t="shared" si="50"/>
        <v>#N/A</v>
      </c>
      <c r="B2888" s="1" t="e">
        <f>IF(A2888&lt;&gt;"",VLOOKUP(A2888,'Ket qua do'!$B$5:$CE$50000,2,TRUE),"")</f>
        <v>#N/A</v>
      </c>
      <c r="C2888" s="19" t="e">
        <f>IF(A2888&lt;&gt;"",VLOOKUP(B2888,'Ket qua do'!$C$5:$AP$50000,$C$3,TRUE)*SQRT(3)*$C$11,"")</f>
        <v>#N/A</v>
      </c>
      <c r="D2888" s="21" t="e">
        <f>IF(A2888&lt;&gt;"",VLOOKUP(B2888,'Ket qua do'!$C$5:$AP$50000,$D$3,TRUE),"")</f>
        <v>#N/A</v>
      </c>
      <c r="E2888" s="21" t="e">
        <f>IF(A2888&lt;&gt;"",VLOOKUP(B2888,'Ket qua do'!$C$5:$AP$50000,$E$3,TRUE)*$C$12,"")</f>
        <v>#N/A</v>
      </c>
      <c r="F2888" s="21" t="e">
        <f>IF(A2888&lt;&gt;"",VLOOKUP(B2888,'Ket qua do'!$C$5:$AP$50000,$F$3,TRUE),"")</f>
        <v>#N/A</v>
      </c>
      <c r="G2888" s="21" t="e">
        <f>IF(A2888&lt;&gt;"",VLOOKUP(B2888,'Ket qua do'!$C$5:$AP$50000,$G$3,TRUE),"")</f>
        <v>#N/A</v>
      </c>
      <c r="H2888" s="21" t="e">
        <f>IF(A2888&lt;&gt;"",VLOOKUP(B2888,'Ket qua do'!$C$5:$AP$50000,$H$3,TRUE),"")</f>
        <v>#N/A</v>
      </c>
      <c r="I2888" s="21" t="e">
        <f>IF(A2888&lt;&gt;"",VLOOKUP(B2888,'Ket qua do'!$C$5:$AP$50000,$I$3,TRUE)*$E$9/1000,"")</f>
        <v>#N/A</v>
      </c>
      <c r="J2888" s="21" t="e">
        <f>IF(A2888&lt;&gt;"",VLOOKUP(B2888,'Ket qua do'!$C$5:$AP$50000,$J$3,TRUE)*$E$9/1000,"")</f>
        <v>#N/A</v>
      </c>
      <c r="K2888" s="21" t="e">
        <f>IF(A2888&lt;&gt;"",VLOOKUP(B2888,'Ket qua do'!$C$5:$AP$50000,$K$3,TRUE)*$E$9/1000,"")</f>
        <v>#N/A</v>
      </c>
      <c r="L2888" s="21" t="e">
        <f>IF(A2888&lt;&gt;"",VLOOKUP(B2888,'Ket qua do'!$C$5:$AP$50000,$L$3,TRUE),"")</f>
        <v>#N/A</v>
      </c>
    </row>
    <row r="2889" spans="1:12" x14ac:dyDescent="0.25">
      <c r="A2889" t="e">
        <f t="shared" si="50"/>
        <v>#N/A</v>
      </c>
      <c r="B2889" s="1" t="e">
        <f>IF(A2889&lt;&gt;"",VLOOKUP(A2889,'Ket qua do'!$B$5:$CE$50000,2,TRUE),"")</f>
        <v>#N/A</v>
      </c>
      <c r="C2889" s="19" t="e">
        <f>IF(A2889&lt;&gt;"",VLOOKUP(B2889,'Ket qua do'!$C$5:$AP$50000,$C$3,TRUE)*SQRT(3)*$C$11,"")</f>
        <v>#N/A</v>
      </c>
      <c r="D2889" s="21" t="e">
        <f>IF(A2889&lt;&gt;"",VLOOKUP(B2889,'Ket qua do'!$C$5:$AP$50000,$D$3,TRUE),"")</f>
        <v>#N/A</v>
      </c>
      <c r="E2889" s="21" t="e">
        <f>IF(A2889&lt;&gt;"",VLOOKUP(B2889,'Ket qua do'!$C$5:$AP$50000,$E$3,TRUE)*$C$12,"")</f>
        <v>#N/A</v>
      </c>
      <c r="F2889" s="21" t="e">
        <f>IF(A2889&lt;&gt;"",VLOOKUP(B2889,'Ket qua do'!$C$5:$AP$50000,$F$3,TRUE),"")</f>
        <v>#N/A</v>
      </c>
      <c r="G2889" s="21" t="e">
        <f>IF(A2889&lt;&gt;"",VLOOKUP(B2889,'Ket qua do'!$C$5:$AP$50000,$G$3,TRUE),"")</f>
        <v>#N/A</v>
      </c>
      <c r="H2889" s="21" t="e">
        <f>IF(A2889&lt;&gt;"",VLOOKUP(B2889,'Ket qua do'!$C$5:$AP$50000,$H$3,TRUE),"")</f>
        <v>#N/A</v>
      </c>
      <c r="I2889" s="21" t="e">
        <f>IF(A2889&lt;&gt;"",VLOOKUP(B2889,'Ket qua do'!$C$5:$AP$50000,$I$3,TRUE)*$E$9/1000,"")</f>
        <v>#N/A</v>
      </c>
      <c r="J2889" s="21" t="e">
        <f>IF(A2889&lt;&gt;"",VLOOKUP(B2889,'Ket qua do'!$C$5:$AP$50000,$J$3,TRUE)*$E$9/1000,"")</f>
        <v>#N/A</v>
      </c>
      <c r="K2889" s="21" t="e">
        <f>IF(A2889&lt;&gt;"",VLOOKUP(B2889,'Ket qua do'!$C$5:$AP$50000,$K$3,TRUE)*$E$9/1000,"")</f>
        <v>#N/A</v>
      </c>
      <c r="L2889" s="21" t="e">
        <f>IF(A2889&lt;&gt;"",VLOOKUP(B2889,'Ket qua do'!$C$5:$AP$50000,$L$3,TRUE),"")</f>
        <v>#N/A</v>
      </c>
    </row>
    <row r="2890" spans="1:12" x14ac:dyDescent="0.25">
      <c r="A2890" t="e">
        <f t="shared" si="50"/>
        <v>#N/A</v>
      </c>
      <c r="B2890" s="1" t="e">
        <f>IF(A2890&lt;&gt;"",VLOOKUP(A2890,'Ket qua do'!$B$5:$CE$50000,2,TRUE),"")</f>
        <v>#N/A</v>
      </c>
      <c r="C2890" s="19" t="e">
        <f>IF(A2890&lt;&gt;"",VLOOKUP(B2890,'Ket qua do'!$C$5:$AP$50000,$C$3,TRUE)*SQRT(3)*$C$11,"")</f>
        <v>#N/A</v>
      </c>
      <c r="D2890" s="21" t="e">
        <f>IF(A2890&lt;&gt;"",VLOOKUP(B2890,'Ket qua do'!$C$5:$AP$50000,$D$3,TRUE),"")</f>
        <v>#N/A</v>
      </c>
      <c r="E2890" s="21" t="e">
        <f>IF(A2890&lt;&gt;"",VLOOKUP(B2890,'Ket qua do'!$C$5:$AP$50000,$E$3,TRUE)*$C$12,"")</f>
        <v>#N/A</v>
      </c>
      <c r="F2890" s="21" t="e">
        <f>IF(A2890&lt;&gt;"",VLOOKUP(B2890,'Ket qua do'!$C$5:$AP$50000,$F$3,TRUE),"")</f>
        <v>#N/A</v>
      </c>
      <c r="G2890" s="21" t="e">
        <f>IF(A2890&lt;&gt;"",VLOOKUP(B2890,'Ket qua do'!$C$5:$AP$50000,$G$3,TRUE),"")</f>
        <v>#N/A</v>
      </c>
      <c r="H2890" s="21" t="e">
        <f>IF(A2890&lt;&gt;"",VLOOKUP(B2890,'Ket qua do'!$C$5:$AP$50000,$H$3,TRUE),"")</f>
        <v>#N/A</v>
      </c>
      <c r="I2890" s="21" t="e">
        <f>IF(A2890&lt;&gt;"",VLOOKUP(B2890,'Ket qua do'!$C$5:$AP$50000,$I$3,TRUE)*$E$9/1000,"")</f>
        <v>#N/A</v>
      </c>
      <c r="J2890" s="21" t="e">
        <f>IF(A2890&lt;&gt;"",VLOOKUP(B2890,'Ket qua do'!$C$5:$AP$50000,$J$3,TRUE)*$E$9/1000,"")</f>
        <v>#N/A</v>
      </c>
      <c r="K2890" s="21" t="e">
        <f>IF(A2890&lt;&gt;"",VLOOKUP(B2890,'Ket qua do'!$C$5:$AP$50000,$K$3,TRUE)*$E$9/1000,"")</f>
        <v>#N/A</v>
      </c>
      <c r="L2890" s="21" t="e">
        <f>IF(A2890&lt;&gt;"",VLOOKUP(B2890,'Ket qua do'!$C$5:$AP$50000,$L$3,TRUE),"")</f>
        <v>#N/A</v>
      </c>
    </row>
    <row r="2891" spans="1:12" x14ac:dyDescent="0.25">
      <c r="A2891" t="e">
        <f t="shared" si="50"/>
        <v>#N/A</v>
      </c>
      <c r="B2891" s="1" t="e">
        <f>IF(A2891&lt;&gt;"",VLOOKUP(A2891,'Ket qua do'!$B$5:$CE$50000,2,TRUE),"")</f>
        <v>#N/A</v>
      </c>
      <c r="C2891" s="19" t="e">
        <f>IF(A2891&lt;&gt;"",VLOOKUP(B2891,'Ket qua do'!$C$5:$AP$50000,$C$3,TRUE)*SQRT(3)*$C$11,"")</f>
        <v>#N/A</v>
      </c>
      <c r="D2891" s="21" t="e">
        <f>IF(A2891&lt;&gt;"",VLOOKUP(B2891,'Ket qua do'!$C$5:$AP$50000,$D$3,TRUE),"")</f>
        <v>#N/A</v>
      </c>
      <c r="E2891" s="21" t="e">
        <f>IF(A2891&lt;&gt;"",VLOOKUP(B2891,'Ket qua do'!$C$5:$AP$50000,$E$3,TRUE)*$C$12,"")</f>
        <v>#N/A</v>
      </c>
      <c r="F2891" s="21" t="e">
        <f>IF(A2891&lt;&gt;"",VLOOKUP(B2891,'Ket qua do'!$C$5:$AP$50000,$F$3,TRUE),"")</f>
        <v>#N/A</v>
      </c>
      <c r="G2891" s="21" t="e">
        <f>IF(A2891&lt;&gt;"",VLOOKUP(B2891,'Ket qua do'!$C$5:$AP$50000,$G$3,TRUE),"")</f>
        <v>#N/A</v>
      </c>
      <c r="H2891" s="21" t="e">
        <f>IF(A2891&lt;&gt;"",VLOOKUP(B2891,'Ket qua do'!$C$5:$AP$50000,$H$3,TRUE),"")</f>
        <v>#N/A</v>
      </c>
      <c r="I2891" s="21" t="e">
        <f>IF(A2891&lt;&gt;"",VLOOKUP(B2891,'Ket qua do'!$C$5:$AP$50000,$I$3,TRUE)*$E$9/1000,"")</f>
        <v>#N/A</v>
      </c>
      <c r="J2891" s="21" t="e">
        <f>IF(A2891&lt;&gt;"",VLOOKUP(B2891,'Ket qua do'!$C$5:$AP$50000,$J$3,TRUE)*$E$9/1000,"")</f>
        <v>#N/A</v>
      </c>
      <c r="K2891" s="21" t="e">
        <f>IF(A2891&lt;&gt;"",VLOOKUP(B2891,'Ket qua do'!$C$5:$AP$50000,$K$3,TRUE)*$E$9/1000,"")</f>
        <v>#N/A</v>
      </c>
      <c r="L2891" s="21" t="e">
        <f>IF(A2891&lt;&gt;"",VLOOKUP(B2891,'Ket qua do'!$C$5:$AP$50000,$L$3,TRUE),"")</f>
        <v>#N/A</v>
      </c>
    </row>
    <row r="2892" spans="1:12" x14ac:dyDescent="0.25">
      <c r="A2892" t="e">
        <f t="shared" si="50"/>
        <v>#N/A</v>
      </c>
      <c r="B2892" s="1" t="e">
        <f>IF(A2892&lt;&gt;"",VLOOKUP(A2892,'Ket qua do'!$B$5:$CE$50000,2,TRUE),"")</f>
        <v>#N/A</v>
      </c>
      <c r="C2892" s="19" t="e">
        <f>IF(A2892&lt;&gt;"",VLOOKUP(B2892,'Ket qua do'!$C$5:$AP$50000,$C$3,TRUE)*SQRT(3)*$C$11,"")</f>
        <v>#N/A</v>
      </c>
      <c r="D2892" s="21" t="e">
        <f>IF(A2892&lt;&gt;"",VLOOKUP(B2892,'Ket qua do'!$C$5:$AP$50000,$D$3,TRUE),"")</f>
        <v>#N/A</v>
      </c>
      <c r="E2892" s="21" t="e">
        <f>IF(A2892&lt;&gt;"",VLOOKUP(B2892,'Ket qua do'!$C$5:$AP$50000,$E$3,TRUE)*$C$12,"")</f>
        <v>#N/A</v>
      </c>
      <c r="F2892" s="21" t="e">
        <f>IF(A2892&lt;&gt;"",VLOOKUP(B2892,'Ket qua do'!$C$5:$AP$50000,$F$3,TRUE),"")</f>
        <v>#N/A</v>
      </c>
      <c r="G2892" s="21" t="e">
        <f>IF(A2892&lt;&gt;"",VLOOKUP(B2892,'Ket qua do'!$C$5:$AP$50000,$G$3,TRUE),"")</f>
        <v>#N/A</v>
      </c>
      <c r="H2892" s="21" t="e">
        <f>IF(A2892&lt;&gt;"",VLOOKUP(B2892,'Ket qua do'!$C$5:$AP$50000,$H$3,TRUE),"")</f>
        <v>#N/A</v>
      </c>
      <c r="I2892" s="21" t="e">
        <f>IF(A2892&lt;&gt;"",VLOOKUP(B2892,'Ket qua do'!$C$5:$AP$50000,$I$3,TRUE)*$E$9/1000,"")</f>
        <v>#N/A</v>
      </c>
      <c r="J2892" s="21" t="e">
        <f>IF(A2892&lt;&gt;"",VLOOKUP(B2892,'Ket qua do'!$C$5:$AP$50000,$J$3,TRUE)*$E$9/1000,"")</f>
        <v>#N/A</v>
      </c>
      <c r="K2892" s="21" t="e">
        <f>IF(A2892&lt;&gt;"",VLOOKUP(B2892,'Ket qua do'!$C$5:$AP$50000,$K$3,TRUE)*$E$9/1000,"")</f>
        <v>#N/A</v>
      </c>
      <c r="L2892" s="21" t="e">
        <f>IF(A2892&lt;&gt;"",VLOOKUP(B2892,'Ket qua do'!$C$5:$AP$50000,$L$3,TRUE),"")</f>
        <v>#N/A</v>
      </c>
    </row>
    <row r="2893" spans="1:12" x14ac:dyDescent="0.25">
      <c r="A2893" t="e">
        <f t="shared" si="50"/>
        <v>#N/A</v>
      </c>
      <c r="B2893" s="1" t="e">
        <f>IF(A2893&lt;&gt;"",VLOOKUP(A2893,'Ket qua do'!$B$5:$CE$50000,2,TRUE),"")</f>
        <v>#N/A</v>
      </c>
      <c r="C2893" s="19" t="e">
        <f>IF(A2893&lt;&gt;"",VLOOKUP(B2893,'Ket qua do'!$C$5:$AP$50000,$C$3,TRUE)*SQRT(3)*$C$11,"")</f>
        <v>#N/A</v>
      </c>
      <c r="D2893" s="21" t="e">
        <f>IF(A2893&lt;&gt;"",VLOOKUP(B2893,'Ket qua do'!$C$5:$AP$50000,$D$3,TRUE),"")</f>
        <v>#N/A</v>
      </c>
      <c r="E2893" s="21" t="e">
        <f>IF(A2893&lt;&gt;"",VLOOKUP(B2893,'Ket qua do'!$C$5:$AP$50000,$E$3,TRUE)*$C$12,"")</f>
        <v>#N/A</v>
      </c>
      <c r="F2893" s="21" t="e">
        <f>IF(A2893&lt;&gt;"",VLOOKUP(B2893,'Ket qua do'!$C$5:$AP$50000,$F$3,TRUE),"")</f>
        <v>#N/A</v>
      </c>
      <c r="G2893" s="21" t="e">
        <f>IF(A2893&lt;&gt;"",VLOOKUP(B2893,'Ket qua do'!$C$5:$AP$50000,$G$3,TRUE),"")</f>
        <v>#N/A</v>
      </c>
      <c r="H2893" s="21" t="e">
        <f>IF(A2893&lt;&gt;"",VLOOKUP(B2893,'Ket qua do'!$C$5:$AP$50000,$H$3,TRUE),"")</f>
        <v>#N/A</v>
      </c>
      <c r="I2893" s="21" t="e">
        <f>IF(A2893&lt;&gt;"",VLOOKUP(B2893,'Ket qua do'!$C$5:$AP$50000,$I$3,TRUE)*$E$9/1000,"")</f>
        <v>#N/A</v>
      </c>
      <c r="J2893" s="21" t="e">
        <f>IF(A2893&lt;&gt;"",VLOOKUP(B2893,'Ket qua do'!$C$5:$AP$50000,$J$3,TRUE)*$E$9/1000,"")</f>
        <v>#N/A</v>
      </c>
      <c r="K2893" s="21" t="e">
        <f>IF(A2893&lt;&gt;"",VLOOKUP(B2893,'Ket qua do'!$C$5:$AP$50000,$K$3,TRUE)*$E$9/1000,"")</f>
        <v>#N/A</v>
      </c>
      <c r="L2893" s="21" t="e">
        <f>IF(A2893&lt;&gt;"",VLOOKUP(B2893,'Ket qua do'!$C$5:$AP$50000,$L$3,TRUE),"")</f>
        <v>#N/A</v>
      </c>
    </row>
    <row r="2894" spans="1:12" x14ac:dyDescent="0.25">
      <c r="A2894" t="e">
        <f t="shared" si="50"/>
        <v>#N/A</v>
      </c>
      <c r="B2894" s="1" t="e">
        <f>IF(A2894&lt;&gt;"",VLOOKUP(A2894,'Ket qua do'!$B$5:$CE$50000,2,TRUE),"")</f>
        <v>#N/A</v>
      </c>
      <c r="C2894" s="19" t="e">
        <f>IF(A2894&lt;&gt;"",VLOOKUP(B2894,'Ket qua do'!$C$5:$AP$50000,$C$3,TRUE)*SQRT(3)*$C$11,"")</f>
        <v>#N/A</v>
      </c>
      <c r="D2894" s="21" t="e">
        <f>IF(A2894&lt;&gt;"",VLOOKUP(B2894,'Ket qua do'!$C$5:$AP$50000,$D$3,TRUE),"")</f>
        <v>#N/A</v>
      </c>
      <c r="E2894" s="21" t="e">
        <f>IF(A2894&lt;&gt;"",VLOOKUP(B2894,'Ket qua do'!$C$5:$AP$50000,$E$3,TRUE)*$C$12,"")</f>
        <v>#N/A</v>
      </c>
      <c r="F2894" s="21" t="e">
        <f>IF(A2894&lt;&gt;"",VLOOKUP(B2894,'Ket qua do'!$C$5:$AP$50000,$F$3,TRUE),"")</f>
        <v>#N/A</v>
      </c>
      <c r="G2894" s="21" t="e">
        <f>IF(A2894&lt;&gt;"",VLOOKUP(B2894,'Ket qua do'!$C$5:$AP$50000,$G$3,TRUE),"")</f>
        <v>#N/A</v>
      </c>
      <c r="H2894" s="21" t="e">
        <f>IF(A2894&lt;&gt;"",VLOOKUP(B2894,'Ket qua do'!$C$5:$AP$50000,$H$3,TRUE),"")</f>
        <v>#N/A</v>
      </c>
      <c r="I2894" s="21" t="e">
        <f>IF(A2894&lt;&gt;"",VLOOKUP(B2894,'Ket qua do'!$C$5:$AP$50000,$I$3,TRUE)*$E$9/1000,"")</f>
        <v>#N/A</v>
      </c>
      <c r="J2894" s="21" t="e">
        <f>IF(A2894&lt;&gt;"",VLOOKUP(B2894,'Ket qua do'!$C$5:$AP$50000,$J$3,TRUE)*$E$9/1000,"")</f>
        <v>#N/A</v>
      </c>
      <c r="K2894" s="21" t="e">
        <f>IF(A2894&lt;&gt;"",VLOOKUP(B2894,'Ket qua do'!$C$5:$AP$50000,$K$3,TRUE)*$E$9/1000,"")</f>
        <v>#N/A</v>
      </c>
      <c r="L2894" s="21" t="e">
        <f>IF(A2894&lt;&gt;"",VLOOKUP(B2894,'Ket qua do'!$C$5:$AP$50000,$L$3,TRUE),"")</f>
        <v>#N/A</v>
      </c>
    </row>
    <row r="2895" spans="1:12" x14ac:dyDescent="0.25">
      <c r="A2895" t="e">
        <f t="shared" si="50"/>
        <v>#N/A</v>
      </c>
      <c r="B2895" s="1" t="e">
        <f>IF(A2895&lt;&gt;"",VLOOKUP(A2895,'Ket qua do'!$B$5:$CE$50000,2,TRUE),"")</f>
        <v>#N/A</v>
      </c>
      <c r="C2895" s="19" t="e">
        <f>IF(A2895&lt;&gt;"",VLOOKUP(B2895,'Ket qua do'!$C$5:$AP$50000,$C$3,TRUE)*SQRT(3)*$C$11,"")</f>
        <v>#N/A</v>
      </c>
      <c r="D2895" s="21" t="e">
        <f>IF(A2895&lt;&gt;"",VLOOKUP(B2895,'Ket qua do'!$C$5:$AP$50000,$D$3,TRUE),"")</f>
        <v>#N/A</v>
      </c>
      <c r="E2895" s="21" t="e">
        <f>IF(A2895&lt;&gt;"",VLOOKUP(B2895,'Ket qua do'!$C$5:$AP$50000,$E$3,TRUE)*$C$12,"")</f>
        <v>#N/A</v>
      </c>
      <c r="F2895" s="21" t="e">
        <f>IF(A2895&lt;&gt;"",VLOOKUP(B2895,'Ket qua do'!$C$5:$AP$50000,$F$3,TRUE),"")</f>
        <v>#N/A</v>
      </c>
      <c r="G2895" s="21" t="e">
        <f>IF(A2895&lt;&gt;"",VLOOKUP(B2895,'Ket qua do'!$C$5:$AP$50000,$G$3,TRUE),"")</f>
        <v>#N/A</v>
      </c>
      <c r="H2895" s="21" t="e">
        <f>IF(A2895&lt;&gt;"",VLOOKUP(B2895,'Ket qua do'!$C$5:$AP$50000,$H$3,TRUE),"")</f>
        <v>#N/A</v>
      </c>
      <c r="I2895" s="21" t="e">
        <f>IF(A2895&lt;&gt;"",VLOOKUP(B2895,'Ket qua do'!$C$5:$AP$50000,$I$3,TRUE)*$E$9/1000,"")</f>
        <v>#N/A</v>
      </c>
      <c r="J2895" s="21" t="e">
        <f>IF(A2895&lt;&gt;"",VLOOKUP(B2895,'Ket qua do'!$C$5:$AP$50000,$J$3,TRUE)*$E$9/1000,"")</f>
        <v>#N/A</v>
      </c>
      <c r="K2895" s="21" t="e">
        <f>IF(A2895&lt;&gt;"",VLOOKUP(B2895,'Ket qua do'!$C$5:$AP$50000,$K$3,TRUE)*$E$9/1000,"")</f>
        <v>#N/A</v>
      </c>
      <c r="L2895" s="21" t="e">
        <f>IF(A2895&lt;&gt;"",VLOOKUP(B2895,'Ket qua do'!$C$5:$AP$50000,$L$3,TRUE),"")</f>
        <v>#N/A</v>
      </c>
    </row>
    <row r="2896" spans="1:12" x14ac:dyDescent="0.25">
      <c r="A2896" t="e">
        <f t="shared" si="50"/>
        <v>#N/A</v>
      </c>
      <c r="B2896" s="1" t="e">
        <f>IF(A2896&lt;&gt;"",VLOOKUP(A2896,'Ket qua do'!$B$5:$CE$50000,2,TRUE),"")</f>
        <v>#N/A</v>
      </c>
      <c r="C2896" s="19" t="e">
        <f>IF(A2896&lt;&gt;"",VLOOKUP(B2896,'Ket qua do'!$C$5:$AP$50000,$C$3,TRUE)*SQRT(3)*$C$11,"")</f>
        <v>#N/A</v>
      </c>
      <c r="D2896" s="21" t="e">
        <f>IF(A2896&lt;&gt;"",VLOOKUP(B2896,'Ket qua do'!$C$5:$AP$50000,$D$3,TRUE),"")</f>
        <v>#N/A</v>
      </c>
      <c r="E2896" s="21" t="e">
        <f>IF(A2896&lt;&gt;"",VLOOKUP(B2896,'Ket qua do'!$C$5:$AP$50000,$E$3,TRUE)*$C$12,"")</f>
        <v>#N/A</v>
      </c>
      <c r="F2896" s="21" t="e">
        <f>IF(A2896&lt;&gt;"",VLOOKUP(B2896,'Ket qua do'!$C$5:$AP$50000,$F$3,TRUE),"")</f>
        <v>#N/A</v>
      </c>
      <c r="G2896" s="21" t="e">
        <f>IF(A2896&lt;&gt;"",VLOOKUP(B2896,'Ket qua do'!$C$5:$AP$50000,$G$3,TRUE),"")</f>
        <v>#N/A</v>
      </c>
      <c r="H2896" s="21" t="e">
        <f>IF(A2896&lt;&gt;"",VLOOKUP(B2896,'Ket qua do'!$C$5:$AP$50000,$H$3,TRUE),"")</f>
        <v>#N/A</v>
      </c>
      <c r="I2896" s="21" t="e">
        <f>IF(A2896&lt;&gt;"",VLOOKUP(B2896,'Ket qua do'!$C$5:$AP$50000,$I$3,TRUE)*$E$9/1000,"")</f>
        <v>#N/A</v>
      </c>
      <c r="J2896" s="21" t="e">
        <f>IF(A2896&lt;&gt;"",VLOOKUP(B2896,'Ket qua do'!$C$5:$AP$50000,$J$3,TRUE)*$E$9/1000,"")</f>
        <v>#N/A</v>
      </c>
      <c r="K2896" s="21" t="e">
        <f>IF(A2896&lt;&gt;"",VLOOKUP(B2896,'Ket qua do'!$C$5:$AP$50000,$K$3,TRUE)*$E$9/1000,"")</f>
        <v>#N/A</v>
      </c>
      <c r="L2896" s="21" t="e">
        <f>IF(A2896&lt;&gt;"",VLOOKUP(B2896,'Ket qua do'!$C$5:$AP$50000,$L$3,TRUE),"")</f>
        <v>#N/A</v>
      </c>
    </row>
    <row r="2897" spans="1:12" x14ac:dyDescent="0.25">
      <c r="A2897" t="e">
        <f t="shared" si="50"/>
        <v>#N/A</v>
      </c>
      <c r="B2897" s="1" t="e">
        <f>IF(A2897&lt;&gt;"",VLOOKUP(A2897,'Ket qua do'!$B$5:$CE$50000,2,TRUE),"")</f>
        <v>#N/A</v>
      </c>
      <c r="C2897" s="19" t="e">
        <f>IF(A2897&lt;&gt;"",VLOOKUP(B2897,'Ket qua do'!$C$5:$AP$50000,$C$3,TRUE)*SQRT(3)*$C$11,"")</f>
        <v>#N/A</v>
      </c>
      <c r="D2897" s="21" t="e">
        <f>IF(A2897&lt;&gt;"",VLOOKUP(B2897,'Ket qua do'!$C$5:$AP$50000,$D$3,TRUE),"")</f>
        <v>#N/A</v>
      </c>
      <c r="E2897" s="21" t="e">
        <f>IF(A2897&lt;&gt;"",VLOOKUP(B2897,'Ket qua do'!$C$5:$AP$50000,$E$3,TRUE)*$C$12,"")</f>
        <v>#N/A</v>
      </c>
      <c r="F2897" s="21" t="e">
        <f>IF(A2897&lt;&gt;"",VLOOKUP(B2897,'Ket qua do'!$C$5:$AP$50000,$F$3,TRUE),"")</f>
        <v>#N/A</v>
      </c>
      <c r="G2897" s="21" t="e">
        <f>IF(A2897&lt;&gt;"",VLOOKUP(B2897,'Ket qua do'!$C$5:$AP$50000,$G$3,TRUE),"")</f>
        <v>#N/A</v>
      </c>
      <c r="H2897" s="21" t="e">
        <f>IF(A2897&lt;&gt;"",VLOOKUP(B2897,'Ket qua do'!$C$5:$AP$50000,$H$3,TRUE),"")</f>
        <v>#N/A</v>
      </c>
      <c r="I2897" s="21" t="e">
        <f>IF(A2897&lt;&gt;"",VLOOKUP(B2897,'Ket qua do'!$C$5:$AP$50000,$I$3,TRUE)*$E$9/1000,"")</f>
        <v>#N/A</v>
      </c>
      <c r="J2897" s="21" t="e">
        <f>IF(A2897&lt;&gt;"",VLOOKUP(B2897,'Ket qua do'!$C$5:$AP$50000,$J$3,TRUE)*$E$9/1000,"")</f>
        <v>#N/A</v>
      </c>
      <c r="K2897" s="21" t="e">
        <f>IF(A2897&lt;&gt;"",VLOOKUP(B2897,'Ket qua do'!$C$5:$AP$50000,$K$3,TRUE)*$E$9/1000,"")</f>
        <v>#N/A</v>
      </c>
      <c r="L2897" s="21" t="e">
        <f>IF(A2897&lt;&gt;"",VLOOKUP(B2897,'Ket qua do'!$C$5:$AP$50000,$L$3,TRUE),"")</f>
        <v>#N/A</v>
      </c>
    </row>
    <row r="2898" spans="1:12" x14ac:dyDescent="0.25">
      <c r="A2898" t="e">
        <f t="shared" si="50"/>
        <v>#N/A</v>
      </c>
      <c r="B2898" s="1" t="e">
        <f>IF(A2898&lt;&gt;"",VLOOKUP(A2898,'Ket qua do'!$B$5:$CE$50000,2,TRUE),"")</f>
        <v>#N/A</v>
      </c>
      <c r="C2898" s="19" t="e">
        <f>IF(A2898&lt;&gt;"",VLOOKUP(B2898,'Ket qua do'!$C$5:$AP$50000,$C$3,TRUE)*SQRT(3)*$C$11,"")</f>
        <v>#N/A</v>
      </c>
      <c r="D2898" s="21" t="e">
        <f>IF(A2898&lt;&gt;"",VLOOKUP(B2898,'Ket qua do'!$C$5:$AP$50000,$D$3,TRUE),"")</f>
        <v>#N/A</v>
      </c>
      <c r="E2898" s="21" t="e">
        <f>IF(A2898&lt;&gt;"",VLOOKUP(B2898,'Ket qua do'!$C$5:$AP$50000,$E$3,TRUE)*$C$12,"")</f>
        <v>#N/A</v>
      </c>
      <c r="F2898" s="21" t="e">
        <f>IF(A2898&lt;&gt;"",VLOOKUP(B2898,'Ket qua do'!$C$5:$AP$50000,$F$3,TRUE),"")</f>
        <v>#N/A</v>
      </c>
      <c r="G2898" s="21" t="e">
        <f>IF(A2898&lt;&gt;"",VLOOKUP(B2898,'Ket qua do'!$C$5:$AP$50000,$G$3,TRUE),"")</f>
        <v>#N/A</v>
      </c>
      <c r="H2898" s="21" t="e">
        <f>IF(A2898&lt;&gt;"",VLOOKUP(B2898,'Ket qua do'!$C$5:$AP$50000,$H$3,TRUE),"")</f>
        <v>#N/A</v>
      </c>
      <c r="I2898" s="21" t="e">
        <f>IF(A2898&lt;&gt;"",VLOOKUP(B2898,'Ket qua do'!$C$5:$AP$50000,$I$3,TRUE)*$E$9/1000,"")</f>
        <v>#N/A</v>
      </c>
      <c r="J2898" s="21" t="e">
        <f>IF(A2898&lt;&gt;"",VLOOKUP(B2898,'Ket qua do'!$C$5:$AP$50000,$J$3,TRUE)*$E$9/1000,"")</f>
        <v>#N/A</v>
      </c>
      <c r="K2898" s="21" t="e">
        <f>IF(A2898&lt;&gt;"",VLOOKUP(B2898,'Ket qua do'!$C$5:$AP$50000,$K$3,TRUE)*$E$9/1000,"")</f>
        <v>#N/A</v>
      </c>
      <c r="L2898" s="21" t="e">
        <f>IF(A2898&lt;&gt;"",VLOOKUP(B2898,'Ket qua do'!$C$5:$AP$50000,$L$3,TRUE),"")</f>
        <v>#N/A</v>
      </c>
    </row>
    <row r="2899" spans="1:12" x14ac:dyDescent="0.25">
      <c r="A2899" t="e">
        <f t="shared" si="50"/>
        <v>#N/A</v>
      </c>
      <c r="B2899" s="1" t="e">
        <f>IF(A2899&lt;&gt;"",VLOOKUP(A2899,'Ket qua do'!$B$5:$CE$50000,2,TRUE),"")</f>
        <v>#N/A</v>
      </c>
      <c r="C2899" s="19" t="e">
        <f>IF(A2899&lt;&gt;"",VLOOKUP(B2899,'Ket qua do'!$C$5:$AP$50000,$C$3,TRUE)*SQRT(3)*$C$11,"")</f>
        <v>#N/A</v>
      </c>
      <c r="D2899" s="21" t="e">
        <f>IF(A2899&lt;&gt;"",VLOOKUP(B2899,'Ket qua do'!$C$5:$AP$50000,$D$3,TRUE),"")</f>
        <v>#N/A</v>
      </c>
      <c r="E2899" s="21" t="e">
        <f>IF(A2899&lt;&gt;"",VLOOKUP(B2899,'Ket qua do'!$C$5:$AP$50000,$E$3,TRUE)*$C$12,"")</f>
        <v>#N/A</v>
      </c>
      <c r="F2899" s="21" t="e">
        <f>IF(A2899&lt;&gt;"",VLOOKUP(B2899,'Ket qua do'!$C$5:$AP$50000,$F$3,TRUE),"")</f>
        <v>#N/A</v>
      </c>
      <c r="G2899" s="21" t="e">
        <f>IF(A2899&lt;&gt;"",VLOOKUP(B2899,'Ket qua do'!$C$5:$AP$50000,$G$3,TRUE),"")</f>
        <v>#N/A</v>
      </c>
      <c r="H2899" s="21" t="e">
        <f>IF(A2899&lt;&gt;"",VLOOKUP(B2899,'Ket qua do'!$C$5:$AP$50000,$H$3,TRUE),"")</f>
        <v>#N/A</v>
      </c>
      <c r="I2899" s="21" t="e">
        <f>IF(A2899&lt;&gt;"",VLOOKUP(B2899,'Ket qua do'!$C$5:$AP$50000,$I$3,TRUE)*$E$9/1000,"")</f>
        <v>#N/A</v>
      </c>
      <c r="J2899" s="21" t="e">
        <f>IF(A2899&lt;&gt;"",VLOOKUP(B2899,'Ket qua do'!$C$5:$AP$50000,$J$3,TRUE)*$E$9/1000,"")</f>
        <v>#N/A</v>
      </c>
      <c r="K2899" s="21" t="e">
        <f>IF(A2899&lt;&gt;"",VLOOKUP(B2899,'Ket qua do'!$C$5:$AP$50000,$K$3,TRUE)*$E$9/1000,"")</f>
        <v>#N/A</v>
      </c>
      <c r="L2899" s="21" t="e">
        <f>IF(A2899&lt;&gt;"",VLOOKUP(B2899,'Ket qua do'!$C$5:$AP$50000,$L$3,TRUE),"")</f>
        <v>#N/A</v>
      </c>
    </row>
    <row r="2900" spans="1:12" x14ac:dyDescent="0.25">
      <c r="A2900" t="e">
        <f t="shared" si="50"/>
        <v>#N/A</v>
      </c>
      <c r="B2900" s="1" t="e">
        <f>IF(A2900&lt;&gt;"",VLOOKUP(A2900,'Ket qua do'!$B$5:$CE$50000,2,TRUE),"")</f>
        <v>#N/A</v>
      </c>
      <c r="C2900" s="19" t="e">
        <f>IF(A2900&lt;&gt;"",VLOOKUP(B2900,'Ket qua do'!$C$5:$AP$50000,$C$3,TRUE)*SQRT(3)*$C$11,"")</f>
        <v>#N/A</v>
      </c>
      <c r="D2900" s="21" t="e">
        <f>IF(A2900&lt;&gt;"",VLOOKUP(B2900,'Ket qua do'!$C$5:$AP$50000,$D$3,TRUE),"")</f>
        <v>#N/A</v>
      </c>
      <c r="E2900" s="21" t="e">
        <f>IF(A2900&lt;&gt;"",VLOOKUP(B2900,'Ket qua do'!$C$5:$AP$50000,$E$3,TRUE)*$C$12,"")</f>
        <v>#N/A</v>
      </c>
      <c r="F2900" s="21" t="e">
        <f>IF(A2900&lt;&gt;"",VLOOKUP(B2900,'Ket qua do'!$C$5:$AP$50000,$F$3,TRUE),"")</f>
        <v>#N/A</v>
      </c>
      <c r="G2900" s="21" t="e">
        <f>IF(A2900&lt;&gt;"",VLOOKUP(B2900,'Ket qua do'!$C$5:$AP$50000,$G$3,TRUE),"")</f>
        <v>#N/A</v>
      </c>
      <c r="H2900" s="21" t="e">
        <f>IF(A2900&lt;&gt;"",VLOOKUP(B2900,'Ket qua do'!$C$5:$AP$50000,$H$3,TRUE),"")</f>
        <v>#N/A</v>
      </c>
      <c r="I2900" s="21" t="e">
        <f>IF(A2900&lt;&gt;"",VLOOKUP(B2900,'Ket qua do'!$C$5:$AP$50000,$I$3,TRUE)*$E$9/1000,"")</f>
        <v>#N/A</v>
      </c>
      <c r="J2900" s="21" t="e">
        <f>IF(A2900&lt;&gt;"",VLOOKUP(B2900,'Ket qua do'!$C$5:$AP$50000,$J$3,TRUE)*$E$9/1000,"")</f>
        <v>#N/A</v>
      </c>
      <c r="K2900" s="21" t="e">
        <f>IF(A2900&lt;&gt;"",VLOOKUP(B2900,'Ket qua do'!$C$5:$AP$50000,$K$3,TRUE)*$E$9/1000,"")</f>
        <v>#N/A</v>
      </c>
      <c r="L2900" s="21" t="e">
        <f>IF(A2900&lt;&gt;"",VLOOKUP(B2900,'Ket qua do'!$C$5:$AP$50000,$L$3,TRUE),"")</f>
        <v>#N/A</v>
      </c>
    </row>
    <row r="2901" spans="1:12" x14ac:dyDescent="0.25">
      <c r="A2901" t="e">
        <f t="shared" si="50"/>
        <v>#N/A</v>
      </c>
      <c r="B2901" s="1" t="e">
        <f>IF(A2901&lt;&gt;"",VLOOKUP(A2901,'Ket qua do'!$B$5:$CE$50000,2,TRUE),"")</f>
        <v>#N/A</v>
      </c>
      <c r="C2901" s="19" t="e">
        <f>IF(A2901&lt;&gt;"",VLOOKUP(B2901,'Ket qua do'!$C$5:$AP$50000,$C$3,TRUE)*SQRT(3)*$C$11,"")</f>
        <v>#N/A</v>
      </c>
      <c r="D2901" s="21" t="e">
        <f>IF(A2901&lt;&gt;"",VLOOKUP(B2901,'Ket qua do'!$C$5:$AP$50000,$D$3,TRUE),"")</f>
        <v>#N/A</v>
      </c>
      <c r="E2901" s="21" t="e">
        <f>IF(A2901&lt;&gt;"",VLOOKUP(B2901,'Ket qua do'!$C$5:$AP$50000,$E$3,TRUE)*$C$12,"")</f>
        <v>#N/A</v>
      </c>
      <c r="F2901" s="21" t="e">
        <f>IF(A2901&lt;&gt;"",VLOOKUP(B2901,'Ket qua do'!$C$5:$AP$50000,$F$3,TRUE),"")</f>
        <v>#N/A</v>
      </c>
      <c r="G2901" s="21" t="e">
        <f>IF(A2901&lt;&gt;"",VLOOKUP(B2901,'Ket qua do'!$C$5:$AP$50000,$G$3,TRUE),"")</f>
        <v>#N/A</v>
      </c>
      <c r="H2901" s="21" t="e">
        <f>IF(A2901&lt;&gt;"",VLOOKUP(B2901,'Ket qua do'!$C$5:$AP$50000,$H$3,TRUE),"")</f>
        <v>#N/A</v>
      </c>
      <c r="I2901" s="21" t="e">
        <f>IF(A2901&lt;&gt;"",VLOOKUP(B2901,'Ket qua do'!$C$5:$AP$50000,$I$3,TRUE)*$E$9/1000,"")</f>
        <v>#N/A</v>
      </c>
      <c r="J2901" s="21" t="e">
        <f>IF(A2901&lt;&gt;"",VLOOKUP(B2901,'Ket qua do'!$C$5:$AP$50000,$J$3,TRUE)*$E$9/1000,"")</f>
        <v>#N/A</v>
      </c>
      <c r="K2901" s="21" t="e">
        <f>IF(A2901&lt;&gt;"",VLOOKUP(B2901,'Ket qua do'!$C$5:$AP$50000,$K$3,TRUE)*$E$9/1000,"")</f>
        <v>#N/A</v>
      </c>
      <c r="L2901" s="21" t="e">
        <f>IF(A2901&lt;&gt;"",VLOOKUP(B2901,'Ket qua do'!$C$5:$AP$50000,$L$3,TRUE),"")</f>
        <v>#N/A</v>
      </c>
    </row>
    <row r="2902" spans="1:12" x14ac:dyDescent="0.25">
      <c r="A2902" t="e">
        <f t="shared" si="50"/>
        <v>#N/A</v>
      </c>
      <c r="B2902" s="1" t="e">
        <f>IF(A2902&lt;&gt;"",VLOOKUP(A2902,'Ket qua do'!$B$5:$CE$50000,2,TRUE),"")</f>
        <v>#N/A</v>
      </c>
      <c r="C2902" s="19" t="e">
        <f>IF(A2902&lt;&gt;"",VLOOKUP(B2902,'Ket qua do'!$C$5:$AP$50000,$C$3,TRUE)*SQRT(3)*$C$11,"")</f>
        <v>#N/A</v>
      </c>
      <c r="D2902" s="21" t="e">
        <f>IF(A2902&lt;&gt;"",VLOOKUP(B2902,'Ket qua do'!$C$5:$AP$50000,$D$3,TRUE),"")</f>
        <v>#N/A</v>
      </c>
      <c r="E2902" s="21" t="e">
        <f>IF(A2902&lt;&gt;"",VLOOKUP(B2902,'Ket qua do'!$C$5:$AP$50000,$E$3,TRUE)*$C$12,"")</f>
        <v>#N/A</v>
      </c>
      <c r="F2902" s="21" t="e">
        <f>IF(A2902&lt;&gt;"",VLOOKUP(B2902,'Ket qua do'!$C$5:$AP$50000,$F$3,TRUE),"")</f>
        <v>#N/A</v>
      </c>
      <c r="G2902" s="21" t="e">
        <f>IF(A2902&lt;&gt;"",VLOOKUP(B2902,'Ket qua do'!$C$5:$AP$50000,$G$3,TRUE),"")</f>
        <v>#N/A</v>
      </c>
      <c r="H2902" s="21" t="e">
        <f>IF(A2902&lt;&gt;"",VLOOKUP(B2902,'Ket qua do'!$C$5:$AP$50000,$H$3,TRUE),"")</f>
        <v>#N/A</v>
      </c>
      <c r="I2902" s="21" t="e">
        <f>IF(A2902&lt;&gt;"",VLOOKUP(B2902,'Ket qua do'!$C$5:$AP$50000,$I$3,TRUE)*$E$9/1000,"")</f>
        <v>#N/A</v>
      </c>
      <c r="J2902" s="21" t="e">
        <f>IF(A2902&lt;&gt;"",VLOOKUP(B2902,'Ket qua do'!$C$5:$AP$50000,$J$3,TRUE)*$E$9/1000,"")</f>
        <v>#N/A</v>
      </c>
      <c r="K2902" s="21" t="e">
        <f>IF(A2902&lt;&gt;"",VLOOKUP(B2902,'Ket qua do'!$C$5:$AP$50000,$K$3,TRUE)*$E$9/1000,"")</f>
        <v>#N/A</v>
      </c>
      <c r="L2902" s="21" t="e">
        <f>IF(A2902&lt;&gt;"",VLOOKUP(B2902,'Ket qua do'!$C$5:$AP$50000,$L$3,TRUE),"")</f>
        <v>#N/A</v>
      </c>
    </row>
    <row r="2903" spans="1:12" x14ac:dyDescent="0.25">
      <c r="A2903" t="e">
        <f t="shared" si="50"/>
        <v>#N/A</v>
      </c>
      <c r="B2903" s="1" t="e">
        <f>IF(A2903&lt;&gt;"",VLOOKUP(A2903,'Ket qua do'!$B$5:$CE$50000,2,TRUE),"")</f>
        <v>#N/A</v>
      </c>
      <c r="C2903" s="19" t="e">
        <f>IF(A2903&lt;&gt;"",VLOOKUP(B2903,'Ket qua do'!$C$5:$AP$50000,$C$3,TRUE)*SQRT(3)*$C$11,"")</f>
        <v>#N/A</v>
      </c>
      <c r="D2903" s="21" t="e">
        <f>IF(A2903&lt;&gt;"",VLOOKUP(B2903,'Ket qua do'!$C$5:$AP$50000,$D$3,TRUE),"")</f>
        <v>#N/A</v>
      </c>
      <c r="E2903" s="21" t="e">
        <f>IF(A2903&lt;&gt;"",VLOOKUP(B2903,'Ket qua do'!$C$5:$AP$50000,$E$3,TRUE)*$C$12,"")</f>
        <v>#N/A</v>
      </c>
      <c r="F2903" s="21" t="e">
        <f>IF(A2903&lt;&gt;"",VLOOKUP(B2903,'Ket qua do'!$C$5:$AP$50000,$F$3,TRUE),"")</f>
        <v>#N/A</v>
      </c>
      <c r="G2903" s="21" t="e">
        <f>IF(A2903&lt;&gt;"",VLOOKUP(B2903,'Ket qua do'!$C$5:$AP$50000,$G$3,TRUE),"")</f>
        <v>#N/A</v>
      </c>
      <c r="H2903" s="21" t="e">
        <f>IF(A2903&lt;&gt;"",VLOOKUP(B2903,'Ket qua do'!$C$5:$AP$50000,$H$3,TRUE),"")</f>
        <v>#N/A</v>
      </c>
      <c r="I2903" s="21" t="e">
        <f>IF(A2903&lt;&gt;"",VLOOKUP(B2903,'Ket qua do'!$C$5:$AP$50000,$I$3,TRUE)*$E$9/1000,"")</f>
        <v>#N/A</v>
      </c>
      <c r="J2903" s="21" t="e">
        <f>IF(A2903&lt;&gt;"",VLOOKUP(B2903,'Ket qua do'!$C$5:$AP$50000,$J$3,TRUE)*$E$9/1000,"")</f>
        <v>#N/A</v>
      </c>
      <c r="K2903" s="21" t="e">
        <f>IF(A2903&lt;&gt;"",VLOOKUP(B2903,'Ket qua do'!$C$5:$AP$50000,$K$3,TRUE)*$E$9/1000,"")</f>
        <v>#N/A</v>
      </c>
      <c r="L2903" s="21" t="e">
        <f>IF(A2903&lt;&gt;"",VLOOKUP(B2903,'Ket qua do'!$C$5:$AP$50000,$L$3,TRUE),"")</f>
        <v>#N/A</v>
      </c>
    </row>
    <row r="2904" spans="1:12" x14ac:dyDescent="0.25">
      <c r="A2904" t="e">
        <f t="shared" si="50"/>
        <v>#N/A</v>
      </c>
      <c r="B2904" s="1" t="e">
        <f>IF(A2904&lt;&gt;"",VLOOKUP(A2904,'Ket qua do'!$B$5:$CE$50000,2,TRUE),"")</f>
        <v>#N/A</v>
      </c>
      <c r="C2904" s="19" t="e">
        <f>IF(A2904&lt;&gt;"",VLOOKUP(B2904,'Ket qua do'!$C$5:$AP$50000,$C$3,TRUE)*SQRT(3)*$C$11,"")</f>
        <v>#N/A</v>
      </c>
      <c r="D2904" s="21" t="e">
        <f>IF(A2904&lt;&gt;"",VLOOKUP(B2904,'Ket qua do'!$C$5:$AP$50000,$D$3,TRUE),"")</f>
        <v>#N/A</v>
      </c>
      <c r="E2904" s="21" t="e">
        <f>IF(A2904&lt;&gt;"",VLOOKUP(B2904,'Ket qua do'!$C$5:$AP$50000,$E$3,TRUE)*$C$12,"")</f>
        <v>#N/A</v>
      </c>
      <c r="F2904" s="21" t="e">
        <f>IF(A2904&lt;&gt;"",VLOOKUP(B2904,'Ket qua do'!$C$5:$AP$50000,$F$3,TRUE),"")</f>
        <v>#N/A</v>
      </c>
      <c r="G2904" s="21" t="e">
        <f>IF(A2904&lt;&gt;"",VLOOKUP(B2904,'Ket qua do'!$C$5:$AP$50000,$G$3,TRUE),"")</f>
        <v>#N/A</v>
      </c>
      <c r="H2904" s="21" t="e">
        <f>IF(A2904&lt;&gt;"",VLOOKUP(B2904,'Ket qua do'!$C$5:$AP$50000,$H$3,TRUE),"")</f>
        <v>#N/A</v>
      </c>
      <c r="I2904" s="21" t="e">
        <f>IF(A2904&lt;&gt;"",VLOOKUP(B2904,'Ket qua do'!$C$5:$AP$50000,$I$3,TRUE)*$E$9/1000,"")</f>
        <v>#N/A</v>
      </c>
      <c r="J2904" s="21" t="e">
        <f>IF(A2904&lt;&gt;"",VLOOKUP(B2904,'Ket qua do'!$C$5:$AP$50000,$J$3,TRUE)*$E$9/1000,"")</f>
        <v>#N/A</v>
      </c>
      <c r="K2904" s="21" t="e">
        <f>IF(A2904&lt;&gt;"",VLOOKUP(B2904,'Ket qua do'!$C$5:$AP$50000,$K$3,TRUE)*$E$9/1000,"")</f>
        <v>#N/A</v>
      </c>
      <c r="L2904" s="21" t="e">
        <f>IF(A2904&lt;&gt;"",VLOOKUP(B2904,'Ket qua do'!$C$5:$AP$50000,$L$3,TRUE),"")</f>
        <v>#N/A</v>
      </c>
    </row>
    <row r="2905" spans="1:12" x14ac:dyDescent="0.25">
      <c r="A2905" t="e">
        <f t="shared" si="50"/>
        <v>#N/A</v>
      </c>
      <c r="B2905" s="1" t="e">
        <f>IF(A2905&lt;&gt;"",VLOOKUP(A2905,'Ket qua do'!$B$5:$CE$50000,2,TRUE),"")</f>
        <v>#N/A</v>
      </c>
      <c r="C2905" s="19" t="e">
        <f>IF(A2905&lt;&gt;"",VLOOKUP(B2905,'Ket qua do'!$C$5:$AP$50000,$C$3,TRUE)*SQRT(3)*$C$11,"")</f>
        <v>#N/A</v>
      </c>
      <c r="D2905" s="21" t="e">
        <f>IF(A2905&lt;&gt;"",VLOOKUP(B2905,'Ket qua do'!$C$5:$AP$50000,$D$3,TRUE),"")</f>
        <v>#N/A</v>
      </c>
      <c r="E2905" s="21" t="e">
        <f>IF(A2905&lt;&gt;"",VLOOKUP(B2905,'Ket qua do'!$C$5:$AP$50000,$E$3,TRUE)*$C$12,"")</f>
        <v>#N/A</v>
      </c>
      <c r="F2905" s="21" t="e">
        <f>IF(A2905&lt;&gt;"",VLOOKUP(B2905,'Ket qua do'!$C$5:$AP$50000,$F$3,TRUE),"")</f>
        <v>#N/A</v>
      </c>
      <c r="G2905" s="21" t="e">
        <f>IF(A2905&lt;&gt;"",VLOOKUP(B2905,'Ket qua do'!$C$5:$AP$50000,$G$3,TRUE),"")</f>
        <v>#N/A</v>
      </c>
      <c r="H2905" s="21" t="e">
        <f>IF(A2905&lt;&gt;"",VLOOKUP(B2905,'Ket qua do'!$C$5:$AP$50000,$H$3,TRUE),"")</f>
        <v>#N/A</v>
      </c>
      <c r="I2905" s="21" t="e">
        <f>IF(A2905&lt;&gt;"",VLOOKUP(B2905,'Ket qua do'!$C$5:$AP$50000,$I$3,TRUE)*$E$9/1000,"")</f>
        <v>#N/A</v>
      </c>
      <c r="J2905" s="21" t="e">
        <f>IF(A2905&lt;&gt;"",VLOOKUP(B2905,'Ket qua do'!$C$5:$AP$50000,$J$3,TRUE)*$E$9/1000,"")</f>
        <v>#N/A</v>
      </c>
      <c r="K2905" s="21" t="e">
        <f>IF(A2905&lt;&gt;"",VLOOKUP(B2905,'Ket qua do'!$C$5:$AP$50000,$K$3,TRUE)*$E$9/1000,"")</f>
        <v>#N/A</v>
      </c>
      <c r="L2905" s="21" t="e">
        <f>IF(A2905&lt;&gt;"",VLOOKUP(B2905,'Ket qua do'!$C$5:$AP$50000,$L$3,TRUE),"")</f>
        <v>#N/A</v>
      </c>
    </row>
    <row r="2906" spans="1:12" x14ac:dyDescent="0.25">
      <c r="A2906" t="e">
        <f t="shared" ref="A2906:A2969" si="51">IF(A2905&lt;$E$8,A2905+1,"")</f>
        <v>#N/A</v>
      </c>
      <c r="B2906" s="1" t="e">
        <f>IF(A2906&lt;&gt;"",VLOOKUP(A2906,'Ket qua do'!$B$5:$CE$50000,2,TRUE),"")</f>
        <v>#N/A</v>
      </c>
      <c r="C2906" s="19" t="e">
        <f>IF(A2906&lt;&gt;"",VLOOKUP(B2906,'Ket qua do'!$C$5:$AP$50000,$C$3,TRUE)*SQRT(3)*$C$11,"")</f>
        <v>#N/A</v>
      </c>
      <c r="D2906" s="21" t="e">
        <f>IF(A2906&lt;&gt;"",VLOOKUP(B2906,'Ket qua do'!$C$5:$AP$50000,$D$3,TRUE),"")</f>
        <v>#N/A</v>
      </c>
      <c r="E2906" s="21" t="e">
        <f>IF(A2906&lt;&gt;"",VLOOKUP(B2906,'Ket qua do'!$C$5:$AP$50000,$E$3,TRUE)*$C$12,"")</f>
        <v>#N/A</v>
      </c>
      <c r="F2906" s="21" t="e">
        <f>IF(A2906&lt;&gt;"",VLOOKUP(B2906,'Ket qua do'!$C$5:$AP$50000,$F$3,TRUE),"")</f>
        <v>#N/A</v>
      </c>
      <c r="G2906" s="21" t="e">
        <f>IF(A2906&lt;&gt;"",VLOOKUP(B2906,'Ket qua do'!$C$5:$AP$50000,$G$3,TRUE),"")</f>
        <v>#N/A</v>
      </c>
      <c r="H2906" s="21" t="e">
        <f>IF(A2906&lt;&gt;"",VLOOKUP(B2906,'Ket qua do'!$C$5:$AP$50000,$H$3,TRUE),"")</f>
        <v>#N/A</v>
      </c>
      <c r="I2906" s="21" t="e">
        <f>IF(A2906&lt;&gt;"",VLOOKUP(B2906,'Ket qua do'!$C$5:$AP$50000,$I$3,TRUE)*$E$9/1000,"")</f>
        <v>#N/A</v>
      </c>
      <c r="J2906" s="21" t="e">
        <f>IF(A2906&lt;&gt;"",VLOOKUP(B2906,'Ket qua do'!$C$5:$AP$50000,$J$3,TRUE)*$E$9/1000,"")</f>
        <v>#N/A</v>
      </c>
      <c r="K2906" s="21" t="e">
        <f>IF(A2906&lt;&gt;"",VLOOKUP(B2906,'Ket qua do'!$C$5:$AP$50000,$K$3,TRUE)*$E$9/1000,"")</f>
        <v>#N/A</v>
      </c>
      <c r="L2906" s="21" t="e">
        <f>IF(A2906&lt;&gt;"",VLOOKUP(B2906,'Ket qua do'!$C$5:$AP$50000,$L$3,TRUE),"")</f>
        <v>#N/A</v>
      </c>
    </row>
    <row r="2907" spans="1:12" x14ac:dyDescent="0.25">
      <c r="A2907" t="e">
        <f t="shared" si="51"/>
        <v>#N/A</v>
      </c>
      <c r="B2907" s="1" t="e">
        <f>IF(A2907&lt;&gt;"",VLOOKUP(A2907,'Ket qua do'!$B$5:$CE$50000,2,TRUE),"")</f>
        <v>#N/A</v>
      </c>
      <c r="C2907" s="19" t="e">
        <f>IF(A2907&lt;&gt;"",VLOOKUP(B2907,'Ket qua do'!$C$5:$AP$50000,$C$3,TRUE)*SQRT(3)*$C$11,"")</f>
        <v>#N/A</v>
      </c>
      <c r="D2907" s="21" t="e">
        <f>IF(A2907&lt;&gt;"",VLOOKUP(B2907,'Ket qua do'!$C$5:$AP$50000,$D$3,TRUE),"")</f>
        <v>#N/A</v>
      </c>
      <c r="E2907" s="21" t="e">
        <f>IF(A2907&lt;&gt;"",VLOOKUP(B2907,'Ket qua do'!$C$5:$AP$50000,$E$3,TRUE)*$C$12,"")</f>
        <v>#N/A</v>
      </c>
      <c r="F2907" s="21" t="e">
        <f>IF(A2907&lt;&gt;"",VLOOKUP(B2907,'Ket qua do'!$C$5:$AP$50000,$F$3,TRUE),"")</f>
        <v>#N/A</v>
      </c>
      <c r="G2907" s="21" t="e">
        <f>IF(A2907&lt;&gt;"",VLOOKUP(B2907,'Ket qua do'!$C$5:$AP$50000,$G$3,TRUE),"")</f>
        <v>#N/A</v>
      </c>
      <c r="H2907" s="21" t="e">
        <f>IF(A2907&lt;&gt;"",VLOOKUP(B2907,'Ket qua do'!$C$5:$AP$50000,$H$3,TRUE),"")</f>
        <v>#N/A</v>
      </c>
      <c r="I2907" s="21" t="e">
        <f>IF(A2907&lt;&gt;"",VLOOKUP(B2907,'Ket qua do'!$C$5:$AP$50000,$I$3,TRUE)*$E$9/1000,"")</f>
        <v>#N/A</v>
      </c>
      <c r="J2907" s="21" t="e">
        <f>IF(A2907&lt;&gt;"",VLOOKUP(B2907,'Ket qua do'!$C$5:$AP$50000,$J$3,TRUE)*$E$9/1000,"")</f>
        <v>#N/A</v>
      </c>
      <c r="K2907" s="21" t="e">
        <f>IF(A2907&lt;&gt;"",VLOOKUP(B2907,'Ket qua do'!$C$5:$AP$50000,$K$3,TRUE)*$E$9/1000,"")</f>
        <v>#N/A</v>
      </c>
      <c r="L2907" s="21" t="e">
        <f>IF(A2907&lt;&gt;"",VLOOKUP(B2907,'Ket qua do'!$C$5:$AP$50000,$L$3,TRUE),"")</f>
        <v>#N/A</v>
      </c>
    </row>
    <row r="2908" spans="1:12" x14ac:dyDescent="0.25">
      <c r="A2908" t="e">
        <f t="shared" si="51"/>
        <v>#N/A</v>
      </c>
      <c r="B2908" s="1" t="e">
        <f>IF(A2908&lt;&gt;"",VLOOKUP(A2908,'Ket qua do'!$B$5:$CE$50000,2,TRUE),"")</f>
        <v>#N/A</v>
      </c>
      <c r="C2908" s="19" t="e">
        <f>IF(A2908&lt;&gt;"",VLOOKUP(B2908,'Ket qua do'!$C$5:$AP$50000,$C$3,TRUE)*SQRT(3)*$C$11,"")</f>
        <v>#N/A</v>
      </c>
      <c r="D2908" s="21" t="e">
        <f>IF(A2908&lt;&gt;"",VLOOKUP(B2908,'Ket qua do'!$C$5:$AP$50000,$D$3,TRUE),"")</f>
        <v>#N/A</v>
      </c>
      <c r="E2908" s="21" t="e">
        <f>IF(A2908&lt;&gt;"",VLOOKUP(B2908,'Ket qua do'!$C$5:$AP$50000,$E$3,TRUE)*$C$12,"")</f>
        <v>#N/A</v>
      </c>
      <c r="F2908" s="21" t="e">
        <f>IF(A2908&lt;&gt;"",VLOOKUP(B2908,'Ket qua do'!$C$5:$AP$50000,$F$3,TRUE),"")</f>
        <v>#N/A</v>
      </c>
      <c r="G2908" s="21" t="e">
        <f>IF(A2908&lt;&gt;"",VLOOKUP(B2908,'Ket qua do'!$C$5:$AP$50000,$G$3,TRUE),"")</f>
        <v>#N/A</v>
      </c>
      <c r="H2908" s="21" t="e">
        <f>IF(A2908&lt;&gt;"",VLOOKUP(B2908,'Ket qua do'!$C$5:$AP$50000,$H$3,TRUE),"")</f>
        <v>#N/A</v>
      </c>
      <c r="I2908" s="21" t="e">
        <f>IF(A2908&lt;&gt;"",VLOOKUP(B2908,'Ket qua do'!$C$5:$AP$50000,$I$3,TRUE)*$E$9/1000,"")</f>
        <v>#N/A</v>
      </c>
      <c r="J2908" s="21" t="e">
        <f>IF(A2908&lt;&gt;"",VLOOKUP(B2908,'Ket qua do'!$C$5:$AP$50000,$J$3,TRUE)*$E$9/1000,"")</f>
        <v>#N/A</v>
      </c>
      <c r="K2908" s="21" t="e">
        <f>IF(A2908&lt;&gt;"",VLOOKUP(B2908,'Ket qua do'!$C$5:$AP$50000,$K$3,TRUE)*$E$9/1000,"")</f>
        <v>#N/A</v>
      </c>
      <c r="L2908" s="21" t="e">
        <f>IF(A2908&lt;&gt;"",VLOOKUP(B2908,'Ket qua do'!$C$5:$AP$50000,$L$3,TRUE),"")</f>
        <v>#N/A</v>
      </c>
    </row>
    <row r="2909" spans="1:12" x14ac:dyDescent="0.25">
      <c r="A2909" t="e">
        <f t="shared" si="51"/>
        <v>#N/A</v>
      </c>
      <c r="B2909" s="1" t="e">
        <f>IF(A2909&lt;&gt;"",VLOOKUP(A2909,'Ket qua do'!$B$5:$CE$50000,2,TRUE),"")</f>
        <v>#N/A</v>
      </c>
      <c r="C2909" s="19" t="e">
        <f>IF(A2909&lt;&gt;"",VLOOKUP(B2909,'Ket qua do'!$C$5:$AP$50000,$C$3,TRUE)*SQRT(3)*$C$11,"")</f>
        <v>#N/A</v>
      </c>
      <c r="D2909" s="21" t="e">
        <f>IF(A2909&lt;&gt;"",VLOOKUP(B2909,'Ket qua do'!$C$5:$AP$50000,$D$3,TRUE),"")</f>
        <v>#N/A</v>
      </c>
      <c r="E2909" s="21" t="e">
        <f>IF(A2909&lt;&gt;"",VLOOKUP(B2909,'Ket qua do'!$C$5:$AP$50000,$E$3,TRUE)*$C$12,"")</f>
        <v>#N/A</v>
      </c>
      <c r="F2909" s="21" t="e">
        <f>IF(A2909&lt;&gt;"",VLOOKUP(B2909,'Ket qua do'!$C$5:$AP$50000,$F$3,TRUE),"")</f>
        <v>#N/A</v>
      </c>
      <c r="G2909" s="21" t="e">
        <f>IF(A2909&lt;&gt;"",VLOOKUP(B2909,'Ket qua do'!$C$5:$AP$50000,$G$3,TRUE),"")</f>
        <v>#N/A</v>
      </c>
      <c r="H2909" s="21" t="e">
        <f>IF(A2909&lt;&gt;"",VLOOKUP(B2909,'Ket qua do'!$C$5:$AP$50000,$H$3,TRUE),"")</f>
        <v>#N/A</v>
      </c>
      <c r="I2909" s="21" t="e">
        <f>IF(A2909&lt;&gt;"",VLOOKUP(B2909,'Ket qua do'!$C$5:$AP$50000,$I$3,TRUE)*$E$9/1000,"")</f>
        <v>#N/A</v>
      </c>
      <c r="J2909" s="21" t="e">
        <f>IF(A2909&lt;&gt;"",VLOOKUP(B2909,'Ket qua do'!$C$5:$AP$50000,$J$3,TRUE)*$E$9/1000,"")</f>
        <v>#N/A</v>
      </c>
      <c r="K2909" s="21" t="e">
        <f>IF(A2909&lt;&gt;"",VLOOKUP(B2909,'Ket qua do'!$C$5:$AP$50000,$K$3,TRUE)*$E$9/1000,"")</f>
        <v>#N/A</v>
      </c>
      <c r="L2909" s="21" t="e">
        <f>IF(A2909&lt;&gt;"",VLOOKUP(B2909,'Ket qua do'!$C$5:$AP$50000,$L$3,TRUE),"")</f>
        <v>#N/A</v>
      </c>
    </row>
    <row r="2910" spans="1:12" x14ac:dyDescent="0.25">
      <c r="A2910" t="e">
        <f t="shared" si="51"/>
        <v>#N/A</v>
      </c>
      <c r="B2910" s="1" t="e">
        <f>IF(A2910&lt;&gt;"",VLOOKUP(A2910,'Ket qua do'!$B$5:$CE$50000,2,TRUE),"")</f>
        <v>#N/A</v>
      </c>
      <c r="C2910" s="19" t="e">
        <f>IF(A2910&lt;&gt;"",VLOOKUP(B2910,'Ket qua do'!$C$5:$AP$50000,$C$3,TRUE)*SQRT(3)*$C$11,"")</f>
        <v>#N/A</v>
      </c>
      <c r="D2910" s="21" t="e">
        <f>IF(A2910&lt;&gt;"",VLOOKUP(B2910,'Ket qua do'!$C$5:$AP$50000,$D$3,TRUE),"")</f>
        <v>#N/A</v>
      </c>
      <c r="E2910" s="21" t="e">
        <f>IF(A2910&lt;&gt;"",VLOOKUP(B2910,'Ket qua do'!$C$5:$AP$50000,$E$3,TRUE)*$C$12,"")</f>
        <v>#N/A</v>
      </c>
      <c r="F2910" s="21" t="e">
        <f>IF(A2910&lt;&gt;"",VLOOKUP(B2910,'Ket qua do'!$C$5:$AP$50000,$F$3,TRUE),"")</f>
        <v>#N/A</v>
      </c>
      <c r="G2910" s="21" t="e">
        <f>IF(A2910&lt;&gt;"",VLOOKUP(B2910,'Ket qua do'!$C$5:$AP$50000,$G$3,TRUE),"")</f>
        <v>#N/A</v>
      </c>
      <c r="H2910" s="21" t="e">
        <f>IF(A2910&lt;&gt;"",VLOOKUP(B2910,'Ket qua do'!$C$5:$AP$50000,$H$3,TRUE),"")</f>
        <v>#N/A</v>
      </c>
      <c r="I2910" s="21" t="e">
        <f>IF(A2910&lt;&gt;"",VLOOKUP(B2910,'Ket qua do'!$C$5:$AP$50000,$I$3,TRUE)*$E$9/1000,"")</f>
        <v>#N/A</v>
      </c>
      <c r="J2910" s="21" t="e">
        <f>IF(A2910&lt;&gt;"",VLOOKUP(B2910,'Ket qua do'!$C$5:$AP$50000,$J$3,TRUE)*$E$9/1000,"")</f>
        <v>#N/A</v>
      </c>
      <c r="K2910" s="21" t="e">
        <f>IF(A2910&lt;&gt;"",VLOOKUP(B2910,'Ket qua do'!$C$5:$AP$50000,$K$3,TRUE)*$E$9/1000,"")</f>
        <v>#N/A</v>
      </c>
      <c r="L2910" s="21" t="e">
        <f>IF(A2910&lt;&gt;"",VLOOKUP(B2910,'Ket qua do'!$C$5:$AP$50000,$L$3,TRUE),"")</f>
        <v>#N/A</v>
      </c>
    </row>
    <row r="2911" spans="1:12" x14ac:dyDescent="0.25">
      <c r="A2911" t="e">
        <f t="shared" si="51"/>
        <v>#N/A</v>
      </c>
      <c r="B2911" s="1" t="e">
        <f>IF(A2911&lt;&gt;"",VLOOKUP(A2911,'Ket qua do'!$B$5:$CE$50000,2,TRUE),"")</f>
        <v>#N/A</v>
      </c>
      <c r="C2911" s="19" t="e">
        <f>IF(A2911&lt;&gt;"",VLOOKUP(B2911,'Ket qua do'!$C$5:$AP$50000,$C$3,TRUE)*SQRT(3)*$C$11,"")</f>
        <v>#N/A</v>
      </c>
      <c r="D2911" s="21" t="e">
        <f>IF(A2911&lt;&gt;"",VLOOKUP(B2911,'Ket qua do'!$C$5:$AP$50000,$D$3,TRUE),"")</f>
        <v>#N/A</v>
      </c>
      <c r="E2911" s="21" t="e">
        <f>IF(A2911&lt;&gt;"",VLOOKUP(B2911,'Ket qua do'!$C$5:$AP$50000,$E$3,TRUE)*$C$12,"")</f>
        <v>#N/A</v>
      </c>
      <c r="F2911" s="21" t="e">
        <f>IF(A2911&lt;&gt;"",VLOOKUP(B2911,'Ket qua do'!$C$5:$AP$50000,$F$3,TRUE),"")</f>
        <v>#N/A</v>
      </c>
      <c r="G2911" s="21" t="e">
        <f>IF(A2911&lt;&gt;"",VLOOKUP(B2911,'Ket qua do'!$C$5:$AP$50000,$G$3,TRUE),"")</f>
        <v>#N/A</v>
      </c>
      <c r="H2911" s="21" t="e">
        <f>IF(A2911&lt;&gt;"",VLOOKUP(B2911,'Ket qua do'!$C$5:$AP$50000,$H$3,TRUE),"")</f>
        <v>#N/A</v>
      </c>
      <c r="I2911" s="21" t="e">
        <f>IF(A2911&lt;&gt;"",VLOOKUP(B2911,'Ket qua do'!$C$5:$AP$50000,$I$3,TRUE)*$E$9/1000,"")</f>
        <v>#N/A</v>
      </c>
      <c r="J2911" s="21" t="e">
        <f>IF(A2911&lt;&gt;"",VLOOKUP(B2911,'Ket qua do'!$C$5:$AP$50000,$J$3,TRUE)*$E$9/1000,"")</f>
        <v>#N/A</v>
      </c>
      <c r="K2911" s="21" t="e">
        <f>IF(A2911&lt;&gt;"",VLOOKUP(B2911,'Ket qua do'!$C$5:$AP$50000,$K$3,TRUE)*$E$9/1000,"")</f>
        <v>#N/A</v>
      </c>
      <c r="L2911" s="21" t="e">
        <f>IF(A2911&lt;&gt;"",VLOOKUP(B2911,'Ket qua do'!$C$5:$AP$50000,$L$3,TRUE),"")</f>
        <v>#N/A</v>
      </c>
    </row>
    <row r="2912" spans="1:12" x14ac:dyDescent="0.25">
      <c r="A2912" t="e">
        <f t="shared" si="51"/>
        <v>#N/A</v>
      </c>
      <c r="B2912" s="1" t="e">
        <f>IF(A2912&lt;&gt;"",VLOOKUP(A2912,'Ket qua do'!$B$5:$CE$50000,2,TRUE),"")</f>
        <v>#N/A</v>
      </c>
      <c r="C2912" s="19" t="e">
        <f>IF(A2912&lt;&gt;"",VLOOKUP(B2912,'Ket qua do'!$C$5:$AP$50000,$C$3,TRUE)*SQRT(3)*$C$11,"")</f>
        <v>#N/A</v>
      </c>
      <c r="D2912" s="21" t="e">
        <f>IF(A2912&lt;&gt;"",VLOOKUP(B2912,'Ket qua do'!$C$5:$AP$50000,$D$3,TRUE),"")</f>
        <v>#N/A</v>
      </c>
      <c r="E2912" s="21" t="e">
        <f>IF(A2912&lt;&gt;"",VLOOKUP(B2912,'Ket qua do'!$C$5:$AP$50000,$E$3,TRUE)*$C$12,"")</f>
        <v>#N/A</v>
      </c>
      <c r="F2912" s="21" t="e">
        <f>IF(A2912&lt;&gt;"",VLOOKUP(B2912,'Ket qua do'!$C$5:$AP$50000,$F$3,TRUE),"")</f>
        <v>#N/A</v>
      </c>
      <c r="G2912" s="21" t="e">
        <f>IF(A2912&lt;&gt;"",VLOOKUP(B2912,'Ket qua do'!$C$5:$AP$50000,$G$3,TRUE),"")</f>
        <v>#N/A</v>
      </c>
      <c r="H2912" s="21" t="e">
        <f>IF(A2912&lt;&gt;"",VLOOKUP(B2912,'Ket qua do'!$C$5:$AP$50000,$H$3,TRUE),"")</f>
        <v>#N/A</v>
      </c>
      <c r="I2912" s="21" t="e">
        <f>IF(A2912&lt;&gt;"",VLOOKUP(B2912,'Ket qua do'!$C$5:$AP$50000,$I$3,TRUE)*$E$9/1000,"")</f>
        <v>#N/A</v>
      </c>
      <c r="J2912" s="21" t="e">
        <f>IF(A2912&lt;&gt;"",VLOOKUP(B2912,'Ket qua do'!$C$5:$AP$50000,$J$3,TRUE)*$E$9/1000,"")</f>
        <v>#N/A</v>
      </c>
      <c r="K2912" s="21" t="e">
        <f>IF(A2912&lt;&gt;"",VLOOKUP(B2912,'Ket qua do'!$C$5:$AP$50000,$K$3,TRUE)*$E$9/1000,"")</f>
        <v>#N/A</v>
      </c>
      <c r="L2912" s="21" t="e">
        <f>IF(A2912&lt;&gt;"",VLOOKUP(B2912,'Ket qua do'!$C$5:$AP$50000,$L$3,TRUE),"")</f>
        <v>#N/A</v>
      </c>
    </row>
    <row r="2913" spans="1:12" x14ac:dyDescent="0.25">
      <c r="A2913" t="e">
        <f t="shared" si="51"/>
        <v>#N/A</v>
      </c>
      <c r="B2913" s="1" t="e">
        <f>IF(A2913&lt;&gt;"",VLOOKUP(A2913,'Ket qua do'!$B$5:$CE$50000,2,TRUE),"")</f>
        <v>#N/A</v>
      </c>
      <c r="C2913" s="19" t="e">
        <f>IF(A2913&lt;&gt;"",VLOOKUP(B2913,'Ket qua do'!$C$5:$AP$50000,$C$3,TRUE)*SQRT(3)*$C$11,"")</f>
        <v>#N/A</v>
      </c>
      <c r="D2913" s="21" t="e">
        <f>IF(A2913&lt;&gt;"",VLOOKUP(B2913,'Ket qua do'!$C$5:$AP$50000,$D$3,TRUE),"")</f>
        <v>#N/A</v>
      </c>
      <c r="E2913" s="21" t="e">
        <f>IF(A2913&lt;&gt;"",VLOOKUP(B2913,'Ket qua do'!$C$5:$AP$50000,$E$3,TRUE)*$C$12,"")</f>
        <v>#N/A</v>
      </c>
      <c r="F2913" s="21" t="e">
        <f>IF(A2913&lt;&gt;"",VLOOKUP(B2913,'Ket qua do'!$C$5:$AP$50000,$F$3,TRUE),"")</f>
        <v>#N/A</v>
      </c>
      <c r="G2913" s="21" t="e">
        <f>IF(A2913&lt;&gt;"",VLOOKUP(B2913,'Ket qua do'!$C$5:$AP$50000,$G$3,TRUE),"")</f>
        <v>#N/A</v>
      </c>
      <c r="H2913" s="21" t="e">
        <f>IF(A2913&lt;&gt;"",VLOOKUP(B2913,'Ket qua do'!$C$5:$AP$50000,$H$3,TRUE),"")</f>
        <v>#N/A</v>
      </c>
      <c r="I2913" s="21" t="e">
        <f>IF(A2913&lt;&gt;"",VLOOKUP(B2913,'Ket qua do'!$C$5:$AP$50000,$I$3,TRUE)*$E$9/1000,"")</f>
        <v>#N/A</v>
      </c>
      <c r="J2913" s="21" t="e">
        <f>IF(A2913&lt;&gt;"",VLOOKUP(B2913,'Ket qua do'!$C$5:$AP$50000,$J$3,TRUE)*$E$9/1000,"")</f>
        <v>#N/A</v>
      </c>
      <c r="K2913" s="21" t="e">
        <f>IF(A2913&lt;&gt;"",VLOOKUP(B2913,'Ket qua do'!$C$5:$AP$50000,$K$3,TRUE)*$E$9/1000,"")</f>
        <v>#N/A</v>
      </c>
      <c r="L2913" s="21" t="e">
        <f>IF(A2913&lt;&gt;"",VLOOKUP(B2913,'Ket qua do'!$C$5:$AP$50000,$L$3,TRUE),"")</f>
        <v>#N/A</v>
      </c>
    </row>
    <row r="2914" spans="1:12" x14ac:dyDescent="0.25">
      <c r="A2914" t="e">
        <f t="shared" si="51"/>
        <v>#N/A</v>
      </c>
      <c r="B2914" s="1" t="e">
        <f>IF(A2914&lt;&gt;"",VLOOKUP(A2914,'Ket qua do'!$B$5:$CE$50000,2,TRUE),"")</f>
        <v>#N/A</v>
      </c>
      <c r="C2914" s="19" t="e">
        <f>IF(A2914&lt;&gt;"",VLOOKUP(B2914,'Ket qua do'!$C$5:$AP$50000,$C$3,TRUE)*SQRT(3)*$C$11,"")</f>
        <v>#N/A</v>
      </c>
      <c r="D2914" s="21" t="e">
        <f>IF(A2914&lt;&gt;"",VLOOKUP(B2914,'Ket qua do'!$C$5:$AP$50000,$D$3,TRUE),"")</f>
        <v>#N/A</v>
      </c>
      <c r="E2914" s="21" t="e">
        <f>IF(A2914&lt;&gt;"",VLOOKUP(B2914,'Ket qua do'!$C$5:$AP$50000,$E$3,TRUE)*$C$12,"")</f>
        <v>#N/A</v>
      </c>
      <c r="F2914" s="21" t="e">
        <f>IF(A2914&lt;&gt;"",VLOOKUP(B2914,'Ket qua do'!$C$5:$AP$50000,$F$3,TRUE),"")</f>
        <v>#N/A</v>
      </c>
      <c r="G2914" s="21" t="e">
        <f>IF(A2914&lt;&gt;"",VLOOKUP(B2914,'Ket qua do'!$C$5:$AP$50000,$G$3,TRUE),"")</f>
        <v>#N/A</v>
      </c>
      <c r="H2914" s="21" t="e">
        <f>IF(A2914&lt;&gt;"",VLOOKUP(B2914,'Ket qua do'!$C$5:$AP$50000,$H$3,TRUE),"")</f>
        <v>#N/A</v>
      </c>
      <c r="I2914" s="21" t="e">
        <f>IF(A2914&lt;&gt;"",VLOOKUP(B2914,'Ket qua do'!$C$5:$AP$50000,$I$3,TRUE)*$E$9/1000,"")</f>
        <v>#N/A</v>
      </c>
      <c r="J2914" s="21" t="e">
        <f>IF(A2914&lt;&gt;"",VLOOKUP(B2914,'Ket qua do'!$C$5:$AP$50000,$J$3,TRUE)*$E$9/1000,"")</f>
        <v>#N/A</v>
      </c>
      <c r="K2914" s="21" t="e">
        <f>IF(A2914&lt;&gt;"",VLOOKUP(B2914,'Ket qua do'!$C$5:$AP$50000,$K$3,TRUE)*$E$9/1000,"")</f>
        <v>#N/A</v>
      </c>
      <c r="L2914" s="21" t="e">
        <f>IF(A2914&lt;&gt;"",VLOOKUP(B2914,'Ket qua do'!$C$5:$AP$50000,$L$3,TRUE),"")</f>
        <v>#N/A</v>
      </c>
    </row>
    <row r="2915" spans="1:12" x14ac:dyDescent="0.25">
      <c r="A2915" t="e">
        <f t="shared" si="51"/>
        <v>#N/A</v>
      </c>
      <c r="B2915" s="1" t="e">
        <f>IF(A2915&lt;&gt;"",VLOOKUP(A2915,'Ket qua do'!$B$5:$CE$50000,2,TRUE),"")</f>
        <v>#N/A</v>
      </c>
      <c r="C2915" s="19" t="e">
        <f>IF(A2915&lt;&gt;"",VLOOKUP(B2915,'Ket qua do'!$C$5:$AP$50000,$C$3,TRUE)*SQRT(3)*$C$11,"")</f>
        <v>#N/A</v>
      </c>
      <c r="D2915" s="21" t="e">
        <f>IF(A2915&lt;&gt;"",VLOOKUP(B2915,'Ket qua do'!$C$5:$AP$50000,$D$3,TRUE),"")</f>
        <v>#N/A</v>
      </c>
      <c r="E2915" s="21" t="e">
        <f>IF(A2915&lt;&gt;"",VLOOKUP(B2915,'Ket qua do'!$C$5:$AP$50000,$E$3,TRUE)*$C$12,"")</f>
        <v>#N/A</v>
      </c>
      <c r="F2915" s="21" t="e">
        <f>IF(A2915&lt;&gt;"",VLOOKUP(B2915,'Ket qua do'!$C$5:$AP$50000,$F$3,TRUE),"")</f>
        <v>#N/A</v>
      </c>
      <c r="G2915" s="21" t="e">
        <f>IF(A2915&lt;&gt;"",VLOOKUP(B2915,'Ket qua do'!$C$5:$AP$50000,$G$3,TRUE),"")</f>
        <v>#N/A</v>
      </c>
      <c r="H2915" s="21" t="e">
        <f>IF(A2915&lt;&gt;"",VLOOKUP(B2915,'Ket qua do'!$C$5:$AP$50000,$H$3,TRUE),"")</f>
        <v>#N/A</v>
      </c>
      <c r="I2915" s="21" t="e">
        <f>IF(A2915&lt;&gt;"",VLOOKUP(B2915,'Ket qua do'!$C$5:$AP$50000,$I$3,TRUE)*$E$9/1000,"")</f>
        <v>#N/A</v>
      </c>
      <c r="J2915" s="21" t="e">
        <f>IF(A2915&lt;&gt;"",VLOOKUP(B2915,'Ket qua do'!$C$5:$AP$50000,$J$3,TRUE)*$E$9/1000,"")</f>
        <v>#N/A</v>
      </c>
      <c r="K2915" s="21" t="e">
        <f>IF(A2915&lt;&gt;"",VLOOKUP(B2915,'Ket qua do'!$C$5:$AP$50000,$K$3,TRUE)*$E$9/1000,"")</f>
        <v>#N/A</v>
      </c>
      <c r="L2915" s="21" t="e">
        <f>IF(A2915&lt;&gt;"",VLOOKUP(B2915,'Ket qua do'!$C$5:$AP$50000,$L$3,TRUE),"")</f>
        <v>#N/A</v>
      </c>
    </row>
    <row r="2916" spans="1:12" x14ac:dyDescent="0.25">
      <c r="A2916" t="e">
        <f t="shared" si="51"/>
        <v>#N/A</v>
      </c>
      <c r="B2916" s="1" t="e">
        <f>IF(A2916&lt;&gt;"",VLOOKUP(A2916,'Ket qua do'!$B$5:$CE$50000,2,TRUE),"")</f>
        <v>#N/A</v>
      </c>
      <c r="C2916" s="19" t="e">
        <f>IF(A2916&lt;&gt;"",VLOOKUP(B2916,'Ket qua do'!$C$5:$AP$50000,$C$3,TRUE)*SQRT(3)*$C$11,"")</f>
        <v>#N/A</v>
      </c>
      <c r="D2916" s="21" t="e">
        <f>IF(A2916&lt;&gt;"",VLOOKUP(B2916,'Ket qua do'!$C$5:$AP$50000,$D$3,TRUE),"")</f>
        <v>#N/A</v>
      </c>
      <c r="E2916" s="21" t="e">
        <f>IF(A2916&lt;&gt;"",VLOOKUP(B2916,'Ket qua do'!$C$5:$AP$50000,$E$3,TRUE)*$C$12,"")</f>
        <v>#N/A</v>
      </c>
      <c r="F2916" s="21" t="e">
        <f>IF(A2916&lt;&gt;"",VLOOKUP(B2916,'Ket qua do'!$C$5:$AP$50000,$F$3,TRUE),"")</f>
        <v>#N/A</v>
      </c>
      <c r="G2916" s="21" t="e">
        <f>IF(A2916&lt;&gt;"",VLOOKUP(B2916,'Ket qua do'!$C$5:$AP$50000,$G$3,TRUE),"")</f>
        <v>#N/A</v>
      </c>
      <c r="H2916" s="21" t="e">
        <f>IF(A2916&lt;&gt;"",VLOOKUP(B2916,'Ket qua do'!$C$5:$AP$50000,$H$3,TRUE),"")</f>
        <v>#N/A</v>
      </c>
      <c r="I2916" s="21" t="e">
        <f>IF(A2916&lt;&gt;"",VLOOKUP(B2916,'Ket qua do'!$C$5:$AP$50000,$I$3,TRUE)*$E$9/1000,"")</f>
        <v>#N/A</v>
      </c>
      <c r="J2916" s="21" t="e">
        <f>IF(A2916&lt;&gt;"",VLOOKUP(B2916,'Ket qua do'!$C$5:$AP$50000,$J$3,TRUE)*$E$9/1000,"")</f>
        <v>#N/A</v>
      </c>
      <c r="K2916" s="21" t="e">
        <f>IF(A2916&lt;&gt;"",VLOOKUP(B2916,'Ket qua do'!$C$5:$AP$50000,$K$3,TRUE)*$E$9/1000,"")</f>
        <v>#N/A</v>
      </c>
      <c r="L2916" s="21" t="e">
        <f>IF(A2916&lt;&gt;"",VLOOKUP(B2916,'Ket qua do'!$C$5:$AP$50000,$L$3,TRUE),"")</f>
        <v>#N/A</v>
      </c>
    </row>
    <row r="2917" spans="1:12" x14ac:dyDescent="0.25">
      <c r="A2917" t="e">
        <f t="shared" si="51"/>
        <v>#N/A</v>
      </c>
      <c r="B2917" s="1" t="e">
        <f>IF(A2917&lt;&gt;"",VLOOKUP(A2917,'Ket qua do'!$B$5:$CE$50000,2,TRUE),"")</f>
        <v>#N/A</v>
      </c>
      <c r="C2917" s="19" t="e">
        <f>IF(A2917&lt;&gt;"",VLOOKUP(B2917,'Ket qua do'!$C$5:$AP$50000,$C$3,TRUE)*SQRT(3)*$C$11,"")</f>
        <v>#N/A</v>
      </c>
      <c r="D2917" s="21" t="e">
        <f>IF(A2917&lt;&gt;"",VLOOKUP(B2917,'Ket qua do'!$C$5:$AP$50000,$D$3,TRUE),"")</f>
        <v>#N/A</v>
      </c>
      <c r="E2917" s="21" t="e">
        <f>IF(A2917&lt;&gt;"",VLOOKUP(B2917,'Ket qua do'!$C$5:$AP$50000,$E$3,TRUE)*$C$12,"")</f>
        <v>#N/A</v>
      </c>
      <c r="F2917" s="21" t="e">
        <f>IF(A2917&lt;&gt;"",VLOOKUP(B2917,'Ket qua do'!$C$5:$AP$50000,$F$3,TRUE),"")</f>
        <v>#N/A</v>
      </c>
      <c r="G2917" s="21" t="e">
        <f>IF(A2917&lt;&gt;"",VLOOKUP(B2917,'Ket qua do'!$C$5:$AP$50000,$G$3,TRUE),"")</f>
        <v>#N/A</v>
      </c>
      <c r="H2917" s="21" t="e">
        <f>IF(A2917&lt;&gt;"",VLOOKUP(B2917,'Ket qua do'!$C$5:$AP$50000,$H$3,TRUE),"")</f>
        <v>#N/A</v>
      </c>
      <c r="I2917" s="21" t="e">
        <f>IF(A2917&lt;&gt;"",VLOOKUP(B2917,'Ket qua do'!$C$5:$AP$50000,$I$3,TRUE)*$E$9/1000,"")</f>
        <v>#N/A</v>
      </c>
      <c r="J2917" s="21" t="e">
        <f>IF(A2917&lt;&gt;"",VLOOKUP(B2917,'Ket qua do'!$C$5:$AP$50000,$J$3,TRUE)*$E$9/1000,"")</f>
        <v>#N/A</v>
      </c>
      <c r="K2917" s="21" t="e">
        <f>IF(A2917&lt;&gt;"",VLOOKUP(B2917,'Ket qua do'!$C$5:$AP$50000,$K$3,TRUE)*$E$9/1000,"")</f>
        <v>#N/A</v>
      </c>
      <c r="L2917" s="21" t="e">
        <f>IF(A2917&lt;&gt;"",VLOOKUP(B2917,'Ket qua do'!$C$5:$AP$50000,$L$3,TRUE),"")</f>
        <v>#N/A</v>
      </c>
    </row>
    <row r="2918" spans="1:12" x14ac:dyDescent="0.25">
      <c r="A2918" t="e">
        <f t="shared" si="51"/>
        <v>#N/A</v>
      </c>
      <c r="B2918" s="1" t="e">
        <f>IF(A2918&lt;&gt;"",VLOOKUP(A2918,'Ket qua do'!$B$5:$CE$50000,2,TRUE),"")</f>
        <v>#N/A</v>
      </c>
      <c r="C2918" s="19" t="e">
        <f>IF(A2918&lt;&gt;"",VLOOKUP(B2918,'Ket qua do'!$C$5:$AP$50000,$C$3,TRUE)*SQRT(3)*$C$11,"")</f>
        <v>#N/A</v>
      </c>
      <c r="D2918" s="21" t="e">
        <f>IF(A2918&lt;&gt;"",VLOOKUP(B2918,'Ket qua do'!$C$5:$AP$50000,$D$3,TRUE),"")</f>
        <v>#N/A</v>
      </c>
      <c r="E2918" s="21" t="e">
        <f>IF(A2918&lt;&gt;"",VLOOKUP(B2918,'Ket qua do'!$C$5:$AP$50000,$E$3,TRUE)*$C$12,"")</f>
        <v>#N/A</v>
      </c>
      <c r="F2918" s="21" t="e">
        <f>IF(A2918&lt;&gt;"",VLOOKUP(B2918,'Ket qua do'!$C$5:$AP$50000,$F$3,TRUE),"")</f>
        <v>#N/A</v>
      </c>
      <c r="G2918" s="21" t="e">
        <f>IF(A2918&lt;&gt;"",VLOOKUP(B2918,'Ket qua do'!$C$5:$AP$50000,$G$3,TRUE),"")</f>
        <v>#N/A</v>
      </c>
      <c r="H2918" s="21" t="e">
        <f>IF(A2918&lt;&gt;"",VLOOKUP(B2918,'Ket qua do'!$C$5:$AP$50000,$H$3,TRUE),"")</f>
        <v>#N/A</v>
      </c>
      <c r="I2918" s="21" t="e">
        <f>IF(A2918&lt;&gt;"",VLOOKUP(B2918,'Ket qua do'!$C$5:$AP$50000,$I$3,TRUE)*$E$9/1000,"")</f>
        <v>#N/A</v>
      </c>
      <c r="J2918" s="21" t="e">
        <f>IF(A2918&lt;&gt;"",VLOOKUP(B2918,'Ket qua do'!$C$5:$AP$50000,$J$3,TRUE)*$E$9/1000,"")</f>
        <v>#N/A</v>
      </c>
      <c r="K2918" s="21" t="e">
        <f>IF(A2918&lt;&gt;"",VLOOKUP(B2918,'Ket qua do'!$C$5:$AP$50000,$K$3,TRUE)*$E$9/1000,"")</f>
        <v>#N/A</v>
      </c>
      <c r="L2918" s="21" t="e">
        <f>IF(A2918&lt;&gt;"",VLOOKUP(B2918,'Ket qua do'!$C$5:$AP$50000,$L$3,TRUE),"")</f>
        <v>#N/A</v>
      </c>
    </row>
    <row r="2919" spans="1:12" x14ac:dyDescent="0.25">
      <c r="A2919" t="e">
        <f t="shared" si="51"/>
        <v>#N/A</v>
      </c>
      <c r="B2919" s="1" t="e">
        <f>IF(A2919&lt;&gt;"",VLOOKUP(A2919,'Ket qua do'!$B$5:$CE$50000,2,TRUE),"")</f>
        <v>#N/A</v>
      </c>
      <c r="C2919" s="19" t="e">
        <f>IF(A2919&lt;&gt;"",VLOOKUP(B2919,'Ket qua do'!$C$5:$AP$50000,$C$3,TRUE)*SQRT(3)*$C$11,"")</f>
        <v>#N/A</v>
      </c>
      <c r="D2919" s="21" t="e">
        <f>IF(A2919&lt;&gt;"",VLOOKUP(B2919,'Ket qua do'!$C$5:$AP$50000,$D$3,TRUE),"")</f>
        <v>#N/A</v>
      </c>
      <c r="E2919" s="21" t="e">
        <f>IF(A2919&lt;&gt;"",VLOOKUP(B2919,'Ket qua do'!$C$5:$AP$50000,$E$3,TRUE)*$C$12,"")</f>
        <v>#N/A</v>
      </c>
      <c r="F2919" s="21" t="e">
        <f>IF(A2919&lt;&gt;"",VLOOKUP(B2919,'Ket qua do'!$C$5:$AP$50000,$F$3,TRUE),"")</f>
        <v>#N/A</v>
      </c>
      <c r="G2919" s="21" t="e">
        <f>IF(A2919&lt;&gt;"",VLOOKUP(B2919,'Ket qua do'!$C$5:$AP$50000,$G$3,TRUE),"")</f>
        <v>#N/A</v>
      </c>
      <c r="H2919" s="21" t="e">
        <f>IF(A2919&lt;&gt;"",VLOOKUP(B2919,'Ket qua do'!$C$5:$AP$50000,$H$3,TRUE),"")</f>
        <v>#N/A</v>
      </c>
      <c r="I2919" s="21" t="e">
        <f>IF(A2919&lt;&gt;"",VLOOKUP(B2919,'Ket qua do'!$C$5:$AP$50000,$I$3,TRUE)*$E$9/1000,"")</f>
        <v>#N/A</v>
      </c>
      <c r="J2919" s="21" t="e">
        <f>IF(A2919&lt;&gt;"",VLOOKUP(B2919,'Ket qua do'!$C$5:$AP$50000,$J$3,TRUE)*$E$9/1000,"")</f>
        <v>#N/A</v>
      </c>
      <c r="K2919" s="21" t="e">
        <f>IF(A2919&lt;&gt;"",VLOOKUP(B2919,'Ket qua do'!$C$5:$AP$50000,$K$3,TRUE)*$E$9/1000,"")</f>
        <v>#N/A</v>
      </c>
      <c r="L2919" s="21" t="e">
        <f>IF(A2919&lt;&gt;"",VLOOKUP(B2919,'Ket qua do'!$C$5:$AP$50000,$L$3,TRUE),"")</f>
        <v>#N/A</v>
      </c>
    </row>
    <row r="2920" spans="1:12" x14ac:dyDescent="0.25">
      <c r="A2920" t="e">
        <f t="shared" si="51"/>
        <v>#N/A</v>
      </c>
      <c r="B2920" s="1" t="e">
        <f>IF(A2920&lt;&gt;"",VLOOKUP(A2920,'Ket qua do'!$B$5:$CE$50000,2,TRUE),"")</f>
        <v>#N/A</v>
      </c>
      <c r="C2920" s="19" t="e">
        <f>IF(A2920&lt;&gt;"",VLOOKUP(B2920,'Ket qua do'!$C$5:$AP$50000,$C$3,TRUE)*SQRT(3)*$C$11,"")</f>
        <v>#N/A</v>
      </c>
      <c r="D2920" s="21" t="e">
        <f>IF(A2920&lt;&gt;"",VLOOKUP(B2920,'Ket qua do'!$C$5:$AP$50000,$D$3,TRUE),"")</f>
        <v>#N/A</v>
      </c>
      <c r="E2920" s="21" t="e">
        <f>IF(A2920&lt;&gt;"",VLOOKUP(B2920,'Ket qua do'!$C$5:$AP$50000,$E$3,TRUE)*$C$12,"")</f>
        <v>#N/A</v>
      </c>
      <c r="F2920" s="21" t="e">
        <f>IF(A2920&lt;&gt;"",VLOOKUP(B2920,'Ket qua do'!$C$5:$AP$50000,$F$3,TRUE),"")</f>
        <v>#N/A</v>
      </c>
      <c r="G2920" s="21" t="e">
        <f>IF(A2920&lt;&gt;"",VLOOKUP(B2920,'Ket qua do'!$C$5:$AP$50000,$G$3,TRUE),"")</f>
        <v>#N/A</v>
      </c>
      <c r="H2920" s="21" t="e">
        <f>IF(A2920&lt;&gt;"",VLOOKUP(B2920,'Ket qua do'!$C$5:$AP$50000,$H$3,TRUE),"")</f>
        <v>#N/A</v>
      </c>
      <c r="I2920" s="21" t="e">
        <f>IF(A2920&lt;&gt;"",VLOOKUP(B2920,'Ket qua do'!$C$5:$AP$50000,$I$3,TRUE)*$E$9/1000,"")</f>
        <v>#N/A</v>
      </c>
      <c r="J2920" s="21" t="e">
        <f>IF(A2920&lt;&gt;"",VLOOKUP(B2920,'Ket qua do'!$C$5:$AP$50000,$J$3,TRUE)*$E$9/1000,"")</f>
        <v>#N/A</v>
      </c>
      <c r="K2920" s="21" t="e">
        <f>IF(A2920&lt;&gt;"",VLOOKUP(B2920,'Ket qua do'!$C$5:$AP$50000,$K$3,TRUE)*$E$9/1000,"")</f>
        <v>#N/A</v>
      </c>
      <c r="L2920" s="21" t="e">
        <f>IF(A2920&lt;&gt;"",VLOOKUP(B2920,'Ket qua do'!$C$5:$AP$50000,$L$3,TRUE),"")</f>
        <v>#N/A</v>
      </c>
    </row>
    <row r="2921" spans="1:12" x14ac:dyDescent="0.25">
      <c r="A2921" t="e">
        <f t="shared" si="51"/>
        <v>#N/A</v>
      </c>
      <c r="B2921" s="1" t="e">
        <f>IF(A2921&lt;&gt;"",VLOOKUP(A2921,'Ket qua do'!$B$5:$CE$50000,2,TRUE),"")</f>
        <v>#N/A</v>
      </c>
      <c r="C2921" s="19" t="e">
        <f>IF(A2921&lt;&gt;"",VLOOKUP(B2921,'Ket qua do'!$C$5:$AP$50000,$C$3,TRUE)*SQRT(3)*$C$11,"")</f>
        <v>#N/A</v>
      </c>
      <c r="D2921" s="21" t="e">
        <f>IF(A2921&lt;&gt;"",VLOOKUP(B2921,'Ket qua do'!$C$5:$AP$50000,$D$3,TRUE),"")</f>
        <v>#N/A</v>
      </c>
      <c r="E2921" s="21" t="e">
        <f>IF(A2921&lt;&gt;"",VLOOKUP(B2921,'Ket qua do'!$C$5:$AP$50000,$E$3,TRUE)*$C$12,"")</f>
        <v>#N/A</v>
      </c>
      <c r="F2921" s="21" t="e">
        <f>IF(A2921&lt;&gt;"",VLOOKUP(B2921,'Ket qua do'!$C$5:$AP$50000,$F$3,TRUE),"")</f>
        <v>#N/A</v>
      </c>
      <c r="G2921" s="21" t="e">
        <f>IF(A2921&lt;&gt;"",VLOOKUP(B2921,'Ket qua do'!$C$5:$AP$50000,$G$3,TRUE),"")</f>
        <v>#N/A</v>
      </c>
      <c r="H2921" s="21" t="e">
        <f>IF(A2921&lt;&gt;"",VLOOKUP(B2921,'Ket qua do'!$C$5:$AP$50000,$H$3,TRUE),"")</f>
        <v>#N/A</v>
      </c>
      <c r="I2921" s="21" t="e">
        <f>IF(A2921&lt;&gt;"",VLOOKUP(B2921,'Ket qua do'!$C$5:$AP$50000,$I$3,TRUE)*$E$9/1000,"")</f>
        <v>#N/A</v>
      </c>
      <c r="J2921" s="21" t="e">
        <f>IF(A2921&lt;&gt;"",VLOOKUP(B2921,'Ket qua do'!$C$5:$AP$50000,$J$3,TRUE)*$E$9/1000,"")</f>
        <v>#N/A</v>
      </c>
      <c r="K2921" s="21" t="e">
        <f>IF(A2921&lt;&gt;"",VLOOKUP(B2921,'Ket qua do'!$C$5:$AP$50000,$K$3,TRUE)*$E$9/1000,"")</f>
        <v>#N/A</v>
      </c>
      <c r="L2921" s="21" t="e">
        <f>IF(A2921&lt;&gt;"",VLOOKUP(B2921,'Ket qua do'!$C$5:$AP$50000,$L$3,TRUE),"")</f>
        <v>#N/A</v>
      </c>
    </row>
    <row r="2922" spans="1:12" x14ac:dyDescent="0.25">
      <c r="A2922" t="e">
        <f t="shared" si="51"/>
        <v>#N/A</v>
      </c>
      <c r="B2922" s="1" t="e">
        <f>IF(A2922&lt;&gt;"",VLOOKUP(A2922,'Ket qua do'!$B$5:$CE$50000,2,TRUE),"")</f>
        <v>#N/A</v>
      </c>
      <c r="C2922" s="19" t="e">
        <f>IF(A2922&lt;&gt;"",VLOOKUP(B2922,'Ket qua do'!$C$5:$AP$50000,$C$3,TRUE)*SQRT(3)*$C$11,"")</f>
        <v>#N/A</v>
      </c>
      <c r="D2922" s="21" t="e">
        <f>IF(A2922&lt;&gt;"",VLOOKUP(B2922,'Ket qua do'!$C$5:$AP$50000,$D$3,TRUE),"")</f>
        <v>#N/A</v>
      </c>
      <c r="E2922" s="21" t="e">
        <f>IF(A2922&lt;&gt;"",VLOOKUP(B2922,'Ket qua do'!$C$5:$AP$50000,$E$3,TRUE)*$C$12,"")</f>
        <v>#N/A</v>
      </c>
      <c r="F2922" s="21" t="e">
        <f>IF(A2922&lt;&gt;"",VLOOKUP(B2922,'Ket qua do'!$C$5:$AP$50000,$F$3,TRUE),"")</f>
        <v>#N/A</v>
      </c>
      <c r="G2922" s="21" t="e">
        <f>IF(A2922&lt;&gt;"",VLOOKUP(B2922,'Ket qua do'!$C$5:$AP$50000,$G$3,TRUE),"")</f>
        <v>#N/A</v>
      </c>
      <c r="H2922" s="21" t="e">
        <f>IF(A2922&lt;&gt;"",VLOOKUP(B2922,'Ket qua do'!$C$5:$AP$50000,$H$3,TRUE),"")</f>
        <v>#N/A</v>
      </c>
      <c r="I2922" s="21" t="e">
        <f>IF(A2922&lt;&gt;"",VLOOKUP(B2922,'Ket qua do'!$C$5:$AP$50000,$I$3,TRUE)*$E$9/1000,"")</f>
        <v>#N/A</v>
      </c>
      <c r="J2922" s="21" t="e">
        <f>IF(A2922&lt;&gt;"",VLOOKUP(B2922,'Ket qua do'!$C$5:$AP$50000,$J$3,TRUE)*$E$9/1000,"")</f>
        <v>#N/A</v>
      </c>
      <c r="K2922" s="21" t="e">
        <f>IF(A2922&lt;&gt;"",VLOOKUP(B2922,'Ket qua do'!$C$5:$AP$50000,$K$3,TRUE)*$E$9/1000,"")</f>
        <v>#N/A</v>
      </c>
      <c r="L2922" s="21" t="e">
        <f>IF(A2922&lt;&gt;"",VLOOKUP(B2922,'Ket qua do'!$C$5:$AP$50000,$L$3,TRUE),"")</f>
        <v>#N/A</v>
      </c>
    </row>
    <row r="2923" spans="1:12" x14ac:dyDescent="0.25">
      <c r="A2923" t="e">
        <f t="shared" si="51"/>
        <v>#N/A</v>
      </c>
      <c r="B2923" s="1" t="e">
        <f>IF(A2923&lt;&gt;"",VLOOKUP(A2923,'Ket qua do'!$B$5:$CE$50000,2,TRUE),"")</f>
        <v>#N/A</v>
      </c>
      <c r="C2923" s="19" t="e">
        <f>IF(A2923&lt;&gt;"",VLOOKUP(B2923,'Ket qua do'!$C$5:$AP$50000,$C$3,TRUE)*SQRT(3)*$C$11,"")</f>
        <v>#N/A</v>
      </c>
      <c r="D2923" s="21" t="e">
        <f>IF(A2923&lt;&gt;"",VLOOKUP(B2923,'Ket qua do'!$C$5:$AP$50000,$D$3,TRUE),"")</f>
        <v>#N/A</v>
      </c>
      <c r="E2923" s="21" t="e">
        <f>IF(A2923&lt;&gt;"",VLOOKUP(B2923,'Ket qua do'!$C$5:$AP$50000,$E$3,TRUE)*$C$12,"")</f>
        <v>#N/A</v>
      </c>
      <c r="F2923" s="21" t="e">
        <f>IF(A2923&lt;&gt;"",VLOOKUP(B2923,'Ket qua do'!$C$5:$AP$50000,$F$3,TRUE),"")</f>
        <v>#N/A</v>
      </c>
      <c r="G2923" s="21" t="e">
        <f>IF(A2923&lt;&gt;"",VLOOKUP(B2923,'Ket qua do'!$C$5:$AP$50000,$G$3,TRUE),"")</f>
        <v>#N/A</v>
      </c>
      <c r="H2923" s="21" t="e">
        <f>IF(A2923&lt;&gt;"",VLOOKUP(B2923,'Ket qua do'!$C$5:$AP$50000,$H$3,TRUE),"")</f>
        <v>#N/A</v>
      </c>
      <c r="I2923" s="21" t="e">
        <f>IF(A2923&lt;&gt;"",VLOOKUP(B2923,'Ket qua do'!$C$5:$AP$50000,$I$3,TRUE)*$E$9/1000,"")</f>
        <v>#N/A</v>
      </c>
      <c r="J2923" s="21" t="e">
        <f>IF(A2923&lt;&gt;"",VLOOKUP(B2923,'Ket qua do'!$C$5:$AP$50000,$J$3,TRUE)*$E$9/1000,"")</f>
        <v>#N/A</v>
      </c>
      <c r="K2923" s="21" t="e">
        <f>IF(A2923&lt;&gt;"",VLOOKUP(B2923,'Ket qua do'!$C$5:$AP$50000,$K$3,TRUE)*$E$9/1000,"")</f>
        <v>#N/A</v>
      </c>
      <c r="L2923" s="21" t="e">
        <f>IF(A2923&lt;&gt;"",VLOOKUP(B2923,'Ket qua do'!$C$5:$AP$50000,$L$3,TRUE),"")</f>
        <v>#N/A</v>
      </c>
    </row>
    <row r="2924" spans="1:12" x14ac:dyDescent="0.25">
      <c r="A2924" t="e">
        <f t="shared" si="51"/>
        <v>#N/A</v>
      </c>
      <c r="B2924" s="1" t="e">
        <f>IF(A2924&lt;&gt;"",VLOOKUP(A2924,'Ket qua do'!$B$5:$CE$50000,2,TRUE),"")</f>
        <v>#N/A</v>
      </c>
      <c r="C2924" s="19" t="e">
        <f>IF(A2924&lt;&gt;"",VLOOKUP(B2924,'Ket qua do'!$C$5:$AP$50000,$C$3,TRUE)*SQRT(3)*$C$11,"")</f>
        <v>#N/A</v>
      </c>
      <c r="D2924" s="21" t="e">
        <f>IF(A2924&lt;&gt;"",VLOOKUP(B2924,'Ket qua do'!$C$5:$AP$50000,$D$3,TRUE),"")</f>
        <v>#N/A</v>
      </c>
      <c r="E2924" s="21" t="e">
        <f>IF(A2924&lt;&gt;"",VLOOKUP(B2924,'Ket qua do'!$C$5:$AP$50000,$E$3,TRUE)*$C$12,"")</f>
        <v>#N/A</v>
      </c>
      <c r="F2924" s="21" t="e">
        <f>IF(A2924&lt;&gt;"",VLOOKUP(B2924,'Ket qua do'!$C$5:$AP$50000,$F$3,TRUE),"")</f>
        <v>#N/A</v>
      </c>
      <c r="G2924" s="21" t="e">
        <f>IF(A2924&lt;&gt;"",VLOOKUP(B2924,'Ket qua do'!$C$5:$AP$50000,$G$3,TRUE),"")</f>
        <v>#N/A</v>
      </c>
      <c r="H2924" s="21" t="e">
        <f>IF(A2924&lt;&gt;"",VLOOKUP(B2924,'Ket qua do'!$C$5:$AP$50000,$H$3,TRUE),"")</f>
        <v>#N/A</v>
      </c>
      <c r="I2924" s="21" t="e">
        <f>IF(A2924&lt;&gt;"",VLOOKUP(B2924,'Ket qua do'!$C$5:$AP$50000,$I$3,TRUE)*$E$9/1000,"")</f>
        <v>#N/A</v>
      </c>
      <c r="J2924" s="21" t="e">
        <f>IF(A2924&lt;&gt;"",VLOOKUP(B2924,'Ket qua do'!$C$5:$AP$50000,$J$3,TRUE)*$E$9/1000,"")</f>
        <v>#N/A</v>
      </c>
      <c r="K2924" s="21" t="e">
        <f>IF(A2924&lt;&gt;"",VLOOKUP(B2924,'Ket qua do'!$C$5:$AP$50000,$K$3,TRUE)*$E$9/1000,"")</f>
        <v>#N/A</v>
      </c>
      <c r="L2924" s="21" t="e">
        <f>IF(A2924&lt;&gt;"",VLOOKUP(B2924,'Ket qua do'!$C$5:$AP$50000,$L$3,TRUE),"")</f>
        <v>#N/A</v>
      </c>
    </row>
    <row r="2925" spans="1:12" x14ac:dyDescent="0.25">
      <c r="A2925" t="e">
        <f t="shared" si="51"/>
        <v>#N/A</v>
      </c>
      <c r="B2925" s="1" t="e">
        <f>IF(A2925&lt;&gt;"",VLOOKUP(A2925,'Ket qua do'!$B$5:$CE$50000,2,TRUE),"")</f>
        <v>#N/A</v>
      </c>
      <c r="C2925" s="19" t="e">
        <f>IF(A2925&lt;&gt;"",VLOOKUP(B2925,'Ket qua do'!$C$5:$AP$50000,$C$3,TRUE)*SQRT(3)*$C$11,"")</f>
        <v>#N/A</v>
      </c>
      <c r="D2925" s="21" t="e">
        <f>IF(A2925&lt;&gt;"",VLOOKUP(B2925,'Ket qua do'!$C$5:$AP$50000,$D$3,TRUE),"")</f>
        <v>#N/A</v>
      </c>
      <c r="E2925" s="21" t="e">
        <f>IF(A2925&lt;&gt;"",VLOOKUP(B2925,'Ket qua do'!$C$5:$AP$50000,$E$3,TRUE)*$C$12,"")</f>
        <v>#N/A</v>
      </c>
      <c r="F2925" s="21" t="e">
        <f>IF(A2925&lt;&gt;"",VLOOKUP(B2925,'Ket qua do'!$C$5:$AP$50000,$F$3,TRUE),"")</f>
        <v>#N/A</v>
      </c>
      <c r="G2925" s="21" t="e">
        <f>IF(A2925&lt;&gt;"",VLOOKUP(B2925,'Ket qua do'!$C$5:$AP$50000,$G$3,TRUE),"")</f>
        <v>#N/A</v>
      </c>
      <c r="H2925" s="21" t="e">
        <f>IF(A2925&lt;&gt;"",VLOOKUP(B2925,'Ket qua do'!$C$5:$AP$50000,$H$3,TRUE),"")</f>
        <v>#N/A</v>
      </c>
      <c r="I2925" s="21" t="e">
        <f>IF(A2925&lt;&gt;"",VLOOKUP(B2925,'Ket qua do'!$C$5:$AP$50000,$I$3,TRUE)*$E$9/1000,"")</f>
        <v>#N/A</v>
      </c>
      <c r="J2925" s="21" t="e">
        <f>IF(A2925&lt;&gt;"",VLOOKUP(B2925,'Ket qua do'!$C$5:$AP$50000,$J$3,TRUE)*$E$9/1000,"")</f>
        <v>#N/A</v>
      </c>
      <c r="K2925" s="21" t="e">
        <f>IF(A2925&lt;&gt;"",VLOOKUP(B2925,'Ket qua do'!$C$5:$AP$50000,$K$3,TRUE)*$E$9/1000,"")</f>
        <v>#N/A</v>
      </c>
      <c r="L2925" s="21" t="e">
        <f>IF(A2925&lt;&gt;"",VLOOKUP(B2925,'Ket qua do'!$C$5:$AP$50000,$L$3,TRUE),"")</f>
        <v>#N/A</v>
      </c>
    </row>
    <row r="2926" spans="1:12" x14ac:dyDescent="0.25">
      <c r="A2926" t="e">
        <f t="shared" si="51"/>
        <v>#N/A</v>
      </c>
      <c r="B2926" s="1" t="e">
        <f>IF(A2926&lt;&gt;"",VLOOKUP(A2926,'Ket qua do'!$B$5:$CE$50000,2,TRUE),"")</f>
        <v>#N/A</v>
      </c>
      <c r="C2926" s="19" t="e">
        <f>IF(A2926&lt;&gt;"",VLOOKUP(B2926,'Ket qua do'!$C$5:$AP$50000,$C$3,TRUE)*SQRT(3)*$C$11,"")</f>
        <v>#N/A</v>
      </c>
      <c r="D2926" s="21" t="e">
        <f>IF(A2926&lt;&gt;"",VLOOKUP(B2926,'Ket qua do'!$C$5:$AP$50000,$D$3,TRUE),"")</f>
        <v>#N/A</v>
      </c>
      <c r="E2926" s="21" t="e">
        <f>IF(A2926&lt;&gt;"",VLOOKUP(B2926,'Ket qua do'!$C$5:$AP$50000,$E$3,TRUE)*$C$12,"")</f>
        <v>#N/A</v>
      </c>
      <c r="F2926" s="21" t="e">
        <f>IF(A2926&lt;&gt;"",VLOOKUP(B2926,'Ket qua do'!$C$5:$AP$50000,$F$3,TRUE),"")</f>
        <v>#N/A</v>
      </c>
      <c r="G2926" s="21" t="e">
        <f>IF(A2926&lt;&gt;"",VLOOKUP(B2926,'Ket qua do'!$C$5:$AP$50000,$G$3,TRUE),"")</f>
        <v>#N/A</v>
      </c>
      <c r="H2926" s="21" t="e">
        <f>IF(A2926&lt;&gt;"",VLOOKUP(B2926,'Ket qua do'!$C$5:$AP$50000,$H$3,TRUE),"")</f>
        <v>#N/A</v>
      </c>
      <c r="I2926" s="21" t="e">
        <f>IF(A2926&lt;&gt;"",VLOOKUP(B2926,'Ket qua do'!$C$5:$AP$50000,$I$3,TRUE)*$E$9/1000,"")</f>
        <v>#N/A</v>
      </c>
      <c r="J2926" s="21" t="e">
        <f>IF(A2926&lt;&gt;"",VLOOKUP(B2926,'Ket qua do'!$C$5:$AP$50000,$J$3,TRUE)*$E$9/1000,"")</f>
        <v>#N/A</v>
      </c>
      <c r="K2926" s="21" t="e">
        <f>IF(A2926&lt;&gt;"",VLOOKUP(B2926,'Ket qua do'!$C$5:$AP$50000,$K$3,TRUE)*$E$9/1000,"")</f>
        <v>#N/A</v>
      </c>
      <c r="L2926" s="21" t="e">
        <f>IF(A2926&lt;&gt;"",VLOOKUP(B2926,'Ket qua do'!$C$5:$AP$50000,$L$3,TRUE),"")</f>
        <v>#N/A</v>
      </c>
    </row>
    <row r="2927" spans="1:12" x14ac:dyDescent="0.25">
      <c r="A2927" t="e">
        <f t="shared" si="51"/>
        <v>#N/A</v>
      </c>
      <c r="B2927" s="1" t="e">
        <f>IF(A2927&lt;&gt;"",VLOOKUP(A2927,'Ket qua do'!$B$5:$CE$50000,2,TRUE),"")</f>
        <v>#N/A</v>
      </c>
      <c r="C2927" s="19" t="e">
        <f>IF(A2927&lt;&gt;"",VLOOKUP(B2927,'Ket qua do'!$C$5:$AP$50000,$C$3,TRUE)*SQRT(3)*$C$11,"")</f>
        <v>#N/A</v>
      </c>
      <c r="D2927" s="21" t="e">
        <f>IF(A2927&lt;&gt;"",VLOOKUP(B2927,'Ket qua do'!$C$5:$AP$50000,$D$3,TRUE),"")</f>
        <v>#N/A</v>
      </c>
      <c r="E2927" s="21" t="e">
        <f>IF(A2927&lt;&gt;"",VLOOKUP(B2927,'Ket qua do'!$C$5:$AP$50000,$E$3,TRUE)*$C$12,"")</f>
        <v>#N/A</v>
      </c>
      <c r="F2927" s="21" t="e">
        <f>IF(A2927&lt;&gt;"",VLOOKUP(B2927,'Ket qua do'!$C$5:$AP$50000,$F$3,TRUE),"")</f>
        <v>#N/A</v>
      </c>
      <c r="G2927" s="21" t="e">
        <f>IF(A2927&lt;&gt;"",VLOOKUP(B2927,'Ket qua do'!$C$5:$AP$50000,$G$3,TRUE),"")</f>
        <v>#N/A</v>
      </c>
      <c r="H2927" s="21" t="e">
        <f>IF(A2927&lt;&gt;"",VLOOKUP(B2927,'Ket qua do'!$C$5:$AP$50000,$H$3,TRUE),"")</f>
        <v>#N/A</v>
      </c>
      <c r="I2927" s="21" t="e">
        <f>IF(A2927&lt;&gt;"",VLOOKUP(B2927,'Ket qua do'!$C$5:$AP$50000,$I$3,TRUE)*$E$9/1000,"")</f>
        <v>#N/A</v>
      </c>
      <c r="J2927" s="21" t="e">
        <f>IF(A2927&lt;&gt;"",VLOOKUP(B2927,'Ket qua do'!$C$5:$AP$50000,$J$3,TRUE)*$E$9/1000,"")</f>
        <v>#N/A</v>
      </c>
      <c r="K2927" s="21" t="e">
        <f>IF(A2927&lt;&gt;"",VLOOKUP(B2927,'Ket qua do'!$C$5:$AP$50000,$K$3,TRUE)*$E$9/1000,"")</f>
        <v>#N/A</v>
      </c>
      <c r="L2927" s="21" t="e">
        <f>IF(A2927&lt;&gt;"",VLOOKUP(B2927,'Ket qua do'!$C$5:$AP$50000,$L$3,TRUE),"")</f>
        <v>#N/A</v>
      </c>
    </row>
    <row r="2928" spans="1:12" x14ac:dyDescent="0.25">
      <c r="A2928" t="e">
        <f t="shared" si="51"/>
        <v>#N/A</v>
      </c>
      <c r="B2928" s="1" t="e">
        <f>IF(A2928&lt;&gt;"",VLOOKUP(A2928,'Ket qua do'!$B$5:$CE$50000,2,TRUE),"")</f>
        <v>#N/A</v>
      </c>
      <c r="C2928" s="19" t="e">
        <f>IF(A2928&lt;&gt;"",VLOOKUP(B2928,'Ket qua do'!$C$5:$AP$50000,$C$3,TRUE)*SQRT(3)*$C$11,"")</f>
        <v>#N/A</v>
      </c>
      <c r="D2928" s="21" t="e">
        <f>IF(A2928&lt;&gt;"",VLOOKUP(B2928,'Ket qua do'!$C$5:$AP$50000,$D$3,TRUE),"")</f>
        <v>#N/A</v>
      </c>
      <c r="E2928" s="21" t="e">
        <f>IF(A2928&lt;&gt;"",VLOOKUP(B2928,'Ket qua do'!$C$5:$AP$50000,$E$3,TRUE)*$C$12,"")</f>
        <v>#N/A</v>
      </c>
      <c r="F2928" s="21" t="e">
        <f>IF(A2928&lt;&gt;"",VLOOKUP(B2928,'Ket qua do'!$C$5:$AP$50000,$F$3,TRUE),"")</f>
        <v>#N/A</v>
      </c>
      <c r="G2928" s="21" t="e">
        <f>IF(A2928&lt;&gt;"",VLOOKUP(B2928,'Ket qua do'!$C$5:$AP$50000,$G$3,TRUE),"")</f>
        <v>#N/A</v>
      </c>
      <c r="H2928" s="21" t="e">
        <f>IF(A2928&lt;&gt;"",VLOOKUP(B2928,'Ket qua do'!$C$5:$AP$50000,$H$3,TRUE),"")</f>
        <v>#N/A</v>
      </c>
      <c r="I2928" s="21" t="e">
        <f>IF(A2928&lt;&gt;"",VLOOKUP(B2928,'Ket qua do'!$C$5:$AP$50000,$I$3,TRUE)*$E$9/1000,"")</f>
        <v>#N/A</v>
      </c>
      <c r="J2928" s="21" t="e">
        <f>IF(A2928&lt;&gt;"",VLOOKUP(B2928,'Ket qua do'!$C$5:$AP$50000,$J$3,TRUE)*$E$9/1000,"")</f>
        <v>#N/A</v>
      </c>
      <c r="K2928" s="21" t="e">
        <f>IF(A2928&lt;&gt;"",VLOOKUP(B2928,'Ket qua do'!$C$5:$AP$50000,$K$3,TRUE)*$E$9/1000,"")</f>
        <v>#N/A</v>
      </c>
      <c r="L2928" s="21" t="e">
        <f>IF(A2928&lt;&gt;"",VLOOKUP(B2928,'Ket qua do'!$C$5:$AP$50000,$L$3,TRUE),"")</f>
        <v>#N/A</v>
      </c>
    </row>
    <row r="2929" spans="1:12" x14ac:dyDescent="0.25">
      <c r="A2929" t="e">
        <f t="shared" si="51"/>
        <v>#N/A</v>
      </c>
      <c r="B2929" s="1" t="e">
        <f>IF(A2929&lt;&gt;"",VLOOKUP(A2929,'Ket qua do'!$B$5:$CE$50000,2,TRUE),"")</f>
        <v>#N/A</v>
      </c>
      <c r="C2929" s="19" t="e">
        <f>IF(A2929&lt;&gt;"",VLOOKUP(B2929,'Ket qua do'!$C$5:$AP$50000,$C$3,TRUE)*SQRT(3)*$C$11,"")</f>
        <v>#N/A</v>
      </c>
      <c r="D2929" s="21" t="e">
        <f>IF(A2929&lt;&gt;"",VLOOKUP(B2929,'Ket qua do'!$C$5:$AP$50000,$D$3,TRUE),"")</f>
        <v>#N/A</v>
      </c>
      <c r="E2929" s="21" t="e">
        <f>IF(A2929&lt;&gt;"",VLOOKUP(B2929,'Ket qua do'!$C$5:$AP$50000,$E$3,TRUE)*$C$12,"")</f>
        <v>#N/A</v>
      </c>
      <c r="F2929" s="21" t="e">
        <f>IF(A2929&lt;&gt;"",VLOOKUP(B2929,'Ket qua do'!$C$5:$AP$50000,$F$3,TRUE),"")</f>
        <v>#N/A</v>
      </c>
      <c r="G2929" s="21" t="e">
        <f>IF(A2929&lt;&gt;"",VLOOKUP(B2929,'Ket qua do'!$C$5:$AP$50000,$G$3,TRUE),"")</f>
        <v>#N/A</v>
      </c>
      <c r="H2929" s="21" t="e">
        <f>IF(A2929&lt;&gt;"",VLOOKUP(B2929,'Ket qua do'!$C$5:$AP$50000,$H$3,TRUE),"")</f>
        <v>#N/A</v>
      </c>
      <c r="I2929" s="21" t="e">
        <f>IF(A2929&lt;&gt;"",VLOOKUP(B2929,'Ket qua do'!$C$5:$AP$50000,$I$3,TRUE)*$E$9/1000,"")</f>
        <v>#N/A</v>
      </c>
      <c r="J2929" s="21" t="e">
        <f>IF(A2929&lt;&gt;"",VLOOKUP(B2929,'Ket qua do'!$C$5:$AP$50000,$J$3,TRUE)*$E$9/1000,"")</f>
        <v>#N/A</v>
      </c>
      <c r="K2929" s="21" t="e">
        <f>IF(A2929&lt;&gt;"",VLOOKUP(B2929,'Ket qua do'!$C$5:$AP$50000,$K$3,TRUE)*$E$9/1000,"")</f>
        <v>#N/A</v>
      </c>
      <c r="L2929" s="21" t="e">
        <f>IF(A2929&lt;&gt;"",VLOOKUP(B2929,'Ket qua do'!$C$5:$AP$50000,$L$3,TRUE),"")</f>
        <v>#N/A</v>
      </c>
    </row>
    <row r="2930" spans="1:12" x14ac:dyDescent="0.25">
      <c r="A2930" t="e">
        <f t="shared" si="51"/>
        <v>#N/A</v>
      </c>
      <c r="B2930" s="1" t="e">
        <f>IF(A2930&lt;&gt;"",VLOOKUP(A2930,'Ket qua do'!$B$5:$CE$50000,2,TRUE),"")</f>
        <v>#N/A</v>
      </c>
      <c r="C2930" s="19" t="e">
        <f>IF(A2930&lt;&gt;"",VLOOKUP(B2930,'Ket qua do'!$C$5:$AP$50000,$C$3,TRUE)*SQRT(3)*$C$11,"")</f>
        <v>#N/A</v>
      </c>
      <c r="D2930" s="21" t="e">
        <f>IF(A2930&lt;&gt;"",VLOOKUP(B2930,'Ket qua do'!$C$5:$AP$50000,$D$3,TRUE),"")</f>
        <v>#N/A</v>
      </c>
      <c r="E2930" s="21" t="e">
        <f>IF(A2930&lt;&gt;"",VLOOKUP(B2930,'Ket qua do'!$C$5:$AP$50000,$E$3,TRUE)*$C$12,"")</f>
        <v>#N/A</v>
      </c>
      <c r="F2930" s="21" t="e">
        <f>IF(A2930&lt;&gt;"",VLOOKUP(B2930,'Ket qua do'!$C$5:$AP$50000,$F$3,TRUE),"")</f>
        <v>#N/A</v>
      </c>
      <c r="G2930" s="21" t="e">
        <f>IF(A2930&lt;&gt;"",VLOOKUP(B2930,'Ket qua do'!$C$5:$AP$50000,$G$3,TRUE),"")</f>
        <v>#N/A</v>
      </c>
      <c r="H2930" s="21" t="e">
        <f>IF(A2930&lt;&gt;"",VLOOKUP(B2930,'Ket qua do'!$C$5:$AP$50000,$H$3,TRUE),"")</f>
        <v>#N/A</v>
      </c>
      <c r="I2930" s="21" t="e">
        <f>IF(A2930&lt;&gt;"",VLOOKUP(B2930,'Ket qua do'!$C$5:$AP$50000,$I$3,TRUE)*$E$9/1000,"")</f>
        <v>#N/A</v>
      </c>
      <c r="J2930" s="21" t="e">
        <f>IF(A2930&lt;&gt;"",VLOOKUP(B2930,'Ket qua do'!$C$5:$AP$50000,$J$3,TRUE)*$E$9/1000,"")</f>
        <v>#N/A</v>
      </c>
      <c r="K2930" s="21" t="e">
        <f>IF(A2930&lt;&gt;"",VLOOKUP(B2930,'Ket qua do'!$C$5:$AP$50000,$K$3,TRUE)*$E$9/1000,"")</f>
        <v>#N/A</v>
      </c>
      <c r="L2930" s="21" t="e">
        <f>IF(A2930&lt;&gt;"",VLOOKUP(B2930,'Ket qua do'!$C$5:$AP$50000,$L$3,TRUE),"")</f>
        <v>#N/A</v>
      </c>
    </row>
    <row r="2931" spans="1:12" x14ac:dyDescent="0.25">
      <c r="A2931" t="e">
        <f t="shared" si="51"/>
        <v>#N/A</v>
      </c>
      <c r="B2931" s="1" t="e">
        <f>IF(A2931&lt;&gt;"",VLOOKUP(A2931,'Ket qua do'!$B$5:$CE$50000,2,TRUE),"")</f>
        <v>#N/A</v>
      </c>
      <c r="C2931" s="19" t="e">
        <f>IF(A2931&lt;&gt;"",VLOOKUP(B2931,'Ket qua do'!$C$5:$AP$50000,$C$3,TRUE)*SQRT(3)*$C$11,"")</f>
        <v>#N/A</v>
      </c>
      <c r="D2931" s="21" t="e">
        <f>IF(A2931&lt;&gt;"",VLOOKUP(B2931,'Ket qua do'!$C$5:$AP$50000,$D$3,TRUE),"")</f>
        <v>#N/A</v>
      </c>
      <c r="E2931" s="21" t="e">
        <f>IF(A2931&lt;&gt;"",VLOOKUP(B2931,'Ket qua do'!$C$5:$AP$50000,$E$3,TRUE)*$C$12,"")</f>
        <v>#N/A</v>
      </c>
      <c r="F2931" s="21" t="e">
        <f>IF(A2931&lt;&gt;"",VLOOKUP(B2931,'Ket qua do'!$C$5:$AP$50000,$F$3,TRUE),"")</f>
        <v>#N/A</v>
      </c>
      <c r="G2931" s="21" t="e">
        <f>IF(A2931&lt;&gt;"",VLOOKUP(B2931,'Ket qua do'!$C$5:$AP$50000,$G$3,TRUE),"")</f>
        <v>#N/A</v>
      </c>
      <c r="H2931" s="21" t="e">
        <f>IF(A2931&lt;&gt;"",VLOOKUP(B2931,'Ket qua do'!$C$5:$AP$50000,$H$3,TRUE),"")</f>
        <v>#N/A</v>
      </c>
      <c r="I2931" s="21" t="e">
        <f>IF(A2931&lt;&gt;"",VLOOKUP(B2931,'Ket qua do'!$C$5:$AP$50000,$I$3,TRUE)*$E$9/1000,"")</f>
        <v>#N/A</v>
      </c>
      <c r="J2931" s="21" t="e">
        <f>IF(A2931&lt;&gt;"",VLOOKUP(B2931,'Ket qua do'!$C$5:$AP$50000,$J$3,TRUE)*$E$9/1000,"")</f>
        <v>#N/A</v>
      </c>
      <c r="K2931" s="21" t="e">
        <f>IF(A2931&lt;&gt;"",VLOOKUP(B2931,'Ket qua do'!$C$5:$AP$50000,$K$3,TRUE)*$E$9/1000,"")</f>
        <v>#N/A</v>
      </c>
      <c r="L2931" s="21" t="e">
        <f>IF(A2931&lt;&gt;"",VLOOKUP(B2931,'Ket qua do'!$C$5:$AP$50000,$L$3,TRUE),"")</f>
        <v>#N/A</v>
      </c>
    </row>
    <row r="2932" spans="1:12" x14ac:dyDescent="0.25">
      <c r="A2932" t="e">
        <f t="shared" si="51"/>
        <v>#N/A</v>
      </c>
      <c r="B2932" s="1" t="e">
        <f>IF(A2932&lt;&gt;"",VLOOKUP(A2932,'Ket qua do'!$B$5:$CE$50000,2,TRUE),"")</f>
        <v>#N/A</v>
      </c>
      <c r="C2932" s="19" t="e">
        <f>IF(A2932&lt;&gt;"",VLOOKUP(B2932,'Ket qua do'!$C$5:$AP$50000,$C$3,TRUE)*SQRT(3)*$C$11,"")</f>
        <v>#N/A</v>
      </c>
      <c r="D2932" s="21" t="e">
        <f>IF(A2932&lt;&gt;"",VLOOKUP(B2932,'Ket qua do'!$C$5:$AP$50000,$D$3,TRUE),"")</f>
        <v>#N/A</v>
      </c>
      <c r="E2932" s="21" t="e">
        <f>IF(A2932&lt;&gt;"",VLOOKUP(B2932,'Ket qua do'!$C$5:$AP$50000,$E$3,TRUE)*$C$12,"")</f>
        <v>#N/A</v>
      </c>
      <c r="F2932" s="21" t="e">
        <f>IF(A2932&lt;&gt;"",VLOOKUP(B2932,'Ket qua do'!$C$5:$AP$50000,$F$3,TRUE),"")</f>
        <v>#N/A</v>
      </c>
      <c r="G2932" s="21" t="e">
        <f>IF(A2932&lt;&gt;"",VLOOKUP(B2932,'Ket qua do'!$C$5:$AP$50000,$G$3,TRUE),"")</f>
        <v>#N/A</v>
      </c>
      <c r="H2932" s="21" t="e">
        <f>IF(A2932&lt;&gt;"",VLOOKUP(B2932,'Ket qua do'!$C$5:$AP$50000,$H$3,TRUE),"")</f>
        <v>#N/A</v>
      </c>
      <c r="I2932" s="21" t="e">
        <f>IF(A2932&lt;&gt;"",VLOOKUP(B2932,'Ket qua do'!$C$5:$AP$50000,$I$3,TRUE)*$E$9/1000,"")</f>
        <v>#N/A</v>
      </c>
      <c r="J2932" s="21" t="e">
        <f>IF(A2932&lt;&gt;"",VLOOKUP(B2932,'Ket qua do'!$C$5:$AP$50000,$J$3,TRUE)*$E$9/1000,"")</f>
        <v>#N/A</v>
      </c>
      <c r="K2932" s="21" t="e">
        <f>IF(A2932&lt;&gt;"",VLOOKUP(B2932,'Ket qua do'!$C$5:$AP$50000,$K$3,TRUE)*$E$9/1000,"")</f>
        <v>#N/A</v>
      </c>
      <c r="L2932" s="21" t="e">
        <f>IF(A2932&lt;&gt;"",VLOOKUP(B2932,'Ket qua do'!$C$5:$AP$50000,$L$3,TRUE),"")</f>
        <v>#N/A</v>
      </c>
    </row>
    <row r="2933" spans="1:12" x14ac:dyDescent="0.25">
      <c r="A2933" t="e">
        <f t="shared" si="51"/>
        <v>#N/A</v>
      </c>
      <c r="B2933" s="1" t="e">
        <f>IF(A2933&lt;&gt;"",VLOOKUP(A2933,'Ket qua do'!$B$5:$CE$50000,2,TRUE),"")</f>
        <v>#N/A</v>
      </c>
      <c r="C2933" s="19" t="e">
        <f>IF(A2933&lt;&gt;"",VLOOKUP(B2933,'Ket qua do'!$C$5:$AP$50000,$C$3,TRUE)*SQRT(3)*$C$11,"")</f>
        <v>#N/A</v>
      </c>
      <c r="D2933" s="21" t="e">
        <f>IF(A2933&lt;&gt;"",VLOOKUP(B2933,'Ket qua do'!$C$5:$AP$50000,$D$3,TRUE),"")</f>
        <v>#N/A</v>
      </c>
      <c r="E2933" s="21" t="e">
        <f>IF(A2933&lt;&gt;"",VLOOKUP(B2933,'Ket qua do'!$C$5:$AP$50000,$E$3,TRUE)*$C$12,"")</f>
        <v>#N/A</v>
      </c>
      <c r="F2933" s="21" t="e">
        <f>IF(A2933&lt;&gt;"",VLOOKUP(B2933,'Ket qua do'!$C$5:$AP$50000,$F$3,TRUE),"")</f>
        <v>#N/A</v>
      </c>
      <c r="G2933" s="21" t="e">
        <f>IF(A2933&lt;&gt;"",VLOOKUP(B2933,'Ket qua do'!$C$5:$AP$50000,$G$3,TRUE),"")</f>
        <v>#N/A</v>
      </c>
      <c r="H2933" s="21" t="e">
        <f>IF(A2933&lt;&gt;"",VLOOKUP(B2933,'Ket qua do'!$C$5:$AP$50000,$H$3,TRUE),"")</f>
        <v>#N/A</v>
      </c>
      <c r="I2933" s="21" t="e">
        <f>IF(A2933&lt;&gt;"",VLOOKUP(B2933,'Ket qua do'!$C$5:$AP$50000,$I$3,TRUE)*$E$9/1000,"")</f>
        <v>#N/A</v>
      </c>
      <c r="J2933" s="21" t="e">
        <f>IF(A2933&lt;&gt;"",VLOOKUP(B2933,'Ket qua do'!$C$5:$AP$50000,$J$3,TRUE)*$E$9/1000,"")</f>
        <v>#N/A</v>
      </c>
      <c r="K2933" s="21" t="e">
        <f>IF(A2933&lt;&gt;"",VLOOKUP(B2933,'Ket qua do'!$C$5:$AP$50000,$K$3,TRUE)*$E$9/1000,"")</f>
        <v>#N/A</v>
      </c>
      <c r="L2933" s="21" t="e">
        <f>IF(A2933&lt;&gt;"",VLOOKUP(B2933,'Ket qua do'!$C$5:$AP$50000,$L$3,TRUE),"")</f>
        <v>#N/A</v>
      </c>
    </row>
    <row r="2934" spans="1:12" x14ac:dyDescent="0.25">
      <c r="A2934" t="e">
        <f t="shared" si="51"/>
        <v>#N/A</v>
      </c>
      <c r="B2934" s="1" t="e">
        <f>IF(A2934&lt;&gt;"",VLOOKUP(A2934,'Ket qua do'!$B$5:$CE$50000,2,TRUE),"")</f>
        <v>#N/A</v>
      </c>
      <c r="C2934" s="19" t="e">
        <f>IF(A2934&lt;&gt;"",VLOOKUP(B2934,'Ket qua do'!$C$5:$AP$50000,$C$3,TRUE)*SQRT(3)*$C$11,"")</f>
        <v>#N/A</v>
      </c>
      <c r="D2934" s="21" t="e">
        <f>IF(A2934&lt;&gt;"",VLOOKUP(B2934,'Ket qua do'!$C$5:$AP$50000,$D$3,TRUE),"")</f>
        <v>#N/A</v>
      </c>
      <c r="E2934" s="21" t="e">
        <f>IF(A2934&lt;&gt;"",VLOOKUP(B2934,'Ket qua do'!$C$5:$AP$50000,$E$3,TRUE)*$C$12,"")</f>
        <v>#N/A</v>
      </c>
      <c r="F2934" s="21" t="e">
        <f>IF(A2934&lt;&gt;"",VLOOKUP(B2934,'Ket qua do'!$C$5:$AP$50000,$F$3,TRUE),"")</f>
        <v>#N/A</v>
      </c>
      <c r="G2934" s="21" t="e">
        <f>IF(A2934&lt;&gt;"",VLOOKUP(B2934,'Ket qua do'!$C$5:$AP$50000,$G$3,TRUE),"")</f>
        <v>#N/A</v>
      </c>
      <c r="H2934" s="21" t="e">
        <f>IF(A2934&lt;&gt;"",VLOOKUP(B2934,'Ket qua do'!$C$5:$AP$50000,$H$3,TRUE),"")</f>
        <v>#N/A</v>
      </c>
      <c r="I2934" s="21" t="e">
        <f>IF(A2934&lt;&gt;"",VLOOKUP(B2934,'Ket qua do'!$C$5:$AP$50000,$I$3,TRUE)*$E$9/1000,"")</f>
        <v>#N/A</v>
      </c>
      <c r="J2934" s="21" t="e">
        <f>IF(A2934&lt;&gt;"",VLOOKUP(B2934,'Ket qua do'!$C$5:$AP$50000,$J$3,TRUE)*$E$9/1000,"")</f>
        <v>#N/A</v>
      </c>
      <c r="K2934" s="21" t="e">
        <f>IF(A2934&lt;&gt;"",VLOOKUP(B2934,'Ket qua do'!$C$5:$AP$50000,$K$3,TRUE)*$E$9/1000,"")</f>
        <v>#N/A</v>
      </c>
      <c r="L2934" s="21" t="e">
        <f>IF(A2934&lt;&gt;"",VLOOKUP(B2934,'Ket qua do'!$C$5:$AP$50000,$L$3,TRUE),"")</f>
        <v>#N/A</v>
      </c>
    </row>
    <row r="2935" spans="1:12" x14ac:dyDescent="0.25">
      <c r="A2935" t="e">
        <f t="shared" si="51"/>
        <v>#N/A</v>
      </c>
      <c r="B2935" s="1" t="e">
        <f>IF(A2935&lt;&gt;"",VLOOKUP(A2935,'Ket qua do'!$B$5:$CE$50000,2,TRUE),"")</f>
        <v>#N/A</v>
      </c>
      <c r="C2935" s="19" t="e">
        <f>IF(A2935&lt;&gt;"",VLOOKUP(B2935,'Ket qua do'!$C$5:$AP$50000,$C$3,TRUE)*SQRT(3)*$C$11,"")</f>
        <v>#N/A</v>
      </c>
      <c r="D2935" s="21" t="e">
        <f>IF(A2935&lt;&gt;"",VLOOKUP(B2935,'Ket qua do'!$C$5:$AP$50000,$D$3,TRUE),"")</f>
        <v>#N/A</v>
      </c>
      <c r="E2935" s="21" t="e">
        <f>IF(A2935&lt;&gt;"",VLOOKUP(B2935,'Ket qua do'!$C$5:$AP$50000,$E$3,TRUE)*$C$12,"")</f>
        <v>#N/A</v>
      </c>
      <c r="F2935" s="21" t="e">
        <f>IF(A2935&lt;&gt;"",VLOOKUP(B2935,'Ket qua do'!$C$5:$AP$50000,$F$3,TRUE),"")</f>
        <v>#N/A</v>
      </c>
      <c r="G2935" s="21" t="e">
        <f>IF(A2935&lt;&gt;"",VLOOKUP(B2935,'Ket qua do'!$C$5:$AP$50000,$G$3,TRUE),"")</f>
        <v>#N/A</v>
      </c>
      <c r="H2935" s="21" t="e">
        <f>IF(A2935&lt;&gt;"",VLOOKUP(B2935,'Ket qua do'!$C$5:$AP$50000,$H$3,TRUE),"")</f>
        <v>#N/A</v>
      </c>
      <c r="I2935" s="21" t="e">
        <f>IF(A2935&lt;&gt;"",VLOOKUP(B2935,'Ket qua do'!$C$5:$AP$50000,$I$3,TRUE)*$E$9/1000,"")</f>
        <v>#N/A</v>
      </c>
      <c r="J2935" s="21" t="e">
        <f>IF(A2935&lt;&gt;"",VLOOKUP(B2935,'Ket qua do'!$C$5:$AP$50000,$J$3,TRUE)*$E$9/1000,"")</f>
        <v>#N/A</v>
      </c>
      <c r="K2935" s="21" t="e">
        <f>IF(A2935&lt;&gt;"",VLOOKUP(B2935,'Ket qua do'!$C$5:$AP$50000,$K$3,TRUE)*$E$9/1000,"")</f>
        <v>#N/A</v>
      </c>
      <c r="L2935" s="21" t="e">
        <f>IF(A2935&lt;&gt;"",VLOOKUP(B2935,'Ket qua do'!$C$5:$AP$50000,$L$3,TRUE),"")</f>
        <v>#N/A</v>
      </c>
    </row>
    <row r="2936" spans="1:12" x14ac:dyDescent="0.25">
      <c r="A2936" t="e">
        <f t="shared" si="51"/>
        <v>#N/A</v>
      </c>
      <c r="B2936" s="1" t="e">
        <f>IF(A2936&lt;&gt;"",VLOOKUP(A2936,'Ket qua do'!$B$5:$CE$50000,2,TRUE),"")</f>
        <v>#N/A</v>
      </c>
      <c r="C2936" s="19" t="e">
        <f>IF(A2936&lt;&gt;"",VLOOKUP(B2936,'Ket qua do'!$C$5:$AP$50000,$C$3,TRUE)*SQRT(3)*$C$11,"")</f>
        <v>#N/A</v>
      </c>
      <c r="D2936" s="21" t="e">
        <f>IF(A2936&lt;&gt;"",VLOOKUP(B2936,'Ket qua do'!$C$5:$AP$50000,$D$3,TRUE),"")</f>
        <v>#N/A</v>
      </c>
      <c r="E2936" s="21" t="e">
        <f>IF(A2936&lt;&gt;"",VLOOKUP(B2936,'Ket qua do'!$C$5:$AP$50000,$E$3,TRUE)*$C$12,"")</f>
        <v>#N/A</v>
      </c>
      <c r="F2936" s="21" t="e">
        <f>IF(A2936&lt;&gt;"",VLOOKUP(B2936,'Ket qua do'!$C$5:$AP$50000,$F$3,TRUE),"")</f>
        <v>#N/A</v>
      </c>
      <c r="G2936" s="21" t="e">
        <f>IF(A2936&lt;&gt;"",VLOOKUP(B2936,'Ket qua do'!$C$5:$AP$50000,$G$3,TRUE),"")</f>
        <v>#N/A</v>
      </c>
      <c r="H2936" s="21" t="e">
        <f>IF(A2936&lt;&gt;"",VLOOKUP(B2936,'Ket qua do'!$C$5:$AP$50000,$H$3,TRUE),"")</f>
        <v>#N/A</v>
      </c>
      <c r="I2936" s="21" t="e">
        <f>IF(A2936&lt;&gt;"",VLOOKUP(B2936,'Ket qua do'!$C$5:$AP$50000,$I$3,TRUE)*$E$9/1000,"")</f>
        <v>#N/A</v>
      </c>
      <c r="J2936" s="21" t="e">
        <f>IF(A2936&lt;&gt;"",VLOOKUP(B2936,'Ket qua do'!$C$5:$AP$50000,$J$3,TRUE)*$E$9/1000,"")</f>
        <v>#N/A</v>
      </c>
      <c r="K2936" s="21" t="e">
        <f>IF(A2936&lt;&gt;"",VLOOKUP(B2936,'Ket qua do'!$C$5:$AP$50000,$K$3,TRUE)*$E$9/1000,"")</f>
        <v>#N/A</v>
      </c>
      <c r="L2936" s="21" t="e">
        <f>IF(A2936&lt;&gt;"",VLOOKUP(B2936,'Ket qua do'!$C$5:$AP$50000,$L$3,TRUE),"")</f>
        <v>#N/A</v>
      </c>
    </row>
    <row r="2937" spans="1:12" x14ac:dyDescent="0.25">
      <c r="A2937" t="e">
        <f t="shared" si="51"/>
        <v>#N/A</v>
      </c>
      <c r="B2937" s="1" t="e">
        <f>IF(A2937&lt;&gt;"",VLOOKUP(A2937,'Ket qua do'!$B$5:$CE$50000,2,TRUE),"")</f>
        <v>#N/A</v>
      </c>
      <c r="C2937" s="19" t="e">
        <f>IF(A2937&lt;&gt;"",VLOOKUP(B2937,'Ket qua do'!$C$5:$AP$50000,$C$3,TRUE)*SQRT(3)*$C$11,"")</f>
        <v>#N/A</v>
      </c>
      <c r="D2937" s="21" t="e">
        <f>IF(A2937&lt;&gt;"",VLOOKUP(B2937,'Ket qua do'!$C$5:$AP$50000,$D$3,TRUE),"")</f>
        <v>#N/A</v>
      </c>
      <c r="E2937" s="21" t="e">
        <f>IF(A2937&lt;&gt;"",VLOOKUP(B2937,'Ket qua do'!$C$5:$AP$50000,$E$3,TRUE)*$C$12,"")</f>
        <v>#N/A</v>
      </c>
      <c r="F2937" s="21" t="e">
        <f>IF(A2937&lt;&gt;"",VLOOKUP(B2937,'Ket qua do'!$C$5:$AP$50000,$F$3,TRUE),"")</f>
        <v>#N/A</v>
      </c>
      <c r="G2937" s="21" t="e">
        <f>IF(A2937&lt;&gt;"",VLOOKUP(B2937,'Ket qua do'!$C$5:$AP$50000,$G$3,TRUE),"")</f>
        <v>#N/A</v>
      </c>
      <c r="H2937" s="21" t="e">
        <f>IF(A2937&lt;&gt;"",VLOOKUP(B2937,'Ket qua do'!$C$5:$AP$50000,$H$3,TRUE),"")</f>
        <v>#N/A</v>
      </c>
      <c r="I2937" s="21" t="e">
        <f>IF(A2937&lt;&gt;"",VLOOKUP(B2937,'Ket qua do'!$C$5:$AP$50000,$I$3,TRUE)*$E$9/1000,"")</f>
        <v>#N/A</v>
      </c>
      <c r="J2937" s="21" t="e">
        <f>IF(A2937&lt;&gt;"",VLOOKUP(B2937,'Ket qua do'!$C$5:$AP$50000,$J$3,TRUE)*$E$9/1000,"")</f>
        <v>#N/A</v>
      </c>
      <c r="K2937" s="21" t="e">
        <f>IF(A2937&lt;&gt;"",VLOOKUP(B2937,'Ket qua do'!$C$5:$AP$50000,$K$3,TRUE)*$E$9/1000,"")</f>
        <v>#N/A</v>
      </c>
      <c r="L2937" s="21" t="e">
        <f>IF(A2937&lt;&gt;"",VLOOKUP(B2937,'Ket qua do'!$C$5:$AP$50000,$L$3,TRUE),"")</f>
        <v>#N/A</v>
      </c>
    </row>
    <row r="2938" spans="1:12" x14ac:dyDescent="0.25">
      <c r="A2938" t="e">
        <f t="shared" si="51"/>
        <v>#N/A</v>
      </c>
      <c r="B2938" s="1" t="e">
        <f>IF(A2938&lt;&gt;"",VLOOKUP(A2938,'Ket qua do'!$B$5:$CE$50000,2,TRUE),"")</f>
        <v>#N/A</v>
      </c>
      <c r="C2938" s="19" t="e">
        <f>IF(A2938&lt;&gt;"",VLOOKUP(B2938,'Ket qua do'!$C$5:$AP$50000,$C$3,TRUE)*SQRT(3)*$C$11,"")</f>
        <v>#N/A</v>
      </c>
      <c r="D2938" s="21" t="e">
        <f>IF(A2938&lt;&gt;"",VLOOKUP(B2938,'Ket qua do'!$C$5:$AP$50000,$D$3,TRUE),"")</f>
        <v>#N/A</v>
      </c>
      <c r="E2938" s="21" t="e">
        <f>IF(A2938&lt;&gt;"",VLOOKUP(B2938,'Ket qua do'!$C$5:$AP$50000,$E$3,TRUE)*$C$12,"")</f>
        <v>#N/A</v>
      </c>
      <c r="F2938" s="21" t="e">
        <f>IF(A2938&lt;&gt;"",VLOOKUP(B2938,'Ket qua do'!$C$5:$AP$50000,$F$3,TRUE),"")</f>
        <v>#N/A</v>
      </c>
      <c r="G2938" s="21" t="e">
        <f>IF(A2938&lt;&gt;"",VLOOKUP(B2938,'Ket qua do'!$C$5:$AP$50000,$G$3,TRUE),"")</f>
        <v>#N/A</v>
      </c>
      <c r="H2938" s="21" t="e">
        <f>IF(A2938&lt;&gt;"",VLOOKUP(B2938,'Ket qua do'!$C$5:$AP$50000,$H$3,TRUE),"")</f>
        <v>#N/A</v>
      </c>
      <c r="I2938" s="21" t="e">
        <f>IF(A2938&lt;&gt;"",VLOOKUP(B2938,'Ket qua do'!$C$5:$AP$50000,$I$3,TRUE)*$E$9/1000,"")</f>
        <v>#N/A</v>
      </c>
      <c r="J2938" s="21" t="e">
        <f>IF(A2938&lt;&gt;"",VLOOKUP(B2938,'Ket qua do'!$C$5:$AP$50000,$J$3,TRUE)*$E$9/1000,"")</f>
        <v>#N/A</v>
      </c>
      <c r="K2938" s="21" t="e">
        <f>IF(A2938&lt;&gt;"",VLOOKUP(B2938,'Ket qua do'!$C$5:$AP$50000,$K$3,TRUE)*$E$9/1000,"")</f>
        <v>#N/A</v>
      </c>
      <c r="L2938" s="21" t="e">
        <f>IF(A2938&lt;&gt;"",VLOOKUP(B2938,'Ket qua do'!$C$5:$AP$50000,$L$3,TRUE),"")</f>
        <v>#N/A</v>
      </c>
    </row>
    <row r="2939" spans="1:12" x14ac:dyDescent="0.25">
      <c r="A2939" t="e">
        <f t="shared" si="51"/>
        <v>#N/A</v>
      </c>
      <c r="B2939" s="1" t="e">
        <f>IF(A2939&lt;&gt;"",VLOOKUP(A2939,'Ket qua do'!$B$5:$CE$50000,2,TRUE),"")</f>
        <v>#N/A</v>
      </c>
      <c r="C2939" s="19" t="e">
        <f>IF(A2939&lt;&gt;"",VLOOKUP(B2939,'Ket qua do'!$C$5:$AP$50000,$C$3,TRUE)*SQRT(3)*$C$11,"")</f>
        <v>#N/A</v>
      </c>
      <c r="D2939" s="21" t="e">
        <f>IF(A2939&lt;&gt;"",VLOOKUP(B2939,'Ket qua do'!$C$5:$AP$50000,$D$3,TRUE),"")</f>
        <v>#N/A</v>
      </c>
      <c r="E2939" s="21" t="e">
        <f>IF(A2939&lt;&gt;"",VLOOKUP(B2939,'Ket qua do'!$C$5:$AP$50000,$E$3,TRUE)*$C$12,"")</f>
        <v>#N/A</v>
      </c>
      <c r="F2939" s="21" t="e">
        <f>IF(A2939&lt;&gt;"",VLOOKUP(B2939,'Ket qua do'!$C$5:$AP$50000,$F$3,TRUE),"")</f>
        <v>#N/A</v>
      </c>
      <c r="G2939" s="21" t="e">
        <f>IF(A2939&lt;&gt;"",VLOOKUP(B2939,'Ket qua do'!$C$5:$AP$50000,$G$3,TRUE),"")</f>
        <v>#N/A</v>
      </c>
      <c r="H2939" s="21" t="e">
        <f>IF(A2939&lt;&gt;"",VLOOKUP(B2939,'Ket qua do'!$C$5:$AP$50000,$H$3,TRUE),"")</f>
        <v>#N/A</v>
      </c>
      <c r="I2939" s="21" t="e">
        <f>IF(A2939&lt;&gt;"",VLOOKUP(B2939,'Ket qua do'!$C$5:$AP$50000,$I$3,TRUE)*$E$9/1000,"")</f>
        <v>#N/A</v>
      </c>
      <c r="J2939" s="21" t="e">
        <f>IF(A2939&lt;&gt;"",VLOOKUP(B2939,'Ket qua do'!$C$5:$AP$50000,$J$3,TRUE)*$E$9/1000,"")</f>
        <v>#N/A</v>
      </c>
      <c r="K2939" s="21" t="e">
        <f>IF(A2939&lt;&gt;"",VLOOKUP(B2939,'Ket qua do'!$C$5:$AP$50000,$K$3,TRUE)*$E$9/1000,"")</f>
        <v>#N/A</v>
      </c>
      <c r="L2939" s="21" t="e">
        <f>IF(A2939&lt;&gt;"",VLOOKUP(B2939,'Ket qua do'!$C$5:$AP$50000,$L$3,TRUE),"")</f>
        <v>#N/A</v>
      </c>
    </row>
    <row r="2940" spans="1:12" x14ac:dyDescent="0.25">
      <c r="A2940" t="e">
        <f t="shared" si="51"/>
        <v>#N/A</v>
      </c>
      <c r="B2940" s="1" t="e">
        <f>IF(A2940&lt;&gt;"",VLOOKUP(A2940,'Ket qua do'!$B$5:$CE$50000,2,TRUE),"")</f>
        <v>#N/A</v>
      </c>
      <c r="C2940" s="19" t="e">
        <f>IF(A2940&lt;&gt;"",VLOOKUP(B2940,'Ket qua do'!$C$5:$AP$50000,$C$3,TRUE)*SQRT(3)*$C$11,"")</f>
        <v>#N/A</v>
      </c>
      <c r="D2940" s="21" t="e">
        <f>IF(A2940&lt;&gt;"",VLOOKUP(B2940,'Ket qua do'!$C$5:$AP$50000,$D$3,TRUE),"")</f>
        <v>#N/A</v>
      </c>
      <c r="E2940" s="21" t="e">
        <f>IF(A2940&lt;&gt;"",VLOOKUP(B2940,'Ket qua do'!$C$5:$AP$50000,$E$3,TRUE)*$C$12,"")</f>
        <v>#N/A</v>
      </c>
      <c r="F2940" s="21" t="e">
        <f>IF(A2940&lt;&gt;"",VLOOKUP(B2940,'Ket qua do'!$C$5:$AP$50000,$F$3,TRUE),"")</f>
        <v>#N/A</v>
      </c>
      <c r="G2940" s="21" t="e">
        <f>IF(A2940&lt;&gt;"",VLOOKUP(B2940,'Ket qua do'!$C$5:$AP$50000,$G$3,TRUE),"")</f>
        <v>#N/A</v>
      </c>
      <c r="H2940" s="21" t="e">
        <f>IF(A2940&lt;&gt;"",VLOOKUP(B2940,'Ket qua do'!$C$5:$AP$50000,$H$3,TRUE),"")</f>
        <v>#N/A</v>
      </c>
      <c r="I2940" s="21" t="e">
        <f>IF(A2940&lt;&gt;"",VLOOKUP(B2940,'Ket qua do'!$C$5:$AP$50000,$I$3,TRUE)*$E$9/1000,"")</f>
        <v>#N/A</v>
      </c>
      <c r="J2940" s="21" t="e">
        <f>IF(A2940&lt;&gt;"",VLOOKUP(B2940,'Ket qua do'!$C$5:$AP$50000,$J$3,TRUE)*$E$9/1000,"")</f>
        <v>#N/A</v>
      </c>
      <c r="K2940" s="21" t="e">
        <f>IF(A2940&lt;&gt;"",VLOOKUP(B2940,'Ket qua do'!$C$5:$AP$50000,$K$3,TRUE)*$E$9/1000,"")</f>
        <v>#N/A</v>
      </c>
      <c r="L2940" s="21" t="e">
        <f>IF(A2940&lt;&gt;"",VLOOKUP(B2940,'Ket qua do'!$C$5:$AP$50000,$L$3,TRUE),"")</f>
        <v>#N/A</v>
      </c>
    </row>
    <row r="2941" spans="1:12" x14ac:dyDescent="0.25">
      <c r="A2941" t="e">
        <f t="shared" si="51"/>
        <v>#N/A</v>
      </c>
      <c r="B2941" s="1" t="e">
        <f>IF(A2941&lt;&gt;"",VLOOKUP(A2941,'Ket qua do'!$B$5:$CE$50000,2,TRUE),"")</f>
        <v>#N/A</v>
      </c>
      <c r="C2941" s="19" t="e">
        <f>IF(A2941&lt;&gt;"",VLOOKUP(B2941,'Ket qua do'!$C$5:$AP$50000,$C$3,TRUE)*SQRT(3)*$C$11,"")</f>
        <v>#N/A</v>
      </c>
      <c r="D2941" s="21" t="e">
        <f>IF(A2941&lt;&gt;"",VLOOKUP(B2941,'Ket qua do'!$C$5:$AP$50000,$D$3,TRUE),"")</f>
        <v>#N/A</v>
      </c>
      <c r="E2941" s="21" t="e">
        <f>IF(A2941&lt;&gt;"",VLOOKUP(B2941,'Ket qua do'!$C$5:$AP$50000,$E$3,TRUE)*$C$12,"")</f>
        <v>#N/A</v>
      </c>
      <c r="F2941" s="21" t="e">
        <f>IF(A2941&lt;&gt;"",VLOOKUP(B2941,'Ket qua do'!$C$5:$AP$50000,$F$3,TRUE),"")</f>
        <v>#N/A</v>
      </c>
      <c r="G2941" s="21" t="e">
        <f>IF(A2941&lt;&gt;"",VLOOKUP(B2941,'Ket qua do'!$C$5:$AP$50000,$G$3,TRUE),"")</f>
        <v>#N/A</v>
      </c>
      <c r="H2941" s="21" t="e">
        <f>IF(A2941&lt;&gt;"",VLOOKUP(B2941,'Ket qua do'!$C$5:$AP$50000,$H$3,TRUE),"")</f>
        <v>#N/A</v>
      </c>
      <c r="I2941" s="21" t="e">
        <f>IF(A2941&lt;&gt;"",VLOOKUP(B2941,'Ket qua do'!$C$5:$AP$50000,$I$3,TRUE)*$E$9/1000,"")</f>
        <v>#N/A</v>
      </c>
      <c r="J2941" s="21" t="e">
        <f>IF(A2941&lt;&gt;"",VLOOKUP(B2941,'Ket qua do'!$C$5:$AP$50000,$J$3,TRUE)*$E$9/1000,"")</f>
        <v>#N/A</v>
      </c>
      <c r="K2941" s="21" t="e">
        <f>IF(A2941&lt;&gt;"",VLOOKUP(B2941,'Ket qua do'!$C$5:$AP$50000,$K$3,TRUE)*$E$9/1000,"")</f>
        <v>#N/A</v>
      </c>
      <c r="L2941" s="21" t="e">
        <f>IF(A2941&lt;&gt;"",VLOOKUP(B2941,'Ket qua do'!$C$5:$AP$50000,$L$3,TRUE),"")</f>
        <v>#N/A</v>
      </c>
    </row>
    <row r="2942" spans="1:12" x14ac:dyDescent="0.25">
      <c r="A2942" t="e">
        <f t="shared" si="51"/>
        <v>#N/A</v>
      </c>
      <c r="B2942" s="1" t="e">
        <f>IF(A2942&lt;&gt;"",VLOOKUP(A2942,'Ket qua do'!$B$5:$CE$50000,2,TRUE),"")</f>
        <v>#N/A</v>
      </c>
      <c r="C2942" s="19" t="e">
        <f>IF(A2942&lt;&gt;"",VLOOKUP(B2942,'Ket qua do'!$C$5:$AP$50000,$C$3,TRUE)*SQRT(3)*$C$11,"")</f>
        <v>#N/A</v>
      </c>
      <c r="D2942" s="21" t="e">
        <f>IF(A2942&lt;&gt;"",VLOOKUP(B2942,'Ket qua do'!$C$5:$AP$50000,$D$3,TRUE),"")</f>
        <v>#N/A</v>
      </c>
      <c r="E2942" s="21" t="e">
        <f>IF(A2942&lt;&gt;"",VLOOKUP(B2942,'Ket qua do'!$C$5:$AP$50000,$E$3,TRUE)*$C$12,"")</f>
        <v>#N/A</v>
      </c>
      <c r="F2942" s="21" t="e">
        <f>IF(A2942&lt;&gt;"",VLOOKUP(B2942,'Ket qua do'!$C$5:$AP$50000,$F$3,TRUE),"")</f>
        <v>#N/A</v>
      </c>
      <c r="G2942" s="21" t="e">
        <f>IF(A2942&lt;&gt;"",VLOOKUP(B2942,'Ket qua do'!$C$5:$AP$50000,$G$3,TRUE),"")</f>
        <v>#N/A</v>
      </c>
      <c r="H2942" s="21" t="e">
        <f>IF(A2942&lt;&gt;"",VLOOKUP(B2942,'Ket qua do'!$C$5:$AP$50000,$H$3,TRUE),"")</f>
        <v>#N/A</v>
      </c>
      <c r="I2942" s="21" t="e">
        <f>IF(A2942&lt;&gt;"",VLOOKUP(B2942,'Ket qua do'!$C$5:$AP$50000,$I$3,TRUE)*$E$9/1000,"")</f>
        <v>#N/A</v>
      </c>
      <c r="J2942" s="21" t="e">
        <f>IF(A2942&lt;&gt;"",VLOOKUP(B2942,'Ket qua do'!$C$5:$AP$50000,$J$3,TRUE)*$E$9/1000,"")</f>
        <v>#N/A</v>
      </c>
      <c r="K2942" s="21" t="e">
        <f>IF(A2942&lt;&gt;"",VLOOKUP(B2942,'Ket qua do'!$C$5:$AP$50000,$K$3,TRUE)*$E$9/1000,"")</f>
        <v>#N/A</v>
      </c>
      <c r="L2942" s="21" t="e">
        <f>IF(A2942&lt;&gt;"",VLOOKUP(B2942,'Ket qua do'!$C$5:$AP$50000,$L$3,TRUE),"")</f>
        <v>#N/A</v>
      </c>
    </row>
    <row r="2943" spans="1:12" x14ac:dyDescent="0.25">
      <c r="A2943" t="e">
        <f t="shared" si="51"/>
        <v>#N/A</v>
      </c>
      <c r="B2943" s="1" t="e">
        <f>IF(A2943&lt;&gt;"",VLOOKUP(A2943,'Ket qua do'!$B$5:$CE$50000,2,TRUE),"")</f>
        <v>#N/A</v>
      </c>
      <c r="C2943" s="19" t="e">
        <f>IF(A2943&lt;&gt;"",VLOOKUP(B2943,'Ket qua do'!$C$5:$AP$50000,$C$3,TRUE)*SQRT(3)*$C$11,"")</f>
        <v>#N/A</v>
      </c>
      <c r="D2943" s="21" t="e">
        <f>IF(A2943&lt;&gt;"",VLOOKUP(B2943,'Ket qua do'!$C$5:$AP$50000,$D$3,TRUE),"")</f>
        <v>#N/A</v>
      </c>
      <c r="E2943" s="21" t="e">
        <f>IF(A2943&lt;&gt;"",VLOOKUP(B2943,'Ket qua do'!$C$5:$AP$50000,$E$3,TRUE)*$C$12,"")</f>
        <v>#N/A</v>
      </c>
      <c r="F2943" s="21" t="e">
        <f>IF(A2943&lt;&gt;"",VLOOKUP(B2943,'Ket qua do'!$C$5:$AP$50000,$F$3,TRUE),"")</f>
        <v>#N/A</v>
      </c>
      <c r="G2943" s="21" t="e">
        <f>IF(A2943&lt;&gt;"",VLOOKUP(B2943,'Ket qua do'!$C$5:$AP$50000,$G$3,TRUE),"")</f>
        <v>#N/A</v>
      </c>
      <c r="H2943" s="21" t="e">
        <f>IF(A2943&lt;&gt;"",VLOOKUP(B2943,'Ket qua do'!$C$5:$AP$50000,$H$3,TRUE),"")</f>
        <v>#N/A</v>
      </c>
      <c r="I2943" s="21" t="e">
        <f>IF(A2943&lt;&gt;"",VLOOKUP(B2943,'Ket qua do'!$C$5:$AP$50000,$I$3,TRUE)*$E$9/1000,"")</f>
        <v>#N/A</v>
      </c>
      <c r="J2943" s="21" t="e">
        <f>IF(A2943&lt;&gt;"",VLOOKUP(B2943,'Ket qua do'!$C$5:$AP$50000,$J$3,TRUE)*$E$9/1000,"")</f>
        <v>#N/A</v>
      </c>
      <c r="K2943" s="21" t="e">
        <f>IF(A2943&lt;&gt;"",VLOOKUP(B2943,'Ket qua do'!$C$5:$AP$50000,$K$3,TRUE)*$E$9/1000,"")</f>
        <v>#N/A</v>
      </c>
      <c r="L2943" s="21" t="e">
        <f>IF(A2943&lt;&gt;"",VLOOKUP(B2943,'Ket qua do'!$C$5:$AP$50000,$L$3,TRUE),"")</f>
        <v>#N/A</v>
      </c>
    </row>
    <row r="2944" spans="1:12" x14ac:dyDescent="0.25">
      <c r="A2944" t="e">
        <f t="shared" si="51"/>
        <v>#N/A</v>
      </c>
      <c r="B2944" s="1" t="e">
        <f>IF(A2944&lt;&gt;"",VLOOKUP(A2944,'Ket qua do'!$B$5:$CE$50000,2,TRUE),"")</f>
        <v>#N/A</v>
      </c>
      <c r="C2944" s="19" t="e">
        <f>IF(A2944&lt;&gt;"",VLOOKUP(B2944,'Ket qua do'!$C$5:$AP$50000,$C$3,TRUE)*SQRT(3)*$C$11,"")</f>
        <v>#N/A</v>
      </c>
      <c r="D2944" s="21" t="e">
        <f>IF(A2944&lt;&gt;"",VLOOKUP(B2944,'Ket qua do'!$C$5:$AP$50000,$D$3,TRUE),"")</f>
        <v>#N/A</v>
      </c>
      <c r="E2944" s="21" t="e">
        <f>IF(A2944&lt;&gt;"",VLOOKUP(B2944,'Ket qua do'!$C$5:$AP$50000,$E$3,TRUE)*$C$12,"")</f>
        <v>#N/A</v>
      </c>
      <c r="F2944" s="21" t="e">
        <f>IF(A2944&lt;&gt;"",VLOOKUP(B2944,'Ket qua do'!$C$5:$AP$50000,$F$3,TRUE),"")</f>
        <v>#N/A</v>
      </c>
      <c r="G2944" s="21" t="e">
        <f>IF(A2944&lt;&gt;"",VLOOKUP(B2944,'Ket qua do'!$C$5:$AP$50000,$G$3,TRUE),"")</f>
        <v>#N/A</v>
      </c>
      <c r="H2944" s="21" t="e">
        <f>IF(A2944&lt;&gt;"",VLOOKUP(B2944,'Ket qua do'!$C$5:$AP$50000,$H$3,TRUE),"")</f>
        <v>#N/A</v>
      </c>
      <c r="I2944" s="21" t="e">
        <f>IF(A2944&lt;&gt;"",VLOOKUP(B2944,'Ket qua do'!$C$5:$AP$50000,$I$3,TRUE)*$E$9/1000,"")</f>
        <v>#N/A</v>
      </c>
      <c r="J2944" s="21" t="e">
        <f>IF(A2944&lt;&gt;"",VLOOKUP(B2944,'Ket qua do'!$C$5:$AP$50000,$J$3,TRUE)*$E$9/1000,"")</f>
        <v>#N/A</v>
      </c>
      <c r="K2944" s="21" t="e">
        <f>IF(A2944&lt;&gt;"",VLOOKUP(B2944,'Ket qua do'!$C$5:$AP$50000,$K$3,TRUE)*$E$9/1000,"")</f>
        <v>#N/A</v>
      </c>
      <c r="L2944" s="21" t="e">
        <f>IF(A2944&lt;&gt;"",VLOOKUP(B2944,'Ket qua do'!$C$5:$AP$50000,$L$3,TRUE),"")</f>
        <v>#N/A</v>
      </c>
    </row>
    <row r="2945" spans="1:12" x14ac:dyDescent="0.25">
      <c r="A2945" t="e">
        <f t="shared" si="51"/>
        <v>#N/A</v>
      </c>
      <c r="B2945" s="1" t="e">
        <f>IF(A2945&lt;&gt;"",VLOOKUP(A2945,'Ket qua do'!$B$5:$CE$50000,2,TRUE),"")</f>
        <v>#N/A</v>
      </c>
      <c r="C2945" s="19" t="e">
        <f>IF(A2945&lt;&gt;"",VLOOKUP(B2945,'Ket qua do'!$C$5:$AP$50000,$C$3,TRUE)*SQRT(3)*$C$11,"")</f>
        <v>#N/A</v>
      </c>
      <c r="D2945" s="21" t="e">
        <f>IF(A2945&lt;&gt;"",VLOOKUP(B2945,'Ket qua do'!$C$5:$AP$50000,$D$3,TRUE),"")</f>
        <v>#N/A</v>
      </c>
      <c r="E2945" s="21" t="e">
        <f>IF(A2945&lt;&gt;"",VLOOKUP(B2945,'Ket qua do'!$C$5:$AP$50000,$E$3,TRUE)*$C$12,"")</f>
        <v>#N/A</v>
      </c>
      <c r="F2945" s="21" t="e">
        <f>IF(A2945&lt;&gt;"",VLOOKUP(B2945,'Ket qua do'!$C$5:$AP$50000,$F$3,TRUE),"")</f>
        <v>#N/A</v>
      </c>
      <c r="G2945" s="21" t="e">
        <f>IF(A2945&lt;&gt;"",VLOOKUP(B2945,'Ket qua do'!$C$5:$AP$50000,$G$3,TRUE),"")</f>
        <v>#N/A</v>
      </c>
      <c r="H2945" s="21" t="e">
        <f>IF(A2945&lt;&gt;"",VLOOKUP(B2945,'Ket qua do'!$C$5:$AP$50000,$H$3,TRUE),"")</f>
        <v>#N/A</v>
      </c>
      <c r="I2945" s="21" t="e">
        <f>IF(A2945&lt;&gt;"",VLOOKUP(B2945,'Ket qua do'!$C$5:$AP$50000,$I$3,TRUE)*$E$9/1000,"")</f>
        <v>#N/A</v>
      </c>
      <c r="J2945" s="21" t="e">
        <f>IF(A2945&lt;&gt;"",VLOOKUP(B2945,'Ket qua do'!$C$5:$AP$50000,$J$3,TRUE)*$E$9/1000,"")</f>
        <v>#N/A</v>
      </c>
      <c r="K2945" s="21" t="e">
        <f>IF(A2945&lt;&gt;"",VLOOKUP(B2945,'Ket qua do'!$C$5:$AP$50000,$K$3,TRUE)*$E$9/1000,"")</f>
        <v>#N/A</v>
      </c>
      <c r="L2945" s="21" t="e">
        <f>IF(A2945&lt;&gt;"",VLOOKUP(B2945,'Ket qua do'!$C$5:$AP$50000,$L$3,TRUE),"")</f>
        <v>#N/A</v>
      </c>
    </row>
    <row r="2946" spans="1:12" x14ac:dyDescent="0.25">
      <c r="A2946" t="e">
        <f t="shared" si="51"/>
        <v>#N/A</v>
      </c>
      <c r="B2946" s="1" t="e">
        <f>IF(A2946&lt;&gt;"",VLOOKUP(A2946,'Ket qua do'!$B$5:$CE$50000,2,TRUE),"")</f>
        <v>#N/A</v>
      </c>
      <c r="C2946" s="19" t="e">
        <f>IF(A2946&lt;&gt;"",VLOOKUP(B2946,'Ket qua do'!$C$5:$AP$50000,$C$3,TRUE)*SQRT(3)*$C$11,"")</f>
        <v>#N/A</v>
      </c>
      <c r="D2946" s="21" t="e">
        <f>IF(A2946&lt;&gt;"",VLOOKUP(B2946,'Ket qua do'!$C$5:$AP$50000,$D$3,TRUE),"")</f>
        <v>#N/A</v>
      </c>
      <c r="E2946" s="21" t="e">
        <f>IF(A2946&lt;&gt;"",VLOOKUP(B2946,'Ket qua do'!$C$5:$AP$50000,$E$3,TRUE)*$C$12,"")</f>
        <v>#N/A</v>
      </c>
      <c r="F2946" s="21" t="e">
        <f>IF(A2946&lt;&gt;"",VLOOKUP(B2946,'Ket qua do'!$C$5:$AP$50000,$F$3,TRUE),"")</f>
        <v>#N/A</v>
      </c>
      <c r="G2946" s="21" t="e">
        <f>IF(A2946&lt;&gt;"",VLOOKUP(B2946,'Ket qua do'!$C$5:$AP$50000,$G$3,TRUE),"")</f>
        <v>#N/A</v>
      </c>
      <c r="H2946" s="21" t="e">
        <f>IF(A2946&lt;&gt;"",VLOOKUP(B2946,'Ket qua do'!$C$5:$AP$50000,$H$3,TRUE),"")</f>
        <v>#N/A</v>
      </c>
      <c r="I2946" s="21" t="e">
        <f>IF(A2946&lt;&gt;"",VLOOKUP(B2946,'Ket qua do'!$C$5:$AP$50000,$I$3,TRUE)*$E$9/1000,"")</f>
        <v>#N/A</v>
      </c>
      <c r="J2946" s="21" t="e">
        <f>IF(A2946&lt;&gt;"",VLOOKUP(B2946,'Ket qua do'!$C$5:$AP$50000,$J$3,TRUE)*$E$9/1000,"")</f>
        <v>#N/A</v>
      </c>
      <c r="K2946" s="21" t="e">
        <f>IF(A2946&lt;&gt;"",VLOOKUP(B2946,'Ket qua do'!$C$5:$AP$50000,$K$3,TRUE)*$E$9/1000,"")</f>
        <v>#N/A</v>
      </c>
      <c r="L2946" s="21" t="e">
        <f>IF(A2946&lt;&gt;"",VLOOKUP(B2946,'Ket qua do'!$C$5:$AP$50000,$L$3,TRUE),"")</f>
        <v>#N/A</v>
      </c>
    </row>
    <row r="2947" spans="1:12" x14ac:dyDescent="0.25">
      <c r="A2947" t="e">
        <f t="shared" si="51"/>
        <v>#N/A</v>
      </c>
      <c r="B2947" s="1" t="e">
        <f>IF(A2947&lt;&gt;"",VLOOKUP(A2947,'Ket qua do'!$B$5:$CE$50000,2,TRUE),"")</f>
        <v>#N/A</v>
      </c>
      <c r="C2947" s="19" t="e">
        <f>IF(A2947&lt;&gt;"",VLOOKUP(B2947,'Ket qua do'!$C$5:$AP$50000,$C$3,TRUE)*SQRT(3)*$C$11,"")</f>
        <v>#N/A</v>
      </c>
      <c r="D2947" s="21" t="e">
        <f>IF(A2947&lt;&gt;"",VLOOKUP(B2947,'Ket qua do'!$C$5:$AP$50000,$D$3,TRUE),"")</f>
        <v>#N/A</v>
      </c>
      <c r="E2947" s="21" t="e">
        <f>IF(A2947&lt;&gt;"",VLOOKUP(B2947,'Ket qua do'!$C$5:$AP$50000,$E$3,TRUE)*$C$12,"")</f>
        <v>#N/A</v>
      </c>
      <c r="F2947" s="21" t="e">
        <f>IF(A2947&lt;&gt;"",VLOOKUP(B2947,'Ket qua do'!$C$5:$AP$50000,$F$3,TRUE),"")</f>
        <v>#N/A</v>
      </c>
      <c r="G2947" s="21" t="e">
        <f>IF(A2947&lt;&gt;"",VLOOKUP(B2947,'Ket qua do'!$C$5:$AP$50000,$G$3,TRUE),"")</f>
        <v>#N/A</v>
      </c>
      <c r="H2947" s="21" t="e">
        <f>IF(A2947&lt;&gt;"",VLOOKUP(B2947,'Ket qua do'!$C$5:$AP$50000,$H$3,TRUE),"")</f>
        <v>#N/A</v>
      </c>
      <c r="I2947" s="21" t="e">
        <f>IF(A2947&lt;&gt;"",VLOOKUP(B2947,'Ket qua do'!$C$5:$AP$50000,$I$3,TRUE)*$E$9/1000,"")</f>
        <v>#N/A</v>
      </c>
      <c r="J2947" s="21" t="e">
        <f>IF(A2947&lt;&gt;"",VLOOKUP(B2947,'Ket qua do'!$C$5:$AP$50000,$J$3,TRUE)*$E$9/1000,"")</f>
        <v>#N/A</v>
      </c>
      <c r="K2947" s="21" t="e">
        <f>IF(A2947&lt;&gt;"",VLOOKUP(B2947,'Ket qua do'!$C$5:$AP$50000,$K$3,TRUE)*$E$9/1000,"")</f>
        <v>#N/A</v>
      </c>
      <c r="L2947" s="21" t="e">
        <f>IF(A2947&lt;&gt;"",VLOOKUP(B2947,'Ket qua do'!$C$5:$AP$50000,$L$3,TRUE),"")</f>
        <v>#N/A</v>
      </c>
    </row>
    <row r="2948" spans="1:12" x14ac:dyDescent="0.25">
      <c r="A2948" t="e">
        <f t="shared" si="51"/>
        <v>#N/A</v>
      </c>
      <c r="B2948" s="1" t="e">
        <f>IF(A2948&lt;&gt;"",VLOOKUP(A2948,'Ket qua do'!$B$5:$CE$50000,2,TRUE),"")</f>
        <v>#N/A</v>
      </c>
      <c r="C2948" s="19" t="e">
        <f>IF(A2948&lt;&gt;"",VLOOKUP(B2948,'Ket qua do'!$C$5:$AP$50000,$C$3,TRUE)*SQRT(3)*$C$11,"")</f>
        <v>#N/A</v>
      </c>
      <c r="D2948" s="21" t="e">
        <f>IF(A2948&lt;&gt;"",VLOOKUP(B2948,'Ket qua do'!$C$5:$AP$50000,$D$3,TRUE),"")</f>
        <v>#N/A</v>
      </c>
      <c r="E2948" s="21" t="e">
        <f>IF(A2948&lt;&gt;"",VLOOKUP(B2948,'Ket qua do'!$C$5:$AP$50000,$E$3,TRUE)*$C$12,"")</f>
        <v>#N/A</v>
      </c>
      <c r="F2948" s="21" t="e">
        <f>IF(A2948&lt;&gt;"",VLOOKUP(B2948,'Ket qua do'!$C$5:$AP$50000,$F$3,TRUE),"")</f>
        <v>#N/A</v>
      </c>
      <c r="G2948" s="21" t="e">
        <f>IF(A2948&lt;&gt;"",VLOOKUP(B2948,'Ket qua do'!$C$5:$AP$50000,$G$3,TRUE),"")</f>
        <v>#N/A</v>
      </c>
      <c r="H2948" s="21" t="e">
        <f>IF(A2948&lt;&gt;"",VLOOKUP(B2948,'Ket qua do'!$C$5:$AP$50000,$H$3,TRUE),"")</f>
        <v>#N/A</v>
      </c>
      <c r="I2948" s="21" t="e">
        <f>IF(A2948&lt;&gt;"",VLOOKUP(B2948,'Ket qua do'!$C$5:$AP$50000,$I$3,TRUE)*$E$9/1000,"")</f>
        <v>#N/A</v>
      </c>
      <c r="J2948" s="21" t="e">
        <f>IF(A2948&lt;&gt;"",VLOOKUP(B2948,'Ket qua do'!$C$5:$AP$50000,$J$3,TRUE)*$E$9/1000,"")</f>
        <v>#N/A</v>
      </c>
      <c r="K2948" s="21" t="e">
        <f>IF(A2948&lt;&gt;"",VLOOKUP(B2948,'Ket qua do'!$C$5:$AP$50000,$K$3,TRUE)*$E$9/1000,"")</f>
        <v>#N/A</v>
      </c>
      <c r="L2948" s="21" t="e">
        <f>IF(A2948&lt;&gt;"",VLOOKUP(B2948,'Ket qua do'!$C$5:$AP$50000,$L$3,TRUE),"")</f>
        <v>#N/A</v>
      </c>
    </row>
    <row r="2949" spans="1:12" x14ac:dyDescent="0.25">
      <c r="A2949" t="e">
        <f t="shared" si="51"/>
        <v>#N/A</v>
      </c>
      <c r="B2949" s="1" t="e">
        <f>IF(A2949&lt;&gt;"",VLOOKUP(A2949,'Ket qua do'!$B$5:$CE$50000,2,TRUE),"")</f>
        <v>#N/A</v>
      </c>
      <c r="C2949" s="19" t="e">
        <f>IF(A2949&lt;&gt;"",VLOOKUP(B2949,'Ket qua do'!$C$5:$AP$50000,$C$3,TRUE)*SQRT(3)*$C$11,"")</f>
        <v>#N/A</v>
      </c>
      <c r="D2949" s="21" t="e">
        <f>IF(A2949&lt;&gt;"",VLOOKUP(B2949,'Ket qua do'!$C$5:$AP$50000,$D$3,TRUE),"")</f>
        <v>#N/A</v>
      </c>
      <c r="E2949" s="21" t="e">
        <f>IF(A2949&lt;&gt;"",VLOOKUP(B2949,'Ket qua do'!$C$5:$AP$50000,$E$3,TRUE)*$C$12,"")</f>
        <v>#N/A</v>
      </c>
      <c r="F2949" s="21" t="e">
        <f>IF(A2949&lt;&gt;"",VLOOKUP(B2949,'Ket qua do'!$C$5:$AP$50000,$F$3,TRUE),"")</f>
        <v>#N/A</v>
      </c>
      <c r="G2949" s="21" t="e">
        <f>IF(A2949&lt;&gt;"",VLOOKUP(B2949,'Ket qua do'!$C$5:$AP$50000,$G$3,TRUE),"")</f>
        <v>#N/A</v>
      </c>
      <c r="H2949" s="21" t="e">
        <f>IF(A2949&lt;&gt;"",VLOOKUP(B2949,'Ket qua do'!$C$5:$AP$50000,$H$3,TRUE),"")</f>
        <v>#N/A</v>
      </c>
      <c r="I2949" s="21" t="e">
        <f>IF(A2949&lt;&gt;"",VLOOKUP(B2949,'Ket qua do'!$C$5:$AP$50000,$I$3,TRUE)*$E$9/1000,"")</f>
        <v>#N/A</v>
      </c>
      <c r="J2949" s="21" t="e">
        <f>IF(A2949&lt;&gt;"",VLOOKUP(B2949,'Ket qua do'!$C$5:$AP$50000,$J$3,TRUE)*$E$9/1000,"")</f>
        <v>#N/A</v>
      </c>
      <c r="K2949" s="21" t="e">
        <f>IF(A2949&lt;&gt;"",VLOOKUP(B2949,'Ket qua do'!$C$5:$AP$50000,$K$3,TRUE)*$E$9/1000,"")</f>
        <v>#N/A</v>
      </c>
      <c r="L2949" s="21" t="e">
        <f>IF(A2949&lt;&gt;"",VLOOKUP(B2949,'Ket qua do'!$C$5:$AP$50000,$L$3,TRUE),"")</f>
        <v>#N/A</v>
      </c>
    </row>
    <row r="2950" spans="1:12" x14ac:dyDescent="0.25">
      <c r="A2950" t="e">
        <f t="shared" si="51"/>
        <v>#N/A</v>
      </c>
      <c r="B2950" s="1" t="e">
        <f>IF(A2950&lt;&gt;"",VLOOKUP(A2950,'Ket qua do'!$B$5:$CE$50000,2,TRUE),"")</f>
        <v>#N/A</v>
      </c>
      <c r="C2950" s="19" t="e">
        <f>IF(A2950&lt;&gt;"",VLOOKUP(B2950,'Ket qua do'!$C$5:$AP$50000,$C$3,TRUE)*SQRT(3)*$C$11,"")</f>
        <v>#N/A</v>
      </c>
      <c r="D2950" s="21" t="e">
        <f>IF(A2950&lt;&gt;"",VLOOKUP(B2950,'Ket qua do'!$C$5:$AP$50000,$D$3,TRUE),"")</f>
        <v>#N/A</v>
      </c>
      <c r="E2950" s="21" t="e">
        <f>IF(A2950&lt;&gt;"",VLOOKUP(B2950,'Ket qua do'!$C$5:$AP$50000,$E$3,TRUE)*$C$12,"")</f>
        <v>#N/A</v>
      </c>
      <c r="F2950" s="21" t="e">
        <f>IF(A2950&lt;&gt;"",VLOOKUP(B2950,'Ket qua do'!$C$5:$AP$50000,$F$3,TRUE),"")</f>
        <v>#N/A</v>
      </c>
      <c r="G2950" s="21" t="e">
        <f>IF(A2950&lt;&gt;"",VLOOKUP(B2950,'Ket qua do'!$C$5:$AP$50000,$G$3,TRUE),"")</f>
        <v>#N/A</v>
      </c>
      <c r="H2950" s="21" t="e">
        <f>IF(A2950&lt;&gt;"",VLOOKUP(B2950,'Ket qua do'!$C$5:$AP$50000,$H$3,TRUE),"")</f>
        <v>#N/A</v>
      </c>
      <c r="I2950" s="21" t="e">
        <f>IF(A2950&lt;&gt;"",VLOOKUP(B2950,'Ket qua do'!$C$5:$AP$50000,$I$3,TRUE)*$E$9/1000,"")</f>
        <v>#N/A</v>
      </c>
      <c r="J2950" s="21" t="e">
        <f>IF(A2950&lt;&gt;"",VLOOKUP(B2950,'Ket qua do'!$C$5:$AP$50000,$J$3,TRUE)*$E$9/1000,"")</f>
        <v>#N/A</v>
      </c>
      <c r="K2950" s="21" t="e">
        <f>IF(A2950&lt;&gt;"",VLOOKUP(B2950,'Ket qua do'!$C$5:$AP$50000,$K$3,TRUE)*$E$9/1000,"")</f>
        <v>#N/A</v>
      </c>
      <c r="L2950" s="21" t="e">
        <f>IF(A2950&lt;&gt;"",VLOOKUP(B2950,'Ket qua do'!$C$5:$AP$50000,$L$3,TRUE),"")</f>
        <v>#N/A</v>
      </c>
    </row>
    <row r="2951" spans="1:12" x14ac:dyDescent="0.25">
      <c r="A2951" t="e">
        <f t="shared" si="51"/>
        <v>#N/A</v>
      </c>
      <c r="B2951" s="1" t="e">
        <f>IF(A2951&lt;&gt;"",VLOOKUP(A2951,'Ket qua do'!$B$5:$CE$50000,2,TRUE),"")</f>
        <v>#N/A</v>
      </c>
      <c r="C2951" s="19" t="e">
        <f>IF(A2951&lt;&gt;"",VLOOKUP(B2951,'Ket qua do'!$C$5:$AP$50000,$C$3,TRUE)*SQRT(3)*$C$11,"")</f>
        <v>#N/A</v>
      </c>
      <c r="D2951" s="21" t="e">
        <f>IF(A2951&lt;&gt;"",VLOOKUP(B2951,'Ket qua do'!$C$5:$AP$50000,$D$3,TRUE),"")</f>
        <v>#N/A</v>
      </c>
      <c r="E2951" s="21" t="e">
        <f>IF(A2951&lt;&gt;"",VLOOKUP(B2951,'Ket qua do'!$C$5:$AP$50000,$E$3,TRUE)*$C$12,"")</f>
        <v>#N/A</v>
      </c>
      <c r="F2951" s="21" t="e">
        <f>IF(A2951&lt;&gt;"",VLOOKUP(B2951,'Ket qua do'!$C$5:$AP$50000,$F$3,TRUE),"")</f>
        <v>#N/A</v>
      </c>
      <c r="G2951" s="21" t="e">
        <f>IF(A2951&lt;&gt;"",VLOOKUP(B2951,'Ket qua do'!$C$5:$AP$50000,$G$3,TRUE),"")</f>
        <v>#N/A</v>
      </c>
      <c r="H2951" s="21" t="e">
        <f>IF(A2951&lt;&gt;"",VLOOKUP(B2951,'Ket qua do'!$C$5:$AP$50000,$H$3,TRUE),"")</f>
        <v>#N/A</v>
      </c>
      <c r="I2951" s="21" t="e">
        <f>IF(A2951&lt;&gt;"",VLOOKUP(B2951,'Ket qua do'!$C$5:$AP$50000,$I$3,TRUE)*$E$9/1000,"")</f>
        <v>#N/A</v>
      </c>
      <c r="J2951" s="21" t="e">
        <f>IF(A2951&lt;&gt;"",VLOOKUP(B2951,'Ket qua do'!$C$5:$AP$50000,$J$3,TRUE)*$E$9/1000,"")</f>
        <v>#N/A</v>
      </c>
      <c r="K2951" s="21" t="e">
        <f>IF(A2951&lt;&gt;"",VLOOKUP(B2951,'Ket qua do'!$C$5:$AP$50000,$K$3,TRUE)*$E$9/1000,"")</f>
        <v>#N/A</v>
      </c>
      <c r="L2951" s="21" t="e">
        <f>IF(A2951&lt;&gt;"",VLOOKUP(B2951,'Ket qua do'!$C$5:$AP$50000,$L$3,TRUE),"")</f>
        <v>#N/A</v>
      </c>
    </row>
    <row r="2952" spans="1:12" x14ac:dyDescent="0.25">
      <c r="A2952" t="e">
        <f t="shared" si="51"/>
        <v>#N/A</v>
      </c>
      <c r="B2952" s="1" t="e">
        <f>IF(A2952&lt;&gt;"",VLOOKUP(A2952,'Ket qua do'!$B$5:$CE$50000,2,TRUE),"")</f>
        <v>#N/A</v>
      </c>
      <c r="C2952" s="19" t="e">
        <f>IF(A2952&lt;&gt;"",VLOOKUP(B2952,'Ket qua do'!$C$5:$AP$50000,$C$3,TRUE)*SQRT(3)*$C$11,"")</f>
        <v>#N/A</v>
      </c>
      <c r="D2952" s="21" t="e">
        <f>IF(A2952&lt;&gt;"",VLOOKUP(B2952,'Ket qua do'!$C$5:$AP$50000,$D$3,TRUE),"")</f>
        <v>#N/A</v>
      </c>
      <c r="E2952" s="21" t="e">
        <f>IF(A2952&lt;&gt;"",VLOOKUP(B2952,'Ket qua do'!$C$5:$AP$50000,$E$3,TRUE)*$C$12,"")</f>
        <v>#N/A</v>
      </c>
      <c r="F2952" s="21" t="e">
        <f>IF(A2952&lt;&gt;"",VLOOKUP(B2952,'Ket qua do'!$C$5:$AP$50000,$F$3,TRUE),"")</f>
        <v>#N/A</v>
      </c>
      <c r="G2952" s="21" t="e">
        <f>IF(A2952&lt;&gt;"",VLOOKUP(B2952,'Ket qua do'!$C$5:$AP$50000,$G$3,TRUE),"")</f>
        <v>#N/A</v>
      </c>
      <c r="H2952" s="21" t="e">
        <f>IF(A2952&lt;&gt;"",VLOOKUP(B2952,'Ket qua do'!$C$5:$AP$50000,$H$3,TRUE),"")</f>
        <v>#N/A</v>
      </c>
      <c r="I2952" s="21" t="e">
        <f>IF(A2952&lt;&gt;"",VLOOKUP(B2952,'Ket qua do'!$C$5:$AP$50000,$I$3,TRUE)*$E$9/1000,"")</f>
        <v>#N/A</v>
      </c>
      <c r="J2952" s="21" t="e">
        <f>IF(A2952&lt;&gt;"",VLOOKUP(B2952,'Ket qua do'!$C$5:$AP$50000,$J$3,TRUE)*$E$9/1000,"")</f>
        <v>#N/A</v>
      </c>
      <c r="K2952" s="21" t="e">
        <f>IF(A2952&lt;&gt;"",VLOOKUP(B2952,'Ket qua do'!$C$5:$AP$50000,$K$3,TRUE)*$E$9/1000,"")</f>
        <v>#N/A</v>
      </c>
      <c r="L2952" s="21" t="e">
        <f>IF(A2952&lt;&gt;"",VLOOKUP(B2952,'Ket qua do'!$C$5:$AP$50000,$L$3,TRUE),"")</f>
        <v>#N/A</v>
      </c>
    </row>
    <row r="2953" spans="1:12" x14ac:dyDescent="0.25">
      <c r="A2953" t="e">
        <f t="shared" si="51"/>
        <v>#N/A</v>
      </c>
      <c r="B2953" s="1" t="e">
        <f>IF(A2953&lt;&gt;"",VLOOKUP(A2953,'Ket qua do'!$B$5:$CE$50000,2,TRUE),"")</f>
        <v>#N/A</v>
      </c>
      <c r="C2953" s="19" t="e">
        <f>IF(A2953&lt;&gt;"",VLOOKUP(B2953,'Ket qua do'!$C$5:$AP$50000,$C$3,TRUE)*SQRT(3)*$C$11,"")</f>
        <v>#N/A</v>
      </c>
      <c r="D2953" s="21" t="e">
        <f>IF(A2953&lt;&gt;"",VLOOKUP(B2953,'Ket qua do'!$C$5:$AP$50000,$D$3,TRUE),"")</f>
        <v>#N/A</v>
      </c>
      <c r="E2953" s="21" t="e">
        <f>IF(A2953&lt;&gt;"",VLOOKUP(B2953,'Ket qua do'!$C$5:$AP$50000,$E$3,TRUE)*$C$12,"")</f>
        <v>#N/A</v>
      </c>
      <c r="F2953" s="21" t="e">
        <f>IF(A2953&lt;&gt;"",VLOOKUP(B2953,'Ket qua do'!$C$5:$AP$50000,$F$3,TRUE),"")</f>
        <v>#N/A</v>
      </c>
      <c r="G2953" s="21" t="e">
        <f>IF(A2953&lt;&gt;"",VLOOKUP(B2953,'Ket qua do'!$C$5:$AP$50000,$G$3,TRUE),"")</f>
        <v>#N/A</v>
      </c>
      <c r="H2953" s="21" t="e">
        <f>IF(A2953&lt;&gt;"",VLOOKUP(B2953,'Ket qua do'!$C$5:$AP$50000,$H$3,TRUE),"")</f>
        <v>#N/A</v>
      </c>
      <c r="I2953" s="21" t="e">
        <f>IF(A2953&lt;&gt;"",VLOOKUP(B2953,'Ket qua do'!$C$5:$AP$50000,$I$3,TRUE)*$E$9/1000,"")</f>
        <v>#N/A</v>
      </c>
      <c r="J2953" s="21" t="e">
        <f>IF(A2953&lt;&gt;"",VLOOKUP(B2953,'Ket qua do'!$C$5:$AP$50000,$J$3,TRUE)*$E$9/1000,"")</f>
        <v>#N/A</v>
      </c>
      <c r="K2953" s="21" t="e">
        <f>IF(A2953&lt;&gt;"",VLOOKUP(B2953,'Ket qua do'!$C$5:$AP$50000,$K$3,TRUE)*$E$9/1000,"")</f>
        <v>#N/A</v>
      </c>
      <c r="L2953" s="21" t="e">
        <f>IF(A2953&lt;&gt;"",VLOOKUP(B2953,'Ket qua do'!$C$5:$AP$50000,$L$3,TRUE),"")</f>
        <v>#N/A</v>
      </c>
    </row>
    <row r="2954" spans="1:12" x14ac:dyDescent="0.25">
      <c r="A2954" t="e">
        <f t="shared" si="51"/>
        <v>#N/A</v>
      </c>
      <c r="B2954" s="1" t="e">
        <f>IF(A2954&lt;&gt;"",VLOOKUP(A2954,'Ket qua do'!$B$5:$CE$50000,2,TRUE),"")</f>
        <v>#N/A</v>
      </c>
      <c r="C2954" s="19" t="e">
        <f>IF(A2954&lt;&gt;"",VLOOKUP(B2954,'Ket qua do'!$C$5:$AP$50000,$C$3,TRUE)*SQRT(3)*$C$11,"")</f>
        <v>#N/A</v>
      </c>
      <c r="D2954" s="21" t="e">
        <f>IF(A2954&lt;&gt;"",VLOOKUP(B2954,'Ket qua do'!$C$5:$AP$50000,$D$3,TRUE),"")</f>
        <v>#N/A</v>
      </c>
      <c r="E2954" s="21" t="e">
        <f>IF(A2954&lt;&gt;"",VLOOKUP(B2954,'Ket qua do'!$C$5:$AP$50000,$E$3,TRUE)*$C$12,"")</f>
        <v>#N/A</v>
      </c>
      <c r="F2954" s="21" t="e">
        <f>IF(A2954&lt;&gt;"",VLOOKUP(B2954,'Ket qua do'!$C$5:$AP$50000,$F$3,TRUE),"")</f>
        <v>#N/A</v>
      </c>
      <c r="G2954" s="21" t="e">
        <f>IF(A2954&lt;&gt;"",VLOOKUP(B2954,'Ket qua do'!$C$5:$AP$50000,$G$3,TRUE),"")</f>
        <v>#N/A</v>
      </c>
      <c r="H2954" s="21" t="e">
        <f>IF(A2954&lt;&gt;"",VLOOKUP(B2954,'Ket qua do'!$C$5:$AP$50000,$H$3,TRUE),"")</f>
        <v>#N/A</v>
      </c>
      <c r="I2954" s="21" t="e">
        <f>IF(A2954&lt;&gt;"",VLOOKUP(B2954,'Ket qua do'!$C$5:$AP$50000,$I$3,TRUE)*$E$9/1000,"")</f>
        <v>#N/A</v>
      </c>
      <c r="J2954" s="21" t="e">
        <f>IF(A2954&lt;&gt;"",VLOOKUP(B2954,'Ket qua do'!$C$5:$AP$50000,$J$3,TRUE)*$E$9/1000,"")</f>
        <v>#N/A</v>
      </c>
      <c r="K2954" s="21" t="e">
        <f>IF(A2954&lt;&gt;"",VLOOKUP(B2954,'Ket qua do'!$C$5:$AP$50000,$K$3,TRUE)*$E$9/1000,"")</f>
        <v>#N/A</v>
      </c>
      <c r="L2954" s="21" t="e">
        <f>IF(A2954&lt;&gt;"",VLOOKUP(B2954,'Ket qua do'!$C$5:$AP$50000,$L$3,TRUE),"")</f>
        <v>#N/A</v>
      </c>
    </row>
    <row r="2955" spans="1:12" x14ac:dyDescent="0.25">
      <c r="A2955" t="e">
        <f t="shared" si="51"/>
        <v>#N/A</v>
      </c>
      <c r="B2955" s="1" t="e">
        <f>IF(A2955&lt;&gt;"",VLOOKUP(A2955,'Ket qua do'!$B$5:$CE$50000,2,TRUE),"")</f>
        <v>#N/A</v>
      </c>
      <c r="C2955" s="19" t="e">
        <f>IF(A2955&lt;&gt;"",VLOOKUP(B2955,'Ket qua do'!$C$5:$AP$50000,$C$3,TRUE)*SQRT(3)*$C$11,"")</f>
        <v>#N/A</v>
      </c>
      <c r="D2955" s="21" t="e">
        <f>IF(A2955&lt;&gt;"",VLOOKUP(B2955,'Ket qua do'!$C$5:$AP$50000,$D$3,TRUE),"")</f>
        <v>#N/A</v>
      </c>
      <c r="E2955" s="21" t="e">
        <f>IF(A2955&lt;&gt;"",VLOOKUP(B2955,'Ket qua do'!$C$5:$AP$50000,$E$3,TRUE)*$C$12,"")</f>
        <v>#N/A</v>
      </c>
      <c r="F2955" s="21" t="e">
        <f>IF(A2955&lt;&gt;"",VLOOKUP(B2955,'Ket qua do'!$C$5:$AP$50000,$F$3,TRUE),"")</f>
        <v>#N/A</v>
      </c>
      <c r="G2955" s="21" t="e">
        <f>IF(A2955&lt;&gt;"",VLOOKUP(B2955,'Ket qua do'!$C$5:$AP$50000,$G$3,TRUE),"")</f>
        <v>#N/A</v>
      </c>
      <c r="H2955" s="21" t="e">
        <f>IF(A2955&lt;&gt;"",VLOOKUP(B2955,'Ket qua do'!$C$5:$AP$50000,$H$3,TRUE),"")</f>
        <v>#N/A</v>
      </c>
      <c r="I2955" s="21" t="e">
        <f>IF(A2955&lt;&gt;"",VLOOKUP(B2955,'Ket qua do'!$C$5:$AP$50000,$I$3,TRUE)*$E$9/1000,"")</f>
        <v>#N/A</v>
      </c>
      <c r="J2955" s="21" t="e">
        <f>IF(A2955&lt;&gt;"",VLOOKUP(B2955,'Ket qua do'!$C$5:$AP$50000,$J$3,TRUE)*$E$9/1000,"")</f>
        <v>#N/A</v>
      </c>
      <c r="K2955" s="21" t="e">
        <f>IF(A2955&lt;&gt;"",VLOOKUP(B2955,'Ket qua do'!$C$5:$AP$50000,$K$3,TRUE)*$E$9/1000,"")</f>
        <v>#N/A</v>
      </c>
      <c r="L2955" s="21" t="e">
        <f>IF(A2955&lt;&gt;"",VLOOKUP(B2955,'Ket qua do'!$C$5:$AP$50000,$L$3,TRUE),"")</f>
        <v>#N/A</v>
      </c>
    </row>
    <row r="2956" spans="1:12" x14ac:dyDescent="0.25">
      <c r="A2956" t="e">
        <f t="shared" si="51"/>
        <v>#N/A</v>
      </c>
      <c r="B2956" s="1" t="e">
        <f>IF(A2956&lt;&gt;"",VLOOKUP(A2956,'Ket qua do'!$B$5:$CE$50000,2,TRUE),"")</f>
        <v>#N/A</v>
      </c>
      <c r="C2956" s="19" t="e">
        <f>IF(A2956&lt;&gt;"",VLOOKUP(B2956,'Ket qua do'!$C$5:$AP$50000,$C$3,TRUE)*SQRT(3)*$C$11,"")</f>
        <v>#N/A</v>
      </c>
      <c r="D2956" s="21" t="e">
        <f>IF(A2956&lt;&gt;"",VLOOKUP(B2956,'Ket qua do'!$C$5:$AP$50000,$D$3,TRUE),"")</f>
        <v>#N/A</v>
      </c>
      <c r="E2956" s="21" t="e">
        <f>IF(A2956&lt;&gt;"",VLOOKUP(B2956,'Ket qua do'!$C$5:$AP$50000,$E$3,TRUE)*$C$12,"")</f>
        <v>#N/A</v>
      </c>
      <c r="F2956" s="21" t="e">
        <f>IF(A2956&lt;&gt;"",VLOOKUP(B2956,'Ket qua do'!$C$5:$AP$50000,$F$3,TRUE),"")</f>
        <v>#N/A</v>
      </c>
      <c r="G2956" s="21" t="e">
        <f>IF(A2956&lt;&gt;"",VLOOKUP(B2956,'Ket qua do'!$C$5:$AP$50000,$G$3,TRUE),"")</f>
        <v>#N/A</v>
      </c>
      <c r="H2956" s="21" t="e">
        <f>IF(A2956&lt;&gt;"",VLOOKUP(B2956,'Ket qua do'!$C$5:$AP$50000,$H$3,TRUE),"")</f>
        <v>#N/A</v>
      </c>
      <c r="I2956" s="21" t="e">
        <f>IF(A2956&lt;&gt;"",VLOOKUP(B2956,'Ket qua do'!$C$5:$AP$50000,$I$3,TRUE)*$E$9/1000,"")</f>
        <v>#N/A</v>
      </c>
      <c r="J2956" s="21" t="e">
        <f>IF(A2956&lt;&gt;"",VLOOKUP(B2956,'Ket qua do'!$C$5:$AP$50000,$J$3,TRUE)*$E$9/1000,"")</f>
        <v>#N/A</v>
      </c>
      <c r="K2956" s="21" t="e">
        <f>IF(A2956&lt;&gt;"",VLOOKUP(B2956,'Ket qua do'!$C$5:$AP$50000,$K$3,TRUE)*$E$9/1000,"")</f>
        <v>#N/A</v>
      </c>
      <c r="L2956" s="21" t="e">
        <f>IF(A2956&lt;&gt;"",VLOOKUP(B2956,'Ket qua do'!$C$5:$AP$50000,$L$3,TRUE),"")</f>
        <v>#N/A</v>
      </c>
    </row>
    <row r="2957" spans="1:12" x14ac:dyDescent="0.25">
      <c r="A2957" t="e">
        <f t="shared" si="51"/>
        <v>#N/A</v>
      </c>
      <c r="B2957" s="1" t="e">
        <f>IF(A2957&lt;&gt;"",VLOOKUP(A2957,'Ket qua do'!$B$5:$CE$50000,2,TRUE),"")</f>
        <v>#N/A</v>
      </c>
      <c r="C2957" s="19" t="e">
        <f>IF(A2957&lt;&gt;"",VLOOKUP(B2957,'Ket qua do'!$C$5:$AP$50000,$C$3,TRUE)*SQRT(3)*$C$11,"")</f>
        <v>#N/A</v>
      </c>
      <c r="D2957" s="21" t="e">
        <f>IF(A2957&lt;&gt;"",VLOOKUP(B2957,'Ket qua do'!$C$5:$AP$50000,$D$3,TRUE),"")</f>
        <v>#N/A</v>
      </c>
      <c r="E2957" s="21" t="e">
        <f>IF(A2957&lt;&gt;"",VLOOKUP(B2957,'Ket qua do'!$C$5:$AP$50000,$E$3,TRUE)*$C$12,"")</f>
        <v>#N/A</v>
      </c>
      <c r="F2957" s="21" t="e">
        <f>IF(A2957&lt;&gt;"",VLOOKUP(B2957,'Ket qua do'!$C$5:$AP$50000,$F$3,TRUE),"")</f>
        <v>#N/A</v>
      </c>
      <c r="G2957" s="21" t="e">
        <f>IF(A2957&lt;&gt;"",VLOOKUP(B2957,'Ket qua do'!$C$5:$AP$50000,$G$3,TRUE),"")</f>
        <v>#N/A</v>
      </c>
      <c r="H2957" s="21" t="e">
        <f>IF(A2957&lt;&gt;"",VLOOKUP(B2957,'Ket qua do'!$C$5:$AP$50000,$H$3,TRUE),"")</f>
        <v>#N/A</v>
      </c>
      <c r="I2957" s="21" t="e">
        <f>IF(A2957&lt;&gt;"",VLOOKUP(B2957,'Ket qua do'!$C$5:$AP$50000,$I$3,TRUE)*$E$9/1000,"")</f>
        <v>#N/A</v>
      </c>
      <c r="J2957" s="21" t="e">
        <f>IF(A2957&lt;&gt;"",VLOOKUP(B2957,'Ket qua do'!$C$5:$AP$50000,$J$3,TRUE)*$E$9/1000,"")</f>
        <v>#N/A</v>
      </c>
      <c r="K2957" s="21" t="e">
        <f>IF(A2957&lt;&gt;"",VLOOKUP(B2957,'Ket qua do'!$C$5:$AP$50000,$K$3,TRUE)*$E$9/1000,"")</f>
        <v>#N/A</v>
      </c>
      <c r="L2957" s="21" t="e">
        <f>IF(A2957&lt;&gt;"",VLOOKUP(B2957,'Ket qua do'!$C$5:$AP$50000,$L$3,TRUE),"")</f>
        <v>#N/A</v>
      </c>
    </row>
    <row r="2958" spans="1:12" x14ac:dyDescent="0.25">
      <c r="A2958" t="e">
        <f t="shared" si="51"/>
        <v>#N/A</v>
      </c>
      <c r="B2958" s="1" t="e">
        <f>IF(A2958&lt;&gt;"",VLOOKUP(A2958,'Ket qua do'!$B$5:$CE$50000,2,TRUE),"")</f>
        <v>#N/A</v>
      </c>
      <c r="C2958" s="19" t="e">
        <f>IF(A2958&lt;&gt;"",VLOOKUP(B2958,'Ket qua do'!$C$5:$AP$50000,$C$3,TRUE)*SQRT(3)*$C$11,"")</f>
        <v>#N/A</v>
      </c>
      <c r="D2958" s="21" t="e">
        <f>IF(A2958&lt;&gt;"",VLOOKUP(B2958,'Ket qua do'!$C$5:$AP$50000,$D$3,TRUE),"")</f>
        <v>#N/A</v>
      </c>
      <c r="E2958" s="21" t="e">
        <f>IF(A2958&lt;&gt;"",VLOOKUP(B2958,'Ket qua do'!$C$5:$AP$50000,$E$3,TRUE)*$C$12,"")</f>
        <v>#N/A</v>
      </c>
      <c r="F2958" s="21" t="e">
        <f>IF(A2958&lt;&gt;"",VLOOKUP(B2958,'Ket qua do'!$C$5:$AP$50000,$F$3,TRUE),"")</f>
        <v>#N/A</v>
      </c>
      <c r="G2958" s="21" t="e">
        <f>IF(A2958&lt;&gt;"",VLOOKUP(B2958,'Ket qua do'!$C$5:$AP$50000,$G$3,TRUE),"")</f>
        <v>#N/A</v>
      </c>
      <c r="H2958" s="21" t="e">
        <f>IF(A2958&lt;&gt;"",VLOOKUP(B2958,'Ket qua do'!$C$5:$AP$50000,$H$3,TRUE),"")</f>
        <v>#N/A</v>
      </c>
      <c r="I2958" s="21" t="e">
        <f>IF(A2958&lt;&gt;"",VLOOKUP(B2958,'Ket qua do'!$C$5:$AP$50000,$I$3,TRUE)*$E$9/1000,"")</f>
        <v>#N/A</v>
      </c>
      <c r="J2958" s="21" t="e">
        <f>IF(A2958&lt;&gt;"",VLOOKUP(B2958,'Ket qua do'!$C$5:$AP$50000,$J$3,TRUE)*$E$9/1000,"")</f>
        <v>#N/A</v>
      </c>
      <c r="K2958" s="21" t="e">
        <f>IF(A2958&lt;&gt;"",VLOOKUP(B2958,'Ket qua do'!$C$5:$AP$50000,$K$3,TRUE)*$E$9/1000,"")</f>
        <v>#N/A</v>
      </c>
      <c r="L2958" s="21" t="e">
        <f>IF(A2958&lt;&gt;"",VLOOKUP(B2958,'Ket qua do'!$C$5:$AP$50000,$L$3,TRUE),"")</f>
        <v>#N/A</v>
      </c>
    </row>
    <row r="2959" spans="1:12" x14ac:dyDescent="0.25">
      <c r="A2959" t="e">
        <f t="shared" si="51"/>
        <v>#N/A</v>
      </c>
      <c r="B2959" s="1" t="e">
        <f>IF(A2959&lt;&gt;"",VLOOKUP(A2959,'Ket qua do'!$B$5:$CE$50000,2,TRUE),"")</f>
        <v>#N/A</v>
      </c>
      <c r="C2959" s="19" t="e">
        <f>IF(A2959&lt;&gt;"",VLOOKUP(B2959,'Ket qua do'!$C$5:$AP$50000,$C$3,TRUE)*SQRT(3)*$C$11,"")</f>
        <v>#N/A</v>
      </c>
      <c r="D2959" s="21" t="e">
        <f>IF(A2959&lt;&gt;"",VLOOKUP(B2959,'Ket qua do'!$C$5:$AP$50000,$D$3,TRUE),"")</f>
        <v>#N/A</v>
      </c>
      <c r="E2959" s="21" t="e">
        <f>IF(A2959&lt;&gt;"",VLOOKUP(B2959,'Ket qua do'!$C$5:$AP$50000,$E$3,TRUE)*$C$12,"")</f>
        <v>#N/A</v>
      </c>
      <c r="F2959" s="21" t="e">
        <f>IF(A2959&lt;&gt;"",VLOOKUP(B2959,'Ket qua do'!$C$5:$AP$50000,$F$3,TRUE),"")</f>
        <v>#N/A</v>
      </c>
      <c r="G2959" s="21" t="e">
        <f>IF(A2959&lt;&gt;"",VLOOKUP(B2959,'Ket qua do'!$C$5:$AP$50000,$G$3,TRUE),"")</f>
        <v>#N/A</v>
      </c>
      <c r="H2959" s="21" t="e">
        <f>IF(A2959&lt;&gt;"",VLOOKUP(B2959,'Ket qua do'!$C$5:$AP$50000,$H$3,TRUE),"")</f>
        <v>#N/A</v>
      </c>
      <c r="I2959" s="21" t="e">
        <f>IF(A2959&lt;&gt;"",VLOOKUP(B2959,'Ket qua do'!$C$5:$AP$50000,$I$3,TRUE)*$E$9/1000,"")</f>
        <v>#N/A</v>
      </c>
      <c r="J2959" s="21" t="e">
        <f>IF(A2959&lt;&gt;"",VLOOKUP(B2959,'Ket qua do'!$C$5:$AP$50000,$J$3,TRUE)*$E$9/1000,"")</f>
        <v>#N/A</v>
      </c>
      <c r="K2959" s="21" t="e">
        <f>IF(A2959&lt;&gt;"",VLOOKUP(B2959,'Ket qua do'!$C$5:$AP$50000,$K$3,TRUE)*$E$9/1000,"")</f>
        <v>#N/A</v>
      </c>
      <c r="L2959" s="21" t="e">
        <f>IF(A2959&lt;&gt;"",VLOOKUP(B2959,'Ket qua do'!$C$5:$AP$50000,$L$3,TRUE),"")</f>
        <v>#N/A</v>
      </c>
    </row>
    <row r="2960" spans="1:12" x14ac:dyDescent="0.25">
      <c r="A2960" t="e">
        <f t="shared" si="51"/>
        <v>#N/A</v>
      </c>
      <c r="B2960" s="1" t="e">
        <f>IF(A2960&lt;&gt;"",VLOOKUP(A2960,'Ket qua do'!$B$5:$CE$50000,2,TRUE),"")</f>
        <v>#N/A</v>
      </c>
      <c r="C2960" s="19" t="e">
        <f>IF(A2960&lt;&gt;"",VLOOKUP(B2960,'Ket qua do'!$C$5:$AP$50000,$C$3,TRUE)*SQRT(3)*$C$11,"")</f>
        <v>#N/A</v>
      </c>
      <c r="D2960" s="21" t="e">
        <f>IF(A2960&lt;&gt;"",VLOOKUP(B2960,'Ket qua do'!$C$5:$AP$50000,$D$3,TRUE),"")</f>
        <v>#N/A</v>
      </c>
      <c r="E2960" s="21" t="e">
        <f>IF(A2960&lt;&gt;"",VLOOKUP(B2960,'Ket qua do'!$C$5:$AP$50000,$E$3,TRUE)*$C$12,"")</f>
        <v>#N/A</v>
      </c>
      <c r="F2960" s="21" t="e">
        <f>IF(A2960&lt;&gt;"",VLOOKUP(B2960,'Ket qua do'!$C$5:$AP$50000,$F$3,TRUE),"")</f>
        <v>#N/A</v>
      </c>
      <c r="G2960" s="21" t="e">
        <f>IF(A2960&lt;&gt;"",VLOOKUP(B2960,'Ket qua do'!$C$5:$AP$50000,$G$3,TRUE),"")</f>
        <v>#N/A</v>
      </c>
      <c r="H2960" s="21" t="e">
        <f>IF(A2960&lt;&gt;"",VLOOKUP(B2960,'Ket qua do'!$C$5:$AP$50000,$H$3,TRUE),"")</f>
        <v>#N/A</v>
      </c>
      <c r="I2960" s="21" t="e">
        <f>IF(A2960&lt;&gt;"",VLOOKUP(B2960,'Ket qua do'!$C$5:$AP$50000,$I$3,TRUE)*$E$9/1000,"")</f>
        <v>#N/A</v>
      </c>
      <c r="J2960" s="21" t="e">
        <f>IF(A2960&lt;&gt;"",VLOOKUP(B2960,'Ket qua do'!$C$5:$AP$50000,$J$3,TRUE)*$E$9/1000,"")</f>
        <v>#N/A</v>
      </c>
      <c r="K2960" s="21" t="e">
        <f>IF(A2960&lt;&gt;"",VLOOKUP(B2960,'Ket qua do'!$C$5:$AP$50000,$K$3,TRUE)*$E$9/1000,"")</f>
        <v>#N/A</v>
      </c>
      <c r="L2960" s="21" t="e">
        <f>IF(A2960&lt;&gt;"",VLOOKUP(B2960,'Ket qua do'!$C$5:$AP$50000,$L$3,TRUE),"")</f>
        <v>#N/A</v>
      </c>
    </row>
    <row r="2961" spans="1:12" x14ac:dyDescent="0.25">
      <c r="A2961" t="e">
        <f t="shared" si="51"/>
        <v>#N/A</v>
      </c>
      <c r="B2961" s="1" t="e">
        <f>IF(A2961&lt;&gt;"",VLOOKUP(A2961,'Ket qua do'!$B$5:$CE$50000,2,TRUE),"")</f>
        <v>#N/A</v>
      </c>
      <c r="C2961" s="19" t="e">
        <f>IF(A2961&lt;&gt;"",VLOOKUP(B2961,'Ket qua do'!$C$5:$AP$50000,$C$3,TRUE)*SQRT(3)*$C$11,"")</f>
        <v>#N/A</v>
      </c>
      <c r="D2961" s="21" t="e">
        <f>IF(A2961&lt;&gt;"",VLOOKUP(B2961,'Ket qua do'!$C$5:$AP$50000,$D$3,TRUE),"")</f>
        <v>#N/A</v>
      </c>
      <c r="E2961" s="21" t="e">
        <f>IF(A2961&lt;&gt;"",VLOOKUP(B2961,'Ket qua do'!$C$5:$AP$50000,$E$3,TRUE)*$C$12,"")</f>
        <v>#N/A</v>
      </c>
      <c r="F2961" s="21" t="e">
        <f>IF(A2961&lt;&gt;"",VLOOKUP(B2961,'Ket qua do'!$C$5:$AP$50000,$F$3,TRUE),"")</f>
        <v>#N/A</v>
      </c>
      <c r="G2961" s="21" t="e">
        <f>IF(A2961&lt;&gt;"",VLOOKUP(B2961,'Ket qua do'!$C$5:$AP$50000,$G$3,TRUE),"")</f>
        <v>#N/A</v>
      </c>
      <c r="H2961" s="21" t="e">
        <f>IF(A2961&lt;&gt;"",VLOOKUP(B2961,'Ket qua do'!$C$5:$AP$50000,$H$3,TRUE),"")</f>
        <v>#N/A</v>
      </c>
      <c r="I2961" s="21" t="e">
        <f>IF(A2961&lt;&gt;"",VLOOKUP(B2961,'Ket qua do'!$C$5:$AP$50000,$I$3,TRUE)*$E$9/1000,"")</f>
        <v>#N/A</v>
      </c>
      <c r="J2961" s="21" t="e">
        <f>IF(A2961&lt;&gt;"",VLOOKUP(B2961,'Ket qua do'!$C$5:$AP$50000,$J$3,TRUE)*$E$9/1000,"")</f>
        <v>#N/A</v>
      </c>
      <c r="K2961" s="21" t="e">
        <f>IF(A2961&lt;&gt;"",VLOOKUP(B2961,'Ket qua do'!$C$5:$AP$50000,$K$3,TRUE)*$E$9/1000,"")</f>
        <v>#N/A</v>
      </c>
      <c r="L2961" s="21" t="e">
        <f>IF(A2961&lt;&gt;"",VLOOKUP(B2961,'Ket qua do'!$C$5:$AP$50000,$L$3,TRUE),"")</f>
        <v>#N/A</v>
      </c>
    </row>
    <row r="2962" spans="1:12" x14ac:dyDescent="0.25">
      <c r="A2962" t="e">
        <f t="shared" si="51"/>
        <v>#N/A</v>
      </c>
      <c r="B2962" s="1" t="e">
        <f>IF(A2962&lt;&gt;"",VLOOKUP(A2962,'Ket qua do'!$B$5:$CE$50000,2,TRUE),"")</f>
        <v>#N/A</v>
      </c>
      <c r="C2962" s="19" t="e">
        <f>IF(A2962&lt;&gt;"",VLOOKUP(B2962,'Ket qua do'!$C$5:$AP$50000,$C$3,TRUE)*SQRT(3)*$C$11,"")</f>
        <v>#N/A</v>
      </c>
      <c r="D2962" s="21" t="e">
        <f>IF(A2962&lt;&gt;"",VLOOKUP(B2962,'Ket qua do'!$C$5:$AP$50000,$D$3,TRUE),"")</f>
        <v>#N/A</v>
      </c>
      <c r="E2962" s="21" t="e">
        <f>IF(A2962&lt;&gt;"",VLOOKUP(B2962,'Ket qua do'!$C$5:$AP$50000,$E$3,TRUE)*$C$12,"")</f>
        <v>#N/A</v>
      </c>
      <c r="F2962" s="21" t="e">
        <f>IF(A2962&lt;&gt;"",VLOOKUP(B2962,'Ket qua do'!$C$5:$AP$50000,$F$3,TRUE),"")</f>
        <v>#N/A</v>
      </c>
      <c r="G2962" s="21" t="e">
        <f>IF(A2962&lt;&gt;"",VLOOKUP(B2962,'Ket qua do'!$C$5:$AP$50000,$G$3,TRUE),"")</f>
        <v>#N/A</v>
      </c>
      <c r="H2962" s="21" t="e">
        <f>IF(A2962&lt;&gt;"",VLOOKUP(B2962,'Ket qua do'!$C$5:$AP$50000,$H$3,TRUE),"")</f>
        <v>#N/A</v>
      </c>
      <c r="I2962" s="21" t="e">
        <f>IF(A2962&lt;&gt;"",VLOOKUP(B2962,'Ket qua do'!$C$5:$AP$50000,$I$3,TRUE)*$E$9/1000,"")</f>
        <v>#N/A</v>
      </c>
      <c r="J2962" s="21" t="e">
        <f>IF(A2962&lt;&gt;"",VLOOKUP(B2962,'Ket qua do'!$C$5:$AP$50000,$J$3,TRUE)*$E$9/1000,"")</f>
        <v>#N/A</v>
      </c>
      <c r="K2962" s="21" t="e">
        <f>IF(A2962&lt;&gt;"",VLOOKUP(B2962,'Ket qua do'!$C$5:$AP$50000,$K$3,TRUE)*$E$9/1000,"")</f>
        <v>#N/A</v>
      </c>
      <c r="L2962" s="21" t="e">
        <f>IF(A2962&lt;&gt;"",VLOOKUP(B2962,'Ket qua do'!$C$5:$AP$50000,$L$3,TRUE),"")</f>
        <v>#N/A</v>
      </c>
    </row>
    <row r="2963" spans="1:12" x14ac:dyDescent="0.25">
      <c r="A2963" t="e">
        <f t="shared" si="51"/>
        <v>#N/A</v>
      </c>
      <c r="B2963" s="1" t="e">
        <f>IF(A2963&lt;&gt;"",VLOOKUP(A2963,'Ket qua do'!$B$5:$CE$50000,2,TRUE),"")</f>
        <v>#N/A</v>
      </c>
      <c r="C2963" s="19" t="e">
        <f>IF(A2963&lt;&gt;"",VLOOKUP(B2963,'Ket qua do'!$C$5:$AP$50000,$C$3,TRUE)*SQRT(3)*$C$11,"")</f>
        <v>#N/A</v>
      </c>
      <c r="D2963" s="21" t="e">
        <f>IF(A2963&lt;&gt;"",VLOOKUP(B2963,'Ket qua do'!$C$5:$AP$50000,$D$3,TRUE),"")</f>
        <v>#N/A</v>
      </c>
      <c r="E2963" s="21" t="e">
        <f>IF(A2963&lt;&gt;"",VLOOKUP(B2963,'Ket qua do'!$C$5:$AP$50000,$E$3,TRUE)*$C$12,"")</f>
        <v>#N/A</v>
      </c>
      <c r="F2963" s="21" t="e">
        <f>IF(A2963&lt;&gt;"",VLOOKUP(B2963,'Ket qua do'!$C$5:$AP$50000,$F$3,TRUE),"")</f>
        <v>#N/A</v>
      </c>
      <c r="G2963" s="21" t="e">
        <f>IF(A2963&lt;&gt;"",VLOOKUP(B2963,'Ket qua do'!$C$5:$AP$50000,$G$3,TRUE),"")</f>
        <v>#N/A</v>
      </c>
      <c r="H2963" s="21" t="e">
        <f>IF(A2963&lt;&gt;"",VLOOKUP(B2963,'Ket qua do'!$C$5:$AP$50000,$H$3,TRUE),"")</f>
        <v>#N/A</v>
      </c>
      <c r="I2963" s="21" t="e">
        <f>IF(A2963&lt;&gt;"",VLOOKUP(B2963,'Ket qua do'!$C$5:$AP$50000,$I$3,TRUE)*$E$9/1000,"")</f>
        <v>#N/A</v>
      </c>
      <c r="J2963" s="21" t="e">
        <f>IF(A2963&lt;&gt;"",VLOOKUP(B2963,'Ket qua do'!$C$5:$AP$50000,$J$3,TRUE)*$E$9/1000,"")</f>
        <v>#N/A</v>
      </c>
      <c r="K2963" s="21" t="e">
        <f>IF(A2963&lt;&gt;"",VLOOKUP(B2963,'Ket qua do'!$C$5:$AP$50000,$K$3,TRUE)*$E$9/1000,"")</f>
        <v>#N/A</v>
      </c>
      <c r="L2963" s="21" t="e">
        <f>IF(A2963&lt;&gt;"",VLOOKUP(B2963,'Ket qua do'!$C$5:$AP$50000,$L$3,TRUE),"")</f>
        <v>#N/A</v>
      </c>
    </row>
    <row r="2964" spans="1:12" x14ac:dyDescent="0.25">
      <c r="A2964" t="e">
        <f t="shared" si="51"/>
        <v>#N/A</v>
      </c>
      <c r="B2964" s="1" t="e">
        <f>IF(A2964&lt;&gt;"",VLOOKUP(A2964,'Ket qua do'!$B$5:$CE$50000,2,TRUE),"")</f>
        <v>#N/A</v>
      </c>
      <c r="C2964" s="19" t="e">
        <f>IF(A2964&lt;&gt;"",VLOOKUP(B2964,'Ket qua do'!$C$5:$AP$50000,$C$3,TRUE)*SQRT(3)*$C$11,"")</f>
        <v>#N/A</v>
      </c>
      <c r="D2964" s="21" t="e">
        <f>IF(A2964&lt;&gt;"",VLOOKUP(B2964,'Ket qua do'!$C$5:$AP$50000,$D$3,TRUE),"")</f>
        <v>#N/A</v>
      </c>
      <c r="E2964" s="21" t="e">
        <f>IF(A2964&lt;&gt;"",VLOOKUP(B2964,'Ket qua do'!$C$5:$AP$50000,$E$3,TRUE)*$C$12,"")</f>
        <v>#N/A</v>
      </c>
      <c r="F2964" s="21" t="e">
        <f>IF(A2964&lt;&gt;"",VLOOKUP(B2964,'Ket qua do'!$C$5:$AP$50000,$F$3,TRUE),"")</f>
        <v>#N/A</v>
      </c>
      <c r="G2964" s="21" t="e">
        <f>IF(A2964&lt;&gt;"",VLOOKUP(B2964,'Ket qua do'!$C$5:$AP$50000,$G$3,TRUE),"")</f>
        <v>#N/A</v>
      </c>
      <c r="H2964" s="21" t="e">
        <f>IF(A2964&lt;&gt;"",VLOOKUP(B2964,'Ket qua do'!$C$5:$AP$50000,$H$3,TRUE),"")</f>
        <v>#N/A</v>
      </c>
      <c r="I2964" s="21" t="e">
        <f>IF(A2964&lt;&gt;"",VLOOKUP(B2964,'Ket qua do'!$C$5:$AP$50000,$I$3,TRUE)*$E$9/1000,"")</f>
        <v>#N/A</v>
      </c>
      <c r="J2964" s="21" t="e">
        <f>IF(A2964&lt;&gt;"",VLOOKUP(B2964,'Ket qua do'!$C$5:$AP$50000,$J$3,TRUE)*$E$9/1000,"")</f>
        <v>#N/A</v>
      </c>
      <c r="K2964" s="21" t="e">
        <f>IF(A2964&lt;&gt;"",VLOOKUP(B2964,'Ket qua do'!$C$5:$AP$50000,$K$3,TRUE)*$E$9/1000,"")</f>
        <v>#N/A</v>
      </c>
      <c r="L2964" s="21" t="e">
        <f>IF(A2964&lt;&gt;"",VLOOKUP(B2964,'Ket qua do'!$C$5:$AP$50000,$L$3,TRUE),"")</f>
        <v>#N/A</v>
      </c>
    </row>
    <row r="2965" spans="1:12" x14ac:dyDescent="0.25">
      <c r="A2965" t="e">
        <f t="shared" si="51"/>
        <v>#N/A</v>
      </c>
      <c r="B2965" s="1" t="e">
        <f>IF(A2965&lt;&gt;"",VLOOKUP(A2965,'Ket qua do'!$B$5:$CE$50000,2,TRUE),"")</f>
        <v>#N/A</v>
      </c>
      <c r="C2965" s="19" t="e">
        <f>IF(A2965&lt;&gt;"",VLOOKUP(B2965,'Ket qua do'!$C$5:$AP$50000,$C$3,TRUE)*SQRT(3)*$C$11,"")</f>
        <v>#N/A</v>
      </c>
      <c r="D2965" s="21" t="e">
        <f>IF(A2965&lt;&gt;"",VLOOKUP(B2965,'Ket qua do'!$C$5:$AP$50000,$D$3,TRUE),"")</f>
        <v>#N/A</v>
      </c>
      <c r="E2965" s="21" t="e">
        <f>IF(A2965&lt;&gt;"",VLOOKUP(B2965,'Ket qua do'!$C$5:$AP$50000,$E$3,TRUE)*$C$12,"")</f>
        <v>#N/A</v>
      </c>
      <c r="F2965" s="21" t="e">
        <f>IF(A2965&lt;&gt;"",VLOOKUP(B2965,'Ket qua do'!$C$5:$AP$50000,$F$3,TRUE),"")</f>
        <v>#N/A</v>
      </c>
      <c r="G2965" s="21" t="e">
        <f>IF(A2965&lt;&gt;"",VLOOKUP(B2965,'Ket qua do'!$C$5:$AP$50000,$G$3,TRUE),"")</f>
        <v>#N/A</v>
      </c>
      <c r="H2965" s="21" t="e">
        <f>IF(A2965&lt;&gt;"",VLOOKUP(B2965,'Ket qua do'!$C$5:$AP$50000,$H$3,TRUE),"")</f>
        <v>#N/A</v>
      </c>
      <c r="I2965" s="21" t="e">
        <f>IF(A2965&lt;&gt;"",VLOOKUP(B2965,'Ket qua do'!$C$5:$AP$50000,$I$3,TRUE)*$E$9/1000,"")</f>
        <v>#N/A</v>
      </c>
      <c r="J2965" s="21" t="e">
        <f>IF(A2965&lt;&gt;"",VLOOKUP(B2965,'Ket qua do'!$C$5:$AP$50000,$J$3,TRUE)*$E$9/1000,"")</f>
        <v>#N/A</v>
      </c>
      <c r="K2965" s="21" t="e">
        <f>IF(A2965&lt;&gt;"",VLOOKUP(B2965,'Ket qua do'!$C$5:$AP$50000,$K$3,TRUE)*$E$9/1000,"")</f>
        <v>#N/A</v>
      </c>
      <c r="L2965" s="21" t="e">
        <f>IF(A2965&lt;&gt;"",VLOOKUP(B2965,'Ket qua do'!$C$5:$AP$50000,$L$3,TRUE),"")</f>
        <v>#N/A</v>
      </c>
    </row>
    <row r="2966" spans="1:12" x14ac:dyDescent="0.25">
      <c r="A2966" t="e">
        <f t="shared" si="51"/>
        <v>#N/A</v>
      </c>
      <c r="B2966" s="1" t="e">
        <f>IF(A2966&lt;&gt;"",VLOOKUP(A2966,'Ket qua do'!$B$5:$CE$50000,2,TRUE),"")</f>
        <v>#N/A</v>
      </c>
      <c r="C2966" s="19" t="e">
        <f>IF(A2966&lt;&gt;"",VLOOKUP(B2966,'Ket qua do'!$C$5:$AP$50000,$C$3,TRUE)*SQRT(3)*$C$11,"")</f>
        <v>#N/A</v>
      </c>
      <c r="D2966" s="21" t="e">
        <f>IF(A2966&lt;&gt;"",VLOOKUP(B2966,'Ket qua do'!$C$5:$AP$50000,$D$3,TRUE),"")</f>
        <v>#N/A</v>
      </c>
      <c r="E2966" s="21" t="e">
        <f>IF(A2966&lt;&gt;"",VLOOKUP(B2966,'Ket qua do'!$C$5:$AP$50000,$E$3,TRUE)*$C$12,"")</f>
        <v>#N/A</v>
      </c>
      <c r="F2966" s="21" t="e">
        <f>IF(A2966&lt;&gt;"",VLOOKUP(B2966,'Ket qua do'!$C$5:$AP$50000,$F$3,TRUE),"")</f>
        <v>#N/A</v>
      </c>
      <c r="G2966" s="21" t="e">
        <f>IF(A2966&lt;&gt;"",VLOOKUP(B2966,'Ket qua do'!$C$5:$AP$50000,$G$3,TRUE),"")</f>
        <v>#N/A</v>
      </c>
      <c r="H2966" s="21" t="e">
        <f>IF(A2966&lt;&gt;"",VLOOKUP(B2966,'Ket qua do'!$C$5:$AP$50000,$H$3,TRUE),"")</f>
        <v>#N/A</v>
      </c>
      <c r="I2966" s="21" t="e">
        <f>IF(A2966&lt;&gt;"",VLOOKUP(B2966,'Ket qua do'!$C$5:$AP$50000,$I$3,TRUE)*$E$9/1000,"")</f>
        <v>#N/A</v>
      </c>
      <c r="J2966" s="21" t="e">
        <f>IF(A2966&lt;&gt;"",VLOOKUP(B2966,'Ket qua do'!$C$5:$AP$50000,$J$3,TRUE)*$E$9/1000,"")</f>
        <v>#N/A</v>
      </c>
      <c r="K2966" s="21" t="e">
        <f>IF(A2966&lt;&gt;"",VLOOKUP(B2966,'Ket qua do'!$C$5:$AP$50000,$K$3,TRUE)*$E$9/1000,"")</f>
        <v>#N/A</v>
      </c>
      <c r="L2966" s="21" t="e">
        <f>IF(A2966&lt;&gt;"",VLOOKUP(B2966,'Ket qua do'!$C$5:$AP$50000,$L$3,TRUE),"")</f>
        <v>#N/A</v>
      </c>
    </row>
    <row r="2967" spans="1:12" x14ac:dyDescent="0.25">
      <c r="A2967" t="e">
        <f t="shared" si="51"/>
        <v>#N/A</v>
      </c>
      <c r="B2967" s="1" t="e">
        <f>IF(A2967&lt;&gt;"",VLOOKUP(A2967,'Ket qua do'!$B$5:$CE$50000,2,TRUE),"")</f>
        <v>#N/A</v>
      </c>
      <c r="C2967" s="19" t="e">
        <f>IF(A2967&lt;&gt;"",VLOOKUP(B2967,'Ket qua do'!$C$5:$AP$50000,$C$3,TRUE)*SQRT(3)*$C$11,"")</f>
        <v>#N/A</v>
      </c>
      <c r="D2967" s="21" t="e">
        <f>IF(A2967&lt;&gt;"",VLOOKUP(B2967,'Ket qua do'!$C$5:$AP$50000,$D$3,TRUE),"")</f>
        <v>#N/A</v>
      </c>
      <c r="E2967" s="21" t="e">
        <f>IF(A2967&lt;&gt;"",VLOOKUP(B2967,'Ket qua do'!$C$5:$AP$50000,$E$3,TRUE)*$C$12,"")</f>
        <v>#N/A</v>
      </c>
      <c r="F2967" s="21" t="e">
        <f>IF(A2967&lt;&gt;"",VLOOKUP(B2967,'Ket qua do'!$C$5:$AP$50000,$F$3,TRUE),"")</f>
        <v>#N/A</v>
      </c>
      <c r="G2967" s="21" t="e">
        <f>IF(A2967&lt;&gt;"",VLOOKUP(B2967,'Ket qua do'!$C$5:$AP$50000,$G$3,TRUE),"")</f>
        <v>#N/A</v>
      </c>
      <c r="H2967" s="21" t="e">
        <f>IF(A2967&lt;&gt;"",VLOOKUP(B2967,'Ket qua do'!$C$5:$AP$50000,$H$3,TRUE),"")</f>
        <v>#N/A</v>
      </c>
      <c r="I2967" s="21" t="e">
        <f>IF(A2967&lt;&gt;"",VLOOKUP(B2967,'Ket qua do'!$C$5:$AP$50000,$I$3,TRUE)*$E$9/1000,"")</f>
        <v>#N/A</v>
      </c>
      <c r="J2967" s="21" t="e">
        <f>IF(A2967&lt;&gt;"",VLOOKUP(B2967,'Ket qua do'!$C$5:$AP$50000,$J$3,TRUE)*$E$9/1000,"")</f>
        <v>#N/A</v>
      </c>
      <c r="K2967" s="21" t="e">
        <f>IF(A2967&lt;&gt;"",VLOOKUP(B2967,'Ket qua do'!$C$5:$AP$50000,$K$3,TRUE)*$E$9/1000,"")</f>
        <v>#N/A</v>
      </c>
      <c r="L2967" s="21" t="e">
        <f>IF(A2967&lt;&gt;"",VLOOKUP(B2967,'Ket qua do'!$C$5:$AP$50000,$L$3,TRUE),"")</f>
        <v>#N/A</v>
      </c>
    </row>
    <row r="2968" spans="1:12" x14ac:dyDescent="0.25">
      <c r="A2968" t="e">
        <f t="shared" si="51"/>
        <v>#N/A</v>
      </c>
      <c r="B2968" s="1" t="e">
        <f>IF(A2968&lt;&gt;"",VLOOKUP(A2968,'Ket qua do'!$B$5:$CE$50000,2,TRUE),"")</f>
        <v>#N/A</v>
      </c>
      <c r="C2968" s="19" t="e">
        <f>IF(A2968&lt;&gt;"",VLOOKUP(B2968,'Ket qua do'!$C$5:$AP$50000,$C$3,TRUE)*SQRT(3)*$C$11,"")</f>
        <v>#N/A</v>
      </c>
      <c r="D2968" s="21" t="e">
        <f>IF(A2968&lt;&gt;"",VLOOKUP(B2968,'Ket qua do'!$C$5:$AP$50000,$D$3,TRUE),"")</f>
        <v>#N/A</v>
      </c>
      <c r="E2968" s="21" t="e">
        <f>IF(A2968&lt;&gt;"",VLOOKUP(B2968,'Ket qua do'!$C$5:$AP$50000,$E$3,TRUE)*$C$12,"")</f>
        <v>#N/A</v>
      </c>
      <c r="F2968" s="21" t="e">
        <f>IF(A2968&lt;&gt;"",VLOOKUP(B2968,'Ket qua do'!$C$5:$AP$50000,$F$3,TRUE),"")</f>
        <v>#N/A</v>
      </c>
      <c r="G2968" s="21" t="e">
        <f>IF(A2968&lt;&gt;"",VLOOKUP(B2968,'Ket qua do'!$C$5:$AP$50000,$G$3,TRUE),"")</f>
        <v>#N/A</v>
      </c>
      <c r="H2968" s="21" t="e">
        <f>IF(A2968&lt;&gt;"",VLOOKUP(B2968,'Ket qua do'!$C$5:$AP$50000,$H$3,TRUE),"")</f>
        <v>#N/A</v>
      </c>
      <c r="I2968" s="21" t="e">
        <f>IF(A2968&lt;&gt;"",VLOOKUP(B2968,'Ket qua do'!$C$5:$AP$50000,$I$3,TRUE)*$E$9/1000,"")</f>
        <v>#N/A</v>
      </c>
      <c r="J2968" s="21" t="e">
        <f>IF(A2968&lt;&gt;"",VLOOKUP(B2968,'Ket qua do'!$C$5:$AP$50000,$J$3,TRUE)*$E$9/1000,"")</f>
        <v>#N/A</v>
      </c>
      <c r="K2968" s="21" t="e">
        <f>IF(A2968&lt;&gt;"",VLOOKUP(B2968,'Ket qua do'!$C$5:$AP$50000,$K$3,TRUE)*$E$9/1000,"")</f>
        <v>#N/A</v>
      </c>
      <c r="L2968" s="21" t="e">
        <f>IF(A2968&lt;&gt;"",VLOOKUP(B2968,'Ket qua do'!$C$5:$AP$50000,$L$3,TRUE),"")</f>
        <v>#N/A</v>
      </c>
    </row>
    <row r="2969" spans="1:12" x14ac:dyDescent="0.25">
      <c r="A2969" t="e">
        <f t="shared" si="51"/>
        <v>#N/A</v>
      </c>
      <c r="B2969" s="1" t="e">
        <f>IF(A2969&lt;&gt;"",VLOOKUP(A2969,'Ket qua do'!$B$5:$CE$50000,2,TRUE),"")</f>
        <v>#N/A</v>
      </c>
      <c r="C2969" s="19" t="e">
        <f>IF(A2969&lt;&gt;"",VLOOKUP(B2969,'Ket qua do'!$C$5:$AP$50000,$C$3,TRUE)*SQRT(3)*$C$11,"")</f>
        <v>#N/A</v>
      </c>
      <c r="D2969" s="21" t="e">
        <f>IF(A2969&lt;&gt;"",VLOOKUP(B2969,'Ket qua do'!$C$5:$AP$50000,$D$3,TRUE),"")</f>
        <v>#N/A</v>
      </c>
      <c r="E2969" s="21" t="e">
        <f>IF(A2969&lt;&gt;"",VLOOKUP(B2969,'Ket qua do'!$C$5:$AP$50000,$E$3,TRUE)*$C$12,"")</f>
        <v>#N/A</v>
      </c>
      <c r="F2969" s="21" t="e">
        <f>IF(A2969&lt;&gt;"",VLOOKUP(B2969,'Ket qua do'!$C$5:$AP$50000,$F$3,TRUE),"")</f>
        <v>#N/A</v>
      </c>
      <c r="G2969" s="21" t="e">
        <f>IF(A2969&lt;&gt;"",VLOOKUP(B2969,'Ket qua do'!$C$5:$AP$50000,$G$3,TRUE),"")</f>
        <v>#N/A</v>
      </c>
      <c r="H2969" s="21" t="e">
        <f>IF(A2969&lt;&gt;"",VLOOKUP(B2969,'Ket qua do'!$C$5:$AP$50000,$H$3,TRUE),"")</f>
        <v>#N/A</v>
      </c>
      <c r="I2969" s="21" t="e">
        <f>IF(A2969&lt;&gt;"",VLOOKUP(B2969,'Ket qua do'!$C$5:$AP$50000,$I$3,TRUE)*$E$9/1000,"")</f>
        <v>#N/A</v>
      </c>
      <c r="J2969" s="21" t="e">
        <f>IF(A2969&lt;&gt;"",VLOOKUP(B2969,'Ket qua do'!$C$5:$AP$50000,$J$3,TRUE)*$E$9/1000,"")</f>
        <v>#N/A</v>
      </c>
      <c r="K2969" s="21" t="e">
        <f>IF(A2969&lt;&gt;"",VLOOKUP(B2969,'Ket qua do'!$C$5:$AP$50000,$K$3,TRUE)*$E$9/1000,"")</f>
        <v>#N/A</v>
      </c>
      <c r="L2969" s="21" t="e">
        <f>IF(A2969&lt;&gt;"",VLOOKUP(B2969,'Ket qua do'!$C$5:$AP$50000,$L$3,TRUE),"")</f>
        <v>#N/A</v>
      </c>
    </row>
    <row r="2970" spans="1:12" x14ac:dyDescent="0.25">
      <c r="A2970" t="e">
        <f t="shared" ref="A2970:A3033" si="52">IF(A2969&lt;$E$8,A2969+1,"")</f>
        <v>#N/A</v>
      </c>
      <c r="B2970" s="1" t="e">
        <f>IF(A2970&lt;&gt;"",VLOOKUP(A2970,'Ket qua do'!$B$5:$CE$50000,2,TRUE),"")</f>
        <v>#N/A</v>
      </c>
      <c r="C2970" s="19" t="e">
        <f>IF(A2970&lt;&gt;"",VLOOKUP(B2970,'Ket qua do'!$C$5:$AP$50000,$C$3,TRUE)*SQRT(3)*$C$11,"")</f>
        <v>#N/A</v>
      </c>
      <c r="D2970" s="21" t="e">
        <f>IF(A2970&lt;&gt;"",VLOOKUP(B2970,'Ket qua do'!$C$5:$AP$50000,$D$3,TRUE),"")</f>
        <v>#N/A</v>
      </c>
      <c r="E2970" s="21" t="e">
        <f>IF(A2970&lt;&gt;"",VLOOKUP(B2970,'Ket qua do'!$C$5:$AP$50000,$E$3,TRUE)*$C$12,"")</f>
        <v>#N/A</v>
      </c>
      <c r="F2970" s="21" t="e">
        <f>IF(A2970&lt;&gt;"",VLOOKUP(B2970,'Ket qua do'!$C$5:$AP$50000,$F$3,TRUE),"")</f>
        <v>#N/A</v>
      </c>
      <c r="G2970" s="21" t="e">
        <f>IF(A2970&lt;&gt;"",VLOOKUP(B2970,'Ket qua do'!$C$5:$AP$50000,$G$3,TRUE),"")</f>
        <v>#N/A</v>
      </c>
      <c r="H2970" s="21" t="e">
        <f>IF(A2970&lt;&gt;"",VLOOKUP(B2970,'Ket qua do'!$C$5:$AP$50000,$H$3,TRUE),"")</f>
        <v>#N/A</v>
      </c>
      <c r="I2970" s="21" t="e">
        <f>IF(A2970&lt;&gt;"",VLOOKUP(B2970,'Ket qua do'!$C$5:$AP$50000,$I$3,TRUE)*$E$9/1000,"")</f>
        <v>#N/A</v>
      </c>
      <c r="J2970" s="21" t="e">
        <f>IF(A2970&lt;&gt;"",VLOOKUP(B2970,'Ket qua do'!$C$5:$AP$50000,$J$3,TRUE)*$E$9/1000,"")</f>
        <v>#N/A</v>
      </c>
      <c r="K2970" s="21" t="e">
        <f>IF(A2970&lt;&gt;"",VLOOKUP(B2970,'Ket qua do'!$C$5:$AP$50000,$K$3,TRUE)*$E$9/1000,"")</f>
        <v>#N/A</v>
      </c>
      <c r="L2970" s="21" t="e">
        <f>IF(A2970&lt;&gt;"",VLOOKUP(B2970,'Ket qua do'!$C$5:$AP$50000,$L$3,TRUE),"")</f>
        <v>#N/A</v>
      </c>
    </row>
    <row r="2971" spans="1:12" x14ac:dyDescent="0.25">
      <c r="A2971" t="e">
        <f t="shared" si="52"/>
        <v>#N/A</v>
      </c>
      <c r="B2971" s="1" t="e">
        <f>IF(A2971&lt;&gt;"",VLOOKUP(A2971,'Ket qua do'!$B$5:$CE$50000,2,TRUE),"")</f>
        <v>#N/A</v>
      </c>
      <c r="C2971" s="19" t="e">
        <f>IF(A2971&lt;&gt;"",VLOOKUP(B2971,'Ket qua do'!$C$5:$AP$50000,$C$3,TRUE)*SQRT(3)*$C$11,"")</f>
        <v>#N/A</v>
      </c>
      <c r="D2971" s="21" t="e">
        <f>IF(A2971&lt;&gt;"",VLOOKUP(B2971,'Ket qua do'!$C$5:$AP$50000,$D$3,TRUE),"")</f>
        <v>#N/A</v>
      </c>
      <c r="E2971" s="21" t="e">
        <f>IF(A2971&lt;&gt;"",VLOOKUP(B2971,'Ket qua do'!$C$5:$AP$50000,$E$3,TRUE)*$C$12,"")</f>
        <v>#N/A</v>
      </c>
      <c r="F2971" s="21" t="e">
        <f>IF(A2971&lt;&gt;"",VLOOKUP(B2971,'Ket qua do'!$C$5:$AP$50000,$F$3,TRUE),"")</f>
        <v>#N/A</v>
      </c>
      <c r="G2971" s="21" t="e">
        <f>IF(A2971&lt;&gt;"",VLOOKUP(B2971,'Ket qua do'!$C$5:$AP$50000,$G$3,TRUE),"")</f>
        <v>#N/A</v>
      </c>
      <c r="H2971" s="21" t="e">
        <f>IF(A2971&lt;&gt;"",VLOOKUP(B2971,'Ket qua do'!$C$5:$AP$50000,$H$3,TRUE),"")</f>
        <v>#N/A</v>
      </c>
      <c r="I2971" s="21" t="e">
        <f>IF(A2971&lt;&gt;"",VLOOKUP(B2971,'Ket qua do'!$C$5:$AP$50000,$I$3,TRUE)*$E$9/1000,"")</f>
        <v>#N/A</v>
      </c>
      <c r="J2971" s="21" t="e">
        <f>IF(A2971&lt;&gt;"",VLOOKUP(B2971,'Ket qua do'!$C$5:$AP$50000,$J$3,TRUE)*$E$9/1000,"")</f>
        <v>#N/A</v>
      </c>
      <c r="K2971" s="21" t="e">
        <f>IF(A2971&lt;&gt;"",VLOOKUP(B2971,'Ket qua do'!$C$5:$AP$50000,$K$3,TRUE)*$E$9/1000,"")</f>
        <v>#N/A</v>
      </c>
      <c r="L2971" s="21" t="e">
        <f>IF(A2971&lt;&gt;"",VLOOKUP(B2971,'Ket qua do'!$C$5:$AP$50000,$L$3,TRUE),"")</f>
        <v>#N/A</v>
      </c>
    </row>
    <row r="2972" spans="1:12" x14ac:dyDescent="0.25">
      <c r="A2972" t="e">
        <f t="shared" si="52"/>
        <v>#N/A</v>
      </c>
      <c r="B2972" s="1" t="e">
        <f>IF(A2972&lt;&gt;"",VLOOKUP(A2972,'Ket qua do'!$B$5:$CE$50000,2,TRUE),"")</f>
        <v>#N/A</v>
      </c>
      <c r="C2972" s="19" t="e">
        <f>IF(A2972&lt;&gt;"",VLOOKUP(B2972,'Ket qua do'!$C$5:$AP$50000,$C$3,TRUE)*SQRT(3)*$C$11,"")</f>
        <v>#N/A</v>
      </c>
      <c r="D2972" s="21" t="e">
        <f>IF(A2972&lt;&gt;"",VLOOKUP(B2972,'Ket qua do'!$C$5:$AP$50000,$D$3,TRUE),"")</f>
        <v>#N/A</v>
      </c>
      <c r="E2972" s="21" t="e">
        <f>IF(A2972&lt;&gt;"",VLOOKUP(B2972,'Ket qua do'!$C$5:$AP$50000,$E$3,TRUE)*$C$12,"")</f>
        <v>#N/A</v>
      </c>
      <c r="F2972" s="21" t="e">
        <f>IF(A2972&lt;&gt;"",VLOOKUP(B2972,'Ket qua do'!$C$5:$AP$50000,$F$3,TRUE),"")</f>
        <v>#N/A</v>
      </c>
      <c r="G2972" s="21" t="e">
        <f>IF(A2972&lt;&gt;"",VLOOKUP(B2972,'Ket qua do'!$C$5:$AP$50000,$G$3,TRUE),"")</f>
        <v>#N/A</v>
      </c>
      <c r="H2972" s="21" t="e">
        <f>IF(A2972&lt;&gt;"",VLOOKUP(B2972,'Ket qua do'!$C$5:$AP$50000,$H$3,TRUE),"")</f>
        <v>#N/A</v>
      </c>
      <c r="I2972" s="21" t="e">
        <f>IF(A2972&lt;&gt;"",VLOOKUP(B2972,'Ket qua do'!$C$5:$AP$50000,$I$3,TRUE)*$E$9/1000,"")</f>
        <v>#N/A</v>
      </c>
      <c r="J2972" s="21" t="e">
        <f>IF(A2972&lt;&gt;"",VLOOKUP(B2972,'Ket qua do'!$C$5:$AP$50000,$J$3,TRUE)*$E$9/1000,"")</f>
        <v>#N/A</v>
      </c>
      <c r="K2972" s="21" t="e">
        <f>IF(A2972&lt;&gt;"",VLOOKUP(B2972,'Ket qua do'!$C$5:$AP$50000,$K$3,TRUE)*$E$9/1000,"")</f>
        <v>#N/A</v>
      </c>
      <c r="L2972" s="21" t="e">
        <f>IF(A2972&lt;&gt;"",VLOOKUP(B2972,'Ket qua do'!$C$5:$AP$50000,$L$3,TRUE),"")</f>
        <v>#N/A</v>
      </c>
    </row>
    <row r="2973" spans="1:12" x14ac:dyDescent="0.25">
      <c r="A2973" t="e">
        <f t="shared" si="52"/>
        <v>#N/A</v>
      </c>
      <c r="B2973" s="1" t="e">
        <f>IF(A2973&lt;&gt;"",VLOOKUP(A2973,'Ket qua do'!$B$5:$CE$50000,2,TRUE),"")</f>
        <v>#N/A</v>
      </c>
      <c r="C2973" s="19" t="e">
        <f>IF(A2973&lt;&gt;"",VLOOKUP(B2973,'Ket qua do'!$C$5:$AP$50000,$C$3,TRUE)*SQRT(3)*$C$11,"")</f>
        <v>#N/A</v>
      </c>
      <c r="D2973" s="21" t="e">
        <f>IF(A2973&lt;&gt;"",VLOOKUP(B2973,'Ket qua do'!$C$5:$AP$50000,$D$3,TRUE),"")</f>
        <v>#N/A</v>
      </c>
      <c r="E2973" s="21" t="e">
        <f>IF(A2973&lt;&gt;"",VLOOKUP(B2973,'Ket qua do'!$C$5:$AP$50000,$E$3,TRUE)*$C$12,"")</f>
        <v>#N/A</v>
      </c>
      <c r="F2973" s="21" t="e">
        <f>IF(A2973&lt;&gt;"",VLOOKUP(B2973,'Ket qua do'!$C$5:$AP$50000,$F$3,TRUE),"")</f>
        <v>#N/A</v>
      </c>
      <c r="G2973" s="21" t="e">
        <f>IF(A2973&lt;&gt;"",VLOOKUP(B2973,'Ket qua do'!$C$5:$AP$50000,$G$3,TRUE),"")</f>
        <v>#N/A</v>
      </c>
      <c r="H2973" s="21" t="e">
        <f>IF(A2973&lt;&gt;"",VLOOKUP(B2973,'Ket qua do'!$C$5:$AP$50000,$H$3,TRUE),"")</f>
        <v>#N/A</v>
      </c>
      <c r="I2973" s="21" t="e">
        <f>IF(A2973&lt;&gt;"",VLOOKUP(B2973,'Ket qua do'!$C$5:$AP$50000,$I$3,TRUE)*$E$9/1000,"")</f>
        <v>#N/A</v>
      </c>
      <c r="J2973" s="21" t="e">
        <f>IF(A2973&lt;&gt;"",VLOOKUP(B2973,'Ket qua do'!$C$5:$AP$50000,$J$3,TRUE)*$E$9/1000,"")</f>
        <v>#N/A</v>
      </c>
      <c r="K2973" s="21" t="e">
        <f>IF(A2973&lt;&gt;"",VLOOKUP(B2973,'Ket qua do'!$C$5:$AP$50000,$K$3,TRUE)*$E$9/1000,"")</f>
        <v>#N/A</v>
      </c>
      <c r="L2973" s="21" t="e">
        <f>IF(A2973&lt;&gt;"",VLOOKUP(B2973,'Ket qua do'!$C$5:$AP$50000,$L$3,TRUE),"")</f>
        <v>#N/A</v>
      </c>
    </row>
    <row r="2974" spans="1:12" x14ac:dyDescent="0.25">
      <c r="A2974" t="e">
        <f t="shared" si="52"/>
        <v>#N/A</v>
      </c>
      <c r="B2974" s="1" t="e">
        <f>IF(A2974&lt;&gt;"",VLOOKUP(A2974,'Ket qua do'!$B$5:$CE$50000,2,TRUE),"")</f>
        <v>#N/A</v>
      </c>
      <c r="C2974" s="19" t="e">
        <f>IF(A2974&lt;&gt;"",VLOOKUP(B2974,'Ket qua do'!$C$5:$AP$50000,$C$3,TRUE)*SQRT(3)*$C$11,"")</f>
        <v>#N/A</v>
      </c>
      <c r="D2974" s="21" t="e">
        <f>IF(A2974&lt;&gt;"",VLOOKUP(B2974,'Ket qua do'!$C$5:$AP$50000,$D$3,TRUE),"")</f>
        <v>#N/A</v>
      </c>
      <c r="E2974" s="21" t="e">
        <f>IF(A2974&lt;&gt;"",VLOOKUP(B2974,'Ket qua do'!$C$5:$AP$50000,$E$3,TRUE)*$C$12,"")</f>
        <v>#N/A</v>
      </c>
      <c r="F2974" s="21" t="e">
        <f>IF(A2974&lt;&gt;"",VLOOKUP(B2974,'Ket qua do'!$C$5:$AP$50000,$F$3,TRUE),"")</f>
        <v>#N/A</v>
      </c>
      <c r="G2974" s="21" t="e">
        <f>IF(A2974&lt;&gt;"",VLOOKUP(B2974,'Ket qua do'!$C$5:$AP$50000,$G$3,TRUE),"")</f>
        <v>#N/A</v>
      </c>
      <c r="H2974" s="21" t="e">
        <f>IF(A2974&lt;&gt;"",VLOOKUP(B2974,'Ket qua do'!$C$5:$AP$50000,$H$3,TRUE),"")</f>
        <v>#N/A</v>
      </c>
      <c r="I2974" s="21" t="e">
        <f>IF(A2974&lt;&gt;"",VLOOKUP(B2974,'Ket qua do'!$C$5:$AP$50000,$I$3,TRUE)*$E$9/1000,"")</f>
        <v>#N/A</v>
      </c>
      <c r="J2974" s="21" t="e">
        <f>IF(A2974&lt;&gt;"",VLOOKUP(B2974,'Ket qua do'!$C$5:$AP$50000,$J$3,TRUE)*$E$9/1000,"")</f>
        <v>#N/A</v>
      </c>
      <c r="K2974" s="21" t="e">
        <f>IF(A2974&lt;&gt;"",VLOOKUP(B2974,'Ket qua do'!$C$5:$AP$50000,$K$3,TRUE)*$E$9/1000,"")</f>
        <v>#N/A</v>
      </c>
      <c r="L2974" s="21" t="e">
        <f>IF(A2974&lt;&gt;"",VLOOKUP(B2974,'Ket qua do'!$C$5:$AP$50000,$L$3,TRUE),"")</f>
        <v>#N/A</v>
      </c>
    </row>
    <row r="2975" spans="1:12" x14ac:dyDescent="0.25">
      <c r="A2975" t="e">
        <f t="shared" si="52"/>
        <v>#N/A</v>
      </c>
      <c r="B2975" s="1" t="e">
        <f>IF(A2975&lt;&gt;"",VLOOKUP(A2975,'Ket qua do'!$B$5:$CE$50000,2,TRUE),"")</f>
        <v>#N/A</v>
      </c>
      <c r="C2975" s="19" t="e">
        <f>IF(A2975&lt;&gt;"",VLOOKUP(B2975,'Ket qua do'!$C$5:$AP$50000,$C$3,TRUE)*SQRT(3)*$C$11,"")</f>
        <v>#N/A</v>
      </c>
      <c r="D2975" s="21" t="e">
        <f>IF(A2975&lt;&gt;"",VLOOKUP(B2975,'Ket qua do'!$C$5:$AP$50000,$D$3,TRUE),"")</f>
        <v>#N/A</v>
      </c>
      <c r="E2975" s="21" t="e">
        <f>IF(A2975&lt;&gt;"",VLOOKUP(B2975,'Ket qua do'!$C$5:$AP$50000,$E$3,TRUE)*$C$12,"")</f>
        <v>#N/A</v>
      </c>
      <c r="F2975" s="21" t="e">
        <f>IF(A2975&lt;&gt;"",VLOOKUP(B2975,'Ket qua do'!$C$5:$AP$50000,$F$3,TRUE),"")</f>
        <v>#N/A</v>
      </c>
      <c r="G2975" s="21" t="e">
        <f>IF(A2975&lt;&gt;"",VLOOKUP(B2975,'Ket qua do'!$C$5:$AP$50000,$G$3,TRUE),"")</f>
        <v>#N/A</v>
      </c>
      <c r="H2975" s="21" t="e">
        <f>IF(A2975&lt;&gt;"",VLOOKUP(B2975,'Ket qua do'!$C$5:$AP$50000,$H$3,TRUE),"")</f>
        <v>#N/A</v>
      </c>
      <c r="I2975" s="21" t="e">
        <f>IF(A2975&lt;&gt;"",VLOOKUP(B2975,'Ket qua do'!$C$5:$AP$50000,$I$3,TRUE)*$E$9/1000,"")</f>
        <v>#N/A</v>
      </c>
      <c r="J2975" s="21" t="e">
        <f>IF(A2975&lt;&gt;"",VLOOKUP(B2975,'Ket qua do'!$C$5:$AP$50000,$J$3,TRUE)*$E$9/1000,"")</f>
        <v>#N/A</v>
      </c>
      <c r="K2975" s="21" t="e">
        <f>IF(A2975&lt;&gt;"",VLOOKUP(B2975,'Ket qua do'!$C$5:$AP$50000,$K$3,TRUE)*$E$9/1000,"")</f>
        <v>#N/A</v>
      </c>
      <c r="L2975" s="21" t="e">
        <f>IF(A2975&lt;&gt;"",VLOOKUP(B2975,'Ket qua do'!$C$5:$AP$50000,$L$3,TRUE),"")</f>
        <v>#N/A</v>
      </c>
    </row>
    <row r="2976" spans="1:12" x14ac:dyDescent="0.25">
      <c r="A2976" t="e">
        <f t="shared" si="52"/>
        <v>#N/A</v>
      </c>
      <c r="B2976" s="1" t="e">
        <f>IF(A2976&lt;&gt;"",VLOOKUP(A2976,'Ket qua do'!$B$5:$CE$50000,2,TRUE),"")</f>
        <v>#N/A</v>
      </c>
      <c r="C2976" s="19" t="e">
        <f>IF(A2976&lt;&gt;"",VLOOKUP(B2976,'Ket qua do'!$C$5:$AP$50000,$C$3,TRUE)*SQRT(3)*$C$11,"")</f>
        <v>#N/A</v>
      </c>
      <c r="D2976" s="21" t="e">
        <f>IF(A2976&lt;&gt;"",VLOOKUP(B2976,'Ket qua do'!$C$5:$AP$50000,$D$3,TRUE),"")</f>
        <v>#N/A</v>
      </c>
      <c r="E2976" s="21" t="e">
        <f>IF(A2976&lt;&gt;"",VLOOKUP(B2976,'Ket qua do'!$C$5:$AP$50000,$E$3,TRUE)*$C$12,"")</f>
        <v>#N/A</v>
      </c>
      <c r="F2976" s="21" t="e">
        <f>IF(A2976&lt;&gt;"",VLOOKUP(B2976,'Ket qua do'!$C$5:$AP$50000,$F$3,TRUE),"")</f>
        <v>#N/A</v>
      </c>
      <c r="G2976" s="21" t="e">
        <f>IF(A2976&lt;&gt;"",VLOOKUP(B2976,'Ket qua do'!$C$5:$AP$50000,$G$3,TRUE),"")</f>
        <v>#N/A</v>
      </c>
      <c r="H2976" s="21" t="e">
        <f>IF(A2976&lt;&gt;"",VLOOKUP(B2976,'Ket qua do'!$C$5:$AP$50000,$H$3,TRUE),"")</f>
        <v>#N/A</v>
      </c>
      <c r="I2976" s="21" t="e">
        <f>IF(A2976&lt;&gt;"",VLOOKUP(B2976,'Ket qua do'!$C$5:$AP$50000,$I$3,TRUE)*$E$9/1000,"")</f>
        <v>#N/A</v>
      </c>
      <c r="J2976" s="21" t="e">
        <f>IF(A2976&lt;&gt;"",VLOOKUP(B2976,'Ket qua do'!$C$5:$AP$50000,$J$3,TRUE)*$E$9/1000,"")</f>
        <v>#N/A</v>
      </c>
      <c r="K2976" s="21" t="e">
        <f>IF(A2976&lt;&gt;"",VLOOKUP(B2976,'Ket qua do'!$C$5:$AP$50000,$K$3,TRUE)*$E$9/1000,"")</f>
        <v>#N/A</v>
      </c>
      <c r="L2976" s="21" t="e">
        <f>IF(A2976&lt;&gt;"",VLOOKUP(B2976,'Ket qua do'!$C$5:$AP$50000,$L$3,TRUE),"")</f>
        <v>#N/A</v>
      </c>
    </row>
    <row r="2977" spans="1:12" x14ac:dyDescent="0.25">
      <c r="A2977" t="e">
        <f t="shared" si="52"/>
        <v>#N/A</v>
      </c>
      <c r="B2977" s="1" t="e">
        <f>IF(A2977&lt;&gt;"",VLOOKUP(A2977,'Ket qua do'!$B$5:$CE$50000,2,TRUE),"")</f>
        <v>#N/A</v>
      </c>
      <c r="C2977" s="19" t="e">
        <f>IF(A2977&lt;&gt;"",VLOOKUP(B2977,'Ket qua do'!$C$5:$AP$50000,$C$3,TRUE)*SQRT(3)*$C$11,"")</f>
        <v>#N/A</v>
      </c>
      <c r="D2977" s="21" t="e">
        <f>IF(A2977&lt;&gt;"",VLOOKUP(B2977,'Ket qua do'!$C$5:$AP$50000,$D$3,TRUE),"")</f>
        <v>#N/A</v>
      </c>
      <c r="E2977" s="21" t="e">
        <f>IF(A2977&lt;&gt;"",VLOOKUP(B2977,'Ket qua do'!$C$5:$AP$50000,$E$3,TRUE)*$C$12,"")</f>
        <v>#N/A</v>
      </c>
      <c r="F2977" s="21" t="e">
        <f>IF(A2977&lt;&gt;"",VLOOKUP(B2977,'Ket qua do'!$C$5:$AP$50000,$F$3,TRUE),"")</f>
        <v>#N/A</v>
      </c>
      <c r="G2977" s="21" t="e">
        <f>IF(A2977&lt;&gt;"",VLOOKUP(B2977,'Ket qua do'!$C$5:$AP$50000,$G$3,TRUE),"")</f>
        <v>#N/A</v>
      </c>
      <c r="H2977" s="21" t="e">
        <f>IF(A2977&lt;&gt;"",VLOOKUP(B2977,'Ket qua do'!$C$5:$AP$50000,$H$3,TRUE),"")</f>
        <v>#N/A</v>
      </c>
      <c r="I2977" s="21" t="e">
        <f>IF(A2977&lt;&gt;"",VLOOKUP(B2977,'Ket qua do'!$C$5:$AP$50000,$I$3,TRUE)*$E$9/1000,"")</f>
        <v>#N/A</v>
      </c>
      <c r="J2977" s="21" t="e">
        <f>IF(A2977&lt;&gt;"",VLOOKUP(B2977,'Ket qua do'!$C$5:$AP$50000,$J$3,TRUE)*$E$9/1000,"")</f>
        <v>#N/A</v>
      </c>
      <c r="K2977" s="21" t="e">
        <f>IF(A2977&lt;&gt;"",VLOOKUP(B2977,'Ket qua do'!$C$5:$AP$50000,$K$3,TRUE)*$E$9/1000,"")</f>
        <v>#N/A</v>
      </c>
      <c r="L2977" s="21" t="e">
        <f>IF(A2977&lt;&gt;"",VLOOKUP(B2977,'Ket qua do'!$C$5:$AP$50000,$L$3,TRUE),"")</f>
        <v>#N/A</v>
      </c>
    </row>
    <row r="2978" spans="1:12" x14ac:dyDescent="0.25">
      <c r="A2978" t="e">
        <f t="shared" si="52"/>
        <v>#N/A</v>
      </c>
      <c r="B2978" s="1" t="e">
        <f>IF(A2978&lt;&gt;"",VLOOKUP(A2978,'Ket qua do'!$B$5:$CE$50000,2,TRUE),"")</f>
        <v>#N/A</v>
      </c>
      <c r="C2978" s="19" t="e">
        <f>IF(A2978&lt;&gt;"",VLOOKUP(B2978,'Ket qua do'!$C$5:$AP$50000,$C$3,TRUE)*SQRT(3)*$C$11,"")</f>
        <v>#N/A</v>
      </c>
      <c r="D2978" s="21" t="e">
        <f>IF(A2978&lt;&gt;"",VLOOKUP(B2978,'Ket qua do'!$C$5:$AP$50000,$D$3,TRUE),"")</f>
        <v>#N/A</v>
      </c>
      <c r="E2978" s="21" t="e">
        <f>IF(A2978&lt;&gt;"",VLOOKUP(B2978,'Ket qua do'!$C$5:$AP$50000,$E$3,TRUE)*$C$12,"")</f>
        <v>#N/A</v>
      </c>
      <c r="F2978" s="21" t="e">
        <f>IF(A2978&lt;&gt;"",VLOOKUP(B2978,'Ket qua do'!$C$5:$AP$50000,$F$3,TRUE),"")</f>
        <v>#N/A</v>
      </c>
      <c r="G2978" s="21" t="e">
        <f>IF(A2978&lt;&gt;"",VLOOKUP(B2978,'Ket qua do'!$C$5:$AP$50000,$G$3,TRUE),"")</f>
        <v>#N/A</v>
      </c>
      <c r="H2978" s="21" t="e">
        <f>IF(A2978&lt;&gt;"",VLOOKUP(B2978,'Ket qua do'!$C$5:$AP$50000,$H$3,TRUE),"")</f>
        <v>#N/A</v>
      </c>
      <c r="I2978" s="21" t="e">
        <f>IF(A2978&lt;&gt;"",VLOOKUP(B2978,'Ket qua do'!$C$5:$AP$50000,$I$3,TRUE)*$E$9/1000,"")</f>
        <v>#N/A</v>
      </c>
      <c r="J2978" s="21" t="e">
        <f>IF(A2978&lt;&gt;"",VLOOKUP(B2978,'Ket qua do'!$C$5:$AP$50000,$J$3,TRUE)*$E$9/1000,"")</f>
        <v>#N/A</v>
      </c>
      <c r="K2978" s="21" t="e">
        <f>IF(A2978&lt;&gt;"",VLOOKUP(B2978,'Ket qua do'!$C$5:$AP$50000,$K$3,TRUE)*$E$9/1000,"")</f>
        <v>#N/A</v>
      </c>
      <c r="L2978" s="21" t="e">
        <f>IF(A2978&lt;&gt;"",VLOOKUP(B2978,'Ket qua do'!$C$5:$AP$50000,$L$3,TRUE),"")</f>
        <v>#N/A</v>
      </c>
    </row>
    <row r="2979" spans="1:12" x14ac:dyDescent="0.25">
      <c r="A2979" t="e">
        <f t="shared" si="52"/>
        <v>#N/A</v>
      </c>
      <c r="B2979" s="1" t="e">
        <f>IF(A2979&lt;&gt;"",VLOOKUP(A2979,'Ket qua do'!$B$5:$CE$50000,2,TRUE),"")</f>
        <v>#N/A</v>
      </c>
      <c r="C2979" s="19" t="e">
        <f>IF(A2979&lt;&gt;"",VLOOKUP(B2979,'Ket qua do'!$C$5:$AP$50000,$C$3,TRUE)*SQRT(3)*$C$11,"")</f>
        <v>#N/A</v>
      </c>
      <c r="D2979" s="21" t="e">
        <f>IF(A2979&lt;&gt;"",VLOOKUP(B2979,'Ket qua do'!$C$5:$AP$50000,$D$3,TRUE),"")</f>
        <v>#N/A</v>
      </c>
      <c r="E2979" s="21" t="e">
        <f>IF(A2979&lt;&gt;"",VLOOKUP(B2979,'Ket qua do'!$C$5:$AP$50000,$E$3,TRUE)*$C$12,"")</f>
        <v>#N/A</v>
      </c>
      <c r="F2979" s="21" t="e">
        <f>IF(A2979&lt;&gt;"",VLOOKUP(B2979,'Ket qua do'!$C$5:$AP$50000,$F$3,TRUE),"")</f>
        <v>#N/A</v>
      </c>
      <c r="G2979" s="21" t="e">
        <f>IF(A2979&lt;&gt;"",VLOOKUP(B2979,'Ket qua do'!$C$5:$AP$50000,$G$3,TRUE),"")</f>
        <v>#N/A</v>
      </c>
      <c r="H2979" s="21" t="e">
        <f>IF(A2979&lt;&gt;"",VLOOKUP(B2979,'Ket qua do'!$C$5:$AP$50000,$H$3,TRUE),"")</f>
        <v>#N/A</v>
      </c>
      <c r="I2979" s="21" t="e">
        <f>IF(A2979&lt;&gt;"",VLOOKUP(B2979,'Ket qua do'!$C$5:$AP$50000,$I$3,TRUE)*$E$9/1000,"")</f>
        <v>#N/A</v>
      </c>
      <c r="J2979" s="21" t="e">
        <f>IF(A2979&lt;&gt;"",VLOOKUP(B2979,'Ket qua do'!$C$5:$AP$50000,$J$3,TRUE)*$E$9/1000,"")</f>
        <v>#N/A</v>
      </c>
      <c r="K2979" s="21" t="e">
        <f>IF(A2979&lt;&gt;"",VLOOKUP(B2979,'Ket qua do'!$C$5:$AP$50000,$K$3,TRUE)*$E$9/1000,"")</f>
        <v>#N/A</v>
      </c>
      <c r="L2979" s="21" t="e">
        <f>IF(A2979&lt;&gt;"",VLOOKUP(B2979,'Ket qua do'!$C$5:$AP$50000,$L$3,TRUE),"")</f>
        <v>#N/A</v>
      </c>
    </row>
    <row r="2980" spans="1:12" x14ac:dyDescent="0.25">
      <c r="A2980" t="e">
        <f t="shared" si="52"/>
        <v>#N/A</v>
      </c>
      <c r="B2980" s="1" t="e">
        <f>IF(A2980&lt;&gt;"",VLOOKUP(A2980,'Ket qua do'!$B$5:$CE$50000,2,TRUE),"")</f>
        <v>#N/A</v>
      </c>
      <c r="C2980" s="19" t="e">
        <f>IF(A2980&lt;&gt;"",VLOOKUP(B2980,'Ket qua do'!$C$5:$AP$50000,$C$3,TRUE)*SQRT(3)*$C$11,"")</f>
        <v>#N/A</v>
      </c>
      <c r="D2980" s="21" t="e">
        <f>IF(A2980&lt;&gt;"",VLOOKUP(B2980,'Ket qua do'!$C$5:$AP$50000,$D$3,TRUE),"")</f>
        <v>#N/A</v>
      </c>
      <c r="E2980" s="21" t="e">
        <f>IF(A2980&lt;&gt;"",VLOOKUP(B2980,'Ket qua do'!$C$5:$AP$50000,$E$3,TRUE)*$C$12,"")</f>
        <v>#N/A</v>
      </c>
      <c r="F2980" s="21" t="e">
        <f>IF(A2980&lt;&gt;"",VLOOKUP(B2980,'Ket qua do'!$C$5:$AP$50000,$F$3,TRUE),"")</f>
        <v>#N/A</v>
      </c>
      <c r="G2980" s="21" t="e">
        <f>IF(A2980&lt;&gt;"",VLOOKUP(B2980,'Ket qua do'!$C$5:$AP$50000,$G$3,TRUE),"")</f>
        <v>#N/A</v>
      </c>
      <c r="H2980" s="21" t="e">
        <f>IF(A2980&lt;&gt;"",VLOOKUP(B2980,'Ket qua do'!$C$5:$AP$50000,$H$3,TRUE),"")</f>
        <v>#N/A</v>
      </c>
      <c r="I2980" s="21" t="e">
        <f>IF(A2980&lt;&gt;"",VLOOKUP(B2980,'Ket qua do'!$C$5:$AP$50000,$I$3,TRUE)*$E$9/1000,"")</f>
        <v>#N/A</v>
      </c>
      <c r="J2980" s="21" t="e">
        <f>IF(A2980&lt;&gt;"",VLOOKUP(B2980,'Ket qua do'!$C$5:$AP$50000,$J$3,TRUE)*$E$9/1000,"")</f>
        <v>#N/A</v>
      </c>
      <c r="K2980" s="21" t="e">
        <f>IF(A2980&lt;&gt;"",VLOOKUP(B2980,'Ket qua do'!$C$5:$AP$50000,$K$3,TRUE)*$E$9/1000,"")</f>
        <v>#N/A</v>
      </c>
      <c r="L2980" s="21" t="e">
        <f>IF(A2980&lt;&gt;"",VLOOKUP(B2980,'Ket qua do'!$C$5:$AP$50000,$L$3,TRUE),"")</f>
        <v>#N/A</v>
      </c>
    </row>
    <row r="2981" spans="1:12" x14ac:dyDescent="0.25">
      <c r="A2981" t="e">
        <f t="shared" si="52"/>
        <v>#N/A</v>
      </c>
      <c r="B2981" s="1" t="e">
        <f>IF(A2981&lt;&gt;"",VLOOKUP(A2981,'Ket qua do'!$B$5:$CE$50000,2,TRUE),"")</f>
        <v>#N/A</v>
      </c>
      <c r="C2981" s="19" t="e">
        <f>IF(A2981&lt;&gt;"",VLOOKUP(B2981,'Ket qua do'!$C$5:$AP$50000,$C$3,TRUE)*SQRT(3)*$C$11,"")</f>
        <v>#N/A</v>
      </c>
      <c r="D2981" s="21" t="e">
        <f>IF(A2981&lt;&gt;"",VLOOKUP(B2981,'Ket qua do'!$C$5:$AP$50000,$D$3,TRUE),"")</f>
        <v>#N/A</v>
      </c>
      <c r="E2981" s="21" t="e">
        <f>IF(A2981&lt;&gt;"",VLOOKUP(B2981,'Ket qua do'!$C$5:$AP$50000,$E$3,TRUE)*$C$12,"")</f>
        <v>#N/A</v>
      </c>
      <c r="F2981" s="21" t="e">
        <f>IF(A2981&lt;&gt;"",VLOOKUP(B2981,'Ket qua do'!$C$5:$AP$50000,$F$3,TRUE),"")</f>
        <v>#N/A</v>
      </c>
      <c r="G2981" s="21" t="e">
        <f>IF(A2981&lt;&gt;"",VLOOKUP(B2981,'Ket qua do'!$C$5:$AP$50000,$G$3,TRUE),"")</f>
        <v>#N/A</v>
      </c>
      <c r="H2981" s="21" t="e">
        <f>IF(A2981&lt;&gt;"",VLOOKUP(B2981,'Ket qua do'!$C$5:$AP$50000,$H$3,TRUE),"")</f>
        <v>#N/A</v>
      </c>
      <c r="I2981" s="21" t="e">
        <f>IF(A2981&lt;&gt;"",VLOOKUP(B2981,'Ket qua do'!$C$5:$AP$50000,$I$3,TRUE)*$E$9/1000,"")</f>
        <v>#N/A</v>
      </c>
      <c r="J2981" s="21" t="e">
        <f>IF(A2981&lt;&gt;"",VLOOKUP(B2981,'Ket qua do'!$C$5:$AP$50000,$J$3,TRUE)*$E$9/1000,"")</f>
        <v>#N/A</v>
      </c>
      <c r="K2981" s="21" t="e">
        <f>IF(A2981&lt;&gt;"",VLOOKUP(B2981,'Ket qua do'!$C$5:$AP$50000,$K$3,TRUE)*$E$9/1000,"")</f>
        <v>#N/A</v>
      </c>
      <c r="L2981" s="21" t="e">
        <f>IF(A2981&lt;&gt;"",VLOOKUP(B2981,'Ket qua do'!$C$5:$AP$50000,$L$3,TRUE),"")</f>
        <v>#N/A</v>
      </c>
    </row>
    <row r="2982" spans="1:12" x14ac:dyDescent="0.25">
      <c r="A2982" t="e">
        <f t="shared" si="52"/>
        <v>#N/A</v>
      </c>
      <c r="B2982" s="1" t="e">
        <f>IF(A2982&lt;&gt;"",VLOOKUP(A2982,'Ket qua do'!$B$5:$CE$50000,2,TRUE),"")</f>
        <v>#N/A</v>
      </c>
      <c r="C2982" s="19" t="e">
        <f>IF(A2982&lt;&gt;"",VLOOKUP(B2982,'Ket qua do'!$C$5:$AP$50000,$C$3,TRUE)*SQRT(3)*$C$11,"")</f>
        <v>#N/A</v>
      </c>
      <c r="D2982" s="21" t="e">
        <f>IF(A2982&lt;&gt;"",VLOOKUP(B2982,'Ket qua do'!$C$5:$AP$50000,$D$3,TRUE),"")</f>
        <v>#N/A</v>
      </c>
      <c r="E2982" s="21" t="e">
        <f>IF(A2982&lt;&gt;"",VLOOKUP(B2982,'Ket qua do'!$C$5:$AP$50000,$E$3,TRUE)*$C$12,"")</f>
        <v>#N/A</v>
      </c>
      <c r="F2982" s="21" t="e">
        <f>IF(A2982&lt;&gt;"",VLOOKUP(B2982,'Ket qua do'!$C$5:$AP$50000,$F$3,TRUE),"")</f>
        <v>#N/A</v>
      </c>
      <c r="G2982" s="21" t="e">
        <f>IF(A2982&lt;&gt;"",VLOOKUP(B2982,'Ket qua do'!$C$5:$AP$50000,$G$3,TRUE),"")</f>
        <v>#N/A</v>
      </c>
      <c r="H2982" s="21" t="e">
        <f>IF(A2982&lt;&gt;"",VLOOKUP(B2982,'Ket qua do'!$C$5:$AP$50000,$H$3,TRUE),"")</f>
        <v>#N/A</v>
      </c>
      <c r="I2982" s="21" t="e">
        <f>IF(A2982&lt;&gt;"",VLOOKUP(B2982,'Ket qua do'!$C$5:$AP$50000,$I$3,TRUE)*$E$9/1000,"")</f>
        <v>#N/A</v>
      </c>
      <c r="J2982" s="21" t="e">
        <f>IF(A2982&lt;&gt;"",VLOOKUP(B2982,'Ket qua do'!$C$5:$AP$50000,$J$3,TRUE)*$E$9/1000,"")</f>
        <v>#N/A</v>
      </c>
      <c r="K2982" s="21" t="e">
        <f>IF(A2982&lt;&gt;"",VLOOKUP(B2982,'Ket qua do'!$C$5:$AP$50000,$K$3,TRUE)*$E$9/1000,"")</f>
        <v>#N/A</v>
      </c>
      <c r="L2982" s="21" t="e">
        <f>IF(A2982&lt;&gt;"",VLOOKUP(B2982,'Ket qua do'!$C$5:$AP$50000,$L$3,TRUE),"")</f>
        <v>#N/A</v>
      </c>
    </row>
    <row r="2983" spans="1:12" x14ac:dyDescent="0.25">
      <c r="A2983" t="e">
        <f t="shared" si="52"/>
        <v>#N/A</v>
      </c>
      <c r="B2983" s="1" t="e">
        <f>IF(A2983&lt;&gt;"",VLOOKUP(A2983,'Ket qua do'!$B$5:$CE$50000,2,TRUE),"")</f>
        <v>#N/A</v>
      </c>
      <c r="C2983" s="19" t="e">
        <f>IF(A2983&lt;&gt;"",VLOOKUP(B2983,'Ket qua do'!$C$5:$AP$50000,$C$3,TRUE)*SQRT(3)*$C$11,"")</f>
        <v>#N/A</v>
      </c>
      <c r="D2983" s="21" t="e">
        <f>IF(A2983&lt;&gt;"",VLOOKUP(B2983,'Ket qua do'!$C$5:$AP$50000,$D$3,TRUE),"")</f>
        <v>#N/A</v>
      </c>
      <c r="E2983" s="21" t="e">
        <f>IF(A2983&lt;&gt;"",VLOOKUP(B2983,'Ket qua do'!$C$5:$AP$50000,$E$3,TRUE)*$C$12,"")</f>
        <v>#N/A</v>
      </c>
      <c r="F2983" s="21" t="e">
        <f>IF(A2983&lt;&gt;"",VLOOKUP(B2983,'Ket qua do'!$C$5:$AP$50000,$F$3,TRUE),"")</f>
        <v>#N/A</v>
      </c>
      <c r="G2983" s="21" t="e">
        <f>IF(A2983&lt;&gt;"",VLOOKUP(B2983,'Ket qua do'!$C$5:$AP$50000,$G$3,TRUE),"")</f>
        <v>#N/A</v>
      </c>
      <c r="H2983" s="21" t="e">
        <f>IF(A2983&lt;&gt;"",VLOOKUP(B2983,'Ket qua do'!$C$5:$AP$50000,$H$3,TRUE),"")</f>
        <v>#N/A</v>
      </c>
      <c r="I2983" s="21" t="e">
        <f>IF(A2983&lt;&gt;"",VLOOKUP(B2983,'Ket qua do'!$C$5:$AP$50000,$I$3,TRUE)*$E$9/1000,"")</f>
        <v>#N/A</v>
      </c>
      <c r="J2983" s="21" t="e">
        <f>IF(A2983&lt;&gt;"",VLOOKUP(B2983,'Ket qua do'!$C$5:$AP$50000,$J$3,TRUE)*$E$9/1000,"")</f>
        <v>#N/A</v>
      </c>
      <c r="K2983" s="21" t="e">
        <f>IF(A2983&lt;&gt;"",VLOOKUP(B2983,'Ket qua do'!$C$5:$AP$50000,$K$3,TRUE)*$E$9/1000,"")</f>
        <v>#N/A</v>
      </c>
      <c r="L2983" s="21" t="e">
        <f>IF(A2983&lt;&gt;"",VLOOKUP(B2983,'Ket qua do'!$C$5:$AP$50000,$L$3,TRUE),"")</f>
        <v>#N/A</v>
      </c>
    </row>
    <row r="2984" spans="1:12" x14ac:dyDescent="0.25">
      <c r="A2984" t="e">
        <f t="shared" si="52"/>
        <v>#N/A</v>
      </c>
      <c r="B2984" s="1" t="e">
        <f>IF(A2984&lt;&gt;"",VLOOKUP(A2984,'Ket qua do'!$B$5:$CE$50000,2,TRUE),"")</f>
        <v>#N/A</v>
      </c>
      <c r="C2984" s="19" t="e">
        <f>IF(A2984&lt;&gt;"",VLOOKUP(B2984,'Ket qua do'!$C$5:$AP$50000,$C$3,TRUE)*SQRT(3)*$C$11,"")</f>
        <v>#N/A</v>
      </c>
      <c r="D2984" s="21" t="e">
        <f>IF(A2984&lt;&gt;"",VLOOKUP(B2984,'Ket qua do'!$C$5:$AP$50000,$D$3,TRUE),"")</f>
        <v>#N/A</v>
      </c>
      <c r="E2984" s="21" t="e">
        <f>IF(A2984&lt;&gt;"",VLOOKUP(B2984,'Ket qua do'!$C$5:$AP$50000,$E$3,TRUE)*$C$12,"")</f>
        <v>#N/A</v>
      </c>
      <c r="F2984" s="21" t="e">
        <f>IF(A2984&lt;&gt;"",VLOOKUP(B2984,'Ket qua do'!$C$5:$AP$50000,$F$3,TRUE),"")</f>
        <v>#N/A</v>
      </c>
      <c r="G2984" s="21" t="e">
        <f>IF(A2984&lt;&gt;"",VLOOKUP(B2984,'Ket qua do'!$C$5:$AP$50000,$G$3,TRUE),"")</f>
        <v>#N/A</v>
      </c>
      <c r="H2984" s="21" t="e">
        <f>IF(A2984&lt;&gt;"",VLOOKUP(B2984,'Ket qua do'!$C$5:$AP$50000,$H$3,TRUE),"")</f>
        <v>#N/A</v>
      </c>
      <c r="I2984" s="21" t="e">
        <f>IF(A2984&lt;&gt;"",VLOOKUP(B2984,'Ket qua do'!$C$5:$AP$50000,$I$3,TRUE)*$E$9/1000,"")</f>
        <v>#N/A</v>
      </c>
      <c r="J2984" s="21" t="e">
        <f>IF(A2984&lt;&gt;"",VLOOKUP(B2984,'Ket qua do'!$C$5:$AP$50000,$J$3,TRUE)*$E$9/1000,"")</f>
        <v>#N/A</v>
      </c>
      <c r="K2984" s="21" t="e">
        <f>IF(A2984&lt;&gt;"",VLOOKUP(B2984,'Ket qua do'!$C$5:$AP$50000,$K$3,TRUE)*$E$9/1000,"")</f>
        <v>#N/A</v>
      </c>
      <c r="L2984" s="21" t="e">
        <f>IF(A2984&lt;&gt;"",VLOOKUP(B2984,'Ket qua do'!$C$5:$AP$50000,$L$3,TRUE),"")</f>
        <v>#N/A</v>
      </c>
    </row>
    <row r="2985" spans="1:12" x14ac:dyDescent="0.25">
      <c r="A2985" t="e">
        <f t="shared" si="52"/>
        <v>#N/A</v>
      </c>
      <c r="B2985" s="1" t="e">
        <f>IF(A2985&lt;&gt;"",VLOOKUP(A2985,'Ket qua do'!$B$5:$CE$50000,2,TRUE),"")</f>
        <v>#N/A</v>
      </c>
      <c r="C2985" s="19" t="e">
        <f>IF(A2985&lt;&gt;"",VLOOKUP(B2985,'Ket qua do'!$C$5:$AP$50000,$C$3,TRUE)*SQRT(3)*$C$11,"")</f>
        <v>#N/A</v>
      </c>
      <c r="D2985" s="21" t="e">
        <f>IF(A2985&lt;&gt;"",VLOOKUP(B2985,'Ket qua do'!$C$5:$AP$50000,$D$3,TRUE),"")</f>
        <v>#N/A</v>
      </c>
      <c r="E2985" s="21" t="e">
        <f>IF(A2985&lt;&gt;"",VLOOKUP(B2985,'Ket qua do'!$C$5:$AP$50000,$E$3,TRUE)*$C$12,"")</f>
        <v>#N/A</v>
      </c>
      <c r="F2985" s="21" t="e">
        <f>IF(A2985&lt;&gt;"",VLOOKUP(B2985,'Ket qua do'!$C$5:$AP$50000,$F$3,TRUE),"")</f>
        <v>#N/A</v>
      </c>
      <c r="G2985" s="21" t="e">
        <f>IF(A2985&lt;&gt;"",VLOOKUP(B2985,'Ket qua do'!$C$5:$AP$50000,$G$3,TRUE),"")</f>
        <v>#N/A</v>
      </c>
      <c r="H2985" s="21" t="e">
        <f>IF(A2985&lt;&gt;"",VLOOKUP(B2985,'Ket qua do'!$C$5:$AP$50000,$H$3,TRUE),"")</f>
        <v>#N/A</v>
      </c>
      <c r="I2985" s="21" t="e">
        <f>IF(A2985&lt;&gt;"",VLOOKUP(B2985,'Ket qua do'!$C$5:$AP$50000,$I$3,TRUE)*$E$9/1000,"")</f>
        <v>#N/A</v>
      </c>
      <c r="J2985" s="21" t="e">
        <f>IF(A2985&lt;&gt;"",VLOOKUP(B2985,'Ket qua do'!$C$5:$AP$50000,$J$3,TRUE)*$E$9/1000,"")</f>
        <v>#N/A</v>
      </c>
      <c r="K2985" s="21" t="e">
        <f>IF(A2985&lt;&gt;"",VLOOKUP(B2985,'Ket qua do'!$C$5:$AP$50000,$K$3,TRUE)*$E$9/1000,"")</f>
        <v>#N/A</v>
      </c>
      <c r="L2985" s="21" t="e">
        <f>IF(A2985&lt;&gt;"",VLOOKUP(B2985,'Ket qua do'!$C$5:$AP$50000,$L$3,TRUE),"")</f>
        <v>#N/A</v>
      </c>
    </row>
    <row r="2986" spans="1:12" x14ac:dyDescent="0.25">
      <c r="A2986" t="e">
        <f t="shared" si="52"/>
        <v>#N/A</v>
      </c>
      <c r="B2986" s="1" t="e">
        <f>IF(A2986&lt;&gt;"",VLOOKUP(A2986,'Ket qua do'!$B$5:$CE$50000,2,TRUE),"")</f>
        <v>#N/A</v>
      </c>
      <c r="C2986" s="19" t="e">
        <f>IF(A2986&lt;&gt;"",VLOOKUP(B2986,'Ket qua do'!$C$5:$AP$50000,$C$3,TRUE)*SQRT(3)*$C$11,"")</f>
        <v>#N/A</v>
      </c>
      <c r="D2986" s="21" t="e">
        <f>IF(A2986&lt;&gt;"",VLOOKUP(B2986,'Ket qua do'!$C$5:$AP$50000,$D$3,TRUE),"")</f>
        <v>#N/A</v>
      </c>
      <c r="E2986" s="21" t="e">
        <f>IF(A2986&lt;&gt;"",VLOOKUP(B2986,'Ket qua do'!$C$5:$AP$50000,$E$3,TRUE)*$C$12,"")</f>
        <v>#N/A</v>
      </c>
      <c r="F2986" s="21" t="e">
        <f>IF(A2986&lt;&gt;"",VLOOKUP(B2986,'Ket qua do'!$C$5:$AP$50000,$F$3,TRUE),"")</f>
        <v>#N/A</v>
      </c>
      <c r="G2986" s="21" t="e">
        <f>IF(A2986&lt;&gt;"",VLOOKUP(B2986,'Ket qua do'!$C$5:$AP$50000,$G$3,TRUE),"")</f>
        <v>#N/A</v>
      </c>
      <c r="H2986" s="21" t="e">
        <f>IF(A2986&lt;&gt;"",VLOOKUP(B2986,'Ket qua do'!$C$5:$AP$50000,$H$3,TRUE),"")</f>
        <v>#N/A</v>
      </c>
      <c r="I2986" s="21" t="e">
        <f>IF(A2986&lt;&gt;"",VLOOKUP(B2986,'Ket qua do'!$C$5:$AP$50000,$I$3,TRUE)*$E$9/1000,"")</f>
        <v>#N/A</v>
      </c>
      <c r="J2986" s="21" t="e">
        <f>IF(A2986&lt;&gt;"",VLOOKUP(B2986,'Ket qua do'!$C$5:$AP$50000,$J$3,TRUE)*$E$9/1000,"")</f>
        <v>#N/A</v>
      </c>
      <c r="K2986" s="21" t="e">
        <f>IF(A2986&lt;&gt;"",VLOOKUP(B2986,'Ket qua do'!$C$5:$AP$50000,$K$3,TRUE)*$E$9/1000,"")</f>
        <v>#N/A</v>
      </c>
      <c r="L2986" s="21" t="e">
        <f>IF(A2986&lt;&gt;"",VLOOKUP(B2986,'Ket qua do'!$C$5:$AP$50000,$L$3,TRUE),"")</f>
        <v>#N/A</v>
      </c>
    </row>
    <row r="2987" spans="1:12" x14ac:dyDescent="0.25">
      <c r="A2987" t="e">
        <f t="shared" si="52"/>
        <v>#N/A</v>
      </c>
      <c r="B2987" s="1" t="e">
        <f>IF(A2987&lt;&gt;"",VLOOKUP(A2987,'Ket qua do'!$B$5:$CE$50000,2,TRUE),"")</f>
        <v>#N/A</v>
      </c>
      <c r="C2987" s="19" t="e">
        <f>IF(A2987&lt;&gt;"",VLOOKUP(B2987,'Ket qua do'!$C$5:$AP$50000,$C$3,TRUE)*SQRT(3)*$C$11,"")</f>
        <v>#N/A</v>
      </c>
      <c r="D2987" s="21" t="e">
        <f>IF(A2987&lt;&gt;"",VLOOKUP(B2987,'Ket qua do'!$C$5:$AP$50000,$D$3,TRUE),"")</f>
        <v>#N/A</v>
      </c>
      <c r="E2987" s="21" t="e">
        <f>IF(A2987&lt;&gt;"",VLOOKUP(B2987,'Ket qua do'!$C$5:$AP$50000,$E$3,TRUE)*$C$12,"")</f>
        <v>#N/A</v>
      </c>
      <c r="F2987" s="21" t="e">
        <f>IF(A2987&lt;&gt;"",VLOOKUP(B2987,'Ket qua do'!$C$5:$AP$50000,$F$3,TRUE),"")</f>
        <v>#N/A</v>
      </c>
      <c r="G2987" s="21" t="e">
        <f>IF(A2987&lt;&gt;"",VLOOKUP(B2987,'Ket qua do'!$C$5:$AP$50000,$G$3,TRUE),"")</f>
        <v>#N/A</v>
      </c>
      <c r="H2987" s="21" t="e">
        <f>IF(A2987&lt;&gt;"",VLOOKUP(B2987,'Ket qua do'!$C$5:$AP$50000,$H$3,TRUE),"")</f>
        <v>#N/A</v>
      </c>
      <c r="I2987" s="21" t="e">
        <f>IF(A2987&lt;&gt;"",VLOOKUP(B2987,'Ket qua do'!$C$5:$AP$50000,$I$3,TRUE)*$E$9/1000,"")</f>
        <v>#N/A</v>
      </c>
      <c r="J2987" s="21" t="e">
        <f>IF(A2987&lt;&gt;"",VLOOKUP(B2987,'Ket qua do'!$C$5:$AP$50000,$J$3,TRUE)*$E$9/1000,"")</f>
        <v>#N/A</v>
      </c>
      <c r="K2987" s="21" t="e">
        <f>IF(A2987&lt;&gt;"",VLOOKUP(B2987,'Ket qua do'!$C$5:$AP$50000,$K$3,TRUE)*$E$9/1000,"")</f>
        <v>#N/A</v>
      </c>
      <c r="L2987" s="21" t="e">
        <f>IF(A2987&lt;&gt;"",VLOOKUP(B2987,'Ket qua do'!$C$5:$AP$50000,$L$3,TRUE),"")</f>
        <v>#N/A</v>
      </c>
    </row>
    <row r="2988" spans="1:12" x14ac:dyDescent="0.25">
      <c r="A2988" t="e">
        <f t="shared" si="52"/>
        <v>#N/A</v>
      </c>
      <c r="B2988" s="1" t="e">
        <f>IF(A2988&lt;&gt;"",VLOOKUP(A2988,'Ket qua do'!$B$5:$CE$50000,2,TRUE),"")</f>
        <v>#N/A</v>
      </c>
      <c r="C2988" s="19" t="e">
        <f>IF(A2988&lt;&gt;"",VLOOKUP(B2988,'Ket qua do'!$C$5:$AP$50000,$C$3,TRUE)*SQRT(3)*$C$11,"")</f>
        <v>#N/A</v>
      </c>
      <c r="D2988" s="21" t="e">
        <f>IF(A2988&lt;&gt;"",VLOOKUP(B2988,'Ket qua do'!$C$5:$AP$50000,$D$3,TRUE),"")</f>
        <v>#N/A</v>
      </c>
      <c r="E2988" s="21" t="e">
        <f>IF(A2988&lt;&gt;"",VLOOKUP(B2988,'Ket qua do'!$C$5:$AP$50000,$E$3,TRUE)*$C$12,"")</f>
        <v>#N/A</v>
      </c>
      <c r="F2988" s="21" t="e">
        <f>IF(A2988&lt;&gt;"",VLOOKUP(B2988,'Ket qua do'!$C$5:$AP$50000,$F$3,TRUE),"")</f>
        <v>#N/A</v>
      </c>
      <c r="G2988" s="21" t="e">
        <f>IF(A2988&lt;&gt;"",VLOOKUP(B2988,'Ket qua do'!$C$5:$AP$50000,$G$3,TRUE),"")</f>
        <v>#N/A</v>
      </c>
      <c r="H2988" s="21" t="e">
        <f>IF(A2988&lt;&gt;"",VLOOKUP(B2988,'Ket qua do'!$C$5:$AP$50000,$H$3,TRUE),"")</f>
        <v>#N/A</v>
      </c>
      <c r="I2988" s="21" t="e">
        <f>IF(A2988&lt;&gt;"",VLOOKUP(B2988,'Ket qua do'!$C$5:$AP$50000,$I$3,TRUE)*$E$9/1000,"")</f>
        <v>#N/A</v>
      </c>
      <c r="J2988" s="21" t="e">
        <f>IF(A2988&lt;&gt;"",VLOOKUP(B2988,'Ket qua do'!$C$5:$AP$50000,$J$3,TRUE)*$E$9/1000,"")</f>
        <v>#N/A</v>
      </c>
      <c r="K2988" s="21" t="e">
        <f>IF(A2988&lt;&gt;"",VLOOKUP(B2988,'Ket qua do'!$C$5:$AP$50000,$K$3,TRUE)*$E$9/1000,"")</f>
        <v>#N/A</v>
      </c>
      <c r="L2988" s="21" t="e">
        <f>IF(A2988&lt;&gt;"",VLOOKUP(B2988,'Ket qua do'!$C$5:$AP$50000,$L$3,TRUE),"")</f>
        <v>#N/A</v>
      </c>
    </row>
    <row r="2989" spans="1:12" x14ac:dyDescent="0.25">
      <c r="A2989" t="e">
        <f t="shared" si="52"/>
        <v>#N/A</v>
      </c>
      <c r="B2989" s="1" t="e">
        <f>IF(A2989&lt;&gt;"",VLOOKUP(A2989,'Ket qua do'!$B$5:$CE$50000,2,TRUE),"")</f>
        <v>#N/A</v>
      </c>
      <c r="C2989" s="19" t="e">
        <f>IF(A2989&lt;&gt;"",VLOOKUP(B2989,'Ket qua do'!$C$5:$AP$50000,$C$3,TRUE)*SQRT(3)*$C$11,"")</f>
        <v>#N/A</v>
      </c>
      <c r="D2989" s="21" t="e">
        <f>IF(A2989&lt;&gt;"",VLOOKUP(B2989,'Ket qua do'!$C$5:$AP$50000,$D$3,TRUE),"")</f>
        <v>#N/A</v>
      </c>
      <c r="E2989" s="21" t="e">
        <f>IF(A2989&lt;&gt;"",VLOOKUP(B2989,'Ket qua do'!$C$5:$AP$50000,$E$3,TRUE)*$C$12,"")</f>
        <v>#N/A</v>
      </c>
      <c r="F2989" s="21" t="e">
        <f>IF(A2989&lt;&gt;"",VLOOKUP(B2989,'Ket qua do'!$C$5:$AP$50000,$F$3,TRUE),"")</f>
        <v>#N/A</v>
      </c>
      <c r="G2989" s="21" t="e">
        <f>IF(A2989&lt;&gt;"",VLOOKUP(B2989,'Ket qua do'!$C$5:$AP$50000,$G$3,TRUE),"")</f>
        <v>#N/A</v>
      </c>
      <c r="H2989" s="21" t="e">
        <f>IF(A2989&lt;&gt;"",VLOOKUP(B2989,'Ket qua do'!$C$5:$AP$50000,$H$3,TRUE),"")</f>
        <v>#N/A</v>
      </c>
      <c r="I2989" s="21" t="e">
        <f>IF(A2989&lt;&gt;"",VLOOKUP(B2989,'Ket qua do'!$C$5:$AP$50000,$I$3,TRUE)*$E$9/1000,"")</f>
        <v>#N/A</v>
      </c>
      <c r="J2989" s="21" t="e">
        <f>IF(A2989&lt;&gt;"",VLOOKUP(B2989,'Ket qua do'!$C$5:$AP$50000,$J$3,TRUE)*$E$9/1000,"")</f>
        <v>#N/A</v>
      </c>
      <c r="K2989" s="21" t="e">
        <f>IF(A2989&lt;&gt;"",VLOOKUP(B2989,'Ket qua do'!$C$5:$AP$50000,$K$3,TRUE)*$E$9/1000,"")</f>
        <v>#N/A</v>
      </c>
      <c r="L2989" s="21" t="e">
        <f>IF(A2989&lt;&gt;"",VLOOKUP(B2989,'Ket qua do'!$C$5:$AP$50000,$L$3,TRUE),"")</f>
        <v>#N/A</v>
      </c>
    </row>
    <row r="2990" spans="1:12" x14ac:dyDescent="0.25">
      <c r="A2990" t="e">
        <f t="shared" si="52"/>
        <v>#N/A</v>
      </c>
      <c r="B2990" s="1" t="e">
        <f>IF(A2990&lt;&gt;"",VLOOKUP(A2990,'Ket qua do'!$B$5:$CE$50000,2,TRUE),"")</f>
        <v>#N/A</v>
      </c>
      <c r="C2990" s="19" t="e">
        <f>IF(A2990&lt;&gt;"",VLOOKUP(B2990,'Ket qua do'!$C$5:$AP$50000,$C$3,TRUE)*SQRT(3)*$C$11,"")</f>
        <v>#N/A</v>
      </c>
      <c r="D2990" s="21" t="e">
        <f>IF(A2990&lt;&gt;"",VLOOKUP(B2990,'Ket qua do'!$C$5:$AP$50000,$D$3,TRUE),"")</f>
        <v>#N/A</v>
      </c>
      <c r="E2990" s="21" t="e">
        <f>IF(A2990&lt;&gt;"",VLOOKUP(B2990,'Ket qua do'!$C$5:$AP$50000,$E$3,TRUE)*$C$12,"")</f>
        <v>#N/A</v>
      </c>
      <c r="F2990" s="21" t="e">
        <f>IF(A2990&lt;&gt;"",VLOOKUP(B2990,'Ket qua do'!$C$5:$AP$50000,$F$3,TRUE),"")</f>
        <v>#N/A</v>
      </c>
      <c r="G2990" s="21" t="e">
        <f>IF(A2990&lt;&gt;"",VLOOKUP(B2990,'Ket qua do'!$C$5:$AP$50000,$G$3,TRUE),"")</f>
        <v>#N/A</v>
      </c>
      <c r="H2990" s="21" t="e">
        <f>IF(A2990&lt;&gt;"",VLOOKUP(B2990,'Ket qua do'!$C$5:$AP$50000,$H$3,TRUE),"")</f>
        <v>#N/A</v>
      </c>
      <c r="I2990" s="21" t="e">
        <f>IF(A2990&lt;&gt;"",VLOOKUP(B2990,'Ket qua do'!$C$5:$AP$50000,$I$3,TRUE)*$E$9/1000,"")</f>
        <v>#N/A</v>
      </c>
      <c r="J2990" s="21" t="e">
        <f>IF(A2990&lt;&gt;"",VLOOKUP(B2990,'Ket qua do'!$C$5:$AP$50000,$J$3,TRUE)*$E$9/1000,"")</f>
        <v>#N/A</v>
      </c>
      <c r="K2990" s="21" t="e">
        <f>IF(A2990&lt;&gt;"",VLOOKUP(B2990,'Ket qua do'!$C$5:$AP$50000,$K$3,TRUE)*$E$9/1000,"")</f>
        <v>#N/A</v>
      </c>
      <c r="L2990" s="21" t="e">
        <f>IF(A2990&lt;&gt;"",VLOOKUP(B2990,'Ket qua do'!$C$5:$AP$50000,$L$3,TRUE),"")</f>
        <v>#N/A</v>
      </c>
    </row>
    <row r="2991" spans="1:12" x14ac:dyDescent="0.25">
      <c r="A2991" t="e">
        <f t="shared" si="52"/>
        <v>#N/A</v>
      </c>
      <c r="B2991" s="1" t="e">
        <f>IF(A2991&lt;&gt;"",VLOOKUP(A2991,'Ket qua do'!$B$5:$CE$50000,2,TRUE),"")</f>
        <v>#N/A</v>
      </c>
      <c r="C2991" s="19" t="e">
        <f>IF(A2991&lt;&gt;"",VLOOKUP(B2991,'Ket qua do'!$C$5:$AP$50000,$C$3,TRUE)*SQRT(3)*$C$11,"")</f>
        <v>#N/A</v>
      </c>
      <c r="D2991" s="21" t="e">
        <f>IF(A2991&lt;&gt;"",VLOOKUP(B2991,'Ket qua do'!$C$5:$AP$50000,$D$3,TRUE),"")</f>
        <v>#N/A</v>
      </c>
      <c r="E2991" s="21" t="e">
        <f>IF(A2991&lt;&gt;"",VLOOKUP(B2991,'Ket qua do'!$C$5:$AP$50000,$E$3,TRUE)*$C$12,"")</f>
        <v>#N/A</v>
      </c>
      <c r="F2991" s="21" t="e">
        <f>IF(A2991&lt;&gt;"",VLOOKUP(B2991,'Ket qua do'!$C$5:$AP$50000,$F$3,TRUE),"")</f>
        <v>#N/A</v>
      </c>
      <c r="G2991" s="21" t="e">
        <f>IF(A2991&lt;&gt;"",VLOOKUP(B2991,'Ket qua do'!$C$5:$AP$50000,$G$3,TRUE),"")</f>
        <v>#N/A</v>
      </c>
      <c r="H2991" s="21" t="e">
        <f>IF(A2991&lt;&gt;"",VLOOKUP(B2991,'Ket qua do'!$C$5:$AP$50000,$H$3,TRUE),"")</f>
        <v>#N/A</v>
      </c>
      <c r="I2991" s="21" t="e">
        <f>IF(A2991&lt;&gt;"",VLOOKUP(B2991,'Ket qua do'!$C$5:$AP$50000,$I$3,TRUE)*$E$9/1000,"")</f>
        <v>#N/A</v>
      </c>
      <c r="J2991" s="21" t="e">
        <f>IF(A2991&lt;&gt;"",VLOOKUP(B2991,'Ket qua do'!$C$5:$AP$50000,$J$3,TRUE)*$E$9/1000,"")</f>
        <v>#N/A</v>
      </c>
      <c r="K2991" s="21" t="e">
        <f>IF(A2991&lt;&gt;"",VLOOKUP(B2991,'Ket qua do'!$C$5:$AP$50000,$K$3,TRUE)*$E$9/1000,"")</f>
        <v>#N/A</v>
      </c>
      <c r="L2991" s="21" t="e">
        <f>IF(A2991&lt;&gt;"",VLOOKUP(B2991,'Ket qua do'!$C$5:$AP$50000,$L$3,TRUE),"")</f>
        <v>#N/A</v>
      </c>
    </row>
    <row r="2992" spans="1:12" x14ac:dyDescent="0.25">
      <c r="A2992" t="e">
        <f t="shared" si="52"/>
        <v>#N/A</v>
      </c>
      <c r="B2992" s="1" t="e">
        <f>IF(A2992&lt;&gt;"",VLOOKUP(A2992,'Ket qua do'!$B$5:$CE$50000,2,TRUE),"")</f>
        <v>#N/A</v>
      </c>
      <c r="C2992" s="19" t="e">
        <f>IF(A2992&lt;&gt;"",VLOOKUP(B2992,'Ket qua do'!$C$5:$AP$50000,$C$3,TRUE)*SQRT(3)*$C$11,"")</f>
        <v>#N/A</v>
      </c>
      <c r="D2992" s="21" t="e">
        <f>IF(A2992&lt;&gt;"",VLOOKUP(B2992,'Ket qua do'!$C$5:$AP$50000,$D$3,TRUE),"")</f>
        <v>#N/A</v>
      </c>
      <c r="E2992" s="21" t="e">
        <f>IF(A2992&lt;&gt;"",VLOOKUP(B2992,'Ket qua do'!$C$5:$AP$50000,$E$3,TRUE)*$C$12,"")</f>
        <v>#N/A</v>
      </c>
      <c r="F2992" s="21" t="e">
        <f>IF(A2992&lt;&gt;"",VLOOKUP(B2992,'Ket qua do'!$C$5:$AP$50000,$F$3,TRUE),"")</f>
        <v>#N/A</v>
      </c>
      <c r="G2992" s="21" t="e">
        <f>IF(A2992&lt;&gt;"",VLOOKUP(B2992,'Ket qua do'!$C$5:$AP$50000,$G$3,TRUE),"")</f>
        <v>#N/A</v>
      </c>
      <c r="H2992" s="21" t="e">
        <f>IF(A2992&lt;&gt;"",VLOOKUP(B2992,'Ket qua do'!$C$5:$AP$50000,$H$3,TRUE),"")</f>
        <v>#N/A</v>
      </c>
      <c r="I2992" s="21" t="e">
        <f>IF(A2992&lt;&gt;"",VLOOKUP(B2992,'Ket qua do'!$C$5:$AP$50000,$I$3,TRUE)*$E$9/1000,"")</f>
        <v>#N/A</v>
      </c>
      <c r="J2992" s="21" t="e">
        <f>IF(A2992&lt;&gt;"",VLOOKUP(B2992,'Ket qua do'!$C$5:$AP$50000,$J$3,TRUE)*$E$9/1000,"")</f>
        <v>#N/A</v>
      </c>
      <c r="K2992" s="21" t="e">
        <f>IF(A2992&lt;&gt;"",VLOOKUP(B2992,'Ket qua do'!$C$5:$AP$50000,$K$3,TRUE)*$E$9/1000,"")</f>
        <v>#N/A</v>
      </c>
      <c r="L2992" s="21" t="e">
        <f>IF(A2992&lt;&gt;"",VLOOKUP(B2992,'Ket qua do'!$C$5:$AP$50000,$L$3,TRUE),"")</f>
        <v>#N/A</v>
      </c>
    </row>
    <row r="2993" spans="1:12" x14ac:dyDescent="0.25">
      <c r="A2993" t="e">
        <f t="shared" si="52"/>
        <v>#N/A</v>
      </c>
      <c r="B2993" s="1" t="e">
        <f>IF(A2993&lt;&gt;"",VLOOKUP(A2993,'Ket qua do'!$B$5:$CE$50000,2,TRUE),"")</f>
        <v>#N/A</v>
      </c>
      <c r="C2993" s="19" t="e">
        <f>IF(A2993&lt;&gt;"",VLOOKUP(B2993,'Ket qua do'!$C$5:$AP$50000,$C$3,TRUE)*SQRT(3)*$C$11,"")</f>
        <v>#N/A</v>
      </c>
      <c r="D2993" s="21" t="e">
        <f>IF(A2993&lt;&gt;"",VLOOKUP(B2993,'Ket qua do'!$C$5:$AP$50000,$D$3,TRUE),"")</f>
        <v>#N/A</v>
      </c>
      <c r="E2993" s="21" t="e">
        <f>IF(A2993&lt;&gt;"",VLOOKUP(B2993,'Ket qua do'!$C$5:$AP$50000,$E$3,TRUE)*$C$12,"")</f>
        <v>#N/A</v>
      </c>
      <c r="F2993" s="21" t="e">
        <f>IF(A2993&lt;&gt;"",VLOOKUP(B2993,'Ket qua do'!$C$5:$AP$50000,$F$3,TRUE),"")</f>
        <v>#N/A</v>
      </c>
      <c r="G2993" s="21" t="e">
        <f>IF(A2993&lt;&gt;"",VLOOKUP(B2993,'Ket qua do'!$C$5:$AP$50000,$G$3,TRUE),"")</f>
        <v>#N/A</v>
      </c>
      <c r="H2993" s="21" t="e">
        <f>IF(A2993&lt;&gt;"",VLOOKUP(B2993,'Ket qua do'!$C$5:$AP$50000,$H$3,TRUE),"")</f>
        <v>#N/A</v>
      </c>
      <c r="I2993" s="21" t="e">
        <f>IF(A2993&lt;&gt;"",VLOOKUP(B2993,'Ket qua do'!$C$5:$AP$50000,$I$3,TRUE)*$E$9/1000,"")</f>
        <v>#N/A</v>
      </c>
      <c r="J2993" s="21" t="e">
        <f>IF(A2993&lt;&gt;"",VLOOKUP(B2993,'Ket qua do'!$C$5:$AP$50000,$J$3,TRUE)*$E$9/1000,"")</f>
        <v>#N/A</v>
      </c>
      <c r="K2993" s="21" t="e">
        <f>IF(A2993&lt;&gt;"",VLOOKUP(B2993,'Ket qua do'!$C$5:$AP$50000,$K$3,TRUE)*$E$9/1000,"")</f>
        <v>#N/A</v>
      </c>
      <c r="L2993" s="21" t="e">
        <f>IF(A2993&lt;&gt;"",VLOOKUP(B2993,'Ket qua do'!$C$5:$AP$50000,$L$3,TRUE),"")</f>
        <v>#N/A</v>
      </c>
    </row>
    <row r="2994" spans="1:12" x14ac:dyDescent="0.25">
      <c r="A2994" t="e">
        <f t="shared" si="52"/>
        <v>#N/A</v>
      </c>
      <c r="B2994" s="1" t="e">
        <f>IF(A2994&lt;&gt;"",VLOOKUP(A2994,'Ket qua do'!$B$5:$CE$50000,2,TRUE),"")</f>
        <v>#N/A</v>
      </c>
      <c r="C2994" s="19" t="e">
        <f>IF(A2994&lt;&gt;"",VLOOKUP(B2994,'Ket qua do'!$C$5:$AP$50000,$C$3,TRUE)*SQRT(3)*$C$11,"")</f>
        <v>#N/A</v>
      </c>
      <c r="D2994" s="21" t="e">
        <f>IF(A2994&lt;&gt;"",VLOOKUP(B2994,'Ket qua do'!$C$5:$AP$50000,$D$3,TRUE),"")</f>
        <v>#N/A</v>
      </c>
      <c r="E2994" s="21" t="e">
        <f>IF(A2994&lt;&gt;"",VLOOKUP(B2994,'Ket qua do'!$C$5:$AP$50000,$E$3,TRUE)*$C$12,"")</f>
        <v>#N/A</v>
      </c>
      <c r="F2994" s="21" t="e">
        <f>IF(A2994&lt;&gt;"",VLOOKUP(B2994,'Ket qua do'!$C$5:$AP$50000,$F$3,TRUE),"")</f>
        <v>#N/A</v>
      </c>
      <c r="G2994" s="21" t="e">
        <f>IF(A2994&lt;&gt;"",VLOOKUP(B2994,'Ket qua do'!$C$5:$AP$50000,$G$3,TRUE),"")</f>
        <v>#N/A</v>
      </c>
      <c r="H2994" s="21" t="e">
        <f>IF(A2994&lt;&gt;"",VLOOKUP(B2994,'Ket qua do'!$C$5:$AP$50000,$H$3,TRUE),"")</f>
        <v>#N/A</v>
      </c>
      <c r="I2994" s="21" t="e">
        <f>IF(A2994&lt;&gt;"",VLOOKUP(B2994,'Ket qua do'!$C$5:$AP$50000,$I$3,TRUE)*$E$9/1000,"")</f>
        <v>#N/A</v>
      </c>
      <c r="J2994" s="21" t="e">
        <f>IF(A2994&lt;&gt;"",VLOOKUP(B2994,'Ket qua do'!$C$5:$AP$50000,$J$3,TRUE)*$E$9/1000,"")</f>
        <v>#N/A</v>
      </c>
      <c r="K2994" s="21" t="e">
        <f>IF(A2994&lt;&gt;"",VLOOKUP(B2994,'Ket qua do'!$C$5:$AP$50000,$K$3,TRUE)*$E$9/1000,"")</f>
        <v>#N/A</v>
      </c>
      <c r="L2994" s="21" t="e">
        <f>IF(A2994&lt;&gt;"",VLOOKUP(B2994,'Ket qua do'!$C$5:$AP$50000,$L$3,TRUE),"")</f>
        <v>#N/A</v>
      </c>
    </row>
    <row r="2995" spans="1:12" x14ac:dyDescent="0.25">
      <c r="A2995" t="e">
        <f t="shared" si="52"/>
        <v>#N/A</v>
      </c>
      <c r="B2995" s="1" t="e">
        <f>IF(A2995&lt;&gt;"",VLOOKUP(A2995,'Ket qua do'!$B$5:$CE$50000,2,TRUE),"")</f>
        <v>#N/A</v>
      </c>
      <c r="C2995" s="19" t="e">
        <f>IF(A2995&lt;&gt;"",VLOOKUP(B2995,'Ket qua do'!$C$5:$AP$50000,$C$3,TRUE)*SQRT(3)*$C$11,"")</f>
        <v>#N/A</v>
      </c>
      <c r="D2995" s="21" t="e">
        <f>IF(A2995&lt;&gt;"",VLOOKUP(B2995,'Ket qua do'!$C$5:$AP$50000,$D$3,TRUE),"")</f>
        <v>#N/A</v>
      </c>
      <c r="E2995" s="21" t="e">
        <f>IF(A2995&lt;&gt;"",VLOOKUP(B2995,'Ket qua do'!$C$5:$AP$50000,$E$3,TRUE)*$C$12,"")</f>
        <v>#N/A</v>
      </c>
      <c r="F2995" s="21" t="e">
        <f>IF(A2995&lt;&gt;"",VLOOKUP(B2995,'Ket qua do'!$C$5:$AP$50000,$F$3,TRUE),"")</f>
        <v>#N/A</v>
      </c>
      <c r="G2995" s="21" t="e">
        <f>IF(A2995&lt;&gt;"",VLOOKUP(B2995,'Ket qua do'!$C$5:$AP$50000,$G$3,TRUE),"")</f>
        <v>#N/A</v>
      </c>
      <c r="H2995" s="21" t="e">
        <f>IF(A2995&lt;&gt;"",VLOOKUP(B2995,'Ket qua do'!$C$5:$AP$50000,$H$3,TRUE),"")</f>
        <v>#N/A</v>
      </c>
      <c r="I2995" s="21" t="e">
        <f>IF(A2995&lt;&gt;"",VLOOKUP(B2995,'Ket qua do'!$C$5:$AP$50000,$I$3,TRUE)*$E$9/1000,"")</f>
        <v>#N/A</v>
      </c>
      <c r="J2995" s="21" t="e">
        <f>IF(A2995&lt;&gt;"",VLOOKUP(B2995,'Ket qua do'!$C$5:$AP$50000,$J$3,TRUE)*$E$9/1000,"")</f>
        <v>#N/A</v>
      </c>
      <c r="K2995" s="21" t="e">
        <f>IF(A2995&lt;&gt;"",VLOOKUP(B2995,'Ket qua do'!$C$5:$AP$50000,$K$3,TRUE)*$E$9/1000,"")</f>
        <v>#N/A</v>
      </c>
      <c r="L2995" s="21" t="e">
        <f>IF(A2995&lt;&gt;"",VLOOKUP(B2995,'Ket qua do'!$C$5:$AP$50000,$L$3,TRUE),"")</f>
        <v>#N/A</v>
      </c>
    </row>
    <row r="2996" spans="1:12" x14ac:dyDescent="0.25">
      <c r="A2996" t="e">
        <f t="shared" si="52"/>
        <v>#N/A</v>
      </c>
      <c r="B2996" s="1" t="e">
        <f>IF(A2996&lt;&gt;"",VLOOKUP(A2996,'Ket qua do'!$B$5:$CE$50000,2,TRUE),"")</f>
        <v>#N/A</v>
      </c>
      <c r="C2996" s="19" t="e">
        <f>IF(A2996&lt;&gt;"",VLOOKUP(B2996,'Ket qua do'!$C$5:$AP$50000,$C$3,TRUE)*SQRT(3)*$C$11,"")</f>
        <v>#N/A</v>
      </c>
      <c r="D2996" s="21" t="e">
        <f>IF(A2996&lt;&gt;"",VLOOKUP(B2996,'Ket qua do'!$C$5:$AP$50000,$D$3,TRUE),"")</f>
        <v>#N/A</v>
      </c>
      <c r="E2996" s="21" t="e">
        <f>IF(A2996&lt;&gt;"",VLOOKUP(B2996,'Ket qua do'!$C$5:$AP$50000,$E$3,TRUE)*$C$12,"")</f>
        <v>#N/A</v>
      </c>
      <c r="F2996" s="21" t="e">
        <f>IF(A2996&lt;&gt;"",VLOOKUP(B2996,'Ket qua do'!$C$5:$AP$50000,$F$3,TRUE),"")</f>
        <v>#N/A</v>
      </c>
      <c r="G2996" s="21" t="e">
        <f>IF(A2996&lt;&gt;"",VLOOKUP(B2996,'Ket qua do'!$C$5:$AP$50000,$G$3,TRUE),"")</f>
        <v>#N/A</v>
      </c>
      <c r="H2996" s="21" t="e">
        <f>IF(A2996&lt;&gt;"",VLOOKUP(B2996,'Ket qua do'!$C$5:$AP$50000,$H$3,TRUE),"")</f>
        <v>#N/A</v>
      </c>
      <c r="I2996" s="21" t="e">
        <f>IF(A2996&lt;&gt;"",VLOOKUP(B2996,'Ket qua do'!$C$5:$AP$50000,$I$3,TRUE)*$E$9/1000,"")</f>
        <v>#N/A</v>
      </c>
      <c r="J2996" s="21" t="e">
        <f>IF(A2996&lt;&gt;"",VLOOKUP(B2996,'Ket qua do'!$C$5:$AP$50000,$J$3,TRUE)*$E$9/1000,"")</f>
        <v>#N/A</v>
      </c>
      <c r="K2996" s="21" t="e">
        <f>IF(A2996&lt;&gt;"",VLOOKUP(B2996,'Ket qua do'!$C$5:$AP$50000,$K$3,TRUE)*$E$9/1000,"")</f>
        <v>#N/A</v>
      </c>
      <c r="L2996" s="21" t="e">
        <f>IF(A2996&lt;&gt;"",VLOOKUP(B2996,'Ket qua do'!$C$5:$AP$50000,$L$3,TRUE),"")</f>
        <v>#N/A</v>
      </c>
    </row>
    <row r="2997" spans="1:12" x14ac:dyDescent="0.25">
      <c r="A2997" t="e">
        <f t="shared" si="52"/>
        <v>#N/A</v>
      </c>
      <c r="B2997" s="1" t="e">
        <f>IF(A2997&lt;&gt;"",VLOOKUP(A2997,'Ket qua do'!$B$5:$CE$50000,2,TRUE),"")</f>
        <v>#N/A</v>
      </c>
      <c r="C2997" s="19" t="e">
        <f>IF(A2997&lt;&gt;"",VLOOKUP(B2997,'Ket qua do'!$C$5:$AP$50000,$C$3,TRUE)*SQRT(3)*$C$11,"")</f>
        <v>#N/A</v>
      </c>
      <c r="D2997" s="21" t="e">
        <f>IF(A2997&lt;&gt;"",VLOOKUP(B2997,'Ket qua do'!$C$5:$AP$50000,$D$3,TRUE),"")</f>
        <v>#N/A</v>
      </c>
      <c r="E2997" s="21" t="e">
        <f>IF(A2997&lt;&gt;"",VLOOKUP(B2997,'Ket qua do'!$C$5:$AP$50000,$E$3,TRUE)*$C$12,"")</f>
        <v>#N/A</v>
      </c>
      <c r="F2997" s="21" t="e">
        <f>IF(A2997&lt;&gt;"",VLOOKUP(B2997,'Ket qua do'!$C$5:$AP$50000,$F$3,TRUE),"")</f>
        <v>#N/A</v>
      </c>
      <c r="G2997" s="21" t="e">
        <f>IF(A2997&lt;&gt;"",VLOOKUP(B2997,'Ket qua do'!$C$5:$AP$50000,$G$3,TRUE),"")</f>
        <v>#N/A</v>
      </c>
      <c r="H2997" s="21" t="e">
        <f>IF(A2997&lt;&gt;"",VLOOKUP(B2997,'Ket qua do'!$C$5:$AP$50000,$H$3,TRUE),"")</f>
        <v>#N/A</v>
      </c>
      <c r="I2997" s="21" t="e">
        <f>IF(A2997&lt;&gt;"",VLOOKUP(B2997,'Ket qua do'!$C$5:$AP$50000,$I$3,TRUE)*$E$9/1000,"")</f>
        <v>#N/A</v>
      </c>
      <c r="J2997" s="21" t="e">
        <f>IF(A2997&lt;&gt;"",VLOOKUP(B2997,'Ket qua do'!$C$5:$AP$50000,$J$3,TRUE)*$E$9/1000,"")</f>
        <v>#N/A</v>
      </c>
      <c r="K2997" s="21" t="e">
        <f>IF(A2997&lt;&gt;"",VLOOKUP(B2997,'Ket qua do'!$C$5:$AP$50000,$K$3,TRUE)*$E$9/1000,"")</f>
        <v>#N/A</v>
      </c>
      <c r="L2997" s="21" t="e">
        <f>IF(A2997&lt;&gt;"",VLOOKUP(B2997,'Ket qua do'!$C$5:$AP$50000,$L$3,TRUE),"")</f>
        <v>#N/A</v>
      </c>
    </row>
    <row r="2998" spans="1:12" x14ac:dyDescent="0.25">
      <c r="A2998" t="e">
        <f t="shared" si="52"/>
        <v>#N/A</v>
      </c>
      <c r="B2998" s="1" t="e">
        <f>IF(A2998&lt;&gt;"",VLOOKUP(A2998,'Ket qua do'!$B$5:$CE$50000,2,TRUE),"")</f>
        <v>#N/A</v>
      </c>
      <c r="C2998" s="19" t="e">
        <f>IF(A2998&lt;&gt;"",VLOOKUP(B2998,'Ket qua do'!$C$5:$AP$50000,$C$3,TRUE)*SQRT(3)*$C$11,"")</f>
        <v>#N/A</v>
      </c>
      <c r="D2998" s="21" t="e">
        <f>IF(A2998&lt;&gt;"",VLOOKUP(B2998,'Ket qua do'!$C$5:$AP$50000,$D$3,TRUE),"")</f>
        <v>#N/A</v>
      </c>
      <c r="E2998" s="21" t="e">
        <f>IF(A2998&lt;&gt;"",VLOOKUP(B2998,'Ket qua do'!$C$5:$AP$50000,$E$3,TRUE)*$C$12,"")</f>
        <v>#N/A</v>
      </c>
      <c r="F2998" s="21" t="e">
        <f>IF(A2998&lt;&gt;"",VLOOKUP(B2998,'Ket qua do'!$C$5:$AP$50000,$F$3,TRUE),"")</f>
        <v>#N/A</v>
      </c>
      <c r="G2998" s="21" t="e">
        <f>IF(A2998&lt;&gt;"",VLOOKUP(B2998,'Ket qua do'!$C$5:$AP$50000,$G$3,TRUE),"")</f>
        <v>#N/A</v>
      </c>
      <c r="H2998" s="21" t="e">
        <f>IF(A2998&lt;&gt;"",VLOOKUP(B2998,'Ket qua do'!$C$5:$AP$50000,$H$3,TRUE),"")</f>
        <v>#N/A</v>
      </c>
      <c r="I2998" s="21" t="e">
        <f>IF(A2998&lt;&gt;"",VLOOKUP(B2998,'Ket qua do'!$C$5:$AP$50000,$I$3,TRUE)*$E$9/1000,"")</f>
        <v>#N/A</v>
      </c>
      <c r="J2998" s="21" t="e">
        <f>IF(A2998&lt;&gt;"",VLOOKUP(B2998,'Ket qua do'!$C$5:$AP$50000,$J$3,TRUE)*$E$9/1000,"")</f>
        <v>#N/A</v>
      </c>
      <c r="K2998" s="21" t="e">
        <f>IF(A2998&lt;&gt;"",VLOOKUP(B2998,'Ket qua do'!$C$5:$AP$50000,$K$3,TRUE)*$E$9/1000,"")</f>
        <v>#N/A</v>
      </c>
      <c r="L2998" s="21" t="e">
        <f>IF(A2998&lt;&gt;"",VLOOKUP(B2998,'Ket qua do'!$C$5:$AP$50000,$L$3,TRUE),"")</f>
        <v>#N/A</v>
      </c>
    </row>
    <row r="2999" spans="1:12" x14ac:dyDescent="0.25">
      <c r="A2999" t="e">
        <f t="shared" si="52"/>
        <v>#N/A</v>
      </c>
      <c r="B2999" s="1" t="e">
        <f>IF(A2999&lt;&gt;"",VLOOKUP(A2999,'Ket qua do'!$B$5:$CE$50000,2,TRUE),"")</f>
        <v>#N/A</v>
      </c>
      <c r="C2999" s="19" t="e">
        <f>IF(A2999&lt;&gt;"",VLOOKUP(B2999,'Ket qua do'!$C$5:$AP$50000,$C$3,TRUE)*SQRT(3)*$C$11,"")</f>
        <v>#N/A</v>
      </c>
      <c r="D2999" s="21" t="e">
        <f>IF(A2999&lt;&gt;"",VLOOKUP(B2999,'Ket qua do'!$C$5:$AP$50000,$D$3,TRUE),"")</f>
        <v>#N/A</v>
      </c>
      <c r="E2999" s="21" t="e">
        <f>IF(A2999&lt;&gt;"",VLOOKUP(B2999,'Ket qua do'!$C$5:$AP$50000,$E$3,TRUE)*$C$12,"")</f>
        <v>#N/A</v>
      </c>
      <c r="F2999" s="21" t="e">
        <f>IF(A2999&lt;&gt;"",VLOOKUP(B2999,'Ket qua do'!$C$5:$AP$50000,$F$3,TRUE),"")</f>
        <v>#N/A</v>
      </c>
      <c r="G2999" s="21" t="e">
        <f>IF(A2999&lt;&gt;"",VLOOKUP(B2999,'Ket qua do'!$C$5:$AP$50000,$G$3,TRUE),"")</f>
        <v>#N/A</v>
      </c>
      <c r="H2999" s="21" t="e">
        <f>IF(A2999&lt;&gt;"",VLOOKUP(B2999,'Ket qua do'!$C$5:$AP$50000,$H$3,TRUE),"")</f>
        <v>#N/A</v>
      </c>
      <c r="I2999" s="21" t="e">
        <f>IF(A2999&lt;&gt;"",VLOOKUP(B2999,'Ket qua do'!$C$5:$AP$50000,$I$3,TRUE)*$E$9/1000,"")</f>
        <v>#N/A</v>
      </c>
      <c r="J2999" s="21" t="e">
        <f>IF(A2999&lt;&gt;"",VLOOKUP(B2999,'Ket qua do'!$C$5:$AP$50000,$J$3,TRUE)*$E$9/1000,"")</f>
        <v>#N/A</v>
      </c>
      <c r="K2999" s="21" t="e">
        <f>IF(A2999&lt;&gt;"",VLOOKUP(B2999,'Ket qua do'!$C$5:$AP$50000,$K$3,TRUE)*$E$9/1000,"")</f>
        <v>#N/A</v>
      </c>
      <c r="L2999" s="21" t="e">
        <f>IF(A2999&lt;&gt;"",VLOOKUP(B2999,'Ket qua do'!$C$5:$AP$50000,$L$3,TRUE),"")</f>
        <v>#N/A</v>
      </c>
    </row>
    <row r="3000" spans="1:12" x14ac:dyDescent="0.25">
      <c r="A3000" t="e">
        <f t="shared" si="52"/>
        <v>#N/A</v>
      </c>
      <c r="B3000" s="1" t="e">
        <f>IF(A3000&lt;&gt;"",VLOOKUP(A3000,'Ket qua do'!$B$5:$CE$50000,2,TRUE),"")</f>
        <v>#N/A</v>
      </c>
      <c r="C3000" s="19" t="e">
        <f>IF(A3000&lt;&gt;"",VLOOKUP(B3000,'Ket qua do'!$C$5:$AP$50000,$C$3,TRUE)*SQRT(3)*$C$11,"")</f>
        <v>#N/A</v>
      </c>
      <c r="D3000" s="21" t="e">
        <f>IF(A3000&lt;&gt;"",VLOOKUP(B3000,'Ket qua do'!$C$5:$AP$50000,$D$3,TRUE),"")</f>
        <v>#N/A</v>
      </c>
      <c r="E3000" s="21" t="e">
        <f>IF(A3000&lt;&gt;"",VLOOKUP(B3000,'Ket qua do'!$C$5:$AP$50000,$E$3,TRUE)*$C$12,"")</f>
        <v>#N/A</v>
      </c>
      <c r="F3000" s="21" t="e">
        <f>IF(A3000&lt;&gt;"",VLOOKUP(B3000,'Ket qua do'!$C$5:$AP$50000,$F$3,TRUE),"")</f>
        <v>#N/A</v>
      </c>
      <c r="G3000" s="21" t="e">
        <f>IF(A3000&lt;&gt;"",VLOOKUP(B3000,'Ket qua do'!$C$5:$AP$50000,$G$3,TRUE),"")</f>
        <v>#N/A</v>
      </c>
      <c r="H3000" s="21" t="e">
        <f>IF(A3000&lt;&gt;"",VLOOKUP(B3000,'Ket qua do'!$C$5:$AP$50000,$H$3,TRUE),"")</f>
        <v>#N/A</v>
      </c>
      <c r="I3000" s="21" t="e">
        <f>IF(A3000&lt;&gt;"",VLOOKUP(B3000,'Ket qua do'!$C$5:$AP$50000,$I$3,TRUE)*$E$9/1000,"")</f>
        <v>#N/A</v>
      </c>
      <c r="J3000" s="21" t="e">
        <f>IF(A3000&lt;&gt;"",VLOOKUP(B3000,'Ket qua do'!$C$5:$AP$50000,$J$3,TRUE)*$E$9/1000,"")</f>
        <v>#N/A</v>
      </c>
      <c r="K3000" s="21" t="e">
        <f>IF(A3000&lt;&gt;"",VLOOKUP(B3000,'Ket qua do'!$C$5:$AP$50000,$K$3,TRUE)*$E$9/1000,"")</f>
        <v>#N/A</v>
      </c>
      <c r="L3000" s="21" t="e">
        <f>IF(A3000&lt;&gt;"",VLOOKUP(B3000,'Ket qua do'!$C$5:$AP$50000,$L$3,TRUE),"")</f>
        <v>#N/A</v>
      </c>
    </row>
    <row r="3001" spans="1:12" x14ac:dyDescent="0.25">
      <c r="A3001" t="e">
        <f t="shared" si="52"/>
        <v>#N/A</v>
      </c>
      <c r="B3001" s="1" t="e">
        <f>IF(A3001&lt;&gt;"",VLOOKUP(A3001,'Ket qua do'!$B$5:$CE$50000,2,TRUE),"")</f>
        <v>#N/A</v>
      </c>
      <c r="C3001" s="19" t="e">
        <f>IF(A3001&lt;&gt;"",VLOOKUP(B3001,'Ket qua do'!$C$5:$AP$50000,$C$3,TRUE)*SQRT(3)*$C$11,"")</f>
        <v>#N/A</v>
      </c>
      <c r="D3001" s="21" t="e">
        <f>IF(A3001&lt;&gt;"",VLOOKUP(B3001,'Ket qua do'!$C$5:$AP$50000,$D$3,TRUE),"")</f>
        <v>#N/A</v>
      </c>
      <c r="E3001" s="21" t="e">
        <f>IF(A3001&lt;&gt;"",VLOOKUP(B3001,'Ket qua do'!$C$5:$AP$50000,$E$3,TRUE)*$C$12,"")</f>
        <v>#N/A</v>
      </c>
      <c r="F3001" s="21" t="e">
        <f>IF(A3001&lt;&gt;"",VLOOKUP(B3001,'Ket qua do'!$C$5:$AP$50000,$F$3,TRUE),"")</f>
        <v>#N/A</v>
      </c>
      <c r="G3001" s="21" t="e">
        <f>IF(A3001&lt;&gt;"",VLOOKUP(B3001,'Ket qua do'!$C$5:$AP$50000,$G$3,TRUE),"")</f>
        <v>#N/A</v>
      </c>
      <c r="H3001" s="21" t="e">
        <f>IF(A3001&lt;&gt;"",VLOOKUP(B3001,'Ket qua do'!$C$5:$AP$50000,$H$3,TRUE),"")</f>
        <v>#N/A</v>
      </c>
      <c r="I3001" s="21" t="e">
        <f>IF(A3001&lt;&gt;"",VLOOKUP(B3001,'Ket qua do'!$C$5:$AP$50000,$I$3,TRUE)*$E$9/1000,"")</f>
        <v>#N/A</v>
      </c>
      <c r="J3001" s="21" t="e">
        <f>IF(A3001&lt;&gt;"",VLOOKUP(B3001,'Ket qua do'!$C$5:$AP$50000,$J$3,TRUE)*$E$9/1000,"")</f>
        <v>#N/A</v>
      </c>
      <c r="K3001" s="21" t="e">
        <f>IF(A3001&lt;&gt;"",VLOOKUP(B3001,'Ket qua do'!$C$5:$AP$50000,$K$3,TRUE)*$E$9/1000,"")</f>
        <v>#N/A</v>
      </c>
      <c r="L3001" s="21" t="e">
        <f>IF(A3001&lt;&gt;"",VLOOKUP(B3001,'Ket qua do'!$C$5:$AP$50000,$L$3,TRUE),"")</f>
        <v>#N/A</v>
      </c>
    </row>
    <row r="3002" spans="1:12" x14ac:dyDescent="0.25">
      <c r="A3002" t="e">
        <f t="shared" si="52"/>
        <v>#N/A</v>
      </c>
      <c r="B3002" s="1" t="e">
        <f>IF(A3002&lt;&gt;"",VLOOKUP(A3002,'Ket qua do'!$B$5:$CE$50000,2,TRUE),"")</f>
        <v>#N/A</v>
      </c>
      <c r="C3002" s="19" t="e">
        <f>IF(A3002&lt;&gt;"",VLOOKUP(B3002,'Ket qua do'!$C$5:$AP$50000,$C$3,TRUE)*SQRT(3)*$C$11,"")</f>
        <v>#N/A</v>
      </c>
      <c r="D3002" s="21" t="e">
        <f>IF(A3002&lt;&gt;"",VLOOKUP(B3002,'Ket qua do'!$C$5:$AP$50000,$D$3,TRUE),"")</f>
        <v>#N/A</v>
      </c>
      <c r="E3002" s="21" t="e">
        <f>IF(A3002&lt;&gt;"",VLOOKUP(B3002,'Ket qua do'!$C$5:$AP$50000,$E$3,TRUE)*$C$12,"")</f>
        <v>#N/A</v>
      </c>
      <c r="F3002" s="21" t="e">
        <f>IF(A3002&lt;&gt;"",VLOOKUP(B3002,'Ket qua do'!$C$5:$AP$50000,$F$3,TRUE),"")</f>
        <v>#N/A</v>
      </c>
      <c r="G3002" s="21" t="e">
        <f>IF(A3002&lt;&gt;"",VLOOKUP(B3002,'Ket qua do'!$C$5:$AP$50000,$G$3,TRUE),"")</f>
        <v>#N/A</v>
      </c>
      <c r="H3002" s="21" t="e">
        <f>IF(A3002&lt;&gt;"",VLOOKUP(B3002,'Ket qua do'!$C$5:$AP$50000,$H$3,TRUE),"")</f>
        <v>#N/A</v>
      </c>
      <c r="I3002" s="21" t="e">
        <f>IF(A3002&lt;&gt;"",VLOOKUP(B3002,'Ket qua do'!$C$5:$AP$50000,$I$3,TRUE)*$E$9/1000,"")</f>
        <v>#N/A</v>
      </c>
      <c r="J3002" s="21" t="e">
        <f>IF(A3002&lt;&gt;"",VLOOKUP(B3002,'Ket qua do'!$C$5:$AP$50000,$J$3,TRUE)*$E$9/1000,"")</f>
        <v>#N/A</v>
      </c>
      <c r="K3002" s="21" t="e">
        <f>IF(A3002&lt;&gt;"",VLOOKUP(B3002,'Ket qua do'!$C$5:$AP$50000,$K$3,TRUE)*$E$9/1000,"")</f>
        <v>#N/A</v>
      </c>
      <c r="L3002" s="21" t="e">
        <f>IF(A3002&lt;&gt;"",VLOOKUP(B3002,'Ket qua do'!$C$5:$AP$50000,$L$3,TRUE),"")</f>
        <v>#N/A</v>
      </c>
    </row>
    <row r="3003" spans="1:12" x14ac:dyDescent="0.25">
      <c r="A3003" t="e">
        <f t="shared" si="52"/>
        <v>#N/A</v>
      </c>
      <c r="B3003" s="1" t="e">
        <f>IF(A3003&lt;&gt;"",VLOOKUP(A3003,'Ket qua do'!$B$5:$CE$50000,2,TRUE),"")</f>
        <v>#N/A</v>
      </c>
      <c r="C3003" s="19" t="e">
        <f>IF(A3003&lt;&gt;"",VLOOKUP(B3003,'Ket qua do'!$C$5:$AP$50000,$C$3,TRUE)*SQRT(3)*$C$11,"")</f>
        <v>#N/A</v>
      </c>
      <c r="D3003" s="21" t="e">
        <f>IF(A3003&lt;&gt;"",VLOOKUP(B3003,'Ket qua do'!$C$5:$AP$50000,$D$3,TRUE),"")</f>
        <v>#N/A</v>
      </c>
      <c r="E3003" s="21" t="e">
        <f>IF(A3003&lt;&gt;"",VLOOKUP(B3003,'Ket qua do'!$C$5:$AP$50000,$E$3,TRUE)*$C$12,"")</f>
        <v>#N/A</v>
      </c>
      <c r="F3003" s="21" t="e">
        <f>IF(A3003&lt;&gt;"",VLOOKUP(B3003,'Ket qua do'!$C$5:$AP$50000,$F$3,TRUE),"")</f>
        <v>#N/A</v>
      </c>
      <c r="G3003" s="21" t="e">
        <f>IF(A3003&lt;&gt;"",VLOOKUP(B3003,'Ket qua do'!$C$5:$AP$50000,$G$3,TRUE),"")</f>
        <v>#N/A</v>
      </c>
      <c r="H3003" s="21" t="e">
        <f>IF(A3003&lt;&gt;"",VLOOKUP(B3003,'Ket qua do'!$C$5:$AP$50000,$H$3,TRUE),"")</f>
        <v>#N/A</v>
      </c>
      <c r="I3003" s="21" t="e">
        <f>IF(A3003&lt;&gt;"",VLOOKUP(B3003,'Ket qua do'!$C$5:$AP$50000,$I$3,TRUE)*$E$9/1000,"")</f>
        <v>#N/A</v>
      </c>
      <c r="J3003" s="21" t="e">
        <f>IF(A3003&lt;&gt;"",VLOOKUP(B3003,'Ket qua do'!$C$5:$AP$50000,$J$3,TRUE)*$E$9/1000,"")</f>
        <v>#N/A</v>
      </c>
      <c r="K3003" s="21" t="e">
        <f>IF(A3003&lt;&gt;"",VLOOKUP(B3003,'Ket qua do'!$C$5:$AP$50000,$K$3,TRUE)*$E$9/1000,"")</f>
        <v>#N/A</v>
      </c>
      <c r="L3003" s="21" t="e">
        <f>IF(A3003&lt;&gt;"",VLOOKUP(B3003,'Ket qua do'!$C$5:$AP$50000,$L$3,TRUE),"")</f>
        <v>#N/A</v>
      </c>
    </row>
    <row r="3004" spans="1:12" x14ac:dyDescent="0.25">
      <c r="A3004" t="e">
        <f t="shared" si="52"/>
        <v>#N/A</v>
      </c>
      <c r="B3004" s="1" t="e">
        <f>IF(A3004&lt;&gt;"",VLOOKUP(A3004,'Ket qua do'!$B$5:$CE$50000,2,TRUE),"")</f>
        <v>#N/A</v>
      </c>
      <c r="C3004" s="19" t="e">
        <f>IF(A3004&lt;&gt;"",VLOOKUP(B3004,'Ket qua do'!$C$5:$AP$50000,$C$3,TRUE)*SQRT(3)*$C$11,"")</f>
        <v>#N/A</v>
      </c>
      <c r="D3004" s="21" t="e">
        <f>IF(A3004&lt;&gt;"",VLOOKUP(B3004,'Ket qua do'!$C$5:$AP$50000,$D$3,TRUE),"")</f>
        <v>#N/A</v>
      </c>
      <c r="E3004" s="21" t="e">
        <f>IF(A3004&lt;&gt;"",VLOOKUP(B3004,'Ket qua do'!$C$5:$AP$50000,$E$3,TRUE)*$C$12,"")</f>
        <v>#N/A</v>
      </c>
      <c r="F3004" s="21" t="e">
        <f>IF(A3004&lt;&gt;"",VLOOKUP(B3004,'Ket qua do'!$C$5:$AP$50000,$F$3,TRUE),"")</f>
        <v>#N/A</v>
      </c>
      <c r="G3004" s="21" t="e">
        <f>IF(A3004&lt;&gt;"",VLOOKUP(B3004,'Ket qua do'!$C$5:$AP$50000,$G$3,TRUE),"")</f>
        <v>#N/A</v>
      </c>
      <c r="H3004" s="21" t="e">
        <f>IF(A3004&lt;&gt;"",VLOOKUP(B3004,'Ket qua do'!$C$5:$AP$50000,$H$3,TRUE),"")</f>
        <v>#N/A</v>
      </c>
      <c r="I3004" s="21" t="e">
        <f>IF(A3004&lt;&gt;"",VLOOKUP(B3004,'Ket qua do'!$C$5:$AP$50000,$I$3,TRUE)*$E$9/1000,"")</f>
        <v>#N/A</v>
      </c>
      <c r="J3004" s="21" t="e">
        <f>IF(A3004&lt;&gt;"",VLOOKUP(B3004,'Ket qua do'!$C$5:$AP$50000,$J$3,TRUE)*$E$9/1000,"")</f>
        <v>#N/A</v>
      </c>
      <c r="K3004" s="21" t="e">
        <f>IF(A3004&lt;&gt;"",VLOOKUP(B3004,'Ket qua do'!$C$5:$AP$50000,$K$3,TRUE)*$E$9/1000,"")</f>
        <v>#N/A</v>
      </c>
      <c r="L3004" s="21" t="e">
        <f>IF(A3004&lt;&gt;"",VLOOKUP(B3004,'Ket qua do'!$C$5:$AP$50000,$L$3,TRUE),"")</f>
        <v>#N/A</v>
      </c>
    </row>
    <row r="3005" spans="1:12" x14ac:dyDescent="0.25">
      <c r="A3005" t="e">
        <f t="shared" si="52"/>
        <v>#N/A</v>
      </c>
      <c r="B3005" s="1" t="e">
        <f>IF(A3005&lt;&gt;"",VLOOKUP(A3005,'Ket qua do'!$B$5:$CE$50000,2,TRUE),"")</f>
        <v>#N/A</v>
      </c>
      <c r="C3005" s="19" t="e">
        <f>IF(A3005&lt;&gt;"",VLOOKUP(B3005,'Ket qua do'!$C$5:$AP$50000,$C$3,TRUE)*SQRT(3)*$C$11,"")</f>
        <v>#N/A</v>
      </c>
      <c r="D3005" s="21" t="e">
        <f>IF(A3005&lt;&gt;"",VLOOKUP(B3005,'Ket qua do'!$C$5:$AP$50000,$D$3,TRUE),"")</f>
        <v>#N/A</v>
      </c>
      <c r="E3005" s="21" t="e">
        <f>IF(A3005&lt;&gt;"",VLOOKUP(B3005,'Ket qua do'!$C$5:$AP$50000,$E$3,TRUE)*$C$12,"")</f>
        <v>#N/A</v>
      </c>
      <c r="F3005" s="21" t="e">
        <f>IF(A3005&lt;&gt;"",VLOOKUP(B3005,'Ket qua do'!$C$5:$AP$50000,$F$3,TRUE),"")</f>
        <v>#N/A</v>
      </c>
      <c r="G3005" s="21" t="e">
        <f>IF(A3005&lt;&gt;"",VLOOKUP(B3005,'Ket qua do'!$C$5:$AP$50000,$G$3,TRUE),"")</f>
        <v>#N/A</v>
      </c>
      <c r="H3005" s="21" t="e">
        <f>IF(A3005&lt;&gt;"",VLOOKUP(B3005,'Ket qua do'!$C$5:$AP$50000,$H$3,TRUE),"")</f>
        <v>#N/A</v>
      </c>
      <c r="I3005" s="21" t="e">
        <f>IF(A3005&lt;&gt;"",VLOOKUP(B3005,'Ket qua do'!$C$5:$AP$50000,$I$3,TRUE)*$E$9/1000,"")</f>
        <v>#N/A</v>
      </c>
      <c r="J3005" s="21" t="e">
        <f>IF(A3005&lt;&gt;"",VLOOKUP(B3005,'Ket qua do'!$C$5:$AP$50000,$J$3,TRUE)*$E$9/1000,"")</f>
        <v>#N/A</v>
      </c>
      <c r="K3005" s="21" t="e">
        <f>IF(A3005&lt;&gt;"",VLOOKUP(B3005,'Ket qua do'!$C$5:$AP$50000,$K$3,TRUE)*$E$9/1000,"")</f>
        <v>#N/A</v>
      </c>
      <c r="L3005" s="21" t="e">
        <f>IF(A3005&lt;&gt;"",VLOOKUP(B3005,'Ket qua do'!$C$5:$AP$50000,$L$3,TRUE),"")</f>
        <v>#N/A</v>
      </c>
    </row>
    <row r="3006" spans="1:12" x14ac:dyDescent="0.25">
      <c r="A3006" t="e">
        <f t="shared" si="52"/>
        <v>#N/A</v>
      </c>
      <c r="B3006" s="1" t="e">
        <f>IF(A3006&lt;&gt;"",VLOOKUP(A3006,'Ket qua do'!$B$5:$CE$50000,2,TRUE),"")</f>
        <v>#N/A</v>
      </c>
      <c r="C3006" s="19" t="e">
        <f>IF(A3006&lt;&gt;"",VLOOKUP(B3006,'Ket qua do'!$C$5:$AP$50000,$C$3,TRUE)*SQRT(3)*$C$11,"")</f>
        <v>#N/A</v>
      </c>
      <c r="D3006" s="21" t="e">
        <f>IF(A3006&lt;&gt;"",VLOOKUP(B3006,'Ket qua do'!$C$5:$AP$50000,$D$3,TRUE),"")</f>
        <v>#N/A</v>
      </c>
      <c r="E3006" s="21" t="e">
        <f>IF(A3006&lt;&gt;"",VLOOKUP(B3006,'Ket qua do'!$C$5:$AP$50000,$E$3,TRUE)*$C$12,"")</f>
        <v>#N/A</v>
      </c>
      <c r="F3006" s="21" t="e">
        <f>IF(A3006&lt;&gt;"",VLOOKUP(B3006,'Ket qua do'!$C$5:$AP$50000,$F$3,TRUE),"")</f>
        <v>#N/A</v>
      </c>
      <c r="G3006" s="21" t="e">
        <f>IF(A3006&lt;&gt;"",VLOOKUP(B3006,'Ket qua do'!$C$5:$AP$50000,$G$3,TRUE),"")</f>
        <v>#N/A</v>
      </c>
      <c r="H3006" s="21" t="e">
        <f>IF(A3006&lt;&gt;"",VLOOKUP(B3006,'Ket qua do'!$C$5:$AP$50000,$H$3,TRUE),"")</f>
        <v>#N/A</v>
      </c>
      <c r="I3006" s="21" t="e">
        <f>IF(A3006&lt;&gt;"",VLOOKUP(B3006,'Ket qua do'!$C$5:$AP$50000,$I$3,TRUE)*$E$9/1000,"")</f>
        <v>#N/A</v>
      </c>
      <c r="J3006" s="21" t="e">
        <f>IF(A3006&lt;&gt;"",VLOOKUP(B3006,'Ket qua do'!$C$5:$AP$50000,$J$3,TRUE)*$E$9/1000,"")</f>
        <v>#N/A</v>
      </c>
      <c r="K3006" s="21" t="e">
        <f>IF(A3006&lt;&gt;"",VLOOKUP(B3006,'Ket qua do'!$C$5:$AP$50000,$K$3,TRUE)*$E$9/1000,"")</f>
        <v>#N/A</v>
      </c>
      <c r="L3006" s="21" t="e">
        <f>IF(A3006&lt;&gt;"",VLOOKUP(B3006,'Ket qua do'!$C$5:$AP$50000,$L$3,TRUE),"")</f>
        <v>#N/A</v>
      </c>
    </row>
    <row r="3007" spans="1:12" x14ac:dyDescent="0.25">
      <c r="A3007" t="e">
        <f t="shared" si="52"/>
        <v>#N/A</v>
      </c>
      <c r="B3007" s="1" t="e">
        <f>IF(A3007&lt;&gt;"",VLOOKUP(A3007,'Ket qua do'!$B$5:$CE$50000,2,TRUE),"")</f>
        <v>#N/A</v>
      </c>
      <c r="C3007" s="19" t="e">
        <f>IF(A3007&lt;&gt;"",VLOOKUP(B3007,'Ket qua do'!$C$5:$AP$50000,$C$3,TRUE)*SQRT(3)*$C$11,"")</f>
        <v>#N/A</v>
      </c>
      <c r="D3007" s="21" t="e">
        <f>IF(A3007&lt;&gt;"",VLOOKUP(B3007,'Ket qua do'!$C$5:$AP$50000,$D$3,TRUE),"")</f>
        <v>#N/A</v>
      </c>
      <c r="E3007" s="21" t="e">
        <f>IF(A3007&lt;&gt;"",VLOOKUP(B3007,'Ket qua do'!$C$5:$AP$50000,$E$3,TRUE)*$C$12,"")</f>
        <v>#N/A</v>
      </c>
      <c r="F3007" s="21" t="e">
        <f>IF(A3007&lt;&gt;"",VLOOKUP(B3007,'Ket qua do'!$C$5:$AP$50000,$F$3,TRUE),"")</f>
        <v>#N/A</v>
      </c>
      <c r="G3007" s="21" t="e">
        <f>IF(A3007&lt;&gt;"",VLOOKUP(B3007,'Ket qua do'!$C$5:$AP$50000,$G$3,TRUE),"")</f>
        <v>#N/A</v>
      </c>
      <c r="H3007" s="21" t="e">
        <f>IF(A3007&lt;&gt;"",VLOOKUP(B3007,'Ket qua do'!$C$5:$AP$50000,$H$3,TRUE),"")</f>
        <v>#N/A</v>
      </c>
      <c r="I3007" s="21" t="e">
        <f>IF(A3007&lt;&gt;"",VLOOKUP(B3007,'Ket qua do'!$C$5:$AP$50000,$I$3,TRUE)*$E$9/1000,"")</f>
        <v>#N/A</v>
      </c>
      <c r="J3007" s="21" t="e">
        <f>IF(A3007&lt;&gt;"",VLOOKUP(B3007,'Ket qua do'!$C$5:$AP$50000,$J$3,TRUE)*$E$9/1000,"")</f>
        <v>#N/A</v>
      </c>
      <c r="K3007" s="21" t="e">
        <f>IF(A3007&lt;&gt;"",VLOOKUP(B3007,'Ket qua do'!$C$5:$AP$50000,$K$3,TRUE)*$E$9/1000,"")</f>
        <v>#N/A</v>
      </c>
      <c r="L3007" s="21" t="e">
        <f>IF(A3007&lt;&gt;"",VLOOKUP(B3007,'Ket qua do'!$C$5:$AP$50000,$L$3,TRUE),"")</f>
        <v>#N/A</v>
      </c>
    </row>
    <row r="3008" spans="1:12" x14ac:dyDescent="0.25">
      <c r="A3008" t="e">
        <f t="shared" si="52"/>
        <v>#N/A</v>
      </c>
      <c r="B3008" s="1" t="e">
        <f>IF(A3008&lt;&gt;"",VLOOKUP(A3008,'Ket qua do'!$B$5:$CE$50000,2,TRUE),"")</f>
        <v>#N/A</v>
      </c>
      <c r="C3008" s="19" t="e">
        <f>IF(A3008&lt;&gt;"",VLOOKUP(B3008,'Ket qua do'!$C$5:$AP$50000,$C$3,TRUE)*SQRT(3)*$C$11,"")</f>
        <v>#N/A</v>
      </c>
      <c r="D3008" s="21" t="e">
        <f>IF(A3008&lt;&gt;"",VLOOKUP(B3008,'Ket qua do'!$C$5:$AP$50000,$D$3,TRUE),"")</f>
        <v>#N/A</v>
      </c>
      <c r="E3008" s="21" t="e">
        <f>IF(A3008&lt;&gt;"",VLOOKUP(B3008,'Ket qua do'!$C$5:$AP$50000,$E$3,TRUE)*$C$12,"")</f>
        <v>#N/A</v>
      </c>
      <c r="F3008" s="21" t="e">
        <f>IF(A3008&lt;&gt;"",VLOOKUP(B3008,'Ket qua do'!$C$5:$AP$50000,$F$3,TRUE),"")</f>
        <v>#N/A</v>
      </c>
      <c r="G3008" s="21" t="e">
        <f>IF(A3008&lt;&gt;"",VLOOKUP(B3008,'Ket qua do'!$C$5:$AP$50000,$G$3,TRUE),"")</f>
        <v>#N/A</v>
      </c>
      <c r="H3008" s="21" t="e">
        <f>IF(A3008&lt;&gt;"",VLOOKUP(B3008,'Ket qua do'!$C$5:$AP$50000,$H$3,TRUE),"")</f>
        <v>#N/A</v>
      </c>
      <c r="I3008" s="21" t="e">
        <f>IF(A3008&lt;&gt;"",VLOOKUP(B3008,'Ket qua do'!$C$5:$AP$50000,$I$3,TRUE)*$E$9/1000,"")</f>
        <v>#N/A</v>
      </c>
      <c r="J3008" s="21" t="e">
        <f>IF(A3008&lt;&gt;"",VLOOKUP(B3008,'Ket qua do'!$C$5:$AP$50000,$J$3,TRUE)*$E$9/1000,"")</f>
        <v>#N/A</v>
      </c>
      <c r="K3008" s="21" t="e">
        <f>IF(A3008&lt;&gt;"",VLOOKUP(B3008,'Ket qua do'!$C$5:$AP$50000,$K$3,TRUE)*$E$9/1000,"")</f>
        <v>#N/A</v>
      </c>
      <c r="L3008" s="21" t="e">
        <f>IF(A3008&lt;&gt;"",VLOOKUP(B3008,'Ket qua do'!$C$5:$AP$50000,$L$3,TRUE),"")</f>
        <v>#N/A</v>
      </c>
    </row>
    <row r="3009" spans="1:12" x14ac:dyDescent="0.25">
      <c r="A3009" t="e">
        <f t="shared" si="52"/>
        <v>#N/A</v>
      </c>
      <c r="B3009" s="1" t="e">
        <f>IF(A3009&lt;&gt;"",VLOOKUP(A3009,'Ket qua do'!$B$5:$CE$50000,2,TRUE),"")</f>
        <v>#N/A</v>
      </c>
      <c r="C3009" s="19" t="e">
        <f>IF(A3009&lt;&gt;"",VLOOKUP(B3009,'Ket qua do'!$C$5:$AP$50000,$C$3,TRUE)*SQRT(3)*$C$11,"")</f>
        <v>#N/A</v>
      </c>
      <c r="D3009" s="21" t="e">
        <f>IF(A3009&lt;&gt;"",VLOOKUP(B3009,'Ket qua do'!$C$5:$AP$50000,$D$3,TRUE),"")</f>
        <v>#N/A</v>
      </c>
      <c r="E3009" s="21" t="e">
        <f>IF(A3009&lt;&gt;"",VLOOKUP(B3009,'Ket qua do'!$C$5:$AP$50000,$E$3,TRUE)*$C$12,"")</f>
        <v>#N/A</v>
      </c>
      <c r="F3009" s="21" t="e">
        <f>IF(A3009&lt;&gt;"",VLOOKUP(B3009,'Ket qua do'!$C$5:$AP$50000,$F$3,TRUE),"")</f>
        <v>#N/A</v>
      </c>
      <c r="G3009" s="21" t="e">
        <f>IF(A3009&lt;&gt;"",VLOOKUP(B3009,'Ket qua do'!$C$5:$AP$50000,$G$3,TRUE),"")</f>
        <v>#N/A</v>
      </c>
      <c r="H3009" s="21" t="e">
        <f>IF(A3009&lt;&gt;"",VLOOKUP(B3009,'Ket qua do'!$C$5:$AP$50000,$H$3,TRUE),"")</f>
        <v>#N/A</v>
      </c>
      <c r="I3009" s="21" t="e">
        <f>IF(A3009&lt;&gt;"",VLOOKUP(B3009,'Ket qua do'!$C$5:$AP$50000,$I$3,TRUE)*$E$9/1000,"")</f>
        <v>#N/A</v>
      </c>
      <c r="J3009" s="21" t="e">
        <f>IF(A3009&lt;&gt;"",VLOOKUP(B3009,'Ket qua do'!$C$5:$AP$50000,$J$3,TRUE)*$E$9/1000,"")</f>
        <v>#N/A</v>
      </c>
      <c r="K3009" s="21" t="e">
        <f>IF(A3009&lt;&gt;"",VLOOKUP(B3009,'Ket qua do'!$C$5:$AP$50000,$K$3,TRUE)*$E$9/1000,"")</f>
        <v>#N/A</v>
      </c>
      <c r="L3009" s="21" t="e">
        <f>IF(A3009&lt;&gt;"",VLOOKUP(B3009,'Ket qua do'!$C$5:$AP$50000,$L$3,TRUE),"")</f>
        <v>#N/A</v>
      </c>
    </row>
    <row r="3010" spans="1:12" x14ac:dyDescent="0.25">
      <c r="A3010" t="e">
        <f t="shared" si="52"/>
        <v>#N/A</v>
      </c>
      <c r="B3010" s="1" t="e">
        <f>IF(A3010&lt;&gt;"",VLOOKUP(A3010,'Ket qua do'!$B$5:$CE$50000,2,TRUE),"")</f>
        <v>#N/A</v>
      </c>
      <c r="C3010" s="19" t="e">
        <f>IF(A3010&lt;&gt;"",VLOOKUP(B3010,'Ket qua do'!$C$5:$AP$50000,$C$3,TRUE)*SQRT(3)*$C$11,"")</f>
        <v>#N/A</v>
      </c>
      <c r="D3010" s="21" t="e">
        <f>IF(A3010&lt;&gt;"",VLOOKUP(B3010,'Ket qua do'!$C$5:$AP$50000,$D$3,TRUE),"")</f>
        <v>#N/A</v>
      </c>
      <c r="E3010" s="21" t="e">
        <f>IF(A3010&lt;&gt;"",VLOOKUP(B3010,'Ket qua do'!$C$5:$AP$50000,$E$3,TRUE)*$C$12,"")</f>
        <v>#N/A</v>
      </c>
      <c r="F3010" s="21" t="e">
        <f>IF(A3010&lt;&gt;"",VLOOKUP(B3010,'Ket qua do'!$C$5:$AP$50000,$F$3,TRUE),"")</f>
        <v>#N/A</v>
      </c>
      <c r="G3010" s="21" t="e">
        <f>IF(A3010&lt;&gt;"",VLOOKUP(B3010,'Ket qua do'!$C$5:$AP$50000,$G$3,TRUE),"")</f>
        <v>#N/A</v>
      </c>
      <c r="H3010" s="21" t="e">
        <f>IF(A3010&lt;&gt;"",VLOOKUP(B3010,'Ket qua do'!$C$5:$AP$50000,$H$3,TRUE),"")</f>
        <v>#N/A</v>
      </c>
      <c r="I3010" s="21" t="e">
        <f>IF(A3010&lt;&gt;"",VLOOKUP(B3010,'Ket qua do'!$C$5:$AP$50000,$I$3,TRUE)*$E$9/1000,"")</f>
        <v>#N/A</v>
      </c>
      <c r="J3010" s="21" t="e">
        <f>IF(A3010&lt;&gt;"",VLOOKUP(B3010,'Ket qua do'!$C$5:$AP$50000,$J$3,TRUE)*$E$9/1000,"")</f>
        <v>#N/A</v>
      </c>
      <c r="K3010" s="21" t="e">
        <f>IF(A3010&lt;&gt;"",VLOOKUP(B3010,'Ket qua do'!$C$5:$AP$50000,$K$3,TRUE)*$E$9/1000,"")</f>
        <v>#N/A</v>
      </c>
      <c r="L3010" s="21" t="e">
        <f>IF(A3010&lt;&gt;"",VLOOKUP(B3010,'Ket qua do'!$C$5:$AP$50000,$L$3,TRUE),"")</f>
        <v>#N/A</v>
      </c>
    </row>
    <row r="3011" spans="1:12" x14ac:dyDescent="0.25">
      <c r="A3011" t="e">
        <f t="shared" si="52"/>
        <v>#N/A</v>
      </c>
      <c r="B3011" s="1" t="e">
        <f>IF(A3011&lt;&gt;"",VLOOKUP(A3011,'Ket qua do'!$B$5:$CE$50000,2,TRUE),"")</f>
        <v>#N/A</v>
      </c>
      <c r="C3011" s="19" t="e">
        <f>IF(A3011&lt;&gt;"",VLOOKUP(B3011,'Ket qua do'!$C$5:$AP$50000,$C$3,TRUE)*SQRT(3)*$C$11,"")</f>
        <v>#N/A</v>
      </c>
      <c r="D3011" s="21" t="e">
        <f>IF(A3011&lt;&gt;"",VLOOKUP(B3011,'Ket qua do'!$C$5:$AP$50000,$D$3,TRUE),"")</f>
        <v>#N/A</v>
      </c>
      <c r="E3011" s="21" t="e">
        <f>IF(A3011&lt;&gt;"",VLOOKUP(B3011,'Ket qua do'!$C$5:$AP$50000,$E$3,TRUE)*$C$12,"")</f>
        <v>#N/A</v>
      </c>
      <c r="F3011" s="21" t="e">
        <f>IF(A3011&lt;&gt;"",VLOOKUP(B3011,'Ket qua do'!$C$5:$AP$50000,$F$3,TRUE),"")</f>
        <v>#N/A</v>
      </c>
      <c r="G3011" s="21" t="e">
        <f>IF(A3011&lt;&gt;"",VLOOKUP(B3011,'Ket qua do'!$C$5:$AP$50000,$G$3,TRUE),"")</f>
        <v>#N/A</v>
      </c>
      <c r="H3011" s="21" t="e">
        <f>IF(A3011&lt;&gt;"",VLOOKUP(B3011,'Ket qua do'!$C$5:$AP$50000,$H$3,TRUE),"")</f>
        <v>#N/A</v>
      </c>
      <c r="I3011" s="21" t="e">
        <f>IF(A3011&lt;&gt;"",VLOOKUP(B3011,'Ket qua do'!$C$5:$AP$50000,$I$3,TRUE)*$E$9/1000,"")</f>
        <v>#N/A</v>
      </c>
      <c r="J3011" s="21" t="e">
        <f>IF(A3011&lt;&gt;"",VLOOKUP(B3011,'Ket qua do'!$C$5:$AP$50000,$J$3,TRUE)*$E$9/1000,"")</f>
        <v>#N/A</v>
      </c>
      <c r="K3011" s="21" t="e">
        <f>IF(A3011&lt;&gt;"",VLOOKUP(B3011,'Ket qua do'!$C$5:$AP$50000,$K$3,TRUE)*$E$9/1000,"")</f>
        <v>#N/A</v>
      </c>
      <c r="L3011" s="21" t="e">
        <f>IF(A3011&lt;&gt;"",VLOOKUP(B3011,'Ket qua do'!$C$5:$AP$50000,$L$3,TRUE),"")</f>
        <v>#N/A</v>
      </c>
    </row>
    <row r="3012" spans="1:12" x14ac:dyDescent="0.25">
      <c r="A3012" t="e">
        <f t="shared" si="52"/>
        <v>#N/A</v>
      </c>
      <c r="B3012" s="1" t="e">
        <f>IF(A3012&lt;&gt;"",VLOOKUP(A3012,'Ket qua do'!$B$5:$CE$50000,2,TRUE),"")</f>
        <v>#N/A</v>
      </c>
      <c r="C3012" s="19" t="e">
        <f>IF(A3012&lt;&gt;"",VLOOKUP(B3012,'Ket qua do'!$C$5:$AP$50000,$C$3,TRUE)*SQRT(3)*$C$11,"")</f>
        <v>#N/A</v>
      </c>
      <c r="D3012" s="21" t="e">
        <f>IF(A3012&lt;&gt;"",VLOOKUP(B3012,'Ket qua do'!$C$5:$AP$50000,$D$3,TRUE),"")</f>
        <v>#N/A</v>
      </c>
      <c r="E3012" s="21" t="e">
        <f>IF(A3012&lt;&gt;"",VLOOKUP(B3012,'Ket qua do'!$C$5:$AP$50000,$E$3,TRUE)*$C$12,"")</f>
        <v>#N/A</v>
      </c>
      <c r="F3012" s="21" t="e">
        <f>IF(A3012&lt;&gt;"",VLOOKUP(B3012,'Ket qua do'!$C$5:$AP$50000,$F$3,TRUE),"")</f>
        <v>#N/A</v>
      </c>
      <c r="G3012" s="21" t="e">
        <f>IF(A3012&lt;&gt;"",VLOOKUP(B3012,'Ket qua do'!$C$5:$AP$50000,$G$3,TRUE),"")</f>
        <v>#N/A</v>
      </c>
      <c r="H3012" s="21" t="e">
        <f>IF(A3012&lt;&gt;"",VLOOKUP(B3012,'Ket qua do'!$C$5:$AP$50000,$H$3,TRUE),"")</f>
        <v>#N/A</v>
      </c>
      <c r="I3012" s="21" t="e">
        <f>IF(A3012&lt;&gt;"",VLOOKUP(B3012,'Ket qua do'!$C$5:$AP$50000,$I$3,TRUE)*$E$9/1000,"")</f>
        <v>#N/A</v>
      </c>
      <c r="J3012" s="21" t="e">
        <f>IF(A3012&lt;&gt;"",VLOOKUP(B3012,'Ket qua do'!$C$5:$AP$50000,$J$3,TRUE)*$E$9/1000,"")</f>
        <v>#N/A</v>
      </c>
      <c r="K3012" s="21" t="e">
        <f>IF(A3012&lt;&gt;"",VLOOKUP(B3012,'Ket qua do'!$C$5:$AP$50000,$K$3,TRUE)*$E$9/1000,"")</f>
        <v>#N/A</v>
      </c>
      <c r="L3012" s="21" t="e">
        <f>IF(A3012&lt;&gt;"",VLOOKUP(B3012,'Ket qua do'!$C$5:$AP$50000,$L$3,TRUE),"")</f>
        <v>#N/A</v>
      </c>
    </row>
    <row r="3013" spans="1:12" x14ac:dyDescent="0.25">
      <c r="A3013" t="e">
        <f t="shared" si="52"/>
        <v>#N/A</v>
      </c>
      <c r="B3013" s="1" t="e">
        <f>IF(A3013&lt;&gt;"",VLOOKUP(A3013,'Ket qua do'!$B$5:$CE$50000,2,TRUE),"")</f>
        <v>#N/A</v>
      </c>
      <c r="C3013" s="19" t="e">
        <f>IF(A3013&lt;&gt;"",VLOOKUP(B3013,'Ket qua do'!$C$5:$AP$50000,$C$3,TRUE)*SQRT(3)*$C$11,"")</f>
        <v>#N/A</v>
      </c>
      <c r="D3013" s="21" t="e">
        <f>IF(A3013&lt;&gt;"",VLOOKUP(B3013,'Ket qua do'!$C$5:$AP$50000,$D$3,TRUE),"")</f>
        <v>#N/A</v>
      </c>
      <c r="E3013" s="21" t="e">
        <f>IF(A3013&lt;&gt;"",VLOOKUP(B3013,'Ket qua do'!$C$5:$AP$50000,$E$3,TRUE)*$C$12,"")</f>
        <v>#N/A</v>
      </c>
      <c r="F3013" s="21" t="e">
        <f>IF(A3013&lt;&gt;"",VLOOKUP(B3013,'Ket qua do'!$C$5:$AP$50000,$F$3,TRUE),"")</f>
        <v>#N/A</v>
      </c>
      <c r="G3013" s="21" t="e">
        <f>IF(A3013&lt;&gt;"",VLOOKUP(B3013,'Ket qua do'!$C$5:$AP$50000,$G$3,TRUE),"")</f>
        <v>#N/A</v>
      </c>
      <c r="H3013" s="21" t="e">
        <f>IF(A3013&lt;&gt;"",VLOOKUP(B3013,'Ket qua do'!$C$5:$AP$50000,$H$3,TRUE),"")</f>
        <v>#N/A</v>
      </c>
      <c r="I3013" s="21" t="e">
        <f>IF(A3013&lt;&gt;"",VLOOKUP(B3013,'Ket qua do'!$C$5:$AP$50000,$I$3,TRUE)*$E$9/1000,"")</f>
        <v>#N/A</v>
      </c>
      <c r="J3013" s="21" t="e">
        <f>IF(A3013&lt;&gt;"",VLOOKUP(B3013,'Ket qua do'!$C$5:$AP$50000,$J$3,TRUE)*$E$9/1000,"")</f>
        <v>#N/A</v>
      </c>
      <c r="K3013" s="21" t="e">
        <f>IF(A3013&lt;&gt;"",VLOOKUP(B3013,'Ket qua do'!$C$5:$AP$50000,$K$3,TRUE)*$E$9/1000,"")</f>
        <v>#N/A</v>
      </c>
      <c r="L3013" s="21" t="e">
        <f>IF(A3013&lt;&gt;"",VLOOKUP(B3013,'Ket qua do'!$C$5:$AP$50000,$L$3,TRUE),"")</f>
        <v>#N/A</v>
      </c>
    </row>
    <row r="3014" spans="1:12" x14ac:dyDescent="0.25">
      <c r="A3014" t="e">
        <f t="shared" si="52"/>
        <v>#N/A</v>
      </c>
      <c r="B3014" s="1" t="e">
        <f>IF(A3014&lt;&gt;"",VLOOKUP(A3014,'Ket qua do'!$B$5:$CE$50000,2,TRUE),"")</f>
        <v>#N/A</v>
      </c>
      <c r="C3014" s="19" t="e">
        <f>IF(A3014&lt;&gt;"",VLOOKUP(B3014,'Ket qua do'!$C$5:$AP$50000,$C$3,TRUE)*SQRT(3)*$C$11,"")</f>
        <v>#N/A</v>
      </c>
      <c r="D3014" s="21" t="e">
        <f>IF(A3014&lt;&gt;"",VLOOKUP(B3014,'Ket qua do'!$C$5:$AP$50000,$D$3,TRUE),"")</f>
        <v>#N/A</v>
      </c>
      <c r="E3014" s="21" t="e">
        <f>IF(A3014&lt;&gt;"",VLOOKUP(B3014,'Ket qua do'!$C$5:$AP$50000,$E$3,TRUE)*$C$12,"")</f>
        <v>#N/A</v>
      </c>
      <c r="F3014" s="21" t="e">
        <f>IF(A3014&lt;&gt;"",VLOOKUP(B3014,'Ket qua do'!$C$5:$AP$50000,$F$3,TRUE),"")</f>
        <v>#N/A</v>
      </c>
      <c r="G3014" s="21" t="e">
        <f>IF(A3014&lt;&gt;"",VLOOKUP(B3014,'Ket qua do'!$C$5:$AP$50000,$G$3,TRUE),"")</f>
        <v>#N/A</v>
      </c>
      <c r="H3014" s="21" t="e">
        <f>IF(A3014&lt;&gt;"",VLOOKUP(B3014,'Ket qua do'!$C$5:$AP$50000,$H$3,TRUE),"")</f>
        <v>#N/A</v>
      </c>
      <c r="I3014" s="21" t="e">
        <f>IF(A3014&lt;&gt;"",VLOOKUP(B3014,'Ket qua do'!$C$5:$AP$50000,$I$3,TRUE)*$E$9/1000,"")</f>
        <v>#N/A</v>
      </c>
      <c r="J3014" s="21" t="e">
        <f>IF(A3014&lt;&gt;"",VLOOKUP(B3014,'Ket qua do'!$C$5:$AP$50000,$J$3,TRUE)*$E$9/1000,"")</f>
        <v>#N/A</v>
      </c>
      <c r="K3014" s="21" t="e">
        <f>IF(A3014&lt;&gt;"",VLOOKUP(B3014,'Ket qua do'!$C$5:$AP$50000,$K$3,TRUE)*$E$9/1000,"")</f>
        <v>#N/A</v>
      </c>
      <c r="L3014" s="21" t="e">
        <f>IF(A3014&lt;&gt;"",VLOOKUP(B3014,'Ket qua do'!$C$5:$AP$50000,$L$3,TRUE),"")</f>
        <v>#N/A</v>
      </c>
    </row>
    <row r="3015" spans="1:12" x14ac:dyDescent="0.25">
      <c r="A3015" t="e">
        <f t="shared" si="52"/>
        <v>#N/A</v>
      </c>
      <c r="B3015" s="1" t="e">
        <f>IF(A3015&lt;&gt;"",VLOOKUP(A3015,'Ket qua do'!$B$5:$CE$50000,2,TRUE),"")</f>
        <v>#N/A</v>
      </c>
      <c r="C3015" s="19" t="e">
        <f>IF(A3015&lt;&gt;"",VLOOKUP(B3015,'Ket qua do'!$C$5:$AP$50000,$C$3,TRUE)*SQRT(3)*$C$11,"")</f>
        <v>#N/A</v>
      </c>
      <c r="D3015" s="21" t="e">
        <f>IF(A3015&lt;&gt;"",VLOOKUP(B3015,'Ket qua do'!$C$5:$AP$50000,$D$3,TRUE),"")</f>
        <v>#N/A</v>
      </c>
      <c r="E3015" s="21" t="e">
        <f>IF(A3015&lt;&gt;"",VLOOKUP(B3015,'Ket qua do'!$C$5:$AP$50000,$E$3,TRUE)*$C$12,"")</f>
        <v>#N/A</v>
      </c>
      <c r="F3015" s="21" t="e">
        <f>IF(A3015&lt;&gt;"",VLOOKUP(B3015,'Ket qua do'!$C$5:$AP$50000,$F$3,TRUE),"")</f>
        <v>#N/A</v>
      </c>
      <c r="G3015" s="21" t="e">
        <f>IF(A3015&lt;&gt;"",VLOOKUP(B3015,'Ket qua do'!$C$5:$AP$50000,$G$3,TRUE),"")</f>
        <v>#N/A</v>
      </c>
      <c r="H3015" s="21" t="e">
        <f>IF(A3015&lt;&gt;"",VLOOKUP(B3015,'Ket qua do'!$C$5:$AP$50000,$H$3,TRUE),"")</f>
        <v>#N/A</v>
      </c>
      <c r="I3015" s="21" t="e">
        <f>IF(A3015&lt;&gt;"",VLOOKUP(B3015,'Ket qua do'!$C$5:$AP$50000,$I$3,TRUE)*$E$9/1000,"")</f>
        <v>#N/A</v>
      </c>
      <c r="J3015" s="21" t="e">
        <f>IF(A3015&lt;&gt;"",VLOOKUP(B3015,'Ket qua do'!$C$5:$AP$50000,$J$3,TRUE)*$E$9/1000,"")</f>
        <v>#N/A</v>
      </c>
      <c r="K3015" s="21" t="e">
        <f>IF(A3015&lt;&gt;"",VLOOKUP(B3015,'Ket qua do'!$C$5:$AP$50000,$K$3,TRUE)*$E$9/1000,"")</f>
        <v>#N/A</v>
      </c>
      <c r="L3015" s="21" t="e">
        <f>IF(A3015&lt;&gt;"",VLOOKUP(B3015,'Ket qua do'!$C$5:$AP$50000,$L$3,TRUE),"")</f>
        <v>#N/A</v>
      </c>
    </row>
    <row r="3016" spans="1:12" x14ac:dyDescent="0.25">
      <c r="A3016" t="e">
        <f t="shared" si="52"/>
        <v>#N/A</v>
      </c>
      <c r="B3016" s="1" t="e">
        <f>IF(A3016&lt;&gt;"",VLOOKUP(A3016,'Ket qua do'!$B$5:$CE$50000,2,TRUE),"")</f>
        <v>#N/A</v>
      </c>
      <c r="C3016" s="19" t="e">
        <f>IF(A3016&lt;&gt;"",VLOOKUP(B3016,'Ket qua do'!$C$5:$AP$50000,$C$3,TRUE)*SQRT(3)*$C$11,"")</f>
        <v>#N/A</v>
      </c>
      <c r="D3016" s="21" t="e">
        <f>IF(A3016&lt;&gt;"",VLOOKUP(B3016,'Ket qua do'!$C$5:$AP$50000,$D$3,TRUE),"")</f>
        <v>#N/A</v>
      </c>
      <c r="E3016" s="21" t="e">
        <f>IF(A3016&lt;&gt;"",VLOOKUP(B3016,'Ket qua do'!$C$5:$AP$50000,$E$3,TRUE)*$C$12,"")</f>
        <v>#N/A</v>
      </c>
      <c r="F3016" s="21" t="e">
        <f>IF(A3016&lt;&gt;"",VLOOKUP(B3016,'Ket qua do'!$C$5:$AP$50000,$F$3,TRUE),"")</f>
        <v>#N/A</v>
      </c>
      <c r="G3016" s="21" t="e">
        <f>IF(A3016&lt;&gt;"",VLOOKUP(B3016,'Ket qua do'!$C$5:$AP$50000,$G$3,TRUE),"")</f>
        <v>#N/A</v>
      </c>
      <c r="H3016" s="21" t="e">
        <f>IF(A3016&lt;&gt;"",VLOOKUP(B3016,'Ket qua do'!$C$5:$AP$50000,$H$3,TRUE),"")</f>
        <v>#N/A</v>
      </c>
      <c r="I3016" s="21" t="e">
        <f>IF(A3016&lt;&gt;"",VLOOKUP(B3016,'Ket qua do'!$C$5:$AP$50000,$I$3,TRUE)*$E$9/1000,"")</f>
        <v>#N/A</v>
      </c>
      <c r="J3016" s="21" t="e">
        <f>IF(A3016&lt;&gt;"",VLOOKUP(B3016,'Ket qua do'!$C$5:$AP$50000,$J$3,TRUE)*$E$9/1000,"")</f>
        <v>#N/A</v>
      </c>
      <c r="K3016" s="21" t="e">
        <f>IF(A3016&lt;&gt;"",VLOOKUP(B3016,'Ket qua do'!$C$5:$AP$50000,$K$3,TRUE)*$E$9/1000,"")</f>
        <v>#N/A</v>
      </c>
      <c r="L3016" s="21" t="e">
        <f>IF(A3016&lt;&gt;"",VLOOKUP(B3016,'Ket qua do'!$C$5:$AP$50000,$L$3,TRUE),"")</f>
        <v>#N/A</v>
      </c>
    </row>
    <row r="3017" spans="1:12" x14ac:dyDescent="0.25">
      <c r="A3017" t="e">
        <f t="shared" si="52"/>
        <v>#N/A</v>
      </c>
      <c r="B3017" s="1" t="e">
        <f>IF(A3017&lt;&gt;"",VLOOKUP(A3017,'Ket qua do'!$B$5:$CE$50000,2,TRUE),"")</f>
        <v>#N/A</v>
      </c>
      <c r="C3017" s="19" t="e">
        <f>IF(A3017&lt;&gt;"",VLOOKUP(B3017,'Ket qua do'!$C$5:$AP$50000,$C$3,TRUE)*SQRT(3)*$C$11,"")</f>
        <v>#N/A</v>
      </c>
      <c r="D3017" s="21" t="e">
        <f>IF(A3017&lt;&gt;"",VLOOKUP(B3017,'Ket qua do'!$C$5:$AP$50000,$D$3,TRUE),"")</f>
        <v>#N/A</v>
      </c>
      <c r="E3017" s="21" t="e">
        <f>IF(A3017&lt;&gt;"",VLOOKUP(B3017,'Ket qua do'!$C$5:$AP$50000,$E$3,TRUE)*$C$12,"")</f>
        <v>#N/A</v>
      </c>
      <c r="F3017" s="21" t="e">
        <f>IF(A3017&lt;&gt;"",VLOOKUP(B3017,'Ket qua do'!$C$5:$AP$50000,$F$3,TRUE),"")</f>
        <v>#N/A</v>
      </c>
      <c r="G3017" s="21" t="e">
        <f>IF(A3017&lt;&gt;"",VLOOKUP(B3017,'Ket qua do'!$C$5:$AP$50000,$G$3,TRUE),"")</f>
        <v>#N/A</v>
      </c>
      <c r="H3017" s="21" t="e">
        <f>IF(A3017&lt;&gt;"",VLOOKUP(B3017,'Ket qua do'!$C$5:$AP$50000,$H$3,TRUE),"")</f>
        <v>#N/A</v>
      </c>
      <c r="I3017" s="21" t="e">
        <f>IF(A3017&lt;&gt;"",VLOOKUP(B3017,'Ket qua do'!$C$5:$AP$50000,$I$3,TRUE)*$E$9/1000,"")</f>
        <v>#N/A</v>
      </c>
      <c r="J3017" s="21" t="e">
        <f>IF(A3017&lt;&gt;"",VLOOKUP(B3017,'Ket qua do'!$C$5:$AP$50000,$J$3,TRUE)*$E$9/1000,"")</f>
        <v>#N/A</v>
      </c>
      <c r="K3017" s="21" t="e">
        <f>IF(A3017&lt;&gt;"",VLOOKUP(B3017,'Ket qua do'!$C$5:$AP$50000,$K$3,TRUE)*$E$9/1000,"")</f>
        <v>#N/A</v>
      </c>
      <c r="L3017" s="21" t="e">
        <f>IF(A3017&lt;&gt;"",VLOOKUP(B3017,'Ket qua do'!$C$5:$AP$50000,$L$3,TRUE),"")</f>
        <v>#N/A</v>
      </c>
    </row>
    <row r="3018" spans="1:12" x14ac:dyDescent="0.25">
      <c r="A3018" t="e">
        <f t="shared" si="52"/>
        <v>#N/A</v>
      </c>
      <c r="B3018" s="1" t="e">
        <f>IF(A3018&lt;&gt;"",VLOOKUP(A3018,'Ket qua do'!$B$5:$CE$50000,2,TRUE),"")</f>
        <v>#N/A</v>
      </c>
      <c r="C3018" s="19" t="e">
        <f>IF(A3018&lt;&gt;"",VLOOKUP(B3018,'Ket qua do'!$C$5:$AP$50000,$C$3,TRUE)*SQRT(3)*$C$11,"")</f>
        <v>#N/A</v>
      </c>
      <c r="D3018" s="21" t="e">
        <f>IF(A3018&lt;&gt;"",VLOOKUP(B3018,'Ket qua do'!$C$5:$AP$50000,$D$3,TRUE),"")</f>
        <v>#N/A</v>
      </c>
      <c r="E3018" s="21" t="e">
        <f>IF(A3018&lt;&gt;"",VLOOKUP(B3018,'Ket qua do'!$C$5:$AP$50000,$E$3,TRUE)*$C$12,"")</f>
        <v>#N/A</v>
      </c>
      <c r="F3018" s="21" t="e">
        <f>IF(A3018&lt;&gt;"",VLOOKUP(B3018,'Ket qua do'!$C$5:$AP$50000,$F$3,TRUE),"")</f>
        <v>#N/A</v>
      </c>
      <c r="G3018" s="21" t="e">
        <f>IF(A3018&lt;&gt;"",VLOOKUP(B3018,'Ket qua do'!$C$5:$AP$50000,$G$3,TRUE),"")</f>
        <v>#N/A</v>
      </c>
      <c r="H3018" s="21" t="e">
        <f>IF(A3018&lt;&gt;"",VLOOKUP(B3018,'Ket qua do'!$C$5:$AP$50000,$H$3,TRUE),"")</f>
        <v>#N/A</v>
      </c>
      <c r="I3018" s="21" t="e">
        <f>IF(A3018&lt;&gt;"",VLOOKUP(B3018,'Ket qua do'!$C$5:$AP$50000,$I$3,TRUE)*$E$9/1000,"")</f>
        <v>#N/A</v>
      </c>
      <c r="J3018" s="21" t="e">
        <f>IF(A3018&lt;&gt;"",VLOOKUP(B3018,'Ket qua do'!$C$5:$AP$50000,$J$3,TRUE)*$E$9/1000,"")</f>
        <v>#N/A</v>
      </c>
      <c r="K3018" s="21" t="e">
        <f>IF(A3018&lt;&gt;"",VLOOKUP(B3018,'Ket qua do'!$C$5:$AP$50000,$K$3,TRUE)*$E$9/1000,"")</f>
        <v>#N/A</v>
      </c>
      <c r="L3018" s="21" t="e">
        <f>IF(A3018&lt;&gt;"",VLOOKUP(B3018,'Ket qua do'!$C$5:$AP$50000,$L$3,TRUE),"")</f>
        <v>#N/A</v>
      </c>
    </row>
    <row r="3019" spans="1:12" x14ac:dyDescent="0.25">
      <c r="A3019" t="e">
        <f t="shared" si="52"/>
        <v>#N/A</v>
      </c>
      <c r="B3019" s="1" t="e">
        <f>IF(A3019&lt;&gt;"",VLOOKUP(A3019,'Ket qua do'!$B$5:$CE$50000,2,TRUE),"")</f>
        <v>#N/A</v>
      </c>
      <c r="C3019" s="19" t="e">
        <f>IF(A3019&lt;&gt;"",VLOOKUP(B3019,'Ket qua do'!$C$5:$AP$50000,$C$3,TRUE)*SQRT(3)*$C$11,"")</f>
        <v>#N/A</v>
      </c>
      <c r="D3019" s="21" t="e">
        <f>IF(A3019&lt;&gt;"",VLOOKUP(B3019,'Ket qua do'!$C$5:$AP$50000,$D$3,TRUE),"")</f>
        <v>#N/A</v>
      </c>
      <c r="E3019" s="21" t="e">
        <f>IF(A3019&lt;&gt;"",VLOOKUP(B3019,'Ket qua do'!$C$5:$AP$50000,$E$3,TRUE)*$C$12,"")</f>
        <v>#N/A</v>
      </c>
      <c r="F3019" s="21" t="e">
        <f>IF(A3019&lt;&gt;"",VLOOKUP(B3019,'Ket qua do'!$C$5:$AP$50000,$F$3,TRUE),"")</f>
        <v>#N/A</v>
      </c>
      <c r="G3019" s="21" t="e">
        <f>IF(A3019&lt;&gt;"",VLOOKUP(B3019,'Ket qua do'!$C$5:$AP$50000,$G$3,TRUE),"")</f>
        <v>#N/A</v>
      </c>
      <c r="H3019" s="21" t="e">
        <f>IF(A3019&lt;&gt;"",VLOOKUP(B3019,'Ket qua do'!$C$5:$AP$50000,$H$3,TRUE),"")</f>
        <v>#N/A</v>
      </c>
      <c r="I3019" s="21" t="e">
        <f>IF(A3019&lt;&gt;"",VLOOKUP(B3019,'Ket qua do'!$C$5:$AP$50000,$I$3,TRUE)*$E$9/1000,"")</f>
        <v>#N/A</v>
      </c>
      <c r="J3019" s="21" t="e">
        <f>IF(A3019&lt;&gt;"",VLOOKUP(B3019,'Ket qua do'!$C$5:$AP$50000,$J$3,TRUE)*$E$9/1000,"")</f>
        <v>#N/A</v>
      </c>
      <c r="K3019" s="21" t="e">
        <f>IF(A3019&lt;&gt;"",VLOOKUP(B3019,'Ket qua do'!$C$5:$AP$50000,$K$3,TRUE)*$E$9/1000,"")</f>
        <v>#N/A</v>
      </c>
      <c r="L3019" s="21" t="e">
        <f>IF(A3019&lt;&gt;"",VLOOKUP(B3019,'Ket qua do'!$C$5:$AP$50000,$L$3,TRUE),"")</f>
        <v>#N/A</v>
      </c>
    </row>
    <row r="3020" spans="1:12" x14ac:dyDescent="0.25">
      <c r="A3020" t="e">
        <f t="shared" si="52"/>
        <v>#N/A</v>
      </c>
      <c r="B3020" s="1" t="e">
        <f>IF(A3020&lt;&gt;"",VLOOKUP(A3020,'Ket qua do'!$B$5:$CE$50000,2,TRUE),"")</f>
        <v>#N/A</v>
      </c>
      <c r="C3020" s="19" t="e">
        <f>IF(A3020&lt;&gt;"",VLOOKUP(B3020,'Ket qua do'!$C$5:$AP$50000,$C$3,TRUE)*SQRT(3)*$C$11,"")</f>
        <v>#N/A</v>
      </c>
      <c r="D3020" s="21" t="e">
        <f>IF(A3020&lt;&gt;"",VLOOKUP(B3020,'Ket qua do'!$C$5:$AP$50000,$D$3,TRUE),"")</f>
        <v>#N/A</v>
      </c>
      <c r="E3020" s="21" t="e">
        <f>IF(A3020&lt;&gt;"",VLOOKUP(B3020,'Ket qua do'!$C$5:$AP$50000,$E$3,TRUE)*$C$12,"")</f>
        <v>#N/A</v>
      </c>
      <c r="F3020" s="21" t="e">
        <f>IF(A3020&lt;&gt;"",VLOOKUP(B3020,'Ket qua do'!$C$5:$AP$50000,$F$3,TRUE),"")</f>
        <v>#N/A</v>
      </c>
      <c r="G3020" s="21" t="e">
        <f>IF(A3020&lt;&gt;"",VLOOKUP(B3020,'Ket qua do'!$C$5:$AP$50000,$G$3,TRUE),"")</f>
        <v>#N/A</v>
      </c>
      <c r="H3020" s="21" t="e">
        <f>IF(A3020&lt;&gt;"",VLOOKUP(B3020,'Ket qua do'!$C$5:$AP$50000,$H$3,TRUE),"")</f>
        <v>#N/A</v>
      </c>
      <c r="I3020" s="21" t="e">
        <f>IF(A3020&lt;&gt;"",VLOOKUP(B3020,'Ket qua do'!$C$5:$AP$50000,$I$3,TRUE)*$E$9/1000,"")</f>
        <v>#N/A</v>
      </c>
      <c r="J3020" s="21" t="e">
        <f>IF(A3020&lt;&gt;"",VLOOKUP(B3020,'Ket qua do'!$C$5:$AP$50000,$J$3,TRUE)*$E$9/1000,"")</f>
        <v>#N/A</v>
      </c>
      <c r="K3020" s="21" t="e">
        <f>IF(A3020&lt;&gt;"",VLOOKUP(B3020,'Ket qua do'!$C$5:$AP$50000,$K$3,TRUE)*$E$9/1000,"")</f>
        <v>#N/A</v>
      </c>
      <c r="L3020" s="21" t="e">
        <f>IF(A3020&lt;&gt;"",VLOOKUP(B3020,'Ket qua do'!$C$5:$AP$50000,$L$3,TRUE),"")</f>
        <v>#N/A</v>
      </c>
    </row>
    <row r="3021" spans="1:12" x14ac:dyDescent="0.25">
      <c r="A3021" t="e">
        <f t="shared" si="52"/>
        <v>#N/A</v>
      </c>
      <c r="B3021" s="1" t="e">
        <f>IF(A3021&lt;&gt;"",VLOOKUP(A3021,'Ket qua do'!$B$5:$CE$50000,2,TRUE),"")</f>
        <v>#N/A</v>
      </c>
      <c r="C3021" s="19" t="e">
        <f>IF(A3021&lt;&gt;"",VLOOKUP(B3021,'Ket qua do'!$C$5:$AP$50000,$C$3,TRUE)*SQRT(3)*$C$11,"")</f>
        <v>#N/A</v>
      </c>
      <c r="D3021" s="21" t="e">
        <f>IF(A3021&lt;&gt;"",VLOOKUP(B3021,'Ket qua do'!$C$5:$AP$50000,$D$3,TRUE),"")</f>
        <v>#N/A</v>
      </c>
      <c r="E3021" s="21" t="e">
        <f>IF(A3021&lt;&gt;"",VLOOKUP(B3021,'Ket qua do'!$C$5:$AP$50000,$E$3,TRUE)*$C$12,"")</f>
        <v>#N/A</v>
      </c>
      <c r="F3021" s="21" t="e">
        <f>IF(A3021&lt;&gt;"",VLOOKUP(B3021,'Ket qua do'!$C$5:$AP$50000,$F$3,TRUE),"")</f>
        <v>#N/A</v>
      </c>
      <c r="G3021" s="21" t="e">
        <f>IF(A3021&lt;&gt;"",VLOOKUP(B3021,'Ket qua do'!$C$5:$AP$50000,$G$3,TRUE),"")</f>
        <v>#N/A</v>
      </c>
      <c r="H3021" s="21" t="e">
        <f>IF(A3021&lt;&gt;"",VLOOKUP(B3021,'Ket qua do'!$C$5:$AP$50000,$H$3,TRUE),"")</f>
        <v>#N/A</v>
      </c>
      <c r="I3021" s="21" t="e">
        <f>IF(A3021&lt;&gt;"",VLOOKUP(B3021,'Ket qua do'!$C$5:$AP$50000,$I$3,TRUE)*$E$9/1000,"")</f>
        <v>#N/A</v>
      </c>
      <c r="J3021" s="21" t="e">
        <f>IF(A3021&lt;&gt;"",VLOOKUP(B3021,'Ket qua do'!$C$5:$AP$50000,$J$3,TRUE)*$E$9/1000,"")</f>
        <v>#N/A</v>
      </c>
      <c r="K3021" s="21" t="e">
        <f>IF(A3021&lt;&gt;"",VLOOKUP(B3021,'Ket qua do'!$C$5:$AP$50000,$K$3,TRUE)*$E$9/1000,"")</f>
        <v>#N/A</v>
      </c>
      <c r="L3021" s="21" t="e">
        <f>IF(A3021&lt;&gt;"",VLOOKUP(B3021,'Ket qua do'!$C$5:$AP$50000,$L$3,TRUE),"")</f>
        <v>#N/A</v>
      </c>
    </row>
    <row r="3022" spans="1:12" x14ac:dyDescent="0.25">
      <c r="A3022" t="e">
        <f t="shared" si="52"/>
        <v>#N/A</v>
      </c>
      <c r="B3022" s="1" t="e">
        <f>IF(A3022&lt;&gt;"",VLOOKUP(A3022,'Ket qua do'!$B$5:$CE$50000,2,TRUE),"")</f>
        <v>#N/A</v>
      </c>
      <c r="C3022" s="19" t="e">
        <f>IF(A3022&lt;&gt;"",VLOOKUP(B3022,'Ket qua do'!$C$5:$AP$50000,$C$3,TRUE)*SQRT(3)*$C$11,"")</f>
        <v>#N/A</v>
      </c>
      <c r="D3022" s="21" t="e">
        <f>IF(A3022&lt;&gt;"",VLOOKUP(B3022,'Ket qua do'!$C$5:$AP$50000,$D$3,TRUE),"")</f>
        <v>#N/A</v>
      </c>
      <c r="E3022" s="21" t="e">
        <f>IF(A3022&lt;&gt;"",VLOOKUP(B3022,'Ket qua do'!$C$5:$AP$50000,$E$3,TRUE)*$C$12,"")</f>
        <v>#N/A</v>
      </c>
      <c r="F3022" s="21" t="e">
        <f>IF(A3022&lt;&gt;"",VLOOKUP(B3022,'Ket qua do'!$C$5:$AP$50000,$F$3,TRUE),"")</f>
        <v>#N/A</v>
      </c>
      <c r="G3022" s="21" t="e">
        <f>IF(A3022&lt;&gt;"",VLOOKUP(B3022,'Ket qua do'!$C$5:$AP$50000,$G$3,TRUE),"")</f>
        <v>#N/A</v>
      </c>
      <c r="H3022" s="21" t="e">
        <f>IF(A3022&lt;&gt;"",VLOOKUP(B3022,'Ket qua do'!$C$5:$AP$50000,$H$3,TRUE),"")</f>
        <v>#N/A</v>
      </c>
      <c r="I3022" s="21" t="e">
        <f>IF(A3022&lt;&gt;"",VLOOKUP(B3022,'Ket qua do'!$C$5:$AP$50000,$I$3,TRUE)*$E$9/1000,"")</f>
        <v>#N/A</v>
      </c>
      <c r="J3022" s="21" t="e">
        <f>IF(A3022&lt;&gt;"",VLOOKUP(B3022,'Ket qua do'!$C$5:$AP$50000,$J$3,TRUE)*$E$9/1000,"")</f>
        <v>#N/A</v>
      </c>
      <c r="K3022" s="21" t="e">
        <f>IF(A3022&lt;&gt;"",VLOOKUP(B3022,'Ket qua do'!$C$5:$AP$50000,$K$3,TRUE)*$E$9/1000,"")</f>
        <v>#N/A</v>
      </c>
      <c r="L3022" s="21" t="e">
        <f>IF(A3022&lt;&gt;"",VLOOKUP(B3022,'Ket qua do'!$C$5:$AP$50000,$L$3,TRUE),"")</f>
        <v>#N/A</v>
      </c>
    </row>
    <row r="3023" spans="1:12" x14ac:dyDescent="0.25">
      <c r="A3023" t="e">
        <f t="shared" si="52"/>
        <v>#N/A</v>
      </c>
      <c r="B3023" s="1" t="e">
        <f>IF(A3023&lt;&gt;"",VLOOKUP(A3023,'Ket qua do'!$B$5:$CE$50000,2,TRUE),"")</f>
        <v>#N/A</v>
      </c>
      <c r="C3023" s="19" t="e">
        <f>IF(A3023&lt;&gt;"",VLOOKUP(B3023,'Ket qua do'!$C$5:$AP$50000,$C$3,TRUE)*SQRT(3)*$C$11,"")</f>
        <v>#N/A</v>
      </c>
      <c r="D3023" s="21" t="e">
        <f>IF(A3023&lt;&gt;"",VLOOKUP(B3023,'Ket qua do'!$C$5:$AP$50000,$D$3,TRUE),"")</f>
        <v>#N/A</v>
      </c>
      <c r="E3023" s="21" t="e">
        <f>IF(A3023&lt;&gt;"",VLOOKUP(B3023,'Ket qua do'!$C$5:$AP$50000,$E$3,TRUE)*$C$12,"")</f>
        <v>#N/A</v>
      </c>
      <c r="F3023" s="21" t="e">
        <f>IF(A3023&lt;&gt;"",VLOOKUP(B3023,'Ket qua do'!$C$5:$AP$50000,$F$3,TRUE),"")</f>
        <v>#N/A</v>
      </c>
      <c r="G3023" s="21" t="e">
        <f>IF(A3023&lt;&gt;"",VLOOKUP(B3023,'Ket qua do'!$C$5:$AP$50000,$G$3,TRUE),"")</f>
        <v>#N/A</v>
      </c>
      <c r="H3023" s="21" t="e">
        <f>IF(A3023&lt;&gt;"",VLOOKUP(B3023,'Ket qua do'!$C$5:$AP$50000,$H$3,TRUE),"")</f>
        <v>#N/A</v>
      </c>
      <c r="I3023" s="21" t="e">
        <f>IF(A3023&lt;&gt;"",VLOOKUP(B3023,'Ket qua do'!$C$5:$AP$50000,$I$3,TRUE)*$E$9/1000,"")</f>
        <v>#N/A</v>
      </c>
      <c r="J3023" s="21" t="e">
        <f>IF(A3023&lt;&gt;"",VLOOKUP(B3023,'Ket qua do'!$C$5:$AP$50000,$J$3,TRUE)*$E$9/1000,"")</f>
        <v>#N/A</v>
      </c>
      <c r="K3023" s="21" t="e">
        <f>IF(A3023&lt;&gt;"",VLOOKUP(B3023,'Ket qua do'!$C$5:$AP$50000,$K$3,TRUE)*$E$9/1000,"")</f>
        <v>#N/A</v>
      </c>
      <c r="L3023" s="21" t="e">
        <f>IF(A3023&lt;&gt;"",VLOOKUP(B3023,'Ket qua do'!$C$5:$AP$50000,$L$3,TRUE),"")</f>
        <v>#N/A</v>
      </c>
    </row>
    <row r="3024" spans="1:12" x14ac:dyDescent="0.25">
      <c r="A3024" t="e">
        <f t="shared" si="52"/>
        <v>#N/A</v>
      </c>
      <c r="B3024" s="1" t="e">
        <f>IF(A3024&lt;&gt;"",VLOOKUP(A3024,'Ket qua do'!$B$5:$CE$50000,2,TRUE),"")</f>
        <v>#N/A</v>
      </c>
      <c r="C3024" s="19" t="e">
        <f>IF(A3024&lt;&gt;"",VLOOKUP(B3024,'Ket qua do'!$C$5:$AP$50000,$C$3,TRUE)*SQRT(3)*$C$11,"")</f>
        <v>#N/A</v>
      </c>
      <c r="D3024" s="21" t="e">
        <f>IF(A3024&lt;&gt;"",VLOOKUP(B3024,'Ket qua do'!$C$5:$AP$50000,$D$3,TRUE),"")</f>
        <v>#N/A</v>
      </c>
      <c r="E3024" s="21" t="e">
        <f>IF(A3024&lt;&gt;"",VLOOKUP(B3024,'Ket qua do'!$C$5:$AP$50000,$E$3,TRUE)*$C$12,"")</f>
        <v>#N/A</v>
      </c>
      <c r="F3024" s="21" t="e">
        <f>IF(A3024&lt;&gt;"",VLOOKUP(B3024,'Ket qua do'!$C$5:$AP$50000,$F$3,TRUE),"")</f>
        <v>#N/A</v>
      </c>
      <c r="G3024" s="21" t="e">
        <f>IF(A3024&lt;&gt;"",VLOOKUP(B3024,'Ket qua do'!$C$5:$AP$50000,$G$3,TRUE),"")</f>
        <v>#N/A</v>
      </c>
      <c r="H3024" s="21" t="e">
        <f>IF(A3024&lt;&gt;"",VLOOKUP(B3024,'Ket qua do'!$C$5:$AP$50000,$H$3,TRUE),"")</f>
        <v>#N/A</v>
      </c>
      <c r="I3024" s="21" t="e">
        <f>IF(A3024&lt;&gt;"",VLOOKUP(B3024,'Ket qua do'!$C$5:$AP$50000,$I$3,TRUE)*$E$9/1000,"")</f>
        <v>#N/A</v>
      </c>
      <c r="J3024" s="21" t="e">
        <f>IF(A3024&lt;&gt;"",VLOOKUP(B3024,'Ket qua do'!$C$5:$AP$50000,$J$3,TRUE)*$E$9/1000,"")</f>
        <v>#N/A</v>
      </c>
      <c r="K3024" s="21" t="e">
        <f>IF(A3024&lt;&gt;"",VLOOKUP(B3024,'Ket qua do'!$C$5:$AP$50000,$K$3,TRUE)*$E$9/1000,"")</f>
        <v>#N/A</v>
      </c>
      <c r="L3024" s="21" t="e">
        <f>IF(A3024&lt;&gt;"",VLOOKUP(B3024,'Ket qua do'!$C$5:$AP$50000,$L$3,TRUE),"")</f>
        <v>#N/A</v>
      </c>
    </row>
    <row r="3025" spans="1:12" x14ac:dyDescent="0.25">
      <c r="A3025" t="e">
        <f t="shared" si="52"/>
        <v>#N/A</v>
      </c>
      <c r="B3025" s="1" t="e">
        <f>IF(A3025&lt;&gt;"",VLOOKUP(A3025,'Ket qua do'!$B$5:$CE$50000,2,TRUE),"")</f>
        <v>#N/A</v>
      </c>
      <c r="C3025" s="19" t="e">
        <f>IF(A3025&lt;&gt;"",VLOOKUP(B3025,'Ket qua do'!$C$5:$AP$50000,$C$3,TRUE)*SQRT(3)*$C$11,"")</f>
        <v>#N/A</v>
      </c>
      <c r="D3025" s="21" t="e">
        <f>IF(A3025&lt;&gt;"",VLOOKUP(B3025,'Ket qua do'!$C$5:$AP$50000,$D$3,TRUE),"")</f>
        <v>#N/A</v>
      </c>
      <c r="E3025" s="21" t="e">
        <f>IF(A3025&lt;&gt;"",VLOOKUP(B3025,'Ket qua do'!$C$5:$AP$50000,$E$3,TRUE)*$C$12,"")</f>
        <v>#N/A</v>
      </c>
      <c r="F3025" s="21" t="e">
        <f>IF(A3025&lt;&gt;"",VLOOKUP(B3025,'Ket qua do'!$C$5:$AP$50000,$F$3,TRUE),"")</f>
        <v>#N/A</v>
      </c>
      <c r="G3025" s="21" t="e">
        <f>IF(A3025&lt;&gt;"",VLOOKUP(B3025,'Ket qua do'!$C$5:$AP$50000,$G$3,TRUE),"")</f>
        <v>#N/A</v>
      </c>
      <c r="H3025" s="21" t="e">
        <f>IF(A3025&lt;&gt;"",VLOOKUP(B3025,'Ket qua do'!$C$5:$AP$50000,$H$3,TRUE),"")</f>
        <v>#N/A</v>
      </c>
      <c r="I3025" s="21" t="e">
        <f>IF(A3025&lt;&gt;"",VLOOKUP(B3025,'Ket qua do'!$C$5:$AP$50000,$I$3,TRUE)*$E$9/1000,"")</f>
        <v>#N/A</v>
      </c>
      <c r="J3025" s="21" t="e">
        <f>IF(A3025&lt;&gt;"",VLOOKUP(B3025,'Ket qua do'!$C$5:$AP$50000,$J$3,TRUE)*$E$9/1000,"")</f>
        <v>#N/A</v>
      </c>
      <c r="K3025" s="21" t="e">
        <f>IF(A3025&lt;&gt;"",VLOOKUP(B3025,'Ket qua do'!$C$5:$AP$50000,$K$3,TRUE)*$E$9/1000,"")</f>
        <v>#N/A</v>
      </c>
      <c r="L3025" s="21" t="e">
        <f>IF(A3025&lt;&gt;"",VLOOKUP(B3025,'Ket qua do'!$C$5:$AP$50000,$L$3,TRUE),"")</f>
        <v>#N/A</v>
      </c>
    </row>
    <row r="3026" spans="1:12" x14ac:dyDescent="0.25">
      <c r="A3026" t="e">
        <f t="shared" si="52"/>
        <v>#N/A</v>
      </c>
      <c r="B3026" s="1" t="e">
        <f>IF(A3026&lt;&gt;"",VLOOKUP(A3026,'Ket qua do'!$B$5:$CE$50000,2,TRUE),"")</f>
        <v>#N/A</v>
      </c>
      <c r="C3026" s="19" t="e">
        <f>IF(A3026&lt;&gt;"",VLOOKUP(B3026,'Ket qua do'!$C$5:$AP$50000,$C$3,TRUE)*SQRT(3)*$C$11,"")</f>
        <v>#N/A</v>
      </c>
      <c r="D3026" s="21" t="e">
        <f>IF(A3026&lt;&gt;"",VLOOKUP(B3026,'Ket qua do'!$C$5:$AP$50000,$D$3,TRUE),"")</f>
        <v>#N/A</v>
      </c>
      <c r="E3026" s="21" t="e">
        <f>IF(A3026&lt;&gt;"",VLOOKUP(B3026,'Ket qua do'!$C$5:$AP$50000,$E$3,TRUE)*$C$12,"")</f>
        <v>#N/A</v>
      </c>
      <c r="F3026" s="21" t="e">
        <f>IF(A3026&lt;&gt;"",VLOOKUP(B3026,'Ket qua do'!$C$5:$AP$50000,$F$3,TRUE),"")</f>
        <v>#N/A</v>
      </c>
      <c r="G3026" s="21" t="e">
        <f>IF(A3026&lt;&gt;"",VLOOKUP(B3026,'Ket qua do'!$C$5:$AP$50000,$G$3,TRUE),"")</f>
        <v>#N/A</v>
      </c>
      <c r="H3026" s="21" t="e">
        <f>IF(A3026&lt;&gt;"",VLOOKUP(B3026,'Ket qua do'!$C$5:$AP$50000,$H$3,TRUE),"")</f>
        <v>#N/A</v>
      </c>
      <c r="I3026" s="21" t="e">
        <f>IF(A3026&lt;&gt;"",VLOOKUP(B3026,'Ket qua do'!$C$5:$AP$50000,$I$3,TRUE)*$E$9/1000,"")</f>
        <v>#N/A</v>
      </c>
      <c r="J3026" s="21" t="e">
        <f>IF(A3026&lt;&gt;"",VLOOKUP(B3026,'Ket qua do'!$C$5:$AP$50000,$J$3,TRUE)*$E$9/1000,"")</f>
        <v>#N/A</v>
      </c>
      <c r="K3026" s="21" t="e">
        <f>IF(A3026&lt;&gt;"",VLOOKUP(B3026,'Ket qua do'!$C$5:$AP$50000,$K$3,TRUE)*$E$9/1000,"")</f>
        <v>#N/A</v>
      </c>
      <c r="L3026" s="21" t="e">
        <f>IF(A3026&lt;&gt;"",VLOOKUP(B3026,'Ket qua do'!$C$5:$AP$50000,$L$3,TRUE),"")</f>
        <v>#N/A</v>
      </c>
    </row>
    <row r="3027" spans="1:12" x14ac:dyDescent="0.25">
      <c r="A3027" t="e">
        <f t="shared" si="52"/>
        <v>#N/A</v>
      </c>
      <c r="B3027" s="1" t="e">
        <f>IF(A3027&lt;&gt;"",VLOOKUP(A3027,'Ket qua do'!$B$5:$CE$50000,2,TRUE),"")</f>
        <v>#N/A</v>
      </c>
      <c r="C3027" s="19" t="e">
        <f>IF(A3027&lt;&gt;"",VLOOKUP(B3027,'Ket qua do'!$C$5:$AP$50000,$C$3,TRUE)*SQRT(3)*$C$11,"")</f>
        <v>#N/A</v>
      </c>
      <c r="D3027" s="21" t="e">
        <f>IF(A3027&lt;&gt;"",VLOOKUP(B3027,'Ket qua do'!$C$5:$AP$50000,$D$3,TRUE),"")</f>
        <v>#N/A</v>
      </c>
      <c r="E3027" s="21" t="e">
        <f>IF(A3027&lt;&gt;"",VLOOKUP(B3027,'Ket qua do'!$C$5:$AP$50000,$E$3,TRUE)*$C$12,"")</f>
        <v>#N/A</v>
      </c>
      <c r="F3027" s="21" t="e">
        <f>IF(A3027&lt;&gt;"",VLOOKUP(B3027,'Ket qua do'!$C$5:$AP$50000,$F$3,TRUE),"")</f>
        <v>#N/A</v>
      </c>
      <c r="G3027" s="21" t="e">
        <f>IF(A3027&lt;&gt;"",VLOOKUP(B3027,'Ket qua do'!$C$5:$AP$50000,$G$3,TRUE),"")</f>
        <v>#N/A</v>
      </c>
      <c r="H3027" s="21" t="e">
        <f>IF(A3027&lt;&gt;"",VLOOKUP(B3027,'Ket qua do'!$C$5:$AP$50000,$H$3,TRUE),"")</f>
        <v>#N/A</v>
      </c>
      <c r="I3027" s="21" t="e">
        <f>IF(A3027&lt;&gt;"",VLOOKUP(B3027,'Ket qua do'!$C$5:$AP$50000,$I$3,TRUE)*$E$9/1000,"")</f>
        <v>#N/A</v>
      </c>
      <c r="J3027" s="21" t="e">
        <f>IF(A3027&lt;&gt;"",VLOOKUP(B3027,'Ket qua do'!$C$5:$AP$50000,$J$3,TRUE)*$E$9/1000,"")</f>
        <v>#N/A</v>
      </c>
      <c r="K3027" s="21" t="e">
        <f>IF(A3027&lt;&gt;"",VLOOKUP(B3027,'Ket qua do'!$C$5:$AP$50000,$K$3,TRUE)*$E$9/1000,"")</f>
        <v>#N/A</v>
      </c>
      <c r="L3027" s="21" t="e">
        <f>IF(A3027&lt;&gt;"",VLOOKUP(B3027,'Ket qua do'!$C$5:$AP$50000,$L$3,TRUE),"")</f>
        <v>#N/A</v>
      </c>
    </row>
    <row r="3028" spans="1:12" x14ac:dyDescent="0.25">
      <c r="A3028" t="e">
        <f t="shared" si="52"/>
        <v>#N/A</v>
      </c>
      <c r="B3028" s="1" t="e">
        <f>IF(A3028&lt;&gt;"",VLOOKUP(A3028,'Ket qua do'!$B$5:$CE$50000,2,TRUE),"")</f>
        <v>#N/A</v>
      </c>
      <c r="C3028" s="19" t="e">
        <f>IF(A3028&lt;&gt;"",VLOOKUP(B3028,'Ket qua do'!$C$5:$AP$50000,$C$3,TRUE)*SQRT(3)*$C$11,"")</f>
        <v>#N/A</v>
      </c>
      <c r="D3028" s="21" t="e">
        <f>IF(A3028&lt;&gt;"",VLOOKUP(B3028,'Ket qua do'!$C$5:$AP$50000,$D$3,TRUE),"")</f>
        <v>#N/A</v>
      </c>
      <c r="E3028" s="21" t="e">
        <f>IF(A3028&lt;&gt;"",VLOOKUP(B3028,'Ket qua do'!$C$5:$AP$50000,$E$3,TRUE)*$C$12,"")</f>
        <v>#N/A</v>
      </c>
      <c r="F3028" s="21" t="e">
        <f>IF(A3028&lt;&gt;"",VLOOKUP(B3028,'Ket qua do'!$C$5:$AP$50000,$F$3,TRUE),"")</f>
        <v>#N/A</v>
      </c>
      <c r="G3028" s="21" t="e">
        <f>IF(A3028&lt;&gt;"",VLOOKUP(B3028,'Ket qua do'!$C$5:$AP$50000,$G$3,TRUE),"")</f>
        <v>#N/A</v>
      </c>
      <c r="H3028" s="21" t="e">
        <f>IF(A3028&lt;&gt;"",VLOOKUP(B3028,'Ket qua do'!$C$5:$AP$50000,$H$3,TRUE),"")</f>
        <v>#N/A</v>
      </c>
      <c r="I3028" s="21" t="e">
        <f>IF(A3028&lt;&gt;"",VLOOKUP(B3028,'Ket qua do'!$C$5:$AP$50000,$I$3,TRUE)*$E$9/1000,"")</f>
        <v>#N/A</v>
      </c>
      <c r="J3028" s="21" t="e">
        <f>IF(A3028&lt;&gt;"",VLOOKUP(B3028,'Ket qua do'!$C$5:$AP$50000,$J$3,TRUE)*$E$9/1000,"")</f>
        <v>#N/A</v>
      </c>
      <c r="K3028" s="21" t="e">
        <f>IF(A3028&lt;&gt;"",VLOOKUP(B3028,'Ket qua do'!$C$5:$AP$50000,$K$3,TRUE)*$E$9/1000,"")</f>
        <v>#N/A</v>
      </c>
      <c r="L3028" s="21" t="e">
        <f>IF(A3028&lt;&gt;"",VLOOKUP(B3028,'Ket qua do'!$C$5:$AP$50000,$L$3,TRUE),"")</f>
        <v>#N/A</v>
      </c>
    </row>
    <row r="3029" spans="1:12" x14ac:dyDescent="0.25">
      <c r="A3029" t="e">
        <f t="shared" si="52"/>
        <v>#N/A</v>
      </c>
      <c r="B3029" s="1" t="e">
        <f>IF(A3029&lt;&gt;"",VLOOKUP(A3029,'Ket qua do'!$B$5:$CE$50000,2,TRUE),"")</f>
        <v>#N/A</v>
      </c>
      <c r="C3029" s="19" t="e">
        <f>IF(A3029&lt;&gt;"",VLOOKUP(B3029,'Ket qua do'!$C$5:$AP$50000,$C$3,TRUE)*SQRT(3)*$C$11,"")</f>
        <v>#N/A</v>
      </c>
      <c r="D3029" s="21" t="e">
        <f>IF(A3029&lt;&gt;"",VLOOKUP(B3029,'Ket qua do'!$C$5:$AP$50000,$D$3,TRUE),"")</f>
        <v>#N/A</v>
      </c>
      <c r="E3029" s="21" t="e">
        <f>IF(A3029&lt;&gt;"",VLOOKUP(B3029,'Ket qua do'!$C$5:$AP$50000,$E$3,TRUE)*$C$12,"")</f>
        <v>#N/A</v>
      </c>
      <c r="F3029" s="21" t="e">
        <f>IF(A3029&lt;&gt;"",VLOOKUP(B3029,'Ket qua do'!$C$5:$AP$50000,$F$3,TRUE),"")</f>
        <v>#N/A</v>
      </c>
      <c r="G3029" s="21" t="e">
        <f>IF(A3029&lt;&gt;"",VLOOKUP(B3029,'Ket qua do'!$C$5:$AP$50000,$G$3,TRUE),"")</f>
        <v>#N/A</v>
      </c>
      <c r="H3029" s="21" t="e">
        <f>IF(A3029&lt;&gt;"",VLOOKUP(B3029,'Ket qua do'!$C$5:$AP$50000,$H$3,TRUE),"")</f>
        <v>#N/A</v>
      </c>
      <c r="I3029" s="21" t="e">
        <f>IF(A3029&lt;&gt;"",VLOOKUP(B3029,'Ket qua do'!$C$5:$AP$50000,$I$3,TRUE)*$E$9/1000,"")</f>
        <v>#N/A</v>
      </c>
      <c r="J3029" s="21" t="e">
        <f>IF(A3029&lt;&gt;"",VLOOKUP(B3029,'Ket qua do'!$C$5:$AP$50000,$J$3,TRUE)*$E$9/1000,"")</f>
        <v>#N/A</v>
      </c>
      <c r="K3029" s="21" t="e">
        <f>IF(A3029&lt;&gt;"",VLOOKUP(B3029,'Ket qua do'!$C$5:$AP$50000,$K$3,TRUE)*$E$9/1000,"")</f>
        <v>#N/A</v>
      </c>
      <c r="L3029" s="21" t="e">
        <f>IF(A3029&lt;&gt;"",VLOOKUP(B3029,'Ket qua do'!$C$5:$AP$50000,$L$3,TRUE),"")</f>
        <v>#N/A</v>
      </c>
    </row>
    <row r="3030" spans="1:12" x14ac:dyDescent="0.25">
      <c r="A3030" t="e">
        <f t="shared" si="52"/>
        <v>#N/A</v>
      </c>
      <c r="B3030" s="1" t="e">
        <f>IF(A3030&lt;&gt;"",VLOOKUP(A3030,'Ket qua do'!$B$5:$CE$50000,2,TRUE),"")</f>
        <v>#N/A</v>
      </c>
      <c r="C3030" s="19" t="e">
        <f>IF(A3030&lt;&gt;"",VLOOKUP(B3030,'Ket qua do'!$C$5:$AP$50000,$C$3,TRUE)*SQRT(3)*$C$11,"")</f>
        <v>#N/A</v>
      </c>
      <c r="D3030" s="21" t="e">
        <f>IF(A3030&lt;&gt;"",VLOOKUP(B3030,'Ket qua do'!$C$5:$AP$50000,$D$3,TRUE),"")</f>
        <v>#N/A</v>
      </c>
      <c r="E3030" s="21" t="e">
        <f>IF(A3030&lt;&gt;"",VLOOKUP(B3030,'Ket qua do'!$C$5:$AP$50000,$E$3,TRUE)*$C$12,"")</f>
        <v>#N/A</v>
      </c>
      <c r="F3030" s="21" t="e">
        <f>IF(A3030&lt;&gt;"",VLOOKUP(B3030,'Ket qua do'!$C$5:$AP$50000,$F$3,TRUE),"")</f>
        <v>#N/A</v>
      </c>
      <c r="G3030" s="21" t="e">
        <f>IF(A3030&lt;&gt;"",VLOOKUP(B3030,'Ket qua do'!$C$5:$AP$50000,$G$3,TRUE),"")</f>
        <v>#N/A</v>
      </c>
      <c r="H3030" s="21" t="e">
        <f>IF(A3030&lt;&gt;"",VLOOKUP(B3030,'Ket qua do'!$C$5:$AP$50000,$H$3,TRUE),"")</f>
        <v>#N/A</v>
      </c>
      <c r="I3030" s="21" t="e">
        <f>IF(A3030&lt;&gt;"",VLOOKUP(B3030,'Ket qua do'!$C$5:$AP$50000,$I$3,TRUE)*$E$9/1000,"")</f>
        <v>#N/A</v>
      </c>
      <c r="J3030" s="21" t="e">
        <f>IF(A3030&lt;&gt;"",VLOOKUP(B3030,'Ket qua do'!$C$5:$AP$50000,$J$3,TRUE)*$E$9/1000,"")</f>
        <v>#N/A</v>
      </c>
      <c r="K3030" s="21" t="e">
        <f>IF(A3030&lt;&gt;"",VLOOKUP(B3030,'Ket qua do'!$C$5:$AP$50000,$K$3,TRUE)*$E$9/1000,"")</f>
        <v>#N/A</v>
      </c>
      <c r="L3030" s="21" t="e">
        <f>IF(A3030&lt;&gt;"",VLOOKUP(B3030,'Ket qua do'!$C$5:$AP$50000,$L$3,TRUE),"")</f>
        <v>#N/A</v>
      </c>
    </row>
    <row r="3031" spans="1:12" x14ac:dyDescent="0.25">
      <c r="A3031" t="e">
        <f t="shared" si="52"/>
        <v>#N/A</v>
      </c>
      <c r="B3031" s="1" t="e">
        <f>IF(A3031&lt;&gt;"",VLOOKUP(A3031,'Ket qua do'!$B$5:$CE$50000,2,TRUE),"")</f>
        <v>#N/A</v>
      </c>
      <c r="C3031" s="19" t="e">
        <f>IF(A3031&lt;&gt;"",VLOOKUP(B3031,'Ket qua do'!$C$5:$AP$50000,$C$3,TRUE)*SQRT(3)*$C$11,"")</f>
        <v>#N/A</v>
      </c>
      <c r="D3031" s="21" t="e">
        <f>IF(A3031&lt;&gt;"",VLOOKUP(B3031,'Ket qua do'!$C$5:$AP$50000,$D$3,TRUE),"")</f>
        <v>#N/A</v>
      </c>
      <c r="E3031" s="21" t="e">
        <f>IF(A3031&lt;&gt;"",VLOOKUP(B3031,'Ket qua do'!$C$5:$AP$50000,$E$3,TRUE)*$C$12,"")</f>
        <v>#N/A</v>
      </c>
      <c r="F3031" s="21" t="e">
        <f>IF(A3031&lt;&gt;"",VLOOKUP(B3031,'Ket qua do'!$C$5:$AP$50000,$F$3,TRUE),"")</f>
        <v>#N/A</v>
      </c>
      <c r="G3031" s="21" t="e">
        <f>IF(A3031&lt;&gt;"",VLOOKUP(B3031,'Ket qua do'!$C$5:$AP$50000,$G$3,TRUE),"")</f>
        <v>#N/A</v>
      </c>
      <c r="H3031" s="21" t="e">
        <f>IF(A3031&lt;&gt;"",VLOOKUP(B3031,'Ket qua do'!$C$5:$AP$50000,$H$3,TRUE),"")</f>
        <v>#N/A</v>
      </c>
      <c r="I3031" s="21" t="e">
        <f>IF(A3031&lt;&gt;"",VLOOKUP(B3031,'Ket qua do'!$C$5:$AP$50000,$I$3,TRUE)*$E$9/1000,"")</f>
        <v>#N/A</v>
      </c>
      <c r="J3031" s="21" t="e">
        <f>IF(A3031&lt;&gt;"",VLOOKUP(B3031,'Ket qua do'!$C$5:$AP$50000,$J$3,TRUE)*$E$9/1000,"")</f>
        <v>#N/A</v>
      </c>
      <c r="K3031" s="21" t="e">
        <f>IF(A3031&lt;&gt;"",VLOOKUP(B3031,'Ket qua do'!$C$5:$AP$50000,$K$3,TRUE)*$E$9/1000,"")</f>
        <v>#N/A</v>
      </c>
      <c r="L3031" s="21" t="e">
        <f>IF(A3031&lt;&gt;"",VLOOKUP(B3031,'Ket qua do'!$C$5:$AP$50000,$L$3,TRUE),"")</f>
        <v>#N/A</v>
      </c>
    </row>
    <row r="3032" spans="1:12" x14ac:dyDescent="0.25">
      <c r="A3032" t="e">
        <f t="shared" si="52"/>
        <v>#N/A</v>
      </c>
      <c r="B3032" s="1" t="e">
        <f>IF(A3032&lt;&gt;"",VLOOKUP(A3032,'Ket qua do'!$B$5:$CE$50000,2,TRUE),"")</f>
        <v>#N/A</v>
      </c>
      <c r="C3032" s="19" t="e">
        <f>IF(A3032&lt;&gt;"",VLOOKUP(B3032,'Ket qua do'!$C$5:$AP$50000,$C$3,TRUE)*SQRT(3)*$C$11,"")</f>
        <v>#N/A</v>
      </c>
      <c r="D3032" s="21" t="e">
        <f>IF(A3032&lt;&gt;"",VLOOKUP(B3032,'Ket qua do'!$C$5:$AP$50000,$D$3,TRUE),"")</f>
        <v>#N/A</v>
      </c>
      <c r="E3032" s="21" t="e">
        <f>IF(A3032&lt;&gt;"",VLOOKUP(B3032,'Ket qua do'!$C$5:$AP$50000,$E$3,TRUE)*$C$12,"")</f>
        <v>#N/A</v>
      </c>
      <c r="F3032" s="21" t="e">
        <f>IF(A3032&lt;&gt;"",VLOOKUP(B3032,'Ket qua do'!$C$5:$AP$50000,$F$3,TRUE),"")</f>
        <v>#N/A</v>
      </c>
      <c r="G3032" s="21" t="e">
        <f>IF(A3032&lt;&gt;"",VLOOKUP(B3032,'Ket qua do'!$C$5:$AP$50000,$G$3,TRUE),"")</f>
        <v>#N/A</v>
      </c>
      <c r="H3032" s="21" t="e">
        <f>IF(A3032&lt;&gt;"",VLOOKUP(B3032,'Ket qua do'!$C$5:$AP$50000,$H$3,TRUE),"")</f>
        <v>#N/A</v>
      </c>
      <c r="I3032" s="21" t="e">
        <f>IF(A3032&lt;&gt;"",VLOOKUP(B3032,'Ket qua do'!$C$5:$AP$50000,$I$3,TRUE)*$E$9/1000,"")</f>
        <v>#N/A</v>
      </c>
      <c r="J3032" s="21" t="e">
        <f>IF(A3032&lt;&gt;"",VLOOKUP(B3032,'Ket qua do'!$C$5:$AP$50000,$J$3,TRUE)*$E$9/1000,"")</f>
        <v>#N/A</v>
      </c>
      <c r="K3032" s="21" t="e">
        <f>IF(A3032&lt;&gt;"",VLOOKUP(B3032,'Ket qua do'!$C$5:$AP$50000,$K$3,TRUE)*$E$9/1000,"")</f>
        <v>#N/A</v>
      </c>
      <c r="L3032" s="21" t="e">
        <f>IF(A3032&lt;&gt;"",VLOOKUP(B3032,'Ket qua do'!$C$5:$AP$50000,$L$3,TRUE),"")</f>
        <v>#N/A</v>
      </c>
    </row>
    <row r="3033" spans="1:12" x14ac:dyDescent="0.25">
      <c r="A3033" t="e">
        <f t="shared" si="52"/>
        <v>#N/A</v>
      </c>
      <c r="B3033" s="1" t="e">
        <f>IF(A3033&lt;&gt;"",VLOOKUP(A3033,'Ket qua do'!$B$5:$CE$50000,2,TRUE),"")</f>
        <v>#N/A</v>
      </c>
      <c r="C3033" s="19" t="e">
        <f>IF(A3033&lt;&gt;"",VLOOKUP(B3033,'Ket qua do'!$C$5:$AP$50000,$C$3,TRUE)*SQRT(3)*$C$11,"")</f>
        <v>#N/A</v>
      </c>
      <c r="D3033" s="21" t="e">
        <f>IF(A3033&lt;&gt;"",VLOOKUP(B3033,'Ket qua do'!$C$5:$AP$50000,$D$3,TRUE),"")</f>
        <v>#N/A</v>
      </c>
      <c r="E3033" s="21" t="e">
        <f>IF(A3033&lt;&gt;"",VLOOKUP(B3033,'Ket qua do'!$C$5:$AP$50000,$E$3,TRUE)*$C$12,"")</f>
        <v>#N/A</v>
      </c>
      <c r="F3033" s="21" t="e">
        <f>IF(A3033&lt;&gt;"",VLOOKUP(B3033,'Ket qua do'!$C$5:$AP$50000,$F$3,TRUE),"")</f>
        <v>#N/A</v>
      </c>
      <c r="G3033" s="21" t="e">
        <f>IF(A3033&lt;&gt;"",VLOOKUP(B3033,'Ket qua do'!$C$5:$AP$50000,$G$3,TRUE),"")</f>
        <v>#N/A</v>
      </c>
      <c r="H3033" s="21" t="e">
        <f>IF(A3033&lt;&gt;"",VLOOKUP(B3033,'Ket qua do'!$C$5:$AP$50000,$H$3,TRUE),"")</f>
        <v>#N/A</v>
      </c>
      <c r="I3033" s="21" t="e">
        <f>IF(A3033&lt;&gt;"",VLOOKUP(B3033,'Ket qua do'!$C$5:$AP$50000,$I$3,TRUE)*$E$9/1000,"")</f>
        <v>#N/A</v>
      </c>
      <c r="J3033" s="21" t="e">
        <f>IF(A3033&lt;&gt;"",VLOOKUP(B3033,'Ket qua do'!$C$5:$AP$50000,$J$3,TRUE)*$E$9/1000,"")</f>
        <v>#N/A</v>
      </c>
      <c r="K3033" s="21" t="e">
        <f>IF(A3033&lt;&gt;"",VLOOKUP(B3033,'Ket qua do'!$C$5:$AP$50000,$K$3,TRUE)*$E$9/1000,"")</f>
        <v>#N/A</v>
      </c>
      <c r="L3033" s="21" t="e">
        <f>IF(A3033&lt;&gt;"",VLOOKUP(B3033,'Ket qua do'!$C$5:$AP$50000,$L$3,TRUE),"")</f>
        <v>#N/A</v>
      </c>
    </row>
    <row r="3034" spans="1:12" x14ac:dyDescent="0.25">
      <c r="A3034" t="e">
        <f t="shared" ref="A3034:A3097" si="53">IF(A3033&lt;$E$8,A3033+1,"")</f>
        <v>#N/A</v>
      </c>
      <c r="B3034" s="1" t="e">
        <f>IF(A3034&lt;&gt;"",VLOOKUP(A3034,'Ket qua do'!$B$5:$CE$50000,2,TRUE),"")</f>
        <v>#N/A</v>
      </c>
      <c r="C3034" s="19" t="e">
        <f>IF(A3034&lt;&gt;"",VLOOKUP(B3034,'Ket qua do'!$C$5:$AP$50000,$C$3,TRUE)*SQRT(3)*$C$11,"")</f>
        <v>#N/A</v>
      </c>
      <c r="D3034" s="21" t="e">
        <f>IF(A3034&lt;&gt;"",VLOOKUP(B3034,'Ket qua do'!$C$5:$AP$50000,$D$3,TRUE),"")</f>
        <v>#N/A</v>
      </c>
      <c r="E3034" s="21" t="e">
        <f>IF(A3034&lt;&gt;"",VLOOKUP(B3034,'Ket qua do'!$C$5:$AP$50000,$E$3,TRUE)*$C$12,"")</f>
        <v>#N/A</v>
      </c>
      <c r="F3034" s="21" t="e">
        <f>IF(A3034&lt;&gt;"",VLOOKUP(B3034,'Ket qua do'!$C$5:$AP$50000,$F$3,TRUE),"")</f>
        <v>#N/A</v>
      </c>
      <c r="G3034" s="21" t="e">
        <f>IF(A3034&lt;&gt;"",VLOOKUP(B3034,'Ket qua do'!$C$5:$AP$50000,$G$3,TRUE),"")</f>
        <v>#N/A</v>
      </c>
      <c r="H3034" s="21" t="e">
        <f>IF(A3034&lt;&gt;"",VLOOKUP(B3034,'Ket qua do'!$C$5:$AP$50000,$H$3,TRUE),"")</f>
        <v>#N/A</v>
      </c>
      <c r="I3034" s="21" t="e">
        <f>IF(A3034&lt;&gt;"",VLOOKUP(B3034,'Ket qua do'!$C$5:$AP$50000,$I$3,TRUE)*$E$9/1000,"")</f>
        <v>#N/A</v>
      </c>
      <c r="J3034" s="21" t="e">
        <f>IF(A3034&lt;&gt;"",VLOOKUP(B3034,'Ket qua do'!$C$5:$AP$50000,$J$3,TRUE)*$E$9/1000,"")</f>
        <v>#N/A</v>
      </c>
      <c r="K3034" s="21" t="e">
        <f>IF(A3034&lt;&gt;"",VLOOKUP(B3034,'Ket qua do'!$C$5:$AP$50000,$K$3,TRUE)*$E$9/1000,"")</f>
        <v>#N/A</v>
      </c>
      <c r="L3034" s="21" t="e">
        <f>IF(A3034&lt;&gt;"",VLOOKUP(B3034,'Ket qua do'!$C$5:$AP$50000,$L$3,TRUE),"")</f>
        <v>#N/A</v>
      </c>
    </row>
    <row r="3035" spans="1:12" x14ac:dyDescent="0.25">
      <c r="A3035" t="e">
        <f t="shared" si="53"/>
        <v>#N/A</v>
      </c>
      <c r="B3035" s="1" t="e">
        <f>IF(A3035&lt;&gt;"",VLOOKUP(A3035,'Ket qua do'!$B$5:$CE$50000,2,TRUE),"")</f>
        <v>#N/A</v>
      </c>
      <c r="C3035" s="19" t="e">
        <f>IF(A3035&lt;&gt;"",VLOOKUP(B3035,'Ket qua do'!$C$5:$AP$50000,$C$3,TRUE)*SQRT(3)*$C$11,"")</f>
        <v>#N/A</v>
      </c>
      <c r="D3035" s="21" t="e">
        <f>IF(A3035&lt;&gt;"",VLOOKUP(B3035,'Ket qua do'!$C$5:$AP$50000,$D$3,TRUE),"")</f>
        <v>#N/A</v>
      </c>
      <c r="E3035" s="21" t="e">
        <f>IF(A3035&lt;&gt;"",VLOOKUP(B3035,'Ket qua do'!$C$5:$AP$50000,$E$3,TRUE)*$C$12,"")</f>
        <v>#N/A</v>
      </c>
      <c r="F3035" s="21" t="e">
        <f>IF(A3035&lt;&gt;"",VLOOKUP(B3035,'Ket qua do'!$C$5:$AP$50000,$F$3,TRUE),"")</f>
        <v>#N/A</v>
      </c>
      <c r="G3035" s="21" t="e">
        <f>IF(A3035&lt;&gt;"",VLOOKUP(B3035,'Ket qua do'!$C$5:$AP$50000,$G$3,TRUE),"")</f>
        <v>#N/A</v>
      </c>
      <c r="H3035" s="21" t="e">
        <f>IF(A3035&lt;&gt;"",VLOOKUP(B3035,'Ket qua do'!$C$5:$AP$50000,$H$3,TRUE),"")</f>
        <v>#N/A</v>
      </c>
      <c r="I3035" s="21" t="e">
        <f>IF(A3035&lt;&gt;"",VLOOKUP(B3035,'Ket qua do'!$C$5:$AP$50000,$I$3,TRUE)*$E$9/1000,"")</f>
        <v>#N/A</v>
      </c>
      <c r="J3035" s="21" t="e">
        <f>IF(A3035&lt;&gt;"",VLOOKUP(B3035,'Ket qua do'!$C$5:$AP$50000,$J$3,TRUE)*$E$9/1000,"")</f>
        <v>#N/A</v>
      </c>
      <c r="K3035" s="21" t="e">
        <f>IF(A3035&lt;&gt;"",VLOOKUP(B3035,'Ket qua do'!$C$5:$AP$50000,$K$3,TRUE)*$E$9/1000,"")</f>
        <v>#N/A</v>
      </c>
      <c r="L3035" s="21" t="e">
        <f>IF(A3035&lt;&gt;"",VLOOKUP(B3035,'Ket qua do'!$C$5:$AP$50000,$L$3,TRUE),"")</f>
        <v>#N/A</v>
      </c>
    </row>
    <row r="3036" spans="1:12" x14ac:dyDescent="0.25">
      <c r="A3036" t="e">
        <f t="shared" si="53"/>
        <v>#N/A</v>
      </c>
      <c r="B3036" s="1" t="e">
        <f>IF(A3036&lt;&gt;"",VLOOKUP(A3036,'Ket qua do'!$B$5:$CE$50000,2,TRUE),"")</f>
        <v>#N/A</v>
      </c>
      <c r="C3036" s="19" t="e">
        <f>IF(A3036&lt;&gt;"",VLOOKUP(B3036,'Ket qua do'!$C$5:$AP$50000,$C$3,TRUE)*SQRT(3)*$C$11,"")</f>
        <v>#N/A</v>
      </c>
      <c r="D3036" s="21" t="e">
        <f>IF(A3036&lt;&gt;"",VLOOKUP(B3036,'Ket qua do'!$C$5:$AP$50000,$D$3,TRUE),"")</f>
        <v>#N/A</v>
      </c>
      <c r="E3036" s="21" t="e">
        <f>IF(A3036&lt;&gt;"",VLOOKUP(B3036,'Ket qua do'!$C$5:$AP$50000,$E$3,TRUE)*$C$12,"")</f>
        <v>#N/A</v>
      </c>
      <c r="F3036" s="21" t="e">
        <f>IF(A3036&lt;&gt;"",VLOOKUP(B3036,'Ket qua do'!$C$5:$AP$50000,$F$3,TRUE),"")</f>
        <v>#N/A</v>
      </c>
      <c r="G3036" s="21" t="e">
        <f>IF(A3036&lt;&gt;"",VLOOKUP(B3036,'Ket qua do'!$C$5:$AP$50000,$G$3,TRUE),"")</f>
        <v>#N/A</v>
      </c>
      <c r="H3036" s="21" t="e">
        <f>IF(A3036&lt;&gt;"",VLOOKUP(B3036,'Ket qua do'!$C$5:$AP$50000,$H$3,TRUE),"")</f>
        <v>#N/A</v>
      </c>
      <c r="I3036" s="21" t="e">
        <f>IF(A3036&lt;&gt;"",VLOOKUP(B3036,'Ket qua do'!$C$5:$AP$50000,$I$3,TRUE)*$E$9/1000,"")</f>
        <v>#N/A</v>
      </c>
      <c r="J3036" s="21" t="e">
        <f>IF(A3036&lt;&gt;"",VLOOKUP(B3036,'Ket qua do'!$C$5:$AP$50000,$J$3,TRUE)*$E$9/1000,"")</f>
        <v>#N/A</v>
      </c>
      <c r="K3036" s="21" t="e">
        <f>IF(A3036&lt;&gt;"",VLOOKUP(B3036,'Ket qua do'!$C$5:$AP$50000,$K$3,TRUE)*$E$9/1000,"")</f>
        <v>#N/A</v>
      </c>
      <c r="L3036" s="21" t="e">
        <f>IF(A3036&lt;&gt;"",VLOOKUP(B3036,'Ket qua do'!$C$5:$AP$50000,$L$3,TRUE),"")</f>
        <v>#N/A</v>
      </c>
    </row>
    <row r="3037" spans="1:12" x14ac:dyDescent="0.25">
      <c r="A3037" t="e">
        <f t="shared" si="53"/>
        <v>#N/A</v>
      </c>
      <c r="B3037" s="1" t="e">
        <f>IF(A3037&lt;&gt;"",VLOOKUP(A3037,'Ket qua do'!$B$5:$CE$50000,2,TRUE),"")</f>
        <v>#N/A</v>
      </c>
      <c r="C3037" s="19" t="e">
        <f>IF(A3037&lt;&gt;"",VLOOKUP(B3037,'Ket qua do'!$C$5:$AP$50000,$C$3,TRUE)*SQRT(3)*$C$11,"")</f>
        <v>#N/A</v>
      </c>
      <c r="D3037" s="21" t="e">
        <f>IF(A3037&lt;&gt;"",VLOOKUP(B3037,'Ket qua do'!$C$5:$AP$50000,$D$3,TRUE),"")</f>
        <v>#N/A</v>
      </c>
      <c r="E3037" s="21" t="e">
        <f>IF(A3037&lt;&gt;"",VLOOKUP(B3037,'Ket qua do'!$C$5:$AP$50000,$E$3,TRUE)*$C$12,"")</f>
        <v>#N/A</v>
      </c>
      <c r="F3037" s="21" t="e">
        <f>IF(A3037&lt;&gt;"",VLOOKUP(B3037,'Ket qua do'!$C$5:$AP$50000,$F$3,TRUE),"")</f>
        <v>#N/A</v>
      </c>
      <c r="G3037" s="21" t="e">
        <f>IF(A3037&lt;&gt;"",VLOOKUP(B3037,'Ket qua do'!$C$5:$AP$50000,$G$3,TRUE),"")</f>
        <v>#N/A</v>
      </c>
      <c r="H3037" s="21" t="e">
        <f>IF(A3037&lt;&gt;"",VLOOKUP(B3037,'Ket qua do'!$C$5:$AP$50000,$H$3,TRUE),"")</f>
        <v>#N/A</v>
      </c>
      <c r="I3037" s="21" t="e">
        <f>IF(A3037&lt;&gt;"",VLOOKUP(B3037,'Ket qua do'!$C$5:$AP$50000,$I$3,TRUE)*$E$9/1000,"")</f>
        <v>#N/A</v>
      </c>
      <c r="J3037" s="21" t="e">
        <f>IF(A3037&lt;&gt;"",VLOOKUP(B3037,'Ket qua do'!$C$5:$AP$50000,$J$3,TRUE)*$E$9/1000,"")</f>
        <v>#N/A</v>
      </c>
      <c r="K3037" s="21" t="e">
        <f>IF(A3037&lt;&gt;"",VLOOKUP(B3037,'Ket qua do'!$C$5:$AP$50000,$K$3,TRUE)*$E$9/1000,"")</f>
        <v>#N/A</v>
      </c>
      <c r="L3037" s="21" t="e">
        <f>IF(A3037&lt;&gt;"",VLOOKUP(B3037,'Ket qua do'!$C$5:$AP$50000,$L$3,TRUE),"")</f>
        <v>#N/A</v>
      </c>
    </row>
    <row r="3038" spans="1:12" x14ac:dyDescent="0.25">
      <c r="A3038" t="e">
        <f t="shared" si="53"/>
        <v>#N/A</v>
      </c>
      <c r="B3038" s="1" t="e">
        <f>IF(A3038&lt;&gt;"",VLOOKUP(A3038,'Ket qua do'!$B$5:$CE$50000,2,TRUE),"")</f>
        <v>#N/A</v>
      </c>
      <c r="C3038" s="19" t="e">
        <f>IF(A3038&lt;&gt;"",VLOOKUP(B3038,'Ket qua do'!$C$5:$AP$50000,$C$3,TRUE)*SQRT(3)*$C$11,"")</f>
        <v>#N/A</v>
      </c>
      <c r="D3038" s="21" t="e">
        <f>IF(A3038&lt;&gt;"",VLOOKUP(B3038,'Ket qua do'!$C$5:$AP$50000,$D$3,TRUE),"")</f>
        <v>#N/A</v>
      </c>
      <c r="E3038" s="21" t="e">
        <f>IF(A3038&lt;&gt;"",VLOOKUP(B3038,'Ket qua do'!$C$5:$AP$50000,$E$3,TRUE)*$C$12,"")</f>
        <v>#N/A</v>
      </c>
      <c r="F3038" s="21" t="e">
        <f>IF(A3038&lt;&gt;"",VLOOKUP(B3038,'Ket qua do'!$C$5:$AP$50000,$F$3,TRUE),"")</f>
        <v>#N/A</v>
      </c>
      <c r="G3038" s="21" t="e">
        <f>IF(A3038&lt;&gt;"",VLOOKUP(B3038,'Ket qua do'!$C$5:$AP$50000,$G$3,TRUE),"")</f>
        <v>#N/A</v>
      </c>
      <c r="H3038" s="21" t="e">
        <f>IF(A3038&lt;&gt;"",VLOOKUP(B3038,'Ket qua do'!$C$5:$AP$50000,$H$3,TRUE),"")</f>
        <v>#N/A</v>
      </c>
      <c r="I3038" s="21" t="e">
        <f>IF(A3038&lt;&gt;"",VLOOKUP(B3038,'Ket qua do'!$C$5:$AP$50000,$I$3,TRUE)*$E$9/1000,"")</f>
        <v>#N/A</v>
      </c>
      <c r="J3038" s="21" t="e">
        <f>IF(A3038&lt;&gt;"",VLOOKUP(B3038,'Ket qua do'!$C$5:$AP$50000,$J$3,TRUE)*$E$9/1000,"")</f>
        <v>#N/A</v>
      </c>
      <c r="K3038" s="21" t="e">
        <f>IF(A3038&lt;&gt;"",VLOOKUP(B3038,'Ket qua do'!$C$5:$AP$50000,$K$3,TRUE)*$E$9/1000,"")</f>
        <v>#N/A</v>
      </c>
      <c r="L3038" s="21" t="e">
        <f>IF(A3038&lt;&gt;"",VLOOKUP(B3038,'Ket qua do'!$C$5:$AP$50000,$L$3,TRUE),"")</f>
        <v>#N/A</v>
      </c>
    </row>
    <row r="3039" spans="1:12" x14ac:dyDescent="0.25">
      <c r="A3039" t="e">
        <f t="shared" si="53"/>
        <v>#N/A</v>
      </c>
      <c r="B3039" s="1" t="e">
        <f>IF(A3039&lt;&gt;"",VLOOKUP(A3039,'Ket qua do'!$B$5:$CE$50000,2,TRUE),"")</f>
        <v>#N/A</v>
      </c>
      <c r="C3039" s="19" t="e">
        <f>IF(A3039&lt;&gt;"",VLOOKUP(B3039,'Ket qua do'!$C$5:$AP$50000,$C$3,TRUE)*SQRT(3)*$C$11,"")</f>
        <v>#N/A</v>
      </c>
      <c r="D3039" s="21" t="e">
        <f>IF(A3039&lt;&gt;"",VLOOKUP(B3039,'Ket qua do'!$C$5:$AP$50000,$D$3,TRUE),"")</f>
        <v>#N/A</v>
      </c>
      <c r="E3039" s="21" t="e">
        <f>IF(A3039&lt;&gt;"",VLOOKUP(B3039,'Ket qua do'!$C$5:$AP$50000,$E$3,TRUE)*$C$12,"")</f>
        <v>#N/A</v>
      </c>
      <c r="F3039" s="21" t="e">
        <f>IF(A3039&lt;&gt;"",VLOOKUP(B3039,'Ket qua do'!$C$5:$AP$50000,$F$3,TRUE),"")</f>
        <v>#N/A</v>
      </c>
      <c r="G3039" s="21" t="e">
        <f>IF(A3039&lt;&gt;"",VLOOKUP(B3039,'Ket qua do'!$C$5:$AP$50000,$G$3,TRUE),"")</f>
        <v>#N/A</v>
      </c>
      <c r="H3039" s="21" t="e">
        <f>IF(A3039&lt;&gt;"",VLOOKUP(B3039,'Ket qua do'!$C$5:$AP$50000,$H$3,TRUE),"")</f>
        <v>#N/A</v>
      </c>
      <c r="I3039" s="21" t="e">
        <f>IF(A3039&lt;&gt;"",VLOOKUP(B3039,'Ket qua do'!$C$5:$AP$50000,$I$3,TRUE)*$E$9/1000,"")</f>
        <v>#N/A</v>
      </c>
      <c r="J3039" s="21" t="e">
        <f>IF(A3039&lt;&gt;"",VLOOKUP(B3039,'Ket qua do'!$C$5:$AP$50000,$J$3,TRUE)*$E$9/1000,"")</f>
        <v>#N/A</v>
      </c>
      <c r="K3039" s="21" t="e">
        <f>IF(A3039&lt;&gt;"",VLOOKUP(B3039,'Ket qua do'!$C$5:$AP$50000,$K$3,TRUE)*$E$9/1000,"")</f>
        <v>#N/A</v>
      </c>
      <c r="L3039" s="21" t="e">
        <f>IF(A3039&lt;&gt;"",VLOOKUP(B3039,'Ket qua do'!$C$5:$AP$50000,$L$3,TRUE),"")</f>
        <v>#N/A</v>
      </c>
    </row>
    <row r="3040" spans="1:12" x14ac:dyDescent="0.25">
      <c r="A3040" t="e">
        <f t="shared" si="53"/>
        <v>#N/A</v>
      </c>
      <c r="B3040" s="1" t="e">
        <f>IF(A3040&lt;&gt;"",VLOOKUP(A3040,'Ket qua do'!$B$5:$CE$50000,2,TRUE),"")</f>
        <v>#N/A</v>
      </c>
      <c r="C3040" s="19" t="e">
        <f>IF(A3040&lt;&gt;"",VLOOKUP(B3040,'Ket qua do'!$C$5:$AP$50000,$C$3,TRUE)*SQRT(3)*$C$11,"")</f>
        <v>#N/A</v>
      </c>
      <c r="D3040" s="21" t="e">
        <f>IF(A3040&lt;&gt;"",VLOOKUP(B3040,'Ket qua do'!$C$5:$AP$50000,$D$3,TRUE),"")</f>
        <v>#N/A</v>
      </c>
      <c r="E3040" s="21" t="e">
        <f>IF(A3040&lt;&gt;"",VLOOKUP(B3040,'Ket qua do'!$C$5:$AP$50000,$E$3,TRUE)*$C$12,"")</f>
        <v>#N/A</v>
      </c>
      <c r="F3040" s="21" t="e">
        <f>IF(A3040&lt;&gt;"",VLOOKUP(B3040,'Ket qua do'!$C$5:$AP$50000,$F$3,TRUE),"")</f>
        <v>#N/A</v>
      </c>
      <c r="G3040" s="21" t="e">
        <f>IF(A3040&lt;&gt;"",VLOOKUP(B3040,'Ket qua do'!$C$5:$AP$50000,$G$3,TRUE),"")</f>
        <v>#N/A</v>
      </c>
      <c r="H3040" s="21" t="e">
        <f>IF(A3040&lt;&gt;"",VLOOKUP(B3040,'Ket qua do'!$C$5:$AP$50000,$H$3,TRUE),"")</f>
        <v>#N/A</v>
      </c>
      <c r="I3040" s="21" t="e">
        <f>IF(A3040&lt;&gt;"",VLOOKUP(B3040,'Ket qua do'!$C$5:$AP$50000,$I$3,TRUE)*$E$9/1000,"")</f>
        <v>#N/A</v>
      </c>
      <c r="J3040" s="21" t="e">
        <f>IF(A3040&lt;&gt;"",VLOOKUP(B3040,'Ket qua do'!$C$5:$AP$50000,$J$3,TRUE)*$E$9/1000,"")</f>
        <v>#N/A</v>
      </c>
      <c r="K3040" s="21" t="e">
        <f>IF(A3040&lt;&gt;"",VLOOKUP(B3040,'Ket qua do'!$C$5:$AP$50000,$K$3,TRUE)*$E$9/1000,"")</f>
        <v>#N/A</v>
      </c>
      <c r="L3040" s="21" t="e">
        <f>IF(A3040&lt;&gt;"",VLOOKUP(B3040,'Ket qua do'!$C$5:$AP$50000,$L$3,TRUE),"")</f>
        <v>#N/A</v>
      </c>
    </row>
    <row r="3041" spans="1:12" x14ac:dyDescent="0.25">
      <c r="A3041" t="e">
        <f t="shared" si="53"/>
        <v>#N/A</v>
      </c>
      <c r="B3041" s="1" t="e">
        <f>IF(A3041&lt;&gt;"",VLOOKUP(A3041,'Ket qua do'!$B$5:$CE$50000,2,TRUE),"")</f>
        <v>#N/A</v>
      </c>
      <c r="C3041" s="19" t="e">
        <f>IF(A3041&lt;&gt;"",VLOOKUP(B3041,'Ket qua do'!$C$5:$AP$50000,$C$3,TRUE)*SQRT(3)*$C$11,"")</f>
        <v>#N/A</v>
      </c>
      <c r="D3041" s="21" t="e">
        <f>IF(A3041&lt;&gt;"",VLOOKUP(B3041,'Ket qua do'!$C$5:$AP$50000,$D$3,TRUE),"")</f>
        <v>#N/A</v>
      </c>
      <c r="E3041" s="21" t="e">
        <f>IF(A3041&lt;&gt;"",VLOOKUP(B3041,'Ket qua do'!$C$5:$AP$50000,$E$3,TRUE)*$C$12,"")</f>
        <v>#N/A</v>
      </c>
      <c r="F3041" s="21" t="e">
        <f>IF(A3041&lt;&gt;"",VLOOKUP(B3041,'Ket qua do'!$C$5:$AP$50000,$F$3,TRUE),"")</f>
        <v>#N/A</v>
      </c>
      <c r="G3041" s="21" t="e">
        <f>IF(A3041&lt;&gt;"",VLOOKUP(B3041,'Ket qua do'!$C$5:$AP$50000,$G$3,TRUE),"")</f>
        <v>#N/A</v>
      </c>
      <c r="H3041" s="21" t="e">
        <f>IF(A3041&lt;&gt;"",VLOOKUP(B3041,'Ket qua do'!$C$5:$AP$50000,$H$3,TRUE),"")</f>
        <v>#N/A</v>
      </c>
      <c r="I3041" s="21" t="e">
        <f>IF(A3041&lt;&gt;"",VLOOKUP(B3041,'Ket qua do'!$C$5:$AP$50000,$I$3,TRUE)*$E$9/1000,"")</f>
        <v>#N/A</v>
      </c>
      <c r="J3041" s="21" t="e">
        <f>IF(A3041&lt;&gt;"",VLOOKUP(B3041,'Ket qua do'!$C$5:$AP$50000,$J$3,TRUE)*$E$9/1000,"")</f>
        <v>#N/A</v>
      </c>
      <c r="K3041" s="21" t="e">
        <f>IF(A3041&lt;&gt;"",VLOOKUP(B3041,'Ket qua do'!$C$5:$AP$50000,$K$3,TRUE)*$E$9/1000,"")</f>
        <v>#N/A</v>
      </c>
      <c r="L3041" s="21" t="e">
        <f>IF(A3041&lt;&gt;"",VLOOKUP(B3041,'Ket qua do'!$C$5:$AP$50000,$L$3,TRUE),"")</f>
        <v>#N/A</v>
      </c>
    </row>
    <row r="3042" spans="1:12" x14ac:dyDescent="0.25">
      <c r="A3042" t="e">
        <f t="shared" si="53"/>
        <v>#N/A</v>
      </c>
      <c r="B3042" s="1" t="e">
        <f>IF(A3042&lt;&gt;"",VLOOKUP(A3042,'Ket qua do'!$B$5:$CE$50000,2,TRUE),"")</f>
        <v>#N/A</v>
      </c>
      <c r="C3042" s="19" t="e">
        <f>IF(A3042&lt;&gt;"",VLOOKUP(B3042,'Ket qua do'!$C$5:$AP$50000,$C$3,TRUE)*SQRT(3)*$C$11,"")</f>
        <v>#N/A</v>
      </c>
      <c r="D3042" s="21" t="e">
        <f>IF(A3042&lt;&gt;"",VLOOKUP(B3042,'Ket qua do'!$C$5:$AP$50000,$D$3,TRUE),"")</f>
        <v>#N/A</v>
      </c>
      <c r="E3042" s="21" t="e">
        <f>IF(A3042&lt;&gt;"",VLOOKUP(B3042,'Ket qua do'!$C$5:$AP$50000,$E$3,TRUE)*$C$12,"")</f>
        <v>#N/A</v>
      </c>
      <c r="F3042" s="21" t="e">
        <f>IF(A3042&lt;&gt;"",VLOOKUP(B3042,'Ket qua do'!$C$5:$AP$50000,$F$3,TRUE),"")</f>
        <v>#N/A</v>
      </c>
      <c r="G3042" s="21" t="e">
        <f>IF(A3042&lt;&gt;"",VLOOKUP(B3042,'Ket qua do'!$C$5:$AP$50000,$G$3,TRUE),"")</f>
        <v>#N/A</v>
      </c>
      <c r="H3042" s="21" t="e">
        <f>IF(A3042&lt;&gt;"",VLOOKUP(B3042,'Ket qua do'!$C$5:$AP$50000,$H$3,TRUE),"")</f>
        <v>#N/A</v>
      </c>
      <c r="I3042" s="21" t="e">
        <f>IF(A3042&lt;&gt;"",VLOOKUP(B3042,'Ket qua do'!$C$5:$AP$50000,$I$3,TRUE)*$E$9/1000,"")</f>
        <v>#N/A</v>
      </c>
      <c r="J3042" s="21" t="e">
        <f>IF(A3042&lt;&gt;"",VLOOKUP(B3042,'Ket qua do'!$C$5:$AP$50000,$J$3,TRUE)*$E$9/1000,"")</f>
        <v>#N/A</v>
      </c>
      <c r="K3042" s="21" t="e">
        <f>IF(A3042&lt;&gt;"",VLOOKUP(B3042,'Ket qua do'!$C$5:$AP$50000,$K$3,TRUE)*$E$9/1000,"")</f>
        <v>#N/A</v>
      </c>
      <c r="L3042" s="21" t="e">
        <f>IF(A3042&lt;&gt;"",VLOOKUP(B3042,'Ket qua do'!$C$5:$AP$50000,$L$3,TRUE),"")</f>
        <v>#N/A</v>
      </c>
    </row>
    <row r="3043" spans="1:12" x14ac:dyDescent="0.25">
      <c r="A3043" t="e">
        <f t="shared" si="53"/>
        <v>#N/A</v>
      </c>
      <c r="B3043" s="1" t="e">
        <f>IF(A3043&lt;&gt;"",VLOOKUP(A3043,'Ket qua do'!$B$5:$CE$50000,2,TRUE),"")</f>
        <v>#N/A</v>
      </c>
      <c r="C3043" s="19" t="e">
        <f>IF(A3043&lt;&gt;"",VLOOKUP(B3043,'Ket qua do'!$C$5:$AP$50000,$C$3,TRUE)*SQRT(3)*$C$11,"")</f>
        <v>#N/A</v>
      </c>
      <c r="D3043" s="21" t="e">
        <f>IF(A3043&lt;&gt;"",VLOOKUP(B3043,'Ket qua do'!$C$5:$AP$50000,$D$3,TRUE),"")</f>
        <v>#N/A</v>
      </c>
      <c r="E3043" s="21" t="e">
        <f>IF(A3043&lt;&gt;"",VLOOKUP(B3043,'Ket qua do'!$C$5:$AP$50000,$E$3,TRUE)*$C$12,"")</f>
        <v>#N/A</v>
      </c>
      <c r="F3043" s="21" t="e">
        <f>IF(A3043&lt;&gt;"",VLOOKUP(B3043,'Ket qua do'!$C$5:$AP$50000,$F$3,TRUE),"")</f>
        <v>#N/A</v>
      </c>
      <c r="G3043" s="21" t="e">
        <f>IF(A3043&lt;&gt;"",VLOOKUP(B3043,'Ket qua do'!$C$5:$AP$50000,$G$3,TRUE),"")</f>
        <v>#N/A</v>
      </c>
      <c r="H3043" s="21" t="e">
        <f>IF(A3043&lt;&gt;"",VLOOKUP(B3043,'Ket qua do'!$C$5:$AP$50000,$H$3,TRUE),"")</f>
        <v>#N/A</v>
      </c>
      <c r="I3043" s="21" t="e">
        <f>IF(A3043&lt;&gt;"",VLOOKUP(B3043,'Ket qua do'!$C$5:$AP$50000,$I$3,TRUE)*$E$9/1000,"")</f>
        <v>#N/A</v>
      </c>
      <c r="J3043" s="21" t="e">
        <f>IF(A3043&lt;&gt;"",VLOOKUP(B3043,'Ket qua do'!$C$5:$AP$50000,$J$3,TRUE)*$E$9/1000,"")</f>
        <v>#N/A</v>
      </c>
      <c r="K3043" s="21" t="e">
        <f>IF(A3043&lt;&gt;"",VLOOKUP(B3043,'Ket qua do'!$C$5:$AP$50000,$K$3,TRUE)*$E$9/1000,"")</f>
        <v>#N/A</v>
      </c>
      <c r="L3043" s="21" t="e">
        <f>IF(A3043&lt;&gt;"",VLOOKUP(B3043,'Ket qua do'!$C$5:$AP$50000,$L$3,TRUE),"")</f>
        <v>#N/A</v>
      </c>
    </row>
    <row r="3044" spans="1:12" x14ac:dyDescent="0.25">
      <c r="A3044" t="e">
        <f t="shared" si="53"/>
        <v>#N/A</v>
      </c>
      <c r="B3044" s="1" t="e">
        <f>IF(A3044&lt;&gt;"",VLOOKUP(A3044,'Ket qua do'!$B$5:$CE$50000,2,TRUE),"")</f>
        <v>#N/A</v>
      </c>
      <c r="C3044" s="19" t="e">
        <f>IF(A3044&lt;&gt;"",VLOOKUP(B3044,'Ket qua do'!$C$5:$AP$50000,$C$3,TRUE)*SQRT(3)*$C$11,"")</f>
        <v>#N/A</v>
      </c>
      <c r="D3044" s="21" t="e">
        <f>IF(A3044&lt;&gt;"",VLOOKUP(B3044,'Ket qua do'!$C$5:$AP$50000,$D$3,TRUE),"")</f>
        <v>#N/A</v>
      </c>
      <c r="E3044" s="21" t="e">
        <f>IF(A3044&lt;&gt;"",VLOOKUP(B3044,'Ket qua do'!$C$5:$AP$50000,$E$3,TRUE)*$C$12,"")</f>
        <v>#N/A</v>
      </c>
      <c r="F3044" s="21" t="e">
        <f>IF(A3044&lt;&gt;"",VLOOKUP(B3044,'Ket qua do'!$C$5:$AP$50000,$F$3,TRUE),"")</f>
        <v>#N/A</v>
      </c>
      <c r="G3044" s="21" t="e">
        <f>IF(A3044&lt;&gt;"",VLOOKUP(B3044,'Ket qua do'!$C$5:$AP$50000,$G$3,TRUE),"")</f>
        <v>#N/A</v>
      </c>
      <c r="H3044" s="21" t="e">
        <f>IF(A3044&lt;&gt;"",VLOOKUP(B3044,'Ket qua do'!$C$5:$AP$50000,$H$3,TRUE),"")</f>
        <v>#N/A</v>
      </c>
      <c r="I3044" s="21" t="e">
        <f>IF(A3044&lt;&gt;"",VLOOKUP(B3044,'Ket qua do'!$C$5:$AP$50000,$I$3,TRUE)*$E$9/1000,"")</f>
        <v>#N/A</v>
      </c>
      <c r="J3044" s="21" t="e">
        <f>IF(A3044&lt;&gt;"",VLOOKUP(B3044,'Ket qua do'!$C$5:$AP$50000,$J$3,TRUE)*$E$9/1000,"")</f>
        <v>#N/A</v>
      </c>
      <c r="K3044" s="21" t="e">
        <f>IF(A3044&lt;&gt;"",VLOOKUP(B3044,'Ket qua do'!$C$5:$AP$50000,$K$3,TRUE)*$E$9/1000,"")</f>
        <v>#N/A</v>
      </c>
      <c r="L3044" s="21" t="e">
        <f>IF(A3044&lt;&gt;"",VLOOKUP(B3044,'Ket qua do'!$C$5:$AP$50000,$L$3,TRUE),"")</f>
        <v>#N/A</v>
      </c>
    </row>
    <row r="3045" spans="1:12" x14ac:dyDescent="0.25">
      <c r="A3045" t="e">
        <f t="shared" si="53"/>
        <v>#N/A</v>
      </c>
      <c r="B3045" s="1" t="e">
        <f>IF(A3045&lt;&gt;"",VLOOKUP(A3045,'Ket qua do'!$B$5:$CE$50000,2,TRUE),"")</f>
        <v>#N/A</v>
      </c>
      <c r="C3045" s="19" t="e">
        <f>IF(A3045&lt;&gt;"",VLOOKUP(B3045,'Ket qua do'!$C$5:$AP$50000,$C$3,TRUE)*SQRT(3)*$C$11,"")</f>
        <v>#N/A</v>
      </c>
      <c r="D3045" s="21" t="e">
        <f>IF(A3045&lt;&gt;"",VLOOKUP(B3045,'Ket qua do'!$C$5:$AP$50000,$D$3,TRUE),"")</f>
        <v>#N/A</v>
      </c>
      <c r="E3045" s="21" t="e">
        <f>IF(A3045&lt;&gt;"",VLOOKUP(B3045,'Ket qua do'!$C$5:$AP$50000,$E$3,TRUE)*$C$12,"")</f>
        <v>#N/A</v>
      </c>
      <c r="F3045" s="21" t="e">
        <f>IF(A3045&lt;&gt;"",VLOOKUP(B3045,'Ket qua do'!$C$5:$AP$50000,$F$3,TRUE),"")</f>
        <v>#N/A</v>
      </c>
      <c r="G3045" s="21" t="e">
        <f>IF(A3045&lt;&gt;"",VLOOKUP(B3045,'Ket qua do'!$C$5:$AP$50000,$G$3,TRUE),"")</f>
        <v>#N/A</v>
      </c>
      <c r="H3045" s="21" t="e">
        <f>IF(A3045&lt;&gt;"",VLOOKUP(B3045,'Ket qua do'!$C$5:$AP$50000,$H$3,TRUE),"")</f>
        <v>#N/A</v>
      </c>
      <c r="I3045" s="21" t="e">
        <f>IF(A3045&lt;&gt;"",VLOOKUP(B3045,'Ket qua do'!$C$5:$AP$50000,$I$3,TRUE)*$E$9/1000,"")</f>
        <v>#N/A</v>
      </c>
      <c r="J3045" s="21" t="e">
        <f>IF(A3045&lt;&gt;"",VLOOKUP(B3045,'Ket qua do'!$C$5:$AP$50000,$J$3,TRUE)*$E$9/1000,"")</f>
        <v>#N/A</v>
      </c>
      <c r="K3045" s="21" t="e">
        <f>IF(A3045&lt;&gt;"",VLOOKUP(B3045,'Ket qua do'!$C$5:$AP$50000,$K$3,TRUE)*$E$9/1000,"")</f>
        <v>#N/A</v>
      </c>
      <c r="L3045" s="21" t="e">
        <f>IF(A3045&lt;&gt;"",VLOOKUP(B3045,'Ket qua do'!$C$5:$AP$50000,$L$3,TRUE),"")</f>
        <v>#N/A</v>
      </c>
    </row>
    <row r="3046" spans="1:12" x14ac:dyDescent="0.25">
      <c r="A3046" t="e">
        <f t="shared" si="53"/>
        <v>#N/A</v>
      </c>
      <c r="B3046" s="1" t="e">
        <f>IF(A3046&lt;&gt;"",VLOOKUP(A3046,'Ket qua do'!$B$5:$CE$50000,2,TRUE),"")</f>
        <v>#N/A</v>
      </c>
      <c r="C3046" s="19" t="e">
        <f>IF(A3046&lt;&gt;"",VLOOKUP(B3046,'Ket qua do'!$C$5:$AP$50000,$C$3,TRUE)*SQRT(3)*$C$11,"")</f>
        <v>#N/A</v>
      </c>
      <c r="D3046" s="21" t="e">
        <f>IF(A3046&lt;&gt;"",VLOOKUP(B3046,'Ket qua do'!$C$5:$AP$50000,$D$3,TRUE),"")</f>
        <v>#N/A</v>
      </c>
      <c r="E3046" s="21" t="e">
        <f>IF(A3046&lt;&gt;"",VLOOKUP(B3046,'Ket qua do'!$C$5:$AP$50000,$E$3,TRUE)*$C$12,"")</f>
        <v>#N/A</v>
      </c>
      <c r="F3046" s="21" t="e">
        <f>IF(A3046&lt;&gt;"",VLOOKUP(B3046,'Ket qua do'!$C$5:$AP$50000,$F$3,TRUE),"")</f>
        <v>#N/A</v>
      </c>
      <c r="G3046" s="21" t="e">
        <f>IF(A3046&lt;&gt;"",VLOOKUP(B3046,'Ket qua do'!$C$5:$AP$50000,$G$3,TRUE),"")</f>
        <v>#N/A</v>
      </c>
      <c r="H3046" s="21" t="e">
        <f>IF(A3046&lt;&gt;"",VLOOKUP(B3046,'Ket qua do'!$C$5:$AP$50000,$H$3,TRUE),"")</f>
        <v>#N/A</v>
      </c>
      <c r="I3046" s="21" t="e">
        <f>IF(A3046&lt;&gt;"",VLOOKUP(B3046,'Ket qua do'!$C$5:$AP$50000,$I$3,TRUE)*$E$9/1000,"")</f>
        <v>#N/A</v>
      </c>
      <c r="J3046" s="21" t="e">
        <f>IF(A3046&lt;&gt;"",VLOOKUP(B3046,'Ket qua do'!$C$5:$AP$50000,$J$3,TRUE)*$E$9/1000,"")</f>
        <v>#N/A</v>
      </c>
      <c r="K3046" s="21" t="e">
        <f>IF(A3046&lt;&gt;"",VLOOKUP(B3046,'Ket qua do'!$C$5:$AP$50000,$K$3,TRUE)*$E$9/1000,"")</f>
        <v>#N/A</v>
      </c>
      <c r="L3046" s="21" t="e">
        <f>IF(A3046&lt;&gt;"",VLOOKUP(B3046,'Ket qua do'!$C$5:$AP$50000,$L$3,TRUE),"")</f>
        <v>#N/A</v>
      </c>
    </row>
    <row r="3047" spans="1:12" x14ac:dyDescent="0.25">
      <c r="A3047" t="e">
        <f t="shared" si="53"/>
        <v>#N/A</v>
      </c>
      <c r="B3047" s="1" t="e">
        <f>IF(A3047&lt;&gt;"",VLOOKUP(A3047,'Ket qua do'!$B$5:$CE$50000,2,TRUE),"")</f>
        <v>#N/A</v>
      </c>
      <c r="C3047" s="19" t="e">
        <f>IF(A3047&lt;&gt;"",VLOOKUP(B3047,'Ket qua do'!$C$5:$AP$50000,$C$3,TRUE)*SQRT(3)*$C$11,"")</f>
        <v>#N/A</v>
      </c>
      <c r="D3047" s="21" t="e">
        <f>IF(A3047&lt;&gt;"",VLOOKUP(B3047,'Ket qua do'!$C$5:$AP$50000,$D$3,TRUE),"")</f>
        <v>#N/A</v>
      </c>
      <c r="E3047" s="21" t="e">
        <f>IF(A3047&lt;&gt;"",VLOOKUP(B3047,'Ket qua do'!$C$5:$AP$50000,$E$3,TRUE)*$C$12,"")</f>
        <v>#N/A</v>
      </c>
      <c r="F3047" s="21" t="e">
        <f>IF(A3047&lt;&gt;"",VLOOKUP(B3047,'Ket qua do'!$C$5:$AP$50000,$F$3,TRUE),"")</f>
        <v>#N/A</v>
      </c>
      <c r="G3047" s="21" t="e">
        <f>IF(A3047&lt;&gt;"",VLOOKUP(B3047,'Ket qua do'!$C$5:$AP$50000,$G$3,TRUE),"")</f>
        <v>#N/A</v>
      </c>
      <c r="H3047" s="21" t="e">
        <f>IF(A3047&lt;&gt;"",VLOOKUP(B3047,'Ket qua do'!$C$5:$AP$50000,$H$3,TRUE),"")</f>
        <v>#N/A</v>
      </c>
      <c r="I3047" s="21" t="e">
        <f>IF(A3047&lt;&gt;"",VLOOKUP(B3047,'Ket qua do'!$C$5:$AP$50000,$I$3,TRUE)*$E$9/1000,"")</f>
        <v>#N/A</v>
      </c>
      <c r="J3047" s="21" t="e">
        <f>IF(A3047&lt;&gt;"",VLOOKUP(B3047,'Ket qua do'!$C$5:$AP$50000,$J$3,TRUE)*$E$9/1000,"")</f>
        <v>#N/A</v>
      </c>
      <c r="K3047" s="21" t="e">
        <f>IF(A3047&lt;&gt;"",VLOOKUP(B3047,'Ket qua do'!$C$5:$AP$50000,$K$3,TRUE)*$E$9/1000,"")</f>
        <v>#N/A</v>
      </c>
      <c r="L3047" s="21" t="e">
        <f>IF(A3047&lt;&gt;"",VLOOKUP(B3047,'Ket qua do'!$C$5:$AP$50000,$L$3,TRUE),"")</f>
        <v>#N/A</v>
      </c>
    </row>
    <row r="3048" spans="1:12" x14ac:dyDescent="0.25">
      <c r="A3048" t="e">
        <f t="shared" si="53"/>
        <v>#N/A</v>
      </c>
      <c r="B3048" s="1" t="e">
        <f>IF(A3048&lt;&gt;"",VLOOKUP(A3048,'Ket qua do'!$B$5:$CE$50000,2,TRUE),"")</f>
        <v>#N/A</v>
      </c>
      <c r="C3048" s="19" t="e">
        <f>IF(A3048&lt;&gt;"",VLOOKUP(B3048,'Ket qua do'!$C$5:$AP$50000,$C$3,TRUE)*SQRT(3)*$C$11,"")</f>
        <v>#N/A</v>
      </c>
      <c r="D3048" s="21" t="e">
        <f>IF(A3048&lt;&gt;"",VLOOKUP(B3048,'Ket qua do'!$C$5:$AP$50000,$D$3,TRUE),"")</f>
        <v>#N/A</v>
      </c>
      <c r="E3048" s="21" t="e">
        <f>IF(A3048&lt;&gt;"",VLOOKUP(B3048,'Ket qua do'!$C$5:$AP$50000,$E$3,TRUE)*$C$12,"")</f>
        <v>#N/A</v>
      </c>
      <c r="F3048" s="21" t="e">
        <f>IF(A3048&lt;&gt;"",VLOOKUP(B3048,'Ket qua do'!$C$5:$AP$50000,$F$3,TRUE),"")</f>
        <v>#N/A</v>
      </c>
      <c r="G3048" s="21" t="e">
        <f>IF(A3048&lt;&gt;"",VLOOKUP(B3048,'Ket qua do'!$C$5:$AP$50000,$G$3,TRUE),"")</f>
        <v>#N/A</v>
      </c>
      <c r="H3048" s="21" t="e">
        <f>IF(A3048&lt;&gt;"",VLOOKUP(B3048,'Ket qua do'!$C$5:$AP$50000,$H$3,TRUE),"")</f>
        <v>#N/A</v>
      </c>
      <c r="I3048" s="21" t="e">
        <f>IF(A3048&lt;&gt;"",VLOOKUP(B3048,'Ket qua do'!$C$5:$AP$50000,$I$3,TRUE)*$E$9/1000,"")</f>
        <v>#N/A</v>
      </c>
      <c r="J3048" s="21" t="e">
        <f>IF(A3048&lt;&gt;"",VLOOKUP(B3048,'Ket qua do'!$C$5:$AP$50000,$J$3,TRUE)*$E$9/1000,"")</f>
        <v>#N/A</v>
      </c>
      <c r="K3048" s="21" t="e">
        <f>IF(A3048&lt;&gt;"",VLOOKUP(B3048,'Ket qua do'!$C$5:$AP$50000,$K$3,TRUE)*$E$9/1000,"")</f>
        <v>#N/A</v>
      </c>
      <c r="L3048" s="21" t="e">
        <f>IF(A3048&lt;&gt;"",VLOOKUP(B3048,'Ket qua do'!$C$5:$AP$50000,$L$3,TRUE),"")</f>
        <v>#N/A</v>
      </c>
    </row>
    <row r="3049" spans="1:12" x14ac:dyDescent="0.25">
      <c r="A3049" t="e">
        <f t="shared" si="53"/>
        <v>#N/A</v>
      </c>
      <c r="B3049" s="1" t="e">
        <f>IF(A3049&lt;&gt;"",VLOOKUP(A3049,'Ket qua do'!$B$5:$CE$50000,2,TRUE),"")</f>
        <v>#N/A</v>
      </c>
      <c r="C3049" s="19" t="e">
        <f>IF(A3049&lt;&gt;"",VLOOKUP(B3049,'Ket qua do'!$C$5:$AP$50000,$C$3,TRUE)*SQRT(3)*$C$11,"")</f>
        <v>#N/A</v>
      </c>
      <c r="D3049" s="21" t="e">
        <f>IF(A3049&lt;&gt;"",VLOOKUP(B3049,'Ket qua do'!$C$5:$AP$50000,$D$3,TRUE),"")</f>
        <v>#N/A</v>
      </c>
      <c r="E3049" s="21" t="e">
        <f>IF(A3049&lt;&gt;"",VLOOKUP(B3049,'Ket qua do'!$C$5:$AP$50000,$E$3,TRUE)*$C$12,"")</f>
        <v>#N/A</v>
      </c>
      <c r="F3049" s="21" t="e">
        <f>IF(A3049&lt;&gt;"",VLOOKUP(B3049,'Ket qua do'!$C$5:$AP$50000,$F$3,TRUE),"")</f>
        <v>#N/A</v>
      </c>
      <c r="G3049" s="21" t="e">
        <f>IF(A3049&lt;&gt;"",VLOOKUP(B3049,'Ket qua do'!$C$5:$AP$50000,$G$3,TRUE),"")</f>
        <v>#N/A</v>
      </c>
      <c r="H3049" s="21" t="e">
        <f>IF(A3049&lt;&gt;"",VLOOKUP(B3049,'Ket qua do'!$C$5:$AP$50000,$H$3,TRUE),"")</f>
        <v>#N/A</v>
      </c>
      <c r="I3049" s="21" t="e">
        <f>IF(A3049&lt;&gt;"",VLOOKUP(B3049,'Ket qua do'!$C$5:$AP$50000,$I$3,TRUE)*$E$9/1000,"")</f>
        <v>#N/A</v>
      </c>
      <c r="J3049" s="21" t="e">
        <f>IF(A3049&lt;&gt;"",VLOOKUP(B3049,'Ket qua do'!$C$5:$AP$50000,$J$3,TRUE)*$E$9/1000,"")</f>
        <v>#N/A</v>
      </c>
      <c r="K3049" s="21" t="e">
        <f>IF(A3049&lt;&gt;"",VLOOKUP(B3049,'Ket qua do'!$C$5:$AP$50000,$K$3,TRUE)*$E$9/1000,"")</f>
        <v>#N/A</v>
      </c>
      <c r="L3049" s="21" t="e">
        <f>IF(A3049&lt;&gt;"",VLOOKUP(B3049,'Ket qua do'!$C$5:$AP$50000,$L$3,TRUE),"")</f>
        <v>#N/A</v>
      </c>
    </row>
    <row r="3050" spans="1:12" x14ac:dyDescent="0.25">
      <c r="A3050" t="e">
        <f t="shared" si="53"/>
        <v>#N/A</v>
      </c>
      <c r="B3050" s="1" t="e">
        <f>IF(A3050&lt;&gt;"",VLOOKUP(A3050,'Ket qua do'!$B$5:$CE$50000,2,TRUE),"")</f>
        <v>#N/A</v>
      </c>
      <c r="C3050" s="19" t="e">
        <f>IF(A3050&lt;&gt;"",VLOOKUP(B3050,'Ket qua do'!$C$5:$AP$50000,$C$3,TRUE)*SQRT(3)*$C$11,"")</f>
        <v>#N/A</v>
      </c>
      <c r="D3050" s="21" t="e">
        <f>IF(A3050&lt;&gt;"",VLOOKUP(B3050,'Ket qua do'!$C$5:$AP$50000,$D$3,TRUE),"")</f>
        <v>#N/A</v>
      </c>
      <c r="E3050" s="21" t="e">
        <f>IF(A3050&lt;&gt;"",VLOOKUP(B3050,'Ket qua do'!$C$5:$AP$50000,$E$3,TRUE)*$C$12,"")</f>
        <v>#N/A</v>
      </c>
      <c r="F3050" s="21" t="e">
        <f>IF(A3050&lt;&gt;"",VLOOKUP(B3050,'Ket qua do'!$C$5:$AP$50000,$F$3,TRUE),"")</f>
        <v>#N/A</v>
      </c>
      <c r="G3050" s="21" t="e">
        <f>IF(A3050&lt;&gt;"",VLOOKUP(B3050,'Ket qua do'!$C$5:$AP$50000,$G$3,TRUE),"")</f>
        <v>#N/A</v>
      </c>
      <c r="H3050" s="21" t="e">
        <f>IF(A3050&lt;&gt;"",VLOOKUP(B3050,'Ket qua do'!$C$5:$AP$50000,$H$3,TRUE),"")</f>
        <v>#N/A</v>
      </c>
      <c r="I3050" s="21" t="e">
        <f>IF(A3050&lt;&gt;"",VLOOKUP(B3050,'Ket qua do'!$C$5:$AP$50000,$I$3,TRUE)*$E$9/1000,"")</f>
        <v>#N/A</v>
      </c>
      <c r="J3050" s="21" t="e">
        <f>IF(A3050&lt;&gt;"",VLOOKUP(B3050,'Ket qua do'!$C$5:$AP$50000,$J$3,TRUE)*$E$9/1000,"")</f>
        <v>#N/A</v>
      </c>
      <c r="K3050" s="21" t="e">
        <f>IF(A3050&lt;&gt;"",VLOOKUP(B3050,'Ket qua do'!$C$5:$AP$50000,$K$3,TRUE)*$E$9/1000,"")</f>
        <v>#N/A</v>
      </c>
      <c r="L3050" s="21" t="e">
        <f>IF(A3050&lt;&gt;"",VLOOKUP(B3050,'Ket qua do'!$C$5:$AP$50000,$L$3,TRUE),"")</f>
        <v>#N/A</v>
      </c>
    </row>
    <row r="3051" spans="1:12" x14ac:dyDescent="0.25">
      <c r="A3051" t="e">
        <f t="shared" si="53"/>
        <v>#N/A</v>
      </c>
      <c r="B3051" s="1" t="e">
        <f>IF(A3051&lt;&gt;"",VLOOKUP(A3051,'Ket qua do'!$B$5:$CE$50000,2,TRUE),"")</f>
        <v>#N/A</v>
      </c>
      <c r="C3051" s="19" t="e">
        <f>IF(A3051&lt;&gt;"",VLOOKUP(B3051,'Ket qua do'!$C$5:$AP$50000,$C$3,TRUE)*SQRT(3)*$C$11,"")</f>
        <v>#N/A</v>
      </c>
      <c r="D3051" s="21" t="e">
        <f>IF(A3051&lt;&gt;"",VLOOKUP(B3051,'Ket qua do'!$C$5:$AP$50000,$D$3,TRUE),"")</f>
        <v>#N/A</v>
      </c>
      <c r="E3051" s="21" t="e">
        <f>IF(A3051&lt;&gt;"",VLOOKUP(B3051,'Ket qua do'!$C$5:$AP$50000,$E$3,TRUE)*$C$12,"")</f>
        <v>#N/A</v>
      </c>
      <c r="F3051" s="21" t="e">
        <f>IF(A3051&lt;&gt;"",VLOOKUP(B3051,'Ket qua do'!$C$5:$AP$50000,$F$3,TRUE),"")</f>
        <v>#N/A</v>
      </c>
      <c r="G3051" s="21" t="e">
        <f>IF(A3051&lt;&gt;"",VLOOKUP(B3051,'Ket qua do'!$C$5:$AP$50000,$G$3,TRUE),"")</f>
        <v>#N/A</v>
      </c>
      <c r="H3051" s="21" t="e">
        <f>IF(A3051&lt;&gt;"",VLOOKUP(B3051,'Ket qua do'!$C$5:$AP$50000,$H$3,TRUE),"")</f>
        <v>#N/A</v>
      </c>
      <c r="I3051" s="21" t="e">
        <f>IF(A3051&lt;&gt;"",VLOOKUP(B3051,'Ket qua do'!$C$5:$AP$50000,$I$3,TRUE)*$E$9/1000,"")</f>
        <v>#N/A</v>
      </c>
      <c r="J3051" s="21" t="e">
        <f>IF(A3051&lt;&gt;"",VLOOKUP(B3051,'Ket qua do'!$C$5:$AP$50000,$J$3,TRUE)*$E$9/1000,"")</f>
        <v>#N/A</v>
      </c>
      <c r="K3051" s="21" t="e">
        <f>IF(A3051&lt;&gt;"",VLOOKUP(B3051,'Ket qua do'!$C$5:$AP$50000,$K$3,TRUE)*$E$9/1000,"")</f>
        <v>#N/A</v>
      </c>
      <c r="L3051" s="21" t="e">
        <f>IF(A3051&lt;&gt;"",VLOOKUP(B3051,'Ket qua do'!$C$5:$AP$50000,$L$3,TRUE),"")</f>
        <v>#N/A</v>
      </c>
    </row>
    <row r="3052" spans="1:12" x14ac:dyDescent="0.25">
      <c r="A3052" t="e">
        <f t="shared" si="53"/>
        <v>#N/A</v>
      </c>
      <c r="B3052" s="1" t="e">
        <f>IF(A3052&lt;&gt;"",VLOOKUP(A3052,'Ket qua do'!$B$5:$CE$50000,2,TRUE),"")</f>
        <v>#N/A</v>
      </c>
      <c r="C3052" s="19" t="e">
        <f>IF(A3052&lt;&gt;"",VLOOKUP(B3052,'Ket qua do'!$C$5:$AP$50000,$C$3,TRUE)*SQRT(3)*$C$11,"")</f>
        <v>#N/A</v>
      </c>
      <c r="D3052" s="21" t="e">
        <f>IF(A3052&lt;&gt;"",VLOOKUP(B3052,'Ket qua do'!$C$5:$AP$50000,$D$3,TRUE),"")</f>
        <v>#N/A</v>
      </c>
      <c r="E3052" s="21" t="e">
        <f>IF(A3052&lt;&gt;"",VLOOKUP(B3052,'Ket qua do'!$C$5:$AP$50000,$E$3,TRUE)*$C$12,"")</f>
        <v>#N/A</v>
      </c>
      <c r="F3052" s="21" t="e">
        <f>IF(A3052&lt;&gt;"",VLOOKUP(B3052,'Ket qua do'!$C$5:$AP$50000,$F$3,TRUE),"")</f>
        <v>#N/A</v>
      </c>
      <c r="G3052" s="21" t="e">
        <f>IF(A3052&lt;&gt;"",VLOOKUP(B3052,'Ket qua do'!$C$5:$AP$50000,$G$3,TRUE),"")</f>
        <v>#N/A</v>
      </c>
      <c r="H3052" s="21" t="e">
        <f>IF(A3052&lt;&gt;"",VLOOKUP(B3052,'Ket qua do'!$C$5:$AP$50000,$H$3,TRUE),"")</f>
        <v>#N/A</v>
      </c>
      <c r="I3052" s="21" t="e">
        <f>IF(A3052&lt;&gt;"",VLOOKUP(B3052,'Ket qua do'!$C$5:$AP$50000,$I$3,TRUE)*$E$9/1000,"")</f>
        <v>#N/A</v>
      </c>
      <c r="J3052" s="21" t="e">
        <f>IF(A3052&lt;&gt;"",VLOOKUP(B3052,'Ket qua do'!$C$5:$AP$50000,$J$3,TRUE)*$E$9/1000,"")</f>
        <v>#N/A</v>
      </c>
      <c r="K3052" s="21" t="e">
        <f>IF(A3052&lt;&gt;"",VLOOKUP(B3052,'Ket qua do'!$C$5:$AP$50000,$K$3,TRUE)*$E$9/1000,"")</f>
        <v>#N/A</v>
      </c>
      <c r="L3052" s="21" t="e">
        <f>IF(A3052&lt;&gt;"",VLOOKUP(B3052,'Ket qua do'!$C$5:$AP$50000,$L$3,TRUE),"")</f>
        <v>#N/A</v>
      </c>
    </row>
    <row r="3053" spans="1:12" x14ac:dyDescent="0.25">
      <c r="A3053" t="e">
        <f t="shared" si="53"/>
        <v>#N/A</v>
      </c>
      <c r="B3053" s="1" t="e">
        <f>IF(A3053&lt;&gt;"",VLOOKUP(A3053,'Ket qua do'!$B$5:$CE$50000,2,TRUE),"")</f>
        <v>#N/A</v>
      </c>
      <c r="C3053" s="19" t="e">
        <f>IF(A3053&lt;&gt;"",VLOOKUP(B3053,'Ket qua do'!$C$5:$AP$50000,$C$3,TRUE)*SQRT(3)*$C$11,"")</f>
        <v>#N/A</v>
      </c>
      <c r="D3053" s="21" t="e">
        <f>IF(A3053&lt;&gt;"",VLOOKUP(B3053,'Ket qua do'!$C$5:$AP$50000,$D$3,TRUE),"")</f>
        <v>#N/A</v>
      </c>
      <c r="E3053" s="21" t="e">
        <f>IF(A3053&lt;&gt;"",VLOOKUP(B3053,'Ket qua do'!$C$5:$AP$50000,$E$3,TRUE)*$C$12,"")</f>
        <v>#N/A</v>
      </c>
      <c r="F3053" s="21" t="e">
        <f>IF(A3053&lt;&gt;"",VLOOKUP(B3053,'Ket qua do'!$C$5:$AP$50000,$F$3,TRUE),"")</f>
        <v>#N/A</v>
      </c>
      <c r="G3053" s="21" t="e">
        <f>IF(A3053&lt;&gt;"",VLOOKUP(B3053,'Ket qua do'!$C$5:$AP$50000,$G$3,TRUE),"")</f>
        <v>#N/A</v>
      </c>
      <c r="H3053" s="21" t="e">
        <f>IF(A3053&lt;&gt;"",VLOOKUP(B3053,'Ket qua do'!$C$5:$AP$50000,$H$3,TRUE),"")</f>
        <v>#N/A</v>
      </c>
      <c r="I3053" s="21" t="e">
        <f>IF(A3053&lt;&gt;"",VLOOKUP(B3053,'Ket qua do'!$C$5:$AP$50000,$I$3,TRUE)*$E$9/1000,"")</f>
        <v>#N/A</v>
      </c>
      <c r="J3053" s="21" t="e">
        <f>IF(A3053&lt;&gt;"",VLOOKUP(B3053,'Ket qua do'!$C$5:$AP$50000,$J$3,TRUE)*$E$9/1000,"")</f>
        <v>#N/A</v>
      </c>
      <c r="K3053" s="21" t="e">
        <f>IF(A3053&lt;&gt;"",VLOOKUP(B3053,'Ket qua do'!$C$5:$AP$50000,$K$3,TRUE)*$E$9/1000,"")</f>
        <v>#N/A</v>
      </c>
      <c r="L3053" s="21" t="e">
        <f>IF(A3053&lt;&gt;"",VLOOKUP(B3053,'Ket qua do'!$C$5:$AP$50000,$L$3,TRUE),"")</f>
        <v>#N/A</v>
      </c>
    </row>
    <row r="3054" spans="1:12" x14ac:dyDescent="0.25">
      <c r="A3054" t="e">
        <f t="shared" si="53"/>
        <v>#N/A</v>
      </c>
      <c r="B3054" s="1" t="e">
        <f>IF(A3054&lt;&gt;"",VLOOKUP(A3054,'Ket qua do'!$B$5:$CE$50000,2,TRUE),"")</f>
        <v>#N/A</v>
      </c>
      <c r="C3054" s="19" t="e">
        <f>IF(A3054&lt;&gt;"",VLOOKUP(B3054,'Ket qua do'!$C$5:$AP$50000,$C$3,TRUE)*SQRT(3)*$C$11,"")</f>
        <v>#N/A</v>
      </c>
      <c r="D3054" s="21" t="e">
        <f>IF(A3054&lt;&gt;"",VLOOKUP(B3054,'Ket qua do'!$C$5:$AP$50000,$D$3,TRUE),"")</f>
        <v>#N/A</v>
      </c>
      <c r="E3054" s="21" t="e">
        <f>IF(A3054&lt;&gt;"",VLOOKUP(B3054,'Ket qua do'!$C$5:$AP$50000,$E$3,TRUE)*$C$12,"")</f>
        <v>#N/A</v>
      </c>
      <c r="F3054" s="21" t="e">
        <f>IF(A3054&lt;&gt;"",VLOOKUP(B3054,'Ket qua do'!$C$5:$AP$50000,$F$3,TRUE),"")</f>
        <v>#N/A</v>
      </c>
      <c r="G3054" s="21" t="e">
        <f>IF(A3054&lt;&gt;"",VLOOKUP(B3054,'Ket qua do'!$C$5:$AP$50000,$G$3,TRUE),"")</f>
        <v>#N/A</v>
      </c>
      <c r="H3054" s="21" t="e">
        <f>IF(A3054&lt;&gt;"",VLOOKUP(B3054,'Ket qua do'!$C$5:$AP$50000,$H$3,TRUE),"")</f>
        <v>#N/A</v>
      </c>
      <c r="I3054" s="21" t="e">
        <f>IF(A3054&lt;&gt;"",VLOOKUP(B3054,'Ket qua do'!$C$5:$AP$50000,$I$3,TRUE)*$E$9/1000,"")</f>
        <v>#N/A</v>
      </c>
      <c r="J3054" s="21" t="e">
        <f>IF(A3054&lt;&gt;"",VLOOKUP(B3054,'Ket qua do'!$C$5:$AP$50000,$J$3,TRUE)*$E$9/1000,"")</f>
        <v>#N/A</v>
      </c>
      <c r="K3054" s="21" t="e">
        <f>IF(A3054&lt;&gt;"",VLOOKUP(B3054,'Ket qua do'!$C$5:$AP$50000,$K$3,TRUE)*$E$9/1000,"")</f>
        <v>#N/A</v>
      </c>
      <c r="L3054" s="21" t="e">
        <f>IF(A3054&lt;&gt;"",VLOOKUP(B3054,'Ket qua do'!$C$5:$AP$50000,$L$3,TRUE),"")</f>
        <v>#N/A</v>
      </c>
    </row>
    <row r="3055" spans="1:12" x14ac:dyDescent="0.25">
      <c r="A3055" t="e">
        <f t="shared" si="53"/>
        <v>#N/A</v>
      </c>
      <c r="B3055" s="1" t="e">
        <f>IF(A3055&lt;&gt;"",VLOOKUP(A3055,'Ket qua do'!$B$5:$CE$50000,2,TRUE),"")</f>
        <v>#N/A</v>
      </c>
      <c r="C3055" s="19" t="e">
        <f>IF(A3055&lt;&gt;"",VLOOKUP(B3055,'Ket qua do'!$C$5:$AP$50000,$C$3,TRUE)*SQRT(3)*$C$11,"")</f>
        <v>#N/A</v>
      </c>
      <c r="D3055" s="21" t="e">
        <f>IF(A3055&lt;&gt;"",VLOOKUP(B3055,'Ket qua do'!$C$5:$AP$50000,$D$3,TRUE),"")</f>
        <v>#N/A</v>
      </c>
      <c r="E3055" s="21" t="e">
        <f>IF(A3055&lt;&gt;"",VLOOKUP(B3055,'Ket qua do'!$C$5:$AP$50000,$E$3,TRUE)*$C$12,"")</f>
        <v>#N/A</v>
      </c>
      <c r="F3055" s="21" t="e">
        <f>IF(A3055&lt;&gt;"",VLOOKUP(B3055,'Ket qua do'!$C$5:$AP$50000,$F$3,TRUE),"")</f>
        <v>#N/A</v>
      </c>
      <c r="G3055" s="21" t="e">
        <f>IF(A3055&lt;&gt;"",VLOOKUP(B3055,'Ket qua do'!$C$5:$AP$50000,$G$3,TRUE),"")</f>
        <v>#N/A</v>
      </c>
      <c r="H3055" s="21" t="e">
        <f>IF(A3055&lt;&gt;"",VLOOKUP(B3055,'Ket qua do'!$C$5:$AP$50000,$H$3,TRUE),"")</f>
        <v>#N/A</v>
      </c>
      <c r="I3055" s="21" t="e">
        <f>IF(A3055&lt;&gt;"",VLOOKUP(B3055,'Ket qua do'!$C$5:$AP$50000,$I$3,TRUE)*$E$9/1000,"")</f>
        <v>#N/A</v>
      </c>
      <c r="J3055" s="21" t="e">
        <f>IF(A3055&lt;&gt;"",VLOOKUP(B3055,'Ket qua do'!$C$5:$AP$50000,$J$3,TRUE)*$E$9/1000,"")</f>
        <v>#N/A</v>
      </c>
      <c r="K3055" s="21" t="e">
        <f>IF(A3055&lt;&gt;"",VLOOKUP(B3055,'Ket qua do'!$C$5:$AP$50000,$K$3,TRUE)*$E$9/1000,"")</f>
        <v>#N/A</v>
      </c>
      <c r="L3055" s="21" t="e">
        <f>IF(A3055&lt;&gt;"",VLOOKUP(B3055,'Ket qua do'!$C$5:$AP$50000,$L$3,TRUE),"")</f>
        <v>#N/A</v>
      </c>
    </row>
    <row r="3056" spans="1:12" x14ac:dyDescent="0.25">
      <c r="A3056" t="e">
        <f t="shared" si="53"/>
        <v>#N/A</v>
      </c>
      <c r="B3056" s="1" t="e">
        <f>IF(A3056&lt;&gt;"",VLOOKUP(A3056,'Ket qua do'!$B$5:$CE$50000,2,TRUE),"")</f>
        <v>#N/A</v>
      </c>
      <c r="C3056" s="19" t="e">
        <f>IF(A3056&lt;&gt;"",VLOOKUP(B3056,'Ket qua do'!$C$5:$AP$50000,$C$3,TRUE)*SQRT(3)*$C$11,"")</f>
        <v>#N/A</v>
      </c>
      <c r="D3056" s="21" t="e">
        <f>IF(A3056&lt;&gt;"",VLOOKUP(B3056,'Ket qua do'!$C$5:$AP$50000,$D$3,TRUE),"")</f>
        <v>#N/A</v>
      </c>
      <c r="E3056" s="21" t="e">
        <f>IF(A3056&lt;&gt;"",VLOOKUP(B3056,'Ket qua do'!$C$5:$AP$50000,$E$3,TRUE)*$C$12,"")</f>
        <v>#N/A</v>
      </c>
      <c r="F3056" s="21" t="e">
        <f>IF(A3056&lt;&gt;"",VLOOKUP(B3056,'Ket qua do'!$C$5:$AP$50000,$F$3,TRUE),"")</f>
        <v>#N/A</v>
      </c>
      <c r="G3056" s="21" t="e">
        <f>IF(A3056&lt;&gt;"",VLOOKUP(B3056,'Ket qua do'!$C$5:$AP$50000,$G$3,TRUE),"")</f>
        <v>#N/A</v>
      </c>
      <c r="H3056" s="21" t="e">
        <f>IF(A3056&lt;&gt;"",VLOOKUP(B3056,'Ket qua do'!$C$5:$AP$50000,$H$3,TRUE),"")</f>
        <v>#N/A</v>
      </c>
      <c r="I3056" s="21" t="e">
        <f>IF(A3056&lt;&gt;"",VLOOKUP(B3056,'Ket qua do'!$C$5:$AP$50000,$I$3,TRUE)*$E$9/1000,"")</f>
        <v>#N/A</v>
      </c>
      <c r="J3056" s="21" t="e">
        <f>IF(A3056&lt;&gt;"",VLOOKUP(B3056,'Ket qua do'!$C$5:$AP$50000,$J$3,TRUE)*$E$9/1000,"")</f>
        <v>#N/A</v>
      </c>
      <c r="K3056" s="21" t="e">
        <f>IF(A3056&lt;&gt;"",VLOOKUP(B3056,'Ket qua do'!$C$5:$AP$50000,$K$3,TRUE)*$E$9/1000,"")</f>
        <v>#N/A</v>
      </c>
      <c r="L3056" s="21" t="e">
        <f>IF(A3056&lt;&gt;"",VLOOKUP(B3056,'Ket qua do'!$C$5:$AP$50000,$L$3,TRUE),"")</f>
        <v>#N/A</v>
      </c>
    </row>
    <row r="3057" spans="1:12" x14ac:dyDescent="0.25">
      <c r="A3057" t="e">
        <f t="shared" si="53"/>
        <v>#N/A</v>
      </c>
      <c r="B3057" s="1" t="e">
        <f>IF(A3057&lt;&gt;"",VLOOKUP(A3057,'Ket qua do'!$B$5:$CE$50000,2,TRUE),"")</f>
        <v>#N/A</v>
      </c>
      <c r="C3057" s="19" t="e">
        <f>IF(A3057&lt;&gt;"",VLOOKUP(B3057,'Ket qua do'!$C$5:$AP$50000,$C$3,TRUE)*SQRT(3)*$C$11,"")</f>
        <v>#N/A</v>
      </c>
      <c r="D3057" s="21" t="e">
        <f>IF(A3057&lt;&gt;"",VLOOKUP(B3057,'Ket qua do'!$C$5:$AP$50000,$D$3,TRUE),"")</f>
        <v>#N/A</v>
      </c>
      <c r="E3057" s="21" t="e">
        <f>IF(A3057&lt;&gt;"",VLOOKUP(B3057,'Ket qua do'!$C$5:$AP$50000,$E$3,TRUE)*$C$12,"")</f>
        <v>#N/A</v>
      </c>
      <c r="F3057" s="21" t="e">
        <f>IF(A3057&lt;&gt;"",VLOOKUP(B3057,'Ket qua do'!$C$5:$AP$50000,$F$3,TRUE),"")</f>
        <v>#N/A</v>
      </c>
      <c r="G3057" s="21" t="e">
        <f>IF(A3057&lt;&gt;"",VLOOKUP(B3057,'Ket qua do'!$C$5:$AP$50000,$G$3,TRUE),"")</f>
        <v>#N/A</v>
      </c>
      <c r="H3057" s="21" t="e">
        <f>IF(A3057&lt;&gt;"",VLOOKUP(B3057,'Ket qua do'!$C$5:$AP$50000,$H$3,TRUE),"")</f>
        <v>#N/A</v>
      </c>
      <c r="I3057" s="21" t="e">
        <f>IF(A3057&lt;&gt;"",VLOOKUP(B3057,'Ket qua do'!$C$5:$AP$50000,$I$3,TRUE)*$E$9/1000,"")</f>
        <v>#N/A</v>
      </c>
      <c r="J3057" s="21" t="e">
        <f>IF(A3057&lt;&gt;"",VLOOKUP(B3057,'Ket qua do'!$C$5:$AP$50000,$J$3,TRUE)*$E$9/1000,"")</f>
        <v>#N/A</v>
      </c>
      <c r="K3057" s="21" t="e">
        <f>IF(A3057&lt;&gt;"",VLOOKUP(B3057,'Ket qua do'!$C$5:$AP$50000,$K$3,TRUE)*$E$9/1000,"")</f>
        <v>#N/A</v>
      </c>
      <c r="L3057" s="21" t="e">
        <f>IF(A3057&lt;&gt;"",VLOOKUP(B3057,'Ket qua do'!$C$5:$AP$50000,$L$3,TRUE),"")</f>
        <v>#N/A</v>
      </c>
    </row>
    <row r="3058" spans="1:12" x14ac:dyDescent="0.25">
      <c r="A3058" t="e">
        <f t="shared" si="53"/>
        <v>#N/A</v>
      </c>
      <c r="B3058" s="1" t="e">
        <f>IF(A3058&lt;&gt;"",VLOOKUP(A3058,'Ket qua do'!$B$5:$CE$50000,2,TRUE),"")</f>
        <v>#N/A</v>
      </c>
      <c r="C3058" s="19" t="e">
        <f>IF(A3058&lt;&gt;"",VLOOKUP(B3058,'Ket qua do'!$C$5:$AP$50000,$C$3,TRUE)*SQRT(3)*$C$11,"")</f>
        <v>#N/A</v>
      </c>
      <c r="D3058" s="21" t="e">
        <f>IF(A3058&lt;&gt;"",VLOOKUP(B3058,'Ket qua do'!$C$5:$AP$50000,$D$3,TRUE),"")</f>
        <v>#N/A</v>
      </c>
      <c r="E3058" s="21" t="e">
        <f>IF(A3058&lt;&gt;"",VLOOKUP(B3058,'Ket qua do'!$C$5:$AP$50000,$E$3,TRUE)*$C$12,"")</f>
        <v>#N/A</v>
      </c>
      <c r="F3058" s="21" t="e">
        <f>IF(A3058&lt;&gt;"",VLOOKUP(B3058,'Ket qua do'!$C$5:$AP$50000,$F$3,TRUE),"")</f>
        <v>#N/A</v>
      </c>
      <c r="G3058" s="21" t="e">
        <f>IF(A3058&lt;&gt;"",VLOOKUP(B3058,'Ket qua do'!$C$5:$AP$50000,$G$3,TRUE),"")</f>
        <v>#N/A</v>
      </c>
      <c r="H3058" s="21" t="e">
        <f>IF(A3058&lt;&gt;"",VLOOKUP(B3058,'Ket qua do'!$C$5:$AP$50000,$H$3,TRUE),"")</f>
        <v>#N/A</v>
      </c>
      <c r="I3058" s="21" t="e">
        <f>IF(A3058&lt;&gt;"",VLOOKUP(B3058,'Ket qua do'!$C$5:$AP$50000,$I$3,TRUE)*$E$9/1000,"")</f>
        <v>#N/A</v>
      </c>
      <c r="J3058" s="21" t="e">
        <f>IF(A3058&lt;&gt;"",VLOOKUP(B3058,'Ket qua do'!$C$5:$AP$50000,$J$3,TRUE)*$E$9/1000,"")</f>
        <v>#N/A</v>
      </c>
      <c r="K3058" s="21" t="e">
        <f>IF(A3058&lt;&gt;"",VLOOKUP(B3058,'Ket qua do'!$C$5:$AP$50000,$K$3,TRUE)*$E$9/1000,"")</f>
        <v>#N/A</v>
      </c>
      <c r="L3058" s="21" t="e">
        <f>IF(A3058&lt;&gt;"",VLOOKUP(B3058,'Ket qua do'!$C$5:$AP$50000,$L$3,TRUE),"")</f>
        <v>#N/A</v>
      </c>
    </row>
    <row r="3059" spans="1:12" x14ac:dyDescent="0.25">
      <c r="A3059" t="e">
        <f t="shared" si="53"/>
        <v>#N/A</v>
      </c>
      <c r="B3059" s="1" t="e">
        <f>IF(A3059&lt;&gt;"",VLOOKUP(A3059,'Ket qua do'!$B$5:$CE$50000,2,TRUE),"")</f>
        <v>#N/A</v>
      </c>
      <c r="C3059" s="19" t="e">
        <f>IF(A3059&lt;&gt;"",VLOOKUP(B3059,'Ket qua do'!$C$5:$AP$50000,$C$3,TRUE)*SQRT(3)*$C$11,"")</f>
        <v>#N/A</v>
      </c>
      <c r="D3059" s="21" t="e">
        <f>IF(A3059&lt;&gt;"",VLOOKUP(B3059,'Ket qua do'!$C$5:$AP$50000,$D$3,TRUE),"")</f>
        <v>#N/A</v>
      </c>
      <c r="E3059" s="21" t="e">
        <f>IF(A3059&lt;&gt;"",VLOOKUP(B3059,'Ket qua do'!$C$5:$AP$50000,$E$3,TRUE)*$C$12,"")</f>
        <v>#N/A</v>
      </c>
      <c r="F3059" s="21" t="e">
        <f>IF(A3059&lt;&gt;"",VLOOKUP(B3059,'Ket qua do'!$C$5:$AP$50000,$F$3,TRUE),"")</f>
        <v>#N/A</v>
      </c>
      <c r="G3059" s="21" t="e">
        <f>IF(A3059&lt;&gt;"",VLOOKUP(B3059,'Ket qua do'!$C$5:$AP$50000,$G$3,TRUE),"")</f>
        <v>#N/A</v>
      </c>
      <c r="H3059" s="21" t="e">
        <f>IF(A3059&lt;&gt;"",VLOOKUP(B3059,'Ket qua do'!$C$5:$AP$50000,$H$3,TRUE),"")</f>
        <v>#N/A</v>
      </c>
      <c r="I3059" s="21" t="e">
        <f>IF(A3059&lt;&gt;"",VLOOKUP(B3059,'Ket qua do'!$C$5:$AP$50000,$I$3,TRUE)*$E$9/1000,"")</f>
        <v>#N/A</v>
      </c>
      <c r="J3059" s="21" t="e">
        <f>IF(A3059&lt;&gt;"",VLOOKUP(B3059,'Ket qua do'!$C$5:$AP$50000,$J$3,TRUE)*$E$9/1000,"")</f>
        <v>#N/A</v>
      </c>
      <c r="K3059" s="21" t="e">
        <f>IF(A3059&lt;&gt;"",VLOOKUP(B3059,'Ket qua do'!$C$5:$AP$50000,$K$3,TRUE)*$E$9/1000,"")</f>
        <v>#N/A</v>
      </c>
      <c r="L3059" s="21" t="e">
        <f>IF(A3059&lt;&gt;"",VLOOKUP(B3059,'Ket qua do'!$C$5:$AP$50000,$L$3,TRUE),"")</f>
        <v>#N/A</v>
      </c>
    </row>
    <row r="3060" spans="1:12" x14ac:dyDescent="0.25">
      <c r="A3060" t="e">
        <f t="shared" si="53"/>
        <v>#N/A</v>
      </c>
      <c r="B3060" s="1" t="e">
        <f>IF(A3060&lt;&gt;"",VLOOKUP(A3060,'Ket qua do'!$B$5:$CE$50000,2,TRUE),"")</f>
        <v>#N/A</v>
      </c>
      <c r="C3060" s="19" t="e">
        <f>IF(A3060&lt;&gt;"",VLOOKUP(B3060,'Ket qua do'!$C$5:$AP$50000,$C$3,TRUE)*SQRT(3)*$C$11,"")</f>
        <v>#N/A</v>
      </c>
      <c r="D3060" s="21" t="e">
        <f>IF(A3060&lt;&gt;"",VLOOKUP(B3060,'Ket qua do'!$C$5:$AP$50000,$D$3,TRUE),"")</f>
        <v>#N/A</v>
      </c>
      <c r="E3060" s="21" t="e">
        <f>IF(A3060&lt;&gt;"",VLOOKUP(B3060,'Ket qua do'!$C$5:$AP$50000,$E$3,TRUE)*$C$12,"")</f>
        <v>#N/A</v>
      </c>
      <c r="F3060" s="21" t="e">
        <f>IF(A3060&lt;&gt;"",VLOOKUP(B3060,'Ket qua do'!$C$5:$AP$50000,$F$3,TRUE),"")</f>
        <v>#N/A</v>
      </c>
      <c r="G3060" s="21" t="e">
        <f>IF(A3060&lt;&gt;"",VLOOKUP(B3060,'Ket qua do'!$C$5:$AP$50000,$G$3,TRUE),"")</f>
        <v>#N/A</v>
      </c>
      <c r="H3060" s="21" t="e">
        <f>IF(A3060&lt;&gt;"",VLOOKUP(B3060,'Ket qua do'!$C$5:$AP$50000,$H$3,TRUE),"")</f>
        <v>#N/A</v>
      </c>
      <c r="I3060" s="21" t="e">
        <f>IF(A3060&lt;&gt;"",VLOOKUP(B3060,'Ket qua do'!$C$5:$AP$50000,$I$3,TRUE)*$E$9/1000,"")</f>
        <v>#N/A</v>
      </c>
      <c r="J3060" s="21" t="e">
        <f>IF(A3060&lt;&gt;"",VLOOKUP(B3060,'Ket qua do'!$C$5:$AP$50000,$J$3,TRUE)*$E$9/1000,"")</f>
        <v>#N/A</v>
      </c>
      <c r="K3060" s="21" t="e">
        <f>IF(A3060&lt;&gt;"",VLOOKUP(B3060,'Ket qua do'!$C$5:$AP$50000,$K$3,TRUE)*$E$9/1000,"")</f>
        <v>#N/A</v>
      </c>
      <c r="L3060" s="21" t="e">
        <f>IF(A3060&lt;&gt;"",VLOOKUP(B3060,'Ket qua do'!$C$5:$AP$50000,$L$3,TRUE),"")</f>
        <v>#N/A</v>
      </c>
    </row>
    <row r="3061" spans="1:12" x14ac:dyDescent="0.25">
      <c r="A3061" t="e">
        <f t="shared" si="53"/>
        <v>#N/A</v>
      </c>
      <c r="B3061" s="1" t="e">
        <f>IF(A3061&lt;&gt;"",VLOOKUP(A3061,'Ket qua do'!$B$5:$CE$50000,2,TRUE),"")</f>
        <v>#N/A</v>
      </c>
      <c r="C3061" s="19" t="e">
        <f>IF(A3061&lt;&gt;"",VLOOKUP(B3061,'Ket qua do'!$C$5:$AP$50000,$C$3,TRUE)*SQRT(3)*$C$11,"")</f>
        <v>#N/A</v>
      </c>
      <c r="D3061" s="21" t="e">
        <f>IF(A3061&lt;&gt;"",VLOOKUP(B3061,'Ket qua do'!$C$5:$AP$50000,$D$3,TRUE),"")</f>
        <v>#N/A</v>
      </c>
      <c r="E3061" s="21" t="e">
        <f>IF(A3061&lt;&gt;"",VLOOKUP(B3061,'Ket qua do'!$C$5:$AP$50000,$E$3,TRUE)*$C$12,"")</f>
        <v>#N/A</v>
      </c>
      <c r="F3061" s="21" t="e">
        <f>IF(A3061&lt;&gt;"",VLOOKUP(B3061,'Ket qua do'!$C$5:$AP$50000,$F$3,TRUE),"")</f>
        <v>#N/A</v>
      </c>
      <c r="G3061" s="21" t="e">
        <f>IF(A3061&lt;&gt;"",VLOOKUP(B3061,'Ket qua do'!$C$5:$AP$50000,$G$3,TRUE),"")</f>
        <v>#N/A</v>
      </c>
      <c r="H3061" s="21" t="e">
        <f>IF(A3061&lt;&gt;"",VLOOKUP(B3061,'Ket qua do'!$C$5:$AP$50000,$H$3,TRUE),"")</f>
        <v>#N/A</v>
      </c>
      <c r="I3061" s="21" t="e">
        <f>IF(A3061&lt;&gt;"",VLOOKUP(B3061,'Ket qua do'!$C$5:$AP$50000,$I$3,TRUE)*$E$9/1000,"")</f>
        <v>#N/A</v>
      </c>
      <c r="J3061" s="21" t="e">
        <f>IF(A3061&lt;&gt;"",VLOOKUP(B3061,'Ket qua do'!$C$5:$AP$50000,$J$3,TRUE)*$E$9/1000,"")</f>
        <v>#N/A</v>
      </c>
      <c r="K3061" s="21" t="e">
        <f>IF(A3061&lt;&gt;"",VLOOKUP(B3061,'Ket qua do'!$C$5:$AP$50000,$K$3,TRUE)*$E$9/1000,"")</f>
        <v>#N/A</v>
      </c>
      <c r="L3061" s="21" t="e">
        <f>IF(A3061&lt;&gt;"",VLOOKUP(B3061,'Ket qua do'!$C$5:$AP$50000,$L$3,TRUE),"")</f>
        <v>#N/A</v>
      </c>
    </row>
    <row r="3062" spans="1:12" x14ac:dyDescent="0.25">
      <c r="A3062" t="e">
        <f t="shared" si="53"/>
        <v>#N/A</v>
      </c>
      <c r="B3062" s="1" t="e">
        <f>IF(A3062&lt;&gt;"",VLOOKUP(A3062,'Ket qua do'!$B$5:$CE$50000,2,TRUE),"")</f>
        <v>#N/A</v>
      </c>
      <c r="C3062" s="19" t="e">
        <f>IF(A3062&lt;&gt;"",VLOOKUP(B3062,'Ket qua do'!$C$5:$AP$50000,$C$3,TRUE)*SQRT(3)*$C$11,"")</f>
        <v>#N/A</v>
      </c>
      <c r="D3062" s="21" t="e">
        <f>IF(A3062&lt;&gt;"",VLOOKUP(B3062,'Ket qua do'!$C$5:$AP$50000,$D$3,TRUE),"")</f>
        <v>#N/A</v>
      </c>
      <c r="E3062" s="21" t="e">
        <f>IF(A3062&lt;&gt;"",VLOOKUP(B3062,'Ket qua do'!$C$5:$AP$50000,$E$3,TRUE)*$C$12,"")</f>
        <v>#N/A</v>
      </c>
      <c r="F3062" s="21" t="e">
        <f>IF(A3062&lt;&gt;"",VLOOKUP(B3062,'Ket qua do'!$C$5:$AP$50000,$F$3,TRUE),"")</f>
        <v>#N/A</v>
      </c>
      <c r="G3062" s="21" t="e">
        <f>IF(A3062&lt;&gt;"",VLOOKUP(B3062,'Ket qua do'!$C$5:$AP$50000,$G$3,TRUE),"")</f>
        <v>#N/A</v>
      </c>
      <c r="H3062" s="21" t="e">
        <f>IF(A3062&lt;&gt;"",VLOOKUP(B3062,'Ket qua do'!$C$5:$AP$50000,$H$3,TRUE),"")</f>
        <v>#N/A</v>
      </c>
      <c r="I3062" s="21" t="e">
        <f>IF(A3062&lt;&gt;"",VLOOKUP(B3062,'Ket qua do'!$C$5:$AP$50000,$I$3,TRUE)*$E$9/1000,"")</f>
        <v>#N/A</v>
      </c>
      <c r="J3062" s="21" t="e">
        <f>IF(A3062&lt;&gt;"",VLOOKUP(B3062,'Ket qua do'!$C$5:$AP$50000,$J$3,TRUE)*$E$9/1000,"")</f>
        <v>#N/A</v>
      </c>
      <c r="K3062" s="21" t="e">
        <f>IF(A3062&lt;&gt;"",VLOOKUP(B3062,'Ket qua do'!$C$5:$AP$50000,$K$3,TRUE)*$E$9/1000,"")</f>
        <v>#N/A</v>
      </c>
      <c r="L3062" s="21" t="e">
        <f>IF(A3062&lt;&gt;"",VLOOKUP(B3062,'Ket qua do'!$C$5:$AP$50000,$L$3,TRUE),"")</f>
        <v>#N/A</v>
      </c>
    </row>
    <row r="3063" spans="1:12" x14ac:dyDescent="0.25">
      <c r="A3063" t="e">
        <f t="shared" si="53"/>
        <v>#N/A</v>
      </c>
      <c r="B3063" s="1" t="e">
        <f>IF(A3063&lt;&gt;"",VLOOKUP(A3063,'Ket qua do'!$B$5:$CE$50000,2,TRUE),"")</f>
        <v>#N/A</v>
      </c>
      <c r="C3063" s="19" t="e">
        <f>IF(A3063&lt;&gt;"",VLOOKUP(B3063,'Ket qua do'!$C$5:$AP$50000,$C$3,TRUE)*SQRT(3)*$C$11,"")</f>
        <v>#N/A</v>
      </c>
      <c r="D3063" s="21" t="e">
        <f>IF(A3063&lt;&gt;"",VLOOKUP(B3063,'Ket qua do'!$C$5:$AP$50000,$D$3,TRUE),"")</f>
        <v>#N/A</v>
      </c>
      <c r="E3063" s="21" t="e">
        <f>IF(A3063&lt;&gt;"",VLOOKUP(B3063,'Ket qua do'!$C$5:$AP$50000,$E$3,TRUE)*$C$12,"")</f>
        <v>#N/A</v>
      </c>
      <c r="F3063" s="21" t="e">
        <f>IF(A3063&lt;&gt;"",VLOOKUP(B3063,'Ket qua do'!$C$5:$AP$50000,$F$3,TRUE),"")</f>
        <v>#N/A</v>
      </c>
      <c r="G3063" s="21" t="e">
        <f>IF(A3063&lt;&gt;"",VLOOKUP(B3063,'Ket qua do'!$C$5:$AP$50000,$G$3,TRUE),"")</f>
        <v>#N/A</v>
      </c>
      <c r="H3063" s="21" t="e">
        <f>IF(A3063&lt;&gt;"",VLOOKUP(B3063,'Ket qua do'!$C$5:$AP$50000,$H$3,TRUE),"")</f>
        <v>#N/A</v>
      </c>
      <c r="I3063" s="21" t="e">
        <f>IF(A3063&lt;&gt;"",VLOOKUP(B3063,'Ket qua do'!$C$5:$AP$50000,$I$3,TRUE)*$E$9/1000,"")</f>
        <v>#N/A</v>
      </c>
      <c r="J3063" s="21" t="e">
        <f>IF(A3063&lt;&gt;"",VLOOKUP(B3063,'Ket qua do'!$C$5:$AP$50000,$J$3,TRUE)*$E$9/1000,"")</f>
        <v>#N/A</v>
      </c>
      <c r="K3063" s="21" t="e">
        <f>IF(A3063&lt;&gt;"",VLOOKUP(B3063,'Ket qua do'!$C$5:$AP$50000,$K$3,TRUE)*$E$9/1000,"")</f>
        <v>#N/A</v>
      </c>
      <c r="L3063" s="21" t="e">
        <f>IF(A3063&lt;&gt;"",VLOOKUP(B3063,'Ket qua do'!$C$5:$AP$50000,$L$3,TRUE),"")</f>
        <v>#N/A</v>
      </c>
    </row>
    <row r="3064" spans="1:12" x14ac:dyDescent="0.25">
      <c r="A3064" t="e">
        <f t="shared" si="53"/>
        <v>#N/A</v>
      </c>
      <c r="B3064" s="1" t="e">
        <f>IF(A3064&lt;&gt;"",VLOOKUP(A3064,'Ket qua do'!$B$5:$CE$50000,2,TRUE),"")</f>
        <v>#N/A</v>
      </c>
      <c r="C3064" s="19" t="e">
        <f>IF(A3064&lt;&gt;"",VLOOKUP(B3064,'Ket qua do'!$C$5:$AP$50000,$C$3,TRUE)*SQRT(3)*$C$11,"")</f>
        <v>#N/A</v>
      </c>
      <c r="D3064" s="21" t="e">
        <f>IF(A3064&lt;&gt;"",VLOOKUP(B3064,'Ket qua do'!$C$5:$AP$50000,$D$3,TRUE),"")</f>
        <v>#N/A</v>
      </c>
      <c r="E3064" s="21" t="e">
        <f>IF(A3064&lt;&gt;"",VLOOKUP(B3064,'Ket qua do'!$C$5:$AP$50000,$E$3,TRUE)*$C$12,"")</f>
        <v>#N/A</v>
      </c>
      <c r="F3064" s="21" t="e">
        <f>IF(A3064&lt;&gt;"",VLOOKUP(B3064,'Ket qua do'!$C$5:$AP$50000,$F$3,TRUE),"")</f>
        <v>#N/A</v>
      </c>
      <c r="G3064" s="21" t="e">
        <f>IF(A3064&lt;&gt;"",VLOOKUP(B3064,'Ket qua do'!$C$5:$AP$50000,$G$3,TRUE),"")</f>
        <v>#N/A</v>
      </c>
      <c r="H3064" s="21" t="e">
        <f>IF(A3064&lt;&gt;"",VLOOKUP(B3064,'Ket qua do'!$C$5:$AP$50000,$H$3,TRUE),"")</f>
        <v>#N/A</v>
      </c>
      <c r="I3064" s="21" t="e">
        <f>IF(A3064&lt;&gt;"",VLOOKUP(B3064,'Ket qua do'!$C$5:$AP$50000,$I$3,TRUE)*$E$9/1000,"")</f>
        <v>#N/A</v>
      </c>
      <c r="J3064" s="21" t="e">
        <f>IF(A3064&lt;&gt;"",VLOOKUP(B3064,'Ket qua do'!$C$5:$AP$50000,$J$3,TRUE)*$E$9/1000,"")</f>
        <v>#N/A</v>
      </c>
      <c r="K3064" s="21" t="e">
        <f>IF(A3064&lt;&gt;"",VLOOKUP(B3064,'Ket qua do'!$C$5:$AP$50000,$K$3,TRUE)*$E$9/1000,"")</f>
        <v>#N/A</v>
      </c>
      <c r="L3064" s="21" t="e">
        <f>IF(A3064&lt;&gt;"",VLOOKUP(B3064,'Ket qua do'!$C$5:$AP$50000,$L$3,TRUE),"")</f>
        <v>#N/A</v>
      </c>
    </row>
    <row r="3065" spans="1:12" x14ac:dyDescent="0.25">
      <c r="A3065" t="e">
        <f t="shared" si="53"/>
        <v>#N/A</v>
      </c>
      <c r="B3065" s="1" t="e">
        <f>IF(A3065&lt;&gt;"",VLOOKUP(A3065,'Ket qua do'!$B$5:$CE$50000,2,TRUE),"")</f>
        <v>#N/A</v>
      </c>
      <c r="C3065" s="19" t="e">
        <f>IF(A3065&lt;&gt;"",VLOOKUP(B3065,'Ket qua do'!$C$5:$AP$50000,$C$3,TRUE)*SQRT(3)*$C$11,"")</f>
        <v>#N/A</v>
      </c>
      <c r="D3065" s="21" t="e">
        <f>IF(A3065&lt;&gt;"",VLOOKUP(B3065,'Ket qua do'!$C$5:$AP$50000,$D$3,TRUE),"")</f>
        <v>#N/A</v>
      </c>
      <c r="E3065" s="21" t="e">
        <f>IF(A3065&lt;&gt;"",VLOOKUP(B3065,'Ket qua do'!$C$5:$AP$50000,$E$3,TRUE)*$C$12,"")</f>
        <v>#N/A</v>
      </c>
      <c r="F3065" s="21" t="e">
        <f>IF(A3065&lt;&gt;"",VLOOKUP(B3065,'Ket qua do'!$C$5:$AP$50000,$F$3,TRUE),"")</f>
        <v>#N/A</v>
      </c>
      <c r="G3065" s="21" t="e">
        <f>IF(A3065&lt;&gt;"",VLOOKUP(B3065,'Ket qua do'!$C$5:$AP$50000,$G$3,TRUE),"")</f>
        <v>#N/A</v>
      </c>
      <c r="H3065" s="21" t="e">
        <f>IF(A3065&lt;&gt;"",VLOOKUP(B3065,'Ket qua do'!$C$5:$AP$50000,$H$3,TRUE),"")</f>
        <v>#N/A</v>
      </c>
      <c r="I3065" s="21" t="e">
        <f>IF(A3065&lt;&gt;"",VLOOKUP(B3065,'Ket qua do'!$C$5:$AP$50000,$I$3,TRUE)*$E$9/1000,"")</f>
        <v>#N/A</v>
      </c>
      <c r="J3065" s="21" t="e">
        <f>IF(A3065&lt;&gt;"",VLOOKUP(B3065,'Ket qua do'!$C$5:$AP$50000,$J$3,TRUE)*$E$9/1000,"")</f>
        <v>#N/A</v>
      </c>
      <c r="K3065" s="21" t="e">
        <f>IF(A3065&lt;&gt;"",VLOOKUP(B3065,'Ket qua do'!$C$5:$AP$50000,$K$3,TRUE)*$E$9/1000,"")</f>
        <v>#N/A</v>
      </c>
      <c r="L3065" s="21" t="e">
        <f>IF(A3065&lt;&gt;"",VLOOKUP(B3065,'Ket qua do'!$C$5:$AP$50000,$L$3,TRUE),"")</f>
        <v>#N/A</v>
      </c>
    </row>
    <row r="3066" spans="1:12" x14ac:dyDescent="0.25">
      <c r="A3066" t="e">
        <f t="shared" si="53"/>
        <v>#N/A</v>
      </c>
      <c r="B3066" s="1" t="e">
        <f>IF(A3066&lt;&gt;"",VLOOKUP(A3066,'Ket qua do'!$B$5:$CE$50000,2,TRUE),"")</f>
        <v>#N/A</v>
      </c>
      <c r="C3066" s="19" t="e">
        <f>IF(A3066&lt;&gt;"",VLOOKUP(B3066,'Ket qua do'!$C$5:$AP$50000,$C$3,TRUE)*SQRT(3)*$C$11,"")</f>
        <v>#N/A</v>
      </c>
      <c r="D3066" s="21" t="e">
        <f>IF(A3066&lt;&gt;"",VLOOKUP(B3066,'Ket qua do'!$C$5:$AP$50000,$D$3,TRUE),"")</f>
        <v>#N/A</v>
      </c>
      <c r="E3066" s="21" t="e">
        <f>IF(A3066&lt;&gt;"",VLOOKUP(B3066,'Ket qua do'!$C$5:$AP$50000,$E$3,TRUE)*$C$12,"")</f>
        <v>#N/A</v>
      </c>
      <c r="F3066" s="21" t="e">
        <f>IF(A3066&lt;&gt;"",VLOOKUP(B3066,'Ket qua do'!$C$5:$AP$50000,$F$3,TRUE),"")</f>
        <v>#N/A</v>
      </c>
      <c r="G3066" s="21" t="e">
        <f>IF(A3066&lt;&gt;"",VLOOKUP(B3066,'Ket qua do'!$C$5:$AP$50000,$G$3,TRUE),"")</f>
        <v>#N/A</v>
      </c>
      <c r="H3066" s="21" t="e">
        <f>IF(A3066&lt;&gt;"",VLOOKUP(B3066,'Ket qua do'!$C$5:$AP$50000,$H$3,TRUE),"")</f>
        <v>#N/A</v>
      </c>
      <c r="I3066" s="21" t="e">
        <f>IF(A3066&lt;&gt;"",VLOOKUP(B3066,'Ket qua do'!$C$5:$AP$50000,$I$3,TRUE)*$E$9/1000,"")</f>
        <v>#N/A</v>
      </c>
      <c r="J3066" s="21" t="e">
        <f>IF(A3066&lt;&gt;"",VLOOKUP(B3066,'Ket qua do'!$C$5:$AP$50000,$J$3,TRUE)*$E$9/1000,"")</f>
        <v>#N/A</v>
      </c>
      <c r="K3066" s="21" t="e">
        <f>IF(A3066&lt;&gt;"",VLOOKUP(B3066,'Ket qua do'!$C$5:$AP$50000,$K$3,TRUE)*$E$9/1000,"")</f>
        <v>#N/A</v>
      </c>
      <c r="L3066" s="21" t="e">
        <f>IF(A3066&lt;&gt;"",VLOOKUP(B3066,'Ket qua do'!$C$5:$AP$50000,$L$3,TRUE),"")</f>
        <v>#N/A</v>
      </c>
    </row>
    <row r="3067" spans="1:12" x14ac:dyDescent="0.25">
      <c r="A3067" t="e">
        <f t="shared" si="53"/>
        <v>#N/A</v>
      </c>
      <c r="B3067" s="1" t="e">
        <f>IF(A3067&lt;&gt;"",VLOOKUP(A3067,'Ket qua do'!$B$5:$CE$50000,2,TRUE),"")</f>
        <v>#N/A</v>
      </c>
      <c r="C3067" s="19" t="e">
        <f>IF(A3067&lt;&gt;"",VLOOKUP(B3067,'Ket qua do'!$C$5:$AP$50000,$C$3,TRUE)*SQRT(3)*$C$11,"")</f>
        <v>#N/A</v>
      </c>
      <c r="D3067" s="21" t="e">
        <f>IF(A3067&lt;&gt;"",VLOOKUP(B3067,'Ket qua do'!$C$5:$AP$50000,$D$3,TRUE),"")</f>
        <v>#N/A</v>
      </c>
      <c r="E3067" s="21" t="e">
        <f>IF(A3067&lt;&gt;"",VLOOKUP(B3067,'Ket qua do'!$C$5:$AP$50000,$E$3,TRUE)*$C$12,"")</f>
        <v>#N/A</v>
      </c>
      <c r="F3067" s="21" t="e">
        <f>IF(A3067&lt;&gt;"",VLOOKUP(B3067,'Ket qua do'!$C$5:$AP$50000,$F$3,TRUE),"")</f>
        <v>#N/A</v>
      </c>
      <c r="G3067" s="21" t="e">
        <f>IF(A3067&lt;&gt;"",VLOOKUP(B3067,'Ket qua do'!$C$5:$AP$50000,$G$3,TRUE),"")</f>
        <v>#N/A</v>
      </c>
      <c r="H3067" s="21" t="e">
        <f>IF(A3067&lt;&gt;"",VLOOKUP(B3067,'Ket qua do'!$C$5:$AP$50000,$H$3,TRUE),"")</f>
        <v>#N/A</v>
      </c>
      <c r="I3067" s="21" t="e">
        <f>IF(A3067&lt;&gt;"",VLOOKUP(B3067,'Ket qua do'!$C$5:$AP$50000,$I$3,TRUE)*$E$9/1000,"")</f>
        <v>#N/A</v>
      </c>
      <c r="J3067" s="21" t="e">
        <f>IF(A3067&lt;&gt;"",VLOOKUP(B3067,'Ket qua do'!$C$5:$AP$50000,$J$3,TRUE)*$E$9/1000,"")</f>
        <v>#N/A</v>
      </c>
      <c r="K3067" s="21" t="e">
        <f>IF(A3067&lt;&gt;"",VLOOKUP(B3067,'Ket qua do'!$C$5:$AP$50000,$K$3,TRUE)*$E$9/1000,"")</f>
        <v>#N/A</v>
      </c>
      <c r="L3067" s="21" t="e">
        <f>IF(A3067&lt;&gt;"",VLOOKUP(B3067,'Ket qua do'!$C$5:$AP$50000,$L$3,TRUE),"")</f>
        <v>#N/A</v>
      </c>
    </row>
    <row r="3068" spans="1:12" x14ac:dyDescent="0.25">
      <c r="A3068" t="e">
        <f t="shared" si="53"/>
        <v>#N/A</v>
      </c>
      <c r="B3068" s="1" t="e">
        <f>IF(A3068&lt;&gt;"",VLOOKUP(A3068,'Ket qua do'!$B$5:$CE$50000,2,TRUE),"")</f>
        <v>#N/A</v>
      </c>
      <c r="C3068" s="19" t="e">
        <f>IF(A3068&lt;&gt;"",VLOOKUP(B3068,'Ket qua do'!$C$5:$AP$50000,$C$3,TRUE)*SQRT(3)*$C$11,"")</f>
        <v>#N/A</v>
      </c>
      <c r="D3068" s="21" t="e">
        <f>IF(A3068&lt;&gt;"",VLOOKUP(B3068,'Ket qua do'!$C$5:$AP$50000,$D$3,TRUE),"")</f>
        <v>#N/A</v>
      </c>
      <c r="E3068" s="21" t="e">
        <f>IF(A3068&lt;&gt;"",VLOOKUP(B3068,'Ket qua do'!$C$5:$AP$50000,$E$3,TRUE)*$C$12,"")</f>
        <v>#N/A</v>
      </c>
      <c r="F3068" s="21" t="e">
        <f>IF(A3068&lt;&gt;"",VLOOKUP(B3068,'Ket qua do'!$C$5:$AP$50000,$F$3,TRUE),"")</f>
        <v>#N/A</v>
      </c>
      <c r="G3068" s="21" t="e">
        <f>IF(A3068&lt;&gt;"",VLOOKUP(B3068,'Ket qua do'!$C$5:$AP$50000,$G$3,TRUE),"")</f>
        <v>#N/A</v>
      </c>
      <c r="H3068" s="21" t="e">
        <f>IF(A3068&lt;&gt;"",VLOOKUP(B3068,'Ket qua do'!$C$5:$AP$50000,$H$3,TRUE),"")</f>
        <v>#N/A</v>
      </c>
      <c r="I3068" s="21" t="e">
        <f>IF(A3068&lt;&gt;"",VLOOKUP(B3068,'Ket qua do'!$C$5:$AP$50000,$I$3,TRUE)*$E$9/1000,"")</f>
        <v>#N/A</v>
      </c>
      <c r="J3068" s="21" t="e">
        <f>IF(A3068&lt;&gt;"",VLOOKUP(B3068,'Ket qua do'!$C$5:$AP$50000,$J$3,TRUE)*$E$9/1000,"")</f>
        <v>#N/A</v>
      </c>
      <c r="K3068" s="21" t="e">
        <f>IF(A3068&lt;&gt;"",VLOOKUP(B3068,'Ket qua do'!$C$5:$AP$50000,$K$3,TRUE)*$E$9/1000,"")</f>
        <v>#N/A</v>
      </c>
      <c r="L3068" s="21" t="e">
        <f>IF(A3068&lt;&gt;"",VLOOKUP(B3068,'Ket qua do'!$C$5:$AP$50000,$L$3,TRUE),"")</f>
        <v>#N/A</v>
      </c>
    </row>
    <row r="3069" spans="1:12" x14ac:dyDescent="0.25">
      <c r="A3069" t="e">
        <f t="shared" si="53"/>
        <v>#N/A</v>
      </c>
      <c r="B3069" s="1" t="e">
        <f>IF(A3069&lt;&gt;"",VLOOKUP(A3069,'Ket qua do'!$B$5:$CE$50000,2,TRUE),"")</f>
        <v>#N/A</v>
      </c>
      <c r="C3069" s="19" t="e">
        <f>IF(A3069&lt;&gt;"",VLOOKUP(B3069,'Ket qua do'!$C$5:$AP$50000,$C$3,TRUE)*SQRT(3)*$C$11,"")</f>
        <v>#N/A</v>
      </c>
      <c r="D3069" s="21" t="e">
        <f>IF(A3069&lt;&gt;"",VLOOKUP(B3069,'Ket qua do'!$C$5:$AP$50000,$D$3,TRUE),"")</f>
        <v>#N/A</v>
      </c>
      <c r="E3069" s="21" t="e">
        <f>IF(A3069&lt;&gt;"",VLOOKUP(B3069,'Ket qua do'!$C$5:$AP$50000,$E$3,TRUE)*$C$12,"")</f>
        <v>#N/A</v>
      </c>
      <c r="F3069" s="21" t="e">
        <f>IF(A3069&lt;&gt;"",VLOOKUP(B3069,'Ket qua do'!$C$5:$AP$50000,$F$3,TRUE),"")</f>
        <v>#N/A</v>
      </c>
      <c r="G3069" s="21" t="e">
        <f>IF(A3069&lt;&gt;"",VLOOKUP(B3069,'Ket qua do'!$C$5:$AP$50000,$G$3,TRUE),"")</f>
        <v>#N/A</v>
      </c>
      <c r="H3069" s="21" t="e">
        <f>IF(A3069&lt;&gt;"",VLOOKUP(B3069,'Ket qua do'!$C$5:$AP$50000,$H$3,TRUE),"")</f>
        <v>#N/A</v>
      </c>
      <c r="I3069" s="21" t="e">
        <f>IF(A3069&lt;&gt;"",VLOOKUP(B3069,'Ket qua do'!$C$5:$AP$50000,$I$3,TRUE)*$E$9/1000,"")</f>
        <v>#N/A</v>
      </c>
      <c r="J3069" s="21" t="e">
        <f>IF(A3069&lt;&gt;"",VLOOKUP(B3069,'Ket qua do'!$C$5:$AP$50000,$J$3,TRUE)*$E$9/1000,"")</f>
        <v>#N/A</v>
      </c>
      <c r="K3069" s="21" t="e">
        <f>IF(A3069&lt;&gt;"",VLOOKUP(B3069,'Ket qua do'!$C$5:$AP$50000,$K$3,TRUE)*$E$9/1000,"")</f>
        <v>#N/A</v>
      </c>
      <c r="L3069" s="21" t="e">
        <f>IF(A3069&lt;&gt;"",VLOOKUP(B3069,'Ket qua do'!$C$5:$AP$50000,$L$3,TRUE),"")</f>
        <v>#N/A</v>
      </c>
    </row>
    <row r="3070" spans="1:12" x14ac:dyDescent="0.25">
      <c r="A3070" t="e">
        <f t="shared" si="53"/>
        <v>#N/A</v>
      </c>
      <c r="B3070" s="1" t="e">
        <f>IF(A3070&lt;&gt;"",VLOOKUP(A3070,'Ket qua do'!$B$5:$CE$50000,2,TRUE),"")</f>
        <v>#N/A</v>
      </c>
      <c r="C3070" s="19" t="e">
        <f>IF(A3070&lt;&gt;"",VLOOKUP(B3070,'Ket qua do'!$C$5:$AP$50000,$C$3,TRUE)*SQRT(3)*$C$11,"")</f>
        <v>#N/A</v>
      </c>
      <c r="D3070" s="21" t="e">
        <f>IF(A3070&lt;&gt;"",VLOOKUP(B3070,'Ket qua do'!$C$5:$AP$50000,$D$3,TRUE),"")</f>
        <v>#N/A</v>
      </c>
      <c r="E3070" s="21" t="e">
        <f>IF(A3070&lt;&gt;"",VLOOKUP(B3070,'Ket qua do'!$C$5:$AP$50000,$E$3,TRUE)*$C$12,"")</f>
        <v>#N/A</v>
      </c>
      <c r="F3070" s="21" t="e">
        <f>IF(A3070&lt;&gt;"",VLOOKUP(B3070,'Ket qua do'!$C$5:$AP$50000,$F$3,TRUE),"")</f>
        <v>#N/A</v>
      </c>
      <c r="G3070" s="21" t="e">
        <f>IF(A3070&lt;&gt;"",VLOOKUP(B3070,'Ket qua do'!$C$5:$AP$50000,$G$3,TRUE),"")</f>
        <v>#N/A</v>
      </c>
      <c r="H3070" s="21" t="e">
        <f>IF(A3070&lt;&gt;"",VLOOKUP(B3070,'Ket qua do'!$C$5:$AP$50000,$H$3,TRUE),"")</f>
        <v>#N/A</v>
      </c>
      <c r="I3070" s="21" t="e">
        <f>IF(A3070&lt;&gt;"",VLOOKUP(B3070,'Ket qua do'!$C$5:$AP$50000,$I$3,TRUE)*$E$9/1000,"")</f>
        <v>#N/A</v>
      </c>
      <c r="J3070" s="21" t="e">
        <f>IF(A3070&lt;&gt;"",VLOOKUP(B3070,'Ket qua do'!$C$5:$AP$50000,$J$3,TRUE)*$E$9/1000,"")</f>
        <v>#N/A</v>
      </c>
      <c r="K3070" s="21" t="e">
        <f>IF(A3070&lt;&gt;"",VLOOKUP(B3070,'Ket qua do'!$C$5:$AP$50000,$K$3,TRUE)*$E$9/1000,"")</f>
        <v>#N/A</v>
      </c>
      <c r="L3070" s="21" t="e">
        <f>IF(A3070&lt;&gt;"",VLOOKUP(B3070,'Ket qua do'!$C$5:$AP$50000,$L$3,TRUE),"")</f>
        <v>#N/A</v>
      </c>
    </row>
    <row r="3071" spans="1:12" x14ac:dyDescent="0.25">
      <c r="A3071" t="e">
        <f t="shared" si="53"/>
        <v>#N/A</v>
      </c>
      <c r="B3071" s="1" t="e">
        <f>IF(A3071&lt;&gt;"",VLOOKUP(A3071,'Ket qua do'!$B$5:$CE$50000,2,TRUE),"")</f>
        <v>#N/A</v>
      </c>
      <c r="C3071" s="19" t="e">
        <f>IF(A3071&lt;&gt;"",VLOOKUP(B3071,'Ket qua do'!$C$5:$AP$50000,$C$3,TRUE)*SQRT(3)*$C$11,"")</f>
        <v>#N/A</v>
      </c>
      <c r="D3071" s="21" t="e">
        <f>IF(A3071&lt;&gt;"",VLOOKUP(B3071,'Ket qua do'!$C$5:$AP$50000,$D$3,TRUE),"")</f>
        <v>#N/A</v>
      </c>
      <c r="E3071" s="21" t="e">
        <f>IF(A3071&lt;&gt;"",VLOOKUP(B3071,'Ket qua do'!$C$5:$AP$50000,$E$3,TRUE)*$C$12,"")</f>
        <v>#N/A</v>
      </c>
      <c r="F3071" s="21" t="e">
        <f>IF(A3071&lt;&gt;"",VLOOKUP(B3071,'Ket qua do'!$C$5:$AP$50000,$F$3,TRUE),"")</f>
        <v>#N/A</v>
      </c>
      <c r="G3071" s="21" t="e">
        <f>IF(A3071&lt;&gt;"",VLOOKUP(B3071,'Ket qua do'!$C$5:$AP$50000,$G$3,TRUE),"")</f>
        <v>#N/A</v>
      </c>
      <c r="H3071" s="21" t="e">
        <f>IF(A3071&lt;&gt;"",VLOOKUP(B3071,'Ket qua do'!$C$5:$AP$50000,$H$3,TRUE),"")</f>
        <v>#N/A</v>
      </c>
      <c r="I3071" s="21" t="e">
        <f>IF(A3071&lt;&gt;"",VLOOKUP(B3071,'Ket qua do'!$C$5:$AP$50000,$I$3,TRUE)*$E$9/1000,"")</f>
        <v>#N/A</v>
      </c>
      <c r="J3071" s="21" t="e">
        <f>IF(A3071&lt;&gt;"",VLOOKUP(B3071,'Ket qua do'!$C$5:$AP$50000,$J$3,TRUE)*$E$9/1000,"")</f>
        <v>#N/A</v>
      </c>
      <c r="K3071" s="21" t="e">
        <f>IF(A3071&lt;&gt;"",VLOOKUP(B3071,'Ket qua do'!$C$5:$AP$50000,$K$3,TRUE)*$E$9/1000,"")</f>
        <v>#N/A</v>
      </c>
      <c r="L3071" s="21" t="e">
        <f>IF(A3071&lt;&gt;"",VLOOKUP(B3071,'Ket qua do'!$C$5:$AP$50000,$L$3,TRUE),"")</f>
        <v>#N/A</v>
      </c>
    </row>
    <row r="3072" spans="1:12" x14ac:dyDescent="0.25">
      <c r="A3072" t="e">
        <f t="shared" si="53"/>
        <v>#N/A</v>
      </c>
      <c r="B3072" s="1" t="e">
        <f>IF(A3072&lt;&gt;"",VLOOKUP(A3072,'Ket qua do'!$B$5:$CE$50000,2,TRUE),"")</f>
        <v>#N/A</v>
      </c>
      <c r="C3072" s="19" t="e">
        <f>IF(A3072&lt;&gt;"",VLOOKUP(B3072,'Ket qua do'!$C$5:$AP$50000,$C$3,TRUE)*SQRT(3)*$C$11,"")</f>
        <v>#N/A</v>
      </c>
      <c r="D3072" s="21" t="e">
        <f>IF(A3072&lt;&gt;"",VLOOKUP(B3072,'Ket qua do'!$C$5:$AP$50000,$D$3,TRUE),"")</f>
        <v>#N/A</v>
      </c>
      <c r="E3072" s="21" t="e">
        <f>IF(A3072&lt;&gt;"",VLOOKUP(B3072,'Ket qua do'!$C$5:$AP$50000,$E$3,TRUE)*$C$12,"")</f>
        <v>#N/A</v>
      </c>
      <c r="F3072" s="21" t="e">
        <f>IF(A3072&lt;&gt;"",VLOOKUP(B3072,'Ket qua do'!$C$5:$AP$50000,$F$3,TRUE),"")</f>
        <v>#N/A</v>
      </c>
      <c r="G3072" s="21" t="e">
        <f>IF(A3072&lt;&gt;"",VLOOKUP(B3072,'Ket qua do'!$C$5:$AP$50000,$G$3,TRUE),"")</f>
        <v>#N/A</v>
      </c>
      <c r="H3072" s="21" t="e">
        <f>IF(A3072&lt;&gt;"",VLOOKUP(B3072,'Ket qua do'!$C$5:$AP$50000,$H$3,TRUE),"")</f>
        <v>#N/A</v>
      </c>
      <c r="I3072" s="21" t="e">
        <f>IF(A3072&lt;&gt;"",VLOOKUP(B3072,'Ket qua do'!$C$5:$AP$50000,$I$3,TRUE)*$E$9/1000,"")</f>
        <v>#N/A</v>
      </c>
      <c r="J3072" s="21" t="e">
        <f>IF(A3072&lt;&gt;"",VLOOKUP(B3072,'Ket qua do'!$C$5:$AP$50000,$J$3,TRUE)*$E$9/1000,"")</f>
        <v>#N/A</v>
      </c>
      <c r="K3072" s="21" t="e">
        <f>IF(A3072&lt;&gt;"",VLOOKUP(B3072,'Ket qua do'!$C$5:$AP$50000,$K$3,TRUE)*$E$9/1000,"")</f>
        <v>#N/A</v>
      </c>
      <c r="L3072" s="21" t="e">
        <f>IF(A3072&lt;&gt;"",VLOOKUP(B3072,'Ket qua do'!$C$5:$AP$50000,$L$3,TRUE),"")</f>
        <v>#N/A</v>
      </c>
    </row>
    <row r="3073" spans="1:12" x14ac:dyDescent="0.25">
      <c r="A3073" t="e">
        <f t="shared" si="53"/>
        <v>#N/A</v>
      </c>
      <c r="B3073" s="1" t="e">
        <f>IF(A3073&lt;&gt;"",VLOOKUP(A3073,'Ket qua do'!$B$5:$CE$50000,2,TRUE),"")</f>
        <v>#N/A</v>
      </c>
      <c r="C3073" s="19" t="e">
        <f>IF(A3073&lt;&gt;"",VLOOKUP(B3073,'Ket qua do'!$C$5:$AP$50000,$C$3,TRUE)*SQRT(3)*$C$11,"")</f>
        <v>#N/A</v>
      </c>
      <c r="D3073" s="21" t="e">
        <f>IF(A3073&lt;&gt;"",VLOOKUP(B3073,'Ket qua do'!$C$5:$AP$50000,$D$3,TRUE),"")</f>
        <v>#N/A</v>
      </c>
      <c r="E3073" s="21" t="e">
        <f>IF(A3073&lt;&gt;"",VLOOKUP(B3073,'Ket qua do'!$C$5:$AP$50000,$E$3,TRUE)*$C$12,"")</f>
        <v>#N/A</v>
      </c>
      <c r="F3073" s="21" t="e">
        <f>IF(A3073&lt;&gt;"",VLOOKUP(B3073,'Ket qua do'!$C$5:$AP$50000,$F$3,TRUE),"")</f>
        <v>#N/A</v>
      </c>
      <c r="G3073" s="21" t="e">
        <f>IF(A3073&lt;&gt;"",VLOOKUP(B3073,'Ket qua do'!$C$5:$AP$50000,$G$3,TRUE),"")</f>
        <v>#N/A</v>
      </c>
      <c r="H3073" s="21" t="e">
        <f>IF(A3073&lt;&gt;"",VLOOKUP(B3073,'Ket qua do'!$C$5:$AP$50000,$H$3,TRUE),"")</f>
        <v>#N/A</v>
      </c>
      <c r="I3073" s="21" t="e">
        <f>IF(A3073&lt;&gt;"",VLOOKUP(B3073,'Ket qua do'!$C$5:$AP$50000,$I$3,TRUE)*$E$9/1000,"")</f>
        <v>#N/A</v>
      </c>
      <c r="J3073" s="21" t="e">
        <f>IF(A3073&lt;&gt;"",VLOOKUP(B3073,'Ket qua do'!$C$5:$AP$50000,$J$3,TRUE)*$E$9/1000,"")</f>
        <v>#N/A</v>
      </c>
      <c r="K3073" s="21" t="e">
        <f>IF(A3073&lt;&gt;"",VLOOKUP(B3073,'Ket qua do'!$C$5:$AP$50000,$K$3,TRUE)*$E$9/1000,"")</f>
        <v>#N/A</v>
      </c>
      <c r="L3073" s="21" t="e">
        <f>IF(A3073&lt;&gt;"",VLOOKUP(B3073,'Ket qua do'!$C$5:$AP$50000,$L$3,TRUE),"")</f>
        <v>#N/A</v>
      </c>
    </row>
    <row r="3074" spans="1:12" x14ac:dyDescent="0.25">
      <c r="A3074" t="e">
        <f t="shared" si="53"/>
        <v>#N/A</v>
      </c>
      <c r="B3074" s="1" t="e">
        <f>IF(A3074&lt;&gt;"",VLOOKUP(A3074,'Ket qua do'!$B$5:$CE$50000,2,TRUE),"")</f>
        <v>#N/A</v>
      </c>
      <c r="C3074" s="19" t="e">
        <f>IF(A3074&lt;&gt;"",VLOOKUP(B3074,'Ket qua do'!$C$5:$AP$50000,$C$3,TRUE)*SQRT(3)*$C$11,"")</f>
        <v>#N/A</v>
      </c>
      <c r="D3074" s="21" t="e">
        <f>IF(A3074&lt;&gt;"",VLOOKUP(B3074,'Ket qua do'!$C$5:$AP$50000,$D$3,TRUE),"")</f>
        <v>#N/A</v>
      </c>
      <c r="E3074" s="21" t="e">
        <f>IF(A3074&lt;&gt;"",VLOOKUP(B3074,'Ket qua do'!$C$5:$AP$50000,$E$3,TRUE)*$C$12,"")</f>
        <v>#N/A</v>
      </c>
      <c r="F3074" s="21" t="e">
        <f>IF(A3074&lt;&gt;"",VLOOKUP(B3074,'Ket qua do'!$C$5:$AP$50000,$F$3,TRUE),"")</f>
        <v>#N/A</v>
      </c>
      <c r="G3074" s="21" t="e">
        <f>IF(A3074&lt;&gt;"",VLOOKUP(B3074,'Ket qua do'!$C$5:$AP$50000,$G$3,TRUE),"")</f>
        <v>#N/A</v>
      </c>
      <c r="H3074" s="21" t="e">
        <f>IF(A3074&lt;&gt;"",VLOOKUP(B3074,'Ket qua do'!$C$5:$AP$50000,$H$3,TRUE),"")</f>
        <v>#N/A</v>
      </c>
      <c r="I3074" s="21" t="e">
        <f>IF(A3074&lt;&gt;"",VLOOKUP(B3074,'Ket qua do'!$C$5:$AP$50000,$I$3,TRUE)*$E$9/1000,"")</f>
        <v>#N/A</v>
      </c>
      <c r="J3074" s="21" t="e">
        <f>IF(A3074&lt;&gt;"",VLOOKUP(B3074,'Ket qua do'!$C$5:$AP$50000,$J$3,TRUE)*$E$9/1000,"")</f>
        <v>#N/A</v>
      </c>
      <c r="K3074" s="21" t="e">
        <f>IF(A3074&lt;&gt;"",VLOOKUP(B3074,'Ket qua do'!$C$5:$AP$50000,$K$3,TRUE)*$E$9/1000,"")</f>
        <v>#N/A</v>
      </c>
      <c r="L3074" s="21" t="e">
        <f>IF(A3074&lt;&gt;"",VLOOKUP(B3074,'Ket qua do'!$C$5:$AP$50000,$L$3,TRUE),"")</f>
        <v>#N/A</v>
      </c>
    </row>
    <row r="3075" spans="1:12" x14ac:dyDescent="0.25">
      <c r="A3075" t="e">
        <f t="shared" si="53"/>
        <v>#N/A</v>
      </c>
      <c r="B3075" s="1" t="e">
        <f>IF(A3075&lt;&gt;"",VLOOKUP(A3075,'Ket qua do'!$B$5:$CE$50000,2,TRUE),"")</f>
        <v>#N/A</v>
      </c>
      <c r="C3075" s="19" t="e">
        <f>IF(A3075&lt;&gt;"",VLOOKUP(B3075,'Ket qua do'!$C$5:$AP$50000,$C$3,TRUE)*SQRT(3)*$C$11,"")</f>
        <v>#N/A</v>
      </c>
      <c r="D3075" s="21" t="e">
        <f>IF(A3075&lt;&gt;"",VLOOKUP(B3075,'Ket qua do'!$C$5:$AP$50000,$D$3,TRUE),"")</f>
        <v>#N/A</v>
      </c>
      <c r="E3075" s="21" t="e">
        <f>IF(A3075&lt;&gt;"",VLOOKUP(B3075,'Ket qua do'!$C$5:$AP$50000,$E$3,TRUE)*$C$12,"")</f>
        <v>#N/A</v>
      </c>
      <c r="F3075" s="21" t="e">
        <f>IF(A3075&lt;&gt;"",VLOOKUP(B3075,'Ket qua do'!$C$5:$AP$50000,$F$3,TRUE),"")</f>
        <v>#N/A</v>
      </c>
      <c r="G3075" s="21" t="e">
        <f>IF(A3075&lt;&gt;"",VLOOKUP(B3075,'Ket qua do'!$C$5:$AP$50000,$G$3,TRUE),"")</f>
        <v>#N/A</v>
      </c>
      <c r="H3075" s="21" t="e">
        <f>IF(A3075&lt;&gt;"",VLOOKUP(B3075,'Ket qua do'!$C$5:$AP$50000,$H$3,TRUE),"")</f>
        <v>#N/A</v>
      </c>
      <c r="I3075" s="21" t="e">
        <f>IF(A3075&lt;&gt;"",VLOOKUP(B3075,'Ket qua do'!$C$5:$AP$50000,$I$3,TRUE)*$E$9/1000,"")</f>
        <v>#N/A</v>
      </c>
      <c r="J3075" s="21" t="e">
        <f>IF(A3075&lt;&gt;"",VLOOKUP(B3075,'Ket qua do'!$C$5:$AP$50000,$J$3,TRUE)*$E$9/1000,"")</f>
        <v>#N/A</v>
      </c>
      <c r="K3075" s="21" t="e">
        <f>IF(A3075&lt;&gt;"",VLOOKUP(B3075,'Ket qua do'!$C$5:$AP$50000,$K$3,TRUE)*$E$9/1000,"")</f>
        <v>#N/A</v>
      </c>
      <c r="L3075" s="21" t="e">
        <f>IF(A3075&lt;&gt;"",VLOOKUP(B3075,'Ket qua do'!$C$5:$AP$50000,$L$3,TRUE),"")</f>
        <v>#N/A</v>
      </c>
    </row>
    <row r="3076" spans="1:12" x14ac:dyDescent="0.25">
      <c r="A3076" t="e">
        <f t="shared" si="53"/>
        <v>#N/A</v>
      </c>
      <c r="B3076" s="1" t="e">
        <f>IF(A3076&lt;&gt;"",VLOOKUP(A3076,'Ket qua do'!$B$5:$CE$50000,2,TRUE),"")</f>
        <v>#N/A</v>
      </c>
      <c r="C3076" s="19" t="e">
        <f>IF(A3076&lt;&gt;"",VLOOKUP(B3076,'Ket qua do'!$C$5:$AP$50000,$C$3,TRUE)*SQRT(3)*$C$11,"")</f>
        <v>#N/A</v>
      </c>
      <c r="D3076" s="21" t="e">
        <f>IF(A3076&lt;&gt;"",VLOOKUP(B3076,'Ket qua do'!$C$5:$AP$50000,$D$3,TRUE),"")</f>
        <v>#N/A</v>
      </c>
      <c r="E3076" s="21" t="e">
        <f>IF(A3076&lt;&gt;"",VLOOKUP(B3076,'Ket qua do'!$C$5:$AP$50000,$E$3,TRUE)*$C$12,"")</f>
        <v>#N/A</v>
      </c>
      <c r="F3076" s="21" t="e">
        <f>IF(A3076&lt;&gt;"",VLOOKUP(B3076,'Ket qua do'!$C$5:$AP$50000,$F$3,TRUE),"")</f>
        <v>#N/A</v>
      </c>
      <c r="G3076" s="21" t="e">
        <f>IF(A3076&lt;&gt;"",VLOOKUP(B3076,'Ket qua do'!$C$5:$AP$50000,$G$3,TRUE),"")</f>
        <v>#N/A</v>
      </c>
      <c r="H3076" s="21" t="e">
        <f>IF(A3076&lt;&gt;"",VLOOKUP(B3076,'Ket qua do'!$C$5:$AP$50000,$H$3,TRUE),"")</f>
        <v>#N/A</v>
      </c>
      <c r="I3076" s="21" t="e">
        <f>IF(A3076&lt;&gt;"",VLOOKUP(B3076,'Ket qua do'!$C$5:$AP$50000,$I$3,TRUE)*$E$9/1000,"")</f>
        <v>#N/A</v>
      </c>
      <c r="J3076" s="21" t="e">
        <f>IF(A3076&lt;&gt;"",VLOOKUP(B3076,'Ket qua do'!$C$5:$AP$50000,$J$3,TRUE)*$E$9/1000,"")</f>
        <v>#N/A</v>
      </c>
      <c r="K3076" s="21" t="e">
        <f>IF(A3076&lt;&gt;"",VLOOKUP(B3076,'Ket qua do'!$C$5:$AP$50000,$K$3,TRUE)*$E$9/1000,"")</f>
        <v>#N/A</v>
      </c>
      <c r="L3076" s="21" t="e">
        <f>IF(A3076&lt;&gt;"",VLOOKUP(B3076,'Ket qua do'!$C$5:$AP$50000,$L$3,TRUE),"")</f>
        <v>#N/A</v>
      </c>
    </row>
    <row r="3077" spans="1:12" x14ac:dyDescent="0.25">
      <c r="A3077" t="e">
        <f t="shared" si="53"/>
        <v>#N/A</v>
      </c>
      <c r="B3077" s="1" t="e">
        <f>IF(A3077&lt;&gt;"",VLOOKUP(A3077,'Ket qua do'!$B$5:$CE$50000,2,TRUE),"")</f>
        <v>#N/A</v>
      </c>
      <c r="C3077" s="19" t="e">
        <f>IF(A3077&lt;&gt;"",VLOOKUP(B3077,'Ket qua do'!$C$5:$AP$50000,$C$3,TRUE)*SQRT(3)*$C$11,"")</f>
        <v>#N/A</v>
      </c>
      <c r="D3077" s="21" t="e">
        <f>IF(A3077&lt;&gt;"",VLOOKUP(B3077,'Ket qua do'!$C$5:$AP$50000,$D$3,TRUE),"")</f>
        <v>#N/A</v>
      </c>
      <c r="E3077" s="21" t="e">
        <f>IF(A3077&lt;&gt;"",VLOOKUP(B3077,'Ket qua do'!$C$5:$AP$50000,$E$3,TRUE)*$C$12,"")</f>
        <v>#N/A</v>
      </c>
      <c r="F3077" s="21" t="e">
        <f>IF(A3077&lt;&gt;"",VLOOKUP(B3077,'Ket qua do'!$C$5:$AP$50000,$F$3,TRUE),"")</f>
        <v>#N/A</v>
      </c>
      <c r="G3077" s="21" t="e">
        <f>IF(A3077&lt;&gt;"",VLOOKUP(B3077,'Ket qua do'!$C$5:$AP$50000,$G$3,TRUE),"")</f>
        <v>#N/A</v>
      </c>
      <c r="H3077" s="21" t="e">
        <f>IF(A3077&lt;&gt;"",VLOOKUP(B3077,'Ket qua do'!$C$5:$AP$50000,$H$3,TRUE),"")</f>
        <v>#N/A</v>
      </c>
      <c r="I3077" s="21" t="e">
        <f>IF(A3077&lt;&gt;"",VLOOKUP(B3077,'Ket qua do'!$C$5:$AP$50000,$I$3,TRUE)*$E$9/1000,"")</f>
        <v>#N/A</v>
      </c>
      <c r="J3077" s="21" t="e">
        <f>IF(A3077&lt;&gt;"",VLOOKUP(B3077,'Ket qua do'!$C$5:$AP$50000,$J$3,TRUE)*$E$9/1000,"")</f>
        <v>#N/A</v>
      </c>
      <c r="K3077" s="21" t="e">
        <f>IF(A3077&lt;&gt;"",VLOOKUP(B3077,'Ket qua do'!$C$5:$AP$50000,$K$3,TRUE)*$E$9/1000,"")</f>
        <v>#N/A</v>
      </c>
      <c r="L3077" s="21" t="e">
        <f>IF(A3077&lt;&gt;"",VLOOKUP(B3077,'Ket qua do'!$C$5:$AP$50000,$L$3,TRUE),"")</f>
        <v>#N/A</v>
      </c>
    </row>
    <row r="3078" spans="1:12" x14ac:dyDescent="0.25">
      <c r="A3078" t="e">
        <f t="shared" si="53"/>
        <v>#N/A</v>
      </c>
      <c r="B3078" s="1" t="e">
        <f>IF(A3078&lt;&gt;"",VLOOKUP(A3078,'Ket qua do'!$B$5:$CE$50000,2,TRUE),"")</f>
        <v>#N/A</v>
      </c>
      <c r="C3078" s="19" t="e">
        <f>IF(A3078&lt;&gt;"",VLOOKUP(B3078,'Ket qua do'!$C$5:$AP$50000,$C$3,TRUE)*SQRT(3)*$C$11,"")</f>
        <v>#N/A</v>
      </c>
      <c r="D3078" s="21" t="e">
        <f>IF(A3078&lt;&gt;"",VLOOKUP(B3078,'Ket qua do'!$C$5:$AP$50000,$D$3,TRUE),"")</f>
        <v>#N/A</v>
      </c>
      <c r="E3078" s="21" t="e">
        <f>IF(A3078&lt;&gt;"",VLOOKUP(B3078,'Ket qua do'!$C$5:$AP$50000,$E$3,TRUE)*$C$12,"")</f>
        <v>#N/A</v>
      </c>
      <c r="F3078" s="21" t="e">
        <f>IF(A3078&lt;&gt;"",VLOOKUP(B3078,'Ket qua do'!$C$5:$AP$50000,$F$3,TRUE),"")</f>
        <v>#N/A</v>
      </c>
      <c r="G3078" s="21" t="e">
        <f>IF(A3078&lt;&gt;"",VLOOKUP(B3078,'Ket qua do'!$C$5:$AP$50000,$G$3,TRUE),"")</f>
        <v>#N/A</v>
      </c>
      <c r="H3078" s="21" t="e">
        <f>IF(A3078&lt;&gt;"",VLOOKUP(B3078,'Ket qua do'!$C$5:$AP$50000,$H$3,TRUE),"")</f>
        <v>#N/A</v>
      </c>
      <c r="I3078" s="21" t="e">
        <f>IF(A3078&lt;&gt;"",VLOOKUP(B3078,'Ket qua do'!$C$5:$AP$50000,$I$3,TRUE)*$E$9/1000,"")</f>
        <v>#N/A</v>
      </c>
      <c r="J3078" s="21" t="e">
        <f>IF(A3078&lt;&gt;"",VLOOKUP(B3078,'Ket qua do'!$C$5:$AP$50000,$J$3,TRUE)*$E$9/1000,"")</f>
        <v>#N/A</v>
      </c>
      <c r="K3078" s="21" t="e">
        <f>IF(A3078&lt;&gt;"",VLOOKUP(B3078,'Ket qua do'!$C$5:$AP$50000,$K$3,TRUE)*$E$9/1000,"")</f>
        <v>#N/A</v>
      </c>
      <c r="L3078" s="21" t="e">
        <f>IF(A3078&lt;&gt;"",VLOOKUP(B3078,'Ket qua do'!$C$5:$AP$50000,$L$3,TRUE),"")</f>
        <v>#N/A</v>
      </c>
    </row>
    <row r="3079" spans="1:12" x14ac:dyDescent="0.25">
      <c r="A3079" t="e">
        <f t="shared" si="53"/>
        <v>#N/A</v>
      </c>
      <c r="B3079" s="1" t="e">
        <f>IF(A3079&lt;&gt;"",VLOOKUP(A3079,'Ket qua do'!$B$5:$CE$50000,2,TRUE),"")</f>
        <v>#N/A</v>
      </c>
      <c r="C3079" s="19" t="e">
        <f>IF(A3079&lt;&gt;"",VLOOKUP(B3079,'Ket qua do'!$C$5:$AP$50000,$C$3,TRUE)*SQRT(3)*$C$11,"")</f>
        <v>#N/A</v>
      </c>
      <c r="D3079" s="21" t="e">
        <f>IF(A3079&lt;&gt;"",VLOOKUP(B3079,'Ket qua do'!$C$5:$AP$50000,$D$3,TRUE),"")</f>
        <v>#N/A</v>
      </c>
      <c r="E3079" s="21" t="e">
        <f>IF(A3079&lt;&gt;"",VLOOKUP(B3079,'Ket qua do'!$C$5:$AP$50000,$E$3,TRUE)*$C$12,"")</f>
        <v>#N/A</v>
      </c>
      <c r="F3079" s="21" t="e">
        <f>IF(A3079&lt;&gt;"",VLOOKUP(B3079,'Ket qua do'!$C$5:$AP$50000,$F$3,TRUE),"")</f>
        <v>#N/A</v>
      </c>
      <c r="G3079" s="21" t="e">
        <f>IF(A3079&lt;&gt;"",VLOOKUP(B3079,'Ket qua do'!$C$5:$AP$50000,$G$3,TRUE),"")</f>
        <v>#N/A</v>
      </c>
      <c r="H3079" s="21" t="e">
        <f>IF(A3079&lt;&gt;"",VLOOKUP(B3079,'Ket qua do'!$C$5:$AP$50000,$H$3,TRUE),"")</f>
        <v>#N/A</v>
      </c>
      <c r="I3079" s="21" t="e">
        <f>IF(A3079&lt;&gt;"",VLOOKUP(B3079,'Ket qua do'!$C$5:$AP$50000,$I$3,TRUE)*$E$9/1000,"")</f>
        <v>#N/A</v>
      </c>
      <c r="J3079" s="21" t="e">
        <f>IF(A3079&lt;&gt;"",VLOOKUP(B3079,'Ket qua do'!$C$5:$AP$50000,$J$3,TRUE)*$E$9/1000,"")</f>
        <v>#N/A</v>
      </c>
      <c r="K3079" s="21" t="e">
        <f>IF(A3079&lt;&gt;"",VLOOKUP(B3079,'Ket qua do'!$C$5:$AP$50000,$K$3,TRUE)*$E$9/1000,"")</f>
        <v>#N/A</v>
      </c>
      <c r="L3079" s="21" t="e">
        <f>IF(A3079&lt;&gt;"",VLOOKUP(B3079,'Ket qua do'!$C$5:$AP$50000,$L$3,TRUE),"")</f>
        <v>#N/A</v>
      </c>
    </row>
    <row r="3080" spans="1:12" x14ac:dyDescent="0.25">
      <c r="A3080" t="e">
        <f t="shared" si="53"/>
        <v>#N/A</v>
      </c>
      <c r="B3080" s="1" t="e">
        <f>IF(A3080&lt;&gt;"",VLOOKUP(A3080,'Ket qua do'!$B$5:$CE$50000,2,TRUE),"")</f>
        <v>#N/A</v>
      </c>
      <c r="C3080" s="19" t="e">
        <f>IF(A3080&lt;&gt;"",VLOOKUP(B3080,'Ket qua do'!$C$5:$AP$50000,$C$3,TRUE)*SQRT(3)*$C$11,"")</f>
        <v>#N/A</v>
      </c>
      <c r="D3080" s="21" t="e">
        <f>IF(A3080&lt;&gt;"",VLOOKUP(B3080,'Ket qua do'!$C$5:$AP$50000,$D$3,TRUE),"")</f>
        <v>#N/A</v>
      </c>
      <c r="E3080" s="21" t="e">
        <f>IF(A3080&lt;&gt;"",VLOOKUP(B3080,'Ket qua do'!$C$5:$AP$50000,$E$3,TRUE)*$C$12,"")</f>
        <v>#N/A</v>
      </c>
      <c r="F3080" s="21" t="e">
        <f>IF(A3080&lt;&gt;"",VLOOKUP(B3080,'Ket qua do'!$C$5:$AP$50000,$F$3,TRUE),"")</f>
        <v>#N/A</v>
      </c>
      <c r="G3080" s="21" t="e">
        <f>IF(A3080&lt;&gt;"",VLOOKUP(B3080,'Ket qua do'!$C$5:$AP$50000,$G$3,TRUE),"")</f>
        <v>#N/A</v>
      </c>
      <c r="H3080" s="21" t="e">
        <f>IF(A3080&lt;&gt;"",VLOOKUP(B3080,'Ket qua do'!$C$5:$AP$50000,$H$3,TRUE),"")</f>
        <v>#N/A</v>
      </c>
      <c r="I3080" s="21" t="e">
        <f>IF(A3080&lt;&gt;"",VLOOKUP(B3080,'Ket qua do'!$C$5:$AP$50000,$I$3,TRUE)*$E$9/1000,"")</f>
        <v>#N/A</v>
      </c>
      <c r="J3080" s="21" t="e">
        <f>IF(A3080&lt;&gt;"",VLOOKUP(B3080,'Ket qua do'!$C$5:$AP$50000,$J$3,TRUE)*$E$9/1000,"")</f>
        <v>#N/A</v>
      </c>
      <c r="K3080" s="21" t="e">
        <f>IF(A3080&lt;&gt;"",VLOOKUP(B3080,'Ket qua do'!$C$5:$AP$50000,$K$3,TRUE)*$E$9/1000,"")</f>
        <v>#N/A</v>
      </c>
      <c r="L3080" s="21" t="e">
        <f>IF(A3080&lt;&gt;"",VLOOKUP(B3080,'Ket qua do'!$C$5:$AP$50000,$L$3,TRUE),"")</f>
        <v>#N/A</v>
      </c>
    </row>
    <row r="3081" spans="1:12" x14ac:dyDescent="0.25">
      <c r="A3081" t="e">
        <f t="shared" si="53"/>
        <v>#N/A</v>
      </c>
      <c r="B3081" s="1" t="e">
        <f>IF(A3081&lt;&gt;"",VLOOKUP(A3081,'Ket qua do'!$B$5:$CE$50000,2,TRUE),"")</f>
        <v>#N/A</v>
      </c>
      <c r="C3081" s="19" t="e">
        <f>IF(A3081&lt;&gt;"",VLOOKUP(B3081,'Ket qua do'!$C$5:$AP$50000,$C$3,TRUE)*SQRT(3)*$C$11,"")</f>
        <v>#N/A</v>
      </c>
      <c r="D3081" s="21" t="e">
        <f>IF(A3081&lt;&gt;"",VLOOKUP(B3081,'Ket qua do'!$C$5:$AP$50000,$D$3,TRUE),"")</f>
        <v>#N/A</v>
      </c>
      <c r="E3081" s="21" t="e">
        <f>IF(A3081&lt;&gt;"",VLOOKUP(B3081,'Ket qua do'!$C$5:$AP$50000,$E$3,TRUE)*$C$12,"")</f>
        <v>#N/A</v>
      </c>
      <c r="F3081" s="21" t="e">
        <f>IF(A3081&lt;&gt;"",VLOOKUP(B3081,'Ket qua do'!$C$5:$AP$50000,$F$3,TRUE),"")</f>
        <v>#N/A</v>
      </c>
      <c r="G3081" s="21" t="e">
        <f>IF(A3081&lt;&gt;"",VLOOKUP(B3081,'Ket qua do'!$C$5:$AP$50000,$G$3,TRUE),"")</f>
        <v>#N/A</v>
      </c>
      <c r="H3081" s="21" t="e">
        <f>IF(A3081&lt;&gt;"",VLOOKUP(B3081,'Ket qua do'!$C$5:$AP$50000,$H$3,TRUE),"")</f>
        <v>#N/A</v>
      </c>
      <c r="I3081" s="21" t="e">
        <f>IF(A3081&lt;&gt;"",VLOOKUP(B3081,'Ket qua do'!$C$5:$AP$50000,$I$3,TRUE)*$E$9/1000,"")</f>
        <v>#N/A</v>
      </c>
      <c r="J3081" s="21" t="e">
        <f>IF(A3081&lt;&gt;"",VLOOKUP(B3081,'Ket qua do'!$C$5:$AP$50000,$J$3,TRUE)*$E$9/1000,"")</f>
        <v>#N/A</v>
      </c>
      <c r="K3081" s="21" t="e">
        <f>IF(A3081&lt;&gt;"",VLOOKUP(B3081,'Ket qua do'!$C$5:$AP$50000,$K$3,TRUE)*$E$9/1000,"")</f>
        <v>#N/A</v>
      </c>
      <c r="L3081" s="21" t="e">
        <f>IF(A3081&lt;&gt;"",VLOOKUP(B3081,'Ket qua do'!$C$5:$AP$50000,$L$3,TRUE),"")</f>
        <v>#N/A</v>
      </c>
    </row>
    <row r="3082" spans="1:12" x14ac:dyDescent="0.25">
      <c r="A3082" t="e">
        <f t="shared" si="53"/>
        <v>#N/A</v>
      </c>
      <c r="B3082" s="1" t="e">
        <f>IF(A3082&lt;&gt;"",VLOOKUP(A3082,'Ket qua do'!$B$5:$CE$50000,2,TRUE),"")</f>
        <v>#N/A</v>
      </c>
      <c r="C3082" s="19" t="e">
        <f>IF(A3082&lt;&gt;"",VLOOKUP(B3082,'Ket qua do'!$C$5:$AP$50000,$C$3,TRUE)*SQRT(3)*$C$11,"")</f>
        <v>#N/A</v>
      </c>
      <c r="D3082" s="21" t="e">
        <f>IF(A3082&lt;&gt;"",VLOOKUP(B3082,'Ket qua do'!$C$5:$AP$50000,$D$3,TRUE),"")</f>
        <v>#N/A</v>
      </c>
      <c r="E3082" s="21" t="e">
        <f>IF(A3082&lt;&gt;"",VLOOKUP(B3082,'Ket qua do'!$C$5:$AP$50000,$E$3,TRUE)*$C$12,"")</f>
        <v>#N/A</v>
      </c>
      <c r="F3082" s="21" t="e">
        <f>IF(A3082&lt;&gt;"",VLOOKUP(B3082,'Ket qua do'!$C$5:$AP$50000,$F$3,TRUE),"")</f>
        <v>#N/A</v>
      </c>
      <c r="G3082" s="21" t="e">
        <f>IF(A3082&lt;&gt;"",VLOOKUP(B3082,'Ket qua do'!$C$5:$AP$50000,$G$3,TRUE),"")</f>
        <v>#N/A</v>
      </c>
      <c r="H3082" s="21" t="e">
        <f>IF(A3082&lt;&gt;"",VLOOKUP(B3082,'Ket qua do'!$C$5:$AP$50000,$H$3,TRUE),"")</f>
        <v>#N/A</v>
      </c>
      <c r="I3082" s="21" t="e">
        <f>IF(A3082&lt;&gt;"",VLOOKUP(B3082,'Ket qua do'!$C$5:$AP$50000,$I$3,TRUE)*$E$9/1000,"")</f>
        <v>#N/A</v>
      </c>
      <c r="J3082" s="21" t="e">
        <f>IF(A3082&lt;&gt;"",VLOOKUP(B3082,'Ket qua do'!$C$5:$AP$50000,$J$3,TRUE)*$E$9/1000,"")</f>
        <v>#N/A</v>
      </c>
      <c r="K3082" s="21" t="e">
        <f>IF(A3082&lt;&gt;"",VLOOKUP(B3082,'Ket qua do'!$C$5:$AP$50000,$K$3,TRUE)*$E$9/1000,"")</f>
        <v>#N/A</v>
      </c>
      <c r="L3082" s="21" t="e">
        <f>IF(A3082&lt;&gt;"",VLOOKUP(B3082,'Ket qua do'!$C$5:$AP$50000,$L$3,TRUE),"")</f>
        <v>#N/A</v>
      </c>
    </row>
    <row r="3083" spans="1:12" x14ac:dyDescent="0.25">
      <c r="A3083" t="e">
        <f t="shared" si="53"/>
        <v>#N/A</v>
      </c>
      <c r="B3083" s="1" t="e">
        <f>IF(A3083&lt;&gt;"",VLOOKUP(A3083,'Ket qua do'!$B$5:$CE$50000,2,TRUE),"")</f>
        <v>#N/A</v>
      </c>
      <c r="C3083" s="19" t="e">
        <f>IF(A3083&lt;&gt;"",VLOOKUP(B3083,'Ket qua do'!$C$5:$AP$50000,$C$3,TRUE)*SQRT(3)*$C$11,"")</f>
        <v>#N/A</v>
      </c>
      <c r="D3083" s="21" t="e">
        <f>IF(A3083&lt;&gt;"",VLOOKUP(B3083,'Ket qua do'!$C$5:$AP$50000,$D$3,TRUE),"")</f>
        <v>#N/A</v>
      </c>
      <c r="E3083" s="21" t="e">
        <f>IF(A3083&lt;&gt;"",VLOOKUP(B3083,'Ket qua do'!$C$5:$AP$50000,$E$3,TRUE)*$C$12,"")</f>
        <v>#N/A</v>
      </c>
      <c r="F3083" s="21" t="e">
        <f>IF(A3083&lt;&gt;"",VLOOKUP(B3083,'Ket qua do'!$C$5:$AP$50000,$F$3,TRUE),"")</f>
        <v>#N/A</v>
      </c>
      <c r="G3083" s="21" t="e">
        <f>IF(A3083&lt;&gt;"",VLOOKUP(B3083,'Ket qua do'!$C$5:$AP$50000,$G$3,TRUE),"")</f>
        <v>#N/A</v>
      </c>
      <c r="H3083" s="21" t="e">
        <f>IF(A3083&lt;&gt;"",VLOOKUP(B3083,'Ket qua do'!$C$5:$AP$50000,$H$3,TRUE),"")</f>
        <v>#N/A</v>
      </c>
      <c r="I3083" s="21" t="e">
        <f>IF(A3083&lt;&gt;"",VLOOKUP(B3083,'Ket qua do'!$C$5:$AP$50000,$I$3,TRUE)*$E$9/1000,"")</f>
        <v>#N/A</v>
      </c>
      <c r="J3083" s="21" t="e">
        <f>IF(A3083&lt;&gt;"",VLOOKUP(B3083,'Ket qua do'!$C$5:$AP$50000,$J$3,TRUE)*$E$9/1000,"")</f>
        <v>#N/A</v>
      </c>
      <c r="K3083" s="21" t="e">
        <f>IF(A3083&lt;&gt;"",VLOOKUP(B3083,'Ket qua do'!$C$5:$AP$50000,$K$3,TRUE)*$E$9/1000,"")</f>
        <v>#N/A</v>
      </c>
      <c r="L3083" s="21" t="e">
        <f>IF(A3083&lt;&gt;"",VLOOKUP(B3083,'Ket qua do'!$C$5:$AP$50000,$L$3,TRUE),"")</f>
        <v>#N/A</v>
      </c>
    </row>
    <row r="3084" spans="1:12" x14ac:dyDescent="0.25">
      <c r="A3084" t="e">
        <f t="shared" si="53"/>
        <v>#N/A</v>
      </c>
      <c r="B3084" s="1" t="e">
        <f>IF(A3084&lt;&gt;"",VLOOKUP(A3084,'Ket qua do'!$B$5:$CE$50000,2,TRUE),"")</f>
        <v>#N/A</v>
      </c>
      <c r="C3084" s="19" t="e">
        <f>IF(A3084&lt;&gt;"",VLOOKUP(B3084,'Ket qua do'!$C$5:$AP$50000,$C$3,TRUE)*SQRT(3)*$C$11,"")</f>
        <v>#N/A</v>
      </c>
      <c r="D3084" s="21" t="e">
        <f>IF(A3084&lt;&gt;"",VLOOKUP(B3084,'Ket qua do'!$C$5:$AP$50000,$D$3,TRUE),"")</f>
        <v>#N/A</v>
      </c>
      <c r="E3084" s="21" t="e">
        <f>IF(A3084&lt;&gt;"",VLOOKUP(B3084,'Ket qua do'!$C$5:$AP$50000,$E$3,TRUE)*$C$12,"")</f>
        <v>#N/A</v>
      </c>
      <c r="F3084" s="21" t="e">
        <f>IF(A3084&lt;&gt;"",VLOOKUP(B3084,'Ket qua do'!$C$5:$AP$50000,$F$3,TRUE),"")</f>
        <v>#N/A</v>
      </c>
      <c r="G3084" s="21" t="e">
        <f>IF(A3084&lt;&gt;"",VLOOKUP(B3084,'Ket qua do'!$C$5:$AP$50000,$G$3,TRUE),"")</f>
        <v>#N/A</v>
      </c>
      <c r="H3084" s="21" t="e">
        <f>IF(A3084&lt;&gt;"",VLOOKUP(B3084,'Ket qua do'!$C$5:$AP$50000,$H$3,TRUE),"")</f>
        <v>#N/A</v>
      </c>
      <c r="I3084" s="21" t="e">
        <f>IF(A3084&lt;&gt;"",VLOOKUP(B3084,'Ket qua do'!$C$5:$AP$50000,$I$3,TRUE)*$E$9/1000,"")</f>
        <v>#N/A</v>
      </c>
      <c r="J3084" s="21" t="e">
        <f>IF(A3084&lt;&gt;"",VLOOKUP(B3084,'Ket qua do'!$C$5:$AP$50000,$J$3,TRUE)*$E$9/1000,"")</f>
        <v>#N/A</v>
      </c>
      <c r="K3084" s="21" t="e">
        <f>IF(A3084&lt;&gt;"",VLOOKUP(B3084,'Ket qua do'!$C$5:$AP$50000,$K$3,TRUE)*$E$9/1000,"")</f>
        <v>#N/A</v>
      </c>
      <c r="L3084" s="21" t="e">
        <f>IF(A3084&lt;&gt;"",VLOOKUP(B3084,'Ket qua do'!$C$5:$AP$50000,$L$3,TRUE),"")</f>
        <v>#N/A</v>
      </c>
    </row>
    <row r="3085" spans="1:12" x14ac:dyDescent="0.25">
      <c r="A3085" t="e">
        <f t="shared" si="53"/>
        <v>#N/A</v>
      </c>
      <c r="B3085" s="1" t="e">
        <f>IF(A3085&lt;&gt;"",VLOOKUP(A3085,'Ket qua do'!$B$5:$CE$50000,2,TRUE),"")</f>
        <v>#N/A</v>
      </c>
      <c r="C3085" s="19" t="e">
        <f>IF(A3085&lt;&gt;"",VLOOKUP(B3085,'Ket qua do'!$C$5:$AP$50000,$C$3,TRUE)*SQRT(3)*$C$11,"")</f>
        <v>#N/A</v>
      </c>
      <c r="D3085" s="21" t="e">
        <f>IF(A3085&lt;&gt;"",VLOOKUP(B3085,'Ket qua do'!$C$5:$AP$50000,$D$3,TRUE),"")</f>
        <v>#N/A</v>
      </c>
      <c r="E3085" s="21" t="e">
        <f>IF(A3085&lt;&gt;"",VLOOKUP(B3085,'Ket qua do'!$C$5:$AP$50000,$E$3,TRUE)*$C$12,"")</f>
        <v>#N/A</v>
      </c>
      <c r="F3085" s="21" t="e">
        <f>IF(A3085&lt;&gt;"",VLOOKUP(B3085,'Ket qua do'!$C$5:$AP$50000,$F$3,TRUE),"")</f>
        <v>#N/A</v>
      </c>
      <c r="G3085" s="21" t="e">
        <f>IF(A3085&lt;&gt;"",VLOOKUP(B3085,'Ket qua do'!$C$5:$AP$50000,$G$3,TRUE),"")</f>
        <v>#N/A</v>
      </c>
      <c r="H3085" s="21" t="e">
        <f>IF(A3085&lt;&gt;"",VLOOKUP(B3085,'Ket qua do'!$C$5:$AP$50000,$H$3,TRUE),"")</f>
        <v>#N/A</v>
      </c>
      <c r="I3085" s="21" t="e">
        <f>IF(A3085&lt;&gt;"",VLOOKUP(B3085,'Ket qua do'!$C$5:$AP$50000,$I$3,TRUE)*$E$9/1000,"")</f>
        <v>#N/A</v>
      </c>
      <c r="J3085" s="21" t="e">
        <f>IF(A3085&lt;&gt;"",VLOOKUP(B3085,'Ket qua do'!$C$5:$AP$50000,$J$3,TRUE)*$E$9/1000,"")</f>
        <v>#N/A</v>
      </c>
      <c r="K3085" s="21" t="e">
        <f>IF(A3085&lt;&gt;"",VLOOKUP(B3085,'Ket qua do'!$C$5:$AP$50000,$K$3,TRUE)*$E$9/1000,"")</f>
        <v>#N/A</v>
      </c>
      <c r="L3085" s="21" t="e">
        <f>IF(A3085&lt;&gt;"",VLOOKUP(B3085,'Ket qua do'!$C$5:$AP$50000,$L$3,TRUE),"")</f>
        <v>#N/A</v>
      </c>
    </row>
    <row r="3086" spans="1:12" x14ac:dyDescent="0.25">
      <c r="A3086" t="e">
        <f t="shared" si="53"/>
        <v>#N/A</v>
      </c>
      <c r="B3086" s="1" t="e">
        <f>IF(A3086&lt;&gt;"",VLOOKUP(A3086,'Ket qua do'!$B$5:$CE$50000,2,TRUE),"")</f>
        <v>#N/A</v>
      </c>
      <c r="C3086" s="19" t="e">
        <f>IF(A3086&lt;&gt;"",VLOOKUP(B3086,'Ket qua do'!$C$5:$AP$50000,$C$3,TRUE)*SQRT(3)*$C$11,"")</f>
        <v>#N/A</v>
      </c>
      <c r="D3086" s="21" t="e">
        <f>IF(A3086&lt;&gt;"",VLOOKUP(B3086,'Ket qua do'!$C$5:$AP$50000,$D$3,TRUE),"")</f>
        <v>#N/A</v>
      </c>
      <c r="E3086" s="21" t="e">
        <f>IF(A3086&lt;&gt;"",VLOOKUP(B3086,'Ket qua do'!$C$5:$AP$50000,$E$3,TRUE)*$C$12,"")</f>
        <v>#N/A</v>
      </c>
      <c r="F3086" s="21" t="e">
        <f>IF(A3086&lt;&gt;"",VLOOKUP(B3086,'Ket qua do'!$C$5:$AP$50000,$F$3,TRUE),"")</f>
        <v>#N/A</v>
      </c>
      <c r="G3086" s="21" t="e">
        <f>IF(A3086&lt;&gt;"",VLOOKUP(B3086,'Ket qua do'!$C$5:$AP$50000,$G$3,TRUE),"")</f>
        <v>#N/A</v>
      </c>
      <c r="H3086" s="21" t="e">
        <f>IF(A3086&lt;&gt;"",VLOOKUP(B3086,'Ket qua do'!$C$5:$AP$50000,$H$3,TRUE),"")</f>
        <v>#N/A</v>
      </c>
      <c r="I3086" s="21" t="e">
        <f>IF(A3086&lt;&gt;"",VLOOKUP(B3086,'Ket qua do'!$C$5:$AP$50000,$I$3,TRUE)*$E$9/1000,"")</f>
        <v>#N/A</v>
      </c>
      <c r="J3086" s="21" t="e">
        <f>IF(A3086&lt;&gt;"",VLOOKUP(B3086,'Ket qua do'!$C$5:$AP$50000,$J$3,TRUE)*$E$9/1000,"")</f>
        <v>#N/A</v>
      </c>
      <c r="K3086" s="21" t="e">
        <f>IF(A3086&lt;&gt;"",VLOOKUP(B3086,'Ket qua do'!$C$5:$AP$50000,$K$3,TRUE)*$E$9/1000,"")</f>
        <v>#N/A</v>
      </c>
      <c r="L3086" s="21" t="e">
        <f>IF(A3086&lt;&gt;"",VLOOKUP(B3086,'Ket qua do'!$C$5:$AP$50000,$L$3,TRUE),"")</f>
        <v>#N/A</v>
      </c>
    </row>
    <row r="3087" spans="1:12" x14ac:dyDescent="0.25">
      <c r="A3087" t="e">
        <f t="shared" si="53"/>
        <v>#N/A</v>
      </c>
      <c r="B3087" s="1" t="e">
        <f>IF(A3087&lt;&gt;"",VLOOKUP(A3087,'Ket qua do'!$B$5:$CE$50000,2,TRUE),"")</f>
        <v>#N/A</v>
      </c>
      <c r="C3087" s="19" t="e">
        <f>IF(A3087&lt;&gt;"",VLOOKUP(B3087,'Ket qua do'!$C$5:$AP$50000,$C$3,TRUE)*SQRT(3)*$C$11,"")</f>
        <v>#N/A</v>
      </c>
      <c r="D3087" s="21" t="e">
        <f>IF(A3087&lt;&gt;"",VLOOKUP(B3087,'Ket qua do'!$C$5:$AP$50000,$D$3,TRUE),"")</f>
        <v>#N/A</v>
      </c>
      <c r="E3087" s="21" t="e">
        <f>IF(A3087&lt;&gt;"",VLOOKUP(B3087,'Ket qua do'!$C$5:$AP$50000,$E$3,TRUE)*$C$12,"")</f>
        <v>#N/A</v>
      </c>
      <c r="F3087" s="21" t="e">
        <f>IF(A3087&lt;&gt;"",VLOOKUP(B3087,'Ket qua do'!$C$5:$AP$50000,$F$3,TRUE),"")</f>
        <v>#N/A</v>
      </c>
      <c r="G3087" s="21" t="e">
        <f>IF(A3087&lt;&gt;"",VLOOKUP(B3087,'Ket qua do'!$C$5:$AP$50000,$G$3,TRUE),"")</f>
        <v>#N/A</v>
      </c>
      <c r="H3087" s="21" t="e">
        <f>IF(A3087&lt;&gt;"",VLOOKUP(B3087,'Ket qua do'!$C$5:$AP$50000,$H$3,TRUE),"")</f>
        <v>#N/A</v>
      </c>
      <c r="I3087" s="21" t="e">
        <f>IF(A3087&lt;&gt;"",VLOOKUP(B3087,'Ket qua do'!$C$5:$AP$50000,$I$3,TRUE)*$E$9/1000,"")</f>
        <v>#N/A</v>
      </c>
      <c r="J3087" s="21" t="e">
        <f>IF(A3087&lt;&gt;"",VLOOKUP(B3087,'Ket qua do'!$C$5:$AP$50000,$J$3,TRUE)*$E$9/1000,"")</f>
        <v>#N/A</v>
      </c>
      <c r="K3087" s="21" t="e">
        <f>IF(A3087&lt;&gt;"",VLOOKUP(B3087,'Ket qua do'!$C$5:$AP$50000,$K$3,TRUE)*$E$9/1000,"")</f>
        <v>#N/A</v>
      </c>
      <c r="L3087" s="21" t="e">
        <f>IF(A3087&lt;&gt;"",VLOOKUP(B3087,'Ket qua do'!$C$5:$AP$50000,$L$3,TRUE),"")</f>
        <v>#N/A</v>
      </c>
    </row>
    <row r="3088" spans="1:12" x14ac:dyDescent="0.25">
      <c r="A3088" t="e">
        <f t="shared" si="53"/>
        <v>#N/A</v>
      </c>
      <c r="B3088" s="1" t="e">
        <f>IF(A3088&lt;&gt;"",VLOOKUP(A3088,'Ket qua do'!$B$5:$CE$50000,2,TRUE),"")</f>
        <v>#N/A</v>
      </c>
      <c r="C3088" s="19" t="e">
        <f>IF(A3088&lt;&gt;"",VLOOKUP(B3088,'Ket qua do'!$C$5:$AP$50000,$C$3,TRUE)*SQRT(3)*$C$11,"")</f>
        <v>#N/A</v>
      </c>
      <c r="D3088" s="21" t="e">
        <f>IF(A3088&lt;&gt;"",VLOOKUP(B3088,'Ket qua do'!$C$5:$AP$50000,$D$3,TRUE),"")</f>
        <v>#N/A</v>
      </c>
      <c r="E3088" s="21" t="e">
        <f>IF(A3088&lt;&gt;"",VLOOKUP(B3088,'Ket qua do'!$C$5:$AP$50000,$E$3,TRUE)*$C$12,"")</f>
        <v>#N/A</v>
      </c>
      <c r="F3088" s="21" t="e">
        <f>IF(A3088&lt;&gt;"",VLOOKUP(B3088,'Ket qua do'!$C$5:$AP$50000,$F$3,TRUE),"")</f>
        <v>#N/A</v>
      </c>
      <c r="G3088" s="21" t="e">
        <f>IF(A3088&lt;&gt;"",VLOOKUP(B3088,'Ket qua do'!$C$5:$AP$50000,$G$3,TRUE),"")</f>
        <v>#N/A</v>
      </c>
      <c r="H3088" s="21" t="e">
        <f>IF(A3088&lt;&gt;"",VLOOKUP(B3088,'Ket qua do'!$C$5:$AP$50000,$H$3,TRUE),"")</f>
        <v>#N/A</v>
      </c>
      <c r="I3088" s="21" t="e">
        <f>IF(A3088&lt;&gt;"",VLOOKUP(B3088,'Ket qua do'!$C$5:$AP$50000,$I$3,TRUE)*$E$9/1000,"")</f>
        <v>#N/A</v>
      </c>
      <c r="J3088" s="21" t="e">
        <f>IF(A3088&lt;&gt;"",VLOOKUP(B3088,'Ket qua do'!$C$5:$AP$50000,$J$3,TRUE)*$E$9/1000,"")</f>
        <v>#N/A</v>
      </c>
      <c r="K3088" s="21" t="e">
        <f>IF(A3088&lt;&gt;"",VLOOKUP(B3088,'Ket qua do'!$C$5:$AP$50000,$K$3,TRUE)*$E$9/1000,"")</f>
        <v>#N/A</v>
      </c>
      <c r="L3088" s="21" t="e">
        <f>IF(A3088&lt;&gt;"",VLOOKUP(B3088,'Ket qua do'!$C$5:$AP$50000,$L$3,TRUE),"")</f>
        <v>#N/A</v>
      </c>
    </row>
    <row r="3089" spans="1:12" x14ac:dyDescent="0.25">
      <c r="A3089" t="e">
        <f t="shared" si="53"/>
        <v>#N/A</v>
      </c>
      <c r="B3089" s="1" t="e">
        <f>IF(A3089&lt;&gt;"",VLOOKUP(A3089,'Ket qua do'!$B$5:$CE$50000,2,TRUE),"")</f>
        <v>#N/A</v>
      </c>
      <c r="C3089" s="19" t="e">
        <f>IF(A3089&lt;&gt;"",VLOOKUP(B3089,'Ket qua do'!$C$5:$AP$50000,$C$3,TRUE)*SQRT(3)*$C$11,"")</f>
        <v>#N/A</v>
      </c>
      <c r="D3089" s="21" t="e">
        <f>IF(A3089&lt;&gt;"",VLOOKUP(B3089,'Ket qua do'!$C$5:$AP$50000,$D$3,TRUE),"")</f>
        <v>#N/A</v>
      </c>
      <c r="E3089" s="21" t="e">
        <f>IF(A3089&lt;&gt;"",VLOOKUP(B3089,'Ket qua do'!$C$5:$AP$50000,$E$3,TRUE)*$C$12,"")</f>
        <v>#N/A</v>
      </c>
      <c r="F3089" s="21" t="e">
        <f>IF(A3089&lt;&gt;"",VLOOKUP(B3089,'Ket qua do'!$C$5:$AP$50000,$F$3,TRUE),"")</f>
        <v>#N/A</v>
      </c>
      <c r="G3089" s="21" t="e">
        <f>IF(A3089&lt;&gt;"",VLOOKUP(B3089,'Ket qua do'!$C$5:$AP$50000,$G$3,TRUE),"")</f>
        <v>#N/A</v>
      </c>
      <c r="H3089" s="21" t="e">
        <f>IF(A3089&lt;&gt;"",VLOOKUP(B3089,'Ket qua do'!$C$5:$AP$50000,$H$3,TRUE),"")</f>
        <v>#N/A</v>
      </c>
      <c r="I3089" s="21" t="e">
        <f>IF(A3089&lt;&gt;"",VLOOKUP(B3089,'Ket qua do'!$C$5:$AP$50000,$I$3,TRUE)*$E$9/1000,"")</f>
        <v>#N/A</v>
      </c>
      <c r="J3089" s="21" t="e">
        <f>IF(A3089&lt;&gt;"",VLOOKUP(B3089,'Ket qua do'!$C$5:$AP$50000,$J$3,TRUE)*$E$9/1000,"")</f>
        <v>#N/A</v>
      </c>
      <c r="K3089" s="21" t="e">
        <f>IF(A3089&lt;&gt;"",VLOOKUP(B3089,'Ket qua do'!$C$5:$AP$50000,$K$3,TRUE)*$E$9/1000,"")</f>
        <v>#N/A</v>
      </c>
      <c r="L3089" s="21" t="e">
        <f>IF(A3089&lt;&gt;"",VLOOKUP(B3089,'Ket qua do'!$C$5:$AP$50000,$L$3,TRUE),"")</f>
        <v>#N/A</v>
      </c>
    </row>
    <row r="3090" spans="1:12" x14ac:dyDescent="0.25">
      <c r="A3090" t="e">
        <f t="shared" si="53"/>
        <v>#N/A</v>
      </c>
      <c r="B3090" s="1" t="e">
        <f>IF(A3090&lt;&gt;"",VLOOKUP(A3090,'Ket qua do'!$B$5:$CE$50000,2,TRUE),"")</f>
        <v>#N/A</v>
      </c>
      <c r="C3090" s="19" t="e">
        <f>IF(A3090&lt;&gt;"",VLOOKUP(B3090,'Ket qua do'!$C$5:$AP$50000,$C$3,TRUE)*SQRT(3)*$C$11,"")</f>
        <v>#N/A</v>
      </c>
      <c r="D3090" s="21" t="e">
        <f>IF(A3090&lt;&gt;"",VLOOKUP(B3090,'Ket qua do'!$C$5:$AP$50000,$D$3,TRUE),"")</f>
        <v>#N/A</v>
      </c>
      <c r="E3090" s="21" t="e">
        <f>IF(A3090&lt;&gt;"",VLOOKUP(B3090,'Ket qua do'!$C$5:$AP$50000,$E$3,TRUE)*$C$12,"")</f>
        <v>#N/A</v>
      </c>
      <c r="F3090" s="21" t="e">
        <f>IF(A3090&lt;&gt;"",VLOOKUP(B3090,'Ket qua do'!$C$5:$AP$50000,$F$3,TRUE),"")</f>
        <v>#N/A</v>
      </c>
      <c r="G3090" s="21" t="e">
        <f>IF(A3090&lt;&gt;"",VLOOKUP(B3090,'Ket qua do'!$C$5:$AP$50000,$G$3,TRUE),"")</f>
        <v>#N/A</v>
      </c>
      <c r="H3090" s="21" t="e">
        <f>IF(A3090&lt;&gt;"",VLOOKUP(B3090,'Ket qua do'!$C$5:$AP$50000,$H$3,TRUE),"")</f>
        <v>#N/A</v>
      </c>
      <c r="I3090" s="21" t="e">
        <f>IF(A3090&lt;&gt;"",VLOOKUP(B3090,'Ket qua do'!$C$5:$AP$50000,$I$3,TRUE)*$E$9/1000,"")</f>
        <v>#N/A</v>
      </c>
      <c r="J3090" s="21" t="e">
        <f>IF(A3090&lt;&gt;"",VLOOKUP(B3090,'Ket qua do'!$C$5:$AP$50000,$J$3,TRUE)*$E$9/1000,"")</f>
        <v>#N/A</v>
      </c>
      <c r="K3090" s="21" t="e">
        <f>IF(A3090&lt;&gt;"",VLOOKUP(B3090,'Ket qua do'!$C$5:$AP$50000,$K$3,TRUE)*$E$9/1000,"")</f>
        <v>#N/A</v>
      </c>
      <c r="L3090" s="21" t="e">
        <f>IF(A3090&lt;&gt;"",VLOOKUP(B3090,'Ket qua do'!$C$5:$AP$50000,$L$3,TRUE),"")</f>
        <v>#N/A</v>
      </c>
    </row>
    <row r="3091" spans="1:12" x14ac:dyDescent="0.25">
      <c r="A3091" t="e">
        <f t="shared" si="53"/>
        <v>#N/A</v>
      </c>
      <c r="B3091" s="1" t="e">
        <f>IF(A3091&lt;&gt;"",VLOOKUP(A3091,'Ket qua do'!$B$5:$CE$50000,2,TRUE),"")</f>
        <v>#N/A</v>
      </c>
      <c r="C3091" s="19" t="e">
        <f>IF(A3091&lt;&gt;"",VLOOKUP(B3091,'Ket qua do'!$C$5:$AP$50000,$C$3,TRUE)*SQRT(3)*$C$11,"")</f>
        <v>#N/A</v>
      </c>
      <c r="D3091" s="21" t="e">
        <f>IF(A3091&lt;&gt;"",VLOOKUP(B3091,'Ket qua do'!$C$5:$AP$50000,$D$3,TRUE),"")</f>
        <v>#N/A</v>
      </c>
      <c r="E3091" s="21" t="e">
        <f>IF(A3091&lt;&gt;"",VLOOKUP(B3091,'Ket qua do'!$C$5:$AP$50000,$E$3,TRUE)*$C$12,"")</f>
        <v>#N/A</v>
      </c>
      <c r="F3091" s="21" t="e">
        <f>IF(A3091&lt;&gt;"",VLOOKUP(B3091,'Ket qua do'!$C$5:$AP$50000,$F$3,TRUE),"")</f>
        <v>#N/A</v>
      </c>
      <c r="G3091" s="21" t="e">
        <f>IF(A3091&lt;&gt;"",VLOOKUP(B3091,'Ket qua do'!$C$5:$AP$50000,$G$3,TRUE),"")</f>
        <v>#N/A</v>
      </c>
      <c r="H3091" s="21" t="e">
        <f>IF(A3091&lt;&gt;"",VLOOKUP(B3091,'Ket qua do'!$C$5:$AP$50000,$H$3,TRUE),"")</f>
        <v>#N/A</v>
      </c>
      <c r="I3091" s="21" t="e">
        <f>IF(A3091&lt;&gt;"",VLOOKUP(B3091,'Ket qua do'!$C$5:$AP$50000,$I$3,TRUE)*$E$9/1000,"")</f>
        <v>#N/A</v>
      </c>
      <c r="J3091" s="21" t="e">
        <f>IF(A3091&lt;&gt;"",VLOOKUP(B3091,'Ket qua do'!$C$5:$AP$50000,$J$3,TRUE)*$E$9/1000,"")</f>
        <v>#N/A</v>
      </c>
      <c r="K3091" s="21" t="e">
        <f>IF(A3091&lt;&gt;"",VLOOKUP(B3091,'Ket qua do'!$C$5:$AP$50000,$K$3,TRUE)*$E$9/1000,"")</f>
        <v>#N/A</v>
      </c>
      <c r="L3091" s="21" t="e">
        <f>IF(A3091&lt;&gt;"",VLOOKUP(B3091,'Ket qua do'!$C$5:$AP$50000,$L$3,TRUE),"")</f>
        <v>#N/A</v>
      </c>
    </row>
    <row r="3092" spans="1:12" x14ac:dyDescent="0.25">
      <c r="A3092" t="e">
        <f t="shared" si="53"/>
        <v>#N/A</v>
      </c>
      <c r="B3092" s="1" t="e">
        <f>IF(A3092&lt;&gt;"",VLOOKUP(A3092,'Ket qua do'!$B$5:$CE$50000,2,TRUE),"")</f>
        <v>#N/A</v>
      </c>
      <c r="C3092" s="19" t="e">
        <f>IF(A3092&lt;&gt;"",VLOOKUP(B3092,'Ket qua do'!$C$5:$AP$50000,$C$3,TRUE)*SQRT(3)*$C$11,"")</f>
        <v>#N/A</v>
      </c>
      <c r="D3092" s="21" t="e">
        <f>IF(A3092&lt;&gt;"",VLOOKUP(B3092,'Ket qua do'!$C$5:$AP$50000,$D$3,TRUE),"")</f>
        <v>#N/A</v>
      </c>
      <c r="E3092" s="21" t="e">
        <f>IF(A3092&lt;&gt;"",VLOOKUP(B3092,'Ket qua do'!$C$5:$AP$50000,$E$3,TRUE)*$C$12,"")</f>
        <v>#N/A</v>
      </c>
      <c r="F3092" s="21" t="e">
        <f>IF(A3092&lt;&gt;"",VLOOKUP(B3092,'Ket qua do'!$C$5:$AP$50000,$F$3,TRUE),"")</f>
        <v>#N/A</v>
      </c>
      <c r="G3092" s="21" t="e">
        <f>IF(A3092&lt;&gt;"",VLOOKUP(B3092,'Ket qua do'!$C$5:$AP$50000,$G$3,TRUE),"")</f>
        <v>#N/A</v>
      </c>
      <c r="H3092" s="21" t="e">
        <f>IF(A3092&lt;&gt;"",VLOOKUP(B3092,'Ket qua do'!$C$5:$AP$50000,$H$3,TRUE),"")</f>
        <v>#N/A</v>
      </c>
      <c r="I3092" s="21" t="e">
        <f>IF(A3092&lt;&gt;"",VLOOKUP(B3092,'Ket qua do'!$C$5:$AP$50000,$I$3,TRUE)*$E$9/1000,"")</f>
        <v>#N/A</v>
      </c>
      <c r="J3092" s="21" t="e">
        <f>IF(A3092&lt;&gt;"",VLOOKUP(B3092,'Ket qua do'!$C$5:$AP$50000,$J$3,TRUE)*$E$9/1000,"")</f>
        <v>#N/A</v>
      </c>
      <c r="K3092" s="21" t="e">
        <f>IF(A3092&lt;&gt;"",VLOOKUP(B3092,'Ket qua do'!$C$5:$AP$50000,$K$3,TRUE)*$E$9/1000,"")</f>
        <v>#N/A</v>
      </c>
      <c r="L3092" s="21" t="e">
        <f>IF(A3092&lt;&gt;"",VLOOKUP(B3092,'Ket qua do'!$C$5:$AP$50000,$L$3,TRUE),"")</f>
        <v>#N/A</v>
      </c>
    </row>
    <row r="3093" spans="1:12" x14ac:dyDescent="0.25">
      <c r="A3093" t="e">
        <f t="shared" si="53"/>
        <v>#N/A</v>
      </c>
      <c r="B3093" s="1" t="e">
        <f>IF(A3093&lt;&gt;"",VLOOKUP(A3093,'Ket qua do'!$B$5:$CE$50000,2,TRUE),"")</f>
        <v>#N/A</v>
      </c>
      <c r="C3093" s="19" t="e">
        <f>IF(A3093&lt;&gt;"",VLOOKUP(B3093,'Ket qua do'!$C$5:$AP$50000,$C$3,TRUE)*SQRT(3)*$C$11,"")</f>
        <v>#N/A</v>
      </c>
      <c r="D3093" s="21" t="e">
        <f>IF(A3093&lt;&gt;"",VLOOKUP(B3093,'Ket qua do'!$C$5:$AP$50000,$D$3,TRUE),"")</f>
        <v>#N/A</v>
      </c>
      <c r="E3093" s="21" t="e">
        <f>IF(A3093&lt;&gt;"",VLOOKUP(B3093,'Ket qua do'!$C$5:$AP$50000,$E$3,TRUE)*$C$12,"")</f>
        <v>#N/A</v>
      </c>
      <c r="F3093" s="21" t="e">
        <f>IF(A3093&lt;&gt;"",VLOOKUP(B3093,'Ket qua do'!$C$5:$AP$50000,$F$3,TRUE),"")</f>
        <v>#N/A</v>
      </c>
      <c r="G3093" s="21" t="e">
        <f>IF(A3093&lt;&gt;"",VLOOKUP(B3093,'Ket qua do'!$C$5:$AP$50000,$G$3,TRUE),"")</f>
        <v>#N/A</v>
      </c>
      <c r="H3093" s="21" t="e">
        <f>IF(A3093&lt;&gt;"",VLOOKUP(B3093,'Ket qua do'!$C$5:$AP$50000,$H$3,TRUE),"")</f>
        <v>#N/A</v>
      </c>
      <c r="I3093" s="21" t="e">
        <f>IF(A3093&lt;&gt;"",VLOOKUP(B3093,'Ket qua do'!$C$5:$AP$50000,$I$3,TRUE)*$E$9/1000,"")</f>
        <v>#N/A</v>
      </c>
      <c r="J3093" s="21" t="e">
        <f>IF(A3093&lt;&gt;"",VLOOKUP(B3093,'Ket qua do'!$C$5:$AP$50000,$J$3,TRUE)*$E$9/1000,"")</f>
        <v>#N/A</v>
      </c>
      <c r="K3093" s="21" t="e">
        <f>IF(A3093&lt;&gt;"",VLOOKUP(B3093,'Ket qua do'!$C$5:$AP$50000,$K$3,TRUE)*$E$9/1000,"")</f>
        <v>#N/A</v>
      </c>
      <c r="L3093" s="21" t="e">
        <f>IF(A3093&lt;&gt;"",VLOOKUP(B3093,'Ket qua do'!$C$5:$AP$50000,$L$3,TRUE),"")</f>
        <v>#N/A</v>
      </c>
    </row>
    <row r="3094" spans="1:12" x14ac:dyDescent="0.25">
      <c r="A3094" t="e">
        <f t="shared" si="53"/>
        <v>#N/A</v>
      </c>
      <c r="B3094" s="1" t="e">
        <f>IF(A3094&lt;&gt;"",VLOOKUP(A3094,'Ket qua do'!$B$5:$CE$50000,2,TRUE),"")</f>
        <v>#N/A</v>
      </c>
      <c r="C3094" s="19" t="e">
        <f>IF(A3094&lt;&gt;"",VLOOKUP(B3094,'Ket qua do'!$C$5:$AP$50000,$C$3,TRUE)*SQRT(3)*$C$11,"")</f>
        <v>#N/A</v>
      </c>
      <c r="D3094" s="21" t="e">
        <f>IF(A3094&lt;&gt;"",VLOOKUP(B3094,'Ket qua do'!$C$5:$AP$50000,$D$3,TRUE),"")</f>
        <v>#N/A</v>
      </c>
      <c r="E3094" s="21" t="e">
        <f>IF(A3094&lt;&gt;"",VLOOKUP(B3094,'Ket qua do'!$C$5:$AP$50000,$E$3,TRUE)*$C$12,"")</f>
        <v>#N/A</v>
      </c>
      <c r="F3094" s="21" t="e">
        <f>IF(A3094&lt;&gt;"",VLOOKUP(B3094,'Ket qua do'!$C$5:$AP$50000,$F$3,TRUE),"")</f>
        <v>#N/A</v>
      </c>
      <c r="G3094" s="21" t="e">
        <f>IF(A3094&lt;&gt;"",VLOOKUP(B3094,'Ket qua do'!$C$5:$AP$50000,$G$3,TRUE),"")</f>
        <v>#N/A</v>
      </c>
      <c r="H3094" s="21" t="e">
        <f>IF(A3094&lt;&gt;"",VLOOKUP(B3094,'Ket qua do'!$C$5:$AP$50000,$H$3,TRUE),"")</f>
        <v>#N/A</v>
      </c>
      <c r="I3094" s="21" t="e">
        <f>IF(A3094&lt;&gt;"",VLOOKUP(B3094,'Ket qua do'!$C$5:$AP$50000,$I$3,TRUE)*$E$9/1000,"")</f>
        <v>#N/A</v>
      </c>
      <c r="J3094" s="21" t="e">
        <f>IF(A3094&lt;&gt;"",VLOOKUP(B3094,'Ket qua do'!$C$5:$AP$50000,$J$3,TRUE)*$E$9/1000,"")</f>
        <v>#N/A</v>
      </c>
      <c r="K3094" s="21" t="e">
        <f>IF(A3094&lt;&gt;"",VLOOKUP(B3094,'Ket qua do'!$C$5:$AP$50000,$K$3,TRUE)*$E$9/1000,"")</f>
        <v>#N/A</v>
      </c>
      <c r="L3094" s="21" t="e">
        <f>IF(A3094&lt;&gt;"",VLOOKUP(B3094,'Ket qua do'!$C$5:$AP$50000,$L$3,TRUE),"")</f>
        <v>#N/A</v>
      </c>
    </row>
    <row r="3095" spans="1:12" x14ac:dyDescent="0.25">
      <c r="A3095" t="e">
        <f t="shared" si="53"/>
        <v>#N/A</v>
      </c>
      <c r="B3095" s="1" t="e">
        <f>IF(A3095&lt;&gt;"",VLOOKUP(A3095,'Ket qua do'!$B$5:$CE$50000,2,TRUE),"")</f>
        <v>#N/A</v>
      </c>
      <c r="C3095" s="19" t="e">
        <f>IF(A3095&lt;&gt;"",VLOOKUP(B3095,'Ket qua do'!$C$5:$AP$50000,$C$3,TRUE)*SQRT(3)*$C$11,"")</f>
        <v>#N/A</v>
      </c>
      <c r="D3095" s="21" t="e">
        <f>IF(A3095&lt;&gt;"",VLOOKUP(B3095,'Ket qua do'!$C$5:$AP$50000,$D$3,TRUE),"")</f>
        <v>#N/A</v>
      </c>
      <c r="E3095" s="21" t="e">
        <f>IF(A3095&lt;&gt;"",VLOOKUP(B3095,'Ket qua do'!$C$5:$AP$50000,$E$3,TRUE)*$C$12,"")</f>
        <v>#N/A</v>
      </c>
      <c r="F3095" s="21" t="e">
        <f>IF(A3095&lt;&gt;"",VLOOKUP(B3095,'Ket qua do'!$C$5:$AP$50000,$F$3,TRUE),"")</f>
        <v>#N/A</v>
      </c>
      <c r="G3095" s="21" t="e">
        <f>IF(A3095&lt;&gt;"",VLOOKUP(B3095,'Ket qua do'!$C$5:$AP$50000,$G$3,TRUE),"")</f>
        <v>#N/A</v>
      </c>
      <c r="H3095" s="21" t="e">
        <f>IF(A3095&lt;&gt;"",VLOOKUP(B3095,'Ket qua do'!$C$5:$AP$50000,$H$3,TRUE),"")</f>
        <v>#N/A</v>
      </c>
      <c r="I3095" s="21" t="e">
        <f>IF(A3095&lt;&gt;"",VLOOKUP(B3095,'Ket qua do'!$C$5:$AP$50000,$I$3,TRUE)*$E$9/1000,"")</f>
        <v>#N/A</v>
      </c>
      <c r="J3095" s="21" t="e">
        <f>IF(A3095&lt;&gt;"",VLOOKUP(B3095,'Ket qua do'!$C$5:$AP$50000,$J$3,TRUE)*$E$9/1000,"")</f>
        <v>#N/A</v>
      </c>
      <c r="K3095" s="21" t="e">
        <f>IF(A3095&lt;&gt;"",VLOOKUP(B3095,'Ket qua do'!$C$5:$AP$50000,$K$3,TRUE)*$E$9/1000,"")</f>
        <v>#N/A</v>
      </c>
      <c r="L3095" s="21" t="e">
        <f>IF(A3095&lt;&gt;"",VLOOKUP(B3095,'Ket qua do'!$C$5:$AP$50000,$L$3,TRUE),"")</f>
        <v>#N/A</v>
      </c>
    </row>
    <row r="3096" spans="1:12" x14ac:dyDescent="0.25">
      <c r="A3096" t="e">
        <f t="shared" si="53"/>
        <v>#N/A</v>
      </c>
      <c r="B3096" s="1" t="e">
        <f>IF(A3096&lt;&gt;"",VLOOKUP(A3096,'Ket qua do'!$B$5:$CE$50000,2,TRUE),"")</f>
        <v>#N/A</v>
      </c>
      <c r="C3096" s="19" t="e">
        <f>IF(A3096&lt;&gt;"",VLOOKUP(B3096,'Ket qua do'!$C$5:$AP$50000,$C$3,TRUE)*SQRT(3)*$C$11,"")</f>
        <v>#N/A</v>
      </c>
      <c r="D3096" s="21" t="e">
        <f>IF(A3096&lt;&gt;"",VLOOKUP(B3096,'Ket qua do'!$C$5:$AP$50000,$D$3,TRUE),"")</f>
        <v>#N/A</v>
      </c>
      <c r="E3096" s="21" t="e">
        <f>IF(A3096&lt;&gt;"",VLOOKUP(B3096,'Ket qua do'!$C$5:$AP$50000,$E$3,TRUE)*$C$12,"")</f>
        <v>#N/A</v>
      </c>
      <c r="F3096" s="21" t="e">
        <f>IF(A3096&lt;&gt;"",VLOOKUP(B3096,'Ket qua do'!$C$5:$AP$50000,$F$3,TRUE),"")</f>
        <v>#N/A</v>
      </c>
      <c r="G3096" s="21" t="e">
        <f>IF(A3096&lt;&gt;"",VLOOKUP(B3096,'Ket qua do'!$C$5:$AP$50000,$G$3,TRUE),"")</f>
        <v>#N/A</v>
      </c>
      <c r="H3096" s="21" t="e">
        <f>IF(A3096&lt;&gt;"",VLOOKUP(B3096,'Ket qua do'!$C$5:$AP$50000,$H$3,TRUE),"")</f>
        <v>#N/A</v>
      </c>
      <c r="I3096" s="21" t="e">
        <f>IF(A3096&lt;&gt;"",VLOOKUP(B3096,'Ket qua do'!$C$5:$AP$50000,$I$3,TRUE)*$E$9/1000,"")</f>
        <v>#N/A</v>
      </c>
      <c r="J3096" s="21" t="e">
        <f>IF(A3096&lt;&gt;"",VLOOKUP(B3096,'Ket qua do'!$C$5:$AP$50000,$J$3,TRUE)*$E$9/1000,"")</f>
        <v>#N/A</v>
      </c>
      <c r="K3096" s="21" t="e">
        <f>IF(A3096&lt;&gt;"",VLOOKUP(B3096,'Ket qua do'!$C$5:$AP$50000,$K$3,TRUE)*$E$9/1000,"")</f>
        <v>#N/A</v>
      </c>
      <c r="L3096" s="21" t="e">
        <f>IF(A3096&lt;&gt;"",VLOOKUP(B3096,'Ket qua do'!$C$5:$AP$50000,$L$3,TRUE),"")</f>
        <v>#N/A</v>
      </c>
    </row>
    <row r="3097" spans="1:12" x14ac:dyDescent="0.25">
      <c r="A3097" t="e">
        <f t="shared" si="53"/>
        <v>#N/A</v>
      </c>
      <c r="B3097" s="1" t="e">
        <f>IF(A3097&lt;&gt;"",VLOOKUP(A3097,'Ket qua do'!$B$5:$CE$50000,2,TRUE),"")</f>
        <v>#N/A</v>
      </c>
      <c r="C3097" s="19" t="e">
        <f>IF(A3097&lt;&gt;"",VLOOKUP(B3097,'Ket qua do'!$C$5:$AP$50000,$C$3,TRUE)*SQRT(3)*$C$11,"")</f>
        <v>#N/A</v>
      </c>
      <c r="D3097" s="21" t="e">
        <f>IF(A3097&lt;&gt;"",VLOOKUP(B3097,'Ket qua do'!$C$5:$AP$50000,$D$3,TRUE),"")</f>
        <v>#N/A</v>
      </c>
      <c r="E3097" s="21" t="e">
        <f>IF(A3097&lt;&gt;"",VLOOKUP(B3097,'Ket qua do'!$C$5:$AP$50000,$E$3,TRUE)*$C$12,"")</f>
        <v>#N/A</v>
      </c>
      <c r="F3097" s="21" t="e">
        <f>IF(A3097&lt;&gt;"",VLOOKUP(B3097,'Ket qua do'!$C$5:$AP$50000,$F$3,TRUE),"")</f>
        <v>#N/A</v>
      </c>
      <c r="G3097" s="21" t="e">
        <f>IF(A3097&lt;&gt;"",VLOOKUP(B3097,'Ket qua do'!$C$5:$AP$50000,$G$3,TRUE),"")</f>
        <v>#N/A</v>
      </c>
      <c r="H3097" s="21" t="e">
        <f>IF(A3097&lt;&gt;"",VLOOKUP(B3097,'Ket qua do'!$C$5:$AP$50000,$H$3,TRUE),"")</f>
        <v>#N/A</v>
      </c>
      <c r="I3097" s="21" t="e">
        <f>IF(A3097&lt;&gt;"",VLOOKUP(B3097,'Ket qua do'!$C$5:$AP$50000,$I$3,TRUE)*$E$9/1000,"")</f>
        <v>#N/A</v>
      </c>
      <c r="J3097" s="21" t="e">
        <f>IF(A3097&lt;&gt;"",VLOOKUP(B3097,'Ket qua do'!$C$5:$AP$50000,$J$3,TRUE)*$E$9/1000,"")</f>
        <v>#N/A</v>
      </c>
      <c r="K3097" s="21" t="e">
        <f>IF(A3097&lt;&gt;"",VLOOKUP(B3097,'Ket qua do'!$C$5:$AP$50000,$K$3,TRUE)*$E$9/1000,"")</f>
        <v>#N/A</v>
      </c>
      <c r="L3097" s="21" t="e">
        <f>IF(A3097&lt;&gt;"",VLOOKUP(B3097,'Ket qua do'!$C$5:$AP$50000,$L$3,TRUE),"")</f>
        <v>#N/A</v>
      </c>
    </row>
    <row r="3098" spans="1:12" x14ac:dyDescent="0.25">
      <c r="A3098" t="e">
        <f t="shared" ref="A3098:A3161" si="54">IF(A3097&lt;$E$8,A3097+1,"")</f>
        <v>#N/A</v>
      </c>
      <c r="B3098" s="1" t="e">
        <f>IF(A3098&lt;&gt;"",VLOOKUP(A3098,'Ket qua do'!$B$5:$CE$50000,2,TRUE),"")</f>
        <v>#N/A</v>
      </c>
      <c r="C3098" s="19" t="e">
        <f>IF(A3098&lt;&gt;"",VLOOKUP(B3098,'Ket qua do'!$C$5:$AP$50000,$C$3,TRUE)*SQRT(3)*$C$11,"")</f>
        <v>#N/A</v>
      </c>
      <c r="D3098" s="21" t="e">
        <f>IF(A3098&lt;&gt;"",VLOOKUP(B3098,'Ket qua do'!$C$5:$AP$50000,$D$3,TRUE),"")</f>
        <v>#N/A</v>
      </c>
      <c r="E3098" s="21" t="e">
        <f>IF(A3098&lt;&gt;"",VLOOKUP(B3098,'Ket qua do'!$C$5:$AP$50000,$E$3,TRUE)*$C$12,"")</f>
        <v>#N/A</v>
      </c>
      <c r="F3098" s="21" t="e">
        <f>IF(A3098&lt;&gt;"",VLOOKUP(B3098,'Ket qua do'!$C$5:$AP$50000,$F$3,TRUE),"")</f>
        <v>#N/A</v>
      </c>
      <c r="G3098" s="21" t="e">
        <f>IF(A3098&lt;&gt;"",VLOOKUP(B3098,'Ket qua do'!$C$5:$AP$50000,$G$3,TRUE),"")</f>
        <v>#N/A</v>
      </c>
      <c r="H3098" s="21" t="e">
        <f>IF(A3098&lt;&gt;"",VLOOKUP(B3098,'Ket qua do'!$C$5:$AP$50000,$H$3,TRUE),"")</f>
        <v>#N/A</v>
      </c>
      <c r="I3098" s="21" t="e">
        <f>IF(A3098&lt;&gt;"",VLOOKUP(B3098,'Ket qua do'!$C$5:$AP$50000,$I$3,TRUE)*$E$9/1000,"")</f>
        <v>#N/A</v>
      </c>
      <c r="J3098" s="21" t="e">
        <f>IF(A3098&lt;&gt;"",VLOOKUP(B3098,'Ket qua do'!$C$5:$AP$50000,$J$3,TRUE)*$E$9/1000,"")</f>
        <v>#N/A</v>
      </c>
      <c r="K3098" s="21" t="e">
        <f>IF(A3098&lt;&gt;"",VLOOKUP(B3098,'Ket qua do'!$C$5:$AP$50000,$K$3,TRUE)*$E$9/1000,"")</f>
        <v>#N/A</v>
      </c>
      <c r="L3098" s="21" t="e">
        <f>IF(A3098&lt;&gt;"",VLOOKUP(B3098,'Ket qua do'!$C$5:$AP$50000,$L$3,TRUE),"")</f>
        <v>#N/A</v>
      </c>
    </row>
    <row r="3099" spans="1:12" x14ac:dyDescent="0.25">
      <c r="A3099" t="e">
        <f t="shared" si="54"/>
        <v>#N/A</v>
      </c>
      <c r="B3099" s="1" t="e">
        <f>IF(A3099&lt;&gt;"",VLOOKUP(A3099,'Ket qua do'!$B$5:$CE$50000,2,TRUE),"")</f>
        <v>#N/A</v>
      </c>
      <c r="C3099" s="19" t="e">
        <f>IF(A3099&lt;&gt;"",VLOOKUP(B3099,'Ket qua do'!$C$5:$AP$50000,$C$3,TRUE)*SQRT(3)*$C$11,"")</f>
        <v>#N/A</v>
      </c>
      <c r="D3099" s="21" t="e">
        <f>IF(A3099&lt;&gt;"",VLOOKUP(B3099,'Ket qua do'!$C$5:$AP$50000,$D$3,TRUE),"")</f>
        <v>#N/A</v>
      </c>
      <c r="E3099" s="21" t="e">
        <f>IF(A3099&lt;&gt;"",VLOOKUP(B3099,'Ket qua do'!$C$5:$AP$50000,$E$3,TRUE)*$C$12,"")</f>
        <v>#N/A</v>
      </c>
      <c r="F3099" s="21" t="e">
        <f>IF(A3099&lt;&gt;"",VLOOKUP(B3099,'Ket qua do'!$C$5:$AP$50000,$F$3,TRUE),"")</f>
        <v>#N/A</v>
      </c>
      <c r="G3099" s="21" t="e">
        <f>IF(A3099&lt;&gt;"",VLOOKUP(B3099,'Ket qua do'!$C$5:$AP$50000,$G$3,TRUE),"")</f>
        <v>#N/A</v>
      </c>
      <c r="H3099" s="21" t="e">
        <f>IF(A3099&lt;&gt;"",VLOOKUP(B3099,'Ket qua do'!$C$5:$AP$50000,$H$3,TRUE),"")</f>
        <v>#N/A</v>
      </c>
      <c r="I3099" s="21" t="e">
        <f>IF(A3099&lt;&gt;"",VLOOKUP(B3099,'Ket qua do'!$C$5:$AP$50000,$I$3,TRUE)*$E$9/1000,"")</f>
        <v>#N/A</v>
      </c>
      <c r="J3099" s="21" t="e">
        <f>IF(A3099&lt;&gt;"",VLOOKUP(B3099,'Ket qua do'!$C$5:$AP$50000,$J$3,TRUE)*$E$9/1000,"")</f>
        <v>#N/A</v>
      </c>
      <c r="K3099" s="21" t="e">
        <f>IF(A3099&lt;&gt;"",VLOOKUP(B3099,'Ket qua do'!$C$5:$AP$50000,$K$3,TRUE)*$E$9/1000,"")</f>
        <v>#N/A</v>
      </c>
      <c r="L3099" s="21" t="e">
        <f>IF(A3099&lt;&gt;"",VLOOKUP(B3099,'Ket qua do'!$C$5:$AP$50000,$L$3,TRUE),"")</f>
        <v>#N/A</v>
      </c>
    </row>
    <row r="3100" spans="1:12" x14ac:dyDescent="0.25">
      <c r="A3100" t="e">
        <f t="shared" si="54"/>
        <v>#N/A</v>
      </c>
      <c r="B3100" s="1" t="e">
        <f>IF(A3100&lt;&gt;"",VLOOKUP(A3100,'Ket qua do'!$B$5:$CE$50000,2,TRUE),"")</f>
        <v>#N/A</v>
      </c>
      <c r="C3100" s="19" t="e">
        <f>IF(A3100&lt;&gt;"",VLOOKUP(B3100,'Ket qua do'!$C$5:$AP$50000,$C$3,TRUE)*SQRT(3)*$C$11,"")</f>
        <v>#N/A</v>
      </c>
      <c r="D3100" s="21" t="e">
        <f>IF(A3100&lt;&gt;"",VLOOKUP(B3100,'Ket qua do'!$C$5:$AP$50000,$D$3,TRUE),"")</f>
        <v>#N/A</v>
      </c>
      <c r="E3100" s="21" t="e">
        <f>IF(A3100&lt;&gt;"",VLOOKUP(B3100,'Ket qua do'!$C$5:$AP$50000,$E$3,TRUE)*$C$12,"")</f>
        <v>#N/A</v>
      </c>
      <c r="F3100" s="21" t="e">
        <f>IF(A3100&lt;&gt;"",VLOOKUP(B3100,'Ket qua do'!$C$5:$AP$50000,$F$3,TRUE),"")</f>
        <v>#N/A</v>
      </c>
      <c r="G3100" s="21" t="e">
        <f>IF(A3100&lt;&gt;"",VLOOKUP(B3100,'Ket qua do'!$C$5:$AP$50000,$G$3,TRUE),"")</f>
        <v>#N/A</v>
      </c>
      <c r="H3100" s="21" t="e">
        <f>IF(A3100&lt;&gt;"",VLOOKUP(B3100,'Ket qua do'!$C$5:$AP$50000,$H$3,TRUE),"")</f>
        <v>#N/A</v>
      </c>
      <c r="I3100" s="21" t="e">
        <f>IF(A3100&lt;&gt;"",VLOOKUP(B3100,'Ket qua do'!$C$5:$AP$50000,$I$3,TRUE)*$E$9/1000,"")</f>
        <v>#N/A</v>
      </c>
      <c r="J3100" s="21" t="e">
        <f>IF(A3100&lt;&gt;"",VLOOKUP(B3100,'Ket qua do'!$C$5:$AP$50000,$J$3,TRUE)*$E$9/1000,"")</f>
        <v>#N/A</v>
      </c>
      <c r="K3100" s="21" t="e">
        <f>IF(A3100&lt;&gt;"",VLOOKUP(B3100,'Ket qua do'!$C$5:$AP$50000,$K$3,TRUE)*$E$9/1000,"")</f>
        <v>#N/A</v>
      </c>
      <c r="L3100" s="21" t="e">
        <f>IF(A3100&lt;&gt;"",VLOOKUP(B3100,'Ket qua do'!$C$5:$AP$50000,$L$3,TRUE),"")</f>
        <v>#N/A</v>
      </c>
    </row>
    <row r="3101" spans="1:12" x14ac:dyDescent="0.25">
      <c r="A3101" t="e">
        <f t="shared" si="54"/>
        <v>#N/A</v>
      </c>
      <c r="B3101" s="1" t="e">
        <f>IF(A3101&lt;&gt;"",VLOOKUP(A3101,'Ket qua do'!$B$5:$CE$50000,2,TRUE),"")</f>
        <v>#N/A</v>
      </c>
      <c r="C3101" s="19" t="e">
        <f>IF(A3101&lt;&gt;"",VLOOKUP(B3101,'Ket qua do'!$C$5:$AP$50000,$C$3,TRUE)*SQRT(3)*$C$11,"")</f>
        <v>#N/A</v>
      </c>
      <c r="D3101" s="21" t="e">
        <f>IF(A3101&lt;&gt;"",VLOOKUP(B3101,'Ket qua do'!$C$5:$AP$50000,$D$3,TRUE),"")</f>
        <v>#N/A</v>
      </c>
      <c r="E3101" s="21" t="e">
        <f>IF(A3101&lt;&gt;"",VLOOKUP(B3101,'Ket qua do'!$C$5:$AP$50000,$E$3,TRUE)*$C$12,"")</f>
        <v>#N/A</v>
      </c>
      <c r="F3101" s="21" t="e">
        <f>IF(A3101&lt;&gt;"",VLOOKUP(B3101,'Ket qua do'!$C$5:$AP$50000,$F$3,TRUE),"")</f>
        <v>#N/A</v>
      </c>
      <c r="G3101" s="21" t="e">
        <f>IF(A3101&lt;&gt;"",VLOOKUP(B3101,'Ket qua do'!$C$5:$AP$50000,$G$3,TRUE),"")</f>
        <v>#N/A</v>
      </c>
      <c r="H3101" s="21" t="e">
        <f>IF(A3101&lt;&gt;"",VLOOKUP(B3101,'Ket qua do'!$C$5:$AP$50000,$H$3,TRUE),"")</f>
        <v>#N/A</v>
      </c>
      <c r="I3101" s="21" t="e">
        <f>IF(A3101&lt;&gt;"",VLOOKUP(B3101,'Ket qua do'!$C$5:$AP$50000,$I$3,TRUE)*$E$9/1000,"")</f>
        <v>#N/A</v>
      </c>
      <c r="J3101" s="21" t="e">
        <f>IF(A3101&lt;&gt;"",VLOOKUP(B3101,'Ket qua do'!$C$5:$AP$50000,$J$3,TRUE)*$E$9/1000,"")</f>
        <v>#N/A</v>
      </c>
      <c r="K3101" s="21" t="e">
        <f>IF(A3101&lt;&gt;"",VLOOKUP(B3101,'Ket qua do'!$C$5:$AP$50000,$K$3,TRUE)*$E$9/1000,"")</f>
        <v>#N/A</v>
      </c>
      <c r="L3101" s="21" t="e">
        <f>IF(A3101&lt;&gt;"",VLOOKUP(B3101,'Ket qua do'!$C$5:$AP$50000,$L$3,TRUE),"")</f>
        <v>#N/A</v>
      </c>
    </row>
    <row r="3102" spans="1:12" x14ac:dyDescent="0.25">
      <c r="A3102" t="e">
        <f t="shared" si="54"/>
        <v>#N/A</v>
      </c>
      <c r="B3102" s="1" t="e">
        <f>IF(A3102&lt;&gt;"",VLOOKUP(A3102,'Ket qua do'!$B$5:$CE$50000,2,TRUE),"")</f>
        <v>#N/A</v>
      </c>
      <c r="C3102" s="19" t="e">
        <f>IF(A3102&lt;&gt;"",VLOOKUP(B3102,'Ket qua do'!$C$5:$AP$50000,$C$3,TRUE)*SQRT(3)*$C$11,"")</f>
        <v>#N/A</v>
      </c>
      <c r="D3102" s="21" t="e">
        <f>IF(A3102&lt;&gt;"",VLOOKUP(B3102,'Ket qua do'!$C$5:$AP$50000,$D$3,TRUE),"")</f>
        <v>#N/A</v>
      </c>
      <c r="E3102" s="21" t="e">
        <f>IF(A3102&lt;&gt;"",VLOOKUP(B3102,'Ket qua do'!$C$5:$AP$50000,$E$3,TRUE)*$C$12,"")</f>
        <v>#N/A</v>
      </c>
      <c r="F3102" s="21" t="e">
        <f>IF(A3102&lt;&gt;"",VLOOKUP(B3102,'Ket qua do'!$C$5:$AP$50000,$F$3,TRUE),"")</f>
        <v>#N/A</v>
      </c>
      <c r="G3102" s="21" t="e">
        <f>IF(A3102&lt;&gt;"",VLOOKUP(B3102,'Ket qua do'!$C$5:$AP$50000,$G$3,TRUE),"")</f>
        <v>#N/A</v>
      </c>
      <c r="H3102" s="21" t="e">
        <f>IF(A3102&lt;&gt;"",VLOOKUP(B3102,'Ket qua do'!$C$5:$AP$50000,$H$3,TRUE),"")</f>
        <v>#N/A</v>
      </c>
      <c r="I3102" s="21" t="e">
        <f>IF(A3102&lt;&gt;"",VLOOKUP(B3102,'Ket qua do'!$C$5:$AP$50000,$I$3,TRUE)*$E$9/1000,"")</f>
        <v>#N/A</v>
      </c>
      <c r="J3102" s="21" t="e">
        <f>IF(A3102&lt;&gt;"",VLOOKUP(B3102,'Ket qua do'!$C$5:$AP$50000,$J$3,TRUE)*$E$9/1000,"")</f>
        <v>#N/A</v>
      </c>
      <c r="K3102" s="21" t="e">
        <f>IF(A3102&lt;&gt;"",VLOOKUP(B3102,'Ket qua do'!$C$5:$AP$50000,$K$3,TRUE)*$E$9/1000,"")</f>
        <v>#N/A</v>
      </c>
      <c r="L3102" s="21" t="e">
        <f>IF(A3102&lt;&gt;"",VLOOKUP(B3102,'Ket qua do'!$C$5:$AP$50000,$L$3,TRUE),"")</f>
        <v>#N/A</v>
      </c>
    </row>
    <row r="3103" spans="1:12" x14ac:dyDescent="0.25">
      <c r="A3103" t="e">
        <f t="shared" si="54"/>
        <v>#N/A</v>
      </c>
      <c r="B3103" s="1" t="e">
        <f>IF(A3103&lt;&gt;"",VLOOKUP(A3103,'Ket qua do'!$B$5:$CE$50000,2,TRUE),"")</f>
        <v>#N/A</v>
      </c>
      <c r="C3103" s="19" t="e">
        <f>IF(A3103&lt;&gt;"",VLOOKUP(B3103,'Ket qua do'!$C$5:$AP$50000,$C$3,TRUE)*SQRT(3)*$C$11,"")</f>
        <v>#N/A</v>
      </c>
      <c r="D3103" s="21" t="e">
        <f>IF(A3103&lt;&gt;"",VLOOKUP(B3103,'Ket qua do'!$C$5:$AP$50000,$D$3,TRUE),"")</f>
        <v>#N/A</v>
      </c>
      <c r="E3103" s="21" t="e">
        <f>IF(A3103&lt;&gt;"",VLOOKUP(B3103,'Ket qua do'!$C$5:$AP$50000,$E$3,TRUE)*$C$12,"")</f>
        <v>#N/A</v>
      </c>
      <c r="F3103" s="21" t="e">
        <f>IF(A3103&lt;&gt;"",VLOOKUP(B3103,'Ket qua do'!$C$5:$AP$50000,$F$3,TRUE),"")</f>
        <v>#N/A</v>
      </c>
      <c r="G3103" s="21" t="e">
        <f>IF(A3103&lt;&gt;"",VLOOKUP(B3103,'Ket qua do'!$C$5:$AP$50000,$G$3,TRUE),"")</f>
        <v>#N/A</v>
      </c>
      <c r="H3103" s="21" t="e">
        <f>IF(A3103&lt;&gt;"",VLOOKUP(B3103,'Ket qua do'!$C$5:$AP$50000,$H$3,TRUE),"")</f>
        <v>#N/A</v>
      </c>
      <c r="I3103" s="21" t="e">
        <f>IF(A3103&lt;&gt;"",VLOOKUP(B3103,'Ket qua do'!$C$5:$AP$50000,$I$3,TRUE)*$E$9/1000,"")</f>
        <v>#N/A</v>
      </c>
      <c r="J3103" s="21" t="e">
        <f>IF(A3103&lt;&gt;"",VLOOKUP(B3103,'Ket qua do'!$C$5:$AP$50000,$J$3,TRUE)*$E$9/1000,"")</f>
        <v>#N/A</v>
      </c>
      <c r="K3103" s="21" t="e">
        <f>IF(A3103&lt;&gt;"",VLOOKUP(B3103,'Ket qua do'!$C$5:$AP$50000,$K$3,TRUE)*$E$9/1000,"")</f>
        <v>#N/A</v>
      </c>
      <c r="L3103" s="21" t="e">
        <f>IF(A3103&lt;&gt;"",VLOOKUP(B3103,'Ket qua do'!$C$5:$AP$50000,$L$3,TRUE),"")</f>
        <v>#N/A</v>
      </c>
    </row>
    <row r="3104" spans="1:12" x14ac:dyDescent="0.25">
      <c r="A3104" t="e">
        <f t="shared" si="54"/>
        <v>#N/A</v>
      </c>
      <c r="B3104" s="1" t="e">
        <f>IF(A3104&lt;&gt;"",VLOOKUP(A3104,'Ket qua do'!$B$5:$CE$50000,2,TRUE),"")</f>
        <v>#N/A</v>
      </c>
      <c r="C3104" s="19" t="e">
        <f>IF(A3104&lt;&gt;"",VLOOKUP(B3104,'Ket qua do'!$C$5:$AP$50000,$C$3,TRUE)*SQRT(3)*$C$11,"")</f>
        <v>#N/A</v>
      </c>
      <c r="D3104" s="21" t="e">
        <f>IF(A3104&lt;&gt;"",VLOOKUP(B3104,'Ket qua do'!$C$5:$AP$50000,$D$3,TRUE),"")</f>
        <v>#N/A</v>
      </c>
      <c r="E3104" s="21" t="e">
        <f>IF(A3104&lt;&gt;"",VLOOKUP(B3104,'Ket qua do'!$C$5:$AP$50000,$E$3,TRUE)*$C$12,"")</f>
        <v>#N/A</v>
      </c>
      <c r="F3104" s="21" t="e">
        <f>IF(A3104&lt;&gt;"",VLOOKUP(B3104,'Ket qua do'!$C$5:$AP$50000,$F$3,TRUE),"")</f>
        <v>#N/A</v>
      </c>
      <c r="G3104" s="21" t="e">
        <f>IF(A3104&lt;&gt;"",VLOOKUP(B3104,'Ket qua do'!$C$5:$AP$50000,$G$3,TRUE),"")</f>
        <v>#N/A</v>
      </c>
      <c r="H3104" s="21" t="e">
        <f>IF(A3104&lt;&gt;"",VLOOKUP(B3104,'Ket qua do'!$C$5:$AP$50000,$H$3,TRUE),"")</f>
        <v>#N/A</v>
      </c>
      <c r="I3104" s="21" t="e">
        <f>IF(A3104&lt;&gt;"",VLOOKUP(B3104,'Ket qua do'!$C$5:$AP$50000,$I$3,TRUE)*$E$9/1000,"")</f>
        <v>#N/A</v>
      </c>
      <c r="J3104" s="21" t="e">
        <f>IF(A3104&lt;&gt;"",VLOOKUP(B3104,'Ket qua do'!$C$5:$AP$50000,$J$3,TRUE)*$E$9/1000,"")</f>
        <v>#N/A</v>
      </c>
      <c r="K3104" s="21" t="e">
        <f>IF(A3104&lt;&gt;"",VLOOKUP(B3104,'Ket qua do'!$C$5:$AP$50000,$K$3,TRUE)*$E$9/1000,"")</f>
        <v>#N/A</v>
      </c>
      <c r="L3104" s="21" t="e">
        <f>IF(A3104&lt;&gt;"",VLOOKUP(B3104,'Ket qua do'!$C$5:$AP$50000,$L$3,TRUE),"")</f>
        <v>#N/A</v>
      </c>
    </row>
    <row r="3105" spans="1:12" x14ac:dyDescent="0.25">
      <c r="A3105" t="e">
        <f t="shared" si="54"/>
        <v>#N/A</v>
      </c>
      <c r="B3105" s="1" t="e">
        <f>IF(A3105&lt;&gt;"",VLOOKUP(A3105,'Ket qua do'!$B$5:$CE$50000,2,TRUE),"")</f>
        <v>#N/A</v>
      </c>
      <c r="C3105" s="19" t="e">
        <f>IF(A3105&lt;&gt;"",VLOOKUP(B3105,'Ket qua do'!$C$5:$AP$50000,$C$3,TRUE)*SQRT(3)*$C$11,"")</f>
        <v>#N/A</v>
      </c>
      <c r="D3105" s="21" t="e">
        <f>IF(A3105&lt;&gt;"",VLOOKUP(B3105,'Ket qua do'!$C$5:$AP$50000,$D$3,TRUE),"")</f>
        <v>#N/A</v>
      </c>
      <c r="E3105" s="21" t="e">
        <f>IF(A3105&lt;&gt;"",VLOOKUP(B3105,'Ket qua do'!$C$5:$AP$50000,$E$3,TRUE)*$C$12,"")</f>
        <v>#N/A</v>
      </c>
      <c r="F3105" s="21" t="e">
        <f>IF(A3105&lt;&gt;"",VLOOKUP(B3105,'Ket qua do'!$C$5:$AP$50000,$F$3,TRUE),"")</f>
        <v>#N/A</v>
      </c>
      <c r="G3105" s="21" t="e">
        <f>IF(A3105&lt;&gt;"",VLOOKUP(B3105,'Ket qua do'!$C$5:$AP$50000,$G$3,TRUE),"")</f>
        <v>#N/A</v>
      </c>
      <c r="H3105" s="21" t="e">
        <f>IF(A3105&lt;&gt;"",VLOOKUP(B3105,'Ket qua do'!$C$5:$AP$50000,$H$3,TRUE),"")</f>
        <v>#N/A</v>
      </c>
      <c r="I3105" s="21" t="e">
        <f>IF(A3105&lt;&gt;"",VLOOKUP(B3105,'Ket qua do'!$C$5:$AP$50000,$I$3,TRUE)*$E$9/1000,"")</f>
        <v>#N/A</v>
      </c>
      <c r="J3105" s="21" t="e">
        <f>IF(A3105&lt;&gt;"",VLOOKUP(B3105,'Ket qua do'!$C$5:$AP$50000,$J$3,TRUE)*$E$9/1000,"")</f>
        <v>#N/A</v>
      </c>
      <c r="K3105" s="21" t="e">
        <f>IF(A3105&lt;&gt;"",VLOOKUP(B3105,'Ket qua do'!$C$5:$AP$50000,$K$3,TRUE)*$E$9/1000,"")</f>
        <v>#N/A</v>
      </c>
      <c r="L3105" s="21" t="e">
        <f>IF(A3105&lt;&gt;"",VLOOKUP(B3105,'Ket qua do'!$C$5:$AP$50000,$L$3,TRUE),"")</f>
        <v>#N/A</v>
      </c>
    </row>
    <row r="3106" spans="1:12" x14ac:dyDescent="0.25">
      <c r="A3106" t="e">
        <f t="shared" si="54"/>
        <v>#N/A</v>
      </c>
      <c r="B3106" s="1" t="e">
        <f>IF(A3106&lt;&gt;"",VLOOKUP(A3106,'Ket qua do'!$B$5:$CE$50000,2,TRUE),"")</f>
        <v>#N/A</v>
      </c>
      <c r="C3106" s="19" t="e">
        <f>IF(A3106&lt;&gt;"",VLOOKUP(B3106,'Ket qua do'!$C$5:$AP$50000,$C$3,TRUE)*SQRT(3)*$C$11,"")</f>
        <v>#N/A</v>
      </c>
      <c r="D3106" s="21" t="e">
        <f>IF(A3106&lt;&gt;"",VLOOKUP(B3106,'Ket qua do'!$C$5:$AP$50000,$D$3,TRUE),"")</f>
        <v>#N/A</v>
      </c>
      <c r="E3106" s="21" t="e">
        <f>IF(A3106&lt;&gt;"",VLOOKUP(B3106,'Ket qua do'!$C$5:$AP$50000,$E$3,TRUE)*$C$12,"")</f>
        <v>#N/A</v>
      </c>
      <c r="F3106" s="21" t="e">
        <f>IF(A3106&lt;&gt;"",VLOOKUP(B3106,'Ket qua do'!$C$5:$AP$50000,$F$3,TRUE),"")</f>
        <v>#N/A</v>
      </c>
      <c r="G3106" s="21" t="e">
        <f>IF(A3106&lt;&gt;"",VLOOKUP(B3106,'Ket qua do'!$C$5:$AP$50000,$G$3,TRUE),"")</f>
        <v>#N/A</v>
      </c>
      <c r="H3106" s="21" t="e">
        <f>IF(A3106&lt;&gt;"",VLOOKUP(B3106,'Ket qua do'!$C$5:$AP$50000,$H$3,TRUE),"")</f>
        <v>#N/A</v>
      </c>
      <c r="I3106" s="21" t="e">
        <f>IF(A3106&lt;&gt;"",VLOOKUP(B3106,'Ket qua do'!$C$5:$AP$50000,$I$3,TRUE)*$E$9/1000,"")</f>
        <v>#N/A</v>
      </c>
      <c r="J3106" s="21" t="e">
        <f>IF(A3106&lt;&gt;"",VLOOKUP(B3106,'Ket qua do'!$C$5:$AP$50000,$J$3,TRUE)*$E$9/1000,"")</f>
        <v>#N/A</v>
      </c>
      <c r="K3106" s="21" t="e">
        <f>IF(A3106&lt;&gt;"",VLOOKUP(B3106,'Ket qua do'!$C$5:$AP$50000,$K$3,TRUE)*$E$9/1000,"")</f>
        <v>#N/A</v>
      </c>
      <c r="L3106" s="21" t="e">
        <f>IF(A3106&lt;&gt;"",VLOOKUP(B3106,'Ket qua do'!$C$5:$AP$50000,$L$3,TRUE),"")</f>
        <v>#N/A</v>
      </c>
    </row>
    <row r="3107" spans="1:12" x14ac:dyDescent="0.25">
      <c r="A3107" t="e">
        <f t="shared" si="54"/>
        <v>#N/A</v>
      </c>
      <c r="B3107" s="1" t="e">
        <f>IF(A3107&lt;&gt;"",VLOOKUP(A3107,'Ket qua do'!$B$5:$CE$50000,2,TRUE),"")</f>
        <v>#N/A</v>
      </c>
      <c r="C3107" s="19" t="e">
        <f>IF(A3107&lt;&gt;"",VLOOKUP(B3107,'Ket qua do'!$C$5:$AP$50000,$C$3,TRUE)*SQRT(3)*$C$11,"")</f>
        <v>#N/A</v>
      </c>
      <c r="D3107" s="21" t="e">
        <f>IF(A3107&lt;&gt;"",VLOOKUP(B3107,'Ket qua do'!$C$5:$AP$50000,$D$3,TRUE),"")</f>
        <v>#N/A</v>
      </c>
      <c r="E3107" s="21" t="e">
        <f>IF(A3107&lt;&gt;"",VLOOKUP(B3107,'Ket qua do'!$C$5:$AP$50000,$E$3,TRUE)*$C$12,"")</f>
        <v>#N/A</v>
      </c>
      <c r="F3107" s="21" t="e">
        <f>IF(A3107&lt;&gt;"",VLOOKUP(B3107,'Ket qua do'!$C$5:$AP$50000,$F$3,TRUE),"")</f>
        <v>#N/A</v>
      </c>
      <c r="G3107" s="21" t="e">
        <f>IF(A3107&lt;&gt;"",VLOOKUP(B3107,'Ket qua do'!$C$5:$AP$50000,$G$3,TRUE),"")</f>
        <v>#N/A</v>
      </c>
      <c r="H3107" s="21" t="e">
        <f>IF(A3107&lt;&gt;"",VLOOKUP(B3107,'Ket qua do'!$C$5:$AP$50000,$H$3,TRUE),"")</f>
        <v>#N/A</v>
      </c>
      <c r="I3107" s="21" t="e">
        <f>IF(A3107&lt;&gt;"",VLOOKUP(B3107,'Ket qua do'!$C$5:$AP$50000,$I$3,TRUE)*$E$9/1000,"")</f>
        <v>#N/A</v>
      </c>
      <c r="J3107" s="21" t="e">
        <f>IF(A3107&lt;&gt;"",VLOOKUP(B3107,'Ket qua do'!$C$5:$AP$50000,$J$3,TRUE)*$E$9/1000,"")</f>
        <v>#N/A</v>
      </c>
      <c r="K3107" s="21" t="e">
        <f>IF(A3107&lt;&gt;"",VLOOKUP(B3107,'Ket qua do'!$C$5:$AP$50000,$K$3,TRUE)*$E$9/1000,"")</f>
        <v>#N/A</v>
      </c>
      <c r="L3107" s="21" t="e">
        <f>IF(A3107&lt;&gt;"",VLOOKUP(B3107,'Ket qua do'!$C$5:$AP$50000,$L$3,TRUE),"")</f>
        <v>#N/A</v>
      </c>
    </row>
    <row r="3108" spans="1:12" x14ac:dyDescent="0.25">
      <c r="A3108" t="e">
        <f t="shared" si="54"/>
        <v>#N/A</v>
      </c>
      <c r="B3108" s="1" t="e">
        <f>IF(A3108&lt;&gt;"",VLOOKUP(A3108,'Ket qua do'!$B$5:$CE$50000,2,TRUE),"")</f>
        <v>#N/A</v>
      </c>
      <c r="C3108" s="19" t="e">
        <f>IF(A3108&lt;&gt;"",VLOOKUP(B3108,'Ket qua do'!$C$5:$AP$50000,$C$3,TRUE)*SQRT(3)*$C$11,"")</f>
        <v>#N/A</v>
      </c>
      <c r="D3108" s="21" t="e">
        <f>IF(A3108&lt;&gt;"",VLOOKUP(B3108,'Ket qua do'!$C$5:$AP$50000,$D$3,TRUE),"")</f>
        <v>#N/A</v>
      </c>
      <c r="E3108" s="21" t="e">
        <f>IF(A3108&lt;&gt;"",VLOOKUP(B3108,'Ket qua do'!$C$5:$AP$50000,$E$3,TRUE)*$C$12,"")</f>
        <v>#N/A</v>
      </c>
      <c r="F3108" s="21" t="e">
        <f>IF(A3108&lt;&gt;"",VLOOKUP(B3108,'Ket qua do'!$C$5:$AP$50000,$F$3,TRUE),"")</f>
        <v>#N/A</v>
      </c>
      <c r="G3108" s="21" t="e">
        <f>IF(A3108&lt;&gt;"",VLOOKUP(B3108,'Ket qua do'!$C$5:$AP$50000,$G$3,TRUE),"")</f>
        <v>#N/A</v>
      </c>
      <c r="H3108" s="21" t="e">
        <f>IF(A3108&lt;&gt;"",VLOOKUP(B3108,'Ket qua do'!$C$5:$AP$50000,$H$3,TRUE),"")</f>
        <v>#N/A</v>
      </c>
      <c r="I3108" s="21" t="e">
        <f>IF(A3108&lt;&gt;"",VLOOKUP(B3108,'Ket qua do'!$C$5:$AP$50000,$I$3,TRUE)*$E$9/1000,"")</f>
        <v>#N/A</v>
      </c>
      <c r="J3108" s="21" t="e">
        <f>IF(A3108&lt;&gt;"",VLOOKUP(B3108,'Ket qua do'!$C$5:$AP$50000,$J$3,TRUE)*$E$9/1000,"")</f>
        <v>#N/A</v>
      </c>
      <c r="K3108" s="21" t="e">
        <f>IF(A3108&lt;&gt;"",VLOOKUP(B3108,'Ket qua do'!$C$5:$AP$50000,$K$3,TRUE)*$E$9/1000,"")</f>
        <v>#N/A</v>
      </c>
      <c r="L3108" s="21" t="e">
        <f>IF(A3108&lt;&gt;"",VLOOKUP(B3108,'Ket qua do'!$C$5:$AP$50000,$L$3,TRUE),"")</f>
        <v>#N/A</v>
      </c>
    </row>
    <row r="3109" spans="1:12" x14ac:dyDescent="0.25">
      <c r="A3109" t="e">
        <f t="shared" si="54"/>
        <v>#N/A</v>
      </c>
      <c r="B3109" s="1" t="e">
        <f>IF(A3109&lt;&gt;"",VLOOKUP(A3109,'Ket qua do'!$B$5:$CE$50000,2,TRUE),"")</f>
        <v>#N/A</v>
      </c>
      <c r="C3109" s="19" t="e">
        <f>IF(A3109&lt;&gt;"",VLOOKUP(B3109,'Ket qua do'!$C$5:$AP$50000,$C$3,TRUE)*SQRT(3)*$C$11,"")</f>
        <v>#N/A</v>
      </c>
      <c r="D3109" s="21" t="e">
        <f>IF(A3109&lt;&gt;"",VLOOKUP(B3109,'Ket qua do'!$C$5:$AP$50000,$D$3,TRUE),"")</f>
        <v>#N/A</v>
      </c>
      <c r="E3109" s="21" t="e">
        <f>IF(A3109&lt;&gt;"",VLOOKUP(B3109,'Ket qua do'!$C$5:$AP$50000,$E$3,TRUE)*$C$12,"")</f>
        <v>#N/A</v>
      </c>
      <c r="F3109" s="21" t="e">
        <f>IF(A3109&lt;&gt;"",VLOOKUP(B3109,'Ket qua do'!$C$5:$AP$50000,$F$3,TRUE),"")</f>
        <v>#N/A</v>
      </c>
      <c r="G3109" s="21" t="e">
        <f>IF(A3109&lt;&gt;"",VLOOKUP(B3109,'Ket qua do'!$C$5:$AP$50000,$G$3,TRUE),"")</f>
        <v>#N/A</v>
      </c>
      <c r="H3109" s="21" t="e">
        <f>IF(A3109&lt;&gt;"",VLOOKUP(B3109,'Ket qua do'!$C$5:$AP$50000,$H$3,TRUE),"")</f>
        <v>#N/A</v>
      </c>
      <c r="I3109" s="21" t="e">
        <f>IF(A3109&lt;&gt;"",VLOOKUP(B3109,'Ket qua do'!$C$5:$AP$50000,$I$3,TRUE)*$E$9/1000,"")</f>
        <v>#N/A</v>
      </c>
      <c r="J3109" s="21" t="e">
        <f>IF(A3109&lt;&gt;"",VLOOKUP(B3109,'Ket qua do'!$C$5:$AP$50000,$J$3,TRUE)*$E$9/1000,"")</f>
        <v>#N/A</v>
      </c>
      <c r="K3109" s="21" t="e">
        <f>IF(A3109&lt;&gt;"",VLOOKUP(B3109,'Ket qua do'!$C$5:$AP$50000,$K$3,TRUE)*$E$9/1000,"")</f>
        <v>#N/A</v>
      </c>
      <c r="L3109" s="21" t="e">
        <f>IF(A3109&lt;&gt;"",VLOOKUP(B3109,'Ket qua do'!$C$5:$AP$50000,$L$3,TRUE),"")</f>
        <v>#N/A</v>
      </c>
    </row>
    <row r="3110" spans="1:12" x14ac:dyDescent="0.25">
      <c r="A3110" t="e">
        <f t="shared" si="54"/>
        <v>#N/A</v>
      </c>
      <c r="B3110" s="1" t="e">
        <f>IF(A3110&lt;&gt;"",VLOOKUP(A3110,'Ket qua do'!$B$5:$CE$50000,2,TRUE),"")</f>
        <v>#N/A</v>
      </c>
      <c r="C3110" s="19" t="e">
        <f>IF(A3110&lt;&gt;"",VLOOKUP(B3110,'Ket qua do'!$C$5:$AP$50000,$C$3,TRUE)*SQRT(3)*$C$11,"")</f>
        <v>#N/A</v>
      </c>
      <c r="D3110" s="21" t="e">
        <f>IF(A3110&lt;&gt;"",VLOOKUP(B3110,'Ket qua do'!$C$5:$AP$50000,$D$3,TRUE),"")</f>
        <v>#N/A</v>
      </c>
      <c r="E3110" s="21" t="e">
        <f>IF(A3110&lt;&gt;"",VLOOKUP(B3110,'Ket qua do'!$C$5:$AP$50000,$E$3,TRUE)*$C$12,"")</f>
        <v>#N/A</v>
      </c>
      <c r="F3110" s="21" t="e">
        <f>IF(A3110&lt;&gt;"",VLOOKUP(B3110,'Ket qua do'!$C$5:$AP$50000,$F$3,TRUE),"")</f>
        <v>#N/A</v>
      </c>
      <c r="G3110" s="21" t="e">
        <f>IF(A3110&lt;&gt;"",VLOOKUP(B3110,'Ket qua do'!$C$5:$AP$50000,$G$3,TRUE),"")</f>
        <v>#N/A</v>
      </c>
      <c r="H3110" s="21" t="e">
        <f>IF(A3110&lt;&gt;"",VLOOKUP(B3110,'Ket qua do'!$C$5:$AP$50000,$H$3,TRUE),"")</f>
        <v>#N/A</v>
      </c>
      <c r="I3110" s="21" t="e">
        <f>IF(A3110&lt;&gt;"",VLOOKUP(B3110,'Ket qua do'!$C$5:$AP$50000,$I$3,TRUE)*$E$9/1000,"")</f>
        <v>#N/A</v>
      </c>
      <c r="J3110" s="21" t="e">
        <f>IF(A3110&lt;&gt;"",VLOOKUP(B3110,'Ket qua do'!$C$5:$AP$50000,$J$3,TRUE)*$E$9/1000,"")</f>
        <v>#N/A</v>
      </c>
      <c r="K3110" s="21" t="e">
        <f>IF(A3110&lt;&gt;"",VLOOKUP(B3110,'Ket qua do'!$C$5:$AP$50000,$K$3,TRUE)*$E$9/1000,"")</f>
        <v>#N/A</v>
      </c>
      <c r="L3110" s="21" t="e">
        <f>IF(A3110&lt;&gt;"",VLOOKUP(B3110,'Ket qua do'!$C$5:$AP$50000,$L$3,TRUE),"")</f>
        <v>#N/A</v>
      </c>
    </row>
    <row r="3111" spans="1:12" x14ac:dyDescent="0.25">
      <c r="A3111" t="e">
        <f t="shared" si="54"/>
        <v>#N/A</v>
      </c>
      <c r="B3111" s="1" t="e">
        <f>IF(A3111&lt;&gt;"",VLOOKUP(A3111,'Ket qua do'!$B$5:$CE$50000,2,TRUE),"")</f>
        <v>#N/A</v>
      </c>
      <c r="C3111" s="19" t="e">
        <f>IF(A3111&lt;&gt;"",VLOOKUP(B3111,'Ket qua do'!$C$5:$AP$50000,$C$3,TRUE)*SQRT(3)*$C$11,"")</f>
        <v>#N/A</v>
      </c>
      <c r="D3111" s="21" t="e">
        <f>IF(A3111&lt;&gt;"",VLOOKUP(B3111,'Ket qua do'!$C$5:$AP$50000,$D$3,TRUE),"")</f>
        <v>#N/A</v>
      </c>
      <c r="E3111" s="21" t="e">
        <f>IF(A3111&lt;&gt;"",VLOOKUP(B3111,'Ket qua do'!$C$5:$AP$50000,$E$3,TRUE)*$C$12,"")</f>
        <v>#N/A</v>
      </c>
      <c r="F3111" s="21" t="e">
        <f>IF(A3111&lt;&gt;"",VLOOKUP(B3111,'Ket qua do'!$C$5:$AP$50000,$F$3,TRUE),"")</f>
        <v>#N/A</v>
      </c>
      <c r="G3111" s="21" t="e">
        <f>IF(A3111&lt;&gt;"",VLOOKUP(B3111,'Ket qua do'!$C$5:$AP$50000,$G$3,TRUE),"")</f>
        <v>#N/A</v>
      </c>
      <c r="H3111" s="21" t="e">
        <f>IF(A3111&lt;&gt;"",VLOOKUP(B3111,'Ket qua do'!$C$5:$AP$50000,$H$3,TRUE),"")</f>
        <v>#N/A</v>
      </c>
      <c r="I3111" s="21" t="e">
        <f>IF(A3111&lt;&gt;"",VLOOKUP(B3111,'Ket qua do'!$C$5:$AP$50000,$I$3,TRUE)*$E$9/1000,"")</f>
        <v>#N/A</v>
      </c>
      <c r="J3111" s="21" t="e">
        <f>IF(A3111&lt;&gt;"",VLOOKUP(B3111,'Ket qua do'!$C$5:$AP$50000,$J$3,TRUE)*$E$9/1000,"")</f>
        <v>#N/A</v>
      </c>
      <c r="K3111" s="21" t="e">
        <f>IF(A3111&lt;&gt;"",VLOOKUP(B3111,'Ket qua do'!$C$5:$AP$50000,$K$3,TRUE)*$E$9/1000,"")</f>
        <v>#N/A</v>
      </c>
      <c r="L3111" s="21" t="e">
        <f>IF(A3111&lt;&gt;"",VLOOKUP(B3111,'Ket qua do'!$C$5:$AP$50000,$L$3,TRUE),"")</f>
        <v>#N/A</v>
      </c>
    </row>
    <row r="3112" spans="1:12" x14ac:dyDescent="0.25">
      <c r="A3112" t="e">
        <f t="shared" si="54"/>
        <v>#N/A</v>
      </c>
      <c r="B3112" s="1" t="e">
        <f>IF(A3112&lt;&gt;"",VLOOKUP(A3112,'Ket qua do'!$B$5:$CE$50000,2,TRUE),"")</f>
        <v>#N/A</v>
      </c>
      <c r="C3112" s="19" t="e">
        <f>IF(A3112&lt;&gt;"",VLOOKUP(B3112,'Ket qua do'!$C$5:$AP$50000,$C$3,TRUE)*SQRT(3)*$C$11,"")</f>
        <v>#N/A</v>
      </c>
      <c r="D3112" s="21" t="e">
        <f>IF(A3112&lt;&gt;"",VLOOKUP(B3112,'Ket qua do'!$C$5:$AP$50000,$D$3,TRUE),"")</f>
        <v>#N/A</v>
      </c>
      <c r="E3112" s="21" t="e">
        <f>IF(A3112&lt;&gt;"",VLOOKUP(B3112,'Ket qua do'!$C$5:$AP$50000,$E$3,TRUE)*$C$12,"")</f>
        <v>#N/A</v>
      </c>
      <c r="F3112" s="21" t="e">
        <f>IF(A3112&lt;&gt;"",VLOOKUP(B3112,'Ket qua do'!$C$5:$AP$50000,$F$3,TRUE),"")</f>
        <v>#N/A</v>
      </c>
      <c r="G3112" s="21" t="e">
        <f>IF(A3112&lt;&gt;"",VLOOKUP(B3112,'Ket qua do'!$C$5:$AP$50000,$G$3,TRUE),"")</f>
        <v>#N/A</v>
      </c>
      <c r="H3112" s="21" t="e">
        <f>IF(A3112&lt;&gt;"",VLOOKUP(B3112,'Ket qua do'!$C$5:$AP$50000,$H$3,TRUE),"")</f>
        <v>#N/A</v>
      </c>
      <c r="I3112" s="21" t="e">
        <f>IF(A3112&lt;&gt;"",VLOOKUP(B3112,'Ket qua do'!$C$5:$AP$50000,$I$3,TRUE)*$E$9/1000,"")</f>
        <v>#N/A</v>
      </c>
      <c r="J3112" s="21" t="e">
        <f>IF(A3112&lt;&gt;"",VLOOKUP(B3112,'Ket qua do'!$C$5:$AP$50000,$J$3,TRUE)*$E$9/1000,"")</f>
        <v>#N/A</v>
      </c>
      <c r="K3112" s="21" t="e">
        <f>IF(A3112&lt;&gt;"",VLOOKUP(B3112,'Ket qua do'!$C$5:$AP$50000,$K$3,TRUE)*$E$9/1000,"")</f>
        <v>#N/A</v>
      </c>
      <c r="L3112" s="21" t="e">
        <f>IF(A3112&lt;&gt;"",VLOOKUP(B3112,'Ket qua do'!$C$5:$AP$50000,$L$3,TRUE),"")</f>
        <v>#N/A</v>
      </c>
    </row>
    <row r="3113" spans="1:12" x14ac:dyDescent="0.25">
      <c r="A3113" t="e">
        <f t="shared" si="54"/>
        <v>#N/A</v>
      </c>
      <c r="B3113" s="1" t="e">
        <f>IF(A3113&lt;&gt;"",VLOOKUP(A3113,'Ket qua do'!$B$5:$CE$50000,2,TRUE),"")</f>
        <v>#N/A</v>
      </c>
      <c r="C3113" s="19" t="e">
        <f>IF(A3113&lt;&gt;"",VLOOKUP(B3113,'Ket qua do'!$C$5:$AP$50000,$C$3,TRUE)*SQRT(3)*$C$11,"")</f>
        <v>#N/A</v>
      </c>
      <c r="D3113" s="21" t="e">
        <f>IF(A3113&lt;&gt;"",VLOOKUP(B3113,'Ket qua do'!$C$5:$AP$50000,$D$3,TRUE),"")</f>
        <v>#N/A</v>
      </c>
      <c r="E3113" s="21" t="e">
        <f>IF(A3113&lt;&gt;"",VLOOKUP(B3113,'Ket qua do'!$C$5:$AP$50000,$E$3,TRUE)*$C$12,"")</f>
        <v>#N/A</v>
      </c>
      <c r="F3113" s="21" t="e">
        <f>IF(A3113&lt;&gt;"",VLOOKUP(B3113,'Ket qua do'!$C$5:$AP$50000,$F$3,TRUE),"")</f>
        <v>#N/A</v>
      </c>
      <c r="G3113" s="21" t="e">
        <f>IF(A3113&lt;&gt;"",VLOOKUP(B3113,'Ket qua do'!$C$5:$AP$50000,$G$3,TRUE),"")</f>
        <v>#N/A</v>
      </c>
      <c r="H3113" s="21" t="e">
        <f>IF(A3113&lt;&gt;"",VLOOKUP(B3113,'Ket qua do'!$C$5:$AP$50000,$H$3,TRUE),"")</f>
        <v>#N/A</v>
      </c>
      <c r="I3113" s="21" t="e">
        <f>IF(A3113&lt;&gt;"",VLOOKUP(B3113,'Ket qua do'!$C$5:$AP$50000,$I$3,TRUE)*$E$9/1000,"")</f>
        <v>#N/A</v>
      </c>
      <c r="J3113" s="21" t="e">
        <f>IF(A3113&lt;&gt;"",VLOOKUP(B3113,'Ket qua do'!$C$5:$AP$50000,$J$3,TRUE)*$E$9/1000,"")</f>
        <v>#N/A</v>
      </c>
      <c r="K3113" s="21" t="e">
        <f>IF(A3113&lt;&gt;"",VLOOKUP(B3113,'Ket qua do'!$C$5:$AP$50000,$K$3,TRUE)*$E$9/1000,"")</f>
        <v>#N/A</v>
      </c>
      <c r="L3113" s="21" t="e">
        <f>IF(A3113&lt;&gt;"",VLOOKUP(B3113,'Ket qua do'!$C$5:$AP$50000,$L$3,TRUE),"")</f>
        <v>#N/A</v>
      </c>
    </row>
    <row r="3114" spans="1:12" x14ac:dyDescent="0.25">
      <c r="A3114" t="e">
        <f t="shared" si="54"/>
        <v>#N/A</v>
      </c>
      <c r="B3114" s="1" t="e">
        <f>IF(A3114&lt;&gt;"",VLOOKUP(A3114,'Ket qua do'!$B$5:$CE$50000,2,TRUE),"")</f>
        <v>#N/A</v>
      </c>
      <c r="C3114" s="19" t="e">
        <f>IF(A3114&lt;&gt;"",VLOOKUP(B3114,'Ket qua do'!$C$5:$AP$50000,$C$3,TRUE)*SQRT(3)*$C$11,"")</f>
        <v>#N/A</v>
      </c>
      <c r="D3114" s="21" t="e">
        <f>IF(A3114&lt;&gt;"",VLOOKUP(B3114,'Ket qua do'!$C$5:$AP$50000,$D$3,TRUE),"")</f>
        <v>#N/A</v>
      </c>
      <c r="E3114" s="21" t="e">
        <f>IF(A3114&lt;&gt;"",VLOOKUP(B3114,'Ket qua do'!$C$5:$AP$50000,$E$3,TRUE)*$C$12,"")</f>
        <v>#N/A</v>
      </c>
      <c r="F3114" s="21" t="e">
        <f>IF(A3114&lt;&gt;"",VLOOKUP(B3114,'Ket qua do'!$C$5:$AP$50000,$F$3,TRUE),"")</f>
        <v>#N/A</v>
      </c>
      <c r="G3114" s="21" t="e">
        <f>IF(A3114&lt;&gt;"",VLOOKUP(B3114,'Ket qua do'!$C$5:$AP$50000,$G$3,TRUE),"")</f>
        <v>#N/A</v>
      </c>
      <c r="H3114" s="21" t="e">
        <f>IF(A3114&lt;&gt;"",VLOOKUP(B3114,'Ket qua do'!$C$5:$AP$50000,$H$3,TRUE),"")</f>
        <v>#N/A</v>
      </c>
      <c r="I3114" s="21" t="e">
        <f>IF(A3114&lt;&gt;"",VLOOKUP(B3114,'Ket qua do'!$C$5:$AP$50000,$I$3,TRUE)*$E$9/1000,"")</f>
        <v>#N/A</v>
      </c>
      <c r="J3114" s="21" t="e">
        <f>IF(A3114&lt;&gt;"",VLOOKUP(B3114,'Ket qua do'!$C$5:$AP$50000,$J$3,TRUE)*$E$9/1000,"")</f>
        <v>#N/A</v>
      </c>
      <c r="K3114" s="21" t="e">
        <f>IF(A3114&lt;&gt;"",VLOOKUP(B3114,'Ket qua do'!$C$5:$AP$50000,$K$3,TRUE)*$E$9/1000,"")</f>
        <v>#N/A</v>
      </c>
      <c r="L3114" s="21" t="e">
        <f>IF(A3114&lt;&gt;"",VLOOKUP(B3114,'Ket qua do'!$C$5:$AP$50000,$L$3,TRUE),"")</f>
        <v>#N/A</v>
      </c>
    </row>
    <row r="3115" spans="1:12" x14ac:dyDescent="0.25">
      <c r="A3115" t="e">
        <f t="shared" si="54"/>
        <v>#N/A</v>
      </c>
      <c r="B3115" s="1" t="e">
        <f>IF(A3115&lt;&gt;"",VLOOKUP(A3115,'Ket qua do'!$B$5:$CE$50000,2,TRUE),"")</f>
        <v>#N/A</v>
      </c>
      <c r="C3115" s="19" t="e">
        <f>IF(A3115&lt;&gt;"",VLOOKUP(B3115,'Ket qua do'!$C$5:$AP$50000,$C$3,TRUE)*SQRT(3)*$C$11,"")</f>
        <v>#N/A</v>
      </c>
      <c r="D3115" s="21" t="e">
        <f>IF(A3115&lt;&gt;"",VLOOKUP(B3115,'Ket qua do'!$C$5:$AP$50000,$D$3,TRUE),"")</f>
        <v>#N/A</v>
      </c>
      <c r="E3115" s="21" t="e">
        <f>IF(A3115&lt;&gt;"",VLOOKUP(B3115,'Ket qua do'!$C$5:$AP$50000,$E$3,TRUE)*$C$12,"")</f>
        <v>#N/A</v>
      </c>
      <c r="F3115" s="21" t="e">
        <f>IF(A3115&lt;&gt;"",VLOOKUP(B3115,'Ket qua do'!$C$5:$AP$50000,$F$3,TRUE),"")</f>
        <v>#N/A</v>
      </c>
      <c r="G3115" s="21" t="e">
        <f>IF(A3115&lt;&gt;"",VLOOKUP(B3115,'Ket qua do'!$C$5:$AP$50000,$G$3,TRUE),"")</f>
        <v>#N/A</v>
      </c>
      <c r="H3115" s="21" t="e">
        <f>IF(A3115&lt;&gt;"",VLOOKUP(B3115,'Ket qua do'!$C$5:$AP$50000,$H$3,TRUE),"")</f>
        <v>#N/A</v>
      </c>
      <c r="I3115" s="21" t="e">
        <f>IF(A3115&lt;&gt;"",VLOOKUP(B3115,'Ket qua do'!$C$5:$AP$50000,$I$3,TRUE)*$E$9/1000,"")</f>
        <v>#N/A</v>
      </c>
      <c r="J3115" s="21" t="e">
        <f>IF(A3115&lt;&gt;"",VLOOKUP(B3115,'Ket qua do'!$C$5:$AP$50000,$J$3,TRUE)*$E$9/1000,"")</f>
        <v>#N/A</v>
      </c>
      <c r="K3115" s="21" t="e">
        <f>IF(A3115&lt;&gt;"",VLOOKUP(B3115,'Ket qua do'!$C$5:$AP$50000,$K$3,TRUE)*$E$9/1000,"")</f>
        <v>#N/A</v>
      </c>
      <c r="L3115" s="21" t="e">
        <f>IF(A3115&lt;&gt;"",VLOOKUP(B3115,'Ket qua do'!$C$5:$AP$50000,$L$3,TRUE),"")</f>
        <v>#N/A</v>
      </c>
    </row>
    <row r="3116" spans="1:12" x14ac:dyDescent="0.25">
      <c r="A3116" t="e">
        <f t="shared" si="54"/>
        <v>#N/A</v>
      </c>
      <c r="B3116" s="1" t="e">
        <f>IF(A3116&lt;&gt;"",VLOOKUP(A3116,'Ket qua do'!$B$5:$CE$50000,2,TRUE),"")</f>
        <v>#N/A</v>
      </c>
      <c r="C3116" s="19" t="e">
        <f>IF(A3116&lt;&gt;"",VLOOKUP(B3116,'Ket qua do'!$C$5:$AP$50000,$C$3,TRUE)*SQRT(3)*$C$11,"")</f>
        <v>#N/A</v>
      </c>
      <c r="D3116" s="21" t="e">
        <f>IF(A3116&lt;&gt;"",VLOOKUP(B3116,'Ket qua do'!$C$5:$AP$50000,$D$3,TRUE),"")</f>
        <v>#N/A</v>
      </c>
      <c r="E3116" s="21" t="e">
        <f>IF(A3116&lt;&gt;"",VLOOKUP(B3116,'Ket qua do'!$C$5:$AP$50000,$E$3,TRUE)*$C$12,"")</f>
        <v>#N/A</v>
      </c>
      <c r="F3116" s="21" t="e">
        <f>IF(A3116&lt;&gt;"",VLOOKUP(B3116,'Ket qua do'!$C$5:$AP$50000,$F$3,TRUE),"")</f>
        <v>#N/A</v>
      </c>
      <c r="G3116" s="21" t="e">
        <f>IF(A3116&lt;&gt;"",VLOOKUP(B3116,'Ket qua do'!$C$5:$AP$50000,$G$3,TRUE),"")</f>
        <v>#N/A</v>
      </c>
      <c r="H3116" s="21" t="e">
        <f>IF(A3116&lt;&gt;"",VLOOKUP(B3116,'Ket qua do'!$C$5:$AP$50000,$H$3,TRUE),"")</f>
        <v>#N/A</v>
      </c>
      <c r="I3116" s="21" t="e">
        <f>IF(A3116&lt;&gt;"",VLOOKUP(B3116,'Ket qua do'!$C$5:$AP$50000,$I$3,TRUE)*$E$9/1000,"")</f>
        <v>#N/A</v>
      </c>
      <c r="J3116" s="21" t="e">
        <f>IF(A3116&lt;&gt;"",VLOOKUP(B3116,'Ket qua do'!$C$5:$AP$50000,$J$3,TRUE)*$E$9/1000,"")</f>
        <v>#N/A</v>
      </c>
      <c r="K3116" s="21" t="e">
        <f>IF(A3116&lt;&gt;"",VLOOKUP(B3116,'Ket qua do'!$C$5:$AP$50000,$K$3,TRUE)*$E$9/1000,"")</f>
        <v>#N/A</v>
      </c>
      <c r="L3116" s="21" t="e">
        <f>IF(A3116&lt;&gt;"",VLOOKUP(B3116,'Ket qua do'!$C$5:$AP$50000,$L$3,TRUE),"")</f>
        <v>#N/A</v>
      </c>
    </row>
    <row r="3117" spans="1:12" x14ac:dyDescent="0.25">
      <c r="A3117" t="e">
        <f t="shared" si="54"/>
        <v>#N/A</v>
      </c>
      <c r="B3117" s="1" t="e">
        <f>IF(A3117&lt;&gt;"",VLOOKUP(A3117,'Ket qua do'!$B$5:$CE$50000,2,TRUE),"")</f>
        <v>#N/A</v>
      </c>
      <c r="C3117" s="19" t="e">
        <f>IF(A3117&lt;&gt;"",VLOOKUP(B3117,'Ket qua do'!$C$5:$AP$50000,$C$3,TRUE)*SQRT(3)*$C$11,"")</f>
        <v>#N/A</v>
      </c>
      <c r="D3117" s="21" t="e">
        <f>IF(A3117&lt;&gt;"",VLOOKUP(B3117,'Ket qua do'!$C$5:$AP$50000,$D$3,TRUE),"")</f>
        <v>#N/A</v>
      </c>
      <c r="E3117" s="21" t="e">
        <f>IF(A3117&lt;&gt;"",VLOOKUP(B3117,'Ket qua do'!$C$5:$AP$50000,$E$3,TRUE)*$C$12,"")</f>
        <v>#N/A</v>
      </c>
      <c r="F3117" s="21" t="e">
        <f>IF(A3117&lt;&gt;"",VLOOKUP(B3117,'Ket qua do'!$C$5:$AP$50000,$F$3,TRUE),"")</f>
        <v>#N/A</v>
      </c>
      <c r="G3117" s="21" t="e">
        <f>IF(A3117&lt;&gt;"",VLOOKUP(B3117,'Ket qua do'!$C$5:$AP$50000,$G$3,TRUE),"")</f>
        <v>#N/A</v>
      </c>
      <c r="H3117" s="21" t="e">
        <f>IF(A3117&lt;&gt;"",VLOOKUP(B3117,'Ket qua do'!$C$5:$AP$50000,$H$3,TRUE),"")</f>
        <v>#N/A</v>
      </c>
      <c r="I3117" s="21" t="e">
        <f>IF(A3117&lt;&gt;"",VLOOKUP(B3117,'Ket qua do'!$C$5:$AP$50000,$I$3,TRUE)*$E$9/1000,"")</f>
        <v>#N/A</v>
      </c>
      <c r="J3117" s="21" t="e">
        <f>IF(A3117&lt;&gt;"",VLOOKUP(B3117,'Ket qua do'!$C$5:$AP$50000,$J$3,TRUE)*$E$9/1000,"")</f>
        <v>#N/A</v>
      </c>
      <c r="K3117" s="21" t="e">
        <f>IF(A3117&lt;&gt;"",VLOOKUP(B3117,'Ket qua do'!$C$5:$AP$50000,$K$3,TRUE)*$E$9/1000,"")</f>
        <v>#N/A</v>
      </c>
      <c r="L3117" s="21" t="e">
        <f>IF(A3117&lt;&gt;"",VLOOKUP(B3117,'Ket qua do'!$C$5:$AP$50000,$L$3,TRUE),"")</f>
        <v>#N/A</v>
      </c>
    </row>
    <row r="3118" spans="1:12" x14ac:dyDescent="0.25">
      <c r="A3118" t="e">
        <f t="shared" si="54"/>
        <v>#N/A</v>
      </c>
      <c r="B3118" s="1" t="e">
        <f>IF(A3118&lt;&gt;"",VLOOKUP(A3118,'Ket qua do'!$B$5:$CE$50000,2,TRUE),"")</f>
        <v>#N/A</v>
      </c>
      <c r="C3118" s="19" t="e">
        <f>IF(A3118&lt;&gt;"",VLOOKUP(B3118,'Ket qua do'!$C$5:$AP$50000,$C$3,TRUE)*SQRT(3)*$C$11,"")</f>
        <v>#N/A</v>
      </c>
      <c r="D3118" s="21" t="e">
        <f>IF(A3118&lt;&gt;"",VLOOKUP(B3118,'Ket qua do'!$C$5:$AP$50000,$D$3,TRUE),"")</f>
        <v>#N/A</v>
      </c>
      <c r="E3118" s="21" t="e">
        <f>IF(A3118&lt;&gt;"",VLOOKUP(B3118,'Ket qua do'!$C$5:$AP$50000,$E$3,TRUE)*$C$12,"")</f>
        <v>#N/A</v>
      </c>
      <c r="F3118" s="21" t="e">
        <f>IF(A3118&lt;&gt;"",VLOOKUP(B3118,'Ket qua do'!$C$5:$AP$50000,$F$3,TRUE),"")</f>
        <v>#N/A</v>
      </c>
      <c r="G3118" s="21" t="e">
        <f>IF(A3118&lt;&gt;"",VLOOKUP(B3118,'Ket qua do'!$C$5:$AP$50000,$G$3,TRUE),"")</f>
        <v>#N/A</v>
      </c>
      <c r="H3118" s="21" t="e">
        <f>IF(A3118&lt;&gt;"",VLOOKUP(B3118,'Ket qua do'!$C$5:$AP$50000,$H$3,TRUE),"")</f>
        <v>#N/A</v>
      </c>
      <c r="I3118" s="21" t="e">
        <f>IF(A3118&lt;&gt;"",VLOOKUP(B3118,'Ket qua do'!$C$5:$AP$50000,$I$3,TRUE)*$E$9/1000,"")</f>
        <v>#N/A</v>
      </c>
      <c r="J3118" s="21" t="e">
        <f>IF(A3118&lt;&gt;"",VLOOKUP(B3118,'Ket qua do'!$C$5:$AP$50000,$J$3,TRUE)*$E$9/1000,"")</f>
        <v>#N/A</v>
      </c>
      <c r="K3118" s="21" t="e">
        <f>IF(A3118&lt;&gt;"",VLOOKUP(B3118,'Ket qua do'!$C$5:$AP$50000,$K$3,TRUE)*$E$9/1000,"")</f>
        <v>#N/A</v>
      </c>
      <c r="L3118" s="21" t="e">
        <f>IF(A3118&lt;&gt;"",VLOOKUP(B3118,'Ket qua do'!$C$5:$AP$50000,$L$3,TRUE),"")</f>
        <v>#N/A</v>
      </c>
    </row>
    <row r="3119" spans="1:12" x14ac:dyDescent="0.25">
      <c r="A3119" t="e">
        <f t="shared" si="54"/>
        <v>#N/A</v>
      </c>
      <c r="B3119" s="1" t="e">
        <f>IF(A3119&lt;&gt;"",VLOOKUP(A3119,'Ket qua do'!$B$5:$CE$50000,2,TRUE),"")</f>
        <v>#N/A</v>
      </c>
      <c r="C3119" s="19" t="e">
        <f>IF(A3119&lt;&gt;"",VLOOKUP(B3119,'Ket qua do'!$C$5:$AP$50000,$C$3,TRUE)*SQRT(3)*$C$11,"")</f>
        <v>#N/A</v>
      </c>
      <c r="D3119" s="21" t="e">
        <f>IF(A3119&lt;&gt;"",VLOOKUP(B3119,'Ket qua do'!$C$5:$AP$50000,$D$3,TRUE),"")</f>
        <v>#N/A</v>
      </c>
      <c r="E3119" s="21" t="e">
        <f>IF(A3119&lt;&gt;"",VLOOKUP(B3119,'Ket qua do'!$C$5:$AP$50000,$E$3,TRUE)*$C$12,"")</f>
        <v>#N/A</v>
      </c>
      <c r="F3119" s="21" t="e">
        <f>IF(A3119&lt;&gt;"",VLOOKUP(B3119,'Ket qua do'!$C$5:$AP$50000,$F$3,TRUE),"")</f>
        <v>#N/A</v>
      </c>
      <c r="G3119" s="21" t="e">
        <f>IF(A3119&lt;&gt;"",VLOOKUP(B3119,'Ket qua do'!$C$5:$AP$50000,$G$3,TRUE),"")</f>
        <v>#N/A</v>
      </c>
      <c r="H3119" s="21" t="e">
        <f>IF(A3119&lt;&gt;"",VLOOKUP(B3119,'Ket qua do'!$C$5:$AP$50000,$H$3,TRUE),"")</f>
        <v>#N/A</v>
      </c>
      <c r="I3119" s="21" t="e">
        <f>IF(A3119&lt;&gt;"",VLOOKUP(B3119,'Ket qua do'!$C$5:$AP$50000,$I$3,TRUE)*$E$9/1000,"")</f>
        <v>#N/A</v>
      </c>
      <c r="J3119" s="21" t="e">
        <f>IF(A3119&lt;&gt;"",VLOOKUP(B3119,'Ket qua do'!$C$5:$AP$50000,$J$3,TRUE)*$E$9/1000,"")</f>
        <v>#N/A</v>
      </c>
      <c r="K3119" s="21" t="e">
        <f>IF(A3119&lt;&gt;"",VLOOKUP(B3119,'Ket qua do'!$C$5:$AP$50000,$K$3,TRUE)*$E$9/1000,"")</f>
        <v>#N/A</v>
      </c>
      <c r="L3119" s="21" t="e">
        <f>IF(A3119&lt;&gt;"",VLOOKUP(B3119,'Ket qua do'!$C$5:$AP$50000,$L$3,TRUE),"")</f>
        <v>#N/A</v>
      </c>
    </row>
    <row r="3120" spans="1:12" x14ac:dyDescent="0.25">
      <c r="A3120" t="e">
        <f t="shared" si="54"/>
        <v>#N/A</v>
      </c>
      <c r="B3120" s="1" t="e">
        <f>IF(A3120&lt;&gt;"",VLOOKUP(A3120,'Ket qua do'!$B$5:$CE$50000,2,TRUE),"")</f>
        <v>#N/A</v>
      </c>
      <c r="C3120" s="19" t="e">
        <f>IF(A3120&lt;&gt;"",VLOOKUP(B3120,'Ket qua do'!$C$5:$AP$50000,$C$3,TRUE)*SQRT(3)*$C$11,"")</f>
        <v>#N/A</v>
      </c>
      <c r="D3120" s="21" t="e">
        <f>IF(A3120&lt;&gt;"",VLOOKUP(B3120,'Ket qua do'!$C$5:$AP$50000,$D$3,TRUE),"")</f>
        <v>#N/A</v>
      </c>
      <c r="E3120" s="21" t="e">
        <f>IF(A3120&lt;&gt;"",VLOOKUP(B3120,'Ket qua do'!$C$5:$AP$50000,$E$3,TRUE)*$C$12,"")</f>
        <v>#N/A</v>
      </c>
      <c r="F3120" s="21" t="e">
        <f>IF(A3120&lt;&gt;"",VLOOKUP(B3120,'Ket qua do'!$C$5:$AP$50000,$F$3,TRUE),"")</f>
        <v>#N/A</v>
      </c>
      <c r="G3120" s="21" t="e">
        <f>IF(A3120&lt;&gt;"",VLOOKUP(B3120,'Ket qua do'!$C$5:$AP$50000,$G$3,TRUE),"")</f>
        <v>#N/A</v>
      </c>
      <c r="H3120" s="21" t="e">
        <f>IF(A3120&lt;&gt;"",VLOOKUP(B3120,'Ket qua do'!$C$5:$AP$50000,$H$3,TRUE),"")</f>
        <v>#N/A</v>
      </c>
      <c r="I3120" s="21" t="e">
        <f>IF(A3120&lt;&gt;"",VLOOKUP(B3120,'Ket qua do'!$C$5:$AP$50000,$I$3,TRUE)*$E$9/1000,"")</f>
        <v>#N/A</v>
      </c>
      <c r="J3120" s="21" t="e">
        <f>IF(A3120&lt;&gt;"",VLOOKUP(B3120,'Ket qua do'!$C$5:$AP$50000,$J$3,TRUE)*$E$9/1000,"")</f>
        <v>#N/A</v>
      </c>
      <c r="K3120" s="21" t="e">
        <f>IF(A3120&lt;&gt;"",VLOOKUP(B3120,'Ket qua do'!$C$5:$AP$50000,$K$3,TRUE)*$E$9/1000,"")</f>
        <v>#N/A</v>
      </c>
      <c r="L3120" s="21" t="e">
        <f>IF(A3120&lt;&gt;"",VLOOKUP(B3120,'Ket qua do'!$C$5:$AP$50000,$L$3,TRUE),"")</f>
        <v>#N/A</v>
      </c>
    </row>
    <row r="3121" spans="1:12" x14ac:dyDescent="0.25">
      <c r="A3121" t="e">
        <f t="shared" si="54"/>
        <v>#N/A</v>
      </c>
      <c r="B3121" s="1" t="e">
        <f>IF(A3121&lt;&gt;"",VLOOKUP(A3121,'Ket qua do'!$B$5:$CE$50000,2,TRUE),"")</f>
        <v>#N/A</v>
      </c>
      <c r="C3121" s="19" t="e">
        <f>IF(A3121&lt;&gt;"",VLOOKUP(B3121,'Ket qua do'!$C$5:$AP$50000,$C$3,TRUE)*SQRT(3)*$C$11,"")</f>
        <v>#N/A</v>
      </c>
      <c r="D3121" s="21" t="e">
        <f>IF(A3121&lt;&gt;"",VLOOKUP(B3121,'Ket qua do'!$C$5:$AP$50000,$D$3,TRUE),"")</f>
        <v>#N/A</v>
      </c>
      <c r="E3121" s="21" t="e">
        <f>IF(A3121&lt;&gt;"",VLOOKUP(B3121,'Ket qua do'!$C$5:$AP$50000,$E$3,TRUE)*$C$12,"")</f>
        <v>#N/A</v>
      </c>
      <c r="F3121" s="21" t="e">
        <f>IF(A3121&lt;&gt;"",VLOOKUP(B3121,'Ket qua do'!$C$5:$AP$50000,$F$3,TRUE),"")</f>
        <v>#N/A</v>
      </c>
      <c r="G3121" s="21" t="e">
        <f>IF(A3121&lt;&gt;"",VLOOKUP(B3121,'Ket qua do'!$C$5:$AP$50000,$G$3,TRUE),"")</f>
        <v>#N/A</v>
      </c>
      <c r="H3121" s="21" t="e">
        <f>IF(A3121&lt;&gt;"",VLOOKUP(B3121,'Ket qua do'!$C$5:$AP$50000,$H$3,TRUE),"")</f>
        <v>#N/A</v>
      </c>
      <c r="I3121" s="21" t="e">
        <f>IF(A3121&lt;&gt;"",VLOOKUP(B3121,'Ket qua do'!$C$5:$AP$50000,$I$3,TRUE)*$E$9/1000,"")</f>
        <v>#N/A</v>
      </c>
      <c r="J3121" s="21" t="e">
        <f>IF(A3121&lt;&gt;"",VLOOKUP(B3121,'Ket qua do'!$C$5:$AP$50000,$J$3,TRUE)*$E$9/1000,"")</f>
        <v>#N/A</v>
      </c>
      <c r="K3121" s="21" t="e">
        <f>IF(A3121&lt;&gt;"",VLOOKUP(B3121,'Ket qua do'!$C$5:$AP$50000,$K$3,TRUE)*$E$9/1000,"")</f>
        <v>#N/A</v>
      </c>
      <c r="L3121" s="21" t="e">
        <f>IF(A3121&lt;&gt;"",VLOOKUP(B3121,'Ket qua do'!$C$5:$AP$50000,$L$3,TRUE),"")</f>
        <v>#N/A</v>
      </c>
    </row>
    <row r="3122" spans="1:12" x14ac:dyDescent="0.25">
      <c r="A3122" t="e">
        <f t="shared" si="54"/>
        <v>#N/A</v>
      </c>
      <c r="B3122" s="1" t="e">
        <f>IF(A3122&lt;&gt;"",VLOOKUP(A3122,'Ket qua do'!$B$5:$CE$50000,2,TRUE),"")</f>
        <v>#N/A</v>
      </c>
      <c r="C3122" s="19" t="e">
        <f>IF(A3122&lt;&gt;"",VLOOKUP(B3122,'Ket qua do'!$C$5:$AP$50000,$C$3,TRUE)*SQRT(3)*$C$11,"")</f>
        <v>#N/A</v>
      </c>
      <c r="D3122" s="21" t="e">
        <f>IF(A3122&lt;&gt;"",VLOOKUP(B3122,'Ket qua do'!$C$5:$AP$50000,$D$3,TRUE),"")</f>
        <v>#N/A</v>
      </c>
      <c r="E3122" s="21" t="e">
        <f>IF(A3122&lt;&gt;"",VLOOKUP(B3122,'Ket qua do'!$C$5:$AP$50000,$E$3,TRUE)*$C$12,"")</f>
        <v>#N/A</v>
      </c>
      <c r="F3122" s="21" t="e">
        <f>IF(A3122&lt;&gt;"",VLOOKUP(B3122,'Ket qua do'!$C$5:$AP$50000,$F$3,TRUE),"")</f>
        <v>#N/A</v>
      </c>
      <c r="G3122" s="21" t="e">
        <f>IF(A3122&lt;&gt;"",VLOOKUP(B3122,'Ket qua do'!$C$5:$AP$50000,$G$3,TRUE),"")</f>
        <v>#N/A</v>
      </c>
      <c r="H3122" s="21" t="e">
        <f>IF(A3122&lt;&gt;"",VLOOKUP(B3122,'Ket qua do'!$C$5:$AP$50000,$H$3,TRUE),"")</f>
        <v>#N/A</v>
      </c>
      <c r="I3122" s="21" t="e">
        <f>IF(A3122&lt;&gt;"",VLOOKUP(B3122,'Ket qua do'!$C$5:$AP$50000,$I$3,TRUE)*$E$9/1000,"")</f>
        <v>#N/A</v>
      </c>
      <c r="J3122" s="21" t="e">
        <f>IF(A3122&lt;&gt;"",VLOOKUP(B3122,'Ket qua do'!$C$5:$AP$50000,$J$3,TRUE)*$E$9/1000,"")</f>
        <v>#N/A</v>
      </c>
      <c r="K3122" s="21" t="e">
        <f>IF(A3122&lt;&gt;"",VLOOKUP(B3122,'Ket qua do'!$C$5:$AP$50000,$K$3,TRUE)*$E$9/1000,"")</f>
        <v>#N/A</v>
      </c>
      <c r="L3122" s="21" t="e">
        <f>IF(A3122&lt;&gt;"",VLOOKUP(B3122,'Ket qua do'!$C$5:$AP$50000,$L$3,TRUE),"")</f>
        <v>#N/A</v>
      </c>
    </row>
    <row r="3123" spans="1:12" x14ac:dyDescent="0.25">
      <c r="A3123" t="e">
        <f t="shared" si="54"/>
        <v>#N/A</v>
      </c>
      <c r="B3123" s="1" t="e">
        <f>IF(A3123&lt;&gt;"",VLOOKUP(A3123,'Ket qua do'!$B$5:$CE$50000,2,TRUE),"")</f>
        <v>#N/A</v>
      </c>
      <c r="C3123" s="19" t="e">
        <f>IF(A3123&lt;&gt;"",VLOOKUP(B3123,'Ket qua do'!$C$5:$AP$50000,$C$3,TRUE)*SQRT(3)*$C$11,"")</f>
        <v>#N/A</v>
      </c>
      <c r="D3123" s="21" t="e">
        <f>IF(A3123&lt;&gt;"",VLOOKUP(B3123,'Ket qua do'!$C$5:$AP$50000,$D$3,TRUE),"")</f>
        <v>#N/A</v>
      </c>
      <c r="E3123" s="21" t="e">
        <f>IF(A3123&lt;&gt;"",VLOOKUP(B3123,'Ket qua do'!$C$5:$AP$50000,$E$3,TRUE)*$C$12,"")</f>
        <v>#N/A</v>
      </c>
      <c r="F3123" s="21" t="e">
        <f>IF(A3123&lt;&gt;"",VLOOKUP(B3123,'Ket qua do'!$C$5:$AP$50000,$F$3,TRUE),"")</f>
        <v>#N/A</v>
      </c>
      <c r="G3123" s="21" t="e">
        <f>IF(A3123&lt;&gt;"",VLOOKUP(B3123,'Ket qua do'!$C$5:$AP$50000,$G$3,TRUE),"")</f>
        <v>#N/A</v>
      </c>
      <c r="H3123" s="21" t="e">
        <f>IF(A3123&lt;&gt;"",VLOOKUP(B3123,'Ket qua do'!$C$5:$AP$50000,$H$3,TRUE),"")</f>
        <v>#N/A</v>
      </c>
      <c r="I3123" s="21" t="e">
        <f>IF(A3123&lt;&gt;"",VLOOKUP(B3123,'Ket qua do'!$C$5:$AP$50000,$I$3,TRUE)*$E$9/1000,"")</f>
        <v>#N/A</v>
      </c>
      <c r="J3123" s="21" t="e">
        <f>IF(A3123&lt;&gt;"",VLOOKUP(B3123,'Ket qua do'!$C$5:$AP$50000,$J$3,TRUE)*$E$9/1000,"")</f>
        <v>#N/A</v>
      </c>
      <c r="K3123" s="21" t="e">
        <f>IF(A3123&lt;&gt;"",VLOOKUP(B3123,'Ket qua do'!$C$5:$AP$50000,$K$3,TRUE)*$E$9/1000,"")</f>
        <v>#N/A</v>
      </c>
      <c r="L3123" s="21" t="e">
        <f>IF(A3123&lt;&gt;"",VLOOKUP(B3123,'Ket qua do'!$C$5:$AP$50000,$L$3,TRUE),"")</f>
        <v>#N/A</v>
      </c>
    </row>
    <row r="3124" spans="1:12" x14ac:dyDescent="0.25">
      <c r="A3124" t="e">
        <f t="shared" si="54"/>
        <v>#N/A</v>
      </c>
      <c r="B3124" s="1" t="e">
        <f>IF(A3124&lt;&gt;"",VLOOKUP(A3124,'Ket qua do'!$B$5:$CE$50000,2,TRUE),"")</f>
        <v>#N/A</v>
      </c>
      <c r="C3124" s="19" t="e">
        <f>IF(A3124&lt;&gt;"",VLOOKUP(B3124,'Ket qua do'!$C$5:$AP$50000,$C$3,TRUE)*SQRT(3)*$C$11,"")</f>
        <v>#N/A</v>
      </c>
      <c r="D3124" s="21" t="e">
        <f>IF(A3124&lt;&gt;"",VLOOKUP(B3124,'Ket qua do'!$C$5:$AP$50000,$D$3,TRUE),"")</f>
        <v>#N/A</v>
      </c>
      <c r="E3124" s="21" t="e">
        <f>IF(A3124&lt;&gt;"",VLOOKUP(B3124,'Ket qua do'!$C$5:$AP$50000,$E$3,TRUE)*$C$12,"")</f>
        <v>#N/A</v>
      </c>
      <c r="F3124" s="21" t="e">
        <f>IF(A3124&lt;&gt;"",VLOOKUP(B3124,'Ket qua do'!$C$5:$AP$50000,$F$3,TRUE),"")</f>
        <v>#N/A</v>
      </c>
      <c r="G3124" s="21" t="e">
        <f>IF(A3124&lt;&gt;"",VLOOKUP(B3124,'Ket qua do'!$C$5:$AP$50000,$G$3,TRUE),"")</f>
        <v>#N/A</v>
      </c>
      <c r="H3124" s="21" t="e">
        <f>IF(A3124&lt;&gt;"",VLOOKUP(B3124,'Ket qua do'!$C$5:$AP$50000,$H$3,TRUE),"")</f>
        <v>#N/A</v>
      </c>
      <c r="I3124" s="21" t="e">
        <f>IF(A3124&lt;&gt;"",VLOOKUP(B3124,'Ket qua do'!$C$5:$AP$50000,$I$3,TRUE)*$E$9/1000,"")</f>
        <v>#N/A</v>
      </c>
      <c r="J3124" s="21" t="e">
        <f>IF(A3124&lt;&gt;"",VLOOKUP(B3124,'Ket qua do'!$C$5:$AP$50000,$J$3,TRUE)*$E$9/1000,"")</f>
        <v>#N/A</v>
      </c>
      <c r="K3124" s="21" t="e">
        <f>IF(A3124&lt;&gt;"",VLOOKUP(B3124,'Ket qua do'!$C$5:$AP$50000,$K$3,TRUE)*$E$9/1000,"")</f>
        <v>#N/A</v>
      </c>
      <c r="L3124" s="21" t="e">
        <f>IF(A3124&lt;&gt;"",VLOOKUP(B3124,'Ket qua do'!$C$5:$AP$50000,$L$3,TRUE),"")</f>
        <v>#N/A</v>
      </c>
    </row>
    <row r="3125" spans="1:12" x14ac:dyDescent="0.25">
      <c r="A3125" t="e">
        <f t="shared" si="54"/>
        <v>#N/A</v>
      </c>
      <c r="B3125" s="1" t="e">
        <f>IF(A3125&lt;&gt;"",VLOOKUP(A3125,'Ket qua do'!$B$5:$CE$50000,2,TRUE),"")</f>
        <v>#N/A</v>
      </c>
      <c r="C3125" s="19" t="e">
        <f>IF(A3125&lt;&gt;"",VLOOKUP(B3125,'Ket qua do'!$C$5:$AP$50000,$C$3,TRUE)*SQRT(3)*$C$11,"")</f>
        <v>#N/A</v>
      </c>
      <c r="D3125" s="21" t="e">
        <f>IF(A3125&lt;&gt;"",VLOOKUP(B3125,'Ket qua do'!$C$5:$AP$50000,$D$3,TRUE),"")</f>
        <v>#N/A</v>
      </c>
      <c r="E3125" s="21" t="e">
        <f>IF(A3125&lt;&gt;"",VLOOKUP(B3125,'Ket qua do'!$C$5:$AP$50000,$E$3,TRUE)*$C$12,"")</f>
        <v>#N/A</v>
      </c>
      <c r="F3125" s="21" t="e">
        <f>IF(A3125&lt;&gt;"",VLOOKUP(B3125,'Ket qua do'!$C$5:$AP$50000,$F$3,TRUE),"")</f>
        <v>#N/A</v>
      </c>
      <c r="G3125" s="21" t="e">
        <f>IF(A3125&lt;&gt;"",VLOOKUP(B3125,'Ket qua do'!$C$5:$AP$50000,$G$3,TRUE),"")</f>
        <v>#N/A</v>
      </c>
      <c r="H3125" s="21" t="e">
        <f>IF(A3125&lt;&gt;"",VLOOKUP(B3125,'Ket qua do'!$C$5:$AP$50000,$H$3,TRUE),"")</f>
        <v>#N/A</v>
      </c>
      <c r="I3125" s="21" t="e">
        <f>IF(A3125&lt;&gt;"",VLOOKUP(B3125,'Ket qua do'!$C$5:$AP$50000,$I$3,TRUE)*$E$9/1000,"")</f>
        <v>#N/A</v>
      </c>
      <c r="J3125" s="21" t="e">
        <f>IF(A3125&lt;&gt;"",VLOOKUP(B3125,'Ket qua do'!$C$5:$AP$50000,$J$3,TRUE)*$E$9/1000,"")</f>
        <v>#N/A</v>
      </c>
      <c r="K3125" s="21" t="e">
        <f>IF(A3125&lt;&gt;"",VLOOKUP(B3125,'Ket qua do'!$C$5:$AP$50000,$K$3,TRUE)*$E$9/1000,"")</f>
        <v>#N/A</v>
      </c>
      <c r="L3125" s="21" t="e">
        <f>IF(A3125&lt;&gt;"",VLOOKUP(B3125,'Ket qua do'!$C$5:$AP$50000,$L$3,TRUE),"")</f>
        <v>#N/A</v>
      </c>
    </row>
    <row r="3126" spans="1:12" x14ac:dyDescent="0.25">
      <c r="A3126" t="e">
        <f t="shared" si="54"/>
        <v>#N/A</v>
      </c>
      <c r="B3126" s="1" t="e">
        <f>IF(A3126&lt;&gt;"",VLOOKUP(A3126,'Ket qua do'!$B$5:$CE$50000,2,TRUE),"")</f>
        <v>#N/A</v>
      </c>
      <c r="C3126" s="19" t="e">
        <f>IF(A3126&lt;&gt;"",VLOOKUP(B3126,'Ket qua do'!$C$5:$AP$50000,$C$3,TRUE)*SQRT(3)*$C$11,"")</f>
        <v>#N/A</v>
      </c>
      <c r="D3126" s="21" t="e">
        <f>IF(A3126&lt;&gt;"",VLOOKUP(B3126,'Ket qua do'!$C$5:$AP$50000,$D$3,TRUE),"")</f>
        <v>#N/A</v>
      </c>
      <c r="E3126" s="21" t="e">
        <f>IF(A3126&lt;&gt;"",VLOOKUP(B3126,'Ket qua do'!$C$5:$AP$50000,$E$3,TRUE)*$C$12,"")</f>
        <v>#N/A</v>
      </c>
      <c r="F3126" s="21" t="e">
        <f>IF(A3126&lt;&gt;"",VLOOKUP(B3126,'Ket qua do'!$C$5:$AP$50000,$F$3,TRUE),"")</f>
        <v>#N/A</v>
      </c>
      <c r="G3126" s="21" t="e">
        <f>IF(A3126&lt;&gt;"",VLOOKUP(B3126,'Ket qua do'!$C$5:$AP$50000,$G$3,TRUE),"")</f>
        <v>#N/A</v>
      </c>
      <c r="H3126" s="21" t="e">
        <f>IF(A3126&lt;&gt;"",VLOOKUP(B3126,'Ket qua do'!$C$5:$AP$50000,$H$3,TRUE),"")</f>
        <v>#N/A</v>
      </c>
      <c r="I3126" s="21" t="e">
        <f>IF(A3126&lt;&gt;"",VLOOKUP(B3126,'Ket qua do'!$C$5:$AP$50000,$I$3,TRUE)*$E$9/1000,"")</f>
        <v>#N/A</v>
      </c>
      <c r="J3126" s="21" t="e">
        <f>IF(A3126&lt;&gt;"",VLOOKUP(B3126,'Ket qua do'!$C$5:$AP$50000,$J$3,TRUE)*$E$9/1000,"")</f>
        <v>#N/A</v>
      </c>
      <c r="K3126" s="21" t="e">
        <f>IF(A3126&lt;&gt;"",VLOOKUP(B3126,'Ket qua do'!$C$5:$AP$50000,$K$3,TRUE)*$E$9/1000,"")</f>
        <v>#N/A</v>
      </c>
      <c r="L3126" s="21" t="e">
        <f>IF(A3126&lt;&gt;"",VLOOKUP(B3126,'Ket qua do'!$C$5:$AP$50000,$L$3,TRUE),"")</f>
        <v>#N/A</v>
      </c>
    </row>
    <row r="3127" spans="1:12" x14ac:dyDescent="0.25">
      <c r="A3127" t="e">
        <f t="shared" si="54"/>
        <v>#N/A</v>
      </c>
      <c r="B3127" s="1" t="e">
        <f>IF(A3127&lt;&gt;"",VLOOKUP(A3127,'Ket qua do'!$B$5:$CE$50000,2,TRUE),"")</f>
        <v>#N/A</v>
      </c>
      <c r="C3127" s="19" t="e">
        <f>IF(A3127&lt;&gt;"",VLOOKUP(B3127,'Ket qua do'!$C$5:$AP$50000,$C$3,TRUE)*SQRT(3)*$C$11,"")</f>
        <v>#N/A</v>
      </c>
      <c r="D3127" s="21" t="e">
        <f>IF(A3127&lt;&gt;"",VLOOKUP(B3127,'Ket qua do'!$C$5:$AP$50000,$D$3,TRUE),"")</f>
        <v>#N/A</v>
      </c>
      <c r="E3127" s="21" t="e">
        <f>IF(A3127&lt;&gt;"",VLOOKUP(B3127,'Ket qua do'!$C$5:$AP$50000,$E$3,TRUE)*$C$12,"")</f>
        <v>#N/A</v>
      </c>
      <c r="F3127" s="21" t="e">
        <f>IF(A3127&lt;&gt;"",VLOOKUP(B3127,'Ket qua do'!$C$5:$AP$50000,$F$3,TRUE),"")</f>
        <v>#N/A</v>
      </c>
      <c r="G3127" s="21" t="e">
        <f>IF(A3127&lt;&gt;"",VLOOKUP(B3127,'Ket qua do'!$C$5:$AP$50000,$G$3,TRUE),"")</f>
        <v>#N/A</v>
      </c>
      <c r="H3127" s="21" t="e">
        <f>IF(A3127&lt;&gt;"",VLOOKUP(B3127,'Ket qua do'!$C$5:$AP$50000,$H$3,TRUE),"")</f>
        <v>#N/A</v>
      </c>
      <c r="I3127" s="21" t="e">
        <f>IF(A3127&lt;&gt;"",VLOOKUP(B3127,'Ket qua do'!$C$5:$AP$50000,$I$3,TRUE)*$E$9/1000,"")</f>
        <v>#N/A</v>
      </c>
      <c r="J3127" s="21" t="e">
        <f>IF(A3127&lt;&gt;"",VLOOKUP(B3127,'Ket qua do'!$C$5:$AP$50000,$J$3,TRUE)*$E$9/1000,"")</f>
        <v>#N/A</v>
      </c>
      <c r="K3127" s="21" t="e">
        <f>IF(A3127&lt;&gt;"",VLOOKUP(B3127,'Ket qua do'!$C$5:$AP$50000,$K$3,TRUE)*$E$9/1000,"")</f>
        <v>#N/A</v>
      </c>
      <c r="L3127" s="21" t="e">
        <f>IF(A3127&lt;&gt;"",VLOOKUP(B3127,'Ket qua do'!$C$5:$AP$50000,$L$3,TRUE),"")</f>
        <v>#N/A</v>
      </c>
    </row>
    <row r="3128" spans="1:12" x14ac:dyDescent="0.25">
      <c r="A3128" t="e">
        <f t="shared" si="54"/>
        <v>#N/A</v>
      </c>
      <c r="B3128" s="1" t="e">
        <f>IF(A3128&lt;&gt;"",VLOOKUP(A3128,'Ket qua do'!$B$5:$CE$50000,2,TRUE),"")</f>
        <v>#N/A</v>
      </c>
      <c r="C3128" s="19" t="e">
        <f>IF(A3128&lt;&gt;"",VLOOKUP(B3128,'Ket qua do'!$C$5:$AP$50000,$C$3,TRUE)*SQRT(3)*$C$11,"")</f>
        <v>#N/A</v>
      </c>
      <c r="D3128" s="21" t="e">
        <f>IF(A3128&lt;&gt;"",VLOOKUP(B3128,'Ket qua do'!$C$5:$AP$50000,$D$3,TRUE),"")</f>
        <v>#N/A</v>
      </c>
      <c r="E3128" s="21" t="e">
        <f>IF(A3128&lt;&gt;"",VLOOKUP(B3128,'Ket qua do'!$C$5:$AP$50000,$E$3,TRUE)*$C$12,"")</f>
        <v>#N/A</v>
      </c>
      <c r="F3128" s="21" t="e">
        <f>IF(A3128&lt;&gt;"",VLOOKUP(B3128,'Ket qua do'!$C$5:$AP$50000,$F$3,TRUE),"")</f>
        <v>#N/A</v>
      </c>
      <c r="G3128" s="21" t="e">
        <f>IF(A3128&lt;&gt;"",VLOOKUP(B3128,'Ket qua do'!$C$5:$AP$50000,$G$3,TRUE),"")</f>
        <v>#N/A</v>
      </c>
      <c r="H3128" s="21" t="e">
        <f>IF(A3128&lt;&gt;"",VLOOKUP(B3128,'Ket qua do'!$C$5:$AP$50000,$H$3,TRUE),"")</f>
        <v>#N/A</v>
      </c>
      <c r="I3128" s="21" t="e">
        <f>IF(A3128&lt;&gt;"",VLOOKUP(B3128,'Ket qua do'!$C$5:$AP$50000,$I$3,TRUE)*$E$9/1000,"")</f>
        <v>#N/A</v>
      </c>
      <c r="J3128" s="21" t="e">
        <f>IF(A3128&lt;&gt;"",VLOOKUP(B3128,'Ket qua do'!$C$5:$AP$50000,$J$3,TRUE)*$E$9/1000,"")</f>
        <v>#N/A</v>
      </c>
      <c r="K3128" s="21" t="e">
        <f>IF(A3128&lt;&gt;"",VLOOKUP(B3128,'Ket qua do'!$C$5:$AP$50000,$K$3,TRUE)*$E$9/1000,"")</f>
        <v>#N/A</v>
      </c>
      <c r="L3128" s="21" t="e">
        <f>IF(A3128&lt;&gt;"",VLOOKUP(B3128,'Ket qua do'!$C$5:$AP$50000,$L$3,TRUE),"")</f>
        <v>#N/A</v>
      </c>
    </row>
    <row r="3129" spans="1:12" x14ac:dyDescent="0.25">
      <c r="A3129" t="e">
        <f t="shared" si="54"/>
        <v>#N/A</v>
      </c>
      <c r="B3129" s="1" t="e">
        <f>IF(A3129&lt;&gt;"",VLOOKUP(A3129,'Ket qua do'!$B$5:$CE$50000,2,TRUE),"")</f>
        <v>#N/A</v>
      </c>
      <c r="C3129" s="19" t="e">
        <f>IF(A3129&lt;&gt;"",VLOOKUP(B3129,'Ket qua do'!$C$5:$AP$50000,$C$3,TRUE)*SQRT(3)*$C$11,"")</f>
        <v>#N/A</v>
      </c>
      <c r="D3129" s="21" t="e">
        <f>IF(A3129&lt;&gt;"",VLOOKUP(B3129,'Ket qua do'!$C$5:$AP$50000,$D$3,TRUE),"")</f>
        <v>#N/A</v>
      </c>
      <c r="E3129" s="21" t="e">
        <f>IF(A3129&lt;&gt;"",VLOOKUP(B3129,'Ket qua do'!$C$5:$AP$50000,$E$3,TRUE)*$C$12,"")</f>
        <v>#N/A</v>
      </c>
      <c r="F3129" s="21" t="e">
        <f>IF(A3129&lt;&gt;"",VLOOKUP(B3129,'Ket qua do'!$C$5:$AP$50000,$F$3,TRUE),"")</f>
        <v>#N/A</v>
      </c>
      <c r="G3129" s="21" t="e">
        <f>IF(A3129&lt;&gt;"",VLOOKUP(B3129,'Ket qua do'!$C$5:$AP$50000,$G$3,TRUE),"")</f>
        <v>#N/A</v>
      </c>
      <c r="H3129" s="21" t="e">
        <f>IF(A3129&lt;&gt;"",VLOOKUP(B3129,'Ket qua do'!$C$5:$AP$50000,$H$3,TRUE),"")</f>
        <v>#N/A</v>
      </c>
      <c r="I3129" s="21" t="e">
        <f>IF(A3129&lt;&gt;"",VLOOKUP(B3129,'Ket qua do'!$C$5:$AP$50000,$I$3,TRUE)*$E$9/1000,"")</f>
        <v>#N/A</v>
      </c>
      <c r="J3129" s="21" t="e">
        <f>IF(A3129&lt;&gt;"",VLOOKUP(B3129,'Ket qua do'!$C$5:$AP$50000,$J$3,TRUE)*$E$9/1000,"")</f>
        <v>#N/A</v>
      </c>
      <c r="K3129" s="21" t="e">
        <f>IF(A3129&lt;&gt;"",VLOOKUP(B3129,'Ket qua do'!$C$5:$AP$50000,$K$3,TRUE)*$E$9/1000,"")</f>
        <v>#N/A</v>
      </c>
      <c r="L3129" s="21" t="e">
        <f>IF(A3129&lt;&gt;"",VLOOKUP(B3129,'Ket qua do'!$C$5:$AP$50000,$L$3,TRUE),"")</f>
        <v>#N/A</v>
      </c>
    </row>
    <row r="3130" spans="1:12" x14ac:dyDescent="0.25">
      <c r="A3130" t="e">
        <f t="shared" si="54"/>
        <v>#N/A</v>
      </c>
      <c r="B3130" s="1" t="e">
        <f>IF(A3130&lt;&gt;"",VLOOKUP(A3130,'Ket qua do'!$B$5:$CE$50000,2,TRUE),"")</f>
        <v>#N/A</v>
      </c>
      <c r="C3130" s="19" t="e">
        <f>IF(A3130&lt;&gt;"",VLOOKUP(B3130,'Ket qua do'!$C$5:$AP$50000,$C$3,TRUE)*SQRT(3)*$C$11,"")</f>
        <v>#N/A</v>
      </c>
      <c r="D3130" s="21" t="e">
        <f>IF(A3130&lt;&gt;"",VLOOKUP(B3130,'Ket qua do'!$C$5:$AP$50000,$D$3,TRUE),"")</f>
        <v>#N/A</v>
      </c>
      <c r="E3130" s="21" t="e">
        <f>IF(A3130&lt;&gt;"",VLOOKUP(B3130,'Ket qua do'!$C$5:$AP$50000,$E$3,TRUE)*$C$12,"")</f>
        <v>#N/A</v>
      </c>
      <c r="F3130" s="21" t="e">
        <f>IF(A3130&lt;&gt;"",VLOOKUP(B3130,'Ket qua do'!$C$5:$AP$50000,$F$3,TRUE),"")</f>
        <v>#N/A</v>
      </c>
      <c r="G3130" s="21" t="e">
        <f>IF(A3130&lt;&gt;"",VLOOKUP(B3130,'Ket qua do'!$C$5:$AP$50000,$G$3,TRUE),"")</f>
        <v>#N/A</v>
      </c>
      <c r="H3130" s="21" t="e">
        <f>IF(A3130&lt;&gt;"",VLOOKUP(B3130,'Ket qua do'!$C$5:$AP$50000,$H$3,TRUE),"")</f>
        <v>#N/A</v>
      </c>
      <c r="I3130" s="21" t="e">
        <f>IF(A3130&lt;&gt;"",VLOOKUP(B3130,'Ket qua do'!$C$5:$AP$50000,$I$3,TRUE)*$E$9/1000,"")</f>
        <v>#N/A</v>
      </c>
      <c r="J3130" s="21" t="e">
        <f>IF(A3130&lt;&gt;"",VLOOKUP(B3130,'Ket qua do'!$C$5:$AP$50000,$J$3,TRUE)*$E$9/1000,"")</f>
        <v>#N/A</v>
      </c>
      <c r="K3130" s="21" t="e">
        <f>IF(A3130&lt;&gt;"",VLOOKUP(B3130,'Ket qua do'!$C$5:$AP$50000,$K$3,TRUE)*$E$9/1000,"")</f>
        <v>#N/A</v>
      </c>
      <c r="L3130" s="21" t="e">
        <f>IF(A3130&lt;&gt;"",VLOOKUP(B3130,'Ket qua do'!$C$5:$AP$50000,$L$3,TRUE),"")</f>
        <v>#N/A</v>
      </c>
    </row>
    <row r="3131" spans="1:12" x14ac:dyDescent="0.25">
      <c r="A3131" t="e">
        <f t="shared" si="54"/>
        <v>#N/A</v>
      </c>
      <c r="B3131" s="1" t="e">
        <f>IF(A3131&lt;&gt;"",VLOOKUP(A3131,'Ket qua do'!$B$5:$CE$50000,2,TRUE),"")</f>
        <v>#N/A</v>
      </c>
      <c r="C3131" s="19" t="e">
        <f>IF(A3131&lt;&gt;"",VLOOKUP(B3131,'Ket qua do'!$C$5:$AP$50000,$C$3,TRUE)*SQRT(3)*$C$11,"")</f>
        <v>#N/A</v>
      </c>
      <c r="D3131" s="21" t="e">
        <f>IF(A3131&lt;&gt;"",VLOOKUP(B3131,'Ket qua do'!$C$5:$AP$50000,$D$3,TRUE),"")</f>
        <v>#N/A</v>
      </c>
      <c r="E3131" s="21" t="e">
        <f>IF(A3131&lt;&gt;"",VLOOKUP(B3131,'Ket qua do'!$C$5:$AP$50000,$E$3,TRUE)*$C$12,"")</f>
        <v>#N/A</v>
      </c>
      <c r="F3131" s="21" t="e">
        <f>IF(A3131&lt;&gt;"",VLOOKUP(B3131,'Ket qua do'!$C$5:$AP$50000,$F$3,TRUE),"")</f>
        <v>#N/A</v>
      </c>
      <c r="G3131" s="21" t="e">
        <f>IF(A3131&lt;&gt;"",VLOOKUP(B3131,'Ket qua do'!$C$5:$AP$50000,$G$3,TRUE),"")</f>
        <v>#N/A</v>
      </c>
      <c r="H3131" s="21" t="e">
        <f>IF(A3131&lt;&gt;"",VLOOKUP(B3131,'Ket qua do'!$C$5:$AP$50000,$H$3,TRUE),"")</f>
        <v>#N/A</v>
      </c>
      <c r="I3131" s="21" t="e">
        <f>IF(A3131&lt;&gt;"",VLOOKUP(B3131,'Ket qua do'!$C$5:$AP$50000,$I$3,TRUE)*$E$9/1000,"")</f>
        <v>#N/A</v>
      </c>
      <c r="J3131" s="21" t="e">
        <f>IF(A3131&lt;&gt;"",VLOOKUP(B3131,'Ket qua do'!$C$5:$AP$50000,$J$3,TRUE)*$E$9/1000,"")</f>
        <v>#N/A</v>
      </c>
      <c r="K3131" s="21" t="e">
        <f>IF(A3131&lt;&gt;"",VLOOKUP(B3131,'Ket qua do'!$C$5:$AP$50000,$K$3,TRUE)*$E$9/1000,"")</f>
        <v>#N/A</v>
      </c>
      <c r="L3131" s="21" t="e">
        <f>IF(A3131&lt;&gt;"",VLOOKUP(B3131,'Ket qua do'!$C$5:$AP$50000,$L$3,TRUE),"")</f>
        <v>#N/A</v>
      </c>
    </row>
    <row r="3132" spans="1:12" x14ac:dyDescent="0.25">
      <c r="A3132" t="e">
        <f t="shared" si="54"/>
        <v>#N/A</v>
      </c>
      <c r="B3132" s="1" t="e">
        <f>IF(A3132&lt;&gt;"",VLOOKUP(A3132,'Ket qua do'!$B$5:$CE$50000,2,TRUE),"")</f>
        <v>#N/A</v>
      </c>
      <c r="C3132" s="19" t="e">
        <f>IF(A3132&lt;&gt;"",VLOOKUP(B3132,'Ket qua do'!$C$5:$AP$50000,$C$3,TRUE)*SQRT(3)*$C$11,"")</f>
        <v>#N/A</v>
      </c>
      <c r="D3132" s="21" t="e">
        <f>IF(A3132&lt;&gt;"",VLOOKUP(B3132,'Ket qua do'!$C$5:$AP$50000,$D$3,TRUE),"")</f>
        <v>#N/A</v>
      </c>
      <c r="E3132" s="21" t="e">
        <f>IF(A3132&lt;&gt;"",VLOOKUP(B3132,'Ket qua do'!$C$5:$AP$50000,$E$3,TRUE)*$C$12,"")</f>
        <v>#N/A</v>
      </c>
      <c r="F3132" s="21" t="e">
        <f>IF(A3132&lt;&gt;"",VLOOKUP(B3132,'Ket qua do'!$C$5:$AP$50000,$F$3,TRUE),"")</f>
        <v>#N/A</v>
      </c>
      <c r="G3132" s="21" t="e">
        <f>IF(A3132&lt;&gt;"",VLOOKUP(B3132,'Ket qua do'!$C$5:$AP$50000,$G$3,TRUE),"")</f>
        <v>#N/A</v>
      </c>
      <c r="H3132" s="21" t="e">
        <f>IF(A3132&lt;&gt;"",VLOOKUP(B3132,'Ket qua do'!$C$5:$AP$50000,$H$3,TRUE),"")</f>
        <v>#N/A</v>
      </c>
      <c r="I3132" s="21" t="e">
        <f>IF(A3132&lt;&gt;"",VLOOKUP(B3132,'Ket qua do'!$C$5:$AP$50000,$I$3,TRUE)*$E$9/1000,"")</f>
        <v>#N/A</v>
      </c>
      <c r="J3132" s="21" t="e">
        <f>IF(A3132&lt;&gt;"",VLOOKUP(B3132,'Ket qua do'!$C$5:$AP$50000,$J$3,TRUE)*$E$9/1000,"")</f>
        <v>#N/A</v>
      </c>
      <c r="K3132" s="21" t="e">
        <f>IF(A3132&lt;&gt;"",VLOOKUP(B3132,'Ket qua do'!$C$5:$AP$50000,$K$3,TRUE)*$E$9/1000,"")</f>
        <v>#N/A</v>
      </c>
      <c r="L3132" s="21" t="e">
        <f>IF(A3132&lt;&gt;"",VLOOKUP(B3132,'Ket qua do'!$C$5:$AP$50000,$L$3,TRUE),"")</f>
        <v>#N/A</v>
      </c>
    </row>
    <row r="3133" spans="1:12" x14ac:dyDescent="0.25">
      <c r="A3133" t="e">
        <f t="shared" si="54"/>
        <v>#N/A</v>
      </c>
      <c r="B3133" s="1" t="e">
        <f>IF(A3133&lt;&gt;"",VLOOKUP(A3133,'Ket qua do'!$B$5:$CE$50000,2,TRUE),"")</f>
        <v>#N/A</v>
      </c>
      <c r="C3133" s="19" t="e">
        <f>IF(A3133&lt;&gt;"",VLOOKUP(B3133,'Ket qua do'!$C$5:$AP$50000,$C$3,TRUE)*SQRT(3)*$C$11,"")</f>
        <v>#N/A</v>
      </c>
      <c r="D3133" s="21" t="e">
        <f>IF(A3133&lt;&gt;"",VLOOKUP(B3133,'Ket qua do'!$C$5:$AP$50000,$D$3,TRUE),"")</f>
        <v>#N/A</v>
      </c>
      <c r="E3133" s="21" t="e">
        <f>IF(A3133&lt;&gt;"",VLOOKUP(B3133,'Ket qua do'!$C$5:$AP$50000,$E$3,TRUE)*$C$12,"")</f>
        <v>#N/A</v>
      </c>
      <c r="F3133" s="21" t="e">
        <f>IF(A3133&lt;&gt;"",VLOOKUP(B3133,'Ket qua do'!$C$5:$AP$50000,$F$3,TRUE),"")</f>
        <v>#N/A</v>
      </c>
      <c r="G3133" s="21" t="e">
        <f>IF(A3133&lt;&gt;"",VLOOKUP(B3133,'Ket qua do'!$C$5:$AP$50000,$G$3,TRUE),"")</f>
        <v>#N/A</v>
      </c>
      <c r="H3133" s="21" t="e">
        <f>IF(A3133&lt;&gt;"",VLOOKUP(B3133,'Ket qua do'!$C$5:$AP$50000,$H$3,TRUE),"")</f>
        <v>#N/A</v>
      </c>
      <c r="I3133" s="21" t="e">
        <f>IF(A3133&lt;&gt;"",VLOOKUP(B3133,'Ket qua do'!$C$5:$AP$50000,$I$3,TRUE)*$E$9/1000,"")</f>
        <v>#N/A</v>
      </c>
      <c r="J3133" s="21" t="e">
        <f>IF(A3133&lt;&gt;"",VLOOKUP(B3133,'Ket qua do'!$C$5:$AP$50000,$J$3,TRUE)*$E$9/1000,"")</f>
        <v>#N/A</v>
      </c>
      <c r="K3133" s="21" t="e">
        <f>IF(A3133&lt;&gt;"",VLOOKUP(B3133,'Ket qua do'!$C$5:$AP$50000,$K$3,TRUE)*$E$9/1000,"")</f>
        <v>#N/A</v>
      </c>
      <c r="L3133" s="21" t="e">
        <f>IF(A3133&lt;&gt;"",VLOOKUP(B3133,'Ket qua do'!$C$5:$AP$50000,$L$3,TRUE),"")</f>
        <v>#N/A</v>
      </c>
    </row>
    <row r="3134" spans="1:12" x14ac:dyDescent="0.25">
      <c r="A3134" t="e">
        <f t="shared" si="54"/>
        <v>#N/A</v>
      </c>
      <c r="B3134" s="1" t="e">
        <f>IF(A3134&lt;&gt;"",VLOOKUP(A3134,'Ket qua do'!$B$5:$CE$50000,2,TRUE),"")</f>
        <v>#N/A</v>
      </c>
      <c r="C3134" s="19" t="e">
        <f>IF(A3134&lt;&gt;"",VLOOKUP(B3134,'Ket qua do'!$C$5:$AP$50000,$C$3,TRUE)*SQRT(3)*$C$11,"")</f>
        <v>#N/A</v>
      </c>
      <c r="D3134" s="21" t="e">
        <f>IF(A3134&lt;&gt;"",VLOOKUP(B3134,'Ket qua do'!$C$5:$AP$50000,$D$3,TRUE),"")</f>
        <v>#N/A</v>
      </c>
      <c r="E3134" s="21" t="e">
        <f>IF(A3134&lt;&gt;"",VLOOKUP(B3134,'Ket qua do'!$C$5:$AP$50000,$E$3,TRUE)*$C$12,"")</f>
        <v>#N/A</v>
      </c>
      <c r="F3134" s="21" t="e">
        <f>IF(A3134&lt;&gt;"",VLOOKUP(B3134,'Ket qua do'!$C$5:$AP$50000,$F$3,TRUE),"")</f>
        <v>#N/A</v>
      </c>
      <c r="G3134" s="21" t="e">
        <f>IF(A3134&lt;&gt;"",VLOOKUP(B3134,'Ket qua do'!$C$5:$AP$50000,$G$3,TRUE),"")</f>
        <v>#N/A</v>
      </c>
      <c r="H3134" s="21" t="e">
        <f>IF(A3134&lt;&gt;"",VLOOKUP(B3134,'Ket qua do'!$C$5:$AP$50000,$H$3,TRUE),"")</f>
        <v>#N/A</v>
      </c>
      <c r="I3134" s="21" t="e">
        <f>IF(A3134&lt;&gt;"",VLOOKUP(B3134,'Ket qua do'!$C$5:$AP$50000,$I$3,TRUE)*$E$9/1000,"")</f>
        <v>#N/A</v>
      </c>
      <c r="J3134" s="21" t="e">
        <f>IF(A3134&lt;&gt;"",VLOOKUP(B3134,'Ket qua do'!$C$5:$AP$50000,$J$3,TRUE)*$E$9/1000,"")</f>
        <v>#N/A</v>
      </c>
      <c r="K3134" s="21" t="e">
        <f>IF(A3134&lt;&gt;"",VLOOKUP(B3134,'Ket qua do'!$C$5:$AP$50000,$K$3,TRUE)*$E$9/1000,"")</f>
        <v>#N/A</v>
      </c>
      <c r="L3134" s="21" t="e">
        <f>IF(A3134&lt;&gt;"",VLOOKUP(B3134,'Ket qua do'!$C$5:$AP$50000,$L$3,TRUE),"")</f>
        <v>#N/A</v>
      </c>
    </row>
    <row r="3135" spans="1:12" x14ac:dyDescent="0.25">
      <c r="A3135" t="e">
        <f t="shared" si="54"/>
        <v>#N/A</v>
      </c>
      <c r="B3135" s="1" t="e">
        <f>IF(A3135&lt;&gt;"",VLOOKUP(A3135,'Ket qua do'!$B$5:$CE$50000,2,TRUE),"")</f>
        <v>#N/A</v>
      </c>
      <c r="C3135" s="19" t="e">
        <f>IF(A3135&lt;&gt;"",VLOOKUP(B3135,'Ket qua do'!$C$5:$AP$50000,$C$3,TRUE)*SQRT(3)*$C$11,"")</f>
        <v>#N/A</v>
      </c>
      <c r="D3135" s="21" t="e">
        <f>IF(A3135&lt;&gt;"",VLOOKUP(B3135,'Ket qua do'!$C$5:$AP$50000,$D$3,TRUE),"")</f>
        <v>#N/A</v>
      </c>
      <c r="E3135" s="21" t="e">
        <f>IF(A3135&lt;&gt;"",VLOOKUP(B3135,'Ket qua do'!$C$5:$AP$50000,$E$3,TRUE)*$C$12,"")</f>
        <v>#N/A</v>
      </c>
      <c r="F3135" s="21" t="e">
        <f>IF(A3135&lt;&gt;"",VLOOKUP(B3135,'Ket qua do'!$C$5:$AP$50000,$F$3,TRUE),"")</f>
        <v>#N/A</v>
      </c>
      <c r="G3135" s="21" t="e">
        <f>IF(A3135&lt;&gt;"",VLOOKUP(B3135,'Ket qua do'!$C$5:$AP$50000,$G$3,TRUE),"")</f>
        <v>#N/A</v>
      </c>
      <c r="H3135" s="21" t="e">
        <f>IF(A3135&lt;&gt;"",VLOOKUP(B3135,'Ket qua do'!$C$5:$AP$50000,$H$3,TRUE),"")</f>
        <v>#N/A</v>
      </c>
      <c r="I3135" s="21" t="e">
        <f>IF(A3135&lt;&gt;"",VLOOKUP(B3135,'Ket qua do'!$C$5:$AP$50000,$I$3,TRUE)*$E$9/1000,"")</f>
        <v>#N/A</v>
      </c>
      <c r="J3135" s="21" t="e">
        <f>IF(A3135&lt;&gt;"",VLOOKUP(B3135,'Ket qua do'!$C$5:$AP$50000,$J$3,TRUE)*$E$9/1000,"")</f>
        <v>#N/A</v>
      </c>
      <c r="K3135" s="21" t="e">
        <f>IF(A3135&lt;&gt;"",VLOOKUP(B3135,'Ket qua do'!$C$5:$AP$50000,$K$3,TRUE)*$E$9/1000,"")</f>
        <v>#N/A</v>
      </c>
      <c r="L3135" s="21" t="e">
        <f>IF(A3135&lt;&gt;"",VLOOKUP(B3135,'Ket qua do'!$C$5:$AP$50000,$L$3,TRUE),"")</f>
        <v>#N/A</v>
      </c>
    </row>
    <row r="3136" spans="1:12" x14ac:dyDescent="0.25">
      <c r="A3136" t="e">
        <f t="shared" si="54"/>
        <v>#N/A</v>
      </c>
      <c r="B3136" s="1" t="e">
        <f>IF(A3136&lt;&gt;"",VLOOKUP(A3136,'Ket qua do'!$B$5:$CE$50000,2,TRUE),"")</f>
        <v>#N/A</v>
      </c>
      <c r="C3136" s="19" t="e">
        <f>IF(A3136&lt;&gt;"",VLOOKUP(B3136,'Ket qua do'!$C$5:$AP$50000,$C$3,TRUE)*SQRT(3)*$C$11,"")</f>
        <v>#N/A</v>
      </c>
      <c r="D3136" s="21" t="e">
        <f>IF(A3136&lt;&gt;"",VLOOKUP(B3136,'Ket qua do'!$C$5:$AP$50000,$D$3,TRUE),"")</f>
        <v>#N/A</v>
      </c>
      <c r="E3136" s="21" t="e">
        <f>IF(A3136&lt;&gt;"",VLOOKUP(B3136,'Ket qua do'!$C$5:$AP$50000,$E$3,TRUE)*$C$12,"")</f>
        <v>#N/A</v>
      </c>
      <c r="F3136" s="21" t="e">
        <f>IF(A3136&lt;&gt;"",VLOOKUP(B3136,'Ket qua do'!$C$5:$AP$50000,$F$3,TRUE),"")</f>
        <v>#N/A</v>
      </c>
      <c r="G3136" s="21" t="e">
        <f>IF(A3136&lt;&gt;"",VLOOKUP(B3136,'Ket qua do'!$C$5:$AP$50000,$G$3,TRUE),"")</f>
        <v>#N/A</v>
      </c>
      <c r="H3136" s="21" t="e">
        <f>IF(A3136&lt;&gt;"",VLOOKUP(B3136,'Ket qua do'!$C$5:$AP$50000,$H$3,TRUE),"")</f>
        <v>#N/A</v>
      </c>
      <c r="I3136" s="21" t="e">
        <f>IF(A3136&lt;&gt;"",VLOOKUP(B3136,'Ket qua do'!$C$5:$AP$50000,$I$3,TRUE)*$E$9/1000,"")</f>
        <v>#N/A</v>
      </c>
      <c r="J3136" s="21" t="e">
        <f>IF(A3136&lt;&gt;"",VLOOKUP(B3136,'Ket qua do'!$C$5:$AP$50000,$J$3,TRUE)*$E$9/1000,"")</f>
        <v>#N/A</v>
      </c>
      <c r="K3136" s="21" t="e">
        <f>IF(A3136&lt;&gt;"",VLOOKUP(B3136,'Ket qua do'!$C$5:$AP$50000,$K$3,TRUE)*$E$9/1000,"")</f>
        <v>#N/A</v>
      </c>
      <c r="L3136" s="21" t="e">
        <f>IF(A3136&lt;&gt;"",VLOOKUP(B3136,'Ket qua do'!$C$5:$AP$50000,$L$3,TRUE),"")</f>
        <v>#N/A</v>
      </c>
    </row>
    <row r="3137" spans="1:12" x14ac:dyDescent="0.25">
      <c r="A3137" t="e">
        <f t="shared" si="54"/>
        <v>#N/A</v>
      </c>
      <c r="B3137" s="1" t="e">
        <f>IF(A3137&lt;&gt;"",VLOOKUP(A3137,'Ket qua do'!$B$5:$CE$50000,2,TRUE),"")</f>
        <v>#N/A</v>
      </c>
      <c r="C3137" s="19" t="e">
        <f>IF(A3137&lt;&gt;"",VLOOKUP(B3137,'Ket qua do'!$C$5:$AP$50000,$C$3,TRUE)*SQRT(3)*$C$11,"")</f>
        <v>#N/A</v>
      </c>
      <c r="D3137" s="21" t="e">
        <f>IF(A3137&lt;&gt;"",VLOOKUP(B3137,'Ket qua do'!$C$5:$AP$50000,$D$3,TRUE),"")</f>
        <v>#N/A</v>
      </c>
      <c r="E3137" s="21" t="e">
        <f>IF(A3137&lt;&gt;"",VLOOKUP(B3137,'Ket qua do'!$C$5:$AP$50000,$E$3,TRUE)*$C$12,"")</f>
        <v>#N/A</v>
      </c>
      <c r="F3137" s="21" t="e">
        <f>IF(A3137&lt;&gt;"",VLOOKUP(B3137,'Ket qua do'!$C$5:$AP$50000,$F$3,TRUE),"")</f>
        <v>#N/A</v>
      </c>
      <c r="G3137" s="21" t="e">
        <f>IF(A3137&lt;&gt;"",VLOOKUP(B3137,'Ket qua do'!$C$5:$AP$50000,$G$3,TRUE),"")</f>
        <v>#N/A</v>
      </c>
      <c r="H3137" s="21" t="e">
        <f>IF(A3137&lt;&gt;"",VLOOKUP(B3137,'Ket qua do'!$C$5:$AP$50000,$H$3,TRUE),"")</f>
        <v>#N/A</v>
      </c>
      <c r="I3137" s="21" t="e">
        <f>IF(A3137&lt;&gt;"",VLOOKUP(B3137,'Ket qua do'!$C$5:$AP$50000,$I$3,TRUE)*$E$9/1000,"")</f>
        <v>#N/A</v>
      </c>
      <c r="J3137" s="21" t="e">
        <f>IF(A3137&lt;&gt;"",VLOOKUP(B3137,'Ket qua do'!$C$5:$AP$50000,$J$3,TRUE)*$E$9/1000,"")</f>
        <v>#N/A</v>
      </c>
      <c r="K3137" s="21" t="e">
        <f>IF(A3137&lt;&gt;"",VLOOKUP(B3137,'Ket qua do'!$C$5:$AP$50000,$K$3,TRUE)*$E$9/1000,"")</f>
        <v>#N/A</v>
      </c>
      <c r="L3137" s="21" t="e">
        <f>IF(A3137&lt;&gt;"",VLOOKUP(B3137,'Ket qua do'!$C$5:$AP$50000,$L$3,TRUE),"")</f>
        <v>#N/A</v>
      </c>
    </row>
    <row r="3138" spans="1:12" x14ac:dyDescent="0.25">
      <c r="A3138" t="e">
        <f t="shared" si="54"/>
        <v>#N/A</v>
      </c>
      <c r="B3138" s="1" t="e">
        <f>IF(A3138&lt;&gt;"",VLOOKUP(A3138,'Ket qua do'!$B$5:$CE$50000,2,TRUE),"")</f>
        <v>#N/A</v>
      </c>
      <c r="C3138" s="19" t="e">
        <f>IF(A3138&lt;&gt;"",VLOOKUP(B3138,'Ket qua do'!$C$5:$AP$50000,$C$3,TRUE)*SQRT(3)*$C$11,"")</f>
        <v>#N/A</v>
      </c>
      <c r="D3138" s="21" t="e">
        <f>IF(A3138&lt;&gt;"",VLOOKUP(B3138,'Ket qua do'!$C$5:$AP$50000,$D$3,TRUE),"")</f>
        <v>#N/A</v>
      </c>
      <c r="E3138" s="21" t="e">
        <f>IF(A3138&lt;&gt;"",VLOOKUP(B3138,'Ket qua do'!$C$5:$AP$50000,$E$3,TRUE)*$C$12,"")</f>
        <v>#N/A</v>
      </c>
      <c r="F3138" s="21" t="e">
        <f>IF(A3138&lt;&gt;"",VLOOKUP(B3138,'Ket qua do'!$C$5:$AP$50000,$F$3,TRUE),"")</f>
        <v>#N/A</v>
      </c>
      <c r="G3138" s="21" t="e">
        <f>IF(A3138&lt;&gt;"",VLOOKUP(B3138,'Ket qua do'!$C$5:$AP$50000,$G$3,TRUE),"")</f>
        <v>#N/A</v>
      </c>
      <c r="H3138" s="21" t="e">
        <f>IF(A3138&lt;&gt;"",VLOOKUP(B3138,'Ket qua do'!$C$5:$AP$50000,$H$3,TRUE),"")</f>
        <v>#N/A</v>
      </c>
      <c r="I3138" s="21" t="e">
        <f>IF(A3138&lt;&gt;"",VLOOKUP(B3138,'Ket qua do'!$C$5:$AP$50000,$I$3,TRUE)*$E$9/1000,"")</f>
        <v>#N/A</v>
      </c>
      <c r="J3138" s="21" t="e">
        <f>IF(A3138&lt;&gt;"",VLOOKUP(B3138,'Ket qua do'!$C$5:$AP$50000,$J$3,TRUE)*$E$9/1000,"")</f>
        <v>#N/A</v>
      </c>
      <c r="K3138" s="21" t="e">
        <f>IF(A3138&lt;&gt;"",VLOOKUP(B3138,'Ket qua do'!$C$5:$AP$50000,$K$3,TRUE)*$E$9/1000,"")</f>
        <v>#N/A</v>
      </c>
      <c r="L3138" s="21" t="e">
        <f>IF(A3138&lt;&gt;"",VLOOKUP(B3138,'Ket qua do'!$C$5:$AP$50000,$L$3,TRUE),"")</f>
        <v>#N/A</v>
      </c>
    </row>
    <row r="3139" spans="1:12" x14ac:dyDescent="0.25">
      <c r="A3139" t="e">
        <f t="shared" si="54"/>
        <v>#N/A</v>
      </c>
      <c r="B3139" s="1" t="e">
        <f>IF(A3139&lt;&gt;"",VLOOKUP(A3139,'Ket qua do'!$B$5:$CE$50000,2,TRUE),"")</f>
        <v>#N/A</v>
      </c>
      <c r="C3139" s="19" t="e">
        <f>IF(A3139&lt;&gt;"",VLOOKUP(B3139,'Ket qua do'!$C$5:$AP$50000,$C$3,TRUE)*SQRT(3)*$C$11,"")</f>
        <v>#N/A</v>
      </c>
      <c r="D3139" s="21" t="e">
        <f>IF(A3139&lt;&gt;"",VLOOKUP(B3139,'Ket qua do'!$C$5:$AP$50000,$D$3,TRUE),"")</f>
        <v>#N/A</v>
      </c>
      <c r="E3139" s="21" t="e">
        <f>IF(A3139&lt;&gt;"",VLOOKUP(B3139,'Ket qua do'!$C$5:$AP$50000,$E$3,TRUE)*$C$12,"")</f>
        <v>#N/A</v>
      </c>
      <c r="F3139" s="21" t="e">
        <f>IF(A3139&lt;&gt;"",VLOOKUP(B3139,'Ket qua do'!$C$5:$AP$50000,$F$3,TRUE),"")</f>
        <v>#N/A</v>
      </c>
      <c r="G3139" s="21" t="e">
        <f>IF(A3139&lt;&gt;"",VLOOKUP(B3139,'Ket qua do'!$C$5:$AP$50000,$G$3,TRUE),"")</f>
        <v>#N/A</v>
      </c>
      <c r="H3139" s="21" t="e">
        <f>IF(A3139&lt;&gt;"",VLOOKUP(B3139,'Ket qua do'!$C$5:$AP$50000,$H$3,TRUE),"")</f>
        <v>#N/A</v>
      </c>
      <c r="I3139" s="21" t="e">
        <f>IF(A3139&lt;&gt;"",VLOOKUP(B3139,'Ket qua do'!$C$5:$AP$50000,$I$3,TRUE)*$E$9/1000,"")</f>
        <v>#N/A</v>
      </c>
      <c r="J3139" s="21" t="e">
        <f>IF(A3139&lt;&gt;"",VLOOKUP(B3139,'Ket qua do'!$C$5:$AP$50000,$J$3,TRUE)*$E$9/1000,"")</f>
        <v>#N/A</v>
      </c>
      <c r="K3139" s="21" t="e">
        <f>IF(A3139&lt;&gt;"",VLOOKUP(B3139,'Ket qua do'!$C$5:$AP$50000,$K$3,TRUE)*$E$9/1000,"")</f>
        <v>#N/A</v>
      </c>
      <c r="L3139" s="21" t="e">
        <f>IF(A3139&lt;&gt;"",VLOOKUP(B3139,'Ket qua do'!$C$5:$AP$50000,$L$3,TRUE),"")</f>
        <v>#N/A</v>
      </c>
    </row>
    <row r="3140" spans="1:12" x14ac:dyDescent="0.25">
      <c r="A3140" t="e">
        <f t="shared" si="54"/>
        <v>#N/A</v>
      </c>
      <c r="B3140" s="1" t="e">
        <f>IF(A3140&lt;&gt;"",VLOOKUP(A3140,'Ket qua do'!$B$5:$CE$50000,2,TRUE),"")</f>
        <v>#N/A</v>
      </c>
      <c r="C3140" s="19" t="e">
        <f>IF(A3140&lt;&gt;"",VLOOKUP(B3140,'Ket qua do'!$C$5:$AP$50000,$C$3,TRUE)*SQRT(3)*$C$11,"")</f>
        <v>#N/A</v>
      </c>
      <c r="D3140" s="21" t="e">
        <f>IF(A3140&lt;&gt;"",VLOOKUP(B3140,'Ket qua do'!$C$5:$AP$50000,$D$3,TRUE),"")</f>
        <v>#N/A</v>
      </c>
      <c r="E3140" s="21" t="e">
        <f>IF(A3140&lt;&gt;"",VLOOKUP(B3140,'Ket qua do'!$C$5:$AP$50000,$E$3,TRUE)*$C$12,"")</f>
        <v>#N/A</v>
      </c>
      <c r="F3140" s="21" t="e">
        <f>IF(A3140&lt;&gt;"",VLOOKUP(B3140,'Ket qua do'!$C$5:$AP$50000,$F$3,TRUE),"")</f>
        <v>#N/A</v>
      </c>
      <c r="G3140" s="21" t="e">
        <f>IF(A3140&lt;&gt;"",VLOOKUP(B3140,'Ket qua do'!$C$5:$AP$50000,$G$3,TRUE),"")</f>
        <v>#N/A</v>
      </c>
      <c r="H3140" s="21" t="e">
        <f>IF(A3140&lt;&gt;"",VLOOKUP(B3140,'Ket qua do'!$C$5:$AP$50000,$H$3,TRUE),"")</f>
        <v>#N/A</v>
      </c>
      <c r="I3140" s="21" t="e">
        <f>IF(A3140&lt;&gt;"",VLOOKUP(B3140,'Ket qua do'!$C$5:$AP$50000,$I$3,TRUE)*$E$9/1000,"")</f>
        <v>#N/A</v>
      </c>
      <c r="J3140" s="21" t="e">
        <f>IF(A3140&lt;&gt;"",VLOOKUP(B3140,'Ket qua do'!$C$5:$AP$50000,$J$3,TRUE)*$E$9/1000,"")</f>
        <v>#N/A</v>
      </c>
      <c r="K3140" s="21" t="e">
        <f>IF(A3140&lt;&gt;"",VLOOKUP(B3140,'Ket qua do'!$C$5:$AP$50000,$K$3,TRUE)*$E$9/1000,"")</f>
        <v>#N/A</v>
      </c>
      <c r="L3140" s="21" t="e">
        <f>IF(A3140&lt;&gt;"",VLOOKUP(B3140,'Ket qua do'!$C$5:$AP$50000,$L$3,TRUE),"")</f>
        <v>#N/A</v>
      </c>
    </row>
    <row r="3141" spans="1:12" x14ac:dyDescent="0.25">
      <c r="A3141" t="e">
        <f t="shared" si="54"/>
        <v>#N/A</v>
      </c>
      <c r="B3141" s="1" t="e">
        <f>IF(A3141&lt;&gt;"",VLOOKUP(A3141,'Ket qua do'!$B$5:$CE$50000,2,TRUE),"")</f>
        <v>#N/A</v>
      </c>
      <c r="C3141" s="19" t="e">
        <f>IF(A3141&lt;&gt;"",VLOOKUP(B3141,'Ket qua do'!$C$5:$AP$50000,$C$3,TRUE)*SQRT(3)*$C$11,"")</f>
        <v>#N/A</v>
      </c>
      <c r="D3141" s="21" t="e">
        <f>IF(A3141&lt;&gt;"",VLOOKUP(B3141,'Ket qua do'!$C$5:$AP$50000,$D$3,TRUE),"")</f>
        <v>#N/A</v>
      </c>
      <c r="E3141" s="21" t="e">
        <f>IF(A3141&lt;&gt;"",VLOOKUP(B3141,'Ket qua do'!$C$5:$AP$50000,$E$3,TRUE)*$C$12,"")</f>
        <v>#N/A</v>
      </c>
      <c r="F3141" s="21" t="e">
        <f>IF(A3141&lt;&gt;"",VLOOKUP(B3141,'Ket qua do'!$C$5:$AP$50000,$F$3,TRUE),"")</f>
        <v>#N/A</v>
      </c>
      <c r="G3141" s="21" t="e">
        <f>IF(A3141&lt;&gt;"",VLOOKUP(B3141,'Ket qua do'!$C$5:$AP$50000,$G$3,TRUE),"")</f>
        <v>#N/A</v>
      </c>
      <c r="H3141" s="21" t="e">
        <f>IF(A3141&lt;&gt;"",VLOOKUP(B3141,'Ket qua do'!$C$5:$AP$50000,$H$3,TRUE),"")</f>
        <v>#N/A</v>
      </c>
      <c r="I3141" s="21" t="e">
        <f>IF(A3141&lt;&gt;"",VLOOKUP(B3141,'Ket qua do'!$C$5:$AP$50000,$I$3,TRUE)*$E$9/1000,"")</f>
        <v>#N/A</v>
      </c>
      <c r="J3141" s="21" t="e">
        <f>IF(A3141&lt;&gt;"",VLOOKUP(B3141,'Ket qua do'!$C$5:$AP$50000,$J$3,TRUE)*$E$9/1000,"")</f>
        <v>#N/A</v>
      </c>
      <c r="K3141" s="21" t="e">
        <f>IF(A3141&lt;&gt;"",VLOOKUP(B3141,'Ket qua do'!$C$5:$AP$50000,$K$3,TRUE)*$E$9/1000,"")</f>
        <v>#N/A</v>
      </c>
      <c r="L3141" s="21" t="e">
        <f>IF(A3141&lt;&gt;"",VLOOKUP(B3141,'Ket qua do'!$C$5:$AP$50000,$L$3,TRUE),"")</f>
        <v>#N/A</v>
      </c>
    </row>
    <row r="3142" spans="1:12" x14ac:dyDescent="0.25">
      <c r="A3142" t="e">
        <f t="shared" si="54"/>
        <v>#N/A</v>
      </c>
      <c r="B3142" s="1" t="e">
        <f>IF(A3142&lt;&gt;"",VLOOKUP(A3142,'Ket qua do'!$B$5:$CE$50000,2,TRUE),"")</f>
        <v>#N/A</v>
      </c>
      <c r="C3142" s="19" t="e">
        <f>IF(A3142&lt;&gt;"",VLOOKUP(B3142,'Ket qua do'!$C$5:$AP$50000,$C$3,TRUE)*SQRT(3)*$C$11,"")</f>
        <v>#N/A</v>
      </c>
      <c r="D3142" s="21" t="e">
        <f>IF(A3142&lt;&gt;"",VLOOKUP(B3142,'Ket qua do'!$C$5:$AP$50000,$D$3,TRUE),"")</f>
        <v>#N/A</v>
      </c>
      <c r="E3142" s="21" t="e">
        <f>IF(A3142&lt;&gt;"",VLOOKUP(B3142,'Ket qua do'!$C$5:$AP$50000,$E$3,TRUE)*$C$12,"")</f>
        <v>#N/A</v>
      </c>
      <c r="F3142" s="21" t="e">
        <f>IF(A3142&lt;&gt;"",VLOOKUP(B3142,'Ket qua do'!$C$5:$AP$50000,$F$3,TRUE),"")</f>
        <v>#N/A</v>
      </c>
      <c r="G3142" s="21" t="e">
        <f>IF(A3142&lt;&gt;"",VLOOKUP(B3142,'Ket qua do'!$C$5:$AP$50000,$G$3,TRUE),"")</f>
        <v>#N/A</v>
      </c>
      <c r="H3142" s="21" t="e">
        <f>IF(A3142&lt;&gt;"",VLOOKUP(B3142,'Ket qua do'!$C$5:$AP$50000,$H$3,TRUE),"")</f>
        <v>#N/A</v>
      </c>
      <c r="I3142" s="21" t="e">
        <f>IF(A3142&lt;&gt;"",VLOOKUP(B3142,'Ket qua do'!$C$5:$AP$50000,$I$3,TRUE)*$E$9/1000,"")</f>
        <v>#N/A</v>
      </c>
      <c r="J3142" s="21" t="e">
        <f>IF(A3142&lt;&gt;"",VLOOKUP(B3142,'Ket qua do'!$C$5:$AP$50000,$J$3,TRUE)*$E$9/1000,"")</f>
        <v>#N/A</v>
      </c>
      <c r="K3142" s="21" t="e">
        <f>IF(A3142&lt;&gt;"",VLOOKUP(B3142,'Ket qua do'!$C$5:$AP$50000,$K$3,TRUE)*$E$9/1000,"")</f>
        <v>#N/A</v>
      </c>
      <c r="L3142" s="21" t="e">
        <f>IF(A3142&lt;&gt;"",VLOOKUP(B3142,'Ket qua do'!$C$5:$AP$50000,$L$3,TRUE),"")</f>
        <v>#N/A</v>
      </c>
    </row>
    <row r="3143" spans="1:12" x14ac:dyDescent="0.25">
      <c r="A3143" t="e">
        <f t="shared" si="54"/>
        <v>#N/A</v>
      </c>
      <c r="B3143" s="1" t="e">
        <f>IF(A3143&lt;&gt;"",VLOOKUP(A3143,'Ket qua do'!$B$5:$CE$50000,2,TRUE),"")</f>
        <v>#N/A</v>
      </c>
      <c r="C3143" s="19" t="e">
        <f>IF(A3143&lt;&gt;"",VLOOKUP(B3143,'Ket qua do'!$C$5:$AP$50000,$C$3,TRUE)*SQRT(3)*$C$11,"")</f>
        <v>#N/A</v>
      </c>
      <c r="D3143" s="21" t="e">
        <f>IF(A3143&lt;&gt;"",VLOOKUP(B3143,'Ket qua do'!$C$5:$AP$50000,$D$3,TRUE),"")</f>
        <v>#N/A</v>
      </c>
      <c r="E3143" s="21" t="e">
        <f>IF(A3143&lt;&gt;"",VLOOKUP(B3143,'Ket qua do'!$C$5:$AP$50000,$E$3,TRUE)*$C$12,"")</f>
        <v>#N/A</v>
      </c>
      <c r="F3143" s="21" t="e">
        <f>IF(A3143&lt;&gt;"",VLOOKUP(B3143,'Ket qua do'!$C$5:$AP$50000,$F$3,TRUE),"")</f>
        <v>#N/A</v>
      </c>
      <c r="G3143" s="21" t="e">
        <f>IF(A3143&lt;&gt;"",VLOOKUP(B3143,'Ket qua do'!$C$5:$AP$50000,$G$3,TRUE),"")</f>
        <v>#N/A</v>
      </c>
      <c r="H3143" s="21" t="e">
        <f>IF(A3143&lt;&gt;"",VLOOKUP(B3143,'Ket qua do'!$C$5:$AP$50000,$H$3,TRUE),"")</f>
        <v>#N/A</v>
      </c>
      <c r="I3143" s="21" t="e">
        <f>IF(A3143&lt;&gt;"",VLOOKUP(B3143,'Ket qua do'!$C$5:$AP$50000,$I$3,TRUE)*$E$9/1000,"")</f>
        <v>#N/A</v>
      </c>
      <c r="J3143" s="21" t="e">
        <f>IF(A3143&lt;&gt;"",VLOOKUP(B3143,'Ket qua do'!$C$5:$AP$50000,$J$3,TRUE)*$E$9/1000,"")</f>
        <v>#N/A</v>
      </c>
      <c r="K3143" s="21" t="e">
        <f>IF(A3143&lt;&gt;"",VLOOKUP(B3143,'Ket qua do'!$C$5:$AP$50000,$K$3,TRUE)*$E$9/1000,"")</f>
        <v>#N/A</v>
      </c>
      <c r="L3143" s="21" t="e">
        <f>IF(A3143&lt;&gt;"",VLOOKUP(B3143,'Ket qua do'!$C$5:$AP$50000,$L$3,TRUE),"")</f>
        <v>#N/A</v>
      </c>
    </row>
    <row r="3144" spans="1:12" x14ac:dyDescent="0.25">
      <c r="A3144" t="e">
        <f t="shared" si="54"/>
        <v>#N/A</v>
      </c>
      <c r="B3144" s="1" t="e">
        <f>IF(A3144&lt;&gt;"",VLOOKUP(A3144,'Ket qua do'!$B$5:$CE$50000,2,TRUE),"")</f>
        <v>#N/A</v>
      </c>
      <c r="C3144" s="19" t="e">
        <f>IF(A3144&lt;&gt;"",VLOOKUP(B3144,'Ket qua do'!$C$5:$AP$50000,$C$3,TRUE)*SQRT(3)*$C$11,"")</f>
        <v>#N/A</v>
      </c>
      <c r="D3144" s="21" t="e">
        <f>IF(A3144&lt;&gt;"",VLOOKUP(B3144,'Ket qua do'!$C$5:$AP$50000,$D$3,TRUE),"")</f>
        <v>#N/A</v>
      </c>
      <c r="E3144" s="21" t="e">
        <f>IF(A3144&lt;&gt;"",VLOOKUP(B3144,'Ket qua do'!$C$5:$AP$50000,$E$3,TRUE)*$C$12,"")</f>
        <v>#N/A</v>
      </c>
      <c r="F3144" s="21" t="e">
        <f>IF(A3144&lt;&gt;"",VLOOKUP(B3144,'Ket qua do'!$C$5:$AP$50000,$F$3,TRUE),"")</f>
        <v>#N/A</v>
      </c>
      <c r="G3144" s="21" t="e">
        <f>IF(A3144&lt;&gt;"",VLOOKUP(B3144,'Ket qua do'!$C$5:$AP$50000,$G$3,TRUE),"")</f>
        <v>#N/A</v>
      </c>
      <c r="H3144" s="21" t="e">
        <f>IF(A3144&lt;&gt;"",VLOOKUP(B3144,'Ket qua do'!$C$5:$AP$50000,$H$3,TRUE),"")</f>
        <v>#N/A</v>
      </c>
      <c r="I3144" s="21" t="e">
        <f>IF(A3144&lt;&gt;"",VLOOKUP(B3144,'Ket qua do'!$C$5:$AP$50000,$I$3,TRUE)*$E$9/1000,"")</f>
        <v>#N/A</v>
      </c>
      <c r="J3144" s="21" t="e">
        <f>IF(A3144&lt;&gt;"",VLOOKUP(B3144,'Ket qua do'!$C$5:$AP$50000,$J$3,TRUE)*$E$9/1000,"")</f>
        <v>#N/A</v>
      </c>
      <c r="K3144" s="21" t="e">
        <f>IF(A3144&lt;&gt;"",VLOOKUP(B3144,'Ket qua do'!$C$5:$AP$50000,$K$3,TRUE)*$E$9/1000,"")</f>
        <v>#N/A</v>
      </c>
      <c r="L3144" s="21" t="e">
        <f>IF(A3144&lt;&gt;"",VLOOKUP(B3144,'Ket qua do'!$C$5:$AP$50000,$L$3,TRUE),"")</f>
        <v>#N/A</v>
      </c>
    </row>
    <row r="3145" spans="1:12" x14ac:dyDescent="0.25">
      <c r="A3145" t="e">
        <f t="shared" si="54"/>
        <v>#N/A</v>
      </c>
      <c r="B3145" s="1" t="e">
        <f>IF(A3145&lt;&gt;"",VLOOKUP(A3145,'Ket qua do'!$B$5:$CE$50000,2,TRUE),"")</f>
        <v>#N/A</v>
      </c>
      <c r="C3145" s="19" t="e">
        <f>IF(A3145&lt;&gt;"",VLOOKUP(B3145,'Ket qua do'!$C$5:$AP$50000,$C$3,TRUE)*SQRT(3)*$C$11,"")</f>
        <v>#N/A</v>
      </c>
      <c r="D3145" s="21" t="e">
        <f>IF(A3145&lt;&gt;"",VLOOKUP(B3145,'Ket qua do'!$C$5:$AP$50000,$D$3,TRUE),"")</f>
        <v>#N/A</v>
      </c>
      <c r="E3145" s="21" t="e">
        <f>IF(A3145&lt;&gt;"",VLOOKUP(B3145,'Ket qua do'!$C$5:$AP$50000,$E$3,TRUE)*$C$12,"")</f>
        <v>#N/A</v>
      </c>
      <c r="F3145" s="21" t="e">
        <f>IF(A3145&lt;&gt;"",VLOOKUP(B3145,'Ket qua do'!$C$5:$AP$50000,$F$3,TRUE),"")</f>
        <v>#N/A</v>
      </c>
      <c r="G3145" s="21" t="e">
        <f>IF(A3145&lt;&gt;"",VLOOKUP(B3145,'Ket qua do'!$C$5:$AP$50000,$G$3,TRUE),"")</f>
        <v>#N/A</v>
      </c>
      <c r="H3145" s="21" t="e">
        <f>IF(A3145&lt;&gt;"",VLOOKUP(B3145,'Ket qua do'!$C$5:$AP$50000,$H$3,TRUE),"")</f>
        <v>#N/A</v>
      </c>
      <c r="I3145" s="21" t="e">
        <f>IF(A3145&lt;&gt;"",VLOOKUP(B3145,'Ket qua do'!$C$5:$AP$50000,$I$3,TRUE)*$E$9/1000,"")</f>
        <v>#N/A</v>
      </c>
      <c r="J3145" s="21" t="e">
        <f>IF(A3145&lt;&gt;"",VLOOKUP(B3145,'Ket qua do'!$C$5:$AP$50000,$J$3,TRUE)*$E$9/1000,"")</f>
        <v>#N/A</v>
      </c>
      <c r="K3145" s="21" t="e">
        <f>IF(A3145&lt;&gt;"",VLOOKUP(B3145,'Ket qua do'!$C$5:$AP$50000,$K$3,TRUE)*$E$9/1000,"")</f>
        <v>#N/A</v>
      </c>
      <c r="L3145" s="21" t="e">
        <f>IF(A3145&lt;&gt;"",VLOOKUP(B3145,'Ket qua do'!$C$5:$AP$50000,$L$3,TRUE),"")</f>
        <v>#N/A</v>
      </c>
    </row>
    <row r="3146" spans="1:12" x14ac:dyDescent="0.25">
      <c r="A3146" t="e">
        <f t="shared" si="54"/>
        <v>#N/A</v>
      </c>
      <c r="B3146" s="1" t="e">
        <f>IF(A3146&lt;&gt;"",VLOOKUP(A3146,'Ket qua do'!$B$5:$CE$50000,2,TRUE),"")</f>
        <v>#N/A</v>
      </c>
      <c r="C3146" s="19" t="e">
        <f>IF(A3146&lt;&gt;"",VLOOKUP(B3146,'Ket qua do'!$C$5:$AP$50000,$C$3,TRUE)*SQRT(3)*$C$11,"")</f>
        <v>#N/A</v>
      </c>
      <c r="D3146" s="21" t="e">
        <f>IF(A3146&lt;&gt;"",VLOOKUP(B3146,'Ket qua do'!$C$5:$AP$50000,$D$3,TRUE),"")</f>
        <v>#N/A</v>
      </c>
      <c r="E3146" s="21" t="e">
        <f>IF(A3146&lt;&gt;"",VLOOKUP(B3146,'Ket qua do'!$C$5:$AP$50000,$E$3,TRUE)*$C$12,"")</f>
        <v>#N/A</v>
      </c>
      <c r="F3146" s="21" t="e">
        <f>IF(A3146&lt;&gt;"",VLOOKUP(B3146,'Ket qua do'!$C$5:$AP$50000,$F$3,TRUE),"")</f>
        <v>#N/A</v>
      </c>
      <c r="G3146" s="21" t="e">
        <f>IF(A3146&lt;&gt;"",VLOOKUP(B3146,'Ket qua do'!$C$5:$AP$50000,$G$3,TRUE),"")</f>
        <v>#N/A</v>
      </c>
      <c r="H3146" s="21" t="e">
        <f>IF(A3146&lt;&gt;"",VLOOKUP(B3146,'Ket qua do'!$C$5:$AP$50000,$H$3,TRUE),"")</f>
        <v>#N/A</v>
      </c>
      <c r="I3146" s="21" t="e">
        <f>IF(A3146&lt;&gt;"",VLOOKUP(B3146,'Ket qua do'!$C$5:$AP$50000,$I$3,TRUE)*$E$9/1000,"")</f>
        <v>#N/A</v>
      </c>
      <c r="J3146" s="21" t="e">
        <f>IF(A3146&lt;&gt;"",VLOOKUP(B3146,'Ket qua do'!$C$5:$AP$50000,$J$3,TRUE)*$E$9/1000,"")</f>
        <v>#N/A</v>
      </c>
      <c r="K3146" s="21" t="e">
        <f>IF(A3146&lt;&gt;"",VLOOKUP(B3146,'Ket qua do'!$C$5:$AP$50000,$K$3,TRUE)*$E$9/1000,"")</f>
        <v>#N/A</v>
      </c>
      <c r="L3146" s="21" t="e">
        <f>IF(A3146&lt;&gt;"",VLOOKUP(B3146,'Ket qua do'!$C$5:$AP$50000,$L$3,TRUE),"")</f>
        <v>#N/A</v>
      </c>
    </row>
    <row r="3147" spans="1:12" x14ac:dyDescent="0.25">
      <c r="A3147" t="e">
        <f t="shared" si="54"/>
        <v>#N/A</v>
      </c>
      <c r="B3147" s="1" t="e">
        <f>IF(A3147&lt;&gt;"",VLOOKUP(A3147,'Ket qua do'!$B$5:$CE$50000,2,TRUE),"")</f>
        <v>#N/A</v>
      </c>
      <c r="C3147" s="19" t="e">
        <f>IF(A3147&lt;&gt;"",VLOOKUP(B3147,'Ket qua do'!$C$5:$AP$50000,$C$3,TRUE)*SQRT(3)*$C$11,"")</f>
        <v>#N/A</v>
      </c>
      <c r="D3147" s="21" t="e">
        <f>IF(A3147&lt;&gt;"",VLOOKUP(B3147,'Ket qua do'!$C$5:$AP$50000,$D$3,TRUE),"")</f>
        <v>#N/A</v>
      </c>
      <c r="E3147" s="21" t="e">
        <f>IF(A3147&lt;&gt;"",VLOOKUP(B3147,'Ket qua do'!$C$5:$AP$50000,$E$3,TRUE)*$C$12,"")</f>
        <v>#N/A</v>
      </c>
      <c r="F3147" s="21" t="e">
        <f>IF(A3147&lt;&gt;"",VLOOKUP(B3147,'Ket qua do'!$C$5:$AP$50000,$F$3,TRUE),"")</f>
        <v>#N/A</v>
      </c>
      <c r="G3147" s="21" t="e">
        <f>IF(A3147&lt;&gt;"",VLOOKUP(B3147,'Ket qua do'!$C$5:$AP$50000,$G$3,TRUE),"")</f>
        <v>#N/A</v>
      </c>
      <c r="H3147" s="21" t="e">
        <f>IF(A3147&lt;&gt;"",VLOOKUP(B3147,'Ket qua do'!$C$5:$AP$50000,$H$3,TRUE),"")</f>
        <v>#N/A</v>
      </c>
      <c r="I3147" s="21" t="e">
        <f>IF(A3147&lt;&gt;"",VLOOKUP(B3147,'Ket qua do'!$C$5:$AP$50000,$I$3,TRUE)*$E$9/1000,"")</f>
        <v>#N/A</v>
      </c>
      <c r="J3147" s="21" t="e">
        <f>IF(A3147&lt;&gt;"",VLOOKUP(B3147,'Ket qua do'!$C$5:$AP$50000,$J$3,TRUE)*$E$9/1000,"")</f>
        <v>#N/A</v>
      </c>
      <c r="K3147" s="21" t="e">
        <f>IF(A3147&lt;&gt;"",VLOOKUP(B3147,'Ket qua do'!$C$5:$AP$50000,$K$3,TRUE)*$E$9/1000,"")</f>
        <v>#N/A</v>
      </c>
      <c r="L3147" s="21" t="e">
        <f>IF(A3147&lt;&gt;"",VLOOKUP(B3147,'Ket qua do'!$C$5:$AP$50000,$L$3,TRUE),"")</f>
        <v>#N/A</v>
      </c>
    </row>
    <row r="3148" spans="1:12" x14ac:dyDescent="0.25">
      <c r="A3148" t="e">
        <f t="shared" si="54"/>
        <v>#N/A</v>
      </c>
      <c r="B3148" s="1" t="e">
        <f>IF(A3148&lt;&gt;"",VLOOKUP(A3148,'Ket qua do'!$B$5:$CE$50000,2,TRUE),"")</f>
        <v>#N/A</v>
      </c>
      <c r="C3148" s="19" t="e">
        <f>IF(A3148&lt;&gt;"",VLOOKUP(B3148,'Ket qua do'!$C$5:$AP$50000,$C$3,TRUE)*SQRT(3)*$C$11,"")</f>
        <v>#N/A</v>
      </c>
      <c r="D3148" s="21" t="e">
        <f>IF(A3148&lt;&gt;"",VLOOKUP(B3148,'Ket qua do'!$C$5:$AP$50000,$D$3,TRUE),"")</f>
        <v>#N/A</v>
      </c>
      <c r="E3148" s="21" t="e">
        <f>IF(A3148&lt;&gt;"",VLOOKUP(B3148,'Ket qua do'!$C$5:$AP$50000,$E$3,TRUE)*$C$12,"")</f>
        <v>#N/A</v>
      </c>
      <c r="F3148" s="21" t="e">
        <f>IF(A3148&lt;&gt;"",VLOOKUP(B3148,'Ket qua do'!$C$5:$AP$50000,$F$3,TRUE),"")</f>
        <v>#N/A</v>
      </c>
      <c r="G3148" s="21" t="e">
        <f>IF(A3148&lt;&gt;"",VLOOKUP(B3148,'Ket qua do'!$C$5:$AP$50000,$G$3,TRUE),"")</f>
        <v>#N/A</v>
      </c>
      <c r="H3148" s="21" t="e">
        <f>IF(A3148&lt;&gt;"",VLOOKUP(B3148,'Ket qua do'!$C$5:$AP$50000,$H$3,TRUE),"")</f>
        <v>#N/A</v>
      </c>
      <c r="I3148" s="21" t="e">
        <f>IF(A3148&lt;&gt;"",VLOOKUP(B3148,'Ket qua do'!$C$5:$AP$50000,$I$3,TRUE)*$E$9/1000,"")</f>
        <v>#N/A</v>
      </c>
      <c r="J3148" s="21" t="e">
        <f>IF(A3148&lt;&gt;"",VLOOKUP(B3148,'Ket qua do'!$C$5:$AP$50000,$J$3,TRUE)*$E$9/1000,"")</f>
        <v>#N/A</v>
      </c>
      <c r="K3148" s="21" t="e">
        <f>IF(A3148&lt;&gt;"",VLOOKUP(B3148,'Ket qua do'!$C$5:$AP$50000,$K$3,TRUE)*$E$9/1000,"")</f>
        <v>#N/A</v>
      </c>
      <c r="L3148" s="21" t="e">
        <f>IF(A3148&lt;&gt;"",VLOOKUP(B3148,'Ket qua do'!$C$5:$AP$50000,$L$3,TRUE),"")</f>
        <v>#N/A</v>
      </c>
    </row>
    <row r="3149" spans="1:12" x14ac:dyDescent="0.25">
      <c r="A3149" t="e">
        <f t="shared" si="54"/>
        <v>#N/A</v>
      </c>
      <c r="B3149" s="1" t="e">
        <f>IF(A3149&lt;&gt;"",VLOOKUP(A3149,'Ket qua do'!$B$5:$CE$50000,2,TRUE),"")</f>
        <v>#N/A</v>
      </c>
      <c r="C3149" s="19" t="e">
        <f>IF(A3149&lt;&gt;"",VLOOKUP(B3149,'Ket qua do'!$C$5:$AP$50000,$C$3,TRUE)*SQRT(3)*$C$11,"")</f>
        <v>#N/A</v>
      </c>
      <c r="D3149" s="21" t="e">
        <f>IF(A3149&lt;&gt;"",VLOOKUP(B3149,'Ket qua do'!$C$5:$AP$50000,$D$3,TRUE),"")</f>
        <v>#N/A</v>
      </c>
      <c r="E3149" s="21" t="e">
        <f>IF(A3149&lt;&gt;"",VLOOKUP(B3149,'Ket qua do'!$C$5:$AP$50000,$E$3,TRUE)*$C$12,"")</f>
        <v>#N/A</v>
      </c>
      <c r="F3149" s="21" t="e">
        <f>IF(A3149&lt;&gt;"",VLOOKUP(B3149,'Ket qua do'!$C$5:$AP$50000,$F$3,TRUE),"")</f>
        <v>#N/A</v>
      </c>
      <c r="G3149" s="21" t="e">
        <f>IF(A3149&lt;&gt;"",VLOOKUP(B3149,'Ket qua do'!$C$5:$AP$50000,$G$3,TRUE),"")</f>
        <v>#N/A</v>
      </c>
      <c r="H3149" s="21" t="e">
        <f>IF(A3149&lt;&gt;"",VLOOKUP(B3149,'Ket qua do'!$C$5:$AP$50000,$H$3,TRUE),"")</f>
        <v>#N/A</v>
      </c>
      <c r="I3149" s="21" t="e">
        <f>IF(A3149&lt;&gt;"",VLOOKUP(B3149,'Ket qua do'!$C$5:$AP$50000,$I$3,TRUE)*$E$9/1000,"")</f>
        <v>#N/A</v>
      </c>
      <c r="J3149" s="21" t="e">
        <f>IF(A3149&lt;&gt;"",VLOOKUP(B3149,'Ket qua do'!$C$5:$AP$50000,$J$3,TRUE)*$E$9/1000,"")</f>
        <v>#N/A</v>
      </c>
      <c r="K3149" s="21" t="e">
        <f>IF(A3149&lt;&gt;"",VLOOKUP(B3149,'Ket qua do'!$C$5:$AP$50000,$K$3,TRUE)*$E$9/1000,"")</f>
        <v>#N/A</v>
      </c>
      <c r="L3149" s="21" t="e">
        <f>IF(A3149&lt;&gt;"",VLOOKUP(B3149,'Ket qua do'!$C$5:$AP$50000,$L$3,TRUE),"")</f>
        <v>#N/A</v>
      </c>
    </row>
    <row r="3150" spans="1:12" x14ac:dyDescent="0.25">
      <c r="A3150" t="e">
        <f t="shared" si="54"/>
        <v>#N/A</v>
      </c>
      <c r="B3150" s="1" t="e">
        <f>IF(A3150&lt;&gt;"",VLOOKUP(A3150,'Ket qua do'!$B$5:$CE$50000,2,TRUE),"")</f>
        <v>#N/A</v>
      </c>
      <c r="C3150" s="19" t="e">
        <f>IF(A3150&lt;&gt;"",VLOOKUP(B3150,'Ket qua do'!$C$5:$AP$50000,$C$3,TRUE)*SQRT(3)*$C$11,"")</f>
        <v>#N/A</v>
      </c>
      <c r="D3150" s="21" t="e">
        <f>IF(A3150&lt;&gt;"",VLOOKUP(B3150,'Ket qua do'!$C$5:$AP$50000,$D$3,TRUE),"")</f>
        <v>#N/A</v>
      </c>
      <c r="E3150" s="21" t="e">
        <f>IF(A3150&lt;&gt;"",VLOOKUP(B3150,'Ket qua do'!$C$5:$AP$50000,$E$3,TRUE)*$C$12,"")</f>
        <v>#N/A</v>
      </c>
      <c r="F3150" s="21" t="e">
        <f>IF(A3150&lt;&gt;"",VLOOKUP(B3150,'Ket qua do'!$C$5:$AP$50000,$F$3,TRUE),"")</f>
        <v>#N/A</v>
      </c>
      <c r="G3150" s="21" t="e">
        <f>IF(A3150&lt;&gt;"",VLOOKUP(B3150,'Ket qua do'!$C$5:$AP$50000,$G$3,TRUE),"")</f>
        <v>#N/A</v>
      </c>
      <c r="H3150" s="21" t="e">
        <f>IF(A3150&lt;&gt;"",VLOOKUP(B3150,'Ket qua do'!$C$5:$AP$50000,$H$3,TRUE),"")</f>
        <v>#N/A</v>
      </c>
      <c r="I3150" s="21" t="e">
        <f>IF(A3150&lt;&gt;"",VLOOKUP(B3150,'Ket qua do'!$C$5:$AP$50000,$I$3,TRUE)*$E$9/1000,"")</f>
        <v>#N/A</v>
      </c>
      <c r="J3150" s="21" t="e">
        <f>IF(A3150&lt;&gt;"",VLOOKUP(B3150,'Ket qua do'!$C$5:$AP$50000,$J$3,TRUE)*$E$9/1000,"")</f>
        <v>#N/A</v>
      </c>
      <c r="K3150" s="21" t="e">
        <f>IF(A3150&lt;&gt;"",VLOOKUP(B3150,'Ket qua do'!$C$5:$AP$50000,$K$3,TRUE)*$E$9/1000,"")</f>
        <v>#N/A</v>
      </c>
      <c r="L3150" s="21" t="e">
        <f>IF(A3150&lt;&gt;"",VLOOKUP(B3150,'Ket qua do'!$C$5:$AP$50000,$L$3,TRUE),"")</f>
        <v>#N/A</v>
      </c>
    </row>
    <row r="3151" spans="1:12" x14ac:dyDescent="0.25">
      <c r="A3151" t="e">
        <f t="shared" si="54"/>
        <v>#N/A</v>
      </c>
      <c r="B3151" s="1" t="e">
        <f>IF(A3151&lt;&gt;"",VLOOKUP(A3151,'Ket qua do'!$B$5:$CE$50000,2,TRUE),"")</f>
        <v>#N/A</v>
      </c>
      <c r="C3151" s="19" t="e">
        <f>IF(A3151&lt;&gt;"",VLOOKUP(B3151,'Ket qua do'!$C$5:$AP$50000,$C$3,TRUE)*SQRT(3)*$C$11,"")</f>
        <v>#N/A</v>
      </c>
      <c r="D3151" s="21" t="e">
        <f>IF(A3151&lt;&gt;"",VLOOKUP(B3151,'Ket qua do'!$C$5:$AP$50000,$D$3,TRUE),"")</f>
        <v>#N/A</v>
      </c>
      <c r="E3151" s="21" t="e">
        <f>IF(A3151&lt;&gt;"",VLOOKUP(B3151,'Ket qua do'!$C$5:$AP$50000,$E$3,TRUE)*$C$12,"")</f>
        <v>#N/A</v>
      </c>
      <c r="F3151" s="21" t="e">
        <f>IF(A3151&lt;&gt;"",VLOOKUP(B3151,'Ket qua do'!$C$5:$AP$50000,$F$3,TRUE),"")</f>
        <v>#N/A</v>
      </c>
      <c r="G3151" s="21" t="e">
        <f>IF(A3151&lt;&gt;"",VLOOKUP(B3151,'Ket qua do'!$C$5:$AP$50000,$G$3,TRUE),"")</f>
        <v>#N/A</v>
      </c>
      <c r="H3151" s="21" t="e">
        <f>IF(A3151&lt;&gt;"",VLOOKUP(B3151,'Ket qua do'!$C$5:$AP$50000,$H$3,TRUE),"")</f>
        <v>#N/A</v>
      </c>
      <c r="I3151" s="21" t="e">
        <f>IF(A3151&lt;&gt;"",VLOOKUP(B3151,'Ket qua do'!$C$5:$AP$50000,$I$3,TRUE)*$E$9/1000,"")</f>
        <v>#N/A</v>
      </c>
      <c r="J3151" s="21" t="e">
        <f>IF(A3151&lt;&gt;"",VLOOKUP(B3151,'Ket qua do'!$C$5:$AP$50000,$J$3,TRUE)*$E$9/1000,"")</f>
        <v>#N/A</v>
      </c>
      <c r="K3151" s="21" t="e">
        <f>IF(A3151&lt;&gt;"",VLOOKUP(B3151,'Ket qua do'!$C$5:$AP$50000,$K$3,TRUE)*$E$9/1000,"")</f>
        <v>#N/A</v>
      </c>
      <c r="L3151" s="21" t="e">
        <f>IF(A3151&lt;&gt;"",VLOOKUP(B3151,'Ket qua do'!$C$5:$AP$50000,$L$3,TRUE),"")</f>
        <v>#N/A</v>
      </c>
    </row>
    <row r="3152" spans="1:12" x14ac:dyDescent="0.25">
      <c r="A3152" t="e">
        <f t="shared" si="54"/>
        <v>#N/A</v>
      </c>
      <c r="B3152" s="1" t="e">
        <f>IF(A3152&lt;&gt;"",VLOOKUP(A3152,'Ket qua do'!$B$5:$CE$50000,2,TRUE),"")</f>
        <v>#N/A</v>
      </c>
      <c r="C3152" s="19" t="e">
        <f>IF(A3152&lt;&gt;"",VLOOKUP(B3152,'Ket qua do'!$C$5:$AP$50000,$C$3,TRUE)*SQRT(3)*$C$11,"")</f>
        <v>#N/A</v>
      </c>
      <c r="D3152" s="21" t="e">
        <f>IF(A3152&lt;&gt;"",VLOOKUP(B3152,'Ket qua do'!$C$5:$AP$50000,$D$3,TRUE),"")</f>
        <v>#N/A</v>
      </c>
      <c r="E3152" s="21" t="e">
        <f>IF(A3152&lt;&gt;"",VLOOKUP(B3152,'Ket qua do'!$C$5:$AP$50000,$E$3,TRUE)*$C$12,"")</f>
        <v>#N/A</v>
      </c>
      <c r="F3152" s="21" t="e">
        <f>IF(A3152&lt;&gt;"",VLOOKUP(B3152,'Ket qua do'!$C$5:$AP$50000,$F$3,TRUE),"")</f>
        <v>#N/A</v>
      </c>
      <c r="G3152" s="21" t="e">
        <f>IF(A3152&lt;&gt;"",VLOOKUP(B3152,'Ket qua do'!$C$5:$AP$50000,$G$3,TRUE),"")</f>
        <v>#N/A</v>
      </c>
      <c r="H3152" s="21" t="e">
        <f>IF(A3152&lt;&gt;"",VLOOKUP(B3152,'Ket qua do'!$C$5:$AP$50000,$H$3,TRUE),"")</f>
        <v>#N/A</v>
      </c>
      <c r="I3152" s="21" t="e">
        <f>IF(A3152&lt;&gt;"",VLOOKUP(B3152,'Ket qua do'!$C$5:$AP$50000,$I$3,TRUE)*$E$9/1000,"")</f>
        <v>#N/A</v>
      </c>
      <c r="J3152" s="21" t="e">
        <f>IF(A3152&lt;&gt;"",VLOOKUP(B3152,'Ket qua do'!$C$5:$AP$50000,$J$3,TRUE)*$E$9/1000,"")</f>
        <v>#N/A</v>
      </c>
      <c r="K3152" s="21" t="e">
        <f>IF(A3152&lt;&gt;"",VLOOKUP(B3152,'Ket qua do'!$C$5:$AP$50000,$K$3,TRUE)*$E$9/1000,"")</f>
        <v>#N/A</v>
      </c>
      <c r="L3152" s="21" t="e">
        <f>IF(A3152&lt;&gt;"",VLOOKUP(B3152,'Ket qua do'!$C$5:$AP$50000,$L$3,TRUE),"")</f>
        <v>#N/A</v>
      </c>
    </row>
    <row r="3153" spans="1:12" x14ac:dyDescent="0.25">
      <c r="A3153" t="e">
        <f t="shared" si="54"/>
        <v>#N/A</v>
      </c>
      <c r="B3153" s="1" t="e">
        <f>IF(A3153&lt;&gt;"",VLOOKUP(A3153,'Ket qua do'!$B$5:$CE$50000,2,TRUE),"")</f>
        <v>#N/A</v>
      </c>
      <c r="C3153" s="19" t="e">
        <f>IF(A3153&lt;&gt;"",VLOOKUP(B3153,'Ket qua do'!$C$5:$AP$50000,$C$3,TRUE)*SQRT(3)*$C$11,"")</f>
        <v>#N/A</v>
      </c>
      <c r="D3153" s="21" t="e">
        <f>IF(A3153&lt;&gt;"",VLOOKUP(B3153,'Ket qua do'!$C$5:$AP$50000,$D$3,TRUE),"")</f>
        <v>#N/A</v>
      </c>
      <c r="E3153" s="21" t="e">
        <f>IF(A3153&lt;&gt;"",VLOOKUP(B3153,'Ket qua do'!$C$5:$AP$50000,$E$3,TRUE)*$C$12,"")</f>
        <v>#N/A</v>
      </c>
      <c r="F3153" s="21" t="e">
        <f>IF(A3153&lt;&gt;"",VLOOKUP(B3153,'Ket qua do'!$C$5:$AP$50000,$F$3,TRUE),"")</f>
        <v>#N/A</v>
      </c>
      <c r="G3153" s="21" t="e">
        <f>IF(A3153&lt;&gt;"",VLOOKUP(B3153,'Ket qua do'!$C$5:$AP$50000,$G$3,TRUE),"")</f>
        <v>#N/A</v>
      </c>
      <c r="H3153" s="21" t="e">
        <f>IF(A3153&lt;&gt;"",VLOOKUP(B3153,'Ket qua do'!$C$5:$AP$50000,$H$3,TRUE),"")</f>
        <v>#N/A</v>
      </c>
      <c r="I3153" s="21" t="e">
        <f>IF(A3153&lt;&gt;"",VLOOKUP(B3153,'Ket qua do'!$C$5:$AP$50000,$I$3,TRUE)*$E$9/1000,"")</f>
        <v>#N/A</v>
      </c>
      <c r="J3153" s="21" t="e">
        <f>IF(A3153&lt;&gt;"",VLOOKUP(B3153,'Ket qua do'!$C$5:$AP$50000,$J$3,TRUE)*$E$9/1000,"")</f>
        <v>#N/A</v>
      </c>
      <c r="K3153" s="21" t="e">
        <f>IF(A3153&lt;&gt;"",VLOOKUP(B3153,'Ket qua do'!$C$5:$AP$50000,$K$3,TRUE)*$E$9/1000,"")</f>
        <v>#N/A</v>
      </c>
      <c r="L3153" s="21" t="e">
        <f>IF(A3153&lt;&gt;"",VLOOKUP(B3153,'Ket qua do'!$C$5:$AP$50000,$L$3,TRUE),"")</f>
        <v>#N/A</v>
      </c>
    </row>
    <row r="3154" spans="1:12" x14ac:dyDescent="0.25">
      <c r="A3154" t="e">
        <f t="shared" si="54"/>
        <v>#N/A</v>
      </c>
      <c r="B3154" s="1" t="e">
        <f>IF(A3154&lt;&gt;"",VLOOKUP(A3154,'Ket qua do'!$B$5:$CE$50000,2,TRUE),"")</f>
        <v>#N/A</v>
      </c>
      <c r="C3154" s="19" t="e">
        <f>IF(A3154&lt;&gt;"",VLOOKUP(B3154,'Ket qua do'!$C$5:$AP$50000,$C$3,TRUE)*SQRT(3)*$C$11,"")</f>
        <v>#N/A</v>
      </c>
      <c r="D3154" s="21" t="e">
        <f>IF(A3154&lt;&gt;"",VLOOKUP(B3154,'Ket qua do'!$C$5:$AP$50000,$D$3,TRUE),"")</f>
        <v>#N/A</v>
      </c>
      <c r="E3154" s="21" t="e">
        <f>IF(A3154&lt;&gt;"",VLOOKUP(B3154,'Ket qua do'!$C$5:$AP$50000,$E$3,TRUE)*$C$12,"")</f>
        <v>#N/A</v>
      </c>
      <c r="F3154" s="21" t="e">
        <f>IF(A3154&lt;&gt;"",VLOOKUP(B3154,'Ket qua do'!$C$5:$AP$50000,$F$3,TRUE),"")</f>
        <v>#N/A</v>
      </c>
      <c r="G3154" s="21" t="e">
        <f>IF(A3154&lt;&gt;"",VLOOKUP(B3154,'Ket qua do'!$C$5:$AP$50000,$G$3,TRUE),"")</f>
        <v>#N/A</v>
      </c>
      <c r="H3154" s="21" t="e">
        <f>IF(A3154&lt;&gt;"",VLOOKUP(B3154,'Ket qua do'!$C$5:$AP$50000,$H$3,TRUE),"")</f>
        <v>#N/A</v>
      </c>
      <c r="I3154" s="21" t="e">
        <f>IF(A3154&lt;&gt;"",VLOOKUP(B3154,'Ket qua do'!$C$5:$AP$50000,$I$3,TRUE)*$E$9/1000,"")</f>
        <v>#N/A</v>
      </c>
      <c r="J3154" s="21" t="e">
        <f>IF(A3154&lt;&gt;"",VLOOKUP(B3154,'Ket qua do'!$C$5:$AP$50000,$J$3,TRUE)*$E$9/1000,"")</f>
        <v>#N/A</v>
      </c>
      <c r="K3154" s="21" t="e">
        <f>IF(A3154&lt;&gt;"",VLOOKUP(B3154,'Ket qua do'!$C$5:$AP$50000,$K$3,TRUE)*$E$9/1000,"")</f>
        <v>#N/A</v>
      </c>
      <c r="L3154" s="21" t="e">
        <f>IF(A3154&lt;&gt;"",VLOOKUP(B3154,'Ket qua do'!$C$5:$AP$50000,$L$3,TRUE),"")</f>
        <v>#N/A</v>
      </c>
    </row>
    <row r="3155" spans="1:12" x14ac:dyDescent="0.25">
      <c r="A3155" t="e">
        <f t="shared" si="54"/>
        <v>#N/A</v>
      </c>
      <c r="B3155" s="1" t="e">
        <f>IF(A3155&lt;&gt;"",VLOOKUP(A3155,'Ket qua do'!$B$5:$CE$50000,2,TRUE),"")</f>
        <v>#N/A</v>
      </c>
      <c r="C3155" s="19" t="e">
        <f>IF(A3155&lt;&gt;"",VLOOKUP(B3155,'Ket qua do'!$C$5:$AP$50000,$C$3,TRUE)*SQRT(3)*$C$11,"")</f>
        <v>#N/A</v>
      </c>
      <c r="D3155" s="21" t="e">
        <f>IF(A3155&lt;&gt;"",VLOOKUP(B3155,'Ket qua do'!$C$5:$AP$50000,$D$3,TRUE),"")</f>
        <v>#N/A</v>
      </c>
      <c r="E3155" s="21" t="e">
        <f>IF(A3155&lt;&gt;"",VLOOKUP(B3155,'Ket qua do'!$C$5:$AP$50000,$E$3,TRUE)*$C$12,"")</f>
        <v>#N/A</v>
      </c>
      <c r="F3155" s="21" t="e">
        <f>IF(A3155&lt;&gt;"",VLOOKUP(B3155,'Ket qua do'!$C$5:$AP$50000,$F$3,TRUE),"")</f>
        <v>#N/A</v>
      </c>
      <c r="G3155" s="21" t="e">
        <f>IF(A3155&lt;&gt;"",VLOOKUP(B3155,'Ket qua do'!$C$5:$AP$50000,$G$3,TRUE),"")</f>
        <v>#N/A</v>
      </c>
      <c r="H3155" s="21" t="e">
        <f>IF(A3155&lt;&gt;"",VLOOKUP(B3155,'Ket qua do'!$C$5:$AP$50000,$H$3,TRUE),"")</f>
        <v>#N/A</v>
      </c>
      <c r="I3155" s="21" t="e">
        <f>IF(A3155&lt;&gt;"",VLOOKUP(B3155,'Ket qua do'!$C$5:$AP$50000,$I$3,TRUE)*$E$9/1000,"")</f>
        <v>#N/A</v>
      </c>
      <c r="J3155" s="21" t="e">
        <f>IF(A3155&lt;&gt;"",VLOOKUP(B3155,'Ket qua do'!$C$5:$AP$50000,$J$3,TRUE)*$E$9/1000,"")</f>
        <v>#N/A</v>
      </c>
      <c r="K3155" s="21" t="e">
        <f>IF(A3155&lt;&gt;"",VLOOKUP(B3155,'Ket qua do'!$C$5:$AP$50000,$K$3,TRUE)*$E$9/1000,"")</f>
        <v>#N/A</v>
      </c>
      <c r="L3155" s="21" t="e">
        <f>IF(A3155&lt;&gt;"",VLOOKUP(B3155,'Ket qua do'!$C$5:$AP$50000,$L$3,TRUE),"")</f>
        <v>#N/A</v>
      </c>
    </row>
    <row r="3156" spans="1:12" x14ac:dyDescent="0.25">
      <c r="A3156" t="e">
        <f t="shared" si="54"/>
        <v>#N/A</v>
      </c>
      <c r="B3156" s="1" t="e">
        <f>IF(A3156&lt;&gt;"",VLOOKUP(A3156,'Ket qua do'!$B$5:$CE$50000,2,TRUE),"")</f>
        <v>#N/A</v>
      </c>
      <c r="C3156" s="19" t="e">
        <f>IF(A3156&lt;&gt;"",VLOOKUP(B3156,'Ket qua do'!$C$5:$AP$50000,$C$3,TRUE)*SQRT(3)*$C$11,"")</f>
        <v>#N/A</v>
      </c>
      <c r="D3156" s="21" t="e">
        <f>IF(A3156&lt;&gt;"",VLOOKUP(B3156,'Ket qua do'!$C$5:$AP$50000,$D$3,TRUE),"")</f>
        <v>#N/A</v>
      </c>
      <c r="E3156" s="21" t="e">
        <f>IF(A3156&lt;&gt;"",VLOOKUP(B3156,'Ket qua do'!$C$5:$AP$50000,$E$3,TRUE)*$C$12,"")</f>
        <v>#N/A</v>
      </c>
      <c r="F3156" s="21" t="e">
        <f>IF(A3156&lt;&gt;"",VLOOKUP(B3156,'Ket qua do'!$C$5:$AP$50000,$F$3,TRUE),"")</f>
        <v>#N/A</v>
      </c>
      <c r="G3156" s="21" t="e">
        <f>IF(A3156&lt;&gt;"",VLOOKUP(B3156,'Ket qua do'!$C$5:$AP$50000,$G$3,TRUE),"")</f>
        <v>#N/A</v>
      </c>
      <c r="H3156" s="21" t="e">
        <f>IF(A3156&lt;&gt;"",VLOOKUP(B3156,'Ket qua do'!$C$5:$AP$50000,$H$3,TRUE),"")</f>
        <v>#N/A</v>
      </c>
      <c r="I3156" s="21" t="e">
        <f>IF(A3156&lt;&gt;"",VLOOKUP(B3156,'Ket qua do'!$C$5:$AP$50000,$I$3,TRUE)*$E$9/1000,"")</f>
        <v>#N/A</v>
      </c>
      <c r="J3156" s="21" t="e">
        <f>IF(A3156&lt;&gt;"",VLOOKUP(B3156,'Ket qua do'!$C$5:$AP$50000,$J$3,TRUE)*$E$9/1000,"")</f>
        <v>#N/A</v>
      </c>
      <c r="K3156" s="21" t="e">
        <f>IF(A3156&lt;&gt;"",VLOOKUP(B3156,'Ket qua do'!$C$5:$AP$50000,$K$3,TRUE)*$E$9/1000,"")</f>
        <v>#N/A</v>
      </c>
      <c r="L3156" s="21" t="e">
        <f>IF(A3156&lt;&gt;"",VLOOKUP(B3156,'Ket qua do'!$C$5:$AP$50000,$L$3,TRUE),"")</f>
        <v>#N/A</v>
      </c>
    </row>
    <row r="3157" spans="1:12" x14ac:dyDescent="0.25">
      <c r="A3157" t="e">
        <f t="shared" si="54"/>
        <v>#N/A</v>
      </c>
      <c r="B3157" s="1" t="e">
        <f>IF(A3157&lt;&gt;"",VLOOKUP(A3157,'Ket qua do'!$B$5:$CE$50000,2,TRUE),"")</f>
        <v>#N/A</v>
      </c>
      <c r="C3157" s="19" t="e">
        <f>IF(A3157&lt;&gt;"",VLOOKUP(B3157,'Ket qua do'!$C$5:$AP$50000,$C$3,TRUE)*SQRT(3)*$C$11,"")</f>
        <v>#N/A</v>
      </c>
      <c r="D3157" s="21" t="e">
        <f>IF(A3157&lt;&gt;"",VLOOKUP(B3157,'Ket qua do'!$C$5:$AP$50000,$D$3,TRUE),"")</f>
        <v>#N/A</v>
      </c>
      <c r="E3157" s="21" t="e">
        <f>IF(A3157&lt;&gt;"",VLOOKUP(B3157,'Ket qua do'!$C$5:$AP$50000,$E$3,TRUE)*$C$12,"")</f>
        <v>#N/A</v>
      </c>
      <c r="F3157" s="21" t="e">
        <f>IF(A3157&lt;&gt;"",VLOOKUP(B3157,'Ket qua do'!$C$5:$AP$50000,$F$3,TRUE),"")</f>
        <v>#N/A</v>
      </c>
      <c r="G3157" s="21" t="e">
        <f>IF(A3157&lt;&gt;"",VLOOKUP(B3157,'Ket qua do'!$C$5:$AP$50000,$G$3,TRUE),"")</f>
        <v>#N/A</v>
      </c>
      <c r="H3157" s="21" t="e">
        <f>IF(A3157&lt;&gt;"",VLOOKUP(B3157,'Ket qua do'!$C$5:$AP$50000,$H$3,TRUE),"")</f>
        <v>#N/A</v>
      </c>
      <c r="I3157" s="21" t="e">
        <f>IF(A3157&lt;&gt;"",VLOOKUP(B3157,'Ket qua do'!$C$5:$AP$50000,$I$3,TRUE)*$E$9/1000,"")</f>
        <v>#N/A</v>
      </c>
      <c r="J3157" s="21" t="e">
        <f>IF(A3157&lt;&gt;"",VLOOKUP(B3157,'Ket qua do'!$C$5:$AP$50000,$J$3,TRUE)*$E$9/1000,"")</f>
        <v>#N/A</v>
      </c>
      <c r="K3157" s="21" t="e">
        <f>IF(A3157&lt;&gt;"",VLOOKUP(B3157,'Ket qua do'!$C$5:$AP$50000,$K$3,TRUE)*$E$9/1000,"")</f>
        <v>#N/A</v>
      </c>
      <c r="L3157" s="21" t="e">
        <f>IF(A3157&lt;&gt;"",VLOOKUP(B3157,'Ket qua do'!$C$5:$AP$50000,$L$3,TRUE),"")</f>
        <v>#N/A</v>
      </c>
    </row>
    <row r="3158" spans="1:12" x14ac:dyDescent="0.25">
      <c r="A3158" t="e">
        <f t="shared" si="54"/>
        <v>#N/A</v>
      </c>
      <c r="B3158" s="1" t="e">
        <f>IF(A3158&lt;&gt;"",VLOOKUP(A3158,'Ket qua do'!$B$5:$CE$50000,2,TRUE),"")</f>
        <v>#N/A</v>
      </c>
      <c r="C3158" s="19" t="e">
        <f>IF(A3158&lt;&gt;"",VLOOKUP(B3158,'Ket qua do'!$C$5:$AP$50000,$C$3,TRUE)*SQRT(3)*$C$11,"")</f>
        <v>#N/A</v>
      </c>
      <c r="D3158" s="21" t="e">
        <f>IF(A3158&lt;&gt;"",VLOOKUP(B3158,'Ket qua do'!$C$5:$AP$50000,$D$3,TRUE),"")</f>
        <v>#N/A</v>
      </c>
      <c r="E3158" s="21" t="e">
        <f>IF(A3158&lt;&gt;"",VLOOKUP(B3158,'Ket qua do'!$C$5:$AP$50000,$E$3,TRUE)*$C$12,"")</f>
        <v>#N/A</v>
      </c>
      <c r="F3158" s="21" t="e">
        <f>IF(A3158&lt;&gt;"",VLOOKUP(B3158,'Ket qua do'!$C$5:$AP$50000,$F$3,TRUE),"")</f>
        <v>#N/A</v>
      </c>
      <c r="G3158" s="21" t="e">
        <f>IF(A3158&lt;&gt;"",VLOOKUP(B3158,'Ket qua do'!$C$5:$AP$50000,$G$3,TRUE),"")</f>
        <v>#N/A</v>
      </c>
      <c r="H3158" s="21" t="e">
        <f>IF(A3158&lt;&gt;"",VLOOKUP(B3158,'Ket qua do'!$C$5:$AP$50000,$H$3,TRUE),"")</f>
        <v>#N/A</v>
      </c>
      <c r="I3158" s="21" t="e">
        <f>IF(A3158&lt;&gt;"",VLOOKUP(B3158,'Ket qua do'!$C$5:$AP$50000,$I$3,TRUE)*$E$9/1000,"")</f>
        <v>#N/A</v>
      </c>
      <c r="J3158" s="21" t="e">
        <f>IF(A3158&lt;&gt;"",VLOOKUP(B3158,'Ket qua do'!$C$5:$AP$50000,$J$3,TRUE)*$E$9/1000,"")</f>
        <v>#N/A</v>
      </c>
      <c r="K3158" s="21" t="e">
        <f>IF(A3158&lt;&gt;"",VLOOKUP(B3158,'Ket qua do'!$C$5:$AP$50000,$K$3,TRUE)*$E$9/1000,"")</f>
        <v>#N/A</v>
      </c>
      <c r="L3158" s="21" t="e">
        <f>IF(A3158&lt;&gt;"",VLOOKUP(B3158,'Ket qua do'!$C$5:$AP$50000,$L$3,TRUE),"")</f>
        <v>#N/A</v>
      </c>
    </row>
    <row r="3159" spans="1:12" x14ac:dyDescent="0.25">
      <c r="A3159" t="e">
        <f t="shared" si="54"/>
        <v>#N/A</v>
      </c>
      <c r="B3159" s="1" t="e">
        <f>IF(A3159&lt;&gt;"",VLOOKUP(A3159,'Ket qua do'!$B$5:$CE$50000,2,TRUE),"")</f>
        <v>#N/A</v>
      </c>
      <c r="C3159" s="19" t="e">
        <f>IF(A3159&lt;&gt;"",VLOOKUP(B3159,'Ket qua do'!$C$5:$AP$50000,$C$3,TRUE)*SQRT(3)*$C$11,"")</f>
        <v>#N/A</v>
      </c>
      <c r="D3159" s="21" t="e">
        <f>IF(A3159&lt;&gt;"",VLOOKUP(B3159,'Ket qua do'!$C$5:$AP$50000,$D$3,TRUE),"")</f>
        <v>#N/A</v>
      </c>
      <c r="E3159" s="21" t="e">
        <f>IF(A3159&lt;&gt;"",VLOOKUP(B3159,'Ket qua do'!$C$5:$AP$50000,$E$3,TRUE)*$C$12,"")</f>
        <v>#N/A</v>
      </c>
      <c r="F3159" s="21" t="e">
        <f>IF(A3159&lt;&gt;"",VLOOKUP(B3159,'Ket qua do'!$C$5:$AP$50000,$F$3,TRUE),"")</f>
        <v>#N/A</v>
      </c>
      <c r="G3159" s="21" t="e">
        <f>IF(A3159&lt;&gt;"",VLOOKUP(B3159,'Ket qua do'!$C$5:$AP$50000,$G$3,TRUE),"")</f>
        <v>#N/A</v>
      </c>
      <c r="H3159" s="21" t="e">
        <f>IF(A3159&lt;&gt;"",VLOOKUP(B3159,'Ket qua do'!$C$5:$AP$50000,$H$3,TRUE),"")</f>
        <v>#N/A</v>
      </c>
      <c r="I3159" s="21" t="e">
        <f>IF(A3159&lt;&gt;"",VLOOKUP(B3159,'Ket qua do'!$C$5:$AP$50000,$I$3,TRUE)*$E$9/1000,"")</f>
        <v>#N/A</v>
      </c>
      <c r="J3159" s="21" t="e">
        <f>IF(A3159&lt;&gt;"",VLOOKUP(B3159,'Ket qua do'!$C$5:$AP$50000,$J$3,TRUE)*$E$9/1000,"")</f>
        <v>#N/A</v>
      </c>
      <c r="K3159" s="21" t="e">
        <f>IF(A3159&lt;&gt;"",VLOOKUP(B3159,'Ket qua do'!$C$5:$AP$50000,$K$3,TRUE)*$E$9/1000,"")</f>
        <v>#N/A</v>
      </c>
      <c r="L3159" s="21" t="e">
        <f>IF(A3159&lt;&gt;"",VLOOKUP(B3159,'Ket qua do'!$C$5:$AP$50000,$L$3,TRUE),"")</f>
        <v>#N/A</v>
      </c>
    </row>
    <row r="3160" spans="1:12" x14ac:dyDescent="0.25">
      <c r="A3160" t="e">
        <f t="shared" si="54"/>
        <v>#N/A</v>
      </c>
      <c r="B3160" s="1" t="e">
        <f>IF(A3160&lt;&gt;"",VLOOKUP(A3160,'Ket qua do'!$B$5:$CE$50000,2,TRUE),"")</f>
        <v>#N/A</v>
      </c>
      <c r="C3160" s="19" t="e">
        <f>IF(A3160&lt;&gt;"",VLOOKUP(B3160,'Ket qua do'!$C$5:$AP$50000,$C$3,TRUE)*SQRT(3)*$C$11,"")</f>
        <v>#N/A</v>
      </c>
      <c r="D3160" s="21" t="e">
        <f>IF(A3160&lt;&gt;"",VLOOKUP(B3160,'Ket qua do'!$C$5:$AP$50000,$D$3,TRUE),"")</f>
        <v>#N/A</v>
      </c>
      <c r="E3160" s="21" t="e">
        <f>IF(A3160&lt;&gt;"",VLOOKUP(B3160,'Ket qua do'!$C$5:$AP$50000,$E$3,TRUE)*$C$12,"")</f>
        <v>#N/A</v>
      </c>
      <c r="F3160" s="21" t="e">
        <f>IF(A3160&lt;&gt;"",VLOOKUP(B3160,'Ket qua do'!$C$5:$AP$50000,$F$3,TRUE),"")</f>
        <v>#N/A</v>
      </c>
      <c r="G3160" s="21" t="e">
        <f>IF(A3160&lt;&gt;"",VLOOKUP(B3160,'Ket qua do'!$C$5:$AP$50000,$G$3,TRUE),"")</f>
        <v>#N/A</v>
      </c>
      <c r="H3160" s="21" t="e">
        <f>IF(A3160&lt;&gt;"",VLOOKUP(B3160,'Ket qua do'!$C$5:$AP$50000,$H$3,TRUE),"")</f>
        <v>#N/A</v>
      </c>
      <c r="I3160" s="21" t="e">
        <f>IF(A3160&lt;&gt;"",VLOOKUP(B3160,'Ket qua do'!$C$5:$AP$50000,$I$3,TRUE)*$E$9/1000,"")</f>
        <v>#N/A</v>
      </c>
      <c r="J3160" s="21" t="e">
        <f>IF(A3160&lt;&gt;"",VLOOKUP(B3160,'Ket qua do'!$C$5:$AP$50000,$J$3,TRUE)*$E$9/1000,"")</f>
        <v>#N/A</v>
      </c>
      <c r="K3160" s="21" t="e">
        <f>IF(A3160&lt;&gt;"",VLOOKUP(B3160,'Ket qua do'!$C$5:$AP$50000,$K$3,TRUE)*$E$9/1000,"")</f>
        <v>#N/A</v>
      </c>
      <c r="L3160" s="21" t="e">
        <f>IF(A3160&lt;&gt;"",VLOOKUP(B3160,'Ket qua do'!$C$5:$AP$50000,$L$3,TRUE),"")</f>
        <v>#N/A</v>
      </c>
    </row>
    <row r="3161" spans="1:12" x14ac:dyDescent="0.25">
      <c r="A3161" t="e">
        <f t="shared" si="54"/>
        <v>#N/A</v>
      </c>
      <c r="B3161" s="1" t="e">
        <f>IF(A3161&lt;&gt;"",VLOOKUP(A3161,'Ket qua do'!$B$5:$CE$50000,2,TRUE),"")</f>
        <v>#N/A</v>
      </c>
      <c r="C3161" s="19" t="e">
        <f>IF(A3161&lt;&gt;"",VLOOKUP(B3161,'Ket qua do'!$C$5:$AP$50000,$C$3,TRUE)*SQRT(3)*$C$11,"")</f>
        <v>#N/A</v>
      </c>
      <c r="D3161" s="21" t="e">
        <f>IF(A3161&lt;&gt;"",VLOOKUP(B3161,'Ket qua do'!$C$5:$AP$50000,$D$3,TRUE),"")</f>
        <v>#N/A</v>
      </c>
      <c r="E3161" s="21" t="e">
        <f>IF(A3161&lt;&gt;"",VLOOKUP(B3161,'Ket qua do'!$C$5:$AP$50000,$E$3,TRUE)*$C$12,"")</f>
        <v>#N/A</v>
      </c>
      <c r="F3161" s="21" t="e">
        <f>IF(A3161&lt;&gt;"",VLOOKUP(B3161,'Ket qua do'!$C$5:$AP$50000,$F$3,TRUE),"")</f>
        <v>#N/A</v>
      </c>
      <c r="G3161" s="21" t="e">
        <f>IF(A3161&lt;&gt;"",VLOOKUP(B3161,'Ket qua do'!$C$5:$AP$50000,$G$3,TRUE),"")</f>
        <v>#N/A</v>
      </c>
      <c r="H3161" s="21" t="e">
        <f>IF(A3161&lt;&gt;"",VLOOKUP(B3161,'Ket qua do'!$C$5:$AP$50000,$H$3,TRUE),"")</f>
        <v>#N/A</v>
      </c>
      <c r="I3161" s="21" t="e">
        <f>IF(A3161&lt;&gt;"",VLOOKUP(B3161,'Ket qua do'!$C$5:$AP$50000,$I$3,TRUE)*$E$9/1000,"")</f>
        <v>#N/A</v>
      </c>
      <c r="J3161" s="21" t="e">
        <f>IF(A3161&lt;&gt;"",VLOOKUP(B3161,'Ket qua do'!$C$5:$AP$50000,$J$3,TRUE)*$E$9/1000,"")</f>
        <v>#N/A</v>
      </c>
      <c r="K3161" s="21" t="e">
        <f>IF(A3161&lt;&gt;"",VLOOKUP(B3161,'Ket qua do'!$C$5:$AP$50000,$K$3,TRUE)*$E$9/1000,"")</f>
        <v>#N/A</v>
      </c>
      <c r="L3161" s="21" t="e">
        <f>IF(A3161&lt;&gt;"",VLOOKUP(B3161,'Ket qua do'!$C$5:$AP$50000,$L$3,TRUE),"")</f>
        <v>#N/A</v>
      </c>
    </row>
    <row r="3162" spans="1:12" x14ac:dyDescent="0.25">
      <c r="A3162" t="e">
        <f t="shared" ref="A3162:A3225" si="55">IF(A3161&lt;$E$8,A3161+1,"")</f>
        <v>#N/A</v>
      </c>
      <c r="B3162" s="1" t="e">
        <f>IF(A3162&lt;&gt;"",VLOOKUP(A3162,'Ket qua do'!$B$5:$CE$50000,2,TRUE),"")</f>
        <v>#N/A</v>
      </c>
      <c r="C3162" s="19" t="e">
        <f>IF(A3162&lt;&gt;"",VLOOKUP(B3162,'Ket qua do'!$C$5:$AP$50000,$C$3,TRUE)*SQRT(3)*$C$11,"")</f>
        <v>#N/A</v>
      </c>
      <c r="D3162" s="21" t="e">
        <f>IF(A3162&lt;&gt;"",VLOOKUP(B3162,'Ket qua do'!$C$5:$AP$50000,$D$3,TRUE),"")</f>
        <v>#N/A</v>
      </c>
      <c r="E3162" s="21" t="e">
        <f>IF(A3162&lt;&gt;"",VLOOKUP(B3162,'Ket qua do'!$C$5:$AP$50000,$E$3,TRUE)*$C$12,"")</f>
        <v>#N/A</v>
      </c>
      <c r="F3162" s="21" t="e">
        <f>IF(A3162&lt;&gt;"",VLOOKUP(B3162,'Ket qua do'!$C$5:$AP$50000,$F$3,TRUE),"")</f>
        <v>#N/A</v>
      </c>
      <c r="G3162" s="21" t="e">
        <f>IF(A3162&lt;&gt;"",VLOOKUP(B3162,'Ket qua do'!$C$5:$AP$50000,$G$3,TRUE),"")</f>
        <v>#N/A</v>
      </c>
      <c r="H3162" s="21" t="e">
        <f>IF(A3162&lt;&gt;"",VLOOKUP(B3162,'Ket qua do'!$C$5:$AP$50000,$H$3,TRUE),"")</f>
        <v>#N/A</v>
      </c>
      <c r="I3162" s="21" t="e">
        <f>IF(A3162&lt;&gt;"",VLOOKUP(B3162,'Ket qua do'!$C$5:$AP$50000,$I$3,TRUE)*$E$9/1000,"")</f>
        <v>#N/A</v>
      </c>
      <c r="J3162" s="21" t="e">
        <f>IF(A3162&lt;&gt;"",VLOOKUP(B3162,'Ket qua do'!$C$5:$AP$50000,$J$3,TRUE)*$E$9/1000,"")</f>
        <v>#N/A</v>
      </c>
      <c r="K3162" s="21" t="e">
        <f>IF(A3162&lt;&gt;"",VLOOKUP(B3162,'Ket qua do'!$C$5:$AP$50000,$K$3,TRUE)*$E$9/1000,"")</f>
        <v>#N/A</v>
      </c>
      <c r="L3162" s="21" t="e">
        <f>IF(A3162&lt;&gt;"",VLOOKUP(B3162,'Ket qua do'!$C$5:$AP$50000,$L$3,TRUE),"")</f>
        <v>#N/A</v>
      </c>
    </row>
    <row r="3163" spans="1:12" x14ac:dyDescent="0.25">
      <c r="A3163" t="e">
        <f t="shared" si="55"/>
        <v>#N/A</v>
      </c>
      <c r="B3163" s="1" t="e">
        <f>IF(A3163&lt;&gt;"",VLOOKUP(A3163,'Ket qua do'!$B$5:$CE$50000,2,TRUE),"")</f>
        <v>#N/A</v>
      </c>
      <c r="C3163" s="19" t="e">
        <f>IF(A3163&lt;&gt;"",VLOOKUP(B3163,'Ket qua do'!$C$5:$AP$50000,$C$3,TRUE)*SQRT(3)*$C$11,"")</f>
        <v>#N/A</v>
      </c>
      <c r="D3163" s="21" t="e">
        <f>IF(A3163&lt;&gt;"",VLOOKUP(B3163,'Ket qua do'!$C$5:$AP$50000,$D$3,TRUE),"")</f>
        <v>#N/A</v>
      </c>
      <c r="E3163" s="21" t="e">
        <f>IF(A3163&lt;&gt;"",VLOOKUP(B3163,'Ket qua do'!$C$5:$AP$50000,$E$3,TRUE)*$C$12,"")</f>
        <v>#N/A</v>
      </c>
      <c r="F3163" s="21" t="e">
        <f>IF(A3163&lt;&gt;"",VLOOKUP(B3163,'Ket qua do'!$C$5:$AP$50000,$F$3,TRUE),"")</f>
        <v>#N/A</v>
      </c>
      <c r="G3163" s="21" t="e">
        <f>IF(A3163&lt;&gt;"",VLOOKUP(B3163,'Ket qua do'!$C$5:$AP$50000,$G$3,TRUE),"")</f>
        <v>#N/A</v>
      </c>
      <c r="H3163" s="21" t="e">
        <f>IF(A3163&lt;&gt;"",VLOOKUP(B3163,'Ket qua do'!$C$5:$AP$50000,$H$3,TRUE),"")</f>
        <v>#N/A</v>
      </c>
      <c r="I3163" s="21" t="e">
        <f>IF(A3163&lt;&gt;"",VLOOKUP(B3163,'Ket qua do'!$C$5:$AP$50000,$I$3,TRUE)*$E$9/1000,"")</f>
        <v>#N/A</v>
      </c>
      <c r="J3163" s="21" t="e">
        <f>IF(A3163&lt;&gt;"",VLOOKUP(B3163,'Ket qua do'!$C$5:$AP$50000,$J$3,TRUE)*$E$9/1000,"")</f>
        <v>#N/A</v>
      </c>
      <c r="K3163" s="21" t="e">
        <f>IF(A3163&lt;&gt;"",VLOOKUP(B3163,'Ket qua do'!$C$5:$AP$50000,$K$3,TRUE)*$E$9/1000,"")</f>
        <v>#N/A</v>
      </c>
      <c r="L3163" s="21" t="e">
        <f>IF(A3163&lt;&gt;"",VLOOKUP(B3163,'Ket qua do'!$C$5:$AP$50000,$L$3,TRUE),"")</f>
        <v>#N/A</v>
      </c>
    </row>
    <row r="3164" spans="1:12" x14ac:dyDescent="0.25">
      <c r="A3164" t="e">
        <f t="shared" si="55"/>
        <v>#N/A</v>
      </c>
      <c r="B3164" s="1" t="e">
        <f>IF(A3164&lt;&gt;"",VLOOKUP(A3164,'Ket qua do'!$B$5:$CE$50000,2,TRUE),"")</f>
        <v>#N/A</v>
      </c>
      <c r="C3164" s="19" t="e">
        <f>IF(A3164&lt;&gt;"",VLOOKUP(B3164,'Ket qua do'!$C$5:$AP$50000,$C$3,TRUE)*SQRT(3)*$C$11,"")</f>
        <v>#N/A</v>
      </c>
      <c r="D3164" s="21" t="e">
        <f>IF(A3164&lt;&gt;"",VLOOKUP(B3164,'Ket qua do'!$C$5:$AP$50000,$D$3,TRUE),"")</f>
        <v>#N/A</v>
      </c>
      <c r="E3164" s="21" t="e">
        <f>IF(A3164&lt;&gt;"",VLOOKUP(B3164,'Ket qua do'!$C$5:$AP$50000,$E$3,TRUE)*$C$12,"")</f>
        <v>#N/A</v>
      </c>
      <c r="F3164" s="21" t="e">
        <f>IF(A3164&lt;&gt;"",VLOOKUP(B3164,'Ket qua do'!$C$5:$AP$50000,$F$3,TRUE),"")</f>
        <v>#N/A</v>
      </c>
      <c r="G3164" s="21" t="e">
        <f>IF(A3164&lt;&gt;"",VLOOKUP(B3164,'Ket qua do'!$C$5:$AP$50000,$G$3,TRUE),"")</f>
        <v>#N/A</v>
      </c>
      <c r="H3164" s="21" t="e">
        <f>IF(A3164&lt;&gt;"",VLOOKUP(B3164,'Ket qua do'!$C$5:$AP$50000,$H$3,TRUE),"")</f>
        <v>#N/A</v>
      </c>
      <c r="I3164" s="21" t="e">
        <f>IF(A3164&lt;&gt;"",VLOOKUP(B3164,'Ket qua do'!$C$5:$AP$50000,$I$3,TRUE)*$E$9/1000,"")</f>
        <v>#N/A</v>
      </c>
      <c r="J3164" s="21" t="e">
        <f>IF(A3164&lt;&gt;"",VLOOKUP(B3164,'Ket qua do'!$C$5:$AP$50000,$J$3,TRUE)*$E$9/1000,"")</f>
        <v>#N/A</v>
      </c>
      <c r="K3164" s="21" t="e">
        <f>IF(A3164&lt;&gt;"",VLOOKUP(B3164,'Ket qua do'!$C$5:$AP$50000,$K$3,TRUE)*$E$9/1000,"")</f>
        <v>#N/A</v>
      </c>
      <c r="L3164" s="21" t="e">
        <f>IF(A3164&lt;&gt;"",VLOOKUP(B3164,'Ket qua do'!$C$5:$AP$50000,$L$3,TRUE),"")</f>
        <v>#N/A</v>
      </c>
    </row>
    <row r="3165" spans="1:12" x14ac:dyDescent="0.25">
      <c r="A3165" t="e">
        <f t="shared" si="55"/>
        <v>#N/A</v>
      </c>
      <c r="B3165" s="1" t="e">
        <f>IF(A3165&lt;&gt;"",VLOOKUP(A3165,'Ket qua do'!$B$5:$CE$50000,2,TRUE),"")</f>
        <v>#N/A</v>
      </c>
      <c r="C3165" s="19" t="e">
        <f>IF(A3165&lt;&gt;"",VLOOKUP(B3165,'Ket qua do'!$C$5:$AP$50000,$C$3,TRUE)*SQRT(3)*$C$11,"")</f>
        <v>#N/A</v>
      </c>
      <c r="D3165" s="21" t="e">
        <f>IF(A3165&lt;&gt;"",VLOOKUP(B3165,'Ket qua do'!$C$5:$AP$50000,$D$3,TRUE),"")</f>
        <v>#N/A</v>
      </c>
      <c r="E3165" s="21" t="e">
        <f>IF(A3165&lt;&gt;"",VLOOKUP(B3165,'Ket qua do'!$C$5:$AP$50000,$E$3,TRUE)*$C$12,"")</f>
        <v>#N/A</v>
      </c>
      <c r="F3165" s="21" t="e">
        <f>IF(A3165&lt;&gt;"",VLOOKUP(B3165,'Ket qua do'!$C$5:$AP$50000,$F$3,TRUE),"")</f>
        <v>#N/A</v>
      </c>
      <c r="G3165" s="21" t="e">
        <f>IF(A3165&lt;&gt;"",VLOOKUP(B3165,'Ket qua do'!$C$5:$AP$50000,$G$3,TRUE),"")</f>
        <v>#N/A</v>
      </c>
      <c r="H3165" s="21" t="e">
        <f>IF(A3165&lt;&gt;"",VLOOKUP(B3165,'Ket qua do'!$C$5:$AP$50000,$H$3,TRUE),"")</f>
        <v>#N/A</v>
      </c>
      <c r="I3165" s="21" t="e">
        <f>IF(A3165&lt;&gt;"",VLOOKUP(B3165,'Ket qua do'!$C$5:$AP$50000,$I$3,TRUE)*$E$9/1000,"")</f>
        <v>#N/A</v>
      </c>
      <c r="J3165" s="21" t="e">
        <f>IF(A3165&lt;&gt;"",VLOOKUP(B3165,'Ket qua do'!$C$5:$AP$50000,$J$3,TRUE)*$E$9/1000,"")</f>
        <v>#N/A</v>
      </c>
      <c r="K3165" s="21" t="e">
        <f>IF(A3165&lt;&gt;"",VLOOKUP(B3165,'Ket qua do'!$C$5:$AP$50000,$K$3,TRUE)*$E$9/1000,"")</f>
        <v>#N/A</v>
      </c>
      <c r="L3165" s="21" t="e">
        <f>IF(A3165&lt;&gt;"",VLOOKUP(B3165,'Ket qua do'!$C$5:$AP$50000,$L$3,TRUE),"")</f>
        <v>#N/A</v>
      </c>
    </row>
    <row r="3166" spans="1:12" x14ac:dyDescent="0.25">
      <c r="A3166" t="e">
        <f t="shared" si="55"/>
        <v>#N/A</v>
      </c>
      <c r="B3166" s="1" t="e">
        <f>IF(A3166&lt;&gt;"",VLOOKUP(A3166,'Ket qua do'!$B$5:$CE$50000,2,TRUE),"")</f>
        <v>#N/A</v>
      </c>
      <c r="C3166" s="19" t="e">
        <f>IF(A3166&lt;&gt;"",VLOOKUP(B3166,'Ket qua do'!$C$5:$AP$50000,$C$3,TRUE)*SQRT(3)*$C$11,"")</f>
        <v>#N/A</v>
      </c>
      <c r="D3166" s="21" t="e">
        <f>IF(A3166&lt;&gt;"",VLOOKUP(B3166,'Ket qua do'!$C$5:$AP$50000,$D$3,TRUE),"")</f>
        <v>#N/A</v>
      </c>
      <c r="E3166" s="21" t="e">
        <f>IF(A3166&lt;&gt;"",VLOOKUP(B3166,'Ket qua do'!$C$5:$AP$50000,$E$3,TRUE)*$C$12,"")</f>
        <v>#N/A</v>
      </c>
      <c r="F3166" s="21" t="e">
        <f>IF(A3166&lt;&gt;"",VLOOKUP(B3166,'Ket qua do'!$C$5:$AP$50000,$F$3,TRUE),"")</f>
        <v>#N/A</v>
      </c>
      <c r="G3166" s="21" t="e">
        <f>IF(A3166&lt;&gt;"",VLOOKUP(B3166,'Ket qua do'!$C$5:$AP$50000,$G$3,TRUE),"")</f>
        <v>#N/A</v>
      </c>
      <c r="H3166" s="21" t="e">
        <f>IF(A3166&lt;&gt;"",VLOOKUP(B3166,'Ket qua do'!$C$5:$AP$50000,$H$3,TRUE),"")</f>
        <v>#N/A</v>
      </c>
      <c r="I3166" s="21" t="e">
        <f>IF(A3166&lt;&gt;"",VLOOKUP(B3166,'Ket qua do'!$C$5:$AP$50000,$I$3,TRUE)*$E$9/1000,"")</f>
        <v>#N/A</v>
      </c>
      <c r="J3166" s="21" t="e">
        <f>IF(A3166&lt;&gt;"",VLOOKUP(B3166,'Ket qua do'!$C$5:$AP$50000,$J$3,TRUE)*$E$9/1000,"")</f>
        <v>#N/A</v>
      </c>
      <c r="K3166" s="21" t="e">
        <f>IF(A3166&lt;&gt;"",VLOOKUP(B3166,'Ket qua do'!$C$5:$AP$50000,$K$3,TRUE)*$E$9/1000,"")</f>
        <v>#N/A</v>
      </c>
      <c r="L3166" s="21" t="e">
        <f>IF(A3166&lt;&gt;"",VLOOKUP(B3166,'Ket qua do'!$C$5:$AP$50000,$L$3,TRUE),"")</f>
        <v>#N/A</v>
      </c>
    </row>
    <row r="3167" spans="1:12" x14ac:dyDescent="0.25">
      <c r="A3167" t="e">
        <f t="shared" si="55"/>
        <v>#N/A</v>
      </c>
      <c r="B3167" s="1" t="e">
        <f>IF(A3167&lt;&gt;"",VLOOKUP(A3167,'Ket qua do'!$B$5:$CE$50000,2,TRUE),"")</f>
        <v>#N/A</v>
      </c>
      <c r="C3167" s="19" t="e">
        <f>IF(A3167&lt;&gt;"",VLOOKUP(B3167,'Ket qua do'!$C$5:$AP$50000,$C$3,TRUE)*SQRT(3)*$C$11,"")</f>
        <v>#N/A</v>
      </c>
      <c r="D3167" s="21" t="e">
        <f>IF(A3167&lt;&gt;"",VLOOKUP(B3167,'Ket qua do'!$C$5:$AP$50000,$D$3,TRUE),"")</f>
        <v>#N/A</v>
      </c>
      <c r="E3167" s="21" t="e">
        <f>IF(A3167&lt;&gt;"",VLOOKUP(B3167,'Ket qua do'!$C$5:$AP$50000,$E$3,TRUE)*$C$12,"")</f>
        <v>#N/A</v>
      </c>
      <c r="F3167" s="21" t="e">
        <f>IF(A3167&lt;&gt;"",VLOOKUP(B3167,'Ket qua do'!$C$5:$AP$50000,$F$3,TRUE),"")</f>
        <v>#N/A</v>
      </c>
      <c r="G3167" s="21" t="e">
        <f>IF(A3167&lt;&gt;"",VLOOKUP(B3167,'Ket qua do'!$C$5:$AP$50000,$G$3,TRUE),"")</f>
        <v>#N/A</v>
      </c>
      <c r="H3167" s="21" t="e">
        <f>IF(A3167&lt;&gt;"",VLOOKUP(B3167,'Ket qua do'!$C$5:$AP$50000,$H$3,TRUE),"")</f>
        <v>#N/A</v>
      </c>
      <c r="I3167" s="21" t="e">
        <f>IF(A3167&lt;&gt;"",VLOOKUP(B3167,'Ket qua do'!$C$5:$AP$50000,$I$3,TRUE)*$E$9/1000,"")</f>
        <v>#N/A</v>
      </c>
      <c r="J3167" s="21" t="e">
        <f>IF(A3167&lt;&gt;"",VLOOKUP(B3167,'Ket qua do'!$C$5:$AP$50000,$J$3,TRUE)*$E$9/1000,"")</f>
        <v>#N/A</v>
      </c>
      <c r="K3167" s="21" t="e">
        <f>IF(A3167&lt;&gt;"",VLOOKUP(B3167,'Ket qua do'!$C$5:$AP$50000,$K$3,TRUE)*$E$9/1000,"")</f>
        <v>#N/A</v>
      </c>
      <c r="L3167" s="21" t="e">
        <f>IF(A3167&lt;&gt;"",VLOOKUP(B3167,'Ket qua do'!$C$5:$AP$50000,$L$3,TRUE),"")</f>
        <v>#N/A</v>
      </c>
    </row>
    <row r="3168" spans="1:12" x14ac:dyDescent="0.25">
      <c r="A3168" t="e">
        <f t="shared" si="55"/>
        <v>#N/A</v>
      </c>
      <c r="B3168" s="1" t="e">
        <f>IF(A3168&lt;&gt;"",VLOOKUP(A3168,'Ket qua do'!$B$5:$CE$50000,2,TRUE),"")</f>
        <v>#N/A</v>
      </c>
      <c r="C3168" s="19" t="e">
        <f>IF(A3168&lt;&gt;"",VLOOKUP(B3168,'Ket qua do'!$C$5:$AP$50000,$C$3,TRUE)*SQRT(3)*$C$11,"")</f>
        <v>#N/A</v>
      </c>
      <c r="D3168" s="21" t="e">
        <f>IF(A3168&lt;&gt;"",VLOOKUP(B3168,'Ket qua do'!$C$5:$AP$50000,$D$3,TRUE),"")</f>
        <v>#N/A</v>
      </c>
      <c r="E3168" s="21" t="e">
        <f>IF(A3168&lt;&gt;"",VLOOKUP(B3168,'Ket qua do'!$C$5:$AP$50000,$E$3,TRUE)*$C$12,"")</f>
        <v>#N/A</v>
      </c>
      <c r="F3168" s="21" t="e">
        <f>IF(A3168&lt;&gt;"",VLOOKUP(B3168,'Ket qua do'!$C$5:$AP$50000,$F$3,TRUE),"")</f>
        <v>#N/A</v>
      </c>
      <c r="G3168" s="21" t="e">
        <f>IF(A3168&lt;&gt;"",VLOOKUP(B3168,'Ket qua do'!$C$5:$AP$50000,$G$3,TRUE),"")</f>
        <v>#N/A</v>
      </c>
      <c r="H3168" s="21" t="e">
        <f>IF(A3168&lt;&gt;"",VLOOKUP(B3168,'Ket qua do'!$C$5:$AP$50000,$H$3,TRUE),"")</f>
        <v>#N/A</v>
      </c>
      <c r="I3168" s="21" t="e">
        <f>IF(A3168&lt;&gt;"",VLOOKUP(B3168,'Ket qua do'!$C$5:$AP$50000,$I$3,TRUE)*$E$9/1000,"")</f>
        <v>#N/A</v>
      </c>
      <c r="J3168" s="21" t="e">
        <f>IF(A3168&lt;&gt;"",VLOOKUP(B3168,'Ket qua do'!$C$5:$AP$50000,$J$3,TRUE)*$E$9/1000,"")</f>
        <v>#N/A</v>
      </c>
      <c r="K3168" s="21" t="e">
        <f>IF(A3168&lt;&gt;"",VLOOKUP(B3168,'Ket qua do'!$C$5:$AP$50000,$K$3,TRUE)*$E$9/1000,"")</f>
        <v>#N/A</v>
      </c>
      <c r="L3168" s="21" t="e">
        <f>IF(A3168&lt;&gt;"",VLOOKUP(B3168,'Ket qua do'!$C$5:$AP$50000,$L$3,TRUE),"")</f>
        <v>#N/A</v>
      </c>
    </row>
    <row r="3169" spans="1:12" x14ac:dyDescent="0.25">
      <c r="A3169" t="e">
        <f t="shared" si="55"/>
        <v>#N/A</v>
      </c>
      <c r="B3169" s="1" t="e">
        <f>IF(A3169&lt;&gt;"",VLOOKUP(A3169,'Ket qua do'!$B$5:$CE$50000,2,TRUE),"")</f>
        <v>#N/A</v>
      </c>
      <c r="C3169" s="19" t="e">
        <f>IF(A3169&lt;&gt;"",VLOOKUP(B3169,'Ket qua do'!$C$5:$AP$50000,$C$3,TRUE)*SQRT(3)*$C$11,"")</f>
        <v>#N/A</v>
      </c>
      <c r="D3169" s="21" t="e">
        <f>IF(A3169&lt;&gt;"",VLOOKUP(B3169,'Ket qua do'!$C$5:$AP$50000,$D$3,TRUE),"")</f>
        <v>#N/A</v>
      </c>
      <c r="E3169" s="21" t="e">
        <f>IF(A3169&lt;&gt;"",VLOOKUP(B3169,'Ket qua do'!$C$5:$AP$50000,$E$3,TRUE)*$C$12,"")</f>
        <v>#N/A</v>
      </c>
      <c r="F3169" s="21" t="e">
        <f>IF(A3169&lt;&gt;"",VLOOKUP(B3169,'Ket qua do'!$C$5:$AP$50000,$F$3,TRUE),"")</f>
        <v>#N/A</v>
      </c>
      <c r="G3169" s="21" t="e">
        <f>IF(A3169&lt;&gt;"",VLOOKUP(B3169,'Ket qua do'!$C$5:$AP$50000,$G$3,TRUE),"")</f>
        <v>#N/A</v>
      </c>
      <c r="H3169" s="21" t="e">
        <f>IF(A3169&lt;&gt;"",VLOOKUP(B3169,'Ket qua do'!$C$5:$AP$50000,$H$3,TRUE),"")</f>
        <v>#N/A</v>
      </c>
      <c r="I3169" s="21" t="e">
        <f>IF(A3169&lt;&gt;"",VLOOKUP(B3169,'Ket qua do'!$C$5:$AP$50000,$I$3,TRUE)*$E$9/1000,"")</f>
        <v>#N/A</v>
      </c>
      <c r="J3169" s="21" t="e">
        <f>IF(A3169&lt;&gt;"",VLOOKUP(B3169,'Ket qua do'!$C$5:$AP$50000,$J$3,TRUE)*$E$9/1000,"")</f>
        <v>#N/A</v>
      </c>
      <c r="K3169" s="21" t="e">
        <f>IF(A3169&lt;&gt;"",VLOOKUP(B3169,'Ket qua do'!$C$5:$AP$50000,$K$3,TRUE)*$E$9/1000,"")</f>
        <v>#N/A</v>
      </c>
      <c r="L3169" s="21" t="e">
        <f>IF(A3169&lt;&gt;"",VLOOKUP(B3169,'Ket qua do'!$C$5:$AP$50000,$L$3,TRUE),"")</f>
        <v>#N/A</v>
      </c>
    </row>
    <row r="3170" spans="1:12" x14ac:dyDescent="0.25">
      <c r="A3170" t="e">
        <f t="shared" si="55"/>
        <v>#N/A</v>
      </c>
      <c r="B3170" s="1" t="e">
        <f>IF(A3170&lt;&gt;"",VLOOKUP(A3170,'Ket qua do'!$B$5:$CE$50000,2,TRUE),"")</f>
        <v>#N/A</v>
      </c>
      <c r="C3170" s="19" t="e">
        <f>IF(A3170&lt;&gt;"",VLOOKUP(B3170,'Ket qua do'!$C$5:$AP$50000,$C$3,TRUE)*SQRT(3)*$C$11,"")</f>
        <v>#N/A</v>
      </c>
      <c r="D3170" s="21" t="e">
        <f>IF(A3170&lt;&gt;"",VLOOKUP(B3170,'Ket qua do'!$C$5:$AP$50000,$D$3,TRUE),"")</f>
        <v>#N/A</v>
      </c>
      <c r="E3170" s="21" t="e">
        <f>IF(A3170&lt;&gt;"",VLOOKUP(B3170,'Ket qua do'!$C$5:$AP$50000,$E$3,TRUE)*$C$12,"")</f>
        <v>#N/A</v>
      </c>
      <c r="F3170" s="21" t="e">
        <f>IF(A3170&lt;&gt;"",VLOOKUP(B3170,'Ket qua do'!$C$5:$AP$50000,$F$3,TRUE),"")</f>
        <v>#N/A</v>
      </c>
      <c r="G3170" s="21" t="e">
        <f>IF(A3170&lt;&gt;"",VLOOKUP(B3170,'Ket qua do'!$C$5:$AP$50000,$G$3,TRUE),"")</f>
        <v>#N/A</v>
      </c>
      <c r="H3170" s="21" t="e">
        <f>IF(A3170&lt;&gt;"",VLOOKUP(B3170,'Ket qua do'!$C$5:$AP$50000,$H$3,TRUE),"")</f>
        <v>#N/A</v>
      </c>
      <c r="I3170" s="21" t="e">
        <f>IF(A3170&lt;&gt;"",VLOOKUP(B3170,'Ket qua do'!$C$5:$AP$50000,$I$3,TRUE)*$E$9/1000,"")</f>
        <v>#N/A</v>
      </c>
      <c r="J3170" s="21" t="e">
        <f>IF(A3170&lt;&gt;"",VLOOKUP(B3170,'Ket qua do'!$C$5:$AP$50000,$J$3,TRUE)*$E$9/1000,"")</f>
        <v>#N/A</v>
      </c>
      <c r="K3170" s="21" t="e">
        <f>IF(A3170&lt;&gt;"",VLOOKUP(B3170,'Ket qua do'!$C$5:$AP$50000,$K$3,TRUE)*$E$9/1000,"")</f>
        <v>#N/A</v>
      </c>
      <c r="L3170" s="21" t="e">
        <f>IF(A3170&lt;&gt;"",VLOOKUP(B3170,'Ket qua do'!$C$5:$AP$50000,$L$3,TRUE),"")</f>
        <v>#N/A</v>
      </c>
    </row>
    <row r="3171" spans="1:12" x14ac:dyDescent="0.25">
      <c r="A3171" t="e">
        <f t="shared" si="55"/>
        <v>#N/A</v>
      </c>
      <c r="B3171" s="1" t="e">
        <f>IF(A3171&lt;&gt;"",VLOOKUP(A3171,'Ket qua do'!$B$5:$CE$50000,2,TRUE),"")</f>
        <v>#N/A</v>
      </c>
      <c r="C3171" s="19" t="e">
        <f>IF(A3171&lt;&gt;"",VLOOKUP(B3171,'Ket qua do'!$C$5:$AP$50000,$C$3,TRUE)*SQRT(3)*$C$11,"")</f>
        <v>#N/A</v>
      </c>
      <c r="D3171" s="21" t="e">
        <f>IF(A3171&lt;&gt;"",VLOOKUP(B3171,'Ket qua do'!$C$5:$AP$50000,$D$3,TRUE),"")</f>
        <v>#N/A</v>
      </c>
      <c r="E3171" s="21" t="e">
        <f>IF(A3171&lt;&gt;"",VLOOKUP(B3171,'Ket qua do'!$C$5:$AP$50000,$E$3,TRUE)*$C$12,"")</f>
        <v>#N/A</v>
      </c>
      <c r="F3171" s="21" t="e">
        <f>IF(A3171&lt;&gt;"",VLOOKUP(B3171,'Ket qua do'!$C$5:$AP$50000,$F$3,TRUE),"")</f>
        <v>#N/A</v>
      </c>
      <c r="G3171" s="21" t="e">
        <f>IF(A3171&lt;&gt;"",VLOOKUP(B3171,'Ket qua do'!$C$5:$AP$50000,$G$3,TRUE),"")</f>
        <v>#N/A</v>
      </c>
      <c r="H3171" s="21" t="e">
        <f>IF(A3171&lt;&gt;"",VLOOKUP(B3171,'Ket qua do'!$C$5:$AP$50000,$H$3,TRUE),"")</f>
        <v>#N/A</v>
      </c>
      <c r="I3171" s="21" t="e">
        <f>IF(A3171&lt;&gt;"",VLOOKUP(B3171,'Ket qua do'!$C$5:$AP$50000,$I$3,TRUE)*$E$9/1000,"")</f>
        <v>#N/A</v>
      </c>
      <c r="J3171" s="21" t="e">
        <f>IF(A3171&lt;&gt;"",VLOOKUP(B3171,'Ket qua do'!$C$5:$AP$50000,$J$3,TRUE)*$E$9/1000,"")</f>
        <v>#N/A</v>
      </c>
      <c r="K3171" s="21" t="e">
        <f>IF(A3171&lt;&gt;"",VLOOKUP(B3171,'Ket qua do'!$C$5:$AP$50000,$K$3,TRUE)*$E$9/1000,"")</f>
        <v>#N/A</v>
      </c>
      <c r="L3171" s="21" t="e">
        <f>IF(A3171&lt;&gt;"",VLOOKUP(B3171,'Ket qua do'!$C$5:$AP$50000,$L$3,TRUE),"")</f>
        <v>#N/A</v>
      </c>
    </row>
    <row r="3172" spans="1:12" x14ac:dyDescent="0.25">
      <c r="A3172" t="e">
        <f t="shared" si="55"/>
        <v>#N/A</v>
      </c>
      <c r="B3172" s="1" t="e">
        <f>IF(A3172&lt;&gt;"",VLOOKUP(A3172,'Ket qua do'!$B$5:$CE$50000,2,TRUE),"")</f>
        <v>#N/A</v>
      </c>
      <c r="C3172" s="19" t="e">
        <f>IF(A3172&lt;&gt;"",VLOOKUP(B3172,'Ket qua do'!$C$5:$AP$50000,$C$3,TRUE)*SQRT(3)*$C$11,"")</f>
        <v>#N/A</v>
      </c>
      <c r="D3172" s="21" t="e">
        <f>IF(A3172&lt;&gt;"",VLOOKUP(B3172,'Ket qua do'!$C$5:$AP$50000,$D$3,TRUE),"")</f>
        <v>#N/A</v>
      </c>
      <c r="E3172" s="21" t="e">
        <f>IF(A3172&lt;&gt;"",VLOOKUP(B3172,'Ket qua do'!$C$5:$AP$50000,$E$3,TRUE)*$C$12,"")</f>
        <v>#N/A</v>
      </c>
      <c r="F3172" s="21" t="e">
        <f>IF(A3172&lt;&gt;"",VLOOKUP(B3172,'Ket qua do'!$C$5:$AP$50000,$F$3,TRUE),"")</f>
        <v>#N/A</v>
      </c>
      <c r="G3172" s="21" t="e">
        <f>IF(A3172&lt;&gt;"",VLOOKUP(B3172,'Ket qua do'!$C$5:$AP$50000,$G$3,TRUE),"")</f>
        <v>#N/A</v>
      </c>
      <c r="H3172" s="21" t="e">
        <f>IF(A3172&lt;&gt;"",VLOOKUP(B3172,'Ket qua do'!$C$5:$AP$50000,$H$3,TRUE),"")</f>
        <v>#N/A</v>
      </c>
      <c r="I3172" s="21" t="e">
        <f>IF(A3172&lt;&gt;"",VLOOKUP(B3172,'Ket qua do'!$C$5:$AP$50000,$I$3,TRUE)*$E$9/1000,"")</f>
        <v>#N/A</v>
      </c>
      <c r="J3172" s="21" t="e">
        <f>IF(A3172&lt;&gt;"",VLOOKUP(B3172,'Ket qua do'!$C$5:$AP$50000,$J$3,TRUE)*$E$9/1000,"")</f>
        <v>#N/A</v>
      </c>
      <c r="K3172" s="21" t="e">
        <f>IF(A3172&lt;&gt;"",VLOOKUP(B3172,'Ket qua do'!$C$5:$AP$50000,$K$3,TRUE)*$E$9/1000,"")</f>
        <v>#N/A</v>
      </c>
      <c r="L3172" s="21" t="e">
        <f>IF(A3172&lt;&gt;"",VLOOKUP(B3172,'Ket qua do'!$C$5:$AP$50000,$L$3,TRUE),"")</f>
        <v>#N/A</v>
      </c>
    </row>
    <row r="3173" spans="1:12" x14ac:dyDescent="0.25">
      <c r="A3173" t="e">
        <f t="shared" si="55"/>
        <v>#N/A</v>
      </c>
      <c r="B3173" s="1" t="e">
        <f>IF(A3173&lt;&gt;"",VLOOKUP(A3173,'Ket qua do'!$B$5:$CE$50000,2,TRUE),"")</f>
        <v>#N/A</v>
      </c>
      <c r="C3173" s="19" t="e">
        <f>IF(A3173&lt;&gt;"",VLOOKUP(B3173,'Ket qua do'!$C$5:$AP$50000,$C$3,TRUE)*SQRT(3)*$C$11,"")</f>
        <v>#N/A</v>
      </c>
      <c r="D3173" s="21" t="e">
        <f>IF(A3173&lt;&gt;"",VLOOKUP(B3173,'Ket qua do'!$C$5:$AP$50000,$D$3,TRUE),"")</f>
        <v>#N/A</v>
      </c>
      <c r="E3173" s="21" t="e">
        <f>IF(A3173&lt;&gt;"",VLOOKUP(B3173,'Ket qua do'!$C$5:$AP$50000,$E$3,TRUE)*$C$12,"")</f>
        <v>#N/A</v>
      </c>
      <c r="F3173" s="21" t="e">
        <f>IF(A3173&lt;&gt;"",VLOOKUP(B3173,'Ket qua do'!$C$5:$AP$50000,$F$3,TRUE),"")</f>
        <v>#N/A</v>
      </c>
      <c r="G3173" s="21" t="e">
        <f>IF(A3173&lt;&gt;"",VLOOKUP(B3173,'Ket qua do'!$C$5:$AP$50000,$G$3,TRUE),"")</f>
        <v>#N/A</v>
      </c>
      <c r="H3173" s="21" t="e">
        <f>IF(A3173&lt;&gt;"",VLOOKUP(B3173,'Ket qua do'!$C$5:$AP$50000,$H$3,TRUE),"")</f>
        <v>#N/A</v>
      </c>
      <c r="I3173" s="21" t="e">
        <f>IF(A3173&lt;&gt;"",VLOOKUP(B3173,'Ket qua do'!$C$5:$AP$50000,$I$3,TRUE)*$E$9/1000,"")</f>
        <v>#N/A</v>
      </c>
      <c r="J3173" s="21" t="e">
        <f>IF(A3173&lt;&gt;"",VLOOKUP(B3173,'Ket qua do'!$C$5:$AP$50000,$J$3,TRUE)*$E$9/1000,"")</f>
        <v>#N/A</v>
      </c>
      <c r="K3173" s="21" t="e">
        <f>IF(A3173&lt;&gt;"",VLOOKUP(B3173,'Ket qua do'!$C$5:$AP$50000,$K$3,TRUE)*$E$9/1000,"")</f>
        <v>#N/A</v>
      </c>
      <c r="L3173" s="21" t="e">
        <f>IF(A3173&lt;&gt;"",VLOOKUP(B3173,'Ket qua do'!$C$5:$AP$50000,$L$3,TRUE),"")</f>
        <v>#N/A</v>
      </c>
    </row>
    <row r="3174" spans="1:12" x14ac:dyDescent="0.25">
      <c r="A3174" t="e">
        <f t="shared" si="55"/>
        <v>#N/A</v>
      </c>
      <c r="B3174" s="1" t="e">
        <f>IF(A3174&lt;&gt;"",VLOOKUP(A3174,'Ket qua do'!$B$5:$CE$50000,2,TRUE),"")</f>
        <v>#N/A</v>
      </c>
      <c r="C3174" s="19" t="e">
        <f>IF(A3174&lt;&gt;"",VLOOKUP(B3174,'Ket qua do'!$C$5:$AP$50000,$C$3,TRUE)*SQRT(3)*$C$11,"")</f>
        <v>#N/A</v>
      </c>
      <c r="D3174" s="21" t="e">
        <f>IF(A3174&lt;&gt;"",VLOOKUP(B3174,'Ket qua do'!$C$5:$AP$50000,$D$3,TRUE),"")</f>
        <v>#N/A</v>
      </c>
      <c r="E3174" s="21" t="e">
        <f>IF(A3174&lt;&gt;"",VLOOKUP(B3174,'Ket qua do'!$C$5:$AP$50000,$E$3,TRUE)*$C$12,"")</f>
        <v>#N/A</v>
      </c>
      <c r="F3174" s="21" t="e">
        <f>IF(A3174&lt;&gt;"",VLOOKUP(B3174,'Ket qua do'!$C$5:$AP$50000,$F$3,TRUE),"")</f>
        <v>#N/A</v>
      </c>
      <c r="G3174" s="21" t="e">
        <f>IF(A3174&lt;&gt;"",VLOOKUP(B3174,'Ket qua do'!$C$5:$AP$50000,$G$3,TRUE),"")</f>
        <v>#N/A</v>
      </c>
      <c r="H3174" s="21" t="e">
        <f>IF(A3174&lt;&gt;"",VLOOKUP(B3174,'Ket qua do'!$C$5:$AP$50000,$H$3,TRUE),"")</f>
        <v>#N/A</v>
      </c>
      <c r="I3174" s="21" t="e">
        <f>IF(A3174&lt;&gt;"",VLOOKUP(B3174,'Ket qua do'!$C$5:$AP$50000,$I$3,TRUE)*$E$9/1000,"")</f>
        <v>#N/A</v>
      </c>
      <c r="J3174" s="21" t="e">
        <f>IF(A3174&lt;&gt;"",VLOOKUP(B3174,'Ket qua do'!$C$5:$AP$50000,$J$3,TRUE)*$E$9/1000,"")</f>
        <v>#N/A</v>
      </c>
      <c r="K3174" s="21" t="e">
        <f>IF(A3174&lt;&gt;"",VLOOKUP(B3174,'Ket qua do'!$C$5:$AP$50000,$K$3,TRUE)*$E$9/1000,"")</f>
        <v>#N/A</v>
      </c>
      <c r="L3174" s="21" t="e">
        <f>IF(A3174&lt;&gt;"",VLOOKUP(B3174,'Ket qua do'!$C$5:$AP$50000,$L$3,TRUE),"")</f>
        <v>#N/A</v>
      </c>
    </row>
    <row r="3175" spans="1:12" x14ac:dyDescent="0.25">
      <c r="A3175" t="e">
        <f t="shared" si="55"/>
        <v>#N/A</v>
      </c>
      <c r="B3175" s="1" t="e">
        <f>IF(A3175&lt;&gt;"",VLOOKUP(A3175,'Ket qua do'!$B$5:$CE$50000,2,TRUE),"")</f>
        <v>#N/A</v>
      </c>
      <c r="C3175" s="19" t="e">
        <f>IF(A3175&lt;&gt;"",VLOOKUP(B3175,'Ket qua do'!$C$5:$AP$50000,$C$3,TRUE)*SQRT(3)*$C$11,"")</f>
        <v>#N/A</v>
      </c>
      <c r="D3175" s="21" t="e">
        <f>IF(A3175&lt;&gt;"",VLOOKUP(B3175,'Ket qua do'!$C$5:$AP$50000,$D$3,TRUE),"")</f>
        <v>#N/A</v>
      </c>
      <c r="E3175" s="21" t="e">
        <f>IF(A3175&lt;&gt;"",VLOOKUP(B3175,'Ket qua do'!$C$5:$AP$50000,$E$3,TRUE)*$C$12,"")</f>
        <v>#N/A</v>
      </c>
      <c r="F3175" s="21" t="e">
        <f>IF(A3175&lt;&gt;"",VLOOKUP(B3175,'Ket qua do'!$C$5:$AP$50000,$F$3,TRUE),"")</f>
        <v>#N/A</v>
      </c>
      <c r="G3175" s="21" t="e">
        <f>IF(A3175&lt;&gt;"",VLOOKUP(B3175,'Ket qua do'!$C$5:$AP$50000,$G$3,TRUE),"")</f>
        <v>#N/A</v>
      </c>
      <c r="H3175" s="21" t="e">
        <f>IF(A3175&lt;&gt;"",VLOOKUP(B3175,'Ket qua do'!$C$5:$AP$50000,$H$3,TRUE),"")</f>
        <v>#N/A</v>
      </c>
      <c r="I3175" s="21" t="e">
        <f>IF(A3175&lt;&gt;"",VLOOKUP(B3175,'Ket qua do'!$C$5:$AP$50000,$I$3,TRUE)*$E$9/1000,"")</f>
        <v>#N/A</v>
      </c>
      <c r="J3175" s="21" t="e">
        <f>IF(A3175&lt;&gt;"",VLOOKUP(B3175,'Ket qua do'!$C$5:$AP$50000,$J$3,TRUE)*$E$9/1000,"")</f>
        <v>#N/A</v>
      </c>
      <c r="K3175" s="21" t="e">
        <f>IF(A3175&lt;&gt;"",VLOOKUP(B3175,'Ket qua do'!$C$5:$AP$50000,$K$3,TRUE)*$E$9/1000,"")</f>
        <v>#N/A</v>
      </c>
      <c r="L3175" s="21" t="e">
        <f>IF(A3175&lt;&gt;"",VLOOKUP(B3175,'Ket qua do'!$C$5:$AP$50000,$L$3,TRUE),"")</f>
        <v>#N/A</v>
      </c>
    </row>
    <row r="3176" spans="1:12" x14ac:dyDescent="0.25">
      <c r="A3176" t="e">
        <f t="shared" si="55"/>
        <v>#N/A</v>
      </c>
      <c r="B3176" s="1" t="e">
        <f>IF(A3176&lt;&gt;"",VLOOKUP(A3176,'Ket qua do'!$B$5:$CE$50000,2,TRUE),"")</f>
        <v>#N/A</v>
      </c>
      <c r="C3176" s="19" t="e">
        <f>IF(A3176&lt;&gt;"",VLOOKUP(B3176,'Ket qua do'!$C$5:$AP$50000,$C$3,TRUE)*SQRT(3)*$C$11,"")</f>
        <v>#N/A</v>
      </c>
      <c r="D3176" s="21" t="e">
        <f>IF(A3176&lt;&gt;"",VLOOKUP(B3176,'Ket qua do'!$C$5:$AP$50000,$D$3,TRUE),"")</f>
        <v>#N/A</v>
      </c>
      <c r="E3176" s="21" t="e">
        <f>IF(A3176&lt;&gt;"",VLOOKUP(B3176,'Ket qua do'!$C$5:$AP$50000,$E$3,TRUE)*$C$12,"")</f>
        <v>#N/A</v>
      </c>
      <c r="F3176" s="21" t="e">
        <f>IF(A3176&lt;&gt;"",VLOOKUP(B3176,'Ket qua do'!$C$5:$AP$50000,$F$3,TRUE),"")</f>
        <v>#N/A</v>
      </c>
      <c r="G3176" s="21" t="e">
        <f>IF(A3176&lt;&gt;"",VLOOKUP(B3176,'Ket qua do'!$C$5:$AP$50000,$G$3,TRUE),"")</f>
        <v>#N/A</v>
      </c>
      <c r="H3176" s="21" t="e">
        <f>IF(A3176&lt;&gt;"",VLOOKUP(B3176,'Ket qua do'!$C$5:$AP$50000,$H$3,TRUE),"")</f>
        <v>#N/A</v>
      </c>
      <c r="I3176" s="21" t="e">
        <f>IF(A3176&lt;&gt;"",VLOOKUP(B3176,'Ket qua do'!$C$5:$AP$50000,$I$3,TRUE)*$E$9/1000,"")</f>
        <v>#N/A</v>
      </c>
      <c r="J3176" s="21" t="e">
        <f>IF(A3176&lt;&gt;"",VLOOKUP(B3176,'Ket qua do'!$C$5:$AP$50000,$J$3,TRUE)*$E$9/1000,"")</f>
        <v>#N/A</v>
      </c>
      <c r="K3176" s="21" t="e">
        <f>IF(A3176&lt;&gt;"",VLOOKUP(B3176,'Ket qua do'!$C$5:$AP$50000,$K$3,TRUE)*$E$9/1000,"")</f>
        <v>#N/A</v>
      </c>
      <c r="L3176" s="21" t="e">
        <f>IF(A3176&lt;&gt;"",VLOOKUP(B3176,'Ket qua do'!$C$5:$AP$50000,$L$3,TRUE),"")</f>
        <v>#N/A</v>
      </c>
    </row>
    <row r="3177" spans="1:12" x14ac:dyDescent="0.25">
      <c r="A3177" t="e">
        <f t="shared" si="55"/>
        <v>#N/A</v>
      </c>
      <c r="B3177" s="1" t="e">
        <f>IF(A3177&lt;&gt;"",VLOOKUP(A3177,'Ket qua do'!$B$5:$CE$50000,2,TRUE),"")</f>
        <v>#N/A</v>
      </c>
      <c r="C3177" s="19" t="e">
        <f>IF(A3177&lt;&gt;"",VLOOKUP(B3177,'Ket qua do'!$C$5:$AP$50000,$C$3,TRUE)*SQRT(3)*$C$11,"")</f>
        <v>#N/A</v>
      </c>
      <c r="D3177" s="21" t="e">
        <f>IF(A3177&lt;&gt;"",VLOOKUP(B3177,'Ket qua do'!$C$5:$AP$50000,$D$3,TRUE),"")</f>
        <v>#N/A</v>
      </c>
      <c r="E3177" s="21" t="e">
        <f>IF(A3177&lt;&gt;"",VLOOKUP(B3177,'Ket qua do'!$C$5:$AP$50000,$E$3,TRUE)*$C$12,"")</f>
        <v>#N/A</v>
      </c>
      <c r="F3177" s="21" t="e">
        <f>IF(A3177&lt;&gt;"",VLOOKUP(B3177,'Ket qua do'!$C$5:$AP$50000,$F$3,TRUE),"")</f>
        <v>#N/A</v>
      </c>
      <c r="G3177" s="21" t="e">
        <f>IF(A3177&lt;&gt;"",VLOOKUP(B3177,'Ket qua do'!$C$5:$AP$50000,$G$3,TRUE),"")</f>
        <v>#N/A</v>
      </c>
      <c r="H3177" s="21" t="e">
        <f>IF(A3177&lt;&gt;"",VLOOKUP(B3177,'Ket qua do'!$C$5:$AP$50000,$H$3,TRUE),"")</f>
        <v>#N/A</v>
      </c>
      <c r="I3177" s="21" t="e">
        <f>IF(A3177&lt;&gt;"",VLOOKUP(B3177,'Ket qua do'!$C$5:$AP$50000,$I$3,TRUE)*$E$9/1000,"")</f>
        <v>#N/A</v>
      </c>
      <c r="J3177" s="21" t="e">
        <f>IF(A3177&lt;&gt;"",VLOOKUP(B3177,'Ket qua do'!$C$5:$AP$50000,$J$3,TRUE)*$E$9/1000,"")</f>
        <v>#N/A</v>
      </c>
      <c r="K3177" s="21" t="e">
        <f>IF(A3177&lt;&gt;"",VLOOKUP(B3177,'Ket qua do'!$C$5:$AP$50000,$K$3,TRUE)*$E$9/1000,"")</f>
        <v>#N/A</v>
      </c>
      <c r="L3177" s="21" t="e">
        <f>IF(A3177&lt;&gt;"",VLOOKUP(B3177,'Ket qua do'!$C$5:$AP$50000,$L$3,TRUE),"")</f>
        <v>#N/A</v>
      </c>
    </row>
    <row r="3178" spans="1:12" x14ac:dyDescent="0.25">
      <c r="A3178" t="e">
        <f t="shared" si="55"/>
        <v>#N/A</v>
      </c>
      <c r="B3178" s="1" t="e">
        <f>IF(A3178&lt;&gt;"",VLOOKUP(A3178,'Ket qua do'!$B$5:$CE$50000,2,TRUE),"")</f>
        <v>#N/A</v>
      </c>
      <c r="C3178" s="19" t="e">
        <f>IF(A3178&lt;&gt;"",VLOOKUP(B3178,'Ket qua do'!$C$5:$AP$50000,$C$3,TRUE)*SQRT(3)*$C$11,"")</f>
        <v>#N/A</v>
      </c>
      <c r="D3178" s="21" t="e">
        <f>IF(A3178&lt;&gt;"",VLOOKUP(B3178,'Ket qua do'!$C$5:$AP$50000,$D$3,TRUE),"")</f>
        <v>#N/A</v>
      </c>
      <c r="E3178" s="21" t="e">
        <f>IF(A3178&lt;&gt;"",VLOOKUP(B3178,'Ket qua do'!$C$5:$AP$50000,$E$3,TRUE)*$C$12,"")</f>
        <v>#N/A</v>
      </c>
      <c r="F3178" s="21" t="e">
        <f>IF(A3178&lt;&gt;"",VLOOKUP(B3178,'Ket qua do'!$C$5:$AP$50000,$F$3,TRUE),"")</f>
        <v>#N/A</v>
      </c>
      <c r="G3178" s="21" t="e">
        <f>IF(A3178&lt;&gt;"",VLOOKUP(B3178,'Ket qua do'!$C$5:$AP$50000,$G$3,TRUE),"")</f>
        <v>#N/A</v>
      </c>
      <c r="H3178" s="21" t="e">
        <f>IF(A3178&lt;&gt;"",VLOOKUP(B3178,'Ket qua do'!$C$5:$AP$50000,$H$3,TRUE),"")</f>
        <v>#N/A</v>
      </c>
      <c r="I3178" s="21" t="e">
        <f>IF(A3178&lt;&gt;"",VLOOKUP(B3178,'Ket qua do'!$C$5:$AP$50000,$I$3,TRUE)*$E$9/1000,"")</f>
        <v>#N/A</v>
      </c>
      <c r="J3178" s="21" t="e">
        <f>IF(A3178&lt;&gt;"",VLOOKUP(B3178,'Ket qua do'!$C$5:$AP$50000,$J$3,TRUE)*$E$9/1000,"")</f>
        <v>#N/A</v>
      </c>
      <c r="K3178" s="21" t="e">
        <f>IF(A3178&lt;&gt;"",VLOOKUP(B3178,'Ket qua do'!$C$5:$AP$50000,$K$3,TRUE)*$E$9/1000,"")</f>
        <v>#N/A</v>
      </c>
      <c r="L3178" s="21" t="e">
        <f>IF(A3178&lt;&gt;"",VLOOKUP(B3178,'Ket qua do'!$C$5:$AP$50000,$L$3,TRUE),"")</f>
        <v>#N/A</v>
      </c>
    </row>
    <row r="3179" spans="1:12" x14ac:dyDescent="0.25">
      <c r="A3179" t="e">
        <f t="shared" si="55"/>
        <v>#N/A</v>
      </c>
      <c r="B3179" s="1" t="e">
        <f>IF(A3179&lt;&gt;"",VLOOKUP(A3179,'Ket qua do'!$B$5:$CE$50000,2,TRUE),"")</f>
        <v>#N/A</v>
      </c>
      <c r="C3179" s="19" t="e">
        <f>IF(A3179&lt;&gt;"",VLOOKUP(B3179,'Ket qua do'!$C$5:$AP$50000,$C$3,TRUE)*SQRT(3)*$C$11,"")</f>
        <v>#N/A</v>
      </c>
      <c r="D3179" s="21" t="e">
        <f>IF(A3179&lt;&gt;"",VLOOKUP(B3179,'Ket qua do'!$C$5:$AP$50000,$D$3,TRUE),"")</f>
        <v>#N/A</v>
      </c>
      <c r="E3179" s="21" t="e">
        <f>IF(A3179&lt;&gt;"",VLOOKUP(B3179,'Ket qua do'!$C$5:$AP$50000,$E$3,TRUE)*$C$12,"")</f>
        <v>#N/A</v>
      </c>
      <c r="F3179" s="21" t="e">
        <f>IF(A3179&lt;&gt;"",VLOOKUP(B3179,'Ket qua do'!$C$5:$AP$50000,$F$3,TRUE),"")</f>
        <v>#N/A</v>
      </c>
      <c r="G3179" s="21" t="e">
        <f>IF(A3179&lt;&gt;"",VLOOKUP(B3179,'Ket qua do'!$C$5:$AP$50000,$G$3,TRUE),"")</f>
        <v>#N/A</v>
      </c>
      <c r="H3179" s="21" t="e">
        <f>IF(A3179&lt;&gt;"",VLOOKUP(B3179,'Ket qua do'!$C$5:$AP$50000,$H$3,TRUE),"")</f>
        <v>#N/A</v>
      </c>
      <c r="I3179" s="21" t="e">
        <f>IF(A3179&lt;&gt;"",VLOOKUP(B3179,'Ket qua do'!$C$5:$AP$50000,$I$3,TRUE)*$E$9/1000,"")</f>
        <v>#N/A</v>
      </c>
      <c r="J3179" s="21" t="e">
        <f>IF(A3179&lt;&gt;"",VLOOKUP(B3179,'Ket qua do'!$C$5:$AP$50000,$J$3,TRUE)*$E$9/1000,"")</f>
        <v>#N/A</v>
      </c>
      <c r="K3179" s="21" t="e">
        <f>IF(A3179&lt;&gt;"",VLOOKUP(B3179,'Ket qua do'!$C$5:$AP$50000,$K$3,TRUE)*$E$9/1000,"")</f>
        <v>#N/A</v>
      </c>
      <c r="L3179" s="21" t="e">
        <f>IF(A3179&lt;&gt;"",VLOOKUP(B3179,'Ket qua do'!$C$5:$AP$50000,$L$3,TRUE),"")</f>
        <v>#N/A</v>
      </c>
    </row>
    <row r="3180" spans="1:12" x14ac:dyDescent="0.25">
      <c r="A3180" t="e">
        <f t="shared" si="55"/>
        <v>#N/A</v>
      </c>
      <c r="B3180" s="1" t="e">
        <f>IF(A3180&lt;&gt;"",VLOOKUP(A3180,'Ket qua do'!$B$5:$CE$50000,2,TRUE),"")</f>
        <v>#N/A</v>
      </c>
      <c r="C3180" s="19" t="e">
        <f>IF(A3180&lt;&gt;"",VLOOKUP(B3180,'Ket qua do'!$C$5:$AP$50000,$C$3,TRUE)*SQRT(3)*$C$11,"")</f>
        <v>#N/A</v>
      </c>
      <c r="D3180" s="21" t="e">
        <f>IF(A3180&lt;&gt;"",VLOOKUP(B3180,'Ket qua do'!$C$5:$AP$50000,$D$3,TRUE),"")</f>
        <v>#N/A</v>
      </c>
      <c r="E3180" s="21" t="e">
        <f>IF(A3180&lt;&gt;"",VLOOKUP(B3180,'Ket qua do'!$C$5:$AP$50000,$E$3,TRUE)*$C$12,"")</f>
        <v>#N/A</v>
      </c>
      <c r="F3180" s="21" t="e">
        <f>IF(A3180&lt;&gt;"",VLOOKUP(B3180,'Ket qua do'!$C$5:$AP$50000,$F$3,TRUE),"")</f>
        <v>#N/A</v>
      </c>
      <c r="G3180" s="21" t="e">
        <f>IF(A3180&lt;&gt;"",VLOOKUP(B3180,'Ket qua do'!$C$5:$AP$50000,$G$3,TRUE),"")</f>
        <v>#N/A</v>
      </c>
      <c r="H3180" s="21" t="e">
        <f>IF(A3180&lt;&gt;"",VLOOKUP(B3180,'Ket qua do'!$C$5:$AP$50000,$H$3,TRUE),"")</f>
        <v>#N/A</v>
      </c>
      <c r="I3180" s="21" t="e">
        <f>IF(A3180&lt;&gt;"",VLOOKUP(B3180,'Ket qua do'!$C$5:$AP$50000,$I$3,TRUE)*$E$9/1000,"")</f>
        <v>#N/A</v>
      </c>
      <c r="J3180" s="21" t="e">
        <f>IF(A3180&lt;&gt;"",VLOOKUP(B3180,'Ket qua do'!$C$5:$AP$50000,$J$3,TRUE)*$E$9/1000,"")</f>
        <v>#N/A</v>
      </c>
      <c r="K3180" s="21" t="e">
        <f>IF(A3180&lt;&gt;"",VLOOKUP(B3180,'Ket qua do'!$C$5:$AP$50000,$K$3,TRUE)*$E$9/1000,"")</f>
        <v>#N/A</v>
      </c>
      <c r="L3180" s="21" t="e">
        <f>IF(A3180&lt;&gt;"",VLOOKUP(B3180,'Ket qua do'!$C$5:$AP$50000,$L$3,TRUE),"")</f>
        <v>#N/A</v>
      </c>
    </row>
    <row r="3181" spans="1:12" x14ac:dyDescent="0.25">
      <c r="A3181" t="e">
        <f t="shared" si="55"/>
        <v>#N/A</v>
      </c>
      <c r="B3181" s="1" t="e">
        <f>IF(A3181&lt;&gt;"",VLOOKUP(A3181,'Ket qua do'!$B$5:$CE$50000,2,TRUE),"")</f>
        <v>#N/A</v>
      </c>
      <c r="C3181" s="19" t="e">
        <f>IF(A3181&lt;&gt;"",VLOOKUP(B3181,'Ket qua do'!$C$5:$AP$50000,$C$3,TRUE)*SQRT(3)*$C$11,"")</f>
        <v>#N/A</v>
      </c>
      <c r="D3181" s="21" t="e">
        <f>IF(A3181&lt;&gt;"",VLOOKUP(B3181,'Ket qua do'!$C$5:$AP$50000,$D$3,TRUE),"")</f>
        <v>#N/A</v>
      </c>
      <c r="E3181" s="21" t="e">
        <f>IF(A3181&lt;&gt;"",VLOOKUP(B3181,'Ket qua do'!$C$5:$AP$50000,$E$3,TRUE)*$C$12,"")</f>
        <v>#N/A</v>
      </c>
      <c r="F3181" s="21" t="e">
        <f>IF(A3181&lt;&gt;"",VLOOKUP(B3181,'Ket qua do'!$C$5:$AP$50000,$F$3,TRUE),"")</f>
        <v>#N/A</v>
      </c>
      <c r="G3181" s="21" t="e">
        <f>IF(A3181&lt;&gt;"",VLOOKUP(B3181,'Ket qua do'!$C$5:$AP$50000,$G$3,TRUE),"")</f>
        <v>#N/A</v>
      </c>
      <c r="H3181" s="21" t="e">
        <f>IF(A3181&lt;&gt;"",VLOOKUP(B3181,'Ket qua do'!$C$5:$AP$50000,$H$3,TRUE),"")</f>
        <v>#N/A</v>
      </c>
      <c r="I3181" s="21" t="e">
        <f>IF(A3181&lt;&gt;"",VLOOKUP(B3181,'Ket qua do'!$C$5:$AP$50000,$I$3,TRUE)*$E$9/1000,"")</f>
        <v>#N/A</v>
      </c>
      <c r="J3181" s="21" t="e">
        <f>IF(A3181&lt;&gt;"",VLOOKUP(B3181,'Ket qua do'!$C$5:$AP$50000,$J$3,TRUE)*$E$9/1000,"")</f>
        <v>#N/A</v>
      </c>
      <c r="K3181" s="21" t="e">
        <f>IF(A3181&lt;&gt;"",VLOOKUP(B3181,'Ket qua do'!$C$5:$AP$50000,$K$3,TRUE)*$E$9/1000,"")</f>
        <v>#N/A</v>
      </c>
      <c r="L3181" s="21" t="e">
        <f>IF(A3181&lt;&gt;"",VLOOKUP(B3181,'Ket qua do'!$C$5:$AP$50000,$L$3,TRUE),"")</f>
        <v>#N/A</v>
      </c>
    </row>
    <row r="3182" spans="1:12" x14ac:dyDescent="0.25">
      <c r="A3182" t="e">
        <f t="shared" si="55"/>
        <v>#N/A</v>
      </c>
      <c r="B3182" s="1" t="e">
        <f>IF(A3182&lt;&gt;"",VLOOKUP(A3182,'Ket qua do'!$B$5:$CE$50000,2,TRUE),"")</f>
        <v>#N/A</v>
      </c>
      <c r="C3182" s="19" t="e">
        <f>IF(A3182&lt;&gt;"",VLOOKUP(B3182,'Ket qua do'!$C$5:$AP$50000,$C$3,TRUE)*SQRT(3)*$C$11,"")</f>
        <v>#N/A</v>
      </c>
      <c r="D3182" s="21" t="e">
        <f>IF(A3182&lt;&gt;"",VLOOKUP(B3182,'Ket qua do'!$C$5:$AP$50000,$D$3,TRUE),"")</f>
        <v>#N/A</v>
      </c>
      <c r="E3182" s="21" t="e">
        <f>IF(A3182&lt;&gt;"",VLOOKUP(B3182,'Ket qua do'!$C$5:$AP$50000,$E$3,TRUE)*$C$12,"")</f>
        <v>#N/A</v>
      </c>
      <c r="F3182" s="21" t="e">
        <f>IF(A3182&lt;&gt;"",VLOOKUP(B3182,'Ket qua do'!$C$5:$AP$50000,$F$3,TRUE),"")</f>
        <v>#N/A</v>
      </c>
      <c r="G3182" s="21" t="e">
        <f>IF(A3182&lt;&gt;"",VLOOKUP(B3182,'Ket qua do'!$C$5:$AP$50000,$G$3,TRUE),"")</f>
        <v>#N/A</v>
      </c>
      <c r="H3182" s="21" t="e">
        <f>IF(A3182&lt;&gt;"",VLOOKUP(B3182,'Ket qua do'!$C$5:$AP$50000,$H$3,TRUE),"")</f>
        <v>#N/A</v>
      </c>
      <c r="I3182" s="21" t="e">
        <f>IF(A3182&lt;&gt;"",VLOOKUP(B3182,'Ket qua do'!$C$5:$AP$50000,$I$3,TRUE)*$E$9/1000,"")</f>
        <v>#N/A</v>
      </c>
      <c r="J3182" s="21" t="e">
        <f>IF(A3182&lt;&gt;"",VLOOKUP(B3182,'Ket qua do'!$C$5:$AP$50000,$J$3,TRUE)*$E$9/1000,"")</f>
        <v>#N/A</v>
      </c>
      <c r="K3182" s="21" t="e">
        <f>IF(A3182&lt;&gt;"",VLOOKUP(B3182,'Ket qua do'!$C$5:$AP$50000,$K$3,TRUE)*$E$9/1000,"")</f>
        <v>#N/A</v>
      </c>
      <c r="L3182" s="21" t="e">
        <f>IF(A3182&lt;&gt;"",VLOOKUP(B3182,'Ket qua do'!$C$5:$AP$50000,$L$3,TRUE),"")</f>
        <v>#N/A</v>
      </c>
    </row>
    <row r="3183" spans="1:12" x14ac:dyDescent="0.25">
      <c r="A3183" t="e">
        <f t="shared" si="55"/>
        <v>#N/A</v>
      </c>
      <c r="B3183" s="1" t="e">
        <f>IF(A3183&lt;&gt;"",VLOOKUP(A3183,'Ket qua do'!$B$5:$CE$50000,2,TRUE),"")</f>
        <v>#N/A</v>
      </c>
      <c r="C3183" s="19" t="e">
        <f>IF(A3183&lt;&gt;"",VLOOKUP(B3183,'Ket qua do'!$C$5:$AP$50000,$C$3,TRUE)*SQRT(3)*$C$11,"")</f>
        <v>#N/A</v>
      </c>
      <c r="D3183" s="21" t="e">
        <f>IF(A3183&lt;&gt;"",VLOOKUP(B3183,'Ket qua do'!$C$5:$AP$50000,$D$3,TRUE),"")</f>
        <v>#N/A</v>
      </c>
      <c r="E3183" s="21" t="e">
        <f>IF(A3183&lt;&gt;"",VLOOKUP(B3183,'Ket qua do'!$C$5:$AP$50000,$E$3,TRUE)*$C$12,"")</f>
        <v>#N/A</v>
      </c>
      <c r="F3183" s="21" t="e">
        <f>IF(A3183&lt;&gt;"",VLOOKUP(B3183,'Ket qua do'!$C$5:$AP$50000,$F$3,TRUE),"")</f>
        <v>#N/A</v>
      </c>
      <c r="G3183" s="21" t="e">
        <f>IF(A3183&lt;&gt;"",VLOOKUP(B3183,'Ket qua do'!$C$5:$AP$50000,$G$3,TRUE),"")</f>
        <v>#N/A</v>
      </c>
      <c r="H3183" s="21" t="e">
        <f>IF(A3183&lt;&gt;"",VLOOKUP(B3183,'Ket qua do'!$C$5:$AP$50000,$H$3,TRUE),"")</f>
        <v>#N/A</v>
      </c>
      <c r="I3183" s="21" t="e">
        <f>IF(A3183&lt;&gt;"",VLOOKUP(B3183,'Ket qua do'!$C$5:$AP$50000,$I$3,TRUE)*$E$9/1000,"")</f>
        <v>#N/A</v>
      </c>
      <c r="J3183" s="21" t="e">
        <f>IF(A3183&lt;&gt;"",VLOOKUP(B3183,'Ket qua do'!$C$5:$AP$50000,$J$3,TRUE)*$E$9/1000,"")</f>
        <v>#N/A</v>
      </c>
      <c r="K3183" s="21" t="e">
        <f>IF(A3183&lt;&gt;"",VLOOKUP(B3183,'Ket qua do'!$C$5:$AP$50000,$K$3,TRUE)*$E$9/1000,"")</f>
        <v>#N/A</v>
      </c>
      <c r="L3183" s="21" t="e">
        <f>IF(A3183&lt;&gt;"",VLOOKUP(B3183,'Ket qua do'!$C$5:$AP$50000,$L$3,TRUE),"")</f>
        <v>#N/A</v>
      </c>
    </row>
    <row r="3184" spans="1:12" x14ac:dyDescent="0.25">
      <c r="A3184" t="e">
        <f t="shared" si="55"/>
        <v>#N/A</v>
      </c>
      <c r="B3184" s="1" t="e">
        <f>IF(A3184&lt;&gt;"",VLOOKUP(A3184,'Ket qua do'!$B$5:$CE$50000,2,TRUE),"")</f>
        <v>#N/A</v>
      </c>
      <c r="C3184" s="19" t="e">
        <f>IF(A3184&lt;&gt;"",VLOOKUP(B3184,'Ket qua do'!$C$5:$AP$50000,$C$3,TRUE)*SQRT(3)*$C$11,"")</f>
        <v>#N/A</v>
      </c>
      <c r="D3184" s="21" t="e">
        <f>IF(A3184&lt;&gt;"",VLOOKUP(B3184,'Ket qua do'!$C$5:$AP$50000,$D$3,TRUE),"")</f>
        <v>#N/A</v>
      </c>
      <c r="E3184" s="21" t="e">
        <f>IF(A3184&lt;&gt;"",VLOOKUP(B3184,'Ket qua do'!$C$5:$AP$50000,$E$3,TRUE)*$C$12,"")</f>
        <v>#N/A</v>
      </c>
      <c r="F3184" s="21" t="e">
        <f>IF(A3184&lt;&gt;"",VLOOKUP(B3184,'Ket qua do'!$C$5:$AP$50000,$F$3,TRUE),"")</f>
        <v>#N/A</v>
      </c>
      <c r="G3184" s="21" t="e">
        <f>IF(A3184&lt;&gt;"",VLOOKUP(B3184,'Ket qua do'!$C$5:$AP$50000,$G$3,TRUE),"")</f>
        <v>#N/A</v>
      </c>
      <c r="H3184" s="21" t="e">
        <f>IF(A3184&lt;&gt;"",VLOOKUP(B3184,'Ket qua do'!$C$5:$AP$50000,$H$3,TRUE),"")</f>
        <v>#N/A</v>
      </c>
      <c r="I3184" s="21" t="e">
        <f>IF(A3184&lt;&gt;"",VLOOKUP(B3184,'Ket qua do'!$C$5:$AP$50000,$I$3,TRUE)*$E$9/1000,"")</f>
        <v>#N/A</v>
      </c>
      <c r="J3184" s="21" t="e">
        <f>IF(A3184&lt;&gt;"",VLOOKUP(B3184,'Ket qua do'!$C$5:$AP$50000,$J$3,TRUE)*$E$9/1000,"")</f>
        <v>#N/A</v>
      </c>
      <c r="K3184" s="21" t="e">
        <f>IF(A3184&lt;&gt;"",VLOOKUP(B3184,'Ket qua do'!$C$5:$AP$50000,$K$3,TRUE)*$E$9/1000,"")</f>
        <v>#N/A</v>
      </c>
      <c r="L3184" s="21" t="e">
        <f>IF(A3184&lt;&gt;"",VLOOKUP(B3184,'Ket qua do'!$C$5:$AP$50000,$L$3,TRUE),"")</f>
        <v>#N/A</v>
      </c>
    </row>
    <row r="3185" spans="1:12" x14ac:dyDescent="0.25">
      <c r="A3185" t="e">
        <f t="shared" si="55"/>
        <v>#N/A</v>
      </c>
      <c r="B3185" s="1" t="e">
        <f>IF(A3185&lt;&gt;"",VLOOKUP(A3185,'Ket qua do'!$B$5:$CE$50000,2,TRUE),"")</f>
        <v>#N/A</v>
      </c>
      <c r="C3185" s="19" t="e">
        <f>IF(A3185&lt;&gt;"",VLOOKUP(B3185,'Ket qua do'!$C$5:$AP$50000,$C$3,TRUE)*SQRT(3)*$C$11,"")</f>
        <v>#N/A</v>
      </c>
      <c r="D3185" s="21" t="e">
        <f>IF(A3185&lt;&gt;"",VLOOKUP(B3185,'Ket qua do'!$C$5:$AP$50000,$D$3,TRUE),"")</f>
        <v>#N/A</v>
      </c>
      <c r="E3185" s="21" t="e">
        <f>IF(A3185&lt;&gt;"",VLOOKUP(B3185,'Ket qua do'!$C$5:$AP$50000,$E$3,TRUE)*$C$12,"")</f>
        <v>#N/A</v>
      </c>
      <c r="F3185" s="21" t="e">
        <f>IF(A3185&lt;&gt;"",VLOOKUP(B3185,'Ket qua do'!$C$5:$AP$50000,$F$3,TRUE),"")</f>
        <v>#N/A</v>
      </c>
      <c r="G3185" s="21" t="e">
        <f>IF(A3185&lt;&gt;"",VLOOKUP(B3185,'Ket qua do'!$C$5:$AP$50000,$G$3,TRUE),"")</f>
        <v>#N/A</v>
      </c>
      <c r="H3185" s="21" t="e">
        <f>IF(A3185&lt;&gt;"",VLOOKUP(B3185,'Ket qua do'!$C$5:$AP$50000,$H$3,TRUE),"")</f>
        <v>#N/A</v>
      </c>
      <c r="I3185" s="21" t="e">
        <f>IF(A3185&lt;&gt;"",VLOOKUP(B3185,'Ket qua do'!$C$5:$AP$50000,$I$3,TRUE)*$E$9/1000,"")</f>
        <v>#N/A</v>
      </c>
      <c r="J3185" s="21" t="e">
        <f>IF(A3185&lt;&gt;"",VLOOKUP(B3185,'Ket qua do'!$C$5:$AP$50000,$J$3,TRUE)*$E$9/1000,"")</f>
        <v>#N/A</v>
      </c>
      <c r="K3185" s="21" t="e">
        <f>IF(A3185&lt;&gt;"",VLOOKUP(B3185,'Ket qua do'!$C$5:$AP$50000,$K$3,TRUE)*$E$9/1000,"")</f>
        <v>#N/A</v>
      </c>
      <c r="L3185" s="21" t="e">
        <f>IF(A3185&lt;&gt;"",VLOOKUP(B3185,'Ket qua do'!$C$5:$AP$50000,$L$3,TRUE),"")</f>
        <v>#N/A</v>
      </c>
    </row>
    <row r="3186" spans="1:12" x14ac:dyDescent="0.25">
      <c r="A3186" t="e">
        <f t="shared" si="55"/>
        <v>#N/A</v>
      </c>
      <c r="B3186" s="1" t="e">
        <f>IF(A3186&lt;&gt;"",VLOOKUP(A3186,'Ket qua do'!$B$5:$CE$50000,2,TRUE),"")</f>
        <v>#N/A</v>
      </c>
      <c r="C3186" s="19" t="e">
        <f>IF(A3186&lt;&gt;"",VLOOKUP(B3186,'Ket qua do'!$C$5:$AP$50000,$C$3,TRUE)*SQRT(3)*$C$11,"")</f>
        <v>#N/A</v>
      </c>
      <c r="D3186" s="21" t="e">
        <f>IF(A3186&lt;&gt;"",VLOOKUP(B3186,'Ket qua do'!$C$5:$AP$50000,$D$3,TRUE),"")</f>
        <v>#N/A</v>
      </c>
      <c r="E3186" s="21" t="e">
        <f>IF(A3186&lt;&gt;"",VLOOKUP(B3186,'Ket qua do'!$C$5:$AP$50000,$E$3,TRUE)*$C$12,"")</f>
        <v>#N/A</v>
      </c>
      <c r="F3186" s="21" t="e">
        <f>IF(A3186&lt;&gt;"",VLOOKUP(B3186,'Ket qua do'!$C$5:$AP$50000,$F$3,TRUE),"")</f>
        <v>#N/A</v>
      </c>
      <c r="G3186" s="21" t="e">
        <f>IF(A3186&lt;&gt;"",VLOOKUP(B3186,'Ket qua do'!$C$5:$AP$50000,$G$3,TRUE),"")</f>
        <v>#N/A</v>
      </c>
      <c r="H3186" s="21" t="e">
        <f>IF(A3186&lt;&gt;"",VLOOKUP(B3186,'Ket qua do'!$C$5:$AP$50000,$H$3,TRUE),"")</f>
        <v>#N/A</v>
      </c>
      <c r="I3186" s="21" t="e">
        <f>IF(A3186&lt;&gt;"",VLOOKUP(B3186,'Ket qua do'!$C$5:$AP$50000,$I$3,TRUE)*$E$9/1000,"")</f>
        <v>#N/A</v>
      </c>
      <c r="J3186" s="21" t="e">
        <f>IF(A3186&lt;&gt;"",VLOOKUP(B3186,'Ket qua do'!$C$5:$AP$50000,$J$3,TRUE)*$E$9/1000,"")</f>
        <v>#N/A</v>
      </c>
      <c r="K3186" s="21" t="e">
        <f>IF(A3186&lt;&gt;"",VLOOKUP(B3186,'Ket qua do'!$C$5:$AP$50000,$K$3,TRUE)*$E$9/1000,"")</f>
        <v>#N/A</v>
      </c>
      <c r="L3186" s="21" t="e">
        <f>IF(A3186&lt;&gt;"",VLOOKUP(B3186,'Ket qua do'!$C$5:$AP$50000,$L$3,TRUE),"")</f>
        <v>#N/A</v>
      </c>
    </row>
    <row r="3187" spans="1:12" x14ac:dyDescent="0.25">
      <c r="A3187" t="e">
        <f t="shared" si="55"/>
        <v>#N/A</v>
      </c>
      <c r="B3187" s="1" t="e">
        <f>IF(A3187&lt;&gt;"",VLOOKUP(A3187,'Ket qua do'!$B$5:$CE$50000,2,TRUE),"")</f>
        <v>#N/A</v>
      </c>
      <c r="C3187" s="19" t="e">
        <f>IF(A3187&lt;&gt;"",VLOOKUP(B3187,'Ket qua do'!$C$5:$AP$50000,$C$3,TRUE)*SQRT(3)*$C$11,"")</f>
        <v>#N/A</v>
      </c>
      <c r="D3187" s="21" t="e">
        <f>IF(A3187&lt;&gt;"",VLOOKUP(B3187,'Ket qua do'!$C$5:$AP$50000,$D$3,TRUE),"")</f>
        <v>#N/A</v>
      </c>
      <c r="E3187" s="21" t="e">
        <f>IF(A3187&lt;&gt;"",VLOOKUP(B3187,'Ket qua do'!$C$5:$AP$50000,$E$3,TRUE)*$C$12,"")</f>
        <v>#N/A</v>
      </c>
      <c r="F3187" s="21" t="e">
        <f>IF(A3187&lt;&gt;"",VLOOKUP(B3187,'Ket qua do'!$C$5:$AP$50000,$F$3,TRUE),"")</f>
        <v>#N/A</v>
      </c>
      <c r="G3187" s="21" t="e">
        <f>IF(A3187&lt;&gt;"",VLOOKUP(B3187,'Ket qua do'!$C$5:$AP$50000,$G$3,TRUE),"")</f>
        <v>#N/A</v>
      </c>
      <c r="H3187" s="21" t="e">
        <f>IF(A3187&lt;&gt;"",VLOOKUP(B3187,'Ket qua do'!$C$5:$AP$50000,$H$3,TRUE),"")</f>
        <v>#N/A</v>
      </c>
      <c r="I3187" s="21" t="e">
        <f>IF(A3187&lt;&gt;"",VLOOKUP(B3187,'Ket qua do'!$C$5:$AP$50000,$I$3,TRUE)*$E$9/1000,"")</f>
        <v>#N/A</v>
      </c>
      <c r="J3187" s="21" t="e">
        <f>IF(A3187&lt;&gt;"",VLOOKUP(B3187,'Ket qua do'!$C$5:$AP$50000,$J$3,TRUE)*$E$9/1000,"")</f>
        <v>#N/A</v>
      </c>
      <c r="K3187" s="21" t="e">
        <f>IF(A3187&lt;&gt;"",VLOOKUP(B3187,'Ket qua do'!$C$5:$AP$50000,$K$3,TRUE)*$E$9/1000,"")</f>
        <v>#N/A</v>
      </c>
      <c r="L3187" s="21" t="e">
        <f>IF(A3187&lt;&gt;"",VLOOKUP(B3187,'Ket qua do'!$C$5:$AP$50000,$L$3,TRUE),"")</f>
        <v>#N/A</v>
      </c>
    </row>
    <row r="3188" spans="1:12" x14ac:dyDescent="0.25">
      <c r="A3188" t="e">
        <f t="shared" si="55"/>
        <v>#N/A</v>
      </c>
      <c r="B3188" s="1" t="e">
        <f>IF(A3188&lt;&gt;"",VLOOKUP(A3188,'Ket qua do'!$B$5:$CE$50000,2,TRUE),"")</f>
        <v>#N/A</v>
      </c>
      <c r="C3188" s="19" t="e">
        <f>IF(A3188&lt;&gt;"",VLOOKUP(B3188,'Ket qua do'!$C$5:$AP$50000,$C$3,TRUE)*SQRT(3)*$C$11,"")</f>
        <v>#N/A</v>
      </c>
      <c r="D3188" s="21" t="e">
        <f>IF(A3188&lt;&gt;"",VLOOKUP(B3188,'Ket qua do'!$C$5:$AP$50000,$D$3,TRUE),"")</f>
        <v>#N/A</v>
      </c>
      <c r="E3188" s="21" t="e">
        <f>IF(A3188&lt;&gt;"",VLOOKUP(B3188,'Ket qua do'!$C$5:$AP$50000,$E$3,TRUE)*$C$12,"")</f>
        <v>#N/A</v>
      </c>
      <c r="F3188" s="21" t="e">
        <f>IF(A3188&lt;&gt;"",VLOOKUP(B3188,'Ket qua do'!$C$5:$AP$50000,$F$3,TRUE),"")</f>
        <v>#N/A</v>
      </c>
      <c r="G3188" s="21" t="e">
        <f>IF(A3188&lt;&gt;"",VLOOKUP(B3188,'Ket qua do'!$C$5:$AP$50000,$G$3,TRUE),"")</f>
        <v>#N/A</v>
      </c>
      <c r="H3188" s="21" t="e">
        <f>IF(A3188&lt;&gt;"",VLOOKUP(B3188,'Ket qua do'!$C$5:$AP$50000,$H$3,TRUE),"")</f>
        <v>#N/A</v>
      </c>
      <c r="I3188" s="21" t="e">
        <f>IF(A3188&lt;&gt;"",VLOOKUP(B3188,'Ket qua do'!$C$5:$AP$50000,$I$3,TRUE)*$E$9/1000,"")</f>
        <v>#N/A</v>
      </c>
      <c r="J3188" s="21" t="e">
        <f>IF(A3188&lt;&gt;"",VLOOKUP(B3188,'Ket qua do'!$C$5:$AP$50000,$J$3,TRUE)*$E$9/1000,"")</f>
        <v>#N/A</v>
      </c>
      <c r="K3188" s="21" t="e">
        <f>IF(A3188&lt;&gt;"",VLOOKUP(B3188,'Ket qua do'!$C$5:$AP$50000,$K$3,TRUE)*$E$9/1000,"")</f>
        <v>#N/A</v>
      </c>
      <c r="L3188" s="21" t="e">
        <f>IF(A3188&lt;&gt;"",VLOOKUP(B3188,'Ket qua do'!$C$5:$AP$50000,$L$3,TRUE),"")</f>
        <v>#N/A</v>
      </c>
    </row>
    <row r="3189" spans="1:12" x14ac:dyDescent="0.25">
      <c r="A3189" t="e">
        <f t="shared" si="55"/>
        <v>#N/A</v>
      </c>
      <c r="B3189" s="1" t="e">
        <f>IF(A3189&lt;&gt;"",VLOOKUP(A3189,'Ket qua do'!$B$5:$CE$50000,2,TRUE),"")</f>
        <v>#N/A</v>
      </c>
      <c r="C3189" s="19" t="e">
        <f>IF(A3189&lt;&gt;"",VLOOKUP(B3189,'Ket qua do'!$C$5:$AP$50000,$C$3,TRUE)*SQRT(3)*$C$11,"")</f>
        <v>#N/A</v>
      </c>
      <c r="D3189" s="21" t="e">
        <f>IF(A3189&lt;&gt;"",VLOOKUP(B3189,'Ket qua do'!$C$5:$AP$50000,$D$3,TRUE),"")</f>
        <v>#N/A</v>
      </c>
      <c r="E3189" s="21" t="e">
        <f>IF(A3189&lt;&gt;"",VLOOKUP(B3189,'Ket qua do'!$C$5:$AP$50000,$E$3,TRUE)*$C$12,"")</f>
        <v>#N/A</v>
      </c>
      <c r="F3189" s="21" t="e">
        <f>IF(A3189&lt;&gt;"",VLOOKUP(B3189,'Ket qua do'!$C$5:$AP$50000,$F$3,TRUE),"")</f>
        <v>#N/A</v>
      </c>
      <c r="G3189" s="21" t="e">
        <f>IF(A3189&lt;&gt;"",VLOOKUP(B3189,'Ket qua do'!$C$5:$AP$50000,$G$3,TRUE),"")</f>
        <v>#N/A</v>
      </c>
      <c r="H3189" s="21" t="e">
        <f>IF(A3189&lt;&gt;"",VLOOKUP(B3189,'Ket qua do'!$C$5:$AP$50000,$H$3,TRUE),"")</f>
        <v>#N/A</v>
      </c>
      <c r="I3189" s="21" t="e">
        <f>IF(A3189&lt;&gt;"",VLOOKUP(B3189,'Ket qua do'!$C$5:$AP$50000,$I$3,TRUE)*$E$9/1000,"")</f>
        <v>#N/A</v>
      </c>
      <c r="J3189" s="21" t="e">
        <f>IF(A3189&lt;&gt;"",VLOOKUP(B3189,'Ket qua do'!$C$5:$AP$50000,$J$3,TRUE)*$E$9/1000,"")</f>
        <v>#N/A</v>
      </c>
      <c r="K3189" s="21" t="e">
        <f>IF(A3189&lt;&gt;"",VLOOKUP(B3189,'Ket qua do'!$C$5:$AP$50000,$K$3,TRUE)*$E$9/1000,"")</f>
        <v>#N/A</v>
      </c>
      <c r="L3189" s="21" t="e">
        <f>IF(A3189&lt;&gt;"",VLOOKUP(B3189,'Ket qua do'!$C$5:$AP$50000,$L$3,TRUE),"")</f>
        <v>#N/A</v>
      </c>
    </row>
    <row r="3190" spans="1:12" x14ac:dyDescent="0.25">
      <c r="A3190" t="e">
        <f t="shared" si="55"/>
        <v>#N/A</v>
      </c>
      <c r="B3190" s="1" t="e">
        <f>IF(A3190&lt;&gt;"",VLOOKUP(A3190,'Ket qua do'!$B$5:$CE$50000,2,TRUE),"")</f>
        <v>#N/A</v>
      </c>
      <c r="C3190" s="19" t="e">
        <f>IF(A3190&lt;&gt;"",VLOOKUP(B3190,'Ket qua do'!$C$5:$AP$50000,$C$3,TRUE)*SQRT(3)*$C$11,"")</f>
        <v>#N/A</v>
      </c>
      <c r="D3190" s="21" t="e">
        <f>IF(A3190&lt;&gt;"",VLOOKUP(B3190,'Ket qua do'!$C$5:$AP$50000,$D$3,TRUE),"")</f>
        <v>#N/A</v>
      </c>
      <c r="E3190" s="21" t="e">
        <f>IF(A3190&lt;&gt;"",VLOOKUP(B3190,'Ket qua do'!$C$5:$AP$50000,$E$3,TRUE)*$C$12,"")</f>
        <v>#N/A</v>
      </c>
      <c r="F3190" s="21" t="e">
        <f>IF(A3190&lt;&gt;"",VLOOKUP(B3190,'Ket qua do'!$C$5:$AP$50000,$F$3,TRUE),"")</f>
        <v>#N/A</v>
      </c>
      <c r="G3190" s="21" t="e">
        <f>IF(A3190&lt;&gt;"",VLOOKUP(B3190,'Ket qua do'!$C$5:$AP$50000,$G$3,TRUE),"")</f>
        <v>#N/A</v>
      </c>
      <c r="H3190" s="21" t="e">
        <f>IF(A3190&lt;&gt;"",VLOOKUP(B3190,'Ket qua do'!$C$5:$AP$50000,$H$3,TRUE),"")</f>
        <v>#N/A</v>
      </c>
      <c r="I3190" s="21" t="e">
        <f>IF(A3190&lt;&gt;"",VLOOKUP(B3190,'Ket qua do'!$C$5:$AP$50000,$I$3,TRUE)*$E$9/1000,"")</f>
        <v>#N/A</v>
      </c>
      <c r="J3190" s="21" t="e">
        <f>IF(A3190&lt;&gt;"",VLOOKUP(B3190,'Ket qua do'!$C$5:$AP$50000,$J$3,TRUE)*$E$9/1000,"")</f>
        <v>#N/A</v>
      </c>
      <c r="K3190" s="21" t="e">
        <f>IF(A3190&lt;&gt;"",VLOOKUP(B3190,'Ket qua do'!$C$5:$AP$50000,$K$3,TRUE)*$E$9/1000,"")</f>
        <v>#N/A</v>
      </c>
      <c r="L3190" s="21" t="e">
        <f>IF(A3190&lt;&gt;"",VLOOKUP(B3190,'Ket qua do'!$C$5:$AP$50000,$L$3,TRUE),"")</f>
        <v>#N/A</v>
      </c>
    </row>
    <row r="3191" spans="1:12" x14ac:dyDescent="0.25">
      <c r="A3191" t="e">
        <f t="shared" si="55"/>
        <v>#N/A</v>
      </c>
      <c r="B3191" s="1" t="e">
        <f>IF(A3191&lt;&gt;"",VLOOKUP(A3191,'Ket qua do'!$B$5:$CE$50000,2,TRUE),"")</f>
        <v>#N/A</v>
      </c>
      <c r="C3191" s="19" t="e">
        <f>IF(A3191&lt;&gt;"",VLOOKUP(B3191,'Ket qua do'!$C$5:$AP$50000,$C$3,TRUE)*SQRT(3)*$C$11,"")</f>
        <v>#N/A</v>
      </c>
      <c r="D3191" s="21" t="e">
        <f>IF(A3191&lt;&gt;"",VLOOKUP(B3191,'Ket qua do'!$C$5:$AP$50000,$D$3,TRUE),"")</f>
        <v>#N/A</v>
      </c>
      <c r="E3191" s="21" t="e">
        <f>IF(A3191&lt;&gt;"",VLOOKUP(B3191,'Ket qua do'!$C$5:$AP$50000,$E$3,TRUE)*$C$12,"")</f>
        <v>#N/A</v>
      </c>
      <c r="F3191" s="21" t="e">
        <f>IF(A3191&lt;&gt;"",VLOOKUP(B3191,'Ket qua do'!$C$5:$AP$50000,$F$3,TRUE),"")</f>
        <v>#N/A</v>
      </c>
      <c r="G3191" s="21" t="e">
        <f>IF(A3191&lt;&gt;"",VLOOKUP(B3191,'Ket qua do'!$C$5:$AP$50000,$G$3,TRUE),"")</f>
        <v>#N/A</v>
      </c>
      <c r="H3191" s="21" t="e">
        <f>IF(A3191&lt;&gt;"",VLOOKUP(B3191,'Ket qua do'!$C$5:$AP$50000,$H$3,TRUE),"")</f>
        <v>#N/A</v>
      </c>
      <c r="I3191" s="21" t="e">
        <f>IF(A3191&lt;&gt;"",VLOOKUP(B3191,'Ket qua do'!$C$5:$AP$50000,$I$3,TRUE)*$E$9/1000,"")</f>
        <v>#N/A</v>
      </c>
      <c r="J3191" s="21" t="e">
        <f>IF(A3191&lt;&gt;"",VLOOKUP(B3191,'Ket qua do'!$C$5:$AP$50000,$J$3,TRUE)*$E$9/1000,"")</f>
        <v>#N/A</v>
      </c>
      <c r="K3191" s="21" t="e">
        <f>IF(A3191&lt;&gt;"",VLOOKUP(B3191,'Ket qua do'!$C$5:$AP$50000,$K$3,TRUE)*$E$9/1000,"")</f>
        <v>#N/A</v>
      </c>
      <c r="L3191" s="21" t="e">
        <f>IF(A3191&lt;&gt;"",VLOOKUP(B3191,'Ket qua do'!$C$5:$AP$50000,$L$3,TRUE),"")</f>
        <v>#N/A</v>
      </c>
    </row>
    <row r="3192" spans="1:12" x14ac:dyDescent="0.25">
      <c r="A3192" t="e">
        <f t="shared" si="55"/>
        <v>#N/A</v>
      </c>
      <c r="B3192" s="1" t="e">
        <f>IF(A3192&lt;&gt;"",VLOOKUP(A3192,'Ket qua do'!$B$5:$CE$50000,2,TRUE),"")</f>
        <v>#N/A</v>
      </c>
      <c r="C3192" s="19" t="e">
        <f>IF(A3192&lt;&gt;"",VLOOKUP(B3192,'Ket qua do'!$C$5:$AP$50000,$C$3,TRUE)*SQRT(3)*$C$11,"")</f>
        <v>#N/A</v>
      </c>
      <c r="D3192" s="21" t="e">
        <f>IF(A3192&lt;&gt;"",VLOOKUP(B3192,'Ket qua do'!$C$5:$AP$50000,$D$3,TRUE),"")</f>
        <v>#N/A</v>
      </c>
      <c r="E3192" s="21" t="e">
        <f>IF(A3192&lt;&gt;"",VLOOKUP(B3192,'Ket qua do'!$C$5:$AP$50000,$E$3,TRUE)*$C$12,"")</f>
        <v>#N/A</v>
      </c>
      <c r="F3192" s="21" t="e">
        <f>IF(A3192&lt;&gt;"",VLOOKUP(B3192,'Ket qua do'!$C$5:$AP$50000,$F$3,TRUE),"")</f>
        <v>#N/A</v>
      </c>
      <c r="G3192" s="21" t="e">
        <f>IF(A3192&lt;&gt;"",VLOOKUP(B3192,'Ket qua do'!$C$5:$AP$50000,$G$3,TRUE),"")</f>
        <v>#N/A</v>
      </c>
      <c r="H3192" s="21" t="e">
        <f>IF(A3192&lt;&gt;"",VLOOKUP(B3192,'Ket qua do'!$C$5:$AP$50000,$H$3,TRUE),"")</f>
        <v>#N/A</v>
      </c>
      <c r="I3192" s="21" t="e">
        <f>IF(A3192&lt;&gt;"",VLOOKUP(B3192,'Ket qua do'!$C$5:$AP$50000,$I$3,TRUE)*$E$9/1000,"")</f>
        <v>#N/A</v>
      </c>
      <c r="J3192" s="21" t="e">
        <f>IF(A3192&lt;&gt;"",VLOOKUP(B3192,'Ket qua do'!$C$5:$AP$50000,$J$3,TRUE)*$E$9/1000,"")</f>
        <v>#N/A</v>
      </c>
      <c r="K3192" s="21" t="e">
        <f>IF(A3192&lt;&gt;"",VLOOKUP(B3192,'Ket qua do'!$C$5:$AP$50000,$K$3,TRUE)*$E$9/1000,"")</f>
        <v>#N/A</v>
      </c>
      <c r="L3192" s="21" t="e">
        <f>IF(A3192&lt;&gt;"",VLOOKUP(B3192,'Ket qua do'!$C$5:$AP$50000,$L$3,TRUE),"")</f>
        <v>#N/A</v>
      </c>
    </row>
    <row r="3193" spans="1:12" x14ac:dyDescent="0.25">
      <c r="A3193" t="e">
        <f t="shared" si="55"/>
        <v>#N/A</v>
      </c>
      <c r="B3193" s="1" t="e">
        <f>IF(A3193&lt;&gt;"",VLOOKUP(A3193,'Ket qua do'!$B$5:$CE$50000,2,TRUE),"")</f>
        <v>#N/A</v>
      </c>
      <c r="C3193" s="19" t="e">
        <f>IF(A3193&lt;&gt;"",VLOOKUP(B3193,'Ket qua do'!$C$5:$AP$50000,$C$3,TRUE)*SQRT(3)*$C$11,"")</f>
        <v>#N/A</v>
      </c>
      <c r="D3193" s="21" t="e">
        <f>IF(A3193&lt;&gt;"",VLOOKUP(B3193,'Ket qua do'!$C$5:$AP$50000,$D$3,TRUE),"")</f>
        <v>#N/A</v>
      </c>
      <c r="E3193" s="21" t="e">
        <f>IF(A3193&lt;&gt;"",VLOOKUP(B3193,'Ket qua do'!$C$5:$AP$50000,$E$3,TRUE)*$C$12,"")</f>
        <v>#N/A</v>
      </c>
      <c r="F3193" s="21" t="e">
        <f>IF(A3193&lt;&gt;"",VLOOKUP(B3193,'Ket qua do'!$C$5:$AP$50000,$F$3,TRUE),"")</f>
        <v>#N/A</v>
      </c>
      <c r="G3193" s="21" t="e">
        <f>IF(A3193&lt;&gt;"",VLOOKUP(B3193,'Ket qua do'!$C$5:$AP$50000,$G$3,TRUE),"")</f>
        <v>#N/A</v>
      </c>
      <c r="H3193" s="21" t="e">
        <f>IF(A3193&lt;&gt;"",VLOOKUP(B3193,'Ket qua do'!$C$5:$AP$50000,$H$3,TRUE),"")</f>
        <v>#N/A</v>
      </c>
      <c r="I3193" s="21" t="e">
        <f>IF(A3193&lt;&gt;"",VLOOKUP(B3193,'Ket qua do'!$C$5:$AP$50000,$I$3,TRUE)*$E$9/1000,"")</f>
        <v>#N/A</v>
      </c>
      <c r="J3193" s="21" t="e">
        <f>IF(A3193&lt;&gt;"",VLOOKUP(B3193,'Ket qua do'!$C$5:$AP$50000,$J$3,TRUE)*$E$9/1000,"")</f>
        <v>#N/A</v>
      </c>
      <c r="K3193" s="21" t="e">
        <f>IF(A3193&lt;&gt;"",VLOOKUP(B3193,'Ket qua do'!$C$5:$AP$50000,$K$3,TRUE)*$E$9/1000,"")</f>
        <v>#N/A</v>
      </c>
      <c r="L3193" s="21" t="e">
        <f>IF(A3193&lt;&gt;"",VLOOKUP(B3193,'Ket qua do'!$C$5:$AP$50000,$L$3,TRUE),"")</f>
        <v>#N/A</v>
      </c>
    </row>
    <row r="3194" spans="1:12" x14ac:dyDescent="0.25">
      <c r="A3194" t="e">
        <f t="shared" si="55"/>
        <v>#N/A</v>
      </c>
      <c r="B3194" s="1" t="e">
        <f>IF(A3194&lt;&gt;"",VLOOKUP(A3194,'Ket qua do'!$B$5:$CE$50000,2,TRUE),"")</f>
        <v>#N/A</v>
      </c>
      <c r="C3194" s="19" t="e">
        <f>IF(A3194&lt;&gt;"",VLOOKUP(B3194,'Ket qua do'!$C$5:$AP$50000,$C$3,TRUE)*SQRT(3)*$C$11,"")</f>
        <v>#N/A</v>
      </c>
      <c r="D3194" s="21" t="e">
        <f>IF(A3194&lt;&gt;"",VLOOKUP(B3194,'Ket qua do'!$C$5:$AP$50000,$D$3,TRUE),"")</f>
        <v>#N/A</v>
      </c>
      <c r="E3194" s="21" t="e">
        <f>IF(A3194&lt;&gt;"",VLOOKUP(B3194,'Ket qua do'!$C$5:$AP$50000,$E$3,TRUE)*$C$12,"")</f>
        <v>#N/A</v>
      </c>
      <c r="F3194" s="21" t="e">
        <f>IF(A3194&lt;&gt;"",VLOOKUP(B3194,'Ket qua do'!$C$5:$AP$50000,$F$3,TRUE),"")</f>
        <v>#N/A</v>
      </c>
      <c r="G3194" s="21" t="e">
        <f>IF(A3194&lt;&gt;"",VLOOKUP(B3194,'Ket qua do'!$C$5:$AP$50000,$G$3,TRUE),"")</f>
        <v>#N/A</v>
      </c>
      <c r="H3194" s="21" t="e">
        <f>IF(A3194&lt;&gt;"",VLOOKUP(B3194,'Ket qua do'!$C$5:$AP$50000,$H$3,TRUE),"")</f>
        <v>#N/A</v>
      </c>
      <c r="I3194" s="21" t="e">
        <f>IF(A3194&lt;&gt;"",VLOOKUP(B3194,'Ket qua do'!$C$5:$AP$50000,$I$3,TRUE)*$E$9/1000,"")</f>
        <v>#N/A</v>
      </c>
      <c r="J3194" s="21" t="e">
        <f>IF(A3194&lt;&gt;"",VLOOKUP(B3194,'Ket qua do'!$C$5:$AP$50000,$J$3,TRUE)*$E$9/1000,"")</f>
        <v>#N/A</v>
      </c>
      <c r="K3194" s="21" t="e">
        <f>IF(A3194&lt;&gt;"",VLOOKUP(B3194,'Ket qua do'!$C$5:$AP$50000,$K$3,TRUE)*$E$9/1000,"")</f>
        <v>#N/A</v>
      </c>
      <c r="L3194" s="21" t="e">
        <f>IF(A3194&lt;&gt;"",VLOOKUP(B3194,'Ket qua do'!$C$5:$AP$50000,$L$3,TRUE),"")</f>
        <v>#N/A</v>
      </c>
    </row>
    <row r="3195" spans="1:12" x14ac:dyDescent="0.25">
      <c r="A3195" t="e">
        <f t="shared" si="55"/>
        <v>#N/A</v>
      </c>
      <c r="B3195" s="1" t="e">
        <f>IF(A3195&lt;&gt;"",VLOOKUP(A3195,'Ket qua do'!$B$5:$CE$50000,2,TRUE),"")</f>
        <v>#N/A</v>
      </c>
      <c r="C3195" s="19" t="e">
        <f>IF(A3195&lt;&gt;"",VLOOKUP(B3195,'Ket qua do'!$C$5:$AP$50000,$C$3,TRUE)*SQRT(3)*$C$11,"")</f>
        <v>#N/A</v>
      </c>
      <c r="D3195" s="21" t="e">
        <f>IF(A3195&lt;&gt;"",VLOOKUP(B3195,'Ket qua do'!$C$5:$AP$50000,$D$3,TRUE),"")</f>
        <v>#N/A</v>
      </c>
      <c r="E3195" s="21" t="e">
        <f>IF(A3195&lt;&gt;"",VLOOKUP(B3195,'Ket qua do'!$C$5:$AP$50000,$E$3,TRUE)*$C$12,"")</f>
        <v>#N/A</v>
      </c>
      <c r="F3195" s="21" t="e">
        <f>IF(A3195&lt;&gt;"",VLOOKUP(B3195,'Ket qua do'!$C$5:$AP$50000,$F$3,TRUE),"")</f>
        <v>#N/A</v>
      </c>
      <c r="G3195" s="21" t="e">
        <f>IF(A3195&lt;&gt;"",VLOOKUP(B3195,'Ket qua do'!$C$5:$AP$50000,$G$3,TRUE),"")</f>
        <v>#N/A</v>
      </c>
      <c r="H3195" s="21" t="e">
        <f>IF(A3195&lt;&gt;"",VLOOKUP(B3195,'Ket qua do'!$C$5:$AP$50000,$H$3,TRUE),"")</f>
        <v>#N/A</v>
      </c>
      <c r="I3195" s="21" t="e">
        <f>IF(A3195&lt;&gt;"",VLOOKUP(B3195,'Ket qua do'!$C$5:$AP$50000,$I$3,TRUE)*$E$9/1000,"")</f>
        <v>#N/A</v>
      </c>
      <c r="J3195" s="21" t="e">
        <f>IF(A3195&lt;&gt;"",VLOOKUP(B3195,'Ket qua do'!$C$5:$AP$50000,$J$3,TRUE)*$E$9/1000,"")</f>
        <v>#N/A</v>
      </c>
      <c r="K3195" s="21" t="e">
        <f>IF(A3195&lt;&gt;"",VLOOKUP(B3195,'Ket qua do'!$C$5:$AP$50000,$K$3,TRUE)*$E$9/1000,"")</f>
        <v>#N/A</v>
      </c>
      <c r="L3195" s="21" t="e">
        <f>IF(A3195&lt;&gt;"",VLOOKUP(B3195,'Ket qua do'!$C$5:$AP$50000,$L$3,TRUE),"")</f>
        <v>#N/A</v>
      </c>
    </row>
    <row r="3196" spans="1:12" x14ac:dyDescent="0.25">
      <c r="A3196" t="e">
        <f t="shared" si="55"/>
        <v>#N/A</v>
      </c>
      <c r="B3196" s="1" t="e">
        <f>IF(A3196&lt;&gt;"",VLOOKUP(A3196,'Ket qua do'!$B$5:$CE$50000,2,TRUE),"")</f>
        <v>#N/A</v>
      </c>
      <c r="C3196" s="19" t="e">
        <f>IF(A3196&lt;&gt;"",VLOOKUP(B3196,'Ket qua do'!$C$5:$AP$50000,$C$3,TRUE)*SQRT(3)*$C$11,"")</f>
        <v>#N/A</v>
      </c>
      <c r="D3196" s="21" t="e">
        <f>IF(A3196&lt;&gt;"",VLOOKUP(B3196,'Ket qua do'!$C$5:$AP$50000,$D$3,TRUE),"")</f>
        <v>#N/A</v>
      </c>
      <c r="E3196" s="21" t="e">
        <f>IF(A3196&lt;&gt;"",VLOOKUP(B3196,'Ket qua do'!$C$5:$AP$50000,$E$3,TRUE)*$C$12,"")</f>
        <v>#N/A</v>
      </c>
      <c r="F3196" s="21" t="e">
        <f>IF(A3196&lt;&gt;"",VLOOKUP(B3196,'Ket qua do'!$C$5:$AP$50000,$F$3,TRUE),"")</f>
        <v>#N/A</v>
      </c>
      <c r="G3196" s="21" t="e">
        <f>IF(A3196&lt;&gt;"",VLOOKUP(B3196,'Ket qua do'!$C$5:$AP$50000,$G$3,TRUE),"")</f>
        <v>#N/A</v>
      </c>
      <c r="H3196" s="21" t="e">
        <f>IF(A3196&lt;&gt;"",VLOOKUP(B3196,'Ket qua do'!$C$5:$AP$50000,$H$3,TRUE),"")</f>
        <v>#N/A</v>
      </c>
      <c r="I3196" s="21" t="e">
        <f>IF(A3196&lt;&gt;"",VLOOKUP(B3196,'Ket qua do'!$C$5:$AP$50000,$I$3,TRUE)*$E$9/1000,"")</f>
        <v>#N/A</v>
      </c>
      <c r="J3196" s="21" t="e">
        <f>IF(A3196&lt;&gt;"",VLOOKUP(B3196,'Ket qua do'!$C$5:$AP$50000,$J$3,TRUE)*$E$9/1000,"")</f>
        <v>#N/A</v>
      </c>
      <c r="K3196" s="21" t="e">
        <f>IF(A3196&lt;&gt;"",VLOOKUP(B3196,'Ket qua do'!$C$5:$AP$50000,$K$3,TRUE)*$E$9/1000,"")</f>
        <v>#N/A</v>
      </c>
      <c r="L3196" s="21" t="e">
        <f>IF(A3196&lt;&gt;"",VLOOKUP(B3196,'Ket qua do'!$C$5:$AP$50000,$L$3,TRUE),"")</f>
        <v>#N/A</v>
      </c>
    </row>
    <row r="3197" spans="1:12" x14ac:dyDescent="0.25">
      <c r="A3197" t="e">
        <f t="shared" si="55"/>
        <v>#N/A</v>
      </c>
      <c r="B3197" s="1" t="e">
        <f>IF(A3197&lt;&gt;"",VLOOKUP(A3197,'Ket qua do'!$B$5:$CE$50000,2,TRUE),"")</f>
        <v>#N/A</v>
      </c>
      <c r="C3197" s="19" t="e">
        <f>IF(A3197&lt;&gt;"",VLOOKUP(B3197,'Ket qua do'!$C$5:$AP$50000,$C$3,TRUE)*SQRT(3)*$C$11,"")</f>
        <v>#N/A</v>
      </c>
      <c r="D3197" s="21" t="e">
        <f>IF(A3197&lt;&gt;"",VLOOKUP(B3197,'Ket qua do'!$C$5:$AP$50000,$D$3,TRUE),"")</f>
        <v>#N/A</v>
      </c>
      <c r="E3197" s="21" t="e">
        <f>IF(A3197&lt;&gt;"",VLOOKUP(B3197,'Ket qua do'!$C$5:$AP$50000,$E$3,TRUE)*$C$12,"")</f>
        <v>#N/A</v>
      </c>
      <c r="F3197" s="21" t="e">
        <f>IF(A3197&lt;&gt;"",VLOOKUP(B3197,'Ket qua do'!$C$5:$AP$50000,$F$3,TRUE),"")</f>
        <v>#N/A</v>
      </c>
      <c r="G3197" s="21" t="e">
        <f>IF(A3197&lt;&gt;"",VLOOKUP(B3197,'Ket qua do'!$C$5:$AP$50000,$G$3,TRUE),"")</f>
        <v>#N/A</v>
      </c>
      <c r="H3197" s="21" t="e">
        <f>IF(A3197&lt;&gt;"",VLOOKUP(B3197,'Ket qua do'!$C$5:$AP$50000,$H$3,TRUE),"")</f>
        <v>#N/A</v>
      </c>
      <c r="I3197" s="21" t="e">
        <f>IF(A3197&lt;&gt;"",VLOOKUP(B3197,'Ket qua do'!$C$5:$AP$50000,$I$3,TRUE)*$E$9/1000,"")</f>
        <v>#N/A</v>
      </c>
      <c r="J3197" s="21" t="e">
        <f>IF(A3197&lt;&gt;"",VLOOKUP(B3197,'Ket qua do'!$C$5:$AP$50000,$J$3,TRUE)*$E$9/1000,"")</f>
        <v>#N/A</v>
      </c>
      <c r="K3197" s="21" t="e">
        <f>IF(A3197&lt;&gt;"",VLOOKUP(B3197,'Ket qua do'!$C$5:$AP$50000,$K$3,TRUE)*$E$9/1000,"")</f>
        <v>#N/A</v>
      </c>
      <c r="L3197" s="21" t="e">
        <f>IF(A3197&lt;&gt;"",VLOOKUP(B3197,'Ket qua do'!$C$5:$AP$50000,$L$3,TRUE),"")</f>
        <v>#N/A</v>
      </c>
    </row>
    <row r="3198" spans="1:12" x14ac:dyDescent="0.25">
      <c r="A3198" t="e">
        <f t="shared" si="55"/>
        <v>#N/A</v>
      </c>
      <c r="B3198" s="1" t="e">
        <f>IF(A3198&lt;&gt;"",VLOOKUP(A3198,'Ket qua do'!$B$5:$CE$50000,2,TRUE),"")</f>
        <v>#N/A</v>
      </c>
      <c r="C3198" s="19" t="e">
        <f>IF(A3198&lt;&gt;"",VLOOKUP(B3198,'Ket qua do'!$C$5:$AP$50000,$C$3,TRUE)*SQRT(3)*$C$11,"")</f>
        <v>#N/A</v>
      </c>
      <c r="D3198" s="21" t="e">
        <f>IF(A3198&lt;&gt;"",VLOOKUP(B3198,'Ket qua do'!$C$5:$AP$50000,$D$3,TRUE),"")</f>
        <v>#N/A</v>
      </c>
      <c r="E3198" s="21" t="e">
        <f>IF(A3198&lt;&gt;"",VLOOKUP(B3198,'Ket qua do'!$C$5:$AP$50000,$E$3,TRUE)*$C$12,"")</f>
        <v>#N/A</v>
      </c>
      <c r="F3198" s="21" t="e">
        <f>IF(A3198&lt;&gt;"",VLOOKUP(B3198,'Ket qua do'!$C$5:$AP$50000,$F$3,TRUE),"")</f>
        <v>#N/A</v>
      </c>
      <c r="G3198" s="21" t="e">
        <f>IF(A3198&lt;&gt;"",VLOOKUP(B3198,'Ket qua do'!$C$5:$AP$50000,$G$3,TRUE),"")</f>
        <v>#N/A</v>
      </c>
      <c r="H3198" s="21" t="e">
        <f>IF(A3198&lt;&gt;"",VLOOKUP(B3198,'Ket qua do'!$C$5:$AP$50000,$H$3,TRUE),"")</f>
        <v>#N/A</v>
      </c>
      <c r="I3198" s="21" t="e">
        <f>IF(A3198&lt;&gt;"",VLOOKUP(B3198,'Ket qua do'!$C$5:$AP$50000,$I$3,TRUE)*$E$9/1000,"")</f>
        <v>#N/A</v>
      </c>
      <c r="J3198" s="21" t="e">
        <f>IF(A3198&lt;&gt;"",VLOOKUP(B3198,'Ket qua do'!$C$5:$AP$50000,$J$3,TRUE)*$E$9/1000,"")</f>
        <v>#N/A</v>
      </c>
      <c r="K3198" s="21" t="e">
        <f>IF(A3198&lt;&gt;"",VLOOKUP(B3198,'Ket qua do'!$C$5:$AP$50000,$K$3,TRUE)*$E$9/1000,"")</f>
        <v>#N/A</v>
      </c>
      <c r="L3198" s="21" t="e">
        <f>IF(A3198&lt;&gt;"",VLOOKUP(B3198,'Ket qua do'!$C$5:$AP$50000,$L$3,TRUE),"")</f>
        <v>#N/A</v>
      </c>
    </row>
    <row r="3199" spans="1:12" x14ac:dyDescent="0.25">
      <c r="A3199" t="e">
        <f t="shared" si="55"/>
        <v>#N/A</v>
      </c>
      <c r="B3199" s="1" t="e">
        <f>IF(A3199&lt;&gt;"",VLOOKUP(A3199,'Ket qua do'!$B$5:$CE$50000,2,TRUE),"")</f>
        <v>#N/A</v>
      </c>
      <c r="C3199" s="19" t="e">
        <f>IF(A3199&lt;&gt;"",VLOOKUP(B3199,'Ket qua do'!$C$5:$AP$50000,$C$3,TRUE)*SQRT(3)*$C$11,"")</f>
        <v>#N/A</v>
      </c>
      <c r="D3199" s="21" t="e">
        <f>IF(A3199&lt;&gt;"",VLOOKUP(B3199,'Ket qua do'!$C$5:$AP$50000,$D$3,TRUE),"")</f>
        <v>#N/A</v>
      </c>
      <c r="E3199" s="21" t="e">
        <f>IF(A3199&lt;&gt;"",VLOOKUP(B3199,'Ket qua do'!$C$5:$AP$50000,$E$3,TRUE)*$C$12,"")</f>
        <v>#N/A</v>
      </c>
      <c r="F3199" s="21" t="e">
        <f>IF(A3199&lt;&gt;"",VLOOKUP(B3199,'Ket qua do'!$C$5:$AP$50000,$F$3,TRUE),"")</f>
        <v>#N/A</v>
      </c>
      <c r="G3199" s="21" t="e">
        <f>IF(A3199&lt;&gt;"",VLOOKUP(B3199,'Ket qua do'!$C$5:$AP$50000,$G$3,TRUE),"")</f>
        <v>#N/A</v>
      </c>
      <c r="H3199" s="21" t="e">
        <f>IF(A3199&lt;&gt;"",VLOOKUP(B3199,'Ket qua do'!$C$5:$AP$50000,$H$3,TRUE),"")</f>
        <v>#N/A</v>
      </c>
      <c r="I3199" s="21" t="e">
        <f>IF(A3199&lt;&gt;"",VLOOKUP(B3199,'Ket qua do'!$C$5:$AP$50000,$I$3,TRUE)*$E$9/1000,"")</f>
        <v>#N/A</v>
      </c>
      <c r="J3199" s="21" t="e">
        <f>IF(A3199&lt;&gt;"",VLOOKUP(B3199,'Ket qua do'!$C$5:$AP$50000,$J$3,TRUE)*$E$9/1000,"")</f>
        <v>#N/A</v>
      </c>
      <c r="K3199" s="21" t="e">
        <f>IF(A3199&lt;&gt;"",VLOOKUP(B3199,'Ket qua do'!$C$5:$AP$50000,$K$3,TRUE)*$E$9/1000,"")</f>
        <v>#N/A</v>
      </c>
      <c r="L3199" s="21" t="e">
        <f>IF(A3199&lt;&gt;"",VLOOKUP(B3199,'Ket qua do'!$C$5:$AP$50000,$L$3,TRUE),"")</f>
        <v>#N/A</v>
      </c>
    </row>
    <row r="3200" spans="1:12" x14ac:dyDescent="0.25">
      <c r="A3200" t="e">
        <f t="shared" si="55"/>
        <v>#N/A</v>
      </c>
      <c r="B3200" s="1" t="e">
        <f>IF(A3200&lt;&gt;"",VLOOKUP(A3200,'Ket qua do'!$B$5:$CE$50000,2,TRUE),"")</f>
        <v>#N/A</v>
      </c>
      <c r="C3200" s="19" t="e">
        <f>IF(A3200&lt;&gt;"",VLOOKUP(B3200,'Ket qua do'!$C$5:$AP$50000,$C$3,TRUE)*SQRT(3)*$C$11,"")</f>
        <v>#N/A</v>
      </c>
      <c r="D3200" s="21" t="e">
        <f>IF(A3200&lt;&gt;"",VLOOKUP(B3200,'Ket qua do'!$C$5:$AP$50000,$D$3,TRUE),"")</f>
        <v>#N/A</v>
      </c>
      <c r="E3200" s="21" t="e">
        <f>IF(A3200&lt;&gt;"",VLOOKUP(B3200,'Ket qua do'!$C$5:$AP$50000,$E$3,TRUE)*$C$12,"")</f>
        <v>#N/A</v>
      </c>
      <c r="F3200" s="21" t="e">
        <f>IF(A3200&lt;&gt;"",VLOOKUP(B3200,'Ket qua do'!$C$5:$AP$50000,$F$3,TRUE),"")</f>
        <v>#N/A</v>
      </c>
      <c r="G3200" s="21" t="e">
        <f>IF(A3200&lt;&gt;"",VLOOKUP(B3200,'Ket qua do'!$C$5:$AP$50000,$G$3,TRUE),"")</f>
        <v>#N/A</v>
      </c>
      <c r="H3200" s="21" t="e">
        <f>IF(A3200&lt;&gt;"",VLOOKUP(B3200,'Ket qua do'!$C$5:$AP$50000,$H$3,TRUE),"")</f>
        <v>#N/A</v>
      </c>
      <c r="I3200" s="21" t="e">
        <f>IF(A3200&lt;&gt;"",VLOOKUP(B3200,'Ket qua do'!$C$5:$AP$50000,$I$3,TRUE)*$E$9/1000,"")</f>
        <v>#N/A</v>
      </c>
      <c r="J3200" s="21" t="e">
        <f>IF(A3200&lt;&gt;"",VLOOKUP(B3200,'Ket qua do'!$C$5:$AP$50000,$J$3,TRUE)*$E$9/1000,"")</f>
        <v>#N/A</v>
      </c>
      <c r="K3200" s="21" t="e">
        <f>IF(A3200&lt;&gt;"",VLOOKUP(B3200,'Ket qua do'!$C$5:$AP$50000,$K$3,TRUE)*$E$9/1000,"")</f>
        <v>#N/A</v>
      </c>
      <c r="L3200" s="21" t="e">
        <f>IF(A3200&lt;&gt;"",VLOOKUP(B3200,'Ket qua do'!$C$5:$AP$50000,$L$3,TRUE),"")</f>
        <v>#N/A</v>
      </c>
    </row>
    <row r="3201" spans="1:12" x14ac:dyDescent="0.25">
      <c r="A3201" t="e">
        <f t="shared" si="55"/>
        <v>#N/A</v>
      </c>
      <c r="B3201" s="1" t="e">
        <f>IF(A3201&lt;&gt;"",VLOOKUP(A3201,'Ket qua do'!$B$5:$CE$50000,2,TRUE),"")</f>
        <v>#N/A</v>
      </c>
      <c r="C3201" s="19" t="e">
        <f>IF(A3201&lt;&gt;"",VLOOKUP(B3201,'Ket qua do'!$C$5:$AP$50000,$C$3,TRUE)*SQRT(3)*$C$11,"")</f>
        <v>#N/A</v>
      </c>
      <c r="D3201" s="21" t="e">
        <f>IF(A3201&lt;&gt;"",VLOOKUP(B3201,'Ket qua do'!$C$5:$AP$50000,$D$3,TRUE),"")</f>
        <v>#N/A</v>
      </c>
      <c r="E3201" s="21" t="e">
        <f>IF(A3201&lt;&gt;"",VLOOKUP(B3201,'Ket qua do'!$C$5:$AP$50000,$E$3,TRUE)*$C$12,"")</f>
        <v>#N/A</v>
      </c>
      <c r="F3201" s="21" t="e">
        <f>IF(A3201&lt;&gt;"",VLOOKUP(B3201,'Ket qua do'!$C$5:$AP$50000,$F$3,TRUE),"")</f>
        <v>#N/A</v>
      </c>
      <c r="G3201" s="21" t="e">
        <f>IF(A3201&lt;&gt;"",VLOOKUP(B3201,'Ket qua do'!$C$5:$AP$50000,$G$3,TRUE),"")</f>
        <v>#N/A</v>
      </c>
      <c r="H3201" s="21" t="e">
        <f>IF(A3201&lt;&gt;"",VLOOKUP(B3201,'Ket qua do'!$C$5:$AP$50000,$H$3,TRUE),"")</f>
        <v>#N/A</v>
      </c>
      <c r="I3201" s="21" t="e">
        <f>IF(A3201&lt;&gt;"",VLOOKUP(B3201,'Ket qua do'!$C$5:$AP$50000,$I$3,TRUE)*$E$9/1000,"")</f>
        <v>#N/A</v>
      </c>
      <c r="J3201" s="21" t="e">
        <f>IF(A3201&lt;&gt;"",VLOOKUP(B3201,'Ket qua do'!$C$5:$AP$50000,$J$3,TRUE)*$E$9/1000,"")</f>
        <v>#N/A</v>
      </c>
      <c r="K3201" s="21" t="e">
        <f>IF(A3201&lt;&gt;"",VLOOKUP(B3201,'Ket qua do'!$C$5:$AP$50000,$K$3,TRUE)*$E$9/1000,"")</f>
        <v>#N/A</v>
      </c>
      <c r="L3201" s="21" t="e">
        <f>IF(A3201&lt;&gt;"",VLOOKUP(B3201,'Ket qua do'!$C$5:$AP$50000,$L$3,TRUE),"")</f>
        <v>#N/A</v>
      </c>
    </row>
    <row r="3202" spans="1:12" x14ac:dyDescent="0.25">
      <c r="A3202" t="e">
        <f t="shared" si="55"/>
        <v>#N/A</v>
      </c>
      <c r="B3202" s="1" t="e">
        <f>IF(A3202&lt;&gt;"",VLOOKUP(A3202,'Ket qua do'!$B$5:$CE$50000,2,TRUE),"")</f>
        <v>#N/A</v>
      </c>
      <c r="C3202" s="19" t="e">
        <f>IF(A3202&lt;&gt;"",VLOOKUP(B3202,'Ket qua do'!$C$5:$AP$50000,$C$3,TRUE)*SQRT(3)*$C$11,"")</f>
        <v>#N/A</v>
      </c>
      <c r="D3202" s="21" t="e">
        <f>IF(A3202&lt;&gt;"",VLOOKUP(B3202,'Ket qua do'!$C$5:$AP$50000,$D$3,TRUE),"")</f>
        <v>#N/A</v>
      </c>
      <c r="E3202" s="21" t="e">
        <f>IF(A3202&lt;&gt;"",VLOOKUP(B3202,'Ket qua do'!$C$5:$AP$50000,$E$3,TRUE)*$C$12,"")</f>
        <v>#N/A</v>
      </c>
      <c r="F3202" s="21" t="e">
        <f>IF(A3202&lt;&gt;"",VLOOKUP(B3202,'Ket qua do'!$C$5:$AP$50000,$F$3,TRUE),"")</f>
        <v>#N/A</v>
      </c>
      <c r="G3202" s="21" t="e">
        <f>IF(A3202&lt;&gt;"",VLOOKUP(B3202,'Ket qua do'!$C$5:$AP$50000,$G$3,TRUE),"")</f>
        <v>#N/A</v>
      </c>
      <c r="H3202" s="21" t="e">
        <f>IF(A3202&lt;&gt;"",VLOOKUP(B3202,'Ket qua do'!$C$5:$AP$50000,$H$3,TRUE),"")</f>
        <v>#N/A</v>
      </c>
      <c r="I3202" s="21" t="e">
        <f>IF(A3202&lt;&gt;"",VLOOKUP(B3202,'Ket qua do'!$C$5:$AP$50000,$I$3,TRUE)*$E$9/1000,"")</f>
        <v>#N/A</v>
      </c>
      <c r="J3202" s="21" t="e">
        <f>IF(A3202&lt;&gt;"",VLOOKUP(B3202,'Ket qua do'!$C$5:$AP$50000,$J$3,TRUE)*$E$9/1000,"")</f>
        <v>#N/A</v>
      </c>
      <c r="K3202" s="21" t="e">
        <f>IF(A3202&lt;&gt;"",VLOOKUP(B3202,'Ket qua do'!$C$5:$AP$50000,$K$3,TRUE)*$E$9/1000,"")</f>
        <v>#N/A</v>
      </c>
      <c r="L3202" s="21" t="e">
        <f>IF(A3202&lt;&gt;"",VLOOKUP(B3202,'Ket qua do'!$C$5:$AP$50000,$L$3,TRUE),"")</f>
        <v>#N/A</v>
      </c>
    </row>
    <row r="3203" spans="1:12" x14ac:dyDescent="0.25">
      <c r="A3203" t="e">
        <f t="shared" si="55"/>
        <v>#N/A</v>
      </c>
      <c r="B3203" s="1" t="e">
        <f>IF(A3203&lt;&gt;"",VLOOKUP(A3203,'Ket qua do'!$B$5:$CE$50000,2,TRUE),"")</f>
        <v>#N/A</v>
      </c>
      <c r="C3203" s="19" t="e">
        <f>IF(A3203&lt;&gt;"",VLOOKUP(B3203,'Ket qua do'!$C$5:$AP$50000,$C$3,TRUE)*SQRT(3)*$C$11,"")</f>
        <v>#N/A</v>
      </c>
      <c r="D3203" s="21" t="e">
        <f>IF(A3203&lt;&gt;"",VLOOKUP(B3203,'Ket qua do'!$C$5:$AP$50000,$D$3,TRUE),"")</f>
        <v>#N/A</v>
      </c>
      <c r="E3203" s="21" t="e">
        <f>IF(A3203&lt;&gt;"",VLOOKUP(B3203,'Ket qua do'!$C$5:$AP$50000,$E$3,TRUE)*$C$12,"")</f>
        <v>#N/A</v>
      </c>
      <c r="F3203" s="21" t="e">
        <f>IF(A3203&lt;&gt;"",VLOOKUP(B3203,'Ket qua do'!$C$5:$AP$50000,$F$3,TRUE),"")</f>
        <v>#N/A</v>
      </c>
      <c r="G3203" s="21" t="e">
        <f>IF(A3203&lt;&gt;"",VLOOKUP(B3203,'Ket qua do'!$C$5:$AP$50000,$G$3,TRUE),"")</f>
        <v>#N/A</v>
      </c>
      <c r="H3203" s="21" t="e">
        <f>IF(A3203&lt;&gt;"",VLOOKUP(B3203,'Ket qua do'!$C$5:$AP$50000,$H$3,TRUE),"")</f>
        <v>#N/A</v>
      </c>
      <c r="I3203" s="21" t="e">
        <f>IF(A3203&lt;&gt;"",VLOOKUP(B3203,'Ket qua do'!$C$5:$AP$50000,$I$3,TRUE)*$E$9/1000,"")</f>
        <v>#N/A</v>
      </c>
      <c r="J3203" s="21" t="e">
        <f>IF(A3203&lt;&gt;"",VLOOKUP(B3203,'Ket qua do'!$C$5:$AP$50000,$J$3,TRUE)*$E$9/1000,"")</f>
        <v>#N/A</v>
      </c>
      <c r="K3203" s="21" t="e">
        <f>IF(A3203&lt;&gt;"",VLOOKUP(B3203,'Ket qua do'!$C$5:$AP$50000,$K$3,TRUE)*$E$9/1000,"")</f>
        <v>#N/A</v>
      </c>
      <c r="L3203" s="21" t="e">
        <f>IF(A3203&lt;&gt;"",VLOOKUP(B3203,'Ket qua do'!$C$5:$AP$50000,$L$3,TRUE),"")</f>
        <v>#N/A</v>
      </c>
    </row>
    <row r="3204" spans="1:12" x14ac:dyDescent="0.25">
      <c r="A3204" t="e">
        <f t="shared" si="55"/>
        <v>#N/A</v>
      </c>
      <c r="B3204" s="1" t="e">
        <f>IF(A3204&lt;&gt;"",VLOOKUP(A3204,'Ket qua do'!$B$5:$CE$50000,2,TRUE),"")</f>
        <v>#N/A</v>
      </c>
      <c r="C3204" s="19" t="e">
        <f>IF(A3204&lt;&gt;"",VLOOKUP(B3204,'Ket qua do'!$C$5:$AP$50000,$C$3,TRUE)*SQRT(3)*$C$11,"")</f>
        <v>#N/A</v>
      </c>
      <c r="D3204" s="21" t="e">
        <f>IF(A3204&lt;&gt;"",VLOOKUP(B3204,'Ket qua do'!$C$5:$AP$50000,$D$3,TRUE),"")</f>
        <v>#N/A</v>
      </c>
      <c r="E3204" s="21" t="e">
        <f>IF(A3204&lt;&gt;"",VLOOKUP(B3204,'Ket qua do'!$C$5:$AP$50000,$E$3,TRUE)*$C$12,"")</f>
        <v>#N/A</v>
      </c>
      <c r="F3204" s="21" t="e">
        <f>IF(A3204&lt;&gt;"",VLOOKUP(B3204,'Ket qua do'!$C$5:$AP$50000,$F$3,TRUE),"")</f>
        <v>#N/A</v>
      </c>
      <c r="G3204" s="21" t="e">
        <f>IF(A3204&lt;&gt;"",VLOOKUP(B3204,'Ket qua do'!$C$5:$AP$50000,$G$3,TRUE),"")</f>
        <v>#N/A</v>
      </c>
      <c r="H3204" s="21" t="e">
        <f>IF(A3204&lt;&gt;"",VLOOKUP(B3204,'Ket qua do'!$C$5:$AP$50000,$H$3,TRUE),"")</f>
        <v>#N/A</v>
      </c>
      <c r="I3204" s="21" t="e">
        <f>IF(A3204&lt;&gt;"",VLOOKUP(B3204,'Ket qua do'!$C$5:$AP$50000,$I$3,TRUE)*$E$9/1000,"")</f>
        <v>#N/A</v>
      </c>
      <c r="J3204" s="21" t="e">
        <f>IF(A3204&lt;&gt;"",VLOOKUP(B3204,'Ket qua do'!$C$5:$AP$50000,$J$3,TRUE)*$E$9/1000,"")</f>
        <v>#N/A</v>
      </c>
      <c r="K3204" s="21" t="e">
        <f>IF(A3204&lt;&gt;"",VLOOKUP(B3204,'Ket qua do'!$C$5:$AP$50000,$K$3,TRUE)*$E$9/1000,"")</f>
        <v>#N/A</v>
      </c>
      <c r="L3204" s="21" t="e">
        <f>IF(A3204&lt;&gt;"",VLOOKUP(B3204,'Ket qua do'!$C$5:$AP$50000,$L$3,TRUE),"")</f>
        <v>#N/A</v>
      </c>
    </row>
    <row r="3205" spans="1:12" x14ac:dyDescent="0.25">
      <c r="A3205" t="e">
        <f t="shared" si="55"/>
        <v>#N/A</v>
      </c>
      <c r="B3205" s="1" t="e">
        <f>IF(A3205&lt;&gt;"",VLOOKUP(A3205,'Ket qua do'!$B$5:$CE$50000,2,TRUE),"")</f>
        <v>#N/A</v>
      </c>
      <c r="C3205" s="19" t="e">
        <f>IF(A3205&lt;&gt;"",VLOOKUP(B3205,'Ket qua do'!$C$5:$AP$50000,$C$3,TRUE)*SQRT(3)*$C$11,"")</f>
        <v>#N/A</v>
      </c>
      <c r="D3205" s="21" t="e">
        <f>IF(A3205&lt;&gt;"",VLOOKUP(B3205,'Ket qua do'!$C$5:$AP$50000,$D$3,TRUE),"")</f>
        <v>#N/A</v>
      </c>
      <c r="E3205" s="21" t="e">
        <f>IF(A3205&lt;&gt;"",VLOOKUP(B3205,'Ket qua do'!$C$5:$AP$50000,$E$3,TRUE)*$C$12,"")</f>
        <v>#N/A</v>
      </c>
      <c r="F3205" s="21" t="e">
        <f>IF(A3205&lt;&gt;"",VLOOKUP(B3205,'Ket qua do'!$C$5:$AP$50000,$F$3,TRUE),"")</f>
        <v>#N/A</v>
      </c>
      <c r="G3205" s="21" t="e">
        <f>IF(A3205&lt;&gt;"",VLOOKUP(B3205,'Ket qua do'!$C$5:$AP$50000,$G$3,TRUE),"")</f>
        <v>#N/A</v>
      </c>
      <c r="H3205" s="21" t="e">
        <f>IF(A3205&lt;&gt;"",VLOOKUP(B3205,'Ket qua do'!$C$5:$AP$50000,$H$3,TRUE),"")</f>
        <v>#N/A</v>
      </c>
      <c r="I3205" s="21" t="e">
        <f>IF(A3205&lt;&gt;"",VLOOKUP(B3205,'Ket qua do'!$C$5:$AP$50000,$I$3,TRUE)*$E$9/1000,"")</f>
        <v>#N/A</v>
      </c>
      <c r="J3205" s="21" t="e">
        <f>IF(A3205&lt;&gt;"",VLOOKUP(B3205,'Ket qua do'!$C$5:$AP$50000,$J$3,TRUE)*$E$9/1000,"")</f>
        <v>#N/A</v>
      </c>
      <c r="K3205" s="21" t="e">
        <f>IF(A3205&lt;&gt;"",VLOOKUP(B3205,'Ket qua do'!$C$5:$AP$50000,$K$3,TRUE)*$E$9/1000,"")</f>
        <v>#N/A</v>
      </c>
      <c r="L3205" s="21" t="e">
        <f>IF(A3205&lt;&gt;"",VLOOKUP(B3205,'Ket qua do'!$C$5:$AP$50000,$L$3,TRUE),"")</f>
        <v>#N/A</v>
      </c>
    </row>
    <row r="3206" spans="1:12" x14ac:dyDescent="0.25">
      <c r="A3206" t="e">
        <f t="shared" si="55"/>
        <v>#N/A</v>
      </c>
      <c r="B3206" s="1" t="e">
        <f>IF(A3206&lt;&gt;"",VLOOKUP(A3206,'Ket qua do'!$B$5:$CE$50000,2,TRUE),"")</f>
        <v>#N/A</v>
      </c>
      <c r="C3206" s="19" t="e">
        <f>IF(A3206&lt;&gt;"",VLOOKUP(B3206,'Ket qua do'!$C$5:$AP$50000,$C$3,TRUE)*SQRT(3)*$C$11,"")</f>
        <v>#N/A</v>
      </c>
      <c r="D3206" s="21" t="e">
        <f>IF(A3206&lt;&gt;"",VLOOKUP(B3206,'Ket qua do'!$C$5:$AP$50000,$D$3,TRUE),"")</f>
        <v>#N/A</v>
      </c>
      <c r="E3206" s="21" t="e">
        <f>IF(A3206&lt;&gt;"",VLOOKUP(B3206,'Ket qua do'!$C$5:$AP$50000,$E$3,TRUE)*$C$12,"")</f>
        <v>#N/A</v>
      </c>
      <c r="F3206" s="21" t="e">
        <f>IF(A3206&lt;&gt;"",VLOOKUP(B3206,'Ket qua do'!$C$5:$AP$50000,$F$3,TRUE),"")</f>
        <v>#N/A</v>
      </c>
      <c r="G3206" s="21" t="e">
        <f>IF(A3206&lt;&gt;"",VLOOKUP(B3206,'Ket qua do'!$C$5:$AP$50000,$G$3,TRUE),"")</f>
        <v>#N/A</v>
      </c>
      <c r="H3206" s="21" t="e">
        <f>IF(A3206&lt;&gt;"",VLOOKUP(B3206,'Ket qua do'!$C$5:$AP$50000,$H$3,TRUE),"")</f>
        <v>#N/A</v>
      </c>
      <c r="I3206" s="21" t="e">
        <f>IF(A3206&lt;&gt;"",VLOOKUP(B3206,'Ket qua do'!$C$5:$AP$50000,$I$3,TRUE)*$E$9/1000,"")</f>
        <v>#N/A</v>
      </c>
      <c r="J3206" s="21" t="e">
        <f>IF(A3206&lt;&gt;"",VLOOKUP(B3206,'Ket qua do'!$C$5:$AP$50000,$J$3,TRUE)*$E$9/1000,"")</f>
        <v>#N/A</v>
      </c>
      <c r="K3206" s="21" t="e">
        <f>IF(A3206&lt;&gt;"",VLOOKUP(B3206,'Ket qua do'!$C$5:$AP$50000,$K$3,TRUE)*$E$9/1000,"")</f>
        <v>#N/A</v>
      </c>
      <c r="L3206" s="21" t="e">
        <f>IF(A3206&lt;&gt;"",VLOOKUP(B3206,'Ket qua do'!$C$5:$AP$50000,$L$3,TRUE),"")</f>
        <v>#N/A</v>
      </c>
    </row>
    <row r="3207" spans="1:12" x14ac:dyDescent="0.25">
      <c r="A3207" t="e">
        <f t="shared" si="55"/>
        <v>#N/A</v>
      </c>
      <c r="B3207" s="1" t="e">
        <f>IF(A3207&lt;&gt;"",VLOOKUP(A3207,'Ket qua do'!$B$5:$CE$50000,2,TRUE),"")</f>
        <v>#N/A</v>
      </c>
      <c r="C3207" s="19" t="e">
        <f>IF(A3207&lt;&gt;"",VLOOKUP(B3207,'Ket qua do'!$C$5:$AP$50000,$C$3,TRUE)*SQRT(3)*$C$11,"")</f>
        <v>#N/A</v>
      </c>
      <c r="D3207" s="21" t="e">
        <f>IF(A3207&lt;&gt;"",VLOOKUP(B3207,'Ket qua do'!$C$5:$AP$50000,$D$3,TRUE),"")</f>
        <v>#N/A</v>
      </c>
      <c r="E3207" s="21" t="e">
        <f>IF(A3207&lt;&gt;"",VLOOKUP(B3207,'Ket qua do'!$C$5:$AP$50000,$E$3,TRUE)*$C$12,"")</f>
        <v>#N/A</v>
      </c>
      <c r="F3207" s="21" t="e">
        <f>IF(A3207&lt;&gt;"",VLOOKUP(B3207,'Ket qua do'!$C$5:$AP$50000,$F$3,TRUE),"")</f>
        <v>#N/A</v>
      </c>
      <c r="G3207" s="21" t="e">
        <f>IF(A3207&lt;&gt;"",VLOOKUP(B3207,'Ket qua do'!$C$5:$AP$50000,$G$3,TRUE),"")</f>
        <v>#N/A</v>
      </c>
      <c r="H3207" s="21" t="e">
        <f>IF(A3207&lt;&gt;"",VLOOKUP(B3207,'Ket qua do'!$C$5:$AP$50000,$H$3,TRUE),"")</f>
        <v>#N/A</v>
      </c>
      <c r="I3207" s="21" t="e">
        <f>IF(A3207&lt;&gt;"",VLOOKUP(B3207,'Ket qua do'!$C$5:$AP$50000,$I$3,TRUE)*$E$9/1000,"")</f>
        <v>#N/A</v>
      </c>
      <c r="J3207" s="21" t="e">
        <f>IF(A3207&lt;&gt;"",VLOOKUP(B3207,'Ket qua do'!$C$5:$AP$50000,$J$3,TRUE)*$E$9/1000,"")</f>
        <v>#N/A</v>
      </c>
      <c r="K3207" s="21" t="e">
        <f>IF(A3207&lt;&gt;"",VLOOKUP(B3207,'Ket qua do'!$C$5:$AP$50000,$K$3,TRUE)*$E$9/1000,"")</f>
        <v>#N/A</v>
      </c>
      <c r="L3207" s="21" t="e">
        <f>IF(A3207&lt;&gt;"",VLOOKUP(B3207,'Ket qua do'!$C$5:$AP$50000,$L$3,TRUE),"")</f>
        <v>#N/A</v>
      </c>
    </row>
    <row r="3208" spans="1:12" x14ac:dyDescent="0.25">
      <c r="A3208" t="e">
        <f t="shared" si="55"/>
        <v>#N/A</v>
      </c>
      <c r="B3208" s="1" t="e">
        <f>IF(A3208&lt;&gt;"",VLOOKUP(A3208,'Ket qua do'!$B$5:$CE$50000,2,TRUE),"")</f>
        <v>#N/A</v>
      </c>
      <c r="C3208" s="19" t="e">
        <f>IF(A3208&lt;&gt;"",VLOOKUP(B3208,'Ket qua do'!$C$5:$AP$50000,$C$3,TRUE)*SQRT(3)*$C$11,"")</f>
        <v>#N/A</v>
      </c>
      <c r="D3208" s="21" t="e">
        <f>IF(A3208&lt;&gt;"",VLOOKUP(B3208,'Ket qua do'!$C$5:$AP$50000,$D$3,TRUE),"")</f>
        <v>#N/A</v>
      </c>
      <c r="E3208" s="21" t="e">
        <f>IF(A3208&lt;&gt;"",VLOOKUP(B3208,'Ket qua do'!$C$5:$AP$50000,$E$3,TRUE)*$C$12,"")</f>
        <v>#N/A</v>
      </c>
      <c r="F3208" s="21" t="e">
        <f>IF(A3208&lt;&gt;"",VLOOKUP(B3208,'Ket qua do'!$C$5:$AP$50000,$F$3,TRUE),"")</f>
        <v>#N/A</v>
      </c>
      <c r="G3208" s="21" t="e">
        <f>IF(A3208&lt;&gt;"",VLOOKUP(B3208,'Ket qua do'!$C$5:$AP$50000,$G$3,TRUE),"")</f>
        <v>#N/A</v>
      </c>
      <c r="H3208" s="21" t="e">
        <f>IF(A3208&lt;&gt;"",VLOOKUP(B3208,'Ket qua do'!$C$5:$AP$50000,$H$3,TRUE),"")</f>
        <v>#N/A</v>
      </c>
      <c r="I3208" s="21" t="e">
        <f>IF(A3208&lt;&gt;"",VLOOKUP(B3208,'Ket qua do'!$C$5:$AP$50000,$I$3,TRUE)*$E$9/1000,"")</f>
        <v>#N/A</v>
      </c>
      <c r="J3208" s="21" t="e">
        <f>IF(A3208&lt;&gt;"",VLOOKUP(B3208,'Ket qua do'!$C$5:$AP$50000,$J$3,TRUE)*$E$9/1000,"")</f>
        <v>#N/A</v>
      </c>
      <c r="K3208" s="21" t="e">
        <f>IF(A3208&lt;&gt;"",VLOOKUP(B3208,'Ket qua do'!$C$5:$AP$50000,$K$3,TRUE)*$E$9/1000,"")</f>
        <v>#N/A</v>
      </c>
      <c r="L3208" s="21" t="e">
        <f>IF(A3208&lt;&gt;"",VLOOKUP(B3208,'Ket qua do'!$C$5:$AP$50000,$L$3,TRUE),"")</f>
        <v>#N/A</v>
      </c>
    </row>
    <row r="3209" spans="1:12" x14ac:dyDescent="0.25">
      <c r="A3209" t="e">
        <f t="shared" si="55"/>
        <v>#N/A</v>
      </c>
      <c r="B3209" s="1" t="e">
        <f>IF(A3209&lt;&gt;"",VLOOKUP(A3209,'Ket qua do'!$B$5:$CE$50000,2,TRUE),"")</f>
        <v>#N/A</v>
      </c>
      <c r="C3209" s="19" t="e">
        <f>IF(A3209&lt;&gt;"",VLOOKUP(B3209,'Ket qua do'!$C$5:$AP$50000,$C$3,TRUE)*SQRT(3)*$C$11,"")</f>
        <v>#N/A</v>
      </c>
      <c r="D3209" s="21" t="e">
        <f>IF(A3209&lt;&gt;"",VLOOKUP(B3209,'Ket qua do'!$C$5:$AP$50000,$D$3,TRUE),"")</f>
        <v>#N/A</v>
      </c>
      <c r="E3209" s="21" t="e">
        <f>IF(A3209&lt;&gt;"",VLOOKUP(B3209,'Ket qua do'!$C$5:$AP$50000,$E$3,TRUE)*$C$12,"")</f>
        <v>#N/A</v>
      </c>
      <c r="F3209" s="21" t="e">
        <f>IF(A3209&lt;&gt;"",VLOOKUP(B3209,'Ket qua do'!$C$5:$AP$50000,$F$3,TRUE),"")</f>
        <v>#N/A</v>
      </c>
      <c r="G3209" s="21" t="e">
        <f>IF(A3209&lt;&gt;"",VLOOKUP(B3209,'Ket qua do'!$C$5:$AP$50000,$G$3,TRUE),"")</f>
        <v>#N/A</v>
      </c>
      <c r="H3209" s="21" t="e">
        <f>IF(A3209&lt;&gt;"",VLOOKUP(B3209,'Ket qua do'!$C$5:$AP$50000,$H$3,TRUE),"")</f>
        <v>#N/A</v>
      </c>
      <c r="I3209" s="21" t="e">
        <f>IF(A3209&lt;&gt;"",VLOOKUP(B3209,'Ket qua do'!$C$5:$AP$50000,$I$3,TRUE)*$E$9/1000,"")</f>
        <v>#N/A</v>
      </c>
      <c r="J3209" s="21" t="e">
        <f>IF(A3209&lt;&gt;"",VLOOKUP(B3209,'Ket qua do'!$C$5:$AP$50000,$J$3,TRUE)*$E$9/1000,"")</f>
        <v>#N/A</v>
      </c>
      <c r="K3209" s="21" t="e">
        <f>IF(A3209&lt;&gt;"",VLOOKUP(B3209,'Ket qua do'!$C$5:$AP$50000,$K$3,TRUE)*$E$9/1000,"")</f>
        <v>#N/A</v>
      </c>
      <c r="L3209" s="21" t="e">
        <f>IF(A3209&lt;&gt;"",VLOOKUP(B3209,'Ket qua do'!$C$5:$AP$50000,$L$3,TRUE),"")</f>
        <v>#N/A</v>
      </c>
    </row>
    <row r="3210" spans="1:12" x14ac:dyDescent="0.25">
      <c r="A3210" t="e">
        <f t="shared" si="55"/>
        <v>#N/A</v>
      </c>
      <c r="B3210" s="1" t="e">
        <f>IF(A3210&lt;&gt;"",VLOOKUP(A3210,'Ket qua do'!$B$5:$CE$50000,2,TRUE),"")</f>
        <v>#N/A</v>
      </c>
      <c r="C3210" s="19" t="e">
        <f>IF(A3210&lt;&gt;"",VLOOKUP(B3210,'Ket qua do'!$C$5:$AP$50000,$C$3,TRUE)*SQRT(3)*$C$11,"")</f>
        <v>#N/A</v>
      </c>
      <c r="D3210" s="21" t="e">
        <f>IF(A3210&lt;&gt;"",VLOOKUP(B3210,'Ket qua do'!$C$5:$AP$50000,$D$3,TRUE),"")</f>
        <v>#N/A</v>
      </c>
      <c r="E3210" s="21" t="e">
        <f>IF(A3210&lt;&gt;"",VLOOKUP(B3210,'Ket qua do'!$C$5:$AP$50000,$E$3,TRUE)*$C$12,"")</f>
        <v>#N/A</v>
      </c>
      <c r="F3210" s="21" t="e">
        <f>IF(A3210&lt;&gt;"",VLOOKUP(B3210,'Ket qua do'!$C$5:$AP$50000,$F$3,TRUE),"")</f>
        <v>#N/A</v>
      </c>
      <c r="G3210" s="21" t="e">
        <f>IF(A3210&lt;&gt;"",VLOOKUP(B3210,'Ket qua do'!$C$5:$AP$50000,$G$3,TRUE),"")</f>
        <v>#N/A</v>
      </c>
      <c r="H3210" s="21" t="e">
        <f>IF(A3210&lt;&gt;"",VLOOKUP(B3210,'Ket qua do'!$C$5:$AP$50000,$H$3,TRUE),"")</f>
        <v>#N/A</v>
      </c>
      <c r="I3210" s="21" t="e">
        <f>IF(A3210&lt;&gt;"",VLOOKUP(B3210,'Ket qua do'!$C$5:$AP$50000,$I$3,TRUE)*$E$9/1000,"")</f>
        <v>#N/A</v>
      </c>
      <c r="J3210" s="21" t="e">
        <f>IF(A3210&lt;&gt;"",VLOOKUP(B3210,'Ket qua do'!$C$5:$AP$50000,$J$3,TRUE)*$E$9/1000,"")</f>
        <v>#N/A</v>
      </c>
      <c r="K3210" s="21" t="e">
        <f>IF(A3210&lt;&gt;"",VLOOKUP(B3210,'Ket qua do'!$C$5:$AP$50000,$K$3,TRUE)*$E$9/1000,"")</f>
        <v>#N/A</v>
      </c>
      <c r="L3210" s="21" t="e">
        <f>IF(A3210&lt;&gt;"",VLOOKUP(B3210,'Ket qua do'!$C$5:$AP$50000,$L$3,TRUE),"")</f>
        <v>#N/A</v>
      </c>
    </row>
    <row r="3211" spans="1:12" x14ac:dyDescent="0.25">
      <c r="A3211" t="e">
        <f t="shared" si="55"/>
        <v>#N/A</v>
      </c>
      <c r="B3211" s="1" t="e">
        <f>IF(A3211&lt;&gt;"",VLOOKUP(A3211,'Ket qua do'!$B$5:$CE$50000,2,TRUE),"")</f>
        <v>#N/A</v>
      </c>
      <c r="C3211" s="19" t="e">
        <f>IF(A3211&lt;&gt;"",VLOOKUP(B3211,'Ket qua do'!$C$5:$AP$50000,$C$3,TRUE)*SQRT(3)*$C$11,"")</f>
        <v>#N/A</v>
      </c>
      <c r="D3211" s="21" t="e">
        <f>IF(A3211&lt;&gt;"",VLOOKUP(B3211,'Ket qua do'!$C$5:$AP$50000,$D$3,TRUE),"")</f>
        <v>#N/A</v>
      </c>
      <c r="E3211" s="21" t="e">
        <f>IF(A3211&lt;&gt;"",VLOOKUP(B3211,'Ket qua do'!$C$5:$AP$50000,$E$3,TRUE)*$C$12,"")</f>
        <v>#N/A</v>
      </c>
      <c r="F3211" s="21" t="e">
        <f>IF(A3211&lt;&gt;"",VLOOKUP(B3211,'Ket qua do'!$C$5:$AP$50000,$F$3,TRUE),"")</f>
        <v>#N/A</v>
      </c>
      <c r="G3211" s="21" t="e">
        <f>IF(A3211&lt;&gt;"",VLOOKUP(B3211,'Ket qua do'!$C$5:$AP$50000,$G$3,TRUE),"")</f>
        <v>#N/A</v>
      </c>
      <c r="H3211" s="21" t="e">
        <f>IF(A3211&lt;&gt;"",VLOOKUP(B3211,'Ket qua do'!$C$5:$AP$50000,$H$3,TRUE),"")</f>
        <v>#N/A</v>
      </c>
      <c r="I3211" s="21" t="e">
        <f>IF(A3211&lt;&gt;"",VLOOKUP(B3211,'Ket qua do'!$C$5:$AP$50000,$I$3,TRUE)*$E$9/1000,"")</f>
        <v>#N/A</v>
      </c>
      <c r="J3211" s="21" t="e">
        <f>IF(A3211&lt;&gt;"",VLOOKUP(B3211,'Ket qua do'!$C$5:$AP$50000,$J$3,TRUE)*$E$9/1000,"")</f>
        <v>#N/A</v>
      </c>
      <c r="K3211" s="21" t="e">
        <f>IF(A3211&lt;&gt;"",VLOOKUP(B3211,'Ket qua do'!$C$5:$AP$50000,$K$3,TRUE)*$E$9/1000,"")</f>
        <v>#N/A</v>
      </c>
      <c r="L3211" s="21" t="e">
        <f>IF(A3211&lt;&gt;"",VLOOKUP(B3211,'Ket qua do'!$C$5:$AP$50000,$L$3,TRUE),"")</f>
        <v>#N/A</v>
      </c>
    </row>
    <row r="3212" spans="1:12" x14ac:dyDescent="0.25">
      <c r="A3212" t="e">
        <f t="shared" si="55"/>
        <v>#N/A</v>
      </c>
      <c r="B3212" s="1" t="e">
        <f>IF(A3212&lt;&gt;"",VLOOKUP(A3212,'Ket qua do'!$B$5:$CE$50000,2,TRUE),"")</f>
        <v>#N/A</v>
      </c>
      <c r="C3212" s="19" t="e">
        <f>IF(A3212&lt;&gt;"",VLOOKUP(B3212,'Ket qua do'!$C$5:$AP$50000,$C$3,TRUE)*SQRT(3)*$C$11,"")</f>
        <v>#N/A</v>
      </c>
      <c r="D3212" s="21" t="e">
        <f>IF(A3212&lt;&gt;"",VLOOKUP(B3212,'Ket qua do'!$C$5:$AP$50000,$D$3,TRUE),"")</f>
        <v>#N/A</v>
      </c>
      <c r="E3212" s="21" t="e">
        <f>IF(A3212&lt;&gt;"",VLOOKUP(B3212,'Ket qua do'!$C$5:$AP$50000,$E$3,TRUE)*$C$12,"")</f>
        <v>#N/A</v>
      </c>
      <c r="F3212" s="21" t="e">
        <f>IF(A3212&lt;&gt;"",VLOOKUP(B3212,'Ket qua do'!$C$5:$AP$50000,$F$3,TRUE),"")</f>
        <v>#N/A</v>
      </c>
      <c r="G3212" s="21" t="e">
        <f>IF(A3212&lt;&gt;"",VLOOKUP(B3212,'Ket qua do'!$C$5:$AP$50000,$G$3,TRUE),"")</f>
        <v>#N/A</v>
      </c>
      <c r="H3212" s="21" t="e">
        <f>IF(A3212&lt;&gt;"",VLOOKUP(B3212,'Ket qua do'!$C$5:$AP$50000,$H$3,TRUE),"")</f>
        <v>#N/A</v>
      </c>
      <c r="I3212" s="21" t="e">
        <f>IF(A3212&lt;&gt;"",VLOOKUP(B3212,'Ket qua do'!$C$5:$AP$50000,$I$3,TRUE)*$E$9/1000,"")</f>
        <v>#N/A</v>
      </c>
      <c r="J3212" s="21" t="e">
        <f>IF(A3212&lt;&gt;"",VLOOKUP(B3212,'Ket qua do'!$C$5:$AP$50000,$J$3,TRUE)*$E$9/1000,"")</f>
        <v>#N/A</v>
      </c>
      <c r="K3212" s="21" t="e">
        <f>IF(A3212&lt;&gt;"",VLOOKUP(B3212,'Ket qua do'!$C$5:$AP$50000,$K$3,TRUE)*$E$9/1000,"")</f>
        <v>#N/A</v>
      </c>
      <c r="L3212" s="21" t="e">
        <f>IF(A3212&lt;&gt;"",VLOOKUP(B3212,'Ket qua do'!$C$5:$AP$50000,$L$3,TRUE),"")</f>
        <v>#N/A</v>
      </c>
    </row>
    <row r="3213" spans="1:12" x14ac:dyDescent="0.25">
      <c r="A3213" t="e">
        <f t="shared" si="55"/>
        <v>#N/A</v>
      </c>
      <c r="B3213" s="1" t="e">
        <f>IF(A3213&lt;&gt;"",VLOOKUP(A3213,'Ket qua do'!$B$5:$CE$50000,2,TRUE),"")</f>
        <v>#N/A</v>
      </c>
      <c r="C3213" s="19" t="e">
        <f>IF(A3213&lt;&gt;"",VLOOKUP(B3213,'Ket qua do'!$C$5:$AP$50000,$C$3,TRUE)*SQRT(3)*$C$11,"")</f>
        <v>#N/A</v>
      </c>
      <c r="D3213" s="21" t="e">
        <f>IF(A3213&lt;&gt;"",VLOOKUP(B3213,'Ket qua do'!$C$5:$AP$50000,$D$3,TRUE),"")</f>
        <v>#N/A</v>
      </c>
      <c r="E3213" s="21" t="e">
        <f>IF(A3213&lt;&gt;"",VLOOKUP(B3213,'Ket qua do'!$C$5:$AP$50000,$E$3,TRUE)*$C$12,"")</f>
        <v>#N/A</v>
      </c>
      <c r="F3213" s="21" t="e">
        <f>IF(A3213&lt;&gt;"",VLOOKUP(B3213,'Ket qua do'!$C$5:$AP$50000,$F$3,TRUE),"")</f>
        <v>#N/A</v>
      </c>
      <c r="G3213" s="21" t="e">
        <f>IF(A3213&lt;&gt;"",VLOOKUP(B3213,'Ket qua do'!$C$5:$AP$50000,$G$3,TRUE),"")</f>
        <v>#N/A</v>
      </c>
      <c r="H3213" s="21" t="e">
        <f>IF(A3213&lt;&gt;"",VLOOKUP(B3213,'Ket qua do'!$C$5:$AP$50000,$H$3,TRUE),"")</f>
        <v>#N/A</v>
      </c>
      <c r="I3213" s="21" t="e">
        <f>IF(A3213&lt;&gt;"",VLOOKUP(B3213,'Ket qua do'!$C$5:$AP$50000,$I$3,TRUE)*$E$9/1000,"")</f>
        <v>#N/A</v>
      </c>
      <c r="J3213" s="21" t="e">
        <f>IF(A3213&lt;&gt;"",VLOOKUP(B3213,'Ket qua do'!$C$5:$AP$50000,$J$3,TRUE)*$E$9/1000,"")</f>
        <v>#N/A</v>
      </c>
      <c r="K3213" s="21" t="e">
        <f>IF(A3213&lt;&gt;"",VLOOKUP(B3213,'Ket qua do'!$C$5:$AP$50000,$K$3,TRUE)*$E$9/1000,"")</f>
        <v>#N/A</v>
      </c>
      <c r="L3213" s="21" t="e">
        <f>IF(A3213&lt;&gt;"",VLOOKUP(B3213,'Ket qua do'!$C$5:$AP$50000,$L$3,TRUE),"")</f>
        <v>#N/A</v>
      </c>
    </row>
    <row r="3214" spans="1:12" x14ac:dyDescent="0.25">
      <c r="A3214" t="e">
        <f t="shared" si="55"/>
        <v>#N/A</v>
      </c>
      <c r="B3214" s="1" t="e">
        <f>IF(A3214&lt;&gt;"",VLOOKUP(A3214,'Ket qua do'!$B$5:$CE$50000,2,TRUE),"")</f>
        <v>#N/A</v>
      </c>
      <c r="C3214" s="19" t="e">
        <f>IF(A3214&lt;&gt;"",VLOOKUP(B3214,'Ket qua do'!$C$5:$AP$50000,$C$3,TRUE)*SQRT(3)*$C$11,"")</f>
        <v>#N/A</v>
      </c>
      <c r="D3214" s="21" t="e">
        <f>IF(A3214&lt;&gt;"",VLOOKUP(B3214,'Ket qua do'!$C$5:$AP$50000,$D$3,TRUE),"")</f>
        <v>#N/A</v>
      </c>
      <c r="E3214" s="21" t="e">
        <f>IF(A3214&lt;&gt;"",VLOOKUP(B3214,'Ket qua do'!$C$5:$AP$50000,$E$3,TRUE)*$C$12,"")</f>
        <v>#N/A</v>
      </c>
      <c r="F3214" s="21" t="e">
        <f>IF(A3214&lt;&gt;"",VLOOKUP(B3214,'Ket qua do'!$C$5:$AP$50000,$F$3,TRUE),"")</f>
        <v>#N/A</v>
      </c>
      <c r="G3214" s="21" t="e">
        <f>IF(A3214&lt;&gt;"",VLOOKUP(B3214,'Ket qua do'!$C$5:$AP$50000,$G$3,TRUE),"")</f>
        <v>#N/A</v>
      </c>
      <c r="H3214" s="21" t="e">
        <f>IF(A3214&lt;&gt;"",VLOOKUP(B3214,'Ket qua do'!$C$5:$AP$50000,$H$3,TRUE),"")</f>
        <v>#N/A</v>
      </c>
      <c r="I3214" s="21" t="e">
        <f>IF(A3214&lt;&gt;"",VLOOKUP(B3214,'Ket qua do'!$C$5:$AP$50000,$I$3,TRUE)*$E$9/1000,"")</f>
        <v>#N/A</v>
      </c>
      <c r="J3214" s="21" t="e">
        <f>IF(A3214&lt;&gt;"",VLOOKUP(B3214,'Ket qua do'!$C$5:$AP$50000,$J$3,TRUE)*$E$9/1000,"")</f>
        <v>#N/A</v>
      </c>
      <c r="K3214" s="21" t="e">
        <f>IF(A3214&lt;&gt;"",VLOOKUP(B3214,'Ket qua do'!$C$5:$AP$50000,$K$3,TRUE)*$E$9/1000,"")</f>
        <v>#N/A</v>
      </c>
      <c r="L3214" s="21" t="e">
        <f>IF(A3214&lt;&gt;"",VLOOKUP(B3214,'Ket qua do'!$C$5:$AP$50000,$L$3,TRUE),"")</f>
        <v>#N/A</v>
      </c>
    </row>
    <row r="3215" spans="1:12" x14ac:dyDescent="0.25">
      <c r="A3215" t="e">
        <f t="shared" si="55"/>
        <v>#N/A</v>
      </c>
      <c r="B3215" s="1" t="e">
        <f>IF(A3215&lt;&gt;"",VLOOKUP(A3215,'Ket qua do'!$B$5:$CE$50000,2,TRUE),"")</f>
        <v>#N/A</v>
      </c>
      <c r="C3215" s="19" t="e">
        <f>IF(A3215&lt;&gt;"",VLOOKUP(B3215,'Ket qua do'!$C$5:$AP$50000,$C$3,TRUE)*SQRT(3)*$C$11,"")</f>
        <v>#N/A</v>
      </c>
      <c r="D3215" s="21" t="e">
        <f>IF(A3215&lt;&gt;"",VLOOKUP(B3215,'Ket qua do'!$C$5:$AP$50000,$D$3,TRUE),"")</f>
        <v>#N/A</v>
      </c>
      <c r="E3215" s="21" t="e">
        <f>IF(A3215&lt;&gt;"",VLOOKUP(B3215,'Ket qua do'!$C$5:$AP$50000,$E$3,TRUE)*$C$12,"")</f>
        <v>#N/A</v>
      </c>
      <c r="F3215" s="21" t="e">
        <f>IF(A3215&lt;&gt;"",VLOOKUP(B3215,'Ket qua do'!$C$5:$AP$50000,$F$3,TRUE),"")</f>
        <v>#N/A</v>
      </c>
      <c r="G3215" s="21" t="e">
        <f>IF(A3215&lt;&gt;"",VLOOKUP(B3215,'Ket qua do'!$C$5:$AP$50000,$G$3,TRUE),"")</f>
        <v>#N/A</v>
      </c>
      <c r="H3215" s="21" t="e">
        <f>IF(A3215&lt;&gt;"",VLOOKUP(B3215,'Ket qua do'!$C$5:$AP$50000,$H$3,TRUE),"")</f>
        <v>#N/A</v>
      </c>
      <c r="I3215" s="21" t="e">
        <f>IF(A3215&lt;&gt;"",VLOOKUP(B3215,'Ket qua do'!$C$5:$AP$50000,$I$3,TRUE)*$E$9/1000,"")</f>
        <v>#N/A</v>
      </c>
      <c r="J3215" s="21" t="e">
        <f>IF(A3215&lt;&gt;"",VLOOKUP(B3215,'Ket qua do'!$C$5:$AP$50000,$J$3,TRUE)*$E$9/1000,"")</f>
        <v>#N/A</v>
      </c>
      <c r="K3215" s="21" t="e">
        <f>IF(A3215&lt;&gt;"",VLOOKUP(B3215,'Ket qua do'!$C$5:$AP$50000,$K$3,TRUE)*$E$9/1000,"")</f>
        <v>#N/A</v>
      </c>
      <c r="L3215" s="21" t="e">
        <f>IF(A3215&lt;&gt;"",VLOOKUP(B3215,'Ket qua do'!$C$5:$AP$50000,$L$3,TRUE),"")</f>
        <v>#N/A</v>
      </c>
    </row>
    <row r="3216" spans="1:12" x14ac:dyDescent="0.25">
      <c r="A3216" t="e">
        <f t="shared" si="55"/>
        <v>#N/A</v>
      </c>
      <c r="B3216" s="1" t="e">
        <f>IF(A3216&lt;&gt;"",VLOOKUP(A3216,'Ket qua do'!$B$5:$CE$50000,2,TRUE),"")</f>
        <v>#N/A</v>
      </c>
      <c r="C3216" s="19" t="e">
        <f>IF(A3216&lt;&gt;"",VLOOKUP(B3216,'Ket qua do'!$C$5:$AP$50000,$C$3,TRUE)*SQRT(3)*$C$11,"")</f>
        <v>#N/A</v>
      </c>
      <c r="D3216" s="21" t="e">
        <f>IF(A3216&lt;&gt;"",VLOOKUP(B3216,'Ket qua do'!$C$5:$AP$50000,$D$3,TRUE),"")</f>
        <v>#N/A</v>
      </c>
      <c r="E3216" s="21" t="e">
        <f>IF(A3216&lt;&gt;"",VLOOKUP(B3216,'Ket qua do'!$C$5:$AP$50000,$E$3,TRUE)*$C$12,"")</f>
        <v>#N/A</v>
      </c>
      <c r="F3216" s="21" t="e">
        <f>IF(A3216&lt;&gt;"",VLOOKUP(B3216,'Ket qua do'!$C$5:$AP$50000,$F$3,TRUE),"")</f>
        <v>#N/A</v>
      </c>
      <c r="G3216" s="21" t="e">
        <f>IF(A3216&lt;&gt;"",VLOOKUP(B3216,'Ket qua do'!$C$5:$AP$50000,$G$3,TRUE),"")</f>
        <v>#N/A</v>
      </c>
      <c r="H3216" s="21" t="e">
        <f>IF(A3216&lt;&gt;"",VLOOKUP(B3216,'Ket qua do'!$C$5:$AP$50000,$H$3,TRUE),"")</f>
        <v>#N/A</v>
      </c>
      <c r="I3216" s="21" t="e">
        <f>IF(A3216&lt;&gt;"",VLOOKUP(B3216,'Ket qua do'!$C$5:$AP$50000,$I$3,TRUE)*$E$9/1000,"")</f>
        <v>#N/A</v>
      </c>
      <c r="J3216" s="21" t="e">
        <f>IF(A3216&lt;&gt;"",VLOOKUP(B3216,'Ket qua do'!$C$5:$AP$50000,$J$3,TRUE)*$E$9/1000,"")</f>
        <v>#N/A</v>
      </c>
      <c r="K3216" s="21" t="e">
        <f>IF(A3216&lt;&gt;"",VLOOKUP(B3216,'Ket qua do'!$C$5:$AP$50000,$K$3,TRUE)*$E$9/1000,"")</f>
        <v>#N/A</v>
      </c>
      <c r="L3216" s="21" t="e">
        <f>IF(A3216&lt;&gt;"",VLOOKUP(B3216,'Ket qua do'!$C$5:$AP$50000,$L$3,TRUE),"")</f>
        <v>#N/A</v>
      </c>
    </row>
    <row r="3217" spans="1:12" x14ac:dyDescent="0.25">
      <c r="A3217" t="e">
        <f t="shared" si="55"/>
        <v>#N/A</v>
      </c>
      <c r="B3217" s="1" t="e">
        <f>IF(A3217&lt;&gt;"",VLOOKUP(A3217,'Ket qua do'!$B$5:$CE$50000,2,TRUE),"")</f>
        <v>#N/A</v>
      </c>
      <c r="C3217" s="19" t="e">
        <f>IF(A3217&lt;&gt;"",VLOOKUP(B3217,'Ket qua do'!$C$5:$AP$50000,$C$3,TRUE)*SQRT(3)*$C$11,"")</f>
        <v>#N/A</v>
      </c>
      <c r="D3217" s="21" t="e">
        <f>IF(A3217&lt;&gt;"",VLOOKUP(B3217,'Ket qua do'!$C$5:$AP$50000,$D$3,TRUE),"")</f>
        <v>#N/A</v>
      </c>
      <c r="E3217" s="21" t="e">
        <f>IF(A3217&lt;&gt;"",VLOOKUP(B3217,'Ket qua do'!$C$5:$AP$50000,$E$3,TRUE)*$C$12,"")</f>
        <v>#N/A</v>
      </c>
      <c r="F3217" s="21" t="e">
        <f>IF(A3217&lt;&gt;"",VLOOKUP(B3217,'Ket qua do'!$C$5:$AP$50000,$F$3,TRUE),"")</f>
        <v>#N/A</v>
      </c>
      <c r="G3217" s="21" t="e">
        <f>IF(A3217&lt;&gt;"",VLOOKUP(B3217,'Ket qua do'!$C$5:$AP$50000,$G$3,TRUE),"")</f>
        <v>#N/A</v>
      </c>
      <c r="H3217" s="21" t="e">
        <f>IF(A3217&lt;&gt;"",VLOOKUP(B3217,'Ket qua do'!$C$5:$AP$50000,$H$3,TRUE),"")</f>
        <v>#N/A</v>
      </c>
      <c r="I3217" s="21" t="e">
        <f>IF(A3217&lt;&gt;"",VLOOKUP(B3217,'Ket qua do'!$C$5:$AP$50000,$I$3,TRUE)*$E$9/1000,"")</f>
        <v>#N/A</v>
      </c>
      <c r="J3217" s="21" t="e">
        <f>IF(A3217&lt;&gt;"",VLOOKUP(B3217,'Ket qua do'!$C$5:$AP$50000,$J$3,TRUE)*$E$9/1000,"")</f>
        <v>#N/A</v>
      </c>
      <c r="K3217" s="21" t="e">
        <f>IF(A3217&lt;&gt;"",VLOOKUP(B3217,'Ket qua do'!$C$5:$AP$50000,$K$3,TRUE)*$E$9/1000,"")</f>
        <v>#N/A</v>
      </c>
      <c r="L3217" s="21" t="e">
        <f>IF(A3217&lt;&gt;"",VLOOKUP(B3217,'Ket qua do'!$C$5:$AP$50000,$L$3,TRUE),"")</f>
        <v>#N/A</v>
      </c>
    </row>
    <row r="3218" spans="1:12" x14ac:dyDescent="0.25">
      <c r="A3218" t="e">
        <f t="shared" si="55"/>
        <v>#N/A</v>
      </c>
      <c r="B3218" s="1" t="e">
        <f>IF(A3218&lt;&gt;"",VLOOKUP(A3218,'Ket qua do'!$B$5:$CE$50000,2,TRUE),"")</f>
        <v>#N/A</v>
      </c>
      <c r="C3218" s="19" t="e">
        <f>IF(A3218&lt;&gt;"",VLOOKUP(B3218,'Ket qua do'!$C$5:$AP$50000,$C$3,TRUE)*SQRT(3)*$C$11,"")</f>
        <v>#N/A</v>
      </c>
      <c r="D3218" s="21" t="e">
        <f>IF(A3218&lt;&gt;"",VLOOKUP(B3218,'Ket qua do'!$C$5:$AP$50000,$D$3,TRUE),"")</f>
        <v>#N/A</v>
      </c>
      <c r="E3218" s="21" t="e">
        <f>IF(A3218&lt;&gt;"",VLOOKUP(B3218,'Ket qua do'!$C$5:$AP$50000,$E$3,TRUE)*$C$12,"")</f>
        <v>#N/A</v>
      </c>
      <c r="F3218" s="21" t="e">
        <f>IF(A3218&lt;&gt;"",VLOOKUP(B3218,'Ket qua do'!$C$5:$AP$50000,$F$3,TRUE),"")</f>
        <v>#N/A</v>
      </c>
      <c r="G3218" s="21" t="e">
        <f>IF(A3218&lt;&gt;"",VLOOKUP(B3218,'Ket qua do'!$C$5:$AP$50000,$G$3,TRUE),"")</f>
        <v>#N/A</v>
      </c>
      <c r="H3218" s="21" t="e">
        <f>IF(A3218&lt;&gt;"",VLOOKUP(B3218,'Ket qua do'!$C$5:$AP$50000,$H$3,TRUE),"")</f>
        <v>#N/A</v>
      </c>
      <c r="I3218" s="21" t="e">
        <f>IF(A3218&lt;&gt;"",VLOOKUP(B3218,'Ket qua do'!$C$5:$AP$50000,$I$3,TRUE)*$E$9/1000,"")</f>
        <v>#N/A</v>
      </c>
      <c r="J3218" s="21" t="e">
        <f>IF(A3218&lt;&gt;"",VLOOKUP(B3218,'Ket qua do'!$C$5:$AP$50000,$J$3,TRUE)*$E$9/1000,"")</f>
        <v>#N/A</v>
      </c>
      <c r="K3218" s="21" t="e">
        <f>IF(A3218&lt;&gt;"",VLOOKUP(B3218,'Ket qua do'!$C$5:$AP$50000,$K$3,TRUE)*$E$9/1000,"")</f>
        <v>#N/A</v>
      </c>
      <c r="L3218" s="21" t="e">
        <f>IF(A3218&lt;&gt;"",VLOOKUP(B3218,'Ket qua do'!$C$5:$AP$50000,$L$3,TRUE),"")</f>
        <v>#N/A</v>
      </c>
    </row>
    <row r="3219" spans="1:12" x14ac:dyDescent="0.25">
      <c r="A3219" t="e">
        <f t="shared" si="55"/>
        <v>#N/A</v>
      </c>
      <c r="B3219" s="1" t="e">
        <f>IF(A3219&lt;&gt;"",VLOOKUP(A3219,'Ket qua do'!$B$5:$CE$50000,2,TRUE),"")</f>
        <v>#N/A</v>
      </c>
      <c r="C3219" s="19" t="e">
        <f>IF(A3219&lt;&gt;"",VLOOKUP(B3219,'Ket qua do'!$C$5:$AP$50000,$C$3,TRUE)*SQRT(3)*$C$11,"")</f>
        <v>#N/A</v>
      </c>
      <c r="D3219" s="21" t="e">
        <f>IF(A3219&lt;&gt;"",VLOOKUP(B3219,'Ket qua do'!$C$5:$AP$50000,$D$3,TRUE),"")</f>
        <v>#N/A</v>
      </c>
      <c r="E3219" s="21" t="e">
        <f>IF(A3219&lt;&gt;"",VLOOKUP(B3219,'Ket qua do'!$C$5:$AP$50000,$E$3,TRUE)*$C$12,"")</f>
        <v>#N/A</v>
      </c>
      <c r="F3219" s="21" t="e">
        <f>IF(A3219&lt;&gt;"",VLOOKUP(B3219,'Ket qua do'!$C$5:$AP$50000,$F$3,TRUE),"")</f>
        <v>#N/A</v>
      </c>
      <c r="G3219" s="21" t="e">
        <f>IF(A3219&lt;&gt;"",VLOOKUP(B3219,'Ket qua do'!$C$5:$AP$50000,$G$3,TRUE),"")</f>
        <v>#N/A</v>
      </c>
      <c r="H3219" s="21" t="e">
        <f>IF(A3219&lt;&gt;"",VLOOKUP(B3219,'Ket qua do'!$C$5:$AP$50000,$H$3,TRUE),"")</f>
        <v>#N/A</v>
      </c>
      <c r="I3219" s="21" t="e">
        <f>IF(A3219&lt;&gt;"",VLOOKUP(B3219,'Ket qua do'!$C$5:$AP$50000,$I$3,TRUE)*$E$9/1000,"")</f>
        <v>#N/A</v>
      </c>
      <c r="J3219" s="21" t="e">
        <f>IF(A3219&lt;&gt;"",VLOOKUP(B3219,'Ket qua do'!$C$5:$AP$50000,$J$3,TRUE)*$E$9/1000,"")</f>
        <v>#N/A</v>
      </c>
      <c r="K3219" s="21" t="e">
        <f>IF(A3219&lt;&gt;"",VLOOKUP(B3219,'Ket qua do'!$C$5:$AP$50000,$K$3,TRUE)*$E$9/1000,"")</f>
        <v>#N/A</v>
      </c>
      <c r="L3219" s="21" t="e">
        <f>IF(A3219&lt;&gt;"",VLOOKUP(B3219,'Ket qua do'!$C$5:$AP$50000,$L$3,TRUE),"")</f>
        <v>#N/A</v>
      </c>
    </row>
    <row r="3220" spans="1:12" x14ac:dyDescent="0.25">
      <c r="A3220" t="e">
        <f t="shared" si="55"/>
        <v>#N/A</v>
      </c>
      <c r="B3220" s="1" t="e">
        <f>IF(A3220&lt;&gt;"",VLOOKUP(A3220,'Ket qua do'!$B$5:$CE$50000,2,TRUE),"")</f>
        <v>#N/A</v>
      </c>
      <c r="C3220" s="19" t="e">
        <f>IF(A3220&lt;&gt;"",VLOOKUP(B3220,'Ket qua do'!$C$5:$AP$50000,$C$3,TRUE)*SQRT(3)*$C$11,"")</f>
        <v>#N/A</v>
      </c>
      <c r="D3220" s="21" t="e">
        <f>IF(A3220&lt;&gt;"",VLOOKUP(B3220,'Ket qua do'!$C$5:$AP$50000,$D$3,TRUE),"")</f>
        <v>#N/A</v>
      </c>
      <c r="E3220" s="21" t="e">
        <f>IF(A3220&lt;&gt;"",VLOOKUP(B3220,'Ket qua do'!$C$5:$AP$50000,$E$3,TRUE)*$C$12,"")</f>
        <v>#N/A</v>
      </c>
      <c r="F3220" s="21" t="e">
        <f>IF(A3220&lt;&gt;"",VLOOKUP(B3220,'Ket qua do'!$C$5:$AP$50000,$F$3,TRUE),"")</f>
        <v>#N/A</v>
      </c>
      <c r="G3220" s="21" t="e">
        <f>IF(A3220&lt;&gt;"",VLOOKUP(B3220,'Ket qua do'!$C$5:$AP$50000,$G$3,TRUE),"")</f>
        <v>#N/A</v>
      </c>
      <c r="H3220" s="21" t="e">
        <f>IF(A3220&lt;&gt;"",VLOOKUP(B3220,'Ket qua do'!$C$5:$AP$50000,$H$3,TRUE),"")</f>
        <v>#N/A</v>
      </c>
      <c r="I3220" s="21" t="e">
        <f>IF(A3220&lt;&gt;"",VLOOKUP(B3220,'Ket qua do'!$C$5:$AP$50000,$I$3,TRUE)*$E$9/1000,"")</f>
        <v>#N/A</v>
      </c>
      <c r="J3220" s="21" t="e">
        <f>IF(A3220&lt;&gt;"",VLOOKUP(B3220,'Ket qua do'!$C$5:$AP$50000,$J$3,TRUE)*$E$9/1000,"")</f>
        <v>#N/A</v>
      </c>
      <c r="K3220" s="21" t="e">
        <f>IF(A3220&lt;&gt;"",VLOOKUP(B3220,'Ket qua do'!$C$5:$AP$50000,$K$3,TRUE)*$E$9/1000,"")</f>
        <v>#N/A</v>
      </c>
      <c r="L3220" s="21" t="e">
        <f>IF(A3220&lt;&gt;"",VLOOKUP(B3220,'Ket qua do'!$C$5:$AP$50000,$L$3,TRUE),"")</f>
        <v>#N/A</v>
      </c>
    </row>
    <row r="3221" spans="1:12" x14ac:dyDescent="0.25">
      <c r="A3221" t="e">
        <f t="shared" si="55"/>
        <v>#N/A</v>
      </c>
      <c r="B3221" s="1" t="e">
        <f>IF(A3221&lt;&gt;"",VLOOKUP(A3221,'Ket qua do'!$B$5:$CE$50000,2,TRUE),"")</f>
        <v>#N/A</v>
      </c>
      <c r="C3221" s="19" t="e">
        <f>IF(A3221&lt;&gt;"",VLOOKUP(B3221,'Ket qua do'!$C$5:$AP$50000,$C$3,TRUE)*SQRT(3)*$C$11,"")</f>
        <v>#N/A</v>
      </c>
      <c r="D3221" s="21" t="e">
        <f>IF(A3221&lt;&gt;"",VLOOKUP(B3221,'Ket qua do'!$C$5:$AP$50000,$D$3,TRUE),"")</f>
        <v>#N/A</v>
      </c>
      <c r="E3221" s="21" t="e">
        <f>IF(A3221&lt;&gt;"",VLOOKUP(B3221,'Ket qua do'!$C$5:$AP$50000,$E$3,TRUE)*$C$12,"")</f>
        <v>#N/A</v>
      </c>
      <c r="F3221" s="21" t="e">
        <f>IF(A3221&lt;&gt;"",VLOOKUP(B3221,'Ket qua do'!$C$5:$AP$50000,$F$3,TRUE),"")</f>
        <v>#N/A</v>
      </c>
      <c r="G3221" s="21" t="e">
        <f>IF(A3221&lt;&gt;"",VLOOKUP(B3221,'Ket qua do'!$C$5:$AP$50000,$G$3,TRUE),"")</f>
        <v>#N/A</v>
      </c>
      <c r="H3221" s="21" t="e">
        <f>IF(A3221&lt;&gt;"",VLOOKUP(B3221,'Ket qua do'!$C$5:$AP$50000,$H$3,TRUE),"")</f>
        <v>#N/A</v>
      </c>
      <c r="I3221" s="21" t="e">
        <f>IF(A3221&lt;&gt;"",VLOOKUP(B3221,'Ket qua do'!$C$5:$AP$50000,$I$3,TRUE)*$E$9/1000,"")</f>
        <v>#N/A</v>
      </c>
      <c r="J3221" s="21" t="e">
        <f>IF(A3221&lt;&gt;"",VLOOKUP(B3221,'Ket qua do'!$C$5:$AP$50000,$J$3,TRUE)*$E$9/1000,"")</f>
        <v>#N/A</v>
      </c>
      <c r="K3221" s="21" t="e">
        <f>IF(A3221&lt;&gt;"",VLOOKUP(B3221,'Ket qua do'!$C$5:$AP$50000,$K$3,TRUE)*$E$9/1000,"")</f>
        <v>#N/A</v>
      </c>
      <c r="L3221" s="21" t="e">
        <f>IF(A3221&lt;&gt;"",VLOOKUP(B3221,'Ket qua do'!$C$5:$AP$50000,$L$3,TRUE),"")</f>
        <v>#N/A</v>
      </c>
    </row>
    <row r="3222" spans="1:12" x14ac:dyDescent="0.25">
      <c r="A3222" t="e">
        <f t="shared" si="55"/>
        <v>#N/A</v>
      </c>
      <c r="B3222" s="1" t="e">
        <f>IF(A3222&lt;&gt;"",VLOOKUP(A3222,'Ket qua do'!$B$5:$CE$50000,2,TRUE),"")</f>
        <v>#N/A</v>
      </c>
      <c r="C3222" s="19" t="e">
        <f>IF(A3222&lt;&gt;"",VLOOKUP(B3222,'Ket qua do'!$C$5:$AP$50000,$C$3,TRUE)*SQRT(3)*$C$11,"")</f>
        <v>#N/A</v>
      </c>
      <c r="D3222" s="21" t="e">
        <f>IF(A3222&lt;&gt;"",VLOOKUP(B3222,'Ket qua do'!$C$5:$AP$50000,$D$3,TRUE),"")</f>
        <v>#N/A</v>
      </c>
      <c r="E3222" s="21" t="e">
        <f>IF(A3222&lt;&gt;"",VLOOKUP(B3222,'Ket qua do'!$C$5:$AP$50000,$E$3,TRUE)*$C$12,"")</f>
        <v>#N/A</v>
      </c>
      <c r="F3222" s="21" t="e">
        <f>IF(A3222&lt;&gt;"",VLOOKUP(B3222,'Ket qua do'!$C$5:$AP$50000,$F$3,TRUE),"")</f>
        <v>#N/A</v>
      </c>
      <c r="G3222" s="21" t="e">
        <f>IF(A3222&lt;&gt;"",VLOOKUP(B3222,'Ket qua do'!$C$5:$AP$50000,$G$3,TRUE),"")</f>
        <v>#N/A</v>
      </c>
      <c r="H3222" s="21" t="e">
        <f>IF(A3222&lt;&gt;"",VLOOKUP(B3222,'Ket qua do'!$C$5:$AP$50000,$H$3,TRUE),"")</f>
        <v>#N/A</v>
      </c>
      <c r="I3222" s="21" t="e">
        <f>IF(A3222&lt;&gt;"",VLOOKUP(B3222,'Ket qua do'!$C$5:$AP$50000,$I$3,TRUE)*$E$9/1000,"")</f>
        <v>#N/A</v>
      </c>
      <c r="J3222" s="21" t="e">
        <f>IF(A3222&lt;&gt;"",VLOOKUP(B3222,'Ket qua do'!$C$5:$AP$50000,$J$3,TRUE)*$E$9/1000,"")</f>
        <v>#N/A</v>
      </c>
      <c r="K3222" s="21" t="e">
        <f>IF(A3222&lt;&gt;"",VLOOKUP(B3222,'Ket qua do'!$C$5:$AP$50000,$K$3,TRUE)*$E$9/1000,"")</f>
        <v>#N/A</v>
      </c>
      <c r="L3222" s="21" t="e">
        <f>IF(A3222&lt;&gt;"",VLOOKUP(B3222,'Ket qua do'!$C$5:$AP$50000,$L$3,TRUE),"")</f>
        <v>#N/A</v>
      </c>
    </row>
    <row r="3223" spans="1:12" x14ac:dyDescent="0.25">
      <c r="A3223" t="e">
        <f t="shared" si="55"/>
        <v>#N/A</v>
      </c>
      <c r="B3223" s="1" t="e">
        <f>IF(A3223&lt;&gt;"",VLOOKUP(A3223,'Ket qua do'!$B$5:$CE$50000,2,TRUE),"")</f>
        <v>#N/A</v>
      </c>
      <c r="C3223" s="19" t="e">
        <f>IF(A3223&lt;&gt;"",VLOOKUP(B3223,'Ket qua do'!$C$5:$AP$50000,$C$3,TRUE)*SQRT(3)*$C$11,"")</f>
        <v>#N/A</v>
      </c>
      <c r="D3223" s="21" t="e">
        <f>IF(A3223&lt;&gt;"",VLOOKUP(B3223,'Ket qua do'!$C$5:$AP$50000,$D$3,TRUE),"")</f>
        <v>#N/A</v>
      </c>
      <c r="E3223" s="21" t="e">
        <f>IF(A3223&lt;&gt;"",VLOOKUP(B3223,'Ket qua do'!$C$5:$AP$50000,$E$3,TRUE)*$C$12,"")</f>
        <v>#N/A</v>
      </c>
      <c r="F3223" s="21" t="e">
        <f>IF(A3223&lt;&gt;"",VLOOKUP(B3223,'Ket qua do'!$C$5:$AP$50000,$F$3,TRUE),"")</f>
        <v>#N/A</v>
      </c>
      <c r="G3223" s="21" t="e">
        <f>IF(A3223&lt;&gt;"",VLOOKUP(B3223,'Ket qua do'!$C$5:$AP$50000,$G$3,TRUE),"")</f>
        <v>#N/A</v>
      </c>
      <c r="H3223" s="21" t="e">
        <f>IF(A3223&lt;&gt;"",VLOOKUP(B3223,'Ket qua do'!$C$5:$AP$50000,$H$3,TRUE),"")</f>
        <v>#N/A</v>
      </c>
      <c r="I3223" s="21" t="e">
        <f>IF(A3223&lt;&gt;"",VLOOKUP(B3223,'Ket qua do'!$C$5:$AP$50000,$I$3,TRUE)*$E$9/1000,"")</f>
        <v>#N/A</v>
      </c>
      <c r="J3223" s="21" t="e">
        <f>IF(A3223&lt;&gt;"",VLOOKUP(B3223,'Ket qua do'!$C$5:$AP$50000,$J$3,TRUE)*$E$9/1000,"")</f>
        <v>#N/A</v>
      </c>
      <c r="K3223" s="21" t="e">
        <f>IF(A3223&lt;&gt;"",VLOOKUP(B3223,'Ket qua do'!$C$5:$AP$50000,$K$3,TRUE)*$E$9/1000,"")</f>
        <v>#N/A</v>
      </c>
      <c r="L3223" s="21" t="e">
        <f>IF(A3223&lt;&gt;"",VLOOKUP(B3223,'Ket qua do'!$C$5:$AP$50000,$L$3,TRUE),"")</f>
        <v>#N/A</v>
      </c>
    </row>
    <row r="3224" spans="1:12" x14ac:dyDescent="0.25">
      <c r="A3224" t="e">
        <f t="shared" si="55"/>
        <v>#N/A</v>
      </c>
      <c r="B3224" s="1" t="e">
        <f>IF(A3224&lt;&gt;"",VLOOKUP(A3224,'Ket qua do'!$B$5:$CE$50000,2,TRUE),"")</f>
        <v>#N/A</v>
      </c>
      <c r="C3224" s="19" t="e">
        <f>IF(A3224&lt;&gt;"",VLOOKUP(B3224,'Ket qua do'!$C$5:$AP$50000,$C$3,TRUE)*SQRT(3)*$C$11,"")</f>
        <v>#N/A</v>
      </c>
      <c r="D3224" s="21" t="e">
        <f>IF(A3224&lt;&gt;"",VLOOKUP(B3224,'Ket qua do'!$C$5:$AP$50000,$D$3,TRUE),"")</f>
        <v>#N/A</v>
      </c>
      <c r="E3224" s="21" t="e">
        <f>IF(A3224&lt;&gt;"",VLOOKUP(B3224,'Ket qua do'!$C$5:$AP$50000,$E$3,TRUE)*$C$12,"")</f>
        <v>#N/A</v>
      </c>
      <c r="F3224" s="21" t="e">
        <f>IF(A3224&lt;&gt;"",VLOOKUP(B3224,'Ket qua do'!$C$5:$AP$50000,$F$3,TRUE),"")</f>
        <v>#N/A</v>
      </c>
      <c r="G3224" s="21" t="e">
        <f>IF(A3224&lt;&gt;"",VLOOKUP(B3224,'Ket qua do'!$C$5:$AP$50000,$G$3,TRUE),"")</f>
        <v>#N/A</v>
      </c>
      <c r="H3224" s="21" t="e">
        <f>IF(A3224&lt;&gt;"",VLOOKUP(B3224,'Ket qua do'!$C$5:$AP$50000,$H$3,TRUE),"")</f>
        <v>#N/A</v>
      </c>
      <c r="I3224" s="21" t="e">
        <f>IF(A3224&lt;&gt;"",VLOOKUP(B3224,'Ket qua do'!$C$5:$AP$50000,$I$3,TRUE)*$E$9/1000,"")</f>
        <v>#N/A</v>
      </c>
      <c r="J3224" s="21" t="e">
        <f>IF(A3224&lt;&gt;"",VLOOKUP(B3224,'Ket qua do'!$C$5:$AP$50000,$J$3,TRUE)*$E$9/1000,"")</f>
        <v>#N/A</v>
      </c>
      <c r="K3224" s="21" t="e">
        <f>IF(A3224&lt;&gt;"",VLOOKUP(B3224,'Ket qua do'!$C$5:$AP$50000,$K$3,TRUE)*$E$9/1000,"")</f>
        <v>#N/A</v>
      </c>
      <c r="L3224" s="21" t="e">
        <f>IF(A3224&lt;&gt;"",VLOOKUP(B3224,'Ket qua do'!$C$5:$AP$50000,$L$3,TRUE),"")</f>
        <v>#N/A</v>
      </c>
    </row>
    <row r="3225" spans="1:12" x14ac:dyDescent="0.25">
      <c r="A3225" t="e">
        <f t="shared" si="55"/>
        <v>#N/A</v>
      </c>
      <c r="B3225" s="1" t="e">
        <f>IF(A3225&lt;&gt;"",VLOOKUP(A3225,'Ket qua do'!$B$5:$CE$50000,2,TRUE),"")</f>
        <v>#N/A</v>
      </c>
      <c r="C3225" s="19" t="e">
        <f>IF(A3225&lt;&gt;"",VLOOKUP(B3225,'Ket qua do'!$C$5:$AP$50000,$C$3,TRUE)*SQRT(3)*$C$11,"")</f>
        <v>#N/A</v>
      </c>
      <c r="D3225" s="21" t="e">
        <f>IF(A3225&lt;&gt;"",VLOOKUP(B3225,'Ket qua do'!$C$5:$AP$50000,$D$3,TRUE),"")</f>
        <v>#N/A</v>
      </c>
      <c r="E3225" s="21" t="e">
        <f>IF(A3225&lt;&gt;"",VLOOKUP(B3225,'Ket qua do'!$C$5:$AP$50000,$E$3,TRUE)*$C$12,"")</f>
        <v>#N/A</v>
      </c>
      <c r="F3225" s="21" t="e">
        <f>IF(A3225&lt;&gt;"",VLOOKUP(B3225,'Ket qua do'!$C$5:$AP$50000,$F$3,TRUE),"")</f>
        <v>#N/A</v>
      </c>
      <c r="G3225" s="21" t="e">
        <f>IF(A3225&lt;&gt;"",VLOOKUP(B3225,'Ket qua do'!$C$5:$AP$50000,$G$3,TRUE),"")</f>
        <v>#N/A</v>
      </c>
      <c r="H3225" s="21" t="e">
        <f>IF(A3225&lt;&gt;"",VLOOKUP(B3225,'Ket qua do'!$C$5:$AP$50000,$H$3,TRUE),"")</f>
        <v>#N/A</v>
      </c>
      <c r="I3225" s="21" t="e">
        <f>IF(A3225&lt;&gt;"",VLOOKUP(B3225,'Ket qua do'!$C$5:$AP$50000,$I$3,TRUE)*$E$9/1000,"")</f>
        <v>#N/A</v>
      </c>
      <c r="J3225" s="21" t="e">
        <f>IF(A3225&lt;&gt;"",VLOOKUP(B3225,'Ket qua do'!$C$5:$AP$50000,$J$3,TRUE)*$E$9/1000,"")</f>
        <v>#N/A</v>
      </c>
      <c r="K3225" s="21" t="e">
        <f>IF(A3225&lt;&gt;"",VLOOKUP(B3225,'Ket qua do'!$C$5:$AP$50000,$K$3,TRUE)*$E$9/1000,"")</f>
        <v>#N/A</v>
      </c>
      <c r="L3225" s="21" t="e">
        <f>IF(A3225&lt;&gt;"",VLOOKUP(B3225,'Ket qua do'!$C$5:$AP$50000,$L$3,TRUE),"")</f>
        <v>#N/A</v>
      </c>
    </row>
    <row r="3226" spans="1:12" x14ac:dyDescent="0.25">
      <c r="A3226" t="e">
        <f t="shared" ref="A3226:A3289" si="56">IF(A3225&lt;$E$8,A3225+1,"")</f>
        <v>#N/A</v>
      </c>
      <c r="B3226" s="1" t="e">
        <f>IF(A3226&lt;&gt;"",VLOOKUP(A3226,'Ket qua do'!$B$5:$CE$50000,2,TRUE),"")</f>
        <v>#N/A</v>
      </c>
      <c r="C3226" s="19" t="e">
        <f>IF(A3226&lt;&gt;"",VLOOKUP(B3226,'Ket qua do'!$C$5:$AP$50000,$C$3,TRUE)*SQRT(3)*$C$11,"")</f>
        <v>#N/A</v>
      </c>
      <c r="D3226" s="21" t="e">
        <f>IF(A3226&lt;&gt;"",VLOOKUP(B3226,'Ket qua do'!$C$5:$AP$50000,$D$3,TRUE),"")</f>
        <v>#N/A</v>
      </c>
      <c r="E3226" s="21" t="e">
        <f>IF(A3226&lt;&gt;"",VLOOKUP(B3226,'Ket qua do'!$C$5:$AP$50000,$E$3,TRUE)*$C$12,"")</f>
        <v>#N/A</v>
      </c>
      <c r="F3226" s="21" t="e">
        <f>IF(A3226&lt;&gt;"",VLOOKUP(B3226,'Ket qua do'!$C$5:$AP$50000,$F$3,TRUE),"")</f>
        <v>#N/A</v>
      </c>
      <c r="G3226" s="21" t="e">
        <f>IF(A3226&lt;&gt;"",VLOOKUP(B3226,'Ket qua do'!$C$5:$AP$50000,$G$3,TRUE),"")</f>
        <v>#N/A</v>
      </c>
      <c r="H3226" s="21" t="e">
        <f>IF(A3226&lt;&gt;"",VLOOKUP(B3226,'Ket qua do'!$C$5:$AP$50000,$H$3,TRUE),"")</f>
        <v>#N/A</v>
      </c>
      <c r="I3226" s="21" t="e">
        <f>IF(A3226&lt;&gt;"",VLOOKUP(B3226,'Ket qua do'!$C$5:$AP$50000,$I$3,TRUE)*$E$9/1000,"")</f>
        <v>#N/A</v>
      </c>
      <c r="J3226" s="21" t="e">
        <f>IF(A3226&lt;&gt;"",VLOOKUP(B3226,'Ket qua do'!$C$5:$AP$50000,$J$3,TRUE)*$E$9/1000,"")</f>
        <v>#N/A</v>
      </c>
      <c r="K3226" s="21" t="e">
        <f>IF(A3226&lt;&gt;"",VLOOKUP(B3226,'Ket qua do'!$C$5:$AP$50000,$K$3,TRUE)*$E$9/1000,"")</f>
        <v>#N/A</v>
      </c>
      <c r="L3226" s="21" t="e">
        <f>IF(A3226&lt;&gt;"",VLOOKUP(B3226,'Ket qua do'!$C$5:$AP$50000,$L$3,TRUE),"")</f>
        <v>#N/A</v>
      </c>
    </row>
    <row r="3227" spans="1:12" x14ac:dyDescent="0.25">
      <c r="A3227" t="e">
        <f t="shared" si="56"/>
        <v>#N/A</v>
      </c>
      <c r="B3227" s="1" t="e">
        <f>IF(A3227&lt;&gt;"",VLOOKUP(A3227,'Ket qua do'!$B$5:$CE$50000,2,TRUE),"")</f>
        <v>#N/A</v>
      </c>
      <c r="C3227" s="19" t="e">
        <f>IF(A3227&lt;&gt;"",VLOOKUP(B3227,'Ket qua do'!$C$5:$AP$50000,$C$3,TRUE)*SQRT(3)*$C$11,"")</f>
        <v>#N/A</v>
      </c>
      <c r="D3227" s="21" t="e">
        <f>IF(A3227&lt;&gt;"",VLOOKUP(B3227,'Ket qua do'!$C$5:$AP$50000,$D$3,TRUE),"")</f>
        <v>#N/A</v>
      </c>
      <c r="E3227" s="21" t="e">
        <f>IF(A3227&lt;&gt;"",VLOOKUP(B3227,'Ket qua do'!$C$5:$AP$50000,$E$3,TRUE)*$C$12,"")</f>
        <v>#N/A</v>
      </c>
      <c r="F3227" s="21" t="e">
        <f>IF(A3227&lt;&gt;"",VLOOKUP(B3227,'Ket qua do'!$C$5:$AP$50000,$F$3,TRUE),"")</f>
        <v>#N/A</v>
      </c>
      <c r="G3227" s="21" t="e">
        <f>IF(A3227&lt;&gt;"",VLOOKUP(B3227,'Ket qua do'!$C$5:$AP$50000,$G$3,TRUE),"")</f>
        <v>#N/A</v>
      </c>
      <c r="H3227" s="21" t="e">
        <f>IF(A3227&lt;&gt;"",VLOOKUP(B3227,'Ket qua do'!$C$5:$AP$50000,$H$3,TRUE),"")</f>
        <v>#N/A</v>
      </c>
      <c r="I3227" s="21" t="e">
        <f>IF(A3227&lt;&gt;"",VLOOKUP(B3227,'Ket qua do'!$C$5:$AP$50000,$I$3,TRUE)*$E$9/1000,"")</f>
        <v>#N/A</v>
      </c>
      <c r="J3227" s="21" t="e">
        <f>IF(A3227&lt;&gt;"",VLOOKUP(B3227,'Ket qua do'!$C$5:$AP$50000,$J$3,TRUE)*$E$9/1000,"")</f>
        <v>#N/A</v>
      </c>
      <c r="K3227" s="21" t="e">
        <f>IF(A3227&lt;&gt;"",VLOOKUP(B3227,'Ket qua do'!$C$5:$AP$50000,$K$3,TRUE)*$E$9/1000,"")</f>
        <v>#N/A</v>
      </c>
      <c r="L3227" s="21" t="e">
        <f>IF(A3227&lt;&gt;"",VLOOKUP(B3227,'Ket qua do'!$C$5:$AP$50000,$L$3,TRUE),"")</f>
        <v>#N/A</v>
      </c>
    </row>
    <row r="3228" spans="1:12" x14ac:dyDescent="0.25">
      <c r="A3228" t="e">
        <f t="shared" si="56"/>
        <v>#N/A</v>
      </c>
      <c r="B3228" s="1" t="e">
        <f>IF(A3228&lt;&gt;"",VLOOKUP(A3228,'Ket qua do'!$B$5:$CE$50000,2,TRUE),"")</f>
        <v>#N/A</v>
      </c>
      <c r="C3228" s="19" t="e">
        <f>IF(A3228&lt;&gt;"",VLOOKUP(B3228,'Ket qua do'!$C$5:$AP$50000,$C$3,TRUE)*SQRT(3)*$C$11,"")</f>
        <v>#N/A</v>
      </c>
      <c r="D3228" s="21" t="e">
        <f>IF(A3228&lt;&gt;"",VLOOKUP(B3228,'Ket qua do'!$C$5:$AP$50000,$D$3,TRUE),"")</f>
        <v>#N/A</v>
      </c>
      <c r="E3228" s="21" t="e">
        <f>IF(A3228&lt;&gt;"",VLOOKUP(B3228,'Ket qua do'!$C$5:$AP$50000,$E$3,TRUE)*$C$12,"")</f>
        <v>#N/A</v>
      </c>
      <c r="F3228" s="21" t="e">
        <f>IF(A3228&lt;&gt;"",VLOOKUP(B3228,'Ket qua do'!$C$5:$AP$50000,$F$3,TRUE),"")</f>
        <v>#N/A</v>
      </c>
      <c r="G3228" s="21" t="e">
        <f>IF(A3228&lt;&gt;"",VLOOKUP(B3228,'Ket qua do'!$C$5:$AP$50000,$G$3,TRUE),"")</f>
        <v>#N/A</v>
      </c>
      <c r="H3228" s="21" t="e">
        <f>IF(A3228&lt;&gt;"",VLOOKUP(B3228,'Ket qua do'!$C$5:$AP$50000,$H$3,TRUE),"")</f>
        <v>#N/A</v>
      </c>
      <c r="I3228" s="21" t="e">
        <f>IF(A3228&lt;&gt;"",VLOOKUP(B3228,'Ket qua do'!$C$5:$AP$50000,$I$3,TRUE)*$E$9/1000,"")</f>
        <v>#N/A</v>
      </c>
      <c r="J3228" s="21" t="e">
        <f>IF(A3228&lt;&gt;"",VLOOKUP(B3228,'Ket qua do'!$C$5:$AP$50000,$J$3,TRUE)*$E$9/1000,"")</f>
        <v>#N/A</v>
      </c>
      <c r="K3228" s="21" t="e">
        <f>IF(A3228&lt;&gt;"",VLOOKUP(B3228,'Ket qua do'!$C$5:$AP$50000,$K$3,TRUE)*$E$9/1000,"")</f>
        <v>#N/A</v>
      </c>
      <c r="L3228" s="21" t="e">
        <f>IF(A3228&lt;&gt;"",VLOOKUP(B3228,'Ket qua do'!$C$5:$AP$50000,$L$3,TRUE),"")</f>
        <v>#N/A</v>
      </c>
    </row>
    <row r="3229" spans="1:12" x14ac:dyDescent="0.25">
      <c r="A3229" t="e">
        <f t="shared" si="56"/>
        <v>#N/A</v>
      </c>
      <c r="B3229" s="1" t="e">
        <f>IF(A3229&lt;&gt;"",VLOOKUP(A3229,'Ket qua do'!$B$5:$CE$50000,2,TRUE),"")</f>
        <v>#N/A</v>
      </c>
      <c r="C3229" s="19" t="e">
        <f>IF(A3229&lt;&gt;"",VLOOKUP(B3229,'Ket qua do'!$C$5:$AP$50000,$C$3,TRUE)*SQRT(3)*$C$11,"")</f>
        <v>#N/A</v>
      </c>
      <c r="D3229" s="21" t="e">
        <f>IF(A3229&lt;&gt;"",VLOOKUP(B3229,'Ket qua do'!$C$5:$AP$50000,$D$3,TRUE),"")</f>
        <v>#N/A</v>
      </c>
      <c r="E3229" s="21" t="e">
        <f>IF(A3229&lt;&gt;"",VLOOKUP(B3229,'Ket qua do'!$C$5:$AP$50000,$E$3,TRUE)*$C$12,"")</f>
        <v>#N/A</v>
      </c>
      <c r="F3229" s="21" t="e">
        <f>IF(A3229&lt;&gt;"",VLOOKUP(B3229,'Ket qua do'!$C$5:$AP$50000,$F$3,TRUE),"")</f>
        <v>#N/A</v>
      </c>
      <c r="G3229" s="21" t="e">
        <f>IF(A3229&lt;&gt;"",VLOOKUP(B3229,'Ket qua do'!$C$5:$AP$50000,$G$3,TRUE),"")</f>
        <v>#N/A</v>
      </c>
      <c r="H3229" s="21" t="e">
        <f>IF(A3229&lt;&gt;"",VLOOKUP(B3229,'Ket qua do'!$C$5:$AP$50000,$H$3,TRUE),"")</f>
        <v>#N/A</v>
      </c>
      <c r="I3229" s="21" t="e">
        <f>IF(A3229&lt;&gt;"",VLOOKUP(B3229,'Ket qua do'!$C$5:$AP$50000,$I$3,TRUE)*$E$9/1000,"")</f>
        <v>#N/A</v>
      </c>
      <c r="J3229" s="21" t="e">
        <f>IF(A3229&lt;&gt;"",VLOOKUP(B3229,'Ket qua do'!$C$5:$AP$50000,$J$3,TRUE)*$E$9/1000,"")</f>
        <v>#N/A</v>
      </c>
      <c r="K3229" s="21" t="e">
        <f>IF(A3229&lt;&gt;"",VLOOKUP(B3229,'Ket qua do'!$C$5:$AP$50000,$K$3,TRUE)*$E$9/1000,"")</f>
        <v>#N/A</v>
      </c>
      <c r="L3229" s="21" t="e">
        <f>IF(A3229&lt;&gt;"",VLOOKUP(B3229,'Ket qua do'!$C$5:$AP$50000,$L$3,TRUE),"")</f>
        <v>#N/A</v>
      </c>
    </row>
    <row r="3230" spans="1:12" x14ac:dyDescent="0.25">
      <c r="A3230" t="e">
        <f t="shared" si="56"/>
        <v>#N/A</v>
      </c>
      <c r="B3230" s="1" t="e">
        <f>IF(A3230&lt;&gt;"",VLOOKUP(A3230,'Ket qua do'!$B$5:$CE$50000,2,TRUE),"")</f>
        <v>#N/A</v>
      </c>
      <c r="C3230" s="19" t="e">
        <f>IF(A3230&lt;&gt;"",VLOOKUP(B3230,'Ket qua do'!$C$5:$AP$50000,$C$3,TRUE)*SQRT(3)*$C$11,"")</f>
        <v>#N/A</v>
      </c>
      <c r="D3230" s="21" t="e">
        <f>IF(A3230&lt;&gt;"",VLOOKUP(B3230,'Ket qua do'!$C$5:$AP$50000,$D$3,TRUE),"")</f>
        <v>#N/A</v>
      </c>
      <c r="E3230" s="21" t="e">
        <f>IF(A3230&lt;&gt;"",VLOOKUP(B3230,'Ket qua do'!$C$5:$AP$50000,$E$3,TRUE)*$C$12,"")</f>
        <v>#N/A</v>
      </c>
      <c r="F3230" s="21" t="e">
        <f>IF(A3230&lt;&gt;"",VLOOKUP(B3230,'Ket qua do'!$C$5:$AP$50000,$F$3,TRUE),"")</f>
        <v>#N/A</v>
      </c>
      <c r="G3230" s="21" t="e">
        <f>IF(A3230&lt;&gt;"",VLOOKUP(B3230,'Ket qua do'!$C$5:$AP$50000,$G$3,TRUE),"")</f>
        <v>#N/A</v>
      </c>
      <c r="H3230" s="21" t="e">
        <f>IF(A3230&lt;&gt;"",VLOOKUP(B3230,'Ket qua do'!$C$5:$AP$50000,$H$3,TRUE),"")</f>
        <v>#N/A</v>
      </c>
      <c r="I3230" s="21" t="e">
        <f>IF(A3230&lt;&gt;"",VLOOKUP(B3230,'Ket qua do'!$C$5:$AP$50000,$I$3,TRUE)*$E$9/1000,"")</f>
        <v>#N/A</v>
      </c>
      <c r="J3230" s="21" t="e">
        <f>IF(A3230&lt;&gt;"",VLOOKUP(B3230,'Ket qua do'!$C$5:$AP$50000,$J$3,TRUE)*$E$9/1000,"")</f>
        <v>#N/A</v>
      </c>
      <c r="K3230" s="21" t="e">
        <f>IF(A3230&lt;&gt;"",VLOOKUP(B3230,'Ket qua do'!$C$5:$AP$50000,$K$3,TRUE)*$E$9/1000,"")</f>
        <v>#N/A</v>
      </c>
      <c r="L3230" s="21" t="e">
        <f>IF(A3230&lt;&gt;"",VLOOKUP(B3230,'Ket qua do'!$C$5:$AP$50000,$L$3,TRUE),"")</f>
        <v>#N/A</v>
      </c>
    </row>
    <row r="3231" spans="1:12" x14ac:dyDescent="0.25">
      <c r="A3231" t="e">
        <f t="shared" si="56"/>
        <v>#N/A</v>
      </c>
      <c r="B3231" s="1" t="e">
        <f>IF(A3231&lt;&gt;"",VLOOKUP(A3231,'Ket qua do'!$B$5:$CE$50000,2,TRUE),"")</f>
        <v>#N/A</v>
      </c>
      <c r="C3231" s="19" t="e">
        <f>IF(A3231&lt;&gt;"",VLOOKUP(B3231,'Ket qua do'!$C$5:$AP$50000,$C$3,TRUE)*SQRT(3)*$C$11,"")</f>
        <v>#N/A</v>
      </c>
      <c r="D3231" s="21" t="e">
        <f>IF(A3231&lt;&gt;"",VLOOKUP(B3231,'Ket qua do'!$C$5:$AP$50000,$D$3,TRUE),"")</f>
        <v>#N/A</v>
      </c>
      <c r="E3231" s="21" t="e">
        <f>IF(A3231&lt;&gt;"",VLOOKUP(B3231,'Ket qua do'!$C$5:$AP$50000,$E$3,TRUE)*$C$12,"")</f>
        <v>#N/A</v>
      </c>
      <c r="F3231" s="21" t="e">
        <f>IF(A3231&lt;&gt;"",VLOOKUP(B3231,'Ket qua do'!$C$5:$AP$50000,$F$3,TRUE),"")</f>
        <v>#N/A</v>
      </c>
      <c r="G3231" s="21" t="e">
        <f>IF(A3231&lt;&gt;"",VLOOKUP(B3231,'Ket qua do'!$C$5:$AP$50000,$G$3,TRUE),"")</f>
        <v>#N/A</v>
      </c>
      <c r="H3231" s="21" t="e">
        <f>IF(A3231&lt;&gt;"",VLOOKUP(B3231,'Ket qua do'!$C$5:$AP$50000,$H$3,TRUE),"")</f>
        <v>#N/A</v>
      </c>
      <c r="I3231" s="21" t="e">
        <f>IF(A3231&lt;&gt;"",VLOOKUP(B3231,'Ket qua do'!$C$5:$AP$50000,$I$3,TRUE)*$E$9/1000,"")</f>
        <v>#N/A</v>
      </c>
      <c r="J3231" s="21" t="e">
        <f>IF(A3231&lt;&gt;"",VLOOKUP(B3231,'Ket qua do'!$C$5:$AP$50000,$J$3,TRUE)*$E$9/1000,"")</f>
        <v>#N/A</v>
      </c>
      <c r="K3231" s="21" t="e">
        <f>IF(A3231&lt;&gt;"",VLOOKUP(B3231,'Ket qua do'!$C$5:$AP$50000,$K$3,TRUE)*$E$9/1000,"")</f>
        <v>#N/A</v>
      </c>
      <c r="L3231" s="21" t="e">
        <f>IF(A3231&lt;&gt;"",VLOOKUP(B3231,'Ket qua do'!$C$5:$AP$50000,$L$3,TRUE),"")</f>
        <v>#N/A</v>
      </c>
    </row>
    <row r="3232" spans="1:12" x14ac:dyDescent="0.25">
      <c r="A3232" t="e">
        <f t="shared" si="56"/>
        <v>#N/A</v>
      </c>
      <c r="B3232" s="1" t="e">
        <f>IF(A3232&lt;&gt;"",VLOOKUP(A3232,'Ket qua do'!$B$5:$CE$50000,2,TRUE),"")</f>
        <v>#N/A</v>
      </c>
      <c r="C3232" s="19" t="e">
        <f>IF(A3232&lt;&gt;"",VLOOKUP(B3232,'Ket qua do'!$C$5:$AP$50000,$C$3,TRUE)*SQRT(3)*$C$11,"")</f>
        <v>#N/A</v>
      </c>
      <c r="D3232" s="21" t="e">
        <f>IF(A3232&lt;&gt;"",VLOOKUP(B3232,'Ket qua do'!$C$5:$AP$50000,$D$3,TRUE),"")</f>
        <v>#N/A</v>
      </c>
      <c r="E3232" s="21" t="e">
        <f>IF(A3232&lt;&gt;"",VLOOKUP(B3232,'Ket qua do'!$C$5:$AP$50000,$E$3,TRUE)*$C$12,"")</f>
        <v>#N/A</v>
      </c>
      <c r="F3232" s="21" t="e">
        <f>IF(A3232&lt;&gt;"",VLOOKUP(B3232,'Ket qua do'!$C$5:$AP$50000,$F$3,TRUE),"")</f>
        <v>#N/A</v>
      </c>
      <c r="G3232" s="21" t="e">
        <f>IF(A3232&lt;&gt;"",VLOOKUP(B3232,'Ket qua do'!$C$5:$AP$50000,$G$3,TRUE),"")</f>
        <v>#N/A</v>
      </c>
      <c r="H3232" s="21" t="e">
        <f>IF(A3232&lt;&gt;"",VLOOKUP(B3232,'Ket qua do'!$C$5:$AP$50000,$H$3,TRUE),"")</f>
        <v>#N/A</v>
      </c>
      <c r="I3232" s="21" t="e">
        <f>IF(A3232&lt;&gt;"",VLOOKUP(B3232,'Ket qua do'!$C$5:$AP$50000,$I$3,TRUE)*$E$9/1000,"")</f>
        <v>#N/A</v>
      </c>
      <c r="J3232" s="21" t="e">
        <f>IF(A3232&lt;&gt;"",VLOOKUP(B3232,'Ket qua do'!$C$5:$AP$50000,$J$3,TRUE)*$E$9/1000,"")</f>
        <v>#N/A</v>
      </c>
      <c r="K3232" s="21" t="e">
        <f>IF(A3232&lt;&gt;"",VLOOKUP(B3232,'Ket qua do'!$C$5:$AP$50000,$K$3,TRUE)*$E$9/1000,"")</f>
        <v>#N/A</v>
      </c>
      <c r="L3232" s="21" t="e">
        <f>IF(A3232&lt;&gt;"",VLOOKUP(B3232,'Ket qua do'!$C$5:$AP$50000,$L$3,TRUE),"")</f>
        <v>#N/A</v>
      </c>
    </row>
    <row r="3233" spans="1:12" x14ac:dyDescent="0.25">
      <c r="A3233" t="e">
        <f t="shared" si="56"/>
        <v>#N/A</v>
      </c>
      <c r="B3233" s="1" t="e">
        <f>IF(A3233&lt;&gt;"",VLOOKUP(A3233,'Ket qua do'!$B$5:$CE$50000,2,TRUE),"")</f>
        <v>#N/A</v>
      </c>
      <c r="C3233" s="19" t="e">
        <f>IF(A3233&lt;&gt;"",VLOOKUP(B3233,'Ket qua do'!$C$5:$AP$50000,$C$3,TRUE)*SQRT(3)*$C$11,"")</f>
        <v>#N/A</v>
      </c>
      <c r="D3233" s="21" t="e">
        <f>IF(A3233&lt;&gt;"",VLOOKUP(B3233,'Ket qua do'!$C$5:$AP$50000,$D$3,TRUE),"")</f>
        <v>#N/A</v>
      </c>
      <c r="E3233" s="21" t="e">
        <f>IF(A3233&lt;&gt;"",VLOOKUP(B3233,'Ket qua do'!$C$5:$AP$50000,$E$3,TRUE)*$C$12,"")</f>
        <v>#N/A</v>
      </c>
      <c r="F3233" s="21" t="e">
        <f>IF(A3233&lt;&gt;"",VLOOKUP(B3233,'Ket qua do'!$C$5:$AP$50000,$F$3,TRUE),"")</f>
        <v>#N/A</v>
      </c>
      <c r="G3233" s="21" t="e">
        <f>IF(A3233&lt;&gt;"",VLOOKUP(B3233,'Ket qua do'!$C$5:$AP$50000,$G$3,TRUE),"")</f>
        <v>#N/A</v>
      </c>
      <c r="H3233" s="21" t="e">
        <f>IF(A3233&lt;&gt;"",VLOOKUP(B3233,'Ket qua do'!$C$5:$AP$50000,$H$3,TRUE),"")</f>
        <v>#N/A</v>
      </c>
      <c r="I3233" s="21" t="e">
        <f>IF(A3233&lt;&gt;"",VLOOKUP(B3233,'Ket qua do'!$C$5:$AP$50000,$I$3,TRUE)*$E$9/1000,"")</f>
        <v>#N/A</v>
      </c>
      <c r="J3233" s="21" t="e">
        <f>IF(A3233&lt;&gt;"",VLOOKUP(B3233,'Ket qua do'!$C$5:$AP$50000,$J$3,TRUE)*$E$9/1000,"")</f>
        <v>#N/A</v>
      </c>
      <c r="K3233" s="21" t="e">
        <f>IF(A3233&lt;&gt;"",VLOOKUP(B3233,'Ket qua do'!$C$5:$AP$50000,$K$3,TRUE)*$E$9/1000,"")</f>
        <v>#N/A</v>
      </c>
      <c r="L3233" s="21" t="e">
        <f>IF(A3233&lt;&gt;"",VLOOKUP(B3233,'Ket qua do'!$C$5:$AP$50000,$L$3,TRUE),"")</f>
        <v>#N/A</v>
      </c>
    </row>
    <row r="3234" spans="1:12" x14ac:dyDescent="0.25">
      <c r="A3234" t="e">
        <f t="shared" si="56"/>
        <v>#N/A</v>
      </c>
      <c r="B3234" s="1" t="e">
        <f>IF(A3234&lt;&gt;"",VLOOKUP(A3234,'Ket qua do'!$B$5:$CE$50000,2,TRUE),"")</f>
        <v>#N/A</v>
      </c>
      <c r="C3234" s="19" t="e">
        <f>IF(A3234&lt;&gt;"",VLOOKUP(B3234,'Ket qua do'!$C$5:$AP$50000,$C$3,TRUE)*SQRT(3)*$C$11,"")</f>
        <v>#N/A</v>
      </c>
      <c r="D3234" s="21" t="e">
        <f>IF(A3234&lt;&gt;"",VLOOKUP(B3234,'Ket qua do'!$C$5:$AP$50000,$D$3,TRUE),"")</f>
        <v>#N/A</v>
      </c>
      <c r="E3234" s="21" t="e">
        <f>IF(A3234&lt;&gt;"",VLOOKUP(B3234,'Ket qua do'!$C$5:$AP$50000,$E$3,TRUE)*$C$12,"")</f>
        <v>#N/A</v>
      </c>
      <c r="F3234" s="21" t="e">
        <f>IF(A3234&lt;&gt;"",VLOOKUP(B3234,'Ket qua do'!$C$5:$AP$50000,$F$3,TRUE),"")</f>
        <v>#N/A</v>
      </c>
      <c r="G3234" s="21" t="e">
        <f>IF(A3234&lt;&gt;"",VLOOKUP(B3234,'Ket qua do'!$C$5:$AP$50000,$G$3,TRUE),"")</f>
        <v>#N/A</v>
      </c>
      <c r="H3234" s="21" t="e">
        <f>IF(A3234&lt;&gt;"",VLOOKUP(B3234,'Ket qua do'!$C$5:$AP$50000,$H$3,TRUE),"")</f>
        <v>#N/A</v>
      </c>
      <c r="I3234" s="21" t="e">
        <f>IF(A3234&lt;&gt;"",VLOOKUP(B3234,'Ket qua do'!$C$5:$AP$50000,$I$3,TRUE)*$E$9/1000,"")</f>
        <v>#N/A</v>
      </c>
      <c r="J3234" s="21" t="e">
        <f>IF(A3234&lt;&gt;"",VLOOKUP(B3234,'Ket qua do'!$C$5:$AP$50000,$J$3,TRUE)*$E$9/1000,"")</f>
        <v>#N/A</v>
      </c>
      <c r="K3234" s="21" t="e">
        <f>IF(A3234&lt;&gt;"",VLOOKUP(B3234,'Ket qua do'!$C$5:$AP$50000,$K$3,TRUE)*$E$9/1000,"")</f>
        <v>#N/A</v>
      </c>
      <c r="L3234" s="21" t="e">
        <f>IF(A3234&lt;&gt;"",VLOOKUP(B3234,'Ket qua do'!$C$5:$AP$50000,$L$3,TRUE),"")</f>
        <v>#N/A</v>
      </c>
    </row>
    <row r="3235" spans="1:12" x14ac:dyDescent="0.25">
      <c r="A3235" t="e">
        <f t="shared" si="56"/>
        <v>#N/A</v>
      </c>
      <c r="B3235" s="1" t="e">
        <f>IF(A3235&lt;&gt;"",VLOOKUP(A3235,'Ket qua do'!$B$5:$CE$50000,2,TRUE),"")</f>
        <v>#N/A</v>
      </c>
      <c r="C3235" s="19" t="e">
        <f>IF(A3235&lt;&gt;"",VLOOKUP(B3235,'Ket qua do'!$C$5:$AP$50000,$C$3,TRUE)*SQRT(3)*$C$11,"")</f>
        <v>#N/A</v>
      </c>
      <c r="D3235" s="21" t="e">
        <f>IF(A3235&lt;&gt;"",VLOOKUP(B3235,'Ket qua do'!$C$5:$AP$50000,$D$3,TRUE),"")</f>
        <v>#N/A</v>
      </c>
      <c r="E3235" s="21" t="e">
        <f>IF(A3235&lt;&gt;"",VLOOKUP(B3235,'Ket qua do'!$C$5:$AP$50000,$E$3,TRUE)*$C$12,"")</f>
        <v>#N/A</v>
      </c>
      <c r="F3235" s="21" t="e">
        <f>IF(A3235&lt;&gt;"",VLOOKUP(B3235,'Ket qua do'!$C$5:$AP$50000,$F$3,TRUE),"")</f>
        <v>#N/A</v>
      </c>
      <c r="G3235" s="21" t="e">
        <f>IF(A3235&lt;&gt;"",VLOOKUP(B3235,'Ket qua do'!$C$5:$AP$50000,$G$3,TRUE),"")</f>
        <v>#N/A</v>
      </c>
      <c r="H3235" s="21" t="e">
        <f>IF(A3235&lt;&gt;"",VLOOKUP(B3235,'Ket qua do'!$C$5:$AP$50000,$H$3,TRUE),"")</f>
        <v>#N/A</v>
      </c>
      <c r="I3235" s="21" t="e">
        <f>IF(A3235&lt;&gt;"",VLOOKUP(B3235,'Ket qua do'!$C$5:$AP$50000,$I$3,TRUE)*$E$9/1000,"")</f>
        <v>#N/A</v>
      </c>
      <c r="J3235" s="21" t="e">
        <f>IF(A3235&lt;&gt;"",VLOOKUP(B3235,'Ket qua do'!$C$5:$AP$50000,$J$3,TRUE)*$E$9/1000,"")</f>
        <v>#N/A</v>
      </c>
      <c r="K3235" s="21" t="e">
        <f>IF(A3235&lt;&gt;"",VLOOKUP(B3235,'Ket qua do'!$C$5:$AP$50000,$K$3,TRUE)*$E$9/1000,"")</f>
        <v>#N/A</v>
      </c>
      <c r="L3235" s="21" t="e">
        <f>IF(A3235&lt;&gt;"",VLOOKUP(B3235,'Ket qua do'!$C$5:$AP$50000,$L$3,TRUE),"")</f>
        <v>#N/A</v>
      </c>
    </row>
    <row r="3236" spans="1:12" x14ac:dyDescent="0.25">
      <c r="A3236" t="e">
        <f t="shared" si="56"/>
        <v>#N/A</v>
      </c>
      <c r="B3236" s="1" t="e">
        <f>IF(A3236&lt;&gt;"",VLOOKUP(A3236,'Ket qua do'!$B$5:$CE$50000,2,TRUE),"")</f>
        <v>#N/A</v>
      </c>
      <c r="C3236" s="19" t="e">
        <f>IF(A3236&lt;&gt;"",VLOOKUP(B3236,'Ket qua do'!$C$5:$AP$50000,$C$3,TRUE)*SQRT(3)*$C$11,"")</f>
        <v>#N/A</v>
      </c>
      <c r="D3236" s="21" t="e">
        <f>IF(A3236&lt;&gt;"",VLOOKUP(B3236,'Ket qua do'!$C$5:$AP$50000,$D$3,TRUE),"")</f>
        <v>#N/A</v>
      </c>
      <c r="E3236" s="21" t="e">
        <f>IF(A3236&lt;&gt;"",VLOOKUP(B3236,'Ket qua do'!$C$5:$AP$50000,$E$3,TRUE)*$C$12,"")</f>
        <v>#N/A</v>
      </c>
      <c r="F3236" s="21" t="e">
        <f>IF(A3236&lt;&gt;"",VLOOKUP(B3236,'Ket qua do'!$C$5:$AP$50000,$F$3,TRUE),"")</f>
        <v>#N/A</v>
      </c>
      <c r="G3236" s="21" t="e">
        <f>IF(A3236&lt;&gt;"",VLOOKUP(B3236,'Ket qua do'!$C$5:$AP$50000,$G$3,TRUE),"")</f>
        <v>#N/A</v>
      </c>
      <c r="H3236" s="21" t="e">
        <f>IF(A3236&lt;&gt;"",VLOOKUP(B3236,'Ket qua do'!$C$5:$AP$50000,$H$3,TRUE),"")</f>
        <v>#N/A</v>
      </c>
      <c r="I3236" s="21" t="e">
        <f>IF(A3236&lt;&gt;"",VLOOKUP(B3236,'Ket qua do'!$C$5:$AP$50000,$I$3,TRUE)*$E$9/1000,"")</f>
        <v>#N/A</v>
      </c>
      <c r="J3236" s="21" t="e">
        <f>IF(A3236&lt;&gt;"",VLOOKUP(B3236,'Ket qua do'!$C$5:$AP$50000,$J$3,TRUE)*$E$9/1000,"")</f>
        <v>#N/A</v>
      </c>
      <c r="K3236" s="21" t="e">
        <f>IF(A3236&lt;&gt;"",VLOOKUP(B3236,'Ket qua do'!$C$5:$AP$50000,$K$3,TRUE)*$E$9/1000,"")</f>
        <v>#N/A</v>
      </c>
      <c r="L3236" s="21" t="e">
        <f>IF(A3236&lt;&gt;"",VLOOKUP(B3236,'Ket qua do'!$C$5:$AP$50000,$L$3,TRUE),"")</f>
        <v>#N/A</v>
      </c>
    </row>
    <row r="3237" spans="1:12" x14ac:dyDescent="0.25">
      <c r="A3237" t="e">
        <f t="shared" si="56"/>
        <v>#N/A</v>
      </c>
      <c r="B3237" s="1" t="e">
        <f>IF(A3237&lt;&gt;"",VLOOKUP(A3237,'Ket qua do'!$B$5:$CE$50000,2,TRUE),"")</f>
        <v>#N/A</v>
      </c>
      <c r="C3237" s="19" t="e">
        <f>IF(A3237&lt;&gt;"",VLOOKUP(B3237,'Ket qua do'!$C$5:$AP$50000,$C$3,TRUE)*SQRT(3)*$C$11,"")</f>
        <v>#N/A</v>
      </c>
      <c r="D3237" s="21" t="e">
        <f>IF(A3237&lt;&gt;"",VLOOKUP(B3237,'Ket qua do'!$C$5:$AP$50000,$D$3,TRUE),"")</f>
        <v>#N/A</v>
      </c>
      <c r="E3237" s="21" t="e">
        <f>IF(A3237&lt;&gt;"",VLOOKUP(B3237,'Ket qua do'!$C$5:$AP$50000,$E$3,TRUE)*$C$12,"")</f>
        <v>#N/A</v>
      </c>
      <c r="F3237" s="21" t="e">
        <f>IF(A3237&lt;&gt;"",VLOOKUP(B3237,'Ket qua do'!$C$5:$AP$50000,$F$3,TRUE),"")</f>
        <v>#N/A</v>
      </c>
      <c r="G3237" s="21" t="e">
        <f>IF(A3237&lt;&gt;"",VLOOKUP(B3237,'Ket qua do'!$C$5:$AP$50000,$G$3,TRUE),"")</f>
        <v>#N/A</v>
      </c>
      <c r="H3237" s="21" t="e">
        <f>IF(A3237&lt;&gt;"",VLOOKUP(B3237,'Ket qua do'!$C$5:$AP$50000,$H$3,TRUE),"")</f>
        <v>#N/A</v>
      </c>
      <c r="I3237" s="21" t="e">
        <f>IF(A3237&lt;&gt;"",VLOOKUP(B3237,'Ket qua do'!$C$5:$AP$50000,$I$3,TRUE)*$E$9/1000,"")</f>
        <v>#N/A</v>
      </c>
      <c r="J3237" s="21" t="e">
        <f>IF(A3237&lt;&gt;"",VLOOKUP(B3237,'Ket qua do'!$C$5:$AP$50000,$J$3,TRUE)*$E$9/1000,"")</f>
        <v>#N/A</v>
      </c>
      <c r="K3237" s="21" t="e">
        <f>IF(A3237&lt;&gt;"",VLOOKUP(B3237,'Ket qua do'!$C$5:$AP$50000,$K$3,TRUE)*$E$9/1000,"")</f>
        <v>#N/A</v>
      </c>
      <c r="L3237" s="21" t="e">
        <f>IF(A3237&lt;&gt;"",VLOOKUP(B3237,'Ket qua do'!$C$5:$AP$50000,$L$3,TRUE),"")</f>
        <v>#N/A</v>
      </c>
    </row>
    <row r="3238" spans="1:12" x14ac:dyDescent="0.25">
      <c r="A3238" t="e">
        <f t="shared" si="56"/>
        <v>#N/A</v>
      </c>
      <c r="B3238" s="1" t="e">
        <f>IF(A3238&lt;&gt;"",VLOOKUP(A3238,'Ket qua do'!$B$5:$CE$50000,2,TRUE),"")</f>
        <v>#N/A</v>
      </c>
      <c r="C3238" s="19" t="e">
        <f>IF(A3238&lt;&gt;"",VLOOKUP(B3238,'Ket qua do'!$C$5:$AP$50000,$C$3,TRUE)*SQRT(3)*$C$11,"")</f>
        <v>#N/A</v>
      </c>
      <c r="D3238" s="21" t="e">
        <f>IF(A3238&lt;&gt;"",VLOOKUP(B3238,'Ket qua do'!$C$5:$AP$50000,$D$3,TRUE),"")</f>
        <v>#N/A</v>
      </c>
      <c r="E3238" s="21" t="e">
        <f>IF(A3238&lt;&gt;"",VLOOKUP(B3238,'Ket qua do'!$C$5:$AP$50000,$E$3,TRUE)*$C$12,"")</f>
        <v>#N/A</v>
      </c>
      <c r="F3238" s="21" t="e">
        <f>IF(A3238&lt;&gt;"",VLOOKUP(B3238,'Ket qua do'!$C$5:$AP$50000,$F$3,TRUE),"")</f>
        <v>#N/A</v>
      </c>
      <c r="G3238" s="21" t="e">
        <f>IF(A3238&lt;&gt;"",VLOOKUP(B3238,'Ket qua do'!$C$5:$AP$50000,$G$3,TRUE),"")</f>
        <v>#N/A</v>
      </c>
      <c r="H3238" s="21" t="e">
        <f>IF(A3238&lt;&gt;"",VLOOKUP(B3238,'Ket qua do'!$C$5:$AP$50000,$H$3,TRUE),"")</f>
        <v>#N/A</v>
      </c>
      <c r="I3238" s="21" t="e">
        <f>IF(A3238&lt;&gt;"",VLOOKUP(B3238,'Ket qua do'!$C$5:$AP$50000,$I$3,TRUE)*$E$9/1000,"")</f>
        <v>#N/A</v>
      </c>
      <c r="J3238" s="21" t="e">
        <f>IF(A3238&lt;&gt;"",VLOOKUP(B3238,'Ket qua do'!$C$5:$AP$50000,$J$3,TRUE)*$E$9/1000,"")</f>
        <v>#N/A</v>
      </c>
      <c r="K3238" s="21" t="e">
        <f>IF(A3238&lt;&gt;"",VLOOKUP(B3238,'Ket qua do'!$C$5:$AP$50000,$K$3,TRUE)*$E$9/1000,"")</f>
        <v>#N/A</v>
      </c>
      <c r="L3238" s="21" t="e">
        <f>IF(A3238&lt;&gt;"",VLOOKUP(B3238,'Ket qua do'!$C$5:$AP$50000,$L$3,TRUE),"")</f>
        <v>#N/A</v>
      </c>
    </row>
    <row r="3239" spans="1:12" x14ac:dyDescent="0.25">
      <c r="A3239" t="e">
        <f t="shared" si="56"/>
        <v>#N/A</v>
      </c>
      <c r="B3239" s="1" t="e">
        <f>IF(A3239&lt;&gt;"",VLOOKUP(A3239,'Ket qua do'!$B$5:$CE$50000,2,TRUE),"")</f>
        <v>#N/A</v>
      </c>
      <c r="C3239" s="19" t="e">
        <f>IF(A3239&lt;&gt;"",VLOOKUP(B3239,'Ket qua do'!$C$5:$AP$50000,$C$3,TRUE)*SQRT(3)*$C$11,"")</f>
        <v>#N/A</v>
      </c>
      <c r="D3239" s="21" t="e">
        <f>IF(A3239&lt;&gt;"",VLOOKUP(B3239,'Ket qua do'!$C$5:$AP$50000,$D$3,TRUE),"")</f>
        <v>#N/A</v>
      </c>
      <c r="E3239" s="21" t="e">
        <f>IF(A3239&lt;&gt;"",VLOOKUP(B3239,'Ket qua do'!$C$5:$AP$50000,$E$3,TRUE)*$C$12,"")</f>
        <v>#N/A</v>
      </c>
      <c r="F3239" s="21" t="e">
        <f>IF(A3239&lt;&gt;"",VLOOKUP(B3239,'Ket qua do'!$C$5:$AP$50000,$F$3,TRUE),"")</f>
        <v>#N/A</v>
      </c>
      <c r="G3239" s="21" t="e">
        <f>IF(A3239&lt;&gt;"",VLOOKUP(B3239,'Ket qua do'!$C$5:$AP$50000,$G$3,TRUE),"")</f>
        <v>#N/A</v>
      </c>
      <c r="H3239" s="21" t="e">
        <f>IF(A3239&lt;&gt;"",VLOOKUP(B3239,'Ket qua do'!$C$5:$AP$50000,$H$3,TRUE),"")</f>
        <v>#N/A</v>
      </c>
      <c r="I3239" s="21" t="e">
        <f>IF(A3239&lt;&gt;"",VLOOKUP(B3239,'Ket qua do'!$C$5:$AP$50000,$I$3,TRUE)*$E$9/1000,"")</f>
        <v>#N/A</v>
      </c>
      <c r="J3239" s="21" t="e">
        <f>IF(A3239&lt;&gt;"",VLOOKUP(B3239,'Ket qua do'!$C$5:$AP$50000,$J$3,TRUE)*$E$9/1000,"")</f>
        <v>#N/A</v>
      </c>
      <c r="K3239" s="21" t="e">
        <f>IF(A3239&lt;&gt;"",VLOOKUP(B3239,'Ket qua do'!$C$5:$AP$50000,$K$3,TRUE)*$E$9/1000,"")</f>
        <v>#N/A</v>
      </c>
      <c r="L3239" s="21" t="e">
        <f>IF(A3239&lt;&gt;"",VLOOKUP(B3239,'Ket qua do'!$C$5:$AP$50000,$L$3,TRUE),"")</f>
        <v>#N/A</v>
      </c>
    </row>
    <row r="3240" spans="1:12" x14ac:dyDescent="0.25">
      <c r="A3240" t="e">
        <f t="shared" si="56"/>
        <v>#N/A</v>
      </c>
      <c r="B3240" s="1" t="e">
        <f>IF(A3240&lt;&gt;"",VLOOKUP(A3240,'Ket qua do'!$B$5:$CE$50000,2,TRUE),"")</f>
        <v>#N/A</v>
      </c>
      <c r="C3240" s="19" t="e">
        <f>IF(A3240&lt;&gt;"",VLOOKUP(B3240,'Ket qua do'!$C$5:$AP$50000,$C$3,TRUE)*SQRT(3)*$C$11,"")</f>
        <v>#N/A</v>
      </c>
      <c r="D3240" s="21" t="e">
        <f>IF(A3240&lt;&gt;"",VLOOKUP(B3240,'Ket qua do'!$C$5:$AP$50000,$D$3,TRUE),"")</f>
        <v>#N/A</v>
      </c>
      <c r="E3240" s="21" t="e">
        <f>IF(A3240&lt;&gt;"",VLOOKUP(B3240,'Ket qua do'!$C$5:$AP$50000,$E$3,TRUE)*$C$12,"")</f>
        <v>#N/A</v>
      </c>
      <c r="F3240" s="21" t="e">
        <f>IF(A3240&lt;&gt;"",VLOOKUP(B3240,'Ket qua do'!$C$5:$AP$50000,$F$3,TRUE),"")</f>
        <v>#N/A</v>
      </c>
      <c r="G3240" s="21" t="e">
        <f>IF(A3240&lt;&gt;"",VLOOKUP(B3240,'Ket qua do'!$C$5:$AP$50000,$G$3,TRUE),"")</f>
        <v>#N/A</v>
      </c>
      <c r="H3240" s="21" t="e">
        <f>IF(A3240&lt;&gt;"",VLOOKUP(B3240,'Ket qua do'!$C$5:$AP$50000,$H$3,TRUE),"")</f>
        <v>#N/A</v>
      </c>
      <c r="I3240" s="21" t="e">
        <f>IF(A3240&lt;&gt;"",VLOOKUP(B3240,'Ket qua do'!$C$5:$AP$50000,$I$3,TRUE)*$E$9/1000,"")</f>
        <v>#N/A</v>
      </c>
      <c r="J3240" s="21" t="e">
        <f>IF(A3240&lt;&gt;"",VLOOKUP(B3240,'Ket qua do'!$C$5:$AP$50000,$J$3,TRUE)*$E$9/1000,"")</f>
        <v>#N/A</v>
      </c>
      <c r="K3240" s="21" t="e">
        <f>IF(A3240&lt;&gt;"",VLOOKUP(B3240,'Ket qua do'!$C$5:$AP$50000,$K$3,TRUE)*$E$9/1000,"")</f>
        <v>#N/A</v>
      </c>
      <c r="L3240" s="21" t="e">
        <f>IF(A3240&lt;&gt;"",VLOOKUP(B3240,'Ket qua do'!$C$5:$AP$50000,$L$3,TRUE),"")</f>
        <v>#N/A</v>
      </c>
    </row>
    <row r="3241" spans="1:12" x14ac:dyDescent="0.25">
      <c r="A3241" t="e">
        <f t="shared" si="56"/>
        <v>#N/A</v>
      </c>
      <c r="B3241" s="1" t="e">
        <f>IF(A3241&lt;&gt;"",VLOOKUP(A3241,'Ket qua do'!$B$5:$CE$50000,2,TRUE),"")</f>
        <v>#N/A</v>
      </c>
      <c r="C3241" s="19" t="e">
        <f>IF(A3241&lt;&gt;"",VLOOKUP(B3241,'Ket qua do'!$C$5:$AP$50000,$C$3,TRUE)*SQRT(3)*$C$11,"")</f>
        <v>#N/A</v>
      </c>
      <c r="D3241" s="21" t="e">
        <f>IF(A3241&lt;&gt;"",VLOOKUP(B3241,'Ket qua do'!$C$5:$AP$50000,$D$3,TRUE),"")</f>
        <v>#N/A</v>
      </c>
      <c r="E3241" s="21" t="e">
        <f>IF(A3241&lt;&gt;"",VLOOKUP(B3241,'Ket qua do'!$C$5:$AP$50000,$E$3,TRUE)*$C$12,"")</f>
        <v>#N/A</v>
      </c>
      <c r="F3241" s="21" t="e">
        <f>IF(A3241&lt;&gt;"",VLOOKUP(B3241,'Ket qua do'!$C$5:$AP$50000,$F$3,TRUE),"")</f>
        <v>#N/A</v>
      </c>
      <c r="G3241" s="21" t="e">
        <f>IF(A3241&lt;&gt;"",VLOOKUP(B3241,'Ket qua do'!$C$5:$AP$50000,$G$3,TRUE),"")</f>
        <v>#N/A</v>
      </c>
      <c r="H3241" s="21" t="e">
        <f>IF(A3241&lt;&gt;"",VLOOKUP(B3241,'Ket qua do'!$C$5:$AP$50000,$H$3,TRUE),"")</f>
        <v>#N/A</v>
      </c>
      <c r="I3241" s="21" t="e">
        <f>IF(A3241&lt;&gt;"",VLOOKUP(B3241,'Ket qua do'!$C$5:$AP$50000,$I$3,TRUE)*$E$9/1000,"")</f>
        <v>#N/A</v>
      </c>
      <c r="J3241" s="21" t="e">
        <f>IF(A3241&lt;&gt;"",VLOOKUP(B3241,'Ket qua do'!$C$5:$AP$50000,$J$3,TRUE)*$E$9/1000,"")</f>
        <v>#N/A</v>
      </c>
      <c r="K3241" s="21" t="e">
        <f>IF(A3241&lt;&gt;"",VLOOKUP(B3241,'Ket qua do'!$C$5:$AP$50000,$K$3,TRUE)*$E$9/1000,"")</f>
        <v>#N/A</v>
      </c>
      <c r="L3241" s="21" t="e">
        <f>IF(A3241&lt;&gt;"",VLOOKUP(B3241,'Ket qua do'!$C$5:$AP$50000,$L$3,TRUE),"")</f>
        <v>#N/A</v>
      </c>
    </row>
    <row r="3242" spans="1:12" x14ac:dyDescent="0.25">
      <c r="A3242" t="e">
        <f t="shared" si="56"/>
        <v>#N/A</v>
      </c>
      <c r="B3242" s="1" t="e">
        <f>IF(A3242&lt;&gt;"",VLOOKUP(A3242,'Ket qua do'!$B$5:$CE$50000,2,TRUE),"")</f>
        <v>#N/A</v>
      </c>
      <c r="C3242" s="19" t="e">
        <f>IF(A3242&lt;&gt;"",VLOOKUP(B3242,'Ket qua do'!$C$5:$AP$50000,$C$3,TRUE)*SQRT(3)*$C$11,"")</f>
        <v>#N/A</v>
      </c>
      <c r="D3242" s="21" t="e">
        <f>IF(A3242&lt;&gt;"",VLOOKUP(B3242,'Ket qua do'!$C$5:$AP$50000,$D$3,TRUE),"")</f>
        <v>#N/A</v>
      </c>
      <c r="E3242" s="21" t="e">
        <f>IF(A3242&lt;&gt;"",VLOOKUP(B3242,'Ket qua do'!$C$5:$AP$50000,$E$3,TRUE)*$C$12,"")</f>
        <v>#N/A</v>
      </c>
      <c r="F3242" s="21" t="e">
        <f>IF(A3242&lt;&gt;"",VLOOKUP(B3242,'Ket qua do'!$C$5:$AP$50000,$F$3,TRUE),"")</f>
        <v>#N/A</v>
      </c>
      <c r="G3242" s="21" t="e">
        <f>IF(A3242&lt;&gt;"",VLOOKUP(B3242,'Ket qua do'!$C$5:$AP$50000,$G$3,TRUE),"")</f>
        <v>#N/A</v>
      </c>
      <c r="H3242" s="21" t="e">
        <f>IF(A3242&lt;&gt;"",VLOOKUP(B3242,'Ket qua do'!$C$5:$AP$50000,$H$3,TRUE),"")</f>
        <v>#N/A</v>
      </c>
      <c r="I3242" s="21" t="e">
        <f>IF(A3242&lt;&gt;"",VLOOKUP(B3242,'Ket qua do'!$C$5:$AP$50000,$I$3,TRUE)*$E$9/1000,"")</f>
        <v>#N/A</v>
      </c>
      <c r="J3242" s="21" t="e">
        <f>IF(A3242&lt;&gt;"",VLOOKUP(B3242,'Ket qua do'!$C$5:$AP$50000,$J$3,TRUE)*$E$9/1000,"")</f>
        <v>#N/A</v>
      </c>
      <c r="K3242" s="21" t="e">
        <f>IF(A3242&lt;&gt;"",VLOOKUP(B3242,'Ket qua do'!$C$5:$AP$50000,$K$3,TRUE)*$E$9/1000,"")</f>
        <v>#N/A</v>
      </c>
      <c r="L3242" s="21" t="e">
        <f>IF(A3242&lt;&gt;"",VLOOKUP(B3242,'Ket qua do'!$C$5:$AP$50000,$L$3,TRUE),"")</f>
        <v>#N/A</v>
      </c>
    </row>
    <row r="3243" spans="1:12" x14ac:dyDescent="0.25">
      <c r="A3243" t="e">
        <f t="shared" si="56"/>
        <v>#N/A</v>
      </c>
      <c r="B3243" s="1" t="e">
        <f>IF(A3243&lt;&gt;"",VLOOKUP(A3243,'Ket qua do'!$B$5:$CE$50000,2,TRUE),"")</f>
        <v>#N/A</v>
      </c>
      <c r="C3243" s="19" t="e">
        <f>IF(A3243&lt;&gt;"",VLOOKUP(B3243,'Ket qua do'!$C$5:$AP$50000,$C$3,TRUE)*SQRT(3)*$C$11,"")</f>
        <v>#N/A</v>
      </c>
      <c r="D3243" s="21" t="e">
        <f>IF(A3243&lt;&gt;"",VLOOKUP(B3243,'Ket qua do'!$C$5:$AP$50000,$D$3,TRUE),"")</f>
        <v>#N/A</v>
      </c>
      <c r="E3243" s="21" t="e">
        <f>IF(A3243&lt;&gt;"",VLOOKUP(B3243,'Ket qua do'!$C$5:$AP$50000,$E$3,TRUE)*$C$12,"")</f>
        <v>#N/A</v>
      </c>
      <c r="F3243" s="21" t="e">
        <f>IF(A3243&lt;&gt;"",VLOOKUP(B3243,'Ket qua do'!$C$5:$AP$50000,$F$3,TRUE),"")</f>
        <v>#N/A</v>
      </c>
      <c r="G3243" s="21" t="e">
        <f>IF(A3243&lt;&gt;"",VLOOKUP(B3243,'Ket qua do'!$C$5:$AP$50000,$G$3,TRUE),"")</f>
        <v>#N/A</v>
      </c>
      <c r="H3243" s="21" t="e">
        <f>IF(A3243&lt;&gt;"",VLOOKUP(B3243,'Ket qua do'!$C$5:$AP$50000,$H$3,TRUE),"")</f>
        <v>#N/A</v>
      </c>
      <c r="I3243" s="21" t="e">
        <f>IF(A3243&lt;&gt;"",VLOOKUP(B3243,'Ket qua do'!$C$5:$AP$50000,$I$3,TRUE)*$E$9/1000,"")</f>
        <v>#N/A</v>
      </c>
      <c r="J3243" s="21" t="e">
        <f>IF(A3243&lt;&gt;"",VLOOKUP(B3243,'Ket qua do'!$C$5:$AP$50000,$J$3,TRUE)*$E$9/1000,"")</f>
        <v>#N/A</v>
      </c>
      <c r="K3243" s="21" t="e">
        <f>IF(A3243&lt;&gt;"",VLOOKUP(B3243,'Ket qua do'!$C$5:$AP$50000,$K$3,TRUE)*$E$9/1000,"")</f>
        <v>#N/A</v>
      </c>
      <c r="L3243" s="21" t="e">
        <f>IF(A3243&lt;&gt;"",VLOOKUP(B3243,'Ket qua do'!$C$5:$AP$50000,$L$3,TRUE),"")</f>
        <v>#N/A</v>
      </c>
    </row>
    <row r="3244" spans="1:12" x14ac:dyDescent="0.25">
      <c r="A3244" t="e">
        <f t="shared" si="56"/>
        <v>#N/A</v>
      </c>
      <c r="B3244" s="1" t="e">
        <f>IF(A3244&lt;&gt;"",VLOOKUP(A3244,'Ket qua do'!$B$5:$CE$50000,2,TRUE),"")</f>
        <v>#N/A</v>
      </c>
      <c r="C3244" s="19" t="e">
        <f>IF(A3244&lt;&gt;"",VLOOKUP(B3244,'Ket qua do'!$C$5:$AP$50000,$C$3,TRUE)*SQRT(3)*$C$11,"")</f>
        <v>#N/A</v>
      </c>
      <c r="D3244" s="21" t="e">
        <f>IF(A3244&lt;&gt;"",VLOOKUP(B3244,'Ket qua do'!$C$5:$AP$50000,$D$3,TRUE),"")</f>
        <v>#N/A</v>
      </c>
      <c r="E3244" s="21" t="e">
        <f>IF(A3244&lt;&gt;"",VLOOKUP(B3244,'Ket qua do'!$C$5:$AP$50000,$E$3,TRUE)*$C$12,"")</f>
        <v>#N/A</v>
      </c>
      <c r="F3244" s="21" t="e">
        <f>IF(A3244&lt;&gt;"",VLOOKUP(B3244,'Ket qua do'!$C$5:$AP$50000,$F$3,TRUE),"")</f>
        <v>#N/A</v>
      </c>
      <c r="G3244" s="21" t="e">
        <f>IF(A3244&lt;&gt;"",VLOOKUP(B3244,'Ket qua do'!$C$5:$AP$50000,$G$3,TRUE),"")</f>
        <v>#N/A</v>
      </c>
      <c r="H3244" s="21" t="e">
        <f>IF(A3244&lt;&gt;"",VLOOKUP(B3244,'Ket qua do'!$C$5:$AP$50000,$H$3,TRUE),"")</f>
        <v>#N/A</v>
      </c>
      <c r="I3244" s="21" t="e">
        <f>IF(A3244&lt;&gt;"",VLOOKUP(B3244,'Ket qua do'!$C$5:$AP$50000,$I$3,TRUE)*$E$9/1000,"")</f>
        <v>#N/A</v>
      </c>
      <c r="J3244" s="21" t="e">
        <f>IF(A3244&lt;&gt;"",VLOOKUP(B3244,'Ket qua do'!$C$5:$AP$50000,$J$3,TRUE)*$E$9/1000,"")</f>
        <v>#N/A</v>
      </c>
      <c r="K3244" s="21" t="e">
        <f>IF(A3244&lt;&gt;"",VLOOKUP(B3244,'Ket qua do'!$C$5:$AP$50000,$K$3,TRUE)*$E$9/1000,"")</f>
        <v>#N/A</v>
      </c>
      <c r="L3244" s="21" t="e">
        <f>IF(A3244&lt;&gt;"",VLOOKUP(B3244,'Ket qua do'!$C$5:$AP$50000,$L$3,TRUE),"")</f>
        <v>#N/A</v>
      </c>
    </row>
    <row r="3245" spans="1:12" x14ac:dyDescent="0.25">
      <c r="A3245" t="e">
        <f t="shared" si="56"/>
        <v>#N/A</v>
      </c>
      <c r="B3245" s="1" t="e">
        <f>IF(A3245&lt;&gt;"",VLOOKUP(A3245,'Ket qua do'!$B$5:$CE$50000,2,TRUE),"")</f>
        <v>#N/A</v>
      </c>
      <c r="C3245" s="19" t="e">
        <f>IF(A3245&lt;&gt;"",VLOOKUP(B3245,'Ket qua do'!$C$5:$AP$50000,$C$3,TRUE)*SQRT(3)*$C$11,"")</f>
        <v>#N/A</v>
      </c>
      <c r="D3245" s="21" t="e">
        <f>IF(A3245&lt;&gt;"",VLOOKUP(B3245,'Ket qua do'!$C$5:$AP$50000,$D$3,TRUE),"")</f>
        <v>#N/A</v>
      </c>
      <c r="E3245" s="21" t="e">
        <f>IF(A3245&lt;&gt;"",VLOOKUP(B3245,'Ket qua do'!$C$5:$AP$50000,$E$3,TRUE)*$C$12,"")</f>
        <v>#N/A</v>
      </c>
      <c r="F3245" s="21" t="e">
        <f>IF(A3245&lt;&gt;"",VLOOKUP(B3245,'Ket qua do'!$C$5:$AP$50000,$F$3,TRUE),"")</f>
        <v>#N/A</v>
      </c>
      <c r="G3245" s="21" t="e">
        <f>IF(A3245&lt;&gt;"",VLOOKUP(B3245,'Ket qua do'!$C$5:$AP$50000,$G$3,TRUE),"")</f>
        <v>#N/A</v>
      </c>
      <c r="H3245" s="21" t="e">
        <f>IF(A3245&lt;&gt;"",VLOOKUP(B3245,'Ket qua do'!$C$5:$AP$50000,$H$3,TRUE),"")</f>
        <v>#N/A</v>
      </c>
      <c r="I3245" s="21" t="e">
        <f>IF(A3245&lt;&gt;"",VLOOKUP(B3245,'Ket qua do'!$C$5:$AP$50000,$I$3,TRUE)*$E$9/1000,"")</f>
        <v>#N/A</v>
      </c>
      <c r="J3245" s="21" t="e">
        <f>IF(A3245&lt;&gt;"",VLOOKUP(B3245,'Ket qua do'!$C$5:$AP$50000,$J$3,TRUE)*$E$9/1000,"")</f>
        <v>#N/A</v>
      </c>
      <c r="K3245" s="21" t="e">
        <f>IF(A3245&lt;&gt;"",VLOOKUP(B3245,'Ket qua do'!$C$5:$AP$50000,$K$3,TRUE)*$E$9/1000,"")</f>
        <v>#N/A</v>
      </c>
      <c r="L3245" s="21" t="e">
        <f>IF(A3245&lt;&gt;"",VLOOKUP(B3245,'Ket qua do'!$C$5:$AP$50000,$L$3,TRUE),"")</f>
        <v>#N/A</v>
      </c>
    </row>
    <row r="3246" spans="1:12" x14ac:dyDescent="0.25">
      <c r="A3246" t="e">
        <f t="shared" si="56"/>
        <v>#N/A</v>
      </c>
      <c r="B3246" s="1" t="e">
        <f>IF(A3246&lt;&gt;"",VLOOKUP(A3246,'Ket qua do'!$B$5:$CE$50000,2,TRUE),"")</f>
        <v>#N/A</v>
      </c>
      <c r="C3246" s="19" t="e">
        <f>IF(A3246&lt;&gt;"",VLOOKUP(B3246,'Ket qua do'!$C$5:$AP$50000,$C$3,TRUE)*SQRT(3)*$C$11,"")</f>
        <v>#N/A</v>
      </c>
      <c r="D3246" s="21" t="e">
        <f>IF(A3246&lt;&gt;"",VLOOKUP(B3246,'Ket qua do'!$C$5:$AP$50000,$D$3,TRUE),"")</f>
        <v>#N/A</v>
      </c>
      <c r="E3246" s="21" t="e">
        <f>IF(A3246&lt;&gt;"",VLOOKUP(B3246,'Ket qua do'!$C$5:$AP$50000,$E$3,TRUE)*$C$12,"")</f>
        <v>#N/A</v>
      </c>
      <c r="F3246" s="21" t="e">
        <f>IF(A3246&lt;&gt;"",VLOOKUP(B3246,'Ket qua do'!$C$5:$AP$50000,$F$3,TRUE),"")</f>
        <v>#N/A</v>
      </c>
      <c r="G3246" s="21" t="e">
        <f>IF(A3246&lt;&gt;"",VLOOKUP(B3246,'Ket qua do'!$C$5:$AP$50000,$G$3,TRUE),"")</f>
        <v>#N/A</v>
      </c>
      <c r="H3246" s="21" t="e">
        <f>IF(A3246&lt;&gt;"",VLOOKUP(B3246,'Ket qua do'!$C$5:$AP$50000,$H$3,TRUE),"")</f>
        <v>#N/A</v>
      </c>
      <c r="I3246" s="21" t="e">
        <f>IF(A3246&lt;&gt;"",VLOOKUP(B3246,'Ket qua do'!$C$5:$AP$50000,$I$3,TRUE)*$E$9/1000,"")</f>
        <v>#N/A</v>
      </c>
      <c r="J3246" s="21" t="e">
        <f>IF(A3246&lt;&gt;"",VLOOKUP(B3246,'Ket qua do'!$C$5:$AP$50000,$J$3,TRUE)*$E$9/1000,"")</f>
        <v>#N/A</v>
      </c>
      <c r="K3246" s="21" t="e">
        <f>IF(A3246&lt;&gt;"",VLOOKUP(B3246,'Ket qua do'!$C$5:$AP$50000,$K$3,TRUE)*$E$9/1000,"")</f>
        <v>#N/A</v>
      </c>
      <c r="L3246" s="21" t="e">
        <f>IF(A3246&lt;&gt;"",VLOOKUP(B3246,'Ket qua do'!$C$5:$AP$50000,$L$3,TRUE),"")</f>
        <v>#N/A</v>
      </c>
    </row>
    <row r="3247" spans="1:12" x14ac:dyDescent="0.25">
      <c r="A3247" t="e">
        <f t="shared" si="56"/>
        <v>#N/A</v>
      </c>
      <c r="B3247" s="1" t="e">
        <f>IF(A3247&lt;&gt;"",VLOOKUP(A3247,'Ket qua do'!$B$5:$CE$50000,2,TRUE),"")</f>
        <v>#N/A</v>
      </c>
      <c r="C3247" s="19" t="e">
        <f>IF(A3247&lt;&gt;"",VLOOKUP(B3247,'Ket qua do'!$C$5:$AP$50000,$C$3,TRUE)*SQRT(3)*$C$11,"")</f>
        <v>#N/A</v>
      </c>
      <c r="D3247" s="21" t="e">
        <f>IF(A3247&lt;&gt;"",VLOOKUP(B3247,'Ket qua do'!$C$5:$AP$50000,$D$3,TRUE),"")</f>
        <v>#N/A</v>
      </c>
      <c r="E3247" s="21" t="e">
        <f>IF(A3247&lt;&gt;"",VLOOKUP(B3247,'Ket qua do'!$C$5:$AP$50000,$E$3,TRUE)*$C$12,"")</f>
        <v>#N/A</v>
      </c>
      <c r="F3247" s="21" t="e">
        <f>IF(A3247&lt;&gt;"",VLOOKUP(B3247,'Ket qua do'!$C$5:$AP$50000,$F$3,TRUE),"")</f>
        <v>#N/A</v>
      </c>
      <c r="G3247" s="21" t="e">
        <f>IF(A3247&lt;&gt;"",VLOOKUP(B3247,'Ket qua do'!$C$5:$AP$50000,$G$3,TRUE),"")</f>
        <v>#N/A</v>
      </c>
      <c r="H3247" s="21" t="e">
        <f>IF(A3247&lt;&gt;"",VLOOKUP(B3247,'Ket qua do'!$C$5:$AP$50000,$H$3,TRUE),"")</f>
        <v>#N/A</v>
      </c>
      <c r="I3247" s="21" t="e">
        <f>IF(A3247&lt;&gt;"",VLOOKUP(B3247,'Ket qua do'!$C$5:$AP$50000,$I$3,TRUE)*$E$9/1000,"")</f>
        <v>#N/A</v>
      </c>
      <c r="J3247" s="21" t="e">
        <f>IF(A3247&lt;&gt;"",VLOOKUP(B3247,'Ket qua do'!$C$5:$AP$50000,$J$3,TRUE)*$E$9/1000,"")</f>
        <v>#N/A</v>
      </c>
      <c r="K3247" s="21" t="e">
        <f>IF(A3247&lt;&gt;"",VLOOKUP(B3247,'Ket qua do'!$C$5:$AP$50000,$K$3,TRUE)*$E$9/1000,"")</f>
        <v>#N/A</v>
      </c>
      <c r="L3247" s="21" t="e">
        <f>IF(A3247&lt;&gt;"",VLOOKUP(B3247,'Ket qua do'!$C$5:$AP$50000,$L$3,TRUE),"")</f>
        <v>#N/A</v>
      </c>
    </row>
    <row r="3248" spans="1:12" x14ac:dyDescent="0.25">
      <c r="A3248" t="e">
        <f t="shared" si="56"/>
        <v>#N/A</v>
      </c>
      <c r="B3248" s="1" t="e">
        <f>IF(A3248&lt;&gt;"",VLOOKUP(A3248,'Ket qua do'!$B$5:$CE$50000,2,TRUE),"")</f>
        <v>#N/A</v>
      </c>
      <c r="C3248" s="19" t="e">
        <f>IF(A3248&lt;&gt;"",VLOOKUP(B3248,'Ket qua do'!$C$5:$AP$50000,$C$3,TRUE)*SQRT(3)*$C$11,"")</f>
        <v>#N/A</v>
      </c>
      <c r="D3248" s="21" t="e">
        <f>IF(A3248&lt;&gt;"",VLOOKUP(B3248,'Ket qua do'!$C$5:$AP$50000,$D$3,TRUE),"")</f>
        <v>#N/A</v>
      </c>
      <c r="E3248" s="21" t="e">
        <f>IF(A3248&lt;&gt;"",VLOOKUP(B3248,'Ket qua do'!$C$5:$AP$50000,$E$3,TRUE)*$C$12,"")</f>
        <v>#N/A</v>
      </c>
      <c r="F3248" s="21" t="e">
        <f>IF(A3248&lt;&gt;"",VLOOKUP(B3248,'Ket qua do'!$C$5:$AP$50000,$F$3,TRUE),"")</f>
        <v>#N/A</v>
      </c>
      <c r="G3248" s="21" t="e">
        <f>IF(A3248&lt;&gt;"",VLOOKUP(B3248,'Ket qua do'!$C$5:$AP$50000,$G$3,TRUE),"")</f>
        <v>#N/A</v>
      </c>
      <c r="H3248" s="21" t="e">
        <f>IF(A3248&lt;&gt;"",VLOOKUP(B3248,'Ket qua do'!$C$5:$AP$50000,$H$3,TRUE),"")</f>
        <v>#N/A</v>
      </c>
      <c r="I3248" s="21" t="e">
        <f>IF(A3248&lt;&gt;"",VLOOKUP(B3248,'Ket qua do'!$C$5:$AP$50000,$I$3,TRUE)*$E$9/1000,"")</f>
        <v>#N/A</v>
      </c>
      <c r="J3248" s="21" t="e">
        <f>IF(A3248&lt;&gt;"",VLOOKUP(B3248,'Ket qua do'!$C$5:$AP$50000,$J$3,TRUE)*$E$9/1000,"")</f>
        <v>#N/A</v>
      </c>
      <c r="K3248" s="21" t="e">
        <f>IF(A3248&lt;&gt;"",VLOOKUP(B3248,'Ket qua do'!$C$5:$AP$50000,$K$3,TRUE)*$E$9/1000,"")</f>
        <v>#N/A</v>
      </c>
      <c r="L3248" s="21" t="e">
        <f>IF(A3248&lt;&gt;"",VLOOKUP(B3248,'Ket qua do'!$C$5:$AP$50000,$L$3,TRUE),"")</f>
        <v>#N/A</v>
      </c>
    </row>
    <row r="3249" spans="1:12" x14ac:dyDescent="0.25">
      <c r="A3249" t="e">
        <f t="shared" si="56"/>
        <v>#N/A</v>
      </c>
      <c r="B3249" s="1" t="e">
        <f>IF(A3249&lt;&gt;"",VLOOKUP(A3249,'Ket qua do'!$B$5:$CE$50000,2,TRUE),"")</f>
        <v>#N/A</v>
      </c>
      <c r="C3249" s="19" t="e">
        <f>IF(A3249&lt;&gt;"",VLOOKUP(B3249,'Ket qua do'!$C$5:$AP$50000,$C$3,TRUE)*SQRT(3)*$C$11,"")</f>
        <v>#N/A</v>
      </c>
      <c r="D3249" s="21" t="e">
        <f>IF(A3249&lt;&gt;"",VLOOKUP(B3249,'Ket qua do'!$C$5:$AP$50000,$D$3,TRUE),"")</f>
        <v>#N/A</v>
      </c>
      <c r="E3249" s="21" t="e">
        <f>IF(A3249&lt;&gt;"",VLOOKUP(B3249,'Ket qua do'!$C$5:$AP$50000,$E$3,TRUE)*$C$12,"")</f>
        <v>#N/A</v>
      </c>
      <c r="F3249" s="21" t="e">
        <f>IF(A3249&lt;&gt;"",VLOOKUP(B3249,'Ket qua do'!$C$5:$AP$50000,$F$3,TRUE),"")</f>
        <v>#N/A</v>
      </c>
      <c r="G3249" s="21" t="e">
        <f>IF(A3249&lt;&gt;"",VLOOKUP(B3249,'Ket qua do'!$C$5:$AP$50000,$G$3,TRUE),"")</f>
        <v>#N/A</v>
      </c>
      <c r="H3249" s="21" t="e">
        <f>IF(A3249&lt;&gt;"",VLOOKUP(B3249,'Ket qua do'!$C$5:$AP$50000,$H$3,TRUE),"")</f>
        <v>#N/A</v>
      </c>
      <c r="I3249" s="21" t="e">
        <f>IF(A3249&lt;&gt;"",VLOOKUP(B3249,'Ket qua do'!$C$5:$AP$50000,$I$3,TRUE)*$E$9/1000,"")</f>
        <v>#N/A</v>
      </c>
      <c r="J3249" s="21" t="e">
        <f>IF(A3249&lt;&gt;"",VLOOKUP(B3249,'Ket qua do'!$C$5:$AP$50000,$J$3,TRUE)*$E$9/1000,"")</f>
        <v>#N/A</v>
      </c>
      <c r="K3249" s="21" t="e">
        <f>IF(A3249&lt;&gt;"",VLOOKUP(B3249,'Ket qua do'!$C$5:$AP$50000,$K$3,TRUE)*$E$9/1000,"")</f>
        <v>#N/A</v>
      </c>
      <c r="L3249" s="21" t="e">
        <f>IF(A3249&lt;&gt;"",VLOOKUP(B3249,'Ket qua do'!$C$5:$AP$50000,$L$3,TRUE),"")</f>
        <v>#N/A</v>
      </c>
    </row>
    <row r="3250" spans="1:12" x14ac:dyDescent="0.25">
      <c r="A3250" t="e">
        <f t="shared" si="56"/>
        <v>#N/A</v>
      </c>
      <c r="B3250" s="1" t="e">
        <f>IF(A3250&lt;&gt;"",VLOOKUP(A3250,'Ket qua do'!$B$5:$CE$50000,2,TRUE),"")</f>
        <v>#N/A</v>
      </c>
      <c r="C3250" s="19" t="e">
        <f>IF(A3250&lt;&gt;"",VLOOKUP(B3250,'Ket qua do'!$C$5:$AP$50000,$C$3,TRUE)*SQRT(3)*$C$11,"")</f>
        <v>#N/A</v>
      </c>
      <c r="D3250" s="21" t="e">
        <f>IF(A3250&lt;&gt;"",VLOOKUP(B3250,'Ket qua do'!$C$5:$AP$50000,$D$3,TRUE),"")</f>
        <v>#N/A</v>
      </c>
      <c r="E3250" s="21" t="e">
        <f>IF(A3250&lt;&gt;"",VLOOKUP(B3250,'Ket qua do'!$C$5:$AP$50000,$E$3,TRUE)*$C$12,"")</f>
        <v>#N/A</v>
      </c>
      <c r="F3250" s="21" t="e">
        <f>IF(A3250&lt;&gt;"",VLOOKUP(B3250,'Ket qua do'!$C$5:$AP$50000,$F$3,TRUE),"")</f>
        <v>#N/A</v>
      </c>
      <c r="G3250" s="21" t="e">
        <f>IF(A3250&lt;&gt;"",VLOOKUP(B3250,'Ket qua do'!$C$5:$AP$50000,$G$3,TRUE),"")</f>
        <v>#N/A</v>
      </c>
      <c r="H3250" s="21" t="e">
        <f>IF(A3250&lt;&gt;"",VLOOKUP(B3250,'Ket qua do'!$C$5:$AP$50000,$H$3,TRUE),"")</f>
        <v>#N/A</v>
      </c>
      <c r="I3250" s="21" t="e">
        <f>IF(A3250&lt;&gt;"",VLOOKUP(B3250,'Ket qua do'!$C$5:$AP$50000,$I$3,TRUE)*$E$9/1000,"")</f>
        <v>#N/A</v>
      </c>
      <c r="J3250" s="21" t="e">
        <f>IF(A3250&lt;&gt;"",VLOOKUP(B3250,'Ket qua do'!$C$5:$AP$50000,$J$3,TRUE)*$E$9/1000,"")</f>
        <v>#N/A</v>
      </c>
      <c r="K3250" s="21" t="e">
        <f>IF(A3250&lt;&gt;"",VLOOKUP(B3250,'Ket qua do'!$C$5:$AP$50000,$K$3,TRUE)*$E$9/1000,"")</f>
        <v>#N/A</v>
      </c>
      <c r="L3250" s="21" t="e">
        <f>IF(A3250&lt;&gt;"",VLOOKUP(B3250,'Ket qua do'!$C$5:$AP$50000,$L$3,TRUE),"")</f>
        <v>#N/A</v>
      </c>
    </row>
    <row r="3251" spans="1:12" x14ac:dyDescent="0.25">
      <c r="A3251" t="e">
        <f t="shared" si="56"/>
        <v>#N/A</v>
      </c>
      <c r="B3251" s="1" t="e">
        <f>IF(A3251&lt;&gt;"",VLOOKUP(A3251,'Ket qua do'!$B$5:$CE$50000,2,TRUE),"")</f>
        <v>#N/A</v>
      </c>
      <c r="C3251" s="19" t="e">
        <f>IF(A3251&lt;&gt;"",VLOOKUP(B3251,'Ket qua do'!$C$5:$AP$50000,$C$3,TRUE)*SQRT(3)*$C$11,"")</f>
        <v>#N/A</v>
      </c>
      <c r="D3251" s="21" t="e">
        <f>IF(A3251&lt;&gt;"",VLOOKUP(B3251,'Ket qua do'!$C$5:$AP$50000,$D$3,TRUE),"")</f>
        <v>#N/A</v>
      </c>
      <c r="E3251" s="21" t="e">
        <f>IF(A3251&lt;&gt;"",VLOOKUP(B3251,'Ket qua do'!$C$5:$AP$50000,$E$3,TRUE)*$C$12,"")</f>
        <v>#N/A</v>
      </c>
      <c r="F3251" s="21" t="e">
        <f>IF(A3251&lt;&gt;"",VLOOKUP(B3251,'Ket qua do'!$C$5:$AP$50000,$F$3,TRUE),"")</f>
        <v>#N/A</v>
      </c>
      <c r="G3251" s="21" t="e">
        <f>IF(A3251&lt;&gt;"",VLOOKUP(B3251,'Ket qua do'!$C$5:$AP$50000,$G$3,TRUE),"")</f>
        <v>#N/A</v>
      </c>
      <c r="H3251" s="21" t="e">
        <f>IF(A3251&lt;&gt;"",VLOOKUP(B3251,'Ket qua do'!$C$5:$AP$50000,$H$3,TRUE),"")</f>
        <v>#N/A</v>
      </c>
      <c r="I3251" s="21" t="e">
        <f>IF(A3251&lt;&gt;"",VLOOKUP(B3251,'Ket qua do'!$C$5:$AP$50000,$I$3,TRUE)*$E$9/1000,"")</f>
        <v>#N/A</v>
      </c>
      <c r="J3251" s="21" t="e">
        <f>IF(A3251&lt;&gt;"",VLOOKUP(B3251,'Ket qua do'!$C$5:$AP$50000,$J$3,TRUE)*$E$9/1000,"")</f>
        <v>#N/A</v>
      </c>
      <c r="K3251" s="21" t="e">
        <f>IF(A3251&lt;&gt;"",VLOOKUP(B3251,'Ket qua do'!$C$5:$AP$50000,$K$3,TRUE)*$E$9/1000,"")</f>
        <v>#N/A</v>
      </c>
      <c r="L3251" s="21" t="e">
        <f>IF(A3251&lt;&gt;"",VLOOKUP(B3251,'Ket qua do'!$C$5:$AP$50000,$L$3,TRUE),"")</f>
        <v>#N/A</v>
      </c>
    </row>
    <row r="3252" spans="1:12" x14ac:dyDescent="0.25">
      <c r="A3252" t="e">
        <f t="shared" si="56"/>
        <v>#N/A</v>
      </c>
      <c r="B3252" s="1" t="e">
        <f>IF(A3252&lt;&gt;"",VLOOKUP(A3252,'Ket qua do'!$B$5:$CE$50000,2,TRUE),"")</f>
        <v>#N/A</v>
      </c>
      <c r="C3252" s="19" t="e">
        <f>IF(A3252&lt;&gt;"",VLOOKUP(B3252,'Ket qua do'!$C$5:$AP$50000,$C$3,TRUE)*SQRT(3)*$C$11,"")</f>
        <v>#N/A</v>
      </c>
      <c r="D3252" s="21" t="e">
        <f>IF(A3252&lt;&gt;"",VLOOKUP(B3252,'Ket qua do'!$C$5:$AP$50000,$D$3,TRUE),"")</f>
        <v>#N/A</v>
      </c>
      <c r="E3252" s="21" t="e">
        <f>IF(A3252&lt;&gt;"",VLOOKUP(B3252,'Ket qua do'!$C$5:$AP$50000,$E$3,TRUE)*$C$12,"")</f>
        <v>#N/A</v>
      </c>
      <c r="F3252" s="21" t="e">
        <f>IF(A3252&lt;&gt;"",VLOOKUP(B3252,'Ket qua do'!$C$5:$AP$50000,$F$3,TRUE),"")</f>
        <v>#N/A</v>
      </c>
      <c r="G3252" s="21" t="e">
        <f>IF(A3252&lt;&gt;"",VLOOKUP(B3252,'Ket qua do'!$C$5:$AP$50000,$G$3,TRUE),"")</f>
        <v>#N/A</v>
      </c>
      <c r="H3252" s="21" t="e">
        <f>IF(A3252&lt;&gt;"",VLOOKUP(B3252,'Ket qua do'!$C$5:$AP$50000,$H$3,TRUE),"")</f>
        <v>#N/A</v>
      </c>
      <c r="I3252" s="21" t="e">
        <f>IF(A3252&lt;&gt;"",VLOOKUP(B3252,'Ket qua do'!$C$5:$AP$50000,$I$3,TRUE)*$E$9/1000,"")</f>
        <v>#N/A</v>
      </c>
      <c r="J3252" s="21" t="e">
        <f>IF(A3252&lt;&gt;"",VLOOKUP(B3252,'Ket qua do'!$C$5:$AP$50000,$J$3,TRUE)*$E$9/1000,"")</f>
        <v>#N/A</v>
      </c>
      <c r="K3252" s="21" t="e">
        <f>IF(A3252&lt;&gt;"",VLOOKUP(B3252,'Ket qua do'!$C$5:$AP$50000,$K$3,TRUE)*$E$9/1000,"")</f>
        <v>#N/A</v>
      </c>
      <c r="L3252" s="21" t="e">
        <f>IF(A3252&lt;&gt;"",VLOOKUP(B3252,'Ket qua do'!$C$5:$AP$50000,$L$3,TRUE),"")</f>
        <v>#N/A</v>
      </c>
    </row>
    <row r="3253" spans="1:12" x14ac:dyDescent="0.25">
      <c r="A3253" t="e">
        <f t="shared" si="56"/>
        <v>#N/A</v>
      </c>
      <c r="B3253" s="1" t="e">
        <f>IF(A3253&lt;&gt;"",VLOOKUP(A3253,'Ket qua do'!$B$5:$CE$50000,2,TRUE),"")</f>
        <v>#N/A</v>
      </c>
      <c r="C3253" s="19" t="e">
        <f>IF(A3253&lt;&gt;"",VLOOKUP(B3253,'Ket qua do'!$C$5:$AP$50000,$C$3,TRUE)*SQRT(3)*$C$11,"")</f>
        <v>#N/A</v>
      </c>
      <c r="D3253" s="21" t="e">
        <f>IF(A3253&lt;&gt;"",VLOOKUP(B3253,'Ket qua do'!$C$5:$AP$50000,$D$3,TRUE),"")</f>
        <v>#N/A</v>
      </c>
      <c r="E3253" s="21" t="e">
        <f>IF(A3253&lt;&gt;"",VLOOKUP(B3253,'Ket qua do'!$C$5:$AP$50000,$E$3,TRUE)*$C$12,"")</f>
        <v>#N/A</v>
      </c>
      <c r="F3253" s="21" t="e">
        <f>IF(A3253&lt;&gt;"",VLOOKUP(B3253,'Ket qua do'!$C$5:$AP$50000,$F$3,TRUE),"")</f>
        <v>#N/A</v>
      </c>
      <c r="G3253" s="21" t="e">
        <f>IF(A3253&lt;&gt;"",VLOOKUP(B3253,'Ket qua do'!$C$5:$AP$50000,$G$3,TRUE),"")</f>
        <v>#N/A</v>
      </c>
      <c r="H3253" s="21" t="e">
        <f>IF(A3253&lt;&gt;"",VLOOKUP(B3253,'Ket qua do'!$C$5:$AP$50000,$H$3,TRUE),"")</f>
        <v>#N/A</v>
      </c>
      <c r="I3253" s="21" t="e">
        <f>IF(A3253&lt;&gt;"",VLOOKUP(B3253,'Ket qua do'!$C$5:$AP$50000,$I$3,TRUE)*$E$9/1000,"")</f>
        <v>#N/A</v>
      </c>
      <c r="J3253" s="21" t="e">
        <f>IF(A3253&lt;&gt;"",VLOOKUP(B3253,'Ket qua do'!$C$5:$AP$50000,$J$3,TRUE)*$E$9/1000,"")</f>
        <v>#N/A</v>
      </c>
      <c r="K3253" s="21" t="e">
        <f>IF(A3253&lt;&gt;"",VLOOKUP(B3253,'Ket qua do'!$C$5:$AP$50000,$K$3,TRUE)*$E$9/1000,"")</f>
        <v>#N/A</v>
      </c>
      <c r="L3253" s="21" t="e">
        <f>IF(A3253&lt;&gt;"",VLOOKUP(B3253,'Ket qua do'!$C$5:$AP$50000,$L$3,TRUE),"")</f>
        <v>#N/A</v>
      </c>
    </row>
    <row r="3254" spans="1:12" x14ac:dyDescent="0.25">
      <c r="A3254" t="e">
        <f t="shared" si="56"/>
        <v>#N/A</v>
      </c>
      <c r="B3254" s="1" t="e">
        <f>IF(A3254&lt;&gt;"",VLOOKUP(A3254,'Ket qua do'!$B$5:$CE$50000,2,TRUE),"")</f>
        <v>#N/A</v>
      </c>
      <c r="C3254" s="19" t="e">
        <f>IF(A3254&lt;&gt;"",VLOOKUP(B3254,'Ket qua do'!$C$5:$AP$50000,$C$3,TRUE)*SQRT(3)*$C$11,"")</f>
        <v>#N/A</v>
      </c>
      <c r="D3254" s="21" t="e">
        <f>IF(A3254&lt;&gt;"",VLOOKUP(B3254,'Ket qua do'!$C$5:$AP$50000,$D$3,TRUE),"")</f>
        <v>#N/A</v>
      </c>
      <c r="E3254" s="21" t="e">
        <f>IF(A3254&lt;&gt;"",VLOOKUP(B3254,'Ket qua do'!$C$5:$AP$50000,$E$3,TRUE)*$C$12,"")</f>
        <v>#N/A</v>
      </c>
      <c r="F3254" s="21" t="e">
        <f>IF(A3254&lt;&gt;"",VLOOKUP(B3254,'Ket qua do'!$C$5:$AP$50000,$F$3,TRUE),"")</f>
        <v>#N/A</v>
      </c>
      <c r="G3254" s="21" t="e">
        <f>IF(A3254&lt;&gt;"",VLOOKUP(B3254,'Ket qua do'!$C$5:$AP$50000,$G$3,TRUE),"")</f>
        <v>#N/A</v>
      </c>
      <c r="H3254" s="21" t="e">
        <f>IF(A3254&lt;&gt;"",VLOOKUP(B3254,'Ket qua do'!$C$5:$AP$50000,$H$3,TRUE),"")</f>
        <v>#N/A</v>
      </c>
      <c r="I3254" s="21" t="e">
        <f>IF(A3254&lt;&gt;"",VLOOKUP(B3254,'Ket qua do'!$C$5:$AP$50000,$I$3,TRUE)*$E$9/1000,"")</f>
        <v>#N/A</v>
      </c>
      <c r="J3254" s="21" t="e">
        <f>IF(A3254&lt;&gt;"",VLOOKUP(B3254,'Ket qua do'!$C$5:$AP$50000,$J$3,TRUE)*$E$9/1000,"")</f>
        <v>#N/A</v>
      </c>
      <c r="K3254" s="21" t="e">
        <f>IF(A3254&lt;&gt;"",VLOOKUP(B3254,'Ket qua do'!$C$5:$AP$50000,$K$3,TRUE)*$E$9/1000,"")</f>
        <v>#N/A</v>
      </c>
      <c r="L3254" s="21" t="e">
        <f>IF(A3254&lt;&gt;"",VLOOKUP(B3254,'Ket qua do'!$C$5:$AP$50000,$L$3,TRUE),"")</f>
        <v>#N/A</v>
      </c>
    </row>
    <row r="3255" spans="1:12" x14ac:dyDescent="0.25">
      <c r="A3255" t="e">
        <f t="shared" si="56"/>
        <v>#N/A</v>
      </c>
      <c r="B3255" s="1" t="e">
        <f>IF(A3255&lt;&gt;"",VLOOKUP(A3255,'Ket qua do'!$B$5:$CE$50000,2,TRUE),"")</f>
        <v>#N/A</v>
      </c>
      <c r="C3255" s="19" t="e">
        <f>IF(A3255&lt;&gt;"",VLOOKUP(B3255,'Ket qua do'!$C$5:$AP$50000,$C$3,TRUE)*SQRT(3)*$C$11,"")</f>
        <v>#N/A</v>
      </c>
      <c r="D3255" s="21" t="e">
        <f>IF(A3255&lt;&gt;"",VLOOKUP(B3255,'Ket qua do'!$C$5:$AP$50000,$D$3,TRUE),"")</f>
        <v>#N/A</v>
      </c>
      <c r="E3255" s="21" t="e">
        <f>IF(A3255&lt;&gt;"",VLOOKUP(B3255,'Ket qua do'!$C$5:$AP$50000,$E$3,TRUE)*$C$12,"")</f>
        <v>#N/A</v>
      </c>
      <c r="F3255" s="21" t="e">
        <f>IF(A3255&lt;&gt;"",VLOOKUP(B3255,'Ket qua do'!$C$5:$AP$50000,$F$3,TRUE),"")</f>
        <v>#N/A</v>
      </c>
      <c r="G3255" s="21" t="e">
        <f>IF(A3255&lt;&gt;"",VLOOKUP(B3255,'Ket qua do'!$C$5:$AP$50000,$G$3,TRUE),"")</f>
        <v>#N/A</v>
      </c>
      <c r="H3255" s="21" t="e">
        <f>IF(A3255&lt;&gt;"",VLOOKUP(B3255,'Ket qua do'!$C$5:$AP$50000,$H$3,TRUE),"")</f>
        <v>#N/A</v>
      </c>
      <c r="I3255" s="21" t="e">
        <f>IF(A3255&lt;&gt;"",VLOOKUP(B3255,'Ket qua do'!$C$5:$AP$50000,$I$3,TRUE)*$E$9/1000,"")</f>
        <v>#N/A</v>
      </c>
      <c r="J3255" s="21" t="e">
        <f>IF(A3255&lt;&gt;"",VLOOKUP(B3255,'Ket qua do'!$C$5:$AP$50000,$J$3,TRUE)*$E$9/1000,"")</f>
        <v>#N/A</v>
      </c>
      <c r="K3255" s="21" t="e">
        <f>IF(A3255&lt;&gt;"",VLOOKUP(B3255,'Ket qua do'!$C$5:$AP$50000,$K$3,TRUE)*$E$9/1000,"")</f>
        <v>#N/A</v>
      </c>
      <c r="L3255" s="21" t="e">
        <f>IF(A3255&lt;&gt;"",VLOOKUP(B3255,'Ket qua do'!$C$5:$AP$50000,$L$3,TRUE),"")</f>
        <v>#N/A</v>
      </c>
    </row>
    <row r="3256" spans="1:12" x14ac:dyDescent="0.25">
      <c r="A3256" t="e">
        <f t="shared" si="56"/>
        <v>#N/A</v>
      </c>
      <c r="B3256" s="1" t="e">
        <f>IF(A3256&lt;&gt;"",VLOOKUP(A3256,'Ket qua do'!$B$5:$CE$50000,2,TRUE),"")</f>
        <v>#N/A</v>
      </c>
      <c r="C3256" s="19" t="e">
        <f>IF(A3256&lt;&gt;"",VLOOKUP(B3256,'Ket qua do'!$C$5:$AP$50000,$C$3,TRUE)*SQRT(3)*$C$11,"")</f>
        <v>#N/A</v>
      </c>
      <c r="D3256" s="21" t="e">
        <f>IF(A3256&lt;&gt;"",VLOOKUP(B3256,'Ket qua do'!$C$5:$AP$50000,$D$3,TRUE),"")</f>
        <v>#N/A</v>
      </c>
      <c r="E3256" s="21" t="e">
        <f>IF(A3256&lt;&gt;"",VLOOKUP(B3256,'Ket qua do'!$C$5:$AP$50000,$E$3,TRUE)*$C$12,"")</f>
        <v>#N/A</v>
      </c>
      <c r="F3256" s="21" t="e">
        <f>IF(A3256&lt;&gt;"",VLOOKUP(B3256,'Ket qua do'!$C$5:$AP$50000,$F$3,TRUE),"")</f>
        <v>#N/A</v>
      </c>
      <c r="G3256" s="21" t="e">
        <f>IF(A3256&lt;&gt;"",VLOOKUP(B3256,'Ket qua do'!$C$5:$AP$50000,$G$3,TRUE),"")</f>
        <v>#N/A</v>
      </c>
      <c r="H3256" s="21" t="e">
        <f>IF(A3256&lt;&gt;"",VLOOKUP(B3256,'Ket qua do'!$C$5:$AP$50000,$H$3,TRUE),"")</f>
        <v>#N/A</v>
      </c>
      <c r="I3256" s="21" t="e">
        <f>IF(A3256&lt;&gt;"",VLOOKUP(B3256,'Ket qua do'!$C$5:$AP$50000,$I$3,TRUE)*$E$9/1000,"")</f>
        <v>#N/A</v>
      </c>
      <c r="J3256" s="21" t="e">
        <f>IF(A3256&lt;&gt;"",VLOOKUP(B3256,'Ket qua do'!$C$5:$AP$50000,$J$3,TRUE)*$E$9/1000,"")</f>
        <v>#N/A</v>
      </c>
      <c r="K3256" s="21" t="e">
        <f>IF(A3256&lt;&gt;"",VLOOKUP(B3256,'Ket qua do'!$C$5:$AP$50000,$K$3,TRUE)*$E$9/1000,"")</f>
        <v>#N/A</v>
      </c>
      <c r="L3256" s="21" t="e">
        <f>IF(A3256&lt;&gt;"",VLOOKUP(B3256,'Ket qua do'!$C$5:$AP$50000,$L$3,TRUE),"")</f>
        <v>#N/A</v>
      </c>
    </row>
    <row r="3257" spans="1:12" x14ac:dyDescent="0.25">
      <c r="A3257" t="e">
        <f t="shared" si="56"/>
        <v>#N/A</v>
      </c>
      <c r="B3257" s="1" t="e">
        <f>IF(A3257&lt;&gt;"",VLOOKUP(A3257,'Ket qua do'!$B$5:$CE$50000,2,TRUE),"")</f>
        <v>#N/A</v>
      </c>
      <c r="C3257" s="19" t="e">
        <f>IF(A3257&lt;&gt;"",VLOOKUP(B3257,'Ket qua do'!$C$5:$AP$50000,$C$3,TRUE)*SQRT(3)*$C$11,"")</f>
        <v>#N/A</v>
      </c>
      <c r="D3257" s="21" t="e">
        <f>IF(A3257&lt;&gt;"",VLOOKUP(B3257,'Ket qua do'!$C$5:$AP$50000,$D$3,TRUE),"")</f>
        <v>#N/A</v>
      </c>
      <c r="E3257" s="21" t="e">
        <f>IF(A3257&lt;&gt;"",VLOOKUP(B3257,'Ket qua do'!$C$5:$AP$50000,$E$3,TRUE)*$C$12,"")</f>
        <v>#N/A</v>
      </c>
      <c r="F3257" s="21" t="e">
        <f>IF(A3257&lt;&gt;"",VLOOKUP(B3257,'Ket qua do'!$C$5:$AP$50000,$F$3,TRUE),"")</f>
        <v>#N/A</v>
      </c>
      <c r="G3257" s="21" t="e">
        <f>IF(A3257&lt;&gt;"",VLOOKUP(B3257,'Ket qua do'!$C$5:$AP$50000,$G$3,TRUE),"")</f>
        <v>#N/A</v>
      </c>
      <c r="H3257" s="21" t="e">
        <f>IF(A3257&lt;&gt;"",VLOOKUP(B3257,'Ket qua do'!$C$5:$AP$50000,$H$3,TRUE),"")</f>
        <v>#N/A</v>
      </c>
      <c r="I3257" s="21" t="e">
        <f>IF(A3257&lt;&gt;"",VLOOKUP(B3257,'Ket qua do'!$C$5:$AP$50000,$I$3,TRUE)*$E$9/1000,"")</f>
        <v>#N/A</v>
      </c>
      <c r="J3257" s="21" t="e">
        <f>IF(A3257&lt;&gt;"",VLOOKUP(B3257,'Ket qua do'!$C$5:$AP$50000,$J$3,TRUE)*$E$9/1000,"")</f>
        <v>#N/A</v>
      </c>
      <c r="K3257" s="21" t="e">
        <f>IF(A3257&lt;&gt;"",VLOOKUP(B3257,'Ket qua do'!$C$5:$AP$50000,$K$3,TRUE)*$E$9/1000,"")</f>
        <v>#N/A</v>
      </c>
      <c r="L3257" s="21" t="e">
        <f>IF(A3257&lt;&gt;"",VLOOKUP(B3257,'Ket qua do'!$C$5:$AP$50000,$L$3,TRUE),"")</f>
        <v>#N/A</v>
      </c>
    </row>
    <row r="3258" spans="1:12" x14ac:dyDescent="0.25">
      <c r="A3258" t="e">
        <f t="shared" si="56"/>
        <v>#N/A</v>
      </c>
      <c r="B3258" s="1" t="e">
        <f>IF(A3258&lt;&gt;"",VLOOKUP(A3258,'Ket qua do'!$B$5:$CE$50000,2,TRUE),"")</f>
        <v>#N/A</v>
      </c>
      <c r="C3258" s="19" t="e">
        <f>IF(A3258&lt;&gt;"",VLOOKUP(B3258,'Ket qua do'!$C$5:$AP$50000,$C$3,TRUE)*SQRT(3)*$C$11,"")</f>
        <v>#N/A</v>
      </c>
      <c r="D3258" s="21" t="e">
        <f>IF(A3258&lt;&gt;"",VLOOKUP(B3258,'Ket qua do'!$C$5:$AP$50000,$D$3,TRUE),"")</f>
        <v>#N/A</v>
      </c>
      <c r="E3258" s="21" t="e">
        <f>IF(A3258&lt;&gt;"",VLOOKUP(B3258,'Ket qua do'!$C$5:$AP$50000,$E$3,TRUE)*$C$12,"")</f>
        <v>#N/A</v>
      </c>
      <c r="F3258" s="21" t="e">
        <f>IF(A3258&lt;&gt;"",VLOOKUP(B3258,'Ket qua do'!$C$5:$AP$50000,$F$3,TRUE),"")</f>
        <v>#N/A</v>
      </c>
      <c r="G3258" s="21" t="e">
        <f>IF(A3258&lt;&gt;"",VLOOKUP(B3258,'Ket qua do'!$C$5:$AP$50000,$G$3,TRUE),"")</f>
        <v>#N/A</v>
      </c>
      <c r="H3258" s="21" t="e">
        <f>IF(A3258&lt;&gt;"",VLOOKUP(B3258,'Ket qua do'!$C$5:$AP$50000,$H$3,TRUE),"")</f>
        <v>#N/A</v>
      </c>
      <c r="I3258" s="21" t="e">
        <f>IF(A3258&lt;&gt;"",VLOOKUP(B3258,'Ket qua do'!$C$5:$AP$50000,$I$3,TRUE)*$E$9/1000,"")</f>
        <v>#N/A</v>
      </c>
      <c r="J3258" s="21" t="e">
        <f>IF(A3258&lt;&gt;"",VLOOKUP(B3258,'Ket qua do'!$C$5:$AP$50000,$J$3,TRUE)*$E$9/1000,"")</f>
        <v>#N/A</v>
      </c>
      <c r="K3258" s="21" t="e">
        <f>IF(A3258&lt;&gt;"",VLOOKUP(B3258,'Ket qua do'!$C$5:$AP$50000,$K$3,TRUE)*$E$9/1000,"")</f>
        <v>#N/A</v>
      </c>
      <c r="L3258" s="21" t="e">
        <f>IF(A3258&lt;&gt;"",VLOOKUP(B3258,'Ket qua do'!$C$5:$AP$50000,$L$3,TRUE),"")</f>
        <v>#N/A</v>
      </c>
    </row>
    <row r="3259" spans="1:12" x14ac:dyDescent="0.25">
      <c r="A3259" t="e">
        <f t="shared" si="56"/>
        <v>#N/A</v>
      </c>
      <c r="B3259" s="1" t="e">
        <f>IF(A3259&lt;&gt;"",VLOOKUP(A3259,'Ket qua do'!$B$5:$CE$50000,2,TRUE),"")</f>
        <v>#N/A</v>
      </c>
      <c r="C3259" s="19" t="e">
        <f>IF(A3259&lt;&gt;"",VLOOKUP(B3259,'Ket qua do'!$C$5:$AP$50000,$C$3,TRUE)*SQRT(3)*$C$11,"")</f>
        <v>#N/A</v>
      </c>
      <c r="D3259" s="21" t="e">
        <f>IF(A3259&lt;&gt;"",VLOOKUP(B3259,'Ket qua do'!$C$5:$AP$50000,$D$3,TRUE),"")</f>
        <v>#N/A</v>
      </c>
      <c r="E3259" s="21" t="e">
        <f>IF(A3259&lt;&gt;"",VLOOKUP(B3259,'Ket qua do'!$C$5:$AP$50000,$E$3,TRUE)*$C$12,"")</f>
        <v>#N/A</v>
      </c>
      <c r="F3259" s="21" t="e">
        <f>IF(A3259&lt;&gt;"",VLOOKUP(B3259,'Ket qua do'!$C$5:$AP$50000,$F$3,TRUE),"")</f>
        <v>#N/A</v>
      </c>
      <c r="G3259" s="21" t="e">
        <f>IF(A3259&lt;&gt;"",VLOOKUP(B3259,'Ket qua do'!$C$5:$AP$50000,$G$3,TRUE),"")</f>
        <v>#N/A</v>
      </c>
      <c r="H3259" s="21" t="e">
        <f>IF(A3259&lt;&gt;"",VLOOKUP(B3259,'Ket qua do'!$C$5:$AP$50000,$H$3,TRUE),"")</f>
        <v>#N/A</v>
      </c>
      <c r="I3259" s="21" t="e">
        <f>IF(A3259&lt;&gt;"",VLOOKUP(B3259,'Ket qua do'!$C$5:$AP$50000,$I$3,TRUE)*$E$9/1000,"")</f>
        <v>#N/A</v>
      </c>
      <c r="J3259" s="21" t="e">
        <f>IF(A3259&lt;&gt;"",VLOOKUP(B3259,'Ket qua do'!$C$5:$AP$50000,$J$3,TRUE)*$E$9/1000,"")</f>
        <v>#N/A</v>
      </c>
      <c r="K3259" s="21" t="e">
        <f>IF(A3259&lt;&gt;"",VLOOKUP(B3259,'Ket qua do'!$C$5:$AP$50000,$K$3,TRUE)*$E$9/1000,"")</f>
        <v>#N/A</v>
      </c>
      <c r="L3259" s="21" t="e">
        <f>IF(A3259&lt;&gt;"",VLOOKUP(B3259,'Ket qua do'!$C$5:$AP$50000,$L$3,TRUE),"")</f>
        <v>#N/A</v>
      </c>
    </row>
    <row r="3260" spans="1:12" x14ac:dyDescent="0.25">
      <c r="A3260" t="e">
        <f t="shared" si="56"/>
        <v>#N/A</v>
      </c>
      <c r="B3260" s="1" t="e">
        <f>IF(A3260&lt;&gt;"",VLOOKUP(A3260,'Ket qua do'!$B$5:$CE$50000,2,TRUE),"")</f>
        <v>#N/A</v>
      </c>
      <c r="C3260" s="19" t="e">
        <f>IF(A3260&lt;&gt;"",VLOOKUP(B3260,'Ket qua do'!$C$5:$AP$50000,$C$3,TRUE)*SQRT(3)*$C$11,"")</f>
        <v>#N/A</v>
      </c>
      <c r="D3260" s="21" t="e">
        <f>IF(A3260&lt;&gt;"",VLOOKUP(B3260,'Ket qua do'!$C$5:$AP$50000,$D$3,TRUE),"")</f>
        <v>#N/A</v>
      </c>
      <c r="E3260" s="21" t="e">
        <f>IF(A3260&lt;&gt;"",VLOOKUP(B3260,'Ket qua do'!$C$5:$AP$50000,$E$3,TRUE)*$C$12,"")</f>
        <v>#N/A</v>
      </c>
      <c r="F3260" s="21" t="e">
        <f>IF(A3260&lt;&gt;"",VLOOKUP(B3260,'Ket qua do'!$C$5:$AP$50000,$F$3,TRUE),"")</f>
        <v>#N/A</v>
      </c>
      <c r="G3260" s="21" t="e">
        <f>IF(A3260&lt;&gt;"",VLOOKUP(B3260,'Ket qua do'!$C$5:$AP$50000,$G$3,TRUE),"")</f>
        <v>#N/A</v>
      </c>
      <c r="H3260" s="21" t="e">
        <f>IF(A3260&lt;&gt;"",VLOOKUP(B3260,'Ket qua do'!$C$5:$AP$50000,$H$3,TRUE),"")</f>
        <v>#N/A</v>
      </c>
      <c r="I3260" s="21" t="e">
        <f>IF(A3260&lt;&gt;"",VLOOKUP(B3260,'Ket qua do'!$C$5:$AP$50000,$I$3,TRUE)*$E$9/1000,"")</f>
        <v>#N/A</v>
      </c>
      <c r="J3260" s="21" t="e">
        <f>IF(A3260&lt;&gt;"",VLOOKUP(B3260,'Ket qua do'!$C$5:$AP$50000,$J$3,TRUE)*$E$9/1000,"")</f>
        <v>#N/A</v>
      </c>
      <c r="K3260" s="21" t="e">
        <f>IF(A3260&lt;&gt;"",VLOOKUP(B3260,'Ket qua do'!$C$5:$AP$50000,$K$3,TRUE)*$E$9/1000,"")</f>
        <v>#N/A</v>
      </c>
      <c r="L3260" s="21" t="e">
        <f>IF(A3260&lt;&gt;"",VLOOKUP(B3260,'Ket qua do'!$C$5:$AP$50000,$L$3,TRUE),"")</f>
        <v>#N/A</v>
      </c>
    </row>
    <row r="3261" spans="1:12" x14ac:dyDescent="0.25">
      <c r="A3261" t="e">
        <f t="shared" si="56"/>
        <v>#N/A</v>
      </c>
      <c r="B3261" s="1" t="e">
        <f>IF(A3261&lt;&gt;"",VLOOKUP(A3261,'Ket qua do'!$B$5:$CE$50000,2,TRUE),"")</f>
        <v>#N/A</v>
      </c>
      <c r="C3261" s="19" t="e">
        <f>IF(A3261&lt;&gt;"",VLOOKUP(B3261,'Ket qua do'!$C$5:$AP$50000,$C$3,TRUE)*SQRT(3)*$C$11,"")</f>
        <v>#N/A</v>
      </c>
      <c r="D3261" s="21" t="e">
        <f>IF(A3261&lt;&gt;"",VLOOKUP(B3261,'Ket qua do'!$C$5:$AP$50000,$D$3,TRUE),"")</f>
        <v>#N/A</v>
      </c>
      <c r="E3261" s="21" t="e">
        <f>IF(A3261&lt;&gt;"",VLOOKUP(B3261,'Ket qua do'!$C$5:$AP$50000,$E$3,TRUE)*$C$12,"")</f>
        <v>#N/A</v>
      </c>
      <c r="F3261" s="21" t="e">
        <f>IF(A3261&lt;&gt;"",VLOOKUP(B3261,'Ket qua do'!$C$5:$AP$50000,$F$3,TRUE),"")</f>
        <v>#N/A</v>
      </c>
      <c r="G3261" s="21" t="e">
        <f>IF(A3261&lt;&gt;"",VLOOKUP(B3261,'Ket qua do'!$C$5:$AP$50000,$G$3,TRUE),"")</f>
        <v>#N/A</v>
      </c>
      <c r="H3261" s="21" t="e">
        <f>IF(A3261&lt;&gt;"",VLOOKUP(B3261,'Ket qua do'!$C$5:$AP$50000,$H$3,TRUE),"")</f>
        <v>#N/A</v>
      </c>
      <c r="I3261" s="21" t="e">
        <f>IF(A3261&lt;&gt;"",VLOOKUP(B3261,'Ket qua do'!$C$5:$AP$50000,$I$3,TRUE)*$E$9/1000,"")</f>
        <v>#N/A</v>
      </c>
      <c r="J3261" s="21" t="e">
        <f>IF(A3261&lt;&gt;"",VLOOKUP(B3261,'Ket qua do'!$C$5:$AP$50000,$J$3,TRUE)*$E$9/1000,"")</f>
        <v>#N/A</v>
      </c>
      <c r="K3261" s="21" t="e">
        <f>IF(A3261&lt;&gt;"",VLOOKUP(B3261,'Ket qua do'!$C$5:$AP$50000,$K$3,TRUE)*$E$9/1000,"")</f>
        <v>#N/A</v>
      </c>
      <c r="L3261" s="21" t="e">
        <f>IF(A3261&lt;&gt;"",VLOOKUP(B3261,'Ket qua do'!$C$5:$AP$50000,$L$3,TRUE),"")</f>
        <v>#N/A</v>
      </c>
    </row>
    <row r="3262" spans="1:12" x14ac:dyDescent="0.25">
      <c r="A3262" t="e">
        <f t="shared" si="56"/>
        <v>#N/A</v>
      </c>
      <c r="B3262" s="1" t="e">
        <f>IF(A3262&lt;&gt;"",VLOOKUP(A3262,'Ket qua do'!$B$5:$CE$50000,2,TRUE),"")</f>
        <v>#N/A</v>
      </c>
      <c r="C3262" s="19" t="e">
        <f>IF(A3262&lt;&gt;"",VLOOKUP(B3262,'Ket qua do'!$C$5:$AP$50000,$C$3,TRUE)*SQRT(3)*$C$11,"")</f>
        <v>#N/A</v>
      </c>
      <c r="D3262" s="21" t="e">
        <f>IF(A3262&lt;&gt;"",VLOOKUP(B3262,'Ket qua do'!$C$5:$AP$50000,$D$3,TRUE),"")</f>
        <v>#N/A</v>
      </c>
      <c r="E3262" s="21" t="e">
        <f>IF(A3262&lt;&gt;"",VLOOKUP(B3262,'Ket qua do'!$C$5:$AP$50000,$E$3,TRUE)*$C$12,"")</f>
        <v>#N/A</v>
      </c>
      <c r="F3262" s="21" t="e">
        <f>IF(A3262&lt;&gt;"",VLOOKUP(B3262,'Ket qua do'!$C$5:$AP$50000,$F$3,TRUE),"")</f>
        <v>#N/A</v>
      </c>
      <c r="G3262" s="21" t="e">
        <f>IF(A3262&lt;&gt;"",VLOOKUP(B3262,'Ket qua do'!$C$5:$AP$50000,$G$3,TRUE),"")</f>
        <v>#N/A</v>
      </c>
      <c r="H3262" s="21" t="e">
        <f>IF(A3262&lt;&gt;"",VLOOKUP(B3262,'Ket qua do'!$C$5:$AP$50000,$H$3,TRUE),"")</f>
        <v>#N/A</v>
      </c>
      <c r="I3262" s="21" t="e">
        <f>IF(A3262&lt;&gt;"",VLOOKUP(B3262,'Ket qua do'!$C$5:$AP$50000,$I$3,TRUE)*$E$9/1000,"")</f>
        <v>#N/A</v>
      </c>
      <c r="J3262" s="21" t="e">
        <f>IF(A3262&lt;&gt;"",VLOOKUP(B3262,'Ket qua do'!$C$5:$AP$50000,$J$3,TRUE)*$E$9/1000,"")</f>
        <v>#N/A</v>
      </c>
      <c r="K3262" s="21" t="e">
        <f>IF(A3262&lt;&gt;"",VLOOKUP(B3262,'Ket qua do'!$C$5:$AP$50000,$K$3,TRUE)*$E$9/1000,"")</f>
        <v>#N/A</v>
      </c>
      <c r="L3262" s="21" t="e">
        <f>IF(A3262&lt;&gt;"",VLOOKUP(B3262,'Ket qua do'!$C$5:$AP$50000,$L$3,TRUE),"")</f>
        <v>#N/A</v>
      </c>
    </row>
    <row r="3263" spans="1:12" x14ac:dyDescent="0.25">
      <c r="A3263" t="e">
        <f t="shared" si="56"/>
        <v>#N/A</v>
      </c>
      <c r="B3263" s="1" t="e">
        <f>IF(A3263&lt;&gt;"",VLOOKUP(A3263,'Ket qua do'!$B$5:$CE$50000,2,TRUE),"")</f>
        <v>#N/A</v>
      </c>
      <c r="C3263" s="19" t="e">
        <f>IF(A3263&lt;&gt;"",VLOOKUP(B3263,'Ket qua do'!$C$5:$AP$50000,$C$3,TRUE)*SQRT(3)*$C$11,"")</f>
        <v>#N/A</v>
      </c>
      <c r="D3263" s="21" t="e">
        <f>IF(A3263&lt;&gt;"",VLOOKUP(B3263,'Ket qua do'!$C$5:$AP$50000,$D$3,TRUE),"")</f>
        <v>#N/A</v>
      </c>
      <c r="E3263" s="21" t="e">
        <f>IF(A3263&lt;&gt;"",VLOOKUP(B3263,'Ket qua do'!$C$5:$AP$50000,$E$3,TRUE)*$C$12,"")</f>
        <v>#N/A</v>
      </c>
      <c r="F3263" s="21" t="e">
        <f>IF(A3263&lt;&gt;"",VLOOKUP(B3263,'Ket qua do'!$C$5:$AP$50000,$F$3,TRUE),"")</f>
        <v>#N/A</v>
      </c>
      <c r="G3263" s="21" t="e">
        <f>IF(A3263&lt;&gt;"",VLOOKUP(B3263,'Ket qua do'!$C$5:$AP$50000,$G$3,TRUE),"")</f>
        <v>#N/A</v>
      </c>
      <c r="H3263" s="21" t="e">
        <f>IF(A3263&lt;&gt;"",VLOOKUP(B3263,'Ket qua do'!$C$5:$AP$50000,$H$3,TRUE),"")</f>
        <v>#N/A</v>
      </c>
      <c r="I3263" s="21" t="e">
        <f>IF(A3263&lt;&gt;"",VLOOKUP(B3263,'Ket qua do'!$C$5:$AP$50000,$I$3,TRUE)*$E$9/1000,"")</f>
        <v>#N/A</v>
      </c>
      <c r="J3263" s="21" t="e">
        <f>IF(A3263&lt;&gt;"",VLOOKUP(B3263,'Ket qua do'!$C$5:$AP$50000,$J$3,TRUE)*$E$9/1000,"")</f>
        <v>#N/A</v>
      </c>
      <c r="K3263" s="21" t="e">
        <f>IF(A3263&lt;&gt;"",VLOOKUP(B3263,'Ket qua do'!$C$5:$AP$50000,$K$3,TRUE)*$E$9/1000,"")</f>
        <v>#N/A</v>
      </c>
      <c r="L3263" s="21" t="e">
        <f>IF(A3263&lt;&gt;"",VLOOKUP(B3263,'Ket qua do'!$C$5:$AP$50000,$L$3,TRUE),"")</f>
        <v>#N/A</v>
      </c>
    </row>
    <row r="3264" spans="1:12" x14ac:dyDescent="0.25">
      <c r="A3264" t="e">
        <f t="shared" si="56"/>
        <v>#N/A</v>
      </c>
      <c r="B3264" s="1" t="e">
        <f>IF(A3264&lt;&gt;"",VLOOKUP(A3264,'Ket qua do'!$B$5:$CE$50000,2,TRUE),"")</f>
        <v>#N/A</v>
      </c>
      <c r="C3264" s="19" t="e">
        <f>IF(A3264&lt;&gt;"",VLOOKUP(B3264,'Ket qua do'!$C$5:$AP$50000,$C$3,TRUE)*SQRT(3)*$C$11,"")</f>
        <v>#N/A</v>
      </c>
      <c r="D3264" s="21" t="e">
        <f>IF(A3264&lt;&gt;"",VLOOKUP(B3264,'Ket qua do'!$C$5:$AP$50000,$D$3,TRUE),"")</f>
        <v>#N/A</v>
      </c>
      <c r="E3264" s="21" t="e">
        <f>IF(A3264&lt;&gt;"",VLOOKUP(B3264,'Ket qua do'!$C$5:$AP$50000,$E$3,TRUE)*$C$12,"")</f>
        <v>#N/A</v>
      </c>
      <c r="F3264" s="21" t="e">
        <f>IF(A3264&lt;&gt;"",VLOOKUP(B3264,'Ket qua do'!$C$5:$AP$50000,$F$3,TRUE),"")</f>
        <v>#N/A</v>
      </c>
      <c r="G3264" s="21" t="e">
        <f>IF(A3264&lt;&gt;"",VLOOKUP(B3264,'Ket qua do'!$C$5:$AP$50000,$G$3,TRUE),"")</f>
        <v>#N/A</v>
      </c>
      <c r="H3264" s="21" t="e">
        <f>IF(A3264&lt;&gt;"",VLOOKUP(B3264,'Ket qua do'!$C$5:$AP$50000,$H$3,TRUE),"")</f>
        <v>#N/A</v>
      </c>
      <c r="I3264" s="21" t="e">
        <f>IF(A3264&lt;&gt;"",VLOOKUP(B3264,'Ket qua do'!$C$5:$AP$50000,$I$3,TRUE)*$E$9/1000,"")</f>
        <v>#N/A</v>
      </c>
      <c r="J3264" s="21" t="e">
        <f>IF(A3264&lt;&gt;"",VLOOKUP(B3264,'Ket qua do'!$C$5:$AP$50000,$J$3,TRUE)*$E$9/1000,"")</f>
        <v>#N/A</v>
      </c>
      <c r="K3264" s="21" t="e">
        <f>IF(A3264&lt;&gt;"",VLOOKUP(B3264,'Ket qua do'!$C$5:$AP$50000,$K$3,TRUE)*$E$9/1000,"")</f>
        <v>#N/A</v>
      </c>
      <c r="L3264" s="21" t="e">
        <f>IF(A3264&lt;&gt;"",VLOOKUP(B3264,'Ket qua do'!$C$5:$AP$50000,$L$3,TRUE),"")</f>
        <v>#N/A</v>
      </c>
    </row>
    <row r="3265" spans="1:12" x14ac:dyDescent="0.25">
      <c r="A3265" t="e">
        <f t="shared" si="56"/>
        <v>#N/A</v>
      </c>
      <c r="B3265" s="1" t="e">
        <f>IF(A3265&lt;&gt;"",VLOOKUP(A3265,'Ket qua do'!$B$5:$CE$50000,2,TRUE),"")</f>
        <v>#N/A</v>
      </c>
      <c r="C3265" s="19" t="e">
        <f>IF(A3265&lt;&gt;"",VLOOKUP(B3265,'Ket qua do'!$C$5:$AP$50000,$C$3,TRUE)*SQRT(3)*$C$11,"")</f>
        <v>#N/A</v>
      </c>
      <c r="D3265" s="21" t="e">
        <f>IF(A3265&lt;&gt;"",VLOOKUP(B3265,'Ket qua do'!$C$5:$AP$50000,$D$3,TRUE),"")</f>
        <v>#N/A</v>
      </c>
      <c r="E3265" s="21" t="e">
        <f>IF(A3265&lt;&gt;"",VLOOKUP(B3265,'Ket qua do'!$C$5:$AP$50000,$E$3,TRUE)*$C$12,"")</f>
        <v>#N/A</v>
      </c>
      <c r="F3265" s="21" t="e">
        <f>IF(A3265&lt;&gt;"",VLOOKUP(B3265,'Ket qua do'!$C$5:$AP$50000,$F$3,TRUE),"")</f>
        <v>#N/A</v>
      </c>
      <c r="G3265" s="21" t="e">
        <f>IF(A3265&lt;&gt;"",VLOOKUP(B3265,'Ket qua do'!$C$5:$AP$50000,$G$3,TRUE),"")</f>
        <v>#N/A</v>
      </c>
      <c r="H3265" s="21" t="e">
        <f>IF(A3265&lt;&gt;"",VLOOKUP(B3265,'Ket qua do'!$C$5:$AP$50000,$H$3,TRUE),"")</f>
        <v>#N/A</v>
      </c>
      <c r="I3265" s="21" t="e">
        <f>IF(A3265&lt;&gt;"",VLOOKUP(B3265,'Ket qua do'!$C$5:$AP$50000,$I$3,TRUE)*$E$9/1000,"")</f>
        <v>#N/A</v>
      </c>
      <c r="J3265" s="21" t="e">
        <f>IF(A3265&lt;&gt;"",VLOOKUP(B3265,'Ket qua do'!$C$5:$AP$50000,$J$3,TRUE)*$E$9/1000,"")</f>
        <v>#N/A</v>
      </c>
      <c r="K3265" s="21" t="e">
        <f>IF(A3265&lt;&gt;"",VLOOKUP(B3265,'Ket qua do'!$C$5:$AP$50000,$K$3,TRUE)*$E$9/1000,"")</f>
        <v>#N/A</v>
      </c>
      <c r="L3265" s="21" t="e">
        <f>IF(A3265&lt;&gt;"",VLOOKUP(B3265,'Ket qua do'!$C$5:$AP$50000,$L$3,TRUE),"")</f>
        <v>#N/A</v>
      </c>
    </row>
    <row r="3266" spans="1:12" x14ac:dyDescent="0.25">
      <c r="A3266" t="e">
        <f t="shared" si="56"/>
        <v>#N/A</v>
      </c>
      <c r="B3266" s="1" t="e">
        <f>IF(A3266&lt;&gt;"",VLOOKUP(A3266,'Ket qua do'!$B$5:$CE$50000,2,TRUE),"")</f>
        <v>#N/A</v>
      </c>
      <c r="C3266" s="19" t="e">
        <f>IF(A3266&lt;&gt;"",VLOOKUP(B3266,'Ket qua do'!$C$5:$AP$50000,$C$3,TRUE)*SQRT(3)*$C$11,"")</f>
        <v>#N/A</v>
      </c>
      <c r="D3266" s="21" t="e">
        <f>IF(A3266&lt;&gt;"",VLOOKUP(B3266,'Ket qua do'!$C$5:$AP$50000,$D$3,TRUE),"")</f>
        <v>#N/A</v>
      </c>
      <c r="E3266" s="21" t="e">
        <f>IF(A3266&lt;&gt;"",VLOOKUP(B3266,'Ket qua do'!$C$5:$AP$50000,$E$3,TRUE)*$C$12,"")</f>
        <v>#N/A</v>
      </c>
      <c r="F3266" s="21" t="e">
        <f>IF(A3266&lt;&gt;"",VLOOKUP(B3266,'Ket qua do'!$C$5:$AP$50000,$F$3,TRUE),"")</f>
        <v>#N/A</v>
      </c>
      <c r="G3266" s="21" t="e">
        <f>IF(A3266&lt;&gt;"",VLOOKUP(B3266,'Ket qua do'!$C$5:$AP$50000,$G$3,TRUE),"")</f>
        <v>#N/A</v>
      </c>
      <c r="H3266" s="21" t="e">
        <f>IF(A3266&lt;&gt;"",VLOOKUP(B3266,'Ket qua do'!$C$5:$AP$50000,$H$3,TRUE),"")</f>
        <v>#N/A</v>
      </c>
      <c r="I3266" s="21" t="e">
        <f>IF(A3266&lt;&gt;"",VLOOKUP(B3266,'Ket qua do'!$C$5:$AP$50000,$I$3,TRUE)*$E$9/1000,"")</f>
        <v>#N/A</v>
      </c>
      <c r="J3266" s="21" t="e">
        <f>IF(A3266&lt;&gt;"",VLOOKUP(B3266,'Ket qua do'!$C$5:$AP$50000,$J$3,TRUE)*$E$9/1000,"")</f>
        <v>#N/A</v>
      </c>
      <c r="K3266" s="21" t="e">
        <f>IF(A3266&lt;&gt;"",VLOOKUP(B3266,'Ket qua do'!$C$5:$AP$50000,$K$3,TRUE)*$E$9/1000,"")</f>
        <v>#N/A</v>
      </c>
      <c r="L3266" s="21" t="e">
        <f>IF(A3266&lt;&gt;"",VLOOKUP(B3266,'Ket qua do'!$C$5:$AP$50000,$L$3,TRUE),"")</f>
        <v>#N/A</v>
      </c>
    </row>
    <row r="3267" spans="1:12" x14ac:dyDescent="0.25">
      <c r="A3267" t="e">
        <f t="shared" si="56"/>
        <v>#N/A</v>
      </c>
      <c r="B3267" s="1" t="e">
        <f>IF(A3267&lt;&gt;"",VLOOKUP(A3267,'Ket qua do'!$B$5:$CE$50000,2,TRUE),"")</f>
        <v>#N/A</v>
      </c>
      <c r="C3267" s="19" t="e">
        <f>IF(A3267&lt;&gt;"",VLOOKUP(B3267,'Ket qua do'!$C$5:$AP$50000,$C$3,TRUE)*SQRT(3)*$C$11,"")</f>
        <v>#N/A</v>
      </c>
      <c r="D3267" s="21" t="e">
        <f>IF(A3267&lt;&gt;"",VLOOKUP(B3267,'Ket qua do'!$C$5:$AP$50000,$D$3,TRUE),"")</f>
        <v>#N/A</v>
      </c>
      <c r="E3267" s="21" t="e">
        <f>IF(A3267&lt;&gt;"",VLOOKUP(B3267,'Ket qua do'!$C$5:$AP$50000,$E$3,TRUE)*$C$12,"")</f>
        <v>#N/A</v>
      </c>
      <c r="F3267" s="21" t="e">
        <f>IF(A3267&lt;&gt;"",VLOOKUP(B3267,'Ket qua do'!$C$5:$AP$50000,$F$3,TRUE),"")</f>
        <v>#N/A</v>
      </c>
      <c r="G3267" s="21" t="e">
        <f>IF(A3267&lt;&gt;"",VLOOKUP(B3267,'Ket qua do'!$C$5:$AP$50000,$G$3,TRUE),"")</f>
        <v>#N/A</v>
      </c>
      <c r="H3267" s="21" t="e">
        <f>IF(A3267&lt;&gt;"",VLOOKUP(B3267,'Ket qua do'!$C$5:$AP$50000,$H$3,TRUE),"")</f>
        <v>#N/A</v>
      </c>
      <c r="I3267" s="21" t="e">
        <f>IF(A3267&lt;&gt;"",VLOOKUP(B3267,'Ket qua do'!$C$5:$AP$50000,$I$3,TRUE)*$E$9/1000,"")</f>
        <v>#N/A</v>
      </c>
      <c r="J3267" s="21" t="e">
        <f>IF(A3267&lt;&gt;"",VLOOKUP(B3267,'Ket qua do'!$C$5:$AP$50000,$J$3,TRUE)*$E$9/1000,"")</f>
        <v>#N/A</v>
      </c>
      <c r="K3267" s="21" t="e">
        <f>IF(A3267&lt;&gt;"",VLOOKUP(B3267,'Ket qua do'!$C$5:$AP$50000,$K$3,TRUE)*$E$9/1000,"")</f>
        <v>#N/A</v>
      </c>
      <c r="L3267" s="21" t="e">
        <f>IF(A3267&lt;&gt;"",VLOOKUP(B3267,'Ket qua do'!$C$5:$AP$50000,$L$3,TRUE),"")</f>
        <v>#N/A</v>
      </c>
    </row>
    <row r="3268" spans="1:12" x14ac:dyDescent="0.25">
      <c r="A3268" t="e">
        <f t="shared" si="56"/>
        <v>#N/A</v>
      </c>
      <c r="B3268" s="1" t="e">
        <f>IF(A3268&lt;&gt;"",VLOOKUP(A3268,'Ket qua do'!$B$5:$CE$50000,2,TRUE),"")</f>
        <v>#N/A</v>
      </c>
      <c r="C3268" s="19" t="e">
        <f>IF(A3268&lt;&gt;"",VLOOKUP(B3268,'Ket qua do'!$C$5:$AP$50000,$C$3,TRUE)*SQRT(3)*$C$11,"")</f>
        <v>#N/A</v>
      </c>
      <c r="D3268" s="21" t="e">
        <f>IF(A3268&lt;&gt;"",VLOOKUP(B3268,'Ket qua do'!$C$5:$AP$50000,$D$3,TRUE),"")</f>
        <v>#N/A</v>
      </c>
      <c r="E3268" s="21" t="e">
        <f>IF(A3268&lt;&gt;"",VLOOKUP(B3268,'Ket qua do'!$C$5:$AP$50000,$E$3,TRUE)*$C$12,"")</f>
        <v>#N/A</v>
      </c>
      <c r="F3268" s="21" t="e">
        <f>IF(A3268&lt;&gt;"",VLOOKUP(B3268,'Ket qua do'!$C$5:$AP$50000,$F$3,TRUE),"")</f>
        <v>#N/A</v>
      </c>
      <c r="G3268" s="21" t="e">
        <f>IF(A3268&lt;&gt;"",VLOOKUP(B3268,'Ket qua do'!$C$5:$AP$50000,$G$3,TRUE),"")</f>
        <v>#N/A</v>
      </c>
      <c r="H3268" s="21" t="e">
        <f>IF(A3268&lt;&gt;"",VLOOKUP(B3268,'Ket qua do'!$C$5:$AP$50000,$H$3,TRUE),"")</f>
        <v>#N/A</v>
      </c>
      <c r="I3268" s="21" t="e">
        <f>IF(A3268&lt;&gt;"",VLOOKUP(B3268,'Ket qua do'!$C$5:$AP$50000,$I$3,TRUE)*$E$9/1000,"")</f>
        <v>#N/A</v>
      </c>
      <c r="J3268" s="21" t="e">
        <f>IF(A3268&lt;&gt;"",VLOOKUP(B3268,'Ket qua do'!$C$5:$AP$50000,$J$3,TRUE)*$E$9/1000,"")</f>
        <v>#N/A</v>
      </c>
      <c r="K3268" s="21" t="e">
        <f>IF(A3268&lt;&gt;"",VLOOKUP(B3268,'Ket qua do'!$C$5:$AP$50000,$K$3,TRUE)*$E$9/1000,"")</f>
        <v>#N/A</v>
      </c>
      <c r="L3268" s="21" t="e">
        <f>IF(A3268&lt;&gt;"",VLOOKUP(B3268,'Ket qua do'!$C$5:$AP$50000,$L$3,TRUE),"")</f>
        <v>#N/A</v>
      </c>
    </row>
    <row r="3269" spans="1:12" x14ac:dyDescent="0.25">
      <c r="A3269" t="e">
        <f t="shared" si="56"/>
        <v>#N/A</v>
      </c>
      <c r="B3269" s="1" t="e">
        <f>IF(A3269&lt;&gt;"",VLOOKUP(A3269,'Ket qua do'!$B$5:$CE$50000,2,TRUE),"")</f>
        <v>#N/A</v>
      </c>
      <c r="C3269" s="19" t="e">
        <f>IF(A3269&lt;&gt;"",VLOOKUP(B3269,'Ket qua do'!$C$5:$AP$50000,$C$3,TRUE)*SQRT(3)*$C$11,"")</f>
        <v>#N/A</v>
      </c>
      <c r="D3269" s="21" t="e">
        <f>IF(A3269&lt;&gt;"",VLOOKUP(B3269,'Ket qua do'!$C$5:$AP$50000,$D$3,TRUE),"")</f>
        <v>#N/A</v>
      </c>
      <c r="E3269" s="21" t="e">
        <f>IF(A3269&lt;&gt;"",VLOOKUP(B3269,'Ket qua do'!$C$5:$AP$50000,$E$3,TRUE)*$C$12,"")</f>
        <v>#N/A</v>
      </c>
      <c r="F3269" s="21" t="e">
        <f>IF(A3269&lt;&gt;"",VLOOKUP(B3269,'Ket qua do'!$C$5:$AP$50000,$F$3,TRUE),"")</f>
        <v>#N/A</v>
      </c>
      <c r="G3269" s="21" t="e">
        <f>IF(A3269&lt;&gt;"",VLOOKUP(B3269,'Ket qua do'!$C$5:$AP$50000,$G$3,TRUE),"")</f>
        <v>#N/A</v>
      </c>
      <c r="H3269" s="21" t="e">
        <f>IF(A3269&lt;&gt;"",VLOOKUP(B3269,'Ket qua do'!$C$5:$AP$50000,$H$3,TRUE),"")</f>
        <v>#N/A</v>
      </c>
      <c r="I3269" s="21" t="e">
        <f>IF(A3269&lt;&gt;"",VLOOKUP(B3269,'Ket qua do'!$C$5:$AP$50000,$I$3,TRUE)*$E$9/1000,"")</f>
        <v>#N/A</v>
      </c>
      <c r="J3269" s="21" t="e">
        <f>IF(A3269&lt;&gt;"",VLOOKUP(B3269,'Ket qua do'!$C$5:$AP$50000,$J$3,TRUE)*$E$9/1000,"")</f>
        <v>#N/A</v>
      </c>
      <c r="K3269" s="21" t="e">
        <f>IF(A3269&lt;&gt;"",VLOOKUP(B3269,'Ket qua do'!$C$5:$AP$50000,$K$3,TRUE)*$E$9/1000,"")</f>
        <v>#N/A</v>
      </c>
      <c r="L3269" s="21" t="e">
        <f>IF(A3269&lt;&gt;"",VLOOKUP(B3269,'Ket qua do'!$C$5:$AP$50000,$L$3,TRUE),"")</f>
        <v>#N/A</v>
      </c>
    </row>
    <row r="3270" spans="1:12" x14ac:dyDescent="0.25">
      <c r="A3270" t="e">
        <f t="shared" si="56"/>
        <v>#N/A</v>
      </c>
      <c r="B3270" s="1" t="e">
        <f>IF(A3270&lt;&gt;"",VLOOKUP(A3270,'Ket qua do'!$B$5:$CE$50000,2,TRUE),"")</f>
        <v>#N/A</v>
      </c>
      <c r="C3270" s="19" t="e">
        <f>IF(A3270&lt;&gt;"",VLOOKUP(B3270,'Ket qua do'!$C$5:$AP$50000,$C$3,TRUE)*SQRT(3)*$C$11,"")</f>
        <v>#N/A</v>
      </c>
      <c r="D3270" s="21" t="e">
        <f>IF(A3270&lt;&gt;"",VLOOKUP(B3270,'Ket qua do'!$C$5:$AP$50000,$D$3,TRUE),"")</f>
        <v>#N/A</v>
      </c>
      <c r="E3270" s="21" t="e">
        <f>IF(A3270&lt;&gt;"",VLOOKUP(B3270,'Ket qua do'!$C$5:$AP$50000,$E$3,TRUE)*$C$12,"")</f>
        <v>#N/A</v>
      </c>
      <c r="F3270" s="21" t="e">
        <f>IF(A3270&lt;&gt;"",VLOOKUP(B3270,'Ket qua do'!$C$5:$AP$50000,$F$3,TRUE),"")</f>
        <v>#N/A</v>
      </c>
      <c r="G3270" s="21" t="e">
        <f>IF(A3270&lt;&gt;"",VLOOKUP(B3270,'Ket qua do'!$C$5:$AP$50000,$G$3,TRUE),"")</f>
        <v>#N/A</v>
      </c>
      <c r="H3270" s="21" t="e">
        <f>IF(A3270&lt;&gt;"",VLOOKUP(B3270,'Ket qua do'!$C$5:$AP$50000,$H$3,TRUE),"")</f>
        <v>#N/A</v>
      </c>
      <c r="I3270" s="21" t="e">
        <f>IF(A3270&lt;&gt;"",VLOOKUP(B3270,'Ket qua do'!$C$5:$AP$50000,$I$3,TRUE)*$E$9/1000,"")</f>
        <v>#N/A</v>
      </c>
      <c r="J3270" s="21" t="e">
        <f>IF(A3270&lt;&gt;"",VLOOKUP(B3270,'Ket qua do'!$C$5:$AP$50000,$J$3,TRUE)*$E$9/1000,"")</f>
        <v>#N/A</v>
      </c>
      <c r="K3270" s="21" t="e">
        <f>IF(A3270&lt;&gt;"",VLOOKUP(B3270,'Ket qua do'!$C$5:$AP$50000,$K$3,TRUE)*$E$9/1000,"")</f>
        <v>#N/A</v>
      </c>
      <c r="L3270" s="21" t="e">
        <f>IF(A3270&lt;&gt;"",VLOOKUP(B3270,'Ket qua do'!$C$5:$AP$50000,$L$3,TRUE),"")</f>
        <v>#N/A</v>
      </c>
    </row>
    <row r="3271" spans="1:12" x14ac:dyDescent="0.25">
      <c r="A3271" t="e">
        <f t="shared" si="56"/>
        <v>#N/A</v>
      </c>
      <c r="B3271" s="1" t="e">
        <f>IF(A3271&lt;&gt;"",VLOOKUP(A3271,'Ket qua do'!$B$5:$CE$50000,2,TRUE),"")</f>
        <v>#N/A</v>
      </c>
      <c r="C3271" s="19" t="e">
        <f>IF(A3271&lt;&gt;"",VLOOKUP(B3271,'Ket qua do'!$C$5:$AP$50000,$C$3,TRUE)*SQRT(3)*$C$11,"")</f>
        <v>#N/A</v>
      </c>
      <c r="D3271" s="21" t="e">
        <f>IF(A3271&lt;&gt;"",VLOOKUP(B3271,'Ket qua do'!$C$5:$AP$50000,$D$3,TRUE),"")</f>
        <v>#N/A</v>
      </c>
      <c r="E3271" s="21" t="e">
        <f>IF(A3271&lt;&gt;"",VLOOKUP(B3271,'Ket qua do'!$C$5:$AP$50000,$E$3,TRUE)*$C$12,"")</f>
        <v>#N/A</v>
      </c>
      <c r="F3271" s="21" t="e">
        <f>IF(A3271&lt;&gt;"",VLOOKUP(B3271,'Ket qua do'!$C$5:$AP$50000,$F$3,TRUE),"")</f>
        <v>#N/A</v>
      </c>
      <c r="G3271" s="21" t="e">
        <f>IF(A3271&lt;&gt;"",VLOOKUP(B3271,'Ket qua do'!$C$5:$AP$50000,$G$3,TRUE),"")</f>
        <v>#N/A</v>
      </c>
      <c r="H3271" s="21" t="e">
        <f>IF(A3271&lt;&gt;"",VLOOKUP(B3271,'Ket qua do'!$C$5:$AP$50000,$H$3,TRUE),"")</f>
        <v>#N/A</v>
      </c>
      <c r="I3271" s="21" t="e">
        <f>IF(A3271&lt;&gt;"",VLOOKUP(B3271,'Ket qua do'!$C$5:$AP$50000,$I$3,TRUE)*$E$9/1000,"")</f>
        <v>#N/A</v>
      </c>
      <c r="J3271" s="21" t="e">
        <f>IF(A3271&lt;&gt;"",VLOOKUP(B3271,'Ket qua do'!$C$5:$AP$50000,$J$3,TRUE)*$E$9/1000,"")</f>
        <v>#N/A</v>
      </c>
      <c r="K3271" s="21" t="e">
        <f>IF(A3271&lt;&gt;"",VLOOKUP(B3271,'Ket qua do'!$C$5:$AP$50000,$K$3,TRUE)*$E$9/1000,"")</f>
        <v>#N/A</v>
      </c>
      <c r="L3271" s="21" t="e">
        <f>IF(A3271&lt;&gt;"",VLOOKUP(B3271,'Ket qua do'!$C$5:$AP$50000,$L$3,TRUE),"")</f>
        <v>#N/A</v>
      </c>
    </row>
    <row r="3272" spans="1:12" x14ac:dyDescent="0.25">
      <c r="A3272" t="e">
        <f t="shared" si="56"/>
        <v>#N/A</v>
      </c>
      <c r="B3272" s="1" t="e">
        <f>IF(A3272&lt;&gt;"",VLOOKUP(A3272,'Ket qua do'!$B$5:$CE$50000,2,TRUE),"")</f>
        <v>#N/A</v>
      </c>
      <c r="C3272" s="19" t="e">
        <f>IF(A3272&lt;&gt;"",VLOOKUP(B3272,'Ket qua do'!$C$5:$AP$50000,$C$3,TRUE)*SQRT(3)*$C$11,"")</f>
        <v>#N/A</v>
      </c>
      <c r="D3272" s="21" t="e">
        <f>IF(A3272&lt;&gt;"",VLOOKUP(B3272,'Ket qua do'!$C$5:$AP$50000,$D$3,TRUE),"")</f>
        <v>#N/A</v>
      </c>
      <c r="E3272" s="21" t="e">
        <f>IF(A3272&lt;&gt;"",VLOOKUP(B3272,'Ket qua do'!$C$5:$AP$50000,$E$3,TRUE)*$C$12,"")</f>
        <v>#N/A</v>
      </c>
      <c r="F3272" s="21" t="e">
        <f>IF(A3272&lt;&gt;"",VLOOKUP(B3272,'Ket qua do'!$C$5:$AP$50000,$F$3,TRUE),"")</f>
        <v>#N/A</v>
      </c>
      <c r="G3272" s="21" t="e">
        <f>IF(A3272&lt;&gt;"",VLOOKUP(B3272,'Ket qua do'!$C$5:$AP$50000,$G$3,TRUE),"")</f>
        <v>#N/A</v>
      </c>
      <c r="H3272" s="21" t="e">
        <f>IF(A3272&lt;&gt;"",VLOOKUP(B3272,'Ket qua do'!$C$5:$AP$50000,$H$3,TRUE),"")</f>
        <v>#N/A</v>
      </c>
      <c r="I3272" s="21" t="e">
        <f>IF(A3272&lt;&gt;"",VLOOKUP(B3272,'Ket qua do'!$C$5:$AP$50000,$I$3,TRUE)*$E$9/1000,"")</f>
        <v>#N/A</v>
      </c>
      <c r="J3272" s="21" t="e">
        <f>IF(A3272&lt;&gt;"",VLOOKUP(B3272,'Ket qua do'!$C$5:$AP$50000,$J$3,TRUE)*$E$9/1000,"")</f>
        <v>#N/A</v>
      </c>
      <c r="K3272" s="21" t="e">
        <f>IF(A3272&lt;&gt;"",VLOOKUP(B3272,'Ket qua do'!$C$5:$AP$50000,$K$3,TRUE)*$E$9/1000,"")</f>
        <v>#N/A</v>
      </c>
      <c r="L3272" s="21" t="e">
        <f>IF(A3272&lt;&gt;"",VLOOKUP(B3272,'Ket qua do'!$C$5:$AP$50000,$L$3,TRUE),"")</f>
        <v>#N/A</v>
      </c>
    </row>
    <row r="3273" spans="1:12" x14ac:dyDescent="0.25">
      <c r="A3273" t="e">
        <f t="shared" si="56"/>
        <v>#N/A</v>
      </c>
      <c r="B3273" s="1" t="e">
        <f>IF(A3273&lt;&gt;"",VLOOKUP(A3273,'Ket qua do'!$B$5:$CE$50000,2,TRUE),"")</f>
        <v>#N/A</v>
      </c>
      <c r="C3273" s="19" t="e">
        <f>IF(A3273&lt;&gt;"",VLOOKUP(B3273,'Ket qua do'!$C$5:$AP$50000,$C$3,TRUE)*SQRT(3)*$C$11,"")</f>
        <v>#N/A</v>
      </c>
      <c r="D3273" s="21" t="e">
        <f>IF(A3273&lt;&gt;"",VLOOKUP(B3273,'Ket qua do'!$C$5:$AP$50000,$D$3,TRUE),"")</f>
        <v>#N/A</v>
      </c>
      <c r="E3273" s="21" t="e">
        <f>IF(A3273&lt;&gt;"",VLOOKUP(B3273,'Ket qua do'!$C$5:$AP$50000,$E$3,TRUE)*$C$12,"")</f>
        <v>#N/A</v>
      </c>
      <c r="F3273" s="21" t="e">
        <f>IF(A3273&lt;&gt;"",VLOOKUP(B3273,'Ket qua do'!$C$5:$AP$50000,$F$3,TRUE),"")</f>
        <v>#N/A</v>
      </c>
      <c r="G3273" s="21" t="e">
        <f>IF(A3273&lt;&gt;"",VLOOKUP(B3273,'Ket qua do'!$C$5:$AP$50000,$G$3,TRUE),"")</f>
        <v>#N/A</v>
      </c>
      <c r="H3273" s="21" t="e">
        <f>IF(A3273&lt;&gt;"",VLOOKUP(B3273,'Ket qua do'!$C$5:$AP$50000,$H$3,TRUE),"")</f>
        <v>#N/A</v>
      </c>
      <c r="I3273" s="21" t="e">
        <f>IF(A3273&lt;&gt;"",VLOOKUP(B3273,'Ket qua do'!$C$5:$AP$50000,$I$3,TRUE)*$E$9/1000,"")</f>
        <v>#N/A</v>
      </c>
      <c r="J3273" s="21" t="e">
        <f>IF(A3273&lt;&gt;"",VLOOKUP(B3273,'Ket qua do'!$C$5:$AP$50000,$J$3,TRUE)*$E$9/1000,"")</f>
        <v>#N/A</v>
      </c>
      <c r="K3273" s="21" t="e">
        <f>IF(A3273&lt;&gt;"",VLOOKUP(B3273,'Ket qua do'!$C$5:$AP$50000,$K$3,TRUE)*$E$9/1000,"")</f>
        <v>#N/A</v>
      </c>
      <c r="L3273" s="21" t="e">
        <f>IF(A3273&lt;&gt;"",VLOOKUP(B3273,'Ket qua do'!$C$5:$AP$50000,$L$3,TRUE),"")</f>
        <v>#N/A</v>
      </c>
    </row>
    <row r="3274" spans="1:12" x14ac:dyDescent="0.25">
      <c r="A3274" t="e">
        <f t="shared" si="56"/>
        <v>#N/A</v>
      </c>
      <c r="B3274" s="1" t="e">
        <f>IF(A3274&lt;&gt;"",VLOOKUP(A3274,'Ket qua do'!$B$5:$CE$50000,2,TRUE),"")</f>
        <v>#N/A</v>
      </c>
      <c r="C3274" s="19" t="e">
        <f>IF(A3274&lt;&gt;"",VLOOKUP(B3274,'Ket qua do'!$C$5:$AP$50000,$C$3,TRUE)*SQRT(3)*$C$11,"")</f>
        <v>#N/A</v>
      </c>
      <c r="D3274" s="21" t="e">
        <f>IF(A3274&lt;&gt;"",VLOOKUP(B3274,'Ket qua do'!$C$5:$AP$50000,$D$3,TRUE),"")</f>
        <v>#N/A</v>
      </c>
      <c r="E3274" s="21" t="e">
        <f>IF(A3274&lt;&gt;"",VLOOKUP(B3274,'Ket qua do'!$C$5:$AP$50000,$E$3,TRUE)*$C$12,"")</f>
        <v>#N/A</v>
      </c>
      <c r="F3274" s="21" t="e">
        <f>IF(A3274&lt;&gt;"",VLOOKUP(B3274,'Ket qua do'!$C$5:$AP$50000,$F$3,TRUE),"")</f>
        <v>#N/A</v>
      </c>
      <c r="G3274" s="21" t="e">
        <f>IF(A3274&lt;&gt;"",VLOOKUP(B3274,'Ket qua do'!$C$5:$AP$50000,$G$3,TRUE),"")</f>
        <v>#N/A</v>
      </c>
      <c r="H3274" s="21" t="e">
        <f>IF(A3274&lt;&gt;"",VLOOKUP(B3274,'Ket qua do'!$C$5:$AP$50000,$H$3,TRUE),"")</f>
        <v>#N/A</v>
      </c>
      <c r="I3274" s="21" t="e">
        <f>IF(A3274&lt;&gt;"",VLOOKUP(B3274,'Ket qua do'!$C$5:$AP$50000,$I$3,TRUE)*$E$9/1000,"")</f>
        <v>#N/A</v>
      </c>
      <c r="J3274" s="21" t="e">
        <f>IF(A3274&lt;&gt;"",VLOOKUP(B3274,'Ket qua do'!$C$5:$AP$50000,$J$3,TRUE)*$E$9/1000,"")</f>
        <v>#N/A</v>
      </c>
      <c r="K3274" s="21" t="e">
        <f>IF(A3274&lt;&gt;"",VLOOKUP(B3274,'Ket qua do'!$C$5:$AP$50000,$K$3,TRUE)*$E$9/1000,"")</f>
        <v>#N/A</v>
      </c>
      <c r="L3274" s="21" t="e">
        <f>IF(A3274&lt;&gt;"",VLOOKUP(B3274,'Ket qua do'!$C$5:$AP$50000,$L$3,TRUE),"")</f>
        <v>#N/A</v>
      </c>
    </row>
    <row r="3275" spans="1:12" x14ac:dyDescent="0.25">
      <c r="A3275" t="e">
        <f t="shared" si="56"/>
        <v>#N/A</v>
      </c>
      <c r="B3275" s="1" t="e">
        <f>IF(A3275&lt;&gt;"",VLOOKUP(A3275,'Ket qua do'!$B$5:$CE$50000,2,TRUE),"")</f>
        <v>#N/A</v>
      </c>
      <c r="C3275" s="19" t="e">
        <f>IF(A3275&lt;&gt;"",VLOOKUP(B3275,'Ket qua do'!$C$5:$AP$50000,$C$3,TRUE)*SQRT(3)*$C$11,"")</f>
        <v>#N/A</v>
      </c>
      <c r="D3275" s="21" t="e">
        <f>IF(A3275&lt;&gt;"",VLOOKUP(B3275,'Ket qua do'!$C$5:$AP$50000,$D$3,TRUE),"")</f>
        <v>#N/A</v>
      </c>
      <c r="E3275" s="21" t="e">
        <f>IF(A3275&lt;&gt;"",VLOOKUP(B3275,'Ket qua do'!$C$5:$AP$50000,$E$3,TRUE)*$C$12,"")</f>
        <v>#N/A</v>
      </c>
      <c r="F3275" s="21" t="e">
        <f>IF(A3275&lt;&gt;"",VLOOKUP(B3275,'Ket qua do'!$C$5:$AP$50000,$F$3,TRUE),"")</f>
        <v>#N/A</v>
      </c>
      <c r="G3275" s="21" t="e">
        <f>IF(A3275&lt;&gt;"",VLOOKUP(B3275,'Ket qua do'!$C$5:$AP$50000,$G$3,TRUE),"")</f>
        <v>#N/A</v>
      </c>
      <c r="H3275" s="21" t="e">
        <f>IF(A3275&lt;&gt;"",VLOOKUP(B3275,'Ket qua do'!$C$5:$AP$50000,$H$3,TRUE),"")</f>
        <v>#N/A</v>
      </c>
      <c r="I3275" s="21" t="e">
        <f>IF(A3275&lt;&gt;"",VLOOKUP(B3275,'Ket qua do'!$C$5:$AP$50000,$I$3,TRUE)*$E$9/1000,"")</f>
        <v>#N/A</v>
      </c>
      <c r="J3275" s="21" t="e">
        <f>IF(A3275&lt;&gt;"",VLOOKUP(B3275,'Ket qua do'!$C$5:$AP$50000,$J$3,TRUE)*$E$9/1000,"")</f>
        <v>#N/A</v>
      </c>
      <c r="K3275" s="21" t="e">
        <f>IF(A3275&lt;&gt;"",VLOOKUP(B3275,'Ket qua do'!$C$5:$AP$50000,$K$3,TRUE)*$E$9/1000,"")</f>
        <v>#N/A</v>
      </c>
      <c r="L3275" s="21" t="e">
        <f>IF(A3275&lt;&gt;"",VLOOKUP(B3275,'Ket qua do'!$C$5:$AP$50000,$L$3,TRUE),"")</f>
        <v>#N/A</v>
      </c>
    </row>
    <row r="3276" spans="1:12" x14ac:dyDescent="0.25">
      <c r="A3276" t="e">
        <f t="shared" si="56"/>
        <v>#N/A</v>
      </c>
      <c r="B3276" s="1" t="e">
        <f>IF(A3276&lt;&gt;"",VLOOKUP(A3276,'Ket qua do'!$B$5:$CE$50000,2,TRUE),"")</f>
        <v>#N/A</v>
      </c>
      <c r="C3276" s="19" t="e">
        <f>IF(A3276&lt;&gt;"",VLOOKUP(B3276,'Ket qua do'!$C$5:$AP$50000,$C$3,TRUE)*SQRT(3)*$C$11,"")</f>
        <v>#N/A</v>
      </c>
      <c r="D3276" s="21" t="e">
        <f>IF(A3276&lt;&gt;"",VLOOKUP(B3276,'Ket qua do'!$C$5:$AP$50000,$D$3,TRUE),"")</f>
        <v>#N/A</v>
      </c>
      <c r="E3276" s="21" t="e">
        <f>IF(A3276&lt;&gt;"",VLOOKUP(B3276,'Ket qua do'!$C$5:$AP$50000,$E$3,TRUE)*$C$12,"")</f>
        <v>#N/A</v>
      </c>
      <c r="F3276" s="21" t="e">
        <f>IF(A3276&lt;&gt;"",VLOOKUP(B3276,'Ket qua do'!$C$5:$AP$50000,$F$3,TRUE),"")</f>
        <v>#N/A</v>
      </c>
      <c r="G3276" s="21" t="e">
        <f>IF(A3276&lt;&gt;"",VLOOKUP(B3276,'Ket qua do'!$C$5:$AP$50000,$G$3,TRUE),"")</f>
        <v>#N/A</v>
      </c>
      <c r="H3276" s="21" t="e">
        <f>IF(A3276&lt;&gt;"",VLOOKUP(B3276,'Ket qua do'!$C$5:$AP$50000,$H$3,TRUE),"")</f>
        <v>#N/A</v>
      </c>
      <c r="I3276" s="21" t="e">
        <f>IF(A3276&lt;&gt;"",VLOOKUP(B3276,'Ket qua do'!$C$5:$AP$50000,$I$3,TRUE)*$E$9/1000,"")</f>
        <v>#N/A</v>
      </c>
      <c r="J3276" s="21" t="e">
        <f>IF(A3276&lt;&gt;"",VLOOKUP(B3276,'Ket qua do'!$C$5:$AP$50000,$J$3,TRUE)*$E$9/1000,"")</f>
        <v>#N/A</v>
      </c>
      <c r="K3276" s="21" t="e">
        <f>IF(A3276&lt;&gt;"",VLOOKUP(B3276,'Ket qua do'!$C$5:$AP$50000,$K$3,TRUE)*$E$9/1000,"")</f>
        <v>#N/A</v>
      </c>
      <c r="L3276" s="21" t="e">
        <f>IF(A3276&lt;&gt;"",VLOOKUP(B3276,'Ket qua do'!$C$5:$AP$50000,$L$3,TRUE),"")</f>
        <v>#N/A</v>
      </c>
    </row>
    <row r="3277" spans="1:12" x14ac:dyDescent="0.25">
      <c r="A3277" t="e">
        <f t="shared" si="56"/>
        <v>#N/A</v>
      </c>
      <c r="B3277" s="1" t="e">
        <f>IF(A3277&lt;&gt;"",VLOOKUP(A3277,'Ket qua do'!$B$5:$CE$50000,2,TRUE),"")</f>
        <v>#N/A</v>
      </c>
      <c r="C3277" s="19" t="e">
        <f>IF(A3277&lt;&gt;"",VLOOKUP(B3277,'Ket qua do'!$C$5:$AP$50000,$C$3,TRUE)*SQRT(3)*$C$11,"")</f>
        <v>#N/A</v>
      </c>
      <c r="D3277" s="21" t="e">
        <f>IF(A3277&lt;&gt;"",VLOOKUP(B3277,'Ket qua do'!$C$5:$AP$50000,$D$3,TRUE),"")</f>
        <v>#N/A</v>
      </c>
      <c r="E3277" s="21" t="e">
        <f>IF(A3277&lt;&gt;"",VLOOKUP(B3277,'Ket qua do'!$C$5:$AP$50000,$E$3,TRUE)*$C$12,"")</f>
        <v>#N/A</v>
      </c>
      <c r="F3277" s="21" t="e">
        <f>IF(A3277&lt;&gt;"",VLOOKUP(B3277,'Ket qua do'!$C$5:$AP$50000,$F$3,TRUE),"")</f>
        <v>#N/A</v>
      </c>
      <c r="G3277" s="21" t="e">
        <f>IF(A3277&lt;&gt;"",VLOOKUP(B3277,'Ket qua do'!$C$5:$AP$50000,$G$3,TRUE),"")</f>
        <v>#N/A</v>
      </c>
      <c r="H3277" s="21" t="e">
        <f>IF(A3277&lt;&gt;"",VLOOKUP(B3277,'Ket qua do'!$C$5:$AP$50000,$H$3,TRUE),"")</f>
        <v>#N/A</v>
      </c>
      <c r="I3277" s="21" t="e">
        <f>IF(A3277&lt;&gt;"",VLOOKUP(B3277,'Ket qua do'!$C$5:$AP$50000,$I$3,TRUE)*$E$9/1000,"")</f>
        <v>#N/A</v>
      </c>
      <c r="J3277" s="21" t="e">
        <f>IF(A3277&lt;&gt;"",VLOOKUP(B3277,'Ket qua do'!$C$5:$AP$50000,$J$3,TRUE)*$E$9/1000,"")</f>
        <v>#N/A</v>
      </c>
      <c r="K3277" s="21" t="e">
        <f>IF(A3277&lt;&gt;"",VLOOKUP(B3277,'Ket qua do'!$C$5:$AP$50000,$K$3,TRUE)*$E$9/1000,"")</f>
        <v>#N/A</v>
      </c>
      <c r="L3277" s="21" t="e">
        <f>IF(A3277&lt;&gt;"",VLOOKUP(B3277,'Ket qua do'!$C$5:$AP$50000,$L$3,TRUE),"")</f>
        <v>#N/A</v>
      </c>
    </row>
    <row r="3278" spans="1:12" x14ac:dyDescent="0.25">
      <c r="A3278" t="e">
        <f t="shared" si="56"/>
        <v>#N/A</v>
      </c>
      <c r="B3278" s="1" t="e">
        <f>IF(A3278&lt;&gt;"",VLOOKUP(A3278,'Ket qua do'!$B$5:$CE$50000,2,TRUE),"")</f>
        <v>#N/A</v>
      </c>
      <c r="C3278" s="19" t="e">
        <f>IF(A3278&lt;&gt;"",VLOOKUP(B3278,'Ket qua do'!$C$5:$AP$50000,$C$3,TRUE)*SQRT(3)*$C$11,"")</f>
        <v>#N/A</v>
      </c>
      <c r="D3278" s="21" t="e">
        <f>IF(A3278&lt;&gt;"",VLOOKUP(B3278,'Ket qua do'!$C$5:$AP$50000,$D$3,TRUE),"")</f>
        <v>#N/A</v>
      </c>
      <c r="E3278" s="21" t="e">
        <f>IF(A3278&lt;&gt;"",VLOOKUP(B3278,'Ket qua do'!$C$5:$AP$50000,$E$3,TRUE)*$C$12,"")</f>
        <v>#N/A</v>
      </c>
      <c r="F3278" s="21" t="e">
        <f>IF(A3278&lt;&gt;"",VLOOKUP(B3278,'Ket qua do'!$C$5:$AP$50000,$F$3,TRUE),"")</f>
        <v>#N/A</v>
      </c>
      <c r="G3278" s="21" t="e">
        <f>IF(A3278&lt;&gt;"",VLOOKUP(B3278,'Ket qua do'!$C$5:$AP$50000,$G$3,TRUE),"")</f>
        <v>#N/A</v>
      </c>
      <c r="H3278" s="21" t="e">
        <f>IF(A3278&lt;&gt;"",VLOOKUP(B3278,'Ket qua do'!$C$5:$AP$50000,$H$3,TRUE),"")</f>
        <v>#N/A</v>
      </c>
      <c r="I3278" s="21" t="e">
        <f>IF(A3278&lt;&gt;"",VLOOKUP(B3278,'Ket qua do'!$C$5:$AP$50000,$I$3,TRUE)*$E$9/1000,"")</f>
        <v>#N/A</v>
      </c>
      <c r="J3278" s="21" t="e">
        <f>IF(A3278&lt;&gt;"",VLOOKUP(B3278,'Ket qua do'!$C$5:$AP$50000,$J$3,TRUE)*$E$9/1000,"")</f>
        <v>#N/A</v>
      </c>
      <c r="K3278" s="21" t="e">
        <f>IF(A3278&lt;&gt;"",VLOOKUP(B3278,'Ket qua do'!$C$5:$AP$50000,$K$3,TRUE)*$E$9/1000,"")</f>
        <v>#N/A</v>
      </c>
      <c r="L3278" s="21" t="e">
        <f>IF(A3278&lt;&gt;"",VLOOKUP(B3278,'Ket qua do'!$C$5:$AP$50000,$L$3,TRUE),"")</f>
        <v>#N/A</v>
      </c>
    </row>
    <row r="3279" spans="1:12" x14ac:dyDescent="0.25">
      <c r="A3279" t="e">
        <f t="shared" si="56"/>
        <v>#N/A</v>
      </c>
      <c r="B3279" s="1" t="e">
        <f>IF(A3279&lt;&gt;"",VLOOKUP(A3279,'Ket qua do'!$B$5:$CE$50000,2,TRUE),"")</f>
        <v>#N/A</v>
      </c>
      <c r="C3279" s="19" t="e">
        <f>IF(A3279&lt;&gt;"",VLOOKUP(B3279,'Ket qua do'!$C$5:$AP$50000,$C$3,TRUE)*SQRT(3)*$C$11,"")</f>
        <v>#N/A</v>
      </c>
      <c r="D3279" s="21" t="e">
        <f>IF(A3279&lt;&gt;"",VLOOKUP(B3279,'Ket qua do'!$C$5:$AP$50000,$D$3,TRUE),"")</f>
        <v>#N/A</v>
      </c>
      <c r="E3279" s="21" t="e">
        <f>IF(A3279&lt;&gt;"",VLOOKUP(B3279,'Ket qua do'!$C$5:$AP$50000,$E$3,TRUE)*$C$12,"")</f>
        <v>#N/A</v>
      </c>
      <c r="F3279" s="21" t="e">
        <f>IF(A3279&lt;&gt;"",VLOOKUP(B3279,'Ket qua do'!$C$5:$AP$50000,$F$3,TRUE),"")</f>
        <v>#N/A</v>
      </c>
      <c r="G3279" s="21" t="e">
        <f>IF(A3279&lt;&gt;"",VLOOKUP(B3279,'Ket qua do'!$C$5:$AP$50000,$G$3,TRUE),"")</f>
        <v>#N/A</v>
      </c>
      <c r="H3279" s="21" t="e">
        <f>IF(A3279&lt;&gt;"",VLOOKUP(B3279,'Ket qua do'!$C$5:$AP$50000,$H$3,TRUE),"")</f>
        <v>#N/A</v>
      </c>
      <c r="I3279" s="21" t="e">
        <f>IF(A3279&lt;&gt;"",VLOOKUP(B3279,'Ket qua do'!$C$5:$AP$50000,$I$3,TRUE)*$E$9/1000,"")</f>
        <v>#N/A</v>
      </c>
      <c r="J3279" s="21" t="e">
        <f>IF(A3279&lt;&gt;"",VLOOKUP(B3279,'Ket qua do'!$C$5:$AP$50000,$J$3,TRUE)*$E$9/1000,"")</f>
        <v>#N/A</v>
      </c>
      <c r="K3279" s="21" t="e">
        <f>IF(A3279&lt;&gt;"",VLOOKUP(B3279,'Ket qua do'!$C$5:$AP$50000,$K$3,TRUE)*$E$9/1000,"")</f>
        <v>#N/A</v>
      </c>
      <c r="L3279" s="21" t="e">
        <f>IF(A3279&lt;&gt;"",VLOOKUP(B3279,'Ket qua do'!$C$5:$AP$50000,$L$3,TRUE),"")</f>
        <v>#N/A</v>
      </c>
    </row>
    <row r="3280" spans="1:12" x14ac:dyDescent="0.25">
      <c r="A3280" t="e">
        <f t="shared" si="56"/>
        <v>#N/A</v>
      </c>
      <c r="B3280" s="1" t="e">
        <f>IF(A3280&lt;&gt;"",VLOOKUP(A3280,'Ket qua do'!$B$5:$CE$50000,2,TRUE),"")</f>
        <v>#N/A</v>
      </c>
      <c r="C3280" s="19" t="e">
        <f>IF(A3280&lt;&gt;"",VLOOKUP(B3280,'Ket qua do'!$C$5:$AP$50000,$C$3,TRUE)*SQRT(3)*$C$11,"")</f>
        <v>#N/A</v>
      </c>
      <c r="D3280" s="21" t="e">
        <f>IF(A3280&lt;&gt;"",VLOOKUP(B3280,'Ket qua do'!$C$5:$AP$50000,$D$3,TRUE),"")</f>
        <v>#N/A</v>
      </c>
      <c r="E3280" s="21" t="e">
        <f>IF(A3280&lt;&gt;"",VLOOKUP(B3280,'Ket qua do'!$C$5:$AP$50000,$E$3,TRUE)*$C$12,"")</f>
        <v>#N/A</v>
      </c>
      <c r="F3280" s="21" t="e">
        <f>IF(A3280&lt;&gt;"",VLOOKUP(B3280,'Ket qua do'!$C$5:$AP$50000,$F$3,TRUE),"")</f>
        <v>#N/A</v>
      </c>
      <c r="G3280" s="21" t="e">
        <f>IF(A3280&lt;&gt;"",VLOOKUP(B3280,'Ket qua do'!$C$5:$AP$50000,$G$3,TRUE),"")</f>
        <v>#N/A</v>
      </c>
      <c r="H3280" s="21" t="e">
        <f>IF(A3280&lt;&gt;"",VLOOKUP(B3280,'Ket qua do'!$C$5:$AP$50000,$H$3,TRUE),"")</f>
        <v>#N/A</v>
      </c>
      <c r="I3280" s="21" t="e">
        <f>IF(A3280&lt;&gt;"",VLOOKUP(B3280,'Ket qua do'!$C$5:$AP$50000,$I$3,TRUE)*$E$9/1000,"")</f>
        <v>#N/A</v>
      </c>
      <c r="J3280" s="21" t="e">
        <f>IF(A3280&lt;&gt;"",VLOOKUP(B3280,'Ket qua do'!$C$5:$AP$50000,$J$3,TRUE)*$E$9/1000,"")</f>
        <v>#N/A</v>
      </c>
      <c r="K3280" s="21" t="e">
        <f>IF(A3280&lt;&gt;"",VLOOKUP(B3280,'Ket qua do'!$C$5:$AP$50000,$K$3,TRUE)*$E$9/1000,"")</f>
        <v>#N/A</v>
      </c>
      <c r="L3280" s="21" t="e">
        <f>IF(A3280&lt;&gt;"",VLOOKUP(B3280,'Ket qua do'!$C$5:$AP$50000,$L$3,TRUE),"")</f>
        <v>#N/A</v>
      </c>
    </row>
    <row r="3281" spans="1:12" x14ac:dyDescent="0.25">
      <c r="A3281" t="e">
        <f t="shared" si="56"/>
        <v>#N/A</v>
      </c>
      <c r="B3281" s="1" t="e">
        <f>IF(A3281&lt;&gt;"",VLOOKUP(A3281,'Ket qua do'!$B$5:$CE$50000,2,TRUE),"")</f>
        <v>#N/A</v>
      </c>
      <c r="C3281" s="19" t="e">
        <f>IF(A3281&lt;&gt;"",VLOOKUP(B3281,'Ket qua do'!$C$5:$AP$50000,$C$3,TRUE)*SQRT(3)*$C$11,"")</f>
        <v>#N/A</v>
      </c>
      <c r="D3281" s="21" t="e">
        <f>IF(A3281&lt;&gt;"",VLOOKUP(B3281,'Ket qua do'!$C$5:$AP$50000,$D$3,TRUE),"")</f>
        <v>#N/A</v>
      </c>
      <c r="E3281" s="21" t="e">
        <f>IF(A3281&lt;&gt;"",VLOOKUP(B3281,'Ket qua do'!$C$5:$AP$50000,$E$3,TRUE)*$C$12,"")</f>
        <v>#N/A</v>
      </c>
      <c r="F3281" s="21" t="e">
        <f>IF(A3281&lt;&gt;"",VLOOKUP(B3281,'Ket qua do'!$C$5:$AP$50000,$F$3,TRUE),"")</f>
        <v>#N/A</v>
      </c>
      <c r="G3281" s="21" t="e">
        <f>IF(A3281&lt;&gt;"",VLOOKUP(B3281,'Ket qua do'!$C$5:$AP$50000,$G$3,TRUE),"")</f>
        <v>#N/A</v>
      </c>
      <c r="H3281" s="21" t="e">
        <f>IF(A3281&lt;&gt;"",VLOOKUP(B3281,'Ket qua do'!$C$5:$AP$50000,$H$3,TRUE),"")</f>
        <v>#N/A</v>
      </c>
      <c r="I3281" s="21" t="e">
        <f>IF(A3281&lt;&gt;"",VLOOKUP(B3281,'Ket qua do'!$C$5:$AP$50000,$I$3,TRUE)*$E$9/1000,"")</f>
        <v>#N/A</v>
      </c>
      <c r="J3281" s="21" t="e">
        <f>IF(A3281&lt;&gt;"",VLOOKUP(B3281,'Ket qua do'!$C$5:$AP$50000,$J$3,TRUE)*$E$9/1000,"")</f>
        <v>#N/A</v>
      </c>
      <c r="K3281" s="21" t="e">
        <f>IF(A3281&lt;&gt;"",VLOOKUP(B3281,'Ket qua do'!$C$5:$AP$50000,$K$3,TRUE)*$E$9/1000,"")</f>
        <v>#N/A</v>
      </c>
      <c r="L3281" s="21" t="e">
        <f>IF(A3281&lt;&gt;"",VLOOKUP(B3281,'Ket qua do'!$C$5:$AP$50000,$L$3,TRUE),"")</f>
        <v>#N/A</v>
      </c>
    </row>
    <row r="3282" spans="1:12" x14ac:dyDescent="0.25">
      <c r="A3282" t="e">
        <f t="shared" si="56"/>
        <v>#N/A</v>
      </c>
      <c r="B3282" s="1" t="e">
        <f>IF(A3282&lt;&gt;"",VLOOKUP(A3282,'Ket qua do'!$B$5:$CE$50000,2,TRUE),"")</f>
        <v>#N/A</v>
      </c>
      <c r="C3282" s="19" t="e">
        <f>IF(A3282&lt;&gt;"",VLOOKUP(B3282,'Ket qua do'!$C$5:$AP$50000,$C$3,TRUE)*SQRT(3)*$C$11,"")</f>
        <v>#N/A</v>
      </c>
      <c r="D3282" s="21" t="e">
        <f>IF(A3282&lt;&gt;"",VLOOKUP(B3282,'Ket qua do'!$C$5:$AP$50000,$D$3,TRUE),"")</f>
        <v>#N/A</v>
      </c>
      <c r="E3282" s="21" t="e">
        <f>IF(A3282&lt;&gt;"",VLOOKUP(B3282,'Ket qua do'!$C$5:$AP$50000,$E$3,TRUE)*$C$12,"")</f>
        <v>#N/A</v>
      </c>
      <c r="F3282" s="21" t="e">
        <f>IF(A3282&lt;&gt;"",VLOOKUP(B3282,'Ket qua do'!$C$5:$AP$50000,$F$3,TRUE),"")</f>
        <v>#N/A</v>
      </c>
      <c r="G3282" s="21" t="e">
        <f>IF(A3282&lt;&gt;"",VLOOKUP(B3282,'Ket qua do'!$C$5:$AP$50000,$G$3,TRUE),"")</f>
        <v>#N/A</v>
      </c>
      <c r="H3282" s="21" t="e">
        <f>IF(A3282&lt;&gt;"",VLOOKUP(B3282,'Ket qua do'!$C$5:$AP$50000,$H$3,TRUE),"")</f>
        <v>#N/A</v>
      </c>
      <c r="I3282" s="21" t="e">
        <f>IF(A3282&lt;&gt;"",VLOOKUP(B3282,'Ket qua do'!$C$5:$AP$50000,$I$3,TRUE)*$E$9/1000,"")</f>
        <v>#N/A</v>
      </c>
      <c r="J3282" s="21" t="e">
        <f>IF(A3282&lt;&gt;"",VLOOKUP(B3282,'Ket qua do'!$C$5:$AP$50000,$J$3,TRUE)*$E$9/1000,"")</f>
        <v>#N/A</v>
      </c>
      <c r="K3282" s="21" t="e">
        <f>IF(A3282&lt;&gt;"",VLOOKUP(B3282,'Ket qua do'!$C$5:$AP$50000,$K$3,TRUE)*$E$9/1000,"")</f>
        <v>#N/A</v>
      </c>
      <c r="L3282" s="21" t="e">
        <f>IF(A3282&lt;&gt;"",VLOOKUP(B3282,'Ket qua do'!$C$5:$AP$50000,$L$3,TRUE),"")</f>
        <v>#N/A</v>
      </c>
    </row>
    <row r="3283" spans="1:12" x14ac:dyDescent="0.25">
      <c r="A3283" t="e">
        <f t="shared" si="56"/>
        <v>#N/A</v>
      </c>
      <c r="B3283" s="1" t="e">
        <f>IF(A3283&lt;&gt;"",VLOOKUP(A3283,'Ket qua do'!$B$5:$CE$50000,2,TRUE),"")</f>
        <v>#N/A</v>
      </c>
      <c r="C3283" s="19" t="e">
        <f>IF(A3283&lt;&gt;"",VLOOKUP(B3283,'Ket qua do'!$C$5:$AP$50000,$C$3,TRUE)*SQRT(3)*$C$11,"")</f>
        <v>#N/A</v>
      </c>
      <c r="D3283" s="21" t="e">
        <f>IF(A3283&lt;&gt;"",VLOOKUP(B3283,'Ket qua do'!$C$5:$AP$50000,$D$3,TRUE),"")</f>
        <v>#N/A</v>
      </c>
      <c r="E3283" s="21" t="e">
        <f>IF(A3283&lt;&gt;"",VLOOKUP(B3283,'Ket qua do'!$C$5:$AP$50000,$E$3,TRUE)*$C$12,"")</f>
        <v>#N/A</v>
      </c>
      <c r="F3283" s="21" t="e">
        <f>IF(A3283&lt;&gt;"",VLOOKUP(B3283,'Ket qua do'!$C$5:$AP$50000,$F$3,TRUE),"")</f>
        <v>#N/A</v>
      </c>
      <c r="G3283" s="21" t="e">
        <f>IF(A3283&lt;&gt;"",VLOOKUP(B3283,'Ket qua do'!$C$5:$AP$50000,$G$3,TRUE),"")</f>
        <v>#N/A</v>
      </c>
      <c r="H3283" s="21" t="e">
        <f>IF(A3283&lt;&gt;"",VLOOKUP(B3283,'Ket qua do'!$C$5:$AP$50000,$H$3,TRUE),"")</f>
        <v>#N/A</v>
      </c>
      <c r="I3283" s="21" t="e">
        <f>IF(A3283&lt;&gt;"",VLOOKUP(B3283,'Ket qua do'!$C$5:$AP$50000,$I$3,TRUE)*$E$9/1000,"")</f>
        <v>#N/A</v>
      </c>
      <c r="J3283" s="21" t="e">
        <f>IF(A3283&lt;&gt;"",VLOOKUP(B3283,'Ket qua do'!$C$5:$AP$50000,$J$3,TRUE)*$E$9/1000,"")</f>
        <v>#N/A</v>
      </c>
      <c r="K3283" s="21" t="e">
        <f>IF(A3283&lt;&gt;"",VLOOKUP(B3283,'Ket qua do'!$C$5:$AP$50000,$K$3,TRUE)*$E$9/1000,"")</f>
        <v>#N/A</v>
      </c>
      <c r="L3283" s="21" t="e">
        <f>IF(A3283&lt;&gt;"",VLOOKUP(B3283,'Ket qua do'!$C$5:$AP$50000,$L$3,TRUE),"")</f>
        <v>#N/A</v>
      </c>
    </row>
    <row r="3284" spans="1:12" x14ac:dyDescent="0.25">
      <c r="A3284" t="e">
        <f t="shared" si="56"/>
        <v>#N/A</v>
      </c>
      <c r="B3284" s="1" t="e">
        <f>IF(A3284&lt;&gt;"",VLOOKUP(A3284,'Ket qua do'!$B$5:$CE$50000,2,TRUE),"")</f>
        <v>#N/A</v>
      </c>
      <c r="C3284" s="19" t="e">
        <f>IF(A3284&lt;&gt;"",VLOOKUP(B3284,'Ket qua do'!$C$5:$AP$50000,$C$3,TRUE)*SQRT(3)*$C$11,"")</f>
        <v>#N/A</v>
      </c>
      <c r="D3284" s="21" t="e">
        <f>IF(A3284&lt;&gt;"",VLOOKUP(B3284,'Ket qua do'!$C$5:$AP$50000,$D$3,TRUE),"")</f>
        <v>#N/A</v>
      </c>
      <c r="E3284" s="21" t="e">
        <f>IF(A3284&lt;&gt;"",VLOOKUP(B3284,'Ket qua do'!$C$5:$AP$50000,$E$3,TRUE)*$C$12,"")</f>
        <v>#N/A</v>
      </c>
      <c r="F3284" s="21" t="e">
        <f>IF(A3284&lt;&gt;"",VLOOKUP(B3284,'Ket qua do'!$C$5:$AP$50000,$F$3,TRUE),"")</f>
        <v>#N/A</v>
      </c>
      <c r="G3284" s="21" t="e">
        <f>IF(A3284&lt;&gt;"",VLOOKUP(B3284,'Ket qua do'!$C$5:$AP$50000,$G$3,TRUE),"")</f>
        <v>#N/A</v>
      </c>
      <c r="H3284" s="21" t="e">
        <f>IF(A3284&lt;&gt;"",VLOOKUP(B3284,'Ket qua do'!$C$5:$AP$50000,$H$3,TRUE),"")</f>
        <v>#N/A</v>
      </c>
      <c r="I3284" s="21" t="e">
        <f>IF(A3284&lt;&gt;"",VLOOKUP(B3284,'Ket qua do'!$C$5:$AP$50000,$I$3,TRUE)*$E$9/1000,"")</f>
        <v>#N/A</v>
      </c>
      <c r="J3284" s="21" t="e">
        <f>IF(A3284&lt;&gt;"",VLOOKUP(B3284,'Ket qua do'!$C$5:$AP$50000,$J$3,TRUE)*$E$9/1000,"")</f>
        <v>#N/A</v>
      </c>
      <c r="K3284" s="21" t="e">
        <f>IF(A3284&lt;&gt;"",VLOOKUP(B3284,'Ket qua do'!$C$5:$AP$50000,$K$3,TRUE)*$E$9/1000,"")</f>
        <v>#N/A</v>
      </c>
      <c r="L3284" s="21" t="e">
        <f>IF(A3284&lt;&gt;"",VLOOKUP(B3284,'Ket qua do'!$C$5:$AP$50000,$L$3,TRUE),"")</f>
        <v>#N/A</v>
      </c>
    </row>
    <row r="3285" spans="1:12" x14ac:dyDescent="0.25">
      <c r="A3285" t="e">
        <f t="shared" si="56"/>
        <v>#N/A</v>
      </c>
      <c r="B3285" s="1" t="e">
        <f>IF(A3285&lt;&gt;"",VLOOKUP(A3285,'Ket qua do'!$B$5:$CE$50000,2,TRUE),"")</f>
        <v>#N/A</v>
      </c>
      <c r="C3285" s="19" t="e">
        <f>IF(A3285&lt;&gt;"",VLOOKUP(B3285,'Ket qua do'!$C$5:$AP$50000,$C$3,TRUE)*SQRT(3)*$C$11,"")</f>
        <v>#N/A</v>
      </c>
      <c r="D3285" s="21" t="e">
        <f>IF(A3285&lt;&gt;"",VLOOKUP(B3285,'Ket qua do'!$C$5:$AP$50000,$D$3,TRUE),"")</f>
        <v>#N/A</v>
      </c>
      <c r="E3285" s="21" t="e">
        <f>IF(A3285&lt;&gt;"",VLOOKUP(B3285,'Ket qua do'!$C$5:$AP$50000,$E$3,TRUE)*$C$12,"")</f>
        <v>#N/A</v>
      </c>
      <c r="F3285" s="21" t="e">
        <f>IF(A3285&lt;&gt;"",VLOOKUP(B3285,'Ket qua do'!$C$5:$AP$50000,$F$3,TRUE),"")</f>
        <v>#N/A</v>
      </c>
      <c r="G3285" s="21" t="e">
        <f>IF(A3285&lt;&gt;"",VLOOKUP(B3285,'Ket qua do'!$C$5:$AP$50000,$G$3,TRUE),"")</f>
        <v>#N/A</v>
      </c>
      <c r="H3285" s="21" t="e">
        <f>IF(A3285&lt;&gt;"",VLOOKUP(B3285,'Ket qua do'!$C$5:$AP$50000,$H$3,TRUE),"")</f>
        <v>#N/A</v>
      </c>
      <c r="I3285" s="21" t="e">
        <f>IF(A3285&lt;&gt;"",VLOOKUP(B3285,'Ket qua do'!$C$5:$AP$50000,$I$3,TRUE)*$E$9/1000,"")</f>
        <v>#N/A</v>
      </c>
      <c r="J3285" s="21" t="e">
        <f>IF(A3285&lt;&gt;"",VLOOKUP(B3285,'Ket qua do'!$C$5:$AP$50000,$J$3,TRUE)*$E$9/1000,"")</f>
        <v>#N/A</v>
      </c>
      <c r="K3285" s="21" t="e">
        <f>IF(A3285&lt;&gt;"",VLOOKUP(B3285,'Ket qua do'!$C$5:$AP$50000,$K$3,TRUE)*$E$9/1000,"")</f>
        <v>#N/A</v>
      </c>
      <c r="L3285" s="21" t="e">
        <f>IF(A3285&lt;&gt;"",VLOOKUP(B3285,'Ket qua do'!$C$5:$AP$50000,$L$3,TRUE),"")</f>
        <v>#N/A</v>
      </c>
    </row>
    <row r="3286" spans="1:12" x14ac:dyDescent="0.25">
      <c r="A3286" t="e">
        <f t="shared" si="56"/>
        <v>#N/A</v>
      </c>
      <c r="B3286" s="1" t="e">
        <f>IF(A3286&lt;&gt;"",VLOOKUP(A3286,'Ket qua do'!$B$5:$CE$50000,2,TRUE),"")</f>
        <v>#N/A</v>
      </c>
      <c r="C3286" s="19" t="e">
        <f>IF(A3286&lt;&gt;"",VLOOKUP(B3286,'Ket qua do'!$C$5:$AP$50000,$C$3,TRUE)*SQRT(3)*$C$11,"")</f>
        <v>#N/A</v>
      </c>
      <c r="D3286" s="21" t="e">
        <f>IF(A3286&lt;&gt;"",VLOOKUP(B3286,'Ket qua do'!$C$5:$AP$50000,$D$3,TRUE),"")</f>
        <v>#N/A</v>
      </c>
      <c r="E3286" s="21" t="e">
        <f>IF(A3286&lt;&gt;"",VLOOKUP(B3286,'Ket qua do'!$C$5:$AP$50000,$E$3,TRUE)*$C$12,"")</f>
        <v>#N/A</v>
      </c>
      <c r="F3286" s="21" t="e">
        <f>IF(A3286&lt;&gt;"",VLOOKUP(B3286,'Ket qua do'!$C$5:$AP$50000,$F$3,TRUE),"")</f>
        <v>#N/A</v>
      </c>
      <c r="G3286" s="21" t="e">
        <f>IF(A3286&lt;&gt;"",VLOOKUP(B3286,'Ket qua do'!$C$5:$AP$50000,$G$3,TRUE),"")</f>
        <v>#N/A</v>
      </c>
      <c r="H3286" s="21" t="e">
        <f>IF(A3286&lt;&gt;"",VLOOKUP(B3286,'Ket qua do'!$C$5:$AP$50000,$H$3,TRUE),"")</f>
        <v>#N/A</v>
      </c>
      <c r="I3286" s="21" t="e">
        <f>IF(A3286&lt;&gt;"",VLOOKUP(B3286,'Ket qua do'!$C$5:$AP$50000,$I$3,TRUE)*$E$9/1000,"")</f>
        <v>#N/A</v>
      </c>
      <c r="J3286" s="21" t="e">
        <f>IF(A3286&lt;&gt;"",VLOOKUP(B3286,'Ket qua do'!$C$5:$AP$50000,$J$3,TRUE)*$E$9/1000,"")</f>
        <v>#N/A</v>
      </c>
      <c r="K3286" s="21" t="e">
        <f>IF(A3286&lt;&gt;"",VLOOKUP(B3286,'Ket qua do'!$C$5:$AP$50000,$K$3,TRUE)*$E$9/1000,"")</f>
        <v>#N/A</v>
      </c>
      <c r="L3286" s="21" t="e">
        <f>IF(A3286&lt;&gt;"",VLOOKUP(B3286,'Ket qua do'!$C$5:$AP$50000,$L$3,TRUE),"")</f>
        <v>#N/A</v>
      </c>
    </row>
    <row r="3287" spans="1:12" x14ac:dyDescent="0.25">
      <c r="A3287" t="e">
        <f t="shared" si="56"/>
        <v>#N/A</v>
      </c>
      <c r="B3287" s="1" t="e">
        <f>IF(A3287&lt;&gt;"",VLOOKUP(A3287,'Ket qua do'!$B$5:$CE$50000,2,TRUE),"")</f>
        <v>#N/A</v>
      </c>
      <c r="C3287" s="19" t="e">
        <f>IF(A3287&lt;&gt;"",VLOOKUP(B3287,'Ket qua do'!$C$5:$AP$50000,$C$3,TRUE)*SQRT(3)*$C$11,"")</f>
        <v>#N/A</v>
      </c>
      <c r="D3287" s="21" t="e">
        <f>IF(A3287&lt;&gt;"",VLOOKUP(B3287,'Ket qua do'!$C$5:$AP$50000,$D$3,TRUE),"")</f>
        <v>#N/A</v>
      </c>
      <c r="E3287" s="21" t="e">
        <f>IF(A3287&lt;&gt;"",VLOOKUP(B3287,'Ket qua do'!$C$5:$AP$50000,$E$3,TRUE)*$C$12,"")</f>
        <v>#N/A</v>
      </c>
      <c r="F3287" s="21" t="e">
        <f>IF(A3287&lt;&gt;"",VLOOKUP(B3287,'Ket qua do'!$C$5:$AP$50000,$F$3,TRUE),"")</f>
        <v>#N/A</v>
      </c>
      <c r="G3287" s="21" t="e">
        <f>IF(A3287&lt;&gt;"",VLOOKUP(B3287,'Ket qua do'!$C$5:$AP$50000,$G$3,TRUE),"")</f>
        <v>#N/A</v>
      </c>
      <c r="H3287" s="21" t="e">
        <f>IF(A3287&lt;&gt;"",VLOOKUP(B3287,'Ket qua do'!$C$5:$AP$50000,$H$3,TRUE),"")</f>
        <v>#N/A</v>
      </c>
      <c r="I3287" s="21" t="e">
        <f>IF(A3287&lt;&gt;"",VLOOKUP(B3287,'Ket qua do'!$C$5:$AP$50000,$I$3,TRUE)*$E$9/1000,"")</f>
        <v>#N/A</v>
      </c>
      <c r="J3287" s="21" t="e">
        <f>IF(A3287&lt;&gt;"",VLOOKUP(B3287,'Ket qua do'!$C$5:$AP$50000,$J$3,TRUE)*$E$9/1000,"")</f>
        <v>#N/A</v>
      </c>
      <c r="K3287" s="21" t="e">
        <f>IF(A3287&lt;&gt;"",VLOOKUP(B3287,'Ket qua do'!$C$5:$AP$50000,$K$3,TRUE)*$E$9/1000,"")</f>
        <v>#N/A</v>
      </c>
      <c r="L3287" s="21" t="e">
        <f>IF(A3287&lt;&gt;"",VLOOKUP(B3287,'Ket qua do'!$C$5:$AP$50000,$L$3,TRUE),"")</f>
        <v>#N/A</v>
      </c>
    </row>
    <row r="3288" spans="1:12" x14ac:dyDescent="0.25">
      <c r="A3288" t="e">
        <f t="shared" si="56"/>
        <v>#N/A</v>
      </c>
      <c r="B3288" s="1" t="e">
        <f>IF(A3288&lt;&gt;"",VLOOKUP(A3288,'Ket qua do'!$B$5:$CE$50000,2,TRUE),"")</f>
        <v>#N/A</v>
      </c>
      <c r="C3288" s="19" t="e">
        <f>IF(A3288&lt;&gt;"",VLOOKUP(B3288,'Ket qua do'!$C$5:$AP$50000,$C$3,TRUE)*SQRT(3)*$C$11,"")</f>
        <v>#N/A</v>
      </c>
      <c r="D3288" s="21" t="e">
        <f>IF(A3288&lt;&gt;"",VLOOKUP(B3288,'Ket qua do'!$C$5:$AP$50000,$D$3,TRUE),"")</f>
        <v>#N/A</v>
      </c>
      <c r="E3288" s="21" t="e">
        <f>IF(A3288&lt;&gt;"",VLOOKUP(B3288,'Ket qua do'!$C$5:$AP$50000,$E$3,TRUE)*$C$12,"")</f>
        <v>#N/A</v>
      </c>
      <c r="F3288" s="21" t="e">
        <f>IF(A3288&lt;&gt;"",VLOOKUP(B3288,'Ket qua do'!$C$5:$AP$50000,$F$3,TRUE),"")</f>
        <v>#N/A</v>
      </c>
      <c r="G3288" s="21" t="e">
        <f>IF(A3288&lt;&gt;"",VLOOKUP(B3288,'Ket qua do'!$C$5:$AP$50000,$G$3,TRUE),"")</f>
        <v>#N/A</v>
      </c>
      <c r="H3288" s="21" t="e">
        <f>IF(A3288&lt;&gt;"",VLOOKUP(B3288,'Ket qua do'!$C$5:$AP$50000,$H$3,TRUE),"")</f>
        <v>#N/A</v>
      </c>
      <c r="I3288" s="21" t="e">
        <f>IF(A3288&lt;&gt;"",VLOOKUP(B3288,'Ket qua do'!$C$5:$AP$50000,$I$3,TRUE)*$E$9/1000,"")</f>
        <v>#N/A</v>
      </c>
      <c r="J3288" s="21" t="e">
        <f>IF(A3288&lt;&gt;"",VLOOKUP(B3288,'Ket qua do'!$C$5:$AP$50000,$J$3,TRUE)*$E$9/1000,"")</f>
        <v>#N/A</v>
      </c>
      <c r="K3288" s="21" t="e">
        <f>IF(A3288&lt;&gt;"",VLOOKUP(B3288,'Ket qua do'!$C$5:$AP$50000,$K$3,TRUE)*$E$9/1000,"")</f>
        <v>#N/A</v>
      </c>
      <c r="L3288" s="21" t="e">
        <f>IF(A3288&lt;&gt;"",VLOOKUP(B3288,'Ket qua do'!$C$5:$AP$50000,$L$3,TRUE),"")</f>
        <v>#N/A</v>
      </c>
    </row>
    <row r="3289" spans="1:12" x14ac:dyDescent="0.25">
      <c r="A3289" t="e">
        <f t="shared" si="56"/>
        <v>#N/A</v>
      </c>
      <c r="B3289" s="1" t="e">
        <f>IF(A3289&lt;&gt;"",VLOOKUP(A3289,'Ket qua do'!$B$5:$CE$50000,2,TRUE),"")</f>
        <v>#N/A</v>
      </c>
      <c r="C3289" s="19" t="e">
        <f>IF(A3289&lt;&gt;"",VLOOKUP(B3289,'Ket qua do'!$C$5:$AP$50000,$C$3,TRUE)*SQRT(3)*$C$11,"")</f>
        <v>#N/A</v>
      </c>
      <c r="D3289" s="21" t="e">
        <f>IF(A3289&lt;&gt;"",VLOOKUP(B3289,'Ket qua do'!$C$5:$AP$50000,$D$3,TRUE),"")</f>
        <v>#N/A</v>
      </c>
      <c r="E3289" s="21" t="e">
        <f>IF(A3289&lt;&gt;"",VLOOKUP(B3289,'Ket qua do'!$C$5:$AP$50000,$E$3,TRUE)*$C$12,"")</f>
        <v>#N/A</v>
      </c>
      <c r="F3289" s="21" t="e">
        <f>IF(A3289&lt;&gt;"",VLOOKUP(B3289,'Ket qua do'!$C$5:$AP$50000,$F$3,TRUE),"")</f>
        <v>#N/A</v>
      </c>
      <c r="G3289" s="21" t="e">
        <f>IF(A3289&lt;&gt;"",VLOOKUP(B3289,'Ket qua do'!$C$5:$AP$50000,$G$3,TRUE),"")</f>
        <v>#N/A</v>
      </c>
      <c r="H3289" s="21" t="e">
        <f>IF(A3289&lt;&gt;"",VLOOKUP(B3289,'Ket qua do'!$C$5:$AP$50000,$H$3,TRUE),"")</f>
        <v>#N/A</v>
      </c>
      <c r="I3289" s="21" t="e">
        <f>IF(A3289&lt;&gt;"",VLOOKUP(B3289,'Ket qua do'!$C$5:$AP$50000,$I$3,TRUE)*$E$9/1000,"")</f>
        <v>#N/A</v>
      </c>
      <c r="J3289" s="21" t="e">
        <f>IF(A3289&lt;&gt;"",VLOOKUP(B3289,'Ket qua do'!$C$5:$AP$50000,$J$3,TRUE)*$E$9/1000,"")</f>
        <v>#N/A</v>
      </c>
      <c r="K3289" s="21" t="e">
        <f>IF(A3289&lt;&gt;"",VLOOKUP(B3289,'Ket qua do'!$C$5:$AP$50000,$K$3,TRUE)*$E$9/1000,"")</f>
        <v>#N/A</v>
      </c>
      <c r="L3289" s="21" t="e">
        <f>IF(A3289&lt;&gt;"",VLOOKUP(B3289,'Ket qua do'!$C$5:$AP$50000,$L$3,TRUE),"")</f>
        <v>#N/A</v>
      </c>
    </row>
    <row r="3290" spans="1:12" x14ac:dyDescent="0.25">
      <c r="A3290" t="e">
        <f t="shared" ref="A3290:A3353" si="57">IF(A3289&lt;$E$8,A3289+1,"")</f>
        <v>#N/A</v>
      </c>
      <c r="B3290" s="1" t="e">
        <f>IF(A3290&lt;&gt;"",VLOOKUP(A3290,'Ket qua do'!$B$5:$CE$50000,2,TRUE),"")</f>
        <v>#N/A</v>
      </c>
      <c r="C3290" s="19" t="e">
        <f>IF(A3290&lt;&gt;"",VLOOKUP(B3290,'Ket qua do'!$C$5:$AP$50000,$C$3,TRUE)*SQRT(3)*$C$11,"")</f>
        <v>#N/A</v>
      </c>
      <c r="D3290" s="21" t="e">
        <f>IF(A3290&lt;&gt;"",VLOOKUP(B3290,'Ket qua do'!$C$5:$AP$50000,$D$3,TRUE),"")</f>
        <v>#N/A</v>
      </c>
      <c r="E3290" s="21" t="e">
        <f>IF(A3290&lt;&gt;"",VLOOKUP(B3290,'Ket qua do'!$C$5:$AP$50000,$E$3,TRUE)*$C$12,"")</f>
        <v>#N/A</v>
      </c>
      <c r="F3290" s="21" t="e">
        <f>IF(A3290&lt;&gt;"",VLOOKUP(B3290,'Ket qua do'!$C$5:$AP$50000,$F$3,TRUE),"")</f>
        <v>#N/A</v>
      </c>
      <c r="G3290" s="21" t="e">
        <f>IF(A3290&lt;&gt;"",VLOOKUP(B3290,'Ket qua do'!$C$5:$AP$50000,$G$3,TRUE),"")</f>
        <v>#N/A</v>
      </c>
      <c r="H3290" s="21" t="e">
        <f>IF(A3290&lt;&gt;"",VLOOKUP(B3290,'Ket qua do'!$C$5:$AP$50000,$H$3,TRUE),"")</f>
        <v>#N/A</v>
      </c>
      <c r="I3290" s="21" t="e">
        <f>IF(A3290&lt;&gt;"",VLOOKUP(B3290,'Ket qua do'!$C$5:$AP$50000,$I$3,TRUE)*$E$9/1000,"")</f>
        <v>#N/A</v>
      </c>
      <c r="J3290" s="21" t="e">
        <f>IF(A3290&lt;&gt;"",VLOOKUP(B3290,'Ket qua do'!$C$5:$AP$50000,$J$3,TRUE)*$E$9/1000,"")</f>
        <v>#N/A</v>
      </c>
      <c r="K3290" s="21" t="e">
        <f>IF(A3290&lt;&gt;"",VLOOKUP(B3290,'Ket qua do'!$C$5:$AP$50000,$K$3,TRUE)*$E$9/1000,"")</f>
        <v>#N/A</v>
      </c>
      <c r="L3290" s="21" t="e">
        <f>IF(A3290&lt;&gt;"",VLOOKUP(B3290,'Ket qua do'!$C$5:$AP$50000,$L$3,TRUE),"")</f>
        <v>#N/A</v>
      </c>
    </row>
    <row r="3291" spans="1:12" x14ac:dyDescent="0.25">
      <c r="A3291" t="e">
        <f t="shared" si="57"/>
        <v>#N/A</v>
      </c>
      <c r="B3291" s="1" t="e">
        <f>IF(A3291&lt;&gt;"",VLOOKUP(A3291,'Ket qua do'!$B$5:$CE$50000,2,TRUE),"")</f>
        <v>#N/A</v>
      </c>
      <c r="C3291" s="19" t="e">
        <f>IF(A3291&lt;&gt;"",VLOOKUP(B3291,'Ket qua do'!$C$5:$AP$50000,$C$3,TRUE)*SQRT(3)*$C$11,"")</f>
        <v>#N/A</v>
      </c>
      <c r="D3291" s="21" t="e">
        <f>IF(A3291&lt;&gt;"",VLOOKUP(B3291,'Ket qua do'!$C$5:$AP$50000,$D$3,TRUE),"")</f>
        <v>#N/A</v>
      </c>
      <c r="E3291" s="21" t="e">
        <f>IF(A3291&lt;&gt;"",VLOOKUP(B3291,'Ket qua do'!$C$5:$AP$50000,$E$3,TRUE)*$C$12,"")</f>
        <v>#N/A</v>
      </c>
      <c r="F3291" s="21" t="e">
        <f>IF(A3291&lt;&gt;"",VLOOKUP(B3291,'Ket qua do'!$C$5:$AP$50000,$F$3,TRUE),"")</f>
        <v>#N/A</v>
      </c>
      <c r="G3291" s="21" t="e">
        <f>IF(A3291&lt;&gt;"",VLOOKUP(B3291,'Ket qua do'!$C$5:$AP$50000,$G$3,TRUE),"")</f>
        <v>#N/A</v>
      </c>
      <c r="H3291" s="21" t="e">
        <f>IF(A3291&lt;&gt;"",VLOOKUP(B3291,'Ket qua do'!$C$5:$AP$50000,$H$3,TRUE),"")</f>
        <v>#N/A</v>
      </c>
      <c r="I3291" s="21" t="e">
        <f>IF(A3291&lt;&gt;"",VLOOKUP(B3291,'Ket qua do'!$C$5:$AP$50000,$I$3,TRUE)*$E$9/1000,"")</f>
        <v>#N/A</v>
      </c>
      <c r="J3291" s="21" t="e">
        <f>IF(A3291&lt;&gt;"",VLOOKUP(B3291,'Ket qua do'!$C$5:$AP$50000,$J$3,TRUE)*$E$9/1000,"")</f>
        <v>#N/A</v>
      </c>
      <c r="K3291" s="21" t="e">
        <f>IF(A3291&lt;&gt;"",VLOOKUP(B3291,'Ket qua do'!$C$5:$AP$50000,$K$3,TRUE)*$E$9/1000,"")</f>
        <v>#N/A</v>
      </c>
      <c r="L3291" s="21" t="e">
        <f>IF(A3291&lt;&gt;"",VLOOKUP(B3291,'Ket qua do'!$C$5:$AP$50000,$L$3,TRUE),"")</f>
        <v>#N/A</v>
      </c>
    </row>
    <row r="3292" spans="1:12" x14ac:dyDescent="0.25">
      <c r="A3292" t="e">
        <f t="shared" si="57"/>
        <v>#N/A</v>
      </c>
      <c r="B3292" s="1" t="e">
        <f>IF(A3292&lt;&gt;"",VLOOKUP(A3292,'Ket qua do'!$B$5:$CE$50000,2,TRUE),"")</f>
        <v>#N/A</v>
      </c>
      <c r="C3292" s="19" t="e">
        <f>IF(A3292&lt;&gt;"",VLOOKUP(B3292,'Ket qua do'!$C$5:$AP$50000,$C$3,TRUE)*SQRT(3)*$C$11,"")</f>
        <v>#N/A</v>
      </c>
      <c r="D3292" s="21" t="e">
        <f>IF(A3292&lt;&gt;"",VLOOKUP(B3292,'Ket qua do'!$C$5:$AP$50000,$D$3,TRUE),"")</f>
        <v>#N/A</v>
      </c>
      <c r="E3292" s="21" t="e">
        <f>IF(A3292&lt;&gt;"",VLOOKUP(B3292,'Ket qua do'!$C$5:$AP$50000,$E$3,TRUE)*$C$12,"")</f>
        <v>#N/A</v>
      </c>
      <c r="F3292" s="21" t="e">
        <f>IF(A3292&lt;&gt;"",VLOOKUP(B3292,'Ket qua do'!$C$5:$AP$50000,$F$3,TRUE),"")</f>
        <v>#N/A</v>
      </c>
      <c r="G3292" s="21" t="e">
        <f>IF(A3292&lt;&gt;"",VLOOKUP(B3292,'Ket qua do'!$C$5:$AP$50000,$G$3,TRUE),"")</f>
        <v>#N/A</v>
      </c>
      <c r="H3292" s="21" t="e">
        <f>IF(A3292&lt;&gt;"",VLOOKUP(B3292,'Ket qua do'!$C$5:$AP$50000,$H$3,TRUE),"")</f>
        <v>#N/A</v>
      </c>
      <c r="I3292" s="21" t="e">
        <f>IF(A3292&lt;&gt;"",VLOOKUP(B3292,'Ket qua do'!$C$5:$AP$50000,$I$3,TRUE)*$E$9/1000,"")</f>
        <v>#N/A</v>
      </c>
      <c r="J3292" s="21" t="e">
        <f>IF(A3292&lt;&gt;"",VLOOKUP(B3292,'Ket qua do'!$C$5:$AP$50000,$J$3,TRUE)*$E$9/1000,"")</f>
        <v>#N/A</v>
      </c>
      <c r="K3292" s="21" t="e">
        <f>IF(A3292&lt;&gt;"",VLOOKUP(B3292,'Ket qua do'!$C$5:$AP$50000,$K$3,TRUE)*$E$9/1000,"")</f>
        <v>#N/A</v>
      </c>
      <c r="L3292" s="21" t="e">
        <f>IF(A3292&lt;&gt;"",VLOOKUP(B3292,'Ket qua do'!$C$5:$AP$50000,$L$3,TRUE),"")</f>
        <v>#N/A</v>
      </c>
    </row>
    <row r="3293" spans="1:12" x14ac:dyDescent="0.25">
      <c r="A3293" t="e">
        <f t="shared" si="57"/>
        <v>#N/A</v>
      </c>
      <c r="B3293" s="1" t="e">
        <f>IF(A3293&lt;&gt;"",VLOOKUP(A3293,'Ket qua do'!$B$5:$CE$50000,2,TRUE),"")</f>
        <v>#N/A</v>
      </c>
      <c r="C3293" s="19" t="e">
        <f>IF(A3293&lt;&gt;"",VLOOKUP(B3293,'Ket qua do'!$C$5:$AP$50000,$C$3,TRUE)*SQRT(3)*$C$11,"")</f>
        <v>#N/A</v>
      </c>
      <c r="D3293" s="21" t="e">
        <f>IF(A3293&lt;&gt;"",VLOOKUP(B3293,'Ket qua do'!$C$5:$AP$50000,$D$3,TRUE),"")</f>
        <v>#N/A</v>
      </c>
      <c r="E3293" s="21" t="e">
        <f>IF(A3293&lt;&gt;"",VLOOKUP(B3293,'Ket qua do'!$C$5:$AP$50000,$E$3,TRUE)*$C$12,"")</f>
        <v>#N/A</v>
      </c>
      <c r="F3293" s="21" t="e">
        <f>IF(A3293&lt;&gt;"",VLOOKUP(B3293,'Ket qua do'!$C$5:$AP$50000,$F$3,TRUE),"")</f>
        <v>#N/A</v>
      </c>
      <c r="G3293" s="21" t="e">
        <f>IF(A3293&lt;&gt;"",VLOOKUP(B3293,'Ket qua do'!$C$5:$AP$50000,$G$3,TRUE),"")</f>
        <v>#N/A</v>
      </c>
      <c r="H3293" s="21" t="e">
        <f>IF(A3293&lt;&gt;"",VLOOKUP(B3293,'Ket qua do'!$C$5:$AP$50000,$H$3,TRUE),"")</f>
        <v>#N/A</v>
      </c>
      <c r="I3293" s="21" t="e">
        <f>IF(A3293&lt;&gt;"",VLOOKUP(B3293,'Ket qua do'!$C$5:$AP$50000,$I$3,TRUE)*$E$9/1000,"")</f>
        <v>#N/A</v>
      </c>
      <c r="J3293" s="21" t="e">
        <f>IF(A3293&lt;&gt;"",VLOOKUP(B3293,'Ket qua do'!$C$5:$AP$50000,$J$3,TRUE)*$E$9/1000,"")</f>
        <v>#N/A</v>
      </c>
      <c r="K3293" s="21" t="e">
        <f>IF(A3293&lt;&gt;"",VLOOKUP(B3293,'Ket qua do'!$C$5:$AP$50000,$K$3,TRUE)*$E$9/1000,"")</f>
        <v>#N/A</v>
      </c>
      <c r="L3293" s="21" t="e">
        <f>IF(A3293&lt;&gt;"",VLOOKUP(B3293,'Ket qua do'!$C$5:$AP$50000,$L$3,TRUE),"")</f>
        <v>#N/A</v>
      </c>
    </row>
    <row r="3294" spans="1:12" x14ac:dyDescent="0.25">
      <c r="A3294" t="e">
        <f t="shared" si="57"/>
        <v>#N/A</v>
      </c>
      <c r="B3294" s="1" t="e">
        <f>IF(A3294&lt;&gt;"",VLOOKUP(A3294,'Ket qua do'!$B$5:$CE$50000,2,TRUE),"")</f>
        <v>#N/A</v>
      </c>
      <c r="C3294" s="19" t="e">
        <f>IF(A3294&lt;&gt;"",VLOOKUP(B3294,'Ket qua do'!$C$5:$AP$50000,$C$3,TRUE)*SQRT(3)*$C$11,"")</f>
        <v>#N/A</v>
      </c>
      <c r="D3294" s="21" t="e">
        <f>IF(A3294&lt;&gt;"",VLOOKUP(B3294,'Ket qua do'!$C$5:$AP$50000,$D$3,TRUE),"")</f>
        <v>#N/A</v>
      </c>
      <c r="E3294" s="21" t="e">
        <f>IF(A3294&lt;&gt;"",VLOOKUP(B3294,'Ket qua do'!$C$5:$AP$50000,$E$3,TRUE)*$C$12,"")</f>
        <v>#N/A</v>
      </c>
      <c r="F3294" s="21" t="e">
        <f>IF(A3294&lt;&gt;"",VLOOKUP(B3294,'Ket qua do'!$C$5:$AP$50000,$F$3,TRUE),"")</f>
        <v>#N/A</v>
      </c>
      <c r="G3294" s="21" t="e">
        <f>IF(A3294&lt;&gt;"",VLOOKUP(B3294,'Ket qua do'!$C$5:$AP$50000,$G$3,TRUE),"")</f>
        <v>#N/A</v>
      </c>
      <c r="H3294" s="21" t="e">
        <f>IF(A3294&lt;&gt;"",VLOOKUP(B3294,'Ket qua do'!$C$5:$AP$50000,$H$3,TRUE),"")</f>
        <v>#N/A</v>
      </c>
      <c r="I3294" s="21" t="e">
        <f>IF(A3294&lt;&gt;"",VLOOKUP(B3294,'Ket qua do'!$C$5:$AP$50000,$I$3,TRUE)*$E$9/1000,"")</f>
        <v>#N/A</v>
      </c>
      <c r="J3294" s="21" t="e">
        <f>IF(A3294&lt;&gt;"",VLOOKUP(B3294,'Ket qua do'!$C$5:$AP$50000,$J$3,TRUE)*$E$9/1000,"")</f>
        <v>#N/A</v>
      </c>
      <c r="K3294" s="21" t="e">
        <f>IF(A3294&lt;&gt;"",VLOOKUP(B3294,'Ket qua do'!$C$5:$AP$50000,$K$3,TRUE)*$E$9/1000,"")</f>
        <v>#N/A</v>
      </c>
      <c r="L3294" s="21" t="e">
        <f>IF(A3294&lt;&gt;"",VLOOKUP(B3294,'Ket qua do'!$C$5:$AP$50000,$L$3,TRUE),"")</f>
        <v>#N/A</v>
      </c>
    </row>
    <row r="3295" spans="1:12" x14ac:dyDescent="0.25">
      <c r="A3295" t="e">
        <f t="shared" si="57"/>
        <v>#N/A</v>
      </c>
      <c r="B3295" s="1" t="e">
        <f>IF(A3295&lt;&gt;"",VLOOKUP(A3295,'Ket qua do'!$B$5:$CE$50000,2,TRUE),"")</f>
        <v>#N/A</v>
      </c>
      <c r="C3295" s="19" t="e">
        <f>IF(A3295&lt;&gt;"",VLOOKUP(B3295,'Ket qua do'!$C$5:$AP$50000,$C$3,TRUE)*SQRT(3)*$C$11,"")</f>
        <v>#N/A</v>
      </c>
      <c r="D3295" s="21" t="e">
        <f>IF(A3295&lt;&gt;"",VLOOKUP(B3295,'Ket qua do'!$C$5:$AP$50000,$D$3,TRUE),"")</f>
        <v>#N/A</v>
      </c>
      <c r="E3295" s="21" t="e">
        <f>IF(A3295&lt;&gt;"",VLOOKUP(B3295,'Ket qua do'!$C$5:$AP$50000,$E$3,TRUE)*$C$12,"")</f>
        <v>#N/A</v>
      </c>
      <c r="F3295" s="21" t="e">
        <f>IF(A3295&lt;&gt;"",VLOOKUP(B3295,'Ket qua do'!$C$5:$AP$50000,$F$3,TRUE),"")</f>
        <v>#N/A</v>
      </c>
      <c r="G3295" s="21" t="e">
        <f>IF(A3295&lt;&gt;"",VLOOKUP(B3295,'Ket qua do'!$C$5:$AP$50000,$G$3,TRUE),"")</f>
        <v>#N/A</v>
      </c>
      <c r="H3295" s="21" t="e">
        <f>IF(A3295&lt;&gt;"",VLOOKUP(B3295,'Ket qua do'!$C$5:$AP$50000,$H$3,TRUE),"")</f>
        <v>#N/A</v>
      </c>
      <c r="I3295" s="21" t="e">
        <f>IF(A3295&lt;&gt;"",VLOOKUP(B3295,'Ket qua do'!$C$5:$AP$50000,$I$3,TRUE)*$E$9/1000,"")</f>
        <v>#N/A</v>
      </c>
      <c r="J3295" s="21" t="e">
        <f>IF(A3295&lt;&gt;"",VLOOKUP(B3295,'Ket qua do'!$C$5:$AP$50000,$J$3,TRUE)*$E$9/1000,"")</f>
        <v>#N/A</v>
      </c>
      <c r="K3295" s="21" t="e">
        <f>IF(A3295&lt;&gt;"",VLOOKUP(B3295,'Ket qua do'!$C$5:$AP$50000,$K$3,TRUE)*$E$9/1000,"")</f>
        <v>#N/A</v>
      </c>
      <c r="L3295" s="21" t="e">
        <f>IF(A3295&lt;&gt;"",VLOOKUP(B3295,'Ket qua do'!$C$5:$AP$50000,$L$3,TRUE),"")</f>
        <v>#N/A</v>
      </c>
    </row>
    <row r="3296" spans="1:12" x14ac:dyDescent="0.25">
      <c r="A3296" t="e">
        <f t="shared" si="57"/>
        <v>#N/A</v>
      </c>
      <c r="B3296" s="1" t="e">
        <f>IF(A3296&lt;&gt;"",VLOOKUP(A3296,'Ket qua do'!$B$5:$CE$50000,2,TRUE),"")</f>
        <v>#N/A</v>
      </c>
      <c r="C3296" s="19" t="e">
        <f>IF(A3296&lt;&gt;"",VLOOKUP(B3296,'Ket qua do'!$C$5:$AP$50000,$C$3,TRUE)*SQRT(3)*$C$11,"")</f>
        <v>#N/A</v>
      </c>
      <c r="D3296" s="21" t="e">
        <f>IF(A3296&lt;&gt;"",VLOOKUP(B3296,'Ket qua do'!$C$5:$AP$50000,$D$3,TRUE),"")</f>
        <v>#N/A</v>
      </c>
      <c r="E3296" s="21" t="e">
        <f>IF(A3296&lt;&gt;"",VLOOKUP(B3296,'Ket qua do'!$C$5:$AP$50000,$E$3,TRUE)*$C$12,"")</f>
        <v>#N/A</v>
      </c>
      <c r="F3296" s="21" t="e">
        <f>IF(A3296&lt;&gt;"",VLOOKUP(B3296,'Ket qua do'!$C$5:$AP$50000,$F$3,TRUE),"")</f>
        <v>#N/A</v>
      </c>
      <c r="G3296" s="21" t="e">
        <f>IF(A3296&lt;&gt;"",VLOOKUP(B3296,'Ket qua do'!$C$5:$AP$50000,$G$3,TRUE),"")</f>
        <v>#N/A</v>
      </c>
      <c r="H3296" s="21" t="e">
        <f>IF(A3296&lt;&gt;"",VLOOKUP(B3296,'Ket qua do'!$C$5:$AP$50000,$H$3,TRUE),"")</f>
        <v>#N/A</v>
      </c>
      <c r="I3296" s="21" t="e">
        <f>IF(A3296&lt;&gt;"",VLOOKUP(B3296,'Ket qua do'!$C$5:$AP$50000,$I$3,TRUE)*$E$9/1000,"")</f>
        <v>#N/A</v>
      </c>
      <c r="J3296" s="21" t="e">
        <f>IF(A3296&lt;&gt;"",VLOOKUP(B3296,'Ket qua do'!$C$5:$AP$50000,$J$3,TRUE)*$E$9/1000,"")</f>
        <v>#N/A</v>
      </c>
      <c r="K3296" s="21" t="e">
        <f>IF(A3296&lt;&gt;"",VLOOKUP(B3296,'Ket qua do'!$C$5:$AP$50000,$K$3,TRUE)*$E$9/1000,"")</f>
        <v>#N/A</v>
      </c>
      <c r="L3296" s="21" t="e">
        <f>IF(A3296&lt;&gt;"",VLOOKUP(B3296,'Ket qua do'!$C$5:$AP$50000,$L$3,TRUE),"")</f>
        <v>#N/A</v>
      </c>
    </row>
    <row r="3297" spans="1:12" x14ac:dyDescent="0.25">
      <c r="A3297" t="e">
        <f t="shared" si="57"/>
        <v>#N/A</v>
      </c>
      <c r="B3297" s="1" t="e">
        <f>IF(A3297&lt;&gt;"",VLOOKUP(A3297,'Ket qua do'!$B$5:$CE$50000,2,TRUE),"")</f>
        <v>#N/A</v>
      </c>
      <c r="C3297" s="19" t="e">
        <f>IF(A3297&lt;&gt;"",VLOOKUP(B3297,'Ket qua do'!$C$5:$AP$50000,$C$3,TRUE)*SQRT(3)*$C$11,"")</f>
        <v>#N/A</v>
      </c>
      <c r="D3297" s="21" t="e">
        <f>IF(A3297&lt;&gt;"",VLOOKUP(B3297,'Ket qua do'!$C$5:$AP$50000,$D$3,TRUE),"")</f>
        <v>#N/A</v>
      </c>
      <c r="E3297" s="21" t="e">
        <f>IF(A3297&lt;&gt;"",VLOOKUP(B3297,'Ket qua do'!$C$5:$AP$50000,$E$3,TRUE)*$C$12,"")</f>
        <v>#N/A</v>
      </c>
      <c r="F3297" s="21" t="e">
        <f>IF(A3297&lt;&gt;"",VLOOKUP(B3297,'Ket qua do'!$C$5:$AP$50000,$F$3,TRUE),"")</f>
        <v>#N/A</v>
      </c>
      <c r="G3297" s="21" t="e">
        <f>IF(A3297&lt;&gt;"",VLOOKUP(B3297,'Ket qua do'!$C$5:$AP$50000,$G$3,TRUE),"")</f>
        <v>#N/A</v>
      </c>
      <c r="H3297" s="21" t="e">
        <f>IF(A3297&lt;&gt;"",VLOOKUP(B3297,'Ket qua do'!$C$5:$AP$50000,$H$3,TRUE),"")</f>
        <v>#N/A</v>
      </c>
      <c r="I3297" s="21" t="e">
        <f>IF(A3297&lt;&gt;"",VLOOKUP(B3297,'Ket qua do'!$C$5:$AP$50000,$I$3,TRUE)*$E$9/1000,"")</f>
        <v>#N/A</v>
      </c>
      <c r="J3297" s="21" t="e">
        <f>IF(A3297&lt;&gt;"",VLOOKUP(B3297,'Ket qua do'!$C$5:$AP$50000,$J$3,TRUE)*$E$9/1000,"")</f>
        <v>#N/A</v>
      </c>
      <c r="K3297" s="21" t="e">
        <f>IF(A3297&lt;&gt;"",VLOOKUP(B3297,'Ket qua do'!$C$5:$AP$50000,$K$3,TRUE)*$E$9/1000,"")</f>
        <v>#N/A</v>
      </c>
      <c r="L3297" s="21" t="e">
        <f>IF(A3297&lt;&gt;"",VLOOKUP(B3297,'Ket qua do'!$C$5:$AP$50000,$L$3,TRUE),"")</f>
        <v>#N/A</v>
      </c>
    </row>
    <row r="3298" spans="1:12" x14ac:dyDescent="0.25">
      <c r="A3298" t="e">
        <f t="shared" si="57"/>
        <v>#N/A</v>
      </c>
      <c r="B3298" s="1" t="e">
        <f>IF(A3298&lt;&gt;"",VLOOKUP(A3298,'Ket qua do'!$B$5:$CE$50000,2,TRUE),"")</f>
        <v>#N/A</v>
      </c>
      <c r="C3298" s="19" t="e">
        <f>IF(A3298&lt;&gt;"",VLOOKUP(B3298,'Ket qua do'!$C$5:$AP$50000,$C$3,TRUE)*SQRT(3)*$C$11,"")</f>
        <v>#N/A</v>
      </c>
      <c r="D3298" s="21" t="e">
        <f>IF(A3298&lt;&gt;"",VLOOKUP(B3298,'Ket qua do'!$C$5:$AP$50000,$D$3,TRUE),"")</f>
        <v>#N/A</v>
      </c>
      <c r="E3298" s="21" t="e">
        <f>IF(A3298&lt;&gt;"",VLOOKUP(B3298,'Ket qua do'!$C$5:$AP$50000,$E$3,TRUE)*$C$12,"")</f>
        <v>#N/A</v>
      </c>
      <c r="F3298" s="21" t="e">
        <f>IF(A3298&lt;&gt;"",VLOOKUP(B3298,'Ket qua do'!$C$5:$AP$50000,$F$3,TRUE),"")</f>
        <v>#N/A</v>
      </c>
      <c r="G3298" s="21" t="e">
        <f>IF(A3298&lt;&gt;"",VLOOKUP(B3298,'Ket qua do'!$C$5:$AP$50000,$G$3,TRUE),"")</f>
        <v>#N/A</v>
      </c>
      <c r="H3298" s="21" t="e">
        <f>IF(A3298&lt;&gt;"",VLOOKUP(B3298,'Ket qua do'!$C$5:$AP$50000,$H$3,TRUE),"")</f>
        <v>#N/A</v>
      </c>
      <c r="I3298" s="21" t="e">
        <f>IF(A3298&lt;&gt;"",VLOOKUP(B3298,'Ket qua do'!$C$5:$AP$50000,$I$3,TRUE)*$E$9/1000,"")</f>
        <v>#N/A</v>
      </c>
      <c r="J3298" s="21" t="e">
        <f>IF(A3298&lt;&gt;"",VLOOKUP(B3298,'Ket qua do'!$C$5:$AP$50000,$J$3,TRUE)*$E$9/1000,"")</f>
        <v>#N/A</v>
      </c>
      <c r="K3298" s="21" t="e">
        <f>IF(A3298&lt;&gt;"",VLOOKUP(B3298,'Ket qua do'!$C$5:$AP$50000,$K$3,TRUE)*$E$9/1000,"")</f>
        <v>#N/A</v>
      </c>
      <c r="L3298" s="21" t="e">
        <f>IF(A3298&lt;&gt;"",VLOOKUP(B3298,'Ket qua do'!$C$5:$AP$50000,$L$3,TRUE),"")</f>
        <v>#N/A</v>
      </c>
    </row>
    <row r="3299" spans="1:12" x14ac:dyDescent="0.25">
      <c r="A3299" t="e">
        <f t="shared" si="57"/>
        <v>#N/A</v>
      </c>
      <c r="B3299" s="1" t="e">
        <f>IF(A3299&lt;&gt;"",VLOOKUP(A3299,'Ket qua do'!$B$5:$CE$50000,2,TRUE),"")</f>
        <v>#N/A</v>
      </c>
      <c r="C3299" s="19" t="e">
        <f>IF(A3299&lt;&gt;"",VLOOKUP(B3299,'Ket qua do'!$C$5:$AP$50000,$C$3,TRUE)*SQRT(3)*$C$11,"")</f>
        <v>#N/A</v>
      </c>
      <c r="D3299" s="21" t="e">
        <f>IF(A3299&lt;&gt;"",VLOOKUP(B3299,'Ket qua do'!$C$5:$AP$50000,$D$3,TRUE),"")</f>
        <v>#N/A</v>
      </c>
      <c r="E3299" s="21" t="e">
        <f>IF(A3299&lt;&gt;"",VLOOKUP(B3299,'Ket qua do'!$C$5:$AP$50000,$E$3,TRUE)*$C$12,"")</f>
        <v>#N/A</v>
      </c>
      <c r="F3299" s="21" t="e">
        <f>IF(A3299&lt;&gt;"",VLOOKUP(B3299,'Ket qua do'!$C$5:$AP$50000,$F$3,TRUE),"")</f>
        <v>#N/A</v>
      </c>
      <c r="G3299" s="21" t="e">
        <f>IF(A3299&lt;&gt;"",VLOOKUP(B3299,'Ket qua do'!$C$5:$AP$50000,$G$3,TRUE),"")</f>
        <v>#N/A</v>
      </c>
      <c r="H3299" s="21" t="e">
        <f>IF(A3299&lt;&gt;"",VLOOKUP(B3299,'Ket qua do'!$C$5:$AP$50000,$H$3,TRUE),"")</f>
        <v>#N/A</v>
      </c>
      <c r="I3299" s="21" t="e">
        <f>IF(A3299&lt;&gt;"",VLOOKUP(B3299,'Ket qua do'!$C$5:$AP$50000,$I$3,TRUE)*$E$9/1000,"")</f>
        <v>#N/A</v>
      </c>
      <c r="J3299" s="21" t="e">
        <f>IF(A3299&lt;&gt;"",VLOOKUP(B3299,'Ket qua do'!$C$5:$AP$50000,$J$3,TRUE)*$E$9/1000,"")</f>
        <v>#N/A</v>
      </c>
      <c r="K3299" s="21" t="e">
        <f>IF(A3299&lt;&gt;"",VLOOKUP(B3299,'Ket qua do'!$C$5:$AP$50000,$K$3,TRUE)*$E$9/1000,"")</f>
        <v>#N/A</v>
      </c>
      <c r="L3299" s="21" t="e">
        <f>IF(A3299&lt;&gt;"",VLOOKUP(B3299,'Ket qua do'!$C$5:$AP$50000,$L$3,TRUE),"")</f>
        <v>#N/A</v>
      </c>
    </row>
    <row r="3300" spans="1:12" x14ac:dyDescent="0.25">
      <c r="A3300" t="e">
        <f t="shared" si="57"/>
        <v>#N/A</v>
      </c>
      <c r="B3300" s="1" t="e">
        <f>IF(A3300&lt;&gt;"",VLOOKUP(A3300,'Ket qua do'!$B$5:$CE$50000,2,TRUE),"")</f>
        <v>#N/A</v>
      </c>
      <c r="C3300" s="19" t="e">
        <f>IF(A3300&lt;&gt;"",VLOOKUP(B3300,'Ket qua do'!$C$5:$AP$50000,$C$3,TRUE)*SQRT(3)*$C$11,"")</f>
        <v>#N/A</v>
      </c>
      <c r="D3300" s="21" t="e">
        <f>IF(A3300&lt;&gt;"",VLOOKUP(B3300,'Ket qua do'!$C$5:$AP$50000,$D$3,TRUE),"")</f>
        <v>#N/A</v>
      </c>
      <c r="E3300" s="21" t="e">
        <f>IF(A3300&lt;&gt;"",VLOOKUP(B3300,'Ket qua do'!$C$5:$AP$50000,$E$3,TRUE)*$C$12,"")</f>
        <v>#N/A</v>
      </c>
      <c r="F3300" s="21" t="e">
        <f>IF(A3300&lt;&gt;"",VLOOKUP(B3300,'Ket qua do'!$C$5:$AP$50000,$F$3,TRUE),"")</f>
        <v>#N/A</v>
      </c>
      <c r="G3300" s="21" t="e">
        <f>IF(A3300&lt;&gt;"",VLOOKUP(B3300,'Ket qua do'!$C$5:$AP$50000,$G$3,TRUE),"")</f>
        <v>#N/A</v>
      </c>
      <c r="H3300" s="21" t="e">
        <f>IF(A3300&lt;&gt;"",VLOOKUP(B3300,'Ket qua do'!$C$5:$AP$50000,$H$3,TRUE),"")</f>
        <v>#N/A</v>
      </c>
      <c r="I3300" s="21" t="e">
        <f>IF(A3300&lt;&gt;"",VLOOKUP(B3300,'Ket qua do'!$C$5:$AP$50000,$I$3,TRUE)*$E$9/1000,"")</f>
        <v>#N/A</v>
      </c>
      <c r="J3300" s="21" t="e">
        <f>IF(A3300&lt;&gt;"",VLOOKUP(B3300,'Ket qua do'!$C$5:$AP$50000,$J$3,TRUE)*$E$9/1000,"")</f>
        <v>#N/A</v>
      </c>
      <c r="K3300" s="21" t="e">
        <f>IF(A3300&lt;&gt;"",VLOOKUP(B3300,'Ket qua do'!$C$5:$AP$50000,$K$3,TRUE)*$E$9/1000,"")</f>
        <v>#N/A</v>
      </c>
      <c r="L3300" s="21" t="e">
        <f>IF(A3300&lt;&gt;"",VLOOKUP(B3300,'Ket qua do'!$C$5:$AP$50000,$L$3,TRUE),"")</f>
        <v>#N/A</v>
      </c>
    </row>
    <row r="3301" spans="1:12" x14ac:dyDescent="0.25">
      <c r="A3301" t="e">
        <f t="shared" si="57"/>
        <v>#N/A</v>
      </c>
      <c r="B3301" s="1" t="e">
        <f>IF(A3301&lt;&gt;"",VLOOKUP(A3301,'Ket qua do'!$B$5:$CE$50000,2,TRUE),"")</f>
        <v>#N/A</v>
      </c>
      <c r="C3301" s="19" t="e">
        <f>IF(A3301&lt;&gt;"",VLOOKUP(B3301,'Ket qua do'!$C$5:$AP$50000,$C$3,TRUE)*SQRT(3)*$C$11,"")</f>
        <v>#N/A</v>
      </c>
      <c r="D3301" s="21" t="e">
        <f>IF(A3301&lt;&gt;"",VLOOKUP(B3301,'Ket qua do'!$C$5:$AP$50000,$D$3,TRUE),"")</f>
        <v>#N/A</v>
      </c>
      <c r="E3301" s="21" t="e">
        <f>IF(A3301&lt;&gt;"",VLOOKUP(B3301,'Ket qua do'!$C$5:$AP$50000,$E$3,TRUE)*$C$12,"")</f>
        <v>#N/A</v>
      </c>
      <c r="F3301" s="21" t="e">
        <f>IF(A3301&lt;&gt;"",VLOOKUP(B3301,'Ket qua do'!$C$5:$AP$50000,$F$3,TRUE),"")</f>
        <v>#N/A</v>
      </c>
      <c r="G3301" s="21" t="e">
        <f>IF(A3301&lt;&gt;"",VLOOKUP(B3301,'Ket qua do'!$C$5:$AP$50000,$G$3,TRUE),"")</f>
        <v>#N/A</v>
      </c>
      <c r="H3301" s="21" t="e">
        <f>IF(A3301&lt;&gt;"",VLOOKUP(B3301,'Ket qua do'!$C$5:$AP$50000,$H$3,TRUE),"")</f>
        <v>#N/A</v>
      </c>
      <c r="I3301" s="21" t="e">
        <f>IF(A3301&lt;&gt;"",VLOOKUP(B3301,'Ket qua do'!$C$5:$AP$50000,$I$3,TRUE)*$E$9/1000,"")</f>
        <v>#N/A</v>
      </c>
      <c r="J3301" s="21" t="e">
        <f>IF(A3301&lt;&gt;"",VLOOKUP(B3301,'Ket qua do'!$C$5:$AP$50000,$J$3,TRUE)*$E$9/1000,"")</f>
        <v>#N/A</v>
      </c>
      <c r="K3301" s="21" t="e">
        <f>IF(A3301&lt;&gt;"",VLOOKUP(B3301,'Ket qua do'!$C$5:$AP$50000,$K$3,TRUE)*$E$9/1000,"")</f>
        <v>#N/A</v>
      </c>
      <c r="L3301" s="21" t="e">
        <f>IF(A3301&lt;&gt;"",VLOOKUP(B3301,'Ket qua do'!$C$5:$AP$50000,$L$3,TRUE),"")</f>
        <v>#N/A</v>
      </c>
    </row>
    <row r="3302" spans="1:12" x14ac:dyDescent="0.25">
      <c r="A3302" t="e">
        <f t="shared" si="57"/>
        <v>#N/A</v>
      </c>
      <c r="B3302" s="1" t="e">
        <f>IF(A3302&lt;&gt;"",VLOOKUP(A3302,'Ket qua do'!$B$5:$CE$50000,2,TRUE),"")</f>
        <v>#N/A</v>
      </c>
      <c r="C3302" s="19" t="e">
        <f>IF(A3302&lt;&gt;"",VLOOKUP(B3302,'Ket qua do'!$C$5:$AP$50000,$C$3,TRUE)*SQRT(3)*$C$11,"")</f>
        <v>#N/A</v>
      </c>
      <c r="D3302" s="21" t="e">
        <f>IF(A3302&lt;&gt;"",VLOOKUP(B3302,'Ket qua do'!$C$5:$AP$50000,$D$3,TRUE),"")</f>
        <v>#N/A</v>
      </c>
      <c r="E3302" s="21" t="e">
        <f>IF(A3302&lt;&gt;"",VLOOKUP(B3302,'Ket qua do'!$C$5:$AP$50000,$E$3,TRUE)*$C$12,"")</f>
        <v>#N/A</v>
      </c>
      <c r="F3302" s="21" t="e">
        <f>IF(A3302&lt;&gt;"",VLOOKUP(B3302,'Ket qua do'!$C$5:$AP$50000,$F$3,TRUE),"")</f>
        <v>#N/A</v>
      </c>
      <c r="G3302" s="21" t="e">
        <f>IF(A3302&lt;&gt;"",VLOOKUP(B3302,'Ket qua do'!$C$5:$AP$50000,$G$3,TRUE),"")</f>
        <v>#N/A</v>
      </c>
      <c r="H3302" s="21" t="e">
        <f>IF(A3302&lt;&gt;"",VLOOKUP(B3302,'Ket qua do'!$C$5:$AP$50000,$H$3,TRUE),"")</f>
        <v>#N/A</v>
      </c>
      <c r="I3302" s="21" t="e">
        <f>IF(A3302&lt;&gt;"",VLOOKUP(B3302,'Ket qua do'!$C$5:$AP$50000,$I$3,TRUE)*$E$9/1000,"")</f>
        <v>#N/A</v>
      </c>
      <c r="J3302" s="21" t="e">
        <f>IF(A3302&lt;&gt;"",VLOOKUP(B3302,'Ket qua do'!$C$5:$AP$50000,$J$3,TRUE)*$E$9/1000,"")</f>
        <v>#N/A</v>
      </c>
      <c r="K3302" s="21" t="e">
        <f>IF(A3302&lt;&gt;"",VLOOKUP(B3302,'Ket qua do'!$C$5:$AP$50000,$K$3,TRUE)*$E$9/1000,"")</f>
        <v>#N/A</v>
      </c>
      <c r="L3302" s="21" t="e">
        <f>IF(A3302&lt;&gt;"",VLOOKUP(B3302,'Ket qua do'!$C$5:$AP$50000,$L$3,TRUE),"")</f>
        <v>#N/A</v>
      </c>
    </row>
    <row r="3303" spans="1:12" x14ac:dyDescent="0.25">
      <c r="A3303" t="e">
        <f t="shared" si="57"/>
        <v>#N/A</v>
      </c>
      <c r="B3303" s="1" t="e">
        <f>IF(A3303&lt;&gt;"",VLOOKUP(A3303,'Ket qua do'!$B$5:$CE$50000,2,TRUE),"")</f>
        <v>#N/A</v>
      </c>
      <c r="C3303" s="19" t="e">
        <f>IF(A3303&lt;&gt;"",VLOOKUP(B3303,'Ket qua do'!$C$5:$AP$50000,$C$3,TRUE)*SQRT(3)*$C$11,"")</f>
        <v>#N/A</v>
      </c>
      <c r="D3303" s="21" t="e">
        <f>IF(A3303&lt;&gt;"",VLOOKUP(B3303,'Ket qua do'!$C$5:$AP$50000,$D$3,TRUE),"")</f>
        <v>#N/A</v>
      </c>
      <c r="E3303" s="21" t="e">
        <f>IF(A3303&lt;&gt;"",VLOOKUP(B3303,'Ket qua do'!$C$5:$AP$50000,$E$3,TRUE)*$C$12,"")</f>
        <v>#N/A</v>
      </c>
      <c r="F3303" s="21" t="e">
        <f>IF(A3303&lt;&gt;"",VLOOKUP(B3303,'Ket qua do'!$C$5:$AP$50000,$F$3,TRUE),"")</f>
        <v>#N/A</v>
      </c>
      <c r="G3303" s="21" t="e">
        <f>IF(A3303&lt;&gt;"",VLOOKUP(B3303,'Ket qua do'!$C$5:$AP$50000,$G$3,TRUE),"")</f>
        <v>#N/A</v>
      </c>
      <c r="H3303" s="21" t="e">
        <f>IF(A3303&lt;&gt;"",VLOOKUP(B3303,'Ket qua do'!$C$5:$AP$50000,$H$3,TRUE),"")</f>
        <v>#N/A</v>
      </c>
      <c r="I3303" s="21" t="e">
        <f>IF(A3303&lt;&gt;"",VLOOKUP(B3303,'Ket qua do'!$C$5:$AP$50000,$I$3,TRUE)*$E$9/1000,"")</f>
        <v>#N/A</v>
      </c>
      <c r="J3303" s="21" t="e">
        <f>IF(A3303&lt;&gt;"",VLOOKUP(B3303,'Ket qua do'!$C$5:$AP$50000,$J$3,TRUE)*$E$9/1000,"")</f>
        <v>#N/A</v>
      </c>
      <c r="K3303" s="21" t="e">
        <f>IF(A3303&lt;&gt;"",VLOOKUP(B3303,'Ket qua do'!$C$5:$AP$50000,$K$3,TRUE)*$E$9/1000,"")</f>
        <v>#N/A</v>
      </c>
      <c r="L3303" s="21" t="e">
        <f>IF(A3303&lt;&gt;"",VLOOKUP(B3303,'Ket qua do'!$C$5:$AP$50000,$L$3,TRUE),"")</f>
        <v>#N/A</v>
      </c>
    </row>
    <row r="3304" spans="1:12" x14ac:dyDescent="0.25">
      <c r="A3304" t="e">
        <f t="shared" si="57"/>
        <v>#N/A</v>
      </c>
      <c r="B3304" s="1" t="e">
        <f>IF(A3304&lt;&gt;"",VLOOKUP(A3304,'Ket qua do'!$B$5:$CE$50000,2,TRUE),"")</f>
        <v>#N/A</v>
      </c>
      <c r="C3304" s="19" t="e">
        <f>IF(A3304&lt;&gt;"",VLOOKUP(B3304,'Ket qua do'!$C$5:$AP$50000,$C$3,TRUE)*SQRT(3)*$C$11,"")</f>
        <v>#N/A</v>
      </c>
      <c r="D3304" s="21" t="e">
        <f>IF(A3304&lt;&gt;"",VLOOKUP(B3304,'Ket qua do'!$C$5:$AP$50000,$D$3,TRUE),"")</f>
        <v>#N/A</v>
      </c>
      <c r="E3304" s="21" t="e">
        <f>IF(A3304&lt;&gt;"",VLOOKUP(B3304,'Ket qua do'!$C$5:$AP$50000,$E$3,TRUE)*$C$12,"")</f>
        <v>#N/A</v>
      </c>
      <c r="F3304" s="21" t="e">
        <f>IF(A3304&lt;&gt;"",VLOOKUP(B3304,'Ket qua do'!$C$5:$AP$50000,$F$3,TRUE),"")</f>
        <v>#N/A</v>
      </c>
      <c r="G3304" s="21" t="e">
        <f>IF(A3304&lt;&gt;"",VLOOKUP(B3304,'Ket qua do'!$C$5:$AP$50000,$G$3,TRUE),"")</f>
        <v>#N/A</v>
      </c>
      <c r="H3304" s="21" t="e">
        <f>IF(A3304&lt;&gt;"",VLOOKUP(B3304,'Ket qua do'!$C$5:$AP$50000,$H$3,TRUE),"")</f>
        <v>#N/A</v>
      </c>
      <c r="I3304" s="21" t="e">
        <f>IF(A3304&lt;&gt;"",VLOOKUP(B3304,'Ket qua do'!$C$5:$AP$50000,$I$3,TRUE)*$E$9/1000,"")</f>
        <v>#N/A</v>
      </c>
      <c r="J3304" s="21" t="e">
        <f>IF(A3304&lt;&gt;"",VLOOKUP(B3304,'Ket qua do'!$C$5:$AP$50000,$J$3,TRUE)*$E$9/1000,"")</f>
        <v>#N/A</v>
      </c>
      <c r="K3304" s="21" t="e">
        <f>IF(A3304&lt;&gt;"",VLOOKUP(B3304,'Ket qua do'!$C$5:$AP$50000,$K$3,TRUE)*$E$9/1000,"")</f>
        <v>#N/A</v>
      </c>
      <c r="L3304" s="21" t="e">
        <f>IF(A3304&lt;&gt;"",VLOOKUP(B3304,'Ket qua do'!$C$5:$AP$50000,$L$3,TRUE),"")</f>
        <v>#N/A</v>
      </c>
    </row>
    <row r="3305" spans="1:12" x14ac:dyDescent="0.25">
      <c r="A3305" t="e">
        <f t="shared" si="57"/>
        <v>#N/A</v>
      </c>
      <c r="B3305" s="1" t="e">
        <f>IF(A3305&lt;&gt;"",VLOOKUP(A3305,'Ket qua do'!$B$5:$CE$50000,2,TRUE),"")</f>
        <v>#N/A</v>
      </c>
      <c r="C3305" s="19" t="e">
        <f>IF(A3305&lt;&gt;"",VLOOKUP(B3305,'Ket qua do'!$C$5:$AP$50000,$C$3,TRUE)*SQRT(3)*$C$11,"")</f>
        <v>#N/A</v>
      </c>
      <c r="D3305" s="21" t="e">
        <f>IF(A3305&lt;&gt;"",VLOOKUP(B3305,'Ket qua do'!$C$5:$AP$50000,$D$3,TRUE),"")</f>
        <v>#N/A</v>
      </c>
      <c r="E3305" s="21" t="e">
        <f>IF(A3305&lt;&gt;"",VLOOKUP(B3305,'Ket qua do'!$C$5:$AP$50000,$E$3,TRUE)*$C$12,"")</f>
        <v>#N/A</v>
      </c>
      <c r="F3305" s="21" t="e">
        <f>IF(A3305&lt;&gt;"",VLOOKUP(B3305,'Ket qua do'!$C$5:$AP$50000,$F$3,TRUE),"")</f>
        <v>#N/A</v>
      </c>
      <c r="G3305" s="21" t="e">
        <f>IF(A3305&lt;&gt;"",VLOOKUP(B3305,'Ket qua do'!$C$5:$AP$50000,$G$3,TRUE),"")</f>
        <v>#N/A</v>
      </c>
      <c r="H3305" s="21" t="e">
        <f>IF(A3305&lt;&gt;"",VLOOKUP(B3305,'Ket qua do'!$C$5:$AP$50000,$H$3,TRUE),"")</f>
        <v>#N/A</v>
      </c>
      <c r="I3305" s="21" t="e">
        <f>IF(A3305&lt;&gt;"",VLOOKUP(B3305,'Ket qua do'!$C$5:$AP$50000,$I$3,TRUE)*$E$9/1000,"")</f>
        <v>#N/A</v>
      </c>
      <c r="J3305" s="21" t="e">
        <f>IF(A3305&lt;&gt;"",VLOOKUP(B3305,'Ket qua do'!$C$5:$AP$50000,$J$3,TRUE)*$E$9/1000,"")</f>
        <v>#N/A</v>
      </c>
      <c r="K3305" s="21" t="e">
        <f>IF(A3305&lt;&gt;"",VLOOKUP(B3305,'Ket qua do'!$C$5:$AP$50000,$K$3,TRUE)*$E$9/1000,"")</f>
        <v>#N/A</v>
      </c>
      <c r="L3305" s="21" t="e">
        <f>IF(A3305&lt;&gt;"",VLOOKUP(B3305,'Ket qua do'!$C$5:$AP$50000,$L$3,TRUE),"")</f>
        <v>#N/A</v>
      </c>
    </row>
    <row r="3306" spans="1:12" x14ac:dyDescent="0.25">
      <c r="A3306" t="e">
        <f t="shared" si="57"/>
        <v>#N/A</v>
      </c>
      <c r="B3306" s="1" t="e">
        <f>IF(A3306&lt;&gt;"",VLOOKUP(A3306,'Ket qua do'!$B$5:$CE$50000,2,TRUE),"")</f>
        <v>#N/A</v>
      </c>
      <c r="C3306" s="19" t="e">
        <f>IF(A3306&lt;&gt;"",VLOOKUP(B3306,'Ket qua do'!$C$5:$AP$50000,$C$3,TRUE)*SQRT(3)*$C$11,"")</f>
        <v>#N/A</v>
      </c>
      <c r="D3306" s="21" t="e">
        <f>IF(A3306&lt;&gt;"",VLOOKUP(B3306,'Ket qua do'!$C$5:$AP$50000,$D$3,TRUE),"")</f>
        <v>#N/A</v>
      </c>
      <c r="E3306" s="21" t="e">
        <f>IF(A3306&lt;&gt;"",VLOOKUP(B3306,'Ket qua do'!$C$5:$AP$50000,$E$3,TRUE)*$C$12,"")</f>
        <v>#N/A</v>
      </c>
      <c r="F3306" s="21" t="e">
        <f>IF(A3306&lt;&gt;"",VLOOKUP(B3306,'Ket qua do'!$C$5:$AP$50000,$F$3,TRUE),"")</f>
        <v>#N/A</v>
      </c>
      <c r="G3306" s="21" t="e">
        <f>IF(A3306&lt;&gt;"",VLOOKUP(B3306,'Ket qua do'!$C$5:$AP$50000,$G$3,TRUE),"")</f>
        <v>#N/A</v>
      </c>
      <c r="H3306" s="21" t="e">
        <f>IF(A3306&lt;&gt;"",VLOOKUP(B3306,'Ket qua do'!$C$5:$AP$50000,$H$3,TRUE),"")</f>
        <v>#N/A</v>
      </c>
      <c r="I3306" s="21" t="e">
        <f>IF(A3306&lt;&gt;"",VLOOKUP(B3306,'Ket qua do'!$C$5:$AP$50000,$I$3,TRUE)*$E$9/1000,"")</f>
        <v>#N/A</v>
      </c>
      <c r="J3306" s="21" t="e">
        <f>IF(A3306&lt;&gt;"",VLOOKUP(B3306,'Ket qua do'!$C$5:$AP$50000,$J$3,TRUE)*$E$9/1000,"")</f>
        <v>#N/A</v>
      </c>
      <c r="K3306" s="21" t="e">
        <f>IF(A3306&lt;&gt;"",VLOOKUP(B3306,'Ket qua do'!$C$5:$AP$50000,$K$3,TRUE)*$E$9/1000,"")</f>
        <v>#N/A</v>
      </c>
      <c r="L3306" s="21" t="e">
        <f>IF(A3306&lt;&gt;"",VLOOKUP(B3306,'Ket qua do'!$C$5:$AP$50000,$L$3,TRUE),"")</f>
        <v>#N/A</v>
      </c>
    </row>
    <row r="3307" spans="1:12" x14ac:dyDescent="0.25">
      <c r="A3307" t="e">
        <f t="shared" si="57"/>
        <v>#N/A</v>
      </c>
      <c r="B3307" s="1" t="e">
        <f>IF(A3307&lt;&gt;"",VLOOKUP(A3307,'Ket qua do'!$B$5:$CE$50000,2,TRUE),"")</f>
        <v>#N/A</v>
      </c>
      <c r="C3307" s="19" t="e">
        <f>IF(A3307&lt;&gt;"",VLOOKUP(B3307,'Ket qua do'!$C$5:$AP$50000,$C$3,TRUE)*SQRT(3)*$C$11,"")</f>
        <v>#N/A</v>
      </c>
      <c r="D3307" s="21" t="e">
        <f>IF(A3307&lt;&gt;"",VLOOKUP(B3307,'Ket qua do'!$C$5:$AP$50000,$D$3,TRUE),"")</f>
        <v>#N/A</v>
      </c>
      <c r="E3307" s="21" t="e">
        <f>IF(A3307&lt;&gt;"",VLOOKUP(B3307,'Ket qua do'!$C$5:$AP$50000,$E$3,TRUE)*$C$12,"")</f>
        <v>#N/A</v>
      </c>
      <c r="F3307" s="21" t="e">
        <f>IF(A3307&lt;&gt;"",VLOOKUP(B3307,'Ket qua do'!$C$5:$AP$50000,$F$3,TRUE),"")</f>
        <v>#N/A</v>
      </c>
      <c r="G3307" s="21" t="e">
        <f>IF(A3307&lt;&gt;"",VLOOKUP(B3307,'Ket qua do'!$C$5:$AP$50000,$G$3,TRUE),"")</f>
        <v>#N/A</v>
      </c>
      <c r="H3307" s="21" t="e">
        <f>IF(A3307&lt;&gt;"",VLOOKUP(B3307,'Ket qua do'!$C$5:$AP$50000,$H$3,TRUE),"")</f>
        <v>#N/A</v>
      </c>
      <c r="I3307" s="21" t="e">
        <f>IF(A3307&lt;&gt;"",VLOOKUP(B3307,'Ket qua do'!$C$5:$AP$50000,$I$3,TRUE)*$E$9/1000,"")</f>
        <v>#N/A</v>
      </c>
      <c r="J3307" s="21" t="e">
        <f>IF(A3307&lt;&gt;"",VLOOKUP(B3307,'Ket qua do'!$C$5:$AP$50000,$J$3,TRUE)*$E$9/1000,"")</f>
        <v>#N/A</v>
      </c>
      <c r="K3307" s="21" t="e">
        <f>IF(A3307&lt;&gt;"",VLOOKUP(B3307,'Ket qua do'!$C$5:$AP$50000,$K$3,TRUE)*$E$9/1000,"")</f>
        <v>#N/A</v>
      </c>
      <c r="L3307" s="21" t="e">
        <f>IF(A3307&lt;&gt;"",VLOOKUP(B3307,'Ket qua do'!$C$5:$AP$50000,$L$3,TRUE),"")</f>
        <v>#N/A</v>
      </c>
    </row>
    <row r="3308" spans="1:12" x14ac:dyDescent="0.25">
      <c r="A3308" t="e">
        <f t="shared" si="57"/>
        <v>#N/A</v>
      </c>
      <c r="B3308" s="1" t="e">
        <f>IF(A3308&lt;&gt;"",VLOOKUP(A3308,'Ket qua do'!$B$5:$CE$50000,2,TRUE),"")</f>
        <v>#N/A</v>
      </c>
      <c r="C3308" s="19" t="e">
        <f>IF(A3308&lt;&gt;"",VLOOKUP(B3308,'Ket qua do'!$C$5:$AP$50000,$C$3,TRUE)*SQRT(3)*$C$11,"")</f>
        <v>#N/A</v>
      </c>
      <c r="D3308" s="21" t="e">
        <f>IF(A3308&lt;&gt;"",VLOOKUP(B3308,'Ket qua do'!$C$5:$AP$50000,$D$3,TRUE),"")</f>
        <v>#N/A</v>
      </c>
      <c r="E3308" s="21" t="e">
        <f>IF(A3308&lt;&gt;"",VLOOKUP(B3308,'Ket qua do'!$C$5:$AP$50000,$E$3,TRUE)*$C$12,"")</f>
        <v>#N/A</v>
      </c>
      <c r="F3308" s="21" t="e">
        <f>IF(A3308&lt;&gt;"",VLOOKUP(B3308,'Ket qua do'!$C$5:$AP$50000,$F$3,TRUE),"")</f>
        <v>#N/A</v>
      </c>
      <c r="G3308" s="21" t="e">
        <f>IF(A3308&lt;&gt;"",VLOOKUP(B3308,'Ket qua do'!$C$5:$AP$50000,$G$3,TRUE),"")</f>
        <v>#N/A</v>
      </c>
      <c r="H3308" s="21" t="e">
        <f>IF(A3308&lt;&gt;"",VLOOKUP(B3308,'Ket qua do'!$C$5:$AP$50000,$H$3,TRUE),"")</f>
        <v>#N/A</v>
      </c>
      <c r="I3308" s="21" t="e">
        <f>IF(A3308&lt;&gt;"",VLOOKUP(B3308,'Ket qua do'!$C$5:$AP$50000,$I$3,TRUE)*$E$9/1000,"")</f>
        <v>#N/A</v>
      </c>
      <c r="J3308" s="21" t="e">
        <f>IF(A3308&lt;&gt;"",VLOOKUP(B3308,'Ket qua do'!$C$5:$AP$50000,$J$3,TRUE)*$E$9/1000,"")</f>
        <v>#N/A</v>
      </c>
      <c r="K3308" s="21" t="e">
        <f>IF(A3308&lt;&gt;"",VLOOKUP(B3308,'Ket qua do'!$C$5:$AP$50000,$K$3,TRUE)*$E$9/1000,"")</f>
        <v>#N/A</v>
      </c>
      <c r="L3308" s="21" t="e">
        <f>IF(A3308&lt;&gt;"",VLOOKUP(B3308,'Ket qua do'!$C$5:$AP$50000,$L$3,TRUE),"")</f>
        <v>#N/A</v>
      </c>
    </row>
    <row r="3309" spans="1:12" x14ac:dyDescent="0.25">
      <c r="A3309" t="e">
        <f t="shared" si="57"/>
        <v>#N/A</v>
      </c>
      <c r="B3309" s="1" t="e">
        <f>IF(A3309&lt;&gt;"",VLOOKUP(A3309,'Ket qua do'!$B$5:$CE$50000,2,TRUE),"")</f>
        <v>#N/A</v>
      </c>
      <c r="C3309" s="19" t="e">
        <f>IF(A3309&lt;&gt;"",VLOOKUP(B3309,'Ket qua do'!$C$5:$AP$50000,$C$3,TRUE)*SQRT(3)*$C$11,"")</f>
        <v>#N/A</v>
      </c>
      <c r="D3309" s="21" t="e">
        <f>IF(A3309&lt;&gt;"",VLOOKUP(B3309,'Ket qua do'!$C$5:$AP$50000,$D$3,TRUE),"")</f>
        <v>#N/A</v>
      </c>
      <c r="E3309" s="21" t="e">
        <f>IF(A3309&lt;&gt;"",VLOOKUP(B3309,'Ket qua do'!$C$5:$AP$50000,$E$3,TRUE)*$C$12,"")</f>
        <v>#N/A</v>
      </c>
      <c r="F3309" s="21" t="e">
        <f>IF(A3309&lt;&gt;"",VLOOKUP(B3309,'Ket qua do'!$C$5:$AP$50000,$F$3,TRUE),"")</f>
        <v>#N/A</v>
      </c>
      <c r="G3309" s="21" t="e">
        <f>IF(A3309&lt;&gt;"",VLOOKUP(B3309,'Ket qua do'!$C$5:$AP$50000,$G$3,TRUE),"")</f>
        <v>#N/A</v>
      </c>
      <c r="H3309" s="21" t="e">
        <f>IF(A3309&lt;&gt;"",VLOOKUP(B3309,'Ket qua do'!$C$5:$AP$50000,$H$3,TRUE),"")</f>
        <v>#N/A</v>
      </c>
      <c r="I3309" s="21" t="e">
        <f>IF(A3309&lt;&gt;"",VLOOKUP(B3309,'Ket qua do'!$C$5:$AP$50000,$I$3,TRUE)*$E$9/1000,"")</f>
        <v>#N/A</v>
      </c>
      <c r="J3309" s="21" t="e">
        <f>IF(A3309&lt;&gt;"",VLOOKUP(B3309,'Ket qua do'!$C$5:$AP$50000,$J$3,TRUE)*$E$9/1000,"")</f>
        <v>#N/A</v>
      </c>
      <c r="K3309" s="21" t="e">
        <f>IF(A3309&lt;&gt;"",VLOOKUP(B3309,'Ket qua do'!$C$5:$AP$50000,$K$3,TRUE)*$E$9/1000,"")</f>
        <v>#N/A</v>
      </c>
      <c r="L3309" s="21" t="e">
        <f>IF(A3309&lt;&gt;"",VLOOKUP(B3309,'Ket qua do'!$C$5:$AP$50000,$L$3,TRUE),"")</f>
        <v>#N/A</v>
      </c>
    </row>
    <row r="3310" spans="1:12" x14ac:dyDescent="0.25">
      <c r="A3310" t="e">
        <f t="shared" si="57"/>
        <v>#N/A</v>
      </c>
      <c r="B3310" s="1" t="e">
        <f>IF(A3310&lt;&gt;"",VLOOKUP(A3310,'Ket qua do'!$B$5:$CE$50000,2,TRUE),"")</f>
        <v>#N/A</v>
      </c>
      <c r="C3310" s="19" t="e">
        <f>IF(A3310&lt;&gt;"",VLOOKUP(B3310,'Ket qua do'!$C$5:$AP$50000,$C$3,TRUE)*SQRT(3)*$C$11,"")</f>
        <v>#N/A</v>
      </c>
      <c r="D3310" s="21" t="e">
        <f>IF(A3310&lt;&gt;"",VLOOKUP(B3310,'Ket qua do'!$C$5:$AP$50000,$D$3,TRUE),"")</f>
        <v>#N/A</v>
      </c>
      <c r="E3310" s="21" t="e">
        <f>IF(A3310&lt;&gt;"",VLOOKUP(B3310,'Ket qua do'!$C$5:$AP$50000,$E$3,TRUE)*$C$12,"")</f>
        <v>#N/A</v>
      </c>
      <c r="F3310" s="21" t="e">
        <f>IF(A3310&lt;&gt;"",VLOOKUP(B3310,'Ket qua do'!$C$5:$AP$50000,$F$3,TRUE),"")</f>
        <v>#N/A</v>
      </c>
      <c r="G3310" s="21" t="e">
        <f>IF(A3310&lt;&gt;"",VLOOKUP(B3310,'Ket qua do'!$C$5:$AP$50000,$G$3,TRUE),"")</f>
        <v>#N/A</v>
      </c>
      <c r="H3310" s="21" t="e">
        <f>IF(A3310&lt;&gt;"",VLOOKUP(B3310,'Ket qua do'!$C$5:$AP$50000,$H$3,TRUE),"")</f>
        <v>#N/A</v>
      </c>
      <c r="I3310" s="21" t="e">
        <f>IF(A3310&lt;&gt;"",VLOOKUP(B3310,'Ket qua do'!$C$5:$AP$50000,$I$3,TRUE)*$E$9/1000,"")</f>
        <v>#N/A</v>
      </c>
      <c r="J3310" s="21" t="e">
        <f>IF(A3310&lt;&gt;"",VLOOKUP(B3310,'Ket qua do'!$C$5:$AP$50000,$J$3,TRUE)*$E$9/1000,"")</f>
        <v>#N/A</v>
      </c>
      <c r="K3310" s="21" t="e">
        <f>IF(A3310&lt;&gt;"",VLOOKUP(B3310,'Ket qua do'!$C$5:$AP$50000,$K$3,TRUE)*$E$9/1000,"")</f>
        <v>#N/A</v>
      </c>
      <c r="L3310" s="21" t="e">
        <f>IF(A3310&lt;&gt;"",VLOOKUP(B3310,'Ket qua do'!$C$5:$AP$50000,$L$3,TRUE),"")</f>
        <v>#N/A</v>
      </c>
    </row>
    <row r="3311" spans="1:12" x14ac:dyDescent="0.25">
      <c r="A3311" t="e">
        <f t="shared" si="57"/>
        <v>#N/A</v>
      </c>
      <c r="B3311" s="1" t="e">
        <f>IF(A3311&lt;&gt;"",VLOOKUP(A3311,'Ket qua do'!$B$5:$CE$50000,2,TRUE),"")</f>
        <v>#N/A</v>
      </c>
      <c r="C3311" s="19" t="e">
        <f>IF(A3311&lt;&gt;"",VLOOKUP(B3311,'Ket qua do'!$C$5:$AP$50000,$C$3,TRUE)*SQRT(3)*$C$11,"")</f>
        <v>#N/A</v>
      </c>
      <c r="D3311" s="21" t="e">
        <f>IF(A3311&lt;&gt;"",VLOOKUP(B3311,'Ket qua do'!$C$5:$AP$50000,$D$3,TRUE),"")</f>
        <v>#N/A</v>
      </c>
      <c r="E3311" s="21" t="e">
        <f>IF(A3311&lt;&gt;"",VLOOKUP(B3311,'Ket qua do'!$C$5:$AP$50000,$E$3,TRUE)*$C$12,"")</f>
        <v>#N/A</v>
      </c>
      <c r="F3311" s="21" t="e">
        <f>IF(A3311&lt;&gt;"",VLOOKUP(B3311,'Ket qua do'!$C$5:$AP$50000,$F$3,TRUE),"")</f>
        <v>#N/A</v>
      </c>
      <c r="G3311" s="21" t="e">
        <f>IF(A3311&lt;&gt;"",VLOOKUP(B3311,'Ket qua do'!$C$5:$AP$50000,$G$3,TRUE),"")</f>
        <v>#N/A</v>
      </c>
      <c r="H3311" s="21" t="e">
        <f>IF(A3311&lt;&gt;"",VLOOKUP(B3311,'Ket qua do'!$C$5:$AP$50000,$H$3,TRUE),"")</f>
        <v>#N/A</v>
      </c>
      <c r="I3311" s="21" t="e">
        <f>IF(A3311&lt;&gt;"",VLOOKUP(B3311,'Ket qua do'!$C$5:$AP$50000,$I$3,TRUE)*$E$9/1000,"")</f>
        <v>#N/A</v>
      </c>
      <c r="J3311" s="21" t="e">
        <f>IF(A3311&lt;&gt;"",VLOOKUP(B3311,'Ket qua do'!$C$5:$AP$50000,$J$3,TRUE)*$E$9/1000,"")</f>
        <v>#N/A</v>
      </c>
      <c r="K3311" s="21" t="e">
        <f>IF(A3311&lt;&gt;"",VLOOKUP(B3311,'Ket qua do'!$C$5:$AP$50000,$K$3,TRUE)*$E$9/1000,"")</f>
        <v>#N/A</v>
      </c>
      <c r="L3311" s="21" t="e">
        <f>IF(A3311&lt;&gt;"",VLOOKUP(B3311,'Ket qua do'!$C$5:$AP$50000,$L$3,TRUE),"")</f>
        <v>#N/A</v>
      </c>
    </row>
    <row r="3312" spans="1:12" x14ac:dyDescent="0.25">
      <c r="A3312" t="e">
        <f t="shared" si="57"/>
        <v>#N/A</v>
      </c>
      <c r="B3312" s="1" t="e">
        <f>IF(A3312&lt;&gt;"",VLOOKUP(A3312,'Ket qua do'!$B$5:$CE$50000,2,TRUE),"")</f>
        <v>#N/A</v>
      </c>
      <c r="C3312" s="19" t="e">
        <f>IF(A3312&lt;&gt;"",VLOOKUP(B3312,'Ket qua do'!$C$5:$AP$50000,$C$3,TRUE)*SQRT(3)*$C$11,"")</f>
        <v>#N/A</v>
      </c>
      <c r="D3312" s="21" t="e">
        <f>IF(A3312&lt;&gt;"",VLOOKUP(B3312,'Ket qua do'!$C$5:$AP$50000,$D$3,TRUE),"")</f>
        <v>#N/A</v>
      </c>
      <c r="E3312" s="21" t="e">
        <f>IF(A3312&lt;&gt;"",VLOOKUP(B3312,'Ket qua do'!$C$5:$AP$50000,$E$3,TRUE)*$C$12,"")</f>
        <v>#N/A</v>
      </c>
      <c r="F3312" s="21" t="e">
        <f>IF(A3312&lt;&gt;"",VLOOKUP(B3312,'Ket qua do'!$C$5:$AP$50000,$F$3,TRUE),"")</f>
        <v>#N/A</v>
      </c>
      <c r="G3312" s="21" t="e">
        <f>IF(A3312&lt;&gt;"",VLOOKUP(B3312,'Ket qua do'!$C$5:$AP$50000,$G$3,TRUE),"")</f>
        <v>#N/A</v>
      </c>
      <c r="H3312" s="21" t="e">
        <f>IF(A3312&lt;&gt;"",VLOOKUP(B3312,'Ket qua do'!$C$5:$AP$50000,$H$3,TRUE),"")</f>
        <v>#N/A</v>
      </c>
      <c r="I3312" s="21" t="e">
        <f>IF(A3312&lt;&gt;"",VLOOKUP(B3312,'Ket qua do'!$C$5:$AP$50000,$I$3,TRUE)*$E$9/1000,"")</f>
        <v>#N/A</v>
      </c>
      <c r="J3312" s="21" t="e">
        <f>IF(A3312&lt;&gt;"",VLOOKUP(B3312,'Ket qua do'!$C$5:$AP$50000,$J$3,TRUE)*$E$9/1000,"")</f>
        <v>#N/A</v>
      </c>
      <c r="K3312" s="21" t="e">
        <f>IF(A3312&lt;&gt;"",VLOOKUP(B3312,'Ket qua do'!$C$5:$AP$50000,$K$3,TRUE)*$E$9/1000,"")</f>
        <v>#N/A</v>
      </c>
      <c r="L3312" s="21" t="e">
        <f>IF(A3312&lt;&gt;"",VLOOKUP(B3312,'Ket qua do'!$C$5:$AP$50000,$L$3,TRUE),"")</f>
        <v>#N/A</v>
      </c>
    </row>
    <row r="3313" spans="1:12" x14ac:dyDescent="0.25">
      <c r="A3313" t="e">
        <f t="shared" si="57"/>
        <v>#N/A</v>
      </c>
      <c r="B3313" s="1" t="e">
        <f>IF(A3313&lt;&gt;"",VLOOKUP(A3313,'Ket qua do'!$B$5:$CE$50000,2,TRUE),"")</f>
        <v>#N/A</v>
      </c>
      <c r="C3313" s="19" t="e">
        <f>IF(A3313&lt;&gt;"",VLOOKUP(B3313,'Ket qua do'!$C$5:$AP$50000,$C$3,TRUE)*SQRT(3)*$C$11,"")</f>
        <v>#N/A</v>
      </c>
      <c r="D3313" s="21" t="e">
        <f>IF(A3313&lt;&gt;"",VLOOKUP(B3313,'Ket qua do'!$C$5:$AP$50000,$D$3,TRUE),"")</f>
        <v>#N/A</v>
      </c>
      <c r="E3313" s="21" t="e">
        <f>IF(A3313&lt;&gt;"",VLOOKUP(B3313,'Ket qua do'!$C$5:$AP$50000,$E$3,TRUE)*$C$12,"")</f>
        <v>#N/A</v>
      </c>
      <c r="F3313" s="21" t="e">
        <f>IF(A3313&lt;&gt;"",VLOOKUP(B3313,'Ket qua do'!$C$5:$AP$50000,$F$3,TRUE),"")</f>
        <v>#N/A</v>
      </c>
      <c r="G3313" s="21" t="e">
        <f>IF(A3313&lt;&gt;"",VLOOKUP(B3313,'Ket qua do'!$C$5:$AP$50000,$G$3,TRUE),"")</f>
        <v>#N/A</v>
      </c>
      <c r="H3313" s="21" t="e">
        <f>IF(A3313&lt;&gt;"",VLOOKUP(B3313,'Ket qua do'!$C$5:$AP$50000,$H$3,TRUE),"")</f>
        <v>#N/A</v>
      </c>
      <c r="I3313" s="21" t="e">
        <f>IF(A3313&lt;&gt;"",VLOOKUP(B3313,'Ket qua do'!$C$5:$AP$50000,$I$3,TRUE)*$E$9/1000,"")</f>
        <v>#N/A</v>
      </c>
      <c r="J3313" s="21" t="e">
        <f>IF(A3313&lt;&gt;"",VLOOKUP(B3313,'Ket qua do'!$C$5:$AP$50000,$J$3,TRUE)*$E$9/1000,"")</f>
        <v>#N/A</v>
      </c>
      <c r="K3313" s="21" t="e">
        <f>IF(A3313&lt;&gt;"",VLOOKUP(B3313,'Ket qua do'!$C$5:$AP$50000,$K$3,TRUE)*$E$9/1000,"")</f>
        <v>#N/A</v>
      </c>
      <c r="L3313" s="21" t="e">
        <f>IF(A3313&lt;&gt;"",VLOOKUP(B3313,'Ket qua do'!$C$5:$AP$50000,$L$3,TRUE),"")</f>
        <v>#N/A</v>
      </c>
    </row>
    <row r="3314" spans="1:12" x14ac:dyDescent="0.25">
      <c r="A3314" t="e">
        <f t="shared" si="57"/>
        <v>#N/A</v>
      </c>
      <c r="B3314" s="1" t="e">
        <f>IF(A3314&lt;&gt;"",VLOOKUP(A3314,'Ket qua do'!$B$5:$CE$50000,2,TRUE),"")</f>
        <v>#N/A</v>
      </c>
      <c r="C3314" s="19" t="e">
        <f>IF(A3314&lt;&gt;"",VLOOKUP(B3314,'Ket qua do'!$C$5:$AP$50000,$C$3,TRUE)*SQRT(3)*$C$11,"")</f>
        <v>#N/A</v>
      </c>
      <c r="D3314" s="21" t="e">
        <f>IF(A3314&lt;&gt;"",VLOOKUP(B3314,'Ket qua do'!$C$5:$AP$50000,$D$3,TRUE),"")</f>
        <v>#N/A</v>
      </c>
      <c r="E3314" s="21" t="e">
        <f>IF(A3314&lt;&gt;"",VLOOKUP(B3314,'Ket qua do'!$C$5:$AP$50000,$E$3,TRUE)*$C$12,"")</f>
        <v>#N/A</v>
      </c>
      <c r="F3314" s="21" t="e">
        <f>IF(A3314&lt;&gt;"",VLOOKUP(B3314,'Ket qua do'!$C$5:$AP$50000,$F$3,TRUE),"")</f>
        <v>#N/A</v>
      </c>
      <c r="G3314" s="21" t="e">
        <f>IF(A3314&lt;&gt;"",VLOOKUP(B3314,'Ket qua do'!$C$5:$AP$50000,$G$3,TRUE),"")</f>
        <v>#N/A</v>
      </c>
      <c r="H3314" s="21" t="e">
        <f>IF(A3314&lt;&gt;"",VLOOKUP(B3314,'Ket qua do'!$C$5:$AP$50000,$H$3,TRUE),"")</f>
        <v>#N/A</v>
      </c>
      <c r="I3314" s="21" t="e">
        <f>IF(A3314&lt;&gt;"",VLOOKUP(B3314,'Ket qua do'!$C$5:$AP$50000,$I$3,TRUE)*$E$9/1000,"")</f>
        <v>#N/A</v>
      </c>
      <c r="J3314" s="21" t="e">
        <f>IF(A3314&lt;&gt;"",VLOOKUP(B3314,'Ket qua do'!$C$5:$AP$50000,$J$3,TRUE)*$E$9/1000,"")</f>
        <v>#N/A</v>
      </c>
      <c r="K3314" s="21" t="e">
        <f>IF(A3314&lt;&gt;"",VLOOKUP(B3314,'Ket qua do'!$C$5:$AP$50000,$K$3,TRUE)*$E$9/1000,"")</f>
        <v>#N/A</v>
      </c>
      <c r="L3314" s="21" t="e">
        <f>IF(A3314&lt;&gt;"",VLOOKUP(B3314,'Ket qua do'!$C$5:$AP$50000,$L$3,TRUE),"")</f>
        <v>#N/A</v>
      </c>
    </row>
    <row r="3315" spans="1:12" x14ac:dyDescent="0.25">
      <c r="A3315" t="e">
        <f t="shared" si="57"/>
        <v>#N/A</v>
      </c>
      <c r="B3315" s="1" t="e">
        <f>IF(A3315&lt;&gt;"",VLOOKUP(A3315,'Ket qua do'!$B$5:$CE$50000,2,TRUE),"")</f>
        <v>#N/A</v>
      </c>
      <c r="C3315" s="19" t="e">
        <f>IF(A3315&lt;&gt;"",VLOOKUP(B3315,'Ket qua do'!$C$5:$AP$50000,$C$3,TRUE)*SQRT(3)*$C$11,"")</f>
        <v>#N/A</v>
      </c>
      <c r="D3315" s="21" t="e">
        <f>IF(A3315&lt;&gt;"",VLOOKUP(B3315,'Ket qua do'!$C$5:$AP$50000,$D$3,TRUE),"")</f>
        <v>#N/A</v>
      </c>
      <c r="E3315" s="21" t="e">
        <f>IF(A3315&lt;&gt;"",VLOOKUP(B3315,'Ket qua do'!$C$5:$AP$50000,$E$3,TRUE)*$C$12,"")</f>
        <v>#N/A</v>
      </c>
      <c r="F3315" s="21" t="e">
        <f>IF(A3315&lt;&gt;"",VLOOKUP(B3315,'Ket qua do'!$C$5:$AP$50000,$F$3,TRUE),"")</f>
        <v>#N/A</v>
      </c>
      <c r="G3315" s="21" t="e">
        <f>IF(A3315&lt;&gt;"",VLOOKUP(B3315,'Ket qua do'!$C$5:$AP$50000,$G$3,TRUE),"")</f>
        <v>#N/A</v>
      </c>
      <c r="H3315" s="21" t="e">
        <f>IF(A3315&lt;&gt;"",VLOOKUP(B3315,'Ket qua do'!$C$5:$AP$50000,$H$3,TRUE),"")</f>
        <v>#N/A</v>
      </c>
      <c r="I3315" s="21" t="e">
        <f>IF(A3315&lt;&gt;"",VLOOKUP(B3315,'Ket qua do'!$C$5:$AP$50000,$I$3,TRUE)*$E$9/1000,"")</f>
        <v>#N/A</v>
      </c>
      <c r="J3315" s="21" t="e">
        <f>IF(A3315&lt;&gt;"",VLOOKUP(B3315,'Ket qua do'!$C$5:$AP$50000,$J$3,TRUE)*$E$9/1000,"")</f>
        <v>#N/A</v>
      </c>
      <c r="K3315" s="21" t="e">
        <f>IF(A3315&lt;&gt;"",VLOOKUP(B3315,'Ket qua do'!$C$5:$AP$50000,$K$3,TRUE)*$E$9/1000,"")</f>
        <v>#N/A</v>
      </c>
      <c r="L3315" s="21" t="e">
        <f>IF(A3315&lt;&gt;"",VLOOKUP(B3315,'Ket qua do'!$C$5:$AP$50000,$L$3,TRUE),"")</f>
        <v>#N/A</v>
      </c>
    </row>
    <row r="3316" spans="1:12" x14ac:dyDescent="0.25">
      <c r="A3316" t="e">
        <f t="shared" si="57"/>
        <v>#N/A</v>
      </c>
      <c r="B3316" s="1" t="e">
        <f>IF(A3316&lt;&gt;"",VLOOKUP(A3316,'Ket qua do'!$B$5:$CE$50000,2,TRUE),"")</f>
        <v>#N/A</v>
      </c>
      <c r="C3316" s="19" t="e">
        <f>IF(A3316&lt;&gt;"",VLOOKUP(B3316,'Ket qua do'!$C$5:$AP$50000,$C$3,TRUE)*SQRT(3)*$C$11,"")</f>
        <v>#N/A</v>
      </c>
      <c r="D3316" s="21" t="e">
        <f>IF(A3316&lt;&gt;"",VLOOKUP(B3316,'Ket qua do'!$C$5:$AP$50000,$D$3,TRUE),"")</f>
        <v>#N/A</v>
      </c>
      <c r="E3316" s="21" t="e">
        <f>IF(A3316&lt;&gt;"",VLOOKUP(B3316,'Ket qua do'!$C$5:$AP$50000,$E$3,TRUE)*$C$12,"")</f>
        <v>#N/A</v>
      </c>
      <c r="F3316" s="21" t="e">
        <f>IF(A3316&lt;&gt;"",VLOOKUP(B3316,'Ket qua do'!$C$5:$AP$50000,$F$3,TRUE),"")</f>
        <v>#N/A</v>
      </c>
      <c r="G3316" s="21" t="e">
        <f>IF(A3316&lt;&gt;"",VLOOKUP(B3316,'Ket qua do'!$C$5:$AP$50000,$G$3,TRUE),"")</f>
        <v>#N/A</v>
      </c>
      <c r="H3316" s="21" t="e">
        <f>IF(A3316&lt;&gt;"",VLOOKUP(B3316,'Ket qua do'!$C$5:$AP$50000,$H$3,TRUE),"")</f>
        <v>#N/A</v>
      </c>
      <c r="I3316" s="21" t="e">
        <f>IF(A3316&lt;&gt;"",VLOOKUP(B3316,'Ket qua do'!$C$5:$AP$50000,$I$3,TRUE)*$E$9/1000,"")</f>
        <v>#N/A</v>
      </c>
      <c r="J3316" s="21" t="e">
        <f>IF(A3316&lt;&gt;"",VLOOKUP(B3316,'Ket qua do'!$C$5:$AP$50000,$J$3,TRUE)*$E$9/1000,"")</f>
        <v>#N/A</v>
      </c>
      <c r="K3316" s="21" t="e">
        <f>IF(A3316&lt;&gt;"",VLOOKUP(B3316,'Ket qua do'!$C$5:$AP$50000,$K$3,TRUE)*$E$9/1000,"")</f>
        <v>#N/A</v>
      </c>
      <c r="L3316" s="21" t="e">
        <f>IF(A3316&lt;&gt;"",VLOOKUP(B3316,'Ket qua do'!$C$5:$AP$50000,$L$3,TRUE),"")</f>
        <v>#N/A</v>
      </c>
    </row>
    <row r="3317" spans="1:12" x14ac:dyDescent="0.25">
      <c r="A3317" t="e">
        <f t="shared" si="57"/>
        <v>#N/A</v>
      </c>
      <c r="B3317" s="1" t="e">
        <f>IF(A3317&lt;&gt;"",VLOOKUP(A3317,'Ket qua do'!$B$5:$CE$50000,2,TRUE),"")</f>
        <v>#N/A</v>
      </c>
      <c r="C3317" s="19" t="e">
        <f>IF(A3317&lt;&gt;"",VLOOKUP(B3317,'Ket qua do'!$C$5:$AP$50000,$C$3,TRUE)*SQRT(3)*$C$11,"")</f>
        <v>#N/A</v>
      </c>
      <c r="D3317" s="21" t="e">
        <f>IF(A3317&lt;&gt;"",VLOOKUP(B3317,'Ket qua do'!$C$5:$AP$50000,$D$3,TRUE),"")</f>
        <v>#N/A</v>
      </c>
      <c r="E3317" s="21" t="e">
        <f>IF(A3317&lt;&gt;"",VLOOKUP(B3317,'Ket qua do'!$C$5:$AP$50000,$E$3,TRUE)*$C$12,"")</f>
        <v>#N/A</v>
      </c>
      <c r="F3317" s="21" t="e">
        <f>IF(A3317&lt;&gt;"",VLOOKUP(B3317,'Ket qua do'!$C$5:$AP$50000,$F$3,TRUE),"")</f>
        <v>#N/A</v>
      </c>
      <c r="G3317" s="21" t="e">
        <f>IF(A3317&lt;&gt;"",VLOOKUP(B3317,'Ket qua do'!$C$5:$AP$50000,$G$3,TRUE),"")</f>
        <v>#N/A</v>
      </c>
      <c r="H3317" s="21" t="e">
        <f>IF(A3317&lt;&gt;"",VLOOKUP(B3317,'Ket qua do'!$C$5:$AP$50000,$H$3,TRUE),"")</f>
        <v>#N/A</v>
      </c>
      <c r="I3317" s="21" t="e">
        <f>IF(A3317&lt;&gt;"",VLOOKUP(B3317,'Ket qua do'!$C$5:$AP$50000,$I$3,TRUE)*$E$9/1000,"")</f>
        <v>#N/A</v>
      </c>
      <c r="J3317" s="21" t="e">
        <f>IF(A3317&lt;&gt;"",VLOOKUP(B3317,'Ket qua do'!$C$5:$AP$50000,$J$3,TRUE)*$E$9/1000,"")</f>
        <v>#N/A</v>
      </c>
      <c r="K3317" s="21" t="e">
        <f>IF(A3317&lt;&gt;"",VLOOKUP(B3317,'Ket qua do'!$C$5:$AP$50000,$K$3,TRUE)*$E$9/1000,"")</f>
        <v>#N/A</v>
      </c>
      <c r="L3317" s="21" t="e">
        <f>IF(A3317&lt;&gt;"",VLOOKUP(B3317,'Ket qua do'!$C$5:$AP$50000,$L$3,TRUE),"")</f>
        <v>#N/A</v>
      </c>
    </row>
    <row r="3318" spans="1:12" x14ac:dyDescent="0.25">
      <c r="A3318" t="e">
        <f t="shared" si="57"/>
        <v>#N/A</v>
      </c>
      <c r="B3318" s="1" t="e">
        <f>IF(A3318&lt;&gt;"",VLOOKUP(A3318,'Ket qua do'!$B$5:$CE$50000,2,TRUE),"")</f>
        <v>#N/A</v>
      </c>
      <c r="C3318" s="19" t="e">
        <f>IF(A3318&lt;&gt;"",VLOOKUP(B3318,'Ket qua do'!$C$5:$AP$50000,$C$3,TRUE)*SQRT(3)*$C$11,"")</f>
        <v>#N/A</v>
      </c>
      <c r="D3318" s="21" t="e">
        <f>IF(A3318&lt;&gt;"",VLOOKUP(B3318,'Ket qua do'!$C$5:$AP$50000,$D$3,TRUE),"")</f>
        <v>#N/A</v>
      </c>
      <c r="E3318" s="21" t="e">
        <f>IF(A3318&lt;&gt;"",VLOOKUP(B3318,'Ket qua do'!$C$5:$AP$50000,$E$3,TRUE)*$C$12,"")</f>
        <v>#N/A</v>
      </c>
      <c r="F3318" s="21" t="e">
        <f>IF(A3318&lt;&gt;"",VLOOKUP(B3318,'Ket qua do'!$C$5:$AP$50000,$F$3,TRUE),"")</f>
        <v>#N/A</v>
      </c>
      <c r="G3318" s="21" t="e">
        <f>IF(A3318&lt;&gt;"",VLOOKUP(B3318,'Ket qua do'!$C$5:$AP$50000,$G$3,TRUE),"")</f>
        <v>#N/A</v>
      </c>
      <c r="H3318" s="21" t="e">
        <f>IF(A3318&lt;&gt;"",VLOOKUP(B3318,'Ket qua do'!$C$5:$AP$50000,$H$3,TRUE),"")</f>
        <v>#N/A</v>
      </c>
      <c r="I3318" s="21" t="e">
        <f>IF(A3318&lt;&gt;"",VLOOKUP(B3318,'Ket qua do'!$C$5:$AP$50000,$I$3,TRUE)*$E$9/1000,"")</f>
        <v>#N/A</v>
      </c>
      <c r="J3318" s="21" t="e">
        <f>IF(A3318&lt;&gt;"",VLOOKUP(B3318,'Ket qua do'!$C$5:$AP$50000,$J$3,TRUE)*$E$9/1000,"")</f>
        <v>#N/A</v>
      </c>
      <c r="K3318" s="21" t="e">
        <f>IF(A3318&lt;&gt;"",VLOOKUP(B3318,'Ket qua do'!$C$5:$AP$50000,$K$3,TRUE)*$E$9/1000,"")</f>
        <v>#N/A</v>
      </c>
      <c r="L3318" s="21" t="e">
        <f>IF(A3318&lt;&gt;"",VLOOKUP(B3318,'Ket qua do'!$C$5:$AP$50000,$L$3,TRUE),"")</f>
        <v>#N/A</v>
      </c>
    </row>
    <row r="3319" spans="1:12" x14ac:dyDescent="0.25">
      <c r="A3319" t="e">
        <f t="shared" si="57"/>
        <v>#N/A</v>
      </c>
      <c r="B3319" s="1" t="e">
        <f>IF(A3319&lt;&gt;"",VLOOKUP(A3319,'Ket qua do'!$B$5:$CE$50000,2,TRUE),"")</f>
        <v>#N/A</v>
      </c>
      <c r="C3319" s="19" t="e">
        <f>IF(A3319&lt;&gt;"",VLOOKUP(B3319,'Ket qua do'!$C$5:$AP$50000,$C$3,TRUE)*SQRT(3)*$C$11,"")</f>
        <v>#N/A</v>
      </c>
      <c r="D3319" s="21" t="e">
        <f>IF(A3319&lt;&gt;"",VLOOKUP(B3319,'Ket qua do'!$C$5:$AP$50000,$D$3,TRUE),"")</f>
        <v>#N/A</v>
      </c>
      <c r="E3319" s="21" t="e">
        <f>IF(A3319&lt;&gt;"",VLOOKUP(B3319,'Ket qua do'!$C$5:$AP$50000,$E$3,TRUE)*$C$12,"")</f>
        <v>#N/A</v>
      </c>
      <c r="F3319" s="21" t="e">
        <f>IF(A3319&lt;&gt;"",VLOOKUP(B3319,'Ket qua do'!$C$5:$AP$50000,$F$3,TRUE),"")</f>
        <v>#N/A</v>
      </c>
      <c r="G3319" s="21" t="e">
        <f>IF(A3319&lt;&gt;"",VLOOKUP(B3319,'Ket qua do'!$C$5:$AP$50000,$G$3,TRUE),"")</f>
        <v>#N/A</v>
      </c>
      <c r="H3319" s="21" t="e">
        <f>IF(A3319&lt;&gt;"",VLOOKUP(B3319,'Ket qua do'!$C$5:$AP$50000,$H$3,TRUE),"")</f>
        <v>#N/A</v>
      </c>
      <c r="I3319" s="21" t="e">
        <f>IF(A3319&lt;&gt;"",VLOOKUP(B3319,'Ket qua do'!$C$5:$AP$50000,$I$3,TRUE)*$E$9/1000,"")</f>
        <v>#N/A</v>
      </c>
      <c r="J3319" s="21" t="e">
        <f>IF(A3319&lt;&gt;"",VLOOKUP(B3319,'Ket qua do'!$C$5:$AP$50000,$J$3,TRUE)*$E$9/1000,"")</f>
        <v>#N/A</v>
      </c>
      <c r="K3319" s="21" t="e">
        <f>IF(A3319&lt;&gt;"",VLOOKUP(B3319,'Ket qua do'!$C$5:$AP$50000,$K$3,TRUE)*$E$9/1000,"")</f>
        <v>#N/A</v>
      </c>
      <c r="L3319" s="21" t="e">
        <f>IF(A3319&lt;&gt;"",VLOOKUP(B3319,'Ket qua do'!$C$5:$AP$50000,$L$3,TRUE),"")</f>
        <v>#N/A</v>
      </c>
    </row>
    <row r="3320" spans="1:12" x14ac:dyDescent="0.25">
      <c r="A3320" t="e">
        <f t="shared" si="57"/>
        <v>#N/A</v>
      </c>
      <c r="B3320" s="1" t="e">
        <f>IF(A3320&lt;&gt;"",VLOOKUP(A3320,'Ket qua do'!$B$5:$CE$50000,2,TRUE),"")</f>
        <v>#N/A</v>
      </c>
      <c r="C3320" s="19" t="e">
        <f>IF(A3320&lt;&gt;"",VLOOKUP(B3320,'Ket qua do'!$C$5:$AP$50000,$C$3,TRUE)*SQRT(3)*$C$11,"")</f>
        <v>#N/A</v>
      </c>
      <c r="D3320" s="21" t="e">
        <f>IF(A3320&lt;&gt;"",VLOOKUP(B3320,'Ket qua do'!$C$5:$AP$50000,$D$3,TRUE),"")</f>
        <v>#N/A</v>
      </c>
      <c r="E3320" s="21" t="e">
        <f>IF(A3320&lt;&gt;"",VLOOKUP(B3320,'Ket qua do'!$C$5:$AP$50000,$E$3,TRUE)*$C$12,"")</f>
        <v>#N/A</v>
      </c>
      <c r="F3320" s="21" t="e">
        <f>IF(A3320&lt;&gt;"",VLOOKUP(B3320,'Ket qua do'!$C$5:$AP$50000,$F$3,TRUE),"")</f>
        <v>#N/A</v>
      </c>
      <c r="G3320" s="21" t="e">
        <f>IF(A3320&lt;&gt;"",VLOOKUP(B3320,'Ket qua do'!$C$5:$AP$50000,$G$3,TRUE),"")</f>
        <v>#N/A</v>
      </c>
      <c r="H3320" s="21" t="e">
        <f>IF(A3320&lt;&gt;"",VLOOKUP(B3320,'Ket qua do'!$C$5:$AP$50000,$H$3,TRUE),"")</f>
        <v>#N/A</v>
      </c>
      <c r="I3320" s="21" t="e">
        <f>IF(A3320&lt;&gt;"",VLOOKUP(B3320,'Ket qua do'!$C$5:$AP$50000,$I$3,TRUE)*$E$9/1000,"")</f>
        <v>#N/A</v>
      </c>
      <c r="J3320" s="21" t="e">
        <f>IF(A3320&lt;&gt;"",VLOOKUP(B3320,'Ket qua do'!$C$5:$AP$50000,$J$3,TRUE)*$E$9/1000,"")</f>
        <v>#N/A</v>
      </c>
      <c r="K3320" s="21" t="e">
        <f>IF(A3320&lt;&gt;"",VLOOKUP(B3320,'Ket qua do'!$C$5:$AP$50000,$K$3,TRUE)*$E$9/1000,"")</f>
        <v>#N/A</v>
      </c>
      <c r="L3320" s="21" t="e">
        <f>IF(A3320&lt;&gt;"",VLOOKUP(B3320,'Ket qua do'!$C$5:$AP$50000,$L$3,TRUE),"")</f>
        <v>#N/A</v>
      </c>
    </row>
    <row r="3321" spans="1:12" x14ac:dyDescent="0.25">
      <c r="A3321" t="e">
        <f t="shared" si="57"/>
        <v>#N/A</v>
      </c>
      <c r="B3321" s="1" t="e">
        <f>IF(A3321&lt;&gt;"",VLOOKUP(A3321,'Ket qua do'!$B$5:$CE$50000,2,TRUE),"")</f>
        <v>#N/A</v>
      </c>
      <c r="C3321" s="19" t="e">
        <f>IF(A3321&lt;&gt;"",VLOOKUP(B3321,'Ket qua do'!$C$5:$AP$50000,$C$3,TRUE)*SQRT(3)*$C$11,"")</f>
        <v>#N/A</v>
      </c>
      <c r="D3321" s="21" t="e">
        <f>IF(A3321&lt;&gt;"",VLOOKUP(B3321,'Ket qua do'!$C$5:$AP$50000,$D$3,TRUE),"")</f>
        <v>#N/A</v>
      </c>
      <c r="E3321" s="21" t="e">
        <f>IF(A3321&lt;&gt;"",VLOOKUP(B3321,'Ket qua do'!$C$5:$AP$50000,$E$3,TRUE)*$C$12,"")</f>
        <v>#N/A</v>
      </c>
      <c r="F3321" s="21" t="e">
        <f>IF(A3321&lt;&gt;"",VLOOKUP(B3321,'Ket qua do'!$C$5:$AP$50000,$F$3,TRUE),"")</f>
        <v>#N/A</v>
      </c>
      <c r="G3321" s="21" t="e">
        <f>IF(A3321&lt;&gt;"",VLOOKUP(B3321,'Ket qua do'!$C$5:$AP$50000,$G$3,TRUE),"")</f>
        <v>#N/A</v>
      </c>
      <c r="H3321" s="21" t="e">
        <f>IF(A3321&lt;&gt;"",VLOOKUP(B3321,'Ket qua do'!$C$5:$AP$50000,$H$3,TRUE),"")</f>
        <v>#N/A</v>
      </c>
      <c r="I3321" s="21" t="e">
        <f>IF(A3321&lt;&gt;"",VLOOKUP(B3321,'Ket qua do'!$C$5:$AP$50000,$I$3,TRUE)*$E$9/1000,"")</f>
        <v>#N/A</v>
      </c>
      <c r="J3321" s="21" t="e">
        <f>IF(A3321&lt;&gt;"",VLOOKUP(B3321,'Ket qua do'!$C$5:$AP$50000,$J$3,TRUE)*$E$9/1000,"")</f>
        <v>#N/A</v>
      </c>
      <c r="K3321" s="21" t="e">
        <f>IF(A3321&lt;&gt;"",VLOOKUP(B3321,'Ket qua do'!$C$5:$AP$50000,$K$3,TRUE)*$E$9/1000,"")</f>
        <v>#N/A</v>
      </c>
      <c r="L3321" s="21" t="e">
        <f>IF(A3321&lt;&gt;"",VLOOKUP(B3321,'Ket qua do'!$C$5:$AP$50000,$L$3,TRUE),"")</f>
        <v>#N/A</v>
      </c>
    </row>
    <row r="3322" spans="1:12" x14ac:dyDescent="0.25">
      <c r="A3322" t="e">
        <f t="shared" si="57"/>
        <v>#N/A</v>
      </c>
      <c r="B3322" s="1" t="e">
        <f>IF(A3322&lt;&gt;"",VLOOKUP(A3322,'Ket qua do'!$B$5:$CE$50000,2,TRUE),"")</f>
        <v>#N/A</v>
      </c>
      <c r="C3322" s="19" t="e">
        <f>IF(A3322&lt;&gt;"",VLOOKUP(B3322,'Ket qua do'!$C$5:$AP$50000,$C$3,TRUE)*SQRT(3)*$C$11,"")</f>
        <v>#N/A</v>
      </c>
      <c r="D3322" s="21" t="e">
        <f>IF(A3322&lt;&gt;"",VLOOKUP(B3322,'Ket qua do'!$C$5:$AP$50000,$D$3,TRUE),"")</f>
        <v>#N/A</v>
      </c>
      <c r="E3322" s="21" t="e">
        <f>IF(A3322&lt;&gt;"",VLOOKUP(B3322,'Ket qua do'!$C$5:$AP$50000,$E$3,TRUE)*$C$12,"")</f>
        <v>#N/A</v>
      </c>
      <c r="F3322" s="21" t="e">
        <f>IF(A3322&lt;&gt;"",VLOOKUP(B3322,'Ket qua do'!$C$5:$AP$50000,$F$3,TRUE),"")</f>
        <v>#N/A</v>
      </c>
      <c r="G3322" s="21" t="e">
        <f>IF(A3322&lt;&gt;"",VLOOKUP(B3322,'Ket qua do'!$C$5:$AP$50000,$G$3,TRUE),"")</f>
        <v>#N/A</v>
      </c>
      <c r="H3322" s="21" t="e">
        <f>IF(A3322&lt;&gt;"",VLOOKUP(B3322,'Ket qua do'!$C$5:$AP$50000,$H$3,TRUE),"")</f>
        <v>#N/A</v>
      </c>
      <c r="I3322" s="21" t="e">
        <f>IF(A3322&lt;&gt;"",VLOOKUP(B3322,'Ket qua do'!$C$5:$AP$50000,$I$3,TRUE)*$E$9/1000,"")</f>
        <v>#N/A</v>
      </c>
      <c r="J3322" s="21" t="e">
        <f>IF(A3322&lt;&gt;"",VLOOKUP(B3322,'Ket qua do'!$C$5:$AP$50000,$J$3,TRUE)*$E$9/1000,"")</f>
        <v>#N/A</v>
      </c>
      <c r="K3322" s="21" t="e">
        <f>IF(A3322&lt;&gt;"",VLOOKUP(B3322,'Ket qua do'!$C$5:$AP$50000,$K$3,TRUE)*$E$9/1000,"")</f>
        <v>#N/A</v>
      </c>
      <c r="L3322" s="21" t="e">
        <f>IF(A3322&lt;&gt;"",VLOOKUP(B3322,'Ket qua do'!$C$5:$AP$50000,$L$3,TRUE),"")</f>
        <v>#N/A</v>
      </c>
    </row>
    <row r="3323" spans="1:12" x14ac:dyDescent="0.25">
      <c r="A3323" t="e">
        <f t="shared" si="57"/>
        <v>#N/A</v>
      </c>
      <c r="B3323" s="1" t="e">
        <f>IF(A3323&lt;&gt;"",VLOOKUP(A3323,'Ket qua do'!$B$5:$CE$50000,2,TRUE),"")</f>
        <v>#N/A</v>
      </c>
      <c r="C3323" s="19" t="e">
        <f>IF(A3323&lt;&gt;"",VLOOKUP(B3323,'Ket qua do'!$C$5:$AP$50000,$C$3,TRUE)*SQRT(3)*$C$11,"")</f>
        <v>#N/A</v>
      </c>
      <c r="D3323" s="21" t="e">
        <f>IF(A3323&lt;&gt;"",VLOOKUP(B3323,'Ket qua do'!$C$5:$AP$50000,$D$3,TRUE),"")</f>
        <v>#N/A</v>
      </c>
      <c r="E3323" s="21" t="e">
        <f>IF(A3323&lt;&gt;"",VLOOKUP(B3323,'Ket qua do'!$C$5:$AP$50000,$E$3,TRUE)*$C$12,"")</f>
        <v>#N/A</v>
      </c>
      <c r="F3323" s="21" t="e">
        <f>IF(A3323&lt;&gt;"",VLOOKUP(B3323,'Ket qua do'!$C$5:$AP$50000,$F$3,TRUE),"")</f>
        <v>#N/A</v>
      </c>
      <c r="G3323" s="21" t="e">
        <f>IF(A3323&lt;&gt;"",VLOOKUP(B3323,'Ket qua do'!$C$5:$AP$50000,$G$3,TRUE),"")</f>
        <v>#N/A</v>
      </c>
      <c r="H3323" s="21" t="e">
        <f>IF(A3323&lt;&gt;"",VLOOKUP(B3323,'Ket qua do'!$C$5:$AP$50000,$H$3,TRUE),"")</f>
        <v>#N/A</v>
      </c>
      <c r="I3323" s="21" t="e">
        <f>IF(A3323&lt;&gt;"",VLOOKUP(B3323,'Ket qua do'!$C$5:$AP$50000,$I$3,TRUE)*$E$9/1000,"")</f>
        <v>#N/A</v>
      </c>
      <c r="J3323" s="21" t="e">
        <f>IF(A3323&lt;&gt;"",VLOOKUP(B3323,'Ket qua do'!$C$5:$AP$50000,$J$3,TRUE)*$E$9/1000,"")</f>
        <v>#N/A</v>
      </c>
      <c r="K3323" s="21" t="e">
        <f>IF(A3323&lt;&gt;"",VLOOKUP(B3323,'Ket qua do'!$C$5:$AP$50000,$K$3,TRUE)*$E$9/1000,"")</f>
        <v>#N/A</v>
      </c>
      <c r="L3323" s="21" t="e">
        <f>IF(A3323&lt;&gt;"",VLOOKUP(B3323,'Ket qua do'!$C$5:$AP$50000,$L$3,TRUE),"")</f>
        <v>#N/A</v>
      </c>
    </row>
    <row r="3324" spans="1:12" x14ac:dyDescent="0.25">
      <c r="A3324" t="e">
        <f t="shared" si="57"/>
        <v>#N/A</v>
      </c>
      <c r="B3324" s="1" t="e">
        <f>IF(A3324&lt;&gt;"",VLOOKUP(A3324,'Ket qua do'!$B$5:$CE$50000,2,TRUE),"")</f>
        <v>#N/A</v>
      </c>
      <c r="C3324" s="19" t="e">
        <f>IF(A3324&lt;&gt;"",VLOOKUP(B3324,'Ket qua do'!$C$5:$AP$50000,$C$3,TRUE)*SQRT(3)*$C$11,"")</f>
        <v>#N/A</v>
      </c>
      <c r="D3324" s="21" t="e">
        <f>IF(A3324&lt;&gt;"",VLOOKUP(B3324,'Ket qua do'!$C$5:$AP$50000,$D$3,TRUE),"")</f>
        <v>#N/A</v>
      </c>
      <c r="E3324" s="21" t="e">
        <f>IF(A3324&lt;&gt;"",VLOOKUP(B3324,'Ket qua do'!$C$5:$AP$50000,$E$3,TRUE)*$C$12,"")</f>
        <v>#N/A</v>
      </c>
      <c r="F3324" s="21" t="e">
        <f>IF(A3324&lt;&gt;"",VLOOKUP(B3324,'Ket qua do'!$C$5:$AP$50000,$F$3,TRUE),"")</f>
        <v>#N/A</v>
      </c>
      <c r="G3324" s="21" t="e">
        <f>IF(A3324&lt;&gt;"",VLOOKUP(B3324,'Ket qua do'!$C$5:$AP$50000,$G$3,TRUE),"")</f>
        <v>#N/A</v>
      </c>
      <c r="H3324" s="21" t="e">
        <f>IF(A3324&lt;&gt;"",VLOOKUP(B3324,'Ket qua do'!$C$5:$AP$50000,$H$3,TRUE),"")</f>
        <v>#N/A</v>
      </c>
      <c r="I3324" s="21" t="e">
        <f>IF(A3324&lt;&gt;"",VLOOKUP(B3324,'Ket qua do'!$C$5:$AP$50000,$I$3,TRUE)*$E$9/1000,"")</f>
        <v>#N/A</v>
      </c>
      <c r="J3324" s="21" t="e">
        <f>IF(A3324&lt;&gt;"",VLOOKUP(B3324,'Ket qua do'!$C$5:$AP$50000,$J$3,TRUE)*$E$9/1000,"")</f>
        <v>#N/A</v>
      </c>
      <c r="K3324" s="21" t="e">
        <f>IF(A3324&lt;&gt;"",VLOOKUP(B3324,'Ket qua do'!$C$5:$AP$50000,$K$3,TRUE)*$E$9/1000,"")</f>
        <v>#N/A</v>
      </c>
      <c r="L3324" s="21" t="e">
        <f>IF(A3324&lt;&gt;"",VLOOKUP(B3324,'Ket qua do'!$C$5:$AP$50000,$L$3,TRUE),"")</f>
        <v>#N/A</v>
      </c>
    </row>
    <row r="3325" spans="1:12" x14ac:dyDescent="0.25">
      <c r="A3325" t="e">
        <f t="shared" si="57"/>
        <v>#N/A</v>
      </c>
      <c r="B3325" s="1" t="e">
        <f>IF(A3325&lt;&gt;"",VLOOKUP(A3325,'Ket qua do'!$B$5:$CE$50000,2,TRUE),"")</f>
        <v>#N/A</v>
      </c>
      <c r="C3325" s="19" t="e">
        <f>IF(A3325&lt;&gt;"",VLOOKUP(B3325,'Ket qua do'!$C$5:$AP$50000,$C$3,TRUE)*SQRT(3)*$C$11,"")</f>
        <v>#N/A</v>
      </c>
      <c r="D3325" s="21" t="e">
        <f>IF(A3325&lt;&gt;"",VLOOKUP(B3325,'Ket qua do'!$C$5:$AP$50000,$D$3,TRUE),"")</f>
        <v>#N/A</v>
      </c>
      <c r="E3325" s="21" t="e">
        <f>IF(A3325&lt;&gt;"",VLOOKUP(B3325,'Ket qua do'!$C$5:$AP$50000,$E$3,TRUE)*$C$12,"")</f>
        <v>#N/A</v>
      </c>
      <c r="F3325" s="21" t="e">
        <f>IF(A3325&lt;&gt;"",VLOOKUP(B3325,'Ket qua do'!$C$5:$AP$50000,$F$3,TRUE),"")</f>
        <v>#N/A</v>
      </c>
      <c r="G3325" s="21" t="e">
        <f>IF(A3325&lt;&gt;"",VLOOKUP(B3325,'Ket qua do'!$C$5:$AP$50000,$G$3,TRUE),"")</f>
        <v>#N/A</v>
      </c>
      <c r="H3325" s="21" t="e">
        <f>IF(A3325&lt;&gt;"",VLOOKUP(B3325,'Ket qua do'!$C$5:$AP$50000,$H$3,TRUE),"")</f>
        <v>#N/A</v>
      </c>
      <c r="I3325" s="21" t="e">
        <f>IF(A3325&lt;&gt;"",VLOOKUP(B3325,'Ket qua do'!$C$5:$AP$50000,$I$3,TRUE)*$E$9/1000,"")</f>
        <v>#N/A</v>
      </c>
      <c r="J3325" s="21" t="e">
        <f>IF(A3325&lt;&gt;"",VLOOKUP(B3325,'Ket qua do'!$C$5:$AP$50000,$J$3,TRUE)*$E$9/1000,"")</f>
        <v>#N/A</v>
      </c>
      <c r="K3325" s="21" t="e">
        <f>IF(A3325&lt;&gt;"",VLOOKUP(B3325,'Ket qua do'!$C$5:$AP$50000,$K$3,TRUE)*$E$9/1000,"")</f>
        <v>#N/A</v>
      </c>
      <c r="L3325" s="21" t="e">
        <f>IF(A3325&lt;&gt;"",VLOOKUP(B3325,'Ket qua do'!$C$5:$AP$50000,$L$3,TRUE),"")</f>
        <v>#N/A</v>
      </c>
    </row>
    <row r="3326" spans="1:12" x14ac:dyDescent="0.25">
      <c r="A3326" t="e">
        <f t="shared" si="57"/>
        <v>#N/A</v>
      </c>
      <c r="B3326" s="1" t="e">
        <f>IF(A3326&lt;&gt;"",VLOOKUP(A3326,'Ket qua do'!$B$5:$CE$50000,2,TRUE),"")</f>
        <v>#N/A</v>
      </c>
      <c r="C3326" s="19" t="e">
        <f>IF(A3326&lt;&gt;"",VLOOKUP(B3326,'Ket qua do'!$C$5:$AP$50000,$C$3,TRUE)*SQRT(3)*$C$11,"")</f>
        <v>#N/A</v>
      </c>
      <c r="D3326" s="21" t="e">
        <f>IF(A3326&lt;&gt;"",VLOOKUP(B3326,'Ket qua do'!$C$5:$AP$50000,$D$3,TRUE),"")</f>
        <v>#N/A</v>
      </c>
      <c r="E3326" s="21" t="e">
        <f>IF(A3326&lt;&gt;"",VLOOKUP(B3326,'Ket qua do'!$C$5:$AP$50000,$E$3,TRUE)*$C$12,"")</f>
        <v>#N/A</v>
      </c>
      <c r="F3326" s="21" t="e">
        <f>IF(A3326&lt;&gt;"",VLOOKUP(B3326,'Ket qua do'!$C$5:$AP$50000,$F$3,TRUE),"")</f>
        <v>#N/A</v>
      </c>
      <c r="G3326" s="21" t="e">
        <f>IF(A3326&lt;&gt;"",VLOOKUP(B3326,'Ket qua do'!$C$5:$AP$50000,$G$3,TRUE),"")</f>
        <v>#N/A</v>
      </c>
      <c r="H3326" s="21" t="e">
        <f>IF(A3326&lt;&gt;"",VLOOKUP(B3326,'Ket qua do'!$C$5:$AP$50000,$H$3,TRUE),"")</f>
        <v>#N/A</v>
      </c>
      <c r="I3326" s="21" t="e">
        <f>IF(A3326&lt;&gt;"",VLOOKUP(B3326,'Ket qua do'!$C$5:$AP$50000,$I$3,TRUE)*$E$9/1000,"")</f>
        <v>#N/A</v>
      </c>
      <c r="J3326" s="21" t="e">
        <f>IF(A3326&lt;&gt;"",VLOOKUP(B3326,'Ket qua do'!$C$5:$AP$50000,$J$3,TRUE)*$E$9/1000,"")</f>
        <v>#N/A</v>
      </c>
      <c r="K3326" s="21" t="e">
        <f>IF(A3326&lt;&gt;"",VLOOKUP(B3326,'Ket qua do'!$C$5:$AP$50000,$K$3,TRUE)*$E$9/1000,"")</f>
        <v>#N/A</v>
      </c>
      <c r="L3326" s="21" t="e">
        <f>IF(A3326&lt;&gt;"",VLOOKUP(B3326,'Ket qua do'!$C$5:$AP$50000,$L$3,TRUE),"")</f>
        <v>#N/A</v>
      </c>
    </row>
    <row r="3327" spans="1:12" x14ac:dyDescent="0.25">
      <c r="A3327" t="e">
        <f t="shared" si="57"/>
        <v>#N/A</v>
      </c>
      <c r="B3327" s="1" t="e">
        <f>IF(A3327&lt;&gt;"",VLOOKUP(A3327,'Ket qua do'!$B$5:$CE$50000,2,TRUE),"")</f>
        <v>#N/A</v>
      </c>
      <c r="C3327" s="19" t="e">
        <f>IF(A3327&lt;&gt;"",VLOOKUP(B3327,'Ket qua do'!$C$5:$AP$50000,$C$3,TRUE)*SQRT(3)*$C$11,"")</f>
        <v>#N/A</v>
      </c>
      <c r="D3327" s="21" t="e">
        <f>IF(A3327&lt;&gt;"",VLOOKUP(B3327,'Ket qua do'!$C$5:$AP$50000,$D$3,TRUE),"")</f>
        <v>#N/A</v>
      </c>
      <c r="E3327" s="21" t="e">
        <f>IF(A3327&lt;&gt;"",VLOOKUP(B3327,'Ket qua do'!$C$5:$AP$50000,$E$3,TRUE)*$C$12,"")</f>
        <v>#N/A</v>
      </c>
      <c r="F3327" s="21" t="e">
        <f>IF(A3327&lt;&gt;"",VLOOKUP(B3327,'Ket qua do'!$C$5:$AP$50000,$F$3,TRUE),"")</f>
        <v>#N/A</v>
      </c>
      <c r="G3327" s="21" t="e">
        <f>IF(A3327&lt;&gt;"",VLOOKUP(B3327,'Ket qua do'!$C$5:$AP$50000,$G$3,TRUE),"")</f>
        <v>#N/A</v>
      </c>
      <c r="H3327" s="21" t="e">
        <f>IF(A3327&lt;&gt;"",VLOOKUP(B3327,'Ket qua do'!$C$5:$AP$50000,$H$3,TRUE),"")</f>
        <v>#N/A</v>
      </c>
      <c r="I3327" s="21" t="e">
        <f>IF(A3327&lt;&gt;"",VLOOKUP(B3327,'Ket qua do'!$C$5:$AP$50000,$I$3,TRUE)*$E$9/1000,"")</f>
        <v>#N/A</v>
      </c>
      <c r="J3327" s="21" t="e">
        <f>IF(A3327&lt;&gt;"",VLOOKUP(B3327,'Ket qua do'!$C$5:$AP$50000,$J$3,TRUE)*$E$9/1000,"")</f>
        <v>#N/A</v>
      </c>
      <c r="K3327" s="21" t="e">
        <f>IF(A3327&lt;&gt;"",VLOOKUP(B3327,'Ket qua do'!$C$5:$AP$50000,$K$3,TRUE)*$E$9/1000,"")</f>
        <v>#N/A</v>
      </c>
      <c r="L3327" s="21" t="e">
        <f>IF(A3327&lt;&gt;"",VLOOKUP(B3327,'Ket qua do'!$C$5:$AP$50000,$L$3,TRUE),"")</f>
        <v>#N/A</v>
      </c>
    </row>
    <row r="3328" spans="1:12" x14ac:dyDescent="0.25">
      <c r="A3328" t="e">
        <f t="shared" si="57"/>
        <v>#N/A</v>
      </c>
      <c r="B3328" s="1" t="e">
        <f>IF(A3328&lt;&gt;"",VLOOKUP(A3328,'Ket qua do'!$B$5:$CE$50000,2,TRUE),"")</f>
        <v>#N/A</v>
      </c>
      <c r="C3328" s="19" t="e">
        <f>IF(A3328&lt;&gt;"",VLOOKUP(B3328,'Ket qua do'!$C$5:$AP$50000,$C$3,TRUE)*SQRT(3)*$C$11,"")</f>
        <v>#N/A</v>
      </c>
      <c r="D3328" s="21" t="e">
        <f>IF(A3328&lt;&gt;"",VLOOKUP(B3328,'Ket qua do'!$C$5:$AP$50000,$D$3,TRUE),"")</f>
        <v>#N/A</v>
      </c>
      <c r="E3328" s="21" t="e">
        <f>IF(A3328&lt;&gt;"",VLOOKUP(B3328,'Ket qua do'!$C$5:$AP$50000,$E$3,TRUE)*$C$12,"")</f>
        <v>#N/A</v>
      </c>
      <c r="F3328" s="21" t="e">
        <f>IF(A3328&lt;&gt;"",VLOOKUP(B3328,'Ket qua do'!$C$5:$AP$50000,$F$3,TRUE),"")</f>
        <v>#N/A</v>
      </c>
      <c r="G3328" s="21" t="e">
        <f>IF(A3328&lt;&gt;"",VLOOKUP(B3328,'Ket qua do'!$C$5:$AP$50000,$G$3,TRUE),"")</f>
        <v>#N/A</v>
      </c>
      <c r="H3328" s="21" t="e">
        <f>IF(A3328&lt;&gt;"",VLOOKUP(B3328,'Ket qua do'!$C$5:$AP$50000,$H$3,TRUE),"")</f>
        <v>#N/A</v>
      </c>
      <c r="I3328" s="21" t="e">
        <f>IF(A3328&lt;&gt;"",VLOOKUP(B3328,'Ket qua do'!$C$5:$AP$50000,$I$3,TRUE)*$E$9/1000,"")</f>
        <v>#N/A</v>
      </c>
      <c r="J3328" s="21" t="e">
        <f>IF(A3328&lt;&gt;"",VLOOKUP(B3328,'Ket qua do'!$C$5:$AP$50000,$J$3,TRUE)*$E$9/1000,"")</f>
        <v>#N/A</v>
      </c>
      <c r="K3328" s="21" t="e">
        <f>IF(A3328&lt;&gt;"",VLOOKUP(B3328,'Ket qua do'!$C$5:$AP$50000,$K$3,TRUE)*$E$9/1000,"")</f>
        <v>#N/A</v>
      </c>
      <c r="L3328" s="21" t="e">
        <f>IF(A3328&lt;&gt;"",VLOOKUP(B3328,'Ket qua do'!$C$5:$AP$50000,$L$3,TRUE),"")</f>
        <v>#N/A</v>
      </c>
    </row>
    <row r="3329" spans="1:12" x14ac:dyDescent="0.25">
      <c r="A3329" t="e">
        <f t="shared" si="57"/>
        <v>#N/A</v>
      </c>
      <c r="B3329" s="1" t="e">
        <f>IF(A3329&lt;&gt;"",VLOOKUP(A3329,'Ket qua do'!$B$5:$CE$50000,2,TRUE),"")</f>
        <v>#N/A</v>
      </c>
      <c r="C3329" s="19" t="e">
        <f>IF(A3329&lt;&gt;"",VLOOKUP(B3329,'Ket qua do'!$C$5:$AP$50000,$C$3,TRUE)*SQRT(3)*$C$11,"")</f>
        <v>#N/A</v>
      </c>
      <c r="D3329" s="21" t="e">
        <f>IF(A3329&lt;&gt;"",VLOOKUP(B3329,'Ket qua do'!$C$5:$AP$50000,$D$3,TRUE),"")</f>
        <v>#N/A</v>
      </c>
      <c r="E3329" s="21" t="e">
        <f>IF(A3329&lt;&gt;"",VLOOKUP(B3329,'Ket qua do'!$C$5:$AP$50000,$E$3,TRUE)*$C$12,"")</f>
        <v>#N/A</v>
      </c>
      <c r="F3329" s="21" t="e">
        <f>IF(A3329&lt;&gt;"",VLOOKUP(B3329,'Ket qua do'!$C$5:$AP$50000,$F$3,TRUE),"")</f>
        <v>#N/A</v>
      </c>
      <c r="G3329" s="21" t="e">
        <f>IF(A3329&lt;&gt;"",VLOOKUP(B3329,'Ket qua do'!$C$5:$AP$50000,$G$3,TRUE),"")</f>
        <v>#N/A</v>
      </c>
      <c r="H3329" s="21" t="e">
        <f>IF(A3329&lt;&gt;"",VLOOKUP(B3329,'Ket qua do'!$C$5:$AP$50000,$H$3,TRUE),"")</f>
        <v>#N/A</v>
      </c>
      <c r="I3329" s="21" t="e">
        <f>IF(A3329&lt;&gt;"",VLOOKUP(B3329,'Ket qua do'!$C$5:$AP$50000,$I$3,TRUE)*$E$9/1000,"")</f>
        <v>#N/A</v>
      </c>
      <c r="J3329" s="21" t="e">
        <f>IF(A3329&lt;&gt;"",VLOOKUP(B3329,'Ket qua do'!$C$5:$AP$50000,$J$3,TRUE)*$E$9/1000,"")</f>
        <v>#N/A</v>
      </c>
      <c r="K3329" s="21" t="e">
        <f>IF(A3329&lt;&gt;"",VLOOKUP(B3329,'Ket qua do'!$C$5:$AP$50000,$K$3,TRUE)*$E$9/1000,"")</f>
        <v>#N/A</v>
      </c>
      <c r="L3329" s="21" t="e">
        <f>IF(A3329&lt;&gt;"",VLOOKUP(B3329,'Ket qua do'!$C$5:$AP$50000,$L$3,TRUE),"")</f>
        <v>#N/A</v>
      </c>
    </row>
    <row r="3330" spans="1:12" x14ac:dyDescent="0.25">
      <c r="A3330" t="e">
        <f t="shared" si="57"/>
        <v>#N/A</v>
      </c>
      <c r="B3330" s="1" t="e">
        <f>IF(A3330&lt;&gt;"",VLOOKUP(A3330,'Ket qua do'!$B$5:$CE$50000,2,TRUE),"")</f>
        <v>#N/A</v>
      </c>
      <c r="C3330" s="19" t="e">
        <f>IF(A3330&lt;&gt;"",VLOOKUP(B3330,'Ket qua do'!$C$5:$AP$50000,$C$3,TRUE)*SQRT(3)*$C$11,"")</f>
        <v>#N/A</v>
      </c>
      <c r="D3330" s="21" t="e">
        <f>IF(A3330&lt;&gt;"",VLOOKUP(B3330,'Ket qua do'!$C$5:$AP$50000,$D$3,TRUE),"")</f>
        <v>#N/A</v>
      </c>
      <c r="E3330" s="21" t="e">
        <f>IF(A3330&lt;&gt;"",VLOOKUP(B3330,'Ket qua do'!$C$5:$AP$50000,$E$3,TRUE)*$C$12,"")</f>
        <v>#N/A</v>
      </c>
      <c r="F3330" s="21" t="e">
        <f>IF(A3330&lt;&gt;"",VLOOKUP(B3330,'Ket qua do'!$C$5:$AP$50000,$F$3,TRUE),"")</f>
        <v>#N/A</v>
      </c>
      <c r="G3330" s="21" t="e">
        <f>IF(A3330&lt;&gt;"",VLOOKUP(B3330,'Ket qua do'!$C$5:$AP$50000,$G$3,TRUE),"")</f>
        <v>#N/A</v>
      </c>
      <c r="H3330" s="21" t="e">
        <f>IF(A3330&lt;&gt;"",VLOOKUP(B3330,'Ket qua do'!$C$5:$AP$50000,$H$3,TRUE),"")</f>
        <v>#N/A</v>
      </c>
      <c r="I3330" s="21" t="e">
        <f>IF(A3330&lt;&gt;"",VLOOKUP(B3330,'Ket qua do'!$C$5:$AP$50000,$I$3,TRUE)*$E$9/1000,"")</f>
        <v>#N/A</v>
      </c>
      <c r="J3330" s="21" t="e">
        <f>IF(A3330&lt;&gt;"",VLOOKUP(B3330,'Ket qua do'!$C$5:$AP$50000,$J$3,TRUE)*$E$9/1000,"")</f>
        <v>#N/A</v>
      </c>
      <c r="K3330" s="21" t="e">
        <f>IF(A3330&lt;&gt;"",VLOOKUP(B3330,'Ket qua do'!$C$5:$AP$50000,$K$3,TRUE)*$E$9/1000,"")</f>
        <v>#N/A</v>
      </c>
      <c r="L3330" s="21" t="e">
        <f>IF(A3330&lt;&gt;"",VLOOKUP(B3330,'Ket qua do'!$C$5:$AP$50000,$L$3,TRUE),"")</f>
        <v>#N/A</v>
      </c>
    </row>
    <row r="3331" spans="1:12" x14ac:dyDescent="0.25">
      <c r="A3331" t="e">
        <f t="shared" si="57"/>
        <v>#N/A</v>
      </c>
      <c r="B3331" s="1" t="e">
        <f>IF(A3331&lt;&gt;"",VLOOKUP(A3331,'Ket qua do'!$B$5:$CE$50000,2,TRUE),"")</f>
        <v>#N/A</v>
      </c>
      <c r="C3331" s="19" t="e">
        <f>IF(A3331&lt;&gt;"",VLOOKUP(B3331,'Ket qua do'!$C$5:$AP$50000,$C$3,TRUE)*SQRT(3)*$C$11,"")</f>
        <v>#N/A</v>
      </c>
      <c r="D3331" s="21" t="e">
        <f>IF(A3331&lt;&gt;"",VLOOKUP(B3331,'Ket qua do'!$C$5:$AP$50000,$D$3,TRUE),"")</f>
        <v>#N/A</v>
      </c>
      <c r="E3331" s="21" t="e">
        <f>IF(A3331&lt;&gt;"",VLOOKUP(B3331,'Ket qua do'!$C$5:$AP$50000,$E$3,TRUE)*$C$12,"")</f>
        <v>#N/A</v>
      </c>
      <c r="F3331" s="21" t="e">
        <f>IF(A3331&lt;&gt;"",VLOOKUP(B3331,'Ket qua do'!$C$5:$AP$50000,$F$3,TRUE),"")</f>
        <v>#N/A</v>
      </c>
      <c r="G3331" s="21" t="e">
        <f>IF(A3331&lt;&gt;"",VLOOKUP(B3331,'Ket qua do'!$C$5:$AP$50000,$G$3,TRUE),"")</f>
        <v>#N/A</v>
      </c>
      <c r="H3331" s="21" t="e">
        <f>IF(A3331&lt;&gt;"",VLOOKUP(B3331,'Ket qua do'!$C$5:$AP$50000,$H$3,TRUE),"")</f>
        <v>#N/A</v>
      </c>
      <c r="I3331" s="21" t="e">
        <f>IF(A3331&lt;&gt;"",VLOOKUP(B3331,'Ket qua do'!$C$5:$AP$50000,$I$3,TRUE)*$E$9/1000,"")</f>
        <v>#N/A</v>
      </c>
      <c r="J3331" s="21" t="e">
        <f>IF(A3331&lt;&gt;"",VLOOKUP(B3331,'Ket qua do'!$C$5:$AP$50000,$J$3,TRUE)*$E$9/1000,"")</f>
        <v>#N/A</v>
      </c>
      <c r="K3331" s="21" t="e">
        <f>IF(A3331&lt;&gt;"",VLOOKUP(B3331,'Ket qua do'!$C$5:$AP$50000,$K$3,TRUE)*$E$9/1000,"")</f>
        <v>#N/A</v>
      </c>
      <c r="L3331" s="21" t="e">
        <f>IF(A3331&lt;&gt;"",VLOOKUP(B3331,'Ket qua do'!$C$5:$AP$50000,$L$3,TRUE),"")</f>
        <v>#N/A</v>
      </c>
    </row>
    <row r="3332" spans="1:12" x14ac:dyDescent="0.25">
      <c r="A3332" t="e">
        <f t="shared" si="57"/>
        <v>#N/A</v>
      </c>
      <c r="B3332" s="1" t="e">
        <f>IF(A3332&lt;&gt;"",VLOOKUP(A3332,'Ket qua do'!$B$5:$CE$50000,2,TRUE),"")</f>
        <v>#N/A</v>
      </c>
      <c r="C3332" s="19" t="e">
        <f>IF(A3332&lt;&gt;"",VLOOKUP(B3332,'Ket qua do'!$C$5:$AP$50000,$C$3,TRUE)*SQRT(3)*$C$11,"")</f>
        <v>#N/A</v>
      </c>
      <c r="D3332" s="21" t="e">
        <f>IF(A3332&lt;&gt;"",VLOOKUP(B3332,'Ket qua do'!$C$5:$AP$50000,$D$3,TRUE),"")</f>
        <v>#N/A</v>
      </c>
      <c r="E3332" s="21" t="e">
        <f>IF(A3332&lt;&gt;"",VLOOKUP(B3332,'Ket qua do'!$C$5:$AP$50000,$E$3,TRUE)*$C$12,"")</f>
        <v>#N/A</v>
      </c>
      <c r="F3332" s="21" t="e">
        <f>IF(A3332&lt;&gt;"",VLOOKUP(B3332,'Ket qua do'!$C$5:$AP$50000,$F$3,TRUE),"")</f>
        <v>#N/A</v>
      </c>
      <c r="G3332" s="21" t="e">
        <f>IF(A3332&lt;&gt;"",VLOOKUP(B3332,'Ket qua do'!$C$5:$AP$50000,$G$3,TRUE),"")</f>
        <v>#N/A</v>
      </c>
      <c r="H3332" s="21" t="e">
        <f>IF(A3332&lt;&gt;"",VLOOKUP(B3332,'Ket qua do'!$C$5:$AP$50000,$H$3,TRUE),"")</f>
        <v>#N/A</v>
      </c>
      <c r="I3332" s="21" t="e">
        <f>IF(A3332&lt;&gt;"",VLOOKUP(B3332,'Ket qua do'!$C$5:$AP$50000,$I$3,TRUE)*$E$9/1000,"")</f>
        <v>#N/A</v>
      </c>
      <c r="J3332" s="21" t="e">
        <f>IF(A3332&lt;&gt;"",VLOOKUP(B3332,'Ket qua do'!$C$5:$AP$50000,$J$3,TRUE)*$E$9/1000,"")</f>
        <v>#N/A</v>
      </c>
      <c r="K3332" s="21" t="e">
        <f>IF(A3332&lt;&gt;"",VLOOKUP(B3332,'Ket qua do'!$C$5:$AP$50000,$K$3,TRUE)*$E$9/1000,"")</f>
        <v>#N/A</v>
      </c>
      <c r="L3332" s="21" t="e">
        <f>IF(A3332&lt;&gt;"",VLOOKUP(B3332,'Ket qua do'!$C$5:$AP$50000,$L$3,TRUE),"")</f>
        <v>#N/A</v>
      </c>
    </row>
    <row r="3333" spans="1:12" x14ac:dyDescent="0.25">
      <c r="A3333" t="e">
        <f t="shared" si="57"/>
        <v>#N/A</v>
      </c>
      <c r="B3333" s="1" t="e">
        <f>IF(A3333&lt;&gt;"",VLOOKUP(A3333,'Ket qua do'!$B$5:$CE$50000,2,TRUE),"")</f>
        <v>#N/A</v>
      </c>
      <c r="C3333" s="19" t="e">
        <f>IF(A3333&lt;&gt;"",VLOOKUP(B3333,'Ket qua do'!$C$5:$AP$50000,$C$3,TRUE)*SQRT(3)*$C$11,"")</f>
        <v>#N/A</v>
      </c>
      <c r="D3333" s="21" t="e">
        <f>IF(A3333&lt;&gt;"",VLOOKUP(B3333,'Ket qua do'!$C$5:$AP$50000,$D$3,TRUE),"")</f>
        <v>#N/A</v>
      </c>
      <c r="E3333" s="21" t="e">
        <f>IF(A3333&lt;&gt;"",VLOOKUP(B3333,'Ket qua do'!$C$5:$AP$50000,$E$3,TRUE)*$C$12,"")</f>
        <v>#N/A</v>
      </c>
      <c r="F3333" s="21" t="e">
        <f>IF(A3333&lt;&gt;"",VLOOKUP(B3333,'Ket qua do'!$C$5:$AP$50000,$F$3,TRUE),"")</f>
        <v>#N/A</v>
      </c>
      <c r="G3333" s="21" t="e">
        <f>IF(A3333&lt;&gt;"",VLOOKUP(B3333,'Ket qua do'!$C$5:$AP$50000,$G$3,TRUE),"")</f>
        <v>#N/A</v>
      </c>
      <c r="H3333" s="21" t="e">
        <f>IF(A3333&lt;&gt;"",VLOOKUP(B3333,'Ket qua do'!$C$5:$AP$50000,$H$3,TRUE),"")</f>
        <v>#N/A</v>
      </c>
      <c r="I3333" s="21" t="e">
        <f>IF(A3333&lt;&gt;"",VLOOKUP(B3333,'Ket qua do'!$C$5:$AP$50000,$I$3,TRUE)*$E$9/1000,"")</f>
        <v>#N/A</v>
      </c>
      <c r="J3333" s="21" t="e">
        <f>IF(A3333&lt;&gt;"",VLOOKUP(B3333,'Ket qua do'!$C$5:$AP$50000,$J$3,TRUE)*$E$9/1000,"")</f>
        <v>#N/A</v>
      </c>
      <c r="K3333" s="21" t="e">
        <f>IF(A3333&lt;&gt;"",VLOOKUP(B3333,'Ket qua do'!$C$5:$AP$50000,$K$3,TRUE)*$E$9/1000,"")</f>
        <v>#N/A</v>
      </c>
      <c r="L3333" s="21" t="e">
        <f>IF(A3333&lt;&gt;"",VLOOKUP(B3333,'Ket qua do'!$C$5:$AP$50000,$L$3,TRUE),"")</f>
        <v>#N/A</v>
      </c>
    </row>
    <row r="3334" spans="1:12" x14ac:dyDescent="0.25">
      <c r="A3334" t="e">
        <f t="shared" si="57"/>
        <v>#N/A</v>
      </c>
      <c r="B3334" s="1" t="e">
        <f>IF(A3334&lt;&gt;"",VLOOKUP(A3334,'Ket qua do'!$B$5:$CE$50000,2,TRUE),"")</f>
        <v>#N/A</v>
      </c>
      <c r="C3334" s="19" t="e">
        <f>IF(A3334&lt;&gt;"",VLOOKUP(B3334,'Ket qua do'!$C$5:$AP$50000,$C$3,TRUE)*SQRT(3)*$C$11,"")</f>
        <v>#N/A</v>
      </c>
      <c r="D3334" s="21" t="e">
        <f>IF(A3334&lt;&gt;"",VLOOKUP(B3334,'Ket qua do'!$C$5:$AP$50000,$D$3,TRUE),"")</f>
        <v>#N/A</v>
      </c>
      <c r="E3334" s="21" t="e">
        <f>IF(A3334&lt;&gt;"",VLOOKUP(B3334,'Ket qua do'!$C$5:$AP$50000,$E$3,TRUE)*$C$12,"")</f>
        <v>#N/A</v>
      </c>
      <c r="F3334" s="21" t="e">
        <f>IF(A3334&lt;&gt;"",VLOOKUP(B3334,'Ket qua do'!$C$5:$AP$50000,$F$3,TRUE),"")</f>
        <v>#N/A</v>
      </c>
      <c r="G3334" s="21" t="e">
        <f>IF(A3334&lt;&gt;"",VLOOKUP(B3334,'Ket qua do'!$C$5:$AP$50000,$G$3,TRUE),"")</f>
        <v>#N/A</v>
      </c>
      <c r="H3334" s="21" t="e">
        <f>IF(A3334&lt;&gt;"",VLOOKUP(B3334,'Ket qua do'!$C$5:$AP$50000,$H$3,TRUE),"")</f>
        <v>#N/A</v>
      </c>
      <c r="I3334" s="21" t="e">
        <f>IF(A3334&lt;&gt;"",VLOOKUP(B3334,'Ket qua do'!$C$5:$AP$50000,$I$3,TRUE)*$E$9/1000,"")</f>
        <v>#N/A</v>
      </c>
      <c r="J3334" s="21" t="e">
        <f>IF(A3334&lt;&gt;"",VLOOKUP(B3334,'Ket qua do'!$C$5:$AP$50000,$J$3,TRUE)*$E$9/1000,"")</f>
        <v>#N/A</v>
      </c>
      <c r="K3334" s="21" t="e">
        <f>IF(A3334&lt;&gt;"",VLOOKUP(B3334,'Ket qua do'!$C$5:$AP$50000,$K$3,TRUE)*$E$9/1000,"")</f>
        <v>#N/A</v>
      </c>
      <c r="L3334" s="21" t="e">
        <f>IF(A3334&lt;&gt;"",VLOOKUP(B3334,'Ket qua do'!$C$5:$AP$50000,$L$3,TRUE),"")</f>
        <v>#N/A</v>
      </c>
    </row>
    <row r="3335" spans="1:12" x14ac:dyDescent="0.25">
      <c r="A3335" t="e">
        <f t="shared" si="57"/>
        <v>#N/A</v>
      </c>
      <c r="B3335" s="1" t="e">
        <f>IF(A3335&lt;&gt;"",VLOOKUP(A3335,'Ket qua do'!$B$5:$CE$50000,2,TRUE),"")</f>
        <v>#N/A</v>
      </c>
      <c r="C3335" s="19" t="e">
        <f>IF(A3335&lt;&gt;"",VLOOKUP(B3335,'Ket qua do'!$C$5:$AP$50000,$C$3,TRUE)*SQRT(3)*$C$11,"")</f>
        <v>#N/A</v>
      </c>
      <c r="D3335" s="21" t="e">
        <f>IF(A3335&lt;&gt;"",VLOOKUP(B3335,'Ket qua do'!$C$5:$AP$50000,$D$3,TRUE),"")</f>
        <v>#N/A</v>
      </c>
      <c r="E3335" s="21" t="e">
        <f>IF(A3335&lt;&gt;"",VLOOKUP(B3335,'Ket qua do'!$C$5:$AP$50000,$E$3,TRUE)*$C$12,"")</f>
        <v>#N/A</v>
      </c>
      <c r="F3335" s="21" t="e">
        <f>IF(A3335&lt;&gt;"",VLOOKUP(B3335,'Ket qua do'!$C$5:$AP$50000,$F$3,TRUE),"")</f>
        <v>#N/A</v>
      </c>
      <c r="G3335" s="21" t="e">
        <f>IF(A3335&lt;&gt;"",VLOOKUP(B3335,'Ket qua do'!$C$5:$AP$50000,$G$3,TRUE),"")</f>
        <v>#N/A</v>
      </c>
      <c r="H3335" s="21" t="e">
        <f>IF(A3335&lt;&gt;"",VLOOKUP(B3335,'Ket qua do'!$C$5:$AP$50000,$H$3,TRUE),"")</f>
        <v>#N/A</v>
      </c>
      <c r="I3335" s="21" t="e">
        <f>IF(A3335&lt;&gt;"",VLOOKUP(B3335,'Ket qua do'!$C$5:$AP$50000,$I$3,TRUE)*$E$9/1000,"")</f>
        <v>#N/A</v>
      </c>
      <c r="J3335" s="21" t="e">
        <f>IF(A3335&lt;&gt;"",VLOOKUP(B3335,'Ket qua do'!$C$5:$AP$50000,$J$3,TRUE)*$E$9/1000,"")</f>
        <v>#N/A</v>
      </c>
      <c r="K3335" s="21" t="e">
        <f>IF(A3335&lt;&gt;"",VLOOKUP(B3335,'Ket qua do'!$C$5:$AP$50000,$K$3,TRUE)*$E$9/1000,"")</f>
        <v>#N/A</v>
      </c>
      <c r="L3335" s="21" t="e">
        <f>IF(A3335&lt;&gt;"",VLOOKUP(B3335,'Ket qua do'!$C$5:$AP$50000,$L$3,TRUE),"")</f>
        <v>#N/A</v>
      </c>
    </row>
    <row r="3336" spans="1:12" x14ac:dyDescent="0.25">
      <c r="A3336" t="e">
        <f t="shared" si="57"/>
        <v>#N/A</v>
      </c>
      <c r="B3336" s="1" t="e">
        <f>IF(A3336&lt;&gt;"",VLOOKUP(A3336,'Ket qua do'!$B$5:$CE$50000,2,TRUE),"")</f>
        <v>#N/A</v>
      </c>
      <c r="C3336" s="19" t="e">
        <f>IF(A3336&lt;&gt;"",VLOOKUP(B3336,'Ket qua do'!$C$5:$AP$50000,$C$3,TRUE)*SQRT(3)*$C$11,"")</f>
        <v>#N/A</v>
      </c>
      <c r="D3336" s="21" t="e">
        <f>IF(A3336&lt;&gt;"",VLOOKUP(B3336,'Ket qua do'!$C$5:$AP$50000,$D$3,TRUE),"")</f>
        <v>#N/A</v>
      </c>
      <c r="E3336" s="21" t="e">
        <f>IF(A3336&lt;&gt;"",VLOOKUP(B3336,'Ket qua do'!$C$5:$AP$50000,$E$3,TRUE)*$C$12,"")</f>
        <v>#N/A</v>
      </c>
      <c r="F3336" s="21" t="e">
        <f>IF(A3336&lt;&gt;"",VLOOKUP(B3336,'Ket qua do'!$C$5:$AP$50000,$F$3,TRUE),"")</f>
        <v>#N/A</v>
      </c>
      <c r="G3336" s="21" t="e">
        <f>IF(A3336&lt;&gt;"",VLOOKUP(B3336,'Ket qua do'!$C$5:$AP$50000,$G$3,TRUE),"")</f>
        <v>#N/A</v>
      </c>
      <c r="H3336" s="21" t="e">
        <f>IF(A3336&lt;&gt;"",VLOOKUP(B3336,'Ket qua do'!$C$5:$AP$50000,$H$3,TRUE),"")</f>
        <v>#N/A</v>
      </c>
      <c r="I3336" s="21" t="e">
        <f>IF(A3336&lt;&gt;"",VLOOKUP(B3336,'Ket qua do'!$C$5:$AP$50000,$I$3,TRUE)*$E$9/1000,"")</f>
        <v>#N/A</v>
      </c>
      <c r="J3336" s="21" t="e">
        <f>IF(A3336&lt;&gt;"",VLOOKUP(B3336,'Ket qua do'!$C$5:$AP$50000,$J$3,TRUE)*$E$9/1000,"")</f>
        <v>#N/A</v>
      </c>
      <c r="K3336" s="21" t="e">
        <f>IF(A3336&lt;&gt;"",VLOOKUP(B3336,'Ket qua do'!$C$5:$AP$50000,$K$3,TRUE)*$E$9/1000,"")</f>
        <v>#N/A</v>
      </c>
      <c r="L3336" s="21" t="e">
        <f>IF(A3336&lt;&gt;"",VLOOKUP(B3336,'Ket qua do'!$C$5:$AP$50000,$L$3,TRUE),"")</f>
        <v>#N/A</v>
      </c>
    </row>
    <row r="3337" spans="1:12" x14ac:dyDescent="0.25">
      <c r="A3337" t="e">
        <f t="shared" si="57"/>
        <v>#N/A</v>
      </c>
      <c r="B3337" s="1" t="e">
        <f>IF(A3337&lt;&gt;"",VLOOKUP(A3337,'Ket qua do'!$B$5:$CE$50000,2,TRUE),"")</f>
        <v>#N/A</v>
      </c>
      <c r="C3337" s="19" t="e">
        <f>IF(A3337&lt;&gt;"",VLOOKUP(B3337,'Ket qua do'!$C$5:$AP$50000,$C$3,TRUE)*SQRT(3)*$C$11,"")</f>
        <v>#N/A</v>
      </c>
      <c r="D3337" s="21" t="e">
        <f>IF(A3337&lt;&gt;"",VLOOKUP(B3337,'Ket qua do'!$C$5:$AP$50000,$D$3,TRUE),"")</f>
        <v>#N/A</v>
      </c>
      <c r="E3337" s="21" t="e">
        <f>IF(A3337&lt;&gt;"",VLOOKUP(B3337,'Ket qua do'!$C$5:$AP$50000,$E$3,TRUE)*$C$12,"")</f>
        <v>#N/A</v>
      </c>
      <c r="F3337" s="21" t="e">
        <f>IF(A3337&lt;&gt;"",VLOOKUP(B3337,'Ket qua do'!$C$5:$AP$50000,$F$3,TRUE),"")</f>
        <v>#N/A</v>
      </c>
      <c r="G3337" s="21" t="e">
        <f>IF(A3337&lt;&gt;"",VLOOKUP(B3337,'Ket qua do'!$C$5:$AP$50000,$G$3,TRUE),"")</f>
        <v>#N/A</v>
      </c>
      <c r="H3337" s="21" t="e">
        <f>IF(A3337&lt;&gt;"",VLOOKUP(B3337,'Ket qua do'!$C$5:$AP$50000,$H$3,TRUE),"")</f>
        <v>#N/A</v>
      </c>
      <c r="I3337" s="21" t="e">
        <f>IF(A3337&lt;&gt;"",VLOOKUP(B3337,'Ket qua do'!$C$5:$AP$50000,$I$3,TRUE)*$E$9/1000,"")</f>
        <v>#N/A</v>
      </c>
      <c r="J3337" s="21" t="e">
        <f>IF(A3337&lt;&gt;"",VLOOKUP(B3337,'Ket qua do'!$C$5:$AP$50000,$J$3,TRUE)*$E$9/1000,"")</f>
        <v>#N/A</v>
      </c>
      <c r="K3337" s="21" t="e">
        <f>IF(A3337&lt;&gt;"",VLOOKUP(B3337,'Ket qua do'!$C$5:$AP$50000,$K$3,TRUE)*$E$9/1000,"")</f>
        <v>#N/A</v>
      </c>
      <c r="L3337" s="21" t="e">
        <f>IF(A3337&lt;&gt;"",VLOOKUP(B3337,'Ket qua do'!$C$5:$AP$50000,$L$3,TRUE),"")</f>
        <v>#N/A</v>
      </c>
    </row>
    <row r="3338" spans="1:12" x14ac:dyDescent="0.25">
      <c r="A3338" t="e">
        <f t="shared" si="57"/>
        <v>#N/A</v>
      </c>
      <c r="B3338" s="1" t="e">
        <f>IF(A3338&lt;&gt;"",VLOOKUP(A3338,'Ket qua do'!$B$5:$CE$50000,2,TRUE),"")</f>
        <v>#N/A</v>
      </c>
      <c r="C3338" s="19" t="e">
        <f>IF(A3338&lt;&gt;"",VLOOKUP(B3338,'Ket qua do'!$C$5:$AP$50000,$C$3,TRUE)*SQRT(3)*$C$11,"")</f>
        <v>#N/A</v>
      </c>
      <c r="D3338" s="21" t="e">
        <f>IF(A3338&lt;&gt;"",VLOOKUP(B3338,'Ket qua do'!$C$5:$AP$50000,$D$3,TRUE),"")</f>
        <v>#N/A</v>
      </c>
      <c r="E3338" s="21" t="e">
        <f>IF(A3338&lt;&gt;"",VLOOKUP(B3338,'Ket qua do'!$C$5:$AP$50000,$E$3,TRUE)*$C$12,"")</f>
        <v>#N/A</v>
      </c>
      <c r="F3338" s="21" t="e">
        <f>IF(A3338&lt;&gt;"",VLOOKUP(B3338,'Ket qua do'!$C$5:$AP$50000,$F$3,TRUE),"")</f>
        <v>#N/A</v>
      </c>
      <c r="G3338" s="21" t="e">
        <f>IF(A3338&lt;&gt;"",VLOOKUP(B3338,'Ket qua do'!$C$5:$AP$50000,$G$3,TRUE),"")</f>
        <v>#N/A</v>
      </c>
      <c r="H3338" s="21" t="e">
        <f>IF(A3338&lt;&gt;"",VLOOKUP(B3338,'Ket qua do'!$C$5:$AP$50000,$H$3,TRUE),"")</f>
        <v>#N/A</v>
      </c>
      <c r="I3338" s="21" t="e">
        <f>IF(A3338&lt;&gt;"",VLOOKUP(B3338,'Ket qua do'!$C$5:$AP$50000,$I$3,TRUE)*$E$9/1000,"")</f>
        <v>#N/A</v>
      </c>
      <c r="J3338" s="21" t="e">
        <f>IF(A3338&lt;&gt;"",VLOOKUP(B3338,'Ket qua do'!$C$5:$AP$50000,$J$3,TRUE)*$E$9/1000,"")</f>
        <v>#N/A</v>
      </c>
      <c r="K3338" s="21" t="e">
        <f>IF(A3338&lt;&gt;"",VLOOKUP(B3338,'Ket qua do'!$C$5:$AP$50000,$K$3,TRUE)*$E$9/1000,"")</f>
        <v>#N/A</v>
      </c>
      <c r="L3338" s="21" t="e">
        <f>IF(A3338&lt;&gt;"",VLOOKUP(B3338,'Ket qua do'!$C$5:$AP$50000,$L$3,TRUE),"")</f>
        <v>#N/A</v>
      </c>
    </row>
    <row r="3339" spans="1:12" x14ac:dyDescent="0.25">
      <c r="A3339" t="e">
        <f t="shared" si="57"/>
        <v>#N/A</v>
      </c>
      <c r="B3339" s="1" t="e">
        <f>IF(A3339&lt;&gt;"",VLOOKUP(A3339,'Ket qua do'!$B$5:$CE$50000,2,TRUE),"")</f>
        <v>#N/A</v>
      </c>
      <c r="C3339" s="19" t="e">
        <f>IF(A3339&lt;&gt;"",VLOOKUP(B3339,'Ket qua do'!$C$5:$AP$50000,$C$3,TRUE)*SQRT(3)*$C$11,"")</f>
        <v>#N/A</v>
      </c>
      <c r="D3339" s="21" t="e">
        <f>IF(A3339&lt;&gt;"",VLOOKUP(B3339,'Ket qua do'!$C$5:$AP$50000,$D$3,TRUE),"")</f>
        <v>#N/A</v>
      </c>
      <c r="E3339" s="21" t="e">
        <f>IF(A3339&lt;&gt;"",VLOOKUP(B3339,'Ket qua do'!$C$5:$AP$50000,$E$3,TRUE)*$C$12,"")</f>
        <v>#N/A</v>
      </c>
      <c r="F3339" s="21" t="e">
        <f>IF(A3339&lt;&gt;"",VLOOKUP(B3339,'Ket qua do'!$C$5:$AP$50000,$F$3,TRUE),"")</f>
        <v>#N/A</v>
      </c>
      <c r="G3339" s="21" t="e">
        <f>IF(A3339&lt;&gt;"",VLOOKUP(B3339,'Ket qua do'!$C$5:$AP$50000,$G$3,TRUE),"")</f>
        <v>#N/A</v>
      </c>
      <c r="H3339" s="21" t="e">
        <f>IF(A3339&lt;&gt;"",VLOOKUP(B3339,'Ket qua do'!$C$5:$AP$50000,$H$3,TRUE),"")</f>
        <v>#N/A</v>
      </c>
      <c r="I3339" s="21" t="e">
        <f>IF(A3339&lt;&gt;"",VLOOKUP(B3339,'Ket qua do'!$C$5:$AP$50000,$I$3,TRUE)*$E$9/1000,"")</f>
        <v>#N/A</v>
      </c>
      <c r="J3339" s="21" t="e">
        <f>IF(A3339&lt;&gt;"",VLOOKUP(B3339,'Ket qua do'!$C$5:$AP$50000,$J$3,TRUE)*$E$9/1000,"")</f>
        <v>#N/A</v>
      </c>
      <c r="K3339" s="21" t="e">
        <f>IF(A3339&lt;&gt;"",VLOOKUP(B3339,'Ket qua do'!$C$5:$AP$50000,$K$3,TRUE)*$E$9/1000,"")</f>
        <v>#N/A</v>
      </c>
      <c r="L3339" s="21" t="e">
        <f>IF(A3339&lt;&gt;"",VLOOKUP(B3339,'Ket qua do'!$C$5:$AP$50000,$L$3,TRUE),"")</f>
        <v>#N/A</v>
      </c>
    </row>
    <row r="3340" spans="1:12" x14ac:dyDescent="0.25">
      <c r="A3340" t="e">
        <f t="shared" si="57"/>
        <v>#N/A</v>
      </c>
      <c r="B3340" s="1" t="e">
        <f>IF(A3340&lt;&gt;"",VLOOKUP(A3340,'Ket qua do'!$B$5:$CE$50000,2,TRUE),"")</f>
        <v>#N/A</v>
      </c>
      <c r="C3340" s="19" t="e">
        <f>IF(A3340&lt;&gt;"",VLOOKUP(B3340,'Ket qua do'!$C$5:$AP$50000,$C$3,TRUE)*SQRT(3)*$C$11,"")</f>
        <v>#N/A</v>
      </c>
      <c r="D3340" s="21" t="e">
        <f>IF(A3340&lt;&gt;"",VLOOKUP(B3340,'Ket qua do'!$C$5:$AP$50000,$D$3,TRUE),"")</f>
        <v>#N/A</v>
      </c>
      <c r="E3340" s="21" t="e">
        <f>IF(A3340&lt;&gt;"",VLOOKUP(B3340,'Ket qua do'!$C$5:$AP$50000,$E$3,TRUE)*$C$12,"")</f>
        <v>#N/A</v>
      </c>
      <c r="F3340" s="21" t="e">
        <f>IF(A3340&lt;&gt;"",VLOOKUP(B3340,'Ket qua do'!$C$5:$AP$50000,$F$3,TRUE),"")</f>
        <v>#N/A</v>
      </c>
      <c r="G3340" s="21" t="e">
        <f>IF(A3340&lt;&gt;"",VLOOKUP(B3340,'Ket qua do'!$C$5:$AP$50000,$G$3,TRUE),"")</f>
        <v>#N/A</v>
      </c>
      <c r="H3340" s="21" t="e">
        <f>IF(A3340&lt;&gt;"",VLOOKUP(B3340,'Ket qua do'!$C$5:$AP$50000,$H$3,TRUE),"")</f>
        <v>#N/A</v>
      </c>
      <c r="I3340" s="21" t="e">
        <f>IF(A3340&lt;&gt;"",VLOOKUP(B3340,'Ket qua do'!$C$5:$AP$50000,$I$3,TRUE)*$E$9/1000,"")</f>
        <v>#N/A</v>
      </c>
      <c r="J3340" s="21" t="e">
        <f>IF(A3340&lt;&gt;"",VLOOKUP(B3340,'Ket qua do'!$C$5:$AP$50000,$J$3,TRUE)*$E$9/1000,"")</f>
        <v>#N/A</v>
      </c>
      <c r="K3340" s="21" t="e">
        <f>IF(A3340&lt;&gt;"",VLOOKUP(B3340,'Ket qua do'!$C$5:$AP$50000,$K$3,TRUE)*$E$9/1000,"")</f>
        <v>#N/A</v>
      </c>
      <c r="L3340" s="21" t="e">
        <f>IF(A3340&lt;&gt;"",VLOOKUP(B3340,'Ket qua do'!$C$5:$AP$50000,$L$3,TRUE),"")</f>
        <v>#N/A</v>
      </c>
    </row>
    <row r="3341" spans="1:12" x14ac:dyDescent="0.25">
      <c r="A3341" t="e">
        <f t="shared" si="57"/>
        <v>#N/A</v>
      </c>
      <c r="B3341" s="1" t="e">
        <f>IF(A3341&lt;&gt;"",VLOOKUP(A3341,'Ket qua do'!$B$5:$CE$50000,2,TRUE),"")</f>
        <v>#N/A</v>
      </c>
      <c r="C3341" s="19" t="e">
        <f>IF(A3341&lt;&gt;"",VLOOKUP(B3341,'Ket qua do'!$C$5:$AP$50000,$C$3,TRUE)*SQRT(3)*$C$11,"")</f>
        <v>#N/A</v>
      </c>
      <c r="D3341" s="21" t="e">
        <f>IF(A3341&lt;&gt;"",VLOOKUP(B3341,'Ket qua do'!$C$5:$AP$50000,$D$3,TRUE),"")</f>
        <v>#N/A</v>
      </c>
      <c r="E3341" s="21" t="e">
        <f>IF(A3341&lt;&gt;"",VLOOKUP(B3341,'Ket qua do'!$C$5:$AP$50000,$E$3,TRUE)*$C$12,"")</f>
        <v>#N/A</v>
      </c>
      <c r="F3341" s="21" t="e">
        <f>IF(A3341&lt;&gt;"",VLOOKUP(B3341,'Ket qua do'!$C$5:$AP$50000,$F$3,TRUE),"")</f>
        <v>#N/A</v>
      </c>
      <c r="G3341" s="21" t="e">
        <f>IF(A3341&lt;&gt;"",VLOOKUP(B3341,'Ket qua do'!$C$5:$AP$50000,$G$3,TRUE),"")</f>
        <v>#N/A</v>
      </c>
      <c r="H3341" s="21" t="e">
        <f>IF(A3341&lt;&gt;"",VLOOKUP(B3341,'Ket qua do'!$C$5:$AP$50000,$H$3,TRUE),"")</f>
        <v>#N/A</v>
      </c>
      <c r="I3341" s="21" t="e">
        <f>IF(A3341&lt;&gt;"",VLOOKUP(B3341,'Ket qua do'!$C$5:$AP$50000,$I$3,TRUE)*$E$9/1000,"")</f>
        <v>#N/A</v>
      </c>
      <c r="J3341" s="21" t="e">
        <f>IF(A3341&lt;&gt;"",VLOOKUP(B3341,'Ket qua do'!$C$5:$AP$50000,$J$3,TRUE)*$E$9/1000,"")</f>
        <v>#N/A</v>
      </c>
      <c r="K3341" s="21" t="e">
        <f>IF(A3341&lt;&gt;"",VLOOKUP(B3341,'Ket qua do'!$C$5:$AP$50000,$K$3,TRUE)*$E$9/1000,"")</f>
        <v>#N/A</v>
      </c>
      <c r="L3341" s="21" t="e">
        <f>IF(A3341&lt;&gt;"",VLOOKUP(B3341,'Ket qua do'!$C$5:$AP$50000,$L$3,TRUE),"")</f>
        <v>#N/A</v>
      </c>
    </row>
    <row r="3342" spans="1:12" x14ac:dyDescent="0.25">
      <c r="A3342" t="e">
        <f t="shared" si="57"/>
        <v>#N/A</v>
      </c>
      <c r="B3342" s="1" t="e">
        <f>IF(A3342&lt;&gt;"",VLOOKUP(A3342,'Ket qua do'!$B$5:$CE$50000,2,TRUE),"")</f>
        <v>#N/A</v>
      </c>
      <c r="C3342" s="19" t="e">
        <f>IF(A3342&lt;&gt;"",VLOOKUP(B3342,'Ket qua do'!$C$5:$AP$50000,$C$3,TRUE)*SQRT(3)*$C$11,"")</f>
        <v>#N/A</v>
      </c>
      <c r="D3342" s="21" t="e">
        <f>IF(A3342&lt;&gt;"",VLOOKUP(B3342,'Ket qua do'!$C$5:$AP$50000,$D$3,TRUE),"")</f>
        <v>#N/A</v>
      </c>
      <c r="E3342" s="21" t="e">
        <f>IF(A3342&lt;&gt;"",VLOOKUP(B3342,'Ket qua do'!$C$5:$AP$50000,$E$3,TRUE)*$C$12,"")</f>
        <v>#N/A</v>
      </c>
      <c r="F3342" s="21" t="e">
        <f>IF(A3342&lt;&gt;"",VLOOKUP(B3342,'Ket qua do'!$C$5:$AP$50000,$F$3,TRUE),"")</f>
        <v>#N/A</v>
      </c>
      <c r="G3342" s="21" t="e">
        <f>IF(A3342&lt;&gt;"",VLOOKUP(B3342,'Ket qua do'!$C$5:$AP$50000,$G$3,TRUE),"")</f>
        <v>#N/A</v>
      </c>
      <c r="H3342" s="21" t="e">
        <f>IF(A3342&lt;&gt;"",VLOOKUP(B3342,'Ket qua do'!$C$5:$AP$50000,$H$3,TRUE),"")</f>
        <v>#N/A</v>
      </c>
      <c r="I3342" s="21" t="e">
        <f>IF(A3342&lt;&gt;"",VLOOKUP(B3342,'Ket qua do'!$C$5:$AP$50000,$I$3,TRUE)*$E$9/1000,"")</f>
        <v>#N/A</v>
      </c>
      <c r="J3342" s="21" t="e">
        <f>IF(A3342&lt;&gt;"",VLOOKUP(B3342,'Ket qua do'!$C$5:$AP$50000,$J$3,TRUE)*$E$9/1000,"")</f>
        <v>#N/A</v>
      </c>
      <c r="K3342" s="21" t="e">
        <f>IF(A3342&lt;&gt;"",VLOOKUP(B3342,'Ket qua do'!$C$5:$AP$50000,$K$3,TRUE)*$E$9/1000,"")</f>
        <v>#N/A</v>
      </c>
      <c r="L3342" s="21" t="e">
        <f>IF(A3342&lt;&gt;"",VLOOKUP(B3342,'Ket qua do'!$C$5:$AP$50000,$L$3,TRUE),"")</f>
        <v>#N/A</v>
      </c>
    </row>
    <row r="3343" spans="1:12" x14ac:dyDescent="0.25">
      <c r="A3343" t="e">
        <f t="shared" si="57"/>
        <v>#N/A</v>
      </c>
      <c r="B3343" s="1" t="e">
        <f>IF(A3343&lt;&gt;"",VLOOKUP(A3343,'Ket qua do'!$B$5:$CE$50000,2,TRUE),"")</f>
        <v>#N/A</v>
      </c>
      <c r="C3343" s="19" t="e">
        <f>IF(A3343&lt;&gt;"",VLOOKUP(B3343,'Ket qua do'!$C$5:$AP$50000,$C$3,TRUE)*SQRT(3)*$C$11,"")</f>
        <v>#N/A</v>
      </c>
      <c r="D3343" s="21" t="e">
        <f>IF(A3343&lt;&gt;"",VLOOKUP(B3343,'Ket qua do'!$C$5:$AP$50000,$D$3,TRUE),"")</f>
        <v>#N/A</v>
      </c>
      <c r="E3343" s="21" t="e">
        <f>IF(A3343&lt;&gt;"",VLOOKUP(B3343,'Ket qua do'!$C$5:$AP$50000,$E$3,TRUE)*$C$12,"")</f>
        <v>#N/A</v>
      </c>
      <c r="F3343" s="21" t="e">
        <f>IF(A3343&lt;&gt;"",VLOOKUP(B3343,'Ket qua do'!$C$5:$AP$50000,$F$3,TRUE),"")</f>
        <v>#N/A</v>
      </c>
      <c r="G3343" s="21" t="e">
        <f>IF(A3343&lt;&gt;"",VLOOKUP(B3343,'Ket qua do'!$C$5:$AP$50000,$G$3,TRUE),"")</f>
        <v>#N/A</v>
      </c>
      <c r="H3343" s="21" t="e">
        <f>IF(A3343&lt;&gt;"",VLOOKUP(B3343,'Ket qua do'!$C$5:$AP$50000,$H$3,TRUE),"")</f>
        <v>#N/A</v>
      </c>
      <c r="I3343" s="21" t="e">
        <f>IF(A3343&lt;&gt;"",VLOOKUP(B3343,'Ket qua do'!$C$5:$AP$50000,$I$3,TRUE)*$E$9/1000,"")</f>
        <v>#N/A</v>
      </c>
      <c r="J3343" s="21" t="e">
        <f>IF(A3343&lt;&gt;"",VLOOKUP(B3343,'Ket qua do'!$C$5:$AP$50000,$J$3,TRUE)*$E$9/1000,"")</f>
        <v>#N/A</v>
      </c>
      <c r="K3343" s="21" t="e">
        <f>IF(A3343&lt;&gt;"",VLOOKUP(B3343,'Ket qua do'!$C$5:$AP$50000,$K$3,TRUE)*$E$9/1000,"")</f>
        <v>#N/A</v>
      </c>
      <c r="L3343" s="21" t="e">
        <f>IF(A3343&lt;&gt;"",VLOOKUP(B3343,'Ket qua do'!$C$5:$AP$50000,$L$3,TRUE),"")</f>
        <v>#N/A</v>
      </c>
    </row>
    <row r="3344" spans="1:12" x14ac:dyDescent="0.25">
      <c r="A3344" t="e">
        <f t="shared" si="57"/>
        <v>#N/A</v>
      </c>
      <c r="B3344" s="1" t="e">
        <f>IF(A3344&lt;&gt;"",VLOOKUP(A3344,'Ket qua do'!$B$5:$CE$50000,2,TRUE),"")</f>
        <v>#N/A</v>
      </c>
      <c r="C3344" s="19" t="e">
        <f>IF(A3344&lt;&gt;"",VLOOKUP(B3344,'Ket qua do'!$C$5:$AP$50000,$C$3,TRUE)*SQRT(3)*$C$11,"")</f>
        <v>#N/A</v>
      </c>
      <c r="D3344" s="21" t="e">
        <f>IF(A3344&lt;&gt;"",VLOOKUP(B3344,'Ket qua do'!$C$5:$AP$50000,$D$3,TRUE),"")</f>
        <v>#N/A</v>
      </c>
      <c r="E3344" s="21" t="e">
        <f>IF(A3344&lt;&gt;"",VLOOKUP(B3344,'Ket qua do'!$C$5:$AP$50000,$E$3,TRUE)*$C$12,"")</f>
        <v>#N/A</v>
      </c>
      <c r="F3344" s="21" t="e">
        <f>IF(A3344&lt;&gt;"",VLOOKUP(B3344,'Ket qua do'!$C$5:$AP$50000,$F$3,TRUE),"")</f>
        <v>#N/A</v>
      </c>
      <c r="G3344" s="21" t="e">
        <f>IF(A3344&lt;&gt;"",VLOOKUP(B3344,'Ket qua do'!$C$5:$AP$50000,$G$3,TRUE),"")</f>
        <v>#N/A</v>
      </c>
      <c r="H3344" s="21" t="e">
        <f>IF(A3344&lt;&gt;"",VLOOKUP(B3344,'Ket qua do'!$C$5:$AP$50000,$H$3,TRUE),"")</f>
        <v>#N/A</v>
      </c>
      <c r="I3344" s="21" t="e">
        <f>IF(A3344&lt;&gt;"",VLOOKUP(B3344,'Ket qua do'!$C$5:$AP$50000,$I$3,TRUE)*$E$9/1000,"")</f>
        <v>#N/A</v>
      </c>
      <c r="J3344" s="21" t="e">
        <f>IF(A3344&lt;&gt;"",VLOOKUP(B3344,'Ket qua do'!$C$5:$AP$50000,$J$3,TRUE)*$E$9/1000,"")</f>
        <v>#N/A</v>
      </c>
      <c r="K3344" s="21" t="e">
        <f>IF(A3344&lt;&gt;"",VLOOKUP(B3344,'Ket qua do'!$C$5:$AP$50000,$K$3,TRUE)*$E$9/1000,"")</f>
        <v>#N/A</v>
      </c>
      <c r="L3344" s="21" t="e">
        <f>IF(A3344&lt;&gt;"",VLOOKUP(B3344,'Ket qua do'!$C$5:$AP$50000,$L$3,TRUE),"")</f>
        <v>#N/A</v>
      </c>
    </row>
    <row r="3345" spans="1:12" x14ac:dyDescent="0.25">
      <c r="A3345" t="e">
        <f t="shared" si="57"/>
        <v>#N/A</v>
      </c>
      <c r="B3345" s="1" t="e">
        <f>IF(A3345&lt;&gt;"",VLOOKUP(A3345,'Ket qua do'!$B$5:$CE$50000,2,TRUE),"")</f>
        <v>#N/A</v>
      </c>
      <c r="C3345" s="19" t="e">
        <f>IF(A3345&lt;&gt;"",VLOOKUP(B3345,'Ket qua do'!$C$5:$AP$50000,$C$3,TRUE)*SQRT(3)*$C$11,"")</f>
        <v>#N/A</v>
      </c>
      <c r="D3345" s="21" t="e">
        <f>IF(A3345&lt;&gt;"",VLOOKUP(B3345,'Ket qua do'!$C$5:$AP$50000,$D$3,TRUE),"")</f>
        <v>#N/A</v>
      </c>
      <c r="E3345" s="21" t="e">
        <f>IF(A3345&lt;&gt;"",VLOOKUP(B3345,'Ket qua do'!$C$5:$AP$50000,$E$3,TRUE)*$C$12,"")</f>
        <v>#N/A</v>
      </c>
      <c r="F3345" s="21" t="e">
        <f>IF(A3345&lt;&gt;"",VLOOKUP(B3345,'Ket qua do'!$C$5:$AP$50000,$F$3,TRUE),"")</f>
        <v>#N/A</v>
      </c>
      <c r="G3345" s="21" t="e">
        <f>IF(A3345&lt;&gt;"",VLOOKUP(B3345,'Ket qua do'!$C$5:$AP$50000,$G$3,TRUE),"")</f>
        <v>#N/A</v>
      </c>
      <c r="H3345" s="21" t="e">
        <f>IF(A3345&lt;&gt;"",VLOOKUP(B3345,'Ket qua do'!$C$5:$AP$50000,$H$3,TRUE),"")</f>
        <v>#N/A</v>
      </c>
      <c r="I3345" s="21" t="e">
        <f>IF(A3345&lt;&gt;"",VLOOKUP(B3345,'Ket qua do'!$C$5:$AP$50000,$I$3,TRUE)*$E$9/1000,"")</f>
        <v>#N/A</v>
      </c>
      <c r="J3345" s="21" t="e">
        <f>IF(A3345&lt;&gt;"",VLOOKUP(B3345,'Ket qua do'!$C$5:$AP$50000,$J$3,TRUE)*$E$9/1000,"")</f>
        <v>#N/A</v>
      </c>
      <c r="K3345" s="21" t="e">
        <f>IF(A3345&lt;&gt;"",VLOOKUP(B3345,'Ket qua do'!$C$5:$AP$50000,$K$3,TRUE)*$E$9/1000,"")</f>
        <v>#N/A</v>
      </c>
      <c r="L3345" s="21" t="e">
        <f>IF(A3345&lt;&gt;"",VLOOKUP(B3345,'Ket qua do'!$C$5:$AP$50000,$L$3,TRUE),"")</f>
        <v>#N/A</v>
      </c>
    </row>
    <row r="3346" spans="1:12" x14ac:dyDescent="0.25">
      <c r="A3346" t="e">
        <f t="shared" si="57"/>
        <v>#N/A</v>
      </c>
      <c r="B3346" s="1" t="e">
        <f>IF(A3346&lt;&gt;"",VLOOKUP(A3346,'Ket qua do'!$B$5:$CE$50000,2,TRUE),"")</f>
        <v>#N/A</v>
      </c>
      <c r="C3346" s="19" t="e">
        <f>IF(A3346&lt;&gt;"",VLOOKUP(B3346,'Ket qua do'!$C$5:$AP$50000,$C$3,TRUE)*SQRT(3)*$C$11,"")</f>
        <v>#N/A</v>
      </c>
      <c r="D3346" s="21" t="e">
        <f>IF(A3346&lt;&gt;"",VLOOKUP(B3346,'Ket qua do'!$C$5:$AP$50000,$D$3,TRUE),"")</f>
        <v>#N/A</v>
      </c>
      <c r="E3346" s="21" t="e">
        <f>IF(A3346&lt;&gt;"",VLOOKUP(B3346,'Ket qua do'!$C$5:$AP$50000,$E$3,TRUE)*$C$12,"")</f>
        <v>#N/A</v>
      </c>
      <c r="F3346" s="21" t="e">
        <f>IF(A3346&lt;&gt;"",VLOOKUP(B3346,'Ket qua do'!$C$5:$AP$50000,$F$3,TRUE),"")</f>
        <v>#N/A</v>
      </c>
      <c r="G3346" s="21" t="e">
        <f>IF(A3346&lt;&gt;"",VLOOKUP(B3346,'Ket qua do'!$C$5:$AP$50000,$G$3,TRUE),"")</f>
        <v>#N/A</v>
      </c>
      <c r="H3346" s="21" t="e">
        <f>IF(A3346&lt;&gt;"",VLOOKUP(B3346,'Ket qua do'!$C$5:$AP$50000,$H$3,TRUE),"")</f>
        <v>#N/A</v>
      </c>
      <c r="I3346" s="21" t="e">
        <f>IF(A3346&lt;&gt;"",VLOOKUP(B3346,'Ket qua do'!$C$5:$AP$50000,$I$3,TRUE)*$E$9/1000,"")</f>
        <v>#N/A</v>
      </c>
      <c r="J3346" s="21" t="e">
        <f>IF(A3346&lt;&gt;"",VLOOKUP(B3346,'Ket qua do'!$C$5:$AP$50000,$J$3,TRUE)*$E$9/1000,"")</f>
        <v>#N/A</v>
      </c>
      <c r="K3346" s="21" t="e">
        <f>IF(A3346&lt;&gt;"",VLOOKUP(B3346,'Ket qua do'!$C$5:$AP$50000,$K$3,TRUE)*$E$9/1000,"")</f>
        <v>#N/A</v>
      </c>
      <c r="L3346" s="21" t="e">
        <f>IF(A3346&lt;&gt;"",VLOOKUP(B3346,'Ket qua do'!$C$5:$AP$50000,$L$3,TRUE),"")</f>
        <v>#N/A</v>
      </c>
    </row>
    <row r="3347" spans="1:12" x14ac:dyDescent="0.25">
      <c r="A3347" t="e">
        <f t="shared" si="57"/>
        <v>#N/A</v>
      </c>
      <c r="B3347" s="1" t="e">
        <f>IF(A3347&lt;&gt;"",VLOOKUP(A3347,'Ket qua do'!$B$5:$CE$50000,2,TRUE),"")</f>
        <v>#N/A</v>
      </c>
      <c r="C3347" s="19" t="e">
        <f>IF(A3347&lt;&gt;"",VLOOKUP(B3347,'Ket qua do'!$C$5:$AP$50000,$C$3,TRUE)*SQRT(3)*$C$11,"")</f>
        <v>#N/A</v>
      </c>
      <c r="D3347" s="21" t="e">
        <f>IF(A3347&lt;&gt;"",VLOOKUP(B3347,'Ket qua do'!$C$5:$AP$50000,$D$3,TRUE),"")</f>
        <v>#N/A</v>
      </c>
      <c r="E3347" s="21" t="e">
        <f>IF(A3347&lt;&gt;"",VLOOKUP(B3347,'Ket qua do'!$C$5:$AP$50000,$E$3,TRUE)*$C$12,"")</f>
        <v>#N/A</v>
      </c>
      <c r="F3347" s="21" t="e">
        <f>IF(A3347&lt;&gt;"",VLOOKUP(B3347,'Ket qua do'!$C$5:$AP$50000,$F$3,TRUE),"")</f>
        <v>#N/A</v>
      </c>
      <c r="G3347" s="21" t="e">
        <f>IF(A3347&lt;&gt;"",VLOOKUP(B3347,'Ket qua do'!$C$5:$AP$50000,$G$3,TRUE),"")</f>
        <v>#N/A</v>
      </c>
      <c r="H3347" s="21" t="e">
        <f>IF(A3347&lt;&gt;"",VLOOKUP(B3347,'Ket qua do'!$C$5:$AP$50000,$H$3,TRUE),"")</f>
        <v>#N/A</v>
      </c>
      <c r="I3347" s="21" t="e">
        <f>IF(A3347&lt;&gt;"",VLOOKUP(B3347,'Ket qua do'!$C$5:$AP$50000,$I$3,TRUE)*$E$9/1000,"")</f>
        <v>#N/A</v>
      </c>
      <c r="J3347" s="21" t="e">
        <f>IF(A3347&lt;&gt;"",VLOOKUP(B3347,'Ket qua do'!$C$5:$AP$50000,$J$3,TRUE)*$E$9/1000,"")</f>
        <v>#N/A</v>
      </c>
      <c r="K3347" s="21" t="e">
        <f>IF(A3347&lt;&gt;"",VLOOKUP(B3347,'Ket qua do'!$C$5:$AP$50000,$K$3,TRUE)*$E$9/1000,"")</f>
        <v>#N/A</v>
      </c>
      <c r="L3347" s="21" t="e">
        <f>IF(A3347&lt;&gt;"",VLOOKUP(B3347,'Ket qua do'!$C$5:$AP$50000,$L$3,TRUE),"")</f>
        <v>#N/A</v>
      </c>
    </row>
    <row r="3348" spans="1:12" x14ac:dyDescent="0.25">
      <c r="A3348" t="e">
        <f t="shared" si="57"/>
        <v>#N/A</v>
      </c>
      <c r="B3348" s="1" t="e">
        <f>IF(A3348&lt;&gt;"",VLOOKUP(A3348,'Ket qua do'!$B$5:$CE$50000,2,TRUE),"")</f>
        <v>#N/A</v>
      </c>
      <c r="C3348" s="19" t="e">
        <f>IF(A3348&lt;&gt;"",VLOOKUP(B3348,'Ket qua do'!$C$5:$AP$50000,$C$3,TRUE)*SQRT(3)*$C$11,"")</f>
        <v>#N/A</v>
      </c>
      <c r="D3348" s="21" t="e">
        <f>IF(A3348&lt;&gt;"",VLOOKUP(B3348,'Ket qua do'!$C$5:$AP$50000,$D$3,TRUE),"")</f>
        <v>#N/A</v>
      </c>
      <c r="E3348" s="21" t="e">
        <f>IF(A3348&lt;&gt;"",VLOOKUP(B3348,'Ket qua do'!$C$5:$AP$50000,$E$3,TRUE)*$C$12,"")</f>
        <v>#N/A</v>
      </c>
      <c r="F3348" s="21" t="e">
        <f>IF(A3348&lt;&gt;"",VLOOKUP(B3348,'Ket qua do'!$C$5:$AP$50000,$F$3,TRUE),"")</f>
        <v>#N/A</v>
      </c>
      <c r="G3348" s="21" t="e">
        <f>IF(A3348&lt;&gt;"",VLOOKUP(B3348,'Ket qua do'!$C$5:$AP$50000,$G$3,TRUE),"")</f>
        <v>#N/A</v>
      </c>
      <c r="H3348" s="21" t="e">
        <f>IF(A3348&lt;&gt;"",VLOOKUP(B3348,'Ket qua do'!$C$5:$AP$50000,$H$3,TRUE),"")</f>
        <v>#N/A</v>
      </c>
      <c r="I3348" s="21" t="e">
        <f>IF(A3348&lt;&gt;"",VLOOKUP(B3348,'Ket qua do'!$C$5:$AP$50000,$I$3,TRUE)*$E$9/1000,"")</f>
        <v>#N/A</v>
      </c>
      <c r="J3348" s="21" t="e">
        <f>IF(A3348&lt;&gt;"",VLOOKUP(B3348,'Ket qua do'!$C$5:$AP$50000,$J$3,TRUE)*$E$9/1000,"")</f>
        <v>#N/A</v>
      </c>
      <c r="K3348" s="21" t="e">
        <f>IF(A3348&lt;&gt;"",VLOOKUP(B3348,'Ket qua do'!$C$5:$AP$50000,$K$3,TRUE)*$E$9/1000,"")</f>
        <v>#N/A</v>
      </c>
      <c r="L3348" s="21" t="e">
        <f>IF(A3348&lt;&gt;"",VLOOKUP(B3348,'Ket qua do'!$C$5:$AP$50000,$L$3,TRUE),"")</f>
        <v>#N/A</v>
      </c>
    </row>
    <row r="3349" spans="1:12" x14ac:dyDescent="0.25">
      <c r="A3349" t="e">
        <f t="shared" si="57"/>
        <v>#N/A</v>
      </c>
      <c r="B3349" s="1" t="e">
        <f>IF(A3349&lt;&gt;"",VLOOKUP(A3349,'Ket qua do'!$B$5:$CE$50000,2,TRUE),"")</f>
        <v>#N/A</v>
      </c>
      <c r="C3349" s="19" t="e">
        <f>IF(A3349&lt;&gt;"",VLOOKUP(B3349,'Ket qua do'!$C$5:$AP$50000,$C$3,TRUE)*SQRT(3)*$C$11,"")</f>
        <v>#N/A</v>
      </c>
      <c r="D3349" s="21" t="e">
        <f>IF(A3349&lt;&gt;"",VLOOKUP(B3349,'Ket qua do'!$C$5:$AP$50000,$D$3,TRUE),"")</f>
        <v>#N/A</v>
      </c>
      <c r="E3349" s="21" t="e">
        <f>IF(A3349&lt;&gt;"",VLOOKUP(B3349,'Ket qua do'!$C$5:$AP$50000,$E$3,TRUE)*$C$12,"")</f>
        <v>#N/A</v>
      </c>
      <c r="F3349" s="21" t="e">
        <f>IF(A3349&lt;&gt;"",VLOOKUP(B3349,'Ket qua do'!$C$5:$AP$50000,$F$3,TRUE),"")</f>
        <v>#N/A</v>
      </c>
      <c r="G3349" s="21" t="e">
        <f>IF(A3349&lt;&gt;"",VLOOKUP(B3349,'Ket qua do'!$C$5:$AP$50000,$G$3,TRUE),"")</f>
        <v>#N/A</v>
      </c>
      <c r="H3349" s="21" t="e">
        <f>IF(A3349&lt;&gt;"",VLOOKUP(B3349,'Ket qua do'!$C$5:$AP$50000,$H$3,TRUE),"")</f>
        <v>#N/A</v>
      </c>
      <c r="I3349" s="21" t="e">
        <f>IF(A3349&lt;&gt;"",VLOOKUP(B3349,'Ket qua do'!$C$5:$AP$50000,$I$3,TRUE)*$E$9/1000,"")</f>
        <v>#N/A</v>
      </c>
      <c r="J3349" s="21" t="e">
        <f>IF(A3349&lt;&gt;"",VLOOKUP(B3349,'Ket qua do'!$C$5:$AP$50000,$J$3,TRUE)*$E$9/1000,"")</f>
        <v>#N/A</v>
      </c>
      <c r="K3349" s="21" t="e">
        <f>IF(A3349&lt;&gt;"",VLOOKUP(B3349,'Ket qua do'!$C$5:$AP$50000,$K$3,TRUE)*$E$9/1000,"")</f>
        <v>#N/A</v>
      </c>
      <c r="L3349" s="21" t="e">
        <f>IF(A3349&lt;&gt;"",VLOOKUP(B3349,'Ket qua do'!$C$5:$AP$50000,$L$3,TRUE),"")</f>
        <v>#N/A</v>
      </c>
    </row>
    <row r="3350" spans="1:12" x14ac:dyDescent="0.25">
      <c r="A3350" t="e">
        <f t="shared" si="57"/>
        <v>#N/A</v>
      </c>
      <c r="B3350" s="1" t="e">
        <f>IF(A3350&lt;&gt;"",VLOOKUP(A3350,'Ket qua do'!$B$5:$CE$50000,2,TRUE),"")</f>
        <v>#N/A</v>
      </c>
      <c r="C3350" s="19" t="e">
        <f>IF(A3350&lt;&gt;"",VLOOKUP(B3350,'Ket qua do'!$C$5:$AP$50000,$C$3,TRUE)*SQRT(3)*$C$11,"")</f>
        <v>#N/A</v>
      </c>
      <c r="D3350" s="21" t="e">
        <f>IF(A3350&lt;&gt;"",VLOOKUP(B3350,'Ket qua do'!$C$5:$AP$50000,$D$3,TRUE),"")</f>
        <v>#N/A</v>
      </c>
      <c r="E3350" s="21" t="e">
        <f>IF(A3350&lt;&gt;"",VLOOKUP(B3350,'Ket qua do'!$C$5:$AP$50000,$E$3,TRUE)*$C$12,"")</f>
        <v>#N/A</v>
      </c>
      <c r="F3350" s="21" t="e">
        <f>IF(A3350&lt;&gt;"",VLOOKUP(B3350,'Ket qua do'!$C$5:$AP$50000,$F$3,TRUE),"")</f>
        <v>#N/A</v>
      </c>
      <c r="G3350" s="21" t="e">
        <f>IF(A3350&lt;&gt;"",VLOOKUP(B3350,'Ket qua do'!$C$5:$AP$50000,$G$3,TRUE),"")</f>
        <v>#N/A</v>
      </c>
      <c r="H3350" s="21" t="e">
        <f>IF(A3350&lt;&gt;"",VLOOKUP(B3350,'Ket qua do'!$C$5:$AP$50000,$H$3,TRUE),"")</f>
        <v>#N/A</v>
      </c>
      <c r="I3350" s="21" t="e">
        <f>IF(A3350&lt;&gt;"",VLOOKUP(B3350,'Ket qua do'!$C$5:$AP$50000,$I$3,TRUE)*$E$9/1000,"")</f>
        <v>#N/A</v>
      </c>
      <c r="J3350" s="21" t="e">
        <f>IF(A3350&lt;&gt;"",VLOOKUP(B3350,'Ket qua do'!$C$5:$AP$50000,$J$3,TRUE)*$E$9/1000,"")</f>
        <v>#N/A</v>
      </c>
      <c r="K3350" s="21" t="e">
        <f>IF(A3350&lt;&gt;"",VLOOKUP(B3350,'Ket qua do'!$C$5:$AP$50000,$K$3,TRUE)*$E$9/1000,"")</f>
        <v>#N/A</v>
      </c>
      <c r="L3350" s="21" t="e">
        <f>IF(A3350&lt;&gt;"",VLOOKUP(B3350,'Ket qua do'!$C$5:$AP$50000,$L$3,TRUE),"")</f>
        <v>#N/A</v>
      </c>
    </row>
    <row r="3351" spans="1:12" x14ac:dyDescent="0.25">
      <c r="A3351" t="e">
        <f t="shared" si="57"/>
        <v>#N/A</v>
      </c>
      <c r="B3351" s="1" t="e">
        <f>IF(A3351&lt;&gt;"",VLOOKUP(A3351,'Ket qua do'!$B$5:$CE$50000,2,TRUE),"")</f>
        <v>#N/A</v>
      </c>
      <c r="C3351" s="19" t="e">
        <f>IF(A3351&lt;&gt;"",VLOOKUP(B3351,'Ket qua do'!$C$5:$AP$50000,$C$3,TRUE)*SQRT(3)*$C$11,"")</f>
        <v>#N/A</v>
      </c>
      <c r="D3351" s="21" t="e">
        <f>IF(A3351&lt;&gt;"",VLOOKUP(B3351,'Ket qua do'!$C$5:$AP$50000,$D$3,TRUE),"")</f>
        <v>#N/A</v>
      </c>
      <c r="E3351" s="21" t="e">
        <f>IF(A3351&lt;&gt;"",VLOOKUP(B3351,'Ket qua do'!$C$5:$AP$50000,$E$3,TRUE)*$C$12,"")</f>
        <v>#N/A</v>
      </c>
      <c r="F3351" s="21" t="e">
        <f>IF(A3351&lt;&gt;"",VLOOKUP(B3351,'Ket qua do'!$C$5:$AP$50000,$F$3,TRUE),"")</f>
        <v>#N/A</v>
      </c>
      <c r="G3351" s="21" t="e">
        <f>IF(A3351&lt;&gt;"",VLOOKUP(B3351,'Ket qua do'!$C$5:$AP$50000,$G$3,TRUE),"")</f>
        <v>#N/A</v>
      </c>
      <c r="H3351" s="21" t="e">
        <f>IF(A3351&lt;&gt;"",VLOOKUP(B3351,'Ket qua do'!$C$5:$AP$50000,$H$3,TRUE),"")</f>
        <v>#N/A</v>
      </c>
      <c r="I3351" s="21" t="e">
        <f>IF(A3351&lt;&gt;"",VLOOKUP(B3351,'Ket qua do'!$C$5:$AP$50000,$I$3,TRUE)*$E$9/1000,"")</f>
        <v>#N/A</v>
      </c>
      <c r="J3351" s="21" t="e">
        <f>IF(A3351&lt;&gt;"",VLOOKUP(B3351,'Ket qua do'!$C$5:$AP$50000,$J$3,TRUE)*$E$9/1000,"")</f>
        <v>#N/A</v>
      </c>
      <c r="K3351" s="21" t="e">
        <f>IF(A3351&lt;&gt;"",VLOOKUP(B3351,'Ket qua do'!$C$5:$AP$50000,$K$3,TRUE)*$E$9/1000,"")</f>
        <v>#N/A</v>
      </c>
      <c r="L3351" s="21" t="e">
        <f>IF(A3351&lt;&gt;"",VLOOKUP(B3351,'Ket qua do'!$C$5:$AP$50000,$L$3,TRUE),"")</f>
        <v>#N/A</v>
      </c>
    </row>
    <row r="3352" spans="1:12" x14ac:dyDescent="0.25">
      <c r="A3352" t="e">
        <f t="shared" si="57"/>
        <v>#N/A</v>
      </c>
      <c r="B3352" s="1" t="e">
        <f>IF(A3352&lt;&gt;"",VLOOKUP(A3352,'Ket qua do'!$B$5:$CE$50000,2,TRUE),"")</f>
        <v>#N/A</v>
      </c>
      <c r="C3352" s="19" t="e">
        <f>IF(A3352&lt;&gt;"",VLOOKUP(B3352,'Ket qua do'!$C$5:$AP$50000,$C$3,TRUE)*SQRT(3)*$C$11,"")</f>
        <v>#N/A</v>
      </c>
      <c r="D3352" s="21" t="e">
        <f>IF(A3352&lt;&gt;"",VLOOKUP(B3352,'Ket qua do'!$C$5:$AP$50000,$D$3,TRUE),"")</f>
        <v>#N/A</v>
      </c>
      <c r="E3352" s="21" t="e">
        <f>IF(A3352&lt;&gt;"",VLOOKUP(B3352,'Ket qua do'!$C$5:$AP$50000,$E$3,TRUE)*$C$12,"")</f>
        <v>#N/A</v>
      </c>
      <c r="F3352" s="21" t="e">
        <f>IF(A3352&lt;&gt;"",VLOOKUP(B3352,'Ket qua do'!$C$5:$AP$50000,$F$3,TRUE),"")</f>
        <v>#N/A</v>
      </c>
      <c r="G3352" s="21" t="e">
        <f>IF(A3352&lt;&gt;"",VLOOKUP(B3352,'Ket qua do'!$C$5:$AP$50000,$G$3,TRUE),"")</f>
        <v>#N/A</v>
      </c>
      <c r="H3352" s="21" t="e">
        <f>IF(A3352&lt;&gt;"",VLOOKUP(B3352,'Ket qua do'!$C$5:$AP$50000,$H$3,TRUE),"")</f>
        <v>#N/A</v>
      </c>
      <c r="I3352" s="21" t="e">
        <f>IF(A3352&lt;&gt;"",VLOOKUP(B3352,'Ket qua do'!$C$5:$AP$50000,$I$3,TRUE)*$E$9/1000,"")</f>
        <v>#N/A</v>
      </c>
      <c r="J3352" s="21" t="e">
        <f>IF(A3352&lt;&gt;"",VLOOKUP(B3352,'Ket qua do'!$C$5:$AP$50000,$J$3,TRUE)*$E$9/1000,"")</f>
        <v>#N/A</v>
      </c>
      <c r="K3352" s="21" t="e">
        <f>IF(A3352&lt;&gt;"",VLOOKUP(B3352,'Ket qua do'!$C$5:$AP$50000,$K$3,TRUE)*$E$9/1000,"")</f>
        <v>#N/A</v>
      </c>
      <c r="L3352" s="21" t="e">
        <f>IF(A3352&lt;&gt;"",VLOOKUP(B3352,'Ket qua do'!$C$5:$AP$50000,$L$3,TRUE),"")</f>
        <v>#N/A</v>
      </c>
    </row>
    <row r="3353" spans="1:12" x14ac:dyDescent="0.25">
      <c r="A3353" t="e">
        <f t="shared" si="57"/>
        <v>#N/A</v>
      </c>
      <c r="B3353" s="1" t="e">
        <f>IF(A3353&lt;&gt;"",VLOOKUP(A3353,'Ket qua do'!$B$5:$CE$50000,2,TRUE),"")</f>
        <v>#N/A</v>
      </c>
      <c r="C3353" s="19" t="e">
        <f>IF(A3353&lt;&gt;"",VLOOKUP(B3353,'Ket qua do'!$C$5:$AP$50000,$C$3,TRUE)*SQRT(3)*$C$11,"")</f>
        <v>#N/A</v>
      </c>
      <c r="D3353" s="21" t="e">
        <f>IF(A3353&lt;&gt;"",VLOOKUP(B3353,'Ket qua do'!$C$5:$AP$50000,$D$3,TRUE),"")</f>
        <v>#N/A</v>
      </c>
      <c r="E3353" s="21" t="e">
        <f>IF(A3353&lt;&gt;"",VLOOKUP(B3353,'Ket qua do'!$C$5:$AP$50000,$E$3,TRUE)*$C$12,"")</f>
        <v>#N/A</v>
      </c>
      <c r="F3353" s="21" t="e">
        <f>IF(A3353&lt;&gt;"",VLOOKUP(B3353,'Ket qua do'!$C$5:$AP$50000,$F$3,TRUE),"")</f>
        <v>#N/A</v>
      </c>
      <c r="G3353" s="21" t="e">
        <f>IF(A3353&lt;&gt;"",VLOOKUP(B3353,'Ket qua do'!$C$5:$AP$50000,$G$3,TRUE),"")</f>
        <v>#N/A</v>
      </c>
      <c r="H3353" s="21" t="e">
        <f>IF(A3353&lt;&gt;"",VLOOKUP(B3353,'Ket qua do'!$C$5:$AP$50000,$H$3,TRUE),"")</f>
        <v>#N/A</v>
      </c>
      <c r="I3353" s="21" t="e">
        <f>IF(A3353&lt;&gt;"",VLOOKUP(B3353,'Ket qua do'!$C$5:$AP$50000,$I$3,TRUE)*$E$9/1000,"")</f>
        <v>#N/A</v>
      </c>
      <c r="J3353" s="21" t="e">
        <f>IF(A3353&lt;&gt;"",VLOOKUP(B3353,'Ket qua do'!$C$5:$AP$50000,$J$3,TRUE)*$E$9/1000,"")</f>
        <v>#N/A</v>
      </c>
      <c r="K3353" s="21" t="e">
        <f>IF(A3353&lt;&gt;"",VLOOKUP(B3353,'Ket qua do'!$C$5:$AP$50000,$K$3,TRUE)*$E$9/1000,"")</f>
        <v>#N/A</v>
      </c>
      <c r="L3353" s="21" t="e">
        <f>IF(A3353&lt;&gt;"",VLOOKUP(B3353,'Ket qua do'!$C$5:$AP$50000,$L$3,TRUE),"")</f>
        <v>#N/A</v>
      </c>
    </row>
    <row r="3354" spans="1:12" x14ac:dyDescent="0.25">
      <c r="A3354" t="e">
        <f t="shared" ref="A3354:A3417" si="58">IF(A3353&lt;$E$8,A3353+1,"")</f>
        <v>#N/A</v>
      </c>
      <c r="B3354" s="1" t="e">
        <f>IF(A3354&lt;&gt;"",VLOOKUP(A3354,'Ket qua do'!$B$5:$CE$50000,2,TRUE),"")</f>
        <v>#N/A</v>
      </c>
      <c r="C3354" s="19" t="e">
        <f>IF(A3354&lt;&gt;"",VLOOKUP(B3354,'Ket qua do'!$C$5:$AP$50000,$C$3,TRUE)*SQRT(3)*$C$11,"")</f>
        <v>#N/A</v>
      </c>
      <c r="D3354" s="21" t="e">
        <f>IF(A3354&lt;&gt;"",VLOOKUP(B3354,'Ket qua do'!$C$5:$AP$50000,$D$3,TRUE),"")</f>
        <v>#N/A</v>
      </c>
      <c r="E3354" s="21" t="e">
        <f>IF(A3354&lt;&gt;"",VLOOKUP(B3354,'Ket qua do'!$C$5:$AP$50000,$E$3,TRUE)*$C$12,"")</f>
        <v>#N/A</v>
      </c>
      <c r="F3354" s="21" t="e">
        <f>IF(A3354&lt;&gt;"",VLOOKUP(B3354,'Ket qua do'!$C$5:$AP$50000,$F$3,TRUE),"")</f>
        <v>#N/A</v>
      </c>
      <c r="G3354" s="21" t="e">
        <f>IF(A3354&lt;&gt;"",VLOOKUP(B3354,'Ket qua do'!$C$5:$AP$50000,$G$3,TRUE),"")</f>
        <v>#N/A</v>
      </c>
      <c r="H3354" s="21" t="e">
        <f>IF(A3354&lt;&gt;"",VLOOKUP(B3354,'Ket qua do'!$C$5:$AP$50000,$H$3,TRUE),"")</f>
        <v>#N/A</v>
      </c>
      <c r="I3354" s="21" t="e">
        <f>IF(A3354&lt;&gt;"",VLOOKUP(B3354,'Ket qua do'!$C$5:$AP$50000,$I$3,TRUE)*$E$9/1000,"")</f>
        <v>#N/A</v>
      </c>
      <c r="J3354" s="21" t="e">
        <f>IF(A3354&lt;&gt;"",VLOOKUP(B3354,'Ket qua do'!$C$5:$AP$50000,$J$3,TRUE)*$E$9/1000,"")</f>
        <v>#N/A</v>
      </c>
      <c r="K3354" s="21" t="e">
        <f>IF(A3354&lt;&gt;"",VLOOKUP(B3354,'Ket qua do'!$C$5:$AP$50000,$K$3,TRUE)*$E$9/1000,"")</f>
        <v>#N/A</v>
      </c>
      <c r="L3354" s="21" t="e">
        <f>IF(A3354&lt;&gt;"",VLOOKUP(B3354,'Ket qua do'!$C$5:$AP$50000,$L$3,TRUE),"")</f>
        <v>#N/A</v>
      </c>
    </row>
    <row r="3355" spans="1:12" x14ac:dyDescent="0.25">
      <c r="A3355" t="e">
        <f t="shared" si="58"/>
        <v>#N/A</v>
      </c>
      <c r="B3355" s="1" t="e">
        <f>IF(A3355&lt;&gt;"",VLOOKUP(A3355,'Ket qua do'!$B$5:$CE$50000,2,TRUE),"")</f>
        <v>#N/A</v>
      </c>
      <c r="C3355" s="19" t="e">
        <f>IF(A3355&lt;&gt;"",VLOOKUP(B3355,'Ket qua do'!$C$5:$AP$50000,$C$3,TRUE)*SQRT(3)*$C$11,"")</f>
        <v>#N/A</v>
      </c>
      <c r="D3355" s="21" t="e">
        <f>IF(A3355&lt;&gt;"",VLOOKUP(B3355,'Ket qua do'!$C$5:$AP$50000,$D$3,TRUE),"")</f>
        <v>#N/A</v>
      </c>
      <c r="E3355" s="21" t="e">
        <f>IF(A3355&lt;&gt;"",VLOOKUP(B3355,'Ket qua do'!$C$5:$AP$50000,$E$3,TRUE)*$C$12,"")</f>
        <v>#N/A</v>
      </c>
      <c r="F3355" s="21" t="e">
        <f>IF(A3355&lt;&gt;"",VLOOKUP(B3355,'Ket qua do'!$C$5:$AP$50000,$F$3,TRUE),"")</f>
        <v>#N/A</v>
      </c>
      <c r="G3355" s="21" t="e">
        <f>IF(A3355&lt;&gt;"",VLOOKUP(B3355,'Ket qua do'!$C$5:$AP$50000,$G$3,TRUE),"")</f>
        <v>#N/A</v>
      </c>
      <c r="H3355" s="21" t="e">
        <f>IF(A3355&lt;&gt;"",VLOOKUP(B3355,'Ket qua do'!$C$5:$AP$50000,$H$3,TRUE),"")</f>
        <v>#N/A</v>
      </c>
      <c r="I3355" s="21" t="e">
        <f>IF(A3355&lt;&gt;"",VLOOKUP(B3355,'Ket qua do'!$C$5:$AP$50000,$I$3,TRUE)*$E$9/1000,"")</f>
        <v>#N/A</v>
      </c>
      <c r="J3355" s="21" t="e">
        <f>IF(A3355&lt;&gt;"",VLOOKUP(B3355,'Ket qua do'!$C$5:$AP$50000,$J$3,TRUE)*$E$9/1000,"")</f>
        <v>#N/A</v>
      </c>
      <c r="K3355" s="21" t="e">
        <f>IF(A3355&lt;&gt;"",VLOOKUP(B3355,'Ket qua do'!$C$5:$AP$50000,$K$3,TRUE)*$E$9/1000,"")</f>
        <v>#N/A</v>
      </c>
      <c r="L3355" s="21" t="e">
        <f>IF(A3355&lt;&gt;"",VLOOKUP(B3355,'Ket qua do'!$C$5:$AP$50000,$L$3,TRUE),"")</f>
        <v>#N/A</v>
      </c>
    </row>
    <row r="3356" spans="1:12" x14ac:dyDescent="0.25">
      <c r="A3356" t="e">
        <f t="shared" si="58"/>
        <v>#N/A</v>
      </c>
      <c r="B3356" s="1" t="e">
        <f>IF(A3356&lt;&gt;"",VLOOKUP(A3356,'Ket qua do'!$B$5:$CE$50000,2,TRUE),"")</f>
        <v>#N/A</v>
      </c>
      <c r="C3356" s="19" t="e">
        <f>IF(A3356&lt;&gt;"",VLOOKUP(B3356,'Ket qua do'!$C$5:$AP$50000,$C$3,TRUE)*SQRT(3)*$C$11,"")</f>
        <v>#N/A</v>
      </c>
      <c r="D3356" s="21" t="e">
        <f>IF(A3356&lt;&gt;"",VLOOKUP(B3356,'Ket qua do'!$C$5:$AP$50000,$D$3,TRUE),"")</f>
        <v>#N/A</v>
      </c>
      <c r="E3356" s="21" t="e">
        <f>IF(A3356&lt;&gt;"",VLOOKUP(B3356,'Ket qua do'!$C$5:$AP$50000,$E$3,TRUE)*$C$12,"")</f>
        <v>#N/A</v>
      </c>
      <c r="F3356" s="21" t="e">
        <f>IF(A3356&lt;&gt;"",VLOOKUP(B3356,'Ket qua do'!$C$5:$AP$50000,$F$3,TRUE),"")</f>
        <v>#N/A</v>
      </c>
      <c r="G3356" s="21" t="e">
        <f>IF(A3356&lt;&gt;"",VLOOKUP(B3356,'Ket qua do'!$C$5:$AP$50000,$G$3,TRUE),"")</f>
        <v>#N/A</v>
      </c>
      <c r="H3356" s="21" t="e">
        <f>IF(A3356&lt;&gt;"",VLOOKUP(B3356,'Ket qua do'!$C$5:$AP$50000,$H$3,TRUE),"")</f>
        <v>#N/A</v>
      </c>
      <c r="I3356" s="21" t="e">
        <f>IF(A3356&lt;&gt;"",VLOOKUP(B3356,'Ket qua do'!$C$5:$AP$50000,$I$3,TRUE)*$E$9/1000,"")</f>
        <v>#N/A</v>
      </c>
      <c r="J3356" s="21" t="e">
        <f>IF(A3356&lt;&gt;"",VLOOKUP(B3356,'Ket qua do'!$C$5:$AP$50000,$J$3,TRUE)*$E$9/1000,"")</f>
        <v>#N/A</v>
      </c>
      <c r="K3356" s="21" t="e">
        <f>IF(A3356&lt;&gt;"",VLOOKUP(B3356,'Ket qua do'!$C$5:$AP$50000,$K$3,TRUE)*$E$9/1000,"")</f>
        <v>#N/A</v>
      </c>
      <c r="L3356" s="21" t="e">
        <f>IF(A3356&lt;&gt;"",VLOOKUP(B3356,'Ket qua do'!$C$5:$AP$50000,$L$3,TRUE),"")</f>
        <v>#N/A</v>
      </c>
    </row>
    <row r="3357" spans="1:12" x14ac:dyDescent="0.25">
      <c r="A3357" t="e">
        <f t="shared" si="58"/>
        <v>#N/A</v>
      </c>
      <c r="B3357" s="1" t="e">
        <f>IF(A3357&lt;&gt;"",VLOOKUP(A3357,'Ket qua do'!$B$5:$CE$50000,2,TRUE),"")</f>
        <v>#N/A</v>
      </c>
      <c r="C3357" s="19" t="e">
        <f>IF(A3357&lt;&gt;"",VLOOKUP(B3357,'Ket qua do'!$C$5:$AP$50000,$C$3,TRUE)*SQRT(3)*$C$11,"")</f>
        <v>#N/A</v>
      </c>
      <c r="D3357" s="21" t="e">
        <f>IF(A3357&lt;&gt;"",VLOOKUP(B3357,'Ket qua do'!$C$5:$AP$50000,$D$3,TRUE),"")</f>
        <v>#N/A</v>
      </c>
      <c r="E3357" s="21" t="e">
        <f>IF(A3357&lt;&gt;"",VLOOKUP(B3357,'Ket qua do'!$C$5:$AP$50000,$E$3,TRUE)*$C$12,"")</f>
        <v>#N/A</v>
      </c>
      <c r="F3357" s="21" t="e">
        <f>IF(A3357&lt;&gt;"",VLOOKUP(B3357,'Ket qua do'!$C$5:$AP$50000,$F$3,TRUE),"")</f>
        <v>#N/A</v>
      </c>
      <c r="G3357" s="21" t="e">
        <f>IF(A3357&lt;&gt;"",VLOOKUP(B3357,'Ket qua do'!$C$5:$AP$50000,$G$3,TRUE),"")</f>
        <v>#N/A</v>
      </c>
      <c r="H3357" s="21" t="e">
        <f>IF(A3357&lt;&gt;"",VLOOKUP(B3357,'Ket qua do'!$C$5:$AP$50000,$H$3,TRUE),"")</f>
        <v>#N/A</v>
      </c>
      <c r="I3357" s="21" t="e">
        <f>IF(A3357&lt;&gt;"",VLOOKUP(B3357,'Ket qua do'!$C$5:$AP$50000,$I$3,TRUE)*$E$9/1000,"")</f>
        <v>#N/A</v>
      </c>
      <c r="J3357" s="21" t="e">
        <f>IF(A3357&lt;&gt;"",VLOOKUP(B3357,'Ket qua do'!$C$5:$AP$50000,$J$3,TRUE)*$E$9/1000,"")</f>
        <v>#N/A</v>
      </c>
      <c r="K3357" s="21" t="e">
        <f>IF(A3357&lt;&gt;"",VLOOKUP(B3357,'Ket qua do'!$C$5:$AP$50000,$K$3,TRUE)*$E$9/1000,"")</f>
        <v>#N/A</v>
      </c>
      <c r="L3357" s="21" t="e">
        <f>IF(A3357&lt;&gt;"",VLOOKUP(B3357,'Ket qua do'!$C$5:$AP$50000,$L$3,TRUE),"")</f>
        <v>#N/A</v>
      </c>
    </row>
    <row r="3358" spans="1:12" x14ac:dyDescent="0.25">
      <c r="A3358" t="e">
        <f t="shared" si="58"/>
        <v>#N/A</v>
      </c>
      <c r="B3358" s="1" t="e">
        <f>IF(A3358&lt;&gt;"",VLOOKUP(A3358,'Ket qua do'!$B$5:$CE$50000,2,TRUE),"")</f>
        <v>#N/A</v>
      </c>
      <c r="C3358" s="19" t="e">
        <f>IF(A3358&lt;&gt;"",VLOOKUP(B3358,'Ket qua do'!$C$5:$AP$50000,$C$3,TRUE)*SQRT(3)*$C$11,"")</f>
        <v>#N/A</v>
      </c>
      <c r="D3358" s="21" t="e">
        <f>IF(A3358&lt;&gt;"",VLOOKUP(B3358,'Ket qua do'!$C$5:$AP$50000,$D$3,TRUE),"")</f>
        <v>#N/A</v>
      </c>
      <c r="E3358" s="21" t="e">
        <f>IF(A3358&lt;&gt;"",VLOOKUP(B3358,'Ket qua do'!$C$5:$AP$50000,$E$3,TRUE)*$C$12,"")</f>
        <v>#N/A</v>
      </c>
      <c r="F3358" s="21" t="e">
        <f>IF(A3358&lt;&gt;"",VLOOKUP(B3358,'Ket qua do'!$C$5:$AP$50000,$F$3,TRUE),"")</f>
        <v>#N/A</v>
      </c>
      <c r="G3358" s="21" t="e">
        <f>IF(A3358&lt;&gt;"",VLOOKUP(B3358,'Ket qua do'!$C$5:$AP$50000,$G$3,TRUE),"")</f>
        <v>#N/A</v>
      </c>
      <c r="H3358" s="21" t="e">
        <f>IF(A3358&lt;&gt;"",VLOOKUP(B3358,'Ket qua do'!$C$5:$AP$50000,$H$3,TRUE),"")</f>
        <v>#N/A</v>
      </c>
      <c r="I3358" s="21" t="e">
        <f>IF(A3358&lt;&gt;"",VLOOKUP(B3358,'Ket qua do'!$C$5:$AP$50000,$I$3,TRUE)*$E$9/1000,"")</f>
        <v>#N/A</v>
      </c>
      <c r="J3358" s="21" t="e">
        <f>IF(A3358&lt;&gt;"",VLOOKUP(B3358,'Ket qua do'!$C$5:$AP$50000,$J$3,TRUE)*$E$9/1000,"")</f>
        <v>#N/A</v>
      </c>
      <c r="K3358" s="21" t="e">
        <f>IF(A3358&lt;&gt;"",VLOOKUP(B3358,'Ket qua do'!$C$5:$AP$50000,$K$3,TRUE)*$E$9/1000,"")</f>
        <v>#N/A</v>
      </c>
      <c r="L3358" s="21" t="e">
        <f>IF(A3358&lt;&gt;"",VLOOKUP(B3358,'Ket qua do'!$C$5:$AP$50000,$L$3,TRUE),"")</f>
        <v>#N/A</v>
      </c>
    </row>
    <row r="3359" spans="1:12" x14ac:dyDescent="0.25">
      <c r="A3359" t="e">
        <f t="shared" si="58"/>
        <v>#N/A</v>
      </c>
      <c r="B3359" s="1" t="e">
        <f>IF(A3359&lt;&gt;"",VLOOKUP(A3359,'Ket qua do'!$B$5:$CE$50000,2,TRUE),"")</f>
        <v>#N/A</v>
      </c>
      <c r="C3359" s="19" t="e">
        <f>IF(A3359&lt;&gt;"",VLOOKUP(B3359,'Ket qua do'!$C$5:$AP$50000,$C$3,TRUE)*SQRT(3)*$C$11,"")</f>
        <v>#N/A</v>
      </c>
      <c r="D3359" s="21" t="e">
        <f>IF(A3359&lt;&gt;"",VLOOKUP(B3359,'Ket qua do'!$C$5:$AP$50000,$D$3,TRUE),"")</f>
        <v>#N/A</v>
      </c>
      <c r="E3359" s="21" t="e">
        <f>IF(A3359&lt;&gt;"",VLOOKUP(B3359,'Ket qua do'!$C$5:$AP$50000,$E$3,TRUE)*$C$12,"")</f>
        <v>#N/A</v>
      </c>
      <c r="F3359" s="21" t="e">
        <f>IF(A3359&lt;&gt;"",VLOOKUP(B3359,'Ket qua do'!$C$5:$AP$50000,$F$3,TRUE),"")</f>
        <v>#N/A</v>
      </c>
      <c r="G3359" s="21" t="e">
        <f>IF(A3359&lt;&gt;"",VLOOKUP(B3359,'Ket qua do'!$C$5:$AP$50000,$G$3,TRUE),"")</f>
        <v>#N/A</v>
      </c>
      <c r="H3359" s="21" t="e">
        <f>IF(A3359&lt;&gt;"",VLOOKUP(B3359,'Ket qua do'!$C$5:$AP$50000,$H$3,TRUE),"")</f>
        <v>#N/A</v>
      </c>
      <c r="I3359" s="21" t="e">
        <f>IF(A3359&lt;&gt;"",VLOOKUP(B3359,'Ket qua do'!$C$5:$AP$50000,$I$3,TRUE)*$E$9/1000,"")</f>
        <v>#N/A</v>
      </c>
      <c r="J3359" s="21" t="e">
        <f>IF(A3359&lt;&gt;"",VLOOKUP(B3359,'Ket qua do'!$C$5:$AP$50000,$J$3,TRUE)*$E$9/1000,"")</f>
        <v>#N/A</v>
      </c>
      <c r="K3359" s="21" t="e">
        <f>IF(A3359&lt;&gt;"",VLOOKUP(B3359,'Ket qua do'!$C$5:$AP$50000,$K$3,TRUE)*$E$9/1000,"")</f>
        <v>#N/A</v>
      </c>
      <c r="L3359" s="21" t="e">
        <f>IF(A3359&lt;&gt;"",VLOOKUP(B3359,'Ket qua do'!$C$5:$AP$50000,$L$3,TRUE),"")</f>
        <v>#N/A</v>
      </c>
    </row>
    <row r="3360" spans="1:12" x14ac:dyDescent="0.25">
      <c r="A3360" t="e">
        <f t="shared" si="58"/>
        <v>#N/A</v>
      </c>
      <c r="B3360" s="1" t="e">
        <f>IF(A3360&lt;&gt;"",VLOOKUP(A3360,'Ket qua do'!$B$5:$CE$50000,2,TRUE),"")</f>
        <v>#N/A</v>
      </c>
      <c r="C3360" s="19" t="e">
        <f>IF(A3360&lt;&gt;"",VLOOKUP(B3360,'Ket qua do'!$C$5:$AP$50000,$C$3,TRUE)*SQRT(3)*$C$11,"")</f>
        <v>#N/A</v>
      </c>
      <c r="D3360" s="21" t="e">
        <f>IF(A3360&lt;&gt;"",VLOOKUP(B3360,'Ket qua do'!$C$5:$AP$50000,$D$3,TRUE),"")</f>
        <v>#N/A</v>
      </c>
      <c r="E3360" s="21" t="e">
        <f>IF(A3360&lt;&gt;"",VLOOKUP(B3360,'Ket qua do'!$C$5:$AP$50000,$E$3,TRUE)*$C$12,"")</f>
        <v>#N/A</v>
      </c>
      <c r="F3360" s="21" t="e">
        <f>IF(A3360&lt;&gt;"",VLOOKUP(B3360,'Ket qua do'!$C$5:$AP$50000,$F$3,TRUE),"")</f>
        <v>#N/A</v>
      </c>
      <c r="G3360" s="21" t="e">
        <f>IF(A3360&lt;&gt;"",VLOOKUP(B3360,'Ket qua do'!$C$5:$AP$50000,$G$3,TRUE),"")</f>
        <v>#N/A</v>
      </c>
      <c r="H3360" s="21" t="e">
        <f>IF(A3360&lt;&gt;"",VLOOKUP(B3360,'Ket qua do'!$C$5:$AP$50000,$H$3,TRUE),"")</f>
        <v>#N/A</v>
      </c>
      <c r="I3360" s="21" t="e">
        <f>IF(A3360&lt;&gt;"",VLOOKUP(B3360,'Ket qua do'!$C$5:$AP$50000,$I$3,TRUE)*$E$9/1000,"")</f>
        <v>#N/A</v>
      </c>
      <c r="J3360" s="21" t="e">
        <f>IF(A3360&lt;&gt;"",VLOOKUP(B3360,'Ket qua do'!$C$5:$AP$50000,$J$3,TRUE)*$E$9/1000,"")</f>
        <v>#N/A</v>
      </c>
      <c r="K3360" s="21" t="e">
        <f>IF(A3360&lt;&gt;"",VLOOKUP(B3360,'Ket qua do'!$C$5:$AP$50000,$K$3,TRUE)*$E$9/1000,"")</f>
        <v>#N/A</v>
      </c>
      <c r="L3360" s="21" t="e">
        <f>IF(A3360&lt;&gt;"",VLOOKUP(B3360,'Ket qua do'!$C$5:$AP$50000,$L$3,TRUE),"")</f>
        <v>#N/A</v>
      </c>
    </row>
    <row r="3361" spans="1:12" x14ac:dyDescent="0.25">
      <c r="A3361" t="e">
        <f t="shared" si="58"/>
        <v>#N/A</v>
      </c>
      <c r="B3361" s="1" t="e">
        <f>IF(A3361&lt;&gt;"",VLOOKUP(A3361,'Ket qua do'!$B$5:$CE$50000,2,TRUE),"")</f>
        <v>#N/A</v>
      </c>
      <c r="C3361" s="19" t="e">
        <f>IF(A3361&lt;&gt;"",VLOOKUP(B3361,'Ket qua do'!$C$5:$AP$50000,$C$3,TRUE)*SQRT(3)*$C$11,"")</f>
        <v>#N/A</v>
      </c>
      <c r="D3361" s="21" t="e">
        <f>IF(A3361&lt;&gt;"",VLOOKUP(B3361,'Ket qua do'!$C$5:$AP$50000,$D$3,TRUE),"")</f>
        <v>#N/A</v>
      </c>
      <c r="E3361" s="21" t="e">
        <f>IF(A3361&lt;&gt;"",VLOOKUP(B3361,'Ket qua do'!$C$5:$AP$50000,$E$3,TRUE)*$C$12,"")</f>
        <v>#N/A</v>
      </c>
      <c r="F3361" s="21" t="e">
        <f>IF(A3361&lt;&gt;"",VLOOKUP(B3361,'Ket qua do'!$C$5:$AP$50000,$F$3,TRUE),"")</f>
        <v>#N/A</v>
      </c>
      <c r="G3361" s="21" t="e">
        <f>IF(A3361&lt;&gt;"",VLOOKUP(B3361,'Ket qua do'!$C$5:$AP$50000,$G$3,TRUE),"")</f>
        <v>#N/A</v>
      </c>
      <c r="H3361" s="21" t="e">
        <f>IF(A3361&lt;&gt;"",VLOOKUP(B3361,'Ket qua do'!$C$5:$AP$50000,$H$3,TRUE),"")</f>
        <v>#N/A</v>
      </c>
      <c r="I3361" s="21" t="e">
        <f>IF(A3361&lt;&gt;"",VLOOKUP(B3361,'Ket qua do'!$C$5:$AP$50000,$I$3,TRUE)*$E$9/1000,"")</f>
        <v>#N/A</v>
      </c>
      <c r="J3361" s="21" t="e">
        <f>IF(A3361&lt;&gt;"",VLOOKUP(B3361,'Ket qua do'!$C$5:$AP$50000,$J$3,TRUE)*$E$9/1000,"")</f>
        <v>#N/A</v>
      </c>
      <c r="K3361" s="21" t="e">
        <f>IF(A3361&lt;&gt;"",VLOOKUP(B3361,'Ket qua do'!$C$5:$AP$50000,$K$3,TRUE)*$E$9/1000,"")</f>
        <v>#N/A</v>
      </c>
      <c r="L3361" s="21" t="e">
        <f>IF(A3361&lt;&gt;"",VLOOKUP(B3361,'Ket qua do'!$C$5:$AP$50000,$L$3,TRUE),"")</f>
        <v>#N/A</v>
      </c>
    </row>
    <row r="3362" spans="1:12" x14ac:dyDescent="0.25">
      <c r="A3362" t="e">
        <f t="shared" si="58"/>
        <v>#N/A</v>
      </c>
      <c r="B3362" s="1" t="e">
        <f>IF(A3362&lt;&gt;"",VLOOKUP(A3362,'Ket qua do'!$B$5:$CE$50000,2,TRUE),"")</f>
        <v>#N/A</v>
      </c>
      <c r="C3362" s="19" t="e">
        <f>IF(A3362&lt;&gt;"",VLOOKUP(B3362,'Ket qua do'!$C$5:$AP$50000,$C$3,TRUE)*SQRT(3)*$C$11,"")</f>
        <v>#N/A</v>
      </c>
      <c r="D3362" s="21" t="e">
        <f>IF(A3362&lt;&gt;"",VLOOKUP(B3362,'Ket qua do'!$C$5:$AP$50000,$D$3,TRUE),"")</f>
        <v>#N/A</v>
      </c>
      <c r="E3362" s="21" t="e">
        <f>IF(A3362&lt;&gt;"",VLOOKUP(B3362,'Ket qua do'!$C$5:$AP$50000,$E$3,TRUE)*$C$12,"")</f>
        <v>#N/A</v>
      </c>
      <c r="F3362" s="21" t="e">
        <f>IF(A3362&lt;&gt;"",VLOOKUP(B3362,'Ket qua do'!$C$5:$AP$50000,$F$3,TRUE),"")</f>
        <v>#N/A</v>
      </c>
      <c r="G3362" s="21" t="e">
        <f>IF(A3362&lt;&gt;"",VLOOKUP(B3362,'Ket qua do'!$C$5:$AP$50000,$G$3,TRUE),"")</f>
        <v>#N/A</v>
      </c>
      <c r="H3362" s="21" t="e">
        <f>IF(A3362&lt;&gt;"",VLOOKUP(B3362,'Ket qua do'!$C$5:$AP$50000,$H$3,TRUE),"")</f>
        <v>#N/A</v>
      </c>
      <c r="I3362" s="21" t="e">
        <f>IF(A3362&lt;&gt;"",VLOOKUP(B3362,'Ket qua do'!$C$5:$AP$50000,$I$3,TRUE)*$E$9/1000,"")</f>
        <v>#N/A</v>
      </c>
      <c r="J3362" s="21" t="e">
        <f>IF(A3362&lt;&gt;"",VLOOKUP(B3362,'Ket qua do'!$C$5:$AP$50000,$J$3,TRUE)*$E$9/1000,"")</f>
        <v>#N/A</v>
      </c>
      <c r="K3362" s="21" t="e">
        <f>IF(A3362&lt;&gt;"",VLOOKUP(B3362,'Ket qua do'!$C$5:$AP$50000,$K$3,TRUE)*$E$9/1000,"")</f>
        <v>#N/A</v>
      </c>
      <c r="L3362" s="21" t="e">
        <f>IF(A3362&lt;&gt;"",VLOOKUP(B3362,'Ket qua do'!$C$5:$AP$50000,$L$3,TRUE),"")</f>
        <v>#N/A</v>
      </c>
    </row>
    <row r="3363" spans="1:12" x14ac:dyDescent="0.25">
      <c r="A3363" t="e">
        <f t="shared" si="58"/>
        <v>#N/A</v>
      </c>
      <c r="B3363" s="1" t="e">
        <f>IF(A3363&lt;&gt;"",VLOOKUP(A3363,'Ket qua do'!$B$5:$CE$50000,2,TRUE),"")</f>
        <v>#N/A</v>
      </c>
      <c r="C3363" s="19" t="e">
        <f>IF(A3363&lt;&gt;"",VLOOKUP(B3363,'Ket qua do'!$C$5:$AP$50000,$C$3,TRUE)*SQRT(3)*$C$11,"")</f>
        <v>#N/A</v>
      </c>
      <c r="D3363" s="21" t="e">
        <f>IF(A3363&lt;&gt;"",VLOOKUP(B3363,'Ket qua do'!$C$5:$AP$50000,$D$3,TRUE),"")</f>
        <v>#N/A</v>
      </c>
      <c r="E3363" s="21" t="e">
        <f>IF(A3363&lt;&gt;"",VLOOKUP(B3363,'Ket qua do'!$C$5:$AP$50000,$E$3,TRUE)*$C$12,"")</f>
        <v>#N/A</v>
      </c>
      <c r="F3363" s="21" t="e">
        <f>IF(A3363&lt;&gt;"",VLOOKUP(B3363,'Ket qua do'!$C$5:$AP$50000,$F$3,TRUE),"")</f>
        <v>#N/A</v>
      </c>
      <c r="G3363" s="21" t="e">
        <f>IF(A3363&lt;&gt;"",VLOOKUP(B3363,'Ket qua do'!$C$5:$AP$50000,$G$3,TRUE),"")</f>
        <v>#N/A</v>
      </c>
      <c r="H3363" s="21" t="e">
        <f>IF(A3363&lt;&gt;"",VLOOKUP(B3363,'Ket qua do'!$C$5:$AP$50000,$H$3,TRUE),"")</f>
        <v>#N/A</v>
      </c>
      <c r="I3363" s="21" t="e">
        <f>IF(A3363&lt;&gt;"",VLOOKUP(B3363,'Ket qua do'!$C$5:$AP$50000,$I$3,TRUE)*$E$9/1000,"")</f>
        <v>#N/A</v>
      </c>
      <c r="J3363" s="21" t="e">
        <f>IF(A3363&lt;&gt;"",VLOOKUP(B3363,'Ket qua do'!$C$5:$AP$50000,$J$3,TRUE)*$E$9/1000,"")</f>
        <v>#N/A</v>
      </c>
      <c r="K3363" s="21" t="e">
        <f>IF(A3363&lt;&gt;"",VLOOKUP(B3363,'Ket qua do'!$C$5:$AP$50000,$K$3,TRUE)*$E$9/1000,"")</f>
        <v>#N/A</v>
      </c>
      <c r="L3363" s="21" t="e">
        <f>IF(A3363&lt;&gt;"",VLOOKUP(B3363,'Ket qua do'!$C$5:$AP$50000,$L$3,TRUE),"")</f>
        <v>#N/A</v>
      </c>
    </row>
    <row r="3364" spans="1:12" x14ac:dyDescent="0.25">
      <c r="A3364" t="e">
        <f t="shared" si="58"/>
        <v>#N/A</v>
      </c>
      <c r="B3364" s="1" t="e">
        <f>IF(A3364&lt;&gt;"",VLOOKUP(A3364,'Ket qua do'!$B$5:$CE$50000,2,TRUE),"")</f>
        <v>#N/A</v>
      </c>
      <c r="C3364" s="19" t="e">
        <f>IF(A3364&lt;&gt;"",VLOOKUP(B3364,'Ket qua do'!$C$5:$AP$50000,$C$3,TRUE)*SQRT(3)*$C$11,"")</f>
        <v>#N/A</v>
      </c>
      <c r="D3364" s="21" t="e">
        <f>IF(A3364&lt;&gt;"",VLOOKUP(B3364,'Ket qua do'!$C$5:$AP$50000,$D$3,TRUE),"")</f>
        <v>#N/A</v>
      </c>
      <c r="E3364" s="21" t="e">
        <f>IF(A3364&lt;&gt;"",VLOOKUP(B3364,'Ket qua do'!$C$5:$AP$50000,$E$3,TRUE)*$C$12,"")</f>
        <v>#N/A</v>
      </c>
      <c r="F3364" s="21" t="e">
        <f>IF(A3364&lt;&gt;"",VLOOKUP(B3364,'Ket qua do'!$C$5:$AP$50000,$F$3,TRUE),"")</f>
        <v>#N/A</v>
      </c>
      <c r="G3364" s="21" t="e">
        <f>IF(A3364&lt;&gt;"",VLOOKUP(B3364,'Ket qua do'!$C$5:$AP$50000,$G$3,TRUE),"")</f>
        <v>#N/A</v>
      </c>
      <c r="H3364" s="21" t="e">
        <f>IF(A3364&lt;&gt;"",VLOOKUP(B3364,'Ket qua do'!$C$5:$AP$50000,$H$3,TRUE),"")</f>
        <v>#N/A</v>
      </c>
      <c r="I3364" s="21" t="e">
        <f>IF(A3364&lt;&gt;"",VLOOKUP(B3364,'Ket qua do'!$C$5:$AP$50000,$I$3,TRUE)*$E$9/1000,"")</f>
        <v>#N/A</v>
      </c>
      <c r="J3364" s="21" t="e">
        <f>IF(A3364&lt;&gt;"",VLOOKUP(B3364,'Ket qua do'!$C$5:$AP$50000,$J$3,TRUE)*$E$9/1000,"")</f>
        <v>#N/A</v>
      </c>
      <c r="K3364" s="21" t="e">
        <f>IF(A3364&lt;&gt;"",VLOOKUP(B3364,'Ket qua do'!$C$5:$AP$50000,$K$3,TRUE)*$E$9/1000,"")</f>
        <v>#N/A</v>
      </c>
      <c r="L3364" s="21" t="e">
        <f>IF(A3364&lt;&gt;"",VLOOKUP(B3364,'Ket qua do'!$C$5:$AP$50000,$L$3,TRUE),"")</f>
        <v>#N/A</v>
      </c>
    </row>
    <row r="3365" spans="1:12" x14ac:dyDescent="0.25">
      <c r="A3365" t="e">
        <f t="shared" si="58"/>
        <v>#N/A</v>
      </c>
      <c r="B3365" s="1" t="e">
        <f>IF(A3365&lt;&gt;"",VLOOKUP(A3365,'Ket qua do'!$B$5:$CE$50000,2,TRUE),"")</f>
        <v>#N/A</v>
      </c>
      <c r="C3365" s="19" t="e">
        <f>IF(A3365&lt;&gt;"",VLOOKUP(B3365,'Ket qua do'!$C$5:$AP$50000,$C$3,TRUE)*SQRT(3)*$C$11,"")</f>
        <v>#N/A</v>
      </c>
      <c r="D3365" s="21" t="e">
        <f>IF(A3365&lt;&gt;"",VLOOKUP(B3365,'Ket qua do'!$C$5:$AP$50000,$D$3,TRUE),"")</f>
        <v>#N/A</v>
      </c>
      <c r="E3365" s="21" t="e">
        <f>IF(A3365&lt;&gt;"",VLOOKUP(B3365,'Ket qua do'!$C$5:$AP$50000,$E$3,TRUE)*$C$12,"")</f>
        <v>#N/A</v>
      </c>
      <c r="F3365" s="21" t="e">
        <f>IF(A3365&lt;&gt;"",VLOOKUP(B3365,'Ket qua do'!$C$5:$AP$50000,$F$3,TRUE),"")</f>
        <v>#N/A</v>
      </c>
      <c r="G3365" s="21" t="e">
        <f>IF(A3365&lt;&gt;"",VLOOKUP(B3365,'Ket qua do'!$C$5:$AP$50000,$G$3,TRUE),"")</f>
        <v>#N/A</v>
      </c>
      <c r="H3365" s="21" t="e">
        <f>IF(A3365&lt;&gt;"",VLOOKUP(B3365,'Ket qua do'!$C$5:$AP$50000,$H$3,TRUE),"")</f>
        <v>#N/A</v>
      </c>
      <c r="I3365" s="21" t="e">
        <f>IF(A3365&lt;&gt;"",VLOOKUP(B3365,'Ket qua do'!$C$5:$AP$50000,$I$3,TRUE)*$E$9/1000,"")</f>
        <v>#N/A</v>
      </c>
      <c r="J3365" s="21" t="e">
        <f>IF(A3365&lt;&gt;"",VLOOKUP(B3365,'Ket qua do'!$C$5:$AP$50000,$J$3,TRUE)*$E$9/1000,"")</f>
        <v>#N/A</v>
      </c>
      <c r="K3365" s="21" t="e">
        <f>IF(A3365&lt;&gt;"",VLOOKUP(B3365,'Ket qua do'!$C$5:$AP$50000,$K$3,TRUE)*$E$9/1000,"")</f>
        <v>#N/A</v>
      </c>
      <c r="L3365" s="21" t="e">
        <f>IF(A3365&lt;&gt;"",VLOOKUP(B3365,'Ket qua do'!$C$5:$AP$50000,$L$3,TRUE),"")</f>
        <v>#N/A</v>
      </c>
    </row>
    <row r="3366" spans="1:12" x14ac:dyDescent="0.25">
      <c r="A3366" t="e">
        <f t="shared" si="58"/>
        <v>#N/A</v>
      </c>
      <c r="B3366" s="1" t="e">
        <f>IF(A3366&lt;&gt;"",VLOOKUP(A3366,'Ket qua do'!$B$5:$CE$50000,2,TRUE),"")</f>
        <v>#N/A</v>
      </c>
      <c r="C3366" s="19" t="e">
        <f>IF(A3366&lt;&gt;"",VLOOKUP(B3366,'Ket qua do'!$C$5:$AP$50000,$C$3,TRUE)*SQRT(3)*$C$11,"")</f>
        <v>#N/A</v>
      </c>
      <c r="D3366" s="21" t="e">
        <f>IF(A3366&lt;&gt;"",VLOOKUP(B3366,'Ket qua do'!$C$5:$AP$50000,$D$3,TRUE),"")</f>
        <v>#N/A</v>
      </c>
      <c r="E3366" s="21" t="e">
        <f>IF(A3366&lt;&gt;"",VLOOKUP(B3366,'Ket qua do'!$C$5:$AP$50000,$E$3,TRUE)*$C$12,"")</f>
        <v>#N/A</v>
      </c>
      <c r="F3366" s="21" t="e">
        <f>IF(A3366&lt;&gt;"",VLOOKUP(B3366,'Ket qua do'!$C$5:$AP$50000,$F$3,TRUE),"")</f>
        <v>#N/A</v>
      </c>
      <c r="G3366" s="21" t="e">
        <f>IF(A3366&lt;&gt;"",VLOOKUP(B3366,'Ket qua do'!$C$5:$AP$50000,$G$3,TRUE),"")</f>
        <v>#N/A</v>
      </c>
      <c r="H3366" s="21" t="e">
        <f>IF(A3366&lt;&gt;"",VLOOKUP(B3366,'Ket qua do'!$C$5:$AP$50000,$H$3,TRUE),"")</f>
        <v>#N/A</v>
      </c>
      <c r="I3366" s="21" t="e">
        <f>IF(A3366&lt;&gt;"",VLOOKUP(B3366,'Ket qua do'!$C$5:$AP$50000,$I$3,TRUE)*$E$9/1000,"")</f>
        <v>#N/A</v>
      </c>
      <c r="J3366" s="21" t="e">
        <f>IF(A3366&lt;&gt;"",VLOOKUP(B3366,'Ket qua do'!$C$5:$AP$50000,$J$3,TRUE)*$E$9/1000,"")</f>
        <v>#N/A</v>
      </c>
      <c r="K3366" s="21" t="e">
        <f>IF(A3366&lt;&gt;"",VLOOKUP(B3366,'Ket qua do'!$C$5:$AP$50000,$K$3,TRUE)*$E$9/1000,"")</f>
        <v>#N/A</v>
      </c>
      <c r="L3366" s="21" t="e">
        <f>IF(A3366&lt;&gt;"",VLOOKUP(B3366,'Ket qua do'!$C$5:$AP$50000,$L$3,TRUE),"")</f>
        <v>#N/A</v>
      </c>
    </row>
    <row r="3367" spans="1:12" x14ac:dyDescent="0.25">
      <c r="A3367" t="e">
        <f t="shared" si="58"/>
        <v>#N/A</v>
      </c>
      <c r="B3367" s="1" t="e">
        <f>IF(A3367&lt;&gt;"",VLOOKUP(A3367,'Ket qua do'!$B$5:$CE$50000,2,TRUE),"")</f>
        <v>#N/A</v>
      </c>
      <c r="C3367" s="19" t="e">
        <f>IF(A3367&lt;&gt;"",VLOOKUP(B3367,'Ket qua do'!$C$5:$AP$50000,$C$3,TRUE)*SQRT(3)*$C$11,"")</f>
        <v>#N/A</v>
      </c>
      <c r="D3367" s="21" t="e">
        <f>IF(A3367&lt;&gt;"",VLOOKUP(B3367,'Ket qua do'!$C$5:$AP$50000,$D$3,TRUE),"")</f>
        <v>#N/A</v>
      </c>
      <c r="E3367" s="21" t="e">
        <f>IF(A3367&lt;&gt;"",VLOOKUP(B3367,'Ket qua do'!$C$5:$AP$50000,$E$3,TRUE)*$C$12,"")</f>
        <v>#N/A</v>
      </c>
      <c r="F3367" s="21" t="e">
        <f>IF(A3367&lt;&gt;"",VLOOKUP(B3367,'Ket qua do'!$C$5:$AP$50000,$F$3,TRUE),"")</f>
        <v>#N/A</v>
      </c>
      <c r="G3367" s="21" t="e">
        <f>IF(A3367&lt;&gt;"",VLOOKUP(B3367,'Ket qua do'!$C$5:$AP$50000,$G$3,TRUE),"")</f>
        <v>#N/A</v>
      </c>
      <c r="H3367" s="21" t="e">
        <f>IF(A3367&lt;&gt;"",VLOOKUP(B3367,'Ket qua do'!$C$5:$AP$50000,$H$3,TRUE),"")</f>
        <v>#N/A</v>
      </c>
      <c r="I3367" s="21" t="e">
        <f>IF(A3367&lt;&gt;"",VLOOKUP(B3367,'Ket qua do'!$C$5:$AP$50000,$I$3,TRUE)*$E$9/1000,"")</f>
        <v>#N/A</v>
      </c>
      <c r="J3367" s="21" t="e">
        <f>IF(A3367&lt;&gt;"",VLOOKUP(B3367,'Ket qua do'!$C$5:$AP$50000,$J$3,TRUE)*$E$9/1000,"")</f>
        <v>#N/A</v>
      </c>
      <c r="K3367" s="21" t="e">
        <f>IF(A3367&lt;&gt;"",VLOOKUP(B3367,'Ket qua do'!$C$5:$AP$50000,$K$3,TRUE)*$E$9/1000,"")</f>
        <v>#N/A</v>
      </c>
      <c r="L3367" s="21" t="e">
        <f>IF(A3367&lt;&gt;"",VLOOKUP(B3367,'Ket qua do'!$C$5:$AP$50000,$L$3,TRUE),"")</f>
        <v>#N/A</v>
      </c>
    </row>
    <row r="3368" spans="1:12" x14ac:dyDescent="0.25">
      <c r="A3368" t="e">
        <f t="shared" si="58"/>
        <v>#N/A</v>
      </c>
      <c r="B3368" s="1" t="e">
        <f>IF(A3368&lt;&gt;"",VLOOKUP(A3368,'Ket qua do'!$B$5:$CE$50000,2,TRUE),"")</f>
        <v>#N/A</v>
      </c>
      <c r="C3368" s="19" t="e">
        <f>IF(A3368&lt;&gt;"",VLOOKUP(B3368,'Ket qua do'!$C$5:$AP$50000,$C$3,TRUE)*SQRT(3)*$C$11,"")</f>
        <v>#N/A</v>
      </c>
      <c r="D3368" s="21" t="e">
        <f>IF(A3368&lt;&gt;"",VLOOKUP(B3368,'Ket qua do'!$C$5:$AP$50000,$D$3,TRUE),"")</f>
        <v>#N/A</v>
      </c>
      <c r="E3368" s="21" t="e">
        <f>IF(A3368&lt;&gt;"",VLOOKUP(B3368,'Ket qua do'!$C$5:$AP$50000,$E$3,TRUE)*$C$12,"")</f>
        <v>#N/A</v>
      </c>
      <c r="F3368" s="21" t="e">
        <f>IF(A3368&lt;&gt;"",VLOOKUP(B3368,'Ket qua do'!$C$5:$AP$50000,$F$3,TRUE),"")</f>
        <v>#N/A</v>
      </c>
      <c r="G3368" s="21" t="e">
        <f>IF(A3368&lt;&gt;"",VLOOKUP(B3368,'Ket qua do'!$C$5:$AP$50000,$G$3,TRUE),"")</f>
        <v>#N/A</v>
      </c>
      <c r="H3368" s="21" t="e">
        <f>IF(A3368&lt;&gt;"",VLOOKUP(B3368,'Ket qua do'!$C$5:$AP$50000,$H$3,TRUE),"")</f>
        <v>#N/A</v>
      </c>
      <c r="I3368" s="21" t="e">
        <f>IF(A3368&lt;&gt;"",VLOOKUP(B3368,'Ket qua do'!$C$5:$AP$50000,$I$3,TRUE)*$E$9/1000,"")</f>
        <v>#N/A</v>
      </c>
      <c r="J3368" s="21" t="e">
        <f>IF(A3368&lt;&gt;"",VLOOKUP(B3368,'Ket qua do'!$C$5:$AP$50000,$J$3,TRUE)*$E$9/1000,"")</f>
        <v>#N/A</v>
      </c>
      <c r="K3368" s="21" t="e">
        <f>IF(A3368&lt;&gt;"",VLOOKUP(B3368,'Ket qua do'!$C$5:$AP$50000,$K$3,TRUE)*$E$9/1000,"")</f>
        <v>#N/A</v>
      </c>
      <c r="L3368" s="21" t="e">
        <f>IF(A3368&lt;&gt;"",VLOOKUP(B3368,'Ket qua do'!$C$5:$AP$50000,$L$3,TRUE),"")</f>
        <v>#N/A</v>
      </c>
    </row>
    <row r="3369" spans="1:12" x14ac:dyDescent="0.25">
      <c r="A3369" t="e">
        <f t="shared" si="58"/>
        <v>#N/A</v>
      </c>
      <c r="B3369" s="1" t="e">
        <f>IF(A3369&lt;&gt;"",VLOOKUP(A3369,'Ket qua do'!$B$5:$CE$50000,2,TRUE),"")</f>
        <v>#N/A</v>
      </c>
      <c r="C3369" s="19" t="e">
        <f>IF(A3369&lt;&gt;"",VLOOKUP(B3369,'Ket qua do'!$C$5:$AP$50000,$C$3,TRUE)*SQRT(3)*$C$11,"")</f>
        <v>#N/A</v>
      </c>
      <c r="D3369" s="21" t="e">
        <f>IF(A3369&lt;&gt;"",VLOOKUP(B3369,'Ket qua do'!$C$5:$AP$50000,$D$3,TRUE),"")</f>
        <v>#N/A</v>
      </c>
      <c r="E3369" s="21" t="e">
        <f>IF(A3369&lt;&gt;"",VLOOKUP(B3369,'Ket qua do'!$C$5:$AP$50000,$E$3,TRUE)*$C$12,"")</f>
        <v>#N/A</v>
      </c>
      <c r="F3369" s="21" t="e">
        <f>IF(A3369&lt;&gt;"",VLOOKUP(B3369,'Ket qua do'!$C$5:$AP$50000,$F$3,TRUE),"")</f>
        <v>#N/A</v>
      </c>
      <c r="G3369" s="21" t="e">
        <f>IF(A3369&lt;&gt;"",VLOOKUP(B3369,'Ket qua do'!$C$5:$AP$50000,$G$3,TRUE),"")</f>
        <v>#N/A</v>
      </c>
      <c r="H3369" s="21" t="e">
        <f>IF(A3369&lt;&gt;"",VLOOKUP(B3369,'Ket qua do'!$C$5:$AP$50000,$H$3,TRUE),"")</f>
        <v>#N/A</v>
      </c>
      <c r="I3369" s="21" t="e">
        <f>IF(A3369&lt;&gt;"",VLOOKUP(B3369,'Ket qua do'!$C$5:$AP$50000,$I$3,TRUE)*$E$9/1000,"")</f>
        <v>#N/A</v>
      </c>
      <c r="J3369" s="21" t="e">
        <f>IF(A3369&lt;&gt;"",VLOOKUP(B3369,'Ket qua do'!$C$5:$AP$50000,$J$3,TRUE)*$E$9/1000,"")</f>
        <v>#N/A</v>
      </c>
      <c r="K3369" s="21" t="e">
        <f>IF(A3369&lt;&gt;"",VLOOKUP(B3369,'Ket qua do'!$C$5:$AP$50000,$K$3,TRUE)*$E$9/1000,"")</f>
        <v>#N/A</v>
      </c>
      <c r="L3369" s="21" t="e">
        <f>IF(A3369&lt;&gt;"",VLOOKUP(B3369,'Ket qua do'!$C$5:$AP$50000,$L$3,TRUE),"")</f>
        <v>#N/A</v>
      </c>
    </row>
    <row r="3370" spans="1:12" x14ac:dyDescent="0.25">
      <c r="A3370" t="e">
        <f t="shared" si="58"/>
        <v>#N/A</v>
      </c>
      <c r="B3370" s="1" t="e">
        <f>IF(A3370&lt;&gt;"",VLOOKUP(A3370,'Ket qua do'!$B$5:$CE$50000,2,TRUE),"")</f>
        <v>#N/A</v>
      </c>
      <c r="C3370" s="19" t="e">
        <f>IF(A3370&lt;&gt;"",VLOOKUP(B3370,'Ket qua do'!$C$5:$AP$50000,$C$3,TRUE)*SQRT(3)*$C$11,"")</f>
        <v>#N/A</v>
      </c>
      <c r="D3370" s="21" t="e">
        <f>IF(A3370&lt;&gt;"",VLOOKUP(B3370,'Ket qua do'!$C$5:$AP$50000,$D$3,TRUE),"")</f>
        <v>#N/A</v>
      </c>
      <c r="E3370" s="21" t="e">
        <f>IF(A3370&lt;&gt;"",VLOOKUP(B3370,'Ket qua do'!$C$5:$AP$50000,$E$3,TRUE)*$C$12,"")</f>
        <v>#N/A</v>
      </c>
      <c r="F3370" s="21" t="e">
        <f>IF(A3370&lt;&gt;"",VLOOKUP(B3370,'Ket qua do'!$C$5:$AP$50000,$F$3,TRUE),"")</f>
        <v>#N/A</v>
      </c>
      <c r="G3370" s="21" t="e">
        <f>IF(A3370&lt;&gt;"",VLOOKUP(B3370,'Ket qua do'!$C$5:$AP$50000,$G$3,TRUE),"")</f>
        <v>#N/A</v>
      </c>
      <c r="H3370" s="21" t="e">
        <f>IF(A3370&lt;&gt;"",VLOOKUP(B3370,'Ket qua do'!$C$5:$AP$50000,$H$3,TRUE),"")</f>
        <v>#N/A</v>
      </c>
      <c r="I3370" s="21" t="e">
        <f>IF(A3370&lt;&gt;"",VLOOKUP(B3370,'Ket qua do'!$C$5:$AP$50000,$I$3,TRUE)*$E$9/1000,"")</f>
        <v>#N/A</v>
      </c>
      <c r="J3370" s="21" t="e">
        <f>IF(A3370&lt;&gt;"",VLOOKUP(B3370,'Ket qua do'!$C$5:$AP$50000,$J$3,TRUE)*$E$9/1000,"")</f>
        <v>#N/A</v>
      </c>
      <c r="K3370" s="21" t="e">
        <f>IF(A3370&lt;&gt;"",VLOOKUP(B3370,'Ket qua do'!$C$5:$AP$50000,$K$3,TRUE)*$E$9/1000,"")</f>
        <v>#N/A</v>
      </c>
      <c r="L3370" s="21" t="e">
        <f>IF(A3370&lt;&gt;"",VLOOKUP(B3370,'Ket qua do'!$C$5:$AP$50000,$L$3,TRUE),"")</f>
        <v>#N/A</v>
      </c>
    </row>
    <row r="3371" spans="1:12" x14ac:dyDescent="0.25">
      <c r="A3371" t="e">
        <f t="shared" si="58"/>
        <v>#N/A</v>
      </c>
      <c r="B3371" s="1" t="e">
        <f>IF(A3371&lt;&gt;"",VLOOKUP(A3371,'Ket qua do'!$B$5:$CE$50000,2,TRUE),"")</f>
        <v>#N/A</v>
      </c>
      <c r="C3371" s="19" t="e">
        <f>IF(A3371&lt;&gt;"",VLOOKUP(B3371,'Ket qua do'!$C$5:$AP$50000,$C$3,TRUE)*SQRT(3)*$C$11,"")</f>
        <v>#N/A</v>
      </c>
      <c r="D3371" s="21" t="e">
        <f>IF(A3371&lt;&gt;"",VLOOKUP(B3371,'Ket qua do'!$C$5:$AP$50000,$D$3,TRUE),"")</f>
        <v>#N/A</v>
      </c>
      <c r="E3371" s="21" t="e">
        <f>IF(A3371&lt;&gt;"",VLOOKUP(B3371,'Ket qua do'!$C$5:$AP$50000,$E$3,TRUE)*$C$12,"")</f>
        <v>#N/A</v>
      </c>
      <c r="F3371" s="21" t="e">
        <f>IF(A3371&lt;&gt;"",VLOOKUP(B3371,'Ket qua do'!$C$5:$AP$50000,$F$3,TRUE),"")</f>
        <v>#N/A</v>
      </c>
      <c r="G3371" s="21" t="e">
        <f>IF(A3371&lt;&gt;"",VLOOKUP(B3371,'Ket qua do'!$C$5:$AP$50000,$G$3,TRUE),"")</f>
        <v>#N/A</v>
      </c>
      <c r="H3371" s="21" t="e">
        <f>IF(A3371&lt;&gt;"",VLOOKUP(B3371,'Ket qua do'!$C$5:$AP$50000,$H$3,TRUE),"")</f>
        <v>#N/A</v>
      </c>
      <c r="I3371" s="21" t="e">
        <f>IF(A3371&lt;&gt;"",VLOOKUP(B3371,'Ket qua do'!$C$5:$AP$50000,$I$3,TRUE)*$E$9/1000,"")</f>
        <v>#N/A</v>
      </c>
      <c r="J3371" s="21" t="e">
        <f>IF(A3371&lt;&gt;"",VLOOKUP(B3371,'Ket qua do'!$C$5:$AP$50000,$J$3,TRUE)*$E$9/1000,"")</f>
        <v>#N/A</v>
      </c>
      <c r="K3371" s="21" t="e">
        <f>IF(A3371&lt;&gt;"",VLOOKUP(B3371,'Ket qua do'!$C$5:$AP$50000,$K$3,TRUE)*$E$9/1000,"")</f>
        <v>#N/A</v>
      </c>
      <c r="L3371" s="21" t="e">
        <f>IF(A3371&lt;&gt;"",VLOOKUP(B3371,'Ket qua do'!$C$5:$AP$50000,$L$3,TRUE),"")</f>
        <v>#N/A</v>
      </c>
    </row>
    <row r="3372" spans="1:12" x14ac:dyDescent="0.25">
      <c r="A3372" t="e">
        <f t="shared" si="58"/>
        <v>#N/A</v>
      </c>
      <c r="B3372" s="1" t="e">
        <f>IF(A3372&lt;&gt;"",VLOOKUP(A3372,'Ket qua do'!$B$5:$CE$50000,2,TRUE),"")</f>
        <v>#N/A</v>
      </c>
      <c r="C3372" s="19" t="e">
        <f>IF(A3372&lt;&gt;"",VLOOKUP(B3372,'Ket qua do'!$C$5:$AP$50000,$C$3,TRUE)*SQRT(3)*$C$11,"")</f>
        <v>#N/A</v>
      </c>
      <c r="D3372" s="21" t="e">
        <f>IF(A3372&lt;&gt;"",VLOOKUP(B3372,'Ket qua do'!$C$5:$AP$50000,$D$3,TRUE),"")</f>
        <v>#N/A</v>
      </c>
      <c r="E3372" s="21" t="e">
        <f>IF(A3372&lt;&gt;"",VLOOKUP(B3372,'Ket qua do'!$C$5:$AP$50000,$E$3,TRUE)*$C$12,"")</f>
        <v>#N/A</v>
      </c>
      <c r="F3372" s="21" t="e">
        <f>IF(A3372&lt;&gt;"",VLOOKUP(B3372,'Ket qua do'!$C$5:$AP$50000,$F$3,TRUE),"")</f>
        <v>#N/A</v>
      </c>
      <c r="G3372" s="21" t="e">
        <f>IF(A3372&lt;&gt;"",VLOOKUP(B3372,'Ket qua do'!$C$5:$AP$50000,$G$3,TRUE),"")</f>
        <v>#N/A</v>
      </c>
      <c r="H3372" s="21" t="e">
        <f>IF(A3372&lt;&gt;"",VLOOKUP(B3372,'Ket qua do'!$C$5:$AP$50000,$H$3,TRUE),"")</f>
        <v>#N/A</v>
      </c>
      <c r="I3372" s="21" t="e">
        <f>IF(A3372&lt;&gt;"",VLOOKUP(B3372,'Ket qua do'!$C$5:$AP$50000,$I$3,TRUE)*$E$9/1000,"")</f>
        <v>#N/A</v>
      </c>
      <c r="J3372" s="21" t="e">
        <f>IF(A3372&lt;&gt;"",VLOOKUP(B3372,'Ket qua do'!$C$5:$AP$50000,$J$3,TRUE)*$E$9/1000,"")</f>
        <v>#N/A</v>
      </c>
      <c r="K3372" s="21" t="e">
        <f>IF(A3372&lt;&gt;"",VLOOKUP(B3372,'Ket qua do'!$C$5:$AP$50000,$K$3,TRUE)*$E$9/1000,"")</f>
        <v>#N/A</v>
      </c>
      <c r="L3372" s="21" t="e">
        <f>IF(A3372&lt;&gt;"",VLOOKUP(B3372,'Ket qua do'!$C$5:$AP$50000,$L$3,TRUE),"")</f>
        <v>#N/A</v>
      </c>
    </row>
    <row r="3373" spans="1:12" x14ac:dyDescent="0.25">
      <c r="A3373" t="e">
        <f t="shared" si="58"/>
        <v>#N/A</v>
      </c>
      <c r="B3373" s="1" t="e">
        <f>IF(A3373&lt;&gt;"",VLOOKUP(A3373,'Ket qua do'!$B$5:$CE$50000,2,TRUE),"")</f>
        <v>#N/A</v>
      </c>
      <c r="C3373" s="19" t="e">
        <f>IF(A3373&lt;&gt;"",VLOOKUP(B3373,'Ket qua do'!$C$5:$AP$50000,$C$3,TRUE)*SQRT(3)*$C$11,"")</f>
        <v>#N/A</v>
      </c>
      <c r="D3373" s="21" t="e">
        <f>IF(A3373&lt;&gt;"",VLOOKUP(B3373,'Ket qua do'!$C$5:$AP$50000,$D$3,TRUE),"")</f>
        <v>#N/A</v>
      </c>
      <c r="E3373" s="21" t="e">
        <f>IF(A3373&lt;&gt;"",VLOOKUP(B3373,'Ket qua do'!$C$5:$AP$50000,$E$3,TRUE)*$C$12,"")</f>
        <v>#N/A</v>
      </c>
      <c r="F3373" s="21" t="e">
        <f>IF(A3373&lt;&gt;"",VLOOKUP(B3373,'Ket qua do'!$C$5:$AP$50000,$F$3,TRUE),"")</f>
        <v>#N/A</v>
      </c>
      <c r="G3373" s="21" t="e">
        <f>IF(A3373&lt;&gt;"",VLOOKUP(B3373,'Ket qua do'!$C$5:$AP$50000,$G$3,TRUE),"")</f>
        <v>#N/A</v>
      </c>
      <c r="H3373" s="21" t="e">
        <f>IF(A3373&lt;&gt;"",VLOOKUP(B3373,'Ket qua do'!$C$5:$AP$50000,$H$3,TRUE),"")</f>
        <v>#N/A</v>
      </c>
      <c r="I3373" s="21" t="e">
        <f>IF(A3373&lt;&gt;"",VLOOKUP(B3373,'Ket qua do'!$C$5:$AP$50000,$I$3,TRUE)*$E$9/1000,"")</f>
        <v>#N/A</v>
      </c>
      <c r="J3373" s="21" t="e">
        <f>IF(A3373&lt;&gt;"",VLOOKUP(B3373,'Ket qua do'!$C$5:$AP$50000,$J$3,TRUE)*$E$9/1000,"")</f>
        <v>#N/A</v>
      </c>
      <c r="K3373" s="21" t="e">
        <f>IF(A3373&lt;&gt;"",VLOOKUP(B3373,'Ket qua do'!$C$5:$AP$50000,$K$3,TRUE)*$E$9/1000,"")</f>
        <v>#N/A</v>
      </c>
      <c r="L3373" s="21" t="e">
        <f>IF(A3373&lt;&gt;"",VLOOKUP(B3373,'Ket qua do'!$C$5:$AP$50000,$L$3,TRUE),"")</f>
        <v>#N/A</v>
      </c>
    </row>
    <row r="3374" spans="1:12" x14ac:dyDescent="0.25">
      <c r="A3374" t="e">
        <f t="shared" si="58"/>
        <v>#N/A</v>
      </c>
      <c r="B3374" s="1" t="e">
        <f>IF(A3374&lt;&gt;"",VLOOKUP(A3374,'Ket qua do'!$B$5:$CE$50000,2,TRUE),"")</f>
        <v>#N/A</v>
      </c>
      <c r="C3374" s="19" t="e">
        <f>IF(A3374&lt;&gt;"",VLOOKUP(B3374,'Ket qua do'!$C$5:$AP$50000,$C$3,TRUE)*SQRT(3)*$C$11,"")</f>
        <v>#N/A</v>
      </c>
      <c r="D3374" s="21" t="e">
        <f>IF(A3374&lt;&gt;"",VLOOKUP(B3374,'Ket qua do'!$C$5:$AP$50000,$D$3,TRUE),"")</f>
        <v>#N/A</v>
      </c>
      <c r="E3374" s="21" t="e">
        <f>IF(A3374&lt;&gt;"",VLOOKUP(B3374,'Ket qua do'!$C$5:$AP$50000,$E$3,TRUE)*$C$12,"")</f>
        <v>#N/A</v>
      </c>
      <c r="F3374" s="21" t="e">
        <f>IF(A3374&lt;&gt;"",VLOOKUP(B3374,'Ket qua do'!$C$5:$AP$50000,$F$3,TRUE),"")</f>
        <v>#N/A</v>
      </c>
      <c r="G3374" s="21" t="e">
        <f>IF(A3374&lt;&gt;"",VLOOKUP(B3374,'Ket qua do'!$C$5:$AP$50000,$G$3,TRUE),"")</f>
        <v>#N/A</v>
      </c>
      <c r="H3374" s="21" t="e">
        <f>IF(A3374&lt;&gt;"",VLOOKUP(B3374,'Ket qua do'!$C$5:$AP$50000,$H$3,TRUE),"")</f>
        <v>#N/A</v>
      </c>
      <c r="I3374" s="21" t="e">
        <f>IF(A3374&lt;&gt;"",VLOOKUP(B3374,'Ket qua do'!$C$5:$AP$50000,$I$3,TRUE)*$E$9/1000,"")</f>
        <v>#N/A</v>
      </c>
      <c r="J3374" s="21" t="e">
        <f>IF(A3374&lt;&gt;"",VLOOKUP(B3374,'Ket qua do'!$C$5:$AP$50000,$J$3,TRUE)*$E$9/1000,"")</f>
        <v>#N/A</v>
      </c>
      <c r="K3374" s="21" t="e">
        <f>IF(A3374&lt;&gt;"",VLOOKUP(B3374,'Ket qua do'!$C$5:$AP$50000,$K$3,TRUE)*$E$9/1000,"")</f>
        <v>#N/A</v>
      </c>
      <c r="L3374" s="21" t="e">
        <f>IF(A3374&lt;&gt;"",VLOOKUP(B3374,'Ket qua do'!$C$5:$AP$50000,$L$3,TRUE),"")</f>
        <v>#N/A</v>
      </c>
    </row>
    <row r="3375" spans="1:12" x14ac:dyDescent="0.25">
      <c r="A3375" t="e">
        <f t="shared" si="58"/>
        <v>#N/A</v>
      </c>
      <c r="B3375" s="1" t="e">
        <f>IF(A3375&lt;&gt;"",VLOOKUP(A3375,'Ket qua do'!$B$5:$CE$50000,2,TRUE),"")</f>
        <v>#N/A</v>
      </c>
      <c r="C3375" s="19" t="e">
        <f>IF(A3375&lt;&gt;"",VLOOKUP(B3375,'Ket qua do'!$C$5:$AP$50000,$C$3,TRUE)*SQRT(3)*$C$11,"")</f>
        <v>#N/A</v>
      </c>
      <c r="D3375" s="21" t="e">
        <f>IF(A3375&lt;&gt;"",VLOOKUP(B3375,'Ket qua do'!$C$5:$AP$50000,$D$3,TRUE),"")</f>
        <v>#N/A</v>
      </c>
      <c r="E3375" s="21" t="e">
        <f>IF(A3375&lt;&gt;"",VLOOKUP(B3375,'Ket qua do'!$C$5:$AP$50000,$E$3,TRUE)*$C$12,"")</f>
        <v>#N/A</v>
      </c>
      <c r="F3375" s="21" t="e">
        <f>IF(A3375&lt;&gt;"",VLOOKUP(B3375,'Ket qua do'!$C$5:$AP$50000,$F$3,TRUE),"")</f>
        <v>#N/A</v>
      </c>
      <c r="G3375" s="21" t="e">
        <f>IF(A3375&lt;&gt;"",VLOOKUP(B3375,'Ket qua do'!$C$5:$AP$50000,$G$3,TRUE),"")</f>
        <v>#N/A</v>
      </c>
      <c r="H3375" s="21" t="e">
        <f>IF(A3375&lt;&gt;"",VLOOKUP(B3375,'Ket qua do'!$C$5:$AP$50000,$H$3,TRUE),"")</f>
        <v>#N/A</v>
      </c>
      <c r="I3375" s="21" t="e">
        <f>IF(A3375&lt;&gt;"",VLOOKUP(B3375,'Ket qua do'!$C$5:$AP$50000,$I$3,TRUE)*$E$9/1000,"")</f>
        <v>#N/A</v>
      </c>
      <c r="J3375" s="21" t="e">
        <f>IF(A3375&lt;&gt;"",VLOOKUP(B3375,'Ket qua do'!$C$5:$AP$50000,$J$3,TRUE)*$E$9/1000,"")</f>
        <v>#N/A</v>
      </c>
      <c r="K3375" s="21" t="e">
        <f>IF(A3375&lt;&gt;"",VLOOKUP(B3375,'Ket qua do'!$C$5:$AP$50000,$K$3,TRUE)*$E$9/1000,"")</f>
        <v>#N/A</v>
      </c>
      <c r="L3375" s="21" t="e">
        <f>IF(A3375&lt;&gt;"",VLOOKUP(B3375,'Ket qua do'!$C$5:$AP$50000,$L$3,TRUE),"")</f>
        <v>#N/A</v>
      </c>
    </row>
    <row r="3376" spans="1:12" x14ac:dyDescent="0.25">
      <c r="A3376" t="e">
        <f t="shared" si="58"/>
        <v>#N/A</v>
      </c>
      <c r="B3376" s="1" t="e">
        <f>IF(A3376&lt;&gt;"",VLOOKUP(A3376,'Ket qua do'!$B$5:$CE$50000,2,TRUE),"")</f>
        <v>#N/A</v>
      </c>
      <c r="C3376" s="19" t="e">
        <f>IF(A3376&lt;&gt;"",VLOOKUP(B3376,'Ket qua do'!$C$5:$AP$50000,$C$3,TRUE)*SQRT(3)*$C$11,"")</f>
        <v>#N/A</v>
      </c>
      <c r="D3376" s="21" t="e">
        <f>IF(A3376&lt;&gt;"",VLOOKUP(B3376,'Ket qua do'!$C$5:$AP$50000,$D$3,TRUE),"")</f>
        <v>#N/A</v>
      </c>
      <c r="E3376" s="21" t="e">
        <f>IF(A3376&lt;&gt;"",VLOOKUP(B3376,'Ket qua do'!$C$5:$AP$50000,$E$3,TRUE)*$C$12,"")</f>
        <v>#N/A</v>
      </c>
      <c r="F3376" s="21" t="e">
        <f>IF(A3376&lt;&gt;"",VLOOKUP(B3376,'Ket qua do'!$C$5:$AP$50000,$F$3,TRUE),"")</f>
        <v>#N/A</v>
      </c>
      <c r="G3376" s="21" t="e">
        <f>IF(A3376&lt;&gt;"",VLOOKUP(B3376,'Ket qua do'!$C$5:$AP$50000,$G$3,TRUE),"")</f>
        <v>#N/A</v>
      </c>
      <c r="H3376" s="21" t="e">
        <f>IF(A3376&lt;&gt;"",VLOOKUP(B3376,'Ket qua do'!$C$5:$AP$50000,$H$3,TRUE),"")</f>
        <v>#N/A</v>
      </c>
      <c r="I3376" s="21" t="e">
        <f>IF(A3376&lt;&gt;"",VLOOKUP(B3376,'Ket qua do'!$C$5:$AP$50000,$I$3,TRUE)*$E$9/1000,"")</f>
        <v>#N/A</v>
      </c>
      <c r="J3376" s="21" t="e">
        <f>IF(A3376&lt;&gt;"",VLOOKUP(B3376,'Ket qua do'!$C$5:$AP$50000,$J$3,TRUE)*$E$9/1000,"")</f>
        <v>#N/A</v>
      </c>
      <c r="K3376" s="21" t="e">
        <f>IF(A3376&lt;&gt;"",VLOOKUP(B3376,'Ket qua do'!$C$5:$AP$50000,$K$3,TRUE)*$E$9/1000,"")</f>
        <v>#N/A</v>
      </c>
      <c r="L3376" s="21" t="e">
        <f>IF(A3376&lt;&gt;"",VLOOKUP(B3376,'Ket qua do'!$C$5:$AP$50000,$L$3,TRUE),"")</f>
        <v>#N/A</v>
      </c>
    </row>
    <row r="3377" spans="1:12" x14ac:dyDescent="0.25">
      <c r="A3377" t="e">
        <f t="shared" si="58"/>
        <v>#N/A</v>
      </c>
      <c r="B3377" s="1" t="e">
        <f>IF(A3377&lt;&gt;"",VLOOKUP(A3377,'Ket qua do'!$B$5:$CE$50000,2,TRUE),"")</f>
        <v>#N/A</v>
      </c>
      <c r="C3377" s="19" t="e">
        <f>IF(A3377&lt;&gt;"",VLOOKUP(B3377,'Ket qua do'!$C$5:$AP$50000,$C$3,TRUE)*SQRT(3)*$C$11,"")</f>
        <v>#N/A</v>
      </c>
      <c r="D3377" s="21" t="e">
        <f>IF(A3377&lt;&gt;"",VLOOKUP(B3377,'Ket qua do'!$C$5:$AP$50000,$D$3,TRUE),"")</f>
        <v>#N/A</v>
      </c>
      <c r="E3377" s="21" t="e">
        <f>IF(A3377&lt;&gt;"",VLOOKUP(B3377,'Ket qua do'!$C$5:$AP$50000,$E$3,TRUE)*$C$12,"")</f>
        <v>#N/A</v>
      </c>
      <c r="F3377" s="21" t="e">
        <f>IF(A3377&lt;&gt;"",VLOOKUP(B3377,'Ket qua do'!$C$5:$AP$50000,$F$3,TRUE),"")</f>
        <v>#N/A</v>
      </c>
      <c r="G3377" s="21" t="e">
        <f>IF(A3377&lt;&gt;"",VLOOKUP(B3377,'Ket qua do'!$C$5:$AP$50000,$G$3,TRUE),"")</f>
        <v>#N/A</v>
      </c>
      <c r="H3377" s="21" t="e">
        <f>IF(A3377&lt;&gt;"",VLOOKUP(B3377,'Ket qua do'!$C$5:$AP$50000,$H$3,TRUE),"")</f>
        <v>#N/A</v>
      </c>
      <c r="I3377" s="21" t="e">
        <f>IF(A3377&lt;&gt;"",VLOOKUP(B3377,'Ket qua do'!$C$5:$AP$50000,$I$3,TRUE)*$E$9/1000,"")</f>
        <v>#N/A</v>
      </c>
      <c r="J3377" s="21" t="e">
        <f>IF(A3377&lt;&gt;"",VLOOKUP(B3377,'Ket qua do'!$C$5:$AP$50000,$J$3,TRUE)*$E$9/1000,"")</f>
        <v>#N/A</v>
      </c>
      <c r="K3377" s="21" t="e">
        <f>IF(A3377&lt;&gt;"",VLOOKUP(B3377,'Ket qua do'!$C$5:$AP$50000,$K$3,TRUE)*$E$9/1000,"")</f>
        <v>#N/A</v>
      </c>
      <c r="L3377" s="21" t="e">
        <f>IF(A3377&lt;&gt;"",VLOOKUP(B3377,'Ket qua do'!$C$5:$AP$50000,$L$3,TRUE),"")</f>
        <v>#N/A</v>
      </c>
    </row>
    <row r="3378" spans="1:12" x14ac:dyDescent="0.25">
      <c r="A3378" t="e">
        <f t="shared" si="58"/>
        <v>#N/A</v>
      </c>
      <c r="B3378" s="1" t="e">
        <f>IF(A3378&lt;&gt;"",VLOOKUP(A3378,'Ket qua do'!$B$5:$CE$50000,2,TRUE),"")</f>
        <v>#N/A</v>
      </c>
      <c r="C3378" s="19" t="e">
        <f>IF(A3378&lt;&gt;"",VLOOKUP(B3378,'Ket qua do'!$C$5:$AP$50000,$C$3,TRUE)*SQRT(3)*$C$11,"")</f>
        <v>#N/A</v>
      </c>
      <c r="D3378" s="21" t="e">
        <f>IF(A3378&lt;&gt;"",VLOOKUP(B3378,'Ket qua do'!$C$5:$AP$50000,$D$3,TRUE),"")</f>
        <v>#N/A</v>
      </c>
      <c r="E3378" s="21" t="e">
        <f>IF(A3378&lt;&gt;"",VLOOKUP(B3378,'Ket qua do'!$C$5:$AP$50000,$E$3,TRUE)*$C$12,"")</f>
        <v>#N/A</v>
      </c>
      <c r="F3378" s="21" t="e">
        <f>IF(A3378&lt;&gt;"",VLOOKUP(B3378,'Ket qua do'!$C$5:$AP$50000,$F$3,TRUE),"")</f>
        <v>#N/A</v>
      </c>
      <c r="G3378" s="21" t="e">
        <f>IF(A3378&lt;&gt;"",VLOOKUP(B3378,'Ket qua do'!$C$5:$AP$50000,$G$3,TRUE),"")</f>
        <v>#N/A</v>
      </c>
      <c r="H3378" s="21" t="e">
        <f>IF(A3378&lt;&gt;"",VLOOKUP(B3378,'Ket qua do'!$C$5:$AP$50000,$H$3,TRUE),"")</f>
        <v>#N/A</v>
      </c>
      <c r="I3378" s="21" t="e">
        <f>IF(A3378&lt;&gt;"",VLOOKUP(B3378,'Ket qua do'!$C$5:$AP$50000,$I$3,TRUE)*$E$9/1000,"")</f>
        <v>#N/A</v>
      </c>
      <c r="J3378" s="21" t="e">
        <f>IF(A3378&lt;&gt;"",VLOOKUP(B3378,'Ket qua do'!$C$5:$AP$50000,$J$3,TRUE)*$E$9/1000,"")</f>
        <v>#N/A</v>
      </c>
      <c r="K3378" s="21" t="e">
        <f>IF(A3378&lt;&gt;"",VLOOKUP(B3378,'Ket qua do'!$C$5:$AP$50000,$K$3,TRUE)*$E$9/1000,"")</f>
        <v>#N/A</v>
      </c>
      <c r="L3378" s="21" t="e">
        <f>IF(A3378&lt;&gt;"",VLOOKUP(B3378,'Ket qua do'!$C$5:$AP$50000,$L$3,TRUE),"")</f>
        <v>#N/A</v>
      </c>
    </row>
    <row r="3379" spans="1:12" x14ac:dyDescent="0.25">
      <c r="A3379" t="e">
        <f t="shared" si="58"/>
        <v>#N/A</v>
      </c>
      <c r="B3379" s="1" t="e">
        <f>IF(A3379&lt;&gt;"",VLOOKUP(A3379,'Ket qua do'!$B$5:$CE$50000,2,TRUE),"")</f>
        <v>#N/A</v>
      </c>
      <c r="C3379" s="19" t="e">
        <f>IF(A3379&lt;&gt;"",VLOOKUP(B3379,'Ket qua do'!$C$5:$AP$50000,$C$3,TRUE)*SQRT(3)*$C$11,"")</f>
        <v>#N/A</v>
      </c>
      <c r="D3379" s="21" t="e">
        <f>IF(A3379&lt;&gt;"",VLOOKUP(B3379,'Ket qua do'!$C$5:$AP$50000,$D$3,TRUE),"")</f>
        <v>#N/A</v>
      </c>
      <c r="E3379" s="21" t="e">
        <f>IF(A3379&lt;&gt;"",VLOOKUP(B3379,'Ket qua do'!$C$5:$AP$50000,$E$3,TRUE)*$C$12,"")</f>
        <v>#N/A</v>
      </c>
      <c r="F3379" s="21" t="e">
        <f>IF(A3379&lt;&gt;"",VLOOKUP(B3379,'Ket qua do'!$C$5:$AP$50000,$F$3,TRUE),"")</f>
        <v>#N/A</v>
      </c>
      <c r="G3379" s="21" t="e">
        <f>IF(A3379&lt;&gt;"",VLOOKUP(B3379,'Ket qua do'!$C$5:$AP$50000,$G$3,TRUE),"")</f>
        <v>#N/A</v>
      </c>
      <c r="H3379" s="21" t="e">
        <f>IF(A3379&lt;&gt;"",VLOOKUP(B3379,'Ket qua do'!$C$5:$AP$50000,$H$3,TRUE),"")</f>
        <v>#N/A</v>
      </c>
      <c r="I3379" s="21" t="e">
        <f>IF(A3379&lt;&gt;"",VLOOKUP(B3379,'Ket qua do'!$C$5:$AP$50000,$I$3,TRUE)*$E$9/1000,"")</f>
        <v>#N/A</v>
      </c>
      <c r="J3379" s="21" t="e">
        <f>IF(A3379&lt;&gt;"",VLOOKUP(B3379,'Ket qua do'!$C$5:$AP$50000,$J$3,TRUE)*$E$9/1000,"")</f>
        <v>#N/A</v>
      </c>
      <c r="K3379" s="21" t="e">
        <f>IF(A3379&lt;&gt;"",VLOOKUP(B3379,'Ket qua do'!$C$5:$AP$50000,$K$3,TRUE)*$E$9/1000,"")</f>
        <v>#N/A</v>
      </c>
      <c r="L3379" s="21" t="e">
        <f>IF(A3379&lt;&gt;"",VLOOKUP(B3379,'Ket qua do'!$C$5:$AP$50000,$L$3,TRUE),"")</f>
        <v>#N/A</v>
      </c>
    </row>
    <row r="3380" spans="1:12" x14ac:dyDescent="0.25">
      <c r="A3380" t="e">
        <f t="shared" si="58"/>
        <v>#N/A</v>
      </c>
      <c r="B3380" s="1" t="e">
        <f>IF(A3380&lt;&gt;"",VLOOKUP(A3380,'Ket qua do'!$B$5:$CE$50000,2,TRUE),"")</f>
        <v>#N/A</v>
      </c>
      <c r="C3380" s="19" t="e">
        <f>IF(A3380&lt;&gt;"",VLOOKUP(B3380,'Ket qua do'!$C$5:$AP$50000,$C$3,TRUE)*SQRT(3)*$C$11,"")</f>
        <v>#N/A</v>
      </c>
      <c r="D3380" s="21" t="e">
        <f>IF(A3380&lt;&gt;"",VLOOKUP(B3380,'Ket qua do'!$C$5:$AP$50000,$D$3,TRUE),"")</f>
        <v>#N/A</v>
      </c>
      <c r="E3380" s="21" t="e">
        <f>IF(A3380&lt;&gt;"",VLOOKUP(B3380,'Ket qua do'!$C$5:$AP$50000,$E$3,TRUE)*$C$12,"")</f>
        <v>#N/A</v>
      </c>
      <c r="F3380" s="21" t="e">
        <f>IF(A3380&lt;&gt;"",VLOOKUP(B3380,'Ket qua do'!$C$5:$AP$50000,$F$3,TRUE),"")</f>
        <v>#N/A</v>
      </c>
      <c r="G3380" s="21" t="e">
        <f>IF(A3380&lt;&gt;"",VLOOKUP(B3380,'Ket qua do'!$C$5:$AP$50000,$G$3,TRUE),"")</f>
        <v>#N/A</v>
      </c>
      <c r="H3380" s="21" t="e">
        <f>IF(A3380&lt;&gt;"",VLOOKUP(B3380,'Ket qua do'!$C$5:$AP$50000,$H$3,TRUE),"")</f>
        <v>#N/A</v>
      </c>
      <c r="I3380" s="21" t="e">
        <f>IF(A3380&lt;&gt;"",VLOOKUP(B3380,'Ket qua do'!$C$5:$AP$50000,$I$3,TRUE)*$E$9/1000,"")</f>
        <v>#N/A</v>
      </c>
      <c r="J3380" s="21" t="e">
        <f>IF(A3380&lt;&gt;"",VLOOKUP(B3380,'Ket qua do'!$C$5:$AP$50000,$J$3,TRUE)*$E$9/1000,"")</f>
        <v>#N/A</v>
      </c>
      <c r="K3380" s="21" t="e">
        <f>IF(A3380&lt;&gt;"",VLOOKUP(B3380,'Ket qua do'!$C$5:$AP$50000,$K$3,TRUE)*$E$9/1000,"")</f>
        <v>#N/A</v>
      </c>
      <c r="L3380" s="21" t="e">
        <f>IF(A3380&lt;&gt;"",VLOOKUP(B3380,'Ket qua do'!$C$5:$AP$50000,$L$3,TRUE),"")</f>
        <v>#N/A</v>
      </c>
    </row>
    <row r="3381" spans="1:12" x14ac:dyDescent="0.25">
      <c r="A3381" t="e">
        <f t="shared" si="58"/>
        <v>#N/A</v>
      </c>
      <c r="B3381" s="1" t="e">
        <f>IF(A3381&lt;&gt;"",VLOOKUP(A3381,'Ket qua do'!$B$5:$CE$50000,2,TRUE),"")</f>
        <v>#N/A</v>
      </c>
      <c r="C3381" s="19" t="e">
        <f>IF(A3381&lt;&gt;"",VLOOKUP(B3381,'Ket qua do'!$C$5:$AP$50000,$C$3,TRUE)*SQRT(3)*$C$11,"")</f>
        <v>#N/A</v>
      </c>
      <c r="D3381" s="21" t="e">
        <f>IF(A3381&lt;&gt;"",VLOOKUP(B3381,'Ket qua do'!$C$5:$AP$50000,$D$3,TRUE),"")</f>
        <v>#N/A</v>
      </c>
      <c r="E3381" s="21" t="e">
        <f>IF(A3381&lt;&gt;"",VLOOKUP(B3381,'Ket qua do'!$C$5:$AP$50000,$E$3,TRUE)*$C$12,"")</f>
        <v>#N/A</v>
      </c>
      <c r="F3381" s="21" t="e">
        <f>IF(A3381&lt;&gt;"",VLOOKUP(B3381,'Ket qua do'!$C$5:$AP$50000,$F$3,TRUE),"")</f>
        <v>#N/A</v>
      </c>
      <c r="G3381" s="21" t="e">
        <f>IF(A3381&lt;&gt;"",VLOOKUP(B3381,'Ket qua do'!$C$5:$AP$50000,$G$3,TRUE),"")</f>
        <v>#N/A</v>
      </c>
      <c r="H3381" s="21" t="e">
        <f>IF(A3381&lt;&gt;"",VLOOKUP(B3381,'Ket qua do'!$C$5:$AP$50000,$H$3,TRUE),"")</f>
        <v>#N/A</v>
      </c>
      <c r="I3381" s="21" t="e">
        <f>IF(A3381&lt;&gt;"",VLOOKUP(B3381,'Ket qua do'!$C$5:$AP$50000,$I$3,TRUE)*$E$9/1000,"")</f>
        <v>#N/A</v>
      </c>
      <c r="J3381" s="21" t="e">
        <f>IF(A3381&lt;&gt;"",VLOOKUP(B3381,'Ket qua do'!$C$5:$AP$50000,$J$3,TRUE)*$E$9/1000,"")</f>
        <v>#N/A</v>
      </c>
      <c r="K3381" s="21" t="e">
        <f>IF(A3381&lt;&gt;"",VLOOKUP(B3381,'Ket qua do'!$C$5:$AP$50000,$K$3,TRUE)*$E$9/1000,"")</f>
        <v>#N/A</v>
      </c>
      <c r="L3381" s="21" t="e">
        <f>IF(A3381&lt;&gt;"",VLOOKUP(B3381,'Ket qua do'!$C$5:$AP$50000,$L$3,TRUE),"")</f>
        <v>#N/A</v>
      </c>
    </row>
    <row r="3382" spans="1:12" x14ac:dyDescent="0.25">
      <c r="A3382" t="e">
        <f t="shared" si="58"/>
        <v>#N/A</v>
      </c>
      <c r="B3382" s="1" t="e">
        <f>IF(A3382&lt;&gt;"",VLOOKUP(A3382,'Ket qua do'!$B$5:$CE$50000,2,TRUE),"")</f>
        <v>#N/A</v>
      </c>
      <c r="C3382" s="19" t="e">
        <f>IF(A3382&lt;&gt;"",VLOOKUP(B3382,'Ket qua do'!$C$5:$AP$50000,$C$3,TRUE)*SQRT(3)*$C$11,"")</f>
        <v>#N/A</v>
      </c>
      <c r="D3382" s="21" t="e">
        <f>IF(A3382&lt;&gt;"",VLOOKUP(B3382,'Ket qua do'!$C$5:$AP$50000,$D$3,TRUE),"")</f>
        <v>#N/A</v>
      </c>
      <c r="E3382" s="21" t="e">
        <f>IF(A3382&lt;&gt;"",VLOOKUP(B3382,'Ket qua do'!$C$5:$AP$50000,$E$3,TRUE)*$C$12,"")</f>
        <v>#N/A</v>
      </c>
      <c r="F3382" s="21" t="e">
        <f>IF(A3382&lt;&gt;"",VLOOKUP(B3382,'Ket qua do'!$C$5:$AP$50000,$F$3,TRUE),"")</f>
        <v>#N/A</v>
      </c>
      <c r="G3382" s="21" t="e">
        <f>IF(A3382&lt;&gt;"",VLOOKUP(B3382,'Ket qua do'!$C$5:$AP$50000,$G$3,TRUE),"")</f>
        <v>#N/A</v>
      </c>
      <c r="H3382" s="21" t="e">
        <f>IF(A3382&lt;&gt;"",VLOOKUP(B3382,'Ket qua do'!$C$5:$AP$50000,$H$3,TRUE),"")</f>
        <v>#N/A</v>
      </c>
      <c r="I3382" s="21" t="e">
        <f>IF(A3382&lt;&gt;"",VLOOKUP(B3382,'Ket qua do'!$C$5:$AP$50000,$I$3,TRUE)*$E$9/1000,"")</f>
        <v>#N/A</v>
      </c>
      <c r="J3382" s="21" t="e">
        <f>IF(A3382&lt;&gt;"",VLOOKUP(B3382,'Ket qua do'!$C$5:$AP$50000,$J$3,TRUE)*$E$9/1000,"")</f>
        <v>#N/A</v>
      </c>
      <c r="K3382" s="21" t="e">
        <f>IF(A3382&lt;&gt;"",VLOOKUP(B3382,'Ket qua do'!$C$5:$AP$50000,$K$3,TRUE)*$E$9/1000,"")</f>
        <v>#N/A</v>
      </c>
      <c r="L3382" s="21" t="e">
        <f>IF(A3382&lt;&gt;"",VLOOKUP(B3382,'Ket qua do'!$C$5:$AP$50000,$L$3,TRUE),"")</f>
        <v>#N/A</v>
      </c>
    </row>
    <row r="3383" spans="1:12" x14ac:dyDescent="0.25">
      <c r="A3383" t="e">
        <f t="shared" si="58"/>
        <v>#N/A</v>
      </c>
      <c r="B3383" s="1" t="e">
        <f>IF(A3383&lt;&gt;"",VLOOKUP(A3383,'Ket qua do'!$B$5:$CE$50000,2,TRUE),"")</f>
        <v>#N/A</v>
      </c>
      <c r="C3383" s="19" t="e">
        <f>IF(A3383&lt;&gt;"",VLOOKUP(B3383,'Ket qua do'!$C$5:$AP$50000,$C$3,TRUE)*SQRT(3)*$C$11,"")</f>
        <v>#N/A</v>
      </c>
      <c r="D3383" s="21" t="e">
        <f>IF(A3383&lt;&gt;"",VLOOKUP(B3383,'Ket qua do'!$C$5:$AP$50000,$D$3,TRUE),"")</f>
        <v>#N/A</v>
      </c>
      <c r="E3383" s="21" t="e">
        <f>IF(A3383&lt;&gt;"",VLOOKUP(B3383,'Ket qua do'!$C$5:$AP$50000,$E$3,TRUE)*$C$12,"")</f>
        <v>#N/A</v>
      </c>
      <c r="F3383" s="21" t="e">
        <f>IF(A3383&lt;&gt;"",VLOOKUP(B3383,'Ket qua do'!$C$5:$AP$50000,$F$3,TRUE),"")</f>
        <v>#N/A</v>
      </c>
      <c r="G3383" s="21" t="e">
        <f>IF(A3383&lt;&gt;"",VLOOKUP(B3383,'Ket qua do'!$C$5:$AP$50000,$G$3,TRUE),"")</f>
        <v>#N/A</v>
      </c>
      <c r="H3383" s="21" t="e">
        <f>IF(A3383&lt;&gt;"",VLOOKUP(B3383,'Ket qua do'!$C$5:$AP$50000,$H$3,TRUE),"")</f>
        <v>#N/A</v>
      </c>
      <c r="I3383" s="21" t="e">
        <f>IF(A3383&lt;&gt;"",VLOOKUP(B3383,'Ket qua do'!$C$5:$AP$50000,$I$3,TRUE)*$E$9/1000,"")</f>
        <v>#N/A</v>
      </c>
      <c r="J3383" s="21" t="e">
        <f>IF(A3383&lt;&gt;"",VLOOKUP(B3383,'Ket qua do'!$C$5:$AP$50000,$J$3,TRUE)*$E$9/1000,"")</f>
        <v>#N/A</v>
      </c>
      <c r="K3383" s="21" t="e">
        <f>IF(A3383&lt;&gt;"",VLOOKUP(B3383,'Ket qua do'!$C$5:$AP$50000,$K$3,TRUE)*$E$9/1000,"")</f>
        <v>#N/A</v>
      </c>
      <c r="L3383" s="21" t="e">
        <f>IF(A3383&lt;&gt;"",VLOOKUP(B3383,'Ket qua do'!$C$5:$AP$50000,$L$3,TRUE),"")</f>
        <v>#N/A</v>
      </c>
    </row>
    <row r="3384" spans="1:12" x14ac:dyDescent="0.25">
      <c r="A3384" t="e">
        <f t="shared" si="58"/>
        <v>#N/A</v>
      </c>
      <c r="B3384" s="1" t="e">
        <f>IF(A3384&lt;&gt;"",VLOOKUP(A3384,'Ket qua do'!$B$5:$CE$50000,2,TRUE),"")</f>
        <v>#N/A</v>
      </c>
      <c r="C3384" s="19" t="e">
        <f>IF(A3384&lt;&gt;"",VLOOKUP(B3384,'Ket qua do'!$C$5:$AP$50000,$C$3,TRUE)*SQRT(3)*$C$11,"")</f>
        <v>#N/A</v>
      </c>
      <c r="D3384" s="21" t="e">
        <f>IF(A3384&lt;&gt;"",VLOOKUP(B3384,'Ket qua do'!$C$5:$AP$50000,$D$3,TRUE),"")</f>
        <v>#N/A</v>
      </c>
      <c r="E3384" s="21" t="e">
        <f>IF(A3384&lt;&gt;"",VLOOKUP(B3384,'Ket qua do'!$C$5:$AP$50000,$E$3,TRUE)*$C$12,"")</f>
        <v>#N/A</v>
      </c>
      <c r="F3384" s="21" t="e">
        <f>IF(A3384&lt;&gt;"",VLOOKUP(B3384,'Ket qua do'!$C$5:$AP$50000,$F$3,TRUE),"")</f>
        <v>#N/A</v>
      </c>
      <c r="G3384" s="21" t="e">
        <f>IF(A3384&lt;&gt;"",VLOOKUP(B3384,'Ket qua do'!$C$5:$AP$50000,$G$3,TRUE),"")</f>
        <v>#N/A</v>
      </c>
      <c r="H3384" s="21" t="e">
        <f>IF(A3384&lt;&gt;"",VLOOKUP(B3384,'Ket qua do'!$C$5:$AP$50000,$H$3,TRUE),"")</f>
        <v>#N/A</v>
      </c>
      <c r="I3384" s="21" t="e">
        <f>IF(A3384&lt;&gt;"",VLOOKUP(B3384,'Ket qua do'!$C$5:$AP$50000,$I$3,TRUE)*$E$9/1000,"")</f>
        <v>#N/A</v>
      </c>
      <c r="J3384" s="21" t="e">
        <f>IF(A3384&lt;&gt;"",VLOOKUP(B3384,'Ket qua do'!$C$5:$AP$50000,$J$3,TRUE)*$E$9/1000,"")</f>
        <v>#N/A</v>
      </c>
      <c r="K3384" s="21" t="e">
        <f>IF(A3384&lt;&gt;"",VLOOKUP(B3384,'Ket qua do'!$C$5:$AP$50000,$K$3,TRUE)*$E$9/1000,"")</f>
        <v>#N/A</v>
      </c>
      <c r="L3384" s="21" t="e">
        <f>IF(A3384&lt;&gt;"",VLOOKUP(B3384,'Ket qua do'!$C$5:$AP$50000,$L$3,TRUE),"")</f>
        <v>#N/A</v>
      </c>
    </row>
    <row r="3385" spans="1:12" x14ac:dyDescent="0.25">
      <c r="A3385" t="e">
        <f t="shared" si="58"/>
        <v>#N/A</v>
      </c>
      <c r="B3385" s="1" t="e">
        <f>IF(A3385&lt;&gt;"",VLOOKUP(A3385,'Ket qua do'!$B$5:$CE$50000,2,TRUE),"")</f>
        <v>#N/A</v>
      </c>
      <c r="C3385" s="19" t="e">
        <f>IF(A3385&lt;&gt;"",VLOOKUP(B3385,'Ket qua do'!$C$5:$AP$50000,$C$3,TRUE)*SQRT(3)*$C$11,"")</f>
        <v>#N/A</v>
      </c>
      <c r="D3385" s="21" t="e">
        <f>IF(A3385&lt;&gt;"",VLOOKUP(B3385,'Ket qua do'!$C$5:$AP$50000,$D$3,TRUE),"")</f>
        <v>#N/A</v>
      </c>
      <c r="E3385" s="21" t="e">
        <f>IF(A3385&lt;&gt;"",VLOOKUP(B3385,'Ket qua do'!$C$5:$AP$50000,$E$3,TRUE)*$C$12,"")</f>
        <v>#N/A</v>
      </c>
      <c r="F3385" s="21" t="e">
        <f>IF(A3385&lt;&gt;"",VLOOKUP(B3385,'Ket qua do'!$C$5:$AP$50000,$F$3,TRUE),"")</f>
        <v>#N/A</v>
      </c>
      <c r="G3385" s="21" t="e">
        <f>IF(A3385&lt;&gt;"",VLOOKUP(B3385,'Ket qua do'!$C$5:$AP$50000,$G$3,TRUE),"")</f>
        <v>#N/A</v>
      </c>
      <c r="H3385" s="21" t="e">
        <f>IF(A3385&lt;&gt;"",VLOOKUP(B3385,'Ket qua do'!$C$5:$AP$50000,$H$3,TRUE),"")</f>
        <v>#N/A</v>
      </c>
      <c r="I3385" s="21" t="e">
        <f>IF(A3385&lt;&gt;"",VLOOKUP(B3385,'Ket qua do'!$C$5:$AP$50000,$I$3,TRUE)*$E$9/1000,"")</f>
        <v>#N/A</v>
      </c>
      <c r="J3385" s="21" t="e">
        <f>IF(A3385&lt;&gt;"",VLOOKUP(B3385,'Ket qua do'!$C$5:$AP$50000,$J$3,TRUE)*$E$9/1000,"")</f>
        <v>#N/A</v>
      </c>
      <c r="K3385" s="21" t="e">
        <f>IF(A3385&lt;&gt;"",VLOOKUP(B3385,'Ket qua do'!$C$5:$AP$50000,$K$3,TRUE)*$E$9/1000,"")</f>
        <v>#N/A</v>
      </c>
      <c r="L3385" s="21" t="e">
        <f>IF(A3385&lt;&gt;"",VLOOKUP(B3385,'Ket qua do'!$C$5:$AP$50000,$L$3,TRUE),"")</f>
        <v>#N/A</v>
      </c>
    </row>
    <row r="3386" spans="1:12" x14ac:dyDescent="0.25">
      <c r="A3386" t="e">
        <f t="shared" si="58"/>
        <v>#N/A</v>
      </c>
      <c r="B3386" s="1" t="e">
        <f>IF(A3386&lt;&gt;"",VLOOKUP(A3386,'Ket qua do'!$B$5:$CE$50000,2,TRUE),"")</f>
        <v>#N/A</v>
      </c>
      <c r="C3386" s="19" t="e">
        <f>IF(A3386&lt;&gt;"",VLOOKUP(B3386,'Ket qua do'!$C$5:$AP$50000,$C$3,TRUE)*SQRT(3)*$C$11,"")</f>
        <v>#N/A</v>
      </c>
      <c r="D3386" s="21" t="e">
        <f>IF(A3386&lt;&gt;"",VLOOKUP(B3386,'Ket qua do'!$C$5:$AP$50000,$D$3,TRUE),"")</f>
        <v>#N/A</v>
      </c>
      <c r="E3386" s="21" t="e">
        <f>IF(A3386&lt;&gt;"",VLOOKUP(B3386,'Ket qua do'!$C$5:$AP$50000,$E$3,TRUE)*$C$12,"")</f>
        <v>#N/A</v>
      </c>
      <c r="F3386" s="21" t="e">
        <f>IF(A3386&lt;&gt;"",VLOOKUP(B3386,'Ket qua do'!$C$5:$AP$50000,$F$3,TRUE),"")</f>
        <v>#N/A</v>
      </c>
      <c r="G3386" s="21" t="e">
        <f>IF(A3386&lt;&gt;"",VLOOKUP(B3386,'Ket qua do'!$C$5:$AP$50000,$G$3,TRUE),"")</f>
        <v>#N/A</v>
      </c>
      <c r="H3386" s="21" t="e">
        <f>IF(A3386&lt;&gt;"",VLOOKUP(B3386,'Ket qua do'!$C$5:$AP$50000,$H$3,TRUE),"")</f>
        <v>#N/A</v>
      </c>
      <c r="I3386" s="21" t="e">
        <f>IF(A3386&lt;&gt;"",VLOOKUP(B3386,'Ket qua do'!$C$5:$AP$50000,$I$3,TRUE)*$E$9/1000,"")</f>
        <v>#N/A</v>
      </c>
      <c r="J3386" s="21" t="e">
        <f>IF(A3386&lt;&gt;"",VLOOKUP(B3386,'Ket qua do'!$C$5:$AP$50000,$J$3,TRUE)*$E$9/1000,"")</f>
        <v>#N/A</v>
      </c>
      <c r="K3386" s="21" t="e">
        <f>IF(A3386&lt;&gt;"",VLOOKUP(B3386,'Ket qua do'!$C$5:$AP$50000,$K$3,TRUE)*$E$9/1000,"")</f>
        <v>#N/A</v>
      </c>
      <c r="L3386" s="21" t="e">
        <f>IF(A3386&lt;&gt;"",VLOOKUP(B3386,'Ket qua do'!$C$5:$AP$50000,$L$3,TRUE),"")</f>
        <v>#N/A</v>
      </c>
    </row>
    <row r="3387" spans="1:12" x14ac:dyDescent="0.25">
      <c r="A3387" t="e">
        <f t="shared" si="58"/>
        <v>#N/A</v>
      </c>
      <c r="B3387" s="1" t="e">
        <f>IF(A3387&lt;&gt;"",VLOOKUP(A3387,'Ket qua do'!$B$5:$CE$50000,2,TRUE),"")</f>
        <v>#N/A</v>
      </c>
      <c r="C3387" s="19" t="e">
        <f>IF(A3387&lt;&gt;"",VLOOKUP(B3387,'Ket qua do'!$C$5:$AP$50000,$C$3,TRUE)*SQRT(3)*$C$11,"")</f>
        <v>#N/A</v>
      </c>
      <c r="D3387" s="21" t="e">
        <f>IF(A3387&lt;&gt;"",VLOOKUP(B3387,'Ket qua do'!$C$5:$AP$50000,$D$3,TRUE),"")</f>
        <v>#N/A</v>
      </c>
      <c r="E3387" s="21" t="e">
        <f>IF(A3387&lt;&gt;"",VLOOKUP(B3387,'Ket qua do'!$C$5:$AP$50000,$E$3,TRUE)*$C$12,"")</f>
        <v>#N/A</v>
      </c>
      <c r="F3387" s="21" t="e">
        <f>IF(A3387&lt;&gt;"",VLOOKUP(B3387,'Ket qua do'!$C$5:$AP$50000,$F$3,TRUE),"")</f>
        <v>#N/A</v>
      </c>
      <c r="G3387" s="21" t="e">
        <f>IF(A3387&lt;&gt;"",VLOOKUP(B3387,'Ket qua do'!$C$5:$AP$50000,$G$3,TRUE),"")</f>
        <v>#N/A</v>
      </c>
      <c r="H3387" s="21" t="e">
        <f>IF(A3387&lt;&gt;"",VLOOKUP(B3387,'Ket qua do'!$C$5:$AP$50000,$H$3,TRUE),"")</f>
        <v>#N/A</v>
      </c>
      <c r="I3387" s="21" t="e">
        <f>IF(A3387&lt;&gt;"",VLOOKUP(B3387,'Ket qua do'!$C$5:$AP$50000,$I$3,TRUE)*$E$9/1000,"")</f>
        <v>#N/A</v>
      </c>
      <c r="J3387" s="21" t="e">
        <f>IF(A3387&lt;&gt;"",VLOOKUP(B3387,'Ket qua do'!$C$5:$AP$50000,$J$3,TRUE)*$E$9/1000,"")</f>
        <v>#N/A</v>
      </c>
      <c r="K3387" s="21" t="e">
        <f>IF(A3387&lt;&gt;"",VLOOKUP(B3387,'Ket qua do'!$C$5:$AP$50000,$K$3,TRUE)*$E$9/1000,"")</f>
        <v>#N/A</v>
      </c>
      <c r="L3387" s="21" t="e">
        <f>IF(A3387&lt;&gt;"",VLOOKUP(B3387,'Ket qua do'!$C$5:$AP$50000,$L$3,TRUE),"")</f>
        <v>#N/A</v>
      </c>
    </row>
    <row r="3388" spans="1:12" x14ac:dyDescent="0.25">
      <c r="A3388" t="e">
        <f t="shared" si="58"/>
        <v>#N/A</v>
      </c>
      <c r="B3388" s="1" t="e">
        <f>IF(A3388&lt;&gt;"",VLOOKUP(A3388,'Ket qua do'!$B$5:$CE$50000,2,TRUE),"")</f>
        <v>#N/A</v>
      </c>
      <c r="C3388" s="19" t="e">
        <f>IF(A3388&lt;&gt;"",VLOOKUP(B3388,'Ket qua do'!$C$5:$AP$50000,$C$3,TRUE)*SQRT(3)*$C$11,"")</f>
        <v>#N/A</v>
      </c>
      <c r="D3388" s="21" t="e">
        <f>IF(A3388&lt;&gt;"",VLOOKUP(B3388,'Ket qua do'!$C$5:$AP$50000,$D$3,TRUE),"")</f>
        <v>#N/A</v>
      </c>
      <c r="E3388" s="21" t="e">
        <f>IF(A3388&lt;&gt;"",VLOOKUP(B3388,'Ket qua do'!$C$5:$AP$50000,$E$3,TRUE)*$C$12,"")</f>
        <v>#N/A</v>
      </c>
      <c r="F3388" s="21" t="e">
        <f>IF(A3388&lt;&gt;"",VLOOKUP(B3388,'Ket qua do'!$C$5:$AP$50000,$F$3,TRUE),"")</f>
        <v>#N/A</v>
      </c>
      <c r="G3388" s="21" t="e">
        <f>IF(A3388&lt;&gt;"",VLOOKUP(B3388,'Ket qua do'!$C$5:$AP$50000,$G$3,TRUE),"")</f>
        <v>#N/A</v>
      </c>
      <c r="H3388" s="21" t="e">
        <f>IF(A3388&lt;&gt;"",VLOOKUP(B3388,'Ket qua do'!$C$5:$AP$50000,$H$3,TRUE),"")</f>
        <v>#N/A</v>
      </c>
      <c r="I3388" s="21" t="e">
        <f>IF(A3388&lt;&gt;"",VLOOKUP(B3388,'Ket qua do'!$C$5:$AP$50000,$I$3,TRUE)*$E$9/1000,"")</f>
        <v>#N/A</v>
      </c>
      <c r="J3388" s="21" t="e">
        <f>IF(A3388&lt;&gt;"",VLOOKUP(B3388,'Ket qua do'!$C$5:$AP$50000,$J$3,TRUE)*$E$9/1000,"")</f>
        <v>#N/A</v>
      </c>
      <c r="K3388" s="21" t="e">
        <f>IF(A3388&lt;&gt;"",VLOOKUP(B3388,'Ket qua do'!$C$5:$AP$50000,$K$3,TRUE)*$E$9/1000,"")</f>
        <v>#N/A</v>
      </c>
      <c r="L3388" s="21" t="e">
        <f>IF(A3388&lt;&gt;"",VLOOKUP(B3388,'Ket qua do'!$C$5:$AP$50000,$L$3,TRUE),"")</f>
        <v>#N/A</v>
      </c>
    </row>
    <row r="3389" spans="1:12" x14ac:dyDescent="0.25">
      <c r="A3389" t="e">
        <f t="shared" si="58"/>
        <v>#N/A</v>
      </c>
      <c r="B3389" s="1" t="e">
        <f>IF(A3389&lt;&gt;"",VLOOKUP(A3389,'Ket qua do'!$B$5:$CE$50000,2,TRUE),"")</f>
        <v>#N/A</v>
      </c>
      <c r="C3389" s="19" t="e">
        <f>IF(A3389&lt;&gt;"",VLOOKUP(B3389,'Ket qua do'!$C$5:$AP$50000,$C$3,TRUE)*SQRT(3)*$C$11,"")</f>
        <v>#N/A</v>
      </c>
      <c r="D3389" s="21" t="e">
        <f>IF(A3389&lt;&gt;"",VLOOKUP(B3389,'Ket qua do'!$C$5:$AP$50000,$D$3,TRUE),"")</f>
        <v>#N/A</v>
      </c>
      <c r="E3389" s="21" t="e">
        <f>IF(A3389&lt;&gt;"",VLOOKUP(B3389,'Ket qua do'!$C$5:$AP$50000,$E$3,TRUE)*$C$12,"")</f>
        <v>#N/A</v>
      </c>
      <c r="F3389" s="21" t="e">
        <f>IF(A3389&lt;&gt;"",VLOOKUP(B3389,'Ket qua do'!$C$5:$AP$50000,$F$3,TRUE),"")</f>
        <v>#N/A</v>
      </c>
      <c r="G3389" s="21" t="e">
        <f>IF(A3389&lt;&gt;"",VLOOKUP(B3389,'Ket qua do'!$C$5:$AP$50000,$G$3,TRUE),"")</f>
        <v>#N/A</v>
      </c>
      <c r="H3389" s="21" t="e">
        <f>IF(A3389&lt;&gt;"",VLOOKUP(B3389,'Ket qua do'!$C$5:$AP$50000,$H$3,TRUE),"")</f>
        <v>#N/A</v>
      </c>
      <c r="I3389" s="21" t="e">
        <f>IF(A3389&lt;&gt;"",VLOOKUP(B3389,'Ket qua do'!$C$5:$AP$50000,$I$3,TRUE)*$E$9/1000,"")</f>
        <v>#N/A</v>
      </c>
      <c r="J3389" s="21" t="e">
        <f>IF(A3389&lt;&gt;"",VLOOKUP(B3389,'Ket qua do'!$C$5:$AP$50000,$J$3,TRUE)*$E$9/1000,"")</f>
        <v>#N/A</v>
      </c>
      <c r="K3389" s="21" t="e">
        <f>IF(A3389&lt;&gt;"",VLOOKUP(B3389,'Ket qua do'!$C$5:$AP$50000,$K$3,TRUE)*$E$9/1000,"")</f>
        <v>#N/A</v>
      </c>
      <c r="L3389" s="21" t="e">
        <f>IF(A3389&lt;&gt;"",VLOOKUP(B3389,'Ket qua do'!$C$5:$AP$50000,$L$3,TRUE),"")</f>
        <v>#N/A</v>
      </c>
    </row>
    <row r="3390" spans="1:12" x14ac:dyDescent="0.25">
      <c r="A3390" t="e">
        <f t="shared" si="58"/>
        <v>#N/A</v>
      </c>
      <c r="B3390" s="1" t="e">
        <f>IF(A3390&lt;&gt;"",VLOOKUP(A3390,'Ket qua do'!$B$5:$CE$50000,2,TRUE),"")</f>
        <v>#N/A</v>
      </c>
      <c r="C3390" s="19" t="e">
        <f>IF(A3390&lt;&gt;"",VLOOKUP(B3390,'Ket qua do'!$C$5:$AP$50000,$C$3,TRUE)*SQRT(3)*$C$11,"")</f>
        <v>#N/A</v>
      </c>
      <c r="D3390" s="21" t="e">
        <f>IF(A3390&lt;&gt;"",VLOOKUP(B3390,'Ket qua do'!$C$5:$AP$50000,$D$3,TRUE),"")</f>
        <v>#N/A</v>
      </c>
      <c r="E3390" s="21" t="e">
        <f>IF(A3390&lt;&gt;"",VLOOKUP(B3390,'Ket qua do'!$C$5:$AP$50000,$E$3,TRUE)*$C$12,"")</f>
        <v>#N/A</v>
      </c>
      <c r="F3390" s="21" t="e">
        <f>IF(A3390&lt;&gt;"",VLOOKUP(B3390,'Ket qua do'!$C$5:$AP$50000,$F$3,TRUE),"")</f>
        <v>#N/A</v>
      </c>
      <c r="G3390" s="21" t="e">
        <f>IF(A3390&lt;&gt;"",VLOOKUP(B3390,'Ket qua do'!$C$5:$AP$50000,$G$3,TRUE),"")</f>
        <v>#N/A</v>
      </c>
      <c r="H3390" s="21" t="e">
        <f>IF(A3390&lt;&gt;"",VLOOKUP(B3390,'Ket qua do'!$C$5:$AP$50000,$H$3,TRUE),"")</f>
        <v>#N/A</v>
      </c>
      <c r="I3390" s="21" t="e">
        <f>IF(A3390&lt;&gt;"",VLOOKUP(B3390,'Ket qua do'!$C$5:$AP$50000,$I$3,TRUE)*$E$9/1000,"")</f>
        <v>#N/A</v>
      </c>
      <c r="J3390" s="21" t="e">
        <f>IF(A3390&lt;&gt;"",VLOOKUP(B3390,'Ket qua do'!$C$5:$AP$50000,$J$3,TRUE)*$E$9/1000,"")</f>
        <v>#N/A</v>
      </c>
      <c r="K3390" s="21" t="e">
        <f>IF(A3390&lt;&gt;"",VLOOKUP(B3390,'Ket qua do'!$C$5:$AP$50000,$K$3,TRUE)*$E$9/1000,"")</f>
        <v>#N/A</v>
      </c>
      <c r="L3390" s="21" t="e">
        <f>IF(A3390&lt;&gt;"",VLOOKUP(B3390,'Ket qua do'!$C$5:$AP$50000,$L$3,TRUE),"")</f>
        <v>#N/A</v>
      </c>
    </row>
    <row r="3391" spans="1:12" x14ac:dyDescent="0.25">
      <c r="A3391" t="e">
        <f t="shared" si="58"/>
        <v>#N/A</v>
      </c>
      <c r="B3391" s="1" t="e">
        <f>IF(A3391&lt;&gt;"",VLOOKUP(A3391,'Ket qua do'!$B$5:$CE$50000,2,TRUE),"")</f>
        <v>#N/A</v>
      </c>
      <c r="C3391" s="19" t="e">
        <f>IF(A3391&lt;&gt;"",VLOOKUP(B3391,'Ket qua do'!$C$5:$AP$50000,$C$3,TRUE)*SQRT(3)*$C$11,"")</f>
        <v>#N/A</v>
      </c>
      <c r="D3391" s="21" t="e">
        <f>IF(A3391&lt;&gt;"",VLOOKUP(B3391,'Ket qua do'!$C$5:$AP$50000,$D$3,TRUE),"")</f>
        <v>#N/A</v>
      </c>
      <c r="E3391" s="21" t="e">
        <f>IF(A3391&lt;&gt;"",VLOOKUP(B3391,'Ket qua do'!$C$5:$AP$50000,$E$3,TRUE)*$C$12,"")</f>
        <v>#N/A</v>
      </c>
      <c r="F3391" s="21" t="e">
        <f>IF(A3391&lt;&gt;"",VLOOKUP(B3391,'Ket qua do'!$C$5:$AP$50000,$F$3,TRUE),"")</f>
        <v>#N/A</v>
      </c>
      <c r="G3391" s="21" t="e">
        <f>IF(A3391&lt;&gt;"",VLOOKUP(B3391,'Ket qua do'!$C$5:$AP$50000,$G$3,TRUE),"")</f>
        <v>#N/A</v>
      </c>
      <c r="H3391" s="21" t="e">
        <f>IF(A3391&lt;&gt;"",VLOOKUP(B3391,'Ket qua do'!$C$5:$AP$50000,$H$3,TRUE),"")</f>
        <v>#N/A</v>
      </c>
      <c r="I3391" s="21" t="e">
        <f>IF(A3391&lt;&gt;"",VLOOKUP(B3391,'Ket qua do'!$C$5:$AP$50000,$I$3,TRUE)*$E$9/1000,"")</f>
        <v>#N/A</v>
      </c>
      <c r="J3391" s="21" t="e">
        <f>IF(A3391&lt;&gt;"",VLOOKUP(B3391,'Ket qua do'!$C$5:$AP$50000,$J$3,TRUE)*$E$9/1000,"")</f>
        <v>#N/A</v>
      </c>
      <c r="K3391" s="21" t="e">
        <f>IF(A3391&lt;&gt;"",VLOOKUP(B3391,'Ket qua do'!$C$5:$AP$50000,$K$3,TRUE)*$E$9/1000,"")</f>
        <v>#N/A</v>
      </c>
      <c r="L3391" s="21" t="e">
        <f>IF(A3391&lt;&gt;"",VLOOKUP(B3391,'Ket qua do'!$C$5:$AP$50000,$L$3,TRUE),"")</f>
        <v>#N/A</v>
      </c>
    </row>
    <row r="3392" spans="1:12" x14ac:dyDescent="0.25">
      <c r="A3392" t="e">
        <f t="shared" si="58"/>
        <v>#N/A</v>
      </c>
      <c r="B3392" s="1" t="e">
        <f>IF(A3392&lt;&gt;"",VLOOKUP(A3392,'Ket qua do'!$B$5:$CE$50000,2,TRUE),"")</f>
        <v>#N/A</v>
      </c>
      <c r="C3392" s="19" t="e">
        <f>IF(A3392&lt;&gt;"",VLOOKUP(B3392,'Ket qua do'!$C$5:$AP$50000,$C$3,TRUE)*SQRT(3)*$C$11,"")</f>
        <v>#N/A</v>
      </c>
      <c r="D3392" s="21" t="e">
        <f>IF(A3392&lt;&gt;"",VLOOKUP(B3392,'Ket qua do'!$C$5:$AP$50000,$D$3,TRUE),"")</f>
        <v>#N/A</v>
      </c>
      <c r="E3392" s="21" t="e">
        <f>IF(A3392&lt;&gt;"",VLOOKUP(B3392,'Ket qua do'!$C$5:$AP$50000,$E$3,TRUE)*$C$12,"")</f>
        <v>#N/A</v>
      </c>
      <c r="F3392" s="21" t="e">
        <f>IF(A3392&lt;&gt;"",VLOOKUP(B3392,'Ket qua do'!$C$5:$AP$50000,$F$3,TRUE),"")</f>
        <v>#N/A</v>
      </c>
      <c r="G3392" s="21" t="e">
        <f>IF(A3392&lt;&gt;"",VLOOKUP(B3392,'Ket qua do'!$C$5:$AP$50000,$G$3,TRUE),"")</f>
        <v>#N/A</v>
      </c>
      <c r="H3392" s="21" t="e">
        <f>IF(A3392&lt;&gt;"",VLOOKUP(B3392,'Ket qua do'!$C$5:$AP$50000,$H$3,TRUE),"")</f>
        <v>#N/A</v>
      </c>
      <c r="I3392" s="21" t="e">
        <f>IF(A3392&lt;&gt;"",VLOOKUP(B3392,'Ket qua do'!$C$5:$AP$50000,$I$3,TRUE)*$E$9/1000,"")</f>
        <v>#N/A</v>
      </c>
      <c r="J3392" s="21" t="e">
        <f>IF(A3392&lt;&gt;"",VLOOKUP(B3392,'Ket qua do'!$C$5:$AP$50000,$J$3,TRUE)*$E$9/1000,"")</f>
        <v>#N/A</v>
      </c>
      <c r="K3392" s="21" t="e">
        <f>IF(A3392&lt;&gt;"",VLOOKUP(B3392,'Ket qua do'!$C$5:$AP$50000,$K$3,TRUE)*$E$9/1000,"")</f>
        <v>#N/A</v>
      </c>
      <c r="L3392" s="21" t="e">
        <f>IF(A3392&lt;&gt;"",VLOOKUP(B3392,'Ket qua do'!$C$5:$AP$50000,$L$3,TRUE),"")</f>
        <v>#N/A</v>
      </c>
    </row>
    <row r="3393" spans="1:12" x14ac:dyDescent="0.25">
      <c r="A3393" t="e">
        <f t="shared" si="58"/>
        <v>#N/A</v>
      </c>
      <c r="B3393" s="1" t="e">
        <f>IF(A3393&lt;&gt;"",VLOOKUP(A3393,'Ket qua do'!$B$5:$CE$50000,2,TRUE),"")</f>
        <v>#N/A</v>
      </c>
      <c r="C3393" s="19" t="e">
        <f>IF(A3393&lt;&gt;"",VLOOKUP(B3393,'Ket qua do'!$C$5:$AP$50000,$C$3,TRUE)*SQRT(3)*$C$11,"")</f>
        <v>#N/A</v>
      </c>
      <c r="D3393" s="21" t="e">
        <f>IF(A3393&lt;&gt;"",VLOOKUP(B3393,'Ket qua do'!$C$5:$AP$50000,$D$3,TRUE),"")</f>
        <v>#N/A</v>
      </c>
      <c r="E3393" s="21" t="e">
        <f>IF(A3393&lt;&gt;"",VLOOKUP(B3393,'Ket qua do'!$C$5:$AP$50000,$E$3,TRUE)*$C$12,"")</f>
        <v>#N/A</v>
      </c>
      <c r="F3393" s="21" t="e">
        <f>IF(A3393&lt;&gt;"",VLOOKUP(B3393,'Ket qua do'!$C$5:$AP$50000,$F$3,TRUE),"")</f>
        <v>#N/A</v>
      </c>
      <c r="G3393" s="21" t="e">
        <f>IF(A3393&lt;&gt;"",VLOOKUP(B3393,'Ket qua do'!$C$5:$AP$50000,$G$3,TRUE),"")</f>
        <v>#N/A</v>
      </c>
      <c r="H3393" s="21" t="e">
        <f>IF(A3393&lt;&gt;"",VLOOKUP(B3393,'Ket qua do'!$C$5:$AP$50000,$H$3,TRUE),"")</f>
        <v>#N/A</v>
      </c>
      <c r="I3393" s="21" t="e">
        <f>IF(A3393&lt;&gt;"",VLOOKUP(B3393,'Ket qua do'!$C$5:$AP$50000,$I$3,TRUE)*$E$9/1000,"")</f>
        <v>#N/A</v>
      </c>
      <c r="J3393" s="21" t="e">
        <f>IF(A3393&lt;&gt;"",VLOOKUP(B3393,'Ket qua do'!$C$5:$AP$50000,$J$3,TRUE)*$E$9/1000,"")</f>
        <v>#N/A</v>
      </c>
      <c r="K3393" s="21" t="e">
        <f>IF(A3393&lt;&gt;"",VLOOKUP(B3393,'Ket qua do'!$C$5:$AP$50000,$K$3,TRUE)*$E$9/1000,"")</f>
        <v>#N/A</v>
      </c>
      <c r="L3393" s="21" t="e">
        <f>IF(A3393&lt;&gt;"",VLOOKUP(B3393,'Ket qua do'!$C$5:$AP$50000,$L$3,TRUE),"")</f>
        <v>#N/A</v>
      </c>
    </row>
    <row r="3394" spans="1:12" x14ac:dyDescent="0.25">
      <c r="A3394" t="e">
        <f t="shared" si="58"/>
        <v>#N/A</v>
      </c>
      <c r="B3394" s="1" t="e">
        <f>IF(A3394&lt;&gt;"",VLOOKUP(A3394,'Ket qua do'!$B$5:$CE$50000,2,TRUE),"")</f>
        <v>#N/A</v>
      </c>
      <c r="C3394" s="19" t="e">
        <f>IF(A3394&lt;&gt;"",VLOOKUP(B3394,'Ket qua do'!$C$5:$AP$50000,$C$3,TRUE)*SQRT(3)*$C$11,"")</f>
        <v>#N/A</v>
      </c>
      <c r="D3394" s="21" t="e">
        <f>IF(A3394&lt;&gt;"",VLOOKUP(B3394,'Ket qua do'!$C$5:$AP$50000,$D$3,TRUE),"")</f>
        <v>#N/A</v>
      </c>
      <c r="E3394" s="21" t="e">
        <f>IF(A3394&lt;&gt;"",VLOOKUP(B3394,'Ket qua do'!$C$5:$AP$50000,$E$3,TRUE)*$C$12,"")</f>
        <v>#N/A</v>
      </c>
      <c r="F3394" s="21" t="e">
        <f>IF(A3394&lt;&gt;"",VLOOKUP(B3394,'Ket qua do'!$C$5:$AP$50000,$F$3,TRUE),"")</f>
        <v>#N/A</v>
      </c>
      <c r="G3394" s="21" t="e">
        <f>IF(A3394&lt;&gt;"",VLOOKUP(B3394,'Ket qua do'!$C$5:$AP$50000,$G$3,TRUE),"")</f>
        <v>#N/A</v>
      </c>
      <c r="H3394" s="21" t="e">
        <f>IF(A3394&lt;&gt;"",VLOOKUP(B3394,'Ket qua do'!$C$5:$AP$50000,$H$3,TRUE),"")</f>
        <v>#N/A</v>
      </c>
      <c r="I3394" s="21" t="e">
        <f>IF(A3394&lt;&gt;"",VLOOKUP(B3394,'Ket qua do'!$C$5:$AP$50000,$I$3,TRUE)*$E$9/1000,"")</f>
        <v>#N/A</v>
      </c>
      <c r="J3394" s="21" t="e">
        <f>IF(A3394&lt;&gt;"",VLOOKUP(B3394,'Ket qua do'!$C$5:$AP$50000,$J$3,TRUE)*$E$9/1000,"")</f>
        <v>#N/A</v>
      </c>
      <c r="K3394" s="21" t="e">
        <f>IF(A3394&lt;&gt;"",VLOOKUP(B3394,'Ket qua do'!$C$5:$AP$50000,$K$3,TRUE)*$E$9/1000,"")</f>
        <v>#N/A</v>
      </c>
      <c r="L3394" s="21" t="e">
        <f>IF(A3394&lt;&gt;"",VLOOKUP(B3394,'Ket qua do'!$C$5:$AP$50000,$L$3,TRUE),"")</f>
        <v>#N/A</v>
      </c>
    </row>
    <row r="3395" spans="1:12" x14ac:dyDescent="0.25">
      <c r="A3395" t="e">
        <f t="shared" si="58"/>
        <v>#N/A</v>
      </c>
      <c r="B3395" s="1" t="e">
        <f>IF(A3395&lt;&gt;"",VLOOKUP(A3395,'Ket qua do'!$B$5:$CE$50000,2,TRUE),"")</f>
        <v>#N/A</v>
      </c>
      <c r="C3395" s="19" t="e">
        <f>IF(A3395&lt;&gt;"",VLOOKUP(B3395,'Ket qua do'!$C$5:$AP$50000,$C$3,TRUE)*SQRT(3)*$C$11,"")</f>
        <v>#N/A</v>
      </c>
      <c r="D3395" s="21" t="e">
        <f>IF(A3395&lt;&gt;"",VLOOKUP(B3395,'Ket qua do'!$C$5:$AP$50000,$D$3,TRUE),"")</f>
        <v>#N/A</v>
      </c>
      <c r="E3395" s="21" t="e">
        <f>IF(A3395&lt;&gt;"",VLOOKUP(B3395,'Ket qua do'!$C$5:$AP$50000,$E$3,TRUE)*$C$12,"")</f>
        <v>#N/A</v>
      </c>
      <c r="F3395" s="21" t="e">
        <f>IF(A3395&lt;&gt;"",VLOOKUP(B3395,'Ket qua do'!$C$5:$AP$50000,$F$3,TRUE),"")</f>
        <v>#N/A</v>
      </c>
      <c r="G3395" s="21" t="e">
        <f>IF(A3395&lt;&gt;"",VLOOKUP(B3395,'Ket qua do'!$C$5:$AP$50000,$G$3,TRUE),"")</f>
        <v>#N/A</v>
      </c>
      <c r="H3395" s="21" t="e">
        <f>IF(A3395&lt;&gt;"",VLOOKUP(B3395,'Ket qua do'!$C$5:$AP$50000,$H$3,TRUE),"")</f>
        <v>#N/A</v>
      </c>
      <c r="I3395" s="21" t="e">
        <f>IF(A3395&lt;&gt;"",VLOOKUP(B3395,'Ket qua do'!$C$5:$AP$50000,$I$3,TRUE)*$E$9/1000,"")</f>
        <v>#N/A</v>
      </c>
      <c r="J3395" s="21" t="e">
        <f>IF(A3395&lt;&gt;"",VLOOKUP(B3395,'Ket qua do'!$C$5:$AP$50000,$J$3,TRUE)*$E$9/1000,"")</f>
        <v>#N/A</v>
      </c>
      <c r="K3395" s="21" t="e">
        <f>IF(A3395&lt;&gt;"",VLOOKUP(B3395,'Ket qua do'!$C$5:$AP$50000,$K$3,TRUE)*$E$9/1000,"")</f>
        <v>#N/A</v>
      </c>
      <c r="L3395" s="21" t="e">
        <f>IF(A3395&lt;&gt;"",VLOOKUP(B3395,'Ket qua do'!$C$5:$AP$50000,$L$3,TRUE),"")</f>
        <v>#N/A</v>
      </c>
    </row>
    <row r="3396" spans="1:12" x14ac:dyDescent="0.25">
      <c r="A3396" t="e">
        <f t="shared" si="58"/>
        <v>#N/A</v>
      </c>
      <c r="B3396" s="1" t="e">
        <f>IF(A3396&lt;&gt;"",VLOOKUP(A3396,'Ket qua do'!$B$5:$CE$50000,2,TRUE),"")</f>
        <v>#N/A</v>
      </c>
      <c r="C3396" s="19" t="e">
        <f>IF(A3396&lt;&gt;"",VLOOKUP(B3396,'Ket qua do'!$C$5:$AP$50000,$C$3,TRUE)*SQRT(3)*$C$11,"")</f>
        <v>#N/A</v>
      </c>
      <c r="D3396" s="21" t="e">
        <f>IF(A3396&lt;&gt;"",VLOOKUP(B3396,'Ket qua do'!$C$5:$AP$50000,$D$3,TRUE),"")</f>
        <v>#N/A</v>
      </c>
      <c r="E3396" s="21" t="e">
        <f>IF(A3396&lt;&gt;"",VLOOKUP(B3396,'Ket qua do'!$C$5:$AP$50000,$E$3,TRUE)*$C$12,"")</f>
        <v>#N/A</v>
      </c>
      <c r="F3396" s="21" t="e">
        <f>IF(A3396&lt;&gt;"",VLOOKUP(B3396,'Ket qua do'!$C$5:$AP$50000,$F$3,TRUE),"")</f>
        <v>#N/A</v>
      </c>
      <c r="G3396" s="21" t="e">
        <f>IF(A3396&lt;&gt;"",VLOOKUP(B3396,'Ket qua do'!$C$5:$AP$50000,$G$3,TRUE),"")</f>
        <v>#N/A</v>
      </c>
      <c r="H3396" s="21" t="e">
        <f>IF(A3396&lt;&gt;"",VLOOKUP(B3396,'Ket qua do'!$C$5:$AP$50000,$H$3,TRUE),"")</f>
        <v>#N/A</v>
      </c>
      <c r="I3396" s="21" t="e">
        <f>IF(A3396&lt;&gt;"",VLOOKUP(B3396,'Ket qua do'!$C$5:$AP$50000,$I$3,TRUE)*$E$9/1000,"")</f>
        <v>#N/A</v>
      </c>
      <c r="J3396" s="21" t="e">
        <f>IF(A3396&lt;&gt;"",VLOOKUP(B3396,'Ket qua do'!$C$5:$AP$50000,$J$3,TRUE)*$E$9/1000,"")</f>
        <v>#N/A</v>
      </c>
      <c r="K3396" s="21" t="e">
        <f>IF(A3396&lt;&gt;"",VLOOKUP(B3396,'Ket qua do'!$C$5:$AP$50000,$K$3,TRUE)*$E$9/1000,"")</f>
        <v>#N/A</v>
      </c>
      <c r="L3396" s="21" t="e">
        <f>IF(A3396&lt;&gt;"",VLOOKUP(B3396,'Ket qua do'!$C$5:$AP$50000,$L$3,TRUE),"")</f>
        <v>#N/A</v>
      </c>
    </row>
    <row r="3397" spans="1:12" x14ac:dyDescent="0.25">
      <c r="A3397" t="e">
        <f t="shared" si="58"/>
        <v>#N/A</v>
      </c>
      <c r="B3397" s="1" t="e">
        <f>IF(A3397&lt;&gt;"",VLOOKUP(A3397,'Ket qua do'!$B$5:$CE$50000,2,TRUE),"")</f>
        <v>#N/A</v>
      </c>
      <c r="C3397" s="19" t="e">
        <f>IF(A3397&lt;&gt;"",VLOOKUP(B3397,'Ket qua do'!$C$5:$AP$50000,$C$3,TRUE)*SQRT(3)*$C$11,"")</f>
        <v>#N/A</v>
      </c>
      <c r="D3397" s="21" t="e">
        <f>IF(A3397&lt;&gt;"",VLOOKUP(B3397,'Ket qua do'!$C$5:$AP$50000,$D$3,TRUE),"")</f>
        <v>#N/A</v>
      </c>
      <c r="E3397" s="21" t="e">
        <f>IF(A3397&lt;&gt;"",VLOOKUP(B3397,'Ket qua do'!$C$5:$AP$50000,$E$3,TRUE)*$C$12,"")</f>
        <v>#N/A</v>
      </c>
      <c r="F3397" s="21" t="e">
        <f>IF(A3397&lt;&gt;"",VLOOKUP(B3397,'Ket qua do'!$C$5:$AP$50000,$F$3,TRUE),"")</f>
        <v>#N/A</v>
      </c>
      <c r="G3397" s="21" t="e">
        <f>IF(A3397&lt;&gt;"",VLOOKUP(B3397,'Ket qua do'!$C$5:$AP$50000,$G$3,TRUE),"")</f>
        <v>#N/A</v>
      </c>
      <c r="H3397" s="21" t="e">
        <f>IF(A3397&lt;&gt;"",VLOOKUP(B3397,'Ket qua do'!$C$5:$AP$50000,$H$3,TRUE),"")</f>
        <v>#N/A</v>
      </c>
      <c r="I3397" s="21" t="e">
        <f>IF(A3397&lt;&gt;"",VLOOKUP(B3397,'Ket qua do'!$C$5:$AP$50000,$I$3,TRUE)*$E$9/1000,"")</f>
        <v>#N/A</v>
      </c>
      <c r="J3397" s="21" t="e">
        <f>IF(A3397&lt;&gt;"",VLOOKUP(B3397,'Ket qua do'!$C$5:$AP$50000,$J$3,TRUE)*$E$9/1000,"")</f>
        <v>#N/A</v>
      </c>
      <c r="K3397" s="21" t="e">
        <f>IF(A3397&lt;&gt;"",VLOOKUP(B3397,'Ket qua do'!$C$5:$AP$50000,$K$3,TRUE)*$E$9/1000,"")</f>
        <v>#N/A</v>
      </c>
      <c r="L3397" s="21" t="e">
        <f>IF(A3397&lt;&gt;"",VLOOKUP(B3397,'Ket qua do'!$C$5:$AP$50000,$L$3,TRUE),"")</f>
        <v>#N/A</v>
      </c>
    </row>
    <row r="3398" spans="1:12" x14ac:dyDescent="0.25">
      <c r="A3398" t="e">
        <f t="shared" si="58"/>
        <v>#N/A</v>
      </c>
      <c r="B3398" s="1" t="e">
        <f>IF(A3398&lt;&gt;"",VLOOKUP(A3398,'Ket qua do'!$B$5:$CE$50000,2,TRUE),"")</f>
        <v>#N/A</v>
      </c>
      <c r="C3398" s="19" t="e">
        <f>IF(A3398&lt;&gt;"",VLOOKUP(B3398,'Ket qua do'!$C$5:$AP$50000,$C$3,TRUE)*SQRT(3)*$C$11,"")</f>
        <v>#N/A</v>
      </c>
      <c r="D3398" s="21" t="e">
        <f>IF(A3398&lt;&gt;"",VLOOKUP(B3398,'Ket qua do'!$C$5:$AP$50000,$D$3,TRUE),"")</f>
        <v>#N/A</v>
      </c>
      <c r="E3398" s="21" t="e">
        <f>IF(A3398&lt;&gt;"",VLOOKUP(B3398,'Ket qua do'!$C$5:$AP$50000,$E$3,TRUE)*$C$12,"")</f>
        <v>#N/A</v>
      </c>
      <c r="F3398" s="21" t="e">
        <f>IF(A3398&lt;&gt;"",VLOOKUP(B3398,'Ket qua do'!$C$5:$AP$50000,$F$3,TRUE),"")</f>
        <v>#N/A</v>
      </c>
      <c r="G3398" s="21" t="e">
        <f>IF(A3398&lt;&gt;"",VLOOKUP(B3398,'Ket qua do'!$C$5:$AP$50000,$G$3,TRUE),"")</f>
        <v>#N/A</v>
      </c>
      <c r="H3398" s="21" t="e">
        <f>IF(A3398&lt;&gt;"",VLOOKUP(B3398,'Ket qua do'!$C$5:$AP$50000,$H$3,TRUE),"")</f>
        <v>#N/A</v>
      </c>
      <c r="I3398" s="21" t="e">
        <f>IF(A3398&lt;&gt;"",VLOOKUP(B3398,'Ket qua do'!$C$5:$AP$50000,$I$3,TRUE)*$E$9/1000,"")</f>
        <v>#N/A</v>
      </c>
      <c r="J3398" s="21" t="e">
        <f>IF(A3398&lt;&gt;"",VLOOKUP(B3398,'Ket qua do'!$C$5:$AP$50000,$J$3,TRUE)*$E$9/1000,"")</f>
        <v>#N/A</v>
      </c>
      <c r="K3398" s="21" t="e">
        <f>IF(A3398&lt;&gt;"",VLOOKUP(B3398,'Ket qua do'!$C$5:$AP$50000,$K$3,TRUE)*$E$9/1000,"")</f>
        <v>#N/A</v>
      </c>
      <c r="L3398" s="21" t="e">
        <f>IF(A3398&lt;&gt;"",VLOOKUP(B3398,'Ket qua do'!$C$5:$AP$50000,$L$3,TRUE),"")</f>
        <v>#N/A</v>
      </c>
    </row>
    <row r="3399" spans="1:12" x14ac:dyDescent="0.25">
      <c r="A3399" t="e">
        <f t="shared" si="58"/>
        <v>#N/A</v>
      </c>
      <c r="B3399" s="1" t="e">
        <f>IF(A3399&lt;&gt;"",VLOOKUP(A3399,'Ket qua do'!$B$5:$CE$50000,2,TRUE),"")</f>
        <v>#N/A</v>
      </c>
      <c r="C3399" s="19" t="e">
        <f>IF(A3399&lt;&gt;"",VLOOKUP(B3399,'Ket qua do'!$C$5:$AP$50000,$C$3,TRUE)*SQRT(3)*$C$11,"")</f>
        <v>#N/A</v>
      </c>
      <c r="D3399" s="21" t="e">
        <f>IF(A3399&lt;&gt;"",VLOOKUP(B3399,'Ket qua do'!$C$5:$AP$50000,$D$3,TRUE),"")</f>
        <v>#N/A</v>
      </c>
      <c r="E3399" s="21" t="e">
        <f>IF(A3399&lt;&gt;"",VLOOKUP(B3399,'Ket qua do'!$C$5:$AP$50000,$E$3,TRUE)*$C$12,"")</f>
        <v>#N/A</v>
      </c>
      <c r="F3399" s="21" t="e">
        <f>IF(A3399&lt;&gt;"",VLOOKUP(B3399,'Ket qua do'!$C$5:$AP$50000,$F$3,TRUE),"")</f>
        <v>#N/A</v>
      </c>
      <c r="G3399" s="21" t="e">
        <f>IF(A3399&lt;&gt;"",VLOOKUP(B3399,'Ket qua do'!$C$5:$AP$50000,$G$3,TRUE),"")</f>
        <v>#N/A</v>
      </c>
      <c r="H3399" s="21" t="e">
        <f>IF(A3399&lt;&gt;"",VLOOKUP(B3399,'Ket qua do'!$C$5:$AP$50000,$H$3,TRUE),"")</f>
        <v>#N/A</v>
      </c>
      <c r="I3399" s="21" t="e">
        <f>IF(A3399&lt;&gt;"",VLOOKUP(B3399,'Ket qua do'!$C$5:$AP$50000,$I$3,TRUE)*$E$9/1000,"")</f>
        <v>#N/A</v>
      </c>
      <c r="J3399" s="21" t="e">
        <f>IF(A3399&lt;&gt;"",VLOOKUP(B3399,'Ket qua do'!$C$5:$AP$50000,$J$3,TRUE)*$E$9/1000,"")</f>
        <v>#N/A</v>
      </c>
      <c r="K3399" s="21" t="e">
        <f>IF(A3399&lt;&gt;"",VLOOKUP(B3399,'Ket qua do'!$C$5:$AP$50000,$K$3,TRUE)*$E$9/1000,"")</f>
        <v>#N/A</v>
      </c>
      <c r="L3399" s="21" t="e">
        <f>IF(A3399&lt;&gt;"",VLOOKUP(B3399,'Ket qua do'!$C$5:$AP$50000,$L$3,TRUE),"")</f>
        <v>#N/A</v>
      </c>
    </row>
    <row r="3400" spans="1:12" x14ac:dyDescent="0.25">
      <c r="A3400" t="e">
        <f t="shared" si="58"/>
        <v>#N/A</v>
      </c>
      <c r="B3400" s="1" t="e">
        <f>IF(A3400&lt;&gt;"",VLOOKUP(A3400,'Ket qua do'!$B$5:$CE$50000,2,TRUE),"")</f>
        <v>#N/A</v>
      </c>
      <c r="C3400" s="19" t="e">
        <f>IF(A3400&lt;&gt;"",VLOOKUP(B3400,'Ket qua do'!$C$5:$AP$50000,$C$3,TRUE)*SQRT(3)*$C$11,"")</f>
        <v>#N/A</v>
      </c>
      <c r="D3400" s="21" t="e">
        <f>IF(A3400&lt;&gt;"",VLOOKUP(B3400,'Ket qua do'!$C$5:$AP$50000,$D$3,TRUE),"")</f>
        <v>#N/A</v>
      </c>
      <c r="E3400" s="21" t="e">
        <f>IF(A3400&lt;&gt;"",VLOOKUP(B3400,'Ket qua do'!$C$5:$AP$50000,$E$3,TRUE)*$C$12,"")</f>
        <v>#N/A</v>
      </c>
      <c r="F3400" s="21" t="e">
        <f>IF(A3400&lt;&gt;"",VLOOKUP(B3400,'Ket qua do'!$C$5:$AP$50000,$F$3,TRUE),"")</f>
        <v>#N/A</v>
      </c>
      <c r="G3400" s="21" t="e">
        <f>IF(A3400&lt;&gt;"",VLOOKUP(B3400,'Ket qua do'!$C$5:$AP$50000,$G$3,TRUE),"")</f>
        <v>#N/A</v>
      </c>
      <c r="H3400" s="21" t="e">
        <f>IF(A3400&lt;&gt;"",VLOOKUP(B3400,'Ket qua do'!$C$5:$AP$50000,$H$3,TRUE),"")</f>
        <v>#N/A</v>
      </c>
      <c r="I3400" s="21" t="e">
        <f>IF(A3400&lt;&gt;"",VLOOKUP(B3400,'Ket qua do'!$C$5:$AP$50000,$I$3,TRUE)*$E$9/1000,"")</f>
        <v>#N/A</v>
      </c>
      <c r="J3400" s="21" t="e">
        <f>IF(A3400&lt;&gt;"",VLOOKUP(B3400,'Ket qua do'!$C$5:$AP$50000,$J$3,TRUE)*$E$9/1000,"")</f>
        <v>#N/A</v>
      </c>
      <c r="K3400" s="21" t="e">
        <f>IF(A3400&lt;&gt;"",VLOOKUP(B3400,'Ket qua do'!$C$5:$AP$50000,$K$3,TRUE)*$E$9/1000,"")</f>
        <v>#N/A</v>
      </c>
      <c r="L3400" s="21" t="e">
        <f>IF(A3400&lt;&gt;"",VLOOKUP(B3400,'Ket qua do'!$C$5:$AP$50000,$L$3,TRUE),"")</f>
        <v>#N/A</v>
      </c>
    </row>
    <row r="3401" spans="1:12" x14ac:dyDescent="0.25">
      <c r="A3401" t="e">
        <f t="shared" si="58"/>
        <v>#N/A</v>
      </c>
      <c r="B3401" s="1" t="e">
        <f>IF(A3401&lt;&gt;"",VLOOKUP(A3401,'Ket qua do'!$B$5:$CE$50000,2,TRUE),"")</f>
        <v>#N/A</v>
      </c>
      <c r="C3401" s="19" t="e">
        <f>IF(A3401&lt;&gt;"",VLOOKUP(B3401,'Ket qua do'!$C$5:$AP$50000,$C$3,TRUE)*SQRT(3)*$C$11,"")</f>
        <v>#N/A</v>
      </c>
      <c r="D3401" s="21" t="e">
        <f>IF(A3401&lt;&gt;"",VLOOKUP(B3401,'Ket qua do'!$C$5:$AP$50000,$D$3,TRUE),"")</f>
        <v>#N/A</v>
      </c>
      <c r="E3401" s="21" t="e">
        <f>IF(A3401&lt;&gt;"",VLOOKUP(B3401,'Ket qua do'!$C$5:$AP$50000,$E$3,TRUE)*$C$12,"")</f>
        <v>#N/A</v>
      </c>
      <c r="F3401" s="21" t="e">
        <f>IF(A3401&lt;&gt;"",VLOOKUP(B3401,'Ket qua do'!$C$5:$AP$50000,$F$3,TRUE),"")</f>
        <v>#N/A</v>
      </c>
      <c r="G3401" s="21" t="e">
        <f>IF(A3401&lt;&gt;"",VLOOKUP(B3401,'Ket qua do'!$C$5:$AP$50000,$G$3,TRUE),"")</f>
        <v>#N/A</v>
      </c>
      <c r="H3401" s="21" t="e">
        <f>IF(A3401&lt;&gt;"",VLOOKUP(B3401,'Ket qua do'!$C$5:$AP$50000,$H$3,TRUE),"")</f>
        <v>#N/A</v>
      </c>
      <c r="I3401" s="21" t="e">
        <f>IF(A3401&lt;&gt;"",VLOOKUP(B3401,'Ket qua do'!$C$5:$AP$50000,$I$3,TRUE)*$E$9/1000,"")</f>
        <v>#N/A</v>
      </c>
      <c r="J3401" s="21" t="e">
        <f>IF(A3401&lt;&gt;"",VLOOKUP(B3401,'Ket qua do'!$C$5:$AP$50000,$J$3,TRUE)*$E$9/1000,"")</f>
        <v>#N/A</v>
      </c>
      <c r="K3401" s="21" t="e">
        <f>IF(A3401&lt;&gt;"",VLOOKUP(B3401,'Ket qua do'!$C$5:$AP$50000,$K$3,TRUE)*$E$9/1000,"")</f>
        <v>#N/A</v>
      </c>
      <c r="L3401" s="21" t="e">
        <f>IF(A3401&lt;&gt;"",VLOOKUP(B3401,'Ket qua do'!$C$5:$AP$50000,$L$3,TRUE),"")</f>
        <v>#N/A</v>
      </c>
    </row>
    <row r="3402" spans="1:12" x14ac:dyDescent="0.25">
      <c r="A3402" t="e">
        <f t="shared" si="58"/>
        <v>#N/A</v>
      </c>
      <c r="B3402" s="1" t="e">
        <f>IF(A3402&lt;&gt;"",VLOOKUP(A3402,'Ket qua do'!$B$5:$CE$50000,2,TRUE),"")</f>
        <v>#N/A</v>
      </c>
      <c r="C3402" s="19" t="e">
        <f>IF(A3402&lt;&gt;"",VLOOKUP(B3402,'Ket qua do'!$C$5:$AP$50000,$C$3,TRUE)*SQRT(3)*$C$11,"")</f>
        <v>#N/A</v>
      </c>
      <c r="D3402" s="21" t="e">
        <f>IF(A3402&lt;&gt;"",VLOOKUP(B3402,'Ket qua do'!$C$5:$AP$50000,$D$3,TRUE),"")</f>
        <v>#N/A</v>
      </c>
      <c r="E3402" s="21" t="e">
        <f>IF(A3402&lt;&gt;"",VLOOKUP(B3402,'Ket qua do'!$C$5:$AP$50000,$E$3,TRUE)*$C$12,"")</f>
        <v>#N/A</v>
      </c>
      <c r="F3402" s="21" t="e">
        <f>IF(A3402&lt;&gt;"",VLOOKUP(B3402,'Ket qua do'!$C$5:$AP$50000,$F$3,TRUE),"")</f>
        <v>#N/A</v>
      </c>
      <c r="G3402" s="21" t="e">
        <f>IF(A3402&lt;&gt;"",VLOOKUP(B3402,'Ket qua do'!$C$5:$AP$50000,$G$3,TRUE),"")</f>
        <v>#N/A</v>
      </c>
      <c r="H3402" s="21" t="e">
        <f>IF(A3402&lt;&gt;"",VLOOKUP(B3402,'Ket qua do'!$C$5:$AP$50000,$H$3,TRUE),"")</f>
        <v>#N/A</v>
      </c>
      <c r="I3402" s="21" t="e">
        <f>IF(A3402&lt;&gt;"",VLOOKUP(B3402,'Ket qua do'!$C$5:$AP$50000,$I$3,TRUE)*$E$9/1000,"")</f>
        <v>#N/A</v>
      </c>
      <c r="J3402" s="21" t="e">
        <f>IF(A3402&lt;&gt;"",VLOOKUP(B3402,'Ket qua do'!$C$5:$AP$50000,$J$3,TRUE)*$E$9/1000,"")</f>
        <v>#N/A</v>
      </c>
      <c r="K3402" s="21" t="e">
        <f>IF(A3402&lt;&gt;"",VLOOKUP(B3402,'Ket qua do'!$C$5:$AP$50000,$K$3,TRUE)*$E$9/1000,"")</f>
        <v>#N/A</v>
      </c>
      <c r="L3402" s="21" t="e">
        <f>IF(A3402&lt;&gt;"",VLOOKUP(B3402,'Ket qua do'!$C$5:$AP$50000,$L$3,TRUE),"")</f>
        <v>#N/A</v>
      </c>
    </row>
    <row r="3403" spans="1:12" x14ac:dyDescent="0.25">
      <c r="A3403" t="e">
        <f t="shared" si="58"/>
        <v>#N/A</v>
      </c>
      <c r="B3403" s="1" t="e">
        <f>IF(A3403&lt;&gt;"",VLOOKUP(A3403,'Ket qua do'!$B$5:$CE$50000,2,TRUE),"")</f>
        <v>#N/A</v>
      </c>
      <c r="C3403" s="19" t="e">
        <f>IF(A3403&lt;&gt;"",VLOOKUP(B3403,'Ket qua do'!$C$5:$AP$50000,$C$3,TRUE)*SQRT(3)*$C$11,"")</f>
        <v>#N/A</v>
      </c>
      <c r="D3403" s="21" t="e">
        <f>IF(A3403&lt;&gt;"",VLOOKUP(B3403,'Ket qua do'!$C$5:$AP$50000,$D$3,TRUE),"")</f>
        <v>#N/A</v>
      </c>
      <c r="E3403" s="21" t="e">
        <f>IF(A3403&lt;&gt;"",VLOOKUP(B3403,'Ket qua do'!$C$5:$AP$50000,$E$3,TRUE)*$C$12,"")</f>
        <v>#N/A</v>
      </c>
      <c r="F3403" s="21" t="e">
        <f>IF(A3403&lt;&gt;"",VLOOKUP(B3403,'Ket qua do'!$C$5:$AP$50000,$F$3,TRUE),"")</f>
        <v>#N/A</v>
      </c>
      <c r="G3403" s="21" t="e">
        <f>IF(A3403&lt;&gt;"",VLOOKUP(B3403,'Ket qua do'!$C$5:$AP$50000,$G$3,TRUE),"")</f>
        <v>#N/A</v>
      </c>
      <c r="H3403" s="21" t="e">
        <f>IF(A3403&lt;&gt;"",VLOOKUP(B3403,'Ket qua do'!$C$5:$AP$50000,$H$3,TRUE),"")</f>
        <v>#N/A</v>
      </c>
      <c r="I3403" s="21" t="e">
        <f>IF(A3403&lt;&gt;"",VLOOKUP(B3403,'Ket qua do'!$C$5:$AP$50000,$I$3,TRUE)*$E$9/1000,"")</f>
        <v>#N/A</v>
      </c>
      <c r="J3403" s="21" t="e">
        <f>IF(A3403&lt;&gt;"",VLOOKUP(B3403,'Ket qua do'!$C$5:$AP$50000,$J$3,TRUE)*$E$9/1000,"")</f>
        <v>#N/A</v>
      </c>
      <c r="K3403" s="21" t="e">
        <f>IF(A3403&lt;&gt;"",VLOOKUP(B3403,'Ket qua do'!$C$5:$AP$50000,$K$3,TRUE)*$E$9/1000,"")</f>
        <v>#N/A</v>
      </c>
      <c r="L3403" s="21" t="e">
        <f>IF(A3403&lt;&gt;"",VLOOKUP(B3403,'Ket qua do'!$C$5:$AP$50000,$L$3,TRUE),"")</f>
        <v>#N/A</v>
      </c>
    </row>
    <row r="3404" spans="1:12" x14ac:dyDescent="0.25">
      <c r="A3404" t="e">
        <f t="shared" si="58"/>
        <v>#N/A</v>
      </c>
      <c r="B3404" s="1" t="e">
        <f>IF(A3404&lt;&gt;"",VLOOKUP(A3404,'Ket qua do'!$B$5:$CE$50000,2,TRUE),"")</f>
        <v>#N/A</v>
      </c>
      <c r="C3404" s="19" t="e">
        <f>IF(A3404&lt;&gt;"",VLOOKUP(B3404,'Ket qua do'!$C$5:$AP$50000,$C$3,TRUE)*SQRT(3)*$C$11,"")</f>
        <v>#N/A</v>
      </c>
      <c r="D3404" s="21" t="e">
        <f>IF(A3404&lt;&gt;"",VLOOKUP(B3404,'Ket qua do'!$C$5:$AP$50000,$D$3,TRUE),"")</f>
        <v>#N/A</v>
      </c>
      <c r="E3404" s="21" t="e">
        <f>IF(A3404&lt;&gt;"",VLOOKUP(B3404,'Ket qua do'!$C$5:$AP$50000,$E$3,TRUE)*$C$12,"")</f>
        <v>#N/A</v>
      </c>
      <c r="F3404" s="21" t="e">
        <f>IF(A3404&lt;&gt;"",VLOOKUP(B3404,'Ket qua do'!$C$5:$AP$50000,$F$3,TRUE),"")</f>
        <v>#N/A</v>
      </c>
      <c r="G3404" s="21" t="e">
        <f>IF(A3404&lt;&gt;"",VLOOKUP(B3404,'Ket qua do'!$C$5:$AP$50000,$G$3,TRUE),"")</f>
        <v>#N/A</v>
      </c>
      <c r="H3404" s="21" t="e">
        <f>IF(A3404&lt;&gt;"",VLOOKUP(B3404,'Ket qua do'!$C$5:$AP$50000,$H$3,TRUE),"")</f>
        <v>#N/A</v>
      </c>
      <c r="I3404" s="21" t="e">
        <f>IF(A3404&lt;&gt;"",VLOOKUP(B3404,'Ket qua do'!$C$5:$AP$50000,$I$3,TRUE)*$E$9/1000,"")</f>
        <v>#N/A</v>
      </c>
      <c r="J3404" s="21" t="e">
        <f>IF(A3404&lt;&gt;"",VLOOKUP(B3404,'Ket qua do'!$C$5:$AP$50000,$J$3,TRUE)*$E$9/1000,"")</f>
        <v>#N/A</v>
      </c>
      <c r="K3404" s="21" t="e">
        <f>IF(A3404&lt;&gt;"",VLOOKUP(B3404,'Ket qua do'!$C$5:$AP$50000,$K$3,TRUE)*$E$9/1000,"")</f>
        <v>#N/A</v>
      </c>
      <c r="L3404" s="21" t="e">
        <f>IF(A3404&lt;&gt;"",VLOOKUP(B3404,'Ket qua do'!$C$5:$AP$50000,$L$3,TRUE),"")</f>
        <v>#N/A</v>
      </c>
    </row>
    <row r="3405" spans="1:12" x14ac:dyDescent="0.25">
      <c r="A3405" t="e">
        <f t="shared" si="58"/>
        <v>#N/A</v>
      </c>
      <c r="B3405" s="1" t="e">
        <f>IF(A3405&lt;&gt;"",VLOOKUP(A3405,'Ket qua do'!$B$5:$CE$50000,2,TRUE),"")</f>
        <v>#N/A</v>
      </c>
      <c r="C3405" s="19" t="e">
        <f>IF(A3405&lt;&gt;"",VLOOKUP(B3405,'Ket qua do'!$C$5:$AP$50000,$C$3,TRUE)*SQRT(3)*$C$11,"")</f>
        <v>#N/A</v>
      </c>
      <c r="D3405" s="21" t="e">
        <f>IF(A3405&lt;&gt;"",VLOOKUP(B3405,'Ket qua do'!$C$5:$AP$50000,$D$3,TRUE),"")</f>
        <v>#N/A</v>
      </c>
      <c r="E3405" s="21" t="e">
        <f>IF(A3405&lt;&gt;"",VLOOKUP(B3405,'Ket qua do'!$C$5:$AP$50000,$E$3,TRUE)*$C$12,"")</f>
        <v>#N/A</v>
      </c>
      <c r="F3405" s="21" t="e">
        <f>IF(A3405&lt;&gt;"",VLOOKUP(B3405,'Ket qua do'!$C$5:$AP$50000,$F$3,TRUE),"")</f>
        <v>#N/A</v>
      </c>
      <c r="G3405" s="21" t="e">
        <f>IF(A3405&lt;&gt;"",VLOOKUP(B3405,'Ket qua do'!$C$5:$AP$50000,$G$3,TRUE),"")</f>
        <v>#N/A</v>
      </c>
      <c r="H3405" s="21" t="e">
        <f>IF(A3405&lt;&gt;"",VLOOKUP(B3405,'Ket qua do'!$C$5:$AP$50000,$H$3,TRUE),"")</f>
        <v>#N/A</v>
      </c>
      <c r="I3405" s="21" t="e">
        <f>IF(A3405&lt;&gt;"",VLOOKUP(B3405,'Ket qua do'!$C$5:$AP$50000,$I$3,TRUE)*$E$9/1000,"")</f>
        <v>#N/A</v>
      </c>
      <c r="J3405" s="21" t="e">
        <f>IF(A3405&lt;&gt;"",VLOOKUP(B3405,'Ket qua do'!$C$5:$AP$50000,$J$3,TRUE)*$E$9/1000,"")</f>
        <v>#N/A</v>
      </c>
      <c r="K3405" s="21" t="e">
        <f>IF(A3405&lt;&gt;"",VLOOKUP(B3405,'Ket qua do'!$C$5:$AP$50000,$K$3,TRUE)*$E$9/1000,"")</f>
        <v>#N/A</v>
      </c>
      <c r="L3405" s="21" t="e">
        <f>IF(A3405&lt;&gt;"",VLOOKUP(B3405,'Ket qua do'!$C$5:$AP$50000,$L$3,TRUE),"")</f>
        <v>#N/A</v>
      </c>
    </row>
    <row r="3406" spans="1:12" x14ac:dyDescent="0.25">
      <c r="A3406" t="e">
        <f t="shared" si="58"/>
        <v>#N/A</v>
      </c>
      <c r="B3406" s="1" t="e">
        <f>IF(A3406&lt;&gt;"",VLOOKUP(A3406,'Ket qua do'!$B$5:$CE$50000,2,TRUE),"")</f>
        <v>#N/A</v>
      </c>
      <c r="C3406" s="19" t="e">
        <f>IF(A3406&lt;&gt;"",VLOOKUP(B3406,'Ket qua do'!$C$5:$AP$50000,$C$3,TRUE)*SQRT(3)*$C$11,"")</f>
        <v>#N/A</v>
      </c>
      <c r="D3406" s="21" t="e">
        <f>IF(A3406&lt;&gt;"",VLOOKUP(B3406,'Ket qua do'!$C$5:$AP$50000,$D$3,TRUE),"")</f>
        <v>#N/A</v>
      </c>
      <c r="E3406" s="21" t="e">
        <f>IF(A3406&lt;&gt;"",VLOOKUP(B3406,'Ket qua do'!$C$5:$AP$50000,$E$3,TRUE)*$C$12,"")</f>
        <v>#N/A</v>
      </c>
      <c r="F3406" s="21" t="e">
        <f>IF(A3406&lt;&gt;"",VLOOKUP(B3406,'Ket qua do'!$C$5:$AP$50000,$F$3,TRUE),"")</f>
        <v>#N/A</v>
      </c>
      <c r="G3406" s="21" t="e">
        <f>IF(A3406&lt;&gt;"",VLOOKUP(B3406,'Ket qua do'!$C$5:$AP$50000,$G$3,TRUE),"")</f>
        <v>#N/A</v>
      </c>
      <c r="H3406" s="21" t="e">
        <f>IF(A3406&lt;&gt;"",VLOOKUP(B3406,'Ket qua do'!$C$5:$AP$50000,$H$3,TRUE),"")</f>
        <v>#N/A</v>
      </c>
      <c r="I3406" s="21" t="e">
        <f>IF(A3406&lt;&gt;"",VLOOKUP(B3406,'Ket qua do'!$C$5:$AP$50000,$I$3,TRUE)*$E$9/1000,"")</f>
        <v>#N/A</v>
      </c>
      <c r="J3406" s="21" t="e">
        <f>IF(A3406&lt;&gt;"",VLOOKUP(B3406,'Ket qua do'!$C$5:$AP$50000,$J$3,TRUE)*$E$9/1000,"")</f>
        <v>#N/A</v>
      </c>
      <c r="K3406" s="21" t="e">
        <f>IF(A3406&lt;&gt;"",VLOOKUP(B3406,'Ket qua do'!$C$5:$AP$50000,$K$3,TRUE)*$E$9/1000,"")</f>
        <v>#N/A</v>
      </c>
      <c r="L3406" s="21" t="e">
        <f>IF(A3406&lt;&gt;"",VLOOKUP(B3406,'Ket qua do'!$C$5:$AP$50000,$L$3,TRUE),"")</f>
        <v>#N/A</v>
      </c>
    </row>
    <row r="3407" spans="1:12" x14ac:dyDescent="0.25">
      <c r="A3407" t="e">
        <f t="shared" si="58"/>
        <v>#N/A</v>
      </c>
      <c r="B3407" s="1" t="e">
        <f>IF(A3407&lt;&gt;"",VLOOKUP(A3407,'Ket qua do'!$B$5:$CE$50000,2,TRUE),"")</f>
        <v>#N/A</v>
      </c>
      <c r="C3407" s="19" t="e">
        <f>IF(A3407&lt;&gt;"",VLOOKUP(B3407,'Ket qua do'!$C$5:$AP$50000,$C$3,TRUE)*SQRT(3)*$C$11,"")</f>
        <v>#N/A</v>
      </c>
      <c r="D3407" s="21" t="e">
        <f>IF(A3407&lt;&gt;"",VLOOKUP(B3407,'Ket qua do'!$C$5:$AP$50000,$D$3,TRUE),"")</f>
        <v>#N/A</v>
      </c>
      <c r="E3407" s="21" t="e">
        <f>IF(A3407&lt;&gt;"",VLOOKUP(B3407,'Ket qua do'!$C$5:$AP$50000,$E$3,TRUE)*$C$12,"")</f>
        <v>#N/A</v>
      </c>
      <c r="F3407" s="21" t="e">
        <f>IF(A3407&lt;&gt;"",VLOOKUP(B3407,'Ket qua do'!$C$5:$AP$50000,$F$3,TRUE),"")</f>
        <v>#N/A</v>
      </c>
      <c r="G3407" s="21" t="e">
        <f>IF(A3407&lt;&gt;"",VLOOKUP(B3407,'Ket qua do'!$C$5:$AP$50000,$G$3,TRUE),"")</f>
        <v>#N/A</v>
      </c>
      <c r="H3407" s="21" t="e">
        <f>IF(A3407&lt;&gt;"",VLOOKUP(B3407,'Ket qua do'!$C$5:$AP$50000,$H$3,TRUE),"")</f>
        <v>#N/A</v>
      </c>
      <c r="I3407" s="21" t="e">
        <f>IF(A3407&lt;&gt;"",VLOOKUP(B3407,'Ket qua do'!$C$5:$AP$50000,$I$3,TRUE)*$E$9/1000,"")</f>
        <v>#N/A</v>
      </c>
      <c r="J3407" s="21" t="e">
        <f>IF(A3407&lt;&gt;"",VLOOKUP(B3407,'Ket qua do'!$C$5:$AP$50000,$J$3,TRUE)*$E$9/1000,"")</f>
        <v>#N/A</v>
      </c>
      <c r="K3407" s="21" t="e">
        <f>IF(A3407&lt;&gt;"",VLOOKUP(B3407,'Ket qua do'!$C$5:$AP$50000,$K$3,TRUE)*$E$9/1000,"")</f>
        <v>#N/A</v>
      </c>
      <c r="L3407" s="21" t="e">
        <f>IF(A3407&lt;&gt;"",VLOOKUP(B3407,'Ket qua do'!$C$5:$AP$50000,$L$3,TRUE),"")</f>
        <v>#N/A</v>
      </c>
    </row>
    <row r="3408" spans="1:12" x14ac:dyDescent="0.25">
      <c r="A3408" t="e">
        <f t="shared" si="58"/>
        <v>#N/A</v>
      </c>
      <c r="B3408" s="1" t="e">
        <f>IF(A3408&lt;&gt;"",VLOOKUP(A3408,'Ket qua do'!$B$5:$CE$50000,2,TRUE),"")</f>
        <v>#N/A</v>
      </c>
      <c r="C3408" s="19" t="e">
        <f>IF(A3408&lt;&gt;"",VLOOKUP(B3408,'Ket qua do'!$C$5:$AP$50000,$C$3,TRUE)*SQRT(3)*$C$11,"")</f>
        <v>#N/A</v>
      </c>
      <c r="D3408" s="21" t="e">
        <f>IF(A3408&lt;&gt;"",VLOOKUP(B3408,'Ket qua do'!$C$5:$AP$50000,$D$3,TRUE),"")</f>
        <v>#N/A</v>
      </c>
      <c r="E3408" s="21" t="e">
        <f>IF(A3408&lt;&gt;"",VLOOKUP(B3408,'Ket qua do'!$C$5:$AP$50000,$E$3,TRUE)*$C$12,"")</f>
        <v>#N/A</v>
      </c>
      <c r="F3408" s="21" t="e">
        <f>IF(A3408&lt;&gt;"",VLOOKUP(B3408,'Ket qua do'!$C$5:$AP$50000,$F$3,TRUE),"")</f>
        <v>#N/A</v>
      </c>
      <c r="G3408" s="21" t="e">
        <f>IF(A3408&lt;&gt;"",VLOOKUP(B3408,'Ket qua do'!$C$5:$AP$50000,$G$3,TRUE),"")</f>
        <v>#N/A</v>
      </c>
      <c r="H3408" s="21" t="e">
        <f>IF(A3408&lt;&gt;"",VLOOKUP(B3408,'Ket qua do'!$C$5:$AP$50000,$H$3,TRUE),"")</f>
        <v>#N/A</v>
      </c>
      <c r="I3408" s="21" t="e">
        <f>IF(A3408&lt;&gt;"",VLOOKUP(B3408,'Ket qua do'!$C$5:$AP$50000,$I$3,TRUE)*$E$9/1000,"")</f>
        <v>#N/A</v>
      </c>
      <c r="J3408" s="21" t="e">
        <f>IF(A3408&lt;&gt;"",VLOOKUP(B3408,'Ket qua do'!$C$5:$AP$50000,$J$3,TRUE)*$E$9/1000,"")</f>
        <v>#N/A</v>
      </c>
      <c r="K3408" s="21" t="e">
        <f>IF(A3408&lt;&gt;"",VLOOKUP(B3408,'Ket qua do'!$C$5:$AP$50000,$K$3,TRUE)*$E$9/1000,"")</f>
        <v>#N/A</v>
      </c>
      <c r="L3408" s="21" t="e">
        <f>IF(A3408&lt;&gt;"",VLOOKUP(B3408,'Ket qua do'!$C$5:$AP$50000,$L$3,TRUE),"")</f>
        <v>#N/A</v>
      </c>
    </row>
    <row r="3409" spans="1:12" x14ac:dyDescent="0.25">
      <c r="A3409" t="e">
        <f t="shared" si="58"/>
        <v>#N/A</v>
      </c>
      <c r="B3409" s="1" t="e">
        <f>IF(A3409&lt;&gt;"",VLOOKUP(A3409,'Ket qua do'!$B$5:$CE$50000,2,TRUE),"")</f>
        <v>#N/A</v>
      </c>
      <c r="C3409" s="19" t="e">
        <f>IF(A3409&lt;&gt;"",VLOOKUP(B3409,'Ket qua do'!$C$5:$AP$50000,$C$3,TRUE)*SQRT(3)*$C$11,"")</f>
        <v>#N/A</v>
      </c>
      <c r="D3409" s="21" t="e">
        <f>IF(A3409&lt;&gt;"",VLOOKUP(B3409,'Ket qua do'!$C$5:$AP$50000,$D$3,TRUE),"")</f>
        <v>#N/A</v>
      </c>
      <c r="E3409" s="21" t="e">
        <f>IF(A3409&lt;&gt;"",VLOOKUP(B3409,'Ket qua do'!$C$5:$AP$50000,$E$3,TRUE)*$C$12,"")</f>
        <v>#N/A</v>
      </c>
      <c r="F3409" s="21" t="e">
        <f>IF(A3409&lt;&gt;"",VLOOKUP(B3409,'Ket qua do'!$C$5:$AP$50000,$F$3,TRUE),"")</f>
        <v>#N/A</v>
      </c>
      <c r="G3409" s="21" t="e">
        <f>IF(A3409&lt;&gt;"",VLOOKUP(B3409,'Ket qua do'!$C$5:$AP$50000,$G$3,TRUE),"")</f>
        <v>#N/A</v>
      </c>
      <c r="H3409" s="21" t="e">
        <f>IF(A3409&lt;&gt;"",VLOOKUP(B3409,'Ket qua do'!$C$5:$AP$50000,$H$3,TRUE),"")</f>
        <v>#N/A</v>
      </c>
      <c r="I3409" s="21" t="e">
        <f>IF(A3409&lt;&gt;"",VLOOKUP(B3409,'Ket qua do'!$C$5:$AP$50000,$I$3,TRUE)*$E$9/1000,"")</f>
        <v>#N/A</v>
      </c>
      <c r="J3409" s="21" t="e">
        <f>IF(A3409&lt;&gt;"",VLOOKUP(B3409,'Ket qua do'!$C$5:$AP$50000,$J$3,TRUE)*$E$9/1000,"")</f>
        <v>#N/A</v>
      </c>
      <c r="K3409" s="21" t="e">
        <f>IF(A3409&lt;&gt;"",VLOOKUP(B3409,'Ket qua do'!$C$5:$AP$50000,$K$3,TRUE)*$E$9/1000,"")</f>
        <v>#N/A</v>
      </c>
      <c r="L3409" s="21" t="e">
        <f>IF(A3409&lt;&gt;"",VLOOKUP(B3409,'Ket qua do'!$C$5:$AP$50000,$L$3,TRUE),"")</f>
        <v>#N/A</v>
      </c>
    </row>
    <row r="3410" spans="1:12" x14ac:dyDescent="0.25">
      <c r="A3410" t="e">
        <f t="shared" si="58"/>
        <v>#N/A</v>
      </c>
      <c r="B3410" s="1" t="e">
        <f>IF(A3410&lt;&gt;"",VLOOKUP(A3410,'Ket qua do'!$B$5:$CE$50000,2,TRUE),"")</f>
        <v>#N/A</v>
      </c>
      <c r="C3410" s="19" t="e">
        <f>IF(A3410&lt;&gt;"",VLOOKUP(B3410,'Ket qua do'!$C$5:$AP$50000,$C$3,TRUE)*SQRT(3)*$C$11,"")</f>
        <v>#N/A</v>
      </c>
      <c r="D3410" s="21" t="e">
        <f>IF(A3410&lt;&gt;"",VLOOKUP(B3410,'Ket qua do'!$C$5:$AP$50000,$D$3,TRUE),"")</f>
        <v>#N/A</v>
      </c>
      <c r="E3410" s="21" t="e">
        <f>IF(A3410&lt;&gt;"",VLOOKUP(B3410,'Ket qua do'!$C$5:$AP$50000,$E$3,TRUE)*$C$12,"")</f>
        <v>#N/A</v>
      </c>
      <c r="F3410" s="21" t="e">
        <f>IF(A3410&lt;&gt;"",VLOOKUP(B3410,'Ket qua do'!$C$5:$AP$50000,$F$3,TRUE),"")</f>
        <v>#N/A</v>
      </c>
      <c r="G3410" s="21" t="e">
        <f>IF(A3410&lt;&gt;"",VLOOKUP(B3410,'Ket qua do'!$C$5:$AP$50000,$G$3,TRUE),"")</f>
        <v>#N/A</v>
      </c>
      <c r="H3410" s="21" t="e">
        <f>IF(A3410&lt;&gt;"",VLOOKUP(B3410,'Ket qua do'!$C$5:$AP$50000,$H$3,TRUE),"")</f>
        <v>#N/A</v>
      </c>
      <c r="I3410" s="21" t="e">
        <f>IF(A3410&lt;&gt;"",VLOOKUP(B3410,'Ket qua do'!$C$5:$AP$50000,$I$3,TRUE)*$E$9/1000,"")</f>
        <v>#N/A</v>
      </c>
      <c r="J3410" s="21" t="e">
        <f>IF(A3410&lt;&gt;"",VLOOKUP(B3410,'Ket qua do'!$C$5:$AP$50000,$J$3,TRUE)*$E$9/1000,"")</f>
        <v>#N/A</v>
      </c>
      <c r="K3410" s="21" t="e">
        <f>IF(A3410&lt;&gt;"",VLOOKUP(B3410,'Ket qua do'!$C$5:$AP$50000,$K$3,TRUE)*$E$9/1000,"")</f>
        <v>#N/A</v>
      </c>
      <c r="L3410" s="21" t="e">
        <f>IF(A3410&lt;&gt;"",VLOOKUP(B3410,'Ket qua do'!$C$5:$AP$50000,$L$3,TRUE),"")</f>
        <v>#N/A</v>
      </c>
    </row>
    <row r="3411" spans="1:12" x14ac:dyDescent="0.25">
      <c r="A3411" t="e">
        <f t="shared" si="58"/>
        <v>#N/A</v>
      </c>
      <c r="B3411" s="1" t="e">
        <f>IF(A3411&lt;&gt;"",VLOOKUP(A3411,'Ket qua do'!$B$5:$CE$50000,2,TRUE),"")</f>
        <v>#N/A</v>
      </c>
      <c r="C3411" s="19" t="e">
        <f>IF(A3411&lt;&gt;"",VLOOKUP(B3411,'Ket qua do'!$C$5:$AP$50000,$C$3,TRUE)*SQRT(3)*$C$11,"")</f>
        <v>#N/A</v>
      </c>
      <c r="D3411" s="21" t="e">
        <f>IF(A3411&lt;&gt;"",VLOOKUP(B3411,'Ket qua do'!$C$5:$AP$50000,$D$3,TRUE),"")</f>
        <v>#N/A</v>
      </c>
      <c r="E3411" s="21" t="e">
        <f>IF(A3411&lt;&gt;"",VLOOKUP(B3411,'Ket qua do'!$C$5:$AP$50000,$E$3,TRUE)*$C$12,"")</f>
        <v>#N/A</v>
      </c>
      <c r="F3411" s="21" t="e">
        <f>IF(A3411&lt;&gt;"",VLOOKUP(B3411,'Ket qua do'!$C$5:$AP$50000,$F$3,TRUE),"")</f>
        <v>#N/A</v>
      </c>
      <c r="G3411" s="21" t="e">
        <f>IF(A3411&lt;&gt;"",VLOOKUP(B3411,'Ket qua do'!$C$5:$AP$50000,$G$3,TRUE),"")</f>
        <v>#N/A</v>
      </c>
      <c r="H3411" s="21" t="e">
        <f>IF(A3411&lt;&gt;"",VLOOKUP(B3411,'Ket qua do'!$C$5:$AP$50000,$H$3,TRUE),"")</f>
        <v>#N/A</v>
      </c>
      <c r="I3411" s="21" t="e">
        <f>IF(A3411&lt;&gt;"",VLOOKUP(B3411,'Ket qua do'!$C$5:$AP$50000,$I$3,TRUE)*$E$9/1000,"")</f>
        <v>#N/A</v>
      </c>
      <c r="J3411" s="21" t="e">
        <f>IF(A3411&lt;&gt;"",VLOOKUP(B3411,'Ket qua do'!$C$5:$AP$50000,$J$3,TRUE)*$E$9/1000,"")</f>
        <v>#N/A</v>
      </c>
      <c r="K3411" s="21" t="e">
        <f>IF(A3411&lt;&gt;"",VLOOKUP(B3411,'Ket qua do'!$C$5:$AP$50000,$K$3,TRUE)*$E$9/1000,"")</f>
        <v>#N/A</v>
      </c>
      <c r="L3411" s="21" t="e">
        <f>IF(A3411&lt;&gt;"",VLOOKUP(B3411,'Ket qua do'!$C$5:$AP$50000,$L$3,TRUE),"")</f>
        <v>#N/A</v>
      </c>
    </row>
    <row r="3412" spans="1:12" x14ac:dyDescent="0.25">
      <c r="A3412" t="e">
        <f t="shared" si="58"/>
        <v>#N/A</v>
      </c>
      <c r="B3412" s="1" t="e">
        <f>IF(A3412&lt;&gt;"",VLOOKUP(A3412,'Ket qua do'!$B$5:$CE$50000,2,TRUE),"")</f>
        <v>#N/A</v>
      </c>
      <c r="C3412" s="19" t="e">
        <f>IF(A3412&lt;&gt;"",VLOOKUP(B3412,'Ket qua do'!$C$5:$AP$50000,$C$3,TRUE)*SQRT(3)*$C$11,"")</f>
        <v>#N/A</v>
      </c>
      <c r="D3412" s="21" t="e">
        <f>IF(A3412&lt;&gt;"",VLOOKUP(B3412,'Ket qua do'!$C$5:$AP$50000,$D$3,TRUE),"")</f>
        <v>#N/A</v>
      </c>
      <c r="E3412" s="21" t="e">
        <f>IF(A3412&lt;&gt;"",VLOOKUP(B3412,'Ket qua do'!$C$5:$AP$50000,$E$3,TRUE)*$C$12,"")</f>
        <v>#N/A</v>
      </c>
      <c r="F3412" s="21" t="e">
        <f>IF(A3412&lt;&gt;"",VLOOKUP(B3412,'Ket qua do'!$C$5:$AP$50000,$F$3,TRUE),"")</f>
        <v>#N/A</v>
      </c>
      <c r="G3412" s="21" t="e">
        <f>IF(A3412&lt;&gt;"",VLOOKUP(B3412,'Ket qua do'!$C$5:$AP$50000,$G$3,TRUE),"")</f>
        <v>#N/A</v>
      </c>
      <c r="H3412" s="21" t="e">
        <f>IF(A3412&lt;&gt;"",VLOOKUP(B3412,'Ket qua do'!$C$5:$AP$50000,$H$3,TRUE),"")</f>
        <v>#N/A</v>
      </c>
      <c r="I3412" s="21" t="e">
        <f>IF(A3412&lt;&gt;"",VLOOKUP(B3412,'Ket qua do'!$C$5:$AP$50000,$I$3,TRUE)*$E$9/1000,"")</f>
        <v>#N/A</v>
      </c>
      <c r="J3412" s="21" t="e">
        <f>IF(A3412&lt;&gt;"",VLOOKUP(B3412,'Ket qua do'!$C$5:$AP$50000,$J$3,TRUE)*$E$9/1000,"")</f>
        <v>#N/A</v>
      </c>
      <c r="K3412" s="21" t="e">
        <f>IF(A3412&lt;&gt;"",VLOOKUP(B3412,'Ket qua do'!$C$5:$AP$50000,$K$3,TRUE)*$E$9/1000,"")</f>
        <v>#N/A</v>
      </c>
      <c r="L3412" s="21" t="e">
        <f>IF(A3412&lt;&gt;"",VLOOKUP(B3412,'Ket qua do'!$C$5:$AP$50000,$L$3,TRUE),"")</f>
        <v>#N/A</v>
      </c>
    </row>
    <row r="3413" spans="1:12" x14ac:dyDescent="0.25">
      <c r="A3413" t="e">
        <f t="shared" si="58"/>
        <v>#N/A</v>
      </c>
      <c r="B3413" s="1" t="e">
        <f>IF(A3413&lt;&gt;"",VLOOKUP(A3413,'Ket qua do'!$B$5:$CE$50000,2,TRUE),"")</f>
        <v>#N/A</v>
      </c>
      <c r="C3413" s="19" t="e">
        <f>IF(A3413&lt;&gt;"",VLOOKUP(B3413,'Ket qua do'!$C$5:$AP$50000,$C$3,TRUE)*SQRT(3)*$C$11,"")</f>
        <v>#N/A</v>
      </c>
      <c r="D3413" s="21" t="e">
        <f>IF(A3413&lt;&gt;"",VLOOKUP(B3413,'Ket qua do'!$C$5:$AP$50000,$D$3,TRUE),"")</f>
        <v>#N/A</v>
      </c>
      <c r="E3413" s="21" t="e">
        <f>IF(A3413&lt;&gt;"",VLOOKUP(B3413,'Ket qua do'!$C$5:$AP$50000,$E$3,TRUE)*$C$12,"")</f>
        <v>#N/A</v>
      </c>
      <c r="F3413" s="21" t="e">
        <f>IF(A3413&lt;&gt;"",VLOOKUP(B3413,'Ket qua do'!$C$5:$AP$50000,$F$3,TRUE),"")</f>
        <v>#N/A</v>
      </c>
      <c r="G3413" s="21" t="e">
        <f>IF(A3413&lt;&gt;"",VLOOKUP(B3413,'Ket qua do'!$C$5:$AP$50000,$G$3,TRUE),"")</f>
        <v>#N/A</v>
      </c>
      <c r="H3413" s="21" t="e">
        <f>IF(A3413&lt;&gt;"",VLOOKUP(B3413,'Ket qua do'!$C$5:$AP$50000,$H$3,TRUE),"")</f>
        <v>#N/A</v>
      </c>
      <c r="I3413" s="21" t="e">
        <f>IF(A3413&lt;&gt;"",VLOOKUP(B3413,'Ket qua do'!$C$5:$AP$50000,$I$3,TRUE)*$E$9/1000,"")</f>
        <v>#N/A</v>
      </c>
      <c r="J3413" s="21" t="e">
        <f>IF(A3413&lt;&gt;"",VLOOKUP(B3413,'Ket qua do'!$C$5:$AP$50000,$J$3,TRUE)*$E$9/1000,"")</f>
        <v>#N/A</v>
      </c>
      <c r="K3413" s="21" t="e">
        <f>IF(A3413&lt;&gt;"",VLOOKUP(B3413,'Ket qua do'!$C$5:$AP$50000,$K$3,TRUE)*$E$9/1000,"")</f>
        <v>#N/A</v>
      </c>
      <c r="L3413" s="21" t="e">
        <f>IF(A3413&lt;&gt;"",VLOOKUP(B3413,'Ket qua do'!$C$5:$AP$50000,$L$3,TRUE),"")</f>
        <v>#N/A</v>
      </c>
    </row>
    <row r="3414" spans="1:12" x14ac:dyDescent="0.25">
      <c r="A3414" t="e">
        <f t="shared" si="58"/>
        <v>#N/A</v>
      </c>
      <c r="B3414" s="1" t="e">
        <f>IF(A3414&lt;&gt;"",VLOOKUP(A3414,'Ket qua do'!$B$5:$CE$50000,2,TRUE),"")</f>
        <v>#N/A</v>
      </c>
      <c r="C3414" s="19" t="e">
        <f>IF(A3414&lt;&gt;"",VLOOKUP(B3414,'Ket qua do'!$C$5:$AP$50000,$C$3,TRUE)*SQRT(3)*$C$11,"")</f>
        <v>#N/A</v>
      </c>
      <c r="D3414" s="21" t="e">
        <f>IF(A3414&lt;&gt;"",VLOOKUP(B3414,'Ket qua do'!$C$5:$AP$50000,$D$3,TRUE),"")</f>
        <v>#N/A</v>
      </c>
      <c r="E3414" s="21" t="e">
        <f>IF(A3414&lt;&gt;"",VLOOKUP(B3414,'Ket qua do'!$C$5:$AP$50000,$E$3,TRUE)*$C$12,"")</f>
        <v>#N/A</v>
      </c>
      <c r="F3414" s="21" t="e">
        <f>IF(A3414&lt;&gt;"",VLOOKUP(B3414,'Ket qua do'!$C$5:$AP$50000,$F$3,TRUE),"")</f>
        <v>#N/A</v>
      </c>
      <c r="G3414" s="21" t="e">
        <f>IF(A3414&lt;&gt;"",VLOOKUP(B3414,'Ket qua do'!$C$5:$AP$50000,$G$3,TRUE),"")</f>
        <v>#N/A</v>
      </c>
      <c r="H3414" s="21" t="e">
        <f>IF(A3414&lt;&gt;"",VLOOKUP(B3414,'Ket qua do'!$C$5:$AP$50000,$H$3,TRUE),"")</f>
        <v>#N/A</v>
      </c>
      <c r="I3414" s="21" t="e">
        <f>IF(A3414&lt;&gt;"",VLOOKUP(B3414,'Ket qua do'!$C$5:$AP$50000,$I$3,TRUE)*$E$9/1000,"")</f>
        <v>#N/A</v>
      </c>
      <c r="J3414" s="21" t="e">
        <f>IF(A3414&lt;&gt;"",VLOOKUP(B3414,'Ket qua do'!$C$5:$AP$50000,$J$3,TRUE)*$E$9/1000,"")</f>
        <v>#N/A</v>
      </c>
      <c r="K3414" s="21" t="e">
        <f>IF(A3414&lt;&gt;"",VLOOKUP(B3414,'Ket qua do'!$C$5:$AP$50000,$K$3,TRUE)*$E$9/1000,"")</f>
        <v>#N/A</v>
      </c>
      <c r="L3414" s="21" t="e">
        <f>IF(A3414&lt;&gt;"",VLOOKUP(B3414,'Ket qua do'!$C$5:$AP$50000,$L$3,TRUE),"")</f>
        <v>#N/A</v>
      </c>
    </row>
    <row r="3415" spans="1:12" x14ac:dyDescent="0.25">
      <c r="A3415" t="e">
        <f t="shared" si="58"/>
        <v>#N/A</v>
      </c>
      <c r="B3415" s="1" t="e">
        <f>IF(A3415&lt;&gt;"",VLOOKUP(A3415,'Ket qua do'!$B$5:$CE$50000,2,TRUE),"")</f>
        <v>#N/A</v>
      </c>
      <c r="C3415" s="19" t="e">
        <f>IF(A3415&lt;&gt;"",VLOOKUP(B3415,'Ket qua do'!$C$5:$AP$50000,$C$3,TRUE)*SQRT(3)*$C$11,"")</f>
        <v>#N/A</v>
      </c>
      <c r="D3415" s="21" t="e">
        <f>IF(A3415&lt;&gt;"",VLOOKUP(B3415,'Ket qua do'!$C$5:$AP$50000,$D$3,TRUE),"")</f>
        <v>#N/A</v>
      </c>
      <c r="E3415" s="21" t="e">
        <f>IF(A3415&lt;&gt;"",VLOOKUP(B3415,'Ket qua do'!$C$5:$AP$50000,$E$3,TRUE)*$C$12,"")</f>
        <v>#N/A</v>
      </c>
      <c r="F3415" s="21" t="e">
        <f>IF(A3415&lt;&gt;"",VLOOKUP(B3415,'Ket qua do'!$C$5:$AP$50000,$F$3,TRUE),"")</f>
        <v>#N/A</v>
      </c>
      <c r="G3415" s="21" t="e">
        <f>IF(A3415&lt;&gt;"",VLOOKUP(B3415,'Ket qua do'!$C$5:$AP$50000,$G$3,TRUE),"")</f>
        <v>#N/A</v>
      </c>
      <c r="H3415" s="21" t="e">
        <f>IF(A3415&lt;&gt;"",VLOOKUP(B3415,'Ket qua do'!$C$5:$AP$50000,$H$3,TRUE),"")</f>
        <v>#N/A</v>
      </c>
      <c r="I3415" s="21" t="e">
        <f>IF(A3415&lt;&gt;"",VLOOKUP(B3415,'Ket qua do'!$C$5:$AP$50000,$I$3,TRUE)*$E$9/1000,"")</f>
        <v>#N/A</v>
      </c>
      <c r="J3415" s="21" t="e">
        <f>IF(A3415&lt;&gt;"",VLOOKUP(B3415,'Ket qua do'!$C$5:$AP$50000,$J$3,TRUE)*$E$9/1000,"")</f>
        <v>#N/A</v>
      </c>
      <c r="K3415" s="21" t="e">
        <f>IF(A3415&lt;&gt;"",VLOOKUP(B3415,'Ket qua do'!$C$5:$AP$50000,$K$3,TRUE)*$E$9/1000,"")</f>
        <v>#N/A</v>
      </c>
      <c r="L3415" s="21" t="e">
        <f>IF(A3415&lt;&gt;"",VLOOKUP(B3415,'Ket qua do'!$C$5:$AP$50000,$L$3,TRUE),"")</f>
        <v>#N/A</v>
      </c>
    </row>
    <row r="3416" spans="1:12" x14ac:dyDescent="0.25">
      <c r="A3416" t="e">
        <f t="shared" si="58"/>
        <v>#N/A</v>
      </c>
      <c r="B3416" s="1" t="e">
        <f>IF(A3416&lt;&gt;"",VLOOKUP(A3416,'Ket qua do'!$B$5:$CE$50000,2,TRUE),"")</f>
        <v>#N/A</v>
      </c>
      <c r="C3416" s="19" t="e">
        <f>IF(A3416&lt;&gt;"",VLOOKUP(B3416,'Ket qua do'!$C$5:$AP$50000,$C$3,TRUE)*SQRT(3)*$C$11,"")</f>
        <v>#N/A</v>
      </c>
      <c r="D3416" s="21" t="e">
        <f>IF(A3416&lt;&gt;"",VLOOKUP(B3416,'Ket qua do'!$C$5:$AP$50000,$D$3,TRUE),"")</f>
        <v>#N/A</v>
      </c>
      <c r="E3416" s="21" t="e">
        <f>IF(A3416&lt;&gt;"",VLOOKUP(B3416,'Ket qua do'!$C$5:$AP$50000,$E$3,TRUE)*$C$12,"")</f>
        <v>#N/A</v>
      </c>
      <c r="F3416" s="21" t="e">
        <f>IF(A3416&lt;&gt;"",VLOOKUP(B3416,'Ket qua do'!$C$5:$AP$50000,$F$3,TRUE),"")</f>
        <v>#N/A</v>
      </c>
      <c r="G3416" s="21" t="e">
        <f>IF(A3416&lt;&gt;"",VLOOKUP(B3416,'Ket qua do'!$C$5:$AP$50000,$G$3,TRUE),"")</f>
        <v>#N/A</v>
      </c>
      <c r="H3416" s="21" t="e">
        <f>IF(A3416&lt;&gt;"",VLOOKUP(B3416,'Ket qua do'!$C$5:$AP$50000,$H$3,TRUE),"")</f>
        <v>#N/A</v>
      </c>
      <c r="I3416" s="21" t="e">
        <f>IF(A3416&lt;&gt;"",VLOOKUP(B3416,'Ket qua do'!$C$5:$AP$50000,$I$3,TRUE)*$E$9/1000,"")</f>
        <v>#N/A</v>
      </c>
      <c r="J3416" s="21" t="e">
        <f>IF(A3416&lt;&gt;"",VLOOKUP(B3416,'Ket qua do'!$C$5:$AP$50000,$J$3,TRUE)*$E$9/1000,"")</f>
        <v>#N/A</v>
      </c>
      <c r="K3416" s="21" t="e">
        <f>IF(A3416&lt;&gt;"",VLOOKUP(B3416,'Ket qua do'!$C$5:$AP$50000,$K$3,TRUE)*$E$9/1000,"")</f>
        <v>#N/A</v>
      </c>
      <c r="L3416" s="21" t="e">
        <f>IF(A3416&lt;&gt;"",VLOOKUP(B3416,'Ket qua do'!$C$5:$AP$50000,$L$3,TRUE),"")</f>
        <v>#N/A</v>
      </c>
    </row>
    <row r="3417" spans="1:12" x14ac:dyDescent="0.25">
      <c r="A3417" t="e">
        <f t="shared" si="58"/>
        <v>#N/A</v>
      </c>
      <c r="B3417" s="1" t="e">
        <f>IF(A3417&lt;&gt;"",VLOOKUP(A3417,'Ket qua do'!$B$5:$CE$50000,2,TRUE),"")</f>
        <v>#N/A</v>
      </c>
      <c r="C3417" s="19" t="e">
        <f>IF(A3417&lt;&gt;"",VLOOKUP(B3417,'Ket qua do'!$C$5:$AP$50000,$C$3,TRUE)*SQRT(3)*$C$11,"")</f>
        <v>#N/A</v>
      </c>
      <c r="D3417" s="21" t="e">
        <f>IF(A3417&lt;&gt;"",VLOOKUP(B3417,'Ket qua do'!$C$5:$AP$50000,$D$3,TRUE),"")</f>
        <v>#N/A</v>
      </c>
      <c r="E3417" s="21" t="e">
        <f>IF(A3417&lt;&gt;"",VLOOKUP(B3417,'Ket qua do'!$C$5:$AP$50000,$E$3,TRUE)*$C$12,"")</f>
        <v>#N/A</v>
      </c>
      <c r="F3417" s="21" t="e">
        <f>IF(A3417&lt;&gt;"",VLOOKUP(B3417,'Ket qua do'!$C$5:$AP$50000,$F$3,TRUE),"")</f>
        <v>#N/A</v>
      </c>
      <c r="G3417" s="21" t="e">
        <f>IF(A3417&lt;&gt;"",VLOOKUP(B3417,'Ket qua do'!$C$5:$AP$50000,$G$3,TRUE),"")</f>
        <v>#N/A</v>
      </c>
      <c r="H3417" s="21" t="e">
        <f>IF(A3417&lt;&gt;"",VLOOKUP(B3417,'Ket qua do'!$C$5:$AP$50000,$H$3,TRUE),"")</f>
        <v>#N/A</v>
      </c>
      <c r="I3417" s="21" t="e">
        <f>IF(A3417&lt;&gt;"",VLOOKUP(B3417,'Ket qua do'!$C$5:$AP$50000,$I$3,TRUE)*$E$9/1000,"")</f>
        <v>#N/A</v>
      </c>
      <c r="J3417" s="21" t="e">
        <f>IF(A3417&lt;&gt;"",VLOOKUP(B3417,'Ket qua do'!$C$5:$AP$50000,$J$3,TRUE)*$E$9/1000,"")</f>
        <v>#N/A</v>
      </c>
      <c r="K3417" s="21" t="e">
        <f>IF(A3417&lt;&gt;"",VLOOKUP(B3417,'Ket qua do'!$C$5:$AP$50000,$K$3,TRUE)*$E$9/1000,"")</f>
        <v>#N/A</v>
      </c>
      <c r="L3417" s="21" t="e">
        <f>IF(A3417&lt;&gt;"",VLOOKUP(B3417,'Ket qua do'!$C$5:$AP$50000,$L$3,TRUE),"")</f>
        <v>#N/A</v>
      </c>
    </row>
    <row r="3418" spans="1:12" x14ac:dyDescent="0.25">
      <c r="A3418" t="e">
        <f t="shared" ref="A3418:A3481" si="59">IF(A3417&lt;$E$8,A3417+1,"")</f>
        <v>#N/A</v>
      </c>
      <c r="B3418" s="1" t="e">
        <f>IF(A3418&lt;&gt;"",VLOOKUP(A3418,'Ket qua do'!$B$5:$CE$50000,2,TRUE),"")</f>
        <v>#N/A</v>
      </c>
      <c r="C3418" s="19" t="e">
        <f>IF(A3418&lt;&gt;"",VLOOKUP(B3418,'Ket qua do'!$C$5:$AP$50000,$C$3,TRUE)*SQRT(3)*$C$11,"")</f>
        <v>#N/A</v>
      </c>
      <c r="D3418" s="21" t="e">
        <f>IF(A3418&lt;&gt;"",VLOOKUP(B3418,'Ket qua do'!$C$5:$AP$50000,$D$3,TRUE),"")</f>
        <v>#N/A</v>
      </c>
      <c r="E3418" s="21" t="e">
        <f>IF(A3418&lt;&gt;"",VLOOKUP(B3418,'Ket qua do'!$C$5:$AP$50000,$E$3,TRUE)*$C$12,"")</f>
        <v>#N/A</v>
      </c>
      <c r="F3418" s="21" t="e">
        <f>IF(A3418&lt;&gt;"",VLOOKUP(B3418,'Ket qua do'!$C$5:$AP$50000,$F$3,TRUE),"")</f>
        <v>#N/A</v>
      </c>
      <c r="G3418" s="21" t="e">
        <f>IF(A3418&lt;&gt;"",VLOOKUP(B3418,'Ket qua do'!$C$5:$AP$50000,$G$3,TRUE),"")</f>
        <v>#N/A</v>
      </c>
      <c r="H3418" s="21" t="e">
        <f>IF(A3418&lt;&gt;"",VLOOKUP(B3418,'Ket qua do'!$C$5:$AP$50000,$H$3,TRUE),"")</f>
        <v>#N/A</v>
      </c>
      <c r="I3418" s="21" t="e">
        <f>IF(A3418&lt;&gt;"",VLOOKUP(B3418,'Ket qua do'!$C$5:$AP$50000,$I$3,TRUE)*$E$9/1000,"")</f>
        <v>#N/A</v>
      </c>
      <c r="J3418" s="21" t="e">
        <f>IF(A3418&lt;&gt;"",VLOOKUP(B3418,'Ket qua do'!$C$5:$AP$50000,$J$3,TRUE)*$E$9/1000,"")</f>
        <v>#N/A</v>
      </c>
      <c r="K3418" s="21" t="e">
        <f>IF(A3418&lt;&gt;"",VLOOKUP(B3418,'Ket qua do'!$C$5:$AP$50000,$K$3,TRUE)*$E$9/1000,"")</f>
        <v>#N/A</v>
      </c>
      <c r="L3418" s="21" t="e">
        <f>IF(A3418&lt;&gt;"",VLOOKUP(B3418,'Ket qua do'!$C$5:$AP$50000,$L$3,TRUE),"")</f>
        <v>#N/A</v>
      </c>
    </row>
    <row r="3419" spans="1:12" x14ac:dyDescent="0.25">
      <c r="A3419" t="e">
        <f t="shared" si="59"/>
        <v>#N/A</v>
      </c>
      <c r="B3419" s="1" t="e">
        <f>IF(A3419&lt;&gt;"",VLOOKUP(A3419,'Ket qua do'!$B$5:$CE$50000,2,TRUE),"")</f>
        <v>#N/A</v>
      </c>
      <c r="C3419" s="19" t="e">
        <f>IF(A3419&lt;&gt;"",VLOOKUP(B3419,'Ket qua do'!$C$5:$AP$50000,$C$3,TRUE)*SQRT(3)*$C$11,"")</f>
        <v>#N/A</v>
      </c>
      <c r="D3419" s="21" t="e">
        <f>IF(A3419&lt;&gt;"",VLOOKUP(B3419,'Ket qua do'!$C$5:$AP$50000,$D$3,TRUE),"")</f>
        <v>#N/A</v>
      </c>
      <c r="E3419" s="21" t="e">
        <f>IF(A3419&lt;&gt;"",VLOOKUP(B3419,'Ket qua do'!$C$5:$AP$50000,$E$3,TRUE)*$C$12,"")</f>
        <v>#N/A</v>
      </c>
      <c r="F3419" s="21" t="e">
        <f>IF(A3419&lt;&gt;"",VLOOKUP(B3419,'Ket qua do'!$C$5:$AP$50000,$F$3,TRUE),"")</f>
        <v>#N/A</v>
      </c>
      <c r="G3419" s="21" t="e">
        <f>IF(A3419&lt;&gt;"",VLOOKUP(B3419,'Ket qua do'!$C$5:$AP$50000,$G$3,TRUE),"")</f>
        <v>#N/A</v>
      </c>
      <c r="H3419" s="21" t="e">
        <f>IF(A3419&lt;&gt;"",VLOOKUP(B3419,'Ket qua do'!$C$5:$AP$50000,$H$3,TRUE),"")</f>
        <v>#N/A</v>
      </c>
      <c r="I3419" s="21" t="e">
        <f>IF(A3419&lt;&gt;"",VLOOKUP(B3419,'Ket qua do'!$C$5:$AP$50000,$I$3,TRUE)*$E$9/1000,"")</f>
        <v>#N/A</v>
      </c>
      <c r="J3419" s="21" t="e">
        <f>IF(A3419&lt;&gt;"",VLOOKUP(B3419,'Ket qua do'!$C$5:$AP$50000,$J$3,TRUE)*$E$9/1000,"")</f>
        <v>#N/A</v>
      </c>
      <c r="K3419" s="21" t="e">
        <f>IF(A3419&lt;&gt;"",VLOOKUP(B3419,'Ket qua do'!$C$5:$AP$50000,$K$3,TRUE)*$E$9/1000,"")</f>
        <v>#N/A</v>
      </c>
      <c r="L3419" s="21" t="e">
        <f>IF(A3419&lt;&gt;"",VLOOKUP(B3419,'Ket qua do'!$C$5:$AP$50000,$L$3,TRUE),"")</f>
        <v>#N/A</v>
      </c>
    </row>
    <row r="3420" spans="1:12" x14ac:dyDescent="0.25">
      <c r="A3420" t="e">
        <f t="shared" si="59"/>
        <v>#N/A</v>
      </c>
      <c r="B3420" s="1" t="e">
        <f>IF(A3420&lt;&gt;"",VLOOKUP(A3420,'Ket qua do'!$B$5:$CE$50000,2,TRUE),"")</f>
        <v>#N/A</v>
      </c>
      <c r="C3420" s="19" t="e">
        <f>IF(A3420&lt;&gt;"",VLOOKUP(B3420,'Ket qua do'!$C$5:$AP$50000,$C$3,TRUE)*SQRT(3)*$C$11,"")</f>
        <v>#N/A</v>
      </c>
      <c r="D3420" s="21" t="e">
        <f>IF(A3420&lt;&gt;"",VLOOKUP(B3420,'Ket qua do'!$C$5:$AP$50000,$D$3,TRUE),"")</f>
        <v>#N/A</v>
      </c>
      <c r="E3420" s="21" t="e">
        <f>IF(A3420&lt;&gt;"",VLOOKUP(B3420,'Ket qua do'!$C$5:$AP$50000,$E$3,TRUE)*$C$12,"")</f>
        <v>#N/A</v>
      </c>
      <c r="F3420" s="21" t="e">
        <f>IF(A3420&lt;&gt;"",VLOOKUP(B3420,'Ket qua do'!$C$5:$AP$50000,$F$3,TRUE),"")</f>
        <v>#N/A</v>
      </c>
      <c r="G3420" s="21" t="e">
        <f>IF(A3420&lt;&gt;"",VLOOKUP(B3420,'Ket qua do'!$C$5:$AP$50000,$G$3,TRUE),"")</f>
        <v>#N/A</v>
      </c>
      <c r="H3420" s="21" t="e">
        <f>IF(A3420&lt;&gt;"",VLOOKUP(B3420,'Ket qua do'!$C$5:$AP$50000,$H$3,TRUE),"")</f>
        <v>#N/A</v>
      </c>
      <c r="I3420" s="21" t="e">
        <f>IF(A3420&lt;&gt;"",VLOOKUP(B3420,'Ket qua do'!$C$5:$AP$50000,$I$3,TRUE)*$E$9/1000,"")</f>
        <v>#N/A</v>
      </c>
      <c r="J3420" s="21" t="e">
        <f>IF(A3420&lt;&gt;"",VLOOKUP(B3420,'Ket qua do'!$C$5:$AP$50000,$J$3,TRUE)*$E$9/1000,"")</f>
        <v>#N/A</v>
      </c>
      <c r="K3420" s="21" t="e">
        <f>IF(A3420&lt;&gt;"",VLOOKUP(B3420,'Ket qua do'!$C$5:$AP$50000,$K$3,TRUE)*$E$9/1000,"")</f>
        <v>#N/A</v>
      </c>
      <c r="L3420" s="21" t="e">
        <f>IF(A3420&lt;&gt;"",VLOOKUP(B3420,'Ket qua do'!$C$5:$AP$50000,$L$3,TRUE),"")</f>
        <v>#N/A</v>
      </c>
    </row>
    <row r="3421" spans="1:12" x14ac:dyDescent="0.25">
      <c r="A3421" t="e">
        <f t="shared" si="59"/>
        <v>#N/A</v>
      </c>
      <c r="B3421" s="1" t="e">
        <f>IF(A3421&lt;&gt;"",VLOOKUP(A3421,'Ket qua do'!$B$5:$CE$50000,2,TRUE),"")</f>
        <v>#N/A</v>
      </c>
      <c r="C3421" s="19" t="e">
        <f>IF(A3421&lt;&gt;"",VLOOKUP(B3421,'Ket qua do'!$C$5:$AP$50000,$C$3,TRUE)*SQRT(3)*$C$11,"")</f>
        <v>#N/A</v>
      </c>
      <c r="D3421" s="21" t="e">
        <f>IF(A3421&lt;&gt;"",VLOOKUP(B3421,'Ket qua do'!$C$5:$AP$50000,$D$3,TRUE),"")</f>
        <v>#N/A</v>
      </c>
      <c r="E3421" s="21" t="e">
        <f>IF(A3421&lt;&gt;"",VLOOKUP(B3421,'Ket qua do'!$C$5:$AP$50000,$E$3,TRUE)*$C$12,"")</f>
        <v>#N/A</v>
      </c>
      <c r="F3421" s="21" t="e">
        <f>IF(A3421&lt;&gt;"",VLOOKUP(B3421,'Ket qua do'!$C$5:$AP$50000,$F$3,TRUE),"")</f>
        <v>#N/A</v>
      </c>
      <c r="G3421" s="21" t="e">
        <f>IF(A3421&lt;&gt;"",VLOOKUP(B3421,'Ket qua do'!$C$5:$AP$50000,$G$3,TRUE),"")</f>
        <v>#N/A</v>
      </c>
      <c r="H3421" s="21" t="e">
        <f>IF(A3421&lt;&gt;"",VLOOKUP(B3421,'Ket qua do'!$C$5:$AP$50000,$H$3,TRUE),"")</f>
        <v>#N/A</v>
      </c>
      <c r="I3421" s="21" t="e">
        <f>IF(A3421&lt;&gt;"",VLOOKUP(B3421,'Ket qua do'!$C$5:$AP$50000,$I$3,TRUE)*$E$9/1000,"")</f>
        <v>#N/A</v>
      </c>
      <c r="J3421" s="21" t="e">
        <f>IF(A3421&lt;&gt;"",VLOOKUP(B3421,'Ket qua do'!$C$5:$AP$50000,$J$3,TRUE)*$E$9/1000,"")</f>
        <v>#N/A</v>
      </c>
      <c r="K3421" s="21" t="e">
        <f>IF(A3421&lt;&gt;"",VLOOKUP(B3421,'Ket qua do'!$C$5:$AP$50000,$K$3,TRUE)*$E$9/1000,"")</f>
        <v>#N/A</v>
      </c>
      <c r="L3421" s="21" t="e">
        <f>IF(A3421&lt;&gt;"",VLOOKUP(B3421,'Ket qua do'!$C$5:$AP$50000,$L$3,TRUE),"")</f>
        <v>#N/A</v>
      </c>
    </row>
    <row r="3422" spans="1:12" x14ac:dyDescent="0.25">
      <c r="A3422" t="e">
        <f t="shared" si="59"/>
        <v>#N/A</v>
      </c>
      <c r="B3422" s="1" t="e">
        <f>IF(A3422&lt;&gt;"",VLOOKUP(A3422,'Ket qua do'!$B$5:$CE$50000,2,TRUE),"")</f>
        <v>#N/A</v>
      </c>
      <c r="C3422" s="19" t="e">
        <f>IF(A3422&lt;&gt;"",VLOOKUP(B3422,'Ket qua do'!$C$5:$AP$50000,$C$3,TRUE)*SQRT(3)*$C$11,"")</f>
        <v>#N/A</v>
      </c>
      <c r="D3422" s="21" t="e">
        <f>IF(A3422&lt;&gt;"",VLOOKUP(B3422,'Ket qua do'!$C$5:$AP$50000,$D$3,TRUE),"")</f>
        <v>#N/A</v>
      </c>
      <c r="E3422" s="21" t="e">
        <f>IF(A3422&lt;&gt;"",VLOOKUP(B3422,'Ket qua do'!$C$5:$AP$50000,$E$3,TRUE)*$C$12,"")</f>
        <v>#N/A</v>
      </c>
      <c r="F3422" s="21" t="e">
        <f>IF(A3422&lt;&gt;"",VLOOKUP(B3422,'Ket qua do'!$C$5:$AP$50000,$F$3,TRUE),"")</f>
        <v>#N/A</v>
      </c>
      <c r="G3422" s="21" t="e">
        <f>IF(A3422&lt;&gt;"",VLOOKUP(B3422,'Ket qua do'!$C$5:$AP$50000,$G$3,TRUE),"")</f>
        <v>#N/A</v>
      </c>
      <c r="H3422" s="21" t="e">
        <f>IF(A3422&lt;&gt;"",VLOOKUP(B3422,'Ket qua do'!$C$5:$AP$50000,$H$3,TRUE),"")</f>
        <v>#N/A</v>
      </c>
      <c r="I3422" s="21" t="e">
        <f>IF(A3422&lt;&gt;"",VLOOKUP(B3422,'Ket qua do'!$C$5:$AP$50000,$I$3,TRUE)*$E$9/1000,"")</f>
        <v>#N/A</v>
      </c>
      <c r="J3422" s="21" t="e">
        <f>IF(A3422&lt;&gt;"",VLOOKUP(B3422,'Ket qua do'!$C$5:$AP$50000,$J$3,TRUE)*$E$9/1000,"")</f>
        <v>#N/A</v>
      </c>
      <c r="K3422" s="21" t="e">
        <f>IF(A3422&lt;&gt;"",VLOOKUP(B3422,'Ket qua do'!$C$5:$AP$50000,$K$3,TRUE)*$E$9/1000,"")</f>
        <v>#N/A</v>
      </c>
      <c r="L3422" s="21" t="e">
        <f>IF(A3422&lt;&gt;"",VLOOKUP(B3422,'Ket qua do'!$C$5:$AP$50000,$L$3,TRUE),"")</f>
        <v>#N/A</v>
      </c>
    </row>
    <row r="3423" spans="1:12" x14ac:dyDescent="0.25">
      <c r="A3423" t="e">
        <f t="shared" si="59"/>
        <v>#N/A</v>
      </c>
      <c r="B3423" s="1" t="e">
        <f>IF(A3423&lt;&gt;"",VLOOKUP(A3423,'Ket qua do'!$B$5:$CE$50000,2,TRUE),"")</f>
        <v>#N/A</v>
      </c>
      <c r="C3423" s="19" t="e">
        <f>IF(A3423&lt;&gt;"",VLOOKUP(B3423,'Ket qua do'!$C$5:$AP$50000,$C$3,TRUE)*SQRT(3)*$C$11,"")</f>
        <v>#N/A</v>
      </c>
      <c r="D3423" s="21" t="e">
        <f>IF(A3423&lt;&gt;"",VLOOKUP(B3423,'Ket qua do'!$C$5:$AP$50000,$D$3,TRUE),"")</f>
        <v>#N/A</v>
      </c>
      <c r="E3423" s="21" t="e">
        <f>IF(A3423&lt;&gt;"",VLOOKUP(B3423,'Ket qua do'!$C$5:$AP$50000,$E$3,TRUE)*$C$12,"")</f>
        <v>#N/A</v>
      </c>
      <c r="F3423" s="21" t="e">
        <f>IF(A3423&lt;&gt;"",VLOOKUP(B3423,'Ket qua do'!$C$5:$AP$50000,$F$3,TRUE),"")</f>
        <v>#N/A</v>
      </c>
      <c r="G3423" s="21" t="e">
        <f>IF(A3423&lt;&gt;"",VLOOKUP(B3423,'Ket qua do'!$C$5:$AP$50000,$G$3,TRUE),"")</f>
        <v>#N/A</v>
      </c>
      <c r="H3423" s="21" t="e">
        <f>IF(A3423&lt;&gt;"",VLOOKUP(B3423,'Ket qua do'!$C$5:$AP$50000,$H$3,TRUE),"")</f>
        <v>#N/A</v>
      </c>
      <c r="I3423" s="21" t="e">
        <f>IF(A3423&lt;&gt;"",VLOOKUP(B3423,'Ket qua do'!$C$5:$AP$50000,$I$3,TRUE)*$E$9/1000,"")</f>
        <v>#N/A</v>
      </c>
      <c r="J3423" s="21" t="e">
        <f>IF(A3423&lt;&gt;"",VLOOKUP(B3423,'Ket qua do'!$C$5:$AP$50000,$J$3,TRUE)*$E$9/1000,"")</f>
        <v>#N/A</v>
      </c>
      <c r="K3423" s="21" t="e">
        <f>IF(A3423&lt;&gt;"",VLOOKUP(B3423,'Ket qua do'!$C$5:$AP$50000,$K$3,TRUE)*$E$9/1000,"")</f>
        <v>#N/A</v>
      </c>
      <c r="L3423" s="21" t="e">
        <f>IF(A3423&lt;&gt;"",VLOOKUP(B3423,'Ket qua do'!$C$5:$AP$50000,$L$3,TRUE),"")</f>
        <v>#N/A</v>
      </c>
    </row>
    <row r="3424" spans="1:12" x14ac:dyDescent="0.25">
      <c r="A3424" t="e">
        <f t="shared" si="59"/>
        <v>#N/A</v>
      </c>
      <c r="B3424" s="1" t="e">
        <f>IF(A3424&lt;&gt;"",VLOOKUP(A3424,'Ket qua do'!$B$5:$CE$50000,2,TRUE),"")</f>
        <v>#N/A</v>
      </c>
      <c r="C3424" s="19" t="e">
        <f>IF(A3424&lt;&gt;"",VLOOKUP(B3424,'Ket qua do'!$C$5:$AP$50000,$C$3,TRUE)*SQRT(3)*$C$11,"")</f>
        <v>#N/A</v>
      </c>
      <c r="D3424" s="21" t="e">
        <f>IF(A3424&lt;&gt;"",VLOOKUP(B3424,'Ket qua do'!$C$5:$AP$50000,$D$3,TRUE),"")</f>
        <v>#N/A</v>
      </c>
      <c r="E3424" s="21" t="e">
        <f>IF(A3424&lt;&gt;"",VLOOKUP(B3424,'Ket qua do'!$C$5:$AP$50000,$E$3,TRUE)*$C$12,"")</f>
        <v>#N/A</v>
      </c>
      <c r="F3424" s="21" t="e">
        <f>IF(A3424&lt;&gt;"",VLOOKUP(B3424,'Ket qua do'!$C$5:$AP$50000,$F$3,TRUE),"")</f>
        <v>#N/A</v>
      </c>
      <c r="G3424" s="21" t="e">
        <f>IF(A3424&lt;&gt;"",VLOOKUP(B3424,'Ket qua do'!$C$5:$AP$50000,$G$3,TRUE),"")</f>
        <v>#N/A</v>
      </c>
      <c r="H3424" s="21" t="e">
        <f>IF(A3424&lt;&gt;"",VLOOKUP(B3424,'Ket qua do'!$C$5:$AP$50000,$H$3,TRUE),"")</f>
        <v>#N/A</v>
      </c>
      <c r="I3424" s="21" t="e">
        <f>IF(A3424&lt;&gt;"",VLOOKUP(B3424,'Ket qua do'!$C$5:$AP$50000,$I$3,TRUE)*$E$9/1000,"")</f>
        <v>#N/A</v>
      </c>
      <c r="J3424" s="21" t="e">
        <f>IF(A3424&lt;&gt;"",VLOOKUP(B3424,'Ket qua do'!$C$5:$AP$50000,$J$3,TRUE)*$E$9/1000,"")</f>
        <v>#N/A</v>
      </c>
      <c r="K3424" s="21" t="e">
        <f>IF(A3424&lt;&gt;"",VLOOKUP(B3424,'Ket qua do'!$C$5:$AP$50000,$K$3,TRUE)*$E$9/1000,"")</f>
        <v>#N/A</v>
      </c>
      <c r="L3424" s="21" t="e">
        <f>IF(A3424&lt;&gt;"",VLOOKUP(B3424,'Ket qua do'!$C$5:$AP$50000,$L$3,TRUE),"")</f>
        <v>#N/A</v>
      </c>
    </row>
    <row r="3425" spans="1:12" x14ac:dyDescent="0.25">
      <c r="A3425" t="e">
        <f t="shared" si="59"/>
        <v>#N/A</v>
      </c>
      <c r="B3425" s="1" t="e">
        <f>IF(A3425&lt;&gt;"",VLOOKUP(A3425,'Ket qua do'!$B$5:$CE$50000,2,TRUE),"")</f>
        <v>#N/A</v>
      </c>
      <c r="C3425" s="19" t="e">
        <f>IF(A3425&lt;&gt;"",VLOOKUP(B3425,'Ket qua do'!$C$5:$AP$50000,$C$3,TRUE)*SQRT(3)*$C$11,"")</f>
        <v>#N/A</v>
      </c>
      <c r="D3425" s="21" t="e">
        <f>IF(A3425&lt;&gt;"",VLOOKUP(B3425,'Ket qua do'!$C$5:$AP$50000,$D$3,TRUE),"")</f>
        <v>#N/A</v>
      </c>
      <c r="E3425" s="21" t="e">
        <f>IF(A3425&lt;&gt;"",VLOOKUP(B3425,'Ket qua do'!$C$5:$AP$50000,$E$3,TRUE)*$C$12,"")</f>
        <v>#N/A</v>
      </c>
      <c r="F3425" s="21" t="e">
        <f>IF(A3425&lt;&gt;"",VLOOKUP(B3425,'Ket qua do'!$C$5:$AP$50000,$F$3,TRUE),"")</f>
        <v>#N/A</v>
      </c>
      <c r="G3425" s="21" t="e">
        <f>IF(A3425&lt;&gt;"",VLOOKUP(B3425,'Ket qua do'!$C$5:$AP$50000,$G$3,TRUE),"")</f>
        <v>#N/A</v>
      </c>
      <c r="H3425" s="21" t="e">
        <f>IF(A3425&lt;&gt;"",VLOOKUP(B3425,'Ket qua do'!$C$5:$AP$50000,$H$3,TRUE),"")</f>
        <v>#N/A</v>
      </c>
      <c r="I3425" s="21" t="e">
        <f>IF(A3425&lt;&gt;"",VLOOKUP(B3425,'Ket qua do'!$C$5:$AP$50000,$I$3,TRUE)*$E$9/1000,"")</f>
        <v>#N/A</v>
      </c>
      <c r="J3425" s="21" t="e">
        <f>IF(A3425&lt;&gt;"",VLOOKUP(B3425,'Ket qua do'!$C$5:$AP$50000,$J$3,TRUE)*$E$9/1000,"")</f>
        <v>#N/A</v>
      </c>
      <c r="K3425" s="21" t="e">
        <f>IF(A3425&lt;&gt;"",VLOOKUP(B3425,'Ket qua do'!$C$5:$AP$50000,$K$3,TRUE)*$E$9/1000,"")</f>
        <v>#N/A</v>
      </c>
      <c r="L3425" s="21" t="e">
        <f>IF(A3425&lt;&gt;"",VLOOKUP(B3425,'Ket qua do'!$C$5:$AP$50000,$L$3,TRUE),"")</f>
        <v>#N/A</v>
      </c>
    </row>
    <row r="3426" spans="1:12" x14ac:dyDescent="0.25">
      <c r="A3426" t="e">
        <f t="shared" si="59"/>
        <v>#N/A</v>
      </c>
      <c r="B3426" s="1" t="e">
        <f>IF(A3426&lt;&gt;"",VLOOKUP(A3426,'Ket qua do'!$B$5:$CE$50000,2,TRUE),"")</f>
        <v>#N/A</v>
      </c>
      <c r="C3426" s="19" t="e">
        <f>IF(A3426&lt;&gt;"",VLOOKUP(B3426,'Ket qua do'!$C$5:$AP$50000,$C$3,TRUE)*SQRT(3)*$C$11,"")</f>
        <v>#N/A</v>
      </c>
      <c r="D3426" s="21" t="e">
        <f>IF(A3426&lt;&gt;"",VLOOKUP(B3426,'Ket qua do'!$C$5:$AP$50000,$D$3,TRUE),"")</f>
        <v>#N/A</v>
      </c>
      <c r="E3426" s="21" t="e">
        <f>IF(A3426&lt;&gt;"",VLOOKUP(B3426,'Ket qua do'!$C$5:$AP$50000,$E$3,TRUE)*$C$12,"")</f>
        <v>#N/A</v>
      </c>
      <c r="F3426" s="21" t="e">
        <f>IF(A3426&lt;&gt;"",VLOOKUP(B3426,'Ket qua do'!$C$5:$AP$50000,$F$3,TRUE),"")</f>
        <v>#N/A</v>
      </c>
      <c r="G3426" s="21" t="e">
        <f>IF(A3426&lt;&gt;"",VLOOKUP(B3426,'Ket qua do'!$C$5:$AP$50000,$G$3,TRUE),"")</f>
        <v>#N/A</v>
      </c>
      <c r="H3426" s="21" t="e">
        <f>IF(A3426&lt;&gt;"",VLOOKUP(B3426,'Ket qua do'!$C$5:$AP$50000,$H$3,TRUE),"")</f>
        <v>#N/A</v>
      </c>
      <c r="I3426" s="21" t="e">
        <f>IF(A3426&lt;&gt;"",VLOOKUP(B3426,'Ket qua do'!$C$5:$AP$50000,$I$3,TRUE)*$E$9/1000,"")</f>
        <v>#N/A</v>
      </c>
      <c r="J3426" s="21" t="e">
        <f>IF(A3426&lt;&gt;"",VLOOKUP(B3426,'Ket qua do'!$C$5:$AP$50000,$J$3,TRUE)*$E$9/1000,"")</f>
        <v>#N/A</v>
      </c>
      <c r="K3426" s="21" t="e">
        <f>IF(A3426&lt;&gt;"",VLOOKUP(B3426,'Ket qua do'!$C$5:$AP$50000,$K$3,TRUE)*$E$9/1000,"")</f>
        <v>#N/A</v>
      </c>
      <c r="L3426" s="21" t="e">
        <f>IF(A3426&lt;&gt;"",VLOOKUP(B3426,'Ket qua do'!$C$5:$AP$50000,$L$3,TRUE),"")</f>
        <v>#N/A</v>
      </c>
    </row>
    <row r="3427" spans="1:12" x14ac:dyDescent="0.25">
      <c r="A3427" t="e">
        <f t="shared" si="59"/>
        <v>#N/A</v>
      </c>
      <c r="B3427" s="1" t="e">
        <f>IF(A3427&lt;&gt;"",VLOOKUP(A3427,'Ket qua do'!$B$5:$CE$50000,2,TRUE),"")</f>
        <v>#N/A</v>
      </c>
      <c r="C3427" s="19" t="e">
        <f>IF(A3427&lt;&gt;"",VLOOKUP(B3427,'Ket qua do'!$C$5:$AP$50000,$C$3,TRUE)*SQRT(3)*$C$11,"")</f>
        <v>#N/A</v>
      </c>
      <c r="D3427" s="21" t="e">
        <f>IF(A3427&lt;&gt;"",VLOOKUP(B3427,'Ket qua do'!$C$5:$AP$50000,$D$3,TRUE),"")</f>
        <v>#N/A</v>
      </c>
      <c r="E3427" s="21" t="e">
        <f>IF(A3427&lt;&gt;"",VLOOKUP(B3427,'Ket qua do'!$C$5:$AP$50000,$E$3,TRUE)*$C$12,"")</f>
        <v>#N/A</v>
      </c>
      <c r="F3427" s="21" t="e">
        <f>IF(A3427&lt;&gt;"",VLOOKUP(B3427,'Ket qua do'!$C$5:$AP$50000,$F$3,TRUE),"")</f>
        <v>#N/A</v>
      </c>
      <c r="G3427" s="21" t="e">
        <f>IF(A3427&lt;&gt;"",VLOOKUP(B3427,'Ket qua do'!$C$5:$AP$50000,$G$3,TRUE),"")</f>
        <v>#N/A</v>
      </c>
      <c r="H3427" s="21" t="e">
        <f>IF(A3427&lt;&gt;"",VLOOKUP(B3427,'Ket qua do'!$C$5:$AP$50000,$H$3,TRUE),"")</f>
        <v>#N/A</v>
      </c>
      <c r="I3427" s="21" t="e">
        <f>IF(A3427&lt;&gt;"",VLOOKUP(B3427,'Ket qua do'!$C$5:$AP$50000,$I$3,TRUE)*$E$9/1000,"")</f>
        <v>#N/A</v>
      </c>
      <c r="J3427" s="21" t="e">
        <f>IF(A3427&lt;&gt;"",VLOOKUP(B3427,'Ket qua do'!$C$5:$AP$50000,$J$3,TRUE)*$E$9/1000,"")</f>
        <v>#N/A</v>
      </c>
      <c r="K3427" s="21" t="e">
        <f>IF(A3427&lt;&gt;"",VLOOKUP(B3427,'Ket qua do'!$C$5:$AP$50000,$K$3,TRUE)*$E$9/1000,"")</f>
        <v>#N/A</v>
      </c>
      <c r="L3427" s="21" t="e">
        <f>IF(A3427&lt;&gt;"",VLOOKUP(B3427,'Ket qua do'!$C$5:$AP$50000,$L$3,TRUE),"")</f>
        <v>#N/A</v>
      </c>
    </row>
    <row r="3428" spans="1:12" x14ac:dyDescent="0.25">
      <c r="A3428" t="e">
        <f t="shared" si="59"/>
        <v>#N/A</v>
      </c>
      <c r="B3428" s="1" t="e">
        <f>IF(A3428&lt;&gt;"",VLOOKUP(A3428,'Ket qua do'!$B$5:$CE$50000,2,TRUE),"")</f>
        <v>#N/A</v>
      </c>
      <c r="C3428" s="19" t="e">
        <f>IF(A3428&lt;&gt;"",VLOOKUP(B3428,'Ket qua do'!$C$5:$AP$50000,$C$3,TRUE)*SQRT(3)*$C$11,"")</f>
        <v>#N/A</v>
      </c>
      <c r="D3428" s="21" t="e">
        <f>IF(A3428&lt;&gt;"",VLOOKUP(B3428,'Ket qua do'!$C$5:$AP$50000,$D$3,TRUE),"")</f>
        <v>#N/A</v>
      </c>
      <c r="E3428" s="21" t="e">
        <f>IF(A3428&lt;&gt;"",VLOOKUP(B3428,'Ket qua do'!$C$5:$AP$50000,$E$3,TRUE)*$C$12,"")</f>
        <v>#N/A</v>
      </c>
      <c r="F3428" s="21" t="e">
        <f>IF(A3428&lt;&gt;"",VLOOKUP(B3428,'Ket qua do'!$C$5:$AP$50000,$F$3,TRUE),"")</f>
        <v>#N/A</v>
      </c>
      <c r="G3428" s="21" t="e">
        <f>IF(A3428&lt;&gt;"",VLOOKUP(B3428,'Ket qua do'!$C$5:$AP$50000,$G$3,TRUE),"")</f>
        <v>#N/A</v>
      </c>
      <c r="H3428" s="21" t="e">
        <f>IF(A3428&lt;&gt;"",VLOOKUP(B3428,'Ket qua do'!$C$5:$AP$50000,$H$3,TRUE),"")</f>
        <v>#N/A</v>
      </c>
      <c r="I3428" s="21" t="e">
        <f>IF(A3428&lt;&gt;"",VLOOKUP(B3428,'Ket qua do'!$C$5:$AP$50000,$I$3,TRUE)*$E$9/1000,"")</f>
        <v>#N/A</v>
      </c>
      <c r="J3428" s="21" t="e">
        <f>IF(A3428&lt;&gt;"",VLOOKUP(B3428,'Ket qua do'!$C$5:$AP$50000,$J$3,TRUE)*$E$9/1000,"")</f>
        <v>#N/A</v>
      </c>
      <c r="K3428" s="21" t="e">
        <f>IF(A3428&lt;&gt;"",VLOOKUP(B3428,'Ket qua do'!$C$5:$AP$50000,$K$3,TRUE)*$E$9/1000,"")</f>
        <v>#N/A</v>
      </c>
      <c r="L3428" s="21" t="e">
        <f>IF(A3428&lt;&gt;"",VLOOKUP(B3428,'Ket qua do'!$C$5:$AP$50000,$L$3,TRUE),"")</f>
        <v>#N/A</v>
      </c>
    </row>
    <row r="3429" spans="1:12" x14ac:dyDescent="0.25">
      <c r="A3429" t="e">
        <f t="shared" si="59"/>
        <v>#N/A</v>
      </c>
      <c r="B3429" s="1" t="e">
        <f>IF(A3429&lt;&gt;"",VLOOKUP(A3429,'Ket qua do'!$B$5:$CE$50000,2,TRUE),"")</f>
        <v>#N/A</v>
      </c>
      <c r="C3429" s="19" t="e">
        <f>IF(A3429&lt;&gt;"",VLOOKUP(B3429,'Ket qua do'!$C$5:$AP$50000,$C$3,TRUE)*SQRT(3)*$C$11,"")</f>
        <v>#N/A</v>
      </c>
      <c r="D3429" s="21" t="e">
        <f>IF(A3429&lt;&gt;"",VLOOKUP(B3429,'Ket qua do'!$C$5:$AP$50000,$D$3,TRUE),"")</f>
        <v>#N/A</v>
      </c>
      <c r="E3429" s="21" t="e">
        <f>IF(A3429&lt;&gt;"",VLOOKUP(B3429,'Ket qua do'!$C$5:$AP$50000,$E$3,TRUE)*$C$12,"")</f>
        <v>#N/A</v>
      </c>
      <c r="F3429" s="21" t="e">
        <f>IF(A3429&lt;&gt;"",VLOOKUP(B3429,'Ket qua do'!$C$5:$AP$50000,$F$3,TRUE),"")</f>
        <v>#N/A</v>
      </c>
      <c r="G3429" s="21" t="e">
        <f>IF(A3429&lt;&gt;"",VLOOKUP(B3429,'Ket qua do'!$C$5:$AP$50000,$G$3,TRUE),"")</f>
        <v>#N/A</v>
      </c>
      <c r="H3429" s="21" t="e">
        <f>IF(A3429&lt;&gt;"",VLOOKUP(B3429,'Ket qua do'!$C$5:$AP$50000,$H$3,TRUE),"")</f>
        <v>#N/A</v>
      </c>
      <c r="I3429" s="21" t="e">
        <f>IF(A3429&lt;&gt;"",VLOOKUP(B3429,'Ket qua do'!$C$5:$AP$50000,$I$3,TRUE)*$E$9/1000,"")</f>
        <v>#N/A</v>
      </c>
      <c r="J3429" s="21" t="e">
        <f>IF(A3429&lt;&gt;"",VLOOKUP(B3429,'Ket qua do'!$C$5:$AP$50000,$J$3,TRUE)*$E$9/1000,"")</f>
        <v>#N/A</v>
      </c>
      <c r="K3429" s="21" t="e">
        <f>IF(A3429&lt;&gt;"",VLOOKUP(B3429,'Ket qua do'!$C$5:$AP$50000,$K$3,TRUE)*$E$9/1000,"")</f>
        <v>#N/A</v>
      </c>
      <c r="L3429" s="21" t="e">
        <f>IF(A3429&lt;&gt;"",VLOOKUP(B3429,'Ket qua do'!$C$5:$AP$50000,$L$3,TRUE),"")</f>
        <v>#N/A</v>
      </c>
    </row>
    <row r="3430" spans="1:12" x14ac:dyDescent="0.25">
      <c r="A3430" t="e">
        <f t="shared" si="59"/>
        <v>#N/A</v>
      </c>
      <c r="B3430" s="1" t="e">
        <f>IF(A3430&lt;&gt;"",VLOOKUP(A3430,'Ket qua do'!$B$5:$CE$50000,2,TRUE),"")</f>
        <v>#N/A</v>
      </c>
      <c r="C3430" s="19" t="e">
        <f>IF(A3430&lt;&gt;"",VLOOKUP(B3430,'Ket qua do'!$C$5:$AP$50000,$C$3,TRUE)*SQRT(3)*$C$11,"")</f>
        <v>#N/A</v>
      </c>
      <c r="D3430" s="21" t="e">
        <f>IF(A3430&lt;&gt;"",VLOOKUP(B3430,'Ket qua do'!$C$5:$AP$50000,$D$3,TRUE),"")</f>
        <v>#N/A</v>
      </c>
      <c r="E3430" s="21" t="e">
        <f>IF(A3430&lt;&gt;"",VLOOKUP(B3430,'Ket qua do'!$C$5:$AP$50000,$E$3,TRUE)*$C$12,"")</f>
        <v>#N/A</v>
      </c>
      <c r="F3430" s="21" t="e">
        <f>IF(A3430&lt;&gt;"",VLOOKUP(B3430,'Ket qua do'!$C$5:$AP$50000,$F$3,TRUE),"")</f>
        <v>#N/A</v>
      </c>
      <c r="G3430" s="21" t="e">
        <f>IF(A3430&lt;&gt;"",VLOOKUP(B3430,'Ket qua do'!$C$5:$AP$50000,$G$3,TRUE),"")</f>
        <v>#N/A</v>
      </c>
      <c r="H3430" s="21" t="e">
        <f>IF(A3430&lt;&gt;"",VLOOKUP(B3430,'Ket qua do'!$C$5:$AP$50000,$H$3,TRUE),"")</f>
        <v>#N/A</v>
      </c>
      <c r="I3430" s="21" t="e">
        <f>IF(A3430&lt;&gt;"",VLOOKUP(B3430,'Ket qua do'!$C$5:$AP$50000,$I$3,TRUE)*$E$9/1000,"")</f>
        <v>#N/A</v>
      </c>
      <c r="J3430" s="21" t="e">
        <f>IF(A3430&lt;&gt;"",VLOOKUP(B3430,'Ket qua do'!$C$5:$AP$50000,$J$3,TRUE)*$E$9/1000,"")</f>
        <v>#N/A</v>
      </c>
      <c r="K3430" s="21" t="e">
        <f>IF(A3430&lt;&gt;"",VLOOKUP(B3430,'Ket qua do'!$C$5:$AP$50000,$K$3,TRUE)*$E$9/1000,"")</f>
        <v>#N/A</v>
      </c>
      <c r="L3430" s="21" t="e">
        <f>IF(A3430&lt;&gt;"",VLOOKUP(B3430,'Ket qua do'!$C$5:$AP$50000,$L$3,TRUE),"")</f>
        <v>#N/A</v>
      </c>
    </row>
    <row r="3431" spans="1:12" x14ac:dyDescent="0.25">
      <c r="A3431" t="e">
        <f t="shared" si="59"/>
        <v>#N/A</v>
      </c>
      <c r="B3431" s="1" t="e">
        <f>IF(A3431&lt;&gt;"",VLOOKUP(A3431,'Ket qua do'!$B$5:$CE$50000,2,TRUE),"")</f>
        <v>#N/A</v>
      </c>
      <c r="C3431" s="19" t="e">
        <f>IF(A3431&lt;&gt;"",VLOOKUP(B3431,'Ket qua do'!$C$5:$AP$50000,$C$3,TRUE)*SQRT(3)*$C$11,"")</f>
        <v>#N/A</v>
      </c>
      <c r="D3431" s="21" t="e">
        <f>IF(A3431&lt;&gt;"",VLOOKUP(B3431,'Ket qua do'!$C$5:$AP$50000,$D$3,TRUE),"")</f>
        <v>#N/A</v>
      </c>
      <c r="E3431" s="21" t="e">
        <f>IF(A3431&lt;&gt;"",VLOOKUP(B3431,'Ket qua do'!$C$5:$AP$50000,$E$3,TRUE)*$C$12,"")</f>
        <v>#N/A</v>
      </c>
      <c r="F3431" s="21" t="e">
        <f>IF(A3431&lt;&gt;"",VLOOKUP(B3431,'Ket qua do'!$C$5:$AP$50000,$F$3,TRUE),"")</f>
        <v>#N/A</v>
      </c>
      <c r="G3431" s="21" t="e">
        <f>IF(A3431&lt;&gt;"",VLOOKUP(B3431,'Ket qua do'!$C$5:$AP$50000,$G$3,TRUE),"")</f>
        <v>#N/A</v>
      </c>
      <c r="H3431" s="21" t="e">
        <f>IF(A3431&lt;&gt;"",VLOOKUP(B3431,'Ket qua do'!$C$5:$AP$50000,$H$3,TRUE),"")</f>
        <v>#N/A</v>
      </c>
      <c r="I3431" s="21" t="e">
        <f>IF(A3431&lt;&gt;"",VLOOKUP(B3431,'Ket qua do'!$C$5:$AP$50000,$I$3,TRUE)*$E$9/1000,"")</f>
        <v>#N/A</v>
      </c>
      <c r="J3431" s="21" t="e">
        <f>IF(A3431&lt;&gt;"",VLOOKUP(B3431,'Ket qua do'!$C$5:$AP$50000,$J$3,TRUE)*$E$9/1000,"")</f>
        <v>#N/A</v>
      </c>
      <c r="K3431" s="21" t="e">
        <f>IF(A3431&lt;&gt;"",VLOOKUP(B3431,'Ket qua do'!$C$5:$AP$50000,$K$3,TRUE)*$E$9/1000,"")</f>
        <v>#N/A</v>
      </c>
      <c r="L3431" s="21" t="e">
        <f>IF(A3431&lt;&gt;"",VLOOKUP(B3431,'Ket qua do'!$C$5:$AP$50000,$L$3,TRUE),"")</f>
        <v>#N/A</v>
      </c>
    </row>
    <row r="3432" spans="1:12" x14ac:dyDescent="0.25">
      <c r="A3432" t="e">
        <f t="shared" si="59"/>
        <v>#N/A</v>
      </c>
      <c r="B3432" s="1" t="e">
        <f>IF(A3432&lt;&gt;"",VLOOKUP(A3432,'Ket qua do'!$B$5:$CE$50000,2,TRUE),"")</f>
        <v>#N/A</v>
      </c>
      <c r="C3432" s="19" t="e">
        <f>IF(A3432&lt;&gt;"",VLOOKUP(B3432,'Ket qua do'!$C$5:$AP$50000,$C$3,TRUE)*SQRT(3)*$C$11,"")</f>
        <v>#N/A</v>
      </c>
      <c r="D3432" s="21" t="e">
        <f>IF(A3432&lt;&gt;"",VLOOKUP(B3432,'Ket qua do'!$C$5:$AP$50000,$D$3,TRUE),"")</f>
        <v>#N/A</v>
      </c>
      <c r="E3432" s="21" t="e">
        <f>IF(A3432&lt;&gt;"",VLOOKUP(B3432,'Ket qua do'!$C$5:$AP$50000,$E$3,TRUE)*$C$12,"")</f>
        <v>#N/A</v>
      </c>
      <c r="F3432" s="21" t="e">
        <f>IF(A3432&lt;&gt;"",VLOOKUP(B3432,'Ket qua do'!$C$5:$AP$50000,$F$3,TRUE),"")</f>
        <v>#N/A</v>
      </c>
      <c r="G3432" s="21" t="e">
        <f>IF(A3432&lt;&gt;"",VLOOKUP(B3432,'Ket qua do'!$C$5:$AP$50000,$G$3,TRUE),"")</f>
        <v>#N/A</v>
      </c>
      <c r="H3432" s="21" t="e">
        <f>IF(A3432&lt;&gt;"",VLOOKUP(B3432,'Ket qua do'!$C$5:$AP$50000,$H$3,TRUE),"")</f>
        <v>#N/A</v>
      </c>
      <c r="I3432" s="21" t="e">
        <f>IF(A3432&lt;&gt;"",VLOOKUP(B3432,'Ket qua do'!$C$5:$AP$50000,$I$3,TRUE)*$E$9/1000,"")</f>
        <v>#N/A</v>
      </c>
      <c r="J3432" s="21" t="e">
        <f>IF(A3432&lt;&gt;"",VLOOKUP(B3432,'Ket qua do'!$C$5:$AP$50000,$J$3,TRUE)*$E$9/1000,"")</f>
        <v>#N/A</v>
      </c>
      <c r="K3432" s="21" t="e">
        <f>IF(A3432&lt;&gt;"",VLOOKUP(B3432,'Ket qua do'!$C$5:$AP$50000,$K$3,TRUE)*$E$9/1000,"")</f>
        <v>#N/A</v>
      </c>
      <c r="L3432" s="21" t="e">
        <f>IF(A3432&lt;&gt;"",VLOOKUP(B3432,'Ket qua do'!$C$5:$AP$50000,$L$3,TRUE),"")</f>
        <v>#N/A</v>
      </c>
    </row>
    <row r="3433" spans="1:12" x14ac:dyDescent="0.25">
      <c r="A3433" t="e">
        <f t="shared" si="59"/>
        <v>#N/A</v>
      </c>
      <c r="B3433" s="1" t="e">
        <f>IF(A3433&lt;&gt;"",VLOOKUP(A3433,'Ket qua do'!$B$5:$CE$50000,2,TRUE),"")</f>
        <v>#N/A</v>
      </c>
      <c r="C3433" s="19" t="e">
        <f>IF(A3433&lt;&gt;"",VLOOKUP(B3433,'Ket qua do'!$C$5:$AP$50000,$C$3,TRUE)*SQRT(3)*$C$11,"")</f>
        <v>#N/A</v>
      </c>
      <c r="D3433" s="21" t="e">
        <f>IF(A3433&lt;&gt;"",VLOOKUP(B3433,'Ket qua do'!$C$5:$AP$50000,$D$3,TRUE),"")</f>
        <v>#N/A</v>
      </c>
      <c r="E3433" s="21" t="e">
        <f>IF(A3433&lt;&gt;"",VLOOKUP(B3433,'Ket qua do'!$C$5:$AP$50000,$E$3,TRUE)*$C$12,"")</f>
        <v>#N/A</v>
      </c>
      <c r="F3433" s="21" t="e">
        <f>IF(A3433&lt;&gt;"",VLOOKUP(B3433,'Ket qua do'!$C$5:$AP$50000,$F$3,TRUE),"")</f>
        <v>#N/A</v>
      </c>
      <c r="G3433" s="21" t="e">
        <f>IF(A3433&lt;&gt;"",VLOOKUP(B3433,'Ket qua do'!$C$5:$AP$50000,$G$3,TRUE),"")</f>
        <v>#N/A</v>
      </c>
      <c r="H3433" s="21" t="e">
        <f>IF(A3433&lt;&gt;"",VLOOKUP(B3433,'Ket qua do'!$C$5:$AP$50000,$H$3,TRUE),"")</f>
        <v>#N/A</v>
      </c>
      <c r="I3433" s="21" t="e">
        <f>IF(A3433&lt;&gt;"",VLOOKUP(B3433,'Ket qua do'!$C$5:$AP$50000,$I$3,TRUE)*$E$9/1000,"")</f>
        <v>#N/A</v>
      </c>
      <c r="J3433" s="21" t="e">
        <f>IF(A3433&lt;&gt;"",VLOOKUP(B3433,'Ket qua do'!$C$5:$AP$50000,$J$3,TRUE)*$E$9/1000,"")</f>
        <v>#N/A</v>
      </c>
      <c r="K3433" s="21" t="e">
        <f>IF(A3433&lt;&gt;"",VLOOKUP(B3433,'Ket qua do'!$C$5:$AP$50000,$K$3,TRUE)*$E$9/1000,"")</f>
        <v>#N/A</v>
      </c>
      <c r="L3433" s="21" t="e">
        <f>IF(A3433&lt;&gt;"",VLOOKUP(B3433,'Ket qua do'!$C$5:$AP$50000,$L$3,TRUE),"")</f>
        <v>#N/A</v>
      </c>
    </row>
    <row r="3434" spans="1:12" x14ac:dyDescent="0.25">
      <c r="A3434" t="e">
        <f t="shared" si="59"/>
        <v>#N/A</v>
      </c>
      <c r="B3434" s="1" t="e">
        <f>IF(A3434&lt;&gt;"",VLOOKUP(A3434,'Ket qua do'!$B$5:$CE$50000,2,TRUE),"")</f>
        <v>#N/A</v>
      </c>
      <c r="C3434" s="19" t="e">
        <f>IF(A3434&lt;&gt;"",VLOOKUP(B3434,'Ket qua do'!$C$5:$AP$50000,$C$3,TRUE)*SQRT(3)*$C$11,"")</f>
        <v>#N/A</v>
      </c>
      <c r="D3434" s="21" t="e">
        <f>IF(A3434&lt;&gt;"",VLOOKUP(B3434,'Ket qua do'!$C$5:$AP$50000,$D$3,TRUE),"")</f>
        <v>#N/A</v>
      </c>
      <c r="E3434" s="21" t="e">
        <f>IF(A3434&lt;&gt;"",VLOOKUP(B3434,'Ket qua do'!$C$5:$AP$50000,$E$3,TRUE)*$C$12,"")</f>
        <v>#N/A</v>
      </c>
      <c r="F3434" s="21" t="e">
        <f>IF(A3434&lt;&gt;"",VLOOKUP(B3434,'Ket qua do'!$C$5:$AP$50000,$F$3,TRUE),"")</f>
        <v>#N/A</v>
      </c>
      <c r="G3434" s="21" t="e">
        <f>IF(A3434&lt;&gt;"",VLOOKUP(B3434,'Ket qua do'!$C$5:$AP$50000,$G$3,TRUE),"")</f>
        <v>#N/A</v>
      </c>
      <c r="H3434" s="21" t="e">
        <f>IF(A3434&lt;&gt;"",VLOOKUP(B3434,'Ket qua do'!$C$5:$AP$50000,$H$3,TRUE),"")</f>
        <v>#N/A</v>
      </c>
      <c r="I3434" s="21" t="e">
        <f>IF(A3434&lt;&gt;"",VLOOKUP(B3434,'Ket qua do'!$C$5:$AP$50000,$I$3,TRUE)*$E$9/1000,"")</f>
        <v>#N/A</v>
      </c>
      <c r="J3434" s="21" t="e">
        <f>IF(A3434&lt;&gt;"",VLOOKUP(B3434,'Ket qua do'!$C$5:$AP$50000,$J$3,TRUE)*$E$9/1000,"")</f>
        <v>#N/A</v>
      </c>
      <c r="K3434" s="21" t="e">
        <f>IF(A3434&lt;&gt;"",VLOOKUP(B3434,'Ket qua do'!$C$5:$AP$50000,$K$3,TRUE)*$E$9/1000,"")</f>
        <v>#N/A</v>
      </c>
      <c r="L3434" s="21" t="e">
        <f>IF(A3434&lt;&gt;"",VLOOKUP(B3434,'Ket qua do'!$C$5:$AP$50000,$L$3,TRUE),"")</f>
        <v>#N/A</v>
      </c>
    </row>
    <row r="3435" spans="1:12" x14ac:dyDescent="0.25">
      <c r="A3435" t="e">
        <f t="shared" si="59"/>
        <v>#N/A</v>
      </c>
      <c r="B3435" s="1" t="e">
        <f>IF(A3435&lt;&gt;"",VLOOKUP(A3435,'Ket qua do'!$B$5:$CE$50000,2,TRUE),"")</f>
        <v>#N/A</v>
      </c>
      <c r="C3435" s="19" t="e">
        <f>IF(A3435&lt;&gt;"",VLOOKUP(B3435,'Ket qua do'!$C$5:$AP$50000,$C$3,TRUE)*SQRT(3)*$C$11,"")</f>
        <v>#N/A</v>
      </c>
      <c r="D3435" s="21" t="e">
        <f>IF(A3435&lt;&gt;"",VLOOKUP(B3435,'Ket qua do'!$C$5:$AP$50000,$D$3,TRUE),"")</f>
        <v>#N/A</v>
      </c>
      <c r="E3435" s="21" t="e">
        <f>IF(A3435&lt;&gt;"",VLOOKUP(B3435,'Ket qua do'!$C$5:$AP$50000,$E$3,TRUE)*$C$12,"")</f>
        <v>#N/A</v>
      </c>
      <c r="F3435" s="21" t="e">
        <f>IF(A3435&lt;&gt;"",VLOOKUP(B3435,'Ket qua do'!$C$5:$AP$50000,$F$3,TRUE),"")</f>
        <v>#N/A</v>
      </c>
      <c r="G3435" s="21" t="e">
        <f>IF(A3435&lt;&gt;"",VLOOKUP(B3435,'Ket qua do'!$C$5:$AP$50000,$G$3,TRUE),"")</f>
        <v>#N/A</v>
      </c>
      <c r="H3435" s="21" t="e">
        <f>IF(A3435&lt;&gt;"",VLOOKUP(B3435,'Ket qua do'!$C$5:$AP$50000,$H$3,TRUE),"")</f>
        <v>#N/A</v>
      </c>
      <c r="I3435" s="21" t="e">
        <f>IF(A3435&lt;&gt;"",VLOOKUP(B3435,'Ket qua do'!$C$5:$AP$50000,$I$3,TRUE)*$E$9/1000,"")</f>
        <v>#N/A</v>
      </c>
      <c r="J3435" s="21" t="e">
        <f>IF(A3435&lt;&gt;"",VLOOKUP(B3435,'Ket qua do'!$C$5:$AP$50000,$J$3,TRUE)*$E$9/1000,"")</f>
        <v>#N/A</v>
      </c>
      <c r="K3435" s="21" t="e">
        <f>IF(A3435&lt;&gt;"",VLOOKUP(B3435,'Ket qua do'!$C$5:$AP$50000,$K$3,TRUE)*$E$9/1000,"")</f>
        <v>#N/A</v>
      </c>
      <c r="L3435" s="21" t="e">
        <f>IF(A3435&lt;&gt;"",VLOOKUP(B3435,'Ket qua do'!$C$5:$AP$50000,$L$3,TRUE),"")</f>
        <v>#N/A</v>
      </c>
    </row>
    <row r="3436" spans="1:12" x14ac:dyDescent="0.25">
      <c r="A3436" t="e">
        <f t="shared" si="59"/>
        <v>#N/A</v>
      </c>
      <c r="B3436" s="1" t="e">
        <f>IF(A3436&lt;&gt;"",VLOOKUP(A3436,'Ket qua do'!$B$5:$CE$50000,2,TRUE),"")</f>
        <v>#N/A</v>
      </c>
      <c r="C3436" s="19" t="e">
        <f>IF(A3436&lt;&gt;"",VLOOKUP(B3436,'Ket qua do'!$C$5:$AP$50000,$C$3,TRUE)*SQRT(3)*$C$11,"")</f>
        <v>#N/A</v>
      </c>
      <c r="D3436" s="21" t="e">
        <f>IF(A3436&lt;&gt;"",VLOOKUP(B3436,'Ket qua do'!$C$5:$AP$50000,$D$3,TRUE),"")</f>
        <v>#N/A</v>
      </c>
      <c r="E3436" s="21" t="e">
        <f>IF(A3436&lt;&gt;"",VLOOKUP(B3436,'Ket qua do'!$C$5:$AP$50000,$E$3,TRUE)*$C$12,"")</f>
        <v>#N/A</v>
      </c>
      <c r="F3436" s="21" t="e">
        <f>IF(A3436&lt;&gt;"",VLOOKUP(B3436,'Ket qua do'!$C$5:$AP$50000,$F$3,TRUE),"")</f>
        <v>#N/A</v>
      </c>
      <c r="G3436" s="21" t="e">
        <f>IF(A3436&lt;&gt;"",VLOOKUP(B3436,'Ket qua do'!$C$5:$AP$50000,$G$3,TRUE),"")</f>
        <v>#N/A</v>
      </c>
      <c r="H3436" s="21" t="e">
        <f>IF(A3436&lt;&gt;"",VLOOKUP(B3436,'Ket qua do'!$C$5:$AP$50000,$H$3,TRUE),"")</f>
        <v>#N/A</v>
      </c>
      <c r="I3436" s="21" t="e">
        <f>IF(A3436&lt;&gt;"",VLOOKUP(B3436,'Ket qua do'!$C$5:$AP$50000,$I$3,TRUE)*$E$9/1000,"")</f>
        <v>#N/A</v>
      </c>
      <c r="J3436" s="21" t="e">
        <f>IF(A3436&lt;&gt;"",VLOOKUP(B3436,'Ket qua do'!$C$5:$AP$50000,$J$3,TRUE)*$E$9/1000,"")</f>
        <v>#N/A</v>
      </c>
      <c r="K3436" s="21" t="e">
        <f>IF(A3436&lt;&gt;"",VLOOKUP(B3436,'Ket qua do'!$C$5:$AP$50000,$K$3,TRUE)*$E$9/1000,"")</f>
        <v>#N/A</v>
      </c>
      <c r="L3436" s="21" t="e">
        <f>IF(A3436&lt;&gt;"",VLOOKUP(B3436,'Ket qua do'!$C$5:$AP$50000,$L$3,TRUE),"")</f>
        <v>#N/A</v>
      </c>
    </row>
    <row r="3437" spans="1:12" x14ac:dyDescent="0.25">
      <c r="A3437" t="e">
        <f t="shared" si="59"/>
        <v>#N/A</v>
      </c>
      <c r="B3437" s="1" t="e">
        <f>IF(A3437&lt;&gt;"",VLOOKUP(A3437,'Ket qua do'!$B$5:$CE$50000,2,TRUE),"")</f>
        <v>#N/A</v>
      </c>
      <c r="C3437" s="19" t="e">
        <f>IF(A3437&lt;&gt;"",VLOOKUP(B3437,'Ket qua do'!$C$5:$AP$50000,$C$3,TRUE)*SQRT(3)*$C$11,"")</f>
        <v>#N/A</v>
      </c>
      <c r="D3437" s="21" t="e">
        <f>IF(A3437&lt;&gt;"",VLOOKUP(B3437,'Ket qua do'!$C$5:$AP$50000,$D$3,TRUE),"")</f>
        <v>#N/A</v>
      </c>
      <c r="E3437" s="21" t="e">
        <f>IF(A3437&lt;&gt;"",VLOOKUP(B3437,'Ket qua do'!$C$5:$AP$50000,$E$3,TRUE)*$C$12,"")</f>
        <v>#N/A</v>
      </c>
      <c r="F3437" s="21" t="e">
        <f>IF(A3437&lt;&gt;"",VLOOKUP(B3437,'Ket qua do'!$C$5:$AP$50000,$F$3,TRUE),"")</f>
        <v>#N/A</v>
      </c>
      <c r="G3437" s="21" t="e">
        <f>IF(A3437&lt;&gt;"",VLOOKUP(B3437,'Ket qua do'!$C$5:$AP$50000,$G$3,TRUE),"")</f>
        <v>#N/A</v>
      </c>
      <c r="H3437" s="21" t="e">
        <f>IF(A3437&lt;&gt;"",VLOOKUP(B3437,'Ket qua do'!$C$5:$AP$50000,$H$3,TRUE),"")</f>
        <v>#N/A</v>
      </c>
      <c r="I3437" s="21" t="e">
        <f>IF(A3437&lt;&gt;"",VLOOKUP(B3437,'Ket qua do'!$C$5:$AP$50000,$I$3,TRUE)*$E$9/1000,"")</f>
        <v>#N/A</v>
      </c>
      <c r="J3437" s="21" t="e">
        <f>IF(A3437&lt;&gt;"",VLOOKUP(B3437,'Ket qua do'!$C$5:$AP$50000,$J$3,TRUE)*$E$9/1000,"")</f>
        <v>#N/A</v>
      </c>
      <c r="K3437" s="21" t="e">
        <f>IF(A3437&lt;&gt;"",VLOOKUP(B3437,'Ket qua do'!$C$5:$AP$50000,$K$3,TRUE)*$E$9/1000,"")</f>
        <v>#N/A</v>
      </c>
      <c r="L3437" s="21" t="e">
        <f>IF(A3437&lt;&gt;"",VLOOKUP(B3437,'Ket qua do'!$C$5:$AP$50000,$L$3,TRUE),"")</f>
        <v>#N/A</v>
      </c>
    </row>
    <row r="3438" spans="1:12" x14ac:dyDescent="0.25">
      <c r="A3438" t="e">
        <f t="shared" si="59"/>
        <v>#N/A</v>
      </c>
      <c r="B3438" s="1" t="e">
        <f>IF(A3438&lt;&gt;"",VLOOKUP(A3438,'Ket qua do'!$B$5:$CE$50000,2,TRUE),"")</f>
        <v>#N/A</v>
      </c>
      <c r="C3438" s="19" t="e">
        <f>IF(A3438&lt;&gt;"",VLOOKUP(B3438,'Ket qua do'!$C$5:$AP$50000,$C$3,TRUE)*SQRT(3)*$C$11,"")</f>
        <v>#N/A</v>
      </c>
      <c r="D3438" s="21" t="e">
        <f>IF(A3438&lt;&gt;"",VLOOKUP(B3438,'Ket qua do'!$C$5:$AP$50000,$D$3,TRUE),"")</f>
        <v>#N/A</v>
      </c>
      <c r="E3438" s="21" t="e">
        <f>IF(A3438&lt;&gt;"",VLOOKUP(B3438,'Ket qua do'!$C$5:$AP$50000,$E$3,TRUE)*$C$12,"")</f>
        <v>#N/A</v>
      </c>
      <c r="F3438" s="21" t="e">
        <f>IF(A3438&lt;&gt;"",VLOOKUP(B3438,'Ket qua do'!$C$5:$AP$50000,$F$3,TRUE),"")</f>
        <v>#N/A</v>
      </c>
      <c r="G3438" s="21" t="e">
        <f>IF(A3438&lt;&gt;"",VLOOKUP(B3438,'Ket qua do'!$C$5:$AP$50000,$G$3,TRUE),"")</f>
        <v>#N/A</v>
      </c>
      <c r="H3438" s="21" t="e">
        <f>IF(A3438&lt;&gt;"",VLOOKUP(B3438,'Ket qua do'!$C$5:$AP$50000,$H$3,TRUE),"")</f>
        <v>#N/A</v>
      </c>
      <c r="I3438" s="21" t="e">
        <f>IF(A3438&lt;&gt;"",VLOOKUP(B3438,'Ket qua do'!$C$5:$AP$50000,$I$3,TRUE)*$E$9/1000,"")</f>
        <v>#N/A</v>
      </c>
      <c r="J3438" s="21" t="e">
        <f>IF(A3438&lt;&gt;"",VLOOKUP(B3438,'Ket qua do'!$C$5:$AP$50000,$J$3,TRUE)*$E$9/1000,"")</f>
        <v>#N/A</v>
      </c>
      <c r="K3438" s="21" t="e">
        <f>IF(A3438&lt;&gt;"",VLOOKUP(B3438,'Ket qua do'!$C$5:$AP$50000,$K$3,TRUE)*$E$9/1000,"")</f>
        <v>#N/A</v>
      </c>
      <c r="L3438" s="21" t="e">
        <f>IF(A3438&lt;&gt;"",VLOOKUP(B3438,'Ket qua do'!$C$5:$AP$50000,$L$3,TRUE),"")</f>
        <v>#N/A</v>
      </c>
    </row>
    <row r="3439" spans="1:12" x14ac:dyDescent="0.25">
      <c r="A3439" t="e">
        <f t="shared" si="59"/>
        <v>#N/A</v>
      </c>
      <c r="B3439" s="1" t="e">
        <f>IF(A3439&lt;&gt;"",VLOOKUP(A3439,'Ket qua do'!$B$5:$CE$50000,2,TRUE),"")</f>
        <v>#N/A</v>
      </c>
      <c r="C3439" s="19" t="e">
        <f>IF(A3439&lt;&gt;"",VLOOKUP(B3439,'Ket qua do'!$C$5:$AP$50000,$C$3,TRUE)*SQRT(3)*$C$11,"")</f>
        <v>#N/A</v>
      </c>
      <c r="D3439" s="21" t="e">
        <f>IF(A3439&lt;&gt;"",VLOOKUP(B3439,'Ket qua do'!$C$5:$AP$50000,$D$3,TRUE),"")</f>
        <v>#N/A</v>
      </c>
      <c r="E3439" s="21" t="e">
        <f>IF(A3439&lt;&gt;"",VLOOKUP(B3439,'Ket qua do'!$C$5:$AP$50000,$E$3,TRUE)*$C$12,"")</f>
        <v>#N/A</v>
      </c>
      <c r="F3439" s="21" t="e">
        <f>IF(A3439&lt;&gt;"",VLOOKUP(B3439,'Ket qua do'!$C$5:$AP$50000,$F$3,TRUE),"")</f>
        <v>#N/A</v>
      </c>
      <c r="G3439" s="21" t="e">
        <f>IF(A3439&lt;&gt;"",VLOOKUP(B3439,'Ket qua do'!$C$5:$AP$50000,$G$3,TRUE),"")</f>
        <v>#N/A</v>
      </c>
      <c r="H3439" s="21" t="e">
        <f>IF(A3439&lt;&gt;"",VLOOKUP(B3439,'Ket qua do'!$C$5:$AP$50000,$H$3,TRUE),"")</f>
        <v>#N/A</v>
      </c>
      <c r="I3439" s="21" t="e">
        <f>IF(A3439&lt;&gt;"",VLOOKUP(B3439,'Ket qua do'!$C$5:$AP$50000,$I$3,TRUE)*$E$9/1000,"")</f>
        <v>#N/A</v>
      </c>
      <c r="J3439" s="21" t="e">
        <f>IF(A3439&lt;&gt;"",VLOOKUP(B3439,'Ket qua do'!$C$5:$AP$50000,$J$3,TRUE)*$E$9/1000,"")</f>
        <v>#N/A</v>
      </c>
      <c r="K3439" s="21" t="e">
        <f>IF(A3439&lt;&gt;"",VLOOKUP(B3439,'Ket qua do'!$C$5:$AP$50000,$K$3,TRUE)*$E$9/1000,"")</f>
        <v>#N/A</v>
      </c>
      <c r="L3439" s="21" t="e">
        <f>IF(A3439&lt;&gt;"",VLOOKUP(B3439,'Ket qua do'!$C$5:$AP$50000,$L$3,TRUE),"")</f>
        <v>#N/A</v>
      </c>
    </row>
    <row r="3440" spans="1:12" x14ac:dyDescent="0.25">
      <c r="A3440" t="e">
        <f t="shared" si="59"/>
        <v>#N/A</v>
      </c>
      <c r="B3440" s="1" t="e">
        <f>IF(A3440&lt;&gt;"",VLOOKUP(A3440,'Ket qua do'!$B$5:$CE$50000,2,TRUE),"")</f>
        <v>#N/A</v>
      </c>
      <c r="C3440" s="19" t="e">
        <f>IF(A3440&lt;&gt;"",VLOOKUP(B3440,'Ket qua do'!$C$5:$AP$50000,$C$3,TRUE)*SQRT(3)*$C$11,"")</f>
        <v>#N/A</v>
      </c>
      <c r="D3440" s="21" t="e">
        <f>IF(A3440&lt;&gt;"",VLOOKUP(B3440,'Ket qua do'!$C$5:$AP$50000,$D$3,TRUE),"")</f>
        <v>#N/A</v>
      </c>
      <c r="E3440" s="21" t="e">
        <f>IF(A3440&lt;&gt;"",VLOOKUP(B3440,'Ket qua do'!$C$5:$AP$50000,$E$3,TRUE)*$C$12,"")</f>
        <v>#N/A</v>
      </c>
      <c r="F3440" s="21" t="e">
        <f>IF(A3440&lt;&gt;"",VLOOKUP(B3440,'Ket qua do'!$C$5:$AP$50000,$F$3,TRUE),"")</f>
        <v>#N/A</v>
      </c>
      <c r="G3440" s="21" t="e">
        <f>IF(A3440&lt;&gt;"",VLOOKUP(B3440,'Ket qua do'!$C$5:$AP$50000,$G$3,TRUE),"")</f>
        <v>#N/A</v>
      </c>
      <c r="H3440" s="21" t="e">
        <f>IF(A3440&lt;&gt;"",VLOOKUP(B3440,'Ket qua do'!$C$5:$AP$50000,$H$3,TRUE),"")</f>
        <v>#N/A</v>
      </c>
      <c r="I3440" s="21" t="e">
        <f>IF(A3440&lt;&gt;"",VLOOKUP(B3440,'Ket qua do'!$C$5:$AP$50000,$I$3,TRUE)*$E$9/1000,"")</f>
        <v>#N/A</v>
      </c>
      <c r="J3440" s="21" t="e">
        <f>IF(A3440&lt;&gt;"",VLOOKUP(B3440,'Ket qua do'!$C$5:$AP$50000,$J$3,TRUE)*$E$9/1000,"")</f>
        <v>#N/A</v>
      </c>
      <c r="K3440" s="21" t="e">
        <f>IF(A3440&lt;&gt;"",VLOOKUP(B3440,'Ket qua do'!$C$5:$AP$50000,$K$3,TRUE)*$E$9/1000,"")</f>
        <v>#N/A</v>
      </c>
      <c r="L3440" s="21" t="e">
        <f>IF(A3440&lt;&gt;"",VLOOKUP(B3440,'Ket qua do'!$C$5:$AP$50000,$L$3,TRUE),"")</f>
        <v>#N/A</v>
      </c>
    </row>
    <row r="3441" spans="1:12" x14ac:dyDescent="0.25">
      <c r="A3441" t="e">
        <f t="shared" si="59"/>
        <v>#N/A</v>
      </c>
      <c r="B3441" s="1" t="e">
        <f>IF(A3441&lt;&gt;"",VLOOKUP(A3441,'Ket qua do'!$B$5:$CE$50000,2,TRUE),"")</f>
        <v>#N/A</v>
      </c>
      <c r="C3441" s="19" t="e">
        <f>IF(A3441&lt;&gt;"",VLOOKUP(B3441,'Ket qua do'!$C$5:$AP$50000,$C$3,TRUE)*SQRT(3)*$C$11,"")</f>
        <v>#N/A</v>
      </c>
      <c r="D3441" s="21" t="e">
        <f>IF(A3441&lt;&gt;"",VLOOKUP(B3441,'Ket qua do'!$C$5:$AP$50000,$D$3,TRUE),"")</f>
        <v>#N/A</v>
      </c>
      <c r="E3441" s="21" t="e">
        <f>IF(A3441&lt;&gt;"",VLOOKUP(B3441,'Ket qua do'!$C$5:$AP$50000,$E$3,TRUE)*$C$12,"")</f>
        <v>#N/A</v>
      </c>
      <c r="F3441" s="21" t="e">
        <f>IF(A3441&lt;&gt;"",VLOOKUP(B3441,'Ket qua do'!$C$5:$AP$50000,$F$3,TRUE),"")</f>
        <v>#N/A</v>
      </c>
      <c r="G3441" s="21" t="e">
        <f>IF(A3441&lt;&gt;"",VLOOKUP(B3441,'Ket qua do'!$C$5:$AP$50000,$G$3,TRUE),"")</f>
        <v>#N/A</v>
      </c>
      <c r="H3441" s="21" t="e">
        <f>IF(A3441&lt;&gt;"",VLOOKUP(B3441,'Ket qua do'!$C$5:$AP$50000,$H$3,TRUE),"")</f>
        <v>#N/A</v>
      </c>
      <c r="I3441" s="21" t="e">
        <f>IF(A3441&lt;&gt;"",VLOOKUP(B3441,'Ket qua do'!$C$5:$AP$50000,$I$3,TRUE)*$E$9/1000,"")</f>
        <v>#N/A</v>
      </c>
      <c r="J3441" s="21" t="e">
        <f>IF(A3441&lt;&gt;"",VLOOKUP(B3441,'Ket qua do'!$C$5:$AP$50000,$J$3,TRUE)*$E$9/1000,"")</f>
        <v>#N/A</v>
      </c>
      <c r="K3441" s="21" t="e">
        <f>IF(A3441&lt;&gt;"",VLOOKUP(B3441,'Ket qua do'!$C$5:$AP$50000,$K$3,TRUE)*$E$9/1000,"")</f>
        <v>#N/A</v>
      </c>
      <c r="L3441" s="21" t="e">
        <f>IF(A3441&lt;&gt;"",VLOOKUP(B3441,'Ket qua do'!$C$5:$AP$50000,$L$3,TRUE),"")</f>
        <v>#N/A</v>
      </c>
    </row>
    <row r="3442" spans="1:12" x14ac:dyDescent="0.25">
      <c r="A3442" t="e">
        <f t="shared" si="59"/>
        <v>#N/A</v>
      </c>
      <c r="B3442" s="1" t="e">
        <f>IF(A3442&lt;&gt;"",VLOOKUP(A3442,'Ket qua do'!$B$5:$CE$50000,2,TRUE),"")</f>
        <v>#N/A</v>
      </c>
      <c r="C3442" s="19" t="e">
        <f>IF(A3442&lt;&gt;"",VLOOKUP(B3442,'Ket qua do'!$C$5:$AP$50000,$C$3,TRUE)*SQRT(3)*$C$11,"")</f>
        <v>#N/A</v>
      </c>
      <c r="D3442" s="21" t="e">
        <f>IF(A3442&lt;&gt;"",VLOOKUP(B3442,'Ket qua do'!$C$5:$AP$50000,$D$3,TRUE),"")</f>
        <v>#N/A</v>
      </c>
      <c r="E3442" s="21" t="e">
        <f>IF(A3442&lt;&gt;"",VLOOKUP(B3442,'Ket qua do'!$C$5:$AP$50000,$E$3,TRUE)*$C$12,"")</f>
        <v>#N/A</v>
      </c>
      <c r="F3442" s="21" t="e">
        <f>IF(A3442&lt;&gt;"",VLOOKUP(B3442,'Ket qua do'!$C$5:$AP$50000,$F$3,TRUE),"")</f>
        <v>#N/A</v>
      </c>
      <c r="G3442" s="21" t="e">
        <f>IF(A3442&lt;&gt;"",VLOOKUP(B3442,'Ket qua do'!$C$5:$AP$50000,$G$3,TRUE),"")</f>
        <v>#N/A</v>
      </c>
      <c r="H3442" s="21" t="e">
        <f>IF(A3442&lt;&gt;"",VLOOKUP(B3442,'Ket qua do'!$C$5:$AP$50000,$H$3,TRUE),"")</f>
        <v>#N/A</v>
      </c>
      <c r="I3442" s="21" t="e">
        <f>IF(A3442&lt;&gt;"",VLOOKUP(B3442,'Ket qua do'!$C$5:$AP$50000,$I$3,TRUE)*$E$9/1000,"")</f>
        <v>#N/A</v>
      </c>
      <c r="J3442" s="21" t="e">
        <f>IF(A3442&lt;&gt;"",VLOOKUP(B3442,'Ket qua do'!$C$5:$AP$50000,$J$3,TRUE)*$E$9/1000,"")</f>
        <v>#N/A</v>
      </c>
      <c r="K3442" s="21" t="e">
        <f>IF(A3442&lt;&gt;"",VLOOKUP(B3442,'Ket qua do'!$C$5:$AP$50000,$K$3,TRUE)*$E$9/1000,"")</f>
        <v>#N/A</v>
      </c>
      <c r="L3442" s="21" t="e">
        <f>IF(A3442&lt;&gt;"",VLOOKUP(B3442,'Ket qua do'!$C$5:$AP$50000,$L$3,TRUE),"")</f>
        <v>#N/A</v>
      </c>
    </row>
    <row r="3443" spans="1:12" x14ac:dyDescent="0.25">
      <c r="A3443" t="e">
        <f t="shared" si="59"/>
        <v>#N/A</v>
      </c>
      <c r="B3443" s="1" t="e">
        <f>IF(A3443&lt;&gt;"",VLOOKUP(A3443,'Ket qua do'!$B$5:$CE$50000,2,TRUE),"")</f>
        <v>#N/A</v>
      </c>
      <c r="C3443" s="19" t="e">
        <f>IF(A3443&lt;&gt;"",VLOOKUP(B3443,'Ket qua do'!$C$5:$AP$50000,$C$3,TRUE)*SQRT(3)*$C$11,"")</f>
        <v>#N/A</v>
      </c>
      <c r="D3443" s="21" t="e">
        <f>IF(A3443&lt;&gt;"",VLOOKUP(B3443,'Ket qua do'!$C$5:$AP$50000,$D$3,TRUE),"")</f>
        <v>#N/A</v>
      </c>
      <c r="E3443" s="21" t="e">
        <f>IF(A3443&lt;&gt;"",VLOOKUP(B3443,'Ket qua do'!$C$5:$AP$50000,$E$3,TRUE)*$C$12,"")</f>
        <v>#N/A</v>
      </c>
      <c r="F3443" s="21" t="e">
        <f>IF(A3443&lt;&gt;"",VLOOKUP(B3443,'Ket qua do'!$C$5:$AP$50000,$F$3,TRUE),"")</f>
        <v>#N/A</v>
      </c>
      <c r="G3443" s="21" t="e">
        <f>IF(A3443&lt;&gt;"",VLOOKUP(B3443,'Ket qua do'!$C$5:$AP$50000,$G$3,TRUE),"")</f>
        <v>#N/A</v>
      </c>
      <c r="H3443" s="21" t="e">
        <f>IF(A3443&lt;&gt;"",VLOOKUP(B3443,'Ket qua do'!$C$5:$AP$50000,$H$3,TRUE),"")</f>
        <v>#N/A</v>
      </c>
      <c r="I3443" s="21" t="e">
        <f>IF(A3443&lt;&gt;"",VLOOKUP(B3443,'Ket qua do'!$C$5:$AP$50000,$I$3,TRUE)*$E$9/1000,"")</f>
        <v>#N/A</v>
      </c>
      <c r="J3443" s="21" t="e">
        <f>IF(A3443&lt;&gt;"",VLOOKUP(B3443,'Ket qua do'!$C$5:$AP$50000,$J$3,TRUE)*$E$9/1000,"")</f>
        <v>#N/A</v>
      </c>
      <c r="K3443" s="21" t="e">
        <f>IF(A3443&lt;&gt;"",VLOOKUP(B3443,'Ket qua do'!$C$5:$AP$50000,$K$3,TRUE)*$E$9/1000,"")</f>
        <v>#N/A</v>
      </c>
      <c r="L3443" s="21" t="e">
        <f>IF(A3443&lt;&gt;"",VLOOKUP(B3443,'Ket qua do'!$C$5:$AP$50000,$L$3,TRUE),"")</f>
        <v>#N/A</v>
      </c>
    </row>
    <row r="3444" spans="1:12" x14ac:dyDescent="0.25">
      <c r="A3444" t="e">
        <f t="shared" si="59"/>
        <v>#N/A</v>
      </c>
      <c r="B3444" s="1" t="e">
        <f>IF(A3444&lt;&gt;"",VLOOKUP(A3444,'Ket qua do'!$B$5:$CE$50000,2,TRUE),"")</f>
        <v>#N/A</v>
      </c>
      <c r="C3444" s="19" t="e">
        <f>IF(A3444&lt;&gt;"",VLOOKUP(B3444,'Ket qua do'!$C$5:$AP$50000,$C$3,TRUE)*SQRT(3)*$C$11,"")</f>
        <v>#N/A</v>
      </c>
      <c r="D3444" s="21" t="e">
        <f>IF(A3444&lt;&gt;"",VLOOKUP(B3444,'Ket qua do'!$C$5:$AP$50000,$D$3,TRUE),"")</f>
        <v>#N/A</v>
      </c>
      <c r="E3444" s="21" t="e">
        <f>IF(A3444&lt;&gt;"",VLOOKUP(B3444,'Ket qua do'!$C$5:$AP$50000,$E$3,TRUE)*$C$12,"")</f>
        <v>#N/A</v>
      </c>
      <c r="F3444" s="21" t="e">
        <f>IF(A3444&lt;&gt;"",VLOOKUP(B3444,'Ket qua do'!$C$5:$AP$50000,$F$3,TRUE),"")</f>
        <v>#N/A</v>
      </c>
      <c r="G3444" s="21" t="e">
        <f>IF(A3444&lt;&gt;"",VLOOKUP(B3444,'Ket qua do'!$C$5:$AP$50000,$G$3,TRUE),"")</f>
        <v>#N/A</v>
      </c>
      <c r="H3444" s="21" t="e">
        <f>IF(A3444&lt;&gt;"",VLOOKUP(B3444,'Ket qua do'!$C$5:$AP$50000,$H$3,TRUE),"")</f>
        <v>#N/A</v>
      </c>
      <c r="I3444" s="21" t="e">
        <f>IF(A3444&lt;&gt;"",VLOOKUP(B3444,'Ket qua do'!$C$5:$AP$50000,$I$3,TRUE)*$E$9/1000,"")</f>
        <v>#N/A</v>
      </c>
      <c r="J3444" s="21" t="e">
        <f>IF(A3444&lt;&gt;"",VLOOKUP(B3444,'Ket qua do'!$C$5:$AP$50000,$J$3,TRUE)*$E$9/1000,"")</f>
        <v>#N/A</v>
      </c>
      <c r="K3444" s="21" t="e">
        <f>IF(A3444&lt;&gt;"",VLOOKUP(B3444,'Ket qua do'!$C$5:$AP$50000,$K$3,TRUE)*$E$9/1000,"")</f>
        <v>#N/A</v>
      </c>
      <c r="L3444" s="21" t="e">
        <f>IF(A3444&lt;&gt;"",VLOOKUP(B3444,'Ket qua do'!$C$5:$AP$50000,$L$3,TRUE),"")</f>
        <v>#N/A</v>
      </c>
    </row>
    <row r="3445" spans="1:12" x14ac:dyDescent="0.25">
      <c r="A3445" t="e">
        <f t="shared" si="59"/>
        <v>#N/A</v>
      </c>
      <c r="B3445" s="1" t="e">
        <f>IF(A3445&lt;&gt;"",VLOOKUP(A3445,'Ket qua do'!$B$5:$CE$50000,2,TRUE),"")</f>
        <v>#N/A</v>
      </c>
      <c r="C3445" s="19" t="e">
        <f>IF(A3445&lt;&gt;"",VLOOKUP(B3445,'Ket qua do'!$C$5:$AP$50000,$C$3,TRUE)*SQRT(3)*$C$11,"")</f>
        <v>#N/A</v>
      </c>
      <c r="D3445" s="21" t="e">
        <f>IF(A3445&lt;&gt;"",VLOOKUP(B3445,'Ket qua do'!$C$5:$AP$50000,$D$3,TRUE),"")</f>
        <v>#N/A</v>
      </c>
      <c r="E3445" s="21" t="e">
        <f>IF(A3445&lt;&gt;"",VLOOKUP(B3445,'Ket qua do'!$C$5:$AP$50000,$E$3,TRUE)*$C$12,"")</f>
        <v>#N/A</v>
      </c>
      <c r="F3445" s="21" t="e">
        <f>IF(A3445&lt;&gt;"",VLOOKUP(B3445,'Ket qua do'!$C$5:$AP$50000,$F$3,TRUE),"")</f>
        <v>#N/A</v>
      </c>
      <c r="G3445" s="21" t="e">
        <f>IF(A3445&lt;&gt;"",VLOOKUP(B3445,'Ket qua do'!$C$5:$AP$50000,$G$3,TRUE),"")</f>
        <v>#N/A</v>
      </c>
      <c r="H3445" s="21" t="e">
        <f>IF(A3445&lt;&gt;"",VLOOKUP(B3445,'Ket qua do'!$C$5:$AP$50000,$H$3,TRUE),"")</f>
        <v>#N/A</v>
      </c>
      <c r="I3445" s="21" t="e">
        <f>IF(A3445&lt;&gt;"",VLOOKUP(B3445,'Ket qua do'!$C$5:$AP$50000,$I$3,TRUE)*$E$9/1000,"")</f>
        <v>#N/A</v>
      </c>
      <c r="J3445" s="21" t="e">
        <f>IF(A3445&lt;&gt;"",VLOOKUP(B3445,'Ket qua do'!$C$5:$AP$50000,$J$3,TRUE)*$E$9/1000,"")</f>
        <v>#N/A</v>
      </c>
      <c r="K3445" s="21" t="e">
        <f>IF(A3445&lt;&gt;"",VLOOKUP(B3445,'Ket qua do'!$C$5:$AP$50000,$K$3,TRUE)*$E$9/1000,"")</f>
        <v>#N/A</v>
      </c>
      <c r="L3445" s="21" t="e">
        <f>IF(A3445&lt;&gt;"",VLOOKUP(B3445,'Ket qua do'!$C$5:$AP$50000,$L$3,TRUE),"")</f>
        <v>#N/A</v>
      </c>
    </row>
    <row r="3446" spans="1:12" x14ac:dyDescent="0.25">
      <c r="A3446" t="e">
        <f t="shared" si="59"/>
        <v>#N/A</v>
      </c>
      <c r="B3446" s="1" t="e">
        <f>IF(A3446&lt;&gt;"",VLOOKUP(A3446,'Ket qua do'!$B$5:$CE$50000,2,TRUE),"")</f>
        <v>#N/A</v>
      </c>
      <c r="C3446" s="19" t="e">
        <f>IF(A3446&lt;&gt;"",VLOOKUP(B3446,'Ket qua do'!$C$5:$AP$50000,$C$3,TRUE)*SQRT(3)*$C$11,"")</f>
        <v>#N/A</v>
      </c>
      <c r="D3446" s="21" t="e">
        <f>IF(A3446&lt;&gt;"",VLOOKUP(B3446,'Ket qua do'!$C$5:$AP$50000,$D$3,TRUE),"")</f>
        <v>#N/A</v>
      </c>
      <c r="E3446" s="21" t="e">
        <f>IF(A3446&lt;&gt;"",VLOOKUP(B3446,'Ket qua do'!$C$5:$AP$50000,$E$3,TRUE)*$C$12,"")</f>
        <v>#N/A</v>
      </c>
      <c r="F3446" s="21" t="e">
        <f>IF(A3446&lt;&gt;"",VLOOKUP(B3446,'Ket qua do'!$C$5:$AP$50000,$F$3,TRUE),"")</f>
        <v>#N/A</v>
      </c>
      <c r="G3446" s="21" t="e">
        <f>IF(A3446&lt;&gt;"",VLOOKUP(B3446,'Ket qua do'!$C$5:$AP$50000,$G$3,TRUE),"")</f>
        <v>#N/A</v>
      </c>
      <c r="H3446" s="21" t="e">
        <f>IF(A3446&lt;&gt;"",VLOOKUP(B3446,'Ket qua do'!$C$5:$AP$50000,$H$3,TRUE),"")</f>
        <v>#N/A</v>
      </c>
      <c r="I3446" s="21" t="e">
        <f>IF(A3446&lt;&gt;"",VLOOKUP(B3446,'Ket qua do'!$C$5:$AP$50000,$I$3,TRUE)*$E$9/1000,"")</f>
        <v>#N/A</v>
      </c>
      <c r="J3446" s="21" t="e">
        <f>IF(A3446&lt;&gt;"",VLOOKUP(B3446,'Ket qua do'!$C$5:$AP$50000,$J$3,TRUE)*$E$9/1000,"")</f>
        <v>#N/A</v>
      </c>
      <c r="K3446" s="21" t="e">
        <f>IF(A3446&lt;&gt;"",VLOOKUP(B3446,'Ket qua do'!$C$5:$AP$50000,$K$3,TRUE)*$E$9/1000,"")</f>
        <v>#N/A</v>
      </c>
      <c r="L3446" s="21" t="e">
        <f>IF(A3446&lt;&gt;"",VLOOKUP(B3446,'Ket qua do'!$C$5:$AP$50000,$L$3,TRUE),"")</f>
        <v>#N/A</v>
      </c>
    </row>
    <row r="3447" spans="1:12" x14ac:dyDescent="0.25">
      <c r="A3447" t="e">
        <f t="shared" si="59"/>
        <v>#N/A</v>
      </c>
      <c r="B3447" s="1" t="e">
        <f>IF(A3447&lt;&gt;"",VLOOKUP(A3447,'Ket qua do'!$B$5:$CE$50000,2,TRUE),"")</f>
        <v>#N/A</v>
      </c>
      <c r="C3447" s="19" t="e">
        <f>IF(A3447&lt;&gt;"",VLOOKUP(B3447,'Ket qua do'!$C$5:$AP$50000,$C$3,TRUE)*SQRT(3)*$C$11,"")</f>
        <v>#N/A</v>
      </c>
      <c r="D3447" s="21" t="e">
        <f>IF(A3447&lt;&gt;"",VLOOKUP(B3447,'Ket qua do'!$C$5:$AP$50000,$D$3,TRUE),"")</f>
        <v>#N/A</v>
      </c>
      <c r="E3447" s="21" t="e">
        <f>IF(A3447&lt;&gt;"",VLOOKUP(B3447,'Ket qua do'!$C$5:$AP$50000,$E$3,TRUE)*$C$12,"")</f>
        <v>#N/A</v>
      </c>
      <c r="F3447" s="21" t="e">
        <f>IF(A3447&lt;&gt;"",VLOOKUP(B3447,'Ket qua do'!$C$5:$AP$50000,$F$3,TRUE),"")</f>
        <v>#N/A</v>
      </c>
      <c r="G3447" s="21" t="e">
        <f>IF(A3447&lt;&gt;"",VLOOKUP(B3447,'Ket qua do'!$C$5:$AP$50000,$G$3,TRUE),"")</f>
        <v>#N/A</v>
      </c>
      <c r="H3447" s="21" t="e">
        <f>IF(A3447&lt;&gt;"",VLOOKUP(B3447,'Ket qua do'!$C$5:$AP$50000,$H$3,TRUE),"")</f>
        <v>#N/A</v>
      </c>
      <c r="I3447" s="21" t="e">
        <f>IF(A3447&lt;&gt;"",VLOOKUP(B3447,'Ket qua do'!$C$5:$AP$50000,$I$3,TRUE)*$E$9/1000,"")</f>
        <v>#N/A</v>
      </c>
      <c r="J3447" s="21" t="e">
        <f>IF(A3447&lt;&gt;"",VLOOKUP(B3447,'Ket qua do'!$C$5:$AP$50000,$J$3,TRUE)*$E$9/1000,"")</f>
        <v>#N/A</v>
      </c>
      <c r="K3447" s="21" t="e">
        <f>IF(A3447&lt;&gt;"",VLOOKUP(B3447,'Ket qua do'!$C$5:$AP$50000,$K$3,TRUE)*$E$9/1000,"")</f>
        <v>#N/A</v>
      </c>
      <c r="L3447" s="21" t="e">
        <f>IF(A3447&lt;&gt;"",VLOOKUP(B3447,'Ket qua do'!$C$5:$AP$50000,$L$3,TRUE),"")</f>
        <v>#N/A</v>
      </c>
    </row>
    <row r="3448" spans="1:12" x14ac:dyDescent="0.25">
      <c r="A3448" t="e">
        <f t="shared" si="59"/>
        <v>#N/A</v>
      </c>
      <c r="B3448" s="1" t="e">
        <f>IF(A3448&lt;&gt;"",VLOOKUP(A3448,'Ket qua do'!$B$5:$CE$50000,2,TRUE),"")</f>
        <v>#N/A</v>
      </c>
      <c r="C3448" s="19" t="e">
        <f>IF(A3448&lt;&gt;"",VLOOKUP(B3448,'Ket qua do'!$C$5:$AP$50000,$C$3,TRUE)*SQRT(3)*$C$11,"")</f>
        <v>#N/A</v>
      </c>
      <c r="D3448" s="21" t="e">
        <f>IF(A3448&lt;&gt;"",VLOOKUP(B3448,'Ket qua do'!$C$5:$AP$50000,$D$3,TRUE),"")</f>
        <v>#N/A</v>
      </c>
      <c r="E3448" s="21" t="e">
        <f>IF(A3448&lt;&gt;"",VLOOKUP(B3448,'Ket qua do'!$C$5:$AP$50000,$E$3,TRUE)*$C$12,"")</f>
        <v>#N/A</v>
      </c>
      <c r="F3448" s="21" t="e">
        <f>IF(A3448&lt;&gt;"",VLOOKUP(B3448,'Ket qua do'!$C$5:$AP$50000,$F$3,TRUE),"")</f>
        <v>#N/A</v>
      </c>
      <c r="G3448" s="21" t="e">
        <f>IF(A3448&lt;&gt;"",VLOOKUP(B3448,'Ket qua do'!$C$5:$AP$50000,$G$3,TRUE),"")</f>
        <v>#N/A</v>
      </c>
      <c r="H3448" s="21" t="e">
        <f>IF(A3448&lt;&gt;"",VLOOKUP(B3448,'Ket qua do'!$C$5:$AP$50000,$H$3,TRUE),"")</f>
        <v>#N/A</v>
      </c>
      <c r="I3448" s="21" t="e">
        <f>IF(A3448&lt;&gt;"",VLOOKUP(B3448,'Ket qua do'!$C$5:$AP$50000,$I$3,TRUE)*$E$9/1000,"")</f>
        <v>#N/A</v>
      </c>
      <c r="J3448" s="21" t="e">
        <f>IF(A3448&lt;&gt;"",VLOOKUP(B3448,'Ket qua do'!$C$5:$AP$50000,$J$3,TRUE)*$E$9/1000,"")</f>
        <v>#N/A</v>
      </c>
      <c r="K3448" s="21" t="e">
        <f>IF(A3448&lt;&gt;"",VLOOKUP(B3448,'Ket qua do'!$C$5:$AP$50000,$K$3,TRUE)*$E$9/1000,"")</f>
        <v>#N/A</v>
      </c>
      <c r="L3448" s="21" t="e">
        <f>IF(A3448&lt;&gt;"",VLOOKUP(B3448,'Ket qua do'!$C$5:$AP$50000,$L$3,TRUE),"")</f>
        <v>#N/A</v>
      </c>
    </row>
    <row r="3449" spans="1:12" x14ac:dyDescent="0.25">
      <c r="A3449" t="e">
        <f t="shared" si="59"/>
        <v>#N/A</v>
      </c>
      <c r="B3449" s="1" t="e">
        <f>IF(A3449&lt;&gt;"",VLOOKUP(A3449,'Ket qua do'!$B$5:$CE$50000,2,TRUE),"")</f>
        <v>#N/A</v>
      </c>
      <c r="C3449" s="19" t="e">
        <f>IF(A3449&lt;&gt;"",VLOOKUP(B3449,'Ket qua do'!$C$5:$AP$50000,$C$3,TRUE)*SQRT(3)*$C$11,"")</f>
        <v>#N/A</v>
      </c>
      <c r="D3449" s="21" t="e">
        <f>IF(A3449&lt;&gt;"",VLOOKUP(B3449,'Ket qua do'!$C$5:$AP$50000,$D$3,TRUE),"")</f>
        <v>#N/A</v>
      </c>
      <c r="E3449" s="21" t="e">
        <f>IF(A3449&lt;&gt;"",VLOOKUP(B3449,'Ket qua do'!$C$5:$AP$50000,$E$3,TRUE)*$C$12,"")</f>
        <v>#N/A</v>
      </c>
      <c r="F3449" s="21" t="e">
        <f>IF(A3449&lt;&gt;"",VLOOKUP(B3449,'Ket qua do'!$C$5:$AP$50000,$F$3,TRUE),"")</f>
        <v>#N/A</v>
      </c>
      <c r="G3449" s="21" t="e">
        <f>IF(A3449&lt;&gt;"",VLOOKUP(B3449,'Ket qua do'!$C$5:$AP$50000,$G$3,TRUE),"")</f>
        <v>#N/A</v>
      </c>
      <c r="H3449" s="21" t="e">
        <f>IF(A3449&lt;&gt;"",VLOOKUP(B3449,'Ket qua do'!$C$5:$AP$50000,$H$3,TRUE),"")</f>
        <v>#N/A</v>
      </c>
      <c r="I3449" s="21" t="e">
        <f>IF(A3449&lt;&gt;"",VLOOKUP(B3449,'Ket qua do'!$C$5:$AP$50000,$I$3,TRUE)*$E$9/1000,"")</f>
        <v>#N/A</v>
      </c>
      <c r="J3449" s="21" t="e">
        <f>IF(A3449&lt;&gt;"",VLOOKUP(B3449,'Ket qua do'!$C$5:$AP$50000,$J$3,TRUE)*$E$9/1000,"")</f>
        <v>#N/A</v>
      </c>
      <c r="K3449" s="21" t="e">
        <f>IF(A3449&lt;&gt;"",VLOOKUP(B3449,'Ket qua do'!$C$5:$AP$50000,$K$3,TRUE)*$E$9/1000,"")</f>
        <v>#N/A</v>
      </c>
      <c r="L3449" s="21" t="e">
        <f>IF(A3449&lt;&gt;"",VLOOKUP(B3449,'Ket qua do'!$C$5:$AP$50000,$L$3,TRUE),"")</f>
        <v>#N/A</v>
      </c>
    </row>
    <row r="3450" spans="1:12" x14ac:dyDescent="0.25">
      <c r="A3450" t="e">
        <f t="shared" si="59"/>
        <v>#N/A</v>
      </c>
      <c r="B3450" s="1" t="e">
        <f>IF(A3450&lt;&gt;"",VLOOKUP(A3450,'Ket qua do'!$B$5:$CE$50000,2,TRUE),"")</f>
        <v>#N/A</v>
      </c>
      <c r="C3450" s="19" t="e">
        <f>IF(A3450&lt;&gt;"",VLOOKUP(B3450,'Ket qua do'!$C$5:$AP$50000,$C$3,TRUE)*SQRT(3)*$C$11,"")</f>
        <v>#N/A</v>
      </c>
      <c r="D3450" s="21" t="e">
        <f>IF(A3450&lt;&gt;"",VLOOKUP(B3450,'Ket qua do'!$C$5:$AP$50000,$D$3,TRUE),"")</f>
        <v>#N/A</v>
      </c>
      <c r="E3450" s="21" t="e">
        <f>IF(A3450&lt;&gt;"",VLOOKUP(B3450,'Ket qua do'!$C$5:$AP$50000,$E$3,TRUE)*$C$12,"")</f>
        <v>#N/A</v>
      </c>
      <c r="F3450" s="21" t="e">
        <f>IF(A3450&lt;&gt;"",VLOOKUP(B3450,'Ket qua do'!$C$5:$AP$50000,$F$3,TRUE),"")</f>
        <v>#N/A</v>
      </c>
      <c r="G3450" s="21" t="e">
        <f>IF(A3450&lt;&gt;"",VLOOKUP(B3450,'Ket qua do'!$C$5:$AP$50000,$G$3,TRUE),"")</f>
        <v>#N/A</v>
      </c>
      <c r="H3450" s="21" t="e">
        <f>IF(A3450&lt;&gt;"",VLOOKUP(B3450,'Ket qua do'!$C$5:$AP$50000,$H$3,TRUE),"")</f>
        <v>#N/A</v>
      </c>
      <c r="I3450" s="21" t="e">
        <f>IF(A3450&lt;&gt;"",VLOOKUP(B3450,'Ket qua do'!$C$5:$AP$50000,$I$3,TRUE)*$E$9/1000,"")</f>
        <v>#N/A</v>
      </c>
      <c r="J3450" s="21" t="e">
        <f>IF(A3450&lt;&gt;"",VLOOKUP(B3450,'Ket qua do'!$C$5:$AP$50000,$J$3,TRUE)*$E$9/1000,"")</f>
        <v>#N/A</v>
      </c>
      <c r="K3450" s="21" t="e">
        <f>IF(A3450&lt;&gt;"",VLOOKUP(B3450,'Ket qua do'!$C$5:$AP$50000,$K$3,TRUE)*$E$9/1000,"")</f>
        <v>#N/A</v>
      </c>
      <c r="L3450" s="21" t="e">
        <f>IF(A3450&lt;&gt;"",VLOOKUP(B3450,'Ket qua do'!$C$5:$AP$50000,$L$3,TRUE),"")</f>
        <v>#N/A</v>
      </c>
    </row>
    <row r="3451" spans="1:12" x14ac:dyDescent="0.25">
      <c r="A3451" t="e">
        <f t="shared" si="59"/>
        <v>#N/A</v>
      </c>
      <c r="B3451" s="1" t="e">
        <f>IF(A3451&lt;&gt;"",VLOOKUP(A3451,'Ket qua do'!$B$5:$CE$50000,2,TRUE),"")</f>
        <v>#N/A</v>
      </c>
      <c r="C3451" s="19" t="e">
        <f>IF(A3451&lt;&gt;"",VLOOKUP(B3451,'Ket qua do'!$C$5:$AP$50000,$C$3,TRUE)*SQRT(3)*$C$11,"")</f>
        <v>#N/A</v>
      </c>
      <c r="D3451" s="21" t="e">
        <f>IF(A3451&lt;&gt;"",VLOOKUP(B3451,'Ket qua do'!$C$5:$AP$50000,$D$3,TRUE),"")</f>
        <v>#N/A</v>
      </c>
      <c r="E3451" s="21" t="e">
        <f>IF(A3451&lt;&gt;"",VLOOKUP(B3451,'Ket qua do'!$C$5:$AP$50000,$E$3,TRUE)*$C$12,"")</f>
        <v>#N/A</v>
      </c>
      <c r="F3451" s="21" t="e">
        <f>IF(A3451&lt;&gt;"",VLOOKUP(B3451,'Ket qua do'!$C$5:$AP$50000,$F$3,TRUE),"")</f>
        <v>#N/A</v>
      </c>
      <c r="G3451" s="21" t="e">
        <f>IF(A3451&lt;&gt;"",VLOOKUP(B3451,'Ket qua do'!$C$5:$AP$50000,$G$3,TRUE),"")</f>
        <v>#N/A</v>
      </c>
      <c r="H3451" s="21" t="e">
        <f>IF(A3451&lt;&gt;"",VLOOKUP(B3451,'Ket qua do'!$C$5:$AP$50000,$H$3,TRUE),"")</f>
        <v>#N/A</v>
      </c>
      <c r="I3451" s="21" t="e">
        <f>IF(A3451&lt;&gt;"",VLOOKUP(B3451,'Ket qua do'!$C$5:$AP$50000,$I$3,TRUE)*$E$9/1000,"")</f>
        <v>#N/A</v>
      </c>
      <c r="J3451" s="21" t="e">
        <f>IF(A3451&lt;&gt;"",VLOOKUP(B3451,'Ket qua do'!$C$5:$AP$50000,$J$3,TRUE)*$E$9/1000,"")</f>
        <v>#N/A</v>
      </c>
      <c r="K3451" s="21" t="e">
        <f>IF(A3451&lt;&gt;"",VLOOKUP(B3451,'Ket qua do'!$C$5:$AP$50000,$K$3,TRUE)*$E$9/1000,"")</f>
        <v>#N/A</v>
      </c>
      <c r="L3451" s="21" t="e">
        <f>IF(A3451&lt;&gt;"",VLOOKUP(B3451,'Ket qua do'!$C$5:$AP$50000,$L$3,TRUE),"")</f>
        <v>#N/A</v>
      </c>
    </row>
    <row r="3452" spans="1:12" x14ac:dyDescent="0.25">
      <c r="A3452" t="e">
        <f t="shared" si="59"/>
        <v>#N/A</v>
      </c>
      <c r="B3452" s="1" t="e">
        <f>IF(A3452&lt;&gt;"",VLOOKUP(A3452,'Ket qua do'!$B$5:$CE$50000,2,TRUE),"")</f>
        <v>#N/A</v>
      </c>
      <c r="C3452" s="19" t="e">
        <f>IF(A3452&lt;&gt;"",VLOOKUP(B3452,'Ket qua do'!$C$5:$AP$50000,$C$3,TRUE)*SQRT(3)*$C$11,"")</f>
        <v>#N/A</v>
      </c>
      <c r="D3452" s="21" t="e">
        <f>IF(A3452&lt;&gt;"",VLOOKUP(B3452,'Ket qua do'!$C$5:$AP$50000,$D$3,TRUE),"")</f>
        <v>#N/A</v>
      </c>
      <c r="E3452" s="21" t="e">
        <f>IF(A3452&lt;&gt;"",VLOOKUP(B3452,'Ket qua do'!$C$5:$AP$50000,$E$3,TRUE)*$C$12,"")</f>
        <v>#N/A</v>
      </c>
      <c r="F3452" s="21" t="e">
        <f>IF(A3452&lt;&gt;"",VLOOKUP(B3452,'Ket qua do'!$C$5:$AP$50000,$F$3,TRUE),"")</f>
        <v>#N/A</v>
      </c>
      <c r="G3452" s="21" t="e">
        <f>IF(A3452&lt;&gt;"",VLOOKUP(B3452,'Ket qua do'!$C$5:$AP$50000,$G$3,TRUE),"")</f>
        <v>#N/A</v>
      </c>
      <c r="H3452" s="21" t="e">
        <f>IF(A3452&lt;&gt;"",VLOOKUP(B3452,'Ket qua do'!$C$5:$AP$50000,$H$3,TRUE),"")</f>
        <v>#N/A</v>
      </c>
      <c r="I3452" s="21" t="e">
        <f>IF(A3452&lt;&gt;"",VLOOKUP(B3452,'Ket qua do'!$C$5:$AP$50000,$I$3,TRUE)*$E$9/1000,"")</f>
        <v>#N/A</v>
      </c>
      <c r="J3452" s="21" t="e">
        <f>IF(A3452&lt;&gt;"",VLOOKUP(B3452,'Ket qua do'!$C$5:$AP$50000,$J$3,TRUE)*$E$9/1000,"")</f>
        <v>#N/A</v>
      </c>
      <c r="K3452" s="21" t="e">
        <f>IF(A3452&lt;&gt;"",VLOOKUP(B3452,'Ket qua do'!$C$5:$AP$50000,$K$3,TRUE)*$E$9/1000,"")</f>
        <v>#N/A</v>
      </c>
      <c r="L3452" s="21" t="e">
        <f>IF(A3452&lt;&gt;"",VLOOKUP(B3452,'Ket qua do'!$C$5:$AP$50000,$L$3,TRUE),"")</f>
        <v>#N/A</v>
      </c>
    </row>
    <row r="3453" spans="1:12" x14ac:dyDescent="0.25">
      <c r="A3453" t="e">
        <f t="shared" si="59"/>
        <v>#N/A</v>
      </c>
      <c r="B3453" s="1" t="e">
        <f>IF(A3453&lt;&gt;"",VLOOKUP(A3453,'Ket qua do'!$B$5:$CE$50000,2,TRUE),"")</f>
        <v>#N/A</v>
      </c>
      <c r="C3453" s="19" t="e">
        <f>IF(A3453&lt;&gt;"",VLOOKUP(B3453,'Ket qua do'!$C$5:$AP$50000,$C$3,TRUE)*SQRT(3)*$C$11,"")</f>
        <v>#N/A</v>
      </c>
      <c r="D3453" s="21" t="e">
        <f>IF(A3453&lt;&gt;"",VLOOKUP(B3453,'Ket qua do'!$C$5:$AP$50000,$D$3,TRUE),"")</f>
        <v>#N/A</v>
      </c>
      <c r="E3453" s="21" t="e">
        <f>IF(A3453&lt;&gt;"",VLOOKUP(B3453,'Ket qua do'!$C$5:$AP$50000,$E$3,TRUE)*$C$12,"")</f>
        <v>#N/A</v>
      </c>
      <c r="F3453" s="21" t="e">
        <f>IF(A3453&lt;&gt;"",VLOOKUP(B3453,'Ket qua do'!$C$5:$AP$50000,$F$3,TRUE),"")</f>
        <v>#N/A</v>
      </c>
      <c r="G3453" s="21" t="e">
        <f>IF(A3453&lt;&gt;"",VLOOKUP(B3453,'Ket qua do'!$C$5:$AP$50000,$G$3,TRUE),"")</f>
        <v>#N/A</v>
      </c>
      <c r="H3453" s="21" t="e">
        <f>IF(A3453&lt;&gt;"",VLOOKUP(B3453,'Ket qua do'!$C$5:$AP$50000,$H$3,TRUE),"")</f>
        <v>#N/A</v>
      </c>
      <c r="I3453" s="21" t="e">
        <f>IF(A3453&lt;&gt;"",VLOOKUP(B3453,'Ket qua do'!$C$5:$AP$50000,$I$3,TRUE)*$E$9/1000,"")</f>
        <v>#N/A</v>
      </c>
      <c r="J3453" s="21" t="e">
        <f>IF(A3453&lt;&gt;"",VLOOKUP(B3453,'Ket qua do'!$C$5:$AP$50000,$J$3,TRUE)*$E$9/1000,"")</f>
        <v>#N/A</v>
      </c>
      <c r="K3453" s="21" t="e">
        <f>IF(A3453&lt;&gt;"",VLOOKUP(B3453,'Ket qua do'!$C$5:$AP$50000,$K$3,TRUE)*$E$9/1000,"")</f>
        <v>#N/A</v>
      </c>
      <c r="L3453" s="21" t="e">
        <f>IF(A3453&lt;&gt;"",VLOOKUP(B3453,'Ket qua do'!$C$5:$AP$50000,$L$3,TRUE),"")</f>
        <v>#N/A</v>
      </c>
    </row>
    <row r="3454" spans="1:12" x14ac:dyDescent="0.25">
      <c r="A3454" t="e">
        <f t="shared" si="59"/>
        <v>#N/A</v>
      </c>
      <c r="B3454" s="1" t="e">
        <f>IF(A3454&lt;&gt;"",VLOOKUP(A3454,'Ket qua do'!$B$5:$CE$50000,2,TRUE),"")</f>
        <v>#N/A</v>
      </c>
      <c r="C3454" s="19" t="e">
        <f>IF(A3454&lt;&gt;"",VLOOKUP(B3454,'Ket qua do'!$C$5:$AP$50000,$C$3,TRUE)*SQRT(3)*$C$11,"")</f>
        <v>#N/A</v>
      </c>
      <c r="D3454" s="21" t="e">
        <f>IF(A3454&lt;&gt;"",VLOOKUP(B3454,'Ket qua do'!$C$5:$AP$50000,$D$3,TRUE),"")</f>
        <v>#N/A</v>
      </c>
      <c r="E3454" s="21" t="e">
        <f>IF(A3454&lt;&gt;"",VLOOKUP(B3454,'Ket qua do'!$C$5:$AP$50000,$E$3,TRUE)*$C$12,"")</f>
        <v>#N/A</v>
      </c>
      <c r="F3454" s="21" t="e">
        <f>IF(A3454&lt;&gt;"",VLOOKUP(B3454,'Ket qua do'!$C$5:$AP$50000,$F$3,TRUE),"")</f>
        <v>#N/A</v>
      </c>
      <c r="G3454" s="21" t="e">
        <f>IF(A3454&lt;&gt;"",VLOOKUP(B3454,'Ket qua do'!$C$5:$AP$50000,$G$3,TRUE),"")</f>
        <v>#N/A</v>
      </c>
      <c r="H3454" s="21" t="e">
        <f>IF(A3454&lt;&gt;"",VLOOKUP(B3454,'Ket qua do'!$C$5:$AP$50000,$H$3,TRUE),"")</f>
        <v>#N/A</v>
      </c>
      <c r="I3454" s="21" t="e">
        <f>IF(A3454&lt;&gt;"",VLOOKUP(B3454,'Ket qua do'!$C$5:$AP$50000,$I$3,TRUE)*$E$9/1000,"")</f>
        <v>#N/A</v>
      </c>
      <c r="J3454" s="21" t="e">
        <f>IF(A3454&lt;&gt;"",VLOOKUP(B3454,'Ket qua do'!$C$5:$AP$50000,$J$3,TRUE)*$E$9/1000,"")</f>
        <v>#N/A</v>
      </c>
      <c r="K3454" s="21" t="e">
        <f>IF(A3454&lt;&gt;"",VLOOKUP(B3454,'Ket qua do'!$C$5:$AP$50000,$K$3,TRUE)*$E$9/1000,"")</f>
        <v>#N/A</v>
      </c>
      <c r="L3454" s="21" t="e">
        <f>IF(A3454&lt;&gt;"",VLOOKUP(B3454,'Ket qua do'!$C$5:$AP$50000,$L$3,TRUE),"")</f>
        <v>#N/A</v>
      </c>
    </row>
    <row r="3455" spans="1:12" x14ac:dyDescent="0.25">
      <c r="A3455" t="e">
        <f t="shared" si="59"/>
        <v>#N/A</v>
      </c>
      <c r="B3455" s="1" t="e">
        <f>IF(A3455&lt;&gt;"",VLOOKUP(A3455,'Ket qua do'!$B$5:$CE$50000,2,TRUE),"")</f>
        <v>#N/A</v>
      </c>
      <c r="C3455" s="19" t="e">
        <f>IF(A3455&lt;&gt;"",VLOOKUP(B3455,'Ket qua do'!$C$5:$AP$50000,$C$3,TRUE)*SQRT(3)*$C$11,"")</f>
        <v>#N/A</v>
      </c>
      <c r="D3455" s="21" t="e">
        <f>IF(A3455&lt;&gt;"",VLOOKUP(B3455,'Ket qua do'!$C$5:$AP$50000,$D$3,TRUE),"")</f>
        <v>#N/A</v>
      </c>
      <c r="E3455" s="21" t="e">
        <f>IF(A3455&lt;&gt;"",VLOOKUP(B3455,'Ket qua do'!$C$5:$AP$50000,$E$3,TRUE)*$C$12,"")</f>
        <v>#N/A</v>
      </c>
      <c r="F3455" s="21" t="e">
        <f>IF(A3455&lt;&gt;"",VLOOKUP(B3455,'Ket qua do'!$C$5:$AP$50000,$F$3,TRUE),"")</f>
        <v>#N/A</v>
      </c>
      <c r="G3455" s="21" t="e">
        <f>IF(A3455&lt;&gt;"",VLOOKUP(B3455,'Ket qua do'!$C$5:$AP$50000,$G$3,TRUE),"")</f>
        <v>#N/A</v>
      </c>
      <c r="H3455" s="21" t="e">
        <f>IF(A3455&lt;&gt;"",VLOOKUP(B3455,'Ket qua do'!$C$5:$AP$50000,$H$3,TRUE),"")</f>
        <v>#N/A</v>
      </c>
      <c r="I3455" s="21" t="e">
        <f>IF(A3455&lt;&gt;"",VLOOKUP(B3455,'Ket qua do'!$C$5:$AP$50000,$I$3,TRUE)*$E$9/1000,"")</f>
        <v>#N/A</v>
      </c>
      <c r="J3455" s="21" t="e">
        <f>IF(A3455&lt;&gt;"",VLOOKUP(B3455,'Ket qua do'!$C$5:$AP$50000,$J$3,TRUE)*$E$9/1000,"")</f>
        <v>#N/A</v>
      </c>
      <c r="K3455" s="21" t="e">
        <f>IF(A3455&lt;&gt;"",VLOOKUP(B3455,'Ket qua do'!$C$5:$AP$50000,$K$3,TRUE)*$E$9/1000,"")</f>
        <v>#N/A</v>
      </c>
      <c r="L3455" s="21" t="e">
        <f>IF(A3455&lt;&gt;"",VLOOKUP(B3455,'Ket qua do'!$C$5:$AP$50000,$L$3,TRUE),"")</f>
        <v>#N/A</v>
      </c>
    </row>
    <row r="3456" spans="1:12" x14ac:dyDescent="0.25">
      <c r="A3456" t="e">
        <f t="shared" si="59"/>
        <v>#N/A</v>
      </c>
      <c r="B3456" s="1" t="e">
        <f>IF(A3456&lt;&gt;"",VLOOKUP(A3456,'Ket qua do'!$B$5:$CE$50000,2,TRUE),"")</f>
        <v>#N/A</v>
      </c>
      <c r="C3456" s="19" t="e">
        <f>IF(A3456&lt;&gt;"",VLOOKUP(B3456,'Ket qua do'!$C$5:$AP$50000,$C$3,TRUE)*SQRT(3)*$C$11,"")</f>
        <v>#N/A</v>
      </c>
      <c r="D3456" s="21" t="e">
        <f>IF(A3456&lt;&gt;"",VLOOKUP(B3456,'Ket qua do'!$C$5:$AP$50000,$D$3,TRUE),"")</f>
        <v>#N/A</v>
      </c>
      <c r="E3456" s="21" t="e">
        <f>IF(A3456&lt;&gt;"",VLOOKUP(B3456,'Ket qua do'!$C$5:$AP$50000,$E$3,TRUE)*$C$12,"")</f>
        <v>#N/A</v>
      </c>
      <c r="F3456" s="21" t="e">
        <f>IF(A3456&lt;&gt;"",VLOOKUP(B3456,'Ket qua do'!$C$5:$AP$50000,$F$3,TRUE),"")</f>
        <v>#N/A</v>
      </c>
      <c r="G3456" s="21" t="e">
        <f>IF(A3456&lt;&gt;"",VLOOKUP(B3456,'Ket qua do'!$C$5:$AP$50000,$G$3,TRUE),"")</f>
        <v>#N/A</v>
      </c>
      <c r="H3456" s="21" t="e">
        <f>IF(A3456&lt;&gt;"",VLOOKUP(B3456,'Ket qua do'!$C$5:$AP$50000,$H$3,TRUE),"")</f>
        <v>#N/A</v>
      </c>
      <c r="I3456" s="21" t="e">
        <f>IF(A3456&lt;&gt;"",VLOOKUP(B3456,'Ket qua do'!$C$5:$AP$50000,$I$3,TRUE)*$E$9/1000,"")</f>
        <v>#N/A</v>
      </c>
      <c r="J3456" s="21" t="e">
        <f>IF(A3456&lt;&gt;"",VLOOKUP(B3456,'Ket qua do'!$C$5:$AP$50000,$J$3,TRUE)*$E$9/1000,"")</f>
        <v>#N/A</v>
      </c>
      <c r="K3456" s="21" t="e">
        <f>IF(A3456&lt;&gt;"",VLOOKUP(B3456,'Ket qua do'!$C$5:$AP$50000,$K$3,TRUE)*$E$9/1000,"")</f>
        <v>#N/A</v>
      </c>
      <c r="L3456" s="21" t="e">
        <f>IF(A3456&lt;&gt;"",VLOOKUP(B3456,'Ket qua do'!$C$5:$AP$50000,$L$3,TRUE),"")</f>
        <v>#N/A</v>
      </c>
    </row>
    <row r="3457" spans="1:12" x14ac:dyDescent="0.25">
      <c r="A3457" t="e">
        <f t="shared" si="59"/>
        <v>#N/A</v>
      </c>
      <c r="B3457" s="1" t="e">
        <f>IF(A3457&lt;&gt;"",VLOOKUP(A3457,'Ket qua do'!$B$5:$CE$50000,2,TRUE),"")</f>
        <v>#N/A</v>
      </c>
      <c r="C3457" s="19" t="e">
        <f>IF(A3457&lt;&gt;"",VLOOKUP(B3457,'Ket qua do'!$C$5:$AP$50000,$C$3,TRUE)*SQRT(3)*$C$11,"")</f>
        <v>#N/A</v>
      </c>
      <c r="D3457" s="21" t="e">
        <f>IF(A3457&lt;&gt;"",VLOOKUP(B3457,'Ket qua do'!$C$5:$AP$50000,$D$3,TRUE),"")</f>
        <v>#N/A</v>
      </c>
      <c r="E3457" s="21" t="e">
        <f>IF(A3457&lt;&gt;"",VLOOKUP(B3457,'Ket qua do'!$C$5:$AP$50000,$E$3,TRUE)*$C$12,"")</f>
        <v>#N/A</v>
      </c>
      <c r="F3457" s="21" t="e">
        <f>IF(A3457&lt;&gt;"",VLOOKUP(B3457,'Ket qua do'!$C$5:$AP$50000,$F$3,TRUE),"")</f>
        <v>#N/A</v>
      </c>
      <c r="G3457" s="21" t="e">
        <f>IF(A3457&lt;&gt;"",VLOOKUP(B3457,'Ket qua do'!$C$5:$AP$50000,$G$3,TRUE),"")</f>
        <v>#N/A</v>
      </c>
      <c r="H3457" s="21" t="e">
        <f>IF(A3457&lt;&gt;"",VLOOKUP(B3457,'Ket qua do'!$C$5:$AP$50000,$H$3,TRUE),"")</f>
        <v>#N/A</v>
      </c>
      <c r="I3457" s="21" t="e">
        <f>IF(A3457&lt;&gt;"",VLOOKUP(B3457,'Ket qua do'!$C$5:$AP$50000,$I$3,TRUE)*$E$9/1000,"")</f>
        <v>#N/A</v>
      </c>
      <c r="J3457" s="21" t="e">
        <f>IF(A3457&lt;&gt;"",VLOOKUP(B3457,'Ket qua do'!$C$5:$AP$50000,$J$3,TRUE)*$E$9/1000,"")</f>
        <v>#N/A</v>
      </c>
      <c r="K3457" s="21" t="e">
        <f>IF(A3457&lt;&gt;"",VLOOKUP(B3457,'Ket qua do'!$C$5:$AP$50000,$K$3,TRUE)*$E$9/1000,"")</f>
        <v>#N/A</v>
      </c>
      <c r="L3457" s="21" t="e">
        <f>IF(A3457&lt;&gt;"",VLOOKUP(B3457,'Ket qua do'!$C$5:$AP$50000,$L$3,TRUE),"")</f>
        <v>#N/A</v>
      </c>
    </row>
    <row r="3458" spans="1:12" x14ac:dyDescent="0.25">
      <c r="A3458" t="e">
        <f t="shared" si="59"/>
        <v>#N/A</v>
      </c>
      <c r="B3458" s="1" t="e">
        <f>IF(A3458&lt;&gt;"",VLOOKUP(A3458,'Ket qua do'!$B$5:$CE$50000,2,TRUE),"")</f>
        <v>#N/A</v>
      </c>
      <c r="C3458" s="19" t="e">
        <f>IF(A3458&lt;&gt;"",VLOOKUP(B3458,'Ket qua do'!$C$5:$AP$50000,$C$3,TRUE)*SQRT(3)*$C$11,"")</f>
        <v>#N/A</v>
      </c>
      <c r="D3458" s="21" t="e">
        <f>IF(A3458&lt;&gt;"",VLOOKUP(B3458,'Ket qua do'!$C$5:$AP$50000,$D$3,TRUE),"")</f>
        <v>#N/A</v>
      </c>
      <c r="E3458" s="21" t="e">
        <f>IF(A3458&lt;&gt;"",VLOOKUP(B3458,'Ket qua do'!$C$5:$AP$50000,$E$3,TRUE)*$C$12,"")</f>
        <v>#N/A</v>
      </c>
      <c r="F3458" s="21" t="e">
        <f>IF(A3458&lt;&gt;"",VLOOKUP(B3458,'Ket qua do'!$C$5:$AP$50000,$F$3,TRUE),"")</f>
        <v>#N/A</v>
      </c>
      <c r="G3458" s="21" t="e">
        <f>IF(A3458&lt;&gt;"",VLOOKUP(B3458,'Ket qua do'!$C$5:$AP$50000,$G$3,TRUE),"")</f>
        <v>#N/A</v>
      </c>
      <c r="H3458" s="21" t="e">
        <f>IF(A3458&lt;&gt;"",VLOOKUP(B3458,'Ket qua do'!$C$5:$AP$50000,$H$3,TRUE),"")</f>
        <v>#N/A</v>
      </c>
      <c r="I3458" s="21" t="e">
        <f>IF(A3458&lt;&gt;"",VLOOKUP(B3458,'Ket qua do'!$C$5:$AP$50000,$I$3,TRUE)*$E$9/1000,"")</f>
        <v>#N/A</v>
      </c>
      <c r="J3458" s="21" t="e">
        <f>IF(A3458&lt;&gt;"",VLOOKUP(B3458,'Ket qua do'!$C$5:$AP$50000,$J$3,TRUE)*$E$9/1000,"")</f>
        <v>#N/A</v>
      </c>
      <c r="K3458" s="21" t="e">
        <f>IF(A3458&lt;&gt;"",VLOOKUP(B3458,'Ket qua do'!$C$5:$AP$50000,$K$3,TRUE)*$E$9/1000,"")</f>
        <v>#N/A</v>
      </c>
      <c r="L3458" s="21" t="e">
        <f>IF(A3458&lt;&gt;"",VLOOKUP(B3458,'Ket qua do'!$C$5:$AP$50000,$L$3,TRUE),"")</f>
        <v>#N/A</v>
      </c>
    </row>
    <row r="3459" spans="1:12" x14ac:dyDescent="0.25">
      <c r="A3459" t="e">
        <f t="shared" si="59"/>
        <v>#N/A</v>
      </c>
      <c r="B3459" s="1" t="e">
        <f>IF(A3459&lt;&gt;"",VLOOKUP(A3459,'Ket qua do'!$B$5:$CE$50000,2,TRUE),"")</f>
        <v>#N/A</v>
      </c>
      <c r="C3459" s="19" t="e">
        <f>IF(A3459&lt;&gt;"",VLOOKUP(B3459,'Ket qua do'!$C$5:$AP$50000,$C$3,TRUE)*SQRT(3)*$C$11,"")</f>
        <v>#N/A</v>
      </c>
      <c r="D3459" s="21" t="e">
        <f>IF(A3459&lt;&gt;"",VLOOKUP(B3459,'Ket qua do'!$C$5:$AP$50000,$D$3,TRUE),"")</f>
        <v>#N/A</v>
      </c>
      <c r="E3459" s="21" t="e">
        <f>IF(A3459&lt;&gt;"",VLOOKUP(B3459,'Ket qua do'!$C$5:$AP$50000,$E$3,TRUE)*$C$12,"")</f>
        <v>#N/A</v>
      </c>
      <c r="F3459" s="21" t="e">
        <f>IF(A3459&lt;&gt;"",VLOOKUP(B3459,'Ket qua do'!$C$5:$AP$50000,$F$3,TRUE),"")</f>
        <v>#N/A</v>
      </c>
      <c r="G3459" s="21" t="e">
        <f>IF(A3459&lt;&gt;"",VLOOKUP(B3459,'Ket qua do'!$C$5:$AP$50000,$G$3,TRUE),"")</f>
        <v>#N/A</v>
      </c>
      <c r="H3459" s="21" t="e">
        <f>IF(A3459&lt;&gt;"",VLOOKUP(B3459,'Ket qua do'!$C$5:$AP$50000,$H$3,TRUE),"")</f>
        <v>#N/A</v>
      </c>
      <c r="I3459" s="21" t="e">
        <f>IF(A3459&lt;&gt;"",VLOOKUP(B3459,'Ket qua do'!$C$5:$AP$50000,$I$3,TRUE)*$E$9/1000,"")</f>
        <v>#N/A</v>
      </c>
      <c r="J3459" s="21" t="e">
        <f>IF(A3459&lt;&gt;"",VLOOKUP(B3459,'Ket qua do'!$C$5:$AP$50000,$J$3,TRUE)*$E$9/1000,"")</f>
        <v>#N/A</v>
      </c>
      <c r="K3459" s="21" t="e">
        <f>IF(A3459&lt;&gt;"",VLOOKUP(B3459,'Ket qua do'!$C$5:$AP$50000,$K$3,TRUE)*$E$9/1000,"")</f>
        <v>#N/A</v>
      </c>
      <c r="L3459" s="21" t="e">
        <f>IF(A3459&lt;&gt;"",VLOOKUP(B3459,'Ket qua do'!$C$5:$AP$50000,$L$3,TRUE),"")</f>
        <v>#N/A</v>
      </c>
    </row>
    <row r="3460" spans="1:12" x14ac:dyDescent="0.25">
      <c r="A3460" t="e">
        <f t="shared" si="59"/>
        <v>#N/A</v>
      </c>
      <c r="B3460" s="1" t="e">
        <f>IF(A3460&lt;&gt;"",VLOOKUP(A3460,'Ket qua do'!$B$5:$CE$50000,2,TRUE),"")</f>
        <v>#N/A</v>
      </c>
      <c r="C3460" s="19" t="e">
        <f>IF(A3460&lt;&gt;"",VLOOKUP(B3460,'Ket qua do'!$C$5:$AP$50000,$C$3,TRUE)*SQRT(3)*$C$11,"")</f>
        <v>#N/A</v>
      </c>
      <c r="D3460" s="21" t="e">
        <f>IF(A3460&lt;&gt;"",VLOOKUP(B3460,'Ket qua do'!$C$5:$AP$50000,$D$3,TRUE),"")</f>
        <v>#N/A</v>
      </c>
      <c r="E3460" s="21" t="e">
        <f>IF(A3460&lt;&gt;"",VLOOKUP(B3460,'Ket qua do'!$C$5:$AP$50000,$E$3,TRUE)*$C$12,"")</f>
        <v>#N/A</v>
      </c>
      <c r="F3460" s="21" t="e">
        <f>IF(A3460&lt;&gt;"",VLOOKUP(B3460,'Ket qua do'!$C$5:$AP$50000,$F$3,TRUE),"")</f>
        <v>#N/A</v>
      </c>
      <c r="G3460" s="21" t="e">
        <f>IF(A3460&lt;&gt;"",VLOOKUP(B3460,'Ket qua do'!$C$5:$AP$50000,$G$3,TRUE),"")</f>
        <v>#N/A</v>
      </c>
      <c r="H3460" s="21" t="e">
        <f>IF(A3460&lt;&gt;"",VLOOKUP(B3460,'Ket qua do'!$C$5:$AP$50000,$H$3,TRUE),"")</f>
        <v>#N/A</v>
      </c>
      <c r="I3460" s="21" t="e">
        <f>IF(A3460&lt;&gt;"",VLOOKUP(B3460,'Ket qua do'!$C$5:$AP$50000,$I$3,TRUE)*$E$9/1000,"")</f>
        <v>#N/A</v>
      </c>
      <c r="J3460" s="21" t="e">
        <f>IF(A3460&lt;&gt;"",VLOOKUP(B3460,'Ket qua do'!$C$5:$AP$50000,$J$3,TRUE)*$E$9/1000,"")</f>
        <v>#N/A</v>
      </c>
      <c r="K3460" s="21" t="e">
        <f>IF(A3460&lt;&gt;"",VLOOKUP(B3460,'Ket qua do'!$C$5:$AP$50000,$K$3,TRUE)*$E$9/1000,"")</f>
        <v>#N/A</v>
      </c>
      <c r="L3460" s="21" t="e">
        <f>IF(A3460&lt;&gt;"",VLOOKUP(B3460,'Ket qua do'!$C$5:$AP$50000,$L$3,TRUE),"")</f>
        <v>#N/A</v>
      </c>
    </row>
    <row r="3461" spans="1:12" x14ac:dyDescent="0.25">
      <c r="A3461" t="e">
        <f t="shared" si="59"/>
        <v>#N/A</v>
      </c>
      <c r="B3461" s="1" t="e">
        <f>IF(A3461&lt;&gt;"",VLOOKUP(A3461,'Ket qua do'!$B$5:$CE$50000,2,TRUE),"")</f>
        <v>#N/A</v>
      </c>
      <c r="C3461" s="19" t="e">
        <f>IF(A3461&lt;&gt;"",VLOOKUP(B3461,'Ket qua do'!$C$5:$AP$50000,$C$3,TRUE)*SQRT(3)*$C$11,"")</f>
        <v>#N/A</v>
      </c>
      <c r="D3461" s="21" t="e">
        <f>IF(A3461&lt;&gt;"",VLOOKUP(B3461,'Ket qua do'!$C$5:$AP$50000,$D$3,TRUE),"")</f>
        <v>#N/A</v>
      </c>
      <c r="E3461" s="21" t="e">
        <f>IF(A3461&lt;&gt;"",VLOOKUP(B3461,'Ket qua do'!$C$5:$AP$50000,$E$3,TRUE)*$C$12,"")</f>
        <v>#N/A</v>
      </c>
      <c r="F3461" s="21" t="e">
        <f>IF(A3461&lt;&gt;"",VLOOKUP(B3461,'Ket qua do'!$C$5:$AP$50000,$F$3,TRUE),"")</f>
        <v>#N/A</v>
      </c>
      <c r="G3461" s="21" t="e">
        <f>IF(A3461&lt;&gt;"",VLOOKUP(B3461,'Ket qua do'!$C$5:$AP$50000,$G$3,TRUE),"")</f>
        <v>#N/A</v>
      </c>
      <c r="H3461" s="21" t="e">
        <f>IF(A3461&lt;&gt;"",VLOOKUP(B3461,'Ket qua do'!$C$5:$AP$50000,$H$3,TRUE),"")</f>
        <v>#N/A</v>
      </c>
      <c r="I3461" s="21" t="e">
        <f>IF(A3461&lt;&gt;"",VLOOKUP(B3461,'Ket qua do'!$C$5:$AP$50000,$I$3,TRUE)*$E$9/1000,"")</f>
        <v>#N/A</v>
      </c>
      <c r="J3461" s="21" t="e">
        <f>IF(A3461&lt;&gt;"",VLOOKUP(B3461,'Ket qua do'!$C$5:$AP$50000,$J$3,TRUE)*$E$9/1000,"")</f>
        <v>#N/A</v>
      </c>
      <c r="K3461" s="21" t="e">
        <f>IF(A3461&lt;&gt;"",VLOOKUP(B3461,'Ket qua do'!$C$5:$AP$50000,$K$3,TRUE)*$E$9/1000,"")</f>
        <v>#N/A</v>
      </c>
      <c r="L3461" s="21" t="e">
        <f>IF(A3461&lt;&gt;"",VLOOKUP(B3461,'Ket qua do'!$C$5:$AP$50000,$L$3,TRUE),"")</f>
        <v>#N/A</v>
      </c>
    </row>
    <row r="3462" spans="1:12" x14ac:dyDescent="0.25">
      <c r="A3462" t="e">
        <f t="shared" si="59"/>
        <v>#N/A</v>
      </c>
      <c r="B3462" s="1" t="e">
        <f>IF(A3462&lt;&gt;"",VLOOKUP(A3462,'Ket qua do'!$B$5:$CE$50000,2,TRUE),"")</f>
        <v>#N/A</v>
      </c>
      <c r="C3462" s="19" t="e">
        <f>IF(A3462&lt;&gt;"",VLOOKUP(B3462,'Ket qua do'!$C$5:$AP$50000,$C$3,TRUE)*SQRT(3)*$C$11,"")</f>
        <v>#N/A</v>
      </c>
      <c r="D3462" s="21" t="e">
        <f>IF(A3462&lt;&gt;"",VLOOKUP(B3462,'Ket qua do'!$C$5:$AP$50000,$D$3,TRUE),"")</f>
        <v>#N/A</v>
      </c>
      <c r="E3462" s="21" t="e">
        <f>IF(A3462&lt;&gt;"",VLOOKUP(B3462,'Ket qua do'!$C$5:$AP$50000,$E$3,TRUE)*$C$12,"")</f>
        <v>#N/A</v>
      </c>
      <c r="F3462" s="21" t="e">
        <f>IF(A3462&lt;&gt;"",VLOOKUP(B3462,'Ket qua do'!$C$5:$AP$50000,$F$3,TRUE),"")</f>
        <v>#N/A</v>
      </c>
      <c r="G3462" s="21" t="e">
        <f>IF(A3462&lt;&gt;"",VLOOKUP(B3462,'Ket qua do'!$C$5:$AP$50000,$G$3,TRUE),"")</f>
        <v>#N/A</v>
      </c>
      <c r="H3462" s="21" t="e">
        <f>IF(A3462&lt;&gt;"",VLOOKUP(B3462,'Ket qua do'!$C$5:$AP$50000,$H$3,TRUE),"")</f>
        <v>#N/A</v>
      </c>
      <c r="I3462" s="21" t="e">
        <f>IF(A3462&lt;&gt;"",VLOOKUP(B3462,'Ket qua do'!$C$5:$AP$50000,$I$3,TRUE)*$E$9/1000,"")</f>
        <v>#N/A</v>
      </c>
      <c r="J3462" s="21" t="e">
        <f>IF(A3462&lt;&gt;"",VLOOKUP(B3462,'Ket qua do'!$C$5:$AP$50000,$J$3,TRUE)*$E$9/1000,"")</f>
        <v>#N/A</v>
      </c>
      <c r="K3462" s="21" t="e">
        <f>IF(A3462&lt;&gt;"",VLOOKUP(B3462,'Ket qua do'!$C$5:$AP$50000,$K$3,TRUE)*$E$9/1000,"")</f>
        <v>#N/A</v>
      </c>
      <c r="L3462" s="21" t="e">
        <f>IF(A3462&lt;&gt;"",VLOOKUP(B3462,'Ket qua do'!$C$5:$AP$50000,$L$3,TRUE),"")</f>
        <v>#N/A</v>
      </c>
    </row>
    <row r="3463" spans="1:12" x14ac:dyDescent="0.25">
      <c r="A3463" t="e">
        <f t="shared" si="59"/>
        <v>#N/A</v>
      </c>
      <c r="B3463" s="1" t="e">
        <f>IF(A3463&lt;&gt;"",VLOOKUP(A3463,'Ket qua do'!$B$5:$CE$50000,2,TRUE),"")</f>
        <v>#N/A</v>
      </c>
      <c r="C3463" s="19" t="e">
        <f>IF(A3463&lt;&gt;"",VLOOKUP(B3463,'Ket qua do'!$C$5:$AP$50000,$C$3,TRUE)*SQRT(3)*$C$11,"")</f>
        <v>#N/A</v>
      </c>
      <c r="D3463" s="21" t="e">
        <f>IF(A3463&lt;&gt;"",VLOOKUP(B3463,'Ket qua do'!$C$5:$AP$50000,$D$3,TRUE),"")</f>
        <v>#N/A</v>
      </c>
      <c r="E3463" s="21" t="e">
        <f>IF(A3463&lt;&gt;"",VLOOKUP(B3463,'Ket qua do'!$C$5:$AP$50000,$E$3,TRUE)*$C$12,"")</f>
        <v>#N/A</v>
      </c>
      <c r="F3463" s="21" t="e">
        <f>IF(A3463&lt;&gt;"",VLOOKUP(B3463,'Ket qua do'!$C$5:$AP$50000,$F$3,TRUE),"")</f>
        <v>#N/A</v>
      </c>
      <c r="G3463" s="21" t="e">
        <f>IF(A3463&lt;&gt;"",VLOOKUP(B3463,'Ket qua do'!$C$5:$AP$50000,$G$3,TRUE),"")</f>
        <v>#N/A</v>
      </c>
      <c r="H3463" s="21" t="e">
        <f>IF(A3463&lt;&gt;"",VLOOKUP(B3463,'Ket qua do'!$C$5:$AP$50000,$H$3,TRUE),"")</f>
        <v>#N/A</v>
      </c>
      <c r="I3463" s="21" t="e">
        <f>IF(A3463&lt;&gt;"",VLOOKUP(B3463,'Ket qua do'!$C$5:$AP$50000,$I$3,TRUE)*$E$9/1000,"")</f>
        <v>#N/A</v>
      </c>
      <c r="J3463" s="21" t="e">
        <f>IF(A3463&lt;&gt;"",VLOOKUP(B3463,'Ket qua do'!$C$5:$AP$50000,$J$3,TRUE)*$E$9/1000,"")</f>
        <v>#N/A</v>
      </c>
      <c r="K3463" s="21" t="e">
        <f>IF(A3463&lt;&gt;"",VLOOKUP(B3463,'Ket qua do'!$C$5:$AP$50000,$K$3,TRUE)*$E$9/1000,"")</f>
        <v>#N/A</v>
      </c>
      <c r="L3463" s="21" t="e">
        <f>IF(A3463&lt;&gt;"",VLOOKUP(B3463,'Ket qua do'!$C$5:$AP$50000,$L$3,TRUE),"")</f>
        <v>#N/A</v>
      </c>
    </row>
    <row r="3464" spans="1:12" x14ac:dyDescent="0.25">
      <c r="A3464" t="e">
        <f t="shared" si="59"/>
        <v>#N/A</v>
      </c>
      <c r="B3464" s="1" t="e">
        <f>IF(A3464&lt;&gt;"",VLOOKUP(A3464,'Ket qua do'!$B$5:$CE$50000,2,TRUE),"")</f>
        <v>#N/A</v>
      </c>
      <c r="C3464" s="19" t="e">
        <f>IF(A3464&lt;&gt;"",VLOOKUP(B3464,'Ket qua do'!$C$5:$AP$50000,$C$3,TRUE)*SQRT(3)*$C$11,"")</f>
        <v>#N/A</v>
      </c>
      <c r="D3464" s="21" t="e">
        <f>IF(A3464&lt;&gt;"",VLOOKUP(B3464,'Ket qua do'!$C$5:$AP$50000,$D$3,TRUE),"")</f>
        <v>#N/A</v>
      </c>
      <c r="E3464" s="21" t="e">
        <f>IF(A3464&lt;&gt;"",VLOOKUP(B3464,'Ket qua do'!$C$5:$AP$50000,$E$3,TRUE)*$C$12,"")</f>
        <v>#N/A</v>
      </c>
      <c r="F3464" s="21" t="e">
        <f>IF(A3464&lt;&gt;"",VLOOKUP(B3464,'Ket qua do'!$C$5:$AP$50000,$F$3,TRUE),"")</f>
        <v>#N/A</v>
      </c>
      <c r="G3464" s="21" t="e">
        <f>IF(A3464&lt;&gt;"",VLOOKUP(B3464,'Ket qua do'!$C$5:$AP$50000,$G$3,TRUE),"")</f>
        <v>#N/A</v>
      </c>
      <c r="H3464" s="21" t="e">
        <f>IF(A3464&lt;&gt;"",VLOOKUP(B3464,'Ket qua do'!$C$5:$AP$50000,$H$3,TRUE),"")</f>
        <v>#N/A</v>
      </c>
      <c r="I3464" s="21" t="e">
        <f>IF(A3464&lt;&gt;"",VLOOKUP(B3464,'Ket qua do'!$C$5:$AP$50000,$I$3,TRUE)*$E$9/1000,"")</f>
        <v>#N/A</v>
      </c>
      <c r="J3464" s="21" t="e">
        <f>IF(A3464&lt;&gt;"",VLOOKUP(B3464,'Ket qua do'!$C$5:$AP$50000,$J$3,TRUE)*$E$9/1000,"")</f>
        <v>#N/A</v>
      </c>
      <c r="K3464" s="21" t="e">
        <f>IF(A3464&lt;&gt;"",VLOOKUP(B3464,'Ket qua do'!$C$5:$AP$50000,$K$3,TRUE)*$E$9/1000,"")</f>
        <v>#N/A</v>
      </c>
      <c r="L3464" s="21" t="e">
        <f>IF(A3464&lt;&gt;"",VLOOKUP(B3464,'Ket qua do'!$C$5:$AP$50000,$L$3,TRUE),"")</f>
        <v>#N/A</v>
      </c>
    </row>
    <row r="3465" spans="1:12" x14ac:dyDescent="0.25">
      <c r="A3465" t="e">
        <f t="shared" si="59"/>
        <v>#N/A</v>
      </c>
      <c r="B3465" s="1" t="e">
        <f>IF(A3465&lt;&gt;"",VLOOKUP(A3465,'Ket qua do'!$B$5:$CE$50000,2,TRUE),"")</f>
        <v>#N/A</v>
      </c>
      <c r="C3465" s="19" t="e">
        <f>IF(A3465&lt;&gt;"",VLOOKUP(B3465,'Ket qua do'!$C$5:$AP$50000,$C$3,TRUE)*SQRT(3)*$C$11,"")</f>
        <v>#N/A</v>
      </c>
      <c r="D3465" s="21" t="e">
        <f>IF(A3465&lt;&gt;"",VLOOKUP(B3465,'Ket qua do'!$C$5:$AP$50000,$D$3,TRUE),"")</f>
        <v>#N/A</v>
      </c>
      <c r="E3465" s="21" t="e">
        <f>IF(A3465&lt;&gt;"",VLOOKUP(B3465,'Ket qua do'!$C$5:$AP$50000,$E$3,TRUE)*$C$12,"")</f>
        <v>#N/A</v>
      </c>
      <c r="F3465" s="21" t="e">
        <f>IF(A3465&lt;&gt;"",VLOOKUP(B3465,'Ket qua do'!$C$5:$AP$50000,$F$3,TRUE),"")</f>
        <v>#N/A</v>
      </c>
      <c r="G3465" s="21" t="e">
        <f>IF(A3465&lt;&gt;"",VLOOKUP(B3465,'Ket qua do'!$C$5:$AP$50000,$G$3,TRUE),"")</f>
        <v>#N/A</v>
      </c>
      <c r="H3465" s="21" t="e">
        <f>IF(A3465&lt;&gt;"",VLOOKUP(B3465,'Ket qua do'!$C$5:$AP$50000,$H$3,TRUE),"")</f>
        <v>#N/A</v>
      </c>
      <c r="I3465" s="21" t="e">
        <f>IF(A3465&lt;&gt;"",VLOOKUP(B3465,'Ket qua do'!$C$5:$AP$50000,$I$3,TRUE)*$E$9/1000,"")</f>
        <v>#N/A</v>
      </c>
      <c r="J3465" s="21" t="e">
        <f>IF(A3465&lt;&gt;"",VLOOKUP(B3465,'Ket qua do'!$C$5:$AP$50000,$J$3,TRUE)*$E$9/1000,"")</f>
        <v>#N/A</v>
      </c>
      <c r="K3465" s="21" t="e">
        <f>IF(A3465&lt;&gt;"",VLOOKUP(B3465,'Ket qua do'!$C$5:$AP$50000,$K$3,TRUE)*$E$9/1000,"")</f>
        <v>#N/A</v>
      </c>
      <c r="L3465" s="21" t="e">
        <f>IF(A3465&lt;&gt;"",VLOOKUP(B3465,'Ket qua do'!$C$5:$AP$50000,$L$3,TRUE),"")</f>
        <v>#N/A</v>
      </c>
    </row>
    <row r="3466" spans="1:12" x14ac:dyDescent="0.25">
      <c r="A3466" t="e">
        <f t="shared" si="59"/>
        <v>#N/A</v>
      </c>
      <c r="B3466" s="1" t="e">
        <f>IF(A3466&lt;&gt;"",VLOOKUP(A3466,'Ket qua do'!$B$5:$CE$50000,2,TRUE),"")</f>
        <v>#N/A</v>
      </c>
      <c r="C3466" s="19" t="e">
        <f>IF(A3466&lt;&gt;"",VLOOKUP(B3466,'Ket qua do'!$C$5:$AP$50000,$C$3,TRUE)*SQRT(3)*$C$11,"")</f>
        <v>#N/A</v>
      </c>
      <c r="D3466" s="21" t="e">
        <f>IF(A3466&lt;&gt;"",VLOOKUP(B3466,'Ket qua do'!$C$5:$AP$50000,$D$3,TRUE),"")</f>
        <v>#N/A</v>
      </c>
      <c r="E3466" s="21" t="e">
        <f>IF(A3466&lt;&gt;"",VLOOKUP(B3466,'Ket qua do'!$C$5:$AP$50000,$E$3,TRUE)*$C$12,"")</f>
        <v>#N/A</v>
      </c>
      <c r="F3466" s="21" t="e">
        <f>IF(A3466&lt;&gt;"",VLOOKUP(B3466,'Ket qua do'!$C$5:$AP$50000,$F$3,TRUE),"")</f>
        <v>#N/A</v>
      </c>
      <c r="G3466" s="21" t="e">
        <f>IF(A3466&lt;&gt;"",VLOOKUP(B3466,'Ket qua do'!$C$5:$AP$50000,$G$3,TRUE),"")</f>
        <v>#N/A</v>
      </c>
      <c r="H3466" s="21" t="e">
        <f>IF(A3466&lt;&gt;"",VLOOKUP(B3466,'Ket qua do'!$C$5:$AP$50000,$H$3,TRUE),"")</f>
        <v>#N/A</v>
      </c>
      <c r="I3466" s="21" t="e">
        <f>IF(A3466&lt;&gt;"",VLOOKUP(B3466,'Ket qua do'!$C$5:$AP$50000,$I$3,TRUE)*$E$9/1000,"")</f>
        <v>#N/A</v>
      </c>
      <c r="J3466" s="21" t="e">
        <f>IF(A3466&lt;&gt;"",VLOOKUP(B3466,'Ket qua do'!$C$5:$AP$50000,$J$3,TRUE)*$E$9/1000,"")</f>
        <v>#N/A</v>
      </c>
      <c r="K3466" s="21" t="e">
        <f>IF(A3466&lt;&gt;"",VLOOKUP(B3466,'Ket qua do'!$C$5:$AP$50000,$K$3,TRUE)*$E$9/1000,"")</f>
        <v>#N/A</v>
      </c>
      <c r="L3466" s="21" t="e">
        <f>IF(A3466&lt;&gt;"",VLOOKUP(B3466,'Ket qua do'!$C$5:$AP$50000,$L$3,TRUE),"")</f>
        <v>#N/A</v>
      </c>
    </row>
    <row r="3467" spans="1:12" x14ac:dyDescent="0.25">
      <c r="A3467" t="e">
        <f t="shared" si="59"/>
        <v>#N/A</v>
      </c>
      <c r="B3467" s="1" t="e">
        <f>IF(A3467&lt;&gt;"",VLOOKUP(A3467,'Ket qua do'!$B$5:$CE$50000,2,TRUE),"")</f>
        <v>#N/A</v>
      </c>
      <c r="C3467" s="19" t="e">
        <f>IF(A3467&lt;&gt;"",VLOOKUP(B3467,'Ket qua do'!$C$5:$AP$50000,$C$3,TRUE)*SQRT(3)*$C$11,"")</f>
        <v>#N/A</v>
      </c>
      <c r="D3467" s="21" t="e">
        <f>IF(A3467&lt;&gt;"",VLOOKUP(B3467,'Ket qua do'!$C$5:$AP$50000,$D$3,TRUE),"")</f>
        <v>#N/A</v>
      </c>
      <c r="E3467" s="21" t="e">
        <f>IF(A3467&lt;&gt;"",VLOOKUP(B3467,'Ket qua do'!$C$5:$AP$50000,$E$3,TRUE)*$C$12,"")</f>
        <v>#N/A</v>
      </c>
      <c r="F3467" s="21" t="e">
        <f>IF(A3467&lt;&gt;"",VLOOKUP(B3467,'Ket qua do'!$C$5:$AP$50000,$F$3,TRUE),"")</f>
        <v>#N/A</v>
      </c>
      <c r="G3467" s="21" t="e">
        <f>IF(A3467&lt;&gt;"",VLOOKUP(B3467,'Ket qua do'!$C$5:$AP$50000,$G$3,TRUE),"")</f>
        <v>#N/A</v>
      </c>
      <c r="H3467" s="21" t="e">
        <f>IF(A3467&lt;&gt;"",VLOOKUP(B3467,'Ket qua do'!$C$5:$AP$50000,$H$3,TRUE),"")</f>
        <v>#N/A</v>
      </c>
      <c r="I3467" s="21" t="e">
        <f>IF(A3467&lt;&gt;"",VLOOKUP(B3467,'Ket qua do'!$C$5:$AP$50000,$I$3,TRUE)*$E$9/1000,"")</f>
        <v>#N/A</v>
      </c>
      <c r="J3467" s="21" t="e">
        <f>IF(A3467&lt;&gt;"",VLOOKUP(B3467,'Ket qua do'!$C$5:$AP$50000,$J$3,TRUE)*$E$9/1000,"")</f>
        <v>#N/A</v>
      </c>
      <c r="K3467" s="21" t="e">
        <f>IF(A3467&lt;&gt;"",VLOOKUP(B3467,'Ket qua do'!$C$5:$AP$50000,$K$3,TRUE)*$E$9/1000,"")</f>
        <v>#N/A</v>
      </c>
      <c r="L3467" s="21" t="e">
        <f>IF(A3467&lt;&gt;"",VLOOKUP(B3467,'Ket qua do'!$C$5:$AP$50000,$L$3,TRUE),"")</f>
        <v>#N/A</v>
      </c>
    </row>
    <row r="3468" spans="1:12" x14ac:dyDescent="0.25">
      <c r="A3468" t="e">
        <f t="shared" si="59"/>
        <v>#N/A</v>
      </c>
      <c r="B3468" s="1" t="e">
        <f>IF(A3468&lt;&gt;"",VLOOKUP(A3468,'Ket qua do'!$B$5:$CE$50000,2,TRUE),"")</f>
        <v>#N/A</v>
      </c>
      <c r="C3468" s="19" t="e">
        <f>IF(A3468&lt;&gt;"",VLOOKUP(B3468,'Ket qua do'!$C$5:$AP$50000,$C$3,TRUE)*SQRT(3)*$C$11,"")</f>
        <v>#N/A</v>
      </c>
      <c r="D3468" s="21" t="e">
        <f>IF(A3468&lt;&gt;"",VLOOKUP(B3468,'Ket qua do'!$C$5:$AP$50000,$D$3,TRUE),"")</f>
        <v>#N/A</v>
      </c>
      <c r="E3468" s="21" t="e">
        <f>IF(A3468&lt;&gt;"",VLOOKUP(B3468,'Ket qua do'!$C$5:$AP$50000,$E$3,TRUE)*$C$12,"")</f>
        <v>#N/A</v>
      </c>
      <c r="F3468" s="21" t="e">
        <f>IF(A3468&lt;&gt;"",VLOOKUP(B3468,'Ket qua do'!$C$5:$AP$50000,$F$3,TRUE),"")</f>
        <v>#N/A</v>
      </c>
      <c r="G3468" s="21" t="e">
        <f>IF(A3468&lt;&gt;"",VLOOKUP(B3468,'Ket qua do'!$C$5:$AP$50000,$G$3,TRUE),"")</f>
        <v>#N/A</v>
      </c>
      <c r="H3468" s="21" t="e">
        <f>IF(A3468&lt;&gt;"",VLOOKUP(B3468,'Ket qua do'!$C$5:$AP$50000,$H$3,TRUE),"")</f>
        <v>#N/A</v>
      </c>
      <c r="I3468" s="21" t="e">
        <f>IF(A3468&lt;&gt;"",VLOOKUP(B3468,'Ket qua do'!$C$5:$AP$50000,$I$3,TRUE)*$E$9/1000,"")</f>
        <v>#N/A</v>
      </c>
      <c r="J3468" s="21" t="e">
        <f>IF(A3468&lt;&gt;"",VLOOKUP(B3468,'Ket qua do'!$C$5:$AP$50000,$J$3,TRUE)*$E$9/1000,"")</f>
        <v>#N/A</v>
      </c>
      <c r="K3468" s="21" t="e">
        <f>IF(A3468&lt;&gt;"",VLOOKUP(B3468,'Ket qua do'!$C$5:$AP$50000,$K$3,TRUE)*$E$9/1000,"")</f>
        <v>#N/A</v>
      </c>
      <c r="L3468" s="21" t="e">
        <f>IF(A3468&lt;&gt;"",VLOOKUP(B3468,'Ket qua do'!$C$5:$AP$50000,$L$3,TRUE),"")</f>
        <v>#N/A</v>
      </c>
    </row>
    <row r="3469" spans="1:12" x14ac:dyDescent="0.25">
      <c r="A3469" t="e">
        <f t="shared" si="59"/>
        <v>#N/A</v>
      </c>
      <c r="B3469" s="1" t="e">
        <f>IF(A3469&lt;&gt;"",VLOOKUP(A3469,'Ket qua do'!$B$5:$CE$50000,2,TRUE),"")</f>
        <v>#N/A</v>
      </c>
      <c r="C3469" s="19" t="e">
        <f>IF(A3469&lt;&gt;"",VLOOKUP(B3469,'Ket qua do'!$C$5:$AP$50000,$C$3,TRUE)*SQRT(3)*$C$11,"")</f>
        <v>#N/A</v>
      </c>
      <c r="D3469" s="21" t="e">
        <f>IF(A3469&lt;&gt;"",VLOOKUP(B3469,'Ket qua do'!$C$5:$AP$50000,$D$3,TRUE),"")</f>
        <v>#N/A</v>
      </c>
      <c r="E3469" s="21" t="e">
        <f>IF(A3469&lt;&gt;"",VLOOKUP(B3469,'Ket qua do'!$C$5:$AP$50000,$E$3,TRUE)*$C$12,"")</f>
        <v>#N/A</v>
      </c>
      <c r="F3469" s="21" t="e">
        <f>IF(A3469&lt;&gt;"",VLOOKUP(B3469,'Ket qua do'!$C$5:$AP$50000,$F$3,TRUE),"")</f>
        <v>#N/A</v>
      </c>
      <c r="G3469" s="21" t="e">
        <f>IF(A3469&lt;&gt;"",VLOOKUP(B3469,'Ket qua do'!$C$5:$AP$50000,$G$3,TRUE),"")</f>
        <v>#N/A</v>
      </c>
      <c r="H3469" s="21" t="e">
        <f>IF(A3469&lt;&gt;"",VLOOKUP(B3469,'Ket qua do'!$C$5:$AP$50000,$H$3,TRUE),"")</f>
        <v>#N/A</v>
      </c>
      <c r="I3469" s="21" t="e">
        <f>IF(A3469&lt;&gt;"",VLOOKUP(B3469,'Ket qua do'!$C$5:$AP$50000,$I$3,TRUE)*$E$9/1000,"")</f>
        <v>#N/A</v>
      </c>
      <c r="J3469" s="21" t="e">
        <f>IF(A3469&lt;&gt;"",VLOOKUP(B3469,'Ket qua do'!$C$5:$AP$50000,$J$3,TRUE)*$E$9/1000,"")</f>
        <v>#N/A</v>
      </c>
      <c r="K3469" s="21" t="e">
        <f>IF(A3469&lt;&gt;"",VLOOKUP(B3469,'Ket qua do'!$C$5:$AP$50000,$K$3,TRUE)*$E$9/1000,"")</f>
        <v>#N/A</v>
      </c>
      <c r="L3469" s="21" t="e">
        <f>IF(A3469&lt;&gt;"",VLOOKUP(B3469,'Ket qua do'!$C$5:$AP$50000,$L$3,TRUE),"")</f>
        <v>#N/A</v>
      </c>
    </row>
    <row r="3470" spans="1:12" x14ac:dyDescent="0.25">
      <c r="A3470" t="e">
        <f t="shared" si="59"/>
        <v>#N/A</v>
      </c>
      <c r="B3470" s="1" t="e">
        <f>IF(A3470&lt;&gt;"",VLOOKUP(A3470,'Ket qua do'!$B$5:$CE$50000,2,TRUE),"")</f>
        <v>#N/A</v>
      </c>
      <c r="C3470" s="19" t="e">
        <f>IF(A3470&lt;&gt;"",VLOOKUP(B3470,'Ket qua do'!$C$5:$AP$50000,$C$3,TRUE)*SQRT(3)*$C$11,"")</f>
        <v>#N/A</v>
      </c>
      <c r="D3470" s="21" t="e">
        <f>IF(A3470&lt;&gt;"",VLOOKUP(B3470,'Ket qua do'!$C$5:$AP$50000,$D$3,TRUE),"")</f>
        <v>#N/A</v>
      </c>
      <c r="E3470" s="21" t="e">
        <f>IF(A3470&lt;&gt;"",VLOOKUP(B3470,'Ket qua do'!$C$5:$AP$50000,$E$3,TRUE)*$C$12,"")</f>
        <v>#N/A</v>
      </c>
      <c r="F3470" s="21" t="e">
        <f>IF(A3470&lt;&gt;"",VLOOKUP(B3470,'Ket qua do'!$C$5:$AP$50000,$F$3,TRUE),"")</f>
        <v>#N/A</v>
      </c>
      <c r="G3470" s="21" t="e">
        <f>IF(A3470&lt;&gt;"",VLOOKUP(B3470,'Ket qua do'!$C$5:$AP$50000,$G$3,TRUE),"")</f>
        <v>#N/A</v>
      </c>
      <c r="H3470" s="21" t="e">
        <f>IF(A3470&lt;&gt;"",VLOOKUP(B3470,'Ket qua do'!$C$5:$AP$50000,$H$3,TRUE),"")</f>
        <v>#N/A</v>
      </c>
      <c r="I3470" s="21" t="e">
        <f>IF(A3470&lt;&gt;"",VLOOKUP(B3470,'Ket qua do'!$C$5:$AP$50000,$I$3,TRUE)*$E$9/1000,"")</f>
        <v>#N/A</v>
      </c>
      <c r="J3470" s="21" t="e">
        <f>IF(A3470&lt;&gt;"",VLOOKUP(B3470,'Ket qua do'!$C$5:$AP$50000,$J$3,TRUE)*$E$9/1000,"")</f>
        <v>#N/A</v>
      </c>
      <c r="K3470" s="21" t="e">
        <f>IF(A3470&lt;&gt;"",VLOOKUP(B3470,'Ket qua do'!$C$5:$AP$50000,$K$3,TRUE)*$E$9/1000,"")</f>
        <v>#N/A</v>
      </c>
      <c r="L3470" s="21" t="e">
        <f>IF(A3470&lt;&gt;"",VLOOKUP(B3470,'Ket qua do'!$C$5:$AP$50000,$L$3,TRUE),"")</f>
        <v>#N/A</v>
      </c>
    </row>
    <row r="3471" spans="1:12" x14ac:dyDescent="0.25">
      <c r="A3471" t="e">
        <f t="shared" si="59"/>
        <v>#N/A</v>
      </c>
      <c r="B3471" s="1" t="e">
        <f>IF(A3471&lt;&gt;"",VLOOKUP(A3471,'Ket qua do'!$B$5:$CE$50000,2,TRUE),"")</f>
        <v>#N/A</v>
      </c>
      <c r="C3471" s="19" t="e">
        <f>IF(A3471&lt;&gt;"",VLOOKUP(B3471,'Ket qua do'!$C$5:$AP$50000,$C$3,TRUE)*SQRT(3)*$C$11,"")</f>
        <v>#N/A</v>
      </c>
      <c r="D3471" s="21" t="e">
        <f>IF(A3471&lt;&gt;"",VLOOKUP(B3471,'Ket qua do'!$C$5:$AP$50000,$D$3,TRUE),"")</f>
        <v>#N/A</v>
      </c>
      <c r="E3471" s="21" t="e">
        <f>IF(A3471&lt;&gt;"",VLOOKUP(B3471,'Ket qua do'!$C$5:$AP$50000,$E$3,TRUE)*$C$12,"")</f>
        <v>#N/A</v>
      </c>
      <c r="F3471" s="21" t="e">
        <f>IF(A3471&lt;&gt;"",VLOOKUP(B3471,'Ket qua do'!$C$5:$AP$50000,$F$3,TRUE),"")</f>
        <v>#N/A</v>
      </c>
      <c r="G3471" s="21" t="e">
        <f>IF(A3471&lt;&gt;"",VLOOKUP(B3471,'Ket qua do'!$C$5:$AP$50000,$G$3,TRUE),"")</f>
        <v>#N/A</v>
      </c>
      <c r="H3471" s="21" t="e">
        <f>IF(A3471&lt;&gt;"",VLOOKUP(B3471,'Ket qua do'!$C$5:$AP$50000,$H$3,TRUE),"")</f>
        <v>#N/A</v>
      </c>
      <c r="I3471" s="21" t="e">
        <f>IF(A3471&lt;&gt;"",VLOOKUP(B3471,'Ket qua do'!$C$5:$AP$50000,$I$3,TRUE)*$E$9/1000,"")</f>
        <v>#N/A</v>
      </c>
      <c r="J3471" s="21" t="e">
        <f>IF(A3471&lt;&gt;"",VLOOKUP(B3471,'Ket qua do'!$C$5:$AP$50000,$J$3,TRUE)*$E$9/1000,"")</f>
        <v>#N/A</v>
      </c>
      <c r="K3471" s="21" t="e">
        <f>IF(A3471&lt;&gt;"",VLOOKUP(B3471,'Ket qua do'!$C$5:$AP$50000,$K$3,TRUE)*$E$9/1000,"")</f>
        <v>#N/A</v>
      </c>
      <c r="L3471" s="21" t="e">
        <f>IF(A3471&lt;&gt;"",VLOOKUP(B3471,'Ket qua do'!$C$5:$AP$50000,$L$3,TRUE),"")</f>
        <v>#N/A</v>
      </c>
    </row>
    <row r="3472" spans="1:12" x14ac:dyDescent="0.25">
      <c r="A3472" t="e">
        <f t="shared" si="59"/>
        <v>#N/A</v>
      </c>
      <c r="B3472" s="1" t="e">
        <f>IF(A3472&lt;&gt;"",VLOOKUP(A3472,'Ket qua do'!$B$5:$CE$50000,2,TRUE),"")</f>
        <v>#N/A</v>
      </c>
      <c r="C3472" s="19" t="e">
        <f>IF(A3472&lt;&gt;"",VLOOKUP(B3472,'Ket qua do'!$C$5:$AP$50000,$C$3,TRUE)*SQRT(3)*$C$11,"")</f>
        <v>#N/A</v>
      </c>
      <c r="D3472" s="21" t="e">
        <f>IF(A3472&lt;&gt;"",VLOOKUP(B3472,'Ket qua do'!$C$5:$AP$50000,$D$3,TRUE),"")</f>
        <v>#N/A</v>
      </c>
      <c r="E3472" s="21" t="e">
        <f>IF(A3472&lt;&gt;"",VLOOKUP(B3472,'Ket qua do'!$C$5:$AP$50000,$E$3,TRUE)*$C$12,"")</f>
        <v>#N/A</v>
      </c>
      <c r="F3472" s="21" t="e">
        <f>IF(A3472&lt;&gt;"",VLOOKUP(B3472,'Ket qua do'!$C$5:$AP$50000,$F$3,TRUE),"")</f>
        <v>#N/A</v>
      </c>
      <c r="G3472" s="21" t="e">
        <f>IF(A3472&lt;&gt;"",VLOOKUP(B3472,'Ket qua do'!$C$5:$AP$50000,$G$3,TRUE),"")</f>
        <v>#N/A</v>
      </c>
      <c r="H3472" s="21" t="e">
        <f>IF(A3472&lt;&gt;"",VLOOKUP(B3472,'Ket qua do'!$C$5:$AP$50000,$H$3,TRUE),"")</f>
        <v>#N/A</v>
      </c>
      <c r="I3472" s="21" t="e">
        <f>IF(A3472&lt;&gt;"",VLOOKUP(B3472,'Ket qua do'!$C$5:$AP$50000,$I$3,TRUE)*$E$9/1000,"")</f>
        <v>#N/A</v>
      </c>
      <c r="J3472" s="21" t="e">
        <f>IF(A3472&lt;&gt;"",VLOOKUP(B3472,'Ket qua do'!$C$5:$AP$50000,$J$3,TRUE)*$E$9/1000,"")</f>
        <v>#N/A</v>
      </c>
      <c r="K3472" s="21" t="e">
        <f>IF(A3472&lt;&gt;"",VLOOKUP(B3472,'Ket qua do'!$C$5:$AP$50000,$K$3,TRUE)*$E$9/1000,"")</f>
        <v>#N/A</v>
      </c>
      <c r="L3472" s="21" t="e">
        <f>IF(A3472&lt;&gt;"",VLOOKUP(B3472,'Ket qua do'!$C$5:$AP$50000,$L$3,TRUE),"")</f>
        <v>#N/A</v>
      </c>
    </row>
    <row r="3473" spans="1:12" x14ac:dyDescent="0.25">
      <c r="A3473" t="e">
        <f t="shared" si="59"/>
        <v>#N/A</v>
      </c>
      <c r="B3473" s="1" t="e">
        <f>IF(A3473&lt;&gt;"",VLOOKUP(A3473,'Ket qua do'!$B$5:$CE$50000,2,TRUE),"")</f>
        <v>#N/A</v>
      </c>
      <c r="C3473" s="19" t="e">
        <f>IF(A3473&lt;&gt;"",VLOOKUP(B3473,'Ket qua do'!$C$5:$AP$50000,$C$3,TRUE)*SQRT(3)*$C$11,"")</f>
        <v>#N/A</v>
      </c>
      <c r="D3473" s="21" t="e">
        <f>IF(A3473&lt;&gt;"",VLOOKUP(B3473,'Ket qua do'!$C$5:$AP$50000,$D$3,TRUE),"")</f>
        <v>#N/A</v>
      </c>
      <c r="E3473" s="21" t="e">
        <f>IF(A3473&lt;&gt;"",VLOOKUP(B3473,'Ket qua do'!$C$5:$AP$50000,$E$3,TRUE)*$C$12,"")</f>
        <v>#N/A</v>
      </c>
      <c r="F3473" s="21" t="e">
        <f>IF(A3473&lt;&gt;"",VLOOKUP(B3473,'Ket qua do'!$C$5:$AP$50000,$F$3,TRUE),"")</f>
        <v>#N/A</v>
      </c>
      <c r="G3473" s="21" t="e">
        <f>IF(A3473&lt;&gt;"",VLOOKUP(B3473,'Ket qua do'!$C$5:$AP$50000,$G$3,TRUE),"")</f>
        <v>#N/A</v>
      </c>
      <c r="H3473" s="21" t="e">
        <f>IF(A3473&lt;&gt;"",VLOOKUP(B3473,'Ket qua do'!$C$5:$AP$50000,$H$3,TRUE),"")</f>
        <v>#N/A</v>
      </c>
      <c r="I3473" s="21" t="e">
        <f>IF(A3473&lt;&gt;"",VLOOKUP(B3473,'Ket qua do'!$C$5:$AP$50000,$I$3,TRUE)*$E$9/1000,"")</f>
        <v>#N/A</v>
      </c>
      <c r="J3473" s="21" t="e">
        <f>IF(A3473&lt;&gt;"",VLOOKUP(B3473,'Ket qua do'!$C$5:$AP$50000,$J$3,TRUE)*$E$9/1000,"")</f>
        <v>#N/A</v>
      </c>
      <c r="K3473" s="21" t="e">
        <f>IF(A3473&lt;&gt;"",VLOOKUP(B3473,'Ket qua do'!$C$5:$AP$50000,$K$3,TRUE)*$E$9/1000,"")</f>
        <v>#N/A</v>
      </c>
      <c r="L3473" s="21" t="e">
        <f>IF(A3473&lt;&gt;"",VLOOKUP(B3473,'Ket qua do'!$C$5:$AP$50000,$L$3,TRUE),"")</f>
        <v>#N/A</v>
      </c>
    </row>
    <row r="3474" spans="1:12" x14ac:dyDescent="0.25">
      <c r="A3474" t="e">
        <f t="shared" si="59"/>
        <v>#N/A</v>
      </c>
      <c r="B3474" s="1" t="e">
        <f>IF(A3474&lt;&gt;"",VLOOKUP(A3474,'Ket qua do'!$B$5:$CE$50000,2,TRUE),"")</f>
        <v>#N/A</v>
      </c>
      <c r="C3474" s="19" t="e">
        <f>IF(A3474&lt;&gt;"",VLOOKUP(B3474,'Ket qua do'!$C$5:$AP$50000,$C$3,TRUE)*SQRT(3)*$C$11,"")</f>
        <v>#N/A</v>
      </c>
      <c r="D3474" s="21" t="e">
        <f>IF(A3474&lt;&gt;"",VLOOKUP(B3474,'Ket qua do'!$C$5:$AP$50000,$D$3,TRUE),"")</f>
        <v>#N/A</v>
      </c>
      <c r="E3474" s="21" t="e">
        <f>IF(A3474&lt;&gt;"",VLOOKUP(B3474,'Ket qua do'!$C$5:$AP$50000,$E$3,TRUE)*$C$12,"")</f>
        <v>#N/A</v>
      </c>
      <c r="F3474" s="21" t="e">
        <f>IF(A3474&lt;&gt;"",VLOOKUP(B3474,'Ket qua do'!$C$5:$AP$50000,$F$3,TRUE),"")</f>
        <v>#N/A</v>
      </c>
      <c r="G3474" s="21" t="e">
        <f>IF(A3474&lt;&gt;"",VLOOKUP(B3474,'Ket qua do'!$C$5:$AP$50000,$G$3,TRUE),"")</f>
        <v>#N/A</v>
      </c>
      <c r="H3474" s="21" t="e">
        <f>IF(A3474&lt;&gt;"",VLOOKUP(B3474,'Ket qua do'!$C$5:$AP$50000,$H$3,TRUE),"")</f>
        <v>#N/A</v>
      </c>
      <c r="I3474" s="21" t="e">
        <f>IF(A3474&lt;&gt;"",VLOOKUP(B3474,'Ket qua do'!$C$5:$AP$50000,$I$3,TRUE)*$E$9/1000,"")</f>
        <v>#N/A</v>
      </c>
      <c r="J3474" s="21" t="e">
        <f>IF(A3474&lt;&gt;"",VLOOKUP(B3474,'Ket qua do'!$C$5:$AP$50000,$J$3,TRUE)*$E$9/1000,"")</f>
        <v>#N/A</v>
      </c>
      <c r="K3474" s="21" t="e">
        <f>IF(A3474&lt;&gt;"",VLOOKUP(B3474,'Ket qua do'!$C$5:$AP$50000,$K$3,TRUE)*$E$9/1000,"")</f>
        <v>#N/A</v>
      </c>
      <c r="L3474" s="21" t="e">
        <f>IF(A3474&lt;&gt;"",VLOOKUP(B3474,'Ket qua do'!$C$5:$AP$50000,$L$3,TRUE),"")</f>
        <v>#N/A</v>
      </c>
    </row>
    <row r="3475" spans="1:12" x14ac:dyDescent="0.25">
      <c r="A3475" t="e">
        <f t="shared" si="59"/>
        <v>#N/A</v>
      </c>
      <c r="B3475" s="1" t="e">
        <f>IF(A3475&lt;&gt;"",VLOOKUP(A3475,'Ket qua do'!$B$5:$CE$50000,2,TRUE),"")</f>
        <v>#N/A</v>
      </c>
      <c r="C3475" s="19" t="e">
        <f>IF(A3475&lt;&gt;"",VLOOKUP(B3475,'Ket qua do'!$C$5:$AP$50000,$C$3,TRUE)*SQRT(3)*$C$11,"")</f>
        <v>#N/A</v>
      </c>
      <c r="D3475" s="21" t="e">
        <f>IF(A3475&lt;&gt;"",VLOOKUP(B3475,'Ket qua do'!$C$5:$AP$50000,$D$3,TRUE),"")</f>
        <v>#N/A</v>
      </c>
      <c r="E3475" s="21" t="e">
        <f>IF(A3475&lt;&gt;"",VLOOKUP(B3475,'Ket qua do'!$C$5:$AP$50000,$E$3,TRUE)*$C$12,"")</f>
        <v>#N/A</v>
      </c>
      <c r="F3475" s="21" t="e">
        <f>IF(A3475&lt;&gt;"",VLOOKUP(B3475,'Ket qua do'!$C$5:$AP$50000,$F$3,TRUE),"")</f>
        <v>#N/A</v>
      </c>
      <c r="G3475" s="21" t="e">
        <f>IF(A3475&lt;&gt;"",VLOOKUP(B3475,'Ket qua do'!$C$5:$AP$50000,$G$3,TRUE),"")</f>
        <v>#N/A</v>
      </c>
      <c r="H3475" s="21" t="e">
        <f>IF(A3475&lt;&gt;"",VLOOKUP(B3475,'Ket qua do'!$C$5:$AP$50000,$H$3,TRUE),"")</f>
        <v>#N/A</v>
      </c>
      <c r="I3475" s="21" t="e">
        <f>IF(A3475&lt;&gt;"",VLOOKUP(B3475,'Ket qua do'!$C$5:$AP$50000,$I$3,TRUE)*$E$9/1000,"")</f>
        <v>#N/A</v>
      </c>
      <c r="J3475" s="21" t="e">
        <f>IF(A3475&lt;&gt;"",VLOOKUP(B3475,'Ket qua do'!$C$5:$AP$50000,$J$3,TRUE)*$E$9/1000,"")</f>
        <v>#N/A</v>
      </c>
      <c r="K3475" s="21" t="e">
        <f>IF(A3475&lt;&gt;"",VLOOKUP(B3475,'Ket qua do'!$C$5:$AP$50000,$K$3,TRUE)*$E$9/1000,"")</f>
        <v>#N/A</v>
      </c>
      <c r="L3475" s="21" t="e">
        <f>IF(A3475&lt;&gt;"",VLOOKUP(B3475,'Ket qua do'!$C$5:$AP$50000,$L$3,TRUE),"")</f>
        <v>#N/A</v>
      </c>
    </row>
    <row r="3476" spans="1:12" x14ac:dyDescent="0.25">
      <c r="A3476" t="e">
        <f t="shared" si="59"/>
        <v>#N/A</v>
      </c>
      <c r="B3476" s="1" t="e">
        <f>IF(A3476&lt;&gt;"",VLOOKUP(A3476,'Ket qua do'!$B$5:$CE$50000,2,TRUE),"")</f>
        <v>#N/A</v>
      </c>
      <c r="C3476" s="19" t="e">
        <f>IF(A3476&lt;&gt;"",VLOOKUP(B3476,'Ket qua do'!$C$5:$AP$50000,$C$3,TRUE)*SQRT(3)*$C$11,"")</f>
        <v>#N/A</v>
      </c>
      <c r="D3476" s="21" t="e">
        <f>IF(A3476&lt;&gt;"",VLOOKUP(B3476,'Ket qua do'!$C$5:$AP$50000,$D$3,TRUE),"")</f>
        <v>#N/A</v>
      </c>
      <c r="E3476" s="21" t="e">
        <f>IF(A3476&lt;&gt;"",VLOOKUP(B3476,'Ket qua do'!$C$5:$AP$50000,$E$3,TRUE)*$C$12,"")</f>
        <v>#N/A</v>
      </c>
      <c r="F3476" s="21" t="e">
        <f>IF(A3476&lt;&gt;"",VLOOKUP(B3476,'Ket qua do'!$C$5:$AP$50000,$F$3,TRUE),"")</f>
        <v>#N/A</v>
      </c>
      <c r="G3476" s="21" t="e">
        <f>IF(A3476&lt;&gt;"",VLOOKUP(B3476,'Ket qua do'!$C$5:$AP$50000,$G$3,TRUE),"")</f>
        <v>#N/A</v>
      </c>
      <c r="H3476" s="21" t="e">
        <f>IF(A3476&lt;&gt;"",VLOOKUP(B3476,'Ket qua do'!$C$5:$AP$50000,$H$3,TRUE),"")</f>
        <v>#N/A</v>
      </c>
      <c r="I3476" s="21" t="e">
        <f>IF(A3476&lt;&gt;"",VLOOKUP(B3476,'Ket qua do'!$C$5:$AP$50000,$I$3,TRUE)*$E$9/1000,"")</f>
        <v>#N/A</v>
      </c>
      <c r="J3476" s="21" t="e">
        <f>IF(A3476&lt;&gt;"",VLOOKUP(B3476,'Ket qua do'!$C$5:$AP$50000,$J$3,TRUE)*$E$9/1000,"")</f>
        <v>#N/A</v>
      </c>
      <c r="K3476" s="21" t="e">
        <f>IF(A3476&lt;&gt;"",VLOOKUP(B3476,'Ket qua do'!$C$5:$AP$50000,$K$3,TRUE)*$E$9/1000,"")</f>
        <v>#N/A</v>
      </c>
      <c r="L3476" s="21" t="e">
        <f>IF(A3476&lt;&gt;"",VLOOKUP(B3476,'Ket qua do'!$C$5:$AP$50000,$L$3,TRUE),"")</f>
        <v>#N/A</v>
      </c>
    </row>
    <row r="3477" spans="1:12" x14ac:dyDescent="0.25">
      <c r="A3477" t="e">
        <f t="shared" si="59"/>
        <v>#N/A</v>
      </c>
      <c r="B3477" s="1" t="e">
        <f>IF(A3477&lt;&gt;"",VLOOKUP(A3477,'Ket qua do'!$B$5:$CE$50000,2,TRUE),"")</f>
        <v>#N/A</v>
      </c>
      <c r="C3477" s="19" t="e">
        <f>IF(A3477&lt;&gt;"",VLOOKUP(B3477,'Ket qua do'!$C$5:$AP$50000,$C$3,TRUE)*SQRT(3)*$C$11,"")</f>
        <v>#N/A</v>
      </c>
      <c r="D3477" s="21" t="e">
        <f>IF(A3477&lt;&gt;"",VLOOKUP(B3477,'Ket qua do'!$C$5:$AP$50000,$D$3,TRUE),"")</f>
        <v>#N/A</v>
      </c>
      <c r="E3477" s="21" t="e">
        <f>IF(A3477&lt;&gt;"",VLOOKUP(B3477,'Ket qua do'!$C$5:$AP$50000,$E$3,TRUE)*$C$12,"")</f>
        <v>#N/A</v>
      </c>
      <c r="F3477" s="21" t="e">
        <f>IF(A3477&lt;&gt;"",VLOOKUP(B3477,'Ket qua do'!$C$5:$AP$50000,$F$3,TRUE),"")</f>
        <v>#N/A</v>
      </c>
      <c r="G3477" s="21" t="e">
        <f>IF(A3477&lt;&gt;"",VLOOKUP(B3477,'Ket qua do'!$C$5:$AP$50000,$G$3,TRUE),"")</f>
        <v>#N/A</v>
      </c>
      <c r="H3477" s="21" t="e">
        <f>IF(A3477&lt;&gt;"",VLOOKUP(B3477,'Ket qua do'!$C$5:$AP$50000,$H$3,TRUE),"")</f>
        <v>#N/A</v>
      </c>
      <c r="I3477" s="21" t="e">
        <f>IF(A3477&lt;&gt;"",VLOOKUP(B3477,'Ket qua do'!$C$5:$AP$50000,$I$3,TRUE)*$E$9/1000,"")</f>
        <v>#N/A</v>
      </c>
      <c r="J3477" s="21" t="e">
        <f>IF(A3477&lt;&gt;"",VLOOKUP(B3477,'Ket qua do'!$C$5:$AP$50000,$J$3,TRUE)*$E$9/1000,"")</f>
        <v>#N/A</v>
      </c>
      <c r="K3477" s="21" t="e">
        <f>IF(A3477&lt;&gt;"",VLOOKUP(B3477,'Ket qua do'!$C$5:$AP$50000,$K$3,TRUE)*$E$9/1000,"")</f>
        <v>#N/A</v>
      </c>
      <c r="L3477" s="21" t="e">
        <f>IF(A3477&lt;&gt;"",VLOOKUP(B3477,'Ket qua do'!$C$5:$AP$50000,$L$3,TRUE),"")</f>
        <v>#N/A</v>
      </c>
    </row>
    <row r="3478" spans="1:12" x14ac:dyDescent="0.25">
      <c r="A3478" t="e">
        <f t="shared" si="59"/>
        <v>#N/A</v>
      </c>
      <c r="B3478" s="1" t="e">
        <f>IF(A3478&lt;&gt;"",VLOOKUP(A3478,'Ket qua do'!$B$5:$CE$50000,2,TRUE),"")</f>
        <v>#N/A</v>
      </c>
      <c r="C3478" s="19" t="e">
        <f>IF(A3478&lt;&gt;"",VLOOKUP(B3478,'Ket qua do'!$C$5:$AP$50000,$C$3,TRUE)*SQRT(3)*$C$11,"")</f>
        <v>#N/A</v>
      </c>
      <c r="D3478" s="21" t="e">
        <f>IF(A3478&lt;&gt;"",VLOOKUP(B3478,'Ket qua do'!$C$5:$AP$50000,$D$3,TRUE),"")</f>
        <v>#N/A</v>
      </c>
      <c r="E3478" s="21" t="e">
        <f>IF(A3478&lt;&gt;"",VLOOKUP(B3478,'Ket qua do'!$C$5:$AP$50000,$E$3,TRUE)*$C$12,"")</f>
        <v>#N/A</v>
      </c>
      <c r="F3478" s="21" t="e">
        <f>IF(A3478&lt;&gt;"",VLOOKUP(B3478,'Ket qua do'!$C$5:$AP$50000,$F$3,TRUE),"")</f>
        <v>#N/A</v>
      </c>
      <c r="G3478" s="21" t="e">
        <f>IF(A3478&lt;&gt;"",VLOOKUP(B3478,'Ket qua do'!$C$5:$AP$50000,$G$3,TRUE),"")</f>
        <v>#N/A</v>
      </c>
      <c r="H3478" s="21" t="e">
        <f>IF(A3478&lt;&gt;"",VLOOKUP(B3478,'Ket qua do'!$C$5:$AP$50000,$H$3,TRUE),"")</f>
        <v>#N/A</v>
      </c>
      <c r="I3478" s="21" t="e">
        <f>IF(A3478&lt;&gt;"",VLOOKUP(B3478,'Ket qua do'!$C$5:$AP$50000,$I$3,TRUE)*$E$9/1000,"")</f>
        <v>#N/A</v>
      </c>
      <c r="J3478" s="21" t="e">
        <f>IF(A3478&lt;&gt;"",VLOOKUP(B3478,'Ket qua do'!$C$5:$AP$50000,$J$3,TRUE)*$E$9/1000,"")</f>
        <v>#N/A</v>
      </c>
      <c r="K3478" s="21" t="e">
        <f>IF(A3478&lt;&gt;"",VLOOKUP(B3478,'Ket qua do'!$C$5:$AP$50000,$K$3,TRUE)*$E$9/1000,"")</f>
        <v>#N/A</v>
      </c>
      <c r="L3478" s="21" t="e">
        <f>IF(A3478&lt;&gt;"",VLOOKUP(B3478,'Ket qua do'!$C$5:$AP$50000,$L$3,TRUE),"")</f>
        <v>#N/A</v>
      </c>
    </row>
    <row r="3479" spans="1:12" x14ac:dyDescent="0.25">
      <c r="A3479" t="e">
        <f t="shared" si="59"/>
        <v>#N/A</v>
      </c>
      <c r="B3479" s="1" t="e">
        <f>IF(A3479&lt;&gt;"",VLOOKUP(A3479,'Ket qua do'!$B$5:$CE$50000,2,TRUE),"")</f>
        <v>#N/A</v>
      </c>
      <c r="C3479" s="19" t="e">
        <f>IF(A3479&lt;&gt;"",VLOOKUP(B3479,'Ket qua do'!$C$5:$AP$50000,$C$3,TRUE)*SQRT(3)*$C$11,"")</f>
        <v>#N/A</v>
      </c>
      <c r="D3479" s="21" t="e">
        <f>IF(A3479&lt;&gt;"",VLOOKUP(B3479,'Ket qua do'!$C$5:$AP$50000,$D$3,TRUE),"")</f>
        <v>#N/A</v>
      </c>
      <c r="E3479" s="21" t="e">
        <f>IF(A3479&lt;&gt;"",VLOOKUP(B3479,'Ket qua do'!$C$5:$AP$50000,$E$3,TRUE)*$C$12,"")</f>
        <v>#N/A</v>
      </c>
      <c r="F3479" s="21" t="e">
        <f>IF(A3479&lt;&gt;"",VLOOKUP(B3479,'Ket qua do'!$C$5:$AP$50000,$F$3,TRUE),"")</f>
        <v>#N/A</v>
      </c>
      <c r="G3479" s="21" t="e">
        <f>IF(A3479&lt;&gt;"",VLOOKUP(B3479,'Ket qua do'!$C$5:$AP$50000,$G$3,TRUE),"")</f>
        <v>#N/A</v>
      </c>
      <c r="H3479" s="21" t="e">
        <f>IF(A3479&lt;&gt;"",VLOOKUP(B3479,'Ket qua do'!$C$5:$AP$50000,$H$3,TRUE),"")</f>
        <v>#N/A</v>
      </c>
      <c r="I3479" s="21" t="e">
        <f>IF(A3479&lt;&gt;"",VLOOKUP(B3479,'Ket qua do'!$C$5:$AP$50000,$I$3,TRUE)*$E$9/1000,"")</f>
        <v>#N/A</v>
      </c>
      <c r="J3479" s="21" t="e">
        <f>IF(A3479&lt;&gt;"",VLOOKUP(B3479,'Ket qua do'!$C$5:$AP$50000,$J$3,TRUE)*$E$9/1000,"")</f>
        <v>#N/A</v>
      </c>
      <c r="K3479" s="21" t="e">
        <f>IF(A3479&lt;&gt;"",VLOOKUP(B3479,'Ket qua do'!$C$5:$AP$50000,$K$3,TRUE)*$E$9/1000,"")</f>
        <v>#N/A</v>
      </c>
      <c r="L3479" s="21" t="e">
        <f>IF(A3479&lt;&gt;"",VLOOKUP(B3479,'Ket qua do'!$C$5:$AP$50000,$L$3,TRUE),"")</f>
        <v>#N/A</v>
      </c>
    </row>
    <row r="3480" spans="1:12" x14ac:dyDescent="0.25">
      <c r="A3480" t="e">
        <f t="shared" si="59"/>
        <v>#N/A</v>
      </c>
      <c r="B3480" s="1" t="e">
        <f>IF(A3480&lt;&gt;"",VLOOKUP(A3480,'Ket qua do'!$B$5:$CE$50000,2,TRUE),"")</f>
        <v>#N/A</v>
      </c>
      <c r="C3480" s="19" t="e">
        <f>IF(A3480&lt;&gt;"",VLOOKUP(B3480,'Ket qua do'!$C$5:$AP$50000,$C$3,TRUE)*SQRT(3)*$C$11,"")</f>
        <v>#N/A</v>
      </c>
      <c r="D3480" s="21" t="e">
        <f>IF(A3480&lt;&gt;"",VLOOKUP(B3480,'Ket qua do'!$C$5:$AP$50000,$D$3,TRUE),"")</f>
        <v>#N/A</v>
      </c>
      <c r="E3480" s="21" t="e">
        <f>IF(A3480&lt;&gt;"",VLOOKUP(B3480,'Ket qua do'!$C$5:$AP$50000,$E$3,TRUE)*$C$12,"")</f>
        <v>#N/A</v>
      </c>
      <c r="F3480" s="21" t="e">
        <f>IF(A3480&lt;&gt;"",VLOOKUP(B3480,'Ket qua do'!$C$5:$AP$50000,$F$3,TRUE),"")</f>
        <v>#N/A</v>
      </c>
      <c r="G3480" s="21" t="e">
        <f>IF(A3480&lt;&gt;"",VLOOKUP(B3480,'Ket qua do'!$C$5:$AP$50000,$G$3,TRUE),"")</f>
        <v>#N/A</v>
      </c>
      <c r="H3480" s="21" t="e">
        <f>IF(A3480&lt;&gt;"",VLOOKUP(B3480,'Ket qua do'!$C$5:$AP$50000,$H$3,TRUE),"")</f>
        <v>#N/A</v>
      </c>
      <c r="I3480" s="21" t="e">
        <f>IF(A3480&lt;&gt;"",VLOOKUP(B3480,'Ket qua do'!$C$5:$AP$50000,$I$3,TRUE)*$E$9/1000,"")</f>
        <v>#N/A</v>
      </c>
      <c r="J3480" s="21" t="e">
        <f>IF(A3480&lt;&gt;"",VLOOKUP(B3480,'Ket qua do'!$C$5:$AP$50000,$J$3,TRUE)*$E$9/1000,"")</f>
        <v>#N/A</v>
      </c>
      <c r="K3480" s="21" t="e">
        <f>IF(A3480&lt;&gt;"",VLOOKUP(B3480,'Ket qua do'!$C$5:$AP$50000,$K$3,TRUE)*$E$9/1000,"")</f>
        <v>#N/A</v>
      </c>
      <c r="L3480" s="21" t="e">
        <f>IF(A3480&lt;&gt;"",VLOOKUP(B3480,'Ket qua do'!$C$5:$AP$50000,$L$3,TRUE),"")</f>
        <v>#N/A</v>
      </c>
    </row>
    <row r="3481" spans="1:12" x14ac:dyDescent="0.25">
      <c r="A3481" t="e">
        <f t="shared" si="59"/>
        <v>#N/A</v>
      </c>
      <c r="B3481" s="1" t="e">
        <f>IF(A3481&lt;&gt;"",VLOOKUP(A3481,'Ket qua do'!$B$5:$CE$50000,2,TRUE),"")</f>
        <v>#N/A</v>
      </c>
      <c r="C3481" s="19" t="e">
        <f>IF(A3481&lt;&gt;"",VLOOKUP(B3481,'Ket qua do'!$C$5:$AP$50000,$C$3,TRUE)*SQRT(3)*$C$11,"")</f>
        <v>#N/A</v>
      </c>
      <c r="D3481" s="21" t="e">
        <f>IF(A3481&lt;&gt;"",VLOOKUP(B3481,'Ket qua do'!$C$5:$AP$50000,$D$3,TRUE),"")</f>
        <v>#N/A</v>
      </c>
      <c r="E3481" s="21" t="e">
        <f>IF(A3481&lt;&gt;"",VLOOKUP(B3481,'Ket qua do'!$C$5:$AP$50000,$E$3,TRUE)*$C$12,"")</f>
        <v>#N/A</v>
      </c>
      <c r="F3481" s="21" t="e">
        <f>IF(A3481&lt;&gt;"",VLOOKUP(B3481,'Ket qua do'!$C$5:$AP$50000,$F$3,TRUE),"")</f>
        <v>#N/A</v>
      </c>
      <c r="G3481" s="21" t="e">
        <f>IF(A3481&lt;&gt;"",VLOOKUP(B3481,'Ket qua do'!$C$5:$AP$50000,$G$3,TRUE),"")</f>
        <v>#N/A</v>
      </c>
      <c r="H3481" s="21" t="e">
        <f>IF(A3481&lt;&gt;"",VLOOKUP(B3481,'Ket qua do'!$C$5:$AP$50000,$H$3,TRUE),"")</f>
        <v>#N/A</v>
      </c>
      <c r="I3481" s="21" t="e">
        <f>IF(A3481&lt;&gt;"",VLOOKUP(B3481,'Ket qua do'!$C$5:$AP$50000,$I$3,TRUE)*$E$9/1000,"")</f>
        <v>#N/A</v>
      </c>
      <c r="J3481" s="21" t="e">
        <f>IF(A3481&lt;&gt;"",VLOOKUP(B3481,'Ket qua do'!$C$5:$AP$50000,$J$3,TRUE)*$E$9/1000,"")</f>
        <v>#N/A</v>
      </c>
      <c r="K3481" s="21" t="e">
        <f>IF(A3481&lt;&gt;"",VLOOKUP(B3481,'Ket qua do'!$C$5:$AP$50000,$K$3,TRUE)*$E$9/1000,"")</f>
        <v>#N/A</v>
      </c>
      <c r="L3481" s="21" t="e">
        <f>IF(A3481&lt;&gt;"",VLOOKUP(B3481,'Ket qua do'!$C$5:$AP$50000,$L$3,TRUE),"")</f>
        <v>#N/A</v>
      </c>
    </row>
    <row r="3482" spans="1:12" x14ac:dyDescent="0.25">
      <c r="A3482" t="e">
        <f t="shared" ref="A3482:A3545" si="60">IF(A3481&lt;$E$8,A3481+1,"")</f>
        <v>#N/A</v>
      </c>
      <c r="B3482" s="1" t="e">
        <f>IF(A3482&lt;&gt;"",VLOOKUP(A3482,'Ket qua do'!$B$5:$CE$50000,2,TRUE),"")</f>
        <v>#N/A</v>
      </c>
      <c r="C3482" s="19" t="e">
        <f>IF(A3482&lt;&gt;"",VLOOKUP(B3482,'Ket qua do'!$C$5:$AP$50000,$C$3,TRUE)*SQRT(3)*$C$11,"")</f>
        <v>#N/A</v>
      </c>
      <c r="D3482" s="21" t="e">
        <f>IF(A3482&lt;&gt;"",VLOOKUP(B3482,'Ket qua do'!$C$5:$AP$50000,$D$3,TRUE),"")</f>
        <v>#N/A</v>
      </c>
      <c r="E3482" s="21" t="e">
        <f>IF(A3482&lt;&gt;"",VLOOKUP(B3482,'Ket qua do'!$C$5:$AP$50000,$E$3,TRUE)*$C$12,"")</f>
        <v>#N/A</v>
      </c>
      <c r="F3482" s="21" t="e">
        <f>IF(A3482&lt;&gt;"",VLOOKUP(B3482,'Ket qua do'!$C$5:$AP$50000,$F$3,TRUE),"")</f>
        <v>#N/A</v>
      </c>
      <c r="G3482" s="21" t="e">
        <f>IF(A3482&lt;&gt;"",VLOOKUP(B3482,'Ket qua do'!$C$5:$AP$50000,$G$3,TRUE),"")</f>
        <v>#N/A</v>
      </c>
      <c r="H3482" s="21" t="e">
        <f>IF(A3482&lt;&gt;"",VLOOKUP(B3482,'Ket qua do'!$C$5:$AP$50000,$H$3,TRUE),"")</f>
        <v>#N/A</v>
      </c>
      <c r="I3482" s="21" t="e">
        <f>IF(A3482&lt;&gt;"",VLOOKUP(B3482,'Ket qua do'!$C$5:$AP$50000,$I$3,TRUE)*$E$9/1000,"")</f>
        <v>#N/A</v>
      </c>
      <c r="J3482" s="21" t="e">
        <f>IF(A3482&lt;&gt;"",VLOOKUP(B3482,'Ket qua do'!$C$5:$AP$50000,$J$3,TRUE)*$E$9/1000,"")</f>
        <v>#N/A</v>
      </c>
      <c r="K3482" s="21" t="e">
        <f>IF(A3482&lt;&gt;"",VLOOKUP(B3482,'Ket qua do'!$C$5:$AP$50000,$K$3,TRUE)*$E$9/1000,"")</f>
        <v>#N/A</v>
      </c>
      <c r="L3482" s="21" t="e">
        <f>IF(A3482&lt;&gt;"",VLOOKUP(B3482,'Ket qua do'!$C$5:$AP$50000,$L$3,TRUE),"")</f>
        <v>#N/A</v>
      </c>
    </row>
    <row r="3483" spans="1:12" x14ac:dyDescent="0.25">
      <c r="A3483" t="e">
        <f t="shared" si="60"/>
        <v>#N/A</v>
      </c>
      <c r="B3483" s="1" t="e">
        <f>IF(A3483&lt;&gt;"",VLOOKUP(A3483,'Ket qua do'!$B$5:$CE$50000,2,TRUE),"")</f>
        <v>#N/A</v>
      </c>
      <c r="C3483" s="19" t="e">
        <f>IF(A3483&lt;&gt;"",VLOOKUP(B3483,'Ket qua do'!$C$5:$AP$50000,$C$3,TRUE)*SQRT(3)*$C$11,"")</f>
        <v>#N/A</v>
      </c>
      <c r="D3483" s="21" t="e">
        <f>IF(A3483&lt;&gt;"",VLOOKUP(B3483,'Ket qua do'!$C$5:$AP$50000,$D$3,TRUE),"")</f>
        <v>#N/A</v>
      </c>
      <c r="E3483" s="21" t="e">
        <f>IF(A3483&lt;&gt;"",VLOOKUP(B3483,'Ket qua do'!$C$5:$AP$50000,$E$3,TRUE)*$C$12,"")</f>
        <v>#N/A</v>
      </c>
      <c r="F3483" s="21" t="e">
        <f>IF(A3483&lt;&gt;"",VLOOKUP(B3483,'Ket qua do'!$C$5:$AP$50000,$F$3,TRUE),"")</f>
        <v>#N/A</v>
      </c>
      <c r="G3483" s="21" t="e">
        <f>IF(A3483&lt;&gt;"",VLOOKUP(B3483,'Ket qua do'!$C$5:$AP$50000,$G$3,TRUE),"")</f>
        <v>#N/A</v>
      </c>
      <c r="H3483" s="21" t="e">
        <f>IF(A3483&lt;&gt;"",VLOOKUP(B3483,'Ket qua do'!$C$5:$AP$50000,$H$3,TRUE),"")</f>
        <v>#N/A</v>
      </c>
      <c r="I3483" s="21" t="e">
        <f>IF(A3483&lt;&gt;"",VLOOKUP(B3483,'Ket qua do'!$C$5:$AP$50000,$I$3,TRUE)*$E$9/1000,"")</f>
        <v>#N/A</v>
      </c>
      <c r="J3483" s="21" t="e">
        <f>IF(A3483&lt;&gt;"",VLOOKUP(B3483,'Ket qua do'!$C$5:$AP$50000,$J$3,TRUE)*$E$9/1000,"")</f>
        <v>#N/A</v>
      </c>
      <c r="K3483" s="21" t="e">
        <f>IF(A3483&lt;&gt;"",VLOOKUP(B3483,'Ket qua do'!$C$5:$AP$50000,$K$3,TRUE)*$E$9/1000,"")</f>
        <v>#N/A</v>
      </c>
      <c r="L3483" s="21" t="e">
        <f>IF(A3483&lt;&gt;"",VLOOKUP(B3483,'Ket qua do'!$C$5:$AP$50000,$L$3,TRUE),"")</f>
        <v>#N/A</v>
      </c>
    </row>
    <row r="3484" spans="1:12" x14ac:dyDescent="0.25">
      <c r="A3484" t="e">
        <f t="shared" si="60"/>
        <v>#N/A</v>
      </c>
      <c r="B3484" s="1" t="e">
        <f>IF(A3484&lt;&gt;"",VLOOKUP(A3484,'Ket qua do'!$B$5:$CE$50000,2,TRUE),"")</f>
        <v>#N/A</v>
      </c>
      <c r="C3484" s="19" t="e">
        <f>IF(A3484&lt;&gt;"",VLOOKUP(B3484,'Ket qua do'!$C$5:$AP$50000,$C$3,TRUE)*SQRT(3)*$C$11,"")</f>
        <v>#N/A</v>
      </c>
      <c r="D3484" s="21" t="e">
        <f>IF(A3484&lt;&gt;"",VLOOKUP(B3484,'Ket qua do'!$C$5:$AP$50000,$D$3,TRUE),"")</f>
        <v>#N/A</v>
      </c>
      <c r="E3484" s="21" t="e">
        <f>IF(A3484&lt;&gt;"",VLOOKUP(B3484,'Ket qua do'!$C$5:$AP$50000,$E$3,TRUE)*$C$12,"")</f>
        <v>#N/A</v>
      </c>
      <c r="F3484" s="21" t="e">
        <f>IF(A3484&lt;&gt;"",VLOOKUP(B3484,'Ket qua do'!$C$5:$AP$50000,$F$3,TRUE),"")</f>
        <v>#N/A</v>
      </c>
      <c r="G3484" s="21" t="e">
        <f>IF(A3484&lt;&gt;"",VLOOKUP(B3484,'Ket qua do'!$C$5:$AP$50000,$G$3,TRUE),"")</f>
        <v>#N/A</v>
      </c>
      <c r="H3484" s="21" t="e">
        <f>IF(A3484&lt;&gt;"",VLOOKUP(B3484,'Ket qua do'!$C$5:$AP$50000,$H$3,TRUE),"")</f>
        <v>#N/A</v>
      </c>
      <c r="I3484" s="21" t="e">
        <f>IF(A3484&lt;&gt;"",VLOOKUP(B3484,'Ket qua do'!$C$5:$AP$50000,$I$3,TRUE)*$E$9/1000,"")</f>
        <v>#N/A</v>
      </c>
      <c r="J3484" s="21" t="e">
        <f>IF(A3484&lt;&gt;"",VLOOKUP(B3484,'Ket qua do'!$C$5:$AP$50000,$J$3,TRUE)*$E$9/1000,"")</f>
        <v>#N/A</v>
      </c>
      <c r="K3484" s="21" t="e">
        <f>IF(A3484&lt;&gt;"",VLOOKUP(B3484,'Ket qua do'!$C$5:$AP$50000,$K$3,TRUE)*$E$9/1000,"")</f>
        <v>#N/A</v>
      </c>
      <c r="L3484" s="21" t="e">
        <f>IF(A3484&lt;&gt;"",VLOOKUP(B3484,'Ket qua do'!$C$5:$AP$50000,$L$3,TRUE),"")</f>
        <v>#N/A</v>
      </c>
    </row>
    <row r="3485" spans="1:12" x14ac:dyDescent="0.25">
      <c r="A3485" t="e">
        <f t="shared" si="60"/>
        <v>#N/A</v>
      </c>
      <c r="B3485" s="1" t="e">
        <f>IF(A3485&lt;&gt;"",VLOOKUP(A3485,'Ket qua do'!$B$5:$CE$50000,2,TRUE),"")</f>
        <v>#N/A</v>
      </c>
      <c r="C3485" s="19" t="e">
        <f>IF(A3485&lt;&gt;"",VLOOKUP(B3485,'Ket qua do'!$C$5:$AP$50000,$C$3,TRUE)*SQRT(3)*$C$11,"")</f>
        <v>#N/A</v>
      </c>
      <c r="D3485" s="21" t="e">
        <f>IF(A3485&lt;&gt;"",VLOOKUP(B3485,'Ket qua do'!$C$5:$AP$50000,$D$3,TRUE),"")</f>
        <v>#N/A</v>
      </c>
      <c r="E3485" s="21" t="e">
        <f>IF(A3485&lt;&gt;"",VLOOKUP(B3485,'Ket qua do'!$C$5:$AP$50000,$E$3,TRUE)*$C$12,"")</f>
        <v>#N/A</v>
      </c>
      <c r="F3485" s="21" t="e">
        <f>IF(A3485&lt;&gt;"",VLOOKUP(B3485,'Ket qua do'!$C$5:$AP$50000,$F$3,TRUE),"")</f>
        <v>#N/A</v>
      </c>
      <c r="G3485" s="21" t="e">
        <f>IF(A3485&lt;&gt;"",VLOOKUP(B3485,'Ket qua do'!$C$5:$AP$50000,$G$3,TRUE),"")</f>
        <v>#N/A</v>
      </c>
      <c r="H3485" s="21" t="e">
        <f>IF(A3485&lt;&gt;"",VLOOKUP(B3485,'Ket qua do'!$C$5:$AP$50000,$H$3,TRUE),"")</f>
        <v>#N/A</v>
      </c>
      <c r="I3485" s="21" t="e">
        <f>IF(A3485&lt;&gt;"",VLOOKUP(B3485,'Ket qua do'!$C$5:$AP$50000,$I$3,TRUE)*$E$9/1000,"")</f>
        <v>#N/A</v>
      </c>
      <c r="J3485" s="21" t="e">
        <f>IF(A3485&lt;&gt;"",VLOOKUP(B3485,'Ket qua do'!$C$5:$AP$50000,$J$3,TRUE)*$E$9/1000,"")</f>
        <v>#N/A</v>
      </c>
      <c r="K3485" s="21" t="e">
        <f>IF(A3485&lt;&gt;"",VLOOKUP(B3485,'Ket qua do'!$C$5:$AP$50000,$K$3,TRUE)*$E$9/1000,"")</f>
        <v>#N/A</v>
      </c>
      <c r="L3485" s="21" t="e">
        <f>IF(A3485&lt;&gt;"",VLOOKUP(B3485,'Ket qua do'!$C$5:$AP$50000,$L$3,TRUE),"")</f>
        <v>#N/A</v>
      </c>
    </row>
    <row r="3486" spans="1:12" x14ac:dyDescent="0.25">
      <c r="A3486" t="e">
        <f t="shared" si="60"/>
        <v>#N/A</v>
      </c>
      <c r="B3486" s="1" t="e">
        <f>IF(A3486&lt;&gt;"",VLOOKUP(A3486,'Ket qua do'!$B$5:$CE$50000,2,TRUE),"")</f>
        <v>#N/A</v>
      </c>
      <c r="C3486" s="19" t="e">
        <f>IF(A3486&lt;&gt;"",VLOOKUP(B3486,'Ket qua do'!$C$5:$AP$50000,$C$3,TRUE)*SQRT(3)*$C$11,"")</f>
        <v>#N/A</v>
      </c>
      <c r="D3486" s="21" t="e">
        <f>IF(A3486&lt;&gt;"",VLOOKUP(B3486,'Ket qua do'!$C$5:$AP$50000,$D$3,TRUE),"")</f>
        <v>#N/A</v>
      </c>
      <c r="E3486" s="21" t="e">
        <f>IF(A3486&lt;&gt;"",VLOOKUP(B3486,'Ket qua do'!$C$5:$AP$50000,$E$3,TRUE)*$C$12,"")</f>
        <v>#N/A</v>
      </c>
      <c r="F3486" s="21" t="e">
        <f>IF(A3486&lt;&gt;"",VLOOKUP(B3486,'Ket qua do'!$C$5:$AP$50000,$F$3,TRUE),"")</f>
        <v>#N/A</v>
      </c>
      <c r="G3486" s="21" t="e">
        <f>IF(A3486&lt;&gt;"",VLOOKUP(B3486,'Ket qua do'!$C$5:$AP$50000,$G$3,TRUE),"")</f>
        <v>#N/A</v>
      </c>
      <c r="H3486" s="21" t="e">
        <f>IF(A3486&lt;&gt;"",VLOOKUP(B3486,'Ket qua do'!$C$5:$AP$50000,$H$3,TRUE),"")</f>
        <v>#N/A</v>
      </c>
      <c r="I3486" s="21" t="e">
        <f>IF(A3486&lt;&gt;"",VLOOKUP(B3486,'Ket qua do'!$C$5:$AP$50000,$I$3,TRUE)*$E$9/1000,"")</f>
        <v>#N/A</v>
      </c>
      <c r="J3486" s="21" t="e">
        <f>IF(A3486&lt;&gt;"",VLOOKUP(B3486,'Ket qua do'!$C$5:$AP$50000,$J$3,TRUE)*$E$9/1000,"")</f>
        <v>#N/A</v>
      </c>
      <c r="K3486" s="21" t="e">
        <f>IF(A3486&lt;&gt;"",VLOOKUP(B3486,'Ket qua do'!$C$5:$AP$50000,$K$3,TRUE)*$E$9/1000,"")</f>
        <v>#N/A</v>
      </c>
      <c r="L3486" s="21" t="e">
        <f>IF(A3486&lt;&gt;"",VLOOKUP(B3486,'Ket qua do'!$C$5:$AP$50000,$L$3,TRUE),"")</f>
        <v>#N/A</v>
      </c>
    </row>
    <row r="3487" spans="1:12" x14ac:dyDescent="0.25">
      <c r="A3487" t="e">
        <f t="shared" si="60"/>
        <v>#N/A</v>
      </c>
      <c r="B3487" s="1" t="e">
        <f>IF(A3487&lt;&gt;"",VLOOKUP(A3487,'Ket qua do'!$B$5:$CE$50000,2,TRUE),"")</f>
        <v>#N/A</v>
      </c>
      <c r="C3487" s="19" t="e">
        <f>IF(A3487&lt;&gt;"",VLOOKUP(B3487,'Ket qua do'!$C$5:$AP$50000,$C$3,TRUE)*SQRT(3)*$C$11,"")</f>
        <v>#N/A</v>
      </c>
      <c r="D3487" s="21" t="e">
        <f>IF(A3487&lt;&gt;"",VLOOKUP(B3487,'Ket qua do'!$C$5:$AP$50000,$D$3,TRUE),"")</f>
        <v>#N/A</v>
      </c>
      <c r="E3487" s="21" t="e">
        <f>IF(A3487&lt;&gt;"",VLOOKUP(B3487,'Ket qua do'!$C$5:$AP$50000,$E$3,TRUE)*$C$12,"")</f>
        <v>#N/A</v>
      </c>
      <c r="F3487" s="21" t="e">
        <f>IF(A3487&lt;&gt;"",VLOOKUP(B3487,'Ket qua do'!$C$5:$AP$50000,$F$3,TRUE),"")</f>
        <v>#N/A</v>
      </c>
      <c r="G3487" s="21" t="e">
        <f>IF(A3487&lt;&gt;"",VLOOKUP(B3487,'Ket qua do'!$C$5:$AP$50000,$G$3,TRUE),"")</f>
        <v>#N/A</v>
      </c>
      <c r="H3487" s="21" t="e">
        <f>IF(A3487&lt;&gt;"",VLOOKUP(B3487,'Ket qua do'!$C$5:$AP$50000,$H$3,TRUE),"")</f>
        <v>#N/A</v>
      </c>
      <c r="I3487" s="21" t="e">
        <f>IF(A3487&lt;&gt;"",VLOOKUP(B3487,'Ket qua do'!$C$5:$AP$50000,$I$3,TRUE)*$E$9/1000,"")</f>
        <v>#N/A</v>
      </c>
      <c r="J3487" s="21" t="e">
        <f>IF(A3487&lt;&gt;"",VLOOKUP(B3487,'Ket qua do'!$C$5:$AP$50000,$J$3,TRUE)*$E$9/1000,"")</f>
        <v>#N/A</v>
      </c>
      <c r="K3487" s="21" t="e">
        <f>IF(A3487&lt;&gt;"",VLOOKUP(B3487,'Ket qua do'!$C$5:$AP$50000,$K$3,TRUE)*$E$9/1000,"")</f>
        <v>#N/A</v>
      </c>
      <c r="L3487" s="21" t="e">
        <f>IF(A3487&lt;&gt;"",VLOOKUP(B3487,'Ket qua do'!$C$5:$AP$50000,$L$3,TRUE),"")</f>
        <v>#N/A</v>
      </c>
    </row>
    <row r="3488" spans="1:12" x14ac:dyDescent="0.25">
      <c r="A3488" t="e">
        <f t="shared" si="60"/>
        <v>#N/A</v>
      </c>
      <c r="B3488" s="1" t="e">
        <f>IF(A3488&lt;&gt;"",VLOOKUP(A3488,'Ket qua do'!$B$5:$CE$50000,2,TRUE),"")</f>
        <v>#N/A</v>
      </c>
      <c r="C3488" s="19" t="e">
        <f>IF(A3488&lt;&gt;"",VLOOKUP(B3488,'Ket qua do'!$C$5:$AP$50000,$C$3,TRUE)*SQRT(3)*$C$11,"")</f>
        <v>#N/A</v>
      </c>
      <c r="D3488" s="21" t="e">
        <f>IF(A3488&lt;&gt;"",VLOOKUP(B3488,'Ket qua do'!$C$5:$AP$50000,$D$3,TRUE),"")</f>
        <v>#N/A</v>
      </c>
      <c r="E3488" s="21" t="e">
        <f>IF(A3488&lt;&gt;"",VLOOKUP(B3488,'Ket qua do'!$C$5:$AP$50000,$E$3,TRUE)*$C$12,"")</f>
        <v>#N/A</v>
      </c>
      <c r="F3488" s="21" t="e">
        <f>IF(A3488&lt;&gt;"",VLOOKUP(B3488,'Ket qua do'!$C$5:$AP$50000,$F$3,TRUE),"")</f>
        <v>#N/A</v>
      </c>
      <c r="G3488" s="21" t="e">
        <f>IF(A3488&lt;&gt;"",VLOOKUP(B3488,'Ket qua do'!$C$5:$AP$50000,$G$3,TRUE),"")</f>
        <v>#N/A</v>
      </c>
      <c r="H3488" s="21" t="e">
        <f>IF(A3488&lt;&gt;"",VLOOKUP(B3488,'Ket qua do'!$C$5:$AP$50000,$H$3,TRUE),"")</f>
        <v>#N/A</v>
      </c>
      <c r="I3488" s="21" t="e">
        <f>IF(A3488&lt;&gt;"",VLOOKUP(B3488,'Ket qua do'!$C$5:$AP$50000,$I$3,TRUE)*$E$9/1000,"")</f>
        <v>#N/A</v>
      </c>
      <c r="J3488" s="21" t="e">
        <f>IF(A3488&lt;&gt;"",VLOOKUP(B3488,'Ket qua do'!$C$5:$AP$50000,$J$3,TRUE)*$E$9/1000,"")</f>
        <v>#N/A</v>
      </c>
      <c r="K3488" s="21" t="e">
        <f>IF(A3488&lt;&gt;"",VLOOKUP(B3488,'Ket qua do'!$C$5:$AP$50000,$K$3,TRUE)*$E$9/1000,"")</f>
        <v>#N/A</v>
      </c>
      <c r="L3488" s="21" t="e">
        <f>IF(A3488&lt;&gt;"",VLOOKUP(B3488,'Ket qua do'!$C$5:$AP$50000,$L$3,TRUE),"")</f>
        <v>#N/A</v>
      </c>
    </row>
    <row r="3489" spans="1:12" x14ac:dyDescent="0.25">
      <c r="A3489" t="e">
        <f t="shared" si="60"/>
        <v>#N/A</v>
      </c>
      <c r="B3489" s="1" t="e">
        <f>IF(A3489&lt;&gt;"",VLOOKUP(A3489,'Ket qua do'!$B$5:$CE$50000,2,TRUE),"")</f>
        <v>#N/A</v>
      </c>
      <c r="C3489" s="19" t="e">
        <f>IF(A3489&lt;&gt;"",VLOOKUP(B3489,'Ket qua do'!$C$5:$AP$50000,$C$3,TRUE)*SQRT(3)*$C$11,"")</f>
        <v>#N/A</v>
      </c>
      <c r="D3489" s="21" t="e">
        <f>IF(A3489&lt;&gt;"",VLOOKUP(B3489,'Ket qua do'!$C$5:$AP$50000,$D$3,TRUE),"")</f>
        <v>#N/A</v>
      </c>
      <c r="E3489" s="21" t="e">
        <f>IF(A3489&lt;&gt;"",VLOOKUP(B3489,'Ket qua do'!$C$5:$AP$50000,$E$3,TRUE)*$C$12,"")</f>
        <v>#N/A</v>
      </c>
      <c r="F3489" s="21" t="e">
        <f>IF(A3489&lt;&gt;"",VLOOKUP(B3489,'Ket qua do'!$C$5:$AP$50000,$F$3,TRUE),"")</f>
        <v>#N/A</v>
      </c>
      <c r="G3489" s="21" t="e">
        <f>IF(A3489&lt;&gt;"",VLOOKUP(B3489,'Ket qua do'!$C$5:$AP$50000,$G$3,TRUE),"")</f>
        <v>#N/A</v>
      </c>
      <c r="H3489" s="21" t="e">
        <f>IF(A3489&lt;&gt;"",VLOOKUP(B3489,'Ket qua do'!$C$5:$AP$50000,$H$3,TRUE),"")</f>
        <v>#N/A</v>
      </c>
      <c r="I3489" s="21" t="e">
        <f>IF(A3489&lt;&gt;"",VLOOKUP(B3489,'Ket qua do'!$C$5:$AP$50000,$I$3,TRUE)*$E$9/1000,"")</f>
        <v>#N/A</v>
      </c>
      <c r="J3489" s="21" t="e">
        <f>IF(A3489&lt;&gt;"",VLOOKUP(B3489,'Ket qua do'!$C$5:$AP$50000,$J$3,TRUE)*$E$9/1000,"")</f>
        <v>#N/A</v>
      </c>
      <c r="K3489" s="21" t="e">
        <f>IF(A3489&lt;&gt;"",VLOOKUP(B3489,'Ket qua do'!$C$5:$AP$50000,$K$3,TRUE)*$E$9/1000,"")</f>
        <v>#N/A</v>
      </c>
      <c r="L3489" s="21" t="e">
        <f>IF(A3489&lt;&gt;"",VLOOKUP(B3489,'Ket qua do'!$C$5:$AP$50000,$L$3,TRUE),"")</f>
        <v>#N/A</v>
      </c>
    </row>
    <row r="3490" spans="1:12" x14ac:dyDescent="0.25">
      <c r="A3490" t="e">
        <f t="shared" si="60"/>
        <v>#N/A</v>
      </c>
      <c r="B3490" s="1" t="e">
        <f>IF(A3490&lt;&gt;"",VLOOKUP(A3490,'Ket qua do'!$B$5:$CE$50000,2,TRUE),"")</f>
        <v>#N/A</v>
      </c>
      <c r="C3490" s="19" t="e">
        <f>IF(A3490&lt;&gt;"",VLOOKUP(B3490,'Ket qua do'!$C$5:$AP$50000,$C$3,TRUE)*SQRT(3)*$C$11,"")</f>
        <v>#N/A</v>
      </c>
      <c r="D3490" s="21" t="e">
        <f>IF(A3490&lt;&gt;"",VLOOKUP(B3490,'Ket qua do'!$C$5:$AP$50000,$D$3,TRUE),"")</f>
        <v>#N/A</v>
      </c>
      <c r="E3490" s="21" t="e">
        <f>IF(A3490&lt;&gt;"",VLOOKUP(B3490,'Ket qua do'!$C$5:$AP$50000,$E$3,TRUE)*$C$12,"")</f>
        <v>#N/A</v>
      </c>
      <c r="F3490" s="21" t="e">
        <f>IF(A3490&lt;&gt;"",VLOOKUP(B3490,'Ket qua do'!$C$5:$AP$50000,$F$3,TRUE),"")</f>
        <v>#N/A</v>
      </c>
      <c r="G3490" s="21" t="e">
        <f>IF(A3490&lt;&gt;"",VLOOKUP(B3490,'Ket qua do'!$C$5:$AP$50000,$G$3,TRUE),"")</f>
        <v>#N/A</v>
      </c>
      <c r="H3490" s="21" t="e">
        <f>IF(A3490&lt;&gt;"",VLOOKUP(B3490,'Ket qua do'!$C$5:$AP$50000,$H$3,TRUE),"")</f>
        <v>#N/A</v>
      </c>
      <c r="I3490" s="21" t="e">
        <f>IF(A3490&lt;&gt;"",VLOOKUP(B3490,'Ket qua do'!$C$5:$AP$50000,$I$3,TRUE)*$E$9/1000,"")</f>
        <v>#N/A</v>
      </c>
      <c r="J3490" s="21" t="e">
        <f>IF(A3490&lt;&gt;"",VLOOKUP(B3490,'Ket qua do'!$C$5:$AP$50000,$J$3,TRUE)*$E$9/1000,"")</f>
        <v>#N/A</v>
      </c>
      <c r="K3490" s="21" t="e">
        <f>IF(A3490&lt;&gt;"",VLOOKUP(B3490,'Ket qua do'!$C$5:$AP$50000,$K$3,TRUE)*$E$9/1000,"")</f>
        <v>#N/A</v>
      </c>
      <c r="L3490" s="21" t="e">
        <f>IF(A3490&lt;&gt;"",VLOOKUP(B3490,'Ket qua do'!$C$5:$AP$50000,$L$3,TRUE),"")</f>
        <v>#N/A</v>
      </c>
    </row>
    <row r="3491" spans="1:12" x14ac:dyDescent="0.25">
      <c r="A3491" t="e">
        <f t="shared" si="60"/>
        <v>#N/A</v>
      </c>
      <c r="B3491" s="1" t="e">
        <f>IF(A3491&lt;&gt;"",VLOOKUP(A3491,'Ket qua do'!$B$5:$CE$50000,2,TRUE),"")</f>
        <v>#N/A</v>
      </c>
      <c r="C3491" s="19" t="e">
        <f>IF(A3491&lt;&gt;"",VLOOKUP(B3491,'Ket qua do'!$C$5:$AP$50000,$C$3,TRUE)*SQRT(3)*$C$11,"")</f>
        <v>#N/A</v>
      </c>
      <c r="D3491" s="21" t="e">
        <f>IF(A3491&lt;&gt;"",VLOOKUP(B3491,'Ket qua do'!$C$5:$AP$50000,$D$3,TRUE),"")</f>
        <v>#N/A</v>
      </c>
      <c r="E3491" s="21" t="e">
        <f>IF(A3491&lt;&gt;"",VLOOKUP(B3491,'Ket qua do'!$C$5:$AP$50000,$E$3,TRUE)*$C$12,"")</f>
        <v>#N/A</v>
      </c>
      <c r="F3491" s="21" t="e">
        <f>IF(A3491&lt;&gt;"",VLOOKUP(B3491,'Ket qua do'!$C$5:$AP$50000,$F$3,TRUE),"")</f>
        <v>#N/A</v>
      </c>
      <c r="G3491" s="21" t="e">
        <f>IF(A3491&lt;&gt;"",VLOOKUP(B3491,'Ket qua do'!$C$5:$AP$50000,$G$3,TRUE),"")</f>
        <v>#N/A</v>
      </c>
      <c r="H3491" s="21" t="e">
        <f>IF(A3491&lt;&gt;"",VLOOKUP(B3491,'Ket qua do'!$C$5:$AP$50000,$H$3,TRUE),"")</f>
        <v>#N/A</v>
      </c>
      <c r="I3491" s="21" t="e">
        <f>IF(A3491&lt;&gt;"",VLOOKUP(B3491,'Ket qua do'!$C$5:$AP$50000,$I$3,TRUE)*$E$9/1000,"")</f>
        <v>#N/A</v>
      </c>
      <c r="J3491" s="21" t="e">
        <f>IF(A3491&lt;&gt;"",VLOOKUP(B3491,'Ket qua do'!$C$5:$AP$50000,$J$3,TRUE)*$E$9/1000,"")</f>
        <v>#N/A</v>
      </c>
      <c r="K3491" s="21" t="e">
        <f>IF(A3491&lt;&gt;"",VLOOKUP(B3491,'Ket qua do'!$C$5:$AP$50000,$K$3,TRUE)*$E$9/1000,"")</f>
        <v>#N/A</v>
      </c>
      <c r="L3491" s="21" t="e">
        <f>IF(A3491&lt;&gt;"",VLOOKUP(B3491,'Ket qua do'!$C$5:$AP$50000,$L$3,TRUE),"")</f>
        <v>#N/A</v>
      </c>
    </row>
    <row r="3492" spans="1:12" x14ac:dyDescent="0.25">
      <c r="A3492" t="e">
        <f t="shared" si="60"/>
        <v>#N/A</v>
      </c>
      <c r="B3492" s="1" t="e">
        <f>IF(A3492&lt;&gt;"",VLOOKUP(A3492,'Ket qua do'!$B$5:$CE$50000,2,TRUE),"")</f>
        <v>#N/A</v>
      </c>
      <c r="C3492" s="19" t="e">
        <f>IF(A3492&lt;&gt;"",VLOOKUP(B3492,'Ket qua do'!$C$5:$AP$50000,$C$3,TRUE)*SQRT(3)*$C$11,"")</f>
        <v>#N/A</v>
      </c>
      <c r="D3492" s="21" t="e">
        <f>IF(A3492&lt;&gt;"",VLOOKUP(B3492,'Ket qua do'!$C$5:$AP$50000,$D$3,TRUE),"")</f>
        <v>#N/A</v>
      </c>
      <c r="E3492" s="21" t="e">
        <f>IF(A3492&lt;&gt;"",VLOOKUP(B3492,'Ket qua do'!$C$5:$AP$50000,$E$3,TRUE)*$C$12,"")</f>
        <v>#N/A</v>
      </c>
      <c r="F3492" s="21" t="e">
        <f>IF(A3492&lt;&gt;"",VLOOKUP(B3492,'Ket qua do'!$C$5:$AP$50000,$F$3,TRUE),"")</f>
        <v>#N/A</v>
      </c>
      <c r="G3492" s="21" t="e">
        <f>IF(A3492&lt;&gt;"",VLOOKUP(B3492,'Ket qua do'!$C$5:$AP$50000,$G$3,TRUE),"")</f>
        <v>#N/A</v>
      </c>
      <c r="H3492" s="21" t="e">
        <f>IF(A3492&lt;&gt;"",VLOOKUP(B3492,'Ket qua do'!$C$5:$AP$50000,$H$3,TRUE),"")</f>
        <v>#N/A</v>
      </c>
      <c r="I3492" s="21" t="e">
        <f>IF(A3492&lt;&gt;"",VLOOKUP(B3492,'Ket qua do'!$C$5:$AP$50000,$I$3,TRUE)*$E$9/1000,"")</f>
        <v>#N/A</v>
      </c>
      <c r="J3492" s="21" t="e">
        <f>IF(A3492&lt;&gt;"",VLOOKUP(B3492,'Ket qua do'!$C$5:$AP$50000,$J$3,TRUE)*$E$9/1000,"")</f>
        <v>#N/A</v>
      </c>
      <c r="K3492" s="21" t="e">
        <f>IF(A3492&lt;&gt;"",VLOOKUP(B3492,'Ket qua do'!$C$5:$AP$50000,$K$3,TRUE)*$E$9/1000,"")</f>
        <v>#N/A</v>
      </c>
      <c r="L3492" s="21" t="e">
        <f>IF(A3492&lt;&gt;"",VLOOKUP(B3492,'Ket qua do'!$C$5:$AP$50000,$L$3,TRUE),"")</f>
        <v>#N/A</v>
      </c>
    </row>
    <row r="3493" spans="1:12" x14ac:dyDescent="0.25">
      <c r="A3493" t="e">
        <f t="shared" si="60"/>
        <v>#N/A</v>
      </c>
      <c r="B3493" s="1" t="e">
        <f>IF(A3493&lt;&gt;"",VLOOKUP(A3493,'Ket qua do'!$B$5:$CE$50000,2,TRUE),"")</f>
        <v>#N/A</v>
      </c>
      <c r="C3493" s="19" t="e">
        <f>IF(A3493&lt;&gt;"",VLOOKUP(B3493,'Ket qua do'!$C$5:$AP$50000,$C$3,TRUE)*SQRT(3)*$C$11,"")</f>
        <v>#N/A</v>
      </c>
      <c r="D3493" s="21" t="e">
        <f>IF(A3493&lt;&gt;"",VLOOKUP(B3493,'Ket qua do'!$C$5:$AP$50000,$D$3,TRUE),"")</f>
        <v>#N/A</v>
      </c>
      <c r="E3493" s="21" t="e">
        <f>IF(A3493&lt;&gt;"",VLOOKUP(B3493,'Ket qua do'!$C$5:$AP$50000,$E$3,TRUE)*$C$12,"")</f>
        <v>#N/A</v>
      </c>
      <c r="F3493" s="21" t="e">
        <f>IF(A3493&lt;&gt;"",VLOOKUP(B3493,'Ket qua do'!$C$5:$AP$50000,$F$3,TRUE),"")</f>
        <v>#N/A</v>
      </c>
      <c r="G3493" s="21" t="e">
        <f>IF(A3493&lt;&gt;"",VLOOKUP(B3493,'Ket qua do'!$C$5:$AP$50000,$G$3,TRUE),"")</f>
        <v>#N/A</v>
      </c>
      <c r="H3493" s="21" t="e">
        <f>IF(A3493&lt;&gt;"",VLOOKUP(B3493,'Ket qua do'!$C$5:$AP$50000,$H$3,TRUE),"")</f>
        <v>#N/A</v>
      </c>
      <c r="I3493" s="21" t="e">
        <f>IF(A3493&lt;&gt;"",VLOOKUP(B3493,'Ket qua do'!$C$5:$AP$50000,$I$3,TRUE)*$E$9/1000,"")</f>
        <v>#N/A</v>
      </c>
      <c r="J3493" s="21" t="e">
        <f>IF(A3493&lt;&gt;"",VLOOKUP(B3493,'Ket qua do'!$C$5:$AP$50000,$J$3,TRUE)*$E$9/1000,"")</f>
        <v>#N/A</v>
      </c>
      <c r="K3493" s="21" t="e">
        <f>IF(A3493&lt;&gt;"",VLOOKUP(B3493,'Ket qua do'!$C$5:$AP$50000,$K$3,TRUE)*$E$9/1000,"")</f>
        <v>#N/A</v>
      </c>
      <c r="L3493" s="21" t="e">
        <f>IF(A3493&lt;&gt;"",VLOOKUP(B3493,'Ket qua do'!$C$5:$AP$50000,$L$3,TRUE),"")</f>
        <v>#N/A</v>
      </c>
    </row>
    <row r="3494" spans="1:12" x14ac:dyDescent="0.25">
      <c r="A3494" t="e">
        <f t="shared" si="60"/>
        <v>#N/A</v>
      </c>
      <c r="B3494" s="1" t="e">
        <f>IF(A3494&lt;&gt;"",VLOOKUP(A3494,'Ket qua do'!$B$5:$CE$50000,2,TRUE),"")</f>
        <v>#N/A</v>
      </c>
      <c r="C3494" s="19" t="e">
        <f>IF(A3494&lt;&gt;"",VLOOKUP(B3494,'Ket qua do'!$C$5:$AP$50000,$C$3,TRUE)*SQRT(3)*$C$11,"")</f>
        <v>#N/A</v>
      </c>
      <c r="D3494" s="21" t="e">
        <f>IF(A3494&lt;&gt;"",VLOOKUP(B3494,'Ket qua do'!$C$5:$AP$50000,$D$3,TRUE),"")</f>
        <v>#N/A</v>
      </c>
      <c r="E3494" s="21" t="e">
        <f>IF(A3494&lt;&gt;"",VLOOKUP(B3494,'Ket qua do'!$C$5:$AP$50000,$E$3,TRUE)*$C$12,"")</f>
        <v>#N/A</v>
      </c>
      <c r="F3494" s="21" t="e">
        <f>IF(A3494&lt;&gt;"",VLOOKUP(B3494,'Ket qua do'!$C$5:$AP$50000,$F$3,TRUE),"")</f>
        <v>#N/A</v>
      </c>
      <c r="G3494" s="21" t="e">
        <f>IF(A3494&lt;&gt;"",VLOOKUP(B3494,'Ket qua do'!$C$5:$AP$50000,$G$3,TRUE),"")</f>
        <v>#N/A</v>
      </c>
      <c r="H3494" s="21" t="e">
        <f>IF(A3494&lt;&gt;"",VLOOKUP(B3494,'Ket qua do'!$C$5:$AP$50000,$H$3,TRUE),"")</f>
        <v>#N/A</v>
      </c>
      <c r="I3494" s="21" t="e">
        <f>IF(A3494&lt;&gt;"",VLOOKUP(B3494,'Ket qua do'!$C$5:$AP$50000,$I$3,TRUE)*$E$9/1000,"")</f>
        <v>#N/A</v>
      </c>
      <c r="J3494" s="21" t="e">
        <f>IF(A3494&lt;&gt;"",VLOOKUP(B3494,'Ket qua do'!$C$5:$AP$50000,$J$3,TRUE)*$E$9/1000,"")</f>
        <v>#N/A</v>
      </c>
      <c r="K3494" s="21" t="e">
        <f>IF(A3494&lt;&gt;"",VLOOKUP(B3494,'Ket qua do'!$C$5:$AP$50000,$K$3,TRUE)*$E$9/1000,"")</f>
        <v>#N/A</v>
      </c>
      <c r="L3494" s="21" t="e">
        <f>IF(A3494&lt;&gt;"",VLOOKUP(B3494,'Ket qua do'!$C$5:$AP$50000,$L$3,TRUE),"")</f>
        <v>#N/A</v>
      </c>
    </row>
    <row r="3495" spans="1:12" x14ac:dyDescent="0.25">
      <c r="A3495" t="e">
        <f t="shared" si="60"/>
        <v>#N/A</v>
      </c>
      <c r="B3495" s="1" t="e">
        <f>IF(A3495&lt;&gt;"",VLOOKUP(A3495,'Ket qua do'!$B$5:$CE$50000,2,TRUE),"")</f>
        <v>#N/A</v>
      </c>
      <c r="C3495" s="19" t="e">
        <f>IF(A3495&lt;&gt;"",VLOOKUP(B3495,'Ket qua do'!$C$5:$AP$50000,$C$3,TRUE)*SQRT(3)*$C$11,"")</f>
        <v>#N/A</v>
      </c>
      <c r="D3495" s="21" t="e">
        <f>IF(A3495&lt;&gt;"",VLOOKUP(B3495,'Ket qua do'!$C$5:$AP$50000,$D$3,TRUE),"")</f>
        <v>#N/A</v>
      </c>
      <c r="E3495" s="21" t="e">
        <f>IF(A3495&lt;&gt;"",VLOOKUP(B3495,'Ket qua do'!$C$5:$AP$50000,$E$3,TRUE)*$C$12,"")</f>
        <v>#N/A</v>
      </c>
      <c r="F3495" s="21" t="e">
        <f>IF(A3495&lt;&gt;"",VLOOKUP(B3495,'Ket qua do'!$C$5:$AP$50000,$F$3,TRUE),"")</f>
        <v>#N/A</v>
      </c>
      <c r="G3495" s="21" t="e">
        <f>IF(A3495&lt;&gt;"",VLOOKUP(B3495,'Ket qua do'!$C$5:$AP$50000,$G$3,TRUE),"")</f>
        <v>#N/A</v>
      </c>
      <c r="H3495" s="21" t="e">
        <f>IF(A3495&lt;&gt;"",VLOOKUP(B3495,'Ket qua do'!$C$5:$AP$50000,$H$3,TRUE),"")</f>
        <v>#N/A</v>
      </c>
      <c r="I3495" s="21" t="e">
        <f>IF(A3495&lt;&gt;"",VLOOKUP(B3495,'Ket qua do'!$C$5:$AP$50000,$I$3,TRUE)*$E$9/1000,"")</f>
        <v>#N/A</v>
      </c>
      <c r="J3495" s="21" t="e">
        <f>IF(A3495&lt;&gt;"",VLOOKUP(B3495,'Ket qua do'!$C$5:$AP$50000,$J$3,TRUE)*$E$9/1000,"")</f>
        <v>#N/A</v>
      </c>
      <c r="K3495" s="21" t="e">
        <f>IF(A3495&lt;&gt;"",VLOOKUP(B3495,'Ket qua do'!$C$5:$AP$50000,$K$3,TRUE)*$E$9/1000,"")</f>
        <v>#N/A</v>
      </c>
      <c r="L3495" s="21" t="e">
        <f>IF(A3495&lt;&gt;"",VLOOKUP(B3495,'Ket qua do'!$C$5:$AP$50000,$L$3,TRUE),"")</f>
        <v>#N/A</v>
      </c>
    </row>
    <row r="3496" spans="1:12" x14ac:dyDescent="0.25">
      <c r="A3496" t="e">
        <f t="shared" si="60"/>
        <v>#N/A</v>
      </c>
      <c r="B3496" s="1" t="e">
        <f>IF(A3496&lt;&gt;"",VLOOKUP(A3496,'Ket qua do'!$B$5:$CE$50000,2,TRUE),"")</f>
        <v>#N/A</v>
      </c>
      <c r="C3496" s="19" t="e">
        <f>IF(A3496&lt;&gt;"",VLOOKUP(B3496,'Ket qua do'!$C$5:$AP$50000,$C$3,TRUE)*SQRT(3)*$C$11,"")</f>
        <v>#N/A</v>
      </c>
      <c r="D3496" s="21" t="e">
        <f>IF(A3496&lt;&gt;"",VLOOKUP(B3496,'Ket qua do'!$C$5:$AP$50000,$D$3,TRUE),"")</f>
        <v>#N/A</v>
      </c>
      <c r="E3496" s="21" t="e">
        <f>IF(A3496&lt;&gt;"",VLOOKUP(B3496,'Ket qua do'!$C$5:$AP$50000,$E$3,TRUE)*$C$12,"")</f>
        <v>#N/A</v>
      </c>
      <c r="F3496" s="21" t="e">
        <f>IF(A3496&lt;&gt;"",VLOOKUP(B3496,'Ket qua do'!$C$5:$AP$50000,$F$3,TRUE),"")</f>
        <v>#N/A</v>
      </c>
      <c r="G3496" s="21" t="e">
        <f>IF(A3496&lt;&gt;"",VLOOKUP(B3496,'Ket qua do'!$C$5:$AP$50000,$G$3,TRUE),"")</f>
        <v>#N/A</v>
      </c>
      <c r="H3496" s="21" t="e">
        <f>IF(A3496&lt;&gt;"",VLOOKUP(B3496,'Ket qua do'!$C$5:$AP$50000,$H$3,TRUE),"")</f>
        <v>#N/A</v>
      </c>
      <c r="I3496" s="21" t="e">
        <f>IF(A3496&lt;&gt;"",VLOOKUP(B3496,'Ket qua do'!$C$5:$AP$50000,$I$3,TRUE)*$E$9/1000,"")</f>
        <v>#N/A</v>
      </c>
      <c r="J3496" s="21" t="e">
        <f>IF(A3496&lt;&gt;"",VLOOKUP(B3496,'Ket qua do'!$C$5:$AP$50000,$J$3,TRUE)*$E$9/1000,"")</f>
        <v>#N/A</v>
      </c>
      <c r="K3496" s="21" t="e">
        <f>IF(A3496&lt;&gt;"",VLOOKUP(B3496,'Ket qua do'!$C$5:$AP$50000,$K$3,TRUE)*$E$9/1000,"")</f>
        <v>#N/A</v>
      </c>
      <c r="L3496" s="21" t="e">
        <f>IF(A3496&lt;&gt;"",VLOOKUP(B3496,'Ket qua do'!$C$5:$AP$50000,$L$3,TRUE),"")</f>
        <v>#N/A</v>
      </c>
    </row>
    <row r="3497" spans="1:12" x14ac:dyDescent="0.25">
      <c r="A3497" t="e">
        <f t="shared" si="60"/>
        <v>#N/A</v>
      </c>
      <c r="B3497" s="1" t="e">
        <f>IF(A3497&lt;&gt;"",VLOOKUP(A3497,'Ket qua do'!$B$5:$CE$50000,2,TRUE),"")</f>
        <v>#N/A</v>
      </c>
      <c r="C3497" s="19" t="e">
        <f>IF(A3497&lt;&gt;"",VLOOKUP(B3497,'Ket qua do'!$C$5:$AP$50000,$C$3,TRUE)*SQRT(3)*$C$11,"")</f>
        <v>#N/A</v>
      </c>
      <c r="D3497" s="21" t="e">
        <f>IF(A3497&lt;&gt;"",VLOOKUP(B3497,'Ket qua do'!$C$5:$AP$50000,$D$3,TRUE),"")</f>
        <v>#N/A</v>
      </c>
      <c r="E3497" s="21" t="e">
        <f>IF(A3497&lt;&gt;"",VLOOKUP(B3497,'Ket qua do'!$C$5:$AP$50000,$E$3,TRUE)*$C$12,"")</f>
        <v>#N/A</v>
      </c>
      <c r="F3497" s="21" t="e">
        <f>IF(A3497&lt;&gt;"",VLOOKUP(B3497,'Ket qua do'!$C$5:$AP$50000,$F$3,TRUE),"")</f>
        <v>#N/A</v>
      </c>
      <c r="G3497" s="21" t="e">
        <f>IF(A3497&lt;&gt;"",VLOOKUP(B3497,'Ket qua do'!$C$5:$AP$50000,$G$3,TRUE),"")</f>
        <v>#N/A</v>
      </c>
      <c r="H3497" s="21" t="e">
        <f>IF(A3497&lt;&gt;"",VLOOKUP(B3497,'Ket qua do'!$C$5:$AP$50000,$H$3,TRUE),"")</f>
        <v>#N/A</v>
      </c>
      <c r="I3497" s="21" t="e">
        <f>IF(A3497&lt;&gt;"",VLOOKUP(B3497,'Ket qua do'!$C$5:$AP$50000,$I$3,TRUE)*$E$9/1000,"")</f>
        <v>#N/A</v>
      </c>
      <c r="J3497" s="21" t="e">
        <f>IF(A3497&lt;&gt;"",VLOOKUP(B3497,'Ket qua do'!$C$5:$AP$50000,$J$3,TRUE)*$E$9/1000,"")</f>
        <v>#N/A</v>
      </c>
      <c r="K3497" s="21" t="e">
        <f>IF(A3497&lt;&gt;"",VLOOKUP(B3497,'Ket qua do'!$C$5:$AP$50000,$K$3,TRUE)*$E$9/1000,"")</f>
        <v>#N/A</v>
      </c>
      <c r="L3497" s="21" t="e">
        <f>IF(A3497&lt;&gt;"",VLOOKUP(B3497,'Ket qua do'!$C$5:$AP$50000,$L$3,TRUE),"")</f>
        <v>#N/A</v>
      </c>
    </row>
    <row r="3498" spans="1:12" x14ac:dyDescent="0.25">
      <c r="A3498" t="e">
        <f t="shared" si="60"/>
        <v>#N/A</v>
      </c>
      <c r="B3498" s="1" t="e">
        <f>IF(A3498&lt;&gt;"",VLOOKUP(A3498,'Ket qua do'!$B$5:$CE$50000,2,TRUE),"")</f>
        <v>#N/A</v>
      </c>
      <c r="C3498" s="19" t="e">
        <f>IF(A3498&lt;&gt;"",VLOOKUP(B3498,'Ket qua do'!$C$5:$AP$50000,$C$3,TRUE)*SQRT(3)*$C$11,"")</f>
        <v>#N/A</v>
      </c>
      <c r="D3498" s="21" t="e">
        <f>IF(A3498&lt;&gt;"",VLOOKUP(B3498,'Ket qua do'!$C$5:$AP$50000,$D$3,TRUE),"")</f>
        <v>#N/A</v>
      </c>
      <c r="E3498" s="21" t="e">
        <f>IF(A3498&lt;&gt;"",VLOOKUP(B3498,'Ket qua do'!$C$5:$AP$50000,$E$3,TRUE)*$C$12,"")</f>
        <v>#N/A</v>
      </c>
      <c r="F3498" s="21" t="e">
        <f>IF(A3498&lt;&gt;"",VLOOKUP(B3498,'Ket qua do'!$C$5:$AP$50000,$F$3,TRUE),"")</f>
        <v>#N/A</v>
      </c>
      <c r="G3498" s="21" t="e">
        <f>IF(A3498&lt;&gt;"",VLOOKUP(B3498,'Ket qua do'!$C$5:$AP$50000,$G$3,TRUE),"")</f>
        <v>#N/A</v>
      </c>
      <c r="H3498" s="21" t="e">
        <f>IF(A3498&lt;&gt;"",VLOOKUP(B3498,'Ket qua do'!$C$5:$AP$50000,$H$3,TRUE),"")</f>
        <v>#N/A</v>
      </c>
      <c r="I3498" s="21" t="e">
        <f>IF(A3498&lt;&gt;"",VLOOKUP(B3498,'Ket qua do'!$C$5:$AP$50000,$I$3,TRUE)*$E$9/1000,"")</f>
        <v>#N/A</v>
      </c>
      <c r="J3498" s="21" t="e">
        <f>IF(A3498&lt;&gt;"",VLOOKUP(B3498,'Ket qua do'!$C$5:$AP$50000,$J$3,TRUE)*$E$9/1000,"")</f>
        <v>#N/A</v>
      </c>
      <c r="K3498" s="21" t="e">
        <f>IF(A3498&lt;&gt;"",VLOOKUP(B3498,'Ket qua do'!$C$5:$AP$50000,$K$3,TRUE)*$E$9/1000,"")</f>
        <v>#N/A</v>
      </c>
      <c r="L3498" s="21" t="e">
        <f>IF(A3498&lt;&gt;"",VLOOKUP(B3498,'Ket qua do'!$C$5:$AP$50000,$L$3,TRUE),"")</f>
        <v>#N/A</v>
      </c>
    </row>
    <row r="3499" spans="1:12" x14ac:dyDescent="0.25">
      <c r="A3499" t="e">
        <f t="shared" si="60"/>
        <v>#N/A</v>
      </c>
      <c r="B3499" s="1" t="e">
        <f>IF(A3499&lt;&gt;"",VLOOKUP(A3499,'Ket qua do'!$B$5:$CE$50000,2,TRUE),"")</f>
        <v>#N/A</v>
      </c>
      <c r="C3499" s="19" t="e">
        <f>IF(A3499&lt;&gt;"",VLOOKUP(B3499,'Ket qua do'!$C$5:$AP$50000,$C$3,TRUE)*SQRT(3)*$C$11,"")</f>
        <v>#N/A</v>
      </c>
      <c r="D3499" s="21" t="e">
        <f>IF(A3499&lt;&gt;"",VLOOKUP(B3499,'Ket qua do'!$C$5:$AP$50000,$D$3,TRUE),"")</f>
        <v>#N/A</v>
      </c>
      <c r="E3499" s="21" t="e">
        <f>IF(A3499&lt;&gt;"",VLOOKUP(B3499,'Ket qua do'!$C$5:$AP$50000,$E$3,TRUE)*$C$12,"")</f>
        <v>#N/A</v>
      </c>
      <c r="F3499" s="21" t="e">
        <f>IF(A3499&lt;&gt;"",VLOOKUP(B3499,'Ket qua do'!$C$5:$AP$50000,$F$3,TRUE),"")</f>
        <v>#N/A</v>
      </c>
      <c r="G3499" s="21" t="e">
        <f>IF(A3499&lt;&gt;"",VLOOKUP(B3499,'Ket qua do'!$C$5:$AP$50000,$G$3,TRUE),"")</f>
        <v>#N/A</v>
      </c>
      <c r="H3499" s="21" t="e">
        <f>IF(A3499&lt;&gt;"",VLOOKUP(B3499,'Ket qua do'!$C$5:$AP$50000,$H$3,TRUE),"")</f>
        <v>#N/A</v>
      </c>
      <c r="I3499" s="21" t="e">
        <f>IF(A3499&lt;&gt;"",VLOOKUP(B3499,'Ket qua do'!$C$5:$AP$50000,$I$3,TRUE)*$E$9/1000,"")</f>
        <v>#N/A</v>
      </c>
      <c r="J3499" s="21" t="e">
        <f>IF(A3499&lt;&gt;"",VLOOKUP(B3499,'Ket qua do'!$C$5:$AP$50000,$J$3,TRUE)*$E$9/1000,"")</f>
        <v>#N/A</v>
      </c>
      <c r="K3499" s="21" t="e">
        <f>IF(A3499&lt;&gt;"",VLOOKUP(B3499,'Ket qua do'!$C$5:$AP$50000,$K$3,TRUE)*$E$9/1000,"")</f>
        <v>#N/A</v>
      </c>
      <c r="L3499" s="21" t="e">
        <f>IF(A3499&lt;&gt;"",VLOOKUP(B3499,'Ket qua do'!$C$5:$AP$50000,$L$3,TRUE),"")</f>
        <v>#N/A</v>
      </c>
    </row>
    <row r="3500" spans="1:12" x14ac:dyDescent="0.25">
      <c r="A3500" t="e">
        <f t="shared" si="60"/>
        <v>#N/A</v>
      </c>
      <c r="B3500" s="1" t="e">
        <f>IF(A3500&lt;&gt;"",VLOOKUP(A3500,'Ket qua do'!$B$5:$CE$50000,2,TRUE),"")</f>
        <v>#N/A</v>
      </c>
      <c r="C3500" s="19" t="e">
        <f>IF(A3500&lt;&gt;"",VLOOKUP(B3500,'Ket qua do'!$C$5:$AP$50000,$C$3,TRUE)*SQRT(3)*$C$11,"")</f>
        <v>#N/A</v>
      </c>
      <c r="D3500" s="21" t="e">
        <f>IF(A3500&lt;&gt;"",VLOOKUP(B3500,'Ket qua do'!$C$5:$AP$50000,$D$3,TRUE),"")</f>
        <v>#N/A</v>
      </c>
      <c r="E3500" s="21" t="e">
        <f>IF(A3500&lt;&gt;"",VLOOKUP(B3500,'Ket qua do'!$C$5:$AP$50000,$E$3,TRUE)*$C$12,"")</f>
        <v>#N/A</v>
      </c>
      <c r="F3500" s="21" t="e">
        <f>IF(A3500&lt;&gt;"",VLOOKUP(B3500,'Ket qua do'!$C$5:$AP$50000,$F$3,TRUE),"")</f>
        <v>#N/A</v>
      </c>
      <c r="G3500" s="21" t="e">
        <f>IF(A3500&lt;&gt;"",VLOOKUP(B3500,'Ket qua do'!$C$5:$AP$50000,$G$3,TRUE),"")</f>
        <v>#N/A</v>
      </c>
      <c r="H3500" s="21" t="e">
        <f>IF(A3500&lt;&gt;"",VLOOKUP(B3500,'Ket qua do'!$C$5:$AP$50000,$H$3,TRUE),"")</f>
        <v>#N/A</v>
      </c>
      <c r="I3500" s="21" t="e">
        <f>IF(A3500&lt;&gt;"",VLOOKUP(B3500,'Ket qua do'!$C$5:$AP$50000,$I$3,TRUE)*$E$9/1000,"")</f>
        <v>#N/A</v>
      </c>
      <c r="J3500" s="21" t="e">
        <f>IF(A3500&lt;&gt;"",VLOOKUP(B3500,'Ket qua do'!$C$5:$AP$50000,$J$3,TRUE)*$E$9/1000,"")</f>
        <v>#N/A</v>
      </c>
      <c r="K3500" s="21" t="e">
        <f>IF(A3500&lt;&gt;"",VLOOKUP(B3500,'Ket qua do'!$C$5:$AP$50000,$K$3,TRUE)*$E$9/1000,"")</f>
        <v>#N/A</v>
      </c>
      <c r="L3500" s="21" t="e">
        <f>IF(A3500&lt;&gt;"",VLOOKUP(B3500,'Ket qua do'!$C$5:$AP$50000,$L$3,TRUE),"")</f>
        <v>#N/A</v>
      </c>
    </row>
    <row r="3501" spans="1:12" x14ac:dyDescent="0.25">
      <c r="A3501" t="e">
        <f t="shared" si="60"/>
        <v>#N/A</v>
      </c>
      <c r="B3501" s="1" t="e">
        <f>IF(A3501&lt;&gt;"",VLOOKUP(A3501,'Ket qua do'!$B$5:$CE$50000,2,TRUE),"")</f>
        <v>#N/A</v>
      </c>
      <c r="C3501" s="19" t="e">
        <f>IF(A3501&lt;&gt;"",VLOOKUP(B3501,'Ket qua do'!$C$5:$AP$50000,$C$3,TRUE)*SQRT(3)*$C$11,"")</f>
        <v>#N/A</v>
      </c>
      <c r="D3501" s="21" t="e">
        <f>IF(A3501&lt;&gt;"",VLOOKUP(B3501,'Ket qua do'!$C$5:$AP$50000,$D$3,TRUE),"")</f>
        <v>#N/A</v>
      </c>
      <c r="E3501" s="21" t="e">
        <f>IF(A3501&lt;&gt;"",VLOOKUP(B3501,'Ket qua do'!$C$5:$AP$50000,$E$3,TRUE)*$C$12,"")</f>
        <v>#N/A</v>
      </c>
      <c r="F3501" s="21" t="e">
        <f>IF(A3501&lt;&gt;"",VLOOKUP(B3501,'Ket qua do'!$C$5:$AP$50000,$F$3,TRUE),"")</f>
        <v>#N/A</v>
      </c>
      <c r="G3501" s="21" t="e">
        <f>IF(A3501&lt;&gt;"",VLOOKUP(B3501,'Ket qua do'!$C$5:$AP$50000,$G$3,TRUE),"")</f>
        <v>#N/A</v>
      </c>
      <c r="H3501" s="21" t="e">
        <f>IF(A3501&lt;&gt;"",VLOOKUP(B3501,'Ket qua do'!$C$5:$AP$50000,$H$3,TRUE),"")</f>
        <v>#N/A</v>
      </c>
      <c r="I3501" s="21" t="e">
        <f>IF(A3501&lt;&gt;"",VLOOKUP(B3501,'Ket qua do'!$C$5:$AP$50000,$I$3,TRUE)*$E$9/1000,"")</f>
        <v>#N/A</v>
      </c>
      <c r="J3501" s="21" t="e">
        <f>IF(A3501&lt;&gt;"",VLOOKUP(B3501,'Ket qua do'!$C$5:$AP$50000,$J$3,TRUE)*$E$9/1000,"")</f>
        <v>#N/A</v>
      </c>
      <c r="K3501" s="21" t="e">
        <f>IF(A3501&lt;&gt;"",VLOOKUP(B3501,'Ket qua do'!$C$5:$AP$50000,$K$3,TRUE)*$E$9/1000,"")</f>
        <v>#N/A</v>
      </c>
      <c r="L3501" s="21" t="e">
        <f>IF(A3501&lt;&gt;"",VLOOKUP(B3501,'Ket qua do'!$C$5:$AP$50000,$L$3,TRUE),"")</f>
        <v>#N/A</v>
      </c>
    </row>
    <row r="3502" spans="1:12" x14ac:dyDescent="0.25">
      <c r="A3502" t="e">
        <f t="shared" si="60"/>
        <v>#N/A</v>
      </c>
      <c r="B3502" s="1" t="e">
        <f>IF(A3502&lt;&gt;"",VLOOKUP(A3502,'Ket qua do'!$B$5:$CE$50000,2,TRUE),"")</f>
        <v>#N/A</v>
      </c>
      <c r="C3502" s="19" t="e">
        <f>IF(A3502&lt;&gt;"",VLOOKUP(B3502,'Ket qua do'!$C$5:$AP$50000,$C$3,TRUE)*SQRT(3)*$C$11,"")</f>
        <v>#N/A</v>
      </c>
      <c r="D3502" s="21" t="e">
        <f>IF(A3502&lt;&gt;"",VLOOKUP(B3502,'Ket qua do'!$C$5:$AP$50000,$D$3,TRUE),"")</f>
        <v>#N/A</v>
      </c>
      <c r="E3502" s="21" t="e">
        <f>IF(A3502&lt;&gt;"",VLOOKUP(B3502,'Ket qua do'!$C$5:$AP$50000,$E$3,TRUE)*$C$12,"")</f>
        <v>#N/A</v>
      </c>
      <c r="F3502" s="21" t="e">
        <f>IF(A3502&lt;&gt;"",VLOOKUP(B3502,'Ket qua do'!$C$5:$AP$50000,$F$3,TRUE),"")</f>
        <v>#N/A</v>
      </c>
      <c r="G3502" s="21" t="e">
        <f>IF(A3502&lt;&gt;"",VLOOKUP(B3502,'Ket qua do'!$C$5:$AP$50000,$G$3,TRUE),"")</f>
        <v>#N/A</v>
      </c>
      <c r="H3502" s="21" t="e">
        <f>IF(A3502&lt;&gt;"",VLOOKUP(B3502,'Ket qua do'!$C$5:$AP$50000,$H$3,TRUE),"")</f>
        <v>#N/A</v>
      </c>
      <c r="I3502" s="21" t="e">
        <f>IF(A3502&lt;&gt;"",VLOOKUP(B3502,'Ket qua do'!$C$5:$AP$50000,$I$3,TRUE)*$E$9/1000,"")</f>
        <v>#N/A</v>
      </c>
      <c r="J3502" s="21" t="e">
        <f>IF(A3502&lt;&gt;"",VLOOKUP(B3502,'Ket qua do'!$C$5:$AP$50000,$J$3,TRUE)*$E$9/1000,"")</f>
        <v>#N/A</v>
      </c>
      <c r="K3502" s="21" t="e">
        <f>IF(A3502&lt;&gt;"",VLOOKUP(B3502,'Ket qua do'!$C$5:$AP$50000,$K$3,TRUE)*$E$9/1000,"")</f>
        <v>#N/A</v>
      </c>
      <c r="L3502" s="21" t="e">
        <f>IF(A3502&lt;&gt;"",VLOOKUP(B3502,'Ket qua do'!$C$5:$AP$50000,$L$3,TRUE),"")</f>
        <v>#N/A</v>
      </c>
    </row>
    <row r="3503" spans="1:12" x14ac:dyDescent="0.25">
      <c r="A3503" t="e">
        <f t="shared" si="60"/>
        <v>#N/A</v>
      </c>
      <c r="B3503" s="1" t="e">
        <f>IF(A3503&lt;&gt;"",VLOOKUP(A3503,'Ket qua do'!$B$5:$CE$50000,2,TRUE),"")</f>
        <v>#N/A</v>
      </c>
      <c r="C3503" s="19" t="e">
        <f>IF(A3503&lt;&gt;"",VLOOKUP(B3503,'Ket qua do'!$C$5:$AP$50000,$C$3,TRUE)*SQRT(3)*$C$11,"")</f>
        <v>#N/A</v>
      </c>
      <c r="D3503" s="21" t="e">
        <f>IF(A3503&lt;&gt;"",VLOOKUP(B3503,'Ket qua do'!$C$5:$AP$50000,$D$3,TRUE),"")</f>
        <v>#N/A</v>
      </c>
      <c r="E3503" s="21" t="e">
        <f>IF(A3503&lt;&gt;"",VLOOKUP(B3503,'Ket qua do'!$C$5:$AP$50000,$E$3,TRUE)*$C$12,"")</f>
        <v>#N/A</v>
      </c>
      <c r="F3503" s="21" t="e">
        <f>IF(A3503&lt;&gt;"",VLOOKUP(B3503,'Ket qua do'!$C$5:$AP$50000,$F$3,TRUE),"")</f>
        <v>#N/A</v>
      </c>
      <c r="G3503" s="21" t="e">
        <f>IF(A3503&lt;&gt;"",VLOOKUP(B3503,'Ket qua do'!$C$5:$AP$50000,$G$3,TRUE),"")</f>
        <v>#N/A</v>
      </c>
      <c r="H3503" s="21" t="e">
        <f>IF(A3503&lt;&gt;"",VLOOKUP(B3503,'Ket qua do'!$C$5:$AP$50000,$H$3,TRUE),"")</f>
        <v>#N/A</v>
      </c>
      <c r="I3503" s="21" t="e">
        <f>IF(A3503&lt;&gt;"",VLOOKUP(B3503,'Ket qua do'!$C$5:$AP$50000,$I$3,TRUE)*$E$9/1000,"")</f>
        <v>#N/A</v>
      </c>
      <c r="J3503" s="21" t="e">
        <f>IF(A3503&lt;&gt;"",VLOOKUP(B3503,'Ket qua do'!$C$5:$AP$50000,$J$3,TRUE)*$E$9/1000,"")</f>
        <v>#N/A</v>
      </c>
      <c r="K3503" s="21" t="e">
        <f>IF(A3503&lt;&gt;"",VLOOKUP(B3503,'Ket qua do'!$C$5:$AP$50000,$K$3,TRUE)*$E$9/1000,"")</f>
        <v>#N/A</v>
      </c>
      <c r="L3503" s="21" t="e">
        <f>IF(A3503&lt;&gt;"",VLOOKUP(B3503,'Ket qua do'!$C$5:$AP$50000,$L$3,TRUE),"")</f>
        <v>#N/A</v>
      </c>
    </row>
    <row r="3504" spans="1:12" x14ac:dyDescent="0.25">
      <c r="A3504" t="e">
        <f t="shared" si="60"/>
        <v>#N/A</v>
      </c>
      <c r="B3504" s="1" t="e">
        <f>IF(A3504&lt;&gt;"",VLOOKUP(A3504,'Ket qua do'!$B$5:$CE$50000,2,TRUE),"")</f>
        <v>#N/A</v>
      </c>
      <c r="C3504" s="19" t="e">
        <f>IF(A3504&lt;&gt;"",VLOOKUP(B3504,'Ket qua do'!$C$5:$AP$50000,$C$3,TRUE)*SQRT(3)*$C$11,"")</f>
        <v>#N/A</v>
      </c>
      <c r="D3504" s="21" t="e">
        <f>IF(A3504&lt;&gt;"",VLOOKUP(B3504,'Ket qua do'!$C$5:$AP$50000,$D$3,TRUE),"")</f>
        <v>#N/A</v>
      </c>
      <c r="E3504" s="21" t="e">
        <f>IF(A3504&lt;&gt;"",VLOOKUP(B3504,'Ket qua do'!$C$5:$AP$50000,$E$3,TRUE)*$C$12,"")</f>
        <v>#N/A</v>
      </c>
      <c r="F3504" s="21" t="e">
        <f>IF(A3504&lt;&gt;"",VLOOKUP(B3504,'Ket qua do'!$C$5:$AP$50000,$F$3,TRUE),"")</f>
        <v>#N/A</v>
      </c>
      <c r="G3504" s="21" t="e">
        <f>IF(A3504&lt;&gt;"",VLOOKUP(B3504,'Ket qua do'!$C$5:$AP$50000,$G$3,TRUE),"")</f>
        <v>#N/A</v>
      </c>
      <c r="H3504" s="21" t="e">
        <f>IF(A3504&lt;&gt;"",VLOOKUP(B3504,'Ket qua do'!$C$5:$AP$50000,$H$3,TRUE),"")</f>
        <v>#N/A</v>
      </c>
      <c r="I3504" s="21" t="e">
        <f>IF(A3504&lt;&gt;"",VLOOKUP(B3504,'Ket qua do'!$C$5:$AP$50000,$I$3,TRUE)*$E$9/1000,"")</f>
        <v>#N/A</v>
      </c>
      <c r="J3504" s="21" t="e">
        <f>IF(A3504&lt;&gt;"",VLOOKUP(B3504,'Ket qua do'!$C$5:$AP$50000,$J$3,TRUE)*$E$9/1000,"")</f>
        <v>#N/A</v>
      </c>
      <c r="K3504" s="21" t="e">
        <f>IF(A3504&lt;&gt;"",VLOOKUP(B3504,'Ket qua do'!$C$5:$AP$50000,$K$3,TRUE)*$E$9/1000,"")</f>
        <v>#N/A</v>
      </c>
      <c r="L3504" s="21" t="e">
        <f>IF(A3504&lt;&gt;"",VLOOKUP(B3504,'Ket qua do'!$C$5:$AP$50000,$L$3,TRUE),"")</f>
        <v>#N/A</v>
      </c>
    </row>
    <row r="3505" spans="1:12" x14ac:dyDescent="0.25">
      <c r="A3505" t="e">
        <f t="shared" si="60"/>
        <v>#N/A</v>
      </c>
      <c r="B3505" s="1" t="e">
        <f>IF(A3505&lt;&gt;"",VLOOKUP(A3505,'Ket qua do'!$B$5:$CE$50000,2,TRUE),"")</f>
        <v>#N/A</v>
      </c>
      <c r="C3505" s="19" t="e">
        <f>IF(A3505&lt;&gt;"",VLOOKUP(B3505,'Ket qua do'!$C$5:$AP$50000,$C$3,TRUE)*SQRT(3)*$C$11,"")</f>
        <v>#N/A</v>
      </c>
      <c r="D3505" s="21" t="e">
        <f>IF(A3505&lt;&gt;"",VLOOKUP(B3505,'Ket qua do'!$C$5:$AP$50000,$D$3,TRUE),"")</f>
        <v>#N/A</v>
      </c>
      <c r="E3505" s="21" t="e">
        <f>IF(A3505&lt;&gt;"",VLOOKUP(B3505,'Ket qua do'!$C$5:$AP$50000,$E$3,TRUE)*$C$12,"")</f>
        <v>#N/A</v>
      </c>
      <c r="F3505" s="21" t="e">
        <f>IF(A3505&lt;&gt;"",VLOOKUP(B3505,'Ket qua do'!$C$5:$AP$50000,$F$3,TRUE),"")</f>
        <v>#N/A</v>
      </c>
      <c r="G3505" s="21" t="e">
        <f>IF(A3505&lt;&gt;"",VLOOKUP(B3505,'Ket qua do'!$C$5:$AP$50000,$G$3,TRUE),"")</f>
        <v>#N/A</v>
      </c>
      <c r="H3505" s="21" t="e">
        <f>IF(A3505&lt;&gt;"",VLOOKUP(B3505,'Ket qua do'!$C$5:$AP$50000,$H$3,TRUE),"")</f>
        <v>#N/A</v>
      </c>
      <c r="I3505" s="21" t="e">
        <f>IF(A3505&lt;&gt;"",VLOOKUP(B3505,'Ket qua do'!$C$5:$AP$50000,$I$3,TRUE)*$E$9/1000,"")</f>
        <v>#N/A</v>
      </c>
      <c r="J3505" s="21" t="e">
        <f>IF(A3505&lt;&gt;"",VLOOKUP(B3505,'Ket qua do'!$C$5:$AP$50000,$J$3,TRUE)*$E$9/1000,"")</f>
        <v>#N/A</v>
      </c>
      <c r="K3505" s="21" t="e">
        <f>IF(A3505&lt;&gt;"",VLOOKUP(B3505,'Ket qua do'!$C$5:$AP$50000,$K$3,TRUE)*$E$9/1000,"")</f>
        <v>#N/A</v>
      </c>
      <c r="L3505" s="21" t="e">
        <f>IF(A3505&lt;&gt;"",VLOOKUP(B3505,'Ket qua do'!$C$5:$AP$50000,$L$3,TRUE),"")</f>
        <v>#N/A</v>
      </c>
    </row>
    <row r="3506" spans="1:12" x14ac:dyDescent="0.25">
      <c r="A3506" t="e">
        <f t="shared" si="60"/>
        <v>#N/A</v>
      </c>
      <c r="B3506" s="1" t="e">
        <f>IF(A3506&lt;&gt;"",VLOOKUP(A3506,'Ket qua do'!$B$5:$CE$50000,2,TRUE),"")</f>
        <v>#N/A</v>
      </c>
      <c r="C3506" s="19" t="e">
        <f>IF(A3506&lt;&gt;"",VLOOKUP(B3506,'Ket qua do'!$C$5:$AP$50000,$C$3,TRUE)*SQRT(3)*$C$11,"")</f>
        <v>#N/A</v>
      </c>
      <c r="D3506" s="21" t="e">
        <f>IF(A3506&lt;&gt;"",VLOOKUP(B3506,'Ket qua do'!$C$5:$AP$50000,$D$3,TRUE),"")</f>
        <v>#N/A</v>
      </c>
      <c r="E3506" s="21" t="e">
        <f>IF(A3506&lt;&gt;"",VLOOKUP(B3506,'Ket qua do'!$C$5:$AP$50000,$E$3,TRUE)*$C$12,"")</f>
        <v>#N/A</v>
      </c>
      <c r="F3506" s="21" t="e">
        <f>IF(A3506&lt;&gt;"",VLOOKUP(B3506,'Ket qua do'!$C$5:$AP$50000,$F$3,TRUE),"")</f>
        <v>#N/A</v>
      </c>
      <c r="G3506" s="21" t="e">
        <f>IF(A3506&lt;&gt;"",VLOOKUP(B3506,'Ket qua do'!$C$5:$AP$50000,$G$3,TRUE),"")</f>
        <v>#N/A</v>
      </c>
      <c r="H3506" s="21" t="e">
        <f>IF(A3506&lt;&gt;"",VLOOKUP(B3506,'Ket qua do'!$C$5:$AP$50000,$H$3,TRUE),"")</f>
        <v>#N/A</v>
      </c>
      <c r="I3506" s="21" t="e">
        <f>IF(A3506&lt;&gt;"",VLOOKUP(B3506,'Ket qua do'!$C$5:$AP$50000,$I$3,TRUE)*$E$9/1000,"")</f>
        <v>#N/A</v>
      </c>
      <c r="J3506" s="21" t="e">
        <f>IF(A3506&lt;&gt;"",VLOOKUP(B3506,'Ket qua do'!$C$5:$AP$50000,$J$3,TRUE)*$E$9/1000,"")</f>
        <v>#N/A</v>
      </c>
      <c r="K3506" s="21" t="e">
        <f>IF(A3506&lt;&gt;"",VLOOKUP(B3506,'Ket qua do'!$C$5:$AP$50000,$K$3,TRUE)*$E$9/1000,"")</f>
        <v>#N/A</v>
      </c>
      <c r="L3506" s="21" t="e">
        <f>IF(A3506&lt;&gt;"",VLOOKUP(B3506,'Ket qua do'!$C$5:$AP$50000,$L$3,TRUE),"")</f>
        <v>#N/A</v>
      </c>
    </row>
    <row r="3507" spans="1:12" x14ac:dyDescent="0.25">
      <c r="A3507" t="e">
        <f t="shared" si="60"/>
        <v>#N/A</v>
      </c>
      <c r="B3507" s="1" t="e">
        <f>IF(A3507&lt;&gt;"",VLOOKUP(A3507,'Ket qua do'!$B$5:$CE$50000,2,TRUE),"")</f>
        <v>#N/A</v>
      </c>
      <c r="C3507" s="19" t="e">
        <f>IF(A3507&lt;&gt;"",VLOOKUP(B3507,'Ket qua do'!$C$5:$AP$50000,$C$3,TRUE)*SQRT(3)*$C$11,"")</f>
        <v>#N/A</v>
      </c>
      <c r="D3507" s="21" t="e">
        <f>IF(A3507&lt;&gt;"",VLOOKUP(B3507,'Ket qua do'!$C$5:$AP$50000,$D$3,TRUE),"")</f>
        <v>#N/A</v>
      </c>
      <c r="E3507" s="21" t="e">
        <f>IF(A3507&lt;&gt;"",VLOOKUP(B3507,'Ket qua do'!$C$5:$AP$50000,$E$3,TRUE)*$C$12,"")</f>
        <v>#N/A</v>
      </c>
      <c r="F3507" s="21" t="e">
        <f>IF(A3507&lt;&gt;"",VLOOKUP(B3507,'Ket qua do'!$C$5:$AP$50000,$F$3,TRUE),"")</f>
        <v>#N/A</v>
      </c>
      <c r="G3507" s="21" t="e">
        <f>IF(A3507&lt;&gt;"",VLOOKUP(B3507,'Ket qua do'!$C$5:$AP$50000,$G$3,TRUE),"")</f>
        <v>#N/A</v>
      </c>
      <c r="H3507" s="21" t="e">
        <f>IF(A3507&lt;&gt;"",VLOOKUP(B3507,'Ket qua do'!$C$5:$AP$50000,$H$3,TRUE),"")</f>
        <v>#N/A</v>
      </c>
      <c r="I3507" s="21" t="e">
        <f>IF(A3507&lt;&gt;"",VLOOKUP(B3507,'Ket qua do'!$C$5:$AP$50000,$I$3,TRUE)*$E$9/1000,"")</f>
        <v>#N/A</v>
      </c>
      <c r="J3507" s="21" t="e">
        <f>IF(A3507&lt;&gt;"",VLOOKUP(B3507,'Ket qua do'!$C$5:$AP$50000,$J$3,TRUE)*$E$9/1000,"")</f>
        <v>#N/A</v>
      </c>
      <c r="K3507" s="21" t="e">
        <f>IF(A3507&lt;&gt;"",VLOOKUP(B3507,'Ket qua do'!$C$5:$AP$50000,$K$3,TRUE)*$E$9/1000,"")</f>
        <v>#N/A</v>
      </c>
      <c r="L3507" s="21" t="e">
        <f>IF(A3507&lt;&gt;"",VLOOKUP(B3507,'Ket qua do'!$C$5:$AP$50000,$L$3,TRUE),"")</f>
        <v>#N/A</v>
      </c>
    </row>
    <row r="3508" spans="1:12" x14ac:dyDescent="0.25">
      <c r="A3508" t="e">
        <f t="shared" si="60"/>
        <v>#N/A</v>
      </c>
      <c r="B3508" s="1" t="e">
        <f>IF(A3508&lt;&gt;"",VLOOKUP(A3508,'Ket qua do'!$B$5:$CE$50000,2,TRUE),"")</f>
        <v>#N/A</v>
      </c>
      <c r="C3508" s="19" t="e">
        <f>IF(A3508&lt;&gt;"",VLOOKUP(B3508,'Ket qua do'!$C$5:$AP$50000,$C$3,TRUE)*SQRT(3)*$C$11,"")</f>
        <v>#N/A</v>
      </c>
      <c r="D3508" s="21" t="e">
        <f>IF(A3508&lt;&gt;"",VLOOKUP(B3508,'Ket qua do'!$C$5:$AP$50000,$D$3,TRUE),"")</f>
        <v>#N/A</v>
      </c>
      <c r="E3508" s="21" t="e">
        <f>IF(A3508&lt;&gt;"",VLOOKUP(B3508,'Ket qua do'!$C$5:$AP$50000,$E$3,TRUE)*$C$12,"")</f>
        <v>#N/A</v>
      </c>
      <c r="F3508" s="21" t="e">
        <f>IF(A3508&lt;&gt;"",VLOOKUP(B3508,'Ket qua do'!$C$5:$AP$50000,$F$3,TRUE),"")</f>
        <v>#N/A</v>
      </c>
      <c r="G3508" s="21" t="e">
        <f>IF(A3508&lt;&gt;"",VLOOKUP(B3508,'Ket qua do'!$C$5:$AP$50000,$G$3,TRUE),"")</f>
        <v>#N/A</v>
      </c>
      <c r="H3508" s="21" t="e">
        <f>IF(A3508&lt;&gt;"",VLOOKUP(B3508,'Ket qua do'!$C$5:$AP$50000,$H$3,TRUE),"")</f>
        <v>#N/A</v>
      </c>
      <c r="I3508" s="21" t="e">
        <f>IF(A3508&lt;&gt;"",VLOOKUP(B3508,'Ket qua do'!$C$5:$AP$50000,$I$3,TRUE)*$E$9/1000,"")</f>
        <v>#N/A</v>
      </c>
      <c r="J3508" s="21" t="e">
        <f>IF(A3508&lt;&gt;"",VLOOKUP(B3508,'Ket qua do'!$C$5:$AP$50000,$J$3,TRUE)*$E$9/1000,"")</f>
        <v>#N/A</v>
      </c>
      <c r="K3508" s="21" t="e">
        <f>IF(A3508&lt;&gt;"",VLOOKUP(B3508,'Ket qua do'!$C$5:$AP$50000,$K$3,TRUE)*$E$9/1000,"")</f>
        <v>#N/A</v>
      </c>
      <c r="L3508" s="21" t="e">
        <f>IF(A3508&lt;&gt;"",VLOOKUP(B3508,'Ket qua do'!$C$5:$AP$50000,$L$3,TRUE),"")</f>
        <v>#N/A</v>
      </c>
    </row>
    <row r="3509" spans="1:12" x14ac:dyDescent="0.25">
      <c r="A3509" t="e">
        <f t="shared" si="60"/>
        <v>#N/A</v>
      </c>
      <c r="B3509" s="1" t="e">
        <f>IF(A3509&lt;&gt;"",VLOOKUP(A3509,'Ket qua do'!$B$5:$CE$50000,2,TRUE),"")</f>
        <v>#N/A</v>
      </c>
      <c r="C3509" s="19" t="e">
        <f>IF(A3509&lt;&gt;"",VLOOKUP(B3509,'Ket qua do'!$C$5:$AP$50000,$C$3,TRUE)*SQRT(3)*$C$11,"")</f>
        <v>#N/A</v>
      </c>
      <c r="D3509" s="21" t="e">
        <f>IF(A3509&lt;&gt;"",VLOOKUP(B3509,'Ket qua do'!$C$5:$AP$50000,$D$3,TRUE),"")</f>
        <v>#N/A</v>
      </c>
      <c r="E3509" s="21" t="e">
        <f>IF(A3509&lt;&gt;"",VLOOKUP(B3509,'Ket qua do'!$C$5:$AP$50000,$E$3,TRUE)*$C$12,"")</f>
        <v>#N/A</v>
      </c>
      <c r="F3509" s="21" t="e">
        <f>IF(A3509&lt;&gt;"",VLOOKUP(B3509,'Ket qua do'!$C$5:$AP$50000,$F$3,TRUE),"")</f>
        <v>#N/A</v>
      </c>
      <c r="G3509" s="21" t="e">
        <f>IF(A3509&lt;&gt;"",VLOOKUP(B3509,'Ket qua do'!$C$5:$AP$50000,$G$3,TRUE),"")</f>
        <v>#N/A</v>
      </c>
      <c r="H3509" s="21" t="e">
        <f>IF(A3509&lt;&gt;"",VLOOKUP(B3509,'Ket qua do'!$C$5:$AP$50000,$H$3,TRUE),"")</f>
        <v>#N/A</v>
      </c>
      <c r="I3509" s="21" t="e">
        <f>IF(A3509&lt;&gt;"",VLOOKUP(B3509,'Ket qua do'!$C$5:$AP$50000,$I$3,TRUE)*$E$9/1000,"")</f>
        <v>#N/A</v>
      </c>
      <c r="J3509" s="21" t="e">
        <f>IF(A3509&lt;&gt;"",VLOOKUP(B3509,'Ket qua do'!$C$5:$AP$50000,$J$3,TRUE)*$E$9/1000,"")</f>
        <v>#N/A</v>
      </c>
      <c r="K3509" s="21" t="e">
        <f>IF(A3509&lt;&gt;"",VLOOKUP(B3509,'Ket qua do'!$C$5:$AP$50000,$K$3,TRUE)*$E$9/1000,"")</f>
        <v>#N/A</v>
      </c>
      <c r="L3509" s="21" t="e">
        <f>IF(A3509&lt;&gt;"",VLOOKUP(B3509,'Ket qua do'!$C$5:$AP$50000,$L$3,TRUE),"")</f>
        <v>#N/A</v>
      </c>
    </row>
    <row r="3510" spans="1:12" x14ac:dyDescent="0.25">
      <c r="A3510" t="e">
        <f t="shared" si="60"/>
        <v>#N/A</v>
      </c>
      <c r="B3510" s="1" t="e">
        <f>IF(A3510&lt;&gt;"",VLOOKUP(A3510,'Ket qua do'!$B$5:$CE$50000,2,TRUE),"")</f>
        <v>#N/A</v>
      </c>
      <c r="C3510" s="19" t="e">
        <f>IF(A3510&lt;&gt;"",VLOOKUP(B3510,'Ket qua do'!$C$5:$AP$50000,$C$3,TRUE)*SQRT(3)*$C$11,"")</f>
        <v>#N/A</v>
      </c>
      <c r="D3510" s="21" t="e">
        <f>IF(A3510&lt;&gt;"",VLOOKUP(B3510,'Ket qua do'!$C$5:$AP$50000,$D$3,TRUE),"")</f>
        <v>#N/A</v>
      </c>
      <c r="E3510" s="21" t="e">
        <f>IF(A3510&lt;&gt;"",VLOOKUP(B3510,'Ket qua do'!$C$5:$AP$50000,$E$3,TRUE)*$C$12,"")</f>
        <v>#N/A</v>
      </c>
      <c r="F3510" s="21" t="e">
        <f>IF(A3510&lt;&gt;"",VLOOKUP(B3510,'Ket qua do'!$C$5:$AP$50000,$F$3,TRUE),"")</f>
        <v>#N/A</v>
      </c>
      <c r="G3510" s="21" t="e">
        <f>IF(A3510&lt;&gt;"",VLOOKUP(B3510,'Ket qua do'!$C$5:$AP$50000,$G$3,TRUE),"")</f>
        <v>#N/A</v>
      </c>
      <c r="H3510" s="21" t="e">
        <f>IF(A3510&lt;&gt;"",VLOOKUP(B3510,'Ket qua do'!$C$5:$AP$50000,$H$3,TRUE),"")</f>
        <v>#N/A</v>
      </c>
      <c r="I3510" s="21" t="e">
        <f>IF(A3510&lt;&gt;"",VLOOKUP(B3510,'Ket qua do'!$C$5:$AP$50000,$I$3,TRUE)*$E$9/1000,"")</f>
        <v>#N/A</v>
      </c>
      <c r="J3510" s="21" t="e">
        <f>IF(A3510&lt;&gt;"",VLOOKUP(B3510,'Ket qua do'!$C$5:$AP$50000,$J$3,TRUE)*$E$9/1000,"")</f>
        <v>#N/A</v>
      </c>
      <c r="K3510" s="21" t="e">
        <f>IF(A3510&lt;&gt;"",VLOOKUP(B3510,'Ket qua do'!$C$5:$AP$50000,$K$3,TRUE)*$E$9/1000,"")</f>
        <v>#N/A</v>
      </c>
      <c r="L3510" s="21" t="e">
        <f>IF(A3510&lt;&gt;"",VLOOKUP(B3510,'Ket qua do'!$C$5:$AP$50000,$L$3,TRUE),"")</f>
        <v>#N/A</v>
      </c>
    </row>
    <row r="3511" spans="1:12" x14ac:dyDescent="0.25">
      <c r="A3511" t="e">
        <f t="shared" si="60"/>
        <v>#N/A</v>
      </c>
      <c r="B3511" s="1" t="e">
        <f>IF(A3511&lt;&gt;"",VLOOKUP(A3511,'Ket qua do'!$B$5:$CE$50000,2,TRUE),"")</f>
        <v>#N/A</v>
      </c>
      <c r="C3511" s="19" t="e">
        <f>IF(A3511&lt;&gt;"",VLOOKUP(B3511,'Ket qua do'!$C$5:$AP$50000,$C$3,TRUE)*SQRT(3)*$C$11,"")</f>
        <v>#N/A</v>
      </c>
      <c r="D3511" s="21" t="e">
        <f>IF(A3511&lt;&gt;"",VLOOKUP(B3511,'Ket qua do'!$C$5:$AP$50000,$D$3,TRUE),"")</f>
        <v>#N/A</v>
      </c>
      <c r="E3511" s="21" t="e">
        <f>IF(A3511&lt;&gt;"",VLOOKUP(B3511,'Ket qua do'!$C$5:$AP$50000,$E$3,TRUE)*$C$12,"")</f>
        <v>#N/A</v>
      </c>
      <c r="F3511" s="21" t="e">
        <f>IF(A3511&lt;&gt;"",VLOOKUP(B3511,'Ket qua do'!$C$5:$AP$50000,$F$3,TRUE),"")</f>
        <v>#N/A</v>
      </c>
      <c r="G3511" s="21" t="e">
        <f>IF(A3511&lt;&gt;"",VLOOKUP(B3511,'Ket qua do'!$C$5:$AP$50000,$G$3,TRUE),"")</f>
        <v>#N/A</v>
      </c>
      <c r="H3511" s="21" t="e">
        <f>IF(A3511&lt;&gt;"",VLOOKUP(B3511,'Ket qua do'!$C$5:$AP$50000,$H$3,TRUE),"")</f>
        <v>#N/A</v>
      </c>
      <c r="I3511" s="21" t="e">
        <f>IF(A3511&lt;&gt;"",VLOOKUP(B3511,'Ket qua do'!$C$5:$AP$50000,$I$3,TRUE)*$E$9/1000,"")</f>
        <v>#N/A</v>
      </c>
      <c r="J3511" s="21" t="e">
        <f>IF(A3511&lt;&gt;"",VLOOKUP(B3511,'Ket qua do'!$C$5:$AP$50000,$J$3,TRUE)*$E$9/1000,"")</f>
        <v>#N/A</v>
      </c>
      <c r="K3511" s="21" t="e">
        <f>IF(A3511&lt;&gt;"",VLOOKUP(B3511,'Ket qua do'!$C$5:$AP$50000,$K$3,TRUE)*$E$9/1000,"")</f>
        <v>#N/A</v>
      </c>
      <c r="L3511" s="21" t="e">
        <f>IF(A3511&lt;&gt;"",VLOOKUP(B3511,'Ket qua do'!$C$5:$AP$50000,$L$3,TRUE),"")</f>
        <v>#N/A</v>
      </c>
    </row>
    <row r="3512" spans="1:12" x14ac:dyDescent="0.25">
      <c r="A3512" t="e">
        <f t="shared" si="60"/>
        <v>#N/A</v>
      </c>
      <c r="B3512" s="1" t="e">
        <f>IF(A3512&lt;&gt;"",VLOOKUP(A3512,'Ket qua do'!$B$5:$CE$50000,2,TRUE),"")</f>
        <v>#N/A</v>
      </c>
      <c r="C3512" s="19" t="e">
        <f>IF(A3512&lt;&gt;"",VLOOKUP(B3512,'Ket qua do'!$C$5:$AP$50000,$C$3,TRUE)*SQRT(3)*$C$11,"")</f>
        <v>#N/A</v>
      </c>
      <c r="D3512" s="21" t="e">
        <f>IF(A3512&lt;&gt;"",VLOOKUP(B3512,'Ket qua do'!$C$5:$AP$50000,$D$3,TRUE),"")</f>
        <v>#N/A</v>
      </c>
      <c r="E3512" s="21" t="e">
        <f>IF(A3512&lt;&gt;"",VLOOKUP(B3512,'Ket qua do'!$C$5:$AP$50000,$E$3,TRUE)*$C$12,"")</f>
        <v>#N/A</v>
      </c>
      <c r="F3512" s="21" t="e">
        <f>IF(A3512&lt;&gt;"",VLOOKUP(B3512,'Ket qua do'!$C$5:$AP$50000,$F$3,TRUE),"")</f>
        <v>#N/A</v>
      </c>
      <c r="G3512" s="21" t="e">
        <f>IF(A3512&lt;&gt;"",VLOOKUP(B3512,'Ket qua do'!$C$5:$AP$50000,$G$3,TRUE),"")</f>
        <v>#N/A</v>
      </c>
      <c r="H3512" s="21" t="e">
        <f>IF(A3512&lt;&gt;"",VLOOKUP(B3512,'Ket qua do'!$C$5:$AP$50000,$H$3,TRUE),"")</f>
        <v>#N/A</v>
      </c>
      <c r="I3512" s="21" t="e">
        <f>IF(A3512&lt;&gt;"",VLOOKUP(B3512,'Ket qua do'!$C$5:$AP$50000,$I$3,TRUE)*$E$9/1000,"")</f>
        <v>#N/A</v>
      </c>
      <c r="J3512" s="21" t="e">
        <f>IF(A3512&lt;&gt;"",VLOOKUP(B3512,'Ket qua do'!$C$5:$AP$50000,$J$3,TRUE)*$E$9/1000,"")</f>
        <v>#N/A</v>
      </c>
      <c r="K3512" s="21" t="e">
        <f>IF(A3512&lt;&gt;"",VLOOKUP(B3512,'Ket qua do'!$C$5:$AP$50000,$K$3,TRUE)*$E$9/1000,"")</f>
        <v>#N/A</v>
      </c>
      <c r="L3512" s="21" t="e">
        <f>IF(A3512&lt;&gt;"",VLOOKUP(B3512,'Ket qua do'!$C$5:$AP$50000,$L$3,TRUE),"")</f>
        <v>#N/A</v>
      </c>
    </row>
    <row r="3513" spans="1:12" x14ac:dyDescent="0.25">
      <c r="A3513" t="e">
        <f t="shared" si="60"/>
        <v>#N/A</v>
      </c>
      <c r="B3513" s="1" t="e">
        <f>IF(A3513&lt;&gt;"",VLOOKUP(A3513,'Ket qua do'!$B$5:$CE$50000,2,TRUE),"")</f>
        <v>#N/A</v>
      </c>
      <c r="C3513" s="19" t="e">
        <f>IF(A3513&lt;&gt;"",VLOOKUP(B3513,'Ket qua do'!$C$5:$AP$50000,$C$3,TRUE)*SQRT(3)*$C$11,"")</f>
        <v>#N/A</v>
      </c>
      <c r="D3513" s="21" t="e">
        <f>IF(A3513&lt;&gt;"",VLOOKUP(B3513,'Ket qua do'!$C$5:$AP$50000,$D$3,TRUE),"")</f>
        <v>#N/A</v>
      </c>
      <c r="E3513" s="21" t="e">
        <f>IF(A3513&lt;&gt;"",VLOOKUP(B3513,'Ket qua do'!$C$5:$AP$50000,$E$3,TRUE)*$C$12,"")</f>
        <v>#N/A</v>
      </c>
      <c r="F3513" s="21" t="e">
        <f>IF(A3513&lt;&gt;"",VLOOKUP(B3513,'Ket qua do'!$C$5:$AP$50000,$F$3,TRUE),"")</f>
        <v>#N/A</v>
      </c>
      <c r="G3513" s="21" t="e">
        <f>IF(A3513&lt;&gt;"",VLOOKUP(B3513,'Ket qua do'!$C$5:$AP$50000,$G$3,TRUE),"")</f>
        <v>#N/A</v>
      </c>
      <c r="H3513" s="21" t="e">
        <f>IF(A3513&lt;&gt;"",VLOOKUP(B3513,'Ket qua do'!$C$5:$AP$50000,$H$3,TRUE),"")</f>
        <v>#N/A</v>
      </c>
      <c r="I3513" s="21" t="e">
        <f>IF(A3513&lt;&gt;"",VLOOKUP(B3513,'Ket qua do'!$C$5:$AP$50000,$I$3,TRUE)*$E$9/1000,"")</f>
        <v>#N/A</v>
      </c>
      <c r="J3513" s="21" t="e">
        <f>IF(A3513&lt;&gt;"",VLOOKUP(B3513,'Ket qua do'!$C$5:$AP$50000,$J$3,TRUE)*$E$9/1000,"")</f>
        <v>#N/A</v>
      </c>
      <c r="K3513" s="21" t="e">
        <f>IF(A3513&lt;&gt;"",VLOOKUP(B3513,'Ket qua do'!$C$5:$AP$50000,$K$3,TRUE)*$E$9/1000,"")</f>
        <v>#N/A</v>
      </c>
      <c r="L3513" s="21" t="e">
        <f>IF(A3513&lt;&gt;"",VLOOKUP(B3513,'Ket qua do'!$C$5:$AP$50000,$L$3,TRUE),"")</f>
        <v>#N/A</v>
      </c>
    </row>
    <row r="3514" spans="1:12" x14ac:dyDescent="0.25">
      <c r="A3514" t="e">
        <f t="shared" si="60"/>
        <v>#N/A</v>
      </c>
      <c r="B3514" s="1" t="e">
        <f>IF(A3514&lt;&gt;"",VLOOKUP(A3514,'Ket qua do'!$B$5:$CE$50000,2,TRUE),"")</f>
        <v>#N/A</v>
      </c>
      <c r="C3514" s="19" t="e">
        <f>IF(A3514&lt;&gt;"",VLOOKUP(B3514,'Ket qua do'!$C$5:$AP$50000,$C$3,TRUE)*SQRT(3)*$C$11,"")</f>
        <v>#N/A</v>
      </c>
      <c r="D3514" s="21" t="e">
        <f>IF(A3514&lt;&gt;"",VLOOKUP(B3514,'Ket qua do'!$C$5:$AP$50000,$D$3,TRUE),"")</f>
        <v>#N/A</v>
      </c>
      <c r="E3514" s="21" t="e">
        <f>IF(A3514&lt;&gt;"",VLOOKUP(B3514,'Ket qua do'!$C$5:$AP$50000,$E$3,TRUE)*$C$12,"")</f>
        <v>#N/A</v>
      </c>
      <c r="F3514" s="21" t="e">
        <f>IF(A3514&lt;&gt;"",VLOOKUP(B3514,'Ket qua do'!$C$5:$AP$50000,$F$3,TRUE),"")</f>
        <v>#N/A</v>
      </c>
      <c r="G3514" s="21" t="e">
        <f>IF(A3514&lt;&gt;"",VLOOKUP(B3514,'Ket qua do'!$C$5:$AP$50000,$G$3,TRUE),"")</f>
        <v>#N/A</v>
      </c>
      <c r="H3514" s="21" t="e">
        <f>IF(A3514&lt;&gt;"",VLOOKUP(B3514,'Ket qua do'!$C$5:$AP$50000,$H$3,TRUE),"")</f>
        <v>#N/A</v>
      </c>
      <c r="I3514" s="21" t="e">
        <f>IF(A3514&lt;&gt;"",VLOOKUP(B3514,'Ket qua do'!$C$5:$AP$50000,$I$3,TRUE)*$E$9/1000,"")</f>
        <v>#N/A</v>
      </c>
      <c r="J3514" s="21" t="e">
        <f>IF(A3514&lt;&gt;"",VLOOKUP(B3514,'Ket qua do'!$C$5:$AP$50000,$J$3,TRUE)*$E$9/1000,"")</f>
        <v>#N/A</v>
      </c>
      <c r="K3514" s="21" t="e">
        <f>IF(A3514&lt;&gt;"",VLOOKUP(B3514,'Ket qua do'!$C$5:$AP$50000,$K$3,TRUE)*$E$9/1000,"")</f>
        <v>#N/A</v>
      </c>
      <c r="L3514" s="21" t="e">
        <f>IF(A3514&lt;&gt;"",VLOOKUP(B3514,'Ket qua do'!$C$5:$AP$50000,$L$3,TRUE),"")</f>
        <v>#N/A</v>
      </c>
    </row>
    <row r="3515" spans="1:12" x14ac:dyDescent="0.25">
      <c r="A3515" t="e">
        <f t="shared" si="60"/>
        <v>#N/A</v>
      </c>
      <c r="B3515" s="1" t="e">
        <f>IF(A3515&lt;&gt;"",VLOOKUP(A3515,'Ket qua do'!$B$5:$CE$50000,2,TRUE),"")</f>
        <v>#N/A</v>
      </c>
      <c r="C3515" s="19" t="e">
        <f>IF(A3515&lt;&gt;"",VLOOKUP(B3515,'Ket qua do'!$C$5:$AP$50000,$C$3,TRUE)*SQRT(3)*$C$11,"")</f>
        <v>#N/A</v>
      </c>
      <c r="D3515" s="21" t="e">
        <f>IF(A3515&lt;&gt;"",VLOOKUP(B3515,'Ket qua do'!$C$5:$AP$50000,$D$3,TRUE),"")</f>
        <v>#N/A</v>
      </c>
      <c r="E3515" s="21" t="e">
        <f>IF(A3515&lt;&gt;"",VLOOKUP(B3515,'Ket qua do'!$C$5:$AP$50000,$E$3,TRUE)*$C$12,"")</f>
        <v>#N/A</v>
      </c>
      <c r="F3515" s="21" t="e">
        <f>IF(A3515&lt;&gt;"",VLOOKUP(B3515,'Ket qua do'!$C$5:$AP$50000,$F$3,TRUE),"")</f>
        <v>#N/A</v>
      </c>
      <c r="G3515" s="21" t="e">
        <f>IF(A3515&lt;&gt;"",VLOOKUP(B3515,'Ket qua do'!$C$5:$AP$50000,$G$3,TRUE),"")</f>
        <v>#N/A</v>
      </c>
      <c r="H3515" s="21" t="e">
        <f>IF(A3515&lt;&gt;"",VLOOKUP(B3515,'Ket qua do'!$C$5:$AP$50000,$H$3,TRUE),"")</f>
        <v>#N/A</v>
      </c>
      <c r="I3515" s="21" t="e">
        <f>IF(A3515&lt;&gt;"",VLOOKUP(B3515,'Ket qua do'!$C$5:$AP$50000,$I$3,TRUE)*$E$9/1000,"")</f>
        <v>#N/A</v>
      </c>
      <c r="J3515" s="21" t="e">
        <f>IF(A3515&lt;&gt;"",VLOOKUP(B3515,'Ket qua do'!$C$5:$AP$50000,$J$3,TRUE)*$E$9/1000,"")</f>
        <v>#N/A</v>
      </c>
      <c r="K3515" s="21" t="e">
        <f>IF(A3515&lt;&gt;"",VLOOKUP(B3515,'Ket qua do'!$C$5:$AP$50000,$K$3,TRUE)*$E$9/1000,"")</f>
        <v>#N/A</v>
      </c>
      <c r="L3515" s="21" t="e">
        <f>IF(A3515&lt;&gt;"",VLOOKUP(B3515,'Ket qua do'!$C$5:$AP$50000,$L$3,TRUE),"")</f>
        <v>#N/A</v>
      </c>
    </row>
    <row r="3516" spans="1:12" x14ac:dyDescent="0.25">
      <c r="A3516" t="e">
        <f t="shared" si="60"/>
        <v>#N/A</v>
      </c>
      <c r="B3516" s="1" t="e">
        <f>IF(A3516&lt;&gt;"",VLOOKUP(A3516,'Ket qua do'!$B$5:$CE$50000,2,TRUE),"")</f>
        <v>#N/A</v>
      </c>
      <c r="C3516" s="19" t="e">
        <f>IF(A3516&lt;&gt;"",VLOOKUP(B3516,'Ket qua do'!$C$5:$AP$50000,$C$3,TRUE)*SQRT(3)*$C$11,"")</f>
        <v>#N/A</v>
      </c>
      <c r="D3516" s="21" t="e">
        <f>IF(A3516&lt;&gt;"",VLOOKUP(B3516,'Ket qua do'!$C$5:$AP$50000,$D$3,TRUE),"")</f>
        <v>#N/A</v>
      </c>
      <c r="E3516" s="21" t="e">
        <f>IF(A3516&lt;&gt;"",VLOOKUP(B3516,'Ket qua do'!$C$5:$AP$50000,$E$3,TRUE)*$C$12,"")</f>
        <v>#N/A</v>
      </c>
      <c r="F3516" s="21" t="e">
        <f>IF(A3516&lt;&gt;"",VLOOKUP(B3516,'Ket qua do'!$C$5:$AP$50000,$F$3,TRUE),"")</f>
        <v>#N/A</v>
      </c>
      <c r="G3516" s="21" t="e">
        <f>IF(A3516&lt;&gt;"",VLOOKUP(B3516,'Ket qua do'!$C$5:$AP$50000,$G$3,TRUE),"")</f>
        <v>#N/A</v>
      </c>
      <c r="H3516" s="21" t="e">
        <f>IF(A3516&lt;&gt;"",VLOOKUP(B3516,'Ket qua do'!$C$5:$AP$50000,$H$3,TRUE),"")</f>
        <v>#N/A</v>
      </c>
      <c r="I3516" s="21" t="e">
        <f>IF(A3516&lt;&gt;"",VLOOKUP(B3516,'Ket qua do'!$C$5:$AP$50000,$I$3,TRUE)*$E$9/1000,"")</f>
        <v>#N/A</v>
      </c>
      <c r="J3516" s="21" t="e">
        <f>IF(A3516&lt;&gt;"",VLOOKUP(B3516,'Ket qua do'!$C$5:$AP$50000,$J$3,TRUE)*$E$9/1000,"")</f>
        <v>#N/A</v>
      </c>
      <c r="K3516" s="21" t="e">
        <f>IF(A3516&lt;&gt;"",VLOOKUP(B3516,'Ket qua do'!$C$5:$AP$50000,$K$3,TRUE)*$E$9/1000,"")</f>
        <v>#N/A</v>
      </c>
      <c r="L3516" s="21" t="e">
        <f>IF(A3516&lt;&gt;"",VLOOKUP(B3516,'Ket qua do'!$C$5:$AP$50000,$L$3,TRUE),"")</f>
        <v>#N/A</v>
      </c>
    </row>
    <row r="3517" spans="1:12" x14ac:dyDescent="0.25">
      <c r="A3517" t="e">
        <f t="shared" si="60"/>
        <v>#N/A</v>
      </c>
      <c r="B3517" s="1" t="e">
        <f>IF(A3517&lt;&gt;"",VLOOKUP(A3517,'Ket qua do'!$B$5:$CE$50000,2,TRUE),"")</f>
        <v>#N/A</v>
      </c>
      <c r="C3517" s="19" t="e">
        <f>IF(A3517&lt;&gt;"",VLOOKUP(B3517,'Ket qua do'!$C$5:$AP$50000,$C$3,TRUE)*SQRT(3)*$C$11,"")</f>
        <v>#N/A</v>
      </c>
      <c r="D3517" s="21" t="e">
        <f>IF(A3517&lt;&gt;"",VLOOKUP(B3517,'Ket qua do'!$C$5:$AP$50000,$D$3,TRUE),"")</f>
        <v>#N/A</v>
      </c>
      <c r="E3517" s="21" t="e">
        <f>IF(A3517&lt;&gt;"",VLOOKUP(B3517,'Ket qua do'!$C$5:$AP$50000,$E$3,TRUE)*$C$12,"")</f>
        <v>#N/A</v>
      </c>
      <c r="F3517" s="21" t="e">
        <f>IF(A3517&lt;&gt;"",VLOOKUP(B3517,'Ket qua do'!$C$5:$AP$50000,$F$3,TRUE),"")</f>
        <v>#N/A</v>
      </c>
      <c r="G3517" s="21" t="e">
        <f>IF(A3517&lt;&gt;"",VLOOKUP(B3517,'Ket qua do'!$C$5:$AP$50000,$G$3,TRUE),"")</f>
        <v>#N/A</v>
      </c>
      <c r="H3517" s="21" t="e">
        <f>IF(A3517&lt;&gt;"",VLOOKUP(B3517,'Ket qua do'!$C$5:$AP$50000,$H$3,TRUE),"")</f>
        <v>#N/A</v>
      </c>
      <c r="I3517" s="21" t="e">
        <f>IF(A3517&lt;&gt;"",VLOOKUP(B3517,'Ket qua do'!$C$5:$AP$50000,$I$3,TRUE)*$E$9/1000,"")</f>
        <v>#N/A</v>
      </c>
      <c r="J3517" s="21" t="e">
        <f>IF(A3517&lt;&gt;"",VLOOKUP(B3517,'Ket qua do'!$C$5:$AP$50000,$J$3,TRUE)*$E$9/1000,"")</f>
        <v>#N/A</v>
      </c>
      <c r="K3517" s="21" t="e">
        <f>IF(A3517&lt;&gt;"",VLOOKUP(B3517,'Ket qua do'!$C$5:$AP$50000,$K$3,TRUE)*$E$9/1000,"")</f>
        <v>#N/A</v>
      </c>
      <c r="L3517" s="21" t="e">
        <f>IF(A3517&lt;&gt;"",VLOOKUP(B3517,'Ket qua do'!$C$5:$AP$50000,$L$3,TRUE),"")</f>
        <v>#N/A</v>
      </c>
    </row>
    <row r="3518" spans="1:12" x14ac:dyDescent="0.25">
      <c r="A3518" t="e">
        <f t="shared" si="60"/>
        <v>#N/A</v>
      </c>
      <c r="B3518" s="1" t="e">
        <f>IF(A3518&lt;&gt;"",VLOOKUP(A3518,'Ket qua do'!$B$5:$CE$50000,2,TRUE),"")</f>
        <v>#N/A</v>
      </c>
      <c r="C3518" s="19" t="e">
        <f>IF(A3518&lt;&gt;"",VLOOKUP(B3518,'Ket qua do'!$C$5:$AP$50000,$C$3,TRUE)*SQRT(3)*$C$11,"")</f>
        <v>#N/A</v>
      </c>
      <c r="D3518" s="21" t="e">
        <f>IF(A3518&lt;&gt;"",VLOOKUP(B3518,'Ket qua do'!$C$5:$AP$50000,$D$3,TRUE),"")</f>
        <v>#N/A</v>
      </c>
      <c r="E3518" s="21" t="e">
        <f>IF(A3518&lt;&gt;"",VLOOKUP(B3518,'Ket qua do'!$C$5:$AP$50000,$E$3,TRUE)*$C$12,"")</f>
        <v>#N/A</v>
      </c>
      <c r="F3518" s="21" t="e">
        <f>IF(A3518&lt;&gt;"",VLOOKUP(B3518,'Ket qua do'!$C$5:$AP$50000,$F$3,TRUE),"")</f>
        <v>#N/A</v>
      </c>
      <c r="G3518" s="21" t="e">
        <f>IF(A3518&lt;&gt;"",VLOOKUP(B3518,'Ket qua do'!$C$5:$AP$50000,$G$3,TRUE),"")</f>
        <v>#N/A</v>
      </c>
      <c r="H3518" s="21" t="e">
        <f>IF(A3518&lt;&gt;"",VLOOKUP(B3518,'Ket qua do'!$C$5:$AP$50000,$H$3,TRUE),"")</f>
        <v>#N/A</v>
      </c>
      <c r="I3518" s="21" t="e">
        <f>IF(A3518&lt;&gt;"",VLOOKUP(B3518,'Ket qua do'!$C$5:$AP$50000,$I$3,TRUE)*$E$9/1000,"")</f>
        <v>#N/A</v>
      </c>
      <c r="J3518" s="21" t="e">
        <f>IF(A3518&lt;&gt;"",VLOOKUP(B3518,'Ket qua do'!$C$5:$AP$50000,$J$3,TRUE)*$E$9/1000,"")</f>
        <v>#N/A</v>
      </c>
      <c r="K3518" s="21" t="e">
        <f>IF(A3518&lt;&gt;"",VLOOKUP(B3518,'Ket qua do'!$C$5:$AP$50000,$K$3,TRUE)*$E$9/1000,"")</f>
        <v>#N/A</v>
      </c>
      <c r="L3518" s="21" t="e">
        <f>IF(A3518&lt;&gt;"",VLOOKUP(B3518,'Ket qua do'!$C$5:$AP$50000,$L$3,TRUE),"")</f>
        <v>#N/A</v>
      </c>
    </row>
    <row r="3519" spans="1:12" x14ac:dyDescent="0.25">
      <c r="A3519" t="e">
        <f t="shared" si="60"/>
        <v>#N/A</v>
      </c>
      <c r="B3519" s="1" t="e">
        <f>IF(A3519&lt;&gt;"",VLOOKUP(A3519,'Ket qua do'!$B$5:$CE$50000,2,TRUE),"")</f>
        <v>#N/A</v>
      </c>
      <c r="C3519" s="19" t="e">
        <f>IF(A3519&lt;&gt;"",VLOOKUP(B3519,'Ket qua do'!$C$5:$AP$50000,$C$3,TRUE)*SQRT(3)*$C$11,"")</f>
        <v>#N/A</v>
      </c>
      <c r="D3519" s="21" t="e">
        <f>IF(A3519&lt;&gt;"",VLOOKUP(B3519,'Ket qua do'!$C$5:$AP$50000,$D$3,TRUE),"")</f>
        <v>#N/A</v>
      </c>
      <c r="E3519" s="21" t="e">
        <f>IF(A3519&lt;&gt;"",VLOOKUP(B3519,'Ket qua do'!$C$5:$AP$50000,$E$3,TRUE)*$C$12,"")</f>
        <v>#N/A</v>
      </c>
      <c r="F3519" s="21" t="e">
        <f>IF(A3519&lt;&gt;"",VLOOKUP(B3519,'Ket qua do'!$C$5:$AP$50000,$F$3,TRUE),"")</f>
        <v>#N/A</v>
      </c>
      <c r="G3519" s="21" t="e">
        <f>IF(A3519&lt;&gt;"",VLOOKUP(B3519,'Ket qua do'!$C$5:$AP$50000,$G$3,TRUE),"")</f>
        <v>#N/A</v>
      </c>
      <c r="H3519" s="21" t="e">
        <f>IF(A3519&lt;&gt;"",VLOOKUP(B3519,'Ket qua do'!$C$5:$AP$50000,$H$3,TRUE),"")</f>
        <v>#N/A</v>
      </c>
      <c r="I3519" s="21" t="e">
        <f>IF(A3519&lt;&gt;"",VLOOKUP(B3519,'Ket qua do'!$C$5:$AP$50000,$I$3,TRUE)*$E$9/1000,"")</f>
        <v>#N/A</v>
      </c>
      <c r="J3519" s="21" t="e">
        <f>IF(A3519&lt;&gt;"",VLOOKUP(B3519,'Ket qua do'!$C$5:$AP$50000,$J$3,TRUE)*$E$9/1000,"")</f>
        <v>#N/A</v>
      </c>
      <c r="K3519" s="21" t="e">
        <f>IF(A3519&lt;&gt;"",VLOOKUP(B3519,'Ket qua do'!$C$5:$AP$50000,$K$3,TRUE)*$E$9/1000,"")</f>
        <v>#N/A</v>
      </c>
      <c r="L3519" s="21" t="e">
        <f>IF(A3519&lt;&gt;"",VLOOKUP(B3519,'Ket qua do'!$C$5:$AP$50000,$L$3,TRUE),"")</f>
        <v>#N/A</v>
      </c>
    </row>
    <row r="3520" spans="1:12" x14ac:dyDescent="0.25">
      <c r="A3520" t="e">
        <f t="shared" si="60"/>
        <v>#N/A</v>
      </c>
      <c r="B3520" s="1" t="e">
        <f>IF(A3520&lt;&gt;"",VLOOKUP(A3520,'Ket qua do'!$B$5:$CE$50000,2,TRUE),"")</f>
        <v>#N/A</v>
      </c>
      <c r="C3520" s="19" t="e">
        <f>IF(A3520&lt;&gt;"",VLOOKUP(B3520,'Ket qua do'!$C$5:$AP$50000,$C$3,TRUE)*SQRT(3)*$C$11,"")</f>
        <v>#N/A</v>
      </c>
      <c r="D3520" s="21" t="e">
        <f>IF(A3520&lt;&gt;"",VLOOKUP(B3520,'Ket qua do'!$C$5:$AP$50000,$D$3,TRUE),"")</f>
        <v>#N/A</v>
      </c>
      <c r="E3520" s="21" t="e">
        <f>IF(A3520&lt;&gt;"",VLOOKUP(B3520,'Ket qua do'!$C$5:$AP$50000,$E$3,TRUE)*$C$12,"")</f>
        <v>#N/A</v>
      </c>
      <c r="F3520" s="21" t="e">
        <f>IF(A3520&lt;&gt;"",VLOOKUP(B3520,'Ket qua do'!$C$5:$AP$50000,$F$3,TRUE),"")</f>
        <v>#N/A</v>
      </c>
      <c r="G3520" s="21" t="e">
        <f>IF(A3520&lt;&gt;"",VLOOKUP(B3520,'Ket qua do'!$C$5:$AP$50000,$G$3,TRUE),"")</f>
        <v>#N/A</v>
      </c>
      <c r="H3520" s="21" t="e">
        <f>IF(A3520&lt;&gt;"",VLOOKUP(B3520,'Ket qua do'!$C$5:$AP$50000,$H$3,TRUE),"")</f>
        <v>#N/A</v>
      </c>
      <c r="I3520" s="21" t="e">
        <f>IF(A3520&lt;&gt;"",VLOOKUP(B3520,'Ket qua do'!$C$5:$AP$50000,$I$3,TRUE)*$E$9/1000,"")</f>
        <v>#N/A</v>
      </c>
      <c r="J3520" s="21" t="e">
        <f>IF(A3520&lt;&gt;"",VLOOKUP(B3520,'Ket qua do'!$C$5:$AP$50000,$J$3,TRUE)*$E$9/1000,"")</f>
        <v>#N/A</v>
      </c>
      <c r="K3520" s="21" t="e">
        <f>IF(A3520&lt;&gt;"",VLOOKUP(B3520,'Ket qua do'!$C$5:$AP$50000,$K$3,TRUE)*$E$9/1000,"")</f>
        <v>#N/A</v>
      </c>
      <c r="L3520" s="21" t="e">
        <f>IF(A3520&lt;&gt;"",VLOOKUP(B3520,'Ket qua do'!$C$5:$AP$50000,$L$3,TRUE),"")</f>
        <v>#N/A</v>
      </c>
    </row>
    <row r="3521" spans="1:12" x14ac:dyDescent="0.25">
      <c r="A3521" t="e">
        <f t="shared" si="60"/>
        <v>#N/A</v>
      </c>
      <c r="B3521" s="1" t="e">
        <f>IF(A3521&lt;&gt;"",VLOOKUP(A3521,'Ket qua do'!$B$5:$CE$50000,2,TRUE),"")</f>
        <v>#N/A</v>
      </c>
      <c r="C3521" s="19" t="e">
        <f>IF(A3521&lt;&gt;"",VLOOKUP(B3521,'Ket qua do'!$C$5:$AP$50000,$C$3,TRUE)*SQRT(3)*$C$11,"")</f>
        <v>#N/A</v>
      </c>
      <c r="D3521" s="21" t="e">
        <f>IF(A3521&lt;&gt;"",VLOOKUP(B3521,'Ket qua do'!$C$5:$AP$50000,$D$3,TRUE),"")</f>
        <v>#N/A</v>
      </c>
      <c r="E3521" s="21" t="e">
        <f>IF(A3521&lt;&gt;"",VLOOKUP(B3521,'Ket qua do'!$C$5:$AP$50000,$E$3,TRUE)*$C$12,"")</f>
        <v>#N/A</v>
      </c>
      <c r="F3521" s="21" t="e">
        <f>IF(A3521&lt;&gt;"",VLOOKUP(B3521,'Ket qua do'!$C$5:$AP$50000,$F$3,TRUE),"")</f>
        <v>#N/A</v>
      </c>
      <c r="G3521" s="21" t="e">
        <f>IF(A3521&lt;&gt;"",VLOOKUP(B3521,'Ket qua do'!$C$5:$AP$50000,$G$3,TRUE),"")</f>
        <v>#N/A</v>
      </c>
      <c r="H3521" s="21" t="e">
        <f>IF(A3521&lt;&gt;"",VLOOKUP(B3521,'Ket qua do'!$C$5:$AP$50000,$H$3,TRUE),"")</f>
        <v>#N/A</v>
      </c>
      <c r="I3521" s="21" t="e">
        <f>IF(A3521&lt;&gt;"",VLOOKUP(B3521,'Ket qua do'!$C$5:$AP$50000,$I$3,TRUE)*$E$9/1000,"")</f>
        <v>#N/A</v>
      </c>
      <c r="J3521" s="21" t="e">
        <f>IF(A3521&lt;&gt;"",VLOOKUP(B3521,'Ket qua do'!$C$5:$AP$50000,$J$3,TRUE)*$E$9/1000,"")</f>
        <v>#N/A</v>
      </c>
      <c r="K3521" s="21" t="e">
        <f>IF(A3521&lt;&gt;"",VLOOKUP(B3521,'Ket qua do'!$C$5:$AP$50000,$K$3,TRUE)*$E$9/1000,"")</f>
        <v>#N/A</v>
      </c>
      <c r="L3521" s="21" t="e">
        <f>IF(A3521&lt;&gt;"",VLOOKUP(B3521,'Ket qua do'!$C$5:$AP$50000,$L$3,TRUE),"")</f>
        <v>#N/A</v>
      </c>
    </row>
    <row r="3522" spans="1:12" x14ac:dyDescent="0.25">
      <c r="A3522" t="e">
        <f t="shared" si="60"/>
        <v>#N/A</v>
      </c>
      <c r="B3522" s="1" t="e">
        <f>IF(A3522&lt;&gt;"",VLOOKUP(A3522,'Ket qua do'!$B$5:$CE$50000,2,TRUE),"")</f>
        <v>#N/A</v>
      </c>
      <c r="C3522" s="19" t="e">
        <f>IF(A3522&lt;&gt;"",VLOOKUP(B3522,'Ket qua do'!$C$5:$AP$50000,$C$3,TRUE)*SQRT(3)*$C$11,"")</f>
        <v>#N/A</v>
      </c>
      <c r="D3522" s="21" t="e">
        <f>IF(A3522&lt;&gt;"",VLOOKUP(B3522,'Ket qua do'!$C$5:$AP$50000,$D$3,TRUE),"")</f>
        <v>#N/A</v>
      </c>
      <c r="E3522" s="21" t="e">
        <f>IF(A3522&lt;&gt;"",VLOOKUP(B3522,'Ket qua do'!$C$5:$AP$50000,$E$3,TRUE)*$C$12,"")</f>
        <v>#N/A</v>
      </c>
      <c r="F3522" s="21" t="e">
        <f>IF(A3522&lt;&gt;"",VLOOKUP(B3522,'Ket qua do'!$C$5:$AP$50000,$F$3,TRUE),"")</f>
        <v>#N/A</v>
      </c>
      <c r="G3522" s="21" t="e">
        <f>IF(A3522&lt;&gt;"",VLOOKUP(B3522,'Ket qua do'!$C$5:$AP$50000,$G$3,TRUE),"")</f>
        <v>#N/A</v>
      </c>
      <c r="H3522" s="21" t="e">
        <f>IF(A3522&lt;&gt;"",VLOOKUP(B3522,'Ket qua do'!$C$5:$AP$50000,$H$3,TRUE),"")</f>
        <v>#N/A</v>
      </c>
      <c r="I3522" s="21" t="e">
        <f>IF(A3522&lt;&gt;"",VLOOKUP(B3522,'Ket qua do'!$C$5:$AP$50000,$I$3,TRUE)*$E$9/1000,"")</f>
        <v>#N/A</v>
      </c>
      <c r="J3522" s="21" t="e">
        <f>IF(A3522&lt;&gt;"",VLOOKUP(B3522,'Ket qua do'!$C$5:$AP$50000,$J$3,TRUE)*$E$9/1000,"")</f>
        <v>#N/A</v>
      </c>
      <c r="K3522" s="21" t="e">
        <f>IF(A3522&lt;&gt;"",VLOOKUP(B3522,'Ket qua do'!$C$5:$AP$50000,$K$3,TRUE)*$E$9/1000,"")</f>
        <v>#N/A</v>
      </c>
      <c r="L3522" s="21" t="e">
        <f>IF(A3522&lt;&gt;"",VLOOKUP(B3522,'Ket qua do'!$C$5:$AP$50000,$L$3,TRUE),"")</f>
        <v>#N/A</v>
      </c>
    </row>
    <row r="3523" spans="1:12" x14ac:dyDescent="0.25">
      <c r="A3523" t="e">
        <f t="shared" si="60"/>
        <v>#N/A</v>
      </c>
      <c r="B3523" s="1" t="e">
        <f>IF(A3523&lt;&gt;"",VLOOKUP(A3523,'Ket qua do'!$B$5:$CE$50000,2,TRUE),"")</f>
        <v>#N/A</v>
      </c>
      <c r="C3523" s="19" t="e">
        <f>IF(A3523&lt;&gt;"",VLOOKUP(B3523,'Ket qua do'!$C$5:$AP$50000,$C$3,TRUE)*SQRT(3)*$C$11,"")</f>
        <v>#N/A</v>
      </c>
      <c r="D3523" s="21" t="e">
        <f>IF(A3523&lt;&gt;"",VLOOKUP(B3523,'Ket qua do'!$C$5:$AP$50000,$D$3,TRUE),"")</f>
        <v>#N/A</v>
      </c>
      <c r="E3523" s="21" t="e">
        <f>IF(A3523&lt;&gt;"",VLOOKUP(B3523,'Ket qua do'!$C$5:$AP$50000,$E$3,TRUE)*$C$12,"")</f>
        <v>#N/A</v>
      </c>
      <c r="F3523" s="21" t="e">
        <f>IF(A3523&lt;&gt;"",VLOOKUP(B3523,'Ket qua do'!$C$5:$AP$50000,$F$3,TRUE),"")</f>
        <v>#N/A</v>
      </c>
      <c r="G3523" s="21" t="e">
        <f>IF(A3523&lt;&gt;"",VLOOKUP(B3523,'Ket qua do'!$C$5:$AP$50000,$G$3,TRUE),"")</f>
        <v>#N/A</v>
      </c>
      <c r="H3523" s="21" t="e">
        <f>IF(A3523&lt;&gt;"",VLOOKUP(B3523,'Ket qua do'!$C$5:$AP$50000,$H$3,TRUE),"")</f>
        <v>#N/A</v>
      </c>
      <c r="I3523" s="21" t="e">
        <f>IF(A3523&lt;&gt;"",VLOOKUP(B3523,'Ket qua do'!$C$5:$AP$50000,$I$3,TRUE)*$E$9/1000,"")</f>
        <v>#N/A</v>
      </c>
      <c r="J3523" s="21" t="e">
        <f>IF(A3523&lt;&gt;"",VLOOKUP(B3523,'Ket qua do'!$C$5:$AP$50000,$J$3,TRUE)*$E$9/1000,"")</f>
        <v>#N/A</v>
      </c>
      <c r="K3523" s="21" t="e">
        <f>IF(A3523&lt;&gt;"",VLOOKUP(B3523,'Ket qua do'!$C$5:$AP$50000,$K$3,TRUE)*$E$9/1000,"")</f>
        <v>#N/A</v>
      </c>
      <c r="L3523" s="21" t="e">
        <f>IF(A3523&lt;&gt;"",VLOOKUP(B3523,'Ket qua do'!$C$5:$AP$50000,$L$3,TRUE),"")</f>
        <v>#N/A</v>
      </c>
    </row>
    <row r="3524" spans="1:12" x14ac:dyDescent="0.25">
      <c r="A3524" t="e">
        <f t="shared" si="60"/>
        <v>#N/A</v>
      </c>
      <c r="B3524" s="1" t="e">
        <f>IF(A3524&lt;&gt;"",VLOOKUP(A3524,'Ket qua do'!$B$5:$CE$50000,2,TRUE),"")</f>
        <v>#N/A</v>
      </c>
      <c r="C3524" s="19" t="e">
        <f>IF(A3524&lt;&gt;"",VLOOKUP(B3524,'Ket qua do'!$C$5:$AP$50000,$C$3,TRUE)*SQRT(3)*$C$11,"")</f>
        <v>#N/A</v>
      </c>
      <c r="D3524" s="21" t="e">
        <f>IF(A3524&lt;&gt;"",VLOOKUP(B3524,'Ket qua do'!$C$5:$AP$50000,$D$3,TRUE),"")</f>
        <v>#N/A</v>
      </c>
      <c r="E3524" s="21" t="e">
        <f>IF(A3524&lt;&gt;"",VLOOKUP(B3524,'Ket qua do'!$C$5:$AP$50000,$E$3,TRUE)*$C$12,"")</f>
        <v>#N/A</v>
      </c>
      <c r="F3524" s="21" t="e">
        <f>IF(A3524&lt;&gt;"",VLOOKUP(B3524,'Ket qua do'!$C$5:$AP$50000,$F$3,TRUE),"")</f>
        <v>#N/A</v>
      </c>
      <c r="G3524" s="21" t="e">
        <f>IF(A3524&lt;&gt;"",VLOOKUP(B3524,'Ket qua do'!$C$5:$AP$50000,$G$3,TRUE),"")</f>
        <v>#N/A</v>
      </c>
      <c r="H3524" s="21" t="e">
        <f>IF(A3524&lt;&gt;"",VLOOKUP(B3524,'Ket qua do'!$C$5:$AP$50000,$H$3,TRUE),"")</f>
        <v>#N/A</v>
      </c>
      <c r="I3524" s="21" t="e">
        <f>IF(A3524&lt;&gt;"",VLOOKUP(B3524,'Ket qua do'!$C$5:$AP$50000,$I$3,TRUE)*$E$9/1000,"")</f>
        <v>#N/A</v>
      </c>
      <c r="J3524" s="21" t="e">
        <f>IF(A3524&lt;&gt;"",VLOOKUP(B3524,'Ket qua do'!$C$5:$AP$50000,$J$3,TRUE)*$E$9/1000,"")</f>
        <v>#N/A</v>
      </c>
      <c r="K3524" s="21" t="e">
        <f>IF(A3524&lt;&gt;"",VLOOKUP(B3524,'Ket qua do'!$C$5:$AP$50000,$K$3,TRUE)*$E$9/1000,"")</f>
        <v>#N/A</v>
      </c>
      <c r="L3524" s="21" t="e">
        <f>IF(A3524&lt;&gt;"",VLOOKUP(B3524,'Ket qua do'!$C$5:$AP$50000,$L$3,TRUE),"")</f>
        <v>#N/A</v>
      </c>
    </row>
    <row r="3525" spans="1:12" x14ac:dyDescent="0.25">
      <c r="A3525" t="e">
        <f t="shared" si="60"/>
        <v>#N/A</v>
      </c>
      <c r="B3525" s="1" t="e">
        <f>IF(A3525&lt;&gt;"",VLOOKUP(A3525,'Ket qua do'!$B$5:$CE$50000,2,TRUE),"")</f>
        <v>#N/A</v>
      </c>
      <c r="C3525" s="19" t="e">
        <f>IF(A3525&lt;&gt;"",VLOOKUP(B3525,'Ket qua do'!$C$5:$AP$50000,$C$3,TRUE)*SQRT(3)*$C$11,"")</f>
        <v>#N/A</v>
      </c>
      <c r="D3525" s="21" t="e">
        <f>IF(A3525&lt;&gt;"",VLOOKUP(B3525,'Ket qua do'!$C$5:$AP$50000,$D$3,TRUE),"")</f>
        <v>#N/A</v>
      </c>
      <c r="E3525" s="21" t="e">
        <f>IF(A3525&lt;&gt;"",VLOOKUP(B3525,'Ket qua do'!$C$5:$AP$50000,$E$3,TRUE)*$C$12,"")</f>
        <v>#N/A</v>
      </c>
      <c r="F3525" s="21" t="e">
        <f>IF(A3525&lt;&gt;"",VLOOKUP(B3525,'Ket qua do'!$C$5:$AP$50000,$F$3,TRUE),"")</f>
        <v>#N/A</v>
      </c>
      <c r="G3525" s="21" t="e">
        <f>IF(A3525&lt;&gt;"",VLOOKUP(B3525,'Ket qua do'!$C$5:$AP$50000,$G$3,TRUE),"")</f>
        <v>#N/A</v>
      </c>
      <c r="H3525" s="21" t="e">
        <f>IF(A3525&lt;&gt;"",VLOOKUP(B3525,'Ket qua do'!$C$5:$AP$50000,$H$3,TRUE),"")</f>
        <v>#N/A</v>
      </c>
      <c r="I3525" s="21" t="e">
        <f>IF(A3525&lt;&gt;"",VLOOKUP(B3525,'Ket qua do'!$C$5:$AP$50000,$I$3,TRUE)*$E$9/1000,"")</f>
        <v>#N/A</v>
      </c>
      <c r="J3525" s="21" t="e">
        <f>IF(A3525&lt;&gt;"",VLOOKUP(B3525,'Ket qua do'!$C$5:$AP$50000,$J$3,TRUE)*$E$9/1000,"")</f>
        <v>#N/A</v>
      </c>
      <c r="K3525" s="21" t="e">
        <f>IF(A3525&lt;&gt;"",VLOOKUP(B3525,'Ket qua do'!$C$5:$AP$50000,$K$3,TRUE)*$E$9/1000,"")</f>
        <v>#N/A</v>
      </c>
      <c r="L3525" s="21" t="e">
        <f>IF(A3525&lt;&gt;"",VLOOKUP(B3525,'Ket qua do'!$C$5:$AP$50000,$L$3,TRUE),"")</f>
        <v>#N/A</v>
      </c>
    </row>
    <row r="3526" spans="1:12" x14ac:dyDescent="0.25">
      <c r="A3526" t="e">
        <f t="shared" si="60"/>
        <v>#N/A</v>
      </c>
      <c r="B3526" s="1" t="e">
        <f>IF(A3526&lt;&gt;"",VLOOKUP(A3526,'Ket qua do'!$B$5:$CE$50000,2,TRUE),"")</f>
        <v>#N/A</v>
      </c>
      <c r="C3526" s="19" t="e">
        <f>IF(A3526&lt;&gt;"",VLOOKUP(B3526,'Ket qua do'!$C$5:$AP$50000,$C$3,TRUE)*SQRT(3)*$C$11,"")</f>
        <v>#N/A</v>
      </c>
      <c r="D3526" s="21" t="e">
        <f>IF(A3526&lt;&gt;"",VLOOKUP(B3526,'Ket qua do'!$C$5:$AP$50000,$D$3,TRUE),"")</f>
        <v>#N/A</v>
      </c>
      <c r="E3526" s="21" t="e">
        <f>IF(A3526&lt;&gt;"",VLOOKUP(B3526,'Ket qua do'!$C$5:$AP$50000,$E$3,TRUE)*$C$12,"")</f>
        <v>#N/A</v>
      </c>
      <c r="F3526" s="21" t="e">
        <f>IF(A3526&lt;&gt;"",VLOOKUP(B3526,'Ket qua do'!$C$5:$AP$50000,$F$3,TRUE),"")</f>
        <v>#N/A</v>
      </c>
      <c r="G3526" s="21" t="e">
        <f>IF(A3526&lt;&gt;"",VLOOKUP(B3526,'Ket qua do'!$C$5:$AP$50000,$G$3,TRUE),"")</f>
        <v>#N/A</v>
      </c>
      <c r="H3526" s="21" t="e">
        <f>IF(A3526&lt;&gt;"",VLOOKUP(B3526,'Ket qua do'!$C$5:$AP$50000,$H$3,TRUE),"")</f>
        <v>#N/A</v>
      </c>
      <c r="I3526" s="21" t="e">
        <f>IF(A3526&lt;&gt;"",VLOOKUP(B3526,'Ket qua do'!$C$5:$AP$50000,$I$3,TRUE)*$E$9/1000,"")</f>
        <v>#N/A</v>
      </c>
      <c r="J3526" s="21" t="e">
        <f>IF(A3526&lt;&gt;"",VLOOKUP(B3526,'Ket qua do'!$C$5:$AP$50000,$J$3,TRUE)*$E$9/1000,"")</f>
        <v>#N/A</v>
      </c>
      <c r="K3526" s="21" t="e">
        <f>IF(A3526&lt;&gt;"",VLOOKUP(B3526,'Ket qua do'!$C$5:$AP$50000,$K$3,TRUE)*$E$9/1000,"")</f>
        <v>#N/A</v>
      </c>
      <c r="L3526" s="21" t="e">
        <f>IF(A3526&lt;&gt;"",VLOOKUP(B3526,'Ket qua do'!$C$5:$AP$50000,$L$3,TRUE),"")</f>
        <v>#N/A</v>
      </c>
    </row>
    <row r="3527" spans="1:12" x14ac:dyDescent="0.25">
      <c r="A3527" t="e">
        <f t="shared" si="60"/>
        <v>#N/A</v>
      </c>
      <c r="B3527" s="1" t="e">
        <f>IF(A3527&lt;&gt;"",VLOOKUP(A3527,'Ket qua do'!$B$5:$CE$50000,2,TRUE),"")</f>
        <v>#N/A</v>
      </c>
      <c r="C3527" s="19" t="e">
        <f>IF(A3527&lt;&gt;"",VLOOKUP(B3527,'Ket qua do'!$C$5:$AP$50000,$C$3,TRUE)*SQRT(3)*$C$11,"")</f>
        <v>#N/A</v>
      </c>
      <c r="D3527" s="21" t="e">
        <f>IF(A3527&lt;&gt;"",VLOOKUP(B3527,'Ket qua do'!$C$5:$AP$50000,$D$3,TRUE),"")</f>
        <v>#N/A</v>
      </c>
      <c r="E3527" s="21" t="e">
        <f>IF(A3527&lt;&gt;"",VLOOKUP(B3527,'Ket qua do'!$C$5:$AP$50000,$E$3,TRUE)*$C$12,"")</f>
        <v>#N/A</v>
      </c>
      <c r="F3527" s="21" t="e">
        <f>IF(A3527&lt;&gt;"",VLOOKUP(B3527,'Ket qua do'!$C$5:$AP$50000,$F$3,TRUE),"")</f>
        <v>#N/A</v>
      </c>
      <c r="G3527" s="21" t="e">
        <f>IF(A3527&lt;&gt;"",VLOOKUP(B3527,'Ket qua do'!$C$5:$AP$50000,$G$3,TRUE),"")</f>
        <v>#N/A</v>
      </c>
      <c r="H3527" s="21" t="e">
        <f>IF(A3527&lt;&gt;"",VLOOKUP(B3527,'Ket qua do'!$C$5:$AP$50000,$H$3,TRUE),"")</f>
        <v>#N/A</v>
      </c>
      <c r="I3527" s="21" t="e">
        <f>IF(A3527&lt;&gt;"",VLOOKUP(B3527,'Ket qua do'!$C$5:$AP$50000,$I$3,TRUE)*$E$9/1000,"")</f>
        <v>#N/A</v>
      </c>
      <c r="J3527" s="21" t="e">
        <f>IF(A3527&lt;&gt;"",VLOOKUP(B3527,'Ket qua do'!$C$5:$AP$50000,$J$3,TRUE)*$E$9/1000,"")</f>
        <v>#N/A</v>
      </c>
      <c r="K3527" s="21" t="e">
        <f>IF(A3527&lt;&gt;"",VLOOKUP(B3527,'Ket qua do'!$C$5:$AP$50000,$K$3,TRUE)*$E$9/1000,"")</f>
        <v>#N/A</v>
      </c>
      <c r="L3527" s="21" t="e">
        <f>IF(A3527&lt;&gt;"",VLOOKUP(B3527,'Ket qua do'!$C$5:$AP$50000,$L$3,TRUE),"")</f>
        <v>#N/A</v>
      </c>
    </row>
    <row r="3528" spans="1:12" x14ac:dyDescent="0.25">
      <c r="A3528" t="e">
        <f t="shared" si="60"/>
        <v>#N/A</v>
      </c>
      <c r="B3528" s="1" t="e">
        <f>IF(A3528&lt;&gt;"",VLOOKUP(A3528,'Ket qua do'!$B$5:$CE$50000,2,TRUE),"")</f>
        <v>#N/A</v>
      </c>
      <c r="C3528" s="19" t="e">
        <f>IF(A3528&lt;&gt;"",VLOOKUP(B3528,'Ket qua do'!$C$5:$AP$50000,$C$3,TRUE)*SQRT(3)*$C$11,"")</f>
        <v>#N/A</v>
      </c>
      <c r="D3528" s="21" t="e">
        <f>IF(A3528&lt;&gt;"",VLOOKUP(B3528,'Ket qua do'!$C$5:$AP$50000,$D$3,TRUE),"")</f>
        <v>#N/A</v>
      </c>
      <c r="E3528" s="21" t="e">
        <f>IF(A3528&lt;&gt;"",VLOOKUP(B3528,'Ket qua do'!$C$5:$AP$50000,$E$3,TRUE)*$C$12,"")</f>
        <v>#N/A</v>
      </c>
      <c r="F3528" s="21" t="e">
        <f>IF(A3528&lt;&gt;"",VLOOKUP(B3528,'Ket qua do'!$C$5:$AP$50000,$F$3,TRUE),"")</f>
        <v>#N/A</v>
      </c>
      <c r="G3528" s="21" t="e">
        <f>IF(A3528&lt;&gt;"",VLOOKUP(B3528,'Ket qua do'!$C$5:$AP$50000,$G$3,TRUE),"")</f>
        <v>#N/A</v>
      </c>
      <c r="H3528" s="21" t="e">
        <f>IF(A3528&lt;&gt;"",VLOOKUP(B3528,'Ket qua do'!$C$5:$AP$50000,$H$3,TRUE),"")</f>
        <v>#N/A</v>
      </c>
      <c r="I3528" s="21" t="e">
        <f>IF(A3528&lt;&gt;"",VLOOKUP(B3528,'Ket qua do'!$C$5:$AP$50000,$I$3,TRUE)*$E$9/1000,"")</f>
        <v>#N/A</v>
      </c>
      <c r="J3528" s="21" t="e">
        <f>IF(A3528&lt;&gt;"",VLOOKUP(B3528,'Ket qua do'!$C$5:$AP$50000,$J$3,TRUE)*$E$9/1000,"")</f>
        <v>#N/A</v>
      </c>
      <c r="K3528" s="21" t="e">
        <f>IF(A3528&lt;&gt;"",VLOOKUP(B3528,'Ket qua do'!$C$5:$AP$50000,$K$3,TRUE)*$E$9/1000,"")</f>
        <v>#N/A</v>
      </c>
      <c r="L3528" s="21" t="e">
        <f>IF(A3528&lt;&gt;"",VLOOKUP(B3528,'Ket qua do'!$C$5:$AP$50000,$L$3,TRUE),"")</f>
        <v>#N/A</v>
      </c>
    </row>
    <row r="3529" spans="1:12" x14ac:dyDescent="0.25">
      <c r="A3529" t="e">
        <f t="shared" si="60"/>
        <v>#N/A</v>
      </c>
      <c r="B3529" s="1" t="e">
        <f>IF(A3529&lt;&gt;"",VLOOKUP(A3529,'Ket qua do'!$B$5:$CE$50000,2,TRUE),"")</f>
        <v>#N/A</v>
      </c>
      <c r="C3529" s="19" t="e">
        <f>IF(A3529&lt;&gt;"",VLOOKUP(B3529,'Ket qua do'!$C$5:$AP$50000,$C$3,TRUE)*SQRT(3)*$C$11,"")</f>
        <v>#N/A</v>
      </c>
      <c r="D3529" s="21" t="e">
        <f>IF(A3529&lt;&gt;"",VLOOKUP(B3529,'Ket qua do'!$C$5:$AP$50000,$D$3,TRUE),"")</f>
        <v>#N/A</v>
      </c>
      <c r="E3529" s="21" t="e">
        <f>IF(A3529&lt;&gt;"",VLOOKUP(B3529,'Ket qua do'!$C$5:$AP$50000,$E$3,TRUE)*$C$12,"")</f>
        <v>#N/A</v>
      </c>
      <c r="F3529" s="21" t="e">
        <f>IF(A3529&lt;&gt;"",VLOOKUP(B3529,'Ket qua do'!$C$5:$AP$50000,$F$3,TRUE),"")</f>
        <v>#N/A</v>
      </c>
      <c r="G3529" s="21" t="e">
        <f>IF(A3529&lt;&gt;"",VLOOKUP(B3529,'Ket qua do'!$C$5:$AP$50000,$G$3,TRUE),"")</f>
        <v>#N/A</v>
      </c>
      <c r="H3529" s="21" t="e">
        <f>IF(A3529&lt;&gt;"",VLOOKUP(B3529,'Ket qua do'!$C$5:$AP$50000,$H$3,TRUE),"")</f>
        <v>#N/A</v>
      </c>
      <c r="I3529" s="21" t="e">
        <f>IF(A3529&lt;&gt;"",VLOOKUP(B3529,'Ket qua do'!$C$5:$AP$50000,$I$3,TRUE)*$E$9/1000,"")</f>
        <v>#N/A</v>
      </c>
      <c r="J3529" s="21" t="e">
        <f>IF(A3529&lt;&gt;"",VLOOKUP(B3529,'Ket qua do'!$C$5:$AP$50000,$J$3,TRUE)*$E$9/1000,"")</f>
        <v>#N/A</v>
      </c>
      <c r="K3529" s="21" t="e">
        <f>IF(A3529&lt;&gt;"",VLOOKUP(B3529,'Ket qua do'!$C$5:$AP$50000,$K$3,TRUE)*$E$9/1000,"")</f>
        <v>#N/A</v>
      </c>
      <c r="L3529" s="21" t="e">
        <f>IF(A3529&lt;&gt;"",VLOOKUP(B3529,'Ket qua do'!$C$5:$AP$50000,$L$3,TRUE),"")</f>
        <v>#N/A</v>
      </c>
    </row>
    <row r="3530" spans="1:12" x14ac:dyDescent="0.25">
      <c r="A3530" t="e">
        <f t="shared" si="60"/>
        <v>#N/A</v>
      </c>
      <c r="B3530" s="1" t="e">
        <f>IF(A3530&lt;&gt;"",VLOOKUP(A3530,'Ket qua do'!$B$5:$CE$50000,2,TRUE),"")</f>
        <v>#N/A</v>
      </c>
      <c r="C3530" s="19" t="e">
        <f>IF(A3530&lt;&gt;"",VLOOKUP(B3530,'Ket qua do'!$C$5:$AP$50000,$C$3,TRUE)*SQRT(3)*$C$11,"")</f>
        <v>#N/A</v>
      </c>
      <c r="D3530" s="21" t="e">
        <f>IF(A3530&lt;&gt;"",VLOOKUP(B3530,'Ket qua do'!$C$5:$AP$50000,$D$3,TRUE),"")</f>
        <v>#N/A</v>
      </c>
      <c r="E3530" s="21" t="e">
        <f>IF(A3530&lt;&gt;"",VLOOKUP(B3530,'Ket qua do'!$C$5:$AP$50000,$E$3,TRUE)*$C$12,"")</f>
        <v>#N/A</v>
      </c>
      <c r="F3530" s="21" t="e">
        <f>IF(A3530&lt;&gt;"",VLOOKUP(B3530,'Ket qua do'!$C$5:$AP$50000,$F$3,TRUE),"")</f>
        <v>#N/A</v>
      </c>
      <c r="G3530" s="21" t="e">
        <f>IF(A3530&lt;&gt;"",VLOOKUP(B3530,'Ket qua do'!$C$5:$AP$50000,$G$3,TRUE),"")</f>
        <v>#N/A</v>
      </c>
      <c r="H3530" s="21" t="e">
        <f>IF(A3530&lt;&gt;"",VLOOKUP(B3530,'Ket qua do'!$C$5:$AP$50000,$H$3,TRUE),"")</f>
        <v>#N/A</v>
      </c>
      <c r="I3530" s="21" t="e">
        <f>IF(A3530&lt;&gt;"",VLOOKUP(B3530,'Ket qua do'!$C$5:$AP$50000,$I$3,TRUE)*$E$9/1000,"")</f>
        <v>#N/A</v>
      </c>
      <c r="J3530" s="21" t="e">
        <f>IF(A3530&lt;&gt;"",VLOOKUP(B3530,'Ket qua do'!$C$5:$AP$50000,$J$3,TRUE)*$E$9/1000,"")</f>
        <v>#N/A</v>
      </c>
      <c r="K3530" s="21" t="e">
        <f>IF(A3530&lt;&gt;"",VLOOKUP(B3530,'Ket qua do'!$C$5:$AP$50000,$K$3,TRUE)*$E$9/1000,"")</f>
        <v>#N/A</v>
      </c>
      <c r="L3530" s="21" t="e">
        <f>IF(A3530&lt;&gt;"",VLOOKUP(B3530,'Ket qua do'!$C$5:$AP$50000,$L$3,TRUE),"")</f>
        <v>#N/A</v>
      </c>
    </row>
    <row r="3531" spans="1:12" x14ac:dyDescent="0.25">
      <c r="A3531" t="e">
        <f t="shared" si="60"/>
        <v>#N/A</v>
      </c>
      <c r="B3531" s="1" t="e">
        <f>IF(A3531&lt;&gt;"",VLOOKUP(A3531,'Ket qua do'!$B$5:$CE$50000,2,TRUE),"")</f>
        <v>#N/A</v>
      </c>
      <c r="C3531" s="19" t="e">
        <f>IF(A3531&lt;&gt;"",VLOOKUP(B3531,'Ket qua do'!$C$5:$AP$50000,$C$3,TRUE)*SQRT(3)*$C$11,"")</f>
        <v>#N/A</v>
      </c>
      <c r="D3531" s="21" t="e">
        <f>IF(A3531&lt;&gt;"",VLOOKUP(B3531,'Ket qua do'!$C$5:$AP$50000,$D$3,TRUE),"")</f>
        <v>#N/A</v>
      </c>
      <c r="E3531" s="21" t="e">
        <f>IF(A3531&lt;&gt;"",VLOOKUP(B3531,'Ket qua do'!$C$5:$AP$50000,$E$3,TRUE)*$C$12,"")</f>
        <v>#N/A</v>
      </c>
      <c r="F3531" s="21" t="e">
        <f>IF(A3531&lt;&gt;"",VLOOKUP(B3531,'Ket qua do'!$C$5:$AP$50000,$F$3,TRUE),"")</f>
        <v>#N/A</v>
      </c>
      <c r="G3531" s="21" t="e">
        <f>IF(A3531&lt;&gt;"",VLOOKUP(B3531,'Ket qua do'!$C$5:$AP$50000,$G$3,TRUE),"")</f>
        <v>#N/A</v>
      </c>
      <c r="H3531" s="21" t="e">
        <f>IF(A3531&lt;&gt;"",VLOOKUP(B3531,'Ket qua do'!$C$5:$AP$50000,$H$3,TRUE),"")</f>
        <v>#N/A</v>
      </c>
      <c r="I3531" s="21" t="e">
        <f>IF(A3531&lt;&gt;"",VLOOKUP(B3531,'Ket qua do'!$C$5:$AP$50000,$I$3,TRUE)*$E$9/1000,"")</f>
        <v>#N/A</v>
      </c>
      <c r="J3531" s="21" t="e">
        <f>IF(A3531&lt;&gt;"",VLOOKUP(B3531,'Ket qua do'!$C$5:$AP$50000,$J$3,TRUE)*$E$9/1000,"")</f>
        <v>#N/A</v>
      </c>
      <c r="K3531" s="21" t="e">
        <f>IF(A3531&lt;&gt;"",VLOOKUP(B3531,'Ket qua do'!$C$5:$AP$50000,$K$3,TRUE)*$E$9/1000,"")</f>
        <v>#N/A</v>
      </c>
      <c r="L3531" s="21" t="e">
        <f>IF(A3531&lt;&gt;"",VLOOKUP(B3531,'Ket qua do'!$C$5:$AP$50000,$L$3,TRUE),"")</f>
        <v>#N/A</v>
      </c>
    </row>
    <row r="3532" spans="1:12" x14ac:dyDescent="0.25">
      <c r="A3532" t="e">
        <f t="shared" si="60"/>
        <v>#N/A</v>
      </c>
      <c r="B3532" s="1" t="e">
        <f>IF(A3532&lt;&gt;"",VLOOKUP(A3532,'Ket qua do'!$B$5:$CE$50000,2,TRUE),"")</f>
        <v>#N/A</v>
      </c>
      <c r="C3532" s="19" t="e">
        <f>IF(A3532&lt;&gt;"",VLOOKUP(B3532,'Ket qua do'!$C$5:$AP$50000,$C$3,TRUE)*SQRT(3)*$C$11,"")</f>
        <v>#N/A</v>
      </c>
      <c r="D3532" s="21" t="e">
        <f>IF(A3532&lt;&gt;"",VLOOKUP(B3532,'Ket qua do'!$C$5:$AP$50000,$D$3,TRUE),"")</f>
        <v>#N/A</v>
      </c>
      <c r="E3532" s="21" t="e">
        <f>IF(A3532&lt;&gt;"",VLOOKUP(B3532,'Ket qua do'!$C$5:$AP$50000,$E$3,TRUE)*$C$12,"")</f>
        <v>#N/A</v>
      </c>
      <c r="F3532" s="21" t="e">
        <f>IF(A3532&lt;&gt;"",VLOOKUP(B3532,'Ket qua do'!$C$5:$AP$50000,$F$3,TRUE),"")</f>
        <v>#N/A</v>
      </c>
      <c r="G3532" s="21" t="e">
        <f>IF(A3532&lt;&gt;"",VLOOKUP(B3532,'Ket qua do'!$C$5:$AP$50000,$G$3,TRUE),"")</f>
        <v>#N/A</v>
      </c>
      <c r="H3532" s="21" t="e">
        <f>IF(A3532&lt;&gt;"",VLOOKUP(B3532,'Ket qua do'!$C$5:$AP$50000,$H$3,TRUE),"")</f>
        <v>#N/A</v>
      </c>
      <c r="I3532" s="21" t="e">
        <f>IF(A3532&lt;&gt;"",VLOOKUP(B3532,'Ket qua do'!$C$5:$AP$50000,$I$3,TRUE)*$E$9/1000,"")</f>
        <v>#N/A</v>
      </c>
      <c r="J3532" s="21" t="e">
        <f>IF(A3532&lt;&gt;"",VLOOKUP(B3532,'Ket qua do'!$C$5:$AP$50000,$J$3,TRUE)*$E$9/1000,"")</f>
        <v>#N/A</v>
      </c>
      <c r="K3532" s="21" t="e">
        <f>IF(A3532&lt;&gt;"",VLOOKUP(B3532,'Ket qua do'!$C$5:$AP$50000,$K$3,TRUE)*$E$9/1000,"")</f>
        <v>#N/A</v>
      </c>
      <c r="L3532" s="21" t="e">
        <f>IF(A3532&lt;&gt;"",VLOOKUP(B3532,'Ket qua do'!$C$5:$AP$50000,$L$3,TRUE),"")</f>
        <v>#N/A</v>
      </c>
    </row>
    <row r="3533" spans="1:12" x14ac:dyDescent="0.25">
      <c r="A3533" t="e">
        <f t="shared" si="60"/>
        <v>#N/A</v>
      </c>
      <c r="B3533" s="1" t="e">
        <f>IF(A3533&lt;&gt;"",VLOOKUP(A3533,'Ket qua do'!$B$5:$CE$50000,2,TRUE),"")</f>
        <v>#N/A</v>
      </c>
      <c r="C3533" s="19" t="e">
        <f>IF(A3533&lt;&gt;"",VLOOKUP(B3533,'Ket qua do'!$C$5:$AP$50000,$C$3,TRUE)*SQRT(3)*$C$11,"")</f>
        <v>#N/A</v>
      </c>
      <c r="D3533" s="21" t="e">
        <f>IF(A3533&lt;&gt;"",VLOOKUP(B3533,'Ket qua do'!$C$5:$AP$50000,$D$3,TRUE),"")</f>
        <v>#N/A</v>
      </c>
      <c r="E3533" s="21" t="e">
        <f>IF(A3533&lt;&gt;"",VLOOKUP(B3533,'Ket qua do'!$C$5:$AP$50000,$E$3,TRUE)*$C$12,"")</f>
        <v>#N/A</v>
      </c>
      <c r="F3533" s="21" t="e">
        <f>IF(A3533&lt;&gt;"",VLOOKUP(B3533,'Ket qua do'!$C$5:$AP$50000,$F$3,TRUE),"")</f>
        <v>#N/A</v>
      </c>
      <c r="G3533" s="21" t="e">
        <f>IF(A3533&lt;&gt;"",VLOOKUP(B3533,'Ket qua do'!$C$5:$AP$50000,$G$3,TRUE),"")</f>
        <v>#N/A</v>
      </c>
      <c r="H3533" s="21" t="e">
        <f>IF(A3533&lt;&gt;"",VLOOKUP(B3533,'Ket qua do'!$C$5:$AP$50000,$H$3,TRUE),"")</f>
        <v>#N/A</v>
      </c>
      <c r="I3533" s="21" t="e">
        <f>IF(A3533&lt;&gt;"",VLOOKUP(B3533,'Ket qua do'!$C$5:$AP$50000,$I$3,TRUE)*$E$9/1000,"")</f>
        <v>#N/A</v>
      </c>
      <c r="J3533" s="21" t="e">
        <f>IF(A3533&lt;&gt;"",VLOOKUP(B3533,'Ket qua do'!$C$5:$AP$50000,$J$3,TRUE)*$E$9/1000,"")</f>
        <v>#N/A</v>
      </c>
      <c r="K3533" s="21" t="e">
        <f>IF(A3533&lt;&gt;"",VLOOKUP(B3533,'Ket qua do'!$C$5:$AP$50000,$K$3,TRUE)*$E$9/1000,"")</f>
        <v>#N/A</v>
      </c>
      <c r="L3533" s="21" t="e">
        <f>IF(A3533&lt;&gt;"",VLOOKUP(B3533,'Ket qua do'!$C$5:$AP$50000,$L$3,TRUE),"")</f>
        <v>#N/A</v>
      </c>
    </row>
    <row r="3534" spans="1:12" x14ac:dyDescent="0.25">
      <c r="A3534" t="e">
        <f t="shared" si="60"/>
        <v>#N/A</v>
      </c>
      <c r="B3534" s="1" t="e">
        <f>IF(A3534&lt;&gt;"",VLOOKUP(A3534,'Ket qua do'!$B$5:$CE$50000,2,TRUE),"")</f>
        <v>#N/A</v>
      </c>
      <c r="C3534" s="19" t="e">
        <f>IF(A3534&lt;&gt;"",VLOOKUP(B3534,'Ket qua do'!$C$5:$AP$50000,$C$3,TRUE)*SQRT(3)*$C$11,"")</f>
        <v>#N/A</v>
      </c>
      <c r="D3534" s="21" t="e">
        <f>IF(A3534&lt;&gt;"",VLOOKUP(B3534,'Ket qua do'!$C$5:$AP$50000,$D$3,TRUE),"")</f>
        <v>#N/A</v>
      </c>
      <c r="E3534" s="21" t="e">
        <f>IF(A3534&lt;&gt;"",VLOOKUP(B3534,'Ket qua do'!$C$5:$AP$50000,$E$3,TRUE)*$C$12,"")</f>
        <v>#N/A</v>
      </c>
      <c r="F3534" s="21" t="e">
        <f>IF(A3534&lt;&gt;"",VLOOKUP(B3534,'Ket qua do'!$C$5:$AP$50000,$F$3,TRUE),"")</f>
        <v>#N/A</v>
      </c>
      <c r="G3534" s="21" t="e">
        <f>IF(A3534&lt;&gt;"",VLOOKUP(B3534,'Ket qua do'!$C$5:$AP$50000,$G$3,TRUE),"")</f>
        <v>#N/A</v>
      </c>
      <c r="H3534" s="21" t="e">
        <f>IF(A3534&lt;&gt;"",VLOOKUP(B3534,'Ket qua do'!$C$5:$AP$50000,$H$3,TRUE),"")</f>
        <v>#N/A</v>
      </c>
      <c r="I3534" s="21" t="e">
        <f>IF(A3534&lt;&gt;"",VLOOKUP(B3534,'Ket qua do'!$C$5:$AP$50000,$I$3,TRUE)*$E$9/1000,"")</f>
        <v>#N/A</v>
      </c>
      <c r="J3534" s="21" t="e">
        <f>IF(A3534&lt;&gt;"",VLOOKUP(B3534,'Ket qua do'!$C$5:$AP$50000,$J$3,TRUE)*$E$9/1000,"")</f>
        <v>#N/A</v>
      </c>
      <c r="K3534" s="21" t="e">
        <f>IF(A3534&lt;&gt;"",VLOOKUP(B3534,'Ket qua do'!$C$5:$AP$50000,$K$3,TRUE)*$E$9/1000,"")</f>
        <v>#N/A</v>
      </c>
      <c r="L3534" s="21" t="e">
        <f>IF(A3534&lt;&gt;"",VLOOKUP(B3534,'Ket qua do'!$C$5:$AP$50000,$L$3,TRUE),"")</f>
        <v>#N/A</v>
      </c>
    </row>
    <row r="3535" spans="1:12" x14ac:dyDescent="0.25">
      <c r="A3535" t="e">
        <f t="shared" si="60"/>
        <v>#N/A</v>
      </c>
      <c r="B3535" s="1" t="e">
        <f>IF(A3535&lt;&gt;"",VLOOKUP(A3535,'Ket qua do'!$B$5:$CE$50000,2,TRUE),"")</f>
        <v>#N/A</v>
      </c>
      <c r="C3535" s="19" t="e">
        <f>IF(A3535&lt;&gt;"",VLOOKUP(B3535,'Ket qua do'!$C$5:$AP$50000,$C$3,TRUE)*SQRT(3)*$C$11,"")</f>
        <v>#N/A</v>
      </c>
      <c r="D3535" s="21" t="e">
        <f>IF(A3535&lt;&gt;"",VLOOKUP(B3535,'Ket qua do'!$C$5:$AP$50000,$D$3,TRUE),"")</f>
        <v>#N/A</v>
      </c>
      <c r="E3535" s="21" t="e">
        <f>IF(A3535&lt;&gt;"",VLOOKUP(B3535,'Ket qua do'!$C$5:$AP$50000,$E$3,TRUE)*$C$12,"")</f>
        <v>#N/A</v>
      </c>
      <c r="F3535" s="21" t="e">
        <f>IF(A3535&lt;&gt;"",VLOOKUP(B3535,'Ket qua do'!$C$5:$AP$50000,$F$3,TRUE),"")</f>
        <v>#N/A</v>
      </c>
      <c r="G3535" s="21" t="e">
        <f>IF(A3535&lt;&gt;"",VLOOKUP(B3535,'Ket qua do'!$C$5:$AP$50000,$G$3,TRUE),"")</f>
        <v>#N/A</v>
      </c>
      <c r="H3535" s="21" t="e">
        <f>IF(A3535&lt;&gt;"",VLOOKUP(B3535,'Ket qua do'!$C$5:$AP$50000,$H$3,TRUE),"")</f>
        <v>#N/A</v>
      </c>
      <c r="I3535" s="21" t="e">
        <f>IF(A3535&lt;&gt;"",VLOOKUP(B3535,'Ket qua do'!$C$5:$AP$50000,$I$3,TRUE)*$E$9/1000,"")</f>
        <v>#N/A</v>
      </c>
      <c r="J3535" s="21" t="e">
        <f>IF(A3535&lt;&gt;"",VLOOKUP(B3535,'Ket qua do'!$C$5:$AP$50000,$J$3,TRUE)*$E$9/1000,"")</f>
        <v>#N/A</v>
      </c>
      <c r="K3535" s="21" t="e">
        <f>IF(A3535&lt;&gt;"",VLOOKUP(B3535,'Ket qua do'!$C$5:$AP$50000,$K$3,TRUE)*$E$9/1000,"")</f>
        <v>#N/A</v>
      </c>
      <c r="L3535" s="21" t="e">
        <f>IF(A3535&lt;&gt;"",VLOOKUP(B3535,'Ket qua do'!$C$5:$AP$50000,$L$3,TRUE),"")</f>
        <v>#N/A</v>
      </c>
    </row>
    <row r="3536" spans="1:12" x14ac:dyDescent="0.25">
      <c r="A3536" t="e">
        <f t="shared" si="60"/>
        <v>#N/A</v>
      </c>
      <c r="B3536" s="1" t="e">
        <f>IF(A3536&lt;&gt;"",VLOOKUP(A3536,'Ket qua do'!$B$5:$CE$50000,2,TRUE),"")</f>
        <v>#N/A</v>
      </c>
      <c r="C3536" s="19" t="e">
        <f>IF(A3536&lt;&gt;"",VLOOKUP(B3536,'Ket qua do'!$C$5:$AP$50000,$C$3,TRUE)*SQRT(3)*$C$11,"")</f>
        <v>#N/A</v>
      </c>
      <c r="D3536" s="21" t="e">
        <f>IF(A3536&lt;&gt;"",VLOOKUP(B3536,'Ket qua do'!$C$5:$AP$50000,$D$3,TRUE),"")</f>
        <v>#N/A</v>
      </c>
      <c r="E3536" s="21" t="e">
        <f>IF(A3536&lt;&gt;"",VLOOKUP(B3536,'Ket qua do'!$C$5:$AP$50000,$E$3,TRUE)*$C$12,"")</f>
        <v>#N/A</v>
      </c>
      <c r="F3536" s="21" t="e">
        <f>IF(A3536&lt;&gt;"",VLOOKUP(B3536,'Ket qua do'!$C$5:$AP$50000,$F$3,TRUE),"")</f>
        <v>#N/A</v>
      </c>
      <c r="G3536" s="21" t="e">
        <f>IF(A3536&lt;&gt;"",VLOOKUP(B3536,'Ket qua do'!$C$5:$AP$50000,$G$3,TRUE),"")</f>
        <v>#N/A</v>
      </c>
      <c r="H3536" s="21" t="e">
        <f>IF(A3536&lt;&gt;"",VLOOKUP(B3536,'Ket qua do'!$C$5:$AP$50000,$H$3,TRUE),"")</f>
        <v>#N/A</v>
      </c>
      <c r="I3536" s="21" t="e">
        <f>IF(A3536&lt;&gt;"",VLOOKUP(B3536,'Ket qua do'!$C$5:$AP$50000,$I$3,TRUE)*$E$9/1000,"")</f>
        <v>#N/A</v>
      </c>
      <c r="J3536" s="21" t="e">
        <f>IF(A3536&lt;&gt;"",VLOOKUP(B3536,'Ket qua do'!$C$5:$AP$50000,$J$3,TRUE)*$E$9/1000,"")</f>
        <v>#N/A</v>
      </c>
      <c r="K3536" s="21" t="e">
        <f>IF(A3536&lt;&gt;"",VLOOKUP(B3536,'Ket qua do'!$C$5:$AP$50000,$K$3,TRUE)*$E$9/1000,"")</f>
        <v>#N/A</v>
      </c>
      <c r="L3536" s="21" t="e">
        <f>IF(A3536&lt;&gt;"",VLOOKUP(B3536,'Ket qua do'!$C$5:$AP$50000,$L$3,TRUE),"")</f>
        <v>#N/A</v>
      </c>
    </row>
    <row r="3537" spans="1:12" x14ac:dyDescent="0.25">
      <c r="A3537" t="e">
        <f t="shared" si="60"/>
        <v>#N/A</v>
      </c>
      <c r="B3537" s="1" t="e">
        <f>IF(A3537&lt;&gt;"",VLOOKUP(A3537,'Ket qua do'!$B$5:$CE$50000,2,TRUE),"")</f>
        <v>#N/A</v>
      </c>
      <c r="C3537" s="19" t="e">
        <f>IF(A3537&lt;&gt;"",VLOOKUP(B3537,'Ket qua do'!$C$5:$AP$50000,$C$3,TRUE)*SQRT(3)*$C$11,"")</f>
        <v>#N/A</v>
      </c>
      <c r="D3537" s="21" t="e">
        <f>IF(A3537&lt;&gt;"",VLOOKUP(B3537,'Ket qua do'!$C$5:$AP$50000,$D$3,TRUE),"")</f>
        <v>#N/A</v>
      </c>
      <c r="E3537" s="21" t="e">
        <f>IF(A3537&lt;&gt;"",VLOOKUP(B3537,'Ket qua do'!$C$5:$AP$50000,$E$3,TRUE)*$C$12,"")</f>
        <v>#N/A</v>
      </c>
      <c r="F3537" s="21" t="e">
        <f>IF(A3537&lt;&gt;"",VLOOKUP(B3537,'Ket qua do'!$C$5:$AP$50000,$F$3,TRUE),"")</f>
        <v>#N/A</v>
      </c>
      <c r="G3537" s="21" t="e">
        <f>IF(A3537&lt;&gt;"",VLOOKUP(B3537,'Ket qua do'!$C$5:$AP$50000,$G$3,TRUE),"")</f>
        <v>#N/A</v>
      </c>
      <c r="H3537" s="21" t="e">
        <f>IF(A3537&lt;&gt;"",VLOOKUP(B3537,'Ket qua do'!$C$5:$AP$50000,$H$3,TRUE),"")</f>
        <v>#N/A</v>
      </c>
      <c r="I3537" s="21" t="e">
        <f>IF(A3537&lt;&gt;"",VLOOKUP(B3537,'Ket qua do'!$C$5:$AP$50000,$I$3,TRUE)*$E$9/1000,"")</f>
        <v>#N/A</v>
      </c>
      <c r="J3537" s="21" t="e">
        <f>IF(A3537&lt;&gt;"",VLOOKUP(B3537,'Ket qua do'!$C$5:$AP$50000,$J$3,TRUE)*$E$9/1000,"")</f>
        <v>#N/A</v>
      </c>
      <c r="K3537" s="21" t="e">
        <f>IF(A3537&lt;&gt;"",VLOOKUP(B3537,'Ket qua do'!$C$5:$AP$50000,$K$3,TRUE)*$E$9/1000,"")</f>
        <v>#N/A</v>
      </c>
      <c r="L3537" s="21" t="e">
        <f>IF(A3537&lt;&gt;"",VLOOKUP(B3537,'Ket qua do'!$C$5:$AP$50000,$L$3,TRUE),"")</f>
        <v>#N/A</v>
      </c>
    </row>
    <row r="3538" spans="1:12" x14ac:dyDescent="0.25">
      <c r="A3538" t="e">
        <f t="shared" si="60"/>
        <v>#N/A</v>
      </c>
      <c r="B3538" s="1" t="e">
        <f>IF(A3538&lt;&gt;"",VLOOKUP(A3538,'Ket qua do'!$B$5:$CE$50000,2,TRUE),"")</f>
        <v>#N/A</v>
      </c>
      <c r="C3538" s="19" t="e">
        <f>IF(A3538&lt;&gt;"",VLOOKUP(B3538,'Ket qua do'!$C$5:$AP$50000,$C$3,TRUE)*SQRT(3)*$C$11,"")</f>
        <v>#N/A</v>
      </c>
      <c r="D3538" s="21" t="e">
        <f>IF(A3538&lt;&gt;"",VLOOKUP(B3538,'Ket qua do'!$C$5:$AP$50000,$D$3,TRUE),"")</f>
        <v>#N/A</v>
      </c>
      <c r="E3538" s="21" t="e">
        <f>IF(A3538&lt;&gt;"",VLOOKUP(B3538,'Ket qua do'!$C$5:$AP$50000,$E$3,TRUE)*$C$12,"")</f>
        <v>#N/A</v>
      </c>
      <c r="F3538" s="21" t="e">
        <f>IF(A3538&lt;&gt;"",VLOOKUP(B3538,'Ket qua do'!$C$5:$AP$50000,$F$3,TRUE),"")</f>
        <v>#N/A</v>
      </c>
      <c r="G3538" s="21" t="e">
        <f>IF(A3538&lt;&gt;"",VLOOKUP(B3538,'Ket qua do'!$C$5:$AP$50000,$G$3,TRUE),"")</f>
        <v>#N/A</v>
      </c>
      <c r="H3538" s="21" t="e">
        <f>IF(A3538&lt;&gt;"",VLOOKUP(B3538,'Ket qua do'!$C$5:$AP$50000,$H$3,TRUE),"")</f>
        <v>#N/A</v>
      </c>
      <c r="I3538" s="21" t="e">
        <f>IF(A3538&lt;&gt;"",VLOOKUP(B3538,'Ket qua do'!$C$5:$AP$50000,$I$3,TRUE)*$E$9/1000,"")</f>
        <v>#N/A</v>
      </c>
      <c r="J3538" s="21" t="e">
        <f>IF(A3538&lt;&gt;"",VLOOKUP(B3538,'Ket qua do'!$C$5:$AP$50000,$J$3,TRUE)*$E$9/1000,"")</f>
        <v>#N/A</v>
      </c>
      <c r="K3538" s="21" t="e">
        <f>IF(A3538&lt;&gt;"",VLOOKUP(B3538,'Ket qua do'!$C$5:$AP$50000,$K$3,TRUE)*$E$9/1000,"")</f>
        <v>#N/A</v>
      </c>
      <c r="L3538" s="21" t="e">
        <f>IF(A3538&lt;&gt;"",VLOOKUP(B3538,'Ket qua do'!$C$5:$AP$50000,$L$3,TRUE),"")</f>
        <v>#N/A</v>
      </c>
    </row>
    <row r="3539" spans="1:12" x14ac:dyDescent="0.25">
      <c r="A3539" t="e">
        <f t="shared" si="60"/>
        <v>#N/A</v>
      </c>
      <c r="B3539" s="1" t="e">
        <f>IF(A3539&lt;&gt;"",VLOOKUP(A3539,'Ket qua do'!$B$5:$CE$50000,2,TRUE),"")</f>
        <v>#N/A</v>
      </c>
      <c r="C3539" s="19" t="e">
        <f>IF(A3539&lt;&gt;"",VLOOKUP(B3539,'Ket qua do'!$C$5:$AP$50000,$C$3,TRUE)*SQRT(3)*$C$11,"")</f>
        <v>#N/A</v>
      </c>
      <c r="D3539" s="21" t="e">
        <f>IF(A3539&lt;&gt;"",VLOOKUP(B3539,'Ket qua do'!$C$5:$AP$50000,$D$3,TRUE),"")</f>
        <v>#N/A</v>
      </c>
      <c r="E3539" s="21" t="e">
        <f>IF(A3539&lt;&gt;"",VLOOKUP(B3539,'Ket qua do'!$C$5:$AP$50000,$E$3,TRUE)*$C$12,"")</f>
        <v>#N/A</v>
      </c>
      <c r="F3539" s="21" t="e">
        <f>IF(A3539&lt;&gt;"",VLOOKUP(B3539,'Ket qua do'!$C$5:$AP$50000,$F$3,TRUE),"")</f>
        <v>#N/A</v>
      </c>
      <c r="G3539" s="21" t="e">
        <f>IF(A3539&lt;&gt;"",VLOOKUP(B3539,'Ket qua do'!$C$5:$AP$50000,$G$3,TRUE),"")</f>
        <v>#N/A</v>
      </c>
      <c r="H3539" s="21" t="e">
        <f>IF(A3539&lt;&gt;"",VLOOKUP(B3539,'Ket qua do'!$C$5:$AP$50000,$H$3,TRUE),"")</f>
        <v>#N/A</v>
      </c>
      <c r="I3539" s="21" t="e">
        <f>IF(A3539&lt;&gt;"",VLOOKUP(B3539,'Ket qua do'!$C$5:$AP$50000,$I$3,TRUE)*$E$9/1000,"")</f>
        <v>#N/A</v>
      </c>
      <c r="J3539" s="21" t="e">
        <f>IF(A3539&lt;&gt;"",VLOOKUP(B3539,'Ket qua do'!$C$5:$AP$50000,$J$3,TRUE)*$E$9/1000,"")</f>
        <v>#N/A</v>
      </c>
      <c r="K3539" s="21" t="e">
        <f>IF(A3539&lt;&gt;"",VLOOKUP(B3539,'Ket qua do'!$C$5:$AP$50000,$K$3,TRUE)*$E$9/1000,"")</f>
        <v>#N/A</v>
      </c>
      <c r="L3539" s="21" t="e">
        <f>IF(A3539&lt;&gt;"",VLOOKUP(B3539,'Ket qua do'!$C$5:$AP$50000,$L$3,TRUE),"")</f>
        <v>#N/A</v>
      </c>
    </row>
    <row r="3540" spans="1:12" x14ac:dyDescent="0.25">
      <c r="A3540" t="e">
        <f t="shared" si="60"/>
        <v>#N/A</v>
      </c>
      <c r="B3540" s="1" t="e">
        <f>IF(A3540&lt;&gt;"",VLOOKUP(A3540,'Ket qua do'!$B$5:$CE$50000,2,TRUE),"")</f>
        <v>#N/A</v>
      </c>
      <c r="C3540" s="19" t="e">
        <f>IF(A3540&lt;&gt;"",VLOOKUP(B3540,'Ket qua do'!$C$5:$AP$50000,$C$3,TRUE)*SQRT(3)*$C$11,"")</f>
        <v>#N/A</v>
      </c>
      <c r="D3540" s="21" t="e">
        <f>IF(A3540&lt;&gt;"",VLOOKUP(B3540,'Ket qua do'!$C$5:$AP$50000,$D$3,TRUE),"")</f>
        <v>#N/A</v>
      </c>
      <c r="E3540" s="21" t="e">
        <f>IF(A3540&lt;&gt;"",VLOOKUP(B3540,'Ket qua do'!$C$5:$AP$50000,$E$3,TRUE)*$C$12,"")</f>
        <v>#N/A</v>
      </c>
      <c r="F3540" s="21" t="e">
        <f>IF(A3540&lt;&gt;"",VLOOKUP(B3540,'Ket qua do'!$C$5:$AP$50000,$F$3,TRUE),"")</f>
        <v>#N/A</v>
      </c>
      <c r="G3540" s="21" t="e">
        <f>IF(A3540&lt;&gt;"",VLOOKUP(B3540,'Ket qua do'!$C$5:$AP$50000,$G$3,TRUE),"")</f>
        <v>#N/A</v>
      </c>
      <c r="H3540" s="21" t="e">
        <f>IF(A3540&lt;&gt;"",VLOOKUP(B3540,'Ket qua do'!$C$5:$AP$50000,$H$3,TRUE),"")</f>
        <v>#N/A</v>
      </c>
      <c r="I3540" s="21" t="e">
        <f>IF(A3540&lt;&gt;"",VLOOKUP(B3540,'Ket qua do'!$C$5:$AP$50000,$I$3,TRUE)*$E$9/1000,"")</f>
        <v>#N/A</v>
      </c>
      <c r="J3540" s="21" t="e">
        <f>IF(A3540&lt;&gt;"",VLOOKUP(B3540,'Ket qua do'!$C$5:$AP$50000,$J$3,TRUE)*$E$9/1000,"")</f>
        <v>#N/A</v>
      </c>
      <c r="K3540" s="21" t="e">
        <f>IF(A3540&lt;&gt;"",VLOOKUP(B3540,'Ket qua do'!$C$5:$AP$50000,$K$3,TRUE)*$E$9/1000,"")</f>
        <v>#N/A</v>
      </c>
      <c r="L3540" s="21" t="e">
        <f>IF(A3540&lt;&gt;"",VLOOKUP(B3540,'Ket qua do'!$C$5:$AP$50000,$L$3,TRUE),"")</f>
        <v>#N/A</v>
      </c>
    </row>
    <row r="3541" spans="1:12" x14ac:dyDescent="0.25">
      <c r="A3541" t="e">
        <f t="shared" si="60"/>
        <v>#N/A</v>
      </c>
      <c r="B3541" s="1" t="e">
        <f>IF(A3541&lt;&gt;"",VLOOKUP(A3541,'Ket qua do'!$B$5:$CE$50000,2,TRUE),"")</f>
        <v>#N/A</v>
      </c>
      <c r="C3541" s="19" t="e">
        <f>IF(A3541&lt;&gt;"",VLOOKUP(B3541,'Ket qua do'!$C$5:$AP$50000,$C$3,TRUE)*SQRT(3)*$C$11,"")</f>
        <v>#N/A</v>
      </c>
      <c r="D3541" s="21" t="e">
        <f>IF(A3541&lt;&gt;"",VLOOKUP(B3541,'Ket qua do'!$C$5:$AP$50000,$D$3,TRUE),"")</f>
        <v>#N/A</v>
      </c>
      <c r="E3541" s="21" t="e">
        <f>IF(A3541&lt;&gt;"",VLOOKUP(B3541,'Ket qua do'!$C$5:$AP$50000,$E$3,TRUE)*$C$12,"")</f>
        <v>#N/A</v>
      </c>
      <c r="F3541" s="21" t="e">
        <f>IF(A3541&lt;&gt;"",VLOOKUP(B3541,'Ket qua do'!$C$5:$AP$50000,$F$3,TRUE),"")</f>
        <v>#N/A</v>
      </c>
      <c r="G3541" s="21" t="e">
        <f>IF(A3541&lt;&gt;"",VLOOKUP(B3541,'Ket qua do'!$C$5:$AP$50000,$G$3,TRUE),"")</f>
        <v>#N/A</v>
      </c>
      <c r="H3541" s="21" t="e">
        <f>IF(A3541&lt;&gt;"",VLOOKUP(B3541,'Ket qua do'!$C$5:$AP$50000,$H$3,TRUE),"")</f>
        <v>#N/A</v>
      </c>
      <c r="I3541" s="21" t="e">
        <f>IF(A3541&lt;&gt;"",VLOOKUP(B3541,'Ket qua do'!$C$5:$AP$50000,$I$3,TRUE)*$E$9/1000,"")</f>
        <v>#N/A</v>
      </c>
      <c r="J3541" s="21" t="e">
        <f>IF(A3541&lt;&gt;"",VLOOKUP(B3541,'Ket qua do'!$C$5:$AP$50000,$J$3,TRUE)*$E$9/1000,"")</f>
        <v>#N/A</v>
      </c>
      <c r="K3541" s="21" t="e">
        <f>IF(A3541&lt;&gt;"",VLOOKUP(B3541,'Ket qua do'!$C$5:$AP$50000,$K$3,TRUE)*$E$9/1000,"")</f>
        <v>#N/A</v>
      </c>
      <c r="L3541" s="21" t="e">
        <f>IF(A3541&lt;&gt;"",VLOOKUP(B3541,'Ket qua do'!$C$5:$AP$50000,$L$3,TRUE),"")</f>
        <v>#N/A</v>
      </c>
    </row>
    <row r="3542" spans="1:12" x14ac:dyDescent="0.25">
      <c r="A3542" t="e">
        <f t="shared" si="60"/>
        <v>#N/A</v>
      </c>
      <c r="B3542" s="1" t="e">
        <f>IF(A3542&lt;&gt;"",VLOOKUP(A3542,'Ket qua do'!$B$5:$CE$50000,2,TRUE),"")</f>
        <v>#N/A</v>
      </c>
      <c r="C3542" s="19" t="e">
        <f>IF(A3542&lt;&gt;"",VLOOKUP(B3542,'Ket qua do'!$C$5:$AP$50000,$C$3,TRUE)*SQRT(3)*$C$11,"")</f>
        <v>#N/A</v>
      </c>
      <c r="D3542" s="21" t="e">
        <f>IF(A3542&lt;&gt;"",VLOOKUP(B3542,'Ket qua do'!$C$5:$AP$50000,$D$3,TRUE),"")</f>
        <v>#N/A</v>
      </c>
      <c r="E3542" s="21" t="e">
        <f>IF(A3542&lt;&gt;"",VLOOKUP(B3542,'Ket qua do'!$C$5:$AP$50000,$E$3,TRUE)*$C$12,"")</f>
        <v>#N/A</v>
      </c>
      <c r="F3542" s="21" t="e">
        <f>IF(A3542&lt;&gt;"",VLOOKUP(B3542,'Ket qua do'!$C$5:$AP$50000,$F$3,TRUE),"")</f>
        <v>#N/A</v>
      </c>
      <c r="G3542" s="21" t="e">
        <f>IF(A3542&lt;&gt;"",VLOOKUP(B3542,'Ket qua do'!$C$5:$AP$50000,$G$3,TRUE),"")</f>
        <v>#N/A</v>
      </c>
      <c r="H3542" s="21" t="e">
        <f>IF(A3542&lt;&gt;"",VLOOKUP(B3542,'Ket qua do'!$C$5:$AP$50000,$H$3,TRUE),"")</f>
        <v>#N/A</v>
      </c>
      <c r="I3542" s="21" t="e">
        <f>IF(A3542&lt;&gt;"",VLOOKUP(B3542,'Ket qua do'!$C$5:$AP$50000,$I$3,TRUE)*$E$9/1000,"")</f>
        <v>#N/A</v>
      </c>
      <c r="J3542" s="21" t="e">
        <f>IF(A3542&lt;&gt;"",VLOOKUP(B3542,'Ket qua do'!$C$5:$AP$50000,$J$3,TRUE)*$E$9/1000,"")</f>
        <v>#N/A</v>
      </c>
      <c r="K3542" s="21" t="e">
        <f>IF(A3542&lt;&gt;"",VLOOKUP(B3542,'Ket qua do'!$C$5:$AP$50000,$K$3,TRUE)*$E$9/1000,"")</f>
        <v>#N/A</v>
      </c>
      <c r="L3542" s="21" t="e">
        <f>IF(A3542&lt;&gt;"",VLOOKUP(B3542,'Ket qua do'!$C$5:$AP$50000,$L$3,TRUE),"")</f>
        <v>#N/A</v>
      </c>
    </row>
    <row r="3543" spans="1:12" x14ac:dyDescent="0.25">
      <c r="A3543" t="e">
        <f t="shared" si="60"/>
        <v>#N/A</v>
      </c>
      <c r="B3543" s="1" t="e">
        <f>IF(A3543&lt;&gt;"",VLOOKUP(A3543,'Ket qua do'!$B$5:$CE$50000,2,TRUE),"")</f>
        <v>#N/A</v>
      </c>
      <c r="C3543" s="19" t="e">
        <f>IF(A3543&lt;&gt;"",VLOOKUP(B3543,'Ket qua do'!$C$5:$AP$50000,$C$3,TRUE)*SQRT(3)*$C$11,"")</f>
        <v>#N/A</v>
      </c>
      <c r="D3543" s="21" t="e">
        <f>IF(A3543&lt;&gt;"",VLOOKUP(B3543,'Ket qua do'!$C$5:$AP$50000,$D$3,TRUE),"")</f>
        <v>#N/A</v>
      </c>
      <c r="E3543" s="21" t="e">
        <f>IF(A3543&lt;&gt;"",VLOOKUP(B3543,'Ket qua do'!$C$5:$AP$50000,$E$3,TRUE)*$C$12,"")</f>
        <v>#N/A</v>
      </c>
      <c r="F3543" s="21" t="e">
        <f>IF(A3543&lt;&gt;"",VLOOKUP(B3543,'Ket qua do'!$C$5:$AP$50000,$F$3,TRUE),"")</f>
        <v>#N/A</v>
      </c>
      <c r="G3543" s="21" t="e">
        <f>IF(A3543&lt;&gt;"",VLOOKUP(B3543,'Ket qua do'!$C$5:$AP$50000,$G$3,TRUE),"")</f>
        <v>#N/A</v>
      </c>
      <c r="H3543" s="21" t="e">
        <f>IF(A3543&lt;&gt;"",VLOOKUP(B3543,'Ket qua do'!$C$5:$AP$50000,$H$3,TRUE),"")</f>
        <v>#N/A</v>
      </c>
      <c r="I3543" s="21" t="e">
        <f>IF(A3543&lt;&gt;"",VLOOKUP(B3543,'Ket qua do'!$C$5:$AP$50000,$I$3,TRUE)*$E$9/1000,"")</f>
        <v>#N/A</v>
      </c>
      <c r="J3543" s="21" t="e">
        <f>IF(A3543&lt;&gt;"",VLOOKUP(B3543,'Ket qua do'!$C$5:$AP$50000,$J$3,TRUE)*$E$9/1000,"")</f>
        <v>#N/A</v>
      </c>
      <c r="K3543" s="21" t="e">
        <f>IF(A3543&lt;&gt;"",VLOOKUP(B3543,'Ket qua do'!$C$5:$AP$50000,$K$3,TRUE)*$E$9/1000,"")</f>
        <v>#N/A</v>
      </c>
      <c r="L3543" s="21" t="e">
        <f>IF(A3543&lt;&gt;"",VLOOKUP(B3543,'Ket qua do'!$C$5:$AP$50000,$L$3,TRUE),"")</f>
        <v>#N/A</v>
      </c>
    </row>
    <row r="3544" spans="1:12" x14ac:dyDescent="0.25">
      <c r="A3544" t="e">
        <f t="shared" si="60"/>
        <v>#N/A</v>
      </c>
      <c r="B3544" s="1" t="e">
        <f>IF(A3544&lt;&gt;"",VLOOKUP(A3544,'Ket qua do'!$B$5:$CE$50000,2,TRUE),"")</f>
        <v>#N/A</v>
      </c>
      <c r="C3544" s="19" t="e">
        <f>IF(A3544&lt;&gt;"",VLOOKUP(B3544,'Ket qua do'!$C$5:$AP$50000,$C$3,TRUE)*SQRT(3)*$C$11,"")</f>
        <v>#N/A</v>
      </c>
      <c r="D3544" s="21" t="e">
        <f>IF(A3544&lt;&gt;"",VLOOKUP(B3544,'Ket qua do'!$C$5:$AP$50000,$D$3,TRUE),"")</f>
        <v>#N/A</v>
      </c>
      <c r="E3544" s="21" t="e">
        <f>IF(A3544&lt;&gt;"",VLOOKUP(B3544,'Ket qua do'!$C$5:$AP$50000,$E$3,TRUE)*$C$12,"")</f>
        <v>#N/A</v>
      </c>
      <c r="F3544" s="21" t="e">
        <f>IF(A3544&lt;&gt;"",VLOOKUP(B3544,'Ket qua do'!$C$5:$AP$50000,$F$3,TRUE),"")</f>
        <v>#N/A</v>
      </c>
      <c r="G3544" s="21" t="e">
        <f>IF(A3544&lt;&gt;"",VLOOKUP(B3544,'Ket qua do'!$C$5:$AP$50000,$G$3,TRUE),"")</f>
        <v>#N/A</v>
      </c>
      <c r="H3544" s="21" t="e">
        <f>IF(A3544&lt;&gt;"",VLOOKUP(B3544,'Ket qua do'!$C$5:$AP$50000,$H$3,TRUE),"")</f>
        <v>#N/A</v>
      </c>
      <c r="I3544" s="21" t="e">
        <f>IF(A3544&lt;&gt;"",VLOOKUP(B3544,'Ket qua do'!$C$5:$AP$50000,$I$3,TRUE)*$E$9/1000,"")</f>
        <v>#N/A</v>
      </c>
      <c r="J3544" s="21" t="e">
        <f>IF(A3544&lt;&gt;"",VLOOKUP(B3544,'Ket qua do'!$C$5:$AP$50000,$J$3,TRUE)*$E$9/1000,"")</f>
        <v>#N/A</v>
      </c>
      <c r="K3544" s="21" t="e">
        <f>IF(A3544&lt;&gt;"",VLOOKUP(B3544,'Ket qua do'!$C$5:$AP$50000,$K$3,TRUE)*$E$9/1000,"")</f>
        <v>#N/A</v>
      </c>
      <c r="L3544" s="21" t="e">
        <f>IF(A3544&lt;&gt;"",VLOOKUP(B3544,'Ket qua do'!$C$5:$AP$50000,$L$3,TRUE),"")</f>
        <v>#N/A</v>
      </c>
    </row>
    <row r="3545" spans="1:12" x14ac:dyDescent="0.25">
      <c r="A3545" t="e">
        <f t="shared" si="60"/>
        <v>#N/A</v>
      </c>
      <c r="B3545" s="1" t="e">
        <f>IF(A3545&lt;&gt;"",VLOOKUP(A3545,'Ket qua do'!$B$5:$CE$50000,2,TRUE),"")</f>
        <v>#N/A</v>
      </c>
      <c r="C3545" s="19" t="e">
        <f>IF(A3545&lt;&gt;"",VLOOKUP(B3545,'Ket qua do'!$C$5:$AP$50000,$C$3,TRUE)*SQRT(3)*$C$11,"")</f>
        <v>#N/A</v>
      </c>
      <c r="D3545" s="21" t="e">
        <f>IF(A3545&lt;&gt;"",VLOOKUP(B3545,'Ket qua do'!$C$5:$AP$50000,$D$3,TRUE),"")</f>
        <v>#N/A</v>
      </c>
      <c r="E3545" s="21" t="e">
        <f>IF(A3545&lt;&gt;"",VLOOKUP(B3545,'Ket qua do'!$C$5:$AP$50000,$E$3,TRUE)*$C$12,"")</f>
        <v>#N/A</v>
      </c>
      <c r="F3545" s="21" t="e">
        <f>IF(A3545&lt;&gt;"",VLOOKUP(B3545,'Ket qua do'!$C$5:$AP$50000,$F$3,TRUE),"")</f>
        <v>#N/A</v>
      </c>
      <c r="G3545" s="21" t="e">
        <f>IF(A3545&lt;&gt;"",VLOOKUP(B3545,'Ket qua do'!$C$5:$AP$50000,$G$3,TRUE),"")</f>
        <v>#N/A</v>
      </c>
      <c r="H3545" s="21" t="e">
        <f>IF(A3545&lt;&gt;"",VLOOKUP(B3545,'Ket qua do'!$C$5:$AP$50000,$H$3,TRUE),"")</f>
        <v>#N/A</v>
      </c>
      <c r="I3545" s="21" t="e">
        <f>IF(A3545&lt;&gt;"",VLOOKUP(B3545,'Ket qua do'!$C$5:$AP$50000,$I$3,TRUE)*$E$9/1000,"")</f>
        <v>#N/A</v>
      </c>
      <c r="J3545" s="21" t="e">
        <f>IF(A3545&lt;&gt;"",VLOOKUP(B3545,'Ket qua do'!$C$5:$AP$50000,$J$3,TRUE)*$E$9/1000,"")</f>
        <v>#N/A</v>
      </c>
      <c r="K3545" s="21" t="e">
        <f>IF(A3545&lt;&gt;"",VLOOKUP(B3545,'Ket qua do'!$C$5:$AP$50000,$K$3,TRUE)*$E$9/1000,"")</f>
        <v>#N/A</v>
      </c>
      <c r="L3545" s="21" t="e">
        <f>IF(A3545&lt;&gt;"",VLOOKUP(B3545,'Ket qua do'!$C$5:$AP$50000,$L$3,TRUE),"")</f>
        <v>#N/A</v>
      </c>
    </row>
    <row r="3546" spans="1:12" x14ac:dyDescent="0.25">
      <c r="A3546" t="e">
        <f t="shared" ref="A3546:A3609" si="61">IF(A3545&lt;$E$8,A3545+1,"")</f>
        <v>#N/A</v>
      </c>
      <c r="B3546" s="1" t="e">
        <f>IF(A3546&lt;&gt;"",VLOOKUP(A3546,'Ket qua do'!$B$5:$CE$50000,2,TRUE),"")</f>
        <v>#N/A</v>
      </c>
      <c r="C3546" s="19" t="e">
        <f>IF(A3546&lt;&gt;"",VLOOKUP(B3546,'Ket qua do'!$C$5:$AP$50000,$C$3,TRUE)*SQRT(3)*$C$11,"")</f>
        <v>#N/A</v>
      </c>
      <c r="D3546" s="21" t="e">
        <f>IF(A3546&lt;&gt;"",VLOOKUP(B3546,'Ket qua do'!$C$5:$AP$50000,$D$3,TRUE),"")</f>
        <v>#N/A</v>
      </c>
      <c r="E3546" s="21" t="e">
        <f>IF(A3546&lt;&gt;"",VLOOKUP(B3546,'Ket qua do'!$C$5:$AP$50000,$E$3,TRUE)*$C$12,"")</f>
        <v>#N/A</v>
      </c>
      <c r="F3546" s="21" t="e">
        <f>IF(A3546&lt;&gt;"",VLOOKUP(B3546,'Ket qua do'!$C$5:$AP$50000,$F$3,TRUE),"")</f>
        <v>#N/A</v>
      </c>
      <c r="G3546" s="21" t="e">
        <f>IF(A3546&lt;&gt;"",VLOOKUP(B3546,'Ket qua do'!$C$5:$AP$50000,$G$3,TRUE),"")</f>
        <v>#N/A</v>
      </c>
      <c r="H3546" s="21" t="e">
        <f>IF(A3546&lt;&gt;"",VLOOKUP(B3546,'Ket qua do'!$C$5:$AP$50000,$H$3,TRUE),"")</f>
        <v>#N/A</v>
      </c>
      <c r="I3546" s="21" t="e">
        <f>IF(A3546&lt;&gt;"",VLOOKUP(B3546,'Ket qua do'!$C$5:$AP$50000,$I$3,TRUE)*$E$9/1000,"")</f>
        <v>#N/A</v>
      </c>
      <c r="J3546" s="21" t="e">
        <f>IF(A3546&lt;&gt;"",VLOOKUP(B3546,'Ket qua do'!$C$5:$AP$50000,$J$3,TRUE)*$E$9/1000,"")</f>
        <v>#N/A</v>
      </c>
      <c r="K3546" s="21" t="e">
        <f>IF(A3546&lt;&gt;"",VLOOKUP(B3546,'Ket qua do'!$C$5:$AP$50000,$K$3,TRUE)*$E$9/1000,"")</f>
        <v>#N/A</v>
      </c>
      <c r="L3546" s="21" t="e">
        <f>IF(A3546&lt;&gt;"",VLOOKUP(B3546,'Ket qua do'!$C$5:$AP$50000,$L$3,TRUE),"")</f>
        <v>#N/A</v>
      </c>
    </row>
    <row r="3547" spans="1:12" x14ac:dyDescent="0.25">
      <c r="A3547" t="e">
        <f t="shared" si="61"/>
        <v>#N/A</v>
      </c>
      <c r="B3547" s="1" t="e">
        <f>IF(A3547&lt;&gt;"",VLOOKUP(A3547,'Ket qua do'!$B$5:$CE$50000,2,TRUE),"")</f>
        <v>#N/A</v>
      </c>
      <c r="C3547" s="19" t="e">
        <f>IF(A3547&lt;&gt;"",VLOOKUP(B3547,'Ket qua do'!$C$5:$AP$50000,$C$3,TRUE)*SQRT(3)*$C$11,"")</f>
        <v>#N/A</v>
      </c>
      <c r="D3547" s="21" t="e">
        <f>IF(A3547&lt;&gt;"",VLOOKUP(B3547,'Ket qua do'!$C$5:$AP$50000,$D$3,TRUE),"")</f>
        <v>#N/A</v>
      </c>
      <c r="E3547" s="21" t="e">
        <f>IF(A3547&lt;&gt;"",VLOOKUP(B3547,'Ket qua do'!$C$5:$AP$50000,$E$3,TRUE)*$C$12,"")</f>
        <v>#N/A</v>
      </c>
      <c r="F3547" s="21" t="e">
        <f>IF(A3547&lt;&gt;"",VLOOKUP(B3547,'Ket qua do'!$C$5:$AP$50000,$F$3,TRUE),"")</f>
        <v>#N/A</v>
      </c>
      <c r="G3547" s="21" t="e">
        <f>IF(A3547&lt;&gt;"",VLOOKUP(B3547,'Ket qua do'!$C$5:$AP$50000,$G$3,TRUE),"")</f>
        <v>#N/A</v>
      </c>
      <c r="H3547" s="21" t="e">
        <f>IF(A3547&lt;&gt;"",VLOOKUP(B3547,'Ket qua do'!$C$5:$AP$50000,$H$3,TRUE),"")</f>
        <v>#N/A</v>
      </c>
      <c r="I3547" s="21" t="e">
        <f>IF(A3547&lt;&gt;"",VLOOKUP(B3547,'Ket qua do'!$C$5:$AP$50000,$I$3,TRUE)*$E$9/1000,"")</f>
        <v>#N/A</v>
      </c>
      <c r="J3547" s="21" t="e">
        <f>IF(A3547&lt;&gt;"",VLOOKUP(B3547,'Ket qua do'!$C$5:$AP$50000,$J$3,TRUE)*$E$9/1000,"")</f>
        <v>#N/A</v>
      </c>
      <c r="K3547" s="21" t="e">
        <f>IF(A3547&lt;&gt;"",VLOOKUP(B3547,'Ket qua do'!$C$5:$AP$50000,$K$3,TRUE)*$E$9/1000,"")</f>
        <v>#N/A</v>
      </c>
      <c r="L3547" s="21" t="e">
        <f>IF(A3547&lt;&gt;"",VLOOKUP(B3547,'Ket qua do'!$C$5:$AP$50000,$L$3,TRUE),"")</f>
        <v>#N/A</v>
      </c>
    </row>
    <row r="3548" spans="1:12" x14ac:dyDescent="0.25">
      <c r="A3548" t="e">
        <f t="shared" si="61"/>
        <v>#N/A</v>
      </c>
      <c r="B3548" s="1" t="e">
        <f>IF(A3548&lt;&gt;"",VLOOKUP(A3548,'Ket qua do'!$B$5:$CE$50000,2,TRUE),"")</f>
        <v>#N/A</v>
      </c>
      <c r="C3548" s="19" t="e">
        <f>IF(A3548&lt;&gt;"",VLOOKUP(B3548,'Ket qua do'!$C$5:$AP$50000,$C$3,TRUE)*SQRT(3)*$C$11,"")</f>
        <v>#N/A</v>
      </c>
      <c r="D3548" s="21" t="e">
        <f>IF(A3548&lt;&gt;"",VLOOKUP(B3548,'Ket qua do'!$C$5:$AP$50000,$D$3,TRUE),"")</f>
        <v>#N/A</v>
      </c>
      <c r="E3548" s="21" t="e">
        <f>IF(A3548&lt;&gt;"",VLOOKUP(B3548,'Ket qua do'!$C$5:$AP$50000,$E$3,TRUE)*$C$12,"")</f>
        <v>#N/A</v>
      </c>
      <c r="F3548" s="21" t="e">
        <f>IF(A3548&lt;&gt;"",VLOOKUP(B3548,'Ket qua do'!$C$5:$AP$50000,$F$3,TRUE),"")</f>
        <v>#N/A</v>
      </c>
      <c r="G3548" s="21" t="e">
        <f>IF(A3548&lt;&gt;"",VLOOKUP(B3548,'Ket qua do'!$C$5:$AP$50000,$G$3,TRUE),"")</f>
        <v>#N/A</v>
      </c>
      <c r="H3548" s="21" t="e">
        <f>IF(A3548&lt;&gt;"",VLOOKUP(B3548,'Ket qua do'!$C$5:$AP$50000,$H$3,TRUE),"")</f>
        <v>#N/A</v>
      </c>
      <c r="I3548" s="21" t="e">
        <f>IF(A3548&lt;&gt;"",VLOOKUP(B3548,'Ket qua do'!$C$5:$AP$50000,$I$3,TRUE)*$E$9/1000,"")</f>
        <v>#N/A</v>
      </c>
      <c r="J3548" s="21" t="e">
        <f>IF(A3548&lt;&gt;"",VLOOKUP(B3548,'Ket qua do'!$C$5:$AP$50000,$J$3,TRUE)*$E$9/1000,"")</f>
        <v>#N/A</v>
      </c>
      <c r="K3548" s="21" t="e">
        <f>IF(A3548&lt;&gt;"",VLOOKUP(B3548,'Ket qua do'!$C$5:$AP$50000,$K$3,TRUE)*$E$9/1000,"")</f>
        <v>#N/A</v>
      </c>
      <c r="L3548" s="21" t="e">
        <f>IF(A3548&lt;&gt;"",VLOOKUP(B3548,'Ket qua do'!$C$5:$AP$50000,$L$3,TRUE),"")</f>
        <v>#N/A</v>
      </c>
    </row>
    <row r="3549" spans="1:12" x14ac:dyDescent="0.25">
      <c r="A3549" t="e">
        <f t="shared" si="61"/>
        <v>#N/A</v>
      </c>
      <c r="B3549" s="1" t="e">
        <f>IF(A3549&lt;&gt;"",VLOOKUP(A3549,'Ket qua do'!$B$5:$CE$50000,2,TRUE),"")</f>
        <v>#N/A</v>
      </c>
      <c r="C3549" s="19" t="e">
        <f>IF(A3549&lt;&gt;"",VLOOKUP(B3549,'Ket qua do'!$C$5:$AP$50000,$C$3,TRUE)*SQRT(3)*$C$11,"")</f>
        <v>#N/A</v>
      </c>
      <c r="D3549" s="21" t="e">
        <f>IF(A3549&lt;&gt;"",VLOOKUP(B3549,'Ket qua do'!$C$5:$AP$50000,$D$3,TRUE),"")</f>
        <v>#N/A</v>
      </c>
      <c r="E3549" s="21" t="e">
        <f>IF(A3549&lt;&gt;"",VLOOKUP(B3549,'Ket qua do'!$C$5:$AP$50000,$E$3,TRUE)*$C$12,"")</f>
        <v>#N/A</v>
      </c>
      <c r="F3549" s="21" t="e">
        <f>IF(A3549&lt;&gt;"",VLOOKUP(B3549,'Ket qua do'!$C$5:$AP$50000,$F$3,TRUE),"")</f>
        <v>#N/A</v>
      </c>
      <c r="G3549" s="21" t="e">
        <f>IF(A3549&lt;&gt;"",VLOOKUP(B3549,'Ket qua do'!$C$5:$AP$50000,$G$3,TRUE),"")</f>
        <v>#N/A</v>
      </c>
      <c r="H3549" s="21" t="e">
        <f>IF(A3549&lt;&gt;"",VLOOKUP(B3549,'Ket qua do'!$C$5:$AP$50000,$H$3,TRUE),"")</f>
        <v>#N/A</v>
      </c>
      <c r="I3549" s="21" t="e">
        <f>IF(A3549&lt;&gt;"",VLOOKUP(B3549,'Ket qua do'!$C$5:$AP$50000,$I$3,TRUE)*$E$9/1000,"")</f>
        <v>#N/A</v>
      </c>
      <c r="J3549" s="21" t="e">
        <f>IF(A3549&lt;&gt;"",VLOOKUP(B3549,'Ket qua do'!$C$5:$AP$50000,$J$3,TRUE)*$E$9/1000,"")</f>
        <v>#N/A</v>
      </c>
      <c r="K3549" s="21" t="e">
        <f>IF(A3549&lt;&gt;"",VLOOKUP(B3549,'Ket qua do'!$C$5:$AP$50000,$K$3,TRUE)*$E$9/1000,"")</f>
        <v>#N/A</v>
      </c>
      <c r="L3549" s="21" t="e">
        <f>IF(A3549&lt;&gt;"",VLOOKUP(B3549,'Ket qua do'!$C$5:$AP$50000,$L$3,TRUE),"")</f>
        <v>#N/A</v>
      </c>
    </row>
    <row r="3550" spans="1:12" x14ac:dyDescent="0.25">
      <c r="A3550" t="e">
        <f t="shared" si="61"/>
        <v>#N/A</v>
      </c>
      <c r="B3550" s="1" t="e">
        <f>IF(A3550&lt;&gt;"",VLOOKUP(A3550,'Ket qua do'!$B$5:$CE$50000,2,TRUE),"")</f>
        <v>#N/A</v>
      </c>
      <c r="C3550" s="19" t="e">
        <f>IF(A3550&lt;&gt;"",VLOOKUP(B3550,'Ket qua do'!$C$5:$AP$50000,$C$3,TRUE)*SQRT(3)*$C$11,"")</f>
        <v>#N/A</v>
      </c>
      <c r="D3550" s="21" t="e">
        <f>IF(A3550&lt;&gt;"",VLOOKUP(B3550,'Ket qua do'!$C$5:$AP$50000,$D$3,TRUE),"")</f>
        <v>#N/A</v>
      </c>
      <c r="E3550" s="21" t="e">
        <f>IF(A3550&lt;&gt;"",VLOOKUP(B3550,'Ket qua do'!$C$5:$AP$50000,$E$3,TRUE)*$C$12,"")</f>
        <v>#N/A</v>
      </c>
      <c r="F3550" s="21" t="e">
        <f>IF(A3550&lt;&gt;"",VLOOKUP(B3550,'Ket qua do'!$C$5:$AP$50000,$F$3,TRUE),"")</f>
        <v>#N/A</v>
      </c>
      <c r="G3550" s="21" t="e">
        <f>IF(A3550&lt;&gt;"",VLOOKUP(B3550,'Ket qua do'!$C$5:$AP$50000,$G$3,TRUE),"")</f>
        <v>#N/A</v>
      </c>
      <c r="H3550" s="21" t="e">
        <f>IF(A3550&lt;&gt;"",VLOOKUP(B3550,'Ket qua do'!$C$5:$AP$50000,$H$3,TRUE),"")</f>
        <v>#N/A</v>
      </c>
      <c r="I3550" s="21" t="e">
        <f>IF(A3550&lt;&gt;"",VLOOKUP(B3550,'Ket qua do'!$C$5:$AP$50000,$I$3,TRUE)*$E$9/1000,"")</f>
        <v>#N/A</v>
      </c>
      <c r="J3550" s="21" t="e">
        <f>IF(A3550&lt;&gt;"",VLOOKUP(B3550,'Ket qua do'!$C$5:$AP$50000,$J$3,TRUE)*$E$9/1000,"")</f>
        <v>#N/A</v>
      </c>
      <c r="K3550" s="21" t="e">
        <f>IF(A3550&lt;&gt;"",VLOOKUP(B3550,'Ket qua do'!$C$5:$AP$50000,$K$3,TRUE)*$E$9/1000,"")</f>
        <v>#N/A</v>
      </c>
      <c r="L3550" s="21" t="e">
        <f>IF(A3550&lt;&gt;"",VLOOKUP(B3550,'Ket qua do'!$C$5:$AP$50000,$L$3,TRUE),"")</f>
        <v>#N/A</v>
      </c>
    </row>
    <row r="3551" spans="1:12" x14ac:dyDescent="0.25">
      <c r="A3551" t="e">
        <f t="shared" si="61"/>
        <v>#N/A</v>
      </c>
      <c r="B3551" s="1" t="e">
        <f>IF(A3551&lt;&gt;"",VLOOKUP(A3551,'Ket qua do'!$B$5:$CE$50000,2,TRUE),"")</f>
        <v>#N/A</v>
      </c>
      <c r="C3551" s="19" t="e">
        <f>IF(A3551&lt;&gt;"",VLOOKUP(B3551,'Ket qua do'!$C$5:$AP$50000,$C$3,TRUE)*SQRT(3)*$C$11,"")</f>
        <v>#N/A</v>
      </c>
      <c r="D3551" s="21" t="e">
        <f>IF(A3551&lt;&gt;"",VLOOKUP(B3551,'Ket qua do'!$C$5:$AP$50000,$D$3,TRUE),"")</f>
        <v>#N/A</v>
      </c>
      <c r="E3551" s="21" t="e">
        <f>IF(A3551&lt;&gt;"",VLOOKUP(B3551,'Ket qua do'!$C$5:$AP$50000,$E$3,TRUE)*$C$12,"")</f>
        <v>#N/A</v>
      </c>
      <c r="F3551" s="21" t="e">
        <f>IF(A3551&lt;&gt;"",VLOOKUP(B3551,'Ket qua do'!$C$5:$AP$50000,$F$3,TRUE),"")</f>
        <v>#N/A</v>
      </c>
      <c r="G3551" s="21" t="e">
        <f>IF(A3551&lt;&gt;"",VLOOKUP(B3551,'Ket qua do'!$C$5:$AP$50000,$G$3,TRUE),"")</f>
        <v>#N/A</v>
      </c>
      <c r="H3551" s="21" t="e">
        <f>IF(A3551&lt;&gt;"",VLOOKUP(B3551,'Ket qua do'!$C$5:$AP$50000,$H$3,TRUE),"")</f>
        <v>#N/A</v>
      </c>
      <c r="I3551" s="21" t="e">
        <f>IF(A3551&lt;&gt;"",VLOOKUP(B3551,'Ket qua do'!$C$5:$AP$50000,$I$3,TRUE)*$E$9/1000,"")</f>
        <v>#N/A</v>
      </c>
      <c r="J3551" s="21" t="e">
        <f>IF(A3551&lt;&gt;"",VLOOKUP(B3551,'Ket qua do'!$C$5:$AP$50000,$J$3,TRUE)*$E$9/1000,"")</f>
        <v>#N/A</v>
      </c>
      <c r="K3551" s="21" t="e">
        <f>IF(A3551&lt;&gt;"",VLOOKUP(B3551,'Ket qua do'!$C$5:$AP$50000,$K$3,TRUE)*$E$9/1000,"")</f>
        <v>#N/A</v>
      </c>
      <c r="L3551" s="21" t="e">
        <f>IF(A3551&lt;&gt;"",VLOOKUP(B3551,'Ket qua do'!$C$5:$AP$50000,$L$3,TRUE),"")</f>
        <v>#N/A</v>
      </c>
    </row>
    <row r="3552" spans="1:12" x14ac:dyDescent="0.25">
      <c r="A3552" t="e">
        <f t="shared" si="61"/>
        <v>#N/A</v>
      </c>
      <c r="B3552" s="1" t="e">
        <f>IF(A3552&lt;&gt;"",VLOOKUP(A3552,'Ket qua do'!$B$5:$CE$50000,2,TRUE),"")</f>
        <v>#N/A</v>
      </c>
      <c r="C3552" s="19" t="e">
        <f>IF(A3552&lt;&gt;"",VLOOKUP(B3552,'Ket qua do'!$C$5:$AP$50000,$C$3,TRUE)*SQRT(3)*$C$11,"")</f>
        <v>#N/A</v>
      </c>
      <c r="D3552" s="21" t="e">
        <f>IF(A3552&lt;&gt;"",VLOOKUP(B3552,'Ket qua do'!$C$5:$AP$50000,$D$3,TRUE),"")</f>
        <v>#N/A</v>
      </c>
      <c r="E3552" s="21" t="e">
        <f>IF(A3552&lt;&gt;"",VLOOKUP(B3552,'Ket qua do'!$C$5:$AP$50000,$E$3,TRUE)*$C$12,"")</f>
        <v>#N/A</v>
      </c>
      <c r="F3552" s="21" t="e">
        <f>IF(A3552&lt;&gt;"",VLOOKUP(B3552,'Ket qua do'!$C$5:$AP$50000,$F$3,TRUE),"")</f>
        <v>#N/A</v>
      </c>
      <c r="G3552" s="21" t="e">
        <f>IF(A3552&lt;&gt;"",VLOOKUP(B3552,'Ket qua do'!$C$5:$AP$50000,$G$3,TRUE),"")</f>
        <v>#N/A</v>
      </c>
      <c r="H3552" s="21" t="e">
        <f>IF(A3552&lt;&gt;"",VLOOKUP(B3552,'Ket qua do'!$C$5:$AP$50000,$H$3,TRUE),"")</f>
        <v>#N/A</v>
      </c>
      <c r="I3552" s="21" t="e">
        <f>IF(A3552&lt;&gt;"",VLOOKUP(B3552,'Ket qua do'!$C$5:$AP$50000,$I$3,TRUE)*$E$9/1000,"")</f>
        <v>#N/A</v>
      </c>
      <c r="J3552" s="21" t="e">
        <f>IF(A3552&lt;&gt;"",VLOOKUP(B3552,'Ket qua do'!$C$5:$AP$50000,$J$3,TRUE)*$E$9/1000,"")</f>
        <v>#N/A</v>
      </c>
      <c r="K3552" s="21" t="e">
        <f>IF(A3552&lt;&gt;"",VLOOKUP(B3552,'Ket qua do'!$C$5:$AP$50000,$K$3,TRUE)*$E$9/1000,"")</f>
        <v>#N/A</v>
      </c>
      <c r="L3552" s="21" t="e">
        <f>IF(A3552&lt;&gt;"",VLOOKUP(B3552,'Ket qua do'!$C$5:$AP$50000,$L$3,TRUE),"")</f>
        <v>#N/A</v>
      </c>
    </row>
    <row r="3553" spans="1:12" x14ac:dyDescent="0.25">
      <c r="A3553" t="e">
        <f t="shared" si="61"/>
        <v>#N/A</v>
      </c>
      <c r="B3553" s="1" t="e">
        <f>IF(A3553&lt;&gt;"",VLOOKUP(A3553,'Ket qua do'!$B$5:$CE$50000,2,TRUE),"")</f>
        <v>#N/A</v>
      </c>
      <c r="C3553" s="19" t="e">
        <f>IF(A3553&lt;&gt;"",VLOOKUP(B3553,'Ket qua do'!$C$5:$AP$50000,$C$3,TRUE)*SQRT(3)*$C$11,"")</f>
        <v>#N/A</v>
      </c>
      <c r="D3553" s="21" t="e">
        <f>IF(A3553&lt;&gt;"",VLOOKUP(B3553,'Ket qua do'!$C$5:$AP$50000,$D$3,TRUE),"")</f>
        <v>#N/A</v>
      </c>
      <c r="E3553" s="21" t="e">
        <f>IF(A3553&lt;&gt;"",VLOOKUP(B3553,'Ket qua do'!$C$5:$AP$50000,$E$3,TRUE)*$C$12,"")</f>
        <v>#N/A</v>
      </c>
      <c r="F3553" s="21" t="e">
        <f>IF(A3553&lt;&gt;"",VLOOKUP(B3553,'Ket qua do'!$C$5:$AP$50000,$F$3,TRUE),"")</f>
        <v>#N/A</v>
      </c>
      <c r="G3553" s="21" t="e">
        <f>IF(A3553&lt;&gt;"",VLOOKUP(B3553,'Ket qua do'!$C$5:$AP$50000,$G$3,TRUE),"")</f>
        <v>#N/A</v>
      </c>
      <c r="H3553" s="21" t="e">
        <f>IF(A3553&lt;&gt;"",VLOOKUP(B3553,'Ket qua do'!$C$5:$AP$50000,$H$3,TRUE),"")</f>
        <v>#N/A</v>
      </c>
      <c r="I3553" s="21" t="e">
        <f>IF(A3553&lt;&gt;"",VLOOKUP(B3553,'Ket qua do'!$C$5:$AP$50000,$I$3,TRUE)*$E$9/1000,"")</f>
        <v>#N/A</v>
      </c>
      <c r="J3553" s="21" t="e">
        <f>IF(A3553&lt;&gt;"",VLOOKUP(B3553,'Ket qua do'!$C$5:$AP$50000,$J$3,TRUE)*$E$9/1000,"")</f>
        <v>#N/A</v>
      </c>
      <c r="K3553" s="21" t="e">
        <f>IF(A3553&lt;&gt;"",VLOOKUP(B3553,'Ket qua do'!$C$5:$AP$50000,$K$3,TRUE)*$E$9/1000,"")</f>
        <v>#N/A</v>
      </c>
      <c r="L3553" s="21" t="e">
        <f>IF(A3553&lt;&gt;"",VLOOKUP(B3553,'Ket qua do'!$C$5:$AP$50000,$L$3,TRUE),"")</f>
        <v>#N/A</v>
      </c>
    </row>
    <row r="3554" spans="1:12" x14ac:dyDescent="0.25">
      <c r="A3554" t="e">
        <f t="shared" si="61"/>
        <v>#N/A</v>
      </c>
      <c r="B3554" s="1" t="e">
        <f>IF(A3554&lt;&gt;"",VLOOKUP(A3554,'Ket qua do'!$B$5:$CE$50000,2,TRUE),"")</f>
        <v>#N/A</v>
      </c>
      <c r="C3554" s="19" t="e">
        <f>IF(A3554&lt;&gt;"",VLOOKUP(B3554,'Ket qua do'!$C$5:$AP$50000,$C$3,TRUE)*SQRT(3)*$C$11,"")</f>
        <v>#N/A</v>
      </c>
      <c r="D3554" s="21" t="e">
        <f>IF(A3554&lt;&gt;"",VLOOKUP(B3554,'Ket qua do'!$C$5:$AP$50000,$D$3,TRUE),"")</f>
        <v>#N/A</v>
      </c>
      <c r="E3554" s="21" t="e">
        <f>IF(A3554&lt;&gt;"",VLOOKUP(B3554,'Ket qua do'!$C$5:$AP$50000,$E$3,TRUE)*$C$12,"")</f>
        <v>#N/A</v>
      </c>
      <c r="F3554" s="21" t="e">
        <f>IF(A3554&lt;&gt;"",VLOOKUP(B3554,'Ket qua do'!$C$5:$AP$50000,$F$3,TRUE),"")</f>
        <v>#N/A</v>
      </c>
      <c r="G3554" s="21" t="e">
        <f>IF(A3554&lt;&gt;"",VLOOKUP(B3554,'Ket qua do'!$C$5:$AP$50000,$G$3,TRUE),"")</f>
        <v>#N/A</v>
      </c>
      <c r="H3554" s="21" t="e">
        <f>IF(A3554&lt;&gt;"",VLOOKUP(B3554,'Ket qua do'!$C$5:$AP$50000,$H$3,TRUE),"")</f>
        <v>#N/A</v>
      </c>
      <c r="I3554" s="21" t="e">
        <f>IF(A3554&lt;&gt;"",VLOOKUP(B3554,'Ket qua do'!$C$5:$AP$50000,$I$3,TRUE)*$E$9/1000,"")</f>
        <v>#N/A</v>
      </c>
      <c r="J3554" s="21" t="e">
        <f>IF(A3554&lt;&gt;"",VLOOKUP(B3554,'Ket qua do'!$C$5:$AP$50000,$J$3,TRUE)*$E$9/1000,"")</f>
        <v>#N/A</v>
      </c>
      <c r="K3554" s="21" t="e">
        <f>IF(A3554&lt;&gt;"",VLOOKUP(B3554,'Ket qua do'!$C$5:$AP$50000,$K$3,TRUE)*$E$9/1000,"")</f>
        <v>#N/A</v>
      </c>
      <c r="L3554" s="21" t="e">
        <f>IF(A3554&lt;&gt;"",VLOOKUP(B3554,'Ket qua do'!$C$5:$AP$50000,$L$3,TRUE),"")</f>
        <v>#N/A</v>
      </c>
    </row>
    <row r="3555" spans="1:12" x14ac:dyDescent="0.25">
      <c r="A3555" t="e">
        <f t="shared" si="61"/>
        <v>#N/A</v>
      </c>
      <c r="B3555" s="1" t="e">
        <f>IF(A3555&lt;&gt;"",VLOOKUP(A3555,'Ket qua do'!$B$5:$CE$50000,2,TRUE),"")</f>
        <v>#N/A</v>
      </c>
      <c r="C3555" s="19" t="e">
        <f>IF(A3555&lt;&gt;"",VLOOKUP(B3555,'Ket qua do'!$C$5:$AP$50000,$C$3,TRUE)*SQRT(3)*$C$11,"")</f>
        <v>#N/A</v>
      </c>
      <c r="D3555" s="21" t="e">
        <f>IF(A3555&lt;&gt;"",VLOOKUP(B3555,'Ket qua do'!$C$5:$AP$50000,$D$3,TRUE),"")</f>
        <v>#N/A</v>
      </c>
      <c r="E3555" s="21" t="e">
        <f>IF(A3555&lt;&gt;"",VLOOKUP(B3555,'Ket qua do'!$C$5:$AP$50000,$E$3,TRUE)*$C$12,"")</f>
        <v>#N/A</v>
      </c>
      <c r="F3555" s="21" t="e">
        <f>IF(A3555&lt;&gt;"",VLOOKUP(B3555,'Ket qua do'!$C$5:$AP$50000,$F$3,TRUE),"")</f>
        <v>#N/A</v>
      </c>
      <c r="G3555" s="21" t="e">
        <f>IF(A3555&lt;&gt;"",VLOOKUP(B3555,'Ket qua do'!$C$5:$AP$50000,$G$3,TRUE),"")</f>
        <v>#N/A</v>
      </c>
      <c r="H3555" s="21" t="e">
        <f>IF(A3555&lt;&gt;"",VLOOKUP(B3555,'Ket qua do'!$C$5:$AP$50000,$H$3,TRUE),"")</f>
        <v>#N/A</v>
      </c>
      <c r="I3555" s="21" t="e">
        <f>IF(A3555&lt;&gt;"",VLOOKUP(B3555,'Ket qua do'!$C$5:$AP$50000,$I$3,TRUE)*$E$9/1000,"")</f>
        <v>#N/A</v>
      </c>
      <c r="J3555" s="21" t="e">
        <f>IF(A3555&lt;&gt;"",VLOOKUP(B3555,'Ket qua do'!$C$5:$AP$50000,$J$3,TRUE)*$E$9/1000,"")</f>
        <v>#N/A</v>
      </c>
      <c r="K3555" s="21" t="e">
        <f>IF(A3555&lt;&gt;"",VLOOKUP(B3555,'Ket qua do'!$C$5:$AP$50000,$K$3,TRUE)*$E$9/1000,"")</f>
        <v>#N/A</v>
      </c>
      <c r="L3555" s="21" t="e">
        <f>IF(A3555&lt;&gt;"",VLOOKUP(B3555,'Ket qua do'!$C$5:$AP$50000,$L$3,TRUE),"")</f>
        <v>#N/A</v>
      </c>
    </row>
    <row r="3556" spans="1:12" x14ac:dyDescent="0.25">
      <c r="A3556" t="e">
        <f t="shared" si="61"/>
        <v>#N/A</v>
      </c>
      <c r="B3556" s="1" t="e">
        <f>IF(A3556&lt;&gt;"",VLOOKUP(A3556,'Ket qua do'!$B$5:$CE$50000,2,TRUE),"")</f>
        <v>#N/A</v>
      </c>
      <c r="C3556" s="19" t="e">
        <f>IF(A3556&lt;&gt;"",VLOOKUP(B3556,'Ket qua do'!$C$5:$AP$50000,$C$3,TRUE)*SQRT(3)*$C$11,"")</f>
        <v>#N/A</v>
      </c>
      <c r="D3556" s="21" t="e">
        <f>IF(A3556&lt;&gt;"",VLOOKUP(B3556,'Ket qua do'!$C$5:$AP$50000,$D$3,TRUE),"")</f>
        <v>#N/A</v>
      </c>
      <c r="E3556" s="21" t="e">
        <f>IF(A3556&lt;&gt;"",VLOOKUP(B3556,'Ket qua do'!$C$5:$AP$50000,$E$3,TRUE)*$C$12,"")</f>
        <v>#N/A</v>
      </c>
      <c r="F3556" s="21" t="e">
        <f>IF(A3556&lt;&gt;"",VLOOKUP(B3556,'Ket qua do'!$C$5:$AP$50000,$F$3,TRUE),"")</f>
        <v>#N/A</v>
      </c>
      <c r="G3556" s="21" t="e">
        <f>IF(A3556&lt;&gt;"",VLOOKUP(B3556,'Ket qua do'!$C$5:$AP$50000,$G$3,TRUE),"")</f>
        <v>#N/A</v>
      </c>
      <c r="H3556" s="21" t="e">
        <f>IF(A3556&lt;&gt;"",VLOOKUP(B3556,'Ket qua do'!$C$5:$AP$50000,$H$3,TRUE),"")</f>
        <v>#N/A</v>
      </c>
      <c r="I3556" s="21" t="e">
        <f>IF(A3556&lt;&gt;"",VLOOKUP(B3556,'Ket qua do'!$C$5:$AP$50000,$I$3,TRUE)*$E$9/1000,"")</f>
        <v>#N/A</v>
      </c>
      <c r="J3556" s="21" t="e">
        <f>IF(A3556&lt;&gt;"",VLOOKUP(B3556,'Ket qua do'!$C$5:$AP$50000,$J$3,TRUE)*$E$9/1000,"")</f>
        <v>#N/A</v>
      </c>
      <c r="K3556" s="21" t="e">
        <f>IF(A3556&lt;&gt;"",VLOOKUP(B3556,'Ket qua do'!$C$5:$AP$50000,$K$3,TRUE)*$E$9/1000,"")</f>
        <v>#N/A</v>
      </c>
      <c r="L3556" s="21" t="e">
        <f>IF(A3556&lt;&gt;"",VLOOKUP(B3556,'Ket qua do'!$C$5:$AP$50000,$L$3,TRUE),"")</f>
        <v>#N/A</v>
      </c>
    </row>
    <row r="3557" spans="1:12" x14ac:dyDescent="0.25">
      <c r="A3557" t="e">
        <f t="shared" si="61"/>
        <v>#N/A</v>
      </c>
      <c r="B3557" s="1" t="e">
        <f>IF(A3557&lt;&gt;"",VLOOKUP(A3557,'Ket qua do'!$B$5:$CE$50000,2,TRUE),"")</f>
        <v>#N/A</v>
      </c>
      <c r="C3557" s="19" t="e">
        <f>IF(A3557&lt;&gt;"",VLOOKUP(B3557,'Ket qua do'!$C$5:$AP$50000,$C$3,TRUE)*SQRT(3)*$C$11,"")</f>
        <v>#N/A</v>
      </c>
      <c r="D3557" s="21" t="e">
        <f>IF(A3557&lt;&gt;"",VLOOKUP(B3557,'Ket qua do'!$C$5:$AP$50000,$D$3,TRUE),"")</f>
        <v>#N/A</v>
      </c>
      <c r="E3557" s="21" t="e">
        <f>IF(A3557&lt;&gt;"",VLOOKUP(B3557,'Ket qua do'!$C$5:$AP$50000,$E$3,TRUE)*$C$12,"")</f>
        <v>#N/A</v>
      </c>
      <c r="F3557" s="21" t="e">
        <f>IF(A3557&lt;&gt;"",VLOOKUP(B3557,'Ket qua do'!$C$5:$AP$50000,$F$3,TRUE),"")</f>
        <v>#N/A</v>
      </c>
      <c r="G3557" s="21" t="e">
        <f>IF(A3557&lt;&gt;"",VLOOKUP(B3557,'Ket qua do'!$C$5:$AP$50000,$G$3,TRUE),"")</f>
        <v>#N/A</v>
      </c>
      <c r="H3557" s="21" t="e">
        <f>IF(A3557&lt;&gt;"",VLOOKUP(B3557,'Ket qua do'!$C$5:$AP$50000,$H$3,TRUE),"")</f>
        <v>#N/A</v>
      </c>
      <c r="I3557" s="21" t="e">
        <f>IF(A3557&lt;&gt;"",VLOOKUP(B3557,'Ket qua do'!$C$5:$AP$50000,$I$3,TRUE)*$E$9/1000,"")</f>
        <v>#N/A</v>
      </c>
      <c r="J3557" s="21" t="e">
        <f>IF(A3557&lt;&gt;"",VLOOKUP(B3557,'Ket qua do'!$C$5:$AP$50000,$J$3,TRUE)*$E$9/1000,"")</f>
        <v>#N/A</v>
      </c>
      <c r="K3557" s="21" t="e">
        <f>IF(A3557&lt;&gt;"",VLOOKUP(B3557,'Ket qua do'!$C$5:$AP$50000,$K$3,TRUE)*$E$9/1000,"")</f>
        <v>#N/A</v>
      </c>
      <c r="L3557" s="21" t="e">
        <f>IF(A3557&lt;&gt;"",VLOOKUP(B3557,'Ket qua do'!$C$5:$AP$50000,$L$3,TRUE),"")</f>
        <v>#N/A</v>
      </c>
    </row>
    <row r="3558" spans="1:12" x14ac:dyDescent="0.25">
      <c r="A3558" t="e">
        <f t="shared" si="61"/>
        <v>#N/A</v>
      </c>
      <c r="B3558" s="1" t="e">
        <f>IF(A3558&lt;&gt;"",VLOOKUP(A3558,'Ket qua do'!$B$5:$CE$50000,2,TRUE),"")</f>
        <v>#N/A</v>
      </c>
      <c r="C3558" s="19" t="e">
        <f>IF(A3558&lt;&gt;"",VLOOKUP(B3558,'Ket qua do'!$C$5:$AP$50000,$C$3,TRUE)*SQRT(3)*$C$11,"")</f>
        <v>#N/A</v>
      </c>
      <c r="D3558" s="21" t="e">
        <f>IF(A3558&lt;&gt;"",VLOOKUP(B3558,'Ket qua do'!$C$5:$AP$50000,$D$3,TRUE),"")</f>
        <v>#N/A</v>
      </c>
      <c r="E3558" s="21" t="e">
        <f>IF(A3558&lt;&gt;"",VLOOKUP(B3558,'Ket qua do'!$C$5:$AP$50000,$E$3,TRUE)*$C$12,"")</f>
        <v>#N/A</v>
      </c>
      <c r="F3558" s="21" t="e">
        <f>IF(A3558&lt;&gt;"",VLOOKUP(B3558,'Ket qua do'!$C$5:$AP$50000,$F$3,TRUE),"")</f>
        <v>#N/A</v>
      </c>
      <c r="G3558" s="21" t="e">
        <f>IF(A3558&lt;&gt;"",VLOOKUP(B3558,'Ket qua do'!$C$5:$AP$50000,$G$3,TRUE),"")</f>
        <v>#N/A</v>
      </c>
      <c r="H3558" s="21" t="e">
        <f>IF(A3558&lt;&gt;"",VLOOKUP(B3558,'Ket qua do'!$C$5:$AP$50000,$H$3,TRUE),"")</f>
        <v>#N/A</v>
      </c>
      <c r="I3558" s="21" t="e">
        <f>IF(A3558&lt;&gt;"",VLOOKUP(B3558,'Ket qua do'!$C$5:$AP$50000,$I$3,TRUE)*$E$9/1000,"")</f>
        <v>#N/A</v>
      </c>
      <c r="J3558" s="21" t="e">
        <f>IF(A3558&lt;&gt;"",VLOOKUP(B3558,'Ket qua do'!$C$5:$AP$50000,$J$3,TRUE)*$E$9/1000,"")</f>
        <v>#N/A</v>
      </c>
      <c r="K3558" s="21" t="e">
        <f>IF(A3558&lt;&gt;"",VLOOKUP(B3558,'Ket qua do'!$C$5:$AP$50000,$K$3,TRUE)*$E$9/1000,"")</f>
        <v>#N/A</v>
      </c>
      <c r="L3558" s="21" t="e">
        <f>IF(A3558&lt;&gt;"",VLOOKUP(B3558,'Ket qua do'!$C$5:$AP$50000,$L$3,TRUE),"")</f>
        <v>#N/A</v>
      </c>
    </row>
    <row r="3559" spans="1:12" x14ac:dyDescent="0.25">
      <c r="A3559" t="e">
        <f t="shared" si="61"/>
        <v>#N/A</v>
      </c>
      <c r="B3559" s="1" t="e">
        <f>IF(A3559&lt;&gt;"",VLOOKUP(A3559,'Ket qua do'!$B$5:$CE$50000,2,TRUE),"")</f>
        <v>#N/A</v>
      </c>
      <c r="C3559" s="19" t="e">
        <f>IF(A3559&lt;&gt;"",VLOOKUP(B3559,'Ket qua do'!$C$5:$AP$50000,$C$3,TRUE)*SQRT(3)*$C$11,"")</f>
        <v>#N/A</v>
      </c>
      <c r="D3559" s="21" t="e">
        <f>IF(A3559&lt;&gt;"",VLOOKUP(B3559,'Ket qua do'!$C$5:$AP$50000,$D$3,TRUE),"")</f>
        <v>#N/A</v>
      </c>
      <c r="E3559" s="21" t="e">
        <f>IF(A3559&lt;&gt;"",VLOOKUP(B3559,'Ket qua do'!$C$5:$AP$50000,$E$3,TRUE)*$C$12,"")</f>
        <v>#N/A</v>
      </c>
      <c r="F3559" s="21" t="e">
        <f>IF(A3559&lt;&gt;"",VLOOKUP(B3559,'Ket qua do'!$C$5:$AP$50000,$F$3,TRUE),"")</f>
        <v>#N/A</v>
      </c>
      <c r="G3559" s="21" t="e">
        <f>IF(A3559&lt;&gt;"",VLOOKUP(B3559,'Ket qua do'!$C$5:$AP$50000,$G$3,TRUE),"")</f>
        <v>#N/A</v>
      </c>
      <c r="H3559" s="21" t="e">
        <f>IF(A3559&lt;&gt;"",VLOOKUP(B3559,'Ket qua do'!$C$5:$AP$50000,$H$3,TRUE),"")</f>
        <v>#N/A</v>
      </c>
      <c r="I3559" s="21" t="e">
        <f>IF(A3559&lt;&gt;"",VLOOKUP(B3559,'Ket qua do'!$C$5:$AP$50000,$I$3,TRUE)*$E$9/1000,"")</f>
        <v>#N/A</v>
      </c>
      <c r="J3559" s="21" t="e">
        <f>IF(A3559&lt;&gt;"",VLOOKUP(B3559,'Ket qua do'!$C$5:$AP$50000,$J$3,TRUE)*$E$9/1000,"")</f>
        <v>#N/A</v>
      </c>
      <c r="K3559" s="21" t="e">
        <f>IF(A3559&lt;&gt;"",VLOOKUP(B3559,'Ket qua do'!$C$5:$AP$50000,$K$3,TRUE)*$E$9/1000,"")</f>
        <v>#N/A</v>
      </c>
      <c r="L3559" s="21" t="e">
        <f>IF(A3559&lt;&gt;"",VLOOKUP(B3559,'Ket qua do'!$C$5:$AP$50000,$L$3,TRUE),"")</f>
        <v>#N/A</v>
      </c>
    </row>
    <row r="3560" spans="1:12" x14ac:dyDescent="0.25">
      <c r="A3560" t="e">
        <f t="shared" si="61"/>
        <v>#N/A</v>
      </c>
      <c r="B3560" s="1" t="e">
        <f>IF(A3560&lt;&gt;"",VLOOKUP(A3560,'Ket qua do'!$B$5:$CE$50000,2,TRUE),"")</f>
        <v>#N/A</v>
      </c>
      <c r="C3560" s="19" t="e">
        <f>IF(A3560&lt;&gt;"",VLOOKUP(B3560,'Ket qua do'!$C$5:$AP$50000,$C$3,TRUE)*SQRT(3)*$C$11,"")</f>
        <v>#N/A</v>
      </c>
      <c r="D3560" s="21" t="e">
        <f>IF(A3560&lt;&gt;"",VLOOKUP(B3560,'Ket qua do'!$C$5:$AP$50000,$D$3,TRUE),"")</f>
        <v>#N/A</v>
      </c>
      <c r="E3560" s="21" t="e">
        <f>IF(A3560&lt;&gt;"",VLOOKUP(B3560,'Ket qua do'!$C$5:$AP$50000,$E$3,TRUE)*$C$12,"")</f>
        <v>#N/A</v>
      </c>
      <c r="F3560" s="21" t="e">
        <f>IF(A3560&lt;&gt;"",VLOOKUP(B3560,'Ket qua do'!$C$5:$AP$50000,$F$3,TRUE),"")</f>
        <v>#N/A</v>
      </c>
      <c r="G3560" s="21" t="e">
        <f>IF(A3560&lt;&gt;"",VLOOKUP(B3560,'Ket qua do'!$C$5:$AP$50000,$G$3,TRUE),"")</f>
        <v>#N/A</v>
      </c>
      <c r="H3560" s="21" t="e">
        <f>IF(A3560&lt;&gt;"",VLOOKUP(B3560,'Ket qua do'!$C$5:$AP$50000,$H$3,TRUE),"")</f>
        <v>#N/A</v>
      </c>
      <c r="I3560" s="21" t="e">
        <f>IF(A3560&lt;&gt;"",VLOOKUP(B3560,'Ket qua do'!$C$5:$AP$50000,$I$3,TRUE)*$E$9/1000,"")</f>
        <v>#N/A</v>
      </c>
      <c r="J3560" s="21" t="e">
        <f>IF(A3560&lt;&gt;"",VLOOKUP(B3560,'Ket qua do'!$C$5:$AP$50000,$J$3,TRUE)*$E$9/1000,"")</f>
        <v>#N/A</v>
      </c>
      <c r="K3560" s="21" t="e">
        <f>IF(A3560&lt;&gt;"",VLOOKUP(B3560,'Ket qua do'!$C$5:$AP$50000,$K$3,TRUE)*$E$9/1000,"")</f>
        <v>#N/A</v>
      </c>
      <c r="L3560" s="21" t="e">
        <f>IF(A3560&lt;&gt;"",VLOOKUP(B3560,'Ket qua do'!$C$5:$AP$50000,$L$3,TRUE),"")</f>
        <v>#N/A</v>
      </c>
    </row>
    <row r="3561" spans="1:12" x14ac:dyDescent="0.25">
      <c r="A3561" t="e">
        <f t="shared" si="61"/>
        <v>#N/A</v>
      </c>
      <c r="B3561" s="1" t="e">
        <f>IF(A3561&lt;&gt;"",VLOOKUP(A3561,'Ket qua do'!$B$5:$CE$50000,2,TRUE),"")</f>
        <v>#N/A</v>
      </c>
      <c r="C3561" s="19" t="e">
        <f>IF(A3561&lt;&gt;"",VLOOKUP(B3561,'Ket qua do'!$C$5:$AP$50000,$C$3,TRUE)*SQRT(3)*$C$11,"")</f>
        <v>#N/A</v>
      </c>
      <c r="D3561" s="21" t="e">
        <f>IF(A3561&lt;&gt;"",VLOOKUP(B3561,'Ket qua do'!$C$5:$AP$50000,$D$3,TRUE),"")</f>
        <v>#N/A</v>
      </c>
      <c r="E3561" s="21" t="e">
        <f>IF(A3561&lt;&gt;"",VLOOKUP(B3561,'Ket qua do'!$C$5:$AP$50000,$E$3,TRUE)*$C$12,"")</f>
        <v>#N/A</v>
      </c>
      <c r="F3561" s="21" t="e">
        <f>IF(A3561&lt;&gt;"",VLOOKUP(B3561,'Ket qua do'!$C$5:$AP$50000,$F$3,TRUE),"")</f>
        <v>#N/A</v>
      </c>
      <c r="G3561" s="21" t="e">
        <f>IF(A3561&lt;&gt;"",VLOOKUP(B3561,'Ket qua do'!$C$5:$AP$50000,$G$3,TRUE),"")</f>
        <v>#N/A</v>
      </c>
      <c r="H3561" s="21" t="e">
        <f>IF(A3561&lt;&gt;"",VLOOKUP(B3561,'Ket qua do'!$C$5:$AP$50000,$H$3,TRUE),"")</f>
        <v>#N/A</v>
      </c>
      <c r="I3561" s="21" t="e">
        <f>IF(A3561&lt;&gt;"",VLOOKUP(B3561,'Ket qua do'!$C$5:$AP$50000,$I$3,TRUE)*$E$9/1000,"")</f>
        <v>#N/A</v>
      </c>
      <c r="J3561" s="21" t="e">
        <f>IF(A3561&lt;&gt;"",VLOOKUP(B3561,'Ket qua do'!$C$5:$AP$50000,$J$3,TRUE)*$E$9/1000,"")</f>
        <v>#N/A</v>
      </c>
      <c r="K3561" s="21" t="e">
        <f>IF(A3561&lt;&gt;"",VLOOKUP(B3561,'Ket qua do'!$C$5:$AP$50000,$K$3,TRUE)*$E$9/1000,"")</f>
        <v>#N/A</v>
      </c>
      <c r="L3561" s="21" t="e">
        <f>IF(A3561&lt;&gt;"",VLOOKUP(B3561,'Ket qua do'!$C$5:$AP$50000,$L$3,TRUE),"")</f>
        <v>#N/A</v>
      </c>
    </row>
    <row r="3562" spans="1:12" x14ac:dyDescent="0.25">
      <c r="A3562" t="e">
        <f t="shared" si="61"/>
        <v>#N/A</v>
      </c>
      <c r="B3562" s="1" t="e">
        <f>IF(A3562&lt;&gt;"",VLOOKUP(A3562,'Ket qua do'!$B$5:$CE$50000,2,TRUE),"")</f>
        <v>#N/A</v>
      </c>
      <c r="C3562" s="19" t="e">
        <f>IF(A3562&lt;&gt;"",VLOOKUP(B3562,'Ket qua do'!$C$5:$AP$50000,$C$3,TRUE)*SQRT(3)*$C$11,"")</f>
        <v>#N/A</v>
      </c>
      <c r="D3562" s="21" t="e">
        <f>IF(A3562&lt;&gt;"",VLOOKUP(B3562,'Ket qua do'!$C$5:$AP$50000,$D$3,TRUE),"")</f>
        <v>#N/A</v>
      </c>
      <c r="E3562" s="21" t="e">
        <f>IF(A3562&lt;&gt;"",VLOOKUP(B3562,'Ket qua do'!$C$5:$AP$50000,$E$3,TRUE)*$C$12,"")</f>
        <v>#N/A</v>
      </c>
      <c r="F3562" s="21" t="e">
        <f>IF(A3562&lt;&gt;"",VLOOKUP(B3562,'Ket qua do'!$C$5:$AP$50000,$F$3,TRUE),"")</f>
        <v>#N/A</v>
      </c>
      <c r="G3562" s="21" t="e">
        <f>IF(A3562&lt;&gt;"",VLOOKUP(B3562,'Ket qua do'!$C$5:$AP$50000,$G$3,TRUE),"")</f>
        <v>#N/A</v>
      </c>
      <c r="H3562" s="21" t="e">
        <f>IF(A3562&lt;&gt;"",VLOOKUP(B3562,'Ket qua do'!$C$5:$AP$50000,$H$3,TRUE),"")</f>
        <v>#N/A</v>
      </c>
      <c r="I3562" s="21" t="e">
        <f>IF(A3562&lt;&gt;"",VLOOKUP(B3562,'Ket qua do'!$C$5:$AP$50000,$I$3,TRUE)*$E$9/1000,"")</f>
        <v>#N/A</v>
      </c>
      <c r="J3562" s="21" t="e">
        <f>IF(A3562&lt;&gt;"",VLOOKUP(B3562,'Ket qua do'!$C$5:$AP$50000,$J$3,TRUE)*$E$9/1000,"")</f>
        <v>#N/A</v>
      </c>
      <c r="K3562" s="21" t="e">
        <f>IF(A3562&lt;&gt;"",VLOOKUP(B3562,'Ket qua do'!$C$5:$AP$50000,$K$3,TRUE)*$E$9/1000,"")</f>
        <v>#N/A</v>
      </c>
      <c r="L3562" s="21" t="e">
        <f>IF(A3562&lt;&gt;"",VLOOKUP(B3562,'Ket qua do'!$C$5:$AP$50000,$L$3,TRUE),"")</f>
        <v>#N/A</v>
      </c>
    </row>
    <row r="3563" spans="1:12" x14ac:dyDescent="0.25">
      <c r="A3563" t="e">
        <f t="shared" si="61"/>
        <v>#N/A</v>
      </c>
      <c r="B3563" s="1" t="e">
        <f>IF(A3563&lt;&gt;"",VLOOKUP(A3563,'Ket qua do'!$B$5:$CE$50000,2,TRUE),"")</f>
        <v>#N/A</v>
      </c>
      <c r="C3563" s="19" t="e">
        <f>IF(A3563&lt;&gt;"",VLOOKUP(B3563,'Ket qua do'!$C$5:$AP$50000,$C$3,TRUE)*SQRT(3)*$C$11,"")</f>
        <v>#N/A</v>
      </c>
      <c r="D3563" s="21" t="e">
        <f>IF(A3563&lt;&gt;"",VLOOKUP(B3563,'Ket qua do'!$C$5:$AP$50000,$D$3,TRUE),"")</f>
        <v>#N/A</v>
      </c>
      <c r="E3563" s="21" t="e">
        <f>IF(A3563&lt;&gt;"",VLOOKUP(B3563,'Ket qua do'!$C$5:$AP$50000,$E$3,TRUE)*$C$12,"")</f>
        <v>#N/A</v>
      </c>
      <c r="F3563" s="21" t="e">
        <f>IF(A3563&lt;&gt;"",VLOOKUP(B3563,'Ket qua do'!$C$5:$AP$50000,$F$3,TRUE),"")</f>
        <v>#N/A</v>
      </c>
      <c r="G3563" s="21" t="e">
        <f>IF(A3563&lt;&gt;"",VLOOKUP(B3563,'Ket qua do'!$C$5:$AP$50000,$G$3,TRUE),"")</f>
        <v>#N/A</v>
      </c>
      <c r="H3563" s="21" t="e">
        <f>IF(A3563&lt;&gt;"",VLOOKUP(B3563,'Ket qua do'!$C$5:$AP$50000,$H$3,TRUE),"")</f>
        <v>#N/A</v>
      </c>
      <c r="I3563" s="21" t="e">
        <f>IF(A3563&lt;&gt;"",VLOOKUP(B3563,'Ket qua do'!$C$5:$AP$50000,$I$3,TRUE)*$E$9/1000,"")</f>
        <v>#N/A</v>
      </c>
      <c r="J3563" s="21" t="e">
        <f>IF(A3563&lt;&gt;"",VLOOKUP(B3563,'Ket qua do'!$C$5:$AP$50000,$J$3,TRUE)*$E$9/1000,"")</f>
        <v>#N/A</v>
      </c>
      <c r="K3563" s="21" t="e">
        <f>IF(A3563&lt;&gt;"",VLOOKUP(B3563,'Ket qua do'!$C$5:$AP$50000,$K$3,TRUE)*$E$9/1000,"")</f>
        <v>#N/A</v>
      </c>
      <c r="L3563" s="21" t="e">
        <f>IF(A3563&lt;&gt;"",VLOOKUP(B3563,'Ket qua do'!$C$5:$AP$50000,$L$3,TRUE),"")</f>
        <v>#N/A</v>
      </c>
    </row>
    <row r="3564" spans="1:12" x14ac:dyDescent="0.25">
      <c r="A3564" t="e">
        <f t="shared" si="61"/>
        <v>#N/A</v>
      </c>
      <c r="B3564" s="1" t="e">
        <f>IF(A3564&lt;&gt;"",VLOOKUP(A3564,'Ket qua do'!$B$5:$CE$50000,2,TRUE),"")</f>
        <v>#N/A</v>
      </c>
      <c r="C3564" s="19" t="e">
        <f>IF(A3564&lt;&gt;"",VLOOKUP(B3564,'Ket qua do'!$C$5:$AP$50000,$C$3,TRUE)*SQRT(3)*$C$11,"")</f>
        <v>#N/A</v>
      </c>
      <c r="D3564" s="21" t="e">
        <f>IF(A3564&lt;&gt;"",VLOOKUP(B3564,'Ket qua do'!$C$5:$AP$50000,$D$3,TRUE),"")</f>
        <v>#N/A</v>
      </c>
      <c r="E3564" s="21" t="e">
        <f>IF(A3564&lt;&gt;"",VLOOKUP(B3564,'Ket qua do'!$C$5:$AP$50000,$E$3,TRUE)*$C$12,"")</f>
        <v>#N/A</v>
      </c>
      <c r="F3564" s="21" t="e">
        <f>IF(A3564&lt;&gt;"",VLOOKUP(B3564,'Ket qua do'!$C$5:$AP$50000,$F$3,TRUE),"")</f>
        <v>#N/A</v>
      </c>
      <c r="G3564" s="21" t="e">
        <f>IF(A3564&lt;&gt;"",VLOOKUP(B3564,'Ket qua do'!$C$5:$AP$50000,$G$3,TRUE),"")</f>
        <v>#N/A</v>
      </c>
      <c r="H3564" s="21" t="e">
        <f>IF(A3564&lt;&gt;"",VLOOKUP(B3564,'Ket qua do'!$C$5:$AP$50000,$H$3,TRUE),"")</f>
        <v>#N/A</v>
      </c>
      <c r="I3564" s="21" t="e">
        <f>IF(A3564&lt;&gt;"",VLOOKUP(B3564,'Ket qua do'!$C$5:$AP$50000,$I$3,TRUE)*$E$9/1000,"")</f>
        <v>#N/A</v>
      </c>
      <c r="J3564" s="21" t="e">
        <f>IF(A3564&lt;&gt;"",VLOOKUP(B3564,'Ket qua do'!$C$5:$AP$50000,$J$3,TRUE)*$E$9/1000,"")</f>
        <v>#N/A</v>
      </c>
      <c r="K3564" s="21" t="e">
        <f>IF(A3564&lt;&gt;"",VLOOKUP(B3564,'Ket qua do'!$C$5:$AP$50000,$K$3,TRUE)*$E$9/1000,"")</f>
        <v>#N/A</v>
      </c>
      <c r="L3564" s="21" t="e">
        <f>IF(A3564&lt;&gt;"",VLOOKUP(B3564,'Ket qua do'!$C$5:$AP$50000,$L$3,TRUE),"")</f>
        <v>#N/A</v>
      </c>
    </row>
    <row r="3565" spans="1:12" x14ac:dyDescent="0.25">
      <c r="A3565" t="e">
        <f t="shared" si="61"/>
        <v>#N/A</v>
      </c>
      <c r="B3565" s="1" t="e">
        <f>IF(A3565&lt;&gt;"",VLOOKUP(A3565,'Ket qua do'!$B$5:$CE$50000,2,TRUE),"")</f>
        <v>#N/A</v>
      </c>
      <c r="C3565" s="19" t="e">
        <f>IF(A3565&lt;&gt;"",VLOOKUP(B3565,'Ket qua do'!$C$5:$AP$50000,$C$3,TRUE)*SQRT(3)*$C$11,"")</f>
        <v>#N/A</v>
      </c>
      <c r="D3565" s="21" t="e">
        <f>IF(A3565&lt;&gt;"",VLOOKUP(B3565,'Ket qua do'!$C$5:$AP$50000,$D$3,TRUE),"")</f>
        <v>#N/A</v>
      </c>
      <c r="E3565" s="21" t="e">
        <f>IF(A3565&lt;&gt;"",VLOOKUP(B3565,'Ket qua do'!$C$5:$AP$50000,$E$3,TRUE)*$C$12,"")</f>
        <v>#N/A</v>
      </c>
      <c r="F3565" s="21" t="e">
        <f>IF(A3565&lt;&gt;"",VLOOKUP(B3565,'Ket qua do'!$C$5:$AP$50000,$F$3,TRUE),"")</f>
        <v>#N/A</v>
      </c>
      <c r="G3565" s="21" t="e">
        <f>IF(A3565&lt;&gt;"",VLOOKUP(B3565,'Ket qua do'!$C$5:$AP$50000,$G$3,TRUE),"")</f>
        <v>#N/A</v>
      </c>
      <c r="H3565" s="21" t="e">
        <f>IF(A3565&lt;&gt;"",VLOOKUP(B3565,'Ket qua do'!$C$5:$AP$50000,$H$3,TRUE),"")</f>
        <v>#N/A</v>
      </c>
      <c r="I3565" s="21" t="e">
        <f>IF(A3565&lt;&gt;"",VLOOKUP(B3565,'Ket qua do'!$C$5:$AP$50000,$I$3,TRUE)*$E$9/1000,"")</f>
        <v>#N/A</v>
      </c>
      <c r="J3565" s="21" t="e">
        <f>IF(A3565&lt;&gt;"",VLOOKUP(B3565,'Ket qua do'!$C$5:$AP$50000,$J$3,TRUE)*$E$9/1000,"")</f>
        <v>#N/A</v>
      </c>
      <c r="K3565" s="21" t="e">
        <f>IF(A3565&lt;&gt;"",VLOOKUP(B3565,'Ket qua do'!$C$5:$AP$50000,$K$3,TRUE)*$E$9/1000,"")</f>
        <v>#N/A</v>
      </c>
      <c r="L3565" s="21" t="e">
        <f>IF(A3565&lt;&gt;"",VLOOKUP(B3565,'Ket qua do'!$C$5:$AP$50000,$L$3,TRUE),"")</f>
        <v>#N/A</v>
      </c>
    </row>
    <row r="3566" spans="1:12" x14ac:dyDescent="0.25">
      <c r="A3566" t="e">
        <f t="shared" si="61"/>
        <v>#N/A</v>
      </c>
      <c r="B3566" s="1" t="e">
        <f>IF(A3566&lt;&gt;"",VLOOKUP(A3566,'Ket qua do'!$B$5:$CE$50000,2,TRUE),"")</f>
        <v>#N/A</v>
      </c>
      <c r="C3566" s="19" t="e">
        <f>IF(A3566&lt;&gt;"",VLOOKUP(B3566,'Ket qua do'!$C$5:$AP$50000,$C$3,TRUE)*SQRT(3)*$C$11,"")</f>
        <v>#N/A</v>
      </c>
      <c r="D3566" s="21" t="e">
        <f>IF(A3566&lt;&gt;"",VLOOKUP(B3566,'Ket qua do'!$C$5:$AP$50000,$D$3,TRUE),"")</f>
        <v>#N/A</v>
      </c>
      <c r="E3566" s="21" t="e">
        <f>IF(A3566&lt;&gt;"",VLOOKUP(B3566,'Ket qua do'!$C$5:$AP$50000,$E$3,TRUE)*$C$12,"")</f>
        <v>#N/A</v>
      </c>
      <c r="F3566" s="21" t="e">
        <f>IF(A3566&lt;&gt;"",VLOOKUP(B3566,'Ket qua do'!$C$5:$AP$50000,$F$3,TRUE),"")</f>
        <v>#N/A</v>
      </c>
      <c r="G3566" s="21" t="e">
        <f>IF(A3566&lt;&gt;"",VLOOKUP(B3566,'Ket qua do'!$C$5:$AP$50000,$G$3,TRUE),"")</f>
        <v>#N/A</v>
      </c>
      <c r="H3566" s="21" t="e">
        <f>IF(A3566&lt;&gt;"",VLOOKUP(B3566,'Ket qua do'!$C$5:$AP$50000,$H$3,TRUE),"")</f>
        <v>#N/A</v>
      </c>
      <c r="I3566" s="21" t="e">
        <f>IF(A3566&lt;&gt;"",VLOOKUP(B3566,'Ket qua do'!$C$5:$AP$50000,$I$3,TRUE)*$E$9/1000,"")</f>
        <v>#N/A</v>
      </c>
      <c r="J3566" s="21" t="e">
        <f>IF(A3566&lt;&gt;"",VLOOKUP(B3566,'Ket qua do'!$C$5:$AP$50000,$J$3,TRUE)*$E$9/1000,"")</f>
        <v>#N/A</v>
      </c>
      <c r="K3566" s="21" t="e">
        <f>IF(A3566&lt;&gt;"",VLOOKUP(B3566,'Ket qua do'!$C$5:$AP$50000,$K$3,TRUE)*$E$9/1000,"")</f>
        <v>#N/A</v>
      </c>
      <c r="L3566" s="21" t="e">
        <f>IF(A3566&lt;&gt;"",VLOOKUP(B3566,'Ket qua do'!$C$5:$AP$50000,$L$3,TRUE),"")</f>
        <v>#N/A</v>
      </c>
    </row>
    <row r="3567" spans="1:12" x14ac:dyDescent="0.25">
      <c r="A3567" t="e">
        <f t="shared" si="61"/>
        <v>#N/A</v>
      </c>
      <c r="B3567" s="1" t="e">
        <f>IF(A3567&lt;&gt;"",VLOOKUP(A3567,'Ket qua do'!$B$5:$CE$50000,2,TRUE),"")</f>
        <v>#N/A</v>
      </c>
      <c r="C3567" s="19" t="e">
        <f>IF(A3567&lt;&gt;"",VLOOKUP(B3567,'Ket qua do'!$C$5:$AP$50000,$C$3,TRUE)*SQRT(3)*$C$11,"")</f>
        <v>#N/A</v>
      </c>
      <c r="D3567" s="21" t="e">
        <f>IF(A3567&lt;&gt;"",VLOOKUP(B3567,'Ket qua do'!$C$5:$AP$50000,$D$3,TRUE),"")</f>
        <v>#N/A</v>
      </c>
      <c r="E3567" s="21" t="e">
        <f>IF(A3567&lt;&gt;"",VLOOKUP(B3567,'Ket qua do'!$C$5:$AP$50000,$E$3,TRUE)*$C$12,"")</f>
        <v>#N/A</v>
      </c>
      <c r="F3567" s="21" t="e">
        <f>IF(A3567&lt;&gt;"",VLOOKUP(B3567,'Ket qua do'!$C$5:$AP$50000,$F$3,TRUE),"")</f>
        <v>#N/A</v>
      </c>
      <c r="G3567" s="21" t="e">
        <f>IF(A3567&lt;&gt;"",VLOOKUP(B3567,'Ket qua do'!$C$5:$AP$50000,$G$3,TRUE),"")</f>
        <v>#N/A</v>
      </c>
      <c r="H3567" s="21" t="e">
        <f>IF(A3567&lt;&gt;"",VLOOKUP(B3567,'Ket qua do'!$C$5:$AP$50000,$H$3,TRUE),"")</f>
        <v>#N/A</v>
      </c>
      <c r="I3567" s="21" t="e">
        <f>IF(A3567&lt;&gt;"",VLOOKUP(B3567,'Ket qua do'!$C$5:$AP$50000,$I$3,TRUE)*$E$9/1000,"")</f>
        <v>#N/A</v>
      </c>
      <c r="J3567" s="21" t="e">
        <f>IF(A3567&lt;&gt;"",VLOOKUP(B3567,'Ket qua do'!$C$5:$AP$50000,$J$3,TRUE)*$E$9/1000,"")</f>
        <v>#N/A</v>
      </c>
      <c r="K3567" s="21" t="e">
        <f>IF(A3567&lt;&gt;"",VLOOKUP(B3567,'Ket qua do'!$C$5:$AP$50000,$K$3,TRUE)*$E$9/1000,"")</f>
        <v>#N/A</v>
      </c>
      <c r="L3567" s="21" t="e">
        <f>IF(A3567&lt;&gt;"",VLOOKUP(B3567,'Ket qua do'!$C$5:$AP$50000,$L$3,TRUE),"")</f>
        <v>#N/A</v>
      </c>
    </row>
    <row r="3568" spans="1:12" x14ac:dyDescent="0.25">
      <c r="A3568" t="e">
        <f t="shared" si="61"/>
        <v>#N/A</v>
      </c>
      <c r="B3568" s="1" t="e">
        <f>IF(A3568&lt;&gt;"",VLOOKUP(A3568,'Ket qua do'!$B$5:$CE$50000,2,TRUE),"")</f>
        <v>#N/A</v>
      </c>
      <c r="C3568" s="19" t="e">
        <f>IF(A3568&lt;&gt;"",VLOOKUP(B3568,'Ket qua do'!$C$5:$AP$50000,$C$3,TRUE)*SQRT(3)*$C$11,"")</f>
        <v>#N/A</v>
      </c>
      <c r="D3568" s="21" t="e">
        <f>IF(A3568&lt;&gt;"",VLOOKUP(B3568,'Ket qua do'!$C$5:$AP$50000,$D$3,TRUE),"")</f>
        <v>#N/A</v>
      </c>
      <c r="E3568" s="21" t="e">
        <f>IF(A3568&lt;&gt;"",VLOOKUP(B3568,'Ket qua do'!$C$5:$AP$50000,$E$3,TRUE)*$C$12,"")</f>
        <v>#N/A</v>
      </c>
      <c r="F3568" s="21" t="e">
        <f>IF(A3568&lt;&gt;"",VLOOKUP(B3568,'Ket qua do'!$C$5:$AP$50000,$F$3,TRUE),"")</f>
        <v>#N/A</v>
      </c>
      <c r="G3568" s="21" t="e">
        <f>IF(A3568&lt;&gt;"",VLOOKUP(B3568,'Ket qua do'!$C$5:$AP$50000,$G$3,TRUE),"")</f>
        <v>#N/A</v>
      </c>
      <c r="H3568" s="21" t="e">
        <f>IF(A3568&lt;&gt;"",VLOOKUP(B3568,'Ket qua do'!$C$5:$AP$50000,$H$3,TRUE),"")</f>
        <v>#N/A</v>
      </c>
      <c r="I3568" s="21" t="e">
        <f>IF(A3568&lt;&gt;"",VLOOKUP(B3568,'Ket qua do'!$C$5:$AP$50000,$I$3,TRUE)*$E$9/1000,"")</f>
        <v>#N/A</v>
      </c>
      <c r="J3568" s="21" t="e">
        <f>IF(A3568&lt;&gt;"",VLOOKUP(B3568,'Ket qua do'!$C$5:$AP$50000,$J$3,TRUE)*$E$9/1000,"")</f>
        <v>#N/A</v>
      </c>
      <c r="K3568" s="21" t="e">
        <f>IF(A3568&lt;&gt;"",VLOOKUP(B3568,'Ket qua do'!$C$5:$AP$50000,$K$3,TRUE)*$E$9/1000,"")</f>
        <v>#N/A</v>
      </c>
      <c r="L3568" s="21" t="e">
        <f>IF(A3568&lt;&gt;"",VLOOKUP(B3568,'Ket qua do'!$C$5:$AP$50000,$L$3,TRUE),"")</f>
        <v>#N/A</v>
      </c>
    </row>
    <row r="3569" spans="1:12" x14ac:dyDescent="0.25">
      <c r="A3569" t="e">
        <f t="shared" si="61"/>
        <v>#N/A</v>
      </c>
      <c r="B3569" s="1" t="e">
        <f>IF(A3569&lt;&gt;"",VLOOKUP(A3569,'Ket qua do'!$B$5:$CE$50000,2,TRUE),"")</f>
        <v>#N/A</v>
      </c>
      <c r="C3569" s="19" t="e">
        <f>IF(A3569&lt;&gt;"",VLOOKUP(B3569,'Ket qua do'!$C$5:$AP$50000,$C$3,TRUE)*SQRT(3)*$C$11,"")</f>
        <v>#N/A</v>
      </c>
      <c r="D3569" s="21" t="e">
        <f>IF(A3569&lt;&gt;"",VLOOKUP(B3569,'Ket qua do'!$C$5:$AP$50000,$D$3,TRUE),"")</f>
        <v>#N/A</v>
      </c>
      <c r="E3569" s="21" t="e">
        <f>IF(A3569&lt;&gt;"",VLOOKUP(B3569,'Ket qua do'!$C$5:$AP$50000,$E$3,TRUE)*$C$12,"")</f>
        <v>#N/A</v>
      </c>
      <c r="F3569" s="21" t="e">
        <f>IF(A3569&lt;&gt;"",VLOOKUP(B3569,'Ket qua do'!$C$5:$AP$50000,$F$3,TRUE),"")</f>
        <v>#N/A</v>
      </c>
      <c r="G3569" s="21" t="e">
        <f>IF(A3569&lt;&gt;"",VLOOKUP(B3569,'Ket qua do'!$C$5:$AP$50000,$G$3,TRUE),"")</f>
        <v>#N/A</v>
      </c>
      <c r="H3569" s="21" t="e">
        <f>IF(A3569&lt;&gt;"",VLOOKUP(B3569,'Ket qua do'!$C$5:$AP$50000,$H$3,TRUE),"")</f>
        <v>#N/A</v>
      </c>
      <c r="I3569" s="21" t="e">
        <f>IF(A3569&lt;&gt;"",VLOOKUP(B3569,'Ket qua do'!$C$5:$AP$50000,$I$3,TRUE)*$E$9/1000,"")</f>
        <v>#N/A</v>
      </c>
      <c r="J3569" s="21" t="e">
        <f>IF(A3569&lt;&gt;"",VLOOKUP(B3569,'Ket qua do'!$C$5:$AP$50000,$J$3,TRUE)*$E$9/1000,"")</f>
        <v>#N/A</v>
      </c>
      <c r="K3569" s="21" t="e">
        <f>IF(A3569&lt;&gt;"",VLOOKUP(B3569,'Ket qua do'!$C$5:$AP$50000,$K$3,TRUE)*$E$9/1000,"")</f>
        <v>#N/A</v>
      </c>
      <c r="L3569" s="21" t="e">
        <f>IF(A3569&lt;&gt;"",VLOOKUP(B3569,'Ket qua do'!$C$5:$AP$50000,$L$3,TRUE),"")</f>
        <v>#N/A</v>
      </c>
    </row>
    <row r="3570" spans="1:12" x14ac:dyDescent="0.25">
      <c r="A3570" t="e">
        <f t="shared" si="61"/>
        <v>#N/A</v>
      </c>
      <c r="B3570" s="1" t="e">
        <f>IF(A3570&lt;&gt;"",VLOOKUP(A3570,'Ket qua do'!$B$5:$CE$50000,2,TRUE),"")</f>
        <v>#N/A</v>
      </c>
      <c r="C3570" s="19" t="e">
        <f>IF(A3570&lt;&gt;"",VLOOKUP(B3570,'Ket qua do'!$C$5:$AP$50000,$C$3,TRUE)*SQRT(3)*$C$11,"")</f>
        <v>#N/A</v>
      </c>
      <c r="D3570" s="21" t="e">
        <f>IF(A3570&lt;&gt;"",VLOOKUP(B3570,'Ket qua do'!$C$5:$AP$50000,$D$3,TRUE),"")</f>
        <v>#N/A</v>
      </c>
      <c r="E3570" s="21" t="e">
        <f>IF(A3570&lt;&gt;"",VLOOKUP(B3570,'Ket qua do'!$C$5:$AP$50000,$E$3,TRUE)*$C$12,"")</f>
        <v>#N/A</v>
      </c>
      <c r="F3570" s="21" t="e">
        <f>IF(A3570&lt;&gt;"",VLOOKUP(B3570,'Ket qua do'!$C$5:$AP$50000,$F$3,TRUE),"")</f>
        <v>#N/A</v>
      </c>
      <c r="G3570" s="21" t="e">
        <f>IF(A3570&lt;&gt;"",VLOOKUP(B3570,'Ket qua do'!$C$5:$AP$50000,$G$3,TRUE),"")</f>
        <v>#N/A</v>
      </c>
      <c r="H3570" s="21" t="e">
        <f>IF(A3570&lt;&gt;"",VLOOKUP(B3570,'Ket qua do'!$C$5:$AP$50000,$H$3,TRUE),"")</f>
        <v>#N/A</v>
      </c>
      <c r="I3570" s="21" t="e">
        <f>IF(A3570&lt;&gt;"",VLOOKUP(B3570,'Ket qua do'!$C$5:$AP$50000,$I$3,TRUE)*$E$9/1000,"")</f>
        <v>#N/A</v>
      </c>
      <c r="J3570" s="21" t="e">
        <f>IF(A3570&lt;&gt;"",VLOOKUP(B3570,'Ket qua do'!$C$5:$AP$50000,$J$3,TRUE)*$E$9/1000,"")</f>
        <v>#N/A</v>
      </c>
      <c r="K3570" s="21" t="e">
        <f>IF(A3570&lt;&gt;"",VLOOKUP(B3570,'Ket qua do'!$C$5:$AP$50000,$K$3,TRUE)*$E$9/1000,"")</f>
        <v>#N/A</v>
      </c>
      <c r="L3570" s="21" t="e">
        <f>IF(A3570&lt;&gt;"",VLOOKUP(B3570,'Ket qua do'!$C$5:$AP$50000,$L$3,TRUE),"")</f>
        <v>#N/A</v>
      </c>
    </row>
    <row r="3571" spans="1:12" x14ac:dyDescent="0.25">
      <c r="A3571" t="e">
        <f t="shared" si="61"/>
        <v>#N/A</v>
      </c>
      <c r="B3571" s="1" t="e">
        <f>IF(A3571&lt;&gt;"",VLOOKUP(A3571,'Ket qua do'!$B$5:$CE$50000,2,TRUE),"")</f>
        <v>#N/A</v>
      </c>
      <c r="C3571" s="19" t="e">
        <f>IF(A3571&lt;&gt;"",VLOOKUP(B3571,'Ket qua do'!$C$5:$AP$50000,$C$3,TRUE)*SQRT(3)*$C$11,"")</f>
        <v>#N/A</v>
      </c>
      <c r="D3571" s="21" t="e">
        <f>IF(A3571&lt;&gt;"",VLOOKUP(B3571,'Ket qua do'!$C$5:$AP$50000,$D$3,TRUE),"")</f>
        <v>#N/A</v>
      </c>
      <c r="E3571" s="21" t="e">
        <f>IF(A3571&lt;&gt;"",VLOOKUP(B3571,'Ket qua do'!$C$5:$AP$50000,$E$3,TRUE)*$C$12,"")</f>
        <v>#N/A</v>
      </c>
      <c r="F3571" s="21" t="e">
        <f>IF(A3571&lt;&gt;"",VLOOKUP(B3571,'Ket qua do'!$C$5:$AP$50000,$F$3,TRUE),"")</f>
        <v>#N/A</v>
      </c>
      <c r="G3571" s="21" t="e">
        <f>IF(A3571&lt;&gt;"",VLOOKUP(B3571,'Ket qua do'!$C$5:$AP$50000,$G$3,TRUE),"")</f>
        <v>#N/A</v>
      </c>
      <c r="H3571" s="21" t="e">
        <f>IF(A3571&lt;&gt;"",VLOOKUP(B3571,'Ket qua do'!$C$5:$AP$50000,$H$3,TRUE),"")</f>
        <v>#N/A</v>
      </c>
      <c r="I3571" s="21" t="e">
        <f>IF(A3571&lt;&gt;"",VLOOKUP(B3571,'Ket qua do'!$C$5:$AP$50000,$I$3,TRUE)*$E$9/1000,"")</f>
        <v>#N/A</v>
      </c>
      <c r="J3571" s="21" t="e">
        <f>IF(A3571&lt;&gt;"",VLOOKUP(B3571,'Ket qua do'!$C$5:$AP$50000,$J$3,TRUE)*$E$9/1000,"")</f>
        <v>#N/A</v>
      </c>
      <c r="K3571" s="21" t="e">
        <f>IF(A3571&lt;&gt;"",VLOOKUP(B3571,'Ket qua do'!$C$5:$AP$50000,$K$3,TRUE)*$E$9/1000,"")</f>
        <v>#N/A</v>
      </c>
      <c r="L3571" s="21" t="e">
        <f>IF(A3571&lt;&gt;"",VLOOKUP(B3571,'Ket qua do'!$C$5:$AP$50000,$L$3,TRUE),"")</f>
        <v>#N/A</v>
      </c>
    </row>
    <row r="3572" spans="1:12" x14ac:dyDescent="0.25">
      <c r="A3572" t="e">
        <f t="shared" si="61"/>
        <v>#N/A</v>
      </c>
      <c r="B3572" s="1" t="e">
        <f>IF(A3572&lt;&gt;"",VLOOKUP(A3572,'Ket qua do'!$B$5:$CE$50000,2,TRUE),"")</f>
        <v>#N/A</v>
      </c>
      <c r="C3572" s="19" t="e">
        <f>IF(A3572&lt;&gt;"",VLOOKUP(B3572,'Ket qua do'!$C$5:$AP$50000,$C$3,TRUE)*SQRT(3)*$C$11,"")</f>
        <v>#N/A</v>
      </c>
      <c r="D3572" s="21" t="e">
        <f>IF(A3572&lt;&gt;"",VLOOKUP(B3572,'Ket qua do'!$C$5:$AP$50000,$D$3,TRUE),"")</f>
        <v>#N/A</v>
      </c>
      <c r="E3572" s="21" t="e">
        <f>IF(A3572&lt;&gt;"",VLOOKUP(B3572,'Ket qua do'!$C$5:$AP$50000,$E$3,TRUE)*$C$12,"")</f>
        <v>#N/A</v>
      </c>
      <c r="F3572" s="21" t="e">
        <f>IF(A3572&lt;&gt;"",VLOOKUP(B3572,'Ket qua do'!$C$5:$AP$50000,$F$3,TRUE),"")</f>
        <v>#N/A</v>
      </c>
      <c r="G3572" s="21" t="e">
        <f>IF(A3572&lt;&gt;"",VLOOKUP(B3572,'Ket qua do'!$C$5:$AP$50000,$G$3,TRUE),"")</f>
        <v>#N/A</v>
      </c>
      <c r="H3572" s="21" t="e">
        <f>IF(A3572&lt;&gt;"",VLOOKUP(B3572,'Ket qua do'!$C$5:$AP$50000,$H$3,TRUE),"")</f>
        <v>#N/A</v>
      </c>
      <c r="I3572" s="21" t="e">
        <f>IF(A3572&lt;&gt;"",VLOOKUP(B3572,'Ket qua do'!$C$5:$AP$50000,$I$3,TRUE)*$E$9/1000,"")</f>
        <v>#N/A</v>
      </c>
      <c r="J3572" s="21" t="e">
        <f>IF(A3572&lt;&gt;"",VLOOKUP(B3572,'Ket qua do'!$C$5:$AP$50000,$J$3,TRUE)*$E$9/1000,"")</f>
        <v>#N/A</v>
      </c>
      <c r="K3572" s="21" t="e">
        <f>IF(A3572&lt;&gt;"",VLOOKUP(B3572,'Ket qua do'!$C$5:$AP$50000,$K$3,TRUE)*$E$9/1000,"")</f>
        <v>#N/A</v>
      </c>
      <c r="L3572" s="21" t="e">
        <f>IF(A3572&lt;&gt;"",VLOOKUP(B3572,'Ket qua do'!$C$5:$AP$50000,$L$3,TRUE),"")</f>
        <v>#N/A</v>
      </c>
    </row>
    <row r="3573" spans="1:12" x14ac:dyDescent="0.25">
      <c r="A3573" t="e">
        <f t="shared" si="61"/>
        <v>#N/A</v>
      </c>
      <c r="B3573" s="1" t="e">
        <f>IF(A3573&lt;&gt;"",VLOOKUP(A3573,'Ket qua do'!$B$5:$CE$50000,2,TRUE),"")</f>
        <v>#N/A</v>
      </c>
      <c r="C3573" s="19" t="e">
        <f>IF(A3573&lt;&gt;"",VLOOKUP(B3573,'Ket qua do'!$C$5:$AP$50000,$C$3,TRUE)*SQRT(3)*$C$11,"")</f>
        <v>#N/A</v>
      </c>
      <c r="D3573" s="21" t="e">
        <f>IF(A3573&lt;&gt;"",VLOOKUP(B3573,'Ket qua do'!$C$5:$AP$50000,$D$3,TRUE),"")</f>
        <v>#N/A</v>
      </c>
      <c r="E3573" s="21" t="e">
        <f>IF(A3573&lt;&gt;"",VLOOKUP(B3573,'Ket qua do'!$C$5:$AP$50000,$E$3,TRUE)*$C$12,"")</f>
        <v>#N/A</v>
      </c>
      <c r="F3573" s="21" t="e">
        <f>IF(A3573&lt;&gt;"",VLOOKUP(B3573,'Ket qua do'!$C$5:$AP$50000,$F$3,TRUE),"")</f>
        <v>#N/A</v>
      </c>
      <c r="G3573" s="21" t="e">
        <f>IF(A3573&lt;&gt;"",VLOOKUP(B3573,'Ket qua do'!$C$5:$AP$50000,$G$3,TRUE),"")</f>
        <v>#N/A</v>
      </c>
      <c r="H3573" s="21" t="e">
        <f>IF(A3573&lt;&gt;"",VLOOKUP(B3573,'Ket qua do'!$C$5:$AP$50000,$H$3,TRUE),"")</f>
        <v>#N/A</v>
      </c>
      <c r="I3573" s="21" t="e">
        <f>IF(A3573&lt;&gt;"",VLOOKUP(B3573,'Ket qua do'!$C$5:$AP$50000,$I$3,TRUE)*$E$9/1000,"")</f>
        <v>#N/A</v>
      </c>
      <c r="J3573" s="21" t="e">
        <f>IF(A3573&lt;&gt;"",VLOOKUP(B3573,'Ket qua do'!$C$5:$AP$50000,$J$3,TRUE)*$E$9/1000,"")</f>
        <v>#N/A</v>
      </c>
      <c r="K3573" s="21" t="e">
        <f>IF(A3573&lt;&gt;"",VLOOKUP(B3573,'Ket qua do'!$C$5:$AP$50000,$K$3,TRUE)*$E$9/1000,"")</f>
        <v>#N/A</v>
      </c>
      <c r="L3573" s="21" t="e">
        <f>IF(A3573&lt;&gt;"",VLOOKUP(B3573,'Ket qua do'!$C$5:$AP$50000,$L$3,TRUE),"")</f>
        <v>#N/A</v>
      </c>
    </row>
    <row r="3574" spans="1:12" x14ac:dyDescent="0.25">
      <c r="A3574" t="e">
        <f t="shared" si="61"/>
        <v>#N/A</v>
      </c>
      <c r="B3574" s="1" t="e">
        <f>IF(A3574&lt;&gt;"",VLOOKUP(A3574,'Ket qua do'!$B$5:$CE$50000,2,TRUE),"")</f>
        <v>#N/A</v>
      </c>
      <c r="C3574" s="19" t="e">
        <f>IF(A3574&lt;&gt;"",VLOOKUP(B3574,'Ket qua do'!$C$5:$AP$50000,$C$3,TRUE)*SQRT(3)*$C$11,"")</f>
        <v>#N/A</v>
      </c>
      <c r="D3574" s="21" t="e">
        <f>IF(A3574&lt;&gt;"",VLOOKUP(B3574,'Ket qua do'!$C$5:$AP$50000,$D$3,TRUE),"")</f>
        <v>#N/A</v>
      </c>
      <c r="E3574" s="21" t="e">
        <f>IF(A3574&lt;&gt;"",VLOOKUP(B3574,'Ket qua do'!$C$5:$AP$50000,$E$3,TRUE)*$C$12,"")</f>
        <v>#N/A</v>
      </c>
      <c r="F3574" s="21" t="e">
        <f>IF(A3574&lt;&gt;"",VLOOKUP(B3574,'Ket qua do'!$C$5:$AP$50000,$F$3,TRUE),"")</f>
        <v>#N/A</v>
      </c>
      <c r="G3574" s="21" t="e">
        <f>IF(A3574&lt;&gt;"",VLOOKUP(B3574,'Ket qua do'!$C$5:$AP$50000,$G$3,TRUE),"")</f>
        <v>#N/A</v>
      </c>
      <c r="H3574" s="21" t="e">
        <f>IF(A3574&lt;&gt;"",VLOOKUP(B3574,'Ket qua do'!$C$5:$AP$50000,$H$3,TRUE),"")</f>
        <v>#N/A</v>
      </c>
      <c r="I3574" s="21" t="e">
        <f>IF(A3574&lt;&gt;"",VLOOKUP(B3574,'Ket qua do'!$C$5:$AP$50000,$I$3,TRUE)*$E$9/1000,"")</f>
        <v>#N/A</v>
      </c>
      <c r="J3574" s="21" t="e">
        <f>IF(A3574&lt;&gt;"",VLOOKUP(B3574,'Ket qua do'!$C$5:$AP$50000,$J$3,TRUE)*$E$9/1000,"")</f>
        <v>#N/A</v>
      </c>
      <c r="K3574" s="21" t="e">
        <f>IF(A3574&lt;&gt;"",VLOOKUP(B3574,'Ket qua do'!$C$5:$AP$50000,$K$3,TRUE)*$E$9/1000,"")</f>
        <v>#N/A</v>
      </c>
      <c r="L3574" s="21" t="e">
        <f>IF(A3574&lt;&gt;"",VLOOKUP(B3574,'Ket qua do'!$C$5:$AP$50000,$L$3,TRUE),"")</f>
        <v>#N/A</v>
      </c>
    </row>
    <row r="3575" spans="1:12" x14ac:dyDescent="0.25">
      <c r="A3575" t="e">
        <f t="shared" si="61"/>
        <v>#N/A</v>
      </c>
      <c r="B3575" s="1" t="e">
        <f>IF(A3575&lt;&gt;"",VLOOKUP(A3575,'Ket qua do'!$B$5:$CE$50000,2,TRUE),"")</f>
        <v>#N/A</v>
      </c>
      <c r="C3575" s="19" t="e">
        <f>IF(A3575&lt;&gt;"",VLOOKUP(B3575,'Ket qua do'!$C$5:$AP$50000,$C$3,TRUE)*SQRT(3)*$C$11,"")</f>
        <v>#N/A</v>
      </c>
      <c r="D3575" s="21" t="e">
        <f>IF(A3575&lt;&gt;"",VLOOKUP(B3575,'Ket qua do'!$C$5:$AP$50000,$D$3,TRUE),"")</f>
        <v>#N/A</v>
      </c>
      <c r="E3575" s="21" t="e">
        <f>IF(A3575&lt;&gt;"",VLOOKUP(B3575,'Ket qua do'!$C$5:$AP$50000,$E$3,TRUE)*$C$12,"")</f>
        <v>#N/A</v>
      </c>
      <c r="F3575" s="21" t="e">
        <f>IF(A3575&lt;&gt;"",VLOOKUP(B3575,'Ket qua do'!$C$5:$AP$50000,$F$3,TRUE),"")</f>
        <v>#N/A</v>
      </c>
      <c r="G3575" s="21" t="e">
        <f>IF(A3575&lt;&gt;"",VLOOKUP(B3575,'Ket qua do'!$C$5:$AP$50000,$G$3,TRUE),"")</f>
        <v>#N/A</v>
      </c>
      <c r="H3575" s="21" t="e">
        <f>IF(A3575&lt;&gt;"",VLOOKUP(B3575,'Ket qua do'!$C$5:$AP$50000,$H$3,TRUE),"")</f>
        <v>#N/A</v>
      </c>
      <c r="I3575" s="21" t="e">
        <f>IF(A3575&lt;&gt;"",VLOOKUP(B3575,'Ket qua do'!$C$5:$AP$50000,$I$3,TRUE)*$E$9/1000,"")</f>
        <v>#N/A</v>
      </c>
      <c r="J3575" s="21" t="e">
        <f>IF(A3575&lt;&gt;"",VLOOKUP(B3575,'Ket qua do'!$C$5:$AP$50000,$J$3,TRUE)*$E$9/1000,"")</f>
        <v>#N/A</v>
      </c>
      <c r="K3575" s="21" t="e">
        <f>IF(A3575&lt;&gt;"",VLOOKUP(B3575,'Ket qua do'!$C$5:$AP$50000,$K$3,TRUE)*$E$9/1000,"")</f>
        <v>#N/A</v>
      </c>
      <c r="L3575" s="21" t="e">
        <f>IF(A3575&lt;&gt;"",VLOOKUP(B3575,'Ket qua do'!$C$5:$AP$50000,$L$3,TRUE),"")</f>
        <v>#N/A</v>
      </c>
    </row>
    <row r="3576" spans="1:12" x14ac:dyDescent="0.25">
      <c r="A3576" t="e">
        <f t="shared" si="61"/>
        <v>#N/A</v>
      </c>
      <c r="B3576" s="1" t="e">
        <f>IF(A3576&lt;&gt;"",VLOOKUP(A3576,'Ket qua do'!$B$5:$CE$50000,2,TRUE),"")</f>
        <v>#N/A</v>
      </c>
      <c r="C3576" s="19" t="e">
        <f>IF(A3576&lt;&gt;"",VLOOKUP(B3576,'Ket qua do'!$C$5:$AP$50000,$C$3,TRUE)*SQRT(3)*$C$11,"")</f>
        <v>#N/A</v>
      </c>
      <c r="D3576" s="21" t="e">
        <f>IF(A3576&lt;&gt;"",VLOOKUP(B3576,'Ket qua do'!$C$5:$AP$50000,$D$3,TRUE),"")</f>
        <v>#N/A</v>
      </c>
      <c r="E3576" s="21" t="e">
        <f>IF(A3576&lt;&gt;"",VLOOKUP(B3576,'Ket qua do'!$C$5:$AP$50000,$E$3,TRUE)*$C$12,"")</f>
        <v>#N/A</v>
      </c>
      <c r="F3576" s="21" t="e">
        <f>IF(A3576&lt;&gt;"",VLOOKUP(B3576,'Ket qua do'!$C$5:$AP$50000,$F$3,TRUE),"")</f>
        <v>#N/A</v>
      </c>
      <c r="G3576" s="21" t="e">
        <f>IF(A3576&lt;&gt;"",VLOOKUP(B3576,'Ket qua do'!$C$5:$AP$50000,$G$3,TRUE),"")</f>
        <v>#N/A</v>
      </c>
      <c r="H3576" s="21" t="e">
        <f>IF(A3576&lt;&gt;"",VLOOKUP(B3576,'Ket qua do'!$C$5:$AP$50000,$H$3,TRUE),"")</f>
        <v>#N/A</v>
      </c>
      <c r="I3576" s="21" t="e">
        <f>IF(A3576&lt;&gt;"",VLOOKUP(B3576,'Ket qua do'!$C$5:$AP$50000,$I$3,TRUE)*$E$9/1000,"")</f>
        <v>#N/A</v>
      </c>
      <c r="J3576" s="21" t="e">
        <f>IF(A3576&lt;&gt;"",VLOOKUP(B3576,'Ket qua do'!$C$5:$AP$50000,$J$3,TRUE)*$E$9/1000,"")</f>
        <v>#N/A</v>
      </c>
      <c r="K3576" s="21" t="e">
        <f>IF(A3576&lt;&gt;"",VLOOKUP(B3576,'Ket qua do'!$C$5:$AP$50000,$K$3,TRUE)*$E$9/1000,"")</f>
        <v>#N/A</v>
      </c>
      <c r="L3576" s="21" t="e">
        <f>IF(A3576&lt;&gt;"",VLOOKUP(B3576,'Ket qua do'!$C$5:$AP$50000,$L$3,TRUE),"")</f>
        <v>#N/A</v>
      </c>
    </row>
    <row r="3577" spans="1:12" x14ac:dyDescent="0.25">
      <c r="A3577" t="e">
        <f t="shared" si="61"/>
        <v>#N/A</v>
      </c>
      <c r="B3577" s="1" t="e">
        <f>IF(A3577&lt;&gt;"",VLOOKUP(A3577,'Ket qua do'!$B$5:$CE$50000,2,TRUE),"")</f>
        <v>#N/A</v>
      </c>
      <c r="C3577" s="19" t="e">
        <f>IF(A3577&lt;&gt;"",VLOOKUP(B3577,'Ket qua do'!$C$5:$AP$50000,$C$3,TRUE)*SQRT(3)*$C$11,"")</f>
        <v>#N/A</v>
      </c>
      <c r="D3577" s="21" t="e">
        <f>IF(A3577&lt;&gt;"",VLOOKUP(B3577,'Ket qua do'!$C$5:$AP$50000,$D$3,TRUE),"")</f>
        <v>#N/A</v>
      </c>
      <c r="E3577" s="21" t="e">
        <f>IF(A3577&lt;&gt;"",VLOOKUP(B3577,'Ket qua do'!$C$5:$AP$50000,$E$3,TRUE)*$C$12,"")</f>
        <v>#N/A</v>
      </c>
      <c r="F3577" s="21" t="e">
        <f>IF(A3577&lt;&gt;"",VLOOKUP(B3577,'Ket qua do'!$C$5:$AP$50000,$F$3,TRUE),"")</f>
        <v>#N/A</v>
      </c>
      <c r="G3577" s="21" t="e">
        <f>IF(A3577&lt;&gt;"",VLOOKUP(B3577,'Ket qua do'!$C$5:$AP$50000,$G$3,TRUE),"")</f>
        <v>#N/A</v>
      </c>
      <c r="H3577" s="21" t="e">
        <f>IF(A3577&lt;&gt;"",VLOOKUP(B3577,'Ket qua do'!$C$5:$AP$50000,$H$3,TRUE),"")</f>
        <v>#N/A</v>
      </c>
      <c r="I3577" s="21" t="e">
        <f>IF(A3577&lt;&gt;"",VLOOKUP(B3577,'Ket qua do'!$C$5:$AP$50000,$I$3,TRUE)*$E$9/1000,"")</f>
        <v>#N/A</v>
      </c>
      <c r="J3577" s="21" t="e">
        <f>IF(A3577&lt;&gt;"",VLOOKUP(B3577,'Ket qua do'!$C$5:$AP$50000,$J$3,TRUE)*$E$9/1000,"")</f>
        <v>#N/A</v>
      </c>
      <c r="K3577" s="21" t="e">
        <f>IF(A3577&lt;&gt;"",VLOOKUP(B3577,'Ket qua do'!$C$5:$AP$50000,$K$3,TRUE)*$E$9/1000,"")</f>
        <v>#N/A</v>
      </c>
      <c r="L3577" s="21" t="e">
        <f>IF(A3577&lt;&gt;"",VLOOKUP(B3577,'Ket qua do'!$C$5:$AP$50000,$L$3,TRUE),"")</f>
        <v>#N/A</v>
      </c>
    </row>
    <row r="3578" spans="1:12" x14ac:dyDescent="0.25">
      <c r="A3578" t="e">
        <f t="shared" si="61"/>
        <v>#N/A</v>
      </c>
      <c r="B3578" s="1" t="e">
        <f>IF(A3578&lt;&gt;"",VLOOKUP(A3578,'Ket qua do'!$B$5:$CE$50000,2,TRUE),"")</f>
        <v>#N/A</v>
      </c>
      <c r="C3578" s="19" t="e">
        <f>IF(A3578&lt;&gt;"",VLOOKUP(B3578,'Ket qua do'!$C$5:$AP$50000,$C$3,TRUE)*SQRT(3)*$C$11,"")</f>
        <v>#N/A</v>
      </c>
      <c r="D3578" s="21" t="e">
        <f>IF(A3578&lt;&gt;"",VLOOKUP(B3578,'Ket qua do'!$C$5:$AP$50000,$D$3,TRUE),"")</f>
        <v>#N/A</v>
      </c>
      <c r="E3578" s="21" t="e">
        <f>IF(A3578&lt;&gt;"",VLOOKUP(B3578,'Ket qua do'!$C$5:$AP$50000,$E$3,TRUE)*$C$12,"")</f>
        <v>#N/A</v>
      </c>
      <c r="F3578" s="21" t="e">
        <f>IF(A3578&lt;&gt;"",VLOOKUP(B3578,'Ket qua do'!$C$5:$AP$50000,$F$3,TRUE),"")</f>
        <v>#N/A</v>
      </c>
      <c r="G3578" s="21" t="e">
        <f>IF(A3578&lt;&gt;"",VLOOKUP(B3578,'Ket qua do'!$C$5:$AP$50000,$G$3,TRUE),"")</f>
        <v>#N/A</v>
      </c>
      <c r="H3578" s="21" t="e">
        <f>IF(A3578&lt;&gt;"",VLOOKUP(B3578,'Ket qua do'!$C$5:$AP$50000,$H$3,TRUE),"")</f>
        <v>#N/A</v>
      </c>
      <c r="I3578" s="21" t="e">
        <f>IF(A3578&lt;&gt;"",VLOOKUP(B3578,'Ket qua do'!$C$5:$AP$50000,$I$3,TRUE)*$E$9/1000,"")</f>
        <v>#N/A</v>
      </c>
      <c r="J3578" s="21" t="e">
        <f>IF(A3578&lt;&gt;"",VLOOKUP(B3578,'Ket qua do'!$C$5:$AP$50000,$J$3,TRUE)*$E$9/1000,"")</f>
        <v>#N/A</v>
      </c>
      <c r="K3578" s="21" t="e">
        <f>IF(A3578&lt;&gt;"",VLOOKUP(B3578,'Ket qua do'!$C$5:$AP$50000,$K$3,TRUE)*$E$9/1000,"")</f>
        <v>#N/A</v>
      </c>
      <c r="L3578" s="21" t="e">
        <f>IF(A3578&lt;&gt;"",VLOOKUP(B3578,'Ket qua do'!$C$5:$AP$50000,$L$3,TRUE),"")</f>
        <v>#N/A</v>
      </c>
    </row>
    <row r="3579" spans="1:12" x14ac:dyDescent="0.25">
      <c r="A3579" t="e">
        <f t="shared" si="61"/>
        <v>#N/A</v>
      </c>
      <c r="B3579" s="1" t="e">
        <f>IF(A3579&lt;&gt;"",VLOOKUP(A3579,'Ket qua do'!$B$5:$CE$50000,2,TRUE),"")</f>
        <v>#N/A</v>
      </c>
      <c r="C3579" s="19" t="e">
        <f>IF(A3579&lt;&gt;"",VLOOKUP(B3579,'Ket qua do'!$C$5:$AP$50000,$C$3,TRUE)*SQRT(3)*$C$11,"")</f>
        <v>#N/A</v>
      </c>
      <c r="D3579" s="21" t="e">
        <f>IF(A3579&lt;&gt;"",VLOOKUP(B3579,'Ket qua do'!$C$5:$AP$50000,$D$3,TRUE),"")</f>
        <v>#N/A</v>
      </c>
      <c r="E3579" s="21" t="e">
        <f>IF(A3579&lt;&gt;"",VLOOKUP(B3579,'Ket qua do'!$C$5:$AP$50000,$E$3,TRUE)*$C$12,"")</f>
        <v>#N/A</v>
      </c>
      <c r="F3579" s="21" t="e">
        <f>IF(A3579&lt;&gt;"",VLOOKUP(B3579,'Ket qua do'!$C$5:$AP$50000,$F$3,TRUE),"")</f>
        <v>#N/A</v>
      </c>
      <c r="G3579" s="21" t="e">
        <f>IF(A3579&lt;&gt;"",VLOOKUP(B3579,'Ket qua do'!$C$5:$AP$50000,$G$3,TRUE),"")</f>
        <v>#N/A</v>
      </c>
      <c r="H3579" s="21" t="e">
        <f>IF(A3579&lt;&gt;"",VLOOKUP(B3579,'Ket qua do'!$C$5:$AP$50000,$H$3,TRUE),"")</f>
        <v>#N/A</v>
      </c>
      <c r="I3579" s="21" t="e">
        <f>IF(A3579&lt;&gt;"",VLOOKUP(B3579,'Ket qua do'!$C$5:$AP$50000,$I$3,TRUE)*$E$9/1000,"")</f>
        <v>#N/A</v>
      </c>
      <c r="J3579" s="21" t="e">
        <f>IF(A3579&lt;&gt;"",VLOOKUP(B3579,'Ket qua do'!$C$5:$AP$50000,$J$3,TRUE)*$E$9/1000,"")</f>
        <v>#N/A</v>
      </c>
      <c r="K3579" s="21" t="e">
        <f>IF(A3579&lt;&gt;"",VLOOKUP(B3579,'Ket qua do'!$C$5:$AP$50000,$K$3,TRUE)*$E$9/1000,"")</f>
        <v>#N/A</v>
      </c>
      <c r="L3579" s="21" t="e">
        <f>IF(A3579&lt;&gt;"",VLOOKUP(B3579,'Ket qua do'!$C$5:$AP$50000,$L$3,TRUE),"")</f>
        <v>#N/A</v>
      </c>
    </row>
    <row r="3580" spans="1:12" x14ac:dyDescent="0.25">
      <c r="A3580" t="e">
        <f t="shared" si="61"/>
        <v>#N/A</v>
      </c>
      <c r="B3580" s="1" t="e">
        <f>IF(A3580&lt;&gt;"",VLOOKUP(A3580,'Ket qua do'!$B$5:$CE$50000,2,TRUE),"")</f>
        <v>#N/A</v>
      </c>
      <c r="C3580" s="19" t="e">
        <f>IF(A3580&lt;&gt;"",VLOOKUP(B3580,'Ket qua do'!$C$5:$AP$50000,$C$3,TRUE)*SQRT(3)*$C$11,"")</f>
        <v>#N/A</v>
      </c>
      <c r="D3580" s="21" t="e">
        <f>IF(A3580&lt;&gt;"",VLOOKUP(B3580,'Ket qua do'!$C$5:$AP$50000,$D$3,TRUE),"")</f>
        <v>#N/A</v>
      </c>
      <c r="E3580" s="21" t="e">
        <f>IF(A3580&lt;&gt;"",VLOOKUP(B3580,'Ket qua do'!$C$5:$AP$50000,$E$3,TRUE)*$C$12,"")</f>
        <v>#N/A</v>
      </c>
      <c r="F3580" s="21" t="e">
        <f>IF(A3580&lt;&gt;"",VLOOKUP(B3580,'Ket qua do'!$C$5:$AP$50000,$F$3,TRUE),"")</f>
        <v>#N/A</v>
      </c>
      <c r="G3580" s="21" t="e">
        <f>IF(A3580&lt;&gt;"",VLOOKUP(B3580,'Ket qua do'!$C$5:$AP$50000,$G$3,TRUE),"")</f>
        <v>#N/A</v>
      </c>
      <c r="H3580" s="21" t="e">
        <f>IF(A3580&lt;&gt;"",VLOOKUP(B3580,'Ket qua do'!$C$5:$AP$50000,$H$3,TRUE),"")</f>
        <v>#N/A</v>
      </c>
      <c r="I3580" s="21" t="e">
        <f>IF(A3580&lt;&gt;"",VLOOKUP(B3580,'Ket qua do'!$C$5:$AP$50000,$I$3,TRUE)*$E$9/1000,"")</f>
        <v>#N/A</v>
      </c>
      <c r="J3580" s="21" t="e">
        <f>IF(A3580&lt;&gt;"",VLOOKUP(B3580,'Ket qua do'!$C$5:$AP$50000,$J$3,TRUE)*$E$9/1000,"")</f>
        <v>#N/A</v>
      </c>
      <c r="K3580" s="21" t="e">
        <f>IF(A3580&lt;&gt;"",VLOOKUP(B3580,'Ket qua do'!$C$5:$AP$50000,$K$3,TRUE)*$E$9/1000,"")</f>
        <v>#N/A</v>
      </c>
      <c r="L3580" s="21" t="e">
        <f>IF(A3580&lt;&gt;"",VLOOKUP(B3580,'Ket qua do'!$C$5:$AP$50000,$L$3,TRUE),"")</f>
        <v>#N/A</v>
      </c>
    </row>
    <row r="3581" spans="1:12" x14ac:dyDescent="0.25">
      <c r="A3581" t="e">
        <f t="shared" si="61"/>
        <v>#N/A</v>
      </c>
      <c r="B3581" s="1" t="e">
        <f>IF(A3581&lt;&gt;"",VLOOKUP(A3581,'Ket qua do'!$B$5:$CE$50000,2,TRUE),"")</f>
        <v>#N/A</v>
      </c>
      <c r="C3581" s="19" t="e">
        <f>IF(A3581&lt;&gt;"",VLOOKUP(B3581,'Ket qua do'!$C$5:$AP$50000,$C$3,TRUE)*SQRT(3)*$C$11,"")</f>
        <v>#N/A</v>
      </c>
      <c r="D3581" s="21" t="e">
        <f>IF(A3581&lt;&gt;"",VLOOKUP(B3581,'Ket qua do'!$C$5:$AP$50000,$D$3,TRUE),"")</f>
        <v>#N/A</v>
      </c>
      <c r="E3581" s="21" t="e">
        <f>IF(A3581&lt;&gt;"",VLOOKUP(B3581,'Ket qua do'!$C$5:$AP$50000,$E$3,TRUE)*$C$12,"")</f>
        <v>#N/A</v>
      </c>
      <c r="F3581" s="21" t="e">
        <f>IF(A3581&lt;&gt;"",VLOOKUP(B3581,'Ket qua do'!$C$5:$AP$50000,$F$3,TRUE),"")</f>
        <v>#N/A</v>
      </c>
      <c r="G3581" s="21" t="e">
        <f>IF(A3581&lt;&gt;"",VLOOKUP(B3581,'Ket qua do'!$C$5:$AP$50000,$G$3,TRUE),"")</f>
        <v>#N/A</v>
      </c>
      <c r="H3581" s="21" t="e">
        <f>IF(A3581&lt;&gt;"",VLOOKUP(B3581,'Ket qua do'!$C$5:$AP$50000,$H$3,TRUE),"")</f>
        <v>#N/A</v>
      </c>
      <c r="I3581" s="21" t="e">
        <f>IF(A3581&lt;&gt;"",VLOOKUP(B3581,'Ket qua do'!$C$5:$AP$50000,$I$3,TRUE)*$E$9/1000,"")</f>
        <v>#N/A</v>
      </c>
      <c r="J3581" s="21" t="e">
        <f>IF(A3581&lt;&gt;"",VLOOKUP(B3581,'Ket qua do'!$C$5:$AP$50000,$J$3,TRUE)*$E$9/1000,"")</f>
        <v>#N/A</v>
      </c>
      <c r="K3581" s="21" t="e">
        <f>IF(A3581&lt;&gt;"",VLOOKUP(B3581,'Ket qua do'!$C$5:$AP$50000,$K$3,TRUE)*$E$9/1000,"")</f>
        <v>#N/A</v>
      </c>
      <c r="L3581" s="21" t="e">
        <f>IF(A3581&lt;&gt;"",VLOOKUP(B3581,'Ket qua do'!$C$5:$AP$50000,$L$3,TRUE),"")</f>
        <v>#N/A</v>
      </c>
    </row>
    <row r="3582" spans="1:12" x14ac:dyDescent="0.25">
      <c r="A3582" t="e">
        <f t="shared" si="61"/>
        <v>#N/A</v>
      </c>
      <c r="B3582" s="1" t="e">
        <f>IF(A3582&lt;&gt;"",VLOOKUP(A3582,'Ket qua do'!$B$5:$CE$50000,2,TRUE),"")</f>
        <v>#N/A</v>
      </c>
      <c r="C3582" s="19" t="e">
        <f>IF(A3582&lt;&gt;"",VLOOKUP(B3582,'Ket qua do'!$C$5:$AP$50000,$C$3,TRUE)*SQRT(3)*$C$11,"")</f>
        <v>#N/A</v>
      </c>
      <c r="D3582" s="21" t="e">
        <f>IF(A3582&lt;&gt;"",VLOOKUP(B3582,'Ket qua do'!$C$5:$AP$50000,$D$3,TRUE),"")</f>
        <v>#N/A</v>
      </c>
      <c r="E3582" s="21" t="e">
        <f>IF(A3582&lt;&gt;"",VLOOKUP(B3582,'Ket qua do'!$C$5:$AP$50000,$E$3,TRUE)*$C$12,"")</f>
        <v>#N/A</v>
      </c>
      <c r="F3582" s="21" t="e">
        <f>IF(A3582&lt;&gt;"",VLOOKUP(B3582,'Ket qua do'!$C$5:$AP$50000,$F$3,TRUE),"")</f>
        <v>#N/A</v>
      </c>
      <c r="G3582" s="21" t="e">
        <f>IF(A3582&lt;&gt;"",VLOOKUP(B3582,'Ket qua do'!$C$5:$AP$50000,$G$3,TRUE),"")</f>
        <v>#N/A</v>
      </c>
      <c r="H3582" s="21" t="e">
        <f>IF(A3582&lt;&gt;"",VLOOKUP(B3582,'Ket qua do'!$C$5:$AP$50000,$H$3,TRUE),"")</f>
        <v>#N/A</v>
      </c>
      <c r="I3582" s="21" t="e">
        <f>IF(A3582&lt;&gt;"",VLOOKUP(B3582,'Ket qua do'!$C$5:$AP$50000,$I$3,TRUE)*$E$9/1000,"")</f>
        <v>#N/A</v>
      </c>
      <c r="J3582" s="21" t="e">
        <f>IF(A3582&lt;&gt;"",VLOOKUP(B3582,'Ket qua do'!$C$5:$AP$50000,$J$3,TRUE)*$E$9/1000,"")</f>
        <v>#N/A</v>
      </c>
      <c r="K3582" s="21" t="e">
        <f>IF(A3582&lt;&gt;"",VLOOKUP(B3582,'Ket qua do'!$C$5:$AP$50000,$K$3,TRUE)*$E$9/1000,"")</f>
        <v>#N/A</v>
      </c>
      <c r="L3582" s="21" t="e">
        <f>IF(A3582&lt;&gt;"",VLOOKUP(B3582,'Ket qua do'!$C$5:$AP$50000,$L$3,TRUE),"")</f>
        <v>#N/A</v>
      </c>
    </row>
    <row r="3583" spans="1:12" x14ac:dyDescent="0.25">
      <c r="A3583" t="e">
        <f t="shared" si="61"/>
        <v>#N/A</v>
      </c>
      <c r="B3583" s="1" t="e">
        <f>IF(A3583&lt;&gt;"",VLOOKUP(A3583,'Ket qua do'!$B$5:$CE$50000,2,TRUE),"")</f>
        <v>#N/A</v>
      </c>
      <c r="C3583" s="19" t="e">
        <f>IF(A3583&lt;&gt;"",VLOOKUP(B3583,'Ket qua do'!$C$5:$AP$50000,$C$3,TRUE)*SQRT(3)*$C$11,"")</f>
        <v>#N/A</v>
      </c>
      <c r="D3583" s="21" t="e">
        <f>IF(A3583&lt;&gt;"",VLOOKUP(B3583,'Ket qua do'!$C$5:$AP$50000,$D$3,TRUE),"")</f>
        <v>#N/A</v>
      </c>
      <c r="E3583" s="21" t="e">
        <f>IF(A3583&lt;&gt;"",VLOOKUP(B3583,'Ket qua do'!$C$5:$AP$50000,$E$3,TRUE)*$C$12,"")</f>
        <v>#N/A</v>
      </c>
      <c r="F3583" s="21" t="e">
        <f>IF(A3583&lt;&gt;"",VLOOKUP(B3583,'Ket qua do'!$C$5:$AP$50000,$F$3,TRUE),"")</f>
        <v>#N/A</v>
      </c>
      <c r="G3583" s="21" t="e">
        <f>IF(A3583&lt;&gt;"",VLOOKUP(B3583,'Ket qua do'!$C$5:$AP$50000,$G$3,TRUE),"")</f>
        <v>#N/A</v>
      </c>
      <c r="H3583" s="21" t="e">
        <f>IF(A3583&lt;&gt;"",VLOOKUP(B3583,'Ket qua do'!$C$5:$AP$50000,$H$3,TRUE),"")</f>
        <v>#N/A</v>
      </c>
      <c r="I3583" s="21" t="e">
        <f>IF(A3583&lt;&gt;"",VLOOKUP(B3583,'Ket qua do'!$C$5:$AP$50000,$I$3,TRUE)*$E$9/1000,"")</f>
        <v>#N/A</v>
      </c>
      <c r="J3583" s="21" t="e">
        <f>IF(A3583&lt;&gt;"",VLOOKUP(B3583,'Ket qua do'!$C$5:$AP$50000,$J$3,TRUE)*$E$9/1000,"")</f>
        <v>#N/A</v>
      </c>
      <c r="K3583" s="21" t="e">
        <f>IF(A3583&lt;&gt;"",VLOOKUP(B3583,'Ket qua do'!$C$5:$AP$50000,$K$3,TRUE)*$E$9/1000,"")</f>
        <v>#N/A</v>
      </c>
      <c r="L3583" s="21" t="e">
        <f>IF(A3583&lt;&gt;"",VLOOKUP(B3583,'Ket qua do'!$C$5:$AP$50000,$L$3,TRUE),"")</f>
        <v>#N/A</v>
      </c>
    </row>
    <row r="3584" spans="1:12" x14ac:dyDescent="0.25">
      <c r="A3584" t="e">
        <f t="shared" si="61"/>
        <v>#N/A</v>
      </c>
      <c r="B3584" s="1" t="e">
        <f>IF(A3584&lt;&gt;"",VLOOKUP(A3584,'Ket qua do'!$B$5:$CE$50000,2,TRUE),"")</f>
        <v>#N/A</v>
      </c>
      <c r="C3584" s="19" t="e">
        <f>IF(A3584&lt;&gt;"",VLOOKUP(B3584,'Ket qua do'!$C$5:$AP$50000,$C$3,TRUE)*SQRT(3)*$C$11,"")</f>
        <v>#N/A</v>
      </c>
      <c r="D3584" s="21" t="e">
        <f>IF(A3584&lt;&gt;"",VLOOKUP(B3584,'Ket qua do'!$C$5:$AP$50000,$D$3,TRUE),"")</f>
        <v>#N/A</v>
      </c>
      <c r="E3584" s="21" t="e">
        <f>IF(A3584&lt;&gt;"",VLOOKUP(B3584,'Ket qua do'!$C$5:$AP$50000,$E$3,TRUE)*$C$12,"")</f>
        <v>#N/A</v>
      </c>
      <c r="F3584" s="21" t="e">
        <f>IF(A3584&lt;&gt;"",VLOOKUP(B3584,'Ket qua do'!$C$5:$AP$50000,$F$3,TRUE),"")</f>
        <v>#N/A</v>
      </c>
      <c r="G3584" s="21" t="e">
        <f>IF(A3584&lt;&gt;"",VLOOKUP(B3584,'Ket qua do'!$C$5:$AP$50000,$G$3,TRUE),"")</f>
        <v>#N/A</v>
      </c>
      <c r="H3584" s="21" t="e">
        <f>IF(A3584&lt;&gt;"",VLOOKUP(B3584,'Ket qua do'!$C$5:$AP$50000,$H$3,TRUE),"")</f>
        <v>#N/A</v>
      </c>
      <c r="I3584" s="21" t="e">
        <f>IF(A3584&lt;&gt;"",VLOOKUP(B3584,'Ket qua do'!$C$5:$AP$50000,$I$3,TRUE)*$E$9/1000,"")</f>
        <v>#N/A</v>
      </c>
      <c r="J3584" s="21" t="e">
        <f>IF(A3584&lt;&gt;"",VLOOKUP(B3584,'Ket qua do'!$C$5:$AP$50000,$J$3,TRUE)*$E$9/1000,"")</f>
        <v>#N/A</v>
      </c>
      <c r="K3584" s="21" t="e">
        <f>IF(A3584&lt;&gt;"",VLOOKUP(B3584,'Ket qua do'!$C$5:$AP$50000,$K$3,TRUE)*$E$9/1000,"")</f>
        <v>#N/A</v>
      </c>
      <c r="L3584" s="21" t="e">
        <f>IF(A3584&lt;&gt;"",VLOOKUP(B3584,'Ket qua do'!$C$5:$AP$50000,$L$3,TRUE),"")</f>
        <v>#N/A</v>
      </c>
    </row>
    <row r="3585" spans="1:12" x14ac:dyDescent="0.25">
      <c r="A3585" t="e">
        <f t="shared" si="61"/>
        <v>#N/A</v>
      </c>
      <c r="B3585" s="1" t="e">
        <f>IF(A3585&lt;&gt;"",VLOOKUP(A3585,'Ket qua do'!$B$5:$CE$50000,2,TRUE),"")</f>
        <v>#N/A</v>
      </c>
      <c r="C3585" s="19" t="e">
        <f>IF(A3585&lt;&gt;"",VLOOKUP(B3585,'Ket qua do'!$C$5:$AP$50000,$C$3,TRUE)*SQRT(3)*$C$11,"")</f>
        <v>#N/A</v>
      </c>
      <c r="D3585" s="21" t="e">
        <f>IF(A3585&lt;&gt;"",VLOOKUP(B3585,'Ket qua do'!$C$5:$AP$50000,$D$3,TRUE),"")</f>
        <v>#N/A</v>
      </c>
      <c r="E3585" s="21" t="e">
        <f>IF(A3585&lt;&gt;"",VLOOKUP(B3585,'Ket qua do'!$C$5:$AP$50000,$E$3,TRUE)*$C$12,"")</f>
        <v>#N/A</v>
      </c>
      <c r="F3585" s="21" t="e">
        <f>IF(A3585&lt;&gt;"",VLOOKUP(B3585,'Ket qua do'!$C$5:$AP$50000,$F$3,TRUE),"")</f>
        <v>#N/A</v>
      </c>
      <c r="G3585" s="21" t="e">
        <f>IF(A3585&lt;&gt;"",VLOOKUP(B3585,'Ket qua do'!$C$5:$AP$50000,$G$3,TRUE),"")</f>
        <v>#N/A</v>
      </c>
      <c r="H3585" s="21" t="e">
        <f>IF(A3585&lt;&gt;"",VLOOKUP(B3585,'Ket qua do'!$C$5:$AP$50000,$H$3,TRUE),"")</f>
        <v>#N/A</v>
      </c>
      <c r="I3585" s="21" t="e">
        <f>IF(A3585&lt;&gt;"",VLOOKUP(B3585,'Ket qua do'!$C$5:$AP$50000,$I$3,TRUE)*$E$9/1000,"")</f>
        <v>#N/A</v>
      </c>
      <c r="J3585" s="21" t="e">
        <f>IF(A3585&lt;&gt;"",VLOOKUP(B3585,'Ket qua do'!$C$5:$AP$50000,$J$3,TRUE)*$E$9/1000,"")</f>
        <v>#N/A</v>
      </c>
      <c r="K3585" s="21" t="e">
        <f>IF(A3585&lt;&gt;"",VLOOKUP(B3585,'Ket qua do'!$C$5:$AP$50000,$K$3,TRUE)*$E$9/1000,"")</f>
        <v>#N/A</v>
      </c>
      <c r="L3585" s="21" t="e">
        <f>IF(A3585&lt;&gt;"",VLOOKUP(B3585,'Ket qua do'!$C$5:$AP$50000,$L$3,TRUE),"")</f>
        <v>#N/A</v>
      </c>
    </row>
    <row r="3586" spans="1:12" x14ac:dyDescent="0.25">
      <c r="A3586" t="e">
        <f t="shared" si="61"/>
        <v>#N/A</v>
      </c>
      <c r="B3586" s="1" t="e">
        <f>IF(A3586&lt;&gt;"",VLOOKUP(A3586,'Ket qua do'!$B$5:$CE$50000,2,TRUE),"")</f>
        <v>#N/A</v>
      </c>
      <c r="C3586" s="19" t="e">
        <f>IF(A3586&lt;&gt;"",VLOOKUP(B3586,'Ket qua do'!$C$5:$AP$50000,$C$3,TRUE)*SQRT(3)*$C$11,"")</f>
        <v>#N/A</v>
      </c>
      <c r="D3586" s="21" t="e">
        <f>IF(A3586&lt;&gt;"",VLOOKUP(B3586,'Ket qua do'!$C$5:$AP$50000,$D$3,TRUE),"")</f>
        <v>#N/A</v>
      </c>
      <c r="E3586" s="21" t="e">
        <f>IF(A3586&lt;&gt;"",VLOOKUP(B3586,'Ket qua do'!$C$5:$AP$50000,$E$3,TRUE)*$C$12,"")</f>
        <v>#N/A</v>
      </c>
      <c r="F3586" s="21" t="e">
        <f>IF(A3586&lt;&gt;"",VLOOKUP(B3586,'Ket qua do'!$C$5:$AP$50000,$F$3,TRUE),"")</f>
        <v>#N/A</v>
      </c>
      <c r="G3586" s="21" t="e">
        <f>IF(A3586&lt;&gt;"",VLOOKUP(B3586,'Ket qua do'!$C$5:$AP$50000,$G$3,TRUE),"")</f>
        <v>#N/A</v>
      </c>
      <c r="H3586" s="21" t="e">
        <f>IF(A3586&lt;&gt;"",VLOOKUP(B3586,'Ket qua do'!$C$5:$AP$50000,$H$3,TRUE),"")</f>
        <v>#N/A</v>
      </c>
      <c r="I3586" s="21" t="e">
        <f>IF(A3586&lt;&gt;"",VLOOKUP(B3586,'Ket qua do'!$C$5:$AP$50000,$I$3,TRUE)*$E$9/1000,"")</f>
        <v>#N/A</v>
      </c>
      <c r="J3586" s="21" t="e">
        <f>IF(A3586&lt;&gt;"",VLOOKUP(B3586,'Ket qua do'!$C$5:$AP$50000,$J$3,TRUE)*$E$9/1000,"")</f>
        <v>#N/A</v>
      </c>
      <c r="K3586" s="21" t="e">
        <f>IF(A3586&lt;&gt;"",VLOOKUP(B3586,'Ket qua do'!$C$5:$AP$50000,$K$3,TRUE)*$E$9/1000,"")</f>
        <v>#N/A</v>
      </c>
      <c r="L3586" s="21" t="e">
        <f>IF(A3586&lt;&gt;"",VLOOKUP(B3586,'Ket qua do'!$C$5:$AP$50000,$L$3,TRUE),"")</f>
        <v>#N/A</v>
      </c>
    </row>
    <row r="3587" spans="1:12" x14ac:dyDescent="0.25">
      <c r="A3587" t="e">
        <f t="shared" si="61"/>
        <v>#N/A</v>
      </c>
      <c r="B3587" s="1" t="e">
        <f>IF(A3587&lt;&gt;"",VLOOKUP(A3587,'Ket qua do'!$B$5:$CE$50000,2,TRUE),"")</f>
        <v>#N/A</v>
      </c>
      <c r="C3587" s="19" t="e">
        <f>IF(A3587&lt;&gt;"",VLOOKUP(B3587,'Ket qua do'!$C$5:$AP$50000,$C$3,TRUE)*SQRT(3)*$C$11,"")</f>
        <v>#N/A</v>
      </c>
      <c r="D3587" s="21" t="e">
        <f>IF(A3587&lt;&gt;"",VLOOKUP(B3587,'Ket qua do'!$C$5:$AP$50000,$D$3,TRUE),"")</f>
        <v>#N/A</v>
      </c>
      <c r="E3587" s="21" t="e">
        <f>IF(A3587&lt;&gt;"",VLOOKUP(B3587,'Ket qua do'!$C$5:$AP$50000,$E$3,TRUE)*$C$12,"")</f>
        <v>#N/A</v>
      </c>
      <c r="F3587" s="21" t="e">
        <f>IF(A3587&lt;&gt;"",VLOOKUP(B3587,'Ket qua do'!$C$5:$AP$50000,$F$3,TRUE),"")</f>
        <v>#N/A</v>
      </c>
      <c r="G3587" s="21" t="e">
        <f>IF(A3587&lt;&gt;"",VLOOKUP(B3587,'Ket qua do'!$C$5:$AP$50000,$G$3,TRUE),"")</f>
        <v>#N/A</v>
      </c>
      <c r="H3587" s="21" t="e">
        <f>IF(A3587&lt;&gt;"",VLOOKUP(B3587,'Ket qua do'!$C$5:$AP$50000,$H$3,TRUE),"")</f>
        <v>#N/A</v>
      </c>
      <c r="I3587" s="21" t="e">
        <f>IF(A3587&lt;&gt;"",VLOOKUP(B3587,'Ket qua do'!$C$5:$AP$50000,$I$3,TRUE)*$E$9/1000,"")</f>
        <v>#N/A</v>
      </c>
      <c r="J3587" s="21" t="e">
        <f>IF(A3587&lt;&gt;"",VLOOKUP(B3587,'Ket qua do'!$C$5:$AP$50000,$J$3,TRUE)*$E$9/1000,"")</f>
        <v>#N/A</v>
      </c>
      <c r="K3587" s="21" t="e">
        <f>IF(A3587&lt;&gt;"",VLOOKUP(B3587,'Ket qua do'!$C$5:$AP$50000,$K$3,TRUE)*$E$9/1000,"")</f>
        <v>#N/A</v>
      </c>
      <c r="L3587" s="21" t="e">
        <f>IF(A3587&lt;&gt;"",VLOOKUP(B3587,'Ket qua do'!$C$5:$AP$50000,$L$3,TRUE),"")</f>
        <v>#N/A</v>
      </c>
    </row>
    <row r="3588" spans="1:12" x14ac:dyDescent="0.25">
      <c r="A3588" t="e">
        <f t="shared" si="61"/>
        <v>#N/A</v>
      </c>
      <c r="B3588" s="1" t="e">
        <f>IF(A3588&lt;&gt;"",VLOOKUP(A3588,'Ket qua do'!$B$5:$CE$50000,2,TRUE),"")</f>
        <v>#N/A</v>
      </c>
      <c r="C3588" s="19" t="e">
        <f>IF(A3588&lt;&gt;"",VLOOKUP(B3588,'Ket qua do'!$C$5:$AP$50000,$C$3,TRUE)*SQRT(3)*$C$11,"")</f>
        <v>#N/A</v>
      </c>
      <c r="D3588" s="21" t="e">
        <f>IF(A3588&lt;&gt;"",VLOOKUP(B3588,'Ket qua do'!$C$5:$AP$50000,$D$3,TRUE),"")</f>
        <v>#N/A</v>
      </c>
      <c r="E3588" s="21" t="e">
        <f>IF(A3588&lt;&gt;"",VLOOKUP(B3588,'Ket qua do'!$C$5:$AP$50000,$E$3,TRUE)*$C$12,"")</f>
        <v>#N/A</v>
      </c>
      <c r="F3588" s="21" t="e">
        <f>IF(A3588&lt;&gt;"",VLOOKUP(B3588,'Ket qua do'!$C$5:$AP$50000,$F$3,TRUE),"")</f>
        <v>#N/A</v>
      </c>
      <c r="G3588" s="21" t="e">
        <f>IF(A3588&lt;&gt;"",VLOOKUP(B3588,'Ket qua do'!$C$5:$AP$50000,$G$3,TRUE),"")</f>
        <v>#N/A</v>
      </c>
      <c r="H3588" s="21" t="e">
        <f>IF(A3588&lt;&gt;"",VLOOKUP(B3588,'Ket qua do'!$C$5:$AP$50000,$H$3,TRUE),"")</f>
        <v>#N/A</v>
      </c>
      <c r="I3588" s="21" t="e">
        <f>IF(A3588&lt;&gt;"",VLOOKUP(B3588,'Ket qua do'!$C$5:$AP$50000,$I$3,TRUE)*$E$9/1000,"")</f>
        <v>#N/A</v>
      </c>
      <c r="J3588" s="21" t="e">
        <f>IF(A3588&lt;&gt;"",VLOOKUP(B3588,'Ket qua do'!$C$5:$AP$50000,$J$3,TRUE)*$E$9/1000,"")</f>
        <v>#N/A</v>
      </c>
      <c r="K3588" s="21" t="e">
        <f>IF(A3588&lt;&gt;"",VLOOKUP(B3588,'Ket qua do'!$C$5:$AP$50000,$K$3,TRUE)*$E$9/1000,"")</f>
        <v>#N/A</v>
      </c>
      <c r="L3588" s="21" t="e">
        <f>IF(A3588&lt;&gt;"",VLOOKUP(B3588,'Ket qua do'!$C$5:$AP$50000,$L$3,TRUE),"")</f>
        <v>#N/A</v>
      </c>
    </row>
    <row r="3589" spans="1:12" x14ac:dyDescent="0.25">
      <c r="A3589" t="e">
        <f t="shared" si="61"/>
        <v>#N/A</v>
      </c>
      <c r="B3589" s="1" t="e">
        <f>IF(A3589&lt;&gt;"",VLOOKUP(A3589,'Ket qua do'!$B$5:$CE$50000,2,TRUE),"")</f>
        <v>#N/A</v>
      </c>
      <c r="C3589" s="19" t="e">
        <f>IF(A3589&lt;&gt;"",VLOOKUP(B3589,'Ket qua do'!$C$5:$AP$50000,$C$3,TRUE)*SQRT(3)*$C$11,"")</f>
        <v>#N/A</v>
      </c>
      <c r="D3589" s="21" t="e">
        <f>IF(A3589&lt;&gt;"",VLOOKUP(B3589,'Ket qua do'!$C$5:$AP$50000,$D$3,TRUE),"")</f>
        <v>#N/A</v>
      </c>
      <c r="E3589" s="21" t="e">
        <f>IF(A3589&lt;&gt;"",VLOOKUP(B3589,'Ket qua do'!$C$5:$AP$50000,$E$3,TRUE)*$C$12,"")</f>
        <v>#N/A</v>
      </c>
      <c r="F3589" s="21" t="e">
        <f>IF(A3589&lt;&gt;"",VLOOKUP(B3589,'Ket qua do'!$C$5:$AP$50000,$F$3,TRUE),"")</f>
        <v>#N/A</v>
      </c>
      <c r="G3589" s="21" t="e">
        <f>IF(A3589&lt;&gt;"",VLOOKUP(B3589,'Ket qua do'!$C$5:$AP$50000,$G$3,TRUE),"")</f>
        <v>#N/A</v>
      </c>
      <c r="H3589" s="21" t="e">
        <f>IF(A3589&lt;&gt;"",VLOOKUP(B3589,'Ket qua do'!$C$5:$AP$50000,$H$3,TRUE),"")</f>
        <v>#N/A</v>
      </c>
      <c r="I3589" s="21" t="e">
        <f>IF(A3589&lt;&gt;"",VLOOKUP(B3589,'Ket qua do'!$C$5:$AP$50000,$I$3,TRUE)*$E$9/1000,"")</f>
        <v>#N/A</v>
      </c>
      <c r="J3589" s="21" t="e">
        <f>IF(A3589&lt;&gt;"",VLOOKUP(B3589,'Ket qua do'!$C$5:$AP$50000,$J$3,TRUE)*$E$9/1000,"")</f>
        <v>#N/A</v>
      </c>
      <c r="K3589" s="21" t="e">
        <f>IF(A3589&lt;&gt;"",VLOOKUP(B3589,'Ket qua do'!$C$5:$AP$50000,$K$3,TRUE)*$E$9/1000,"")</f>
        <v>#N/A</v>
      </c>
      <c r="L3589" s="21" t="e">
        <f>IF(A3589&lt;&gt;"",VLOOKUP(B3589,'Ket qua do'!$C$5:$AP$50000,$L$3,TRUE),"")</f>
        <v>#N/A</v>
      </c>
    </row>
    <row r="3590" spans="1:12" x14ac:dyDescent="0.25">
      <c r="A3590" t="e">
        <f t="shared" si="61"/>
        <v>#N/A</v>
      </c>
      <c r="B3590" s="1" t="e">
        <f>IF(A3590&lt;&gt;"",VLOOKUP(A3590,'Ket qua do'!$B$5:$CE$50000,2,TRUE),"")</f>
        <v>#N/A</v>
      </c>
      <c r="C3590" s="19" t="e">
        <f>IF(A3590&lt;&gt;"",VLOOKUP(B3590,'Ket qua do'!$C$5:$AP$50000,$C$3,TRUE)*SQRT(3)*$C$11,"")</f>
        <v>#N/A</v>
      </c>
      <c r="D3590" s="21" t="e">
        <f>IF(A3590&lt;&gt;"",VLOOKUP(B3590,'Ket qua do'!$C$5:$AP$50000,$D$3,TRUE),"")</f>
        <v>#N/A</v>
      </c>
      <c r="E3590" s="21" t="e">
        <f>IF(A3590&lt;&gt;"",VLOOKUP(B3590,'Ket qua do'!$C$5:$AP$50000,$E$3,TRUE)*$C$12,"")</f>
        <v>#N/A</v>
      </c>
      <c r="F3590" s="21" t="e">
        <f>IF(A3590&lt;&gt;"",VLOOKUP(B3590,'Ket qua do'!$C$5:$AP$50000,$F$3,TRUE),"")</f>
        <v>#N/A</v>
      </c>
      <c r="G3590" s="21" t="e">
        <f>IF(A3590&lt;&gt;"",VLOOKUP(B3590,'Ket qua do'!$C$5:$AP$50000,$G$3,TRUE),"")</f>
        <v>#N/A</v>
      </c>
      <c r="H3590" s="21" t="e">
        <f>IF(A3590&lt;&gt;"",VLOOKUP(B3590,'Ket qua do'!$C$5:$AP$50000,$H$3,TRUE),"")</f>
        <v>#N/A</v>
      </c>
      <c r="I3590" s="21" t="e">
        <f>IF(A3590&lt;&gt;"",VLOOKUP(B3590,'Ket qua do'!$C$5:$AP$50000,$I$3,TRUE)*$E$9/1000,"")</f>
        <v>#N/A</v>
      </c>
      <c r="J3590" s="21" t="e">
        <f>IF(A3590&lt;&gt;"",VLOOKUP(B3590,'Ket qua do'!$C$5:$AP$50000,$J$3,TRUE)*$E$9/1000,"")</f>
        <v>#N/A</v>
      </c>
      <c r="K3590" s="21" t="e">
        <f>IF(A3590&lt;&gt;"",VLOOKUP(B3590,'Ket qua do'!$C$5:$AP$50000,$K$3,TRUE)*$E$9/1000,"")</f>
        <v>#N/A</v>
      </c>
      <c r="L3590" s="21" t="e">
        <f>IF(A3590&lt;&gt;"",VLOOKUP(B3590,'Ket qua do'!$C$5:$AP$50000,$L$3,TRUE),"")</f>
        <v>#N/A</v>
      </c>
    </row>
    <row r="3591" spans="1:12" x14ac:dyDescent="0.25">
      <c r="A3591" t="e">
        <f t="shared" si="61"/>
        <v>#N/A</v>
      </c>
      <c r="B3591" s="1" t="e">
        <f>IF(A3591&lt;&gt;"",VLOOKUP(A3591,'Ket qua do'!$B$5:$CE$50000,2,TRUE),"")</f>
        <v>#N/A</v>
      </c>
      <c r="C3591" s="19" t="e">
        <f>IF(A3591&lt;&gt;"",VLOOKUP(B3591,'Ket qua do'!$C$5:$AP$50000,$C$3,TRUE)*SQRT(3)*$C$11,"")</f>
        <v>#N/A</v>
      </c>
      <c r="D3591" s="21" t="e">
        <f>IF(A3591&lt;&gt;"",VLOOKUP(B3591,'Ket qua do'!$C$5:$AP$50000,$D$3,TRUE),"")</f>
        <v>#N/A</v>
      </c>
      <c r="E3591" s="21" t="e">
        <f>IF(A3591&lt;&gt;"",VLOOKUP(B3591,'Ket qua do'!$C$5:$AP$50000,$E$3,TRUE)*$C$12,"")</f>
        <v>#N/A</v>
      </c>
      <c r="F3591" s="21" t="e">
        <f>IF(A3591&lt;&gt;"",VLOOKUP(B3591,'Ket qua do'!$C$5:$AP$50000,$F$3,TRUE),"")</f>
        <v>#N/A</v>
      </c>
      <c r="G3591" s="21" t="e">
        <f>IF(A3591&lt;&gt;"",VLOOKUP(B3591,'Ket qua do'!$C$5:$AP$50000,$G$3,TRUE),"")</f>
        <v>#N/A</v>
      </c>
      <c r="H3591" s="21" t="e">
        <f>IF(A3591&lt;&gt;"",VLOOKUP(B3591,'Ket qua do'!$C$5:$AP$50000,$H$3,TRUE),"")</f>
        <v>#N/A</v>
      </c>
      <c r="I3591" s="21" t="e">
        <f>IF(A3591&lt;&gt;"",VLOOKUP(B3591,'Ket qua do'!$C$5:$AP$50000,$I$3,TRUE)*$E$9/1000,"")</f>
        <v>#N/A</v>
      </c>
      <c r="J3591" s="21" t="e">
        <f>IF(A3591&lt;&gt;"",VLOOKUP(B3591,'Ket qua do'!$C$5:$AP$50000,$J$3,TRUE)*$E$9/1000,"")</f>
        <v>#N/A</v>
      </c>
      <c r="K3591" s="21" t="e">
        <f>IF(A3591&lt;&gt;"",VLOOKUP(B3591,'Ket qua do'!$C$5:$AP$50000,$K$3,TRUE)*$E$9/1000,"")</f>
        <v>#N/A</v>
      </c>
      <c r="L3591" s="21" t="e">
        <f>IF(A3591&lt;&gt;"",VLOOKUP(B3591,'Ket qua do'!$C$5:$AP$50000,$L$3,TRUE),"")</f>
        <v>#N/A</v>
      </c>
    </row>
    <row r="3592" spans="1:12" x14ac:dyDescent="0.25">
      <c r="A3592" t="e">
        <f t="shared" si="61"/>
        <v>#N/A</v>
      </c>
      <c r="B3592" s="1" t="e">
        <f>IF(A3592&lt;&gt;"",VLOOKUP(A3592,'Ket qua do'!$B$5:$CE$50000,2,TRUE),"")</f>
        <v>#N/A</v>
      </c>
      <c r="C3592" s="19" t="e">
        <f>IF(A3592&lt;&gt;"",VLOOKUP(B3592,'Ket qua do'!$C$5:$AP$50000,$C$3,TRUE)*SQRT(3)*$C$11,"")</f>
        <v>#N/A</v>
      </c>
      <c r="D3592" s="21" t="e">
        <f>IF(A3592&lt;&gt;"",VLOOKUP(B3592,'Ket qua do'!$C$5:$AP$50000,$D$3,TRUE),"")</f>
        <v>#N/A</v>
      </c>
      <c r="E3592" s="21" t="e">
        <f>IF(A3592&lt;&gt;"",VLOOKUP(B3592,'Ket qua do'!$C$5:$AP$50000,$E$3,TRUE)*$C$12,"")</f>
        <v>#N/A</v>
      </c>
      <c r="F3592" s="21" t="e">
        <f>IF(A3592&lt;&gt;"",VLOOKUP(B3592,'Ket qua do'!$C$5:$AP$50000,$F$3,TRUE),"")</f>
        <v>#N/A</v>
      </c>
      <c r="G3592" s="21" t="e">
        <f>IF(A3592&lt;&gt;"",VLOOKUP(B3592,'Ket qua do'!$C$5:$AP$50000,$G$3,TRUE),"")</f>
        <v>#N/A</v>
      </c>
      <c r="H3592" s="21" t="e">
        <f>IF(A3592&lt;&gt;"",VLOOKUP(B3592,'Ket qua do'!$C$5:$AP$50000,$H$3,TRUE),"")</f>
        <v>#N/A</v>
      </c>
      <c r="I3592" s="21" t="e">
        <f>IF(A3592&lt;&gt;"",VLOOKUP(B3592,'Ket qua do'!$C$5:$AP$50000,$I$3,TRUE)*$E$9/1000,"")</f>
        <v>#N/A</v>
      </c>
      <c r="J3592" s="21" t="e">
        <f>IF(A3592&lt;&gt;"",VLOOKUP(B3592,'Ket qua do'!$C$5:$AP$50000,$J$3,TRUE)*$E$9/1000,"")</f>
        <v>#N/A</v>
      </c>
      <c r="K3592" s="21" t="e">
        <f>IF(A3592&lt;&gt;"",VLOOKUP(B3592,'Ket qua do'!$C$5:$AP$50000,$K$3,TRUE)*$E$9/1000,"")</f>
        <v>#N/A</v>
      </c>
      <c r="L3592" s="21" t="e">
        <f>IF(A3592&lt;&gt;"",VLOOKUP(B3592,'Ket qua do'!$C$5:$AP$50000,$L$3,TRUE),"")</f>
        <v>#N/A</v>
      </c>
    </row>
    <row r="3593" spans="1:12" x14ac:dyDescent="0.25">
      <c r="A3593" t="e">
        <f t="shared" si="61"/>
        <v>#N/A</v>
      </c>
      <c r="B3593" s="1" t="e">
        <f>IF(A3593&lt;&gt;"",VLOOKUP(A3593,'Ket qua do'!$B$5:$CE$50000,2,TRUE),"")</f>
        <v>#N/A</v>
      </c>
      <c r="C3593" s="19" t="e">
        <f>IF(A3593&lt;&gt;"",VLOOKUP(B3593,'Ket qua do'!$C$5:$AP$50000,$C$3,TRUE)*SQRT(3)*$C$11,"")</f>
        <v>#N/A</v>
      </c>
      <c r="D3593" s="21" t="e">
        <f>IF(A3593&lt;&gt;"",VLOOKUP(B3593,'Ket qua do'!$C$5:$AP$50000,$D$3,TRUE),"")</f>
        <v>#N/A</v>
      </c>
      <c r="E3593" s="21" t="e">
        <f>IF(A3593&lt;&gt;"",VLOOKUP(B3593,'Ket qua do'!$C$5:$AP$50000,$E$3,TRUE)*$C$12,"")</f>
        <v>#N/A</v>
      </c>
      <c r="F3593" s="21" t="e">
        <f>IF(A3593&lt;&gt;"",VLOOKUP(B3593,'Ket qua do'!$C$5:$AP$50000,$F$3,TRUE),"")</f>
        <v>#N/A</v>
      </c>
      <c r="G3593" s="21" t="e">
        <f>IF(A3593&lt;&gt;"",VLOOKUP(B3593,'Ket qua do'!$C$5:$AP$50000,$G$3,TRUE),"")</f>
        <v>#N/A</v>
      </c>
      <c r="H3593" s="21" t="e">
        <f>IF(A3593&lt;&gt;"",VLOOKUP(B3593,'Ket qua do'!$C$5:$AP$50000,$H$3,TRUE),"")</f>
        <v>#N/A</v>
      </c>
      <c r="I3593" s="21" t="e">
        <f>IF(A3593&lt;&gt;"",VLOOKUP(B3593,'Ket qua do'!$C$5:$AP$50000,$I$3,TRUE)*$E$9/1000,"")</f>
        <v>#N/A</v>
      </c>
      <c r="J3593" s="21" t="e">
        <f>IF(A3593&lt;&gt;"",VLOOKUP(B3593,'Ket qua do'!$C$5:$AP$50000,$J$3,TRUE)*$E$9/1000,"")</f>
        <v>#N/A</v>
      </c>
      <c r="K3593" s="21" t="e">
        <f>IF(A3593&lt;&gt;"",VLOOKUP(B3593,'Ket qua do'!$C$5:$AP$50000,$K$3,TRUE)*$E$9/1000,"")</f>
        <v>#N/A</v>
      </c>
      <c r="L3593" s="21" t="e">
        <f>IF(A3593&lt;&gt;"",VLOOKUP(B3593,'Ket qua do'!$C$5:$AP$50000,$L$3,TRUE),"")</f>
        <v>#N/A</v>
      </c>
    </row>
    <row r="3594" spans="1:12" x14ac:dyDescent="0.25">
      <c r="A3594" t="e">
        <f t="shared" si="61"/>
        <v>#N/A</v>
      </c>
      <c r="B3594" s="1" t="e">
        <f>IF(A3594&lt;&gt;"",VLOOKUP(A3594,'Ket qua do'!$B$5:$CE$50000,2,TRUE),"")</f>
        <v>#N/A</v>
      </c>
      <c r="C3594" s="19" t="e">
        <f>IF(A3594&lt;&gt;"",VLOOKUP(B3594,'Ket qua do'!$C$5:$AP$50000,$C$3,TRUE)*SQRT(3)*$C$11,"")</f>
        <v>#N/A</v>
      </c>
      <c r="D3594" s="21" t="e">
        <f>IF(A3594&lt;&gt;"",VLOOKUP(B3594,'Ket qua do'!$C$5:$AP$50000,$D$3,TRUE),"")</f>
        <v>#N/A</v>
      </c>
      <c r="E3594" s="21" t="e">
        <f>IF(A3594&lt;&gt;"",VLOOKUP(B3594,'Ket qua do'!$C$5:$AP$50000,$E$3,TRUE)*$C$12,"")</f>
        <v>#N/A</v>
      </c>
      <c r="F3594" s="21" t="e">
        <f>IF(A3594&lt;&gt;"",VLOOKUP(B3594,'Ket qua do'!$C$5:$AP$50000,$F$3,TRUE),"")</f>
        <v>#N/A</v>
      </c>
      <c r="G3594" s="21" t="e">
        <f>IF(A3594&lt;&gt;"",VLOOKUP(B3594,'Ket qua do'!$C$5:$AP$50000,$G$3,TRUE),"")</f>
        <v>#N/A</v>
      </c>
      <c r="H3594" s="21" t="e">
        <f>IF(A3594&lt;&gt;"",VLOOKUP(B3594,'Ket qua do'!$C$5:$AP$50000,$H$3,TRUE),"")</f>
        <v>#N/A</v>
      </c>
      <c r="I3594" s="21" t="e">
        <f>IF(A3594&lt;&gt;"",VLOOKUP(B3594,'Ket qua do'!$C$5:$AP$50000,$I$3,TRUE)*$E$9/1000,"")</f>
        <v>#N/A</v>
      </c>
      <c r="J3594" s="21" t="e">
        <f>IF(A3594&lt;&gt;"",VLOOKUP(B3594,'Ket qua do'!$C$5:$AP$50000,$J$3,TRUE)*$E$9/1000,"")</f>
        <v>#N/A</v>
      </c>
      <c r="K3594" s="21" t="e">
        <f>IF(A3594&lt;&gt;"",VLOOKUP(B3594,'Ket qua do'!$C$5:$AP$50000,$K$3,TRUE)*$E$9/1000,"")</f>
        <v>#N/A</v>
      </c>
      <c r="L3594" s="21" t="e">
        <f>IF(A3594&lt;&gt;"",VLOOKUP(B3594,'Ket qua do'!$C$5:$AP$50000,$L$3,TRUE),"")</f>
        <v>#N/A</v>
      </c>
    </row>
    <row r="3595" spans="1:12" x14ac:dyDescent="0.25">
      <c r="A3595" t="e">
        <f t="shared" si="61"/>
        <v>#N/A</v>
      </c>
      <c r="B3595" s="1" t="e">
        <f>IF(A3595&lt;&gt;"",VLOOKUP(A3595,'Ket qua do'!$B$5:$CE$50000,2,TRUE),"")</f>
        <v>#N/A</v>
      </c>
      <c r="C3595" s="19" t="e">
        <f>IF(A3595&lt;&gt;"",VLOOKUP(B3595,'Ket qua do'!$C$5:$AP$50000,$C$3,TRUE)*SQRT(3)*$C$11,"")</f>
        <v>#N/A</v>
      </c>
      <c r="D3595" s="21" t="e">
        <f>IF(A3595&lt;&gt;"",VLOOKUP(B3595,'Ket qua do'!$C$5:$AP$50000,$D$3,TRUE),"")</f>
        <v>#N/A</v>
      </c>
      <c r="E3595" s="21" t="e">
        <f>IF(A3595&lt;&gt;"",VLOOKUP(B3595,'Ket qua do'!$C$5:$AP$50000,$E$3,TRUE)*$C$12,"")</f>
        <v>#N/A</v>
      </c>
      <c r="F3595" s="21" t="e">
        <f>IF(A3595&lt;&gt;"",VLOOKUP(B3595,'Ket qua do'!$C$5:$AP$50000,$F$3,TRUE),"")</f>
        <v>#N/A</v>
      </c>
      <c r="G3595" s="21" t="e">
        <f>IF(A3595&lt;&gt;"",VLOOKUP(B3595,'Ket qua do'!$C$5:$AP$50000,$G$3,TRUE),"")</f>
        <v>#N/A</v>
      </c>
      <c r="H3595" s="21" t="e">
        <f>IF(A3595&lt;&gt;"",VLOOKUP(B3595,'Ket qua do'!$C$5:$AP$50000,$H$3,TRUE),"")</f>
        <v>#N/A</v>
      </c>
      <c r="I3595" s="21" t="e">
        <f>IF(A3595&lt;&gt;"",VLOOKUP(B3595,'Ket qua do'!$C$5:$AP$50000,$I$3,TRUE)*$E$9/1000,"")</f>
        <v>#N/A</v>
      </c>
      <c r="J3595" s="21" t="e">
        <f>IF(A3595&lt;&gt;"",VLOOKUP(B3595,'Ket qua do'!$C$5:$AP$50000,$J$3,TRUE)*$E$9/1000,"")</f>
        <v>#N/A</v>
      </c>
      <c r="K3595" s="21" t="e">
        <f>IF(A3595&lt;&gt;"",VLOOKUP(B3595,'Ket qua do'!$C$5:$AP$50000,$K$3,TRUE)*$E$9/1000,"")</f>
        <v>#N/A</v>
      </c>
      <c r="L3595" s="21" t="e">
        <f>IF(A3595&lt;&gt;"",VLOOKUP(B3595,'Ket qua do'!$C$5:$AP$50000,$L$3,TRUE),"")</f>
        <v>#N/A</v>
      </c>
    </row>
    <row r="3596" spans="1:12" x14ac:dyDescent="0.25">
      <c r="A3596" t="e">
        <f t="shared" si="61"/>
        <v>#N/A</v>
      </c>
      <c r="B3596" s="1" t="e">
        <f>IF(A3596&lt;&gt;"",VLOOKUP(A3596,'Ket qua do'!$B$5:$CE$50000,2,TRUE),"")</f>
        <v>#N/A</v>
      </c>
      <c r="C3596" s="19" t="e">
        <f>IF(A3596&lt;&gt;"",VLOOKUP(B3596,'Ket qua do'!$C$5:$AP$50000,$C$3,TRUE)*SQRT(3)*$C$11,"")</f>
        <v>#N/A</v>
      </c>
      <c r="D3596" s="21" t="e">
        <f>IF(A3596&lt;&gt;"",VLOOKUP(B3596,'Ket qua do'!$C$5:$AP$50000,$D$3,TRUE),"")</f>
        <v>#N/A</v>
      </c>
      <c r="E3596" s="21" t="e">
        <f>IF(A3596&lt;&gt;"",VLOOKUP(B3596,'Ket qua do'!$C$5:$AP$50000,$E$3,TRUE)*$C$12,"")</f>
        <v>#N/A</v>
      </c>
      <c r="F3596" s="21" t="e">
        <f>IF(A3596&lt;&gt;"",VLOOKUP(B3596,'Ket qua do'!$C$5:$AP$50000,$F$3,TRUE),"")</f>
        <v>#N/A</v>
      </c>
      <c r="G3596" s="21" t="e">
        <f>IF(A3596&lt;&gt;"",VLOOKUP(B3596,'Ket qua do'!$C$5:$AP$50000,$G$3,TRUE),"")</f>
        <v>#N/A</v>
      </c>
      <c r="H3596" s="21" t="e">
        <f>IF(A3596&lt;&gt;"",VLOOKUP(B3596,'Ket qua do'!$C$5:$AP$50000,$H$3,TRUE),"")</f>
        <v>#N/A</v>
      </c>
      <c r="I3596" s="21" t="e">
        <f>IF(A3596&lt;&gt;"",VLOOKUP(B3596,'Ket qua do'!$C$5:$AP$50000,$I$3,TRUE)*$E$9/1000,"")</f>
        <v>#N/A</v>
      </c>
      <c r="J3596" s="21" t="e">
        <f>IF(A3596&lt;&gt;"",VLOOKUP(B3596,'Ket qua do'!$C$5:$AP$50000,$J$3,TRUE)*$E$9/1000,"")</f>
        <v>#N/A</v>
      </c>
      <c r="K3596" s="21" t="e">
        <f>IF(A3596&lt;&gt;"",VLOOKUP(B3596,'Ket qua do'!$C$5:$AP$50000,$K$3,TRUE)*$E$9/1000,"")</f>
        <v>#N/A</v>
      </c>
      <c r="L3596" s="21" t="e">
        <f>IF(A3596&lt;&gt;"",VLOOKUP(B3596,'Ket qua do'!$C$5:$AP$50000,$L$3,TRUE),"")</f>
        <v>#N/A</v>
      </c>
    </row>
    <row r="3597" spans="1:12" x14ac:dyDescent="0.25">
      <c r="A3597" t="e">
        <f t="shared" si="61"/>
        <v>#N/A</v>
      </c>
      <c r="B3597" s="1" t="e">
        <f>IF(A3597&lt;&gt;"",VLOOKUP(A3597,'Ket qua do'!$B$5:$CE$50000,2,TRUE),"")</f>
        <v>#N/A</v>
      </c>
      <c r="C3597" s="19" t="e">
        <f>IF(A3597&lt;&gt;"",VLOOKUP(B3597,'Ket qua do'!$C$5:$AP$50000,$C$3,TRUE)*SQRT(3)*$C$11,"")</f>
        <v>#N/A</v>
      </c>
      <c r="D3597" s="21" t="e">
        <f>IF(A3597&lt;&gt;"",VLOOKUP(B3597,'Ket qua do'!$C$5:$AP$50000,$D$3,TRUE),"")</f>
        <v>#N/A</v>
      </c>
      <c r="E3597" s="21" t="e">
        <f>IF(A3597&lt;&gt;"",VLOOKUP(B3597,'Ket qua do'!$C$5:$AP$50000,$E$3,TRUE)*$C$12,"")</f>
        <v>#N/A</v>
      </c>
      <c r="F3597" s="21" t="e">
        <f>IF(A3597&lt;&gt;"",VLOOKUP(B3597,'Ket qua do'!$C$5:$AP$50000,$F$3,TRUE),"")</f>
        <v>#N/A</v>
      </c>
      <c r="G3597" s="21" t="e">
        <f>IF(A3597&lt;&gt;"",VLOOKUP(B3597,'Ket qua do'!$C$5:$AP$50000,$G$3,TRUE),"")</f>
        <v>#N/A</v>
      </c>
      <c r="H3597" s="21" t="e">
        <f>IF(A3597&lt;&gt;"",VLOOKUP(B3597,'Ket qua do'!$C$5:$AP$50000,$H$3,TRUE),"")</f>
        <v>#N/A</v>
      </c>
      <c r="I3597" s="21" t="e">
        <f>IF(A3597&lt;&gt;"",VLOOKUP(B3597,'Ket qua do'!$C$5:$AP$50000,$I$3,TRUE)*$E$9/1000,"")</f>
        <v>#N/A</v>
      </c>
      <c r="J3597" s="21" t="e">
        <f>IF(A3597&lt;&gt;"",VLOOKUP(B3597,'Ket qua do'!$C$5:$AP$50000,$J$3,TRUE)*$E$9/1000,"")</f>
        <v>#N/A</v>
      </c>
      <c r="K3597" s="21" t="e">
        <f>IF(A3597&lt;&gt;"",VLOOKUP(B3597,'Ket qua do'!$C$5:$AP$50000,$K$3,TRUE)*$E$9/1000,"")</f>
        <v>#N/A</v>
      </c>
      <c r="L3597" s="21" t="e">
        <f>IF(A3597&lt;&gt;"",VLOOKUP(B3597,'Ket qua do'!$C$5:$AP$50000,$L$3,TRUE),"")</f>
        <v>#N/A</v>
      </c>
    </row>
    <row r="3598" spans="1:12" x14ac:dyDescent="0.25">
      <c r="A3598" t="e">
        <f t="shared" si="61"/>
        <v>#N/A</v>
      </c>
      <c r="B3598" s="1" t="e">
        <f>IF(A3598&lt;&gt;"",VLOOKUP(A3598,'Ket qua do'!$B$5:$CE$50000,2,TRUE),"")</f>
        <v>#N/A</v>
      </c>
      <c r="C3598" s="19" t="e">
        <f>IF(A3598&lt;&gt;"",VLOOKUP(B3598,'Ket qua do'!$C$5:$AP$50000,$C$3,TRUE)*SQRT(3)*$C$11,"")</f>
        <v>#N/A</v>
      </c>
      <c r="D3598" s="21" t="e">
        <f>IF(A3598&lt;&gt;"",VLOOKUP(B3598,'Ket qua do'!$C$5:$AP$50000,$D$3,TRUE),"")</f>
        <v>#N/A</v>
      </c>
      <c r="E3598" s="21" t="e">
        <f>IF(A3598&lt;&gt;"",VLOOKUP(B3598,'Ket qua do'!$C$5:$AP$50000,$E$3,TRUE)*$C$12,"")</f>
        <v>#N/A</v>
      </c>
      <c r="F3598" s="21" t="e">
        <f>IF(A3598&lt;&gt;"",VLOOKUP(B3598,'Ket qua do'!$C$5:$AP$50000,$F$3,TRUE),"")</f>
        <v>#N/A</v>
      </c>
      <c r="G3598" s="21" t="e">
        <f>IF(A3598&lt;&gt;"",VLOOKUP(B3598,'Ket qua do'!$C$5:$AP$50000,$G$3,TRUE),"")</f>
        <v>#N/A</v>
      </c>
      <c r="H3598" s="21" t="e">
        <f>IF(A3598&lt;&gt;"",VLOOKUP(B3598,'Ket qua do'!$C$5:$AP$50000,$H$3,TRUE),"")</f>
        <v>#N/A</v>
      </c>
      <c r="I3598" s="21" t="e">
        <f>IF(A3598&lt;&gt;"",VLOOKUP(B3598,'Ket qua do'!$C$5:$AP$50000,$I$3,TRUE)*$E$9/1000,"")</f>
        <v>#N/A</v>
      </c>
      <c r="J3598" s="21" t="e">
        <f>IF(A3598&lt;&gt;"",VLOOKUP(B3598,'Ket qua do'!$C$5:$AP$50000,$J$3,TRUE)*$E$9/1000,"")</f>
        <v>#N/A</v>
      </c>
      <c r="K3598" s="21" t="e">
        <f>IF(A3598&lt;&gt;"",VLOOKUP(B3598,'Ket qua do'!$C$5:$AP$50000,$K$3,TRUE)*$E$9/1000,"")</f>
        <v>#N/A</v>
      </c>
      <c r="L3598" s="21" t="e">
        <f>IF(A3598&lt;&gt;"",VLOOKUP(B3598,'Ket qua do'!$C$5:$AP$50000,$L$3,TRUE),"")</f>
        <v>#N/A</v>
      </c>
    </row>
    <row r="3599" spans="1:12" x14ac:dyDescent="0.25">
      <c r="A3599" t="e">
        <f t="shared" si="61"/>
        <v>#N/A</v>
      </c>
      <c r="B3599" s="1" t="e">
        <f>IF(A3599&lt;&gt;"",VLOOKUP(A3599,'Ket qua do'!$B$5:$CE$50000,2,TRUE),"")</f>
        <v>#N/A</v>
      </c>
      <c r="C3599" s="19" t="e">
        <f>IF(A3599&lt;&gt;"",VLOOKUP(B3599,'Ket qua do'!$C$5:$AP$50000,$C$3,TRUE)*SQRT(3)*$C$11,"")</f>
        <v>#N/A</v>
      </c>
      <c r="D3599" s="21" t="e">
        <f>IF(A3599&lt;&gt;"",VLOOKUP(B3599,'Ket qua do'!$C$5:$AP$50000,$D$3,TRUE),"")</f>
        <v>#N/A</v>
      </c>
      <c r="E3599" s="21" t="e">
        <f>IF(A3599&lt;&gt;"",VLOOKUP(B3599,'Ket qua do'!$C$5:$AP$50000,$E$3,TRUE)*$C$12,"")</f>
        <v>#N/A</v>
      </c>
      <c r="F3599" s="21" t="e">
        <f>IF(A3599&lt;&gt;"",VLOOKUP(B3599,'Ket qua do'!$C$5:$AP$50000,$F$3,TRUE),"")</f>
        <v>#N/A</v>
      </c>
      <c r="G3599" s="21" t="e">
        <f>IF(A3599&lt;&gt;"",VLOOKUP(B3599,'Ket qua do'!$C$5:$AP$50000,$G$3,TRUE),"")</f>
        <v>#N/A</v>
      </c>
      <c r="H3599" s="21" t="e">
        <f>IF(A3599&lt;&gt;"",VLOOKUP(B3599,'Ket qua do'!$C$5:$AP$50000,$H$3,TRUE),"")</f>
        <v>#N/A</v>
      </c>
      <c r="I3599" s="21" t="e">
        <f>IF(A3599&lt;&gt;"",VLOOKUP(B3599,'Ket qua do'!$C$5:$AP$50000,$I$3,TRUE)*$E$9/1000,"")</f>
        <v>#N/A</v>
      </c>
      <c r="J3599" s="21" t="e">
        <f>IF(A3599&lt;&gt;"",VLOOKUP(B3599,'Ket qua do'!$C$5:$AP$50000,$J$3,TRUE)*$E$9/1000,"")</f>
        <v>#N/A</v>
      </c>
      <c r="K3599" s="21" t="e">
        <f>IF(A3599&lt;&gt;"",VLOOKUP(B3599,'Ket qua do'!$C$5:$AP$50000,$K$3,TRUE)*$E$9/1000,"")</f>
        <v>#N/A</v>
      </c>
      <c r="L3599" s="21" t="e">
        <f>IF(A3599&lt;&gt;"",VLOOKUP(B3599,'Ket qua do'!$C$5:$AP$50000,$L$3,TRUE),"")</f>
        <v>#N/A</v>
      </c>
    </row>
    <row r="3600" spans="1:12" x14ac:dyDescent="0.25">
      <c r="A3600" t="e">
        <f t="shared" si="61"/>
        <v>#N/A</v>
      </c>
      <c r="B3600" s="1" t="e">
        <f>IF(A3600&lt;&gt;"",VLOOKUP(A3600,'Ket qua do'!$B$5:$CE$50000,2,TRUE),"")</f>
        <v>#N/A</v>
      </c>
      <c r="C3600" s="19" t="e">
        <f>IF(A3600&lt;&gt;"",VLOOKUP(B3600,'Ket qua do'!$C$5:$AP$50000,$C$3,TRUE)*SQRT(3)*$C$11,"")</f>
        <v>#N/A</v>
      </c>
      <c r="D3600" s="21" t="e">
        <f>IF(A3600&lt;&gt;"",VLOOKUP(B3600,'Ket qua do'!$C$5:$AP$50000,$D$3,TRUE),"")</f>
        <v>#N/A</v>
      </c>
      <c r="E3600" s="21" t="e">
        <f>IF(A3600&lt;&gt;"",VLOOKUP(B3600,'Ket qua do'!$C$5:$AP$50000,$E$3,TRUE)*$C$12,"")</f>
        <v>#N/A</v>
      </c>
      <c r="F3600" s="21" t="e">
        <f>IF(A3600&lt;&gt;"",VLOOKUP(B3600,'Ket qua do'!$C$5:$AP$50000,$F$3,TRUE),"")</f>
        <v>#N/A</v>
      </c>
      <c r="G3600" s="21" t="e">
        <f>IF(A3600&lt;&gt;"",VLOOKUP(B3600,'Ket qua do'!$C$5:$AP$50000,$G$3,TRUE),"")</f>
        <v>#N/A</v>
      </c>
      <c r="H3600" s="21" t="e">
        <f>IF(A3600&lt;&gt;"",VLOOKUP(B3600,'Ket qua do'!$C$5:$AP$50000,$H$3,TRUE),"")</f>
        <v>#N/A</v>
      </c>
      <c r="I3600" s="21" t="e">
        <f>IF(A3600&lt;&gt;"",VLOOKUP(B3600,'Ket qua do'!$C$5:$AP$50000,$I$3,TRUE)*$E$9/1000,"")</f>
        <v>#N/A</v>
      </c>
      <c r="J3600" s="21" t="e">
        <f>IF(A3600&lt;&gt;"",VLOOKUP(B3600,'Ket qua do'!$C$5:$AP$50000,$J$3,TRUE)*$E$9/1000,"")</f>
        <v>#N/A</v>
      </c>
      <c r="K3600" s="21" t="e">
        <f>IF(A3600&lt;&gt;"",VLOOKUP(B3600,'Ket qua do'!$C$5:$AP$50000,$K$3,TRUE)*$E$9/1000,"")</f>
        <v>#N/A</v>
      </c>
      <c r="L3600" s="21" t="e">
        <f>IF(A3600&lt;&gt;"",VLOOKUP(B3600,'Ket qua do'!$C$5:$AP$50000,$L$3,TRUE),"")</f>
        <v>#N/A</v>
      </c>
    </row>
    <row r="3601" spans="1:12" x14ac:dyDescent="0.25">
      <c r="A3601" t="e">
        <f t="shared" si="61"/>
        <v>#N/A</v>
      </c>
      <c r="B3601" s="1" t="e">
        <f>IF(A3601&lt;&gt;"",VLOOKUP(A3601,'Ket qua do'!$B$5:$CE$50000,2,TRUE),"")</f>
        <v>#N/A</v>
      </c>
      <c r="C3601" s="19" t="e">
        <f>IF(A3601&lt;&gt;"",VLOOKUP(B3601,'Ket qua do'!$C$5:$AP$50000,$C$3,TRUE)*SQRT(3)*$C$11,"")</f>
        <v>#N/A</v>
      </c>
      <c r="D3601" s="21" t="e">
        <f>IF(A3601&lt;&gt;"",VLOOKUP(B3601,'Ket qua do'!$C$5:$AP$50000,$D$3,TRUE),"")</f>
        <v>#N/A</v>
      </c>
      <c r="E3601" s="21" t="e">
        <f>IF(A3601&lt;&gt;"",VLOOKUP(B3601,'Ket qua do'!$C$5:$AP$50000,$E$3,TRUE)*$C$12,"")</f>
        <v>#N/A</v>
      </c>
      <c r="F3601" s="21" t="e">
        <f>IF(A3601&lt;&gt;"",VLOOKUP(B3601,'Ket qua do'!$C$5:$AP$50000,$F$3,TRUE),"")</f>
        <v>#N/A</v>
      </c>
      <c r="G3601" s="21" t="e">
        <f>IF(A3601&lt;&gt;"",VLOOKUP(B3601,'Ket qua do'!$C$5:$AP$50000,$G$3,TRUE),"")</f>
        <v>#N/A</v>
      </c>
      <c r="H3601" s="21" t="e">
        <f>IF(A3601&lt;&gt;"",VLOOKUP(B3601,'Ket qua do'!$C$5:$AP$50000,$H$3,TRUE),"")</f>
        <v>#N/A</v>
      </c>
      <c r="I3601" s="21" t="e">
        <f>IF(A3601&lt;&gt;"",VLOOKUP(B3601,'Ket qua do'!$C$5:$AP$50000,$I$3,TRUE)*$E$9/1000,"")</f>
        <v>#N/A</v>
      </c>
      <c r="J3601" s="21" t="e">
        <f>IF(A3601&lt;&gt;"",VLOOKUP(B3601,'Ket qua do'!$C$5:$AP$50000,$J$3,TRUE)*$E$9/1000,"")</f>
        <v>#N/A</v>
      </c>
      <c r="K3601" s="21" t="e">
        <f>IF(A3601&lt;&gt;"",VLOOKUP(B3601,'Ket qua do'!$C$5:$AP$50000,$K$3,TRUE)*$E$9/1000,"")</f>
        <v>#N/A</v>
      </c>
      <c r="L3601" s="21" t="e">
        <f>IF(A3601&lt;&gt;"",VLOOKUP(B3601,'Ket qua do'!$C$5:$AP$50000,$L$3,TRUE),"")</f>
        <v>#N/A</v>
      </c>
    </row>
    <row r="3602" spans="1:12" x14ac:dyDescent="0.25">
      <c r="A3602" t="e">
        <f t="shared" si="61"/>
        <v>#N/A</v>
      </c>
      <c r="B3602" s="1" t="e">
        <f>IF(A3602&lt;&gt;"",VLOOKUP(A3602,'Ket qua do'!$B$5:$CE$50000,2,TRUE),"")</f>
        <v>#N/A</v>
      </c>
      <c r="C3602" s="19" t="e">
        <f>IF(A3602&lt;&gt;"",VLOOKUP(B3602,'Ket qua do'!$C$5:$AP$50000,$C$3,TRUE)*SQRT(3)*$C$11,"")</f>
        <v>#N/A</v>
      </c>
      <c r="D3602" s="21" t="e">
        <f>IF(A3602&lt;&gt;"",VLOOKUP(B3602,'Ket qua do'!$C$5:$AP$50000,$D$3,TRUE),"")</f>
        <v>#N/A</v>
      </c>
      <c r="E3602" s="21" t="e">
        <f>IF(A3602&lt;&gt;"",VLOOKUP(B3602,'Ket qua do'!$C$5:$AP$50000,$E$3,TRUE)*$C$12,"")</f>
        <v>#N/A</v>
      </c>
      <c r="F3602" s="21" t="e">
        <f>IF(A3602&lt;&gt;"",VLOOKUP(B3602,'Ket qua do'!$C$5:$AP$50000,$F$3,TRUE),"")</f>
        <v>#N/A</v>
      </c>
      <c r="G3602" s="21" t="e">
        <f>IF(A3602&lt;&gt;"",VLOOKUP(B3602,'Ket qua do'!$C$5:$AP$50000,$G$3,TRUE),"")</f>
        <v>#N/A</v>
      </c>
      <c r="H3602" s="21" t="e">
        <f>IF(A3602&lt;&gt;"",VLOOKUP(B3602,'Ket qua do'!$C$5:$AP$50000,$H$3,TRUE),"")</f>
        <v>#N/A</v>
      </c>
      <c r="I3602" s="21" t="e">
        <f>IF(A3602&lt;&gt;"",VLOOKUP(B3602,'Ket qua do'!$C$5:$AP$50000,$I$3,TRUE)*$E$9/1000,"")</f>
        <v>#N/A</v>
      </c>
      <c r="J3602" s="21" t="e">
        <f>IF(A3602&lt;&gt;"",VLOOKUP(B3602,'Ket qua do'!$C$5:$AP$50000,$J$3,TRUE)*$E$9/1000,"")</f>
        <v>#N/A</v>
      </c>
      <c r="K3602" s="21" t="e">
        <f>IF(A3602&lt;&gt;"",VLOOKUP(B3602,'Ket qua do'!$C$5:$AP$50000,$K$3,TRUE)*$E$9/1000,"")</f>
        <v>#N/A</v>
      </c>
      <c r="L3602" s="21" t="e">
        <f>IF(A3602&lt;&gt;"",VLOOKUP(B3602,'Ket qua do'!$C$5:$AP$50000,$L$3,TRUE),"")</f>
        <v>#N/A</v>
      </c>
    </row>
    <row r="3603" spans="1:12" x14ac:dyDescent="0.25">
      <c r="A3603" t="e">
        <f t="shared" si="61"/>
        <v>#N/A</v>
      </c>
      <c r="B3603" s="1" t="e">
        <f>IF(A3603&lt;&gt;"",VLOOKUP(A3603,'Ket qua do'!$B$5:$CE$50000,2,TRUE),"")</f>
        <v>#N/A</v>
      </c>
      <c r="C3603" s="19" t="e">
        <f>IF(A3603&lt;&gt;"",VLOOKUP(B3603,'Ket qua do'!$C$5:$AP$50000,$C$3,TRUE)*SQRT(3)*$C$11,"")</f>
        <v>#N/A</v>
      </c>
      <c r="D3603" s="21" t="e">
        <f>IF(A3603&lt;&gt;"",VLOOKUP(B3603,'Ket qua do'!$C$5:$AP$50000,$D$3,TRUE),"")</f>
        <v>#N/A</v>
      </c>
      <c r="E3603" s="21" t="e">
        <f>IF(A3603&lt;&gt;"",VLOOKUP(B3603,'Ket qua do'!$C$5:$AP$50000,$E$3,TRUE)*$C$12,"")</f>
        <v>#N/A</v>
      </c>
      <c r="F3603" s="21" t="e">
        <f>IF(A3603&lt;&gt;"",VLOOKUP(B3603,'Ket qua do'!$C$5:$AP$50000,$F$3,TRUE),"")</f>
        <v>#N/A</v>
      </c>
      <c r="G3603" s="21" t="e">
        <f>IF(A3603&lt;&gt;"",VLOOKUP(B3603,'Ket qua do'!$C$5:$AP$50000,$G$3,TRUE),"")</f>
        <v>#N/A</v>
      </c>
      <c r="H3603" s="21" t="e">
        <f>IF(A3603&lt;&gt;"",VLOOKUP(B3603,'Ket qua do'!$C$5:$AP$50000,$H$3,TRUE),"")</f>
        <v>#N/A</v>
      </c>
      <c r="I3603" s="21" t="e">
        <f>IF(A3603&lt;&gt;"",VLOOKUP(B3603,'Ket qua do'!$C$5:$AP$50000,$I$3,TRUE)*$E$9/1000,"")</f>
        <v>#N/A</v>
      </c>
      <c r="J3603" s="21" t="e">
        <f>IF(A3603&lt;&gt;"",VLOOKUP(B3603,'Ket qua do'!$C$5:$AP$50000,$J$3,TRUE)*$E$9/1000,"")</f>
        <v>#N/A</v>
      </c>
      <c r="K3603" s="21" t="e">
        <f>IF(A3603&lt;&gt;"",VLOOKUP(B3603,'Ket qua do'!$C$5:$AP$50000,$K$3,TRUE)*$E$9/1000,"")</f>
        <v>#N/A</v>
      </c>
      <c r="L3603" s="21" t="e">
        <f>IF(A3603&lt;&gt;"",VLOOKUP(B3603,'Ket qua do'!$C$5:$AP$50000,$L$3,TRUE),"")</f>
        <v>#N/A</v>
      </c>
    </row>
    <row r="3604" spans="1:12" x14ac:dyDescent="0.25">
      <c r="A3604" t="e">
        <f t="shared" si="61"/>
        <v>#N/A</v>
      </c>
      <c r="B3604" s="1" t="e">
        <f>IF(A3604&lt;&gt;"",VLOOKUP(A3604,'Ket qua do'!$B$5:$CE$50000,2,TRUE),"")</f>
        <v>#N/A</v>
      </c>
      <c r="C3604" s="19" t="e">
        <f>IF(A3604&lt;&gt;"",VLOOKUP(B3604,'Ket qua do'!$C$5:$AP$50000,$C$3,TRUE)*SQRT(3)*$C$11,"")</f>
        <v>#N/A</v>
      </c>
      <c r="D3604" s="21" t="e">
        <f>IF(A3604&lt;&gt;"",VLOOKUP(B3604,'Ket qua do'!$C$5:$AP$50000,$D$3,TRUE),"")</f>
        <v>#N/A</v>
      </c>
      <c r="E3604" s="21" t="e">
        <f>IF(A3604&lt;&gt;"",VLOOKUP(B3604,'Ket qua do'!$C$5:$AP$50000,$E$3,TRUE)*$C$12,"")</f>
        <v>#N/A</v>
      </c>
      <c r="F3604" s="21" t="e">
        <f>IF(A3604&lt;&gt;"",VLOOKUP(B3604,'Ket qua do'!$C$5:$AP$50000,$F$3,TRUE),"")</f>
        <v>#N/A</v>
      </c>
      <c r="G3604" s="21" t="e">
        <f>IF(A3604&lt;&gt;"",VLOOKUP(B3604,'Ket qua do'!$C$5:$AP$50000,$G$3,TRUE),"")</f>
        <v>#N/A</v>
      </c>
      <c r="H3604" s="21" t="e">
        <f>IF(A3604&lt;&gt;"",VLOOKUP(B3604,'Ket qua do'!$C$5:$AP$50000,$H$3,TRUE),"")</f>
        <v>#N/A</v>
      </c>
      <c r="I3604" s="21" t="e">
        <f>IF(A3604&lt;&gt;"",VLOOKUP(B3604,'Ket qua do'!$C$5:$AP$50000,$I$3,TRUE)*$E$9/1000,"")</f>
        <v>#N/A</v>
      </c>
      <c r="J3604" s="21" t="e">
        <f>IF(A3604&lt;&gt;"",VLOOKUP(B3604,'Ket qua do'!$C$5:$AP$50000,$J$3,TRUE)*$E$9/1000,"")</f>
        <v>#N/A</v>
      </c>
      <c r="K3604" s="21" t="e">
        <f>IF(A3604&lt;&gt;"",VLOOKUP(B3604,'Ket qua do'!$C$5:$AP$50000,$K$3,TRUE)*$E$9/1000,"")</f>
        <v>#N/A</v>
      </c>
      <c r="L3604" s="21" t="e">
        <f>IF(A3604&lt;&gt;"",VLOOKUP(B3604,'Ket qua do'!$C$5:$AP$50000,$L$3,TRUE),"")</f>
        <v>#N/A</v>
      </c>
    </row>
    <row r="3605" spans="1:12" x14ac:dyDescent="0.25">
      <c r="A3605" t="e">
        <f t="shared" si="61"/>
        <v>#N/A</v>
      </c>
      <c r="B3605" s="1" t="e">
        <f>IF(A3605&lt;&gt;"",VLOOKUP(A3605,'Ket qua do'!$B$5:$CE$50000,2,TRUE),"")</f>
        <v>#N/A</v>
      </c>
      <c r="C3605" s="19" t="e">
        <f>IF(A3605&lt;&gt;"",VLOOKUP(B3605,'Ket qua do'!$C$5:$AP$50000,$C$3,TRUE)*SQRT(3)*$C$11,"")</f>
        <v>#N/A</v>
      </c>
      <c r="D3605" s="21" t="e">
        <f>IF(A3605&lt;&gt;"",VLOOKUP(B3605,'Ket qua do'!$C$5:$AP$50000,$D$3,TRUE),"")</f>
        <v>#N/A</v>
      </c>
      <c r="E3605" s="21" t="e">
        <f>IF(A3605&lt;&gt;"",VLOOKUP(B3605,'Ket qua do'!$C$5:$AP$50000,$E$3,TRUE)*$C$12,"")</f>
        <v>#N/A</v>
      </c>
      <c r="F3605" s="21" t="e">
        <f>IF(A3605&lt;&gt;"",VLOOKUP(B3605,'Ket qua do'!$C$5:$AP$50000,$F$3,TRUE),"")</f>
        <v>#N/A</v>
      </c>
      <c r="G3605" s="21" t="e">
        <f>IF(A3605&lt;&gt;"",VLOOKUP(B3605,'Ket qua do'!$C$5:$AP$50000,$G$3,TRUE),"")</f>
        <v>#N/A</v>
      </c>
      <c r="H3605" s="21" t="e">
        <f>IF(A3605&lt;&gt;"",VLOOKUP(B3605,'Ket qua do'!$C$5:$AP$50000,$H$3,TRUE),"")</f>
        <v>#N/A</v>
      </c>
      <c r="I3605" s="21" t="e">
        <f>IF(A3605&lt;&gt;"",VLOOKUP(B3605,'Ket qua do'!$C$5:$AP$50000,$I$3,TRUE)*$E$9/1000,"")</f>
        <v>#N/A</v>
      </c>
      <c r="J3605" s="21" t="e">
        <f>IF(A3605&lt;&gt;"",VLOOKUP(B3605,'Ket qua do'!$C$5:$AP$50000,$J$3,TRUE)*$E$9/1000,"")</f>
        <v>#N/A</v>
      </c>
      <c r="K3605" s="21" t="e">
        <f>IF(A3605&lt;&gt;"",VLOOKUP(B3605,'Ket qua do'!$C$5:$AP$50000,$K$3,TRUE)*$E$9/1000,"")</f>
        <v>#N/A</v>
      </c>
      <c r="L3605" s="21" t="e">
        <f>IF(A3605&lt;&gt;"",VLOOKUP(B3605,'Ket qua do'!$C$5:$AP$50000,$L$3,TRUE),"")</f>
        <v>#N/A</v>
      </c>
    </row>
    <row r="3606" spans="1:12" x14ac:dyDescent="0.25">
      <c r="A3606" t="e">
        <f t="shared" si="61"/>
        <v>#N/A</v>
      </c>
      <c r="B3606" s="1" t="e">
        <f>IF(A3606&lt;&gt;"",VLOOKUP(A3606,'Ket qua do'!$B$5:$CE$50000,2,TRUE),"")</f>
        <v>#N/A</v>
      </c>
      <c r="C3606" s="19" t="e">
        <f>IF(A3606&lt;&gt;"",VLOOKUP(B3606,'Ket qua do'!$C$5:$AP$50000,$C$3,TRUE)*SQRT(3)*$C$11,"")</f>
        <v>#N/A</v>
      </c>
      <c r="D3606" s="21" t="e">
        <f>IF(A3606&lt;&gt;"",VLOOKUP(B3606,'Ket qua do'!$C$5:$AP$50000,$D$3,TRUE),"")</f>
        <v>#N/A</v>
      </c>
      <c r="E3606" s="21" t="e">
        <f>IF(A3606&lt;&gt;"",VLOOKUP(B3606,'Ket qua do'!$C$5:$AP$50000,$E$3,TRUE)*$C$12,"")</f>
        <v>#N/A</v>
      </c>
      <c r="F3606" s="21" t="e">
        <f>IF(A3606&lt;&gt;"",VLOOKUP(B3606,'Ket qua do'!$C$5:$AP$50000,$F$3,TRUE),"")</f>
        <v>#N/A</v>
      </c>
      <c r="G3606" s="21" t="e">
        <f>IF(A3606&lt;&gt;"",VLOOKUP(B3606,'Ket qua do'!$C$5:$AP$50000,$G$3,TRUE),"")</f>
        <v>#N/A</v>
      </c>
      <c r="H3606" s="21" t="e">
        <f>IF(A3606&lt;&gt;"",VLOOKUP(B3606,'Ket qua do'!$C$5:$AP$50000,$H$3,TRUE),"")</f>
        <v>#N/A</v>
      </c>
      <c r="I3606" s="21" t="e">
        <f>IF(A3606&lt;&gt;"",VLOOKUP(B3606,'Ket qua do'!$C$5:$AP$50000,$I$3,TRUE)*$E$9/1000,"")</f>
        <v>#N/A</v>
      </c>
      <c r="J3606" s="21" t="e">
        <f>IF(A3606&lt;&gt;"",VLOOKUP(B3606,'Ket qua do'!$C$5:$AP$50000,$J$3,TRUE)*$E$9/1000,"")</f>
        <v>#N/A</v>
      </c>
      <c r="K3606" s="21" t="e">
        <f>IF(A3606&lt;&gt;"",VLOOKUP(B3606,'Ket qua do'!$C$5:$AP$50000,$K$3,TRUE)*$E$9/1000,"")</f>
        <v>#N/A</v>
      </c>
      <c r="L3606" s="21" t="e">
        <f>IF(A3606&lt;&gt;"",VLOOKUP(B3606,'Ket qua do'!$C$5:$AP$50000,$L$3,TRUE),"")</f>
        <v>#N/A</v>
      </c>
    </row>
    <row r="3607" spans="1:12" x14ac:dyDescent="0.25">
      <c r="A3607" t="e">
        <f t="shared" si="61"/>
        <v>#N/A</v>
      </c>
      <c r="B3607" s="1" t="e">
        <f>IF(A3607&lt;&gt;"",VLOOKUP(A3607,'Ket qua do'!$B$5:$CE$50000,2,TRUE),"")</f>
        <v>#N/A</v>
      </c>
      <c r="C3607" s="19" t="e">
        <f>IF(A3607&lt;&gt;"",VLOOKUP(B3607,'Ket qua do'!$C$5:$AP$50000,$C$3,TRUE)*SQRT(3)*$C$11,"")</f>
        <v>#N/A</v>
      </c>
      <c r="D3607" s="21" t="e">
        <f>IF(A3607&lt;&gt;"",VLOOKUP(B3607,'Ket qua do'!$C$5:$AP$50000,$D$3,TRUE),"")</f>
        <v>#N/A</v>
      </c>
      <c r="E3607" s="21" t="e">
        <f>IF(A3607&lt;&gt;"",VLOOKUP(B3607,'Ket qua do'!$C$5:$AP$50000,$E$3,TRUE)*$C$12,"")</f>
        <v>#N/A</v>
      </c>
      <c r="F3607" s="21" t="e">
        <f>IF(A3607&lt;&gt;"",VLOOKUP(B3607,'Ket qua do'!$C$5:$AP$50000,$F$3,TRUE),"")</f>
        <v>#N/A</v>
      </c>
      <c r="G3607" s="21" t="e">
        <f>IF(A3607&lt;&gt;"",VLOOKUP(B3607,'Ket qua do'!$C$5:$AP$50000,$G$3,TRUE),"")</f>
        <v>#N/A</v>
      </c>
      <c r="H3607" s="21" t="e">
        <f>IF(A3607&lt;&gt;"",VLOOKUP(B3607,'Ket qua do'!$C$5:$AP$50000,$H$3,TRUE),"")</f>
        <v>#N/A</v>
      </c>
      <c r="I3607" s="21" t="e">
        <f>IF(A3607&lt;&gt;"",VLOOKUP(B3607,'Ket qua do'!$C$5:$AP$50000,$I$3,TRUE)*$E$9/1000,"")</f>
        <v>#N/A</v>
      </c>
      <c r="J3607" s="21" t="e">
        <f>IF(A3607&lt;&gt;"",VLOOKUP(B3607,'Ket qua do'!$C$5:$AP$50000,$J$3,TRUE)*$E$9/1000,"")</f>
        <v>#N/A</v>
      </c>
      <c r="K3607" s="21" t="e">
        <f>IF(A3607&lt;&gt;"",VLOOKUP(B3607,'Ket qua do'!$C$5:$AP$50000,$K$3,TRUE)*$E$9/1000,"")</f>
        <v>#N/A</v>
      </c>
      <c r="L3607" s="21" t="e">
        <f>IF(A3607&lt;&gt;"",VLOOKUP(B3607,'Ket qua do'!$C$5:$AP$50000,$L$3,TRUE),"")</f>
        <v>#N/A</v>
      </c>
    </row>
    <row r="3608" spans="1:12" x14ac:dyDescent="0.25">
      <c r="A3608" t="e">
        <f t="shared" si="61"/>
        <v>#N/A</v>
      </c>
      <c r="B3608" s="1" t="e">
        <f>IF(A3608&lt;&gt;"",VLOOKUP(A3608,'Ket qua do'!$B$5:$CE$50000,2,TRUE),"")</f>
        <v>#N/A</v>
      </c>
      <c r="C3608" s="19" t="e">
        <f>IF(A3608&lt;&gt;"",VLOOKUP(B3608,'Ket qua do'!$C$5:$AP$50000,$C$3,TRUE)*SQRT(3)*$C$11,"")</f>
        <v>#N/A</v>
      </c>
      <c r="D3608" s="21" t="e">
        <f>IF(A3608&lt;&gt;"",VLOOKUP(B3608,'Ket qua do'!$C$5:$AP$50000,$D$3,TRUE),"")</f>
        <v>#N/A</v>
      </c>
      <c r="E3608" s="21" t="e">
        <f>IF(A3608&lt;&gt;"",VLOOKUP(B3608,'Ket qua do'!$C$5:$AP$50000,$E$3,TRUE)*$C$12,"")</f>
        <v>#N/A</v>
      </c>
      <c r="F3608" s="21" t="e">
        <f>IF(A3608&lt;&gt;"",VLOOKUP(B3608,'Ket qua do'!$C$5:$AP$50000,$F$3,TRUE),"")</f>
        <v>#N/A</v>
      </c>
      <c r="G3608" s="21" t="e">
        <f>IF(A3608&lt;&gt;"",VLOOKUP(B3608,'Ket qua do'!$C$5:$AP$50000,$G$3,TRUE),"")</f>
        <v>#N/A</v>
      </c>
      <c r="H3608" s="21" t="e">
        <f>IF(A3608&lt;&gt;"",VLOOKUP(B3608,'Ket qua do'!$C$5:$AP$50000,$H$3,TRUE),"")</f>
        <v>#N/A</v>
      </c>
      <c r="I3608" s="21" t="e">
        <f>IF(A3608&lt;&gt;"",VLOOKUP(B3608,'Ket qua do'!$C$5:$AP$50000,$I$3,TRUE)*$E$9/1000,"")</f>
        <v>#N/A</v>
      </c>
      <c r="J3608" s="21" t="e">
        <f>IF(A3608&lt;&gt;"",VLOOKUP(B3608,'Ket qua do'!$C$5:$AP$50000,$J$3,TRUE)*$E$9/1000,"")</f>
        <v>#N/A</v>
      </c>
      <c r="K3608" s="21" t="e">
        <f>IF(A3608&lt;&gt;"",VLOOKUP(B3608,'Ket qua do'!$C$5:$AP$50000,$K$3,TRUE)*$E$9/1000,"")</f>
        <v>#N/A</v>
      </c>
      <c r="L3608" s="21" t="e">
        <f>IF(A3608&lt;&gt;"",VLOOKUP(B3608,'Ket qua do'!$C$5:$AP$50000,$L$3,TRUE),"")</f>
        <v>#N/A</v>
      </c>
    </row>
    <row r="3609" spans="1:12" x14ac:dyDescent="0.25">
      <c r="A3609" t="e">
        <f t="shared" si="61"/>
        <v>#N/A</v>
      </c>
      <c r="B3609" s="1" t="e">
        <f>IF(A3609&lt;&gt;"",VLOOKUP(A3609,'Ket qua do'!$B$5:$CE$50000,2,TRUE),"")</f>
        <v>#N/A</v>
      </c>
      <c r="C3609" s="19" t="e">
        <f>IF(A3609&lt;&gt;"",VLOOKUP(B3609,'Ket qua do'!$C$5:$AP$50000,$C$3,TRUE)*SQRT(3)*$C$11,"")</f>
        <v>#N/A</v>
      </c>
      <c r="D3609" s="21" t="e">
        <f>IF(A3609&lt;&gt;"",VLOOKUP(B3609,'Ket qua do'!$C$5:$AP$50000,$D$3,TRUE),"")</f>
        <v>#N/A</v>
      </c>
      <c r="E3609" s="21" t="e">
        <f>IF(A3609&lt;&gt;"",VLOOKUP(B3609,'Ket qua do'!$C$5:$AP$50000,$E$3,TRUE)*$C$12,"")</f>
        <v>#N/A</v>
      </c>
      <c r="F3609" s="21" t="e">
        <f>IF(A3609&lt;&gt;"",VLOOKUP(B3609,'Ket qua do'!$C$5:$AP$50000,$F$3,TRUE),"")</f>
        <v>#N/A</v>
      </c>
      <c r="G3609" s="21" t="e">
        <f>IF(A3609&lt;&gt;"",VLOOKUP(B3609,'Ket qua do'!$C$5:$AP$50000,$G$3,TRUE),"")</f>
        <v>#N/A</v>
      </c>
      <c r="H3609" s="21" t="e">
        <f>IF(A3609&lt;&gt;"",VLOOKUP(B3609,'Ket qua do'!$C$5:$AP$50000,$H$3,TRUE),"")</f>
        <v>#N/A</v>
      </c>
      <c r="I3609" s="21" t="e">
        <f>IF(A3609&lt;&gt;"",VLOOKUP(B3609,'Ket qua do'!$C$5:$AP$50000,$I$3,TRUE)*$E$9/1000,"")</f>
        <v>#N/A</v>
      </c>
      <c r="J3609" s="21" t="e">
        <f>IF(A3609&lt;&gt;"",VLOOKUP(B3609,'Ket qua do'!$C$5:$AP$50000,$J$3,TRUE)*$E$9/1000,"")</f>
        <v>#N/A</v>
      </c>
      <c r="K3609" s="21" t="e">
        <f>IF(A3609&lt;&gt;"",VLOOKUP(B3609,'Ket qua do'!$C$5:$AP$50000,$K$3,TRUE)*$E$9/1000,"")</f>
        <v>#N/A</v>
      </c>
      <c r="L3609" s="21" t="e">
        <f>IF(A3609&lt;&gt;"",VLOOKUP(B3609,'Ket qua do'!$C$5:$AP$50000,$L$3,TRUE),"")</f>
        <v>#N/A</v>
      </c>
    </row>
    <row r="3610" spans="1:12" x14ac:dyDescent="0.25">
      <c r="A3610" t="e">
        <f t="shared" ref="A3610:A3673" si="62">IF(A3609&lt;$E$8,A3609+1,"")</f>
        <v>#N/A</v>
      </c>
      <c r="B3610" s="1" t="e">
        <f>IF(A3610&lt;&gt;"",VLOOKUP(A3610,'Ket qua do'!$B$5:$CE$50000,2,TRUE),"")</f>
        <v>#N/A</v>
      </c>
      <c r="C3610" s="19" t="e">
        <f>IF(A3610&lt;&gt;"",VLOOKUP(B3610,'Ket qua do'!$C$5:$AP$50000,$C$3,TRUE)*SQRT(3)*$C$11,"")</f>
        <v>#N/A</v>
      </c>
      <c r="D3610" s="21" t="e">
        <f>IF(A3610&lt;&gt;"",VLOOKUP(B3610,'Ket qua do'!$C$5:$AP$50000,$D$3,TRUE),"")</f>
        <v>#N/A</v>
      </c>
      <c r="E3610" s="21" t="e">
        <f>IF(A3610&lt;&gt;"",VLOOKUP(B3610,'Ket qua do'!$C$5:$AP$50000,$E$3,TRUE)*$C$12,"")</f>
        <v>#N/A</v>
      </c>
      <c r="F3610" s="21" t="e">
        <f>IF(A3610&lt;&gt;"",VLOOKUP(B3610,'Ket qua do'!$C$5:$AP$50000,$F$3,TRUE),"")</f>
        <v>#N/A</v>
      </c>
      <c r="G3610" s="21" t="e">
        <f>IF(A3610&lt;&gt;"",VLOOKUP(B3610,'Ket qua do'!$C$5:$AP$50000,$G$3,TRUE),"")</f>
        <v>#N/A</v>
      </c>
      <c r="H3610" s="21" t="e">
        <f>IF(A3610&lt;&gt;"",VLOOKUP(B3610,'Ket qua do'!$C$5:$AP$50000,$H$3,TRUE),"")</f>
        <v>#N/A</v>
      </c>
      <c r="I3610" s="21" t="e">
        <f>IF(A3610&lt;&gt;"",VLOOKUP(B3610,'Ket qua do'!$C$5:$AP$50000,$I$3,TRUE)*$E$9/1000,"")</f>
        <v>#N/A</v>
      </c>
      <c r="J3610" s="21" t="e">
        <f>IF(A3610&lt;&gt;"",VLOOKUP(B3610,'Ket qua do'!$C$5:$AP$50000,$J$3,TRUE)*$E$9/1000,"")</f>
        <v>#N/A</v>
      </c>
      <c r="K3610" s="21" t="e">
        <f>IF(A3610&lt;&gt;"",VLOOKUP(B3610,'Ket qua do'!$C$5:$AP$50000,$K$3,TRUE)*$E$9/1000,"")</f>
        <v>#N/A</v>
      </c>
      <c r="L3610" s="21" t="e">
        <f>IF(A3610&lt;&gt;"",VLOOKUP(B3610,'Ket qua do'!$C$5:$AP$50000,$L$3,TRUE),"")</f>
        <v>#N/A</v>
      </c>
    </row>
    <row r="3611" spans="1:12" x14ac:dyDescent="0.25">
      <c r="A3611" t="e">
        <f t="shared" si="62"/>
        <v>#N/A</v>
      </c>
      <c r="B3611" s="1" t="e">
        <f>IF(A3611&lt;&gt;"",VLOOKUP(A3611,'Ket qua do'!$B$5:$CE$50000,2,TRUE),"")</f>
        <v>#N/A</v>
      </c>
      <c r="C3611" s="19" t="e">
        <f>IF(A3611&lt;&gt;"",VLOOKUP(B3611,'Ket qua do'!$C$5:$AP$50000,$C$3,TRUE)*SQRT(3)*$C$11,"")</f>
        <v>#N/A</v>
      </c>
      <c r="D3611" s="21" t="e">
        <f>IF(A3611&lt;&gt;"",VLOOKUP(B3611,'Ket qua do'!$C$5:$AP$50000,$D$3,TRUE),"")</f>
        <v>#N/A</v>
      </c>
      <c r="E3611" s="21" t="e">
        <f>IF(A3611&lt;&gt;"",VLOOKUP(B3611,'Ket qua do'!$C$5:$AP$50000,$E$3,TRUE)*$C$12,"")</f>
        <v>#N/A</v>
      </c>
      <c r="F3611" s="21" t="e">
        <f>IF(A3611&lt;&gt;"",VLOOKUP(B3611,'Ket qua do'!$C$5:$AP$50000,$F$3,TRUE),"")</f>
        <v>#N/A</v>
      </c>
      <c r="G3611" s="21" t="e">
        <f>IF(A3611&lt;&gt;"",VLOOKUP(B3611,'Ket qua do'!$C$5:$AP$50000,$G$3,TRUE),"")</f>
        <v>#N/A</v>
      </c>
      <c r="H3611" s="21" t="e">
        <f>IF(A3611&lt;&gt;"",VLOOKUP(B3611,'Ket qua do'!$C$5:$AP$50000,$H$3,TRUE),"")</f>
        <v>#N/A</v>
      </c>
      <c r="I3611" s="21" t="e">
        <f>IF(A3611&lt;&gt;"",VLOOKUP(B3611,'Ket qua do'!$C$5:$AP$50000,$I$3,TRUE)*$E$9/1000,"")</f>
        <v>#N/A</v>
      </c>
      <c r="J3611" s="21" t="e">
        <f>IF(A3611&lt;&gt;"",VLOOKUP(B3611,'Ket qua do'!$C$5:$AP$50000,$J$3,TRUE)*$E$9/1000,"")</f>
        <v>#N/A</v>
      </c>
      <c r="K3611" s="21" t="e">
        <f>IF(A3611&lt;&gt;"",VLOOKUP(B3611,'Ket qua do'!$C$5:$AP$50000,$K$3,TRUE)*$E$9/1000,"")</f>
        <v>#N/A</v>
      </c>
      <c r="L3611" s="21" t="e">
        <f>IF(A3611&lt;&gt;"",VLOOKUP(B3611,'Ket qua do'!$C$5:$AP$50000,$L$3,TRUE),"")</f>
        <v>#N/A</v>
      </c>
    </row>
    <row r="3612" spans="1:12" x14ac:dyDescent="0.25">
      <c r="A3612" t="e">
        <f t="shared" si="62"/>
        <v>#N/A</v>
      </c>
      <c r="B3612" s="1" t="e">
        <f>IF(A3612&lt;&gt;"",VLOOKUP(A3612,'Ket qua do'!$B$5:$CE$50000,2,TRUE),"")</f>
        <v>#N/A</v>
      </c>
      <c r="C3612" s="19" t="e">
        <f>IF(A3612&lt;&gt;"",VLOOKUP(B3612,'Ket qua do'!$C$5:$AP$50000,$C$3,TRUE)*SQRT(3)*$C$11,"")</f>
        <v>#N/A</v>
      </c>
      <c r="D3612" s="21" t="e">
        <f>IF(A3612&lt;&gt;"",VLOOKUP(B3612,'Ket qua do'!$C$5:$AP$50000,$D$3,TRUE),"")</f>
        <v>#N/A</v>
      </c>
      <c r="E3612" s="21" t="e">
        <f>IF(A3612&lt;&gt;"",VLOOKUP(B3612,'Ket qua do'!$C$5:$AP$50000,$E$3,TRUE)*$C$12,"")</f>
        <v>#N/A</v>
      </c>
      <c r="F3612" s="21" t="e">
        <f>IF(A3612&lt;&gt;"",VLOOKUP(B3612,'Ket qua do'!$C$5:$AP$50000,$F$3,TRUE),"")</f>
        <v>#N/A</v>
      </c>
      <c r="G3612" s="21" t="e">
        <f>IF(A3612&lt;&gt;"",VLOOKUP(B3612,'Ket qua do'!$C$5:$AP$50000,$G$3,TRUE),"")</f>
        <v>#N/A</v>
      </c>
      <c r="H3612" s="21" t="e">
        <f>IF(A3612&lt;&gt;"",VLOOKUP(B3612,'Ket qua do'!$C$5:$AP$50000,$H$3,TRUE),"")</f>
        <v>#N/A</v>
      </c>
      <c r="I3612" s="21" t="e">
        <f>IF(A3612&lt;&gt;"",VLOOKUP(B3612,'Ket qua do'!$C$5:$AP$50000,$I$3,TRUE)*$E$9/1000,"")</f>
        <v>#N/A</v>
      </c>
      <c r="J3612" s="21" t="e">
        <f>IF(A3612&lt;&gt;"",VLOOKUP(B3612,'Ket qua do'!$C$5:$AP$50000,$J$3,TRUE)*$E$9/1000,"")</f>
        <v>#N/A</v>
      </c>
      <c r="K3612" s="21" t="e">
        <f>IF(A3612&lt;&gt;"",VLOOKUP(B3612,'Ket qua do'!$C$5:$AP$50000,$K$3,TRUE)*$E$9/1000,"")</f>
        <v>#N/A</v>
      </c>
      <c r="L3612" s="21" t="e">
        <f>IF(A3612&lt;&gt;"",VLOOKUP(B3612,'Ket qua do'!$C$5:$AP$50000,$L$3,TRUE),"")</f>
        <v>#N/A</v>
      </c>
    </row>
    <row r="3613" spans="1:12" x14ac:dyDescent="0.25">
      <c r="A3613" t="e">
        <f t="shared" si="62"/>
        <v>#N/A</v>
      </c>
      <c r="B3613" s="1" t="e">
        <f>IF(A3613&lt;&gt;"",VLOOKUP(A3613,'Ket qua do'!$B$5:$CE$50000,2,TRUE),"")</f>
        <v>#N/A</v>
      </c>
      <c r="C3613" s="19" t="e">
        <f>IF(A3613&lt;&gt;"",VLOOKUP(B3613,'Ket qua do'!$C$5:$AP$50000,$C$3,TRUE)*SQRT(3)*$C$11,"")</f>
        <v>#N/A</v>
      </c>
      <c r="D3613" s="21" t="e">
        <f>IF(A3613&lt;&gt;"",VLOOKUP(B3613,'Ket qua do'!$C$5:$AP$50000,$D$3,TRUE),"")</f>
        <v>#N/A</v>
      </c>
      <c r="E3613" s="21" t="e">
        <f>IF(A3613&lt;&gt;"",VLOOKUP(B3613,'Ket qua do'!$C$5:$AP$50000,$E$3,TRUE)*$C$12,"")</f>
        <v>#N/A</v>
      </c>
      <c r="F3613" s="21" t="e">
        <f>IF(A3613&lt;&gt;"",VLOOKUP(B3613,'Ket qua do'!$C$5:$AP$50000,$F$3,TRUE),"")</f>
        <v>#N/A</v>
      </c>
      <c r="G3613" s="21" t="e">
        <f>IF(A3613&lt;&gt;"",VLOOKUP(B3613,'Ket qua do'!$C$5:$AP$50000,$G$3,TRUE),"")</f>
        <v>#N/A</v>
      </c>
      <c r="H3613" s="21" t="e">
        <f>IF(A3613&lt;&gt;"",VLOOKUP(B3613,'Ket qua do'!$C$5:$AP$50000,$H$3,TRUE),"")</f>
        <v>#N/A</v>
      </c>
      <c r="I3613" s="21" t="e">
        <f>IF(A3613&lt;&gt;"",VLOOKUP(B3613,'Ket qua do'!$C$5:$AP$50000,$I$3,TRUE)*$E$9/1000,"")</f>
        <v>#N/A</v>
      </c>
      <c r="J3613" s="21" t="e">
        <f>IF(A3613&lt;&gt;"",VLOOKUP(B3613,'Ket qua do'!$C$5:$AP$50000,$J$3,TRUE)*$E$9/1000,"")</f>
        <v>#N/A</v>
      </c>
      <c r="K3613" s="21" t="e">
        <f>IF(A3613&lt;&gt;"",VLOOKUP(B3613,'Ket qua do'!$C$5:$AP$50000,$K$3,TRUE)*$E$9/1000,"")</f>
        <v>#N/A</v>
      </c>
      <c r="L3613" s="21" t="e">
        <f>IF(A3613&lt;&gt;"",VLOOKUP(B3613,'Ket qua do'!$C$5:$AP$50000,$L$3,TRUE),"")</f>
        <v>#N/A</v>
      </c>
    </row>
    <row r="3614" spans="1:12" x14ac:dyDescent="0.25">
      <c r="A3614" t="e">
        <f t="shared" si="62"/>
        <v>#N/A</v>
      </c>
      <c r="B3614" s="1" t="e">
        <f>IF(A3614&lt;&gt;"",VLOOKUP(A3614,'Ket qua do'!$B$5:$CE$50000,2,TRUE),"")</f>
        <v>#N/A</v>
      </c>
      <c r="C3614" s="19" t="e">
        <f>IF(A3614&lt;&gt;"",VLOOKUP(B3614,'Ket qua do'!$C$5:$AP$50000,$C$3,TRUE)*SQRT(3)*$C$11,"")</f>
        <v>#N/A</v>
      </c>
      <c r="D3614" s="21" t="e">
        <f>IF(A3614&lt;&gt;"",VLOOKUP(B3614,'Ket qua do'!$C$5:$AP$50000,$D$3,TRUE),"")</f>
        <v>#N/A</v>
      </c>
      <c r="E3614" s="21" t="e">
        <f>IF(A3614&lt;&gt;"",VLOOKUP(B3614,'Ket qua do'!$C$5:$AP$50000,$E$3,TRUE)*$C$12,"")</f>
        <v>#N/A</v>
      </c>
      <c r="F3614" s="21" t="e">
        <f>IF(A3614&lt;&gt;"",VLOOKUP(B3614,'Ket qua do'!$C$5:$AP$50000,$F$3,TRUE),"")</f>
        <v>#N/A</v>
      </c>
      <c r="G3614" s="21" t="e">
        <f>IF(A3614&lt;&gt;"",VLOOKUP(B3614,'Ket qua do'!$C$5:$AP$50000,$G$3,TRUE),"")</f>
        <v>#N/A</v>
      </c>
      <c r="H3614" s="21" t="e">
        <f>IF(A3614&lt;&gt;"",VLOOKUP(B3614,'Ket qua do'!$C$5:$AP$50000,$H$3,TRUE),"")</f>
        <v>#N/A</v>
      </c>
      <c r="I3614" s="21" t="e">
        <f>IF(A3614&lt;&gt;"",VLOOKUP(B3614,'Ket qua do'!$C$5:$AP$50000,$I$3,TRUE)*$E$9/1000,"")</f>
        <v>#N/A</v>
      </c>
      <c r="J3614" s="21" t="e">
        <f>IF(A3614&lt;&gt;"",VLOOKUP(B3614,'Ket qua do'!$C$5:$AP$50000,$J$3,TRUE)*$E$9/1000,"")</f>
        <v>#N/A</v>
      </c>
      <c r="K3614" s="21" t="e">
        <f>IF(A3614&lt;&gt;"",VLOOKUP(B3614,'Ket qua do'!$C$5:$AP$50000,$K$3,TRUE)*$E$9/1000,"")</f>
        <v>#N/A</v>
      </c>
      <c r="L3614" s="21" t="e">
        <f>IF(A3614&lt;&gt;"",VLOOKUP(B3614,'Ket qua do'!$C$5:$AP$50000,$L$3,TRUE),"")</f>
        <v>#N/A</v>
      </c>
    </row>
    <row r="3615" spans="1:12" x14ac:dyDescent="0.25">
      <c r="A3615" t="e">
        <f t="shared" si="62"/>
        <v>#N/A</v>
      </c>
      <c r="B3615" s="1" t="e">
        <f>IF(A3615&lt;&gt;"",VLOOKUP(A3615,'Ket qua do'!$B$5:$CE$50000,2,TRUE),"")</f>
        <v>#N/A</v>
      </c>
      <c r="C3615" s="19" t="e">
        <f>IF(A3615&lt;&gt;"",VLOOKUP(B3615,'Ket qua do'!$C$5:$AP$50000,$C$3,TRUE)*SQRT(3)*$C$11,"")</f>
        <v>#N/A</v>
      </c>
      <c r="D3615" s="21" t="e">
        <f>IF(A3615&lt;&gt;"",VLOOKUP(B3615,'Ket qua do'!$C$5:$AP$50000,$D$3,TRUE),"")</f>
        <v>#N/A</v>
      </c>
      <c r="E3615" s="21" t="e">
        <f>IF(A3615&lt;&gt;"",VLOOKUP(B3615,'Ket qua do'!$C$5:$AP$50000,$E$3,TRUE)*$C$12,"")</f>
        <v>#N/A</v>
      </c>
      <c r="F3615" s="21" t="e">
        <f>IF(A3615&lt;&gt;"",VLOOKUP(B3615,'Ket qua do'!$C$5:$AP$50000,$F$3,TRUE),"")</f>
        <v>#N/A</v>
      </c>
      <c r="G3615" s="21" t="e">
        <f>IF(A3615&lt;&gt;"",VLOOKUP(B3615,'Ket qua do'!$C$5:$AP$50000,$G$3,TRUE),"")</f>
        <v>#N/A</v>
      </c>
      <c r="H3615" s="21" t="e">
        <f>IF(A3615&lt;&gt;"",VLOOKUP(B3615,'Ket qua do'!$C$5:$AP$50000,$H$3,TRUE),"")</f>
        <v>#N/A</v>
      </c>
      <c r="I3615" s="21" t="e">
        <f>IF(A3615&lt;&gt;"",VLOOKUP(B3615,'Ket qua do'!$C$5:$AP$50000,$I$3,TRUE)*$E$9/1000,"")</f>
        <v>#N/A</v>
      </c>
      <c r="J3615" s="21" t="e">
        <f>IF(A3615&lt;&gt;"",VLOOKUP(B3615,'Ket qua do'!$C$5:$AP$50000,$J$3,TRUE)*$E$9/1000,"")</f>
        <v>#N/A</v>
      </c>
      <c r="K3615" s="21" t="e">
        <f>IF(A3615&lt;&gt;"",VLOOKUP(B3615,'Ket qua do'!$C$5:$AP$50000,$K$3,TRUE)*$E$9/1000,"")</f>
        <v>#N/A</v>
      </c>
      <c r="L3615" s="21" t="e">
        <f>IF(A3615&lt;&gt;"",VLOOKUP(B3615,'Ket qua do'!$C$5:$AP$50000,$L$3,TRUE),"")</f>
        <v>#N/A</v>
      </c>
    </row>
    <row r="3616" spans="1:12" x14ac:dyDescent="0.25">
      <c r="A3616" t="e">
        <f t="shared" si="62"/>
        <v>#N/A</v>
      </c>
      <c r="B3616" s="1" t="e">
        <f>IF(A3616&lt;&gt;"",VLOOKUP(A3616,'Ket qua do'!$B$5:$CE$50000,2,TRUE),"")</f>
        <v>#N/A</v>
      </c>
      <c r="C3616" s="19" t="e">
        <f>IF(A3616&lt;&gt;"",VLOOKUP(B3616,'Ket qua do'!$C$5:$AP$50000,$C$3,TRUE)*SQRT(3)*$C$11,"")</f>
        <v>#N/A</v>
      </c>
      <c r="D3616" s="21" t="e">
        <f>IF(A3616&lt;&gt;"",VLOOKUP(B3616,'Ket qua do'!$C$5:$AP$50000,$D$3,TRUE),"")</f>
        <v>#N/A</v>
      </c>
      <c r="E3616" s="21" t="e">
        <f>IF(A3616&lt;&gt;"",VLOOKUP(B3616,'Ket qua do'!$C$5:$AP$50000,$E$3,TRUE)*$C$12,"")</f>
        <v>#N/A</v>
      </c>
      <c r="F3616" s="21" t="e">
        <f>IF(A3616&lt;&gt;"",VLOOKUP(B3616,'Ket qua do'!$C$5:$AP$50000,$F$3,TRUE),"")</f>
        <v>#N/A</v>
      </c>
      <c r="G3616" s="21" t="e">
        <f>IF(A3616&lt;&gt;"",VLOOKUP(B3616,'Ket qua do'!$C$5:$AP$50000,$G$3,TRUE),"")</f>
        <v>#N/A</v>
      </c>
      <c r="H3616" s="21" t="e">
        <f>IF(A3616&lt;&gt;"",VLOOKUP(B3616,'Ket qua do'!$C$5:$AP$50000,$H$3,TRUE),"")</f>
        <v>#N/A</v>
      </c>
      <c r="I3616" s="21" t="e">
        <f>IF(A3616&lt;&gt;"",VLOOKUP(B3616,'Ket qua do'!$C$5:$AP$50000,$I$3,TRUE)*$E$9/1000,"")</f>
        <v>#N/A</v>
      </c>
      <c r="J3616" s="21" t="e">
        <f>IF(A3616&lt;&gt;"",VLOOKUP(B3616,'Ket qua do'!$C$5:$AP$50000,$J$3,TRUE)*$E$9/1000,"")</f>
        <v>#N/A</v>
      </c>
      <c r="K3616" s="21" t="e">
        <f>IF(A3616&lt;&gt;"",VLOOKUP(B3616,'Ket qua do'!$C$5:$AP$50000,$K$3,TRUE)*$E$9/1000,"")</f>
        <v>#N/A</v>
      </c>
      <c r="L3616" s="21" t="e">
        <f>IF(A3616&lt;&gt;"",VLOOKUP(B3616,'Ket qua do'!$C$5:$AP$50000,$L$3,TRUE),"")</f>
        <v>#N/A</v>
      </c>
    </row>
    <row r="3617" spans="1:12" x14ac:dyDescent="0.25">
      <c r="A3617" t="e">
        <f t="shared" si="62"/>
        <v>#N/A</v>
      </c>
      <c r="B3617" s="1" t="e">
        <f>IF(A3617&lt;&gt;"",VLOOKUP(A3617,'Ket qua do'!$B$5:$CE$50000,2,TRUE),"")</f>
        <v>#N/A</v>
      </c>
      <c r="C3617" s="19" t="e">
        <f>IF(A3617&lt;&gt;"",VLOOKUP(B3617,'Ket qua do'!$C$5:$AP$50000,$C$3,TRUE)*SQRT(3)*$C$11,"")</f>
        <v>#N/A</v>
      </c>
      <c r="D3617" s="21" t="e">
        <f>IF(A3617&lt;&gt;"",VLOOKUP(B3617,'Ket qua do'!$C$5:$AP$50000,$D$3,TRUE),"")</f>
        <v>#N/A</v>
      </c>
      <c r="E3617" s="21" t="e">
        <f>IF(A3617&lt;&gt;"",VLOOKUP(B3617,'Ket qua do'!$C$5:$AP$50000,$E$3,TRUE)*$C$12,"")</f>
        <v>#N/A</v>
      </c>
      <c r="F3617" s="21" t="e">
        <f>IF(A3617&lt;&gt;"",VLOOKUP(B3617,'Ket qua do'!$C$5:$AP$50000,$F$3,TRUE),"")</f>
        <v>#N/A</v>
      </c>
      <c r="G3617" s="21" t="e">
        <f>IF(A3617&lt;&gt;"",VLOOKUP(B3617,'Ket qua do'!$C$5:$AP$50000,$G$3,TRUE),"")</f>
        <v>#N/A</v>
      </c>
      <c r="H3617" s="21" t="e">
        <f>IF(A3617&lt;&gt;"",VLOOKUP(B3617,'Ket qua do'!$C$5:$AP$50000,$H$3,TRUE),"")</f>
        <v>#N/A</v>
      </c>
      <c r="I3617" s="21" t="e">
        <f>IF(A3617&lt;&gt;"",VLOOKUP(B3617,'Ket qua do'!$C$5:$AP$50000,$I$3,TRUE)*$E$9/1000,"")</f>
        <v>#N/A</v>
      </c>
      <c r="J3617" s="21" t="e">
        <f>IF(A3617&lt;&gt;"",VLOOKUP(B3617,'Ket qua do'!$C$5:$AP$50000,$J$3,TRUE)*$E$9/1000,"")</f>
        <v>#N/A</v>
      </c>
      <c r="K3617" s="21" t="e">
        <f>IF(A3617&lt;&gt;"",VLOOKUP(B3617,'Ket qua do'!$C$5:$AP$50000,$K$3,TRUE)*$E$9/1000,"")</f>
        <v>#N/A</v>
      </c>
      <c r="L3617" s="21" t="e">
        <f>IF(A3617&lt;&gt;"",VLOOKUP(B3617,'Ket qua do'!$C$5:$AP$50000,$L$3,TRUE),"")</f>
        <v>#N/A</v>
      </c>
    </row>
    <row r="3618" spans="1:12" x14ac:dyDescent="0.25">
      <c r="A3618" t="e">
        <f t="shared" si="62"/>
        <v>#N/A</v>
      </c>
      <c r="B3618" s="1" t="e">
        <f>IF(A3618&lt;&gt;"",VLOOKUP(A3618,'Ket qua do'!$B$5:$CE$50000,2,TRUE),"")</f>
        <v>#N/A</v>
      </c>
      <c r="C3618" s="19" t="e">
        <f>IF(A3618&lt;&gt;"",VLOOKUP(B3618,'Ket qua do'!$C$5:$AP$50000,$C$3,TRUE)*SQRT(3)*$C$11,"")</f>
        <v>#N/A</v>
      </c>
      <c r="D3618" s="21" t="e">
        <f>IF(A3618&lt;&gt;"",VLOOKUP(B3618,'Ket qua do'!$C$5:$AP$50000,$D$3,TRUE),"")</f>
        <v>#N/A</v>
      </c>
      <c r="E3618" s="21" t="e">
        <f>IF(A3618&lt;&gt;"",VLOOKUP(B3618,'Ket qua do'!$C$5:$AP$50000,$E$3,TRUE)*$C$12,"")</f>
        <v>#N/A</v>
      </c>
      <c r="F3618" s="21" t="e">
        <f>IF(A3618&lt;&gt;"",VLOOKUP(B3618,'Ket qua do'!$C$5:$AP$50000,$F$3,TRUE),"")</f>
        <v>#N/A</v>
      </c>
      <c r="G3618" s="21" t="e">
        <f>IF(A3618&lt;&gt;"",VLOOKUP(B3618,'Ket qua do'!$C$5:$AP$50000,$G$3,TRUE),"")</f>
        <v>#N/A</v>
      </c>
      <c r="H3618" s="21" t="e">
        <f>IF(A3618&lt;&gt;"",VLOOKUP(B3618,'Ket qua do'!$C$5:$AP$50000,$H$3,TRUE),"")</f>
        <v>#N/A</v>
      </c>
      <c r="I3618" s="21" t="e">
        <f>IF(A3618&lt;&gt;"",VLOOKUP(B3618,'Ket qua do'!$C$5:$AP$50000,$I$3,TRUE)*$E$9/1000,"")</f>
        <v>#N/A</v>
      </c>
      <c r="J3618" s="21" t="e">
        <f>IF(A3618&lt;&gt;"",VLOOKUP(B3618,'Ket qua do'!$C$5:$AP$50000,$J$3,TRUE)*$E$9/1000,"")</f>
        <v>#N/A</v>
      </c>
      <c r="K3618" s="21" t="e">
        <f>IF(A3618&lt;&gt;"",VLOOKUP(B3618,'Ket qua do'!$C$5:$AP$50000,$K$3,TRUE)*$E$9/1000,"")</f>
        <v>#N/A</v>
      </c>
      <c r="L3618" s="21" t="e">
        <f>IF(A3618&lt;&gt;"",VLOOKUP(B3618,'Ket qua do'!$C$5:$AP$50000,$L$3,TRUE),"")</f>
        <v>#N/A</v>
      </c>
    </row>
    <row r="3619" spans="1:12" x14ac:dyDescent="0.25">
      <c r="A3619" t="e">
        <f t="shared" si="62"/>
        <v>#N/A</v>
      </c>
      <c r="B3619" s="1" t="e">
        <f>IF(A3619&lt;&gt;"",VLOOKUP(A3619,'Ket qua do'!$B$5:$CE$50000,2,TRUE),"")</f>
        <v>#N/A</v>
      </c>
      <c r="C3619" s="19" t="e">
        <f>IF(A3619&lt;&gt;"",VLOOKUP(B3619,'Ket qua do'!$C$5:$AP$50000,$C$3,TRUE)*SQRT(3)*$C$11,"")</f>
        <v>#N/A</v>
      </c>
      <c r="D3619" s="21" t="e">
        <f>IF(A3619&lt;&gt;"",VLOOKUP(B3619,'Ket qua do'!$C$5:$AP$50000,$D$3,TRUE),"")</f>
        <v>#N/A</v>
      </c>
      <c r="E3619" s="21" t="e">
        <f>IF(A3619&lt;&gt;"",VLOOKUP(B3619,'Ket qua do'!$C$5:$AP$50000,$E$3,TRUE)*$C$12,"")</f>
        <v>#N/A</v>
      </c>
      <c r="F3619" s="21" t="e">
        <f>IF(A3619&lt;&gt;"",VLOOKUP(B3619,'Ket qua do'!$C$5:$AP$50000,$F$3,TRUE),"")</f>
        <v>#N/A</v>
      </c>
      <c r="G3619" s="21" t="e">
        <f>IF(A3619&lt;&gt;"",VLOOKUP(B3619,'Ket qua do'!$C$5:$AP$50000,$G$3,TRUE),"")</f>
        <v>#N/A</v>
      </c>
      <c r="H3619" s="21" t="e">
        <f>IF(A3619&lt;&gt;"",VLOOKUP(B3619,'Ket qua do'!$C$5:$AP$50000,$H$3,TRUE),"")</f>
        <v>#N/A</v>
      </c>
      <c r="I3619" s="21" t="e">
        <f>IF(A3619&lt;&gt;"",VLOOKUP(B3619,'Ket qua do'!$C$5:$AP$50000,$I$3,TRUE)*$E$9/1000,"")</f>
        <v>#N/A</v>
      </c>
      <c r="J3619" s="21" t="e">
        <f>IF(A3619&lt;&gt;"",VLOOKUP(B3619,'Ket qua do'!$C$5:$AP$50000,$J$3,TRUE)*$E$9/1000,"")</f>
        <v>#N/A</v>
      </c>
      <c r="K3619" s="21" t="e">
        <f>IF(A3619&lt;&gt;"",VLOOKUP(B3619,'Ket qua do'!$C$5:$AP$50000,$K$3,TRUE)*$E$9/1000,"")</f>
        <v>#N/A</v>
      </c>
      <c r="L3619" s="21" t="e">
        <f>IF(A3619&lt;&gt;"",VLOOKUP(B3619,'Ket qua do'!$C$5:$AP$50000,$L$3,TRUE),"")</f>
        <v>#N/A</v>
      </c>
    </row>
    <row r="3620" spans="1:12" x14ac:dyDescent="0.25">
      <c r="A3620" t="e">
        <f t="shared" si="62"/>
        <v>#N/A</v>
      </c>
      <c r="B3620" s="1" t="e">
        <f>IF(A3620&lt;&gt;"",VLOOKUP(A3620,'Ket qua do'!$B$5:$CE$50000,2,TRUE),"")</f>
        <v>#N/A</v>
      </c>
      <c r="C3620" s="19" t="e">
        <f>IF(A3620&lt;&gt;"",VLOOKUP(B3620,'Ket qua do'!$C$5:$AP$50000,$C$3,TRUE)*SQRT(3)*$C$11,"")</f>
        <v>#N/A</v>
      </c>
      <c r="D3620" s="21" t="e">
        <f>IF(A3620&lt;&gt;"",VLOOKUP(B3620,'Ket qua do'!$C$5:$AP$50000,$D$3,TRUE),"")</f>
        <v>#N/A</v>
      </c>
      <c r="E3620" s="21" t="e">
        <f>IF(A3620&lt;&gt;"",VLOOKUP(B3620,'Ket qua do'!$C$5:$AP$50000,$E$3,TRUE)*$C$12,"")</f>
        <v>#N/A</v>
      </c>
      <c r="F3620" s="21" t="e">
        <f>IF(A3620&lt;&gt;"",VLOOKUP(B3620,'Ket qua do'!$C$5:$AP$50000,$F$3,TRUE),"")</f>
        <v>#N/A</v>
      </c>
      <c r="G3620" s="21" t="e">
        <f>IF(A3620&lt;&gt;"",VLOOKUP(B3620,'Ket qua do'!$C$5:$AP$50000,$G$3,TRUE),"")</f>
        <v>#N/A</v>
      </c>
      <c r="H3620" s="21" t="e">
        <f>IF(A3620&lt;&gt;"",VLOOKUP(B3620,'Ket qua do'!$C$5:$AP$50000,$H$3,TRUE),"")</f>
        <v>#N/A</v>
      </c>
      <c r="I3620" s="21" t="e">
        <f>IF(A3620&lt;&gt;"",VLOOKUP(B3620,'Ket qua do'!$C$5:$AP$50000,$I$3,TRUE)*$E$9/1000,"")</f>
        <v>#N/A</v>
      </c>
      <c r="J3620" s="21" t="e">
        <f>IF(A3620&lt;&gt;"",VLOOKUP(B3620,'Ket qua do'!$C$5:$AP$50000,$J$3,TRUE)*$E$9/1000,"")</f>
        <v>#N/A</v>
      </c>
      <c r="K3620" s="21" t="e">
        <f>IF(A3620&lt;&gt;"",VLOOKUP(B3620,'Ket qua do'!$C$5:$AP$50000,$K$3,TRUE)*$E$9/1000,"")</f>
        <v>#N/A</v>
      </c>
      <c r="L3620" s="21" t="e">
        <f>IF(A3620&lt;&gt;"",VLOOKUP(B3620,'Ket qua do'!$C$5:$AP$50000,$L$3,TRUE),"")</f>
        <v>#N/A</v>
      </c>
    </row>
    <row r="3621" spans="1:12" x14ac:dyDescent="0.25">
      <c r="A3621" t="e">
        <f t="shared" si="62"/>
        <v>#N/A</v>
      </c>
      <c r="B3621" s="1" t="e">
        <f>IF(A3621&lt;&gt;"",VLOOKUP(A3621,'Ket qua do'!$B$5:$CE$50000,2,TRUE),"")</f>
        <v>#N/A</v>
      </c>
      <c r="C3621" s="19" t="e">
        <f>IF(A3621&lt;&gt;"",VLOOKUP(B3621,'Ket qua do'!$C$5:$AP$50000,$C$3,TRUE)*SQRT(3)*$C$11,"")</f>
        <v>#N/A</v>
      </c>
      <c r="D3621" s="21" t="e">
        <f>IF(A3621&lt;&gt;"",VLOOKUP(B3621,'Ket qua do'!$C$5:$AP$50000,$D$3,TRUE),"")</f>
        <v>#N/A</v>
      </c>
      <c r="E3621" s="21" t="e">
        <f>IF(A3621&lt;&gt;"",VLOOKUP(B3621,'Ket qua do'!$C$5:$AP$50000,$E$3,TRUE)*$C$12,"")</f>
        <v>#N/A</v>
      </c>
      <c r="F3621" s="21" t="e">
        <f>IF(A3621&lt;&gt;"",VLOOKUP(B3621,'Ket qua do'!$C$5:$AP$50000,$F$3,TRUE),"")</f>
        <v>#N/A</v>
      </c>
      <c r="G3621" s="21" t="e">
        <f>IF(A3621&lt;&gt;"",VLOOKUP(B3621,'Ket qua do'!$C$5:$AP$50000,$G$3,TRUE),"")</f>
        <v>#N/A</v>
      </c>
      <c r="H3621" s="21" t="e">
        <f>IF(A3621&lt;&gt;"",VLOOKUP(B3621,'Ket qua do'!$C$5:$AP$50000,$H$3,TRUE),"")</f>
        <v>#N/A</v>
      </c>
      <c r="I3621" s="21" t="e">
        <f>IF(A3621&lt;&gt;"",VLOOKUP(B3621,'Ket qua do'!$C$5:$AP$50000,$I$3,TRUE)*$E$9/1000,"")</f>
        <v>#N/A</v>
      </c>
      <c r="J3621" s="21" t="e">
        <f>IF(A3621&lt;&gt;"",VLOOKUP(B3621,'Ket qua do'!$C$5:$AP$50000,$J$3,TRUE)*$E$9/1000,"")</f>
        <v>#N/A</v>
      </c>
      <c r="K3621" s="21" t="e">
        <f>IF(A3621&lt;&gt;"",VLOOKUP(B3621,'Ket qua do'!$C$5:$AP$50000,$K$3,TRUE)*$E$9/1000,"")</f>
        <v>#N/A</v>
      </c>
      <c r="L3621" s="21" t="e">
        <f>IF(A3621&lt;&gt;"",VLOOKUP(B3621,'Ket qua do'!$C$5:$AP$50000,$L$3,TRUE),"")</f>
        <v>#N/A</v>
      </c>
    </row>
    <row r="3622" spans="1:12" x14ac:dyDescent="0.25">
      <c r="A3622" t="e">
        <f t="shared" si="62"/>
        <v>#N/A</v>
      </c>
      <c r="B3622" s="1" t="e">
        <f>IF(A3622&lt;&gt;"",VLOOKUP(A3622,'Ket qua do'!$B$5:$CE$50000,2,TRUE),"")</f>
        <v>#N/A</v>
      </c>
      <c r="C3622" s="19" t="e">
        <f>IF(A3622&lt;&gt;"",VLOOKUP(B3622,'Ket qua do'!$C$5:$AP$50000,$C$3,TRUE)*SQRT(3)*$C$11,"")</f>
        <v>#N/A</v>
      </c>
      <c r="D3622" s="21" t="e">
        <f>IF(A3622&lt;&gt;"",VLOOKUP(B3622,'Ket qua do'!$C$5:$AP$50000,$D$3,TRUE),"")</f>
        <v>#N/A</v>
      </c>
      <c r="E3622" s="21" t="e">
        <f>IF(A3622&lt;&gt;"",VLOOKUP(B3622,'Ket qua do'!$C$5:$AP$50000,$E$3,TRUE)*$C$12,"")</f>
        <v>#N/A</v>
      </c>
      <c r="F3622" s="21" t="e">
        <f>IF(A3622&lt;&gt;"",VLOOKUP(B3622,'Ket qua do'!$C$5:$AP$50000,$F$3,TRUE),"")</f>
        <v>#N/A</v>
      </c>
      <c r="G3622" s="21" t="e">
        <f>IF(A3622&lt;&gt;"",VLOOKUP(B3622,'Ket qua do'!$C$5:$AP$50000,$G$3,TRUE),"")</f>
        <v>#N/A</v>
      </c>
      <c r="H3622" s="21" t="e">
        <f>IF(A3622&lt;&gt;"",VLOOKUP(B3622,'Ket qua do'!$C$5:$AP$50000,$H$3,TRUE),"")</f>
        <v>#N/A</v>
      </c>
      <c r="I3622" s="21" t="e">
        <f>IF(A3622&lt;&gt;"",VLOOKUP(B3622,'Ket qua do'!$C$5:$AP$50000,$I$3,TRUE)*$E$9/1000,"")</f>
        <v>#N/A</v>
      </c>
      <c r="J3622" s="21" t="e">
        <f>IF(A3622&lt;&gt;"",VLOOKUP(B3622,'Ket qua do'!$C$5:$AP$50000,$J$3,TRUE)*$E$9/1000,"")</f>
        <v>#N/A</v>
      </c>
      <c r="K3622" s="21" t="e">
        <f>IF(A3622&lt;&gt;"",VLOOKUP(B3622,'Ket qua do'!$C$5:$AP$50000,$K$3,TRUE)*$E$9/1000,"")</f>
        <v>#N/A</v>
      </c>
      <c r="L3622" s="21" t="e">
        <f>IF(A3622&lt;&gt;"",VLOOKUP(B3622,'Ket qua do'!$C$5:$AP$50000,$L$3,TRUE),"")</f>
        <v>#N/A</v>
      </c>
    </row>
    <row r="3623" spans="1:12" x14ac:dyDescent="0.25">
      <c r="A3623" t="e">
        <f t="shared" si="62"/>
        <v>#N/A</v>
      </c>
      <c r="B3623" s="1" t="e">
        <f>IF(A3623&lt;&gt;"",VLOOKUP(A3623,'Ket qua do'!$B$5:$CE$50000,2,TRUE),"")</f>
        <v>#N/A</v>
      </c>
      <c r="C3623" s="19" t="e">
        <f>IF(A3623&lt;&gt;"",VLOOKUP(B3623,'Ket qua do'!$C$5:$AP$50000,$C$3,TRUE)*SQRT(3)*$C$11,"")</f>
        <v>#N/A</v>
      </c>
      <c r="D3623" s="21" t="e">
        <f>IF(A3623&lt;&gt;"",VLOOKUP(B3623,'Ket qua do'!$C$5:$AP$50000,$D$3,TRUE),"")</f>
        <v>#N/A</v>
      </c>
      <c r="E3623" s="21" t="e">
        <f>IF(A3623&lt;&gt;"",VLOOKUP(B3623,'Ket qua do'!$C$5:$AP$50000,$E$3,TRUE)*$C$12,"")</f>
        <v>#N/A</v>
      </c>
      <c r="F3623" s="21" t="e">
        <f>IF(A3623&lt;&gt;"",VLOOKUP(B3623,'Ket qua do'!$C$5:$AP$50000,$F$3,TRUE),"")</f>
        <v>#N/A</v>
      </c>
      <c r="G3623" s="21" t="e">
        <f>IF(A3623&lt;&gt;"",VLOOKUP(B3623,'Ket qua do'!$C$5:$AP$50000,$G$3,TRUE),"")</f>
        <v>#N/A</v>
      </c>
      <c r="H3623" s="21" t="e">
        <f>IF(A3623&lt;&gt;"",VLOOKUP(B3623,'Ket qua do'!$C$5:$AP$50000,$H$3,TRUE),"")</f>
        <v>#N/A</v>
      </c>
      <c r="I3623" s="21" t="e">
        <f>IF(A3623&lt;&gt;"",VLOOKUP(B3623,'Ket qua do'!$C$5:$AP$50000,$I$3,TRUE)*$E$9/1000,"")</f>
        <v>#N/A</v>
      </c>
      <c r="J3623" s="21" t="e">
        <f>IF(A3623&lt;&gt;"",VLOOKUP(B3623,'Ket qua do'!$C$5:$AP$50000,$J$3,TRUE)*$E$9/1000,"")</f>
        <v>#N/A</v>
      </c>
      <c r="K3623" s="21" t="e">
        <f>IF(A3623&lt;&gt;"",VLOOKUP(B3623,'Ket qua do'!$C$5:$AP$50000,$K$3,TRUE)*$E$9/1000,"")</f>
        <v>#N/A</v>
      </c>
      <c r="L3623" s="21" t="e">
        <f>IF(A3623&lt;&gt;"",VLOOKUP(B3623,'Ket qua do'!$C$5:$AP$50000,$L$3,TRUE),"")</f>
        <v>#N/A</v>
      </c>
    </row>
    <row r="3624" spans="1:12" x14ac:dyDescent="0.25">
      <c r="A3624" t="e">
        <f t="shared" si="62"/>
        <v>#N/A</v>
      </c>
      <c r="B3624" s="1" t="e">
        <f>IF(A3624&lt;&gt;"",VLOOKUP(A3624,'Ket qua do'!$B$5:$CE$50000,2,TRUE),"")</f>
        <v>#N/A</v>
      </c>
      <c r="C3624" s="19" t="e">
        <f>IF(A3624&lt;&gt;"",VLOOKUP(B3624,'Ket qua do'!$C$5:$AP$50000,$C$3,TRUE)*SQRT(3)*$C$11,"")</f>
        <v>#N/A</v>
      </c>
      <c r="D3624" s="21" t="e">
        <f>IF(A3624&lt;&gt;"",VLOOKUP(B3624,'Ket qua do'!$C$5:$AP$50000,$D$3,TRUE),"")</f>
        <v>#N/A</v>
      </c>
      <c r="E3624" s="21" t="e">
        <f>IF(A3624&lt;&gt;"",VLOOKUP(B3624,'Ket qua do'!$C$5:$AP$50000,$E$3,TRUE)*$C$12,"")</f>
        <v>#N/A</v>
      </c>
      <c r="F3624" s="21" t="e">
        <f>IF(A3624&lt;&gt;"",VLOOKUP(B3624,'Ket qua do'!$C$5:$AP$50000,$F$3,TRUE),"")</f>
        <v>#N/A</v>
      </c>
      <c r="G3624" s="21" t="e">
        <f>IF(A3624&lt;&gt;"",VLOOKUP(B3624,'Ket qua do'!$C$5:$AP$50000,$G$3,TRUE),"")</f>
        <v>#N/A</v>
      </c>
      <c r="H3624" s="21" t="e">
        <f>IF(A3624&lt;&gt;"",VLOOKUP(B3624,'Ket qua do'!$C$5:$AP$50000,$H$3,TRUE),"")</f>
        <v>#N/A</v>
      </c>
      <c r="I3624" s="21" t="e">
        <f>IF(A3624&lt;&gt;"",VLOOKUP(B3624,'Ket qua do'!$C$5:$AP$50000,$I$3,TRUE)*$E$9/1000,"")</f>
        <v>#N/A</v>
      </c>
      <c r="J3624" s="21" t="e">
        <f>IF(A3624&lt;&gt;"",VLOOKUP(B3624,'Ket qua do'!$C$5:$AP$50000,$J$3,TRUE)*$E$9/1000,"")</f>
        <v>#N/A</v>
      </c>
      <c r="K3624" s="21" t="e">
        <f>IF(A3624&lt;&gt;"",VLOOKUP(B3624,'Ket qua do'!$C$5:$AP$50000,$K$3,TRUE)*$E$9/1000,"")</f>
        <v>#N/A</v>
      </c>
      <c r="L3624" s="21" t="e">
        <f>IF(A3624&lt;&gt;"",VLOOKUP(B3624,'Ket qua do'!$C$5:$AP$50000,$L$3,TRUE),"")</f>
        <v>#N/A</v>
      </c>
    </row>
    <row r="3625" spans="1:12" x14ac:dyDescent="0.25">
      <c r="A3625" t="e">
        <f t="shared" si="62"/>
        <v>#N/A</v>
      </c>
      <c r="B3625" s="1" t="e">
        <f>IF(A3625&lt;&gt;"",VLOOKUP(A3625,'Ket qua do'!$B$5:$CE$50000,2,TRUE),"")</f>
        <v>#N/A</v>
      </c>
      <c r="C3625" s="19" t="e">
        <f>IF(A3625&lt;&gt;"",VLOOKUP(B3625,'Ket qua do'!$C$5:$AP$50000,$C$3,TRUE)*SQRT(3)*$C$11,"")</f>
        <v>#N/A</v>
      </c>
      <c r="D3625" s="21" t="e">
        <f>IF(A3625&lt;&gt;"",VLOOKUP(B3625,'Ket qua do'!$C$5:$AP$50000,$D$3,TRUE),"")</f>
        <v>#N/A</v>
      </c>
      <c r="E3625" s="21" t="e">
        <f>IF(A3625&lt;&gt;"",VLOOKUP(B3625,'Ket qua do'!$C$5:$AP$50000,$E$3,TRUE)*$C$12,"")</f>
        <v>#N/A</v>
      </c>
      <c r="F3625" s="21" t="e">
        <f>IF(A3625&lt;&gt;"",VLOOKUP(B3625,'Ket qua do'!$C$5:$AP$50000,$F$3,TRUE),"")</f>
        <v>#N/A</v>
      </c>
      <c r="G3625" s="21" t="e">
        <f>IF(A3625&lt;&gt;"",VLOOKUP(B3625,'Ket qua do'!$C$5:$AP$50000,$G$3,TRUE),"")</f>
        <v>#N/A</v>
      </c>
      <c r="H3625" s="21" t="e">
        <f>IF(A3625&lt;&gt;"",VLOOKUP(B3625,'Ket qua do'!$C$5:$AP$50000,$H$3,TRUE),"")</f>
        <v>#N/A</v>
      </c>
      <c r="I3625" s="21" t="e">
        <f>IF(A3625&lt;&gt;"",VLOOKUP(B3625,'Ket qua do'!$C$5:$AP$50000,$I$3,TRUE)*$E$9/1000,"")</f>
        <v>#N/A</v>
      </c>
      <c r="J3625" s="21" t="e">
        <f>IF(A3625&lt;&gt;"",VLOOKUP(B3625,'Ket qua do'!$C$5:$AP$50000,$J$3,TRUE)*$E$9/1000,"")</f>
        <v>#N/A</v>
      </c>
      <c r="K3625" s="21" t="e">
        <f>IF(A3625&lt;&gt;"",VLOOKUP(B3625,'Ket qua do'!$C$5:$AP$50000,$K$3,TRUE)*$E$9/1000,"")</f>
        <v>#N/A</v>
      </c>
      <c r="L3625" s="21" t="e">
        <f>IF(A3625&lt;&gt;"",VLOOKUP(B3625,'Ket qua do'!$C$5:$AP$50000,$L$3,TRUE),"")</f>
        <v>#N/A</v>
      </c>
    </row>
    <row r="3626" spans="1:12" x14ac:dyDescent="0.25">
      <c r="A3626" t="e">
        <f t="shared" si="62"/>
        <v>#N/A</v>
      </c>
      <c r="B3626" s="1" t="e">
        <f>IF(A3626&lt;&gt;"",VLOOKUP(A3626,'Ket qua do'!$B$5:$CE$50000,2,TRUE),"")</f>
        <v>#N/A</v>
      </c>
      <c r="C3626" s="19" t="e">
        <f>IF(A3626&lt;&gt;"",VLOOKUP(B3626,'Ket qua do'!$C$5:$AP$50000,$C$3,TRUE)*SQRT(3)*$C$11,"")</f>
        <v>#N/A</v>
      </c>
      <c r="D3626" s="21" t="e">
        <f>IF(A3626&lt;&gt;"",VLOOKUP(B3626,'Ket qua do'!$C$5:$AP$50000,$D$3,TRUE),"")</f>
        <v>#N/A</v>
      </c>
      <c r="E3626" s="21" t="e">
        <f>IF(A3626&lt;&gt;"",VLOOKUP(B3626,'Ket qua do'!$C$5:$AP$50000,$E$3,TRUE)*$C$12,"")</f>
        <v>#N/A</v>
      </c>
      <c r="F3626" s="21" t="e">
        <f>IF(A3626&lt;&gt;"",VLOOKUP(B3626,'Ket qua do'!$C$5:$AP$50000,$F$3,TRUE),"")</f>
        <v>#N/A</v>
      </c>
      <c r="G3626" s="21" t="e">
        <f>IF(A3626&lt;&gt;"",VLOOKUP(B3626,'Ket qua do'!$C$5:$AP$50000,$G$3,TRUE),"")</f>
        <v>#N/A</v>
      </c>
      <c r="H3626" s="21" t="e">
        <f>IF(A3626&lt;&gt;"",VLOOKUP(B3626,'Ket qua do'!$C$5:$AP$50000,$H$3,TRUE),"")</f>
        <v>#N/A</v>
      </c>
      <c r="I3626" s="21" t="e">
        <f>IF(A3626&lt;&gt;"",VLOOKUP(B3626,'Ket qua do'!$C$5:$AP$50000,$I$3,TRUE)*$E$9/1000,"")</f>
        <v>#N/A</v>
      </c>
      <c r="J3626" s="21" t="e">
        <f>IF(A3626&lt;&gt;"",VLOOKUP(B3626,'Ket qua do'!$C$5:$AP$50000,$J$3,TRUE)*$E$9/1000,"")</f>
        <v>#N/A</v>
      </c>
      <c r="K3626" s="21" t="e">
        <f>IF(A3626&lt;&gt;"",VLOOKUP(B3626,'Ket qua do'!$C$5:$AP$50000,$K$3,TRUE)*$E$9/1000,"")</f>
        <v>#N/A</v>
      </c>
      <c r="L3626" s="21" t="e">
        <f>IF(A3626&lt;&gt;"",VLOOKUP(B3626,'Ket qua do'!$C$5:$AP$50000,$L$3,TRUE),"")</f>
        <v>#N/A</v>
      </c>
    </row>
    <row r="3627" spans="1:12" x14ac:dyDescent="0.25">
      <c r="A3627" t="e">
        <f t="shared" si="62"/>
        <v>#N/A</v>
      </c>
      <c r="B3627" s="1" t="e">
        <f>IF(A3627&lt;&gt;"",VLOOKUP(A3627,'Ket qua do'!$B$5:$CE$50000,2,TRUE),"")</f>
        <v>#N/A</v>
      </c>
      <c r="C3627" s="19" t="e">
        <f>IF(A3627&lt;&gt;"",VLOOKUP(B3627,'Ket qua do'!$C$5:$AP$50000,$C$3,TRUE)*SQRT(3)*$C$11,"")</f>
        <v>#N/A</v>
      </c>
      <c r="D3627" s="21" t="e">
        <f>IF(A3627&lt;&gt;"",VLOOKUP(B3627,'Ket qua do'!$C$5:$AP$50000,$D$3,TRUE),"")</f>
        <v>#N/A</v>
      </c>
      <c r="E3627" s="21" t="e">
        <f>IF(A3627&lt;&gt;"",VLOOKUP(B3627,'Ket qua do'!$C$5:$AP$50000,$E$3,TRUE)*$C$12,"")</f>
        <v>#N/A</v>
      </c>
      <c r="F3627" s="21" t="e">
        <f>IF(A3627&lt;&gt;"",VLOOKUP(B3627,'Ket qua do'!$C$5:$AP$50000,$F$3,TRUE),"")</f>
        <v>#N/A</v>
      </c>
      <c r="G3627" s="21" t="e">
        <f>IF(A3627&lt;&gt;"",VLOOKUP(B3627,'Ket qua do'!$C$5:$AP$50000,$G$3,TRUE),"")</f>
        <v>#N/A</v>
      </c>
      <c r="H3627" s="21" t="e">
        <f>IF(A3627&lt;&gt;"",VLOOKUP(B3627,'Ket qua do'!$C$5:$AP$50000,$H$3,TRUE),"")</f>
        <v>#N/A</v>
      </c>
      <c r="I3627" s="21" t="e">
        <f>IF(A3627&lt;&gt;"",VLOOKUP(B3627,'Ket qua do'!$C$5:$AP$50000,$I$3,TRUE)*$E$9/1000,"")</f>
        <v>#N/A</v>
      </c>
      <c r="J3627" s="21" t="e">
        <f>IF(A3627&lt;&gt;"",VLOOKUP(B3627,'Ket qua do'!$C$5:$AP$50000,$J$3,TRUE)*$E$9/1000,"")</f>
        <v>#N/A</v>
      </c>
      <c r="K3627" s="21" t="e">
        <f>IF(A3627&lt;&gt;"",VLOOKUP(B3627,'Ket qua do'!$C$5:$AP$50000,$K$3,TRUE)*$E$9/1000,"")</f>
        <v>#N/A</v>
      </c>
      <c r="L3627" s="21" t="e">
        <f>IF(A3627&lt;&gt;"",VLOOKUP(B3627,'Ket qua do'!$C$5:$AP$50000,$L$3,TRUE),"")</f>
        <v>#N/A</v>
      </c>
    </row>
    <row r="3628" spans="1:12" x14ac:dyDescent="0.25">
      <c r="A3628" t="e">
        <f t="shared" si="62"/>
        <v>#N/A</v>
      </c>
      <c r="B3628" s="1" t="e">
        <f>IF(A3628&lt;&gt;"",VLOOKUP(A3628,'Ket qua do'!$B$5:$CE$50000,2,TRUE),"")</f>
        <v>#N/A</v>
      </c>
      <c r="C3628" s="19" t="e">
        <f>IF(A3628&lt;&gt;"",VLOOKUP(B3628,'Ket qua do'!$C$5:$AP$50000,$C$3,TRUE)*SQRT(3)*$C$11,"")</f>
        <v>#N/A</v>
      </c>
      <c r="D3628" s="21" t="e">
        <f>IF(A3628&lt;&gt;"",VLOOKUP(B3628,'Ket qua do'!$C$5:$AP$50000,$D$3,TRUE),"")</f>
        <v>#N/A</v>
      </c>
      <c r="E3628" s="21" t="e">
        <f>IF(A3628&lt;&gt;"",VLOOKUP(B3628,'Ket qua do'!$C$5:$AP$50000,$E$3,TRUE)*$C$12,"")</f>
        <v>#N/A</v>
      </c>
      <c r="F3628" s="21" t="e">
        <f>IF(A3628&lt;&gt;"",VLOOKUP(B3628,'Ket qua do'!$C$5:$AP$50000,$F$3,TRUE),"")</f>
        <v>#N/A</v>
      </c>
      <c r="G3628" s="21" t="e">
        <f>IF(A3628&lt;&gt;"",VLOOKUP(B3628,'Ket qua do'!$C$5:$AP$50000,$G$3,TRUE),"")</f>
        <v>#N/A</v>
      </c>
      <c r="H3628" s="21" t="e">
        <f>IF(A3628&lt;&gt;"",VLOOKUP(B3628,'Ket qua do'!$C$5:$AP$50000,$H$3,TRUE),"")</f>
        <v>#N/A</v>
      </c>
      <c r="I3628" s="21" t="e">
        <f>IF(A3628&lt;&gt;"",VLOOKUP(B3628,'Ket qua do'!$C$5:$AP$50000,$I$3,TRUE)*$E$9/1000,"")</f>
        <v>#N/A</v>
      </c>
      <c r="J3628" s="21" t="e">
        <f>IF(A3628&lt;&gt;"",VLOOKUP(B3628,'Ket qua do'!$C$5:$AP$50000,$J$3,TRUE)*$E$9/1000,"")</f>
        <v>#N/A</v>
      </c>
      <c r="K3628" s="21" t="e">
        <f>IF(A3628&lt;&gt;"",VLOOKUP(B3628,'Ket qua do'!$C$5:$AP$50000,$K$3,TRUE)*$E$9/1000,"")</f>
        <v>#N/A</v>
      </c>
      <c r="L3628" s="21" t="e">
        <f>IF(A3628&lt;&gt;"",VLOOKUP(B3628,'Ket qua do'!$C$5:$AP$50000,$L$3,TRUE),"")</f>
        <v>#N/A</v>
      </c>
    </row>
    <row r="3629" spans="1:12" x14ac:dyDescent="0.25">
      <c r="A3629" t="e">
        <f t="shared" si="62"/>
        <v>#N/A</v>
      </c>
      <c r="B3629" s="1" t="e">
        <f>IF(A3629&lt;&gt;"",VLOOKUP(A3629,'Ket qua do'!$B$5:$CE$50000,2,TRUE),"")</f>
        <v>#N/A</v>
      </c>
      <c r="C3629" s="19" t="e">
        <f>IF(A3629&lt;&gt;"",VLOOKUP(B3629,'Ket qua do'!$C$5:$AP$50000,$C$3,TRUE)*SQRT(3)*$C$11,"")</f>
        <v>#N/A</v>
      </c>
      <c r="D3629" s="21" t="e">
        <f>IF(A3629&lt;&gt;"",VLOOKUP(B3629,'Ket qua do'!$C$5:$AP$50000,$D$3,TRUE),"")</f>
        <v>#N/A</v>
      </c>
      <c r="E3629" s="21" t="e">
        <f>IF(A3629&lt;&gt;"",VLOOKUP(B3629,'Ket qua do'!$C$5:$AP$50000,$E$3,TRUE)*$C$12,"")</f>
        <v>#N/A</v>
      </c>
      <c r="F3629" s="21" t="e">
        <f>IF(A3629&lt;&gt;"",VLOOKUP(B3629,'Ket qua do'!$C$5:$AP$50000,$F$3,TRUE),"")</f>
        <v>#N/A</v>
      </c>
      <c r="G3629" s="21" t="e">
        <f>IF(A3629&lt;&gt;"",VLOOKUP(B3629,'Ket qua do'!$C$5:$AP$50000,$G$3,TRUE),"")</f>
        <v>#N/A</v>
      </c>
      <c r="H3629" s="21" t="e">
        <f>IF(A3629&lt;&gt;"",VLOOKUP(B3629,'Ket qua do'!$C$5:$AP$50000,$H$3,TRUE),"")</f>
        <v>#N/A</v>
      </c>
      <c r="I3629" s="21" t="e">
        <f>IF(A3629&lt;&gt;"",VLOOKUP(B3629,'Ket qua do'!$C$5:$AP$50000,$I$3,TRUE)*$E$9/1000,"")</f>
        <v>#N/A</v>
      </c>
      <c r="J3629" s="21" t="e">
        <f>IF(A3629&lt;&gt;"",VLOOKUP(B3629,'Ket qua do'!$C$5:$AP$50000,$J$3,TRUE)*$E$9/1000,"")</f>
        <v>#N/A</v>
      </c>
      <c r="K3629" s="21" t="e">
        <f>IF(A3629&lt;&gt;"",VLOOKUP(B3629,'Ket qua do'!$C$5:$AP$50000,$K$3,TRUE)*$E$9/1000,"")</f>
        <v>#N/A</v>
      </c>
      <c r="L3629" s="21" t="e">
        <f>IF(A3629&lt;&gt;"",VLOOKUP(B3629,'Ket qua do'!$C$5:$AP$50000,$L$3,TRUE),"")</f>
        <v>#N/A</v>
      </c>
    </row>
    <row r="3630" spans="1:12" x14ac:dyDescent="0.25">
      <c r="A3630" t="e">
        <f t="shared" si="62"/>
        <v>#N/A</v>
      </c>
      <c r="B3630" s="1" t="e">
        <f>IF(A3630&lt;&gt;"",VLOOKUP(A3630,'Ket qua do'!$B$5:$CE$50000,2,TRUE),"")</f>
        <v>#N/A</v>
      </c>
      <c r="C3630" s="19" t="e">
        <f>IF(A3630&lt;&gt;"",VLOOKUP(B3630,'Ket qua do'!$C$5:$AP$50000,$C$3,TRUE)*SQRT(3)*$C$11,"")</f>
        <v>#N/A</v>
      </c>
      <c r="D3630" s="21" t="e">
        <f>IF(A3630&lt;&gt;"",VLOOKUP(B3630,'Ket qua do'!$C$5:$AP$50000,$D$3,TRUE),"")</f>
        <v>#N/A</v>
      </c>
      <c r="E3630" s="21" t="e">
        <f>IF(A3630&lt;&gt;"",VLOOKUP(B3630,'Ket qua do'!$C$5:$AP$50000,$E$3,TRUE)*$C$12,"")</f>
        <v>#N/A</v>
      </c>
      <c r="F3630" s="21" t="e">
        <f>IF(A3630&lt;&gt;"",VLOOKUP(B3630,'Ket qua do'!$C$5:$AP$50000,$F$3,TRUE),"")</f>
        <v>#N/A</v>
      </c>
      <c r="G3630" s="21" t="e">
        <f>IF(A3630&lt;&gt;"",VLOOKUP(B3630,'Ket qua do'!$C$5:$AP$50000,$G$3,TRUE),"")</f>
        <v>#N/A</v>
      </c>
      <c r="H3630" s="21" t="e">
        <f>IF(A3630&lt;&gt;"",VLOOKUP(B3630,'Ket qua do'!$C$5:$AP$50000,$H$3,TRUE),"")</f>
        <v>#N/A</v>
      </c>
      <c r="I3630" s="21" t="e">
        <f>IF(A3630&lt;&gt;"",VLOOKUP(B3630,'Ket qua do'!$C$5:$AP$50000,$I$3,TRUE)*$E$9/1000,"")</f>
        <v>#N/A</v>
      </c>
      <c r="J3630" s="21" t="e">
        <f>IF(A3630&lt;&gt;"",VLOOKUP(B3630,'Ket qua do'!$C$5:$AP$50000,$J$3,TRUE)*$E$9/1000,"")</f>
        <v>#N/A</v>
      </c>
      <c r="K3630" s="21" t="e">
        <f>IF(A3630&lt;&gt;"",VLOOKUP(B3630,'Ket qua do'!$C$5:$AP$50000,$K$3,TRUE)*$E$9/1000,"")</f>
        <v>#N/A</v>
      </c>
      <c r="L3630" s="21" t="e">
        <f>IF(A3630&lt;&gt;"",VLOOKUP(B3630,'Ket qua do'!$C$5:$AP$50000,$L$3,TRUE),"")</f>
        <v>#N/A</v>
      </c>
    </row>
    <row r="3631" spans="1:12" x14ac:dyDescent="0.25">
      <c r="A3631" t="e">
        <f t="shared" si="62"/>
        <v>#N/A</v>
      </c>
      <c r="B3631" s="1" t="e">
        <f>IF(A3631&lt;&gt;"",VLOOKUP(A3631,'Ket qua do'!$B$5:$CE$50000,2,TRUE),"")</f>
        <v>#N/A</v>
      </c>
      <c r="C3631" s="19" t="e">
        <f>IF(A3631&lt;&gt;"",VLOOKUP(B3631,'Ket qua do'!$C$5:$AP$50000,$C$3,TRUE)*SQRT(3)*$C$11,"")</f>
        <v>#N/A</v>
      </c>
      <c r="D3631" s="21" t="e">
        <f>IF(A3631&lt;&gt;"",VLOOKUP(B3631,'Ket qua do'!$C$5:$AP$50000,$D$3,TRUE),"")</f>
        <v>#N/A</v>
      </c>
      <c r="E3631" s="21" t="e">
        <f>IF(A3631&lt;&gt;"",VLOOKUP(B3631,'Ket qua do'!$C$5:$AP$50000,$E$3,TRUE)*$C$12,"")</f>
        <v>#N/A</v>
      </c>
      <c r="F3631" s="21" t="e">
        <f>IF(A3631&lt;&gt;"",VLOOKUP(B3631,'Ket qua do'!$C$5:$AP$50000,$F$3,TRUE),"")</f>
        <v>#N/A</v>
      </c>
      <c r="G3631" s="21" t="e">
        <f>IF(A3631&lt;&gt;"",VLOOKUP(B3631,'Ket qua do'!$C$5:$AP$50000,$G$3,TRUE),"")</f>
        <v>#N/A</v>
      </c>
      <c r="H3631" s="21" t="e">
        <f>IF(A3631&lt;&gt;"",VLOOKUP(B3631,'Ket qua do'!$C$5:$AP$50000,$H$3,TRUE),"")</f>
        <v>#N/A</v>
      </c>
      <c r="I3631" s="21" t="e">
        <f>IF(A3631&lt;&gt;"",VLOOKUP(B3631,'Ket qua do'!$C$5:$AP$50000,$I$3,TRUE)*$E$9/1000,"")</f>
        <v>#N/A</v>
      </c>
      <c r="J3631" s="21" t="e">
        <f>IF(A3631&lt;&gt;"",VLOOKUP(B3631,'Ket qua do'!$C$5:$AP$50000,$J$3,TRUE)*$E$9/1000,"")</f>
        <v>#N/A</v>
      </c>
      <c r="K3631" s="21" t="e">
        <f>IF(A3631&lt;&gt;"",VLOOKUP(B3631,'Ket qua do'!$C$5:$AP$50000,$K$3,TRUE)*$E$9/1000,"")</f>
        <v>#N/A</v>
      </c>
      <c r="L3631" s="21" t="e">
        <f>IF(A3631&lt;&gt;"",VLOOKUP(B3631,'Ket qua do'!$C$5:$AP$50000,$L$3,TRUE),"")</f>
        <v>#N/A</v>
      </c>
    </row>
    <row r="3632" spans="1:12" x14ac:dyDescent="0.25">
      <c r="A3632" t="e">
        <f t="shared" si="62"/>
        <v>#N/A</v>
      </c>
      <c r="B3632" s="1" t="e">
        <f>IF(A3632&lt;&gt;"",VLOOKUP(A3632,'Ket qua do'!$B$5:$CE$50000,2,TRUE),"")</f>
        <v>#N/A</v>
      </c>
      <c r="C3632" s="19" t="e">
        <f>IF(A3632&lt;&gt;"",VLOOKUP(B3632,'Ket qua do'!$C$5:$AP$50000,$C$3,TRUE)*SQRT(3)*$C$11,"")</f>
        <v>#N/A</v>
      </c>
      <c r="D3632" s="21" t="e">
        <f>IF(A3632&lt;&gt;"",VLOOKUP(B3632,'Ket qua do'!$C$5:$AP$50000,$D$3,TRUE),"")</f>
        <v>#N/A</v>
      </c>
      <c r="E3632" s="21" t="e">
        <f>IF(A3632&lt;&gt;"",VLOOKUP(B3632,'Ket qua do'!$C$5:$AP$50000,$E$3,TRUE)*$C$12,"")</f>
        <v>#N/A</v>
      </c>
      <c r="F3632" s="21" t="e">
        <f>IF(A3632&lt;&gt;"",VLOOKUP(B3632,'Ket qua do'!$C$5:$AP$50000,$F$3,TRUE),"")</f>
        <v>#N/A</v>
      </c>
      <c r="G3632" s="21" t="e">
        <f>IF(A3632&lt;&gt;"",VLOOKUP(B3632,'Ket qua do'!$C$5:$AP$50000,$G$3,TRUE),"")</f>
        <v>#N/A</v>
      </c>
      <c r="H3632" s="21" t="e">
        <f>IF(A3632&lt;&gt;"",VLOOKUP(B3632,'Ket qua do'!$C$5:$AP$50000,$H$3,TRUE),"")</f>
        <v>#N/A</v>
      </c>
      <c r="I3632" s="21" t="e">
        <f>IF(A3632&lt;&gt;"",VLOOKUP(B3632,'Ket qua do'!$C$5:$AP$50000,$I$3,TRUE)*$E$9/1000,"")</f>
        <v>#N/A</v>
      </c>
      <c r="J3632" s="21" t="e">
        <f>IF(A3632&lt;&gt;"",VLOOKUP(B3632,'Ket qua do'!$C$5:$AP$50000,$J$3,TRUE)*$E$9/1000,"")</f>
        <v>#N/A</v>
      </c>
      <c r="K3632" s="21" t="e">
        <f>IF(A3632&lt;&gt;"",VLOOKUP(B3632,'Ket qua do'!$C$5:$AP$50000,$K$3,TRUE)*$E$9/1000,"")</f>
        <v>#N/A</v>
      </c>
      <c r="L3632" s="21" t="e">
        <f>IF(A3632&lt;&gt;"",VLOOKUP(B3632,'Ket qua do'!$C$5:$AP$50000,$L$3,TRUE),"")</f>
        <v>#N/A</v>
      </c>
    </row>
    <row r="3633" spans="1:12" x14ac:dyDescent="0.25">
      <c r="A3633" t="e">
        <f t="shared" si="62"/>
        <v>#N/A</v>
      </c>
      <c r="B3633" s="1" t="e">
        <f>IF(A3633&lt;&gt;"",VLOOKUP(A3633,'Ket qua do'!$B$5:$CE$50000,2,TRUE),"")</f>
        <v>#N/A</v>
      </c>
      <c r="C3633" s="19" t="e">
        <f>IF(A3633&lt;&gt;"",VLOOKUP(B3633,'Ket qua do'!$C$5:$AP$50000,$C$3,TRUE)*SQRT(3)*$C$11,"")</f>
        <v>#N/A</v>
      </c>
      <c r="D3633" s="21" t="e">
        <f>IF(A3633&lt;&gt;"",VLOOKUP(B3633,'Ket qua do'!$C$5:$AP$50000,$D$3,TRUE),"")</f>
        <v>#N/A</v>
      </c>
      <c r="E3633" s="21" t="e">
        <f>IF(A3633&lt;&gt;"",VLOOKUP(B3633,'Ket qua do'!$C$5:$AP$50000,$E$3,TRUE)*$C$12,"")</f>
        <v>#N/A</v>
      </c>
      <c r="F3633" s="21" t="e">
        <f>IF(A3633&lt;&gt;"",VLOOKUP(B3633,'Ket qua do'!$C$5:$AP$50000,$F$3,TRUE),"")</f>
        <v>#N/A</v>
      </c>
      <c r="G3633" s="21" t="e">
        <f>IF(A3633&lt;&gt;"",VLOOKUP(B3633,'Ket qua do'!$C$5:$AP$50000,$G$3,TRUE),"")</f>
        <v>#N/A</v>
      </c>
      <c r="H3633" s="21" t="e">
        <f>IF(A3633&lt;&gt;"",VLOOKUP(B3633,'Ket qua do'!$C$5:$AP$50000,$H$3,TRUE),"")</f>
        <v>#N/A</v>
      </c>
      <c r="I3633" s="21" t="e">
        <f>IF(A3633&lt;&gt;"",VLOOKUP(B3633,'Ket qua do'!$C$5:$AP$50000,$I$3,TRUE)*$E$9/1000,"")</f>
        <v>#N/A</v>
      </c>
      <c r="J3633" s="21" t="e">
        <f>IF(A3633&lt;&gt;"",VLOOKUP(B3633,'Ket qua do'!$C$5:$AP$50000,$J$3,TRUE)*$E$9/1000,"")</f>
        <v>#N/A</v>
      </c>
      <c r="K3633" s="21" t="e">
        <f>IF(A3633&lt;&gt;"",VLOOKUP(B3633,'Ket qua do'!$C$5:$AP$50000,$K$3,TRUE)*$E$9/1000,"")</f>
        <v>#N/A</v>
      </c>
      <c r="L3633" s="21" t="e">
        <f>IF(A3633&lt;&gt;"",VLOOKUP(B3633,'Ket qua do'!$C$5:$AP$50000,$L$3,TRUE),"")</f>
        <v>#N/A</v>
      </c>
    </row>
    <row r="3634" spans="1:12" x14ac:dyDescent="0.25">
      <c r="A3634" t="e">
        <f t="shared" si="62"/>
        <v>#N/A</v>
      </c>
      <c r="B3634" s="1" t="e">
        <f>IF(A3634&lt;&gt;"",VLOOKUP(A3634,'Ket qua do'!$B$5:$CE$50000,2,TRUE),"")</f>
        <v>#N/A</v>
      </c>
      <c r="C3634" s="19" t="e">
        <f>IF(A3634&lt;&gt;"",VLOOKUP(B3634,'Ket qua do'!$C$5:$AP$50000,$C$3,TRUE)*SQRT(3)*$C$11,"")</f>
        <v>#N/A</v>
      </c>
      <c r="D3634" s="21" t="e">
        <f>IF(A3634&lt;&gt;"",VLOOKUP(B3634,'Ket qua do'!$C$5:$AP$50000,$D$3,TRUE),"")</f>
        <v>#N/A</v>
      </c>
      <c r="E3634" s="21" t="e">
        <f>IF(A3634&lt;&gt;"",VLOOKUP(B3634,'Ket qua do'!$C$5:$AP$50000,$E$3,TRUE)*$C$12,"")</f>
        <v>#N/A</v>
      </c>
      <c r="F3634" s="21" t="e">
        <f>IF(A3634&lt;&gt;"",VLOOKUP(B3634,'Ket qua do'!$C$5:$AP$50000,$F$3,TRUE),"")</f>
        <v>#N/A</v>
      </c>
      <c r="G3634" s="21" t="e">
        <f>IF(A3634&lt;&gt;"",VLOOKUP(B3634,'Ket qua do'!$C$5:$AP$50000,$G$3,TRUE),"")</f>
        <v>#N/A</v>
      </c>
      <c r="H3634" s="21" t="e">
        <f>IF(A3634&lt;&gt;"",VLOOKUP(B3634,'Ket qua do'!$C$5:$AP$50000,$H$3,TRUE),"")</f>
        <v>#N/A</v>
      </c>
      <c r="I3634" s="21" t="e">
        <f>IF(A3634&lt;&gt;"",VLOOKUP(B3634,'Ket qua do'!$C$5:$AP$50000,$I$3,TRUE)*$E$9/1000,"")</f>
        <v>#N/A</v>
      </c>
      <c r="J3634" s="21" t="e">
        <f>IF(A3634&lt;&gt;"",VLOOKUP(B3634,'Ket qua do'!$C$5:$AP$50000,$J$3,TRUE)*$E$9/1000,"")</f>
        <v>#N/A</v>
      </c>
      <c r="K3634" s="21" t="e">
        <f>IF(A3634&lt;&gt;"",VLOOKUP(B3634,'Ket qua do'!$C$5:$AP$50000,$K$3,TRUE)*$E$9/1000,"")</f>
        <v>#N/A</v>
      </c>
      <c r="L3634" s="21" t="e">
        <f>IF(A3634&lt;&gt;"",VLOOKUP(B3634,'Ket qua do'!$C$5:$AP$50000,$L$3,TRUE),"")</f>
        <v>#N/A</v>
      </c>
    </row>
    <row r="3635" spans="1:12" x14ac:dyDescent="0.25">
      <c r="A3635" t="e">
        <f t="shared" si="62"/>
        <v>#N/A</v>
      </c>
      <c r="B3635" s="1" t="e">
        <f>IF(A3635&lt;&gt;"",VLOOKUP(A3635,'Ket qua do'!$B$5:$CE$50000,2,TRUE),"")</f>
        <v>#N/A</v>
      </c>
      <c r="C3635" s="19" t="e">
        <f>IF(A3635&lt;&gt;"",VLOOKUP(B3635,'Ket qua do'!$C$5:$AP$50000,$C$3,TRUE)*SQRT(3)*$C$11,"")</f>
        <v>#N/A</v>
      </c>
      <c r="D3635" s="21" t="e">
        <f>IF(A3635&lt;&gt;"",VLOOKUP(B3635,'Ket qua do'!$C$5:$AP$50000,$D$3,TRUE),"")</f>
        <v>#N/A</v>
      </c>
      <c r="E3635" s="21" t="e">
        <f>IF(A3635&lt;&gt;"",VLOOKUP(B3635,'Ket qua do'!$C$5:$AP$50000,$E$3,TRUE)*$C$12,"")</f>
        <v>#N/A</v>
      </c>
      <c r="F3635" s="21" t="e">
        <f>IF(A3635&lt;&gt;"",VLOOKUP(B3635,'Ket qua do'!$C$5:$AP$50000,$F$3,TRUE),"")</f>
        <v>#N/A</v>
      </c>
      <c r="G3635" s="21" t="e">
        <f>IF(A3635&lt;&gt;"",VLOOKUP(B3635,'Ket qua do'!$C$5:$AP$50000,$G$3,TRUE),"")</f>
        <v>#N/A</v>
      </c>
      <c r="H3635" s="21" t="e">
        <f>IF(A3635&lt;&gt;"",VLOOKUP(B3635,'Ket qua do'!$C$5:$AP$50000,$H$3,TRUE),"")</f>
        <v>#N/A</v>
      </c>
      <c r="I3635" s="21" t="e">
        <f>IF(A3635&lt;&gt;"",VLOOKUP(B3635,'Ket qua do'!$C$5:$AP$50000,$I$3,TRUE)*$E$9/1000,"")</f>
        <v>#N/A</v>
      </c>
      <c r="J3635" s="21" t="e">
        <f>IF(A3635&lt;&gt;"",VLOOKUP(B3635,'Ket qua do'!$C$5:$AP$50000,$J$3,TRUE)*$E$9/1000,"")</f>
        <v>#N/A</v>
      </c>
      <c r="K3635" s="21" t="e">
        <f>IF(A3635&lt;&gt;"",VLOOKUP(B3635,'Ket qua do'!$C$5:$AP$50000,$K$3,TRUE)*$E$9/1000,"")</f>
        <v>#N/A</v>
      </c>
      <c r="L3635" s="21" t="e">
        <f>IF(A3635&lt;&gt;"",VLOOKUP(B3635,'Ket qua do'!$C$5:$AP$50000,$L$3,TRUE),"")</f>
        <v>#N/A</v>
      </c>
    </row>
    <row r="3636" spans="1:12" x14ac:dyDescent="0.25">
      <c r="A3636" t="e">
        <f t="shared" si="62"/>
        <v>#N/A</v>
      </c>
      <c r="B3636" s="1" t="e">
        <f>IF(A3636&lt;&gt;"",VLOOKUP(A3636,'Ket qua do'!$B$5:$CE$50000,2,TRUE),"")</f>
        <v>#N/A</v>
      </c>
      <c r="C3636" s="19" t="e">
        <f>IF(A3636&lt;&gt;"",VLOOKUP(B3636,'Ket qua do'!$C$5:$AP$50000,$C$3,TRUE)*SQRT(3)*$C$11,"")</f>
        <v>#N/A</v>
      </c>
      <c r="D3636" s="21" t="e">
        <f>IF(A3636&lt;&gt;"",VLOOKUP(B3636,'Ket qua do'!$C$5:$AP$50000,$D$3,TRUE),"")</f>
        <v>#N/A</v>
      </c>
      <c r="E3636" s="21" t="e">
        <f>IF(A3636&lt;&gt;"",VLOOKUP(B3636,'Ket qua do'!$C$5:$AP$50000,$E$3,TRUE)*$C$12,"")</f>
        <v>#N/A</v>
      </c>
      <c r="F3636" s="21" t="e">
        <f>IF(A3636&lt;&gt;"",VLOOKUP(B3636,'Ket qua do'!$C$5:$AP$50000,$F$3,TRUE),"")</f>
        <v>#N/A</v>
      </c>
      <c r="G3636" s="21" t="e">
        <f>IF(A3636&lt;&gt;"",VLOOKUP(B3636,'Ket qua do'!$C$5:$AP$50000,$G$3,TRUE),"")</f>
        <v>#N/A</v>
      </c>
      <c r="H3636" s="21" t="e">
        <f>IF(A3636&lt;&gt;"",VLOOKUP(B3636,'Ket qua do'!$C$5:$AP$50000,$H$3,TRUE),"")</f>
        <v>#N/A</v>
      </c>
      <c r="I3636" s="21" t="e">
        <f>IF(A3636&lt;&gt;"",VLOOKUP(B3636,'Ket qua do'!$C$5:$AP$50000,$I$3,TRUE)*$E$9/1000,"")</f>
        <v>#N/A</v>
      </c>
      <c r="J3636" s="21" t="e">
        <f>IF(A3636&lt;&gt;"",VLOOKUP(B3636,'Ket qua do'!$C$5:$AP$50000,$J$3,TRUE)*$E$9/1000,"")</f>
        <v>#N/A</v>
      </c>
      <c r="K3636" s="21" t="e">
        <f>IF(A3636&lt;&gt;"",VLOOKUP(B3636,'Ket qua do'!$C$5:$AP$50000,$K$3,TRUE)*$E$9/1000,"")</f>
        <v>#N/A</v>
      </c>
      <c r="L3636" s="21" t="e">
        <f>IF(A3636&lt;&gt;"",VLOOKUP(B3636,'Ket qua do'!$C$5:$AP$50000,$L$3,TRUE),"")</f>
        <v>#N/A</v>
      </c>
    </row>
    <row r="3637" spans="1:12" x14ac:dyDescent="0.25">
      <c r="A3637" t="e">
        <f t="shared" si="62"/>
        <v>#N/A</v>
      </c>
      <c r="B3637" s="1" t="e">
        <f>IF(A3637&lt;&gt;"",VLOOKUP(A3637,'Ket qua do'!$B$5:$CE$50000,2,TRUE),"")</f>
        <v>#N/A</v>
      </c>
      <c r="C3637" s="19" t="e">
        <f>IF(A3637&lt;&gt;"",VLOOKUP(B3637,'Ket qua do'!$C$5:$AP$50000,$C$3,TRUE)*SQRT(3)*$C$11,"")</f>
        <v>#N/A</v>
      </c>
      <c r="D3637" s="21" t="e">
        <f>IF(A3637&lt;&gt;"",VLOOKUP(B3637,'Ket qua do'!$C$5:$AP$50000,$D$3,TRUE),"")</f>
        <v>#N/A</v>
      </c>
      <c r="E3637" s="21" t="e">
        <f>IF(A3637&lt;&gt;"",VLOOKUP(B3637,'Ket qua do'!$C$5:$AP$50000,$E$3,TRUE)*$C$12,"")</f>
        <v>#N/A</v>
      </c>
      <c r="F3637" s="21" t="e">
        <f>IF(A3637&lt;&gt;"",VLOOKUP(B3637,'Ket qua do'!$C$5:$AP$50000,$F$3,TRUE),"")</f>
        <v>#N/A</v>
      </c>
      <c r="G3637" s="21" t="e">
        <f>IF(A3637&lt;&gt;"",VLOOKUP(B3637,'Ket qua do'!$C$5:$AP$50000,$G$3,TRUE),"")</f>
        <v>#N/A</v>
      </c>
      <c r="H3637" s="21" t="e">
        <f>IF(A3637&lt;&gt;"",VLOOKUP(B3637,'Ket qua do'!$C$5:$AP$50000,$H$3,TRUE),"")</f>
        <v>#N/A</v>
      </c>
      <c r="I3637" s="21" t="e">
        <f>IF(A3637&lt;&gt;"",VLOOKUP(B3637,'Ket qua do'!$C$5:$AP$50000,$I$3,TRUE)*$E$9/1000,"")</f>
        <v>#N/A</v>
      </c>
      <c r="J3637" s="21" t="e">
        <f>IF(A3637&lt;&gt;"",VLOOKUP(B3637,'Ket qua do'!$C$5:$AP$50000,$J$3,TRUE)*$E$9/1000,"")</f>
        <v>#N/A</v>
      </c>
      <c r="K3637" s="21" t="e">
        <f>IF(A3637&lt;&gt;"",VLOOKUP(B3637,'Ket qua do'!$C$5:$AP$50000,$K$3,TRUE)*$E$9/1000,"")</f>
        <v>#N/A</v>
      </c>
      <c r="L3637" s="21" t="e">
        <f>IF(A3637&lt;&gt;"",VLOOKUP(B3637,'Ket qua do'!$C$5:$AP$50000,$L$3,TRUE),"")</f>
        <v>#N/A</v>
      </c>
    </row>
    <row r="3638" spans="1:12" x14ac:dyDescent="0.25">
      <c r="A3638" t="e">
        <f t="shared" si="62"/>
        <v>#N/A</v>
      </c>
      <c r="B3638" s="1" t="e">
        <f>IF(A3638&lt;&gt;"",VLOOKUP(A3638,'Ket qua do'!$B$5:$CE$50000,2,TRUE),"")</f>
        <v>#N/A</v>
      </c>
      <c r="C3638" s="19" t="e">
        <f>IF(A3638&lt;&gt;"",VLOOKUP(B3638,'Ket qua do'!$C$5:$AP$50000,$C$3,TRUE)*SQRT(3)*$C$11,"")</f>
        <v>#N/A</v>
      </c>
      <c r="D3638" s="21" t="e">
        <f>IF(A3638&lt;&gt;"",VLOOKUP(B3638,'Ket qua do'!$C$5:$AP$50000,$D$3,TRUE),"")</f>
        <v>#N/A</v>
      </c>
      <c r="E3638" s="21" t="e">
        <f>IF(A3638&lt;&gt;"",VLOOKUP(B3638,'Ket qua do'!$C$5:$AP$50000,$E$3,TRUE)*$C$12,"")</f>
        <v>#N/A</v>
      </c>
      <c r="F3638" s="21" t="e">
        <f>IF(A3638&lt;&gt;"",VLOOKUP(B3638,'Ket qua do'!$C$5:$AP$50000,$F$3,TRUE),"")</f>
        <v>#N/A</v>
      </c>
      <c r="G3638" s="21" t="e">
        <f>IF(A3638&lt;&gt;"",VLOOKUP(B3638,'Ket qua do'!$C$5:$AP$50000,$G$3,TRUE),"")</f>
        <v>#N/A</v>
      </c>
      <c r="H3638" s="21" t="e">
        <f>IF(A3638&lt;&gt;"",VLOOKUP(B3638,'Ket qua do'!$C$5:$AP$50000,$H$3,TRUE),"")</f>
        <v>#N/A</v>
      </c>
      <c r="I3638" s="21" t="e">
        <f>IF(A3638&lt;&gt;"",VLOOKUP(B3638,'Ket qua do'!$C$5:$AP$50000,$I$3,TRUE)*$E$9/1000,"")</f>
        <v>#N/A</v>
      </c>
      <c r="J3638" s="21" t="e">
        <f>IF(A3638&lt;&gt;"",VLOOKUP(B3638,'Ket qua do'!$C$5:$AP$50000,$J$3,TRUE)*$E$9/1000,"")</f>
        <v>#N/A</v>
      </c>
      <c r="K3638" s="21" t="e">
        <f>IF(A3638&lt;&gt;"",VLOOKUP(B3638,'Ket qua do'!$C$5:$AP$50000,$K$3,TRUE)*$E$9/1000,"")</f>
        <v>#N/A</v>
      </c>
      <c r="L3638" s="21" t="e">
        <f>IF(A3638&lt;&gt;"",VLOOKUP(B3638,'Ket qua do'!$C$5:$AP$50000,$L$3,TRUE),"")</f>
        <v>#N/A</v>
      </c>
    </row>
    <row r="3639" spans="1:12" x14ac:dyDescent="0.25">
      <c r="A3639" t="e">
        <f t="shared" si="62"/>
        <v>#N/A</v>
      </c>
      <c r="B3639" s="1" t="e">
        <f>IF(A3639&lt;&gt;"",VLOOKUP(A3639,'Ket qua do'!$B$5:$CE$50000,2,TRUE),"")</f>
        <v>#N/A</v>
      </c>
      <c r="C3639" s="19" t="e">
        <f>IF(A3639&lt;&gt;"",VLOOKUP(B3639,'Ket qua do'!$C$5:$AP$50000,$C$3,TRUE)*SQRT(3)*$C$11,"")</f>
        <v>#N/A</v>
      </c>
      <c r="D3639" s="21" t="e">
        <f>IF(A3639&lt;&gt;"",VLOOKUP(B3639,'Ket qua do'!$C$5:$AP$50000,$D$3,TRUE),"")</f>
        <v>#N/A</v>
      </c>
      <c r="E3639" s="21" t="e">
        <f>IF(A3639&lt;&gt;"",VLOOKUP(B3639,'Ket qua do'!$C$5:$AP$50000,$E$3,TRUE)*$C$12,"")</f>
        <v>#N/A</v>
      </c>
      <c r="F3639" s="21" t="e">
        <f>IF(A3639&lt;&gt;"",VLOOKUP(B3639,'Ket qua do'!$C$5:$AP$50000,$F$3,TRUE),"")</f>
        <v>#N/A</v>
      </c>
      <c r="G3639" s="21" t="e">
        <f>IF(A3639&lt;&gt;"",VLOOKUP(B3639,'Ket qua do'!$C$5:$AP$50000,$G$3,TRUE),"")</f>
        <v>#N/A</v>
      </c>
      <c r="H3639" s="21" t="e">
        <f>IF(A3639&lt;&gt;"",VLOOKUP(B3639,'Ket qua do'!$C$5:$AP$50000,$H$3,TRUE),"")</f>
        <v>#N/A</v>
      </c>
      <c r="I3639" s="21" t="e">
        <f>IF(A3639&lt;&gt;"",VLOOKUP(B3639,'Ket qua do'!$C$5:$AP$50000,$I$3,TRUE)*$E$9/1000,"")</f>
        <v>#N/A</v>
      </c>
      <c r="J3639" s="21" t="e">
        <f>IF(A3639&lt;&gt;"",VLOOKUP(B3639,'Ket qua do'!$C$5:$AP$50000,$J$3,TRUE)*$E$9/1000,"")</f>
        <v>#N/A</v>
      </c>
      <c r="K3639" s="21" t="e">
        <f>IF(A3639&lt;&gt;"",VLOOKUP(B3639,'Ket qua do'!$C$5:$AP$50000,$K$3,TRUE)*$E$9/1000,"")</f>
        <v>#N/A</v>
      </c>
      <c r="L3639" s="21" t="e">
        <f>IF(A3639&lt;&gt;"",VLOOKUP(B3639,'Ket qua do'!$C$5:$AP$50000,$L$3,TRUE),"")</f>
        <v>#N/A</v>
      </c>
    </row>
    <row r="3640" spans="1:12" x14ac:dyDescent="0.25">
      <c r="A3640" t="e">
        <f t="shared" si="62"/>
        <v>#N/A</v>
      </c>
      <c r="B3640" s="1" t="e">
        <f>IF(A3640&lt;&gt;"",VLOOKUP(A3640,'Ket qua do'!$B$5:$CE$50000,2,TRUE),"")</f>
        <v>#N/A</v>
      </c>
      <c r="C3640" s="19" t="e">
        <f>IF(A3640&lt;&gt;"",VLOOKUP(B3640,'Ket qua do'!$C$5:$AP$50000,$C$3,TRUE)*SQRT(3)*$C$11,"")</f>
        <v>#N/A</v>
      </c>
      <c r="D3640" s="21" t="e">
        <f>IF(A3640&lt;&gt;"",VLOOKUP(B3640,'Ket qua do'!$C$5:$AP$50000,$D$3,TRUE),"")</f>
        <v>#N/A</v>
      </c>
      <c r="E3640" s="21" t="e">
        <f>IF(A3640&lt;&gt;"",VLOOKUP(B3640,'Ket qua do'!$C$5:$AP$50000,$E$3,TRUE)*$C$12,"")</f>
        <v>#N/A</v>
      </c>
      <c r="F3640" s="21" t="e">
        <f>IF(A3640&lt;&gt;"",VLOOKUP(B3640,'Ket qua do'!$C$5:$AP$50000,$F$3,TRUE),"")</f>
        <v>#N/A</v>
      </c>
      <c r="G3640" s="21" t="e">
        <f>IF(A3640&lt;&gt;"",VLOOKUP(B3640,'Ket qua do'!$C$5:$AP$50000,$G$3,TRUE),"")</f>
        <v>#N/A</v>
      </c>
      <c r="H3640" s="21" t="e">
        <f>IF(A3640&lt;&gt;"",VLOOKUP(B3640,'Ket qua do'!$C$5:$AP$50000,$H$3,TRUE),"")</f>
        <v>#N/A</v>
      </c>
      <c r="I3640" s="21" t="e">
        <f>IF(A3640&lt;&gt;"",VLOOKUP(B3640,'Ket qua do'!$C$5:$AP$50000,$I$3,TRUE)*$E$9/1000,"")</f>
        <v>#N/A</v>
      </c>
      <c r="J3640" s="21" t="e">
        <f>IF(A3640&lt;&gt;"",VLOOKUP(B3640,'Ket qua do'!$C$5:$AP$50000,$J$3,TRUE)*$E$9/1000,"")</f>
        <v>#N/A</v>
      </c>
      <c r="K3640" s="21" t="e">
        <f>IF(A3640&lt;&gt;"",VLOOKUP(B3640,'Ket qua do'!$C$5:$AP$50000,$K$3,TRUE)*$E$9/1000,"")</f>
        <v>#N/A</v>
      </c>
      <c r="L3640" s="21" t="e">
        <f>IF(A3640&lt;&gt;"",VLOOKUP(B3640,'Ket qua do'!$C$5:$AP$50000,$L$3,TRUE),"")</f>
        <v>#N/A</v>
      </c>
    </row>
    <row r="3641" spans="1:12" x14ac:dyDescent="0.25">
      <c r="A3641" t="e">
        <f t="shared" si="62"/>
        <v>#N/A</v>
      </c>
      <c r="B3641" s="1" t="e">
        <f>IF(A3641&lt;&gt;"",VLOOKUP(A3641,'Ket qua do'!$B$5:$CE$50000,2,TRUE),"")</f>
        <v>#N/A</v>
      </c>
      <c r="C3641" s="19" t="e">
        <f>IF(A3641&lt;&gt;"",VLOOKUP(B3641,'Ket qua do'!$C$5:$AP$50000,$C$3,TRUE)*SQRT(3)*$C$11,"")</f>
        <v>#N/A</v>
      </c>
      <c r="D3641" s="21" t="e">
        <f>IF(A3641&lt;&gt;"",VLOOKUP(B3641,'Ket qua do'!$C$5:$AP$50000,$D$3,TRUE),"")</f>
        <v>#N/A</v>
      </c>
      <c r="E3641" s="21" t="e">
        <f>IF(A3641&lt;&gt;"",VLOOKUP(B3641,'Ket qua do'!$C$5:$AP$50000,$E$3,TRUE)*$C$12,"")</f>
        <v>#N/A</v>
      </c>
      <c r="F3641" s="21" t="e">
        <f>IF(A3641&lt;&gt;"",VLOOKUP(B3641,'Ket qua do'!$C$5:$AP$50000,$F$3,TRUE),"")</f>
        <v>#N/A</v>
      </c>
      <c r="G3641" s="21" t="e">
        <f>IF(A3641&lt;&gt;"",VLOOKUP(B3641,'Ket qua do'!$C$5:$AP$50000,$G$3,TRUE),"")</f>
        <v>#N/A</v>
      </c>
      <c r="H3641" s="21" t="e">
        <f>IF(A3641&lt;&gt;"",VLOOKUP(B3641,'Ket qua do'!$C$5:$AP$50000,$H$3,TRUE),"")</f>
        <v>#N/A</v>
      </c>
      <c r="I3641" s="21" t="e">
        <f>IF(A3641&lt;&gt;"",VLOOKUP(B3641,'Ket qua do'!$C$5:$AP$50000,$I$3,TRUE)*$E$9/1000,"")</f>
        <v>#N/A</v>
      </c>
      <c r="J3641" s="21" t="e">
        <f>IF(A3641&lt;&gt;"",VLOOKUP(B3641,'Ket qua do'!$C$5:$AP$50000,$J$3,TRUE)*$E$9/1000,"")</f>
        <v>#N/A</v>
      </c>
      <c r="K3641" s="21" t="e">
        <f>IF(A3641&lt;&gt;"",VLOOKUP(B3641,'Ket qua do'!$C$5:$AP$50000,$K$3,TRUE)*$E$9/1000,"")</f>
        <v>#N/A</v>
      </c>
      <c r="L3641" s="21" t="e">
        <f>IF(A3641&lt;&gt;"",VLOOKUP(B3641,'Ket qua do'!$C$5:$AP$50000,$L$3,TRUE),"")</f>
        <v>#N/A</v>
      </c>
    </row>
    <row r="3642" spans="1:12" x14ac:dyDescent="0.25">
      <c r="A3642" t="e">
        <f t="shared" si="62"/>
        <v>#N/A</v>
      </c>
      <c r="B3642" s="1" t="e">
        <f>IF(A3642&lt;&gt;"",VLOOKUP(A3642,'Ket qua do'!$B$5:$CE$50000,2,TRUE),"")</f>
        <v>#N/A</v>
      </c>
      <c r="C3642" s="19" t="e">
        <f>IF(A3642&lt;&gt;"",VLOOKUP(B3642,'Ket qua do'!$C$5:$AP$50000,$C$3,TRUE)*SQRT(3)*$C$11,"")</f>
        <v>#N/A</v>
      </c>
      <c r="D3642" s="21" t="e">
        <f>IF(A3642&lt;&gt;"",VLOOKUP(B3642,'Ket qua do'!$C$5:$AP$50000,$D$3,TRUE),"")</f>
        <v>#N/A</v>
      </c>
      <c r="E3642" s="21" t="e">
        <f>IF(A3642&lt;&gt;"",VLOOKUP(B3642,'Ket qua do'!$C$5:$AP$50000,$E$3,TRUE)*$C$12,"")</f>
        <v>#N/A</v>
      </c>
      <c r="F3642" s="21" t="e">
        <f>IF(A3642&lt;&gt;"",VLOOKUP(B3642,'Ket qua do'!$C$5:$AP$50000,$F$3,TRUE),"")</f>
        <v>#N/A</v>
      </c>
      <c r="G3642" s="21" t="e">
        <f>IF(A3642&lt;&gt;"",VLOOKUP(B3642,'Ket qua do'!$C$5:$AP$50000,$G$3,TRUE),"")</f>
        <v>#N/A</v>
      </c>
      <c r="H3642" s="21" t="e">
        <f>IF(A3642&lt;&gt;"",VLOOKUP(B3642,'Ket qua do'!$C$5:$AP$50000,$H$3,TRUE),"")</f>
        <v>#N/A</v>
      </c>
      <c r="I3642" s="21" t="e">
        <f>IF(A3642&lt;&gt;"",VLOOKUP(B3642,'Ket qua do'!$C$5:$AP$50000,$I$3,TRUE)*$E$9/1000,"")</f>
        <v>#N/A</v>
      </c>
      <c r="J3642" s="21" t="e">
        <f>IF(A3642&lt;&gt;"",VLOOKUP(B3642,'Ket qua do'!$C$5:$AP$50000,$J$3,TRUE)*$E$9/1000,"")</f>
        <v>#N/A</v>
      </c>
      <c r="K3642" s="21" t="e">
        <f>IF(A3642&lt;&gt;"",VLOOKUP(B3642,'Ket qua do'!$C$5:$AP$50000,$K$3,TRUE)*$E$9/1000,"")</f>
        <v>#N/A</v>
      </c>
      <c r="L3642" s="21" t="e">
        <f>IF(A3642&lt;&gt;"",VLOOKUP(B3642,'Ket qua do'!$C$5:$AP$50000,$L$3,TRUE),"")</f>
        <v>#N/A</v>
      </c>
    </row>
    <row r="3643" spans="1:12" x14ac:dyDescent="0.25">
      <c r="A3643" t="e">
        <f t="shared" si="62"/>
        <v>#N/A</v>
      </c>
      <c r="B3643" s="1" t="e">
        <f>IF(A3643&lt;&gt;"",VLOOKUP(A3643,'Ket qua do'!$B$5:$CE$50000,2,TRUE),"")</f>
        <v>#N/A</v>
      </c>
      <c r="C3643" s="19" t="e">
        <f>IF(A3643&lt;&gt;"",VLOOKUP(B3643,'Ket qua do'!$C$5:$AP$50000,$C$3,TRUE)*SQRT(3)*$C$11,"")</f>
        <v>#N/A</v>
      </c>
      <c r="D3643" s="21" t="e">
        <f>IF(A3643&lt;&gt;"",VLOOKUP(B3643,'Ket qua do'!$C$5:$AP$50000,$D$3,TRUE),"")</f>
        <v>#N/A</v>
      </c>
      <c r="E3643" s="21" t="e">
        <f>IF(A3643&lt;&gt;"",VLOOKUP(B3643,'Ket qua do'!$C$5:$AP$50000,$E$3,TRUE)*$C$12,"")</f>
        <v>#N/A</v>
      </c>
      <c r="F3643" s="21" t="e">
        <f>IF(A3643&lt;&gt;"",VLOOKUP(B3643,'Ket qua do'!$C$5:$AP$50000,$F$3,TRUE),"")</f>
        <v>#N/A</v>
      </c>
      <c r="G3643" s="21" t="e">
        <f>IF(A3643&lt;&gt;"",VLOOKUP(B3643,'Ket qua do'!$C$5:$AP$50000,$G$3,TRUE),"")</f>
        <v>#N/A</v>
      </c>
      <c r="H3643" s="21" t="e">
        <f>IF(A3643&lt;&gt;"",VLOOKUP(B3643,'Ket qua do'!$C$5:$AP$50000,$H$3,TRUE),"")</f>
        <v>#N/A</v>
      </c>
      <c r="I3643" s="21" t="e">
        <f>IF(A3643&lt;&gt;"",VLOOKUP(B3643,'Ket qua do'!$C$5:$AP$50000,$I$3,TRUE)*$E$9/1000,"")</f>
        <v>#N/A</v>
      </c>
      <c r="J3643" s="21" t="e">
        <f>IF(A3643&lt;&gt;"",VLOOKUP(B3643,'Ket qua do'!$C$5:$AP$50000,$J$3,TRUE)*$E$9/1000,"")</f>
        <v>#N/A</v>
      </c>
      <c r="K3643" s="21" t="e">
        <f>IF(A3643&lt;&gt;"",VLOOKUP(B3643,'Ket qua do'!$C$5:$AP$50000,$K$3,TRUE)*$E$9/1000,"")</f>
        <v>#N/A</v>
      </c>
      <c r="L3643" s="21" t="e">
        <f>IF(A3643&lt;&gt;"",VLOOKUP(B3643,'Ket qua do'!$C$5:$AP$50000,$L$3,TRUE),"")</f>
        <v>#N/A</v>
      </c>
    </row>
    <row r="3644" spans="1:12" x14ac:dyDescent="0.25">
      <c r="A3644" t="e">
        <f t="shared" si="62"/>
        <v>#N/A</v>
      </c>
      <c r="B3644" s="1" t="e">
        <f>IF(A3644&lt;&gt;"",VLOOKUP(A3644,'Ket qua do'!$B$5:$CE$50000,2,TRUE),"")</f>
        <v>#N/A</v>
      </c>
      <c r="C3644" s="19" t="e">
        <f>IF(A3644&lt;&gt;"",VLOOKUP(B3644,'Ket qua do'!$C$5:$AP$50000,$C$3,TRUE)*SQRT(3)*$C$11,"")</f>
        <v>#N/A</v>
      </c>
      <c r="D3644" s="21" t="e">
        <f>IF(A3644&lt;&gt;"",VLOOKUP(B3644,'Ket qua do'!$C$5:$AP$50000,$D$3,TRUE),"")</f>
        <v>#N/A</v>
      </c>
      <c r="E3644" s="21" t="e">
        <f>IF(A3644&lt;&gt;"",VLOOKUP(B3644,'Ket qua do'!$C$5:$AP$50000,$E$3,TRUE)*$C$12,"")</f>
        <v>#N/A</v>
      </c>
      <c r="F3644" s="21" t="e">
        <f>IF(A3644&lt;&gt;"",VLOOKUP(B3644,'Ket qua do'!$C$5:$AP$50000,$F$3,TRUE),"")</f>
        <v>#N/A</v>
      </c>
      <c r="G3644" s="21" t="e">
        <f>IF(A3644&lt;&gt;"",VLOOKUP(B3644,'Ket qua do'!$C$5:$AP$50000,$G$3,TRUE),"")</f>
        <v>#N/A</v>
      </c>
      <c r="H3644" s="21" t="e">
        <f>IF(A3644&lt;&gt;"",VLOOKUP(B3644,'Ket qua do'!$C$5:$AP$50000,$H$3,TRUE),"")</f>
        <v>#N/A</v>
      </c>
      <c r="I3644" s="21" t="e">
        <f>IF(A3644&lt;&gt;"",VLOOKUP(B3644,'Ket qua do'!$C$5:$AP$50000,$I$3,TRUE)*$E$9/1000,"")</f>
        <v>#N/A</v>
      </c>
      <c r="J3644" s="21" t="e">
        <f>IF(A3644&lt;&gt;"",VLOOKUP(B3644,'Ket qua do'!$C$5:$AP$50000,$J$3,TRUE)*$E$9/1000,"")</f>
        <v>#N/A</v>
      </c>
      <c r="K3644" s="21" t="e">
        <f>IF(A3644&lt;&gt;"",VLOOKUP(B3644,'Ket qua do'!$C$5:$AP$50000,$K$3,TRUE)*$E$9/1000,"")</f>
        <v>#N/A</v>
      </c>
      <c r="L3644" s="21" t="e">
        <f>IF(A3644&lt;&gt;"",VLOOKUP(B3644,'Ket qua do'!$C$5:$AP$50000,$L$3,TRUE),"")</f>
        <v>#N/A</v>
      </c>
    </row>
    <row r="3645" spans="1:12" x14ac:dyDescent="0.25">
      <c r="A3645" t="e">
        <f t="shared" si="62"/>
        <v>#N/A</v>
      </c>
      <c r="B3645" s="1" t="e">
        <f>IF(A3645&lt;&gt;"",VLOOKUP(A3645,'Ket qua do'!$B$5:$CE$50000,2,TRUE),"")</f>
        <v>#N/A</v>
      </c>
      <c r="C3645" s="19" t="e">
        <f>IF(A3645&lt;&gt;"",VLOOKUP(B3645,'Ket qua do'!$C$5:$AP$50000,$C$3,TRUE)*SQRT(3)*$C$11,"")</f>
        <v>#N/A</v>
      </c>
      <c r="D3645" s="21" t="e">
        <f>IF(A3645&lt;&gt;"",VLOOKUP(B3645,'Ket qua do'!$C$5:$AP$50000,$D$3,TRUE),"")</f>
        <v>#N/A</v>
      </c>
      <c r="E3645" s="21" t="e">
        <f>IF(A3645&lt;&gt;"",VLOOKUP(B3645,'Ket qua do'!$C$5:$AP$50000,$E$3,TRUE)*$C$12,"")</f>
        <v>#N/A</v>
      </c>
      <c r="F3645" s="21" t="e">
        <f>IF(A3645&lt;&gt;"",VLOOKUP(B3645,'Ket qua do'!$C$5:$AP$50000,$F$3,TRUE),"")</f>
        <v>#N/A</v>
      </c>
      <c r="G3645" s="21" t="e">
        <f>IF(A3645&lt;&gt;"",VLOOKUP(B3645,'Ket qua do'!$C$5:$AP$50000,$G$3,TRUE),"")</f>
        <v>#N/A</v>
      </c>
      <c r="H3645" s="21" t="e">
        <f>IF(A3645&lt;&gt;"",VLOOKUP(B3645,'Ket qua do'!$C$5:$AP$50000,$H$3,TRUE),"")</f>
        <v>#N/A</v>
      </c>
      <c r="I3645" s="21" t="e">
        <f>IF(A3645&lt;&gt;"",VLOOKUP(B3645,'Ket qua do'!$C$5:$AP$50000,$I$3,TRUE)*$E$9/1000,"")</f>
        <v>#N/A</v>
      </c>
      <c r="J3645" s="21" t="e">
        <f>IF(A3645&lt;&gt;"",VLOOKUP(B3645,'Ket qua do'!$C$5:$AP$50000,$J$3,TRUE)*$E$9/1000,"")</f>
        <v>#N/A</v>
      </c>
      <c r="K3645" s="21" t="e">
        <f>IF(A3645&lt;&gt;"",VLOOKUP(B3645,'Ket qua do'!$C$5:$AP$50000,$K$3,TRUE)*$E$9/1000,"")</f>
        <v>#N/A</v>
      </c>
      <c r="L3645" s="21" t="e">
        <f>IF(A3645&lt;&gt;"",VLOOKUP(B3645,'Ket qua do'!$C$5:$AP$50000,$L$3,TRUE),"")</f>
        <v>#N/A</v>
      </c>
    </row>
    <row r="3646" spans="1:12" x14ac:dyDescent="0.25">
      <c r="A3646" t="e">
        <f t="shared" si="62"/>
        <v>#N/A</v>
      </c>
      <c r="B3646" s="1" t="e">
        <f>IF(A3646&lt;&gt;"",VLOOKUP(A3646,'Ket qua do'!$B$5:$CE$50000,2,TRUE),"")</f>
        <v>#N/A</v>
      </c>
      <c r="C3646" s="19" t="e">
        <f>IF(A3646&lt;&gt;"",VLOOKUP(B3646,'Ket qua do'!$C$5:$AP$50000,$C$3,TRUE)*SQRT(3)*$C$11,"")</f>
        <v>#N/A</v>
      </c>
      <c r="D3646" s="21" t="e">
        <f>IF(A3646&lt;&gt;"",VLOOKUP(B3646,'Ket qua do'!$C$5:$AP$50000,$D$3,TRUE),"")</f>
        <v>#N/A</v>
      </c>
      <c r="E3646" s="21" t="e">
        <f>IF(A3646&lt;&gt;"",VLOOKUP(B3646,'Ket qua do'!$C$5:$AP$50000,$E$3,TRUE)*$C$12,"")</f>
        <v>#N/A</v>
      </c>
      <c r="F3646" s="21" t="e">
        <f>IF(A3646&lt;&gt;"",VLOOKUP(B3646,'Ket qua do'!$C$5:$AP$50000,$F$3,TRUE),"")</f>
        <v>#N/A</v>
      </c>
      <c r="G3646" s="21" t="e">
        <f>IF(A3646&lt;&gt;"",VLOOKUP(B3646,'Ket qua do'!$C$5:$AP$50000,$G$3,TRUE),"")</f>
        <v>#N/A</v>
      </c>
      <c r="H3646" s="21" t="e">
        <f>IF(A3646&lt;&gt;"",VLOOKUP(B3646,'Ket qua do'!$C$5:$AP$50000,$H$3,TRUE),"")</f>
        <v>#N/A</v>
      </c>
      <c r="I3646" s="21" t="e">
        <f>IF(A3646&lt;&gt;"",VLOOKUP(B3646,'Ket qua do'!$C$5:$AP$50000,$I$3,TRUE)*$E$9/1000,"")</f>
        <v>#N/A</v>
      </c>
      <c r="J3646" s="21" t="e">
        <f>IF(A3646&lt;&gt;"",VLOOKUP(B3646,'Ket qua do'!$C$5:$AP$50000,$J$3,TRUE)*$E$9/1000,"")</f>
        <v>#N/A</v>
      </c>
      <c r="K3646" s="21" t="e">
        <f>IF(A3646&lt;&gt;"",VLOOKUP(B3646,'Ket qua do'!$C$5:$AP$50000,$K$3,TRUE)*$E$9/1000,"")</f>
        <v>#N/A</v>
      </c>
      <c r="L3646" s="21" t="e">
        <f>IF(A3646&lt;&gt;"",VLOOKUP(B3646,'Ket qua do'!$C$5:$AP$50000,$L$3,TRUE),"")</f>
        <v>#N/A</v>
      </c>
    </row>
    <row r="3647" spans="1:12" x14ac:dyDescent="0.25">
      <c r="A3647" t="e">
        <f t="shared" si="62"/>
        <v>#N/A</v>
      </c>
      <c r="B3647" s="1" t="e">
        <f>IF(A3647&lt;&gt;"",VLOOKUP(A3647,'Ket qua do'!$B$5:$CE$50000,2,TRUE),"")</f>
        <v>#N/A</v>
      </c>
      <c r="C3647" s="19" t="e">
        <f>IF(A3647&lt;&gt;"",VLOOKUP(B3647,'Ket qua do'!$C$5:$AP$50000,$C$3,TRUE)*SQRT(3)*$C$11,"")</f>
        <v>#N/A</v>
      </c>
      <c r="D3647" s="21" t="e">
        <f>IF(A3647&lt;&gt;"",VLOOKUP(B3647,'Ket qua do'!$C$5:$AP$50000,$D$3,TRUE),"")</f>
        <v>#N/A</v>
      </c>
      <c r="E3647" s="21" t="e">
        <f>IF(A3647&lt;&gt;"",VLOOKUP(B3647,'Ket qua do'!$C$5:$AP$50000,$E$3,TRUE)*$C$12,"")</f>
        <v>#N/A</v>
      </c>
      <c r="F3647" s="21" t="e">
        <f>IF(A3647&lt;&gt;"",VLOOKUP(B3647,'Ket qua do'!$C$5:$AP$50000,$F$3,TRUE),"")</f>
        <v>#N/A</v>
      </c>
      <c r="G3647" s="21" t="e">
        <f>IF(A3647&lt;&gt;"",VLOOKUP(B3647,'Ket qua do'!$C$5:$AP$50000,$G$3,TRUE),"")</f>
        <v>#N/A</v>
      </c>
      <c r="H3647" s="21" t="e">
        <f>IF(A3647&lt;&gt;"",VLOOKUP(B3647,'Ket qua do'!$C$5:$AP$50000,$H$3,TRUE),"")</f>
        <v>#N/A</v>
      </c>
      <c r="I3647" s="21" t="e">
        <f>IF(A3647&lt;&gt;"",VLOOKUP(B3647,'Ket qua do'!$C$5:$AP$50000,$I$3,TRUE)*$E$9/1000,"")</f>
        <v>#N/A</v>
      </c>
      <c r="J3647" s="21" t="e">
        <f>IF(A3647&lt;&gt;"",VLOOKUP(B3647,'Ket qua do'!$C$5:$AP$50000,$J$3,TRUE)*$E$9/1000,"")</f>
        <v>#N/A</v>
      </c>
      <c r="K3647" s="21" t="e">
        <f>IF(A3647&lt;&gt;"",VLOOKUP(B3647,'Ket qua do'!$C$5:$AP$50000,$K$3,TRUE)*$E$9/1000,"")</f>
        <v>#N/A</v>
      </c>
      <c r="L3647" s="21" t="e">
        <f>IF(A3647&lt;&gt;"",VLOOKUP(B3647,'Ket qua do'!$C$5:$AP$50000,$L$3,TRUE),"")</f>
        <v>#N/A</v>
      </c>
    </row>
    <row r="3648" spans="1:12" x14ac:dyDescent="0.25">
      <c r="A3648" t="e">
        <f t="shared" si="62"/>
        <v>#N/A</v>
      </c>
      <c r="B3648" s="1" t="e">
        <f>IF(A3648&lt;&gt;"",VLOOKUP(A3648,'Ket qua do'!$B$5:$CE$50000,2,TRUE),"")</f>
        <v>#N/A</v>
      </c>
      <c r="C3648" s="19" t="e">
        <f>IF(A3648&lt;&gt;"",VLOOKUP(B3648,'Ket qua do'!$C$5:$AP$50000,$C$3,TRUE)*SQRT(3)*$C$11,"")</f>
        <v>#N/A</v>
      </c>
      <c r="D3648" s="21" t="e">
        <f>IF(A3648&lt;&gt;"",VLOOKUP(B3648,'Ket qua do'!$C$5:$AP$50000,$D$3,TRUE),"")</f>
        <v>#N/A</v>
      </c>
      <c r="E3648" s="21" t="e">
        <f>IF(A3648&lt;&gt;"",VLOOKUP(B3648,'Ket qua do'!$C$5:$AP$50000,$E$3,TRUE)*$C$12,"")</f>
        <v>#N/A</v>
      </c>
      <c r="F3648" s="21" t="e">
        <f>IF(A3648&lt;&gt;"",VLOOKUP(B3648,'Ket qua do'!$C$5:$AP$50000,$F$3,TRUE),"")</f>
        <v>#N/A</v>
      </c>
      <c r="G3648" s="21" t="e">
        <f>IF(A3648&lt;&gt;"",VLOOKUP(B3648,'Ket qua do'!$C$5:$AP$50000,$G$3,TRUE),"")</f>
        <v>#N/A</v>
      </c>
      <c r="H3648" s="21" t="e">
        <f>IF(A3648&lt;&gt;"",VLOOKUP(B3648,'Ket qua do'!$C$5:$AP$50000,$H$3,TRUE),"")</f>
        <v>#N/A</v>
      </c>
      <c r="I3648" s="21" t="e">
        <f>IF(A3648&lt;&gt;"",VLOOKUP(B3648,'Ket qua do'!$C$5:$AP$50000,$I$3,TRUE)*$E$9/1000,"")</f>
        <v>#N/A</v>
      </c>
      <c r="J3648" s="21" t="e">
        <f>IF(A3648&lt;&gt;"",VLOOKUP(B3648,'Ket qua do'!$C$5:$AP$50000,$J$3,TRUE)*$E$9/1000,"")</f>
        <v>#N/A</v>
      </c>
      <c r="K3648" s="21" t="e">
        <f>IF(A3648&lt;&gt;"",VLOOKUP(B3648,'Ket qua do'!$C$5:$AP$50000,$K$3,TRUE)*$E$9/1000,"")</f>
        <v>#N/A</v>
      </c>
      <c r="L3648" s="21" t="e">
        <f>IF(A3648&lt;&gt;"",VLOOKUP(B3648,'Ket qua do'!$C$5:$AP$50000,$L$3,TRUE),"")</f>
        <v>#N/A</v>
      </c>
    </row>
    <row r="3649" spans="1:12" x14ac:dyDescent="0.25">
      <c r="A3649" t="e">
        <f t="shared" si="62"/>
        <v>#N/A</v>
      </c>
      <c r="B3649" s="1" t="e">
        <f>IF(A3649&lt;&gt;"",VLOOKUP(A3649,'Ket qua do'!$B$5:$CE$50000,2,TRUE),"")</f>
        <v>#N/A</v>
      </c>
      <c r="C3649" s="19" t="e">
        <f>IF(A3649&lt;&gt;"",VLOOKUP(B3649,'Ket qua do'!$C$5:$AP$50000,$C$3,TRUE)*SQRT(3)*$C$11,"")</f>
        <v>#N/A</v>
      </c>
      <c r="D3649" s="21" t="e">
        <f>IF(A3649&lt;&gt;"",VLOOKUP(B3649,'Ket qua do'!$C$5:$AP$50000,$D$3,TRUE),"")</f>
        <v>#N/A</v>
      </c>
      <c r="E3649" s="21" t="e">
        <f>IF(A3649&lt;&gt;"",VLOOKUP(B3649,'Ket qua do'!$C$5:$AP$50000,$E$3,TRUE)*$C$12,"")</f>
        <v>#N/A</v>
      </c>
      <c r="F3649" s="21" t="e">
        <f>IF(A3649&lt;&gt;"",VLOOKUP(B3649,'Ket qua do'!$C$5:$AP$50000,$F$3,TRUE),"")</f>
        <v>#N/A</v>
      </c>
      <c r="G3649" s="21" t="e">
        <f>IF(A3649&lt;&gt;"",VLOOKUP(B3649,'Ket qua do'!$C$5:$AP$50000,$G$3,TRUE),"")</f>
        <v>#N/A</v>
      </c>
      <c r="H3649" s="21" t="e">
        <f>IF(A3649&lt;&gt;"",VLOOKUP(B3649,'Ket qua do'!$C$5:$AP$50000,$H$3,TRUE),"")</f>
        <v>#N/A</v>
      </c>
      <c r="I3649" s="21" t="e">
        <f>IF(A3649&lt;&gt;"",VLOOKUP(B3649,'Ket qua do'!$C$5:$AP$50000,$I$3,TRUE)*$E$9/1000,"")</f>
        <v>#N/A</v>
      </c>
      <c r="J3649" s="21" t="e">
        <f>IF(A3649&lt;&gt;"",VLOOKUP(B3649,'Ket qua do'!$C$5:$AP$50000,$J$3,TRUE)*$E$9/1000,"")</f>
        <v>#N/A</v>
      </c>
      <c r="K3649" s="21" t="e">
        <f>IF(A3649&lt;&gt;"",VLOOKUP(B3649,'Ket qua do'!$C$5:$AP$50000,$K$3,TRUE)*$E$9/1000,"")</f>
        <v>#N/A</v>
      </c>
      <c r="L3649" s="21" t="e">
        <f>IF(A3649&lt;&gt;"",VLOOKUP(B3649,'Ket qua do'!$C$5:$AP$50000,$L$3,TRUE),"")</f>
        <v>#N/A</v>
      </c>
    </row>
    <row r="3650" spans="1:12" x14ac:dyDescent="0.25">
      <c r="A3650" t="e">
        <f t="shared" si="62"/>
        <v>#N/A</v>
      </c>
      <c r="B3650" s="1" t="e">
        <f>IF(A3650&lt;&gt;"",VLOOKUP(A3650,'Ket qua do'!$B$5:$CE$50000,2,TRUE),"")</f>
        <v>#N/A</v>
      </c>
      <c r="C3650" s="19" t="e">
        <f>IF(A3650&lt;&gt;"",VLOOKUP(B3650,'Ket qua do'!$C$5:$AP$50000,$C$3,TRUE)*SQRT(3)*$C$11,"")</f>
        <v>#N/A</v>
      </c>
      <c r="D3650" s="21" t="e">
        <f>IF(A3650&lt;&gt;"",VLOOKUP(B3650,'Ket qua do'!$C$5:$AP$50000,$D$3,TRUE),"")</f>
        <v>#N/A</v>
      </c>
      <c r="E3650" s="21" t="e">
        <f>IF(A3650&lt;&gt;"",VLOOKUP(B3650,'Ket qua do'!$C$5:$AP$50000,$E$3,TRUE)*$C$12,"")</f>
        <v>#N/A</v>
      </c>
      <c r="F3650" s="21" t="e">
        <f>IF(A3650&lt;&gt;"",VLOOKUP(B3650,'Ket qua do'!$C$5:$AP$50000,$F$3,TRUE),"")</f>
        <v>#N/A</v>
      </c>
      <c r="G3650" s="21" t="e">
        <f>IF(A3650&lt;&gt;"",VLOOKUP(B3650,'Ket qua do'!$C$5:$AP$50000,$G$3,TRUE),"")</f>
        <v>#N/A</v>
      </c>
      <c r="H3650" s="21" t="e">
        <f>IF(A3650&lt;&gt;"",VLOOKUP(B3650,'Ket qua do'!$C$5:$AP$50000,$H$3,TRUE),"")</f>
        <v>#N/A</v>
      </c>
      <c r="I3650" s="21" t="e">
        <f>IF(A3650&lt;&gt;"",VLOOKUP(B3650,'Ket qua do'!$C$5:$AP$50000,$I$3,TRUE)*$E$9/1000,"")</f>
        <v>#N/A</v>
      </c>
      <c r="J3650" s="21" t="e">
        <f>IF(A3650&lt;&gt;"",VLOOKUP(B3650,'Ket qua do'!$C$5:$AP$50000,$J$3,TRUE)*$E$9/1000,"")</f>
        <v>#N/A</v>
      </c>
      <c r="K3650" s="21" t="e">
        <f>IF(A3650&lt;&gt;"",VLOOKUP(B3650,'Ket qua do'!$C$5:$AP$50000,$K$3,TRUE)*$E$9/1000,"")</f>
        <v>#N/A</v>
      </c>
      <c r="L3650" s="21" t="e">
        <f>IF(A3650&lt;&gt;"",VLOOKUP(B3650,'Ket qua do'!$C$5:$AP$50000,$L$3,TRUE),"")</f>
        <v>#N/A</v>
      </c>
    </row>
    <row r="3651" spans="1:12" x14ac:dyDescent="0.25">
      <c r="A3651" t="e">
        <f t="shared" si="62"/>
        <v>#N/A</v>
      </c>
      <c r="B3651" s="1" t="e">
        <f>IF(A3651&lt;&gt;"",VLOOKUP(A3651,'Ket qua do'!$B$5:$CE$50000,2,TRUE),"")</f>
        <v>#N/A</v>
      </c>
      <c r="C3651" s="19" t="e">
        <f>IF(A3651&lt;&gt;"",VLOOKUP(B3651,'Ket qua do'!$C$5:$AP$50000,$C$3,TRUE)*SQRT(3)*$C$11,"")</f>
        <v>#N/A</v>
      </c>
      <c r="D3651" s="21" t="e">
        <f>IF(A3651&lt;&gt;"",VLOOKUP(B3651,'Ket qua do'!$C$5:$AP$50000,$D$3,TRUE),"")</f>
        <v>#N/A</v>
      </c>
      <c r="E3651" s="21" t="e">
        <f>IF(A3651&lt;&gt;"",VLOOKUP(B3651,'Ket qua do'!$C$5:$AP$50000,$E$3,TRUE)*$C$12,"")</f>
        <v>#N/A</v>
      </c>
      <c r="F3651" s="21" t="e">
        <f>IF(A3651&lt;&gt;"",VLOOKUP(B3651,'Ket qua do'!$C$5:$AP$50000,$F$3,TRUE),"")</f>
        <v>#N/A</v>
      </c>
      <c r="G3651" s="21" t="e">
        <f>IF(A3651&lt;&gt;"",VLOOKUP(B3651,'Ket qua do'!$C$5:$AP$50000,$G$3,TRUE),"")</f>
        <v>#N/A</v>
      </c>
      <c r="H3651" s="21" t="e">
        <f>IF(A3651&lt;&gt;"",VLOOKUP(B3651,'Ket qua do'!$C$5:$AP$50000,$H$3,TRUE),"")</f>
        <v>#N/A</v>
      </c>
      <c r="I3651" s="21" t="e">
        <f>IF(A3651&lt;&gt;"",VLOOKUP(B3651,'Ket qua do'!$C$5:$AP$50000,$I$3,TRUE)*$E$9/1000,"")</f>
        <v>#N/A</v>
      </c>
      <c r="J3651" s="21" t="e">
        <f>IF(A3651&lt;&gt;"",VLOOKUP(B3651,'Ket qua do'!$C$5:$AP$50000,$J$3,TRUE)*$E$9/1000,"")</f>
        <v>#N/A</v>
      </c>
      <c r="K3651" s="21" t="e">
        <f>IF(A3651&lt;&gt;"",VLOOKUP(B3651,'Ket qua do'!$C$5:$AP$50000,$K$3,TRUE)*$E$9/1000,"")</f>
        <v>#N/A</v>
      </c>
      <c r="L3651" s="21" t="e">
        <f>IF(A3651&lt;&gt;"",VLOOKUP(B3651,'Ket qua do'!$C$5:$AP$50000,$L$3,TRUE),"")</f>
        <v>#N/A</v>
      </c>
    </row>
    <row r="3652" spans="1:12" x14ac:dyDescent="0.25">
      <c r="A3652" t="e">
        <f t="shared" si="62"/>
        <v>#N/A</v>
      </c>
      <c r="B3652" s="1" t="e">
        <f>IF(A3652&lt;&gt;"",VLOOKUP(A3652,'Ket qua do'!$B$5:$CE$50000,2,TRUE),"")</f>
        <v>#N/A</v>
      </c>
      <c r="C3652" s="19" t="e">
        <f>IF(A3652&lt;&gt;"",VLOOKUP(B3652,'Ket qua do'!$C$5:$AP$50000,$C$3,TRUE)*SQRT(3)*$C$11,"")</f>
        <v>#N/A</v>
      </c>
      <c r="D3652" s="21" t="e">
        <f>IF(A3652&lt;&gt;"",VLOOKUP(B3652,'Ket qua do'!$C$5:$AP$50000,$D$3,TRUE),"")</f>
        <v>#N/A</v>
      </c>
      <c r="E3652" s="21" t="e">
        <f>IF(A3652&lt;&gt;"",VLOOKUP(B3652,'Ket qua do'!$C$5:$AP$50000,$E$3,TRUE)*$C$12,"")</f>
        <v>#N/A</v>
      </c>
      <c r="F3652" s="21" t="e">
        <f>IF(A3652&lt;&gt;"",VLOOKUP(B3652,'Ket qua do'!$C$5:$AP$50000,$F$3,TRUE),"")</f>
        <v>#N/A</v>
      </c>
      <c r="G3652" s="21" t="e">
        <f>IF(A3652&lt;&gt;"",VLOOKUP(B3652,'Ket qua do'!$C$5:$AP$50000,$G$3,TRUE),"")</f>
        <v>#N/A</v>
      </c>
      <c r="H3652" s="21" t="e">
        <f>IF(A3652&lt;&gt;"",VLOOKUP(B3652,'Ket qua do'!$C$5:$AP$50000,$H$3,TRUE),"")</f>
        <v>#N/A</v>
      </c>
      <c r="I3652" s="21" t="e">
        <f>IF(A3652&lt;&gt;"",VLOOKUP(B3652,'Ket qua do'!$C$5:$AP$50000,$I$3,TRUE)*$E$9/1000,"")</f>
        <v>#N/A</v>
      </c>
      <c r="J3652" s="21" t="e">
        <f>IF(A3652&lt;&gt;"",VLOOKUP(B3652,'Ket qua do'!$C$5:$AP$50000,$J$3,TRUE)*$E$9/1000,"")</f>
        <v>#N/A</v>
      </c>
      <c r="K3652" s="21" t="e">
        <f>IF(A3652&lt;&gt;"",VLOOKUP(B3652,'Ket qua do'!$C$5:$AP$50000,$K$3,TRUE)*$E$9/1000,"")</f>
        <v>#N/A</v>
      </c>
      <c r="L3652" s="21" t="e">
        <f>IF(A3652&lt;&gt;"",VLOOKUP(B3652,'Ket qua do'!$C$5:$AP$50000,$L$3,TRUE),"")</f>
        <v>#N/A</v>
      </c>
    </row>
    <row r="3653" spans="1:12" x14ac:dyDescent="0.25">
      <c r="A3653" t="e">
        <f t="shared" si="62"/>
        <v>#N/A</v>
      </c>
      <c r="B3653" s="1" t="e">
        <f>IF(A3653&lt;&gt;"",VLOOKUP(A3653,'Ket qua do'!$B$5:$CE$50000,2,TRUE),"")</f>
        <v>#N/A</v>
      </c>
      <c r="C3653" s="19" t="e">
        <f>IF(A3653&lt;&gt;"",VLOOKUP(B3653,'Ket qua do'!$C$5:$AP$50000,$C$3,TRUE)*SQRT(3)*$C$11,"")</f>
        <v>#N/A</v>
      </c>
      <c r="D3653" s="21" t="e">
        <f>IF(A3653&lt;&gt;"",VLOOKUP(B3653,'Ket qua do'!$C$5:$AP$50000,$D$3,TRUE),"")</f>
        <v>#N/A</v>
      </c>
      <c r="E3653" s="21" t="e">
        <f>IF(A3653&lt;&gt;"",VLOOKUP(B3653,'Ket qua do'!$C$5:$AP$50000,$E$3,TRUE)*$C$12,"")</f>
        <v>#N/A</v>
      </c>
      <c r="F3653" s="21" t="e">
        <f>IF(A3653&lt;&gt;"",VLOOKUP(B3653,'Ket qua do'!$C$5:$AP$50000,$F$3,TRUE),"")</f>
        <v>#N/A</v>
      </c>
      <c r="G3653" s="21" t="e">
        <f>IF(A3653&lt;&gt;"",VLOOKUP(B3653,'Ket qua do'!$C$5:$AP$50000,$G$3,TRUE),"")</f>
        <v>#N/A</v>
      </c>
      <c r="H3653" s="21" t="e">
        <f>IF(A3653&lt;&gt;"",VLOOKUP(B3653,'Ket qua do'!$C$5:$AP$50000,$H$3,TRUE),"")</f>
        <v>#N/A</v>
      </c>
      <c r="I3653" s="21" t="e">
        <f>IF(A3653&lt;&gt;"",VLOOKUP(B3653,'Ket qua do'!$C$5:$AP$50000,$I$3,TRUE)*$E$9/1000,"")</f>
        <v>#N/A</v>
      </c>
      <c r="J3653" s="21" t="e">
        <f>IF(A3653&lt;&gt;"",VLOOKUP(B3653,'Ket qua do'!$C$5:$AP$50000,$J$3,TRUE)*$E$9/1000,"")</f>
        <v>#N/A</v>
      </c>
      <c r="K3653" s="21" t="e">
        <f>IF(A3653&lt;&gt;"",VLOOKUP(B3653,'Ket qua do'!$C$5:$AP$50000,$K$3,TRUE)*$E$9/1000,"")</f>
        <v>#N/A</v>
      </c>
      <c r="L3653" s="21" t="e">
        <f>IF(A3653&lt;&gt;"",VLOOKUP(B3653,'Ket qua do'!$C$5:$AP$50000,$L$3,TRUE),"")</f>
        <v>#N/A</v>
      </c>
    </row>
    <row r="3654" spans="1:12" x14ac:dyDescent="0.25">
      <c r="A3654" t="e">
        <f t="shared" si="62"/>
        <v>#N/A</v>
      </c>
      <c r="B3654" s="1" t="e">
        <f>IF(A3654&lt;&gt;"",VLOOKUP(A3654,'Ket qua do'!$B$5:$CE$50000,2,TRUE),"")</f>
        <v>#N/A</v>
      </c>
      <c r="C3654" s="19" t="e">
        <f>IF(A3654&lt;&gt;"",VLOOKUP(B3654,'Ket qua do'!$C$5:$AP$50000,$C$3,TRUE)*SQRT(3)*$C$11,"")</f>
        <v>#N/A</v>
      </c>
      <c r="D3654" s="21" t="e">
        <f>IF(A3654&lt;&gt;"",VLOOKUP(B3654,'Ket qua do'!$C$5:$AP$50000,$D$3,TRUE),"")</f>
        <v>#N/A</v>
      </c>
      <c r="E3654" s="21" t="e">
        <f>IF(A3654&lt;&gt;"",VLOOKUP(B3654,'Ket qua do'!$C$5:$AP$50000,$E$3,TRUE)*$C$12,"")</f>
        <v>#N/A</v>
      </c>
      <c r="F3654" s="21" t="e">
        <f>IF(A3654&lt;&gt;"",VLOOKUP(B3654,'Ket qua do'!$C$5:$AP$50000,$F$3,TRUE),"")</f>
        <v>#N/A</v>
      </c>
      <c r="G3654" s="21" t="e">
        <f>IF(A3654&lt;&gt;"",VLOOKUP(B3654,'Ket qua do'!$C$5:$AP$50000,$G$3,TRUE),"")</f>
        <v>#N/A</v>
      </c>
      <c r="H3654" s="21" t="e">
        <f>IF(A3654&lt;&gt;"",VLOOKUP(B3654,'Ket qua do'!$C$5:$AP$50000,$H$3,TRUE),"")</f>
        <v>#N/A</v>
      </c>
      <c r="I3654" s="21" t="e">
        <f>IF(A3654&lt;&gt;"",VLOOKUP(B3654,'Ket qua do'!$C$5:$AP$50000,$I$3,TRUE)*$E$9/1000,"")</f>
        <v>#N/A</v>
      </c>
      <c r="J3654" s="21" t="e">
        <f>IF(A3654&lt;&gt;"",VLOOKUP(B3654,'Ket qua do'!$C$5:$AP$50000,$J$3,TRUE)*$E$9/1000,"")</f>
        <v>#N/A</v>
      </c>
      <c r="K3654" s="21" t="e">
        <f>IF(A3654&lt;&gt;"",VLOOKUP(B3654,'Ket qua do'!$C$5:$AP$50000,$K$3,TRUE)*$E$9/1000,"")</f>
        <v>#N/A</v>
      </c>
      <c r="L3654" s="21" t="e">
        <f>IF(A3654&lt;&gt;"",VLOOKUP(B3654,'Ket qua do'!$C$5:$AP$50000,$L$3,TRUE),"")</f>
        <v>#N/A</v>
      </c>
    </row>
    <row r="3655" spans="1:12" x14ac:dyDescent="0.25">
      <c r="A3655" t="e">
        <f t="shared" si="62"/>
        <v>#N/A</v>
      </c>
      <c r="B3655" s="1" t="e">
        <f>IF(A3655&lt;&gt;"",VLOOKUP(A3655,'Ket qua do'!$B$5:$CE$50000,2,TRUE),"")</f>
        <v>#N/A</v>
      </c>
      <c r="C3655" s="19" t="e">
        <f>IF(A3655&lt;&gt;"",VLOOKUP(B3655,'Ket qua do'!$C$5:$AP$50000,$C$3,TRUE)*SQRT(3)*$C$11,"")</f>
        <v>#N/A</v>
      </c>
      <c r="D3655" s="21" t="e">
        <f>IF(A3655&lt;&gt;"",VLOOKUP(B3655,'Ket qua do'!$C$5:$AP$50000,$D$3,TRUE),"")</f>
        <v>#N/A</v>
      </c>
      <c r="E3655" s="21" t="e">
        <f>IF(A3655&lt;&gt;"",VLOOKUP(B3655,'Ket qua do'!$C$5:$AP$50000,$E$3,TRUE)*$C$12,"")</f>
        <v>#N/A</v>
      </c>
      <c r="F3655" s="21" t="e">
        <f>IF(A3655&lt;&gt;"",VLOOKUP(B3655,'Ket qua do'!$C$5:$AP$50000,$F$3,TRUE),"")</f>
        <v>#N/A</v>
      </c>
      <c r="G3655" s="21" t="e">
        <f>IF(A3655&lt;&gt;"",VLOOKUP(B3655,'Ket qua do'!$C$5:$AP$50000,$G$3,TRUE),"")</f>
        <v>#N/A</v>
      </c>
      <c r="H3655" s="21" t="e">
        <f>IF(A3655&lt;&gt;"",VLOOKUP(B3655,'Ket qua do'!$C$5:$AP$50000,$H$3,TRUE),"")</f>
        <v>#N/A</v>
      </c>
      <c r="I3655" s="21" t="e">
        <f>IF(A3655&lt;&gt;"",VLOOKUP(B3655,'Ket qua do'!$C$5:$AP$50000,$I$3,TRUE)*$E$9/1000,"")</f>
        <v>#N/A</v>
      </c>
      <c r="J3655" s="21" t="e">
        <f>IF(A3655&lt;&gt;"",VLOOKUP(B3655,'Ket qua do'!$C$5:$AP$50000,$J$3,TRUE)*$E$9/1000,"")</f>
        <v>#N/A</v>
      </c>
      <c r="K3655" s="21" t="e">
        <f>IF(A3655&lt;&gt;"",VLOOKUP(B3655,'Ket qua do'!$C$5:$AP$50000,$K$3,TRUE)*$E$9/1000,"")</f>
        <v>#N/A</v>
      </c>
      <c r="L3655" s="21" t="e">
        <f>IF(A3655&lt;&gt;"",VLOOKUP(B3655,'Ket qua do'!$C$5:$AP$50000,$L$3,TRUE),"")</f>
        <v>#N/A</v>
      </c>
    </row>
    <row r="3656" spans="1:12" x14ac:dyDescent="0.25">
      <c r="A3656" t="e">
        <f t="shared" si="62"/>
        <v>#N/A</v>
      </c>
      <c r="B3656" s="1" t="e">
        <f>IF(A3656&lt;&gt;"",VLOOKUP(A3656,'Ket qua do'!$B$5:$CE$50000,2,TRUE),"")</f>
        <v>#N/A</v>
      </c>
      <c r="C3656" s="19" t="e">
        <f>IF(A3656&lt;&gt;"",VLOOKUP(B3656,'Ket qua do'!$C$5:$AP$50000,$C$3,TRUE)*SQRT(3)*$C$11,"")</f>
        <v>#N/A</v>
      </c>
      <c r="D3656" s="21" t="e">
        <f>IF(A3656&lt;&gt;"",VLOOKUP(B3656,'Ket qua do'!$C$5:$AP$50000,$D$3,TRUE),"")</f>
        <v>#N/A</v>
      </c>
      <c r="E3656" s="21" t="e">
        <f>IF(A3656&lt;&gt;"",VLOOKUP(B3656,'Ket qua do'!$C$5:$AP$50000,$E$3,TRUE)*$C$12,"")</f>
        <v>#N/A</v>
      </c>
      <c r="F3656" s="21" t="e">
        <f>IF(A3656&lt;&gt;"",VLOOKUP(B3656,'Ket qua do'!$C$5:$AP$50000,$F$3,TRUE),"")</f>
        <v>#N/A</v>
      </c>
      <c r="G3656" s="21" t="e">
        <f>IF(A3656&lt;&gt;"",VLOOKUP(B3656,'Ket qua do'!$C$5:$AP$50000,$G$3,TRUE),"")</f>
        <v>#N/A</v>
      </c>
      <c r="H3656" s="21" t="e">
        <f>IF(A3656&lt;&gt;"",VLOOKUP(B3656,'Ket qua do'!$C$5:$AP$50000,$H$3,TRUE),"")</f>
        <v>#N/A</v>
      </c>
      <c r="I3656" s="21" t="e">
        <f>IF(A3656&lt;&gt;"",VLOOKUP(B3656,'Ket qua do'!$C$5:$AP$50000,$I$3,TRUE)*$E$9/1000,"")</f>
        <v>#N/A</v>
      </c>
      <c r="J3656" s="21" t="e">
        <f>IF(A3656&lt;&gt;"",VLOOKUP(B3656,'Ket qua do'!$C$5:$AP$50000,$J$3,TRUE)*$E$9/1000,"")</f>
        <v>#N/A</v>
      </c>
      <c r="K3656" s="21" t="e">
        <f>IF(A3656&lt;&gt;"",VLOOKUP(B3656,'Ket qua do'!$C$5:$AP$50000,$K$3,TRUE)*$E$9/1000,"")</f>
        <v>#N/A</v>
      </c>
      <c r="L3656" s="21" t="e">
        <f>IF(A3656&lt;&gt;"",VLOOKUP(B3656,'Ket qua do'!$C$5:$AP$50000,$L$3,TRUE),"")</f>
        <v>#N/A</v>
      </c>
    </row>
    <row r="3657" spans="1:12" x14ac:dyDescent="0.25">
      <c r="A3657" t="e">
        <f t="shared" si="62"/>
        <v>#N/A</v>
      </c>
      <c r="B3657" s="1" t="e">
        <f>IF(A3657&lt;&gt;"",VLOOKUP(A3657,'Ket qua do'!$B$5:$CE$50000,2,TRUE),"")</f>
        <v>#N/A</v>
      </c>
      <c r="C3657" s="19" t="e">
        <f>IF(A3657&lt;&gt;"",VLOOKUP(B3657,'Ket qua do'!$C$5:$AP$50000,$C$3,TRUE)*SQRT(3)*$C$11,"")</f>
        <v>#N/A</v>
      </c>
      <c r="D3657" s="21" t="e">
        <f>IF(A3657&lt;&gt;"",VLOOKUP(B3657,'Ket qua do'!$C$5:$AP$50000,$D$3,TRUE),"")</f>
        <v>#N/A</v>
      </c>
      <c r="E3657" s="21" t="e">
        <f>IF(A3657&lt;&gt;"",VLOOKUP(B3657,'Ket qua do'!$C$5:$AP$50000,$E$3,TRUE)*$C$12,"")</f>
        <v>#N/A</v>
      </c>
      <c r="F3657" s="21" t="e">
        <f>IF(A3657&lt;&gt;"",VLOOKUP(B3657,'Ket qua do'!$C$5:$AP$50000,$F$3,TRUE),"")</f>
        <v>#N/A</v>
      </c>
      <c r="G3657" s="21" t="e">
        <f>IF(A3657&lt;&gt;"",VLOOKUP(B3657,'Ket qua do'!$C$5:$AP$50000,$G$3,TRUE),"")</f>
        <v>#N/A</v>
      </c>
      <c r="H3657" s="21" t="e">
        <f>IF(A3657&lt;&gt;"",VLOOKUP(B3657,'Ket qua do'!$C$5:$AP$50000,$H$3,TRUE),"")</f>
        <v>#N/A</v>
      </c>
      <c r="I3657" s="21" t="e">
        <f>IF(A3657&lt;&gt;"",VLOOKUP(B3657,'Ket qua do'!$C$5:$AP$50000,$I$3,TRUE)*$E$9/1000,"")</f>
        <v>#N/A</v>
      </c>
      <c r="J3657" s="21" t="e">
        <f>IF(A3657&lt;&gt;"",VLOOKUP(B3657,'Ket qua do'!$C$5:$AP$50000,$J$3,TRUE)*$E$9/1000,"")</f>
        <v>#N/A</v>
      </c>
      <c r="K3657" s="21" t="e">
        <f>IF(A3657&lt;&gt;"",VLOOKUP(B3657,'Ket qua do'!$C$5:$AP$50000,$K$3,TRUE)*$E$9/1000,"")</f>
        <v>#N/A</v>
      </c>
      <c r="L3657" s="21" t="e">
        <f>IF(A3657&lt;&gt;"",VLOOKUP(B3657,'Ket qua do'!$C$5:$AP$50000,$L$3,TRUE),"")</f>
        <v>#N/A</v>
      </c>
    </row>
    <row r="3658" spans="1:12" x14ac:dyDescent="0.25">
      <c r="A3658" t="e">
        <f t="shared" si="62"/>
        <v>#N/A</v>
      </c>
      <c r="B3658" s="1" t="e">
        <f>IF(A3658&lt;&gt;"",VLOOKUP(A3658,'Ket qua do'!$B$5:$CE$50000,2,TRUE),"")</f>
        <v>#N/A</v>
      </c>
      <c r="C3658" s="19" t="e">
        <f>IF(A3658&lt;&gt;"",VLOOKUP(B3658,'Ket qua do'!$C$5:$AP$50000,$C$3,TRUE)*SQRT(3)*$C$11,"")</f>
        <v>#N/A</v>
      </c>
      <c r="D3658" s="21" t="e">
        <f>IF(A3658&lt;&gt;"",VLOOKUP(B3658,'Ket qua do'!$C$5:$AP$50000,$D$3,TRUE),"")</f>
        <v>#N/A</v>
      </c>
      <c r="E3658" s="21" t="e">
        <f>IF(A3658&lt;&gt;"",VLOOKUP(B3658,'Ket qua do'!$C$5:$AP$50000,$E$3,TRUE)*$C$12,"")</f>
        <v>#N/A</v>
      </c>
      <c r="F3658" s="21" t="e">
        <f>IF(A3658&lt;&gt;"",VLOOKUP(B3658,'Ket qua do'!$C$5:$AP$50000,$F$3,TRUE),"")</f>
        <v>#N/A</v>
      </c>
      <c r="G3658" s="21" t="e">
        <f>IF(A3658&lt;&gt;"",VLOOKUP(B3658,'Ket qua do'!$C$5:$AP$50000,$G$3,TRUE),"")</f>
        <v>#N/A</v>
      </c>
      <c r="H3658" s="21" t="e">
        <f>IF(A3658&lt;&gt;"",VLOOKUP(B3658,'Ket qua do'!$C$5:$AP$50000,$H$3,TRUE),"")</f>
        <v>#N/A</v>
      </c>
      <c r="I3658" s="21" t="e">
        <f>IF(A3658&lt;&gt;"",VLOOKUP(B3658,'Ket qua do'!$C$5:$AP$50000,$I$3,TRUE)*$E$9/1000,"")</f>
        <v>#N/A</v>
      </c>
      <c r="J3658" s="21" t="e">
        <f>IF(A3658&lt;&gt;"",VLOOKUP(B3658,'Ket qua do'!$C$5:$AP$50000,$J$3,TRUE)*$E$9/1000,"")</f>
        <v>#N/A</v>
      </c>
      <c r="K3658" s="21" t="e">
        <f>IF(A3658&lt;&gt;"",VLOOKUP(B3658,'Ket qua do'!$C$5:$AP$50000,$K$3,TRUE)*$E$9/1000,"")</f>
        <v>#N/A</v>
      </c>
      <c r="L3658" s="21" t="e">
        <f>IF(A3658&lt;&gt;"",VLOOKUP(B3658,'Ket qua do'!$C$5:$AP$50000,$L$3,TRUE),"")</f>
        <v>#N/A</v>
      </c>
    </row>
    <row r="3659" spans="1:12" x14ac:dyDescent="0.25">
      <c r="A3659" t="e">
        <f t="shared" si="62"/>
        <v>#N/A</v>
      </c>
      <c r="B3659" s="1" t="e">
        <f>IF(A3659&lt;&gt;"",VLOOKUP(A3659,'Ket qua do'!$B$5:$CE$50000,2,TRUE),"")</f>
        <v>#N/A</v>
      </c>
      <c r="C3659" s="19" t="e">
        <f>IF(A3659&lt;&gt;"",VLOOKUP(B3659,'Ket qua do'!$C$5:$AP$50000,$C$3,TRUE)*SQRT(3)*$C$11,"")</f>
        <v>#N/A</v>
      </c>
      <c r="D3659" s="21" t="e">
        <f>IF(A3659&lt;&gt;"",VLOOKUP(B3659,'Ket qua do'!$C$5:$AP$50000,$D$3,TRUE),"")</f>
        <v>#N/A</v>
      </c>
      <c r="E3659" s="21" t="e">
        <f>IF(A3659&lt;&gt;"",VLOOKUP(B3659,'Ket qua do'!$C$5:$AP$50000,$E$3,TRUE)*$C$12,"")</f>
        <v>#N/A</v>
      </c>
      <c r="F3659" s="21" t="e">
        <f>IF(A3659&lt;&gt;"",VLOOKUP(B3659,'Ket qua do'!$C$5:$AP$50000,$F$3,TRUE),"")</f>
        <v>#N/A</v>
      </c>
      <c r="G3659" s="21" t="e">
        <f>IF(A3659&lt;&gt;"",VLOOKUP(B3659,'Ket qua do'!$C$5:$AP$50000,$G$3,TRUE),"")</f>
        <v>#N/A</v>
      </c>
      <c r="H3659" s="21" t="e">
        <f>IF(A3659&lt;&gt;"",VLOOKUP(B3659,'Ket qua do'!$C$5:$AP$50000,$H$3,TRUE),"")</f>
        <v>#N/A</v>
      </c>
      <c r="I3659" s="21" t="e">
        <f>IF(A3659&lt;&gt;"",VLOOKUP(B3659,'Ket qua do'!$C$5:$AP$50000,$I$3,TRUE)*$E$9/1000,"")</f>
        <v>#N/A</v>
      </c>
      <c r="J3659" s="21" t="e">
        <f>IF(A3659&lt;&gt;"",VLOOKUP(B3659,'Ket qua do'!$C$5:$AP$50000,$J$3,TRUE)*$E$9/1000,"")</f>
        <v>#N/A</v>
      </c>
      <c r="K3659" s="21" t="e">
        <f>IF(A3659&lt;&gt;"",VLOOKUP(B3659,'Ket qua do'!$C$5:$AP$50000,$K$3,TRUE)*$E$9/1000,"")</f>
        <v>#N/A</v>
      </c>
      <c r="L3659" s="21" t="e">
        <f>IF(A3659&lt;&gt;"",VLOOKUP(B3659,'Ket qua do'!$C$5:$AP$50000,$L$3,TRUE),"")</f>
        <v>#N/A</v>
      </c>
    </row>
    <row r="3660" spans="1:12" x14ac:dyDescent="0.25">
      <c r="A3660" t="e">
        <f t="shared" si="62"/>
        <v>#N/A</v>
      </c>
      <c r="B3660" s="1" t="e">
        <f>IF(A3660&lt;&gt;"",VLOOKUP(A3660,'Ket qua do'!$B$5:$CE$50000,2,TRUE),"")</f>
        <v>#N/A</v>
      </c>
      <c r="C3660" s="19" t="e">
        <f>IF(A3660&lt;&gt;"",VLOOKUP(B3660,'Ket qua do'!$C$5:$AP$50000,$C$3,TRUE)*SQRT(3)*$C$11,"")</f>
        <v>#N/A</v>
      </c>
      <c r="D3660" s="21" t="e">
        <f>IF(A3660&lt;&gt;"",VLOOKUP(B3660,'Ket qua do'!$C$5:$AP$50000,$D$3,TRUE),"")</f>
        <v>#N/A</v>
      </c>
      <c r="E3660" s="21" t="e">
        <f>IF(A3660&lt;&gt;"",VLOOKUP(B3660,'Ket qua do'!$C$5:$AP$50000,$E$3,TRUE)*$C$12,"")</f>
        <v>#N/A</v>
      </c>
      <c r="F3660" s="21" t="e">
        <f>IF(A3660&lt;&gt;"",VLOOKUP(B3660,'Ket qua do'!$C$5:$AP$50000,$F$3,TRUE),"")</f>
        <v>#N/A</v>
      </c>
      <c r="G3660" s="21" t="e">
        <f>IF(A3660&lt;&gt;"",VLOOKUP(B3660,'Ket qua do'!$C$5:$AP$50000,$G$3,TRUE),"")</f>
        <v>#N/A</v>
      </c>
      <c r="H3660" s="21" t="e">
        <f>IF(A3660&lt;&gt;"",VLOOKUP(B3660,'Ket qua do'!$C$5:$AP$50000,$H$3,TRUE),"")</f>
        <v>#N/A</v>
      </c>
      <c r="I3660" s="21" t="e">
        <f>IF(A3660&lt;&gt;"",VLOOKUP(B3660,'Ket qua do'!$C$5:$AP$50000,$I$3,TRUE)*$E$9/1000,"")</f>
        <v>#N/A</v>
      </c>
      <c r="J3660" s="21" t="e">
        <f>IF(A3660&lt;&gt;"",VLOOKUP(B3660,'Ket qua do'!$C$5:$AP$50000,$J$3,TRUE)*$E$9/1000,"")</f>
        <v>#N/A</v>
      </c>
      <c r="K3660" s="21" t="e">
        <f>IF(A3660&lt;&gt;"",VLOOKUP(B3660,'Ket qua do'!$C$5:$AP$50000,$K$3,TRUE)*$E$9/1000,"")</f>
        <v>#N/A</v>
      </c>
      <c r="L3660" s="21" t="e">
        <f>IF(A3660&lt;&gt;"",VLOOKUP(B3660,'Ket qua do'!$C$5:$AP$50000,$L$3,TRUE),"")</f>
        <v>#N/A</v>
      </c>
    </row>
    <row r="3661" spans="1:12" x14ac:dyDescent="0.25">
      <c r="A3661" t="e">
        <f t="shared" si="62"/>
        <v>#N/A</v>
      </c>
      <c r="B3661" s="1" t="e">
        <f>IF(A3661&lt;&gt;"",VLOOKUP(A3661,'Ket qua do'!$B$5:$CE$50000,2,TRUE),"")</f>
        <v>#N/A</v>
      </c>
      <c r="C3661" s="19" t="e">
        <f>IF(A3661&lt;&gt;"",VLOOKUP(B3661,'Ket qua do'!$C$5:$AP$50000,$C$3,TRUE)*SQRT(3)*$C$11,"")</f>
        <v>#N/A</v>
      </c>
      <c r="D3661" s="21" t="e">
        <f>IF(A3661&lt;&gt;"",VLOOKUP(B3661,'Ket qua do'!$C$5:$AP$50000,$D$3,TRUE),"")</f>
        <v>#N/A</v>
      </c>
      <c r="E3661" s="21" t="e">
        <f>IF(A3661&lt;&gt;"",VLOOKUP(B3661,'Ket qua do'!$C$5:$AP$50000,$E$3,TRUE)*$C$12,"")</f>
        <v>#N/A</v>
      </c>
      <c r="F3661" s="21" t="e">
        <f>IF(A3661&lt;&gt;"",VLOOKUP(B3661,'Ket qua do'!$C$5:$AP$50000,$F$3,TRUE),"")</f>
        <v>#N/A</v>
      </c>
      <c r="G3661" s="21" t="e">
        <f>IF(A3661&lt;&gt;"",VLOOKUP(B3661,'Ket qua do'!$C$5:$AP$50000,$G$3,TRUE),"")</f>
        <v>#N/A</v>
      </c>
      <c r="H3661" s="21" t="e">
        <f>IF(A3661&lt;&gt;"",VLOOKUP(B3661,'Ket qua do'!$C$5:$AP$50000,$H$3,TRUE),"")</f>
        <v>#N/A</v>
      </c>
      <c r="I3661" s="21" t="e">
        <f>IF(A3661&lt;&gt;"",VLOOKUP(B3661,'Ket qua do'!$C$5:$AP$50000,$I$3,TRUE)*$E$9/1000,"")</f>
        <v>#N/A</v>
      </c>
      <c r="J3661" s="21" t="e">
        <f>IF(A3661&lt;&gt;"",VLOOKUP(B3661,'Ket qua do'!$C$5:$AP$50000,$J$3,TRUE)*$E$9/1000,"")</f>
        <v>#N/A</v>
      </c>
      <c r="K3661" s="21" t="e">
        <f>IF(A3661&lt;&gt;"",VLOOKUP(B3661,'Ket qua do'!$C$5:$AP$50000,$K$3,TRUE)*$E$9/1000,"")</f>
        <v>#N/A</v>
      </c>
      <c r="L3661" s="21" t="e">
        <f>IF(A3661&lt;&gt;"",VLOOKUP(B3661,'Ket qua do'!$C$5:$AP$50000,$L$3,TRUE),"")</f>
        <v>#N/A</v>
      </c>
    </row>
    <row r="3662" spans="1:12" x14ac:dyDescent="0.25">
      <c r="A3662" t="e">
        <f t="shared" si="62"/>
        <v>#N/A</v>
      </c>
      <c r="B3662" s="1" t="e">
        <f>IF(A3662&lt;&gt;"",VLOOKUP(A3662,'Ket qua do'!$B$5:$CE$50000,2,TRUE),"")</f>
        <v>#N/A</v>
      </c>
      <c r="C3662" s="19" t="e">
        <f>IF(A3662&lt;&gt;"",VLOOKUP(B3662,'Ket qua do'!$C$5:$AP$50000,$C$3,TRUE)*SQRT(3)*$C$11,"")</f>
        <v>#N/A</v>
      </c>
      <c r="D3662" s="21" t="e">
        <f>IF(A3662&lt;&gt;"",VLOOKUP(B3662,'Ket qua do'!$C$5:$AP$50000,$D$3,TRUE),"")</f>
        <v>#N/A</v>
      </c>
      <c r="E3662" s="21" t="e">
        <f>IF(A3662&lt;&gt;"",VLOOKUP(B3662,'Ket qua do'!$C$5:$AP$50000,$E$3,TRUE)*$C$12,"")</f>
        <v>#N/A</v>
      </c>
      <c r="F3662" s="21" t="e">
        <f>IF(A3662&lt;&gt;"",VLOOKUP(B3662,'Ket qua do'!$C$5:$AP$50000,$F$3,TRUE),"")</f>
        <v>#N/A</v>
      </c>
      <c r="G3662" s="21" t="e">
        <f>IF(A3662&lt;&gt;"",VLOOKUP(B3662,'Ket qua do'!$C$5:$AP$50000,$G$3,TRUE),"")</f>
        <v>#N/A</v>
      </c>
      <c r="H3662" s="21" t="e">
        <f>IF(A3662&lt;&gt;"",VLOOKUP(B3662,'Ket qua do'!$C$5:$AP$50000,$H$3,TRUE),"")</f>
        <v>#N/A</v>
      </c>
      <c r="I3662" s="21" t="e">
        <f>IF(A3662&lt;&gt;"",VLOOKUP(B3662,'Ket qua do'!$C$5:$AP$50000,$I$3,TRUE)*$E$9/1000,"")</f>
        <v>#N/A</v>
      </c>
      <c r="J3662" s="21" t="e">
        <f>IF(A3662&lt;&gt;"",VLOOKUP(B3662,'Ket qua do'!$C$5:$AP$50000,$J$3,TRUE)*$E$9/1000,"")</f>
        <v>#N/A</v>
      </c>
      <c r="K3662" s="21" t="e">
        <f>IF(A3662&lt;&gt;"",VLOOKUP(B3662,'Ket qua do'!$C$5:$AP$50000,$K$3,TRUE)*$E$9/1000,"")</f>
        <v>#N/A</v>
      </c>
      <c r="L3662" s="21" t="e">
        <f>IF(A3662&lt;&gt;"",VLOOKUP(B3662,'Ket qua do'!$C$5:$AP$50000,$L$3,TRUE),"")</f>
        <v>#N/A</v>
      </c>
    </row>
    <row r="3663" spans="1:12" x14ac:dyDescent="0.25">
      <c r="A3663" t="e">
        <f t="shared" si="62"/>
        <v>#N/A</v>
      </c>
      <c r="B3663" s="1" t="e">
        <f>IF(A3663&lt;&gt;"",VLOOKUP(A3663,'Ket qua do'!$B$5:$CE$50000,2,TRUE),"")</f>
        <v>#N/A</v>
      </c>
      <c r="C3663" s="19" t="e">
        <f>IF(A3663&lt;&gt;"",VLOOKUP(B3663,'Ket qua do'!$C$5:$AP$50000,$C$3,TRUE)*SQRT(3)*$C$11,"")</f>
        <v>#N/A</v>
      </c>
      <c r="D3663" s="21" t="e">
        <f>IF(A3663&lt;&gt;"",VLOOKUP(B3663,'Ket qua do'!$C$5:$AP$50000,$D$3,TRUE),"")</f>
        <v>#N/A</v>
      </c>
      <c r="E3663" s="21" t="e">
        <f>IF(A3663&lt;&gt;"",VLOOKUP(B3663,'Ket qua do'!$C$5:$AP$50000,$E$3,TRUE)*$C$12,"")</f>
        <v>#N/A</v>
      </c>
      <c r="F3663" s="21" t="e">
        <f>IF(A3663&lt;&gt;"",VLOOKUP(B3663,'Ket qua do'!$C$5:$AP$50000,$F$3,TRUE),"")</f>
        <v>#N/A</v>
      </c>
      <c r="G3663" s="21" t="e">
        <f>IF(A3663&lt;&gt;"",VLOOKUP(B3663,'Ket qua do'!$C$5:$AP$50000,$G$3,TRUE),"")</f>
        <v>#N/A</v>
      </c>
      <c r="H3663" s="21" t="e">
        <f>IF(A3663&lt;&gt;"",VLOOKUP(B3663,'Ket qua do'!$C$5:$AP$50000,$H$3,TRUE),"")</f>
        <v>#N/A</v>
      </c>
      <c r="I3663" s="21" t="e">
        <f>IF(A3663&lt;&gt;"",VLOOKUP(B3663,'Ket qua do'!$C$5:$AP$50000,$I$3,TRUE)*$E$9/1000,"")</f>
        <v>#N/A</v>
      </c>
      <c r="J3663" s="21" t="e">
        <f>IF(A3663&lt;&gt;"",VLOOKUP(B3663,'Ket qua do'!$C$5:$AP$50000,$J$3,TRUE)*$E$9/1000,"")</f>
        <v>#N/A</v>
      </c>
      <c r="K3663" s="21" t="e">
        <f>IF(A3663&lt;&gt;"",VLOOKUP(B3663,'Ket qua do'!$C$5:$AP$50000,$K$3,TRUE)*$E$9/1000,"")</f>
        <v>#N/A</v>
      </c>
      <c r="L3663" s="21" t="e">
        <f>IF(A3663&lt;&gt;"",VLOOKUP(B3663,'Ket qua do'!$C$5:$AP$50000,$L$3,TRUE),"")</f>
        <v>#N/A</v>
      </c>
    </row>
    <row r="3664" spans="1:12" x14ac:dyDescent="0.25">
      <c r="A3664" t="e">
        <f t="shared" si="62"/>
        <v>#N/A</v>
      </c>
      <c r="B3664" s="1" t="e">
        <f>IF(A3664&lt;&gt;"",VLOOKUP(A3664,'Ket qua do'!$B$5:$CE$50000,2,TRUE),"")</f>
        <v>#N/A</v>
      </c>
      <c r="C3664" s="19" t="e">
        <f>IF(A3664&lt;&gt;"",VLOOKUP(B3664,'Ket qua do'!$C$5:$AP$50000,$C$3,TRUE)*SQRT(3)*$C$11,"")</f>
        <v>#N/A</v>
      </c>
      <c r="D3664" s="21" t="e">
        <f>IF(A3664&lt;&gt;"",VLOOKUP(B3664,'Ket qua do'!$C$5:$AP$50000,$D$3,TRUE),"")</f>
        <v>#N/A</v>
      </c>
      <c r="E3664" s="21" t="e">
        <f>IF(A3664&lt;&gt;"",VLOOKUP(B3664,'Ket qua do'!$C$5:$AP$50000,$E$3,TRUE)*$C$12,"")</f>
        <v>#N/A</v>
      </c>
      <c r="F3664" s="21" t="e">
        <f>IF(A3664&lt;&gt;"",VLOOKUP(B3664,'Ket qua do'!$C$5:$AP$50000,$F$3,TRUE),"")</f>
        <v>#N/A</v>
      </c>
      <c r="G3664" s="21" t="e">
        <f>IF(A3664&lt;&gt;"",VLOOKUP(B3664,'Ket qua do'!$C$5:$AP$50000,$G$3,TRUE),"")</f>
        <v>#N/A</v>
      </c>
      <c r="H3664" s="21" t="e">
        <f>IF(A3664&lt;&gt;"",VLOOKUP(B3664,'Ket qua do'!$C$5:$AP$50000,$H$3,TRUE),"")</f>
        <v>#N/A</v>
      </c>
      <c r="I3664" s="21" t="e">
        <f>IF(A3664&lt;&gt;"",VLOOKUP(B3664,'Ket qua do'!$C$5:$AP$50000,$I$3,TRUE)*$E$9/1000,"")</f>
        <v>#N/A</v>
      </c>
      <c r="J3664" s="21" t="e">
        <f>IF(A3664&lt;&gt;"",VLOOKUP(B3664,'Ket qua do'!$C$5:$AP$50000,$J$3,TRUE)*$E$9/1000,"")</f>
        <v>#N/A</v>
      </c>
      <c r="K3664" s="21" t="e">
        <f>IF(A3664&lt;&gt;"",VLOOKUP(B3664,'Ket qua do'!$C$5:$AP$50000,$K$3,TRUE)*$E$9/1000,"")</f>
        <v>#N/A</v>
      </c>
      <c r="L3664" s="21" t="e">
        <f>IF(A3664&lt;&gt;"",VLOOKUP(B3664,'Ket qua do'!$C$5:$AP$50000,$L$3,TRUE),"")</f>
        <v>#N/A</v>
      </c>
    </row>
    <row r="3665" spans="1:12" x14ac:dyDescent="0.25">
      <c r="A3665" t="e">
        <f t="shared" si="62"/>
        <v>#N/A</v>
      </c>
      <c r="B3665" s="1" t="e">
        <f>IF(A3665&lt;&gt;"",VLOOKUP(A3665,'Ket qua do'!$B$5:$CE$50000,2,TRUE),"")</f>
        <v>#N/A</v>
      </c>
      <c r="C3665" s="19" t="e">
        <f>IF(A3665&lt;&gt;"",VLOOKUP(B3665,'Ket qua do'!$C$5:$AP$50000,$C$3,TRUE)*SQRT(3)*$C$11,"")</f>
        <v>#N/A</v>
      </c>
      <c r="D3665" s="21" t="e">
        <f>IF(A3665&lt;&gt;"",VLOOKUP(B3665,'Ket qua do'!$C$5:$AP$50000,$D$3,TRUE),"")</f>
        <v>#N/A</v>
      </c>
      <c r="E3665" s="21" t="e">
        <f>IF(A3665&lt;&gt;"",VLOOKUP(B3665,'Ket qua do'!$C$5:$AP$50000,$E$3,TRUE)*$C$12,"")</f>
        <v>#N/A</v>
      </c>
      <c r="F3665" s="21" t="e">
        <f>IF(A3665&lt;&gt;"",VLOOKUP(B3665,'Ket qua do'!$C$5:$AP$50000,$F$3,TRUE),"")</f>
        <v>#N/A</v>
      </c>
      <c r="G3665" s="21" t="e">
        <f>IF(A3665&lt;&gt;"",VLOOKUP(B3665,'Ket qua do'!$C$5:$AP$50000,$G$3,TRUE),"")</f>
        <v>#N/A</v>
      </c>
      <c r="H3665" s="21" t="e">
        <f>IF(A3665&lt;&gt;"",VLOOKUP(B3665,'Ket qua do'!$C$5:$AP$50000,$H$3,TRUE),"")</f>
        <v>#N/A</v>
      </c>
      <c r="I3665" s="21" t="e">
        <f>IF(A3665&lt;&gt;"",VLOOKUP(B3665,'Ket qua do'!$C$5:$AP$50000,$I$3,TRUE)*$E$9/1000,"")</f>
        <v>#N/A</v>
      </c>
      <c r="J3665" s="21" t="e">
        <f>IF(A3665&lt;&gt;"",VLOOKUP(B3665,'Ket qua do'!$C$5:$AP$50000,$J$3,TRUE)*$E$9/1000,"")</f>
        <v>#N/A</v>
      </c>
      <c r="K3665" s="21" t="e">
        <f>IF(A3665&lt;&gt;"",VLOOKUP(B3665,'Ket qua do'!$C$5:$AP$50000,$K$3,TRUE)*$E$9/1000,"")</f>
        <v>#N/A</v>
      </c>
      <c r="L3665" s="21" t="e">
        <f>IF(A3665&lt;&gt;"",VLOOKUP(B3665,'Ket qua do'!$C$5:$AP$50000,$L$3,TRUE),"")</f>
        <v>#N/A</v>
      </c>
    </row>
    <row r="3666" spans="1:12" x14ac:dyDescent="0.25">
      <c r="A3666" t="e">
        <f t="shared" si="62"/>
        <v>#N/A</v>
      </c>
      <c r="B3666" s="1" t="e">
        <f>IF(A3666&lt;&gt;"",VLOOKUP(A3666,'Ket qua do'!$B$5:$CE$50000,2,TRUE),"")</f>
        <v>#N/A</v>
      </c>
      <c r="C3666" s="19" t="e">
        <f>IF(A3666&lt;&gt;"",VLOOKUP(B3666,'Ket qua do'!$C$5:$AP$50000,$C$3,TRUE)*SQRT(3)*$C$11,"")</f>
        <v>#N/A</v>
      </c>
      <c r="D3666" s="21" t="e">
        <f>IF(A3666&lt;&gt;"",VLOOKUP(B3666,'Ket qua do'!$C$5:$AP$50000,$D$3,TRUE),"")</f>
        <v>#N/A</v>
      </c>
      <c r="E3666" s="21" t="e">
        <f>IF(A3666&lt;&gt;"",VLOOKUP(B3666,'Ket qua do'!$C$5:$AP$50000,$E$3,TRUE)*$C$12,"")</f>
        <v>#N/A</v>
      </c>
      <c r="F3666" s="21" t="e">
        <f>IF(A3666&lt;&gt;"",VLOOKUP(B3666,'Ket qua do'!$C$5:$AP$50000,$F$3,TRUE),"")</f>
        <v>#N/A</v>
      </c>
      <c r="G3666" s="21" t="e">
        <f>IF(A3666&lt;&gt;"",VLOOKUP(B3666,'Ket qua do'!$C$5:$AP$50000,$G$3,TRUE),"")</f>
        <v>#N/A</v>
      </c>
      <c r="H3666" s="21" t="e">
        <f>IF(A3666&lt;&gt;"",VLOOKUP(B3666,'Ket qua do'!$C$5:$AP$50000,$H$3,TRUE),"")</f>
        <v>#N/A</v>
      </c>
      <c r="I3666" s="21" t="e">
        <f>IF(A3666&lt;&gt;"",VLOOKUP(B3666,'Ket qua do'!$C$5:$AP$50000,$I$3,TRUE)*$E$9/1000,"")</f>
        <v>#N/A</v>
      </c>
      <c r="J3666" s="21" t="e">
        <f>IF(A3666&lt;&gt;"",VLOOKUP(B3666,'Ket qua do'!$C$5:$AP$50000,$J$3,TRUE)*$E$9/1000,"")</f>
        <v>#N/A</v>
      </c>
      <c r="K3666" s="21" t="e">
        <f>IF(A3666&lt;&gt;"",VLOOKUP(B3666,'Ket qua do'!$C$5:$AP$50000,$K$3,TRUE)*$E$9/1000,"")</f>
        <v>#N/A</v>
      </c>
      <c r="L3666" s="21" t="e">
        <f>IF(A3666&lt;&gt;"",VLOOKUP(B3666,'Ket qua do'!$C$5:$AP$50000,$L$3,TRUE),"")</f>
        <v>#N/A</v>
      </c>
    </row>
    <row r="3667" spans="1:12" x14ac:dyDescent="0.25">
      <c r="A3667" t="e">
        <f t="shared" si="62"/>
        <v>#N/A</v>
      </c>
      <c r="B3667" s="1" t="e">
        <f>IF(A3667&lt;&gt;"",VLOOKUP(A3667,'Ket qua do'!$B$5:$CE$50000,2,TRUE),"")</f>
        <v>#N/A</v>
      </c>
      <c r="C3667" s="19" t="e">
        <f>IF(A3667&lt;&gt;"",VLOOKUP(B3667,'Ket qua do'!$C$5:$AP$50000,$C$3,TRUE)*SQRT(3)*$C$11,"")</f>
        <v>#N/A</v>
      </c>
      <c r="D3667" s="21" t="e">
        <f>IF(A3667&lt;&gt;"",VLOOKUP(B3667,'Ket qua do'!$C$5:$AP$50000,$D$3,TRUE),"")</f>
        <v>#N/A</v>
      </c>
      <c r="E3667" s="21" t="e">
        <f>IF(A3667&lt;&gt;"",VLOOKUP(B3667,'Ket qua do'!$C$5:$AP$50000,$E$3,TRUE)*$C$12,"")</f>
        <v>#N/A</v>
      </c>
      <c r="F3667" s="21" t="e">
        <f>IF(A3667&lt;&gt;"",VLOOKUP(B3667,'Ket qua do'!$C$5:$AP$50000,$F$3,TRUE),"")</f>
        <v>#N/A</v>
      </c>
      <c r="G3667" s="21" t="e">
        <f>IF(A3667&lt;&gt;"",VLOOKUP(B3667,'Ket qua do'!$C$5:$AP$50000,$G$3,TRUE),"")</f>
        <v>#N/A</v>
      </c>
      <c r="H3667" s="21" t="e">
        <f>IF(A3667&lt;&gt;"",VLOOKUP(B3667,'Ket qua do'!$C$5:$AP$50000,$H$3,TRUE),"")</f>
        <v>#N/A</v>
      </c>
      <c r="I3667" s="21" t="e">
        <f>IF(A3667&lt;&gt;"",VLOOKUP(B3667,'Ket qua do'!$C$5:$AP$50000,$I$3,TRUE)*$E$9/1000,"")</f>
        <v>#N/A</v>
      </c>
      <c r="J3667" s="21" t="e">
        <f>IF(A3667&lt;&gt;"",VLOOKUP(B3667,'Ket qua do'!$C$5:$AP$50000,$J$3,TRUE)*$E$9/1000,"")</f>
        <v>#N/A</v>
      </c>
      <c r="K3667" s="21" t="e">
        <f>IF(A3667&lt;&gt;"",VLOOKUP(B3667,'Ket qua do'!$C$5:$AP$50000,$K$3,TRUE)*$E$9/1000,"")</f>
        <v>#N/A</v>
      </c>
      <c r="L3667" s="21" t="e">
        <f>IF(A3667&lt;&gt;"",VLOOKUP(B3667,'Ket qua do'!$C$5:$AP$50000,$L$3,TRUE),"")</f>
        <v>#N/A</v>
      </c>
    </row>
    <row r="3668" spans="1:12" x14ac:dyDescent="0.25">
      <c r="A3668" t="e">
        <f t="shared" si="62"/>
        <v>#N/A</v>
      </c>
      <c r="B3668" s="1" t="e">
        <f>IF(A3668&lt;&gt;"",VLOOKUP(A3668,'Ket qua do'!$B$5:$CE$50000,2,TRUE),"")</f>
        <v>#N/A</v>
      </c>
      <c r="C3668" s="19" t="e">
        <f>IF(A3668&lt;&gt;"",VLOOKUP(B3668,'Ket qua do'!$C$5:$AP$50000,$C$3,TRUE)*SQRT(3)*$C$11,"")</f>
        <v>#N/A</v>
      </c>
      <c r="D3668" s="21" t="e">
        <f>IF(A3668&lt;&gt;"",VLOOKUP(B3668,'Ket qua do'!$C$5:$AP$50000,$D$3,TRUE),"")</f>
        <v>#N/A</v>
      </c>
      <c r="E3668" s="21" t="e">
        <f>IF(A3668&lt;&gt;"",VLOOKUP(B3668,'Ket qua do'!$C$5:$AP$50000,$E$3,TRUE)*$C$12,"")</f>
        <v>#N/A</v>
      </c>
      <c r="F3668" s="21" t="e">
        <f>IF(A3668&lt;&gt;"",VLOOKUP(B3668,'Ket qua do'!$C$5:$AP$50000,$F$3,TRUE),"")</f>
        <v>#N/A</v>
      </c>
      <c r="G3668" s="21" t="e">
        <f>IF(A3668&lt;&gt;"",VLOOKUP(B3668,'Ket qua do'!$C$5:$AP$50000,$G$3,TRUE),"")</f>
        <v>#N/A</v>
      </c>
      <c r="H3668" s="21" t="e">
        <f>IF(A3668&lt;&gt;"",VLOOKUP(B3668,'Ket qua do'!$C$5:$AP$50000,$H$3,TRUE),"")</f>
        <v>#N/A</v>
      </c>
      <c r="I3668" s="21" t="e">
        <f>IF(A3668&lt;&gt;"",VLOOKUP(B3668,'Ket qua do'!$C$5:$AP$50000,$I$3,TRUE)*$E$9/1000,"")</f>
        <v>#N/A</v>
      </c>
      <c r="J3668" s="21" t="e">
        <f>IF(A3668&lt;&gt;"",VLOOKUP(B3668,'Ket qua do'!$C$5:$AP$50000,$J$3,TRUE)*$E$9/1000,"")</f>
        <v>#N/A</v>
      </c>
      <c r="K3668" s="21" t="e">
        <f>IF(A3668&lt;&gt;"",VLOOKUP(B3668,'Ket qua do'!$C$5:$AP$50000,$K$3,TRUE)*$E$9/1000,"")</f>
        <v>#N/A</v>
      </c>
      <c r="L3668" s="21" t="e">
        <f>IF(A3668&lt;&gt;"",VLOOKUP(B3668,'Ket qua do'!$C$5:$AP$50000,$L$3,TRUE),"")</f>
        <v>#N/A</v>
      </c>
    </row>
    <row r="3669" spans="1:12" x14ac:dyDescent="0.25">
      <c r="A3669" t="e">
        <f t="shared" si="62"/>
        <v>#N/A</v>
      </c>
      <c r="B3669" s="1" t="e">
        <f>IF(A3669&lt;&gt;"",VLOOKUP(A3669,'Ket qua do'!$B$5:$CE$50000,2,TRUE),"")</f>
        <v>#N/A</v>
      </c>
      <c r="C3669" s="19" t="e">
        <f>IF(A3669&lt;&gt;"",VLOOKUP(B3669,'Ket qua do'!$C$5:$AP$50000,$C$3,TRUE)*SQRT(3)*$C$11,"")</f>
        <v>#N/A</v>
      </c>
      <c r="D3669" s="21" t="e">
        <f>IF(A3669&lt;&gt;"",VLOOKUP(B3669,'Ket qua do'!$C$5:$AP$50000,$D$3,TRUE),"")</f>
        <v>#N/A</v>
      </c>
      <c r="E3669" s="21" t="e">
        <f>IF(A3669&lt;&gt;"",VLOOKUP(B3669,'Ket qua do'!$C$5:$AP$50000,$E$3,TRUE)*$C$12,"")</f>
        <v>#N/A</v>
      </c>
      <c r="F3669" s="21" t="e">
        <f>IF(A3669&lt;&gt;"",VLOOKUP(B3669,'Ket qua do'!$C$5:$AP$50000,$F$3,TRUE),"")</f>
        <v>#N/A</v>
      </c>
      <c r="G3669" s="21" t="e">
        <f>IF(A3669&lt;&gt;"",VLOOKUP(B3669,'Ket qua do'!$C$5:$AP$50000,$G$3,TRUE),"")</f>
        <v>#N/A</v>
      </c>
      <c r="H3669" s="21" t="e">
        <f>IF(A3669&lt;&gt;"",VLOOKUP(B3669,'Ket qua do'!$C$5:$AP$50000,$H$3,TRUE),"")</f>
        <v>#N/A</v>
      </c>
      <c r="I3669" s="21" t="e">
        <f>IF(A3669&lt;&gt;"",VLOOKUP(B3669,'Ket qua do'!$C$5:$AP$50000,$I$3,TRUE)*$E$9/1000,"")</f>
        <v>#N/A</v>
      </c>
      <c r="J3669" s="21" t="e">
        <f>IF(A3669&lt;&gt;"",VLOOKUP(B3669,'Ket qua do'!$C$5:$AP$50000,$J$3,TRUE)*$E$9/1000,"")</f>
        <v>#N/A</v>
      </c>
      <c r="K3669" s="21" t="e">
        <f>IF(A3669&lt;&gt;"",VLOOKUP(B3669,'Ket qua do'!$C$5:$AP$50000,$K$3,TRUE)*$E$9/1000,"")</f>
        <v>#N/A</v>
      </c>
      <c r="L3669" s="21" t="e">
        <f>IF(A3669&lt;&gt;"",VLOOKUP(B3669,'Ket qua do'!$C$5:$AP$50000,$L$3,TRUE),"")</f>
        <v>#N/A</v>
      </c>
    </row>
    <row r="3670" spans="1:12" x14ac:dyDescent="0.25">
      <c r="A3670" t="e">
        <f t="shared" si="62"/>
        <v>#N/A</v>
      </c>
      <c r="B3670" s="1" t="e">
        <f>IF(A3670&lt;&gt;"",VLOOKUP(A3670,'Ket qua do'!$B$5:$CE$50000,2,TRUE),"")</f>
        <v>#N/A</v>
      </c>
      <c r="C3670" s="19" t="e">
        <f>IF(A3670&lt;&gt;"",VLOOKUP(B3670,'Ket qua do'!$C$5:$AP$50000,$C$3,TRUE)*SQRT(3)*$C$11,"")</f>
        <v>#N/A</v>
      </c>
      <c r="D3670" s="21" t="e">
        <f>IF(A3670&lt;&gt;"",VLOOKUP(B3670,'Ket qua do'!$C$5:$AP$50000,$D$3,TRUE),"")</f>
        <v>#N/A</v>
      </c>
      <c r="E3670" s="21" t="e">
        <f>IF(A3670&lt;&gt;"",VLOOKUP(B3670,'Ket qua do'!$C$5:$AP$50000,$E$3,TRUE)*$C$12,"")</f>
        <v>#N/A</v>
      </c>
      <c r="F3670" s="21" t="e">
        <f>IF(A3670&lt;&gt;"",VLOOKUP(B3670,'Ket qua do'!$C$5:$AP$50000,$F$3,TRUE),"")</f>
        <v>#N/A</v>
      </c>
      <c r="G3670" s="21" t="e">
        <f>IF(A3670&lt;&gt;"",VLOOKUP(B3670,'Ket qua do'!$C$5:$AP$50000,$G$3,TRUE),"")</f>
        <v>#N/A</v>
      </c>
      <c r="H3670" s="21" t="e">
        <f>IF(A3670&lt;&gt;"",VLOOKUP(B3670,'Ket qua do'!$C$5:$AP$50000,$H$3,TRUE),"")</f>
        <v>#N/A</v>
      </c>
      <c r="I3670" s="21" t="e">
        <f>IF(A3670&lt;&gt;"",VLOOKUP(B3670,'Ket qua do'!$C$5:$AP$50000,$I$3,TRUE)*$E$9/1000,"")</f>
        <v>#N/A</v>
      </c>
      <c r="J3670" s="21" t="e">
        <f>IF(A3670&lt;&gt;"",VLOOKUP(B3670,'Ket qua do'!$C$5:$AP$50000,$J$3,TRUE)*$E$9/1000,"")</f>
        <v>#N/A</v>
      </c>
      <c r="K3670" s="21" t="e">
        <f>IF(A3670&lt;&gt;"",VLOOKUP(B3670,'Ket qua do'!$C$5:$AP$50000,$K$3,TRUE)*$E$9/1000,"")</f>
        <v>#N/A</v>
      </c>
      <c r="L3670" s="21" t="e">
        <f>IF(A3670&lt;&gt;"",VLOOKUP(B3670,'Ket qua do'!$C$5:$AP$50000,$L$3,TRUE),"")</f>
        <v>#N/A</v>
      </c>
    </row>
    <row r="3671" spans="1:12" x14ac:dyDescent="0.25">
      <c r="A3671" t="e">
        <f t="shared" si="62"/>
        <v>#N/A</v>
      </c>
      <c r="B3671" s="1" t="e">
        <f>IF(A3671&lt;&gt;"",VLOOKUP(A3671,'Ket qua do'!$B$5:$CE$50000,2,TRUE),"")</f>
        <v>#N/A</v>
      </c>
      <c r="C3671" s="19" t="e">
        <f>IF(A3671&lt;&gt;"",VLOOKUP(B3671,'Ket qua do'!$C$5:$AP$50000,$C$3,TRUE)*SQRT(3)*$C$11,"")</f>
        <v>#N/A</v>
      </c>
      <c r="D3671" s="21" t="e">
        <f>IF(A3671&lt;&gt;"",VLOOKUP(B3671,'Ket qua do'!$C$5:$AP$50000,$D$3,TRUE),"")</f>
        <v>#N/A</v>
      </c>
      <c r="E3671" s="21" t="e">
        <f>IF(A3671&lt;&gt;"",VLOOKUP(B3671,'Ket qua do'!$C$5:$AP$50000,$E$3,TRUE)*$C$12,"")</f>
        <v>#N/A</v>
      </c>
      <c r="F3671" s="21" t="e">
        <f>IF(A3671&lt;&gt;"",VLOOKUP(B3671,'Ket qua do'!$C$5:$AP$50000,$F$3,TRUE),"")</f>
        <v>#N/A</v>
      </c>
      <c r="G3671" s="21" t="e">
        <f>IF(A3671&lt;&gt;"",VLOOKUP(B3671,'Ket qua do'!$C$5:$AP$50000,$G$3,TRUE),"")</f>
        <v>#N/A</v>
      </c>
      <c r="H3671" s="21" t="e">
        <f>IF(A3671&lt;&gt;"",VLOOKUP(B3671,'Ket qua do'!$C$5:$AP$50000,$H$3,TRUE),"")</f>
        <v>#N/A</v>
      </c>
      <c r="I3671" s="21" t="e">
        <f>IF(A3671&lt;&gt;"",VLOOKUP(B3671,'Ket qua do'!$C$5:$AP$50000,$I$3,TRUE)*$E$9/1000,"")</f>
        <v>#N/A</v>
      </c>
      <c r="J3671" s="21" t="e">
        <f>IF(A3671&lt;&gt;"",VLOOKUP(B3671,'Ket qua do'!$C$5:$AP$50000,$J$3,TRUE)*$E$9/1000,"")</f>
        <v>#N/A</v>
      </c>
      <c r="K3671" s="21" t="e">
        <f>IF(A3671&lt;&gt;"",VLOOKUP(B3671,'Ket qua do'!$C$5:$AP$50000,$K$3,TRUE)*$E$9/1000,"")</f>
        <v>#N/A</v>
      </c>
      <c r="L3671" s="21" t="e">
        <f>IF(A3671&lt;&gt;"",VLOOKUP(B3671,'Ket qua do'!$C$5:$AP$50000,$L$3,TRUE),"")</f>
        <v>#N/A</v>
      </c>
    </row>
    <row r="3672" spans="1:12" x14ac:dyDescent="0.25">
      <c r="A3672" t="e">
        <f t="shared" si="62"/>
        <v>#N/A</v>
      </c>
      <c r="B3672" s="1" t="e">
        <f>IF(A3672&lt;&gt;"",VLOOKUP(A3672,'Ket qua do'!$B$5:$CE$50000,2,TRUE),"")</f>
        <v>#N/A</v>
      </c>
      <c r="C3672" s="19" t="e">
        <f>IF(A3672&lt;&gt;"",VLOOKUP(B3672,'Ket qua do'!$C$5:$AP$50000,$C$3,TRUE)*SQRT(3)*$C$11,"")</f>
        <v>#N/A</v>
      </c>
      <c r="D3672" s="21" t="e">
        <f>IF(A3672&lt;&gt;"",VLOOKUP(B3672,'Ket qua do'!$C$5:$AP$50000,$D$3,TRUE),"")</f>
        <v>#N/A</v>
      </c>
      <c r="E3672" s="21" t="e">
        <f>IF(A3672&lt;&gt;"",VLOOKUP(B3672,'Ket qua do'!$C$5:$AP$50000,$E$3,TRUE)*$C$12,"")</f>
        <v>#N/A</v>
      </c>
      <c r="F3672" s="21" t="e">
        <f>IF(A3672&lt;&gt;"",VLOOKUP(B3672,'Ket qua do'!$C$5:$AP$50000,$F$3,TRUE),"")</f>
        <v>#N/A</v>
      </c>
      <c r="G3672" s="21" t="e">
        <f>IF(A3672&lt;&gt;"",VLOOKUP(B3672,'Ket qua do'!$C$5:$AP$50000,$G$3,TRUE),"")</f>
        <v>#N/A</v>
      </c>
      <c r="H3672" s="21" t="e">
        <f>IF(A3672&lt;&gt;"",VLOOKUP(B3672,'Ket qua do'!$C$5:$AP$50000,$H$3,TRUE),"")</f>
        <v>#N/A</v>
      </c>
      <c r="I3672" s="21" t="e">
        <f>IF(A3672&lt;&gt;"",VLOOKUP(B3672,'Ket qua do'!$C$5:$AP$50000,$I$3,TRUE)*$E$9/1000,"")</f>
        <v>#N/A</v>
      </c>
      <c r="J3672" s="21" t="e">
        <f>IF(A3672&lt;&gt;"",VLOOKUP(B3672,'Ket qua do'!$C$5:$AP$50000,$J$3,TRUE)*$E$9/1000,"")</f>
        <v>#N/A</v>
      </c>
      <c r="K3672" s="21" t="e">
        <f>IF(A3672&lt;&gt;"",VLOOKUP(B3672,'Ket qua do'!$C$5:$AP$50000,$K$3,TRUE)*$E$9/1000,"")</f>
        <v>#N/A</v>
      </c>
      <c r="L3672" s="21" t="e">
        <f>IF(A3672&lt;&gt;"",VLOOKUP(B3672,'Ket qua do'!$C$5:$AP$50000,$L$3,TRUE),"")</f>
        <v>#N/A</v>
      </c>
    </row>
    <row r="3673" spans="1:12" x14ac:dyDescent="0.25">
      <c r="A3673" t="e">
        <f t="shared" si="62"/>
        <v>#N/A</v>
      </c>
      <c r="B3673" s="1" t="e">
        <f>IF(A3673&lt;&gt;"",VLOOKUP(A3673,'Ket qua do'!$B$5:$CE$50000,2,TRUE),"")</f>
        <v>#N/A</v>
      </c>
      <c r="C3673" s="19" t="e">
        <f>IF(A3673&lt;&gt;"",VLOOKUP(B3673,'Ket qua do'!$C$5:$AP$50000,$C$3,TRUE)*SQRT(3)*$C$11,"")</f>
        <v>#N/A</v>
      </c>
      <c r="D3673" s="21" t="e">
        <f>IF(A3673&lt;&gt;"",VLOOKUP(B3673,'Ket qua do'!$C$5:$AP$50000,$D$3,TRUE),"")</f>
        <v>#N/A</v>
      </c>
      <c r="E3673" s="21" t="e">
        <f>IF(A3673&lt;&gt;"",VLOOKUP(B3673,'Ket qua do'!$C$5:$AP$50000,$E$3,TRUE)*$C$12,"")</f>
        <v>#N/A</v>
      </c>
      <c r="F3673" s="21" t="e">
        <f>IF(A3673&lt;&gt;"",VLOOKUP(B3673,'Ket qua do'!$C$5:$AP$50000,$F$3,TRUE),"")</f>
        <v>#N/A</v>
      </c>
      <c r="G3673" s="21" t="e">
        <f>IF(A3673&lt;&gt;"",VLOOKUP(B3673,'Ket qua do'!$C$5:$AP$50000,$G$3,TRUE),"")</f>
        <v>#N/A</v>
      </c>
      <c r="H3673" s="21" t="e">
        <f>IF(A3673&lt;&gt;"",VLOOKUP(B3673,'Ket qua do'!$C$5:$AP$50000,$H$3,TRUE),"")</f>
        <v>#N/A</v>
      </c>
      <c r="I3673" s="21" t="e">
        <f>IF(A3673&lt;&gt;"",VLOOKUP(B3673,'Ket qua do'!$C$5:$AP$50000,$I$3,TRUE)*$E$9/1000,"")</f>
        <v>#N/A</v>
      </c>
      <c r="J3673" s="21" t="e">
        <f>IF(A3673&lt;&gt;"",VLOOKUP(B3673,'Ket qua do'!$C$5:$AP$50000,$J$3,TRUE)*$E$9/1000,"")</f>
        <v>#N/A</v>
      </c>
      <c r="K3673" s="21" t="e">
        <f>IF(A3673&lt;&gt;"",VLOOKUP(B3673,'Ket qua do'!$C$5:$AP$50000,$K$3,TRUE)*$E$9/1000,"")</f>
        <v>#N/A</v>
      </c>
      <c r="L3673" s="21" t="e">
        <f>IF(A3673&lt;&gt;"",VLOOKUP(B3673,'Ket qua do'!$C$5:$AP$50000,$L$3,TRUE),"")</f>
        <v>#N/A</v>
      </c>
    </row>
    <row r="3674" spans="1:12" x14ac:dyDescent="0.25">
      <c r="A3674" t="e">
        <f t="shared" ref="A3674:A3737" si="63">IF(A3673&lt;$E$8,A3673+1,"")</f>
        <v>#N/A</v>
      </c>
      <c r="B3674" s="1" t="e">
        <f>IF(A3674&lt;&gt;"",VLOOKUP(A3674,'Ket qua do'!$B$5:$CE$50000,2,TRUE),"")</f>
        <v>#N/A</v>
      </c>
      <c r="C3674" s="19" t="e">
        <f>IF(A3674&lt;&gt;"",VLOOKUP(B3674,'Ket qua do'!$C$5:$AP$50000,$C$3,TRUE)*SQRT(3)*$C$11,"")</f>
        <v>#N/A</v>
      </c>
      <c r="D3674" s="21" t="e">
        <f>IF(A3674&lt;&gt;"",VLOOKUP(B3674,'Ket qua do'!$C$5:$AP$50000,$D$3,TRUE),"")</f>
        <v>#N/A</v>
      </c>
      <c r="E3674" s="21" t="e">
        <f>IF(A3674&lt;&gt;"",VLOOKUP(B3674,'Ket qua do'!$C$5:$AP$50000,$E$3,TRUE)*$C$12,"")</f>
        <v>#N/A</v>
      </c>
      <c r="F3674" s="21" t="e">
        <f>IF(A3674&lt;&gt;"",VLOOKUP(B3674,'Ket qua do'!$C$5:$AP$50000,$F$3,TRUE),"")</f>
        <v>#N/A</v>
      </c>
      <c r="G3674" s="21" t="e">
        <f>IF(A3674&lt;&gt;"",VLOOKUP(B3674,'Ket qua do'!$C$5:$AP$50000,$G$3,TRUE),"")</f>
        <v>#N/A</v>
      </c>
      <c r="H3674" s="21" t="e">
        <f>IF(A3674&lt;&gt;"",VLOOKUP(B3674,'Ket qua do'!$C$5:$AP$50000,$H$3,TRUE),"")</f>
        <v>#N/A</v>
      </c>
      <c r="I3674" s="21" t="e">
        <f>IF(A3674&lt;&gt;"",VLOOKUP(B3674,'Ket qua do'!$C$5:$AP$50000,$I$3,TRUE)*$E$9/1000,"")</f>
        <v>#N/A</v>
      </c>
      <c r="J3674" s="21" t="e">
        <f>IF(A3674&lt;&gt;"",VLOOKUP(B3674,'Ket qua do'!$C$5:$AP$50000,$J$3,TRUE)*$E$9/1000,"")</f>
        <v>#N/A</v>
      </c>
      <c r="K3674" s="21" t="e">
        <f>IF(A3674&lt;&gt;"",VLOOKUP(B3674,'Ket qua do'!$C$5:$AP$50000,$K$3,TRUE)*$E$9/1000,"")</f>
        <v>#N/A</v>
      </c>
      <c r="L3674" s="21" t="e">
        <f>IF(A3674&lt;&gt;"",VLOOKUP(B3674,'Ket qua do'!$C$5:$AP$50000,$L$3,TRUE),"")</f>
        <v>#N/A</v>
      </c>
    </row>
    <row r="3675" spans="1:12" x14ac:dyDescent="0.25">
      <c r="A3675" t="e">
        <f t="shared" si="63"/>
        <v>#N/A</v>
      </c>
      <c r="B3675" s="1" t="e">
        <f>IF(A3675&lt;&gt;"",VLOOKUP(A3675,'Ket qua do'!$B$5:$CE$50000,2,TRUE),"")</f>
        <v>#N/A</v>
      </c>
      <c r="C3675" s="19" t="e">
        <f>IF(A3675&lt;&gt;"",VLOOKUP(B3675,'Ket qua do'!$C$5:$AP$50000,$C$3,TRUE)*SQRT(3)*$C$11,"")</f>
        <v>#N/A</v>
      </c>
      <c r="D3675" s="21" t="e">
        <f>IF(A3675&lt;&gt;"",VLOOKUP(B3675,'Ket qua do'!$C$5:$AP$50000,$D$3,TRUE),"")</f>
        <v>#N/A</v>
      </c>
      <c r="E3675" s="21" t="e">
        <f>IF(A3675&lt;&gt;"",VLOOKUP(B3675,'Ket qua do'!$C$5:$AP$50000,$E$3,TRUE)*$C$12,"")</f>
        <v>#N/A</v>
      </c>
      <c r="F3675" s="21" t="e">
        <f>IF(A3675&lt;&gt;"",VLOOKUP(B3675,'Ket qua do'!$C$5:$AP$50000,$F$3,TRUE),"")</f>
        <v>#N/A</v>
      </c>
      <c r="G3675" s="21" t="e">
        <f>IF(A3675&lt;&gt;"",VLOOKUP(B3675,'Ket qua do'!$C$5:$AP$50000,$G$3,TRUE),"")</f>
        <v>#N/A</v>
      </c>
      <c r="H3675" s="21" t="e">
        <f>IF(A3675&lt;&gt;"",VLOOKUP(B3675,'Ket qua do'!$C$5:$AP$50000,$H$3,TRUE),"")</f>
        <v>#N/A</v>
      </c>
      <c r="I3675" s="21" t="e">
        <f>IF(A3675&lt;&gt;"",VLOOKUP(B3675,'Ket qua do'!$C$5:$AP$50000,$I$3,TRUE)*$E$9/1000,"")</f>
        <v>#N/A</v>
      </c>
      <c r="J3675" s="21" t="e">
        <f>IF(A3675&lt;&gt;"",VLOOKUP(B3675,'Ket qua do'!$C$5:$AP$50000,$J$3,TRUE)*$E$9/1000,"")</f>
        <v>#N/A</v>
      </c>
      <c r="K3675" s="21" t="e">
        <f>IF(A3675&lt;&gt;"",VLOOKUP(B3675,'Ket qua do'!$C$5:$AP$50000,$K$3,TRUE)*$E$9/1000,"")</f>
        <v>#N/A</v>
      </c>
      <c r="L3675" s="21" t="e">
        <f>IF(A3675&lt;&gt;"",VLOOKUP(B3675,'Ket qua do'!$C$5:$AP$50000,$L$3,TRUE),"")</f>
        <v>#N/A</v>
      </c>
    </row>
    <row r="3676" spans="1:12" x14ac:dyDescent="0.25">
      <c r="A3676" t="e">
        <f t="shared" si="63"/>
        <v>#N/A</v>
      </c>
      <c r="B3676" s="1" t="e">
        <f>IF(A3676&lt;&gt;"",VLOOKUP(A3676,'Ket qua do'!$B$5:$CE$50000,2,TRUE),"")</f>
        <v>#N/A</v>
      </c>
      <c r="C3676" s="19" t="e">
        <f>IF(A3676&lt;&gt;"",VLOOKUP(B3676,'Ket qua do'!$C$5:$AP$50000,$C$3,TRUE)*SQRT(3)*$C$11,"")</f>
        <v>#N/A</v>
      </c>
      <c r="D3676" s="21" t="e">
        <f>IF(A3676&lt;&gt;"",VLOOKUP(B3676,'Ket qua do'!$C$5:$AP$50000,$D$3,TRUE),"")</f>
        <v>#N/A</v>
      </c>
      <c r="E3676" s="21" t="e">
        <f>IF(A3676&lt;&gt;"",VLOOKUP(B3676,'Ket qua do'!$C$5:$AP$50000,$E$3,TRUE)*$C$12,"")</f>
        <v>#N/A</v>
      </c>
      <c r="F3676" s="21" t="e">
        <f>IF(A3676&lt;&gt;"",VLOOKUP(B3676,'Ket qua do'!$C$5:$AP$50000,$F$3,TRUE),"")</f>
        <v>#N/A</v>
      </c>
      <c r="G3676" s="21" t="e">
        <f>IF(A3676&lt;&gt;"",VLOOKUP(B3676,'Ket qua do'!$C$5:$AP$50000,$G$3,TRUE),"")</f>
        <v>#N/A</v>
      </c>
      <c r="H3676" s="21" t="e">
        <f>IF(A3676&lt;&gt;"",VLOOKUP(B3676,'Ket qua do'!$C$5:$AP$50000,$H$3,TRUE),"")</f>
        <v>#N/A</v>
      </c>
      <c r="I3676" s="21" t="e">
        <f>IF(A3676&lt;&gt;"",VLOOKUP(B3676,'Ket qua do'!$C$5:$AP$50000,$I$3,TRUE)*$E$9/1000,"")</f>
        <v>#N/A</v>
      </c>
      <c r="J3676" s="21" t="e">
        <f>IF(A3676&lt;&gt;"",VLOOKUP(B3676,'Ket qua do'!$C$5:$AP$50000,$J$3,TRUE)*$E$9/1000,"")</f>
        <v>#N/A</v>
      </c>
      <c r="K3676" s="21" t="e">
        <f>IF(A3676&lt;&gt;"",VLOOKUP(B3676,'Ket qua do'!$C$5:$AP$50000,$K$3,TRUE)*$E$9/1000,"")</f>
        <v>#N/A</v>
      </c>
      <c r="L3676" s="21" t="e">
        <f>IF(A3676&lt;&gt;"",VLOOKUP(B3676,'Ket qua do'!$C$5:$AP$50000,$L$3,TRUE),"")</f>
        <v>#N/A</v>
      </c>
    </row>
    <row r="3677" spans="1:12" x14ac:dyDescent="0.25">
      <c r="A3677" t="e">
        <f t="shared" si="63"/>
        <v>#N/A</v>
      </c>
      <c r="B3677" s="1" t="e">
        <f>IF(A3677&lt;&gt;"",VLOOKUP(A3677,'Ket qua do'!$B$5:$CE$50000,2,TRUE),"")</f>
        <v>#N/A</v>
      </c>
      <c r="C3677" s="19" t="e">
        <f>IF(A3677&lt;&gt;"",VLOOKUP(B3677,'Ket qua do'!$C$5:$AP$50000,$C$3,TRUE)*SQRT(3)*$C$11,"")</f>
        <v>#N/A</v>
      </c>
      <c r="D3677" s="21" t="e">
        <f>IF(A3677&lt;&gt;"",VLOOKUP(B3677,'Ket qua do'!$C$5:$AP$50000,$D$3,TRUE),"")</f>
        <v>#N/A</v>
      </c>
      <c r="E3677" s="21" t="e">
        <f>IF(A3677&lt;&gt;"",VLOOKUP(B3677,'Ket qua do'!$C$5:$AP$50000,$E$3,TRUE)*$C$12,"")</f>
        <v>#N/A</v>
      </c>
      <c r="F3677" s="21" t="e">
        <f>IF(A3677&lt;&gt;"",VLOOKUP(B3677,'Ket qua do'!$C$5:$AP$50000,$F$3,TRUE),"")</f>
        <v>#N/A</v>
      </c>
      <c r="G3677" s="21" t="e">
        <f>IF(A3677&lt;&gt;"",VLOOKUP(B3677,'Ket qua do'!$C$5:$AP$50000,$G$3,TRUE),"")</f>
        <v>#N/A</v>
      </c>
      <c r="H3677" s="21" t="e">
        <f>IF(A3677&lt;&gt;"",VLOOKUP(B3677,'Ket qua do'!$C$5:$AP$50000,$H$3,TRUE),"")</f>
        <v>#N/A</v>
      </c>
      <c r="I3677" s="21" t="e">
        <f>IF(A3677&lt;&gt;"",VLOOKUP(B3677,'Ket qua do'!$C$5:$AP$50000,$I$3,TRUE)*$E$9/1000,"")</f>
        <v>#N/A</v>
      </c>
      <c r="J3677" s="21" t="e">
        <f>IF(A3677&lt;&gt;"",VLOOKUP(B3677,'Ket qua do'!$C$5:$AP$50000,$J$3,TRUE)*$E$9/1000,"")</f>
        <v>#N/A</v>
      </c>
      <c r="K3677" s="21" t="e">
        <f>IF(A3677&lt;&gt;"",VLOOKUP(B3677,'Ket qua do'!$C$5:$AP$50000,$K$3,TRUE)*$E$9/1000,"")</f>
        <v>#N/A</v>
      </c>
      <c r="L3677" s="21" t="e">
        <f>IF(A3677&lt;&gt;"",VLOOKUP(B3677,'Ket qua do'!$C$5:$AP$50000,$L$3,TRUE),"")</f>
        <v>#N/A</v>
      </c>
    </row>
    <row r="3678" spans="1:12" x14ac:dyDescent="0.25">
      <c r="A3678" t="e">
        <f t="shared" si="63"/>
        <v>#N/A</v>
      </c>
      <c r="B3678" s="1" t="e">
        <f>IF(A3678&lt;&gt;"",VLOOKUP(A3678,'Ket qua do'!$B$5:$CE$50000,2,TRUE),"")</f>
        <v>#N/A</v>
      </c>
      <c r="C3678" s="19" t="e">
        <f>IF(A3678&lt;&gt;"",VLOOKUP(B3678,'Ket qua do'!$C$5:$AP$50000,$C$3,TRUE)*SQRT(3)*$C$11,"")</f>
        <v>#N/A</v>
      </c>
      <c r="D3678" s="21" t="e">
        <f>IF(A3678&lt;&gt;"",VLOOKUP(B3678,'Ket qua do'!$C$5:$AP$50000,$D$3,TRUE),"")</f>
        <v>#N/A</v>
      </c>
      <c r="E3678" s="21" t="e">
        <f>IF(A3678&lt;&gt;"",VLOOKUP(B3678,'Ket qua do'!$C$5:$AP$50000,$E$3,TRUE)*$C$12,"")</f>
        <v>#N/A</v>
      </c>
      <c r="F3678" s="21" t="e">
        <f>IF(A3678&lt;&gt;"",VLOOKUP(B3678,'Ket qua do'!$C$5:$AP$50000,$F$3,TRUE),"")</f>
        <v>#N/A</v>
      </c>
      <c r="G3678" s="21" t="e">
        <f>IF(A3678&lt;&gt;"",VLOOKUP(B3678,'Ket qua do'!$C$5:$AP$50000,$G$3,TRUE),"")</f>
        <v>#N/A</v>
      </c>
      <c r="H3678" s="21" t="e">
        <f>IF(A3678&lt;&gt;"",VLOOKUP(B3678,'Ket qua do'!$C$5:$AP$50000,$H$3,TRUE),"")</f>
        <v>#N/A</v>
      </c>
      <c r="I3678" s="21" t="e">
        <f>IF(A3678&lt;&gt;"",VLOOKUP(B3678,'Ket qua do'!$C$5:$AP$50000,$I$3,TRUE)*$E$9/1000,"")</f>
        <v>#N/A</v>
      </c>
      <c r="J3678" s="21" t="e">
        <f>IF(A3678&lt;&gt;"",VLOOKUP(B3678,'Ket qua do'!$C$5:$AP$50000,$J$3,TRUE)*$E$9/1000,"")</f>
        <v>#N/A</v>
      </c>
      <c r="K3678" s="21" t="e">
        <f>IF(A3678&lt;&gt;"",VLOOKUP(B3678,'Ket qua do'!$C$5:$AP$50000,$K$3,TRUE)*$E$9/1000,"")</f>
        <v>#N/A</v>
      </c>
      <c r="L3678" s="21" t="e">
        <f>IF(A3678&lt;&gt;"",VLOOKUP(B3678,'Ket qua do'!$C$5:$AP$50000,$L$3,TRUE),"")</f>
        <v>#N/A</v>
      </c>
    </row>
    <row r="3679" spans="1:12" x14ac:dyDescent="0.25">
      <c r="A3679" t="e">
        <f t="shared" si="63"/>
        <v>#N/A</v>
      </c>
      <c r="B3679" s="1" t="e">
        <f>IF(A3679&lt;&gt;"",VLOOKUP(A3679,'Ket qua do'!$B$5:$CE$50000,2,TRUE),"")</f>
        <v>#N/A</v>
      </c>
      <c r="C3679" s="19" t="e">
        <f>IF(A3679&lt;&gt;"",VLOOKUP(B3679,'Ket qua do'!$C$5:$AP$50000,$C$3,TRUE)*SQRT(3)*$C$11,"")</f>
        <v>#N/A</v>
      </c>
      <c r="D3679" s="21" t="e">
        <f>IF(A3679&lt;&gt;"",VLOOKUP(B3679,'Ket qua do'!$C$5:$AP$50000,$D$3,TRUE),"")</f>
        <v>#N/A</v>
      </c>
      <c r="E3679" s="21" t="e">
        <f>IF(A3679&lt;&gt;"",VLOOKUP(B3679,'Ket qua do'!$C$5:$AP$50000,$E$3,TRUE)*$C$12,"")</f>
        <v>#N/A</v>
      </c>
      <c r="F3679" s="21" t="e">
        <f>IF(A3679&lt;&gt;"",VLOOKUP(B3679,'Ket qua do'!$C$5:$AP$50000,$F$3,TRUE),"")</f>
        <v>#N/A</v>
      </c>
      <c r="G3679" s="21" t="e">
        <f>IF(A3679&lt;&gt;"",VLOOKUP(B3679,'Ket qua do'!$C$5:$AP$50000,$G$3,TRUE),"")</f>
        <v>#N/A</v>
      </c>
      <c r="H3679" s="21" t="e">
        <f>IF(A3679&lt;&gt;"",VLOOKUP(B3679,'Ket qua do'!$C$5:$AP$50000,$H$3,TRUE),"")</f>
        <v>#N/A</v>
      </c>
      <c r="I3679" s="21" t="e">
        <f>IF(A3679&lt;&gt;"",VLOOKUP(B3679,'Ket qua do'!$C$5:$AP$50000,$I$3,TRUE)*$E$9/1000,"")</f>
        <v>#N/A</v>
      </c>
      <c r="J3679" s="21" t="e">
        <f>IF(A3679&lt;&gt;"",VLOOKUP(B3679,'Ket qua do'!$C$5:$AP$50000,$J$3,TRUE)*$E$9/1000,"")</f>
        <v>#N/A</v>
      </c>
      <c r="K3679" s="21" t="e">
        <f>IF(A3679&lt;&gt;"",VLOOKUP(B3679,'Ket qua do'!$C$5:$AP$50000,$K$3,TRUE)*$E$9/1000,"")</f>
        <v>#N/A</v>
      </c>
      <c r="L3679" s="21" t="e">
        <f>IF(A3679&lt;&gt;"",VLOOKUP(B3679,'Ket qua do'!$C$5:$AP$50000,$L$3,TRUE),"")</f>
        <v>#N/A</v>
      </c>
    </row>
    <row r="3680" spans="1:12" x14ac:dyDescent="0.25">
      <c r="A3680" t="e">
        <f t="shared" si="63"/>
        <v>#N/A</v>
      </c>
      <c r="B3680" s="1" t="e">
        <f>IF(A3680&lt;&gt;"",VLOOKUP(A3680,'Ket qua do'!$B$5:$CE$50000,2,TRUE),"")</f>
        <v>#N/A</v>
      </c>
      <c r="C3680" s="19" t="e">
        <f>IF(A3680&lt;&gt;"",VLOOKUP(B3680,'Ket qua do'!$C$5:$AP$50000,$C$3,TRUE)*SQRT(3)*$C$11,"")</f>
        <v>#N/A</v>
      </c>
      <c r="D3680" s="21" t="e">
        <f>IF(A3680&lt;&gt;"",VLOOKUP(B3680,'Ket qua do'!$C$5:$AP$50000,$D$3,TRUE),"")</f>
        <v>#N/A</v>
      </c>
      <c r="E3680" s="21" t="e">
        <f>IF(A3680&lt;&gt;"",VLOOKUP(B3680,'Ket qua do'!$C$5:$AP$50000,$E$3,TRUE)*$C$12,"")</f>
        <v>#N/A</v>
      </c>
      <c r="F3680" s="21" t="e">
        <f>IF(A3680&lt;&gt;"",VLOOKUP(B3680,'Ket qua do'!$C$5:$AP$50000,$F$3,TRUE),"")</f>
        <v>#N/A</v>
      </c>
      <c r="G3680" s="21" t="e">
        <f>IF(A3680&lt;&gt;"",VLOOKUP(B3680,'Ket qua do'!$C$5:$AP$50000,$G$3,TRUE),"")</f>
        <v>#N/A</v>
      </c>
      <c r="H3680" s="21" t="e">
        <f>IF(A3680&lt;&gt;"",VLOOKUP(B3680,'Ket qua do'!$C$5:$AP$50000,$H$3,TRUE),"")</f>
        <v>#N/A</v>
      </c>
      <c r="I3680" s="21" t="e">
        <f>IF(A3680&lt;&gt;"",VLOOKUP(B3680,'Ket qua do'!$C$5:$AP$50000,$I$3,TRUE)*$E$9/1000,"")</f>
        <v>#N/A</v>
      </c>
      <c r="J3680" s="21" t="e">
        <f>IF(A3680&lt;&gt;"",VLOOKUP(B3680,'Ket qua do'!$C$5:$AP$50000,$J$3,TRUE)*$E$9/1000,"")</f>
        <v>#N/A</v>
      </c>
      <c r="K3680" s="21" t="e">
        <f>IF(A3680&lt;&gt;"",VLOOKUP(B3680,'Ket qua do'!$C$5:$AP$50000,$K$3,TRUE)*$E$9/1000,"")</f>
        <v>#N/A</v>
      </c>
      <c r="L3680" s="21" t="e">
        <f>IF(A3680&lt;&gt;"",VLOOKUP(B3680,'Ket qua do'!$C$5:$AP$50000,$L$3,TRUE),"")</f>
        <v>#N/A</v>
      </c>
    </row>
    <row r="3681" spans="1:12" x14ac:dyDescent="0.25">
      <c r="A3681" t="e">
        <f t="shared" si="63"/>
        <v>#N/A</v>
      </c>
      <c r="B3681" s="1" t="e">
        <f>IF(A3681&lt;&gt;"",VLOOKUP(A3681,'Ket qua do'!$B$5:$CE$50000,2,TRUE),"")</f>
        <v>#N/A</v>
      </c>
      <c r="C3681" s="19" t="e">
        <f>IF(A3681&lt;&gt;"",VLOOKUP(B3681,'Ket qua do'!$C$5:$AP$50000,$C$3,TRUE)*SQRT(3)*$C$11,"")</f>
        <v>#N/A</v>
      </c>
      <c r="D3681" s="21" t="e">
        <f>IF(A3681&lt;&gt;"",VLOOKUP(B3681,'Ket qua do'!$C$5:$AP$50000,$D$3,TRUE),"")</f>
        <v>#N/A</v>
      </c>
      <c r="E3681" s="21" t="e">
        <f>IF(A3681&lt;&gt;"",VLOOKUP(B3681,'Ket qua do'!$C$5:$AP$50000,$E$3,TRUE)*$C$12,"")</f>
        <v>#N/A</v>
      </c>
      <c r="F3681" s="21" t="e">
        <f>IF(A3681&lt;&gt;"",VLOOKUP(B3681,'Ket qua do'!$C$5:$AP$50000,$F$3,TRUE),"")</f>
        <v>#N/A</v>
      </c>
      <c r="G3681" s="21" t="e">
        <f>IF(A3681&lt;&gt;"",VLOOKUP(B3681,'Ket qua do'!$C$5:$AP$50000,$G$3,TRUE),"")</f>
        <v>#N/A</v>
      </c>
      <c r="H3681" s="21" t="e">
        <f>IF(A3681&lt;&gt;"",VLOOKUP(B3681,'Ket qua do'!$C$5:$AP$50000,$H$3,TRUE),"")</f>
        <v>#N/A</v>
      </c>
      <c r="I3681" s="21" t="e">
        <f>IF(A3681&lt;&gt;"",VLOOKUP(B3681,'Ket qua do'!$C$5:$AP$50000,$I$3,TRUE)*$E$9/1000,"")</f>
        <v>#N/A</v>
      </c>
      <c r="J3681" s="21" t="e">
        <f>IF(A3681&lt;&gt;"",VLOOKUP(B3681,'Ket qua do'!$C$5:$AP$50000,$J$3,TRUE)*$E$9/1000,"")</f>
        <v>#N/A</v>
      </c>
      <c r="K3681" s="21" t="e">
        <f>IF(A3681&lt;&gt;"",VLOOKUP(B3681,'Ket qua do'!$C$5:$AP$50000,$K$3,TRUE)*$E$9/1000,"")</f>
        <v>#N/A</v>
      </c>
      <c r="L3681" s="21" t="e">
        <f>IF(A3681&lt;&gt;"",VLOOKUP(B3681,'Ket qua do'!$C$5:$AP$50000,$L$3,TRUE),"")</f>
        <v>#N/A</v>
      </c>
    </row>
    <row r="3682" spans="1:12" x14ac:dyDescent="0.25">
      <c r="A3682" t="e">
        <f t="shared" si="63"/>
        <v>#N/A</v>
      </c>
      <c r="B3682" s="1" t="e">
        <f>IF(A3682&lt;&gt;"",VLOOKUP(A3682,'Ket qua do'!$B$5:$CE$50000,2,TRUE),"")</f>
        <v>#N/A</v>
      </c>
      <c r="C3682" s="19" t="e">
        <f>IF(A3682&lt;&gt;"",VLOOKUP(B3682,'Ket qua do'!$C$5:$AP$50000,$C$3,TRUE)*SQRT(3)*$C$11,"")</f>
        <v>#N/A</v>
      </c>
      <c r="D3682" s="21" t="e">
        <f>IF(A3682&lt;&gt;"",VLOOKUP(B3682,'Ket qua do'!$C$5:$AP$50000,$D$3,TRUE),"")</f>
        <v>#N/A</v>
      </c>
      <c r="E3682" s="21" t="e">
        <f>IF(A3682&lt;&gt;"",VLOOKUP(B3682,'Ket qua do'!$C$5:$AP$50000,$E$3,TRUE)*$C$12,"")</f>
        <v>#N/A</v>
      </c>
      <c r="F3682" s="21" t="e">
        <f>IF(A3682&lt;&gt;"",VLOOKUP(B3682,'Ket qua do'!$C$5:$AP$50000,$F$3,TRUE),"")</f>
        <v>#N/A</v>
      </c>
      <c r="G3682" s="21" t="e">
        <f>IF(A3682&lt;&gt;"",VLOOKUP(B3682,'Ket qua do'!$C$5:$AP$50000,$G$3,TRUE),"")</f>
        <v>#N/A</v>
      </c>
      <c r="H3682" s="21" t="e">
        <f>IF(A3682&lt;&gt;"",VLOOKUP(B3682,'Ket qua do'!$C$5:$AP$50000,$H$3,TRUE),"")</f>
        <v>#N/A</v>
      </c>
      <c r="I3682" s="21" t="e">
        <f>IF(A3682&lt;&gt;"",VLOOKUP(B3682,'Ket qua do'!$C$5:$AP$50000,$I$3,TRUE)*$E$9/1000,"")</f>
        <v>#N/A</v>
      </c>
      <c r="J3682" s="21" t="e">
        <f>IF(A3682&lt;&gt;"",VLOOKUP(B3682,'Ket qua do'!$C$5:$AP$50000,$J$3,TRUE)*$E$9/1000,"")</f>
        <v>#N/A</v>
      </c>
      <c r="K3682" s="21" t="e">
        <f>IF(A3682&lt;&gt;"",VLOOKUP(B3682,'Ket qua do'!$C$5:$AP$50000,$K$3,TRUE)*$E$9/1000,"")</f>
        <v>#N/A</v>
      </c>
      <c r="L3682" s="21" t="e">
        <f>IF(A3682&lt;&gt;"",VLOOKUP(B3682,'Ket qua do'!$C$5:$AP$50000,$L$3,TRUE),"")</f>
        <v>#N/A</v>
      </c>
    </row>
    <row r="3683" spans="1:12" x14ac:dyDescent="0.25">
      <c r="A3683" t="e">
        <f t="shared" si="63"/>
        <v>#N/A</v>
      </c>
      <c r="B3683" s="1" t="e">
        <f>IF(A3683&lt;&gt;"",VLOOKUP(A3683,'Ket qua do'!$B$5:$CE$50000,2,TRUE),"")</f>
        <v>#N/A</v>
      </c>
      <c r="C3683" s="19" t="e">
        <f>IF(A3683&lt;&gt;"",VLOOKUP(B3683,'Ket qua do'!$C$5:$AP$50000,$C$3,TRUE)*SQRT(3)*$C$11,"")</f>
        <v>#N/A</v>
      </c>
      <c r="D3683" s="21" t="e">
        <f>IF(A3683&lt;&gt;"",VLOOKUP(B3683,'Ket qua do'!$C$5:$AP$50000,$D$3,TRUE),"")</f>
        <v>#N/A</v>
      </c>
      <c r="E3683" s="21" t="e">
        <f>IF(A3683&lt;&gt;"",VLOOKUP(B3683,'Ket qua do'!$C$5:$AP$50000,$E$3,TRUE)*$C$12,"")</f>
        <v>#N/A</v>
      </c>
      <c r="F3683" s="21" t="e">
        <f>IF(A3683&lt;&gt;"",VLOOKUP(B3683,'Ket qua do'!$C$5:$AP$50000,$F$3,TRUE),"")</f>
        <v>#N/A</v>
      </c>
      <c r="G3683" s="21" t="e">
        <f>IF(A3683&lt;&gt;"",VLOOKUP(B3683,'Ket qua do'!$C$5:$AP$50000,$G$3,TRUE),"")</f>
        <v>#N/A</v>
      </c>
      <c r="H3683" s="21" t="e">
        <f>IF(A3683&lt;&gt;"",VLOOKUP(B3683,'Ket qua do'!$C$5:$AP$50000,$H$3,TRUE),"")</f>
        <v>#N/A</v>
      </c>
      <c r="I3683" s="21" t="e">
        <f>IF(A3683&lt;&gt;"",VLOOKUP(B3683,'Ket qua do'!$C$5:$AP$50000,$I$3,TRUE)*$E$9/1000,"")</f>
        <v>#N/A</v>
      </c>
      <c r="J3683" s="21" t="e">
        <f>IF(A3683&lt;&gt;"",VLOOKUP(B3683,'Ket qua do'!$C$5:$AP$50000,$J$3,TRUE)*$E$9/1000,"")</f>
        <v>#N/A</v>
      </c>
      <c r="K3683" s="21" t="e">
        <f>IF(A3683&lt;&gt;"",VLOOKUP(B3683,'Ket qua do'!$C$5:$AP$50000,$K$3,TRUE)*$E$9/1000,"")</f>
        <v>#N/A</v>
      </c>
      <c r="L3683" s="21" t="e">
        <f>IF(A3683&lt;&gt;"",VLOOKUP(B3683,'Ket qua do'!$C$5:$AP$50000,$L$3,TRUE),"")</f>
        <v>#N/A</v>
      </c>
    </row>
    <row r="3684" spans="1:12" x14ac:dyDescent="0.25">
      <c r="A3684" t="e">
        <f t="shared" si="63"/>
        <v>#N/A</v>
      </c>
      <c r="B3684" s="1" t="e">
        <f>IF(A3684&lt;&gt;"",VLOOKUP(A3684,'Ket qua do'!$B$5:$CE$50000,2,TRUE),"")</f>
        <v>#N/A</v>
      </c>
      <c r="C3684" s="19" t="e">
        <f>IF(A3684&lt;&gt;"",VLOOKUP(B3684,'Ket qua do'!$C$5:$AP$50000,$C$3,TRUE)*SQRT(3)*$C$11,"")</f>
        <v>#N/A</v>
      </c>
      <c r="D3684" s="21" t="e">
        <f>IF(A3684&lt;&gt;"",VLOOKUP(B3684,'Ket qua do'!$C$5:$AP$50000,$D$3,TRUE),"")</f>
        <v>#N/A</v>
      </c>
      <c r="E3684" s="21" t="e">
        <f>IF(A3684&lt;&gt;"",VLOOKUP(B3684,'Ket qua do'!$C$5:$AP$50000,$E$3,TRUE)*$C$12,"")</f>
        <v>#N/A</v>
      </c>
      <c r="F3684" s="21" t="e">
        <f>IF(A3684&lt;&gt;"",VLOOKUP(B3684,'Ket qua do'!$C$5:$AP$50000,$F$3,TRUE),"")</f>
        <v>#N/A</v>
      </c>
      <c r="G3684" s="21" t="e">
        <f>IF(A3684&lt;&gt;"",VLOOKUP(B3684,'Ket qua do'!$C$5:$AP$50000,$G$3,TRUE),"")</f>
        <v>#N/A</v>
      </c>
      <c r="H3684" s="21" t="e">
        <f>IF(A3684&lt;&gt;"",VLOOKUP(B3684,'Ket qua do'!$C$5:$AP$50000,$H$3,TRUE),"")</f>
        <v>#N/A</v>
      </c>
      <c r="I3684" s="21" t="e">
        <f>IF(A3684&lt;&gt;"",VLOOKUP(B3684,'Ket qua do'!$C$5:$AP$50000,$I$3,TRUE)*$E$9/1000,"")</f>
        <v>#N/A</v>
      </c>
      <c r="J3684" s="21" t="e">
        <f>IF(A3684&lt;&gt;"",VLOOKUP(B3684,'Ket qua do'!$C$5:$AP$50000,$J$3,TRUE)*$E$9/1000,"")</f>
        <v>#N/A</v>
      </c>
      <c r="K3684" s="21" t="e">
        <f>IF(A3684&lt;&gt;"",VLOOKUP(B3684,'Ket qua do'!$C$5:$AP$50000,$K$3,TRUE)*$E$9/1000,"")</f>
        <v>#N/A</v>
      </c>
      <c r="L3684" s="21" t="e">
        <f>IF(A3684&lt;&gt;"",VLOOKUP(B3684,'Ket qua do'!$C$5:$AP$50000,$L$3,TRUE),"")</f>
        <v>#N/A</v>
      </c>
    </row>
    <row r="3685" spans="1:12" x14ac:dyDescent="0.25">
      <c r="A3685" t="e">
        <f t="shared" si="63"/>
        <v>#N/A</v>
      </c>
      <c r="B3685" s="1" t="e">
        <f>IF(A3685&lt;&gt;"",VLOOKUP(A3685,'Ket qua do'!$B$5:$CE$50000,2,TRUE),"")</f>
        <v>#N/A</v>
      </c>
      <c r="C3685" s="19" t="e">
        <f>IF(A3685&lt;&gt;"",VLOOKUP(B3685,'Ket qua do'!$C$5:$AP$50000,$C$3,TRUE)*SQRT(3)*$C$11,"")</f>
        <v>#N/A</v>
      </c>
      <c r="D3685" s="21" t="e">
        <f>IF(A3685&lt;&gt;"",VLOOKUP(B3685,'Ket qua do'!$C$5:$AP$50000,$D$3,TRUE),"")</f>
        <v>#N/A</v>
      </c>
      <c r="E3685" s="21" t="e">
        <f>IF(A3685&lt;&gt;"",VLOOKUP(B3685,'Ket qua do'!$C$5:$AP$50000,$E$3,TRUE)*$C$12,"")</f>
        <v>#N/A</v>
      </c>
      <c r="F3685" s="21" t="e">
        <f>IF(A3685&lt;&gt;"",VLOOKUP(B3685,'Ket qua do'!$C$5:$AP$50000,$F$3,TRUE),"")</f>
        <v>#N/A</v>
      </c>
      <c r="G3685" s="21" t="e">
        <f>IF(A3685&lt;&gt;"",VLOOKUP(B3685,'Ket qua do'!$C$5:$AP$50000,$G$3,TRUE),"")</f>
        <v>#N/A</v>
      </c>
      <c r="H3685" s="21" t="e">
        <f>IF(A3685&lt;&gt;"",VLOOKUP(B3685,'Ket qua do'!$C$5:$AP$50000,$H$3,TRUE),"")</f>
        <v>#N/A</v>
      </c>
      <c r="I3685" s="21" t="e">
        <f>IF(A3685&lt;&gt;"",VLOOKUP(B3685,'Ket qua do'!$C$5:$AP$50000,$I$3,TRUE)*$E$9/1000,"")</f>
        <v>#N/A</v>
      </c>
      <c r="J3685" s="21" t="e">
        <f>IF(A3685&lt;&gt;"",VLOOKUP(B3685,'Ket qua do'!$C$5:$AP$50000,$J$3,TRUE)*$E$9/1000,"")</f>
        <v>#N/A</v>
      </c>
      <c r="K3685" s="21" t="e">
        <f>IF(A3685&lt;&gt;"",VLOOKUP(B3685,'Ket qua do'!$C$5:$AP$50000,$K$3,TRUE)*$E$9/1000,"")</f>
        <v>#N/A</v>
      </c>
      <c r="L3685" s="21" t="e">
        <f>IF(A3685&lt;&gt;"",VLOOKUP(B3685,'Ket qua do'!$C$5:$AP$50000,$L$3,TRUE),"")</f>
        <v>#N/A</v>
      </c>
    </row>
    <row r="3686" spans="1:12" x14ac:dyDescent="0.25">
      <c r="A3686" t="e">
        <f t="shared" si="63"/>
        <v>#N/A</v>
      </c>
      <c r="B3686" s="1" t="e">
        <f>IF(A3686&lt;&gt;"",VLOOKUP(A3686,'Ket qua do'!$B$5:$CE$50000,2,TRUE),"")</f>
        <v>#N/A</v>
      </c>
      <c r="C3686" s="19" t="e">
        <f>IF(A3686&lt;&gt;"",VLOOKUP(B3686,'Ket qua do'!$C$5:$AP$50000,$C$3,TRUE)*SQRT(3)*$C$11,"")</f>
        <v>#N/A</v>
      </c>
      <c r="D3686" s="21" t="e">
        <f>IF(A3686&lt;&gt;"",VLOOKUP(B3686,'Ket qua do'!$C$5:$AP$50000,$D$3,TRUE),"")</f>
        <v>#N/A</v>
      </c>
      <c r="E3686" s="21" t="e">
        <f>IF(A3686&lt;&gt;"",VLOOKUP(B3686,'Ket qua do'!$C$5:$AP$50000,$E$3,TRUE)*$C$12,"")</f>
        <v>#N/A</v>
      </c>
      <c r="F3686" s="21" t="e">
        <f>IF(A3686&lt;&gt;"",VLOOKUP(B3686,'Ket qua do'!$C$5:$AP$50000,$F$3,TRUE),"")</f>
        <v>#N/A</v>
      </c>
      <c r="G3686" s="21" t="e">
        <f>IF(A3686&lt;&gt;"",VLOOKUP(B3686,'Ket qua do'!$C$5:$AP$50000,$G$3,TRUE),"")</f>
        <v>#N/A</v>
      </c>
      <c r="H3686" s="21" t="e">
        <f>IF(A3686&lt;&gt;"",VLOOKUP(B3686,'Ket qua do'!$C$5:$AP$50000,$H$3,TRUE),"")</f>
        <v>#N/A</v>
      </c>
      <c r="I3686" s="21" t="e">
        <f>IF(A3686&lt;&gt;"",VLOOKUP(B3686,'Ket qua do'!$C$5:$AP$50000,$I$3,TRUE)*$E$9/1000,"")</f>
        <v>#N/A</v>
      </c>
      <c r="J3686" s="21" t="e">
        <f>IF(A3686&lt;&gt;"",VLOOKUP(B3686,'Ket qua do'!$C$5:$AP$50000,$J$3,TRUE)*$E$9/1000,"")</f>
        <v>#N/A</v>
      </c>
      <c r="K3686" s="21" t="e">
        <f>IF(A3686&lt;&gt;"",VLOOKUP(B3686,'Ket qua do'!$C$5:$AP$50000,$K$3,TRUE)*$E$9/1000,"")</f>
        <v>#N/A</v>
      </c>
      <c r="L3686" s="21" t="e">
        <f>IF(A3686&lt;&gt;"",VLOOKUP(B3686,'Ket qua do'!$C$5:$AP$50000,$L$3,TRUE),"")</f>
        <v>#N/A</v>
      </c>
    </row>
    <row r="3687" spans="1:12" x14ac:dyDescent="0.25">
      <c r="A3687" t="e">
        <f t="shared" si="63"/>
        <v>#N/A</v>
      </c>
      <c r="B3687" s="1" t="e">
        <f>IF(A3687&lt;&gt;"",VLOOKUP(A3687,'Ket qua do'!$B$5:$CE$50000,2,TRUE),"")</f>
        <v>#N/A</v>
      </c>
      <c r="C3687" s="19" t="e">
        <f>IF(A3687&lt;&gt;"",VLOOKUP(B3687,'Ket qua do'!$C$5:$AP$50000,$C$3,TRUE)*SQRT(3)*$C$11,"")</f>
        <v>#N/A</v>
      </c>
      <c r="D3687" s="21" t="e">
        <f>IF(A3687&lt;&gt;"",VLOOKUP(B3687,'Ket qua do'!$C$5:$AP$50000,$D$3,TRUE),"")</f>
        <v>#N/A</v>
      </c>
      <c r="E3687" s="21" t="e">
        <f>IF(A3687&lt;&gt;"",VLOOKUP(B3687,'Ket qua do'!$C$5:$AP$50000,$E$3,TRUE)*$C$12,"")</f>
        <v>#N/A</v>
      </c>
      <c r="F3687" s="21" t="e">
        <f>IF(A3687&lt;&gt;"",VLOOKUP(B3687,'Ket qua do'!$C$5:$AP$50000,$F$3,TRUE),"")</f>
        <v>#N/A</v>
      </c>
      <c r="G3687" s="21" t="e">
        <f>IF(A3687&lt;&gt;"",VLOOKUP(B3687,'Ket qua do'!$C$5:$AP$50000,$G$3,TRUE),"")</f>
        <v>#N/A</v>
      </c>
      <c r="H3687" s="21" t="e">
        <f>IF(A3687&lt;&gt;"",VLOOKUP(B3687,'Ket qua do'!$C$5:$AP$50000,$H$3,TRUE),"")</f>
        <v>#N/A</v>
      </c>
      <c r="I3687" s="21" t="e">
        <f>IF(A3687&lt;&gt;"",VLOOKUP(B3687,'Ket qua do'!$C$5:$AP$50000,$I$3,TRUE)*$E$9/1000,"")</f>
        <v>#N/A</v>
      </c>
      <c r="J3687" s="21" t="e">
        <f>IF(A3687&lt;&gt;"",VLOOKUP(B3687,'Ket qua do'!$C$5:$AP$50000,$J$3,TRUE)*$E$9/1000,"")</f>
        <v>#N/A</v>
      </c>
      <c r="K3687" s="21" t="e">
        <f>IF(A3687&lt;&gt;"",VLOOKUP(B3687,'Ket qua do'!$C$5:$AP$50000,$K$3,TRUE)*$E$9/1000,"")</f>
        <v>#N/A</v>
      </c>
      <c r="L3687" s="21" t="e">
        <f>IF(A3687&lt;&gt;"",VLOOKUP(B3687,'Ket qua do'!$C$5:$AP$50000,$L$3,TRUE),"")</f>
        <v>#N/A</v>
      </c>
    </row>
    <row r="3688" spans="1:12" x14ac:dyDescent="0.25">
      <c r="A3688" t="e">
        <f t="shared" si="63"/>
        <v>#N/A</v>
      </c>
      <c r="B3688" s="1" t="e">
        <f>IF(A3688&lt;&gt;"",VLOOKUP(A3688,'Ket qua do'!$B$5:$CE$50000,2,TRUE),"")</f>
        <v>#N/A</v>
      </c>
      <c r="C3688" s="19" t="e">
        <f>IF(A3688&lt;&gt;"",VLOOKUP(B3688,'Ket qua do'!$C$5:$AP$50000,$C$3,TRUE)*SQRT(3)*$C$11,"")</f>
        <v>#N/A</v>
      </c>
      <c r="D3688" s="21" t="e">
        <f>IF(A3688&lt;&gt;"",VLOOKUP(B3688,'Ket qua do'!$C$5:$AP$50000,$D$3,TRUE),"")</f>
        <v>#N/A</v>
      </c>
      <c r="E3688" s="21" t="e">
        <f>IF(A3688&lt;&gt;"",VLOOKUP(B3688,'Ket qua do'!$C$5:$AP$50000,$E$3,TRUE)*$C$12,"")</f>
        <v>#N/A</v>
      </c>
      <c r="F3688" s="21" t="e">
        <f>IF(A3688&lt;&gt;"",VLOOKUP(B3688,'Ket qua do'!$C$5:$AP$50000,$F$3,TRUE),"")</f>
        <v>#N/A</v>
      </c>
      <c r="G3688" s="21" t="e">
        <f>IF(A3688&lt;&gt;"",VLOOKUP(B3688,'Ket qua do'!$C$5:$AP$50000,$G$3,TRUE),"")</f>
        <v>#N/A</v>
      </c>
      <c r="H3688" s="21" t="e">
        <f>IF(A3688&lt;&gt;"",VLOOKUP(B3688,'Ket qua do'!$C$5:$AP$50000,$H$3,TRUE),"")</f>
        <v>#N/A</v>
      </c>
      <c r="I3688" s="21" t="e">
        <f>IF(A3688&lt;&gt;"",VLOOKUP(B3688,'Ket qua do'!$C$5:$AP$50000,$I$3,TRUE)*$E$9/1000,"")</f>
        <v>#N/A</v>
      </c>
      <c r="J3688" s="21" t="e">
        <f>IF(A3688&lt;&gt;"",VLOOKUP(B3688,'Ket qua do'!$C$5:$AP$50000,$J$3,TRUE)*$E$9/1000,"")</f>
        <v>#N/A</v>
      </c>
      <c r="K3688" s="21" t="e">
        <f>IF(A3688&lt;&gt;"",VLOOKUP(B3688,'Ket qua do'!$C$5:$AP$50000,$K$3,TRUE)*$E$9/1000,"")</f>
        <v>#N/A</v>
      </c>
      <c r="L3688" s="21" t="e">
        <f>IF(A3688&lt;&gt;"",VLOOKUP(B3688,'Ket qua do'!$C$5:$AP$50000,$L$3,TRUE),"")</f>
        <v>#N/A</v>
      </c>
    </row>
    <row r="3689" spans="1:12" x14ac:dyDescent="0.25">
      <c r="A3689" t="e">
        <f t="shared" si="63"/>
        <v>#N/A</v>
      </c>
      <c r="B3689" s="1" t="e">
        <f>IF(A3689&lt;&gt;"",VLOOKUP(A3689,'Ket qua do'!$B$5:$CE$50000,2,TRUE),"")</f>
        <v>#N/A</v>
      </c>
      <c r="C3689" s="19" t="e">
        <f>IF(A3689&lt;&gt;"",VLOOKUP(B3689,'Ket qua do'!$C$5:$AP$50000,$C$3,TRUE)*SQRT(3)*$C$11,"")</f>
        <v>#N/A</v>
      </c>
      <c r="D3689" s="21" t="e">
        <f>IF(A3689&lt;&gt;"",VLOOKUP(B3689,'Ket qua do'!$C$5:$AP$50000,$D$3,TRUE),"")</f>
        <v>#N/A</v>
      </c>
      <c r="E3689" s="21" t="e">
        <f>IF(A3689&lt;&gt;"",VLOOKUP(B3689,'Ket qua do'!$C$5:$AP$50000,$E$3,TRUE)*$C$12,"")</f>
        <v>#N/A</v>
      </c>
      <c r="F3689" s="21" t="e">
        <f>IF(A3689&lt;&gt;"",VLOOKUP(B3689,'Ket qua do'!$C$5:$AP$50000,$F$3,TRUE),"")</f>
        <v>#N/A</v>
      </c>
      <c r="G3689" s="21" t="e">
        <f>IF(A3689&lt;&gt;"",VLOOKUP(B3689,'Ket qua do'!$C$5:$AP$50000,$G$3,TRUE),"")</f>
        <v>#N/A</v>
      </c>
      <c r="H3689" s="21" t="e">
        <f>IF(A3689&lt;&gt;"",VLOOKUP(B3689,'Ket qua do'!$C$5:$AP$50000,$H$3,TRUE),"")</f>
        <v>#N/A</v>
      </c>
      <c r="I3689" s="21" t="e">
        <f>IF(A3689&lt;&gt;"",VLOOKUP(B3689,'Ket qua do'!$C$5:$AP$50000,$I$3,TRUE)*$E$9/1000,"")</f>
        <v>#N/A</v>
      </c>
      <c r="J3689" s="21" t="e">
        <f>IF(A3689&lt;&gt;"",VLOOKUP(B3689,'Ket qua do'!$C$5:$AP$50000,$J$3,TRUE)*$E$9/1000,"")</f>
        <v>#N/A</v>
      </c>
      <c r="K3689" s="21" t="e">
        <f>IF(A3689&lt;&gt;"",VLOOKUP(B3689,'Ket qua do'!$C$5:$AP$50000,$K$3,TRUE)*$E$9/1000,"")</f>
        <v>#N/A</v>
      </c>
      <c r="L3689" s="21" t="e">
        <f>IF(A3689&lt;&gt;"",VLOOKUP(B3689,'Ket qua do'!$C$5:$AP$50000,$L$3,TRUE),"")</f>
        <v>#N/A</v>
      </c>
    </row>
    <row r="3690" spans="1:12" x14ac:dyDescent="0.25">
      <c r="A3690" t="e">
        <f t="shared" si="63"/>
        <v>#N/A</v>
      </c>
      <c r="B3690" s="1" t="e">
        <f>IF(A3690&lt;&gt;"",VLOOKUP(A3690,'Ket qua do'!$B$5:$CE$50000,2,TRUE),"")</f>
        <v>#N/A</v>
      </c>
      <c r="C3690" s="19" t="e">
        <f>IF(A3690&lt;&gt;"",VLOOKUP(B3690,'Ket qua do'!$C$5:$AP$50000,$C$3,TRUE)*SQRT(3)*$C$11,"")</f>
        <v>#N/A</v>
      </c>
      <c r="D3690" s="21" t="e">
        <f>IF(A3690&lt;&gt;"",VLOOKUP(B3690,'Ket qua do'!$C$5:$AP$50000,$D$3,TRUE),"")</f>
        <v>#N/A</v>
      </c>
      <c r="E3690" s="21" t="e">
        <f>IF(A3690&lt;&gt;"",VLOOKUP(B3690,'Ket qua do'!$C$5:$AP$50000,$E$3,TRUE)*$C$12,"")</f>
        <v>#N/A</v>
      </c>
      <c r="F3690" s="21" t="e">
        <f>IF(A3690&lt;&gt;"",VLOOKUP(B3690,'Ket qua do'!$C$5:$AP$50000,$F$3,TRUE),"")</f>
        <v>#N/A</v>
      </c>
      <c r="G3690" s="21" t="e">
        <f>IF(A3690&lt;&gt;"",VLOOKUP(B3690,'Ket qua do'!$C$5:$AP$50000,$G$3,TRUE),"")</f>
        <v>#N/A</v>
      </c>
      <c r="H3690" s="21" t="e">
        <f>IF(A3690&lt;&gt;"",VLOOKUP(B3690,'Ket qua do'!$C$5:$AP$50000,$H$3,TRUE),"")</f>
        <v>#N/A</v>
      </c>
      <c r="I3690" s="21" t="e">
        <f>IF(A3690&lt;&gt;"",VLOOKUP(B3690,'Ket qua do'!$C$5:$AP$50000,$I$3,TRUE)*$E$9/1000,"")</f>
        <v>#N/A</v>
      </c>
      <c r="J3690" s="21" t="e">
        <f>IF(A3690&lt;&gt;"",VLOOKUP(B3690,'Ket qua do'!$C$5:$AP$50000,$J$3,TRUE)*$E$9/1000,"")</f>
        <v>#N/A</v>
      </c>
      <c r="K3690" s="21" t="e">
        <f>IF(A3690&lt;&gt;"",VLOOKUP(B3690,'Ket qua do'!$C$5:$AP$50000,$K$3,TRUE)*$E$9/1000,"")</f>
        <v>#N/A</v>
      </c>
      <c r="L3690" s="21" t="e">
        <f>IF(A3690&lt;&gt;"",VLOOKUP(B3690,'Ket qua do'!$C$5:$AP$50000,$L$3,TRUE),"")</f>
        <v>#N/A</v>
      </c>
    </row>
    <row r="3691" spans="1:12" x14ac:dyDescent="0.25">
      <c r="A3691" t="e">
        <f t="shared" si="63"/>
        <v>#N/A</v>
      </c>
      <c r="B3691" s="1" t="e">
        <f>IF(A3691&lt;&gt;"",VLOOKUP(A3691,'Ket qua do'!$B$5:$CE$50000,2,TRUE),"")</f>
        <v>#N/A</v>
      </c>
      <c r="C3691" s="19" t="e">
        <f>IF(A3691&lt;&gt;"",VLOOKUP(B3691,'Ket qua do'!$C$5:$AP$50000,$C$3,TRUE)*SQRT(3)*$C$11,"")</f>
        <v>#N/A</v>
      </c>
      <c r="D3691" s="21" t="e">
        <f>IF(A3691&lt;&gt;"",VLOOKUP(B3691,'Ket qua do'!$C$5:$AP$50000,$D$3,TRUE),"")</f>
        <v>#N/A</v>
      </c>
      <c r="E3691" s="21" t="e">
        <f>IF(A3691&lt;&gt;"",VLOOKUP(B3691,'Ket qua do'!$C$5:$AP$50000,$E$3,TRUE)*$C$12,"")</f>
        <v>#N/A</v>
      </c>
      <c r="F3691" s="21" t="e">
        <f>IF(A3691&lt;&gt;"",VLOOKUP(B3691,'Ket qua do'!$C$5:$AP$50000,$F$3,TRUE),"")</f>
        <v>#N/A</v>
      </c>
      <c r="G3691" s="21" t="e">
        <f>IF(A3691&lt;&gt;"",VLOOKUP(B3691,'Ket qua do'!$C$5:$AP$50000,$G$3,TRUE),"")</f>
        <v>#N/A</v>
      </c>
      <c r="H3691" s="21" t="e">
        <f>IF(A3691&lt;&gt;"",VLOOKUP(B3691,'Ket qua do'!$C$5:$AP$50000,$H$3,TRUE),"")</f>
        <v>#N/A</v>
      </c>
      <c r="I3691" s="21" t="e">
        <f>IF(A3691&lt;&gt;"",VLOOKUP(B3691,'Ket qua do'!$C$5:$AP$50000,$I$3,TRUE)*$E$9/1000,"")</f>
        <v>#N/A</v>
      </c>
      <c r="J3691" s="21" t="e">
        <f>IF(A3691&lt;&gt;"",VLOOKUP(B3691,'Ket qua do'!$C$5:$AP$50000,$J$3,TRUE)*$E$9/1000,"")</f>
        <v>#N/A</v>
      </c>
      <c r="K3691" s="21" t="e">
        <f>IF(A3691&lt;&gt;"",VLOOKUP(B3691,'Ket qua do'!$C$5:$AP$50000,$K$3,TRUE)*$E$9/1000,"")</f>
        <v>#N/A</v>
      </c>
      <c r="L3691" s="21" t="e">
        <f>IF(A3691&lt;&gt;"",VLOOKUP(B3691,'Ket qua do'!$C$5:$AP$50000,$L$3,TRUE),"")</f>
        <v>#N/A</v>
      </c>
    </row>
    <row r="3692" spans="1:12" x14ac:dyDescent="0.25">
      <c r="A3692" t="e">
        <f t="shared" si="63"/>
        <v>#N/A</v>
      </c>
      <c r="B3692" s="1" t="e">
        <f>IF(A3692&lt;&gt;"",VLOOKUP(A3692,'Ket qua do'!$B$5:$CE$50000,2,TRUE),"")</f>
        <v>#N/A</v>
      </c>
      <c r="C3692" s="19" t="e">
        <f>IF(A3692&lt;&gt;"",VLOOKUP(B3692,'Ket qua do'!$C$5:$AP$50000,$C$3,TRUE)*SQRT(3)*$C$11,"")</f>
        <v>#N/A</v>
      </c>
      <c r="D3692" s="21" t="e">
        <f>IF(A3692&lt;&gt;"",VLOOKUP(B3692,'Ket qua do'!$C$5:$AP$50000,$D$3,TRUE),"")</f>
        <v>#N/A</v>
      </c>
      <c r="E3692" s="21" t="e">
        <f>IF(A3692&lt;&gt;"",VLOOKUP(B3692,'Ket qua do'!$C$5:$AP$50000,$E$3,TRUE)*$C$12,"")</f>
        <v>#N/A</v>
      </c>
      <c r="F3692" s="21" t="e">
        <f>IF(A3692&lt;&gt;"",VLOOKUP(B3692,'Ket qua do'!$C$5:$AP$50000,$F$3,TRUE),"")</f>
        <v>#N/A</v>
      </c>
      <c r="G3692" s="21" t="e">
        <f>IF(A3692&lt;&gt;"",VLOOKUP(B3692,'Ket qua do'!$C$5:$AP$50000,$G$3,TRUE),"")</f>
        <v>#N/A</v>
      </c>
      <c r="H3692" s="21" t="e">
        <f>IF(A3692&lt;&gt;"",VLOOKUP(B3692,'Ket qua do'!$C$5:$AP$50000,$H$3,TRUE),"")</f>
        <v>#N/A</v>
      </c>
      <c r="I3692" s="21" t="e">
        <f>IF(A3692&lt;&gt;"",VLOOKUP(B3692,'Ket qua do'!$C$5:$AP$50000,$I$3,TRUE)*$E$9/1000,"")</f>
        <v>#N/A</v>
      </c>
      <c r="J3692" s="21" t="e">
        <f>IF(A3692&lt;&gt;"",VLOOKUP(B3692,'Ket qua do'!$C$5:$AP$50000,$J$3,TRUE)*$E$9/1000,"")</f>
        <v>#N/A</v>
      </c>
      <c r="K3692" s="21" t="e">
        <f>IF(A3692&lt;&gt;"",VLOOKUP(B3692,'Ket qua do'!$C$5:$AP$50000,$K$3,TRUE)*$E$9/1000,"")</f>
        <v>#N/A</v>
      </c>
      <c r="L3692" s="21" t="e">
        <f>IF(A3692&lt;&gt;"",VLOOKUP(B3692,'Ket qua do'!$C$5:$AP$50000,$L$3,TRUE),"")</f>
        <v>#N/A</v>
      </c>
    </row>
    <row r="3693" spans="1:12" x14ac:dyDescent="0.25">
      <c r="A3693" t="e">
        <f t="shared" si="63"/>
        <v>#N/A</v>
      </c>
      <c r="B3693" s="1" t="e">
        <f>IF(A3693&lt;&gt;"",VLOOKUP(A3693,'Ket qua do'!$B$5:$CE$50000,2,TRUE),"")</f>
        <v>#N/A</v>
      </c>
      <c r="C3693" s="19" t="e">
        <f>IF(A3693&lt;&gt;"",VLOOKUP(B3693,'Ket qua do'!$C$5:$AP$50000,$C$3,TRUE)*SQRT(3)*$C$11,"")</f>
        <v>#N/A</v>
      </c>
      <c r="D3693" s="21" t="e">
        <f>IF(A3693&lt;&gt;"",VLOOKUP(B3693,'Ket qua do'!$C$5:$AP$50000,$D$3,TRUE),"")</f>
        <v>#N/A</v>
      </c>
      <c r="E3693" s="21" t="e">
        <f>IF(A3693&lt;&gt;"",VLOOKUP(B3693,'Ket qua do'!$C$5:$AP$50000,$E$3,TRUE)*$C$12,"")</f>
        <v>#N/A</v>
      </c>
      <c r="F3693" s="21" t="e">
        <f>IF(A3693&lt;&gt;"",VLOOKUP(B3693,'Ket qua do'!$C$5:$AP$50000,$F$3,TRUE),"")</f>
        <v>#N/A</v>
      </c>
      <c r="G3693" s="21" t="e">
        <f>IF(A3693&lt;&gt;"",VLOOKUP(B3693,'Ket qua do'!$C$5:$AP$50000,$G$3,TRUE),"")</f>
        <v>#N/A</v>
      </c>
      <c r="H3693" s="21" t="e">
        <f>IF(A3693&lt;&gt;"",VLOOKUP(B3693,'Ket qua do'!$C$5:$AP$50000,$H$3,TRUE),"")</f>
        <v>#N/A</v>
      </c>
      <c r="I3693" s="21" t="e">
        <f>IF(A3693&lt;&gt;"",VLOOKUP(B3693,'Ket qua do'!$C$5:$AP$50000,$I$3,TRUE)*$E$9/1000,"")</f>
        <v>#N/A</v>
      </c>
      <c r="J3693" s="21" t="e">
        <f>IF(A3693&lt;&gt;"",VLOOKUP(B3693,'Ket qua do'!$C$5:$AP$50000,$J$3,TRUE)*$E$9/1000,"")</f>
        <v>#N/A</v>
      </c>
      <c r="K3693" s="21" t="e">
        <f>IF(A3693&lt;&gt;"",VLOOKUP(B3693,'Ket qua do'!$C$5:$AP$50000,$K$3,TRUE)*$E$9/1000,"")</f>
        <v>#N/A</v>
      </c>
      <c r="L3693" s="21" t="e">
        <f>IF(A3693&lt;&gt;"",VLOOKUP(B3693,'Ket qua do'!$C$5:$AP$50000,$L$3,TRUE),"")</f>
        <v>#N/A</v>
      </c>
    </row>
    <row r="3694" spans="1:12" x14ac:dyDescent="0.25">
      <c r="A3694" t="e">
        <f t="shared" si="63"/>
        <v>#N/A</v>
      </c>
      <c r="B3694" s="1" t="e">
        <f>IF(A3694&lt;&gt;"",VLOOKUP(A3694,'Ket qua do'!$B$5:$CE$50000,2,TRUE),"")</f>
        <v>#N/A</v>
      </c>
      <c r="C3694" s="19" t="e">
        <f>IF(A3694&lt;&gt;"",VLOOKUP(B3694,'Ket qua do'!$C$5:$AP$50000,$C$3,TRUE)*SQRT(3)*$C$11,"")</f>
        <v>#N/A</v>
      </c>
      <c r="D3694" s="21" t="e">
        <f>IF(A3694&lt;&gt;"",VLOOKUP(B3694,'Ket qua do'!$C$5:$AP$50000,$D$3,TRUE),"")</f>
        <v>#N/A</v>
      </c>
      <c r="E3694" s="21" t="e">
        <f>IF(A3694&lt;&gt;"",VLOOKUP(B3694,'Ket qua do'!$C$5:$AP$50000,$E$3,TRUE)*$C$12,"")</f>
        <v>#N/A</v>
      </c>
      <c r="F3694" s="21" t="e">
        <f>IF(A3694&lt;&gt;"",VLOOKUP(B3694,'Ket qua do'!$C$5:$AP$50000,$F$3,TRUE),"")</f>
        <v>#N/A</v>
      </c>
      <c r="G3694" s="21" t="e">
        <f>IF(A3694&lt;&gt;"",VLOOKUP(B3694,'Ket qua do'!$C$5:$AP$50000,$G$3,TRUE),"")</f>
        <v>#N/A</v>
      </c>
      <c r="H3694" s="21" t="e">
        <f>IF(A3694&lt;&gt;"",VLOOKUP(B3694,'Ket qua do'!$C$5:$AP$50000,$H$3,TRUE),"")</f>
        <v>#N/A</v>
      </c>
      <c r="I3694" s="21" t="e">
        <f>IF(A3694&lt;&gt;"",VLOOKUP(B3694,'Ket qua do'!$C$5:$AP$50000,$I$3,TRUE)*$E$9/1000,"")</f>
        <v>#N/A</v>
      </c>
      <c r="J3694" s="21" t="e">
        <f>IF(A3694&lt;&gt;"",VLOOKUP(B3694,'Ket qua do'!$C$5:$AP$50000,$J$3,TRUE)*$E$9/1000,"")</f>
        <v>#N/A</v>
      </c>
      <c r="K3694" s="21" t="e">
        <f>IF(A3694&lt;&gt;"",VLOOKUP(B3694,'Ket qua do'!$C$5:$AP$50000,$K$3,TRUE)*$E$9/1000,"")</f>
        <v>#N/A</v>
      </c>
      <c r="L3694" s="21" t="e">
        <f>IF(A3694&lt;&gt;"",VLOOKUP(B3694,'Ket qua do'!$C$5:$AP$50000,$L$3,TRUE),"")</f>
        <v>#N/A</v>
      </c>
    </row>
    <row r="3695" spans="1:12" x14ac:dyDescent="0.25">
      <c r="A3695" t="e">
        <f t="shared" si="63"/>
        <v>#N/A</v>
      </c>
      <c r="B3695" s="1" t="e">
        <f>IF(A3695&lt;&gt;"",VLOOKUP(A3695,'Ket qua do'!$B$5:$CE$50000,2,TRUE),"")</f>
        <v>#N/A</v>
      </c>
      <c r="C3695" s="19" t="e">
        <f>IF(A3695&lt;&gt;"",VLOOKUP(B3695,'Ket qua do'!$C$5:$AP$50000,$C$3,TRUE)*SQRT(3)*$C$11,"")</f>
        <v>#N/A</v>
      </c>
      <c r="D3695" s="21" t="e">
        <f>IF(A3695&lt;&gt;"",VLOOKUP(B3695,'Ket qua do'!$C$5:$AP$50000,$D$3,TRUE),"")</f>
        <v>#N/A</v>
      </c>
      <c r="E3695" s="21" t="e">
        <f>IF(A3695&lt;&gt;"",VLOOKUP(B3695,'Ket qua do'!$C$5:$AP$50000,$E$3,TRUE)*$C$12,"")</f>
        <v>#N/A</v>
      </c>
      <c r="F3695" s="21" t="e">
        <f>IF(A3695&lt;&gt;"",VLOOKUP(B3695,'Ket qua do'!$C$5:$AP$50000,$F$3,TRUE),"")</f>
        <v>#N/A</v>
      </c>
      <c r="G3695" s="21" t="e">
        <f>IF(A3695&lt;&gt;"",VLOOKUP(B3695,'Ket qua do'!$C$5:$AP$50000,$G$3,TRUE),"")</f>
        <v>#N/A</v>
      </c>
      <c r="H3695" s="21" t="e">
        <f>IF(A3695&lt;&gt;"",VLOOKUP(B3695,'Ket qua do'!$C$5:$AP$50000,$H$3,TRUE),"")</f>
        <v>#N/A</v>
      </c>
      <c r="I3695" s="21" t="e">
        <f>IF(A3695&lt;&gt;"",VLOOKUP(B3695,'Ket qua do'!$C$5:$AP$50000,$I$3,TRUE)*$E$9/1000,"")</f>
        <v>#N/A</v>
      </c>
      <c r="J3695" s="21" t="e">
        <f>IF(A3695&lt;&gt;"",VLOOKUP(B3695,'Ket qua do'!$C$5:$AP$50000,$J$3,TRUE)*$E$9/1000,"")</f>
        <v>#N/A</v>
      </c>
      <c r="K3695" s="21" t="e">
        <f>IF(A3695&lt;&gt;"",VLOOKUP(B3695,'Ket qua do'!$C$5:$AP$50000,$K$3,TRUE)*$E$9/1000,"")</f>
        <v>#N/A</v>
      </c>
      <c r="L3695" s="21" t="e">
        <f>IF(A3695&lt;&gt;"",VLOOKUP(B3695,'Ket qua do'!$C$5:$AP$50000,$L$3,TRUE),"")</f>
        <v>#N/A</v>
      </c>
    </row>
    <row r="3696" spans="1:12" x14ac:dyDescent="0.25">
      <c r="A3696" t="e">
        <f t="shared" si="63"/>
        <v>#N/A</v>
      </c>
      <c r="B3696" s="1" t="e">
        <f>IF(A3696&lt;&gt;"",VLOOKUP(A3696,'Ket qua do'!$B$5:$CE$50000,2,TRUE),"")</f>
        <v>#N/A</v>
      </c>
      <c r="C3696" s="19" t="e">
        <f>IF(A3696&lt;&gt;"",VLOOKUP(B3696,'Ket qua do'!$C$5:$AP$50000,$C$3,TRUE)*SQRT(3)*$C$11,"")</f>
        <v>#N/A</v>
      </c>
      <c r="D3696" s="21" t="e">
        <f>IF(A3696&lt;&gt;"",VLOOKUP(B3696,'Ket qua do'!$C$5:$AP$50000,$D$3,TRUE),"")</f>
        <v>#N/A</v>
      </c>
      <c r="E3696" s="21" t="e">
        <f>IF(A3696&lt;&gt;"",VLOOKUP(B3696,'Ket qua do'!$C$5:$AP$50000,$E$3,TRUE)*$C$12,"")</f>
        <v>#N/A</v>
      </c>
      <c r="F3696" s="21" t="e">
        <f>IF(A3696&lt;&gt;"",VLOOKUP(B3696,'Ket qua do'!$C$5:$AP$50000,$F$3,TRUE),"")</f>
        <v>#N/A</v>
      </c>
      <c r="G3696" s="21" t="e">
        <f>IF(A3696&lt;&gt;"",VLOOKUP(B3696,'Ket qua do'!$C$5:$AP$50000,$G$3,TRUE),"")</f>
        <v>#N/A</v>
      </c>
      <c r="H3696" s="21" t="e">
        <f>IF(A3696&lt;&gt;"",VLOOKUP(B3696,'Ket qua do'!$C$5:$AP$50000,$H$3,TRUE),"")</f>
        <v>#N/A</v>
      </c>
      <c r="I3696" s="21" t="e">
        <f>IF(A3696&lt;&gt;"",VLOOKUP(B3696,'Ket qua do'!$C$5:$AP$50000,$I$3,TRUE)*$E$9/1000,"")</f>
        <v>#N/A</v>
      </c>
      <c r="J3696" s="21" t="e">
        <f>IF(A3696&lt;&gt;"",VLOOKUP(B3696,'Ket qua do'!$C$5:$AP$50000,$J$3,TRUE)*$E$9/1000,"")</f>
        <v>#N/A</v>
      </c>
      <c r="K3696" s="21" t="e">
        <f>IF(A3696&lt;&gt;"",VLOOKUP(B3696,'Ket qua do'!$C$5:$AP$50000,$K$3,TRUE)*$E$9/1000,"")</f>
        <v>#N/A</v>
      </c>
      <c r="L3696" s="21" t="e">
        <f>IF(A3696&lt;&gt;"",VLOOKUP(B3696,'Ket qua do'!$C$5:$AP$50000,$L$3,TRUE),"")</f>
        <v>#N/A</v>
      </c>
    </row>
    <row r="3697" spans="1:12" x14ac:dyDescent="0.25">
      <c r="A3697" t="e">
        <f t="shared" si="63"/>
        <v>#N/A</v>
      </c>
      <c r="B3697" s="1" t="e">
        <f>IF(A3697&lt;&gt;"",VLOOKUP(A3697,'Ket qua do'!$B$5:$CE$50000,2,TRUE),"")</f>
        <v>#N/A</v>
      </c>
      <c r="C3697" s="19" t="e">
        <f>IF(A3697&lt;&gt;"",VLOOKUP(B3697,'Ket qua do'!$C$5:$AP$50000,$C$3,TRUE)*SQRT(3)*$C$11,"")</f>
        <v>#N/A</v>
      </c>
      <c r="D3697" s="21" t="e">
        <f>IF(A3697&lt;&gt;"",VLOOKUP(B3697,'Ket qua do'!$C$5:$AP$50000,$D$3,TRUE),"")</f>
        <v>#N/A</v>
      </c>
      <c r="E3697" s="21" t="e">
        <f>IF(A3697&lt;&gt;"",VLOOKUP(B3697,'Ket qua do'!$C$5:$AP$50000,$E$3,TRUE)*$C$12,"")</f>
        <v>#N/A</v>
      </c>
      <c r="F3697" s="21" t="e">
        <f>IF(A3697&lt;&gt;"",VLOOKUP(B3697,'Ket qua do'!$C$5:$AP$50000,$F$3,TRUE),"")</f>
        <v>#N/A</v>
      </c>
      <c r="G3697" s="21" t="e">
        <f>IF(A3697&lt;&gt;"",VLOOKUP(B3697,'Ket qua do'!$C$5:$AP$50000,$G$3,TRUE),"")</f>
        <v>#N/A</v>
      </c>
      <c r="H3697" s="21" t="e">
        <f>IF(A3697&lt;&gt;"",VLOOKUP(B3697,'Ket qua do'!$C$5:$AP$50000,$H$3,TRUE),"")</f>
        <v>#N/A</v>
      </c>
      <c r="I3697" s="21" t="e">
        <f>IF(A3697&lt;&gt;"",VLOOKUP(B3697,'Ket qua do'!$C$5:$AP$50000,$I$3,TRUE)*$E$9/1000,"")</f>
        <v>#N/A</v>
      </c>
      <c r="J3697" s="21" t="e">
        <f>IF(A3697&lt;&gt;"",VLOOKUP(B3697,'Ket qua do'!$C$5:$AP$50000,$J$3,TRUE)*$E$9/1000,"")</f>
        <v>#N/A</v>
      </c>
      <c r="K3697" s="21" t="e">
        <f>IF(A3697&lt;&gt;"",VLOOKUP(B3697,'Ket qua do'!$C$5:$AP$50000,$K$3,TRUE)*$E$9/1000,"")</f>
        <v>#N/A</v>
      </c>
      <c r="L3697" s="21" t="e">
        <f>IF(A3697&lt;&gt;"",VLOOKUP(B3697,'Ket qua do'!$C$5:$AP$50000,$L$3,TRUE),"")</f>
        <v>#N/A</v>
      </c>
    </row>
    <row r="3698" spans="1:12" x14ac:dyDescent="0.25">
      <c r="A3698" t="e">
        <f t="shared" si="63"/>
        <v>#N/A</v>
      </c>
      <c r="B3698" s="1" t="e">
        <f>IF(A3698&lt;&gt;"",VLOOKUP(A3698,'Ket qua do'!$B$5:$CE$50000,2,TRUE),"")</f>
        <v>#N/A</v>
      </c>
      <c r="C3698" s="19" t="e">
        <f>IF(A3698&lt;&gt;"",VLOOKUP(B3698,'Ket qua do'!$C$5:$AP$50000,$C$3,TRUE)*SQRT(3)*$C$11,"")</f>
        <v>#N/A</v>
      </c>
      <c r="D3698" s="21" t="e">
        <f>IF(A3698&lt;&gt;"",VLOOKUP(B3698,'Ket qua do'!$C$5:$AP$50000,$D$3,TRUE),"")</f>
        <v>#N/A</v>
      </c>
      <c r="E3698" s="21" t="e">
        <f>IF(A3698&lt;&gt;"",VLOOKUP(B3698,'Ket qua do'!$C$5:$AP$50000,$E$3,TRUE)*$C$12,"")</f>
        <v>#N/A</v>
      </c>
      <c r="F3698" s="21" t="e">
        <f>IF(A3698&lt;&gt;"",VLOOKUP(B3698,'Ket qua do'!$C$5:$AP$50000,$F$3,TRUE),"")</f>
        <v>#N/A</v>
      </c>
      <c r="G3698" s="21" t="e">
        <f>IF(A3698&lt;&gt;"",VLOOKUP(B3698,'Ket qua do'!$C$5:$AP$50000,$G$3,TRUE),"")</f>
        <v>#N/A</v>
      </c>
      <c r="H3698" s="21" t="e">
        <f>IF(A3698&lt;&gt;"",VLOOKUP(B3698,'Ket qua do'!$C$5:$AP$50000,$H$3,TRUE),"")</f>
        <v>#N/A</v>
      </c>
      <c r="I3698" s="21" t="e">
        <f>IF(A3698&lt;&gt;"",VLOOKUP(B3698,'Ket qua do'!$C$5:$AP$50000,$I$3,TRUE)*$E$9/1000,"")</f>
        <v>#N/A</v>
      </c>
      <c r="J3698" s="21" t="e">
        <f>IF(A3698&lt;&gt;"",VLOOKUP(B3698,'Ket qua do'!$C$5:$AP$50000,$J$3,TRUE)*$E$9/1000,"")</f>
        <v>#N/A</v>
      </c>
      <c r="K3698" s="21" t="e">
        <f>IF(A3698&lt;&gt;"",VLOOKUP(B3698,'Ket qua do'!$C$5:$AP$50000,$K$3,TRUE)*$E$9/1000,"")</f>
        <v>#N/A</v>
      </c>
      <c r="L3698" s="21" t="e">
        <f>IF(A3698&lt;&gt;"",VLOOKUP(B3698,'Ket qua do'!$C$5:$AP$50000,$L$3,TRUE),"")</f>
        <v>#N/A</v>
      </c>
    </row>
    <row r="3699" spans="1:12" x14ac:dyDescent="0.25">
      <c r="A3699" t="e">
        <f t="shared" si="63"/>
        <v>#N/A</v>
      </c>
      <c r="B3699" s="1" t="e">
        <f>IF(A3699&lt;&gt;"",VLOOKUP(A3699,'Ket qua do'!$B$5:$CE$50000,2,TRUE),"")</f>
        <v>#N/A</v>
      </c>
      <c r="C3699" s="19" t="e">
        <f>IF(A3699&lt;&gt;"",VLOOKUP(B3699,'Ket qua do'!$C$5:$AP$50000,$C$3,TRUE)*SQRT(3)*$C$11,"")</f>
        <v>#N/A</v>
      </c>
      <c r="D3699" s="21" t="e">
        <f>IF(A3699&lt;&gt;"",VLOOKUP(B3699,'Ket qua do'!$C$5:$AP$50000,$D$3,TRUE),"")</f>
        <v>#N/A</v>
      </c>
      <c r="E3699" s="21" t="e">
        <f>IF(A3699&lt;&gt;"",VLOOKUP(B3699,'Ket qua do'!$C$5:$AP$50000,$E$3,TRUE)*$C$12,"")</f>
        <v>#N/A</v>
      </c>
      <c r="F3699" s="21" t="e">
        <f>IF(A3699&lt;&gt;"",VLOOKUP(B3699,'Ket qua do'!$C$5:$AP$50000,$F$3,TRUE),"")</f>
        <v>#N/A</v>
      </c>
      <c r="G3699" s="21" t="e">
        <f>IF(A3699&lt;&gt;"",VLOOKUP(B3699,'Ket qua do'!$C$5:$AP$50000,$G$3,TRUE),"")</f>
        <v>#N/A</v>
      </c>
      <c r="H3699" s="21" t="e">
        <f>IF(A3699&lt;&gt;"",VLOOKUP(B3699,'Ket qua do'!$C$5:$AP$50000,$H$3,TRUE),"")</f>
        <v>#N/A</v>
      </c>
      <c r="I3699" s="21" t="e">
        <f>IF(A3699&lt;&gt;"",VLOOKUP(B3699,'Ket qua do'!$C$5:$AP$50000,$I$3,TRUE)*$E$9/1000,"")</f>
        <v>#N/A</v>
      </c>
      <c r="J3699" s="21" t="e">
        <f>IF(A3699&lt;&gt;"",VLOOKUP(B3699,'Ket qua do'!$C$5:$AP$50000,$J$3,TRUE)*$E$9/1000,"")</f>
        <v>#N/A</v>
      </c>
      <c r="K3699" s="21" t="e">
        <f>IF(A3699&lt;&gt;"",VLOOKUP(B3699,'Ket qua do'!$C$5:$AP$50000,$K$3,TRUE)*$E$9/1000,"")</f>
        <v>#N/A</v>
      </c>
      <c r="L3699" s="21" t="e">
        <f>IF(A3699&lt;&gt;"",VLOOKUP(B3699,'Ket qua do'!$C$5:$AP$50000,$L$3,TRUE),"")</f>
        <v>#N/A</v>
      </c>
    </row>
    <row r="3700" spans="1:12" x14ac:dyDescent="0.25">
      <c r="A3700" t="e">
        <f t="shared" si="63"/>
        <v>#N/A</v>
      </c>
      <c r="B3700" s="1" t="e">
        <f>IF(A3700&lt;&gt;"",VLOOKUP(A3700,'Ket qua do'!$B$5:$CE$50000,2,TRUE),"")</f>
        <v>#N/A</v>
      </c>
      <c r="C3700" s="19" t="e">
        <f>IF(A3700&lt;&gt;"",VLOOKUP(B3700,'Ket qua do'!$C$5:$AP$50000,$C$3,TRUE)*SQRT(3)*$C$11,"")</f>
        <v>#N/A</v>
      </c>
      <c r="D3700" s="21" t="e">
        <f>IF(A3700&lt;&gt;"",VLOOKUP(B3700,'Ket qua do'!$C$5:$AP$50000,$D$3,TRUE),"")</f>
        <v>#N/A</v>
      </c>
      <c r="E3700" s="21" t="e">
        <f>IF(A3700&lt;&gt;"",VLOOKUP(B3700,'Ket qua do'!$C$5:$AP$50000,$E$3,TRUE)*$C$12,"")</f>
        <v>#N/A</v>
      </c>
      <c r="F3700" s="21" t="e">
        <f>IF(A3700&lt;&gt;"",VLOOKUP(B3700,'Ket qua do'!$C$5:$AP$50000,$F$3,TRUE),"")</f>
        <v>#N/A</v>
      </c>
      <c r="G3700" s="21" t="e">
        <f>IF(A3700&lt;&gt;"",VLOOKUP(B3700,'Ket qua do'!$C$5:$AP$50000,$G$3,TRUE),"")</f>
        <v>#N/A</v>
      </c>
      <c r="H3700" s="21" t="e">
        <f>IF(A3700&lt;&gt;"",VLOOKUP(B3700,'Ket qua do'!$C$5:$AP$50000,$H$3,TRUE),"")</f>
        <v>#N/A</v>
      </c>
      <c r="I3700" s="21" t="e">
        <f>IF(A3700&lt;&gt;"",VLOOKUP(B3700,'Ket qua do'!$C$5:$AP$50000,$I$3,TRUE)*$E$9/1000,"")</f>
        <v>#N/A</v>
      </c>
      <c r="J3700" s="21" t="e">
        <f>IF(A3700&lt;&gt;"",VLOOKUP(B3700,'Ket qua do'!$C$5:$AP$50000,$J$3,TRUE)*$E$9/1000,"")</f>
        <v>#N/A</v>
      </c>
      <c r="K3700" s="21" t="e">
        <f>IF(A3700&lt;&gt;"",VLOOKUP(B3700,'Ket qua do'!$C$5:$AP$50000,$K$3,TRUE)*$E$9/1000,"")</f>
        <v>#N/A</v>
      </c>
      <c r="L3700" s="21" t="e">
        <f>IF(A3700&lt;&gt;"",VLOOKUP(B3700,'Ket qua do'!$C$5:$AP$50000,$L$3,TRUE),"")</f>
        <v>#N/A</v>
      </c>
    </row>
    <row r="3701" spans="1:12" x14ac:dyDescent="0.25">
      <c r="A3701" t="e">
        <f t="shared" si="63"/>
        <v>#N/A</v>
      </c>
      <c r="B3701" s="1" t="e">
        <f>IF(A3701&lt;&gt;"",VLOOKUP(A3701,'Ket qua do'!$B$5:$CE$50000,2,TRUE),"")</f>
        <v>#N/A</v>
      </c>
      <c r="C3701" s="19" t="e">
        <f>IF(A3701&lt;&gt;"",VLOOKUP(B3701,'Ket qua do'!$C$5:$AP$50000,$C$3,TRUE)*SQRT(3)*$C$11,"")</f>
        <v>#N/A</v>
      </c>
      <c r="D3701" s="21" t="e">
        <f>IF(A3701&lt;&gt;"",VLOOKUP(B3701,'Ket qua do'!$C$5:$AP$50000,$D$3,TRUE),"")</f>
        <v>#N/A</v>
      </c>
      <c r="E3701" s="21" t="e">
        <f>IF(A3701&lt;&gt;"",VLOOKUP(B3701,'Ket qua do'!$C$5:$AP$50000,$E$3,TRUE)*$C$12,"")</f>
        <v>#N/A</v>
      </c>
      <c r="F3701" s="21" t="e">
        <f>IF(A3701&lt;&gt;"",VLOOKUP(B3701,'Ket qua do'!$C$5:$AP$50000,$F$3,TRUE),"")</f>
        <v>#N/A</v>
      </c>
      <c r="G3701" s="21" t="e">
        <f>IF(A3701&lt;&gt;"",VLOOKUP(B3701,'Ket qua do'!$C$5:$AP$50000,$G$3,TRUE),"")</f>
        <v>#N/A</v>
      </c>
      <c r="H3701" s="21" t="e">
        <f>IF(A3701&lt;&gt;"",VLOOKUP(B3701,'Ket qua do'!$C$5:$AP$50000,$H$3,TRUE),"")</f>
        <v>#N/A</v>
      </c>
      <c r="I3701" s="21" t="e">
        <f>IF(A3701&lt;&gt;"",VLOOKUP(B3701,'Ket qua do'!$C$5:$AP$50000,$I$3,TRUE)*$E$9/1000,"")</f>
        <v>#N/A</v>
      </c>
      <c r="J3701" s="21" t="e">
        <f>IF(A3701&lt;&gt;"",VLOOKUP(B3701,'Ket qua do'!$C$5:$AP$50000,$J$3,TRUE)*$E$9/1000,"")</f>
        <v>#N/A</v>
      </c>
      <c r="K3701" s="21" t="e">
        <f>IF(A3701&lt;&gt;"",VLOOKUP(B3701,'Ket qua do'!$C$5:$AP$50000,$K$3,TRUE)*$E$9/1000,"")</f>
        <v>#N/A</v>
      </c>
      <c r="L3701" s="21" t="e">
        <f>IF(A3701&lt;&gt;"",VLOOKUP(B3701,'Ket qua do'!$C$5:$AP$50000,$L$3,TRUE),"")</f>
        <v>#N/A</v>
      </c>
    </row>
    <row r="3702" spans="1:12" x14ac:dyDescent="0.25">
      <c r="A3702" t="e">
        <f t="shared" si="63"/>
        <v>#N/A</v>
      </c>
      <c r="B3702" s="1" t="e">
        <f>IF(A3702&lt;&gt;"",VLOOKUP(A3702,'Ket qua do'!$B$5:$CE$50000,2,TRUE),"")</f>
        <v>#N/A</v>
      </c>
      <c r="C3702" s="19" t="e">
        <f>IF(A3702&lt;&gt;"",VLOOKUP(B3702,'Ket qua do'!$C$5:$AP$50000,$C$3,TRUE)*SQRT(3)*$C$11,"")</f>
        <v>#N/A</v>
      </c>
      <c r="D3702" s="21" t="e">
        <f>IF(A3702&lt;&gt;"",VLOOKUP(B3702,'Ket qua do'!$C$5:$AP$50000,$D$3,TRUE),"")</f>
        <v>#N/A</v>
      </c>
      <c r="E3702" s="21" t="e">
        <f>IF(A3702&lt;&gt;"",VLOOKUP(B3702,'Ket qua do'!$C$5:$AP$50000,$E$3,TRUE)*$C$12,"")</f>
        <v>#N/A</v>
      </c>
      <c r="F3702" s="21" t="e">
        <f>IF(A3702&lt;&gt;"",VLOOKUP(B3702,'Ket qua do'!$C$5:$AP$50000,$F$3,TRUE),"")</f>
        <v>#N/A</v>
      </c>
      <c r="G3702" s="21" t="e">
        <f>IF(A3702&lt;&gt;"",VLOOKUP(B3702,'Ket qua do'!$C$5:$AP$50000,$G$3,TRUE),"")</f>
        <v>#N/A</v>
      </c>
      <c r="H3702" s="21" t="e">
        <f>IF(A3702&lt;&gt;"",VLOOKUP(B3702,'Ket qua do'!$C$5:$AP$50000,$H$3,TRUE),"")</f>
        <v>#N/A</v>
      </c>
      <c r="I3702" s="21" t="e">
        <f>IF(A3702&lt;&gt;"",VLOOKUP(B3702,'Ket qua do'!$C$5:$AP$50000,$I$3,TRUE)*$E$9/1000,"")</f>
        <v>#N/A</v>
      </c>
      <c r="J3702" s="21" t="e">
        <f>IF(A3702&lt;&gt;"",VLOOKUP(B3702,'Ket qua do'!$C$5:$AP$50000,$J$3,TRUE)*$E$9/1000,"")</f>
        <v>#N/A</v>
      </c>
      <c r="K3702" s="21" t="e">
        <f>IF(A3702&lt;&gt;"",VLOOKUP(B3702,'Ket qua do'!$C$5:$AP$50000,$K$3,TRUE)*$E$9/1000,"")</f>
        <v>#N/A</v>
      </c>
      <c r="L3702" s="21" t="e">
        <f>IF(A3702&lt;&gt;"",VLOOKUP(B3702,'Ket qua do'!$C$5:$AP$50000,$L$3,TRUE),"")</f>
        <v>#N/A</v>
      </c>
    </row>
    <row r="3703" spans="1:12" x14ac:dyDescent="0.25">
      <c r="A3703" t="e">
        <f t="shared" si="63"/>
        <v>#N/A</v>
      </c>
      <c r="B3703" s="1" t="e">
        <f>IF(A3703&lt;&gt;"",VLOOKUP(A3703,'Ket qua do'!$B$5:$CE$50000,2,TRUE),"")</f>
        <v>#N/A</v>
      </c>
      <c r="C3703" s="19" t="e">
        <f>IF(A3703&lt;&gt;"",VLOOKUP(B3703,'Ket qua do'!$C$5:$AP$50000,$C$3,TRUE)*SQRT(3)*$C$11,"")</f>
        <v>#N/A</v>
      </c>
      <c r="D3703" s="21" t="e">
        <f>IF(A3703&lt;&gt;"",VLOOKUP(B3703,'Ket qua do'!$C$5:$AP$50000,$D$3,TRUE),"")</f>
        <v>#N/A</v>
      </c>
      <c r="E3703" s="21" t="e">
        <f>IF(A3703&lt;&gt;"",VLOOKUP(B3703,'Ket qua do'!$C$5:$AP$50000,$E$3,TRUE)*$C$12,"")</f>
        <v>#N/A</v>
      </c>
      <c r="F3703" s="21" t="e">
        <f>IF(A3703&lt;&gt;"",VLOOKUP(B3703,'Ket qua do'!$C$5:$AP$50000,$F$3,TRUE),"")</f>
        <v>#N/A</v>
      </c>
      <c r="G3703" s="21" t="e">
        <f>IF(A3703&lt;&gt;"",VLOOKUP(B3703,'Ket qua do'!$C$5:$AP$50000,$G$3,TRUE),"")</f>
        <v>#N/A</v>
      </c>
      <c r="H3703" s="21" t="e">
        <f>IF(A3703&lt;&gt;"",VLOOKUP(B3703,'Ket qua do'!$C$5:$AP$50000,$H$3,TRUE),"")</f>
        <v>#N/A</v>
      </c>
      <c r="I3703" s="21" t="e">
        <f>IF(A3703&lt;&gt;"",VLOOKUP(B3703,'Ket qua do'!$C$5:$AP$50000,$I$3,TRUE)*$E$9/1000,"")</f>
        <v>#N/A</v>
      </c>
      <c r="J3703" s="21" t="e">
        <f>IF(A3703&lt;&gt;"",VLOOKUP(B3703,'Ket qua do'!$C$5:$AP$50000,$J$3,TRUE)*$E$9/1000,"")</f>
        <v>#N/A</v>
      </c>
      <c r="K3703" s="21" t="e">
        <f>IF(A3703&lt;&gt;"",VLOOKUP(B3703,'Ket qua do'!$C$5:$AP$50000,$K$3,TRUE)*$E$9/1000,"")</f>
        <v>#N/A</v>
      </c>
      <c r="L3703" s="21" t="e">
        <f>IF(A3703&lt;&gt;"",VLOOKUP(B3703,'Ket qua do'!$C$5:$AP$50000,$L$3,TRUE),"")</f>
        <v>#N/A</v>
      </c>
    </row>
    <row r="3704" spans="1:12" x14ac:dyDescent="0.25">
      <c r="A3704" t="e">
        <f t="shared" si="63"/>
        <v>#N/A</v>
      </c>
      <c r="B3704" s="1" t="e">
        <f>IF(A3704&lt;&gt;"",VLOOKUP(A3704,'Ket qua do'!$B$5:$CE$50000,2,TRUE),"")</f>
        <v>#N/A</v>
      </c>
      <c r="C3704" s="19" t="e">
        <f>IF(A3704&lt;&gt;"",VLOOKUP(B3704,'Ket qua do'!$C$5:$AP$50000,$C$3,TRUE)*SQRT(3)*$C$11,"")</f>
        <v>#N/A</v>
      </c>
      <c r="D3704" s="21" t="e">
        <f>IF(A3704&lt;&gt;"",VLOOKUP(B3704,'Ket qua do'!$C$5:$AP$50000,$D$3,TRUE),"")</f>
        <v>#N/A</v>
      </c>
      <c r="E3704" s="21" t="e">
        <f>IF(A3704&lt;&gt;"",VLOOKUP(B3704,'Ket qua do'!$C$5:$AP$50000,$E$3,TRUE)*$C$12,"")</f>
        <v>#N/A</v>
      </c>
      <c r="F3704" s="21" t="e">
        <f>IF(A3704&lt;&gt;"",VLOOKUP(B3704,'Ket qua do'!$C$5:$AP$50000,$F$3,TRUE),"")</f>
        <v>#N/A</v>
      </c>
      <c r="G3704" s="21" t="e">
        <f>IF(A3704&lt;&gt;"",VLOOKUP(B3704,'Ket qua do'!$C$5:$AP$50000,$G$3,TRUE),"")</f>
        <v>#N/A</v>
      </c>
      <c r="H3704" s="21" t="e">
        <f>IF(A3704&lt;&gt;"",VLOOKUP(B3704,'Ket qua do'!$C$5:$AP$50000,$H$3,TRUE),"")</f>
        <v>#N/A</v>
      </c>
      <c r="I3704" s="21" t="e">
        <f>IF(A3704&lt;&gt;"",VLOOKUP(B3704,'Ket qua do'!$C$5:$AP$50000,$I$3,TRUE)*$E$9/1000,"")</f>
        <v>#N/A</v>
      </c>
      <c r="J3704" s="21" t="e">
        <f>IF(A3704&lt;&gt;"",VLOOKUP(B3704,'Ket qua do'!$C$5:$AP$50000,$J$3,TRUE)*$E$9/1000,"")</f>
        <v>#N/A</v>
      </c>
      <c r="K3704" s="21" t="e">
        <f>IF(A3704&lt;&gt;"",VLOOKUP(B3704,'Ket qua do'!$C$5:$AP$50000,$K$3,TRUE)*$E$9/1000,"")</f>
        <v>#N/A</v>
      </c>
      <c r="L3704" s="21" t="e">
        <f>IF(A3704&lt;&gt;"",VLOOKUP(B3704,'Ket qua do'!$C$5:$AP$50000,$L$3,TRUE),"")</f>
        <v>#N/A</v>
      </c>
    </row>
    <row r="3705" spans="1:12" x14ac:dyDescent="0.25">
      <c r="A3705" t="e">
        <f t="shared" si="63"/>
        <v>#N/A</v>
      </c>
      <c r="B3705" s="1" t="e">
        <f>IF(A3705&lt;&gt;"",VLOOKUP(A3705,'Ket qua do'!$B$5:$CE$50000,2,TRUE),"")</f>
        <v>#N/A</v>
      </c>
      <c r="C3705" s="19" t="e">
        <f>IF(A3705&lt;&gt;"",VLOOKUP(B3705,'Ket qua do'!$C$5:$AP$50000,$C$3,TRUE)*SQRT(3)*$C$11,"")</f>
        <v>#N/A</v>
      </c>
      <c r="D3705" s="21" t="e">
        <f>IF(A3705&lt;&gt;"",VLOOKUP(B3705,'Ket qua do'!$C$5:$AP$50000,$D$3,TRUE),"")</f>
        <v>#N/A</v>
      </c>
      <c r="E3705" s="21" t="e">
        <f>IF(A3705&lt;&gt;"",VLOOKUP(B3705,'Ket qua do'!$C$5:$AP$50000,$E$3,TRUE)*$C$12,"")</f>
        <v>#N/A</v>
      </c>
      <c r="F3705" s="21" t="e">
        <f>IF(A3705&lt;&gt;"",VLOOKUP(B3705,'Ket qua do'!$C$5:$AP$50000,$F$3,TRUE),"")</f>
        <v>#N/A</v>
      </c>
      <c r="G3705" s="21" t="e">
        <f>IF(A3705&lt;&gt;"",VLOOKUP(B3705,'Ket qua do'!$C$5:$AP$50000,$G$3,TRUE),"")</f>
        <v>#N/A</v>
      </c>
      <c r="H3705" s="21" t="e">
        <f>IF(A3705&lt;&gt;"",VLOOKUP(B3705,'Ket qua do'!$C$5:$AP$50000,$H$3,TRUE),"")</f>
        <v>#N/A</v>
      </c>
      <c r="I3705" s="21" t="e">
        <f>IF(A3705&lt;&gt;"",VLOOKUP(B3705,'Ket qua do'!$C$5:$AP$50000,$I$3,TRUE)*$E$9/1000,"")</f>
        <v>#N/A</v>
      </c>
      <c r="J3705" s="21" t="e">
        <f>IF(A3705&lt;&gt;"",VLOOKUP(B3705,'Ket qua do'!$C$5:$AP$50000,$J$3,TRUE)*$E$9/1000,"")</f>
        <v>#N/A</v>
      </c>
      <c r="K3705" s="21" t="e">
        <f>IF(A3705&lt;&gt;"",VLOOKUP(B3705,'Ket qua do'!$C$5:$AP$50000,$K$3,TRUE)*$E$9/1000,"")</f>
        <v>#N/A</v>
      </c>
      <c r="L3705" s="21" t="e">
        <f>IF(A3705&lt;&gt;"",VLOOKUP(B3705,'Ket qua do'!$C$5:$AP$50000,$L$3,TRUE),"")</f>
        <v>#N/A</v>
      </c>
    </row>
    <row r="3706" spans="1:12" x14ac:dyDescent="0.25">
      <c r="A3706" t="e">
        <f t="shared" si="63"/>
        <v>#N/A</v>
      </c>
      <c r="B3706" s="1" t="e">
        <f>IF(A3706&lt;&gt;"",VLOOKUP(A3706,'Ket qua do'!$B$5:$CE$50000,2,TRUE),"")</f>
        <v>#N/A</v>
      </c>
      <c r="C3706" s="19" t="e">
        <f>IF(A3706&lt;&gt;"",VLOOKUP(B3706,'Ket qua do'!$C$5:$AP$50000,$C$3,TRUE)*SQRT(3)*$C$11,"")</f>
        <v>#N/A</v>
      </c>
      <c r="D3706" s="21" t="e">
        <f>IF(A3706&lt;&gt;"",VLOOKUP(B3706,'Ket qua do'!$C$5:$AP$50000,$D$3,TRUE),"")</f>
        <v>#N/A</v>
      </c>
      <c r="E3706" s="21" t="e">
        <f>IF(A3706&lt;&gt;"",VLOOKUP(B3706,'Ket qua do'!$C$5:$AP$50000,$E$3,TRUE)*$C$12,"")</f>
        <v>#N/A</v>
      </c>
      <c r="F3706" s="21" t="e">
        <f>IF(A3706&lt;&gt;"",VLOOKUP(B3706,'Ket qua do'!$C$5:$AP$50000,$F$3,TRUE),"")</f>
        <v>#N/A</v>
      </c>
      <c r="G3706" s="21" t="e">
        <f>IF(A3706&lt;&gt;"",VLOOKUP(B3706,'Ket qua do'!$C$5:$AP$50000,$G$3,TRUE),"")</f>
        <v>#N/A</v>
      </c>
      <c r="H3706" s="21" t="e">
        <f>IF(A3706&lt;&gt;"",VLOOKUP(B3706,'Ket qua do'!$C$5:$AP$50000,$H$3,TRUE),"")</f>
        <v>#N/A</v>
      </c>
      <c r="I3706" s="21" t="e">
        <f>IF(A3706&lt;&gt;"",VLOOKUP(B3706,'Ket qua do'!$C$5:$AP$50000,$I$3,TRUE)*$E$9/1000,"")</f>
        <v>#N/A</v>
      </c>
      <c r="J3706" s="21" t="e">
        <f>IF(A3706&lt;&gt;"",VLOOKUP(B3706,'Ket qua do'!$C$5:$AP$50000,$J$3,TRUE)*$E$9/1000,"")</f>
        <v>#N/A</v>
      </c>
      <c r="K3706" s="21" t="e">
        <f>IF(A3706&lt;&gt;"",VLOOKUP(B3706,'Ket qua do'!$C$5:$AP$50000,$K$3,TRUE)*$E$9/1000,"")</f>
        <v>#N/A</v>
      </c>
      <c r="L3706" s="21" t="e">
        <f>IF(A3706&lt;&gt;"",VLOOKUP(B3706,'Ket qua do'!$C$5:$AP$50000,$L$3,TRUE),"")</f>
        <v>#N/A</v>
      </c>
    </row>
    <row r="3707" spans="1:12" x14ac:dyDescent="0.25">
      <c r="A3707" t="e">
        <f t="shared" si="63"/>
        <v>#N/A</v>
      </c>
      <c r="B3707" s="1" t="e">
        <f>IF(A3707&lt;&gt;"",VLOOKUP(A3707,'Ket qua do'!$B$5:$CE$50000,2,TRUE),"")</f>
        <v>#N/A</v>
      </c>
      <c r="C3707" s="19" t="e">
        <f>IF(A3707&lt;&gt;"",VLOOKUP(B3707,'Ket qua do'!$C$5:$AP$50000,$C$3,TRUE)*SQRT(3)*$C$11,"")</f>
        <v>#N/A</v>
      </c>
      <c r="D3707" s="21" t="e">
        <f>IF(A3707&lt;&gt;"",VLOOKUP(B3707,'Ket qua do'!$C$5:$AP$50000,$D$3,TRUE),"")</f>
        <v>#N/A</v>
      </c>
      <c r="E3707" s="21" t="e">
        <f>IF(A3707&lt;&gt;"",VLOOKUP(B3707,'Ket qua do'!$C$5:$AP$50000,$E$3,TRUE)*$C$12,"")</f>
        <v>#N/A</v>
      </c>
      <c r="F3707" s="21" t="e">
        <f>IF(A3707&lt;&gt;"",VLOOKUP(B3707,'Ket qua do'!$C$5:$AP$50000,$F$3,TRUE),"")</f>
        <v>#N/A</v>
      </c>
      <c r="G3707" s="21" t="e">
        <f>IF(A3707&lt;&gt;"",VLOOKUP(B3707,'Ket qua do'!$C$5:$AP$50000,$G$3,TRUE),"")</f>
        <v>#N/A</v>
      </c>
      <c r="H3707" s="21" t="e">
        <f>IF(A3707&lt;&gt;"",VLOOKUP(B3707,'Ket qua do'!$C$5:$AP$50000,$H$3,TRUE),"")</f>
        <v>#N/A</v>
      </c>
      <c r="I3707" s="21" t="e">
        <f>IF(A3707&lt;&gt;"",VLOOKUP(B3707,'Ket qua do'!$C$5:$AP$50000,$I$3,TRUE)*$E$9/1000,"")</f>
        <v>#N/A</v>
      </c>
      <c r="J3707" s="21" t="e">
        <f>IF(A3707&lt;&gt;"",VLOOKUP(B3707,'Ket qua do'!$C$5:$AP$50000,$J$3,TRUE)*$E$9/1000,"")</f>
        <v>#N/A</v>
      </c>
      <c r="K3707" s="21" t="e">
        <f>IF(A3707&lt;&gt;"",VLOOKUP(B3707,'Ket qua do'!$C$5:$AP$50000,$K$3,TRUE)*$E$9/1000,"")</f>
        <v>#N/A</v>
      </c>
      <c r="L3707" s="21" t="e">
        <f>IF(A3707&lt;&gt;"",VLOOKUP(B3707,'Ket qua do'!$C$5:$AP$50000,$L$3,TRUE),"")</f>
        <v>#N/A</v>
      </c>
    </row>
    <row r="3708" spans="1:12" x14ac:dyDescent="0.25">
      <c r="A3708" t="e">
        <f t="shared" si="63"/>
        <v>#N/A</v>
      </c>
      <c r="B3708" s="1" t="e">
        <f>IF(A3708&lt;&gt;"",VLOOKUP(A3708,'Ket qua do'!$B$5:$CE$50000,2,TRUE),"")</f>
        <v>#N/A</v>
      </c>
      <c r="C3708" s="19" t="e">
        <f>IF(A3708&lt;&gt;"",VLOOKUP(B3708,'Ket qua do'!$C$5:$AP$50000,$C$3,TRUE)*SQRT(3)*$C$11,"")</f>
        <v>#N/A</v>
      </c>
      <c r="D3708" s="21" t="e">
        <f>IF(A3708&lt;&gt;"",VLOOKUP(B3708,'Ket qua do'!$C$5:$AP$50000,$D$3,TRUE),"")</f>
        <v>#N/A</v>
      </c>
      <c r="E3708" s="21" t="e">
        <f>IF(A3708&lt;&gt;"",VLOOKUP(B3708,'Ket qua do'!$C$5:$AP$50000,$E$3,TRUE)*$C$12,"")</f>
        <v>#N/A</v>
      </c>
      <c r="F3708" s="21" t="e">
        <f>IF(A3708&lt;&gt;"",VLOOKUP(B3708,'Ket qua do'!$C$5:$AP$50000,$F$3,TRUE),"")</f>
        <v>#N/A</v>
      </c>
      <c r="G3708" s="21" t="e">
        <f>IF(A3708&lt;&gt;"",VLOOKUP(B3708,'Ket qua do'!$C$5:$AP$50000,$G$3,TRUE),"")</f>
        <v>#N/A</v>
      </c>
      <c r="H3708" s="21" t="e">
        <f>IF(A3708&lt;&gt;"",VLOOKUP(B3708,'Ket qua do'!$C$5:$AP$50000,$H$3,TRUE),"")</f>
        <v>#N/A</v>
      </c>
      <c r="I3708" s="21" t="e">
        <f>IF(A3708&lt;&gt;"",VLOOKUP(B3708,'Ket qua do'!$C$5:$AP$50000,$I$3,TRUE)*$E$9/1000,"")</f>
        <v>#N/A</v>
      </c>
      <c r="J3708" s="21" t="e">
        <f>IF(A3708&lt;&gt;"",VLOOKUP(B3708,'Ket qua do'!$C$5:$AP$50000,$J$3,TRUE)*$E$9/1000,"")</f>
        <v>#N/A</v>
      </c>
      <c r="K3708" s="21" t="e">
        <f>IF(A3708&lt;&gt;"",VLOOKUP(B3708,'Ket qua do'!$C$5:$AP$50000,$K$3,TRUE)*$E$9/1000,"")</f>
        <v>#N/A</v>
      </c>
      <c r="L3708" s="21" t="e">
        <f>IF(A3708&lt;&gt;"",VLOOKUP(B3708,'Ket qua do'!$C$5:$AP$50000,$L$3,TRUE),"")</f>
        <v>#N/A</v>
      </c>
    </row>
    <row r="3709" spans="1:12" x14ac:dyDescent="0.25">
      <c r="A3709" t="e">
        <f t="shared" si="63"/>
        <v>#N/A</v>
      </c>
      <c r="B3709" s="1" t="e">
        <f>IF(A3709&lt;&gt;"",VLOOKUP(A3709,'Ket qua do'!$B$5:$CE$50000,2,TRUE),"")</f>
        <v>#N/A</v>
      </c>
      <c r="C3709" s="19" t="e">
        <f>IF(A3709&lt;&gt;"",VLOOKUP(B3709,'Ket qua do'!$C$5:$AP$50000,$C$3,TRUE)*SQRT(3)*$C$11,"")</f>
        <v>#N/A</v>
      </c>
      <c r="D3709" s="21" t="e">
        <f>IF(A3709&lt;&gt;"",VLOOKUP(B3709,'Ket qua do'!$C$5:$AP$50000,$D$3,TRUE),"")</f>
        <v>#N/A</v>
      </c>
      <c r="E3709" s="21" t="e">
        <f>IF(A3709&lt;&gt;"",VLOOKUP(B3709,'Ket qua do'!$C$5:$AP$50000,$E$3,TRUE)*$C$12,"")</f>
        <v>#N/A</v>
      </c>
      <c r="F3709" s="21" t="e">
        <f>IF(A3709&lt;&gt;"",VLOOKUP(B3709,'Ket qua do'!$C$5:$AP$50000,$F$3,TRUE),"")</f>
        <v>#N/A</v>
      </c>
      <c r="G3709" s="21" t="e">
        <f>IF(A3709&lt;&gt;"",VLOOKUP(B3709,'Ket qua do'!$C$5:$AP$50000,$G$3,TRUE),"")</f>
        <v>#N/A</v>
      </c>
      <c r="H3709" s="21" t="e">
        <f>IF(A3709&lt;&gt;"",VLOOKUP(B3709,'Ket qua do'!$C$5:$AP$50000,$H$3,TRUE),"")</f>
        <v>#N/A</v>
      </c>
      <c r="I3709" s="21" t="e">
        <f>IF(A3709&lt;&gt;"",VLOOKUP(B3709,'Ket qua do'!$C$5:$AP$50000,$I$3,TRUE)*$E$9/1000,"")</f>
        <v>#N/A</v>
      </c>
      <c r="J3709" s="21" t="e">
        <f>IF(A3709&lt;&gt;"",VLOOKUP(B3709,'Ket qua do'!$C$5:$AP$50000,$J$3,TRUE)*$E$9/1000,"")</f>
        <v>#N/A</v>
      </c>
      <c r="K3709" s="21" t="e">
        <f>IF(A3709&lt;&gt;"",VLOOKUP(B3709,'Ket qua do'!$C$5:$AP$50000,$K$3,TRUE)*$E$9/1000,"")</f>
        <v>#N/A</v>
      </c>
      <c r="L3709" s="21" t="e">
        <f>IF(A3709&lt;&gt;"",VLOOKUP(B3709,'Ket qua do'!$C$5:$AP$50000,$L$3,TRUE),"")</f>
        <v>#N/A</v>
      </c>
    </row>
    <row r="3710" spans="1:12" x14ac:dyDescent="0.25">
      <c r="A3710" t="e">
        <f t="shared" si="63"/>
        <v>#N/A</v>
      </c>
      <c r="B3710" s="1" t="e">
        <f>IF(A3710&lt;&gt;"",VLOOKUP(A3710,'Ket qua do'!$B$5:$CE$50000,2,TRUE),"")</f>
        <v>#N/A</v>
      </c>
      <c r="C3710" s="19" t="e">
        <f>IF(A3710&lt;&gt;"",VLOOKUP(B3710,'Ket qua do'!$C$5:$AP$50000,$C$3,TRUE)*SQRT(3)*$C$11,"")</f>
        <v>#N/A</v>
      </c>
      <c r="D3710" s="21" t="e">
        <f>IF(A3710&lt;&gt;"",VLOOKUP(B3710,'Ket qua do'!$C$5:$AP$50000,$D$3,TRUE),"")</f>
        <v>#N/A</v>
      </c>
      <c r="E3710" s="21" t="e">
        <f>IF(A3710&lt;&gt;"",VLOOKUP(B3710,'Ket qua do'!$C$5:$AP$50000,$E$3,TRUE)*$C$12,"")</f>
        <v>#N/A</v>
      </c>
      <c r="F3710" s="21" t="e">
        <f>IF(A3710&lt;&gt;"",VLOOKUP(B3710,'Ket qua do'!$C$5:$AP$50000,$F$3,TRUE),"")</f>
        <v>#N/A</v>
      </c>
      <c r="G3710" s="21" t="e">
        <f>IF(A3710&lt;&gt;"",VLOOKUP(B3710,'Ket qua do'!$C$5:$AP$50000,$G$3,TRUE),"")</f>
        <v>#N/A</v>
      </c>
      <c r="H3710" s="21" t="e">
        <f>IF(A3710&lt;&gt;"",VLOOKUP(B3710,'Ket qua do'!$C$5:$AP$50000,$H$3,TRUE),"")</f>
        <v>#N/A</v>
      </c>
      <c r="I3710" s="21" t="e">
        <f>IF(A3710&lt;&gt;"",VLOOKUP(B3710,'Ket qua do'!$C$5:$AP$50000,$I$3,TRUE)*$E$9/1000,"")</f>
        <v>#N/A</v>
      </c>
      <c r="J3710" s="21" t="e">
        <f>IF(A3710&lt;&gt;"",VLOOKUP(B3710,'Ket qua do'!$C$5:$AP$50000,$J$3,TRUE)*$E$9/1000,"")</f>
        <v>#N/A</v>
      </c>
      <c r="K3710" s="21" t="e">
        <f>IF(A3710&lt;&gt;"",VLOOKUP(B3710,'Ket qua do'!$C$5:$AP$50000,$K$3,TRUE)*$E$9/1000,"")</f>
        <v>#N/A</v>
      </c>
      <c r="L3710" s="21" t="e">
        <f>IF(A3710&lt;&gt;"",VLOOKUP(B3710,'Ket qua do'!$C$5:$AP$50000,$L$3,TRUE),"")</f>
        <v>#N/A</v>
      </c>
    </row>
    <row r="3711" spans="1:12" x14ac:dyDescent="0.25">
      <c r="A3711" t="e">
        <f t="shared" si="63"/>
        <v>#N/A</v>
      </c>
      <c r="B3711" s="1" t="e">
        <f>IF(A3711&lt;&gt;"",VLOOKUP(A3711,'Ket qua do'!$B$5:$CE$50000,2,TRUE),"")</f>
        <v>#N/A</v>
      </c>
      <c r="C3711" s="19" t="e">
        <f>IF(A3711&lt;&gt;"",VLOOKUP(B3711,'Ket qua do'!$C$5:$AP$50000,$C$3,TRUE)*SQRT(3)*$C$11,"")</f>
        <v>#N/A</v>
      </c>
      <c r="D3711" s="21" t="e">
        <f>IF(A3711&lt;&gt;"",VLOOKUP(B3711,'Ket qua do'!$C$5:$AP$50000,$D$3,TRUE),"")</f>
        <v>#N/A</v>
      </c>
      <c r="E3711" s="21" t="e">
        <f>IF(A3711&lt;&gt;"",VLOOKUP(B3711,'Ket qua do'!$C$5:$AP$50000,$E$3,TRUE)*$C$12,"")</f>
        <v>#N/A</v>
      </c>
      <c r="F3711" s="21" t="e">
        <f>IF(A3711&lt;&gt;"",VLOOKUP(B3711,'Ket qua do'!$C$5:$AP$50000,$F$3,TRUE),"")</f>
        <v>#N/A</v>
      </c>
      <c r="G3711" s="21" t="e">
        <f>IF(A3711&lt;&gt;"",VLOOKUP(B3711,'Ket qua do'!$C$5:$AP$50000,$G$3,TRUE),"")</f>
        <v>#N/A</v>
      </c>
      <c r="H3711" s="21" t="e">
        <f>IF(A3711&lt;&gt;"",VLOOKUP(B3711,'Ket qua do'!$C$5:$AP$50000,$H$3,TRUE),"")</f>
        <v>#N/A</v>
      </c>
      <c r="I3711" s="21" t="e">
        <f>IF(A3711&lt;&gt;"",VLOOKUP(B3711,'Ket qua do'!$C$5:$AP$50000,$I$3,TRUE)*$E$9/1000,"")</f>
        <v>#N/A</v>
      </c>
      <c r="J3711" s="21" t="e">
        <f>IF(A3711&lt;&gt;"",VLOOKUP(B3711,'Ket qua do'!$C$5:$AP$50000,$J$3,TRUE)*$E$9/1000,"")</f>
        <v>#N/A</v>
      </c>
      <c r="K3711" s="21" t="e">
        <f>IF(A3711&lt;&gt;"",VLOOKUP(B3711,'Ket qua do'!$C$5:$AP$50000,$K$3,TRUE)*$E$9/1000,"")</f>
        <v>#N/A</v>
      </c>
      <c r="L3711" s="21" t="e">
        <f>IF(A3711&lt;&gt;"",VLOOKUP(B3711,'Ket qua do'!$C$5:$AP$50000,$L$3,TRUE),"")</f>
        <v>#N/A</v>
      </c>
    </row>
    <row r="3712" spans="1:12" x14ac:dyDescent="0.25">
      <c r="A3712" t="e">
        <f t="shared" si="63"/>
        <v>#N/A</v>
      </c>
      <c r="B3712" s="1" t="e">
        <f>IF(A3712&lt;&gt;"",VLOOKUP(A3712,'Ket qua do'!$B$5:$CE$50000,2,TRUE),"")</f>
        <v>#N/A</v>
      </c>
      <c r="C3712" s="19" t="e">
        <f>IF(A3712&lt;&gt;"",VLOOKUP(B3712,'Ket qua do'!$C$5:$AP$50000,$C$3,TRUE)*SQRT(3)*$C$11,"")</f>
        <v>#N/A</v>
      </c>
      <c r="D3712" s="21" t="e">
        <f>IF(A3712&lt;&gt;"",VLOOKUP(B3712,'Ket qua do'!$C$5:$AP$50000,$D$3,TRUE),"")</f>
        <v>#N/A</v>
      </c>
      <c r="E3712" s="21" t="e">
        <f>IF(A3712&lt;&gt;"",VLOOKUP(B3712,'Ket qua do'!$C$5:$AP$50000,$E$3,TRUE)*$C$12,"")</f>
        <v>#N/A</v>
      </c>
      <c r="F3712" s="21" t="e">
        <f>IF(A3712&lt;&gt;"",VLOOKUP(B3712,'Ket qua do'!$C$5:$AP$50000,$F$3,TRUE),"")</f>
        <v>#N/A</v>
      </c>
      <c r="G3712" s="21" t="e">
        <f>IF(A3712&lt;&gt;"",VLOOKUP(B3712,'Ket qua do'!$C$5:$AP$50000,$G$3,TRUE),"")</f>
        <v>#N/A</v>
      </c>
      <c r="H3712" s="21" t="e">
        <f>IF(A3712&lt;&gt;"",VLOOKUP(B3712,'Ket qua do'!$C$5:$AP$50000,$H$3,TRUE),"")</f>
        <v>#N/A</v>
      </c>
      <c r="I3712" s="21" t="e">
        <f>IF(A3712&lt;&gt;"",VLOOKUP(B3712,'Ket qua do'!$C$5:$AP$50000,$I$3,TRUE)*$E$9/1000,"")</f>
        <v>#N/A</v>
      </c>
      <c r="J3712" s="21" t="e">
        <f>IF(A3712&lt;&gt;"",VLOOKUP(B3712,'Ket qua do'!$C$5:$AP$50000,$J$3,TRUE)*$E$9/1000,"")</f>
        <v>#N/A</v>
      </c>
      <c r="K3712" s="21" t="e">
        <f>IF(A3712&lt;&gt;"",VLOOKUP(B3712,'Ket qua do'!$C$5:$AP$50000,$K$3,TRUE)*$E$9/1000,"")</f>
        <v>#N/A</v>
      </c>
      <c r="L3712" s="21" t="e">
        <f>IF(A3712&lt;&gt;"",VLOOKUP(B3712,'Ket qua do'!$C$5:$AP$50000,$L$3,TRUE),"")</f>
        <v>#N/A</v>
      </c>
    </row>
    <row r="3713" spans="1:12" x14ac:dyDescent="0.25">
      <c r="A3713" t="e">
        <f t="shared" si="63"/>
        <v>#N/A</v>
      </c>
      <c r="B3713" s="1" t="e">
        <f>IF(A3713&lt;&gt;"",VLOOKUP(A3713,'Ket qua do'!$B$5:$CE$50000,2,TRUE),"")</f>
        <v>#N/A</v>
      </c>
      <c r="C3713" s="19" t="e">
        <f>IF(A3713&lt;&gt;"",VLOOKUP(B3713,'Ket qua do'!$C$5:$AP$50000,$C$3,TRUE)*SQRT(3)*$C$11,"")</f>
        <v>#N/A</v>
      </c>
      <c r="D3713" s="21" t="e">
        <f>IF(A3713&lt;&gt;"",VLOOKUP(B3713,'Ket qua do'!$C$5:$AP$50000,$D$3,TRUE),"")</f>
        <v>#N/A</v>
      </c>
      <c r="E3713" s="21" t="e">
        <f>IF(A3713&lt;&gt;"",VLOOKUP(B3713,'Ket qua do'!$C$5:$AP$50000,$E$3,TRUE)*$C$12,"")</f>
        <v>#N/A</v>
      </c>
      <c r="F3713" s="21" t="e">
        <f>IF(A3713&lt;&gt;"",VLOOKUP(B3713,'Ket qua do'!$C$5:$AP$50000,$F$3,TRUE),"")</f>
        <v>#N/A</v>
      </c>
      <c r="G3713" s="21" t="e">
        <f>IF(A3713&lt;&gt;"",VLOOKUP(B3713,'Ket qua do'!$C$5:$AP$50000,$G$3,TRUE),"")</f>
        <v>#N/A</v>
      </c>
      <c r="H3713" s="21" t="e">
        <f>IF(A3713&lt;&gt;"",VLOOKUP(B3713,'Ket qua do'!$C$5:$AP$50000,$H$3,TRUE),"")</f>
        <v>#N/A</v>
      </c>
      <c r="I3713" s="21" t="e">
        <f>IF(A3713&lt;&gt;"",VLOOKUP(B3713,'Ket qua do'!$C$5:$AP$50000,$I$3,TRUE)*$E$9/1000,"")</f>
        <v>#N/A</v>
      </c>
      <c r="J3713" s="21" t="e">
        <f>IF(A3713&lt;&gt;"",VLOOKUP(B3713,'Ket qua do'!$C$5:$AP$50000,$J$3,TRUE)*$E$9/1000,"")</f>
        <v>#N/A</v>
      </c>
      <c r="K3713" s="21" t="e">
        <f>IF(A3713&lt;&gt;"",VLOOKUP(B3713,'Ket qua do'!$C$5:$AP$50000,$K$3,TRUE)*$E$9/1000,"")</f>
        <v>#N/A</v>
      </c>
      <c r="L3713" s="21" t="e">
        <f>IF(A3713&lt;&gt;"",VLOOKUP(B3713,'Ket qua do'!$C$5:$AP$50000,$L$3,TRUE),"")</f>
        <v>#N/A</v>
      </c>
    </row>
    <row r="3714" spans="1:12" x14ac:dyDescent="0.25">
      <c r="A3714" t="e">
        <f t="shared" si="63"/>
        <v>#N/A</v>
      </c>
      <c r="B3714" s="1" t="e">
        <f>IF(A3714&lt;&gt;"",VLOOKUP(A3714,'Ket qua do'!$B$5:$CE$50000,2,TRUE),"")</f>
        <v>#N/A</v>
      </c>
      <c r="C3714" s="19" t="e">
        <f>IF(A3714&lt;&gt;"",VLOOKUP(B3714,'Ket qua do'!$C$5:$AP$50000,$C$3,TRUE)*SQRT(3)*$C$11,"")</f>
        <v>#N/A</v>
      </c>
      <c r="D3714" s="21" t="e">
        <f>IF(A3714&lt;&gt;"",VLOOKUP(B3714,'Ket qua do'!$C$5:$AP$50000,$D$3,TRUE),"")</f>
        <v>#N/A</v>
      </c>
      <c r="E3714" s="21" t="e">
        <f>IF(A3714&lt;&gt;"",VLOOKUP(B3714,'Ket qua do'!$C$5:$AP$50000,$E$3,TRUE)*$C$12,"")</f>
        <v>#N/A</v>
      </c>
      <c r="F3714" s="21" t="e">
        <f>IF(A3714&lt;&gt;"",VLOOKUP(B3714,'Ket qua do'!$C$5:$AP$50000,$F$3,TRUE),"")</f>
        <v>#N/A</v>
      </c>
      <c r="G3714" s="21" t="e">
        <f>IF(A3714&lt;&gt;"",VLOOKUP(B3714,'Ket qua do'!$C$5:$AP$50000,$G$3,TRUE),"")</f>
        <v>#N/A</v>
      </c>
      <c r="H3714" s="21" t="e">
        <f>IF(A3714&lt;&gt;"",VLOOKUP(B3714,'Ket qua do'!$C$5:$AP$50000,$H$3,TRUE),"")</f>
        <v>#N/A</v>
      </c>
      <c r="I3714" s="21" t="e">
        <f>IF(A3714&lt;&gt;"",VLOOKUP(B3714,'Ket qua do'!$C$5:$AP$50000,$I$3,TRUE)*$E$9/1000,"")</f>
        <v>#N/A</v>
      </c>
      <c r="J3714" s="21" t="e">
        <f>IF(A3714&lt;&gt;"",VLOOKUP(B3714,'Ket qua do'!$C$5:$AP$50000,$J$3,TRUE)*$E$9/1000,"")</f>
        <v>#N/A</v>
      </c>
      <c r="K3714" s="21" t="e">
        <f>IF(A3714&lt;&gt;"",VLOOKUP(B3714,'Ket qua do'!$C$5:$AP$50000,$K$3,TRUE)*$E$9/1000,"")</f>
        <v>#N/A</v>
      </c>
      <c r="L3714" s="21" t="e">
        <f>IF(A3714&lt;&gt;"",VLOOKUP(B3714,'Ket qua do'!$C$5:$AP$50000,$L$3,TRUE),"")</f>
        <v>#N/A</v>
      </c>
    </row>
    <row r="3715" spans="1:12" x14ac:dyDescent="0.25">
      <c r="A3715" t="e">
        <f t="shared" si="63"/>
        <v>#N/A</v>
      </c>
      <c r="B3715" s="1" t="e">
        <f>IF(A3715&lt;&gt;"",VLOOKUP(A3715,'Ket qua do'!$B$5:$CE$50000,2,TRUE),"")</f>
        <v>#N/A</v>
      </c>
      <c r="C3715" s="19" t="e">
        <f>IF(A3715&lt;&gt;"",VLOOKUP(B3715,'Ket qua do'!$C$5:$AP$50000,$C$3,TRUE)*SQRT(3)*$C$11,"")</f>
        <v>#N/A</v>
      </c>
      <c r="D3715" s="21" t="e">
        <f>IF(A3715&lt;&gt;"",VLOOKUP(B3715,'Ket qua do'!$C$5:$AP$50000,$D$3,TRUE),"")</f>
        <v>#N/A</v>
      </c>
      <c r="E3715" s="21" t="e">
        <f>IF(A3715&lt;&gt;"",VLOOKUP(B3715,'Ket qua do'!$C$5:$AP$50000,$E$3,TRUE)*$C$12,"")</f>
        <v>#N/A</v>
      </c>
      <c r="F3715" s="21" t="e">
        <f>IF(A3715&lt;&gt;"",VLOOKUP(B3715,'Ket qua do'!$C$5:$AP$50000,$F$3,TRUE),"")</f>
        <v>#N/A</v>
      </c>
      <c r="G3715" s="21" t="e">
        <f>IF(A3715&lt;&gt;"",VLOOKUP(B3715,'Ket qua do'!$C$5:$AP$50000,$G$3,TRUE),"")</f>
        <v>#N/A</v>
      </c>
      <c r="H3715" s="21" t="e">
        <f>IF(A3715&lt;&gt;"",VLOOKUP(B3715,'Ket qua do'!$C$5:$AP$50000,$H$3,TRUE),"")</f>
        <v>#N/A</v>
      </c>
      <c r="I3715" s="21" t="e">
        <f>IF(A3715&lt;&gt;"",VLOOKUP(B3715,'Ket qua do'!$C$5:$AP$50000,$I$3,TRUE)*$E$9/1000,"")</f>
        <v>#N/A</v>
      </c>
      <c r="J3715" s="21" t="e">
        <f>IF(A3715&lt;&gt;"",VLOOKUP(B3715,'Ket qua do'!$C$5:$AP$50000,$J$3,TRUE)*$E$9/1000,"")</f>
        <v>#N/A</v>
      </c>
      <c r="K3715" s="21" t="e">
        <f>IF(A3715&lt;&gt;"",VLOOKUP(B3715,'Ket qua do'!$C$5:$AP$50000,$K$3,TRUE)*$E$9/1000,"")</f>
        <v>#N/A</v>
      </c>
      <c r="L3715" s="21" t="e">
        <f>IF(A3715&lt;&gt;"",VLOOKUP(B3715,'Ket qua do'!$C$5:$AP$50000,$L$3,TRUE),"")</f>
        <v>#N/A</v>
      </c>
    </row>
    <row r="3716" spans="1:12" x14ac:dyDescent="0.25">
      <c r="A3716" t="e">
        <f t="shared" si="63"/>
        <v>#N/A</v>
      </c>
      <c r="B3716" s="1" t="e">
        <f>IF(A3716&lt;&gt;"",VLOOKUP(A3716,'Ket qua do'!$B$5:$CE$50000,2,TRUE),"")</f>
        <v>#N/A</v>
      </c>
      <c r="C3716" s="19" t="e">
        <f>IF(A3716&lt;&gt;"",VLOOKUP(B3716,'Ket qua do'!$C$5:$AP$50000,$C$3,TRUE)*SQRT(3)*$C$11,"")</f>
        <v>#N/A</v>
      </c>
      <c r="D3716" s="21" t="e">
        <f>IF(A3716&lt;&gt;"",VLOOKUP(B3716,'Ket qua do'!$C$5:$AP$50000,$D$3,TRUE),"")</f>
        <v>#N/A</v>
      </c>
      <c r="E3716" s="21" t="e">
        <f>IF(A3716&lt;&gt;"",VLOOKUP(B3716,'Ket qua do'!$C$5:$AP$50000,$E$3,TRUE)*$C$12,"")</f>
        <v>#N/A</v>
      </c>
      <c r="F3716" s="21" t="e">
        <f>IF(A3716&lt;&gt;"",VLOOKUP(B3716,'Ket qua do'!$C$5:$AP$50000,$F$3,TRUE),"")</f>
        <v>#N/A</v>
      </c>
      <c r="G3716" s="21" t="e">
        <f>IF(A3716&lt;&gt;"",VLOOKUP(B3716,'Ket qua do'!$C$5:$AP$50000,$G$3,TRUE),"")</f>
        <v>#N/A</v>
      </c>
      <c r="H3716" s="21" t="e">
        <f>IF(A3716&lt;&gt;"",VLOOKUP(B3716,'Ket qua do'!$C$5:$AP$50000,$H$3,TRUE),"")</f>
        <v>#N/A</v>
      </c>
      <c r="I3716" s="21" t="e">
        <f>IF(A3716&lt;&gt;"",VLOOKUP(B3716,'Ket qua do'!$C$5:$AP$50000,$I$3,TRUE)*$E$9/1000,"")</f>
        <v>#N/A</v>
      </c>
      <c r="J3716" s="21" t="e">
        <f>IF(A3716&lt;&gt;"",VLOOKUP(B3716,'Ket qua do'!$C$5:$AP$50000,$J$3,TRUE)*$E$9/1000,"")</f>
        <v>#N/A</v>
      </c>
      <c r="K3716" s="21" t="e">
        <f>IF(A3716&lt;&gt;"",VLOOKUP(B3716,'Ket qua do'!$C$5:$AP$50000,$K$3,TRUE)*$E$9/1000,"")</f>
        <v>#N/A</v>
      </c>
      <c r="L3716" s="21" t="e">
        <f>IF(A3716&lt;&gt;"",VLOOKUP(B3716,'Ket qua do'!$C$5:$AP$50000,$L$3,TRUE),"")</f>
        <v>#N/A</v>
      </c>
    </row>
    <row r="3717" spans="1:12" x14ac:dyDescent="0.25">
      <c r="A3717" t="e">
        <f t="shared" si="63"/>
        <v>#N/A</v>
      </c>
      <c r="B3717" s="1" t="e">
        <f>IF(A3717&lt;&gt;"",VLOOKUP(A3717,'Ket qua do'!$B$5:$CE$50000,2,TRUE),"")</f>
        <v>#N/A</v>
      </c>
      <c r="C3717" s="19" t="e">
        <f>IF(A3717&lt;&gt;"",VLOOKUP(B3717,'Ket qua do'!$C$5:$AP$50000,$C$3,TRUE)*SQRT(3)*$C$11,"")</f>
        <v>#N/A</v>
      </c>
      <c r="D3717" s="21" t="e">
        <f>IF(A3717&lt;&gt;"",VLOOKUP(B3717,'Ket qua do'!$C$5:$AP$50000,$D$3,TRUE),"")</f>
        <v>#N/A</v>
      </c>
      <c r="E3717" s="21" t="e">
        <f>IF(A3717&lt;&gt;"",VLOOKUP(B3717,'Ket qua do'!$C$5:$AP$50000,$E$3,TRUE)*$C$12,"")</f>
        <v>#N/A</v>
      </c>
      <c r="F3717" s="21" t="e">
        <f>IF(A3717&lt;&gt;"",VLOOKUP(B3717,'Ket qua do'!$C$5:$AP$50000,$F$3,TRUE),"")</f>
        <v>#N/A</v>
      </c>
      <c r="G3717" s="21" t="e">
        <f>IF(A3717&lt;&gt;"",VLOOKUP(B3717,'Ket qua do'!$C$5:$AP$50000,$G$3,TRUE),"")</f>
        <v>#N/A</v>
      </c>
      <c r="H3717" s="21" t="e">
        <f>IF(A3717&lt;&gt;"",VLOOKUP(B3717,'Ket qua do'!$C$5:$AP$50000,$H$3,TRUE),"")</f>
        <v>#N/A</v>
      </c>
      <c r="I3717" s="21" t="e">
        <f>IF(A3717&lt;&gt;"",VLOOKUP(B3717,'Ket qua do'!$C$5:$AP$50000,$I$3,TRUE)*$E$9/1000,"")</f>
        <v>#N/A</v>
      </c>
      <c r="J3717" s="21" t="e">
        <f>IF(A3717&lt;&gt;"",VLOOKUP(B3717,'Ket qua do'!$C$5:$AP$50000,$J$3,TRUE)*$E$9/1000,"")</f>
        <v>#N/A</v>
      </c>
      <c r="K3717" s="21" t="e">
        <f>IF(A3717&lt;&gt;"",VLOOKUP(B3717,'Ket qua do'!$C$5:$AP$50000,$K$3,TRUE)*$E$9/1000,"")</f>
        <v>#N/A</v>
      </c>
      <c r="L3717" s="21" t="e">
        <f>IF(A3717&lt;&gt;"",VLOOKUP(B3717,'Ket qua do'!$C$5:$AP$50000,$L$3,TRUE),"")</f>
        <v>#N/A</v>
      </c>
    </row>
    <row r="3718" spans="1:12" x14ac:dyDescent="0.25">
      <c r="A3718" t="e">
        <f t="shared" si="63"/>
        <v>#N/A</v>
      </c>
      <c r="B3718" s="1" t="e">
        <f>IF(A3718&lt;&gt;"",VLOOKUP(A3718,'Ket qua do'!$B$5:$CE$50000,2,TRUE),"")</f>
        <v>#N/A</v>
      </c>
      <c r="C3718" s="19" t="e">
        <f>IF(A3718&lt;&gt;"",VLOOKUP(B3718,'Ket qua do'!$C$5:$AP$50000,$C$3,TRUE)*SQRT(3)*$C$11,"")</f>
        <v>#N/A</v>
      </c>
      <c r="D3718" s="21" t="e">
        <f>IF(A3718&lt;&gt;"",VLOOKUP(B3718,'Ket qua do'!$C$5:$AP$50000,$D$3,TRUE),"")</f>
        <v>#N/A</v>
      </c>
      <c r="E3718" s="21" t="e">
        <f>IF(A3718&lt;&gt;"",VLOOKUP(B3718,'Ket qua do'!$C$5:$AP$50000,$E$3,TRUE)*$C$12,"")</f>
        <v>#N/A</v>
      </c>
      <c r="F3718" s="21" t="e">
        <f>IF(A3718&lt;&gt;"",VLOOKUP(B3718,'Ket qua do'!$C$5:$AP$50000,$F$3,TRUE),"")</f>
        <v>#N/A</v>
      </c>
      <c r="G3718" s="21" t="e">
        <f>IF(A3718&lt;&gt;"",VLOOKUP(B3718,'Ket qua do'!$C$5:$AP$50000,$G$3,TRUE),"")</f>
        <v>#N/A</v>
      </c>
      <c r="H3718" s="21" t="e">
        <f>IF(A3718&lt;&gt;"",VLOOKUP(B3718,'Ket qua do'!$C$5:$AP$50000,$H$3,TRUE),"")</f>
        <v>#N/A</v>
      </c>
      <c r="I3718" s="21" t="e">
        <f>IF(A3718&lt;&gt;"",VLOOKUP(B3718,'Ket qua do'!$C$5:$AP$50000,$I$3,TRUE)*$E$9/1000,"")</f>
        <v>#N/A</v>
      </c>
      <c r="J3718" s="21" t="e">
        <f>IF(A3718&lt;&gt;"",VLOOKUP(B3718,'Ket qua do'!$C$5:$AP$50000,$J$3,TRUE)*$E$9/1000,"")</f>
        <v>#N/A</v>
      </c>
      <c r="K3718" s="21" t="e">
        <f>IF(A3718&lt;&gt;"",VLOOKUP(B3718,'Ket qua do'!$C$5:$AP$50000,$K$3,TRUE)*$E$9/1000,"")</f>
        <v>#N/A</v>
      </c>
      <c r="L3718" s="21" t="e">
        <f>IF(A3718&lt;&gt;"",VLOOKUP(B3718,'Ket qua do'!$C$5:$AP$50000,$L$3,TRUE),"")</f>
        <v>#N/A</v>
      </c>
    </row>
    <row r="3719" spans="1:12" x14ac:dyDescent="0.25">
      <c r="A3719" t="e">
        <f t="shared" si="63"/>
        <v>#N/A</v>
      </c>
      <c r="B3719" s="1" t="e">
        <f>IF(A3719&lt;&gt;"",VLOOKUP(A3719,'Ket qua do'!$B$5:$CE$50000,2,TRUE),"")</f>
        <v>#N/A</v>
      </c>
      <c r="C3719" s="19" t="e">
        <f>IF(A3719&lt;&gt;"",VLOOKUP(B3719,'Ket qua do'!$C$5:$AP$50000,$C$3,TRUE)*SQRT(3)*$C$11,"")</f>
        <v>#N/A</v>
      </c>
      <c r="D3719" s="21" t="e">
        <f>IF(A3719&lt;&gt;"",VLOOKUP(B3719,'Ket qua do'!$C$5:$AP$50000,$D$3,TRUE),"")</f>
        <v>#N/A</v>
      </c>
      <c r="E3719" s="21" t="e">
        <f>IF(A3719&lt;&gt;"",VLOOKUP(B3719,'Ket qua do'!$C$5:$AP$50000,$E$3,TRUE)*$C$12,"")</f>
        <v>#N/A</v>
      </c>
      <c r="F3719" s="21" t="e">
        <f>IF(A3719&lt;&gt;"",VLOOKUP(B3719,'Ket qua do'!$C$5:$AP$50000,$F$3,TRUE),"")</f>
        <v>#N/A</v>
      </c>
      <c r="G3719" s="21" t="e">
        <f>IF(A3719&lt;&gt;"",VLOOKUP(B3719,'Ket qua do'!$C$5:$AP$50000,$G$3,TRUE),"")</f>
        <v>#N/A</v>
      </c>
      <c r="H3719" s="21" t="e">
        <f>IF(A3719&lt;&gt;"",VLOOKUP(B3719,'Ket qua do'!$C$5:$AP$50000,$H$3,TRUE),"")</f>
        <v>#N/A</v>
      </c>
      <c r="I3719" s="21" t="e">
        <f>IF(A3719&lt;&gt;"",VLOOKUP(B3719,'Ket qua do'!$C$5:$AP$50000,$I$3,TRUE)*$E$9/1000,"")</f>
        <v>#N/A</v>
      </c>
      <c r="J3719" s="21" t="e">
        <f>IF(A3719&lt;&gt;"",VLOOKUP(B3719,'Ket qua do'!$C$5:$AP$50000,$J$3,TRUE)*$E$9/1000,"")</f>
        <v>#N/A</v>
      </c>
      <c r="K3719" s="21" t="e">
        <f>IF(A3719&lt;&gt;"",VLOOKUP(B3719,'Ket qua do'!$C$5:$AP$50000,$K$3,TRUE)*$E$9/1000,"")</f>
        <v>#N/A</v>
      </c>
      <c r="L3719" s="21" t="e">
        <f>IF(A3719&lt;&gt;"",VLOOKUP(B3719,'Ket qua do'!$C$5:$AP$50000,$L$3,TRUE),"")</f>
        <v>#N/A</v>
      </c>
    </row>
    <row r="3720" spans="1:12" x14ac:dyDescent="0.25">
      <c r="A3720" t="e">
        <f t="shared" si="63"/>
        <v>#N/A</v>
      </c>
      <c r="B3720" s="1" t="e">
        <f>IF(A3720&lt;&gt;"",VLOOKUP(A3720,'Ket qua do'!$B$5:$CE$50000,2,TRUE),"")</f>
        <v>#N/A</v>
      </c>
      <c r="C3720" s="19" t="e">
        <f>IF(A3720&lt;&gt;"",VLOOKUP(B3720,'Ket qua do'!$C$5:$AP$50000,$C$3,TRUE)*SQRT(3)*$C$11,"")</f>
        <v>#N/A</v>
      </c>
      <c r="D3720" s="21" t="e">
        <f>IF(A3720&lt;&gt;"",VLOOKUP(B3720,'Ket qua do'!$C$5:$AP$50000,$D$3,TRUE),"")</f>
        <v>#N/A</v>
      </c>
      <c r="E3720" s="21" t="e">
        <f>IF(A3720&lt;&gt;"",VLOOKUP(B3720,'Ket qua do'!$C$5:$AP$50000,$E$3,TRUE)*$C$12,"")</f>
        <v>#N/A</v>
      </c>
      <c r="F3720" s="21" t="e">
        <f>IF(A3720&lt;&gt;"",VLOOKUP(B3720,'Ket qua do'!$C$5:$AP$50000,$F$3,TRUE),"")</f>
        <v>#N/A</v>
      </c>
      <c r="G3720" s="21" t="e">
        <f>IF(A3720&lt;&gt;"",VLOOKUP(B3720,'Ket qua do'!$C$5:$AP$50000,$G$3,TRUE),"")</f>
        <v>#N/A</v>
      </c>
      <c r="H3720" s="21" t="e">
        <f>IF(A3720&lt;&gt;"",VLOOKUP(B3720,'Ket qua do'!$C$5:$AP$50000,$H$3,TRUE),"")</f>
        <v>#N/A</v>
      </c>
      <c r="I3720" s="21" t="e">
        <f>IF(A3720&lt;&gt;"",VLOOKUP(B3720,'Ket qua do'!$C$5:$AP$50000,$I$3,TRUE)*$E$9/1000,"")</f>
        <v>#N/A</v>
      </c>
      <c r="J3720" s="21" t="e">
        <f>IF(A3720&lt;&gt;"",VLOOKUP(B3720,'Ket qua do'!$C$5:$AP$50000,$J$3,TRUE)*$E$9/1000,"")</f>
        <v>#N/A</v>
      </c>
      <c r="K3720" s="21" t="e">
        <f>IF(A3720&lt;&gt;"",VLOOKUP(B3720,'Ket qua do'!$C$5:$AP$50000,$K$3,TRUE)*$E$9/1000,"")</f>
        <v>#N/A</v>
      </c>
      <c r="L3720" s="21" t="e">
        <f>IF(A3720&lt;&gt;"",VLOOKUP(B3720,'Ket qua do'!$C$5:$AP$50000,$L$3,TRUE),"")</f>
        <v>#N/A</v>
      </c>
    </row>
    <row r="3721" spans="1:12" x14ac:dyDescent="0.25">
      <c r="A3721" t="e">
        <f t="shared" si="63"/>
        <v>#N/A</v>
      </c>
      <c r="B3721" s="1" t="e">
        <f>IF(A3721&lt;&gt;"",VLOOKUP(A3721,'Ket qua do'!$B$5:$CE$50000,2,TRUE),"")</f>
        <v>#N/A</v>
      </c>
      <c r="C3721" s="19" t="e">
        <f>IF(A3721&lt;&gt;"",VLOOKUP(B3721,'Ket qua do'!$C$5:$AP$50000,$C$3,TRUE)*SQRT(3)*$C$11,"")</f>
        <v>#N/A</v>
      </c>
      <c r="D3721" s="21" t="e">
        <f>IF(A3721&lt;&gt;"",VLOOKUP(B3721,'Ket qua do'!$C$5:$AP$50000,$D$3,TRUE),"")</f>
        <v>#N/A</v>
      </c>
      <c r="E3721" s="21" t="e">
        <f>IF(A3721&lt;&gt;"",VLOOKUP(B3721,'Ket qua do'!$C$5:$AP$50000,$E$3,TRUE)*$C$12,"")</f>
        <v>#N/A</v>
      </c>
      <c r="F3721" s="21" t="e">
        <f>IF(A3721&lt;&gt;"",VLOOKUP(B3721,'Ket qua do'!$C$5:$AP$50000,$F$3,TRUE),"")</f>
        <v>#N/A</v>
      </c>
      <c r="G3721" s="21" t="e">
        <f>IF(A3721&lt;&gt;"",VLOOKUP(B3721,'Ket qua do'!$C$5:$AP$50000,$G$3,TRUE),"")</f>
        <v>#N/A</v>
      </c>
      <c r="H3721" s="21" t="e">
        <f>IF(A3721&lt;&gt;"",VLOOKUP(B3721,'Ket qua do'!$C$5:$AP$50000,$H$3,TRUE),"")</f>
        <v>#N/A</v>
      </c>
      <c r="I3721" s="21" t="e">
        <f>IF(A3721&lt;&gt;"",VLOOKUP(B3721,'Ket qua do'!$C$5:$AP$50000,$I$3,TRUE)*$E$9/1000,"")</f>
        <v>#N/A</v>
      </c>
      <c r="J3721" s="21" t="e">
        <f>IF(A3721&lt;&gt;"",VLOOKUP(B3721,'Ket qua do'!$C$5:$AP$50000,$J$3,TRUE)*$E$9/1000,"")</f>
        <v>#N/A</v>
      </c>
      <c r="K3721" s="21" t="e">
        <f>IF(A3721&lt;&gt;"",VLOOKUP(B3721,'Ket qua do'!$C$5:$AP$50000,$K$3,TRUE)*$E$9/1000,"")</f>
        <v>#N/A</v>
      </c>
      <c r="L3721" s="21" t="e">
        <f>IF(A3721&lt;&gt;"",VLOOKUP(B3721,'Ket qua do'!$C$5:$AP$50000,$L$3,TRUE),"")</f>
        <v>#N/A</v>
      </c>
    </row>
    <row r="3722" spans="1:12" x14ac:dyDescent="0.25">
      <c r="A3722" t="e">
        <f t="shared" si="63"/>
        <v>#N/A</v>
      </c>
      <c r="B3722" s="1" t="e">
        <f>IF(A3722&lt;&gt;"",VLOOKUP(A3722,'Ket qua do'!$B$5:$CE$50000,2,TRUE),"")</f>
        <v>#N/A</v>
      </c>
      <c r="C3722" s="19" t="e">
        <f>IF(A3722&lt;&gt;"",VLOOKUP(B3722,'Ket qua do'!$C$5:$AP$50000,$C$3,TRUE)*SQRT(3)*$C$11,"")</f>
        <v>#N/A</v>
      </c>
      <c r="D3722" s="21" t="e">
        <f>IF(A3722&lt;&gt;"",VLOOKUP(B3722,'Ket qua do'!$C$5:$AP$50000,$D$3,TRUE),"")</f>
        <v>#N/A</v>
      </c>
      <c r="E3722" s="21" t="e">
        <f>IF(A3722&lt;&gt;"",VLOOKUP(B3722,'Ket qua do'!$C$5:$AP$50000,$E$3,TRUE)*$C$12,"")</f>
        <v>#N/A</v>
      </c>
      <c r="F3722" s="21" t="e">
        <f>IF(A3722&lt;&gt;"",VLOOKUP(B3722,'Ket qua do'!$C$5:$AP$50000,$F$3,TRUE),"")</f>
        <v>#N/A</v>
      </c>
      <c r="G3722" s="21" t="e">
        <f>IF(A3722&lt;&gt;"",VLOOKUP(B3722,'Ket qua do'!$C$5:$AP$50000,$G$3,TRUE),"")</f>
        <v>#N/A</v>
      </c>
      <c r="H3722" s="21" t="e">
        <f>IF(A3722&lt;&gt;"",VLOOKUP(B3722,'Ket qua do'!$C$5:$AP$50000,$H$3,TRUE),"")</f>
        <v>#N/A</v>
      </c>
      <c r="I3722" s="21" t="e">
        <f>IF(A3722&lt;&gt;"",VLOOKUP(B3722,'Ket qua do'!$C$5:$AP$50000,$I$3,TRUE)*$E$9/1000,"")</f>
        <v>#N/A</v>
      </c>
      <c r="J3722" s="21" t="e">
        <f>IF(A3722&lt;&gt;"",VLOOKUP(B3722,'Ket qua do'!$C$5:$AP$50000,$J$3,TRUE)*$E$9/1000,"")</f>
        <v>#N/A</v>
      </c>
      <c r="K3722" s="21" t="e">
        <f>IF(A3722&lt;&gt;"",VLOOKUP(B3722,'Ket qua do'!$C$5:$AP$50000,$K$3,TRUE)*$E$9/1000,"")</f>
        <v>#N/A</v>
      </c>
      <c r="L3722" s="21" t="e">
        <f>IF(A3722&lt;&gt;"",VLOOKUP(B3722,'Ket qua do'!$C$5:$AP$50000,$L$3,TRUE),"")</f>
        <v>#N/A</v>
      </c>
    </row>
    <row r="3723" spans="1:12" x14ac:dyDescent="0.25">
      <c r="A3723" t="e">
        <f t="shared" si="63"/>
        <v>#N/A</v>
      </c>
      <c r="B3723" s="1" t="e">
        <f>IF(A3723&lt;&gt;"",VLOOKUP(A3723,'Ket qua do'!$B$5:$CE$50000,2,TRUE),"")</f>
        <v>#N/A</v>
      </c>
      <c r="C3723" s="19" t="e">
        <f>IF(A3723&lt;&gt;"",VLOOKUP(B3723,'Ket qua do'!$C$5:$AP$50000,$C$3,TRUE)*SQRT(3)*$C$11,"")</f>
        <v>#N/A</v>
      </c>
      <c r="D3723" s="21" t="e">
        <f>IF(A3723&lt;&gt;"",VLOOKUP(B3723,'Ket qua do'!$C$5:$AP$50000,$D$3,TRUE),"")</f>
        <v>#N/A</v>
      </c>
      <c r="E3723" s="21" t="e">
        <f>IF(A3723&lt;&gt;"",VLOOKUP(B3723,'Ket qua do'!$C$5:$AP$50000,$E$3,TRUE)*$C$12,"")</f>
        <v>#N/A</v>
      </c>
      <c r="F3723" s="21" t="e">
        <f>IF(A3723&lt;&gt;"",VLOOKUP(B3723,'Ket qua do'!$C$5:$AP$50000,$F$3,TRUE),"")</f>
        <v>#N/A</v>
      </c>
      <c r="G3723" s="21" t="e">
        <f>IF(A3723&lt;&gt;"",VLOOKUP(B3723,'Ket qua do'!$C$5:$AP$50000,$G$3,TRUE),"")</f>
        <v>#N/A</v>
      </c>
      <c r="H3723" s="21" t="e">
        <f>IF(A3723&lt;&gt;"",VLOOKUP(B3723,'Ket qua do'!$C$5:$AP$50000,$H$3,TRUE),"")</f>
        <v>#N/A</v>
      </c>
      <c r="I3723" s="21" t="e">
        <f>IF(A3723&lt;&gt;"",VLOOKUP(B3723,'Ket qua do'!$C$5:$AP$50000,$I$3,TRUE)*$E$9/1000,"")</f>
        <v>#N/A</v>
      </c>
      <c r="J3723" s="21" t="e">
        <f>IF(A3723&lt;&gt;"",VLOOKUP(B3723,'Ket qua do'!$C$5:$AP$50000,$J$3,TRUE)*$E$9/1000,"")</f>
        <v>#N/A</v>
      </c>
      <c r="K3723" s="21" t="e">
        <f>IF(A3723&lt;&gt;"",VLOOKUP(B3723,'Ket qua do'!$C$5:$AP$50000,$K$3,TRUE)*$E$9/1000,"")</f>
        <v>#N/A</v>
      </c>
      <c r="L3723" s="21" t="e">
        <f>IF(A3723&lt;&gt;"",VLOOKUP(B3723,'Ket qua do'!$C$5:$AP$50000,$L$3,TRUE),"")</f>
        <v>#N/A</v>
      </c>
    </row>
    <row r="3724" spans="1:12" x14ac:dyDescent="0.25">
      <c r="A3724" t="e">
        <f t="shared" si="63"/>
        <v>#N/A</v>
      </c>
      <c r="B3724" s="1" t="e">
        <f>IF(A3724&lt;&gt;"",VLOOKUP(A3724,'Ket qua do'!$B$5:$CE$50000,2,TRUE),"")</f>
        <v>#N/A</v>
      </c>
      <c r="C3724" s="19" t="e">
        <f>IF(A3724&lt;&gt;"",VLOOKUP(B3724,'Ket qua do'!$C$5:$AP$50000,$C$3,TRUE)*SQRT(3)*$C$11,"")</f>
        <v>#N/A</v>
      </c>
      <c r="D3724" s="21" t="e">
        <f>IF(A3724&lt;&gt;"",VLOOKUP(B3724,'Ket qua do'!$C$5:$AP$50000,$D$3,TRUE),"")</f>
        <v>#N/A</v>
      </c>
      <c r="E3724" s="21" t="e">
        <f>IF(A3724&lt;&gt;"",VLOOKUP(B3724,'Ket qua do'!$C$5:$AP$50000,$E$3,TRUE)*$C$12,"")</f>
        <v>#N/A</v>
      </c>
      <c r="F3724" s="21" t="e">
        <f>IF(A3724&lt;&gt;"",VLOOKUP(B3724,'Ket qua do'!$C$5:$AP$50000,$F$3,TRUE),"")</f>
        <v>#N/A</v>
      </c>
      <c r="G3724" s="21" t="e">
        <f>IF(A3724&lt;&gt;"",VLOOKUP(B3724,'Ket qua do'!$C$5:$AP$50000,$G$3,TRUE),"")</f>
        <v>#N/A</v>
      </c>
      <c r="H3724" s="21" t="e">
        <f>IF(A3724&lt;&gt;"",VLOOKUP(B3724,'Ket qua do'!$C$5:$AP$50000,$H$3,TRUE),"")</f>
        <v>#N/A</v>
      </c>
      <c r="I3724" s="21" t="e">
        <f>IF(A3724&lt;&gt;"",VLOOKUP(B3724,'Ket qua do'!$C$5:$AP$50000,$I$3,TRUE)*$E$9/1000,"")</f>
        <v>#N/A</v>
      </c>
      <c r="J3724" s="21" t="e">
        <f>IF(A3724&lt;&gt;"",VLOOKUP(B3724,'Ket qua do'!$C$5:$AP$50000,$J$3,TRUE)*$E$9/1000,"")</f>
        <v>#N/A</v>
      </c>
      <c r="K3724" s="21" t="e">
        <f>IF(A3724&lt;&gt;"",VLOOKUP(B3724,'Ket qua do'!$C$5:$AP$50000,$K$3,TRUE)*$E$9/1000,"")</f>
        <v>#N/A</v>
      </c>
      <c r="L3724" s="21" t="e">
        <f>IF(A3724&lt;&gt;"",VLOOKUP(B3724,'Ket qua do'!$C$5:$AP$50000,$L$3,TRUE),"")</f>
        <v>#N/A</v>
      </c>
    </row>
    <row r="3725" spans="1:12" x14ac:dyDescent="0.25">
      <c r="A3725" t="e">
        <f t="shared" si="63"/>
        <v>#N/A</v>
      </c>
      <c r="B3725" s="1" t="e">
        <f>IF(A3725&lt;&gt;"",VLOOKUP(A3725,'Ket qua do'!$B$5:$CE$50000,2,TRUE),"")</f>
        <v>#N/A</v>
      </c>
      <c r="C3725" s="19" t="e">
        <f>IF(A3725&lt;&gt;"",VLOOKUP(B3725,'Ket qua do'!$C$5:$AP$50000,$C$3,TRUE)*SQRT(3)*$C$11,"")</f>
        <v>#N/A</v>
      </c>
      <c r="D3725" s="21" t="e">
        <f>IF(A3725&lt;&gt;"",VLOOKUP(B3725,'Ket qua do'!$C$5:$AP$50000,$D$3,TRUE),"")</f>
        <v>#N/A</v>
      </c>
      <c r="E3725" s="21" t="e">
        <f>IF(A3725&lt;&gt;"",VLOOKUP(B3725,'Ket qua do'!$C$5:$AP$50000,$E$3,TRUE)*$C$12,"")</f>
        <v>#N/A</v>
      </c>
      <c r="F3725" s="21" t="e">
        <f>IF(A3725&lt;&gt;"",VLOOKUP(B3725,'Ket qua do'!$C$5:$AP$50000,$F$3,TRUE),"")</f>
        <v>#N/A</v>
      </c>
      <c r="G3725" s="21" t="e">
        <f>IF(A3725&lt;&gt;"",VLOOKUP(B3725,'Ket qua do'!$C$5:$AP$50000,$G$3,TRUE),"")</f>
        <v>#N/A</v>
      </c>
      <c r="H3725" s="21" t="e">
        <f>IF(A3725&lt;&gt;"",VLOOKUP(B3725,'Ket qua do'!$C$5:$AP$50000,$H$3,TRUE),"")</f>
        <v>#N/A</v>
      </c>
      <c r="I3725" s="21" t="e">
        <f>IF(A3725&lt;&gt;"",VLOOKUP(B3725,'Ket qua do'!$C$5:$AP$50000,$I$3,TRUE)*$E$9/1000,"")</f>
        <v>#N/A</v>
      </c>
      <c r="J3725" s="21" t="e">
        <f>IF(A3725&lt;&gt;"",VLOOKUP(B3725,'Ket qua do'!$C$5:$AP$50000,$J$3,TRUE)*$E$9/1000,"")</f>
        <v>#N/A</v>
      </c>
      <c r="K3725" s="21" t="e">
        <f>IF(A3725&lt;&gt;"",VLOOKUP(B3725,'Ket qua do'!$C$5:$AP$50000,$K$3,TRUE)*$E$9/1000,"")</f>
        <v>#N/A</v>
      </c>
      <c r="L3725" s="21" t="e">
        <f>IF(A3725&lt;&gt;"",VLOOKUP(B3725,'Ket qua do'!$C$5:$AP$50000,$L$3,TRUE),"")</f>
        <v>#N/A</v>
      </c>
    </row>
    <row r="3726" spans="1:12" x14ac:dyDescent="0.25">
      <c r="A3726" t="e">
        <f t="shared" si="63"/>
        <v>#N/A</v>
      </c>
      <c r="B3726" s="1" t="e">
        <f>IF(A3726&lt;&gt;"",VLOOKUP(A3726,'Ket qua do'!$B$5:$CE$50000,2,TRUE),"")</f>
        <v>#N/A</v>
      </c>
      <c r="C3726" s="19" t="e">
        <f>IF(A3726&lt;&gt;"",VLOOKUP(B3726,'Ket qua do'!$C$5:$AP$50000,$C$3,TRUE)*SQRT(3)*$C$11,"")</f>
        <v>#N/A</v>
      </c>
      <c r="D3726" s="21" t="e">
        <f>IF(A3726&lt;&gt;"",VLOOKUP(B3726,'Ket qua do'!$C$5:$AP$50000,$D$3,TRUE),"")</f>
        <v>#N/A</v>
      </c>
      <c r="E3726" s="21" t="e">
        <f>IF(A3726&lt;&gt;"",VLOOKUP(B3726,'Ket qua do'!$C$5:$AP$50000,$E$3,TRUE)*$C$12,"")</f>
        <v>#N/A</v>
      </c>
      <c r="F3726" s="21" t="e">
        <f>IF(A3726&lt;&gt;"",VLOOKUP(B3726,'Ket qua do'!$C$5:$AP$50000,$F$3,TRUE),"")</f>
        <v>#N/A</v>
      </c>
      <c r="G3726" s="21" t="e">
        <f>IF(A3726&lt;&gt;"",VLOOKUP(B3726,'Ket qua do'!$C$5:$AP$50000,$G$3,TRUE),"")</f>
        <v>#N/A</v>
      </c>
      <c r="H3726" s="21" t="e">
        <f>IF(A3726&lt;&gt;"",VLOOKUP(B3726,'Ket qua do'!$C$5:$AP$50000,$H$3,TRUE),"")</f>
        <v>#N/A</v>
      </c>
      <c r="I3726" s="21" t="e">
        <f>IF(A3726&lt;&gt;"",VLOOKUP(B3726,'Ket qua do'!$C$5:$AP$50000,$I$3,TRUE)*$E$9/1000,"")</f>
        <v>#N/A</v>
      </c>
      <c r="J3726" s="21" t="e">
        <f>IF(A3726&lt;&gt;"",VLOOKUP(B3726,'Ket qua do'!$C$5:$AP$50000,$J$3,TRUE)*$E$9/1000,"")</f>
        <v>#N/A</v>
      </c>
      <c r="K3726" s="21" t="e">
        <f>IF(A3726&lt;&gt;"",VLOOKUP(B3726,'Ket qua do'!$C$5:$AP$50000,$K$3,TRUE)*$E$9/1000,"")</f>
        <v>#N/A</v>
      </c>
      <c r="L3726" s="21" t="e">
        <f>IF(A3726&lt;&gt;"",VLOOKUP(B3726,'Ket qua do'!$C$5:$AP$50000,$L$3,TRUE),"")</f>
        <v>#N/A</v>
      </c>
    </row>
    <row r="3727" spans="1:12" x14ac:dyDescent="0.25">
      <c r="A3727" t="e">
        <f t="shared" si="63"/>
        <v>#N/A</v>
      </c>
      <c r="B3727" s="1" t="e">
        <f>IF(A3727&lt;&gt;"",VLOOKUP(A3727,'Ket qua do'!$B$5:$CE$50000,2,TRUE),"")</f>
        <v>#N/A</v>
      </c>
      <c r="C3727" s="19" t="e">
        <f>IF(A3727&lt;&gt;"",VLOOKUP(B3727,'Ket qua do'!$C$5:$AP$50000,$C$3,TRUE)*SQRT(3)*$C$11,"")</f>
        <v>#N/A</v>
      </c>
      <c r="D3727" s="21" t="e">
        <f>IF(A3727&lt;&gt;"",VLOOKUP(B3727,'Ket qua do'!$C$5:$AP$50000,$D$3,TRUE),"")</f>
        <v>#N/A</v>
      </c>
      <c r="E3727" s="21" t="e">
        <f>IF(A3727&lt;&gt;"",VLOOKUP(B3727,'Ket qua do'!$C$5:$AP$50000,$E$3,TRUE)*$C$12,"")</f>
        <v>#N/A</v>
      </c>
      <c r="F3727" s="21" t="e">
        <f>IF(A3727&lt;&gt;"",VLOOKUP(B3727,'Ket qua do'!$C$5:$AP$50000,$F$3,TRUE),"")</f>
        <v>#N/A</v>
      </c>
      <c r="G3727" s="21" t="e">
        <f>IF(A3727&lt;&gt;"",VLOOKUP(B3727,'Ket qua do'!$C$5:$AP$50000,$G$3,TRUE),"")</f>
        <v>#N/A</v>
      </c>
      <c r="H3727" s="21" t="e">
        <f>IF(A3727&lt;&gt;"",VLOOKUP(B3727,'Ket qua do'!$C$5:$AP$50000,$H$3,TRUE),"")</f>
        <v>#N/A</v>
      </c>
      <c r="I3727" s="21" t="e">
        <f>IF(A3727&lt;&gt;"",VLOOKUP(B3727,'Ket qua do'!$C$5:$AP$50000,$I$3,TRUE)*$E$9/1000,"")</f>
        <v>#N/A</v>
      </c>
      <c r="J3727" s="21" t="e">
        <f>IF(A3727&lt;&gt;"",VLOOKUP(B3727,'Ket qua do'!$C$5:$AP$50000,$J$3,TRUE)*$E$9/1000,"")</f>
        <v>#N/A</v>
      </c>
      <c r="K3727" s="21" t="e">
        <f>IF(A3727&lt;&gt;"",VLOOKUP(B3727,'Ket qua do'!$C$5:$AP$50000,$K$3,TRUE)*$E$9/1000,"")</f>
        <v>#N/A</v>
      </c>
      <c r="L3727" s="21" t="e">
        <f>IF(A3727&lt;&gt;"",VLOOKUP(B3727,'Ket qua do'!$C$5:$AP$50000,$L$3,TRUE),"")</f>
        <v>#N/A</v>
      </c>
    </row>
    <row r="3728" spans="1:12" x14ac:dyDescent="0.25">
      <c r="A3728" t="e">
        <f t="shared" si="63"/>
        <v>#N/A</v>
      </c>
      <c r="B3728" s="1" t="e">
        <f>IF(A3728&lt;&gt;"",VLOOKUP(A3728,'Ket qua do'!$B$5:$CE$50000,2,TRUE),"")</f>
        <v>#N/A</v>
      </c>
      <c r="C3728" s="19" t="e">
        <f>IF(A3728&lt;&gt;"",VLOOKUP(B3728,'Ket qua do'!$C$5:$AP$50000,$C$3,TRUE)*SQRT(3)*$C$11,"")</f>
        <v>#N/A</v>
      </c>
      <c r="D3728" s="21" t="e">
        <f>IF(A3728&lt;&gt;"",VLOOKUP(B3728,'Ket qua do'!$C$5:$AP$50000,$D$3,TRUE),"")</f>
        <v>#N/A</v>
      </c>
      <c r="E3728" s="21" t="e">
        <f>IF(A3728&lt;&gt;"",VLOOKUP(B3728,'Ket qua do'!$C$5:$AP$50000,$E$3,TRUE)*$C$12,"")</f>
        <v>#N/A</v>
      </c>
      <c r="F3728" s="21" t="e">
        <f>IF(A3728&lt;&gt;"",VLOOKUP(B3728,'Ket qua do'!$C$5:$AP$50000,$F$3,TRUE),"")</f>
        <v>#N/A</v>
      </c>
      <c r="G3728" s="21" t="e">
        <f>IF(A3728&lt;&gt;"",VLOOKUP(B3728,'Ket qua do'!$C$5:$AP$50000,$G$3,TRUE),"")</f>
        <v>#N/A</v>
      </c>
      <c r="H3728" s="21" t="e">
        <f>IF(A3728&lt;&gt;"",VLOOKUP(B3728,'Ket qua do'!$C$5:$AP$50000,$H$3,TRUE),"")</f>
        <v>#N/A</v>
      </c>
      <c r="I3728" s="21" t="e">
        <f>IF(A3728&lt;&gt;"",VLOOKUP(B3728,'Ket qua do'!$C$5:$AP$50000,$I$3,TRUE)*$E$9/1000,"")</f>
        <v>#N/A</v>
      </c>
      <c r="J3728" s="21" t="e">
        <f>IF(A3728&lt;&gt;"",VLOOKUP(B3728,'Ket qua do'!$C$5:$AP$50000,$J$3,TRUE)*$E$9/1000,"")</f>
        <v>#N/A</v>
      </c>
      <c r="K3728" s="21" t="e">
        <f>IF(A3728&lt;&gt;"",VLOOKUP(B3728,'Ket qua do'!$C$5:$AP$50000,$K$3,TRUE)*$E$9/1000,"")</f>
        <v>#N/A</v>
      </c>
      <c r="L3728" s="21" t="e">
        <f>IF(A3728&lt;&gt;"",VLOOKUP(B3728,'Ket qua do'!$C$5:$AP$50000,$L$3,TRUE),"")</f>
        <v>#N/A</v>
      </c>
    </row>
    <row r="3729" spans="1:12" x14ac:dyDescent="0.25">
      <c r="A3729" t="e">
        <f t="shared" si="63"/>
        <v>#N/A</v>
      </c>
      <c r="B3729" s="1" t="e">
        <f>IF(A3729&lt;&gt;"",VLOOKUP(A3729,'Ket qua do'!$B$5:$CE$50000,2,TRUE),"")</f>
        <v>#N/A</v>
      </c>
      <c r="C3729" s="19" t="e">
        <f>IF(A3729&lt;&gt;"",VLOOKUP(B3729,'Ket qua do'!$C$5:$AP$50000,$C$3,TRUE)*SQRT(3)*$C$11,"")</f>
        <v>#N/A</v>
      </c>
      <c r="D3729" s="21" t="e">
        <f>IF(A3729&lt;&gt;"",VLOOKUP(B3729,'Ket qua do'!$C$5:$AP$50000,$D$3,TRUE),"")</f>
        <v>#N/A</v>
      </c>
      <c r="E3729" s="21" t="e">
        <f>IF(A3729&lt;&gt;"",VLOOKUP(B3729,'Ket qua do'!$C$5:$AP$50000,$E$3,TRUE)*$C$12,"")</f>
        <v>#N/A</v>
      </c>
      <c r="F3729" s="21" t="e">
        <f>IF(A3729&lt;&gt;"",VLOOKUP(B3729,'Ket qua do'!$C$5:$AP$50000,$F$3,TRUE),"")</f>
        <v>#N/A</v>
      </c>
      <c r="G3729" s="21" t="e">
        <f>IF(A3729&lt;&gt;"",VLOOKUP(B3729,'Ket qua do'!$C$5:$AP$50000,$G$3,TRUE),"")</f>
        <v>#N/A</v>
      </c>
      <c r="H3729" s="21" t="e">
        <f>IF(A3729&lt;&gt;"",VLOOKUP(B3729,'Ket qua do'!$C$5:$AP$50000,$H$3,TRUE),"")</f>
        <v>#N/A</v>
      </c>
      <c r="I3729" s="21" t="e">
        <f>IF(A3729&lt;&gt;"",VLOOKUP(B3729,'Ket qua do'!$C$5:$AP$50000,$I$3,TRUE)*$E$9/1000,"")</f>
        <v>#N/A</v>
      </c>
      <c r="J3729" s="21" t="e">
        <f>IF(A3729&lt;&gt;"",VLOOKUP(B3729,'Ket qua do'!$C$5:$AP$50000,$J$3,TRUE)*$E$9/1000,"")</f>
        <v>#N/A</v>
      </c>
      <c r="K3729" s="21" t="e">
        <f>IF(A3729&lt;&gt;"",VLOOKUP(B3729,'Ket qua do'!$C$5:$AP$50000,$K$3,TRUE)*$E$9/1000,"")</f>
        <v>#N/A</v>
      </c>
      <c r="L3729" s="21" t="e">
        <f>IF(A3729&lt;&gt;"",VLOOKUP(B3729,'Ket qua do'!$C$5:$AP$50000,$L$3,TRUE),"")</f>
        <v>#N/A</v>
      </c>
    </row>
    <row r="3730" spans="1:12" x14ac:dyDescent="0.25">
      <c r="A3730" t="e">
        <f t="shared" si="63"/>
        <v>#N/A</v>
      </c>
      <c r="B3730" s="1" t="e">
        <f>IF(A3730&lt;&gt;"",VLOOKUP(A3730,'Ket qua do'!$B$5:$CE$50000,2,TRUE),"")</f>
        <v>#N/A</v>
      </c>
      <c r="C3730" s="19" t="e">
        <f>IF(A3730&lt;&gt;"",VLOOKUP(B3730,'Ket qua do'!$C$5:$AP$50000,$C$3,TRUE)*SQRT(3)*$C$11,"")</f>
        <v>#N/A</v>
      </c>
      <c r="D3730" s="21" t="e">
        <f>IF(A3730&lt;&gt;"",VLOOKUP(B3730,'Ket qua do'!$C$5:$AP$50000,$D$3,TRUE),"")</f>
        <v>#N/A</v>
      </c>
      <c r="E3730" s="21" t="e">
        <f>IF(A3730&lt;&gt;"",VLOOKUP(B3730,'Ket qua do'!$C$5:$AP$50000,$E$3,TRUE)*$C$12,"")</f>
        <v>#N/A</v>
      </c>
      <c r="F3730" s="21" t="e">
        <f>IF(A3730&lt;&gt;"",VLOOKUP(B3730,'Ket qua do'!$C$5:$AP$50000,$F$3,TRUE),"")</f>
        <v>#N/A</v>
      </c>
      <c r="G3730" s="21" t="e">
        <f>IF(A3730&lt;&gt;"",VLOOKUP(B3730,'Ket qua do'!$C$5:$AP$50000,$G$3,TRUE),"")</f>
        <v>#N/A</v>
      </c>
      <c r="H3730" s="21" t="e">
        <f>IF(A3730&lt;&gt;"",VLOOKUP(B3730,'Ket qua do'!$C$5:$AP$50000,$H$3,TRUE),"")</f>
        <v>#N/A</v>
      </c>
      <c r="I3730" s="21" t="e">
        <f>IF(A3730&lt;&gt;"",VLOOKUP(B3730,'Ket qua do'!$C$5:$AP$50000,$I$3,TRUE)*$E$9/1000,"")</f>
        <v>#N/A</v>
      </c>
      <c r="J3730" s="21" t="e">
        <f>IF(A3730&lt;&gt;"",VLOOKUP(B3730,'Ket qua do'!$C$5:$AP$50000,$J$3,TRUE)*$E$9/1000,"")</f>
        <v>#N/A</v>
      </c>
      <c r="K3730" s="21" t="e">
        <f>IF(A3730&lt;&gt;"",VLOOKUP(B3730,'Ket qua do'!$C$5:$AP$50000,$K$3,TRUE)*$E$9/1000,"")</f>
        <v>#N/A</v>
      </c>
      <c r="L3730" s="21" t="e">
        <f>IF(A3730&lt;&gt;"",VLOOKUP(B3730,'Ket qua do'!$C$5:$AP$50000,$L$3,TRUE),"")</f>
        <v>#N/A</v>
      </c>
    </row>
    <row r="3731" spans="1:12" x14ac:dyDescent="0.25">
      <c r="A3731" t="e">
        <f t="shared" si="63"/>
        <v>#N/A</v>
      </c>
      <c r="B3731" s="1" t="e">
        <f>IF(A3731&lt;&gt;"",VLOOKUP(A3731,'Ket qua do'!$B$5:$CE$50000,2,TRUE),"")</f>
        <v>#N/A</v>
      </c>
      <c r="C3731" s="19" t="e">
        <f>IF(A3731&lt;&gt;"",VLOOKUP(B3731,'Ket qua do'!$C$5:$AP$50000,$C$3,TRUE)*SQRT(3)*$C$11,"")</f>
        <v>#N/A</v>
      </c>
      <c r="D3731" s="21" t="e">
        <f>IF(A3731&lt;&gt;"",VLOOKUP(B3731,'Ket qua do'!$C$5:$AP$50000,$D$3,TRUE),"")</f>
        <v>#N/A</v>
      </c>
      <c r="E3731" s="21" t="e">
        <f>IF(A3731&lt;&gt;"",VLOOKUP(B3731,'Ket qua do'!$C$5:$AP$50000,$E$3,TRUE)*$C$12,"")</f>
        <v>#N/A</v>
      </c>
      <c r="F3731" s="21" t="e">
        <f>IF(A3731&lt;&gt;"",VLOOKUP(B3731,'Ket qua do'!$C$5:$AP$50000,$F$3,TRUE),"")</f>
        <v>#N/A</v>
      </c>
      <c r="G3731" s="21" t="e">
        <f>IF(A3731&lt;&gt;"",VLOOKUP(B3731,'Ket qua do'!$C$5:$AP$50000,$G$3,TRUE),"")</f>
        <v>#N/A</v>
      </c>
      <c r="H3731" s="21" t="e">
        <f>IF(A3731&lt;&gt;"",VLOOKUP(B3731,'Ket qua do'!$C$5:$AP$50000,$H$3,TRUE),"")</f>
        <v>#N/A</v>
      </c>
      <c r="I3731" s="21" t="e">
        <f>IF(A3731&lt;&gt;"",VLOOKUP(B3731,'Ket qua do'!$C$5:$AP$50000,$I$3,TRUE)*$E$9/1000,"")</f>
        <v>#N/A</v>
      </c>
      <c r="J3731" s="21" t="e">
        <f>IF(A3731&lt;&gt;"",VLOOKUP(B3731,'Ket qua do'!$C$5:$AP$50000,$J$3,TRUE)*$E$9/1000,"")</f>
        <v>#N/A</v>
      </c>
      <c r="K3731" s="21" t="e">
        <f>IF(A3731&lt;&gt;"",VLOOKUP(B3731,'Ket qua do'!$C$5:$AP$50000,$K$3,TRUE)*$E$9/1000,"")</f>
        <v>#N/A</v>
      </c>
      <c r="L3731" s="21" t="e">
        <f>IF(A3731&lt;&gt;"",VLOOKUP(B3731,'Ket qua do'!$C$5:$AP$50000,$L$3,TRUE),"")</f>
        <v>#N/A</v>
      </c>
    </row>
    <row r="3732" spans="1:12" x14ac:dyDescent="0.25">
      <c r="A3732" t="e">
        <f t="shared" si="63"/>
        <v>#N/A</v>
      </c>
      <c r="B3732" s="1" t="e">
        <f>IF(A3732&lt;&gt;"",VLOOKUP(A3732,'Ket qua do'!$B$5:$CE$50000,2,TRUE),"")</f>
        <v>#N/A</v>
      </c>
      <c r="C3732" s="19" t="e">
        <f>IF(A3732&lt;&gt;"",VLOOKUP(B3732,'Ket qua do'!$C$5:$AP$50000,$C$3,TRUE)*SQRT(3)*$C$11,"")</f>
        <v>#N/A</v>
      </c>
      <c r="D3732" s="21" t="e">
        <f>IF(A3732&lt;&gt;"",VLOOKUP(B3732,'Ket qua do'!$C$5:$AP$50000,$D$3,TRUE),"")</f>
        <v>#N/A</v>
      </c>
      <c r="E3732" s="21" t="e">
        <f>IF(A3732&lt;&gt;"",VLOOKUP(B3732,'Ket qua do'!$C$5:$AP$50000,$E$3,TRUE)*$C$12,"")</f>
        <v>#N/A</v>
      </c>
      <c r="F3732" s="21" t="e">
        <f>IF(A3732&lt;&gt;"",VLOOKUP(B3732,'Ket qua do'!$C$5:$AP$50000,$F$3,TRUE),"")</f>
        <v>#N/A</v>
      </c>
      <c r="G3732" s="21" t="e">
        <f>IF(A3732&lt;&gt;"",VLOOKUP(B3732,'Ket qua do'!$C$5:$AP$50000,$G$3,TRUE),"")</f>
        <v>#N/A</v>
      </c>
      <c r="H3732" s="21" t="e">
        <f>IF(A3732&lt;&gt;"",VLOOKUP(B3732,'Ket qua do'!$C$5:$AP$50000,$H$3,TRUE),"")</f>
        <v>#N/A</v>
      </c>
      <c r="I3732" s="21" t="e">
        <f>IF(A3732&lt;&gt;"",VLOOKUP(B3732,'Ket qua do'!$C$5:$AP$50000,$I$3,TRUE)*$E$9/1000,"")</f>
        <v>#N/A</v>
      </c>
      <c r="J3732" s="21" t="e">
        <f>IF(A3732&lt;&gt;"",VLOOKUP(B3732,'Ket qua do'!$C$5:$AP$50000,$J$3,TRUE)*$E$9/1000,"")</f>
        <v>#N/A</v>
      </c>
      <c r="K3732" s="21" t="e">
        <f>IF(A3732&lt;&gt;"",VLOOKUP(B3732,'Ket qua do'!$C$5:$AP$50000,$K$3,TRUE)*$E$9/1000,"")</f>
        <v>#N/A</v>
      </c>
      <c r="L3732" s="21" t="e">
        <f>IF(A3732&lt;&gt;"",VLOOKUP(B3732,'Ket qua do'!$C$5:$AP$50000,$L$3,TRUE),"")</f>
        <v>#N/A</v>
      </c>
    </row>
    <row r="3733" spans="1:12" x14ac:dyDescent="0.25">
      <c r="A3733" t="e">
        <f t="shared" si="63"/>
        <v>#N/A</v>
      </c>
      <c r="B3733" s="1" t="e">
        <f>IF(A3733&lt;&gt;"",VLOOKUP(A3733,'Ket qua do'!$B$5:$CE$50000,2,TRUE),"")</f>
        <v>#N/A</v>
      </c>
      <c r="C3733" s="19" t="e">
        <f>IF(A3733&lt;&gt;"",VLOOKUP(B3733,'Ket qua do'!$C$5:$AP$50000,$C$3,TRUE)*SQRT(3)*$C$11,"")</f>
        <v>#N/A</v>
      </c>
      <c r="D3733" s="21" t="e">
        <f>IF(A3733&lt;&gt;"",VLOOKUP(B3733,'Ket qua do'!$C$5:$AP$50000,$D$3,TRUE),"")</f>
        <v>#N/A</v>
      </c>
      <c r="E3733" s="21" t="e">
        <f>IF(A3733&lt;&gt;"",VLOOKUP(B3733,'Ket qua do'!$C$5:$AP$50000,$E$3,TRUE)*$C$12,"")</f>
        <v>#N/A</v>
      </c>
      <c r="F3733" s="21" t="e">
        <f>IF(A3733&lt;&gt;"",VLOOKUP(B3733,'Ket qua do'!$C$5:$AP$50000,$F$3,TRUE),"")</f>
        <v>#N/A</v>
      </c>
      <c r="G3733" s="21" t="e">
        <f>IF(A3733&lt;&gt;"",VLOOKUP(B3733,'Ket qua do'!$C$5:$AP$50000,$G$3,TRUE),"")</f>
        <v>#N/A</v>
      </c>
      <c r="H3733" s="21" t="e">
        <f>IF(A3733&lt;&gt;"",VLOOKUP(B3733,'Ket qua do'!$C$5:$AP$50000,$H$3,TRUE),"")</f>
        <v>#N/A</v>
      </c>
      <c r="I3733" s="21" t="e">
        <f>IF(A3733&lt;&gt;"",VLOOKUP(B3733,'Ket qua do'!$C$5:$AP$50000,$I$3,TRUE)*$E$9/1000,"")</f>
        <v>#N/A</v>
      </c>
      <c r="J3733" s="21" t="e">
        <f>IF(A3733&lt;&gt;"",VLOOKUP(B3733,'Ket qua do'!$C$5:$AP$50000,$J$3,TRUE)*$E$9/1000,"")</f>
        <v>#N/A</v>
      </c>
      <c r="K3733" s="21" t="e">
        <f>IF(A3733&lt;&gt;"",VLOOKUP(B3733,'Ket qua do'!$C$5:$AP$50000,$K$3,TRUE)*$E$9/1000,"")</f>
        <v>#N/A</v>
      </c>
      <c r="L3733" s="21" t="e">
        <f>IF(A3733&lt;&gt;"",VLOOKUP(B3733,'Ket qua do'!$C$5:$AP$50000,$L$3,TRUE),"")</f>
        <v>#N/A</v>
      </c>
    </row>
    <row r="3734" spans="1:12" x14ac:dyDescent="0.25">
      <c r="A3734" t="e">
        <f t="shared" si="63"/>
        <v>#N/A</v>
      </c>
      <c r="B3734" s="1" t="e">
        <f>IF(A3734&lt;&gt;"",VLOOKUP(A3734,'Ket qua do'!$B$5:$CE$50000,2,TRUE),"")</f>
        <v>#N/A</v>
      </c>
      <c r="C3734" s="19" t="e">
        <f>IF(A3734&lt;&gt;"",VLOOKUP(B3734,'Ket qua do'!$C$5:$AP$50000,$C$3,TRUE)*SQRT(3)*$C$11,"")</f>
        <v>#N/A</v>
      </c>
      <c r="D3734" s="21" t="e">
        <f>IF(A3734&lt;&gt;"",VLOOKUP(B3734,'Ket qua do'!$C$5:$AP$50000,$D$3,TRUE),"")</f>
        <v>#N/A</v>
      </c>
      <c r="E3734" s="21" t="e">
        <f>IF(A3734&lt;&gt;"",VLOOKUP(B3734,'Ket qua do'!$C$5:$AP$50000,$E$3,TRUE)*$C$12,"")</f>
        <v>#N/A</v>
      </c>
      <c r="F3734" s="21" t="e">
        <f>IF(A3734&lt;&gt;"",VLOOKUP(B3734,'Ket qua do'!$C$5:$AP$50000,$F$3,TRUE),"")</f>
        <v>#N/A</v>
      </c>
      <c r="G3734" s="21" t="e">
        <f>IF(A3734&lt;&gt;"",VLOOKUP(B3734,'Ket qua do'!$C$5:$AP$50000,$G$3,TRUE),"")</f>
        <v>#N/A</v>
      </c>
      <c r="H3734" s="21" t="e">
        <f>IF(A3734&lt;&gt;"",VLOOKUP(B3734,'Ket qua do'!$C$5:$AP$50000,$H$3,TRUE),"")</f>
        <v>#N/A</v>
      </c>
      <c r="I3734" s="21" t="e">
        <f>IF(A3734&lt;&gt;"",VLOOKUP(B3734,'Ket qua do'!$C$5:$AP$50000,$I$3,TRUE)*$E$9/1000,"")</f>
        <v>#N/A</v>
      </c>
      <c r="J3734" s="21" t="e">
        <f>IF(A3734&lt;&gt;"",VLOOKUP(B3734,'Ket qua do'!$C$5:$AP$50000,$J$3,TRUE)*$E$9/1000,"")</f>
        <v>#N/A</v>
      </c>
      <c r="K3734" s="21" t="e">
        <f>IF(A3734&lt;&gt;"",VLOOKUP(B3734,'Ket qua do'!$C$5:$AP$50000,$K$3,TRUE)*$E$9/1000,"")</f>
        <v>#N/A</v>
      </c>
      <c r="L3734" s="21" t="e">
        <f>IF(A3734&lt;&gt;"",VLOOKUP(B3734,'Ket qua do'!$C$5:$AP$50000,$L$3,TRUE),"")</f>
        <v>#N/A</v>
      </c>
    </row>
    <row r="3735" spans="1:12" x14ac:dyDescent="0.25">
      <c r="A3735" t="e">
        <f t="shared" si="63"/>
        <v>#N/A</v>
      </c>
      <c r="B3735" s="1" t="e">
        <f>IF(A3735&lt;&gt;"",VLOOKUP(A3735,'Ket qua do'!$B$5:$CE$50000,2,TRUE),"")</f>
        <v>#N/A</v>
      </c>
      <c r="C3735" s="19" t="e">
        <f>IF(A3735&lt;&gt;"",VLOOKUP(B3735,'Ket qua do'!$C$5:$AP$50000,$C$3,TRUE)*SQRT(3)*$C$11,"")</f>
        <v>#N/A</v>
      </c>
      <c r="D3735" s="21" t="e">
        <f>IF(A3735&lt;&gt;"",VLOOKUP(B3735,'Ket qua do'!$C$5:$AP$50000,$D$3,TRUE),"")</f>
        <v>#N/A</v>
      </c>
      <c r="E3735" s="21" t="e">
        <f>IF(A3735&lt;&gt;"",VLOOKUP(B3735,'Ket qua do'!$C$5:$AP$50000,$E$3,TRUE)*$C$12,"")</f>
        <v>#N/A</v>
      </c>
      <c r="F3735" s="21" t="e">
        <f>IF(A3735&lt;&gt;"",VLOOKUP(B3735,'Ket qua do'!$C$5:$AP$50000,$F$3,TRUE),"")</f>
        <v>#N/A</v>
      </c>
      <c r="G3735" s="21" t="e">
        <f>IF(A3735&lt;&gt;"",VLOOKUP(B3735,'Ket qua do'!$C$5:$AP$50000,$G$3,TRUE),"")</f>
        <v>#N/A</v>
      </c>
      <c r="H3735" s="21" t="e">
        <f>IF(A3735&lt;&gt;"",VLOOKUP(B3735,'Ket qua do'!$C$5:$AP$50000,$H$3,TRUE),"")</f>
        <v>#N/A</v>
      </c>
      <c r="I3735" s="21" t="e">
        <f>IF(A3735&lt;&gt;"",VLOOKUP(B3735,'Ket qua do'!$C$5:$AP$50000,$I$3,TRUE)*$E$9/1000,"")</f>
        <v>#N/A</v>
      </c>
      <c r="J3735" s="21" t="e">
        <f>IF(A3735&lt;&gt;"",VLOOKUP(B3735,'Ket qua do'!$C$5:$AP$50000,$J$3,TRUE)*$E$9/1000,"")</f>
        <v>#N/A</v>
      </c>
      <c r="K3735" s="21" t="e">
        <f>IF(A3735&lt;&gt;"",VLOOKUP(B3735,'Ket qua do'!$C$5:$AP$50000,$K$3,TRUE)*$E$9/1000,"")</f>
        <v>#N/A</v>
      </c>
      <c r="L3735" s="21" t="e">
        <f>IF(A3735&lt;&gt;"",VLOOKUP(B3735,'Ket qua do'!$C$5:$AP$50000,$L$3,TRUE),"")</f>
        <v>#N/A</v>
      </c>
    </row>
    <row r="3736" spans="1:12" x14ac:dyDescent="0.25">
      <c r="A3736" t="e">
        <f t="shared" si="63"/>
        <v>#N/A</v>
      </c>
      <c r="B3736" s="1" t="e">
        <f>IF(A3736&lt;&gt;"",VLOOKUP(A3736,'Ket qua do'!$B$5:$CE$50000,2,TRUE),"")</f>
        <v>#N/A</v>
      </c>
      <c r="C3736" s="19" t="e">
        <f>IF(A3736&lt;&gt;"",VLOOKUP(B3736,'Ket qua do'!$C$5:$AP$50000,$C$3,TRUE)*SQRT(3)*$C$11,"")</f>
        <v>#N/A</v>
      </c>
      <c r="D3736" s="21" t="e">
        <f>IF(A3736&lt;&gt;"",VLOOKUP(B3736,'Ket qua do'!$C$5:$AP$50000,$D$3,TRUE),"")</f>
        <v>#N/A</v>
      </c>
      <c r="E3736" s="21" t="e">
        <f>IF(A3736&lt;&gt;"",VLOOKUP(B3736,'Ket qua do'!$C$5:$AP$50000,$E$3,TRUE)*$C$12,"")</f>
        <v>#N/A</v>
      </c>
      <c r="F3736" s="21" t="e">
        <f>IF(A3736&lt;&gt;"",VLOOKUP(B3736,'Ket qua do'!$C$5:$AP$50000,$F$3,TRUE),"")</f>
        <v>#N/A</v>
      </c>
      <c r="G3736" s="21" t="e">
        <f>IF(A3736&lt;&gt;"",VLOOKUP(B3736,'Ket qua do'!$C$5:$AP$50000,$G$3,TRUE),"")</f>
        <v>#N/A</v>
      </c>
      <c r="H3736" s="21" t="e">
        <f>IF(A3736&lt;&gt;"",VLOOKUP(B3736,'Ket qua do'!$C$5:$AP$50000,$H$3,TRUE),"")</f>
        <v>#N/A</v>
      </c>
      <c r="I3736" s="21" t="e">
        <f>IF(A3736&lt;&gt;"",VLOOKUP(B3736,'Ket qua do'!$C$5:$AP$50000,$I$3,TRUE)*$E$9/1000,"")</f>
        <v>#N/A</v>
      </c>
      <c r="J3736" s="21" t="e">
        <f>IF(A3736&lt;&gt;"",VLOOKUP(B3736,'Ket qua do'!$C$5:$AP$50000,$J$3,TRUE)*$E$9/1000,"")</f>
        <v>#N/A</v>
      </c>
      <c r="K3736" s="21" t="e">
        <f>IF(A3736&lt;&gt;"",VLOOKUP(B3736,'Ket qua do'!$C$5:$AP$50000,$K$3,TRUE)*$E$9/1000,"")</f>
        <v>#N/A</v>
      </c>
      <c r="L3736" s="21" t="e">
        <f>IF(A3736&lt;&gt;"",VLOOKUP(B3736,'Ket qua do'!$C$5:$AP$50000,$L$3,TRUE),"")</f>
        <v>#N/A</v>
      </c>
    </row>
    <row r="3737" spans="1:12" x14ac:dyDescent="0.25">
      <c r="A3737" t="e">
        <f t="shared" si="63"/>
        <v>#N/A</v>
      </c>
      <c r="B3737" s="1" t="e">
        <f>IF(A3737&lt;&gt;"",VLOOKUP(A3737,'Ket qua do'!$B$5:$CE$50000,2,TRUE),"")</f>
        <v>#N/A</v>
      </c>
      <c r="C3737" s="19" t="e">
        <f>IF(A3737&lt;&gt;"",VLOOKUP(B3737,'Ket qua do'!$C$5:$AP$50000,$C$3,TRUE)*SQRT(3)*$C$11,"")</f>
        <v>#N/A</v>
      </c>
      <c r="D3737" s="21" t="e">
        <f>IF(A3737&lt;&gt;"",VLOOKUP(B3737,'Ket qua do'!$C$5:$AP$50000,$D$3,TRUE),"")</f>
        <v>#N/A</v>
      </c>
      <c r="E3737" s="21" t="e">
        <f>IF(A3737&lt;&gt;"",VLOOKUP(B3737,'Ket qua do'!$C$5:$AP$50000,$E$3,TRUE)*$C$12,"")</f>
        <v>#N/A</v>
      </c>
      <c r="F3737" s="21" t="e">
        <f>IF(A3737&lt;&gt;"",VLOOKUP(B3737,'Ket qua do'!$C$5:$AP$50000,$F$3,TRUE),"")</f>
        <v>#N/A</v>
      </c>
      <c r="G3737" s="21" t="e">
        <f>IF(A3737&lt;&gt;"",VLOOKUP(B3737,'Ket qua do'!$C$5:$AP$50000,$G$3,TRUE),"")</f>
        <v>#N/A</v>
      </c>
      <c r="H3737" s="21" t="e">
        <f>IF(A3737&lt;&gt;"",VLOOKUP(B3737,'Ket qua do'!$C$5:$AP$50000,$H$3,TRUE),"")</f>
        <v>#N/A</v>
      </c>
      <c r="I3737" s="21" t="e">
        <f>IF(A3737&lt;&gt;"",VLOOKUP(B3737,'Ket qua do'!$C$5:$AP$50000,$I$3,TRUE)*$E$9/1000,"")</f>
        <v>#N/A</v>
      </c>
      <c r="J3737" s="21" t="e">
        <f>IF(A3737&lt;&gt;"",VLOOKUP(B3737,'Ket qua do'!$C$5:$AP$50000,$J$3,TRUE)*$E$9/1000,"")</f>
        <v>#N/A</v>
      </c>
      <c r="K3737" s="21" t="e">
        <f>IF(A3737&lt;&gt;"",VLOOKUP(B3737,'Ket qua do'!$C$5:$AP$50000,$K$3,TRUE)*$E$9/1000,"")</f>
        <v>#N/A</v>
      </c>
      <c r="L3737" s="21" t="e">
        <f>IF(A3737&lt;&gt;"",VLOOKUP(B3737,'Ket qua do'!$C$5:$AP$50000,$L$3,TRUE),"")</f>
        <v>#N/A</v>
      </c>
    </row>
    <row r="3738" spans="1:12" x14ac:dyDescent="0.25">
      <c r="A3738" t="e">
        <f t="shared" ref="A3738:A3801" si="64">IF(A3737&lt;$E$8,A3737+1,"")</f>
        <v>#N/A</v>
      </c>
      <c r="B3738" s="1" t="e">
        <f>IF(A3738&lt;&gt;"",VLOOKUP(A3738,'Ket qua do'!$B$5:$CE$50000,2,TRUE),"")</f>
        <v>#N/A</v>
      </c>
      <c r="C3738" s="19" t="e">
        <f>IF(A3738&lt;&gt;"",VLOOKUP(B3738,'Ket qua do'!$C$5:$AP$50000,$C$3,TRUE)*SQRT(3)*$C$11,"")</f>
        <v>#N/A</v>
      </c>
      <c r="D3738" s="21" t="e">
        <f>IF(A3738&lt;&gt;"",VLOOKUP(B3738,'Ket qua do'!$C$5:$AP$50000,$D$3,TRUE),"")</f>
        <v>#N/A</v>
      </c>
      <c r="E3738" s="21" t="e">
        <f>IF(A3738&lt;&gt;"",VLOOKUP(B3738,'Ket qua do'!$C$5:$AP$50000,$E$3,TRUE)*$C$12,"")</f>
        <v>#N/A</v>
      </c>
      <c r="F3738" s="21" t="e">
        <f>IF(A3738&lt;&gt;"",VLOOKUP(B3738,'Ket qua do'!$C$5:$AP$50000,$F$3,TRUE),"")</f>
        <v>#N/A</v>
      </c>
      <c r="G3738" s="21" t="e">
        <f>IF(A3738&lt;&gt;"",VLOOKUP(B3738,'Ket qua do'!$C$5:$AP$50000,$G$3,TRUE),"")</f>
        <v>#N/A</v>
      </c>
      <c r="H3738" s="21" t="e">
        <f>IF(A3738&lt;&gt;"",VLOOKUP(B3738,'Ket qua do'!$C$5:$AP$50000,$H$3,TRUE),"")</f>
        <v>#N/A</v>
      </c>
      <c r="I3738" s="21" t="e">
        <f>IF(A3738&lt;&gt;"",VLOOKUP(B3738,'Ket qua do'!$C$5:$AP$50000,$I$3,TRUE)*$E$9/1000,"")</f>
        <v>#N/A</v>
      </c>
      <c r="J3738" s="21" t="e">
        <f>IF(A3738&lt;&gt;"",VLOOKUP(B3738,'Ket qua do'!$C$5:$AP$50000,$J$3,TRUE)*$E$9/1000,"")</f>
        <v>#N/A</v>
      </c>
      <c r="K3738" s="21" t="e">
        <f>IF(A3738&lt;&gt;"",VLOOKUP(B3738,'Ket qua do'!$C$5:$AP$50000,$K$3,TRUE)*$E$9/1000,"")</f>
        <v>#N/A</v>
      </c>
      <c r="L3738" s="21" t="e">
        <f>IF(A3738&lt;&gt;"",VLOOKUP(B3738,'Ket qua do'!$C$5:$AP$50000,$L$3,TRUE),"")</f>
        <v>#N/A</v>
      </c>
    </row>
    <row r="3739" spans="1:12" x14ac:dyDescent="0.25">
      <c r="A3739" t="e">
        <f t="shared" si="64"/>
        <v>#N/A</v>
      </c>
      <c r="B3739" s="1" t="e">
        <f>IF(A3739&lt;&gt;"",VLOOKUP(A3739,'Ket qua do'!$B$5:$CE$50000,2,TRUE),"")</f>
        <v>#N/A</v>
      </c>
      <c r="C3739" s="19" t="e">
        <f>IF(A3739&lt;&gt;"",VLOOKUP(B3739,'Ket qua do'!$C$5:$AP$50000,$C$3,TRUE)*SQRT(3)*$C$11,"")</f>
        <v>#N/A</v>
      </c>
      <c r="D3739" s="21" t="e">
        <f>IF(A3739&lt;&gt;"",VLOOKUP(B3739,'Ket qua do'!$C$5:$AP$50000,$D$3,TRUE),"")</f>
        <v>#N/A</v>
      </c>
      <c r="E3739" s="21" t="e">
        <f>IF(A3739&lt;&gt;"",VLOOKUP(B3739,'Ket qua do'!$C$5:$AP$50000,$E$3,TRUE)*$C$12,"")</f>
        <v>#N/A</v>
      </c>
      <c r="F3739" s="21" t="e">
        <f>IF(A3739&lt;&gt;"",VLOOKUP(B3739,'Ket qua do'!$C$5:$AP$50000,$F$3,TRUE),"")</f>
        <v>#N/A</v>
      </c>
      <c r="G3739" s="21" t="e">
        <f>IF(A3739&lt;&gt;"",VLOOKUP(B3739,'Ket qua do'!$C$5:$AP$50000,$G$3,TRUE),"")</f>
        <v>#N/A</v>
      </c>
      <c r="H3739" s="21" t="e">
        <f>IF(A3739&lt;&gt;"",VLOOKUP(B3739,'Ket qua do'!$C$5:$AP$50000,$H$3,TRUE),"")</f>
        <v>#N/A</v>
      </c>
      <c r="I3739" s="21" t="e">
        <f>IF(A3739&lt;&gt;"",VLOOKUP(B3739,'Ket qua do'!$C$5:$AP$50000,$I$3,TRUE)*$E$9/1000,"")</f>
        <v>#N/A</v>
      </c>
      <c r="J3739" s="21" t="e">
        <f>IF(A3739&lt;&gt;"",VLOOKUP(B3739,'Ket qua do'!$C$5:$AP$50000,$J$3,TRUE)*$E$9/1000,"")</f>
        <v>#N/A</v>
      </c>
      <c r="K3739" s="21" t="e">
        <f>IF(A3739&lt;&gt;"",VLOOKUP(B3739,'Ket qua do'!$C$5:$AP$50000,$K$3,TRUE)*$E$9/1000,"")</f>
        <v>#N/A</v>
      </c>
      <c r="L3739" s="21" t="e">
        <f>IF(A3739&lt;&gt;"",VLOOKUP(B3739,'Ket qua do'!$C$5:$AP$50000,$L$3,TRUE),"")</f>
        <v>#N/A</v>
      </c>
    </row>
    <row r="3740" spans="1:12" x14ac:dyDescent="0.25">
      <c r="A3740" t="e">
        <f t="shared" si="64"/>
        <v>#N/A</v>
      </c>
      <c r="B3740" s="1" t="e">
        <f>IF(A3740&lt;&gt;"",VLOOKUP(A3740,'Ket qua do'!$B$5:$CE$50000,2,TRUE),"")</f>
        <v>#N/A</v>
      </c>
      <c r="C3740" s="19" t="e">
        <f>IF(A3740&lt;&gt;"",VLOOKUP(B3740,'Ket qua do'!$C$5:$AP$50000,$C$3,TRUE)*SQRT(3)*$C$11,"")</f>
        <v>#N/A</v>
      </c>
      <c r="D3740" s="21" t="e">
        <f>IF(A3740&lt;&gt;"",VLOOKUP(B3740,'Ket qua do'!$C$5:$AP$50000,$D$3,TRUE),"")</f>
        <v>#N/A</v>
      </c>
      <c r="E3740" s="21" t="e">
        <f>IF(A3740&lt;&gt;"",VLOOKUP(B3740,'Ket qua do'!$C$5:$AP$50000,$E$3,TRUE)*$C$12,"")</f>
        <v>#N/A</v>
      </c>
      <c r="F3740" s="21" t="e">
        <f>IF(A3740&lt;&gt;"",VLOOKUP(B3740,'Ket qua do'!$C$5:$AP$50000,$F$3,TRUE),"")</f>
        <v>#N/A</v>
      </c>
      <c r="G3740" s="21" t="e">
        <f>IF(A3740&lt;&gt;"",VLOOKUP(B3740,'Ket qua do'!$C$5:$AP$50000,$G$3,TRUE),"")</f>
        <v>#N/A</v>
      </c>
      <c r="H3740" s="21" t="e">
        <f>IF(A3740&lt;&gt;"",VLOOKUP(B3740,'Ket qua do'!$C$5:$AP$50000,$H$3,TRUE),"")</f>
        <v>#N/A</v>
      </c>
      <c r="I3740" s="21" t="e">
        <f>IF(A3740&lt;&gt;"",VLOOKUP(B3740,'Ket qua do'!$C$5:$AP$50000,$I$3,TRUE)*$E$9/1000,"")</f>
        <v>#N/A</v>
      </c>
      <c r="J3740" s="21" t="e">
        <f>IF(A3740&lt;&gt;"",VLOOKUP(B3740,'Ket qua do'!$C$5:$AP$50000,$J$3,TRUE)*$E$9/1000,"")</f>
        <v>#N/A</v>
      </c>
      <c r="K3740" s="21" t="e">
        <f>IF(A3740&lt;&gt;"",VLOOKUP(B3740,'Ket qua do'!$C$5:$AP$50000,$K$3,TRUE)*$E$9/1000,"")</f>
        <v>#N/A</v>
      </c>
      <c r="L3740" s="21" t="e">
        <f>IF(A3740&lt;&gt;"",VLOOKUP(B3740,'Ket qua do'!$C$5:$AP$50000,$L$3,TRUE),"")</f>
        <v>#N/A</v>
      </c>
    </row>
    <row r="3741" spans="1:12" x14ac:dyDescent="0.25">
      <c r="A3741" t="e">
        <f t="shared" si="64"/>
        <v>#N/A</v>
      </c>
      <c r="B3741" s="1" t="e">
        <f>IF(A3741&lt;&gt;"",VLOOKUP(A3741,'Ket qua do'!$B$5:$CE$50000,2,TRUE),"")</f>
        <v>#N/A</v>
      </c>
      <c r="C3741" s="19" t="e">
        <f>IF(A3741&lt;&gt;"",VLOOKUP(B3741,'Ket qua do'!$C$5:$AP$50000,$C$3,TRUE)*SQRT(3)*$C$11,"")</f>
        <v>#N/A</v>
      </c>
      <c r="D3741" s="21" t="e">
        <f>IF(A3741&lt;&gt;"",VLOOKUP(B3741,'Ket qua do'!$C$5:$AP$50000,$D$3,TRUE),"")</f>
        <v>#N/A</v>
      </c>
      <c r="E3741" s="21" t="e">
        <f>IF(A3741&lt;&gt;"",VLOOKUP(B3741,'Ket qua do'!$C$5:$AP$50000,$E$3,TRUE)*$C$12,"")</f>
        <v>#N/A</v>
      </c>
      <c r="F3741" s="21" t="e">
        <f>IF(A3741&lt;&gt;"",VLOOKUP(B3741,'Ket qua do'!$C$5:$AP$50000,$F$3,TRUE),"")</f>
        <v>#N/A</v>
      </c>
      <c r="G3741" s="21" t="e">
        <f>IF(A3741&lt;&gt;"",VLOOKUP(B3741,'Ket qua do'!$C$5:$AP$50000,$G$3,TRUE),"")</f>
        <v>#N/A</v>
      </c>
      <c r="H3741" s="21" t="e">
        <f>IF(A3741&lt;&gt;"",VLOOKUP(B3741,'Ket qua do'!$C$5:$AP$50000,$H$3,TRUE),"")</f>
        <v>#N/A</v>
      </c>
      <c r="I3741" s="21" t="e">
        <f>IF(A3741&lt;&gt;"",VLOOKUP(B3741,'Ket qua do'!$C$5:$AP$50000,$I$3,TRUE)*$E$9/1000,"")</f>
        <v>#N/A</v>
      </c>
      <c r="J3741" s="21" t="e">
        <f>IF(A3741&lt;&gt;"",VLOOKUP(B3741,'Ket qua do'!$C$5:$AP$50000,$J$3,TRUE)*$E$9/1000,"")</f>
        <v>#N/A</v>
      </c>
      <c r="K3741" s="21" t="e">
        <f>IF(A3741&lt;&gt;"",VLOOKUP(B3741,'Ket qua do'!$C$5:$AP$50000,$K$3,TRUE)*$E$9/1000,"")</f>
        <v>#N/A</v>
      </c>
      <c r="L3741" s="21" t="e">
        <f>IF(A3741&lt;&gt;"",VLOOKUP(B3741,'Ket qua do'!$C$5:$AP$50000,$L$3,TRUE),"")</f>
        <v>#N/A</v>
      </c>
    </row>
    <row r="3742" spans="1:12" x14ac:dyDescent="0.25">
      <c r="A3742" t="e">
        <f t="shared" si="64"/>
        <v>#N/A</v>
      </c>
      <c r="B3742" s="1" t="e">
        <f>IF(A3742&lt;&gt;"",VLOOKUP(A3742,'Ket qua do'!$B$5:$CE$50000,2,TRUE),"")</f>
        <v>#N/A</v>
      </c>
      <c r="C3742" s="19" t="e">
        <f>IF(A3742&lt;&gt;"",VLOOKUP(B3742,'Ket qua do'!$C$5:$AP$50000,$C$3,TRUE)*SQRT(3)*$C$11,"")</f>
        <v>#N/A</v>
      </c>
      <c r="D3742" s="21" t="e">
        <f>IF(A3742&lt;&gt;"",VLOOKUP(B3742,'Ket qua do'!$C$5:$AP$50000,$D$3,TRUE),"")</f>
        <v>#N/A</v>
      </c>
      <c r="E3742" s="21" t="e">
        <f>IF(A3742&lt;&gt;"",VLOOKUP(B3742,'Ket qua do'!$C$5:$AP$50000,$E$3,TRUE)*$C$12,"")</f>
        <v>#N/A</v>
      </c>
      <c r="F3742" s="21" t="e">
        <f>IF(A3742&lt;&gt;"",VLOOKUP(B3742,'Ket qua do'!$C$5:$AP$50000,$F$3,TRUE),"")</f>
        <v>#N/A</v>
      </c>
      <c r="G3742" s="21" t="e">
        <f>IF(A3742&lt;&gt;"",VLOOKUP(B3742,'Ket qua do'!$C$5:$AP$50000,$G$3,TRUE),"")</f>
        <v>#N/A</v>
      </c>
      <c r="H3742" s="21" t="e">
        <f>IF(A3742&lt;&gt;"",VLOOKUP(B3742,'Ket qua do'!$C$5:$AP$50000,$H$3,TRUE),"")</f>
        <v>#N/A</v>
      </c>
      <c r="I3742" s="21" t="e">
        <f>IF(A3742&lt;&gt;"",VLOOKUP(B3742,'Ket qua do'!$C$5:$AP$50000,$I$3,TRUE)*$E$9/1000,"")</f>
        <v>#N/A</v>
      </c>
      <c r="J3742" s="21" t="e">
        <f>IF(A3742&lt;&gt;"",VLOOKUP(B3742,'Ket qua do'!$C$5:$AP$50000,$J$3,TRUE)*$E$9/1000,"")</f>
        <v>#N/A</v>
      </c>
      <c r="K3742" s="21" t="e">
        <f>IF(A3742&lt;&gt;"",VLOOKUP(B3742,'Ket qua do'!$C$5:$AP$50000,$K$3,TRUE)*$E$9/1000,"")</f>
        <v>#N/A</v>
      </c>
      <c r="L3742" s="21" t="e">
        <f>IF(A3742&lt;&gt;"",VLOOKUP(B3742,'Ket qua do'!$C$5:$AP$50000,$L$3,TRUE),"")</f>
        <v>#N/A</v>
      </c>
    </row>
    <row r="3743" spans="1:12" x14ac:dyDescent="0.25">
      <c r="A3743" t="e">
        <f t="shared" si="64"/>
        <v>#N/A</v>
      </c>
      <c r="B3743" s="1" t="e">
        <f>IF(A3743&lt;&gt;"",VLOOKUP(A3743,'Ket qua do'!$B$5:$CE$50000,2,TRUE),"")</f>
        <v>#N/A</v>
      </c>
      <c r="C3743" s="19" t="e">
        <f>IF(A3743&lt;&gt;"",VLOOKUP(B3743,'Ket qua do'!$C$5:$AP$50000,$C$3,TRUE)*SQRT(3)*$C$11,"")</f>
        <v>#N/A</v>
      </c>
      <c r="D3743" s="21" t="e">
        <f>IF(A3743&lt;&gt;"",VLOOKUP(B3743,'Ket qua do'!$C$5:$AP$50000,$D$3,TRUE),"")</f>
        <v>#N/A</v>
      </c>
      <c r="E3743" s="21" t="e">
        <f>IF(A3743&lt;&gt;"",VLOOKUP(B3743,'Ket qua do'!$C$5:$AP$50000,$E$3,TRUE)*$C$12,"")</f>
        <v>#N/A</v>
      </c>
      <c r="F3743" s="21" t="e">
        <f>IF(A3743&lt;&gt;"",VLOOKUP(B3743,'Ket qua do'!$C$5:$AP$50000,$F$3,TRUE),"")</f>
        <v>#N/A</v>
      </c>
      <c r="G3743" s="21" t="e">
        <f>IF(A3743&lt;&gt;"",VLOOKUP(B3743,'Ket qua do'!$C$5:$AP$50000,$G$3,TRUE),"")</f>
        <v>#N/A</v>
      </c>
      <c r="H3743" s="21" t="e">
        <f>IF(A3743&lt;&gt;"",VLOOKUP(B3743,'Ket qua do'!$C$5:$AP$50000,$H$3,TRUE),"")</f>
        <v>#N/A</v>
      </c>
      <c r="I3743" s="21" t="e">
        <f>IF(A3743&lt;&gt;"",VLOOKUP(B3743,'Ket qua do'!$C$5:$AP$50000,$I$3,TRUE)*$E$9/1000,"")</f>
        <v>#N/A</v>
      </c>
      <c r="J3743" s="21" t="e">
        <f>IF(A3743&lt;&gt;"",VLOOKUP(B3743,'Ket qua do'!$C$5:$AP$50000,$J$3,TRUE)*$E$9/1000,"")</f>
        <v>#N/A</v>
      </c>
      <c r="K3743" s="21" t="e">
        <f>IF(A3743&lt;&gt;"",VLOOKUP(B3743,'Ket qua do'!$C$5:$AP$50000,$K$3,TRUE)*$E$9/1000,"")</f>
        <v>#N/A</v>
      </c>
      <c r="L3743" s="21" t="e">
        <f>IF(A3743&lt;&gt;"",VLOOKUP(B3743,'Ket qua do'!$C$5:$AP$50000,$L$3,TRUE),"")</f>
        <v>#N/A</v>
      </c>
    </row>
    <row r="3744" spans="1:12" x14ac:dyDescent="0.25">
      <c r="A3744" t="e">
        <f t="shared" si="64"/>
        <v>#N/A</v>
      </c>
      <c r="B3744" s="1" t="e">
        <f>IF(A3744&lt;&gt;"",VLOOKUP(A3744,'Ket qua do'!$B$5:$CE$50000,2,TRUE),"")</f>
        <v>#N/A</v>
      </c>
      <c r="C3744" s="19" t="e">
        <f>IF(A3744&lt;&gt;"",VLOOKUP(B3744,'Ket qua do'!$C$5:$AP$50000,$C$3,TRUE)*SQRT(3)*$C$11,"")</f>
        <v>#N/A</v>
      </c>
      <c r="D3744" s="21" t="e">
        <f>IF(A3744&lt;&gt;"",VLOOKUP(B3744,'Ket qua do'!$C$5:$AP$50000,$D$3,TRUE),"")</f>
        <v>#N/A</v>
      </c>
      <c r="E3744" s="21" t="e">
        <f>IF(A3744&lt;&gt;"",VLOOKUP(B3744,'Ket qua do'!$C$5:$AP$50000,$E$3,TRUE)*$C$12,"")</f>
        <v>#N/A</v>
      </c>
      <c r="F3744" s="21" t="e">
        <f>IF(A3744&lt;&gt;"",VLOOKUP(B3744,'Ket qua do'!$C$5:$AP$50000,$F$3,TRUE),"")</f>
        <v>#N/A</v>
      </c>
      <c r="G3744" s="21" t="e">
        <f>IF(A3744&lt;&gt;"",VLOOKUP(B3744,'Ket qua do'!$C$5:$AP$50000,$G$3,TRUE),"")</f>
        <v>#N/A</v>
      </c>
      <c r="H3744" s="21" t="e">
        <f>IF(A3744&lt;&gt;"",VLOOKUP(B3744,'Ket qua do'!$C$5:$AP$50000,$H$3,TRUE),"")</f>
        <v>#N/A</v>
      </c>
      <c r="I3744" s="21" t="e">
        <f>IF(A3744&lt;&gt;"",VLOOKUP(B3744,'Ket qua do'!$C$5:$AP$50000,$I$3,TRUE)*$E$9/1000,"")</f>
        <v>#N/A</v>
      </c>
      <c r="J3744" s="21" t="e">
        <f>IF(A3744&lt;&gt;"",VLOOKUP(B3744,'Ket qua do'!$C$5:$AP$50000,$J$3,TRUE)*$E$9/1000,"")</f>
        <v>#N/A</v>
      </c>
      <c r="K3744" s="21" t="e">
        <f>IF(A3744&lt;&gt;"",VLOOKUP(B3744,'Ket qua do'!$C$5:$AP$50000,$K$3,TRUE)*$E$9/1000,"")</f>
        <v>#N/A</v>
      </c>
      <c r="L3744" s="21" t="e">
        <f>IF(A3744&lt;&gt;"",VLOOKUP(B3744,'Ket qua do'!$C$5:$AP$50000,$L$3,TRUE),"")</f>
        <v>#N/A</v>
      </c>
    </row>
    <row r="3745" spans="1:12" x14ac:dyDescent="0.25">
      <c r="A3745" t="e">
        <f t="shared" si="64"/>
        <v>#N/A</v>
      </c>
      <c r="B3745" s="1" t="e">
        <f>IF(A3745&lt;&gt;"",VLOOKUP(A3745,'Ket qua do'!$B$5:$CE$50000,2,TRUE),"")</f>
        <v>#N/A</v>
      </c>
      <c r="C3745" s="19" t="e">
        <f>IF(A3745&lt;&gt;"",VLOOKUP(B3745,'Ket qua do'!$C$5:$AP$50000,$C$3,TRUE)*SQRT(3)*$C$11,"")</f>
        <v>#N/A</v>
      </c>
      <c r="D3745" s="21" t="e">
        <f>IF(A3745&lt;&gt;"",VLOOKUP(B3745,'Ket qua do'!$C$5:$AP$50000,$D$3,TRUE),"")</f>
        <v>#N/A</v>
      </c>
      <c r="E3745" s="21" t="e">
        <f>IF(A3745&lt;&gt;"",VLOOKUP(B3745,'Ket qua do'!$C$5:$AP$50000,$E$3,TRUE)*$C$12,"")</f>
        <v>#N/A</v>
      </c>
      <c r="F3745" s="21" t="e">
        <f>IF(A3745&lt;&gt;"",VLOOKUP(B3745,'Ket qua do'!$C$5:$AP$50000,$F$3,TRUE),"")</f>
        <v>#N/A</v>
      </c>
      <c r="G3745" s="21" t="e">
        <f>IF(A3745&lt;&gt;"",VLOOKUP(B3745,'Ket qua do'!$C$5:$AP$50000,$G$3,TRUE),"")</f>
        <v>#N/A</v>
      </c>
      <c r="H3745" s="21" t="e">
        <f>IF(A3745&lt;&gt;"",VLOOKUP(B3745,'Ket qua do'!$C$5:$AP$50000,$H$3,TRUE),"")</f>
        <v>#N/A</v>
      </c>
      <c r="I3745" s="21" t="e">
        <f>IF(A3745&lt;&gt;"",VLOOKUP(B3745,'Ket qua do'!$C$5:$AP$50000,$I$3,TRUE)*$E$9/1000,"")</f>
        <v>#N/A</v>
      </c>
      <c r="J3745" s="21" t="e">
        <f>IF(A3745&lt;&gt;"",VLOOKUP(B3745,'Ket qua do'!$C$5:$AP$50000,$J$3,TRUE)*$E$9/1000,"")</f>
        <v>#N/A</v>
      </c>
      <c r="K3745" s="21" t="e">
        <f>IF(A3745&lt;&gt;"",VLOOKUP(B3745,'Ket qua do'!$C$5:$AP$50000,$K$3,TRUE)*$E$9/1000,"")</f>
        <v>#N/A</v>
      </c>
      <c r="L3745" s="21" t="e">
        <f>IF(A3745&lt;&gt;"",VLOOKUP(B3745,'Ket qua do'!$C$5:$AP$50000,$L$3,TRUE),"")</f>
        <v>#N/A</v>
      </c>
    </row>
    <row r="3746" spans="1:12" x14ac:dyDescent="0.25">
      <c r="A3746" t="e">
        <f t="shared" si="64"/>
        <v>#N/A</v>
      </c>
      <c r="B3746" s="1" t="e">
        <f>IF(A3746&lt;&gt;"",VLOOKUP(A3746,'Ket qua do'!$B$5:$CE$50000,2,TRUE),"")</f>
        <v>#N/A</v>
      </c>
      <c r="C3746" s="19" t="e">
        <f>IF(A3746&lt;&gt;"",VLOOKUP(B3746,'Ket qua do'!$C$5:$AP$50000,$C$3,TRUE)*SQRT(3)*$C$11,"")</f>
        <v>#N/A</v>
      </c>
      <c r="D3746" s="21" t="e">
        <f>IF(A3746&lt;&gt;"",VLOOKUP(B3746,'Ket qua do'!$C$5:$AP$50000,$D$3,TRUE),"")</f>
        <v>#N/A</v>
      </c>
      <c r="E3746" s="21" t="e">
        <f>IF(A3746&lt;&gt;"",VLOOKUP(B3746,'Ket qua do'!$C$5:$AP$50000,$E$3,TRUE)*$C$12,"")</f>
        <v>#N/A</v>
      </c>
      <c r="F3746" s="21" t="e">
        <f>IF(A3746&lt;&gt;"",VLOOKUP(B3746,'Ket qua do'!$C$5:$AP$50000,$F$3,TRUE),"")</f>
        <v>#N/A</v>
      </c>
      <c r="G3746" s="21" t="e">
        <f>IF(A3746&lt;&gt;"",VLOOKUP(B3746,'Ket qua do'!$C$5:$AP$50000,$G$3,TRUE),"")</f>
        <v>#N/A</v>
      </c>
      <c r="H3746" s="21" t="e">
        <f>IF(A3746&lt;&gt;"",VLOOKUP(B3746,'Ket qua do'!$C$5:$AP$50000,$H$3,TRUE),"")</f>
        <v>#N/A</v>
      </c>
      <c r="I3746" s="21" t="e">
        <f>IF(A3746&lt;&gt;"",VLOOKUP(B3746,'Ket qua do'!$C$5:$AP$50000,$I$3,TRUE)*$E$9/1000,"")</f>
        <v>#N/A</v>
      </c>
      <c r="J3746" s="21" t="e">
        <f>IF(A3746&lt;&gt;"",VLOOKUP(B3746,'Ket qua do'!$C$5:$AP$50000,$J$3,TRUE)*$E$9/1000,"")</f>
        <v>#N/A</v>
      </c>
      <c r="K3746" s="21" t="e">
        <f>IF(A3746&lt;&gt;"",VLOOKUP(B3746,'Ket qua do'!$C$5:$AP$50000,$K$3,TRUE)*$E$9/1000,"")</f>
        <v>#N/A</v>
      </c>
      <c r="L3746" s="21" t="e">
        <f>IF(A3746&lt;&gt;"",VLOOKUP(B3746,'Ket qua do'!$C$5:$AP$50000,$L$3,TRUE),"")</f>
        <v>#N/A</v>
      </c>
    </row>
    <row r="3747" spans="1:12" x14ac:dyDescent="0.25">
      <c r="A3747" t="e">
        <f t="shared" si="64"/>
        <v>#N/A</v>
      </c>
      <c r="B3747" s="1" t="e">
        <f>IF(A3747&lt;&gt;"",VLOOKUP(A3747,'Ket qua do'!$B$5:$CE$50000,2,TRUE),"")</f>
        <v>#N/A</v>
      </c>
      <c r="C3747" s="19" t="e">
        <f>IF(A3747&lt;&gt;"",VLOOKUP(B3747,'Ket qua do'!$C$5:$AP$50000,$C$3,TRUE)*SQRT(3)*$C$11,"")</f>
        <v>#N/A</v>
      </c>
      <c r="D3747" s="21" t="e">
        <f>IF(A3747&lt;&gt;"",VLOOKUP(B3747,'Ket qua do'!$C$5:$AP$50000,$D$3,TRUE),"")</f>
        <v>#N/A</v>
      </c>
      <c r="E3747" s="21" t="e">
        <f>IF(A3747&lt;&gt;"",VLOOKUP(B3747,'Ket qua do'!$C$5:$AP$50000,$E$3,TRUE)*$C$12,"")</f>
        <v>#N/A</v>
      </c>
      <c r="F3747" s="21" t="e">
        <f>IF(A3747&lt;&gt;"",VLOOKUP(B3747,'Ket qua do'!$C$5:$AP$50000,$F$3,TRUE),"")</f>
        <v>#N/A</v>
      </c>
      <c r="G3747" s="21" t="e">
        <f>IF(A3747&lt;&gt;"",VLOOKUP(B3747,'Ket qua do'!$C$5:$AP$50000,$G$3,TRUE),"")</f>
        <v>#N/A</v>
      </c>
      <c r="H3747" s="21" t="e">
        <f>IF(A3747&lt;&gt;"",VLOOKUP(B3747,'Ket qua do'!$C$5:$AP$50000,$H$3,TRUE),"")</f>
        <v>#N/A</v>
      </c>
      <c r="I3747" s="21" t="e">
        <f>IF(A3747&lt;&gt;"",VLOOKUP(B3747,'Ket qua do'!$C$5:$AP$50000,$I$3,TRUE)*$E$9/1000,"")</f>
        <v>#N/A</v>
      </c>
      <c r="J3747" s="21" t="e">
        <f>IF(A3747&lt;&gt;"",VLOOKUP(B3747,'Ket qua do'!$C$5:$AP$50000,$J$3,TRUE)*$E$9/1000,"")</f>
        <v>#N/A</v>
      </c>
      <c r="K3747" s="21" t="e">
        <f>IF(A3747&lt;&gt;"",VLOOKUP(B3747,'Ket qua do'!$C$5:$AP$50000,$K$3,TRUE)*$E$9/1000,"")</f>
        <v>#N/A</v>
      </c>
      <c r="L3747" s="21" t="e">
        <f>IF(A3747&lt;&gt;"",VLOOKUP(B3747,'Ket qua do'!$C$5:$AP$50000,$L$3,TRUE),"")</f>
        <v>#N/A</v>
      </c>
    </row>
    <row r="3748" spans="1:12" x14ac:dyDescent="0.25">
      <c r="A3748" t="e">
        <f t="shared" si="64"/>
        <v>#N/A</v>
      </c>
      <c r="B3748" s="1" t="e">
        <f>IF(A3748&lt;&gt;"",VLOOKUP(A3748,'Ket qua do'!$B$5:$CE$50000,2,TRUE),"")</f>
        <v>#N/A</v>
      </c>
      <c r="C3748" s="19" t="e">
        <f>IF(A3748&lt;&gt;"",VLOOKUP(B3748,'Ket qua do'!$C$5:$AP$50000,$C$3,TRUE)*SQRT(3)*$C$11,"")</f>
        <v>#N/A</v>
      </c>
      <c r="D3748" s="21" t="e">
        <f>IF(A3748&lt;&gt;"",VLOOKUP(B3748,'Ket qua do'!$C$5:$AP$50000,$D$3,TRUE),"")</f>
        <v>#N/A</v>
      </c>
      <c r="E3748" s="21" t="e">
        <f>IF(A3748&lt;&gt;"",VLOOKUP(B3748,'Ket qua do'!$C$5:$AP$50000,$E$3,TRUE)*$C$12,"")</f>
        <v>#N/A</v>
      </c>
      <c r="F3748" s="21" t="e">
        <f>IF(A3748&lt;&gt;"",VLOOKUP(B3748,'Ket qua do'!$C$5:$AP$50000,$F$3,TRUE),"")</f>
        <v>#N/A</v>
      </c>
      <c r="G3748" s="21" t="e">
        <f>IF(A3748&lt;&gt;"",VLOOKUP(B3748,'Ket qua do'!$C$5:$AP$50000,$G$3,TRUE),"")</f>
        <v>#N/A</v>
      </c>
      <c r="H3748" s="21" t="e">
        <f>IF(A3748&lt;&gt;"",VLOOKUP(B3748,'Ket qua do'!$C$5:$AP$50000,$H$3,TRUE),"")</f>
        <v>#N/A</v>
      </c>
      <c r="I3748" s="21" t="e">
        <f>IF(A3748&lt;&gt;"",VLOOKUP(B3748,'Ket qua do'!$C$5:$AP$50000,$I$3,TRUE)*$E$9/1000,"")</f>
        <v>#N/A</v>
      </c>
      <c r="J3748" s="21" t="e">
        <f>IF(A3748&lt;&gt;"",VLOOKUP(B3748,'Ket qua do'!$C$5:$AP$50000,$J$3,TRUE)*$E$9/1000,"")</f>
        <v>#N/A</v>
      </c>
      <c r="K3748" s="21" t="e">
        <f>IF(A3748&lt;&gt;"",VLOOKUP(B3748,'Ket qua do'!$C$5:$AP$50000,$K$3,TRUE)*$E$9/1000,"")</f>
        <v>#N/A</v>
      </c>
      <c r="L3748" s="21" t="e">
        <f>IF(A3748&lt;&gt;"",VLOOKUP(B3748,'Ket qua do'!$C$5:$AP$50000,$L$3,TRUE),"")</f>
        <v>#N/A</v>
      </c>
    </row>
    <row r="3749" spans="1:12" x14ac:dyDescent="0.25">
      <c r="A3749" t="e">
        <f t="shared" si="64"/>
        <v>#N/A</v>
      </c>
      <c r="B3749" s="1" t="e">
        <f>IF(A3749&lt;&gt;"",VLOOKUP(A3749,'Ket qua do'!$B$5:$CE$50000,2,TRUE),"")</f>
        <v>#N/A</v>
      </c>
      <c r="C3749" s="19" t="e">
        <f>IF(A3749&lt;&gt;"",VLOOKUP(B3749,'Ket qua do'!$C$5:$AP$50000,$C$3,TRUE)*SQRT(3)*$C$11,"")</f>
        <v>#N/A</v>
      </c>
      <c r="D3749" s="21" t="e">
        <f>IF(A3749&lt;&gt;"",VLOOKUP(B3749,'Ket qua do'!$C$5:$AP$50000,$D$3,TRUE),"")</f>
        <v>#N/A</v>
      </c>
      <c r="E3749" s="21" t="e">
        <f>IF(A3749&lt;&gt;"",VLOOKUP(B3749,'Ket qua do'!$C$5:$AP$50000,$E$3,TRUE)*$C$12,"")</f>
        <v>#N/A</v>
      </c>
      <c r="F3749" s="21" t="e">
        <f>IF(A3749&lt;&gt;"",VLOOKUP(B3749,'Ket qua do'!$C$5:$AP$50000,$F$3,TRUE),"")</f>
        <v>#N/A</v>
      </c>
      <c r="G3749" s="21" t="e">
        <f>IF(A3749&lt;&gt;"",VLOOKUP(B3749,'Ket qua do'!$C$5:$AP$50000,$G$3,TRUE),"")</f>
        <v>#N/A</v>
      </c>
      <c r="H3749" s="21" t="e">
        <f>IF(A3749&lt;&gt;"",VLOOKUP(B3749,'Ket qua do'!$C$5:$AP$50000,$H$3,TRUE),"")</f>
        <v>#N/A</v>
      </c>
      <c r="I3749" s="21" t="e">
        <f>IF(A3749&lt;&gt;"",VLOOKUP(B3749,'Ket qua do'!$C$5:$AP$50000,$I$3,TRUE)*$E$9/1000,"")</f>
        <v>#N/A</v>
      </c>
      <c r="J3749" s="21" t="e">
        <f>IF(A3749&lt;&gt;"",VLOOKUP(B3749,'Ket qua do'!$C$5:$AP$50000,$J$3,TRUE)*$E$9/1000,"")</f>
        <v>#N/A</v>
      </c>
      <c r="K3749" s="21" t="e">
        <f>IF(A3749&lt;&gt;"",VLOOKUP(B3749,'Ket qua do'!$C$5:$AP$50000,$K$3,TRUE)*$E$9/1000,"")</f>
        <v>#N/A</v>
      </c>
      <c r="L3749" s="21" t="e">
        <f>IF(A3749&lt;&gt;"",VLOOKUP(B3749,'Ket qua do'!$C$5:$AP$50000,$L$3,TRUE),"")</f>
        <v>#N/A</v>
      </c>
    </row>
    <row r="3750" spans="1:12" x14ac:dyDescent="0.25">
      <c r="A3750" t="e">
        <f t="shared" si="64"/>
        <v>#N/A</v>
      </c>
      <c r="B3750" s="1" t="e">
        <f>IF(A3750&lt;&gt;"",VLOOKUP(A3750,'Ket qua do'!$B$5:$CE$50000,2,TRUE),"")</f>
        <v>#N/A</v>
      </c>
      <c r="C3750" s="19" t="e">
        <f>IF(A3750&lt;&gt;"",VLOOKUP(B3750,'Ket qua do'!$C$5:$AP$50000,$C$3,TRUE)*SQRT(3)*$C$11,"")</f>
        <v>#N/A</v>
      </c>
      <c r="D3750" s="21" t="e">
        <f>IF(A3750&lt;&gt;"",VLOOKUP(B3750,'Ket qua do'!$C$5:$AP$50000,$D$3,TRUE),"")</f>
        <v>#N/A</v>
      </c>
      <c r="E3750" s="21" t="e">
        <f>IF(A3750&lt;&gt;"",VLOOKUP(B3750,'Ket qua do'!$C$5:$AP$50000,$E$3,TRUE)*$C$12,"")</f>
        <v>#N/A</v>
      </c>
      <c r="F3750" s="21" t="e">
        <f>IF(A3750&lt;&gt;"",VLOOKUP(B3750,'Ket qua do'!$C$5:$AP$50000,$F$3,TRUE),"")</f>
        <v>#N/A</v>
      </c>
      <c r="G3750" s="21" t="e">
        <f>IF(A3750&lt;&gt;"",VLOOKUP(B3750,'Ket qua do'!$C$5:$AP$50000,$G$3,TRUE),"")</f>
        <v>#N/A</v>
      </c>
      <c r="H3750" s="21" t="e">
        <f>IF(A3750&lt;&gt;"",VLOOKUP(B3750,'Ket qua do'!$C$5:$AP$50000,$H$3,TRUE),"")</f>
        <v>#N/A</v>
      </c>
      <c r="I3750" s="21" t="e">
        <f>IF(A3750&lt;&gt;"",VLOOKUP(B3750,'Ket qua do'!$C$5:$AP$50000,$I$3,TRUE)*$E$9/1000,"")</f>
        <v>#N/A</v>
      </c>
      <c r="J3750" s="21" t="e">
        <f>IF(A3750&lt;&gt;"",VLOOKUP(B3750,'Ket qua do'!$C$5:$AP$50000,$J$3,TRUE)*$E$9/1000,"")</f>
        <v>#N/A</v>
      </c>
      <c r="K3750" s="21" t="e">
        <f>IF(A3750&lt;&gt;"",VLOOKUP(B3750,'Ket qua do'!$C$5:$AP$50000,$K$3,TRUE)*$E$9/1000,"")</f>
        <v>#N/A</v>
      </c>
      <c r="L3750" s="21" t="e">
        <f>IF(A3750&lt;&gt;"",VLOOKUP(B3750,'Ket qua do'!$C$5:$AP$50000,$L$3,TRUE),"")</f>
        <v>#N/A</v>
      </c>
    </row>
    <row r="3751" spans="1:12" x14ac:dyDescent="0.25">
      <c r="A3751" t="e">
        <f t="shared" si="64"/>
        <v>#N/A</v>
      </c>
      <c r="B3751" s="1" t="e">
        <f>IF(A3751&lt;&gt;"",VLOOKUP(A3751,'Ket qua do'!$B$5:$CE$50000,2,TRUE),"")</f>
        <v>#N/A</v>
      </c>
      <c r="C3751" s="19" t="e">
        <f>IF(A3751&lt;&gt;"",VLOOKUP(B3751,'Ket qua do'!$C$5:$AP$50000,$C$3,TRUE)*SQRT(3)*$C$11,"")</f>
        <v>#N/A</v>
      </c>
      <c r="D3751" s="21" t="e">
        <f>IF(A3751&lt;&gt;"",VLOOKUP(B3751,'Ket qua do'!$C$5:$AP$50000,$D$3,TRUE),"")</f>
        <v>#N/A</v>
      </c>
      <c r="E3751" s="21" t="e">
        <f>IF(A3751&lt;&gt;"",VLOOKUP(B3751,'Ket qua do'!$C$5:$AP$50000,$E$3,TRUE)*$C$12,"")</f>
        <v>#N/A</v>
      </c>
      <c r="F3751" s="21" t="e">
        <f>IF(A3751&lt;&gt;"",VLOOKUP(B3751,'Ket qua do'!$C$5:$AP$50000,$F$3,TRUE),"")</f>
        <v>#N/A</v>
      </c>
      <c r="G3751" s="21" t="e">
        <f>IF(A3751&lt;&gt;"",VLOOKUP(B3751,'Ket qua do'!$C$5:$AP$50000,$G$3,TRUE),"")</f>
        <v>#N/A</v>
      </c>
      <c r="H3751" s="21" t="e">
        <f>IF(A3751&lt;&gt;"",VLOOKUP(B3751,'Ket qua do'!$C$5:$AP$50000,$H$3,TRUE),"")</f>
        <v>#N/A</v>
      </c>
      <c r="I3751" s="21" t="e">
        <f>IF(A3751&lt;&gt;"",VLOOKUP(B3751,'Ket qua do'!$C$5:$AP$50000,$I$3,TRUE)*$E$9/1000,"")</f>
        <v>#N/A</v>
      </c>
      <c r="J3751" s="21" t="e">
        <f>IF(A3751&lt;&gt;"",VLOOKUP(B3751,'Ket qua do'!$C$5:$AP$50000,$J$3,TRUE)*$E$9/1000,"")</f>
        <v>#N/A</v>
      </c>
      <c r="K3751" s="21" t="e">
        <f>IF(A3751&lt;&gt;"",VLOOKUP(B3751,'Ket qua do'!$C$5:$AP$50000,$K$3,TRUE)*$E$9/1000,"")</f>
        <v>#N/A</v>
      </c>
      <c r="L3751" s="21" t="e">
        <f>IF(A3751&lt;&gt;"",VLOOKUP(B3751,'Ket qua do'!$C$5:$AP$50000,$L$3,TRUE),"")</f>
        <v>#N/A</v>
      </c>
    </row>
    <row r="3752" spans="1:12" x14ac:dyDescent="0.25">
      <c r="A3752" t="e">
        <f t="shared" si="64"/>
        <v>#N/A</v>
      </c>
      <c r="B3752" s="1" t="e">
        <f>IF(A3752&lt;&gt;"",VLOOKUP(A3752,'Ket qua do'!$B$5:$CE$50000,2,TRUE),"")</f>
        <v>#N/A</v>
      </c>
      <c r="C3752" s="19" t="e">
        <f>IF(A3752&lt;&gt;"",VLOOKUP(B3752,'Ket qua do'!$C$5:$AP$50000,$C$3,TRUE)*SQRT(3)*$C$11,"")</f>
        <v>#N/A</v>
      </c>
      <c r="D3752" s="21" t="e">
        <f>IF(A3752&lt;&gt;"",VLOOKUP(B3752,'Ket qua do'!$C$5:$AP$50000,$D$3,TRUE),"")</f>
        <v>#N/A</v>
      </c>
      <c r="E3752" s="21" t="e">
        <f>IF(A3752&lt;&gt;"",VLOOKUP(B3752,'Ket qua do'!$C$5:$AP$50000,$E$3,TRUE)*$C$12,"")</f>
        <v>#N/A</v>
      </c>
      <c r="F3752" s="21" t="e">
        <f>IF(A3752&lt;&gt;"",VLOOKUP(B3752,'Ket qua do'!$C$5:$AP$50000,$F$3,TRUE),"")</f>
        <v>#N/A</v>
      </c>
      <c r="G3752" s="21" t="e">
        <f>IF(A3752&lt;&gt;"",VLOOKUP(B3752,'Ket qua do'!$C$5:$AP$50000,$G$3,TRUE),"")</f>
        <v>#N/A</v>
      </c>
      <c r="H3752" s="21" t="e">
        <f>IF(A3752&lt;&gt;"",VLOOKUP(B3752,'Ket qua do'!$C$5:$AP$50000,$H$3,TRUE),"")</f>
        <v>#N/A</v>
      </c>
      <c r="I3752" s="21" t="e">
        <f>IF(A3752&lt;&gt;"",VLOOKUP(B3752,'Ket qua do'!$C$5:$AP$50000,$I$3,TRUE)*$E$9/1000,"")</f>
        <v>#N/A</v>
      </c>
      <c r="J3752" s="21" t="e">
        <f>IF(A3752&lt;&gt;"",VLOOKUP(B3752,'Ket qua do'!$C$5:$AP$50000,$J$3,TRUE)*$E$9/1000,"")</f>
        <v>#N/A</v>
      </c>
      <c r="K3752" s="21" t="e">
        <f>IF(A3752&lt;&gt;"",VLOOKUP(B3752,'Ket qua do'!$C$5:$AP$50000,$K$3,TRUE)*$E$9/1000,"")</f>
        <v>#N/A</v>
      </c>
      <c r="L3752" s="21" t="e">
        <f>IF(A3752&lt;&gt;"",VLOOKUP(B3752,'Ket qua do'!$C$5:$AP$50000,$L$3,TRUE),"")</f>
        <v>#N/A</v>
      </c>
    </row>
    <row r="3753" spans="1:12" x14ac:dyDescent="0.25">
      <c r="A3753" t="e">
        <f t="shared" si="64"/>
        <v>#N/A</v>
      </c>
      <c r="B3753" s="1" t="e">
        <f>IF(A3753&lt;&gt;"",VLOOKUP(A3753,'Ket qua do'!$B$5:$CE$50000,2,TRUE),"")</f>
        <v>#N/A</v>
      </c>
      <c r="C3753" s="19" t="e">
        <f>IF(A3753&lt;&gt;"",VLOOKUP(B3753,'Ket qua do'!$C$5:$AP$50000,$C$3,TRUE)*SQRT(3)*$C$11,"")</f>
        <v>#N/A</v>
      </c>
      <c r="D3753" s="21" t="e">
        <f>IF(A3753&lt;&gt;"",VLOOKUP(B3753,'Ket qua do'!$C$5:$AP$50000,$D$3,TRUE),"")</f>
        <v>#N/A</v>
      </c>
      <c r="E3753" s="21" t="e">
        <f>IF(A3753&lt;&gt;"",VLOOKUP(B3753,'Ket qua do'!$C$5:$AP$50000,$E$3,TRUE)*$C$12,"")</f>
        <v>#N/A</v>
      </c>
      <c r="F3753" s="21" t="e">
        <f>IF(A3753&lt;&gt;"",VLOOKUP(B3753,'Ket qua do'!$C$5:$AP$50000,$F$3,TRUE),"")</f>
        <v>#N/A</v>
      </c>
      <c r="G3753" s="21" t="e">
        <f>IF(A3753&lt;&gt;"",VLOOKUP(B3753,'Ket qua do'!$C$5:$AP$50000,$G$3,TRUE),"")</f>
        <v>#N/A</v>
      </c>
      <c r="H3753" s="21" t="e">
        <f>IF(A3753&lt;&gt;"",VLOOKUP(B3753,'Ket qua do'!$C$5:$AP$50000,$H$3,TRUE),"")</f>
        <v>#N/A</v>
      </c>
      <c r="I3753" s="21" t="e">
        <f>IF(A3753&lt;&gt;"",VLOOKUP(B3753,'Ket qua do'!$C$5:$AP$50000,$I$3,TRUE)*$E$9/1000,"")</f>
        <v>#N/A</v>
      </c>
      <c r="J3753" s="21" t="e">
        <f>IF(A3753&lt;&gt;"",VLOOKUP(B3753,'Ket qua do'!$C$5:$AP$50000,$J$3,TRUE)*$E$9/1000,"")</f>
        <v>#N/A</v>
      </c>
      <c r="K3753" s="21" t="e">
        <f>IF(A3753&lt;&gt;"",VLOOKUP(B3753,'Ket qua do'!$C$5:$AP$50000,$K$3,TRUE)*$E$9/1000,"")</f>
        <v>#N/A</v>
      </c>
      <c r="L3753" s="21" t="e">
        <f>IF(A3753&lt;&gt;"",VLOOKUP(B3753,'Ket qua do'!$C$5:$AP$50000,$L$3,TRUE),"")</f>
        <v>#N/A</v>
      </c>
    </row>
    <row r="3754" spans="1:12" x14ac:dyDescent="0.25">
      <c r="A3754" t="e">
        <f t="shared" si="64"/>
        <v>#N/A</v>
      </c>
      <c r="B3754" s="1" t="e">
        <f>IF(A3754&lt;&gt;"",VLOOKUP(A3754,'Ket qua do'!$B$5:$CE$50000,2,TRUE),"")</f>
        <v>#N/A</v>
      </c>
      <c r="C3754" s="19" t="e">
        <f>IF(A3754&lt;&gt;"",VLOOKUP(B3754,'Ket qua do'!$C$5:$AP$50000,$C$3,TRUE)*SQRT(3)*$C$11,"")</f>
        <v>#N/A</v>
      </c>
      <c r="D3754" s="21" t="e">
        <f>IF(A3754&lt;&gt;"",VLOOKUP(B3754,'Ket qua do'!$C$5:$AP$50000,$D$3,TRUE),"")</f>
        <v>#N/A</v>
      </c>
      <c r="E3754" s="21" t="e">
        <f>IF(A3754&lt;&gt;"",VLOOKUP(B3754,'Ket qua do'!$C$5:$AP$50000,$E$3,TRUE)*$C$12,"")</f>
        <v>#N/A</v>
      </c>
      <c r="F3754" s="21" t="e">
        <f>IF(A3754&lt;&gt;"",VLOOKUP(B3754,'Ket qua do'!$C$5:$AP$50000,$F$3,TRUE),"")</f>
        <v>#N/A</v>
      </c>
      <c r="G3754" s="21" t="e">
        <f>IF(A3754&lt;&gt;"",VLOOKUP(B3754,'Ket qua do'!$C$5:$AP$50000,$G$3,TRUE),"")</f>
        <v>#N/A</v>
      </c>
      <c r="H3754" s="21" t="e">
        <f>IF(A3754&lt;&gt;"",VLOOKUP(B3754,'Ket qua do'!$C$5:$AP$50000,$H$3,TRUE),"")</f>
        <v>#N/A</v>
      </c>
      <c r="I3754" s="21" t="e">
        <f>IF(A3754&lt;&gt;"",VLOOKUP(B3754,'Ket qua do'!$C$5:$AP$50000,$I$3,TRUE)*$E$9/1000,"")</f>
        <v>#N/A</v>
      </c>
      <c r="J3754" s="21" t="e">
        <f>IF(A3754&lt;&gt;"",VLOOKUP(B3754,'Ket qua do'!$C$5:$AP$50000,$J$3,TRUE)*$E$9/1000,"")</f>
        <v>#N/A</v>
      </c>
      <c r="K3754" s="21" t="e">
        <f>IF(A3754&lt;&gt;"",VLOOKUP(B3754,'Ket qua do'!$C$5:$AP$50000,$K$3,TRUE)*$E$9/1000,"")</f>
        <v>#N/A</v>
      </c>
      <c r="L3754" s="21" t="e">
        <f>IF(A3754&lt;&gt;"",VLOOKUP(B3754,'Ket qua do'!$C$5:$AP$50000,$L$3,TRUE),"")</f>
        <v>#N/A</v>
      </c>
    </row>
    <row r="3755" spans="1:12" x14ac:dyDescent="0.25">
      <c r="A3755" t="e">
        <f t="shared" si="64"/>
        <v>#N/A</v>
      </c>
      <c r="B3755" s="1" t="e">
        <f>IF(A3755&lt;&gt;"",VLOOKUP(A3755,'Ket qua do'!$B$5:$CE$50000,2,TRUE),"")</f>
        <v>#N/A</v>
      </c>
      <c r="C3755" s="19" t="e">
        <f>IF(A3755&lt;&gt;"",VLOOKUP(B3755,'Ket qua do'!$C$5:$AP$50000,$C$3,TRUE)*SQRT(3)*$C$11,"")</f>
        <v>#N/A</v>
      </c>
      <c r="D3755" s="21" t="e">
        <f>IF(A3755&lt;&gt;"",VLOOKUP(B3755,'Ket qua do'!$C$5:$AP$50000,$D$3,TRUE),"")</f>
        <v>#N/A</v>
      </c>
      <c r="E3755" s="21" t="e">
        <f>IF(A3755&lt;&gt;"",VLOOKUP(B3755,'Ket qua do'!$C$5:$AP$50000,$E$3,TRUE)*$C$12,"")</f>
        <v>#N/A</v>
      </c>
      <c r="F3755" s="21" t="e">
        <f>IF(A3755&lt;&gt;"",VLOOKUP(B3755,'Ket qua do'!$C$5:$AP$50000,$F$3,TRUE),"")</f>
        <v>#N/A</v>
      </c>
      <c r="G3755" s="21" t="e">
        <f>IF(A3755&lt;&gt;"",VLOOKUP(B3755,'Ket qua do'!$C$5:$AP$50000,$G$3,TRUE),"")</f>
        <v>#N/A</v>
      </c>
      <c r="H3755" s="21" t="e">
        <f>IF(A3755&lt;&gt;"",VLOOKUP(B3755,'Ket qua do'!$C$5:$AP$50000,$H$3,TRUE),"")</f>
        <v>#N/A</v>
      </c>
      <c r="I3755" s="21" t="e">
        <f>IF(A3755&lt;&gt;"",VLOOKUP(B3755,'Ket qua do'!$C$5:$AP$50000,$I$3,TRUE)*$E$9/1000,"")</f>
        <v>#N/A</v>
      </c>
      <c r="J3755" s="21" t="e">
        <f>IF(A3755&lt;&gt;"",VLOOKUP(B3755,'Ket qua do'!$C$5:$AP$50000,$J$3,TRUE)*$E$9/1000,"")</f>
        <v>#N/A</v>
      </c>
      <c r="K3755" s="21" t="e">
        <f>IF(A3755&lt;&gt;"",VLOOKUP(B3755,'Ket qua do'!$C$5:$AP$50000,$K$3,TRUE)*$E$9/1000,"")</f>
        <v>#N/A</v>
      </c>
      <c r="L3755" s="21" t="e">
        <f>IF(A3755&lt;&gt;"",VLOOKUP(B3755,'Ket qua do'!$C$5:$AP$50000,$L$3,TRUE),"")</f>
        <v>#N/A</v>
      </c>
    </row>
    <row r="3756" spans="1:12" x14ac:dyDescent="0.25">
      <c r="A3756" t="e">
        <f t="shared" si="64"/>
        <v>#N/A</v>
      </c>
      <c r="B3756" s="1" t="e">
        <f>IF(A3756&lt;&gt;"",VLOOKUP(A3756,'Ket qua do'!$B$5:$CE$50000,2,TRUE),"")</f>
        <v>#N/A</v>
      </c>
      <c r="C3756" s="19" t="e">
        <f>IF(A3756&lt;&gt;"",VLOOKUP(B3756,'Ket qua do'!$C$5:$AP$50000,$C$3,TRUE)*SQRT(3)*$C$11,"")</f>
        <v>#N/A</v>
      </c>
      <c r="D3756" s="21" t="e">
        <f>IF(A3756&lt;&gt;"",VLOOKUP(B3756,'Ket qua do'!$C$5:$AP$50000,$D$3,TRUE),"")</f>
        <v>#N/A</v>
      </c>
      <c r="E3756" s="21" t="e">
        <f>IF(A3756&lt;&gt;"",VLOOKUP(B3756,'Ket qua do'!$C$5:$AP$50000,$E$3,TRUE)*$C$12,"")</f>
        <v>#N/A</v>
      </c>
      <c r="F3756" s="21" t="e">
        <f>IF(A3756&lt;&gt;"",VLOOKUP(B3756,'Ket qua do'!$C$5:$AP$50000,$F$3,TRUE),"")</f>
        <v>#N/A</v>
      </c>
      <c r="G3756" s="21" t="e">
        <f>IF(A3756&lt;&gt;"",VLOOKUP(B3756,'Ket qua do'!$C$5:$AP$50000,$G$3,TRUE),"")</f>
        <v>#N/A</v>
      </c>
      <c r="H3756" s="21" t="e">
        <f>IF(A3756&lt;&gt;"",VLOOKUP(B3756,'Ket qua do'!$C$5:$AP$50000,$H$3,TRUE),"")</f>
        <v>#N/A</v>
      </c>
      <c r="I3756" s="21" t="e">
        <f>IF(A3756&lt;&gt;"",VLOOKUP(B3756,'Ket qua do'!$C$5:$AP$50000,$I$3,TRUE)*$E$9/1000,"")</f>
        <v>#N/A</v>
      </c>
      <c r="J3756" s="21" t="e">
        <f>IF(A3756&lt;&gt;"",VLOOKUP(B3756,'Ket qua do'!$C$5:$AP$50000,$J$3,TRUE)*$E$9/1000,"")</f>
        <v>#N/A</v>
      </c>
      <c r="K3756" s="21" t="e">
        <f>IF(A3756&lt;&gt;"",VLOOKUP(B3756,'Ket qua do'!$C$5:$AP$50000,$K$3,TRUE)*$E$9/1000,"")</f>
        <v>#N/A</v>
      </c>
      <c r="L3756" s="21" t="e">
        <f>IF(A3756&lt;&gt;"",VLOOKUP(B3756,'Ket qua do'!$C$5:$AP$50000,$L$3,TRUE),"")</f>
        <v>#N/A</v>
      </c>
    </row>
    <row r="3757" spans="1:12" x14ac:dyDescent="0.25">
      <c r="A3757" t="e">
        <f t="shared" si="64"/>
        <v>#N/A</v>
      </c>
      <c r="B3757" s="1" t="e">
        <f>IF(A3757&lt;&gt;"",VLOOKUP(A3757,'Ket qua do'!$B$5:$CE$50000,2,TRUE),"")</f>
        <v>#N/A</v>
      </c>
      <c r="C3757" s="19" t="e">
        <f>IF(A3757&lt;&gt;"",VLOOKUP(B3757,'Ket qua do'!$C$5:$AP$50000,$C$3,TRUE)*SQRT(3)*$C$11,"")</f>
        <v>#N/A</v>
      </c>
      <c r="D3757" s="21" t="e">
        <f>IF(A3757&lt;&gt;"",VLOOKUP(B3757,'Ket qua do'!$C$5:$AP$50000,$D$3,TRUE),"")</f>
        <v>#N/A</v>
      </c>
      <c r="E3757" s="21" t="e">
        <f>IF(A3757&lt;&gt;"",VLOOKUP(B3757,'Ket qua do'!$C$5:$AP$50000,$E$3,TRUE)*$C$12,"")</f>
        <v>#N/A</v>
      </c>
      <c r="F3757" s="21" t="e">
        <f>IF(A3757&lt;&gt;"",VLOOKUP(B3757,'Ket qua do'!$C$5:$AP$50000,$F$3,TRUE),"")</f>
        <v>#N/A</v>
      </c>
      <c r="G3757" s="21" t="e">
        <f>IF(A3757&lt;&gt;"",VLOOKUP(B3757,'Ket qua do'!$C$5:$AP$50000,$G$3,TRUE),"")</f>
        <v>#N/A</v>
      </c>
      <c r="H3757" s="21" t="e">
        <f>IF(A3757&lt;&gt;"",VLOOKUP(B3757,'Ket qua do'!$C$5:$AP$50000,$H$3,TRUE),"")</f>
        <v>#N/A</v>
      </c>
      <c r="I3757" s="21" t="e">
        <f>IF(A3757&lt;&gt;"",VLOOKUP(B3757,'Ket qua do'!$C$5:$AP$50000,$I$3,TRUE)*$E$9/1000,"")</f>
        <v>#N/A</v>
      </c>
      <c r="J3757" s="21" t="e">
        <f>IF(A3757&lt;&gt;"",VLOOKUP(B3757,'Ket qua do'!$C$5:$AP$50000,$J$3,TRUE)*$E$9/1000,"")</f>
        <v>#N/A</v>
      </c>
      <c r="K3757" s="21" t="e">
        <f>IF(A3757&lt;&gt;"",VLOOKUP(B3757,'Ket qua do'!$C$5:$AP$50000,$K$3,TRUE)*$E$9/1000,"")</f>
        <v>#N/A</v>
      </c>
      <c r="L3757" s="21" t="e">
        <f>IF(A3757&lt;&gt;"",VLOOKUP(B3757,'Ket qua do'!$C$5:$AP$50000,$L$3,TRUE),"")</f>
        <v>#N/A</v>
      </c>
    </row>
    <row r="3758" spans="1:12" x14ac:dyDescent="0.25">
      <c r="A3758" t="e">
        <f t="shared" si="64"/>
        <v>#N/A</v>
      </c>
      <c r="B3758" s="1" t="e">
        <f>IF(A3758&lt;&gt;"",VLOOKUP(A3758,'Ket qua do'!$B$5:$CE$50000,2,TRUE),"")</f>
        <v>#N/A</v>
      </c>
      <c r="C3758" s="19" t="e">
        <f>IF(A3758&lt;&gt;"",VLOOKUP(B3758,'Ket qua do'!$C$5:$AP$50000,$C$3,TRUE)*SQRT(3)*$C$11,"")</f>
        <v>#N/A</v>
      </c>
      <c r="D3758" s="21" t="e">
        <f>IF(A3758&lt;&gt;"",VLOOKUP(B3758,'Ket qua do'!$C$5:$AP$50000,$D$3,TRUE),"")</f>
        <v>#N/A</v>
      </c>
      <c r="E3758" s="21" t="e">
        <f>IF(A3758&lt;&gt;"",VLOOKUP(B3758,'Ket qua do'!$C$5:$AP$50000,$E$3,TRUE)*$C$12,"")</f>
        <v>#N/A</v>
      </c>
      <c r="F3758" s="21" t="e">
        <f>IF(A3758&lt;&gt;"",VLOOKUP(B3758,'Ket qua do'!$C$5:$AP$50000,$F$3,TRUE),"")</f>
        <v>#N/A</v>
      </c>
      <c r="G3758" s="21" t="e">
        <f>IF(A3758&lt;&gt;"",VLOOKUP(B3758,'Ket qua do'!$C$5:$AP$50000,$G$3,TRUE),"")</f>
        <v>#N/A</v>
      </c>
      <c r="H3758" s="21" t="e">
        <f>IF(A3758&lt;&gt;"",VLOOKUP(B3758,'Ket qua do'!$C$5:$AP$50000,$H$3,TRUE),"")</f>
        <v>#N/A</v>
      </c>
      <c r="I3758" s="21" t="e">
        <f>IF(A3758&lt;&gt;"",VLOOKUP(B3758,'Ket qua do'!$C$5:$AP$50000,$I$3,TRUE)*$E$9/1000,"")</f>
        <v>#N/A</v>
      </c>
      <c r="J3758" s="21" t="e">
        <f>IF(A3758&lt;&gt;"",VLOOKUP(B3758,'Ket qua do'!$C$5:$AP$50000,$J$3,TRUE)*$E$9/1000,"")</f>
        <v>#N/A</v>
      </c>
      <c r="K3758" s="21" t="e">
        <f>IF(A3758&lt;&gt;"",VLOOKUP(B3758,'Ket qua do'!$C$5:$AP$50000,$K$3,TRUE)*$E$9/1000,"")</f>
        <v>#N/A</v>
      </c>
      <c r="L3758" s="21" t="e">
        <f>IF(A3758&lt;&gt;"",VLOOKUP(B3758,'Ket qua do'!$C$5:$AP$50000,$L$3,TRUE),"")</f>
        <v>#N/A</v>
      </c>
    </row>
    <row r="3759" spans="1:12" x14ac:dyDescent="0.25">
      <c r="A3759" t="e">
        <f t="shared" si="64"/>
        <v>#N/A</v>
      </c>
      <c r="B3759" s="1" t="e">
        <f>IF(A3759&lt;&gt;"",VLOOKUP(A3759,'Ket qua do'!$B$5:$CE$50000,2,TRUE),"")</f>
        <v>#N/A</v>
      </c>
      <c r="C3759" s="19" t="e">
        <f>IF(A3759&lt;&gt;"",VLOOKUP(B3759,'Ket qua do'!$C$5:$AP$50000,$C$3,TRUE)*SQRT(3)*$C$11,"")</f>
        <v>#N/A</v>
      </c>
      <c r="D3759" s="21" t="e">
        <f>IF(A3759&lt;&gt;"",VLOOKUP(B3759,'Ket qua do'!$C$5:$AP$50000,$D$3,TRUE),"")</f>
        <v>#N/A</v>
      </c>
      <c r="E3759" s="21" t="e">
        <f>IF(A3759&lt;&gt;"",VLOOKUP(B3759,'Ket qua do'!$C$5:$AP$50000,$E$3,TRUE)*$C$12,"")</f>
        <v>#N/A</v>
      </c>
      <c r="F3759" s="21" t="e">
        <f>IF(A3759&lt;&gt;"",VLOOKUP(B3759,'Ket qua do'!$C$5:$AP$50000,$F$3,TRUE),"")</f>
        <v>#N/A</v>
      </c>
      <c r="G3759" s="21" t="e">
        <f>IF(A3759&lt;&gt;"",VLOOKUP(B3759,'Ket qua do'!$C$5:$AP$50000,$G$3,TRUE),"")</f>
        <v>#N/A</v>
      </c>
      <c r="H3759" s="21" t="e">
        <f>IF(A3759&lt;&gt;"",VLOOKUP(B3759,'Ket qua do'!$C$5:$AP$50000,$H$3,TRUE),"")</f>
        <v>#N/A</v>
      </c>
      <c r="I3759" s="21" t="e">
        <f>IF(A3759&lt;&gt;"",VLOOKUP(B3759,'Ket qua do'!$C$5:$AP$50000,$I$3,TRUE)*$E$9/1000,"")</f>
        <v>#N/A</v>
      </c>
      <c r="J3759" s="21" t="e">
        <f>IF(A3759&lt;&gt;"",VLOOKUP(B3759,'Ket qua do'!$C$5:$AP$50000,$J$3,TRUE)*$E$9/1000,"")</f>
        <v>#N/A</v>
      </c>
      <c r="K3759" s="21" t="e">
        <f>IF(A3759&lt;&gt;"",VLOOKUP(B3759,'Ket qua do'!$C$5:$AP$50000,$K$3,TRUE)*$E$9/1000,"")</f>
        <v>#N/A</v>
      </c>
      <c r="L3759" s="21" t="e">
        <f>IF(A3759&lt;&gt;"",VLOOKUP(B3759,'Ket qua do'!$C$5:$AP$50000,$L$3,TRUE),"")</f>
        <v>#N/A</v>
      </c>
    </row>
    <row r="3760" spans="1:12" x14ac:dyDescent="0.25">
      <c r="A3760" t="e">
        <f t="shared" si="64"/>
        <v>#N/A</v>
      </c>
      <c r="B3760" s="1" t="e">
        <f>IF(A3760&lt;&gt;"",VLOOKUP(A3760,'Ket qua do'!$B$5:$CE$50000,2,TRUE),"")</f>
        <v>#N/A</v>
      </c>
      <c r="C3760" s="19" t="e">
        <f>IF(A3760&lt;&gt;"",VLOOKUP(B3760,'Ket qua do'!$C$5:$AP$50000,$C$3,TRUE)*SQRT(3)*$C$11,"")</f>
        <v>#N/A</v>
      </c>
      <c r="D3760" s="21" t="e">
        <f>IF(A3760&lt;&gt;"",VLOOKUP(B3760,'Ket qua do'!$C$5:$AP$50000,$D$3,TRUE),"")</f>
        <v>#N/A</v>
      </c>
      <c r="E3760" s="21" t="e">
        <f>IF(A3760&lt;&gt;"",VLOOKUP(B3760,'Ket qua do'!$C$5:$AP$50000,$E$3,TRUE)*$C$12,"")</f>
        <v>#N/A</v>
      </c>
      <c r="F3760" s="21" t="e">
        <f>IF(A3760&lt;&gt;"",VLOOKUP(B3760,'Ket qua do'!$C$5:$AP$50000,$F$3,TRUE),"")</f>
        <v>#N/A</v>
      </c>
      <c r="G3760" s="21" t="e">
        <f>IF(A3760&lt;&gt;"",VLOOKUP(B3760,'Ket qua do'!$C$5:$AP$50000,$G$3,TRUE),"")</f>
        <v>#N/A</v>
      </c>
      <c r="H3760" s="21" t="e">
        <f>IF(A3760&lt;&gt;"",VLOOKUP(B3760,'Ket qua do'!$C$5:$AP$50000,$H$3,TRUE),"")</f>
        <v>#N/A</v>
      </c>
      <c r="I3760" s="21" t="e">
        <f>IF(A3760&lt;&gt;"",VLOOKUP(B3760,'Ket qua do'!$C$5:$AP$50000,$I$3,TRUE)*$E$9/1000,"")</f>
        <v>#N/A</v>
      </c>
      <c r="J3760" s="21" t="e">
        <f>IF(A3760&lt;&gt;"",VLOOKUP(B3760,'Ket qua do'!$C$5:$AP$50000,$J$3,TRUE)*$E$9/1000,"")</f>
        <v>#N/A</v>
      </c>
      <c r="K3760" s="21" t="e">
        <f>IF(A3760&lt;&gt;"",VLOOKUP(B3760,'Ket qua do'!$C$5:$AP$50000,$K$3,TRUE)*$E$9/1000,"")</f>
        <v>#N/A</v>
      </c>
      <c r="L3760" s="21" t="e">
        <f>IF(A3760&lt;&gt;"",VLOOKUP(B3760,'Ket qua do'!$C$5:$AP$50000,$L$3,TRUE),"")</f>
        <v>#N/A</v>
      </c>
    </row>
    <row r="3761" spans="1:12" x14ac:dyDescent="0.25">
      <c r="A3761" t="e">
        <f t="shared" si="64"/>
        <v>#N/A</v>
      </c>
      <c r="B3761" s="1" t="e">
        <f>IF(A3761&lt;&gt;"",VLOOKUP(A3761,'Ket qua do'!$B$5:$CE$50000,2,TRUE),"")</f>
        <v>#N/A</v>
      </c>
      <c r="C3761" s="19" t="e">
        <f>IF(A3761&lt;&gt;"",VLOOKUP(B3761,'Ket qua do'!$C$5:$AP$50000,$C$3,TRUE)*SQRT(3)*$C$11,"")</f>
        <v>#N/A</v>
      </c>
      <c r="D3761" s="21" t="e">
        <f>IF(A3761&lt;&gt;"",VLOOKUP(B3761,'Ket qua do'!$C$5:$AP$50000,$D$3,TRUE),"")</f>
        <v>#N/A</v>
      </c>
      <c r="E3761" s="21" t="e">
        <f>IF(A3761&lt;&gt;"",VLOOKUP(B3761,'Ket qua do'!$C$5:$AP$50000,$E$3,TRUE)*$C$12,"")</f>
        <v>#N/A</v>
      </c>
      <c r="F3761" s="21" t="e">
        <f>IF(A3761&lt;&gt;"",VLOOKUP(B3761,'Ket qua do'!$C$5:$AP$50000,$F$3,TRUE),"")</f>
        <v>#N/A</v>
      </c>
      <c r="G3761" s="21" t="e">
        <f>IF(A3761&lt;&gt;"",VLOOKUP(B3761,'Ket qua do'!$C$5:$AP$50000,$G$3,TRUE),"")</f>
        <v>#N/A</v>
      </c>
      <c r="H3761" s="21" t="e">
        <f>IF(A3761&lt;&gt;"",VLOOKUP(B3761,'Ket qua do'!$C$5:$AP$50000,$H$3,TRUE),"")</f>
        <v>#N/A</v>
      </c>
      <c r="I3761" s="21" t="e">
        <f>IF(A3761&lt;&gt;"",VLOOKUP(B3761,'Ket qua do'!$C$5:$AP$50000,$I$3,TRUE)*$E$9/1000,"")</f>
        <v>#N/A</v>
      </c>
      <c r="J3761" s="21" t="e">
        <f>IF(A3761&lt;&gt;"",VLOOKUP(B3761,'Ket qua do'!$C$5:$AP$50000,$J$3,TRUE)*$E$9/1000,"")</f>
        <v>#N/A</v>
      </c>
      <c r="K3761" s="21" t="e">
        <f>IF(A3761&lt;&gt;"",VLOOKUP(B3761,'Ket qua do'!$C$5:$AP$50000,$K$3,TRUE)*$E$9/1000,"")</f>
        <v>#N/A</v>
      </c>
      <c r="L3761" s="21" t="e">
        <f>IF(A3761&lt;&gt;"",VLOOKUP(B3761,'Ket qua do'!$C$5:$AP$50000,$L$3,TRUE),"")</f>
        <v>#N/A</v>
      </c>
    </row>
    <row r="3762" spans="1:12" x14ac:dyDescent="0.25">
      <c r="A3762" t="e">
        <f t="shared" si="64"/>
        <v>#N/A</v>
      </c>
      <c r="B3762" s="1" t="e">
        <f>IF(A3762&lt;&gt;"",VLOOKUP(A3762,'Ket qua do'!$B$5:$CE$50000,2,TRUE),"")</f>
        <v>#N/A</v>
      </c>
      <c r="C3762" s="19" t="e">
        <f>IF(A3762&lt;&gt;"",VLOOKUP(B3762,'Ket qua do'!$C$5:$AP$50000,$C$3,TRUE)*SQRT(3)*$C$11,"")</f>
        <v>#N/A</v>
      </c>
      <c r="D3762" s="21" t="e">
        <f>IF(A3762&lt;&gt;"",VLOOKUP(B3762,'Ket qua do'!$C$5:$AP$50000,$D$3,TRUE),"")</f>
        <v>#N/A</v>
      </c>
      <c r="E3762" s="21" t="e">
        <f>IF(A3762&lt;&gt;"",VLOOKUP(B3762,'Ket qua do'!$C$5:$AP$50000,$E$3,TRUE)*$C$12,"")</f>
        <v>#N/A</v>
      </c>
      <c r="F3762" s="21" t="e">
        <f>IF(A3762&lt;&gt;"",VLOOKUP(B3762,'Ket qua do'!$C$5:$AP$50000,$F$3,TRUE),"")</f>
        <v>#N/A</v>
      </c>
      <c r="G3762" s="21" t="e">
        <f>IF(A3762&lt;&gt;"",VLOOKUP(B3762,'Ket qua do'!$C$5:$AP$50000,$G$3,TRUE),"")</f>
        <v>#N/A</v>
      </c>
      <c r="H3762" s="21" t="e">
        <f>IF(A3762&lt;&gt;"",VLOOKUP(B3762,'Ket qua do'!$C$5:$AP$50000,$H$3,TRUE),"")</f>
        <v>#N/A</v>
      </c>
      <c r="I3762" s="21" t="e">
        <f>IF(A3762&lt;&gt;"",VLOOKUP(B3762,'Ket qua do'!$C$5:$AP$50000,$I$3,TRUE)*$E$9/1000,"")</f>
        <v>#N/A</v>
      </c>
      <c r="J3762" s="21" t="e">
        <f>IF(A3762&lt;&gt;"",VLOOKUP(B3762,'Ket qua do'!$C$5:$AP$50000,$J$3,TRUE)*$E$9/1000,"")</f>
        <v>#N/A</v>
      </c>
      <c r="K3762" s="21" t="e">
        <f>IF(A3762&lt;&gt;"",VLOOKUP(B3762,'Ket qua do'!$C$5:$AP$50000,$K$3,TRUE)*$E$9/1000,"")</f>
        <v>#N/A</v>
      </c>
      <c r="L3762" s="21" t="e">
        <f>IF(A3762&lt;&gt;"",VLOOKUP(B3762,'Ket qua do'!$C$5:$AP$50000,$L$3,TRUE),"")</f>
        <v>#N/A</v>
      </c>
    </row>
    <row r="3763" spans="1:12" x14ac:dyDescent="0.25">
      <c r="A3763" t="e">
        <f t="shared" si="64"/>
        <v>#N/A</v>
      </c>
      <c r="B3763" s="1" t="e">
        <f>IF(A3763&lt;&gt;"",VLOOKUP(A3763,'Ket qua do'!$B$5:$CE$50000,2,TRUE),"")</f>
        <v>#N/A</v>
      </c>
      <c r="C3763" s="19" t="e">
        <f>IF(A3763&lt;&gt;"",VLOOKUP(B3763,'Ket qua do'!$C$5:$AP$50000,$C$3,TRUE)*SQRT(3)*$C$11,"")</f>
        <v>#N/A</v>
      </c>
      <c r="D3763" s="21" t="e">
        <f>IF(A3763&lt;&gt;"",VLOOKUP(B3763,'Ket qua do'!$C$5:$AP$50000,$D$3,TRUE),"")</f>
        <v>#N/A</v>
      </c>
      <c r="E3763" s="21" t="e">
        <f>IF(A3763&lt;&gt;"",VLOOKUP(B3763,'Ket qua do'!$C$5:$AP$50000,$E$3,TRUE)*$C$12,"")</f>
        <v>#N/A</v>
      </c>
      <c r="F3763" s="21" t="e">
        <f>IF(A3763&lt;&gt;"",VLOOKUP(B3763,'Ket qua do'!$C$5:$AP$50000,$F$3,TRUE),"")</f>
        <v>#N/A</v>
      </c>
      <c r="G3763" s="21" t="e">
        <f>IF(A3763&lt;&gt;"",VLOOKUP(B3763,'Ket qua do'!$C$5:$AP$50000,$G$3,TRUE),"")</f>
        <v>#N/A</v>
      </c>
      <c r="H3763" s="21" t="e">
        <f>IF(A3763&lt;&gt;"",VLOOKUP(B3763,'Ket qua do'!$C$5:$AP$50000,$H$3,TRUE),"")</f>
        <v>#N/A</v>
      </c>
      <c r="I3763" s="21" t="e">
        <f>IF(A3763&lt;&gt;"",VLOOKUP(B3763,'Ket qua do'!$C$5:$AP$50000,$I$3,TRUE)*$E$9/1000,"")</f>
        <v>#N/A</v>
      </c>
      <c r="J3763" s="21" t="e">
        <f>IF(A3763&lt;&gt;"",VLOOKUP(B3763,'Ket qua do'!$C$5:$AP$50000,$J$3,TRUE)*$E$9/1000,"")</f>
        <v>#N/A</v>
      </c>
      <c r="K3763" s="21" t="e">
        <f>IF(A3763&lt;&gt;"",VLOOKUP(B3763,'Ket qua do'!$C$5:$AP$50000,$K$3,TRUE)*$E$9/1000,"")</f>
        <v>#N/A</v>
      </c>
      <c r="L3763" s="21" t="e">
        <f>IF(A3763&lt;&gt;"",VLOOKUP(B3763,'Ket qua do'!$C$5:$AP$50000,$L$3,TRUE),"")</f>
        <v>#N/A</v>
      </c>
    </row>
    <row r="3764" spans="1:12" x14ac:dyDescent="0.25">
      <c r="A3764" t="e">
        <f t="shared" si="64"/>
        <v>#N/A</v>
      </c>
      <c r="B3764" s="1" t="e">
        <f>IF(A3764&lt;&gt;"",VLOOKUP(A3764,'Ket qua do'!$B$5:$CE$50000,2,TRUE),"")</f>
        <v>#N/A</v>
      </c>
      <c r="C3764" s="19" t="e">
        <f>IF(A3764&lt;&gt;"",VLOOKUP(B3764,'Ket qua do'!$C$5:$AP$50000,$C$3,TRUE)*SQRT(3)*$C$11,"")</f>
        <v>#N/A</v>
      </c>
      <c r="D3764" s="21" t="e">
        <f>IF(A3764&lt;&gt;"",VLOOKUP(B3764,'Ket qua do'!$C$5:$AP$50000,$D$3,TRUE),"")</f>
        <v>#N/A</v>
      </c>
      <c r="E3764" s="21" t="e">
        <f>IF(A3764&lt;&gt;"",VLOOKUP(B3764,'Ket qua do'!$C$5:$AP$50000,$E$3,TRUE)*$C$12,"")</f>
        <v>#N/A</v>
      </c>
      <c r="F3764" s="21" t="e">
        <f>IF(A3764&lt;&gt;"",VLOOKUP(B3764,'Ket qua do'!$C$5:$AP$50000,$F$3,TRUE),"")</f>
        <v>#N/A</v>
      </c>
      <c r="G3764" s="21" t="e">
        <f>IF(A3764&lt;&gt;"",VLOOKUP(B3764,'Ket qua do'!$C$5:$AP$50000,$G$3,TRUE),"")</f>
        <v>#N/A</v>
      </c>
      <c r="H3764" s="21" t="e">
        <f>IF(A3764&lt;&gt;"",VLOOKUP(B3764,'Ket qua do'!$C$5:$AP$50000,$H$3,TRUE),"")</f>
        <v>#N/A</v>
      </c>
      <c r="I3764" s="21" t="e">
        <f>IF(A3764&lt;&gt;"",VLOOKUP(B3764,'Ket qua do'!$C$5:$AP$50000,$I$3,TRUE)*$E$9/1000,"")</f>
        <v>#N/A</v>
      </c>
      <c r="J3764" s="21" t="e">
        <f>IF(A3764&lt;&gt;"",VLOOKUP(B3764,'Ket qua do'!$C$5:$AP$50000,$J$3,TRUE)*$E$9/1000,"")</f>
        <v>#N/A</v>
      </c>
      <c r="K3764" s="21" t="e">
        <f>IF(A3764&lt;&gt;"",VLOOKUP(B3764,'Ket qua do'!$C$5:$AP$50000,$K$3,TRUE)*$E$9/1000,"")</f>
        <v>#N/A</v>
      </c>
      <c r="L3764" s="21" t="e">
        <f>IF(A3764&lt;&gt;"",VLOOKUP(B3764,'Ket qua do'!$C$5:$AP$50000,$L$3,TRUE),"")</f>
        <v>#N/A</v>
      </c>
    </row>
    <row r="3765" spans="1:12" x14ac:dyDescent="0.25">
      <c r="A3765" t="e">
        <f t="shared" si="64"/>
        <v>#N/A</v>
      </c>
      <c r="B3765" s="1" t="e">
        <f>IF(A3765&lt;&gt;"",VLOOKUP(A3765,'Ket qua do'!$B$5:$CE$50000,2,TRUE),"")</f>
        <v>#N/A</v>
      </c>
      <c r="C3765" s="19" t="e">
        <f>IF(A3765&lt;&gt;"",VLOOKUP(B3765,'Ket qua do'!$C$5:$AP$50000,$C$3,TRUE)*SQRT(3)*$C$11,"")</f>
        <v>#N/A</v>
      </c>
      <c r="D3765" s="21" t="e">
        <f>IF(A3765&lt;&gt;"",VLOOKUP(B3765,'Ket qua do'!$C$5:$AP$50000,$D$3,TRUE),"")</f>
        <v>#N/A</v>
      </c>
      <c r="E3765" s="21" t="e">
        <f>IF(A3765&lt;&gt;"",VLOOKUP(B3765,'Ket qua do'!$C$5:$AP$50000,$E$3,TRUE)*$C$12,"")</f>
        <v>#N/A</v>
      </c>
      <c r="F3765" s="21" t="e">
        <f>IF(A3765&lt;&gt;"",VLOOKUP(B3765,'Ket qua do'!$C$5:$AP$50000,$F$3,TRUE),"")</f>
        <v>#N/A</v>
      </c>
      <c r="G3765" s="21" t="e">
        <f>IF(A3765&lt;&gt;"",VLOOKUP(B3765,'Ket qua do'!$C$5:$AP$50000,$G$3,TRUE),"")</f>
        <v>#N/A</v>
      </c>
      <c r="H3765" s="21" t="e">
        <f>IF(A3765&lt;&gt;"",VLOOKUP(B3765,'Ket qua do'!$C$5:$AP$50000,$H$3,TRUE),"")</f>
        <v>#N/A</v>
      </c>
      <c r="I3765" s="21" t="e">
        <f>IF(A3765&lt;&gt;"",VLOOKUP(B3765,'Ket qua do'!$C$5:$AP$50000,$I$3,TRUE)*$E$9/1000,"")</f>
        <v>#N/A</v>
      </c>
      <c r="J3765" s="21" t="e">
        <f>IF(A3765&lt;&gt;"",VLOOKUP(B3765,'Ket qua do'!$C$5:$AP$50000,$J$3,TRUE)*$E$9/1000,"")</f>
        <v>#N/A</v>
      </c>
      <c r="K3765" s="21" t="e">
        <f>IF(A3765&lt;&gt;"",VLOOKUP(B3765,'Ket qua do'!$C$5:$AP$50000,$K$3,TRUE)*$E$9/1000,"")</f>
        <v>#N/A</v>
      </c>
      <c r="L3765" s="21" t="e">
        <f>IF(A3765&lt;&gt;"",VLOOKUP(B3765,'Ket qua do'!$C$5:$AP$50000,$L$3,TRUE),"")</f>
        <v>#N/A</v>
      </c>
    </row>
    <row r="3766" spans="1:12" x14ac:dyDescent="0.25">
      <c r="A3766" t="e">
        <f t="shared" si="64"/>
        <v>#N/A</v>
      </c>
      <c r="B3766" s="1" t="e">
        <f>IF(A3766&lt;&gt;"",VLOOKUP(A3766,'Ket qua do'!$B$5:$CE$50000,2,TRUE),"")</f>
        <v>#N/A</v>
      </c>
      <c r="C3766" s="19" t="e">
        <f>IF(A3766&lt;&gt;"",VLOOKUP(B3766,'Ket qua do'!$C$5:$AP$50000,$C$3,TRUE)*SQRT(3)*$C$11,"")</f>
        <v>#N/A</v>
      </c>
      <c r="D3766" s="21" t="e">
        <f>IF(A3766&lt;&gt;"",VLOOKUP(B3766,'Ket qua do'!$C$5:$AP$50000,$D$3,TRUE),"")</f>
        <v>#N/A</v>
      </c>
      <c r="E3766" s="21" t="e">
        <f>IF(A3766&lt;&gt;"",VLOOKUP(B3766,'Ket qua do'!$C$5:$AP$50000,$E$3,TRUE)*$C$12,"")</f>
        <v>#N/A</v>
      </c>
      <c r="F3766" s="21" t="e">
        <f>IF(A3766&lt;&gt;"",VLOOKUP(B3766,'Ket qua do'!$C$5:$AP$50000,$F$3,TRUE),"")</f>
        <v>#N/A</v>
      </c>
      <c r="G3766" s="21" t="e">
        <f>IF(A3766&lt;&gt;"",VLOOKUP(B3766,'Ket qua do'!$C$5:$AP$50000,$G$3,TRUE),"")</f>
        <v>#N/A</v>
      </c>
      <c r="H3766" s="21" t="e">
        <f>IF(A3766&lt;&gt;"",VLOOKUP(B3766,'Ket qua do'!$C$5:$AP$50000,$H$3,TRUE),"")</f>
        <v>#N/A</v>
      </c>
      <c r="I3766" s="21" t="e">
        <f>IF(A3766&lt;&gt;"",VLOOKUP(B3766,'Ket qua do'!$C$5:$AP$50000,$I$3,TRUE)*$E$9/1000,"")</f>
        <v>#N/A</v>
      </c>
      <c r="J3766" s="21" t="e">
        <f>IF(A3766&lt;&gt;"",VLOOKUP(B3766,'Ket qua do'!$C$5:$AP$50000,$J$3,TRUE)*$E$9/1000,"")</f>
        <v>#N/A</v>
      </c>
      <c r="K3766" s="21" t="e">
        <f>IF(A3766&lt;&gt;"",VLOOKUP(B3766,'Ket qua do'!$C$5:$AP$50000,$K$3,TRUE)*$E$9/1000,"")</f>
        <v>#N/A</v>
      </c>
      <c r="L3766" s="21" t="e">
        <f>IF(A3766&lt;&gt;"",VLOOKUP(B3766,'Ket qua do'!$C$5:$AP$50000,$L$3,TRUE),"")</f>
        <v>#N/A</v>
      </c>
    </row>
    <row r="3767" spans="1:12" x14ac:dyDescent="0.25">
      <c r="A3767" t="e">
        <f t="shared" si="64"/>
        <v>#N/A</v>
      </c>
      <c r="B3767" s="1" t="e">
        <f>IF(A3767&lt;&gt;"",VLOOKUP(A3767,'Ket qua do'!$B$5:$CE$50000,2,TRUE),"")</f>
        <v>#N/A</v>
      </c>
      <c r="C3767" s="19" t="e">
        <f>IF(A3767&lt;&gt;"",VLOOKUP(B3767,'Ket qua do'!$C$5:$AP$50000,$C$3,TRUE)*SQRT(3)*$C$11,"")</f>
        <v>#N/A</v>
      </c>
      <c r="D3767" s="21" t="e">
        <f>IF(A3767&lt;&gt;"",VLOOKUP(B3767,'Ket qua do'!$C$5:$AP$50000,$D$3,TRUE),"")</f>
        <v>#N/A</v>
      </c>
      <c r="E3767" s="21" t="e">
        <f>IF(A3767&lt;&gt;"",VLOOKUP(B3767,'Ket qua do'!$C$5:$AP$50000,$E$3,TRUE)*$C$12,"")</f>
        <v>#N/A</v>
      </c>
      <c r="F3767" s="21" t="e">
        <f>IF(A3767&lt;&gt;"",VLOOKUP(B3767,'Ket qua do'!$C$5:$AP$50000,$F$3,TRUE),"")</f>
        <v>#N/A</v>
      </c>
      <c r="G3767" s="21" t="e">
        <f>IF(A3767&lt;&gt;"",VLOOKUP(B3767,'Ket qua do'!$C$5:$AP$50000,$G$3,TRUE),"")</f>
        <v>#N/A</v>
      </c>
      <c r="H3767" s="21" t="e">
        <f>IF(A3767&lt;&gt;"",VLOOKUP(B3767,'Ket qua do'!$C$5:$AP$50000,$H$3,TRUE),"")</f>
        <v>#N/A</v>
      </c>
      <c r="I3767" s="21" t="e">
        <f>IF(A3767&lt;&gt;"",VLOOKUP(B3767,'Ket qua do'!$C$5:$AP$50000,$I$3,TRUE)*$E$9/1000,"")</f>
        <v>#N/A</v>
      </c>
      <c r="J3767" s="21" t="e">
        <f>IF(A3767&lt;&gt;"",VLOOKUP(B3767,'Ket qua do'!$C$5:$AP$50000,$J$3,TRUE)*$E$9/1000,"")</f>
        <v>#N/A</v>
      </c>
      <c r="K3767" s="21" t="e">
        <f>IF(A3767&lt;&gt;"",VLOOKUP(B3767,'Ket qua do'!$C$5:$AP$50000,$K$3,TRUE)*$E$9/1000,"")</f>
        <v>#N/A</v>
      </c>
      <c r="L3767" s="21" t="e">
        <f>IF(A3767&lt;&gt;"",VLOOKUP(B3767,'Ket qua do'!$C$5:$AP$50000,$L$3,TRUE),"")</f>
        <v>#N/A</v>
      </c>
    </row>
    <row r="3768" spans="1:12" x14ac:dyDescent="0.25">
      <c r="A3768" t="e">
        <f t="shared" si="64"/>
        <v>#N/A</v>
      </c>
      <c r="B3768" s="1" t="e">
        <f>IF(A3768&lt;&gt;"",VLOOKUP(A3768,'Ket qua do'!$B$5:$CE$50000,2,TRUE),"")</f>
        <v>#N/A</v>
      </c>
      <c r="C3768" s="19" t="e">
        <f>IF(A3768&lt;&gt;"",VLOOKUP(B3768,'Ket qua do'!$C$5:$AP$50000,$C$3,TRUE)*SQRT(3)*$C$11,"")</f>
        <v>#N/A</v>
      </c>
      <c r="D3768" s="21" t="e">
        <f>IF(A3768&lt;&gt;"",VLOOKUP(B3768,'Ket qua do'!$C$5:$AP$50000,$D$3,TRUE),"")</f>
        <v>#N/A</v>
      </c>
      <c r="E3768" s="21" t="e">
        <f>IF(A3768&lt;&gt;"",VLOOKUP(B3768,'Ket qua do'!$C$5:$AP$50000,$E$3,TRUE)*$C$12,"")</f>
        <v>#N/A</v>
      </c>
      <c r="F3768" s="21" t="e">
        <f>IF(A3768&lt;&gt;"",VLOOKUP(B3768,'Ket qua do'!$C$5:$AP$50000,$F$3,TRUE),"")</f>
        <v>#N/A</v>
      </c>
      <c r="G3768" s="21" t="e">
        <f>IF(A3768&lt;&gt;"",VLOOKUP(B3768,'Ket qua do'!$C$5:$AP$50000,$G$3,TRUE),"")</f>
        <v>#N/A</v>
      </c>
      <c r="H3768" s="21" t="e">
        <f>IF(A3768&lt;&gt;"",VLOOKUP(B3768,'Ket qua do'!$C$5:$AP$50000,$H$3,TRUE),"")</f>
        <v>#N/A</v>
      </c>
      <c r="I3768" s="21" t="e">
        <f>IF(A3768&lt;&gt;"",VLOOKUP(B3768,'Ket qua do'!$C$5:$AP$50000,$I$3,TRUE)*$E$9/1000,"")</f>
        <v>#N/A</v>
      </c>
      <c r="J3768" s="21" t="e">
        <f>IF(A3768&lt;&gt;"",VLOOKUP(B3768,'Ket qua do'!$C$5:$AP$50000,$J$3,TRUE)*$E$9/1000,"")</f>
        <v>#N/A</v>
      </c>
      <c r="K3768" s="21" t="e">
        <f>IF(A3768&lt;&gt;"",VLOOKUP(B3768,'Ket qua do'!$C$5:$AP$50000,$K$3,TRUE)*$E$9/1000,"")</f>
        <v>#N/A</v>
      </c>
      <c r="L3768" s="21" t="e">
        <f>IF(A3768&lt;&gt;"",VLOOKUP(B3768,'Ket qua do'!$C$5:$AP$50000,$L$3,TRUE),"")</f>
        <v>#N/A</v>
      </c>
    </row>
    <row r="3769" spans="1:12" x14ac:dyDescent="0.25">
      <c r="A3769" t="e">
        <f t="shared" si="64"/>
        <v>#N/A</v>
      </c>
      <c r="B3769" s="1" t="e">
        <f>IF(A3769&lt;&gt;"",VLOOKUP(A3769,'Ket qua do'!$B$5:$CE$50000,2,TRUE),"")</f>
        <v>#N/A</v>
      </c>
      <c r="C3769" s="19" t="e">
        <f>IF(A3769&lt;&gt;"",VLOOKUP(B3769,'Ket qua do'!$C$5:$AP$50000,$C$3,TRUE)*SQRT(3)*$C$11,"")</f>
        <v>#N/A</v>
      </c>
      <c r="D3769" s="21" t="e">
        <f>IF(A3769&lt;&gt;"",VLOOKUP(B3769,'Ket qua do'!$C$5:$AP$50000,$D$3,TRUE),"")</f>
        <v>#N/A</v>
      </c>
      <c r="E3769" s="21" t="e">
        <f>IF(A3769&lt;&gt;"",VLOOKUP(B3769,'Ket qua do'!$C$5:$AP$50000,$E$3,TRUE)*$C$12,"")</f>
        <v>#N/A</v>
      </c>
      <c r="F3769" s="21" t="e">
        <f>IF(A3769&lt;&gt;"",VLOOKUP(B3769,'Ket qua do'!$C$5:$AP$50000,$F$3,TRUE),"")</f>
        <v>#N/A</v>
      </c>
      <c r="G3769" s="21" t="e">
        <f>IF(A3769&lt;&gt;"",VLOOKUP(B3769,'Ket qua do'!$C$5:$AP$50000,$G$3,TRUE),"")</f>
        <v>#N/A</v>
      </c>
      <c r="H3769" s="21" t="e">
        <f>IF(A3769&lt;&gt;"",VLOOKUP(B3769,'Ket qua do'!$C$5:$AP$50000,$H$3,TRUE),"")</f>
        <v>#N/A</v>
      </c>
      <c r="I3769" s="21" t="e">
        <f>IF(A3769&lt;&gt;"",VLOOKUP(B3769,'Ket qua do'!$C$5:$AP$50000,$I$3,TRUE)*$E$9/1000,"")</f>
        <v>#N/A</v>
      </c>
      <c r="J3769" s="21" t="e">
        <f>IF(A3769&lt;&gt;"",VLOOKUP(B3769,'Ket qua do'!$C$5:$AP$50000,$J$3,TRUE)*$E$9/1000,"")</f>
        <v>#N/A</v>
      </c>
      <c r="K3769" s="21" t="e">
        <f>IF(A3769&lt;&gt;"",VLOOKUP(B3769,'Ket qua do'!$C$5:$AP$50000,$K$3,TRUE)*$E$9/1000,"")</f>
        <v>#N/A</v>
      </c>
      <c r="L3769" s="21" t="e">
        <f>IF(A3769&lt;&gt;"",VLOOKUP(B3769,'Ket qua do'!$C$5:$AP$50000,$L$3,TRUE),"")</f>
        <v>#N/A</v>
      </c>
    </row>
    <row r="3770" spans="1:12" x14ac:dyDescent="0.25">
      <c r="A3770" t="e">
        <f t="shared" si="64"/>
        <v>#N/A</v>
      </c>
      <c r="B3770" s="1" t="e">
        <f>IF(A3770&lt;&gt;"",VLOOKUP(A3770,'Ket qua do'!$B$5:$CE$50000,2,TRUE),"")</f>
        <v>#N/A</v>
      </c>
      <c r="C3770" s="19" t="e">
        <f>IF(A3770&lt;&gt;"",VLOOKUP(B3770,'Ket qua do'!$C$5:$AP$50000,$C$3,TRUE)*SQRT(3)*$C$11,"")</f>
        <v>#N/A</v>
      </c>
      <c r="D3770" s="21" t="e">
        <f>IF(A3770&lt;&gt;"",VLOOKUP(B3770,'Ket qua do'!$C$5:$AP$50000,$D$3,TRUE),"")</f>
        <v>#N/A</v>
      </c>
      <c r="E3770" s="21" t="e">
        <f>IF(A3770&lt;&gt;"",VLOOKUP(B3770,'Ket qua do'!$C$5:$AP$50000,$E$3,TRUE)*$C$12,"")</f>
        <v>#N/A</v>
      </c>
      <c r="F3770" s="21" t="e">
        <f>IF(A3770&lt;&gt;"",VLOOKUP(B3770,'Ket qua do'!$C$5:$AP$50000,$F$3,TRUE),"")</f>
        <v>#N/A</v>
      </c>
      <c r="G3770" s="21" t="e">
        <f>IF(A3770&lt;&gt;"",VLOOKUP(B3770,'Ket qua do'!$C$5:$AP$50000,$G$3,TRUE),"")</f>
        <v>#N/A</v>
      </c>
      <c r="H3770" s="21" t="e">
        <f>IF(A3770&lt;&gt;"",VLOOKUP(B3770,'Ket qua do'!$C$5:$AP$50000,$H$3,TRUE),"")</f>
        <v>#N/A</v>
      </c>
      <c r="I3770" s="21" t="e">
        <f>IF(A3770&lt;&gt;"",VLOOKUP(B3770,'Ket qua do'!$C$5:$AP$50000,$I$3,TRUE)*$E$9/1000,"")</f>
        <v>#N/A</v>
      </c>
      <c r="J3770" s="21" t="e">
        <f>IF(A3770&lt;&gt;"",VLOOKUP(B3770,'Ket qua do'!$C$5:$AP$50000,$J$3,TRUE)*$E$9/1000,"")</f>
        <v>#N/A</v>
      </c>
      <c r="K3770" s="21" t="e">
        <f>IF(A3770&lt;&gt;"",VLOOKUP(B3770,'Ket qua do'!$C$5:$AP$50000,$K$3,TRUE)*$E$9/1000,"")</f>
        <v>#N/A</v>
      </c>
      <c r="L3770" s="21" t="e">
        <f>IF(A3770&lt;&gt;"",VLOOKUP(B3770,'Ket qua do'!$C$5:$AP$50000,$L$3,TRUE),"")</f>
        <v>#N/A</v>
      </c>
    </row>
    <row r="3771" spans="1:12" x14ac:dyDescent="0.25">
      <c r="A3771" t="e">
        <f t="shared" si="64"/>
        <v>#N/A</v>
      </c>
      <c r="B3771" s="1" t="e">
        <f>IF(A3771&lt;&gt;"",VLOOKUP(A3771,'Ket qua do'!$B$5:$CE$50000,2,TRUE),"")</f>
        <v>#N/A</v>
      </c>
      <c r="C3771" s="19" t="e">
        <f>IF(A3771&lt;&gt;"",VLOOKUP(B3771,'Ket qua do'!$C$5:$AP$50000,$C$3,TRUE)*SQRT(3)*$C$11,"")</f>
        <v>#N/A</v>
      </c>
      <c r="D3771" s="21" t="e">
        <f>IF(A3771&lt;&gt;"",VLOOKUP(B3771,'Ket qua do'!$C$5:$AP$50000,$D$3,TRUE),"")</f>
        <v>#N/A</v>
      </c>
      <c r="E3771" s="21" t="e">
        <f>IF(A3771&lt;&gt;"",VLOOKUP(B3771,'Ket qua do'!$C$5:$AP$50000,$E$3,TRUE)*$C$12,"")</f>
        <v>#N/A</v>
      </c>
      <c r="F3771" s="21" t="e">
        <f>IF(A3771&lt;&gt;"",VLOOKUP(B3771,'Ket qua do'!$C$5:$AP$50000,$F$3,TRUE),"")</f>
        <v>#N/A</v>
      </c>
      <c r="G3771" s="21" t="e">
        <f>IF(A3771&lt;&gt;"",VLOOKUP(B3771,'Ket qua do'!$C$5:$AP$50000,$G$3,TRUE),"")</f>
        <v>#N/A</v>
      </c>
      <c r="H3771" s="21" t="e">
        <f>IF(A3771&lt;&gt;"",VLOOKUP(B3771,'Ket qua do'!$C$5:$AP$50000,$H$3,TRUE),"")</f>
        <v>#N/A</v>
      </c>
      <c r="I3771" s="21" t="e">
        <f>IF(A3771&lt;&gt;"",VLOOKUP(B3771,'Ket qua do'!$C$5:$AP$50000,$I$3,TRUE)*$E$9/1000,"")</f>
        <v>#N/A</v>
      </c>
      <c r="J3771" s="21" t="e">
        <f>IF(A3771&lt;&gt;"",VLOOKUP(B3771,'Ket qua do'!$C$5:$AP$50000,$J$3,TRUE)*$E$9/1000,"")</f>
        <v>#N/A</v>
      </c>
      <c r="K3771" s="21" t="e">
        <f>IF(A3771&lt;&gt;"",VLOOKUP(B3771,'Ket qua do'!$C$5:$AP$50000,$K$3,TRUE)*$E$9/1000,"")</f>
        <v>#N/A</v>
      </c>
      <c r="L3771" s="21" t="e">
        <f>IF(A3771&lt;&gt;"",VLOOKUP(B3771,'Ket qua do'!$C$5:$AP$50000,$L$3,TRUE),"")</f>
        <v>#N/A</v>
      </c>
    </row>
    <row r="3772" spans="1:12" x14ac:dyDescent="0.25">
      <c r="A3772" t="e">
        <f t="shared" si="64"/>
        <v>#N/A</v>
      </c>
      <c r="B3772" s="1" t="e">
        <f>IF(A3772&lt;&gt;"",VLOOKUP(A3772,'Ket qua do'!$B$5:$CE$50000,2,TRUE),"")</f>
        <v>#N/A</v>
      </c>
      <c r="C3772" s="19" t="e">
        <f>IF(A3772&lt;&gt;"",VLOOKUP(B3772,'Ket qua do'!$C$5:$AP$50000,$C$3,TRUE)*SQRT(3)*$C$11,"")</f>
        <v>#N/A</v>
      </c>
      <c r="D3772" s="21" t="e">
        <f>IF(A3772&lt;&gt;"",VLOOKUP(B3772,'Ket qua do'!$C$5:$AP$50000,$D$3,TRUE),"")</f>
        <v>#N/A</v>
      </c>
      <c r="E3772" s="21" t="e">
        <f>IF(A3772&lt;&gt;"",VLOOKUP(B3772,'Ket qua do'!$C$5:$AP$50000,$E$3,TRUE)*$C$12,"")</f>
        <v>#N/A</v>
      </c>
      <c r="F3772" s="21" t="e">
        <f>IF(A3772&lt;&gt;"",VLOOKUP(B3772,'Ket qua do'!$C$5:$AP$50000,$F$3,TRUE),"")</f>
        <v>#N/A</v>
      </c>
      <c r="G3772" s="21" t="e">
        <f>IF(A3772&lt;&gt;"",VLOOKUP(B3772,'Ket qua do'!$C$5:$AP$50000,$G$3,TRUE),"")</f>
        <v>#N/A</v>
      </c>
      <c r="H3772" s="21" t="e">
        <f>IF(A3772&lt;&gt;"",VLOOKUP(B3772,'Ket qua do'!$C$5:$AP$50000,$H$3,TRUE),"")</f>
        <v>#N/A</v>
      </c>
      <c r="I3772" s="21" t="e">
        <f>IF(A3772&lt;&gt;"",VLOOKUP(B3772,'Ket qua do'!$C$5:$AP$50000,$I$3,TRUE)*$E$9/1000,"")</f>
        <v>#N/A</v>
      </c>
      <c r="J3772" s="21" t="e">
        <f>IF(A3772&lt;&gt;"",VLOOKUP(B3772,'Ket qua do'!$C$5:$AP$50000,$J$3,TRUE)*$E$9/1000,"")</f>
        <v>#N/A</v>
      </c>
      <c r="K3772" s="21" t="e">
        <f>IF(A3772&lt;&gt;"",VLOOKUP(B3772,'Ket qua do'!$C$5:$AP$50000,$K$3,TRUE)*$E$9/1000,"")</f>
        <v>#N/A</v>
      </c>
      <c r="L3772" s="21" t="e">
        <f>IF(A3772&lt;&gt;"",VLOOKUP(B3772,'Ket qua do'!$C$5:$AP$50000,$L$3,TRUE),"")</f>
        <v>#N/A</v>
      </c>
    </row>
    <row r="3773" spans="1:12" x14ac:dyDescent="0.25">
      <c r="A3773" t="e">
        <f t="shared" si="64"/>
        <v>#N/A</v>
      </c>
      <c r="B3773" s="1" t="e">
        <f>IF(A3773&lt;&gt;"",VLOOKUP(A3773,'Ket qua do'!$B$5:$CE$50000,2,TRUE),"")</f>
        <v>#N/A</v>
      </c>
      <c r="C3773" s="19" t="e">
        <f>IF(A3773&lt;&gt;"",VLOOKUP(B3773,'Ket qua do'!$C$5:$AP$50000,$C$3,TRUE)*SQRT(3)*$C$11,"")</f>
        <v>#N/A</v>
      </c>
      <c r="D3773" s="21" t="e">
        <f>IF(A3773&lt;&gt;"",VLOOKUP(B3773,'Ket qua do'!$C$5:$AP$50000,$D$3,TRUE),"")</f>
        <v>#N/A</v>
      </c>
      <c r="E3773" s="21" t="e">
        <f>IF(A3773&lt;&gt;"",VLOOKUP(B3773,'Ket qua do'!$C$5:$AP$50000,$E$3,TRUE)*$C$12,"")</f>
        <v>#N/A</v>
      </c>
      <c r="F3773" s="21" t="e">
        <f>IF(A3773&lt;&gt;"",VLOOKUP(B3773,'Ket qua do'!$C$5:$AP$50000,$F$3,TRUE),"")</f>
        <v>#N/A</v>
      </c>
      <c r="G3773" s="21" t="e">
        <f>IF(A3773&lt;&gt;"",VLOOKUP(B3773,'Ket qua do'!$C$5:$AP$50000,$G$3,TRUE),"")</f>
        <v>#N/A</v>
      </c>
      <c r="H3773" s="21" t="e">
        <f>IF(A3773&lt;&gt;"",VLOOKUP(B3773,'Ket qua do'!$C$5:$AP$50000,$H$3,TRUE),"")</f>
        <v>#N/A</v>
      </c>
      <c r="I3773" s="21" t="e">
        <f>IF(A3773&lt;&gt;"",VLOOKUP(B3773,'Ket qua do'!$C$5:$AP$50000,$I$3,TRUE)*$E$9/1000,"")</f>
        <v>#N/A</v>
      </c>
      <c r="J3773" s="21" t="e">
        <f>IF(A3773&lt;&gt;"",VLOOKUP(B3773,'Ket qua do'!$C$5:$AP$50000,$J$3,TRUE)*$E$9/1000,"")</f>
        <v>#N/A</v>
      </c>
      <c r="K3773" s="21" t="e">
        <f>IF(A3773&lt;&gt;"",VLOOKUP(B3773,'Ket qua do'!$C$5:$AP$50000,$K$3,TRUE)*$E$9/1000,"")</f>
        <v>#N/A</v>
      </c>
      <c r="L3773" s="21" t="e">
        <f>IF(A3773&lt;&gt;"",VLOOKUP(B3773,'Ket qua do'!$C$5:$AP$50000,$L$3,TRUE),"")</f>
        <v>#N/A</v>
      </c>
    </row>
    <row r="3774" spans="1:12" x14ac:dyDescent="0.25">
      <c r="A3774" t="e">
        <f t="shared" si="64"/>
        <v>#N/A</v>
      </c>
      <c r="B3774" s="1" t="e">
        <f>IF(A3774&lt;&gt;"",VLOOKUP(A3774,'Ket qua do'!$B$5:$CE$50000,2,TRUE),"")</f>
        <v>#N/A</v>
      </c>
      <c r="C3774" s="19" t="e">
        <f>IF(A3774&lt;&gt;"",VLOOKUP(B3774,'Ket qua do'!$C$5:$AP$50000,$C$3,TRUE)*SQRT(3)*$C$11,"")</f>
        <v>#N/A</v>
      </c>
      <c r="D3774" s="21" t="e">
        <f>IF(A3774&lt;&gt;"",VLOOKUP(B3774,'Ket qua do'!$C$5:$AP$50000,$D$3,TRUE),"")</f>
        <v>#N/A</v>
      </c>
      <c r="E3774" s="21" t="e">
        <f>IF(A3774&lt;&gt;"",VLOOKUP(B3774,'Ket qua do'!$C$5:$AP$50000,$E$3,TRUE)*$C$12,"")</f>
        <v>#N/A</v>
      </c>
      <c r="F3774" s="21" t="e">
        <f>IF(A3774&lt;&gt;"",VLOOKUP(B3774,'Ket qua do'!$C$5:$AP$50000,$F$3,TRUE),"")</f>
        <v>#N/A</v>
      </c>
      <c r="G3774" s="21" t="e">
        <f>IF(A3774&lt;&gt;"",VLOOKUP(B3774,'Ket qua do'!$C$5:$AP$50000,$G$3,TRUE),"")</f>
        <v>#N/A</v>
      </c>
      <c r="H3774" s="21" t="e">
        <f>IF(A3774&lt;&gt;"",VLOOKUP(B3774,'Ket qua do'!$C$5:$AP$50000,$H$3,TRUE),"")</f>
        <v>#N/A</v>
      </c>
      <c r="I3774" s="21" t="e">
        <f>IF(A3774&lt;&gt;"",VLOOKUP(B3774,'Ket qua do'!$C$5:$AP$50000,$I$3,TRUE)*$E$9/1000,"")</f>
        <v>#N/A</v>
      </c>
      <c r="J3774" s="21" t="e">
        <f>IF(A3774&lt;&gt;"",VLOOKUP(B3774,'Ket qua do'!$C$5:$AP$50000,$J$3,TRUE)*$E$9/1000,"")</f>
        <v>#N/A</v>
      </c>
      <c r="K3774" s="21" t="e">
        <f>IF(A3774&lt;&gt;"",VLOOKUP(B3774,'Ket qua do'!$C$5:$AP$50000,$K$3,TRUE)*$E$9/1000,"")</f>
        <v>#N/A</v>
      </c>
      <c r="L3774" s="21" t="e">
        <f>IF(A3774&lt;&gt;"",VLOOKUP(B3774,'Ket qua do'!$C$5:$AP$50000,$L$3,TRUE),"")</f>
        <v>#N/A</v>
      </c>
    </row>
    <row r="3775" spans="1:12" x14ac:dyDescent="0.25">
      <c r="A3775" t="e">
        <f t="shared" si="64"/>
        <v>#N/A</v>
      </c>
      <c r="B3775" s="1" t="e">
        <f>IF(A3775&lt;&gt;"",VLOOKUP(A3775,'Ket qua do'!$B$5:$CE$50000,2,TRUE),"")</f>
        <v>#N/A</v>
      </c>
      <c r="C3775" s="19" t="e">
        <f>IF(A3775&lt;&gt;"",VLOOKUP(B3775,'Ket qua do'!$C$5:$AP$50000,$C$3,TRUE)*SQRT(3)*$C$11,"")</f>
        <v>#N/A</v>
      </c>
      <c r="D3775" s="21" t="e">
        <f>IF(A3775&lt;&gt;"",VLOOKUP(B3775,'Ket qua do'!$C$5:$AP$50000,$D$3,TRUE),"")</f>
        <v>#N/A</v>
      </c>
      <c r="E3775" s="21" t="e">
        <f>IF(A3775&lt;&gt;"",VLOOKUP(B3775,'Ket qua do'!$C$5:$AP$50000,$E$3,TRUE)*$C$12,"")</f>
        <v>#N/A</v>
      </c>
      <c r="F3775" s="21" t="e">
        <f>IF(A3775&lt;&gt;"",VLOOKUP(B3775,'Ket qua do'!$C$5:$AP$50000,$F$3,TRUE),"")</f>
        <v>#N/A</v>
      </c>
      <c r="G3775" s="21" t="e">
        <f>IF(A3775&lt;&gt;"",VLOOKUP(B3775,'Ket qua do'!$C$5:$AP$50000,$G$3,TRUE),"")</f>
        <v>#N/A</v>
      </c>
      <c r="H3775" s="21" t="e">
        <f>IF(A3775&lt;&gt;"",VLOOKUP(B3775,'Ket qua do'!$C$5:$AP$50000,$H$3,TRUE),"")</f>
        <v>#N/A</v>
      </c>
      <c r="I3775" s="21" t="e">
        <f>IF(A3775&lt;&gt;"",VLOOKUP(B3775,'Ket qua do'!$C$5:$AP$50000,$I$3,TRUE)*$E$9/1000,"")</f>
        <v>#N/A</v>
      </c>
      <c r="J3775" s="21" t="e">
        <f>IF(A3775&lt;&gt;"",VLOOKUP(B3775,'Ket qua do'!$C$5:$AP$50000,$J$3,TRUE)*$E$9/1000,"")</f>
        <v>#N/A</v>
      </c>
      <c r="K3775" s="21" t="e">
        <f>IF(A3775&lt;&gt;"",VLOOKUP(B3775,'Ket qua do'!$C$5:$AP$50000,$K$3,TRUE)*$E$9/1000,"")</f>
        <v>#N/A</v>
      </c>
      <c r="L3775" s="21" t="e">
        <f>IF(A3775&lt;&gt;"",VLOOKUP(B3775,'Ket qua do'!$C$5:$AP$50000,$L$3,TRUE),"")</f>
        <v>#N/A</v>
      </c>
    </row>
    <row r="3776" spans="1:12" x14ac:dyDescent="0.25">
      <c r="A3776" t="e">
        <f t="shared" si="64"/>
        <v>#N/A</v>
      </c>
      <c r="B3776" s="1" t="e">
        <f>IF(A3776&lt;&gt;"",VLOOKUP(A3776,'Ket qua do'!$B$5:$CE$50000,2,TRUE),"")</f>
        <v>#N/A</v>
      </c>
      <c r="C3776" s="19" t="e">
        <f>IF(A3776&lt;&gt;"",VLOOKUP(B3776,'Ket qua do'!$C$5:$AP$50000,$C$3,TRUE)*SQRT(3)*$C$11,"")</f>
        <v>#N/A</v>
      </c>
      <c r="D3776" s="21" t="e">
        <f>IF(A3776&lt;&gt;"",VLOOKUP(B3776,'Ket qua do'!$C$5:$AP$50000,$D$3,TRUE),"")</f>
        <v>#N/A</v>
      </c>
      <c r="E3776" s="21" t="e">
        <f>IF(A3776&lt;&gt;"",VLOOKUP(B3776,'Ket qua do'!$C$5:$AP$50000,$E$3,TRUE)*$C$12,"")</f>
        <v>#N/A</v>
      </c>
      <c r="F3776" s="21" t="e">
        <f>IF(A3776&lt;&gt;"",VLOOKUP(B3776,'Ket qua do'!$C$5:$AP$50000,$F$3,TRUE),"")</f>
        <v>#N/A</v>
      </c>
      <c r="G3776" s="21" t="e">
        <f>IF(A3776&lt;&gt;"",VLOOKUP(B3776,'Ket qua do'!$C$5:$AP$50000,$G$3,TRUE),"")</f>
        <v>#N/A</v>
      </c>
      <c r="H3776" s="21" t="e">
        <f>IF(A3776&lt;&gt;"",VLOOKUP(B3776,'Ket qua do'!$C$5:$AP$50000,$H$3,TRUE),"")</f>
        <v>#N/A</v>
      </c>
      <c r="I3776" s="21" t="e">
        <f>IF(A3776&lt;&gt;"",VLOOKUP(B3776,'Ket qua do'!$C$5:$AP$50000,$I$3,TRUE)*$E$9/1000,"")</f>
        <v>#N/A</v>
      </c>
      <c r="J3776" s="21" t="e">
        <f>IF(A3776&lt;&gt;"",VLOOKUP(B3776,'Ket qua do'!$C$5:$AP$50000,$J$3,TRUE)*$E$9/1000,"")</f>
        <v>#N/A</v>
      </c>
      <c r="K3776" s="21" t="e">
        <f>IF(A3776&lt;&gt;"",VLOOKUP(B3776,'Ket qua do'!$C$5:$AP$50000,$K$3,TRUE)*$E$9/1000,"")</f>
        <v>#N/A</v>
      </c>
      <c r="L3776" s="21" t="e">
        <f>IF(A3776&lt;&gt;"",VLOOKUP(B3776,'Ket qua do'!$C$5:$AP$50000,$L$3,TRUE),"")</f>
        <v>#N/A</v>
      </c>
    </row>
    <row r="3777" spans="1:12" x14ac:dyDescent="0.25">
      <c r="A3777" t="e">
        <f t="shared" si="64"/>
        <v>#N/A</v>
      </c>
      <c r="B3777" s="1" t="e">
        <f>IF(A3777&lt;&gt;"",VLOOKUP(A3777,'Ket qua do'!$B$5:$CE$50000,2,TRUE),"")</f>
        <v>#N/A</v>
      </c>
      <c r="C3777" s="19" t="e">
        <f>IF(A3777&lt;&gt;"",VLOOKUP(B3777,'Ket qua do'!$C$5:$AP$50000,$C$3,TRUE)*SQRT(3)*$C$11,"")</f>
        <v>#N/A</v>
      </c>
      <c r="D3777" s="21" t="e">
        <f>IF(A3777&lt;&gt;"",VLOOKUP(B3777,'Ket qua do'!$C$5:$AP$50000,$D$3,TRUE),"")</f>
        <v>#N/A</v>
      </c>
      <c r="E3777" s="21" t="e">
        <f>IF(A3777&lt;&gt;"",VLOOKUP(B3777,'Ket qua do'!$C$5:$AP$50000,$E$3,TRUE)*$C$12,"")</f>
        <v>#N/A</v>
      </c>
      <c r="F3777" s="21" t="e">
        <f>IF(A3777&lt;&gt;"",VLOOKUP(B3777,'Ket qua do'!$C$5:$AP$50000,$F$3,TRUE),"")</f>
        <v>#N/A</v>
      </c>
      <c r="G3777" s="21" t="e">
        <f>IF(A3777&lt;&gt;"",VLOOKUP(B3777,'Ket qua do'!$C$5:$AP$50000,$G$3,TRUE),"")</f>
        <v>#N/A</v>
      </c>
      <c r="H3777" s="21" t="e">
        <f>IF(A3777&lt;&gt;"",VLOOKUP(B3777,'Ket qua do'!$C$5:$AP$50000,$H$3,TRUE),"")</f>
        <v>#N/A</v>
      </c>
      <c r="I3777" s="21" t="e">
        <f>IF(A3777&lt;&gt;"",VLOOKUP(B3777,'Ket qua do'!$C$5:$AP$50000,$I$3,TRUE)*$E$9/1000,"")</f>
        <v>#N/A</v>
      </c>
      <c r="J3777" s="21" t="e">
        <f>IF(A3777&lt;&gt;"",VLOOKUP(B3777,'Ket qua do'!$C$5:$AP$50000,$J$3,TRUE)*$E$9/1000,"")</f>
        <v>#N/A</v>
      </c>
      <c r="K3777" s="21" t="e">
        <f>IF(A3777&lt;&gt;"",VLOOKUP(B3777,'Ket qua do'!$C$5:$AP$50000,$K$3,TRUE)*$E$9/1000,"")</f>
        <v>#N/A</v>
      </c>
      <c r="L3777" s="21" t="e">
        <f>IF(A3777&lt;&gt;"",VLOOKUP(B3777,'Ket qua do'!$C$5:$AP$50000,$L$3,TRUE),"")</f>
        <v>#N/A</v>
      </c>
    </row>
    <row r="3778" spans="1:12" x14ac:dyDescent="0.25">
      <c r="A3778" t="e">
        <f t="shared" si="64"/>
        <v>#N/A</v>
      </c>
      <c r="B3778" s="1" t="e">
        <f>IF(A3778&lt;&gt;"",VLOOKUP(A3778,'Ket qua do'!$B$5:$CE$50000,2,TRUE),"")</f>
        <v>#N/A</v>
      </c>
      <c r="C3778" s="19" t="e">
        <f>IF(A3778&lt;&gt;"",VLOOKUP(B3778,'Ket qua do'!$C$5:$AP$50000,$C$3,TRUE)*SQRT(3)*$C$11,"")</f>
        <v>#N/A</v>
      </c>
      <c r="D3778" s="21" t="e">
        <f>IF(A3778&lt;&gt;"",VLOOKUP(B3778,'Ket qua do'!$C$5:$AP$50000,$D$3,TRUE),"")</f>
        <v>#N/A</v>
      </c>
      <c r="E3778" s="21" t="e">
        <f>IF(A3778&lt;&gt;"",VLOOKUP(B3778,'Ket qua do'!$C$5:$AP$50000,$E$3,TRUE)*$C$12,"")</f>
        <v>#N/A</v>
      </c>
      <c r="F3778" s="21" t="e">
        <f>IF(A3778&lt;&gt;"",VLOOKUP(B3778,'Ket qua do'!$C$5:$AP$50000,$F$3,TRUE),"")</f>
        <v>#N/A</v>
      </c>
      <c r="G3778" s="21" t="e">
        <f>IF(A3778&lt;&gt;"",VLOOKUP(B3778,'Ket qua do'!$C$5:$AP$50000,$G$3,TRUE),"")</f>
        <v>#N/A</v>
      </c>
      <c r="H3778" s="21" t="e">
        <f>IF(A3778&lt;&gt;"",VLOOKUP(B3778,'Ket qua do'!$C$5:$AP$50000,$H$3,TRUE),"")</f>
        <v>#N/A</v>
      </c>
      <c r="I3778" s="21" t="e">
        <f>IF(A3778&lt;&gt;"",VLOOKUP(B3778,'Ket qua do'!$C$5:$AP$50000,$I$3,TRUE)*$E$9/1000,"")</f>
        <v>#N/A</v>
      </c>
      <c r="J3778" s="21" t="e">
        <f>IF(A3778&lt;&gt;"",VLOOKUP(B3778,'Ket qua do'!$C$5:$AP$50000,$J$3,TRUE)*$E$9/1000,"")</f>
        <v>#N/A</v>
      </c>
      <c r="K3778" s="21" t="e">
        <f>IF(A3778&lt;&gt;"",VLOOKUP(B3778,'Ket qua do'!$C$5:$AP$50000,$K$3,TRUE)*$E$9/1000,"")</f>
        <v>#N/A</v>
      </c>
      <c r="L3778" s="21" t="e">
        <f>IF(A3778&lt;&gt;"",VLOOKUP(B3778,'Ket qua do'!$C$5:$AP$50000,$L$3,TRUE),"")</f>
        <v>#N/A</v>
      </c>
    </row>
    <row r="3779" spans="1:12" x14ac:dyDescent="0.25">
      <c r="A3779" t="e">
        <f t="shared" si="64"/>
        <v>#N/A</v>
      </c>
      <c r="B3779" s="1" t="e">
        <f>IF(A3779&lt;&gt;"",VLOOKUP(A3779,'Ket qua do'!$B$5:$CE$50000,2,TRUE),"")</f>
        <v>#N/A</v>
      </c>
      <c r="C3779" s="19" t="e">
        <f>IF(A3779&lt;&gt;"",VLOOKUP(B3779,'Ket qua do'!$C$5:$AP$50000,$C$3,TRUE)*SQRT(3)*$C$11,"")</f>
        <v>#N/A</v>
      </c>
      <c r="D3779" s="21" t="e">
        <f>IF(A3779&lt;&gt;"",VLOOKUP(B3779,'Ket qua do'!$C$5:$AP$50000,$D$3,TRUE),"")</f>
        <v>#N/A</v>
      </c>
      <c r="E3779" s="21" t="e">
        <f>IF(A3779&lt;&gt;"",VLOOKUP(B3779,'Ket qua do'!$C$5:$AP$50000,$E$3,TRUE)*$C$12,"")</f>
        <v>#N/A</v>
      </c>
      <c r="F3779" s="21" t="e">
        <f>IF(A3779&lt;&gt;"",VLOOKUP(B3779,'Ket qua do'!$C$5:$AP$50000,$F$3,TRUE),"")</f>
        <v>#N/A</v>
      </c>
      <c r="G3779" s="21" t="e">
        <f>IF(A3779&lt;&gt;"",VLOOKUP(B3779,'Ket qua do'!$C$5:$AP$50000,$G$3,TRUE),"")</f>
        <v>#N/A</v>
      </c>
      <c r="H3779" s="21" t="e">
        <f>IF(A3779&lt;&gt;"",VLOOKUP(B3779,'Ket qua do'!$C$5:$AP$50000,$H$3,TRUE),"")</f>
        <v>#N/A</v>
      </c>
      <c r="I3779" s="21" t="e">
        <f>IF(A3779&lt;&gt;"",VLOOKUP(B3779,'Ket qua do'!$C$5:$AP$50000,$I$3,TRUE)*$E$9/1000,"")</f>
        <v>#N/A</v>
      </c>
      <c r="J3779" s="21" t="e">
        <f>IF(A3779&lt;&gt;"",VLOOKUP(B3779,'Ket qua do'!$C$5:$AP$50000,$J$3,TRUE)*$E$9/1000,"")</f>
        <v>#N/A</v>
      </c>
      <c r="K3779" s="21" t="e">
        <f>IF(A3779&lt;&gt;"",VLOOKUP(B3779,'Ket qua do'!$C$5:$AP$50000,$K$3,TRUE)*$E$9/1000,"")</f>
        <v>#N/A</v>
      </c>
      <c r="L3779" s="21" t="e">
        <f>IF(A3779&lt;&gt;"",VLOOKUP(B3779,'Ket qua do'!$C$5:$AP$50000,$L$3,TRUE),"")</f>
        <v>#N/A</v>
      </c>
    </row>
    <row r="3780" spans="1:12" x14ac:dyDescent="0.25">
      <c r="A3780" t="e">
        <f t="shared" si="64"/>
        <v>#N/A</v>
      </c>
      <c r="B3780" s="1" t="e">
        <f>IF(A3780&lt;&gt;"",VLOOKUP(A3780,'Ket qua do'!$B$5:$CE$50000,2,TRUE),"")</f>
        <v>#N/A</v>
      </c>
      <c r="C3780" s="19" t="e">
        <f>IF(A3780&lt;&gt;"",VLOOKUP(B3780,'Ket qua do'!$C$5:$AP$50000,$C$3,TRUE)*SQRT(3)*$C$11,"")</f>
        <v>#N/A</v>
      </c>
      <c r="D3780" s="21" t="e">
        <f>IF(A3780&lt;&gt;"",VLOOKUP(B3780,'Ket qua do'!$C$5:$AP$50000,$D$3,TRUE),"")</f>
        <v>#N/A</v>
      </c>
      <c r="E3780" s="21" t="e">
        <f>IF(A3780&lt;&gt;"",VLOOKUP(B3780,'Ket qua do'!$C$5:$AP$50000,$E$3,TRUE)*$C$12,"")</f>
        <v>#N/A</v>
      </c>
      <c r="F3780" s="21" t="e">
        <f>IF(A3780&lt;&gt;"",VLOOKUP(B3780,'Ket qua do'!$C$5:$AP$50000,$F$3,TRUE),"")</f>
        <v>#N/A</v>
      </c>
      <c r="G3780" s="21" t="e">
        <f>IF(A3780&lt;&gt;"",VLOOKUP(B3780,'Ket qua do'!$C$5:$AP$50000,$G$3,TRUE),"")</f>
        <v>#N/A</v>
      </c>
      <c r="H3780" s="21" t="e">
        <f>IF(A3780&lt;&gt;"",VLOOKUP(B3780,'Ket qua do'!$C$5:$AP$50000,$H$3,TRUE),"")</f>
        <v>#N/A</v>
      </c>
      <c r="I3780" s="21" t="e">
        <f>IF(A3780&lt;&gt;"",VLOOKUP(B3780,'Ket qua do'!$C$5:$AP$50000,$I$3,TRUE)*$E$9/1000,"")</f>
        <v>#N/A</v>
      </c>
      <c r="J3780" s="21" t="e">
        <f>IF(A3780&lt;&gt;"",VLOOKUP(B3780,'Ket qua do'!$C$5:$AP$50000,$J$3,TRUE)*$E$9/1000,"")</f>
        <v>#N/A</v>
      </c>
      <c r="K3780" s="21" t="e">
        <f>IF(A3780&lt;&gt;"",VLOOKUP(B3780,'Ket qua do'!$C$5:$AP$50000,$K$3,TRUE)*$E$9/1000,"")</f>
        <v>#N/A</v>
      </c>
      <c r="L3780" s="21" t="e">
        <f>IF(A3780&lt;&gt;"",VLOOKUP(B3780,'Ket qua do'!$C$5:$AP$50000,$L$3,TRUE),"")</f>
        <v>#N/A</v>
      </c>
    </row>
    <row r="3781" spans="1:12" x14ac:dyDescent="0.25">
      <c r="A3781" t="e">
        <f t="shared" si="64"/>
        <v>#N/A</v>
      </c>
      <c r="B3781" s="1" t="e">
        <f>IF(A3781&lt;&gt;"",VLOOKUP(A3781,'Ket qua do'!$B$5:$CE$50000,2,TRUE),"")</f>
        <v>#N/A</v>
      </c>
      <c r="C3781" s="19" t="e">
        <f>IF(A3781&lt;&gt;"",VLOOKUP(B3781,'Ket qua do'!$C$5:$AP$50000,$C$3,TRUE)*SQRT(3)*$C$11,"")</f>
        <v>#N/A</v>
      </c>
      <c r="D3781" s="21" t="e">
        <f>IF(A3781&lt;&gt;"",VLOOKUP(B3781,'Ket qua do'!$C$5:$AP$50000,$D$3,TRUE),"")</f>
        <v>#N/A</v>
      </c>
      <c r="E3781" s="21" t="e">
        <f>IF(A3781&lt;&gt;"",VLOOKUP(B3781,'Ket qua do'!$C$5:$AP$50000,$E$3,TRUE)*$C$12,"")</f>
        <v>#N/A</v>
      </c>
      <c r="F3781" s="21" t="e">
        <f>IF(A3781&lt;&gt;"",VLOOKUP(B3781,'Ket qua do'!$C$5:$AP$50000,$F$3,TRUE),"")</f>
        <v>#N/A</v>
      </c>
      <c r="G3781" s="21" t="e">
        <f>IF(A3781&lt;&gt;"",VLOOKUP(B3781,'Ket qua do'!$C$5:$AP$50000,$G$3,TRUE),"")</f>
        <v>#N/A</v>
      </c>
      <c r="H3781" s="21" t="e">
        <f>IF(A3781&lt;&gt;"",VLOOKUP(B3781,'Ket qua do'!$C$5:$AP$50000,$H$3,TRUE),"")</f>
        <v>#N/A</v>
      </c>
      <c r="I3781" s="21" t="e">
        <f>IF(A3781&lt;&gt;"",VLOOKUP(B3781,'Ket qua do'!$C$5:$AP$50000,$I$3,TRUE)*$E$9/1000,"")</f>
        <v>#N/A</v>
      </c>
      <c r="J3781" s="21" t="e">
        <f>IF(A3781&lt;&gt;"",VLOOKUP(B3781,'Ket qua do'!$C$5:$AP$50000,$J$3,TRUE)*$E$9/1000,"")</f>
        <v>#N/A</v>
      </c>
      <c r="K3781" s="21" t="e">
        <f>IF(A3781&lt;&gt;"",VLOOKUP(B3781,'Ket qua do'!$C$5:$AP$50000,$K$3,TRUE)*$E$9/1000,"")</f>
        <v>#N/A</v>
      </c>
      <c r="L3781" s="21" t="e">
        <f>IF(A3781&lt;&gt;"",VLOOKUP(B3781,'Ket qua do'!$C$5:$AP$50000,$L$3,TRUE),"")</f>
        <v>#N/A</v>
      </c>
    </row>
    <row r="3782" spans="1:12" x14ac:dyDescent="0.25">
      <c r="A3782" t="e">
        <f t="shared" si="64"/>
        <v>#N/A</v>
      </c>
      <c r="B3782" s="1" t="e">
        <f>IF(A3782&lt;&gt;"",VLOOKUP(A3782,'Ket qua do'!$B$5:$CE$50000,2,TRUE),"")</f>
        <v>#N/A</v>
      </c>
      <c r="C3782" s="19" t="e">
        <f>IF(A3782&lt;&gt;"",VLOOKUP(B3782,'Ket qua do'!$C$5:$AP$50000,$C$3,TRUE)*SQRT(3)*$C$11,"")</f>
        <v>#N/A</v>
      </c>
      <c r="D3782" s="21" t="e">
        <f>IF(A3782&lt;&gt;"",VLOOKUP(B3782,'Ket qua do'!$C$5:$AP$50000,$D$3,TRUE),"")</f>
        <v>#N/A</v>
      </c>
      <c r="E3782" s="21" t="e">
        <f>IF(A3782&lt;&gt;"",VLOOKUP(B3782,'Ket qua do'!$C$5:$AP$50000,$E$3,TRUE)*$C$12,"")</f>
        <v>#N/A</v>
      </c>
      <c r="F3782" s="21" t="e">
        <f>IF(A3782&lt;&gt;"",VLOOKUP(B3782,'Ket qua do'!$C$5:$AP$50000,$F$3,TRUE),"")</f>
        <v>#N/A</v>
      </c>
      <c r="G3782" s="21" t="e">
        <f>IF(A3782&lt;&gt;"",VLOOKUP(B3782,'Ket qua do'!$C$5:$AP$50000,$G$3,TRUE),"")</f>
        <v>#N/A</v>
      </c>
      <c r="H3782" s="21" t="e">
        <f>IF(A3782&lt;&gt;"",VLOOKUP(B3782,'Ket qua do'!$C$5:$AP$50000,$H$3,TRUE),"")</f>
        <v>#N/A</v>
      </c>
      <c r="I3782" s="21" t="e">
        <f>IF(A3782&lt;&gt;"",VLOOKUP(B3782,'Ket qua do'!$C$5:$AP$50000,$I$3,TRUE)*$E$9/1000,"")</f>
        <v>#N/A</v>
      </c>
      <c r="J3782" s="21" t="e">
        <f>IF(A3782&lt;&gt;"",VLOOKUP(B3782,'Ket qua do'!$C$5:$AP$50000,$J$3,TRUE)*$E$9/1000,"")</f>
        <v>#N/A</v>
      </c>
      <c r="K3782" s="21" t="e">
        <f>IF(A3782&lt;&gt;"",VLOOKUP(B3782,'Ket qua do'!$C$5:$AP$50000,$K$3,TRUE)*$E$9/1000,"")</f>
        <v>#N/A</v>
      </c>
      <c r="L3782" s="21" t="e">
        <f>IF(A3782&lt;&gt;"",VLOOKUP(B3782,'Ket qua do'!$C$5:$AP$50000,$L$3,TRUE),"")</f>
        <v>#N/A</v>
      </c>
    </row>
    <row r="3783" spans="1:12" x14ac:dyDescent="0.25">
      <c r="A3783" t="e">
        <f t="shared" si="64"/>
        <v>#N/A</v>
      </c>
      <c r="B3783" s="1" t="e">
        <f>IF(A3783&lt;&gt;"",VLOOKUP(A3783,'Ket qua do'!$B$5:$CE$50000,2,TRUE),"")</f>
        <v>#N/A</v>
      </c>
      <c r="C3783" s="19" t="e">
        <f>IF(A3783&lt;&gt;"",VLOOKUP(B3783,'Ket qua do'!$C$5:$AP$50000,$C$3,TRUE)*SQRT(3)*$C$11,"")</f>
        <v>#N/A</v>
      </c>
      <c r="D3783" s="21" t="e">
        <f>IF(A3783&lt;&gt;"",VLOOKUP(B3783,'Ket qua do'!$C$5:$AP$50000,$D$3,TRUE),"")</f>
        <v>#N/A</v>
      </c>
      <c r="E3783" s="21" t="e">
        <f>IF(A3783&lt;&gt;"",VLOOKUP(B3783,'Ket qua do'!$C$5:$AP$50000,$E$3,TRUE)*$C$12,"")</f>
        <v>#N/A</v>
      </c>
      <c r="F3783" s="21" t="e">
        <f>IF(A3783&lt;&gt;"",VLOOKUP(B3783,'Ket qua do'!$C$5:$AP$50000,$F$3,TRUE),"")</f>
        <v>#N/A</v>
      </c>
      <c r="G3783" s="21" t="e">
        <f>IF(A3783&lt;&gt;"",VLOOKUP(B3783,'Ket qua do'!$C$5:$AP$50000,$G$3,TRUE),"")</f>
        <v>#N/A</v>
      </c>
      <c r="H3783" s="21" t="e">
        <f>IF(A3783&lt;&gt;"",VLOOKUP(B3783,'Ket qua do'!$C$5:$AP$50000,$H$3,TRUE),"")</f>
        <v>#N/A</v>
      </c>
      <c r="I3783" s="21" t="e">
        <f>IF(A3783&lt;&gt;"",VLOOKUP(B3783,'Ket qua do'!$C$5:$AP$50000,$I$3,TRUE)*$E$9/1000,"")</f>
        <v>#N/A</v>
      </c>
      <c r="J3783" s="21" t="e">
        <f>IF(A3783&lt;&gt;"",VLOOKUP(B3783,'Ket qua do'!$C$5:$AP$50000,$J$3,TRUE)*$E$9/1000,"")</f>
        <v>#N/A</v>
      </c>
      <c r="K3783" s="21" t="e">
        <f>IF(A3783&lt;&gt;"",VLOOKUP(B3783,'Ket qua do'!$C$5:$AP$50000,$K$3,TRUE)*$E$9/1000,"")</f>
        <v>#N/A</v>
      </c>
      <c r="L3783" s="21" t="e">
        <f>IF(A3783&lt;&gt;"",VLOOKUP(B3783,'Ket qua do'!$C$5:$AP$50000,$L$3,TRUE),"")</f>
        <v>#N/A</v>
      </c>
    </row>
    <row r="3784" spans="1:12" x14ac:dyDescent="0.25">
      <c r="A3784" t="e">
        <f t="shared" si="64"/>
        <v>#N/A</v>
      </c>
      <c r="B3784" s="1" t="e">
        <f>IF(A3784&lt;&gt;"",VLOOKUP(A3784,'Ket qua do'!$B$5:$CE$50000,2,TRUE),"")</f>
        <v>#N/A</v>
      </c>
      <c r="C3784" s="19" t="e">
        <f>IF(A3784&lt;&gt;"",VLOOKUP(B3784,'Ket qua do'!$C$5:$AP$50000,$C$3,TRUE)*SQRT(3)*$C$11,"")</f>
        <v>#N/A</v>
      </c>
      <c r="D3784" s="21" t="e">
        <f>IF(A3784&lt;&gt;"",VLOOKUP(B3784,'Ket qua do'!$C$5:$AP$50000,$D$3,TRUE),"")</f>
        <v>#N/A</v>
      </c>
      <c r="E3784" s="21" t="e">
        <f>IF(A3784&lt;&gt;"",VLOOKUP(B3784,'Ket qua do'!$C$5:$AP$50000,$E$3,TRUE)*$C$12,"")</f>
        <v>#N/A</v>
      </c>
      <c r="F3784" s="21" t="e">
        <f>IF(A3784&lt;&gt;"",VLOOKUP(B3784,'Ket qua do'!$C$5:$AP$50000,$F$3,TRUE),"")</f>
        <v>#N/A</v>
      </c>
      <c r="G3784" s="21" t="e">
        <f>IF(A3784&lt;&gt;"",VLOOKUP(B3784,'Ket qua do'!$C$5:$AP$50000,$G$3,TRUE),"")</f>
        <v>#N/A</v>
      </c>
      <c r="H3784" s="21" t="e">
        <f>IF(A3784&lt;&gt;"",VLOOKUP(B3784,'Ket qua do'!$C$5:$AP$50000,$H$3,TRUE),"")</f>
        <v>#N/A</v>
      </c>
      <c r="I3784" s="21" t="e">
        <f>IF(A3784&lt;&gt;"",VLOOKUP(B3784,'Ket qua do'!$C$5:$AP$50000,$I$3,TRUE)*$E$9/1000,"")</f>
        <v>#N/A</v>
      </c>
      <c r="J3784" s="21" t="e">
        <f>IF(A3784&lt;&gt;"",VLOOKUP(B3784,'Ket qua do'!$C$5:$AP$50000,$J$3,TRUE)*$E$9/1000,"")</f>
        <v>#N/A</v>
      </c>
      <c r="K3784" s="21" t="e">
        <f>IF(A3784&lt;&gt;"",VLOOKUP(B3784,'Ket qua do'!$C$5:$AP$50000,$K$3,TRUE)*$E$9/1000,"")</f>
        <v>#N/A</v>
      </c>
      <c r="L3784" s="21" t="e">
        <f>IF(A3784&lt;&gt;"",VLOOKUP(B3784,'Ket qua do'!$C$5:$AP$50000,$L$3,TRUE),"")</f>
        <v>#N/A</v>
      </c>
    </row>
    <row r="3785" spans="1:12" x14ac:dyDescent="0.25">
      <c r="A3785" t="e">
        <f t="shared" si="64"/>
        <v>#N/A</v>
      </c>
      <c r="B3785" s="1" t="e">
        <f>IF(A3785&lt;&gt;"",VLOOKUP(A3785,'Ket qua do'!$B$5:$CE$50000,2,TRUE),"")</f>
        <v>#N/A</v>
      </c>
      <c r="C3785" s="19" t="e">
        <f>IF(A3785&lt;&gt;"",VLOOKUP(B3785,'Ket qua do'!$C$5:$AP$50000,$C$3,TRUE)*SQRT(3)*$C$11,"")</f>
        <v>#N/A</v>
      </c>
      <c r="D3785" s="21" t="e">
        <f>IF(A3785&lt;&gt;"",VLOOKUP(B3785,'Ket qua do'!$C$5:$AP$50000,$D$3,TRUE),"")</f>
        <v>#N/A</v>
      </c>
      <c r="E3785" s="21" t="e">
        <f>IF(A3785&lt;&gt;"",VLOOKUP(B3785,'Ket qua do'!$C$5:$AP$50000,$E$3,TRUE)*$C$12,"")</f>
        <v>#N/A</v>
      </c>
      <c r="F3785" s="21" t="e">
        <f>IF(A3785&lt;&gt;"",VLOOKUP(B3785,'Ket qua do'!$C$5:$AP$50000,$F$3,TRUE),"")</f>
        <v>#N/A</v>
      </c>
      <c r="G3785" s="21" t="e">
        <f>IF(A3785&lt;&gt;"",VLOOKUP(B3785,'Ket qua do'!$C$5:$AP$50000,$G$3,TRUE),"")</f>
        <v>#N/A</v>
      </c>
      <c r="H3785" s="21" t="e">
        <f>IF(A3785&lt;&gt;"",VLOOKUP(B3785,'Ket qua do'!$C$5:$AP$50000,$H$3,TRUE),"")</f>
        <v>#N/A</v>
      </c>
      <c r="I3785" s="21" t="e">
        <f>IF(A3785&lt;&gt;"",VLOOKUP(B3785,'Ket qua do'!$C$5:$AP$50000,$I$3,TRUE)*$E$9/1000,"")</f>
        <v>#N/A</v>
      </c>
      <c r="J3785" s="21" t="e">
        <f>IF(A3785&lt;&gt;"",VLOOKUP(B3785,'Ket qua do'!$C$5:$AP$50000,$J$3,TRUE)*$E$9/1000,"")</f>
        <v>#N/A</v>
      </c>
      <c r="K3785" s="21" t="e">
        <f>IF(A3785&lt;&gt;"",VLOOKUP(B3785,'Ket qua do'!$C$5:$AP$50000,$K$3,TRUE)*$E$9/1000,"")</f>
        <v>#N/A</v>
      </c>
      <c r="L3785" s="21" t="e">
        <f>IF(A3785&lt;&gt;"",VLOOKUP(B3785,'Ket qua do'!$C$5:$AP$50000,$L$3,TRUE),"")</f>
        <v>#N/A</v>
      </c>
    </row>
    <row r="3786" spans="1:12" x14ac:dyDescent="0.25">
      <c r="A3786" t="e">
        <f t="shared" si="64"/>
        <v>#N/A</v>
      </c>
      <c r="B3786" s="1" t="e">
        <f>IF(A3786&lt;&gt;"",VLOOKUP(A3786,'Ket qua do'!$B$5:$CE$50000,2,TRUE),"")</f>
        <v>#N/A</v>
      </c>
      <c r="C3786" s="19" t="e">
        <f>IF(A3786&lt;&gt;"",VLOOKUP(B3786,'Ket qua do'!$C$5:$AP$50000,$C$3,TRUE)*SQRT(3)*$C$11,"")</f>
        <v>#N/A</v>
      </c>
      <c r="D3786" s="21" t="e">
        <f>IF(A3786&lt;&gt;"",VLOOKUP(B3786,'Ket qua do'!$C$5:$AP$50000,$D$3,TRUE),"")</f>
        <v>#N/A</v>
      </c>
      <c r="E3786" s="21" t="e">
        <f>IF(A3786&lt;&gt;"",VLOOKUP(B3786,'Ket qua do'!$C$5:$AP$50000,$E$3,TRUE)*$C$12,"")</f>
        <v>#N/A</v>
      </c>
      <c r="F3786" s="21" t="e">
        <f>IF(A3786&lt;&gt;"",VLOOKUP(B3786,'Ket qua do'!$C$5:$AP$50000,$F$3,TRUE),"")</f>
        <v>#N/A</v>
      </c>
      <c r="G3786" s="21" t="e">
        <f>IF(A3786&lt;&gt;"",VLOOKUP(B3786,'Ket qua do'!$C$5:$AP$50000,$G$3,TRUE),"")</f>
        <v>#N/A</v>
      </c>
      <c r="H3786" s="21" t="e">
        <f>IF(A3786&lt;&gt;"",VLOOKUP(B3786,'Ket qua do'!$C$5:$AP$50000,$H$3,TRUE),"")</f>
        <v>#N/A</v>
      </c>
      <c r="I3786" s="21" t="e">
        <f>IF(A3786&lt;&gt;"",VLOOKUP(B3786,'Ket qua do'!$C$5:$AP$50000,$I$3,TRUE)*$E$9/1000,"")</f>
        <v>#N/A</v>
      </c>
      <c r="J3786" s="21" t="e">
        <f>IF(A3786&lt;&gt;"",VLOOKUP(B3786,'Ket qua do'!$C$5:$AP$50000,$J$3,TRUE)*$E$9/1000,"")</f>
        <v>#N/A</v>
      </c>
      <c r="K3786" s="21" t="e">
        <f>IF(A3786&lt;&gt;"",VLOOKUP(B3786,'Ket qua do'!$C$5:$AP$50000,$K$3,TRUE)*$E$9/1000,"")</f>
        <v>#N/A</v>
      </c>
      <c r="L3786" s="21" t="e">
        <f>IF(A3786&lt;&gt;"",VLOOKUP(B3786,'Ket qua do'!$C$5:$AP$50000,$L$3,TRUE),"")</f>
        <v>#N/A</v>
      </c>
    </row>
    <row r="3787" spans="1:12" x14ac:dyDescent="0.25">
      <c r="A3787" t="e">
        <f t="shared" si="64"/>
        <v>#N/A</v>
      </c>
      <c r="B3787" s="1" t="e">
        <f>IF(A3787&lt;&gt;"",VLOOKUP(A3787,'Ket qua do'!$B$5:$CE$50000,2,TRUE),"")</f>
        <v>#N/A</v>
      </c>
      <c r="C3787" s="19" t="e">
        <f>IF(A3787&lt;&gt;"",VLOOKUP(B3787,'Ket qua do'!$C$5:$AP$50000,$C$3,TRUE)*SQRT(3)*$C$11,"")</f>
        <v>#N/A</v>
      </c>
      <c r="D3787" s="21" t="e">
        <f>IF(A3787&lt;&gt;"",VLOOKUP(B3787,'Ket qua do'!$C$5:$AP$50000,$D$3,TRUE),"")</f>
        <v>#N/A</v>
      </c>
      <c r="E3787" s="21" t="e">
        <f>IF(A3787&lt;&gt;"",VLOOKUP(B3787,'Ket qua do'!$C$5:$AP$50000,$E$3,TRUE)*$C$12,"")</f>
        <v>#N/A</v>
      </c>
      <c r="F3787" s="21" t="e">
        <f>IF(A3787&lt;&gt;"",VLOOKUP(B3787,'Ket qua do'!$C$5:$AP$50000,$F$3,TRUE),"")</f>
        <v>#N/A</v>
      </c>
      <c r="G3787" s="21" t="e">
        <f>IF(A3787&lt;&gt;"",VLOOKUP(B3787,'Ket qua do'!$C$5:$AP$50000,$G$3,TRUE),"")</f>
        <v>#N/A</v>
      </c>
      <c r="H3787" s="21" t="e">
        <f>IF(A3787&lt;&gt;"",VLOOKUP(B3787,'Ket qua do'!$C$5:$AP$50000,$H$3,TRUE),"")</f>
        <v>#N/A</v>
      </c>
      <c r="I3787" s="21" t="e">
        <f>IF(A3787&lt;&gt;"",VLOOKUP(B3787,'Ket qua do'!$C$5:$AP$50000,$I$3,TRUE)*$E$9/1000,"")</f>
        <v>#N/A</v>
      </c>
      <c r="J3787" s="21" t="e">
        <f>IF(A3787&lt;&gt;"",VLOOKUP(B3787,'Ket qua do'!$C$5:$AP$50000,$J$3,TRUE)*$E$9/1000,"")</f>
        <v>#N/A</v>
      </c>
      <c r="K3787" s="21" t="e">
        <f>IF(A3787&lt;&gt;"",VLOOKUP(B3787,'Ket qua do'!$C$5:$AP$50000,$K$3,TRUE)*$E$9/1000,"")</f>
        <v>#N/A</v>
      </c>
      <c r="L3787" s="21" t="e">
        <f>IF(A3787&lt;&gt;"",VLOOKUP(B3787,'Ket qua do'!$C$5:$AP$50000,$L$3,TRUE),"")</f>
        <v>#N/A</v>
      </c>
    </row>
    <row r="3788" spans="1:12" x14ac:dyDescent="0.25">
      <c r="A3788" t="e">
        <f t="shared" si="64"/>
        <v>#N/A</v>
      </c>
      <c r="B3788" s="1" t="e">
        <f>IF(A3788&lt;&gt;"",VLOOKUP(A3788,'Ket qua do'!$B$5:$CE$50000,2,TRUE),"")</f>
        <v>#N/A</v>
      </c>
      <c r="C3788" s="19" t="e">
        <f>IF(A3788&lt;&gt;"",VLOOKUP(B3788,'Ket qua do'!$C$5:$AP$50000,$C$3,TRUE)*SQRT(3)*$C$11,"")</f>
        <v>#N/A</v>
      </c>
      <c r="D3788" s="21" t="e">
        <f>IF(A3788&lt;&gt;"",VLOOKUP(B3788,'Ket qua do'!$C$5:$AP$50000,$D$3,TRUE),"")</f>
        <v>#N/A</v>
      </c>
      <c r="E3788" s="21" t="e">
        <f>IF(A3788&lt;&gt;"",VLOOKUP(B3788,'Ket qua do'!$C$5:$AP$50000,$E$3,TRUE)*$C$12,"")</f>
        <v>#N/A</v>
      </c>
      <c r="F3788" s="21" t="e">
        <f>IF(A3788&lt;&gt;"",VLOOKUP(B3788,'Ket qua do'!$C$5:$AP$50000,$F$3,TRUE),"")</f>
        <v>#N/A</v>
      </c>
      <c r="G3788" s="21" t="e">
        <f>IF(A3788&lt;&gt;"",VLOOKUP(B3788,'Ket qua do'!$C$5:$AP$50000,$G$3,TRUE),"")</f>
        <v>#N/A</v>
      </c>
      <c r="H3788" s="21" t="e">
        <f>IF(A3788&lt;&gt;"",VLOOKUP(B3788,'Ket qua do'!$C$5:$AP$50000,$H$3,TRUE),"")</f>
        <v>#N/A</v>
      </c>
      <c r="I3788" s="21" t="e">
        <f>IF(A3788&lt;&gt;"",VLOOKUP(B3788,'Ket qua do'!$C$5:$AP$50000,$I$3,TRUE)*$E$9/1000,"")</f>
        <v>#N/A</v>
      </c>
      <c r="J3788" s="21" t="e">
        <f>IF(A3788&lt;&gt;"",VLOOKUP(B3788,'Ket qua do'!$C$5:$AP$50000,$J$3,TRUE)*$E$9/1000,"")</f>
        <v>#N/A</v>
      </c>
      <c r="K3788" s="21" t="e">
        <f>IF(A3788&lt;&gt;"",VLOOKUP(B3788,'Ket qua do'!$C$5:$AP$50000,$K$3,TRUE)*$E$9/1000,"")</f>
        <v>#N/A</v>
      </c>
      <c r="L3788" s="21" t="e">
        <f>IF(A3788&lt;&gt;"",VLOOKUP(B3788,'Ket qua do'!$C$5:$AP$50000,$L$3,TRUE),"")</f>
        <v>#N/A</v>
      </c>
    </row>
    <row r="3789" spans="1:12" x14ac:dyDescent="0.25">
      <c r="A3789" t="e">
        <f t="shared" si="64"/>
        <v>#N/A</v>
      </c>
      <c r="B3789" s="1" t="e">
        <f>IF(A3789&lt;&gt;"",VLOOKUP(A3789,'Ket qua do'!$B$5:$CE$50000,2,TRUE),"")</f>
        <v>#N/A</v>
      </c>
      <c r="C3789" s="19" t="e">
        <f>IF(A3789&lt;&gt;"",VLOOKUP(B3789,'Ket qua do'!$C$5:$AP$50000,$C$3,TRUE)*SQRT(3)*$C$11,"")</f>
        <v>#N/A</v>
      </c>
      <c r="D3789" s="21" t="e">
        <f>IF(A3789&lt;&gt;"",VLOOKUP(B3789,'Ket qua do'!$C$5:$AP$50000,$D$3,TRUE),"")</f>
        <v>#N/A</v>
      </c>
      <c r="E3789" s="21" t="e">
        <f>IF(A3789&lt;&gt;"",VLOOKUP(B3789,'Ket qua do'!$C$5:$AP$50000,$E$3,TRUE)*$C$12,"")</f>
        <v>#N/A</v>
      </c>
      <c r="F3789" s="21" t="e">
        <f>IF(A3789&lt;&gt;"",VLOOKUP(B3789,'Ket qua do'!$C$5:$AP$50000,$F$3,TRUE),"")</f>
        <v>#N/A</v>
      </c>
      <c r="G3789" s="21" t="e">
        <f>IF(A3789&lt;&gt;"",VLOOKUP(B3789,'Ket qua do'!$C$5:$AP$50000,$G$3,TRUE),"")</f>
        <v>#N/A</v>
      </c>
      <c r="H3789" s="21" t="e">
        <f>IF(A3789&lt;&gt;"",VLOOKUP(B3789,'Ket qua do'!$C$5:$AP$50000,$H$3,TRUE),"")</f>
        <v>#N/A</v>
      </c>
      <c r="I3789" s="21" t="e">
        <f>IF(A3789&lt;&gt;"",VLOOKUP(B3789,'Ket qua do'!$C$5:$AP$50000,$I$3,TRUE)*$E$9/1000,"")</f>
        <v>#N/A</v>
      </c>
      <c r="J3789" s="21" t="e">
        <f>IF(A3789&lt;&gt;"",VLOOKUP(B3789,'Ket qua do'!$C$5:$AP$50000,$J$3,TRUE)*$E$9/1000,"")</f>
        <v>#N/A</v>
      </c>
      <c r="K3789" s="21" t="e">
        <f>IF(A3789&lt;&gt;"",VLOOKUP(B3789,'Ket qua do'!$C$5:$AP$50000,$K$3,TRUE)*$E$9/1000,"")</f>
        <v>#N/A</v>
      </c>
      <c r="L3789" s="21" t="e">
        <f>IF(A3789&lt;&gt;"",VLOOKUP(B3789,'Ket qua do'!$C$5:$AP$50000,$L$3,TRUE),"")</f>
        <v>#N/A</v>
      </c>
    </row>
    <row r="3790" spans="1:12" x14ac:dyDescent="0.25">
      <c r="A3790" t="e">
        <f t="shared" si="64"/>
        <v>#N/A</v>
      </c>
      <c r="B3790" s="1" t="e">
        <f>IF(A3790&lt;&gt;"",VLOOKUP(A3790,'Ket qua do'!$B$5:$CE$50000,2,TRUE),"")</f>
        <v>#N/A</v>
      </c>
      <c r="C3790" s="19" t="e">
        <f>IF(A3790&lt;&gt;"",VLOOKUP(B3790,'Ket qua do'!$C$5:$AP$50000,$C$3,TRUE)*SQRT(3)*$C$11,"")</f>
        <v>#N/A</v>
      </c>
      <c r="D3790" s="21" t="e">
        <f>IF(A3790&lt;&gt;"",VLOOKUP(B3790,'Ket qua do'!$C$5:$AP$50000,$D$3,TRUE),"")</f>
        <v>#N/A</v>
      </c>
      <c r="E3790" s="21" t="e">
        <f>IF(A3790&lt;&gt;"",VLOOKUP(B3790,'Ket qua do'!$C$5:$AP$50000,$E$3,TRUE)*$C$12,"")</f>
        <v>#N/A</v>
      </c>
      <c r="F3790" s="21" t="e">
        <f>IF(A3790&lt;&gt;"",VLOOKUP(B3790,'Ket qua do'!$C$5:$AP$50000,$F$3,TRUE),"")</f>
        <v>#N/A</v>
      </c>
      <c r="G3790" s="21" t="e">
        <f>IF(A3790&lt;&gt;"",VLOOKUP(B3790,'Ket qua do'!$C$5:$AP$50000,$G$3,TRUE),"")</f>
        <v>#N/A</v>
      </c>
      <c r="H3790" s="21" t="e">
        <f>IF(A3790&lt;&gt;"",VLOOKUP(B3790,'Ket qua do'!$C$5:$AP$50000,$H$3,TRUE),"")</f>
        <v>#N/A</v>
      </c>
      <c r="I3790" s="21" t="e">
        <f>IF(A3790&lt;&gt;"",VLOOKUP(B3790,'Ket qua do'!$C$5:$AP$50000,$I$3,TRUE)*$E$9/1000,"")</f>
        <v>#N/A</v>
      </c>
      <c r="J3790" s="21" t="e">
        <f>IF(A3790&lt;&gt;"",VLOOKUP(B3790,'Ket qua do'!$C$5:$AP$50000,$J$3,TRUE)*$E$9/1000,"")</f>
        <v>#N/A</v>
      </c>
      <c r="K3790" s="21" t="e">
        <f>IF(A3790&lt;&gt;"",VLOOKUP(B3790,'Ket qua do'!$C$5:$AP$50000,$K$3,TRUE)*$E$9/1000,"")</f>
        <v>#N/A</v>
      </c>
      <c r="L3790" s="21" t="e">
        <f>IF(A3790&lt;&gt;"",VLOOKUP(B3790,'Ket qua do'!$C$5:$AP$50000,$L$3,TRUE),"")</f>
        <v>#N/A</v>
      </c>
    </row>
    <row r="3791" spans="1:12" x14ac:dyDescent="0.25">
      <c r="A3791" t="e">
        <f t="shared" si="64"/>
        <v>#N/A</v>
      </c>
      <c r="B3791" s="1" t="e">
        <f>IF(A3791&lt;&gt;"",VLOOKUP(A3791,'Ket qua do'!$B$5:$CE$50000,2,TRUE),"")</f>
        <v>#N/A</v>
      </c>
      <c r="C3791" s="19" t="e">
        <f>IF(A3791&lt;&gt;"",VLOOKUP(B3791,'Ket qua do'!$C$5:$AP$50000,$C$3,TRUE)*SQRT(3)*$C$11,"")</f>
        <v>#N/A</v>
      </c>
      <c r="D3791" s="21" t="e">
        <f>IF(A3791&lt;&gt;"",VLOOKUP(B3791,'Ket qua do'!$C$5:$AP$50000,$D$3,TRUE),"")</f>
        <v>#N/A</v>
      </c>
      <c r="E3791" s="21" t="e">
        <f>IF(A3791&lt;&gt;"",VLOOKUP(B3791,'Ket qua do'!$C$5:$AP$50000,$E$3,TRUE)*$C$12,"")</f>
        <v>#N/A</v>
      </c>
      <c r="F3791" s="21" t="e">
        <f>IF(A3791&lt;&gt;"",VLOOKUP(B3791,'Ket qua do'!$C$5:$AP$50000,$F$3,TRUE),"")</f>
        <v>#N/A</v>
      </c>
      <c r="G3791" s="21" t="e">
        <f>IF(A3791&lt;&gt;"",VLOOKUP(B3791,'Ket qua do'!$C$5:$AP$50000,$G$3,TRUE),"")</f>
        <v>#N/A</v>
      </c>
      <c r="H3791" s="21" t="e">
        <f>IF(A3791&lt;&gt;"",VLOOKUP(B3791,'Ket qua do'!$C$5:$AP$50000,$H$3,TRUE),"")</f>
        <v>#N/A</v>
      </c>
      <c r="I3791" s="21" t="e">
        <f>IF(A3791&lt;&gt;"",VLOOKUP(B3791,'Ket qua do'!$C$5:$AP$50000,$I$3,TRUE)*$E$9/1000,"")</f>
        <v>#N/A</v>
      </c>
      <c r="J3791" s="21" t="e">
        <f>IF(A3791&lt;&gt;"",VLOOKUP(B3791,'Ket qua do'!$C$5:$AP$50000,$J$3,TRUE)*$E$9/1000,"")</f>
        <v>#N/A</v>
      </c>
      <c r="K3791" s="21" t="e">
        <f>IF(A3791&lt;&gt;"",VLOOKUP(B3791,'Ket qua do'!$C$5:$AP$50000,$K$3,TRUE)*$E$9/1000,"")</f>
        <v>#N/A</v>
      </c>
      <c r="L3791" s="21" t="e">
        <f>IF(A3791&lt;&gt;"",VLOOKUP(B3791,'Ket qua do'!$C$5:$AP$50000,$L$3,TRUE),"")</f>
        <v>#N/A</v>
      </c>
    </row>
    <row r="3792" spans="1:12" x14ac:dyDescent="0.25">
      <c r="A3792" t="e">
        <f t="shared" si="64"/>
        <v>#N/A</v>
      </c>
      <c r="B3792" s="1" t="e">
        <f>IF(A3792&lt;&gt;"",VLOOKUP(A3792,'Ket qua do'!$B$5:$CE$50000,2,TRUE),"")</f>
        <v>#N/A</v>
      </c>
      <c r="C3792" s="19" t="e">
        <f>IF(A3792&lt;&gt;"",VLOOKUP(B3792,'Ket qua do'!$C$5:$AP$50000,$C$3,TRUE)*SQRT(3)*$C$11,"")</f>
        <v>#N/A</v>
      </c>
      <c r="D3792" s="21" t="e">
        <f>IF(A3792&lt;&gt;"",VLOOKUP(B3792,'Ket qua do'!$C$5:$AP$50000,$D$3,TRUE),"")</f>
        <v>#N/A</v>
      </c>
      <c r="E3792" s="21" t="e">
        <f>IF(A3792&lt;&gt;"",VLOOKUP(B3792,'Ket qua do'!$C$5:$AP$50000,$E$3,TRUE)*$C$12,"")</f>
        <v>#N/A</v>
      </c>
      <c r="F3792" s="21" t="e">
        <f>IF(A3792&lt;&gt;"",VLOOKUP(B3792,'Ket qua do'!$C$5:$AP$50000,$F$3,TRUE),"")</f>
        <v>#N/A</v>
      </c>
      <c r="G3792" s="21" t="e">
        <f>IF(A3792&lt;&gt;"",VLOOKUP(B3792,'Ket qua do'!$C$5:$AP$50000,$G$3,TRUE),"")</f>
        <v>#N/A</v>
      </c>
      <c r="H3792" s="21" t="e">
        <f>IF(A3792&lt;&gt;"",VLOOKUP(B3792,'Ket qua do'!$C$5:$AP$50000,$H$3,TRUE),"")</f>
        <v>#N/A</v>
      </c>
      <c r="I3792" s="21" t="e">
        <f>IF(A3792&lt;&gt;"",VLOOKUP(B3792,'Ket qua do'!$C$5:$AP$50000,$I$3,TRUE)*$E$9/1000,"")</f>
        <v>#N/A</v>
      </c>
      <c r="J3792" s="21" t="e">
        <f>IF(A3792&lt;&gt;"",VLOOKUP(B3792,'Ket qua do'!$C$5:$AP$50000,$J$3,TRUE)*$E$9/1000,"")</f>
        <v>#N/A</v>
      </c>
      <c r="K3792" s="21" t="e">
        <f>IF(A3792&lt;&gt;"",VLOOKUP(B3792,'Ket qua do'!$C$5:$AP$50000,$K$3,TRUE)*$E$9/1000,"")</f>
        <v>#N/A</v>
      </c>
      <c r="L3792" s="21" t="e">
        <f>IF(A3792&lt;&gt;"",VLOOKUP(B3792,'Ket qua do'!$C$5:$AP$50000,$L$3,TRUE),"")</f>
        <v>#N/A</v>
      </c>
    </row>
    <row r="3793" spans="1:12" x14ac:dyDescent="0.25">
      <c r="A3793" t="e">
        <f t="shared" si="64"/>
        <v>#N/A</v>
      </c>
      <c r="B3793" s="1" t="e">
        <f>IF(A3793&lt;&gt;"",VLOOKUP(A3793,'Ket qua do'!$B$5:$CE$50000,2,TRUE),"")</f>
        <v>#N/A</v>
      </c>
      <c r="C3793" s="19" t="e">
        <f>IF(A3793&lt;&gt;"",VLOOKUP(B3793,'Ket qua do'!$C$5:$AP$50000,$C$3,TRUE)*SQRT(3)*$C$11,"")</f>
        <v>#N/A</v>
      </c>
      <c r="D3793" s="21" t="e">
        <f>IF(A3793&lt;&gt;"",VLOOKUP(B3793,'Ket qua do'!$C$5:$AP$50000,$D$3,TRUE),"")</f>
        <v>#N/A</v>
      </c>
      <c r="E3793" s="21" t="e">
        <f>IF(A3793&lt;&gt;"",VLOOKUP(B3793,'Ket qua do'!$C$5:$AP$50000,$E$3,TRUE)*$C$12,"")</f>
        <v>#N/A</v>
      </c>
      <c r="F3793" s="21" t="e">
        <f>IF(A3793&lt;&gt;"",VLOOKUP(B3793,'Ket qua do'!$C$5:$AP$50000,$F$3,TRUE),"")</f>
        <v>#N/A</v>
      </c>
      <c r="G3793" s="21" t="e">
        <f>IF(A3793&lt;&gt;"",VLOOKUP(B3793,'Ket qua do'!$C$5:$AP$50000,$G$3,TRUE),"")</f>
        <v>#N/A</v>
      </c>
      <c r="H3793" s="21" t="e">
        <f>IF(A3793&lt;&gt;"",VLOOKUP(B3793,'Ket qua do'!$C$5:$AP$50000,$H$3,TRUE),"")</f>
        <v>#N/A</v>
      </c>
      <c r="I3793" s="21" t="e">
        <f>IF(A3793&lt;&gt;"",VLOOKUP(B3793,'Ket qua do'!$C$5:$AP$50000,$I$3,TRUE)*$E$9/1000,"")</f>
        <v>#N/A</v>
      </c>
      <c r="J3793" s="21" t="e">
        <f>IF(A3793&lt;&gt;"",VLOOKUP(B3793,'Ket qua do'!$C$5:$AP$50000,$J$3,TRUE)*$E$9/1000,"")</f>
        <v>#N/A</v>
      </c>
      <c r="K3793" s="21" t="e">
        <f>IF(A3793&lt;&gt;"",VLOOKUP(B3793,'Ket qua do'!$C$5:$AP$50000,$K$3,TRUE)*$E$9/1000,"")</f>
        <v>#N/A</v>
      </c>
      <c r="L3793" s="21" t="e">
        <f>IF(A3793&lt;&gt;"",VLOOKUP(B3793,'Ket qua do'!$C$5:$AP$50000,$L$3,TRUE),"")</f>
        <v>#N/A</v>
      </c>
    </row>
    <row r="3794" spans="1:12" x14ac:dyDescent="0.25">
      <c r="A3794" t="e">
        <f t="shared" si="64"/>
        <v>#N/A</v>
      </c>
      <c r="B3794" s="1" t="e">
        <f>IF(A3794&lt;&gt;"",VLOOKUP(A3794,'Ket qua do'!$B$5:$CE$50000,2,TRUE),"")</f>
        <v>#N/A</v>
      </c>
      <c r="C3794" s="19" t="e">
        <f>IF(A3794&lt;&gt;"",VLOOKUP(B3794,'Ket qua do'!$C$5:$AP$50000,$C$3,TRUE)*SQRT(3)*$C$11,"")</f>
        <v>#N/A</v>
      </c>
      <c r="D3794" s="21" t="e">
        <f>IF(A3794&lt;&gt;"",VLOOKUP(B3794,'Ket qua do'!$C$5:$AP$50000,$D$3,TRUE),"")</f>
        <v>#N/A</v>
      </c>
      <c r="E3794" s="21" t="e">
        <f>IF(A3794&lt;&gt;"",VLOOKUP(B3794,'Ket qua do'!$C$5:$AP$50000,$E$3,TRUE)*$C$12,"")</f>
        <v>#N/A</v>
      </c>
      <c r="F3794" s="21" t="e">
        <f>IF(A3794&lt;&gt;"",VLOOKUP(B3794,'Ket qua do'!$C$5:$AP$50000,$F$3,TRUE),"")</f>
        <v>#N/A</v>
      </c>
      <c r="G3794" s="21" t="e">
        <f>IF(A3794&lt;&gt;"",VLOOKUP(B3794,'Ket qua do'!$C$5:$AP$50000,$G$3,TRUE),"")</f>
        <v>#N/A</v>
      </c>
      <c r="H3794" s="21" t="e">
        <f>IF(A3794&lt;&gt;"",VLOOKUP(B3794,'Ket qua do'!$C$5:$AP$50000,$H$3,TRUE),"")</f>
        <v>#N/A</v>
      </c>
      <c r="I3794" s="21" t="e">
        <f>IF(A3794&lt;&gt;"",VLOOKUP(B3794,'Ket qua do'!$C$5:$AP$50000,$I$3,TRUE)*$E$9/1000,"")</f>
        <v>#N/A</v>
      </c>
      <c r="J3794" s="21" t="e">
        <f>IF(A3794&lt;&gt;"",VLOOKUP(B3794,'Ket qua do'!$C$5:$AP$50000,$J$3,TRUE)*$E$9/1000,"")</f>
        <v>#N/A</v>
      </c>
      <c r="K3794" s="21" t="e">
        <f>IF(A3794&lt;&gt;"",VLOOKUP(B3794,'Ket qua do'!$C$5:$AP$50000,$K$3,TRUE)*$E$9/1000,"")</f>
        <v>#N/A</v>
      </c>
      <c r="L3794" s="21" t="e">
        <f>IF(A3794&lt;&gt;"",VLOOKUP(B3794,'Ket qua do'!$C$5:$AP$50000,$L$3,TRUE),"")</f>
        <v>#N/A</v>
      </c>
    </row>
    <row r="3795" spans="1:12" x14ac:dyDescent="0.25">
      <c r="A3795" t="e">
        <f t="shared" si="64"/>
        <v>#N/A</v>
      </c>
      <c r="B3795" s="1" t="e">
        <f>IF(A3795&lt;&gt;"",VLOOKUP(A3795,'Ket qua do'!$B$5:$CE$50000,2,TRUE),"")</f>
        <v>#N/A</v>
      </c>
      <c r="C3795" s="19" t="e">
        <f>IF(A3795&lt;&gt;"",VLOOKUP(B3795,'Ket qua do'!$C$5:$AP$50000,$C$3,TRUE)*SQRT(3)*$C$11,"")</f>
        <v>#N/A</v>
      </c>
      <c r="D3795" s="21" t="e">
        <f>IF(A3795&lt;&gt;"",VLOOKUP(B3795,'Ket qua do'!$C$5:$AP$50000,$D$3,TRUE),"")</f>
        <v>#N/A</v>
      </c>
      <c r="E3795" s="21" t="e">
        <f>IF(A3795&lt;&gt;"",VLOOKUP(B3795,'Ket qua do'!$C$5:$AP$50000,$E$3,TRUE)*$C$12,"")</f>
        <v>#N/A</v>
      </c>
      <c r="F3795" s="21" t="e">
        <f>IF(A3795&lt;&gt;"",VLOOKUP(B3795,'Ket qua do'!$C$5:$AP$50000,$F$3,TRUE),"")</f>
        <v>#N/A</v>
      </c>
      <c r="G3795" s="21" t="e">
        <f>IF(A3795&lt;&gt;"",VLOOKUP(B3795,'Ket qua do'!$C$5:$AP$50000,$G$3,TRUE),"")</f>
        <v>#N/A</v>
      </c>
      <c r="H3795" s="21" t="e">
        <f>IF(A3795&lt;&gt;"",VLOOKUP(B3795,'Ket qua do'!$C$5:$AP$50000,$H$3,TRUE),"")</f>
        <v>#N/A</v>
      </c>
      <c r="I3795" s="21" t="e">
        <f>IF(A3795&lt;&gt;"",VLOOKUP(B3795,'Ket qua do'!$C$5:$AP$50000,$I$3,TRUE)*$E$9/1000,"")</f>
        <v>#N/A</v>
      </c>
      <c r="J3795" s="21" t="e">
        <f>IF(A3795&lt;&gt;"",VLOOKUP(B3795,'Ket qua do'!$C$5:$AP$50000,$J$3,TRUE)*$E$9/1000,"")</f>
        <v>#N/A</v>
      </c>
      <c r="K3795" s="21" t="e">
        <f>IF(A3795&lt;&gt;"",VLOOKUP(B3795,'Ket qua do'!$C$5:$AP$50000,$K$3,TRUE)*$E$9/1000,"")</f>
        <v>#N/A</v>
      </c>
      <c r="L3795" s="21" t="e">
        <f>IF(A3795&lt;&gt;"",VLOOKUP(B3795,'Ket qua do'!$C$5:$AP$50000,$L$3,TRUE),"")</f>
        <v>#N/A</v>
      </c>
    </row>
    <row r="3796" spans="1:12" x14ac:dyDescent="0.25">
      <c r="A3796" t="e">
        <f t="shared" si="64"/>
        <v>#N/A</v>
      </c>
      <c r="B3796" s="1" t="e">
        <f>IF(A3796&lt;&gt;"",VLOOKUP(A3796,'Ket qua do'!$B$5:$CE$50000,2,TRUE),"")</f>
        <v>#N/A</v>
      </c>
      <c r="C3796" s="19" t="e">
        <f>IF(A3796&lt;&gt;"",VLOOKUP(B3796,'Ket qua do'!$C$5:$AP$50000,$C$3,TRUE)*SQRT(3)*$C$11,"")</f>
        <v>#N/A</v>
      </c>
      <c r="D3796" s="21" t="e">
        <f>IF(A3796&lt;&gt;"",VLOOKUP(B3796,'Ket qua do'!$C$5:$AP$50000,$D$3,TRUE),"")</f>
        <v>#N/A</v>
      </c>
      <c r="E3796" s="21" t="e">
        <f>IF(A3796&lt;&gt;"",VLOOKUP(B3796,'Ket qua do'!$C$5:$AP$50000,$E$3,TRUE)*$C$12,"")</f>
        <v>#N/A</v>
      </c>
      <c r="F3796" s="21" t="e">
        <f>IF(A3796&lt;&gt;"",VLOOKUP(B3796,'Ket qua do'!$C$5:$AP$50000,$F$3,TRUE),"")</f>
        <v>#N/A</v>
      </c>
      <c r="G3796" s="21" t="e">
        <f>IF(A3796&lt;&gt;"",VLOOKUP(B3796,'Ket qua do'!$C$5:$AP$50000,$G$3,TRUE),"")</f>
        <v>#N/A</v>
      </c>
      <c r="H3796" s="21" t="e">
        <f>IF(A3796&lt;&gt;"",VLOOKUP(B3796,'Ket qua do'!$C$5:$AP$50000,$H$3,TRUE),"")</f>
        <v>#N/A</v>
      </c>
      <c r="I3796" s="21" t="e">
        <f>IF(A3796&lt;&gt;"",VLOOKUP(B3796,'Ket qua do'!$C$5:$AP$50000,$I$3,TRUE)*$E$9/1000,"")</f>
        <v>#N/A</v>
      </c>
      <c r="J3796" s="21" t="e">
        <f>IF(A3796&lt;&gt;"",VLOOKUP(B3796,'Ket qua do'!$C$5:$AP$50000,$J$3,TRUE)*$E$9/1000,"")</f>
        <v>#N/A</v>
      </c>
      <c r="K3796" s="21" t="e">
        <f>IF(A3796&lt;&gt;"",VLOOKUP(B3796,'Ket qua do'!$C$5:$AP$50000,$K$3,TRUE)*$E$9/1000,"")</f>
        <v>#N/A</v>
      </c>
      <c r="L3796" s="21" t="e">
        <f>IF(A3796&lt;&gt;"",VLOOKUP(B3796,'Ket qua do'!$C$5:$AP$50000,$L$3,TRUE),"")</f>
        <v>#N/A</v>
      </c>
    </row>
    <row r="3797" spans="1:12" x14ac:dyDescent="0.25">
      <c r="A3797" t="e">
        <f t="shared" si="64"/>
        <v>#N/A</v>
      </c>
      <c r="B3797" s="1" t="e">
        <f>IF(A3797&lt;&gt;"",VLOOKUP(A3797,'Ket qua do'!$B$5:$CE$50000,2,TRUE),"")</f>
        <v>#N/A</v>
      </c>
      <c r="C3797" s="19" t="e">
        <f>IF(A3797&lt;&gt;"",VLOOKUP(B3797,'Ket qua do'!$C$5:$AP$50000,$C$3,TRUE)*SQRT(3)*$C$11,"")</f>
        <v>#N/A</v>
      </c>
      <c r="D3797" s="21" t="e">
        <f>IF(A3797&lt;&gt;"",VLOOKUP(B3797,'Ket qua do'!$C$5:$AP$50000,$D$3,TRUE),"")</f>
        <v>#N/A</v>
      </c>
      <c r="E3797" s="21" t="e">
        <f>IF(A3797&lt;&gt;"",VLOOKUP(B3797,'Ket qua do'!$C$5:$AP$50000,$E$3,TRUE)*$C$12,"")</f>
        <v>#N/A</v>
      </c>
      <c r="F3797" s="21" t="e">
        <f>IF(A3797&lt;&gt;"",VLOOKUP(B3797,'Ket qua do'!$C$5:$AP$50000,$F$3,TRUE),"")</f>
        <v>#N/A</v>
      </c>
      <c r="G3797" s="21" t="e">
        <f>IF(A3797&lt;&gt;"",VLOOKUP(B3797,'Ket qua do'!$C$5:$AP$50000,$G$3,TRUE),"")</f>
        <v>#N/A</v>
      </c>
      <c r="H3797" s="21" t="e">
        <f>IF(A3797&lt;&gt;"",VLOOKUP(B3797,'Ket qua do'!$C$5:$AP$50000,$H$3,TRUE),"")</f>
        <v>#N/A</v>
      </c>
      <c r="I3797" s="21" t="e">
        <f>IF(A3797&lt;&gt;"",VLOOKUP(B3797,'Ket qua do'!$C$5:$AP$50000,$I$3,TRUE)*$E$9/1000,"")</f>
        <v>#N/A</v>
      </c>
      <c r="J3797" s="21" t="e">
        <f>IF(A3797&lt;&gt;"",VLOOKUP(B3797,'Ket qua do'!$C$5:$AP$50000,$J$3,TRUE)*$E$9/1000,"")</f>
        <v>#N/A</v>
      </c>
      <c r="K3797" s="21" t="e">
        <f>IF(A3797&lt;&gt;"",VLOOKUP(B3797,'Ket qua do'!$C$5:$AP$50000,$K$3,TRUE)*$E$9/1000,"")</f>
        <v>#N/A</v>
      </c>
      <c r="L3797" s="21" t="e">
        <f>IF(A3797&lt;&gt;"",VLOOKUP(B3797,'Ket qua do'!$C$5:$AP$50000,$L$3,TRUE),"")</f>
        <v>#N/A</v>
      </c>
    </row>
    <row r="3798" spans="1:12" x14ac:dyDescent="0.25">
      <c r="A3798" t="e">
        <f t="shared" si="64"/>
        <v>#N/A</v>
      </c>
      <c r="B3798" s="1" t="e">
        <f>IF(A3798&lt;&gt;"",VLOOKUP(A3798,'Ket qua do'!$B$5:$CE$50000,2,TRUE),"")</f>
        <v>#N/A</v>
      </c>
      <c r="C3798" s="19" t="e">
        <f>IF(A3798&lt;&gt;"",VLOOKUP(B3798,'Ket qua do'!$C$5:$AP$50000,$C$3,TRUE)*SQRT(3)*$C$11,"")</f>
        <v>#N/A</v>
      </c>
      <c r="D3798" s="21" t="e">
        <f>IF(A3798&lt;&gt;"",VLOOKUP(B3798,'Ket qua do'!$C$5:$AP$50000,$D$3,TRUE),"")</f>
        <v>#N/A</v>
      </c>
      <c r="E3798" s="21" t="e">
        <f>IF(A3798&lt;&gt;"",VLOOKUP(B3798,'Ket qua do'!$C$5:$AP$50000,$E$3,TRUE)*$C$12,"")</f>
        <v>#N/A</v>
      </c>
      <c r="F3798" s="21" t="e">
        <f>IF(A3798&lt;&gt;"",VLOOKUP(B3798,'Ket qua do'!$C$5:$AP$50000,$F$3,TRUE),"")</f>
        <v>#N/A</v>
      </c>
      <c r="G3798" s="21" t="e">
        <f>IF(A3798&lt;&gt;"",VLOOKUP(B3798,'Ket qua do'!$C$5:$AP$50000,$G$3,TRUE),"")</f>
        <v>#N/A</v>
      </c>
      <c r="H3798" s="21" t="e">
        <f>IF(A3798&lt;&gt;"",VLOOKUP(B3798,'Ket qua do'!$C$5:$AP$50000,$H$3,TRUE),"")</f>
        <v>#N/A</v>
      </c>
      <c r="I3798" s="21" t="e">
        <f>IF(A3798&lt;&gt;"",VLOOKUP(B3798,'Ket qua do'!$C$5:$AP$50000,$I$3,TRUE)*$E$9/1000,"")</f>
        <v>#N/A</v>
      </c>
      <c r="J3798" s="21" t="e">
        <f>IF(A3798&lt;&gt;"",VLOOKUP(B3798,'Ket qua do'!$C$5:$AP$50000,$J$3,TRUE)*$E$9/1000,"")</f>
        <v>#N/A</v>
      </c>
      <c r="K3798" s="21" t="e">
        <f>IF(A3798&lt;&gt;"",VLOOKUP(B3798,'Ket qua do'!$C$5:$AP$50000,$K$3,TRUE)*$E$9/1000,"")</f>
        <v>#N/A</v>
      </c>
      <c r="L3798" s="21" t="e">
        <f>IF(A3798&lt;&gt;"",VLOOKUP(B3798,'Ket qua do'!$C$5:$AP$50000,$L$3,TRUE),"")</f>
        <v>#N/A</v>
      </c>
    </row>
    <row r="3799" spans="1:12" x14ac:dyDescent="0.25">
      <c r="A3799" t="e">
        <f t="shared" si="64"/>
        <v>#N/A</v>
      </c>
      <c r="B3799" s="1" t="e">
        <f>IF(A3799&lt;&gt;"",VLOOKUP(A3799,'Ket qua do'!$B$5:$CE$50000,2,TRUE),"")</f>
        <v>#N/A</v>
      </c>
      <c r="C3799" s="19" t="e">
        <f>IF(A3799&lt;&gt;"",VLOOKUP(B3799,'Ket qua do'!$C$5:$AP$50000,$C$3,TRUE)*SQRT(3)*$C$11,"")</f>
        <v>#N/A</v>
      </c>
      <c r="D3799" s="21" t="e">
        <f>IF(A3799&lt;&gt;"",VLOOKUP(B3799,'Ket qua do'!$C$5:$AP$50000,$D$3,TRUE),"")</f>
        <v>#N/A</v>
      </c>
      <c r="E3799" s="21" t="e">
        <f>IF(A3799&lt;&gt;"",VLOOKUP(B3799,'Ket qua do'!$C$5:$AP$50000,$E$3,TRUE)*$C$12,"")</f>
        <v>#N/A</v>
      </c>
      <c r="F3799" s="21" t="e">
        <f>IF(A3799&lt;&gt;"",VLOOKUP(B3799,'Ket qua do'!$C$5:$AP$50000,$F$3,TRUE),"")</f>
        <v>#N/A</v>
      </c>
      <c r="G3799" s="21" t="e">
        <f>IF(A3799&lt;&gt;"",VLOOKUP(B3799,'Ket qua do'!$C$5:$AP$50000,$G$3,TRUE),"")</f>
        <v>#N/A</v>
      </c>
      <c r="H3799" s="21" t="e">
        <f>IF(A3799&lt;&gt;"",VLOOKUP(B3799,'Ket qua do'!$C$5:$AP$50000,$H$3,TRUE),"")</f>
        <v>#N/A</v>
      </c>
      <c r="I3799" s="21" t="e">
        <f>IF(A3799&lt;&gt;"",VLOOKUP(B3799,'Ket qua do'!$C$5:$AP$50000,$I$3,TRUE)*$E$9/1000,"")</f>
        <v>#N/A</v>
      </c>
      <c r="J3799" s="21" t="e">
        <f>IF(A3799&lt;&gt;"",VLOOKUP(B3799,'Ket qua do'!$C$5:$AP$50000,$J$3,TRUE)*$E$9/1000,"")</f>
        <v>#N/A</v>
      </c>
      <c r="K3799" s="21" t="e">
        <f>IF(A3799&lt;&gt;"",VLOOKUP(B3799,'Ket qua do'!$C$5:$AP$50000,$K$3,TRUE)*$E$9/1000,"")</f>
        <v>#N/A</v>
      </c>
      <c r="L3799" s="21" t="e">
        <f>IF(A3799&lt;&gt;"",VLOOKUP(B3799,'Ket qua do'!$C$5:$AP$50000,$L$3,TRUE),"")</f>
        <v>#N/A</v>
      </c>
    </row>
    <row r="3800" spans="1:12" x14ac:dyDescent="0.25">
      <c r="A3800" t="e">
        <f t="shared" si="64"/>
        <v>#N/A</v>
      </c>
      <c r="B3800" s="1" t="e">
        <f>IF(A3800&lt;&gt;"",VLOOKUP(A3800,'Ket qua do'!$B$5:$CE$50000,2,TRUE),"")</f>
        <v>#N/A</v>
      </c>
      <c r="C3800" s="19" t="e">
        <f>IF(A3800&lt;&gt;"",VLOOKUP(B3800,'Ket qua do'!$C$5:$AP$50000,$C$3,TRUE)*SQRT(3)*$C$11,"")</f>
        <v>#N/A</v>
      </c>
      <c r="D3800" s="21" t="e">
        <f>IF(A3800&lt;&gt;"",VLOOKUP(B3800,'Ket qua do'!$C$5:$AP$50000,$D$3,TRUE),"")</f>
        <v>#N/A</v>
      </c>
      <c r="E3800" s="21" t="e">
        <f>IF(A3800&lt;&gt;"",VLOOKUP(B3800,'Ket qua do'!$C$5:$AP$50000,$E$3,TRUE)*$C$12,"")</f>
        <v>#N/A</v>
      </c>
      <c r="F3800" s="21" t="e">
        <f>IF(A3800&lt;&gt;"",VLOOKUP(B3800,'Ket qua do'!$C$5:$AP$50000,$F$3,TRUE),"")</f>
        <v>#N/A</v>
      </c>
      <c r="G3800" s="21" t="e">
        <f>IF(A3800&lt;&gt;"",VLOOKUP(B3800,'Ket qua do'!$C$5:$AP$50000,$G$3,TRUE),"")</f>
        <v>#N/A</v>
      </c>
      <c r="H3800" s="21" t="e">
        <f>IF(A3800&lt;&gt;"",VLOOKUP(B3800,'Ket qua do'!$C$5:$AP$50000,$H$3,TRUE),"")</f>
        <v>#N/A</v>
      </c>
      <c r="I3800" s="21" t="e">
        <f>IF(A3800&lt;&gt;"",VLOOKUP(B3800,'Ket qua do'!$C$5:$AP$50000,$I$3,TRUE)*$E$9/1000,"")</f>
        <v>#N/A</v>
      </c>
      <c r="J3800" s="21" t="e">
        <f>IF(A3800&lt;&gt;"",VLOOKUP(B3800,'Ket qua do'!$C$5:$AP$50000,$J$3,TRUE)*$E$9/1000,"")</f>
        <v>#N/A</v>
      </c>
      <c r="K3800" s="21" t="e">
        <f>IF(A3800&lt;&gt;"",VLOOKUP(B3800,'Ket qua do'!$C$5:$AP$50000,$K$3,TRUE)*$E$9/1000,"")</f>
        <v>#N/A</v>
      </c>
      <c r="L3800" s="21" t="e">
        <f>IF(A3800&lt;&gt;"",VLOOKUP(B3800,'Ket qua do'!$C$5:$AP$50000,$L$3,TRUE),"")</f>
        <v>#N/A</v>
      </c>
    </row>
    <row r="3801" spans="1:12" x14ac:dyDescent="0.25">
      <c r="A3801" t="e">
        <f t="shared" si="64"/>
        <v>#N/A</v>
      </c>
      <c r="B3801" s="1" t="e">
        <f>IF(A3801&lt;&gt;"",VLOOKUP(A3801,'Ket qua do'!$B$5:$CE$50000,2,TRUE),"")</f>
        <v>#N/A</v>
      </c>
      <c r="C3801" s="19" t="e">
        <f>IF(A3801&lt;&gt;"",VLOOKUP(B3801,'Ket qua do'!$C$5:$AP$50000,$C$3,TRUE)*SQRT(3)*$C$11,"")</f>
        <v>#N/A</v>
      </c>
      <c r="D3801" s="21" t="e">
        <f>IF(A3801&lt;&gt;"",VLOOKUP(B3801,'Ket qua do'!$C$5:$AP$50000,$D$3,TRUE),"")</f>
        <v>#N/A</v>
      </c>
      <c r="E3801" s="21" t="e">
        <f>IF(A3801&lt;&gt;"",VLOOKUP(B3801,'Ket qua do'!$C$5:$AP$50000,$E$3,TRUE)*$C$12,"")</f>
        <v>#N/A</v>
      </c>
      <c r="F3801" s="21" t="e">
        <f>IF(A3801&lt;&gt;"",VLOOKUP(B3801,'Ket qua do'!$C$5:$AP$50000,$F$3,TRUE),"")</f>
        <v>#N/A</v>
      </c>
      <c r="G3801" s="21" t="e">
        <f>IF(A3801&lt;&gt;"",VLOOKUP(B3801,'Ket qua do'!$C$5:$AP$50000,$G$3,TRUE),"")</f>
        <v>#N/A</v>
      </c>
      <c r="H3801" s="21" t="e">
        <f>IF(A3801&lt;&gt;"",VLOOKUP(B3801,'Ket qua do'!$C$5:$AP$50000,$H$3,TRUE),"")</f>
        <v>#N/A</v>
      </c>
      <c r="I3801" s="21" t="e">
        <f>IF(A3801&lt;&gt;"",VLOOKUP(B3801,'Ket qua do'!$C$5:$AP$50000,$I$3,TRUE)*$E$9/1000,"")</f>
        <v>#N/A</v>
      </c>
      <c r="J3801" s="21" t="e">
        <f>IF(A3801&lt;&gt;"",VLOOKUP(B3801,'Ket qua do'!$C$5:$AP$50000,$J$3,TRUE)*$E$9/1000,"")</f>
        <v>#N/A</v>
      </c>
      <c r="K3801" s="21" t="e">
        <f>IF(A3801&lt;&gt;"",VLOOKUP(B3801,'Ket qua do'!$C$5:$AP$50000,$K$3,TRUE)*$E$9/1000,"")</f>
        <v>#N/A</v>
      </c>
      <c r="L3801" s="21" t="e">
        <f>IF(A3801&lt;&gt;"",VLOOKUP(B3801,'Ket qua do'!$C$5:$AP$50000,$L$3,TRUE),"")</f>
        <v>#N/A</v>
      </c>
    </row>
    <row r="3802" spans="1:12" x14ac:dyDescent="0.25">
      <c r="A3802" t="e">
        <f t="shared" ref="A3802:A3865" si="65">IF(A3801&lt;$E$8,A3801+1,"")</f>
        <v>#N/A</v>
      </c>
      <c r="B3802" s="1" t="e">
        <f>IF(A3802&lt;&gt;"",VLOOKUP(A3802,'Ket qua do'!$B$5:$CE$50000,2,TRUE),"")</f>
        <v>#N/A</v>
      </c>
      <c r="C3802" s="19" t="e">
        <f>IF(A3802&lt;&gt;"",VLOOKUP(B3802,'Ket qua do'!$C$5:$AP$50000,$C$3,TRUE)*SQRT(3)*$C$11,"")</f>
        <v>#N/A</v>
      </c>
      <c r="D3802" s="21" t="e">
        <f>IF(A3802&lt;&gt;"",VLOOKUP(B3802,'Ket qua do'!$C$5:$AP$50000,$D$3,TRUE),"")</f>
        <v>#N/A</v>
      </c>
      <c r="E3802" s="21" t="e">
        <f>IF(A3802&lt;&gt;"",VLOOKUP(B3802,'Ket qua do'!$C$5:$AP$50000,$E$3,TRUE)*$C$12,"")</f>
        <v>#N/A</v>
      </c>
      <c r="F3802" s="21" t="e">
        <f>IF(A3802&lt;&gt;"",VLOOKUP(B3802,'Ket qua do'!$C$5:$AP$50000,$F$3,TRUE),"")</f>
        <v>#N/A</v>
      </c>
      <c r="G3802" s="21" t="e">
        <f>IF(A3802&lt;&gt;"",VLOOKUP(B3802,'Ket qua do'!$C$5:$AP$50000,$G$3,TRUE),"")</f>
        <v>#N/A</v>
      </c>
      <c r="H3802" s="21" t="e">
        <f>IF(A3802&lt;&gt;"",VLOOKUP(B3802,'Ket qua do'!$C$5:$AP$50000,$H$3,TRUE),"")</f>
        <v>#N/A</v>
      </c>
      <c r="I3802" s="21" t="e">
        <f>IF(A3802&lt;&gt;"",VLOOKUP(B3802,'Ket qua do'!$C$5:$AP$50000,$I$3,TRUE)*$E$9/1000,"")</f>
        <v>#N/A</v>
      </c>
      <c r="J3802" s="21" t="e">
        <f>IF(A3802&lt;&gt;"",VLOOKUP(B3802,'Ket qua do'!$C$5:$AP$50000,$J$3,TRUE)*$E$9/1000,"")</f>
        <v>#N/A</v>
      </c>
      <c r="K3802" s="21" t="e">
        <f>IF(A3802&lt;&gt;"",VLOOKUP(B3802,'Ket qua do'!$C$5:$AP$50000,$K$3,TRUE)*$E$9/1000,"")</f>
        <v>#N/A</v>
      </c>
      <c r="L3802" s="21" t="e">
        <f>IF(A3802&lt;&gt;"",VLOOKUP(B3802,'Ket qua do'!$C$5:$AP$50000,$L$3,TRUE),"")</f>
        <v>#N/A</v>
      </c>
    </row>
    <row r="3803" spans="1:12" x14ac:dyDescent="0.25">
      <c r="A3803" t="e">
        <f t="shared" si="65"/>
        <v>#N/A</v>
      </c>
      <c r="B3803" s="1" t="e">
        <f>IF(A3803&lt;&gt;"",VLOOKUP(A3803,'Ket qua do'!$B$5:$CE$50000,2,TRUE),"")</f>
        <v>#N/A</v>
      </c>
      <c r="C3803" s="19" t="e">
        <f>IF(A3803&lt;&gt;"",VLOOKUP(B3803,'Ket qua do'!$C$5:$AP$50000,$C$3,TRUE)*SQRT(3)*$C$11,"")</f>
        <v>#N/A</v>
      </c>
      <c r="D3803" s="21" t="e">
        <f>IF(A3803&lt;&gt;"",VLOOKUP(B3803,'Ket qua do'!$C$5:$AP$50000,$D$3,TRUE),"")</f>
        <v>#N/A</v>
      </c>
      <c r="E3803" s="21" t="e">
        <f>IF(A3803&lt;&gt;"",VLOOKUP(B3803,'Ket qua do'!$C$5:$AP$50000,$E$3,TRUE)*$C$12,"")</f>
        <v>#N/A</v>
      </c>
      <c r="F3803" s="21" t="e">
        <f>IF(A3803&lt;&gt;"",VLOOKUP(B3803,'Ket qua do'!$C$5:$AP$50000,$F$3,TRUE),"")</f>
        <v>#N/A</v>
      </c>
      <c r="G3803" s="21" t="e">
        <f>IF(A3803&lt;&gt;"",VLOOKUP(B3803,'Ket qua do'!$C$5:$AP$50000,$G$3,TRUE),"")</f>
        <v>#N/A</v>
      </c>
      <c r="H3803" s="21" t="e">
        <f>IF(A3803&lt;&gt;"",VLOOKUP(B3803,'Ket qua do'!$C$5:$AP$50000,$H$3,TRUE),"")</f>
        <v>#N/A</v>
      </c>
      <c r="I3803" s="21" t="e">
        <f>IF(A3803&lt;&gt;"",VLOOKUP(B3803,'Ket qua do'!$C$5:$AP$50000,$I$3,TRUE)*$E$9/1000,"")</f>
        <v>#N/A</v>
      </c>
      <c r="J3803" s="21" t="e">
        <f>IF(A3803&lt;&gt;"",VLOOKUP(B3803,'Ket qua do'!$C$5:$AP$50000,$J$3,TRUE)*$E$9/1000,"")</f>
        <v>#N/A</v>
      </c>
      <c r="K3803" s="21" t="e">
        <f>IF(A3803&lt;&gt;"",VLOOKUP(B3803,'Ket qua do'!$C$5:$AP$50000,$K$3,TRUE)*$E$9/1000,"")</f>
        <v>#N/A</v>
      </c>
      <c r="L3803" s="21" t="e">
        <f>IF(A3803&lt;&gt;"",VLOOKUP(B3803,'Ket qua do'!$C$5:$AP$50000,$L$3,TRUE),"")</f>
        <v>#N/A</v>
      </c>
    </row>
    <row r="3804" spans="1:12" x14ac:dyDescent="0.25">
      <c r="A3804" t="e">
        <f t="shared" si="65"/>
        <v>#N/A</v>
      </c>
      <c r="B3804" s="1" t="e">
        <f>IF(A3804&lt;&gt;"",VLOOKUP(A3804,'Ket qua do'!$B$5:$CE$50000,2,TRUE),"")</f>
        <v>#N/A</v>
      </c>
      <c r="C3804" s="19" t="e">
        <f>IF(A3804&lt;&gt;"",VLOOKUP(B3804,'Ket qua do'!$C$5:$AP$50000,$C$3,TRUE)*SQRT(3)*$C$11,"")</f>
        <v>#N/A</v>
      </c>
      <c r="D3804" s="21" t="e">
        <f>IF(A3804&lt;&gt;"",VLOOKUP(B3804,'Ket qua do'!$C$5:$AP$50000,$D$3,TRUE),"")</f>
        <v>#N/A</v>
      </c>
      <c r="E3804" s="21" t="e">
        <f>IF(A3804&lt;&gt;"",VLOOKUP(B3804,'Ket qua do'!$C$5:$AP$50000,$E$3,TRUE)*$C$12,"")</f>
        <v>#N/A</v>
      </c>
      <c r="F3804" s="21" t="e">
        <f>IF(A3804&lt;&gt;"",VLOOKUP(B3804,'Ket qua do'!$C$5:$AP$50000,$F$3,TRUE),"")</f>
        <v>#N/A</v>
      </c>
      <c r="G3804" s="21" t="e">
        <f>IF(A3804&lt;&gt;"",VLOOKUP(B3804,'Ket qua do'!$C$5:$AP$50000,$G$3,TRUE),"")</f>
        <v>#N/A</v>
      </c>
      <c r="H3804" s="21" t="e">
        <f>IF(A3804&lt;&gt;"",VLOOKUP(B3804,'Ket qua do'!$C$5:$AP$50000,$H$3,TRUE),"")</f>
        <v>#N/A</v>
      </c>
      <c r="I3804" s="21" t="e">
        <f>IF(A3804&lt;&gt;"",VLOOKUP(B3804,'Ket qua do'!$C$5:$AP$50000,$I$3,TRUE)*$E$9/1000,"")</f>
        <v>#N/A</v>
      </c>
      <c r="J3804" s="21" t="e">
        <f>IF(A3804&lt;&gt;"",VLOOKUP(B3804,'Ket qua do'!$C$5:$AP$50000,$J$3,TRUE)*$E$9/1000,"")</f>
        <v>#N/A</v>
      </c>
      <c r="K3804" s="21" t="e">
        <f>IF(A3804&lt;&gt;"",VLOOKUP(B3804,'Ket qua do'!$C$5:$AP$50000,$K$3,TRUE)*$E$9/1000,"")</f>
        <v>#N/A</v>
      </c>
      <c r="L3804" s="21" t="e">
        <f>IF(A3804&lt;&gt;"",VLOOKUP(B3804,'Ket qua do'!$C$5:$AP$50000,$L$3,TRUE),"")</f>
        <v>#N/A</v>
      </c>
    </row>
    <row r="3805" spans="1:12" x14ac:dyDescent="0.25">
      <c r="A3805" t="e">
        <f t="shared" si="65"/>
        <v>#N/A</v>
      </c>
      <c r="B3805" s="1" t="e">
        <f>IF(A3805&lt;&gt;"",VLOOKUP(A3805,'Ket qua do'!$B$5:$CE$50000,2,TRUE),"")</f>
        <v>#N/A</v>
      </c>
      <c r="C3805" s="19" t="e">
        <f>IF(A3805&lt;&gt;"",VLOOKUP(B3805,'Ket qua do'!$C$5:$AP$50000,$C$3,TRUE)*SQRT(3)*$C$11,"")</f>
        <v>#N/A</v>
      </c>
      <c r="D3805" s="21" t="e">
        <f>IF(A3805&lt;&gt;"",VLOOKUP(B3805,'Ket qua do'!$C$5:$AP$50000,$D$3,TRUE),"")</f>
        <v>#N/A</v>
      </c>
      <c r="E3805" s="21" t="e">
        <f>IF(A3805&lt;&gt;"",VLOOKUP(B3805,'Ket qua do'!$C$5:$AP$50000,$E$3,TRUE)*$C$12,"")</f>
        <v>#N/A</v>
      </c>
      <c r="F3805" s="21" t="e">
        <f>IF(A3805&lt;&gt;"",VLOOKUP(B3805,'Ket qua do'!$C$5:$AP$50000,$F$3,TRUE),"")</f>
        <v>#N/A</v>
      </c>
      <c r="G3805" s="21" t="e">
        <f>IF(A3805&lt;&gt;"",VLOOKUP(B3805,'Ket qua do'!$C$5:$AP$50000,$G$3,TRUE),"")</f>
        <v>#N/A</v>
      </c>
      <c r="H3805" s="21" t="e">
        <f>IF(A3805&lt;&gt;"",VLOOKUP(B3805,'Ket qua do'!$C$5:$AP$50000,$H$3,TRUE),"")</f>
        <v>#N/A</v>
      </c>
      <c r="I3805" s="21" t="e">
        <f>IF(A3805&lt;&gt;"",VLOOKUP(B3805,'Ket qua do'!$C$5:$AP$50000,$I$3,TRUE)*$E$9/1000,"")</f>
        <v>#N/A</v>
      </c>
      <c r="J3805" s="21" t="e">
        <f>IF(A3805&lt;&gt;"",VLOOKUP(B3805,'Ket qua do'!$C$5:$AP$50000,$J$3,TRUE)*$E$9/1000,"")</f>
        <v>#N/A</v>
      </c>
      <c r="K3805" s="21" t="e">
        <f>IF(A3805&lt;&gt;"",VLOOKUP(B3805,'Ket qua do'!$C$5:$AP$50000,$K$3,TRUE)*$E$9/1000,"")</f>
        <v>#N/A</v>
      </c>
      <c r="L3805" s="21" t="e">
        <f>IF(A3805&lt;&gt;"",VLOOKUP(B3805,'Ket qua do'!$C$5:$AP$50000,$L$3,TRUE),"")</f>
        <v>#N/A</v>
      </c>
    </row>
    <row r="3806" spans="1:12" x14ac:dyDescent="0.25">
      <c r="A3806" t="e">
        <f t="shared" si="65"/>
        <v>#N/A</v>
      </c>
      <c r="B3806" s="1" t="e">
        <f>IF(A3806&lt;&gt;"",VLOOKUP(A3806,'Ket qua do'!$B$5:$CE$50000,2,TRUE),"")</f>
        <v>#N/A</v>
      </c>
      <c r="C3806" s="19" t="e">
        <f>IF(A3806&lt;&gt;"",VLOOKUP(B3806,'Ket qua do'!$C$5:$AP$50000,$C$3,TRUE)*SQRT(3)*$C$11,"")</f>
        <v>#N/A</v>
      </c>
      <c r="D3806" s="21" t="e">
        <f>IF(A3806&lt;&gt;"",VLOOKUP(B3806,'Ket qua do'!$C$5:$AP$50000,$D$3,TRUE),"")</f>
        <v>#N/A</v>
      </c>
      <c r="E3806" s="21" t="e">
        <f>IF(A3806&lt;&gt;"",VLOOKUP(B3806,'Ket qua do'!$C$5:$AP$50000,$E$3,TRUE)*$C$12,"")</f>
        <v>#N/A</v>
      </c>
      <c r="F3806" s="21" t="e">
        <f>IF(A3806&lt;&gt;"",VLOOKUP(B3806,'Ket qua do'!$C$5:$AP$50000,$F$3,TRUE),"")</f>
        <v>#N/A</v>
      </c>
      <c r="G3806" s="21" t="e">
        <f>IF(A3806&lt;&gt;"",VLOOKUP(B3806,'Ket qua do'!$C$5:$AP$50000,$G$3,TRUE),"")</f>
        <v>#N/A</v>
      </c>
      <c r="H3806" s="21" t="e">
        <f>IF(A3806&lt;&gt;"",VLOOKUP(B3806,'Ket qua do'!$C$5:$AP$50000,$H$3,TRUE),"")</f>
        <v>#N/A</v>
      </c>
      <c r="I3806" s="21" t="e">
        <f>IF(A3806&lt;&gt;"",VLOOKUP(B3806,'Ket qua do'!$C$5:$AP$50000,$I$3,TRUE)*$E$9/1000,"")</f>
        <v>#N/A</v>
      </c>
      <c r="J3806" s="21" t="e">
        <f>IF(A3806&lt;&gt;"",VLOOKUP(B3806,'Ket qua do'!$C$5:$AP$50000,$J$3,TRUE)*$E$9/1000,"")</f>
        <v>#N/A</v>
      </c>
      <c r="K3806" s="21" t="e">
        <f>IF(A3806&lt;&gt;"",VLOOKUP(B3806,'Ket qua do'!$C$5:$AP$50000,$K$3,TRUE)*$E$9/1000,"")</f>
        <v>#N/A</v>
      </c>
      <c r="L3806" s="21" t="e">
        <f>IF(A3806&lt;&gt;"",VLOOKUP(B3806,'Ket qua do'!$C$5:$AP$50000,$L$3,TRUE),"")</f>
        <v>#N/A</v>
      </c>
    </row>
    <row r="3807" spans="1:12" x14ac:dyDescent="0.25">
      <c r="A3807" t="e">
        <f t="shared" si="65"/>
        <v>#N/A</v>
      </c>
      <c r="B3807" s="1" t="e">
        <f>IF(A3807&lt;&gt;"",VLOOKUP(A3807,'Ket qua do'!$B$5:$CE$50000,2,TRUE),"")</f>
        <v>#N/A</v>
      </c>
      <c r="C3807" s="19" t="e">
        <f>IF(A3807&lt;&gt;"",VLOOKUP(B3807,'Ket qua do'!$C$5:$AP$50000,$C$3,TRUE)*SQRT(3)*$C$11,"")</f>
        <v>#N/A</v>
      </c>
      <c r="D3807" s="21" t="e">
        <f>IF(A3807&lt;&gt;"",VLOOKUP(B3807,'Ket qua do'!$C$5:$AP$50000,$D$3,TRUE),"")</f>
        <v>#N/A</v>
      </c>
      <c r="E3807" s="21" t="e">
        <f>IF(A3807&lt;&gt;"",VLOOKUP(B3807,'Ket qua do'!$C$5:$AP$50000,$E$3,TRUE)*$C$12,"")</f>
        <v>#N/A</v>
      </c>
      <c r="F3807" s="21" t="e">
        <f>IF(A3807&lt;&gt;"",VLOOKUP(B3807,'Ket qua do'!$C$5:$AP$50000,$F$3,TRUE),"")</f>
        <v>#N/A</v>
      </c>
      <c r="G3807" s="21" t="e">
        <f>IF(A3807&lt;&gt;"",VLOOKUP(B3807,'Ket qua do'!$C$5:$AP$50000,$G$3,TRUE),"")</f>
        <v>#N/A</v>
      </c>
      <c r="H3807" s="21" t="e">
        <f>IF(A3807&lt;&gt;"",VLOOKUP(B3807,'Ket qua do'!$C$5:$AP$50000,$H$3,TRUE),"")</f>
        <v>#N/A</v>
      </c>
      <c r="I3807" s="21" t="e">
        <f>IF(A3807&lt;&gt;"",VLOOKUP(B3807,'Ket qua do'!$C$5:$AP$50000,$I$3,TRUE)*$E$9/1000,"")</f>
        <v>#N/A</v>
      </c>
      <c r="J3807" s="21" t="e">
        <f>IF(A3807&lt;&gt;"",VLOOKUP(B3807,'Ket qua do'!$C$5:$AP$50000,$J$3,TRUE)*$E$9/1000,"")</f>
        <v>#N/A</v>
      </c>
      <c r="K3807" s="21" t="e">
        <f>IF(A3807&lt;&gt;"",VLOOKUP(B3807,'Ket qua do'!$C$5:$AP$50000,$K$3,TRUE)*$E$9/1000,"")</f>
        <v>#N/A</v>
      </c>
      <c r="L3807" s="21" t="e">
        <f>IF(A3807&lt;&gt;"",VLOOKUP(B3807,'Ket qua do'!$C$5:$AP$50000,$L$3,TRUE),"")</f>
        <v>#N/A</v>
      </c>
    </row>
    <row r="3808" spans="1:12" x14ac:dyDescent="0.25">
      <c r="A3808" t="e">
        <f t="shared" si="65"/>
        <v>#N/A</v>
      </c>
      <c r="B3808" s="1" t="e">
        <f>IF(A3808&lt;&gt;"",VLOOKUP(A3808,'Ket qua do'!$B$5:$CE$50000,2,TRUE),"")</f>
        <v>#N/A</v>
      </c>
      <c r="C3808" s="19" t="e">
        <f>IF(A3808&lt;&gt;"",VLOOKUP(B3808,'Ket qua do'!$C$5:$AP$50000,$C$3,TRUE)*SQRT(3)*$C$11,"")</f>
        <v>#N/A</v>
      </c>
      <c r="D3808" s="21" t="e">
        <f>IF(A3808&lt;&gt;"",VLOOKUP(B3808,'Ket qua do'!$C$5:$AP$50000,$D$3,TRUE),"")</f>
        <v>#N/A</v>
      </c>
      <c r="E3808" s="21" t="e">
        <f>IF(A3808&lt;&gt;"",VLOOKUP(B3808,'Ket qua do'!$C$5:$AP$50000,$E$3,TRUE)*$C$12,"")</f>
        <v>#N/A</v>
      </c>
      <c r="F3808" s="21" t="e">
        <f>IF(A3808&lt;&gt;"",VLOOKUP(B3808,'Ket qua do'!$C$5:$AP$50000,$F$3,TRUE),"")</f>
        <v>#N/A</v>
      </c>
      <c r="G3808" s="21" t="e">
        <f>IF(A3808&lt;&gt;"",VLOOKUP(B3808,'Ket qua do'!$C$5:$AP$50000,$G$3,TRUE),"")</f>
        <v>#N/A</v>
      </c>
      <c r="H3808" s="21" t="e">
        <f>IF(A3808&lt;&gt;"",VLOOKUP(B3808,'Ket qua do'!$C$5:$AP$50000,$H$3,TRUE),"")</f>
        <v>#N/A</v>
      </c>
      <c r="I3808" s="21" t="e">
        <f>IF(A3808&lt;&gt;"",VLOOKUP(B3808,'Ket qua do'!$C$5:$AP$50000,$I$3,TRUE)*$E$9/1000,"")</f>
        <v>#N/A</v>
      </c>
      <c r="J3808" s="21" t="e">
        <f>IF(A3808&lt;&gt;"",VLOOKUP(B3808,'Ket qua do'!$C$5:$AP$50000,$J$3,TRUE)*$E$9/1000,"")</f>
        <v>#N/A</v>
      </c>
      <c r="K3808" s="21" t="e">
        <f>IF(A3808&lt;&gt;"",VLOOKUP(B3808,'Ket qua do'!$C$5:$AP$50000,$K$3,TRUE)*$E$9/1000,"")</f>
        <v>#N/A</v>
      </c>
      <c r="L3808" s="21" t="e">
        <f>IF(A3808&lt;&gt;"",VLOOKUP(B3808,'Ket qua do'!$C$5:$AP$50000,$L$3,TRUE),"")</f>
        <v>#N/A</v>
      </c>
    </row>
    <row r="3809" spans="1:12" x14ac:dyDescent="0.25">
      <c r="A3809" t="e">
        <f t="shared" si="65"/>
        <v>#N/A</v>
      </c>
      <c r="B3809" s="1" t="e">
        <f>IF(A3809&lt;&gt;"",VLOOKUP(A3809,'Ket qua do'!$B$5:$CE$50000,2,TRUE),"")</f>
        <v>#N/A</v>
      </c>
      <c r="C3809" s="19" t="e">
        <f>IF(A3809&lt;&gt;"",VLOOKUP(B3809,'Ket qua do'!$C$5:$AP$50000,$C$3,TRUE)*SQRT(3)*$C$11,"")</f>
        <v>#N/A</v>
      </c>
      <c r="D3809" s="21" t="e">
        <f>IF(A3809&lt;&gt;"",VLOOKUP(B3809,'Ket qua do'!$C$5:$AP$50000,$D$3,TRUE),"")</f>
        <v>#N/A</v>
      </c>
      <c r="E3809" s="21" t="e">
        <f>IF(A3809&lt;&gt;"",VLOOKUP(B3809,'Ket qua do'!$C$5:$AP$50000,$E$3,TRUE)*$C$12,"")</f>
        <v>#N/A</v>
      </c>
      <c r="F3809" s="21" t="e">
        <f>IF(A3809&lt;&gt;"",VLOOKUP(B3809,'Ket qua do'!$C$5:$AP$50000,$F$3,TRUE),"")</f>
        <v>#N/A</v>
      </c>
      <c r="G3809" s="21" t="e">
        <f>IF(A3809&lt;&gt;"",VLOOKUP(B3809,'Ket qua do'!$C$5:$AP$50000,$G$3,TRUE),"")</f>
        <v>#N/A</v>
      </c>
      <c r="H3809" s="21" t="e">
        <f>IF(A3809&lt;&gt;"",VLOOKUP(B3809,'Ket qua do'!$C$5:$AP$50000,$H$3,TRUE),"")</f>
        <v>#N/A</v>
      </c>
      <c r="I3809" s="21" t="e">
        <f>IF(A3809&lt;&gt;"",VLOOKUP(B3809,'Ket qua do'!$C$5:$AP$50000,$I$3,TRUE)*$E$9/1000,"")</f>
        <v>#N/A</v>
      </c>
      <c r="J3809" s="21" t="e">
        <f>IF(A3809&lt;&gt;"",VLOOKUP(B3809,'Ket qua do'!$C$5:$AP$50000,$J$3,TRUE)*$E$9/1000,"")</f>
        <v>#N/A</v>
      </c>
      <c r="K3809" s="21" t="e">
        <f>IF(A3809&lt;&gt;"",VLOOKUP(B3809,'Ket qua do'!$C$5:$AP$50000,$K$3,TRUE)*$E$9/1000,"")</f>
        <v>#N/A</v>
      </c>
      <c r="L3809" s="21" t="e">
        <f>IF(A3809&lt;&gt;"",VLOOKUP(B3809,'Ket qua do'!$C$5:$AP$50000,$L$3,TRUE),"")</f>
        <v>#N/A</v>
      </c>
    </row>
    <row r="3810" spans="1:12" x14ac:dyDescent="0.25">
      <c r="A3810" t="e">
        <f t="shared" si="65"/>
        <v>#N/A</v>
      </c>
      <c r="B3810" s="1" t="e">
        <f>IF(A3810&lt;&gt;"",VLOOKUP(A3810,'Ket qua do'!$B$5:$CE$50000,2,TRUE),"")</f>
        <v>#N/A</v>
      </c>
      <c r="C3810" s="19" t="e">
        <f>IF(A3810&lt;&gt;"",VLOOKUP(B3810,'Ket qua do'!$C$5:$AP$50000,$C$3,TRUE)*SQRT(3)*$C$11,"")</f>
        <v>#N/A</v>
      </c>
      <c r="D3810" s="21" t="e">
        <f>IF(A3810&lt;&gt;"",VLOOKUP(B3810,'Ket qua do'!$C$5:$AP$50000,$D$3,TRUE),"")</f>
        <v>#N/A</v>
      </c>
      <c r="E3810" s="21" t="e">
        <f>IF(A3810&lt;&gt;"",VLOOKUP(B3810,'Ket qua do'!$C$5:$AP$50000,$E$3,TRUE)*$C$12,"")</f>
        <v>#N/A</v>
      </c>
      <c r="F3810" s="21" t="e">
        <f>IF(A3810&lt;&gt;"",VLOOKUP(B3810,'Ket qua do'!$C$5:$AP$50000,$F$3,TRUE),"")</f>
        <v>#N/A</v>
      </c>
      <c r="G3810" s="21" t="e">
        <f>IF(A3810&lt;&gt;"",VLOOKUP(B3810,'Ket qua do'!$C$5:$AP$50000,$G$3,TRUE),"")</f>
        <v>#N/A</v>
      </c>
      <c r="H3810" s="21" t="e">
        <f>IF(A3810&lt;&gt;"",VLOOKUP(B3810,'Ket qua do'!$C$5:$AP$50000,$H$3,TRUE),"")</f>
        <v>#N/A</v>
      </c>
      <c r="I3810" s="21" t="e">
        <f>IF(A3810&lt;&gt;"",VLOOKUP(B3810,'Ket qua do'!$C$5:$AP$50000,$I$3,TRUE)*$E$9/1000,"")</f>
        <v>#N/A</v>
      </c>
      <c r="J3810" s="21" t="e">
        <f>IF(A3810&lt;&gt;"",VLOOKUP(B3810,'Ket qua do'!$C$5:$AP$50000,$J$3,TRUE)*$E$9/1000,"")</f>
        <v>#N/A</v>
      </c>
      <c r="K3810" s="21" t="e">
        <f>IF(A3810&lt;&gt;"",VLOOKUP(B3810,'Ket qua do'!$C$5:$AP$50000,$K$3,TRUE)*$E$9/1000,"")</f>
        <v>#N/A</v>
      </c>
      <c r="L3810" s="21" t="e">
        <f>IF(A3810&lt;&gt;"",VLOOKUP(B3810,'Ket qua do'!$C$5:$AP$50000,$L$3,TRUE),"")</f>
        <v>#N/A</v>
      </c>
    </row>
    <row r="3811" spans="1:12" x14ac:dyDescent="0.25">
      <c r="A3811" t="e">
        <f t="shared" si="65"/>
        <v>#N/A</v>
      </c>
      <c r="B3811" s="1" t="e">
        <f>IF(A3811&lt;&gt;"",VLOOKUP(A3811,'Ket qua do'!$B$5:$CE$50000,2,TRUE),"")</f>
        <v>#N/A</v>
      </c>
      <c r="C3811" s="19" t="e">
        <f>IF(A3811&lt;&gt;"",VLOOKUP(B3811,'Ket qua do'!$C$5:$AP$50000,$C$3,TRUE)*SQRT(3)*$C$11,"")</f>
        <v>#N/A</v>
      </c>
      <c r="D3811" s="21" t="e">
        <f>IF(A3811&lt;&gt;"",VLOOKUP(B3811,'Ket qua do'!$C$5:$AP$50000,$D$3,TRUE),"")</f>
        <v>#N/A</v>
      </c>
      <c r="E3811" s="21" t="e">
        <f>IF(A3811&lt;&gt;"",VLOOKUP(B3811,'Ket qua do'!$C$5:$AP$50000,$E$3,TRUE)*$C$12,"")</f>
        <v>#N/A</v>
      </c>
      <c r="F3811" s="21" t="e">
        <f>IF(A3811&lt;&gt;"",VLOOKUP(B3811,'Ket qua do'!$C$5:$AP$50000,$F$3,TRUE),"")</f>
        <v>#N/A</v>
      </c>
      <c r="G3811" s="21" t="e">
        <f>IF(A3811&lt;&gt;"",VLOOKUP(B3811,'Ket qua do'!$C$5:$AP$50000,$G$3,TRUE),"")</f>
        <v>#N/A</v>
      </c>
      <c r="H3811" s="21" t="e">
        <f>IF(A3811&lt;&gt;"",VLOOKUP(B3811,'Ket qua do'!$C$5:$AP$50000,$H$3,TRUE),"")</f>
        <v>#N/A</v>
      </c>
      <c r="I3811" s="21" t="e">
        <f>IF(A3811&lt;&gt;"",VLOOKUP(B3811,'Ket qua do'!$C$5:$AP$50000,$I$3,TRUE)*$E$9/1000,"")</f>
        <v>#N/A</v>
      </c>
      <c r="J3811" s="21" t="e">
        <f>IF(A3811&lt;&gt;"",VLOOKUP(B3811,'Ket qua do'!$C$5:$AP$50000,$J$3,TRUE)*$E$9/1000,"")</f>
        <v>#N/A</v>
      </c>
      <c r="K3811" s="21" t="e">
        <f>IF(A3811&lt;&gt;"",VLOOKUP(B3811,'Ket qua do'!$C$5:$AP$50000,$K$3,TRUE)*$E$9/1000,"")</f>
        <v>#N/A</v>
      </c>
      <c r="L3811" s="21" t="e">
        <f>IF(A3811&lt;&gt;"",VLOOKUP(B3811,'Ket qua do'!$C$5:$AP$50000,$L$3,TRUE),"")</f>
        <v>#N/A</v>
      </c>
    </row>
    <row r="3812" spans="1:12" x14ac:dyDescent="0.25">
      <c r="A3812" t="e">
        <f t="shared" si="65"/>
        <v>#N/A</v>
      </c>
      <c r="B3812" s="1" t="e">
        <f>IF(A3812&lt;&gt;"",VLOOKUP(A3812,'Ket qua do'!$B$5:$CE$50000,2,TRUE),"")</f>
        <v>#N/A</v>
      </c>
      <c r="C3812" s="19" t="e">
        <f>IF(A3812&lt;&gt;"",VLOOKUP(B3812,'Ket qua do'!$C$5:$AP$50000,$C$3,TRUE)*SQRT(3)*$C$11,"")</f>
        <v>#N/A</v>
      </c>
      <c r="D3812" s="21" t="e">
        <f>IF(A3812&lt;&gt;"",VLOOKUP(B3812,'Ket qua do'!$C$5:$AP$50000,$D$3,TRUE),"")</f>
        <v>#N/A</v>
      </c>
      <c r="E3812" s="21" t="e">
        <f>IF(A3812&lt;&gt;"",VLOOKUP(B3812,'Ket qua do'!$C$5:$AP$50000,$E$3,TRUE)*$C$12,"")</f>
        <v>#N/A</v>
      </c>
      <c r="F3812" s="21" t="e">
        <f>IF(A3812&lt;&gt;"",VLOOKUP(B3812,'Ket qua do'!$C$5:$AP$50000,$F$3,TRUE),"")</f>
        <v>#N/A</v>
      </c>
      <c r="G3812" s="21" t="e">
        <f>IF(A3812&lt;&gt;"",VLOOKUP(B3812,'Ket qua do'!$C$5:$AP$50000,$G$3,TRUE),"")</f>
        <v>#N/A</v>
      </c>
      <c r="H3812" s="21" t="e">
        <f>IF(A3812&lt;&gt;"",VLOOKUP(B3812,'Ket qua do'!$C$5:$AP$50000,$H$3,TRUE),"")</f>
        <v>#N/A</v>
      </c>
      <c r="I3812" s="21" t="e">
        <f>IF(A3812&lt;&gt;"",VLOOKUP(B3812,'Ket qua do'!$C$5:$AP$50000,$I$3,TRUE)*$E$9/1000,"")</f>
        <v>#N/A</v>
      </c>
      <c r="J3812" s="21" t="e">
        <f>IF(A3812&lt;&gt;"",VLOOKUP(B3812,'Ket qua do'!$C$5:$AP$50000,$J$3,TRUE)*$E$9/1000,"")</f>
        <v>#N/A</v>
      </c>
      <c r="K3812" s="21" t="e">
        <f>IF(A3812&lt;&gt;"",VLOOKUP(B3812,'Ket qua do'!$C$5:$AP$50000,$K$3,TRUE)*$E$9/1000,"")</f>
        <v>#N/A</v>
      </c>
      <c r="L3812" s="21" t="e">
        <f>IF(A3812&lt;&gt;"",VLOOKUP(B3812,'Ket qua do'!$C$5:$AP$50000,$L$3,TRUE),"")</f>
        <v>#N/A</v>
      </c>
    </row>
    <row r="3813" spans="1:12" x14ac:dyDescent="0.25">
      <c r="A3813" t="e">
        <f t="shared" si="65"/>
        <v>#N/A</v>
      </c>
      <c r="B3813" s="1" t="e">
        <f>IF(A3813&lt;&gt;"",VLOOKUP(A3813,'Ket qua do'!$B$5:$CE$50000,2,TRUE),"")</f>
        <v>#N/A</v>
      </c>
      <c r="C3813" s="19" t="e">
        <f>IF(A3813&lt;&gt;"",VLOOKUP(B3813,'Ket qua do'!$C$5:$AP$50000,$C$3,TRUE)*SQRT(3)*$C$11,"")</f>
        <v>#N/A</v>
      </c>
      <c r="D3813" s="21" t="e">
        <f>IF(A3813&lt;&gt;"",VLOOKUP(B3813,'Ket qua do'!$C$5:$AP$50000,$D$3,TRUE),"")</f>
        <v>#N/A</v>
      </c>
      <c r="E3813" s="21" t="e">
        <f>IF(A3813&lt;&gt;"",VLOOKUP(B3813,'Ket qua do'!$C$5:$AP$50000,$E$3,TRUE)*$C$12,"")</f>
        <v>#N/A</v>
      </c>
      <c r="F3813" s="21" t="e">
        <f>IF(A3813&lt;&gt;"",VLOOKUP(B3813,'Ket qua do'!$C$5:$AP$50000,$F$3,TRUE),"")</f>
        <v>#N/A</v>
      </c>
      <c r="G3813" s="21" t="e">
        <f>IF(A3813&lt;&gt;"",VLOOKUP(B3813,'Ket qua do'!$C$5:$AP$50000,$G$3,TRUE),"")</f>
        <v>#N/A</v>
      </c>
      <c r="H3813" s="21" t="e">
        <f>IF(A3813&lt;&gt;"",VLOOKUP(B3813,'Ket qua do'!$C$5:$AP$50000,$H$3,TRUE),"")</f>
        <v>#N/A</v>
      </c>
      <c r="I3813" s="21" t="e">
        <f>IF(A3813&lt;&gt;"",VLOOKUP(B3813,'Ket qua do'!$C$5:$AP$50000,$I$3,TRUE)*$E$9/1000,"")</f>
        <v>#N/A</v>
      </c>
      <c r="J3813" s="21" t="e">
        <f>IF(A3813&lt;&gt;"",VLOOKUP(B3813,'Ket qua do'!$C$5:$AP$50000,$J$3,TRUE)*$E$9/1000,"")</f>
        <v>#N/A</v>
      </c>
      <c r="K3813" s="21" t="e">
        <f>IF(A3813&lt;&gt;"",VLOOKUP(B3813,'Ket qua do'!$C$5:$AP$50000,$K$3,TRUE)*$E$9/1000,"")</f>
        <v>#N/A</v>
      </c>
      <c r="L3813" s="21" t="e">
        <f>IF(A3813&lt;&gt;"",VLOOKUP(B3813,'Ket qua do'!$C$5:$AP$50000,$L$3,TRUE),"")</f>
        <v>#N/A</v>
      </c>
    </row>
    <row r="3814" spans="1:12" x14ac:dyDescent="0.25">
      <c r="A3814" t="e">
        <f t="shared" si="65"/>
        <v>#N/A</v>
      </c>
      <c r="B3814" s="1" t="e">
        <f>IF(A3814&lt;&gt;"",VLOOKUP(A3814,'Ket qua do'!$B$5:$CE$50000,2,TRUE),"")</f>
        <v>#N/A</v>
      </c>
      <c r="C3814" s="19" t="e">
        <f>IF(A3814&lt;&gt;"",VLOOKUP(B3814,'Ket qua do'!$C$5:$AP$50000,$C$3,TRUE)*SQRT(3)*$C$11,"")</f>
        <v>#N/A</v>
      </c>
      <c r="D3814" s="21" t="e">
        <f>IF(A3814&lt;&gt;"",VLOOKUP(B3814,'Ket qua do'!$C$5:$AP$50000,$D$3,TRUE),"")</f>
        <v>#N/A</v>
      </c>
      <c r="E3814" s="21" t="e">
        <f>IF(A3814&lt;&gt;"",VLOOKUP(B3814,'Ket qua do'!$C$5:$AP$50000,$E$3,TRUE)*$C$12,"")</f>
        <v>#N/A</v>
      </c>
      <c r="F3814" s="21" t="e">
        <f>IF(A3814&lt;&gt;"",VLOOKUP(B3814,'Ket qua do'!$C$5:$AP$50000,$F$3,TRUE),"")</f>
        <v>#N/A</v>
      </c>
      <c r="G3814" s="21" t="e">
        <f>IF(A3814&lt;&gt;"",VLOOKUP(B3814,'Ket qua do'!$C$5:$AP$50000,$G$3,TRUE),"")</f>
        <v>#N/A</v>
      </c>
      <c r="H3814" s="21" t="e">
        <f>IF(A3814&lt;&gt;"",VLOOKUP(B3814,'Ket qua do'!$C$5:$AP$50000,$H$3,TRUE),"")</f>
        <v>#N/A</v>
      </c>
      <c r="I3814" s="21" t="e">
        <f>IF(A3814&lt;&gt;"",VLOOKUP(B3814,'Ket qua do'!$C$5:$AP$50000,$I$3,TRUE)*$E$9/1000,"")</f>
        <v>#N/A</v>
      </c>
      <c r="J3814" s="21" t="e">
        <f>IF(A3814&lt;&gt;"",VLOOKUP(B3814,'Ket qua do'!$C$5:$AP$50000,$J$3,TRUE)*$E$9/1000,"")</f>
        <v>#N/A</v>
      </c>
      <c r="K3814" s="21" t="e">
        <f>IF(A3814&lt;&gt;"",VLOOKUP(B3814,'Ket qua do'!$C$5:$AP$50000,$K$3,TRUE)*$E$9/1000,"")</f>
        <v>#N/A</v>
      </c>
      <c r="L3814" s="21" t="e">
        <f>IF(A3814&lt;&gt;"",VLOOKUP(B3814,'Ket qua do'!$C$5:$AP$50000,$L$3,TRUE),"")</f>
        <v>#N/A</v>
      </c>
    </row>
    <row r="3815" spans="1:12" x14ac:dyDescent="0.25">
      <c r="A3815" t="e">
        <f t="shared" si="65"/>
        <v>#N/A</v>
      </c>
      <c r="B3815" s="1" t="e">
        <f>IF(A3815&lt;&gt;"",VLOOKUP(A3815,'Ket qua do'!$B$5:$CE$50000,2,TRUE),"")</f>
        <v>#N/A</v>
      </c>
      <c r="C3815" s="19" t="e">
        <f>IF(A3815&lt;&gt;"",VLOOKUP(B3815,'Ket qua do'!$C$5:$AP$50000,$C$3,TRUE)*SQRT(3)*$C$11,"")</f>
        <v>#N/A</v>
      </c>
      <c r="D3815" s="21" t="e">
        <f>IF(A3815&lt;&gt;"",VLOOKUP(B3815,'Ket qua do'!$C$5:$AP$50000,$D$3,TRUE),"")</f>
        <v>#N/A</v>
      </c>
      <c r="E3815" s="21" t="e">
        <f>IF(A3815&lt;&gt;"",VLOOKUP(B3815,'Ket qua do'!$C$5:$AP$50000,$E$3,TRUE)*$C$12,"")</f>
        <v>#N/A</v>
      </c>
      <c r="F3815" s="21" t="e">
        <f>IF(A3815&lt;&gt;"",VLOOKUP(B3815,'Ket qua do'!$C$5:$AP$50000,$F$3,TRUE),"")</f>
        <v>#N/A</v>
      </c>
      <c r="G3815" s="21" t="e">
        <f>IF(A3815&lt;&gt;"",VLOOKUP(B3815,'Ket qua do'!$C$5:$AP$50000,$G$3,TRUE),"")</f>
        <v>#N/A</v>
      </c>
      <c r="H3815" s="21" t="e">
        <f>IF(A3815&lt;&gt;"",VLOOKUP(B3815,'Ket qua do'!$C$5:$AP$50000,$H$3,TRUE),"")</f>
        <v>#N/A</v>
      </c>
      <c r="I3815" s="21" t="e">
        <f>IF(A3815&lt;&gt;"",VLOOKUP(B3815,'Ket qua do'!$C$5:$AP$50000,$I$3,TRUE)*$E$9/1000,"")</f>
        <v>#N/A</v>
      </c>
      <c r="J3815" s="21" t="e">
        <f>IF(A3815&lt;&gt;"",VLOOKUP(B3815,'Ket qua do'!$C$5:$AP$50000,$J$3,TRUE)*$E$9/1000,"")</f>
        <v>#N/A</v>
      </c>
      <c r="K3815" s="21" t="e">
        <f>IF(A3815&lt;&gt;"",VLOOKUP(B3815,'Ket qua do'!$C$5:$AP$50000,$K$3,TRUE)*$E$9/1000,"")</f>
        <v>#N/A</v>
      </c>
      <c r="L3815" s="21" t="e">
        <f>IF(A3815&lt;&gt;"",VLOOKUP(B3815,'Ket qua do'!$C$5:$AP$50000,$L$3,TRUE),"")</f>
        <v>#N/A</v>
      </c>
    </row>
    <row r="3816" spans="1:12" x14ac:dyDescent="0.25">
      <c r="A3816" t="e">
        <f t="shared" si="65"/>
        <v>#N/A</v>
      </c>
      <c r="B3816" s="1" t="e">
        <f>IF(A3816&lt;&gt;"",VLOOKUP(A3816,'Ket qua do'!$B$5:$CE$50000,2,TRUE),"")</f>
        <v>#N/A</v>
      </c>
      <c r="C3816" s="19" t="e">
        <f>IF(A3816&lt;&gt;"",VLOOKUP(B3816,'Ket qua do'!$C$5:$AP$50000,$C$3,TRUE)*SQRT(3)*$C$11,"")</f>
        <v>#N/A</v>
      </c>
      <c r="D3816" s="21" t="e">
        <f>IF(A3816&lt;&gt;"",VLOOKUP(B3816,'Ket qua do'!$C$5:$AP$50000,$D$3,TRUE),"")</f>
        <v>#N/A</v>
      </c>
      <c r="E3816" s="21" t="e">
        <f>IF(A3816&lt;&gt;"",VLOOKUP(B3816,'Ket qua do'!$C$5:$AP$50000,$E$3,TRUE)*$C$12,"")</f>
        <v>#N/A</v>
      </c>
      <c r="F3816" s="21" t="e">
        <f>IF(A3816&lt;&gt;"",VLOOKUP(B3816,'Ket qua do'!$C$5:$AP$50000,$F$3,TRUE),"")</f>
        <v>#N/A</v>
      </c>
      <c r="G3816" s="21" t="e">
        <f>IF(A3816&lt;&gt;"",VLOOKUP(B3816,'Ket qua do'!$C$5:$AP$50000,$G$3,TRUE),"")</f>
        <v>#N/A</v>
      </c>
      <c r="H3816" s="21" t="e">
        <f>IF(A3816&lt;&gt;"",VLOOKUP(B3816,'Ket qua do'!$C$5:$AP$50000,$H$3,TRUE),"")</f>
        <v>#N/A</v>
      </c>
      <c r="I3816" s="21" t="e">
        <f>IF(A3816&lt;&gt;"",VLOOKUP(B3816,'Ket qua do'!$C$5:$AP$50000,$I$3,TRUE)*$E$9/1000,"")</f>
        <v>#N/A</v>
      </c>
      <c r="J3816" s="21" t="e">
        <f>IF(A3816&lt;&gt;"",VLOOKUP(B3816,'Ket qua do'!$C$5:$AP$50000,$J$3,TRUE)*$E$9/1000,"")</f>
        <v>#N/A</v>
      </c>
      <c r="K3816" s="21" t="e">
        <f>IF(A3816&lt;&gt;"",VLOOKUP(B3816,'Ket qua do'!$C$5:$AP$50000,$K$3,TRUE)*$E$9/1000,"")</f>
        <v>#N/A</v>
      </c>
      <c r="L3816" s="21" t="e">
        <f>IF(A3816&lt;&gt;"",VLOOKUP(B3816,'Ket qua do'!$C$5:$AP$50000,$L$3,TRUE),"")</f>
        <v>#N/A</v>
      </c>
    </row>
    <row r="3817" spans="1:12" x14ac:dyDescent="0.25">
      <c r="A3817" t="e">
        <f t="shared" si="65"/>
        <v>#N/A</v>
      </c>
      <c r="B3817" s="1" t="e">
        <f>IF(A3817&lt;&gt;"",VLOOKUP(A3817,'Ket qua do'!$B$5:$CE$50000,2,TRUE),"")</f>
        <v>#N/A</v>
      </c>
      <c r="C3817" s="19" t="e">
        <f>IF(A3817&lt;&gt;"",VLOOKUP(B3817,'Ket qua do'!$C$5:$AP$50000,$C$3,TRUE)*SQRT(3)*$C$11,"")</f>
        <v>#N/A</v>
      </c>
      <c r="D3817" s="21" t="e">
        <f>IF(A3817&lt;&gt;"",VLOOKUP(B3817,'Ket qua do'!$C$5:$AP$50000,$D$3,TRUE),"")</f>
        <v>#N/A</v>
      </c>
      <c r="E3817" s="21" t="e">
        <f>IF(A3817&lt;&gt;"",VLOOKUP(B3817,'Ket qua do'!$C$5:$AP$50000,$E$3,TRUE)*$C$12,"")</f>
        <v>#N/A</v>
      </c>
      <c r="F3817" s="21" t="e">
        <f>IF(A3817&lt;&gt;"",VLOOKUP(B3817,'Ket qua do'!$C$5:$AP$50000,$F$3,TRUE),"")</f>
        <v>#N/A</v>
      </c>
      <c r="G3817" s="21" t="e">
        <f>IF(A3817&lt;&gt;"",VLOOKUP(B3817,'Ket qua do'!$C$5:$AP$50000,$G$3,TRUE),"")</f>
        <v>#N/A</v>
      </c>
      <c r="H3817" s="21" t="e">
        <f>IF(A3817&lt;&gt;"",VLOOKUP(B3817,'Ket qua do'!$C$5:$AP$50000,$H$3,TRUE),"")</f>
        <v>#N/A</v>
      </c>
      <c r="I3817" s="21" t="e">
        <f>IF(A3817&lt;&gt;"",VLOOKUP(B3817,'Ket qua do'!$C$5:$AP$50000,$I$3,TRUE)*$E$9/1000,"")</f>
        <v>#N/A</v>
      </c>
      <c r="J3817" s="21" t="e">
        <f>IF(A3817&lt;&gt;"",VLOOKUP(B3817,'Ket qua do'!$C$5:$AP$50000,$J$3,TRUE)*$E$9/1000,"")</f>
        <v>#N/A</v>
      </c>
      <c r="K3817" s="21" t="e">
        <f>IF(A3817&lt;&gt;"",VLOOKUP(B3817,'Ket qua do'!$C$5:$AP$50000,$K$3,TRUE)*$E$9/1000,"")</f>
        <v>#N/A</v>
      </c>
      <c r="L3817" s="21" t="e">
        <f>IF(A3817&lt;&gt;"",VLOOKUP(B3817,'Ket qua do'!$C$5:$AP$50000,$L$3,TRUE),"")</f>
        <v>#N/A</v>
      </c>
    </row>
    <row r="3818" spans="1:12" x14ac:dyDescent="0.25">
      <c r="A3818" t="e">
        <f t="shared" si="65"/>
        <v>#N/A</v>
      </c>
      <c r="B3818" s="1" t="e">
        <f>IF(A3818&lt;&gt;"",VLOOKUP(A3818,'Ket qua do'!$B$5:$CE$50000,2,TRUE),"")</f>
        <v>#N/A</v>
      </c>
      <c r="C3818" s="19" t="e">
        <f>IF(A3818&lt;&gt;"",VLOOKUP(B3818,'Ket qua do'!$C$5:$AP$50000,$C$3,TRUE)*SQRT(3)*$C$11,"")</f>
        <v>#N/A</v>
      </c>
      <c r="D3818" s="21" t="e">
        <f>IF(A3818&lt;&gt;"",VLOOKUP(B3818,'Ket qua do'!$C$5:$AP$50000,$D$3,TRUE),"")</f>
        <v>#N/A</v>
      </c>
      <c r="E3818" s="21" t="e">
        <f>IF(A3818&lt;&gt;"",VLOOKUP(B3818,'Ket qua do'!$C$5:$AP$50000,$E$3,TRUE)*$C$12,"")</f>
        <v>#N/A</v>
      </c>
      <c r="F3818" s="21" t="e">
        <f>IF(A3818&lt;&gt;"",VLOOKUP(B3818,'Ket qua do'!$C$5:$AP$50000,$F$3,TRUE),"")</f>
        <v>#N/A</v>
      </c>
      <c r="G3818" s="21" t="e">
        <f>IF(A3818&lt;&gt;"",VLOOKUP(B3818,'Ket qua do'!$C$5:$AP$50000,$G$3,TRUE),"")</f>
        <v>#N/A</v>
      </c>
      <c r="H3818" s="21" t="e">
        <f>IF(A3818&lt;&gt;"",VLOOKUP(B3818,'Ket qua do'!$C$5:$AP$50000,$H$3,TRUE),"")</f>
        <v>#N/A</v>
      </c>
      <c r="I3818" s="21" t="e">
        <f>IF(A3818&lt;&gt;"",VLOOKUP(B3818,'Ket qua do'!$C$5:$AP$50000,$I$3,TRUE)*$E$9/1000,"")</f>
        <v>#N/A</v>
      </c>
      <c r="J3818" s="21" t="e">
        <f>IF(A3818&lt;&gt;"",VLOOKUP(B3818,'Ket qua do'!$C$5:$AP$50000,$J$3,TRUE)*$E$9/1000,"")</f>
        <v>#N/A</v>
      </c>
      <c r="K3818" s="21" t="e">
        <f>IF(A3818&lt;&gt;"",VLOOKUP(B3818,'Ket qua do'!$C$5:$AP$50000,$K$3,TRUE)*$E$9/1000,"")</f>
        <v>#N/A</v>
      </c>
      <c r="L3818" s="21" t="e">
        <f>IF(A3818&lt;&gt;"",VLOOKUP(B3818,'Ket qua do'!$C$5:$AP$50000,$L$3,TRUE),"")</f>
        <v>#N/A</v>
      </c>
    </row>
    <row r="3819" spans="1:12" x14ac:dyDescent="0.25">
      <c r="A3819" t="e">
        <f t="shared" si="65"/>
        <v>#N/A</v>
      </c>
      <c r="B3819" s="1" t="e">
        <f>IF(A3819&lt;&gt;"",VLOOKUP(A3819,'Ket qua do'!$B$5:$CE$50000,2,TRUE),"")</f>
        <v>#N/A</v>
      </c>
      <c r="C3819" s="19" t="e">
        <f>IF(A3819&lt;&gt;"",VLOOKUP(B3819,'Ket qua do'!$C$5:$AP$50000,$C$3,TRUE)*SQRT(3)*$C$11,"")</f>
        <v>#N/A</v>
      </c>
      <c r="D3819" s="21" t="e">
        <f>IF(A3819&lt;&gt;"",VLOOKUP(B3819,'Ket qua do'!$C$5:$AP$50000,$D$3,TRUE),"")</f>
        <v>#N/A</v>
      </c>
      <c r="E3819" s="21" t="e">
        <f>IF(A3819&lt;&gt;"",VLOOKUP(B3819,'Ket qua do'!$C$5:$AP$50000,$E$3,TRUE)*$C$12,"")</f>
        <v>#N/A</v>
      </c>
      <c r="F3819" s="21" t="e">
        <f>IF(A3819&lt;&gt;"",VLOOKUP(B3819,'Ket qua do'!$C$5:$AP$50000,$F$3,TRUE),"")</f>
        <v>#N/A</v>
      </c>
      <c r="G3819" s="21" t="e">
        <f>IF(A3819&lt;&gt;"",VLOOKUP(B3819,'Ket qua do'!$C$5:$AP$50000,$G$3,TRUE),"")</f>
        <v>#N/A</v>
      </c>
      <c r="H3819" s="21" t="e">
        <f>IF(A3819&lt;&gt;"",VLOOKUP(B3819,'Ket qua do'!$C$5:$AP$50000,$H$3,TRUE),"")</f>
        <v>#N/A</v>
      </c>
      <c r="I3819" s="21" t="e">
        <f>IF(A3819&lt;&gt;"",VLOOKUP(B3819,'Ket qua do'!$C$5:$AP$50000,$I$3,TRUE)*$E$9/1000,"")</f>
        <v>#N/A</v>
      </c>
      <c r="J3819" s="21" t="e">
        <f>IF(A3819&lt;&gt;"",VLOOKUP(B3819,'Ket qua do'!$C$5:$AP$50000,$J$3,TRUE)*$E$9/1000,"")</f>
        <v>#N/A</v>
      </c>
      <c r="K3819" s="21" t="e">
        <f>IF(A3819&lt;&gt;"",VLOOKUP(B3819,'Ket qua do'!$C$5:$AP$50000,$K$3,TRUE)*$E$9/1000,"")</f>
        <v>#N/A</v>
      </c>
      <c r="L3819" s="21" t="e">
        <f>IF(A3819&lt;&gt;"",VLOOKUP(B3819,'Ket qua do'!$C$5:$AP$50000,$L$3,TRUE),"")</f>
        <v>#N/A</v>
      </c>
    </row>
    <row r="3820" spans="1:12" x14ac:dyDescent="0.25">
      <c r="A3820" t="e">
        <f t="shared" si="65"/>
        <v>#N/A</v>
      </c>
      <c r="B3820" s="1" t="e">
        <f>IF(A3820&lt;&gt;"",VLOOKUP(A3820,'Ket qua do'!$B$5:$CE$50000,2,TRUE),"")</f>
        <v>#N/A</v>
      </c>
      <c r="C3820" s="19" t="e">
        <f>IF(A3820&lt;&gt;"",VLOOKUP(B3820,'Ket qua do'!$C$5:$AP$50000,$C$3,TRUE)*SQRT(3)*$C$11,"")</f>
        <v>#N/A</v>
      </c>
      <c r="D3820" s="21" t="e">
        <f>IF(A3820&lt;&gt;"",VLOOKUP(B3820,'Ket qua do'!$C$5:$AP$50000,$D$3,TRUE),"")</f>
        <v>#N/A</v>
      </c>
      <c r="E3820" s="21" t="e">
        <f>IF(A3820&lt;&gt;"",VLOOKUP(B3820,'Ket qua do'!$C$5:$AP$50000,$E$3,TRUE)*$C$12,"")</f>
        <v>#N/A</v>
      </c>
      <c r="F3820" s="21" t="e">
        <f>IF(A3820&lt;&gt;"",VLOOKUP(B3820,'Ket qua do'!$C$5:$AP$50000,$F$3,TRUE),"")</f>
        <v>#N/A</v>
      </c>
      <c r="G3820" s="21" t="e">
        <f>IF(A3820&lt;&gt;"",VLOOKUP(B3820,'Ket qua do'!$C$5:$AP$50000,$G$3,TRUE),"")</f>
        <v>#N/A</v>
      </c>
      <c r="H3820" s="21" t="e">
        <f>IF(A3820&lt;&gt;"",VLOOKUP(B3820,'Ket qua do'!$C$5:$AP$50000,$H$3,TRUE),"")</f>
        <v>#N/A</v>
      </c>
      <c r="I3820" s="21" t="e">
        <f>IF(A3820&lt;&gt;"",VLOOKUP(B3820,'Ket qua do'!$C$5:$AP$50000,$I$3,TRUE)*$E$9/1000,"")</f>
        <v>#N/A</v>
      </c>
      <c r="J3820" s="21" t="e">
        <f>IF(A3820&lt;&gt;"",VLOOKUP(B3820,'Ket qua do'!$C$5:$AP$50000,$J$3,TRUE)*$E$9/1000,"")</f>
        <v>#N/A</v>
      </c>
      <c r="K3820" s="21" t="e">
        <f>IF(A3820&lt;&gt;"",VLOOKUP(B3820,'Ket qua do'!$C$5:$AP$50000,$K$3,TRUE)*$E$9/1000,"")</f>
        <v>#N/A</v>
      </c>
      <c r="L3820" s="21" t="e">
        <f>IF(A3820&lt;&gt;"",VLOOKUP(B3820,'Ket qua do'!$C$5:$AP$50000,$L$3,TRUE),"")</f>
        <v>#N/A</v>
      </c>
    </row>
    <row r="3821" spans="1:12" x14ac:dyDescent="0.25">
      <c r="A3821" t="e">
        <f t="shared" si="65"/>
        <v>#N/A</v>
      </c>
      <c r="B3821" s="1" t="e">
        <f>IF(A3821&lt;&gt;"",VLOOKUP(A3821,'Ket qua do'!$B$5:$CE$50000,2,TRUE),"")</f>
        <v>#N/A</v>
      </c>
      <c r="C3821" s="19" t="e">
        <f>IF(A3821&lt;&gt;"",VLOOKUP(B3821,'Ket qua do'!$C$5:$AP$50000,$C$3,TRUE)*SQRT(3)*$C$11,"")</f>
        <v>#N/A</v>
      </c>
      <c r="D3821" s="21" t="e">
        <f>IF(A3821&lt;&gt;"",VLOOKUP(B3821,'Ket qua do'!$C$5:$AP$50000,$D$3,TRUE),"")</f>
        <v>#N/A</v>
      </c>
      <c r="E3821" s="21" t="e">
        <f>IF(A3821&lt;&gt;"",VLOOKUP(B3821,'Ket qua do'!$C$5:$AP$50000,$E$3,TRUE)*$C$12,"")</f>
        <v>#N/A</v>
      </c>
      <c r="F3821" s="21" t="e">
        <f>IF(A3821&lt;&gt;"",VLOOKUP(B3821,'Ket qua do'!$C$5:$AP$50000,$F$3,TRUE),"")</f>
        <v>#N/A</v>
      </c>
      <c r="G3821" s="21" t="e">
        <f>IF(A3821&lt;&gt;"",VLOOKUP(B3821,'Ket qua do'!$C$5:$AP$50000,$G$3,TRUE),"")</f>
        <v>#N/A</v>
      </c>
      <c r="H3821" s="21" t="e">
        <f>IF(A3821&lt;&gt;"",VLOOKUP(B3821,'Ket qua do'!$C$5:$AP$50000,$H$3,TRUE),"")</f>
        <v>#N/A</v>
      </c>
      <c r="I3821" s="21" t="e">
        <f>IF(A3821&lt;&gt;"",VLOOKUP(B3821,'Ket qua do'!$C$5:$AP$50000,$I$3,TRUE)*$E$9/1000,"")</f>
        <v>#N/A</v>
      </c>
      <c r="J3821" s="21" t="e">
        <f>IF(A3821&lt;&gt;"",VLOOKUP(B3821,'Ket qua do'!$C$5:$AP$50000,$J$3,TRUE)*$E$9/1000,"")</f>
        <v>#N/A</v>
      </c>
      <c r="K3821" s="21" t="e">
        <f>IF(A3821&lt;&gt;"",VLOOKUP(B3821,'Ket qua do'!$C$5:$AP$50000,$K$3,TRUE)*$E$9/1000,"")</f>
        <v>#N/A</v>
      </c>
      <c r="L3821" s="21" t="e">
        <f>IF(A3821&lt;&gt;"",VLOOKUP(B3821,'Ket qua do'!$C$5:$AP$50000,$L$3,TRUE),"")</f>
        <v>#N/A</v>
      </c>
    </row>
    <row r="3822" spans="1:12" x14ac:dyDescent="0.25">
      <c r="A3822" t="e">
        <f t="shared" si="65"/>
        <v>#N/A</v>
      </c>
      <c r="B3822" s="1" t="e">
        <f>IF(A3822&lt;&gt;"",VLOOKUP(A3822,'Ket qua do'!$B$5:$CE$50000,2,TRUE),"")</f>
        <v>#N/A</v>
      </c>
      <c r="C3822" s="19" t="e">
        <f>IF(A3822&lt;&gt;"",VLOOKUP(B3822,'Ket qua do'!$C$5:$AP$50000,$C$3,TRUE)*SQRT(3)*$C$11,"")</f>
        <v>#N/A</v>
      </c>
      <c r="D3822" s="21" t="e">
        <f>IF(A3822&lt;&gt;"",VLOOKUP(B3822,'Ket qua do'!$C$5:$AP$50000,$D$3,TRUE),"")</f>
        <v>#N/A</v>
      </c>
      <c r="E3822" s="21" t="e">
        <f>IF(A3822&lt;&gt;"",VLOOKUP(B3822,'Ket qua do'!$C$5:$AP$50000,$E$3,TRUE)*$C$12,"")</f>
        <v>#N/A</v>
      </c>
      <c r="F3822" s="21" t="e">
        <f>IF(A3822&lt;&gt;"",VLOOKUP(B3822,'Ket qua do'!$C$5:$AP$50000,$F$3,TRUE),"")</f>
        <v>#N/A</v>
      </c>
      <c r="G3822" s="21" t="e">
        <f>IF(A3822&lt;&gt;"",VLOOKUP(B3822,'Ket qua do'!$C$5:$AP$50000,$G$3,TRUE),"")</f>
        <v>#N/A</v>
      </c>
      <c r="H3822" s="21" t="e">
        <f>IF(A3822&lt;&gt;"",VLOOKUP(B3822,'Ket qua do'!$C$5:$AP$50000,$H$3,TRUE),"")</f>
        <v>#N/A</v>
      </c>
      <c r="I3822" s="21" t="e">
        <f>IF(A3822&lt;&gt;"",VLOOKUP(B3822,'Ket qua do'!$C$5:$AP$50000,$I$3,TRUE)*$E$9/1000,"")</f>
        <v>#N/A</v>
      </c>
      <c r="J3822" s="21" t="e">
        <f>IF(A3822&lt;&gt;"",VLOOKUP(B3822,'Ket qua do'!$C$5:$AP$50000,$J$3,TRUE)*$E$9/1000,"")</f>
        <v>#N/A</v>
      </c>
      <c r="K3822" s="21" t="e">
        <f>IF(A3822&lt;&gt;"",VLOOKUP(B3822,'Ket qua do'!$C$5:$AP$50000,$K$3,TRUE)*$E$9/1000,"")</f>
        <v>#N/A</v>
      </c>
      <c r="L3822" s="21" t="e">
        <f>IF(A3822&lt;&gt;"",VLOOKUP(B3822,'Ket qua do'!$C$5:$AP$50000,$L$3,TRUE),"")</f>
        <v>#N/A</v>
      </c>
    </row>
    <row r="3823" spans="1:12" x14ac:dyDescent="0.25">
      <c r="A3823" t="e">
        <f t="shared" si="65"/>
        <v>#N/A</v>
      </c>
      <c r="B3823" s="1" t="e">
        <f>IF(A3823&lt;&gt;"",VLOOKUP(A3823,'Ket qua do'!$B$5:$CE$50000,2,TRUE),"")</f>
        <v>#N/A</v>
      </c>
      <c r="C3823" s="19" t="e">
        <f>IF(A3823&lt;&gt;"",VLOOKUP(B3823,'Ket qua do'!$C$5:$AP$50000,$C$3,TRUE)*SQRT(3)*$C$11,"")</f>
        <v>#N/A</v>
      </c>
      <c r="D3823" s="21" t="e">
        <f>IF(A3823&lt;&gt;"",VLOOKUP(B3823,'Ket qua do'!$C$5:$AP$50000,$D$3,TRUE),"")</f>
        <v>#N/A</v>
      </c>
      <c r="E3823" s="21" t="e">
        <f>IF(A3823&lt;&gt;"",VLOOKUP(B3823,'Ket qua do'!$C$5:$AP$50000,$E$3,TRUE)*$C$12,"")</f>
        <v>#N/A</v>
      </c>
      <c r="F3823" s="21" t="e">
        <f>IF(A3823&lt;&gt;"",VLOOKUP(B3823,'Ket qua do'!$C$5:$AP$50000,$F$3,TRUE),"")</f>
        <v>#N/A</v>
      </c>
      <c r="G3823" s="21" t="e">
        <f>IF(A3823&lt;&gt;"",VLOOKUP(B3823,'Ket qua do'!$C$5:$AP$50000,$G$3,TRUE),"")</f>
        <v>#N/A</v>
      </c>
      <c r="H3823" s="21" t="e">
        <f>IF(A3823&lt;&gt;"",VLOOKUP(B3823,'Ket qua do'!$C$5:$AP$50000,$H$3,TRUE),"")</f>
        <v>#N/A</v>
      </c>
      <c r="I3823" s="21" t="e">
        <f>IF(A3823&lt;&gt;"",VLOOKUP(B3823,'Ket qua do'!$C$5:$AP$50000,$I$3,TRUE)*$E$9/1000,"")</f>
        <v>#N/A</v>
      </c>
      <c r="J3823" s="21" t="e">
        <f>IF(A3823&lt;&gt;"",VLOOKUP(B3823,'Ket qua do'!$C$5:$AP$50000,$J$3,TRUE)*$E$9/1000,"")</f>
        <v>#N/A</v>
      </c>
      <c r="K3823" s="21" t="e">
        <f>IF(A3823&lt;&gt;"",VLOOKUP(B3823,'Ket qua do'!$C$5:$AP$50000,$K$3,TRUE)*$E$9/1000,"")</f>
        <v>#N/A</v>
      </c>
      <c r="L3823" s="21" t="e">
        <f>IF(A3823&lt;&gt;"",VLOOKUP(B3823,'Ket qua do'!$C$5:$AP$50000,$L$3,TRUE),"")</f>
        <v>#N/A</v>
      </c>
    </row>
    <row r="3824" spans="1:12" x14ac:dyDescent="0.25">
      <c r="A3824" t="e">
        <f t="shared" si="65"/>
        <v>#N/A</v>
      </c>
      <c r="B3824" s="1" t="e">
        <f>IF(A3824&lt;&gt;"",VLOOKUP(A3824,'Ket qua do'!$B$5:$CE$50000,2,TRUE),"")</f>
        <v>#N/A</v>
      </c>
      <c r="C3824" s="19" t="e">
        <f>IF(A3824&lt;&gt;"",VLOOKUP(B3824,'Ket qua do'!$C$5:$AP$50000,$C$3,TRUE)*SQRT(3)*$C$11,"")</f>
        <v>#N/A</v>
      </c>
      <c r="D3824" s="21" t="e">
        <f>IF(A3824&lt;&gt;"",VLOOKUP(B3824,'Ket qua do'!$C$5:$AP$50000,$D$3,TRUE),"")</f>
        <v>#N/A</v>
      </c>
      <c r="E3824" s="21" t="e">
        <f>IF(A3824&lt;&gt;"",VLOOKUP(B3824,'Ket qua do'!$C$5:$AP$50000,$E$3,TRUE)*$C$12,"")</f>
        <v>#N/A</v>
      </c>
      <c r="F3824" s="21" t="e">
        <f>IF(A3824&lt;&gt;"",VLOOKUP(B3824,'Ket qua do'!$C$5:$AP$50000,$F$3,TRUE),"")</f>
        <v>#N/A</v>
      </c>
      <c r="G3824" s="21" t="e">
        <f>IF(A3824&lt;&gt;"",VLOOKUP(B3824,'Ket qua do'!$C$5:$AP$50000,$G$3,TRUE),"")</f>
        <v>#N/A</v>
      </c>
      <c r="H3824" s="21" t="e">
        <f>IF(A3824&lt;&gt;"",VLOOKUP(B3824,'Ket qua do'!$C$5:$AP$50000,$H$3,TRUE),"")</f>
        <v>#N/A</v>
      </c>
      <c r="I3824" s="21" t="e">
        <f>IF(A3824&lt;&gt;"",VLOOKUP(B3824,'Ket qua do'!$C$5:$AP$50000,$I$3,TRUE)*$E$9/1000,"")</f>
        <v>#N/A</v>
      </c>
      <c r="J3824" s="21" t="e">
        <f>IF(A3824&lt;&gt;"",VLOOKUP(B3824,'Ket qua do'!$C$5:$AP$50000,$J$3,TRUE)*$E$9/1000,"")</f>
        <v>#N/A</v>
      </c>
      <c r="K3824" s="21" t="e">
        <f>IF(A3824&lt;&gt;"",VLOOKUP(B3824,'Ket qua do'!$C$5:$AP$50000,$K$3,TRUE)*$E$9/1000,"")</f>
        <v>#N/A</v>
      </c>
      <c r="L3824" s="21" t="e">
        <f>IF(A3824&lt;&gt;"",VLOOKUP(B3824,'Ket qua do'!$C$5:$AP$50000,$L$3,TRUE),"")</f>
        <v>#N/A</v>
      </c>
    </row>
    <row r="3825" spans="1:12" x14ac:dyDescent="0.25">
      <c r="A3825" t="e">
        <f t="shared" si="65"/>
        <v>#N/A</v>
      </c>
      <c r="B3825" s="1" t="e">
        <f>IF(A3825&lt;&gt;"",VLOOKUP(A3825,'Ket qua do'!$B$5:$CE$50000,2,TRUE),"")</f>
        <v>#N/A</v>
      </c>
      <c r="C3825" s="19" t="e">
        <f>IF(A3825&lt;&gt;"",VLOOKUP(B3825,'Ket qua do'!$C$5:$AP$50000,$C$3,TRUE)*SQRT(3)*$C$11,"")</f>
        <v>#N/A</v>
      </c>
      <c r="D3825" s="21" t="e">
        <f>IF(A3825&lt;&gt;"",VLOOKUP(B3825,'Ket qua do'!$C$5:$AP$50000,$D$3,TRUE),"")</f>
        <v>#N/A</v>
      </c>
      <c r="E3825" s="21" t="e">
        <f>IF(A3825&lt;&gt;"",VLOOKUP(B3825,'Ket qua do'!$C$5:$AP$50000,$E$3,TRUE)*$C$12,"")</f>
        <v>#N/A</v>
      </c>
      <c r="F3825" s="21" t="e">
        <f>IF(A3825&lt;&gt;"",VLOOKUP(B3825,'Ket qua do'!$C$5:$AP$50000,$F$3,TRUE),"")</f>
        <v>#N/A</v>
      </c>
      <c r="G3825" s="21" t="e">
        <f>IF(A3825&lt;&gt;"",VLOOKUP(B3825,'Ket qua do'!$C$5:$AP$50000,$G$3,TRUE),"")</f>
        <v>#N/A</v>
      </c>
      <c r="H3825" s="21" t="e">
        <f>IF(A3825&lt;&gt;"",VLOOKUP(B3825,'Ket qua do'!$C$5:$AP$50000,$H$3,TRUE),"")</f>
        <v>#N/A</v>
      </c>
      <c r="I3825" s="21" t="e">
        <f>IF(A3825&lt;&gt;"",VLOOKUP(B3825,'Ket qua do'!$C$5:$AP$50000,$I$3,TRUE)*$E$9/1000,"")</f>
        <v>#N/A</v>
      </c>
      <c r="J3825" s="21" t="e">
        <f>IF(A3825&lt;&gt;"",VLOOKUP(B3825,'Ket qua do'!$C$5:$AP$50000,$J$3,TRUE)*$E$9/1000,"")</f>
        <v>#N/A</v>
      </c>
      <c r="K3825" s="21" t="e">
        <f>IF(A3825&lt;&gt;"",VLOOKUP(B3825,'Ket qua do'!$C$5:$AP$50000,$K$3,TRUE)*$E$9/1000,"")</f>
        <v>#N/A</v>
      </c>
      <c r="L3825" s="21" t="e">
        <f>IF(A3825&lt;&gt;"",VLOOKUP(B3825,'Ket qua do'!$C$5:$AP$50000,$L$3,TRUE),"")</f>
        <v>#N/A</v>
      </c>
    </row>
    <row r="3826" spans="1:12" x14ac:dyDescent="0.25">
      <c r="A3826" t="e">
        <f t="shared" si="65"/>
        <v>#N/A</v>
      </c>
      <c r="B3826" s="1" t="e">
        <f>IF(A3826&lt;&gt;"",VLOOKUP(A3826,'Ket qua do'!$B$5:$CE$50000,2,TRUE),"")</f>
        <v>#N/A</v>
      </c>
      <c r="C3826" s="19" t="e">
        <f>IF(A3826&lt;&gt;"",VLOOKUP(B3826,'Ket qua do'!$C$5:$AP$50000,$C$3,TRUE)*SQRT(3)*$C$11,"")</f>
        <v>#N/A</v>
      </c>
      <c r="D3826" s="21" t="e">
        <f>IF(A3826&lt;&gt;"",VLOOKUP(B3826,'Ket qua do'!$C$5:$AP$50000,$D$3,TRUE),"")</f>
        <v>#N/A</v>
      </c>
      <c r="E3826" s="21" t="e">
        <f>IF(A3826&lt;&gt;"",VLOOKUP(B3826,'Ket qua do'!$C$5:$AP$50000,$E$3,TRUE)*$C$12,"")</f>
        <v>#N/A</v>
      </c>
      <c r="F3826" s="21" t="e">
        <f>IF(A3826&lt;&gt;"",VLOOKUP(B3826,'Ket qua do'!$C$5:$AP$50000,$F$3,TRUE),"")</f>
        <v>#N/A</v>
      </c>
      <c r="G3826" s="21" t="e">
        <f>IF(A3826&lt;&gt;"",VLOOKUP(B3826,'Ket qua do'!$C$5:$AP$50000,$G$3,TRUE),"")</f>
        <v>#N/A</v>
      </c>
      <c r="H3826" s="21" t="e">
        <f>IF(A3826&lt;&gt;"",VLOOKUP(B3826,'Ket qua do'!$C$5:$AP$50000,$H$3,TRUE),"")</f>
        <v>#N/A</v>
      </c>
      <c r="I3826" s="21" t="e">
        <f>IF(A3826&lt;&gt;"",VLOOKUP(B3826,'Ket qua do'!$C$5:$AP$50000,$I$3,TRUE)*$E$9/1000,"")</f>
        <v>#N/A</v>
      </c>
      <c r="J3826" s="21" t="e">
        <f>IF(A3826&lt;&gt;"",VLOOKUP(B3826,'Ket qua do'!$C$5:$AP$50000,$J$3,TRUE)*$E$9/1000,"")</f>
        <v>#N/A</v>
      </c>
      <c r="K3826" s="21" t="e">
        <f>IF(A3826&lt;&gt;"",VLOOKUP(B3826,'Ket qua do'!$C$5:$AP$50000,$K$3,TRUE)*$E$9/1000,"")</f>
        <v>#N/A</v>
      </c>
      <c r="L3826" s="21" t="e">
        <f>IF(A3826&lt;&gt;"",VLOOKUP(B3826,'Ket qua do'!$C$5:$AP$50000,$L$3,TRUE),"")</f>
        <v>#N/A</v>
      </c>
    </row>
    <row r="3827" spans="1:12" x14ac:dyDescent="0.25">
      <c r="A3827" t="e">
        <f t="shared" si="65"/>
        <v>#N/A</v>
      </c>
      <c r="B3827" s="1" t="e">
        <f>IF(A3827&lt;&gt;"",VLOOKUP(A3827,'Ket qua do'!$B$5:$CE$50000,2,TRUE),"")</f>
        <v>#N/A</v>
      </c>
      <c r="C3827" s="19" t="e">
        <f>IF(A3827&lt;&gt;"",VLOOKUP(B3827,'Ket qua do'!$C$5:$AP$50000,$C$3,TRUE)*SQRT(3)*$C$11,"")</f>
        <v>#N/A</v>
      </c>
      <c r="D3827" s="21" t="e">
        <f>IF(A3827&lt;&gt;"",VLOOKUP(B3827,'Ket qua do'!$C$5:$AP$50000,$D$3,TRUE),"")</f>
        <v>#N/A</v>
      </c>
      <c r="E3827" s="21" t="e">
        <f>IF(A3827&lt;&gt;"",VLOOKUP(B3827,'Ket qua do'!$C$5:$AP$50000,$E$3,TRUE)*$C$12,"")</f>
        <v>#N/A</v>
      </c>
      <c r="F3827" s="21" t="e">
        <f>IF(A3827&lt;&gt;"",VLOOKUP(B3827,'Ket qua do'!$C$5:$AP$50000,$F$3,TRUE),"")</f>
        <v>#N/A</v>
      </c>
      <c r="G3827" s="21" t="e">
        <f>IF(A3827&lt;&gt;"",VLOOKUP(B3827,'Ket qua do'!$C$5:$AP$50000,$G$3,TRUE),"")</f>
        <v>#N/A</v>
      </c>
      <c r="H3827" s="21" t="e">
        <f>IF(A3827&lt;&gt;"",VLOOKUP(B3827,'Ket qua do'!$C$5:$AP$50000,$H$3,TRUE),"")</f>
        <v>#N/A</v>
      </c>
      <c r="I3827" s="21" t="e">
        <f>IF(A3827&lt;&gt;"",VLOOKUP(B3827,'Ket qua do'!$C$5:$AP$50000,$I$3,TRUE)*$E$9/1000,"")</f>
        <v>#N/A</v>
      </c>
      <c r="J3827" s="21" t="e">
        <f>IF(A3827&lt;&gt;"",VLOOKUP(B3827,'Ket qua do'!$C$5:$AP$50000,$J$3,TRUE)*$E$9/1000,"")</f>
        <v>#N/A</v>
      </c>
      <c r="K3827" s="21" t="e">
        <f>IF(A3827&lt;&gt;"",VLOOKUP(B3827,'Ket qua do'!$C$5:$AP$50000,$K$3,TRUE)*$E$9/1000,"")</f>
        <v>#N/A</v>
      </c>
      <c r="L3827" s="21" t="e">
        <f>IF(A3827&lt;&gt;"",VLOOKUP(B3827,'Ket qua do'!$C$5:$AP$50000,$L$3,TRUE),"")</f>
        <v>#N/A</v>
      </c>
    </row>
    <row r="3828" spans="1:12" x14ac:dyDescent="0.25">
      <c r="A3828" t="e">
        <f t="shared" si="65"/>
        <v>#N/A</v>
      </c>
      <c r="B3828" s="1" t="e">
        <f>IF(A3828&lt;&gt;"",VLOOKUP(A3828,'Ket qua do'!$B$5:$CE$50000,2,TRUE),"")</f>
        <v>#N/A</v>
      </c>
      <c r="C3828" s="19" t="e">
        <f>IF(A3828&lt;&gt;"",VLOOKUP(B3828,'Ket qua do'!$C$5:$AP$50000,$C$3,TRUE)*SQRT(3)*$C$11,"")</f>
        <v>#N/A</v>
      </c>
      <c r="D3828" s="21" t="e">
        <f>IF(A3828&lt;&gt;"",VLOOKUP(B3828,'Ket qua do'!$C$5:$AP$50000,$D$3,TRUE),"")</f>
        <v>#N/A</v>
      </c>
      <c r="E3828" s="21" t="e">
        <f>IF(A3828&lt;&gt;"",VLOOKUP(B3828,'Ket qua do'!$C$5:$AP$50000,$E$3,TRUE)*$C$12,"")</f>
        <v>#N/A</v>
      </c>
      <c r="F3828" s="21" t="e">
        <f>IF(A3828&lt;&gt;"",VLOOKUP(B3828,'Ket qua do'!$C$5:$AP$50000,$F$3,TRUE),"")</f>
        <v>#N/A</v>
      </c>
      <c r="G3828" s="21" t="e">
        <f>IF(A3828&lt;&gt;"",VLOOKUP(B3828,'Ket qua do'!$C$5:$AP$50000,$G$3,TRUE),"")</f>
        <v>#N/A</v>
      </c>
      <c r="H3828" s="21" t="e">
        <f>IF(A3828&lt;&gt;"",VLOOKUP(B3828,'Ket qua do'!$C$5:$AP$50000,$H$3,TRUE),"")</f>
        <v>#N/A</v>
      </c>
      <c r="I3828" s="21" t="e">
        <f>IF(A3828&lt;&gt;"",VLOOKUP(B3828,'Ket qua do'!$C$5:$AP$50000,$I$3,TRUE)*$E$9/1000,"")</f>
        <v>#N/A</v>
      </c>
      <c r="J3828" s="21" t="e">
        <f>IF(A3828&lt;&gt;"",VLOOKUP(B3828,'Ket qua do'!$C$5:$AP$50000,$J$3,TRUE)*$E$9/1000,"")</f>
        <v>#N/A</v>
      </c>
      <c r="K3828" s="21" t="e">
        <f>IF(A3828&lt;&gt;"",VLOOKUP(B3828,'Ket qua do'!$C$5:$AP$50000,$K$3,TRUE)*$E$9/1000,"")</f>
        <v>#N/A</v>
      </c>
      <c r="L3828" s="21" t="e">
        <f>IF(A3828&lt;&gt;"",VLOOKUP(B3828,'Ket qua do'!$C$5:$AP$50000,$L$3,TRUE),"")</f>
        <v>#N/A</v>
      </c>
    </row>
    <row r="3829" spans="1:12" x14ac:dyDescent="0.25">
      <c r="A3829" t="e">
        <f t="shared" si="65"/>
        <v>#N/A</v>
      </c>
      <c r="B3829" s="1" t="e">
        <f>IF(A3829&lt;&gt;"",VLOOKUP(A3829,'Ket qua do'!$B$5:$CE$50000,2,TRUE),"")</f>
        <v>#N/A</v>
      </c>
      <c r="C3829" s="19" t="e">
        <f>IF(A3829&lt;&gt;"",VLOOKUP(B3829,'Ket qua do'!$C$5:$AP$50000,$C$3,TRUE)*SQRT(3)*$C$11,"")</f>
        <v>#N/A</v>
      </c>
      <c r="D3829" s="21" t="e">
        <f>IF(A3829&lt;&gt;"",VLOOKUP(B3829,'Ket qua do'!$C$5:$AP$50000,$D$3,TRUE),"")</f>
        <v>#N/A</v>
      </c>
      <c r="E3829" s="21" t="e">
        <f>IF(A3829&lt;&gt;"",VLOOKUP(B3829,'Ket qua do'!$C$5:$AP$50000,$E$3,TRUE)*$C$12,"")</f>
        <v>#N/A</v>
      </c>
      <c r="F3829" s="21" t="e">
        <f>IF(A3829&lt;&gt;"",VLOOKUP(B3829,'Ket qua do'!$C$5:$AP$50000,$F$3,TRUE),"")</f>
        <v>#N/A</v>
      </c>
      <c r="G3829" s="21" t="e">
        <f>IF(A3829&lt;&gt;"",VLOOKUP(B3829,'Ket qua do'!$C$5:$AP$50000,$G$3,TRUE),"")</f>
        <v>#N/A</v>
      </c>
      <c r="H3829" s="21" t="e">
        <f>IF(A3829&lt;&gt;"",VLOOKUP(B3829,'Ket qua do'!$C$5:$AP$50000,$H$3,TRUE),"")</f>
        <v>#N/A</v>
      </c>
      <c r="I3829" s="21" t="e">
        <f>IF(A3829&lt;&gt;"",VLOOKUP(B3829,'Ket qua do'!$C$5:$AP$50000,$I$3,TRUE)*$E$9/1000,"")</f>
        <v>#N/A</v>
      </c>
      <c r="J3829" s="21" t="e">
        <f>IF(A3829&lt;&gt;"",VLOOKUP(B3829,'Ket qua do'!$C$5:$AP$50000,$J$3,TRUE)*$E$9/1000,"")</f>
        <v>#N/A</v>
      </c>
      <c r="K3829" s="21" t="e">
        <f>IF(A3829&lt;&gt;"",VLOOKUP(B3829,'Ket qua do'!$C$5:$AP$50000,$K$3,TRUE)*$E$9/1000,"")</f>
        <v>#N/A</v>
      </c>
      <c r="L3829" s="21" t="e">
        <f>IF(A3829&lt;&gt;"",VLOOKUP(B3829,'Ket qua do'!$C$5:$AP$50000,$L$3,TRUE),"")</f>
        <v>#N/A</v>
      </c>
    </row>
    <row r="3830" spans="1:12" x14ac:dyDescent="0.25">
      <c r="A3830" t="e">
        <f t="shared" si="65"/>
        <v>#N/A</v>
      </c>
      <c r="B3830" s="1" t="e">
        <f>IF(A3830&lt;&gt;"",VLOOKUP(A3830,'Ket qua do'!$B$5:$CE$50000,2,TRUE),"")</f>
        <v>#N/A</v>
      </c>
      <c r="C3830" s="19" t="e">
        <f>IF(A3830&lt;&gt;"",VLOOKUP(B3830,'Ket qua do'!$C$5:$AP$50000,$C$3,TRUE)*SQRT(3)*$C$11,"")</f>
        <v>#N/A</v>
      </c>
      <c r="D3830" s="21" t="e">
        <f>IF(A3830&lt;&gt;"",VLOOKUP(B3830,'Ket qua do'!$C$5:$AP$50000,$D$3,TRUE),"")</f>
        <v>#N/A</v>
      </c>
      <c r="E3830" s="21" t="e">
        <f>IF(A3830&lt;&gt;"",VLOOKUP(B3830,'Ket qua do'!$C$5:$AP$50000,$E$3,TRUE)*$C$12,"")</f>
        <v>#N/A</v>
      </c>
      <c r="F3830" s="21" t="e">
        <f>IF(A3830&lt;&gt;"",VLOOKUP(B3830,'Ket qua do'!$C$5:$AP$50000,$F$3,TRUE),"")</f>
        <v>#N/A</v>
      </c>
      <c r="G3830" s="21" t="e">
        <f>IF(A3830&lt;&gt;"",VLOOKUP(B3830,'Ket qua do'!$C$5:$AP$50000,$G$3,TRUE),"")</f>
        <v>#N/A</v>
      </c>
      <c r="H3830" s="21" t="e">
        <f>IF(A3830&lt;&gt;"",VLOOKUP(B3830,'Ket qua do'!$C$5:$AP$50000,$H$3,TRUE),"")</f>
        <v>#N/A</v>
      </c>
      <c r="I3830" s="21" t="e">
        <f>IF(A3830&lt;&gt;"",VLOOKUP(B3830,'Ket qua do'!$C$5:$AP$50000,$I$3,TRUE)*$E$9/1000,"")</f>
        <v>#N/A</v>
      </c>
      <c r="J3830" s="21" t="e">
        <f>IF(A3830&lt;&gt;"",VLOOKUP(B3830,'Ket qua do'!$C$5:$AP$50000,$J$3,TRUE)*$E$9/1000,"")</f>
        <v>#N/A</v>
      </c>
      <c r="K3830" s="21" t="e">
        <f>IF(A3830&lt;&gt;"",VLOOKUP(B3830,'Ket qua do'!$C$5:$AP$50000,$K$3,TRUE)*$E$9/1000,"")</f>
        <v>#N/A</v>
      </c>
      <c r="L3830" s="21" t="e">
        <f>IF(A3830&lt;&gt;"",VLOOKUP(B3830,'Ket qua do'!$C$5:$AP$50000,$L$3,TRUE),"")</f>
        <v>#N/A</v>
      </c>
    </row>
    <row r="3831" spans="1:12" x14ac:dyDescent="0.25">
      <c r="A3831" t="e">
        <f t="shared" si="65"/>
        <v>#N/A</v>
      </c>
      <c r="B3831" s="1" t="e">
        <f>IF(A3831&lt;&gt;"",VLOOKUP(A3831,'Ket qua do'!$B$5:$CE$50000,2,TRUE),"")</f>
        <v>#N/A</v>
      </c>
      <c r="C3831" s="19" t="e">
        <f>IF(A3831&lt;&gt;"",VLOOKUP(B3831,'Ket qua do'!$C$5:$AP$50000,$C$3,TRUE)*SQRT(3)*$C$11,"")</f>
        <v>#N/A</v>
      </c>
      <c r="D3831" s="21" t="e">
        <f>IF(A3831&lt;&gt;"",VLOOKUP(B3831,'Ket qua do'!$C$5:$AP$50000,$D$3,TRUE),"")</f>
        <v>#N/A</v>
      </c>
      <c r="E3831" s="21" t="e">
        <f>IF(A3831&lt;&gt;"",VLOOKUP(B3831,'Ket qua do'!$C$5:$AP$50000,$E$3,TRUE)*$C$12,"")</f>
        <v>#N/A</v>
      </c>
      <c r="F3831" s="21" t="e">
        <f>IF(A3831&lt;&gt;"",VLOOKUP(B3831,'Ket qua do'!$C$5:$AP$50000,$F$3,TRUE),"")</f>
        <v>#N/A</v>
      </c>
      <c r="G3831" s="21" t="e">
        <f>IF(A3831&lt;&gt;"",VLOOKUP(B3831,'Ket qua do'!$C$5:$AP$50000,$G$3,TRUE),"")</f>
        <v>#N/A</v>
      </c>
      <c r="H3831" s="21" t="e">
        <f>IF(A3831&lt;&gt;"",VLOOKUP(B3831,'Ket qua do'!$C$5:$AP$50000,$H$3,TRUE),"")</f>
        <v>#N/A</v>
      </c>
      <c r="I3831" s="21" t="e">
        <f>IF(A3831&lt;&gt;"",VLOOKUP(B3831,'Ket qua do'!$C$5:$AP$50000,$I$3,TRUE)*$E$9/1000,"")</f>
        <v>#N/A</v>
      </c>
      <c r="J3831" s="21" t="e">
        <f>IF(A3831&lt;&gt;"",VLOOKUP(B3831,'Ket qua do'!$C$5:$AP$50000,$J$3,TRUE)*$E$9/1000,"")</f>
        <v>#N/A</v>
      </c>
      <c r="K3831" s="21" t="e">
        <f>IF(A3831&lt;&gt;"",VLOOKUP(B3831,'Ket qua do'!$C$5:$AP$50000,$K$3,TRUE)*$E$9/1000,"")</f>
        <v>#N/A</v>
      </c>
      <c r="L3831" s="21" t="e">
        <f>IF(A3831&lt;&gt;"",VLOOKUP(B3831,'Ket qua do'!$C$5:$AP$50000,$L$3,TRUE),"")</f>
        <v>#N/A</v>
      </c>
    </row>
    <row r="3832" spans="1:12" x14ac:dyDescent="0.25">
      <c r="A3832" t="e">
        <f t="shared" si="65"/>
        <v>#N/A</v>
      </c>
      <c r="B3832" s="1" t="e">
        <f>IF(A3832&lt;&gt;"",VLOOKUP(A3832,'Ket qua do'!$B$5:$CE$50000,2,TRUE),"")</f>
        <v>#N/A</v>
      </c>
      <c r="C3832" s="19" t="e">
        <f>IF(A3832&lt;&gt;"",VLOOKUP(B3832,'Ket qua do'!$C$5:$AP$50000,$C$3,TRUE)*SQRT(3)*$C$11,"")</f>
        <v>#N/A</v>
      </c>
      <c r="D3832" s="21" t="e">
        <f>IF(A3832&lt;&gt;"",VLOOKUP(B3832,'Ket qua do'!$C$5:$AP$50000,$D$3,TRUE),"")</f>
        <v>#N/A</v>
      </c>
      <c r="E3832" s="21" t="e">
        <f>IF(A3832&lt;&gt;"",VLOOKUP(B3832,'Ket qua do'!$C$5:$AP$50000,$E$3,TRUE)*$C$12,"")</f>
        <v>#N/A</v>
      </c>
      <c r="F3832" s="21" t="e">
        <f>IF(A3832&lt;&gt;"",VLOOKUP(B3832,'Ket qua do'!$C$5:$AP$50000,$F$3,TRUE),"")</f>
        <v>#N/A</v>
      </c>
      <c r="G3832" s="21" t="e">
        <f>IF(A3832&lt;&gt;"",VLOOKUP(B3832,'Ket qua do'!$C$5:$AP$50000,$G$3,TRUE),"")</f>
        <v>#N/A</v>
      </c>
      <c r="H3832" s="21" t="e">
        <f>IF(A3832&lt;&gt;"",VLOOKUP(B3832,'Ket qua do'!$C$5:$AP$50000,$H$3,TRUE),"")</f>
        <v>#N/A</v>
      </c>
      <c r="I3832" s="21" t="e">
        <f>IF(A3832&lt;&gt;"",VLOOKUP(B3832,'Ket qua do'!$C$5:$AP$50000,$I$3,TRUE)*$E$9/1000,"")</f>
        <v>#N/A</v>
      </c>
      <c r="J3832" s="21" t="e">
        <f>IF(A3832&lt;&gt;"",VLOOKUP(B3832,'Ket qua do'!$C$5:$AP$50000,$J$3,TRUE)*$E$9/1000,"")</f>
        <v>#N/A</v>
      </c>
      <c r="K3832" s="21" t="e">
        <f>IF(A3832&lt;&gt;"",VLOOKUP(B3832,'Ket qua do'!$C$5:$AP$50000,$K$3,TRUE)*$E$9/1000,"")</f>
        <v>#N/A</v>
      </c>
      <c r="L3832" s="21" t="e">
        <f>IF(A3832&lt;&gt;"",VLOOKUP(B3832,'Ket qua do'!$C$5:$AP$50000,$L$3,TRUE),"")</f>
        <v>#N/A</v>
      </c>
    </row>
    <row r="3833" spans="1:12" x14ac:dyDescent="0.25">
      <c r="A3833" t="e">
        <f t="shared" si="65"/>
        <v>#N/A</v>
      </c>
      <c r="B3833" s="1" t="e">
        <f>IF(A3833&lt;&gt;"",VLOOKUP(A3833,'Ket qua do'!$B$5:$CE$50000,2,TRUE),"")</f>
        <v>#N/A</v>
      </c>
      <c r="C3833" s="19" t="e">
        <f>IF(A3833&lt;&gt;"",VLOOKUP(B3833,'Ket qua do'!$C$5:$AP$50000,$C$3,TRUE)*SQRT(3)*$C$11,"")</f>
        <v>#N/A</v>
      </c>
      <c r="D3833" s="21" t="e">
        <f>IF(A3833&lt;&gt;"",VLOOKUP(B3833,'Ket qua do'!$C$5:$AP$50000,$D$3,TRUE),"")</f>
        <v>#N/A</v>
      </c>
      <c r="E3833" s="21" t="e">
        <f>IF(A3833&lt;&gt;"",VLOOKUP(B3833,'Ket qua do'!$C$5:$AP$50000,$E$3,TRUE)*$C$12,"")</f>
        <v>#N/A</v>
      </c>
      <c r="F3833" s="21" t="e">
        <f>IF(A3833&lt;&gt;"",VLOOKUP(B3833,'Ket qua do'!$C$5:$AP$50000,$F$3,TRUE),"")</f>
        <v>#N/A</v>
      </c>
      <c r="G3833" s="21" t="e">
        <f>IF(A3833&lt;&gt;"",VLOOKUP(B3833,'Ket qua do'!$C$5:$AP$50000,$G$3,TRUE),"")</f>
        <v>#N/A</v>
      </c>
      <c r="H3833" s="21" t="e">
        <f>IF(A3833&lt;&gt;"",VLOOKUP(B3833,'Ket qua do'!$C$5:$AP$50000,$H$3,TRUE),"")</f>
        <v>#N/A</v>
      </c>
      <c r="I3833" s="21" t="e">
        <f>IF(A3833&lt;&gt;"",VLOOKUP(B3833,'Ket qua do'!$C$5:$AP$50000,$I$3,TRUE)*$E$9/1000,"")</f>
        <v>#N/A</v>
      </c>
      <c r="J3833" s="21" t="e">
        <f>IF(A3833&lt;&gt;"",VLOOKUP(B3833,'Ket qua do'!$C$5:$AP$50000,$J$3,TRUE)*$E$9/1000,"")</f>
        <v>#N/A</v>
      </c>
      <c r="K3833" s="21" t="e">
        <f>IF(A3833&lt;&gt;"",VLOOKUP(B3833,'Ket qua do'!$C$5:$AP$50000,$K$3,TRUE)*$E$9/1000,"")</f>
        <v>#N/A</v>
      </c>
      <c r="L3833" s="21" t="e">
        <f>IF(A3833&lt;&gt;"",VLOOKUP(B3833,'Ket qua do'!$C$5:$AP$50000,$L$3,TRUE),"")</f>
        <v>#N/A</v>
      </c>
    </row>
    <row r="3834" spans="1:12" x14ac:dyDescent="0.25">
      <c r="A3834" t="e">
        <f t="shared" si="65"/>
        <v>#N/A</v>
      </c>
      <c r="B3834" s="1" t="e">
        <f>IF(A3834&lt;&gt;"",VLOOKUP(A3834,'Ket qua do'!$B$5:$CE$50000,2,TRUE),"")</f>
        <v>#N/A</v>
      </c>
      <c r="C3834" s="19" t="e">
        <f>IF(A3834&lt;&gt;"",VLOOKUP(B3834,'Ket qua do'!$C$5:$AP$50000,$C$3,TRUE)*SQRT(3)*$C$11,"")</f>
        <v>#N/A</v>
      </c>
      <c r="D3834" s="21" t="e">
        <f>IF(A3834&lt;&gt;"",VLOOKUP(B3834,'Ket qua do'!$C$5:$AP$50000,$D$3,TRUE),"")</f>
        <v>#N/A</v>
      </c>
      <c r="E3834" s="21" t="e">
        <f>IF(A3834&lt;&gt;"",VLOOKUP(B3834,'Ket qua do'!$C$5:$AP$50000,$E$3,TRUE)*$C$12,"")</f>
        <v>#N/A</v>
      </c>
      <c r="F3834" s="21" t="e">
        <f>IF(A3834&lt;&gt;"",VLOOKUP(B3834,'Ket qua do'!$C$5:$AP$50000,$F$3,TRUE),"")</f>
        <v>#N/A</v>
      </c>
      <c r="G3834" s="21" t="e">
        <f>IF(A3834&lt;&gt;"",VLOOKUP(B3834,'Ket qua do'!$C$5:$AP$50000,$G$3,TRUE),"")</f>
        <v>#N/A</v>
      </c>
      <c r="H3834" s="21" t="e">
        <f>IF(A3834&lt;&gt;"",VLOOKUP(B3834,'Ket qua do'!$C$5:$AP$50000,$H$3,TRUE),"")</f>
        <v>#N/A</v>
      </c>
      <c r="I3834" s="21" t="e">
        <f>IF(A3834&lt;&gt;"",VLOOKUP(B3834,'Ket qua do'!$C$5:$AP$50000,$I$3,TRUE)*$E$9/1000,"")</f>
        <v>#N/A</v>
      </c>
      <c r="J3834" s="21" t="e">
        <f>IF(A3834&lt;&gt;"",VLOOKUP(B3834,'Ket qua do'!$C$5:$AP$50000,$J$3,TRUE)*$E$9/1000,"")</f>
        <v>#N/A</v>
      </c>
      <c r="K3834" s="21" t="e">
        <f>IF(A3834&lt;&gt;"",VLOOKUP(B3834,'Ket qua do'!$C$5:$AP$50000,$K$3,TRUE)*$E$9/1000,"")</f>
        <v>#N/A</v>
      </c>
      <c r="L3834" s="21" t="e">
        <f>IF(A3834&lt;&gt;"",VLOOKUP(B3834,'Ket qua do'!$C$5:$AP$50000,$L$3,TRUE),"")</f>
        <v>#N/A</v>
      </c>
    </row>
    <row r="3835" spans="1:12" x14ac:dyDescent="0.25">
      <c r="A3835" t="e">
        <f t="shared" si="65"/>
        <v>#N/A</v>
      </c>
      <c r="B3835" s="1" t="e">
        <f>IF(A3835&lt;&gt;"",VLOOKUP(A3835,'Ket qua do'!$B$5:$CE$50000,2,TRUE),"")</f>
        <v>#N/A</v>
      </c>
      <c r="C3835" s="19" t="e">
        <f>IF(A3835&lt;&gt;"",VLOOKUP(B3835,'Ket qua do'!$C$5:$AP$50000,$C$3,TRUE)*SQRT(3)*$C$11,"")</f>
        <v>#N/A</v>
      </c>
      <c r="D3835" s="21" t="e">
        <f>IF(A3835&lt;&gt;"",VLOOKUP(B3835,'Ket qua do'!$C$5:$AP$50000,$D$3,TRUE),"")</f>
        <v>#N/A</v>
      </c>
      <c r="E3835" s="21" t="e">
        <f>IF(A3835&lt;&gt;"",VLOOKUP(B3835,'Ket qua do'!$C$5:$AP$50000,$E$3,TRUE)*$C$12,"")</f>
        <v>#N/A</v>
      </c>
      <c r="F3835" s="21" t="e">
        <f>IF(A3835&lt;&gt;"",VLOOKUP(B3835,'Ket qua do'!$C$5:$AP$50000,$F$3,TRUE),"")</f>
        <v>#N/A</v>
      </c>
      <c r="G3835" s="21" t="e">
        <f>IF(A3835&lt;&gt;"",VLOOKUP(B3835,'Ket qua do'!$C$5:$AP$50000,$G$3,TRUE),"")</f>
        <v>#N/A</v>
      </c>
      <c r="H3835" s="21" t="e">
        <f>IF(A3835&lt;&gt;"",VLOOKUP(B3835,'Ket qua do'!$C$5:$AP$50000,$H$3,TRUE),"")</f>
        <v>#N/A</v>
      </c>
      <c r="I3835" s="21" t="e">
        <f>IF(A3835&lt;&gt;"",VLOOKUP(B3835,'Ket qua do'!$C$5:$AP$50000,$I$3,TRUE)*$E$9/1000,"")</f>
        <v>#N/A</v>
      </c>
      <c r="J3835" s="21" t="e">
        <f>IF(A3835&lt;&gt;"",VLOOKUP(B3835,'Ket qua do'!$C$5:$AP$50000,$J$3,TRUE)*$E$9/1000,"")</f>
        <v>#N/A</v>
      </c>
      <c r="K3835" s="21" t="e">
        <f>IF(A3835&lt;&gt;"",VLOOKUP(B3835,'Ket qua do'!$C$5:$AP$50000,$K$3,TRUE)*$E$9/1000,"")</f>
        <v>#N/A</v>
      </c>
      <c r="L3835" s="21" t="e">
        <f>IF(A3835&lt;&gt;"",VLOOKUP(B3835,'Ket qua do'!$C$5:$AP$50000,$L$3,TRUE),"")</f>
        <v>#N/A</v>
      </c>
    </row>
    <row r="3836" spans="1:12" x14ac:dyDescent="0.25">
      <c r="A3836" t="e">
        <f t="shared" si="65"/>
        <v>#N/A</v>
      </c>
      <c r="B3836" s="1" t="e">
        <f>IF(A3836&lt;&gt;"",VLOOKUP(A3836,'Ket qua do'!$B$5:$CE$50000,2,TRUE),"")</f>
        <v>#N/A</v>
      </c>
      <c r="C3836" s="19" t="e">
        <f>IF(A3836&lt;&gt;"",VLOOKUP(B3836,'Ket qua do'!$C$5:$AP$50000,$C$3,TRUE)*SQRT(3)*$C$11,"")</f>
        <v>#N/A</v>
      </c>
      <c r="D3836" s="21" t="e">
        <f>IF(A3836&lt;&gt;"",VLOOKUP(B3836,'Ket qua do'!$C$5:$AP$50000,$D$3,TRUE),"")</f>
        <v>#N/A</v>
      </c>
      <c r="E3836" s="21" t="e">
        <f>IF(A3836&lt;&gt;"",VLOOKUP(B3836,'Ket qua do'!$C$5:$AP$50000,$E$3,TRUE)*$C$12,"")</f>
        <v>#N/A</v>
      </c>
      <c r="F3836" s="21" t="e">
        <f>IF(A3836&lt;&gt;"",VLOOKUP(B3836,'Ket qua do'!$C$5:$AP$50000,$F$3,TRUE),"")</f>
        <v>#N/A</v>
      </c>
      <c r="G3836" s="21" t="e">
        <f>IF(A3836&lt;&gt;"",VLOOKUP(B3836,'Ket qua do'!$C$5:$AP$50000,$G$3,TRUE),"")</f>
        <v>#N/A</v>
      </c>
      <c r="H3836" s="21" t="e">
        <f>IF(A3836&lt;&gt;"",VLOOKUP(B3836,'Ket qua do'!$C$5:$AP$50000,$H$3,TRUE),"")</f>
        <v>#N/A</v>
      </c>
      <c r="I3836" s="21" t="e">
        <f>IF(A3836&lt;&gt;"",VLOOKUP(B3836,'Ket qua do'!$C$5:$AP$50000,$I$3,TRUE)*$E$9/1000,"")</f>
        <v>#N/A</v>
      </c>
      <c r="J3836" s="21" t="e">
        <f>IF(A3836&lt;&gt;"",VLOOKUP(B3836,'Ket qua do'!$C$5:$AP$50000,$J$3,TRUE)*$E$9/1000,"")</f>
        <v>#N/A</v>
      </c>
      <c r="K3836" s="21" t="e">
        <f>IF(A3836&lt;&gt;"",VLOOKUP(B3836,'Ket qua do'!$C$5:$AP$50000,$K$3,TRUE)*$E$9/1000,"")</f>
        <v>#N/A</v>
      </c>
      <c r="L3836" s="21" t="e">
        <f>IF(A3836&lt;&gt;"",VLOOKUP(B3836,'Ket qua do'!$C$5:$AP$50000,$L$3,TRUE),"")</f>
        <v>#N/A</v>
      </c>
    </row>
    <row r="3837" spans="1:12" x14ac:dyDescent="0.25">
      <c r="A3837" t="e">
        <f t="shared" si="65"/>
        <v>#N/A</v>
      </c>
      <c r="B3837" s="1" t="e">
        <f>IF(A3837&lt;&gt;"",VLOOKUP(A3837,'Ket qua do'!$B$5:$CE$50000,2,TRUE),"")</f>
        <v>#N/A</v>
      </c>
      <c r="C3837" s="19" t="e">
        <f>IF(A3837&lt;&gt;"",VLOOKUP(B3837,'Ket qua do'!$C$5:$AP$50000,$C$3,TRUE)*SQRT(3)*$C$11,"")</f>
        <v>#N/A</v>
      </c>
      <c r="D3837" s="21" t="e">
        <f>IF(A3837&lt;&gt;"",VLOOKUP(B3837,'Ket qua do'!$C$5:$AP$50000,$D$3,TRUE),"")</f>
        <v>#N/A</v>
      </c>
      <c r="E3837" s="21" t="e">
        <f>IF(A3837&lt;&gt;"",VLOOKUP(B3837,'Ket qua do'!$C$5:$AP$50000,$E$3,TRUE)*$C$12,"")</f>
        <v>#N/A</v>
      </c>
      <c r="F3837" s="21" t="e">
        <f>IF(A3837&lt;&gt;"",VLOOKUP(B3837,'Ket qua do'!$C$5:$AP$50000,$F$3,TRUE),"")</f>
        <v>#N/A</v>
      </c>
      <c r="G3837" s="21" t="e">
        <f>IF(A3837&lt;&gt;"",VLOOKUP(B3837,'Ket qua do'!$C$5:$AP$50000,$G$3,TRUE),"")</f>
        <v>#N/A</v>
      </c>
      <c r="H3837" s="21" t="e">
        <f>IF(A3837&lt;&gt;"",VLOOKUP(B3837,'Ket qua do'!$C$5:$AP$50000,$H$3,TRUE),"")</f>
        <v>#N/A</v>
      </c>
      <c r="I3837" s="21" t="e">
        <f>IF(A3837&lt;&gt;"",VLOOKUP(B3837,'Ket qua do'!$C$5:$AP$50000,$I$3,TRUE)*$E$9/1000,"")</f>
        <v>#N/A</v>
      </c>
      <c r="J3837" s="21" t="e">
        <f>IF(A3837&lt;&gt;"",VLOOKUP(B3837,'Ket qua do'!$C$5:$AP$50000,$J$3,TRUE)*$E$9/1000,"")</f>
        <v>#N/A</v>
      </c>
      <c r="K3837" s="21" t="e">
        <f>IF(A3837&lt;&gt;"",VLOOKUP(B3837,'Ket qua do'!$C$5:$AP$50000,$K$3,TRUE)*$E$9/1000,"")</f>
        <v>#N/A</v>
      </c>
      <c r="L3837" s="21" t="e">
        <f>IF(A3837&lt;&gt;"",VLOOKUP(B3837,'Ket qua do'!$C$5:$AP$50000,$L$3,TRUE),"")</f>
        <v>#N/A</v>
      </c>
    </row>
    <row r="3838" spans="1:12" x14ac:dyDescent="0.25">
      <c r="A3838" t="e">
        <f t="shared" si="65"/>
        <v>#N/A</v>
      </c>
      <c r="B3838" s="1" t="e">
        <f>IF(A3838&lt;&gt;"",VLOOKUP(A3838,'Ket qua do'!$B$5:$CE$50000,2,TRUE),"")</f>
        <v>#N/A</v>
      </c>
      <c r="C3838" s="19" t="e">
        <f>IF(A3838&lt;&gt;"",VLOOKUP(B3838,'Ket qua do'!$C$5:$AP$50000,$C$3,TRUE)*SQRT(3)*$C$11,"")</f>
        <v>#N/A</v>
      </c>
      <c r="D3838" s="21" t="e">
        <f>IF(A3838&lt;&gt;"",VLOOKUP(B3838,'Ket qua do'!$C$5:$AP$50000,$D$3,TRUE),"")</f>
        <v>#N/A</v>
      </c>
      <c r="E3838" s="21" t="e">
        <f>IF(A3838&lt;&gt;"",VLOOKUP(B3838,'Ket qua do'!$C$5:$AP$50000,$E$3,TRUE)*$C$12,"")</f>
        <v>#N/A</v>
      </c>
      <c r="F3838" s="21" t="e">
        <f>IF(A3838&lt;&gt;"",VLOOKUP(B3838,'Ket qua do'!$C$5:$AP$50000,$F$3,TRUE),"")</f>
        <v>#N/A</v>
      </c>
      <c r="G3838" s="21" t="e">
        <f>IF(A3838&lt;&gt;"",VLOOKUP(B3838,'Ket qua do'!$C$5:$AP$50000,$G$3,TRUE),"")</f>
        <v>#N/A</v>
      </c>
      <c r="H3838" s="21" t="e">
        <f>IF(A3838&lt;&gt;"",VLOOKUP(B3838,'Ket qua do'!$C$5:$AP$50000,$H$3,TRUE),"")</f>
        <v>#N/A</v>
      </c>
      <c r="I3838" s="21" t="e">
        <f>IF(A3838&lt;&gt;"",VLOOKUP(B3838,'Ket qua do'!$C$5:$AP$50000,$I$3,TRUE)*$E$9/1000,"")</f>
        <v>#N/A</v>
      </c>
      <c r="J3838" s="21" t="e">
        <f>IF(A3838&lt;&gt;"",VLOOKUP(B3838,'Ket qua do'!$C$5:$AP$50000,$J$3,TRUE)*$E$9/1000,"")</f>
        <v>#N/A</v>
      </c>
      <c r="K3838" s="21" t="e">
        <f>IF(A3838&lt;&gt;"",VLOOKUP(B3838,'Ket qua do'!$C$5:$AP$50000,$K$3,TRUE)*$E$9/1000,"")</f>
        <v>#N/A</v>
      </c>
      <c r="L3838" s="21" t="e">
        <f>IF(A3838&lt;&gt;"",VLOOKUP(B3838,'Ket qua do'!$C$5:$AP$50000,$L$3,TRUE),"")</f>
        <v>#N/A</v>
      </c>
    </row>
    <row r="3839" spans="1:12" x14ac:dyDescent="0.25">
      <c r="A3839" t="e">
        <f t="shared" si="65"/>
        <v>#N/A</v>
      </c>
      <c r="B3839" s="1" t="e">
        <f>IF(A3839&lt;&gt;"",VLOOKUP(A3839,'Ket qua do'!$B$5:$CE$50000,2,TRUE),"")</f>
        <v>#N/A</v>
      </c>
      <c r="C3839" s="19" t="e">
        <f>IF(A3839&lt;&gt;"",VLOOKUP(B3839,'Ket qua do'!$C$5:$AP$50000,$C$3,TRUE)*SQRT(3)*$C$11,"")</f>
        <v>#N/A</v>
      </c>
      <c r="D3839" s="21" t="e">
        <f>IF(A3839&lt;&gt;"",VLOOKUP(B3839,'Ket qua do'!$C$5:$AP$50000,$D$3,TRUE),"")</f>
        <v>#N/A</v>
      </c>
      <c r="E3839" s="21" t="e">
        <f>IF(A3839&lt;&gt;"",VLOOKUP(B3839,'Ket qua do'!$C$5:$AP$50000,$E$3,TRUE)*$C$12,"")</f>
        <v>#N/A</v>
      </c>
      <c r="F3839" s="21" t="e">
        <f>IF(A3839&lt;&gt;"",VLOOKUP(B3839,'Ket qua do'!$C$5:$AP$50000,$F$3,TRUE),"")</f>
        <v>#N/A</v>
      </c>
      <c r="G3839" s="21" t="e">
        <f>IF(A3839&lt;&gt;"",VLOOKUP(B3839,'Ket qua do'!$C$5:$AP$50000,$G$3,TRUE),"")</f>
        <v>#N/A</v>
      </c>
      <c r="H3839" s="21" t="e">
        <f>IF(A3839&lt;&gt;"",VLOOKUP(B3839,'Ket qua do'!$C$5:$AP$50000,$H$3,TRUE),"")</f>
        <v>#N/A</v>
      </c>
      <c r="I3839" s="21" t="e">
        <f>IF(A3839&lt;&gt;"",VLOOKUP(B3839,'Ket qua do'!$C$5:$AP$50000,$I$3,TRUE)*$E$9/1000,"")</f>
        <v>#N/A</v>
      </c>
      <c r="J3839" s="21" t="e">
        <f>IF(A3839&lt;&gt;"",VLOOKUP(B3839,'Ket qua do'!$C$5:$AP$50000,$J$3,TRUE)*$E$9/1000,"")</f>
        <v>#N/A</v>
      </c>
      <c r="K3839" s="21" t="e">
        <f>IF(A3839&lt;&gt;"",VLOOKUP(B3839,'Ket qua do'!$C$5:$AP$50000,$K$3,TRUE)*$E$9/1000,"")</f>
        <v>#N/A</v>
      </c>
      <c r="L3839" s="21" t="e">
        <f>IF(A3839&lt;&gt;"",VLOOKUP(B3839,'Ket qua do'!$C$5:$AP$50000,$L$3,TRUE),"")</f>
        <v>#N/A</v>
      </c>
    </row>
    <row r="3840" spans="1:12" x14ac:dyDescent="0.25">
      <c r="A3840" t="e">
        <f t="shared" si="65"/>
        <v>#N/A</v>
      </c>
      <c r="B3840" s="1" t="e">
        <f>IF(A3840&lt;&gt;"",VLOOKUP(A3840,'Ket qua do'!$B$5:$CE$50000,2,TRUE),"")</f>
        <v>#N/A</v>
      </c>
      <c r="C3840" s="19" t="e">
        <f>IF(A3840&lt;&gt;"",VLOOKUP(B3840,'Ket qua do'!$C$5:$AP$50000,$C$3,TRUE)*SQRT(3)*$C$11,"")</f>
        <v>#N/A</v>
      </c>
      <c r="D3840" s="21" t="e">
        <f>IF(A3840&lt;&gt;"",VLOOKUP(B3840,'Ket qua do'!$C$5:$AP$50000,$D$3,TRUE),"")</f>
        <v>#N/A</v>
      </c>
      <c r="E3840" s="21" t="e">
        <f>IF(A3840&lt;&gt;"",VLOOKUP(B3840,'Ket qua do'!$C$5:$AP$50000,$E$3,TRUE)*$C$12,"")</f>
        <v>#N/A</v>
      </c>
      <c r="F3840" s="21" t="e">
        <f>IF(A3840&lt;&gt;"",VLOOKUP(B3840,'Ket qua do'!$C$5:$AP$50000,$F$3,TRUE),"")</f>
        <v>#N/A</v>
      </c>
      <c r="G3840" s="21" t="e">
        <f>IF(A3840&lt;&gt;"",VLOOKUP(B3840,'Ket qua do'!$C$5:$AP$50000,$G$3,TRUE),"")</f>
        <v>#N/A</v>
      </c>
      <c r="H3840" s="21" t="e">
        <f>IF(A3840&lt;&gt;"",VLOOKUP(B3840,'Ket qua do'!$C$5:$AP$50000,$H$3,TRUE),"")</f>
        <v>#N/A</v>
      </c>
      <c r="I3840" s="21" t="e">
        <f>IF(A3840&lt;&gt;"",VLOOKUP(B3840,'Ket qua do'!$C$5:$AP$50000,$I$3,TRUE)*$E$9/1000,"")</f>
        <v>#N/A</v>
      </c>
      <c r="J3840" s="21" t="e">
        <f>IF(A3840&lt;&gt;"",VLOOKUP(B3840,'Ket qua do'!$C$5:$AP$50000,$J$3,TRUE)*$E$9/1000,"")</f>
        <v>#N/A</v>
      </c>
      <c r="K3840" s="21" t="e">
        <f>IF(A3840&lt;&gt;"",VLOOKUP(B3840,'Ket qua do'!$C$5:$AP$50000,$K$3,TRUE)*$E$9/1000,"")</f>
        <v>#N/A</v>
      </c>
      <c r="L3840" s="21" t="e">
        <f>IF(A3840&lt;&gt;"",VLOOKUP(B3840,'Ket qua do'!$C$5:$AP$50000,$L$3,TRUE),"")</f>
        <v>#N/A</v>
      </c>
    </row>
    <row r="3841" spans="1:12" x14ac:dyDescent="0.25">
      <c r="A3841" t="e">
        <f t="shared" si="65"/>
        <v>#N/A</v>
      </c>
      <c r="B3841" s="1" t="e">
        <f>IF(A3841&lt;&gt;"",VLOOKUP(A3841,'Ket qua do'!$B$5:$CE$50000,2,TRUE),"")</f>
        <v>#N/A</v>
      </c>
      <c r="C3841" s="19" t="e">
        <f>IF(A3841&lt;&gt;"",VLOOKUP(B3841,'Ket qua do'!$C$5:$AP$50000,$C$3,TRUE)*SQRT(3)*$C$11,"")</f>
        <v>#N/A</v>
      </c>
      <c r="D3841" s="21" t="e">
        <f>IF(A3841&lt;&gt;"",VLOOKUP(B3841,'Ket qua do'!$C$5:$AP$50000,$D$3,TRUE),"")</f>
        <v>#N/A</v>
      </c>
      <c r="E3841" s="21" t="e">
        <f>IF(A3841&lt;&gt;"",VLOOKUP(B3841,'Ket qua do'!$C$5:$AP$50000,$E$3,TRUE)*$C$12,"")</f>
        <v>#N/A</v>
      </c>
      <c r="F3841" s="21" t="e">
        <f>IF(A3841&lt;&gt;"",VLOOKUP(B3841,'Ket qua do'!$C$5:$AP$50000,$F$3,TRUE),"")</f>
        <v>#N/A</v>
      </c>
      <c r="G3841" s="21" t="e">
        <f>IF(A3841&lt;&gt;"",VLOOKUP(B3841,'Ket qua do'!$C$5:$AP$50000,$G$3,TRUE),"")</f>
        <v>#N/A</v>
      </c>
      <c r="H3841" s="21" t="e">
        <f>IF(A3841&lt;&gt;"",VLOOKUP(B3841,'Ket qua do'!$C$5:$AP$50000,$H$3,TRUE),"")</f>
        <v>#N/A</v>
      </c>
      <c r="I3841" s="21" t="e">
        <f>IF(A3841&lt;&gt;"",VLOOKUP(B3841,'Ket qua do'!$C$5:$AP$50000,$I$3,TRUE)*$E$9/1000,"")</f>
        <v>#N/A</v>
      </c>
      <c r="J3841" s="21" t="e">
        <f>IF(A3841&lt;&gt;"",VLOOKUP(B3841,'Ket qua do'!$C$5:$AP$50000,$J$3,TRUE)*$E$9/1000,"")</f>
        <v>#N/A</v>
      </c>
      <c r="K3841" s="21" t="e">
        <f>IF(A3841&lt;&gt;"",VLOOKUP(B3841,'Ket qua do'!$C$5:$AP$50000,$K$3,TRUE)*$E$9/1000,"")</f>
        <v>#N/A</v>
      </c>
      <c r="L3841" s="21" t="e">
        <f>IF(A3841&lt;&gt;"",VLOOKUP(B3841,'Ket qua do'!$C$5:$AP$50000,$L$3,TRUE),"")</f>
        <v>#N/A</v>
      </c>
    </row>
    <row r="3842" spans="1:12" x14ac:dyDescent="0.25">
      <c r="A3842" t="e">
        <f t="shared" si="65"/>
        <v>#N/A</v>
      </c>
      <c r="B3842" s="1" t="e">
        <f>IF(A3842&lt;&gt;"",VLOOKUP(A3842,'Ket qua do'!$B$5:$CE$50000,2,TRUE),"")</f>
        <v>#N/A</v>
      </c>
      <c r="C3842" s="19" t="e">
        <f>IF(A3842&lt;&gt;"",VLOOKUP(B3842,'Ket qua do'!$C$5:$AP$50000,$C$3,TRUE)*SQRT(3)*$C$11,"")</f>
        <v>#N/A</v>
      </c>
      <c r="D3842" s="21" t="e">
        <f>IF(A3842&lt;&gt;"",VLOOKUP(B3842,'Ket qua do'!$C$5:$AP$50000,$D$3,TRUE),"")</f>
        <v>#N/A</v>
      </c>
      <c r="E3842" s="21" t="e">
        <f>IF(A3842&lt;&gt;"",VLOOKUP(B3842,'Ket qua do'!$C$5:$AP$50000,$E$3,TRUE)*$C$12,"")</f>
        <v>#N/A</v>
      </c>
      <c r="F3842" s="21" t="e">
        <f>IF(A3842&lt;&gt;"",VLOOKUP(B3842,'Ket qua do'!$C$5:$AP$50000,$F$3,TRUE),"")</f>
        <v>#N/A</v>
      </c>
      <c r="G3842" s="21" t="e">
        <f>IF(A3842&lt;&gt;"",VLOOKUP(B3842,'Ket qua do'!$C$5:$AP$50000,$G$3,TRUE),"")</f>
        <v>#N/A</v>
      </c>
      <c r="H3842" s="21" t="e">
        <f>IF(A3842&lt;&gt;"",VLOOKUP(B3842,'Ket qua do'!$C$5:$AP$50000,$H$3,TRUE),"")</f>
        <v>#N/A</v>
      </c>
      <c r="I3842" s="21" t="e">
        <f>IF(A3842&lt;&gt;"",VLOOKUP(B3842,'Ket qua do'!$C$5:$AP$50000,$I$3,TRUE)*$E$9/1000,"")</f>
        <v>#N/A</v>
      </c>
      <c r="J3842" s="21" t="e">
        <f>IF(A3842&lt;&gt;"",VLOOKUP(B3842,'Ket qua do'!$C$5:$AP$50000,$J$3,TRUE)*$E$9/1000,"")</f>
        <v>#N/A</v>
      </c>
      <c r="K3842" s="21" t="e">
        <f>IF(A3842&lt;&gt;"",VLOOKUP(B3842,'Ket qua do'!$C$5:$AP$50000,$K$3,TRUE)*$E$9/1000,"")</f>
        <v>#N/A</v>
      </c>
      <c r="L3842" s="21" t="e">
        <f>IF(A3842&lt;&gt;"",VLOOKUP(B3842,'Ket qua do'!$C$5:$AP$50000,$L$3,TRUE),"")</f>
        <v>#N/A</v>
      </c>
    </row>
    <row r="3843" spans="1:12" x14ac:dyDescent="0.25">
      <c r="A3843" t="e">
        <f t="shared" si="65"/>
        <v>#N/A</v>
      </c>
      <c r="B3843" s="1" t="e">
        <f>IF(A3843&lt;&gt;"",VLOOKUP(A3843,'Ket qua do'!$B$5:$CE$50000,2,TRUE),"")</f>
        <v>#N/A</v>
      </c>
      <c r="C3843" s="19" t="e">
        <f>IF(A3843&lt;&gt;"",VLOOKUP(B3843,'Ket qua do'!$C$5:$AP$50000,$C$3,TRUE)*SQRT(3)*$C$11,"")</f>
        <v>#N/A</v>
      </c>
      <c r="D3843" s="21" t="e">
        <f>IF(A3843&lt;&gt;"",VLOOKUP(B3843,'Ket qua do'!$C$5:$AP$50000,$D$3,TRUE),"")</f>
        <v>#N/A</v>
      </c>
      <c r="E3843" s="21" t="e">
        <f>IF(A3843&lt;&gt;"",VLOOKUP(B3843,'Ket qua do'!$C$5:$AP$50000,$E$3,TRUE)*$C$12,"")</f>
        <v>#N/A</v>
      </c>
      <c r="F3843" s="21" t="e">
        <f>IF(A3843&lt;&gt;"",VLOOKUP(B3843,'Ket qua do'!$C$5:$AP$50000,$F$3,TRUE),"")</f>
        <v>#N/A</v>
      </c>
      <c r="G3843" s="21" t="e">
        <f>IF(A3843&lt;&gt;"",VLOOKUP(B3843,'Ket qua do'!$C$5:$AP$50000,$G$3,TRUE),"")</f>
        <v>#N/A</v>
      </c>
      <c r="H3843" s="21" t="e">
        <f>IF(A3843&lt;&gt;"",VLOOKUP(B3843,'Ket qua do'!$C$5:$AP$50000,$H$3,TRUE),"")</f>
        <v>#N/A</v>
      </c>
      <c r="I3843" s="21" t="e">
        <f>IF(A3843&lt;&gt;"",VLOOKUP(B3843,'Ket qua do'!$C$5:$AP$50000,$I$3,TRUE)*$E$9/1000,"")</f>
        <v>#N/A</v>
      </c>
      <c r="J3843" s="21" t="e">
        <f>IF(A3843&lt;&gt;"",VLOOKUP(B3843,'Ket qua do'!$C$5:$AP$50000,$J$3,TRUE)*$E$9/1000,"")</f>
        <v>#N/A</v>
      </c>
      <c r="K3843" s="21" t="e">
        <f>IF(A3843&lt;&gt;"",VLOOKUP(B3843,'Ket qua do'!$C$5:$AP$50000,$K$3,TRUE)*$E$9/1000,"")</f>
        <v>#N/A</v>
      </c>
      <c r="L3843" s="21" t="e">
        <f>IF(A3843&lt;&gt;"",VLOOKUP(B3843,'Ket qua do'!$C$5:$AP$50000,$L$3,TRUE),"")</f>
        <v>#N/A</v>
      </c>
    </row>
    <row r="3844" spans="1:12" x14ac:dyDescent="0.25">
      <c r="A3844" t="e">
        <f t="shared" si="65"/>
        <v>#N/A</v>
      </c>
      <c r="B3844" s="1" t="e">
        <f>IF(A3844&lt;&gt;"",VLOOKUP(A3844,'Ket qua do'!$B$5:$CE$50000,2,TRUE),"")</f>
        <v>#N/A</v>
      </c>
      <c r="C3844" s="19" t="e">
        <f>IF(A3844&lt;&gt;"",VLOOKUP(B3844,'Ket qua do'!$C$5:$AP$50000,$C$3,TRUE)*SQRT(3)*$C$11,"")</f>
        <v>#N/A</v>
      </c>
      <c r="D3844" s="21" t="e">
        <f>IF(A3844&lt;&gt;"",VLOOKUP(B3844,'Ket qua do'!$C$5:$AP$50000,$D$3,TRUE),"")</f>
        <v>#N/A</v>
      </c>
      <c r="E3844" s="21" t="e">
        <f>IF(A3844&lt;&gt;"",VLOOKUP(B3844,'Ket qua do'!$C$5:$AP$50000,$E$3,TRUE)*$C$12,"")</f>
        <v>#N/A</v>
      </c>
      <c r="F3844" s="21" t="e">
        <f>IF(A3844&lt;&gt;"",VLOOKUP(B3844,'Ket qua do'!$C$5:$AP$50000,$F$3,TRUE),"")</f>
        <v>#N/A</v>
      </c>
      <c r="G3844" s="21" t="e">
        <f>IF(A3844&lt;&gt;"",VLOOKUP(B3844,'Ket qua do'!$C$5:$AP$50000,$G$3,TRUE),"")</f>
        <v>#N/A</v>
      </c>
      <c r="H3844" s="21" t="e">
        <f>IF(A3844&lt;&gt;"",VLOOKUP(B3844,'Ket qua do'!$C$5:$AP$50000,$H$3,TRUE),"")</f>
        <v>#N/A</v>
      </c>
      <c r="I3844" s="21" t="e">
        <f>IF(A3844&lt;&gt;"",VLOOKUP(B3844,'Ket qua do'!$C$5:$AP$50000,$I$3,TRUE)*$E$9/1000,"")</f>
        <v>#N/A</v>
      </c>
      <c r="J3844" s="21" t="e">
        <f>IF(A3844&lt;&gt;"",VLOOKUP(B3844,'Ket qua do'!$C$5:$AP$50000,$J$3,TRUE)*$E$9/1000,"")</f>
        <v>#N/A</v>
      </c>
      <c r="K3844" s="21" t="e">
        <f>IF(A3844&lt;&gt;"",VLOOKUP(B3844,'Ket qua do'!$C$5:$AP$50000,$K$3,TRUE)*$E$9/1000,"")</f>
        <v>#N/A</v>
      </c>
      <c r="L3844" s="21" t="e">
        <f>IF(A3844&lt;&gt;"",VLOOKUP(B3844,'Ket qua do'!$C$5:$AP$50000,$L$3,TRUE),"")</f>
        <v>#N/A</v>
      </c>
    </row>
    <row r="3845" spans="1:12" x14ac:dyDescent="0.25">
      <c r="A3845" t="e">
        <f t="shared" si="65"/>
        <v>#N/A</v>
      </c>
      <c r="B3845" s="1" t="e">
        <f>IF(A3845&lt;&gt;"",VLOOKUP(A3845,'Ket qua do'!$B$5:$CE$50000,2,TRUE),"")</f>
        <v>#N/A</v>
      </c>
      <c r="C3845" s="19" t="e">
        <f>IF(A3845&lt;&gt;"",VLOOKUP(B3845,'Ket qua do'!$C$5:$AP$50000,$C$3,TRUE)*SQRT(3)*$C$11,"")</f>
        <v>#N/A</v>
      </c>
      <c r="D3845" s="21" t="e">
        <f>IF(A3845&lt;&gt;"",VLOOKUP(B3845,'Ket qua do'!$C$5:$AP$50000,$D$3,TRUE),"")</f>
        <v>#N/A</v>
      </c>
      <c r="E3845" s="21" t="e">
        <f>IF(A3845&lt;&gt;"",VLOOKUP(B3845,'Ket qua do'!$C$5:$AP$50000,$E$3,TRUE)*$C$12,"")</f>
        <v>#N/A</v>
      </c>
      <c r="F3845" s="21" t="e">
        <f>IF(A3845&lt;&gt;"",VLOOKUP(B3845,'Ket qua do'!$C$5:$AP$50000,$F$3,TRUE),"")</f>
        <v>#N/A</v>
      </c>
      <c r="G3845" s="21" t="e">
        <f>IF(A3845&lt;&gt;"",VLOOKUP(B3845,'Ket qua do'!$C$5:$AP$50000,$G$3,TRUE),"")</f>
        <v>#N/A</v>
      </c>
      <c r="H3845" s="21" t="e">
        <f>IF(A3845&lt;&gt;"",VLOOKUP(B3845,'Ket qua do'!$C$5:$AP$50000,$H$3,TRUE),"")</f>
        <v>#N/A</v>
      </c>
      <c r="I3845" s="21" t="e">
        <f>IF(A3845&lt;&gt;"",VLOOKUP(B3845,'Ket qua do'!$C$5:$AP$50000,$I$3,TRUE)*$E$9/1000,"")</f>
        <v>#N/A</v>
      </c>
      <c r="J3845" s="21" t="e">
        <f>IF(A3845&lt;&gt;"",VLOOKUP(B3845,'Ket qua do'!$C$5:$AP$50000,$J$3,TRUE)*$E$9/1000,"")</f>
        <v>#N/A</v>
      </c>
      <c r="K3845" s="21" t="e">
        <f>IF(A3845&lt;&gt;"",VLOOKUP(B3845,'Ket qua do'!$C$5:$AP$50000,$K$3,TRUE)*$E$9/1000,"")</f>
        <v>#N/A</v>
      </c>
      <c r="L3845" s="21" t="e">
        <f>IF(A3845&lt;&gt;"",VLOOKUP(B3845,'Ket qua do'!$C$5:$AP$50000,$L$3,TRUE),"")</f>
        <v>#N/A</v>
      </c>
    </row>
    <row r="3846" spans="1:12" x14ac:dyDescent="0.25">
      <c r="A3846" t="e">
        <f t="shared" si="65"/>
        <v>#N/A</v>
      </c>
      <c r="B3846" s="1" t="e">
        <f>IF(A3846&lt;&gt;"",VLOOKUP(A3846,'Ket qua do'!$B$5:$CE$50000,2,TRUE),"")</f>
        <v>#N/A</v>
      </c>
      <c r="C3846" s="19" t="e">
        <f>IF(A3846&lt;&gt;"",VLOOKUP(B3846,'Ket qua do'!$C$5:$AP$50000,$C$3,TRUE)*SQRT(3)*$C$11,"")</f>
        <v>#N/A</v>
      </c>
      <c r="D3846" s="21" t="e">
        <f>IF(A3846&lt;&gt;"",VLOOKUP(B3846,'Ket qua do'!$C$5:$AP$50000,$D$3,TRUE),"")</f>
        <v>#N/A</v>
      </c>
      <c r="E3846" s="21" t="e">
        <f>IF(A3846&lt;&gt;"",VLOOKUP(B3846,'Ket qua do'!$C$5:$AP$50000,$E$3,TRUE)*$C$12,"")</f>
        <v>#N/A</v>
      </c>
      <c r="F3846" s="21" t="e">
        <f>IF(A3846&lt;&gt;"",VLOOKUP(B3846,'Ket qua do'!$C$5:$AP$50000,$F$3,TRUE),"")</f>
        <v>#N/A</v>
      </c>
      <c r="G3846" s="21" t="e">
        <f>IF(A3846&lt;&gt;"",VLOOKUP(B3846,'Ket qua do'!$C$5:$AP$50000,$G$3,TRUE),"")</f>
        <v>#N/A</v>
      </c>
      <c r="H3846" s="21" t="e">
        <f>IF(A3846&lt;&gt;"",VLOOKUP(B3846,'Ket qua do'!$C$5:$AP$50000,$H$3,TRUE),"")</f>
        <v>#N/A</v>
      </c>
      <c r="I3846" s="21" t="e">
        <f>IF(A3846&lt;&gt;"",VLOOKUP(B3846,'Ket qua do'!$C$5:$AP$50000,$I$3,TRUE)*$E$9/1000,"")</f>
        <v>#N/A</v>
      </c>
      <c r="J3846" s="21" t="e">
        <f>IF(A3846&lt;&gt;"",VLOOKUP(B3846,'Ket qua do'!$C$5:$AP$50000,$J$3,TRUE)*$E$9/1000,"")</f>
        <v>#N/A</v>
      </c>
      <c r="K3846" s="21" t="e">
        <f>IF(A3846&lt;&gt;"",VLOOKUP(B3846,'Ket qua do'!$C$5:$AP$50000,$K$3,TRUE)*$E$9/1000,"")</f>
        <v>#N/A</v>
      </c>
      <c r="L3846" s="21" t="e">
        <f>IF(A3846&lt;&gt;"",VLOOKUP(B3846,'Ket qua do'!$C$5:$AP$50000,$L$3,TRUE),"")</f>
        <v>#N/A</v>
      </c>
    </row>
    <row r="3847" spans="1:12" x14ac:dyDescent="0.25">
      <c r="A3847" t="e">
        <f t="shared" si="65"/>
        <v>#N/A</v>
      </c>
      <c r="B3847" s="1" t="e">
        <f>IF(A3847&lt;&gt;"",VLOOKUP(A3847,'Ket qua do'!$B$5:$CE$50000,2,TRUE),"")</f>
        <v>#N/A</v>
      </c>
      <c r="C3847" s="19" t="e">
        <f>IF(A3847&lt;&gt;"",VLOOKUP(B3847,'Ket qua do'!$C$5:$AP$50000,$C$3,TRUE)*SQRT(3)*$C$11,"")</f>
        <v>#N/A</v>
      </c>
      <c r="D3847" s="21" t="e">
        <f>IF(A3847&lt;&gt;"",VLOOKUP(B3847,'Ket qua do'!$C$5:$AP$50000,$D$3,TRUE),"")</f>
        <v>#N/A</v>
      </c>
      <c r="E3847" s="21" t="e">
        <f>IF(A3847&lt;&gt;"",VLOOKUP(B3847,'Ket qua do'!$C$5:$AP$50000,$E$3,TRUE)*$C$12,"")</f>
        <v>#N/A</v>
      </c>
      <c r="F3847" s="21" t="e">
        <f>IF(A3847&lt;&gt;"",VLOOKUP(B3847,'Ket qua do'!$C$5:$AP$50000,$F$3,TRUE),"")</f>
        <v>#N/A</v>
      </c>
      <c r="G3847" s="21" t="e">
        <f>IF(A3847&lt;&gt;"",VLOOKUP(B3847,'Ket qua do'!$C$5:$AP$50000,$G$3,TRUE),"")</f>
        <v>#N/A</v>
      </c>
      <c r="H3847" s="21" t="e">
        <f>IF(A3847&lt;&gt;"",VLOOKUP(B3847,'Ket qua do'!$C$5:$AP$50000,$H$3,TRUE),"")</f>
        <v>#N/A</v>
      </c>
      <c r="I3847" s="21" t="e">
        <f>IF(A3847&lt;&gt;"",VLOOKUP(B3847,'Ket qua do'!$C$5:$AP$50000,$I$3,TRUE)*$E$9/1000,"")</f>
        <v>#N/A</v>
      </c>
      <c r="J3847" s="21" t="e">
        <f>IF(A3847&lt;&gt;"",VLOOKUP(B3847,'Ket qua do'!$C$5:$AP$50000,$J$3,TRUE)*$E$9/1000,"")</f>
        <v>#N/A</v>
      </c>
      <c r="K3847" s="21" t="e">
        <f>IF(A3847&lt;&gt;"",VLOOKUP(B3847,'Ket qua do'!$C$5:$AP$50000,$K$3,TRUE)*$E$9/1000,"")</f>
        <v>#N/A</v>
      </c>
      <c r="L3847" s="21" t="e">
        <f>IF(A3847&lt;&gt;"",VLOOKUP(B3847,'Ket qua do'!$C$5:$AP$50000,$L$3,TRUE),"")</f>
        <v>#N/A</v>
      </c>
    </row>
    <row r="3848" spans="1:12" x14ac:dyDescent="0.25">
      <c r="A3848" t="e">
        <f t="shared" si="65"/>
        <v>#N/A</v>
      </c>
      <c r="B3848" s="1" t="e">
        <f>IF(A3848&lt;&gt;"",VLOOKUP(A3848,'Ket qua do'!$B$5:$CE$50000,2,TRUE),"")</f>
        <v>#N/A</v>
      </c>
      <c r="C3848" s="19" t="e">
        <f>IF(A3848&lt;&gt;"",VLOOKUP(B3848,'Ket qua do'!$C$5:$AP$50000,$C$3,TRUE)*SQRT(3)*$C$11,"")</f>
        <v>#N/A</v>
      </c>
      <c r="D3848" s="21" t="e">
        <f>IF(A3848&lt;&gt;"",VLOOKUP(B3848,'Ket qua do'!$C$5:$AP$50000,$D$3,TRUE),"")</f>
        <v>#N/A</v>
      </c>
      <c r="E3848" s="21" t="e">
        <f>IF(A3848&lt;&gt;"",VLOOKUP(B3848,'Ket qua do'!$C$5:$AP$50000,$E$3,TRUE)*$C$12,"")</f>
        <v>#N/A</v>
      </c>
      <c r="F3848" s="21" t="e">
        <f>IF(A3848&lt;&gt;"",VLOOKUP(B3848,'Ket qua do'!$C$5:$AP$50000,$F$3,TRUE),"")</f>
        <v>#N/A</v>
      </c>
      <c r="G3848" s="21" t="e">
        <f>IF(A3848&lt;&gt;"",VLOOKUP(B3848,'Ket qua do'!$C$5:$AP$50000,$G$3,TRUE),"")</f>
        <v>#N/A</v>
      </c>
      <c r="H3848" s="21" t="e">
        <f>IF(A3848&lt;&gt;"",VLOOKUP(B3848,'Ket qua do'!$C$5:$AP$50000,$H$3,TRUE),"")</f>
        <v>#N/A</v>
      </c>
      <c r="I3848" s="21" t="e">
        <f>IF(A3848&lt;&gt;"",VLOOKUP(B3848,'Ket qua do'!$C$5:$AP$50000,$I$3,TRUE)*$E$9/1000,"")</f>
        <v>#N/A</v>
      </c>
      <c r="J3848" s="21" t="e">
        <f>IF(A3848&lt;&gt;"",VLOOKUP(B3848,'Ket qua do'!$C$5:$AP$50000,$J$3,TRUE)*$E$9/1000,"")</f>
        <v>#N/A</v>
      </c>
      <c r="K3848" s="21" t="e">
        <f>IF(A3848&lt;&gt;"",VLOOKUP(B3848,'Ket qua do'!$C$5:$AP$50000,$K$3,TRUE)*$E$9/1000,"")</f>
        <v>#N/A</v>
      </c>
      <c r="L3848" s="21" t="e">
        <f>IF(A3848&lt;&gt;"",VLOOKUP(B3848,'Ket qua do'!$C$5:$AP$50000,$L$3,TRUE),"")</f>
        <v>#N/A</v>
      </c>
    </row>
    <row r="3849" spans="1:12" x14ac:dyDescent="0.25">
      <c r="A3849" t="e">
        <f t="shared" si="65"/>
        <v>#N/A</v>
      </c>
      <c r="B3849" s="1" t="e">
        <f>IF(A3849&lt;&gt;"",VLOOKUP(A3849,'Ket qua do'!$B$5:$CE$50000,2,TRUE),"")</f>
        <v>#N/A</v>
      </c>
      <c r="C3849" s="19" t="e">
        <f>IF(A3849&lt;&gt;"",VLOOKUP(B3849,'Ket qua do'!$C$5:$AP$50000,$C$3,TRUE)*SQRT(3)*$C$11,"")</f>
        <v>#N/A</v>
      </c>
      <c r="D3849" s="21" t="e">
        <f>IF(A3849&lt;&gt;"",VLOOKUP(B3849,'Ket qua do'!$C$5:$AP$50000,$D$3,TRUE),"")</f>
        <v>#N/A</v>
      </c>
      <c r="E3849" s="21" t="e">
        <f>IF(A3849&lt;&gt;"",VLOOKUP(B3849,'Ket qua do'!$C$5:$AP$50000,$E$3,TRUE)*$C$12,"")</f>
        <v>#N/A</v>
      </c>
      <c r="F3849" s="21" t="e">
        <f>IF(A3849&lt;&gt;"",VLOOKUP(B3849,'Ket qua do'!$C$5:$AP$50000,$F$3,TRUE),"")</f>
        <v>#N/A</v>
      </c>
      <c r="G3849" s="21" t="e">
        <f>IF(A3849&lt;&gt;"",VLOOKUP(B3849,'Ket qua do'!$C$5:$AP$50000,$G$3,TRUE),"")</f>
        <v>#N/A</v>
      </c>
      <c r="H3849" s="21" t="e">
        <f>IF(A3849&lt;&gt;"",VLOOKUP(B3849,'Ket qua do'!$C$5:$AP$50000,$H$3,TRUE),"")</f>
        <v>#N/A</v>
      </c>
      <c r="I3849" s="21" t="e">
        <f>IF(A3849&lt;&gt;"",VLOOKUP(B3849,'Ket qua do'!$C$5:$AP$50000,$I$3,TRUE)*$E$9/1000,"")</f>
        <v>#N/A</v>
      </c>
      <c r="J3849" s="21" t="e">
        <f>IF(A3849&lt;&gt;"",VLOOKUP(B3849,'Ket qua do'!$C$5:$AP$50000,$J$3,TRUE)*$E$9/1000,"")</f>
        <v>#N/A</v>
      </c>
      <c r="K3849" s="21" t="e">
        <f>IF(A3849&lt;&gt;"",VLOOKUP(B3849,'Ket qua do'!$C$5:$AP$50000,$K$3,TRUE)*$E$9/1000,"")</f>
        <v>#N/A</v>
      </c>
      <c r="L3849" s="21" t="e">
        <f>IF(A3849&lt;&gt;"",VLOOKUP(B3849,'Ket qua do'!$C$5:$AP$50000,$L$3,TRUE),"")</f>
        <v>#N/A</v>
      </c>
    </row>
    <row r="3850" spans="1:12" x14ac:dyDescent="0.25">
      <c r="A3850" t="e">
        <f t="shared" si="65"/>
        <v>#N/A</v>
      </c>
      <c r="B3850" s="1" t="e">
        <f>IF(A3850&lt;&gt;"",VLOOKUP(A3850,'Ket qua do'!$B$5:$CE$50000,2,TRUE),"")</f>
        <v>#N/A</v>
      </c>
      <c r="C3850" s="19" t="e">
        <f>IF(A3850&lt;&gt;"",VLOOKUP(B3850,'Ket qua do'!$C$5:$AP$50000,$C$3,TRUE)*SQRT(3)*$C$11,"")</f>
        <v>#N/A</v>
      </c>
      <c r="D3850" s="21" t="e">
        <f>IF(A3850&lt;&gt;"",VLOOKUP(B3850,'Ket qua do'!$C$5:$AP$50000,$D$3,TRUE),"")</f>
        <v>#N/A</v>
      </c>
      <c r="E3850" s="21" t="e">
        <f>IF(A3850&lt;&gt;"",VLOOKUP(B3850,'Ket qua do'!$C$5:$AP$50000,$E$3,TRUE)*$C$12,"")</f>
        <v>#N/A</v>
      </c>
      <c r="F3850" s="21" t="e">
        <f>IF(A3850&lt;&gt;"",VLOOKUP(B3850,'Ket qua do'!$C$5:$AP$50000,$F$3,TRUE),"")</f>
        <v>#N/A</v>
      </c>
      <c r="G3850" s="21" t="e">
        <f>IF(A3850&lt;&gt;"",VLOOKUP(B3850,'Ket qua do'!$C$5:$AP$50000,$G$3,TRUE),"")</f>
        <v>#N/A</v>
      </c>
      <c r="H3850" s="21" t="e">
        <f>IF(A3850&lt;&gt;"",VLOOKUP(B3850,'Ket qua do'!$C$5:$AP$50000,$H$3,TRUE),"")</f>
        <v>#N/A</v>
      </c>
      <c r="I3850" s="21" t="e">
        <f>IF(A3850&lt;&gt;"",VLOOKUP(B3850,'Ket qua do'!$C$5:$AP$50000,$I$3,TRUE)*$E$9/1000,"")</f>
        <v>#N/A</v>
      </c>
      <c r="J3850" s="21" t="e">
        <f>IF(A3850&lt;&gt;"",VLOOKUP(B3850,'Ket qua do'!$C$5:$AP$50000,$J$3,TRUE)*$E$9/1000,"")</f>
        <v>#N/A</v>
      </c>
      <c r="K3850" s="21" t="e">
        <f>IF(A3850&lt;&gt;"",VLOOKUP(B3850,'Ket qua do'!$C$5:$AP$50000,$K$3,TRUE)*$E$9/1000,"")</f>
        <v>#N/A</v>
      </c>
      <c r="L3850" s="21" t="e">
        <f>IF(A3850&lt;&gt;"",VLOOKUP(B3850,'Ket qua do'!$C$5:$AP$50000,$L$3,TRUE),"")</f>
        <v>#N/A</v>
      </c>
    </row>
    <row r="3851" spans="1:12" x14ac:dyDescent="0.25">
      <c r="A3851" t="e">
        <f t="shared" si="65"/>
        <v>#N/A</v>
      </c>
      <c r="B3851" s="1" t="e">
        <f>IF(A3851&lt;&gt;"",VLOOKUP(A3851,'Ket qua do'!$B$5:$CE$50000,2,TRUE),"")</f>
        <v>#N/A</v>
      </c>
      <c r="C3851" s="19" t="e">
        <f>IF(A3851&lt;&gt;"",VLOOKUP(B3851,'Ket qua do'!$C$5:$AP$50000,$C$3,TRUE)*SQRT(3)*$C$11,"")</f>
        <v>#N/A</v>
      </c>
      <c r="D3851" s="21" t="e">
        <f>IF(A3851&lt;&gt;"",VLOOKUP(B3851,'Ket qua do'!$C$5:$AP$50000,$D$3,TRUE),"")</f>
        <v>#N/A</v>
      </c>
      <c r="E3851" s="21" t="e">
        <f>IF(A3851&lt;&gt;"",VLOOKUP(B3851,'Ket qua do'!$C$5:$AP$50000,$E$3,TRUE)*$C$12,"")</f>
        <v>#N/A</v>
      </c>
      <c r="F3851" s="21" t="e">
        <f>IF(A3851&lt;&gt;"",VLOOKUP(B3851,'Ket qua do'!$C$5:$AP$50000,$F$3,TRUE),"")</f>
        <v>#N/A</v>
      </c>
      <c r="G3851" s="21" t="e">
        <f>IF(A3851&lt;&gt;"",VLOOKUP(B3851,'Ket qua do'!$C$5:$AP$50000,$G$3,TRUE),"")</f>
        <v>#N/A</v>
      </c>
      <c r="H3851" s="21" t="e">
        <f>IF(A3851&lt;&gt;"",VLOOKUP(B3851,'Ket qua do'!$C$5:$AP$50000,$H$3,TRUE),"")</f>
        <v>#N/A</v>
      </c>
      <c r="I3851" s="21" t="e">
        <f>IF(A3851&lt;&gt;"",VLOOKUP(B3851,'Ket qua do'!$C$5:$AP$50000,$I$3,TRUE)*$E$9/1000,"")</f>
        <v>#N/A</v>
      </c>
      <c r="J3851" s="21" t="e">
        <f>IF(A3851&lt;&gt;"",VLOOKUP(B3851,'Ket qua do'!$C$5:$AP$50000,$J$3,TRUE)*$E$9/1000,"")</f>
        <v>#N/A</v>
      </c>
      <c r="K3851" s="21" t="e">
        <f>IF(A3851&lt;&gt;"",VLOOKUP(B3851,'Ket qua do'!$C$5:$AP$50000,$K$3,TRUE)*$E$9/1000,"")</f>
        <v>#N/A</v>
      </c>
      <c r="L3851" s="21" t="e">
        <f>IF(A3851&lt;&gt;"",VLOOKUP(B3851,'Ket qua do'!$C$5:$AP$50000,$L$3,TRUE),"")</f>
        <v>#N/A</v>
      </c>
    </row>
    <row r="3852" spans="1:12" x14ac:dyDescent="0.25">
      <c r="A3852" t="e">
        <f t="shared" si="65"/>
        <v>#N/A</v>
      </c>
      <c r="B3852" s="1" t="e">
        <f>IF(A3852&lt;&gt;"",VLOOKUP(A3852,'Ket qua do'!$B$5:$CE$50000,2,TRUE),"")</f>
        <v>#N/A</v>
      </c>
      <c r="C3852" s="19" t="e">
        <f>IF(A3852&lt;&gt;"",VLOOKUP(B3852,'Ket qua do'!$C$5:$AP$50000,$C$3,TRUE)*SQRT(3)*$C$11,"")</f>
        <v>#N/A</v>
      </c>
      <c r="D3852" s="21" t="e">
        <f>IF(A3852&lt;&gt;"",VLOOKUP(B3852,'Ket qua do'!$C$5:$AP$50000,$D$3,TRUE),"")</f>
        <v>#N/A</v>
      </c>
      <c r="E3852" s="21" t="e">
        <f>IF(A3852&lt;&gt;"",VLOOKUP(B3852,'Ket qua do'!$C$5:$AP$50000,$E$3,TRUE)*$C$12,"")</f>
        <v>#N/A</v>
      </c>
      <c r="F3852" s="21" t="e">
        <f>IF(A3852&lt;&gt;"",VLOOKUP(B3852,'Ket qua do'!$C$5:$AP$50000,$F$3,TRUE),"")</f>
        <v>#N/A</v>
      </c>
      <c r="G3852" s="21" t="e">
        <f>IF(A3852&lt;&gt;"",VLOOKUP(B3852,'Ket qua do'!$C$5:$AP$50000,$G$3,TRUE),"")</f>
        <v>#N/A</v>
      </c>
      <c r="H3852" s="21" t="e">
        <f>IF(A3852&lt;&gt;"",VLOOKUP(B3852,'Ket qua do'!$C$5:$AP$50000,$H$3,TRUE),"")</f>
        <v>#N/A</v>
      </c>
      <c r="I3852" s="21" t="e">
        <f>IF(A3852&lt;&gt;"",VLOOKUP(B3852,'Ket qua do'!$C$5:$AP$50000,$I$3,TRUE)*$E$9/1000,"")</f>
        <v>#N/A</v>
      </c>
      <c r="J3852" s="21" t="e">
        <f>IF(A3852&lt;&gt;"",VLOOKUP(B3852,'Ket qua do'!$C$5:$AP$50000,$J$3,TRUE)*$E$9/1000,"")</f>
        <v>#N/A</v>
      </c>
      <c r="K3852" s="21" t="e">
        <f>IF(A3852&lt;&gt;"",VLOOKUP(B3852,'Ket qua do'!$C$5:$AP$50000,$K$3,TRUE)*$E$9/1000,"")</f>
        <v>#N/A</v>
      </c>
      <c r="L3852" s="21" t="e">
        <f>IF(A3852&lt;&gt;"",VLOOKUP(B3852,'Ket qua do'!$C$5:$AP$50000,$L$3,TRUE),"")</f>
        <v>#N/A</v>
      </c>
    </row>
    <row r="3853" spans="1:12" x14ac:dyDescent="0.25">
      <c r="A3853" t="e">
        <f t="shared" si="65"/>
        <v>#N/A</v>
      </c>
      <c r="B3853" s="1" t="e">
        <f>IF(A3853&lt;&gt;"",VLOOKUP(A3853,'Ket qua do'!$B$5:$CE$50000,2,TRUE),"")</f>
        <v>#N/A</v>
      </c>
      <c r="C3853" s="19" t="e">
        <f>IF(A3853&lt;&gt;"",VLOOKUP(B3853,'Ket qua do'!$C$5:$AP$50000,$C$3,TRUE)*SQRT(3)*$C$11,"")</f>
        <v>#N/A</v>
      </c>
      <c r="D3853" s="21" t="e">
        <f>IF(A3853&lt;&gt;"",VLOOKUP(B3853,'Ket qua do'!$C$5:$AP$50000,$D$3,TRUE),"")</f>
        <v>#N/A</v>
      </c>
      <c r="E3853" s="21" t="e">
        <f>IF(A3853&lt;&gt;"",VLOOKUP(B3853,'Ket qua do'!$C$5:$AP$50000,$E$3,TRUE)*$C$12,"")</f>
        <v>#N/A</v>
      </c>
      <c r="F3853" s="21" t="e">
        <f>IF(A3853&lt;&gt;"",VLOOKUP(B3853,'Ket qua do'!$C$5:$AP$50000,$F$3,TRUE),"")</f>
        <v>#N/A</v>
      </c>
      <c r="G3853" s="21" t="e">
        <f>IF(A3853&lt;&gt;"",VLOOKUP(B3853,'Ket qua do'!$C$5:$AP$50000,$G$3,TRUE),"")</f>
        <v>#N/A</v>
      </c>
      <c r="H3853" s="21" t="e">
        <f>IF(A3853&lt;&gt;"",VLOOKUP(B3853,'Ket qua do'!$C$5:$AP$50000,$H$3,TRUE),"")</f>
        <v>#N/A</v>
      </c>
      <c r="I3853" s="21" t="e">
        <f>IF(A3853&lt;&gt;"",VLOOKUP(B3853,'Ket qua do'!$C$5:$AP$50000,$I$3,TRUE)*$E$9/1000,"")</f>
        <v>#N/A</v>
      </c>
      <c r="J3853" s="21" t="e">
        <f>IF(A3853&lt;&gt;"",VLOOKUP(B3853,'Ket qua do'!$C$5:$AP$50000,$J$3,TRUE)*$E$9/1000,"")</f>
        <v>#N/A</v>
      </c>
      <c r="K3853" s="21" t="e">
        <f>IF(A3853&lt;&gt;"",VLOOKUP(B3853,'Ket qua do'!$C$5:$AP$50000,$K$3,TRUE)*$E$9/1000,"")</f>
        <v>#N/A</v>
      </c>
      <c r="L3853" s="21" t="e">
        <f>IF(A3853&lt;&gt;"",VLOOKUP(B3853,'Ket qua do'!$C$5:$AP$50000,$L$3,TRUE),"")</f>
        <v>#N/A</v>
      </c>
    </row>
    <row r="3854" spans="1:12" x14ac:dyDescent="0.25">
      <c r="A3854" t="e">
        <f t="shared" si="65"/>
        <v>#N/A</v>
      </c>
      <c r="B3854" s="1" t="e">
        <f>IF(A3854&lt;&gt;"",VLOOKUP(A3854,'Ket qua do'!$B$5:$CE$50000,2,TRUE),"")</f>
        <v>#N/A</v>
      </c>
      <c r="C3854" s="19" t="e">
        <f>IF(A3854&lt;&gt;"",VLOOKUP(B3854,'Ket qua do'!$C$5:$AP$50000,$C$3,TRUE)*SQRT(3)*$C$11,"")</f>
        <v>#N/A</v>
      </c>
      <c r="D3854" s="21" t="e">
        <f>IF(A3854&lt;&gt;"",VLOOKUP(B3854,'Ket qua do'!$C$5:$AP$50000,$D$3,TRUE),"")</f>
        <v>#N/A</v>
      </c>
      <c r="E3854" s="21" t="e">
        <f>IF(A3854&lt;&gt;"",VLOOKUP(B3854,'Ket qua do'!$C$5:$AP$50000,$E$3,TRUE)*$C$12,"")</f>
        <v>#N/A</v>
      </c>
      <c r="F3854" s="21" t="e">
        <f>IF(A3854&lt;&gt;"",VLOOKUP(B3854,'Ket qua do'!$C$5:$AP$50000,$F$3,TRUE),"")</f>
        <v>#N/A</v>
      </c>
      <c r="G3854" s="21" t="e">
        <f>IF(A3854&lt;&gt;"",VLOOKUP(B3854,'Ket qua do'!$C$5:$AP$50000,$G$3,TRUE),"")</f>
        <v>#N/A</v>
      </c>
      <c r="H3854" s="21" t="e">
        <f>IF(A3854&lt;&gt;"",VLOOKUP(B3854,'Ket qua do'!$C$5:$AP$50000,$H$3,TRUE),"")</f>
        <v>#N/A</v>
      </c>
      <c r="I3854" s="21" t="e">
        <f>IF(A3854&lt;&gt;"",VLOOKUP(B3854,'Ket qua do'!$C$5:$AP$50000,$I$3,TRUE)*$E$9/1000,"")</f>
        <v>#N/A</v>
      </c>
      <c r="J3854" s="21" t="e">
        <f>IF(A3854&lt;&gt;"",VLOOKUP(B3854,'Ket qua do'!$C$5:$AP$50000,$J$3,TRUE)*$E$9/1000,"")</f>
        <v>#N/A</v>
      </c>
      <c r="K3854" s="21" t="e">
        <f>IF(A3854&lt;&gt;"",VLOOKUP(B3854,'Ket qua do'!$C$5:$AP$50000,$K$3,TRUE)*$E$9/1000,"")</f>
        <v>#N/A</v>
      </c>
      <c r="L3854" s="21" t="e">
        <f>IF(A3854&lt;&gt;"",VLOOKUP(B3854,'Ket qua do'!$C$5:$AP$50000,$L$3,TRUE),"")</f>
        <v>#N/A</v>
      </c>
    </row>
    <row r="3855" spans="1:12" x14ac:dyDescent="0.25">
      <c r="A3855" t="e">
        <f t="shared" si="65"/>
        <v>#N/A</v>
      </c>
      <c r="B3855" s="1" t="e">
        <f>IF(A3855&lt;&gt;"",VLOOKUP(A3855,'Ket qua do'!$B$5:$CE$50000,2,TRUE),"")</f>
        <v>#N/A</v>
      </c>
      <c r="C3855" s="19" t="e">
        <f>IF(A3855&lt;&gt;"",VLOOKUP(B3855,'Ket qua do'!$C$5:$AP$50000,$C$3,TRUE)*SQRT(3)*$C$11,"")</f>
        <v>#N/A</v>
      </c>
      <c r="D3855" s="21" t="e">
        <f>IF(A3855&lt;&gt;"",VLOOKUP(B3855,'Ket qua do'!$C$5:$AP$50000,$D$3,TRUE),"")</f>
        <v>#N/A</v>
      </c>
      <c r="E3855" s="21" t="e">
        <f>IF(A3855&lt;&gt;"",VLOOKUP(B3855,'Ket qua do'!$C$5:$AP$50000,$E$3,TRUE)*$C$12,"")</f>
        <v>#N/A</v>
      </c>
      <c r="F3855" s="21" t="e">
        <f>IF(A3855&lt;&gt;"",VLOOKUP(B3855,'Ket qua do'!$C$5:$AP$50000,$F$3,TRUE),"")</f>
        <v>#N/A</v>
      </c>
      <c r="G3855" s="21" t="e">
        <f>IF(A3855&lt;&gt;"",VLOOKUP(B3855,'Ket qua do'!$C$5:$AP$50000,$G$3,TRUE),"")</f>
        <v>#N/A</v>
      </c>
      <c r="H3855" s="21" t="e">
        <f>IF(A3855&lt;&gt;"",VLOOKUP(B3855,'Ket qua do'!$C$5:$AP$50000,$H$3,TRUE),"")</f>
        <v>#N/A</v>
      </c>
      <c r="I3855" s="21" t="e">
        <f>IF(A3855&lt;&gt;"",VLOOKUP(B3855,'Ket qua do'!$C$5:$AP$50000,$I$3,TRUE)*$E$9/1000,"")</f>
        <v>#N/A</v>
      </c>
      <c r="J3855" s="21" t="e">
        <f>IF(A3855&lt;&gt;"",VLOOKUP(B3855,'Ket qua do'!$C$5:$AP$50000,$J$3,TRUE)*$E$9/1000,"")</f>
        <v>#N/A</v>
      </c>
      <c r="K3855" s="21" t="e">
        <f>IF(A3855&lt;&gt;"",VLOOKUP(B3855,'Ket qua do'!$C$5:$AP$50000,$K$3,TRUE)*$E$9/1000,"")</f>
        <v>#N/A</v>
      </c>
      <c r="L3855" s="21" t="e">
        <f>IF(A3855&lt;&gt;"",VLOOKUP(B3855,'Ket qua do'!$C$5:$AP$50000,$L$3,TRUE),"")</f>
        <v>#N/A</v>
      </c>
    </row>
    <row r="3856" spans="1:12" x14ac:dyDescent="0.25">
      <c r="A3856" t="e">
        <f t="shared" si="65"/>
        <v>#N/A</v>
      </c>
      <c r="B3856" s="1" t="e">
        <f>IF(A3856&lt;&gt;"",VLOOKUP(A3856,'Ket qua do'!$B$5:$CE$50000,2,TRUE),"")</f>
        <v>#N/A</v>
      </c>
      <c r="C3856" s="19" t="e">
        <f>IF(A3856&lt;&gt;"",VLOOKUP(B3856,'Ket qua do'!$C$5:$AP$50000,$C$3,TRUE)*SQRT(3)*$C$11,"")</f>
        <v>#N/A</v>
      </c>
      <c r="D3856" s="21" t="e">
        <f>IF(A3856&lt;&gt;"",VLOOKUP(B3856,'Ket qua do'!$C$5:$AP$50000,$D$3,TRUE),"")</f>
        <v>#N/A</v>
      </c>
      <c r="E3856" s="21" t="e">
        <f>IF(A3856&lt;&gt;"",VLOOKUP(B3856,'Ket qua do'!$C$5:$AP$50000,$E$3,TRUE)*$C$12,"")</f>
        <v>#N/A</v>
      </c>
      <c r="F3856" s="21" t="e">
        <f>IF(A3856&lt;&gt;"",VLOOKUP(B3856,'Ket qua do'!$C$5:$AP$50000,$F$3,TRUE),"")</f>
        <v>#N/A</v>
      </c>
      <c r="G3856" s="21" t="e">
        <f>IF(A3856&lt;&gt;"",VLOOKUP(B3856,'Ket qua do'!$C$5:$AP$50000,$G$3,TRUE),"")</f>
        <v>#N/A</v>
      </c>
      <c r="H3856" s="21" t="e">
        <f>IF(A3856&lt;&gt;"",VLOOKUP(B3856,'Ket qua do'!$C$5:$AP$50000,$H$3,TRUE),"")</f>
        <v>#N/A</v>
      </c>
      <c r="I3856" s="21" t="e">
        <f>IF(A3856&lt;&gt;"",VLOOKUP(B3856,'Ket qua do'!$C$5:$AP$50000,$I$3,TRUE)*$E$9/1000,"")</f>
        <v>#N/A</v>
      </c>
      <c r="J3856" s="21" t="e">
        <f>IF(A3856&lt;&gt;"",VLOOKUP(B3856,'Ket qua do'!$C$5:$AP$50000,$J$3,TRUE)*$E$9/1000,"")</f>
        <v>#N/A</v>
      </c>
      <c r="K3856" s="21" t="e">
        <f>IF(A3856&lt;&gt;"",VLOOKUP(B3856,'Ket qua do'!$C$5:$AP$50000,$K$3,TRUE)*$E$9/1000,"")</f>
        <v>#N/A</v>
      </c>
      <c r="L3856" s="21" t="e">
        <f>IF(A3856&lt;&gt;"",VLOOKUP(B3856,'Ket qua do'!$C$5:$AP$50000,$L$3,TRUE),"")</f>
        <v>#N/A</v>
      </c>
    </row>
    <row r="3857" spans="1:12" x14ac:dyDescent="0.25">
      <c r="A3857" t="e">
        <f t="shared" si="65"/>
        <v>#N/A</v>
      </c>
      <c r="B3857" s="1" t="e">
        <f>IF(A3857&lt;&gt;"",VLOOKUP(A3857,'Ket qua do'!$B$5:$CE$50000,2,TRUE),"")</f>
        <v>#N/A</v>
      </c>
      <c r="C3857" s="19" t="e">
        <f>IF(A3857&lt;&gt;"",VLOOKUP(B3857,'Ket qua do'!$C$5:$AP$50000,$C$3,TRUE)*SQRT(3)*$C$11,"")</f>
        <v>#N/A</v>
      </c>
      <c r="D3857" s="21" t="e">
        <f>IF(A3857&lt;&gt;"",VLOOKUP(B3857,'Ket qua do'!$C$5:$AP$50000,$D$3,TRUE),"")</f>
        <v>#N/A</v>
      </c>
      <c r="E3857" s="21" t="e">
        <f>IF(A3857&lt;&gt;"",VLOOKUP(B3857,'Ket qua do'!$C$5:$AP$50000,$E$3,TRUE)*$C$12,"")</f>
        <v>#N/A</v>
      </c>
      <c r="F3857" s="21" t="e">
        <f>IF(A3857&lt;&gt;"",VLOOKUP(B3857,'Ket qua do'!$C$5:$AP$50000,$F$3,TRUE),"")</f>
        <v>#N/A</v>
      </c>
      <c r="G3857" s="21" t="e">
        <f>IF(A3857&lt;&gt;"",VLOOKUP(B3857,'Ket qua do'!$C$5:$AP$50000,$G$3,TRUE),"")</f>
        <v>#N/A</v>
      </c>
      <c r="H3857" s="21" t="e">
        <f>IF(A3857&lt;&gt;"",VLOOKUP(B3857,'Ket qua do'!$C$5:$AP$50000,$H$3,TRUE),"")</f>
        <v>#N/A</v>
      </c>
      <c r="I3857" s="21" t="e">
        <f>IF(A3857&lt;&gt;"",VLOOKUP(B3857,'Ket qua do'!$C$5:$AP$50000,$I$3,TRUE)*$E$9/1000,"")</f>
        <v>#N/A</v>
      </c>
      <c r="J3857" s="21" t="e">
        <f>IF(A3857&lt;&gt;"",VLOOKUP(B3857,'Ket qua do'!$C$5:$AP$50000,$J$3,TRUE)*$E$9/1000,"")</f>
        <v>#N/A</v>
      </c>
      <c r="K3857" s="21" t="e">
        <f>IF(A3857&lt;&gt;"",VLOOKUP(B3857,'Ket qua do'!$C$5:$AP$50000,$K$3,TRUE)*$E$9/1000,"")</f>
        <v>#N/A</v>
      </c>
      <c r="L3857" s="21" t="e">
        <f>IF(A3857&lt;&gt;"",VLOOKUP(B3857,'Ket qua do'!$C$5:$AP$50000,$L$3,TRUE),"")</f>
        <v>#N/A</v>
      </c>
    </row>
    <row r="3858" spans="1:12" x14ac:dyDescent="0.25">
      <c r="A3858" t="e">
        <f t="shared" si="65"/>
        <v>#N/A</v>
      </c>
      <c r="B3858" s="1" t="e">
        <f>IF(A3858&lt;&gt;"",VLOOKUP(A3858,'Ket qua do'!$B$5:$CE$50000,2,TRUE),"")</f>
        <v>#N/A</v>
      </c>
      <c r="C3858" s="19" t="e">
        <f>IF(A3858&lt;&gt;"",VLOOKUP(B3858,'Ket qua do'!$C$5:$AP$50000,$C$3,TRUE)*SQRT(3)*$C$11,"")</f>
        <v>#N/A</v>
      </c>
      <c r="D3858" s="21" t="e">
        <f>IF(A3858&lt;&gt;"",VLOOKUP(B3858,'Ket qua do'!$C$5:$AP$50000,$D$3,TRUE),"")</f>
        <v>#N/A</v>
      </c>
      <c r="E3858" s="21" t="e">
        <f>IF(A3858&lt;&gt;"",VLOOKUP(B3858,'Ket qua do'!$C$5:$AP$50000,$E$3,TRUE)*$C$12,"")</f>
        <v>#N/A</v>
      </c>
      <c r="F3858" s="21" t="e">
        <f>IF(A3858&lt;&gt;"",VLOOKUP(B3858,'Ket qua do'!$C$5:$AP$50000,$F$3,TRUE),"")</f>
        <v>#N/A</v>
      </c>
      <c r="G3858" s="21" t="e">
        <f>IF(A3858&lt;&gt;"",VLOOKUP(B3858,'Ket qua do'!$C$5:$AP$50000,$G$3,TRUE),"")</f>
        <v>#N/A</v>
      </c>
      <c r="H3858" s="21" t="e">
        <f>IF(A3858&lt;&gt;"",VLOOKUP(B3858,'Ket qua do'!$C$5:$AP$50000,$H$3,TRUE),"")</f>
        <v>#N/A</v>
      </c>
      <c r="I3858" s="21" t="e">
        <f>IF(A3858&lt;&gt;"",VLOOKUP(B3858,'Ket qua do'!$C$5:$AP$50000,$I$3,TRUE)*$E$9/1000,"")</f>
        <v>#N/A</v>
      </c>
      <c r="J3858" s="21" t="e">
        <f>IF(A3858&lt;&gt;"",VLOOKUP(B3858,'Ket qua do'!$C$5:$AP$50000,$J$3,TRUE)*$E$9/1000,"")</f>
        <v>#N/A</v>
      </c>
      <c r="K3858" s="21" t="e">
        <f>IF(A3858&lt;&gt;"",VLOOKUP(B3858,'Ket qua do'!$C$5:$AP$50000,$K$3,TRUE)*$E$9/1000,"")</f>
        <v>#N/A</v>
      </c>
      <c r="L3858" s="21" t="e">
        <f>IF(A3858&lt;&gt;"",VLOOKUP(B3858,'Ket qua do'!$C$5:$AP$50000,$L$3,TRUE),"")</f>
        <v>#N/A</v>
      </c>
    </row>
    <row r="3859" spans="1:12" x14ac:dyDescent="0.25">
      <c r="A3859" t="e">
        <f t="shared" si="65"/>
        <v>#N/A</v>
      </c>
      <c r="B3859" s="1" t="e">
        <f>IF(A3859&lt;&gt;"",VLOOKUP(A3859,'Ket qua do'!$B$5:$CE$50000,2,TRUE),"")</f>
        <v>#N/A</v>
      </c>
      <c r="C3859" s="19" t="e">
        <f>IF(A3859&lt;&gt;"",VLOOKUP(B3859,'Ket qua do'!$C$5:$AP$50000,$C$3,TRUE)*SQRT(3)*$C$11,"")</f>
        <v>#N/A</v>
      </c>
      <c r="D3859" s="21" t="e">
        <f>IF(A3859&lt;&gt;"",VLOOKUP(B3859,'Ket qua do'!$C$5:$AP$50000,$D$3,TRUE),"")</f>
        <v>#N/A</v>
      </c>
      <c r="E3859" s="21" t="e">
        <f>IF(A3859&lt;&gt;"",VLOOKUP(B3859,'Ket qua do'!$C$5:$AP$50000,$E$3,TRUE)*$C$12,"")</f>
        <v>#N/A</v>
      </c>
      <c r="F3859" s="21" t="e">
        <f>IF(A3859&lt;&gt;"",VLOOKUP(B3859,'Ket qua do'!$C$5:$AP$50000,$F$3,TRUE),"")</f>
        <v>#N/A</v>
      </c>
      <c r="G3859" s="21" t="e">
        <f>IF(A3859&lt;&gt;"",VLOOKUP(B3859,'Ket qua do'!$C$5:$AP$50000,$G$3,TRUE),"")</f>
        <v>#N/A</v>
      </c>
      <c r="H3859" s="21" t="e">
        <f>IF(A3859&lt;&gt;"",VLOOKUP(B3859,'Ket qua do'!$C$5:$AP$50000,$H$3,TRUE),"")</f>
        <v>#N/A</v>
      </c>
      <c r="I3859" s="21" t="e">
        <f>IF(A3859&lt;&gt;"",VLOOKUP(B3859,'Ket qua do'!$C$5:$AP$50000,$I$3,TRUE)*$E$9/1000,"")</f>
        <v>#N/A</v>
      </c>
      <c r="J3859" s="21" t="e">
        <f>IF(A3859&lt;&gt;"",VLOOKUP(B3859,'Ket qua do'!$C$5:$AP$50000,$J$3,TRUE)*$E$9/1000,"")</f>
        <v>#N/A</v>
      </c>
      <c r="K3859" s="21" t="e">
        <f>IF(A3859&lt;&gt;"",VLOOKUP(B3859,'Ket qua do'!$C$5:$AP$50000,$K$3,TRUE)*$E$9/1000,"")</f>
        <v>#N/A</v>
      </c>
      <c r="L3859" s="21" t="e">
        <f>IF(A3859&lt;&gt;"",VLOOKUP(B3859,'Ket qua do'!$C$5:$AP$50000,$L$3,TRUE),"")</f>
        <v>#N/A</v>
      </c>
    </row>
    <row r="3860" spans="1:12" x14ac:dyDescent="0.25">
      <c r="A3860" t="e">
        <f t="shared" si="65"/>
        <v>#N/A</v>
      </c>
      <c r="B3860" s="1" t="e">
        <f>IF(A3860&lt;&gt;"",VLOOKUP(A3860,'Ket qua do'!$B$5:$CE$50000,2,TRUE),"")</f>
        <v>#N/A</v>
      </c>
      <c r="C3860" s="19" t="e">
        <f>IF(A3860&lt;&gt;"",VLOOKUP(B3860,'Ket qua do'!$C$5:$AP$50000,$C$3,TRUE)*SQRT(3)*$C$11,"")</f>
        <v>#N/A</v>
      </c>
      <c r="D3860" s="21" t="e">
        <f>IF(A3860&lt;&gt;"",VLOOKUP(B3860,'Ket qua do'!$C$5:$AP$50000,$D$3,TRUE),"")</f>
        <v>#N/A</v>
      </c>
      <c r="E3860" s="21" t="e">
        <f>IF(A3860&lt;&gt;"",VLOOKUP(B3860,'Ket qua do'!$C$5:$AP$50000,$E$3,TRUE)*$C$12,"")</f>
        <v>#N/A</v>
      </c>
      <c r="F3860" s="21" t="e">
        <f>IF(A3860&lt;&gt;"",VLOOKUP(B3860,'Ket qua do'!$C$5:$AP$50000,$F$3,TRUE),"")</f>
        <v>#N/A</v>
      </c>
      <c r="G3860" s="21" t="e">
        <f>IF(A3860&lt;&gt;"",VLOOKUP(B3860,'Ket qua do'!$C$5:$AP$50000,$G$3,TRUE),"")</f>
        <v>#N/A</v>
      </c>
      <c r="H3860" s="21" t="e">
        <f>IF(A3860&lt;&gt;"",VLOOKUP(B3860,'Ket qua do'!$C$5:$AP$50000,$H$3,TRUE),"")</f>
        <v>#N/A</v>
      </c>
      <c r="I3860" s="21" t="e">
        <f>IF(A3860&lt;&gt;"",VLOOKUP(B3860,'Ket qua do'!$C$5:$AP$50000,$I$3,TRUE)*$E$9/1000,"")</f>
        <v>#N/A</v>
      </c>
      <c r="J3860" s="21" t="e">
        <f>IF(A3860&lt;&gt;"",VLOOKUP(B3860,'Ket qua do'!$C$5:$AP$50000,$J$3,TRUE)*$E$9/1000,"")</f>
        <v>#N/A</v>
      </c>
      <c r="K3860" s="21" t="e">
        <f>IF(A3860&lt;&gt;"",VLOOKUP(B3860,'Ket qua do'!$C$5:$AP$50000,$K$3,TRUE)*$E$9/1000,"")</f>
        <v>#N/A</v>
      </c>
      <c r="L3860" s="21" t="e">
        <f>IF(A3860&lt;&gt;"",VLOOKUP(B3860,'Ket qua do'!$C$5:$AP$50000,$L$3,TRUE),"")</f>
        <v>#N/A</v>
      </c>
    </row>
    <row r="3861" spans="1:12" x14ac:dyDescent="0.25">
      <c r="A3861" t="e">
        <f t="shared" si="65"/>
        <v>#N/A</v>
      </c>
      <c r="B3861" s="1" t="e">
        <f>IF(A3861&lt;&gt;"",VLOOKUP(A3861,'Ket qua do'!$B$5:$CE$50000,2,TRUE),"")</f>
        <v>#N/A</v>
      </c>
      <c r="C3861" s="19" t="e">
        <f>IF(A3861&lt;&gt;"",VLOOKUP(B3861,'Ket qua do'!$C$5:$AP$50000,$C$3,TRUE)*SQRT(3)*$C$11,"")</f>
        <v>#N/A</v>
      </c>
      <c r="D3861" s="21" t="e">
        <f>IF(A3861&lt;&gt;"",VLOOKUP(B3861,'Ket qua do'!$C$5:$AP$50000,$D$3,TRUE),"")</f>
        <v>#N/A</v>
      </c>
      <c r="E3861" s="21" t="e">
        <f>IF(A3861&lt;&gt;"",VLOOKUP(B3861,'Ket qua do'!$C$5:$AP$50000,$E$3,TRUE)*$C$12,"")</f>
        <v>#N/A</v>
      </c>
      <c r="F3861" s="21" t="e">
        <f>IF(A3861&lt;&gt;"",VLOOKUP(B3861,'Ket qua do'!$C$5:$AP$50000,$F$3,TRUE),"")</f>
        <v>#N/A</v>
      </c>
      <c r="G3861" s="21" t="e">
        <f>IF(A3861&lt;&gt;"",VLOOKUP(B3861,'Ket qua do'!$C$5:$AP$50000,$G$3,TRUE),"")</f>
        <v>#N/A</v>
      </c>
      <c r="H3861" s="21" t="e">
        <f>IF(A3861&lt;&gt;"",VLOOKUP(B3861,'Ket qua do'!$C$5:$AP$50000,$H$3,TRUE),"")</f>
        <v>#N/A</v>
      </c>
      <c r="I3861" s="21" t="e">
        <f>IF(A3861&lt;&gt;"",VLOOKUP(B3861,'Ket qua do'!$C$5:$AP$50000,$I$3,TRUE)*$E$9/1000,"")</f>
        <v>#N/A</v>
      </c>
      <c r="J3861" s="21" t="e">
        <f>IF(A3861&lt;&gt;"",VLOOKUP(B3861,'Ket qua do'!$C$5:$AP$50000,$J$3,TRUE)*$E$9/1000,"")</f>
        <v>#N/A</v>
      </c>
      <c r="K3861" s="21" t="e">
        <f>IF(A3861&lt;&gt;"",VLOOKUP(B3861,'Ket qua do'!$C$5:$AP$50000,$K$3,TRUE)*$E$9/1000,"")</f>
        <v>#N/A</v>
      </c>
      <c r="L3861" s="21" t="e">
        <f>IF(A3861&lt;&gt;"",VLOOKUP(B3861,'Ket qua do'!$C$5:$AP$50000,$L$3,TRUE),"")</f>
        <v>#N/A</v>
      </c>
    </row>
    <row r="3862" spans="1:12" x14ac:dyDescent="0.25">
      <c r="A3862" t="e">
        <f t="shared" si="65"/>
        <v>#N/A</v>
      </c>
      <c r="B3862" s="1" t="e">
        <f>IF(A3862&lt;&gt;"",VLOOKUP(A3862,'Ket qua do'!$B$5:$CE$50000,2,TRUE),"")</f>
        <v>#N/A</v>
      </c>
      <c r="C3862" s="19" t="e">
        <f>IF(A3862&lt;&gt;"",VLOOKUP(B3862,'Ket qua do'!$C$5:$AP$50000,$C$3,TRUE)*SQRT(3)*$C$11,"")</f>
        <v>#N/A</v>
      </c>
      <c r="D3862" s="21" t="e">
        <f>IF(A3862&lt;&gt;"",VLOOKUP(B3862,'Ket qua do'!$C$5:$AP$50000,$D$3,TRUE),"")</f>
        <v>#N/A</v>
      </c>
      <c r="E3862" s="21" t="e">
        <f>IF(A3862&lt;&gt;"",VLOOKUP(B3862,'Ket qua do'!$C$5:$AP$50000,$E$3,TRUE)*$C$12,"")</f>
        <v>#N/A</v>
      </c>
      <c r="F3862" s="21" t="e">
        <f>IF(A3862&lt;&gt;"",VLOOKUP(B3862,'Ket qua do'!$C$5:$AP$50000,$F$3,TRUE),"")</f>
        <v>#N/A</v>
      </c>
      <c r="G3862" s="21" t="e">
        <f>IF(A3862&lt;&gt;"",VLOOKUP(B3862,'Ket qua do'!$C$5:$AP$50000,$G$3,TRUE),"")</f>
        <v>#N/A</v>
      </c>
      <c r="H3862" s="21" t="e">
        <f>IF(A3862&lt;&gt;"",VLOOKUP(B3862,'Ket qua do'!$C$5:$AP$50000,$H$3,TRUE),"")</f>
        <v>#N/A</v>
      </c>
      <c r="I3862" s="21" t="e">
        <f>IF(A3862&lt;&gt;"",VLOOKUP(B3862,'Ket qua do'!$C$5:$AP$50000,$I$3,TRUE)*$E$9/1000,"")</f>
        <v>#N/A</v>
      </c>
      <c r="J3862" s="21" t="e">
        <f>IF(A3862&lt;&gt;"",VLOOKUP(B3862,'Ket qua do'!$C$5:$AP$50000,$J$3,TRUE)*$E$9/1000,"")</f>
        <v>#N/A</v>
      </c>
      <c r="K3862" s="21" t="e">
        <f>IF(A3862&lt;&gt;"",VLOOKUP(B3862,'Ket qua do'!$C$5:$AP$50000,$K$3,TRUE)*$E$9/1000,"")</f>
        <v>#N/A</v>
      </c>
      <c r="L3862" s="21" t="e">
        <f>IF(A3862&lt;&gt;"",VLOOKUP(B3862,'Ket qua do'!$C$5:$AP$50000,$L$3,TRUE),"")</f>
        <v>#N/A</v>
      </c>
    </row>
    <row r="3863" spans="1:12" x14ac:dyDescent="0.25">
      <c r="A3863" t="e">
        <f t="shared" si="65"/>
        <v>#N/A</v>
      </c>
      <c r="B3863" s="1" t="e">
        <f>IF(A3863&lt;&gt;"",VLOOKUP(A3863,'Ket qua do'!$B$5:$CE$50000,2,TRUE),"")</f>
        <v>#N/A</v>
      </c>
      <c r="C3863" s="19" t="e">
        <f>IF(A3863&lt;&gt;"",VLOOKUP(B3863,'Ket qua do'!$C$5:$AP$50000,$C$3,TRUE)*SQRT(3)*$C$11,"")</f>
        <v>#N/A</v>
      </c>
      <c r="D3863" s="21" t="e">
        <f>IF(A3863&lt;&gt;"",VLOOKUP(B3863,'Ket qua do'!$C$5:$AP$50000,$D$3,TRUE),"")</f>
        <v>#N/A</v>
      </c>
      <c r="E3863" s="21" t="e">
        <f>IF(A3863&lt;&gt;"",VLOOKUP(B3863,'Ket qua do'!$C$5:$AP$50000,$E$3,TRUE)*$C$12,"")</f>
        <v>#N/A</v>
      </c>
      <c r="F3863" s="21" t="e">
        <f>IF(A3863&lt;&gt;"",VLOOKUP(B3863,'Ket qua do'!$C$5:$AP$50000,$F$3,TRUE),"")</f>
        <v>#N/A</v>
      </c>
      <c r="G3863" s="21" t="e">
        <f>IF(A3863&lt;&gt;"",VLOOKUP(B3863,'Ket qua do'!$C$5:$AP$50000,$G$3,TRUE),"")</f>
        <v>#N/A</v>
      </c>
      <c r="H3863" s="21" t="e">
        <f>IF(A3863&lt;&gt;"",VLOOKUP(B3863,'Ket qua do'!$C$5:$AP$50000,$H$3,TRUE),"")</f>
        <v>#N/A</v>
      </c>
      <c r="I3863" s="21" t="e">
        <f>IF(A3863&lt;&gt;"",VLOOKUP(B3863,'Ket qua do'!$C$5:$AP$50000,$I$3,TRUE)*$E$9/1000,"")</f>
        <v>#N/A</v>
      </c>
      <c r="J3863" s="21" t="e">
        <f>IF(A3863&lt;&gt;"",VLOOKUP(B3863,'Ket qua do'!$C$5:$AP$50000,$J$3,TRUE)*$E$9/1000,"")</f>
        <v>#N/A</v>
      </c>
      <c r="K3863" s="21" t="e">
        <f>IF(A3863&lt;&gt;"",VLOOKUP(B3863,'Ket qua do'!$C$5:$AP$50000,$K$3,TRUE)*$E$9/1000,"")</f>
        <v>#N/A</v>
      </c>
      <c r="L3863" s="21" t="e">
        <f>IF(A3863&lt;&gt;"",VLOOKUP(B3863,'Ket qua do'!$C$5:$AP$50000,$L$3,TRUE),"")</f>
        <v>#N/A</v>
      </c>
    </row>
    <row r="3864" spans="1:12" x14ac:dyDescent="0.25">
      <c r="A3864" t="e">
        <f t="shared" si="65"/>
        <v>#N/A</v>
      </c>
      <c r="B3864" s="1" t="e">
        <f>IF(A3864&lt;&gt;"",VLOOKUP(A3864,'Ket qua do'!$B$5:$CE$50000,2,TRUE),"")</f>
        <v>#N/A</v>
      </c>
      <c r="C3864" s="19" t="e">
        <f>IF(A3864&lt;&gt;"",VLOOKUP(B3864,'Ket qua do'!$C$5:$AP$50000,$C$3,TRUE)*SQRT(3)*$C$11,"")</f>
        <v>#N/A</v>
      </c>
      <c r="D3864" s="21" t="e">
        <f>IF(A3864&lt;&gt;"",VLOOKUP(B3864,'Ket qua do'!$C$5:$AP$50000,$D$3,TRUE),"")</f>
        <v>#N/A</v>
      </c>
      <c r="E3864" s="21" t="e">
        <f>IF(A3864&lt;&gt;"",VLOOKUP(B3864,'Ket qua do'!$C$5:$AP$50000,$E$3,TRUE)*$C$12,"")</f>
        <v>#N/A</v>
      </c>
      <c r="F3864" s="21" t="e">
        <f>IF(A3864&lt;&gt;"",VLOOKUP(B3864,'Ket qua do'!$C$5:$AP$50000,$F$3,TRUE),"")</f>
        <v>#N/A</v>
      </c>
      <c r="G3864" s="21" t="e">
        <f>IF(A3864&lt;&gt;"",VLOOKUP(B3864,'Ket qua do'!$C$5:$AP$50000,$G$3,TRUE),"")</f>
        <v>#N/A</v>
      </c>
      <c r="H3864" s="21" t="e">
        <f>IF(A3864&lt;&gt;"",VLOOKUP(B3864,'Ket qua do'!$C$5:$AP$50000,$H$3,TRUE),"")</f>
        <v>#N/A</v>
      </c>
      <c r="I3864" s="21" t="e">
        <f>IF(A3864&lt;&gt;"",VLOOKUP(B3864,'Ket qua do'!$C$5:$AP$50000,$I$3,TRUE)*$E$9/1000,"")</f>
        <v>#N/A</v>
      </c>
      <c r="J3864" s="21" t="e">
        <f>IF(A3864&lt;&gt;"",VLOOKUP(B3864,'Ket qua do'!$C$5:$AP$50000,$J$3,TRUE)*$E$9/1000,"")</f>
        <v>#N/A</v>
      </c>
      <c r="K3864" s="21" t="e">
        <f>IF(A3864&lt;&gt;"",VLOOKUP(B3864,'Ket qua do'!$C$5:$AP$50000,$K$3,TRUE)*$E$9/1000,"")</f>
        <v>#N/A</v>
      </c>
      <c r="L3864" s="21" t="e">
        <f>IF(A3864&lt;&gt;"",VLOOKUP(B3864,'Ket qua do'!$C$5:$AP$50000,$L$3,TRUE),"")</f>
        <v>#N/A</v>
      </c>
    </row>
    <row r="3865" spans="1:12" x14ac:dyDescent="0.25">
      <c r="A3865" t="e">
        <f t="shared" si="65"/>
        <v>#N/A</v>
      </c>
      <c r="B3865" s="1" t="e">
        <f>IF(A3865&lt;&gt;"",VLOOKUP(A3865,'Ket qua do'!$B$5:$CE$50000,2,TRUE),"")</f>
        <v>#N/A</v>
      </c>
      <c r="C3865" s="19" t="e">
        <f>IF(A3865&lt;&gt;"",VLOOKUP(B3865,'Ket qua do'!$C$5:$AP$50000,$C$3,TRUE)*SQRT(3)*$C$11,"")</f>
        <v>#N/A</v>
      </c>
      <c r="D3865" s="21" t="e">
        <f>IF(A3865&lt;&gt;"",VLOOKUP(B3865,'Ket qua do'!$C$5:$AP$50000,$D$3,TRUE),"")</f>
        <v>#N/A</v>
      </c>
      <c r="E3865" s="21" t="e">
        <f>IF(A3865&lt;&gt;"",VLOOKUP(B3865,'Ket qua do'!$C$5:$AP$50000,$E$3,TRUE)*$C$12,"")</f>
        <v>#N/A</v>
      </c>
      <c r="F3865" s="21" t="e">
        <f>IF(A3865&lt;&gt;"",VLOOKUP(B3865,'Ket qua do'!$C$5:$AP$50000,$F$3,TRUE),"")</f>
        <v>#N/A</v>
      </c>
      <c r="G3865" s="21" t="e">
        <f>IF(A3865&lt;&gt;"",VLOOKUP(B3865,'Ket qua do'!$C$5:$AP$50000,$G$3,TRUE),"")</f>
        <v>#N/A</v>
      </c>
      <c r="H3865" s="21" t="e">
        <f>IF(A3865&lt;&gt;"",VLOOKUP(B3865,'Ket qua do'!$C$5:$AP$50000,$H$3,TRUE),"")</f>
        <v>#N/A</v>
      </c>
      <c r="I3865" s="21" t="e">
        <f>IF(A3865&lt;&gt;"",VLOOKUP(B3865,'Ket qua do'!$C$5:$AP$50000,$I$3,TRUE)*$E$9/1000,"")</f>
        <v>#N/A</v>
      </c>
      <c r="J3865" s="21" t="e">
        <f>IF(A3865&lt;&gt;"",VLOOKUP(B3865,'Ket qua do'!$C$5:$AP$50000,$J$3,TRUE)*$E$9/1000,"")</f>
        <v>#N/A</v>
      </c>
      <c r="K3865" s="21" t="e">
        <f>IF(A3865&lt;&gt;"",VLOOKUP(B3865,'Ket qua do'!$C$5:$AP$50000,$K$3,TRUE)*$E$9/1000,"")</f>
        <v>#N/A</v>
      </c>
      <c r="L3865" s="21" t="e">
        <f>IF(A3865&lt;&gt;"",VLOOKUP(B3865,'Ket qua do'!$C$5:$AP$50000,$L$3,TRUE),"")</f>
        <v>#N/A</v>
      </c>
    </row>
    <row r="3866" spans="1:12" x14ac:dyDescent="0.25">
      <c r="A3866" t="e">
        <f t="shared" ref="A3866:A3929" si="66">IF(A3865&lt;$E$8,A3865+1,"")</f>
        <v>#N/A</v>
      </c>
      <c r="B3866" s="1" t="e">
        <f>IF(A3866&lt;&gt;"",VLOOKUP(A3866,'Ket qua do'!$B$5:$CE$50000,2,TRUE),"")</f>
        <v>#N/A</v>
      </c>
      <c r="C3866" s="19" t="e">
        <f>IF(A3866&lt;&gt;"",VLOOKUP(B3866,'Ket qua do'!$C$5:$AP$50000,$C$3,TRUE)*SQRT(3)*$C$11,"")</f>
        <v>#N/A</v>
      </c>
      <c r="D3866" s="21" t="e">
        <f>IF(A3866&lt;&gt;"",VLOOKUP(B3866,'Ket qua do'!$C$5:$AP$50000,$D$3,TRUE),"")</f>
        <v>#N/A</v>
      </c>
      <c r="E3866" s="21" t="e">
        <f>IF(A3866&lt;&gt;"",VLOOKUP(B3866,'Ket qua do'!$C$5:$AP$50000,$E$3,TRUE)*$C$12,"")</f>
        <v>#N/A</v>
      </c>
      <c r="F3866" s="21" t="e">
        <f>IF(A3866&lt;&gt;"",VLOOKUP(B3866,'Ket qua do'!$C$5:$AP$50000,$F$3,TRUE),"")</f>
        <v>#N/A</v>
      </c>
      <c r="G3866" s="21" t="e">
        <f>IF(A3866&lt;&gt;"",VLOOKUP(B3866,'Ket qua do'!$C$5:$AP$50000,$G$3,TRUE),"")</f>
        <v>#N/A</v>
      </c>
      <c r="H3866" s="21" t="e">
        <f>IF(A3866&lt;&gt;"",VLOOKUP(B3866,'Ket qua do'!$C$5:$AP$50000,$H$3,TRUE),"")</f>
        <v>#N/A</v>
      </c>
      <c r="I3866" s="21" t="e">
        <f>IF(A3866&lt;&gt;"",VLOOKUP(B3866,'Ket qua do'!$C$5:$AP$50000,$I$3,TRUE)*$E$9/1000,"")</f>
        <v>#N/A</v>
      </c>
      <c r="J3866" s="21" t="e">
        <f>IF(A3866&lt;&gt;"",VLOOKUP(B3866,'Ket qua do'!$C$5:$AP$50000,$J$3,TRUE)*$E$9/1000,"")</f>
        <v>#N/A</v>
      </c>
      <c r="K3866" s="21" t="e">
        <f>IF(A3866&lt;&gt;"",VLOOKUP(B3866,'Ket qua do'!$C$5:$AP$50000,$K$3,TRUE)*$E$9/1000,"")</f>
        <v>#N/A</v>
      </c>
      <c r="L3866" s="21" t="e">
        <f>IF(A3866&lt;&gt;"",VLOOKUP(B3866,'Ket qua do'!$C$5:$AP$50000,$L$3,TRUE),"")</f>
        <v>#N/A</v>
      </c>
    </row>
    <row r="3867" spans="1:12" x14ac:dyDescent="0.25">
      <c r="A3867" t="e">
        <f t="shared" si="66"/>
        <v>#N/A</v>
      </c>
      <c r="B3867" s="1" t="e">
        <f>IF(A3867&lt;&gt;"",VLOOKUP(A3867,'Ket qua do'!$B$5:$CE$50000,2,TRUE),"")</f>
        <v>#N/A</v>
      </c>
      <c r="C3867" s="19" t="e">
        <f>IF(A3867&lt;&gt;"",VLOOKUP(B3867,'Ket qua do'!$C$5:$AP$50000,$C$3,TRUE)*SQRT(3)*$C$11,"")</f>
        <v>#N/A</v>
      </c>
      <c r="D3867" s="21" t="e">
        <f>IF(A3867&lt;&gt;"",VLOOKUP(B3867,'Ket qua do'!$C$5:$AP$50000,$D$3,TRUE),"")</f>
        <v>#N/A</v>
      </c>
      <c r="E3867" s="21" t="e">
        <f>IF(A3867&lt;&gt;"",VLOOKUP(B3867,'Ket qua do'!$C$5:$AP$50000,$E$3,TRUE)*$C$12,"")</f>
        <v>#N/A</v>
      </c>
      <c r="F3867" s="21" t="e">
        <f>IF(A3867&lt;&gt;"",VLOOKUP(B3867,'Ket qua do'!$C$5:$AP$50000,$F$3,TRUE),"")</f>
        <v>#N/A</v>
      </c>
      <c r="G3867" s="21" t="e">
        <f>IF(A3867&lt;&gt;"",VLOOKUP(B3867,'Ket qua do'!$C$5:$AP$50000,$G$3,TRUE),"")</f>
        <v>#N/A</v>
      </c>
      <c r="H3867" s="21" t="e">
        <f>IF(A3867&lt;&gt;"",VLOOKUP(B3867,'Ket qua do'!$C$5:$AP$50000,$H$3,TRUE),"")</f>
        <v>#N/A</v>
      </c>
      <c r="I3867" s="21" t="e">
        <f>IF(A3867&lt;&gt;"",VLOOKUP(B3867,'Ket qua do'!$C$5:$AP$50000,$I$3,TRUE)*$E$9/1000,"")</f>
        <v>#N/A</v>
      </c>
      <c r="J3867" s="21" t="e">
        <f>IF(A3867&lt;&gt;"",VLOOKUP(B3867,'Ket qua do'!$C$5:$AP$50000,$J$3,TRUE)*$E$9/1000,"")</f>
        <v>#N/A</v>
      </c>
      <c r="K3867" s="21" t="e">
        <f>IF(A3867&lt;&gt;"",VLOOKUP(B3867,'Ket qua do'!$C$5:$AP$50000,$K$3,TRUE)*$E$9/1000,"")</f>
        <v>#N/A</v>
      </c>
      <c r="L3867" s="21" t="e">
        <f>IF(A3867&lt;&gt;"",VLOOKUP(B3867,'Ket qua do'!$C$5:$AP$50000,$L$3,TRUE),"")</f>
        <v>#N/A</v>
      </c>
    </row>
    <row r="3868" spans="1:12" x14ac:dyDescent="0.25">
      <c r="A3868" t="e">
        <f t="shared" si="66"/>
        <v>#N/A</v>
      </c>
      <c r="B3868" s="1" t="e">
        <f>IF(A3868&lt;&gt;"",VLOOKUP(A3868,'Ket qua do'!$B$5:$CE$50000,2,TRUE),"")</f>
        <v>#N/A</v>
      </c>
      <c r="C3868" s="19" t="e">
        <f>IF(A3868&lt;&gt;"",VLOOKUP(B3868,'Ket qua do'!$C$5:$AP$50000,$C$3,TRUE)*SQRT(3)*$C$11,"")</f>
        <v>#N/A</v>
      </c>
      <c r="D3868" s="21" t="e">
        <f>IF(A3868&lt;&gt;"",VLOOKUP(B3868,'Ket qua do'!$C$5:$AP$50000,$D$3,TRUE),"")</f>
        <v>#N/A</v>
      </c>
      <c r="E3868" s="21" t="e">
        <f>IF(A3868&lt;&gt;"",VLOOKUP(B3868,'Ket qua do'!$C$5:$AP$50000,$E$3,TRUE)*$C$12,"")</f>
        <v>#N/A</v>
      </c>
      <c r="F3868" s="21" t="e">
        <f>IF(A3868&lt;&gt;"",VLOOKUP(B3868,'Ket qua do'!$C$5:$AP$50000,$F$3,TRUE),"")</f>
        <v>#N/A</v>
      </c>
      <c r="G3868" s="21" t="e">
        <f>IF(A3868&lt;&gt;"",VLOOKUP(B3868,'Ket qua do'!$C$5:$AP$50000,$G$3,TRUE),"")</f>
        <v>#N/A</v>
      </c>
      <c r="H3868" s="21" t="e">
        <f>IF(A3868&lt;&gt;"",VLOOKUP(B3868,'Ket qua do'!$C$5:$AP$50000,$H$3,TRUE),"")</f>
        <v>#N/A</v>
      </c>
      <c r="I3868" s="21" t="e">
        <f>IF(A3868&lt;&gt;"",VLOOKUP(B3868,'Ket qua do'!$C$5:$AP$50000,$I$3,TRUE)*$E$9/1000,"")</f>
        <v>#N/A</v>
      </c>
      <c r="J3868" s="21" t="e">
        <f>IF(A3868&lt;&gt;"",VLOOKUP(B3868,'Ket qua do'!$C$5:$AP$50000,$J$3,TRUE)*$E$9/1000,"")</f>
        <v>#N/A</v>
      </c>
      <c r="K3868" s="21" t="e">
        <f>IF(A3868&lt;&gt;"",VLOOKUP(B3868,'Ket qua do'!$C$5:$AP$50000,$K$3,TRUE)*$E$9/1000,"")</f>
        <v>#N/A</v>
      </c>
      <c r="L3868" s="21" t="e">
        <f>IF(A3868&lt;&gt;"",VLOOKUP(B3868,'Ket qua do'!$C$5:$AP$50000,$L$3,TRUE),"")</f>
        <v>#N/A</v>
      </c>
    </row>
    <row r="3869" spans="1:12" x14ac:dyDescent="0.25">
      <c r="A3869" t="e">
        <f t="shared" si="66"/>
        <v>#N/A</v>
      </c>
      <c r="B3869" s="1" t="e">
        <f>IF(A3869&lt;&gt;"",VLOOKUP(A3869,'Ket qua do'!$B$5:$CE$50000,2,TRUE),"")</f>
        <v>#N/A</v>
      </c>
      <c r="C3869" s="19" t="e">
        <f>IF(A3869&lt;&gt;"",VLOOKUP(B3869,'Ket qua do'!$C$5:$AP$50000,$C$3,TRUE)*SQRT(3)*$C$11,"")</f>
        <v>#N/A</v>
      </c>
      <c r="D3869" s="21" t="e">
        <f>IF(A3869&lt;&gt;"",VLOOKUP(B3869,'Ket qua do'!$C$5:$AP$50000,$D$3,TRUE),"")</f>
        <v>#N/A</v>
      </c>
      <c r="E3869" s="21" t="e">
        <f>IF(A3869&lt;&gt;"",VLOOKUP(B3869,'Ket qua do'!$C$5:$AP$50000,$E$3,TRUE)*$C$12,"")</f>
        <v>#N/A</v>
      </c>
      <c r="F3869" s="21" t="e">
        <f>IF(A3869&lt;&gt;"",VLOOKUP(B3869,'Ket qua do'!$C$5:$AP$50000,$F$3,TRUE),"")</f>
        <v>#N/A</v>
      </c>
      <c r="G3869" s="21" t="e">
        <f>IF(A3869&lt;&gt;"",VLOOKUP(B3869,'Ket qua do'!$C$5:$AP$50000,$G$3,TRUE),"")</f>
        <v>#N/A</v>
      </c>
      <c r="H3869" s="21" t="e">
        <f>IF(A3869&lt;&gt;"",VLOOKUP(B3869,'Ket qua do'!$C$5:$AP$50000,$H$3,TRUE),"")</f>
        <v>#N/A</v>
      </c>
      <c r="I3869" s="21" t="e">
        <f>IF(A3869&lt;&gt;"",VLOOKUP(B3869,'Ket qua do'!$C$5:$AP$50000,$I$3,TRUE)*$E$9/1000,"")</f>
        <v>#N/A</v>
      </c>
      <c r="J3869" s="21" t="e">
        <f>IF(A3869&lt;&gt;"",VLOOKUP(B3869,'Ket qua do'!$C$5:$AP$50000,$J$3,TRUE)*$E$9/1000,"")</f>
        <v>#N/A</v>
      </c>
      <c r="K3869" s="21" t="e">
        <f>IF(A3869&lt;&gt;"",VLOOKUP(B3869,'Ket qua do'!$C$5:$AP$50000,$K$3,TRUE)*$E$9/1000,"")</f>
        <v>#N/A</v>
      </c>
      <c r="L3869" s="21" t="e">
        <f>IF(A3869&lt;&gt;"",VLOOKUP(B3869,'Ket qua do'!$C$5:$AP$50000,$L$3,TRUE),"")</f>
        <v>#N/A</v>
      </c>
    </row>
    <row r="3870" spans="1:12" x14ac:dyDescent="0.25">
      <c r="A3870" t="e">
        <f t="shared" si="66"/>
        <v>#N/A</v>
      </c>
      <c r="B3870" s="1" t="e">
        <f>IF(A3870&lt;&gt;"",VLOOKUP(A3870,'Ket qua do'!$B$5:$CE$50000,2,TRUE),"")</f>
        <v>#N/A</v>
      </c>
      <c r="C3870" s="19" t="e">
        <f>IF(A3870&lt;&gt;"",VLOOKUP(B3870,'Ket qua do'!$C$5:$AP$50000,$C$3,TRUE)*SQRT(3)*$C$11,"")</f>
        <v>#N/A</v>
      </c>
      <c r="D3870" s="21" t="e">
        <f>IF(A3870&lt;&gt;"",VLOOKUP(B3870,'Ket qua do'!$C$5:$AP$50000,$D$3,TRUE),"")</f>
        <v>#N/A</v>
      </c>
      <c r="E3870" s="21" t="e">
        <f>IF(A3870&lt;&gt;"",VLOOKUP(B3870,'Ket qua do'!$C$5:$AP$50000,$E$3,TRUE)*$C$12,"")</f>
        <v>#N/A</v>
      </c>
      <c r="F3870" s="21" t="e">
        <f>IF(A3870&lt;&gt;"",VLOOKUP(B3870,'Ket qua do'!$C$5:$AP$50000,$F$3,TRUE),"")</f>
        <v>#N/A</v>
      </c>
      <c r="G3870" s="21" t="e">
        <f>IF(A3870&lt;&gt;"",VLOOKUP(B3870,'Ket qua do'!$C$5:$AP$50000,$G$3,TRUE),"")</f>
        <v>#N/A</v>
      </c>
      <c r="H3870" s="21" t="e">
        <f>IF(A3870&lt;&gt;"",VLOOKUP(B3870,'Ket qua do'!$C$5:$AP$50000,$H$3,TRUE),"")</f>
        <v>#N/A</v>
      </c>
      <c r="I3870" s="21" t="e">
        <f>IF(A3870&lt;&gt;"",VLOOKUP(B3870,'Ket qua do'!$C$5:$AP$50000,$I$3,TRUE)*$E$9/1000,"")</f>
        <v>#N/A</v>
      </c>
      <c r="J3870" s="21" t="e">
        <f>IF(A3870&lt;&gt;"",VLOOKUP(B3870,'Ket qua do'!$C$5:$AP$50000,$J$3,TRUE)*$E$9/1000,"")</f>
        <v>#N/A</v>
      </c>
      <c r="K3870" s="21" t="e">
        <f>IF(A3870&lt;&gt;"",VLOOKUP(B3870,'Ket qua do'!$C$5:$AP$50000,$K$3,TRUE)*$E$9/1000,"")</f>
        <v>#N/A</v>
      </c>
      <c r="L3870" s="21" t="e">
        <f>IF(A3870&lt;&gt;"",VLOOKUP(B3870,'Ket qua do'!$C$5:$AP$50000,$L$3,TRUE),"")</f>
        <v>#N/A</v>
      </c>
    </row>
    <row r="3871" spans="1:12" x14ac:dyDescent="0.25">
      <c r="A3871" t="e">
        <f t="shared" si="66"/>
        <v>#N/A</v>
      </c>
      <c r="B3871" s="1" t="e">
        <f>IF(A3871&lt;&gt;"",VLOOKUP(A3871,'Ket qua do'!$B$5:$CE$50000,2,TRUE),"")</f>
        <v>#N/A</v>
      </c>
      <c r="C3871" s="19" t="e">
        <f>IF(A3871&lt;&gt;"",VLOOKUP(B3871,'Ket qua do'!$C$5:$AP$50000,$C$3,TRUE)*SQRT(3)*$C$11,"")</f>
        <v>#N/A</v>
      </c>
      <c r="D3871" s="21" t="e">
        <f>IF(A3871&lt;&gt;"",VLOOKUP(B3871,'Ket qua do'!$C$5:$AP$50000,$D$3,TRUE),"")</f>
        <v>#N/A</v>
      </c>
      <c r="E3871" s="21" t="e">
        <f>IF(A3871&lt;&gt;"",VLOOKUP(B3871,'Ket qua do'!$C$5:$AP$50000,$E$3,TRUE)*$C$12,"")</f>
        <v>#N/A</v>
      </c>
      <c r="F3871" s="21" t="e">
        <f>IF(A3871&lt;&gt;"",VLOOKUP(B3871,'Ket qua do'!$C$5:$AP$50000,$F$3,TRUE),"")</f>
        <v>#N/A</v>
      </c>
      <c r="G3871" s="21" t="e">
        <f>IF(A3871&lt;&gt;"",VLOOKUP(B3871,'Ket qua do'!$C$5:$AP$50000,$G$3,TRUE),"")</f>
        <v>#N/A</v>
      </c>
      <c r="H3871" s="21" t="e">
        <f>IF(A3871&lt;&gt;"",VLOOKUP(B3871,'Ket qua do'!$C$5:$AP$50000,$H$3,TRUE),"")</f>
        <v>#N/A</v>
      </c>
      <c r="I3871" s="21" t="e">
        <f>IF(A3871&lt;&gt;"",VLOOKUP(B3871,'Ket qua do'!$C$5:$AP$50000,$I$3,TRUE)*$E$9/1000,"")</f>
        <v>#N/A</v>
      </c>
      <c r="J3871" s="21" t="e">
        <f>IF(A3871&lt;&gt;"",VLOOKUP(B3871,'Ket qua do'!$C$5:$AP$50000,$J$3,TRUE)*$E$9/1000,"")</f>
        <v>#N/A</v>
      </c>
      <c r="K3871" s="21" t="e">
        <f>IF(A3871&lt;&gt;"",VLOOKUP(B3871,'Ket qua do'!$C$5:$AP$50000,$K$3,TRUE)*$E$9/1000,"")</f>
        <v>#N/A</v>
      </c>
      <c r="L3871" s="21" t="e">
        <f>IF(A3871&lt;&gt;"",VLOOKUP(B3871,'Ket qua do'!$C$5:$AP$50000,$L$3,TRUE),"")</f>
        <v>#N/A</v>
      </c>
    </row>
    <row r="3872" spans="1:12" x14ac:dyDescent="0.25">
      <c r="A3872" t="e">
        <f t="shared" si="66"/>
        <v>#N/A</v>
      </c>
      <c r="B3872" s="1" t="e">
        <f>IF(A3872&lt;&gt;"",VLOOKUP(A3872,'Ket qua do'!$B$5:$CE$50000,2,TRUE),"")</f>
        <v>#N/A</v>
      </c>
      <c r="C3872" s="19" t="e">
        <f>IF(A3872&lt;&gt;"",VLOOKUP(B3872,'Ket qua do'!$C$5:$AP$50000,$C$3,TRUE)*SQRT(3)*$C$11,"")</f>
        <v>#N/A</v>
      </c>
      <c r="D3872" s="21" t="e">
        <f>IF(A3872&lt;&gt;"",VLOOKUP(B3872,'Ket qua do'!$C$5:$AP$50000,$D$3,TRUE),"")</f>
        <v>#N/A</v>
      </c>
      <c r="E3872" s="21" t="e">
        <f>IF(A3872&lt;&gt;"",VLOOKUP(B3872,'Ket qua do'!$C$5:$AP$50000,$E$3,TRUE)*$C$12,"")</f>
        <v>#N/A</v>
      </c>
      <c r="F3872" s="21" t="e">
        <f>IF(A3872&lt;&gt;"",VLOOKUP(B3872,'Ket qua do'!$C$5:$AP$50000,$F$3,TRUE),"")</f>
        <v>#N/A</v>
      </c>
      <c r="G3872" s="21" t="e">
        <f>IF(A3872&lt;&gt;"",VLOOKUP(B3872,'Ket qua do'!$C$5:$AP$50000,$G$3,TRUE),"")</f>
        <v>#N/A</v>
      </c>
      <c r="H3872" s="21" t="e">
        <f>IF(A3872&lt;&gt;"",VLOOKUP(B3872,'Ket qua do'!$C$5:$AP$50000,$H$3,TRUE),"")</f>
        <v>#N/A</v>
      </c>
      <c r="I3872" s="21" t="e">
        <f>IF(A3872&lt;&gt;"",VLOOKUP(B3872,'Ket qua do'!$C$5:$AP$50000,$I$3,TRUE)*$E$9/1000,"")</f>
        <v>#N/A</v>
      </c>
      <c r="J3872" s="21" t="e">
        <f>IF(A3872&lt;&gt;"",VLOOKUP(B3872,'Ket qua do'!$C$5:$AP$50000,$J$3,TRUE)*$E$9/1000,"")</f>
        <v>#N/A</v>
      </c>
      <c r="K3872" s="21" t="e">
        <f>IF(A3872&lt;&gt;"",VLOOKUP(B3872,'Ket qua do'!$C$5:$AP$50000,$K$3,TRUE)*$E$9/1000,"")</f>
        <v>#N/A</v>
      </c>
      <c r="L3872" s="21" t="e">
        <f>IF(A3872&lt;&gt;"",VLOOKUP(B3872,'Ket qua do'!$C$5:$AP$50000,$L$3,TRUE),"")</f>
        <v>#N/A</v>
      </c>
    </row>
    <row r="3873" spans="1:12" x14ac:dyDescent="0.25">
      <c r="A3873" t="e">
        <f t="shared" si="66"/>
        <v>#N/A</v>
      </c>
      <c r="B3873" s="1" t="e">
        <f>IF(A3873&lt;&gt;"",VLOOKUP(A3873,'Ket qua do'!$B$5:$CE$50000,2,TRUE),"")</f>
        <v>#N/A</v>
      </c>
      <c r="C3873" s="19" t="e">
        <f>IF(A3873&lt;&gt;"",VLOOKUP(B3873,'Ket qua do'!$C$5:$AP$50000,$C$3,TRUE)*SQRT(3)*$C$11,"")</f>
        <v>#N/A</v>
      </c>
      <c r="D3873" s="21" t="e">
        <f>IF(A3873&lt;&gt;"",VLOOKUP(B3873,'Ket qua do'!$C$5:$AP$50000,$D$3,TRUE),"")</f>
        <v>#N/A</v>
      </c>
      <c r="E3873" s="21" t="e">
        <f>IF(A3873&lt;&gt;"",VLOOKUP(B3873,'Ket qua do'!$C$5:$AP$50000,$E$3,TRUE)*$C$12,"")</f>
        <v>#N/A</v>
      </c>
      <c r="F3873" s="21" t="e">
        <f>IF(A3873&lt;&gt;"",VLOOKUP(B3873,'Ket qua do'!$C$5:$AP$50000,$F$3,TRUE),"")</f>
        <v>#N/A</v>
      </c>
      <c r="G3873" s="21" t="e">
        <f>IF(A3873&lt;&gt;"",VLOOKUP(B3873,'Ket qua do'!$C$5:$AP$50000,$G$3,TRUE),"")</f>
        <v>#N/A</v>
      </c>
      <c r="H3873" s="21" t="e">
        <f>IF(A3873&lt;&gt;"",VLOOKUP(B3873,'Ket qua do'!$C$5:$AP$50000,$H$3,TRUE),"")</f>
        <v>#N/A</v>
      </c>
      <c r="I3873" s="21" t="e">
        <f>IF(A3873&lt;&gt;"",VLOOKUP(B3873,'Ket qua do'!$C$5:$AP$50000,$I$3,TRUE)*$E$9/1000,"")</f>
        <v>#N/A</v>
      </c>
      <c r="J3873" s="21" t="e">
        <f>IF(A3873&lt;&gt;"",VLOOKUP(B3873,'Ket qua do'!$C$5:$AP$50000,$J$3,TRUE)*$E$9/1000,"")</f>
        <v>#N/A</v>
      </c>
      <c r="K3873" s="21" t="e">
        <f>IF(A3873&lt;&gt;"",VLOOKUP(B3873,'Ket qua do'!$C$5:$AP$50000,$K$3,TRUE)*$E$9/1000,"")</f>
        <v>#N/A</v>
      </c>
      <c r="L3873" s="21" t="e">
        <f>IF(A3873&lt;&gt;"",VLOOKUP(B3873,'Ket qua do'!$C$5:$AP$50000,$L$3,TRUE),"")</f>
        <v>#N/A</v>
      </c>
    </row>
    <row r="3874" spans="1:12" x14ac:dyDescent="0.25">
      <c r="A3874" t="e">
        <f t="shared" si="66"/>
        <v>#N/A</v>
      </c>
      <c r="B3874" s="1" t="e">
        <f>IF(A3874&lt;&gt;"",VLOOKUP(A3874,'Ket qua do'!$B$5:$CE$50000,2,TRUE),"")</f>
        <v>#N/A</v>
      </c>
      <c r="C3874" s="19" t="e">
        <f>IF(A3874&lt;&gt;"",VLOOKUP(B3874,'Ket qua do'!$C$5:$AP$50000,$C$3,TRUE)*SQRT(3)*$C$11,"")</f>
        <v>#N/A</v>
      </c>
      <c r="D3874" s="21" t="e">
        <f>IF(A3874&lt;&gt;"",VLOOKUP(B3874,'Ket qua do'!$C$5:$AP$50000,$D$3,TRUE),"")</f>
        <v>#N/A</v>
      </c>
      <c r="E3874" s="21" t="e">
        <f>IF(A3874&lt;&gt;"",VLOOKUP(B3874,'Ket qua do'!$C$5:$AP$50000,$E$3,TRUE)*$C$12,"")</f>
        <v>#N/A</v>
      </c>
      <c r="F3874" s="21" t="e">
        <f>IF(A3874&lt;&gt;"",VLOOKUP(B3874,'Ket qua do'!$C$5:$AP$50000,$F$3,TRUE),"")</f>
        <v>#N/A</v>
      </c>
      <c r="G3874" s="21" t="e">
        <f>IF(A3874&lt;&gt;"",VLOOKUP(B3874,'Ket qua do'!$C$5:$AP$50000,$G$3,TRUE),"")</f>
        <v>#N/A</v>
      </c>
      <c r="H3874" s="21" t="e">
        <f>IF(A3874&lt;&gt;"",VLOOKUP(B3874,'Ket qua do'!$C$5:$AP$50000,$H$3,TRUE),"")</f>
        <v>#N/A</v>
      </c>
      <c r="I3874" s="21" t="e">
        <f>IF(A3874&lt;&gt;"",VLOOKUP(B3874,'Ket qua do'!$C$5:$AP$50000,$I$3,TRUE)*$E$9/1000,"")</f>
        <v>#N/A</v>
      </c>
      <c r="J3874" s="21" t="e">
        <f>IF(A3874&lt;&gt;"",VLOOKUP(B3874,'Ket qua do'!$C$5:$AP$50000,$J$3,TRUE)*$E$9/1000,"")</f>
        <v>#N/A</v>
      </c>
      <c r="K3874" s="21" t="e">
        <f>IF(A3874&lt;&gt;"",VLOOKUP(B3874,'Ket qua do'!$C$5:$AP$50000,$K$3,TRUE)*$E$9/1000,"")</f>
        <v>#N/A</v>
      </c>
      <c r="L3874" s="21" t="e">
        <f>IF(A3874&lt;&gt;"",VLOOKUP(B3874,'Ket qua do'!$C$5:$AP$50000,$L$3,TRUE),"")</f>
        <v>#N/A</v>
      </c>
    </row>
    <row r="3875" spans="1:12" x14ac:dyDescent="0.25">
      <c r="A3875" t="e">
        <f t="shared" si="66"/>
        <v>#N/A</v>
      </c>
      <c r="B3875" s="1" t="e">
        <f>IF(A3875&lt;&gt;"",VLOOKUP(A3875,'Ket qua do'!$B$5:$CE$50000,2,TRUE),"")</f>
        <v>#N/A</v>
      </c>
      <c r="C3875" s="19" t="e">
        <f>IF(A3875&lt;&gt;"",VLOOKUP(B3875,'Ket qua do'!$C$5:$AP$50000,$C$3,TRUE)*SQRT(3)*$C$11,"")</f>
        <v>#N/A</v>
      </c>
      <c r="D3875" s="21" t="e">
        <f>IF(A3875&lt;&gt;"",VLOOKUP(B3875,'Ket qua do'!$C$5:$AP$50000,$D$3,TRUE),"")</f>
        <v>#N/A</v>
      </c>
      <c r="E3875" s="21" t="e">
        <f>IF(A3875&lt;&gt;"",VLOOKUP(B3875,'Ket qua do'!$C$5:$AP$50000,$E$3,TRUE)*$C$12,"")</f>
        <v>#N/A</v>
      </c>
      <c r="F3875" s="21" t="e">
        <f>IF(A3875&lt;&gt;"",VLOOKUP(B3875,'Ket qua do'!$C$5:$AP$50000,$F$3,TRUE),"")</f>
        <v>#N/A</v>
      </c>
      <c r="G3875" s="21" t="e">
        <f>IF(A3875&lt;&gt;"",VLOOKUP(B3875,'Ket qua do'!$C$5:$AP$50000,$G$3,TRUE),"")</f>
        <v>#N/A</v>
      </c>
      <c r="H3875" s="21" t="e">
        <f>IF(A3875&lt;&gt;"",VLOOKUP(B3875,'Ket qua do'!$C$5:$AP$50000,$H$3,TRUE),"")</f>
        <v>#N/A</v>
      </c>
      <c r="I3875" s="21" t="e">
        <f>IF(A3875&lt;&gt;"",VLOOKUP(B3875,'Ket qua do'!$C$5:$AP$50000,$I$3,TRUE)*$E$9/1000,"")</f>
        <v>#N/A</v>
      </c>
      <c r="J3875" s="21" t="e">
        <f>IF(A3875&lt;&gt;"",VLOOKUP(B3875,'Ket qua do'!$C$5:$AP$50000,$J$3,TRUE)*$E$9/1000,"")</f>
        <v>#N/A</v>
      </c>
      <c r="K3875" s="21" t="e">
        <f>IF(A3875&lt;&gt;"",VLOOKUP(B3875,'Ket qua do'!$C$5:$AP$50000,$K$3,TRUE)*$E$9/1000,"")</f>
        <v>#N/A</v>
      </c>
      <c r="L3875" s="21" t="e">
        <f>IF(A3875&lt;&gt;"",VLOOKUP(B3875,'Ket qua do'!$C$5:$AP$50000,$L$3,TRUE),"")</f>
        <v>#N/A</v>
      </c>
    </row>
    <row r="3876" spans="1:12" x14ac:dyDescent="0.25">
      <c r="A3876" t="e">
        <f t="shared" si="66"/>
        <v>#N/A</v>
      </c>
      <c r="B3876" s="1" t="e">
        <f>IF(A3876&lt;&gt;"",VLOOKUP(A3876,'Ket qua do'!$B$5:$CE$50000,2,TRUE),"")</f>
        <v>#N/A</v>
      </c>
      <c r="C3876" s="19" t="e">
        <f>IF(A3876&lt;&gt;"",VLOOKUP(B3876,'Ket qua do'!$C$5:$AP$50000,$C$3,TRUE)*SQRT(3)*$C$11,"")</f>
        <v>#N/A</v>
      </c>
      <c r="D3876" s="21" t="e">
        <f>IF(A3876&lt;&gt;"",VLOOKUP(B3876,'Ket qua do'!$C$5:$AP$50000,$D$3,TRUE),"")</f>
        <v>#N/A</v>
      </c>
      <c r="E3876" s="21" t="e">
        <f>IF(A3876&lt;&gt;"",VLOOKUP(B3876,'Ket qua do'!$C$5:$AP$50000,$E$3,TRUE)*$C$12,"")</f>
        <v>#N/A</v>
      </c>
      <c r="F3876" s="21" t="e">
        <f>IF(A3876&lt;&gt;"",VLOOKUP(B3876,'Ket qua do'!$C$5:$AP$50000,$F$3,TRUE),"")</f>
        <v>#N/A</v>
      </c>
      <c r="G3876" s="21" t="e">
        <f>IF(A3876&lt;&gt;"",VLOOKUP(B3876,'Ket qua do'!$C$5:$AP$50000,$G$3,TRUE),"")</f>
        <v>#N/A</v>
      </c>
      <c r="H3876" s="21" t="e">
        <f>IF(A3876&lt;&gt;"",VLOOKUP(B3876,'Ket qua do'!$C$5:$AP$50000,$H$3,TRUE),"")</f>
        <v>#N/A</v>
      </c>
      <c r="I3876" s="21" t="e">
        <f>IF(A3876&lt;&gt;"",VLOOKUP(B3876,'Ket qua do'!$C$5:$AP$50000,$I$3,TRUE)*$E$9/1000,"")</f>
        <v>#N/A</v>
      </c>
      <c r="J3876" s="21" t="e">
        <f>IF(A3876&lt;&gt;"",VLOOKUP(B3876,'Ket qua do'!$C$5:$AP$50000,$J$3,TRUE)*$E$9/1000,"")</f>
        <v>#N/A</v>
      </c>
      <c r="K3876" s="21" t="e">
        <f>IF(A3876&lt;&gt;"",VLOOKUP(B3876,'Ket qua do'!$C$5:$AP$50000,$K$3,TRUE)*$E$9/1000,"")</f>
        <v>#N/A</v>
      </c>
      <c r="L3876" s="21" t="e">
        <f>IF(A3876&lt;&gt;"",VLOOKUP(B3876,'Ket qua do'!$C$5:$AP$50000,$L$3,TRUE),"")</f>
        <v>#N/A</v>
      </c>
    </row>
    <row r="3877" spans="1:12" x14ac:dyDescent="0.25">
      <c r="A3877" t="e">
        <f t="shared" si="66"/>
        <v>#N/A</v>
      </c>
      <c r="B3877" s="1" t="e">
        <f>IF(A3877&lt;&gt;"",VLOOKUP(A3877,'Ket qua do'!$B$5:$CE$50000,2,TRUE),"")</f>
        <v>#N/A</v>
      </c>
      <c r="C3877" s="19" t="e">
        <f>IF(A3877&lt;&gt;"",VLOOKUP(B3877,'Ket qua do'!$C$5:$AP$50000,$C$3,TRUE)*SQRT(3)*$C$11,"")</f>
        <v>#N/A</v>
      </c>
      <c r="D3877" s="21" t="e">
        <f>IF(A3877&lt;&gt;"",VLOOKUP(B3877,'Ket qua do'!$C$5:$AP$50000,$D$3,TRUE),"")</f>
        <v>#N/A</v>
      </c>
      <c r="E3877" s="21" t="e">
        <f>IF(A3877&lt;&gt;"",VLOOKUP(B3877,'Ket qua do'!$C$5:$AP$50000,$E$3,TRUE)*$C$12,"")</f>
        <v>#N/A</v>
      </c>
      <c r="F3877" s="21" t="e">
        <f>IF(A3877&lt;&gt;"",VLOOKUP(B3877,'Ket qua do'!$C$5:$AP$50000,$F$3,TRUE),"")</f>
        <v>#N/A</v>
      </c>
      <c r="G3877" s="21" t="e">
        <f>IF(A3877&lt;&gt;"",VLOOKUP(B3877,'Ket qua do'!$C$5:$AP$50000,$G$3,TRUE),"")</f>
        <v>#N/A</v>
      </c>
      <c r="H3877" s="21" t="e">
        <f>IF(A3877&lt;&gt;"",VLOOKUP(B3877,'Ket qua do'!$C$5:$AP$50000,$H$3,TRUE),"")</f>
        <v>#N/A</v>
      </c>
      <c r="I3877" s="21" t="e">
        <f>IF(A3877&lt;&gt;"",VLOOKUP(B3877,'Ket qua do'!$C$5:$AP$50000,$I$3,TRUE)*$E$9/1000,"")</f>
        <v>#N/A</v>
      </c>
      <c r="J3877" s="21" t="e">
        <f>IF(A3877&lt;&gt;"",VLOOKUP(B3877,'Ket qua do'!$C$5:$AP$50000,$J$3,TRUE)*$E$9/1000,"")</f>
        <v>#N/A</v>
      </c>
      <c r="K3877" s="21" t="e">
        <f>IF(A3877&lt;&gt;"",VLOOKUP(B3877,'Ket qua do'!$C$5:$AP$50000,$K$3,TRUE)*$E$9/1000,"")</f>
        <v>#N/A</v>
      </c>
      <c r="L3877" s="21" t="e">
        <f>IF(A3877&lt;&gt;"",VLOOKUP(B3877,'Ket qua do'!$C$5:$AP$50000,$L$3,TRUE),"")</f>
        <v>#N/A</v>
      </c>
    </row>
    <row r="3878" spans="1:12" x14ac:dyDescent="0.25">
      <c r="A3878" t="e">
        <f t="shared" si="66"/>
        <v>#N/A</v>
      </c>
      <c r="B3878" s="1" t="e">
        <f>IF(A3878&lt;&gt;"",VLOOKUP(A3878,'Ket qua do'!$B$5:$CE$50000,2,TRUE),"")</f>
        <v>#N/A</v>
      </c>
      <c r="C3878" s="19" t="e">
        <f>IF(A3878&lt;&gt;"",VLOOKUP(B3878,'Ket qua do'!$C$5:$AP$50000,$C$3,TRUE)*SQRT(3)*$C$11,"")</f>
        <v>#N/A</v>
      </c>
      <c r="D3878" s="21" t="e">
        <f>IF(A3878&lt;&gt;"",VLOOKUP(B3878,'Ket qua do'!$C$5:$AP$50000,$D$3,TRUE),"")</f>
        <v>#N/A</v>
      </c>
      <c r="E3878" s="21" t="e">
        <f>IF(A3878&lt;&gt;"",VLOOKUP(B3878,'Ket qua do'!$C$5:$AP$50000,$E$3,TRUE)*$C$12,"")</f>
        <v>#N/A</v>
      </c>
      <c r="F3878" s="21" t="e">
        <f>IF(A3878&lt;&gt;"",VLOOKUP(B3878,'Ket qua do'!$C$5:$AP$50000,$F$3,TRUE),"")</f>
        <v>#N/A</v>
      </c>
      <c r="G3878" s="21" t="e">
        <f>IF(A3878&lt;&gt;"",VLOOKUP(B3878,'Ket qua do'!$C$5:$AP$50000,$G$3,TRUE),"")</f>
        <v>#N/A</v>
      </c>
      <c r="H3878" s="21" t="e">
        <f>IF(A3878&lt;&gt;"",VLOOKUP(B3878,'Ket qua do'!$C$5:$AP$50000,$H$3,TRUE),"")</f>
        <v>#N/A</v>
      </c>
      <c r="I3878" s="21" t="e">
        <f>IF(A3878&lt;&gt;"",VLOOKUP(B3878,'Ket qua do'!$C$5:$AP$50000,$I$3,TRUE)*$E$9/1000,"")</f>
        <v>#N/A</v>
      </c>
      <c r="J3878" s="21" t="e">
        <f>IF(A3878&lt;&gt;"",VLOOKUP(B3878,'Ket qua do'!$C$5:$AP$50000,$J$3,TRUE)*$E$9/1000,"")</f>
        <v>#N/A</v>
      </c>
      <c r="K3878" s="21" t="e">
        <f>IF(A3878&lt;&gt;"",VLOOKUP(B3878,'Ket qua do'!$C$5:$AP$50000,$K$3,TRUE)*$E$9/1000,"")</f>
        <v>#N/A</v>
      </c>
      <c r="L3878" s="21" t="e">
        <f>IF(A3878&lt;&gt;"",VLOOKUP(B3878,'Ket qua do'!$C$5:$AP$50000,$L$3,TRUE),"")</f>
        <v>#N/A</v>
      </c>
    </row>
    <row r="3879" spans="1:12" x14ac:dyDescent="0.25">
      <c r="A3879" t="e">
        <f t="shared" si="66"/>
        <v>#N/A</v>
      </c>
      <c r="B3879" s="1" t="e">
        <f>IF(A3879&lt;&gt;"",VLOOKUP(A3879,'Ket qua do'!$B$5:$CE$50000,2,TRUE),"")</f>
        <v>#N/A</v>
      </c>
      <c r="C3879" s="19" t="e">
        <f>IF(A3879&lt;&gt;"",VLOOKUP(B3879,'Ket qua do'!$C$5:$AP$50000,$C$3,TRUE)*SQRT(3)*$C$11,"")</f>
        <v>#N/A</v>
      </c>
      <c r="D3879" s="21" t="e">
        <f>IF(A3879&lt;&gt;"",VLOOKUP(B3879,'Ket qua do'!$C$5:$AP$50000,$D$3,TRUE),"")</f>
        <v>#N/A</v>
      </c>
      <c r="E3879" s="21" t="e">
        <f>IF(A3879&lt;&gt;"",VLOOKUP(B3879,'Ket qua do'!$C$5:$AP$50000,$E$3,TRUE)*$C$12,"")</f>
        <v>#N/A</v>
      </c>
      <c r="F3879" s="21" t="e">
        <f>IF(A3879&lt;&gt;"",VLOOKUP(B3879,'Ket qua do'!$C$5:$AP$50000,$F$3,TRUE),"")</f>
        <v>#N/A</v>
      </c>
      <c r="G3879" s="21" t="e">
        <f>IF(A3879&lt;&gt;"",VLOOKUP(B3879,'Ket qua do'!$C$5:$AP$50000,$G$3,TRUE),"")</f>
        <v>#N/A</v>
      </c>
      <c r="H3879" s="21" t="e">
        <f>IF(A3879&lt;&gt;"",VLOOKUP(B3879,'Ket qua do'!$C$5:$AP$50000,$H$3,TRUE),"")</f>
        <v>#N/A</v>
      </c>
      <c r="I3879" s="21" t="e">
        <f>IF(A3879&lt;&gt;"",VLOOKUP(B3879,'Ket qua do'!$C$5:$AP$50000,$I$3,TRUE)*$E$9/1000,"")</f>
        <v>#N/A</v>
      </c>
      <c r="J3879" s="21" t="e">
        <f>IF(A3879&lt;&gt;"",VLOOKUP(B3879,'Ket qua do'!$C$5:$AP$50000,$J$3,TRUE)*$E$9/1000,"")</f>
        <v>#N/A</v>
      </c>
      <c r="K3879" s="21" t="e">
        <f>IF(A3879&lt;&gt;"",VLOOKUP(B3879,'Ket qua do'!$C$5:$AP$50000,$K$3,TRUE)*$E$9/1000,"")</f>
        <v>#N/A</v>
      </c>
      <c r="L3879" s="21" t="e">
        <f>IF(A3879&lt;&gt;"",VLOOKUP(B3879,'Ket qua do'!$C$5:$AP$50000,$L$3,TRUE),"")</f>
        <v>#N/A</v>
      </c>
    </row>
    <row r="3880" spans="1:12" x14ac:dyDescent="0.25">
      <c r="A3880" t="e">
        <f t="shared" si="66"/>
        <v>#N/A</v>
      </c>
      <c r="B3880" s="1" t="e">
        <f>IF(A3880&lt;&gt;"",VLOOKUP(A3880,'Ket qua do'!$B$5:$CE$50000,2,TRUE),"")</f>
        <v>#N/A</v>
      </c>
      <c r="C3880" s="19" t="e">
        <f>IF(A3880&lt;&gt;"",VLOOKUP(B3880,'Ket qua do'!$C$5:$AP$50000,$C$3,TRUE)*SQRT(3)*$C$11,"")</f>
        <v>#N/A</v>
      </c>
      <c r="D3880" s="21" t="e">
        <f>IF(A3880&lt;&gt;"",VLOOKUP(B3880,'Ket qua do'!$C$5:$AP$50000,$D$3,TRUE),"")</f>
        <v>#N/A</v>
      </c>
      <c r="E3880" s="21" t="e">
        <f>IF(A3880&lt;&gt;"",VLOOKUP(B3880,'Ket qua do'!$C$5:$AP$50000,$E$3,TRUE)*$C$12,"")</f>
        <v>#N/A</v>
      </c>
      <c r="F3880" s="21" t="e">
        <f>IF(A3880&lt;&gt;"",VLOOKUP(B3880,'Ket qua do'!$C$5:$AP$50000,$F$3,TRUE),"")</f>
        <v>#N/A</v>
      </c>
      <c r="G3880" s="21" t="e">
        <f>IF(A3880&lt;&gt;"",VLOOKUP(B3880,'Ket qua do'!$C$5:$AP$50000,$G$3,TRUE),"")</f>
        <v>#N/A</v>
      </c>
      <c r="H3880" s="21" t="e">
        <f>IF(A3880&lt;&gt;"",VLOOKUP(B3880,'Ket qua do'!$C$5:$AP$50000,$H$3,TRUE),"")</f>
        <v>#N/A</v>
      </c>
      <c r="I3880" s="21" t="e">
        <f>IF(A3880&lt;&gt;"",VLOOKUP(B3880,'Ket qua do'!$C$5:$AP$50000,$I$3,TRUE)*$E$9/1000,"")</f>
        <v>#N/A</v>
      </c>
      <c r="J3880" s="21" t="e">
        <f>IF(A3880&lt;&gt;"",VLOOKUP(B3880,'Ket qua do'!$C$5:$AP$50000,$J$3,TRUE)*$E$9/1000,"")</f>
        <v>#N/A</v>
      </c>
      <c r="K3880" s="21" t="e">
        <f>IF(A3880&lt;&gt;"",VLOOKUP(B3880,'Ket qua do'!$C$5:$AP$50000,$K$3,TRUE)*$E$9/1000,"")</f>
        <v>#N/A</v>
      </c>
      <c r="L3880" s="21" t="e">
        <f>IF(A3880&lt;&gt;"",VLOOKUP(B3880,'Ket qua do'!$C$5:$AP$50000,$L$3,TRUE),"")</f>
        <v>#N/A</v>
      </c>
    </row>
    <row r="3881" spans="1:12" x14ac:dyDescent="0.25">
      <c r="A3881" t="e">
        <f t="shared" si="66"/>
        <v>#N/A</v>
      </c>
      <c r="B3881" s="1" t="e">
        <f>IF(A3881&lt;&gt;"",VLOOKUP(A3881,'Ket qua do'!$B$5:$CE$50000,2,TRUE),"")</f>
        <v>#N/A</v>
      </c>
      <c r="C3881" s="19" t="e">
        <f>IF(A3881&lt;&gt;"",VLOOKUP(B3881,'Ket qua do'!$C$5:$AP$50000,$C$3,TRUE)*SQRT(3)*$C$11,"")</f>
        <v>#N/A</v>
      </c>
      <c r="D3881" s="21" t="e">
        <f>IF(A3881&lt;&gt;"",VLOOKUP(B3881,'Ket qua do'!$C$5:$AP$50000,$D$3,TRUE),"")</f>
        <v>#N/A</v>
      </c>
      <c r="E3881" s="21" t="e">
        <f>IF(A3881&lt;&gt;"",VLOOKUP(B3881,'Ket qua do'!$C$5:$AP$50000,$E$3,TRUE)*$C$12,"")</f>
        <v>#N/A</v>
      </c>
      <c r="F3881" s="21" t="e">
        <f>IF(A3881&lt;&gt;"",VLOOKUP(B3881,'Ket qua do'!$C$5:$AP$50000,$F$3,TRUE),"")</f>
        <v>#N/A</v>
      </c>
      <c r="G3881" s="21" t="e">
        <f>IF(A3881&lt;&gt;"",VLOOKUP(B3881,'Ket qua do'!$C$5:$AP$50000,$G$3,TRUE),"")</f>
        <v>#N/A</v>
      </c>
      <c r="H3881" s="21" t="e">
        <f>IF(A3881&lt;&gt;"",VLOOKUP(B3881,'Ket qua do'!$C$5:$AP$50000,$H$3,TRUE),"")</f>
        <v>#N/A</v>
      </c>
      <c r="I3881" s="21" t="e">
        <f>IF(A3881&lt;&gt;"",VLOOKUP(B3881,'Ket qua do'!$C$5:$AP$50000,$I$3,TRUE)*$E$9/1000,"")</f>
        <v>#N/A</v>
      </c>
      <c r="J3881" s="21" t="e">
        <f>IF(A3881&lt;&gt;"",VLOOKUP(B3881,'Ket qua do'!$C$5:$AP$50000,$J$3,TRUE)*$E$9/1000,"")</f>
        <v>#N/A</v>
      </c>
      <c r="K3881" s="21" t="e">
        <f>IF(A3881&lt;&gt;"",VLOOKUP(B3881,'Ket qua do'!$C$5:$AP$50000,$K$3,TRUE)*$E$9/1000,"")</f>
        <v>#N/A</v>
      </c>
      <c r="L3881" s="21" t="e">
        <f>IF(A3881&lt;&gt;"",VLOOKUP(B3881,'Ket qua do'!$C$5:$AP$50000,$L$3,TRUE),"")</f>
        <v>#N/A</v>
      </c>
    </row>
    <row r="3882" spans="1:12" x14ac:dyDescent="0.25">
      <c r="A3882" t="e">
        <f t="shared" si="66"/>
        <v>#N/A</v>
      </c>
      <c r="B3882" s="1" t="e">
        <f>IF(A3882&lt;&gt;"",VLOOKUP(A3882,'Ket qua do'!$B$5:$CE$50000,2,TRUE),"")</f>
        <v>#N/A</v>
      </c>
      <c r="C3882" s="19" t="e">
        <f>IF(A3882&lt;&gt;"",VLOOKUP(B3882,'Ket qua do'!$C$5:$AP$50000,$C$3,TRUE)*SQRT(3)*$C$11,"")</f>
        <v>#N/A</v>
      </c>
      <c r="D3882" s="21" t="e">
        <f>IF(A3882&lt;&gt;"",VLOOKUP(B3882,'Ket qua do'!$C$5:$AP$50000,$D$3,TRUE),"")</f>
        <v>#N/A</v>
      </c>
      <c r="E3882" s="21" t="e">
        <f>IF(A3882&lt;&gt;"",VLOOKUP(B3882,'Ket qua do'!$C$5:$AP$50000,$E$3,TRUE)*$C$12,"")</f>
        <v>#N/A</v>
      </c>
      <c r="F3882" s="21" t="e">
        <f>IF(A3882&lt;&gt;"",VLOOKUP(B3882,'Ket qua do'!$C$5:$AP$50000,$F$3,TRUE),"")</f>
        <v>#N/A</v>
      </c>
      <c r="G3882" s="21" t="e">
        <f>IF(A3882&lt;&gt;"",VLOOKUP(B3882,'Ket qua do'!$C$5:$AP$50000,$G$3,TRUE),"")</f>
        <v>#N/A</v>
      </c>
      <c r="H3882" s="21" t="e">
        <f>IF(A3882&lt;&gt;"",VLOOKUP(B3882,'Ket qua do'!$C$5:$AP$50000,$H$3,TRUE),"")</f>
        <v>#N/A</v>
      </c>
      <c r="I3882" s="21" t="e">
        <f>IF(A3882&lt;&gt;"",VLOOKUP(B3882,'Ket qua do'!$C$5:$AP$50000,$I$3,TRUE)*$E$9/1000,"")</f>
        <v>#N/A</v>
      </c>
      <c r="J3882" s="21" t="e">
        <f>IF(A3882&lt;&gt;"",VLOOKUP(B3882,'Ket qua do'!$C$5:$AP$50000,$J$3,TRUE)*$E$9/1000,"")</f>
        <v>#N/A</v>
      </c>
      <c r="K3882" s="21" t="e">
        <f>IF(A3882&lt;&gt;"",VLOOKUP(B3882,'Ket qua do'!$C$5:$AP$50000,$K$3,TRUE)*$E$9/1000,"")</f>
        <v>#N/A</v>
      </c>
      <c r="L3882" s="21" t="e">
        <f>IF(A3882&lt;&gt;"",VLOOKUP(B3882,'Ket qua do'!$C$5:$AP$50000,$L$3,TRUE),"")</f>
        <v>#N/A</v>
      </c>
    </row>
    <row r="3883" spans="1:12" x14ac:dyDescent="0.25">
      <c r="A3883" t="e">
        <f t="shared" si="66"/>
        <v>#N/A</v>
      </c>
      <c r="B3883" s="1" t="e">
        <f>IF(A3883&lt;&gt;"",VLOOKUP(A3883,'Ket qua do'!$B$5:$CE$50000,2,TRUE),"")</f>
        <v>#N/A</v>
      </c>
      <c r="C3883" s="19" t="e">
        <f>IF(A3883&lt;&gt;"",VLOOKUP(B3883,'Ket qua do'!$C$5:$AP$50000,$C$3,TRUE)*SQRT(3)*$C$11,"")</f>
        <v>#N/A</v>
      </c>
      <c r="D3883" s="21" t="e">
        <f>IF(A3883&lt;&gt;"",VLOOKUP(B3883,'Ket qua do'!$C$5:$AP$50000,$D$3,TRUE),"")</f>
        <v>#N/A</v>
      </c>
      <c r="E3883" s="21" t="e">
        <f>IF(A3883&lt;&gt;"",VLOOKUP(B3883,'Ket qua do'!$C$5:$AP$50000,$E$3,TRUE)*$C$12,"")</f>
        <v>#N/A</v>
      </c>
      <c r="F3883" s="21" t="e">
        <f>IF(A3883&lt;&gt;"",VLOOKUP(B3883,'Ket qua do'!$C$5:$AP$50000,$F$3,TRUE),"")</f>
        <v>#N/A</v>
      </c>
      <c r="G3883" s="21" t="e">
        <f>IF(A3883&lt;&gt;"",VLOOKUP(B3883,'Ket qua do'!$C$5:$AP$50000,$G$3,TRUE),"")</f>
        <v>#N/A</v>
      </c>
      <c r="H3883" s="21" t="e">
        <f>IF(A3883&lt;&gt;"",VLOOKUP(B3883,'Ket qua do'!$C$5:$AP$50000,$H$3,TRUE),"")</f>
        <v>#N/A</v>
      </c>
      <c r="I3883" s="21" t="e">
        <f>IF(A3883&lt;&gt;"",VLOOKUP(B3883,'Ket qua do'!$C$5:$AP$50000,$I$3,TRUE)*$E$9/1000,"")</f>
        <v>#N/A</v>
      </c>
      <c r="J3883" s="21" t="e">
        <f>IF(A3883&lt;&gt;"",VLOOKUP(B3883,'Ket qua do'!$C$5:$AP$50000,$J$3,TRUE)*$E$9/1000,"")</f>
        <v>#N/A</v>
      </c>
      <c r="K3883" s="21" t="e">
        <f>IF(A3883&lt;&gt;"",VLOOKUP(B3883,'Ket qua do'!$C$5:$AP$50000,$K$3,TRUE)*$E$9/1000,"")</f>
        <v>#N/A</v>
      </c>
      <c r="L3883" s="21" t="e">
        <f>IF(A3883&lt;&gt;"",VLOOKUP(B3883,'Ket qua do'!$C$5:$AP$50000,$L$3,TRUE),"")</f>
        <v>#N/A</v>
      </c>
    </row>
    <row r="3884" spans="1:12" x14ac:dyDescent="0.25">
      <c r="A3884" t="e">
        <f t="shared" si="66"/>
        <v>#N/A</v>
      </c>
      <c r="B3884" s="1" t="e">
        <f>IF(A3884&lt;&gt;"",VLOOKUP(A3884,'Ket qua do'!$B$5:$CE$50000,2,TRUE),"")</f>
        <v>#N/A</v>
      </c>
      <c r="C3884" s="19" t="e">
        <f>IF(A3884&lt;&gt;"",VLOOKUP(B3884,'Ket qua do'!$C$5:$AP$50000,$C$3,TRUE)*SQRT(3)*$C$11,"")</f>
        <v>#N/A</v>
      </c>
      <c r="D3884" s="21" t="e">
        <f>IF(A3884&lt;&gt;"",VLOOKUP(B3884,'Ket qua do'!$C$5:$AP$50000,$D$3,TRUE),"")</f>
        <v>#N/A</v>
      </c>
      <c r="E3884" s="21" t="e">
        <f>IF(A3884&lt;&gt;"",VLOOKUP(B3884,'Ket qua do'!$C$5:$AP$50000,$E$3,TRUE)*$C$12,"")</f>
        <v>#N/A</v>
      </c>
      <c r="F3884" s="21" t="e">
        <f>IF(A3884&lt;&gt;"",VLOOKUP(B3884,'Ket qua do'!$C$5:$AP$50000,$F$3,TRUE),"")</f>
        <v>#N/A</v>
      </c>
      <c r="G3884" s="21" t="e">
        <f>IF(A3884&lt;&gt;"",VLOOKUP(B3884,'Ket qua do'!$C$5:$AP$50000,$G$3,TRUE),"")</f>
        <v>#N/A</v>
      </c>
      <c r="H3884" s="21" t="e">
        <f>IF(A3884&lt;&gt;"",VLOOKUP(B3884,'Ket qua do'!$C$5:$AP$50000,$H$3,TRUE),"")</f>
        <v>#N/A</v>
      </c>
      <c r="I3884" s="21" t="e">
        <f>IF(A3884&lt;&gt;"",VLOOKUP(B3884,'Ket qua do'!$C$5:$AP$50000,$I$3,TRUE)*$E$9/1000,"")</f>
        <v>#N/A</v>
      </c>
      <c r="J3884" s="21" t="e">
        <f>IF(A3884&lt;&gt;"",VLOOKUP(B3884,'Ket qua do'!$C$5:$AP$50000,$J$3,TRUE)*$E$9/1000,"")</f>
        <v>#N/A</v>
      </c>
      <c r="K3884" s="21" t="e">
        <f>IF(A3884&lt;&gt;"",VLOOKUP(B3884,'Ket qua do'!$C$5:$AP$50000,$K$3,TRUE)*$E$9/1000,"")</f>
        <v>#N/A</v>
      </c>
      <c r="L3884" s="21" t="e">
        <f>IF(A3884&lt;&gt;"",VLOOKUP(B3884,'Ket qua do'!$C$5:$AP$50000,$L$3,TRUE),"")</f>
        <v>#N/A</v>
      </c>
    </row>
    <row r="3885" spans="1:12" x14ac:dyDescent="0.25">
      <c r="A3885" t="e">
        <f t="shared" si="66"/>
        <v>#N/A</v>
      </c>
      <c r="B3885" s="1" t="e">
        <f>IF(A3885&lt;&gt;"",VLOOKUP(A3885,'Ket qua do'!$B$5:$CE$50000,2,TRUE),"")</f>
        <v>#N/A</v>
      </c>
      <c r="C3885" s="19" t="e">
        <f>IF(A3885&lt;&gt;"",VLOOKUP(B3885,'Ket qua do'!$C$5:$AP$50000,$C$3,TRUE)*SQRT(3)*$C$11,"")</f>
        <v>#N/A</v>
      </c>
      <c r="D3885" s="21" t="e">
        <f>IF(A3885&lt;&gt;"",VLOOKUP(B3885,'Ket qua do'!$C$5:$AP$50000,$D$3,TRUE),"")</f>
        <v>#N/A</v>
      </c>
      <c r="E3885" s="21" t="e">
        <f>IF(A3885&lt;&gt;"",VLOOKUP(B3885,'Ket qua do'!$C$5:$AP$50000,$E$3,TRUE)*$C$12,"")</f>
        <v>#N/A</v>
      </c>
      <c r="F3885" s="21" t="e">
        <f>IF(A3885&lt;&gt;"",VLOOKUP(B3885,'Ket qua do'!$C$5:$AP$50000,$F$3,TRUE),"")</f>
        <v>#N/A</v>
      </c>
      <c r="G3885" s="21" t="e">
        <f>IF(A3885&lt;&gt;"",VLOOKUP(B3885,'Ket qua do'!$C$5:$AP$50000,$G$3,TRUE),"")</f>
        <v>#N/A</v>
      </c>
      <c r="H3885" s="21" t="e">
        <f>IF(A3885&lt;&gt;"",VLOOKUP(B3885,'Ket qua do'!$C$5:$AP$50000,$H$3,TRUE),"")</f>
        <v>#N/A</v>
      </c>
      <c r="I3885" s="21" t="e">
        <f>IF(A3885&lt;&gt;"",VLOOKUP(B3885,'Ket qua do'!$C$5:$AP$50000,$I$3,TRUE)*$E$9/1000,"")</f>
        <v>#N/A</v>
      </c>
      <c r="J3885" s="21" t="e">
        <f>IF(A3885&lt;&gt;"",VLOOKUP(B3885,'Ket qua do'!$C$5:$AP$50000,$J$3,TRUE)*$E$9/1000,"")</f>
        <v>#N/A</v>
      </c>
      <c r="K3885" s="21" t="e">
        <f>IF(A3885&lt;&gt;"",VLOOKUP(B3885,'Ket qua do'!$C$5:$AP$50000,$K$3,TRUE)*$E$9/1000,"")</f>
        <v>#N/A</v>
      </c>
      <c r="L3885" s="21" t="e">
        <f>IF(A3885&lt;&gt;"",VLOOKUP(B3885,'Ket qua do'!$C$5:$AP$50000,$L$3,TRUE),"")</f>
        <v>#N/A</v>
      </c>
    </row>
    <row r="3886" spans="1:12" x14ac:dyDescent="0.25">
      <c r="A3886" t="e">
        <f t="shared" si="66"/>
        <v>#N/A</v>
      </c>
      <c r="B3886" s="1" t="e">
        <f>IF(A3886&lt;&gt;"",VLOOKUP(A3886,'Ket qua do'!$B$5:$CE$50000,2,TRUE),"")</f>
        <v>#N/A</v>
      </c>
      <c r="C3886" s="19" t="e">
        <f>IF(A3886&lt;&gt;"",VLOOKUP(B3886,'Ket qua do'!$C$5:$AP$50000,$C$3,TRUE)*SQRT(3)*$C$11,"")</f>
        <v>#N/A</v>
      </c>
      <c r="D3886" s="21" t="e">
        <f>IF(A3886&lt;&gt;"",VLOOKUP(B3886,'Ket qua do'!$C$5:$AP$50000,$D$3,TRUE),"")</f>
        <v>#N/A</v>
      </c>
      <c r="E3886" s="21" t="e">
        <f>IF(A3886&lt;&gt;"",VLOOKUP(B3886,'Ket qua do'!$C$5:$AP$50000,$E$3,TRUE)*$C$12,"")</f>
        <v>#N/A</v>
      </c>
      <c r="F3886" s="21" t="e">
        <f>IF(A3886&lt;&gt;"",VLOOKUP(B3886,'Ket qua do'!$C$5:$AP$50000,$F$3,TRUE),"")</f>
        <v>#N/A</v>
      </c>
      <c r="G3886" s="21" t="e">
        <f>IF(A3886&lt;&gt;"",VLOOKUP(B3886,'Ket qua do'!$C$5:$AP$50000,$G$3,TRUE),"")</f>
        <v>#N/A</v>
      </c>
      <c r="H3886" s="21" t="e">
        <f>IF(A3886&lt;&gt;"",VLOOKUP(B3886,'Ket qua do'!$C$5:$AP$50000,$H$3,TRUE),"")</f>
        <v>#N/A</v>
      </c>
      <c r="I3886" s="21" t="e">
        <f>IF(A3886&lt;&gt;"",VLOOKUP(B3886,'Ket qua do'!$C$5:$AP$50000,$I$3,TRUE)*$E$9/1000,"")</f>
        <v>#N/A</v>
      </c>
      <c r="J3886" s="21" t="e">
        <f>IF(A3886&lt;&gt;"",VLOOKUP(B3886,'Ket qua do'!$C$5:$AP$50000,$J$3,TRUE)*$E$9/1000,"")</f>
        <v>#N/A</v>
      </c>
      <c r="K3886" s="21" t="e">
        <f>IF(A3886&lt;&gt;"",VLOOKUP(B3886,'Ket qua do'!$C$5:$AP$50000,$K$3,TRUE)*$E$9/1000,"")</f>
        <v>#N/A</v>
      </c>
      <c r="L3886" s="21" t="e">
        <f>IF(A3886&lt;&gt;"",VLOOKUP(B3886,'Ket qua do'!$C$5:$AP$50000,$L$3,TRUE),"")</f>
        <v>#N/A</v>
      </c>
    </row>
    <row r="3887" spans="1:12" x14ac:dyDescent="0.25">
      <c r="A3887" t="e">
        <f t="shared" si="66"/>
        <v>#N/A</v>
      </c>
      <c r="B3887" s="1" t="e">
        <f>IF(A3887&lt;&gt;"",VLOOKUP(A3887,'Ket qua do'!$B$5:$CE$50000,2,TRUE),"")</f>
        <v>#N/A</v>
      </c>
      <c r="C3887" s="19" t="e">
        <f>IF(A3887&lt;&gt;"",VLOOKUP(B3887,'Ket qua do'!$C$5:$AP$50000,$C$3,TRUE)*SQRT(3)*$C$11,"")</f>
        <v>#N/A</v>
      </c>
      <c r="D3887" s="21" t="e">
        <f>IF(A3887&lt;&gt;"",VLOOKUP(B3887,'Ket qua do'!$C$5:$AP$50000,$D$3,TRUE),"")</f>
        <v>#N/A</v>
      </c>
      <c r="E3887" s="21" t="e">
        <f>IF(A3887&lt;&gt;"",VLOOKUP(B3887,'Ket qua do'!$C$5:$AP$50000,$E$3,TRUE)*$C$12,"")</f>
        <v>#N/A</v>
      </c>
      <c r="F3887" s="21" t="e">
        <f>IF(A3887&lt;&gt;"",VLOOKUP(B3887,'Ket qua do'!$C$5:$AP$50000,$F$3,TRUE),"")</f>
        <v>#N/A</v>
      </c>
      <c r="G3887" s="21" t="e">
        <f>IF(A3887&lt;&gt;"",VLOOKUP(B3887,'Ket qua do'!$C$5:$AP$50000,$G$3,TRUE),"")</f>
        <v>#N/A</v>
      </c>
      <c r="H3887" s="21" t="e">
        <f>IF(A3887&lt;&gt;"",VLOOKUP(B3887,'Ket qua do'!$C$5:$AP$50000,$H$3,TRUE),"")</f>
        <v>#N/A</v>
      </c>
      <c r="I3887" s="21" t="e">
        <f>IF(A3887&lt;&gt;"",VLOOKUP(B3887,'Ket qua do'!$C$5:$AP$50000,$I$3,TRUE)*$E$9/1000,"")</f>
        <v>#N/A</v>
      </c>
      <c r="J3887" s="21" t="e">
        <f>IF(A3887&lt;&gt;"",VLOOKUP(B3887,'Ket qua do'!$C$5:$AP$50000,$J$3,TRUE)*$E$9/1000,"")</f>
        <v>#N/A</v>
      </c>
      <c r="K3887" s="21" t="e">
        <f>IF(A3887&lt;&gt;"",VLOOKUP(B3887,'Ket qua do'!$C$5:$AP$50000,$K$3,TRUE)*$E$9/1000,"")</f>
        <v>#N/A</v>
      </c>
      <c r="L3887" s="21" t="e">
        <f>IF(A3887&lt;&gt;"",VLOOKUP(B3887,'Ket qua do'!$C$5:$AP$50000,$L$3,TRUE),"")</f>
        <v>#N/A</v>
      </c>
    </row>
    <row r="3888" spans="1:12" x14ac:dyDescent="0.25">
      <c r="A3888" t="e">
        <f t="shared" si="66"/>
        <v>#N/A</v>
      </c>
      <c r="B3888" s="1" t="e">
        <f>IF(A3888&lt;&gt;"",VLOOKUP(A3888,'Ket qua do'!$B$5:$CE$50000,2,TRUE),"")</f>
        <v>#N/A</v>
      </c>
      <c r="C3888" s="19" t="e">
        <f>IF(A3888&lt;&gt;"",VLOOKUP(B3888,'Ket qua do'!$C$5:$AP$50000,$C$3,TRUE)*SQRT(3)*$C$11,"")</f>
        <v>#N/A</v>
      </c>
      <c r="D3888" s="21" t="e">
        <f>IF(A3888&lt;&gt;"",VLOOKUP(B3888,'Ket qua do'!$C$5:$AP$50000,$D$3,TRUE),"")</f>
        <v>#N/A</v>
      </c>
      <c r="E3888" s="21" t="e">
        <f>IF(A3888&lt;&gt;"",VLOOKUP(B3888,'Ket qua do'!$C$5:$AP$50000,$E$3,TRUE)*$C$12,"")</f>
        <v>#N/A</v>
      </c>
      <c r="F3888" s="21" t="e">
        <f>IF(A3888&lt;&gt;"",VLOOKUP(B3888,'Ket qua do'!$C$5:$AP$50000,$F$3,TRUE),"")</f>
        <v>#N/A</v>
      </c>
      <c r="G3888" s="21" t="e">
        <f>IF(A3888&lt;&gt;"",VLOOKUP(B3888,'Ket qua do'!$C$5:$AP$50000,$G$3,TRUE),"")</f>
        <v>#N/A</v>
      </c>
      <c r="H3888" s="21" t="e">
        <f>IF(A3888&lt;&gt;"",VLOOKUP(B3888,'Ket qua do'!$C$5:$AP$50000,$H$3,TRUE),"")</f>
        <v>#N/A</v>
      </c>
      <c r="I3888" s="21" t="e">
        <f>IF(A3888&lt;&gt;"",VLOOKUP(B3888,'Ket qua do'!$C$5:$AP$50000,$I$3,TRUE)*$E$9/1000,"")</f>
        <v>#N/A</v>
      </c>
      <c r="J3888" s="21" t="e">
        <f>IF(A3888&lt;&gt;"",VLOOKUP(B3888,'Ket qua do'!$C$5:$AP$50000,$J$3,TRUE)*$E$9/1000,"")</f>
        <v>#N/A</v>
      </c>
      <c r="K3888" s="21" t="e">
        <f>IF(A3888&lt;&gt;"",VLOOKUP(B3888,'Ket qua do'!$C$5:$AP$50000,$K$3,TRUE)*$E$9/1000,"")</f>
        <v>#N/A</v>
      </c>
      <c r="L3888" s="21" t="e">
        <f>IF(A3888&lt;&gt;"",VLOOKUP(B3888,'Ket qua do'!$C$5:$AP$50000,$L$3,TRUE),"")</f>
        <v>#N/A</v>
      </c>
    </row>
    <row r="3889" spans="1:12" x14ac:dyDescent="0.25">
      <c r="A3889" t="e">
        <f t="shared" si="66"/>
        <v>#N/A</v>
      </c>
      <c r="B3889" s="1" t="e">
        <f>IF(A3889&lt;&gt;"",VLOOKUP(A3889,'Ket qua do'!$B$5:$CE$50000,2,TRUE),"")</f>
        <v>#N/A</v>
      </c>
      <c r="C3889" s="19" t="e">
        <f>IF(A3889&lt;&gt;"",VLOOKUP(B3889,'Ket qua do'!$C$5:$AP$50000,$C$3,TRUE)*SQRT(3)*$C$11,"")</f>
        <v>#N/A</v>
      </c>
      <c r="D3889" s="21" t="e">
        <f>IF(A3889&lt;&gt;"",VLOOKUP(B3889,'Ket qua do'!$C$5:$AP$50000,$D$3,TRUE),"")</f>
        <v>#N/A</v>
      </c>
      <c r="E3889" s="21" t="e">
        <f>IF(A3889&lt;&gt;"",VLOOKUP(B3889,'Ket qua do'!$C$5:$AP$50000,$E$3,TRUE)*$C$12,"")</f>
        <v>#N/A</v>
      </c>
      <c r="F3889" s="21" t="e">
        <f>IF(A3889&lt;&gt;"",VLOOKUP(B3889,'Ket qua do'!$C$5:$AP$50000,$F$3,TRUE),"")</f>
        <v>#N/A</v>
      </c>
      <c r="G3889" s="21" t="e">
        <f>IF(A3889&lt;&gt;"",VLOOKUP(B3889,'Ket qua do'!$C$5:$AP$50000,$G$3,TRUE),"")</f>
        <v>#N/A</v>
      </c>
      <c r="H3889" s="21" t="e">
        <f>IF(A3889&lt;&gt;"",VLOOKUP(B3889,'Ket qua do'!$C$5:$AP$50000,$H$3,TRUE),"")</f>
        <v>#N/A</v>
      </c>
      <c r="I3889" s="21" t="e">
        <f>IF(A3889&lt;&gt;"",VLOOKUP(B3889,'Ket qua do'!$C$5:$AP$50000,$I$3,TRUE)*$E$9/1000,"")</f>
        <v>#N/A</v>
      </c>
      <c r="J3889" s="21" t="e">
        <f>IF(A3889&lt;&gt;"",VLOOKUP(B3889,'Ket qua do'!$C$5:$AP$50000,$J$3,TRUE)*$E$9/1000,"")</f>
        <v>#N/A</v>
      </c>
      <c r="K3889" s="21" t="e">
        <f>IF(A3889&lt;&gt;"",VLOOKUP(B3889,'Ket qua do'!$C$5:$AP$50000,$K$3,TRUE)*$E$9/1000,"")</f>
        <v>#N/A</v>
      </c>
      <c r="L3889" s="21" t="e">
        <f>IF(A3889&lt;&gt;"",VLOOKUP(B3889,'Ket qua do'!$C$5:$AP$50000,$L$3,TRUE),"")</f>
        <v>#N/A</v>
      </c>
    </row>
    <row r="3890" spans="1:12" x14ac:dyDescent="0.25">
      <c r="A3890" t="e">
        <f t="shared" si="66"/>
        <v>#N/A</v>
      </c>
      <c r="B3890" s="1" t="e">
        <f>IF(A3890&lt;&gt;"",VLOOKUP(A3890,'Ket qua do'!$B$5:$CE$50000,2,TRUE),"")</f>
        <v>#N/A</v>
      </c>
      <c r="C3890" s="19" t="e">
        <f>IF(A3890&lt;&gt;"",VLOOKUP(B3890,'Ket qua do'!$C$5:$AP$50000,$C$3,TRUE)*SQRT(3)*$C$11,"")</f>
        <v>#N/A</v>
      </c>
      <c r="D3890" s="21" t="e">
        <f>IF(A3890&lt;&gt;"",VLOOKUP(B3890,'Ket qua do'!$C$5:$AP$50000,$D$3,TRUE),"")</f>
        <v>#N/A</v>
      </c>
      <c r="E3890" s="21" t="e">
        <f>IF(A3890&lt;&gt;"",VLOOKUP(B3890,'Ket qua do'!$C$5:$AP$50000,$E$3,TRUE)*$C$12,"")</f>
        <v>#N/A</v>
      </c>
      <c r="F3890" s="21" t="e">
        <f>IF(A3890&lt;&gt;"",VLOOKUP(B3890,'Ket qua do'!$C$5:$AP$50000,$F$3,TRUE),"")</f>
        <v>#N/A</v>
      </c>
      <c r="G3890" s="21" t="e">
        <f>IF(A3890&lt;&gt;"",VLOOKUP(B3890,'Ket qua do'!$C$5:$AP$50000,$G$3,TRUE),"")</f>
        <v>#N/A</v>
      </c>
      <c r="H3890" s="21" t="e">
        <f>IF(A3890&lt;&gt;"",VLOOKUP(B3890,'Ket qua do'!$C$5:$AP$50000,$H$3,TRUE),"")</f>
        <v>#N/A</v>
      </c>
      <c r="I3890" s="21" t="e">
        <f>IF(A3890&lt;&gt;"",VLOOKUP(B3890,'Ket qua do'!$C$5:$AP$50000,$I$3,TRUE)*$E$9/1000,"")</f>
        <v>#N/A</v>
      </c>
      <c r="J3890" s="21" t="e">
        <f>IF(A3890&lt;&gt;"",VLOOKUP(B3890,'Ket qua do'!$C$5:$AP$50000,$J$3,TRUE)*$E$9/1000,"")</f>
        <v>#N/A</v>
      </c>
      <c r="K3890" s="21" t="e">
        <f>IF(A3890&lt;&gt;"",VLOOKUP(B3890,'Ket qua do'!$C$5:$AP$50000,$K$3,TRUE)*$E$9/1000,"")</f>
        <v>#N/A</v>
      </c>
      <c r="L3890" s="21" t="e">
        <f>IF(A3890&lt;&gt;"",VLOOKUP(B3890,'Ket qua do'!$C$5:$AP$50000,$L$3,TRUE),"")</f>
        <v>#N/A</v>
      </c>
    </row>
    <row r="3891" spans="1:12" x14ac:dyDescent="0.25">
      <c r="A3891" t="e">
        <f t="shared" si="66"/>
        <v>#N/A</v>
      </c>
      <c r="B3891" s="1" t="e">
        <f>IF(A3891&lt;&gt;"",VLOOKUP(A3891,'Ket qua do'!$B$5:$CE$50000,2,TRUE),"")</f>
        <v>#N/A</v>
      </c>
      <c r="C3891" s="19" t="e">
        <f>IF(A3891&lt;&gt;"",VLOOKUP(B3891,'Ket qua do'!$C$5:$AP$50000,$C$3,TRUE)*SQRT(3)*$C$11,"")</f>
        <v>#N/A</v>
      </c>
      <c r="D3891" s="21" t="e">
        <f>IF(A3891&lt;&gt;"",VLOOKUP(B3891,'Ket qua do'!$C$5:$AP$50000,$D$3,TRUE),"")</f>
        <v>#N/A</v>
      </c>
      <c r="E3891" s="21" t="e">
        <f>IF(A3891&lt;&gt;"",VLOOKUP(B3891,'Ket qua do'!$C$5:$AP$50000,$E$3,TRUE)*$C$12,"")</f>
        <v>#N/A</v>
      </c>
      <c r="F3891" s="21" t="e">
        <f>IF(A3891&lt;&gt;"",VLOOKUP(B3891,'Ket qua do'!$C$5:$AP$50000,$F$3,TRUE),"")</f>
        <v>#N/A</v>
      </c>
      <c r="G3891" s="21" t="e">
        <f>IF(A3891&lt;&gt;"",VLOOKUP(B3891,'Ket qua do'!$C$5:$AP$50000,$G$3,TRUE),"")</f>
        <v>#N/A</v>
      </c>
      <c r="H3891" s="21" t="e">
        <f>IF(A3891&lt;&gt;"",VLOOKUP(B3891,'Ket qua do'!$C$5:$AP$50000,$H$3,TRUE),"")</f>
        <v>#N/A</v>
      </c>
      <c r="I3891" s="21" t="e">
        <f>IF(A3891&lt;&gt;"",VLOOKUP(B3891,'Ket qua do'!$C$5:$AP$50000,$I$3,TRUE)*$E$9/1000,"")</f>
        <v>#N/A</v>
      </c>
      <c r="J3891" s="21" t="e">
        <f>IF(A3891&lt;&gt;"",VLOOKUP(B3891,'Ket qua do'!$C$5:$AP$50000,$J$3,TRUE)*$E$9/1000,"")</f>
        <v>#N/A</v>
      </c>
      <c r="K3891" s="21" t="e">
        <f>IF(A3891&lt;&gt;"",VLOOKUP(B3891,'Ket qua do'!$C$5:$AP$50000,$K$3,TRUE)*$E$9/1000,"")</f>
        <v>#N/A</v>
      </c>
      <c r="L3891" s="21" t="e">
        <f>IF(A3891&lt;&gt;"",VLOOKUP(B3891,'Ket qua do'!$C$5:$AP$50000,$L$3,TRUE),"")</f>
        <v>#N/A</v>
      </c>
    </row>
    <row r="3892" spans="1:12" x14ac:dyDescent="0.25">
      <c r="A3892" t="e">
        <f t="shared" si="66"/>
        <v>#N/A</v>
      </c>
      <c r="B3892" s="1" t="e">
        <f>IF(A3892&lt;&gt;"",VLOOKUP(A3892,'Ket qua do'!$B$5:$CE$50000,2,TRUE),"")</f>
        <v>#N/A</v>
      </c>
      <c r="C3892" s="19" t="e">
        <f>IF(A3892&lt;&gt;"",VLOOKUP(B3892,'Ket qua do'!$C$5:$AP$50000,$C$3,TRUE)*SQRT(3)*$C$11,"")</f>
        <v>#N/A</v>
      </c>
      <c r="D3892" s="21" t="e">
        <f>IF(A3892&lt;&gt;"",VLOOKUP(B3892,'Ket qua do'!$C$5:$AP$50000,$D$3,TRUE),"")</f>
        <v>#N/A</v>
      </c>
      <c r="E3892" s="21" t="e">
        <f>IF(A3892&lt;&gt;"",VLOOKUP(B3892,'Ket qua do'!$C$5:$AP$50000,$E$3,TRUE)*$C$12,"")</f>
        <v>#N/A</v>
      </c>
      <c r="F3892" s="21" t="e">
        <f>IF(A3892&lt;&gt;"",VLOOKUP(B3892,'Ket qua do'!$C$5:$AP$50000,$F$3,TRUE),"")</f>
        <v>#N/A</v>
      </c>
      <c r="G3892" s="21" t="e">
        <f>IF(A3892&lt;&gt;"",VLOOKUP(B3892,'Ket qua do'!$C$5:$AP$50000,$G$3,TRUE),"")</f>
        <v>#N/A</v>
      </c>
      <c r="H3892" s="21" t="e">
        <f>IF(A3892&lt;&gt;"",VLOOKUP(B3892,'Ket qua do'!$C$5:$AP$50000,$H$3,TRUE),"")</f>
        <v>#N/A</v>
      </c>
      <c r="I3892" s="21" t="e">
        <f>IF(A3892&lt;&gt;"",VLOOKUP(B3892,'Ket qua do'!$C$5:$AP$50000,$I$3,TRUE)*$E$9/1000,"")</f>
        <v>#N/A</v>
      </c>
      <c r="J3892" s="21" t="e">
        <f>IF(A3892&lt;&gt;"",VLOOKUP(B3892,'Ket qua do'!$C$5:$AP$50000,$J$3,TRUE)*$E$9/1000,"")</f>
        <v>#N/A</v>
      </c>
      <c r="K3892" s="21" t="e">
        <f>IF(A3892&lt;&gt;"",VLOOKUP(B3892,'Ket qua do'!$C$5:$AP$50000,$K$3,TRUE)*$E$9/1000,"")</f>
        <v>#N/A</v>
      </c>
      <c r="L3892" s="21" t="e">
        <f>IF(A3892&lt;&gt;"",VLOOKUP(B3892,'Ket qua do'!$C$5:$AP$50000,$L$3,TRUE),"")</f>
        <v>#N/A</v>
      </c>
    </row>
    <row r="3893" spans="1:12" x14ac:dyDescent="0.25">
      <c r="A3893" t="e">
        <f t="shared" si="66"/>
        <v>#N/A</v>
      </c>
      <c r="B3893" s="1" t="e">
        <f>IF(A3893&lt;&gt;"",VLOOKUP(A3893,'Ket qua do'!$B$5:$CE$50000,2,TRUE),"")</f>
        <v>#N/A</v>
      </c>
      <c r="C3893" s="19" t="e">
        <f>IF(A3893&lt;&gt;"",VLOOKUP(B3893,'Ket qua do'!$C$5:$AP$50000,$C$3,TRUE)*SQRT(3)*$C$11,"")</f>
        <v>#N/A</v>
      </c>
      <c r="D3893" s="21" t="e">
        <f>IF(A3893&lt;&gt;"",VLOOKUP(B3893,'Ket qua do'!$C$5:$AP$50000,$D$3,TRUE),"")</f>
        <v>#N/A</v>
      </c>
      <c r="E3893" s="21" t="e">
        <f>IF(A3893&lt;&gt;"",VLOOKUP(B3893,'Ket qua do'!$C$5:$AP$50000,$E$3,TRUE)*$C$12,"")</f>
        <v>#N/A</v>
      </c>
      <c r="F3893" s="21" t="e">
        <f>IF(A3893&lt;&gt;"",VLOOKUP(B3893,'Ket qua do'!$C$5:$AP$50000,$F$3,TRUE),"")</f>
        <v>#N/A</v>
      </c>
      <c r="G3893" s="21" t="e">
        <f>IF(A3893&lt;&gt;"",VLOOKUP(B3893,'Ket qua do'!$C$5:$AP$50000,$G$3,TRUE),"")</f>
        <v>#N/A</v>
      </c>
      <c r="H3893" s="21" t="e">
        <f>IF(A3893&lt;&gt;"",VLOOKUP(B3893,'Ket qua do'!$C$5:$AP$50000,$H$3,TRUE),"")</f>
        <v>#N/A</v>
      </c>
      <c r="I3893" s="21" t="e">
        <f>IF(A3893&lt;&gt;"",VLOOKUP(B3893,'Ket qua do'!$C$5:$AP$50000,$I$3,TRUE)*$E$9/1000,"")</f>
        <v>#N/A</v>
      </c>
      <c r="J3893" s="21" t="e">
        <f>IF(A3893&lt;&gt;"",VLOOKUP(B3893,'Ket qua do'!$C$5:$AP$50000,$J$3,TRUE)*$E$9/1000,"")</f>
        <v>#N/A</v>
      </c>
      <c r="K3893" s="21" t="e">
        <f>IF(A3893&lt;&gt;"",VLOOKUP(B3893,'Ket qua do'!$C$5:$AP$50000,$K$3,TRUE)*$E$9/1000,"")</f>
        <v>#N/A</v>
      </c>
      <c r="L3893" s="21" t="e">
        <f>IF(A3893&lt;&gt;"",VLOOKUP(B3893,'Ket qua do'!$C$5:$AP$50000,$L$3,TRUE),"")</f>
        <v>#N/A</v>
      </c>
    </row>
    <row r="3894" spans="1:12" x14ac:dyDescent="0.25">
      <c r="A3894" t="e">
        <f t="shared" si="66"/>
        <v>#N/A</v>
      </c>
      <c r="B3894" s="1" t="e">
        <f>IF(A3894&lt;&gt;"",VLOOKUP(A3894,'Ket qua do'!$B$5:$CE$50000,2,TRUE),"")</f>
        <v>#N/A</v>
      </c>
      <c r="C3894" s="19" t="e">
        <f>IF(A3894&lt;&gt;"",VLOOKUP(B3894,'Ket qua do'!$C$5:$AP$50000,$C$3,TRUE)*SQRT(3)*$C$11,"")</f>
        <v>#N/A</v>
      </c>
      <c r="D3894" s="21" t="e">
        <f>IF(A3894&lt;&gt;"",VLOOKUP(B3894,'Ket qua do'!$C$5:$AP$50000,$D$3,TRUE),"")</f>
        <v>#N/A</v>
      </c>
      <c r="E3894" s="21" t="e">
        <f>IF(A3894&lt;&gt;"",VLOOKUP(B3894,'Ket qua do'!$C$5:$AP$50000,$E$3,TRUE)*$C$12,"")</f>
        <v>#N/A</v>
      </c>
      <c r="F3894" s="21" t="e">
        <f>IF(A3894&lt;&gt;"",VLOOKUP(B3894,'Ket qua do'!$C$5:$AP$50000,$F$3,TRUE),"")</f>
        <v>#N/A</v>
      </c>
      <c r="G3894" s="21" t="e">
        <f>IF(A3894&lt;&gt;"",VLOOKUP(B3894,'Ket qua do'!$C$5:$AP$50000,$G$3,TRUE),"")</f>
        <v>#N/A</v>
      </c>
      <c r="H3894" s="21" t="e">
        <f>IF(A3894&lt;&gt;"",VLOOKUP(B3894,'Ket qua do'!$C$5:$AP$50000,$H$3,TRUE),"")</f>
        <v>#N/A</v>
      </c>
      <c r="I3894" s="21" t="e">
        <f>IF(A3894&lt;&gt;"",VLOOKUP(B3894,'Ket qua do'!$C$5:$AP$50000,$I$3,TRUE)*$E$9/1000,"")</f>
        <v>#N/A</v>
      </c>
      <c r="J3894" s="21" t="e">
        <f>IF(A3894&lt;&gt;"",VLOOKUP(B3894,'Ket qua do'!$C$5:$AP$50000,$J$3,TRUE)*$E$9/1000,"")</f>
        <v>#N/A</v>
      </c>
      <c r="K3894" s="21" t="e">
        <f>IF(A3894&lt;&gt;"",VLOOKUP(B3894,'Ket qua do'!$C$5:$AP$50000,$K$3,TRUE)*$E$9/1000,"")</f>
        <v>#N/A</v>
      </c>
      <c r="L3894" s="21" t="e">
        <f>IF(A3894&lt;&gt;"",VLOOKUP(B3894,'Ket qua do'!$C$5:$AP$50000,$L$3,TRUE),"")</f>
        <v>#N/A</v>
      </c>
    </row>
    <row r="3895" spans="1:12" x14ac:dyDescent="0.25">
      <c r="A3895" t="e">
        <f t="shared" si="66"/>
        <v>#N/A</v>
      </c>
      <c r="B3895" s="1" t="e">
        <f>IF(A3895&lt;&gt;"",VLOOKUP(A3895,'Ket qua do'!$B$5:$CE$50000,2,TRUE),"")</f>
        <v>#N/A</v>
      </c>
      <c r="C3895" s="19" t="e">
        <f>IF(A3895&lt;&gt;"",VLOOKUP(B3895,'Ket qua do'!$C$5:$AP$50000,$C$3,TRUE)*SQRT(3)*$C$11,"")</f>
        <v>#N/A</v>
      </c>
      <c r="D3895" s="21" t="e">
        <f>IF(A3895&lt;&gt;"",VLOOKUP(B3895,'Ket qua do'!$C$5:$AP$50000,$D$3,TRUE),"")</f>
        <v>#N/A</v>
      </c>
      <c r="E3895" s="21" t="e">
        <f>IF(A3895&lt;&gt;"",VLOOKUP(B3895,'Ket qua do'!$C$5:$AP$50000,$E$3,TRUE)*$C$12,"")</f>
        <v>#N/A</v>
      </c>
      <c r="F3895" s="21" t="e">
        <f>IF(A3895&lt;&gt;"",VLOOKUP(B3895,'Ket qua do'!$C$5:$AP$50000,$F$3,TRUE),"")</f>
        <v>#N/A</v>
      </c>
      <c r="G3895" s="21" t="e">
        <f>IF(A3895&lt;&gt;"",VLOOKUP(B3895,'Ket qua do'!$C$5:$AP$50000,$G$3,TRUE),"")</f>
        <v>#N/A</v>
      </c>
      <c r="H3895" s="21" t="e">
        <f>IF(A3895&lt;&gt;"",VLOOKUP(B3895,'Ket qua do'!$C$5:$AP$50000,$H$3,TRUE),"")</f>
        <v>#N/A</v>
      </c>
      <c r="I3895" s="21" t="e">
        <f>IF(A3895&lt;&gt;"",VLOOKUP(B3895,'Ket qua do'!$C$5:$AP$50000,$I$3,TRUE)*$E$9/1000,"")</f>
        <v>#N/A</v>
      </c>
      <c r="J3895" s="21" t="e">
        <f>IF(A3895&lt;&gt;"",VLOOKUP(B3895,'Ket qua do'!$C$5:$AP$50000,$J$3,TRUE)*$E$9/1000,"")</f>
        <v>#N/A</v>
      </c>
      <c r="K3895" s="21" t="e">
        <f>IF(A3895&lt;&gt;"",VLOOKUP(B3895,'Ket qua do'!$C$5:$AP$50000,$K$3,TRUE)*$E$9/1000,"")</f>
        <v>#N/A</v>
      </c>
      <c r="L3895" s="21" t="e">
        <f>IF(A3895&lt;&gt;"",VLOOKUP(B3895,'Ket qua do'!$C$5:$AP$50000,$L$3,TRUE),"")</f>
        <v>#N/A</v>
      </c>
    </row>
    <row r="3896" spans="1:12" x14ac:dyDescent="0.25">
      <c r="A3896" t="e">
        <f t="shared" si="66"/>
        <v>#N/A</v>
      </c>
      <c r="B3896" s="1" t="e">
        <f>IF(A3896&lt;&gt;"",VLOOKUP(A3896,'Ket qua do'!$B$5:$CE$50000,2,TRUE),"")</f>
        <v>#N/A</v>
      </c>
      <c r="C3896" s="19" t="e">
        <f>IF(A3896&lt;&gt;"",VLOOKUP(B3896,'Ket qua do'!$C$5:$AP$50000,$C$3,TRUE)*SQRT(3)*$C$11,"")</f>
        <v>#N/A</v>
      </c>
      <c r="D3896" s="21" t="e">
        <f>IF(A3896&lt;&gt;"",VLOOKUP(B3896,'Ket qua do'!$C$5:$AP$50000,$D$3,TRUE),"")</f>
        <v>#N/A</v>
      </c>
      <c r="E3896" s="21" t="e">
        <f>IF(A3896&lt;&gt;"",VLOOKUP(B3896,'Ket qua do'!$C$5:$AP$50000,$E$3,TRUE)*$C$12,"")</f>
        <v>#N/A</v>
      </c>
      <c r="F3896" s="21" t="e">
        <f>IF(A3896&lt;&gt;"",VLOOKUP(B3896,'Ket qua do'!$C$5:$AP$50000,$F$3,TRUE),"")</f>
        <v>#N/A</v>
      </c>
      <c r="G3896" s="21" t="e">
        <f>IF(A3896&lt;&gt;"",VLOOKUP(B3896,'Ket qua do'!$C$5:$AP$50000,$G$3,TRUE),"")</f>
        <v>#N/A</v>
      </c>
      <c r="H3896" s="21" t="e">
        <f>IF(A3896&lt;&gt;"",VLOOKUP(B3896,'Ket qua do'!$C$5:$AP$50000,$H$3,TRUE),"")</f>
        <v>#N/A</v>
      </c>
      <c r="I3896" s="21" t="e">
        <f>IF(A3896&lt;&gt;"",VLOOKUP(B3896,'Ket qua do'!$C$5:$AP$50000,$I$3,TRUE)*$E$9/1000,"")</f>
        <v>#N/A</v>
      </c>
      <c r="J3896" s="21" t="e">
        <f>IF(A3896&lt;&gt;"",VLOOKUP(B3896,'Ket qua do'!$C$5:$AP$50000,$J$3,TRUE)*$E$9/1000,"")</f>
        <v>#N/A</v>
      </c>
      <c r="K3896" s="21" t="e">
        <f>IF(A3896&lt;&gt;"",VLOOKUP(B3896,'Ket qua do'!$C$5:$AP$50000,$K$3,TRUE)*$E$9/1000,"")</f>
        <v>#N/A</v>
      </c>
      <c r="L3896" s="21" t="e">
        <f>IF(A3896&lt;&gt;"",VLOOKUP(B3896,'Ket qua do'!$C$5:$AP$50000,$L$3,TRUE),"")</f>
        <v>#N/A</v>
      </c>
    </row>
    <row r="3897" spans="1:12" x14ac:dyDescent="0.25">
      <c r="A3897" t="e">
        <f t="shared" si="66"/>
        <v>#N/A</v>
      </c>
      <c r="B3897" s="1" t="e">
        <f>IF(A3897&lt;&gt;"",VLOOKUP(A3897,'Ket qua do'!$B$5:$CE$50000,2,TRUE),"")</f>
        <v>#N/A</v>
      </c>
      <c r="C3897" s="19" t="e">
        <f>IF(A3897&lt;&gt;"",VLOOKUP(B3897,'Ket qua do'!$C$5:$AP$50000,$C$3,TRUE)*SQRT(3)*$C$11,"")</f>
        <v>#N/A</v>
      </c>
      <c r="D3897" s="21" t="e">
        <f>IF(A3897&lt;&gt;"",VLOOKUP(B3897,'Ket qua do'!$C$5:$AP$50000,$D$3,TRUE),"")</f>
        <v>#N/A</v>
      </c>
      <c r="E3897" s="21" t="e">
        <f>IF(A3897&lt;&gt;"",VLOOKUP(B3897,'Ket qua do'!$C$5:$AP$50000,$E$3,TRUE)*$C$12,"")</f>
        <v>#N/A</v>
      </c>
      <c r="F3897" s="21" t="e">
        <f>IF(A3897&lt;&gt;"",VLOOKUP(B3897,'Ket qua do'!$C$5:$AP$50000,$F$3,TRUE),"")</f>
        <v>#N/A</v>
      </c>
      <c r="G3897" s="21" t="e">
        <f>IF(A3897&lt;&gt;"",VLOOKUP(B3897,'Ket qua do'!$C$5:$AP$50000,$G$3,TRUE),"")</f>
        <v>#N/A</v>
      </c>
      <c r="H3897" s="21" t="e">
        <f>IF(A3897&lt;&gt;"",VLOOKUP(B3897,'Ket qua do'!$C$5:$AP$50000,$H$3,TRUE),"")</f>
        <v>#N/A</v>
      </c>
      <c r="I3897" s="21" t="e">
        <f>IF(A3897&lt;&gt;"",VLOOKUP(B3897,'Ket qua do'!$C$5:$AP$50000,$I$3,TRUE)*$E$9/1000,"")</f>
        <v>#N/A</v>
      </c>
      <c r="J3897" s="21" t="e">
        <f>IF(A3897&lt;&gt;"",VLOOKUP(B3897,'Ket qua do'!$C$5:$AP$50000,$J$3,TRUE)*$E$9/1000,"")</f>
        <v>#N/A</v>
      </c>
      <c r="K3897" s="21" t="e">
        <f>IF(A3897&lt;&gt;"",VLOOKUP(B3897,'Ket qua do'!$C$5:$AP$50000,$K$3,TRUE)*$E$9/1000,"")</f>
        <v>#N/A</v>
      </c>
      <c r="L3897" s="21" t="e">
        <f>IF(A3897&lt;&gt;"",VLOOKUP(B3897,'Ket qua do'!$C$5:$AP$50000,$L$3,TRUE),"")</f>
        <v>#N/A</v>
      </c>
    </row>
    <row r="3898" spans="1:12" x14ac:dyDescent="0.25">
      <c r="A3898" t="e">
        <f t="shared" si="66"/>
        <v>#N/A</v>
      </c>
      <c r="B3898" s="1" t="e">
        <f>IF(A3898&lt;&gt;"",VLOOKUP(A3898,'Ket qua do'!$B$5:$CE$50000,2,TRUE),"")</f>
        <v>#N/A</v>
      </c>
      <c r="C3898" s="19" t="e">
        <f>IF(A3898&lt;&gt;"",VLOOKUP(B3898,'Ket qua do'!$C$5:$AP$50000,$C$3,TRUE)*SQRT(3)*$C$11,"")</f>
        <v>#N/A</v>
      </c>
      <c r="D3898" s="21" t="e">
        <f>IF(A3898&lt;&gt;"",VLOOKUP(B3898,'Ket qua do'!$C$5:$AP$50000,$D$3,TRUE),"")</f>
        <v>#N/A</v>
      </c>
      <c r="E3898" s="21" t="e">
        <f>IF(A3898&lt;&gt;"",VLOOKUP(B3898,'Ket qua do'!$C$5:$AP$50000,$E$3,TRUE)*$C$12,"")</f>
        <v>#N/A</v>
      </c>
      <c r="F3898" s="21" t="e">
        <f>IF(A3898&lt;&gt;"",VLOOKUP(B3898,'Ket qua do'!$C$5:$AP$50000,$F$3,TRUE),"")</f>
        <v>#N/A</v>
      </c>
      <c r="G3898" s="21" t="e">
        <f>IF(A3898&lt;&gt;"",VLOOKUP(B3898,'Ket qua do'!$C$5:$AP$50000,$G$3,TRUE),"")</f>
        <v>#N/A</v>
      </c>
      <c r="H3898" s="21" t="e">
        <f>IF(A3898&lt;&gt;"",VLOOKUP(B3898,'Ket qua do'!$C$5:$AP$50000,$H$3,TRUE),"")</f>
        <v>#N/A</v>
      </c>
      <c r="I3898" s="21" t="e">
        <f>IF(A3898&lt;&gt;"",VLOOKUP(B3898,'Ket qua do'!$C$5:$AP$50000,$I$3,TRUE)*$E$9/1000,"")</f>
        <v>#N/A</v>
      </c>
      <c r="J3898" s="21" t="e">
        <f>IF(A3898&lt;&gt;"",VLOOKUP(B3898,'Ket qua do'!$C$5:$AP$50000,$J$3,TRUE)*$E$9/1000,"")</f>
        <v>#N/A</v>
      </c>
      <c r="K3898" s="21" t="e">
        <f>IF(A3898&lt;&gt;"",VLOOKUP(B3898,'Ket qua do'!$C$5:$AP$50000,$K$3,TRUE)*$E$9/1000,"")</f>
        <v>#N/A</v>
      </c>
      <c r="L3898" s="21" t="e">
        <f>IF(A3898&lt;&gt;"",VLOOKUP(B3898,'Ket qua do'!$C$5:$AP$50000,$L$3,TRUE),"")</f>
        <v>#N/A</v>
      </c>
    </row>
    <row r="3899" spans="1:12" x14ac:dyDescent="0.25">
      <c r="A3899" t="e">
        <f t="shared" si="66"/>
        <v>#N/A</v>
      </c>
      <c r="B3899" s="1" t="e">
        <f>IF(A3899&lt;&gt;"",VLOOKUP(A3899,'Ket qua do'!$B$5:$CE$50000,2,TRUE),"")</f>
        <v>#N/A</v>
      </c>
      <c r="C3899" s="19" t="e">
        <f>IF(A3899&lt;&gt;"",VLOOKUP(B3899,'Ket qua do'!$C$5:$AP$50000,$C$3,TRUE)*SQRT(3)*$C$11,"")</f>
        <v>#N/A</v>
      </c>
      <c r="D3899" s="21" t="e">
        <f>IF(A3899&lt;&gt;"",VLOOKUP(B3899,'Ket qua do'!$C$5:$AP$50000,$D$3,TRUE),"")</f>
        <v>#N/A</v>
      </c>
      <c r="E3899" s="21" t="e">
        <f>IF(A3899&lt;&gt;"",VLOOKUP(B3899,'Ket qua do'!$C$5:$AP$50000,$E$3,TRUE)*$C$12,"")</f>
        <v>#N/A</v>
      </c>
      <c r="F3899" s="21" t="e">
        <f>IF(A3899&lt;&gt;"",VLOOKUP(B3899,'Ket qua do'!$C$5:$AP$50000,$F$3,TRUE),"")</f>
        <v>#N/A</v>
      </c>
      <c r="G3899" s="21" t="e">
        <f>IF(A3899&lt;&gt;"",VLOOKUP(B3899,'Ket qua do'!$C$5:$AP$50000,$G$3,TRUE),"")</f>
        <v>#N/A</v>
      </c>
      <c r="H3899" s="21" t="e">
        <f>IF(A3899&lt;&gt;"",VLOOKUP(B3899,'Ket qua do'!$C$5:$AP$50000,$H$3,TRUE),"")</f>
        <v>#N/A</v>
      </c>
      <c r="I3899" s="21" t="e">
        <f>IF(A3899&lt;&gt;"",VLOOKUP(B3899,'Ket qua do'!$C$5:$AP$50000,$I$3,TRUE)*$E$9/1000,"")</f>
        <v>#N/A</v>
      </c>
      <c r="J3899" s="21" t="e">
        <f>IF(A3899&lt;&gt;"",VLOOKUP(B3899,'Ket qua do'!$C$5:$AP$50000,$J$3,TRUE)*$E$9/1000,"")</f>
        <v>#N/A</v>
      </c>
      <c r="K3899" s="21" t="e">
        <f>IF(A3899&lt;&gt;"",VLOOKUP(B3899,'Ket qua do'!$C$5:$AP$50000,$K$3,TRUE)*$E$9/1000,"")</f>
        <v>#N/A</v>
      </c>
      <c r="L3899" s="21" t="e">
        <f>IF(A3899&lt;&gt;"",VLOOKUP(B3899,'Ket qua do'!$C$5:$AP$50000,$L$3,TRUE),"")</f>
        <v>#N/A</v>
      </c>
    </row>
    <row r="3900" spans="1:12" x14ac:dyDescent="0.25">
      <c r="A3900" t="e">
        <f t="shared" si="66"/>
        <v>#N/A</v>
      </c>
      <c r="B3900" s="1" t="e">
        <f>IF(A3900&lt;&gt;"",VLOOKUP(A3900,'Ket qua do'!$B$5:$CE$50000,2,TRUE),"")</f>
        <v>#N/A</v>
      </c>
      <c r="C3900" s="19" t="e">
        <f>IF(A3900&lt;&gt;"",VLOOKUP(B3900,'Ket qua do'!$C$5:$AP$50000,$C$3,TRUE)*SQRT(3)*$C$11,"")</f>
        <v>#N/A</v>
      </c>
      <c r="D3900" s="21" t="e">
        <f>IF(A3900&lt;&gt;"",VLOOKUP(B3900,'Ket qua do'!$C$5:$AP$50000,$D$3,TRUE),"")</f>
        <v>#N/A</v>
      </c>
      <c r="E3900" s="21" t="e">
        <f>IF(A3900&lt;&gt;"",VLOOKUP(B3900,'Ket qua do'!$C$5:$AP$50000,$E$3,TRUE)*$C$12,"")</f>
        <v>#N/A</v>
      </c>
      <c r="F3900" s="21" t="e">
        <f>IF(A3900&lt;&gt;"",VLOOKUP(B3900,'Ket qua do'!$C$5:$AP$50000,$F$3,TRUE),"")</f>
        <v>#N/A</v>
      </c>
      <c r="G3900" s="21" t="e">
        <f>IF(A3900&lt;&gt;"",VLOOKUP(B3900,'Ket qua do'!$C$5:$AP$50000,$G$3,TRUE),"")</f>
        <v>#N/A</v>
      </c>
      <c r="H3900" s="21" t="e">
        <f>IF(A3900&lt;&gt;"",VLOOKUP(B3900,'Ket qua do'!$C$5:$AP$50000,$H$3,TRUE),"")</f>
        <v>#N/A</v>
      </c>
      <c r="I3900" s="21" t="e">
        <f>IF(A3900&lt;&gt;"",VLOOKUP(B3900,'Ket qua do'!$C$5:$AP$50000,$I$3,TRUE)*$E$9/1000,"")</f>
        <v>#N/A</v>
      </c>
      <c r="J3900" s="21" t="e">
        <f>IF(A3900&lt;&gt;"",VLOOKUP(B3900,'Ket qua do'!$C$5:$AP$50000,$J$3,TRUE)*$E$9/1000,"")</f>
        <v>#N/A</v>
      </c>
      <c r="K3900" s="21" t="e">
        <f>IF(A3900&lt;&gt;"",VLOOKUP(B3900,'Ket qua do'!$C$5:$AP$50000,$K$3,TRUE)*$E$9/1000,"")</f>
        <v>#N/A</v>
      </c>
      <c r="L3900" s="21" t="e">
        <f>IF(A3900&lt;&gt;"",VLOOKUP(B3900,'Ket qua do'!$C$5:$AP$50000,$L$3,TRUE),"")</f>
        <v>#N/A</v>
      </c>
    </row>
    <row r="3901" spans="1:12" x14ac:dyDescent="0.25">
      <c r="A3901" t="e">
        <f t="shared" si="66"/>
        <v>#N/A</v>
      </c>
      <c r="B3901" s="1" t="e">
        <f>IF(A3901&lt;&gt;"",VLOOKUP(A3901,'Ket qua do'!$B$5:$CE$50000,2,TRUE),"")</f>
        <v>#N/A</v>
      </c>
      <c r="C3901" s="19" t="e">
        <f>IF(A3901&lt;&gt;"",VLOOKUP(B3901,'Ket qua do'!$C$5:$AP$50000,$C$3,TRUE)*SQRT(3)*$C$11,"")</f>
        <v>#N/A</v>
      </c>
      <c r="D3901" s="21" t="e">
        <f>IF(A3901&lt;&gt;"",VLOOKUP(B3901,'Ket qua do'!$C$5:$AP$50000,$D$3,TRUE),"")</f>
        <v>#N/A</v>
      </c>
      <c r="E3901" s="21" t="e">
        <f>IF(A3901&lt;&gt;"",VLOOKUP(B3901,'Ket qua do'!$C$5:$AP$50000,$E$3,TRUE)*$C$12,"")</f>
        <v>#N/A</v>
      </c>
      <c r="F3901" s="21" t="e">
        <f>IF(A3901&lt;&gt;"",VLOOKUP(B3901,'Ket qua do'!$C$5:$AP$50000,$F$3,TRUE),"")</f>
        <v>#N/A</v>
      </c>
      <c r="G3901" s="21" t="e">
        <f>IF(A3901&lt;&gt;"",VLOOKUP(B3901,'Ket qua do'!$C$5:$AP$50000,$G$3,TRUE),"")</f>
        <v>#N/A</v>
      </c>
      <c r="H3901" s="21" t="e">
        <f>IF(A3901&lt;&gt;"",VLOOKUP(B3901,'Ket qua do'!$C$5:$AP$50000,$H$3,TRUE),"")</f>
        <v>#N/A</v>
      </c>
      <c r="I3901" s="21" t="e">
        <f>IF(A3901&lt;&gt;"",VLOOKUP(B3901,'Ket qua do'!$C$5:$AP$50000,$I$3,TRUE)*$E$9/1000,"")</f>
        <v>#N/A</v>
      </c>
      <c r="J3901" s="21" t="e">
        <f>IF(A3901&lt;&gt;"",VLOOKUP(B3901,'Ket qua do'!$C$5:$AP$50000,$J$3,TRUE)*$E$9/1000,"")</f>
        <v>#N/A</v>
      </c>
      <c r="K3901" s="21" t="e">
        <f>IF(A3901&lt;&gt;"",VLOOKUP(B3901,'Ket qua do'!$C$5:$AP$50000,$K$3,TRUE)*$E$9/1000,"")</f>
        <v>#N/A</v>
      </c>
      <c r="L3901" s="21" t="e">
        <f>IF(A3901&lt;&gt;"",VLOOKUP(B3901,'Ket qua do'!$C$5:$AP$50000,$L$3,TRUE),"")</f>
        <v>#N/A</v>
      </c>
    </row>
    <row r="3902" spans="1:12" x14ac:dyDescent="0.25">
      <c r="A3902" t="e">
        <f t="shared" si="66"/>
        <v>#N/A</v>
      </c>
      <c r="B3902" s="1" t="e">
        <f>IF(A3902&lt;&gt;"",VLOOKUP(A3902,'Ket qua do'!$B$5:$CE$50000,2,TRUE),"")</f>
        <v>#N/A</v>
      </c>
      <c r="C3902" s="19" t="e">
        <f>IF(A3902&lt;&gt;"",VLOOKUP(B3902,'Ket qua do'!$C$5:$AP$50000,$C$3,TRUE)*SQRT(3)*$C$11,"")</f>
        <v>#N/A</v>
      </c>
      <c r="D3902" s="21" t="e">
        <f>IF(A3902&lt;&gt;"",VLOOKUP(B3902,'Ket qua do'!$C$5:$AP$50000,$D$3,TRUE),"")</f>
        <v>#N/A</v>
      </c>
      <c r="E3902" s="21" t="e">
        <f>IF(A3902&lt;&gt;"",VLOOKUP(B3902,'Ket qua do'!$C$5:$AP$50000,$E$3,TRUE)*$C$12,"")</f>
        <v>#N/A</v>
      </c>
      <c r="F3902" s="21" t="e">
        <f>IF(A3902&lt;&gt;"",VLOOKUP(B3902,'Ket qua do'!$C$5:$AP$50000,$F$3,TRUE),"")</f>
        <v>#N/A</v>
      </c>
      <c r="G3902" s="21" t="e">
        <f>IF(A3902&lt;&gt;"",VLOOKUP(B3902,'Ket qua do'!$C$5:$AP$50000,$G$3,TRUE),"")</f>
        <v>#N/A</v>
      </c>
      <c r="H3902" s="21" t="e">
        <f>IF(A3902&lt;&gt;"",VLOOKUP(B3902,'Ket qua do'!$C$5:$AP$50000,$H$3,TRUE),"")</f>
        <v>#N/A</v>
      </c>
      <c r="I3902" s="21" t="e">
        <f>IF(A3902&lt;&gt;"",VLOOKUP(B3902,'Ket qua do'!$C$5:$AP$50000,$I$3,TRUE)*$E$9/1000,"")</f>
        <v>#N/A</v>
      </c>
      <c r="J3902" s="21" t="e">
        <f>IF(A3902&lt;&gt;"",VLOOKUP(B3902,'Ket qua do'!$C$5:$AP$50000,$J$3,TRUE)*$E$9/1000,"")</f>
        <v>#N/A</v>
      </c>
      <c r="K3902" s="21" t="e">
        <f>IF(A3902&lt;&gt;"",VLOOKUP(B3902,'Ket qua do'!$C$5:$AP$50000,$K$3,TRUE)*$E$9/1000,"")</f>
        <v>#N/A</v>
      </c>
      <c r="L3902" s="21" t="e">
        <f>IF(A3902&lt;&gt;"",VLOOKUP(B3902,'Ket qua do'!$C$5:$AP$50000,$L$3,TRUE),"")</f>
        <v>#N/A</v>
      </c>
    </row>
    <row r="3903" spans="1:12" x14ac:dyDescent="0.25">
      <c r="A3903" t="e">
        <f t="shared" si="66"/>
        <v>#N/A</v>
      </c>
      <c r="B3903" s="1" t="e">
        <f>IF(A3903&lt;&gt;"",VLOOKUP(A3903,'Ket qua do'!$B$5:$CE$50000,2,TRUE),"")</f>
        <v>#N/A</v>
      </c>
      <c r="C3903" s="19" t="e">
        <f>IF(A3903&lt;&gt;"",VLOOKUP(B3903,'Ket qua do'!$C$5:$AP$50000,$C$3,TRUE)*SQRT(3)*$C$11,"")</f>
        <v>#N/A</v>
      </c>
      <c r="D3903" s="21" t="e">
        <f>IF(A3903&lt;&gt;"",VLOOKUP(B3903,'Ket qua do'!$C$5:$AP$50000,$D$3,TRUE),"")</f>
        <v>#N/A</v>
      </c>
      <c r="E3903" s="21" t="e">
        <f>IF(A3903&lt;&gt;"",VLOOKUP(B3903,'Ket qua do'!$C$5:$AP$50000,$E$3,TRUE)*$C$12,"")</f>
        <v>#N/A</v>
      </c>
      <c r="F3903" s="21" t="e">
        <f>IF(A3903&lt;&gt;"",VLOOKUP(B3903,'Ket qua do'!$C$5:$AP$50000,$F$3,TRUE),"")</f>
        <v>#N/A</v>
      </c>
      <c r="G3903" s="21" t="e">
        <f>IF(A3903&lt;&gt;"",VLOOKUP(B3903,'Ket qua do'!$C$5:$AP$50000,$G$3,TRUE),"")</f>
        <v>#N/A</v>
      </c>
      <c r="H3903" s="21" t="e">
        <f>IF(A3903&lt;&gt;"",VLOOKUP(B3903,'Ket qua do'!$C$5:$AP$50000,$H$3,TRUE),"")</f>
        <v>#N/A</v>
      </c>
      <c r="I3903" s="21" t="e">
        <f>IF(A3903&lt;&gt;"",VLOOKUP(B3903,'Ket qua do'!$C$5:$AP$50000,$I$3,TRUE)*$E$9/1000,"")</f>
        <v>#N/A</v>
      </c>
      <c r="J3903" s="21" t="e">
        <f>IF(A3903&lt;&gt;"",VLOOKUP(B3903,'Ket qua do'!$C$5:$AP$50000,$J$3,TRUE)*$E$9/1000,"")</f>
        <v>#N/A</v>
      </c>
      <c r="K3903" s="21" t="e">
        <f>IF(A3903&lt;&gt;"",VLOOKUP(B3903,'Ket qua do'!$C$5:$AP$50000,$K$3,TRUE)*$E$9/1000,"")</f>
        <v>#N/A</v>
      </c>
      <c r="L3903" s="21" t="e">
        <f>IF(A3903&lt;&gt;"",VLOOKUP(B3903,'Ket qua do'!$C$5:$AP$50000,$L$3,TRUE),"")</f>
        <v>#N/A</v>
      </c>
    </row>
    <row r="3904" spans="1:12" x14ac:dyDescent="0.25">
      <c r="A3904" t="e">
        <f t="shared" si="66"/>
        <v>#N/A</v>
      </c>
      <c r="B3904" s="1" t="e">
        <f>IF(A3904&lt;&gt;"",VLOOKUP(A3904,'Ket qua do'!$B$5:$CE$50000,2,TRUE),"")</f>
        <v>#N/A</v>
      </c>
      <c r="C3904" s="19" t="e">
        <f>IF(A3904&lt;&gt;"",VLOOKUP(B3904,'Ket qua do'!$C$5:$AP$50000,$C$3,TRUE)*SQRT(3)*$C$11,"")</f>
        <v>#N/A</v>
      </c>
      <c r="D3904" s="21" t="e">
        <f>IF(A3904&lt;&gt;"",VLOOKUP(B3904,'Ket qua do'!$C$5:$AP$50000,$D$3,TRUE),"")</f>
        <v>#N/A</v>
      </c>
      <c r="E3904" s="21" t="e">
        <f>IF(A3904&lt;&gt;"",VLOOKUP(B3904,'Ket qua do'!$C$5:$AP$50000,$E$3,TRUE)*$C$12,"")</f>
        <v>#N/A</v>
      </c>
      <c r="F3904" s="21" t="e">
        <f>IF(A3904&lt;&gt;"",VLOOKUP(B3904,'Ket qua do'!$C$5:$AP$50000,$F$3,TRUE),"")</f>
        <v>#N/A</v>
      </c>
      <c r="G3904" s="21" t="e">
        <f>IF(A3904&lt;&gt;"",VLOOKUP(B3904,'Ket qua do'!$C$5:$AP$50000,$G$3,TRUE),"")</f>
        <v>#N/A</v>
      </c>
      <c r="H3904" s="21" t="e">
        <f>IF(A3904&lt;&gt;"",VLOOKUP(B3904,'Ket qua do'!$C$5:$AP$50000,$H$3,TRUE),"")</f>
        <v>#N/A</v>
      </c>
      <c r="I3904" s="21" t="e">
        <f>IF(A3904&lt;&gt;"",VLOOKUP(B3904,'Ket qua do'!$C$5:$AP$50000,$I$3,TRUE)*$E$9/1000,"")</f>
        <v>#N/A</v>
      </c>
      <c r="J3904" s="21" t="e">
        <f>IF(A3904&lt;&gt;"",VLOOKUP(B3904,'Ket qua do'!$C$5:$AP$50000,$J$3,TRUE)*$E$9/1000,"")</f>
        <v>#N/A</v>
      </c>
      <c r="K3904" s="21" t="e">
        <f>IF(A3904&lt;&gt;"",VLOOKUP(B3904,'Ket qua do'!$C$5:$AP$50000,$K$3,TRUE)*$E$9/1000,"")</f>
        <v>#N/A</v>
      </c>
      <c r="L3904" s="21" t="e">
        <f>IF(A3904&lt;&gt;"",VLOOKUP(B3904,'Ket qua do'!$C$5:$AP$50000,$L$3,TRUE),"")</f>
        <v>#N/A</v>
      </c>
    </row>
    <row r="3905" spans="1:12" x14ac:dyDescent="0.25">
      <c r="A3905" t="e">
        <f t="shared" si="66"/>
        <v>#N/A</v>
      </c>
      <c r="B3905" s="1" t="e">
        <f>IF(A3905&lt;&gt;"",VLOOKUP(A3905,'Ket qua do'!$B$5:$CE$50000,2,TRUE),"")</f>
        <v>#N/A</v>
      </c>
      <c r="C3905" s="19" t="e">
        <f>IF(A3905&lt;&gt;"",VLOOKUP(B3905,'Ket qua do'!$C$5:$AP$50000,$C$3,TRUE)*SQRT(3)*$C$11,"")</f>
        <v>#N/A</v>
      </c>
      <c r="D3905" s="21" t="e">
        <f>IF(A3905&lt;&gt;"",VLOOKUP(B3905,'Ket qua do'!$C$5:$AP$50000,$D$3,TRUE),"")</f>
        <v>#N/A</v>
      </c>
      <c r="E3905" s="21" t="e">
        <f>IF(A3905&lt;&gt;"",VLOOKUP(B3905,'Ket qua do'!$C$5:$AP$50000,$E$3,TRUE)*$C$12,"")</f>
        <v>#N/A</v>
      </c>
      <c r="F3905" s="21" t="e">
        <f>IF(A3905&lt;&gt;"",VLOOKUP(B3905,'Ket qua do'!$C$5:$AP$50000,$F$3,TRUE),"")</f>
        <v>#N/A</v>
      </c>
      <c r="G3905" s="21" t="e">
        <f>IF(A3905&lt;&gt;"",VLOOKUP(B3905,'Ket qua do'!$C$5:$AP$50000,$G$3,TRUE),"")</f>
        <v>#N/A</v>
      </c>
      <c r="H3905" s="21" t="e">
        <f>IF(A3905&lt;&gt;"",VLOOKUP(B3905,'Ket qua do'!$C$5:$AP$50000,$H$3,TRUE),"")</f>
        <v>#N/A</v>
      </c>
      <c r="I3905" s="21" t="e">
        <f>IF(A3905&lt;&gt;"",VLOOKUP(B3905,'Ket qua do'!$C$5:$AP$50000,$I$3,TRUE)*$E$9/1000,"")</f>
        <v>#N/A</v>
      </c>
      <c r="J3905" s="21" t="e">
        <f>IF(A3905&lt;&gt;"",VLOOKUP(B3905,'Ket qua do'!$C$5:$AP$50000,$J$3,TRUE)*$E$9/1000,"")</f>
        <v>#N/A</v>
      </c>
      <c r="K3905" s="21" t="e">
        <f>IF(A3905&lt;&gt;"",VLOOKUP(B3905,'Ket qua do'!$C$5:$AP$50000,$K$3,TRUE)*$E$9/1000,"")</f>
        <v>#N/A</v>
      </c>
      <c r="L3905" s="21" t="e">
        <f>IF(A3905&lt;&gt;"",VLOOKUP(B3905,'Ket qua do'!$C$5:$AP$50000,$L$3,TRUE),"")</f>
        <v>#N/A</v>
      </c>
    </row>
    <row r="3906" spans="1:12" x14ac:dyDescent="0.25">
      <c r="A3906" t="e">
        <f t="shared" si="66"/>
        <v>#N/A</v>
      </c>
      <c r="B3906" s="1" t="e">
        <f>IF(A3906&lt;&gt;"",VLOOKUP(A3906,'Ket qua do'!$B$5:$CE$50000,2,TRUE),"")</f>
        <v>#N/A</v>
      </c>
      <c r="C3906" s="19" t="e">
        <f>IF(A3906&lt;&gt;"",VLOOKUP(B3906,'Ket qua do'!$C$5:$AP$50000,$C$3,TRUE)*SQRT(3)*$C$11,"")</f>
        <v>#N/A</v>
      </c>
      <c r="D3906" s="21" t="e">
        <f>IF(A3906&lt;&gt;"",VLOOKUP(B3906,'Ket qua do'!$C$5:$AP$50000,$D$3,TRUE),"")</f>
        <v>#N/A</v>
      </c>
      <c r="E3906" s="21" t="e">
        <f>IF(A3906&lt;&gt;"",VLOOKUP(B3906,'Ket qua do'!$C$5:$AP$50000,$E$3,TRUE)*$C$12,"")</f>
        <v>#N/A</v>
      </c>
      <c r="F3906" s="21" t="e">
        <f>IF(A3906&lt;&gt;"",VLOOKUP(B3906,'Ket qua do'!$C$5:$AP$50000,$F$3,TRUE),"")</f>
        <v>#N/A</v>
      </c>
      <c r="G3906" s="21" t="e">
        <f>IF(A3906&lt;&gt;"",VLOOKUP(B3906,'Ket qua do'!$C$5:$AP$50000,$G$3,TRUE),"")</f>
        <v>#N/A</v>
      </c>
      <c r="H3906" s="21" t="e">
        <f>IF(A3906&lt;&gt;"",VLOOKUP(B3906,'Ket qua do'!$C$5:$AP$50000,$H$3,TRUE),"")</f>
        <v>#N/A</v>
      </c>
      <c r="I3906" s="21" t="e">
        <f>IF(A3906&lt;&gt;"",VLOOKUP(B3906,'Ket qua do'!$C$5:$AP$50000,$I$3,TRUE)*$E$9/1000,"")</f>
        <v>#N/A</v>
      </c>
      <c r="J3906" s="21" t="e">
        <f>IF(A3906&lt;&gt;"",VLOOKUP(B3906,'Ket qua do'!$C$5:$AP$50000,$J$3,TRUE)*$E$9/1000,"")</f>
        <v>#N/A</v>
      </c>
      <c r="K3906" s="21" t="e">
        <f>IF(A3906&lt;&gt;"",VLOOKUP(B3906,'Ket qua do'!$C$5:$AP$50000,$K$3,TRUE)*$E$9/1000,"")</f>
        <v>#N/A</v>
      </c>
      <c r="L3906" s="21" t="e">
        <f>IF(A3906&lt;&gt;"",VLOOKUP(B3906,'Ket qua do'!$C$5:$AP$50000,$L$3,TRUE),"")</f>
        <v>#N/A</v>
      </c>
    </row>
    <row r="3907" spans="1:12" x14ac:dyDescent="0.25">
      <c r="A3907" t="e">
        <f t="shared" si="66"/>
        <v>#N/A</v>
      </c>
      <c r="B3907" s="1" t="e">
        <f>IF(A3907&lt;&gt;"",VLOOKUP(A3907,'Ket qua do'!$B$5:$CE$50000,2,TRUE),"")</f>
        <v>#N/A</v>
      </c>
      <c r="C3907" s="19" t="e">
        <f>IF(A3907&lt;&gt;"",VLOOKUP(B3907,'Ket qua do'!$C$5:$AP$50000,$C$3,TRUE)*SQRT(3)*$C$11,"")</f>
        <v>#N/A</v>
      </c>
      <c r="D3907" s="21" t="e">
        <f>IF(A3907&lt;&gt;"",VLOOKUP(B3907,'Ket qua do'!$C$5:$AP$50000,$D$3,TRUE),"")</f>
        <v>#N/A</v>
      </c>
      <c r="E3907" s="21" t="e">
        <f>IF(A3907&lt;&gt;"",VLOOKUP(B3907,'Ket qua do'!$C$5:$AP$50000,$E$3,TRUE)*$C$12,"")</f>
        <v>#N/A</v>
      </c>
      <c r="F3907" s="21" t="e">
        <f>IF(A3907&lt;&gt;"",VLOOKUP(B3907,'Ket qua do'!$C$5:$AP$50000,$F$3,TRUE),"")</f>
        <v>#N/A</v>
      </c>
      <c r="G3907" s="21" t="e">
        <f>IF(A3907&lt;&gt;"",VLOOKUP(B3907,'Ket qua do'!$C$5:$AP$50000,$G$3,TRUE),"")</f>
        <v>#N/A</v>
      </c>
      <c r="H3907" s="21" t="e">
        <f>IF(A3907&lt;&gt;"",VLOOKUP(B3907,'Ket qua do'!$C$5:$AP$50000,$H$3,TRUE),"")</f>
        <v>#N/A</v>
      </c>
      <c r="I3907" s="21" t="e">
        <f>IF(A3907&lt;&gt;"",VLOOKUP(B3907,'Ket qua do'!$C$5:$AP$50000,$I$3,TRUE)*$E$9/1000,"")</f>
        <v>#N/A</v>
      </c>
      <c r="J3907" s="21" t="e">
        <f>IF(A3907&lt;&gt;"",VLOOKUP(B3907,'Ket qua do'!$C$5:$AP$50000,$J$3,TRUE)*$E$9/1000,"")</f>
        <v>#N/A</v>
      </c>
      <c r="K3907" s="21" t="e">
        <f>IF(A3907&lt;&gt;"",VLOOKUP(B3907,'Ket qua do'!$C$5:$AP$50000,$K$3,TRUE)*$E$9/1000,"")</f>
        <v>#N/A</v>
      </c>
      <c r="L3907" s="21" t="e">
        <f>IF(A3907&lt;&gt;"",VLOOKUP(B3907,'Ket qua do'!$C$5:$AP$50000,$L$3,TRUE),"")</f>
        <v>#N/A</v>
      </c>
    </row>
    <row r="3908" spans="1:12" x14ac:dyDescent="0.25">
      <c r="A3908" t="e">
        <f t="shared" si="66"/>
        <v>#N/A</v>
      </c>
      <c r="B3908" s="1" t="e">
        <f>IF(A3908&lt;&gt;"",VLOOKUP(A3908,'Ket qua do'!$B$5:$CE$50000,2,TRUE),"")</f>
        <v>#N/A</v>
      </c>
      <c r="C3908" s="19" t="e">
        <f>IF(A3908&lt;&gt;"",VLOOKUP(B3908,'Ket qua do'!$C$5:$AP$50000,$C$3,TRUE)*SQRT(3)*$C$11,"")</f>
        <v>#N/A</v>
      </c>
      <c r="D3908" s="21" t="e">
        <f>IF(A3908&lt;&gt;"",VLOOKUP(B3908,'Ket qua do'!$C$5:$AP$50000,$D$3,TRUE),"")</f>
        <v>#N/A</v>
      </c>
      <c r="E3908" s="21" t="e">
        <f>IF(A3908&lt;&gt;"",VLOOKUP(B3908,'Ket qua do'!$C$5:$AP$50000,$E$3,TRUE)*$C$12,"")</f>
        <v>#N/A</v>
      </c>
      <c r="F3908" s="21" t="e">
        <f>IF(A3908&lt;&gt;"",VLOOKUP(B3908,'Ket qua do'!$C$5:$AP$50000,$F$3,TRUE),"")</f>
        <v>#N/A</v>
      </c>
      <c r="G3908" s="21" t="e">
        <f>IF(A3908&lt;&gt;"",VLOOKUP(B3908,'Ket qua do'!$C$5:$AP$50000,$G$3,TRUE),"")</f>
        <v>#N/A</v>
      </c>
      <c r="H3908" s="21" t="e">
        <f>IF(A3908&lt;&gt;"",VLOOKUP(B3908,'Ket qua do'!$C$5:$AP$50000,$H$3,TRUE),"")</f>
        <v>#N/A</v>
      </c>
      <c r="I3908" s="21" t="e">
        <f>IF(A3908&lt;&gt;"",VLOOKUP(B3908,'Ket qua do'!$C$5:$AP$50000,$I$3,TRUE)*$E$9/1000,"")</f>
        <v>#N/A</v>
      </c>
      <c r="J3908" s="21" t="e">
        <f>IF(A3908&lt;&gt;"",VLOOKUP(B3908,'Ket qua do'!$C$5:$AP$50000,$J$3,TRUE)*$E$9/1000,"")</f>
        <v>#N/A</v>
      </c>
      <c r="K3908" s="21" t="e">
        <f>IF(A3908&lt;&gt;"",VLOOKUP(B3908,'Ket qua do'!$C$5:$AP$50000,$K$3,TRUE)*$E$9/1000,"")</f>
        <v>#N/A</v>
      </c>
      <c r="L3908" s="21" t="e">
        <f>IF(A3908&lt;&gt;"",VLOOKUP(B3908,'Ket qua do'!$C$5:$AP$50000,$L$3,TRUE),"")</f>
        <v>#N/A</v>
      </c>
    </row>
    <row r="3909" spans="1:12" x14ac:dyDescent="0.25">
      <c r="A3909" t="e">
        <f t="shared" si="66"/>
        <v>#N/A</v>
      </c>
      <c r="B3909" s="1" t="e">
        <f>IF(A3909&lt;&gt;"",VLOOKUP(A3909,'Ket qua do'!$B$5:$CE$50000,2,TRUE),"")</f>
        <v>#N/A</v>
      </c>
      <c r="C3909" s="19" t="e">
        <f>IF(A3909&lt;&gt;"",VLOOKUP(B3909,'Ket qua do'!$C$5:$AP$50000,$C$3,TRUE)*SQRT(3)*$C$11,"")</f>
        <v>#N/A</v>
      </c>
      <c r="D3909" s="21" t="e">
        <f>IF(A3909&lt;&gt;"",VLOOKUP(B3909,'Ket qua do'!$C$5:$AP$50000,$D$3,TRUE),"")</f>
        <v>#N/A</v>
      </c>
      <c r="E3909" s="21" t="e">
        <f>IF(A3909&lt;&gt;"",VLOOKUP(B3909,'Ket qua do'!$C$5:$AP$50000,$E$3,TRUE)*$C$12,"")</f>
        <v>#N/A</v>
      </c>
      <c r="F3909" s="21" t="e">
        <f>IF(A3909&lt;&gt;"",VLOOKUP(B3909,'Ket qua do'!$C$5:$AP$50000,$F$3,TRUE),"")</f>
        <v>#N/A</v>
      </c>
      <c r="G3909" s="21" t="e">
        <f>IF(A3909&lt;&gt;"",VLOOKUP(B3909,'Ket qua do'!$C$5:$AP$50000,$G$3,TRUE),"")</f>
        <v>#N/A</v>
      </c>
      <c r="H3909" s="21" t="e">
        <f>IF(A3909&lt;&gt;"",VLOOKUP(B3909,'Ket qua do'!$C$5:$AP$50000,$H$3,TRUE),"")</f>
        <v>#N/A</v>
      </c>
      <c r="I3909" s="21" t="e">
        <f>IF(A3909&lt;&gt;"",VLOOKUP(B3909,'Ket qua do'!$C$5:$AP$50000,$I$3,TRUE)*$E$9/1000,"")</f>
        <v>#N/A</v>
      </c>
      <c r="J3909" s="21" t="e">
        <f>IF(A3909&lt;&gt;"",VLOOKUP(B3909,'Ket qua do'!$C$5:$AP$50000,$J$3,TRUE)*$E$9/1000,"")</f>
        <v>#N/A</v>
      </c>
      <c r="K3909" s="21" t="e">
        <f>IF(A3909&lt;&gt;"",VLOOKUP(B3909,'Ket qua do'!$C$5:$AP$50000,$K$3,TRUE)*$E$9/1000,"")</f>
        <v>#N/A</v>
      </c>
      <c r="L3909" s="21" t="e">
        <f>IF(A3909&lt;&gt;"",VLOOKUP(B3909,'Ket qua do'!$C$5:$AP$50000,$L$3,TRUE),"")</f>
        <v>#N/A</v>
      </c>
    </row>
    <row r="3910" spans="1:12" x14ac:dyDescent="0.25">
      <c r="A3910" t="e">
        <f t="shared" si="66"/>
        <v>#N/A</v>
      </c>
      <c r="B3910" s="1" t="e">
        <f>IF(A3910&lt;&gt;"",VLOOKUP(A3910,'Ket qua do'!$B$5:$CE$50000,2,TRUE),"")</f>
        <v>#N/A</v>
      </c>
      <c r="C3910" s="19" t="e">
        <f>IF(A3910&lt;&gt;"",VLOOKUP(B3910,'Ket qua do'!$C$5:$AP$50000,$C$3,TRUE)*SQRT(3)*$C$11,"")</f>
        <v>#N/A</v>
      </c>
      <c r="D3910" s="21" t="e">
        <f>IF(A3910&lt;&gt;"",VLOOKUP(B3910,'Ket qua do'!$C$5:$AP$50000,$D$3,TRUE),"")</f>
        <v>#N/A</v>
      </c>
      <c r="E3910" s="21" t="e">
        <f>IF(A3910&lt;&gt;"",VLOOKUP(B3910,'Ket qua do'!$C$5:$AP$50000,$E$3,TRUE)*$C$12,"")</f>
        <v>#N/A</v>
      </c>
      <c r="F3910" s="21" t="e">
        <f>IF(A3910&lt;&gt;"",VLOOKUP(B3910,'Ket qua do'!$C$5:$AP$50000,$F$3,TRUE),"")</f>
        <v>#N/A</v>
      </c>
      <c r="G3910" s="21" t="e">
        <f>IF(A3910&lt;&gt;"",VLOOKUP(B3910,'Ket qua do'!$C$5:$AP$50000,$G$3,TRUE),"")</f>
        <v>#N/A</v>
      </c>
      <c r="H3910" s="21" t="e">
        <f>IF(A3910&lt;&gt;"",VLOOKUP(B3910,'Ket qua do'!$C$5:$AP$50000,$H$3,TRUE),"")</f>
        <v>#N/A</v>
      </c>
      <c r="I3910" s="21" t="e">
        <f>IF(A3910&lt;&gt;"",VLOOKUP(B3910,'Ket qua do'!$C$5:$AP$50000,$I$3,TRUE)*$E$9/1000,"")</f>
        <v>#N/A</v>
      </c>
      <c r="J3910" s="21" t="e">
        <f>IF(A3910&lt;&gt;"",VLOOKUP(B3910,'Ket qua do'!$C$5:$AP$50000,$J$3,TRUE)*$E$9/1000,"")</f>
        <v>#N/A</v>
      </c>
      <c r="K3910" s="21" t="e">
        <f>IF(A3910&lt;&gt;"",VLOOKUP(B3910,'Ket qua do'!$C$5:$AP$50000,$K$3,TRUE)*$E$9/1000,"")</f>
        <v>#N/A</v>
      </c>
      <c r="L3910" s="21" t="e">
        <f>IF(A3910&lt;&gt;"",VLOOKUP(B3910,'Ket qua do'!$C$5:$AP$50000,$L$3,TRUE),"")</f>
        <v>#N/A</v>
      </c>
    </row>
    <row r="3911" spans="1:12" x14ac:dyDescent="0.25">
      <c r="A3911" t="e">
        <f t="shared" si="66"/>
        <v>#N/A</v>
      </c>
      <c r="B3911" s="1" t="e">
        <f>IF(A3911&lt;&gt;"",VLOOKUP(A3911,'Ket qua do'!$B$5:$CE$50000,2,TRUE),"")</f>
        <v>#N/A</v>
      </c>
      <c r="C3911" s="19" t="e">
        <f>IF(A3911&lt;&gt;"",VLOOKUP(B3911,'Ket qua do'!$C$5:$AP$50000,$C$3,TRUE)*SQRT(3)*$C$11,"")</f>
        <v>#N/A</v>
      </c>
      <c r="D3911" s="21" t="e">
        <f>IF(A3911&lt;&gt;"",VLOOKUP(B3911,'Ket qua do'!$C$5:$AP$50000,$D$3,TRUE),"")</f>
        <v>#N/A</v>
      </c>
      <c r="E3911" s="21" t="e">
        <f>IF(A3911&lt;&gt;"",VLOOKUP(B3911,'Ket qua do'!$C$5:$AP$50000,$E$3,TRUE)*$C$12,"")</f>
        <v>#N/A</v>
      </c>
      <c r="F3911" s="21" t="e">
        <f>IF(A3911&lt;&gt;"",VLOOKUP(B3911,'Ket qua do'!$C$5:$AP$50000,$F$3,TRUE),"")</f>
        <v>#N/A</v>
      </c>
      <c r="G3911" s="21" t="e">
        <f>IF(A3911&lt;&gt;"",VLOOKUP(B3911,'Ket qua do'!$C$5:$AP$50000,$G$3,TRUE),"")</f>
        <v>#N/A</v>
      </c>
      <c r="H3911" s="21" t="e">
        <f>IF(A3911&lt;&gt;"",VLOOKUP(B3911,'Ket qua do'!$C$5:$AP$50000,$H$3,TRUE),"")</f>
        <v>#N/A</v>
      </c>
      <c r="I3911" s="21" t="e">
        <f>IF(A3911&lt;&gt;"",VLOOKUP(B3911,'Ket qua do'!$C$5:$AP$50000,$I$3,TRUE)*$E$9/1000,"")</f>
        <v>#N/A</v>
      </c>
      <c r="J3911" s="21" t="e">
        <f>IF(A3911&lt;&gt;"",VLOOKUP(B3911,'Ket qua do'!$C$5:$AP$50000,$J$3,TRUE)*$E$9/1000,"")</f>
        <v>#N/A</v>
      </c>
      <c r="K3911" s="21" t="e">
        <f>IF(A3911&lt;&gt;"",VLOOKUP(B3911,'Ket qua do'!$C$5:$AP$50000,$K$3,TRUE)*$E$9/1000,"")</f>
        <v>#N/A</v>
      </c>
      <c r="L3911" s="21" t="e">
        <f>IF(A3911&lt;&gt;"",VLOOKUP(B3911,'Ket qua do'!$C$5:$AP$50000,$L$3,TRUE),"")</f>
        <v>#N/A</v>
      </c>
    </row>
    <row r="3912" spans="1:12" x14ac:dyDescent="0.25">
      <c r="A3912" t="e">
        <f t="shared" si="66"/>
        <v>#N/A</v>
      </c>
      <c r="B3912" s="1" t="e">
        <f>IF(A3912&lt;&gt;"",VLOOKUP(A3912,'Ket qua do'!$B$5:$CE$50000,2,TRUE),"")</f>
        <v>#N/A</v>
      </c>
      <c r="C3912" s="19" t="e">
        <f>IF(A3912&lt;&gt;"",VLOOKUP(B3912,'Ket qua do'!$C$5:$AP$50000,$C$3,TRUE)*SQRT(3)*$C$11,"")</f>
        <v>#N/A</v>
      </c>
      <c r="D3912" s="21" t="e">
        <f>IF(A3912&lt;&gt;"",VLOOKUP(B3912,'Ket qua do'!$C$5:$AP$50000,$D$3,TRUE),"")</f>
        <v>#N/A</v>
      </c>
      <c r="E3912" s="21" t="e">
        <f>IF(A3912&lt;&gt;"",VLOOKUP(B3912,'Ket qua do'!$C$5:$AP$50000,$E$3,TRUE)*$C$12,"")</f>
        <v>#N/A</v>
      </c>
      <c r="F3912" s="21" t="e">
        <f>IF(A3912&lt;&gt;"",VLOOKUP(B3912,'Ket qua do'!$C$5:$AP$50000,$F$3,TRUE),"")</f>
        <v>#N/A</v>
      </c>
      <c r="G3912" s="21" t="e">
        <f>IF(A3912&lt;&gt;"",VLOOKUP(B3912,'Ket qua do'!$C$5:$AP$50000,$G$3,TRUE),"")</f>
        <v>#N/A</v>
      </c>
      <c r="H3912" s="21" t="e">
        <f>IF(A3912&lt;&gt;"",VLOOKUP(B3912,'Ket qua do'!$C$5:$AP$50000,$H$3,TRUE),"")</f>
        <v>#N/A</v>
      </c>
      <c r="I3912" s="21" t="e">
        <f>IF(A3912&lt;&gt;"",VLOOKUP(B3912,'Ket qua do'!$C$5:$AP$50000,$I$3,TRUE)*$E$9/1000,"")</f>
        <v>#N/A</v>
      </c>
      <c r="J3912" s="21" t="e">
        <f>IF(A3912&lt;&gt;"",VLOOKUP(B3912,'Ket qua do'!$C$5:$AP$50000,$J$3,TRUE)*$E$9/1000,"")</f>
        <v>#N/A</v>
      </c>
      <c r="K3912" s="21" t="e">
        <f>IF(A3912&lt;&gt;"",VLOOKUP(B3912,'Ket qua do'!$C$5:$AP$50000,$K$3,TRUE)*$E$9/1000,"")</f>
        <v>#N/A</v>
      </c>
      <c r="L3912" s="21" t="e">
        <f>IF(A3912&lt;&gt;"",VLOOKUP(B3912,'Ket qua do'!$C$5:$AP$50000,$L$3,TRUE),"")</f>
        <v>#N/A</v>
      </c>
    </row>
    <row r="3913" spans="1:12" x14ac:dyDescent="0.25">
      <c r="A3913" t="e">
        <f t="shared" si="66"/>
        <v>#N/A</v>
      </c>
      <c r="B3913" s="1" t="e">
        <f>IF(A3913&lt;&gt;"",VLOOKUP(A3913,'Ket qua do'!$B$5:$CE$50000,2,TRUE),"")</f>
        <v>#N/A</v>
      </c>
      <c r="C3913" s="19" t="e">
        <f>IF(A3913&lt;&gt;"",VLOOKUP(B3913,'Ket qua do'!$C$5:$AP$50000,$C$3,TRUE)*SQRT(3)*$C$11,"")</f>
        <v>#N/A</v>
      </c>
      <c r="D3913" s="21" t="e">
        <f>IF(A3913&lt;&gt;"",VLOOKUP(B3913,'Ket qua do'!$C$5:$AP$50000,$D$3,TRUE),"")</f>
        <v>#N/A</v>
      </c>
      <c r="E3913" s="21" t="e">
        <f>IF(A3913&lt;&gt;"",VLOOKUP(B3913,'Ket qua do'!$C$5:$AP$50000,$E$3,TRUE)*$C$12,"")</f>
        <v>#N/A</v>
      </c>
      <c r="F3913" s="21" t="e">
        <f>IF(A3913&lt;&gt;"",VLOOKUP(B3913,'Ket qua do'!$C$5:$AP$50000,$F$3,TRUE),"")</f>
        <v>#N/A</v>
      </c>
      <c r="G3913" s="21" t="e">
        <f>IF(A3913&lt;&gt;"",VLOOKUP(B3913,'Ket qua do'!$C$5:$AP$50000,$G$3,TRUE),"")</f>
        <v>#N/A</v>
      </c>
      <c r="H3913" s="21" t="e">
        <f>IF(A3913&lt;&gt;"",VLOOKUP(B3913,'Ket qua do'!$C$5:$AP$50000,$H$3,TRUE),"")</f>
        <v>#N/A</v>
      </c>
      <c r="I3913" s="21" t="e">
        <f>IF(A3913&lt;&gt;"",VLOOKUP(B3913,'Ket qua do'!$C$5:$AP$50000,$I$3,TRUE)*$E$9/1000,"")</f>
        <v>#N/A</v>
      </c>
      <c r="J3913" s="21" t="e">
        <f>IF(A3913&lt;&gt;"",VLOOKUP(B3913,'Ket qua do'!$C$5:$AP$50000,$J$3,TRUE)*$E$9/1000,"")</f>
        <v>#N/A</v>
      </c>
      <c r="K3913" s="21" t="e">
        <f>IF(A3913&lt;&gt;"",VLOOKUP(B3913,'Ket qua do'!$C$5:$AP$50000,$K$3,TRUE)*$E$9/1000,"")</f>
        <v>#N/A</v>
      </c>
      <c r="L3913" s="21" t="e">
        <f>IF(A3913&lt;&gt;"",VLOOKUP(B3913,'Ket qua do'!$C$5:$AP$50000,$L$3,TRUE),"")</f>
        <v>#N/A</v>
      </c>
    </row>
    <row r="3914" spans="1:12" x14ac:dyDescent="0.25">
      <c r="A3914" t="e">
        <f t="shared" si="66"/>
        <v>#N/A</v>
      </c>
      <c r="B3914" s="1" t="e">
        <f>IF(A3914&lt;&gt;"",VLOOKUP(A3914,'Ket qua do'!$B$5:$CE$50000,2,TRUE),"")</f>
        <v>#N/A</v>
      </c>
      <c r="C3914" s="19" t="e">
        <f>IF(A3914&lt;&gt;"",VLOOKUP(B3914,'Ket qua do'!$C$5:$AP$50000,$C$3,TRUE)*SQRT(3)*$C$11,"")</f>
        <v>#N/A</v>
      </c>
      <c r="D3914" s="21" t="e">
        <f>IF(A3914&lt;&gt;"",VLOOKUP(B3914,'Ket qua do'!$C$5:$AP$50000,$D$3,TRUE),"")</f>
        <v>#N/A</v>
      </c>
      <c r="E3914" s="21" t="e">
        <f>IF(A3914&lt;&gt;"",VLOOKUP(B3914,'Ket qua do'!$C$5:$AP$50000,$E$3,TRUE)*$C$12,"")</f>
        <v>#N/A</v>
      </c>
      <c r="F3914" s="21" t="e">
        <f>IF(A3914&lt;&gt;"",VLOOKUP(B3914,'Ket qua do'!$C$5:$AP$50000,$F$3,TRUE),"")</f>
        <v>#N/A</v>
      </c>
      <c r="G3914" s="21" t="e">
        <f>IF(A3914&lt;&gt;"",VLOOKUP(B3914,'Ket qua do'!$C$5:$AP$50000,$G$3,TRUE),"")</f>
        <v>#N/A</v>
      </c>
      <c r="H3914" s="21" t="e">
        <f>IF(A3914&lt;&gt;"",VLOOKUP(B3914,'Ket qua do'!$C$5:$AP$50000,$H$3,TRUE),"")</f>
        <v>#N/A</v>
      </c>
      <c r="I3914" s="21" t="e">
        <f>IF(A3914&lt;&gt;"",VLOOKUP(B3914,'Ket qua do'!$C$5:$AP$50000,$I$3,TRUE)*$E$9/1000,"")</f>
        <v>#N/A</v>
      </c>
      <c r="J3914" s="21" t="e">
        <f>IF(A3914&lt;&gt;"",VLOOKUP(B3914,'Ket qua do'!$C$5:$AP$50000,$J$3,TRUE)*$E$9/1000,"")</f>
        <v>#N/A</v>
      </c>
      <c r="K3914" s="21" t="e">
        <f>IF(A3914&lt;&gt;"",VLOOKUP(B3914,'Ket qua do'!$C$5:$AP$50000,$K$3,TRUE)*$E$9/1000,"")</f>
        <v>#N/A</v>
      </c>
      <c r="L3914" s="21" t="e">
        <f>IF(A3914&lt;&gt;"",VLOOKUP(B3914,'Ket qua do'!$C$5:$AP$50000,$L$3,TRUE),"")</f>
        <v>#N/A</v>
      </c>
    </row>
    <row r="3915" spans="1:12" x14ac:dyDescent="0.25">
      <c r="A3915" t="e">
        <f t="shared" si="66"/>
        <v>#N/A</v>
      </c>
      <c r="B3915" s="1" t="e">
        <f>IF(A3915&lt;&gt;"",VLOOKUP(A3915,'Ket qua do'!$B$5:$CE$50000,2,TRUE),"")</f>
        <v>#N/A</v>
      </c>
      <c r="C3915" s="19" t="e">
        <f>IF(A3915&lt;&gt;"",VLOOKUP(B3915,'Ket qua do'!$C$5:$AP$50000,$C$3,TRUE)*SQRT(3)*$C$11,"")</f>
        <v>#N/A</v>
      </c>
      <c r="D3915" s="21" t="e">
        <f>IF(A3915&lt;&gt;"",VLOOKUP(B3915,'Ket qua do'!$C$5:$AP$50000,$D$3,TRUE),"")</f>
        <v>#N/A</v>
      </c>
      <c r="E3915" s="21" t="e">
        <f>IF(A3915&lt;&gt;"",VLOOKUP(B3915,'Ket qua do'!$C$5:$AP$50000,$E$3,TRUE)*$C$12,"")</f>
        <v>#N/A</v>
      </c>
      <c r="F3915" s="21" t="e">
        <f>IF(A3915&lt;&gt;"",VLOOKUP(B3915,'Ket qua do'!$C$5:$AP$50000,$F$3,TRUE),"")</f>
        <v>#N/A</v>
      </c>
      <c r="G3915" s="21" t="e">
        <f>IF(A3915&lt;&gt;"",VLOOKUP(B3915,'Ket qua do'!$C$5:$AP$50000,$G$3,TRUE),"")</f>
        <v>#N/A</v>
      </c>
      <c r="H3915" s="21" t="e">
        <f>IF(A3915&lt;&gt;"",VLOOKUP(B3915,'Ket qua do'!$C$5:$AP$50000,$H$3,TRUE),"")</f>
        <v>#N/A</v>
      </c>
      <c r="I3915" s="21" t="e">
        <f>IF(A3915&lt;&gt;"",VLOOKUP(B3915,'Ket qua do'!$C$5:$AP$50000,$I$3,TRUE)*$E$9/1000,"")</f>
        <v>#N/A</v>
      </c>
      <c r="J3915" s="21" t="e">
        <f>IF(A3915&lt;&gt;"",VLOOKUP(B3915,'Ket qua do'!$C$5:$AP$50000,$J$3,TRUE)*$E$9/1000,"")</f>
        <v>#N/A</v>
      </c>
      <c r="K3915" s="21" t="e">
        <f>IF(A3915&lt;&gt;"",VLOOKUP(B3915,'Ket qua do'!$C$5:$AP$50000,$K$3,TRUE)*$E$9/1000,"")</f>
        <v>#N/A</v>
      </c>
      <c r="L3915" s="21" t="e">
        <f>IF(A3915&lt;&gt;"",VLOOKUP(B3915,'Ket qua do'!$C$5:$AP$50000,$L$3,TRUE),"")</f>
        <v>#N/A</v>
      </c>
    </row>
    <row r="3916" spans="1:12" x14ac:dyDescent="0.25">
      <c r="A3916" t="e">
        <f t="shared" si="66"/>
        <v>#N/A</v>
      </c>
      <c r="B3916" s="1" t="e">
        <f>IF(A3916&lt;&gt;"",VLOOKUP(A3916,'Ket qua do'!$B$5:$CE$50000,2,TRUE),"")</f>
        <v>#N/A</v>
      </c>
      <c r="C3916" s="19" t="e">
        <f>IF(A3916&lt;&gt;"",VLOOKUP(B3916,'Ket qua do'!$C$5:$AP$50000,$C$3,TRUE)*SQRT(3)*$C$11,"")</f>
        <v>#N/A</v>
      </c>
      <c r="D3916" s="21" t="e">
        <f>IF(A3916&lt;&gt;"",VLOOKUP(B3916,'Ket qua do'!$C$5:$AP$50000,$D$3,TRUE),"")</f>
        <v>#N/A</v>
      </c>
      <c r="E3916" s="21" t="e">
        <f>IF(A3916&lt;&gt;"",VLOOKUP(B3916,'Ket qua do'!$C$5:$AP$50000,$E$3,TRUE)*$C$12,"")</f>
        <v>#N/A</v>
      </c>
      <c r="F3916" s="21" t="e">
        <f>IF(A3916&lt;&gt;"",VLOOKUP(B3916,'Ket qua do'!$C$5:$AP$50000,$F$3,TRUE),"")</f>
        <v>#N/A</v>
      </c>
      <c r="G3916" s="21" t="e">
        <f>IF(A3916&lt;&gt;"",VLOOKUP(B3916,'Ket qua do'!$C$5:$AP$50000,$G$3,TRUE),"")</f>
        <v>#N/A</v>
      </c>
      <c r="H3916" s="21" t="e">
        <f>IF(A3916&lt;&gt;"",VLOOKUP(B3916,'Ket qua do'!$C$5:$AP$50000,$H$3,TRUE),"")</f>
        <v>#N/A</v>
      </c>
      <c r="I3916" s="21" t="e">
        <f>IF(A3916&lt;&gt;"",VLOOKUP(B3916,'Ket qua do'!$C$5:$AP$50000,$I$3,TRUE)*$E$9/1000,"")</f>
        <v>#N/A</v>
      </c>
      <c r="J3916" s="21" t="e">
        <f>IF(A3916&lt;&gt;"",VLOOKUP(B3916,'Ket qua do'!$C$5:$AP$50000,$J$3,TRUE)*$E$9/1000,"")</f>
        <v>#N/A</v>
      </c>
      <c r="K3916" s="21" t="e">
        <f>IF(A3916&lt;&gt;"",VLOOKUP(B3916,'Ket qua do'!$C$5:$AP$50000,$K$3,TRUE)*$E$9/1000,"")</f>
        <v>#N/A</v>
      </c>
      <c r="L3916" s="21" t="e">
        <f>IF(A3916&lt;&gt;"",VLOOKUP(B3916,'Ket qua do'!$C$5:$AP$50000,$L$3,TRUE),"")</f>
        <v>#N/A</v>
      </c>
    </row>
    <row r="3917" spans="1:12" x14ac:dyDescent="0.25">
      <c r="A3917" t="e">
        <f t="shared" si="66"/>
        <v>#N/A</v>
      </c>
      <c r="B3917" s="1" t="e">
        <f>IF(A3917&lt;&gt;"",VLOOKUP(A3917,'Ket qua do'!$B$5:$CE$50000,2,TRUE),"")</f>
        <v>#N/A</v>
      </c>
      <c r="C3917" s="19" t="e">
        <f>IF(A3917&lt;&gt;"",VLOOKUP(B3917,'Ket qua do'!$C$5:$AP$50000,$C$3,TRUE)*SQRT(3)*$C$11,"")</f>
        <v>#N/A</v>
      </c>
      <c r="D3917" s="21" t="e">
        <f>IF(A3917&lt;&gt;"",VLOOKUP(B3917,'Ket qua do'!$C$5:$AP$50000,$D$3,TRUE),"")</f>
        <v>#N/A</v>
      </c>
      <c r="E3917" s="21" t="e">
        <f>IF(A3917&lt;&gt;"",VLOOKUP(B3917,'Ket qua do'!$C$5:$AP$50000,$E$3,TRUE)*$C$12,"")</f>
        <v>#N/A</v>
      </c>
      <c r="F3917" s="21" t="e">
        <f>IF(A3917&lt;&gt;"",VLOOKUP(B3917,'Ket qua do'!$C$5:$AP$50000,$F$3,TRUE),"")</f>
        <v>#N/A</v>
      </c>
      <c r="G3917" s="21" t="e">
        <f>IF(A3917&lt;&gt;"",VLOOKUP(B3917,'Ket qua do'!$C$5:$AP$50000,$G$3,TRUE),"")</f>
        <v>#N/A</v>
      </c>
      <c r="H3917" s="21" t="e">
        <f>IF(A3917&lt;&gt;"",VLOOKUP(B3917,'Ket qua do'!$C$5:$AP$50000,$H$3,TRUE),"")</f>
        <v>#N/A</v>
      </c>
      <c r="I3917" s="21" t="e">
        <f>IF(A3917&lt;&gt;"",VLOOKUP(B3917,'Ket qua do'!$C$5:$AP$50000,$I$3,TRUE)*$E$9/1000,"")</f>
        <v>#N/A</v>
      </c>
      <c r="J3917" s="21" t="e">
        <f>IF(A3917&lt;&gt;"",VLOOKUP(B3917,'Ket qua do'!$C$5:$AP$50000,$J$3,TRUE)*$E$9/1000,"")</f>
        <v>#N/A</v>
      </c>
      <c r="K3917" s="21" t="e">
        <f>IF(A3917&lt;&gt;"",VLOOKUP(B3917,'Ket qua do'!$C$5:$AP$50000,$K$3,TRUE)*$E$9/1000,"")</f>
        <v>#N/A</v>
      </c>
      <c r="L3917" s="21" t="e">
        <f>IF(A3917&lt;&gt;"",VLOOKUP(B3917,'Ket qua do'!$C$5:$AP$50000,$L$3,TRUE),"")</f>
        <v>#N/A</v>
      </c>
    </row>
    <row r="3918" spans="1:12" x14ac:dyDescent="0.25">
      <c r="A3918" t="e">
        <f t="shared" si="66"/>
        <v>#N/A</v>
      </c>
      <c r="B3918" s="1" t="e">
        <f>IF(A3918&lt;&gt;"",VLOOKUP(A3918,'Ket qua do'!$B$5:$CE$50000,2,TRUE),"")</f>
        <v>#N/A</v>
      </c>
      <c r="C3918" s="19" t="e">
        <f>IF(A3918&lt;&gt;"",VLOOKUP(B3918,'Ket qua do'!$C$5:$AP$50000,$C$3,TRUE)*SQRT(3)*$C$11,"")</f>
        <v>#N/A</v>
      </c>
      <c r="D3918" s="21" t="e">
        <f>IF(A3918&lt;&gt;"",VLOOKUP(B3918,'Ket qua do'!$C$5:$AP$50000,$D$3,TRUE),"")</f>
        <v>#N/A</v>
      </c>
      <c r="E3918" s="21" t="e">
        <f>IF(A3918&lt;&gt;"",VLOOKUP(B3918,'Ket qua do'!$C$5:$AP$50000,$E$3,TRUE)*$C$12,"")</f>
        <v>#N/A</v>
      </c>
      <c r="F3918" s="21" t="e">
        <f>IF(A3918&lt;&gt;"",VLOOKUP(B3918,'Ket qua do'!$C$5:$AP$50000,$F$3,TRUE),"")</f>
        <v>#N/A</v>
      </c>
      <c r="G3918" s="21" t="e">
        <f>IF(A3918&lt;&gt;"",VLOOKUP(B3918,'Ket qua do'!$C$5:$AP$50000,$G$3,TRUE),"")</f>
        <v>#N/A</v>
      </c>
      <c r="H3918" s="21" t="e">
        <f>IF(A3918&lt;&gt;"",VLOOKUP(B3918,'Ket qua do'!$C$5:$AP$50000,$H$3,TRUE),"")</f>
        <v>#N/A</v>
      </c>
      <c r="I3918" s="21" t="e">
        <f>IF(A3918&lt;&gt;"",VLOOKUP(B3918,'Ket qua do'!$C$5:$AP$50000,$I$3,TRUE)*$E$9/1000,"")</f>
        <v>#N/A</v>
      </c>
      <c r="J3918" s="21" t="e">
        <f>IF(A3918&lt;&gt;"",VLOOKUP(B3918,'Ket qua do'!$C$5:$AP$50000,$J$3,TRUE)*$E$9/1000,"")</f>
        <v>#N/A</v>
      </c>
      <c r="K3918" s="21" t="e">
        <f>IF(A3918&lt;&gt;"",VLOOKUP(B3918,'Ket qua do'!$C$5:$AP$50000,$K$3,TRUE)*$E$9/1000,"")</f>
        <v>#N/A</v>
      </c>
      <c r="L3918" s="21" t="e">
        <f>IF(A3918&lt;&gt;"",VLOOKUP(B3918,'Ket qua do'!$C$5:$AP$50000,$L$3,TRUE),"")</f>
        <v>#N/A</v>
      </c>
    </row>
    <row r="3919" spans="1:12" x14ac:dyDescent="0.25">
      <c r="A3919" t="e">
        <f t="shared" si="66"/>
        <v>#N/A</v>
      </c>
      <c r="B3919" s="1" t="e">
        <f>IF(A3919&lt;&gt;"",VLOOKUP(A3919,'Ket qua do'!$B$5:$CE$50000,2,TRUE),"")</f>
        <v>#N/A</v>
      </c>
      <c r="C3919" s="19" t="e">
        <f>IF(A3919&lt;&gt;"",VLOOKUP(B3919,'Ket qua do'!$C$5:$AP$50000,$C$3,TRUE)*SQRT(3)*$C$11,"")</f>
        <v>#N/A</v>
      </c>
      <c r="D3919" s="21" t="e">
        <f>IF(A3919&lt;&gt;"",VLOOKUP(B3919,'Ket qua do'!$C$5:$AP$50000,$D$3,TRUE),"")</f>
        <v>#N/A</v>
      </c>
      <c r="E3919" s="21" t="e">
        <f>IF(A3919&lt;&gt;"",VLOOKUP(B3919,'Ket qua do'!$C$5:$AP$50000,$E$3,TRUE)*$C$12,"")</f>
        <v>#N/A</v>
      </c>
      <c r="F3919" s="21" t="e">
        <f>IF(A3919&lt;&gt;"",VLOOKUP(B3919,'Ket qua do'!$C$5:$AP$50000,$F$3,TRUE),"")</f>
        <v>#N/A</v>
      </c>
      <c r="G3919" s="21" t="e">
        <f>IF(A3919&lt;&gt;"",VLOOKUP(B3919,'Ket qua do'!$C$5:$AP$50000,$G$3,TRUE),"")</f>
        <v>#N/A</v>
      </c>
      <c r="H3919" s="21" t="e">
        <f>IF(A3919&lt;&gt;"",VLOOKUP(B3919,'Ket qua do'!$C$5:$AP$50000,$H$3,TRUE),"")</f>
        <v>#N/A</v>
      </c>
      <c r="I3919" s="21" t="e">
        <f>IF(A3919&lt;&gt;"",VLOOKUP(B3919,'Ket qua do'!$C$5:$AP$50000,$I$3,TRUE)*$E$9/1000,"")</f>
        <v>#N/A</v>
      </c>
      <c r="J3919" s="21" t="e">
        <f>IF(A3919&lt;&gt;"",VLOOKUP(B3919,'Ket qua do'!$C$5:$AP$50000,$J$3,TRUE)*$E$9/1000,"")</f>
        <v>#N/A</v>
      </c>
      <c r="K3919" s="21" t="e">
        <f>IF(A3919&lt;&gt;"",VLOOKUP(B3919,'Ket qua do'!$C$5:$AP$50000,$K$3,TRUE)*$E$9/1000,"")</f>
        <v>#N/A</v>
      </c>
      <c r="L3919" s="21" t="e">
        <f>IF(A3919&lt;&gt;"",VLOOKUP(B3919,'Ket qua do'!$C$5:$AP$50000,$L$3,TRUE),"")</f>
        <v>#N/A</v>
      </c>
    </row>
    <row r="3920" spans="1:12" x14ac:dyDescent="0.25">
      <c r="A3920" t="e">
        <f t="shared" si="66"/>
        <v>#N/A</v>
      </c>
      <c r="B3920" s="1" t="e">
        <f>IF(A3920&lt;&gt;"",VLOOKUP(A3920,'Ket qua do'!$B$5:$CE$50000,2,TRUE),"")</f>
        <v>#N/A</v>
      </c>
      <c r="C3920" s="19" t="e">
        <f>IF(A3920&lt;&gt;"",VLOOKUP(B3920,'Ket qua do'!$C$5:$AP$50000,$C$3,TRUE)*SQRT(3)*$C$11,"")</f>
        <v>#N/A</v>
      </c>
      <c r="D3920" s="21" t="e">
        <f>IF(A3920&lt;&gt;"",VLOOKUP(B3920,'Ket qua do'!$C$5:$AP$50000,$D$3,TRUE),"")</f>
        <v>#N/A</v>
      </c>
      <c r="E3920" s="21" t="e">
        <f>IF(A3920&lt;&gt;"",VLOOKUP(B3920,'Ket qua do'!$C$5:$AP$50000,$E$3,TRUE)*$C$12,"")</f>
        <v>#N/A</v>
      </c>
      <c r="F3920" s="21" t="e">
        <f>IF(A3920&lt;&gt;"",VLOOKUP(B3920,'Ket qua do'!$C$5:$AP$50000,$F$3,TRUE),"")</f>
        <v>#N/A</v>
      </c>
      <c r="G3920" s="21" t="e">
        <f>IF(A3920&lt;&gt;"",VLOOKUP(B3920,'Ket qua do'!$C$5:$AP$50000,$G$3,TRUE),"")</f>
        <v>#N/A</v>
      </c>
      <c r="H3920" s="21" t="e">
        <f>IF(A3920&lt;&gt;"",VLOOKUP(B3920,'Ket qua do'!$C$5:$AP$50000,$H$3,TRUE),"")</f>
        <v>#N/A</v>
      </c>
      <c r="I3920" s="21" t="e">
        <f>IF(A3920&lt;&gt;"",VLOOKUP(B3920,'Ket qua do'!$C$5:$AP$50000,$I$3,TRUE)*$E$9/1000,"")</f>
        <v>#N/A</v>
      </c>
      <c r="J3920" s="21" t="e">
        <f>IF(A3920&lt;&gt;"",VLOOKUP(B3920,'Ket qua do'!$C$5:$AP$50000,$J$3,TRUE)*$E$9/1000,"")</f>
        <v>#N/A</v>
      </c>
      <c r="K3920" s="21" t="e">
        <f>IF(A3920&lt;&gt;"",VLOOKUP(B3920,'Ket qua do'!$C$5:$AP$50000,$K$3,TRUE)*$E$9/1000,"")</f>
        <v>#N/A</v>
      </c>
      <c r="L3920" s="21" t="e">
        <f>IF(A3920&lt;&gt;"",VLOOKUP(B3920,'Ket qua do'!$C$5:$AP$50000,$L$3,TRUE),"")</f>
        <v>#N/A</v>
      </c>
    </row>
    <row r="3921" spans="1:12" x14ac:dyDescent="0.25">
      <c r="A3921" t="e">
        <f t="shared" si="66"/>
        <v>#N/A</v>
      </c>
      <c r="B3921" s="1" t="e">
        <f>IF(A3921&lt;&gt;"",VLOOKUP(A3921,'Ket qua do'!$B$5:$CE$50000,2,TRUE),"")</f>
        <v>#N/A</v>
      </c>
      <c r="C3921" s="19" t="e">
        <f>IF(A3921&lt;&gt;"",VLOOKUP(B3921,'Ket qua do'!$C$5:$AP$50000,$C$3,TRUE)*SQRT(3)*$C$11,"")</f>
        <v>#N/A</v>
      </c>
      <c r="D3921" s="21" t="e">
        <f>IF(A3921&lt;&gt;"",VLOOKUP(B3921,'Ket qua do'!$C$5:$AP$50000,$D$3,TRUE),"")</f>
        <v>#N/A</v>
      </c>
      <c r="E3921" s="21" t="e">
        <f>IF(A3921&lt;&gt;"",VLOOKUP(B3921,'Ket qua do'!$C$5:$AP$50000,$E$3,TRUE)*$C$12,"")</f>
        <v>#N/A</v>
      </c>
      <c r="F3921" s="21" t="e">
        <f>IF(A3921&lt;&gt;"",VLOOKUP(B3921,'Ket qua do'!$C$5:$AP$50000,$F$3,TRUE),"")</f>
        <v>#N/A</v>
      </c>
      <c r="G3921" s="21" t="e">
        <f>IF(A3921&lt;&gt;"",VLOOKUP(B3921,'Ket qua do'!$C$5:$AP$50000,$G$3,TRUE),"")</f>
        <v>#N/A</v>
      </c>
      <c r="H3921" s="21" t="e">
        <f>IF(A3921&lt;&gt;"",VLOOKUP(B3921,'Ket qua do'!$C$5:$AP$50000,$H$3,TRUE),"")</f>
        <v>#N/A</v>
      </c>
      <c r="I3921" s="21" t="e">
        <f>IF(A3921&lt;&gt;"",VLOOKUP(B3921,'Ket qua do'!$C$5:$AP$50000,$I$3,TRUE)*$E$9/1000,"")</f>
        <v>#N/A</v>
      </c>
      <c r="J3921" s="21" t="e">
        <f>IF(A3921&lt;&gt;"",VLOOKUP(B3921,'Ket qua do'!$C$5:$AP$50000,$J$3,TRUE)*$E$9/1000,"")</f>
        <v>#N/A</v>
      </c>
      <c r="K3921" s="21" t="e">
        <f>IF(A3921&lt;&gt;"",VLOOKUP(B3921,'Ket qua do'!$C$5:$AP$50000,$K$3,TRUE)*$E$9/1000,"")</f>
        <v>#N/A</v>
      </c>
      <c r="L3921" s="21" t="e">
        <f>IF(A3921&lt;&gt;"",VLOOKUP(B3921,'Ket qua do'!$C$5:$AP$50000,$L$3,TRUE),"")</f>
        <v>#N/A</v>
      </c>
    </row>
    <row r="3922" spans="1:12" x14ac:dyDescent="0.25">
      <c r="A3922" t="e">
        <f t="shared" si="66"/>
        <v>#N/A</v>
      </c>
      <c r="B3922" s="1" t="e">
        <f>IF(A3922&lt;&gt;"",VLOOKUP(A3922,'Ket qua do'!$B$5:$CE$50000,2,TRUE),"")</f>
        <v>#N/A</v>
      </c>
      <c r="C3922" s="19" t="e">
        <f>IF(A3922&lt;&gt;"",VLOOKUP(B3922,'Ket qua do'!$C$5:$AP$50000,$C$3,TRUE)*SQRT(3)*$C$11,"")</f>
        <v>#N/A</v>
      </c>
      <c r="D3922" s="21" t="e">
        <f>IF(A3922&lt;&gt;"",VLOOKUP(B3922,'Ket qua do'!$C$5:$AP$50000,$D$3,TRUE),"")</f>
        <v>#N/A</v>
      </c>
      <c r="E3922" s="21" t="e">
        <f>IF(A3922&lt;&gt;"",VLOOKUP(B3922,'Ket qua do'!$C$5:$AP$50000,$E$3,TRUE)*$C$12,"")</f>
        <v>#N/A</v>
      </c>
      <c r="F3922" s="21" t="e">
        <f>IF(A3922&lt;&gt;"",VLOOKUP(B3922,'Ket qua do'!$C$5:$AP$50000,$F$3,TRUE),"")</f>
        <v>#N/A</v>
      </c>
      <c r="G3922" s="21" t="e">
        <f>IF(A3922&lt;&gt;"",VLOOKUP(B3922,'Ket qua do'!$C$5:$AP$50000,$G$3,TRUE),"")</f>
        <v>#N/A</v>
      </c>
      <c r="H3922" s="21" t="e">
        <f>IF(A3922&lt;&gt;"",VLOOKUP(B3922,'Ket qua do'!$C$5:$AP$50000,$H$3,TRUE),"")</f>
        <v>#N/A</v>
      </c>
      <c r="I3922" s="21" t="e">
        <f>IF(A3922&lt;&gt;"",VLOOKUP(B3922,'Ket qua do'!$C$5:$AP$50000,$I$3,TRUE)*$E$9/1000,"")</f>
        <v>#N/A</v>
      </c>
      <c r="J3922" s="21" t="e">
        <f>IF(A3922&lt;&gt;"",VLOOKUP(B3922,'Ket qua do'!$C$5:$AP$50000,$J$3,TRUE)*$E$9/1000,"")</f>
        <v>#N/A</v>
      </c>
      <c r="K3922" s="21" t="e">
        <f>IF(A3922&lt;&gt;"",VLOOKUP(B3922,'Ket qua do'!$C$5:$AP$50000,$K$3,TRUE)*$E$9/1000,"")</f>
        <v>#N/A</v>
      </c>
      <c r="L3922" s="21" t="e">
        <f>IF(A3922&lt;&gt;"",VLOOKUP(B3922,'Ket qua do'!$C$5:$AP$50000,$L$3,TRUE),"")</f>
        <v>#N/A</v>
      </c>
    </row>
    <row r="3923" spans="1:12" x14ac:dyDescent="0.25">
      <c r="A3923" t="e">
        <f t="shared" si="66"/>
        <v>#N/A</v>
      </c>
      <c r="B3923" s="1" t="e">
        <f>IF(A3923&lt;&gt;"",VLOOKUP(A3923,'Ket qua do'!$B$5:$CE$50000,2,TRUE),"")</f>
        <v>#N/A</v>
      </c>
      <c r="C3923" s="19" t="e">
        <f>IF(A3923&lt;&gt;"",VLOOKUP(B3923,'Ket qua do'!$C$5:$AP$50000,$C$3,TRUE)*SQRT(3)*$C$11,"")</f>
        <v>#N/A</v>
      </c>
      <c r="D3923" s="21" t="e">
        <f>IF(A3923&lt;&gt;"",VLOOKUP(B3923,'Ket qua do'!$C$5:$AP$50000,$D$3,TRUE),"")</f>
        <v>#N/A</v>
      </c>
      <c r="E3923" s="21" t="e">
        <f>IF(A3923&lt;&gt;"",VLOOKUP(B3923,'Ket qua do'!$C$5:$AP$50000,$E$3,TRUE)*$C$12,"")</f>
        <v>#N/A</v>
      </c>
      <c r="F3923" s="21" t="e">
        <f>IF(A3923&lt;&gt;"",VLOOKUP(B3923,'Ket qua do'!$C$5:$AP$50000,$F$3,TRUE),"")</f>
        <v>#N/A</v>
      </c>
      <c r="G3923" s="21" t="e">
        <f>IF(A3923&lt;&gt;"",VLOOKUP(B3923,'Ket qua do'!$C$5:$AP$50000,$G$3,TRUE),"")</f>
        <v>#N/A</v>
      </c>
      <c r="H3923" s="21" t="e">
        <f>IF(A3923&lt;&gt;"",VLOOKUP(B3923,'Ket qua do'!$C$5:$AP$50000,$H$3,TRUE),"")</f>
        <v>#N/A</v>
      </c>
      <c r="I3923" s="21" t="e">
        <f>IF(A3923&lt;&gt;"",VLOOKUP(B3923,'Ket qua do'!$C$5:$AP$50000,$I$3,TRUE)*$E$9/1000,"")</f>
        <v>#N/A</v>
      </c>
      <c r="J3923" s="21" t="e">
        <f>IF(A3923&lt;&gt;"",VLOOKUP(B3923,'Ket qua do'!$C$5:$AP$50000,$J$3,TRUE)*$E$9/1000,"")</f>
        <v>#N/A</v>
      </c>
      <c r="K3923" s="21" t="e">
        <f>IF(A3923&lt;&gt;"",VLOOKUP(B3923,'Ket qua do'!$C$5:$AP$50000,$K$3,TRUE)*$E$9/1000,"")</f>
        <v>#N/A</v>
      </c>
      <c r="L3923" s="21" t="e">
        <f>IF(A3923&lt;&gt;"",VLOOKUP(B3923,'Ket qua do'!$C$5:$AP$50000,$L$3,TRUE),"")</f>
        <v>#N/A</v>
      </c>
    </row>
    <row r="3924" spans="1:12" x14ac:dyDescent="0.25">
      <c r="A3924" t="e">
        <f t="shared" si="66"/>
        <v>#N/A</v>
      </c>
      <c r="B3924" s="1" t="e">
        <f>IF(A3924&lt;&gt;"",VLOOKUP(A3924,'Ket qua do'!$B$5:$CE$50000,2,TRUE),"")</f>
        <v>#N/A</v>
      </c>
      <c r="C3924" s="19" t="e">
        <f>IF(A3924&lt;&gt;"",VLOOKUP(B3924,'Ket qua do'!$C$5:$AP$50000,$C$3,TRUE)*SQRT(3)*$C$11,"")</f>
        <v>#N/A</v>
      </c>
      <c r="D3924" s="21" t="e">
        <f>IF(A3924&lt;&gt;"",VLOOKUP(B3924,'Ket qua do'!$C$5:$AP$50000,$D$3,TRUE),"")</f>
        <v>#N/A</v>
      </c>
      <c r="E3924" s="21" t="e">
        <f>IF(A3924&lt;&gt;"",VLOOKUP(B3924,'Ket qua do'!$C$5:$AP$50000,$E$3,TRUE)*$C$12,"")</f>
        <v>#N/A</v>
      </c>
      <c r="F3924" s="21" t="e">
        <f>IF(A3924&lt;&gt;"",VLOOKUP(B3924,'Ket qua do'!$C$5:$AP$50000,$F$3,TRUE),"")</f>
        <v>#N/A</v>
      </c>
      <c r="G3924" s="21" t="e">
        <f>IF(A3924&lt;&gt;"",VLOOKUP(B3924,'Ket qua do'!$C$5:$AP$50000,$G$3,TRUE),"")</f>
        <v>#N/A</v>
      </c>
      <c r="H3924" s="21" t="e">
        <f>IF(A3924&lt;&gt;"",VLOOKUP(B3924,'Ket qua do'!$C$5:$AP$50000,$H$3,TRUE),"")</f>
        <v>#N/A</v>
      </c>
      <c r="I3924" s="21" t="e">
        <f>IF(A3924&lt;&gt;"",VLOOKUP(B3924,'Ket qua do'!$C$5:$AP$50000,$I$3,TRUE)*$E$9/1000,"")</f>
        <v>#N/A</v>
      </c>
      <c r="J3924" s="21" t="e">
        <f>IF(A3924&lt;&gt;"",VLOOKUP(B3924,'Ket qua do'!$C$5:$AP$50000,$J$3,TRUE)*$E$9/1000,"")</f>
        <v>#N/A</v>
      </c>
      <c r="K3924" s="21" t="e">
        <f>IF(A3924&lt;&gt;"",VLOOKUP(B3924,'Ket qua do'!$C$5:$AP$50000,$K$3,TRUE)*$E$9/1000,"")</f>
        <v>#N/A</v>
      </c>
      <c r="L3924" s="21" t="e">
        <f>IF(A3924&lt;&gt;"",VLOOKUP(B3924,'Ket qua do'!$C$5:$AP$50000,$L$3,TRUE),"")</f>
        <v>#N/A</v>
      </c>
    </row>
    <row r="3925" spans="1:12" x14ac:dyDescent="0.25">
      <c r="A3925" t="e">
        <f t="shared" si="66"/>
        <v>#N/A</v>
      </c>
      <c r="B3925" s="1" t="e">
        <f>IF(A3925&lt;&gt;"",VLOOKUP(A3925,'Ket qua do'!$B$5:$CE$50000,2,TRUE),"")</f>
        <v>#N/A</v>
      </c>
      <c r="C3925" s="19" t="e">
        <f>IF(A3925&lt;&gt;"",VLOOKUP(B3925,'Ket qua do'!$C$5:$AP$50000,$C$3,TRUE)*SQRT(3)*$C$11,"")</f>
        <v>#N/A</v>
      </c>
      <c r="D3925" s="21" t="e">
        <f>IF(A3925&lt;&gt;"",VLOOKUP(B3925,'Ket qua do'!$C$5:$AP$50000,$D$3,TRUE),"")</f>
        <v>#N/A</v>
      </c>
      <c r="E3925" s="21" t="e">
        <f>IF(A3925&lt;&gt;"",VLOOKUP(B3925,'Ket qua do'!$C$5:$AP$50000,$E$3,TRUE)*$C$12,"")</f>
        <v>#N/A</v>
      </c>
      <c r="F3925" s="21" t="e">
        <f>IF(A3925&lt;&gt;"",VLOOKUP(B3925,'Ket qua do'!$C$5:$AP$50000,$F$3,TRUE),"")</f>
        <v>#N/A</v>
      </c>
      <c r="G3925" s="21" t="e">
        <f>IF(A3925&lt;&gt;"",VLOOKUP(B3925,'Ket qua do'!$C$5:$AP$50000,$G$3,TRUE),"")</f>
        <v>#N/A</v>
      </c>
      <c r="H3925" s="21" t="e">
        <f>IF(A3925&lt;&gt;"",VLOOKUP(B3925,'Ket qua do'!$C$5:$AP$50000,$H$3,TRUE),"")</f>
        <v>#N/A</v>
      </c>
      <c r="I3925" s="21" t="e">
        <f>IF(A3925&lt;&gt;"",VLOOKUP(B3925,'Ket qua do'!$C$5:$AP$50000,$I$3,TRUE)*$E$9/1000,"")</f>
        <v>#N/A</v>
      </c>
      <c r="J3925" s="21" t="e">
        <f>IF(A3925&lt;&gt;"",VLOOKUP(B3925,'Ket qua do'!$C$5:$AP$50000,$J$3,TRUE)*$E$9/1000,"")</f>
        <v>#N/A</v>
      </c>
      <c r="K3925" s="21" t="e">
        <f>IF(A3925&lt;&gt;"",VLOOKUP(B3925,'Ket qua do'!$C$5:$AP$50000,$K$3,TRUE)*$E$9/1000,"")</f>
        <v>#N/A</v>
      </c>
      <c r="L3925" s="21" t="e">
        <f>IF(A3925&lt;&gt;"",VLOOKUP(B3925,'Ket qua do'!$C$5:$AP$50000,$L$3,TRUE),"")</f>
        <v>#N/A</v>
      </c>
    </row>
    <row r="3926" spans="1:12" x14ac:dyDescent="0.25">
      <c r="A3926" t="e">
        <f t="shared" si="66"/>
        <v>#N/A</v>
      </c>
      <c r="B3926" s="1" t="e">
        <f>IF(A3926&lt;&gt;"",VLOOKUP(A3926,'Ket qua do'!$B$5:$CE$50000,2,TRUE),"")</f>
        <v>#N/A</v>
      </c>
      <c r="C3926" s="19" t="e">
        <f>IF(A3926&lt;&gt;"",VLOOKUP(B3926,'Ket qua do'!$C$5:$AP$50000,$C$3,TRUE)*SQRT(3)*$C$11,"")</f>
        <v>#N/A</v>
      </c>
      <c r="D3926" s="21" t="e">
        <f>IF(A3926&lt;&gt;"",VLOOKUP(B3926,'Ket qua do'!$C$5:$AP$50000,$D$3,TRUE),"")</f>
        <v>#N/A</v>
      </c>
      <c r="E3926" s="21" t="e">
        <f>IF(A3926&lt;&gt;"",VLOOKUP(B3926,'Ket qua do'!$C$5:$AP$50000,$E$3,TRUE)*$C$12,"")</f>
        <v>#N/A</v>
      </c>
      <c r="F3926" s="21" t="e">
        <f>IF(A3926&lt;&gt;"",VLOOKUP(B3926,'Ket qua do'!$C$5:$AP$50000,$F$3,TRUE),"")</f>
        <v>#N/A</v>
      </c>
      <c r="G3926" s="21" t="e">
        <f>IF(A3926&lt;&gt;"",VLOOKUP(B3926,'Ket qua do'!$C$5:$AP$50000,$G$3,TRUE),"")</f>
        <v>#N/A</v>
      </c>
      <c r="H3926" s="21" t="e">
        <f>IF(A3926&lt;&gt;"",VLOOKUP(B3926,'Ket qua do'!$C$5:$AP$50000,$H$3,TRUE),"")</f>
        <v>#N/A</v>
      </c>
      <c r="I3926" s="21" t="e">
        <f>IF(A3926&lt;&gt;"",VLOOKUP(B3926,'Ket qua do'!$C$5:$AP$50000,$I$3,TRUE)*$E$9/1000,"")</f>
        <v>#N/A</v>
      </c>
      <c r="J3926" s="21" t="e">
        <f>IF(A3926&lt;&gt;"",VLOOKUP(B3926,'Ket qua do'!$C$5:$AP$50000,$J$3,TRUE)*$E$9/1000,"")</f>
        <v>#N/A</v>
      </c>
      <c r="K3926" s="21" t="e">
        <f>IF(A3926&lt;&gt;"",VLOOKUP(B3926,'Ket qua do'!$C$5:$AP$50000,$K$3,TRUE)*$E$9/1000,"")</f>
        <v>#N/A</v>
      </c>
      <c r="L3926" s="21" t="e">
        <f>IF(A3926&lt;&gt;"",VLOOKUP(B3926,'Ket qua do'!$C$5:$AP$50000,$L$3,TRUE),"")</f>
        <v>#N/A</v>
      </c>
    </row>
    <row r="3927" spans="1:12" x14ac:dyDescent="0.25">
      <c r="A3927" t="e">
        <f t="shared" si="66"/>
        <v>#N/A</v>
      </c>
      <c r="B3927" s="1" t="e">
        <f>IF(A3927&lt;&gt;"",VLOOKUP(A3927,'Ket qua do'!$B$5:$CE$50000,2,TRUE),"")</f>
        <v>#N/A</v>
      </c>
      <c r="C3927" s="19" t="e">
        <f>IF(A3927&lt;&gt;"",VLOOKUP(B3927,'Ket qua do'!$C$5:$AP$50000,$C$3,TRUE)*SQRT(3)*$C$11,"")</f>
        <v>#N/A</v>
      </c>
      <c r="D3927" s="21" t="e">
        <f>IF(A3927&lt;&gt;"",VLOOKUP(B3927,'Ket qua do'!$C$5:$AP$50000,$D$3,TRUE),"")</f>
        <v>#N/A</v>
      </c>
      <c r="E3927" s="21" t="e">
        <f>IF(A3927&lt;&gt;"",VLOOKUP(B3927,'Ket qua do'!$C$5:$AP$50000,$E$3,TRUE)*$C$12,"")</f>
        <v>#N/A</v>
      </c>
      <c r="F3927" s="21" t="e">
        <f>IF(A3927&lt;&gt;"",VLOOKUP(B3927,'Ket qua do'!$C$5:$AP$50000,$F$3,TRUE),"")</f>
        <v>#N/A</v>
      </c>
      <c r="G3927" s="21" t="e">
        <f>IF(A3927&lt;&gt;"",VLOOKUP(B3927,'Ket qua do'!$C$5:$AP$50000,$G$3,TRUE),"")</f>
        <v>#N/A</v>
      </c>
      <c r="H3927" s="21" t="e">
        <f>IF(A3927&lt;&gt;"",VLOOKUP(B3927,'Ket qua do'!$C$5:$AP$50000,$H$3,TRUE),"")</f>
        <v>#N/A</v>
      </c>
      <c r="I3927" s="21" t="e">
        <f>IF(A3927&lt;&gt;"",VLOOKUP(B3927,'Ket qua do'!$C$5:$AP$50000,$I$3,TRUE)*$E$9/1000,"")</f>
        <v>#N/A</v>
      </c>
      <c r="J3927" s="21" t="e">
        <f>IF(A3927&lt;&gt;"",VLOOKUP(B3927,'Ket qua do'!$C$5:$AP$50000,$J$3,TRUE)*$E$9/1000,"")</f>
        <v>#N/A</v>
      </c>
      <c r="K3927" s="21" t="e">
        <f>IF(A3927&lt;&gt;"",VLOOKUP(B3927,'Ket qua do'!$C$5:$AP$50000,$K$3,TRUE)*$E$9/1000,"")</f>
        <v>#N/A</v>
      </c>
      <c r="L3927" s="21" t="e">
        <f>IF(A3927&lt;&gt;"",VLOOKUP(B3927,'Ket qua do'!$C$5:$AP$50000,$L$3,TRUE),"")</f>
        <v>#N/A</v>
      </c>
    </row>
    <row r="3928" spans="1:12" x14ac:dyDescent="0.25">
      <c r="A3928" t="e">
        <f t="shared" si="66"/>
        <v>#N/A</v>
      </c>
      <c r="B3928" s="1" t="e">
        <f>IF(A3928&lt;&gt;"",VLOOKUP(A3928,'Ket qua do'!$B$5:$CE$50000,2,TRUE),"")</f>
        <v>#N/A</v>
      </c>
      <c r="C3928" s="19" t="e">
        <f>IF(A3928&lt;&gt;"",VLOOKUP(B3928,'Ket qua do'!$C$5:$AP$50000,$C$3,TRUE)*SQRT(3)*$C$11,"")</f>
        <v>#N/A</v>
      </c>
      <c r="D3928" s="21" t="e">
        <f>IF(A3928&lt;&gt;"",VLOOKUP(B3928,'Ket qua do'!$C$5:$AP$50000,$D$3,TRUE),"")</f>
        <v>#N/A</v>
      </c>
      <c r="E3928" s="21" t="e">
        <f>IF(A3928&lt;&gt;"",VLOOKUP(B3928,'Ket qua do'!$C$5:$AP$50000,$E$3,TRUE)*$C$12,"")</f>
        <v>#N/A</v>
      </c>
      <c r="F3928" s="21" t="e">
        <f>IF(A3928&lt;&gt;"",VLOOKUP(B3928,'Ket qua do'!$C$5:$AP$50000,$F$3,TRUE),"")</f>
        <v>#N/A</v>
      </c>
      <c r="G3928" s="21" t="e">
        <f>IF(A3928&lt;&gt;"",VLOOKUP(B3928,'Ket qua do'!$C$5:$AP$50000,$G$3,TRUE),"")</f>
        <v>#N/A</v>
      </c>
      <c r="H3928" s="21" t="e">
        <f>IF(A3928&lt;&gt;"",VLOOKUP(B3928,'Ket qua do'!$C$5:$AP$50000,$H$3,TRUE),"")</f>
        <v>#N/A</v>
      </c>
      <c r="I3928" s="21" t="e">
        <f>IF(A3928&lt;&gt;"",VLOOKUP(B3928,'Ket qua do'!$C$5:$AP$50000,$I$3,TRUE)*$E$9/1000,"")</f>
        <v>#N/A</v>
      </c>
      <c r="J3928" s="21" t="e">
        <f>IF(A3928&lt;&gt;"",VLOOKUP(B3928,'Ket qua do'!$C$5:$AP$50000,$J$3,TRUE)*$E$9/1000,"")</f>
        <v>#N/A</v>
      </c>
      <c r="K3928" s="21" t="e">
        <f>IF(A3928&lt;&gt;"",VLOOKUP(B3928,'Ket qua do'!$C$5:$AP$50000,$K$3,TRUE)*$E$9/1000,"")</f>
        <v>#N/A</v>
      </c>
      <c r="L3928" s="21" t="e">
        <f>IF(A3928&lt;&gt;"",VLOOKUP(B3928,'Ket qua do'!$C$5:$AP$50000,$L$3,TRUE),"")</f>
        <v>#N/A</v>
      </c>
    </row>
    <row r="3929" spans="1:12" x14ac:dyDescent="0.25">
      <c r="A3929" t="e">
        <f t="shared" si="66"/>
        <v>#N/A</v>
      </c>
      <c r="B3929" s="1" t="e">
        <f>IF(A3929&lt;&gt;"",VLOOKUP(A3929,'Ket qua do'!$B$5:$CE$50000,2,TRUE),"")</f>
        <v>#N/A</v>
      </c>
      <c r="C3929" s="19" t="e">
        <f>IF(A3929&lt;&gt;"",VLOOKUP(B3929,'Ket qua do'!$C$5:$AP$50000,$C$3,TRUE)*SQRT(3)*$C$11,"")</f>
        <v>#N/A</v>
      </c>
      <c r="D3929" s="21" t="e">
        <f>IF(A3929&lt;&gt;"",VLOOKUP(B3929,'Ket qua do'!$C$5:$AP$50000,$D$3,TRUE),"")</f>
        <v>#N/A</v>
      </c>
      <c r="E3929" s="21" t="e">
        <f>IF(A3929&lt;&gt;"",VLOOKUP(B3929,'Ket qua do'!$C$5:$AP$50000,$E$3,TRUE)*$C$12,"")</f>
        <v>#N/A</v>
      </c>
      <c r="F3929" s="21" t="e">
        <f>IF(A3929&lt;&gt;"",VLOOKUP(B3929,'Ket qua do'!$C$5:$AP$50000,$F$3,TRUE),"")</f>
        <v>#N/A</v>
      </c>
      <c r="G3929" s="21" t="e">
        <f>IF(A3929&lt;&gt;"",VLOOKUP(B3929,'Ket qua do'!$C$5:$AP$50000,$G$3,TRUE),"")</f>
        <v>#N/A</v>
      </c>
      <c r="H3929" s="21" t="e">
        <f>IF(A3929&lt;&gt;"",VLOOKUP(B3929,'Ket qua do'!$C$5:$AP$50000,$H$3,TRUE),"")</f>
        <v>#N/A</v>
      </c>
      <c r="I3929" s="21" t="e">
        <f>IF(A3929&lt;&gt;"",VLOOKUP(B3929,'Ket qua do'!$C$5:$AP$50000,$I$3,TRUE)*$E$9/1000,"")</f>
        <v>#N/A</v>
      </c>
      <c r="J3929" s="21" t="e">
        <f>IF(A3929&lt;&gt;"",VLOOKUP(B3929,'Ket qua do'!$C$5:$AP$50000,$J$3,TRUE)*$E$9/1000,"")</f>
        <v>#N/A</v>
      </c>
      <c r="K3929" s="21" t="e">
        <f>IF(A3929&lt;&gt;"",VLOOKUP(B3929,'Ket qua do'!$C$5:$AP$50000,$K$3,TRUE)*$E$9/1000,"")</f>
        <v>#N/A</v>
      </c>
      <c r="L3929" s="21" t="e">
        <f>IF(A3929&lt;&gt;"",VLOOKUP(B3929,'Ket qua do'!$C$5:$AP$50000,$L$3,TRUE),"")</f>
        <v>#N/A</v>
      </c>
    </row>
    <row r="3930" spans="1:12" x14ac:dyDescent="0.25">
      <c r="A3930" t="e">
        <f t="shared" ref="A3930:A3993" si="67">IF(A3929&lt;$E$8,A3929+1,"")</f>
        <v>#N/A</v>
      </c>
      <c r="B3930" s="1" t="e">
        <f>IF(A3930&lt;&gt;"",VLOOKUP(A3930,'Ket qua do'!$B$5:$CE$50000,2,TRUE),"")</f>
        <v>#N/A</v>
      </c>
      <c r="C3930" s="19" t="e">
        <f>IF(A3930&lt;&gt;"",VLOOKUP(B3930,'Ket qua do'!$C$5:$AP$50000,$C$3,TRUE)*SQRT(3)*$C$11,"")</f>
        <v>#N/A</v>
      </c>
      <c r="D3930" s="21" t="e">
        <f>IF(A3930&lt;&gt;"",VLOOKUP(B3930,'Ket qua do'!$C$5:$AP$50000,$D$3,TRUE),"")</f>
        <v>#N/A</v>
      </c>
      <c r="E3930" s="21" t="e">
        <f>IF(A3930&lt;&gt;"",VLOOKUP(B3930,'Ket qua do'!$C$5:$AP$50000,$E$3,TRUE)*$C$12,"")</f>
        <v>#N/A</v>
      </c>
      <c r="F3930" s="21" t="e">
        <f>IF(A3930&lt;&gt;"",VLOOKUP(B3930,'Ket qua do'!$C$5:$AP$50000,$F$3,TRUE),"")</f>
        <v>#N/A</v>
      </c>
      <c r="G3930" s="21" t="e">
        <f>IF(A3930&lt;&gt;"",VLOOKUP(B3930,'Ket qua do'!$C$5:$AP$50000,$G$3,TRUE),"")</f>
        <v>#N/A</v>
      </c>
      <c r="H3930" s="21" t="e">
        <f>IF(A3930&lt;&gt;"",VLOOKUP(B3930,'Ket qua do'!$C$5:$AP$50000,$H$3,TRUE),"")</f>
        <v>#N/A</v>
      </c>
      <c r="I3930" s="21" t="e">
        <f>IF(A3930&lt;&gt;"",VLOOKUP(B3930,'Ket qua do'!$C$5:$AP$50000,$I$3,TRUE)*$E$9/1000,"")</f>
        <v>#N/A</v>
      </c>
      <c r="J3930" s="21" t="e">
        <f>IF(A3930&lt;&gt;"",VLOOKUP(B3930,'Ket qua do'!$C$5:$AP$50000,$J$3,TRUE)*$E$9/1000,"")</f>
        <v>#N/A</v>
      </c>
      <c r="K3930" s="21" t="e">
        <f>IF(A3930&lt;&gt;"",VLOOKUP(B3930,'Ket qua do'!$C$5:$AP$50000,$K$3,TRUE)*$E$9/1000,"")</f>
        <v>#N/A</v>
      </c>
      <c r="L3930" s="21" t="e">
        <f>IF(A3930&lt;&gt;"",VLOOKUP(B3930,'Ket qua do'!$C$5:$AP$50000,$L$3,TRUE),"")</f>
        <v>#N/A</v>
      </c>
    </row>
    <row r="3931" spans="1:12" x14ac:dyDescent="0.25">
      <c r="A3931" t="e">
        <f t="shared" si="67"/>
        <v>#N/A</v>
      </c>
      <c r="B3931" s="1" t="e">
        <f>IF(A3931&lt;&gt;"",VLOOKUP(A3931,'Ket qua do'!$B$5:$CE$50000,2,TRUE),"")</f>
        <v>#N/A</v>
      </c>
      <c r="C3931" s="19" t="e">
        <f>IF(A3931&lt;&gt;"",VLOOKUP(B3931,'Ket qua do'!$C$5:$AP$50000,$C$3,TRUE)*SQRT(3)*$C$11,"")</f>
        <v>#N/A</v>
      </c>
      <c r="D3931" s="21" t="e">
        <f>IF(A3931&lt;&gt;"",VLOOKUP(B3931,'Ket qua do'!$C$5:$AP$50000,$D$3,TRUE),"")</f>
        <v>#N/A</v>
      </c>
      <c r="E3931" s="21" t="e">
        <f>IF(A3931&lt;&gt;"",VLOOKUP(B3931,'Ket qua do'!$C$5:$AP$50000,$E$3,TRUE)*$C$12,"")</f>
        <v>#N/A</v>
      </c>
      <c r="F3931" s="21" t="e">
        <f>IF(A3931&lt;&gt;"",VLOOKUP(B3931,'Ket qua do'!$C$5:$AP$50000,$F$3,TRUE),"")</f>
        <v>#N/A</v>
      </c>
      <c r="G3931" s="21" t="e">
        <f>IF(A3931&lt;&gt;"",VLOOKUP(B3931,'Ket qua do'!$C$5:$AP$50000,$G$3,TRUE),"")</f>
        <v>#N/A</v>
      </c>
      <c r="H3931" s="21" t="e">
        <f>IF(A3931&lt;&gt;"",VLOOKUP(B3931,'Ket qua do'!$C$5:$AP$50000,$H$3,TRUE),"")</f>
        <v>#N/A</v>
      </c>
      <c r="I3931" s="21" t="e">
        <f>IF(A3931&lt;&gt;"",VLOOKUP(B3931,'Ket qua do'!$C$5:$AP$50000,$I$3,TRUE)*$E$9/1000,"")</f>
        <v>#N/A</v>
      </c>
      <c r="J3931" s="21" t="e">
        <f>IF(A3931&lt;&gt;"",VLOOKUP(B3931,'Ket qua do'!$C$5:$AP$50000,$J$3,TRUE)*$E$9/1000,"")</f>
        <v>#N/A</v>
      </c>
      <c r="K3931" s="21" t="e">
        <f>IF(A3931&lt;&gt;"",VLOOKUP(B3931,'Ket qua do'!$C$5:$AP$50000,$K$3,TRUE)*$E$9/1000,"")</f>
        <v>#N/A</v>
      </c>
      <c r="L3931" s="21" t="e">
        <f>IF(A3931&lt;&gt;"",VLOOKUP(B3931,'Ket qua do'!$C$5:$AP$50000,$L$3,TRUE),"")</f>
        <v>#N/A</v>
      </c>
    </row>
    <row r="3932" spans="1:12" x14ac:dyDescent="0.25">
      <c r="A3932" t="e">
        <f t="shared" si="67"/>
        <v>#N/A</v>
      </c>
      <c r="B3932" s="1" t="e">
        <f>IF(A3932&lt;&gt;"",VLOOKUP(A3932,'Ket qua do'!$B$5:$CE$50000,2,TRUE),"")</f>
        <v>#N/A</v>
      </c>
      <c r="C3932" s="19" t="e">
        <f>IF(A3932&lt;&gt;"",VLOOKUP(B3932,'Ket qua do'!$C$5:$AP$50000,$C$3,TRUE)*SQRT(3)*$C$11,"")</f>
        <v>#N/A</v>
      </c>
      <c r="D3932" s="21" t="e">
        <f>IF(A3932&lt;&gt;"",VLOOKUP(B3932,'Ket qua do'!$C$5:$AP$50000,$D$3,TRUE),"")</f>
        <v>#N/A</v>
      </c>
      <c r="E3932" s="21" t="e">
        <f>IF(A3932&lt;&gt;"",VLOOKUP(B3932,'Ket qua do'!$C$5:$AP$50000,$E$3,TRUE)*$C$12,"")</f>
        <v>#N/A</v>
      </c>
      <c r="F3932" s="21" t="e">
        <f>IF(A3932&lt;&gt;"",VLOOKUP(B3932,'Ket qua do'!$C$5:$AP$50000,$F$3,TRUE),"")</f>
        <v>#N/A</v>
      </c>
      <c r="G3932" s="21" t="e">
        <f>IF(A3932&lt;&gt;"",VLOOKUP(B3932,'Ket qua do'!$C$5:$AP$50000,$G$3,TRUE),"")</f>
        <v>#N/A</v>
      </c>
      <c r="H3932" s="21" t="e">
        <f>IF(A3932&lt;&gt;"",VLOOKUP(B3932,'Ket qua do'!$C$5:$AP$50000,$H$3,TRUE),"")</f>
        <v>#N/A</v>
      </c>
      <c r="I3932" s="21" t="e">
        <f>IF(A3932&lt;&gt;"",VLOOKUP(B3932,'Ket qua do'!$C$5:$AP$50000,$I$3,TRUE)*$E$9/1000,"")</f>
        <v>#N/A</v>
      </c>
      <c r="J3932" s="21" t="e">
        <f>IF(A3932&lt;&gt;"",VLOOKUP(B3932,'Ket qua do'!$C$5:$AP$50000,$J$3,TRUE)*$E$9/1000,"")</f>
        <v>#N/A</v>
      </c>
      <c r="K3932" s="21" t="e">
        <f>IF(A3932&lt;&gt;"",VLOOKUP(B3932,'Ket qua do'!$C$5:$AP$50000,$K$3,TRUE)*$E$9/1000,"")</f>
        <v>#N/A</v>
      </c>
      <c r="L3932" s="21" t="e">
        <f>IF(A3932&lt;&gt;"",VLOOKUP(B3932,'Ket qua do'!$C$5:$AP$50000,$L$3,TRUE),"")</f>
        <v>#N/A</v>
      </c>
    </row>
    <row r="3933" spans="1:12" x14ac:dyDescent="0.25">
      <c r="A3933" t="e">
        <f t="shared" si="67"/>
        <v>#N/A</v>
      </c>
      <c r="B3933" s="1" t="e">
        <f>IF(A3933&lt;&gt;"",VLOOKUP(A3933,'Ket qua do'!$B$5:$CE$50000,2,TRUE),"")</f>
        <v>#N/A</v>
      </c>
      <c r="C3933" s="19" t="e">
        <f>IF(A3933&lt;&gt;"",VLOOKUP(B3933,'Ket qua do'!$C$5:$AP$50000,$C$3,TRUE)*SQRT(3)*$C$11,"")</f>
        <v>#N/A</v>
      </c>
      <c r="D3933" s="21" t="e">
        <f>IF(A3933&lt;&gt;"",VLOOKUP(B3933,'Ket qua do'!$C$5:$AP$50000,$D$3,TRUE),"")</f>
        <v>#N/A</v>
      </c>
      <c r="E3933" s="21" t="e">
        <f>IF(A3933&lt;&gt;"",VLOOKUP(B3933,'Ket qua do'!$C$5:$AP$50000,$E$3,TRUE)*$C$12,"")</f>
        <v>#N/A</v>
      </c>
      <c r="F3933" s="21" t="e">
        <f>IF(A3933&lt;&gt;"",VLOOKUP(B3933,'Ket qua do'!$C$5:$AP$50000,$F$3,TRUE),"")</f>
        <v>#N/A</v>
      </c>
      <c r="G3933" s="21" t="e">
        <f>IF(A3933&lt;&gt;"",VLOOKUP(B3933,'Ket qua do'!$C$5:$AP$50000,$G$3,TRUE),"")</f>
        <v>#N/A</v>
      </c>
      <c r="H3933" s="21" t="e">
        <f>IF(A3933&lt;&gt;"",VLOOKUP(B3933,'Ket qua do'!$C$5:$AP$50000,$H$3,TRUE),"")</f>
        <v>#N/A</v>
      </c>
      <c r="I3933" s="21" t="e">
        <f>IF(A3933&lt;&gt;"",VLOOKUP(B3933,'Ket qua do'!$C$5:$AP$50000,$I$3,TRUE)*$E$9/1000,"")</f>
        <v>#N/A</v>
      </c>
      <c r="J3933" s="21" t="e">
        <f>IF(A3933&lt;&gt;"",VLOOKUP(B3933,'Ket qua do'!$C$5:$AP$50000,$J$3,TRUE)*$E$9/1000,"")</f>
        <v>#N/A</v>
      </c>
      <c r="K3933" s="21" t="e">
        <f>IF(A3933&lt;&gt;"",VLOOKUP(B3933,'Ket qua do'!$C$5:$AP$50000,$K$3,TRUE)*$E$9/1000,"")</f>
        <v>#N/A</v>
      </c>
      <c r="L3933" s="21" t="e">
        <f>IF(A3933&lt;&gt;"",VLOOKUP(B3933,'Ket qua do'!$C$5:$AP$50000,$L$3,TRUE),"")</f>
        <v>#N/A</v>
      </c>
    </row>
    <row r="3934" spans="1:12" x14ac:dyDescent="0.25">
      <c r="A3934" t="e">
        <f t="shared" si="67"/>
        <v>#N/A</v>
      </c>
      <c r="B3934" s="1" t="e">
        <f>IF(A3934&lt;&gt;"",VLOOKUP(A3934,'Ket qua do'!$B$5:$CE$50000,2,TRUE),"")</f>
        <v>#N/A</v>
      </c>
      <c r="C3934" s="19" t="e">
        <f>IF(A3934&lt;&gt;"",VLOOKUP(B3934,'Ket qua do'!$C$5:$AP$50000,$C$3,TRUE)*SQRT(3)*$C$11,"")</f>
        <v>#N/A</v>
      </c>
      <c r="D3934" s="21" t="e">
        <f>IF(A3934&lt;&gt;"",VLOOKUP(B3934,'Ket qua do'!$C$5:$AP$50000,$D$3,TRUE),"")</f>
        <v>#N/A</v>
      </c>
      <c r="E3934" s="21" t="e">
        <f>IF(A3934&lt;&gt;"",VLOOKUP(B3934,'Ket qua do'!$C$5:$AP$50000,$E$3,TRUE)*$C$12,"")</f>
        <v>#N/A</v>
      </c>
      <c r="F3934" s="21" t="e">
        <f>IF(A3934&lt;&gt;"",VLOOKUP(B3934,'Ket qua do'!$C$5:$AP$50000,$F$3,TRUE),"")</f>
        <v>#N/A</v>
      </c>
      <c r="G3934" s="21" t="e">
        <f>IF(A3934&lt;&gt;"",VLOOKUP(B3934,'Ket qua do'!$C$5:$AP$50000,$G$3,TRUE),"")</f>
        <v>#N/A</v>
      </c>
      <c r="H3934" s="21" t="e">
        <f>IF(A3934&lt;&gt;"",VLOOKUP(B3934,'Ket qua do'!$C$5:$AP$50000,$H$3,TRUE),"")</f>
        <v>#N/A</v>
      </c>
      <c r="I3934" s="21" t="e">
        <f>IF(A3934&lt;&gt;"",VLOOKUP(B3934,'Ket qua do'!$C$5:$AP$50000,$I$3,TRUE)*$E$9/1000,"")</f>
        <v>#N/A</v>
      </c>
      <c r="J3934" s="21" t="e">
        <f>IF(A3934&lt;&gt;"",VLOOKUP(B3934,'Ket qua do'!$C$5:$AP$50000,$J$3,TRUE)*$E$9/1000,"")</f>
        <v>#N/A</v>
      </c>
      <c r="K3934" s="21" t="e">
        <f>IF(A3934&lt;&gt;"",VLOOKUP(B3934,'Ket qua do'!$C$5:$AP$50000,$K$3,TRUE)*$E$9/1000,"")</f>
        <v>#N/A</v>
      </c>
      <c r="L3934" s="21" t="e">
        <f>IF(A3934&lt;&gt;"",VLOOKUP(B3934,'Ket qua do'!$C$5:$AP$50000,$L$3,TRUE),"")</f>
        <v>#N/A</v>
      </c>
    </row>
    <row r="3935" spans="1:12" x14ac:dyDescent="0.25">
      <c r="A3935" t="e">
        <f t="shared" si="67"/>
        <v>#N/A</v>
      </c>
      <c r="B3935" s="1" t="e">
        <f>IF(A3935&lt;&gt;"",VLOOKUP(A3935,'Ket qua do'!$B$5:$CE$50000,2,TRUE),"")</f>
        <v>#N/A</v>
      </c>
      <c r="C3935" s="19" t="e">
        <f>IF(A3935&lt;&gt;"",VLOOKUP(B3935,'Ket qua do'!$C$5:$AP$50000,$C$3,TRUE)*SQRT(3)*$C$11,"")</f>
        <v>#N/A</v>
      </c>
      <c r="D3935" s="21" t="e">
        <f>IF(A3935&lt;&gt;"",VLOOKUP(B3935,'Ket qua do'!$C$5:$AP$50000,$D$3,TRUE),"")</f>
        <v>#N/A</v>
      </c>
      <c r="E3935" s="21" t="e">
        <f>IF(A3935&lt;&gt;"",VLOOKUP(B3935,'Ket qua do'!$C$5:$AP$50000,$E$3,TRUE)*$C$12,"")</f>
        <v>#N/A</v>
      </c>
      <c r="F3935" s="21" t="e">
        <f>IF(A3935&lt;&gt;"",VLOOKUP(B3935,'Ket qua do'!$C$5:$AP$50000,$F$3,TRUE),"")</f>
        <v>#N/A</v>
      </c>
      <c r="G3935" s="21" t="e">
        <f>IF(A3935&lt;&gt;"",VLOOKUP(B3935,'Ket qua do'!$C$5:$AP$50000,$G$3,TRUE),"")</f>
        <v>#N/A</v>
      </c>
      <c r="H3935" s="21" t="e">
        <f>IF(A3935&lt;&gt;"",VLOOKUP(B3935,'Ket qua do'!$C$5:$AP$50000,$H$3,TRUE),"")</f>
        <v>#N/A</v>
      </c>
      <c r="I3935" s="21" t="e">
        <f>IF(A3935&lt;&gt;"",VLOOKUP(B3935,'Ket qua do'!$C$5:$AP$50000,$I$3,TRUE)*$E$9/1000,"")</f>
        <v>#N/A</v>
      </c>
      <c r="J3935" s="21" t="e">
        <f>IF(A3935&lt;&gt;"",VLOOKUP(B3935,'Ket qua do'!$C$5:$AP$50000,$J$3,TRUE)*$E$9/1000,"")</f>
        <v>#N/A</v>
      </c>
      <c r="K3935" s="21" t="e">
        <f>IF(A3935&lt;&gt;"",VLOOKUP(B3935,'Ket qua do'!$C$5:$AP$50000,$K$3,TRUE)*$E$9/1000,"")</f>
        <v>#N/A</v>
      </c>
      <c r="L3935" s="21" t="e">
        <f>IF(A3935&lt;&gt;"",VLOOKUP(B3935,'Ket qua do'!$C$5:$AP$50000,$L$3,TRUE),"")</f>
        <v>#N/A</v>
      </c>
    </row>
    <row r="3936" spans="1:12" x14ac:dyDescent="0.25">
      <c r="A3936" t="e">
        <f t="shared" si="67"/>
        <v>#N/A</v>
      </c>
      <c r="B3936" s="1" t="e">
        <f>IF(A3936&lt;&gt;"",VLOOKUP(A3936,'Ket qua do'!$B$5:$CE$50000,2,TRUE),"")</f>
        <v>#N/A</v>
      </c>
      <c r="C3936" s="19" t="e">
        <f>IF(A3936&lt;&gt;"",VLOOKUP(B3936,'Ket qua do'!$C$5:$AP$50000,$C$3,TRUE)*SQRT(3)*$C$11,"")</f>
        <v>#N/A</v>
      </c>
      <c r="D3936" s="21" t="e">
        <f>IF(A3936&lt;&gt;"",VLOOKUP(B3936,'Ket qua do'!$C$5:$AP$50000,$D$3,TRUE),"")</f>
        <v>#N/A</v>
      </c>
      <c r="E3936" s="21" t="e">
        <f>IF(A3936&lt;&gt;"",VLOOKUP(B3936,'Ket qua do'!$C$5:$AP$50000,$E$3,TRUE)*$C$12,"")</f>
        <v>#N/A</v>
      </c>
      <c r="F3936" s="21" t="e">
        <f>IF(A3936&lt;&gt;"",VLOOKUP(B3936,'Ket qua do'!$C$5:$AP$50000,$F$3,TRUE),"")</f>
        <v>#N/A</v>
      </c>
      <c r="G3936" s="21" t="e">
        <f>IF(A3936&lt;&gt;"",VLOOKUP(B3936,'Ket qua do'!$C$5:$AP$50000,$G$3,TRUE),"")</f>
        <v>#N/A</v>
      </c>
      <c r="H3936" s="21" t="e">
        <f>IF(A3936&lt;&gt;"",VLOOKUP(B3936,'Ket qua do'!$C$5:$AP$50000,$H$3,TRUE),"")</f>
        <v>#N/A</v>
      </c>
      <c r="I3936" s="21" t="e">
        <f>IF(A3936&lt;&gt;"",VLOOKUP(B3936,'Ket qua do'!$C$5:$AP$50000,$I$3,TRUE)*$E$9/1000,"")</f>
        <v>#N/A</v>
      </c>
      <c r="J3936" s="21" t="e">
        <f>IF(A3936&lt;&gt;"",VLOOKUP(B3936,'Ket qua do'!$C$5:$AP$50000,$J$3,TRUE)*$E$9/1000,"")</f>
        <v>#N/A</v>
      </c>
      <c r="K3936" s="21" t="e">
        <f>IF(A3936&lt;&gt;"",VLOOKUP(B3936,'Ket qua do'!$C$5:$AP$50000,$K$3,TRUE)*$E$9/1000,"")</f>
        <v>#N/A</v>
      </c>
      <c r="L3936" s="21" t="e">
        <f>IF(A3936&lt;&gt;"",VLOOKUP(B3936,'Ket qua do'!$C$5:$AP$50000,$L$3,TRUE),"")</f>
        <v>#N/A</v>
      </c>
    </row>
    <row r="3937" spans="1:12" x14ac:dyDescent="0.25">
      <c r="A3937" t="e">
        <f t="shared" si="67"/>
        <v>#N/A</v>
      </c>
      <c r="B3937" s="1" t="e">
        <f>IF(A3937&lt;&gt;"",VLOOKUP(A3937,'Ket qua do'!$B$5:$CE$50000,2,TRUE),"")</f>
        <v>#N/A</v>
      </c>
      <c r="C3937" s="19" t="e">
        <f>IF(A3937&lt;&gt;"",VLOOKUP(B3937,'Ket qua do'!$C$5:$AP$50000,$C$3,TRUE)*SQRT(3)*$C$11,"")</f>
        <v>#N/A</v>
      </c>
      <c r="D3937" s="21" t="e">
        <f>IF(A3937&lt;&gt;"",VLOOKUP(B3937,'Ket qua do'!$C$5:$AP$50000,$D$3,TRUE),"")</f>
        <v>#N/A</v>
      </c>
      <c r="E3937" s="21" t="e">
        <f>IF(A3937&lt;&gt;"",VLOOKUP(B3937,'Ket qua do'!$C$5:$AP$50000,$E$3,TRUE)*$C$12,"")</f>
        <v>#N/A</v>
      </c>
      <c r="F3937" s="21" t="e">
        <f>IF(A3937&lt;&gt;"",VLOOKUP(B3937,'Ket qua do'!$C$5:$AP$50000,$F$3,TRUE),"")</f>
        <v>#N/A</v>
      </c>
      <c r="G3937" s="21" t="e">
        <f>IF(A3937&lt;&gt;"",VLOOKUP(B3937,'Ket qua do'!$C$5:$AP$50000,$G$3,TRUE),"")</f>
        <v>#N/A</v>
      </c>
      <c r="H3937" s="21" t="e">
        <f>IF(A3937&lt;&gt;"",VLOOKUP(B3937,'Ket qua do'!$C$5:$AP$50000,$H$3,TRUE),"")</f>
        <v>#N/A</v>
      </c>
      <c r="I3937" s="21" t="e">
        <f>IF(A3937&lt;&gt;"",VLOOKUP(B3937,'Ket qua do'!$C$5:$AP$50000,$I$3,TRUE)*$E$9/1000,"")</f>
        <v>#N/A</v>
      </c>
      <c r="J3937" s="21" t="e">
        <f>IF(A3937&lt;&gt;"",VLOOKUP(B3937,'Ket qua do'!$C$5:$AP$50000,$J$3,TRUE)*$E$9/1000,"")</f>
        <v>#N/A</v>
      </c>
      <c r="K3937" s="21" t="e">
        <f>IF(A3937&lt;&gt;"",VLOOKUP(B3937,'Ket qua do'!$C$5:$AP$50000,$K$3,TRUE)*$E$9/1000,"")</f>
        <v>#N/A</v>
      </c>
      <c r="L3937" s="21" t="e">
        <f>IF(A3937&lt;&gt;"",VLOOKUP(B3937,'Ket qua do'!$C$5:$AP$50000,$L$3,TRUE),"")</f>
        <v>#N/A</v>
      </c>
    </row>
    <row r="3938" spans="1:12" x14ac:dyDescent="0.25">
      <c r="A3938" t="e">
        <f t="shared" si="67"/>
        <v>#N/A</v>
      </c>
      <c r="B3938" s="1" t="e">
        <f>IF(A3938&lt;&gt;"",VLOOKUP(A3938,'Ket qua do'!$B$5:$CE$50000,2,TRUE),"")</f>
        <v>#N/A</v>
      </c>
      <c r="C3938" s="19" t="e">
        <f>IF(A3938&lt;&gt;"",VLOOKUP(B3938,'Ket qua do'!$C$5:$AP$50000,$C$3,TRUE)*SQRT(3)*$C$11,"")</f>
        <v>#N/A</v>
      </c>
      <c r="D3938" s="21" t="e">
        <f>IF(A3938&lt;&gt;"",VLOOKUP(B3938,'Ket qua do'!$C$5:$AP$50000,$D$3,TRUE),"")</f>
        <v>#N/A</v>
      </c>
      <c r="E3938" s="21" t="e">
        <f>IF(A3938&lt;&gt;"",VLOOKUP(B3938,'Ket qua do'!$C$5:$AP$50000,$E$3,TRUE)*$C$12,"")</f>
        <v>#N/A</v>
      </c>
      <c r="F3938" s="21" t="e">
        <f>IF(A3938&lt;&gt;"",VLOOKUP(B3938,'Ket qua do'!$C$5:$AP$50000,$F$3,TRUE),"")</f>
        <v>#N/A</v>
      </c>
      <c r="G3938" s="21" t="e">
        <f>IF(A3938&lt;&gt;"",VLOOKUP(B3938,'Ket qua do'!$C$5:$AP$50000,$G$3,TRUE),"")</f>
        <v>#N/A</v>
      </c>
      <c r="H3938" s="21" t="e">
        <f>IF(A3938&lt;&gt;"",VLOOKUP(B3938,'Ket qua do'!$C$5:$AP$50000,$H$3,TRUE),"")</f>
        <v>#N/A</v>
      </c>
      <c r="I3938" s="21" t="e">
        <f>IF(A3938&lt;&gt;"",VLOOKUP(B3938,'Ket qua do'!$C$5:$AP$50000,$I$3,TRUE)*$E$9/1000,"")</f>
        <v>#N/A</v>
      </c>
      <c r="J3938" s="21" t="e">
        <f>IF(A3938&lt;&gt;"",VLOOKUP(B3938,'Ket qua do'!$C$5:$AP$50000,$J$3,TRUE)*$E$9/1000,"")</f>
        <v>#N/A</v>
      </c>
      <c r="K3938" s="21" t="e">
        <f>IF(A3938&lt;&gt;"",VLOOKUP(B3938,'Ket qua do'!$C$5:$AP$50000,$K$3,TRUE)*$E$9/1000,"")</f>
        <v>#N/A</v>
      </c>
      <c r="L3938" s="21" t="e">
        <f>IF(A3938&lt;&gt;"",VLOOKUP(B3938,'Ket qua do'!$C$5:$AP$50000,$L$3,TRUE),"")</f>
        <v>#N/A</v>
      </c>
    </row>
    <row r="3939" spans="1:12" x14ac:dyDescent="0.25">
      <c r="A3939" t="e">
        <f t="shared" si="67"/>
        <v>#N/A</v>
      </c>
      <c r="B3939" s="1" t="e">
        <f>IF(A3939&lt;&gt;"",VLOOKUP(A3939,'Ket qua do'!$B$5:$CE$50000,2,TRUE),"")</f>
        <v>#N/A</v>
      </c>
      <c r="C3939" s="19" t="e">
        <f>IF(A3939&lt;&gt;"",VLOOKUP(B3939,'Ket qua do'!$C$5:$AP$50000,$C$3,TRUE)*SQRT(3)*$C$11,"")</f>
        <v>#N/A</v>
      </c>
      <c r="D3939" s="21" t="e">
        <f>IF(A3939&lt;&gt;"",VLOOKUP(B3939,'Ket qua do'!$C$5:$AP$50000,$D$3,TRUE),"")</f>
        <v>#N/A</v>
      </c>
      <c r="E3939" s="21" t="e">
        <f>IF(A3939&lt;&gt;"",VLOOKUP(B3939,'Ket qua do'!$C$5:$AP$50000,$E$3,TRUE)*$C$12,"")</f>
        <v>#N/A</v>
      </c>
      <c r="F3939" s="21" t="e">
        <f>IF(A3939&lt;&gt;"",VLOOKUP(B3939,'Ket qua do'!$C$5:$AP$50000,$F$3,TRUE),"")</f>
        <v>#N/A</v>
      </c>
      <c r="G3939" s="21" t="e">
        <f>IF(A3939&lt;&gt;"",VLOOKUP(B3939,'Ket qua do'!$C$5:$AP$50000,$G$3,TRUE),"")</f>
        <v>#N/A</v>
      </c>
      <c r="H3939" s="21" t="e">
        <f>IF(A3939&lt;&gt;"",VLOOKUP(B3939,'Ket qua do'!$C$5:$AP$50000,$H$3,TRUE),"")</f>
        <v>#N/A</v>
      </c>
      <c r="I3939" s="21" t="e">
        <f>IF(A3939&lt;&gt;"",VLOOKUP(B3939,'Ket qua do'!$C$5:$AP$50000,$I$3,TRUE)*$E$9/1000,"")</f>
        <v>#N/A</v>
      </c>
      <c r="J3939" s="21" t="e">
        <f>IF(A3939&lt;&gt;"",VLOOKUP(B3939,'Ket qua do'!$C$5:$AP$50000,$J$3,TRUE)*$E$9/1000,"")</f>
        <v>#N/A</v>
      </c>
      <c r="K3939" s="21" t="e">
        <f>IF(A3939&lt;&gt;"",VLOOKUP(B3939,'Ket qua do'!$C$5:$AP$50000,$K$3,TRUE)*$E$9/1000,"")</f>
        <v>#N/A</v>
      </c>
      <c r="L3939" s="21" t="e">
        <f>IF(A3939&lt;&gt;"",VLOOKUP(B3939,'Ket qua do'!$C$5:$AP$50000,$L$3,TRUE),"")</f>
        <v>#N/A</v>
      </c>
    </row>
    <row r="3940" spans="1:12" x14ac:dyDescent="0.25">
      <c r="A3940" t="e">
        <f t="shared" si="67"/>
        <v>#N/A</v>
      </c>
      <c r="B3940" s="1" t="e">
        <f>IF(A3940&lt;&gt;"",VLOOKUP(A3940,'Ket qua do'!$B$5:$CE$50000,2,TRUE),"")</f>
        <v>#N/A</v>
      </c>
      <c r="C3940" s="19" t="e">
        <f>IF(A3940&lt;&gt;"",VLOOKUP(B3940,'Ket qua do'!$C$5:$AP$50000,$C$3,TRUE)*SQRT(3)*$C$11,"")</f>
        <v>#N/A</v>
      </c>
      <c r="D3940" s="21" t="e">
        <f>IF(A3940&lt;&gt;"",VLOOKUP(B3940,'Ket qua do'!$C$5:$AP$50000,$D$3,TRUE),"")</f>
        <v>#N/A</v>
      </c>
      <c r="E3940" s="21" t="e">
        <f>IF(A3940&lt;&gt;"",VLOOKUP(B3940,'Ket qua do'!$C$5:$AP$50000,$E$3,TRUE)*$C$12,"")</f>
        <v>#N/A</v>
      </c>
      <c r="F3940" s="21" t="e">
        <f>IF(A3940&lt;&gt;"",VLOOKUP(B3940,'Ket qua do'!$C$5:$AP$50000,$F$3,TRUE),"")</f>
        <v>#N/A</v>
      </c>
      <c r="G3940" s="21" t="e">
        <f>IF(A3940&lt;&gt;"",VLOOKUP(B3940,'Ket qua do'!$C$5:$AP$50000,$G$3,TRUE),"")</f>
        <v>#N/A</v>
      </c>
      <c r="H3940" s="21" t="e">
        <f>IF(A3940&lt;&gt;"",VLOOKUP(B3940,'Ket qua do'!$C$5:$AP$50000,$H$3,TRUE),"")</f>
        <v>#N/A</v>
      </c>
      <c r="I3940" s="21" t="e">
        <f>IF(A3940&lt;&gt;"",VLOOKUP(B3940,'Ket qua do'!$C$5:$AP$50000,$I$3,TRUE)*$E$9/1000,"")</f>
        <v>#N/A</v>
      </c>
      <c r="J3940" s="21" t="e">
        <f>IF(A3940&lt;&gt;"",VLOOKUP(B3940,'Ket qua do'!$C$5:$AP$50000,$J$3,TRUE)*$E$9/1000,"")</f>
        <v>#N/A</v>
      </c>
      <c r="K3940" s="21" t="e">
        <f>IF(A3940&lt;&gt;"",VLOOKUP(B3940,'Ket qua do'!$C$5:$AP$50000,$K$3,TRUE)*$E$9/1000,"")</f>
        <v>#N/A</v>
      </c>
      <c r="L3940" s="21" t="e">
        <f>IF(A3940&lt;&gt;"",VLOOKUP(B3940,'Ket qua do'!$C$5:$AP$50000,$L$3,TRUE),"")</f>
        <v>#N/A</v>
      </c>
    </row>
    <row r="3941" spans="1:12" x14ac:dyDescent="0.25">
      <c r="A3941" t="e">
        <f t="shared" si="67"/>
        <v>#N/A</v>
      </c>
      <c r="B3941" s="1" t="e">
        <f>IF(A3941&lt;&gt;"",VLOOKUP(A3941,'Ket qua do'!$B$5:$CE$50000,2,TRUE),"")</f>
        <v>#N/A</v>
      </c>
      <c r="C3941" s="19" t="e">
        <f>IF(A3941&lt;&gt;"",VLOOKUP(B3941,'Ket qua do'!$C$5:$AP$50000,$C$3,TRUE)*SQRT(3)*$C$11,"")</f>
        <v>#N/A</v>
      </c>
      <c r="D3941" s="21" t="e">
        <f>IF(A3941&lt;&gt;"",VLOOKUP(B3941,'Ket qua do'!$C$5:$AP$50000,$D$3,TRUE),"")</f>
        <v>#N/A</v>
      </c>
      <c r="E3941" s="21" t="e">
        <f>IF(A3941&lt;&gt;"",VLOOKUP(B3941,'Ket qua do'!$C$5:$AP$50000,$E$3,TRUE)*$C$12,"")</f>
        <v>#N/A</v>
      </c>
      <c r="F3941" s="21" t="e">
        <f>IF(A3941&lt;&gt;"",VLOOKUP(B3941,'Ket qua do'!$C$5:$AP$50000,$F$3,TRUE),"")</f>
        <v>#N/A</v>
      </c>
      <c r="G3941" s="21" t="e">
        <f>IF(A3941&lt;&gt;"",VLOOKUP(B3941,'Ket qua do'!$C$5:$AP$50000,$G$3,TRUE),"")</f>
        <v>#N/A</v>
      </c>
      <c r="H3941" s="21" t="e">
        <f>IF(A3941&lt;&gt;"",VLOOKUP(B3941,'Ket qua do'!$C$5:$AP$50000,$H$3,TRUE),"")</f>
        <v>#N/A</v>
      </c>
      <c r="I3941" s="21" t="e">
        <f>IF(A3941&lt;&gt;"",VLOOKUP(B3941,'Ket qua do'!$C$5:$AP$50000,$I$3,TRUE)*$E$9/1000,"")</f>
        <v>#N/A</v>
      </c>
      <c r="J3941" s="21" t="e">
        <f>IF(A3941&lt;&gt;"",VLOOKUP(B3941,'Ket qua do'!$C$5:$AP$50000,$J$3,TRUE)*$E$9/1000,"")</f>
        <v>#N/A</v>
      </c>
      <c r="K3941" s="21" t="e">
        <f>IF(A3941&lt;&gt;"",VLOOKUP(B3941,'Ket qua do'!$C$5:$AP$50000,$K$3,TRUE)*$E$9/1000,"")</f>
        <v>#N/A</v>
      </c>
      <c r="L3941" s="21" t="e">
        <f>IF(A3941&lt;&gt;"",VLOOKUP(B3941,'Ket qua do'!$C$5:$AP$50000,$L$3,TRUE),"")</f>
        <v>#N/A</v>
      </c>
    </row>
    <row r="3942" spans="1:12" x14ac:dyDescent="0.25">
      <c r="A3942" t="e">
        <f t="shared" si="67"/>
        <v>#N/A</v>
      </c>
      <c r="B3942" s="1" t="e">
        <f>IF(A3942&lt;&gt;"",VLOOKUP(A3942,'Ket qua do'!$B$5:$CE$50000,2,TRUE),"")</f>
        <v>#N/A</v>
      </c>
      <c r="C3942" s="19" t="e">
        <f>IF(A3942&lt;&gt;"",VLOOKUP(B3942,'Ket qua do'!$C$5:$AP$50000,$C$3,TRUE)*SQRT(3)*$C$11,"")</f>
        <v>#N/A</v>
      </c>
      <c r="D3942" s="21" t="e">
        <f>IF(A3942&lt;&gt;"",VLOOKUP(B3942,'Ket qua do'!$C$5:$AP$50000,$D$3,TRUE),"")</f>
        <v>#N/A</v>
      </c>
      <c r="E3942" s="21" t="e">
        <f>IF(A3942&lt;&gt;"",VLOOKUP(B3942,'Ket qua do'!$C$5:$AP$50000,$E$3,TRUE)*$C$12,"")</f>
        <v>#N/A</v>
      </c>
      <c r="F3942" s="21" t="e">
        <f>IF(A3942&lt;&gt;"",VLOOKUP(B3942,'Ket qua do'!$C$5:$AP$50000,$F$3,TRUE),"")</f>
        <v>#N/A</v>
      </c>
      <c r="G3942" s="21" t="e">
        <f>IF(A3942&lt;&gt;"",VLOOKUP(B3942,'Ket qua do'!$C$5:$AP$50000,$G$3,TRUE),"")</f>
        <v>#N/A</v>
      </c>
      <c r="H3942" s="21" t="e">
        <f>IF(A3942&lt;&gt;"",VLOOKUP(B3942,'Ket qua do'!$C$5:$AP$50000,$H$3,TRUE),"")</f>
        <v>#N/A</v>
      </c>
      <c r="I3942" s="21" t="e">
        <f>IF(A3942&lt;&gt;"",VLOOKUP(B3942,'Ket qua do'!$C$5:$AP$50000,$I$3,TRUE)*$E$9/1000,"")</f>
        <v>#N/A</v>
      </c>
      <c r="J3942" s="21" t="e">
        <f>IF(A3942&lt;&gt;"",VLOOKUP(B3942,'Ket qua do'!$C$5:$AP$50000,$J$3,TRUE)*$E$9/1000,"")</f>
        <v>#N/A</v>
      </c>
      <c r="K3942" s="21" t="e">
        <f>IF(A3942&lt;&gt;"",VLOOKUP(B3942,'Ket qua do'!$C$5:$AP$50000,$K$3,TRUE)*$E$9/1000,"")</f>
        <v>#N/A</v>
      </c>
      <c r="L3942" s="21" t="e">
        <f>IF(A3942&lt;&gt;"",VLOOKUP(B3942,'Ket qua do'!$C$5:$AP$50000,$L$3,TRUE),"")</f>
        <v>#N/A</v>
      </c>
    </row>
    <row r="3943" spans="1:12" x14ac:dyDescent="0.25">
      <c r="A3943" t="e">
        <f t="shared" si="67"/>
        <v>#N/A</v>
      </c>
      <c r="B3943" s="1" t="e">
        <f>IF(A3943&lt;&gt;"",VLOOKUP(A3943,'Ket qua do'!$B$5:$CE$50000,2,TRUE),"")</f>
        <v>#N/A</v>
      </c>
      <c r="C3943" s="19" t="e">
        <f>IF(A3943&lt;&gt;"",VLOOKUP(B3943,'Ket qua do'!$C$5:$AP$50000,$C$3,TRUE)*SQRT(3)*$C$11,"")</f>
        <v>#N/A</v>
      </c>
      <c r="D3943" s="21" t="e">
        <f>IF(A3943&lt;&gt;"",VLOOKUP(B3943,'Ket qua do'!$C$5:$AP$50000,$D$3,TRUE),"")</f>
        <v>#N/A</v>
      </c>
      <c r="E3943" s="21" t="e">
        <f>IF(A3943&lt;&gt;"",VLOOKUP(B3943,'Ket qua do'!$C$5:$AP$50000,$E$3,TRUE)*$C$12,"")</f>
        <v>#N/A</v>
      </c>
      <c r="F3943" s="21" t="e">
        <f>IF(A3943&lt;&gt;"",VLOOKUP(B3943,'Ket qua do'!$C$5:$AP$50000,$F$3,TRUE),"")</f>
        <v>#N/A</v>
      </c>
      <c r="G3943" s="21" t="e">
        <f>IF(A3943&lt;&gt;"",VLOOKUP(B3943,'Ket qua do'!$C$5:$AP$50000,$G$3,TRUE),"")</f>
        <v>#N/A</v>
      </c>
      <c r="H3943" s="21" t="e">
        <f>IF(A3943&lt;&gt;"",VLOOKUP(B3943,'Ket qua do'!$C$5:$AP$50000,$H$3,TRUE),"")</f>
        <v>#N/A</v>
      </c>
      <c r="I3943" s="21" t="e">
        <f>IF(A3943&lt;&gt;"",VLOOKUP(B3943,'Ket qua do'!$C$5:$AP$50000,$I$3,TRUE)*$E$9/1000,"")</f>
        <v>#N/A</v>
      </c>
      <c r="J3943" s="21" t="e">
        <f>IF(A3943&lt;&gt;"",VLOOKUP(B3943,'Ket qua do'!$C$5:$AP$50000,$J$3,TRUE)*$E$9/1000,"")</f>
        <v>#N/A</v>
      </c>
      <c r="K3943" s="21" t="e">
        <f>IF(A3943&lt;&gt;"",VLOOKUP(B3943,'Ket qua do'!$C$5:$AP$50000,$K$3,TRUE)*$E$9/1000,"")</f>
        <v>#N/A</v>
      </c>
      <c r="L3943" s="21" t="e">
        <f>IF(A3943&lt;&gt;"",VLOOKUP(B3943,'Ket qua do'!$C$5:$AP$50000,$L$3,TRUE),"")</f>
        <v>#N/A</v>
      </c>
    </row>
    <row r="3944" spans="1:12" x14ac:dyDescent="0.25">
      <c r="A3944" t="e">
        <f t="shared" si="67"/>
        <v>#N/A</v>
      </c>
      <c r="B3944" s="1" t="e">
        <f>IF(A3944&lt;&gt;"",VLOOKUP(A3944,'Ket qua do'!$B$5:$CE$50000,2,TRUE),"")</f>
        <v>#N/A</v>
      </c>
      <c r="C3944" s="19" t="e">
        <f>IF(A3944&lt;&gt;"",VLOOKUP(B3944,'Ket qua do'!$C$5:$AP$50000,$C$3,TRUE)*SQRT(3)*$C$11,"")</f>
        <v>#N/A</v>
      </c>
      <c r="D3944" s="21" t="e">
        <f>IF(A3944&lt;&gt;"",VLOOKUP(B3944,'Ket qua do'!$C$5:$AP$50000,$D$3,TRUE),"")</f>
        <v>#N/A</v>
      </c>
      <c r="E3944" s="21" t="e">
        <f>IF(A3944&lt;&gt;"",VLOOKUP(B3944,'Ket qua do'!$C$5:$AP$50000,$E$3,TRUE)*$C$12,"")</f>
        <v>#N/A</v>
      </c>
      <c r="F3944" s="21" t="e">
        <f>IF(A3944&lt;&gt;"",VLOOKUP(B3944,'Ket qua do'!$C$5:$AP$50000,$F$3,TRUE),"")</f>
        <v>#N/A</v>
      </c>
      <c r="G3944" s="21" t="e">
        <f>IF(A3944&lt;&gt;"",VLOOKUP(B3944,'Ket qua do'!$C$5:$AP$50000,$G$3,TRUE),"")</f>
        <v>#N/A</v>
      </c>
      <c r="H3944" s="21" t="e">
        <f>IF(A3944&lt;&gt;"",VLOOKUP(B3944,'Ket qua do'!$C$5:$AP$50000,$H$3,TRUE),"")</f>
        <v>#N/A</v>
      </c>
      <c r="I3944" s="21" t="e">
        <f>IF(A3944&lt;&gt;"",VLOOKUP(B3944,'Ket qua do'!$C$5:$AP$50000,$I$3,TRUE)*$E$9/1000,"")</f>
        <v>#N/A</v>
      </c>
      <c r="J3944" s="21" t="e">
        <f>IF(A3944&lt;&gt;"",VLOOKUP(B3944,'Ket qua do'!$C$5:$AP$50000,$J$3,TRUE)*$E$9/1000,"")</f>
        <v>#N/A</v>
      </c>
      <c r="K3944" s="21" t="e">
        <f>IF(A3944&lt;&gt;"",VLOOKUP(B3944,'Ket qua do'!$C$5:$AP$50000,$K$3,TRUE)*$E$9/1000,"")</f>
        <v>#N/A</v>
      </c>
      <c r="L3944" s="21" t="e">
        <f>IF(A3944&lt;&gt;"",VLOOKUP(B3944,'Ket qua do'!$C$5:$AP$50000,$L$3,TRUE),"")</f>
        <v>#N/A</v>
      </c>
    </row>
    <row r="3945" spans="1:12" x14ac:dyDescent="0.25">
      <c r="A3945" t="e">
        <f t="shared" si="67"/>
        <v>#N/A</v>
      </c>
      <c r="B3945" s="1" t="e">
        <f>IF(A3945&lt;&gt;"",VLOOKUP(A3945,'Ket qua do'!$B$5:$CE$50000,2,TRUE),"")</f>
        <v>#N/A</v>
      </c>
      <c r="C3945" s="19" t="e">
        <f>IF(A3945&lt;&gt;"",VLOOKUP(B3945,'Ket qua do'!$C$5:$AP$50000,$C$3,TRUE)*SQRT(3)*$C$11,"")</f>
        <v>#N/A</v>
      </c>
      <c r="D3945" s="21" t="e">
        <f>IF(A3945&lt;&gt;"",VLOOKUP(B3945,'Ket qua do'!$C$5:$AP$50000,$D$3,TRUE),"")</f>
        <v>#N/A</v>
      </c>
      <c r="E3945" s="21" t="e">
        <f>IF(A3945&lt;&gt;"",VLOOKUP(B3945,'Ket qua do'!$C$5:$AP$50000,$E$3,TRUE)*$C$12,"")</f>
        <v>#N/A</v>
      </c>
      <c r="F3945" s="21" t="e">
        <f>IF(A3945&lt;&gt;"",VLOOKUP(B3945,'Ket qua do'!$C$5:$AP$50000,$F$3,TRUE),"")</f>
        <v>#N/A</v>
      </c>
      <c r="G3945" s="21" t="e">
        <f>IF(A3945&lt;&gt;"",VLOOKUP(B3945,'Ket qua do'!$C$5:$AP$50000,$G$3,TRUE),"")</f>
        <v>#N/A</v>
      </c>
      <c r="H3945" s="21" t="e">
        <f>IF(A3945&lt;&gt;"",VLOOKUP(B3945,'Ket qua do'!$C$5:$AP$50000,$H$3,TRUE),"")</f>
        <v>#N/A</v>
      </c>
      <c r="I3945" s="21" t="e">
        <f>IF(A3945&lt;&gt;"",VLOOKUP(B3945,'Ket qua do'!$C$5:$AP$50000,$I$3,TRUE)*$E$9/1000,"")</f>
        <v>#N/A</v>
      </c>
      <c r="J3945" s="21" t="e">
        <f>IF(A3945&lt;&gt;"",VLOOKUP(B3945,'Ket qua do'!$C$5:$AP$50000,$J$3,TRUE)*$E$9/1000,"")</f>
        <v>#N/A</v>
      </c>
      <c r="K3945" s="21" t="e">
        <f>IF(A3945&lt;&gt;"",VLOOKUP(B3945,'Ket qua do'!$C$5:$AP$50000,$K$3,TRUE)*$E$9/1000,"")</f>
        <v>#N/A</v>
      </c>
      <c r="L3945" s="21" t="e">
        <f>IF(A3945&lt;&gt;"",VLOOKUP(B3945,'Ket qua do'!$C$5:$AP$50000,$L$3,TRUE),"")</f>
        <v>#N/A</v>
      </c>
    </row>
    <row r="3946" spans="1:12" x14ac:dyDescent="0.25">
      <c r="A3946" t="e">
        <f t="shared" si="67"/>
        <v>#N/A</v>
      </c>
      <c r="B3946" s="1" t="e">
        <f>IF(A3946&lt;&gt;"",VLOOKUP(A3946,'Ket qua do'!$B$5:$CE$50000,2,TRUE),"")</f>
        <v>#N/A</v>
      </c>
      <c r="C3946" s="19" t="e">
        <f>IF(A3946&lt;&gt;"",VLOOKUP(B3946,'Ket qua do'!$C$5:$AP$50000,$C$3,TRUE)*SQRT(3)*$C$11,"")</f>
        <v>#N/A</v>
      </c>
      <c r="D3946" s="21" t="e">
        <f>IF(A3946&lt;&gt;"",VLOOKUP(B3946,'Ket qua do'!$C$5:$AP$50000,$D$3,TRUE),"")</f>
        <v>#N/A</v>
      </c>
      <c r="E3946" s="21" t="e">
        <f>IF(A3946&lt;&gt;"",VLOOKUP(B3946,'Ket qua do'!$C$5:$AP$50000,$E$3,TRUE)*$C$12,"")</f>
        <v>#N/A</v>
      </c>
      <c r="F3946" s="21" t="e">
        <f>IF(A3946&lt;&gt;"",VLOOKUP(B3946,'Ket qua do'!$C$5:$AP$50000,$F$3,TRUE),"")</f>
        <v>#N/A</v>
      </c>
      <c r="G3946" s="21" t="e">
        <f>IF(A3946&lt;&gt;"",VLOOKUP(B3946,'Ket qua do'!$C$5:$AP$50000,$G$3,TRUE),"")</f>
        <v>#N/A</v>
      </c>
      <c r="H3946" s="21" t="e">
        <f>IF(A3946&lt;&gt;"",VLOOKUP(B3946,'Ket qua do'!$C$5:$AP$50000,$H$3,TRUE),"")</f>
        <v>#N/A</v>
      </c>
      <c r="I3946" s="21" t="e">
        <f>IF(A3946&lt;&gt;"",VLOOKUP(B3946,'Ket qua do'!$C$5:$AP$50000,$I$3,TRUE)*$E$9/1000,"")</f>
        <v>#N/A</v>
      </c>
      <c r="J3946" s="21" t="e">
        <f>IF(A3946&lt;&gt;"",VLOOKUP(B3946,'Ket qua do'!$C$5:$AP$50000,$J$3,TRUE)*$E$9/1000,"")</f>
        <v>#N/A</v>
      </c>
      <c r="K3946" s="21" t="e">
        <f>IF(A3946&lt;&gt;"",VLOOKUP(B3946,'Ket qua do'!$C$5:$AP$50000,$K$3,TRUE)*$E$9/1000,"")</f>
        <v>#N/A</v>
      </c>
      <c r="L3946" s="21" t="e">
        <f>IF(A3946&lt;&gt;"",VLOOKUP(B3946,'Ket qua do'!$C$5:$AP$50000,$L$3,TRUE),"")</f>
        <v>#N/A</v>
      </c>
    </row>
    <row r="3947" spans="1:12" x14ac:dyDescent="0.25">
      <c r="A3947" t="e">
        <f t="shared" si="67"/>
        <v>#N/A</v>
      </c>
      <c r="B3947" s="1" t="e">
        <f>IF(A3947&lt;&gt;"",VLOOKUP(A3947,'Ket qua do'!$B$5:$CE$50000,2,TRUE),"")</f>
        <v>#N/A</v>
      </c>
      <c r="C3947" s="19" t="e">
        <f>IF(A3947&lt;&gt;"",VLOOKUP(B3947,'Ket qua do'!$C$5:$AP$50000,$C$3,TRUE)*SQRT(3)*$C$11,"")</f>
        <v>#N/A</v>
      </c>
      <c r="D3947" s="21" t="e">
        <f>IF(A3947&lt;&gt;"",VLOOKUP(B3947,'Ket qua do'!$C$5:$AP$50000,$D$3,TRUE),"")</f>
        <v>#N/A</v>
      </c>
      <c r="E3947" s="21" t="e">
        <f>IF(A3947&lt;&gt;"",VLOOKUP(B3947,'Ket qua do'!$C$5:$AP$50000,$E$3,TRUE)*$C$12,"")</f>
        <v>#N/A</v>
      </c>
      <c r="F3947" s="21" t="e">
        <f>IF(A3947&lt;&gt;"",VLOOKUP(B3947,'Ket qua do'!$C$5:$AP$50000,$F$3,TRUE),"")</f>
        <v>#N/A</v>
      </c>
      <c r="G3947" s="21" t="e">
        <f>IF(A3947&lt;&gt;"",VLOOKUP(B3947,'Ket qua do'!$C$5:$AP$50000,$G$3,TRUE),"")</f>
        <v>#N/A</v>
      </c>
      <c r="H3947" s="21" t="e">
        <f>IF(A3947&lt;&gt;"",VLOOKUP(B3947,'Ket qua do'!$C$5:$AP$50000,$H$3,TRUE),"")</f>
        <v>#N/A</v>
      </c>
      <c r="I3947" s="21" t="e">
        <f>IF(A3947&lt;&gt;"",VLOOKUP(B3947,'Ket qua do'!$C$5:$AP$50000,$I$3,TRUE)*$E$9/1000,"")</f>
        <v>#N/A</v>
      </c>
      <c r="J3947" s="21" t="e">
        <f>IF(A3947&lt;&gt;"",VLOOKUP(B3947,'Ket qua do'!$C$5:$AP$50000,$J$3,TRUE)*$E$9/1000,"")</f>
        <v>#N/A</v>
      </c>
      <c r="K3947" s="21" t="e">
        <f>IF(A3947&lt;&gt;"",VLOOKUP(B3947,'Ket qua do'!$C$5:$AP$50000,$K$3,TRUE)*$E$9/1000,"")</f>
        <v>#N/A</v>
      </c>
      <c r="L3947" s="21" t="e">
        <f>IF(A3947&lt;&gt;"",VLOOKUP(B3947,'Ket qua do'!$C$5:$AP$50000,$L$3,TRUE),"")</f>
        <v>#N/A</v>
      </c>
    </row>
    <row r="3948" spans="1:12" x14ac:dyDescent="0.25">
      <c r="A3948" t="e">
        <f t="shared" si="67"/>
        <v>#N/A</v>
      </c>
      <c r="B3948" s="1" t="e">
        <f>IF(A3948&lt;&gt;"",VLOOKUP(A3948,'Ket qua do'!$B$5:$CE$50000,2,TRUE),"")</f>
        <v>#N/A</v>
      </c>
      <c r="C3948" s="19" t="e">
        <f>IF(A3948&lt;&gt;"",VLOOKUP(B3948,'Ket qua do'!$C$5:$AP$50000,$C$3,TRUE)*SQRT(3)*$C$11,"")</f>
        <v>#N/A</v>
      </c>
      <c r="D3948" s="21" t="e">
        <f>IF(A3948&lt;&gt;"",VLOOKUP(B3948,'Ket qua do'!$C$5:$AP$50000,$D$3,TRUE),"")</f>
        <v>#N/A</v>
      </c>
      <c r="E3948" s="21" t="e">
        <f>IF(A3948&lt;&gt;"",VLOOKUP(B3948,'Ket qua do'!$C$5:$AP$50000,$E$3,TRUE)*$C$12,"")</f>
        <v>#N/A</v>
      </c>
      <c r="F3948" s="21" t="e">
        <f>IF(A3948&lt;&gt;"",VLOOKUP(B3948,'Ket qua do'!$C$5:$AP$50000,$F$3,TRUE),"")</f>
        <v>#N/A</v>
      </c>
      <c r="G3948" s="21" t="e">
        <f>IF(A3948&lt;&gt;"",VLOOKUP(B3948,'Ket qua do'!$C$5:$AP$50000,$G$3,TRUE),"")</f>
        <v>#N/A</v>
      </c>
      <c r="H3948" s="21" t="e">
        <f>IF(A3948&lt;&gt;"",VLOOKUP(B3948,'Ket qua do'!$C$5:$AP$50000,$H$3,TRUE),"")</f>
        <v>#N/A</v>
      </c>
      <c r="I3948" s="21" t="e">
        <f>IF(A3948&lt;&gt;"",VLOOKUP(B3948,'Ket qua do'!$C$5:$AP$50000,$I$3,TRUE)*$E$9/1000,"")</f>
        <v>#N/A</v>
      </c>
      <c r="J3948" s="21" t="e">
        <f>IF(A3948&lt;&gt;"",VLOOKUP(B3948,'Ket qua do'!$C$5:$AP$50000,$J$3,TRUE)*$E$9/1000,"")</f>
        <v>#N/A</v>
      </c>
      <c r="K3948" s="21" t="e">
        <f>IF(A3948&lt;&gt;"",VLOOKUP(B3948,'Ket qua do'!$C$5:$AP$50000,$K$3,TRUE)*$E$9/1000,"")</f>
        <v>#N/A</v>
      </c>
      <c r="L3948" s="21" t="e">
        <f>IF(A3948&lt;&gt;"",VLOOKUP(B3948,'Ket qua do'!$C$5:$AP$50000,$L$3,TRUE),"")</f>
        <v>#N/A</v>
      </c>
    </row>
    <row r="3949" spans="1:12" x14ac:dyDescent="0.25">
      <c r="A3949" t="e">
        <f t="shared" si="67"/>
        <v>#N/A</v>
      </c>
      <c r="B3949" s="1" t="e">
        <f>IF(A3949&lt;&gt;"",VLOOKUP(A3949,'Ket qua do'!$B$5:$CE$50000,2,TRUE),"")</f>
        <v>#N/A</v>
      </c>
      <c r="C3949" s="19" t="e">
        <f>IF(A3949&lt;&gt;"",VLOOKUP(B3949,'Ket qua do'!$C$5:$AP$50000,$C$3,TRUE)*SQRT(3)*$C$11,"")</f>
        <v>#N/A</v>
      </c>
      <c r="D3949" s="21" t="e">
        <f>IF(A3949&lt;&gt;"",VLOOKUP(B3949,'Ket qua do'!$C$5:$AP$50000,$D$3,TRUE),"")</f>
        <v>#N/A</v>
      </c>
      <c r="E3949" s="21" t="e">
        <f>IF(A3949&lt;&gt;"",VLOOKUP(B3949,'Ket qua do'!$C$5:$AP$50000,$E$3,TRUE)*$C$12,"")</f>
        <v>#N/A</v>
      </c>
      <c r="F3949" s="21" t="e">
        <f>IF(A3949&lt;&gt;"",VLOOKUP(B3949,'Ket qua do'!$C$5:$AP$50000,$F$3,TRUE),"")</f>
        <v>#N/A</v>
      </c>
      <c r="G3949" s="21" t="e">
        <f>IF(A3949&lt;&gt;"",VLOOKUP(B3949,'Ket qua do'!$C$5:$AP$50000,$G$3,TRUE),"")</f>
        <v>#N/A</v>
      </c>
      <c r="H3949" s="21" t="e">
        <f>IF(A3949&lt;&gt;"",VLOOKUP(B3949,'Ket qua do'!$C$5:$AP$50000,$H$3,TRUE),"")</f>
        <v>#N/A</v>
      </c>
      <c r="I3949" s="21" t="e">
        <f>IF(A3949&lt;&gt;"",VLOOKUP(B3949,'Ket qua do'!$C$5:$AP$50000,$I$3,TRUE)*$E$9/1000,"")</f>
        <v>#N/A</v>
      </c>
      <c r="J3949" s="21" t="e">
        <f>IF(A3949&lt;&gt;"",VLOOKUP(B3949,'Ket qua do'!$C$5:$AP$50000,$J$3,TRUE)*$E$9/1000,"")</f>
        <v>#N/A</v>
      </c>
      <c r="K3949" s="21" t="e">
        <f>IF(A3949&lt;&gt;"",VLOOKUP(B3949,'Ket qua do'!$C$5:$AP$50000,$K$3,TRUE)*$E$9/1000,"")</f>
        <v>#N/A</v>
      </c>
      <c r="L3949" s="21" t="e">
        <f>IF(A3949&lt;&gt;"",VLOOKUP(B3949,'Ket qua do'!$C$5:$AP$50000,$L$3,TRUE),"")</f>
        <v>#N/A</v>
      </c>
    </row>
    <row r="3950" spans="1:12" x14ac:dyDescent="0.25">
      <c r="A3950" t="e">
        <f t="shared" si="67"/>
        <v>#N/A</v>
      </c>
      <c r="B3950" s="1" t="e">
        <f>IF(A3950&lt;&gt;"",VLOOKUP(A3950,'Ket qua do'!$B$5:$CE$50000,2,TRUE),"")</f>
        <v>#N/A</v>
      </c>
      <c r="C3950" s="19" t="e">
        <f>IF(A3950&lt;&gt;"",VLOOKUP(B3950,'Ket qua do'!$C$5:$AP$50000,$C$3,TRUE)*SQRT(3)*$C$11,"")</f>
        <v>#N/A</v>
      </c>
      <c r="D3950" s="21" t="e">
        <f>IF(A3950&lt;&gt;"",VLOOKUP(B3950,'Ket qua do'!$C$5:$AP$50000,$D$3,TRUE),"")</f>
        <v>#N/A</v>
      </c>
      <c r="E3950" s="21" t="e">
        <f>IF(A3950&lt;&gt;"",VLOOKUP(B3950,'Ket qua do'!$C$5:$AP$50000,$E$3,TRUE)*$C$12,"")</f>
        <v>#N/A</v>
      </c>
      <c r="F3950" s="21" t="e">
        <f>IF(A3950&lt;&gt;"",VLOOKUP(B3950,'Ket qua do'!$C$5:$AP$50000,$F$3,TRUE),"")</f>
        <v>#N/A</v>
      </c>
      <c r="G3950" s="21" t="e">
        <f>IF(A3950&lt;&gt;"",VLOOKUP(B3950,'Ket qua do'!$C$5:$AP$50000,$G$3,TRUE),"")</f>
        <v>#N/A</v>
      </c>
      <c r="H3950" s="21" t="e">
        <f>IF(A3950&lt;&gt;"",VLOOKUP(B3950,'Ket qua do'!$C$5:$AP$50000,$H$3,TRUE),"")</f>
        <v>#N/A</v>
      </c>
      <c r="I3950" s="21" t="e">
        <f>IF(A3950&lt;&gt;"",VLOOKUP(B3950,'Ket qua do'!$C$5:$AP$50000,$I$3,TRUE)*$E$9/1000,"")</f>
        <v>#N/A</v>
      </c>
      <c r="J3950" s="21" t="e">
        <f>IF(A3950&lt;&gt;"",VLOOKUP(B3950,'Ket qua do'!$C$5:$AP$50000,$J$3,TRUE)*$E$9/1000,"")</f>
        <v>#N/A</v>
      </c>
      <c r="K3950" s="21" t="e">
        <f>IF(A3950&lt;&gt;"",VLOOKUP(B3950,'Ket qua do'!$C$5:$AP$50000,$K$3,TRUE)*$E$9/1000,"")</f>
        <v>#N/A</v>
      </c>
      <c r="L3950" s="21" t="e">
        <f>IF(A3950&lt;&gt;"",VLOOKUP(B3950,'Ket qua do'!$C$5:$AP$50000,$L$3,TRUE),"")</f>
        <v>#N/A</v>
      </c>
    </row>
    <row r="3951" spans="1:12" x14ac:dyDescent="0.25">
      <c r="A3951" t="e">
        <f t="shared" si="67"/>
        <v>#N/A</v>
      </c>
      <c r="B3951" s="1" t="e">
        <f>IF(A3951&lt;&gt;"",VLOOKUP(A3951,'Ket qua do'!$B$5:$CE$50000,2,TRUE),"")</f>
        <v>#N/A</v>
      </c>
      <c r="C3951" s="19" t="e">
        <f>IF(A3951&lt;&gt;"",VLOOKUP(B3951,'Ket qua do'!$C$5:$AP$50000,$C$3,TRUE)*SQRT(3)*$C$11,"")</f>
        <v>#N/A</v>
      </c>
      <c r="D3951" s="21" t="e">
        <f>IF(A3951&lt;&gt;"",VLOOKUP(B3951,'Ket qua do'!$C$5:$AP$50000,$D$3,TRUE),"")</f>
        <v>#N/A</v>
      </c>
      <c r="E3951" s="21" t="e">
        <f>IF(A3951&lt;&gt;"",VLOOKUP(B3951,'Ket qua do'!$C$5:$AP$50000,$E$3,TRUE)*$C$12,"")</f>
        <v>#N/A</v>
      </c>
      <c r="F3951" s="21" t="e">
        <f>IF(A3951&lt;&gt;"",VLOOKUP(B3951,'Ket qua do'!$C$5:$AP$50000,$F$3,TRUE),"")</f>
        <v>#N/A</v>
      </c>
      <c r="G3951" s="21" t="e">
        <f>IF(A3951&lt;&gt;"",VLOOKUP(B3951,'Ket qua do'!$C$5:$AP$50000,$G$3,TRUE),"")</f>
        <v>#N/A</v>
      </c>
      <c r="H3951" s="21" t="e">
        <f>IF(A3951&lt;&gt;"",VLOOKUP(B3951,'Ket qua do'!$C$5:$AP$50000,$H$3,TRUE),"")</f>
        <v>#N/A</v>
      </c>
      <c r="I3951" s="21" t="e">
        <f>IF(A3951&lt;&gt;"",VLOOKUP(B3951,'Ket qua do'!$C$5:$AP$50000,$I$3,TRUE)*$E$9/1000,"")</f>
        <v>#N/A</v>
      </c>
      <c r="J3951" s="21" t="e">
        <f>IF(A3951&lt;&gt;"",VLOOKUP(B3951,'Ket qua do'!$C$5:$AP$50000,$J$3,TRUE)*$E$9/1000,"")</f>
        <v>#N/A</v>
      </c>
      <c r="K3951" s="21" t="e">
        <f>IF(A3951&lt;&gt;"",VLOOKUP(B3951,'Ket qua do'!$C$5:$AP$50000,$K$3,TRUE)*$E$9/1000,"")</f>
        <v>#N/A</v>
      </c>
      <c r="L3951" s="21" t="e">
        <f>IF(A3951&lt;&gt;"",VLOOKUP(B3951,'Ket qua do'!$C$5:$AP$50000,$L$3,TRUE),"")</f>
        <v>#N/A</v>
      </c>
    </row>
    <row r="3952" spans="1:12" x14ac:dyDescent="0.25">
      <c r="A3952" t="e">
        <f t="shared" si="67"/>
        <v>#N/A</v>
      </c>
      <c r="B3952" s="1" t="e">
        <f>IF(A3952&lt;&gt;"",VLOOKUP(A3952,'Ket qua do'!$B$5:$CE$50000,2,TRUE),"")</f>
        <v>#N/A</v>
      </c>
      <c r="C3952" s="19" t="e">
        <f>IF(A3952&lt;&gt;"",VLOOKUP(B3952,'Ket qua do'!$C$5:$AP$50000,$C$3,TRUE)*SQRT(3)*$C$11,"")</f>
        <v>#N/A</v>
      </c>
      <c r="D3952" s="21" t="e">
        <f>IF(A3952&lt;&gt;"",VLOOKUP(B3952,'Ket qua do'!$C$5:$AP$50000,$D$3,TRUE),"")</f>
        <v>#N/A</v>
      </c>
      <c r="E3952" s="21" t="e">
        <f>IF(A3952&lt;&gt;"",VLOOKUP(B3952,'Ket qua do'!$C$5:$AP$50000,$E$3,TRUE)*$C$12,"")</f>
        <v>#N/A</v>
      </c>
      <c r="F3952" s="21" t="e">
        <f>IF(A3952&lt;&gt;"",VLOOKUP(B3952,'Ket qua do'!$C$5:$AP$50000,$F$3,TRUE),"")</f>
        <v>#N/A</v>
      </c>
      <c r="G3952" s="21" t="e">
        <f>IF(A3952&lt;&gt;"",VLOOKUP(B3952,'Ket qua do'!$C$5:$AP$50000,$G$3,TRUE),"")</f>
        <v>#N/A</v>
      </c>
      <c r="H3952" s="21" t="e">
        <f>IF(A3952&lt;&gt;"",VLOOKUP(B3952,'Ket qua do'!$C$5:$AP$50000,$H$3,TRUE),"")</f>
        <v>#N/A</v>
      </c>
      <c r="I3952" s="21" t="e">
        <f>IF(A3952&lt;&gt;"",VLOOKUP(B3952,'Ket qua do'!$C$5:$AP$50000,$I$3,TRUE)*$E$9/1000,"")</f>
        <v>#N/A</v>
      </c>
      <c r="J3952" s="21" t="e">
        <f>IF(A3952&lt;&gt;"",VLOOKUP(B3952,'Ket qua do'!$C$5:$AP$50000,$J$3,TRUE)*$E$9/1000,"")</f>
        <v>#N/A</v>
      </c>
      <c r="K3952" s="21" t="e">
        <f>IF(A3952&lt;&gt;"",VLOOKUP(B3952,'Ket qua do'!$C$5:$AP$50000,$K$3,TRUE)*$E$9/1000,"")</f>
        <v>#N/A</v>
      </c>
      <c r="L3952" s="21" t="e">
        <f>IF(A3952&lt;&gt;"",VLOOKUP(B3952,'Ket qua do'!$C$5:$AP$50000,$L$3,TRUE),"")</f>
        <v>#N/A</v>
      </c>
    </row>
    <row r="3953" spans="1:12" x14ac:dyDescent="0.25">
      <c r="A3953" t="e">
        <f t="shared" si="67"/>
        <v>#N/A</v>
      </c>
      <c r="B3953" s="1" t="e">
        <f>IF(A3953&lt;&gt;"",VLOOKUP(A3953,'Ket qua do'!$B$5:$CE$50000,2,TRUE),"")</f>
        <v>#N/A</v>
      </c>
      <c r="C3953" s="19" t="e">
        <f>IF(A3953&lt;&gt;"",VLOOKUP(B3953,'Ket qua do'!$C$5:$AP$50000,$C$3,TRUE)*SQRT(3)*$C$11,"")</f>
        <v>#N/A</v>
      </c>
      <c r="D3953" s="21" t="e">
        <f>IF(A3953&lt;&gt;"",VLOOKUP(B3953,'Ket qua do'!$C$5:$AP$50000,$D$3,TRUE),"")</f>
        <v>#N/A</v>
      </c>
      <c r="E3953" s="21" t="e">
        <f>IF(A3953&lt;&gt;"",VLOOKUP(B3953,'Ket qua do'!$C$5:$AP$50000,$E$3,TRUE)*$C$12,"")</f>
        <v>#N/A</v>
      </c>
      <c r="F3953" s="21" t="e">
        <f>IF(A3953&lt;&gt;"",VLOOKUP(B3953,'Ket qua do'!$C$5:$AP$50000,$F$3,TRUE),"")</f>
        <v>#N/A</v>
      </c>
      <c r="G3953" s="21" t="e">
        <f>IF(A3953&lt;&gt;"",VLOOKUP(B3953,'Ket qua do'!$C$5:$AP$50000,$G$3,TRUE),"")</f>
        <v>#N/A</v>
      </c>
      <c r="H3953" s="21" t="e">
        <f>IF(A3953&lt;&gt;"",VLOOKUP(B3953,'Ket qua do'!$C$5:$AP$50000,$H$3,TRUE),"")</f>
        <v>#N/A</v>
      </c>
      <c r="I3953" s="21" t="e">
        <f>IF(A3953&lt;&gt;"",VLOOKUP(B3953,'Ket qua do'!$C$5:$AP$50000,$I$3,TRUE)*$E$9/1000,"")</f>
        <v>#N/A</v>
      </c>
      <c r="J3953" s="21" t="e">
        <f>IF(A3953&lt;&gt;"",VLOOKUP(B3953,'Ket qua do'!$C$5:$AP$50000,$J$3,TRUE)*$E$9/1000,"")</f>
        <v>#N/A</v>
      </c>
      <c r="K3953" s="21" t="e">
        <f>IF(A3953&lt;&gt;"",VLOOKUP(B3953,'Ket qua do'!$C$5:$AP$50000,$K$3,TRUE)*$E$9/1000,"")</f>
        <v>#N/A</v>
      </c>
      <c r="L3953" s="21" t="e">
        <f>IF(A3953&lt;&gt;"",VLOOKUP(B3953,'Ket qua do'!$C$5:$AP$50000,$L$3,TRUE),"")</f>
        <v>#N/A</v>
      </c>
    </row>
    <row r="3954" spans="1:12" x14ac:dyDescent="0.25">
      <c r="A3954" t="e">
        <f t="shared" si="67"/>
        <v>#N/A</v>
      </c>
      <c r="B3954" s="1" t="e">
        <f>IF(A3954&lt;&gt;"",VLOOKUP(A3954,'Ket qua do'!$B$5:$CE$50000,2,TRUE),"")</f>
        <v>#N/A</v>
      </c>
      <c r="C3954" s="19" t="e">
        <f>IF(A3954&lt;&gt;"",VLOOKUP(B3954,'Ket qua do'!$C$5:$AP$50000,$C$3,TRUE)*SQRT(3)*$C$11,"")</f>
        <v>#N/A</v>
      </c>
      <c r="D3954" s="21" t="e">
        <f>IF(A3954&lt;&gt;"",VLOOKUP(B3954,'Ket qua do'!$C$5:$AP$50000,$D$3,TRUE),"")</f>
        <v>#N/A</v>
      </c>
      <c r="E3954" s="21" t="e">
        <f>IF(A3954&lt;&gt;"",VLOOKUP(B3954,'Ket qua do'!$C$5:$AP$50000,$E$3,TRUE)*$C$12,"")</f>
        <v>#N/A</v>
      </c>
      <c r="F3954" s="21" t="e">
        <f>IF(A3954&lt;&gt;"",VLOOKUP(B3954,'Ket qua do'!$C$5:$AP$50000,$F$3,TRUE),"")</f>
        <v>#N/A</v>
      </c>
      <c r="G3954" s="21" t="e">
        <f>IF(A3954&lt;&gt;"",VLOOKUP(B3954,'Ket qua do'!$C$5:$AP$50000,$G$3,TRUE),"")</f>
        <v>#N/A</v>
      </c>
      <c r="H3954" s="21" t="e">
        <f>IF(A3954&lt;&gt;"",VLOOKUP(B3954,'Ket qua do'!$C$5:$AP$50000,$H$3,TRUE),"")</f>
        <v>#N/A</v>
      </c>
      <c r="I3954" s="21" t="e">
        <f>IF(A3954&lt;&gt;"",VLOOKUP(B3954,'Ket qua do'!$C$5:$AP$50000,$I$3,TRUE)*$E$9/1000,"")</f>
        <v>#N/A</v>
      </c>
      <c r="J3954" s="21" t="e">
        <f>IF(A3954&lt;&gt;"",VLOOKUP(B3954,'Ket qua do'!$C$5:$AP$50000,$J$3,TRUE)*$E$9/1000,"")</f>
        <v>#N/A</v>
      </c>
      <c r="K3954" s="21" t="e">
        <f>IF(A3954&lt;&gt;"",VLOOKUP(B3954,'Ket qua do'!$C$5:$AP$50000,$K$3,TRUE)*$E$9/1000,"")</f>
        <v>#N/A</v>
      </c>
      <c r="L3954" s="21" t="e">
        <f>IF(A3954&lt;&gt;"",VLOOKUP(B3954,'Ket qua do'!$C$5:$AP$50000,$L$3,TRUE),"")</f>
        <v>#N/A</v>
      </c>
    </row>
    <row r="3955" spans="1:12" x14ac:dyDescent="0.25">
      <c r="A3955" t="e">
        <f t="shared" si="67"/>
        <v>#N/A</v>
      </c>
      <c r="B3955" s="1" t="e">
        <f>IF(A3955&lt;&gt;"",VLOOKUP(A3955,'Ket qua do'!$B$5:$CE$50000,2,TRUE),"")</f>
        <v>#N/A</v>
      </c>
      <c r="C3955" s="19" t="e">
        <f>IF(A3955&lt;&gt;"",VLOOKUP(B3955,'Ket qua do'!$C$5:$AP$50000,$C$3,TRUE)*SQRT(3)*$C$11,"")</f>
        <v>#N/A</v>
      </c>
      <c r="D3955" s="21" t="e">
        <f>IF(A3955&lt;&gt;"",VLOOKUP(B3955,'Ket qua do'!$C$5:$AP$50000,$D$3,TRUE),"")</f>
        <v>#N/A</v>
      </c>
      <c r="E3955" s="21" t="e">
        <f>IF(A3955&lt;&gt;"",VLOOKUP(B3955,'Ket qua do'!$C$5:$AP$50000,$E$3,TRUE)*$C$12,"")</f>
        <v>#N/A</v>
      </c>
      <c r="F3955" s="21" t="e">
        <f>IF(A3955&lt;&gt;"",VLOOKUP(B3955,'Ket qua do'!$C$5:$AP$50000,$F$3,TRUE),"")</f>
        <v>#N/A</v>
      </c>
      <c r="G3955" s="21" t="e">
        <f>IF(A3955&lt;&gt;"",VLOOKUP(B3955,'Ket qua do'!$C$5:$AP$50000,$G$3,TRUE),"")</f>
        <v>#N/A</v>
      </c>
      <c r="H3955" s="21" t="e">
        <f>IF(A3955&lt;&gt;"",VLOOKUP(B3955,'Ket qua do'!$C$5:$AP$50000,$H$3,TRUE),"")</f>
        <v>#N/A</v>
      </c>
      <c r="I3955" s="21" t="e">
        <f>IF(A3955&lt;&gt;"",VLOOKUP(B3955,'Ket qua do'!$C$5:$AP$50000,$I$3,TRUE)*$E$9/1000,"")</f>
        <v>#N/A</v>
      </c>
      <c r="J3955" s="21" t="e">
        <f>IF(A3955&lt;&gt;"",VLOOKUP(B3955,'Ket qua do'!$C$5:$AP$50000,$J$3,TRUE)*$E$9/1000,"")</f>
        <v>#N/A</v>
      </c>
      <c r="K3955" s="21" t="e">
        <f>IF(A3955&lt;&gt;"",VLOOKUP(B3955,'Ket qua do'!$C$5:$AP$50000,$K$3,TRUE)*$E$9/1000,"")</f>
        <v>#N/A</v>
      </c>
      <c r="L3955" s="21" t="e">
        <f>IF(A3955&lt;&gt;"",VLOOKUP(B3955,'Ket qua do'!$C$5:$AP$50000,$L$3,TRUE),"")</f>
        <v>#N/A</v>
      </c>
    </row>
    <row r="3956" spans="1:12" x14ac:dyDescent="0.25">
      <c r="A3956" t="e">
        <f t="shared" si="67"/>
        <v>#N/A</v>
      </c>
      <c r="B3956" s="1" t="e">
        <f>IF(A3956&lt;&gt;"",VLOOKUP(A3956,'Ket qua do'!$B$5:$CE$50000,2,TRUE),"")</f>
        <v>#N/A</v>
      </c>
      <c r="C3956" s="19" t="e">
        <f>IF(A3956&lt;&gt;"",VLOOKUP(B3956,'Ket qua do'!$C$5:$AP$50000,$C$3,TRUE)*SQRT(3)*$C$11,"")</f>
        <v>#N/A</v>
      </c>
      <c r="D3956" s="21" t="e">
        <f>IF(A3956&lt;&gt;"",VLOOKUP(B3956,'Ket qua do'!$C$5:$AP$50000,$D$3,TRUE),"")</f>
        <v>#N/A</v>
      </c>
      <c r="E3956" s="21" t="e">
        <f>IF(A3956&lt;&gt;"",VLOOKUP(B3956,'Ket qua do'!$C$5:$AP$50000,$E$3,TRUE)*$C$12,"")</f>
        <v>#N/A</v>
      </c>
      <c r="F3956" s="21" t="e">
        <f>IF(A3956&lt;&gt;"",VLOOKUP(B3956,'Ket qua do'!$C$5:$AP$50000,$F$3,TRUE),"")</f>
        <v>#N/A</v>
      </c>
      <c r="G3956" s="21" t="e">
        <f>IF(A3956&lt;&gt;"",VLOOKUP(B3956,'Ket qua do'!$C$5:$AP$50000,$G$3,TRUE),"")</f>
        <v>#N/A</v>
      </c>
      <c r="H3956" s="21" t="e">
        <f>IF(A3956&lt;&gt;"",VLOOKUP(B3956,'Ket qua do'!$C$5:$AP$50000,$H$3,TRUE),"")</f>
        <v>#N/A</v>
      </c>
      <c r="I3956" s="21" t="e">
        <f>IF(A3956&lt;&gt;"",VLOOKUP(B3956,'Ket qua do'!$C$5:$AP$50000,$I$3,TRUE)*$E$9/1000,"")</f>
        <v>#N/A</v>
      </c>
      <c r="J3956" s="21" t="e">
        <f>IF(A3956&lt;&gt;"",VLOOKUP(B3956,'Ket qua do'!$C$5:$AP$50000,$J$3,TRUE)*$E$9/1000,"")</f>
        <v>#N/A</v>
      </c>
      <c r="K3956" s="21" t="e">
        <f>IF(A3956&lt;&gt;"",VLOOKUP(B3956,'Ket qua do'!$C$5:$AP$50000,$K$3,TRUE)*$E$9/1000,"")</f>
        <v>#N/A</v>
      </c>
      <c r="L3956" s="21" t="e">
        <f>IF(A3956&lt;&gt;"",VLOOKUP(B3956,'Ket qua do'!$C$5:$AP$50000,$L$3,TRUE),"")</f>
        <v>#N/A</v>
      </c>
    </row>
    <row r="3957" spans="1:12" x14ac:dyDescent="0.25">
      <c r="A3957" t="e">
        <f t="shared" si="67"/>
        <v>#N/A</v>
      </c>
      <c r="B3957" s="1" t="e">
        <f>IF(A3957&lt;&gt;"",VLOOKUP(A3957,'Ket qua do'!$B$5:$CE$50000,2,TRUE),"")</f>
        <v>#N/A</v>
      </c>
      <c r="C3957" s="19" t="e">
        <f>IF(A3957&lt;&gt;"",VLOOKUP(B3957,'Ket qua do'!$C$5:$AP$50000,$C$3,TRUE)*SQRT(3)*$C$11,"")</f>
        <v>#N/A</v>
      </c>
      <c r="D3957" s="21" t="e">
        <f>IF(A3957&lt;&gt;"",VLOOKUP(B3957,'Ket qua do'!$C$5:$AP$50000,$D$3,TRUE),"")</f>
        <v>#N/A</v>
      </c>
      <c r="E3957" s="21" t="e">
        <f>IF(A3957&lt;&gt;"",VLOOKUP(B3957,'Ket qua do'!$C$5:$AP$50000,$E$3,TRUE)*$C$12,"")</f>
        <v>#N/A</v>
      </c>
      <c r="F3957" s="21" t="e">
        <f>IF(A3957&lt;&gt;"",VLOOKUP(B3957,'Ket qua do'!$C$5:$AP$50000,$F$3,TRUE),"")</f>
        <v>#N/A</v>
      </c>
      <c r="G3957" s="21" t="e">
        <f>IF(A3957&lt;&gt;"",VLOOKUP(B3957,'Ket qua do'!$C$5:$AP$50000,$G$3,TRUE),"")</f>
        <v>#N/A</v>
      </c>
      <c r="H3957" s="21" t="e">
        <f>IF(A3957&lt;&gt;"",VLOOKUP(B3957,'Ket qua do'!$C$5:$AP$50000,$H$3,TRUE),"")</f>
        <v>#N/A</v>
      </c>
      <c r="I3957" s="21" t="e">
        <f>IF(A3957&lt;&gt;"",VLOOKUP(B3957,'Ket qua do'!$C$5:$AP$50000,$I$3,TRUE)*$E$9/1000,"")</f>
        <v>#N/A</v>
      </c>
      <c r="J3957" s="21" t="e">
        <f>IF(A3957&lt;&gt;"",VLOOKUP(B3957,'Ket qua do'!$C$5:$AP$50000,$J$3,TRUE)*$E$9/1000,"")</f>
        <v>#N/A</v>
      </c>
      <c r="K3957" s="21" t="e">
        <f>IF(A3957&lt;&gt;"",VLOOKUP(B3957,'Ket qua do'!$C$5:$AP$50000,$K$3,TRUE)*$E$9/1000,"")</f>
        <v>#N/A</v>
      </c>
      <c r="L3957" s="21" t="e">
        <f>IF(A3957&lt;&gt;"",VLOOKUP(B3957,'Ket qua do'!$C$5:$AP$50000,$L$3,TRUE),"")</f>
        <v>#N/A</v>
      </c>
    </row>
    <row r="3958" spans="1:12" x14ac:dyDescent="0.25">
      <c r="A3958" t="e">
        <f t="shared" si="67"/>
        <v>#N/A</v>
      </c>
      <c r="B3958" s="1" t="e">
        <f>IF(A3958&lt;&gt;"",VLOOKUP(A3958,'Ket qua do'!$B$5:$CE$50000,2,TRUE),"")</f>
        <v>#N/A</v>
      </c>
      <c r="C3958" s="19" t="e">
        <f>IF(A3958&lt;&gt;"",VLOOKUP(B3958,'Ket qua do'!$C$5:$AP$50000,$C$3,TRUE)*SQRT(3)*$C$11,"")</f>
        <v>#N/A</v>
      </c>
      <c r="D3958" s="21" t="e">
        <f>IF(A3958&lt;&gt;"",VLOOKUP(B3958,'Ket qua do'!$C$5:$AP$50000,$D$3,TRUE),"")</f>
        <v>#N/A</v>
      </c>
      <c r="E3958" s="21" t="e">
        <f>IF(A3958&lt;&gt;"",VLOOKUP(B3958,'Ket qua do'!$C$5:$AP$50000,$E$3,TRUE)*$C$12,"")</f>
        <v>#N/A</v>
      </c>
      <c r="F3958" s="21" t="e">
        <f>IF(A3958&lt;&gt;"",VLOOKUP(B3958,'Ket qua do'!$C$5:$AP$50000,$F$3,TRUE),"")</f>
        <v>#N/A</v>
      </c>
      <c r="G3958" s="21" t="e">
        <f>IF(A3958&lt;&gt;"",VLOOKUP(B3958,'Ket qua do'!$C$5:$AP$50000,$G$3,TRUE),"")</f>
        <v>#N/A</v>
      </c>
      <c r="H3958" s="21" t="e">
        <f>IF(A3958&lt;&gt;"",VLOOKUP(B3958,'Ket qua do'!$C$5:$AP$50000,$H$3,TRUE),"")</f>
        <v>#N/A</v>
      </c>
      <c r="I3958" s="21" t="e">
        <f>IF(A3958&lt;&gt;"",VLOOKUP(B3958,'Ket qua do'!$C$5:$AP$50000,$I$3,TRUE)*$E$9/1000,"")</f>
        <v>#N/A</v>
      </c>
      <c r="J3958" s="21" t="e">
        <f>IF(A3958&lt;&gt;"",VLOOKUP(B3958,'Ket qua do'!$C$5:$AP$50000,$J$3,TRUE)*$E$9/1000,"")</f>
        <v>#N/A</v>
      </c>
      <c r="K3958" s="21" t="e">
        <f>IF(A3958&lt;&gt;"",VLOOKUP(B3958,'Ket qua do'!$C$5:$AP$50000,$K$3,TRUE)*$E$9/1000,"")</f>
        <v>#N/A</v>
      </c>
      <c r="L3958" s="21" t="e">
        <f>IF(A3958&lt;&gt;"",VLOOKUP(B3958,'Ket qua do'!$C$5:$AP$50000,$L$3,TRUE),"")</f>
        <v>#N/A</v>
      </c>
    </row>
    <row r="3959" spans="1:12" x14ac:dyDescent="0.25">
      <c r="A3959" t="e">
        <f t="shared" si="67"/>
        <v>#N/A</v>
      </c>
      <c r="B3959" s="1" t="e">
        <f>IF(A3959&lt;&gt;"",VLOOKUP(A3959,'Ket qua do'!$B$5:$CE$50000,2,TRUE),"")</f>
        <v>#N/A</v>
      </c>
      <c r="C3959" s="19" t="e">
        <f>IF(A3959&lt;&gt;"",VLOOKUP(B3959,'Ket qua do'!$C$5:$AP$50000,$C$3,TRUE)*SQRT(3)*$C$11,"")</f>
        <v>#N/A</v>
      </c>
      <c r="D3959" s="21" t="e">
        <f>IF(A3959&lt;&gt;"",VLOOKUP(B3959,'Ket qua do'!$C$5:$AP$50000,$D$3,TRUE),"")</f>
        <v>#N/A</v>
      </c>
      <c r="E3959" s="21" t="e">
        <f>IF(A3959&lt;&gt;"",VLOOKUP(B3959,'Ket qua do'!$C$5:$AP$50000,$E$3,TRUE)*$C$12,"")</f>
        <v>#N/A</v>
      </c>
      <c r="F3959" s="21" t="e">
        <f>IF(A3959&lt;&gt;"",VLOOKUP(B3959,'Ket qua do'!$C$5:$AP$50000,$F$3,TRUE),"")</f>
        <v>#N/A</v>
      </c>
      <c r="G3959" s="21" t="e">
        <f>IF(A3959&lt;&gt;"",VLOOKUP(B3959,'Ket qua do'!$C$5:$AP$50000,$G$3,TRUE),"")</f>
        <v>#N/A</v>
      </c>
      <c r="H3959" s="21" t="e">
        <f>IF(A3959&lt;&gt;"",VLOOKUP(B3959,'Ket qua do'!$C$5:$AP$50000,$H$3,TRUE),"")</f>
        <v>#N/A</v>
      </c>
      <c r="I3959" s="21" t="e">
        <f>IF(A3959&lt;&gt;"",VLOOKUP(B3959,'Ket qua do'!$C$5:$AP$50000,$I$3,TRUE)*$E$9/1000,"")</f>
        <v>#N/A</v>
      </c>
      <c r="J3959" s="21" t="e">
        <f>IF(A3959&lt;&gt;"",VLOOKUP(B3959,'Ket qua do'!$C$5:$AP$50000,$J$3,TRUE)*$E$9/1000,"")</f>
        <v>#N/A</v>
      </c>
      <c r="K3959" s="21" t="e">
        <f>IF(A3959&lt;&gt;"",VLOOKUP(B3959,'Ket qua do'!$C$5:$AP$50000,$K$3,TRUE)*$E$9/1000,"")</f>
        <v>#N/A</v>
      </c>
      <c r="L3959" s="21" t="e">
        <f>IF(A3959&lt;&gt;"",VLOOKUP(B3959,'Ket qua do'!$C$5:$AP$50000,$L$3,TRUE),"")</f>
        <v>#N/A</v>
      </c>
    </row>
    <row r="3960" spans="1:12" x14ac:dyDescent="0.25">
      <c r="A3960" t="e">
        <f t="shared" si="67"/>
        <v>#N/A</v>
      </c>
      <c r="B3960" s="1" t="e">
        <f>IF(A3960&lt;&gt;"",VLOOKUP(A3960,'Ket qua do'!$B$5:$CE$50000,2,TRUE),"")</f>
        <v>#N/A</v>
      </c>
      <c r="C3960" s="19" t="e">
        <f>IF(A3960&lt;&gt;"",VLOOKUP(B3960,'Ket qua do'!$C$5:$AP$50000,$C$3,TRUE)*SQRT(3)*$C$11,"")</f>
        <v>#N/A</v>
      </c>
      <c r="D3960" s="21" t="e">
        <f>IF(A3960&lt;&gt;"",VLOOKUP(B3960,'Ket qua do'!$C$5:$AP$50000,$D$3,TRUE),"")</f>
        <v>#N/A</v>
      </c>
      <c r="E3960" s="21" t="e">
        <f>IF(A3960&lt;&gt;"",VLOOKUP(B3960,'Ket qua do'!$C$5:$AP$50000,$E$3,TRUE)*$C$12,"")</f>
        <v>#N/A</v>
      </c>
      <c r="F3960" s="21" t="e">
        <f>IF(A3960&lt;&gt;"",VLOOKUP(B3960,'Ket qua do'!$C$5:$AP$50000,$F$3,TRUE),"")</f>
        <v>#N/A</v>
      </c>
      <c r="G3960" s="21" t="e">
        <f>IF(A3960&lt;&gt;"",VLOOKUP(B3960,'Ket qua do'!$C$5:$AP$50000,$G$3,TRUE),"")</f>
        <v>#N/A</v>
      </c>
      <c r="H3960" s="21" t="e">
        <f>IF(A3960&lt;&gt;"",VLOOKUP(B3960,'Ket qua do'!$C$5:$AP$50000,$H$3,TRUE),"")</f>
        <v>#N/A</v>
      </c>
      <c r="I3960" s="21" t="e">
        <f>IF(A3960&lt;&gt;"",VLOOKUP(B3960,'Ket qua do'!$C$5:$AP$50000,$I$3,TRUE)*$E$9/1000,"")</f>
        <v>#N/A</v>
      </c>
      <c r="J3960" s="21" t="e">
        <f>IF(A3960&lt;&gt;"",VLOOKUP(B3960,'Ket qua do'!$C$5:$AP$50000,$J$3,TRUE)*$E$9/1000,"")</f>
        <v>#N/A</v>
      </c>
      <c r="K3960" s="21" t="e">
        <f>IF(A3960&lt;&gt;"",VLOOKUP(B3960,'Ket qua do'!$C$5:$AP$50000,$K$3,TRUE)*$E$9/1000,"")</f>
        <v>#N/A</v>
      </c>
      <c r="L3960" s="21" t="e">
        <f>IF(A3960&lt;&gt;"",VLOOKUP(B3960,'Ket qua do'!$C$5:$AP$50000,$L$3,TRUE),"")</f>
        <v>#N/A</v>
      </c>
    </row>
    <row r="3961" spans="1:12" x14ac:dyDescent="0.25">
      <c r="A3961" t="e">
        <f t="shared" si="67"/>
        <v>#N/A</v>
      </c>
      <c r="B3961" s="1" t="e">
        <f>IF(A3961&lt;&gt;"",VLOOKUP(A3961,'Ket qua do'!$B$5:$CE$50000,2,TRUE),"")</f>
        <v>#N/A</v>
      </c>
      <c r="C3961" s="19" t="e">
        <f>IF(A3961&lt;&gt;"",VLOOKUP(B3961,'Ket qua do'!$C$5:$AP$50000,$C$3,TRUE)*SQRT(3)*$C$11,"")</f>
        <v>#N/A</v>
      </c>
      <c r="D3961" s="21" t="e">
        <f>IF(A3961&lt;&gt;"",VLOOKUP(B3961,'Ket qua do'!$C$5:$AP$50000,$D$3,TRUE),"")</f>
        <v>#N/A</v>
      </c>
      <c r="E3961" s="21" t="e">
        <f>IF(A3961&lt;&gt;"",VLOOKUP(B3961,'Ket qua do'!$C$5:$AP$50000,$E$3,TRUE)*$C$12,"")</f>
        <v>#N/A</v>
      </c>
      <c r="F3961" s="21" t="e">
        <f>IF(A3961&lt;&gt;"",VLOOKUP(B3961,'Ket qua do'!$C$5:$AP$50000,$F$3,TRUE),"")</f>
        <v>#N/A</v>
      </c>
      <c r="G3961" s="21" t="e">
        <f>IF(A3961&lt;&gt;"",VLOOKUP(B3961,'Ket qua do'!$C$5:$AP$50000,$G$3,TRUE),"")</f>
        <v>#N/A</v>
      </c>
      <c r="H3961" s="21" t="e">
        <f>IF(A3961&lt;&gt;"",VLOOKUP(B3961,'Ket qua do'!$C$5:$AP$50000,$H$3,TRUE),"")</f>
        <v>#N/A</v>
      </c>
      <c r="I3961" s="21" t="e">
        <f>IF(A3961&lt;&gt;"",VLOOKUP(B3961,'Ket qua do'!$C$5:$AP$50000,$I$3,TRUE)*$E$9/1000,"")</f>
        <v>#N/A</v>
      </c>
      <c r="J3961" s="21" t="e">
        <f>IF(A3961&lt;&gt;"",VLOOKUP(B3961,'Ket qua do'!$C$5:$AP$50000,$J$3,TRUE)*$E$9/1000,"")</f>
        <v>#N/A</v>
      </c>
      <c r="K3961" s="21" t="e">
        <f>IF(A3961&lt;&gt;"",VLOOKUP(B3961,'Ket qua do'!$C$5:$AP$50000,$K$3,TRUE)*$E$9/1000,"")</f>
        <v>#N/A</v>
      </c>
      <c r="L3961" s="21" t="e">
        <f>IF(A3961&lt;&gt;"",VLOOKUP(B3961,'Ket qua do'!$C$5:$AP$50000,$L$3,TRUE),"")</f>
        <v>#N/A</v>
      </c>
    </row>
    <row r="3962" spans="1:12" x14ac:dyDescent="0.25">
      <c r="A3962" t="e">
        <f t="shared" si="67"/>
        <v>#N/A</v>
      </c>
      <c r="B3962" s="1" t="e">
        <f>IF(A3962&lt;&gt;"",VLOOKUP(A3962,'Ket qua do'!$B$5:$CE$50000,2,TRUE),"")</f>
        <v>#N/A</v>
      </c>
      <c r="C3962" s="19" t="e">
        <f>IF(A3962&lt;&gt;"",VLOOKUP(B3962,'Ket qua do'!$C$5:$AP$50000,$C$3,TRUE)*SQRT(3)*$C$11,"")</f>
        <v>#N/A</v>
      </c>
      <c r="D3962" s="21" t="e">
        <f>IF(A3962&lt;&gt;"",VLOOKUP(B3962,'Ket qua do'!$C$5:$AP$50000,$D$3,TRUE),"")</f>
        <v>#N/A</v>
      </c>
      <c r="E3962" s="21" t="e">
        <f>IF(A3962&lt;&gt;"",VLOOKUP(B3962,'Ket qua do'!$C$5:$AP$50000,$E$3,TRUE)*$C$12,"")</f>
        <v>#N/A</v>
      </c>
      <c r="F3962" s="21" t="e">
        <f>IF(A3962&lt;&gt;"",VLOOKUP(B3962,'Ket qua do'!$C$5:$AP$50000,$F$3,TRUE),"")</f>
        <v>#N/A</v>
      </c>
      <c r="G3962" s="21" t="e">
        <f>IF(A3962&lt;&gt;"",VLOOKUP(B3962,'Ket qua do'!$C$5:$AP$50000,$G$3,TRUE),"")</f>
        <v>#N/A</v>
      </c>
      <c r="H3962" s="21" t="e">
        <f>IF(A3962&lt;&gt;"",VLOOKUP(B3962,'Ket qua do'!$C$5:$AP$50000,$H$3,TRUE),"")</f>
        <v>#N/A</v>
      </c>
      <c r="I3962" s="21" t="e">
        <f>IF(A3962&lt;&gt;"",VLOOKUP(B3962,'Ket qua do'!$C$5:$AP$50000,$I$3,TRUE)*$E$9/1000,"")</f>
        <v>#N/A</v>
      </c>
      <c r="J3962" s="21" t="e">
        <f>IF(A3962&lt;&gt;"",VLOOKUP(B3962,'Ket qua do'!$C$5:$AP$50000,$J$3,TRUE)*$E$9/1000,"")</f>
        <v>#N/A</v>
      </c>
      <c r="K3962" s="21" t="e">
        <f>IF(A3962&lt;&gt;"",VLOOKUP(B3962,'Ket qua do'!$C$5:$AP$50000,$K$3,TRUE)*$E$9/1000,"")</f>
        <v>#N/A</v>
      </c>
      <c r="L3962" s="21" t="e">
        <f>IF(A3962&lt;&gt;"",VLOOKUP(B3962,'Ket qua do'!$C$5:$AP$50000,$L$3,TRUE),"")</f>
        <v>#N/A</v>
      </c>
    </row>
    <row r="3963" spans="1:12" x14ac:dyDescent="0.25">
      <c r="A3963" t="e">
        <f t="shared" si="67"/>
        <v>#N/A</v>
      </c>
      <c r="B3963" s="1" t="e">
        <f>IF(A3963&lt;&gt;"",VLOOKUP(A3963,'Ket qua do'!$B$5:$CE$50000,2,TRUE),"")</f>
        <v>#N/A</v>
      </c>
      <c r="C3963" s="19" t="e">
        <f>IF(A3963&lt;&gt;"",VLOOKUP(B3963,'Ket qua do'!$C$5:$AP$50000,$C$3,TRUE)*SQRT(3)*$C$11,"")</f>
        <v>#N/A</v>
      </c>
      <c r="D3963" s="21" t="e">
        <f>IF(A3963&lt;&gt;"",VLOOKUP(B3963,'Ket qua do'!$C$5:$AP$50000,$D$3,TRUE),"")</f>
        <v>#N/A</v>
      </c>
      <c r="E3963" s="21" t="e">
        <f>IF(A3963&lt;&gt;"",VLOOKUP(B3963,'Ket qua do'!$C$5:$AP$50000,$E$3,TRUE)*$C$12,"")</f>
        <v>#N/A</v>
      </c>
      <c r="F3963" s="21" t="e">
        <f>IF(A3963&lt;&gt;"",VLOOKUP(B3963,'Ket qua do'!$C$5:$AP$50000,$F$3,TRUE),"")</f>
        <v>#N/A</v>
      </c>
      <c r="G3963" s="21" t="e">
        <f>IF(A3963&lt;&gt;"",VLOOKUP(B3963,'Ket qua do'!$C$5:$AP$50000,$G$3,TRUE),"")</f>
        <v>#N/A</v>
      </c>
      <c r="H3963" s="21" t="e">
        <f>IF(A3963&lt;&gt;"",VLOOKUP(B3963,'Ket qua do'!$C$5:$AP$50000,$H$3,TRUE),"")</f>
        <v>#N/A</v>
      </c>
      <c r="I3963" s="21" t="e">
        <f>IF(A3963&lt;&gt;"",VLOOKUP(B3963,'Ket qua do'!$C$5:$AP$50000,$I$3,TRUE)*$E$9/1000,"")</f>
        <v>#N/A</v>
      </c>
      <c r="J3963" s="21" t="e">
        <f>IF(A3963&lt;&gt;"",VLOOKUP(B3963,'Ket qua do'!$C$5:$AP$50000,$J$3,TRUE)*$E$9/1000,"")</f>
        <v>#N/A</v>
      </c>
      <c r="K3963" s="21" t="e">
        <f>IF(A3963&lt;&gt;"",VLOOKUP(B3963,'Ket qua do'!$C$5:$AP$50000,$K$3,TRUE)*$E$9/1000,"")</f>
        <v>#N/A</v>
      </c>
      <c r="L3963" s="21" t="e">
        <f>IF(A3963&lt;&gt;"",VLOOKUP(B3963,'Ket qua do'!$C$5:$AP$50000,$L$3,TRUE),"")</f>
        <v>#N/A</v>
      </c>
    </row>
    <row r="3964" spans="1:12" x14ac:dyDescent="0.25">
      <c r="A3964" t="e">
        <f t="shared" si="67"/>
        <v>#N/A</v>
      </c>
      <c r="B3964" s="1" t="e">
        <f>IF(A3964&lt;&gt;"",VLOOKUP(A3964,'Ket qua do'!$B$5:$CE$50000,2,TRUE),"")</f>
        <v>#N/A</v>
      </c>
      <c r="C3964" s="19" t="e">
        <f>IF(A3964&lt;&gt;"",VLOOKUP(B3964,'Ket qua do'!$C$5:$AP$50000,$C$3,TRUE)*SQRT(3)*$C$11,"")</f>
        <v>#N/A</v>
      </c>
      <c r="D3964" s="21" t="e">
        <f>IF(A3964&lt;&gt;"",VLOOKUP(B3964,'Ket qua do'!$C$5:$AP$50000,$D$3,TRUE),"")</f>
        <v>#N/A</v>
      </c>
      <c r="E3964" s="21" t="e">
        <f>IF(A3964&lt;&gt;"",VLOOKUP(B3964,'Ket qua do'!$C$5:$AP$50000,$E$3,TRUE)*$C$12,"")</f>
        <v>#N/A</v>
      </c>
      <c r="F3964" s="21" t="e">
        <f>IF(A3964&lt;&gt;"",VLOOKUP(B3964,'Ket qua do'!$C$5:$AP$50000,$F$3,TRUE),"")</f>
        <v>#N/A</v>
      </c>
      <c r="G3964" s="21" t="e">
        <f>IF(A3964&lt;&gt;"",VLOOKUP(B3964,'Ket qua do'!$C$5:$AP$50000,$G$3,TRUE),"")</f>
        <v>#N/A</v>
      </c>
      <c r="H3964" s="21" t="e">
        <f>IF(A3964&lt;&gt;"",VLOOKUP(B3964,'Ket qua do'!$C$5:$AP$50000,$H$3,TRUE),"")</f>
        <v>#N/A</v>
      </c>
      <c r="I3964" s="21" t="e">
        <f>IF(A3964&lt;&gt;"",VLOOKUP(B3964,'Ket qua do'!$C$5:$AP$50000,$I$3,TRUE)*$E$9/1000,"")</f>
        <v>#N/A</v>
      </c>
      <c r="J3964" s="21" t="e">
        <f>IF(A3964&lt;&gt;"",VLOOKUP(B3964,'Ket qua do'!$C$5:$AP$50000,$J$3,TRUE)*$E$9/1000,"")</f>
        <v>#N/A</v>
      </c>
      <c r="K3964" s="21" t="e">
        <f>IF(A3964&lt;&gt;"",VLOOKUP(B3964,'Ket qua do'!$C$5:$AP$50000,$K$3,TRUE)*$E$9/1000,"")</f>
        <v>#N/A</v>
      </c>
      <c r="L3964" s="21" t="e">
        <f>IF(A3964&lt;&gt;"",VLOOKUP(B3964,'Ket qua do'!$C$5:$AP$50000,$L$3,TRUE),"")</f>
        <v>#N/A</v>
      </c>
    </row>
    <row r="3965" spans="1:12" x14ac:dyDescent="0.25">
      <c r="A3965" t="e">
        <f t="shared" si="67"/>
        <v>#N/A</v>
      </c>
      <c r="B3965" s="1" t="e">
        <f>IF(A3965&lt;&gt;"",VLOOKUP(A3965,'Ket qua do'!$B$5:$CE$50000,2,TRUE),"")</f>
        <v>#N/A</v>
      </c>
      <c r="C3965" s="19" t="e">
        <f>IF(A3965&lt;&gt;"",VLOOKUP(B3965,'Ket qua do'!$C$5:$AP$50000,$C$3,TRUE)*SQRT(3)*$C$11,"")</f>
        <v>#N/A</v>
      </c>
      <c r="D3965" s="21" t="e">
        <f>IF(A3965&lt;&gt;"",VLOOKUP(B3965,'Ket qua do'!$C$5:$AP$50000,$D$3,TRUE),"")</f>
        <v>#N/A</v>
      </c>
      <c r="E3965" s="21" t="e">
        <f>IF(A3965&lt;&gt;"",VLOOKUP(B3965,'Ket qua do'!$C$5:$AP$50000,$E$3,TRUE)*$C$12,"")</f>
        <v>#N/A</v>
      </c>
      <c r="F3965" s="21" t="e">
        <f>IF(A3965&lt;&gt;"",VLOOKUP(B3965,'Ket qua do'!$C$5:$AP$50000,$F$3,TRUE),"")</f>
        <v>#N/A</v>
      </c>
      <c r="G3965" s="21" t="e">
        <f>IF(A3965&lt;&gt;"",VLOOKUP(B3965,'Ket qua do'!$C$5:$AP$50000,$G$3,TRUE),"")</f>
        <v>#N/A</v>
      </c>
      <c r="H3965" s="21" t="e">
        <f>IF(A3965&lt;&gt;"",VLOOKUP(B3965,'Ket qua do'!$C$5:$AP$50000,$H$3,TRUE),"")</f>
        <v>#N/A</v>
      </c>
      <c r="I3965" s="21" t="e">
        <f>IF(A3965&lt;&gt;"",VLOOKUP(B3965,'Ket qua do'!$C$5:$AP$50000,$I$3,TRUE)*$E$9/1000,"")</f>
        <v>#N/A</v>
      </c>
      <c r="J3965" s="21" t="e">
        <f>IF(A3965&lt;&gt;"",VLOOKUP(B3965,'Ket qua do'!$C$5:$AP$50000,$J$3,TRUE)*$E$9/1000,"")</f>
        <v>#N/A</v>
      </c>
      <c r="K3965" s="21" t="e">
        <f>IF(A3965&lt;&gt;"",VLOOKUP(B3965,'Ket qua do'!$C$5:$AP$50000,$K$3,TRUE)*$E$9/1000,"")</f>
        <v>#N/A</v>
      </c>
      <c r="L3965" s="21" t="e">
        <f>IF(A3965&lt;&gt;"",VLOOKUP(B3965,'Ket qua do'!$C$5:$AP$50000,$L$3,TRUE),"")</f>
        <v>#N/A</v>
      </c>
    </row>
    <row r="3966" spans="1:12" x14ac:dyDescent="0.25">
      <c r="A3966" t="e">
        <f t="shared" si="67"/>
        <v>#N/A</v>
      </c>
      <c r="B3966" s="1" t="e">
        <f>IF(A3966&lt;&gt;"",VLOOKUP(A3966,'Ket qua do'!$B$5:$CE$50000,2,TRUE),"")</f>
        <v>#N/A</v>
      </c>
      <c r="C3966" s="19" t="e">
        <f>IF(A3966&lt;&gt;"",VLOOKUP(B3966,'Ket qua do'!$C$5:$AP$50000,$C$3,TRUE)*SQRT(3)*$C$11,"")</f>
        <v>#N/A</v>
      </c>
      <c r="D3966" s="21" t="e">
        <f>IF(A3966&lt;&gt;"",VLOOKUP(B3966,'Ket qua do'!$C$5:$AP$50000,$D$3,TRUE),"")</f>
        <v>#N/A</v>
      </c>
      <c r="E3966" s="21" t="e">
        <f>IF(A3966&lt;&gt;"",VLOOKUP(B3966,'Ket qua do'!$C$5:$AP$50000,$E$3,TRUE)*$C$12,"")</f>
        <v>#N/A</v>
      </c>
      <c r="F3966" s="21" t="e">
        <f>IF(A3966&lt;&gt;"",VLOOKUP(B3966,'Ket qua do'!$C$5:$AP$50000,$F$3,TRUE),"")</f>
        <v>#N/A</v>
      </c>
      <c r="G3966" s="21" t="e">
        <f>IF(A3966&lt;&gt;"",VLOOKUP(B3966,'Ket qua do'!$C$5:$AP$50000,$G$3,TRUE),"")</f>
        <v>#N/A</v>
      </c>
      <c r="H3966" s="21" t="e">
        <f>IF(A3966&lt;&gt;"",VLOOKUP(B3966,'Ket qua do'!$C$5:$AP$50000,$H$3,TRUE),"")</f>
        <v>#N/A</v>
      </c>
      <c r="I3966" s="21" t="e">
        <f>IF(A3966&lt;&gt;"",VLOOKUP(B3966,'Ket qua do'!$C$5:$AP$50000,$I$3,TRUE)*$E$9/1000,"")</f>
        <v>#N/A</v>
      </c>
      <c r="J3966" s="21" t="e">
        <f>IF(A3966&lt;&gt;"",VLOOKUP(B3966,'Ket qua do'!$C$5:$AP$50000,$J$3,TRUE)*$E$9/1000,"")</f>
        <v>#N/A</v>
      </c>
      <c r="K3966" s="21" t="e">
        <f>IF(A3966&lt;&gt;"",VLOOKUP(B3966,'Ket qua do'!$C$5:$AP$50000,$K$3,TRUE)*$E$9/1000,"")</f>
        <v>#N/A</v>
      </c>
      <c r="L3966" s="21" t="e">
        <f>IF(A3966&lt;&gt;"",VLOOKUP(B3966,'Ket qua do'!$C$5:$AP$50000,$L$3,TRUE),"")</f>
        <v>#N/A</v>
      </c>
    </row>
    <row r="3967" spans="1:12" x14ac:dyDescent="0.25">
      <c r="A3967" t="e">
        <f t="shared" si="67"/>
        <v>#N/A</v>
      </c>
      <c r="B3967" s="1" t="e">
        <f>IF(A3967&lt;&gt;"",VLOOKUP(A3967,'Ket qua do'!$B$5:$CE$50000,2,TRUE),"")</f>
        <v>#N/A</v>
      </c>
      <c r="C3967" s="19" t="e">
        <f>IF(A3967&lt;&gt;"",VLOOKUP(B3967,'Ket qua do'!$C$5:$AP$50000,$C$3,TRUE)*SQRT(3)*$C$11,"")</f>
        <v>#N/A</v>
      </c>
      <c r="D3967" s="21" t="e">
        <f>IF(A3967&lt;&gt;"",VLOOKUP(B3967,'Ket qua do'!$C$5:$AP$50000,$D$3,TRUE),"")</f>
        <v>#N/A</v>
      </c>
      <c r="E3967" s="21" t="e">
        <f>IF(A3967&lt;&gt;"",VLOOKUP(B3967,'Ket qua do'!$C$5:$AP$50000,$E$3,TRUE)*$C$12,"")</f>
        <v>#N/A</v>
      </c>
      <c r="F3967" s="21" t="e">
        <f>IF(A3967&lt;&gt;"",VLOOKUP(B3967,'Ket qua do'!$C$5:$AP$50000,$F$3,TRUE),"")</f>
        <v>#N/A</v>
      </c>
      <c r="G3967" s="21" t="e">
        <f>IF(A3967&lt;&gt;"",VLOOKUP(B3967,'Ket qua do'!$C$5:$AP$50000,$G$3,TRUE),"")</f>
        <v>#N/A</v>
      </c>
      <c r="H3967" s="21" t="e">
        <f>IF(A3967&lt;&gt;"",VLOOKUP(B3967,'Ket qua do'!$C$5:$AP$50000,$H$3,TRUE),"")</f>
        <v>#N/A</v>
      </c>
      <c r="I3967" s="21" t="e">
        <f>IF(A3967&lt;&gt;"",VLOOKUP(B3967,'Ket qua do'!$C$5:$AP$50000,$I$3,TRUE)*$E$9/1000,"")</f>
        <v>#N/A</v>
      </c>
      <c r="J3967" s="21" t="e">
        <f>IF(A3967&lt;&gt;"",VLOOKUP(B3967,'Ket qua do'!$C$5:$AP$50000,$J$3,TRUE)*$E$9/1000,"")</f>
        <v>#N/A</v>
      </c>
      <c r="K3967" s="21" t="e">
        <f>IF(A3967&lt;&gt;"",VLOOKUP(B3967,'Ket qua do'!$C$5:$AP$50000,$K$3,TRUE)*$E$9/1000,"")</f>
        <v>#N/A</v>
      </c>
      <c r="L3967" s="21" t="e">
        <f>IF(A3967&lt;&gt;"",VLOOKUP(B3967,'Ket qua do'!$C$5:$AP$50000,$L$3,TRUE),"")</f>
        <v>#N/A</v>
      </c>
    </row>
    <row r="3968" spans="1:12" x14ac:dyDescent="0.25">
      <c r="A3968" t="e">
        <f t="shared" si="67"/>
        <v>#N/A</v>
      </c>
      <c r="B3968" s="1" t="e">
        <f>IF(A3968&lt;&gt;"",VLOOKUP(A3968,'Ket qua do'!$B$5:$CE$50000,2,TRUE),"")</f>
        <v>#N/A</v>
      </c>
      <c r="C3968" s="19" t="e">
        <f>IF(A3968&lt;&gt;"",VLOOKUP(B3968,'Ket qua do'!$C$5:$AP$50000,$C$3,TRUE)*SQRT(3)*$C$11,"")</f>
        <v>#N/A</v>
      </c>
      <c r="D3968" s="21" t="e">
        <f>IF(A3968&lt;&gt;"",VLOOKUP(B3968,'Ket qua do'!$C$5:$AP$50000,$D$3,TRUE),"")</f>
        <v>#N/A</v>
      </c>
      <c r="E3968" s="21" t="e">
        <f>IF(A3968&lt;&gt;"",VLOOKUP(B3968,'Ket qua do'!$C$5:$AP$50000,$E$3,TRUE)*$C$12,"")</f>
        <v>#N/A</v>
      </c>
      <c r="F3968" s="21" t="e">
        <f>IF(A3968&lt;&gt;"",VLOOKUP(B3968,'Ket qua do'!$C$5:$AP$50000,$F$3,TRUE),"")</f>
        <v>#N/A</v>
      </c>
      <c r="G3968" s="21" t="e">
        <f>IF(A3968&lt;&gt;"",VLOOKUP(B3968,'Ket qua do'!$C$5:$AP$50000,$G$3,TRUE),"")</f>
        <v>#N/A</v>
      </c>
      <c r="H3968" s="21" t="e">
        <f>IF(A3968&lt;&gt;"",VLOOKUP(B3968,'Ket qua do'!$C$5:$AP$50000,$H$3,TRUE),"")</f>
        <v>#N/A</v>
      </c>
      <c r="I3968" s="21" t="e">
        <f>IF(A3968&lt;&gt;"",VLOOKUP(B3968,'Ket qua do'!$C$5:$AP$50000,$I$3,TRUE)*$E$9/1000,"")</f>
        <v>#N/A</v>
      </c>
      <c r="J3968" s="21" t="e">
        <f>IF(A3968&lt;&gt;"",VLOOKUP(B3968,'Ket qua do'!$C$5:$AP$50000,$J$3,TRUE)*$E$9/1000,"")</f>
        <v>#N/A</v>
      </c>
      <c r="K3968" s="21" t="e">
        <f>IF(A3968&lt;&gt;"",VLOOKUP(B3968,'Ket qua do'!$C$5:$AP$50000,$K$3,TRUE)*$E$9/1000,"")</f>
        <v>#N/A</v>
      </c>
      <c r="L3968" s="21" t="e">
        <f>IF(A3968&lt;&gt;"",VLOOKUP(B3968,'Ket qua do'!$C$5:$AP$50000,$L$3,TRUE),"")</f>
        <v>#N/A</v>
      </c>
    </row>
    <row r="3969" spans="1:12" x14ac:dyDescent="0.25">
      <c r="A3969" t="e">
        <f t="shared" si="67"/>
        <v>#N/A</v>
      </c>
      <c r="B3969" s="1" t="e">
        <f>IF(A3969&lt;&gt;"",VLOOKUP(A3969,'Ket qua do'!$B$5:$CE$50000,2,TRUE),"")</f>
        <v>#N/A</v>
      </c>
      <c r="C3969" s="19" t="e">
        <f>IF(A3969&lt;&gt;"",VLOOKUP(B3969,'Ket qua do'!$C$5:$AP$50000,$C$3,TRUE)*SQRT(3)*$C$11,"")</f>
        <v>#N/A</v>
      </c>
      <c r="D3969" s="21" t="e">
        <f>IF(A3969&lt;&gt;"",VLOOKUP(B3969,'Ket qua do'!$C$5:$AP$50000,$D$3,TRUE),"")</f>
        <v>#N/A</v>
      </c>
      <c r="E3969" s="21" t="e">
        <f>IF(A3969&lt;&gt;"",VLOOKUP(B3969,'Ket qua do'!$C$5:$AP$50000,$E$3,TRUE)*$C$12,"")</f>
        <v>#N/A</v>
      </c>
      <c r="F3969" s="21" t="e">
        <f>IF(A3969&lt;&gt;"",VLOOKUP(B3969,'Ket qua do'!$C$5:$AP$50000,$F$3,TRUE),"")</f>
        <v>#N/A</v>
      </c>
      <c r="G3969" s="21" t="e">
        <f>IF(A3969&lt;&gt;"",VLOOKUP(B3969,'Ket qua do'!$C$5:$AP$50000,$G$3,TRUE),"")</f>
        <v>#N/A</v>
      </c>
      <c r="H3969" s="21" t="e">
        <f>IF(A3969&lt;&gt;"",VLOOKUP(B3969,'Ket qua do'!$C$5:$AP$50000,$H$3,TRUE),"")</f>
        <v>#N/A</v>
      </c>
      <c r="I3969" s="21" t="e">
        <f>IF(A3969&lt;&gt;"",VLOOKUP(B3969,'Ket qua do'!$C$5:$AP$50000,$I$3,TRUE)*$E$9/1000,"")</f>
        <v>#N/A</v>
      </c>
      <c r="J3969" s="21" t="e">
        <f>IF(A3969&lt;&gt;"",VLOOKUP(B3969,'Ket qua do'!$C$5:$AP$50000,$J$3,TRUE)*$E$9/1000,"")</f>
        <v>#N/A</v>
      </c>
      <c r="K3969" s="21" t="e">
        <f>IF(A3969&lt;&gt;"",VLOOKUP(B3969,'Ket qua do'!$C$5:$AP$50000,$K$3,TRUE)*$E$9/1000,"")</f>
        <v>#N/A</v>
      </c>
      <c r="L3969" s="21" t="e">
        <f>IF(A3969&lt;&gt;"",VLOOKUP(B3969,'Ket qua do'!$C$5:$AP$50000,$L$3,TRUE),"")</f>
        <v>#N/A</v>
      </c>
    </row>
    <row r="3970" spans="1:12" x14ac:dyDescent="0.25">
      <c r="A3970" t="e">
        <f t="shared" si="67"/>
        <v>#N/A</v>
      </c>
      <c r="B3970" s="1" t="e">
        <f>IF(A3970&lt;&gt;"",VLOOKUP(A3970,'Ket qua do'!$B$5:$CE$50000,2,TRUE),"")</f>
        <v>#N/A</v>
      </c>
      <c r="C3970" s="19" t="e">
        <f>IF(A3970&lt;&gt;"",VLOOKUP(B3970,'Ket qua do'!$C$5:$AP$50000,$C$3,TRUE)*SQRT(3)*$C$11,"")</f>
        <v>#N/A</v>
      </c>
      <c r="D3970" s="21" t="e">
        <f>IF(A3970&lt;&gt;"",VLOOKUP(B3970,'Ket qua do'!$C$5:$AP$50000,$D$3,TRUE),"")</f>
        <v>#N/A</v>
      </c>
      <c r="E3970" s="21" t="e">
        <f>IF(A3970&lt;&gt;"",VLOOKUP(B3970,'Ket qua do'!$C$5:$AP$50000,$E$3,TRUE)*$C$12,"")</f>
        <v>#N/A</v>
      </c>
      <c r="F3970" s="21" t="e">
        <f>IF(A3970&lt;&gt;"",VLOOKUP(B3970,'Ket qua do'!$C$5:$AP$50000,$F$3,TRUE),"")</f>
        <v>#N/A</v>
      </c>
      <c r="G3970" s="21" t="e">
        <f>IF(A3970&lt;&gt;"",VLOOKUP(B3970,'Ket qua do'!$C$5:$AP$50000,$G$3,TRUE),"")</f>
        <v>#N/A</v>
      </c>
      <c r="H3970" s="21" t="e">
        <f>IF(A3970&lt;&gt;"",VLOOKUP(B3970,'Ket qua do'!$C$5:$AP$50000,$H$3,TRUE),"")</f>
        <v>#N/A</v>
      </c>
      <c r="I3970" s="21" t="e">
        <f>IF(A3970&lt;&gt;"",VLOOKUP(B3970,'Ket qua do'!$C$5:$AP$50000,$I$3,TRUE)*$E$9/1000,"")</f>
        <v>#N/A</v>
      </c>
      <c r="J3970" s="21" t="e">
        <f>IF(A3970&lt;&gt;"",VLOOKUP(B3970,'Ket qua do'!$C$5:$AP$50000,$J$3,TRUE)*$E$9/1000,"")</f>
        <v>#N/A</v>
      </c>
      <c r="K3970" s="21" t="e">
        <f>IF(A3970&lt;&gt;"",VLOOKUP(B3970,'Ket qua do'!$C$5:$AP$50000,$K$3,TRUE)*$E$9/1000,"")</f>
        <v>#N/A</v>
      </c>
      <c r="L3970" s="21" t="e">
        <f>IF(A3970&lt;&gt;"",VLOOKUP(B3970,'Ket qua do'!$C$5:$AP$50000,$L$3,TRUE),"")</f>
        <v>#N/A</v>
      </c>
    </row>
    <row r="3971" spans="1:12" x14ac:dyDescent="0.25">
      <c r="A3971" t="e">
        <f t="shared" si="67"/>
        <v>#N/A</v>
      </c>
      <c r="B3971" s="1" t="e">
        <f>IF(A3971&lt;&gt;"",VLOOKUP(A3971,'Ket qua do'!$B$5:$CE$50000,2,TRUE),"")</f>
        <v>#N/A</v>
      </c>
      <c r="C3971" s="19" t="e">
        <f>IF(A3971&lt;&gt;"",VLOOKUP(B3971,'Ket qua do'!$C$5:$AP$50000,$C$3,TRUE)*SQRT(3)*$C$11,"")</f>
        <v>#N/A</v>
      </c>
      <c r="D3971" s="21" t="e">
        <f>IF(A3971&lt;&gt;"",VLOOKUP(B3971,'Ket qua do'!$C$5:$AP$50000,$D$3,TRUE),"")</f>
        <v>#N/A</v>
      </c>
      <c r="E3971" s="21" t="e">
        <f>IF(A3971&lt;&gt;"",VLOOKUP(B3971,'Ket qua do'!$C$5:$AP$50000,$E$3,TRUE)*$C$12,"")</f>
        <v>#N/A</v>
      </c>
      <c r="F3971" s="21" t="e">
        <f>IF(A3971&lt;&gt;"",VLOOKUP(B3971,'Ket qua do'!$C$5:$AP$50000,$F$3,TRUE),"")</f>
        <v>#N/A</v>
      </c>
      <c r="G3971" s="21" t="e">
        <f>IF(A3971&lt;&gt;"",VLOOKUP(B3971,'Ket qua do'!$C$5:$AP$50000,$G$3,TRUE),"")</f>
        <v>#N/A</v>
      </c>
      <c r="H3971" s="21" t="e">
        <f>IF(A3971&lt;&gt;"",VLOOKUP(B3971,'Ket qua do'!$C$5:$AP$50000,$H$3,TRUE),"")</f>
        <v>#N/A</v>
      </c>
      <c r="I3971" s="21" t="e">
        <f>IF(A3971&lt;&gt;"",VLOOKUP(B3971,'Ket qua do'!$C$5:$AP$50000,$I$3,TRUE)*$E$9/1000,"")</f>
        <v>#N/A</v>
      </c>
      <c r="J3971" s="21" t="e">
        <f>IF(A3971&lt;&gt;"",VLOOKUP(B3971,'Ket qua do'!$C$5:$AP$50000,$J$3,TRUE)*$E$9/1000,"")</f>
        <v>#N/A</v>
      </c>
      <c r="K3971" s="21" t="e">
        <f>IF(A3971&lt;&gt;"",VLOOKUP(B3971,'Ket qua do'!$C$5:$AP$50000,$K$3,TRUE)*$E$9/1000,"")</f>
        <v>#N/A</v>
      </c>
      <c r="L3971" s="21" t="e">
        <f>IF(A3971&lt;&gt;"",VLOOKUP(B3971,'Ket qua do'!$C$5:$AP$50000,$L$3,TRUE),"")</f>
        <v>#N/A</v>
      </c>
    </row>
    <row r="3972" spans="1:12" x14ac:dyDescent="0.25">
      <c r="A3972" t="e">
        <f t="shared" si="67"/>
        <v>#N/A</v>
      </c>
      <c r="B3972" s="1" t="e">
        <f>IF(A3972&lt;&gt;"",VLOOKUP(A3972,'Ket qua do'!$B$5:$CE$50000,2,TRUE),"")</f>
        <v>#N/A</v>
      </c>
      <c r="C3972" s="19" t="e">
        <f>IF(A3972&lt;&gt;"",VLOOKUP(B3972,'Ket qua do'!$C$5:$AP$50000,$C$3,TRUE)*SQRT(3)*$C$11,"")</f>
        <v>#N/A</v>
      </c>
      <c r="D3972" s="21" t="e">
        <f>IF(A3972&lt;&gt;"",VLOOKUP(B3972,'Ket qua do'!$C$5:$AP$50000,$D$3,TRUE),"")</f>
        <v>#N/A</v>
      </c>
      <c r="E3972" s="21" t="e">
        <f>IF(A3972&lt;&gt;"",VLOOKUP(B3972,'Ket qua do'!$C$5:$AP$50000,$E$3,TRUE)*$C$12,"")</f>
        <v>#N/A</v>
      </c>
      <c r="F3972" s="21" t="e">
        <f>IF(A3972&lt;&gt;"",VLOOKUP(B3972,'Ket qua do'!$C$5:$AP$50000,$F$3,TRUE),"")</f>
        <v>#N/A</v>
      </c>
      <c r="G3972" s="21" t="e">
        <f>IF(A3972&lt;&gt;"",VLOOKUP(B3972,'Ket qua do'!$C$5:$AP$50000,$G$3,TRUE),"")</f>
        <v>#N/A</v>
      </c>
      <c r="H3972" s="21" t="e">
        <f>IF(A3972&lt;&gt;"",VLOOKUP(B3972,'Ket qua do'!$C$5:$AP$50000,$H$3,TRUE),"")</f>
        <v>#N/A</v>
      </c>
      <c r="I3972" s="21" t="e">
        <f>IF(A3972&lt;&gt;"",VLOOKUP(B3972,'Ket qua do'!$C$5:$AP$50000,$I$3,TRUE)*$E$9/1000,"")</f>
        <v>#N/A</v>
      </c>
      <c r="J3972" s="21" t="e">
        <f>IF(A3972&lt;&gt;"",VLOOKUP(B3972,'Ket qua do'!$C$5:$AP$50000,$J$3,TRUE)*$E$9/1000,"")</f>
        <v>#N/A</v>
      </c>
      <c r="K3972" s="21" t="e">
        <f>IF(A3972&lt;&gt;"",VLOOKUP(B3972,'Ket qua do'!$C$5:$AP$50000,$K$3,TRUE)*$E$9/1000,"")</f>
        <v>#N/A</v>
      </c>
      <c r="L3972" s="21" t="e">
        <f>IF(A3972&lt;&gt;"",VLOOKUP(B3972,'Ket qua do'!$C$5:$AP$50000,$L$3,TRUE),"")</f>
        <v>#N/A</v>
      </c>
    </row>
    <row r="3973" spans="1:12" x14ac:dyDescent="0.25">
      <c r="A3973" t="e">
        <f t="shared" si="67"/>
        <v>#N/A</v>
      </c>
      <c r="B3973" s="1" t="e">
        <f>IF(A3973&lt;&gt;"",VLOOKUP(A3973,'Ket qua do'!$B$5:$CE$50000,2,TRUE),"")</f>
        <v>#N/A</v>
      </c>
      <c r="C3973" s="19" t="e">
        <f>IF(A3973&lt;&gt;"",VLOOKUP(B3973,'Ket qua do'!$C$5:$AP$50000,$C$3,TRUE)*SQRT(3)*$C$11,"")</f>
        <v>#N/A</v>
      </c>
      <c r="D3973" s="21" t="e">
        <f>IF(A3973&lt;&gt;"",VLOOKUP(B3973,'Ket qua do'!$C$5:$AP$50000,$D$3,TRUE),"")</f>
        <v>#N/A</v>
      </c>
      <c r="E3973" s="21" t="e">
        <f>IF(A3973&lt;&gt;"",VLOOKUP(B3973,'Ket qua do'!$C$5:$AP$50000,$E$3,TRUE)*$C$12,"")</f>
        <v>#N/A</v>
      </c>
      <c r="F3973" s="21" t="e">
        <f>IF(A3973&lt;&gt;"",VLOOKUP(B3973,'Ket qua do'!$C$5:$AP$50000,$F$3,TRUE),"")</f>
        <v>#N/A</v>
      </c>
      <c r="G3973" s="21" t="e">
        <f>IF(A3973&lt;&gt;"",VLOOKUP(B3973,'Ket qua do'!$C$5:$AP$50000,$G$3,TRUE),"")</f>
        <v>#N/A</v>
      </c>
      <c r="H3973" s="21" t="e">
        <f>IF(A3973&lt;&gt;"",VLOOKUP(B3973,'Ket qua do'!$C$5:$AP$50000,$H$3,TRUE),"")</f>
        <v>#N/A</v>
      </c>
      <c r="I3973" s="21" t="e">
        <f>IF(A3973&lt;&gt;"",VLOOKUP(B3973,'Ket qua do'!$C$5:$AP$50000,$I$3,TRUE)*$E$9/1000,"")</f>
        <v>#N/A</v>
      </c>
      <c r="J3973" s="21" t="e">
        <f>IF(A3973&lt;&gt;"",VLOOKUP(B3973,'Ket qua do'!$C$5:$AP$50000,$J$3,TRUE)*$E$9/1000,"")</f>
        <v>#N/A</v>
      </c>
      <c r="K3973" s="21" t="e">
        <f>IF(A3973&lt;&gt;"",VLOOKUP(B3973,'Ket qua do'!$C$5:$AP$50000,$K$3,TRUE)*$E$9/1000,"")</f>
        <v>#N/A</v>
      </c>
      <c r="L3973" s="21" t="e">
        <f>IF(A3973&lt;&gt;"",VLOOKUP(B3973,'Ket qua do'!$C$5:$AP$50000,$L$3,TRUE),"")</f>
        <v>#N/A</v>
      </c>
    </row>
    <row r="3974" spans="1:12" x14ac:dyDescent="0.25">
      <c r="A3974" t="e">
        <f t="shared" si="67"/>
        <v>#N/A</v>
      </c>
      <c r="B3974" s="1" t="e">
        <f>IF(A3974&lt;&gt;"",VLOOKUP(A3974,'Ket qua do'!$B$5:$CE$50000,2,TRUE),"")</f>
        <v>#N/A</v>
      </c>
      <c r="C3974" s="19" t="e">
        <f>IF(A3974&lt;&gt;"",VLOOKUP(B3974,'Ket qua do'!$C$5:$AP$50000,$C$3,TRUE)*SQRT(3)*$C$11,"")</f>
        <v>#N/A</v>
      </c>
      <c r="D3974" s="21" t="e">
        <f>IF(A3974&lt;&gt;"",VLOOKUP(B3974,'Ket qua do'!$C$5:$AP$50000,$D$3,TRUE),"")</f>
        <v>#N/A</v>
      </c>
      <c r="E3974" s="21" t="e">
        <f>IF(A3974&lt;&gt;"",VLOOKUP(B3974,'Ket qua do'!$C$5:$AP$50000,$E$3,TRUE)*$C$12,"")</f>
        <v>#N/A</v>
      </c>
      <c r="F3974" s="21" t="e">
        <f>IF(A3974&lt;&gt;"",VLOOKUP(B3974,'Ket qua do'!$C$5:$AP$50000,$F$3,TRUE),"")</f>
        <v>#N/A</v>
      </c>
      <c r="G3974" s="21" t="e">
        <f>IF(A3974&lt;&gt;"",VLOOKUP(B3974,'Ket qua do'!$C$5:$AP$50000,$G$3,TRUE),"")</f>
        <v>#N/A</v>
      </c>
      <c r="H3974" s="21" t="e">
        <f>IF(A3974&lt;&gt;"",VLOOKUP(B3974,'Ket qua do'!$C$5:$AP$50000,$H$3,TRUE),"")</f>
        <v>#N/A</v>
      </c>
      <c r="I3974" s="21" t="e">
        <f>IF(A3974&lt;&gt;"",VLOOKUP(B3974,'Ket qua do'!$C$5:$AP$50000,$I$3,TRUE)*$E$9/1000,"")</f>
        <v>#N/A</v>
      </c>
      <c r="J3974" s="21" t="e">
        <f>IF(A3974&lt;&gt;"",VLOOKUP(B3974,'Ket qua do'!$C$5:$AP$50000,$J$3,TRUE)*$E$9/1000,"")</f>
        <v>#N/A</v>
      </c>
      <c r="K3974" s="21" t="e">
        <f>IF(A3974&lt;&gt;"",VLOOKUP(B3974,'Ket qua do'!$C$5:$AP$50000,$K$3,TRUE)*$E$9/1000,"")</f>
        <v>#N/A</v>
      </c>
      <c r="L3974" s="21" t="e">
        <f>IF(A3974&lt;&gt;"",VLOOKUP(B3974,'Ket qua do'!$C$5:$AP$50000,$L$3,TRUE),"")</f>
        <v>#N/A</v>
      </c>
    </row>
    <row r="3975" spans="1:12" x14ac:dyDescent="0.25">
      <c r="A3975" t="e">
        <f t="shared" si="67"/>
        <v>#N/A</v>
      </c>
      <c r="B3975" s="1" t="e">
        <f>IF(A3975&lt;&gt;"",VLOOKUP(A3975,'Ket qua do'!$B$5:$CE$50000,2,TRUE),"")</f>
        <v>#N/A</v>
      </c>
      <c r="C3975" s="19" t="e">
        <f>IF(A3975&lt;&gt;"",VLOOKUP(B3975,'Ket qua do'!$C$5:$AP$50000,$C$3,TRUE)*SQRT(3)*$C$11,"")</f>
        <v>#N/A</v>
      </c>
      <c r="D3975" s="21" t="e">
        <f>IF(A3975&lt;&gt;"",VLOOKUP(B3975,'Ket qua do'!$C$5:$AP$50000,$D$3,TRUE),"")</f>
        <v>#N/A</v>
      </c>
      <c r="E3975" s="21" t="e">
        <f>IF(A3975&lt;&gt;"",VLOOKUP(B3975,'Ket qua do'!$C$5:$AP$50000,$E$3,TRUE)*$C$12,"")</f>
        <v>#N/A</v>
      </c>
      <c r="F3975" s="21" t="e">
        <f>IF(A3975&lt;&gt;"",VLOOKUP(B3975,'Ket qua do'!$C$5:$AP$50000,$F$3,TRUE),"")</f>
        <v>#N/A</v>
      </c>
      <c r="G3975" s="21" t="e">
        <f>IF(A3975&lt;&gt;"",VLOOKUP(B3975,'Ket qua do'!$C$5:$AP$50000,$G$3,TRUE),"")</f>
        <v>#N/A</v>
      </c>
      <c r="H3975" s="21" t="e">
        <f>IF(A3975&lt;&gt;"",VLOOKUP(B3975,'Ket qua do'!$C$5:$AP$50000,$H$3,TRUE),"")</f>
        <v>#N/A</v>
      </c>
      <c r="I3975" s="21" t="e">
        <f>IF(A3975&lt;&gt;"",VLOOKUP(B3975,'Ket qua do'!$C$5:$AP$50000,$I$3,TRUE)*$E$9/1000,"")</f>
        <v>#N/A</v>
      </c>
      <c r="J3975" s="21" t="e">
        <f>IF(A3975&lt;&gt;"",VLOOKUP(B3975,'Ket qua do'!$C$5:$AP$50000,$J$3,TRUE)*$E$9/1000,"")</f>
        <v>#N/A</v>
      </c>
      <c r="K3975" s="21" t="e">
        <f>IF(A3975&lt;&gt;"",VLOOKUP(B3975,'Ket qua do'!$C$5:$AP$50000,$K$3,TRUE)*$E$9/1000,"")</f>
        <v>#N/A</v>
      </c>
      <c r="L3975" s="21" t="e">
        <f>IF(A3975&lt;&gt;"",VLOOKUP(B3975,'Ket qua do'!$C$5:$AP$50000,$L$3,TRUE),"")</f>
        <v>#N/A</v>
      </c>
    </row>
    <row r="3976" spans="1:12" x14ac:dyDescent="0.25">
      <c r="A3976" t="e">
        <f t="shared" si="67"/>
        <v>#N/A</v>
      </c>
      <c r="B3976" s="1" t="e">
        <f>IF(A3976&lt;&gt;"",VLOOKUP(A3976,'Ket qua do'!$B$5:$CE$50000,2,TRUE),"")</f>
        <v>#N/A</v>
      </c>
      <c r="C3976" s="19" t="e">
        <f>IF(A3976&lt;&gt;"",VLOOKUP(B3976,'Ket qua do'!$C$5:$AP$50000,$C$3,TRUE)*SQRT(3)*$C$11,"")</f>
        <v>#N/A</v>
      </c>
      <c r="D3976" s="21" t="e">
        <f>IF(A3976&lt;&gt;"",VLOOKUP(B3976,'Ket qua do'!$C$5:$AP$50000,$D$3,TRUE),"")</f>
        <v>#N/A</v>
      </c>
      <c r="E3976" s="21" t="e">
        <f>IF(A3976&lt;&gt;"",VLOOKUP(B3976,'Ket qua do'!$C$5:$AP$50000,$E$3,TRUE)*$C$12,"")</f>
        <v>#N/A</v>
      </c>
      <c r="F3976" s="21" t="e">
        <f>IF(A3976&lt;&gt;"",VLOOKUP(B3976,'Ket qua do'!$C$5:$AP$50000,$F$3,TRUE),"")</f>
        <v>#N/A</v>
      </c>
      <c r="G3976" s="21" t="e">
        <f>IF(A3976&lt;&gt;"",VLOOKUP(B3976,'Ket qua do'!$C$5:$AP$50000,$G$3,TRUE),"")</f>
        <v>#N/A</v>
      </c>
      <c r="H3976" s="21" t="e">
        <f>IF(A3976&lt;&gt;"",VLOOKUP(B3976,'Ket qua do'!$C$5:$AP$50000,$H$3,TRUE),"")</f>
        <v>#N/A</v>
      </c>
      <c r="I3976" s="21" t="e">
        <f>IF(A3976&lt;&gt;"",VLOOKUP(B3976,'Ket qua do'!$C$5:$AP$50000,$I$3,TRUE)*$E$9/1000,"")</f>
        <v>#N/A</v>
      </c>
      <c r="J3976" s="21" t="e">
        <f>IF(A3976&lt;&gt;"",VLOOKUP(B3976,'Ket qua do'!$C$5:$AP$50000,$J$3,TRUE)*$E$9/1000,"")</f>
        <v>#N/A</v>
      </c>
      <c r="K3976" s="21" t="e">
        <f>IF(A3976&lt;&gt;"",VLOOKUP(B3976,'Ket qua do'!$C$5:$AP$50000,$K$3,TRUE)*$E$9/1000,"")</f>
        <v>#N/A</v>
      </c>
      <c r="L3976" s="21" t="e">
        <f>IF(A3976&lt;&gt;"",VLOOKUP(B3976,'Ket qua do'!$C$5:$AP$50000,$L$3,TRUE),"")</f>
        <v>#N/A</v>
      </c>
    </row>
    <row r="3977" spans="1:12" x14ac:dyDescent="0.25">
      <c r="A3977" t="e">
        <f t="shared" si="67"/>
        <v>#N/A</v>
      </c>
      <c r="B3977" s="1" t="e">
        <f>IF(A3977&lt;&gt;"",VLOOKUP(A3977,'Ket qua do'!$B$5:$CE$50000,2,TRUE),"")</f>
        <v>#N/A</v>
      </c>
      <c r="C3977" s="19" t="e">
        <f>IF(A3977&lt;&gt;"",VLOOKUP(B3977,'Ket qua do'!$C$5:$AP$50000,$C$3,TRUE)*SQRT(3)*$C$11,"")</f>
        <v>#N/A</v>
      </c>
      <c r="D3977" s="21" t="e">
        <f>IF(A3977&lt;&gt;"",VLOOKUP(B3977,'Ket qua do'!$C$5:$AP$50000,$D$3,TRUE),"")</f>
        <v>#N/A</v>
      </c>
      <c r="E3977" s="21" t="e">
        <f>IF(A3977&lt;&gt;"",VLOOKUP(B3977,'Ket qua do'!$C$5:$AP$50000,$E$3,TRUE)*$C$12,"")</f>
        <v>#N/A</v>
      </c>
      <c r="F3977" s="21" t="e">
        <f>IF(A3977&lt;&gt;"",VLOOKUP(B3977,'Ket qua do'!$C$5:$AP$50000,$F$3,TRUE),"")</f>
        <v>#N/A</v>
      </c>
      <c r="G3977" s="21" t="e">
        <f>IF(A3977&lt;&gt;"",VLOOKUP(B3977,'Ket qua do'!$C$5:$AP$50000,$G$3,TRUE),"")</f>
        <v>#N/A</v>
      </c>
      <c r="H3977" s="21" t="e">
        <f>IF(A3977&lt;&gt;"",VLOOKUP(B3977,'Ket qua do'!$C$5:$AP$50000,$H$3,TRUE),"")</f>
        <v>#N/A</v>
      </c>
      <c r="I3977" s="21" t="e">
        <f>IF(A3977&lt;&gt;"",VLOOKUP(B3977,'Ket qua do'!$C$5:$AP$50000,$I$3,TRUE)*$E$9/1000,"")</f>
        <v>#N/A</v>
      </c>
      <c r="J3977" s="21" t="e">
        <f>IF(A3977&lt;&gt;"",VLOOKUP(B3977,'Ket qua do'!$C$5:$AP$50000,$J$3,TRUE)*$E$9/1000,"")</f>
        <v>#N/A</v>
      </c>
      <c r="K3977" s="21" t="e">
        <f>IF(A3977&lt;&gt;"",VLOOKUP(B3977,'Ket qua do'!$C$5:$AP$50000,$K$3,TRUE)*$E$9/1000,"")</f>
        <v>#N/A</v>
      </c>
      <c r="L3977" s="21" t="e">
        <f>IF(A3977&lt;&gt;"",VLOOKUP(B3977,'Ket qua do'!$C$5:$AP$50000,$L$3,TRUE),"")</f>
        <v>#N/A</v>
      </c>
    </row>
    <row r="3978" spans="1:12" x14ac:dyDescent="0.25">
      <c r="A3978" t="e">
        <f t="shared" si="67"/>
        <v>#N/A</v>
      </c>
      <c r="B3978" s="1" t="e">
        <f>IF(A3978&lt;&gt;"",VLOOKUP(A3978,'Ket qua do'!$B$5:$CE$50000,2,TRUE),"")</f>
        <v>#N/A</v>
      </c>
      <c r="C3978" s="19" t="e">
        <f>IF(A3978&lt;&gt;"",VLOOKUP(B3978,'Ket qua do'!$C$5:$AP$50000,$C$3,TRUE)*SQRT(3)*$C$11,"")</f>
        <v>#N/A</v>
      </c>
      <c r="D3978" s="21" t="e">
        <f>IF(A3978&lt;&gt;"",VLOOKUP(B3978,'Ket qua do'!$C$5:$AP$50000,$D$3,TRUE),"")</f>
        <v>#N/A</v>
      </c>
      <c r="E3978" s="21" t="e">
        <f>IF(A3978&lt;&gt;"",VLOOKUP(B3978,'Ket qua do'!$C$5:$AP$50000,$E$3,TRUE)*$C$12,"")</f>
        <v>#N/A</v>
      </c>
      <c r="F3978" s="21" t="e">
        <f>IF(A3978&lt;&gt;"",VLOOKUP(B3978,'Ket qua do'!$C$5:$AP$50000,$F$3,TRUE),"")</f>
        <v>#N/A</v>
      </c>
      <c r="G3978" s="21" t="e">
        <f>IF(A3978&lt;&gt;"",VLOOKUP(B3978,'Ket qua do'!$C$5:$AP$50000,$G$3,TRUE),"")</f>
        <v>#N/A</v>
      </c>
      <c r="H3978" s="21" t="e">
        <f>IF(A3978&lt;&gt;"",VLOOKUP(B3978,'Ket qua do'!$C$5:$AP$50000,$H$3,TRUE),"")</f>
        <v>#N/A</v>
      </c>
      <c r="I3978" s="21" t="e">
        <f>IF(A3978&lt;&gt;"",VLOOKUP(B3978,'Ket qua do'!$C$5:$AP$50000,$I$3,TRUE)*$E$9/1000,"")</f>
        <v>#N/A</v>
      </c>
      <c r="J3978" s="21" t="e">
        <f>IF(A3978&lt;&gt;"",VLOOKUP(B3978,'Ket qua do'!$C$5:$AP$50000,$J$3,TRUE)*$E$9/1000,"")</f>
        <v>#N/A</v>
      </c>
      <c r="K3978" s="21" t="e">
        <f>IF(A3978&lt;&gt;"",VLOOKUP(B3978,'Ket qua do'!$C$5:$AP$50000,$K$3,TRUE)*$E$9/1000,"")</f>
        <v>#N/A</v>
      </c>
      <c r="L3978" s="21" t="e">
        <f>IF(A3978&lt;&gt;"",VLOOKUP(B3978,'Ket qua do'!$C$5:$AP$50000,$L$3,TRUE),"")</f>
        <v>#N/A</v>
      </c>
    </row>
    <row r="3979" spans="1:12" x14ac:dyDescent="0.25">
      <c r="A3979" t="e">
        <f t="shared" si="67"/>
        <v>#N/A</v>
      </c>
      <c r="B3979" s="1" t="e">
        <f>IF(A3979&lt;&gt;"",VLOOKUP(A3979,'Ket qua do'!$B$5:$CE$50000,2,TRUE),"")</f>
        <v>#N/A</v>
      </c>
      <c r="C3979" s="19" t="e">
        <f>IF(A3979&lt;&gt;"",VLOOKUP(B3979,'Ket qua do'!$C$5:$AP$50000,$C$3,TRUE)*SQRT(3)*$C$11,"")</f>
        <v>#N/A</v>
      </c>
      <c r="D3979" s="21" t="e">
        <f>IF(A3979&lt;&gt;"",VLOOKUP(B3979,'Ket qua do'!$C$5:$AP$50000,$D$3,TRUE),"")</f>
        <v>#N/A</v>
      </c>
      <c r="E3979" s="21" t="e">
        <f>IF(A3979&lt;&gt;"",VLOOKUP(B3979,'Ket qua do'!$C$5:$AP$50000,$E$3,TRUE)*$C$12,"")</f>
        <v>#N/A</v>
      </c>
      <c r="F3979" s="21" t="e">
        <f>IF(A3979&lt;&gt;"",VLOOKUP(B3979,'Ket qua do'!$C$5:$AP$50000,$F$3,TRUE),"")</f>
        <v>#N/A</v>
      </c>
      <c r="G3979" s="21" t="e">
        <f>IF(A3979&lt;&gt;"",VLOOKUP(B3979,'Ket qua do'!$C$5:$AP$50000,$G$3,TRUE),"")</f>
        <v>#N/A</v>
      </c>
      <c r="H3979" s="21" t="e">
        <f>IF(A3979&lt;&gt;"",VLOOKUP(B3979,'Ket qua do'!$C$5:$AP$50000,$H$3,TRUE),"")</f>
        <v>#N/A</v>
      </c>
      <c r="I3979" s="21" t="e">
        <f>IF(A3979&lt;&gt;"",VLOOKUP(B3979,'Ket qua do'!$C$5:$AP$50000,$I$3,TRUE)*$E$9/1000,"")</f>
        <v>#N/A</v>
      </c>
      <c r="J3979" s="21" t="e">
        <f>IF(A3979&lt;&gt;"",VLOOKUP(B3979,'Ket qua do'!$C$5:$AP$50000,$J$3,TRUE)*$E$9/1000,"")</f>
        <v>#N/A</v>
      </c>
      <c r="K3979" s="21" t="e">
        <f>IF(A3979&lt;&gt;"",VLOOKUP(B3979,'Ket qua do'!$C$5:$AP$50000,$K$3,TRUE)*$E$9/1000,"")</f>
        <v>#N/A</v>
      </c>
      <c r="L3979" s="21" t="e">
        <f>IF(A3979&lt;&gt;"",VLOOKUP(B3979,'Ket qua do'!$C$5:$AP$50000,$L$3,TRUE),"")</f>
        <v>#N/A</v>
      </c>
    </row>
    <row r="3980" spans="1:12" x14ac:dyDescent="0.25">
      <c r="A3980" t="e">
        <f t="shared" si="67"/>
        <v>#N/A</v>
      </c>
      <c r="B3980" s="1" t="e">
        <f>IF(A3980&lt;&gt;"",VLOOKUP(A3980,'Ket qua do'!$B$5:$CE$50000,2,TRUE),"")</f>
        <v>#N/A</v>
      </c>
      <c r="C3980" s="19" t="e">
        <f>IF(A3980&lt;&gt;"",VLOOKUP(B3980,'Ket qua do'!$C$5:$AP$50000,$C$3,TRUE)*SQRT(3)*$C$11,"")</f>
        <v>#N/A</v>
      </c>
      <c r="D3980" s="21" t="e">
        <f>IF(A3980&lt;&gt;"",VLOOKUP(B3980,'Ket qua do'!$C$5:$AP$50000,$D$3,TRUE),"")</f>
        <v>#N/A</v>
      </c>
      <c r="E3980" s="21" t="e">
        <f>IF(A3980&lt;&gt;"",VLOOKUP(B3980,'Ket qua do'!$C$5:$AP$50000,$E$3,TRUE)*$C$12,"")</f>
        <v>#N/A</v>
      </c>
      <c r="F3980" s="21" t="e">
        <f>IF(A3980&lt;&gt;"",VLOOKUP(B3980,'Ket qua do'!$C$5:$AP$50000,$F$3,TRUE),"")</f>
        <v>#N/A</v>
      </c>
      <c r="G3980" s="21" t="e">
        <f>IF(A3980&lt;&gt;"",VLOOKUP(B3980,'Ket qua do'!$C$5:$AP$50000,$G$3,TRUE),"")</f>
        <v>#N/A</v>
      </c>
      <c r="H3980" s="21" t="e">
        <f>IF(A3980&lt;&gt;"",VLOOKUP(B3980,'Ket qua do'!$C$5:$AP$50000,$H$3,TRUE),"")</f>
        <v>#N/A</v>
      </c>
      <c r="I3980" s="21" t="e">
        <f>IF(A3980&lt;&gt;"",VLOOKUP(B3980,'Ket qua do'!$C$5:$AP$50000,$I$3,TRUE)*$E$9/1000,"")</f>
        <v>#N/A</v>
      </c>
      <c r="J3980" s="21" t="e">
        <f>IF(A3980&lt;&gt;"",VLOOKUP(B3980,'Ket qua do'!$C$5:$AP$50000,$J$3,TRUE)*$E$9/1000,"")</f>
        <v>#N/A</v>
      </c>
      <c r="K3980" s="21" t="e">
        <f>IF(A3980&lt;&gt;"",VLOOKUP(B3980,'Ket qua do'!$C$5:$AP$50000,$K$3,TRUE)*$E$9/1000,"")</f>
        <v>#N/A</v>
      </c>
      <c r="L3980" s="21" t="e">
        <f>IF(A3980&lt;&gt;"",VLOOKUP(B3980,'Ket qua do'!$C$5:$AP$50000,$L$3,TRUE),"")</f>
        <v>#N/A</v>
      </c>
    </row>
    <row r="3981" spans="1:12" x14ac:dyDescent="0.25">
      <c r="A3981" t="e">
        <f t="shared" si="67"/>
        <v>#N/A</v>
      </c>
      <c r="B3981" s="1" t="e">
        <f>IF(A3981&lt;&gt;"",VLOOKUP(A3981,'Ket qua do'!$B$5:$CE$50000,2,TRUE),"")</f>
        <v>#N/A</v>
      </c>
      <c r="C3981" s="19" t="e">
        <f>IF(A3981&lt;&gt;"",VLOOKUP(B3981,'Ket qua do'!$C$5:$AP$50000,$C$3,TRUE)*SQRT(3)*$C$11,"")</f>
        <v>#N/A</v>
      </c>
      <c r="D3981" s="21" t="e">
        <f>IF(A3981&lt;&gt;"",VLOOKUP(B3981,'Ket qua do'!$C$5:$AP$50000,$D$3,TRUE),"")</f>
        <v>#N/A</v>
      </c>
      <c r="E3981" s="21" t="e">
        <f>IF(A3981&lt;&gt;"",VLOOKUP(B3981,'Ket qua do'!$C$5:$AP$50000,$E$3,TRUE)*$C$12,"")</f>
        <v>#N/A</v>
      </c>
      <c r="F3981" s="21" t="e">
        <f>IF(A3981&lt;&gt;"",VLOOKUP(B3981,'Ket qua do'!$C$5:$AP$50000,$F$3,TRUE),"")</f>
        <v>#N/A</v>
      </c>
      <c r="G3981" s="21" t="e">
        <f>IF(A3981&lt;&gt;"",VLOOKUP(B3981,'Ket qua do'!$C$5:$AP$50000,$G$3,TRUE),"")</f>
        <v>#N/A</v>
      </c>
      <c r="H3981" s="21" t="e">
        <f>IF(A3981&lt;&gt;"",VLOOKUP(B3981,'Ket qua do'!$C$5:$AP$50000,$H$3,TRUE),"")</f>
        <v>#N/A</v>
      </c>
      <c r="I3981" s="21" t="e">
        <f>IF(A3981&lt;&gt;"",VLOOKUP(B3981,'Ket qua do'!$C$5:$AP$50000,$I$3,TRUE)*$E$9/1000,"")</f>
        <v>#N/A</v>
      </c>
      <c r="J3981" s="21" t="e">
        <f>IF(A3981&lt;&gt;"",VLOOKUP(B3981,'Ket qua do'!$C$5:$AP$50000,$J$3,TRUE)*$E$9/1000,"")</f>
        <v>#N/A</v>
      </c>
      <c r="K3981" s="21" t="e">
        <f>IF(A3981&lt;&gt;"",VLOOKUP(B3981,'Ket qua do'!$C$5:$AP$50000,$K$3,TRUE)*$E$9/1000,"")</f>
        <v>#N/A</v>
      </c>
      <c r="L3981" s="21" t="e">
        <f>IF(A3981&lt;&gt;"",VLOOKUP(B3981,'Ket qua do'!$C$5:$AP$50000,$L$3,TRUE),"")</f>
        <v>#N/A</v>
      </c>
    </row>
    <row r="3982" spans="1:12" x14ac:dyDescent="0.25">
      <c r="A3982" t="e">
        <f t="shared" si="67"/>
        <v>#N/A</v>
      </c>
      <c r="B3982" s="1" t="e">
        <f>IF(A3982&lt;&gt;"",VLOOKUP(A3982,'Ket qua do'!$B$5:$CE$50000,2,TRUE),"")</f>
        <v>#N/A</v>
      </c>
      <c r="C3982" s="19" t="e">
        <f>IF(A3982&lt;&gt;"",VLOOKUP(B3982,'Ket qua do'!$C$5:$AP$50000,$C$3,TRUE)*SQRT(3)*$C$11,"")</f>
        <v>#N/A</v>
      </c>
      <c r="D3982" s="21" t="e">
        <f>IF(A3982&lt;&gt;"",VLOOKUP(B3982,'Ket qua do'!$C$5:$AP$50000,$D$3,TRUE),"")</f>
        <v>#N/A</v>
      </c>
      <c r="E3982" s="21" t="e">
        <f>IF(A3982&lt;&gt;"",VLOOKUP(B3982,'Ket qua do'!$C$5:$AP$50000,$E$3,TRUE)*$C$12,"")</f>
        <v>#N/A</v>
      </c>
      <c r="F3982" s="21" t="e">
        <f>IF(A3982&lt;&gt;"",VLOOKUP(B3982,'Ket qua do'!$C$5:$AP$50000,$F$3,TRUE),"")</f>
        <v>#N/A</v>
      </c>
      <c r="G3982" s="21" t="e">
        <f>IF(A3982&lt;&gt;"",VLOOKUP(B3982,'Ket qua do'!$C$5:$AP$50000,$G$3,TRUE),"")</f>
        <v>#N/A</v>
      </c>
      <c r="H3982" s="21" t="e">
        <f>IF(A3982&lt;&gt;"",VLOOKUP(B3982,'Ket qua do'!$C$5:$AP$50000,$H$3,TRUE),"")</f>
        <v>#N/A</v>
      </c>
      <c r="I3982" s="21" t="e">
        <f>IF(A3982&lt;&gt;"",VLOOKUP(B3982,'Ket qua do'!$C$5:$AP$50000,$I$3,TRUE)*$E$9/1000,"")</f>
        <v>#N/A</v>
      </c>
      <c r="J3982" s="21" t="e">
        <f>IF(A3982&lt;&gt;"",VLOOKUP(B3982,'Ket qua do'!$C$5:$AP$50000,$J$3,TRUE)*$E$9/1000,"")</f>
        <v>#N/A</v>
      </c>
      <c r="K3982" s="21" t="e">
        <f>IF(A3982&lt;&gt;"",VLOOKUP(B3982,'Ket qua do'!$C$5:$AP$50000,$K$3,TRUE)*$E$9/1000,"")</f>
        <v>#N/A</v>
      </c>
      <c r="L3982" s="21" t="e">
        <f>IF(A3982&lt;&gt;"",VLOOKUP(B3982,'Ket qua do'!$C$5:$AP$50000,$L$3,TRUE),"")</f>
        <v>#N/A</v>
      </c>
    </row>
    <row r="3983" spans="1:12" x14ac:dyDescent="0.25">
      <c r="A3983" t="e">
        <f t="shared" si="67"/>
        <v>#N/A</v>
      </c>
      <c r="B3983" s="1" t="e">
        <f>IF(A3983&lt;&gt;"",VLOOKUP(A3983,'Ket qua do'!$B$5:$CE$50000,2,TRUE),"")</f>
        <v>#N/A</v>
      </c>
      <c r="C3983" s="19" t="e">
        <f>IF(A3983&lt;&gt;"",VLOOKUP(B3983,'Ket qua do'!$C$5:$AP$50000,$C$3,TRUE)*SQRT(3)*$C$11,"")</f>
        <v>#N/A</v>
      </c>
      <c r="D3983" s="21" t="e">
        <f>IF(A3983&lt;&gt;"",VLOOKUP(B3983,'Ket qua do'!$C$5:$AP$50000,$D$3,TRUE),"")</f>
        <v>#N/A</v>
      </c>
      <c r="E3983" s="21" t="e">
        <f>IF(A3983&lt;&gt;"",VLOOKUP(B3983,'Ket qua do'!$C$5:$AP$50000,$E$3,TRUE)*$C$12,"")</f>
        <v>#N/A</v>
      </c>
      <c r="F3983" s="21" t="e">
        <f>IF(A3983&lt;&gt;"",VLOOKUP(B3983,'Ket qua do'!$C$5:$AP$50000,$F$3,TRUE),"")</f>
        <v>#N/A</v>
      </c>
      <c r="G3983" s="21" t="e">
        <f>IF(A3983&lt;&gt;"",VLOOKUP(B3983,'Ket qua do'!$C$5:$AP$50000,$G$3,TRUE),"")</f>
        <v>#N/A</v>
      </c>
      <c r="H3983" s="21" t="e">
        <f>IF(A3983&lt;&gt;"",VLOOKUP(B3983,'Ket qua do'!$C$5:$AP$50000,$H$3,TRUE),"")</f>
        <v>#N/A</v>
      </c>
      <c r="I3983" s="21" t="e">
        <f>IF(A3983&lt;&gt;"",VLOOKUP(B3983,'Ket qua do'!$C$5:$AP$50000,$I$3,TRUE)*$E$9/1000,"")</f>
        <v>#N/A</v>
      </c>
      <c r="J3983" s="21" t="e">
        <f>IF(A3983&lt;&gt;"",VLOOKUP(B3983,'Ket qua do'!$C$5:$AP$50000,$J$3,TRUE)*$E$9/1000,"")</f>
        <v>#N/A</v>
      </c>
      <c r="K3983" s="21" t="e">
        <f>IF(A3983&lt;&gt;"",VLOOKUP(B3983,'Ket qua do'!$C$5:$AP$50000,$K$3,TRUE)*$E$9/1000,"")</f>
        <v>#N/A</v>
      </c>
      <c r="L3983" s="21" t="e">
        <f>IF(A3983&lt;&gt;"",VLOOKUP(B3983,'Ket qua do'!$C$5:$AP$50000,$L$3,TRUE),"")</f>
        <v>#N/A</v>
      </c>
    </row>
    <row r="3984" spans="1:12" x14ac:dyDescent="0.25">
      <c r="A3984" t="e">
        <f t="shared" si="67"/>
        <v>#N/A</v>
      </c>
      <c r="B3984" s="1" t="e">
        <f>IF(A3984&lt;&gt;"",VLOOKUP(A3984,'Ket qua do'!$B$5:$CE$50000,2,TRUE),"")</f>
        <v>#N/A</v>
      </c>
      <c r="C3984" s="19" t="e">
        <f>IF(A3984&lt;&gt;"",VLOOKUP(B3984,'Ket qua do'!$C$5:$AP$50000,$C$3,TRUE)*SQRT(3)*$C$11,"")</f>
        <v>#N/A</v>
      </c>
      <c r="D3984" s="21" t="e">
        <f>IF(A3984&lt;&gt;"",VLOOKUP(B3984,'Ket qua do'!$C$5:$AP$50000,$D$3,TRUE),"")</f>
        <v>#N/A</v>
      </c>
      <c r="E3984" s="21" t="e">
        <f>IF(A3984&lt;&gt;"",VLOOKUP(B3984,'Ket qua do'!$C$5:$AP$50000,$E$3,TRUE)*$C$12,"")</f>
        <v>#N/A</v>
      </c>
      <c r="F3984" s="21" t="e">
        <f>IF(A3984&lt;&gt;"",VLOOKUP(B3984,'Ket qua do'!$C$5:$AP$50000,$F$3,TRUE),"")</f>
        <v>#N/A</v>
      </c>
      <c r="G3984" s="21" t="e">
        <f>IF(A3984&lt;&gt;"",VLOOKUP(B3984,'Ket qua do'!$C$5:$AP$50000,$G$3,TRUE),"")</f>
        <v>#N/A</v>
      </c>
      <c r="H3984" s="21" t="e">
        <f>IF(A3984&lt;&gt;"",VLOOKUP(B3984,'Ket qua do'!$C$5:$AP$50000,$H$3,TRUE),"")</f>
        <v>#N/A</v>
      </c>
      <c r="I3984" s="21" t="e">
        <f>IF(A3984&lt;&gt;"",VLOOKUP(B3984,'Ket qua do'!$C$5:$AP$50000,$I$3,TRUE)*$E$9/1000,"")</f>
        <v>#N/A</v>
      </c>
      <c r="J3984" s="21" t="e">
        <f>IF(A3984&lt;&gt;"",VLOOKUP(B3984,'Ket qua do'!$C$5:$AP$50000,$J$3,TRUE)*$E$9/1000,"")</f>
        <v>#N/A</v>
      </c>
      <c r="K3984" s="21" t="e">
        <f>IF(A3984&lt;&gt;"",VLOOKUP(B3984,'Ket qua do'!$C$5:$AP$50000,$K$3,TRUE)*$E$9/1000,"")</f>
        <v>#N/A</v>
      </c>
      <c r="L3984" s="21" t="e">
        <f>IF(A3984&lt;&gt;"",VLOOKUP(B3984,'Ket qua do'!$C$5:$AP$50000,$L$3,TRUE),"")</f>
        <v>#N/A</v>
      </c>
    </row>
    <row r="3985" spans="1:12" x14ac:dyDescent="0.25">
      <c r="A3985" t="e">
        <f t="shared" si="67"/>
        <v>#N/A</v>
      </c>
      <c r="B3985" s="1" t="e">
        <f>IF(A3985&lt;&gt;"",VLOOKUP(A3985,'Ket qua do'!$B$5:$CE$50000,2,TRUE),"")</f>
        <v>#N/A</v>
      </c>
      <c r="C3985" s="19" t="e">
        <f>IF(A3985&lt;&gt;"",VLOOKUP(B3985,'Ket qua do'!$C$5:$AP$50000,$C$3,TRUE)*SQRT(3)*$C$11,"")</f>
        <v>#N/A</v>
      </c>
      <c r="D3985" s="21" t="e">
        <f>IF(A3985&lt;&gt;"",VLOOKUP(B3985,'Ket qua do'!$C$5:$AP$50000,$D$3,TRUE),"")</f>
        <v>#N/A</v>
      </c>
      <c r="E3985" s="21" t="e">
        <f>IF(A3985&lt;&gt;"",VLOOKUP(B3985,'Ket qua do'!$C$5:$AP$50000,$E$3,TRUE)*$C$12,"")</f>
        <v>#N/A</v>
      </c>
      <c r="F3985" s="21" t="e">
        <f>IF(A3985&lt;&gt;"",VLOOKUP(B3985,'Ket qua do'!$C$5:$AP$50000,$F$3,TRUE),"")</f>
        <v>#N/A</v>
      </c>
      <c r="G3985" s="21" t="e">
        <f>IF(A3985&lt;&gt;"",VLOOKUP(B3985,'Ket qua do'!$C$5:$AP$50000,$G$3,TRUE),"")</f>
        <v>#N/A</v>
      </c>
      <c r="H3985" s="21" t="e">
        <f>IF(A3985&lt;&gt;"",VLOOKUP(B3985,'Ket qua do'!$C$5:$AP$50000,$H$3,TRUE),"")</f>
        <v>#N/A</v>
      </c>
      <c r="I3985" s="21" t="e">
        <f>IF(A3985&lt;&gt;"",VLOOKUP(B3985,'Ket qua do'!$C$5:$AP$50000,$I$3,TRUE)*$E$9/1000,"")</f>
        <v>#N/A</v>
      </c>
      <c r="J3985" s="21" t="e">
        <f>IF(A3985&lt;&gt;"",VLOOKUP(B3985,'Ket qua do'!$C$5:$AP$50000,$J$3,TRUE)*$E$9/1000,"")</f>
        <v>#N/A</v>
      </c>
      <c r="K3985" s="21" t="e">
        <f>IF(A3985&lt;&gt;"",VLOOKUP(B3985,'Ket qua do'!$C$5:$AP$50000,$K$3,TRUE)*$E$9/1000,"")</f>
        <v>#N/A</v>
      </c>
      <c r="L3985" s="21" t="e">
        <f>IF(A3985&lt;&gt;"",VLOOKUP(B3985,'Ket qua do'!$C$5:$AP$50000,$L$3,TRUE),"")</f>
        <v>#N/A</v>
      </c>
    </row>
    <row r="3986" spans="1:12" x14ac:dyDescent="0.25">
      <c r="A3986" t="e">
        <f t="shared" si="67"/>
        <v>#N/A</v>
      </c>
      <c r="B3986" s="1" t="e">
        <f>IF(A3986&lt;&gt;"",VLOOKUP(A3986,'Ket qua do'!$B$5:$CE$50000,2,TRUE),"")</f>
        <v>#N/A</v>
      </c>
      <c r="C3986" s="19" t="e">
        <f>IF(A3986&lt;&gt;"",VLOOKUP(B3986,'Ket qua do'!$C$5:$AP$50000,$C$3,TRUE)*SQRT(3)*$C$11,"")</f>
        <v>#N/A</v>
      </c>
      <c r="D3986" s="21" t="e">
        <f>IF(A3986&lt;&gt;"",VLOOKUP(B3986,'Ket qua do'!$C$5:$AP$50000,$D$3,TRUE),"")</f>
        <v>#N/A</v>
      </c>
      <c r="E3986" s="21" t="e">
        <f>IF(A3986&lt;&gt;"",VLOOKUP(B3986,'Ket qua do'!$C$5:$AP$50000,$E$3,TRUE)*$C$12,"")</f>
        <v>#N/A</v>
      </c>
      <c r="F3986" s="21" t="e">
        <f>IF(A3986&lt;&gt;"",VLOOKUP(B3986,'Ket qua do'!$C$5:$AP$50000,$F$3,TRUE),"")</f>
        <v>#N/A</v>
      </c>
      <c r="G3986" s="21" t="e">
        <f>IF(A3986&lt;&gt;"",VLOOKUP(B3986,'Ket qua do'!$C$5:$AP$50000,$G$3,TRUE),"")</f>
        <v>#N/A</v>
      </c>
      <c r="H3986" s="21" t="e">
        <f>IF(A3986&lt;&gt;"",VLOOKUP(B3986,'Ket qua do'!$C$5:$AP$50000,$H$3,TRUE),"")</f>
        <v>#N/A</v>
      </c>
      <c r="I3986" s="21" t="e">
        <f>IF(A3986&lt;&gt;"",VLOOKUP(B3986,'Ket qua do'!$C$5:$AP$50000,$I$3,TRUE)*$E$9/1000,"")</f>
        <v>#N/A</v>
      </c>
      <c r="J3986" s="21" t="e">
        <f>IF(A3986&lt;&gt;"",VLOOKUP(B3986,'Ket qua do'!$C$5:$AP$50000,$J$3,TRUE)*$E$9/1000,"")</f>
        <v>#N/A</v>
      </c>
      <c r="K3986" s="21" t="e">
        <f>IF(A3986&lt;&gt;"",VLOOKUP(B3986,'Ket qua do'!$C$5:$AP$50000,$K$3,TRUE)*$E$9/1000,"")</f>
        <v>#N/A</v>
      </c>
      <c r="L3986" s="21" t="e">
        <f>IF(A3986&lt;&gt;"",VLOOKUP(B3986,'Ket qua do'!$C$5:$AP$50000,$L$3,TRUE),"")</f>
        <v>#N/A</v>
      </c>
    </row>
    <row r="3987" spans="1:12" x14ac:dyDescent="0.25">
      <c r="A3987" t="e">
        <f t="shared" si="67"/>
        <v>#N/A</v>
      </c>
      <c r="B3987" s="1" t="e">
        <f>IF(A3987&lt;&gt;"",VLOOKUP(A3987,'Ket qua do'!$B$5:$CE$50000,2,TRUE),"")</f>
        <v>#N/A</v>
      </c>
      <c r="C3987" s="19" t="e">
        <f>IF(A3987&lt;&gt;"",VLOOKUP(B3987,'Ket qua do'!$C$5:$AP$50000,$C$3,TRUE)*SQRT(3)*$C$11,"")</f>
        <v>#N/A</v>
      </c>
      <c r="D3987" s="21" t="e">
        <f>IF(A3987&lt;&gt;"",VLOOKUP(B3987,'Ket qua do'!$C$5:$AP$50000,$D$3,TRUE),"")</f>
        <v>#N/A</v>
      </c>
      <c r="E3987" s="21" t="e">
        <f>IF(A3987&lt;&gt;"",VLOOKUP(B3987,'Ket qua do'!$C$5:$AP$50000,$E$3,TRUE)*$C$12,"")</f>
        <v>#N/A</v>
      </c>
      <c r="F3987" s="21" t="e">
        <f>IF(A3987&lt;&gt;"",VLOOKUP(B3987,'Ket qua do'!$C$5:$AP$50000,$F$3,TRUE),"")</f>
        <v>#N/A</v>
      </c>
      <c r="G3987" s="21" t="e">
        <f>IF(A3987&lt;&gt;"",VLOOKUP(B3987,'Ket qua do'!$C$5:$AP$50000,$G$3,TRUE),"")</f>
        <v>#N/A</v>
      </c>
      <c r="H3987" s="21" t="e">
        <f>IF(A3987&lt;&gt;"",VLOOKUP(B3987,'Ket qua do'!$C$5:$AP$50000,$H$3,TRUE),"")</f>
        <v>#N/A</v>
      </c>
      <c r="I3987" s="21" t="e">
        <f>IF(A3987&lt;&gt;"",VLOOKUP(B3987,'Ket qua do'!$C$5:$AP$50000,$I$3,TRUE)*$E$9/1000,"")</f>
        <v>#N/A</v>
      </c>
      <c r="J3987" s="21" t="e">
        <f>IF(A3987&lt;&gt;"",VLOOKUP(B3987,'Ket qua do'!$C$5:$AP$50000,$J$3,TRUE)*$E$9/1000,"")</f>
        <v>#N/A</v>
      </c>
      <c r="K3987" s="21" t="e">
        <f>IF(A3987&lt;&gt;"",VLOOKUP(B3987,'Ket qua do'!$C$5:$AP$50000,$K$3,TRUE)*$E$9/1000,"")</f>
        <v>#N/A</v>
      </c>
      <c r="L3987" s="21" t="e">
        <f>IF(A3987&lt;&gt;"",VLOOKUP(B3987,'Ket qua do'!$C$5:$AP$50000,$L$3,TRUE),"")</f>
        <v>#N/A</v>
      </c>
    </row>
    <row r="3988" spans="1:12" x14ac:dyDescent="0.25">
      <c r="A3988" t="e">
        <f t="shared" si="67"/>
        <v>#N/A</v>
      </c>
      <c r="B3988" s="1" t="e">
        <f>IF(A3988&lt;&gt;"",VLOOKUP(A3988,'Ket qua do'!$B$5:$CE$50000,2,TRUE),"")</f>
        <v>#N/A</v>
      </c>
      <c r="C3988" s="19" t="e">
        <f>IF(A3988&lt;&gt;"",VLOOKUP(B3988,'Ket qua do'!$C$5:$AP$50000,$C$3,TRUE)*SQRT(3)*$C$11,"")</f>
        <v>#N/A</v>
      </c>
      <c r="D3988" s="21" t="e">
        <f>IF(A3988&lt;&gt;"",VLOOKUP(B3988,'Ket qua do'!$C$5:$AP$50000,$D$3,TRUE),"")</f>
        <v>#N/A</v>
      </c>
      <c r="E3988" s="21" t="e">
        <f>IF(A3988&lt;&gt;"",VLOOKUP(B3988,'Ket qua do'!$C$5:$AP$50000,$E$3,TRUE)*$C$12,"")</f>
        <v>#N/A</v>
      </c>
      <c r="F3988" s="21" t="e">
        <f>IF(A3988&lt;&gt;"",VLOOKUP(B3988,'Ket qua do'!$C$5:$AP$50000,$F$3,TRUE),"")</f>
        <v>#N/A</v>
      </c>
      <c r="G3988" s="21" t="e">
        <f>IF(A3988&lt;&gt;"",VLOOKUP(B3988,'Ket qua do'!$C$5:$AP$50000,$G$3,TRUE),"")</f>
        <v>#N/A</v>
      </c>
      <c r="H3988" s="21" t="e">
        <f>IF(A3988&lt;&gt;"",VLOOKUP(B3988,'Ket qua do'!$C$5:$AP$50000,$H$3,TRUE),"")</f>
        <v>#N/A</v>
      </c>
      <c r="I3988" s="21" t="e">
        <f>IF(A3988&lt;&gt;"",VLOOKUP(B3988,'Ket qua do'!$C$5:$AP$50000,$I$3,TRUE)*$E$9/1000,"")</f>
        <v>#N/A</v>
      </c>
      <c r="J3988" s="21" t="e">
        <f>IF(A3988&lt;&gt;"",VLOOKUP(B3988,'Ket qua do'!$C$5:$AP$50000,$J$3,TRUE)*$E$9/1000,"")</f>
        <v>#N/A</v>
      </c>
      <c r="K3988" s="21" t="e">
        <f>IF(A3988&lt;&gt;"",VLOOKUP(B3988,'Ket qua do'!$C$5:$AP$50000,$K$3,TRUE)*$E$9/1000,"")</f>
        <v>#N/A</v>
      </c>
      <c r="L3988" s="21" t="e">
        <f>IF(A3988&lt;&gt;"",VLOOKUP(B3988,'Ket qua do'!$C$5:$AP$50000,$L$3,TRUE),"")</f>
        <v>#N/A</v>
      </c>
    </row>
    <row r="3989" spans="1:12" x14ac:dyDescent="0.25">
      <c r="A3989" t="e">
        <f t="shared" si="67"/>
        <v>#N/A</v>
      </c>
      <c r="B3989" s="1" t="e">
        <f>IF(A3989&lt;&gt;"",VLOOKUP(A3989,'Ket qua do'!$B$5:$CE$50000,2,TRUE),"")</f>
        <v>#N/A</v>
      </c>
      <c r="C3989" s="19" t="e">
        <f>IF(A3989&lt;&gt;"",VLOOKUP(B3989,'Ket qua do'!$C$5:$AP$50000,$C$3,TRUE)*SQRT(3)*$C$11,"")</f>
        <v>#N/A</v>
      </c>
      <c r="D3989" s="21" t="e">
        <f>IF(A3989&lt;&gt;"",VLOOKUP(B3989,'Ket qua do'!$C$5:$AP$50000,$D$3,TRUE),"")</f>
        <v>#N/A</v>
      </c>
      <c r="E3989" s="21" t="e">
        <f>IF(A3989&lt;&gt;"",VLOOKUP(B3989,'Ket qua do'!$C$5:$AP$50000,$E$3,TRUE)*$C$12,"")</f>
        <v>#N/A</v>
      </c>
      <c r="F3989" s="21" t="e">
        <f>IF(A3989&lt;&gt;"",VLOOKUP(B3989,'Ket qua do'!$C$5:$AP$50000,$F$3,TRUE),"")</f>
        <v>#N/A</v>
      </c>
      <c r="G3989" s="21" t="e">
        <f>IF(A3989&lt;&gt;"",VLOOKUP(B3989,'Ket qua do'!$C$5:$AP$50000,$G$3,TRUE),"")</f>
        <v>#N/A</v>
      </c>
      <c r="H3989" s="21" t="e">
        <f>IF(A3989&lt;&gt;"",VLOOKUP(B3989,'Ket qua do'!$C$5:$AP$50000,$H$3,TRUE),"")</f>
        <v>#N/A</v>
      </c>
      <c r="I3989" s="21" t="e">
        <f>IF(A3989&lt;&gt;"",VLOOKUP(B3989,'Ket qua do'!$C$5:$AP$50000,$I$3,TRUE)*$E$9/1000,"")</f>
        <v>#N/A</v>
      </c>
      <c r="J3989" s="21" t="e">
        <f>IF(A3989&lt;&gt;"",VLOOKUP(B3989,'Ket qua do'!$C$5:$AP$50000,$J$3,TRUE)*$E$9/1000,"")</f>
        <v>#N/A</v>
      </c>
      <c r="K3989" s="21" t="e">
        <f>IF(A3989&lt;&gt;"",VLOOKUP(B3989,'Ket qua do'!$C$5:$AP$50000,$K$3,TRUE)*$E$9/1000,"")</f>
        <v>#N/A</v>
      </c>
      <c r="L3989" s="21" t="e">
        <f>IF(A3989&lt;&gt;"",VLOOKUP(B3989,'Ket qua do'!$C$5:$AP$50000,$L$3,TRUE),"")</f>
        <v>#N/A</v>
      </c>
    </row>
    <row r="3990" spans="1:12" x14ac:dyDescent="0.25">
      <c r="A3990" t="e">
        <f t="shared" si="67"/>
        <v>#N/A</v>
      </c>
      <c r="B3990" s="1" t="e">
        <f>IF(A3990&lt;&gt;"",VLOOKUP(A3990,'Ket qua do'!$B$5:$CE$50000,2,TRUE),"")</f>
        <v>#N/A</v>
      </c>
      <c r="C3990" s="19" t="e">
        <f>IF(A3990&lt;&gt;"",VLOOKUP(B3990,'Ket qua do'!$C$5:$AP$50000,$C$3,TRUE)*SQRT(3)*$C$11,"")</f>
        <v>#N/A</v>
      </c>
      <c r="D3990" s="21" t="e">
        <f>IF(A3990&lt;&gt;"",VLOOKUP(B3990,'Ket qua do'!$C$5:$AP$50000,$D$3,TRUE),"")</f>
        <v>#N/A</v>
      </c>
      <c r="E3990" s="21" t="e">
        <f>IF(A3990&lt;&gt;"",VLOOKUP(B3990,'Ket qua do'!$C$5:$AP$50000,$E$3,TRUE)*$C$12,"")</f>
        <v>#N/A</v>
      </c>
      <c r="F3990" s="21" t="e">
        <f>IF(A3990&lt;&gt;"",VLOOKUP(B3990,'Ket qua do'!$C$5:$AP$50000,$F$3,TRUE),"")</f>
        <v>#N/A</v>
      </c>
      <c r="G3990" s="21" t="e">
        <f>IF(A3990&lt;&gt;"",VLOOKUP(B3990,'Ket qua do'!$C$5:$AP$50000,$G$3,TRUE),"")</f>
        <v>#N/A</v>
      </c>
      <c r="H3990" s="21" t="e">
        <f>IF(A3990&lt;&gt;"",VLOOKUP(B3990,'Ket qua do'!$C$5:$AP$50000,$H$3,TRUE),"")</f>
        <v>#N/A</v>
      </c>
      <c r="I3990" s="21" t="e">
        <f>IF(A3990&lt;&gt;"",VLOOKUP(B3990,'Ket qua do'!$C$5:$AP$50000,$I$3,TRUE)*$E$9/1000,"")</f>
        <v>#N/A</v>
      </c>
      <c r="J3990" s="21" t="e">
        <f>IF(A3990&lt;&gt;"",VLOOKUP(B3990,'Ket qua do'!$C$5:$AP$50000,$J$3,TRUE)*$E$9/1000,"")</f>
        <v>#N/A</v>
      </c>
      <c r="K3990" s="21" t="e">
        <f>IF(A3990&lt;&gt;"",VLOOKUP(B3990,'Ket qua do'!$C$5:$AP$50000,$K$3,TRUE)*$E$9/1000,"")</f>
        <v>#N/A</v>
      </c>
      <c r="L3990" s="21" t="e">
        <f>IF(A3990&lt;&gt;"",VLOOKUP(B3990,'Ket qua do'!$C$5:$AP$50000,$L$3,TRUE),"")</f>
        <v>#N/A</v>
      </c>
    </row>
    <row r="3991" spans="1:12" x14ac:dyDescent="0.25">
      <c r="A3991" t="e">
        <f t="shared" si="67"/>
        <v>#N/A</v>
      </c>
      <c r="B3991" s="1" t="e">
        <f>IF(A3991&lt;&gt;"",VLOOKUP(A3991,'Ket qua do'!$B$5:$CE$50000,2,TRUE),"")</f>
        <v>#N/A</v>
      </c>
      <c r="C3991" s="19" t="e">
        <f>IF(A3991&lt;&gt;"",VLOOKUP(B3991,'Ket qua do'!$C$5:$AP$50000,$C$3,TRUE)*SQRT(3)*$C$11,"")</f>
        <v>#N/A</v>
      </c>
      <c r="D3991" s="21" t="e">
        <f>IF(A3991&lt;&gt;"",VLOOKUP(B3991,'Ket qua do'!$C$5:$AP$50000,$D$3,TRUE),"")</f>
        <v>#N/A</v>
      </c>
      <c r="E3991" s="21" t="e">
        <f>IF(A3991&lt;&gt;"",VLOOKUP(B3991,'Ket qua do'!$C$5:$AP$50000,$E$3,TRUE)*$C$12,"")</f>
        <v>#N/A</v>
      </c>
      <c r="F3991" s="21" t="e">
        <f>IF(A3991&lt;&gt;"",VLOOKUP(B3991,'Ket qua do'!$C$5:$AP$50000,$F$3,TRUE),"")</f>
        <v>#N/A</v>
      </c>
      <c r="G3991" s="21" t="e">
        <f>IF(A3991&lt;&gt;"",VLOOKUP(B3991,'Ket qua do'!$C$5:$AP$50000,$G$3,TRUE),"")</f>
        <v>#N/A</v>
      </c>
      <c r="H3991" s="21" t="e">
        <f>IF(A3991&lt;&gt;"",VLOOKUP(B3991,'Ket qua do'!$C$5:$AP$50000,$H$3,TRUE),"")</f>
        <v>#N/A</v>
      </c>
      <c r="I3991" s="21" t="e">
        <f>IF(A3991&lt;&gt;"",VLOOKUP(B3991,'Ket qua do'!$C$5:$AP$50000,$I$3,TRUE)*$E$9/1000,"")</f>
        <v>#N/A</v>
      </c>
      <c r="J3991" s="21" t="e">
        <f>IF(A3991&lt;&gt;"",VLOOKUP(B3991,'Ket qua do'!$C$5:$AP$50000,$J$3,TRUE)*$E$9/1000,"")</f>
        <v>#N/A</v>
      </c>
      <c r="K3991" s="21" t="e">
        <f>IF(A3991&lt;&gt;"",VLOOKUP(B3991,'Ket qua do'!$C$5:$AP$50000,$K$3,TRUE)*$E$9/1000,"")</f>
        <v>#N/A</v>
      </c>
      <c r="L3991" s="21" t="e">
        <f>IF(A3991&lt;&gt;"",VLOOKUP(B3991,'Ket qua do'!$C$5:$AP$50000,$L$3,TRUE),"")</f>
        <v>#N/A</v>
      </c>
    </row>
    <row r="3992" spans="1:12" x14ac:dyDescent="0.25">
      <c r="A3992" t="e">
        <f t="shared" si="67"/>
        <v>#N/A</v>
      </c>
      <c r="B3992" s="1" t="e">
        <f>IF(A3992&lt;&gt;"",VLOOKUP(A3992,'Ket qua do'!$B$5:$CE$50000,2,TRUE),"")</f>
        <v>#N/A</v>
      </c>
      <c r="C3992" s="19" t="e">
        <f>IF(A3992&lt;&gt;"",VLOOKUP(B3992,'Ket qua do'!$C$5:$AP$50000,$C$3,TRUE)*SQRT(3)*$C$11,"")</f>
        <v>#N/A</v>
      </c>
      <c r="D3992" s="21" t="e">
        <f>IF(A3992&lt;&gt;"",VLOOKUP(B3992,'Ket qua do'!$C$5:$AP$50000,$D$3,TRUE),"")</f>
        <v>#N/A</v>
      </c>
      <c r="E3992" s="21" t="e">
        <f>IF(A3992&lt;&gt;"",VLOOKUP(B3992,'Ket qua do'!$C$5:$AP$50000,$E$3,TRUE)*$C$12,"")</f>
        <v>#N/A</v>
      </c>
      <c r="F3992" s="21" t="e">
        <f>IF(A3992&lt;&gt;"",VLOOKUP(B3992,'Ket qua do'!$C$5:$AP$50000,$F$3,TRUE),"")</f>
        <v>#N/A</v>
      </c>
      <c r="G3992" s="21" t="e">
        <f>IF(A3992&lt;&gt;"",VLOOKUP(B3992,'Ket qua do'!$C$5:$AP$50000,$G$3,TRUE),"")</f>
        <v>#N/A</v>
      </c>
      <c r="H3992" s="21" t="e">
        <f>IF(A3992&lt;&gt;"",VLOOKUP(B3992,'Ket qua do'!$C$5:$AP$50000,$H$3,TRUE),"")</f>
        <v>#N/A</v>
      </c>
      <c r="I3992" s="21" t="e">
        <f>IF(A3992&lt;&gt;"",VLOOKUP(B3992,'Ket qua do'!$C$5:$AP$50000,$I$3,TRUE)*$E$9/1000,"")</f>
        <v>#N/A</v>
      </c>
      <c r="J3992" s="21" t="e">
        <f>IF(A3992&lt;&gt;"",VLOOKUP(B3992,'Ket qua do'!$C$5:$AP$50000,$J$3,TRUE)*$E$9/1000,"")</f>
        <v>#N/A</v>
      </c>
      <c r="K3992" s="21" t="e">
        <f>IF(A3992&lt;&gt;"",VLOOKUP(B3992,'Ket qua do'!$C$5:$AP$50000,$K$3,TRUE)*$E$9/1000,"")</f>
        <v>#N/A</v>
      </c>
      <c r="L3992" s="21" t="e">
        <f>IF(A3992&lt;&gt;"",VLOOKUP(B3992,'Ket qua do'!$C$5:$AP$50000,$L$3,TRUE),"")</f>
        <v>#N/A</v>
      </c>
    </row>
    <row r="3993" spans="1:12" x14ac:dyDescent="0.25">
      <c r="A3993" t="e">
        <f t="shared" si="67"/>
        <v>#N/A</v>
      </c>
      <c r="B3993" s="1" t="e">
        <f>IF(A3993&lt;&gt;"",VLOOKUP(A3993,'Ket qua do'!$B$5:$CE$50000,2,TRUE),"")</f>
        <v>#N/A</v>
      </c>
      <c r="C3993" s="19" t="e">
        <f>IF(A3993&lt;&gt;"",VLOOKUP(B3993,'Ket qua do'!$C$5:$AP$50000,$C$3,TRUE)*SQRT(3)*$C$11,"")</f>
        <v>#N/A</v>
      </c>
      <c r="D3993" s="21" t="e">
        <f>IF(A3993&lt;&gt;"",VLOOKUP(B3993,'Ket qua do'!$C$5:$AP$50000,$D$3,TRUE),"")</f>
        <v>#N/A</v>
      </c>
      <c r="E3993" s="21" t="e">
        <f>IF(A3993&lt;&gt;"",VLOOKUP(B3993,'Ket qua do'!$C$5:$AP$50000,$E$3,TRUE)*$C$12,"")</f>
        <v>#N/A</v>
      </c>
      <c r="F3993" s="21" t="e">
        <f>IF(A3993&lt;&gt;"",VLOOKUP(B3993,'Ket qua do'!$C$5:$AP$50000,$F$3,TRUE),"")</f>
        <v>#N/A</v>
      </c>
      <c r="G3993" s="21" t="e">
        <f>IF(A3993&lt;&gt;"",VLOOKUP(B3993,'Ket qua do'!$C$5:$AP$50000,$G$3,TRUE),"")</f>
        <v>#N/A</v>
      </c>
      <c r="H3993" s="21" t="e">
        <f>IF(A3993&lt;&gt;"",VLOOKUP(B3993,'Ket qua do'!$C$5:$AP$50000,$H$3,TRUE),"")</f>
        <v>#N/A</v>
      </c>
      <c r="I3993" s="21" t="e">
        <f>IF(A3993&lt;&gt;"",VLOOKUP(B3993,'Ket qua do'!$C$5:$AP$50000,$I$3,TRUE)*$E$9/1000,"")</f>
        <v>#N/A</v>
      </c>
      <c r="J3993" s="21" t="e">
        <f>IF(A3993&lt;&gt;"",VLOOKUP(B3993,'Ket qua do'!$C$5:$AP$50000,$J$3,TRUE)*$E$9/1000,"")</f>
        <v>#N/A</v>
      </c>
      <c r="K3993" s="21" t="e">
        <f>IF(A3993&lt;&gt;"",VLOOKUP(B3993,'Ket qua do'!$C$5:$AP$50000,$K$3,TRUE)*$E$9/1000,"")</f>
        <v>#N/A</v>
      </c>
      <c r="L3993" s="21" t="e">
        <f>IF(A3993&lt;&gt;"",VLOOKUP(B3993,'Ket qua do'!$C$5:$AP$50000,$L$3,TRUE),"")</f>
        <v>#N/A</v>
      </c>
    </row>
    <row r="3994" spans="1:12" x14ac:dyDescent="0.25">
      <c r="A3994" t="e">
        <f t="shared" ref="A3994:A4057" si="68">IF(A3993&lt;$E$8,A3993+1,"")</f>
        <v>#N/A</v>
      </c>
      <c r="B3994" s="1" t="e">
        <f>IF(A3994&lt;&gt;"",VLOOKUP(A3994,'Ket qua do'!$B$5:$CE$50000,2,TRUE),"")</f>
        <v>#N/A</v>
      </c>
      <c r="C3994" s="19" t="e">
        <f>IF(A3994&lt;&gt;"",VLOOKUP(B3994,'Ket qua do'!$C$5:$AP$50000,$C$3,TRUE)*SQRT(3)*$C$11,"")</f>
        <v>#N/A</v>
      </c>
      <c r="D3994" s="21" t="e">
        <f>IF(A3994&lt;&gt;"",VLOOKUP(B3994,'Ket qua do'!$C$5:$AP$50000,$D$3,TRUE),"")</f>
        <v>#N/A</v>
      </c>
      <c r="E3994" s="21" t="e">
        <f>IF(A3994&lt;&gt;"",VLOOKUP(B3994,'Ket qua do'!$C$5:$AP$50000,$E$3,TRUE)*$C$12,"")</f>
        <v>#N/A</v>
      </c>
      <c r="F3994" s="21" t="e">
        <f>IF(A3994&lt;&gt;"",VLOOKUP(B3994,'Ket qua do'!$C$5:$AP$50000,$F$3,TRUE),"")</f>
        <v>#N/A</v>
      </c>
      <c r="G3994" s="21" t="e">
        <f>IF(A3994&lt;&gt;"",VLOOKUP(B3994,'Ket qua do'!$C$5:$AP$50000,$G$3,TRUE),"")</f>
        <v>#N/A</v>
      </c>
      <c r="H3994" s="21" t="e">
        <f>IF(A3994&lt;&gt;"",VLOOKUP(B3994,'Ket qua do'!$C$5:$AP$50000,$H$3,TRUE),"")</f>
        <v>#N/A</v>
      </c>
      <c r="I3994" s="21" t="e">
        <f>IF(A3994&lt;&gt;"",VLOOKUP(B3994,'Ket qua do'!$C$5:$AP$50000,$I$3,TRUE)*$E$9/1000,"")</f>
        <v>#N/A</v>
      </c>
      <c r="J3994" s="21" t="e">
        <f>IF(A3994&lt;&gt;"",VLOOKUP(B3994,'Ket qua do'!$C$5:$AP$50000,$J$3,TRUE)*$E$9/1000,"")</f>
        <v>#N/A</v>
      </c>
      <c r="K3994" s="21" t="e">
        <f>IF(A3994&lt;&gt;"",VLOOKUP(B3994,'Ket qua do'!$C$5:$AP$50000,$K$3,TRUE)*$E$9/1000,"")</f>
        <v>#N/A</v>
      </c>
      <c r="L3994" s="21" t="e">
        <f>IF(A3994&lt;&gt;"",VLOOKUP(B3994,'Ket qua do'!$C$5:$AP$50000,$L$3,TRUE),"")</f>
        <v>#N/A</v>
      </c>
    </row>
    <row r="3995" spans="1:12" x14ac:dyDescent="0.25">
      <c r="A3995" t="e">
        <f t="shared" si="68"/>
        <v>#N/A</v>
      </c>
      <c r="B3995" s="1" t="e">
        <f>IF(A3995&lt;&gt;"",VLOOKUP(A3995,'Ket qua do'!$B$5:$CE$50000,2,TRUE),"")</f>
        <v>#N/A</v>
      </c>
      <c r="C3995" s="19" t="e">
        <f>IF(A3995&lt;&gt;"",VLOOKUP(B3995,'Ket qua do'!$C$5:$AP$50000,$C$3,TRUE)*SQRT(3)*$C$11,"")</f>
        <v>#N/A</v>
      </c>
      <c r="D3995" s="21" t="e">
        <f>IF(A3995&lt;&gt;"",VLOOKUP(B3995,'Ket qua do'!$C$5:$AP$50000,$D$3,TRUE),"")</f>
        <v>#N/A</v>
      </c>
      <c r="E3995" s="21" t="e">
        <f>IF(A3995&lt;&gt;"",VLOOKUP(B3995,'Ket qua do'!$C$5:$AP$50000,$E$3,TRUE)*$C$12,"")</f>
        <v>#N/A</v>
      </c>
      <c r="F3995" s="21" t="e">
        <f>IF(A3995&lt;&gt;"",VLOOKUP(B3995,'Ket qua do'!$C$5:$AP$50000,$F$3,TRUE),"")</f>
        <v>#N/A</v>
      </c>
      <c r="G3995" s="21" t="e">
        <f>IF(A3995&lt;&gt;"",VLOOKUP(B3995,'Ket qua do'!$C$5:$AP$50000,$G$3,TRUE),"")</f>
        <v>#N/A</v>
      </c>
      <c r="H3995" s="21" t="e">
        <f>IF(A3995&lt;&gt;"",VLOOKUP(B3995,'Ket qua do'!$C$5:$AP$50000,$H$3,TRUE),"")</f>
        <v>#N/A</v>
      </c>
      <c r="I3995" s="21" t="e">
        <f>IF(A3995&lt;&gt;"",VLOOKUP(B3995,'Ket qua do'!$C$5:$AP$50000,$I$3,TRUE)*$E$9/1000,"")</f>
        <v>#N/A</v>
      </c>
      <c r="J3995" s="21" t="e">
        <f>IF(A3995&lt;&gt;"",VLOOKUP(B3995,'Ket qua do'!$C$5:$AP$50000,$J$3,TRUE)*$E$9/1000,"")</f>
        <v>#N/A</v>
      </c>
      <c r="K3995" s="21" t="e">
        <f>IF(A3995&lt;&gt;"",VLOOKUP(B3995,'Ket qua do'!$C$5:$AP$50000,$K$3,TRUE)*$E$9/1000,"")</f>
        <v>#N/A</v>
      </c>
      <c r="L3995" s="21" t="e">
        <f>IF(A3995&lt;&gt;"",VLOOKUP(B3995,'Ket qua do'!$C$5:$AP$50000,$L$3,TRUE),"")</f>
        <v>#N/A</v>
      </c>
    </row>
    <row r="3996" spans="1:12" x14ac:dyDescent="0.25">
      <c r="A3996" t="e">
        <f t="shared" si="68"/>
        <v>#N/A</v>
      </c>
      <c r="B3996" s="1" t="e">
        <f>IF(A3996&lt;&gt;"",VLOOKUP(A3996,'Ket qua do'!$B$5:$CE$50000,2,TRUE),"")</f>
        <v>#N/A</v>
      </c>
      <c r="C3996" s="19" t="e">
        <f>IF(A3996&lt;&gt;"",VLOOKUP(B3996,'Ket qua do'!$C$5:$AP$50000,$C$3,TRUE)*SQRT(3)*$C$11,"")</f>
        <v>#N/A</v>
      </c>
      <c r="D3996" s="21" t="e">
        <f>IF(A3996&lt;&gt;"",VLOOKUP(B3996,'Ket qua do'!$C$5:$AP$50000,$D$3,TRUE),"")</f>
        <v>#N/A</v>
      </c>
      <c r="E3996" s="21" t="e">
        <f>IF(A3996&lt;&gt;"",VLOOKUP(B3996,'Ket qua do'!$C$5:$AP$50000,$E$3,TRUE)*$C$12,"")</f>
        <v>#N/A</v>
      </c>
      <c r="F3996" s="21" t="e">
        <f>IF(A3996&lt;&gt;"",VLOOKUP(B3996,'Ket qua do'!$C$5:$AP$50000,$F$3,TRUE),"")</f>
        <v>#N/A</v>
      </c>
      <c r="G3996" s="21" t="e">
        <f>IF(A3996&lt;&gt;"",VLOOKUP(B3996,'Ket qua do'!$C$5:$AP$50000,$G$3,TRUE),"")</f>
        <v>#N/A</v>
      </c>
      <c r="H3996" s="21" t="e">
        <f>IF(A3996&lt;&gt;"",VLOOKUP(B3996,'Ket qua do'!$C$5:$AP$50000,$H$3,TRUE),"")</f>
        <v>#N/A</v>
      </c>
      <c r="I3996" s="21" t="e">
        <f>IF(A3996&lt;&gt;"",VLOOKUP(B3996,'Ket qua do'!$C$5:$AP$50000,$I$3,TRUE)*$E$9/1000,"")</f>
        <v>#N/A</v>
      </c>
      <c r="J3996" s="21" t="e">
        <f>IF(A3996&lt;&gt;"",VLOOKUP(B3996,'Ket qua do'!$C$5:$AP$50000,$J$3,TRUE)*$E$9/1000,"")</f>
        <v>#N/A</v>
      </c>
      <c r="K3996" s="21" t="e">
        <f>IF(A3996&lt;&gt;"",VLOOKUP(B3996,'Ket qua do'!$C$5:$AP$50000,$K$3,TRUE)*$E$9/1000,"")</f>
        <v>#N/A</v>
      </c>
      <c r="L3996" s="21" t="e">
        <f>IF(A3996&lt;&gt;"",VLOOKUP(B3996,'Ket qua do'!$C$5:$AP$50000,$L$3,TRUE),"")</f>
        <v>#N/A</v>
      </c>
    </row>
    <row r="3997" spans="1:12" x14ac:dyDescent="0.25">
      <c r="A3997" t="e">
        <f t="shared" si="68"/>
        <v>#N/A</v>
      </c>
      <c r="B3997" s="1" t="e">
        <f>IF(A3997&lt;&gt;"",VLOOKUP(A3997,'Ket qua do'!$B$5:$CE$50000,2,TRUE),"")</f>
        <v>#N/A</v>
      </c>
      <c r="C3997" s="19" t="e">
        <f>IF(A3997&lt;&gt;"",VLOOKUP(B3997,'Ket qua do'!$C$5:$AP$50000,$C$3,TRUE)*SQRT(3)*$C$11,"")</f>
        <v>#N/A</v>
      </c>
      <c r="D3997" s="21" t="e">
        <f>IF(A3997&lt;&gt;"",VLOOKUP(B3997,'Ket qua do'!$C$5:$AP$50000,$D$3,TRUE),"")</f>
        <v>#N/A</v>
      </c>
      <c r="E3997" s="21" t="e">
        <f>IF(A3997&lt;&gt;"",VLOOKUP(B3997,'Ket qua do'!$C$5:$AP$50000,$E$3,TRUE)*$C$12,"")</f>
        <v>#N/A</v>
      </c>
      <c r="F3997" s="21" t="e">
        <f>IF(A3997&lt;&gt;"",VLOOKUP(B3997,'Ket qua do'!$C$5:$AP$50000,$F$3,TRUE),"")</f>
        <v>#N/A</v>
      </c>
      <c r="G3997" s="21" t="e">
        <f>IF(A3997&lt;&gt;"",VLOOKUP(B3997,'Ket qua do'!$C$5:$AP$50000,$G$3,TRUE),"")</f>
        <v>#N/A</v>
      </c>
      <c r="H3997" s="21" t="e">
        <f>IF(A3997&lt;&gt;"",VLOOKUP(B3997,'Ket qua do'!$C$5:$AP$50000,$H$3,TRUE),"")</f>
        <v>#N/A</v>
      </c>
      <c r="I3997" s="21" t="e">
        <f>IF(A3997&lt;&gt;"",VLOOKUP(B3997,'Ket qua do'!$C$5:$AP$50000,$I$3,TRUE)*$E$9/1000,"")</f>
        <v>#N/A</v>
      </c>
      <c r="J3997" s="21" t="e">
        <f>IF(A3997&lt;&gt;"",VLOOKUP(B3997,'Ket qua do'!$C$5:$AP$50000,$J$3,TRUE)*$E$9/1000,"")</f>
        <v>#N/A</v>
      </c>
      <c r="K3997" s="21" t="e">
        <f>IF(A3997&lt;&gt;"",VLOOKUP(B3997,'Ket qua do'!$C$5:$AP$50000,$K$3,TRUE)*$E$9/1000,"")</f>
        <v>#N/A</v>
      </c>
      <c r="L3997" s="21" t="e">
        <f>IF(A3997&lt;&gt;"",VLOOKUP(B3997,'Ket qua do'!$C$5:$AP$50000,$L$3,TRUE),"")</f>
        <v>#N/A</v>
      </c>
    </row>
    <row r="3998" spans="1:12" x14ac:dyDescent="0.25">
      <c r="A3998" t="e">
        <f t="shared" si="68"/>
        <v>#N/A</v>
      </c>
      <c r="B3998" s="1" t="e">
        <f>IF(A3998&lt;&gt;"",VLOOKUP(A3998,'Ket qua do'!$B$5:$CE$50000,2,TRUE),"")</f>
        <v>#N/A</v>
      </c>
      <c r="C3998" s="19" t="e">
        <f>IF(A3998&lt;&gt;"",VLOOKUP(B3998,'Ket qua do'!$C$5:$AP$50000,$C$3,TRUE)*SQRT(3)*$C$11,"")</f>
        <v>#N/A</v>
      </c>
      <c r="D3998" s="21" t="e">
        <f>IF(A3998&lt;&gt;"",VLOOKUP(B3998,'Ket qua do'!$C$5:$AP$50000,$D$3,TRUE),"")</f>
        <v>#N/A</v>
      </c>
      <c r="E3998" s="21" t="e">
        <f>IF(A3998&lt;&gt;"",VLOOKUP(B3998,'Ket qua do'!$C$5:$AP$50000,$E$3,TRUE)*$C$12,"")</f>
        <v>#N/A</v>
      </c>
      <c r="F3998" s="21" t="e">
        <f>IF(A3998&lt;&gt;"",VLOOKUP(B3998,'Ket qua do'!$C$5:$AP$50000,$F$3,TRUE),"")</f>
        <v>#N/A</v>
      </c>
      <c r="G3998" s="21" t="e">
        <f>IF(A3998&lt;&gt;"",VLOOKUP(B3998,'Ket qua do'!$C$5:$AP$50000,$G$3,TRUE),"")</f>
        <v>#N/A</v>
      </c>
      <c r="H3998" s="21" t="e">
        <f>IF(A3998&lt;&gt;"",VLOOKUP(B3998,'Ket qua do'!$C$5:$AP$50000,$H$3,TRUE),"")</f>
        <v>#N/A</v>
      </c>
      <c r="I3998" s="21" t="e">
        <f>IF(A3998&lt;&gt;"",VLOOKUP(B3998,'Ket qua do'!$C$5:$AP$50000,$I$3,TRUE)*$E$9/1000,"")</f>
        <v>#N/A</v>
      </c>
      <c r="J3998" s="21" t="e">
        <f>IF(A3998&lt;&gt;"",VLOOKUP(B3998,'Ket qua do'!$C$5:$AP$50000,$J$3,TRUE)*$E$9/1000,"")</f>
        <v>#N/A</v>
      </c>
      <c r="K3998" s="21" t="e">
        <f>IF(A3998&lt;&gt;"",VLOOKUP(B3998,'Ket qua do'!$C$5:$AP$50000,$K$3,TRUE)*$E$9/1000,"")</f>
        <v>#N/A</v>
      </c>
      <c r="L3998" s="21" t="e">
        <f>IF(A3998&lt;&gt;"",VLOOKUP(B3998,'Ket qua do'!$C$5:$AP$50000,$L$3,TRUE),"")</f>
        <v>#N/A</v>
      </c>
    </row>
    <row r="3999" spans="1:12" x14ac:dyDescent="0.25">
      <c r="A3999" t="e">
        <f t="shared" si="68"/>
        <v>#N/A</v>
      </c>
      <c r="B3999" s="1" t="e">
        <f>IF(A3999&lt;&gt;"",VLOOKUP(A3999,'Ket qua do'!$B$5:$CE$50000,2,TRUE),"")</f>
        <v>#N/A</v>
      </c>
      <c r="C3999" s="19" t="e">
        <f>IF(A3999&lt;&gt;"",VLOOKUP(B3999,'Ket qua do'!$C$5:$AP$50000,$C$3,TRUE)*SQRT(3)*$C$11,"")</f>
        <v>#N/A</v>
      </c>
      <c r="D3999" s="21" t="e">
        <f>IF(A3999&lt;&gt;"",VLOOKUP(B3999,'Ket qua do'!$C$5:$AP$50000,$D$3,TRUE),"")</f>
        <v>#N/A</v>
      </c>
      <c r="E3999" s="21" t="e">
        <f>IF(A3999&lt;&gt;"",VLOOKUP(B3999,'Ket qua do'!$C$5:$AP$50000,$E$3,TRUE)*$C$12,"")</f>
        <v>#N/A</v>
      </c>
      <c r="F3999" s="21" t="e">
        <f>IF(A3999&lt;&gt;"",VLOOKUP(B3999,'Ket qua do'!$C$5:$AP$50000,$F$3,TRUE),"")</f>
        <v>#N/A</v>
      </c>
      <c r="G3999" s="21" t="e">
        <f>IF(A3999&lt;&gt;"",VLOOKUP(B3999,'Ket qua do'!$C$5:$AP$50000,$G$3,TRUE),"")</f>
        <v>#N/A</v>
      </c>
      <c r="H3999" s="21" t="e">
        <f>IF(A3999&lt;&gt;"",VLOOKUP(B3999,'Ket qua do'!$C$5:$AP$50000,$H$3,TRUE),"")</f>
        <v>#N/A</v>
      </c>
      <c r="I3999" s="21" t="e">
        <f>IF(A3999&lt;&gt;"",VLOOKUP(B3999,'Ket qua do'!$C$5:$AP$50000,$I$3,TRUE)*$E$9/1000,"")</f>
        <v>#N/A</v>
      </c>
      <c r="J3999" s="21" t="e">
        <f>IF(A3999&lt;&gt;"",VLOOKUP(B3999,'Ket qua do'!$C$5:$AP$50000,$J$3,TRUE)*$E$9/1000,"")</f>
        <v>#N/A</v>
      </c>
      <c r="K3999" s="21" t="e">
        <f>IF(A3999&lt;&gt;"",VLOOKUP(B3999,'Ket qua do'!$C$5:$AP$50000,$K$3,TRUE)*$E$9/1000,"")</f>
        <v>#N/A</v>
      </c>
      <c r="L3999" s="21" t="e">
        <f>IF(A3999&lt;&gt;"",VLOOKUP(B3999,'Ket qua do'!$C$5:$AP$50000,$L$3,TRUE),"")</f>
        <v>#N/A</v>
      </c>
    </row>
    <row r="4000" spans="1:12" x14ac:dyDescent="0.25">
      <c r="A4000" t="e">
        <f t="shared" si="68"/>
        <v>#N/A</v>
      </c>
      <c r="B4000" s="1" t="e">
        <f>IF(A4000&lt;&gt;"",VLOOKUP(A4000,'Ket qua do'!$B$5:$CE$50000,2,TRUE),"")</f>
        <v>#N/A</v>
      </c>
      <c r="C4000" s="19" t="e">
        <f>IF(A4000&lt;&gt;"",VLOOKUP(B4000,'Ket qua do'!$C$5:$AP$50000,$C$3,TRUE)*SQRT(3)*$C$11,"")</f>
        <v>#N/A</v>
      </c>
      <c r="D4000" s="21" t="e">
        <f>IF(A4000&lt;&gt;"",VLOOKUP(B4000,'Ket qua do'!$C$5:$AP$50000,$D$3,TRUE),"")</f>
        <v>#N/A</v>
      </c>
      <c r="E4000" s="21" t="e">
        <f>IF(A4000&lt;&gt;"",VLOOKUP(B4000,'Ket qua do'!$C$5:$AP$50000,$E$3,TRUE)*$C$12,"")</f>
        <v>#N/A</v>
      </c>
      <c r="F4000" s="21" t="e">
        <f>IF(A4000&lt;&gt;"",VLOOKUP(B4000,'Ket qua do'!$C$5:$AP$50000,$F$3,TRUE),"")</f>
        <v>#N/A</v>
      </c>
      <c r="G4000" s="21" t="e">
        <f>IF(A4000&lt;&gt;"",VLOOKUP(B4000,'Ket qua do'!$C$5:$AP$50000,$G$3,TRUE),"")</f>
        <v>#N/A</v>
      </c>
      <c r="H4000" s="21" t="e">
        <f>IF(A4000&lt;&gt;"",VLOOKUP(B4000,'Ket qua do'!$C$5:$AP$50000,$H$3,TRUE),"")</f>
        <v>#N/A</v>
      </c>
      <c r="I4000" s="21" t="e">
        <f>IF(A4000&lt;&gt;"",VLOOKUP(B4000,'Ket qua do'!$C$5:$AP$50000,$I$3,TRUE)*$E$9/1000,"")</f>
        <v>#N/A</v>
      </c>
      <c r="J4000" s="21" t="e">
        <f>IF(A4000&lt;&gt;"",VLOOKUP(B4000,'Ket qua do'!$C$5:$AP$50000,$J$3,TRUE)*$E$9/1000,"")</f>
        <v>#N/A</v>
      </c>
      <c r="K4000" s="21" t="e">
        <f>IF(A4000&lt;&gt;"",VLOOKUP(B4000,'Ket qua do'!$C$5:$AP$50000,$K$3,TRUE)*$E$9/1000,"")</f>
        <v>#N/A</v>
      </c>
      <c r="L4000" s="21" t="e">
        <f>IF(A4000&lt;&gt;"",VLOOKUP(B4000,'Ket qua do'!$C$5:$AP$50000,$L$3,TRUE),"")</f>
        <v>#N/A</v>
      </c>
    </row>
    <row r="4001" spans="1:12" x14ac:dyDescent="0.25">
      <c r="A4001" t="e">
        <f t="shared" si="68"/>
        <v>#N/A</v>
      </c>
      <c r="B4001" s="1" t="e">
        <f>IF(A4001&lt;&gt;"",VLOOKUP(A4001,'Ket qua do'!$B$5:$CE$50000,2,TRUE),"")</f>
        <v>#N/A</v>
      </c>
      <c r="C4001" s="19" t="e">
        <f>IF(A4001&lt;&gt;"",VLOOKUP(B4001,'Ket qua do'!$C$5:$AP$50000,$C$3,TRUE)*SQRT(3)*$C$11,"")</f>
        <v>#N/A</v>
      </c>
      <c r="D4001" s="21" t="e">
        <f>IF(A4001&lt;&gt;"",VLOOKUP(B4001,'Ket qua do'!$C$5:$AP$50000,$D$3,TRUE),"")</f>
        <v>#N/A</v>
      </c>
      <c r="E4001" s="21" t="e">
        <f>IF(A4001&lt;&gt;"",VLOOKUP(B4001,'Ket qua do'!$C$5:$AP$50000,$E$3,TRUE)*$C$12,"")</f>
        <v>#N/A</v>
      </c>
      <c r="F4001" s="21" t="e">
        <f>IF(A4001&lt;&gt;"",VLOOKUP(B4001,'Ket qua do'!$C$5:$AP$50000,$F$3,TRUE),"")</f>
        <v>#N/A</v>
      </c>
      <c r="G4001" s="21" t="e">
        <f>IF(A4001&lt;&gt;"",VLOOKUP(B4001,'Ket qua do'!$C$5:$AP$50000,$G$3,TRUE),"")</f>
        <v>#N/A</v>
      </c>
      <c r="H4001" s="21" t="e">
        <f>IF(A4001&lt;&gt;"",VLOOKUP(B4001,'Ket qua do'!$C$5:$AP$50000,$H$3,TRUE),"")</f>
        <v>#N/A</v>
      </c>
      <c r="I4001" s="21" t="e">
        <f>IF(A4001&lt;&gt;"",VLOOKUP(B4001,'Ket qua do'!$C$5:$AP$50000,$I$3,TRUE)*$E$9/1000,"")</f>
        <v>#N/A</v>
      </c>
      <c r="J4001" s="21" t="e">
        <f>IF(A4001&lt;&gt;"",VLOOKUP(B4001,'Ket qua do'!$C$5:$AP$50000,$J$3,TRUE)*$E$9/1000,"")</f>
        <v>#N/A</v>
      </c>
      <c r="K4001" s="21" t="e">
        <f>IF(A4001&lt;&gt;"",VLOOKUP(B4001,'Ket qua do'!$C$5:$AP$50000,$K$3,TRUE)*$E$9/1000,"")</f>
        <v>#N/A</v>
      </c>
      <c r="L4001" s="21" t="e">
        <f>IF(A4001&lt;&gt;"",VLOOKUP(B4001,'Ket qua do'!$C$5:$AP$50000,$L$3,TRUE),"")</f>
        <v>#N/A</v>
      </c>
    </row>
    <row r="4002" spans="1:12" x14ac:dyDescent="0.25">
      <c r="A4002" t="e">
        <f t="shared" si="68"/>
        <v>#N/A</v>
      </c>
      <c r="B4002" s="1" t="e">
        <f>IF(A4002&lt;&gt;"",VLOOKUP(A4002,'Ket qua do'!$B$5:$CE$50000,2,TRUE),"")</f>
        <v>#N/A</v>
      </c>
      <c r="C4002" s="19" t="e">
        <f>IF(A4002&lt;&gt;"",VLOOKUP(B4002,'Ket qua do'!$C$5:$AP$50000,$C$3,TRUE)*SQRT(3)*$C$11,"")</f>
        <v>#N/A</v>
      </c>
      <c r="D4002" s="21" t="e">
        <f>IF(A4002&lt;&gt;"",VLOOKUP(B4002,'Ket qua do'!$C$5:$AP$50000,$D$3,TRUE),"")</f>
        <v>#N/A</v>
      </c>
      <c r="E4002" s="21" t="e">
        <f>IF(A4002&lt;&gt;"",VLOOKUP(B4002,'Ket qua do'!$C$5:$AP$50000,$E$3,TRUE)*$C$12,"")</f>
        <v>#N/A</v>
      </c>
      <c r="F4002" s="21" t="e">
        <f>IF(A4002&lt;&gt;"",VLOOKUP(B4002,'Ket qua do'!$C$5:$AP$50000,$F$3,TRUE),"")</f>
        <v>#N/A</v>
      </c>
      <c r="G4002" s="21" t="e">
        <f>IF(A4002&lt;&gt;"",VLOOKUP(B4002,'Ket qua do'!$C$5:$AP$50000,$G$3,TRUE),"")</f>
        <v>#N/A</v>
      </c>
      <c r="H4002" s="21" t="e">
        <f>IF(A4002&lt;&gt;"",VLOOKUP(B4002,'Ket qua do'!$C$5:$AP$50000,$H$3,TRUE),"")</f>
        <v>#N/A</v>
      </c>
      <c r="I4002" s="21" t="e">
        <f>IF(A4002&lt;&gt;"",VLOOKUP(B4002,'Ket qua do'!$C$5:$AP$50000,$I$3,TRUE)*$E$9/1000,"")</f>
        <v>#N/A</v>
      </c>
      <c r="J4002" s="21" t="e">
        <f>IF(A4002&lt;&gt;"",VLOOKUP(B4002,'Ket qua do'!$C$5:$AP$50000,$J$3,TRUE)*$E$9/1000,"")</f>
        <v>#N/A</v>
      </c>
      <c r="K4002" s="21" t="e">
        <f>IF(A4002&lt;&gt;"",VLOOKUP(B4002,'Ket qua do'!$C$5:$AP$50000,$K$3,TRUE)*$E$9/1000,"")</f>
        <v>#N/A</v>
      </c>
      <c r="L4002" s="21" t="e">
        <f>IF(A4002&lt;&gt;"",VLOOKUP(B4002,'Ket qua do'!$C$5:$AP$50000,$L$3,TRUE),"")</f>
        <v>#N/A</v>
      </c>
    </row>
    <row r="4003" spans="1:12" x14ac:dyDescent="0.25">
      <c r="A4003" t="e">
        <f t="shared" si="68"/>
        <v>#N/A</v>
      </c>
      <c r="B4003" s="1" t="e">
        <f>IF(A4003&lt;&gt;"",VLOOKUP(A4003,'Ket qua do'!$B$5:$CE$50000,2,TRUE),"")</f>
        <v>#N/A</v>
      </c>
      <c r="C4003" s="19" t="e">
        <f>IF(A4003&lt;&gt;"",VLOOKUP(B4003,'Ket qua do'!$C$5:$AP$50000,$C$3,TRUE)*SQRT(3)*$C$11,"")</f>
        <v>#N/A</v>
      </c>
      <c r="D4003" s="21" t="e">
        <f>IF(A4003&lt;&gt;"",VLOOKUP(B4003,'Ket qua do'!$C$5:$AP$50000,$D$3,TRUE),"")</f>
        <v>#N/A</v>
      </c>
      <c r="E4003" s="21" t="e">
        <f>IF(A4003&lt;&gt;"",VLOOKUP(B4003,'Ket qua do'!$C$5:$AP$50000,$E$3,TRUE)*$C$12,"")</f>
        <v>#N/A</v>
      </c>
      <c r="F4003" s="21" t="e">
        <f>IF(A4003&lt;&gt;"",VLOOKUP(B4003,'Ket qua do'!$C$5:$AP$50000,$F$3,TRUE),"")</f>
        <v>#N/A</v>
      </c>
      <c r="G4003" s="21" t="e">
        <f>IF(A4003&lt;&gt;"",VLOOKUP(B4003,'Ket qua do'!$C$5:$AP$50000,$G$3,TRUE),"")</f>
        <v>#N/A</v>
      </c>
      <c r="H4003" s="21" t="e">
        <f>IF(A4003&lt;&gt;"",VLOOKUP(B4003,'Ket qua do'!$C$5:$AP$50000,$H$3,TRUE),"")</f>
        <v>#N/A</v>
      </c>
      <c r="I4003" s="21" t="e">
        <f>IF(A4003&lt;&gt;"",VLOOKUP(B4003,'Ket qua do'!$C$5:$AP$50000,$I$3,TRUE)*$E$9/1000,"")</f>
        <v>#N/A</v>
      </c>
      <c r="J4003" s="21" t="e">
        <f>IF(A4003&lt;&gt;"",VLOOKUP(B4003,'Ket qua do'!$C$5:$AP$50000,$J$3,TRUE)*$E$9/1000,"")</f>
        <v>#N/A</v>
      </c>
      <c r="K4003" s="21" t="e">
        <f>IF(A4003&lt;&gt;"",VLOOKUP(B4003,'Ket qua do'!$C$5:$AP$50000,$K$3,TRUE)*$E$9/1000,"")</f>
        <v>#N/A</v>
      </c>
      <c r="L4003" s="21" t="e">
        <f>IF(A4003&lt;&gt;"",VLOOKUP(B4003,'Ket qua do'!$C$5:$AP$50000,$L$3,TRUE),"")</f>
        <v>#N/A</v>
      </c>
    </row>
    <row r="4004" spans="1:12" x14ac:dyDescent="0.25">
      <c r="A4004" t="e">
        <f t="shared" si="68"/>
        <v>#N/A</v>
      </c>
      <c r="B4004" s="1" t="e">
        <f>IF(A4004&lt;&gt;"",VLOOKUP(A4004,'Ket qua do'!$B$5:$CE$50000,2,TRUE),"")</f>
        <v>#N/A</v>
      </c>
      <c r="C4004" s="19" t="e">
        <f>IF(A4004&lt;&gt;"",VLOOKUP(B4004,'Ket qua do'!$C$5:$AP$50000,$C$3,TRUE)*SQRT(3)*$C$11,"")</f>
        <v>#N/A</v>
      </c>
      <c r="D4004" s="21" t="e">
        <f>IF(A4004&lt;&gt;"",VLOOKUP(B4004,'Ket qua do'!$C$5:$AP$50000,$D$3,TRUE),"")</f>
        <v>#N/A</v>
      </c>
      <c r="E4004" s="21" t="e">
        <f>IF(A4004&lt;&gt;"",VLOOKUP(B4004,'Ket qua do'!$C$5:$AP$50000,$E$3,TRUE)*$C$12,"")</f>
        <v>#N/A</v>
      </c>
      <c r="F4004" s="21" t="e">
        <f>IF(A4004&lt;&gt;"",VLOOKUP(B4004,'Ket qua do'!$C$5:$AP$50000,$F$3,TRUE),"")</f>
        <v>#N/A</v>
      </c>
      <c r="G4004" s="21" t="e">
        <f>IF(A4004&lt;&gt;"",VLOOKUP(B4004,'Ket qua do'!$C$5:$AP$50000,$G$3,TRUE),"")</f>
        <v>#N/A</v>
      </c>
      <c r="H4004" s="21" t="e">
        <f>IF(A4004&lt;&gt;"",VLOOKUP(B4004,'Ket qua do'!$C$5:$AP$50000,$H$3,TRUE),"")</f>
        <v>#N/A</v>
      </c>
      <c r="I4004" s="21" t="e">
        <f>IF(A4004&lt;&gt;"",VLOOKUP(B4004,'Ket qua do'!$C$5:$AP$50000,$I$3,TRUE)*$E$9/1000,"")</f>
        <v>#N/A</v>
      </c>
      <c r="J4004" s="21" t="e">
        <f>IF(A4004&lt;&gt;"",VLOOKUP(B4004,'Ket qua do'!$C$5:$AP$50000,$J$3,TRUE)*$E$9/1000,"")</f>
        <v>#N/A</v>
      </c>
      <c r="K4004" s="21" t="e">
        <f>IF(A4004&lt;&gt;"",VLOOKUP(B4004,'Ket qua do'!$C$5:$AP$50000,$K$3,TRUE)*$E$9/1000,"")</f>
        <v>#N/A</v>
      </c>
      <c r="L4004" s="21" t="e">
        <f>IF(A4004&lt;&gt;"",VLOOKUP(B4004,'Ket qua do'!$C$5:$AP$50000,$L$3,TRUE),"")</f>
        <v>#N/A</v>
      </c>
    </row>
    <row r="4005" spans="1:12" x14ac:dyDescent="0.25">
      <c r="A4005" t="e">
        <f t="shared" si="68"/>
        <v>#N/A</v>
      </c>
      <c r="B4005" s="1" t="e">
        <f>IF(A4005&lt;&gt;"",VLOOKUP(A4005,'Ket qua do'!$B$5:$CE$50000,2,TRUE),"")</f>
        <v>#N/A</v>
      </c>
      <c r="C4005" s="19" t="e">
        <f>IF(A4005&lt;&gt;"",VLOOKUP(B4005,'Ket qua do'!$C$5:$AP$50000,$C$3,TRUE)*SQRT(3)*$C$11,"")</f>
        <v>#N/A</v>
      </c>
      <c r="D4005" s="21" t="e">
        <f>IF(A4005&lt;&gt;"",VLOOKUP(B4005,'Ket qua do'!$C$5:$AP$50000,$D$3,TRUE),"")</f>
        <v>#N/A</v>
      </c>
      <c r="E4005" s="21" t="e">
        <f>IF(A4005&lt;&gt;"",VLOOKUP(B4005,'Ket qua do'!$C$5:$AP$50000,$E$3,TRUE)*$C$12,"")</f>
        <v>#N/A</v>
      </c>
      <c r="F4005" s="21" t="e">
        <f>IF(A4005&lt;&gt;"",VLOOKUP(B4005,'Ket qua do'!$C$5:$AP$50000,$F$3,TRUE),"")</f>
        <v>#N/A</v>
      </c>
      <c r="G4005" s="21" t="e">
        <f>IF(A4005&lt;&gt;"",VLOOKUP(B4005,'Ket qua do'!$C$5:$AP$50000,$G$3,TRUE),"")</f>
        <v>#N/A</v>
      </c>
      <c r="H4005" s="21" t="e">
        <f>IF(A4005&lt;&gt;"",VLOOKUP(B4005,'Ket qua do'!$C$5:$AP$50000,$H$3,TRUE),"")</f>
        <v>#N/A</v>
      </c>
      <c r="I4005" s="21" t="e">
        <f>IF(A4005&lt;&gt;"",VLOOKUP(B4005,'Ket qua do'!$C$5:$AP$50000,$I$3,TRUE)*$E$9/1000,"")</f>
        <v>#N/A</v>
      </c>
      <c r="J4005" s="21" t="e">
        <f>IF(A4005&lt;&gt;"",VLOOKUP(B4005,'Ket qua do'!$C$5:$AP$50000,$J$3,TRUE)*$E$9/1000,"")</f>
        <v>#N/A</v>
      </c>
      <c r="K4005" s="21" t="e">
        <f>IF(A4005&lt;&gt;"",VLOOKUP(B4005,'Ket qua do'!$C$5:$AP$50000,$K$3,TRUE)*$E$9/1000,"")</f>
        <v>#N/A</v>
      </c>
      <c r="L4005" s="21" t="e">
        <f>IF(A4005&lt;&gt;"",VLOOKUP(B4005,'Ket qua do'!$C$5:$AP$50000,$L$3,TRUE),"")</f>
        <v>#N/A</v>
      </c>
    </row>
    <row r="4006" spans="1:12" x14ac:dyDescent="0.25">
      <c r="A4006" t="e">
        <f t="shared" si="68"/>
        <v>#N/A</v>
      </c>
      <c r="B4006" s="1" t="e">
        <f>IF(A4006&lt;&gt;"",VLOOKUP(A4006,'Ket qua do'!$B$5:$CE$50000,2,TRUE),"")</f>
        <v>#N/A</v>
      </c>
      <c r="C4006" s="19" t="e">
        <f>IF(A4006&lt;&gt;"",VLOOKUP(B4006,'Ket qua do'!$C$5:$AP$50000,$C$3,TRUE)*SQRT(3)*$C$11,"")</f>
        <v>#N/A</v>
      </c>
      <c r="D4006" s="21" t="e">
        <f>IF(A4006&lt;&gt;"",VLOOKUP(B4006,'Ket qua do'!$C$5:$AP$50000,$D$3,TRUE),"")</f>
        <v>#N/A</v>
      </c>
      <c r="E4006" s="21" t="e">
        <f>IF(A4006&lt;&gt;"",VLOOKUP(B4006,'Ket qua do'!$C$5:$AP$50000,$E$3,TRUE)*$C$12,"")</f>
        <v>#N/A</v>
      </c>
      <c r="F4006" s="21" t="e">
        <f>IF(A4006&lt;&gt;"",VLOOKUP(B4006,'Ket qua do'!$C$5:$AP$50000,$F$3,TRUE),"")</f>
        <v>#N/A</v>
      </c>
      <c r="G4006" s="21" t="e">
        <f>IF(A4006&lt;&gt;"",VLOOKUP(B4006,'Ket qua do'!$C$5:$AP$50000,$G$3,TRUE),"")</f>
        <v>#N/A</v>
      </c>
      <c r="H4006" s="21" t="e">
        <f>IF(A4006&lt;&gt;"",VLOOKUP(B4006,'Ket qua do'!$C$5:$AP$50000,$H$3,TRUE),"")</f>
        <v>#N/A</v>
      </c>
      <c r="I4006" s="21" t="e">
        <f>IF(A4006&lt;&gt;"",VLOOKUP(B4006,'Ket qua do'!$C$5:$AP$50000,$I$3,TRUE)*$E$9/1000,"")</f>
        <v>#N/A</v>
      </c>
      <c r="J4006" s="21" t="e">
        <f>IF(A4006&lt;&gt;"",VLOOKUP(B4006,'Ket qua do'!$C$5:$AP$50000,$J$3,TRUE)*$E$9/1000,"")</f>
        <v>#N/A</v>
      </c>
      <c r="K4006" s="21" t="e">
        <f>IF(A4006&lt;&gt;"",VLOOKUP(B4006,'Ket qua do'!$C$5:$AP$50000,$K$3,TRUE)*$E$9/1000,"")</f>
        <v>#N/A</v>
      </c>
      <c r="L4006" s="21" t="e">
        <f>IF(A4006&lt;&gt;"",VLOOKUP(B4006,'Ket qua do'!$C$5:$AP$50000,$L$3,TRUE),"")</f>
        <v>#N/A</v>
      </c>
    </row>
    <row r="4007" spans="1:12" x14ac:dyDescent="0.25">
      <c r="A4007" t="e">
        <f t="shared" si="68"/>
        <v>#N/A</v>
      </c>
      <c r="B4007" s="1" t="e">
        <f>IF(A4007&lt;&gt;"",VLOOKUP(A4007,'Ket qua do'!$B$5:$CE$50000,2,TRUE),"")</f>
        <v>#N/A</v>
      </c>
      <c r="C4007" s="19" t="e">
        <f>IF(A4007&lt;&gt;"",VLOOKUP(B4007,'Ket qua do'!$C$5:$AP$50000,$C$3,TRUE)*SQRT(3)*$C$11,"")</f>
        <v>#N/A</v>
      </c>
      <c r="D4007" s="21" t="e">
        <f>IF(A4007&lt;&gt;"",VLOOKUP(B4007,'Ket qua do'!$C$5:$AP$50000,$D$3,TRUE),"")</f>
        <v>#N/A</v>
      </c>
      <c r="E4007" s="21" t="e">
        <f>IF(A4007&lt;&gt;"",VLOOKUP(B4007,'Ket qua do'!$C$5:$AP$50000,$E$3,TRUE)*$C$12,"")</f>
        <v>#N/A</v>
      </c>
      <c r="F4007" s="21" t="e">
        <f>IF(A4007&lt;&gt;"",VLOOKUP(B4007,'Ket qua do'!$C$5:$AP$50000,$F$3,TRUE),"")</f>
        <v>#N/A</v>
      </c>
      <c r="G4007" s="21" t="e">
        <f>IF(A4007&lt;&gt;"",VLOOKUP(B4007,'Ket qua do'!$C$5:$AP$50000,$G$3,TRUE),"")</f>
        <v>#N/A</v>
      </c>
      <c r="H4007" s="21" t="e">
        <f>IF(A4007&lt;&gt;"",VLOOKUP(B4007,'Ket qua do'!$C$5:$AP$50000,$H$3,TRUE),"")</f>
        <v>#N/A</v>
      </c>
      <c r="I4007" s="21" t="e">
        <f>IF(A4007&lt;&gt;"",VLOOKUP(B4007,'Ket qua do'!$C$5:$AP$50000,$I$3,TRUE)*$E$9/1000,"")</f>
        <v>#N/A</v>
      </c>
      <c r="J4007" s="21" t="e">
        <f>IF(A4007&lt;&gt;"",VLOOKUP(B4007,'Ket qua do'!$C$5:$AP$50000,$J$3,TRUE)*$E$9/1000,"")</f>
        <v>#N/A</v>
      </c>
      <c r="K4007" s="21" t="e">
        <f>IF(A4007&lt;&gt;"",VLOOKUP(B4007,'Ket qua do'!$C$5:$AP$50000,$K$3,TRUE)*$E$9/1000,"")</f>
        <v>#N/A</v>
      </c>
      <c r="L4007" s="21" t="e">
        <f>IF(A4007&lt;&gt;"",VLOOKUP(B4007,'Ket qua do'!$C$5:$AP$50000,$L$3,TRUE),"")</f>
        <v>#N/A</v>
      </c>
    </row>
    <row r="4008" spans="1:12" x14ac:dyDescent="0.25">
      <c r="A4008" t="e">
        <f t="shared" si="68"/>
        <v>#N/A</v>
      </c>
      <c r="B4008" s="1" t="e">
        <f>IF(A4008&lt;&gt;"",VLOOKUP(A4008,'Ket qua do'!$B$5:$CE$50000,2,TRUE),"")</f>
        <v>#N/A</v>
      </c>
      <c r="C4008" s="19" t="e">
        <f>IF(A4008&lt;&gt;"",VLOOKUP(B4008,'Ket qua do'!$C$5:$AP$50000,$C$3,TRUE)*SQRT(3)*$C$11,"")</f>
        <v>#N/A</v>
      </c>
      <c r="D4008" s="21" t="e">
        <f>IF(A4008&lt;&gt;"",VLOOKUP(B4008,'Ket qua do'!$C$5:$AP$50000,$D$3,TRUE),"")</f>
        <v>#N/A</v>
      </c>
      <c r="E4008" s="21" t="e">
        <f>IF(A4008&lt;&gt;"",VLOOKUP(B4008,'Ket qua do'!$C$5:$AP$50000,$E$3,TRUE)*$C$12,"")</f>
        <v>#N/A</v>
      </c>
      <c r="F4008" s="21" t="e">
        <f>IF(A4008&lt;&gt;"",VLOOKUP(B4008,'Ket qua do'!$C$5:$AP$50000,$F$3,TRUE),"")</f>
        <v>#N/A</v>
      </c>
      <c r="G4008" s="21" t="e">
        <f>IF(A4008&lt;&gt;"",VLOOKUP(B4008,'Ket qua do'!$C$5:$AP$50000,$G$3,TRUE),"")</f>
        <v>#N/A</v>
      </c>
      <c r="H4008" s="21" t="e">
        <f>IF(A4008&lt;&gt;"",VLOOKUP(B4008,'Ket qua do'!$C$5:$AP$50000,$H$3,TRUE),"")</f>
        <v>#N/A</v>
      </c>
      <c r="I4008" s="21" t="e">
        <f>IF(A4008&lt;&gt;"",VLOOKUP(B4008,'Ket qua do'!$C$5:$AP$50000,$I$3,TRUE)*$E$9/1000,"")</f>
        <v>#N/A</v>
      </c>
      <c r="J4008" s="21" t="e">
        <f>IF(A4008&lt;&gt;"",VLOOKUP(B4008,'Ket qua do'!$C$5:$AP$50000,$J$3,TRUE)*$E$9/1000,"")</f>
        <v>#N/A</v>
      </c>
      <c r="K4008" s="21" t="e">
        <f>IF(A4008&lt;&gt;"",VLOOKUP(B4008,'Ket qua do'!$C$5:$AP$50000,$K$3,TRUE)*$E$9/1000,"")</f>
        <v>#N/A</v>
      </c>
      <c r="L4008" s="21" t="e">
        <f>IF(A4008&lt;&gt;"",VLOOKUP(B4008,'Ket qua do'!$C$5:$AP$50000,$L$3,TRUE),"")</f>
        <v>#N/A</v>
      </c>
    </row>
    <row r="4009" spans="1:12" x14ac:dyDescent="0.25">
      <c r="A4009" t="e">
        <f t="shared" si="68"/>
        <v>#N/A</v>
      </c>
      <c r="B4009" s="1" t="e">
        <f>IF(A4009&lt;&gt;"",VLOOKUP(A4009,'Ket qua do'!$B$5:$CE$50000,2,TRUE),"")</f>
        <v>#N/A</v>
      </c>
      <c r="C4009" s="19" t="e">
        <f>IF(A4009&lt;&gt;"",VLOOKUP(B4009,'Ket qua do'!$C$5:$AP$50000,$C$3,TRUE)*SQRT(3)*$C$11,"")</f>
        <v>#N/A</v>
      </c>
      <c r="D4009" s="21" t="e">
        <f>IF(A4009&lt;&gt;"",VLOOKUP(B4009,'Ket qua do'!$C$5:$AP$50000,$D$3,TRUE),"")</f>
        <v>#N/A</v>
      </c>
      <c r="E4009" s="21" t="e">
        <f>IF(A4009&lt;&gt;"",VLOOKUP(B4009,'Ket qua do'!$C$5:$AP$50000,$E$3,TRUE)*$C$12,"")</f>
        <v>#N/A</v>
      </c>
      <c r="F4009" s="21" t="e">
        <f>IF(A4009&lt;&gt;"",VLOOKUP(B4009,'Ket qua do'!$C$5:$AP$50000,$F$3,TRUE),"")</f>
        <v>#N/A</v>
      </c>
      <c r="G4009" s="21" t="e">
        <f>IF(A4009&lt;&gt;"",VLOOKUP(B4009,'Ket qua do'!$C$5:$AP$50000,$G$3,TRUE),"")</f>
        <v>#N/A</v>
      </c>
      <c r="H4009" s="21" t="e">
        <f>IF(A4009&lt;&gt;"",VLOOKUP(B4009,'Ket qua do'!$C$5:$AP$50000,$H$3,TRUE),"")</f>
        <v>#N/A</v>
      </c>
      <c r="I4009" s="21" t="e">
        <f>IF(A4009&lt;&gt;"",VLOOKUP(B4009,'Ket qua do'!$C$5:$AP$50000,$I$3,TRUE)*$E$9/1000,"")</f>
        <v>#N/A</v>
      </c>
      <c r="J4009" s="21" t="e">
        <f>IF(A4009&lt;&gt;"",VLOOKUP(B4009,'Ket qua do'!$C$5:$AP$50000,$J$3,TRUE)*$E$9/1000,"")</f>
        <v>#N/A</v>
      </c>
      <c r="K4009" s="21" t="e">
        <f>IF(A4009&lt;&gt;"",VLOOKUP(B4009,'Ket qua do'!$C$5:$AP$50000,$K$3,TRUE)*$E$9/1000,"")</f>
        <v>#N/A</v>
      </c>
      <c r="L4009" s="21" t="e">
        <f>IF(A4009&lt;&gt;"",VLOOKUP(B4009,'Ket qua do'!$C$5:$AP$50000,$L$3,TRUE),"")</f>
        <v>#N/A</v>
      </c>
    </row>
    <row r="4010" spans="1:12" x14ac:dyDescent="0.25">
      <c r="A4010" t="e">
        <f t="shared" si="68"/>
        <v>#N/A</v>
      </c>
      <c r="B4010" s="1" t="e">
        <f>IF(A4010&lt;&gt;"",VLOOKUP(A4010,'Ket qua do'!$B$5:$CE$50000,2,TRUE),"")</f>
        <v>#N/A</v>
      </c>
      <c r="C4010" s="19" t="e">
        <f>IF(A4010&lt;&gt;"",VLOOKUP(B4010,'Ket qua do'!$C$5:$AP$50000,$C$3,TRUE)*SQRT(3)*$C$11,"")</f>
        <v>#N/A</v>
      </c>
      <c r="D4010" s="21" t="e">
        <f>IF(A4010&lt;&gt;"",VLOOKUP(B4010,'Ket qua do'!$C$5:$AP$50000,$D$3,TRUE),"")</f>
        <v>#N/A</v>
      </c>
      <c r="E4010" s="21" t="e">
        <f>IF(A4010&lt;&gt;"",VLOOKUP(B4010,'Ket qua do'!$C$5:$AP$50000,$E$3,TRUE)*$C$12,"")</f>
        <v>#N/A</v>
      </c>
      <c r="F4010" s="21" t="e">
        <f>IF(A4010&lt;&gt;"",VLOOKUP(B4010,'Ket qua do'!$C$5:$AP$50000,$F$3,TRUE),"")</f>
        <v>#N/A</v>
      </c>
      <c r="G4010" s="21" t="e">
        <f>IF(A4010&lt;&gt;"",VLOOKUP(B4010,'Ket qua do'!$C$5:$AP$50000,$G$3,TRUE),"")</f>
        <v>#N/A</v>
      </c>
      <c r="H4010" s="21" t="e">
        <f>IF(A4010&lt;&gt;"",VLOOKUP(B4010,'Ket qua do'!$C$5:$AP$50000,$H$3,TRUE),"")</f>
        <v>#N/A</v>
      </c>
      <c r="I4010" s="21" t="e">
        <f>IF(A4010&lt;&gt;"",VLOOKUP(B4010,'Ket qua do'!$C$5:$AP$50000,$I$3,TRUE)*$E$9/1000,"")</f>
        <v>#N/A</v>
      </c>
      <c r="J4010" s="21" t="e">
        <f>IF(A4010&lt;&gt;"",VLOOKUP(B4010,'Ket qua do'!$C$5:$AP$50000,$J$3,TRUE)*$E$9/1000,"")</f>
        <v>#N/A</v>
      </c>
      <c r="K4010" s="21" t="e">
        <f>IF(A4010&lt;&gt;"",VLOOKUP(B4010,'Ket qua do'!$C$5:$AP$50000,$K$3,TRUE)*$E$9/1000,"")</f>
        <v>#N/A</v>
      </c>
      <c r="L4010" s="21" t="e">
        <f>IF(A4010&lt;&gt;"",VLOOKUP(B4010,'Ket qua do'!$C$5:$AP$50000,$L$3,TRUE),"")</f>
        <v>#N/A</v>
      </c>
    </row>
    <row r="4011" spans="1:12" x14ac:dyDescent="0.25">
      <c r="A4011" t="e">
        <f t="shared" si="68"/>
        <v>#N/A</v>
      </c>
      <c r="B4011" s="1" t="e">
        <f>IF(A4011&lt;&gt;"",VLOOKUP(A4011,'Ket qua do'!$B$5:$CE$50000,2,TRUE),"")</f>
        <v>#N/A</v>
      </c>
      <c r="C4011" s="19" t="e">
        <f>IF(A4011&lt;&gt;"",VLOOKUP(B4011,'Ket qua do'!$C$5:$AP$50000,$C$3,TRUE)*SQRT(3)*$C$11,"")</f>
        <v>#N/A</v>
      </c>
      <c r="D4011" s="21" t="e">
        <f>IF(A4011&lt;&gt;"",VLOOKUP(B4011,'Ket qua do'!$C$5:$AP$50000,$D$3,TRUE),"")</f>
        <v>#N/A</v>
      </c>
      <c r="E4011" s="21" t="e">
        <f>IF(A4011&lt;&gt;"",VLOOKUP(B4011,'Ket qua do'!$C$5:$AP$50000,$E$3,TRUE)*$C$12,"")</f>
        <v>#N/A</v>
      </c>
      <c r="F4011" s="21" t="e">
        <f>IF(A4011&lt;&gt;"",VLOOKUP(B4011,'Ket qua do'!$C$5:$AP$50000,$F$3,TRUE),"")</f>
        <v>#N/A</v>
      </c>
      <c r="G4011" s="21" t="e">
        <f>IF(A4011&lt;&gt;"",VLOOKUP(B4011,'Ket qua do'!$C$5:$AP$50000,$G$3,TRUE),"")</f>
        <v>#N/A</v>
      </c>
      <c r="H4011" s="21" t="e">
        <f>IF(A4011&lt;&gt;"",VLOOKUP(B4011,'Ket qua do'!$C$5:$AP$50000,$H$3,TRUE),"")</f>
        <v>#N/A</v>
      </c>
      <c r="I4011" s="21" t="e">
        <f>IF(A4011&lt;&gt;"",VLOOKUP(B4011,'Ket qua do'!$C$5:$AP$50000,$I$3,TRUE)*$E$9/1000,"")</f>
        <v>#N/A</v>
      </c>
      <c r="J4011" s="21" t="e">
        <f>IF(A4011&lt;&gt;"",VLOOKUP(B4011,'Ket qua do'!$C$5:$AP$50000,$J$3,TRUE)*$E$9/1000,"")</f>
        <v>#N/A</v>
      </c>
      <c r="K4011" s="21" t="e">
        <f>IF(A4011&lt;&gt;"",VLOOKUP(B4011,'Ket qua do'!$C$5:$AP$50000,$K$3,TRUE)*$E$9/1000,"")</f>
        <v>#N/A</v>
      </c>
      <c r="L4011" s="21" t="e">
        <f>IF(A4011&lt;&gt;"",VLOOKUP(B4011,'Ket qua do'!$C$5:$AP$50000,$L$3,TRUE),"")</f>
        <v>#N/A</v>
      </c>
    </row>
    <row r="4012" spans="1:12" x14ac:dyDescent="0.25">
      <c r="A4012" t="e">
        <f t="shared" si="68"/>
        <v>#N/A</v>
      </c>
      <c r="B4012" s="1" t="e">
        <f>IF(A4012&lt;&gt;"",VLOOKUP(A4012,'Ket qua do'!$B$5:$CE$50000,2,TRUE),"")</f>
        <v>#N/A</v>
      </c>
      <c r="C4012" s="19" t="e">
        <f>IF(A4012&lt;&gt;"",VLOOKUP(B4012,'Ket qua do'!$C$5:$AP$50000,$C$3,TRUE)*SQRT(3)*$C$11,"")</f>
        <v>#N/A</v>
      </c>
      <c r="D4012" s="21" t="e">
        <f>IF(A4012&lt;&gt;"",VLOOKUP(B4012,'Ket qua do'!$C$5:$AP$50000,$D$3,TRUE),"")</f>
        <v>#N/A</v>
      </c>
      <c r="E4012" s="21" t="e">
        <f>IF(A4012&lt;&gt;"",VLOOKUP(B4012,'Ket qua do'!$C$5:$AP$50000,$E$3,TRUE)*$C$12,"")</f>
        <v>#N/A</v>
      </c>
      <c r="F4012" s="21" t="e">
        <f>IF(A4012&lt;&gt;"",VLOOKUP(B4012,'Ket qua do'!$C$5:$AP$50000,$F$3,TRUE),"")</f>
        <v>#N/A</v>
      </c>
      <c r="G4012" s="21" t="e">
        <f>IF(A4012&lt;&gt;"",VLOOKUP(B4012,'Ket qua do'!$C$5:$AP$50000,$G$3,TRUE),"")</f>
        <v>#N/A</v>
      </c>
      <c r="H4012" s="21" t="e">
        <f>IF(A4012&lt;&gt;"",VLOOKUP(B4012,'Ket qua do'!$C$5:$AP$50000,$H$3,TRUE),"")</f>
        <v>#N/A</v>
      </c>
      <c r="I4012" s="21" t="e">
        <f>IF(A4012&lt;&gt;"",VLOOKUP(B4012,'Ket qua do'!$C$5:$AP$50000,$I$3,TRUE)*$E$9/1000,"")</f>
        <v>#N/A</v>
      </c>
      <c r="J4012" s="21" t="e">
        <f>IF(A4012&lt;&gt;"",VLOOKUP(B4012,'Ket qua do'!$C$5:$AP$50000,$J$3,TRUE)*$E$9/1000,"")</f>
        <v>#N/A</v>
      </c>
      <c r="K4012" s="21" t="e">
        <f>IF(A4012&lt;&gt;"",VLOOKUP(B4012,'Ket qua do'!$C$5:$AP$50000,$K$3,TRUE)*$E$9/1000,"")</f>
        <v>#N/A</v>
      </c>
      <c r="L4012" s="21" t="e">
        <f>IF(A4012&lt;&gt;"",VLOOKUP(B4012,'Ket qua do'!$C$5:$AP$50000,$L$3,TRUE),"")</f>
        <v>#N/A</v>
      </c>
    </row>
    <row r="4013" spans="1:12" x14ac:dyDescent="0.25">
      <c r="A4013" t="e">
        <f t="shared" si="68"/>
        <v>#N/A</v>
      </c>
      <c r="B4013" s="1" t="e">
        <f>IF(A4013&lt;&gt;"",VLOOKUP(A4013,'Ket qua do'!$B$5:$CE$50000,2,TRUE),"")</f>
        <v>#N/A</v>
      </c>
      <c r="C4013" s="19" t="e">
        <f>IF(A4013&lt;&gt;"",VLOOKUP(B4013,'Ket qua do'!$C$5:$AP$50000,$C$3,TRUE)*SQRT(3)*$C$11,"")</f>
        <v>#N/A</v>
      </c>
      <c r="D4013" s="21" t="e">
        <f>IF(A4013&lt;&gt;"",VLOOKUP(B4013,'Ket qua do'!$C$5:$AP$50000,$D$3,TRUE),"")</f>
        <v>#N/A</v>
      </c>
      <c r="E4013" s="21" t="e">
        <f>IF(A4013&lt;&gt;"",VLOOKUP(B4013,'Ket qua do'!$C$5:$AP$50000,$E$3,TRUE)*$C$12,"")</f>
        <v>#N/A</v>
      </c>
      <c r="F4013" s="21" t="e">
        <f>IF(A4013&lt;&gt;"",VLOOKUP(B4013,'Ket qua do'!$C$5:$AP$50000,$F$3,TRUE),"")</f>
        <v>#N/A</v>
      </c>
      <c r="G4013" s="21" t="e">
        <f>IF(A4013&lt;&gt;"",VLOOKUP(B4013,'Ket qua do'!$C$5:$AP$50000,$G$3,TRUE),"")</f>
        <v>#N/A</v>
      </c>
      <c r="H4013" s="21" t="e">
        <f>IF(A4013&lt;&gt;"",VLOOKUP(B4013,'Ket qua do'!$C$5:$AP$50000,$H$3,TRUE),"")</f>
        <v>#N/A</v>
      </c>
      <c r="I4013" s="21" t="e">
        <f>IF(A4013&lt;&gt;"",VLOOKUP(B4013,'Ket qua do'!$C$5:$AP$50000,$I$3,TRUE)*$E$9/1000,"")</f>
        <v>#N/A</v>
      </c>
      <c r="J4013" s="21" t="e">
        <f>IF(A4013&lt;&gt;"",VLOOKUP(B4013,'Ket qua do'!$C$5:$AP$50000,$J$3,TRUE)*$E$9/1000,"")</f>
        <v>#N/A</v>
      </c>
      <c r="K4013" s="21" t="e">
        <f>IF(A4013&lt;&gt;"",VLOOKUP(B4013,'Ket qua do'!$C$5:$AP$50000,$K$3,TRUE)*$E$9/1000,"")</f>
        <v>#N/A</v>
      </c>
      <c r="L4013" s="21" t="e">
        <f>IF(A4013&lt;&gt;"",VLOOKUP(B4013,'Ket qua do'!$C$5:$AP$50000,$L$3,TRUE),"")</f>
        <v>#N/A</v>
      </c>
    </row>
    <row r="4014" spans="1:12" x14ac:dyDescent="0.25">
      <c r="A4014" t="e">
        <f t="shared" si="68"/>
        <v>#N/A</v>
      </c>
      <c r="B4014" s="1" t="e">
        <f>IF(A4014&lt;&gt;"",VLOOKUP(A4014,'Ket qua do'!$B$5:$CE$50000,2,TRUE),"")</f>
        <v>#N/A</v>
      </c>
      <c r="C4014" s="19" t="e">
        <f>IF(A4014&lt;&gt;"",VLOOKUP(B4014,'Ket qua do'!$C$5:$AP$50000,$C$3,TRUE)*SQRT(3)*$C$11,"")</f>
        <v>#N/A</v>
      </c>
      <c r="D4014" s="21" t="e">
        <f>IF(A4014&lt;&gt;"",VLOOKUP(B4014,'Ket qua do'!$C$5:$AP$50000,$D$3,TRUE),"")</f>
        <v>#N/A</v>
      </c>
      <c r="E4014" s="21" t="e">
        <f>IF(A4014&lt;&gt;"",VLOOKUP(B4014,'Ket qua do'!$C$5:$AP$50000,$E$3,TRUE)*$C$12,"")</f>
        <v>#N/A</v>
      </c>
      <c r="F4014" s="21" t="e">
        <f>IF(A4014&lt;&gt;"",VLOOKUP(B4014,'Ket qua do'!$C$5:$AP$50000,$F$3,TRUE),"")</f>
        <v>#N/A</v>
      </c>
      <c r="G4014" s="21" t="e">
        <f>IF(A4014&lt;&gt;"",VLOOKUP(B4014,'Ket qua do'!$C$5:$AP$50000,$G$3,TRUE),"")</f>
        <v>#N/A</v>
      </c>
      <c r="H4014" s="21" t="e">
        <f>IF(A4014&lt;&gt;"",VLOOKUP(B4014,'Ket qua do'!$C$5:$AP$50000,$H$3,TRUE),"")</f>
        <v>#N/A</v>
      </c>
      <c r="I4014" s="21" t="e">
        <f>IF(A4014&lt;&gt;"",VLOOKUP(B4014,'Ket qua do'!$C$5:$AP$50000,$I$3,TRUE)*$E$9/1000,"")</f>
        <v>#N/A</v>
      </c>
      <c r="J4014" s="21" t="e">
        <f>IF(A4014&lt;&gt;"",VLOOKUP(B4014,'Ket qua do'!$C$5:$AP$50000,$J$3,TRUE)*$E$9/1000,"")</f>
        <v>#N/A</v>
      </c>
      <c r="K4014" s="21" t="e">
        <f>IF(A4014&lt;&gt;"",VLOOKUP(B4014,'Ket qua do'!$C$5:$AP$50000,$K$3,TRUE)*$E$9/1000,"")</f>
        <v>#N/A</v>
      </c>
      <c r="L4014" s="21" t="e">
        <f>IF(A4014&lt;&gt;"",VLOOKUP(B4014,'Ket qua do'!$C$5:$AP$50000,$L$3,TRUE),"")</f>
        <v>#N/A</v>
      </c>
    </row>
    <row r="4015" spans="1:12" x14ac:dyDescent="0.25">
      <c r="A4015" t="e">
        <f t="shared" si="68"/>
        <v>#N/A</v>
      </c>
      <c r="B4015" s="1" t="e">
        <f>IF(A4015&lt;&gt;"",VLOOKUP(A4015,'Ket qua do'!$B$5:$CE$50000,2,TRUE),"")</f>
        <v>#N/A</v>
      </c>
      <c r="C4015" s="19" t="e">
        <f>IF(A4015&lt;&gt;"",VLOOKUP(B4015,'Ket qua do'!$C$5:$AP$50000,$C$3,TRUE)*SQRT(3)*$C$11,"")</f>
        <v>#N/A</v>
      </c>
      <c r="D4015" s="21" t="e">
        <f>IF(A4015&lt;&gt;"",VLOOKUP(B4015,'Ket qua do'!$C$5:$AP$50000,$D$3,TRUE),"")</f>
        <v>#N/A</v>
      </c>
      <c r="E4015" s="21" t="e">
        <f>IF(A4015&lt;&gt;"",VLOOKUP(B4015,'Ket qua do'!$C$5:$AP$50000,$E$3,TRUE)*$C$12,"")</f>
        <v>#N/A</v>
      </c>
      <c r="F4015" s="21" t="e">
        <f>IF(A4015&lt;&gt;"",VLOOKUP(B4015,'Ket qua do'!$C$5:$AP$50000,$F$3,TRUE),"")</f>
        <v>#N/A</v>
      </c>
      <c r="G4015" s="21" t="e">
        <f>IF(A4015&lt;&gt;"",VLOOKUP(B4015,'Ket qua do'!$C$5:$AP$50000,$G$3,TRUE),"")</f>
        <v>#N/A</v>
      </c>
      <c r="H4015" s="21" t="e">
        <f>IF(A4015&lt;&gt;"",VLOOKUP(B4015,'Ket qua do'!$C$5:$AP$50000,$H$3,TRUE),"")</f>
        <v>#N/A</v>
      </c>
      <c r="I4015" s="21" t="e">
        <f>IF(A4015&lt;&gt;"",VLOOKUP(B4015,'Ket qua do'!$C$5:$AP$50000,$I$3,TRUE)*$E$9/1000,"")</f>
        <v>#N/A</v>
      </c>
      <c r="J4015" s="21" t="e">
        <f>IF(A4015&lt;&gt;"",VLOOKUP(B4015,'Ket qua do'!$C$5:$AP$50000,$J$3,TRUE)*$E$9/1000,"")</f>
        <v>#N/A</v>
      </c>
      <c r="K4015" s="21" t="e">
        <f>IF(A4015&lt;&gt;"",VLOOKUP(B4015,'Ket qua do'!$C$5:$AP$50000,$K$3,TRUE)*$E$9/1000,"")</f>
        <v>#N/A</v>
      </c>
      <c r="L4015" s="21" t="e">
        <f>IF(A4015&lt;&gt;"",VLOOKUP(B4015,'Ket qua do'!$C$5:$AP$50000,$L$3,TRUE),"")</f>
        <v>#N/A</v>
      </c>
    </row>
    <row r="4016" spans="1:12" x14ac:dyDescent="0.25">
      <c r="A4016" t="e">
        <f t="shared" si="68"/>
        <v>#N/A</v>
      </c>
      <c r="B4016" s="1" t="e">
        <f>IF(A4016&lt;&gt;"",VLOOKUP(A4016,'Ket qua do'!$B$5:$CE$50000,2,TRUE),"")</f>
        <v>#N/A</v>
      </c>
      <c r="C4016" s="19" t="e">
        <f>IF(A4016&lt;&gt;"",VLOOKUP(B4016,'Ket qua do'!$C$5:$AP$50000,$C$3,TRUE)*SQRT(3)*$C$11,"")</f>
        <v>#N/A</v>
      </c>
      <c r="D4016" s="21" t="e">
        <f>IF(A4016&lt;&gt;"",VLOOKUP(B4016,'Ket qua do'!$C$5:$AP$50000,$D$3,TRUE),"")</f>
        <v>#N/A</v>
      </c>
      <c r="E4016" s="21" t="e">
        <f>IF(A4016&lt;&gt;"",VLOOKUP(B4016,'Ket qua do'!$C$5:$AP$50000,$E$3,TRUE)*$C$12,"")</f>
        <v>#N/A</v>
      </c>
      <c r="F4016" s="21" t="e">
        <f>IF(A4016&lt;&gt;"",VLOOKUP(B4016,'Ket qua do'!$C$5:$AP$50000,$F$3,TRUE),"")</f>
        <v>#N/A</v>
      </c>
      <c r="G4016" s="21" t="e">
        <f>IF(A4016&lt;&gt;"",VLOOKUP(B4016,'Ket qua do'!$C$5:$AP$50000,$G$3,TRUE),"")</f>
        <v>#N/A</v>
      </c>
      <c r="H4016" s="21" t="e">
        <f>IF(A4016&lt;&gt;"",VLOOKUP(B4016,'Ket qua do'!$C$5:$AP$50000,$H$3,TRUE),"")</f>
        <v>#N/A</v>
      </c>
      <c r="I4016" s="21" t="e">
        <f>IF(A4016&lt;&gt;"",VLOOKUP(B4016,'Ket qua do'!$C$5:$AP$50000,$I$3,TRUE)*$E$9/1000,"")</f>
        <v>#N/A</v>
      </c>
      <c r="J4016" s="21" t="e">
        <f>IF(A4016&lt;&gt;"",VLOOKUP(B4016,'Ket qua do'!$C$5:$AP$50000,$J$3,TRUE)*$E$9/1000,"")</f>
        <v>#N/A</v>
      </c>
      <c r="K4016" s="21" t="e">
        <f>IF(A4016&lt;&gt;"",VLOOKUP(B4016,'Ket qua do'!$C$5:$AP$50000,$K$3,TRUE)*$E$9/1000,"")</f>
        <v>#N/A</v>
      </c>
      <c r="L4016" s="21" t="e">
        <f>IF(A4016&lt;&gt;"",VLOOKUP(B4016,'Ket qua do'!$C$5:$AP$50000,$L$3,TRUE),"")</f>
        <v>#N/A</v>
      </c>
    </row>
    <row r="4017" spans="1:12" x14ac:dyDescent="0.25">
      <c r="A4017" t="e">
        <f t="shared" si="68"/>
        <v>#N/A</v>
      </c>
      <c r="B4017" s="1" t="e">
        <f>IF(A4017&lt;&gt;"",VLOOKUP(A4017,'Ket qua do'!$B$5:$CE$50000,2,TRUE),"")</f>
        <v>#N/A</v>
      </c>
      <c r="C4017" s="19" t="e">
        <f>IF(A4017&lt;&gt;"",VLOOKUP(B4017,'Ket qua do'!$C$5:$AP$50000,$C$3,TRUE)*SQRT(3)*$C$11,"")</f>
        <v>#N/A</v>
      </c>
      <c r="D4017" s="21" t="e">
        <f>IF(A4017&lt;&gt;"",VLOOKUP(B4017,'Ket qua do'!$C$5:$AP$50000,$D$3,TRUE),"")</f>
        <v>#N/A</v>
      </c>
      <c r="E4017" s="21" t="e">
        <f>IF(A4017&lt;&gt;"",VLOOKUP(B4017,'Ket qua do'!$C$5:$AP$50000,$E$3,TRUE)*$C$12,"")</f>
        <v>#N/A</v>
      </c>
      <c r="F4017" s="21" t="e">
        <f>IF(A4017&lt;&gt;"",VLOOKUP(B4017,'Ket qua do'!$C$5:$AP$50000,$F$3,TRUE),"")</f>
        <v>#N/A</v>
      </c>
      <c r="G4017" s="21" t="e">
        <f>IF(A4017&lt;&gt;"",VLOOKUP(B4017,'Ket qua do'!$C$5:$AP$50000,$G$3,TRUE),"")</f>
        <v>#N/A</v>
      </c>
      <c r="H4017" s="21" t="e">
        <f>IF(A4017&lt;&gt;"",VLOOKUP(B4017,'Ket qua do'!$C$5:$AP$50000,$H$3,TRUE),"")</f>
        <v>#N/A</v>
      </c>
      <c r="I4017" s="21" t="e">
        <f>IF(A4017&lt;&gt;"",VLOOKUP(B4017,'Ket qua do'!$C$5:$AP$50000,$I$3,TRUE)*$E$9/1000,"")</f>
        <v>#N/A</v>
      </c>
      <c r="J4017" s="21" t="e">
        <f>IF(A4017&lt;&gt;"",VLOOKUP(B4017,'Ket qua do'!$C$5:$AP$50000,$J$3,TRUE)*$E$9/1000,"")</f>
        <v>#N/A</v>
      </c>
      <c r="K4017" s="21" t="e">
        <f>IF(A4017&lt;&gt;"",VLOOKUP(B4017,'Ket qua do'!$C$5:$AP$50000,$K$3,TRUE)*$E$9/1000,"")</f>
        <v>#N/A</v>
      </c>
      <c r="L4017" s="21" t="e">
        <f>IF(A4017&lt;&gt;"",VLOOKUP(B4017,'Ket qua do'!$C$5:$AP$50000,$L$3,TRUE),"")</f>
        <v>#N/A</v>
      </c>
    </row>
    <row r="4018" spans="1:12" x14ac:dyDescent="0.25">
      <c r="A4018" t="e">
        <f t="shared" si="68"/>
        <v>#N/A</v>
      </c>
      <c r="B4018" s="1" t="e">
        <f>IF(A4018&lt;&gt;"",VLOOKUP(A4018,'Ket qua do'!$B$5:$CE$50000,2,TRUE),"")</f>
        <v>#N/A</v>
      </c>
      <c r="C4018" s="19" t="e">
        <f>IF(A4018&lt;&gt;"",VLOOKUP(B4018,'Ket qua do'!$C$5:$AP$50000,$C$3,TRUE)*SQRT(3)*$C$11,"")</f>
        <v>#N/A</v>
      </c>
      <c r="D4018" s="21" t="e">
        <f>IF(A4018&lt;&gt;"",VLOOKUP(B4018,'Ket qua do'!$C$5:$AP$50000,$D$3,TRUE),"")</f>
        <v>#N/A</v>
      </c>
      <c r="E4018" s="21" t="e">
        <f>IF(A4018&lt;&gt;"",VLOOKUP(B4018,'Ket qua do'!$C$5:$AP$50000,$E$3,TRUE)*$C$12,"")</f>
        <v>#N/A</v>
      </c>
      <c r="F4018" s="21" t="e">
        <f>IF(A4018&lt;&gt;"",VLOOKUP(B4018,'Ket qua do'!$C$5:$AP$50000,$F$3,TRUE),"")</f>
        <v>#N/A</v>
      </c>
      <c r="G4018" s="21" t="e">
        <f>IF(A4018&lt;&gt;"",VLOOKUP(B4018,'Ket qua do'!$C$5:$AP$50000,$G$3,TRUE),"")</f>
        <v>#N/A</v>
      </c>
      <c r="H4018" s="21" t="e">
        <f>IF(A4018&lt;&gt;"",VLOOKUP(B4018,'Ket qua do'!$C$5:$AP$50000,$H$3,TRUE),"")</f>
        <v>#N/A</v>
      </c>
      <c r="I4018" s="21" t="e">
        <f>IF(A4018&lt;&gt;"",VLOOKUP(B4018,'Ket qua do'!$C$5:$AP$50000,$I$3,TRUE)*$E$9/1000,"")</f>
        <v>#N/A</v>
      </c>
      <c r="J4018" s="21" t="e">
        <f>IF(A4018&lt;&gt;"",VLOOKUP(B4018,'Ket qua do'!$C$5:$AP$50000,$J$3,TRUE)*$E$9/1000,"")</f>
        <v>#N/A</v>
      </c>
      <c r="K4018" s="21" t="e">
        <f>IF(A4018&lt;&gt;"",VLOOKUP(B4018,'Ket qua do'!$C$5:$AP$50000,$K$3,TRUE)*$E$9/1000,"")</f>
        <v>#N/A</v>
      </c>
      <c r="L4018" s="21" t="e">
        <f>IF(A4018&lt;&gt;"",VLOOKUP(B4018,'Ket qua do'!$C$5:$AP$50000,$L$3,TRUE),"")</f>
        <v>#N/A</v>
      </c>
    </row>
    <row r="4019" spans="1:12" x14ac:dyDescent="0.25">
      <c r="A4019" t="e">
        <f t="shared" si="68"/>
        <v>#N/A</v>
      </c>
      <c r="B4019" s="1" t="e">
        <f>IF(A4019&lt;&gt;"",VLOOKUP(A4019,'Ket qua do'!$B$5:$CE$50000,2,TRUE),"")</f>
        <v>#N/A</v>
      </c>
      <c r="C4019" s="19" t="e">
        <f>IF(A4019&lt;&gt;"",VLOOKUP(B4019,'Ket qua do'!$C$5:$AP$50000,$C$3,TRUE)*SQRT(3)*$C$11,"")</f>
        <v>#N/A</v>
      </c>
      <c r="D4019" s="21" t="e">
        <f>IF(A4019&lt;&gt;"",VLOOKUP(B4019,'Ket qua do'!$C$5:$AP$50000,$D$3,TRUE),"")</f>
        <v>#N/A</v>
      </c>
      <c r="E4019" s="21" t="e">
        <f>IF(A4019&lt;&gt;"",VLOOKUP(B4019,'Ket qua do'!$C$5:$AP$50000,$E$3,TRUE)*$C$12,"")</f>
        <v>#N/A</v>
      </c>
      <c r="F4019" s="21" t="e">
        <f>IF(A4019&lt;&gt;"",VLOOKUP(B4019,'Ket qua do'!$C$5:$AP$50000,$F$3,TRUE),"")</f>
        <v>#N/A</v>
      </c>
      <c r="G4019" s="21" t="e">
        <f>IF(A4019&lt;&gt;"",VLOOKUP(B4019,'Ket qua do'!$C$5:$AP$50000,$G$3,TRUE),"")</f>
        <v>#N/A</v>
      </c>
      <c r="H4019" s="21" t="e">
        <f>IF(A4019&lt;&gt;"",VLOOKUP(B4019,'Ket qua do'!$C$5:$AP$50000,$H$3,TRUE),"")</f>
        <v>#N/A</v>
      </c>
      <c r="I4019" s="21" t="e">
        <f>IF(A4019&lt;&gt;"",VLOOKUP(B4019,'Ket qua do'!$C$5:$AP$50000,$I$3,TRUE)*$E$9/1000,"")</f>
        <v>#N/A</v>
      </c>
      <c r="J4019" s="21" t="e">
        <f>IF(A4019&lt;&gt;"",VLOOKUP(B4019,'Ket qua do'!$C$5:$AP$50000,$J$3,TRUE)*$E$9/1000,"")</f>
        <v>#N/A</v>
      </c>
      <c r="K4019" s="21" t="e">
        <f>IF(A4019&lt;&gt;"",VLOOKUP(B4019,'Ket qua do'!$C$5:$AP$50000,$K$3,TRUE)*$E$9/1000,"")</f>
        <v>#N/A</v>
      </c>
      <c r="L4019" s="21" t="e">
        <f>IF(A4019&lt;&gt;"",VLOOKUP(B4019,'Ket qua do'!$C$5:$AP$50000,$L$3,TRUE),"")</f>
        <v>#N/A</v>
      </c>
    </row>
    <row r="4020" spans="1:12" x14ac:dyDescent="0.25">
      <c r="A4020" t="e">
        <f t="shared" si="68"/>
        <v>#N/A</v>
      </c>
      <c r="B4020" s="1" t="e">
        <f>IF(A4020&lt;&gt;"",VLOOKUP(A4020,'Ket qua do'!$B$5:$CE$50000,2,TRUE),"")</f>
        <v>#N/A</v>
      </c>
      <c r="C4020" s="19" t="e">
        <f>IF(A4020&lt;&gt;"",VLOOKUP(B4020,'Ket qua do'!$C$5:$AP$50000,$C$3,TRUE)*SQRT(3)*$C$11,"")</f>
        <v>#N/A</v>
      </c>
      <c r="D4020" s="21" t="e">
        <f>IF(A4020&lt;&gt;"",VLOOKUP(B4020,'Ket qua do'!$C$5:$AP$50000,$D$3,TRUE),"")</f>
        <v>#N/A</v>
      </c>
      <c r="E4020" s="21" t="e">
        <f>IF(A4020&lt;&gt;"",VLOOKUP(B4020,'Ket qua do'!$C$5:$AP$50000,$E$3,TRUE)*$C$12,"")</f>
        <v>#N/A</v>
      </c>
      <c r="F4020" s="21" t="e">
        <f>IF(A4020&lt;&gt;"",VLOOKUP(B4020,'Ket qua do'!$C$5:$AP$50000,$F$3,TRUE),"")</f>
        <v>#N/A</v>
      </c>
      <c r="G4020" s="21" t="e">
        <f>IF(A4020&lt;&gt;"",VLOOKUP(B4020,'Ket qua do'!$C$5:$AP$50000,$G$3,TRUE),"")</f>
        <v>#N/A</v>
      </c>
      <c r="H4020" s="21" t="e">
        <f>IF(A4020&lt;&gt;"",VLOOKUP(B4020,'Ket qua do'!$C$5:$AP$50000,$H$3,TRUE),"")</f>
        <v>#N/A</v>
      </c>
      <c r="I4020" s="21" t="e">
        <f>IF(A4020&lt;&gt;"",VLOOKUP(B4020,'Ket qua do'!$C$5:$AP$50000,$I$3,TRUE)*$E$9/1000,"")</f>
        <v>#N/A</v>
      </c>
      <c r="J4020" s="21" t="e">
        <f>IF(A4020&lt;&gt;"",VLOOKUP(B4020,'Ket qua do'!$C$5:$AP$50000,$J$3,TRUE)*$E$9/1000,"")</f>
        <v>#N/A</v>
      </c>
      <c r="K4020" s="21" t="e">
        <f>IF(A4020&lt;&gt;"",VLOOKUP(B4020,'Ket qua do'!$C$5:$AP$50000,$K$3,TRUE)*$E$9/1000,"")</f>
        <v>#N/A</v>
      </c>
      <c r="L4020" s="21" t="e">
        <f>IF(A4020&lt;&gt;"",VLOOKUP(B4020,'Ket qua do'!$C$5:$AP$50000,$L$3,TRUE),"")</f>
        <v>#N/A</v>
      </c>
    </row>
    <row r="4021" spans="1:12" x14ac:dyDescent="0.25">
      <c r="A4021" t="e">
        <f t="shared" si="68"/>
        <v>#N/A</v>
      </c>
      <c r="B4021" s="1" t="e">
        <f>IF(A4021&lt;&gt;"",VLOOKUP(A4021,'Ket qua do'!$B$5:$CE$50000,2,TRUE),"")</f>
        <v>#N/A</v>
      </c>
      <c r="C4021" s="19" t="e">
        <f>IF(A4021&lt;&gt;"",VLOOKUP(B4021,'Ket qua do'!$C$5:$AP$50000,$C$3,TRUE)*SQRT(3)*$C$11,"")</f>
        <v>#N/A</v>
      </c>
      <c r="D4021" s="21" t="e">
        <f>IF(A4021&lt;&gt;"",VLOOKUP(B4021,'Ket qua do'!$C$5:$AP$50000,$D$3,TRUE),"")</f>
        <v>#N/A</v>
      </c>
      <c r="E4021" s="21" t="e">
        <f>IF(A4021&lt;&gt;"",VLOOKUP(B4021,'Ket qua do'!$C$5:$AP$50000,$E$3,TRUE)*$C$12,"")</f>
        <v>#N/A</v>
      </c>
      <c r="F4021" s="21" t="e">
        <f>IF(A4021&lt;&gt;"",VLOOKUP(B4021,'Ket qua do'!$C$5:$AP$50000,$F$3,TRUE),"")</f>
        <v>#N/A</v>
      </c>
      <c r="G4021" s="21" t="e">
        <f>IF(A4021&lt;&gt;"",VLOOKUP(B4021,'Ket qua do'!$C$5:$AP$50000,$G$3,TRUE),"")</f>
        <v>#N/A</v>
      </c>
      <c r="H4021" s="21" t="e">
        <f>IF(A4021&lt;&gt;"",VLOOKUP(B4021,'Ket qua do'!$C$5:$AP$50000,$H$3,TRUE),"")</f>
        <v>#N/A</v>
      </c>
      <c r="I4021" s="21" t="e">
        <f>IF(A4021&lt;&gt;"",VLOOKUP(B4021,'Ket qua do'!$C$5:$AP$50000,$I$3,TRUE)*$E$9/1000,"")</f>
        <v>#N/A</v>
      </c>
      <c r="J4021" s="21" t="e">
        <f>IF(A4021&lt;&gt;"",VLOOKUP(B4021,'Ket qua do'!$C$5:$AP$50000,$J$3,TRUE)*$E$9/1000,"")</f>
        <v>#N/A</v>
      </c>
      <c r="K4021" s="21" t="e">
        <f>IF(A4021&lt;&gt;"",VLOOKUP(B4021,'Ket qua do'!$C$5:$AP$50000,$K$3,TRUE)*$E$9/1000,"")</f>
        <v>#N/A</v>
      </c>
      <c r="L4021" s="21" t="e">
        <f>IF(A4021&lt;&gt;"",VLOOKUP(B4021,'Ket qua do'!$C$5:$AP$50000,$L$3,TRUE),"")</f>
        <v>#N/A</v>
      </c>
    </row>
    <row r="4022" spans="1:12" x14ac:dyDescent="0.25">
      <c r="A4022" t="e">
        <f t="shared" si="68"/>
        <v>#N/A</v>
      </c>
      <c r="B4022" s="1" t="e">
        <f>IF(A4022&lt;&gt;"",VLOOKUP(A4022,'Ket qua do'!$B$5:$CE$50000,2,TRUE),"")</f>
        <v>#N/A</v>
      </c>
      <c r="C4022" s="19" t="e">
        <f>IF(A4022&lt;&gt;"",VLOOKUP(B4022,'Ket qua do'!$C$5:$AP$50000,$C$3,TRUE)*SQRT(3)*$C$11,"")</f>
        <v>#N/A</v>
      </c>
      <c r="D4022" s="21" t="e">
        <f>IF(A4022&lt;&gt;"",VLOOKUP(B4022,'Ket qua do'!$C$5:$AP$50000,$D$3,TRUE),"")</f>
        <v>#N/A</v>
      </c>
      <c r="E4022" s="21" t="e">
        <f>IF(A4022&lt;&gt;"",VLOOKUP(B4022,'Ket qua do'!$C$5:$AP$50000,$E$3,TRUE)*$C$12,"")</f>
        <v>#N/A</v>
      </c>
      <c r="F4022" s="21" t="e">
        <f>IF(A4022&lt;&gt;"",VLOOKUP(B4022,'Ket qua do'!$C$5:$AP$50000,$F$3,TRUE),"")</f>
        <v>#N/A</v>
      </c>
      <c r="G4022" s="21" t="e">
        <f>IF(A4022&lt;&gt;"",VLOOKUP(B4022,'Ket qua do'!$C$5:$AP$50000,$G$3,TRUE),"")</f>
        <v>#N/A</v>
      </c>
      <c r="H4022" s="21" t="e">
        <f>IF(A4022&lt;&gt;"",VLOOKUP(B4022,'Ket qua do'!$C$5:$AP$50000,$H$3,TRUE),"")</f>
        <v>#N/A</v>
      </c>
      <c r="I4022" s="21" t="e">
        <f>IF(A4022&lt;&gt;"",VLOOKUP(B4022,'Ket qua do'!$C$5:$AP$50000,$I$3,TRUE)*$E$9/1000,"")</f>
        <v>#N/A</v>
      </c>
      <c r="J4022" s="21" t="e">
        <f>IF(A4022&lt;&gt;"",VLOOKUP(B4022,'Ket qua do'!$C$5:$AP$50000,$J$3,TRUE)*$E$9/1000,"")</f>
        <v>#N/A</v>
      </c>
      <c r="K4022" s="21" t="e">
        <f>IF(A4022&lt;&gt;"",VLOOKUP(B4022,'Ket qua do'!$C$5:$AP$50000,$K$3,TRUE)*$E$9/1000,"")</f>
        <v>#N/A</v>
      </c>
      <c r="L4022" s="21" t="e">
        <f>IF(A4022&lt;&gt;"",VLOOKUP(B4022,'Ket qua do'!$C$5:$AP$50000,$L$3,TRUE),"")</f>
        <v>#N/A</v>
      </c>
    </row>
    <row r="4023" spans="1:12" x14ac:dyDescent="0.25">
      <c r="A4023" t="e">
        <f t="shared" si="68"/>
        <v>#N/A</v>
      </c>
      <c r="B4023" s="1" t="e">
        <f>IF(A4023&lt;&gt;"",VLOOKUP(A4023,'Ket qua do'!$B$5:$CE$50000,2,TRUE),"")</f>
        <v>#N/A</v>
      </c>
      <c r="C4023" s="19" t="e">
        <f>IF(A4023&lt;&gt;"",VLOOKUP(B4023,'Ket qua do'!$C$5:$AP$50000,$C$3,TRUE)*SQRT(3)*$C$11,"")</f>
        <v>#N/A</v>
      </c>
      <c r="D4023" s="21" t="e">
        <f>IF(A4023&lt;&gt;"",VLOOKUP(B4023,'Ket qua do'!$C$5:$AP$50000,$D$3,TRUE),"")</f>
        <v>#N/A</v>
      </c>
      <c r="E4023" s="21" t="e">
        <f>IF(A4023&lt;&gt;"",VLOOKUP(B4023,'Ket qua do'!$C$5:$AP$50000,$E$3,TRUE)*$C$12,"")</f>
        <v>#N/A</v>
      </c>
      <c r="F4023" s="21" t="e">
        <f>IF(A4023&lt;&gt;"",VLOOKUP(B4023,'Ket qua do'!$C$5:$AP$50000,$F$3,TRUE),"")</f>
        <v>#N/A</v>
      </c>
      <c r="G4023" s="21" t="e">
        <f>IF(A4023&lt;&gt;"",VLOOKUP(B4023,'Ket qua do'!$C$5:$AP$50000,$G$3,TRUE),"")</f>
        <v>#N/A</v>
      </c>
      <c r="H4023" s="21" t="e">
        <f>IF(A4023&lt;&gt;"",VLOOKUP(B4023,'Ket qua do'!$C$5:$AP$50000,$H$3,TRUE),"")</f>
        <v>#N/A</v>
      </c>
      <c r="I4023" s="21" t="e">
        <f>IF(A4023&lt;&gt;"",VLOOKUP(B4023,'Ket qua do'!$C$5:$AP$50000,$I$3,TRUE)*$E$9/1000,"")</f>
        <v>#N/A</v>
      </c>
      <c r="J4023" s="21" t="e">
        <f>IF(A4023&lt;&gt;"",VLOOKUP(B4023,'Ket qua do'!$C$5:$AP$50000,$J$3,TRUE)*$E$9/1000,"")</f>
        <v>#N/A</v>
      </c>
      <c r="K4023" s="21" t="e">
        <f>IF(A4023&lt;&gt;"",VLOOKUP(B4023,'Ket qua do'!$C$5:$AP$50000,$K$3,TRUE)*$E$9/1000,"")</f>
        <v>#N/A</v>
      </c>
      <c r="L4023" s="21" t="e">
        <f>IF(A4023&lt;&gt;"",VLOOKUP(B4023,'Ket qua do'!$C$5:$AP$50000,$L$3,TRUE),"")</f>
        <v>#N/A</v>
      </c>
    </row>
    <row r="4024" spans="1:12" x14ac:dyDescent="0.25">
      <c r="A4024" t="e">
        <f t="shared" si="68"/>
        <v>#N/A</v>
      </c>
      <c r="B4024" s="1" t="e">
        <f>IF(A4024&lt;&gt;"",VLOOKUP(A4024,'Ket qua do'!$B$5:$CE$50000,2,TRUE),"")</f>
        <v>#N/A</v>
      </c>
      <c r="C4024" s="19" t="e">
        <f>IF(A4024&lt;&gt;"",VLOOKUP(B4024,'Ket qua do'!$C$5:$AP$50000,$C$3,TRUE)*SQRT(3)*$C$11,"")</f>
        <v>#N/A</v>
      </c>
      <c r="D4024" s="21" t="e">
        <f>IF(A4024&lt;&gt;"",VLOOKUP(B4024,'Ket qua do'!$C$5:$AP$50000,$D$3,TRUE),"")</f>
        <v>#N/A</v>
      </c>
      <c r="E4024" s="21" t="e">
        <f>IF(A4024&lt;&gt;"",VLOOKUP(B4024,'Ket qua do'!$C$5:$AP$50000,$E$3,TRUE)*$C$12,"")</f>
        <v>#N/A</v>
      </c>
      <c r="F4024" s="21" t="e">
        <f>IF(A4024&lt;&gt;"",VLOOKUP(B4024,'Ket qua do'!$C$5:$AP$50000,$F$3,TRUE),"")</f>
        <v>#N/A</v>
      </c>
      <c r="G4024" s="21" t="e">
        <f>IF(A4024&lt;&gt;"",VLOOKUP(B4024,'Ket qua do'!$C$5:$AP$50000,$G$3,TRUE),"")</f>
        <v>#N/A</v>
      </c>
      <c r="H4024" s="21" t="e">
        <f>IF(A4024&lt;&gt;"",VLOOKUP(B4024,'Ket qua do'!$C$5:$AP$50000,$H$3,TRUE),"")</f>
        <v>#N/A</v>
      </c>
      <c r="I4024" s="21" t="e">
        <f>IF(A4024&lt;&gt;"",VLOOKUP(B4024,'Ket qua do'!$C$5:$AP$50000,$I$3,TRUE)*$E$9/1000,"")</f>
        <v>#N/A</v>
      </c>
      <c r="J4024" s="21" t="e">
        <f>IF(A4024&lt;&gt;"",VLOOKUP(B4024,'Ket qua do'!$C$5:$AP$50000,$J$3,TRUE)*$E$9/1000,"")</f>
        <v>#N/A</v>
      </c>
      <c r="K4024" s="21" t="e">
        <f>IF(A4024&lt;&gt;"",VLOOKUP(B4024,'Ket qua do'!$C$5:$AP$50000,$K$3,TRUE)*$E$9/1000,"")</f>
        <v>#N/A</v>
      </c>
      <c r="L4024" s="21" t="e">
        <f>IF(A4024&lt;&gt;"",VLOOKUP(B4024,'Ket qua do'!$C$5:$AP$50000,$L$3,TRUE),"")</f>
        <v>#N/A</v>
      </c>
    </row>
    <row r="4025" spans="1:12" x14ac:dyDescent="0.25">
      <c r="A4025" t="e">
        <f t="shared" si="68"/>
        <v>#N/A</v>
      </c>
      <c r="B4025" s="1" t="e">
        <f>IF(A4025&lt;&gt;"",VLOOKUP(A4025,'Ket qua do'!$B$5:$CE$50000,2,TRUE),"")</f>
        <v>#N/A</v>
      </c>
      <c r="C4025" s="19" t="e">
        <f>IF(A4025&lt;&gt;"",VLOOKUP(B4025,'Ket qua do'!$C$5:$AP$50000,$C$3,TRUE)*SQRT(3)*$C$11,"")</f>
        <v>#N/A</v>
      </c>
      <c r="D4025" s="21" t="e">
        <f>IF(A4025&lt;&gt;"",VLOOKUP(B4025,'Ket qua do'!$C$5:$AP$50000,$D$3,TRUE),"")</f>
        <v>#N/A</v>
      </c>
      <c r="E4025" s="21" t="e">
        <f>IF(A4025&lt;&gt;"",VLOOKUP(B4025,'Ket qua do'!$C$5:$AP$50000,$E$3,TRUE)*$C$12,"")</f>
        <v>#N/A</v>
      </c>
      <c r="F4025" s="21" t="e">
        <f>IF(A4025&lt;&gt;"",VLOOKUP(B4025,'Ket qua do'!$C$5:$AP$50000,$F$3,TRUE),"")</f>
        <v>#N/A</v>
      </c>
      <c r="G4025" s="21" t="e">
        <f>IF(A4025&lt;&gt;"",VLOOKUP(B4025,'Ket qua do'!$C$5:$AP$50000,$G$3,TRUE),"")</f>
        <v>#N/A</v>
      </c>
      <c r="H4025" s="21" t="e">
        <f>IF(A4025&lt;&gt;"",VLOOKUP(B4025,'Ket qua do'!$C$5:$AP$50000,$H$3,TRUE),"")</f>
        <v>#N/A</v>
      </c>
      <c r="I4025" s="21" t="e">
        <f>IF(A4025&lt;&gt;"",VLOOKUP(B4025,'Ket qua do'!$C$5:$AP$50000,$I$3,TRUE)*$E$9/1000,"")</f>
        <v>#N/A</v>
      </c>
      <c r="J4025" s="21" t="e">
        <f>IF(A4025&lt;&gt;"",VLOOKUP(B4025,'Ket qua do'!$C$5:$AP$50000,$J$3,TRUE)*$E$9/1000,"")</f>
        <v>#N/A</v>
      </c>
      <c r="K4025" s="21" t="e">
        <f>IF(A4025&lt;&gt;"",VLOOKUP(B4025,'Ket qua do'!$C$5:$AP$50000,$K$3,TRUE)*$E$9/1000,"")</f>
        <v>#N/A</v>
      </c>
      <c r="L4025" s="21" t="e">
        <f>IF(A4025&lt;&gt;"",VLOOKUP(B4025,'Ket qua do'!$C$5:$AP$50000,$L$3,TRUE),"")</f>
        <v>#N/A</v>
      </c>
    </row>
    <row r="4026" spans="1:12" x14ac:dyDescent="0.25">
      <c r="A4026" t="e">
        <f t="shared" si="68"/>
        <v>#N/A</v>
      </c>
      <c r="B4026" s="1" t="e">
        <f>IF(A4026&lt;&gt;"",VLOOKUP(A4026,'Ket qua do'!$B$5:$CE$50000,2,TRUE),"")</f>
        <v>#N/A</v>
      </c>
      <c r="C4026" s="19" t="e">
        <f>IF(A4026&lt;&gt;"",VLOOKUP(B4026,'Ket qua do'!$C$5:$AP$50000,$C$3,TRUE)*SQRT(3)*$C$11,"")</f>
        <v>#N/A</v>
      </c>
      <c r="D4026" s="21" t="e">
        <f>IF(A4026&lt;&gt;"",VLOOKUP(B4026,'Ket qua do'!$C$5:$AP$50000,$D$3,TRUE),"")</f>
        <v>#N/A</v>
      </c>
      <c r="E4026" s="21" t="e">
        <f>IF(A4026&lt;&gt;"",VLOOKUP(B4026,'Ket qua do'!$C$5:$AP$50000,$E$3,TRUE)*$C$12,"")</f>
        <v>#N/A</v>
      </c>
      <c r="F4026" s="21" t="e">
        <f>IF(A4026&lt;&gt;"",VLOOKUP(B4026,'Ket qua do'!$C$5:$AP$50000,$F$3,TRUE),"")</f>
        <v>#N/A</v>
      </c>
      <c r="G4026" s="21" t="e">
        <f>IF(A4026&lt;&gt;"",VLOOKUP(B4026,'Ket qua do'!$C$5:$AP$50000,$G$3,TRUE),"")</f>
        <v>#N/A</v>
      </c>
      <c r="H4026" s="21" t="e">
        <f>IF(A4026&lt;&gt;"",VLOOKUP(B4026,'Ket qua do'!$C$5:$AP$50000,$H$3,TRUE),"")</f>
        <v>#N/A</v>
      </c>
      <c r="I4026" s="21" t="e">
        <f>IF(A4026&lt;&gt;"",VLOOKUP(B4026,'Ket qua do'!$C$5:$AP$50000,$I$3,TRUE)*$E$9/1000,"")</f>
        <v>#N/A</v>
      </c>
      <c r="J4026" s="21" t="e">
        <f>IF(A4026&lt;&gt;"",VLOOKUP(B4026,'Ket qua do'!$C$5:$AP$50000,$J$3,TRUE)*$E$9/1000,"")</f>
        <v>#N/A</v>
      </c>
      <c r="K4026" s="21" t="e">
        <f>IF(A4026&lt;&gt;"",VLOOKUP(B4026,'Ket qua do'!$C$5:$AP$50000,$K$3,TRUE)*$E$9/1000,"")</f>
        <v>#N/A</v>
      </c>
      <c r="L4026" s="21" t="e">
        <f>IF(A4026&lt;&gt;"",VLOOKUP(B4026,'Ket qua do'!$C$5:$AP$50000,$L$3,TRUE),"")</f>
        <v>#N/A</v>
      </c>
    </row>
    <row r="4027" spans="1:12" x14ac:dyDescent="0.25">
      <c r="A4027" t="e">
        <f t="shared" si="68"/>
        <v>#N/A</v>
      </c>
      <c r="B4027" s="1" t="e">
        <f>IF(A4027&lt;&gt;"",VLOOKUP(A4027,'Ket qua do'!$B$5:$CE$50000,2,TRUE),"")</f>
        <v>#N/A</v>
      </c>
      <c r="C4027" s="19" t="e">
        <f>IF(A4027&lt;&gt;"",VLOOKUP(B4027,'Ket qua do'!$C$5:$AP$50000,$C$3,TRUE)*SQRT(3)*$C$11,"")</f>
        <v>#N/A</v>
      </c>
      <c r="D4027" s="21" t="e">
        <f>IF(A4027&lt;&gt;"",VLOOKUP(B4027,'Ket qua do'!$C$5:$AP$50000,$D$3,TRUE),"")</f>
        <v>#N/A</v>
      </c>
      <c r="E4027" s="21" t="e">
        <f>IF(A4027&lt;&gt;"",VLOOKUP(B4027,'Ket qua do'!$C$5:$AP$50000,$E$3,TRUE)*$C$12,"")</f>
        <v>#N/A</v>
      </c>
      <c r="F4027" s="21" t="e">
        <f>IF(A4027&lt;&gt;"",VLOOKUP(B4027,'Ket qua do'!$C$5:$AP$50000,$F$3,TRUE),"")</f>
        <v>#N/A</v>
      </c>
      <c r="G4027" s="21" t="e">
        <f>IF(A4027&lt;&gt;"",VLOOKUP(B4027,'Ket qua do'!$C$5:$AP$50000,$G$3,TRUE),"")</f>
        <v>#N/A</v>
      </c>
      <c r="H4027" s="21" t="e">
        <f>IF(A4027&lt;&gt;"",VLOOKUP(B4027,'Ket qua do'!$C$5:$AP$50000,$H$3,TRUE),"")</f>
        <v>#N/A</v>
      </c>
      <c r="I4027" s="21" t="e">
        <f>IF(A4027&lt;&gt;"",VLOOKUP(B4027,'Ket qua do'!$C$5:$AP$50000,$I$3,TRUE)*$E$9/1000,"")</f>
        <v>#N/A</v>
      </c>
      <c r="J4027" s="21" t="e">
        <f>IF(A4027&lt;&gt;"",VLOOKUP(B4027,'Ket qua do'!$C$5:$AP$50000,$J$3,TRUE)*$E$9/1000,"")</f>
        <v>#N/A</v>
      </c>
      <c r="K4027" s="21" t="e">
        <f>IF(A4027&lt;&gt;"",VLOOKUP(B4027,'Ket qua do'!$C$5:$AP$50000,$K$3,TRUE)*$E$9/1000,"")</f>
        <v>#N/A</v>
      </c>
      <c r="L4027" s="21" t="e">
        <f>IF(A4027&lt;&gt;"",VLOOKUP(B4027,'Ket qua do'!$C$5:$AP$50000,$L$3,TRUE),"")</f>
        <v>#N/A</v>
      </c>
    </row>
    <row r="4028" spans="1:12" x14ac:dyDescent="0.25">
      <c r="A4028" t="e">
        <f t="shared" si="68"/>
        <v>#N/A</v>
      </c>
      <c r="B4028" s="1" t="e">
        <f>IF(A4028&lt;&gt;"",VLOOKUP(A4028,'Ket qua do'!$B$5:$CE$50000,2,TRUE),"")</f>
        <v>#N/A</v>
      </c>
      <c r="C4028" s="19" t="e">
        <f>IF(A4028&lt;&gt;"",VLOOKUP(B4028,'Ket qua do'!$C$5:$AP$50000,$C$3,TRUE)*SQRT(3)*$C$11,"")</f>
        <v>#N/A</v>
      </c>
      <c r="D4028" s="21" t="e">
        <f>IF(A4028&lt;&gt;"",VLOOKUP(B4028,'Ket qua do'!$C$5:$AP$50000,$D$3,TRUE),"")</f>
        <v>#N/A</v>
      </c>
      <c r="E4028" s="21" t="e">
        <f>IF(A4028&lt;&gt;"",VLOOKUP(B4028,'Ket qua do'!$C$5:$AP$50000,$E$3,TRUE)*$C$12,"")</f>
        <v>#N/A</v>
      </c>
      <c r="F4028" s="21" t="e">
        <f>IF(A4028&lt;&gt;"",VLOOKUP(B4028,'Ket qua do'!$C$5:$AP$50000,$F$3,TRUE),"")</f>
        <v>#N/A</v>
      </c>
      <c r="G4028" s="21" t="e">
        <f>IF(A4028&lt;&gt;"",VLOOKUP(B4028,'Ket qua do'!$C$5:$AP$50000,$G$3,TRUE),"")</f>
        <v>#N/A</v>
      </c>
      <c r="H4028" s="21" t="e">
        <f>IF(A4028&lt;&gt;"",VLOOKUP(B4028,'Ket qua do'!$C$5:$AP$50000,$H$3,TRUE),"")</f>
        <v>#N/A</v>
      </c>
      <c r="I4028" s="21" t="e">
        <f>IF(A4028&lt;&gt;"",VLOOKUP(B4028,'Ket qua do'!$C$5:$AP$50000,$I$3,TRUE)*$E$9/1000,"")</f>
        <v>#N/A</v>
      </c>
      <c r="J4028" s="21" t="e">
        <f>IF(A4028&lt;&gt;"",VLOOKUP(B4028,'Ket qua do'!$C$5:$AP$50000,$J$3,TRUE)*$E$9/1000,"")</f>
        <v>#N/A</v>
      </c>
      <c r="K4028" s="21" t="e">
        <f>IF(A4028&lt;&gt;"",VLOOKUP(B4028,'Ket qua do'!$C$5:$AP$50000,$K$3,TRUE)*$E$9/1000,"")</f>
        <v>#N/A</v>
      </c>
      <c r="L4028" s="21" t="e">
        <f>IF(A4028&lt;&gt;"",VLOOKUP(B4028,'Ket qua do'!$C$5:$AP$50000,$L$3,TRUE),"")</f>
        <v>#N/A</v>
      </c>
    </row>
    <row r="4029" spans="1:12" x14ac:dyDescent="0.25">
      <c r="A4029" t="e">
        <f t="shared" si="68"/>
        <v>#N/A</v>
      </c>
      <c r="B4029" s="1" t="e">
        <f>IF(A4029&lt;&gt;"",VLOOKUP(A4029,'Ket qua do'!$B$5:$CE$50000,2,TRUE),"")</f>
        <v>#N/A</v>
      </c>
      <c r="C4029" s="19" t="e">
        <f>IF(A4029&lt;&gt;"",VLOOKUP(B4029,'Ket qua do'!$C$5:$AP$50000,$C$3,TRUE)*SQRT(3)*$C$11,"")</f>
        <v>#N/A</v>
      </c>
      <c r="D4029" s="21" t="e">
        <f>IF(A4029&lt;&gt;"",VLOOKUP(B4029,'Ket qua do'!$C$5:$AP$50000,$D$3,TRUE),"")</f>
        <v>#N/A</v>
      </c>
      <c r="E4029" s="21" t="e">
        <f>IF(A4029&lt;&gt;"",VLOOKUP(B4029,'Ket qua do'!$C$5:$AP$50000,$E$3,TRUE)*$C$12,"")</f>
        <v>#N/A</v>
      </c>
      <c r="F4029" s="21" t="e">
        <f>IF(A4029&lt;&gt;"",VLOOKUP(B4029,'Ket qua do'!$C$5:$AP$50000,$F$3,TRUE),"")</f>
        <v>#N/A</v>
      </c>
      <c r="G4029" s="21" t="e">
        <f>IF(A4029&lt;&gt;"",VLOOKUP(B4029,'Ket qua do'!$C$5:$AP$50000,$G$3,TRUE),"")</f>
        <v>#N/A</v>
      </c>
      <c r="H4029" s="21" t="e">
        <f>IF(A4029&lt;&gt;"",VLOOKUP(B4029,'Ket qua do'!$C$5:$AP$50000,$H$3,TRUE),"")</f>
        <v>#N/A</v>
      </c>
      <c r="I4029" s="21" t="e">
        <f>IF(A4029&lt;&gt;"",VLOOKUP(B4029,'Ket qua do'!$C$5:$AP$50000,$I$3,TRUE)*$E$9/1000,"")</f>
        <v>#N/A</v>
      </c>
      <c r="J4029" s="21" t="e">
        <f>IF(A4029&lt;&gt;"",VLOOKUP(B4029,'Ket qua do'!$C$5:$AP$50000,$J$3,TRUE)*$E$9/1000,"")</f>
        <v>#N/A</v>
      </c>
      <c r="K4029" s="21" t="e">
        <f>IF(A4029&lt;&gt;"",VLOOKUP(B4029,'Ket qua do'!$C$5:$AP$50000,$K$3,TRUE)*$E$9/1000,"")</f>
        <v>#N/A</v>
      </c>
      <c r="L4029" s="21" t="e">
        <f>IF(A4029&lt;&gt;"",VLOOKUP(B4029,'Ket qua do'!$C$5:$AP$50000,$L$3,TRUE),"")</f>
        <v>#N/A</v>
      </c>
    </row>
    <row r="4030" spans="1:12" x14ac:dyDescent="0.25">
      <c r="A4030" t="e">
        <f t="shared" si="68"/>
        <v>#N/A</v>
      </c>
      <c r="B4030" s="1" t="e">
        <f>IF(A4030&lt;&gt;"",VLOOKUP(A4030,'Ket qua do'!$B$5:$CE$50000,2,TRUE),"")</f>
        <v>#N/A</v>
      </c>
      <c r="C4030" s="19" t="e">
        <f>IF(A4030&lt;&gt;"",VLOOKUP(B4030,'Ket qua do'!$C$5:$AP$50000,$C$3,TRUE)*SQRT(3)*$C$11,"")</f>
        <v>#N/A</v>
      </c>
      <c r="D4030" s="21" t="e">
        <f>IF(A4030&lt;&gt;"",VLOOKUP(B4030,'Ket qua do'!$C$5:$AP$50000,$D$3,TRUE),"")</f>
        <v>#N/A</v>
      </c>
      <c r="E4030" s="21" t="e">
        <f>IF(A4030&lt;&gt;"",VLOOKUP(B4030,'Ket qua do'!$C$5:$AP$50000,$E$3,TRUE)*$C$12,"")</f>
        <v>#N/A</v>
      </c>
      <c r="F4030" s="21" t="e">
        <f>IF(A4030&lt;&gt;"",VLOOKUP(B4030,'Ket qua do'!$C$5:$AP$50000,$F$3,TRUE),"")</f>
        <v>#N/A</v>
      </c>
      <c r="G4030" s="21" t="e">
        <f>IF(A4030&lt;&gt;"",VLOOKUP(B4030,'Ket qua do'!$C$5:$AP$50000,$G$3,TRUE),"")</f>
        <v>#N/A</v>
      </c>
      <c r="H4030" s="21" t="e">
        <f>IF(A4030&lt;&gt;"",VLOOKUP(B4030,'Ket qua do'!$C$5:$AP$50000,$H$3,TRUE),"")</f>
        <v>#N/A</v>
      </c>
      <c r="I4030" s="21" t="e">
        <f>IF(A4030&lt;&gt;"",VLOOKUP(B4030,'Ket qua do'!$C$5:$AP$50000,$I$3,TRUE)*$E$9/1000,"")</f>
        <v>#N/A</v>
      </c>
      <c r="J4030" s="21" t="e">
        <f>IF(A4030&lt;&gt;"",VLOOKUP(B4030,'Ket qua do'!$C$5:$AP$50000,$J$3,TRUE)*$E$9/1000,"")</f>
        <v>#N/A</v>
      </c>
      <c r="K4030" s="21" t="e">
        <f>IF(A4030&lt;&gt;"",VLOOKUP(B4030,'Ket qua do'!$C$5:$AP$50000,$K$3,TRUE)*$E$9/1000,"")</f>
        <v>#N/A</v>
      </c>
      <c r="L4030" s="21" t="e">
        <f>IF(A4030&lt;&gt;"",VLOOKUP(B4030,'Ket qua do'!$C$5:$AP$50000,$L$3,TRUE),"")</f>
        <v>#N/A</v>
      </c>
    </row>
    <row r="4031" spans="1:12" x14ac:dyDescent="0.25">
      <c r="A4031" t="e">
        <f t="shared" si="68"/>
        <v>#N/A</v>
      </c>
      <c r="B4031" s="1" t="e">
        <f>IF(A4031&lt;&gt;"",VLOOKUP(A4031,'Ket qua do'!$B$5:$CE$50000,2,TRUE),"")</f>
        <v>#N/A</v>
      </c>
      <c r="C4031" s="19" t="e">
        <f>IF(A4031&lt;&gt;"",VLOOKUP(B4031,'Ket qua do'!$C$5:$AP$50000,$C$3,TRUE)*SQRT(3)*$C$11,"")</f>
        <v>#N/A</v>
      </c>
      <c r="D4031" s="21" t="e">
        <f>IF(A4031&lt;&gt;"",VLOOKUP(B4031,'Ket qua do'!$C$5:$AP$50000,$D$3,TRUE),"")</f>
        <v>#N/A</v>
      </c>
      <c r="E4031" s="21" t="e">
        <f>IF(A4031&lt;&gt;"",VLOOKUP(B4031,'Ket qua do'!$C$5:$AP$50000,$E$3,TRUE)*$C$12,"")</f>
        <v>#N/A</v>
      </c>
      <c r="F4031" s="21" t="e">
        <f>IF(A4031&lt;&gt;"",VLOOKUP(B4031,'Ket qua do'!$C$5:$AP$50000,$F$3,TRUE),"")</f>
        <v>#N/A</v>
      </c>
      <c r="G4031" s="21" t="e">
        <f>IF(A4031&lt;&gt;"",VLOOKUP(B4031,'Ket qua do'!$C$5:$AP$50000,$G$3,TRUE),"")</f>
        <v>#N/A</v>
      </c>
      <c r="H4031" s="21" t="e">
        <f>IF(A4031&lt;&gt;"",VLOOKUP(B4031,'Ket qua do'!$C$5:$AP$50000,$H$3,TRUE),"")</f>
        <v>#N/A</v>
      </c>
      <c r="I4031" s="21" t="e">
        <f>IF(A4031&lt;&gt;"",VLOOKUP(B4031,'Ket qua do'!$C$5:$AP$50000,$I$3,TRUE)*$E$9/1000,"")</f>
        <v>#N/A</v>
      </c>
      <c r="J4031" s="21" t="e">
        <f>IF(A4031&lt;&gt;"",VLOOKUP(B4031,'Ket qua do'!$C$5:$AP$50000,$J$3,TRUE)*$E$9/1000,"")</f>
        <v>#N/A</v>
      </c>
      <c r="K4031" s="21" t="e">
        <f>IF(A4031&lt;&gt;"",VLOOKUP(B4031,'Ket qua do'!$C$5:$AP$50000,$K$3,TRUE)*$E$9/1000,"")</f>
        <v>#N/A</v>
      </c>
      <c r="L4031" s="21" t="e">
        <f>IF(A4031&lt;&gt;"",VLOOKUP(B4031,'Ket qua do'!$C$5:$AP$50000,$L$3,TRUE),"")</f>
        <v>#N/A</v>
      </c>
    </row>
    <row r="4032" spans="1:12" x14ac:dyDescent="0.25">
      <c r="A4032" t="e">
        <f t="shared" si="68"/>
        <v>#N/A</v>
      </c>
      <c r="B4032" s="1" t="e">
        <f>IF(A4032&lt;&gt;"",VLOOKUP(A4032,'Ket qua do'!$B$5:$CE$50000,2,TRUE),"")</f>
        <v>#N/A</v>
      </c>
      <c r="C4032" s="19" t="e">
        <f>IF(A4032&lt;&gt;"",VLOOKUP(B4032,'Ket qua do'!$C$5:$AP$50000,$C$3,TRUE)*SQRT(3)*$C$11,"")</f>
        <v>#N/A</v>
      </c>
      <c r="D4032" s="21" t="e">
        <f>IF(A4032&lt;&gt;"",VLOOKUP(B4032,'Ket qua do'!$C$5:$AP$50000,$D$3,TRUE),"")</f>
        <v>#N/A</v>
      </c>
      <c r="E4032" s="21" t="e">
        <f>IF(A4032&lt;&gt;"",VLOOKUP(B4032,'Ket qua do'!$C$5:$AP$50000,$E$3,TRUE)*$C$12,"")</f>
        <v>#N/A</v>
      </c>
      <c r="F4032" s="21" t="e">
        <f>IF(A4032&lt;&gt;"",VLOOKUP(B4032,'Ket qua do'!$C$5:$AP$50000,$F$3,TRUE),"")</f>
        <v>#N/A</v>
      </c>
      <c r="G4032" s="21" t="e">
        <f>IF(A4032&lt;&gt;"",VLOOKUP(B4032,'Ket qua do'!$C$5:$AP$50000,$G$3,TRUE),"")</f>
        <v>#N/A</v>
      </c>
      <c r="H4032" s="21" t="e">
        <f>IF(A4032&lt;&gt;"",VLOOKUP(B4032,'Ket qua do'!$C$5:$AP$50000,$H$3,TRUE),"")</f>
        <v>#N/A</v>
      </c>
      <c r="I4032" s="21" t="e">
        <f>IF(A4032&lt;&gt;"",VLOOKUP(B4032,'Ket qua do'!$C$5:$AP$50000,$I$3,TRUE)*$E$9/1000,"")</f>
        <v>#N/A</v>
      </c>
      <c r="J4032" s="21" t="e">
        <f>IF(A4032&lt;&gt;"",VLOOKUP(B4032,'Ket qua do'!$C$5:$AP$50000,$J$3,TRUE)*$E$9/1000,"")</f>
        <v>#N/A</v>
      </c>
      <c r="K4032" s="21" t="e">
        <f>IF(A4032&lt;&gt;"",VLOOKUP(B4032,'Ket qua do'!$C$5:$AP$50000,$K$3,TRUE)*$E$9/1000,"")</f>
        <v>#N/A</v>
      </c>
      <c r="L4032" s="21" t="e">
        <f>IF(A4032&lt;&gt;"",VLOOKUP(B4032,'Ket qua do'!$C$5:$AP$50000,$L$3,TRUE),"")</f>
        <v>#N/A</v>
      </c>
    </row>
    <row r="4033" spans="1:12" x14ac:dyDescent="0.25">
      <c r="A4033" t="e">
        <f t="shared" si="68"/>
        <v>#N/A</v>
      </c>
      <c r="B4033" s="1" t="e">
        <f>IF(A4033&lt;&gt;"",VLOOKUP(A4033,'Ket qua do'!$B$5:$CE$50000,2,TRUE),"")</f>
        <v>#N/A</v>
      </c>
      <c r="C4033" s="19" t="e">
        <f>IF(A4033&lt;&gt;"",VLOOKUP(B4033,'Ket qua do'!$C$5:$AP$50000,$C$3,TRUE)*SQRT(3)*$C$11,"")</f>
        <v>#N/A</v>
      </c>
      <c r="D4033" s="21" t="e">
        <f>IF(A4033&lt;&gt;"",VLOOKUP(B4033,'Ket qua do'!$C$5:$AP$50000,$D$3,TRUE),"")</f>
        <v>#N/A</v>
      </c>
      <c r="E4033" s="21" t="e">
        <f>IF(A4033&lt;&gt;"",VLOOKUP(B4033,'Ket qua do'!$C$5:$AP$50000,$E$3,TRUE)*$C$12,"")</f>
        <v>#N/A</v>
      </c>
      <c r="F4033" s="21" t="e">
        <f>IF(A4033&lt;&gt;"",VLOOKUP(B4033,'Ket qua do'!$C$5:$AP$50000,$F$3,TRUE),"")</f>
        <v>#N/A</v>
      </c>
      <c r="G4033" s="21" t="e">
        <f>IF(A4033&lt;&gt;"",VLOOKUP(B4033,'Ket qua do'!$C$5:$AP$50000,$G$3,TRUE),"")</f>
        <v>#N/A</v>
      </c>
      <c r="H4033" s="21" t="e">
        <f>IF(A4033&lt;&gt;"",VLOOKUP(B4033,'Ket qua do'!$C$5:$AP$50000,$H$3,TRUE),"")</f>
        <v>#N/A</v>
      </c>
      <c r="I4033" s="21" t="e">
        <f>IF(A4033&lt;&gt;"",VLOOKUP(B4033,'Ket qua do'!$C$5:$AP$50000,$I$3,TRUE)*$E$9/1000,"")</f>
        <v>#N/A</v>
      </c>
      <c r="J4033" s="21" t="e">
        <f>IF(A4033&lt;&gt;"",VLOOKUP(B4033,'Ket qua do'!$C$5:$AP$50000,$J$3,TRUE)*$E$9/1000,"")</f>
        <v>#N/A</v>
      </c>
      <c r="K4033" s="21" t="e">
        <f>IF(A4033&lt;&gt;"",VLOOKUP(B4033,'Ket qua do'!$C$5:$AP$50000,$K$3,TRUE)*$E$9/1000,"")</f>
        <v>#N/A</v>
      </c>
      <c r="L4033" s="21" t="e">
        <f>IF(A4033&lt;&gt;"",VLOOKUP(B4033,'Ket qua do'!$C$5:$AP$50000,$L$3,TRUE),"")</f>
        <v>#N/A</v>
      </c>
    </row>
    <row r="4034" spans="1:12" x14ac:dyDescent="0.25">
      <c r="A4034" t="e">
        <f t="shared" si="68"/>
        <v>#N/A</v>
      </c>
      <c r="B4034" s="1" t="e">
        <f>IF(A4034&lt;&gt;"",VLOOKUP(A4034,'Ket qua do'!$B$5:$CE$50000,2,TRUE),"")</f>
        <v>#N/A</v>
      </c>
      <c r="C4034" s="19" t="e">
        <f>IF(A4034&lt;&gt;"",VLOOKUP(B4034,'Ket qua do'!$C$5:$AP$50000,$C$3,TRUE)*SQRT(3)*$C$11,"")</f>
        <v>#N/A</v>
      </c>
      <c r="D4034" s="21" t="e">
        <f>IF(A4034&lt;&gt;"",VLOOKUP(B4034,'Ket qua do'!$C$5:$AP$50000,$D$3,TRUE),"")</f>
        <v>#N/A</v>
      </c>
      <c r="E4034" s="21" t="e">
        <f>IF(A4034&lt;&gt;"",VLOOKUP(B4034,'Ket qua do'!$C$5:$AP$50000,$E$3,TRUE)*$C$12,"")</f>
        <v>#N/A</v>
      </c>
      <c r="F4034" s="21" t="e">
        <f>IF(A4034&lt;&gt;"",VLOOKUP(B4034,'Ket qua do'!$C$5:$AP$50000,$F$3,TRUE),"")</f>
        <v>#N/A</v>
      </c>
      <c r="G4034" s="21" t="e">
        <f>IF(A4034&lt;&gt;"",VLOOKUP(B4034,'Ket qua do'!$C$5:$AP$50000,$G$3,TRUE),"")</f>
        <v>#N/A</v>
      </c>
      <c r="H4034" s="21" t="e">
        <f>IF(A4034&lt;&gt;"",VLOOKUP(B4034,'Ket qua do'!$C$5:$AP$50000,$H$3,TRUE),"")</f>
        <v>#N/A</v>
      </c>
      <c r="I4034" s="21" t="e">
        <f>IF(A4034&lt;&gt;"",VLOOKUP(B4034,'Ket qua do'!$C$5:$AP$50000,$I$3,TRUE)*$E$9/1000,"")</f>
        <v>#N/A</v>
      </c>
      <c r="J4034" s="21" t="e">
        <f>IF(A4034&lt;&gt;"",VLOOKUP(B4034,'Ket qua do'!$C$5:$AP$50000,$J$3,TRUE)*$E$9/1000,"")</f>
        <v>#N/A</v>
      </c>
      <c r="K4034" s="21" t="e">
        <f>IF(A4034&lt;&gt;"",VLOOKUP(B4034,'Ket qua do'!$C$5:$AP$50000,$K$3,TRUE)*$E$9/1000,"")</f>
        <v>#N/A</v>
      </c>
      <c r="L4034" s="21" t="e">
        <f>IF(A4034&lt;&gt;"",VLOOKUP(B4034,'Ket qua do'!$C$5:$AP$50000,$L$3,TRUE),"")</f>
        <v>#N/A</v>
      </c>
    </row>
    <row r="4035" spans="1:12" x14ac:dyDescent="0.25">
      <c r="A4035" t="e">
        <f t="shared" si="68"/>
        <v>#N/A</v>
      </c>
      <c r="B4035" s="1" t="e">
        <f>IF(A4035&lt;&gt;"",VLOOKUP(A4035,'Ket qua do'!$B$5:$CE$50000,2,TRUE),"")</f>
        <v>#N/A</v>
      </c>
      <c r="C4035" s="19" t="e">
        <f>IF(A4035&lt;&gt;"",VLOOKUP(B4035,'Ket qua do'!$C$5:$AP$50000,$C$3,TRUE)*SQRT(3)*$C$11,"")</f>
        <v>#N/A</v>
      </c>
      <c r="D4035" s="21" t="e">
        <f>IF(A4035&lt;&gt;"",VLOOKUP(B4035,'Ket qua do'!$C$5:$AP$50000,$D$3,TRUE),"")</f>
        <v>#N/A</v>
      </c>
      <c r="E4035" s="21" t="e">
        <f>IF(A4035&lt;&gt;"",VLOOKUP(B4035,'Ket qua do'!$C$5:$AP$50000,$E$3,TRUE)*$C$12,"")</f>
        <v>#N/A</v>
      </c>
      <c r="F4035" s="21" t="e">
        <f>IF(A4035&lt;&gt;"",VLOOKUP(B4035,'Ket qua do'!$C$5:$AP$50000,$F$3,TRUE),"")</f>
        <v>#N/A</v>
      </c>
      <c r="G4035" s="21" t="e">
        <f>IF(A4035&lt;&gt;"",VLOOKUP(B4035,'Ket qua do'!$C$5:$AP$50000,$G$3,TRUE),"")</f>
        <v>#N/A</v>
      </c>
      <c r="H4035" s="21" t="e">
        <f>IF(A4035&lt;&gt;"",VLOOKUP(B4035,'Ket qua do'!$C$5:$AP$50000,$H$3,TRUE),"")</f>
        <v>#N/A</v>
      </c>
      <c r="I4035" s="21" t="e">
        <f>IF(A4035&lt;&gt;"",VLOOKUP(B4035,'Ket qua do'!$C$5:$AP$50000,$I$3,TRUE)*$E$9/1000,"")</f>
        <v>#N/A</v>
      </c>
      <c r="J4035" s="21" t="e">
        <f>IF(A4035&lt;&gt;"",VLOOKUP(B4035,'Ket qua do'!$C$5:$AP$50000,$J$3,TRUE)*$E$9/1000,"")</f>
        <v>#N/A</v>
      </c>
      <c r="K4035" s="21" t="e">
        <f>IF(A4035&lt;&gt;"",VLOOKUP(B4035,'Ket qua do'!$C$5:$AP$50000,$K$3,TRUE)*$E$9/1000,"")</f>
        <v>#N/A</v>
      </c>
      <c r="L4035" s="21" t="e">
        <f>IF(A4035&lt;&gt;"",VLOOKUP(B4035,'Ket qua do'!$C$5:$AP$50000,$L$3,TRUE),"")</f>
        <v>#N/A</v>
      </c>
    </row>
    <row r="4036" spans="1:12" x14ac:dyDescent="0.25">
      <c r="A4036" t="e">
        <f t="shared" si="68"/>
        <v>#N/A</v>
      </c>
      <c r="B4036" s="1" t="e">
        <f>IF(A4036&lt;&gt;"",VLOOKUP(A4036,'Ket qua do'!$B$5:$CE$50000,2,TRUE),"")</f>
        <v>#N/A</v>
      </c>
      <c r="C4036" s="19" t="e">
        <f>IF(A4036&lt;&gt;"",VLOOKUP(B4036,'Ket qua do'!$C$5:$AP$50000,$C$3,TRUE)*SQRT(3)*$C$11,"")</f>
        <v>#N/A</v>
      </c>
      <c r="D4036" s="21" t="e">
        <f>IF(A4036&lt;&gt;"",VLOOKUP(B4036,'Ket qua do'!$C$5:$AP$50000,$D$3,TRUE),"")</f>
        <v>#N/A</v>
      </c>
      <c r="E4036" s="21" t="e">
        <f>IF(A4036&lt;&gt;"",VLOOKUP(B4036,'Ket qua do'!$C$5:$AP$50000,$E$3,TRUE)*$C$12,"")</f>
        <v>#N/A</v>
      </c>
      <c r="F4036" s="21" t="e">
        <f>IF(A4036&lt;&gt;"",VLOOKUP(B4036,'Ket qua do'!$C$5:$AP$50000,$F$3,TRUE),"")</f>
        <v>#N/A</v>
      </c>
      <c r="G4036" s="21" t="e">
        <f>IF(A4036&lt;&gt;"",VLOOKUP(B4036,'Ket qua do'!$C$5:$AP$50000,$G$3,TRUE),"")</f>
        <v>#N/A</v>
      </c>
      <c r="H4036" s="21" t="e">
        <f>IF(A4036&lt;&gt;"",VLOOKUP(B4036,'Ket qua do'!$C$5:$AP$50000,$H$3,TRUE),"")</f>
        <v>#N/A</v>
      </c>
      <c r="I4036" s="21" t="e">
        <f>IF(A4036&lt;&gt;"",VLOOKUP(B4036,'Ket qua do'!$C$5:$AP$50000,$I$3,TRUE)*$E$9/1000,"")</f>
        <v>#N/A</v>
      </c>
      <c r="J4036" s="21" t="e">
        <f>IF(A4036&lt;&gt;"",VLOOKUP(B4036,'Ket qua do'!$C$5:$AP$50000,$J$3,TRUE)*$E$9/1000,"")</f>
        <v>#N/A</v>
      </c>
      <c r="K4036" s="21" t="e">
        <f>IF(A4036&lt;&gt;"",VLOOKUP(B4036,'Ket qua do'!$C$5:$AP$50000,$K$3,TRUE)*$E$9/1000,"")</f>
        <v>#N/A</v>
      </c>
      <c r="L4036" s="21" t="e">
        <f>IF(A4036&lt;&gt;"",VLOOKUP(B4036,'Ket qua do'!$C$5:$AP$50000,$L$3,TRUE),"")</f>
        <v>#N/A</v>
      </c>
    </row>
    <row r="4037" spans="1:12" x14ac:dyDescent="0.25">
      <c r="A4037" t="e">
        <f t="shared" si="68"/>
        <v>#N/A</v>
      </c>
      <c r="B4037" s="1" t="e">
        <f>IF(A4037&lt;&gt;"",VLOOKUP(A4037,'Ket qua do'!$B$5:$CE$50000,2,TRUE),"")</f>
        <v>#N/A</v>
      </c>
      <c r="C4037" s="19" t="e">
        <f>IF(A4037&lt;&gt;"",VLOOKUP(B4037,'Ket qua do'!$C$5:$AP$50000,$C$3,TRUE)*SQRT(3)*$C$11,"")</f>
        <v>#N/A</v>
      </c>
      <c r="D4037" s="21" t="e">
        <f>IF(A4037&lt;&gt;"",VLOOKUP(B4037,'Ket qua do'!$C$5:$AP$50000,$D$3,TRUE),"")</f>
        <v>#N/A</v>
      </c>
      <c r="E4037" s="21" t="e">
        <f>IF(A4037&lt;&gt;"",VLOOKUP(B4037,'Ket qua do'!$C$5:$AP$50000,$E$3,TRUE)*$C$12,"")</f>
        <v>#N/A</v>
      </c>
      <c r="F4037" s="21" t="e">
        <f>IF(A4037&lt;&gt;"",VLOOKUP(B4037,'Ket qua do'!$C$5:$AP$50000,$F$3,TRUE),"")</f>
        <v>#N/A</v>
      </c>
      <c r="G4037" s="21" t="e">
        <f>IF(A4037&lt;&gt;"",VLOOKUP(B4037,'Ket qua do'!$C$5:$AP$50000,$G$3,TRUE),"")</f>
        <v>#N/A</v>
      </c>
      <c r="H4037" s="21" t="e">
        <f>IF(A4037&lt;&gt;"",VLOOKUP(B4037,'Ket qua do'!$C$5:$AP$50000,$H$3,TRUE),"")</f>
        <v>#N/A</v>
      </c>
      <c r="I4037" s="21" t="e">
        <f>IF(A4037&lt;&gt;"",VLOOKUP(B4037,'Ket qua do'!$C$5:$AP$50000,$I$3,TRUE)*$E$9/1000,"")</f>
        <v>#N/A</v>
      </c>
      <c r="J4037" s="21" t="e">
        <f>IF(A4037&lt;&gt;"",VLOOKUP(B4037,'Ket qua do'!$C$5:$AP$50000,$J$3,TRUE)*$E$9/1000,"")</f>
        <v>#N/A</v>
      </c>
      <c r="K4037" s="21" t="e">
        <f>IF(A4037&lt;&gt;"",VLOOKUP(B4037,'Ket qua do'!$C$5:$AP$50000,$K$3,TRUE)*$E$9/1000,"")</f>
        <v>#N/A</v>
      </c>
      <c r="L4037" s="21" t="e">
        <f>IF(A4037&lt;&gt;"",VLOOKUP(B4037,'Ket qua do'!$C$5:$AP$50000,$L$3,TRUE),"")</f>
        <v>#N/A</v>
      </c>
    </row>
    <row r="4038" spans="1:12" x14ac:dyDescent="0.25">
      <c r="A4038" t="e">
        <f t="shared" si="68"/>
        <v>#N/A</v>
      </c>
      <c r="B4038" s="1" t="e">
        <f>IF(A4038&lt;&gt;"",VLOOKUP(A4038,'Ket qua do'!$B$5:$CE$50000,2,TRUE),"")</f>
        <v>#N/A</v>
      </c>
      <c r="C4038" s="19" t="e">
        <f>IF(A4038&lt;&gt;"",VLOOKUP(B4038,'Ket qua do'!$C$5:$AP$50000,$C$3,TRUE)*SQRT(3)*$C$11,"")</f>
        <v>#N/A</v>
      </c>
      <c r="D4038" s="21" t="e">
        <f>IF(A4038&lt;&gt;"",VLOOKUP(B4038,'Ket qua do'!$C$5:$AP$50000,$D$3,TRUE),"")</f>
        <v>#N/A</v>
      </c>
      <c r="E4038" s="21" t="e">
        <f>IF(A4038&lt;&gt;"",VLOOKUP(B4038,'Ket qua do'!$C$5:$AP$50000,$E$3,TRUE)*$C$12,"")</f>
        <v>#N/A</v>
      </c>
      <c r="F4038" s="21" t="e">
        <f>IF(A4038&lt;&gt;"",VLOOKUP(B4038,'Ket qua do'!$C$5:$AP$50000,$F$3,TRUE),"")</f>
        <v>#N/A</v>
      </c>
      <c r="G4038" s="21" t="e">
        <f>IF(A4038&lt;&gt;"",VLOOKUP(B4038,'Ket qua do'!$C$5:$AP$50000,$G$3,TRUE),"")</f>
        <v>#N/A</v>
      </c>
      <c r="H4038" s="21" t="e">
        <f>IF(A4038&lt;&gt;"",VLOOKUP(B4038,'Ket qua do'!$C$5:$AP$50000,$H$3,TRUE),"")</f>
        <v>#N/A</v>
      </c>
      <c r="I4038" s="21" t="e">
        <f>IF(A4038&lt;&gt;"",VLOOKUP(B4038,'Ket qua do'!$C$5:$AP$50000,$I$3,TRUE)*$E$9/1000,"")</f>
        <v>#N/A</v>
      </c>
      <c r="J4038" s="21" t="e">
        <f>IF(A4038&lt;&gt;"",VLOOKUP(B4038,'Ket qua do'!$C$5:$AP$50000,$J$3,TRUE)*$E$9/1000,"")</f>
        <v>#N/A</v>
      </c>
      <c r="K4038" s="21" t="e">
        <f>IF(A4038&lt;&gt;"",VLOOKUP(B4038,'Ket qua do'!$C$5:$AP$50000,$K$3,TRUE)*$E$9/1000,"")</f>
        <v>#N/A</v>
      </c>
      <c r="L4038" s="21" t="e">
        <f>IF(A4038&lt;&gt;"",VLOOKUP(B4038,'Ket qua do'!$C$5:$AP$50000,$L$3,TRUE),"")</f>
        <v>#N/A</v>
      </c>
    </row>
    <row r="4039" spans="1:12" x14ac:dyDescent="0.25">
      <c r="A4039" t="e">
        <f t="shared" si="68"/>
        <v>#N/A</v>
      </c>
      <c r="B4039" s="1" t="e">
        <f>IF(A4039&lt;&gt;"",VLOOKUP(A4039,'Ket qua do'!$B$5:$CE$50000,2,TRUE),"")</f>
        <v>#N/A</v>
      </c>
      <c r="C4039" s="19" t="e">
        <f>IF(A4039&lt;&gt;"",VLOOKUP(B4039,'Ket qua do'!$C$5:$AP$50000,$C$3,TRUE)*SQRT(3)*$C$11,"")</f>
        <v>#N/A</v>
      </c>
      <c r="D4039" s="21" t="e">
        <f>IF(A4039&lt;&gt;"",VLOOKUP(B4039,'Ket qua do'!$C$5:$AP$50000,$D$3,TRUE),"")</f>
        <v>#N/A</v>
      </c>
      <c r="E4039" s="21" t="e">
        <f>IF(A4039&lt;&gt;"",VLOOKUP(B4039,'Ket qua do'!$C$5:$AP$50000,$E$3,TRUE)*$C$12,"")</f>
        <v>#N/A</v>
      </c>
      <c r="F4039" s="21" t="e">
        <f>IF(A4039&lt;&gt;"",VLOOKUP(B4039,'Ket qua do'!$C$5:$AP$50000,$F$3,TRUE),"")</f>
        <v>#N/A</v>
      </c>
      <c r="G4039" s="21" t="e">
        <f>IF(A4039&lt;&gt;"",VLOOKUP(B4039,'Ket qua do'!$C$5:$AP$50000,$G$3,TRUE),"")</f>
        <v>#N/A</v>
      </c>
      <c r="H4039" s="21" t="e">
        <f>IF(A4039&lt;&gt;"",VLOOKUP(B4039,'Ket qua do'!$C$5:$AP$50000,$H$3,TRUE),"")</f>
        <v>#N/A</v>
      </c>
      <c r="I4039" s="21" t="e">
        <f>IF(A4039&lt;&gt;"",VLOOKUP(B4039,'Ket qua do'!$C$5:$AP$50000,$I$3,TRUE)*$E$9/1000,"")</f>
        <v>#N/A</v>
      </c>
      <c r="J4039" s="21" t="e">
        <f>IF(A4039&lt;&gt;"",VLOOKUP(B4039,'Ket qua do'!$C$5:$AP$50000,$J$3,TRUE)*$E$9/1000,"")</f>
        <v>#N/A</v>
      </c>
      <c r="K4039" s="21" t="e">
        <f>IF(A4039&lt;&gt;"",VLOOKUP(B4039,'Ket qua do'!$C$5:$AP$50000,$K$3,TRUE)*$E$9/1000,"")</f>
        <v>#N/A</v>
      </c>
      <c r="L4039" s="21" t="e">
        <f>IF(A4039&lt;&gt;"",VLOOKUP(B4039,'Ket qua do'!$C$5:$AP$50000,$L$3,TRUE),"")</f>
        <v>#N/A</v>
      </c>
    </row>
    <row r="4040" spans="1:12" x14ac:dyDescent="0.25">
      <c r="A4040" t="e">
        <f t="shared" si="68"/>
        <v>#N/A</v>
      </c>
      <c r="B4040" s="1" t="e">
        <f>IF(A4040&lt;&gt;"",VLOOKUP(A4040,'Ket qua do'!$B$5:$CE$50000,2,TRUE),"")</f>
        <v>#N/A</v>
      </c>
      <c r="C4040" s="19" t="e">
        <f>IF(A4040&lt;&gt;"",VLOOKUP(B4040,'Ket qua do'!$C$5:$AP$50000,$C$3,TRUE)*SQRT(3)*$C$11,"")</f>
        <v>#N/A</v>
      </c>
      <c r="D4040" s="21" t="e">
        <f>IF(A4040&lt;&gt;"",VLOOKUP(B4040,'Ket qua do'!$C$5:$AP$50000,$D$3,TRUE),"")</f>
        <v>#N/A</v>
      </c>
      <c r="E4040" s="21" t="e">
        <f>IF(A4040&lt;&gt;"",VLOOKUP(B4040,'Ket qua do'!$C$5:$AP$50000,$E$3,TRUE)*$C$12,"")</f>
        <v>#N/A</v>
      </c>
      <c r="F4040" s="21" t="e">
        <f>IF(A4040&lt;&gt;"",VLOOKUP(B4040,'Ket qua do'!$C$5:$AP$50000,$F$3,TRUE),"")</f>
        <v>#N/A</v>
      </c>
      <c r="G4040" s="21" t="e">
        <f>IF(A4040&lt;&gt;"",VLOOKUP(B4040,'Ket qua do'!$C$5:$AP$50000,$G$3,TRUE),"")</f>
        <v>#N/A</v>
      </c>
      <c r="H4040" s="21" t="e">
        <f>IF(A4040&lt;&gt;"",VLOOKUP(B4040,'Ket qua do'!$C$5:$AP$50000,$H$3,TRUE),"")</f>
        <v>#N/A</v>
      </c>
      <c r="I4040" s="21" t="e">
        <f>IF(A4040&lt;&gt;"",VLOOKUP(B4040,'Ket qua do'!$C$5:$AP$50000,$I$3,TRUE)*$E$9/1000,"")</f>
        <v>#N/A</v>
      </c>
      <c r="J4040" s="21" t="e">
        <f>IF(A4040&lt;&gt;"",VLOOKUP(B4040,'Ket qua do'!$C$5:$AP$50000,$J$3,TRUE)*$E$9/1000,"")</f>
        <v>#N/A</v>
      </c>
      <c r="K4040" s="21" t="e">
        <f>IF(A4040&lt;&gt;"",VLOOKUP(B4040,'Ket qua do'!$C$5:$AP$50000,$K$3,TRUE)*$E$9/1000,"")</f>
        <v>#N/A</v>
      </c>
      <c r="L4040" s="21" t="e">
        <f>IF(A4040&lt;&gt;"",VLOOKUP(B4040,'Ket qua do'!$C$5:$AP$50000,$L$3,TRUE),"")</f>
        <v>#N/A</v>
      </c>
    </row>
    <row r="4041" spans="1:12" x14ac:dyDescent="0.25">
      <c r="A4041" t="e">
        <f t="shared" si="68"/>
        <v>#N/A</v>
      </c>
      <c r="B4041" s="1" t="e">
        <f>IF(A4041&lt;&gt;"",VLOOKUP(A4041,'Ket qua do'!$B$5:$CE$50000,2,TRUE),"")</f>
        <v>#N/A</v>
      </c>
      <c r="C4041" s="19" t="e">
        <f>IF(A4041&lt;&gt;"",VLOOKUP(B4041,'Ket qua do'!$C$5:$AP$50000,$C$3,TRUE)*SQRT(3)*$C$11,"")</f>
        <v>#N/A</v>
      </c>
      <c r="D4041" s="21" t="e">
        <f>IF(A4041&lt;&gt;"",VLOOKUP(B4041,'Ket qua do'!$C$5:$AP$50000,$D$3,TRUE),"")</f>
        <v>#N/A</v>
      </c>
      <c r="E4041" s="21" t="e">
        <f>IF(A4041&lt;&gt;"",VLOOKUP(B4041,'Ket qua do'!$C$5:$AP$50000,$E$3,TRUE)*$C$12,"")</f>
        <v>#N/A</v>
      </c>
      <c r="F4041" s="21" t="e">
        <f>IF(A4041&lt;&gt;"",VLOOKUP(B4041,'Ket qua do'!$C$5:$AP$50000,$F$3,TRUE),"")</f>
        <v>#N/A</v>
      </c>
      <c r="G4041" s="21" t="e">
        <f>IF(A4041&lt;&gt;"",VLOOKUP(B4041,'Ket qua do'!$C$5:$AP$50000,$G$3,TRUE),"")</f>
        <v>#N/A</v>
      </c>
      <c r="H4041" s="21" t="e">
        <f>IF(A4041&lt;&gt;"",VLOOKUP(B4041,'Ket qua do'!$C$5:$AP$50000,$H$3,TRUE),"")</f>
        <v>#N/A</v>
      </c>
      <c r="I4041" s="21" t="e">
        <f>IF(A4041&lt;&gt;"",VLOOKUP(B4041,'Ket qua do'!$C$5:$AP$50000,$I$3,TRUE)*$E$9/1000,"")</f>
        <v>#N/A</v>
      </c>
      <c r="J4041" s="21" t="e">
        <f>IF(A4041&lt;&gt;"",VLOOKUP(B4041,'Ket qua do'!$C$5:$AP$50000,$J$3,TRUE)*$E$9/1000,"")</f>
        <v>#N/A</v>
      </c>
      <c r="K4041" s="21" t="e">
        <f>IF(A4041&lt;&gt;"",VLOOKUP(B4041,'Ket qua do'!$C$5:$AP$50000,$K$3,TRUE)*$E$9/1000,"")</f>
        <v>#N/A</v>
      </c>
      <c r="L4041" s="21" t="e">
        <f>IF(A4041&lt;&gt;"",VLOOKUP(B4041,'Ket qua do'!$C$5:$AP$50000,$L$3,TRUE),"")</f>
        <v>#N/A</v>
      </c>
    </row>
    <row r="4042" spans="1:12" x14ac:dyDescent="0.25">
      <c r="A4042" t="e">
        <f t="shared" si="68"/>
        <v>#N/A</v>
      </c>
      <c r="B4042" s="1" t="e">
        <f>IF(A4042&lt;&gt;"",VLOOKUP(A4042,'Ket qua do'!$B$5:$CE$50000,2,TRUE),"")</f>
        <v>#N/A</v>
      </c>
      <c r="C4042" s="19" t="e">
        <f>IF(A4042&lt;&gt;"",VLOOKUP(B4042,'Ket qua do'!$C$5:$AP$50000,$C$3,TRUE)*SQRT(3)*$C$11,"")</f>
        <v>#N/A</v>
      </c>
      <c r="D4042" s="21" t="e">
        <f>IF(A4042&lt;&gt;"",VLOOKUP(B4042,'Ket qua do'!$C$5:$AP$50000,$D$3,TRUE),"")</f>
        <v>#N/A</v>
      </c>
      <c r="E4042" s="21" t="e">
        <f>IF(A4042&lt;&gt;"",VLOOKUP(B4042,'Ket qua do'!$C$5:$AP$50000,$E$3,TRUE)*$C$12,"")</f>
        <v>#N/A</v>
      </c>
      <c r="F4042" s="21" t="e">
        <f>IF(A4042&lt;&gt;"",VLOOKUP(B4042,'Ket qua do'!$C$5:$AP$50000,$F$3,TRUE),"")</f>
        <v>#N/A</v>
      </c>
      <c r="G4042" s="21" t="e">
        <f>IF(A4042&lt;&gt;"",VLOOKUP(B4042,'Ket qua do'!$C$5:$AP$50000,$G$3,TRUE),"")</f>
        <v>#N/A</v>
      </c>
      <c r="H4042" s="21" t="e">
        <f>IF(A4042&lt;&gt;"",VLOOKUP(B4042,'Ket qua do'!$C$5:$AP$50000,$H$3,TRUE),"")</f>
        <v>#N/A</v>
      </c>
      <c r="I4042" s="21" t="e">
        <f>IF(A4042&lt;&gt;"",VLOOKUP(B4042,'Ket qua do'!$C$5:$AP$50000,$I$3,TRUE)*$E$9/1000,"")</f>
        <v>#N/A</v>
      </c>
      <c r="J4042" s="21" t="e">
        <f>IF(A4042&lt;&gt;"",VLOOKUP(B4042,'Ket qua do'!$C$5:$AP$50000,$J$3,TRUE)*$E$9/1000,"")</f>
        <v>#N/A</v>
      </c>
      <c r="K4042" s="21" t="e">
        <f>IF(A4042&lt;&gt;"",VLOOKUP(B4042,'Ket qua do'!$C$5:$AP$50000,$K$3,TRUE)*$E$9/1000,"")</f>
        <v>#N/A</v>
      </c>
      <c r="L4042" s="21" t="e">
        <f>IF(A4042&lt;&gt;"",VLOOKUP(B4042,'Ket qua do'!$C$5:$AP$50000,$L$3,TRUE),"")</f>
        <v>#N/A</v>
      </c>
    </row>
    <row r="4043" spans="1:12" x14ac:dyDescent="0.25">
      <c r="A4043" t="e">
        <f t="shared" si="68"/>
        <v>#N/A</v>
      </c>
      <c r="B4043" s="1" t="e">
        <f>IF(A4043&lt;&gt;"",VLOOKUP(A4043,'Ket qua do'!$B$5:$CE$50000,2,TRUE),"")</f>
        <v>#N/A</v>
      </c>
      <c r="C4043" s="19" t="e">
        <f>IF(A4043&lt;&gt;"",VLOOKUP(B4043,'Ket qua do'!$C$5:$AP$50000,$C$3,TRUE)*SQRT(3)*$C$11,"")</f>
        <v>#N/A</v>
      </c>
      <c r="D4043" s="21" t="e">
        <f>IF(A4043&lt;&gt;"",VLOOKUP(B4043,'Ket qua do'!$C$5:$AP$50000,$D$3,TRUE),"")</f>
        <v>#N/A</v>
      </c>
      <c r="E4043" s="21" t="e">
        <f>IF(A4043&lt;&gt;"",VLOOKUP(B4043,'Ket qua do'!$C$5:$AP$50000,$E$3,TRUE)*$C$12,"")</f>
        <v>#N/A</v>
      </c>
      <c r="F4043" s="21" t="e">
        <f>IF(A4043&lt;&gt;"",VLOOKUP(B4043,'Ket qua do'!$C$5:$AP$50000,$F$3,TRUE),"")</f>
        <v>#N/A</v>
      </c>
      <c r="G4043" s="21" t="e">
        <f>IF(A4043&lt;&gt;"",VLOOKUP(B4043,'Ket qua do'!$C$5:$AP$50000,$G$3,TRUE),"")</f>
        <v>#N/A</v>
      </c>
      <c r="H4043" s="21" t="e">
        <f>IF(A4043&lt;&gt;"",VLOOKUP(B4043,'Ket qua do'!$C$5:$AP$50000,$H$3,TRUE),"")</f>
        <v>#N/A</v>
      </c>
      <c r="I4043" s="21" t="e">
        <f>IF(A4043&lt;&gt;"",VLOOKUP(B4043,'Ket qua do'!$C$5:$AP$50000,$I$3,TRUE)*$E$9/1000,"")</f>
        <v>#N/A</v>
      </c>
      <c r="J4043" s="21" t="e">
        <f>IF(A4043&lt;&gt;"",VLOOKUP(B4043,'Ket qua do'!$C$5:$AP$50000,$J$3,TRUE)*$E$9/1000,"")</f>
        <v>#N/A</v>
      </c>
      <c r="K4043" s="21" t="e">
        <f>IF(A4043&lt;&gt;"",VLOOKUP(B4043,'Ket qua do'!$C$5:$AP$50000,$K$3,TRUE)*$E$9/1000,"")</f>
        <v>#N/A</v>
      </c>
      <c r="L4043" s="21" t="e">
        <f>IF(A4043&lt;&gt;"",VLOOKUP(B4043,'Ket qua do'!$C$5:$AP$50000,$L$3,TRUE),"")</f>
        <v>#N/A</v>
      </c>
    </row>
    <row r="4044" spans="1:12" x14ac:dyDescent="0.25">
      <c r="A4044" t="e">
        <f t="shared" si="68"/>
        <v>#N/A</v>
      </c>
      <c r="B4044" s="1" t="e">
        <f>IF(A4044&lt;&gt;"",VLOOKUP(A4044,'Ket qua do'!$B$5:$CE$50000,2,TRUE),"")</f>
        <v>#N/A</v>
      </c>
      <c r="C4044" s="19" t="e">
        <f>IF(A4044&lt;&gt;"",VLOOKUP(B4044,'Ket qua do'!$C$5:$AP$50000,$C$3,TRUE)*SQRT(3)*$C$11,"")</f>
        <v>#N/A</v>
      </c>
      <c r="D4044" s="21" t="e">
        <f>IF(A4044&lt;&gt;"",VLOOKUP(B4044,'Ket qua do'!$C$5:$AP$50000,$D$3,TRUE),"")</f>
        <v>#N/A</v>
      </c>
      <c r="E4044" s="21" t="e">
        <f>IF(A4044&lt;&gt;"",VLOOKUP(B4044,'Ket qua do'!$C$5:$AP$50000,$E$3,TRUE)*$C$12,"")</f>
        <v>#N/A</v>
      </c>
      <c r="F4044" s="21" t="e">
        <f>IF(A4044&lt;&gt;"",VLOOKUP(B4044,'Ket qua do'!$C$5:$AP$50000,$F$3,TRUE),"")</f>
        <v>#N/A</v>
      </c>
      <c r="G4044" s="21" t="e">
        <f>IF(A4044&lt;&gt;"",VLOOKUP(B4044,'Ket qua do'!$C$5:$AP$50000,$G$3,TRUE),"")</f>
        <v>#N/A</v>
      </c>
      <c r="H4044" s="21" t="e">
        <f>IF(A4044&lt;&gt;"",VLOOKUP(B4044,'Ket qua do'!$C$5:$AP$50000,$H$3,TRUE),"")</f>
        <v>#N/A</v>
      </c>
      <c r="I4044" s="21" t="e">
        <f>IF(A4044&lt;&gt;"",VLOOKUP(B4044,'Ket qua do'!$C$5:$AP$50000,$I$3,TRUE)*$E$9/1000,"")</f>
        <v>#N/A</v>
      </c>
      <c r="J4044" s="21" t="e">
        <f>IF(A4044&lt;&gt;"",VLOOKUP(B4044,'Ket qua do'!$C$5:$AP$50000,$J$3,TRUE)*$E$9/1000,"")</f>
        <v>#N/A</v>
      </c>
      <c r="K4044" s="21" t="e">
        <f>IF(A4044&lt;&gt;"",VLOOKUP(B4044,'Ket qua do'!$C$5:$AP$50000,$K$3,TRUE)*$E$9/1000,"")</f>
        <v>#N/A</v>
      </c>
      <c r="L4044" s="21" t="e">
        <f>IF(A4044&lt;&gt;"",VLOOKUP(B4044,'Ket qua do'!$C$5:$AP$50000,$L$3,TRUE),"")</f>
        <v>#N/A</v>
      </c>
    </row>
    <row r="4045" spans="1:12" x14ac:dyDescent="0.25">
      <c r="A4045" t="e">
        <f t="shared" si="68"/>
        <v>#N/A</v>
      </c>
      <c r="B4045" s="1" t="e">
        <f>IF(A4045&lt;&gt;"",VLOOKUP(A4045,'Ket qua do'!$B$5:$CE$50000,2,TRUE),"")</f>
        <v>#N/A</v>
      </c>
      <c r="C4045" s="19" t="e">
        <f>IF(A4045&lt;&gt;"",VLOOKUP(B4045,'Ket qua do'!$C$5:$AP$50000,$C$3,TRUE)*SQRT(3)*$C$11,"")</f>
        <v>#N/A</v>
      </c>
      <c r="D4045" s="21" t="e">
        <f>IF(A4045&lt;&gt;"",VLOOKUP(B4045,'Ket qua do'!$C$5:$AP$50000,$D$3,TRUE),"")</f>
        <v>#N/A</v>
      </c>
      <c r="E4045" s="21" t="e">
        <f>IF(A4045&lt;&gt;"",VLOOKUP(B4045,'Ket qua do'!$C$5:$AP$50000,$E$3,TRUE)*$C$12,"")</f>
        <v>#N/A</v>
      </c>
      <c r="F4045" s="21" t="e">
        <f>IF(A4045&lt;&gt;"",VLOOKUP(B4045,'Ket qua do'!$C$5:$AP$50000,$F$3,TRUE),"")</f>
        <v>#N/A</v>
      </c>
      <c r="G4045" s="21" t="e">
        <f>IF(A4045&lt;&gt;"",VLOOKUP(B4045,'Ket qua do'!$C$5:$AP$50000,$G$3,TRUE),"")</f>
        <v>#N/A</v>
      </c>
      <c r="H4045" s="21" t="e">
        <f>IF(A4045&lt;&gt;"",VLOOKUP(B4045,'Ket qua do'!$C$5:$AP$50000,$H$3,TRUE),"")</f>
        <v>#N/A</v>
      </c>
      <c r="I4045" s="21" t="e">
        <f>IF(A4045&lt;&gt;"",VLOOKUP(B4045,'Ket qua do'!$C$5:$AP$50000,$I$3,TRUE)*$E$9/1000,"")</f>
        <v>#N/A</v>
      </c>
      <c r="J4045" s="21" t="e">
        <f>IF(A4045&lt;&gt;"",VLOOKUP(B4045,'Ket qua do'!$C$5:$AP$50000,$J$3,TRUE)*$E$9/1000,"")</f>
        <v>#N/A</v>
      </c>
      <c r="K4045" s="21" t="e">
        <f>IF(A4045&lt;&gt;"",VLOOKUP(B4045,'Ket qua do'!$C$5:$AP$50000,$K$3,TRUE)*$E$9/1000,"")</f>
        <v>#N/A</v>
      </c>
      <c r="L4045" s="21" t="e">
        <f>IF(A4045&lt;&gt;"",VLOOKUP(B4045,'Ket qua do'!$C$5:$AP$50000,$L$3,TRUE),"")</f>
        <v>#N/A</v>
      </c>
    </row>
    <row r="4046" spans="1:12" x14ac:dyDescent="0.25">
      <c r="A4046" t="e">
        <f t="shared" si="68"/>
        <v>#N/A</v>
      </c>
      <c r="B4046" s="1" t="e">
        <f>IF(A4046&lt;&gt;"",VLOOKUP(A4046,'Ket qua do'!$B$5:$CE$50000,2,TRUE),"")</f>
        <v>#N/A</v>
      </c>
      <c r="C4046" s="19" t="e">
        <f>IF(A4046&lt;&gt;"",VLOOKUP(B4046,'Ket qua do'!$C$5:$AP$50000,$C$3,TRUE)*SQRT(3)*$C$11,"")</f>
        <v>#N/A</v>
      </c>
      <c r="D4046" s="21" t="e">
        <f>IF(A4046&lt;&gt;"",VLOOKUP(B4046,'Ket qua do'!$C$5:$AP$50000,$D$3,TRUE),"")</f>
        <v>#N/A</v>
      </c>
      <c r="E4046" s="21" t="e">
        <f>IF(A4046&lt;&gt;"",VLOOKUP(B4046,'Ket qua do'!$C$5:$AP$50000,$E$3,TRUE)*$C$12,"")</f>
        <v>#N/A</v>
      </c>
      <c r="F4046" s="21" t="e">
        <f>IF(A4046&lt;&gt;"",VLOOKUP(B4046,'Ket qua do'!$C$5:$AP$50000,$F$3,TRUE),"")</f>
        <v>#N/A</v>
      </c>
      <c r="G4046" s="21" t="e">
        <f>IF(A4046&lt;&gt;"",VLOOKUP(B4046,'Ket qua do'!$C$5:$AP$50000,$G$3,TRUE),"")</f>
        <v>#N/A</v>
      </c>
      <c r="H4046" s="21" t="e">
        <f>IF(A4046&lt;&gt;"",VLOOKUP(B4046,'Ket qua do'!$C$5:$AP$50000,$H$3,TRUE),"")</f>
        <v>#N/A</v>
      </c>
      <c r="I4046" s="21" t="e">
        <f>IF(A4046&lt;&gt;"",VLOOKUP(B4046,'Ket qua do'!$C$5:$AP$50000,$I$3,TRUE)*$E$9/1000,"")</f>
        <v>#N/A</v>
      </c>
      <c r="J4046" s="21" t="e">
        <f>IF(A4046&lt;&gt;"",VLOOKUP(B4046,'Ket qua do'!$C$5:$AP$50000,$J$3,TRUE)*$E$9/1000,"")</f>
        <v>#N/A</v>
      </c>
      <c r="K4046" s="21" t="e">
        <f>IF(A4046&lt;&gt;"",VLOOKUP(B4046,'Ket qua do'!$C$5:$AP$50000,$K$3,TRUE)*$E$9/1000,"")</f>
        <v>#N/A</v>
      </c>
      <c r="L4046" s="21" t="e">
        <f>IF(A4046&lt;&gt;"",VLOOKUP(B4046,'Ket qua do'!$C$5:$AP$50000,$L$3,TRUE),"")</f>
        <v>#N/A</v>
      </c>
    </row>
    <row r="4047" spans="1:12" x14ac:dyDescent="0.25">
      <c r="A4047" t="e">
        <f t="shared" si="68"/>
        <v>#N/A</v>
      </c>
      <c r="B4047" s="1" t="e">
        <f>IF(A4047&lt;&gt;"",VLOOKUP(A4047,'Ket qua do'!$B$5:$CE$50000,2,TRUE),"")</f>
        <v>#N/A</v>
      </c>
      <c r="C4047" s="19" t="e">
        <f>IF(A4047&lt;&gt;"",VLOOKUP(B4047,'Ket qua do'!$C$5:$AP$50000,$C$3,TRUE)*SQRT(3)*$C$11,"")</f>
        <v>#N/A</v>
      </c>
      <c r="D4047" s="21" t="e">
        <f>IF(A4047&lt;&gt;"",VLOOKUP(B4047,'Ket qua do'!$C$5:$AP$50000,$D$3,TRUE),"")</f>
        <v>#N/A</v>
      </c>
      <c r="E4047" s="21" t="e">
        <f>IF(A4047&lt;&gt;"",VLOOKUP(B4047,'Ket qua do'!$C$5:$AP$50000,$E$3,TRUE)*$C$12,"")</f>
        <v>#N/A</v>
      </c>
      <c r="F4047" s="21" t="e">
        <f>IF(A4047&lt;&gt;"",VLOOKUP(B4047,'Ket qua do'!$C$5:$AP$50000,$F$3,TRUE),"")</f>
        <v>#N/A</v>
      </c>
      <c r="G4047" s="21" t="e">
        <f>IF(A4047&lt;&gt;"",VLOOKUP(B4047,'Ket qua do'!$C$5:$AP$50000,$G$3,TRUE),"")</f>
        <v>#N/A</v>
      </c>
      <c r="H4047" s="21" t="e">
        <f>IF(A4047&lt;&gt;"",VLOOKUP(B4047,'Ket qua do'!$C$5:$AP$50000,$H$3,TRUE),"")</f>
        <v>#N/A</v>
      </c>
      <c r="I4047" s="21" t="e">
        <f>IF(A4047&lt;&gt;"",VLOOKUP(B4047,'Ket qua do'!$C$5:$AP$50000,$I$3,TRUE)*$E$9/1000,"")</f>
        <v>#N/A</v>
      </c>
      <c r="J4047" s="21" t="e">
        <f>IF(A4047&lt;&gt;"",VLOOKUP(B4047,'Ket qua do'!$C$5:$AP$50000,$J$3,TRUE)*$E$9/1000,"")</f>
        <v>#N/A</v>
      </c>
      <c r="K4047" s="21" t="e">
        <f>IF(A4047&lt;&gt;"",VLOOKUP(B4047,'Ket qua do'!$C$5:$AP$50000,$K$3,TRUE)*$E$9/1000,"")</f>
        <v>#N/A</v>
      </c>
      <c r="L4047" s="21" t="e">
        <f>IF(A4047&lt;&gt;"",VLOOKUP(B4047,'Ket qua do'!$C$5:$AP$50000,$L$3,TRUE),"")</f>
        <v>#N/A</v>
      </c>
    </row>
    <row r="4048" spans="1:12" x14ac:dyDescent="0.25">
      <c r="A4048" t="e">
        <f t="shared" si="68"/>
        <v>#N/A</v>
      </c>
      <c r="B4048" s="1" t="e">
        <f>IF(A4048&lt;&gt;"",VLOOKUP(A4048,'Ket qua do'!$B$5:$CE$50000,2,TRUE),"")</f>
        <v>#N/A</v>
      </c>
      <c r="C4048" s="19" t="e">
        <f>IF(A4048&lt;&gt;"",VLOOKUP(B4048,'Ket qua do'!$C$5:$AP$50000,$C$3,TRUE)*SQRT(3)*$C$11,"")</f>
        <v>#N/A</v>
      </c>
      <c r="D4048" s="21" t="e">
        <f>IF(A4048&lt;&gt;"",VLOOKUP(B4048,'Ket qua do'!$C$5:$AP$50000,$D$3,TRUE),"")</f>
        <v>#N/A</v>
      </c>
      <c r="E4048" s="21" t="e">
        <f>IF(A4048&lt;&gt;"",VLOOKUP(B4048,'Ket qua do'!$C$5:$AP$50000,$E$3,TRUE)*$C$12,"")</f>
        <v>#N/A</v>
      </c>
      <c r="F4048" s="21" t="e">
        <f>IF(A4048&lt;&gt;"",VLOOKUP(B4048,'Ket qua do'!$C$5:$AP$50000,$F$3,TRUE),"")</f>
        <v>#N/A</v>
      </c>
      <c r="G4048" s="21" t="e">
        <f>IF(A4048&lt;&gt;"",VLOOKUP(B4048,'Ket qua do'!$C$5:$AP$50000,$G$3,TRUE),"")</f>
        <v>#N/A</v>
      </c>
      <c r="H4048" s="21" t="e">
        <f>IF(A4048&lt;&gt;"",VLOOKUP(B4048,'Ket qua do'!$C$5:$AP$50000,$H$3,TRUE),"")</f>
        <v>#N/A</v>
      </c>
      <c r="I4048" s="21" t="e">
        <f>IF(A4048&lt;&gt;"",VLOOKUP(B4048,'Ket qua do'!$C$5:$AP$50000,$I$3,TRUE)*$E$9/1000,"")</f>
        <v>#N/A</v>
      </c>
      <c r="J4048" s="21" t="e">
        <f>IF(A4048&lt;&gt;"",VLOOKUP(B4048,'Ket qua do'!$C$5:$AP$50000,$J$3,TRUE)*$E$9/1000,"")</f>
        <v>#N/A</v>
      </c>
      <c r="K4048" s="21" t="e">
        <f>IF(A4048&lt;&gt;"",VLOOKUP(B4048,'Ket qua do'!$C$5:$AP$50000,$K$3,TRUE)*$E$9/1000,"")</f>
        <v>#N/A</v>
      </c>
      <c r="L4048" s="21" t="e">
        <f>IF(A4048&lt;&gt;"",VLOOKUP(B4048,'Ket qua do'!$C$5:$AP$50000,$L$3,TRUE),"")</f>
        <v>#N/A</v>
      </c>
    </row>
    <row r="4049" spans="1:12" x14ac:dyDescent="0.25">
      <c r="A4049" t="e">
        <f t="shared" si="68"/>
        <v>#N/A</v>
      </c>
      <c r="B4049" s="1" t="e">
        <f>IF(A4049&lt;&gt;"",VLOOKUP(A4049,'Ket qua do'!$B$5:$CE$50000,2,TRUE),"")</f>
        <v>#N/A</v>
      </c>
      <c r="C4049" s="19" t="e">
        <f>IF(A4049&lt;&gt;"",VLOOKUP(B4049,'Ket qua do'!$C$5:$AP$50000,$C$3,TRUE)*SQRT(3)*$C$11,"")</f>
        <v>#N/A</v>
      </c>
      <c r="D4049" s="21" t="e">
        <f>IF(A4049&lt;&gt;"",VLOOKUP(B4049,'Ket qua do'!$C$5:$AP$50000,$D$3,TRUE),"")</f>
        <v>#N/A</v>
      </c>
      <c r="E4049" s="21" t="e">
        <f>IF(A4049&lt;&gt;"",VLOOKUP(B4049,'Ket qua do'!$C$5:$AP$50000,$E$3,TRUE)*$C$12,"")</f>
        <v>#N/A</v>
      </c>
      <c r="F4049" s="21" t="e">
        <f>IF(A4049&lt;&gt;"",VLOOKUP(B4049,'Ket qua do'!$C$5:$AP$50000,$F$3,TRUE),"")</f>
        <v>#N/A</v>
      </c>
      <c r="G4049" s="21" t="e">
        <f>IF(A4049&lt;&gt;"",VLOOKUP(B4049,'Ket qua do'!$C$5:$AP$50000,$G$3,TRUE),"")</f>
        <v>#N/A</v>
      </c>
      <c r="H4049" s="21" t="e">
        <f>IF(A4049&lt;&gt;"",VLOOKUP(B4049,'Ket qua do'!$C$5:$AP$50000,$H$3,TRUE),"")</f>
        <v>#N/A</v>
      </c>
      <c r="I4049" s="21" t="e">
        <f>IF(A4049&lt;&gt;"",VLOOKUP(B4049,'Ket qua do'!$C$5:$AP$50000,$I$3,TRUE)*$E$9/1000,"")</f>
        <v>#N/A</v>
      </c>
      <c r="J4049" s="21" t="e">
        <f>IF(A4049&lt;&gt;"",VLOOKUP(B4049,'Ket qua do'!$C$5:$AP$50000,$J$3,TRUE)*$E$9/1000,"")</f>
        <v>#N/A</v>
      </c>
      <c r="K4049" s="21" t="e">
        <f>IF(A4049&lt;&gt;"",VLOOKUP(B4049,'Ket qua do'!$C$5:$AP$50000,$K$3,TRUE)*$E$9/1000,"")</f>
        <v>#N/A</v>
      </c>
      <c r="L4049" s="21" t="e">
        <f>IF(A4049&lt;&gt;"",VLOOKUP(B4049,'Ket qua do'!$C$5:$AP$50000,$L$3,TRUE),"")</f>
        <v>#N/A</v>
      </c>
    </row>
    <row r="4050" spans="1:12" x14ac:dyDescent="0.25">
      <c r="A4050" t="e">
        <f t="shared" si="68"/>
        <v>#N/A</v>
      </c>
      <c r="B4050" s="1" t="e">
        <f>IF(A4050&lt;&gt;"",VLOOKUP(A4050,'Ket qua do'!$B$5:$CE$50000,2,TRUE),"")</f>
        <v>#N/A</v>
      </c>
      <c r="C4050" s="19" t="e">
        <f>IF(A4050&lt;&gt;"",VLOOKUP(B4050,'Ket qua do'!$C$5:$AP$50000,$C$3,TRUE)*SQRT(3)*$C$11,"")</f>
        <v>#N/A</v>
      </c>
      <c r="D4050" s="21" t="e">
        <f>IF(A4050&lt;&gt;"",VLOOKUP(B4050,'Ket qua do'!$C$5:$AP$50000,$D$3,TRUE),"")</f>
        <v>#N/A</v>
      </c>
      <c r="E4050" s="21" t="e">
        <f>IF(A4050&lt;&gt;"",VLOOKUP(B4050,'Ket qua do'!$C$5:$AP$50000,$E$3,TRUE)*$C$12,"")</f>
        <v>#N/A</v>
      </c>
      <c r="F4050" s="21" t="e">
        <f>IF(A4050&lt;&gt;"",VLOOKUP(B4050,'Ket qua do'!$C$5:$AP$50000,$F$3,TRUE),"")</f>
        <v>#N/A</v>
      </c>
      <c r="G4050" s="21" t="e">
        <f>IF(A4050&lt;&gt;"",VLOOKUP(B4050,'Ket qua do'!$C$5:$AP$50000,$G$3,TRUE),"")</f>
        <v>#N/A</v>
      </c>
      <c r="H4050" s="21" t="e">
        <f>IF(A4050&lt;&gt;"",VLOOKUP(B4050,'Ket qua do'!$C$5:$AP$50000,$H$3,TRUE),"")</f>
        <v>#N/A</v>
      </c>
      <c r="I4050" s="21" t="e">
        <f>IF(A4050&lt;&gt;"",VLOOKUP(B4050,'Ket qua do'!$C$5:$AP$50000,$I$3,TRUE)*$E$9/1000,"")</f>
        <v>#N/A</v>
      </c>
      <c r="J4050" s="21" t="e">
        <f>IF(A4050&lt;&gt;"",VLOOKUP(B4050,'Ket qua do'!$C$5:$AP$50000,$J$3,TRUE)*$E$9/1000,"")</f>
        <v>#N/A</v>
      </c>
      <c r="K4050" s="21" t="e">
        <f>IF(A4050&lt;&gt;"",VLOOKUP(B4050,'Ket qua do'!$C$5:$AP$50000,$K$3,TRUE)*$E$9/1000,"")</f>
        <v>#N/A</v>
      </c>
      <c r="L4050" s="21" t="e">
        <f>IF(A4050&lt;&gt;"",VLOOKUP(B4050,'Ket qua do'!$C$5:$AP$50000,$L$3,TRUE),"")</f>
        <v>#N/A</v>
      </c>
    </row>
    <row r="4051" spans="1:12" x14ac:dyDescent="0.25">
      <c r="A4051" t="e">
        <f t="shared" si="68"/>
        <v>#N/A</v>
      </c>
      <c r="B4051" s="1" t="e">
        <f>IF(A4051&lt;&gt;"",VLOOKUP(A4051,'Ket qua do'!$B$5:$CE$50000,2,TRUE),"")</f>
        <v>#N/A</v>
      </c>
      <c r="C4051" s="19" t="e">
        <f>IF(A4051&lt;&gt;"",VLOOKUP(B4051,'Ket qua do'!$C$5:$AP$50000,$C$3,TRUE)*SQRT(3)*$C$11,"")</f>
        <v>#N/A</v>
      </c>
      <c r="D4051" s="21" t="e">
        <f>IF(A4051&lt;&gt;"",VLOOKUP(B4051,'Ket qua do'!$C$5:$AP$50000,$D$3,TRUE),"")</f>
        <v>#N/A</v>
      </c>
      <c r="E4051" s="21" t="e">
        <f>IF(A4051&lt;&gt;"",VLOOKUP(B4051,'Ket qua do'!$C$5:$AP$50000,$E$3,TRUE)*$C$12,"")</f>
        <v>#N/A</v>
      </c>
      <c r="F4051" s="21" t="e">
        <f>IF(A4051&lt;&gt;"",VLOOKUP(B4051,'Ket qua do'!$C$5:$AP$50000,$F$3,TRUE),"")</f>
        <v>#N/A</v>
      </c>
      <c r="G4051" s="21" t="e">
        <f>IF(A4051&lt;&gt;"",VLOOKUP(B4051,'Ket qua do'!$C$5:$AP$50000,$G$3,TRUE),"")</f>
        <v>#N/A</v>
      </c>
      <c r="H4051" s="21" t="e">
        <f>IF(A4051&lt;&gt;"",VLOOKUP(B4051,'Ket qua do'!$C$5:$AP$50000,$H$3,TRUE),"")</f>
        <v>#N/A</v>
      </c>
      <c r="I4051" s="21" t="e">
        <f>IF(A4051&lt;&gt;"",VLOOKUP(B4051,'Ket qua do'!$C$5:$AP$50000,$I$3,TRUE)*$E$9/1000,"")</f>
        <v>#N/A</v>
      </c>
      <c r="J4051" s="21" t="e">
        <f>IF(A4051&lt;&gt;"",VLOOKUP(B4051,'Ket qua do'!$C$5:$AP$50000,$J$3,TRUE)*$E$9/1000,"")</f>
        <v>#N/A</v>
      </c>
      <c r="K4051" s="21" t="e">
        <f>IF(A4051&lt;&gt;"",VLOOKUP(B4051,'Ket qua do'!$C$5:$AP$50000,$K$3,TRUE)*$E$9/1000,"")</f>
        <v>#N/A</v>
      </c>
      <c r="L4051" s="21" t="e">
        <f>IF(A4051&lt;&gt;"",VLOOKUP(B4051,'Ket qua do'!$C$5:$AP$50000,$L$3,TRUE),"")</f>
        <v>#N/A</v>
      </c>
    </row>
    <row r="4052" spans="1:12" x14ac:dyDescent="0.25">
      <c r="A4052" t="e">
        <f t="shared" si="68"/>
        <v>#N/A</v>
      </c>
      <c r="B4052" s="1" t="e">
        <f>IF(A4052&lt;&gt;"",VLOOKUP(A4052,'Ket qua do'!$B$5:$CE$50000,2,TRUE),"")</f>
        <v>#N/A</v>
      </c>
      <c r="C4052" s="19" t="e">
        <f>IF(A4052&lt;&gt;"",VLOOKUP(B4052,'Ket qua do'!$C$5:$AP$50000,$C$3,TRUE)*SQRT(3)*$C$11,"")</f>
        <v>#N/A</v>
      </c>
      <c r="D4052" s="21" t="e">
        <f>IF(A4052&lt;&gt;"",VLOOKUP(B4052,'Ket qua do'!$C$5:$AP$50000,$D$3,TRUE),"")</f>
        <v>#N/A</v>
      </c>
      <c r="E4052" s="21" t="e">
        <f>IF(A4052&lt;&gt;"",VLOOKUP(B4052,'Ket qua do'!$C$5:$AP$50000,$E$3,TRUE)*$C$12,"")</f>
        <v>#N/A</v>
      </c>
      <c r="F4052" s="21" t="e">
        <f>IF(A4052&lt;&gt;"",VLOOKUP(B4052,'Ket qua do'!$C$5:$AP$50000,$F$3,TRUE),"")</f>
        <v>#N/A</v>
      </c>
      <c r="G4052" s="21" t="e">
        <f>IF(A4052&lt;&gt;"",VLOOKUP(B4052,'Ket qua do'!$C$5:$AP$50000,$G$3,TRUE),"")</f>
        <v>#N/A</v>
      </c>
      <c r="H4052" s="21" t="e">
        <f>IF(A4052&lt;&gt;"",VLOOKUP(B4052,'Ket qua do'!$C$5:$AP$50000,$H$3,TRUE),"")</f>
        <v>#N/A</v>
      </c>
      <c r="I4052" s="21" t="e">
        <f>IF(A4052&lt;&gt;"",VLOOKUP(B4052,'Ket qua do'!$C$5:$AP$50000,$I$3,TRUE)*$E$9/1000,"")</f>
        <v>#N/A</v>
      </c>
      <c r="J4052" s="21" t="e">
        <f>IF(A4052&lt;&gt;"",VLOOKUP(B4052,'Ket qua do'!$C$5:$AP$50000,$J$3,TRUE)*$E$9/1000,"")</f>
        <v>#N/A</v>
      </c>
      <c r="K4052" s="21" t="e">
        <f>IF(A4052&lt;&gt;"",VLOOKUP(B4052,'Ket qua do'!$C$5:$AP$50000,$K$3,TRUE)*$E$9/1000,"")</f>
        <v>#N/A</v>
      </c>
      <c r="L4052" s="21" t="e">
        <f>IF(A4052&lt;&gt;"",VLOOKUP(B4052,'Ket qua do'!$C$5:$AP$50000,$L$3,TRUE),"")</f>
        <v>#N/A</v>
      </c>
    </row>
    <row r="4053" spans="1:12" x14ac:dyDescent="0.25">
      <c r="A4053" t="e">
        <f t="shared" si="68"/>
        <v>#N/A</v>
      </c>
      <c r="B4053" s="1" t="e">
        <f>IF(A4053&lt;&gt;"",VLOOKUP(A4053,'Ket qua do'!$B$5:$CE$50000,2,TRUE),"")</f>
        <v>#N/A</v>
      </c>
      <c r="C4053" s="19" t="e">
        <f>IF(A4053&lt;&gt;"",VLOOKUP(B4053,'Ket qua do'!$C$5:$AP$50000,$C$3,TRUE)*SQRT(3)*$C$11,"")</f>
        <v>#N/A</v>
      </c>
      <c r="D4053" s="21" t="e">
        <f>IF(A4053&lt;&gt;"",VLOOKUP(B4053,'Ket qua do'!$C$5:$AP$50000,$D$3,TRUE),"")</f>
        <v>#N/A</v>
      </c>
      <c r="E4053" s="21" t="e">
        <f>IF(A4053&lt;&gt;"",VLOOKUP(B4053,'Ket qua do'!$C$5:$AP$50000,$E$3,TRUE)*$C$12,"")</f>
        <v>#N/A</v>
      </c>
      <c r="F4053" s="21" t="e">
        <f>IF(A4053&lt;&gt;"",VLOOKUP(B4053,'Ket qua do'!$C$5:$AP$50000,$F$3,TRUE),"")</f>
        <v>#N/A</v>
      </c>
      <c r="G4053" s="21" t="e">
        <f>IF(A4053&lt;&gt;"",VLOOKUP(B4053,'Ket qua do'!$C$5:$AP$50000,$G$3,TRUE),"")</f>
        <v>#N/A</v>
      </c>
      <c r="H4053" s="21" t="e">
        <f>IF(A4053&lt;&gt;"",VLOOKUP(B4053,'Ket qua do'!$C$5:$AP$50000,$H$3,TRUE),"")</f>
        <v>#N/A</v>
      </c>
      <c r="I4053" s="21" t="e">
        <f>IF(A4053&lt;&gt;"",VLOOKUP(B4053,'Ket qua do'!$C$5:$AP$50000,$I$3,TRUE)*$E$9/1000,"")</f>
        <v>#N/A</v>
      </c>
      <c r="J4053" s="21" t="e">
        <f>IF(A4053&lt;&gt;"",VLOOKUP(B4053,'Ket qua do'!$C$5:$AP$50000,$J$3,TRUE)*$E$9/1000,"")</f>
        <v>#N/A</v>
      </c>
      <c r="K4053" s="21" t="e">
        <f>IF(A4053&lt;&gt;"",VLOOKUP(B4053,'Ket qua do'!$C$5:$AP$50000,$K$3,TRUE)*$E$9/1000,"")</f>
        <v>#N/A</v>
      </c>
      <c r="L4053" s="21" t="e">
        <f>IF(A4053&lt;&gt;"",VLOOKUP(B4053,'Ket qua do'!$C$5:$AP$50000,$L$3,TRUE),"")</f>
        <v>#N/A</v>
      </c>
    </row>
    <row r="4054" spans="1:12" x14ac:dyDescent="0.25">
      <c r="A4054" t="e">
        <f t="shared" si="68"/>
        <v>#N/A</v>
      </c>
      <c r="B4054" s="1" t="e">
        <f>IF(A4054&lt;&gt;"",VLOOKUP(A4054,'Ket qua do'!$B$5:$CE$50000,2,TRUE),"")</f>
        <v>#N/A</v>
      </c>
      <c r="C4054" s="19" t="e">
        <f>IF(A4054&lt;&gt;"",VLOOKUP(B4054,'Ket qua do'!$C$5:$AP$50000,$C$3,TRUE)*SQRT(3)*$C$11,"")</f>
        <v>#N/A</v>
      </c>
      <c r="D4054" s="21" t="e">
        <f>IF(A4054&lt;&gt;"",VLOOKUP(B4054,'Ket qua do'!$C$5:$AP$50000,$D$3,TRUE),"")</f>
        <v>#N/A</v>
      </c>
      <c r="E4054" s="21" t="e">
        <f>IF(A4054&lt;&gt;"",VLOOKUP(B4054,'Ket qua do'!$C$5:$AP$50000,$E$3,TRUE)*$C$12,"")</f>
        <v>#N/A</v>
      </c>
      <c r="F4054" s="21" t="e">
        <f>IF(A4054&lt;&gt;"",VLOOKUP(B4054,'Ket qua do'!$C$5:$AP$50000,$F$3,TRUE),"")</f>
        <v>#N/A</v>
      </c>
      <c r="G4054" s="21" t="e">
        <f>IF(A4054&lt;&gt;"",VLOOKUP(B4054,'Ket qua do'!$C$5:$AP$50000,$G$3,TRUE),"")</f>
        <v>#N/A</v>
      </c>
      <c r="H4054" s="21" t="e">
        <f>IF(A4054&lt;&gt;"",VLOOKUP(B4054,'Ket qua do'!$C$5:$AP$50000,$H$3,TRUE),"")</f>
        <v>#N/A</v>
      </c>
      <c r="I4054" s="21" t="e">
        <f>IF(A4054&lt;&gt;"",VLOOKUP(B4054,'Ket qua do'!$C$5:$AP$50000,$I$3,TRUE)*$E$9/1000,"")</f>
        <v>#N/A</v>
      </c>
      <c r="J4054" s="21" t="e">
        <f>IF(A4054&lt;&gt;"",VLOOKUP(B4054,'Ket qua do'!$C$5:$AP$50000,$J$3,TRUE)*$E$9/1000,"")</f>
        <v>#N/A</v>
      </c>
      <c r="K4054" s="21" t="e">
        <f>IF(A4054&lt;&gt;"",VLOOKUP(B4054,'Ket qua do'!$C$5:$AP$50000,$K$3,TRUE)*$E$9/1000,"")</f>
        <v>#N/A</v>
      </c>
      <c r="L4054" s="21" t="e">
        <f>IF(A4054&lt;&gt;"",VLOOKUP(B4054,'Ket qua do'!$C$5:$AP$50000,$L$3,TRUE),"")</f>
        <v>#N/A</v>
      </c>
    </row>
    <row r="4055" spans="1:12" x14ac:dyDescent="0.25">
      <c r="A4055" t="e">
        <f t="shared" si="68"/>
        <v>#N/A</v>
      </c>
      <c r="B4055" s="1" t="e">
        <f>IF(A4055&lt;&gt;"",VLOOKUP(A4055,'Ket qua do'!$B$5:$CE$50000,2,TRUE),"")</f>
        <v>#N/A</v>
      </c>
      <c r="C4055" s="19" t="e">
        <f>IF(A4055&lt;&gt;"",VLOOKUP(B4055,'Ket qua do'!$C$5:$AP$50000,$C$3,TRUE)*SQRT(3)*$C$11,"")</f>
        <v>#N/A</v>
      </c>
      <c r="D4055" s="21" t="e">
        <f>IF(A4055&lt;&gt;"",VLOOKUP(B4055,'Ket qua do'!$C$5:$AP$50000,$D$3,TRUE),"")</f>
        <v>#N/A</v>
      </c>
      <c r="E4055" s="21" t="e">
        <f>IF(A4055&lt;&gt;"",VLOOKUP(B4055,'Ket qua do'!$C$5:$AP$50000,$E$3,TRUE)*$C$12,"")</f>
        <v>#N/A</v>
      </c>
      <c r="F4055" s="21" t="e">
        <f>IF(A4055&lt;&gt;"",VLOOKUP(B4055,'Ket qua do'!$C$5:$AP$50000,$F$3,TRUE),"")</f>
        <v>#N/A</v>
      </c>
      <c r="G4055" s="21" t="e">
        <f>IF(A4055&lt;&gt;"",VLOOKUP(B4055,'Ket qua do'!$C$5:$AP$50000,$G$3,TRUE),"")</f>
        <v>#N/A</v>
      </c>
      <c r="H4055" s="21" t="e">
        <f>IF(A4055&lt;&gt;"",VLOOKUP(B4055,'Ket qua do'!$C$5:$AP$50000,$H$3,TRUE),"")</f>
        <v>#N/A</v>
      </c>
      <c r="I4055" s="21" t="e">
        <f>IF(A4055&lt;&gt;"",VLOOKUP(B4055,'Ket qua do'!$C$5:$AP$50000,$I$3,TRUE)*$E$9/1000,"")</f>
        <v>#N/A</v>
      </c>
      <c r="J4055" s="21" t="e">
        <f>IF(A4055&lt;&gt;"",VLOOKUP(B4055,'Ket qua do'!$C$5:$AP$50000,$J$3,TRUE)*$E$9/1000,"")</f>
        <v>#N/A</v>
      </c>
      <c r="K4055" s="21" t="e">
        <f>IF(A4055&lt;&gt;"",VLOOKUP(B4055,'Ket qua do'!$C$5:$AP$50000,$K$3,TRUE)*$E$9/1000,"")</f>
        <v>#N/A</v>
      </c>
      <c r="L4055" s="21" t="e">
        <f>IF(A4055&lt;&gt;"",VLOOKUP(B4055,'Ket qua do'!$C$5:$AP$50000,$L$3,TRUE),"")</f>
        <v>#N/A</v>
      </c>
    </row>
    <row r="4056" spans="1:12" x14ac:dyDescent="0.25">
      <c r="A4056" t="e">
        <f t="shared" si="68"/>
        <v>#N/A</v>
      </c>
      <c r="B4056" s="1" t="e">
        <f>IF(A4056&lt;&gt;"",VLOOKUP(A4056,'Ket qua do'!$B$5:$CE$50000,2,TRUE),"")</f>
        <v>#N/A</v>
      </c>
      <c r="C4056" s="19" t="e">
        <f>IF(A4056&lt;&gt;"",VLOOKUP(B4056,'Ket qua do'!$C$5:$AP$50000,$C$3,TRUE)*SQRT(3)*$C$11,"")</f>
        <v>#N/A</v>
      </c>
      <c r="D4056" s="21" t="e">
        <f>IF(A4056&lt;&gt;"",VLOOKUP(B4056,'Ket qua do'!$C$5:$AP$50000,$D$3,TRUE),"")</f>
        <v>#N/A</v>
      </c>
      <c r="E4056" s="21" t="e">
        <f>IF(A4056&lt;&gt;"",VLOOKUP(B4056,'Ket qua do'!$C$5:$AP$50000,$E$3,TRUE)*$C$12,"")</f>
        <v>#N/A</v>
      </c>
      <c r="F4056" s="21" t="e">
        <f>IF(A4056&lt;&gt;"",VLOOKUP(B4056,'Ket qua do'!$C$5:$AP$50000,$F$3,TRUE),"")</f>
        <v>#N/A</v>
      </c>
      <c r="G4056" s="21" t="e">
        <f>IF(A4056&lt;&gt;"",VLOOKUP(B4056,'Ket qua do'!$C$5:$AP$50000,$G$3,TRUE),"")</f>
        <v>#N/A</v>
      </c>
      <c r="H4056" s="21" t="e">
        <f>IF(A4056&lt;&gt;"",VLOOKUP(B4056,'Ket qua do'!$C$5:$AP$50000,$H$3,TRUE),"")</f>
        <v>#N/A</v>
      </c>
      <c r="I4056" s="21" t="e">
        <f>IF(A4056&lt;&gt;"",VLOOKUP(B4056,'Ket qua do'!$C$5:$AP$50000,$I$3,TRUE)*$E$9/1000,"")</f>
        <v>#N/A</v>
      </c>
      <c r="J4056" s="21" t="e">
        <f>IF(A4056&lt;&gt;"",VLOOKUP(B4056,'Ket qua do'!$C$5:$AP$50000,$J$3,TRUE)*$E$9/1000,"")</f>
        <v>#N/A</v>
      </c>
      <c r="K4056" s="21" t="e">
        <f>IF(A4056&lt;&gt;"",VLOOKUP(B4056,'Ket qua do'!$C$5:$AP$50000,$K$3,TRUE)*$E$9/1000,"")</f>
        <v>#N/A</v>
      </c>
      <c r="L4056" s="21" t="e">
        <f>IF(A4056&lt;&gt;"",VLOOKUP(B4056,'Ket qua do'!$C$5:$AP$50000,$L$3,TRUE),"")</f>
        <v>#N/A</v>
      </c>
    </row>
    <row r="4057" spans="1:12" x14ac:dyDescent="0.25">
      <c r="A4057" t="e">
        <f t="shared" si="68"/>
        <v>#N/A</v>
      </c>
      <c r="B4057" s="1" t="e">
        <f>IF(A4057&lt;&gt;"",VLOOKUP(A4057,'Ket qua do'!$B$5:$CE$50000,2,TRUE),"")</f>
        <v>#N/A</v>
      </c>
      <c r="C4057" s="19" t="e">
        <f>IF(A4057&lt;&gt;"",VLOOKUP(B4057,'Ket qua do'!$C$5:$AP$50000,$C$3,TRUE)*SQRT(3)*$C$11,"")</f>
        <v>#N/A</v>
      </c>
      <c r="D4057" s="21" t="e">
        <f>IF(A4057&lt;&gt;"",VLOOKUP(B4057,'Ket qua do'!$C$5:$AP$50000,$D$3,TRUE),"")</f>
        <v>#N/A</v>
      </c>
      <c r="E4057" s="21" t="e">
        <f>IF(A4057&lt;&gt;"",VLOOKUP(B4057,'Ket qua do'!$C$5:$AP$50000,$E$3,TRUE)*$C$12,"")</f>
        <v>#N/A</v>
      </c>
      <c r="F4057" s="21" t="e">
        <f>IF(A4057&lt;&gt;"",VLOOKUP(B4057,'Ket qua do'!$C$5:$AP$50000,$F$3,TRUE),"")</f>
        <v>#N/A</v>
      </c>
      <c r="G4057" s="21" t="e">
        <f>IF(A4057&lt;&gt;"",VLOOKUP(B4057,'Ket qua do'!$C$5:$AP$50000,$G$3,TRUE),"")</f>
        <v>#N/A</v>
      </c>
      <c r="H4057" s="21" t="e">
        <f>IF(A4057&lt;&gt;"",VLOOKUP(B4057,'Ket qua do'!$C$5:$AP$50000,$H$3,TRUE),"")</f>
        <v>#N/A</v>
      </c>
      <c r="I4057" s="21" t="e">
        <f>IF(A4057&lt;&gt;"",VLOOKUP(B4057,'Ket qua do'!$C$5:$AP$50000,$I$3,TRUE)*$E$9/1000,"")</f>
        <v>#N/A</v>
      </c>
      <c r="J4057" s="21" t="e">
        <f>IF(A4057&lt;&gt;"",VLOOKUP(B4057,'Ket qua do'!$C$5:$AP$50000,$J$3,TRUE)*$E$9/1000,"")</f>
        <v>#N/A</v>
      </c>
      <c r="K4057" s="21" t="e">
        <f>IF(A4057&lt;&gt;"",VLOOKUP(B4057,'Ket qua do'!$C$5:$AP$50000,$K$3,TRUE)*$E$9/1000,"")</f>
        <v>#N/A</v>
      </c>
      <c r="L4057" s="21" t="e">
        <f>IF(A4057&lt;&gt;"",VLOOKUP(B4057,'Ket qua do'!$C$5:$AP$50000,$L$3,TRUE),"")</f>
        <v>#N/A</v>
      </c>
    </row>
    <row r="4058" spans="1:12" x14ac:dyDescent="0.25">
      <c r="A4058" t="e">
        <f t="shared" ref="A4058:A4121" si="69">IF(A4057&lt;$E$8,A4057+1,"")</f>
        <v>#N/A</v>
      </c>
      <c r="B4058" s="1" t="e">
        <f>IF(A4058&lt;&gt;"",VLOOKUP(A4058,'Ket qua do'!$B$5:$CE$50000,2,TRUE),"")</f>
        <v>#N/A</v>
      </c>
      <c r="C4058" s="19" t="e">
        <f>IF(A4058&lt;&gt;"",VLOOKUP(B4058,'Ket qua do'!$C$5:$AP$50000,$C$3,TRUE)*SQRT(3)*$C$11,"")</f>
        <v>#N/A</v>
      </c>
      <c r="D4058" s="21" t="e">
        <f>IF(A4058&lt;&gt;"",VLOOKUP(B4058,'Ket qua do'!$C$5:$AP$50000,$D$3,TRUE),"")</f>
        <v>#N/A</v>
      </c>
      <c r="E4058" s="21" t="e">
        <f>IF(A4058&lt;&gt;"",VLOOKUP(B4058,'Ket qua do'!$C$5:$AP$50000,$E$3,TRUE)*$C$12,"")</f>
        <v>#N/A</v>
      </c>
      <c r="F4058" s="21" t="e">
        <f>IF(A4058&lt;&gt;"",VLOOKUP(B4058,'Ket qua do'!$C$5:$AP$50000,$F$3,TRUE),"")</f>
        <v>#N/A</v>
      </c>
      <c r="G4058" s="21" t="e">
        <f>IF(A4058&lt;&gt;"",VLOOKUP(B4058,'Ket qua do'!$C$5:$AP$50000,$G$3,TRUE),"")</f>
        <v>#N/A</v>
      </c>
      <c r="H4058" s="21" t="e">
        <f>IF(A4058&lt;&gt;"",VLOOKUP(B4058,'Ket qua do'!$C$5:$AP$50000,$H$3,TRUE),"")</f>
        <v>#N/A</v>
      </c>
      <c r="I4058" s="21" t="e">
        <f>IF(A4058&lt;&gt;"",VLOOKUP(B4058,'Ket qua do'!$C$5:$AP$50000,$I$3,TRUE)*$E$9/1000,"")</f>
        <v>#N/A</v>
      </c>
      <c r="J4058" s="21" t="e">
        <f>IF(A4058&lt;&gt;"",VLOOKUP(B4058,'Ket qua do'!$C$5:$AP$50000,$J$3,TRUE)*$E$9/1000,"")</f>
        <v>#N/A</v>
      </c>
      <c r="K4058" s="21" t="e">
        <f>IF(A4058&lt;&gt;"",VLOOKUP(B4058,'Ket qua do'!$C$5:$AP$50000,$K$3,TRUE)*$E$9/1000,"")</f>
        <v>#N/A</v>
      </c>
      <c r="L4058" s="21" t="e">
        <f>IF(A4058&lt;&gt;"",VLOOKUP(B4058,'Ket qua do'!$C$5:$AP$50000,$L$3,TRUE),"")</f>
        <v>#N/A</v>
      </c>
    </row>
    <row r="4059" spans="1:12" x14ac:dyDescent="0.25">
      <c r="A4059" t="e">
        <f t="shared" si="69"/>
        <v>#N/A</v>
      </c>
      <c r="B4059" s="1" t="e">
        <f>IF(A4059&lt;&gt;"",VLOOKUP(A4059,'Ket qua do'!$B$5:$CE$50000,2,TRUE),"")</f>
        <v>#N/A</v>
      </c>
      <c r="C4059" s="19" t="e">
        <f>IF(A4059&lt;&gt;"",VLOOKUP(B4059,'Ket qua do'!$C$5:$AP$50000,$C$3,TRUE)*SQRT(3)*$C$11,"")</f>
        <v>#N/A</v>
      </c>
      <c r="D4059" s="21" t="e">
        <f>IF(A4059&lt;&gt;"",VLOOKUP(B4059,'Ket qua do'!$C$5:$AP$50000,$D$3,TRUE),"")</f>
        <v>#N/A</v>
      </c>
      <c r="E4059" s="21" t="e">
        <f>IF(A4059&lt;&gt;"",VLOOKUP(B4059,'Ket qua do'!$C$5:$AP$50000,$E$3,TRUE)*$C$12,"")</f>
        <v>#N/A</v>
      </c>
      <c r="F4059" s="21" t="e">
        <f>IF(A4059&lt;&gt;"",VLOOKUP(B4059,'Ket qua do'!$C$5:$AP$50000,$F$3,TRUE),"")</f>
        <v>#N/A</v>
      </c>
      <c r="G4059" s="21" t="e">
        <f>IF(A4059&lt;&gt;"",VLOOKUP(B4059,'Ket qua do'!$C$5:$AP$50000,$G$3,TRUE),"")</f>
        <v>#N/A</v>
      </c>
      <c r="H4059" s="21" t="e">
        <f>IF(A4059&lt;&gt;"",VLOOKUP(B4059,'Ket qua do'!$C$5:$AP$50000,$H$3,TRUE),"")</f>
        <v>#N/A</v>
      </c>
      <c r="I4059" s="21" t="e">
        <f>IF(A4059&lt;&gt;"",VLOOKUP(B4059,'Ket qua do'!$C$5:$AP$50000,$I$3,TRUE)*$E$9/1000,"")</f>
        <v>#N/A</v>
      </c>
      <c r="J4059" s="21" t="e">
        <f>IF(A4059&lt;&gt;"",VLOOKUP(B4059,'Ket qua do'!$C$5:$AP$50000,$J$3,TRUE)*$E$9/1000,"")</f>
        <v>#N/A</v>
      </c>
      <c r="K4059" s="21" t="e">
        <f>IF(A4059&lt;&gt;"",VLOOKUP(B4059,'Ket qua do'!$C$5:$AP$50000,$K$3,TRUE)*$E$9/1000,"")</f>
        <v>#N/A</v>
      </c>
      <c r="L4059" s="21" t="e">
        <f>IF(A4059&lt;&gt;"",VLOOKUP(B4059,'Ket qua do'!$C$5:$AP$50000,$L$3,TRUE),"")</f>
        <v>#N/A</v>
      </c>
    </row>
    <row r="4060" spans="1:12" x14ac:dyDescent="0.25">
      <c r="A4060" t="e">
        <f t="shared" si="69"/>
        <v>#N/A</v>
      </c>
      <c r="B4060" s="1" t="e">
        <f>IF(A4060&lt;&gt;"",VLOOKUP(A4060,'Ket qua do'!$B$5:$CE$50000,2,TRUE),"")</f>
        <v>#N/A</v>
      </c>
      <c r="C4060" s="19" t="e">
        <f>IF(A4060&lt;&gt;"",VLOOKUP(B4060,'Ket qua do'!$C$5:$AP$50000,$C$3,TRUE)*SQRT(3)*$C$11,"")</f>
        <v>#N/A</v>
      </c>
      <c r="D4060" s="21" t="e">
        <f>IF(A4060&lt;&gt;"",VLOOKUP(B4060,'Ket qua do'!$C$5:$AP$50000,$D$3,TRUE),"")</f>
        <v>#N/A</v>
      </c>
      <c r="E4060" s="21" t="e">
        <f>IF(A4060&lt;&gt;"",VLOOKUP(B4060,'Ket qua do'!$C$5:$AP$50000,$E$3,TRUE)*$C$12,"")</f>
        <v>#N/A</v>
      </c>
      <c r="F4060" s="21" t="e">
        <f>IF(A4060&lt;&gt;"",VLOOKUP(B4060,'Ket qua do'!$C$5:$AP$50000,$F$3,TRUE),"")</f>
        <v>#N/A</v>
      </c>
      <c r="G4060" s="21" t="e">
        <f>IF(A4060&lt;&gt;"",VLOOKUP(B4060,'Ket qua do'!$C$5:$AP$50000,$G$3,TRUE),"")</f>
        <v>#N/A</v>
      </c>
      <c r="H4060" s="21" t="e">
        <f>IF(A4060&lt;&gt;"",VLOOKUP(B4060,'Ket qua do'!$C$5:$AP$50000,$H$3,TRUE),"")</f>
        <v>#N/A</v>
      </c>
      <c r="I4060" s="21" t="e">
        <f>IF(A4060&lt;&gt;"",VLOOKUP(B4060,'Ket qua do'!$C$5:$AP$50000,$I$3,TRUE)*$E$9/1000,"")</f>
        <v>#N/A</v>
      </c>
      <c r="J4060" s="21" t="e">
        <f>IF(A4060&lt;&gt;"",VLOOKUP(B4060,'Ket qua do'!$C$5:$AP$50000,$J$3,TRUE)*$E$9/1000,"")</f>
        <v>#N/A</v>
      </c>
      <c r="K4060" s="21" t="e">
        <f>IF(A4060&lt;&gt;"",VLOOKUP(B4060,'Ket qua do'!$C$5:$AP$50000,$K$3,TRUE)*$E$9/1000,"")</f>
        <v>#N/A</v>
      </c>
      <c r="L4060" s="21" t="e">
        <f>IF(A4060&lt;&gt;"",VLOOKUP(B4060,'Ket qua do'!$C$5:$AP$50000,$L$3,TRUE),"")</f>
        <v>#N/A</v>
      </c>
    </row>
    <row r="4061" spans="1:12" x14ac:dyDescent="0.25">
      <c r="A4061" t="e">
        <f t="shared" si="69"/>
        <v>#N/A</v>
      </c>
      <c r="B4061" s="1" t="e">
        <f>IF(A4061&lt;&gt;"",VLOOKUP(A4061,'Ket qua do'!$B$5:$CE$50000,2,TRUE),"")</f>
        <v>#N/A</v>
      </c>
      <c r="C4061" s="19" t="e">
        <f>IF(A4061&lt;&gt;"",VLOOKUP(B4061,'Ket qua do'!$C$5:$AP$50000,$C$3,TRUE)*SQRT(3)*$C$11,"")</f>
        <v>#N/A</v>
      </c>
      <c r="D4061" s="21" t="e">
        <f>IF(A4061&lt;&gt;"",VLOOKUP(B4061,'Ket qua do'!$C$5:$AP$50000,$D$3,TRUE),"")</f>
        <v>#N/A</v>
      </c>
      <c r="E4061" s="21" t="e">
        <f>IF(A4061&lt;&gt;"",VLOOKUP(B4061,'Ket qua do'!$C$5:$AP$50000,$E$3,TRUE)*$C$12,"")</f>
        <v>#N/A</v>
      </c>
      <c r="F4061" s="21" t="e">
        <f>IF(A4061&lt;&gt;"",VLOOKUP(B4061,'Ket qua do'!$C$5:$AP$50000,$F$3,TRUE),"")</f>
        <v>#N/A</v>
      </c>
      <c r="G4061" s="21" t="e">
        <f>IF(A4061&lt;&gt;"",VLOOKUP(B4061,'Ket qua do'!$C$5:$AP$50000,$G$3,TRUE),"")</f>
        <v>#N/A</v>
      </c>
      <c r="H4061" s="21" t="e">
        <f>IF(A4061&lt;&gt;"",VLOOKUP(B4061,'Ket qua do'!$C$5:$AP$50000,$H$3,TRUE),"")</f>
        <v>#N/A</v>
      </c>
      <c r="I4061" s="21" t="e">
        <f>IF(A4061&lt;&gt;"",VLOOKUP(B4061,'Ket qua do'!$C$5:$AP$50000,$I$3,TRUE)*$E$9/1000,"")</f>
        <v>#N/A</v>
      </c>
      <c r="J4061" s="21" t="e">
        <f>IF(A4061&lt;&gt;"",VLOOKUP(B4061,'Ket qua do'!$C$5:$AP$50000,$J$3,TRUE)*$E$9/1000,"")</f>
        <v>#N/A</v>
      </c>
      <c r="K4061" s="21" t="e">
        <f>IF(A4061&lt;&gt;"",VLOOKUP(B4061,'Ket qua do'!$C$5:$AP$50000,$K$3,TRUE)*$E$9/1000,"")</f>
        <v>#N/A</v>
      </c>
      <c r="L4061" s="21" t="e">
        <f>IF(A4061&lt;&gt;"",VLOOKUP(B4061,'Ket qua do'!$C$5:$AP$50000,$L$3,TRUE),"")</f>
        <v>#N/A</v>
      </c>
    </row>
    <row r="4062" spans="1:12" x14ac:dyDescent="0.25">
      <c r="A4062" t="e">
        <f t="shared" si="69"/>
        <v>#N/A</v>
      </c>
      <c r="B4062" s="1" t="e">
        <f>IF(A4062&lt;&gt;"",VLOOKUP(A4062,'Ket qua do'!$B$5:$CE$50000,2,TRUE),"")</f>
        <v>#N/A</v>
      </c>
      <c r="C4062" s="19" t="e">
        <f>IF(A4062&lt;&gt;"",VLOOKUP(B4062,'Ket qua do'!$C$5:$AP$50000,$C$3,TRUE)*SQRT(3)*$C$11,"")</f>
        <v>#N/A</v>
      </c>
      <c r="D4062" s="21" t="e">
        <f>IF(A4062&lt;&gt;"",VLOOKUP(B4062,'Ket qua do'!$C$5:$AP$50000,$D$3,TRUE),"")</f>
        <v>#N/A</v>
      </c>
      <c r="E4062" s="21" t="e">
        <f>IF(A4062&lt;&gt;"",VLOOKUP(B4062,'Ket qua do'!$C$5:$AP$50000,$E$3,TRUE)*$C$12,"")</f>
        <v>#N/A</v>
      </c>
      <c r="F4062" s="21" t="e">
        <f>IF(A4062&lt;&gt;"",VLOOKUP(B4062,'Ket qua do'!$C$5:$AP$50000,$F$3,TRUE),"")</f>
        <v>#N/A</v>
      </c>
      <c r="G4062" s="21" t="e">
        <f>IF(A4062&lt;&gt;"",VLOOKUP(B4062,'Ket qua do'!$C$5:$AP$50000,$G$3,TRUE),"")</f>
        <v>#N/A</v>
      </c>
      <c r="H4062" s="21" t="e">
        <f>IF(A4062&lt;&gt;"",VLOOKUP(B4062,'Ket qua do'!$C$5:$AP$50000,$H$3,TRUE),"")</f>
        <v>#N/A</v>
      </c>
      <c r="I4062" s="21" t="e">
        <f>IF(A4062&lt;&gt;"",VLOOKUP(B4062,'Ket qua do'!$C$5:$AP$50000,$I$3,TRUE)*$E$9/1000,"")</f>
        <v>#N/A</v>
      </c>
      <c r="J4062" s="21" t="e">
        <f>IF(A4062&lt;&gt;"",VLOOKUP(B4062,'Ket qua do'!$C$5:$AP$50000,$J$3,TRUE)*$E$9/1000,"")</f>
        <v>#N/A</v>
      </c>
      <c r="K4062" s="21" t="e">
        <f>IF(A4062&lt;&gt;"",VLOOKUP(B4062,'Ket qua do'!$C$5:$AP$50000,$K$3,TRUE)*$E$9/1000,"")</f>
        <v>#N/A</v>
      </c>
      <c r="L4062" s="21" t="e">
        <f>IF(A4062&lt;&gt;"",VLOOKUP(B4062,'Ket qua do'!$C$5:$AP$50000,$L$3,TRUE),"")</f>
        <v>#N/A</v>
      </c>
    </row>
    <row r="4063" spans="1:12" x14ac:dyDescent="0.25">
      <c r="A4063" t="e">
        <f t="shared" si="69"/>
        <v>#N/A</v>
      </c>
      <c r="B4063" s="1" t="e">
        <f>IF(A4063&lt;&gt;"",VLOOKUP(A4063,'Ket qua do'!$B$5:$CE$50000,2,TRUE),"")</f>
        <v>#N/A</v>
      </c>
      <c r="C4063" s="19" t="e">
        <f>IF(A4063&lt;&gt;"",VLOOKUP(B4063,'Ket qua do'!$C$5:$AP$50000,$C$3,TRUE)*SQRT(3)*$C$11,"")</f>
        <v>#N/A</v>
      </c>
      <c r="D4063" s="21" t="e">
        <f>IF(A4063&lt;&gt;"",VLOOKUP(B4063,'Ket qua do'!$C$5:$AP$50000,$D$3,TRUE),"")</f>
        <v>#N/A</v>
      </c>
      <c r="E4063" s="21" t="e">
        <f>IF(A4063&lt;&gt;"",VLOOKUP(B4063,'Ket qua do'!$C$5:$AP$50000,$E$3,TRUE)*$C$12,"")</f>
        <v>#N/A</v>
      </c>
      <c r="F4063" s="21" t="e">
        <f>IF(A4063&lt;&gt;"",VLOOKUP(B4063,'Ket qua do'!$C$5:$AP$50000,$F$3,TRUE),"")</f>
        <v>#N/A</v>
      </c>
      <c r="G4063" s="21" t="e">
        <f>IF(A4063&lt;&gt;"",VLOOKUP(B4063,'Ket qua do'!$C$5:$AP$50000,$G$3,TRUE),"")</f>
        <v>#N/A</v>
      </c>
      <c r="H4063" s="21" t="e">
        <f>IF(A4063&lt;&gt;"",VLOOKUP(B4063,'Ket qua do'!$C$5:$AP$50000,$H$3,TRUE),"")</f>
        <v>#N/A</v>
      </c>
      <c r="I4063" s="21" t="e">
        <f>IF(A4063&lt;&gt;"",VLOOKUP(B4063,'Ket qua do'!$C$5:$AP$50000,$I$3,TRUE)*$E$9/1000,"")</f>
        <v>#N/A</v>
      </c>
      <c r="J4063" s="21" t="e">
        <f>IF(A4063&lt;&gt;"",VLOOKUP(B4063,'Ket qua do'!$C$5:$AP$50000,$J$3,TRUE)*$E$9/1000,"")</f>
        <v>#N/A</v>
      </c>
      <c r="K4063" s="21" t="e">
        <f>IF(A4063&lt;&gt;"",VLOOKUP(B4063,'Ket qua do'!$C$5:$AP$50000,$K$3,TRUE)*$E$9/1000,"")</f>
        <v>#N/A</v>
      </c>
      <c r="L4063" s="21" t="e">
        <f>IF(A4063&lt;&gt;"",VLOOKUP(B4063,'Ket qua do'!$C$5:$AP$50000,$L$3,TRUE),"")</f>
        <v>#N/A</v>
      </c>
    </row>
    <row r="4064" spans="1:12" x14ac:dyDescent="0.25">
      <c r="A4064" t="e">
        <f t="shared" si="69"/>
        <v>#N/A</v>
      </c>
      <c r="B4064" s="1" t="e">
        <f>IF(A4064&lt;&gt;"",VLOOKUP(A4064,'Ket qua do'!$B$5:$CE$50000,2,TRUE),"")</f>
        <v>#N/A</v>
      </c>
      <c r="C4064" s="19" t="e">
        <f>IF(A4064&lt;&gt;"",VLOOKUP(B4064,'Ket qua do'!$C$5:$AP$50000,$C$3,TRUE)*SQRT(3)*$C$11,"")</f>
        <v>#N/A</v>
      </c>
      <c r="D4064" s="21" t="e">
        <f>IF(A4064&lt;&gt;"",VLOOKUP(B4064,'Ket qua do'!$C$5:$AP$50000,$D$3,TRUE),"")</f>
        <v>#N/A</v>
      </c>
      <c r="E4064" s="21" t="e">
        <f>IF(A4064&lt;&gt;"",VLOOKUP(B4064,'Ket qua do'!$C$5:$AP$50000,$E$3,TRUE)*$C$12,"")</f>
        <v>#N/A</v>
      </c>
      <c r="F4064" s="21" t="e">
        <f>IF(A4064&lt;&gt;"",VLOOKUP(B4064,'Ket qua do'!$C$5:$AP$50000,$F$3,TRUE),"")</f>
        <v>#N/A</v>
      </c>
      <c r="G4064" s="21" t="e">
        <f>IF(A4064&lt;&gt;"",VLOOKUP(B4064,'Ket qua do'!$C$5:$AP$50000,$G$3,TRUE),"")</f>
        <v>#N/A</v>
      </c>
      <c r="H4064" s="21" t="e">
        <f>IF(A4064&lt;&gt;"",VLOOKUP(B4064,'Ket qua do'!$C$5:$AP$50000,$H$3,TRUE),"")</f>
        <v>#N/A</v>
      </c>
      <c r="I4064" s="21" t="e">
        <f>IF(A4064&lt;&gt;"",VLOOKUP(B4064,'Ket qua do'!$C$5:$AP$50000,$I$3,TRUE)*$E$9/1000,"")</f>
        <v>#N/A</v>
      </c>
      <c r="J4064" s="21" t="e">
        <f>IF(A4064&lt;&gt;"",VLOOKUP(B4064,'Ket qua do'!$C$5:$AP$50000,$J$3,TRUE)*$E$9/1000,"")</f>
        <v>#N/A</v>
      </c>
      <c r="K4064" s="21" t="e">
        <f>IF(A4064&lt;&gt;"",VLOOKUP(B4064,'Ket qua do'!$C$5:$AP$50000,$K$3,TRUE)*$E$9/1000,"")</f>
        <v>#N/A</v>
      </c>
      <c r="L4064" s="21" t="e">
        <f>IF(A4064&lt;&gt;"",VLOOKUP(B4064,'Ket qua do'!$C$5:$AP$50000,$L$3,TRUE),"")</f>
        <v>#N/A</v>
      </c>
    </row>
    <row r="4065" spans="1:12" x14ac:dyDescent="0.25">
      <c r="A4065" t="e">
        <f t="shared" si="69"/>
        <v>#N/A</v>
      </c>
      <c r="B4065" s="1" t="e">
        <f>IF(A4065&lt;&gt;"",VLOOKUP(A4065,'Ket qua do'!$B$5:$CE$50000,2,TRUE),"")</f>
        <v>#N/A</v>
      </c>
      <c r="C4065" s="19" t="e">
        <f>IF(A4065&lt;&gt;"",VLOOKUP(B4065,'Ket qua do'!$C$5:$AP$50000,$C$3,TRUE)*SQRT(3)*$C$11,"")</f>
        <v>#N/A</v>
      </c>
      <c r="D4065" s="21" t="e">
        <f>IF(A4065&lt;&gt;"",VLOOKUP(B4065,'Ket qua do'!$C$5:$AP$50000,$D$3,TRUE),"")</f>
        <v>#N/A</v>
      </c>
      <c r="E4065" s="21" t="e">
        <f>IF(A4065&lt;&gt;"",VLOOKUP(B4065,'Ket qua do'!$C$5:$AP$50000,$E$3,TRUE)*$C$12,"")</f>
        <v>#N/A</v>
      </c>
      <c r="F4065" s="21" t="e">
        <f>IF(A4065&lt;&gt;"",VLOOKUP(B4065,'Ket qua do'!$C$5:$AP$50000,$F$3,TRUE),"")</f>
        <v>#N/A</v>
      </c>
      <c r="G4065" s="21" t="e">
        <f>IF(A4065&lt;&gt;"",VLOOKUP(B4065,'Ket qua do'!$C$5:$AP$50000,$G$3,TRUE),"")</f>
        <v>#N/A</v>
      </c>
      <c r="H4065" s="21" t="e">
        <f>IF(A4065&lt;&gt;"",VLOOKUP(B4065,'Ket qua do'!$C$5:$AP$50000,$H$3,TRUE),"")</f>
        <v>#N/A</v>
      </c>
      <c r="I4065" s="21" t="e">
        <f>IF(A4065&lt;&gt;"",VLOOKUP(B4065,'Ket qua do'!$C$5:$AP$50000,$I$3,TRUE)*$E$9/1000,"")</f>
        <v>#N/A</v>
      </c>
      <c r="J4065" s="21" t="e">
        <f>IF(A4065&lt;&gt;"",VLOOKUP(B4065,'Ket qua do'!$C$5:$AP$50000,$J$3,TRUE)*$E$9/1000,"")</f>
        <v>#N/A</v>
      </c>
      <c r="K4065" s="21" t="e">
        <f>IF(A4065&lt;&gt;"",VLOOKUP(B4065,'Ket qua do'!$C$5:$AP$50000,$K$3,TRUE)*$E$9/1000,"")</f>
        <v>#N/A</v>
      </c>
      <c r="L4065" s="21" t="e">
        <f>IF(A4065&lt;&gt;"",VLOOKUP(B4065,'Ket qua do'!$C$5:$AP$50000,$L$3,TRUE),"")</f>
        <v>#N/A</v>
      </c>
    </row>
    <row r="4066" spans="1:12" x14ac:dyDescent="0.25">
      <c r="A4066" t="e">
        <f t="shared" si="69"/>
        <v>#N/A</v>
      </c>
      <c r="B4066" s="1" t="e">
        <f>IF(A4066&lt;&gt;"",VLOOKUP(A4066,'Ket qua do'!$B$5:$CE$50000,2,TRUE),"")</f>
        <v>#N/A</v>
      </c>
      <c r="C4066" s="19" t="e">
        <f>IF(A4066&lt;&gt;"",VLOOKUP(B4066,'Ket qua do'!$C$5:$AP$50000,$C$3,TRUE)*SQRT(3)*$C$11,"")</f>
        <v>#N/A</v>
      </c>
      <c r="D4066" s="21" t="e">
        <f>IF(A4066&lt;&gt;"",VLOOKUP(B4066,'Ket qua do'!$C$5:$AP$50000,$D$3,TRUE),"")</f>
        <v>#N/A</v>
      </c>
      <c r="E4066" s="21" t="e">
        <f>IF(A4066&lt;&gt;"",VLOOKUP(B4066,'Ket qua do'!$C$5:$AP$50000,$E$3,TRUE)*$C$12,"")</f>
        <v>#N/A</v>
      </c>
      <c r="F4066" s="21" t="e">
        <f>IF(A4066&lt;&gt;"",VLOOKUP(B4066,'Ket qua do'!$C$5:$AP$50000,$F$3,TRUE),"")</f>
        <v>#N/A</v>
      </c>
      <c r="G4066" s="21" t="e">
        <f>IF(A4066&lt;&gt;"",VLOOKUP(B4066,'Ket qua do'!$C$5:$AP$50000,$G$3,TRUE),"")</f>
        <v>#N/A</v>
      </c>
      <c r="H4066" s="21" t="e">
        <f>IF(A4066&lt;&gt;"",VLOOKUP(B4066,'Ket qua do'!$C$5:$AP$50000,$H$3,TRUE),"")</f>
        <v>#N/A</v>
      </c>
      <c r="I4066" s="21" t="e">
        <f>IF(A4066&lt;&gt;"",VLOOKUP(B4066,'Ket qua do'!$C$5:$AP$50000,$I$3,TRUE)*$E$9/1000,"")</f>
        <v>#N/A</v>
      </c>
      <c r="J4066" s="21" t="e">
        <f>IF(A4066&lt;&gt;"",VLOOKUP(B4066,'Ket qua do'!$C$5:$AP$50000,$J$3,TRUE)*$E$9/1000,"")</f>
        <v>#N/A</v>
      </c>
      <c r="K4066" s="21" t="e">
        <f>IF(A4066&lt;&gt;"",VLOOKUP(B4066,'Ket qua do'!$C$5:$AP$50000,$K$3,TRUE)*$E$9/1000,"")</f>
        <v>#N/A</v>
      </c>
      <c r="L4066" s="21" t="e">
        <f>IF(A4066&lt;&gt;"",VLOOKUP(B4066,'Ket qua do'!$C$5:$AP$50000,$L$3,TRUE),"")</f>
        <v>#N/A</v>
      </c>
    </row>
    <row r="4067" spans="1:12" x14ac:dyDescent="0.25">
      <c r="A4067" t="e">
        <f t="shared" si="69"/>
        <v>#N/A</v>
      </c>
      <c r="B4067" s="1" t="e">
        <f>IF(A4067&lt;&gt;"",VLOOKUP(A4067,'Ket qua do'!$B$5:$CE$50000,2,TRUE),"")</f>
        <v>#N/A</v>
      </c>
      <c r="C4067" s="19" t="e">
        <f>IF(A4067&lt;&gt;"",VLOOKUP(B4067,'Ket qua do'!$C$5:$AP$50000,$C$3,TRUE)*SQRT(3)*$C$11,"")</f>
        <v>#N/A</v>
      </c>
      <c r="D4067" s="21" t="e">
        <f>IF(A4067&lt;&gt;"",VLOOKUP(B4067,'Ket qua do'!$C$5:$AP$50000,$D$3,TRUE),"")</f>
        <v>#N/A</v>
      </c>
      <c r="E4067" s="21" t="e">
        <f>IF(A4067&lt;&gt;"",VLOOKUP(B4067,'Ket qua do'!$C$5:$AP$50000,$E$3,TRUE)*$C$12,"")</f>
        <v>#N/A</v>
      </c>
      <c r="F4067" s="21" t="e">
        <f>IF(A4067&lt;&gt;"",VLOOKUP(B4067,'Ket qua do'!$C$5:$AP$50000,$F$3,TRUE),"")</f>
        <v>#N/A</v>
      </c>
      <c r="G4067" s="21" t="e">
        <f>IF(A4067&lt;&gt;"",VLOOKUP(B4067,'Ket qua do'!$C$5:$AP$50000,$G$3,TRUE),"")</f>
        <v>#N/A</v>
      </c>
      <c r="H4067" s="21" t="e">
        <f>IF(A4067&lt;&gt;"",VLOOKUP(B4067,'Ket qua do'!$C$5:$AP$50000,$H$3,TRUE),"")</f>
        <v>#N/A</v>
      </c>
      <c r="I4067" s="21" t="e">
        <f>IF(A4067&lt;&gt;"",VLOOKUP(B4067,'Ket qua do'!$C$5:$AP$50000,$I$3,TRUE)*$E$9/1000,"")</f>
        <v>#N/A</v>
      </c>
      <c r="J4067" s="21" t="e">
        <f>IF(A4067&lt;&gt;"",VLOOKUP(B4067,'Ket qua do'!$C$5:$AP$50000,$J$3,TRUE)*$E$9/1000,"")</f>
        <v>#N/A</v>
      </c>
      <c r="K4067" s="21" t="e">
        <f>IF(A4067&lt;&gt;"",VLOOKUP(B4067,'Ket qua do'!$C$5:$AP$50000,$K$3,TRUE)*$E$9/1000,"")</f>
        <v>#N/A</v>
      </c>
      <c r="L4067" s="21" t="e">
        <f>IF(A4067&lt;&gt;"",VLOOKUP(B4067,'Ket qua do'!$C$5:$AP$50000,$L$3,TRUE),"")</f>
        <v>#N/A</v>
      </c>
    </row>
    <row r="4068" spans="1:12" x14ac:dyDescent="0.25">
      <c r="A4068" t="e">
        <f t="shared" si="69"/>
        <v>#N/A</v>
      </c>
      <c r="B4068" s="1" t="e">
        <f>IF(A4068&lt;&gt;"",VLOOKUP(A4068,'Ket qua do'!$B$5:$CE$50000,2,TRUE),"")</f>
        <v>#N/A</v>
      </c>
      <c r="C4068" s="19" t="e">
        <f>IF(A4068&lt;&gt;"",VLOOKUP(B4068,'Ket qua do'!$C$5:$AP$50000,$C$3,TRUE)*SQRT(3)*$C$11,"")</f>
        <v>#N/A</v>
      </c>
      <c r="D4068" s="21" t="e">
        <f>IF(A4068&lt;&gt;"",VLOOKUP(B4068,'Ket qua do'!$C$5:$AP$50000,$D$3,TRUE),"")</f>
        <v>#N/A</v>
      </c>
      <c r="E4068" s="21" t="e">
        <f>IF(A4068&lt;&gt;"",VLOOKUP(B4068,'Ket qua do'!$C$5:$AP$50000,$E$3,TRUE)*$C$12,"")</f>
        <v>#N/A</v>
      </c>
      <c r="F4068" s="21" t="e">
        <f>IF(A4068&lt;&gt;"",VLOOKUP(B4068,'Ket qua do'!$C$5:$AP$50000,$F$3,TRUE),"")</f>
        <v>#N/A</v>
      </c>
      <c r="G4068" s="21" t="e">
        <f>IF(A4068&lt;&gt;"",VLOOKUP(B4068,'Ket qua do'!$C$5:$AP$50000,$G$3,TRUE),"")</f>
        <v>#N/A</v>
      </c>
      <c r="H4068" s="21" t="e">
        <f>IF(A4068&lt;&gt;"",VLOOKUP(B4068,'Ket qua do'!$C$5:$AP$50000,$H$3,TRUE),"")</f>
        <v>#N/A</v>
      </c>
      <c r="I4068" s="21" t="e">
        <f>IF(A4068&lt;&gt;"",VLOOKUP(B4068,'Ket qua do'!$C$5:$AP$50000,$I$3,TRUE)*$E$9/1000,"")</f>
        <v>#N/A</v>
      </c>
      <c r="J4068" s="21" t="e">
        <f>IF(A4068&lt;&gt;"",VLOOKUP(B4068,'Ket qua do'!$C$5:$AP$50000,$J$3,TRUE)*$E$9/1000,"")</f>
        <v>#N/A</v>
      </c>
      <c r="K4068" s="21" t="e">
        <f>IF(A4068&lt;&gt;"",VLOOKUP(B4068,'Ket qua do'!$C$5:$AP$50000,$K$3,TRUE)*$E$9/1000,"")</f>
        <v>#N/A</v>
      </c>
      <c r="L4068" s="21" t="e">
        <f>IF(A4068&lt;&gt;"",VLOOKUP(B4068,'Ket qua do'!$C$5:$AP$50000,$L$3,TRUE),"")</f>
        <v>#N/A</v>
      </c>
    </row>
    <row r="4069" spans="1:12" x14ac:dyDescent="0.25">
      <c r="A4069" t="e">
        <f t="shared" si="69"/>
        <v>#N/A</v>
      </c>
      <c r="B4069" s="1" t="e">
        <f>IF(A4069&lt;&gt;"",VLOOKUP(A4069,'Ket qua do'!$B$5:$CE$50000,2,TRUE),"")</f>
        <v>#N/A</v>
      </c>
      <c r="C4069" s="19" t="e">
        <f>IF(A4069&lt;&gt;"",VLOOKUP(B4069,'Ket qua do'!$C$5:$AP$50000,$C$3,TRUE)*SQRT(3)*$C$11,"")</f>
        <v>#N/A</v>
      </c>
      <c r="D4069" s="21" t="e">
        <f>IF(A4069&lt;&gt;"",VLOOKUP(B4069,'Ket qua do'!$C$5:$AP$50000,$D$3,TRUE),"")</f>
        <v>#N/A</v>
      </c>
      <c r="E4069" s="21" t="e">
        <f>IF(A4069&lt;&gt;"",VLOOKUP(B4069,'Ket qua do'!$C$5:$AP$50000,$E$3,TRUE)*$C$12,"")</f>
        <v>#N/A</v>
      </c>
      <c r="F4069" s="21" t="e">
        <f>IF(A4069&lt;&gt;"",VLOOKUP(B4069,'Ket qua do'!$C$5:$AP$50000,$F$3,TRUE),"")</f>
        <v>#N/A</v>
      </c>
      <c r="G4069" s="21" t="e">
        <f>IF(A4069&lt;&gt;"",VLOOKUP(B4069,'Ket qua do'!$C$5:$AP$50000,$G$3,TRUE),"")</f>
        <v>#N/A</v>
      </c>
      <c r="H4069" s="21" t="e">
        <f>IF(A4069&lt;&gt;"",VLOOKUP(B4069,'Ket qua do'!$C$5:$AP$50000,$H$3,TRUE),"")</f>
        <v>#N/A</v>
      </c>
      <c r="I4069" s="21" t="e">
        <f>IF(A4069&lt;&gt;"",VLOOKUP(B4069,'Ket qua do'!$C$5:$AP$50000,$I$3,TRUE)*$E$9/1000,"")</f>
        <v>#N/A</v>
      </c>
      <c r="J4069" s="21" t="e">
        <f>IF(A4069&lt;&gt;"",VLOOKUP(B4069,'Ket qua do'!$C$5:$AP$50000,$J$3,TRUE)*$E$9/1000,"")</f>
        <v>#N/A</v>
      </c>
      <c r="K4069" s="21" t="e">
        <f>IF(A4069&lt;&gt;"",VLOOKUP(B4069,'Ket qua do'!$C$5:$AP$50000,$K$3,TRUE)*$E$9/1000,"")</f>
        <v>#N/A</v>
      </c>
      <c r="L4069" s="21" t="e">
        <f>IF(A4069&lt;&gt;"",VLOOKUP(B4069,'Ket qua do'!$C$5:$AP$50000,$L$3,TRUE),"")</f>
        <v>#N/A</v>
      </c>
    </row>
    <row r="4070" spans="1:12" x14ac:dyDescent="0.25">
      <c r="A4070" t="e">
        <f t="shared" si="69"/>
        <v>#N/A</v>
      </c>
      <c r="B4070" s="1" t="e">
        <f>IF(A4070&lt;&gt;"",VLOOKUP(A4070,'Ket qua do'!$B$5:$CE$50000,2,TRUE),"")</f>
        <v>#N/A</v>
      </c>
      <c r="C4070" s="19" t="e">
        <f>IF(A4070&lt;&gt;"",VLOOKUP(B4070,'Ket qua do'!$C$5:$AP$50000,$C$3,TRUE)*SQRT(3)*$C$11,"")</f>
        <v>#N/A</v>
      </c>
      <c r="D4070" s="21" t="e">
        <f>IF(A4070&lt;&gt;"",VLOOKUP(B4070,'Ket qua do'!$C$5:$AP$50000,$D$3,TRUE),"")</f>
        <v>#N/A</v>
      </c>
      <c r="E4070" s="21" t="e">
        <f>IF(A4070&lt;&gt;"",VLOOKUP(B4070,'Ket qua do'!$C$5:$AP$50000,$E$3,TRUE)*$C$12,"")</f>
        <v>#N/A</v>
      </c>
      <c r="F4070" s="21" t="e">
        <f>IF(A4070&lt;&gt;"",VLOOKUP(B4070,'Ket qua do'!$C$5:$AP$50000,$F$3,TRUE),"")</f>
        <v>#N/A</v>
      </c>
      <c r="G4070" s="21" t="e">
        <f>IF(A4070&lt;&gt;"",VLOOKUP(B4070,'Ket qua do'!$C$5:$AP$50000,$G$3,TRUE),"")</f>
        <v>#N/A</v>
      </c>
      <c r="H4070" s="21" t="e">
        <f>IF(A4070&lt;&gt;"",VLOOKUP(B4070,'Ket qua do'!$C$5:$AP$50000,$H$3,TRUE),"")</f>
        <v>#N/A</v>
      </c>
      <c r="I4070" s="21" t="e">
        <f>IF(A4070&lt;&gt;"",VLOOKUP(B4070,'Ket qua do'!$C$5:$AP$50000,$I$3,TRUE)*$E$9/1000,"")</f>
        <v>#N/A</v>
      </c>
      <c r="J4070" s="21" t="e">
        <f>IF(A4070&lt;&gt;"",VLOOKUP(B4070,'Ket qua do'!$C$5:$AP$50000,$J$3,TRUE)*$E$9/1000,"")</f>
        <v>#N/A</v>
      </c>
      <c r="K4070" s="21" t="e">
        <f>IF(A4070&lt;&gt;"",VLOOKUP(B4070,'Ket qua do'!$C$5:$AP$50000,$K$3,TRUE)*$E$9/1000,"")</f>
        <v>#N/A</v>
      </c>
      <c r="L4070" s="21" t="e">
        <f>IF(A4070&lt;&gt;"",VLOOKUP(B4070,'Ket qua do'!$C$5:$AP$50000,$L$3,TRUE),"")</f>
        <v>#N/A</v>
      </c>
    </row>
    <row r="4071" spans="1:12" x14ac:dyDescent="0.25">
      <c r="A4071" t="e">
        <f t="shared" si="69"/>
        <v>#N/A</v>
      </c>
      <c r="B4071" s="1" t="e">
        <f>IF(A4071&lt;&gt;"",VLOOKUP(A4071,'Ket qua do'!$B$5:$CE$50000,2,TRUE),"")</f>
        <v>#N/A</v>
      </c>
      <c r="C4071" s="19" t="e">
        <f>IF(A4071&lt;&gt;"",VLOOKUP(B4071,'Ket qua do'!$C$5:$AP$50000,$C$3,TRUE)*SQRT(3)*$C$11,"")</f>
        <v>#N/A</v>
      </c>
      <c r="D4071" s="21" t="e">
        <f>IF(A4071&lt;&gt;"",VLOOKUP(B4071,'Ket qua do'!$C$5:$AP$50000,$D$3,TRUE),"")</f>
        <v>#N/A</v>
      </c>
      <c r="E4071" s="21" t="e">
        <f>IF(A4071&lt;&gt;"",VLOOKUP(B4071,'Ket qua do'!$C$5:$AP$50000,$E$3,TRUE)*$C$12,"")</f>
        <v>#N/A</v>
      </c>
      <c r="F4071" s="21" t="e">
        <f>IF(A4071&lt;&gt;"",VLOOKUP(B4071,'Ket qua do'!$C$5:$AP$50000,$F$3,TRUE),"")</f>
        <v>#N/A</v>
      </c>
      <c r="G4071" s="21" t="e">
        <f>IF(A4071&lt;&gt;"",VLOOKUP(B4071,'Ket qua do'!$C$5:$AP$50000,$G$3,TRUE),"")</f>
        <v>#N/A</v>
      </c>
      <c r="H4071" s="21" t="e">
        <f>IF(A4071&lt;&gt;"",VLOOKUP(B4071,'Ket qua do'!$C$5:$AP$50000,$H$3,TRUE),"")</f>
        <v>#N/A</v>
      </c>
      <c r="I4071" s="21" t="e">
        <f>IF(A4071&lt;&gt;"",VLOOKUP(B4071,'Ket qua do'!$C$5:$AP$50000,$I$3,TRUE)*$E$9/1000,"")</f>
        <v>#N/A</v>
      </c>
      <c r="J4071" s="21" t="e">
        <f>IF(A4071&lt;&gt;"",VLOOKUP(B4071,'Ket qua do'!$C$5:$AP$50000,$J$3,TRUE)*$E$9/1000,"")</f>
        <v>#N/A</v>
      </c>
      <c r="K4071" s="21" t="e">
        <f>IF(A4071&lt;&gt;"",VLOOKUP(B4071,'Ket qua do'!$C$5:$AP$50000,$K$3,TRUE)*$E$9/1000,"")</f>
        <v>#N/A</v>
      </c>
      <c r="L4071" s="21" t="e">
        <f>IF(A4071&lt;&gt;"",VLOOKUP(B4071,'Ket qua do'!$C$5:$AP$50000,$L$3,TRUE),"")</f>
        <v>#N/A</v>
      </c>
    </row>
    <row r="4072" spans="1:12" x14ac:dyDescent="0.25">
      <c r="A4072" t="e">
        <f t="shared" si="69"/>
        <v>#N/A</v>
      </c>
      <c r="B4072" s="1" t="e">
        <f>IF(A4072&lt;&gt;"",VLOOKUP(A4072,'Ket qua do'!$B$5:$CE$50000,2,TRUE),"")</f>
        <v>#N/A</v>
      </c>
      <c r="C4072" s="19" t="e">
        <f>IF(A4072&lt;&gt;"",VLOOKUP(B4072,'Ket qua do'!$C$5:$AP$50000,$C$3,TRUE)*SQRT(3)*$C$11,"")</f>
        <v>#N/A</v>
      </c>
      <c r="D4072" s="21" t="e">
        <f>IF(A4072&lt;&gt;"",VLOOKUP(B4072,'Ket qua do'!$C$5:$AP$50000,$D$3,TRUE),"")</f>
        <v>#N/A</v>
      </c>
      <c r="E4072" s="21" t="e">
        <f>IF(A4072&lt;&gt;"",VLOOKUP(B4072,'Ket qua do'!$C$5:$AP$50000,$E$3,TRUE)*$C$12,"")</f>
        <v>#N/A</v>
      </c>
      <c r="F4072" s="21" t="e">
        <f>IF(A4072&lt;&gt;"",VLOOKUP(B4072,'Ket qua do'!$C$5:$AP$50000,$F$3,TRUE),"")</f>
        <v>#N/A</v>
      </c>
      <c r="G4072" s="21" t="e">
        <f>IF(A4072&lt;&gt;"",VLOOKUP(B4072,'Ket qua do'!$C$5:$AP$50000,$G$3,TRUE),"")</f>
        <v>#N/A</v>
      </c>
      <c r="H4072" s="21" t="e">
        <f>IF(A4072&lt;&gt;"",VLOOKUP(B4072,'Ket qua do'!$C$5:$AP$50000,$H$3,TRUE),"")</f>
        <v>#N/A</v>
      </c>
      <c r="I4072" s="21" t="e">
        <f>IF(A4072&lt;&gt;"",VLOOKUP(B4072,'Ket qua do'!$C$5:$AP$50000,$I$3,TRUE)*$E$9/1000,"")</f>
        <v>#N/A</v>
      </c>
      <c r="J4072" s="21" t="e">
        <f>IF(A4072&lt;&gt;"",VLOOKUP(B4072,'Ket qua do'!$C$5:$AP$50000,$J$3,TRUE)*$E$9/1000,"")</f>
        <v>#N/A</v>
      </c>
      <c r="K4072" s="21" t="e">
        <f>IF(A4072&lt;&gt;"",VLOOKUP(B4072,'Ket qua do'!$C$5:$AP$50000,$K$3,TRUE)*$E$9/1000,"")</f>
        <v>#N/A</v>
      </c>
      <c r="L4072" s="21" t="e">
        <f>IF(A4072&lt;&gt;"",VLOOKUP(B4072,'Ket qua do'!$C$5:$AP$50000,$L$3,TRUE),"")</f>
        <v>#N/A</v>
      </c>
    </row>
    <row r="4073" spans="1:12" x14ac:dyDescent="0.25">
      <c r="A4073" t="e">
        <f t="shared" si="69"/>
        <v>#N/A</v>
      </c>
      <c r="B4073" s="1" t="e">
        <f>IF(A4073&lt;&gt;"",VLOOKUP(A4073,'Ket qua do'!$B$5:$CE$50000,2,TRUE),"")</f>
        <v>#N/A</v>
      </c>
      <c r="C4073" s="19" t="e">
        <f>IF(A4073&lt;&gt;"",VLOOKUP(B4073,'Ket qua do'!$C$5:$AP$50000,$C$3,TRUE)*SQRT(3)*$C$11,"")</f>
        <v>#N/A</v>
      </c>
      <c r="D4073" s="21" t="e">
        <f>IF(A4073&lt;&gt;"",VLOOKUP(B4073,'Ket qua do'!$C$5:$AP$50000,$D$3,TRUE),"")</f>
        <v>#N/A</v>
      </c>
      <c r="E4073" s="21" t="e">
        <f>IF(A4073&lt;&gt;"",VLOOKUP(B4073,'Ket qua do'!$C$5:$AP$50000,$E$3,TRUE)*$C$12,"")</f>
        <v>#N/A</v>
      </c>
      <c r="F4073" s="21" t="e">
        <f>IF(A4073&lt;&gt;"",VLOOKUP(B4073,'Ket qua do'!$C$5:$AP$50000,$F$3,TRUE),"")</f>
        <v>#N/A</v>
      </c>
      <c r="G4073" s="21" t="e">
        <f>IF(A4073&lt;&gt;"",VLOOKUP(B4073,'Ket qua do'!$C$5:$AP$50000,$G$3,TRUE),"")</f>
        <v>#N/A</v>
      </c>
      <c r="H4073" s="21" t="e">
        <f>IF(A4073&lt;&gt;"",VLOOKUP(B4073,'Ket qua do'!$C$5:$AP$50000,$H$3,TRUE),"")</f>
        <v>#N/A</v>
      </c>
      <c r="I4073" s="21" t="e">
        <f>IF(A4073&lt;&gt;"",VLOOKUP(B4073,'Ket qua do'!$C$5:$AP$50000,$I$3,TRUE)*$E$9/1000,"")</f>
        <v>#N/A</v>
      </c>
      <c r="J4073" s="21" t="e">
        <f>IF(A4073&lt;&gt;"",VLOOKUP(B4073,'Ket qua do'!$C$5:$AP$50000,$J$3,TRUE)*$E$9/1000,"")</f>
        <v>#N/A</v>
      </c>
      <c r="K4073" s="21" t="e">
        <f>IF(A4073&lt;&gt;"",VLOOKUP(B4073,'Ket qua do'!$C$5:$AP$50000,$K$3,TRUE)*$E$9/1000,"")</f>
        <v>#N/A</v>
      </c>
      <c r="L4073" s="21" t="e">
        <f>IF(A4073&lt;&gt;"",VLOOKUP(B4073,'Ket qua do'!$C$5:$AP$50000,$L$3,TRUE),"")</f>
        <v>#N/A</v>
      </c>
    </row>
    <row r="4074" spans="1:12" x14ac:dyDescent="0.25">
      <c r="A4074" t="e">
        <f t="shared" si="69"/>
        <v>#N/A</v>
      </c>
      <c r="B4074" s="1" t="e">
        <f>IF(A4074&lt;&gt;"",VLOOKUP(A4074,'Ket qua do'!$B$5:$CE$50000,2,TRUE),"")</f>
        <v>#N/A</v>
      </c>
      <c r="C4074" s="19" t="e">
        <f>IF(A4074&lt;&gt;"",VLOOKUP(B4074,'Ket qua do'!$C$5:$AP$50000,$C$3,TRUE)*SQRT(3)*$C$11,"")</f>
        <v>#N/A</v>
      </c>
      <c r="D4074" s="21" t="e">
        <f>IF(A4074&lt;&gt;"",VLOOKUP(B4074,'Ket qua do'!$C$5:$AP$50000,$D$3,TRUE),"")</f>
        <v>#N/A</v>
      </c>
      <c r="E4074" s="21" t="e">
        <f>IF(A4074&lt;&gt;"",VLOOKUP(B4074,'Ket qua do'!$C$5:$AP$50000,$E$3,TRUE)*$C$12,"")</f>
        <v>#N/A</v>
      </c>
      <c r="F4074" s="21" t="e">
        <f>IF(A4074&lt;&gt;"",VLOOKUP(B4074,'Ket qua do'!$C$5:$AP$50000,$F$3,TRUE),"")</f>
        <v>#N/A</v>
      </c>
      <c r="G4074" s="21" t="e">
        <f>IF(A4074&lt;&gt;"",VLOOKUP(B4074,'Ket qua do'!$C$5:$AP$50000,$G$3,TRUE),"")</f>
        <v>#N/A</v>
      </c>
      <c r="H4074" s="21" t="e">
        <f>IF(A4074&lt;&gt;"",VLOOKUP(B4074,'Ket qua do'!$C$5:$AP$50000,$H$3,TRUE),"")</f>
        <v>#N/A</v>
      </c>
      <c r="I4074" s="21" t="e">
        <f>IF(A4074&lt;&gt;"",VLOOKUP(B4074,'Ket qua do'!$C$5:$AP$50000,$I$3,TRUE)*$E$9/1000,"")</f>
        <v>#N/A</v>
      </c>
      <c r="J4074" s="21" t="e">
        <f>IF(A4074&lt;&gt;"",VLOOKUP(B4074,'Ket qua do'!$C$5:$AP$50000,$J$3,TRUE)*$E$9/1000,"")</f>
        <v>#N/A</v>
      </c>
      <c r="K4074" s="21" t="e">
        <f>IF(A4074&lt;&gt;"",VLOOKUP(B4074,'Ket qua do'!$C$5:$AP$50000,$K$3,TRUE)*$E$9/1000,"")</f>
        <v>#N/A</v>
      </c>
      <c r="L4074" s="21" t="e">
        <f>IF(A4074&lt;&gt;"",VLOOKUP(B4074,'Ket qua do'!$C$5:$AP$50000,$L$3,TRUE),"")</f>
        <v>#N/A</v>
      </c>
    </row>
    <row r="4075" spans="1:12" x14ac:dyDescent="0.25">
      <c r="A4075" t="e">
        <f t="shared" si="69"/>
        <v>#N/A</v>
      </c>
      <c r="B4075" s="1" t="e">
        <f>IF(A4075&lt;&gt;"",VLOOKUP(A4075,'Ket qua do'!$B$5:$CE$50000,2,TRUE),"")</f>
        <v>#N/A</v>
      </c>
      <c r="C4075" s="19" t="e">
        <f>IF(A4075&lt;&gt;"",VLOOKUP(B4075,'Ket qua do'!$C$5:$AP$50000,$C$3,TRUE)*SQRT(3)*$C$11,"")</f>
        <v>#N/A</v>
      </c>
      <c r="D4075" s="21" t="e">
        <f>IF(A4075&lt;&gt;"",VLOOKUP(B4075,'Ket qua do'!$C$5:$AP$50000,$D$3,TRUE),"")</f>
        <v>#N/A</v>
      </c>
      <c r="E4075" s="21" t="e">
        <f>IF(A4075&lt;&gt;"",VLOOKUP(B4075,'Ket qua do'!$C$5:$AP$50000,$E$3,TRUE)*$C$12,"")</f>
        <v>#N/A</v>
      </c>
      <c r="F4075" s="21" t="e">
        <f>IF(A4075&lt;&gt;"",VLOOKUP(B4075,'Ket qua do'!$C$5:$AP$50000,$F$3,TRUE),"")</f>
        <v>#N/A</v>
      </c>
      <c r="G4075" s="21" t="e">
        <f>IF(A4075&lt;&gt;"",VLOOKUP(B4075,'Ket qua do'!$C$5:$AP$50000,$G$3,TRUE),"")</f>
        <v>#N/A</v>
      </c>
      <c r="H4075" s="21" t="e">
        <f>IF(A4075&lt;&gt;"",VLOOKUP(B4075,'Ket qua do'!$C$5:$AP$50000,$H$3,TRUE),"")</f>
        <v>#N/A</v>
      </c>
      <c r="I4075" s="21" t="e">
        <f>IF(A4075&lt;&gt;"",VLOOKUP(B4075,'Ket qua do'!$C$5:$AP$50000,$I$3,TRUE)*$E$9/1000,"")</f>
        <v>#N/A</v>
      </c>
      <c r="J4075" s="21" t="e">
        <f>IF(A4075&lt;&gt;"",VLOOKUP(B4075,'Ket qua do'!$C$5:$AP$50000,$J$3,TRUE)*$E$9/1000,"")</f>
        <v>#N/A</v>
      </c>
      <c r="K4075" s="21" t="e">
        <f>IF(A4075&lt;&gt;"",VLOOKUP(B4075,'Ket qua do'!$C$5:$AP$50000,$K$3,TRUE)*$E$9/1000,"")</f>
        <v>#N/A</v>
      </c>
      <c r="L4075" s="21" t="e">
        <f>IF(A4075&lt;&gt;"",VLOOKUP(B4075,'Ket qua do'!$C$5:$AP$50000,$L$3,TRUE),"")</f>
        <v>#N/A</v>
      </c>
    </row>
    <row r="4076" spans="1:12" x14ac:dyDescent="0.25">
      <c r="A4076" t="e">
        <f t="shared" si="69"/>
        <v>#N/A</v>
      </c>
      <c r="B4076" s="1" t="e">
        <f>IF(A4076&lt;&gt;"",VLOOKUP(A4076,'Ket qua do'!$B$5:$CE$50000,2,TRUE),"")</f>
        <v>#N/A</v>
      </c>
      <c r="C4076" s="19" t="e">
        <f>IF(A4076&lt;&gt;"",VLOOKUP(B4076,'Ket qua do'!$C$5:$AP$50000,$C$3,TRUE)*SQRT(3)*$C$11,"")</f>
        <v>#N/A</v>
      </c>
      <c r="D4076" s="21" t="e">
        <f>IF(A4076&lt;&gt;"",VLOOKUP(B4076,'Ket qua do'!$C$5:$AP$50000,$D$3,TRUE),"")</f>
        <v>#N/A</v>
      </c>
      <c r="E4076" s="21" t="e">
        <f>IF(A4076&lt;&gt;"",VLOOKUP(B4076,'Ket qua do'!$C$5:$AP$50000,$E$3,TRUE)*$C$12,"")</f>
        <v>#N/A</v>
      </c>
      <c r="F4076" s="21" t="e">
        <f>IF(A4076&lt;&gt;"",VLOOKUP(B4076,'Ket qua do'!$C$5:$AP$50000,$F$3,TRUE),"")</f>
        <v>#N/A</v>
      </c>
      <c r="G4076" s="21" t="e">
        <f>IF(A4076&lt;&gt;"",VLOOKUP(B4076,'Ket qua do'!$C$5:$AP$50000,$G$3,TRUE),"")</f>
        <v>#N/A</v>
      </c>
      <c r="H4076" s="21" t="e">
        <f>IF(A4076&lt;&gt;"",VLOOKUP(B4076,'Ket qua do'!$C$5:$AP$50000,$H$3,TRUE),"")</f>
        <v>#N/A</v>
      </c>
      <c r="I4076" s="21" t="e">
        <f>IF(A4076&lt;&gt;"",VLOOKUP(B4076,'Ket qua do'!$C$5:$AP$50000,$I$3,TRUE)*$E$9/1000,"")</f>
        <v>#N/A</v>
      </c>
      <c r="J4076" s="21" t="e">
        <f>IF(A4076&lt;&gt;"",VLOOKUP(B4076,'Ket qua do'!$C$5:$AP$50000,$J$3,TRUE)*$E$9/1000,"")</f>
        <v>#N/A</v>
      </c>
      <c r="K4076" s="21" t="e">
        <f>IF(A4076&lt;&gt;"",VLOOKUP(B4076,'Ket qua do'!$C$5:$AP$50000,$K$3,TRUE)*$E$9/1000,"")</f>
        <v>#N/A</v>
      </c>
      <c r="L4076" s="21" t="e">
        <f>IF(A4076&lt;&gt;"",VLOOKUP(B4076,'Ket qua do'!$C$5:$AP$50000,$L$3,TRUE),"")</f>
        <v>#N/A</v>
      </c>
    </row>
    <row r="4077" spans="1:12" x14ac:dyDescent="0.25">
      <c r="A4077" t="e">
        <f t="shared" si="69"/>
        <v>#N/A</v>
      </c>
      <c r="B4077" s="1" t="e">
        <f>IF(A4077&lt;&gt;"",VLOOKUP(A4077,'Ket qua do'!$B$5:$CE$50000,2,TRUE),"")</f>
        <v>#N/A</v>
      </c>
      <c r="C4077" s="19" t="e">
        <f>IF(A4077&lt;&gt;"",VLOOKUP(B4077,'Ket qua do'!$C$5:$AP$50000,$C$3,TRUE)*SQRT(3)*$C$11,"")</f>
        <v>#N/A</v>
      </c>
      <c r="D4077" s="21" t="e">
        <f>IF(A4077&lt;&gt;"",VLOOKUP(B4077,'Ket qua do'!$C$5:$AP$50000,$D$3,TRUE),"")</f>
        <v>#N/A</v>
      </c>
      <c r="E4077" s="21" t="e">
        <f>IF(A4077&lt;&gt;"",VLOOKUP(B4077,'Ket qua do'!$C$5:$AP$50000,$E$3,TRUE)*$C$12,"")</f>
        <v>#N/A</v>
      </c>
      <c r="F4077" s="21" t="e">
        <f>IF(A4077&lt;&gt;"",VLOOKUP(B4077,'Ket qua do'!$C$5:$AP$50000,$F$3,TRUE),"")</f>
        <v>#N/A</v>
      </c>
      <c r="G4077" s="21" t="e">
        <f>IF(A4077&lt;&gt;"",VLOOKUP(B4077,'Ket qua do'!$C$5:$AP$50000,$G$3,TRUE),"")</f>
        <v>#N/A</v>
      </c>
      <c r="H4077" s="21" t="e">
        <f>IF(A4077&lt;&gt;"",VLOOKUP(B4077,'Ket qua do'!$C$5:$AP$50000,$H$3,TRUE),"")</f>
        <v>#N/A</v>
      </c>
      <c r="I4077" s="21" t="e">
        <f>IF(A4077&lt;&gt;"",VLOOKUP(B4077,'Ket qua do'!$C$5:$AP$50000,$I$3,TRUE)*$E$9/1000,"")</f>
        <v>#N/A</v>
      </c>
      <c r="J4077" s="21" t="e">
        <f>IF(A4077&lt;&gt;"",VLOOKUP(B4077,'Ket qua do'!$C$5:$AP$50000,$J$3,TRUE)*$E$9/1000,"")</f>
        <v>#N/A</v>
      </c>
      <c r="K4077" s="21" t="e">
        <f>IF(A4077&lt;&gt;"",VLOOKUP(B4077,'Ket qua do'!$C$5:$AP$50000,$K$3,TRUE)*$E$9/1000,"")</f>
        <v>#N/A</v>
      </c>
      <c r="L4077" s="21" t="e">
        <f>IF(A4077&lt;&gt;"",VLOOKUP(B4077,'Ket qua do'!$C$5:$AP$50000,$L$3,TRUE),"")</f>
        <v>#N/A</v>
      </c>
    </row>
    <row r="4078" spans="1:12" x14ac:dyDescent="0.25">
      <c r="A4078" t="e">
        <f t="shared" si="69"/>
        <v>#N/A</v>
      </c>
      <c r="B4078" s="1" t="e">
        <f>IF(A4078&lt;&gt;"",VLOOKUP(A4078,'Ket qua do'!$B$5:$CE$50000,2,TRUE),"")</f>
        <v>#N/A</v>
      </c>
      <c r="C4078" s="19" t="e">
        <f>IF(A4078&lt;&gt;"",VLOOKUP(B4078,'Ket qua do'!$C$5:$AP$50000,$C$3,TRUE)*SQRT(3)*$C$11,"")</f>
        <v>#N/A</v>
      </c>
      <c r="D4078" s="21" t="e">
        <f>IF(A4078&lt;&gt;"",VLOOKUP(B4078,'Ket qua do'!$C$5:$AP$50000,$D$3,TRUE),"")</f>
        <v>#N/A</v>
      </c>
      <c r="E4078" s="21" t="e">
        <f>IF(A4078&lt;&gt;"",VLOOKUP(B4078,'Ket qua do'!$C$5:$AP$50000,$E$3,TRUE)*$C$12,"")</f>
        <v>#N/A</v>
      </c>
      <c r="F4078" s="21" t="e">
        <f>IF(A4078&lt;&gt;"",VLOOKUP(B4078,'Ket qua do'!$C$5:$AP$50000,$F$3,TRUE),"")</f>
        <v>#N/A</v>
      </c>
      <c r="G4078" s="21" t="e">
        <f>IF(A4078&lt;&gt;"",VLOOKUP(B4078,'Ket qua do'!$C$5:$AP$50000,$G$3,TRUE),"")</f>
        <v>#N/A</v>
      </c>
      <c r="H4078" s="21" t="e">
        <f>IF(A4078&lt;&gt;"",VLOOKUP(B4078,'Ket qua do'!$C$5:$AP$50000,$H$3,TRUE),"")</f>
        <v>#N/A</v>
      </c>
      <c r="I4078" s="21" t="e">
        <f>IF(A4078&lt;&gt;"",VLOOKUP(B4078,'Ket qua do'!$C$5:$AP$50000,$I$3,TRUE)*$E$9/1000,"")</f>
        <v>#N/A</v>
      </c>
      <c r="J4078" s="21" t="e">
        <f>IF(A4078&lt;&gt;"",VLOOKUP(B4078,'Ket qua do'!$C$5:$AP$50000,$J$3,TRUE)*$E$9/1000,"")</f>
        <v>#N/A</v>
      </c>
      <c r="K4078" s="21" t="e">
        <f>IF(A4078&lt;&gt;"",VLOOKUP(B4078,'Ket qua do'!$C$5:$AP$50000,$K$3,TRUE)*$E$9/1000,"")</f>
        <v>#N/A</v>
      </c>
      <c r="L4078" s="21" t="e">
        <f>IF(A4078&lt;&gt;"",VLOOKUP(B4078,'Ket qua do'!$C$5:$AP$50000,$L$3,TRUE),"")</f>
        <v>#N/A</v>
      </c>
    </row>
    <row r="4079" spans="1:12" x14ac:dyDescent="0.25">
      <c r="A4079" t="e">
        <f t="shared" si="69"/>
        <v>#N/A</v>
      </c>
      <c r="B4079" s="1" t="e">
        <f>IF(A4079&lt;&gt;"",VLOOKUP(A4079,'Ket qua do'!$B$5:$CE$50000,2,TRUE),"")</f>
        <v>#N/A</v>
      </c>
      <c r="C4079" s="19" t="e">
        <f>IF(A4079&lt;&gt;"",VLOOKUP(B4079,'Ket qua do'!$C$5:$AP$50000,$C$3,TRUE)*SQRT(3)*$C$11,"")</f>
        <v>#N/A</v>
      </c>
      <c r="D4079" s="21" t="e">
        <f>IF(A4079&lt;&gt;"",VLOOKUP(B4079,'Ket qua do'!$C$5:$AP$50000,$D$3,TRUE),"")</f>
        <v>#N/A</v>
      </c>
      <c r="E4079" s="21" t="e">
        <f>IF(A4079&lt;&gt;"",VLOOKUP(B4079,'Ket qua do'!$C$5:$AP$50000,$E$3,TRUE)*$C$12,"")</f>
        <v>#N/A</v>
      </c>
      <c r="F4079" s="21" t="e">
        <f>IF(A4079&lt;&gt;"",VLOOKUP(B4079,'Ket qua do'!$C$5:$AP$50000,$F$3,TRUE),"")</f>
        <v>#N/A</v>
      </c>
      <c r="G4079" s="21" t="e">
        <f>IF(A4079&lt;&gt;"",VLOOKUP(B4079,'Ket qua do'!$C$5:$AP$50000,$G$3,TRUE),"")</f>
        <v>#N/A</v>
      </c>
      <c r="H4079" s="21" t="e">
        <f>IF(A4079&lt;&gt;"",VLOOKUP(B4079,'Ket qua do'!$C$5:$AP$50000,$H$3,TRUE),"")</f>
        <v>#N/A</v>
      </c>
      <c r="I4079" s="21" t="e">
        <f>IF(A4079&lt;&gt;"",VLOOKUP(B4079,'Ket qua do'!$C$5:$AP$50000,$I$3,TRUE)*$E$9/1000,"")</f>
        <v>#N/A</v>
      </c>
      <c r="J4079" s="21" t="e">
        <f>IF(A4079&lt;&gt;"",VLOOKUP(B4079,'Ket qua do'!$C$5:$AP$50000,$J$3,TRUE)*$E$9/1000,"")</f>
        <v>#N/A</v>
      </c>
      <c r="K4079" s="21" t="e">
        <f>IF(A4079&lt;&gt;"",VLOOKUP(B4079,'Ket qua do'!$C$5:$AP$50000,$K$3,TRUE)*$E$9/1000,"")</f>
        <v>#N/A</v>
      </c>
      <c r="L4079" s="21" t="e">
        <f>IF(A4079&lt;&gt;"",VLOOKUP(B4079,'Ket qua do'!$C$5:$AP$50000,$L$3,TRUE),"")</f>
        <v>#N/A</v>
      </c>
    </row>
    <row r="4080" spans="1:12" x14ac:dyDescent="0.25">
      <c r="A4080" t="e">
        <f t="shared" si="69"/>
        <v>#N/A</v>
      </c>
      <c r="B4080" s="1" t="e">
        <f>IF(A4080&lt;&gt;"",VLOOKUP(A4080,'Ket qua do'!$B$5:$CE$50000,2,TRUE),"")</f>
        <v>#N/A</v>
      </c>
      <c r="C4080" s="19" t="e">
        <f>IF(A4080&lt;&gt;"",VLOOKUP(B4080,'Ket qua do'!$C$5:$AP$50000,$C$3,TRUE)*SQRT(3)*$C$11,"")</f>
        <v>#N/A</v>
      </c>
      <c r="D4080" s="21" t="e">
        <f>IF(A4080&lt;&gt;"",VLOOKUP(B4080,'Ket qua do'!$C$5:$AP$50000,$D$3,TRUE),"")</f>
        <v>#N/A</v>
      </c>
      <c r="E4080" s="21" t="e">
        <f>IF(A4080&lt;&gt;"",VLOOKUP(B4080,'Ket qua do'!$C$5:$AP$50000,$E$3,TRUE)*$C$12,"")</f>
        <v>#N/A</v>
      </c>
      <c r="F4080" s="21" t="e">
        <f>IF(A4080&lt;&gt;"",VLOOKUP(B4080,'Ket qua do'!$C$5:$AP$50000,$F$3,TRUE),"")</f>
        <v>#N/A</v>
      </c>
      <c r="G4080" s="21" t="e">
        <f>IF(A4080&lt;&gt;"",VLOOKUP(B4080,'Ket qua do'!$C$5:$AP$50000,$G$3,TRUE),"")</f>
        <v>#N/A</v>
      </c>
      <c r="H4080" s="21" t="e">
        <f>IF(A4080&lt;&gt;"",VLOOKUP(B4080,'Ket qua do'!$C$5:$AP$50000,$H$3,TRUE),"")</f>
        <v>#N/A</v>
      </c>
      <c r="I4080" s="21" t="e">
        <f>IF(A4080&lt;&gt;"",VLOOKUP(B4080,'Ket qua do'!$C$5:$AP$50000,$I$3,TRUE)*$E$9/1000,"")</f>
        <v>#N/A</v>
      </c>
      <c r="J4080" s="21" t="e">
        <f>IF(A4080&lt;&gt;"",VLOOKUP(B4080,'Ket qua do'!$C$5:$AP$50000,$J$3,TRUE)*$E$9/1000,"")</f>
        <v>#N/A</v>
      </c>
      <c r="K4080" s="21" t="e">
        <f>IF(A4080&lt;&gt;"",VLOOKUP(B4080,'Ket qua do'!$C$5:$AP$50000,$K$3,TRUE)*$E$9/1000,"")</f>
        <v>#N/A</v>
      </c>
      <c r="L4080" s="21" t="e">
        <f>IF(A4080&lt;&gt;"",VLOOKUP(B4080,'Ket qua do'!$C$5:$AP$50000,$L$3,TRUE),"")</f>
        <v>#N/A</v>
      </c>
    </row>
    <row r="4081" spans="1:12" x14ac:dyDescent="0.25">
      <c r="A4081" t="e">
        <f t="shared" si="69"/>
        <v>#N/A</v>
      </c>
      <c r="B4081" s="1" t="e">
        <f>IF(A4081&lt;&gt;"",VLOOKUP(A4081,'Ket qua do'!$B$5:$CE$50000,2,TRUE),"")</f>
        <v>#N/A</v>
      </c>
      <c r="C4081" s="19" t="e">
        <f>IF(A4081&lt;&gt;"",VLOOKUP(B4081,'Ket qua do'!$C$5:$AP$50000,$C$3,TRUE)*SQRT(3)*$C$11,"")</f>
        <v>#N/A</v>
      </c>
      <c r="D4081" s="21" t="e">
        <f>IF(A4081&lt;&gt;"",VLOOKUP(B4081,'Ket qua do'!$C$5:$AP$50000,$D$3,TRUE),"")</f>
        <v>#N/A</v>
      </c>
      <c r="E4081" s="21" t="e">
        <f>IF(A4081&lt;&gt;"",VLOOKUP(B4081,'Ket qua do'!$C$5:$AP$50000,$E$3,TRUE)*$C$12,"")</f>
        <v>#N/A</v>
      </c>
      <c r="F4081" s="21" t="e">
        <f>IF(A4081&lt;&gt;"",VLOOKUP(B4081,'Ket qua do'!$C$5:$AP$50000,$F$3,TRUE),"")</f>
        <v>#N/A</v>
      </c>
      <c r="G4081" s="21" t="e">
        <f>IF(A4081&lt;&gt;"",VLOOKUP(B4081,'Ket qua do'!$C$5:$AP$50000,$G$3,TRUE),"")</f>
        <v>#N/A</v>
      </c>
      <c r="H4081" s="21" t="e">
        <f>IF(A4081&lt;&gt;"",VLOOKUP(B4081,'Ket qua do'!$C$5:$AP$50000,$H$3,TRUE),"")</f>
        <v>#N/A</v>
      </c>
      <c r="I4081" s="21" t="e">
        <f>IF(A4081&lt;&gt;"",VLOOKUP(B4081,'Ket qua do'!$C$5:$AP$50000,$I$3,TRUE)*$E$9/1000,"")</f>
        <v>#N/A</v>
      </c>
      <c r="J4081" s="21" t="e">
        <f>IF(A4081&lt;&gt;"",VLOOKUP(B4081,'Ket qua do'!$C$5:$AP$50000,$J$3,TRUE)*$E$9/1000,"")</f>
        <v>#N/A</v>
      </c>
      <c r="K4081" s="21" t="e">
        <f>IF(A4081&lt;&gt;"",VLOOKUP(B4081,'Ket qua do'!$C$5:$AP$50000,$K$3,TRUE)*$E$9/1000,"")</f>
        <v>#N/A</v>
      </c>
      <c r="L4081" s="21" t="e">
        <f>IF(A4081&lt;&gt;"",VLOOKUP(B4081,'Ket qua do'!$C$5:$AP$50000,$L$3,TRUE),"")</f>
        <v>#N/A</v>
      </c>
    </row>
    <row r="4082" spans="1:12" x14ac:dyDescent="0.25">
      <c r="A4082" t="e">
        <f t="shared" si="69"/>
        <v>#N/A</v>
      </c>
      <c r="B4082" s="1" t="e">
        <f>IF(A4082&lt;&gt;"",VLOOKUP(A4082,'Ket qua do'!$B$5:$CE$50000,2,TRUE),"")</f>
        <v>#N/A</v>
      </c>
      <c r="C4082" s="19" t="e">
        <f>IF(A4082&lt;&gt;"",VLOOKUP(B4082,'Ket qua do'!$C$5:$AP$50000,$C$3,TRUE)*SQRT(3)*$C$11,"")</f>
        <v>#N/A</v>
      </c>
      <c r="D4082" s="21" t="e">
        <f>IF(A4082&lt;&gt;"",VLOOKUP(B4082,'Ket qua do'!$C$5:$AP$50000,$D$3,TRUE),"")</f>
        <v>#N/A</v>
      </c>
      <c r="E4082" s="21" t="e">
        <f>IF(A4082&lt;&gt;"",VLOOKUP(B4082,'Ket qua do'!$C$5:$AP$50000,$E$3,TRUE)*$C$12,"")</f>
        <v>#N/A</v>
      </c>
      <c r="F4082" s="21" t="e">
        <f>IF(A4082&lt;&gt;"",VLOOKUP(B4082,'Ket qua do'!$C$5:$AP$50000,$F$3,TRUE),"")</f>
        <v>#N/A</v>
      </c>
      <c r="G4082" s="21" t="e">
        <f>IF(A4082&lt;&gt;"",VLOOKUP(B4082,'Ket qua do'!$C$5:$AP$50000,$G$3,TRUE),"")</f>
        <v>#N/A</v>
      </c>
      <c r="H4082" s="21" t="e">
        <f>IF(A4082&lt;&gt;"",VLOOKUP(B4082,'Ket qua do'!$C$5:$AP$50000,$H$3,TRUE),"")</f>
        <v>#N/A</v>
      </c>
      <c r="I4082" s="21" t="e">
        <f>IF(A4082&lt;&gt;"",VLOOKUP(B4082,'Ket qua do'!$C$5:$AP$50000,$I$3,TRUE)*$E$9/1000,"")</f>
        <v>#N/A</v>
      </c>
      <c r="J4082" s="21" t="e">
        <f>IF(A4082&lt;&gt;"",VLOOKUP(B4082,'Ket qua do'!$C$5:$AP$50000,$J$3,TRUE)*$E$9/1000,"")</f>
        <v>#N/A</v>
      </c>
      <c r="K4082" s="21" t="e">
        <f>IF(A4082&lt;&gt;"",VLOOKUP(B4082,'Ket qua do'!$C$5:$AP$50000,$K$3,TRUE)*$E$9/1000,"")</f>
        <v>#N/A</v>
      </c>
      <c r="L4082" s="21" t="e">
        <f>IF(A4082&lt;&gt;"",VLOOKUP(B4082,'Ket qua do'!$C$5:$AP$50000,$L$3,TRUE),"")</f>
        <v>#N/A</v>
      </c>
    </row>
    <row r="4083" spans="1:12" x14ac:dyDescent="0.25">
      <c r="A4083" t="e">
        <f t="shared" si="69"/>
        <v>#N/A</v>
      </c>
      <c r="B4083" s="1" t="e">
        <f>IF(A4083&lt;&gt;"",VLOOKUP(A4083,'Ket qua do'!$B$5:$CE$50000,2,TRUE),"")</f>
        <v>#N/A</v>
      </c>
      <c r="C4083" s="19" t="e">
        <f>IF(A4083&lt;&gt;"",VLOOKUP(B4083,'Ket qua do'!$C$5:$AP$50000,$C$3,TRUE)*SQRT(3)*$C$11,"")</f>
        <v>#N/A</v>
      </c>
      <c r="D4083" s="21" t="e">
        <f>IF(A4083&lt;&gt;"",VLOOKUP(B4083,'Ket qua do'!$C$5:$AP$50000,$D$3,TRUE),"")</f>
        <v>#N/A</v>
      </c>
      <c r="E4083" s="21" t="e">
        <f>IF(A4083&lt;&gt;"",VLOOKUP(B4083,'Ket qua do'!$C$5:$AP$50000,$E$3,TRUE)*$C$12,"")</f>
        <v>#N/A</v>
      </c>
      <c r="F4083" s="21" t="e">
        <f>IF(A4083&lt;&gt;"",VLOOKUP(B4083,'Ket qua do'!$C$5:$AP$50000,$F$3,TRUE),"")</f>
        <v>#N/A</v>
      </c>
      <c r="G4083" s="21" t="e">
        <f>IF(A4083&lt;&gt;"",VLOOKUP(B4083,'Ket qua do'!$C$5:$AP$50000,$G$3,TRUE),"")</f>
        <v>#N/A</v>
      </c>
      <c r="H4083" s="21" t="e">
        <f>IF(A4083&lt;&gt;"",VLOOKUP(B4083,'Ket qua do'!$C$5:$AP$50000,$H$3,TRUE),"")</f>
        <v>#N/A</v>
      </c>
      <c r="I4083" s="21" t="e">
        <f>IF(A4083&lt;&gt;"",VLOOKUP(B4083,'Ket qua do'!$C$5:$AP$50000,$I$3,TRUE)*$E$9/1000,"")</f>
        <v>#N/A</v>
      </c>
      <c r="J4083" s="21" t="e">
        <f>IF(A4083&lt;&gt;"",VLOOKUP(B4083,'Ket qua do'!$C$5:$AP$50000,$J$3,TRUE)*$E$9/1000,"")</f>
        <v>#N/A</v>
      </c>
      <c r="K4083" s="21" t="e">
        <f>IF(A4083&lt;&gt;"",VLOOKUP(B4083,'Ket qua do'!$C$5:$AP$50000,$K$3,TRUE)*$E$9/1000,"")</f>
        <v>#N/A</v>
      </c>
      <c r="L4083" s="21" t="e">
        <f>IF(A4083&lt;&gt;"",VLOOKUP(B4083,'Ket qua do'!$C$5:$AP$50000,$L$3,TRUE),"")</f>
        <v>#N/A</v>
      </c>
    </row>
    <row r="4084" spans="1:12" x14ac:dyDescent="0.25">
      <c r="A4084" t="e">
        <f t="shared" si="69"/>
        <v>#N/A</v>
      </c>
      <c r="B4084" s="1" t="e">
        <f>IF(A4084&lt;&gt;"",VLOOKUP(A4084,'Ket qua do'!$B$5:$CE$50000,2,TRUE),"")</f>
        <v>#N/A</v>
      </c>
      <c r="C4084" s="19" t="e">
        <f>IF(A4084&lt;&gt;"",VLOOKUP(B4084,'Ket qua do'!$C$5:$AP$50000,$C$3,TRUE)*SQRT(3)*$C$11,"")</f>
        <v>#N/A</v>
      </c>
      <c r="D4084" s="21" t="e">
        <f>IF(A4084&lt;&gt;"",VLOOKUP(B4084,'Ket qua do'!$C$5:$AP$50000,$D$3,TRUE),"")</f>
        <v>#N/A</v>
      </c>
      <c r="E4084" s="21" t="e">
        <f>IF(A4084&lt;&gt;"",VLOOKUP(B4084,'Ket qua do'!$C$5:$AP$50000,$E$3,TRUE)*$C$12,"")</f>
        <v>#N/A</v>
      </c>
      <c r="F4084" s="21" t="e">
        <f>IF(A4084&lt;&gt;"",VLOOKUP(B4084,'Ket qua do'!$C$5:$AP$50000,$F$3,TRUE),"")</f>
        <v>#N/A</v>
      </c>
      <c r="G4084" s="21" t="e">
        <f>IF(A4084&lt;&gt;"",VLOOKUP(B4084,'Ket qua do'!$C$5:$AP$50000,$G$3,TRUE),"")</f>
        <v>#N/A</v>
      </c>
      <c r="H4084" s="21" t="e">
        <f>IF(A4084&lt;&gt;"",VLOOKUP(B4084,'Ket qua do'!$C$5:$AP$50000,$H$3,TRUE),"")</f>
        <v>#N/A</v>
      </c>
      <c r="I4084" s="21" t="e">
        <f>IF(A4084&lt;&gt;"",VLOOKUP(B4084,'Ket qua do'!$C$5:$AP$50000,$I$3,TRUE)*$E$9/1000,"")</f>
        <v>#N/A</v>
      </c>
      <c r="J4084" s="21" t="e">
        <f>IF(A4084&lt;&gt;"",VLOOKUP(B4084,'Ket qua do'!$C$5:$AP$50000,$J$3,TRUE)*$E$9/1000,"")</f>
        <v>#N/A</v>
      </c>
      <c r="K4084" s="21" t="e">
        <f>IF(A4084&lt;&gt;"",VLOOKUP(B4084,'Ket qua do'!$C$5:$AP$50000,$K$3,TRUE)*$E$9/1000,"")</f>
        <v>#N/A</v>
      </c>
      <c r="L4084" s="21" t="e">
        <f>IF(A4084&lt;&gt;"",VLOOKUP(B4084,'Ket qua do'!$C$5:$AP$50000,$L$3,TRUE),"")</f>
        <v>#N/A</v>
      </c>
    </row>
    <row r="4085" spans="1:12" x14ac:dyDescent="0.25">
      <c r="A4085" t="e">
        <f t="shared" si="69"/>
        <v>#N/A</v>
      </c>
      <c r="B4085" s="1" t="e">
        <f>IF(A4085&lt;&gt;"",VLOOKUP(A4085,'Ket qua do'!$B$5:$CE$50000,2,TRUE),"")</f>
        <v>#N/A</v>
      </c>
      <c r="C4085" s="19" t="e">
        <f>IF(A4085&lt;&gt;"",VLOOKUP(B4085,'Ket qua do'!$C$5:$AP$50000,$C$3,TRUE)*SQRT(3)*$C$11,"")</f>
        <v>#N/A</v>
      </c>
      <c r="D4085" s="21" t="e">
        <f>IF(A4085&lt;&gt;"",VLOOKUP(B4085,'Ket qua do'!$C$5:$AP$50000,$D$3,TRUE),"")</f>
        <v>#N/A</v>
      </c>
      <c r="E4085" s="21" t="e">
        <f>IF(A4085&lt;&gt;"",VLOOKUP(B4085,'Ket qua do'!$C$5:$AP$50000,$E$3,TRUE)*$C$12,"")</f>
        <v>#N/A</v>
      </c>
      <c r="F4085" s="21" t="e">
        <f>IF(A4085&lt;&gt;"",VLOOKUP(B4085,'Ket qua do'!$C$5:$AP$50000,$F$3,TRUE),"")</f>
        <v>#N/A</v>
      </c>
      <c r="G4085" s="21" t="e">
        <f>IF(A4085&lt;&gt;"",VLOOKUP(B4085,'Ket qua do'!$C$5:$AP$50000,$G$3,TRUE),"")</f>
        <v>#N/A</v>
      </c>
      <c r="H4085" s="21" t="e">
        <f>IF(A4085&lt;&gt;"",VLOOKUP(B4085,'Ket qua do'!$C$5:$AP$50000,$H$3,TRUE),"")</f>
        <v>#N/A</v>
      </c>
      <c r="I4085" s="21" t="e">
        <f>IF(A4085&lt;&gt;"",VLOOKUP(B4085,'Ket qua do'!$C$5:$AP$50000,$I$3,TRUE)*$E$9/1000,"")</f>
        <v>#N/A</v>
      </c>
      <c r="J4085" s="21" t="e">
        <f>IF(A4085&lt;&gt;"",VLOOKUP(B4085,'Ket qua do'!$C$5:$AP$50000,$J$3,TRUE)*$E$9/1000,"")</f>
        <v>#N/A</v>
      </c>
      <c r="K4085" s="21" t="e">
        <f>IF(A4085&lt;&gt;"",VLOOKUP(B4085,'Ket qua do'!$C$5:$AP$50000,$K$3,TRUE)*$E$9/1000,"")</f>
        <v>#N/A</v>
      </c>
      <c r="L4085" s="21" t="e">
        <f>IF(A4085&lt;&gt;"",VLOOKUP(B4085,'Ket qua do'!$C$5:$AP$50000,$L$3,TRUE),"")</f>
        <v>#N/A</v>
      </c>
    </row>
    <row r="4086" spans="1:12" x14ac:dyDescent="0.25">
      <c r="A4086" t="e">
        <f t="shared" si="69"/>
        <v>#N/A</v>
      </c>
      <c r="B4086" s="1" t="e">
        <f>IF(A4086&lt;&gt;"",VLOOKUP(A4086,'Ket qua do'!$B$5:$CE$50000,2,TRUE),"")</f>
        <v>#N/A</v>
      </c>
      <c r="C4086" s="19" t="e">
        <f>IF(A4086&lt;&gt;"",VLOOKUP(B4086,'Ket qua do'!$C$5:$AP$50000,$C$3,TRUE)*SQRT(3)*$C$11,"")</f>
        <v>#N/A</v>
      </c>
      <c r="D4086" s="21" t="e">
        <f>IF(A4086&lt;&gt;"",VLOOKUP(B4086,'Ket qua do'!$C$5:$AP$50000,$D$3,TRUE),"")</f>
        <v>#N/A</v>
      </c>
      <c r="E4086" s="21" t="e">
        <f>IF(A4086&lt;&gt;"",VLOOKUP(B4086,'Ket qua do'!$C$5:$AP$50000,$E$3,TRUE)*$C$12,"")</f>
        <v>#N/A</v>
      </c>
      <c r="F4086" s="21" t="e">
        <f>IF(A4086&lt;&gt;"",VLOOKUP(B4086,'Ket qua do'!$C$5:$AP$50000,$F$3,TRUE),"")</f>
        <v>#N/A</v>
      </c>
      <c r="G4086" s="21" t="e">
        <f>IF(A4086&lt;&gt;"",VLOOKUP(B4086,'Ket qua do'!$C$5:$AP$50000,$G$3,TRUE),"")</f>
        <v>#N/A</v>
      </c>
      <c r="H4086" s="21" t="e">
        <f>IF(A4086&lt;&gt;"",VLOOKUP(B4086,'Ket qua do'!$C$5:$AP$50000,$H$3,TRUE),"")</f>
        <v>#N/A</v>
      </c>
      <c r="I4086" s="21" t="e">
        <f>IF(A4086&lt;&gt;"",VLOOKUP(B4086,'Ket qua do'!$C$5:$AP$50000,$I$3,TRUE)*$E$9/1000,"")</f>
        <v>#N/A</v>
      </c>
      <c r="J4086" s="21" t="e">
        <f>IF(A4086&lt;&gt;"",VLOOKUP(B4086,'Ket qua do'!$C$5:$AP$50000,$J$3,TRUE)*$E$9/1000,"")</f>
        <v>#N/A</v>
      </c>
      <c r="K4086" s="21" t="e">
        <f>IF(A4086&lt;&gt;"",VLOOKUP(B4086,'Ket qua do'!$C$5:$AP$50000,$K$3,TRUE)*$E$9/1000,"")</f>
        <v>#N/A</v>
      </c>
      <c r="L4086" s="21" t="e">
        <f>IF(A4086&lt;&gt;"",VLOOKUP(B4086,'Ket qua do'!$C$5:$AP$50000,$L$3,TRUE),"")</f>
        <v>#N/A</v>
      </c>
    </row>
    <row r="4087" spans="1:12" x14ac:dyDescent="0.25">
      <c r="A4087" t="e">
        <f t="shared" si="69"/>
        <v>#N/A</v>
      </c>
      <c r="B4087" s="1" t="e">
        <f>IF(A4087&lt;&gt;"",VLOOKUP(A4087,'Ket qua do'!$B$5:$CE$50000,2,TRUE),"")</f>
        <v>#N/A</v>
      </c>
      <c r="C4087" s="19" t="e">
        <f>IF(A4087&lt;&gt;"",VLOOKUP(B4087,'Ket qua do'!$C$5:$AP$50000,$C$3,TRUE)*SQRT(3)*$C$11,"")</f>
        <v>#N/A</v>
      </c>
      <c r="D4087" s="21" t="e">
        <f>IF(A4087&lt;&gt;"",VLOOKUP(B4087,'Ket qua do'!$C$5:$AP$50000,$D$3,TRUE),"")</f>
        <v>#N/A</v>
      </c>
      <c r="E4087" s="21" t="e">
        <f>IF(A4087&lt;&gt;"",VLOOKUP(B4087,'Ket qua do'!$C$5:$AP$50000,$E$3,TRUE)*$C$12,"")</f>
        <v>#N/A</v>
      </c>
      <c r="F4087" s="21" t="e">
        <f>IF(A4087&lt;&gt;"",VLOOKUP(B4087,'Ket qua do'!$C$5:$AP$50000,$F$3,TRUE),"")</f>
        <v>#N/A</v>
      </c>
      <c r="G4087" s="21" t="e">
        <f>IF(A4087&lt;&gt;"",VLOOKUP(B4087,'Ket qua do'!$C$5:$AP$50000,$G$3,TRUE),"")</f>
        <v>#N/A</v>
      </c>
      <c r="H4087" s="21" t="e">
        <f>IF(A4087&lt;&gt;"",VLOOKUP(B4087,'Ket qua do'!$C$5:$AP$50000,$H$3,TRUE),"")</f>
        <v>#N/A</v>
      </c>
      <c r="I4087" s="21" t="e">
        <f>IF(A4087&lt;&gt;"",VLOOKUP(B4087,'Ket qua do'!$C$5:$AP$50000,$I$3,TRUE)*$E$9/1000,"")</f>
        <v>#N/A</v>
      </c>
      <c r="J4087" s="21" t="e">
        <f>IF(A4087&lt;&gt;"",VLOOKUP(B4087,'Ket qua do'!$C$5:$AP$50000,$J$3,TRUE)*$E$9/1000,"")</f>
        <v>#N/A</v>
      </c>
      <c r="K4087" s="21" t="e">
        <f>IF(A4087&lt;&gt;"",VLOOKUP(B4087,'Ket qua do'!$C$5:$AP$50000,$K$3,TRUE)*$E$9/1000,"")</f>
        <v>#N/A</v>
      </c>
      <c r="L4087" s="21" t="e">
        <f>IF(A4087&lt;&gt;"",VLOOKUP(B4087,'Ket qua do'!$C$5:$AP$50000,$L$3,TRUE),"")</f>
        <v>#N/A</v>
      </c>
    </row>
    <row r="4088" spans="1:12" x14ac:dyDescent="0.25">
      <c r="A4088" t="e">
        <f t="shared" si="69"/>
        <v>#N/A</v>
      </c>
      <c r="B4088" s="1" t="e">
        <f>IF(A4088&lt;&gt;"",VLOOKUP(A4088,'Ket qua do'!$B$5:$CE$50000,2,TRUE),"")</f>
        <v>#N/A</v>
      </c>
      <c r="C4088" s="19" t="e">
        <f>IF(A4088&lt;&gt;"",VLOOKUP(B4088,'Ket qua do'!$C$5:$AP$50000,$C$3,TRUE)*SQRT(3)*$C$11,"")</f>
        <v>#N/A</v>
      </c>
      <c r="D4088" s="21" t="e">
        <f>IF(A4088&lt;&gt;"",VLOOKUP(B4088,'Ket qua do'!$C$5:$AP$50000,$D$3,TRUE),"")</f>
        <v>#N/A</v>
      </c>
      <c r="E4088" s="21" t="e">
        <f>IF(A4088&lt;&gt;"",VLOOKUP(B4088,'Ket qua do'!$C$5:$AP$50000,$E$3,TRUE)*$C$12,"")</f>
        <v>#N/A</v>
      </c>
      <c r="F4088" s="21" t="e">
        <f>IF(A4088&lt;&gt;"",VLOOKUP(B4088,'Ket qua do'!$C$5:$AP$50000,$F$3,TRUE),"")</f>
        <v>#N/A</v>
      </c>
      <c r="G4088" s="21" t="e">
        <f>IF(A4088&lt;&gt;"",VLOOKUP(B4088,'Ket qua do'!$C$5:$AP$50000,$G$3,TRUE),"")</f>
        <v>#N/A</v>
      </c>
      <c r="H4088" s="21" t="e">
        <f>IF(A4088&lt;&gt;"",VLOOKUP(B4088,'Ket qua do'!$C$5:$AP$50000,$H$3,TRUE),"")</f>
        <v>#N/A</v>
      </c>
      <c r="I4088" s="21" t="e">
        <f>IF(A4088&lt;&gt;"",VLOOKUP(B4088,'Ket qua do'!$C$5:$AP$50000,$I$3,TRUE)*$E$9/1000,"")</f>
        <v>#N/A</v>
      </c>
      <c r="J4088" s="21" t="e">
        <f>IF(A4088&lt;&gt;"",VLOOKUP(B4088,'Ket qua do'!$C$5:$AP$50000,$J$3,TRUE)*$E$9/1000,"")</f>
        <v>#N/A</v>
      </c>
      <c r="K4088" s="21" t="e">
        <f>IF(A4088&lt;&gt;"",VLOOKUP(B4088,'Ket qua do'!$C$5:$AP$50000,$K$3,TRUE)*$E$9/1000,"")</f>
        <v>#N/A</v>
      </c>
      <c r="L4088" s="21" t="e">
        <f>IF(A4088&lt;&gt;"",VLOOKUP(B4088,'Ket qua do'!$C$5:$AP$50000,$L$3,TRUE),"")</f>
        <v>#N/A</v>
      </c>
    </row>
    <row r="4089" spans="1:12" x14ac:dyDescent="0.25">
      <c r="A4089" t="e">
        <f t="shared" si="69"/>
        <v>#N/A</v>
      </c>
      <c r="B4089" s="1" t="e">
        <f>IF(A4089&lt;&gt;"",VLOOKUP(A4089,'Ket qua do'!$B$5:$CE$50000,2,TRUE),"")</f>
        <v>#N/A</v>
      </c>
      <c r="C4089" s="19" t="e">
        <f>IF(A4089&lt;&gt;"",VLOOKUP(B4089,'Ket qua do'!$C$5:$AP$50000,$C$3,TRUE)*SQRT(3)*$C$11,"")</f>
        <v>#N/A</v>
      </c>
      <c r="D4089" s="21" t="e">
        <f>IF(A4089&lt;&gt;"",VLOOKUP(B4089,'Ket qua do'!$C$5:$AP$50000,$D$3,TRUE),"")</f>
        <v>#N/A</v>
      </c>
      <c r="E4089" s="21" t="e">
        <f>IF(A4089&lt;&gt;"",VLOOKUP(B4089,'Ket qua do'!$C$5:$AP$50000,$E$3,TRUE)*$C$12,"")</f>
        <v>#N/A</v>
      </c>
      <c r="F4089" s="21" t="e">
        <f>IF(A4089&lt;&gt;"",VLOOKUP(B4089,'Ket qua do'!$C$5:$AP$50000,$F$3,TRUE),"")</f>
        <v>#N/A</v>
      </c>
      <c r="G4089" s="21" t="e">
        <f>IF(A4089&lt;&gt;"",VLOOKUP(B4089,'Ket qua do'!$C$5:$AP$50000,$G$3,TRUE),"")</f>
        <v>#N/A</v>
      </c>
      <c r="H4089" s="21" t="e">
        <f>IF(A4089&lt;&gt;"",VLOOKUP(B4089,'Ket qua do'!$C$5:$AP$50000,$H$3,TRUE),"")</f>
        <v>#N/A</v>
      </c>
      <c r="I4089" s="21" t="e">
        <f>IF(A4089&lt;&gt;"",VLOOKUP(B4089,'Ket qua do'!$C$5:$AP$50000,$I$3,TRUE)*$E$9/1000,"")</f>
        <v>#N/A</v>
      </c>
      <c r="J4089" s="21" t="e">
        <f>IF(A4089&lt;&gt;"",VLOOKUP(B4089,'Ket qua do'!$C$5:$AP$50000,$J$3,TRUE)*$E$9/1000,"")</f>
        <v>#N/A</v>
      </c>
      <c r="K4089" s="21" t="e">
        <f>IF(A4089&lt;&gt;"",VLOOKUP(B4089,'Ket qua do'!$C$5:$AP$50000,$K$3,TRUE)*$E$9/1000,"")</f>
        <v>#N/A</v>
      </c>
      <c r="L4089" s="21" t="e">
        <f>IF(A4089&lt;&gt;"",VLOOKUP(B4089,'Ket qua do'!$C$5:$AP$50000,$L$3,TRUE),"")</f>
        <v>#N/A</v>
      </c>
    </row>
    <row r="4090" spans="1:12" x14ac:dyDescent="0.25">
      <c r="A4090" t="e">
        <f t="shared" si="69"/>
        <v>#N/A</v>
      </c>
      <c r="B4090" s="1" t="e">
        <f>IF(A4090&lt;&gt;"",VLOOKUP(A4090,'Ket qua do'!$B$5:$CE$50000,2,TRUE),"")</f>
        <v>#N/A</v>
      </c>
      <c r="C4090" s="19" t="e">
        <f>IF(A4090&lt;&gt;"",VLOOKUP(B4090,'Ket qua do'!$C$5:$AP$50000,$C$3,TRUE)*SQRT(3)*$C$11,"")</f>
        <v>#N/A</v>
      </c>
      <c r="D4090" s="21" t="e">
        <f>IF(A4090&lt;&gt;"",VLOOKUP(B4090,'Ket qua do'!$C$5:$AP$50000,$D$3,TRUE),"")</f>
        <v>#N/A</v>
      </c>
      <c r="E4090" s="21" t="e">
        <f>IF(A4090&lt;&gt;"",VLOOKUP(B4090,'Ket qua do'!$C$5:$AP$50000,$E$3,TRUE)*$C$12,"")</f>
        <v>#N/A</v>
      </c>
      <c r="F4090" s="21" t="e">
        <f>IF(A4090&lt;&gt;"",VLOOKUP(B4090,'Ket qua do'!$C$5:$AP$50000,$F$3,TRUE),"")</f>
        <v>#N/A</v>
      </c>
      <c r="G4090" s="21" t="e">
        <f>IF(A4090&lt;&gt;"",VLOOKUP(B4090,'Ket qua do'!$C$5:$AP$50000,$G$3,TRUE),"")</f>
        <v>#N/A</v>
      </c>
      <c r="H4090" s="21" t="e">
        <f>IF(A4090&lt;&gt;"",VLOOKUP(B4090,'Ket qua do'!$C$5:$AP$50000,$H$3,TRUE),"")</f>
        <v>#N/A</v>
      </c>
      <c r="I4090" s="21" t="e">
        <f>IF(A4090&lt;&gt;"",VLOOKUP(B4090,'Ket qua do'!$C$5:$AP$50000,$I$3,TRUE)*$E$9/1000,"")</f>
        <v>#N/A</v>
      </c>
      <c r="J4090" s="21" t="e">
        <f>IF(A4090&lt;&gt;"",VLOOKUP(B4090,'Ket qua do'!$C$5:$AP$50000,$J$3,TRUE)*$E$9/1000,"")</f>
        <v>#N/A</v>
      </c>
      <c r="K4090" s="21" t="e">
        <f>IF(A4090&lt;&gt;"",VLOOKUP(B4090,'Ket qua do'!$C$5:$AP$50000,$K$3,TRUE)*$E$9/1000,"")</f>
        <v>#N/A</v>
      </c>
      <c r="L4090" s="21" t="e">
        <f>IF(A4090&lt;&gt;"",VLOOKUP(B4090,'Ket qua do'!$C$5:$AP$50000,$L$3,TRUE),"")</f>
        <v>#N/A</v>
      </c>
    </row>
    <row r="4091" spans="1:12" x14ac:dyDescent="0.25">
      <c r="A4091" t="e">
        <f t="shared" si="69"/>
        <v>#N/A</v>
      </c>
      <c r="B4091" s="1" t="e">
        <f>IF(A4091&lt;&gt;"",VLOOKUP(A4091,'Ket qua do'!$B$5:$CE$50000,2,TRUE),"")</f>
        <v>#N/A</v>
      </c>
      <c r="C4091" s="19" t="e">
        <f>IF(A4091&lt;&gt;"",VLOOKUP(B4091,'Ket qua do'!$C$5:$AP$50000,$C$3,TRUE)*SQRT(3)*$C$11,"")</f>
        <v>#N/A</v>
      </c>
      <c r="D4091" s="21" t="e">
        <f>IF(A4091&lt;&gt;"",VLOOKUP(B4091,'Ket qua do'!$C$5:$AP$50000,$D$3,TRUE),"")</f>
        <v>#N/A</v>
      </c>
      <c r="E4091" s="21" t="e">
        <f>IF(A4091&lt;&gt;"",VLOOKUP(B4091,'Ket qua do'!$C$5:$AP$50000,$E$3,TRUE)*$C$12,"")</f>
        <v>#N/A</v>
      </c>
      <c r="F4091" s="21" t="e">
        <f>IF(A4091&lt;&gt;"",VLOOKUP(B4091,'Ket qua do'!$C$5:$AP$50000,$F$3,TRUE),"")</f>
        <v>#N/A</v>
      </c>
      <c r="G4091" s="21" t="e">
        <f>IF(A4091&lt;&gt;"",VLOOKUP(B4091,'Ket qua do'!$C$5:$AP$50000,$G$3,TRUE),"")</f>
        <v>#N/A</v>
      </c>
      <c r="H4091" s="21" t="e">
        <f>IF(A4091&lt;&gt;"",VLOOKUP(B4091,'Ket qua do'!$C$5:$AP$50000,$H$3,TRUE),"")</f>
        <v>#N/A</v>
      </c>
      <c r="I4091" s="21" t="e">
        <f>IF(A4091&lt;&gt;"",VLOOKUP(B4091,'Ket qua do'!$C$5:$AP$50000,$I$3,TRUE)*$E$9/1000,"")</f>
        <v>#N/A</v>
      </c>
      <c r="J4091" s="21" t="e">
        <f>IF(A4091&lt;&gt;"",VLOOKUP(B4091,'Ket qua do'!$C$5:$AP$50000,$J$3,TRUE)*$E$9/1000,"")</f>
        <v>#N/A</v>
      </c>
      <c r="K4091" s="21" t="e">
        <f>IF(A4091&lt;&gt;"",VLOOKUP(B4091,'Ket qua do'!$C$5:$AP$50000,$K$3,TRUE)*$E$9/1000,"")</f>
        <v>#N/A</v>
      </c>
      <c r="L4091" s="21" t="e">
        <f>IF(A4091&lt;&gt;"",VLOOKUP(B4091,'Ket qua do'!$C$5:$AP$50000,$L$3,TRUE),"")</f>
        <v>#N/A</v>
      </c>
    </row>
    <row r="4092" spans="1:12" x14ac:dyDescent="0.25">
      <c r="A4092" t="e">
        <f t="shared" si="69"/>
        <v>#N/A</v>
      </c>
      <c r="B4092" s="1" t="e">
        <f>IF(A4092&lt;&gt;"",VLOOKUP(A4092,'Ket qua do'!$B$5:$CE$50000,2,TRUE),"")</f>
        <v>#N/A</v>
      </c>
      <c r="C4092" s="19" t="e">
        <f>IF(A4092&lt;&gt;"",VLOOKUP(B4092,'Ket qua do'!$C$5:$AP$50000,$C$3,TRUE)*SQRT(3)*$C$11,"")</f>
        <v>#N/A</v>
      </c>
      <c r="D4092" s="21" t="e">
        <f>IF(A4092&lt;&gt;"",VLOOKUP(B4092,'Ket qua do'!$C$5:$AP$50000,$D$3,TRUE),"")</f>
        <v>#N/A</v>
      </c>
      <c r="E4092" s="21" t="e">
        <f>IF(A4092&lt;&gt;"",VLOOKUP(B4092,'Ket qua do'!$C$5:$AP$50000,$E$3,TRUE)*$C$12,"")</f>
        <v>#N/A</v>
      </c>
      <c r="F4092" s="21" t="e">
        <f>IF(A4092&lt;&gt;"",VLOOKUP(B4092,'Ket qua do'!$C$5:$AP$50000,$F$3,TRUE),"")</f>
        <v>#N/A</v>
      </c>
      <c r="G4092" s="21" t="e">
        <f>IF(A4092&lt;&gt;"",VLOOKUP(B4092,'Ket qua do'!$C$5:$AP$50000,$G$3,TRUE),"")</f>
        <v>#N/A</v>
      </c>
      <c r="H4092" s="21" t="e">
        <f>IF(A4092&lt;&gt;"",VLOOKUP(B4092,'Ket qua do'!$C$5:$AP$50000,$H$3,TRUE),"")</f>
        <v>#N/A</v>
      </c>
      <c r="I4092" s="21" t="e">
        <f>IF(A4092&lt;&gt;"",VLOOKUP(B4092,'Ket qua do'!$C$5:$AP$50000,$I$3,TRUE)*$E$9/1000,"")</f>
        <v>#N/A</v>
      </c>
      <c r="J4092" s="21" t="e">
        <f>IF(A4092&lt;&gt;"",VLOOKUP(B4092,'Ket qua do'!$C$5:$AP$50000,$J$3,TRUE)*$E$9/1000,"")</f>
        <v>#N/A</v>
      </c>
      <c r="K4092" s="21" t="e">
        <f>IF(A4092&lt;&gt;"",VLOOKUP(B4092,'Ket qua do'!$C$5:$AP$50000,$K$3,TRUE)*$E$9/1000,"")</f>
        <v>#N/A</v>
      </c>
      <c r="L4092" s="21" t="e">
        <f>IF(A4092&lt;&gt;"",VLOOKUP(B4092,'Ket qua do'!$C$5:$AP$50000,$L$3,TRUE),"")</f>
        <v>#N/A</v>
      </c>
    </row>
    <row r="4093" spans="1:12" x14ac:dyDescent="0.25">
      <c r="A4093" t="e">
        <f t="shared" si="69"/>
        <v>#N/A</v>
      </c>
      <c r="B4093" s="1" t="e">
        <f>IF(A4093&lt;&gt;"",VLOOKUP(A4093,'Ket qua do'!$B$5:$CE$50000,2,TRUE),"")</f>
        <v>#N/A</v>
      </c>
      <c r="C4093" s="19" t="e">
        <f>IF(A4093&lt;&gt;"",VLOOKUP(B4093,'Ket qua do'!$C$5:$AP$50000,$C$3,TRUE)*SQRT(3)*$C$11,"")</f>
        <v>#N/A</v>
      </c>
      <c r="D4093" s="21" t="e">
        <f>IF(A4093&lt;&gt;"",VLOOKUP(B4093,'Ket qua do'!$C$5:$AP$50000,$D$3,TRUE),"")</f>
        <v>#N/A</v>
      </c>
      <c r="E4093" s="21" t="e">
        <f>IF(A4093&lt;&gt;"",VLOOKUP(B4093,'Ket qua do'!$C$5:$AP$50000,$E$3,TRUE)*$C$12,"")</f>
        <v>#N/A</v>
      </c>
      <c r="F4093" s="21" t="e">
        <f>IF(A4093&lt;&gt;"",VLOOKUP(B4093,'Ket qua do'!$C$5:$AP$50000,$F$3,TRUE),"")</f>
        <v>#N/A</v>
      </c>
      <c r="G4093" s="21" t="e">
        <f>IF(A4093&lt;&gt;"",VLOOKUP(B4093,'Ket qua do'!$C$5:$AP$50000,$G$3,TRUE),"")</f>
        <v>#N/A</v>
      </c>
      <c r="H4093" s="21" t="e">
        <f>IF(A4093&lt;&gt;"",VLOOKUP(B4093,'Ket qua do'!$C$5:$AP$50000,$H$3,TRUE),"")</f>
        <v>#N/A</v>
      </c>
      <c r="I4093" s="21" t="e">
        <f>IF(A4093&lt;&gt;"",VLOOKUP(B4093,'Ket qua do'!$C$5:$AP$50000,$I$3,TRUE)*$E$9/1000,"")</f>
        <v>#N/A</v>
      </c>
      <c r="J4093" s="21" t="e">
        <f>IF(A4093&lt;&gt;"",VLOOKUP(B4093,'Ket qua do'!$C$5:$AP$50000,$J$3,TRUE)*$E$9/1000,"")</f>
        <v>#N/A</v>
      </c>
      <c r="K4093" s="21" t="e">
        <f>IF(A4093&lt;&gt;"",VLOOKUP(B4093,'Ket qua do'!$C$5:$AP$50000,$K$3,TRUE)*$E$9/1000,"")</f>
        <v>#N/A</v>
      </c>
      <c r="L4093" s="21" t="e">
        <f>IF(A4093&lt;&gt;"",VLOOKUP(B4093,'Ket qua do'!$C$5:$AP$50000,$L$3,TRUE),"")</f>
        <v>#N/A</v>
      </c>
    </row>
    <row r="4094" spans="1:12" x14ac:dyDescent="0.25">
      <c r="A4094" t="e">
        <f t="shared" si="69"/>
        <v>#N/A</v>
      </c>
      <c r="B4094" s="1" t="e">
        <f>IF(A4094&lt;&gt;"",VLOOKUP(A4094,'Ket qua do'!$B$5:$CE$50000,2,TRUE),"")</f>
        <v>#N/A</v>
      </c>
      <c r="C4094" s="19" t="e">
        <f>IF(A4094&lt;&gt;"",VLOOKUP(B4094,'Ket qua do'!$C$5:$AP$50000,$C$3,TRUE)*SQRT(3)*$C$11,"")</f>
        <v>#N/A</v>
      </c>
      <c r="D4094" s="21" t="e">
        <f>IF(A4094&lt;&gt;"",VLOOKUP(B4094,'Ket qua do'!$C$5:$AP$50000,$D$3,TRUE),"")</f>
        <v>#N/A</v>
      </c>
      <c r="E4094" s="21" t="e">
        <f>IF(A4094&lt;&gt;"",VLOOKUP(B4094,'Ket qua do'!$C$5:$AP$50000,$E$3,TRUE)*$C$12,"")</f>
        <v>#N/A</v>
      </c>
      <c r="F4094" s="21" t="e">
        <f>IF(A4094&lt;&gt;"",VLOOKUP(B4094,'Ket qua do'!$C$5:$AP$50000,$F$3,TRUE),"")</f>
        <v>#N/A</v>
      </c>
      <c r="G4094" s="21" t="e">
        <f>IF(A4094&lt;&gt;"",VLOOKUP(B4094,'Ket qua do'!$C$5:$AP$50000,$G$3,TRUE),"")</f>
        <v>#N/A</v>
      </c>
      <c r="H4094" s="21" t="e">
        <f>IF(A4094&lt;&gt;"",VLOOKUP(B4094,'Ket qua do'!$C$5:$AP$50000,$H$3,TRUE),"")</f>
        <v>#N/A</v>
      </c>
      <c r="I4094" s="21" t="e">
        <f>IF(A4094&lt;&gt;"",VLOOKUP(B4094,'Ket qua do'!$C$5:$AP$50000,$I$3,TRUE)*$E$9/1000,"")</f>
        <v>#N/A</v>
      </c>
      <c r="J4094" s="21" t="e">
        <f>IF(A4094&lt;&gt;"",VLOOKUP(B4094,'Ket qua do'!$C$5:$AP$50000,$J$3,TRUE)*$E$9/1000,"")</f>
        <v>#N/A</v>
      </c>
      <c r="K4094" s="21" t="e">
        <f>IF(A4094&lt;&gt;"",VLOOKUP(B4094,'Ket qua do'!$C$5:$AP$50000,$K$3,TRUE)*$E$9/1000,"")</f>
        <v>#N/A</v>
      </c>
      <c r="L4094" s="21" t="e">
        <f>IF(A4094&lt;&gt;"",VLOOKUP(B4094,'Ket qua do'!$C$5:$AP$50000,$L$3,TRUE),"")</f>
        <v>#N/A</v>
      </c>
    </row>
    <row r="4095" spans="1:12" x14ac:dyDescent="0.25">
      <c r="A4095" t="e">
        <f t="shared" si="69"/>
        <v>#N/A</v>
      </c>
      <c r="B4095" s="1" t="e">
        <f>IF(A4095&lt;&gt;"",VLOOKUP(A4095,'Ket qua do'!$B$5:$CE$50000,2,TRUE),"")</f>
        <v>#N/A</v>
      </c>
      <c r="C4095" s="19" t="e">
        <f>IF(A4095&lt;&gt;"",VLOOKUP(B4095,'Ket qua do'!$C$5:$AP$50000,$C$3,TRUE)*SQRT(3)*$C$11,"")</f>
        <v>#N/A</v>
      </c>
      <c r="D4095" s="21" t="e">
        <f>IF(A4095&lt;&gt;"",VLOOKUP(B4095,'Ket qua do'!$C$5:$AP$50000,$D$3,TRUE),"")</f>
        <v>#N/A</v>
      </c>
      <c r="E4095" s="21" t="e">
        <f>IF(A4095&lt;&gt;"",VLOOKUP(B4095,'Ket qua do'!$C$5:$AP$50000,$E$3,TRUE)*$C$12,"")</f>
        <v>#N/A</v>
      </c>
      <c r="F4095" s="21" t="e">
        <f>IF(A4095&lt;&gt;"",VLOOKUP(B4095,'Ket qua do'!$C$5:$AP$50000,$F$3,TRUE),"")</f>
        <v>#N/A</v>
      </c>
      <c r="G4095" s="21" t="e">
        <f>IF(A4095&lt;&gt;"",VLOOKUP(B4095,'Ket qua do'!$C$5:$AP$50000,$G$3,TRUE),"")</f>
        <v>#N/A</v>
      </c>
      <c r="H4095" s="21" t="e">
        <f>IF(A4095&lt;&gt;"",VLOOKUP(B4095,'Ket qua do'!$C$5:$AP$50000,$H$3,TRUE),"")</f>
        <v>#N/A</v>
      </c>
      <c r="I4095" s="21" t="e">
        <f>IF(A4095&lt;&gt;"",VLOOKUP(B4095,'Ket qua do'!$C$5:$AP$50000,$I$3,TRUE)*$E$9/1000,"")</f>
        <v>#N/A</v>
      </c>
      <c r="J4095" s="21" t="e">
        <f>IF(A4095&lt;&gt;"",VLOOKUP(B4095,'Ket qua do'!$C$5:$AP$50000,$J$3,TRUE)*$E$9/1000,"")</f>
        <v>#N/A</v>
      </c>
      <c r="K4095" s="21" t="e">
        <f>IF(A4095&lt;&gt;"",VLOOKUP(B4095,'Ket qua do'!$C$5:$AP$50000,$K$3,TRUE)*$E$9/1000,"")</f>
        <v>#N/A</v>
      </c>
      <c r="L4095" s="21" t="e">
        <f>IF(A4095&lt;&gt;"",VLOOKUP(B4095,'Ket qua do'!$C$5:$AP$50000,$L$3,TRUE),"")</f>
        <v>#N/A</v>
      </c>
    </row>
    <row r="4096" spans="1:12" x14ac:dyDescent="0.25">
      <c r="A4096" t="e">
        <f t="shared" si="69"/>
        <v>#N/A</v>
      </c>
      <c r="B4096" s="1" t="e">
        <f>IF(A4096&lt;&gt;"",VLOOKUP(A4096,'Ket qua do'!$B$5:$CE$50000,2,TRUE),"")</f>
        <v>#N/A</v>
      </c>
      <c r="C4096" s="19" t="e">
        <f>IF(A4096&lt;&gt;"",VLOOKUP(B4096,'Ket qua do'!$C$5:$AP$50000,$C$3,TRUE)*SQRT(3)*$C$11,"")</f>
        <v>#N/A</v>
      </c>
      <c r="D4096" s="21" t="e">
        <f>IF(A4096&lt;&gt;"",VLOOKUP(B4096,'Ket qua do'!$C$5:$AP$50000,$D$3,TRUE),"")</f>
        <v>#N/A</v>
      </c>
      <c r="E4096" s="21" t="e">
        <f>IF(A4096&lt;&gt;"",VLOOKUP(B4096,'Ket qua do'!$C$5:$AP$50000,$E$3,TRUE)*$C$12,"")</f>
        <v>#N/A</v>
      </c>
      <c r="F4096" s="21" t="e">
        <f>IF(A4096&lt;&gt;"",VLOOKUP(B4096,'Ket qua do'!$C$5:$AP$50000,$F$3,TRUE),"")</f>
        <v>#N/A</v>
      </c>
      <c r="G4096" s="21" t="e">
        <f>IF(A4096&lt;&gt;"",VLOOKUP(B4096,'Ket qua do'!$C$5:$AP$50000,$G$3,TRUE),"")</f>
        <v>#N/A</v>
      </c>
      <c r="H4096" s="21" t="e">
        <f>IF(A4096&lt;&gt;"",VLOOKUP(B4096,'Ket qua do'!$C$5:$AP$50000,$H$3,TRUE),"")</f>
        <v>#N/A</v>
      </c>
      <c r="I4096" s="21" t="e">
        <f>IF(A4096&lt;&gt;"",VLOOKUP(B4096,'Ket qua do'!$C$5:$AP$50000,$I$3,TRUE)*$E$9/1000,"")</f>
        <v>#N/A</v>
      </c>
      <c r="J4096" s="21" t="e">
        <f>IF(A4096&lt;&gt;"",VLOOKUP(B4096,'Ket qua do'!$C$5:$AP$50000,$J$3,TRUE)*$E$9/1000,"")</f>
        <v>#N/A</v>
      </c>
      <c r="K4096" s="21" t="e">
        <f>IF(A4096&lt;&gt;"",VLOOKUP(B4096,'Ket qua do'!$C$5:$AP$50000,$K$3,TRUE)*$E$9/1000,"")</f>
        <v>#N/A</v>
      </c>
      <c r="L4096" s="21" t="e">
        <f>IF(A4096&lt;&gt;"",VLOOKUP(B4096,'Ket qua do'!$C$5:$AP$50000,$L$3,TRUE),"")</f>
        <v>#N/A</v>
      </c>
    </row>
    <row r="4097" spans="1:12" x14ac:dyDescent="0.25">
      <c r="A4097" t="e">
        <f t="shared" si="69"/>
        <v>#N/A</v>
      </c>
      <c r="B4097" s="1" t="e">
        <f>IF(A4097&lt;&gt;"",VLOOKUP(A4097,'Ket qua do'!$B$5:$CE$50000,2,TRUE),"")</f>
        <v>#N/A</v>
      </c>
      <c r="C4097" s="19" t="e">
        <f>IF(A4097&lt;&gt;"",VLOOKUP(B4097,'Ket qua do'!$C$5:$AP$50000,$C$3,TRUE)*SQRT(3)*$C$11,"")</f>
        <v>#N/A</v>
      </c>
      <c r="D4097" s="21" t="e">
        <f>IF(A4097&lt;&gt;"",VLOOKUP(B4097,'Ket qua do'!$C$5:$AP$50000,$D$3,TRUE),"")</f>
        <v>#N/A</v>
      </c>
      <c r="E4097" s="21" t="e">
        <f>IF(A4097&lt;&gt;"",VLOOKUP(B4097,'Ket qua do'!$C$5:$AP$50000,$E$3,TRUE)*$C$12,"")</f>
        <v>#N/A</v>
      </c>
      <c r="F4097" s="21" t="e">
        <f>IF(A4097&lt;&gt;"",VLOOKUP(B4097,'Ket qua do'!$C$5:$AP$50000,$F$3,TRUE),"")</f>
        <v>#N/A</v>
      </c>
      <c r="G4097" s="21" t="e">
        <f>IF(A4097&lt;&gt;"",VLOOKUP(B4097,'Ket qua do'!$C$5:$AP$50000,$G$3,TRUE),"")</f>
        <v>#N/A</v>
      </c>
      <c r="H4097" s="21" t="e">
        <f>IF(A4097&lt;&gt;"",VLOOKUP(B4097,'Ket qua do'!$C$5:$AP$50000,$H$3,TRUE),"")</f>
        <v>#N/A</v>
      </c>
      <c r="I4097" s="21" t="e">
        <f>IF(A4097&lt;&gt;"",VLOOKUP(B4097,'Ket qua do'!$C$5:$AP$50000,$I$3,TRUE)*$E$9/1000,"")</f>
        <v>#N/A</v>
      </c>
      <c r="J4097" s="21" t="e">
        <f>IF(A4097&lt;&gt;"",VLOOKUP(B4097,'Ket qua do'!$C$5:$AP$50000,$J$3,TRUE)*$E$9/1000,"")</f>
        <v>#N/A</v>
      </c>
      <c r="K4097" s="21" t="e">
        <f>IF(A4097&lt;&gt;"",VLOOKUP(B4097,'Ket qua do'!$C$5:$AP$50000,$K$3,TRUE)*$E$9/1000,"")</f>
        <v>#N/A</v>
      </c>
      <c r="L4097" s="21" t="e">
        <f>IF(A4097&lt;&gt;"",VLOOKUP(B4097,'Ket qua do'!$C$5:$AP$50000,$L$3,TRUE),"")</f>
        <v>#N/A</v>
      </c>
    </row>
    <row r="4098" spans="1:12" x14ac:dyDescent="0.25">
      <c r="A4098" t="e">
        <f t="shared" si="69"/>
        <v>#N/A</v>
      </c>
      <c r="B4098" s="1" t="e">
        <f>IF(A4098&lt;&gt;"",VLOOKUP(A4098,'Ket qua do'!$B$5:$CE$50000,2,TRUE),"")</f>
        <v>#N/A</v>
      </c>
      <c r="C4098" s="19" t="e">
        <f>IF(A4098&lt;&gt;"",VLOOKUP(B4098,'Ket qua do'!$C$5:$AP$50000,$C$3,TRUE)*SQRT(3)*$C$11,"")</f>
        <v>#N/A</v>
      </c>
      <c r="D4098" s="21" t="e">
        <f>IF(A4098&lt;&gt;"",VLOOKUP(B4098,'Ket qua do'!$C$5:$AP$50000,$D$3,TRUE),"")</f>
        <v>#N/A</v>
      </c>
      <c r="E4098" s="21" t="e">
        <f>IF(A4098&lt;&gt;"",VLOOKUP(B4098,'Ket qua do'!$C$5:$AP$50000,$E$3,TRUE)*$C$12,"")</f>
        <v>#N/A</v>
      </c>
      <c r="F4098" s="21" t="e">
        <f>IF(A4098&lt;&gt;"",VLOOKUP(B4098,'Ket qua do'!$C$5:$AP$50000,$F$3,TRUE),"")</f>
        <v>#N/A</v>
      </c>
      <c r="G4098" s="21" t="e">
        <f>IF(A4098&lt;&gt;"",VLOOKUP(B4098,'Ket qua do'!$C$5:$AP$50000,$G$3,TRUE),"")</f>
        <v>#N/A</v>
      </c>
      <c r="H4098" s="21" t="e">
        <f>IF(A4098&lt;&gt;"",VLOOKUP(B4098,'Ket qua do'!$C$5:$AP$50000,$H$3,TRUE),"")</f>
        <v>#N/A</v>
      </c>
      <c r="I4098" s="21" t="e">
        <f>IF(A4098&lt;&gt;"",VLOOKUP(B4098,'Ket qua do'!$C$5:$AP$50000,$I$3,TRUE)*$E$9/1000,"")</f>
        <v>#N/A</v>
      </c>
      <c r="J4098" s="21" t="e">
        <f>IF(A4098&lt;&gt;"",VLOOKUP(B4098,'Ket qua do'!$C$5:$AP$50000,$J$3,TRUE)*$E$9/1000,"")</f>
        <v>#N/A</v>
      </c>
      <c r="K4098" s="21" t="e">
        <f>IF(A4098&lt;&gt;"",VLOOKUP(B4098,'Ket qua do'!$C$5:$AP$50000,$K$3,TRUE)*$E$9/1000,"")</f>
        <v>#N/A</v>
      </c>
      <c r="L4098" s="21" t="e">
        <f>IF(A4098&lt;&gt;"",VLOOKUP(B4098,'Ket qua do'!$C$5:$AP$50000,$L$3,TRUE),"")</f>
        <v>#N/A</v>
      </c>
    </row>
    <row r="4099" spans="1:12" x14ac:dyDescent="0.25">
      <c r="A4099" t="e">
        <f t="shared" si="69"/>
        <v>#N/A</v>
      </c>
      <c r="B4099" s="1" t="e">
        <f>IF(A4099&lt;&gt;"",VLOOKUP(A4099,'Ket qua do'!$B$5:$CE$50000,2,TRUE),"")</f>
        <v>#N/A</v>
      </c>
      <c r="C4099" s="19" t="e">
        <f>IF(A4099&lt;&gt;"",VLOOKUP(B4099,'Ket qua do'!$C$5:$AP$50000,$C$3,TRUE)*SQRT(3)*$C$11,"")</f>
        <v>#N/A</v>
      </c>
      <c r="D4099" s="21" t="e">
        <f>IF(A4099&lt;&gt;"",VLOOKUP(B4099,'Ket qua do'!$C$5:$AP$50000,$D$3,TRUE),"")</f>
        <v>#N/A</v>
      </c>
      <c r="E4099" s="21" t="e">
        <f>IF(A4099&lt;&gt;"",VLOOKUP(B4099,'Ket qua do'!$C$5:$AP$50000,$E$3,TRUE)*$C$12,"")</f>
        <v>#N/A</v>
      </c>
      <c r="F4099" s="21" t="e">
        <f>IF(A4099&lt;&gt;"",VLOOKUP(B4099,'Ket qua do'!$C$5:$AP$50000,$F$3,TRUE),"")</f>
        <v>#N/A</v>
      </c>
      <c r="G4099" s="21" t="e">
        <f>IF(A4099&lt;&gt;"",VLOOKUP(B4099,'Ket qua do'!$C$5:$AP$50000,$G$3,TRUE),"")</f>
        <v>#N/A</v>
      </c>
      <c r="H4099" s="21" t="e">
        <f>IF(A4099&lt;&gt;"",VLOOKUP(B4099,'Ket qua do'!$C$5:$AP$50000,$H$3,TRUE),"")</f>
        <v>#N/A</v>
      </c>
      <c r="I4099" s="21" t="e">
        <f>IF(A4099&lt;&gt;"",VLOOKUP(B4099,'Ket qua do'!$C$5:$AP$50000,$I$3,TRUE)*$E$9/1000,"")</f>
        <v>#N/A</v>
      </c>
      <c r="J4099" s="21" t="e">
        <f>IF(A4099&lt;&gt;"",VLOOKUP(B4099,'Ket qua do'!$C$5:$AP$50000,$J$3,TRUE)*$E$9/1000,"")</f>
        <v>#N/A</v>
      </c>
      <c r="K4099" s="21" t="e">
        <f>IF(A4099&lt;&gt;"",VLOOKUP(B4099,'Ket qua do'!$C$5:$AP$50000,$K$3,TRUE)*$E$9/1000,"")</f>
        <v>#N/A</v>
      </c>
      <c r="L4099" s="21" t="e">
        <f>IF(A4099&lt;&gt;"",VLOOKUP(B4099,'Ket qua do'!$C$5:$AP$50000,$L$3,TRUE),"")</f>
        <v>#N/A</v>
      </c>
    </row>
    <row r="4100" spans="1:12" x14ac:dyDescent="0.25">
      <c r="A4100" t="e">
        <f t="shared" si="69"/>
        <v>#N/A</v>
      </c>
      <c r="B4100" s="1" t="e">
        <f>IF(A4100&lt;&gt;"",VLOOKUP(A4100,'Ket qua do'!$B$5:$CE$50000,2,TRUE),"")</f>
        <v>#N/A</v>
      </c>
      <c r="C4100" s="19" t="e">
        <f>IF(A4100&lt;&gt;"",VLOOKUP(B4100,'Ket qua do'!$C$5:$AP$50000,$C$3,TRUE)*SQRT(3)*$C$11,"")</f>
        <v>#N/A</v>
      </c>
      <c r="D4100" s="21" t="e">
        <f>IF(A4100&lt;&gt;"",VLOOKUP(B4100,'Ket qua do'!$C$5:$AP$50000,$D$3,TRUE),"")</f>
        <v>#N/A</v>
      </c>
      <c r="E4100" s="21" t="e">
        <f>IF(A4100&lt;&gt;"",VLOOKUP(B4100,'Ket qua do'!$C$5:$AP$50000,$E$3,TRUE)*$C$12,"")</f>
        <v>#N/A</v>
      </c>
      <c r="F4100" s="21" t="e">
        <f>IF(A4100&lt;&gt;"",VLOOKUP(B4100,'Ket qua do'!$C$5:$AP$50000,$F$3,TRUE),"")</f>
        <v>#N/A</v>
      </c>
      <c r="G4100" s="21" t="e">
        <f>IF(A4100&lt;&gt;"",VLOOKUP(B4100,'Ket qua do'!$C$5:$AP$50000,$G$3,TRUE),"")</f>
        <v>#N/A</v>
      </c>
      <c r="H4100" s="21" t="e">
        <f>IF(A4100&lt;&gt;"",VLOOKUP(B4100,'Ket qua do'!$C$5:$AP$50000,$H$3,TRUE),"")</f>
        <v>#N/A</v>
      </c>
      <c r="I4100" s="21" t="e">
        <f>IF(A4100&lt;&gt;"",VLOOKUP(B4100,'Ket qua do'!$C$5:$AP$50000,$I$3,TRUE)*$E$9/1000,"")</f>
        <v>#N/A</v>
      </c>
      <c r="J4100" s="21" t="e">
        <f>IF(A4100&lt;&gt;"",VLOOKUP(B4100,'Ket qua do'!$C$5:$AP$50000,$J$3,TRUE)*$E$9/1000,"")</f>
        <v>#N/A</v>
      </c>
      <c r="K4100" s="21" t="e">
        <f>IF(A4100&lt;&gt;"",VLOOKUP(B4100,'Ket qua do'!$C$5:$AP$50000,$K$3,TRUE)*$E$9/1000,"")</f>
        <v>#N/A</v>
      </c>
      <c r="L4100" s="21" t="e">
        <f>IF(A4100&lt;&gt;"",VLOOKUP(B4100,'Ket qua do'!$C$5:$AP$50000,$L$3,TRUE),"")</f>
        <v>#N/A</v>
      </c>
    </row>
    <row r="4101" spans="1:12" x14ac:dyDescent="0.25">
      <c r="A4101" t="e">
        <f t="shared" si="69"/>
        <v>#N/A</v>
      </c>
      <c r="B4101" s="1" t="e">
        <f>IF(A4101&lt;&gt;"",VLOOKUP(A4101,'Ket qua do'!$B$5:$CE$50000,2,TRUE),"")</f>
        <v>#N/A</v>
      </c>
      <c r="C4101" s="19" t="e">
        <f>IF(A4101&lt;&gt;"",VLOOKUP(B4101,'Ket qua do'!$C$5:$AP$50000,$C$3,TRUE)*SQRT(3)*$C$11,"")</f>
        <v>#N/A</v>
      </c>
      <c r="D4101" s="21" t="e">
        <f>IF(A4101&lt;&gt;"",VLOOKUP(B4101,'Ket qua do'!$C$5:$AP$50000,$D$3,TRUE),"")</f>
        <v>#N/A</v>
      </c>
      <c r="E4101" s="21" t="e">
        <f>IF(A4101&lt;&gt;"",VLOOKUP(B4101,'Ket qua do'!$C$5:$AP$50000,$E$3,TRUE)*$C$12,"")</f>
        <v>#N/A</v>
      </c>
      <c r="F4101" s="21" t="e">
        <f>IF(A4101&lt;&gt;"",VLOOKUP(B4101,'Ket qua do'!$C$5:$AP$50000,$F$3,TRUE),"")</f>
        <v>#N/A</v>
      </c>
      <c r="G4101" s="21" t="e">
        <f>IF(A4101&lt;&gt;"",VLOOKUP(B4101,'Ket qua do'!$C$5:$AP$50000,$G$3,TRUE),"")</f>
        <v>#N/A</v>
      </c>
      <c r="H4101" s="21" t="e">
        <f>IF(A4101&lt;&gt;"",VLOOKUP(B4101,'Ket qua do'!$C$5:$AP$50000,$H$3,TRUE),"")</f>
        <v>#N/A</v>
      </c>
      <c r="I4101" s="21" t="e">
        <f>IF(A4101&lt;&gt;"",VLOOKUP(B4101,'Ket qua do'!$C$5:$AP$50000,$I$3,TRUE)*$E$9/1000,"")</f>
        <v>#N/A</v>
      </c>
      <c r="J4101" s="21" t="e">
        <f>IF(A4101&lt;&gt;"",VLOOKUP(B4101,'Ket qua do'!$C$5:$AP$50000,$J$3,TRUE)*$E$9/1000,"")</f>
        <v>#N/A</v>
      </c>
      <c r="K4101" s="21" t="e">
        <f>IF(A4101&lt;&gt;"",VLOOKUP(B4101,'Ket qua do'!$C$5:$AP$50000,$K$3,TRUE)*$E$9/1000,"")</f>
        <v>#N/A</v>
      </c>
      <c r="L4101" s="21" t="e">
        <f>IF(A4101&lt;&gt;"",VLOOKUP(B4101,'Ket qua do'!$C$5:$AP$50000,$L$3,TRUE),"")</f>
        <v>#N/A</v>
      </c>
    </row>
    <row r="4102" spans="1:12" x14ac:dyDescent="0.25">
      <c r="A4102" t="e">
        <f t="shared" si="69"/>
        <v>#N/A</v>
      </c>
      <c r="B4102" s="1" t="e">
        <f>IF(A4102&lt;&gt;"",VLOOKUP(A4102,'Ket qua do'!$B$5:$CE$50000,2,TRUE),"")</f>
        <v>#N/A</v>
      </c>
      <c r="C4102" s="19" t="e">
        <f>IF(A4102&lt;&gt;"",VLOOKUP(B4102,'Ket qua do'!$C$5:$AP$50000,$C$3,TRUE)*SQRT(3)*$C$11,"")</f>
        <v>#N/A</v>
      </c>
      <c r="D4102" s="21" t="e">
        <f>IF(A4102&lt;&gt;"",VLOOKUP(B4102,'Ket qua do'!$C$5:$AP$50000,$D$3,TRUE),"")</f>
        <v>#N/A</v>
      </c>
      <c r="E4102" s="21" t="e">
        <f>IF(A4102&lt;&gt;"",VLOOKUP(B4102,'Ket qua do'!$C$5:$AP$50000,$E$3,TRUE)*$C$12,"")</f>
        <v>#N/A</v>
      </c>
      <c r="F4102" s="21" t="e">
        <f>IF(A4102&lt;&gt;"",VLOOKUP(B4102,'Ket qua do'!$C$5:$AP$50000,$F$3,TRUE),"")</f>
        <v>#N/A</v>
      </c>
      <c r="G4102" s="21" t="e">
        <f>IF(A4102&lt;&gt;"",VLOOKUP(B4102,'Ket qua do'!$C$5:$AP$50000,$G$3,TRUE),"")</f>
        <v>#N/A</v>
      </c>
      <c r="H4102" s="21" t="e">
        <f>IF(A4102&lt;&gt;"",VLOOKUP(B4102,'Ket qua do'!$C$5:$AP$50000,$H$3,TRUE),"")</f>
        <v>#N/A</v>
      </c>
      <c r="I4102" s="21" t="e">
        <f>IF(A4102&lt;&gt;"",VLOOKUP(B4102,'Ket qua do'!$C$5:$AP$50000,$I$3,TRUE)*$E$9/1000,"")</f>
        <v>#N/A</v>
      </c>
      <c r="J4102" s="21" t="e">
        <f>IF(A4102&lt;&gt;"",VLOOKUP(B4102,'Ket qua do'!$C$5:$AP$50000,$J$3,TRUE)*$E$9/1000,"")</f>
        <v>#N/A</v>
      </c>
      <c r="K4102" s="21" t="e">
        <f>IF(A4102&lt;&gt;"",VLOOKUP(B4102,'Ket qua do'!$C$5:$AP$50000,$K$3,TRUE)*$E$9/1000,"")</f>
        <v>#N/A</v>
      </c>
      <c r="L4102" s="21" t="e">
        <f>IF(A4102&lt;&gt;"",VLOOKUP(B4102,'Ket qua do'!$C$5:$AP$50000,$L$3,TRUE),"")</f>
        <v>#N/A</v>
      </c>
    </row>
    <row r="4103" spans="1:12" x14ac:dyDescent="0.25">
      <c r="A4103" t="e">
        <f t="shared" si="69"/>
        <v>#N/A</v>
      </c>
      <c r="B4103" s="1" t="e">
        <f>IF(A4103&lt;&gt;"",VLOOKUP(A4103,'Ket qua do'!$B$5:$CE$50000,2,TRUE),"")</f>
        <v>#N/A</v>
      </c>
      <c r="C4103" s="19" t="e">
        <f>IF(A4103&lt;&gt;"",VLOOKUP(B4103,'Ket qua do'!$C$5:$AP$50000,$C$3,TRUE)*SQRT(3)*$C$11,"")</f>
        <v>#N/A</v>
      </c>
      <c r="D4103" s="21" t="e">
        <f>IF(A4103&lt;&gt;"",VLOOKUP(B4103,'Ket qua do'!$C$5:$AP$50000,$D$3,TRUE),"")</f>
        <v>#N/A</v>
      </c>
      <c r="E4103" s="21" t="e">
        <f>IF(A4103&lt;&gt;"",VLOOKUP(B4103,'Ket qua do'!$C$5:$AP$50000,$E$3,TRUE)*$C$12,"")</f>
        <v>#N/A</v>
      </c>
      <c r="F4103" s="21" t="e">
        <f>IF(A4103&lt;&gt;"",VLOOKUP(B4103,'Ket qua do'!$C$5:$AP$50000,$F$3,TRUE),"")</f>
        <v>#N/A</v>
      </c>
      <c r="G4103" s="21" t="e">
        <f>IF(A4103&lt;&gt;"",VLOOKUP(B4103,'Ket qua do'!$C$5:$AP$50000,$G$3,TRUE),"")</f>
        <v>#N/A</v>
      </c>
      <c r="H4103" s="21" t="e">
        <f>IF(A4103&lt;&gt;"",VLOOKUP(B4103,'Ket qua do'!$C$5:$AP$50000,$H$3,TRUE),"")</f>
        <v>#N/A</v>
      </c>
      <c r="I4103" s="21" t="e">
        <f>IF(A4103&lt;&gt;"",VLOOKUP(B4103,'Ket qua do'!$C$5:$AP$50000,$I$3,TRUE)*$E$9/1000,"")</f>
        <v>#N/A</v>
      </c>
      <c r="J4103" s="21" t="e">
        <f>IF(A4103&lt;&gt;"",VLOOKUP(B4103,'Ket qua do'!$C$5:$AP$50000,$J$3,TRUE)*$E$9/1000,"")</f>
        <v>#N/A</v>
      </c>
      <c r="K4103" s="21" t="e">
        <f>IF(A4103&lt;&gt;"",VLOOKUP(B4103,'Ket qua do'!$C$5:$AP$50000,$K$3,TRUE)*$E$9/1000,"")</f>
        <v>#N/A</v>
      </c>
      <c r="L4103" s="21" t="e">
        <f>IF(A4103&lt;&gt;"",VLOOKUP(B4103,'Ket qua do'!$C$5:$AP$50000,$L$3,TRUE),"")</f>
        <v>#N/A</v>
      </c>
    </row>
    <row r="4104" spans="1:12" x14ac:dyDescent="0.25">
      <c r="A4104" t="e">
        <f t="shared" si="69"/>
        <v>#N/A</v>
      </c>
      <c r="B4104" s="1" t="e">
        <f>IF(A4104&lt;&gt;"",VLOOKUP(A4104,'Ket qua do'!$B$5:$CE$50000,2,TRUE),"")</f>
        <v>#N/A</v>
      </c>
      <c r="C4104" s="19" t="e">
        <f>IF(A4104&lt;&gt;"",VLOOKUP(B4104,'Ket qua do'!$C$5:$AP$50000,$C$3,TRUE)*SQRT(3)*$C$11,"")</f>
        <v>#N/A</v>
      </c>
      <c r="D4104" s="21" t="e">
        <f>IF(A4104&lt;&gt;"",VLOOKUP(B4104,'Ket qua do'!$C$5:$AP$50000,$D$3,TRUE),"")</f>
        <v>#N/A</v>
      </c>
      <c r="E4104" s="21" t="e">
        <f>IF(A4104&lt;&gt;"",VLOOKUP(B4104,'Ket qua do'!$C$5:$AP$50000,$E$3,TRUE)*$C$12,"")</f>
        <v>#N/A</v>
      </c>
      <c r="F4104" s="21" t="e">
        <f>IF(A4104&lt;&gt;"",VLOOKUP(B4104,'Ket qua do'!$C$5:$AP$50000,$F$3,TRUE),"")</f>
        <v>#N/A</v>
      </c>
      <c r="G4104" s="21" t="e">
        <f>IF(A4104&lt;&gt;"",VLOOKUP(B4104,'Ket qua do'!$C$5:$AP$50000,$G$3,TRUE),"")</f>
        <v>#N/A</v>
      </c>
      <c r="H4104" s="21" t="e">
        <f>IF(A4104&lt;&gt;"",VLOOKUP(B4104,'Ket qua do'!$C$5:$AP$50000,$H$3,TRUE),"")</f>
        <v>#N/A</v>
      </c>
      <c r="I4104" s="21" t="e">
        <f>IF(A4104&lt;&gt;"",VLOOKUP(B4104,'Ket qua do'!$C$5:$AP$50000,$I$3,TRUE)*$E$9/1000,"")</f>
        <v>#N/A</v>
      </c>
      <c r="J4104" s="21" t="e">
        <f>IF(A4104&lt;&gt;"",VLOOKUP(B4104,'Ket qua do'!$C$5:$AP$50000,$J$3,TRUE)*$E$9/1000,"")</f>
        <v>#N/A</v>
      </c>
      <c r="K4104" s="21" t="e">
        <f>IF(A4104&lt;&gt;"",VLOOKUP(B4104,'Ket qua do'!$C$5:$AP$50000,$K$3,TRUE)*$E$9/1000,"")</f>
        <v>#N/A</v>
      </c>
      <c r="L4104" s="21" t="e">
        <f>IF(A4104&lt;&gt;"",VLOOKUP(B4104,'Ket qua do'!$C$5:$AP$50000,$L$3,TRUE),"")</f>
        <v>#N/A</v>
      </c>
    </row>
    <row r="4105" spans="1:12" x14ac:dyDescent="0.25">
      <c r="A4105" t="e">
        <f t="shared" si="69"/>
        <v>#N/A</v>
      </c>
      <c r="B4105" s="1" t="e">
        <f>IF(A4105&lt;&gt;"",VLOOKUP(A4105,'Ket qua do'!$B$5:$CE$50000,2,TRUE),"")</f>
        <v>#N/A</v>
      </c>
      <c r="C4105" s="19" t="e">
        <f>IF(A4105&lt;&gt;"",VLOOKUP(B4105,'Ket qua do'!$C$5:$AP$50000,$C$3,TRUE)*SQRT(3)*$C$11,"")</f>
        <v>#N/A</v>
      </c>
      <c r="D4105" s="21" t="e">
        <f>IF(A4105&lt;&gt;"",VLOOKUP(B4105,'Ket qua do'!$C$5:$AP$50000,$D$3,TRUE),"")</f>
        <v>#N/A</v>
      </c>
      <c r="E4105" s="21" t="e">
        <f>IF(A4105&lt;&gt;"",VLOOKUP(B4105,'Ket qua do'!$C$5:$AP$50000,$E$3,TRUE)*$C$12,"")</f>
        <v>#N/A</v>
      </c>
      <c r="F4105" s="21" t="e">
        <f>IF(A4105&lt;&gt;"",VLOOKUP(B4105,'Ket qua do'!$C$5:$AP$50000,$F$3,TRUE),"")</f>
        <v>#N/A</v>
      </c>
      <c r="G4105" s="21" t="e">
        <f>IF(A4105&lt;&gt;"",VLOOKUP(B4105,'Ket qua do'!$C$5:$AP$50000,$G$3,TRUE),"")</f>
        <v>#N/A</v>
      </c>
      <c r="H4105" s="21" t="e">
        <f>IF(A4105&lt;&gt;"",VLOOKUP(B4105,'Ket qua do'!$C$5:$AP$50000,$H$3,TRUE),"")</f>
        <v>#N/A</v>
      </c>
      <c r="I4105" s="21" t="e">
        <f>IF(A4105&lt;&gt;"",VLOOKUP(B4105,'Ket qua do'!$C$5:$AP$50000,$I$3,TRUE)*$E$9/1000,"")</f>
        <v>#N/A</v>
      </c>
      <c r="J4105" s="21" t="e">
        <f>IF(A4105&lt;&gt;"",VLOOKUP(B4105,'Ket qua do'!$C$5:$AP$50000,$J$3,TRUE)*$E$9/1000,"")</f>
        <v>#N/A</v>
      </c>
      <c r="K4105" s="21" t="e">
        <f>IF(A4105&lt;&gt;"",VLOOKUP(B4105,'Ket qua do'!$C$5:$AP$50000,$K$3,TRUE)*$E$9/1000,"")</f>
        <v>#N/A</v>
      </c>
      <c r="L4105" s="21" t="e">
        <f>IF(A4105&lt;&gt;"",VLOOKUP(B4105,'Ket qua do'!$C$5:$AP$50000,$L$3,TRUE),"")</f>
        <v>#N/A</v>
      </c>
    </row>
    <row r="4106" spans="1:12" x14ac:dyDescent="0.25">
      <c r="A4106" t="e">
        <f t="shared" si="69"/>
        <v>#N/A</v>
      </c>
      <c r="B4106" s="1" t="e">
        <f>IF(A4106&lt;&gt;"",VLOOKUP(A4106,'Ket qua do'!$B$5:$CE$50000,2,TRUE),"")</f>
        <v>#N/A</v>
      </c>
      <c r="C4106" s="19" t="e">
        <f>IF(A4106&lt;&gt;"",VLOOKUP(B4106,'Ket qua do'!$C$5:$AP$50000,$C$3,TRUE)*SQRT(3)*$C$11,"")</f>
        <v>#N/A</v>
      </c>
      <c r="D4106" s="21" t="e">
        <f>IF(A4106&lt;&gt;"",VLOOKUP(B4106,'Ket qua do'!$C$5:$AP$50000,$D$3,TRUE),"")</f>
        <v>#N/A</v>
      </c>
      <c r="E4106" s="21" t="e">
        <f>IF(A4106&lt;&gt;"",VLOOKUP(B4106,'Ket qua do'!$C$5:$AP$50000,$E$3,TRUE)*$C$12,"")</f>
        <v>#N/A</v>
      </c>
      <c r="F4106" s="21" t="e">
        <f>IF(A4106&lt;&gt;"",VLOOKUP(B4106,'Ket qua do'!$C$5:$AP$50000,$F$3,TRUE),"")</f>
        <v>#N/A</v>
      </c>
      <c r="G4106" s="21" t="e">
        <f>IF(A4106&lt;&gt;"",VLOOKUP(B4106,'Ket qua do'!$C$5:$AP$50000,$G$3,TRUE),"")</f>
        <v>#N/A</v>
      </c>
      <c r="H4106" s="21" t="e">
        <f>IF(A4106&lt;&gt;"",VLOOKUP(B4106,'Ket qua do'!$C$5:$AP$50000,$H$3,TRUE),"")</f>
        <v>#N/A</v>
      </c>
      <c r="I4106" s="21" t="e">
        <f>IF(A4106&lt;&gt;"",VLOOKUP(B4106,'Ket qua do'!$C$5:$AP$50000,$I$3,TRUE)*$E$9/1000,"")</f>
        <v>#N/A</v>
      </c>
      <c r="J4106" s="21" t="e">
        <f>IF(A4106&lt;&gt;"",VLOOKUP(B4106,'Ket qua do'!$C$5:$AP$50000,$J$3,TRUE)*$E$9/1000,"")</f>
        <v>#N/A</v>
      </c>
      <c r="K4106" s="21" t="e">
        <f>IF(A4106&lt;&gt;"",VLOOKUP(B4106,'Ket qua do'!$C$5:$AP$50000,$K$3,TRUE)*$E$9/1000,"")</f>
        <v>#N/A</v>
      </c>
      <c r="L4106" s="21" t="e">
        <f>IF(A4106&lt;&gt;"",VLOOKUP(B4106,'Ket qua do'!$C$5:$AP$50000,$L$3,TRUE),"")</f>
        <v>#N/A</v>
      </c>
    </row>
    <row r="4107" spans="1:12" x14ac:dyDescent="0.25">
      <c r="A4107" t="e">
        <f t="shared" si="69"/>
        <v>#N/A</v>
      </c>
      <c r="B4107" s="1" t="e">
        <f>IF(A4107&lt;&gt;"",VLOOKUP(A4107,'Ket qua do'!$B$5:$CE$50000,2,TRUE),"")</f>
        <v>#N/A</v>
      </c>
      <c r="C4107" s="19" t="e">
        <f>IF(A4107&lt;&gt;"",VLOOKUP(B4107,'Ket qua do'!$C$5:$AP$50000,$C$3,TRUE)*SQRT(3)*$C$11,"")</f>
        <v>#N/A</v>
      </c>
      <c r="D4107" s="21" t="e">
        <f>IF(A4107&lt;&gt;"",VLOOKUP(B4107,'Ket qua do'!$C$5:$AP$50000,$D$3,TRUE),"")</f>
        <v>#N/A</v>
      </c>
      <c r="E4107" s="21" t="e">
        <f>IF(A4107&lt;&gt;"",VLOOKUP(B4107,'Ket qua do'!$C$5:$AP$50000,$E$3,TRUE)*$C$12,"")</f>
        <v>#N/A</v>
      </c>
      <c r="F4107" s="21" t="e">
        <f>IF(A4107&lt;&gt;"",VLOOKUP(B4107,'Ket qua do'!$C$5:$AP$50000,$F$3,TRUE),"")</f>
        <v>#N/A</v>
      </c>
      <c r="G4107" s="21" t="e">
        <f>IF(A4107&lt;&gt;"",VLOOKUP(B4107,'Ket qua do'!$C$5:$AP$50000,$G$3,TRUE),"")</f>
        <v>#N/A</v>
      </c>
      <c r="H4107" s="21" t="e">
        <f>IF(A4107&lt;&gt;"",VLOOKUP(B4107,'Ket qua do'!$C$5:$AP$50000,$H$3,TRUE),"")</f>
        <v>#N/A</v>
      </c>
      <c r="I4107" s="21" t="e">
        <f>IF(A4107&lt;&gt;"",VLOOKUP(B4107,'Ket qua do'!$C$5:$AP$50000,$I$3,TRUE)*$E$9/1000,"")</f>
        <v>#N/A</v>
      </c>
      <c r="J4107" s="21" t="e">
        <f>IF(A4107&lt;&gt;"",VLOOKUP(B4107,'Ket qua do'!$C$5:$AP$50000,$J$3,TRUE)*$E$9/1000,"")</f>
        <v>#N/A</v>
      </c>
      <c r="K4107" s="21" t="e">
        <f>IF(A4107&lt;&gt;"",VLOOKUP(B4107,'Ket qua do'!$C$5:$AP$50000,$K$3,TRUE)*$E$9/1000,"")</f>
        <v>#N/A</v>
      </c>
      <c r="L4107" s="21" t="e">
        <f>IF(A4107&lt;&gt;"",VLOOKUP(B4107,'Ket qua do'!$C$5:$AP$50000,$L$3,TRUE),"")</f>
        <v>#N/A</v>
      </c>
    </row>
    <row r="4108" spans="1:12" x14ac:dyDescent="0.25">
      <c r="A4108" t="e">
        <f t="shared" si="69"/>
        <v>#N/A</v>
      </c>
      <c r="B4108" s="1" t="e">
        <f>IF(A4108&lt;&gt;"",VLOOKUP(A4108,'Ket qua do'!$B$5:$CE$50000,2,TRUE),"")</f>
        <v>#N/A</v>
      </c>
      <c r="C4108" s="19" t="e">
        <f>IF(A4108&lt;&gt;"",VLOOKUP(B4108,'Ket qua do'!$C$5:$AP$50000,$C$3,TRUE)*SQRT(3)*$C$11,"")</f>
        <v>#N/A</v>
      </c>
      <c r="D4108" s="21" t="e">
        <f>IF(A4108&lt;&gt;"",VLOOKUP(B4108,'Ket qua do'!$C$5:$AP$50000,$D$3,TRUE),"")</f>
        <v>#N/A</v>
      </c>
      <c r="E4108" s="21" t="e">
        <f>IF(A4108&lt;&gt;"",VLOOKUP(B4108,'Ket qua do'!$C$5:$AP$50000,$E$3,TRUE)*$C$12,"")</f>
        <v>#N/A</v>
      </c>
      <c r="F4108" s="21" t="e">
        <f>IF(A4108&lt;&gt;"",VLOOKUP(B4108,'Ket qua do'!$C$5:$AP$50000,$F$3,TRUE),"")</f>
        <v>#N/A</v>
      </c>
      <c r="G4108" s="21" t="e">
        <f>IF(A4108&lt;&gt;"",VLOOKUP(B4108,'Ket qua do'!$C$5:$AP$50000,$G$3,TRUE),"")</f>
        <v>#N/A</v>
      </c>
      <c r="H4108" s="21" t="e">
        <f>IF(A4108&lt;&gt;"",VLOOKUP(B4108,'Ket qua do'!$C$5:$AP$50000,$H$3,TRUE),"")</f>
        <v>#N/A</v>
      </c>
      <c r="I4108" s="21" t="e">
        <f>IF(A4108&lt;&gt;"",VLOOKUP(B4108,'Ket qua do'!$C$5:$AP$50000,$I$3,TRUE)*$E$9/1000,"")</f>
        <v>#N/A</v>
      </c>
      <c r="J4108" s="21" t="e">
        <f>IF(A4108&lt;&gt;"",VLOOKUP(B4108,'Ket qua do'!$C$5:$AP$50000,$J$3,TRUE)*$E$9/1000,"")</f>
        <v>#N/A</v>
      </c>
      <c r="K4108" s="21" t="e">
        <f>IF(A4108&lt;&gt;"",VLOOKUP(B4108,'Ket qua do'!$C$5:$AP$50000,$K$3,TRUE)*$E$9/1000,"")</f>
        <v>#N/A</v>
      </c>
      <c r="L4108" s="21" t="e">
        <f>IF(A4108&lt;&gt;"",VLOOKUP(B4108,'Ket qua do'!$C$5:$AP$50000,$L$3,TRUE),"")</f>
        <v>#N/A</v>
      </c>
    </row>
    <row r="4109" spans="1:12" x14ac:dyDescent="0.25">
      <c r="A4109" t="e">
        <f t="shared" si="69"/>
        <v>#N/A</v>
      </c>
      <c r="B4109" s="1" t="e">
        <f>IF(A4109&lt;&gt;"",VLOOKUP(A4109,'Ket qua do'!$B$5:$CE$50000,2,TRUE),"")</f>
        <v>#N/A</v>
      </c>
      <c r="C4109" s="19" t="e">
        <f>IF(A4109&lt;&gt;"",VLOOKUP(B4109,'Ket qua do'!$C$5:$AP$50000,$C$3,TRUE)*SQRT(3)*$C$11,"")</f>
        <v>#N/A</v>
      </c>
      <c r="D4109" s="21" t="e">
        <f>IF(A4109&lt;&gt;"",VLOOKUP(B4109,'Ket qua do'!$C$5:$AP$50000,$D$3,TRUE),"")</f>
        <v>#N/A</v>
      </c>
      <c r="E4109" s="21" t="e">
        <f>IF(A4109&lt;&gt;"",VLOOKUP(B4109,'Ket qua do'!$C$5:$AP$50000,$E$3,TRUE)*$C$12,"")</f>
        <v>#N/A</v>
      </c>
      <c r="F4109" s="21" t="e">
        <f>IF(A4109&lt;&gt;"",VLOOKUP(B4109,'Ket qua do'!$C$5:$AP$50000,$F$3,TRUE),"")</f>
        <v>#N/A</v>
      </c>
      <c r="G4109" s="21" t="e">
        <f>IF(A4109&lt;&gt;"",VLOOKUP(B4109,'Ket qua do'!$C$5:$AP$50000,$G$3,TRUE),"")</f>
        <v>#N/A</v>
      </c>
      <c r="H4109" s="21" t="e">
        <f>IF(A4109&lt;&gt;"",VLOOKUP(B4109,'Ket qua do'!$C$5:$AP$50000,$H$3,TRUE),"")</f>
        <v>#N/A</v>
      </c>
      <c r="I4109" s="21" t="e">
        <f>IF(A4109&lt;&gt;"",VLOOKUP(B4109,'Ket qua do'!$C$5:$AP$50000,$I$3,TRUE)*$E$9/1000,"")</f>
        <v>#N/A</v>
      </c>
      <c r="J4109" s="21" t="e">
        <f>IF(A4109&lt;&gt;"",VLOOKUP(B4109,'Ket qua do'!$C$5:$AP$50000,$J$3,TRUE)*$E$9/1000,"")</f>
        <v>#N/A</v>
      </c>
      <c r="K4109" s="21" t="e">
        <f>IF(A4109&lt;&gt;"",VLOOKUP(B4109,'Ket qua do'!$C$5:$AP$50000,$K$3,TRUE)*$E$9/1000,"")</f>
        <v>#N/A</v>
      </c>
      <c r="L4109" s="21" t="e">
        <f>IF(A4109&lt;&gt;"",VLOOKUP(B4109,'Ket qua do'!$C$5:$AP$50000,$L$3,TRUE),"")</f>
        <v>#N/A</v>
      </c>
    </row>
    <row r="4110" spans="1:12" x14ac:dyDescent="0.25">
      <c r="A4110" t="e">
        <f t="shared" si="69"/>
        <v>#N/A</v>
      </c>
      <c r="B4110" s="1" t="e">
        <f>IF(A4110&lt;&gt;"",VLOOKUP(A4110,'Ket qua do'!$B$5:$CE$50000,2,TRUE),"")</f>
        <v>#N/A</v>
      </c>
      <c r="C4110" s="19" t="e">
        <f>IF(A4110&lt;&gt;"",VLOOKUP(B4110,'Ket qua do'!$C$5:$AP$50000,$C$3,TRUE)*SQRT(3)*$C$11,"")</f>
        <v>#N/A</v>
      </c>
      <c r="D4110" s="21" t="e">
        <f>IF(A4110&lt;&gt;"",VLOOKUP(B4110,'Ket qua do'!$C$5:$AP$50000,$D$3,TRUE),"")</f>
        <v>#N/A</v>
      </c>
      <c r="E4110" s="21" t="e">
        <f>IF(A4110&lt;&gt;"",VLOOKUP(B4110,'Ket qua do'!$C$5:$AP$50000,$E$3,TRUE)*$C$12,"")</f>
        <v>#N/A</v>
      </c>
      <c r="F4110" s="21" t="e">
        <f>IF(A4110&lt;&gt;"",VLOOKUP(B4110,'Ket qua do'!$C$5:$AP$50000,$F$3,TRUE),"")</f>
        <v>#N/A</v>
      </c>
      <c r="G4110" s="21" t="e">
        <f>IF(A4110&lt;&gt;"",VLOOKUP(B4110,'Ket qua do'!$C$5:$AP$50000,$G$3,TRUE),"")</f>
        <v>#N/A</v>
      </c>
      <c r="H4110" s="21" t="e">
        <f>IF(A4110&lt;&gt;"",VLOOKUP(B4110,'Ket qua do'!$C$5:$AP$50000,$H$3,TRUE),"")</f>
        <v>#N/A</v>
      </c>
      <c r="I4110" s="21" t="e">
        <f>IF(A4110&lt;&gt;"",VLOOKUP(B4110,'Ket qua do'!$C$5:$AP$50000,$I$3,TRUE)*$E$9/1000,"")</f>
        <v>#N/A</v>
      </c>
      <c r="J4110" s="21" t="e">
        <f>IF(A4110&lt;&gt;"",VLOOKUP(B4110,'Ket qua do'!$C$5:$AP$50000,$J$3,TRUE)*$E$9/1000,"")</f>
        <v>#N/A</v>
      </c>
      <c r="K4110" s="21" t="e">
        <f>IF(A4110&lt;&gt;"",VLOOKUP(B4110,'Ket qua do'!$C$5:$AP$50000,$K$3,TRUE)*$E$9/1000,"")</f>
        <v>#N/A</v>
      </c>
      <c r="L4110" s="21" t="e">
        <f>IF(A4110&lt;&gt;"",VLOOKUP(B4110,'Ket qua do'!$C$5:$AP$50000,$L$3,TRUE),"")</f>
        <v>#N/A</v>
      </c>
    </row>
    <row r="4111" spans="1:12" x14ac:dyDescent="0.25">
      <c r="A4111" t="e">
        <f t="shared" si="69"/>
        <v>#N/A</v>
      </c>
      <c r="B4111" s="1" t="e">
        <f>IF(A4111&lt;&gt;"",VLOOKUP(A4111,'Ket qua do'!$B$5:$CE$50000,2,TRUE),"")</f>
        <v>#N/A</v>
      </c>
      <c r="C4111" s="19" t="e">
        <f>IF(A4111&lt;&gt;"",VLOOKUP(B4111,'Ket qua do'!$C$5:$AP$50000,$C$3,TRUE)*SQRT(3)*$C$11,"")</f>
        <v>#N/A</v>
      </c>
      <c r="D4111" s="21" t="e">
        <f>IF(A4111&lt;&gt;"",VLOOKUP(B4111,'Ket qua do'!$C$5:$AP$50000,$D$3,TRUE),"")</f>
        <v>#N/A</v>
      </c>
      <c r="E4111" s="21" t="e">
        <f>IF(A4111&lt;&gt;"",VLOOKUP(B4111,'Ket qua do'!$C$5:$AP$50000,$E$3,TRUE)*$C$12,"")</f>
        <v>#N/A</v>
      </c>
      <c r="F4111" s="21" t="e">
        <f>IF(A4111&lt;&gt;"",VLOOKUP(B4111,'Ket qua do'!$C$5:$AP$50000,$F$3,TRUE),"")</f>
        <v>#N/A</v>
      </c>
      <c r="G4111" s="21" t="e">
        <f>IF(A4111&lt;&gt;"",VLOOKUP(B4111,'Ket qua do'!$C$5:$AP$50000,$G$3,TRUE),"")</f>
        <v>#N/A</v>
      </c>
      <c r="H4111" s="21" t="e">
        <f>IF(A4111&lt;&gt;"",VLOOKUP(B4111,'Ket qua do'!$C$5:$AP$50000,$H$3,TRUE),"")</f>
        <v>#N/A</v>
      </c>
      <c r="I4111" s="21" t="e">
        <f>IF(A4111&lt;&gt;"",VLOOKUP(B4111,'Ket qua do'!$C$5:$AP$50000,$I$3,TRUE)*$E$9/1000,"")</f>
        <v>#N/A</v>
      </c>
      <c r="J4111" s="21" t="e">
        <f>IF(A4111&lt;&gt;"",VLOOKUP(B4111,'Ket qua do'!$C$5:$AP$50000,$J$3,TRUE)*$E$9/1000,"")</f>
        <v>#N/A</v>
      </c>
      <c r="K4111" s="21" t="e">
        <f>IF(A4111&lt;&gt;"",VLOOKUP(B4111,'Ket qua do'!$C$5:$AP$50000,$K$3,TRUE)*$E$9/1000,"")</f>
        <v>#N/A</v>
      </c>
      <c r="L4111" s="21" t="e">
        <f>IF(A4111&lt;&gt;"",VLOOKUP(B4111,'Ket qua do'!$C$5:$AP$50000,$L$3,TRUE),"")</f>
        <v>#N/A</v>
      </c>
    </row>
    <row r="4112" spans="1:12" x14ac:dyDescent="0.25">
      <c r="A4112" t="e">
        <f t="shared" si="69"/>
        <v>#N/A</v>
      </c>
      <c r="B4112" s="1" t="e">
        <f>IF(A4112&lt;&gt;"",VLOOKUP(A4112,'Ket qua do'!$B$5:$CE$50000,2,TRUE),"")</f>
        <v>#N/A</v>
      </c>
      <c r="C4112" s="19" t="e">
        <f>IF(A4112&lt;&gt;"",VLOOKUP(B4112,'Ket qua do'!$C$5:$AP$50000,$C$3,TRUE)*SQRT(3)*$C$11,"")</f>
        <v>#N/A</v>
      </c>
      <c r="D4112" s="21" t="e">
        <f>IF(A4112&lt;&gt;"",VLOOKUP(B4112,'Ket qua do'!$C$5:$AP$50000,$D$3,TRUE),"")</f>
        <v>#N/A</v>
      </c>
      <c r="E4112" s="21" t="e">
        <f>IF(A4112&lt;&gt;"",VLOOKUP(B4112,'Ket qua do'!$C$5:$AP$50000,$E$3,TRUE)*$C$12,"")</f>
        <v>#N/A</v>
      </c>
      <c r="F4112" s="21" t="e">
        <f>IF(A4112&lt;&gt;"",VLOOKUP(B4112,'Ket qua do'!$C$5:$AP$50000,$F$3,TRUE),"")</f>
        <v>#N/A</v>
      </c>
      <c r="G4112" s="21" t="e">
        <f>IF(A4112&lt;&gt;"",VLOOKUP(B4112,'Ket qua do'!$C$5:$AP$50000,$G$3,TRUE),"")</f>
        <v>#N/A</v>
      </c>
      <c r="H4112" s="21" t="e">
        <f>IF(A4112&lt;&gt;"",VLOOKUP(B4112,'Ket qua do'!$C$5:$AP$50000,$H$3,TRUE),"")</f>
        <v>#N/A</v>
      </c>
      <c r="I4112" s="21" t="e">
        <f>IF(A4112&lt;&gt;"",VLOOKUP(B4112,'Ket qua do'!$C$5:$AP$50000,$I$3,TRUE)*$E$9/1000,"")</f>
        <v>#N/A</v>
      </c>
      <c r="J4112" s="21" t="e">
        <f>IF(A4112&lt;&gt;"",VLOOKUP(B4112,'Ket qua do'!$C$5:$AP$50000,$J$3,TRUE)*$E$9/1000,"")</f>
        <v>#N/A</v>
      </c>
      <c r="K4112" s="21" t="e">
        <f>IF(A4112&lt;&gt;"",VLOOKUP(B4112,'Ket qua do'!$C$5:$AP$50000,$K$3,TRUE)*$E$9/1000,"")</f>
        <v>#N/A</v>
      </c>
      <c r="L4112" s="21" t="e">
        <f>IF(A4112&lt;&gt;"",VLOOKUP(B4112,'Ket qua do'!$C$5:$AP$50000,$L$3,TRUE),"")</f>
        <v>#N/A</v>
      </c>
    </row>
    <row r="4113" spans="1:12" x14ac:dyDescent="0.25">
      <c r="A4113" t="e">
        <f t="shared" si="69"/>
        <v>#N/A</v>
      </c>
      <c r="B4113" s="1" t="e">
        <f>IF(A4113&lt;&gt;"",VLOOKUP(A4113,'Ket qua do'!$B$5:$CE$50000,2,TRUE),"")</f>
        <v>#N/A</v>
      </c>
      <c r="C4113" s="19" t="e">
        <f>IF(A4113&lt;&gt;"",VLOOKUP(B4113,'Ket qua do'!$C$5:$AP$50000,$C$3,TRUE)*SQRT(3)*$C$11,"")</f>
        <v>#N/A</v>
      </c>
      <c r="D4113" s="21" t="e">
        <f>IF(A4113&lt;&gt;"",VLOOKUP(B4113,'Ket qua do'!$C$5:$AP$50000,$D$3,TRUE),"")</f>
        <v>#N/A</v>
      </c>
      <c r="E4113" s="21" t="e">
        <f>IF(A4113&lt;&gt;"",VLOOKUP(B4113,'Ket qua do'!$C$5:$AP$50000,$E$3,TRUE)*$C$12,"")</f>
        <v>#N/A</v>
      </c>
      <c r="F4113" s="21" t="e">
        <f>IF(A4113&lt;&gt;"",VLOOKUP(B4113,'Ket qua do'!$C$5:$AP$50000,$F$3,TRUE),"")</f>
        <v>#N/A</v>
      </c>
      <c r="G4113" s="21" t="e">
        <f>IF(A4113&lt;&gt;"",VLOOKUP(B4113,'Ket qua do'!$C$5:$AP$50000,$G$3,TRUE),"")</f>
        <v>#N/A</v>
      </c>
      <c r="H4113" s="21" t="e">
        <f>IF(A4113&lt;&gt;"",VLOOKUP(B4113,'Ket qua do'!$C$5:$AP$50000,$H$3,TRUE),"")</f>
        <v>#N/A</v>
      </c>
      <c r="I4113" s="21" t="e">
        <f>IF(A4113&lt;&gt;"",VLOOKUP(B4113,'Ket qua do'!$C$5:$AP$50000,$I$3,TRUE)*$E$9/1000,"")</f>
        <v>#N/A</v>
      </c>
      <c r="J4113" s="21" t="e">
        <f>IF(A4113&lt;&gt;"",VLOOKUP(B4113,'Ket qua do'!$C$5:$AP$50000,$J$3,TRUE)*$E$9/1000,"")</f>
        <v>#N/A</v>
      </c>
      <c r="K4113" s="21" t="e">
        <f>IF(A4113&lt;&gt;"",VLOOKUP(B4113,'Ket qua do'!$C$5:$AP$50000,$K$3,TRUE)*$E$9/1000,"")</f>
        <v>#N/A</v>
      </c>
      <c r="L4113" s="21" t="e">
        <f>IF(A4113&lt;&gt;"",VLOOKUP(B4113,'Ket qua do'!$C$5:$AP$50000,$L$3,TRUE),"")</f>
        <v>#N/A</v>
      </c>
    </row>
    <row r="4114" spans="1:12" x14ac:dyDescent="0.25">
      <c r="A4114" t="e">
        <f t="shared" si="69"/>
        <v>#N/A</v>
      </c>
      <c r="B4114" s="1" t="e">
        <f>IF(A4114&lt;&gt;"",VLOOKUP(A4114,'Ket qua do'!$B$5:$CE$50000,2,TRUE),"")</f>
        <v>#N/A</v>
      </c>
      <c r="C4114" s="19" t="e">
        <f>IF(A4114&lt;&gt;"",VLOOKUP(B4114,'Ket qua do'!$C$5:$AP$50000,$C$3,TRUE)*SQRT(3)*$C$11,"")</f>
        <v>#N/A</v>
      </c>
      <c r="D4114" s="21" t="e">
        <f>IF(A4114&lt;&gt;"",VLOOKUP(B4114,'Ket qua do'!$C$5:$AP$50000,$D$3,TRUE),"")</f>
        <v>#N/A</v>
      </c>
      <c r="E4114" s="21" t="e">
        <f>IF(A4114&lt;&gt;"",VLOOKUP(B4114,'Ket qua do'!$C$5:$AP$50000,$E$3,TRUE)*$C$12,"")</f>
        <v>#N/A</v>
      </c>
      <c r="F4114" s="21" t="e">
        <f>IF(A4114&lt;&gt;"",VLOOKUP(B4114,'Ket qua do'!$C$5:$AP$50000,$F$3,TRUE),"")</f>
        <v>#N/A</v>
      </c>
      <c r="G4114" s="21" t="e">
        <f>IF(A4114&lt;&gt;"",VLOOKUP(B4114,'Ket qua do'!$C$5:$AP$50000,$G$3,TRUE),"")</f>
        <v>#N/A</v>
      </c>
      <c r="H4114" s="21" t="e">
        <f>IF(A4114&lt;&gt;"",VLOOKUP(B4114,'Ket qua do'!$C$5:$AP$50000,$H$3,TRUE),"")</f>
        <v>#N/A</v>
      </c>
      <c r="I4114" s="21" t="e">
        <f>IF(A4114&lt;&gt;"",VLOOKUP(B4114,'Ket qua do'!$C$5:$AP$50000,$I$3,TRUE)*$E$9/1000,"")</f>
        <v>#N/A</v>
      </c>
      <c r="J4114" s="21" t="e">
        <f>IF(A4114&lt;&gt;"",VLOOKUP(B4114,'Ket qua do'!$C$5:$AP$50000,$J$3,TRUE)*$E$9/1000,"")</f>
        <v>#N/A</v>
      </c>
      <c r="K4114" s="21" t="e">
        <f>IF(A4114&lt;&gt;"",VLOOKUP(B4114,'Ket qua do'!$C$5:$AP$50000,$K$3,TRUE)*$E$9/1000,"")</f>
        <v>#N/A</v>
      </c>
      <c r="L4114" s="21" t="e">
        <f>IF(A4114&lt;&gt;"",VLOOKUP(B4114,'Ket qua do'!$C$5:$AP$50000,$L$3,TRUE),"")</f>
        <v>#N/A</v>
      </c>
    </row>
    <row r="4115" spans="1:12" x14ac:dyDescent="0.25">
      <c r="A4115" t="e">
        <f t="shared" si="69"/>
        <v>#N/A</v>
      </c>
      <c r="B4115" s="1" t="e">
        <f>IF(A4115&lt;&gt;"",VLOOKUP(A4115,'Ket qua do'!$B$5:$CE$50000,2,TRUE),"")</f>
        <v>#N/A</v>
      </c>
      <c r="C4115" s="19" t="e">
        <f>IF(A4115&lt;&gt;"",VLOOKUP(B4115,'Ket qua do'!$C$5:$AP$50000,$C$3,TRUE)*SQRT(3)*$C$11,"")</f>
        <v>#N/A</v>
      </c>
      <c r="D4115" s="21" t="e">
        <f>IF(A4115&lt;&gt;"",VLOOKUP(B4115,'Ket qua do'!$C$5:$AP$50000,$D$3,TRUE),"")</f>
        <v>#N/A</v>
      </c>
      <c r="E4115" s="21" t="e">
        <f>IF(A4115&lt;&gt;"",VLOOKUP(B4115,'Ket qua do'!$C$5:$AP$50000,$E$3,TRUE)*$C$12,"")</f>
        <v>#N/A</v>
      </c>
      <c r="F4115" s="21" t="e">
        <f>IF(A4115&lt;&gt;"",VLOOKUP(B4115,'Ket qua do'!$C$5:$AP$50000,$F$3,TRUE),"")</f>
        <v>#N/A</v>
      </c>
      <c r="G4115" s="21" t="e">
        <f>IF(A4115&lt;&gt;"",VLOOKUP(B4115,'Ket qua do'!$C$5:$AP$50000,$G$3,TRUE),"")</f>
        <v>#N/A</v>
      </c>
      <c r="H4115" s="21" t="e">
        <f>IF(A4115&lt;&gt;"",VLOOKUP(B4115,'Ket qua do'!$C$5:$AP$50000,$H$3,TRUE),"")</f>
        <v>#N/A</v>
      </c>
      <c r="I4115" s="21" t="e">
        <f>IF(A4115&lt;&gt;"",VLOOKUP(B4115,'Ket qua do'!$C$5:$AP$50000,$I$3,TRUE)*$E$9/1000,"")</f>
        <v>#N/A</v>
      </c>
      <c r="J4115" s="21" t="e">
        <f>IF(A4115&lt;&gt;"",VLOOKUP(B4115,'Ket qua do'!$C$5:$AP$50000,$J$3,TRUE)*$E$9/1000,"")</f>
        <v>#N/A</v>
      </c>
      <c r="K4115" s="21" t="e">
        <f>IF(A4115&lt;&gt;"",VLOOKUP(B4115,'Ket qua do'!$C$5:$AP$50000,$K$3,TRUE)*$E$9/1000,"")</f>
        <v>#N/A</v>
      </c>
      <c r="L4115" s="21" t="e">
        <f>IF(A4115&lt;&gt;"",VLOOKUP(B4115,'Ket qua do'!$C$5:$AP$50000,$L$3,TRUE),"")</f>
        <v>#N/A</v>
      </c>
    </row>
    <row r="4116" spans="1:12" x14ac:dyDescent="0.25">
      <c r="A4116" t="e">
        <f t="shared" si="69"/>
        <v>#N/A</v>
      </c>
      <c r="B4116" s="1" t="e">
        <f>IF(A4116&lt;&gt;"",VLOOKUP(A4116,'Ket qua do'!$B$5:$CE$50000,2,TRUE),"")</f>
        <v>#N/A</v>
      </c>
      <c r="C4116" s="19" t="e">
        <f>IF(A4116&lt;&gt;"",VLOOKUP(B4116,'Ket qua do'!$C$5:$AP$50000,$C$3,TRUE)*SQRT(3)*$C$11,"")</f>
        <v>#N/A</v>
      </c>
      <c r="D4116" s="21" t="e">
        <f>IF(A4116&lt;&gt;"",VLOOKUP(B4116,'Ket qua do'!$C$5:$AP$50000,$D$3,TRUE),"")</f>
        <v>#N/A</v>
      </c>
      <c r="E4116" s="21" t="e">
        <f>IF(A4116&lt;&gt;"",VLOOKUP(B4116,'Ket qua do'!$C$5:$AP$50000,$E$3,TRUE)*$C$12,"")</f>
        <v>#N/A</v>
      </c>
      <c r="F4116" s="21" t="e">
        <f>IF(A4116&lt;&gt;"",VLOOKUP(B4116,'Ket qua do'!$C$5:$AP$50000,$F$3,TRUE),"")</f>
        <v>#N/A</v>
      </c>
      <c r="G4116" s="21" t="e">
        <f>IF(A4116&lt;&gt;"",VLOOKUP(B4116,'Ket qua do'!$C$5:$AP$50000,$G$3,TRUE),"")</f>
        <v>#N/A</v>
      </c>
      <c r="H4116" s="21" t="e">
        <f>IF(A4116&lt;&gt;"",VLOOKUP(B4116,'Ket qua do'!$C$5:$AP$50000,$H$3,TRUE),"")</f>
        <v>#N/A</v>
      </c>
      <c r="I4116" s="21" t="e">
        <f>IF(A4116&lt;&gt;"",VLOOKUP(B4116,'Ket qua do'!$C$5:$AP$50000,$I$3,TRUE)*$E$9/1000,"")</f>
        <v>#N/A</v>
      </c>
      <c r="J4116" s="21" t="e">
        <f>IF(A4116&lt;&gt;"",VLOOKUP(B4116,'Ket qua do'!$C$5:$AP$50000,$J$3,TRUE)*$E$9/1000,"")</f>
        <v>#N/A</v>
      </c>
      <c r="K4116" s="21" t="e">
        <f>IF(A4116&lt;&gt;"",VLOOKUP(B4116,'Ket qua do'!$C$5:$AP$50000,$K$3,TRUE)*$E$9/1000,"")</f>
        <v>#N/A</v>
      </c>
      <c r="L4116" s="21" t="e">
        <f>IF(A4116&lt;&gt;"",VLOOKUP(B4116,'Ket qua do'!$C$5:$AP$50000,$L$3,TRUE),"")</f>
        <v>#N/A</v>
      </c>
    </row>
    <row r="4117" spans="1:12" x14ac:dyDescent="0.25">
      <c r="A4117" t="e">
        <f t="shared" si="69"/>
        <v>#N/A</v>
      </c>
      <c r="B4117" s="1" t="e">
        <f>IF(A4117&lt;&gt;"",VLOOKUP(A4117,'Ket qua do'!$B$5:$CE$50000,2,TRUE),"")</f>
        <v>#N/A</v>
      </c>
      <c r="C4117" s="19" t="e">
        <f>IF(A4117&lt;&gt;"",VLOOKUP(B4117,'Ket qua do'!$C$5:$AP$50000,$C$3,TRUE)*SQRT(3)*$C$11,"")</f>
        <v>#N/A</v>
      </c>
      <c r="D4117" s="21" t="e">
        <f>IF(A4117&lt;&gt;"",VLOOKUP(B4117,'Ket qua do'!$C$5:$AP$50000,$D$3,TRUE),"")</f>
        <v>#N/A</v>
      </c>
      <c r="E4117" s="21" t="e">
        <f>IF(A4117&lt;&gt;"",VLOOKUP(B4117,'Ket qua do'!$C$5:$AP$50000,$E$3,TRUE)*$C$12,"")</f>
        <v>#N/A</v>
      </c>
      <c r="F4117" s="21" t="e">
        <f>IF(A4117&lt;&gt;"",VLOOKUP(B4117,'Ket qua do'!$C$5:$AP$50000,$F$3,TRUE),"")</f>
        <v>#N/A</v>
      </c>
      <c r="G4117" s="21" t="e">
        <f>IF(A4117&lt;&gt;"",VLOOKUP(B4117,'Ket qua do'!$C$5:$AP$50000,$G$3,TRUE),"")</f>
        <v>#N/A</v>
      </c>
      <c r="H4117" s="21" t="e">
        <f>IF(A4117&lt;&gt;"",VLOOKUP(B4117,'Ket qua do'!$C$5:$AP$50000,$H$3,TRUE),"")</f>
        <v>#N/A</v>
      </c>
      <c r="I4117" s="21" t="e">
        <f>IF(A4117&lt;&gt;"",VLOOKUP(B4117,'Ket qua do'!$C$5:$AP$50000,$I$3,TRUE)*$E$9/1000,"")</f>
        <v>#N/A</v>
      </c>
      <c r="J4117" s="21" t="e">
        <f>IF(A4117&lt;&gt;"",VLOOKUP(B4117,'Ket qua do'!$C$5:$AP$50000,$J$3,TRUE)*$E$9/1000,"")</f>
        <v>#N/A</v>
      </c>
      <c r="K4117" s="21" t="e">
        <f>IF(A4117&lt;&gt;"",VLOOKUP(B4117,'Ket qua do'!$C$5:$AP$50000,$K$3,TRUE)*$E$9/1000,"")</f>
        <v>#N/A</v>
      </c>
      <c r="L4117" s="21" t="e">
        <f>IF(A4117&lt;&gt;"",VLOOKUP(B4117,'Ket qua do'!$C$5:$AP$50000,$L$3,TRUE),"")</f>
        <v>#N/A</v>
      </c>
    </row>
    <row r="4118" spans="1:12" x14ac:dyDescent="0.25">
      <c r="A4118" t="e">
        <f t="shared" si="69"/>
        <v>#N/A</v>
      </c>
      <c r="B4118" s="1" t="e">
        <f>IF(A4118&lt;&gt;"",VLOOKUP(A4118,'Ket qua do'!$B$5:$CE$50000,2,TRUE),"")</f>
        <v>#N/A</v>
      </c>
      <c r="C4118" s="19" t="e">
        <f>IF(A4118&lt;&gt;"",VLOOKUP(B4118,'Ket qua do'!$C$5:$AP$50000,$C$3,TRUE)*SQRT(3)*$C$11,"")</f>
        <v>#N/A</v>
      </c>
      <c r="D4118" s="21" t="e">
        <f>IF(A4118&lt;&gt;"",VLOOKUP(B4118,'Ket qua do'!$C$5:$AP$50000,$D$3,TRUE),"")</f>
        <v>#N/A</v>
      </c>
      <c r="E4118" s="21" t="e">
        <f>IF(A4118&lt;&gt;"",VLOOKUP(B4118,'Ket qua do'!$C$5:$AP$50000,$E$3,TRUE)*$C$12,"")</f>
        <v>#N/A</v>
      </c>
      <c r="F4118" s="21" t="e">
        <f>IF(A4118&lt;&gt;"",VLOOKUP(B4118,'Ket qua do'!$C$5:$AP$50000,$F$3,TRUE),"")</f>
        <v>#N/A</v>
      </c>
      <c r="G4118" s="21" t="e">
        <f>IF(A4118&lt;&gt;"",VLOOKUP(B4118,'Ket qua do'!$C$5:$AP$50000,$G$3,TRUE),"")</f>
        <v>#N/A</v>
      </c>
      <c r="H4118" s="21" t="e">
        <f>IF(A4118&lt;&gt;"",VLOOKUP(B4118,'Ket qua do'!$C$5:$AP$50000,$H$3,TRUE),"")</f>
        <v>#N/A</v>
      </c>
      <c r="I4118" s="21" t="e">
        <f>IF(A4118&lt;&gt;"",VLOOKUP(B4118,'Ket qua do'!$C$5:$AP$50000,$I$3,TRUE)*$E$9/1000,"")</f>
        <v>#N/A</v>
      </c>
      <c r="J4118" s="21" t="e">
        <f>IF(A4118&lt;&gt;"",VLOOKUP(B4118,'Ket qua do'!$C$5:$AP$50000,$J$3,TRUE)*$E$9/1000,"")</f>
        <v>#N/A</v>
      </c>
      <c r="K4118" s="21" t="e">
        <f>IF(A4118&lt;&gt;"",VLOOKUP(B4118,'Ket qua do'!$C$5:$AP$50000,$K$3,TRUE)*$E$9/1000,"")</f>
        <v>#N/A</v>
      </c>
      <c r="L4118" s="21" t="e">
        <f>IF(A4118&lt;&gt;"",VLOOKUP(B4118,'Ket qua do'!$C$5:$AP$50000,$L$3,TRUE),"")</f>
        <v>#N/A</v>
      </c>
    </row>
    <row r="4119" spans="1:12" x14ac:dyDescent="0.25">
      <c r="A4119" t="e">
        <f t="shared" si="69"/>
        <v>#N/A</v>
      </c>
      <c r="B4119" s="1" t="e">
        <f>IF(A4119&lt;&gt;"",VLOOKUP(A4119,'Ket qua do'!$B$5:$CE$50000,2,TRUE),"")</f>
        <v>#N/A</v>
      </c>
      <c r="C4119" s="19" t="e">
        <f>IF(A4119&lt;&gt;"",VLOOKUP(B4119,'Ket qua do'!$C$5:$AP$50000,$C$3,TRUE)*SQRT(3)*$C$11,"")</f>
        <v>#N/A</v>
      </c>
      <c r="D4119" s="21" t="e">
        <f>IF(A4119&lt;&gt;"",VLOOKUP(B4119,'Ket qua do'!$C$5:$AP$50000,$D$3,TRUE),"")</f>
        <v>#N/A</v>
      </c>
      <c r="E4119" s="21" t="e">
        <f>IF(A4119&lt;&gt;"",VLOOKUP(B4119,'Ket qua do'!$C$5:$AP$50000,$E$3,TRUE)*$C$12,"")</f>
        <v>#N/A</v>
      </c>
      <c r="F4119" s="21" t="e">
        <f>IF(A4119&lt;&gt;"",VLOOKUP(B4119,'Ket qua do'!$C$5:$AP$50000,$F$3,TRUE),"")</f>
        <v>#N/A</v>
      </c>
      <c r="G4119" s="21" t="e">
        <f>IF(A4119&lt;&gt;"",VLOOKUP(B4119,'Ket qua do'!$C$5:$AP$50000,$G$3,TRUE),"")</f>
        <v>#N/A</v>
      </c>
      <c r="H4119" s="21" t="e">
        <f>IF(A4119&lt;&gt;"",VLOOKUP(B4119,'Ket qua do'!$C$5:$AP$50000,$H$3,TRUE),"")</f>
        <v>#N/A</v>
      </c>
      <c r="I4119" s="21" t="e">
        <f>IF(A4119&lt;&gt;"",VLOOKUP(B4119,'Ket qua do'!$C$5:$AP$50000,$I$3,TRUE)*$E$9/1000,"")</f>
        <v>#N/A</v>
      </c>
      <c r="J4119" s="21" t="e">
        <f>IF(A4119&lt;&gt;"",VLOOKUP(B4119,'Ket qua do'!$C$5:$AP$50000,$J$3,TRUE)*$E$9/1000,"")</f>
        <v>#N/A</v>
      </c>
      <c r="K4119" s="21" t="e">
        <f>IF(A4119&lt;&gt;"",VLOOKUP(B4119,'Ket qua do'!$C$5:$AP$50000,$K$3,TRUE)*$E$9/1000,"")</f>
        <v>#N/A</v>
      </c>
      <c r="L4119" s="21" t="e">
        <f>IF(A4119&lt;&gt;"",VLOOKUP(B4119,'Ket qua do'!$C$5:$AP$50000,$L$3,TRUE),"")</f>
        <v>#N/A</v>
      </c>
    </row>
    <row r="4120" spans="1:12" x14ac:dyDescent="0.25">
      <c r="A4120" t="e">
        <f t="shared" si="69"/>
        <v>#N/A</v>
      </c>
      <c r="B4120" s="1" t="e">
        <f>IF(A4120&lt;&gt;"",VLOOKUP(A4120,'Ket qua do'!$B$5:$CE$50000,2,TRUE),"")</f>
        <v>#N/A</v>
      </c>
      <c r="C4120" s="19" t="e">
        <f>IF(A4120&lt;&gt;"",VLOOKUP(B4120,'Ket qua do'!$C$5:$AP$50000,$C$3,TRUE)*SQRT(3)*$C$11,"")</f>
        <v>#N/A</v>
      </c>
      <c r="D4120" s="21" t="e">
        <f>IF(A4120&lt;&gt;"",VLOOKUP(B4120,'Ket qua do'!$C$5:$AP$50000,$D$3,TRUE),"")</f>
        <v>#N/A</v>
      </c>
      <c r="E4120" s="21" t="e">
        <f>IF(A4120&lt;&gt;"",VLOOKUP(B4120,'Ket qua do'!$C$5:$AP$50000,$E$3,TRUE)*$C$12,"")</f>
        <v>#N/A</v>
      </c>
      <c r="F4120" s="21" t="e">
        <f>IF(A4120&lt;&gt;"",VLOOKUP(B4120,'Ket qua do'!$C$5:$AP$50000,$F$3,TRUE),"")</f>
        <v>#N/A</v>
      </c>
      <c r="G4120" s="21" t="e">
        <f>IF(A4120&lt;&gt;"",VLOOKUP(B4120,'Ket qua do'!$C$5:$AP$50000,$G$3,TRUE),"")</f>
        <v>#N/A</v>
      </c>
      <c r="H4120" s="21" t="e">
        <f>IF(A4120&lt;&gt;"",VLOOKUP(B4120,'Ket qua do'!$C$5:$AP$50000,$H$3,TRUE),"")</f>
        <v>#N/A</v>
      </c>
      <c r="I4120" s="21" t="e">
        <f>IF(A4120&lt;&gt;"",VLOOKUP(B4120,'Ket qua do'!$C$5:$AP$50000,$I$3,TRUE)*$E$9/1000,"")</f>
        <v>#N/A</v>
      </c>
      <c r="J4120" s="21" t="e">
        <f>IF(A4120&lt;&gt;"",VLOOKUP(B4120,'Ket qua do'!$C$5:$AP$50000,$J$3,TRUE)*$E$9/1000,"")</f>
        <v>#N/A</v>
      </c>
      <c r="K4120" s="21" t="e">
        <f>IF(A4120&lt;&gt;"",VLOOKUP(B4120,'Ket qua do'!$C$5:$AP$50000,$K$3,TRUE)*$E$9/1000,"")</f>
        <v>#N/A</v>
      </c>
      <c r="L4120" s="21" t="e">
        <f>IF(A4120&lt;&gt;"",VLOOKUP(B4120,'Ket qua do'!$C$5:$AP$50000,$L$3,TRUE),"")</f>
        <v>#N/A</v>
      </c>
    </row>
    <row r="4121" spans="1:12" x14ac:dyDescent="0.25">
      <c r="A4121" t="e">
        <f t="shared" si="69"/>
        <v>#N/A</v>
      </c>
      <c r="B4121" s="1" t="e">
        <f>IF(A4121&lt;&gt;"",VLOOKUP(A4121,'Ket qua do'!$B$5:$CE$50000,2,TRUE),"")</f>
        <v>#N/A</v>
      </c>
      <c r="C4121" s="19" t="e">
        <f>IF(A4121&lt;&gt;"",VLOOKUP(B4121,'Ket qua do'!$C$5:$AP$50000,$C$3,TRUE)*SQRT(3)*$C$11,"")</f>
        <v>#N/A</v>
      </c>
      <c r="D4121" s="21" t="e">
        <f>IF(A4121&lt;&gt;"",VLOOKUP(B4121,'Ket qua do'!$C$5:$AP$50000,$D$3,TRUE),"")</f>
        <v>#N/A</v>
      </c>
      <c r="E4121" s="21" t="e">
        <f>IF(A4121&lt;&gt;"",VLOOKUP(B4121,'Ket qua do'!$C$5:$AP$50000,$E$3,TRUE)*$C$12,"")</f>
        <v>#N/A</v>
      </c>
      <c r="F4121" s="21" t="e">
        <f>IF(A4121&lt;&gt;"",VLOOKUP(B4121,'Ket qua do'!$C$5:$AP$50000,$F$3,TRUE),"")</f>
        <v>#N/A</v>
      </c>
      <c r="G4121" s="21" t="e">
        <f>IF(A4121&lt;&gt;"",VLOOKUP(B4121,'Ket qua do'!$C$5:$AP$50000,$G$3,TRUE),"")</f>
        <v>#N/A</v>
      </c>
      <c r="H4121" s="21" t="e">
        <f>IF(A4121&lt;&gt;"",VLOOKUP(B4121,'Ket qua do'!$C$5:$AP$50000,$H$3,TRUE),"")</f>
        <v>#N/A</v>
      </c>
      <c r="I4121" s="21" t="e">
        <f>IF(A4121&lt;&gt;"",VLOOKUP(B4121,'Ket qua do'!$C$5:$AP$50000,$I$3,TRUE)*$E$9/1000,"")</f>
        <v>#N/A</v>
      </c>
      <c r="J4121" s="21" t="e">
        <f>IF(A4121&lt;&gt;"",VLOOKUP(B4121,'Ket qua do'!$C$5:$AP$50000,$J$3,TRUE)*$E$9/1000,"")</f>
        <v>#N/A</v>
      </c>
      <c r="K4121" s="21" t="e">
        <f>IF(A4121&lt;&gt;"",VLOOKUP(B4121,'Ket qua do'!$C$5:$AP$50000,$K$3,TRUE)*$E$9/1000,"")</f>
        <v>#N/A</v>
      </c>
      <c r="L4121" s="21" t="e">
        <f>IF(A4121&lt;&gt;"",VLOOKUP(B4121,'Ket qua do'!$C$5:$AP$50000,$L$3,TRUE),"")</f>
        <v>#N/A</v>
      </c>
    </row>
    <row r="4122" spans="1:12" x14ac:dyDescent="0.25">
      <c r="A4122" t="e">
        <f t="shared" ref="A4122:A4185" si="70">IF(A4121&lt;$E$8,A4121+1,"")</f>
        <v>#N/A</v>
      </c>
      <c r="B4122" s="1" t="e">
        <f>IF(A4122&lt;&gt;"",VLOOKUP(A4122,'Ket qua do'!$B$5:$CE$50000,2,TRUE),"")</f>
        <v>#N/A</v>
      </c>
      <c r="C4122" s="19" t="e">
        <f>IF(A4122&lt;&gt;"",VLOOKUP(B4122,'Ket qua do'!$C$5:$AP$50000,$C$3,TRUE)*SQRT(3)*$C$11,"")</f>
        <v>#N/A</v>
      </c>
      <c r="D4122" s="21" t="e">
        <f>IF(A4122&lt;&gt;"",VLOOKUP(B4122,'Ket qua do'!$C$5:$AP$50000,$D$3,TRUE),"")</f>
        <v>#N/A</v>
      </c>
      <c r="E4122" s="21" t="e">
        <f>IF(A4122&lt;&gt;"",VLOOKUP(B4122,'Ket qua do'!$C$5:$AP$50000,$E$3,TRUE)*$C$12,"")</f>
        <v>#N/A</v>
      </c>
      <c r="F4122" s="21" t="e">
        <f>IF(A4122&lt;&gt;"",VLOOKUP(B4122,'Ket qua do'!$C$5:$AP$50000,$F$3,TRUE),"")</f>
        <v>#N/A</v>
      </c>
      <c r="G4122" s="21" t="e">
        <f>IF(A4122&lt;&gt;"",VLOOKUP(B4122,'Ket qua do'!$C$5:$AP$50000,$G$3,TRUE),"")</f>
        <v>#N/A</v>
      </c>
      <c r="H4122" s="21" t="e">
        <f>IF(A4122&lt;&gt;"",VLOOKUP(B4122,'Ket qua do'!$C$5:$AP$50000,$H$3,TRUE),"")</f>
        <v>#N/A</v>
      </c>
      <c r="I4122" s="21" t="e">
        <f>IF(A4122&lt;&gt;"",VLOOKUP(B4122,'Ket qua do'!$C$5:$AP$50000,$I$3,TRUE)*$E$9/1000,"")</f>
        <v>#N/A</v>
      </c>
      <c r="J4122" s="21" t="e">
        <f>IF(A4122&lt;&gt;"",VLOOKUP(B4122,'Ket qua do'!$C$5:$AP$50000,$J$3,TRUE)*$E$9/1000,"")</f>
        <v>#N/A</v>
      </c>
      <c r="K4122" s="21" t="e">
        <f>IF(A4122&lt;&gt;"",VLOOKUP(B4122,'Ket qua do'!$C$5:$AP$50000,$K$3,TRUE)*$E$9/1000,"")</f>
        <v>#N/A</v>
      </c>
      <c r="L4122" s="21" t="e">
        <f>IF(A4122&lt;&gt;"",VLOOKUP(B4122,'Ket qua do'!$C$5:$AP$50000,$L$3,TRUE),"")</f>
        <v>#N/A</v>
      </c>
    </row>
    <row r="4123" spans="1:12" x14ac:dyDescent="0.25">
      <c r="A4123" t="e">
        <f t="shared" si="70"/>
        <v>#N/A</v>
      </c>
      <c r="B4123" s="1" t="e">
        <f>IF(A4123&lt;&gt;"",VLOOKUP(A4123,'Ket qua do'!$B$5:$CE$50000,2,TRUE),"")</f>
        <v>#N/A</v>
      </c>
      <c r="C4123" s="19" t="e">
        <f>IF(A4123&lt;&gt;"",VLOOKUP(B4123,'Ket qua do'!$C$5:$AP$50000,$C$3,TRUE)*SQRT(3)*$C$11,"")</f>
        <v>#N/A</v>
      </c>
      <c r="D4123" s="21" t="e">
        <f>IF(A4123&lt;&gt;"",VLOOKUP(B4123,'Ket qua do'!$C$5:$AP$50000,$D$3,TRUE),"")</f>
        <v>#N/A</v>
      </c>
      <c r="E4123" s="21" t="e">
        <f>IF(A4123&lt;&gt;"",VLOOKUP(B4123,'Ket qua do'!$C$5:$AP$50000,$E$3,TRUE)*$C$12,"")</f>
        <v>#N/A</v>
      </c>
      <c r="F4123" s="21" t="e">
        <f>IF(A4123&lt;&gt;"",VLOOKUP(B4123,'Ket qua do'!$C$5:$AP$50000,$F$3,TRUE),"")</f>
        <v>#N/A</v>
      </c>
      <c r="G4123" s="21" t="e">
        <f>IF(A4123&lt;&gt;"",VLOOKUP(B4123,'Ket qua do'!$C$5:$AP$50000,$G$3,TRUE),"")</f>
        <v>#N/A</v>
      </c>
      <c r="H4123" s="21" t="e">
        <f>IF(A4123&lt;&gt;"",VLOOKUP(B4123,'Ket qua do'!$C$5:$AP$50000,$H$3,TRUE),"")</f>
        <v>#N/A</v>
      </c>
      <c r="I4123" s="21" t="e">
        <f>IF(A4123&lt;&gt;"",VLOOKUP(B4123,'Ket qua do'!$C$5:$AP$50000,$I$3,TRUE)*$E$9/1000,"")</f>
        <v>#N/A</v>
      </c>
      <c r="J4123" s="21" t="e">
        <f>IF(A4123&lt;&gt;"",VLOOKUP(B4123,'Ket qua do'!$C$5:$AP$50000,$J$3,TRUE)*$E$9/1000,"")</f>
        <v>#N/A</v>
      </c>
      <c r="K4123" s="21" t="e">
        <f>IF(A4123&lt;&gt;"",VLOOKUP(B4123,'Ket qua do'!$C$5:$AP$50000,$K$3,TRUE)*$E$9/1000,"")</f>
        <v>#N/A</v>
      </c>
      <c r="L4123" s="21" t="e">
        <f>IF(A4123&lt;&gt;"",VLOOKUP(B4123,'Ket qua do'!$C$5:$AP$50000,$L$3,TRUE),"")</f>
        <v>#N/A</v>
      </c>
    </row>
    <row r="4124" spans="1:12" x14ac:dyDescent="0.25">
      <c r="A4124" t="e">
        <f t="shared" si="70"/>
        <v>#N/A</v>
      </c>
      <c r="B4124" s="1" t="e">
        <f>IF(A4124&lt;&gt;"",VLOOKUP(A4124,'Ket qua do'!$B$5:$CE$50000,2,TRUE),"")</f>
        <v>#N/A</v>
      </c>
      <c r="C4124" s="19" t="e">
        <f>IF(A4124&lt;&gt;"",VLOOKUP(B4124,'Ket qua do'!$C$5:$AP$50000,$C$3,TRUE)*SQRT(3)*$C$11,"")</f>
        <v>#N/A</v>
      </c>
      <c r="D4124" s="21" t="e">
        <f>IF(A4124&lt;&gt;"",VLOOKUP(B4124,'Ket qua do'!$C$5:$AP$50000,$D$3,TRUE),"")</f>
        <v>#N/A</v>
      </c>
      <c r="E4124" s="21" t="e">
        <f>IF(A4124&lt;&gt;"",VLOOKUP(B4124,'Ket qua do'!$C$5:$AP$50000,$E$3,TRUE)*$C$12,"")</f>
        <v>#N/A</v>
      </c>
      <c r="F4124" s="21" t="e">
        <f>IF(A4124&lt;&gt;"",VLOOKUP(B4124,'Ket qua do'!$C$5:$AP$50000,$F$3,TRUE),"")</f>
        <v>#N/A</v>
      </c>
      <c r="G4124" s="21" t="e">
        <f>IF(A4124&lt;&gt;"",VLOOKUP(B4124,'Ket qua do'!$C$5:$AP$50000,$G$3,TRUE),"")</f>
        <v>#N/A</v>
      </c>
      <c r="H4124" s="21" t="e">
        <f>IF(A4124&lt;&gt;"",VLOOKUP(B4124,'Ket qua do'!$C$5:$AP$50000,$H$3,TRUE),"")</f>
        <v>#N/A</v>
      </c>
      <c r="I4124" s="21" t="e">
        <f>IF(A4124&lt;&gt;"",VLOOKUP(B4124,'Ket qua do'!$C$5:$AP$50000,$I$3,TRUE)*$E$9/1000,"")</f>
        <v>#N/A</v>
      </c>
      <c r="J4124" s="21" t="e">
        <f>IF(A4124&lt;&gt;"",VLOOKUP(B4124,'Ket qua do'!$C$5:$AP$50000,$J$3,TRUE)*$E$9/1000,"")</f>
        <v>#N/A</v>
      </c>
      <c r="K4124" s="21" t="e">
        <f>IF(A4124&lt;&gt;"",VLOOKUP(B4124,'Ket qua do'!$C$5:$AP$50000,$K$3,TRUE)*$E$9/1000,"")</f>
        <v>#N/A</v>
      </c>
      <c r="L4124" s="21" t="e">
        <f>IF(A4124&lt;&gt;"",VLOOKUP(B4124,'Ket qua do'!$C$5:$AP$50000,$L$3,TRUE),"")</f>
        <v>#N/A</v>
      </c>
    </row>
    <row r="4125" spans="1:12" x14ac:dyDescent="0.25">
      <c r="A4125" t="e">
        <f t="shared" si="70"/>
        <v>#N/A</v>
      </c>
      <c r="B4125" s="1" t="e">
        <f>IF(A4125&lt;&gt;"",VLOOKUP(A4125,'Ket qua do'!$B$5:$CE$50000,2,TRUE),"")</f>
        <v>#N/A</v>
      </c>
      <c r="C4125" s="19" t="e">
        <f>IF(A4125&lt;&gt;"",VLOOKUP(B4125,'Ket qua do'!$C$5:$AP$50000,$C$3,TRUE)*SQRT(3)*$C$11,"")</f>
        <v>#N/A</v>
      </c>
      <c r="D4125" s="21" t="e">
        <f>IF(A4125&lt;&gt;"",VLOOKUP(B4125,'Ket qua do'!$C$5:$AP$50000,$D$3,TRUE),"")</f>
        <v>#N/A</v>
      </c>
      <c r="E4125" s="21" t="e">
        <f>IF(A4125&lt;&gt;"",VLOOKUP(B4125,'Ket qua do'!$C$5:$AP$50000,$E$3,TRUE)*$C$12,"")</f>
        <v>#N/A</v>
      </c>
      <c r="F4125" s="21" t="e">
        <f>IF(A4125&lt;&gt;"",VLOOKUP(B4125,'Ket qua do'!$C$5:$AP$50000,$F$3,TRUE),"")</f>
        <v>#N/A</v>
      </c>
      <c r="G4125" s="21" t="e">
        <f>IF(A4125&lt;&gt;"",VLOOKUP(B4125,'Ket qua do'!$C$5:$AP$50000,$G$3,TRUE),"")</f>
        <v>#N/A</v>
      </c>
      <c r="H4125" s="21" t="e">
        <f>IF(A4125&lt;&gt;"",VLOOKUP(B4125,'Ket qua do'!$C$5:$AP$50000,$H$3,TRUE),"")</f>
        <v>#N/A</v>
      </c>
      <c r="I4125" s="21" t="e">
        <f>IF(A4125&lt;&gt;"",VLOOKUP(B4125,'Ket qua do'!$C$5:$AP$50000,$I$3,TRUE)*$E$9/1000,"")</f>
        <v>#N/A</v>
      </c>
      <c r="J4125" s="21" t="e">
        <f>IF(A4125&lt;&gt;"",VLOOKUP(B4125,'Ket qua do'!$C$5:$AP$50000,$J$3,TRUE)*$E$9/1000,"")</f>
        <v>#N/A</v>
      </c>
      <c r="K4125" s="21" t="e">
        <f>IF(A4125&lt;&gt;"",VLOOKUP(B4125,'Ket qua do'!$C$5:$AP$50000,$K$3,TRUE)*$E$9/1000,"")</f>
        <v>#N/A</v>
      </c>
      <c r="L4125" s="21" t="e">
        <f>IF(A4125&lt;&gt;"",VLOOKUP(B4125,'Ket qua do'!$C$5:$AP$50000,$L$3,TRUE),"")</f>
        <v>#N/A</v>
      </c>
    </row>
    <row r="4126" spans="1:12" x14ac:dyDescent="0.25">
      <c r="A4126" t="e">
        <f t="shared" si="70"/>
        <v>#N/A</v>
      </c>
      <c r="B4126" s="1" t="e">
        <f>IF(A4126&lt;&gt;"",VLOOKUP(A4126,'Ket qua do'!$B$5:$CE$50000,2,TRUE),"")</f>
        <v>#N/A</v>
      </c>
      <c r="C4126" s="19" t="e">
        <f>IF(A4126&lt;&gt;"",VLOOKUP(B4126,'Ket qua do'!$C$5:$AP$50000,$C$3,TRUE)*SQRT(3)*$C$11,"")</f>
        <v>#N/A</v>
      </c>
      <c r="D4126" s="21" t="e">
        <f>IF(A4126&lt;&gt;"",VLOOKUP(B4126,'Ket qua do'!$C$5:$AP$50000,$D$3,TRUE),"")</f>
        <v>#N/A</v>
      </c>
      <c r="E4126" s="21" t="e">
        <f>IF(A4126&lt;&gt;"",VLOOKUP(B4126,'Ket qua do'!$C$5:$AP$50000,$E$3,TRUE)*$C$12,"")</f>
        <v>#N/A</v>
      </c>
      <c r="F4126" s="21" t="e">
        <f>IF(A4126&lt;&gt;"",VLOOKUP(B4126,'Ket qua do'!$C$5:$AP$50000,$F$3,TRUE),"")</f>
        <v>#N/A</v>
      </c>
      <c r="G4126" s="21" t="e">
        <f>IF(A4126&lt;&gt;"",VLOOKUP(B4126,'Ket qua do'!$C$5:$AP$50000,$G$3,TRUE),"")</f>
        <v>#N/A</v>
      </c>
      <c r="H4126" s="21" t="e">
        <f>IF(A4126&lt;&gt;"",VLOOKUP(B4126,'Ket qua do'!$C$5:$AP$50000,$H$3,TRUE),"")</f>
        <v>#N/A</v>
      </c>
      <c r="I4126" s="21" t="e">
        <f>IF(A4126&lt;&gt;"",VLOOKUP(B4126,'Ket qua do'!$C$5:$AP$50000,$I$3,TRUE)*$E$9/1000,"")</f>
        <v>#N/A</v>
      </c>
      <c r="J4126" s="21" t="e">
        <f>IF(A4126&lt;&gt;"",VLOOKUP(B4126,'Ket qua do'!$C$5:$AP$50000,$J$3,TRUE)*$E$9/1000,"")</f>
        <v>#N/A</v>
      </c>
      <c r="K4126" s="21" t="e">
        <f>IF(A4126&lt;&gt;"",VLOOKUP(B4126,'Ket qua do'!$C$5:$AP$50000,$K$3,TRUE)*$E$9/1000,"")</f>
        <v>#N/A</v>
      </c>
      <c r="L4126" s="21" t="e">
        <f>IF(A4126&lt;&gt;"",VLOOKUP(B4126,'Ket qua do'!$C$5:$AP$50000,$L$3,TRUE),"")</f>
        <v>#N/A</v>
      </c>
    </row>
    <row r="4127" spans="1:12" x14ac:dyDescent="0.25">
      <c r="A4127" t="e">
        <f t="shared" si="70"/>
        <v>#N/A</v>
      </c>
      <c r="B4127" s="1" t="e">
        <f>IF(A4127&lt;&gt;"",VLOOKUP(A4127,'Ket qua do'!$B$5:$CE$50000,2,TRUE),"")</f>
        <v>#N/A</v>
      </c>
      <c r="C4127" s="19" t="e">
        <f>IF(A4127&lt;&gt;"",VLOOKUP(B4127,'Ket qua do'!$C$5:$AP$50000,$C$3,TRUE)*SQRT(3)*$C$11,"")</f>
        <v>#N/A</v>
      </c>
      <c r="D4127" s="21" t="e">
        <f>IF(A4127&lt;&gt;"",VLOOKUP(B4127,'Ket qua do'!$C$5:$AP$50000,$D$3,TRUE),"")</f>
        <v>#N/A</v>
      </c>
      <c r="E4127" s="21" t="e">
        <f>IF(A4127&lt;&gt;"",VLOOKUP(B4127,'Ket qua do'!$C$5:$AP$50000,$E$3,TRUE)*$C$12,"")</f>
        <v>#N/A</v>
      </c>
      <c r="F4127" s="21" t="e">
        <f>IF(A4127&lt;&gt;"",VLOOKUP(B4127,'Ket qua do'!$C$5:$AP$50000,$F$3,TRUE),"")</f>
        <v>#N/A</v>
      </c>
      <c r="G4127" s="21" t="e">
        <f>IF(A4127&lt;&gt;"",VLOOKUP(B4127,'Ket qua do'!$C$5:$AP$50000,$G$3,TRUE),"")</f>
        <v>#N/A</v>
      </c>
      <c r="H4127" s="21" t="e">
        <f>IF(A4127&lt;&gt;"",VLOOKUP(B4127,'Ket qua do'!$C$5:$AP$50000,$H$3,TRUE),"")</f>
        <v>#N/A</v>
      </c>
      <c r="I4127" s="21" t="e">
        <f>IF(A4127&lt;&gt;"",VLOOKUP(B4127,'Ket qua do'!$C$5:$AP$50000,$I$3,TRUE)*$E$9/1000,"")</f>
        <v>#N/A</v>
      </c>
      <c r="J4127" s="21" t="e">
        <f>IF(A4127&lt;&gt;"",VLOOKUP(B4127,'Ket qua do'!$C$5:$AP$50000,$J$3,TRUE)*$E$9/1000,"")</f>
        <v>#N/A</v>
      </c>
      <c r="K4127" s="21" t="e">
        <f>IF(A4127&lt;&gt;"",VLOOKUP(B4127,'Ket qua do'!$C$5:$AP$50000,$K$3,TRUE)*$E$9/1000,"")</f>
        <v>#N/A</v>
      </c>
      <c r="L4127" s="21" t="e">
        <f>IF(A4127&lt;&gt;"",VLOOKUP(B4127,'Ket qua do'!$C$5:$AP$50000,$L$3,TRUE),"")</f>
        <v>#N/A</v>
      </c>
    </row>
    <row r="4128" spans="1:12" x14ac:dyDescent="0.25">
      <c r="A4128" t="e">
        <f t="shared" si="70"/>
        <v>#N/A</v>
      </c>
      <c r="B4128" s="1" t="e">
        <f>IF(A4128&lt;&gt;"",VLOOKUP(A4128,'Ket qua do'!$B$5:$CE$50000,2,TRUE),"")</f>
        <v>#N/A</v>
      </c>
      <c r="C4128" s="19" t="e">
        <f>IF(A4128&lt;&gt;"",VLOOKUP(B4128,'Ket qua do'!$C$5:$AP$50000,$C$3,TRUE)*SQRT(3)*$C$11,"")</f>
        <v>#N/A</v>
      </c>
      <c r="D4128" s="21" t="e">
        <f>IF(A4128&lt;&gt;"",VLOOKUP(B4128,'Ket qua do'!$C$5:$AP$50000,$D$3,TRUE),"")</f>
        <v>#N/A</v>
      </c>
      <c r="E4128" s="21" t="e">
        <f>IF(A4128&lt;&gt;"",VLOOKUP(B4128,'Ket qua do'!$C$5:$AP$50000,$E$3,TRUE)*$C$12,"")</f>
        <v>#N/A</v>
      </c>
      <c r="F4128" s="21" t="e">
        <f>IF(A4128&lt;&gt;"",VLOOKUP(B4128,'Ket qua do'!$C$5:$AP$50000,$F$3,TRUE),"")</f>
        <v>#N/A</v>
      </c>
      <c r="G4128" s="21" t="e">
        <f>IF(A4128&lt;&gt;"",VLOOKUP(B4128,'Ket qua do'!$C$5:$AP$50000,$G$3,TRUE),"")</f>
        <v>#N/A</v>
      </c>
      <c r="H4128" s="21" t="e">
        <f>IF(A4128&lt;&gt;"",VLOOKUP(B4128,'Ket qua do'!$C$5:$AP$50000,$H$3,TRUE),"")</f>
        <v>#N/A</v>
      </c>
      <c r="I4128" s="21" t="e">
        <f>IF(A4128&lt;&gt;"",VLOOKUP(B4128,'Ket qua do'!$C$5:$AP$50000,$I$3,TRUE)*$E$9/1000,"")</f>
        <v>#N/A</v>
      </c>
      <c r="J4128" s="21" t="e">
        <f>IF(A4128&lt;&gt;"",VLOOKUP(B4128,'Ket qua do'!$C$5:$AP$50000,$J$3,TRUE)*$E$9/1000,"")</f>
        <v>#N/A</v>
      </c>
      <c r="K4128" s="21" t="e">
        <f>IF(A4128&lt;&gt;"",VLOOKUP(B4128,'Ket qua do'!$C$5:$AP$50000,$K$3,TRUE)*$E$9/1000,"")</f>
        <v>#N/A</v>
      </c>
      <c r="L4128" s="21" t="e">
        <f>IF(A4128&lt;&gt;"",VLOOKUP(B4128,'Ket qua do'!$C$5:$AP$50000,$L$3,TRUE),"")</f>
        <v>#N/A</v>
      </c>
    </row>
    <row r="4129" spans="1:12" x14ac:dyDescent="0.25">
      <c r="A4129" t="e">
        <f t="shared" si="70"/>
        <v>#N/A</v>
      </c>
      <c r="B4129" s="1" t="e">
        <f>IF(A4129&lt;&gt;"",VLOOKUP(A4129,'Ket qua do'!$B$5:$CE$50000,2,TRUE),"")</f>
        <v>#N/A</v>
      </c>
      <c r="C4129" s="19" t="e">
        <f>IF(A4129&lt;&gt;"",VLOOKUP(B4129,'Ket qua do'!$C$5:$AP$50000,$C$3,TRUE)*SQRT(3)*$C$11,"")</f>
        <v>#N/A</v>
      </c>
      <c r="D4129" s="21" t="e">
        <f>IF(A4129&lt;&gt;"",VLOOKUP(B4129,'Ket qua do'!$C$5:$AP$50000,$D$3,TRUE),"")</f>
        <v>#N/A</v>
      </c>
      <c r="E4129" s="21" t="e">
        <f>IF(A4129&lt;&gt;"",VLOOKUP(B4129,'Ket qua do'!$C$5:$AP$50000,$E$3,TRUE)*$C$12,"")</f>
        <v>#N/A</v>
      </c>
      <c r="F4129" s="21" t="e">
        <f>IF(A4129&lt;&gt;"",VLOOKUP(B4129,'Ket qua do'!$C$5:$AP$50000,$F$3,TRUE),"")</f>
        <v>#N/A</v>
      </c>
      <c r="G4129" s="21" t="e">
        <f>IF(A4129&lt;&gt;"",VLOOKUP(B4129,'Ket qua do'!$C$5:$AP$50000,$G$3,TRUE),"")</f>
        <v>#N/A</v>
      </c>
      <c r="H4129" s="21" t="e">
        <f>IF(A4129&lt;&gt;"",VLOOKUP(B4129,'Ket qua do'!$C$5:$AP$50000,$H$3,TRUE),"")</f>
        <v>#N/A</v>
      </c>
      <c r="I4129" s="21" t="e">
        <f>IF(A4129&lt;&gt;"",VLOOKUP(B4129,'Ket qua do'!$C$5:$AP$50000,$I$3,TRUE)*$E$9/1000,"")</f>
        <v>#N/A</v>
      </c>
      <c r="J4129" s="21" t="e">
        <f>IF(A4129&lt;&gt;"",VLOOKUP(B4129,'Ket qua do'!$C$5:$AP$50000,$J$3,TRUE)*$E$9/1000,"")</f>
        <v>#N/A</v>
      </c>
      <c r="K4129" s="21" t="e">
        <f>IF(A4129&lt;&gt;"",VLOOKUP(B4129,'Ket qua do'!$C$5:$AP$50000,$K$3,TRUE)*$E$9/1000,"")</f>
        <v>#N/A</v>
      </c>
      <c r="L4129" s="21" t="e">
        <f>IF(A4129&lt;&gt;"",VLOOKUP(B4129,'Ket qua do'!$C$5:$AP$50000,$L$3,TRUE),"")</f>
        <v>#N/A</v>
      </c>
    </row>
    <row r="4130" spans="1:12" x14ac:dyDescent="0.25">
      <c r="A4130" t="e">
        <f t="shared" si="70"/>
        <v>#N/A</v>
      </c>
      <c r="B4130" s="1" t="e">
        <f>IF(A4130&lt;&gt;"",VLOOKUP(A4130,'Ket qua do'!$B$5:$CE$50000,2,TRUE),"")</f>
        <v>#N/A</v>
      </c>
      <c r="C4130" s="19" t="e">
        <f>IF(A4130&lt;&gt;"",VLOOKUP(B4130,'Ket qua do'!$C$5:$AP$50000,$C$3,TRUE)*SQRT(3)*$C$11,"")</f>
        <v>#N/A</v>
      </c>
      <c r="D4130" s="21" t="e">
        <f>IF(A4130&lt;&gt;"",VLOOKUP(B4130,'Ket qua do'!$C$5:$AP$50000,$D$3,TRUE),"")</f>
        <v>#N/A</v>
      </c>
      <c r="E4130" s="21" t="e">
        <f>IF(A4130&lt;&gt;"",VLOOKUP(B4130,'Ket qua do'!$C$5:$AP$50000,$E$3,TRUE)*$C$12,"")</f>
        <v>#N/A</v>
      </c>
      <c r="F4130" s="21" t="e">
        <f>IF(A4130&lt;&gt;"",VLOOKUP(B4130,'Ket qua do'!$C$5:$AP$50000,$F$3,TRUE),"")</f>
        <v>#N/A</v>
      </c>
      <c r="G4130" s="21" t="e">
        <f>IF(A4130&lt;&gt;"",VLOOKUP(B4130,'Ket qua do'!$C$5:$AP$50000,$G$3,TRUE),"")</f>
        <v>#N/A</v>
      </c>
      <c r="H4130" s="21" t="e">
        <f>IF(A4130&lt;&gt;"",VLOOKUP(B4130,'Ket qua do'!$C$5:$AP$50000,$H$3,TRUE),"")</f>
        <v>#N/A</v>
      </c>
      <c r="I4130" s="21" t="e">
        <f>IF(A4130&lt;&gt;"",VLOOKUP(B4130,'Ket qua do'!$C$5:$AP$50000,$I$3,TRUE)*$E$9/1000,"")</f>
        <v>#N/A</v>
      </c>
      <c r="J4130" s="21" t="e">
        <f>IF(A4130&lt;&gt;"",VLOOKUP(B4130,'Ket qua do'!$C$5:$AP$50000,$J$3,TRUE)*$E$9/1000,"")</f>
        <v>#N/A</v>
      </c>
      <c r="K4130" s="21" t="e">
        <f>IF(A4130&lt;&gt;"",VLOOKUP(B4130,'Ket qua do'!$C$5:$AP$50000,$K$3,TRUE)*$E$9/1000,"")</f>
        <v>#N/A</v>
      </c>
      <c r="L4130" s="21" t="e">
        <f>IF(A4130&lt;&gt;"",VLOOKUP(B4130,'Ket qua do'!$C$5:$AP$50000,$L$3,TRUE),"")</f>
        <v>#N/A</v>
      </c>
    </row>
    <row r="4131" spans="1:12" x14ac:dyDescent="0.25">
      <c r="A4131" t="e">
        <f t="shared" si="70"/>
        <v>#N/A</v>
      </c>
      <c r="B4131" s="1" t="e">
        <f>IF(A4131&lt;&gt;"",VLOOKUP(A4131,'Ket qua do'!$B$5:$CE$50000,2,TRUE),"")</f>
        <v>#N/A</v>
      </c>
      <c r="C4131" s="19" t="e">
        <f>IF(A4131&lt;&gt;"",VLOOKUP(B4131,'Ket qua do'!$C$5:$AP$50000,$C$3,TRUE)*SQRT(3)*$C$11,"")</f>
        <v>#N/A</v>
      </c>
      <c r="D4131" s="21" t="e">
        <f>IF(A4131&lt;&gt;"",VLOOKUP(B4131,'Ket qua do'!$C$5:$AP$50000,$D$3,TRUE),"")</f>
        <v>#N/A</v>
      </c>
      <c r="E4131" s="21" t="e">
        <f>IF(A4131&lt;&gt;"",VLOOKUP(B4131,'Ket qua do'!$C$5:$AP$50000,$E$3,TRUE)*$C$12,"")</f>
        <v>#N/A</v>
      </c>
      <c r="F4131" s="21" t="e">
        <f>IF(A4131&lt;&gt;"",VLOOKUP(B4131,'Ket qua do'!$C$5:$AP$50000,$F$3,TRUE),"")</f>
        <v>#N/A</v>
      </c>
      <c r="G4131" s="21" t="e">
        <f>IF(A4131&lt;&gt;"",VLOOKUP(B4131,'Ket qua do'!$C$5:$AP$50000,$G$3,TRUE),"")</f>
        <v>#N/A</v>
      </c>
      <c r="H4131" s="21" t="e">
        <f>IF(A4131&lt;&gt;"",VLOOKUP(B4131,'Ket qua do'!$C$5:$AP$50000,$H$3,TRUE),"")</f>
        <v>#N/A</v>
      </c>
      <c r="I4131" s="21" t="e">
        <f>IF(A4131&lt;&gt;"",VLOOKUP(B4131,'Ket qua do'!$C$5:$AP$50000,$I$3,TRUE)*$E$9/1000,"")</f>
        <v>#N/A</v>
      </c>
      <c r="J4131" s="21" t="e">
        <f>IF(A4131&lt;&gt;"",VLOOKUP(B4131,'Ket qua do'!$C$5:$AP$50000,$J$3,TRUE)*$E$9/1000,"")</f>
        <v>#N/A</v>
      </c>
      <c r="K4131" s="21" t="e">
        <f>IF(A4131&lt;&gt;"",VLOOKUP(B4131,'Ket qua do'!$C$5:$AP$50000,$K$3,TRUE)*$E$9/1000,"")</f>
        <v>#N/A</v>
      </c>
      <c r="L4131" s="21" t="e">
        <f>IF(A4131&lt;&gt;"",VLOOKUP(B4131,'Ket qua do'!$C$5:$AP$50000,$L$3,TRUE),"")</f>
        <v>#N/A</v>
      </c>
    </row>
    <row r="4132" spans="1:12" x14ac:dyDescent="0.25">
      <c r="A4132" t="e">
        <f t="shared" si="70"/>
        <v>#N/A</v>
      </c>
      <c r="B4132" s="1" t="e">
        <f>IF(A4132&lt;&gt;"",VLOOKUP(A4132,'Ket qua do'!$B$5:$CE$50000,2,TRUE),"")</f>
        <v>#N/A</v>
      </c>
      <c r="C4132" s="19" t="e">
        <f>IF(A4132&lt;&gt;"",VLOOKUP(B4132,'Ket qua do'!$C$5:$AP$50000,$C$3,TRUE)*SQRT(3)*$C$11,"")</f>
        <v>#N/A</v>
      </c>
      <c r="D4132" s="21" t="e">
        <f>IF(A4132&lt;&gt;"",VLOOKUP(B4132,'Ket qua do'!$C$5:$AP$50000,$D$3,TRUE),"")</f>
        <v>#N/A</v>
      </c>
      <c r="E4132" s="21" t="e">
        <f>IF(A4132&lt;&gt;"",VLOOKUP(B4132,'Ket qua do'!$C$5:$AP$50000,$E$3,TRUE)*$C$12,"")</f>
        <v>#N/A</v>
      </c>
      <c r="F4132" s="21" t="e">
        <f>IF(A4132&lt;&gt;"",VLOOKUP(B4132,'Ket qua do'!$C$5:$AP$50000,$F$3,TRUE),"")</f>
        <v>#N/A</v>
      </c>
      <c r="G4132" s="21" t="e">
        <f>IF(A4132&lt;&gt;"",VLOOKUP(B4132,'Ket qua do'!$C$5:$AP$50000,$G$3,TRUE),"")</f>
        <v>#N/A</v>
      </c>
      <c r="H4132" s="21" t="e">
        <f>IF(A4132&lt;&gt;"",VLOOKUP(B4132,'Ket qua do'!$C$5:$AP$50000,$H$3,TRUE),"")</f>
        <v>#N/A</v>
      </c>
      <c r="I4132" s="21" t="e">
        <f>IF(A4132&lt;&gt;"",VLOOKUP(B4132,'Ket qua do'!$C$5:$AP$50000,$I$3,TRUE)*$E$9/1000,"")</f>
        <v>#N/A</v>
      </c>
      <c r="J4132" s="21" t="e">
        <f>IF(A4132&lt;&gt;"",VLOOKUP(B4132,'Ket qua do'!$C$5:$AP$50000,$J$3,TRUE)*$E$9/1000,"")</f>
        <v>#N/A</v>
      </c>
      <c r="K4132" s="21" t="e">
        <f>IF(A4132&lt;&gt;"",VLOOKUP(B4132,'Ket qua do'!$C$5:$AP$50000,$K$3,TRUE)*$E$9/1000,"")</f>
        <v>#N/A</v>
      </c>
      <c r="L4132" s="21" t="e">
        <f>IF(A4132&lt;&gt;"",VLOOKUP(B4132,'Ket qua do'!$C$5:$AP$50000,$L$3,TRUE),"")</f>
        <v>#N/A</v>
      </c>
    </row>
    <row r="4133" spans="1:12" x14ac:dyDescent="0.25">
      <c r="A4133" t="e">
        <f t="shared" si="70"/>
        <v>#N/A</v>
      </c>
      <c r="B4133" s="1" t="e">
        <f>IF(A4133&lt;&gt;"",VLOOKUP(A4133,'Ket qua do'!$B$5:$CE$50000,2,TRUE),"")</f>
        <v>#N/A</v>
      </c>
      <c r="C4133" s="19" t="e">
        <f>IF(A4133&lt;&gt;"",VLOOKUP(B4133,'Ket qua do'!$C$5:$AP$50000,$C$3,TRUE)*SQRT(3)*$C$11,"")</f>
        <v>#N/A</v>
      </c>
      <c r="D4133" s="21" t="e">
        <f>IF(A4133&lt;&gt;"",VLOOKUP(B4133,'Ket qua do'!$C$5:$AP$50000,$D$3,TRUE),"")</f>
        <v>#N/A</v>
      </c>
      <c r="E4133" s="21" t="e">
        <f>IF(A4133&lt;&gt;"",VLOOKUP(B4133,'Ket qua do'!$C$5:$AP$50000,$E$3,TRUE)*$C$12,"")</f>
        <v>#N/A</v>
      </c>
      <c r="F4133" s="21" t="e">
        <f>IF(A4133&lt;&gt;"",VLOOKUP(B4133,'Ket qua do'!$C$5:$AP$50000,$F$3,TRUE),"")</f>
        <v>#N/A</v>
      </c>
      <c r="G4133" s="21" t="e">
        <f>IF(A4133&lt;&gt;"",VLOOKUP(B4133,'Ket qua do'!$C$5:$AP$50000,$G$3,TRUE),"")</f>
        <v>#N/A</v>
      </c>
      <c r="H4133" s="21" t="e">
        <f>IF(A4133&lt;&gt;"",VLOOKUP(B4133,'Ket qua do'!$C$5:$AP$50000,$H$3,TRUE),"")</f>
        <v>#N/A</v>
      </c>
      <c r="I4133" s="21" t="e">
        <f>IF(A4133&lt;&gt;"",VLOOKUP(B4133,'Ket qua do'!$C$5:$AP$50000,$I$3,TRUE)*$E$9/1000,"")</f>
        <v>#N/A</v>
      </c>
      <c r="J4133" s="21" t="e">
        <f>IF(A4133&lt;&gt;"",VLOOKUP(B4133,'Ket qua do'!$C$5:$AP$50000,$J$3,TRUE)*$E$9/1000,"")</f>
        <v>#N/A</v>
      </c>
      <c r="K4133" s="21" t="e">
        <f>IF(A4133&lt;&gt;"",VLOOKUP(B4133,'Ket qua do'!$C$5:$AP$50000,$K$3,TRUE)*$E$9/1000,"")</f>
        <v>#N/A</v>
      </c>
      <c r="L4133" s="21" t="e">
        <f>IF(A4133&lt;&gt;"",VLOOKUP(B4133,'Ket qua do'!$C$5:$AP$50000,$L$3,TRUE),"")</f>
        <v>#N/A</v>
      </c>
    </row>
    <row r="4134" spans="1:12" x14ac:dyDescent="0.25">
      <c r="A4134" t="e">
        <f t="shared" si="70"/>
        <v>#N/A</v>
      </c>
      <c r="B4134" s="1" t="e">
        <f>IF(A4134&lt;&gt;"",VLOOKUP(A4134,'Ket qua do'!$B$5:$CE$50000,2,TRUE),"")</f>
        <v>#N/A</v>
      </c>
      <c r="C4134" s="19" t="e">
        <f>IF(A4134&lt;&gt;"",VLOOKUP(B4134,'Ket qua do'!$C$5:$AP$50000,$C$3,TRUE)*SQRT(3)*$C$11,"")</f>
        <v>#N/A</v>
      </c>
      <c r="D4134" s="21" t="e">
        <f>IF(A4134&lt;&gt;"",VLOOKUP(B4134,'Ket qua do'!$C$5:$AP$50000,$D$3,TRUE),"")</f>
        <v>#N/A</v>
      </c>
      <c r="E4134" s="21" t="e">
        <f>IF(A4134&lt;&gt;"",VLOOKUP(B4134,'Ket qua do'!$C$5:$AP$50000,$E$3,TRUE)*$C$12,"")</f>
        <v>#N/A</v>
      </c>
      <c r="F4134" s="21" t="e">
        <f>IF(A4134&lt;&gt;"",VLOOKUP(B4134,'Ket qua do'!$C$5:$AP$50000,$F$3,TRUE),"")</f>
        <v>#N/A</v>
      </c>
      <c r="G4134" s="21" t="e">
        <f>IF(A4134&lt;&gt;"",VLOOKUP(B4134,'Ket qua do'!$C$5:$AP$50000,$G$3,TRUE),"")</f>
        <v>#N/A</v>
      </c>
      <c r="H4134" s="21" t="e">
        <f>IF(A4134&lt;&gt;"",VLOOKUP(B4134,'Ket qua do'!$C$5:$AP$50000,$H$3,TRUE),"")</f>
        <v>#N/A</v>
      </c>
      <c r="I4134" s="21" t="e">
        <f>IF(A4134&lt;&gt;"",VLOOKUP(B4134,'Ket qua do'!$C$5:$AP$50000,$I$3,TRUE)*$E$9/1000,"")</f>
        <v>#N/A</v>
      </c>
      <c r="J4134" s="21" t="e">
        <f>IF(A4134&lt;&gt;"",VLOOKUP(B4134,'Ket qua do'!$C$5:$AP$50000,$J$3,TRUE)*$E$9/1000,"")</f>
        <v>#N/A</v>
      </c>
      <c r="K4134" s="21" t="e">
        <f>IF(A4134&lt;&gt;"",VLOOKUP(B4134,'Ket qua do'!$C$5:$AP$50000,$K$3,TRUE)*$E$9/1000,"")</f>
        <v>#N/A</v>
      </c>
      <c r="L4134" s="21" t="e">
        <f>IF(A4134&lt;&gt;"",VLOOKUP(B4134,'Ket qua do'!$C$5:$AP$50000,$L$3,TRUE),"")</f>
        <v>#N/A</v>
      </c>
    </row>
    <row r="4135" spans="1:12" x14ac:dyDescent="0.25">
      <c r="A4135" t="e">
        <f t="shared" si="70"/>
        <v>#N/A</v>
      </c>
      <c r="B4135" s="1" t="e">
        <f>IF(A4135&lt;&gt;"",VLOOKUP(A4135,'Ket qua do'!$B$5:$CE$50000,2,TRUE),"")</f>
        <v>#N/A</v>
      </c>
      <c r="C4135" s="19" t="e">
        <f>IF(A4135&lt;&gt;"",VLOOKUP(B4135,'Ket qua do'!$C$5:$AP$50000,$C$3,TRUE)*SQRT(3)*$C$11,"")</f>
        <v>#N/A</v>
      </c>
      <c r="D4135" s="21" t="e">
        <f>IF(A4135&lt;&gt;"",VLOOKUP(B4135,'Ket qua do'!$C$5:$AP$50000,$D$3,TRUE),"")</f>
        <v>#N/A</v>
      </c>
      <c r="E4135" s="21" t="e">
        <f>IF(A4135&lt;&gt;"",VLOOKUP(B4135,'Ket qua do'!$C$5:$AP$50000,$E$3,TRUE)*$C$12,"")</f>
        <v>#N/A</v>
      </c>
      <c r="F4135" s="21" t="e">
        <f>IF(A4135&lt;&gt;"",VLOOKUP(B4135,'Ket qua do'!$C$5:$AP$50000,$F$3,TRUE),"")</f>
        <v>#N/A</v>
      </c>
      <c r="G4135" s="21" t="e">
        <f>IF(A4135&lt;&gt;"",VLOOKUP(B4135,'Ket qua do'!$C$5:$AP$50000,$G$3,TRUE),"")</f>
        <v>#N/A</v>
      </c>
      <c r="H4135" s="21" t="e">
        <f>IF(A4135&lt;&gt;"",VLOOKUP(B4135,'Ket qua do'!$C$5:$AP$50000,$H$3,TRUE),"")</f>
        <v>#N/A</v>
      </c>
      <c r="I4135" s="21" t="e">
        <f>IF(A4135&lt;&gt;"",VLOOKUP(B4135,'Ket qua do'!$C$5:$AP$50000,$I$3,TRUE)*$E$9/1000,"")</f>
        <v>#N/A</v>
      </c>
      <c r="J4135" s="21" t="e">
        <f>IF(A4135&lt;&gt;"",VLOOKUP(B4135,'Ket qua do'!$C$5:$AP$50000,$J$3,TRUE)*$E$9/1000,"")</f>
        <v>#N/A</v>
      </c>
      <c r="K4135" s="21" t="e">
        <f>IF(A4135&lt;&gt;"",VLOOKUP(B4135,'Ket qua do'!$C$5:$AP$50000,$K$3,TRUE)*$E$9/1000,"")</f>
        <v>#N/A</v>
      </c>
      <c r="L4135" s="21" t="e">
        <f>IF(A4135&lt;&gt;"",VLOOKUP(B4135,'Ket qua do'!$C$5:$AP$50000,$L$3,TRUE),"")</f>
        <v>#N/A</v>
      </c>
    </row>
    <row r="4136" spans="1:12" x14ac:dyDescent="0.25">
      <c r="A4136" t="e">
        <f t="shared" si="70"/>
        <v>#N/A</v>
      </c>
      <c r="B4136" s="1" t="e">
        <f>IF(A4136&lt;&gt;"",VLOOKUP(A4136,'Ket qua do'!$B$5:$CE$50000,2,TRUE),"")</f>
        <v>#N/A</v>
      </c>
      <c r="C4136" s="19" t="e">
        <f>IF(A4136&lt;&gt;"",VLOOKUP(B4136,'Ket qua do'!$C$5:$AP$50000,$C$3,TRUE)*SQRT(3)*$C$11,"")</f>
        <v>#N/A</v>
      </c>
      <c r="D4136" s="21" t="e">
        <f>IF(A4136&lt;&gt;"",VLOOKUP(B4136,'Ket qua do'!$C$5:$AP$50000,$D$3,TRUE),"")</f>
        <v>#N/A</v>
      </c>
      <c r="E4136" s="21" t="e">
        <f>IF(A4136&lt;&gt;"",VLOOKUP(B4136,'Ket qua do'!$C$5:$AP$50000,$E$3,TRUE)*$C$12,"")</f>
        <v>#N/A</v>
      </c>
      <c r="F4136" s="21" t="e">
        <f>IF(A4136&lt;&gt;"",VLOOKUP(B4136,'Ket qua do'!$C$5:$AP$50000,$F$3,TRUE),"")</f>
        <v>#N/A</v>
      </c>
      <c r="G4136" s="21" t="e">
        <f>IF(A4136&lt;&gt;"",VLOOKUP(B4136,'Ket qua do'!$C$5:$AP$50000,$G$3,TRUE),"")</f>
        <v>#N/A</v>
      </c>
      <c r="H4136" s="21" t="e">
        <f>IF(A4136&lt;&gt;"",VLOOKUP(B4136,'Ket qua do'!$C$5:$AP$50000,$H$3,TRUE),"")</f>
        <v>#N/A</v>
      </c>
      <c r="I4136" s="21" t="e">
        <f>IF(A4136&lt;&gt;"",VLOOKUP(B4136,'Ket qua do'!$C$5:$AP$50000,$I$3,TRUE)*$E$9/1000,"")</f>
        <v>#N/A</v>
      </c>
      <c r="J4136" s="21" t="e">
        <f>IF(A4136&lt;&gt;"",VLOOKUP(B4136,'Ket qua do'!$C$5:$AP$50000,$J$3,TRUE)*$E$9/1000,"")</f>
        <v>#N/A</v>
      </c>
      <c r="K4136" s="21" t="e">
        <f>IF(A4136&lt;&gt;"",VLOOKUP(B4136,'Ket qua do'!$C$5:$AP$50000,$K$3,TRUE)*$E$9/1000,"")</f>
        <v>#N/A</v>
      </c>
      <c r="L4136" s="21" t="e">
        <f>IF(A4136&lt;&gt;"",VLOOKUP(B4136,'Ket qua do'!$C$5:$AP$50000,$L$3,TRUE),"")</f>
        <v>#N/A</v>
      </c>
    </row>
    <row r="4137" spans="1:12" x14ac:dyDescent="0.25">
      <c r="A4137" t="e">
        <f t="shared" si="70"/>
        <v>#N/A</v>
      </c>
      <c r="B4137" s="1" t="e">
        <f>IF(A4137&lt;&gt;"",VLOOKUP(A4137,'Ket qua do'!$B$5:$CE$50000,2,TRUE),"")</f>
        <v>#N/A</v>
      </c>
      <c r="C4137" s="19" t="e">
        <f>IF(A4137&lt;&gt;"",VLOOKUP(B4137,'Ket qua do'!$C$5:$AP$50000,$C$3,TRUE)*SQRT(3)*$C$11,"")</f>
        <v>#N/A</v>
      </c>
      <c r="D4137" s="21" t="e">
        <f>IF(A4137&lt;&gt;"",VLOOKUP(B4137,'Ket qua do'!$C$5:$AP$50000,$D$3,TRUE),"")</f>
        <v>#N/A</v>
      </c>
      <c r="E4137" s="21" t="e">
        <f>IF(A4137&lt;&gt;"",VLOOKUP(B4137,'Ket qua do'!$C$5:$AP$50000,$E$3,TRUE)*$C$12,"")</f>
        <v>#N/A</v>
      </c>
      <c r="F4137" s="21" t="e">
        <f>IF(A4137&lt;&gt;"",VLOOKUP(B4137,'Ket qua do'!$C$5:$AP$50000,$F$3,TRUE),"")</f>
        <v>#N/A</v>
      </c>
      <c r="G4137" s="21" t="e">
        <f>IF(A4137&lt;&gt;"",VLOOKUP(B4137,'Ket qua do'!$C$5:$AP$50000,$G$3,TRUE),"")</f>
        <v>#N/A</v>
      </c>
      <c r="H4137" s="21" t="e">
        <f>IF(A4137&lt;&gt;"",VLOOKUP(B4137,'Ket qua do'!$C$5:$AP$50000,$H$3,TRUE),"")</f>
        <v>#N/A</v>
      </c>
      <c r="I4137" s="21" t="e">
        <f>IF(A4137&lt;&gt;"",VLOOKUP(B4137,'Ket qua do'!$C$5:$AP$50000,$I$3,TRUE)*$E$9/1000,"")</f>
        <v>#N/A</v>
      </c>
      <c r="J4137" s="21" t="e">
        <f>IF(A4137&lt;&gt;"",VLOOKUP(B4137,'Ket qua do'!$C$5:$AP$50000,$J$3,TRUE)*$E$9/1000,"")</f>
        <v>#N/A</v>
      </c>
      <c r="K4137" s="21" t="e">
        <f>IF(A4137&lt;&gt;"",VLOOKUP(B4137,'Ket qua do'!$C$5:$AP$50000,$K$3,TRUE)*$E$9/1000,"")</f>
        <v>#N/A</v>
      </c>
      <c r="L4137" s="21" t="e">
        <f>IF(A4137&lt;&gt;"",VLOOKUP(B4137,'Ket qua do'!$C$5:$AP$50000,$L$3,TRUE),"")</f>
        <v>#N/A</v>
      </c>
    </row>
    <row r="4138" spans="1:12" x14ac:dyDescent="0.25">
      <c r="A4138" t="e">
        <f t="shared" si="70"/>
        <v>#N/A</v>
      </c>
      <c r="B4138" s="1" t="e">
        <f>IF(A4138&lt;&gt;"",VLOOKUP(A4138,'Ket qua do'!$B$5:$CE$50000,2,TRUE),"")</f>
        <v>#N/A</v>
      </c>
      <c r="C4138" s="19" t="e">
        <f>IF(A4138&lt;&gt;"",VLOOKUP(B4138,'Ket qua do'!$C$5:$AP$50000,$C$3,TRUE)*SQRT(3)*$C$11,"")</f>
        <v>#N/A</v>
      </c>
      <c r="D4138" s="21" t="e">
        <f>IF(A4138&lt;&gt;"",VLOOKUP(B4138,'Ket qua do'!$C$5:$AP$50000,$D$3,TRUE),"")</f>
        <v>#N/A</v>
      </c>
      <c r="E4138" s="21" t="e">
        <f>IF(A4138&lt;&gt;"",VLOOKUP(B4138,'Ket qua do'!$C$5:$AP$50000,$E$3,TRUE)*$C$12,"")</f>
        <v>#N/A</v>
      </c>
      <c r="F4138" s="21" t="e">
        <f>IF(A4138&lt;&gt;"",VLOOKUP(B4138,'Ket qua do'!$C$5:$AP$50000,$F$3,TRUE),"")</f>
        <v>#N/A</v>
      </c>
      <c r="G4138" s="21" t="e">
        <f>IF(A4138&lt;&gt;"",VLOOKUP(B4138,'Ket qua do'!$C$5:$AP$50000,$G$3,TRUE),"")</f>
        <v>#N/A</v>
      </c>
      <c r="H4138" s="21" t="e">
        <f>IF(A4138&lt;&gt;"",VLOOKUP(B4138,'Ket qua do'!$C$5:$AP$50000,$H$3,TRUE),"")</f>
        <v>#N/A</v>
      </c>
      <c r="I4138" s="21" t="e">
        <f>IF(A4138&lt;&gt;"",VLOOKUP(B4138,'Ket qua do'!$C$5:$AP$50000,$I$3,TRUE)*$E$9/1000,"")</f>
        <v>#N/A</v>
      </c>
      <c r="J4138" s="21" t="e">
        <f>IF(A4138&lt;&gt;"",VLOOKUP(B4138,'Ket qua do'!$C$5:$AP$50000,$J$3,TRUE)*$E$9/1000,"")</f>
        <v>#N/A</v>
      </c>
      <c r="K4138" s="21" t="e">
        <f>IF(A4138&lt;&gt;"",VLOOKUP(B4138,'Ket qua do'!$C$5:$AP$50000,$K$3,TRUE)*$E$9/1000,"")</f>
        <v>#N/A</v>
      </c>
      <c r="L4138" s="21" t="e">
        <f>IF(A4138&lt;&gt;"",VLOOKUP(B4138,'Ket qua do'!$C$5:$AP$50000,$L$3,TRUE),"")</f>
        <v>#N/A</v>
      </c>
    </row>
    <row r="4139" spans="1:12" x14ac:dyDescent="0.25">
      <c r="A4139" t="e">
        <f t="shared" si="70"/>
        <v>#N/A</v>
      </c>
      <c r="B4139" s="1" t="e">
        <f>IF(A4139&lt;&gt;"",VLOOKUP(A4139,'Ket qua do'!$B$5:$CE$50000,2,TRUE),"")</f>
        <v>#N/A</v>
      </c>
      <c r="C4139" s="19" t="e">
        <f>IF(A4139&lt;&gt;"",VLOOKUP(B4139,'Ket qua do'!$C$5:$AP$50000,$C$3,TRUE)*SQRT(3)*$C$11,"")</f>
        <v>#N/A</v>
      </c>
      <c r="D4139" s="21" t="e">
        <f>IF(A4139&lt;&gt;"",VLOOKUP(B4139,'Ket qua do'!$C$5:$AP$50000,$D$3,TRUE),"")</f>
        <v>#N/A</v>
      </c>
      <c r="E4139" s="21" t="e">
        <f>IF(A4139&lt;&gt;"",VLOOKUP(B4139,'Ket qua do'!$C$5:$AP$50000,$E$3,TRUE)*$C$12,"")</f>
        <v>#N/A</v>
      </c>
      <c r="F4139" s="21" t="e">
        <f>IF(A4139&lt;&gt;"",VLOOKUP(B4139,'Ket qua do'!$C$5:$AP$50000,$F$3,TRUE),"")</f>
        <v>#N/A</v>
      </c>
      <c r="G4139" s="21" t="e">
        <f>IF(A4139&lt;&gt;"",VLOOKUP(B4139,'Ket qua do'!$C$5:$AP$50000,$G$3,TRUE),"")</f>
        <v>#N/A</v>
      </c>
      <c r="H4139" s="21" t="e">
        <f>IF(A4139&lt;&gt;"",VLOOKUP(B4139,'Ket qua do'!$C$5:$AP$50000,$H$3,TRUE),"")</f>
        <v>#N/A</v>
      </c>
      <c r="I4139" s="21" t="e">
        <f>IF(A4139&lt;&gt;"",VLOOKUP(B4139,'Ket qua do'!$C$5:$AP$50000,$I$3,TRUE)*$E$9/1000,"")</f>
        <v>#N/A</v>
      </c>
      <c r="J4139" s="21" t="e">
        <f>IF(A4139&lt;&gt;"",VLOOKUP(B4139,'Ket qua do'!$C$5:$AP$50000,$J$3,TRUE)*$E$9/1000,"")</f>
        <v>#N/A</v>
      </c>
      <c r="K4139" s="21" t="e">
        <f>IF(A4139&lt;&gt;"",VLOOKUP(B4139,'Ket qua do'!$C$5:$AP$50000,$K$3,TRUE)*$E$9/1000,"")</f>
        <v>#N/A</v>
      </c>
      <c r="L4139" s="21" t="e">
        <f>IF(A4139&lt;&gt;"",VLOOKUP(B4139,'Ket qua do'!$C$5:$AP$50000,$L$3,TRUE),"")</f>
        <v>#N/A</v>
      </c>
    </row>
    <row r="4140" spans="1:12" x14ac:dyDescent="0.25">
      <c r="A4140" t="e">
        <f t="shared" si="70"/>
        <v>#N/A</v>
      </c>
      <c r="B4140" s="1" t="e">
        <f>IF(A4140&lt;&gt;"",VLOOKUP(A4140,'Ket qua do'!$B$5:$CE$50000,2,TRUE),"")</f>
        <v>#N/A</v>
      </c>
      <c r="C4140" s="19" t="e">
        <f>IF(A4140&lt;&gt;"",VLOOKUP(B4140,'Ket qua do'!$C$5:$AP$50000,$C$3,TRUE)*SQRT(3)*$C$11,"")</f>
        <v>#N/A</v>
      </c>
      <c r="D4140" s="21" t="e">
        <f>IF(A4140&lt;&gt;"",VLOOKUP(B4140,'Ket qua do'!$C$5:$AP$50000,$D$3,TRUE),"")</f>
        <v>#N/A</v>
      </c>
      <c r="E4140" s="21" t="e">
        <f>IF(A4140&lt;&gt;"",VLOOKUP(B4140,'Ket qua do'!$C$5:$AP$50000,$E$3,TRUE)*$C$12,"")</f>
        <v>#N/A</v>
      </c>
      <c r="F4140" s="21" t="e">
        <f>IF(A4140&lt;&gt;"",VLOOKUP(B4140,'Ket qua do'!$C$5:$AP$50000,$F$3,TRUE),"")</f>
        <v>#N/A</v>
      </c>
      <c r="G4140" s="21" t="e">
        <f>IF(A4140&lt;&gt;"",VLOOKUP(B4140,'Ket qua do'!$C$5:$AP$50000,$G$3,TRUE),"")</f>
        <v>#N/A</v>
      </c>
      <c r="H4140" s="21" t="e">
        <f>IF(A4140&lt;&gt;"",VLOOKUP(B4140,'Ket qua do'!$C$5:$AP$50000,$H$3,TRUE),"")</f>
        <v>#N/A</v>
      </c>
      <c r="I4140" s="21" t="e">
        <f>IF(A4140&lt;&gt;"",VLOOKUP(B4140,'Ket qua do'!$C$5:$AP$50000,$I$3,TRUE)*$E$9/1000,"")</f>
        <v>#N/A</v>
      </c>
      <c r="J4140" s="21" t="e">
        <f>IF(A4140&lt;&gt;"",VLOOKUP(B4140,'Ket qua do'!$C$5:$AP$50000,$J$3,TRUE)*$E$9/1000,"")</f>
        <v>#N/A</v>
      </c>
      <c r="K4140" s="21" t="e">
        <f>IF(A4140&lt;&gt;"",VLOOKUP(B4140,'Ket qua do'!$C$5:$AP$50000,$K$3,TRUE)*$E$9/1000,"")</f>
        <v>#N/A</v>
      </c>
      <c r="L4140" s="21" t="e">
        <f>IF(A4140&lt;&gt;"",VLOOKUP(B4140,'Ket qua do'!$C$5:$AP$50000,$L$3,TRUE),"")</f>
        <v>#N/A</v>
      </c>
    </row>
    <row r="4141" spans="1:12" x14ac:dyDescent="0.25">
      <c r="A4141" t="e">
        <f t="shared" si="70"/>
        <v>#N/A</v>
      </c>
      <c r="B4141" s="1" t="e">
        <f>IF(A4141&lt;&gt;"",VLOOKUP(A4141,'Ket qua do'!$B$5:$CE$50000,2,TRUE),"")</f>
        <v>#N/A</v>
      </c>
      <c r="C4141" s="19" t="e">
        <f>IF(A4141&lt;&gt;"",VLOOKUP(B4141,'Ket qua do'!$C$5:$AP$50000,$C$3,TRUE)*SQRT(3)*$C$11,"")</f>
        <v>#N/A</v>
      </c>
      <c r="D4141" s="21" t="e">
        <f>IF(A4141&lt;&gt;"",VLOOKUP(B4141,'Ket qua do'!$C$5:$AP$50000,$D$3,TRUE),"")</f>
        <v>#N/A</v>
      </c>
      <c r="E4141" s="21" t="e">
        <f>IF(A4141&lt;&gt;"",VLOOKUP(B4141,'Ket qua do'!$C$5:$AP$50000,$E$3,TRUE)*$C$12,"")</f>
        <v>#N/A</v>
      </c>
      <c r="F4141" s="21" t="e">
        <f>IF(A4141&lt;&gt;"",VLOOKUP(B4141,'Ket qua do'!$C$5:$AP$50000,$F$3,TRUE),"")</f>
        <v>#N/A</v>
      </c>
      <c r="G4141" s="21" t="e">
        <f>IF(A4141&lt;&gt;"",VLOOKUP(B4141,'Ket qua do'!$C$5:$AP$50000,$G$3,TRUE),"")</f>
        <v>#N/A</v>
      </c>
      <c r="H4141" s="21" t="e">
        <f>IF(A4141&lt;&gt;"",VLOOKUP(B4141,'Ket qua do'!$C$5:$AP$50000,$H$3,TRUE),"")</f>
        <v>#N/A</v>
      </c>
      <c r="I4141" s="21" t="e">
        <f>IF(A4141&lt;&gt;"",VLOOKUP(B4141,'Ket qua do'!$C$5:$AP$50000,$I$3,TRUE)*$E$9/1000,"")</f>
        <v>#N/A</v>
      </c>
      <c r="J4141" s="21" t="e">
        <f>IF(A4141&lt;&gt;"",VLOOKUP(B4141,'Ket qua do'!$C$5:$AP$50000,$J$3,TRUE)*$E$9/1000,"")</f>
        <v>#N/A</v>
      </c>
      <c r="K4141" s="21" t="e">
        <f>IF(A4141&lt;&gt;"",VLOOKUP(B4141,'Ket qua do'!$C$5:$AP$50000,$K$3,TRUE)*$E$9/1000,"")</f>
        <v>#N/A</v>
      </c>
      <c r="L4141" s="21" t="e">
        <f>IF(A4141&lt;&gt;"",VLOOKUP(B4141,'Ket qua do'!$C$5:$AP$50000,$L$3,TRUE),"")</f>
        <v>#N/A</v>
      </c>
    </row>
    <row r="4142" spans="1:12" x14ac:dyDescent="0.25">
      <c r="A4142" t="e">
        <f t="shared" si="70"/>
        <v>#N/A</v>
      </c>
      <c r="B4142" s="1" t="e">
        <f>IF(A4142&lt;&gt;"",VLOOKUP(A4142,'Ket qua do'!$B$5:$CE$50000,2,TRUE),"")</f>
        <v>#N/A</v>
      </c>
      <c r="C4142" s="19" t="e">
        <f>IF(A4142&lt;&gt;"",VLOOKUP(B4142,'Ket qua do'!$C$5:$AP$50000,$C$3,TRUE)*SQRT(3)*$C$11,"")</f>
        <v>#N/A</v>
      </c>
      <c r="D4142" s="21" t="e">
        <f>IF(A4142&lt;&gt;"",VLOOKUP(B4142,'Ket qua do'!$C$5:$AP$50000,$D$3,TRUE),"")</f>
        <v>#N/A</v>
      </c>
      <c r="E4142" s="21" t="e">
        <f>IF(A4142&lt;&gt;"",VLOOKUP(B4142,'Ket qua do'!$C$5:$AP$50000,$E$3,TRUE)*$C$12,"")</f>
        <v>#N/A</v>
      </c>
      <c r="F4142" s="21" t="e">
        <f>IF(A4142&lt;&gt;"",VLOOKUP(B4142,'Ket qua do'!$C$5:$AP$50000,$F$3,TRUE),"")</f>
        <v>#N/A</v>
      </c>
      <c r="G4142" s="21" t="e">
        <f>IF(A4142&lt;&gt;"",VLOOKUP(B4142,'Ket qua do'!$C$5:$AP$50000,$G$3,TRUE),"")</f>
        <v>#N/A</v>
      </c>
      <c r="H4142" s="21" t="e">
        <f>IF(A4142&lt;&gt;"",VLOOKUP(B4142,'Ket qua do'!$C$5:$AP$50000,$H$3,TRUE),"")</f>
        <v>#N/A</v>
      </c>
      <c r="I4142" s="21" t="e">
        <f>IF(A4142&lt;&gt;"",VLOOKUP(B4142,'Ket qua do'!$C$5:$AP$50000,$I$3,TRUE)*$E$9/1000,"")</f>
        <v>#N/A</v>
      </c>
      <c r="J4142" s="21" t="e">
        <f>IF(A4142&lt;&gt;"",VLOOKUP(B4142,'Ket qua do'!$C$5:$AP$50000,$J$3,TRUE)*$E$9/1000,"")</f>
        <v>#N/A</v>
      </c>
      <c r="K4142" s="21" t="e">
        <f>IF(A4142&lt;&gt;"",VLOOKUP(B4142,'Ket qua do'!$C$5:$AP$50000,$K$3,TRUE)*$E$9/1000,"")</f>
        <v>#N/A</v>
      </c>
      <c r="L4142" s="21" t="e">
        <f>IF(A4142&lt;&gt;"",VLOOKUP(B4142,'Ket qua do'!$C$5:$AP$50000,$L$3,TRUE),"")</f>
        <v>#N/A</v>
      </c>
    </row>
    <row r="4143" spans="1:12" x14ac:dyDescent="0.25">
      <c r="A4143" t="e">
        <f t="shared" si="70"/>
        <v>#N/A</v>
      </c>
      <c r="B4143" s="1" t="e">
        <f>IF(A4143&lt;&gt;"",VLOOKUP(A4143,'Ket qua do'!$B$5:$CE$50000,2,TRUE),"")</f>
        <v>#N/A</v>
      </c>
      <c r="C4143" s="19" t="e">
        <f>IF(A4143&lt;&gt;"",VLOOKUP(B4143,'Ket qua do'!$C$5:$AP$50000,$C$3,TRUE)*SQRT(3)*$C$11,"")</f>
        <v>#N/A</v>
      </c>
      <c r="D4143" s="21" t="e">
        <f>IF(A4143&lt;&gt;"",VLOOKUP(B4143,'Ket qua do'!$C$5:$AP$50000,$D$3,TRUE),"")</f>
        <v>#N/A</v>
      </c>
      <c r="E4143" s="21" t="e">
        <f>IF(A4143&lt;&gt;"",VLOOKUP(B4143,'Ket qua do'!$C$5:$AP$50000,$E$3,TRUE)*$C$12,"")</f>
        <v>#N/A</v>
      </c>
      <c r="F4143" s="21" t="e">
        <f>IF(A4143&lt;&gt;"",VLOOKUP(B4143,'Ket qua do'!$C$5:$AP$50000,$F$3,TRUE),"")</f>
        <v>#N/A</v>
      </c>
      <c r="G4143" s="21" t="e">
        <f>IF(A4143&lt;&gt;"",VLOOKUP(B4143,'Ket qua do'!$C$5:$AP$50000,$G$3,TRUE),"")</f>
        <v>#N/A</v>
      </c>
      <c r="H4143" s="21" t="e">
        <f>IF(A4143&lt;&gt;"",VLOOKUP(B4143,'Ket qua do'!$C$5:$AP$50000,$H$3,TRUE),"")</f>
        <v>#N/A</v>
      </c>
      <c r="I4143" s="21" t="e">
        <f>IF(A4143&lt;&gt;"",VLOOKUP(B4143,'Ket qua do'!$C$5:$AP$50000,$I$3,TRUE)*$E$9/1000,"")</f>
        <v>#N/A</v>
      </c>
      <c r="J4143" s="21" t="e">
        <f>IF(A4143&lt;&gt;"",VLOOKUP(B4143,'Ket qua do'!$C$5:$AP$50000,$J$3,TRUE)*$E$9/1000,"")</f>
        <v>#N/A</v>
      </c>
      <c r="K4143" s="21" t="e">
        <f>IF(A4143&lt;&gt;"",VLOOKUP(B4143,'Ket qua do'!$C$5:$AP$50000,$K$3,TRUE)*$E$9/1000,"")</f>
        <v>#N/A</v>
      </c>
      <c r="L4143" s="21" t="e">
        <f>IF(A4143&lt;&gt;"",VLOOKUP(B4143,'Ket qua do'!$C$5:$AP$50000,$L$3,TRUE),"")</f>
        <v>#N/A</v>
      </c>
    </row>
    <row r="4144" spans="1:12" x14ac:dyDescent="0.25">
      <c r="A4144" t="e">
        <f t="shared" si="70"/>
        <v>#N/A</v>
      </c>
      <c r="B4144" s="1" t="e">
        <f>IF(A4144&lt;&gt;"",VLOOKUP(A4144,'Ket qua do'!$B$5:$CE$50000,2,TRUE),"")</f>
        <v>#N/A</v>
      </c>
      <c r="C4144" s="19" t="e">
        <f>IF(A4144&lt;&gt;"",VLOOKUP(B4144,'Ket qua do'!$C$5:$AP$50000,$C$3,TRUE)*SQRT(3)*$C$11,"")</f>
        <v>#N/A</v>
      </c>
      <c r="D4144" s="21" t="e">
        <f>IF(A4144&lt;&gt;"",VLOOKUP(B4144,'Ket qua do'!$C$5:$AP$50000,$D$3,TRUE),"")</f>
        <v>#N/A</v>
      </c>
      <c r="E4144" s="21" t="e">
        <f>IF(A4144&lt;&gt;"",VLOOKUP(B4144,'Ket qua do'!$C$5:$AP$50000,$E$3,TRUE)*$C$12,"")</f>
        <v>#N/A</v>
      </c>
      <c r="F4144" s="21" t="e">
        <f>IF(A4144&lt;&gt;"",VLOOKUP(B4144,'Ket qua do'!$C$5:$AP$50000,$F$3,TRUE),"")</f>
        <v>#N/A</v>
      </c>
      <c r="G4144" s="21" t="e">
        <f>IF(A4144&lt;&gt;"",VLOOKUP(B4144,'Ket qua do'!$C$5:$AP$50000,$G$3,TRUE),"")</f>
        <v>#N/A</v>
      </c>
      <c r="H4144" s="21" t="e">
        <f>IF(A4144&lt;&gt;"",VLOOKUP(B4144,'Ket qua do'!$C$5:$AP$50000,$H$3,TRUE),"")</f>
        <v>#N/A</v>
      </c>
      <c r="I4144" s="21" t="e">
        <f>IF(A4144&lt;&gt;"",VLOOKUP(B4144,'Ket qua do'!$C$5:$AP$50000,$I$3,TRUE)*$E$9/1000,"")</f>
        <v>#N/A</v>
      </c>
      <c r="J4144" s="21" t="e">
        <f>IF(A4144&lt;&gt;"",VLOOKUP(B4144,'Ket qua do'!$C$5:$AP$50000,$J$3,TRUE)*$E$9/1000,"")</f>
        <v>#N/A</v>
      </c>
      <c r="K4144" s="21" t="e">
        <f>IF(A4144&lt;&gt;"",VLOOKUP(B4144,'Ket qua do'!$C$5:$AP$50000,$K$3,TRUE)*$E$9/1000,"")</f>
        <v>#N/A</v>
      </c>
      <c r="L4144" s="21" t="e">
        <f>IF(A4144&lt;&gt;"",VLOOKUP(B4144,'Ket qua do'!$C$5:$AP$50000,$L$3,TRUE),"")</f>
        <v>#N/A</v>
      </c>
    </row>
    <row r="4145" spans="1:12" x14ac:dyDescent="0.25">
      <c r="A4145" t="e">
        <f t="shared" si="70"/>
        <v>#N/A</v>
      </c>
      <c r="B4145" s="1" t="e">
        <f>IF(A4145&lt;&gt;"",VLOOKUP(A4145,'Ket qua do'!$B$5:$CE$50000,2,TRUE),"")</f>
        <v>#N/A</v>
      </c>
      <c r="C4145" s="19" t="e">
        <f>IF(A4145&lt;&gt;"",VLOOKUP(B4145,'Ket qua do'!$C$5:$AP$50000,$C$3,TRUE)*SQRT(3)*$C$11,"")</f>
        <v>#N/A</v>
      </c>
      <c r="D4145" s="21" t="e">
        <f>IF(A4145&lt;&gt;"",VLOOKUP(B4145,'Ket qua do'!$C$5:$AP$50000,$D$3,TRUE),"")</f>
        <v>#N/A</v>
      </c>
      <c r="E4145" s="21" t="e">
        <f>IF(A4145&lt;&gt;"",VLOOKUP(B4145,'Ket qua do'!$C$5:$AP$50000,$E$3,TRUE)*$C$12,"")</f>
        <v>#N/A</v>
      </c>
      <c r="F4145" s="21" t="e">
        <f>IF(A4145&lt;&gt;"",VLOOKUP(B4145,'Ket qua do'!$C$5:$AP$50000,$F$3,TRUE),"")</f>
        <v>#N/A</v>
      </c>
      <c r="G4145" s="21" t="e">
        <f>IF(A4145&lt;&gt;"",VLOOKUP(B4145,'Ket qua do'!$C$5:$AP$50000,$G$3,TRUE),"")</f>
        <v>#N/A</v>
      </c>
      <c r="H4145" s="21" t="e">
        <f>IF(A4145&lt;&gt;"",VLOOKUP(B4145,'Ket qua do'!$C$5:$AP$50000,$H$3,TRUE),"")</f>
        <v>#N/A</v>
      </c>
      <c r="I4145" s="21" t="e">
        <f>IF(A4145&lt;&gt;"",VLOOKUP(B4145,'Ket qua do'!$C$5:$AP$50000,$I$3,TRUE)*$E$9/1000,"")</f>
        <v>#N/A</v>
      </c>
      <c r="J4145" s="21" t="e">
        <f>IF(A4145&lt;&gt;"",VLOOKUP(B4145,'Ket qua do'!$C$5:$AP$50000,$J$3,TRUE)*$E$9/1000,"")</f>
        <v>#N/A</v>
      </c>
      <c r="K4145" s="21" t="e">
        <f>IF(A4145&lt;&gt;"",VLOOKUP(B4145,'Ket qua do'!$C$5:$AP$50000,$K$3,TRUE)*$E$9/1000,"")</f>
        <v>#N/A</v>
      </c>
      <c r="L4145" s="21" t="e">
        <f>IF(A4145&lt;&gt;"",VLOOKUP(B4145,'Ket qua do'!$C$5:$AP$50000,$L$3,TRUE),"")</f>
        <v>#N/A</v>
      </c>
    </row>
    <row r="4146" spans="1:12" x14ac:dyDescent="0.25">
      <c r="A4146" t="e">
        <f t="shared" si="70"/>
        <v>#N/A</v>
      </c>
      <c r="B4146" s="1" t="e">
        <f>IF(A4146&lt;&gt;"",VLOOKUP(A4146,'Ket qua do'!$B$5:$CE$50000,2,TRUE),"")</f>
        <v>#N/A</v>
      </c>
      <c r="C4146" s="19" t="e">
        <f>IF(A4146&lt;&gt;"",VLOOKUP(B4146,'Ket qua do'!$C$5:$AP$50000,$C$3,TRUE)*SQRT(3)*$C$11,"")</f>
        <v>#N/A</v>
      </c>
      <c r="D4146" s="21" t="e">
        <f>IF(A4146&lt;&gt;"",VLOOKUP(B4146,'Ket qua do'!$C$5:$AP$50000,$D$3,TRUE),"")</f>
        <v>#N/A</v>
      </c>
      <c r="E4146" s="21" t="e">
        <f>IF(A4146&lt;&gt;"",VLOOKUP(B4146,'Ket qua do'!$C$5:$AP$50000,$E$3,TRUE)*$C$12,"")</f>
        <v>#N/A</v>
      </c>
      <c r="F4146" s="21" t="e">
        <f>IF(A4146&lt;&gt;"",VLOOKUP(B4146,'Ket qua do'!$C$5:$AP$50000,$F$3,TRUE),"")</f>
        <v>#N/A</v>
      </c>
      <c r="G4146" s="21" t="e">
        <f>IF(A4146&lt;&gt;"",VLOOKUP(B4146,'Ket qua do'!$C$5:$AP$50000,$G$3,TRUE),"")</f>
        <v>#N/A</v>
      </c>
      <c r="H4146" s="21" t="e">
        <f>IF(A4146&lt;&gt;"",VLOOKUP(B4146,'Ket qua do'!$C$5:$AP$50000,$H$3,TRUE),"")</f>
        <v>#N/A</v>
      </c>
      <c r="I4146" s="21" t="e">
        <f>IF(A4146&lt;&gt;"",VLOOKUP(B4146,'Ket qua do'!$C$5:$AP$50000,$I$3,TRUE)*$E$9/1000,"")</f>
        <v>#N/A</v>
      </c>
      <c r="J4146" s="21" t="e">
        <f>IF(A4146&lt;&gt;"",VLOOKUP(B4146,'Ket qua do'!$C$5:$AP$50000,$J$3,TRUE)*$E$9/1000,"")</f>
        <v>#N/A</v>
      </c>
      <c r="K4146" s="21" t="e">
        <f>IF(A4146&lt;&gt;"",VLOOKUP(B4146,'Ket qua do'!$C$5:$AP$50000,$K$3,TRUE)*$E$9/1000,"")</f>
        <v>#N/A</v>
      </c>
      <c r="L4146" s="21" t="e">
        <f>IF(A4146&lt;&gt;"",VLOOKUP(B4146,'Ket qua do'!$C$5:$AP$50000,$L$3,TRUE),"")</f>
        <v>#N/A</v>
      </c>
    </row>
    <row r="4147" spans="1:12" x14ac:dyDescent="0.25">
      <c r="A4147" t="e">
        <f t="shared" si="70"/>
        <v>#N/A</v>
      </c>
      <c r="B4147" s="1" t="e">
        <f>IF(A4147&lt;&gt;"",VLOOKUP(A4147,'Ket qua do'!$B$5:$CE$50000,2,TRUE),"")</f>
        <v>#N/A</v>
      </c>
      <c r="C4147" s="19" t="e">
        <f>IF(A4147&lt;&gt;"",VLOOKUP(B4147,'Ket qua do'!$C$5:$AP$50000,$C$3,TRUE)*SQRT(3)*$C$11,"")</f>
        <v>#N/A</v>
      </c>
      <c r="D4147" s="21" t="e">
        <f>IF(A4147&lt;&gt;"",VLOOKUP(B4147,'Ket qua do'!$C$5:$AP$50000,$D$3,TRUE),"")</f>
        <v>#N/A</v>
      </c>
      <c r="E4147" s="21" t="e">
        <f>IF(A4147&lt;&gt;"",VLOOKUP(B4147,'Ket qua do'!$C$5:$AP$50000,$E$3,TRUE)*$C$12,"")</f>
        <v>#N/A</v>
      </c>
      <c r="F4147" s="21" t="e">
        <f>IF(A4147&lt;&gt;"",VLOOKUP(B4147,'Ket qua do'!$C$5:$AP$50000,$F$3,TRUE),"")</f>
        <v>#N/A</v>
      </c>
      <c r="G4147" s="21" t="e">
        <f>IF(A4147&lt;&gt;"",VLOOKUP(B4147,'Ket qua do'!$C$5:$AP$50000,$G$3,TRUE),"")</f>
        <v>#N/A</v>
      </c>
      <c r="H4147" s="21" t="e">
        <f>IF(A4147&lt;&gt;"",VLOOKUP(B4147,'Ket qua do'!$C$5:$AP$50000,$H$3,TRUE),"")</f>
        <v>#N/A</v>
      </c>
      <c r="I4147" s="21" t="e">
        <f>IF(A4147&lt;&gt;"",VLOOKUP(B4147,'Ket qua do'!$C$5:$AP$50000,$I$3,TRUE)*$E$9/1000,"")</f>
        <v>#N/A</v>
      </c>
      <c r="J4147" s="21" t="e">
        <f>IF(A4147&lt;&gt;"",VLOOKUP(B4147,'Ket qua do'!$C$5:$AP$50000,$J$3,TRUE)*$E$9/1000,"")</f>
        <v>#N/A</v>
      </c>
      <c r="K4147" s="21" t="e">
        <f>IF(A4147&lt;&gt;"",VLOOKUP(B4147,'Ket qua do'!$C$5:$AP$50000,$K$3,TRUE)*$E$9/1000,"")</f>
        <v>#N/A</v>
      </c>
      <c r="L4147" s="21" t="e">
        <f>IF(A4147&lt;&gt;"",VLOOKUP(B4147,'Ket qua do'!$C$5:$AP$50000,$L$3,TRUE),"")</f>
        <v>#N/A</v>
      </c>
    </row>
    <row r="4148" spans="1:12" x14ac:dyDescent="0.25">
      <c r="A4148" t="e">
        <f t="shared" si="70"/>
        <v>#N/A</v>
      </c>
      <c r="B4148" s="1" t="e">
        <f>IF(A4148&lt;&gt;"",VLOOKUP(A4148,'Ket qua do'!$B$5:$CE$50000,2,TRUE),"")</f>
        <v>#N/A</v>
      </c>
      <c r="C4148" s="19" t="e">
        <f>IF(A4148&lt;&gt;"",VLOOKUP(B4148,'Ket qua do'!$C$5:$AP$50000,$C$3,TRUE)*SQRT(3)*$C$11,"")</f>
        <v>#N/A</v>
      </c>
      <c r="D4148" s="21" t="e">
        <f>IF(A4148&lt;&gt;"",VLOOKUP(B4148,'Ket qua do'!$C$5:$AP$50000,$D$3,TRUE),"")</f>
        <v>#N/A</v>
      </c>
      <c r="E4148" s="21" t="e">
        <f>IF(A4148&lt;&gt;"",VLOOKUP(B4148,'Ket qua do'!$C$5:$AP$50000,$E$3,TRUE)*$C$12,"")</f>
        <v>#N/A</v>
      </c>
      <c r="F4148" s="21" t="e">
        <f>IF(A4148&lt;&gt;"",VLOOKUP(B4148,'Ket qua do'!$C$5:$AP$50000,$F$3,TRUE),"")</f>
        <v>#N/A</v>
      </c>
      <c r="G4148" s="21" t="e">
        <f>IF(A4148&lt;&gt;"",VLOOKUP(B4148,'Ket qua do'!$C$5:$AP$50000,$G$3,TRUE),"")</f>
        <v>#N/A</v>
      </c>
      <c r="H4148" s="21" t="e">
        <f>IF(A4148&lt;&gt;"",VLOOKUP(B4148,'Ket qua do'!$C$5:$AP$50000,$H$3,TRUE),"")</f>
        <v>#N/A</v>
      </c>
      <c r="I4148" s="21" t="e">
        <f>IF(A4148&lt;&gt;"",VLOOKUP(B4148,'Ket qua do'!$C$5:$AP$50000,$I$3,TRUE)*$E$9/1000,"")</f>
        <v>#N/A</v>
      </c>
      <c r="J4148" s="21" t="e">
        <f>IF(A4148&lt;&gt;"",VLOOKUP(B4148,'Ket qua do'!$C$5:$AP$50000,$J$3,TRUE)*$E$9/1000,"")</f>
        <v>#N/A</v>
      </c>
      <c r="K4148" s="21" t="e">
        <f>IF(A4148&lt;&gt;"",VLOOKUP(B4148,'Ket qua do'!$C$5:$AP$50000,$K$3,TRUE)*$E$9/1000,"")</f>
        <v>#N/A</v>
      </c>
      <c r="L4148" s="21" t="e">
        <f>IF(A4148&lt;&gt;"",VLOOKUP(B4148,'Ket qua do'!$C$5:$AP$50000,$L$3,TRUE),"")</f>
        <v>#N/A</v>
      </c>
    </row>
    <row r="4149" spans="1:12" x14ac:dyDescent="0.25">
      <c r="A4149" t="e">
        <f t="shared" si="70"/>
        <v>#N/A</v>
      </c>
      <c r="B4149" s="1" t="e">
        <f>IF(A4149&lt;&gt;"",VLOOKUP(A4149,'Ket qua do'!$B$5:$CE$50000,2,TRUE),"")</f>
        <v>#N/A</v>
      </c>
      <c r="C4149" s="19" t="e">
        <f>IF(A4149&lt;&gt;"",VLOOKUP(B4149,'Ket qua do'!$C$5:$AP$50000,$C$3,TRUE)*SQRT(3)*$C$11,"")</f>
        <v>#N/A</v>
      </c>
      <c r="D4149" s="21" t="e">
        <f>IF(A4149&lt;&gt;"",VLOOKUP(B4149,'Ket qua do'!$C$5:$AP$50000,$D$3,TRUE),"")</f>
        <v>#N/A</v>
      </c>
      <c r="E4149" s="21" t="e">
        <f>IF(A4149&lt;&gt;"",VLOOKUP(B4149,'Ket qua do'!$C$5:$AP$50000,$E$3,TRUE)*$C$12,"")</f>
        <v>#N/A</v>
      </c>
      <c r="F4149" s="21" t="e">
        <f>IF(A4149&lt;&gt;"",VLOOKUP(B4149,'Ket qua do'!$C$5:$AP$50000,$F$3,TRUE),"")</f>
        <v>#N/A</v>
      </c>
      <c r="G4149" s="21" t="e">
        <f>IF(A4149&lt;&gt;"",VLOOKUP(B4149,'Ket qua do'!$C$5:$AP$50000,$G$3,TRUE),"")</f>
        <v>#N/A</v>
      </c>
      <c r="H4149" s="21" t="e">
        <f>IF(A4149&lt;&gt;"",VLOOKUP(B4149,'Ket qua do'!$C$5:$AP$50000,$H$3,TRUE),"")</f>
        <v>#N/A</v>
      </c>
      <c r="I4149" s="21" t="e">
        <f>IF(A4149&lt;&gt;"",VLOOKUP(B4149,'Ket qua do'!$C$5:$AP$50000,$I$3,TRUE)*$E$9/1000,"")</f>
        <v>#N/A</v>
      </c>
      <c r="J4149" s="21" t="e">
        <f>IF(A4149&lt;&gt;"",VLOOKUP(B4149,'Ket qua do'!$C$5:$AP$50000,$J$3,TRUE)*$E$9/1000,"")</f>
        <v>#N/A</v>
      </c>
      <c r="K4149" s="21" t="e">
        <f>IF(A4149&lt;&gt;"",VLOOKUP(B4149,'Ket qua do'!$C$5:$AP$50000,$K$3,TRUE)*$E$9/1000,"")</f>
        <v>#N/A</v>
      </c>
      <c r="L4149" s="21" t="e">
        <f>IF(A4149&lt;&gt;"",VLOOKUP(B4149,'Ket qua do'!$C$5:$AP$50000,$L$3,TRUE),"")</f>
        <v>#N/A</v>
      </c>
    </row>
    <row r="4150" spans="1:12" x14ac:dyDescent="0.25">
      <c r="A4150" t="e">
        <f t="shared" si="70"/>
        <v>#N/A</v>
      </c>
      <c r="B4150" s="1" t="e">
        <f>IF(A4150&lt;&gt;"",VLOOKUP(A4150,'Ket qua do'!$B$5:$CE$50000,2,TRUE),"")</f>
        <v>#N/A</v>
      </c>
      <c r="C4150" s="19" t="e">
        <f>IF(A4150&lt;&gt;"",VLOOKUP(B4150,'Ket qua do'!$C$5:$AP$50000,$C$3,TRUE)*SQRT(3)*$C$11,"")</f>
        <v>#N/A</v>
      </c>
      <c r="D4150" s="21" t="e">
        <f>IF(A4150&lt;&gt;"",VLOOKUP(B4150,'Ket qua do'!$C$5:$AP$50000,$D$3,TRUE),"")</f>
        <v>#N/A</v>
      </c>
      <c r="E4150" s="21" t="e">
        <f>IF(A4150&lt;&gt;"",VLOOKUP(B4150,'Ket qua do'!$C$5:$AP$50000,$E$3,TRUE)*$C$12,"")</f>
        <v>#N/A</v>
      </c>
      <c r="F4150" s="21" t="e">
        <f>IF(A4150&lt;&gt;"",VLOOKUP(B4150,'Ket qua do'!$C$5:$AP$50000,$F$3,TRUE),"")</f>
        <v>#N/A</v>
      </c>
      <c r="G4150" s="21" t="e">
        <f>IF(A4150&lt;&gt;"",VLOOKUP(B4150,'Ket qua do'!$C$5:$AP$50000,$G$3,TRUE),"")</f>
        <v>#N/A</v>
      </c>
      <c r="H4150" s="21" t="e">
        <f>IF(A4150&lt;&gt;"",VLOOKUP(B4150,'Ket qua do'!$C$5:$AP$50000,$H$3,TRUE),"")</f>
        <v>#N/A</v>
      </c>
      <c r="I4150" s="21" t="e">
        <f>IF(A4150&lt;&gt;"",VLOOKUP(B4150,'Ket qua do'!$C$5:$AP$50000,$I$3,TRUE)*$E$9/1000,"")</f>
        <v>#N/A</v>
      </c>
      <c r="J4150" s="21" t="e">
        <f>IF(A4150&lt;&gt;"",VLOOKUP(B4150,'Ket qua do'!$C$5:$AP$50000,$J$3,TRUE)*$E$9/1000,"")</f>
        <v>#N/A</v>
      </c>
      <c r="K4150" s="21" t="e">
        <f>IF(A4150&lt;&gt;"",VLOOKUP(B4150,'Ket qua do'!$C$5:$AP$50000,$K$3,TRUE)*$E$9/1000,"")</f>
        <v>#N/A</v>
      </c>
      <c r="L4150" s="21" t="e">
        <f>IF(A4150&lt;&gt;"",VLOOKUP(B4150,'Ket qua do'!$C$5:$AP$50000,$L$3,TRUE),"")</f>
        <v>#N/A</v>
      </c>
    </row>
    <row r="4151" spans="1:12" x14ac:dyDescent="0.25">
      <c r="A4151" t="e">
        <f t="shared" si="70"/>
        <v>#N/A</v>
      </c>
      <c r="B4151" s="1" t="e">
        <f>IF(A4151&lt;&gt;"",VLOOKUP(A4151,'Ket qua do'!$B$5:$CE$50000,2,TRUE),"")</f>
        <v>#N/A</v>
      </c>
      <c r="C4151" s="19" t="e">
        <f>IF(A4151&lt;&gt;"",VLOOKUP(B4151,'Ket qua do'!$C$5:$AP$50000,$C$3,TRUE)*SQRT(3)*$C$11,"")</f>
        <v>#N/A</v>
      </c>
      <c r="D4151" s="21" t="e">
        <f>IF(A4151&lt;&gt;"",VLOOKUP(B4151,'Ket qua do'!$C$5:$AP$50000,$D$3,TRUE),"")</f>
        <v>#N/A</v>
      </c>
      <c r="E4151" s="21" t="e">
        <f>IF(A4151&lt;&gt;"",VLOOKUP(B4151,'Ket qua do'!$C$5:$AP$50000,$E$3,TRUE)*$C$12,"")</f>
        <v>#N/A</v>
      </c>
      <c r="F4151" s="21" t="e">
        <f>IF(A4151&lt;&gt;"",VLOOKUP(B4151,'Ket qua do'!$C$5:$AP$50000,$F$3,TRUE),"")</f>
        <v>#N/A</v>
      </c>
      <c r="G4151" s="21" t="e">
        <f>IF(A4151&lt;&gt;"",VLOOKUP(B4151,'Ket qua do'!$C$5:$AP$50000,$G$3,TRUE),"")</f>
        <v>#N/A</v>
      </c>
      <c r="H4151" s="21" t="e">
        <f>IF(A4151&lt;&gt;"",VLOOKUP(B4151,'Ket qua do'!$C$5:$AP$50000,$H$3,TRUE),"")</f>
        <v>#N/A</v>
      </c>
      <c r="I4151" s="21" t="e">
        <f>IF(A4151&lt;&gt;"",VLOOKUP(B4151,'Ket qua do'!$C$5:$AP$50000,$I$3,TRUE)*$E$9/1000,"")</f>
        <v>#N/A</v>
      </c>
      <c r="J4151" s="21" t="e">
        <f>IF(A4151&lt;&gt;"",VLOOKUP(B4151,'Ket qua do'!$C$5:$AP$50000,$J$3,TRUE)*$E$9/1000,"")</f>
        <v>#N/A</v>
      </c>
      <c r="K4151" s="21" t="e">
        <f>IF(A4151&lt;&gt;"",VLOOKUP(B4151,'Ket qua do'!$C$5:$AP$50000,$K$3,TRUE)*$E$9/1000,"")</f>
        <v>#N/A</v>
      </c>
      <c r="L4151" s="21" t="e">
        <f>IF(A4151&lt;&gt;"",VLOOKUP(B4151,'Ket qua do'!$C$5:$AP$50000,$L$3,TRUE),"")</f>
        <v>#N/A</v>
      </c>
    </row>
    <row r="4152" spans="1:12" x14ac:dyDescent="0.25">
      <c r="A4152" t="e">
        <f t="shared" si="70"/>
        <v>#N/A</v>
      </c>
      <c r="B4152" s="1" t="e">
        <f>IF(A4152&lt;&gt;"",VLOOKUP(A4152,'Ket qua do'!$B$5:$CE$50000,2,TRUE),"")</f>
        <v>#N/A</v>
      </c>
      <c r="C4152" s="19" t="e">
        <f>IF(A4152&lt;&gt;"",VLOOKUP(B4152,'Ket qua do'!$C$5:$AP$50000,$C$3,TRUE)*SQRT(3)*$C$11,"")</f>
        <v>#N/A</v>
      </c>
      <c r="D4152" s="21" t="e">
        <f>IF(A4152&lt;&gt;"",VLOOKUP(B4152,'Ket qua do'!$C$5:$AP$50000,$D$3,TRUE),"")</f>
        <v>#N/A</v>
      </c>
      <c r="E4152" s="21" t="e">
        <f>IF(A4152&lt;&gt;"",VLOOKUP(B4152,'Ket qua do'!$C$5:$AP$50000,$E$3,TRUE)*$C$12,"")</f>
        <v>#N/A</v>
      </c>
      <c r="F4152" s="21" t="e">
        <f>IF(A4152&lt;&gt;"",VLOOKUP(B4152,'Ket qua do'!$C$5:$AP$50000,$F$3,TRUE),"")</f>
        <v>#N/A</v>
      </c>
      <c r="G4152" s="21" t="e">
        <f>IF(A4152&lt;&gt;"",VLOOKUP(B4152,'Ket qua do'!$C$5:$AP$50000,$G$3,TRUE),"")</f>
        <v>#N/A</v>
      </c>
      <c r="H4152" s="21" t="e">
        <f>IF(A4152&lt;&gt;"",VLOOKUP(B4152,'Ket qua do'!$C$5:$AP$50000,$H$3,TRUE),"")</f>
        <v>#N/A</v>
      </c>
      <c r="I4152" s="21" t="e">
        <f>IF(A4152&lt;&gt;"",VLOOKUP(B4152,'Ket qua do'!$C$5:$AP$50000,$I$3,TRUE)*$E$9/1000,"")</f>
        <v>#N/A</v>
      </c>
      <c r="J4152" s="21" t="e">
        <f>IF(A4152&lt;&gt;"",VLOOKUP(B4152,'Ket qua do'!$C$5:$AP$50000,$J$3,TRUE)*$E$9/1000,"")</f>
        <v>#N/A</v>
      </c>
      <c r="K4152" s="21" t="e">
        <f>IF(A4152&lt;&gt;"",VLOOKUP(B4152,'Ket qua do'!$C$5:$AP$50000,$K$3,TRUE)*$E$9/1000,"")</f>
        <v>#N/A</v>
      </c>
      <c r="L4152" s="21" t="e">
        <f>IF(A4152&lt;&gt;"",VLOOKUP(B4152,'Ket qua do'!$C$5:$AP$50000,$L$3,TRUE),"")</f>
        <v>#N/A</v>
      </c>
    </row>
    <row r="4153" spans="1:12" x14ac:dyDescent="0.25">
      <c r="A4153" t="e">
        <f t="shared" si="70"/>
        <v>#N/A</v>
      </c>
      <c r="B4153" s="1" t="e">
        <f>IF(A4153&lt;&gt;"",VLOOKUP(A4153,'Ket qua do'!$B$5:$CE$50000,2,TRUE),"")</f>
        <v>#N/A</v>
      </c>
      <c r="C4153" s="19" t="e">
        <f>IF(A4153&lt;&gt;"",VLOOKUP(B4153,'Ket qua do'!$C$5:$AP$50000,$C$3,TRUE)*SQRT(3)*$C$11,"")</f>
        <v>#N/A</v>
      </c>
      <c r="D4153" s="21" t="e">
        <f>IF(A4153&lt;&gt;"",VLOOKUP(B4153,'Ket qua do'!$C$5:$AP$50000,$D$3,TRUE),"")</f>
        <v>#N/A</v>
      </c>
      <c r="E4153" s="21" t="e">
        <f>IF(A4153&lt;&gt;"",VLOOKUP(B4153,'Ket qua do'!$C$5:$AP$50000,$E$3,TRUE)*$C$12,"")</f>
        <v>#N/A</v>
      </c>
      <c r="F4153" s="21" t="e">
        <f>IF(A4153&lt;&gt;"",VLOOKUP(B4153,'Ket qua do'!$C$5:$AP$50000,$F$3,TRUE),"")</f>
        <v>#N/A</v>
      </c>
      <c r="G4153" s="21" t="e">
        <f>IF(A4153&lt;&gt;"",VLOOKUP(B4153,'Ket qua do'!$C$5:$AP$50000,$G$3,TRUE),"")</f>
        <v>#N/A</v>
      </c>
      <c r="H4153" s="21" t="e">
        <f>IF(A4153&lt;&gt;"",VLOOKUP(B4153,'Ket qua do'!$C$5:$AP$50000,$H$3,TRUE),"")</f>
        <v>#N/A</v>
      </c>
      <c r="I4153" s="21" t="e">
        <f>IF(A4153&lt;&gt;"",VLOOKUP(B4153,'Ket qua do'!$C$5:$AP$50000,$I$3,TRUE)*$E$9/1000,"")</f>
        <v>#N/A</v>
      </c>
      <c r="J4153" s="21" t="e">
        <f>IF(A4153&lt;&gt;"",VLOOKUP(B4153,'Ket qua do'!$C$5:$AP$50000,$J$3,TRUE)*$E$9/1000,"")</f>
        <v>#N/A</v>
      </c>
      <c r="K4153" s="21" t="e">
        <f>IF(A4153&lt;&gt;"",VLOOKUP(B4153,'Ket qua do'!$C$5:$AP$50000,$K$3,TRUE)*$E$9/1000,"")</f>
        <v>#N/A</v>
      </c>
      <c r="L4153" s="21" t="e">
        <f>IF(A4153&lt;&gt;"",VLOOKUP(B4153,'Ket qua do'!$C$5:$AP$50000,$L$3,TRUE),"")</f>
        <v>#N/A</v>
      </c>
    </row>
    <row r="4154" spans="1:12" x14ac:dyDescent="0.25">
      <c r="A4154" t="e">
        <f t="shared" si="70"/>
        <v>#N/A</v>
      </c>
      <c r="B4154" s="1" t="e">
        <f>IF(A4154&lt;&gt;"",VLOOKUP(A4154,'Ket qua do'!$B$5:$CE$50000,2,TRUE),"")</f>
        <v>#N/A</v>
      </c>
      <c r="C4154" s="19" t="e">
        <f>IF(A4154&lt;&gt;"",VLOOKUP(B4154,'Ket qua do'!$C$5:$AP$50000,$C$3,TRUE)*SQRT(3)*$C$11,"")</f>
        <v>#N/A</v>
      </c>
      <c r="D4154" s="21" t="e">
        <f>IF(A4154&lt;&gt;"",VLOOKUP(B4154,'Ket qua do'!$C$5:$AP$50000,$D$3,TRUE),"")</f>
        <v>#N/A</v>
      </c>
      <c r="E4154" s="21" t="e">
        <f>IF(A4154&lt;&gt;"",VLOOKUP(B4154,'Ket qua do'!$C$5:$AP$50000,$E$3,TRUE)*$C$12,"")</f>
        <v>#N/A</v>
      </c>
      <c r="F4154" s="21" t="e">
        <f>IF(A4154&lt;&gt;"",VLOOKUP(B4154,'Ket qua do'!$C$5:$AP$50000,$F$3,TRUE),"")</f>
        <v>#N/A</v>
      </c>
      <c r="G4154" s="21" t="e">
        <f>IF(A4154&lt;&gt;"",VLOOKUP(B4154,'Ket qua do'!$C$5:$AP$50000,$G$3,TRUE),"")</f>
        <v>#N/A</v>
      </c>
      <c r="H4154" s="21" t="e">
        <f>IF(A4154&lt;&gt;"",VLOOKUP(B4154,'Ket qua do'!$C$5:$AP$50000,$H$3,TRUE),"")</f>
        <v>#N/A</v>
      </c>
      <c r="I4154" s="21" t="e">
        <f>IF(A4154&lt;&gt;"",VLOOKUP(B4154,'Ket qua do'!$C$5:$AP$50000,$I$3,TRUE)*$E$9/1000,"")</f>
        <v>#N/A</v>
      </c>
      <c r="J4154" s="21" t="e">
        <f>IF(A4154&lt;&gt;"",VLOOKUP(B4154,'Ket qua do'!$C$5:$AP$50000,$J$3,TRUE)*$E$9/1000,"")</f>
        <v>#N/A</v>
      </c>
      <c r="K4154" s="21" t="e">
        <f>IF(A4154&lt;&gt;"",VLOOKUP(B4154,'Ket qua do'!$C$5:$AP$50000,$K$3,TRUE)*$E$9/1000,"")</f>
        <v>#N/A</v>
      </c>
      <c r="L4154" s="21" t="e">
        <f>IF(A4154&lt;&gt;"",VLOOKUP(B4154,'Ket qua do'!$C$5:$AP$50000,$L$3,TRUE),"")</f>
        <v>#N/A</v>
      </c>
    </row>
    <row r="4155" spans="1:12" x14ac:dyDescent="0.25">
      <c r="A4155" t="e">
        <f t="shared" si="70"/>
        <v>#N/A</v>
      </c>
      <c r="B4155" s="1" t="e">
        <f>IF(A4155&lt;&gt;"",VLOOKUP(A4155,'Ket qua do'!$B$5:$CE$50000,2,TRUE),"")</f>
        <v>#N/A</v>
      </c>
      <c r="C4155" s="19" t="e">
        <f>IF(A4155&lt;&gt;"",VLOOKUP(B4155,'Ket qua do'!$C$5:$AP$50000,$C$3,TRUE)*SQRT(3)*$C$11,"")</f>
        <v>#N/A</v>
      </c>
      <c r="D4155" s="21" t="e">
        <f>IF(A4155&lt;&gt;"",VLOOKUP(B4155,'Ket qua do'!$C$5:$AP$50000,$D$3,TRUE),"")</f>
        <v>#N/A</v>
      </c>
      <c r="E4155" s="21" t="e">
        <f>IF(A4155&lt;&gt;"",VLOOKUP(B4155,'Ket qua do'!$C$5:$AP$50000,$E$3,TRUE)*$C$12,"")</f>
        <v>#N/A</v>
      </c>
      <c r="F4155" s="21" t="e">
        <f>IF(A4155&lt;&gt;"",VLOOKUP(B4155,'Ket qua do'!$C$5:$AP$50000,$F$3,TRUE),"")</f>
        <v>#N/A</v>
      </c>
      <c r="G4155" s="21" t="e">
        <f>IF(A4155&lt;&gt;"",VLOOKUP(B4155,'Ket qua do'!$C$5:$AP$50000,$G$3,TRUE),"")</f>
        <v>#N/A</v>
      </c>
      <c r="H4155" s="21" t="e">
        <f>IF(A4155&lt;&gt;"",VLOOKUP(B4155,'Ket qua do'!$C$5:$AP$50000,$H$3,TRUE),"")</f>
        <v>#N/A</v>
      </c>
      <c r="I4155" s="21" t="e">
        <f>IF(A4155&lt;&gt;"",VLOOKUP(B4155,'Ket qua do'!$C$5:$AP$50000,$I$3,TRUE)*$E$9/1000,"")</f>
        <v>#N/A</v>
      </c>
      <c r="J4155" s="21" t="e">
        <f>IF(A4155&lt;&gt;"",VLOOKUP(B4155,'Ket qua do'!$C$5:$AP$50000,$J$3,TRUE)*$E$9/1000,"")</f>
        <v>#N/A</v>
      </c>
      <c r="K4155" s="21" t="e">
        <f>IF(A4155&lt;&gt;"",VLOOKUP(B4155,'Ket qua do'!$C$5:$AP$50000,$K$3,TRUE)*$E$9/1000,"")</f>
        <v>#N/A</v>
      </c>
      <c r="L4155" s="21" t="e">
        <f>IF(A4155&lt;&gt;"",VLOOKUP(B4155,'Ket qua do'!$C$5:$AP$50000,$L$3,TRUE),"")</f>
        <v>#N/A</v>
      </c>
    </row>
    <row r="4156" spans="1:12" x14ac:dyDescent="0.25">
      <c r="A4156" t="e">
        <f t="shared" si="70"/>
        <v>#N/A</v>
      </c>
      <c r="B4156" s="1" t="e">
        <f>IF(A4156&lt;&gt;"",VLOOKUP(A4156,'Ket qua do'!$B$5:$CE$50000,2,TRUE),"")</f>
        <v>#N/A</v>
      </c>
      <c r="C4156" s="19" t="e">
        <f>IF(A4156&lt;&gt;"",VLOOKUP(B4156,'Ket qua do'!$C$5:$AP$50000,$C$3,TRUE)*SQRT(3)*$C$11,"")</f>
        <v>#N/A</v>
      </c>
      <c r="D4156" s="21" t="e">
        <f>IF(A4156&lt;&gt;"",VLOOKUP(B4156,'Ket qua do'!$C$5:$AP$50000,$D$3,TRUE),"")</f>
        <v>#N/A</v>
      </c>
      <c r="E4156" s="21" t="e">
        <f>IF(A4156&lt;&gt;"",VLOOKUP(B4156,'Ket qua do'!$C$5:$AP$50000,$E$3,TRUE)*$C$12,"")</f>
        <v>#N/A</v>
      </c>
      <c r="F4156" s="21" t="e">
        <f>IF(A4156&lt;&gt;"",VLOOKUP(B4156,'Ket qua do'!$C$5:$AP$50000,$F$3,TRUE),"")</f>
        <v>#N/A</v>
      </c>
      <c r="G4156" s="21" t="e">
        <f>IF(A4156&lt;&gt;"",VLOOKUP(B4156,'Ket qua do'!$C$5:$AP$50000,$G$3,TRUE),"")</f>
        <v>#N/A</v>
      </c>
      <c r="H4156" s="21" t="e">
        <f>IF(A4156&lt;&gt;"",VLOOKUP(B4156,'Ket qua do'!$C$5:$AP$50000,$H$3,TRUE),"")</f>
        <v>#N/A</v>
      </c>
      <c r="I4156" s="21" t="e">
        <f>IF(A4156&lt;&gt;"",VLOOKUP(B4156,'Ket qua do'!$C$5:$AP$50000,$I$3,TRUE)*$E$9/1000,"")</f>
        <v>#N/A</v>
      </c>
      <c r="J4156" s="21" t="e">
        <f>IF(A4156&lt;&gt;"",VLOOKUP(B4156,'Ket qua do'!$C$5:$AP$50000,$J$3,TRUE)*$E$9/1000,"")</f>
        <v>#N/A</v>
      </c>
      <c r="K4156" s="21" t="e">
        <f>IF(A4156&lt;&gt;"",VLOOKUP(B4156,'Ket qua do'!$C$5:$AP$50000,$K$3,TRUE)*$E$9/1000,"")</f>
        <v>#N/A</v>
      </c>
      <c r="L4156" s="21" t="e">
        <f>IF(A4156&lt;&gt;"",VLOOKUP(B4156,'Ket qua do'!$C$5:$AP$50000,$L$3,TRUE),"")</f>
        <v>#N/A</v>
      </c>
    </row>
    <row r="4157" spans="1:12" x14ac:dyDescent="0.25">
      <c r="A4157" t="e">
        <f t="shared" si="70"/>
        <v>#N/A</v>
      </c>
      <c r="B4157" s="1" t="e">
        <f>IF(A4157&lt;&gt;"",VLOOKUP(A4157,'Ket qua do'!$B$5:$CE$50000,2,TRUE),"")</f>
        <v>#N/A</v>
      </c>
      <c r="C4157" s="19" t="e">
        <f>IF(A4157&lt;&gt;"",VLOOKUP(B4157,'Ket qua do'!$C$5:$AP$50000,$C$3,TRUE)*SQRT(3)*$C$11,"")</f>
        <v>#N/A</v>
      </c>
      <c r="D4157" s="21" t="e">
        <f>IF(A4157&lt;&gt;"",VLOOKUP(B4157,'Ket qua do'!$C$5:$AP$50000,$D$3,TRUE),"")</f>
        <v>#N/A</v>
      </c>
      <c r="E4157" s="21" t="e">
        <f>IF(A4157&lt;&gt;"",VLOOKUP(B4157,'Ket qua do'!$C$5:$AP$50000,$E$3,TRUE)*$C$12,"")</f>
        <v>#N/A</v>
      </c>
      <c r="F4157" s="21" t="e">
        <f>IF(A4157&lt;&gt;"",VLOOKUP(B4157,'Ket qua do'!$C$5:$AP$50000,$F$3,TRUE),"")</f>
        <v>#N/A</v>
      </c>
      <c r="G4157" s="21" t="e">
        <f>IF(A4157&lt;&gt;"",VLOOKUP(B4157,'Ket qua do'!$C$5:$AP$50000,$G$3,TRUE),"")</f>
        <v>#N/A</v>
      </c>
      <c r="H4157" s="21" t="e">
        <f>IF(A4157&lt;&gt;"",VLOOKUP(B4157,'Ket qua do'!$C$5:$AP$50000,$H$3,TRUE),"")</f>
        <v>#N/A</v>
      </c>
      <c r="I4157" s="21" t="e">
        <f>IF(A4157&lt;&gt;"",VLOOKUP(B4157,'Ket qua do'!$C$5:$AP$50000,$I$3,TRUE)*$E$9/1000,"")</f>
        <v>#N/A</v>
      </c>
      <c r="J4157" s="21" t="e">
        <f>IF(A4157&lt;&gt;"",VLOOKUP(B4157,'Ket qua do'!$C$5:$AP$50000,$J$3,TRUE)*$E$9/1000,"")</f>
        <v>#N/A</v>
      </c>
      <c r="K4157" s="21" t="e">
        <f>IF(A4157&lt;&gt;"",VLOOKUP(B4157,'Ket qua do'!$C$5:$AP$50000,$K$3,TRUE)*$E$9/1000,"")</f>
        <v>#N/A</v>
      </c>
      <c r="L4157" s="21" t="e">
        <f>IF(A4157&lt;&gt;"",VLOOKUP(B4157,'Ket qua do'!$C$5:$AP$50000,$L$3,TRUE),"")</f>
        <v>#N/A</v>
      </c>
    </row>
    <row r="4158" spans="1:12" x14ac:dyDescent="0.25">
      <c r="A4158" t="e">
        <f t="shared" si="70"/>
        <v>#N/A</v>
      </c>
      <c r="B4158" s="1" t="e">
        <f>IF(A4158&lt;&gt;"",VLOOKUP(A4158,'Ket qua do'!$B$5:$CE$50000,2,TRUE),"")</f>
        <v>#N/A</v>
      </c>
      <c r="C4158" s="19" t="e">
        <f>IF(A4158&lt;&gt;"",VLOOKUP(B4158,'Ket qua do'!$C$5:$AP$50000,$C$3,TRUE)*SQRT(3)*$C$11,"")</f>
        <v>#N/A</v>
      </c>
      <c r="D4158" s="21" t="e">
        <f>IF(A4158&lt;&gt;"",VLOOKUP(B4158,'Ket qua do'!$C$5:$AP$50000,$D$3,TRUE),"")</f>
        <v>#N/A</v>
      </c>
      <c r="E4158" s="21" t="e">
        <f>IF(A4158&lt;&gt;"",VLOOKUP(B4158,'Ket qua do'!$C$5:$AP$50000,$E$3,TRUE)*$C$12,"")</f>
        <v>#N/A</v>
      </c>
      <c r="F4158" s="21" t="e">
        <f>IF(A4158&lt;&gt;"",VLOOKUP(B4158,'Ket qua do'!$C$5:$AP$50000,$F$3,TRUE),"")</f>
        <v>#N/A</v>
      </c>
      <c r="G4158" s="21" t="e">
        <f>IF(A4158&lt;&gt;"",VLOOKUP(B4158,'Ket qua do'!$C$5:$AP$50000,$G$3,TRUE),"")</f>
        <v>#N/A</v>
      </c>
      <c r="H4158" s="21" t="e">
        <f>IF(A4158&lt;&gt;"",VLOOKUP(B4158,'Ket qua do'!$C$5:$AP$50000,$H$3,TRUE),"")</f>
        <v>#N/A</v>
      </c>
      <c r="I4158" s="21" t="e">
        <f>IF(A4158&lt;&gt;"",VLOOKUP(B4158,'Ket qua do'!$C$5:$AP$50000,$I$3,TRUE)*$E$9/1000,"")</f>
        <v>#N/A</v>
      </c>
      <c r="J4158" s="21" t="e">
        <f>IF(A4158&lt;&gt;"",VLOOKUP(B4158,'Ket qua do'!$C$5:$AP$50000,$J$3,TRUE)*$E$9/1000,"")</f>
        <v>#N/A</v>
      </c>
      <c r="K4158" s="21" t="e">
        <f>IF(A4158&lt;&gt;"",VLOOKUP(B4158,'Ket qua do'!$C$5:$AP$50000,$K$3,TRUE)*$E$9/1000,"")</f>
        <v>#N/A</v>
      </c>
      <c r="L4158" s="21" t="e">
        <f>IF(A4158&lt;&gt;"",VLOOKUP(B4158,'Ket qua do'!$C$5:$AP$50000,$L$3,TRUE),"")</f>
        <v>#N/A</v>
      </c>
    </row>
    <row r="4159" spans="1:12" x14ac:dyDescent="0.25">
      <c r="A4159" t="e">
        <f t="shared" si="70"/>
        <v>#N/A</v>
      </c>
      <c r="B4159" s="1" t="e">
        <f>IF(A4159&lt;&gt;"",VLOOKUP(A4159,'Ket qua do'!$B$5:$CE$50000,2,TRUE),"")</f>
        <v>#N/A</v>
      </c>
      <c r="C4159" s="19" t="e">
        <f>IF(A4159&lt;&gt;"",VLOOKUP(B4159,'Ket qua do'!$C$5:$AP$50000,$C$3,TRUE)*SQRT(3)*$C$11,"")</f>
        <v>#N/A</v>
      </c>
      <c r="D4159" s="21" t="e">
        <f>IF(A4159&lt;&gt;"",VLOOKUP(B4159,'Ket qua do'!$C$5:$AP$50000,$D$3,TRUE),"")</f>
        <v>#N/A</v>
      </c>
      <c r="E4159" s="21" t="e">
        <f>IF(A4159&lt;&gt;"",VLOOKUP(B4159,'Ket qua do'!$C$5:$AP$50000,$E$3,TRUE)*$C$12,"")</f>
        <v>#N/A</v>
      </c>
      <c r="F4159" s="21" t="e">
        <f>IF(A4159&lt;&gt;"",VLOOKUP(B4159,'Ket qua do'!$C$5:$AP$50000,$F$3,TRUE),"")</f>
        <v>#N/A</v>
      </c>
      <c r="G4159" s="21" t="e">
        <f>IF(A4159&lt;&gt;"",VLOOKUP(B4159,'Ket qua do'!$C$5:$AP$50000,$G$3,TRUE),"")</f>
        <v>#N/A</v>
      </c>
      <c r="H4159" s="21" t="e">
        <f>IF(A4159&lt;&gt;"",VLOOKUP(B4159,'Ket qua do'!$C$5:$AP$50000,$H$3,TRUE),"")</f>
        <v>#N/A</v>
      </c>
      <c r="I4159" s="21" t="e">
        <f>IF(A4159&lt;&gt;"",VLOOKUP(B4159,'Ket qua do'!$C$5:$AP$50000,$I$3,TRUE)*$E$9/1000,"")</f>
        <v>#N/A</v>
      </c>
      <c r="J4159" s="21" t="e">
        <f>IF(A4159&lt;&gt;"",VLOOKUP(B4159,'Ket qua do'!$C$5:$AP$50000,$J$3,TRUE)*$E$9/1000,"")</f>
        <v>#N/A</v>
      </c>
      <c r="K4159" s="21" t="e">
        <f>IF(A4159&lt;&gt;"",VLOOKUP(B4159,'Ket qua do'!$C$5:$AP$50000,$K$3,TRUE)*$E$9/1000,"")</f>
        <v>#N/A</v>
      </c>
      <c r="L4159" s="21" t="e">
        <f>IF(A4159&lt;&gt;"",VLOOKUP(B4159,'Ket qua do'!$C$5:$AP$50000,$L$3,TRUE),"")</f>
        <v>#N/A</v>
      </c>
    </row>
    <row r="4160" spans="1:12" x14ac:dyDescent="0.25">
      <c r="A4160" t="e">
        <f t="shared" si="70"/>
        <v>#N/A</v>
      </c>
      <c r="B4160" s="1" t="e">
        <f>IF(A4160&lt;&gt;"",VLOOKUP(A4160,'Ket qua do'!$B$5:$CE$50000,2,TRUE),"")</f>
        <v>#N/A</v>
      </c>
      <c r="C4160" s="19" t="e">
        <f>IF(A4160&lt;&gt;"",VLOOKUP(B4160,'Ket qua do'!$C$5:$AP$50000,$C$3,TRUE)*SQRT(3)*$C$11,"")</f>
        <v>#N/A</v>
      </c>
      <c r="D4160" s="21" t="e">
        <f>IF(A4160&lt;&gt;"",VLOOKUP(B4160,'Ket qua do'!$C$5:$AP$50000,$D$3,TRUE),"")</f>
        <v>#N/A</v>
      </c>
      <c r="E4160" s="21" t="e">
        <f>IF(A4160&lt;&gt;"",VLOOKUP(B4160,'Ket qua do'!$C$5:$AP$50000,$E$3,TRUE)*$C$12,"")</f>
        <v>#N/A</v>
      </c>
      <c r="F4160" s="21" t="e">
        <f>IF(A4160&lt;&gt;"",VLOOKUP(B4160,'Ket qua do'!$C$5:$AP$50000,$F$3,TRUE),"")</f>
        <v>#N/A</v>
      </c>
      <c r="G4160" s="21" t="e">
        <f>IF(A4160&lt;&gt;"",VLOOKUP(B4160,'Ket qua do'!$C$5:$AP$50000,$G$3,TRUE),"")</f>
        <v>#N/A</v>
      </c>
      <c r="H4160" s="21" t="e">
        <f>IF(A4160&lt;&gt;"",VLOOKUP(B4160,'Ket qua do'!$C$5:$AP$50000,$H$3,TRUE),"")</f>
        <v>#N/A</v>
      </c>
      <c r="I4160" s="21" t="e">
        <f>IF(A4160&lt;&gt;"",VLOOKUP(B4160,'Ket qua do'!$C$5:$AP$50000,$I$3,TRUE)*$E$9/1000,"")</f>
        <v>#N/A</v>
      </c>
      <c r="J4160" s="21" t="e">
        <f>IF(A4160&lt;&gt;"",VLOOKUP(B4160,'Ket qua do'!$C$5:$AP$50000,$J$3,TRUE)*$E$9/1000,"")</f>
        <v>#N/A</v>
      </c>
      <c r="K4160" s="21" t="e">
        <f>IF(A4160&lt;&gt;"",VLOOKUP(B4160,'Ket qua do'!$C$5:$AP$50000,$K$3,TRUE)*$E$9/1000,"")</f>
        <v>#N/A</v>
      </c>
      <c r="L4160" s="21" t="e">
        <f>IF(A4160&lt;&gt;"",VLOOKUP(B4160,'Ket qua do'!$C$5:$AP$50000,$L$3,TRUE),"")</f>
        <v>#N/A</v>
      </c>
    </row>
    <row r="4161" spans="1:12" x14ac:dyDescent="0.25">
      <c r="A4161" t="e">
        <f t="shared" si="70"/>
        <v>#N/A</v>
      </c>
      <c r="B4161" s="1" t="e">
        <f>IF(A4161&lt;&gt;"",VLOOKUP(A4161,'Ket qua do'!$B$5:$CE$50000,2,TRUE),"")</f>
        <v>#N/A</v>
      </c>
      <c r="C4161" s="19" t="e">
        <f>IF(A4161&lt;&gt;"",VLOOKUP(B4161,'Ket qua do'!$C$5:$AP$50000,$C$3,TRUE)*SQRT(3)*$C$11,"")</f>
        <v>#N/A</v>
      </c>
      <c r="D4161" s="21" t="e">
        <f>IF(A4161&lt;&gt;"",VLOOKUP(B4161,'Ket qua do'!$C$5:$AP$50000,$D$3,TRUE),"")</f>
        <v>#N/A</v>
      </c>
      <c r="E4161" s="21" t="e">
        <f>IF(A4161&lt;&gt;"",VLOOKUP(B4161,'Ket qua do'!$C$5:$AP$50000,$E$3,TRUE)*$C$12,"")</f>
        <v>#N/A</v>
      </c>
      <c r="F4161" s="21" t="e">
        <f>IF(A4161&lt;&gt;"",VLOOKUP(B4161,'Ket qua do'!$C$5:$AP$50000,$F$3,TRUE),"")</f>
        <v>#N/A</v>
      </c>
      <c r="G4161" s="21" t="e">
        <f>IF(A4161&lt;&gt;"",VLOOKUP(B4161,'Ket qua do'!$C$5:$AP$50000,$G$3,TRUE),"")</f>
        <v>#N/A</v>
      </c>
      <c r="H4161" s="21" t="e">
        <f>IF(A4161&lt;&gt;"",VLOOKUP(B4161,'Ket qua do'!$C$5:$AP$50000,$H$3,TRUE),"")</f>
        <v>#N/A</v>
      </c>
      <c r="I4161" s="21" t="e">
        <f>IF(A4161&lt;&gt;"",VLOOKUP(B4161,'Ket qua do'!$C$5:$AP$50000,$I$3,TRUE)*$E$9/1000,"")</f>
        <v>#N/A</v>
      </c>
      <c r="J4161" s="21" t="e">
        <f>IF(A4161&lt;&gt;"",VLOOKUP(B4161,'Ket qua do'!$C$5:$AP$50000,$J$3,TRUE)*$E$9/1000,"")</f>
        <v>#N/A</v>
      </c>
      <c r="K4161" s="21" t="e">
        <f>IF(A4161&lt;&gt;"",VLOOKUP(B4161,'Ket qua do'!$C$5:$AP$50000,$K$3,TRUE)*$E$9/1000,"")</f>
        <v>#N/A</v>
      </c>
      <c r="L4161" s="21" t="e">
        <f>IF(A4161&lt;&gt;"",VLOOKUP(B4161,'Ket qua do'!$C$5:$AP$50000,$L$3,TRUE),"")</f>
        <v>#N/A</v>
      </c>
    </row>
    <row r="4162" spans="1:12" x14ac:dyDescent="0.25">
      <c r="A4162" t="e">
        <f t="shared" si="70"/>
        <v>#N/A</v>
      </c>
      <c r="B4162" s="1" t="e">
        <f>IF(A4162&lt;&gt;"",VLOOKUP(A4162,'Ket qua do'!$B$5:$CE$50000,2,TRUE),"")</f>
        <v>#N/A</v>
      </c>
      <c r="C4162" s="19" t="e">
        <f>IF(A4162&lt;&gt;"",VLOOKUP(B4162,'Ket qua do'!$C$5:$AP$50000,$C$3,TRUE)*SQRT(3)*$C$11,"")</f>
        <v>#N/A</v>
      </c>
      <c r="D4162" s="21" t="e">
        <f>IF(A4162&lt;&gt;"",VLOOKUP(B4162,'Ket qua do'!$C$5:$AP$50000,$D$3,TRUE),"")</f>
        <v>#N/A</v>
      </c>
      <c r="E4162" s="21" t="e">
        <f>IF(A4162&lt;&gt;"",VLOOKUP(B4162,'Ket qua do'!$C$5:$AP$50000,$E$3,TRUE)*$C$12,"")</f>
        <v>#N/A</v>
      </c>
      <c r="F4162" s="21" t="e">
        <f>IF(A4162&lt;&gt;"",VLOOKUP(B4162,'Ket qua do'!$C$5:$AP$50000,$F$3,TRUE),"")</f>
        <v>#N/A</v>
      </c>
      <c r="G4162" s="21" t="e">
        <f>IF(A4162&lt;&gt;"",VLOOKUP(B4162,'Ket qua do'!$C$5:$AP$50000,$G$3,TRUE),"")</f>
        <v>#N/A</v>
      </c>
      <c r="H4162" s="21" t="e">
        <f>IF(A4162&lt;&gt;"",VLOOKUP(B4162,'Ket qua do'!$C$5:$AP$50000,$H$3,TRUE),"")</f>
        <v>#N/A</v>
      </c>
      <c r="I4162" s="21" t="e">
        <f>IF(A4162&lt;&gt;"",VLOOKUP(B4162,'Ket qua do'!$C$5:$AP$50000,$I$3,TRUE)*$E$9/1000,"")</f>
        <v>#N/A</v>
      </c>
      <c r="J4162" s="21" t="e">
        <f>IF(A4162&lt;&gt;"",VLOOKUP(B4162,'Ket qua do'!$C$5:$AP$50000,$J$3,TRUE)*$E$9/1000,"")</f>
        <v>#N/A</v>
      </c>
      <c r="K4162" s="21" t="e">
        <f>IF(A4162&lt;&gt;"",VLOOKUP(B4162,'Ket qua do'!$C$5:$AP$50000,$K$3,TRUE)*$E$9/1000,"")</f>
        <v>#N/A</v>
      </c>
      <c r="L4162" s="21" t="e">
        <f>IF(A4162&lt;&gt;"",VLOOKUP(B4162,'Ket qua do'!$C$5:$AP$50000,$L$3,TRUE),"")</f>
        <v>#N/A</v>
      </c>
    </row>
    <row r="4163" spans="1:12" x14ac:dyDescent="0.25">
      <c r="A4163" t="e">
        <f t="shared" si="70"/>
        <v>#N/A</v>
      </c>
      <c r="B4163" s="1" t="e">
        <f>IF(A4163&lt;&gt;"",VLOOKUP(A4163,'Ket qua do'!$B$5:$CE$50000,2,TRUE),"")</f>
        <v>#N/A</v>
      </c>
      <c r="C4163" s="19" t="e">
        <f>IF(A4163&lt;&gt;"",VLOOKUP(B4163,'Ket qua do'!$C$5:$AP$50000,$C$3,TRUE)*SQRT(3)*$C$11,"")</f>
        <v>#N/A</v>
      </c>
      <c r="D4163" s="21" t="e">
        <f>IF(A4163&lt;&gt;"",VLOOKUP(B4163,'Ket qua do'!$C$5:$AP$50000,$D$3,TRUE),"")</f>
        <v>#N/A</v>
      </c>
      <c r="E4163" s="21" t="e">
        <f>IF(A4163&lt;&gt;"",VLOOKUP(B4163,'Ket qua do'!$C$5:$AP$50000,$E$3,TRUE)*$C$12,"")</f>
        <v>#N/A</v>
      </c>
      <c r="F4163" s="21" t="e">
        <f>IF(A4163&lt;&gt;"",VLOOKUP(B4163,'Ket qua do'!$C$5:$AP$50000,$F$3,TRUE),"")</f>
        <v>#N/A</v>
      </c>
      <c r="G4163" s="21" t="e">
        <f>IF(A4163&lt;&gt;"",VLOOKUP(B4163,'Ket qua do'!$C$5:$AP$50000,$G$3,TRUE),"")</f>
        <v>#N/A</v>
      </c>
      <c r="H4163" s="21" t="e">
        <f>IF(A4163&lt;&gt;"",VLOOKUP(B4163,'Ket qua do'!$C$5:$AP$50000,$H$3,TRUE),"")</f>
        <v>#N/A</v>
      </c>
      <c r="I4163" s="21" t="e">
        <f>IF(A4163&lt;&gt;"",VLOOKUP(B4163,'Ket qua do'!$C$5:$AP$50000,$I$3,TRUE)*$E$9/1000,"")</f>
        <v>#N/A</v>
      </c>
      <c r="J4163" s="21" t="e">
        <f>IF(A4163&lt;&gt;"",VLOOKUP(B4163,'Ket qua do'!$C$5:$AP$50000,$J$3,TRUE)*$E$9/1000,"")</f>
        <v>#N/A</v>
      </c>
      <c r="K4163" s="21" t="e">
        <f>IF(A4163&lt;&gt;"",VLOOKUP(B4163,'Ket qua do'!$C$5:$AP$50000,$K$3,TRUE)*$E$9/1000,"")</f>
        <v>#N/A</v>
      </c>
      <c r="L4163" s="21" t="e">
        <f>IF(A4163&lt;&gt;"",VLOOKUP(B4163,'Ket qua do'!$C$5:$AP$50000,$L$3,TRUE),"")</f>
        <v>#N/A</v>
      </c>
    </row>
    <row r="4164" spans="1:12" x14ac:dyDescent="0.25">
      <c r="A4164" t="e">
        <f t="shared" si="70"/>
        <v>#N/A</v>
      </c>
      <c r="B4164" s="1" t="e">
        <f>IF(A4164&lt;&gt;"",VLOOKUP(A4164,'Ket qua do'!$B$5:$CE$50000,2,TRUE),"")</f>
        <v>#N/A</v>
      </c>
      <c r="C4164" s="19" t="e">
        <f>IF(A4164&lt;&gt;"",VLOOKUP(B4164,'Ket qua do'!$C$5:$AP$50000,$C$3,TRUE)*SQRT(3)*$C$11,"")</f>
        <v>#N/A</v>
      </c>
      <c r="D4164" s="21" t="e">
        <f>IF(A4164&lt;&gt;"",VLOOKUP(B4164,'Ket qua do'!$C$5:$AP$50000,$D$3,TRUE),"")</f>
        <v>#N/A</v>
      </c>
      <c r="E4164" s="21" t="e">
        <f>IF(A4164&lt;&gt;"",VLOOKUP(B4164,'Ket qua do'!$C$5:$AP$50000,$E$3,TRUE)*$C$12,"")</f>
        <v>#N/A</v>
      </c>
      <c r="F4164" s="21" t="e">
        <f>IF(A4164&lt;&gt;"",VLOOKUP(B4164,'Ket qua do'!$C$5:$AP$50000,$F$3,TRUE),"")</f>
        <v>#N/A</v>
      </c>
      <c r="G4164" s="21" t="e">
        <f>IF(A4164&lt;&gt;"",VLOOKUP(B4164,'Ket qua do'!$C$5:$AP$50000,$G$3,TRUE),"")</f>
        <v>#N/A</v>
      </c>
      <c r="H4164" s="21" t="e">
        <f>IF(A4164&lt;&gt;"",VLOOKUP(B4164,'Ket qua do'!$C$5:$AP$50000,$H$3,TRUE),"")</f>
        <v>#N/A</v>
      </c>
      <c r="I4164" s="21" t="e">
        <f>IF(A4164&lt;&gt;"",VLOOKUP(B4164,'Ket qua do'!$C$5:$AP$50000,$I$3,TRUE)*$E$9/1000,"")</f>
        <v>#N/A</v>
      </c>
      <c r="J4164" s="21" t="e">
        <f>IF(A4164&lt;&gt;"",VLOOKUP(B4164,'Ket qua do'!$C$5:$AP$50000,$J$3,TRUE)*$E$9/1000,"")</f>
        <v>#N/A</v>
      </c>
      <c r="K4164" s="21" t="e">
        <f>IF(A4164&lt;&gt;"",VLOOKUP(B4164,'Ket qua do'!$C$5:$AP$50000,$K$3,TRUE)*$E$9/1000,"")</f>
        <v>#N/A</v>
      </c>
      <c r="L4164" s="21" t="e">
        <f>IF(A4164&lt;&gt;"",VLOOKUP(B4164,'Ket qua do'!$C$5:$AP$50000,$L$3,TRUE),"")</f>
        <v>#N/A</v>
      </c>
    </row>
    <row r="4165" spans="1:12" x14ac:dyDescent="0.25">
      <c r="A4165" t="e">
        <f t="shared" si="70"/>
        <v>#N/A</v>
      </c>
      <c r="B4165" s="1" t="e">
        <f>IF(A4165&lt;&gt;"",VLOOKUP(A4165,'Ket qua do'!$B$5:$CE$50000,2,TRUE),"")</f>
        <v>#N/A</v>
      </c>
      <c r="C4165" s="19" t="e">
        <f>IF(A4165&lt;&gt;"",VLOOKUP(B4165,'Ket qua do'!$C$5:$AP$50000,$C$3,TRUE)*SQRT(3)*$C$11,"")</f>
        <v>#N/A</v>
      </c>
      <c r="D4165" s="21" t="e">
        <f>IF(A4165&lt;&gt;"",VLOOKUP(B4165,'Ket qua do'!$C$5:$AP$50000,$D$3,TRUE),"")</f>
        <v>#N/A</v>
      </c>
      <c r="E4165" s="21" t="e">
        <f>IF(A4165&lt;&gt;"",VLOOKUP(B4165,'Ket qua do'!$C$5:$AP$50000,$E$3,TRUE)*$C$12,"")</f>
        <v>#N/A</v>
      </c>
      <c r="F4165" s="21" t="e">
        <f>IF(A4165&lt;&gt;"",VLOOKUP(B4165,'Ket qua do'!$C$5:$AP$50000,$F$3,TRUE),"")</f>
        <v>#N/A</v>
      </c>
      <c r="G4165" s="21" t="e">
        <f>IF(A4165&lt;&gt;"",VLOOKUP(B4165,'Ket qua do'!$C$5:$AP$50000,$G$3,TRUE),"")</f>
        <v>#N/A</v>
      </c>
      <c r="H4165" s="21" t="e">
        <f>IF(A4165&lt;&gt;"",VLOOKUP(B4165,'Ket qua do'!$C$5:$AP$50000,$H$3,TRUE),"")</f>
        <v>#N/A</v>
      </c>
      <c r="I4165" s="21" t="e">
        <f>IF(A4165&lt;&gt;"",VLOOKUP(B4165,'Ket qua do'!$C$5:$AP$50000,$I$3,TRUE)*$E$9/1000,"")</f>
        <v>#N/A</v>
      </c>
      <c r="J4165" s="21" t="e">
        <f>IF(A4165&lt;&gt;"",VLOOKUP(B4165,'Ket qua do'!$C$5:$AP$50000,$J$3,TRUE)*$E$9/1000,"")</f>
        <v>#N/A</v>
      </c>
      <c r="K4165" s="21" t="e">
        <f>IF(A4165&lt;&gt;"",VLOOKUP(B4165,'Ket qua do'!$C$5:$AP$50000,$K$3,TRUE)*$E$9/1000,"")</f>
        <v>#N/A</v>
      </c>
      <c r="L4165" s="21" t="e">
        <f>IF(A4165&lt;&gt;"",VLOOKUP(B4165,'Ket qua do'!$C$5:$AP$50000,$L$3,TRUE),"")</f>
        <v>#N/A</v>
      </c>
    </row>
    <row r="4166" spans="1:12" x14ac:dyDescent="0.25">
      <c r="A4166" t="e">
        <f t="shared" si="70"/>
        <v>#N/A</v>
      </c>
      <c r="B4166" s="1" t="e">
        <f>IF(A4166&lt;&gt;"",VLOOKUP(A4166,'Ket qua do'!$B$5:$CE$50000,2,TRUE),"")</f>
        <v>#N/A</v>
      </c>
      <c r="C4166" s="19" t="e">
        <f>IF(A4166&lt;&gt;"",VLOOKUP(B4166,'Ket qua do'!$C$5:$AP$50000,$C$3,TRUE)*SQRT(3)*$C$11,"")</f>
        <v>#N/A</v>
      </c>
      <c r="D4166" s="21" t="e">
        <f>IF(A4166&lt;&gt;"",VLOOKUP(B4166,'Ket qua do'!$C$5:$AP$50000,$D$3,TRUE),"")</f>
        <v>#N/A</v>
      </c>
      <c r="E4166" s="21" t="e">
        <f>IF(A4166&lt;&gt;"",VLOOKUP(B4166,'Ket qua do'!$C$5:$AP$50000,$E$3,TRUE)*$C$12,"")</f>
        <v>#N/A</v>
      </c>
      <c r="F4166" s="21" t="e">
        <f>IF(A4166&lt;&gt;"",VLOOKUP(B4166,'Ket qua do'!$C$5:$AP$50000,$F$3,TRUE),"")</f>
        <v>#N/A</v>
      </c>
      <c r="G4166" s="21" t="e">
        <f>IF(A4166&lt;&gt;"",VLOOKUP(B4166,'Ket qua do'!$C$5:$AP$50000,$G$3,TRUE),"")</f>
        <v>#N/A</v>
      </c>
      <c r="H4166" s="21" t="e">
        <f>IF(A4166&lt;&gt;"",VLOOKUP(B4166,'Ket qua do'!$C$5:$AP$50000,$H$3,TRUE),"")</f>
        <v>#N/A</v>
      </c>
      <c r="I4166" s="21" t="e">
        <f>IF(A4166&lt;&gt;"",VLOOKUP(B4166,'Ket qua do'!$C$5:$AP$50000,$I$3,TRUE)*$E$9/1000,"")</f>
        <v>#N/A</v>
      </c>
      <c r="J4166" s="21" t="e">
        <f>IF(A4166&lt;&gt;"",VLOOKUP(B4166,'Ket qua do'!$C$5:$AP$50000,$J$3,TRUE)*$E$9/1000,"")</f>
        <v>#N/A</v>
      </c>
      <c r="K4166" s="21" t="e">
        <f>IF(A4166&lt;&gt;"",VLOOKUP(B4166,'Ket qua do'!$C$5:$AP$50000,$K$3,TRUE)*$E$9/1000,"")</f>
        <v>#N/A</v>
      </c>
      <c r="L4166" s="21" t="e">
        <f>IF(A4166&lt;&gt;"",VLOOKUP(B4166,'Ket qua do'!$C$5:$AP$50000,$L$3,TRUE),"")</f>
        <v>#N/A</v>
      </c>
    </row>
    <row r="4167" spans="1:12" x14ac:dyDescent="0.25">
      <c r="A4167" t="e">
        <f t="shared" si="70"/>
        <v>#N/A</v>
      </c>
      <c r="B4167" s="1" t="e">
        <f>IF(A4167&lt;&gt;"",VLOOKUP(A4167,'Ket qua do'!$B$5:$CE$50000,2,TRUE),"")</f>
        <v>#N/A</v>
      </c>
      <c r="C4167" s="19" t="e">
        <f>IF(A4167&lt;&gt;"",VLOOKUP(B4167,'Ket qua do'!$C$5:$AP$50000,$C$3,TRUE)*SQRT(3)*$C$11,"")</f>
        <v>#N/A</v>
      </c>
      <c r="D4167" s="21" t="e">
        <f>IF(A4167&lt;&gt;"",VLOOKUP(B4167,'Ket qua do'!$C$5:$AP$50000,$D$3,TRUE),"")</f>
        <v>#N/A</v>
      </c>
      <c r="E4167" s="21" t="e">
        <f>IF(A4167&lt;&gt;"",VLOOKUP(B4167,'Ket qua do'!$C$5:$AP$50000,$E$3,TRUE)*$C$12,"")</f>
        <v>#N/A</v>
      </c>
      <c r="F4167" s="21" t="e">
        <f>IF(A4167&lt;&gt;"",VLOOKUP(B4167,'Ket qua do'!$C$5:$AP$50000,$F$3,TRUE),"")</f>
        <v>#N/A</v>
      </c>
      <c r="G4167" s="21" t="e">
        <f>IF(A4167&lt;&gt;"",VLOOKUP(B4167,'Ket qua do'!$C$5:$AP$50000,$G$3,TRUE),"")</f>
        <v>#N/A</v>
      </c>
      <c r="H4167" s="21" t="e">
        <f>IF(A4167&lt;&gt;"",VLOOKUP(B4167,'Ket qua do'!$C$5:$AP$50000,$H$3,TRUE),"")</f>
        <v>#N/A</v>
      </c>
      <c r="I4167" s="21" t="e">
        <f>IF(A4167&lt;&gt;"",VLOOKUP(B4167,'Ket qua do'!$C$5:$AP$50000,$I$3,TRUE)*$E$9/1000,"")</f>
        <v>#N/A</v>
      </c>
      <c r="J4167" s="21" t="e">
        <f>IF(A4167&lt;&gt;"",VLOOKUP(B4167,'Ket qua do'!$C$5:$AP$50000,$J$3,TRUE)*$E$9/1000,"")</f>
        <v>#N/A</v>
      </c>
      <c r="K4167" s="21" t="e">
        <f>IF(A4167&lt;&gt;"",VLOOKUP(B4167,'Ket qua do'!$C$5:$AP$50000,$K$3,TRUE)*$E$9/1000,"")</f>
        <v>#N/A</v>
      </c>
      <c r="L4167" s="21" t="e">
        <f>IF(A4167&lt;&gt;"",VLOOKUP(B4167,'Ket qua do'!$C$5:$AP$50000,$L$3,TRUE),"")</f>
        <v>#N/A</v>
      </c>
    </row>
    <row r="4168" spans="1:12" x14ac:dyDescent="0.25">
      <c r="A4168" t="e">
        <f t="shared" si="70"/>
        <v>#N/A</v>
      </c>
      <c r="B4168" s="1" t="e">
        <f>IF(A4168&lt;&gt;"",VLOOKUP(A4168,'Ket qua do'!$B$5:$CE$50000,2,TRUE),"")</f>
        <v>#N/A</v>
      </c>
      <c r="C4168" s="19" t="e">
        <f>IF(A4168&lt;&gt;"",VLOOKUP(B4168,'Ket qua do'!$C$5:$AP$50000,$C$3,TRUE)*SQRT(3)*$C$11,"")</f>
        <v>#N/A</v>
      </c>
      <c r="D4168" s="21" t="e">
        <f>IF(A4168&lt;&gt;"",VLOOKUP(B4168,'Ket qua do'!$C$5:$AP$50000,$D$3,TRUE),"")</f>
        <v>#N/A</v>
      </c>
      <c r="E4168" s="21" t="e">
        <f>IF(A4168&lt;&gt;"",VLOOKUP(B4168,'Ket qua do'!$C$5:$AP$50000,$E$3,TRUE)*$C$12,"")</f>
        <v>#N/A</v>
      </c>
      <c r="F4168" s="21" t="e">
        <f>IF(A4168&lt;&gt;"",VLOOKUP(B4168,'Ket qua do'!$C$5:$AP$50000,$F$3,TRUE),"")</f>
        <v>#N/A</v>
      </c>
      <c r="G4168" s="21" t="e">
        <f>IF(A4168&lt;&gt;"",VLOOKUP(B4168,'Ket qua do'!$C$5:$AP$50000,$G$3,TRUE),"")</f>
        <v>#N/A</v>
      </c>
      <c r="H4168" s="21" t="e">
        <f>IF(A4168&lt;&gt;"",VLOOKUP(B4168,'Ket qua do'!$C$5:$AP$50000,$H$3,TRUE),"")</f>
        <v>#N/A</v>
      </c>
      <c r="I4168" s="21" t="e">
        <f>IF(A4168&lt;&gt;"",VLOOKUP(B4168,'Ket qua do'!$C$5:$AP$50000,$I$3,TRUE)*$E$9/1000,"")</f>
        <v>#N/A</v>
      </c>
      <c r="J4168" s="21" t="e">
        <f>IF(A4168&lt;&gt;"",VLOOKUP(B4168,'Ket qua do'!$C$5:$AP$50000,$J$3,TRUE)*$E$9/1000,"")</f>
        <v>#N/A</v>
      </c>
      <c r="K4168" s="21" t="e">
        <f>IF(A4168&lt;&gt;"",VLOOKUP(B4168,'Ket qua do'!$C$5:$AP$50000,$K$3,TRUE)*$E$9/1000,"")</f>
        <v>#N/A</v>
      </c>
      <c r="L4168" s="21" t="e">
        <f>IF(A4168&lt;&gt;"",VLOOKUP(B4168,'Ket qua do'!$C$5:$AP$50000,$L$3,TRUE),"")</f>
        <v>#N/A</v>
      </c>
    </row>
    <row r="4169" spans="1:12" x14ac:dyDescent="0.25">
      <c r="A4169" t="e">
        <f t="shared" si="70"/>
        <v>#N/A</v>
      </c>
      <c r="B4169" s="1" t="e">
        <f>IF(A4169&lt;&gt;"",VLOOKUP(A4169,'Ket qua do'!$B$5:$CE$50000,2,TRUE),"")</f>
        <v>#N/A</v>
      </c>
      <c r="C4169" s="19" t="e">
        <f>IF(A4169&lt;&gt;"",VLOOKUP(B4169,'Ket qua do'!$C$5:$AP$50000,$C$3,TRUE)*SQRT(3)*$C$11,"")</f>
        <v>#N/A</v>
      </c>
      <c r="D4169" s="21" t="e">
        <f>IF(A4169&lt;&gt;"",VLOOKUP(B4169,'Ket qua do'!$C$5:$AP$50000,$D$3,TRUE),"")</f>
        <v>#N/A</v>
      </c>
      <c r="E4169" s="21" t="e">
        <f>IF(A4169&lt;&gt;"",VLOOKUP(B4169,'Ket qua do'!$C$5:$AP$50000,$E$3,TRUE)*$C$12,"")</f>
        <v>#N/A</v>
      </c>
      <c r="F4169" s="21" t="e">
        <f>IF(A4169&lt;&gt;"",VLOOKUP(B4169,'Ket qua do'!$C$5:$AP$50000,$F$3,TRUE),"")</f>
        <v>#N/A</v>
      </c>
      <c r="G4169" s="21" t="e">
        <f>IF(A4169&lt;&gt;"",VLOOKUP(B4169,'Ket qua do'!$C$5:$AP$50000,$G$3,TRUE),"")</f>
        <v>#N/A</v>
      </c>
      <c r="H4169" s="21" t="e">
        <f>IF(A4169&lt;&gt;"",VLOOKUP(B4169,'Ket qua do'!$C$5:$AP$50000,$H$3,TRUE),"")</f>
        <v>#N/A</v>
      </c>
      <c r="I4169" s="21" t="e">
        <f>IF(A4169&lt;&gt;"",VLOOKUP(B4169,'Ket qua do'!$C$5:$AP$50000,$I$3,TRUE)*$E$9/1000,"")</f>
        <v>#N/A</v>
      </c>
      <c r="J4169" s="21" t="e">
        <f>IF(A4169&lt;&gt;"",VLOOKUP(B4169,'Ket qua do'!$C$5:$AP$50000,$J$3,TRUE)*$E$9/1000,"")</f>
        <v>#N/A</v>
      </c>
      <c r="K4169" s="21" t="e">
        <f>IF(A4169&lt;&gt;"",VLOOKUP(B4169,'Ket qua do'!$C$5:$AP$50000,$K$3,TRUE)*$E$9/1000,"")</f>
        <v>#N/A</v>
      </c>
      <c r="L4169" s="21" t="e">
        <f>IF(A4169&lt;&gt;"",VLOOKUP(B4169,'Ket qua do'!$C$5:$AP$50000,$L$3,TRUE),"")</f>
        <v>#N/A</v>
      </c>
    </row>
    <row r="4170" spans="1:12" x14ac:dyDescent="0.25">
      <c r="A4170" t="e">
        <f t="shared" si="70"/>
        <v>#N/A</v>
      </c>
      <c r="B4170" s="1" t="e">
        <f>IF(A4170&lt;&gt;"",VLOOKUP(A4170,'Ket qua do'!$B$5:$CE$50000,2,TRUE),"")</f>
        <v>#N/A</v>
      </c>
      <c r="C4170" s="19" t="e">
        <f>IF(A4170&lt;&gt;"",VLOOKUP(B4170,'Ket qua do'!$C$5:$AP$50000,$C$3,TRUE)*SQRT(3)*$C$11,"")</f>
        <v>#N/A</v>
      </c>
      <c r="D4170" s="21" t="e">
        <f>IF(A4170&lt;&gt;"",VLOOKUP(B4170,'Ket qua do'!$C$5:$AP$50000,$D$3,TRUE),"")</f>
        <v>#N/A</v>
      </c>
      <c r="E4170" s="21" t="e">
        <f>IF(A4170&lt;&gt;"",VLOOKUP(B4170,'Ket qua do'!$C$5:$AP$50000,$E$3,TRUE)*$C$12,"")</f>
        <v>#N/A</v>
      </c>
      <c r="F4170" s="21" t="e">
        <f>IF(A4170&lt;&gt;"",VLOOKUP(B4170,'Ket qua do'!$C$5:$AP$50000,$F$3,TRUE),"")</f>
        <v>#N/A</v>
      </c>
      <c r="G4170" s="21" t="e">
        <f>IF(A4170&lt;&gt;"",VLOOKUP(B4170,'Ket qua do'!$C$5:$AP$50000,$G$3,TRUE),"")</f>
        <v>#N/A</v>
      </c>
      <c r="H4170" s="21" t="e">
        <f>IF(A4170&lt;&gt;"",VLOOKUP(B4170,'Ket qua do'!$C$5:$AP$50000,$H$3,TRUE),"")</f>
        <v>#N/A</v>
      </c>
      <c r="I4170" s="21" t="e">
        <f>IF(A4170&lt;&gt;"",VLOOKUP(B4170,'Ket qua do'!$C$5:$AP$50000,$I$3,TRUE)*$E$9/1000,"")</f>
        <v>#N/A</v>
      </c>
      <c r="J4170" s="21" t="e">
        <f>IF(A4170&lt;&gt;"",VLOOKUP(B4170,'Ket qua do'!$C$5:$AP$50000,$J$3,TRUE)*$E$9/1000,"")</f>
        <v>#N/A</v>
      </c>
      <c r="K4170" s="21" t="e">
        <f>IF(A4170&lt;&gt;"",VLOOKUP(B4170,'Ket qua do'!$C$5:$AP$50000,$K$3,TRUE)*$E$9/1000,"")</f>
        <v>#N/A</v>
      </c>
      <c r="L4170" s="21" t="e">
        <f>IF(A4170&lt;&gt;"",VLOOKUP(B4170,'Ket qua do'!$C$5:$AP$50000,$L$3,TRUE),"")</f>
        <v>#N/A</v>
      </c>
    </row>
    <row r="4171" spans="1:12" x14ac:dyDescent="0.25">
      <c r="A4171" t="e">
        <f t="shared" si="70"/>
        <v>#N/A</v>
      </c>
      <c r="B4171" s="1" t="e">
        <f>IF(A4171&lt;&gt;"",VLOOKUP(A4171,'Ket qua do'!$B$5:$CE$50000,2,TRUE),"")</f>
        <v>#N/A</v>
      </c>
      <c r="C4171" s="19" t="e">
        <f>IF(A4171&lt;&gt;"",VLOOKUP(B4171,'Ket qua do'!$C$5:$AP$50000,$C$3,TRUE)*SQRT(3)*$C$11,"")</f>
        <v>#N/A</v>
      </c>
      <c r="D4171" s="21" t="e">
        <f>IF(A4171&lt;&gt;"",VLOOKUP(B4171,'Ket qua do'!$C$5:$AP$50000,$D$3,TRUE),"")</f>
        <v>#N/A</v>
      </c>
      <c r="E4171" s="21" t="e">
        <f>IF(A4171&lt;&gt;"",VLOOKUP(B4171,'Ket qua do'!$C$5:$AP$50000,$E$3,TRUE)*$C$12,"")</f>
        <v>#N/A</v>
      </c>
      <c r="F4171" s="21" t="e">
        <f>IF(A4171&lt;&gt;"",VLOOKUP(B4171,'Ket qua do'!$C$5:$AP$50000,$F$3,TRUE),"")</f>
        <v>#N/A</v>
      </c>
      <c r="G4171" s="21" t="e">
        <f>IF(A4171&lt;&gt;"",VLOOKUP(B4171,'Ket qua do'!$C$5:$AP$50000,$G$3,TRUE),"")</f>
        <v>#N/A</v>
      </c>
      <c r="H4171" s="21" t="e">
        <f>IF(A4171&lt;&gt;"",VLOOKUP(B4171,'Ket qua do'!$C$5:$AP$50000,$H$3,TRUE),"")</f>
        <v>#N/A</v>
      </c>
      <c r="I4171" s="21" t="e">
        <f>IF(A4171&lt;&gt;"",VLOOKUP(B4171,'Ket qua do'!$C$5:$AP$50000,$I$3,TRUE)*$E$9/1000,"")</f>
        <v>#N/A</v>
      </c>
      <c r="J4171" s="21" t="e">
        <f>IF(A4171&lt;&gt;"",VLOOKUP(B4171,'Ket qua do'!$C$5:$AP$50000,$J$3,TRUE)*$E$9/1000,"")</f>
        <v>#N/A</v>
      </c>
      <c r="K4171" s="21" t="e">
        <f>IF(A4171&lt;&gt;"",VLOOKUP(B4171,'Ket qua do'!$C$5:$AP$50000,$K$3,TRUE)*$E$9/1000,"")</f>
        <v>#N/A</v>
      </c>
      <c r="L4171" s="21" t="e">
        <f>IF(A4171&lt;&gt;"",VLOOKUP(B4171,'Ket qua do'!$C$5:$AP$50000,$L$3,TRUE),"")</f>
        <v>#N/A</v>
      </c>
    </row>
    <row r="4172" spans="1:12" x14ac:dyDescent="0.25">
      <c r="A4172" t="e">
        <f t="shared" si="70"/>
        <v>#N/A</v>
      </c>
      <c r="B4172" s="1" t="e">
        <f>IF(A4172&lt;&gt;"",VLOOKUP(A4172,'Ket qua do'!$B$5:$CE$50000,2,TRUE),"")</f>
        <v>#N/A</v>
      </c>
      <c r="C4172" s="19" t="e">
        <f>IF(A4172&lt;&gt;"",VLOOKUP(B4172,'Ket qua do'!$C$5:$AP$50000,$C$3,TRUE)*SQRT(3)*$C$11,"")</f>
        <v>#N/A</v>
      </c>
      <c r="D4172" s="21" t="e">
        <f>IF(A4172&lt;&gt;"",VLOOKUP(B4172,'Ket qua do'!$C$5:$AP$50000,$D$3,TRUE),"")</f>
        <v>#N/A</v>
      </c>
      <c r="E4172" s="21" t="e">
        <f>IF(A4172&lt;&gt;"",VLOOKUP(B4172,'Ket qua do'!$C$5:$AP$50000,$E$3,TRUE)*$C$12,"")</f>
        <v>#N/A</v>
      </c>
      <c r="F4172" s="21" t="e">
        <f>IF(A4172&lt;&gt;"",VLOOKUP(B4172,'Ket qua do'!$C$5:$AP$50000,$F$3,TRUE),"")</f>
        <v>#N/A</v>
      </c>
      <c r="G4172" s="21" t="e">
        <f>IF(A4172&lt;&gt;"",VLOOKUP(B4172,'Ket qua do'!$C$5:$AP$50000,$G$3,TRUE),"")</f>
        <v>#N/A</v>
      </c>
      <c r="H4172" s="21" t="e">
        <f>IF(A4172&lt;&gt;"",VLOOKUP(B4172,'Ket qua do'!$C$5:$AP$50000,$H$3,TRUE),"")</f>
        <v>#N/A</v>
      </c>
      <c r="I4172" s="21" t="e">
        <f>IF(A4172&lt;&gt;"",VLOOKUP(B4172,'Ket qua do'!$C$5:$AP$50000,$I$3,TRUE)*$E$9/1000,"")</f>
        <v>#N/A</v>
      </c>
      <c r="J4172" s="21" t="e">
        <f>IF(A4172&lt;&gt;"",VLOOKUP(B4172,'Ket qua do'!$C$5:$AP$50000,$J$3,TRUE)*$E$9/1000,"")</f>
        <v>#N/A</v>
      </c>
      <c r="K4172" s="21" t="e">
        <f>IF(A4172&lt;&gt;"",VLOOKUP(B4172,'Ket qua do'!$C$5:$AP$50000,$K$3,TRUE)*$E$9/1000,"")</f>
        <v>#N/A</v>
      </c>
      <c r="L4172" s="21" t="e">
        <f>IF(A4172&lt;&gt;"",VLOOKUP(B4172,'Ket qua do'!$C$5:$AP$50000,$L$3,TRUE),"")</f>
        <v>#N/A</v>
      </c>
    </row>
    <row r="4173" spans="1:12" x14ac:dyDescent="0.25">
      <c r="A4173" t="e">
        <f t="shared" si="70"/>
        <v>#N/A</v>
      </c>
      <c r="B4173" s="1" t="e">
        <f>IF(A4173&lt;&gt;"",VLOOKUP(A4173,'Ket qua do'!$B$5:$CE$50000,2,TRUE),"")</f>
        <v>#N/A</v>
      </c>
      <c r="C4173" s="19" t="e">
        <f>IF(A4173&lt;&gt;"",VLOOKUP(B4173,'Ket qua do'!$C$5:$AP$50000,$C$3,TRUE)*SQRT(3)*$C$11,"")</f>
        <v>#N/A</v>
      </c>
      <c r="D4173" s="21" t="e">
        <f>IF(A4173&lt;&gt;"",VLOOKUP(B4173,'Ket qua do'!$C$5:$AP$50000,$D$3,TRUE),"")</f>
        <v>#N/A</v>
      </c>
      <c r="E4173" s="21" t="e">
        <f>IF(A4173&lt;&gt;"",VLOOKUP(B4173,'Ket qua do'!$C$5:$AP$50000,$E$3,TRUE)*$C$12,"")</f>
        <v>#N/A</v>
      </c>
      <c r="F4173" s="21" t="e">
        <f>IF(A4173&lt;&gt;"",VLOOKUP(B4173,'Ket qua do'!$C$5:$AP$50000,$F$3,TRUE),"")</f>
        <v>#N/A</v>
      </c>
      <c r="G4173" s="21" t="e">
        <f>IF(A4173&lt;&gt;"",VLOOKUP(B4173,'Ket qua do'!$C$5:$AP$50000,$G$3,TRUE),"")</f>
        <v>#N/A</v>
      </c>
      <c r="H4173" s="21" t="e">
        <f>IF(A4173&lt;&gt;"",VLOOKUP(B4173,'Ket qua do'!$C$5:$AP$50000,$H$3,TRUE),"")</f>
        <v>#N/A</v>
      </c>
      <c r="I4173" s="21" t="e">
        <f>IF(A4173&lt;&gt;"",VLOOKUP(B4173,'Ket qua do'!$C$5:$AP$50000,$I$3,TRUE)*$E$9/1000,"")</f>
        <v>#N/A</v>
      </c>
      <c r="J4173" s="21" t="e">
        <f>IF(A4173&lt;&gt;"",VLOOKUP(B4173,'Ket qua do'!$C$5:$AP$50000,$J$3,TRUE)*$E$9/1000,"")</f>
        <v>#N/A</v>
      </c>
      <c r="K4173" s="21" t="e">
        <f>IF(A4173&lt;&gt;"",VLOOKUP(B4173,'Ket qua do'!$C$5:$AP$50000,$K$3,TRUE)*$E$9/1000,"")</f>
        <v>#N/A</v>
      </c>
      <c r="L4173" s="21" t="e">
        <f>IF(A4173&lt;&gt;"",VLOOKUP(B4173,'Ket qua do'!$C$5:$AP$50000,$L$3,TRUE),"")</f>
        <v>#N/A</v>
      </c>
    </row>
    <row r="4174" spans="1:12" x14ac:dyDescent="0.25">
      <c r="A4174" t="e">
        <f t="shared" si="70"/>
        <v>#N/A</v>
      </c>
      <c r="B4174" s="1" t="e">
        <f>IF(A4174&lt;&gt;"",VLOOKUP(A4174,'Ket qua do'!$B$5:$CE$50000,2,TRUE),"")</f>
        <v>#N/A</v>
      </c>
      <c r="C4174" s="19" t="e">
        <f>IF(A4174&lt;&gt;"",VLOOKUP(B4174,'Ket qua do'!$C$5:$AP$50000,$C$3,TRUE)*SQRT(3)*$C$11,"")</f>
        <v>#N/A</v>
      </c>
      <c r="D4174" s="21" t="e">
        <f>IF(A4174&lt;&gt;"",VLOOKUP(B4174,'Ket qua do'!$C$5:$AP$50000,$D$3,TRUE),"")</f>
        <v>#N/A</v>
      </c>
      <c r="E4174" s="21" t="e">
        <f>IF(A4174&lt;&gt;"",VLOOKUP(B4174,'Ket qua do'!$C$5:$AP$50000,$E$3,TRUE)*$C$12,"")</f>
        <v>#N/A</v>
      </c>
      <c r="F4174" s="21" t="e">
        <f>IF(A4174&lt;&gt;"",VLOOKUP(B4174,'Ket qua do'!$C$5:$AP$50000,$F$3,TRUE),"")</f>
        <v>#N/A</v>
      </c>
      <c r="G4174" s="21" t="e">
        <f>IF(A4174&lt;&gt;"",VLOOKUP(B4174,'Ket qua do'!$C$5:$AP$50000,$G$3,TRUE),"")</f>
        <v>#N/A</v>
      </c>
      <c r="H4174" s="21" t="e">
        <f>IF(A4174&lt;&gt;"",VLOOKUP(B4174,'Ket qua do'!$C$5:$AP$50000,$H$3,TRUE),"")</f>
        <v>#N/A</v>
      </c>
      <c r="I4174" s="21" t="e">
        <f>IF(A4174&lt;&gt;"",VLOOKUP(B4174,'Ket qua do'!$C$5:$AP$50000,$I$3,TRUE)*$E$9/1000,"")</f>
        <v>#N/A</v>
      </c>
      <c r="J4174" s="21" t="e">
        <f>IF(A4174&lt;&gt;"",VLOOKUP(B4174,'Ket qua do'!$C$5:$AP$50000,$J$3,TRUE)*$E$9/1000,"")</f>
        <v>#N/A</v>
      </c>
      <c r="K4174" s="21" t="e">
        <f>IF(A4174&lt;&gt;"",VLOOKUP(B4174,'Ket qua do'!$C$5:$AP$50000,$K$3,TRUE)*$E$9/1000,"")</f>
        <v>#N/A</v>
      </c>
      <c r="L4174" s="21" t="e">
        <f>IF(A4174&lt;&gt;"",VLOOKUP(B4174,'Ket qua do'!$C$5:$AP$50000,$L$3,TRUE),"")</f>
        <v>#N/A</v>
      </c>
    </row>
    <row r="4175" spans="1:12" x14ac:dyDescent="0.25">
      <c r="A4175" t="e">
        <f t="shared" si="70"/>
        <v>#N/A</v>
      </c>
      <c r="B4175" s="1" t="e">
        <f>IF(A4175&lt;&gt;"",VLOOKUP(A4175,'Ket qua do'!$B$5:$CE$50000,2,TRUE),"")</f>
        <v>#N/A</v>
      </c>
      <c r="C4175" s="19" t="e">
        <f>IF(A4175&lt;&gt;"",VLOOKUP(B4175,'Ket qua do'!$C$5:$AP$50000,$C$3,TRUE)*SQRT(3)*$C$11,"")</f>
        <v>#N/A</v>
      </c>
      <c r="D4175" s="21" t="e">
        <f>IF(A4175&lt;&gt;"",VLOOKUP(B4175,'Ket qua do'!$C$5:$AP$50000,$D$3,TRUE),"")</f>
        <v>#N/A</v>
      </c>
      <c r="E4175" s="21" t="e">
        <f>IF(A4175&lt;&gt;"",VLOOKUP(B4175,'Ket qua do'!$C$5:$AP$50000,$E$3,TRUE)*$C$12,"")</f>
        <v>#N/A</v>
      </c>
      <c r="F4175" s="21" t="e">
        <f>IF(A4175&lt;&gt;"",VLOOKUP(B4175,'Ket qua do'!$C$5:$AP$50000,$F$3,TRUE),"")</f>
        <v>#N/A</v>
      </c>
      <c r="G4175" s="21" t="e">
        <f>IF(A4175&lt;&gt;"",VLOOKUP(B4175,'Ket qua do'!$C$5:$AP$50000,$G$3,TRUE),"")</f>
        <v>#N/A</v>
      </c>
      <c r="H4175" s="21" t="e">
        <f>IF(A4175&lt;&gt;"",VLOOKUP(B4175,'Ket qua do'!$C$5:$AP$50000,$H$3,TRUE),"")</f>
        <v>#N/A</v>
      </c>
      <c r="I4175" s="21" t="e">
        <f>IF(A4175&lt;&gt;"",VLOOKUP(B4175,'Ket qua do'!$C$5:$AP$50000,$I$3,TRUE)*$E$9/1000,"")</f>
        <v>#N/A</v>
      </c>
      <c r="J4175" s="21" t="e">
        <f>IF(A4175&lt;&gt;"",VLOOKUP(B4175,'Ket qua do'!$C$5:$AP$50000,$J$3,TRUE)*$E$9/1000,"")</f>
        <v>#N/A</v>
      </c>
      <c r="K4175" s="21" t="e">
        <f>IF(A4175&lt;&gt;"",VLOOKUP(B4175,'Ket qua do'!$C$5:$AP$50000,$K$3,TRUE)*$E$9/1000,"")</f>
        <v>#N/A</v>
      </c>
      <c r="L4175" s="21" t="e">
        <f>IF(A4175&lt;&gt;"",VLOOKUP(B4175,'Ket qua do'!$C$5:$AP$50000,$L$3,TRUE),"")</f>
        <v>#N/A</v>
      </c>
    </row>
    <row r="4176" spans="1:12" x14ac:dyDescent="0.25">
      <c r="A4176" t="e">
        <f t="shared" si="70"/>
        <v>#N/A</v>
      </c>
      <c r="B4176" s="1" t="e">
        <f>IF(A4176&lt;&gt;"",VLOOKUP(A4176,'Ket qua do'!$B$5:$CE$50000,2,TRUE),"")</f>
        <v>#N/A</v>
      </c>
      <c r="C4176" s="19" t="e">
        <f>IF(A4176&lt;&gt;"",VLOOKUP(B4176,'Ket qua do'!$C$5:$AP$50000,$C$3,TRUE)*SQRT(3)*$C$11,"")</f>
        <v>#N/A</v>
      </c>
      <c r="D4176" s="21" t="e">
        <f>IF(A4176&lt;&gt;"",VLOOKUP(B4176,'Ket qua do'!$C$5:$AP$50000,$D$3,TRUE),"")</f>
        <v>#N/A</v>
      </c>
      <c r="E4176" s="21" t="e">
        <f>IF(A4176&lt;&gt;"",VLOOKUP(B4176,'Ket qua do'!$C$5:$AP$50000,$E$3,TRUE)*$C$12,"")</f>
        <v>#N/A</v>
      </c>
      <c r="F4176" s="21" t="e">
        <f>IF(A4176&lt;&gt;"",VLOOKUP(B4176,'Ket qua do'!$C$5:$AP$50000,$F$3,TRUE),"")</f>
        <v>#N/A</v>
      </c>
      <c r="G4176" s="21" t="e">
        <f>IF(A4176&lt;&gt;"",VLOOKUP(B4176,'Ket qua do'!$C$5:$AP$50000,$G$3,TRUE),"")</f>
        <v>#N/A</v>
      </c>
      <c r="H4176" s="21" t="e">
        <f>IF(A4176&lt;&gt;"",VLOOKUP(B4176,'Ket qua do'!$C$5:$AP$50000,$H$3,TRUE),"")</f>
        <v>#N/A</v>
      </c>
      <c r="I4176" s="21" t="e">
        <f>IF(A4176&lt;&gt;"",VLOOKUP(B4176,'Ket qua do'!$C$5:$AP$50000,$I$3,TRUE)*$E$9/1000,"")</f>
        <v>#N/A</v>
      </c>
      <c r="J4176" s="21" t="e">
        <f>IF(A4176&lt;&gt;"",VLOOKUP(B4176,'Ket qua do'!$C$5:$AP$50000,$J$3,TRUE)*$E$9/1000,"")</f>
        <v>#N/A</v>
      </c>
      <c r="K4176" s="21" t="e">
        <f>IF(A4176&lt;&gt;"",VLOOKUP(B4176,'Ket qua do'!$C$5:$AP$50000,$K$3,TRUE)*$E$9/1000,"")</f>
        <v>#N/A</v>
      </c>
      <c r="L4176" s="21" t="e">
        <f>IF(A4176&lt;&gt;"",VLOOKUP(B4176,'Ket qua do'!$C$5:$AP$50000,$L$3,TRUE),"")</f>
        <v>#N/A</v>
      </c>
    </row>
    <row r="4177" spans="1:12" x14ac:dyDescent="0.25">
      <c r="A4177" t="e">
        <f t="shared" si="70"/>
        <v>#N/A</v>
      </c>
      <c r="B4177" s="1" t="e">
        <f>IF(A4177&lt;&gt;"",VLOOKUP(A4177,'Ket qua do'!$B$5:$CE$50000,2,TRUE),"")</f>
        <v>#N/A</v>
      </c>
      <c r="C4177" s="19" t="e">
        <f>IF(A4177&lt;&gt;"",VLOOKUP(B4177,'Ket qua do'!$C$5:$AP$50000,$C$3,TRUE)*SQRT(3)*$C$11,"")</f>
        <v>#N/A</v>
      </c>
      <c r="D4177" s="21" t="e">
        <f>IF(A4177&lt;&gt;"",VLOOKUP(B4177,'Ket qua do'!$C$5:$AP$50000,$D$3,TRUE),"")</f>
        <v>#N/A</v>
      </c>
      <c r="E4177" s="21" t="e">
        <f>IF(A4177&lt;&gt;"",VLOOKUP(B4177,'Ket qua do'!$C$5:$AP$50000,$E$3,TRUE)*$C$12,"")</f>
        <v>#N/A</v>
      </c>
      <c r="F4177" s="21" t="e">
        <f>IF(A4177&lt;&gt;"",VLOOKUP(B4177,'Ket qua do'!$C$5:$AP$50000,$F$3,TRUE),"")</f>
        <v>#N/A</v>
      </c>
      <c r="G4177" s="21" t="e">
        <f>IF(A4177&lt;&gt;"",VLOOKUP(B4177,'Ket qua do'!$C$5:$AP$50000,$G$3,TRUE),"")</f>
        <v>#N/A</v>
      </c>
      <c r="H4177" s="21" t="e">
        <f>IF(A4177&lt;&gt;"",VLOOKUP(B4177,'Ket qua do'!$C$5:$AP$50000,$H$3,TRUE),"")</f>
        <v>#N/A</v>
      </c>
      <c r="I4177" s="21" t="e">
        <f>IF(A4177&lt;&gt;"",VLOOKUP(B4177,'Ket qua do'!$C$5:$AP$50000,$I$3,TRUE)*$E$9/1000,"")</f>
        <v>#N/A</v>
      </c>
      <c r="J4177" s="21" t="e">
        <f>IF(A4177&lt;&gt;"",VLOOKUP(B4177,'Ket qua do'!$C$5:$AP$50000,$J$3,TRUE)*$E$9/1000,"")</f>
        <v>#N/A</v>
      </c>
      <c r="K4177" s="21" t="e">
        <f>IF(A4177&lt;&gt;"",VLOOKUP(B4177,'Ket qua do'!$C$5:$AP$50000,$K$3,TRUE)*$E$9/1000,"")</f>
        <v>#N/A</v>
      </c>
      <c r="L4177" s="21" t="e">
        <f>IF(A4177&lt;&gt;"",VLOOKUP(B4177,'Ket qua do'!$C$5:$AP$50000,$L$3,TRUE),"")</f>
        <v>#N/A</v>
      </c>
    </row>
    <row r="4178" spans="1:12" x14ac:dyDescent="0.25">
      <c r="A4178" t="e">
        <f t="shared" si="70"/>
        <v>#N/A</v>
      </c>
      <c r="B4178" s="1" t="e">
        <f>IF(A4178&lt;&gt;"",VLOOKUP(A4178,'Ket qua do'!$B$5:$CE$50000,2,TRUE),"")</f>
        <v>#N/A</v>
      </c>
      <c r="C4178" s="19" t="e">
        <f>IF(A4178&lt;&gt;"",VLOOKUP(B4178,'Ket qua do'!$C$5:$AP$50000,$C$3,TRUE)*SQRT(3)*$C$11,"")</f>
        <v>#N/A</v>
      </c>
      <c r="D4178" s="21" t="e">
        <f>IF(A4178&lt;&gt;"",VLOOKUP(B4178,'Ket qua do'!$C$5:$AP$50000,$D$3,TRUE),"")</f>
        <v>#N/A</v>
      </c>
      <c r="E4178" s="21" t="e">
        <f>IF(A4178&lt;&gt;"",VLOOKUP(B4178,'Ket qua do'!$C$5:$AP$50000,$E$3,TRUE)*$C$12,"")</f>
        <v>#N/A</v>
      </c>
      <c r="F4178" s="21" t="e">
        <f>IF(A4178&lt;&gt;"",VLOOKUP(B4178,'Ket qua do'!$C$5:$AP$50000,$F$3,TRUE),"")</f>
        <v>#N/A</v>
      </c>
      <c r="G4178" s="21" t="e">
        <f>IF(A4178&lt;&gt;"",VLOOKUP(B4178,'Ket qua do'!$C$5:$AP$50000,$G$3,TRUE),"")</f>
        <v>#N/A</v>
      </c>
      <c r="H4178" s="21" t="e">
        <f>IF(A4178&lt;&gt;"",VLOOKUP(B4178,'Ket qua do'!$C$5:$AP$50000,$H$3,TRUE),"")</f>
        <v>#N/A</v>
      </c>
      <c r="I4178" s="21" t="e">
        <f>IF(A4178&lt;&gt;"",VLOOKUP(B4178,'Ket qua do'!$C$5:$AP$50000,$I$3,TRUE)*$E$9/1000,"")</f>
        <v>#N/A</v>
      </c>
      <c r="J4178" s="21" t="e">
        <f>IF(A4178&lt;&gt;"",VLOOKUP(B4178,'Ket qua do'!$C$5:$AP$50000,$J$3,TRUE)*$E$9/1000,"")</f>
        <v>#N/A</v>
      </c>
      <c r="K4178" s="21" t="e">
        <f>IF(A4178&lt;&gt;"",VLOOKUP(B4178,'Ket qua do'!$C$5:$AP$50000,$K$3,TRUE)*$E$9/1000,"")</f>
        <v>#N/A</v>
      </c>
      <c r="L4178" s="21" t="e">
        <f>IF(A4178&lt;&gt;"",VLOOKUP(B4178,'Ket qua do'!$C$5:$AP$50000,$L$3,TRUE),"")</f>
        <v>#N/A</v>
      </c>
    </row>
    <row r="4179" spans="1:12" x14ac:dyDescent="0.25">
      <c r="A4179" t="e">
        <f t="shared" si="70"/>
        <v>#N/A</v>
      </c>
      <c r="B4179" s="1" t="e">
        <f>IF(A4179&lt;&gt;"",VLOOKUP(A4179,'Ket qua do'!$B$5:$CE$50000,2,TRUE),"")</f>
        <v>#N/A</v>
      </c>
      <c r="C4179" s="19" t="e">
        <f>IF(A4179&lt;&gt;"",VLOOKUP(B4179,'Ket qua do'!$C$5:$AP$50000,$C$3,TRUE)*SQRT(3)*$C$11,"")</f>
        <v>#N/A</v>
      </c>
      <c r="D4179" s="21" t="e">
        <f>IF(A4179&lt;&gt;"",VLOOKUP(B4179,'Ket qua do'!$C$5:$AP$50000,$D$3,TRUE),"")</f>
        <v>#N/A</v>
      </c>
      <c r="E4179" s="21" t="e">
        <f>IF(A4179&lt;&gt;"",VLOOKUP(B4179,'Ket qua do'!$C$5:$AP$50000,$E$3,TRUE)*$C$12,"")</f>
        <v>#N/A</v>
      </c>
      <c r="F4179" s="21" t="e">
        <f>IF(A4179&lt;&gt;"",VLOOKUP(B4179,'Ket qua do'!$C$5:$AP$50000,$F$3,TRUE),"")</f>
        <v>#N/A</v>
      </c>
      <c r="G4179" s="21" t="e">
        <f>IF(A4179&lt;&gt;"",VLOOKUP(B4179,'Ket qua do'!$C$5:$AP$50000,$G$3,TRUE),"")</f>
        <v>#N/A</v>
      </c>
      <c r="H4179" s="21" t="e">
        <f>IF(A4179&lt;&gt;"",VLOOKUP(B4179,'Ket qua do'!$C$5:$AP$50000,$H$3,TRUE),"")</f>
        <v>#N/A</v>
      </c>
      <c r="I4179" s="21" t="e">
        <f>IF(A4179&lt;&gt;"",VLOOKUP(B4179,'Ket qua do'!$C$5:$AP$50000,$I$3,TRUE)*$E$9/1000,"")</f>
        <v>#N/A</v>
      </c>
      <c r="J4179" s="21" t="e">
        <f>IF(A4179&lt;&gt;"",VLOOKUP(B4179,'Ket qua do'!$C$5:$AP$50000,$J$3,TRUE)*$E$9/1000,"")</f>
        <v>#N/A</v>
      </c>
      <c r="K4179" s="21" t="e">
        <f>IF(A4179&lt;&gt;"",VLOOKUP(B4179,'Ket qua do'!$C$5:$AP$50000,$K$3,TRUE)*$E$9/1000,"")</f>
        <v>#N/A</v>
      </c>
      <c r="L4179" s="21" t="e">
        <f>IF(A4179&lt;&gt;"",VLOOKUP(B4179,'Ket qua do'!$C$5:$AP$50000,$L$3,TRUE),"")</f>
        <v>#N/A</v>
      </c>
    </row>
    <row r="4180" spans="1:12" x14ac:dyDescent="0.25">
      <c r="A4180" t="e">
        <f t="shared" si="70"/>
        <v>#N/A</v>
      </c>
      <c r="B4180" s="1" t="e">
        <f>IF(A4180&lt;&gt;"",VLOOKUP(A4180,'Ket qua do'!$B$5:$CE$50000,2,TRUE),"")</f>
        <v>#N/A</v>
      </c>
      <c r="C4180" s="19" t="e">
        <f>IF(A4180&lt;&gt;"",VLOOKUP(B4180,'Ket qua do'!$C$5:$AP$50000,$C$3,TRUE)*SQRT(3)*$C$11,"")</f>
        <v>#N/A</v>
      </c>
      <c r="D4180" s="21" t="e">
        <f>IF(A4180&lt;&gt;"",VLOOKUP(B4180,'Ket qua do'!$C$5:$AP$50000,$D$3,TRUE),"")</f>
        <v>#N/A</v>
      </c>
      <c r="E4180" s="21" t="e">
        <f>IF(A4180&lt;&gt;"",VLOOKUP(B4180,'Ket qua do'!$C$5:$AP$50000,$E$3,TRUE)*$C$12,"")</f>
        <v>#N/A</v>
      </c>
      <c r="F4180" s="21" t="e">
        <f>IF(A4180&lt;&gt;"",VLOOKUP(B4180,'Ket qua do'!$C$5:$AP$50000,$F$3,TRUE),"")</f>
        <v>#N/A</v>
      </c>
      <c r="G4180" s="21" t="e">
        <f>IF(A4180&lt;&gt;"",VLOOKUP(B4180,'Ket qua do'!$C$5:$AP$50000,$G$3,TRUE),"")</f>
        <v>#N/A</v>
      </c>
      <c r="H4180" s="21" t="e">
        <f>IF(A4180&lt;&gt;"",VLOOKUP(B4180,'Ket qua do'!$C$5:$AP$50000,$H$3,TRUE),"")</f>
        <v>#N/A</v>
      </c>
      <c r="I4180" s="21" t="e">
        <f>IF(A4180&lt;&gt;"",VLOOKUP(B4180,'Ket qua do'!$C$5:$AP$50000,$I$3,TRUE)*$E$9/1000,"")</f>
        <v>#N/A</v>
      </c>
      <c r="J4180" s="21" t="e">
        <f>IF(A4180&lt;&gt;"",VLOOKUP(B4180,'Ket qua do'!$C$5:$AP$50000,$J$3,TRUE)*$E$9/1000,"")</f>
        <v>#N/A</v>
      </c>
      <c r="K4180" s="21" t="e">
        <f>IF(A4180&lt;&gt;"",VLOOKUP(B4180,'Ket qua do'!$C$5:$AP$50000,$K$3,TRUE)*$E$9/1000,"")</f>
        <v>#N/A</v>
      </c>
      <c r="L4180" s="21" t="e">
        <f>IF(A4180&lt;&gt;"",VLOOKUP(B4180,'Ket qua do'!$C$5:$AP$50000,$L$3,TRUE),"")</f>
        <v>#N/A</v>
      </c>
    </row>
    <row r="4181" spans="1:12" x14ac:dyDescent="0.25">
      <c r="A4181" t="e">
        <f t="shared" si="70"/>
        <v>#N/A</v>
      </c>
      <c r="B4181" s="1" t="e">
        <f>IF(A4181&lt;&gt;"",VLOOKUP(A4181,'Ket qua do'!$B$5:$CE$50000,2,TRUE),"")</f>
        <v>#N/A</v>
      </c>
      <c r="C4181" s="19" t="e">
        <f>IF(A4181&lt;&gt;"",VLOOKUP(B4181,'Ket qua do'!$C$5:$AP$50000,$C$3,TRUE)*SQRT(3)*$C$11,"")</f>
        <v>#N/A</v>
      </c>
      <c r="D4181" s="21" t="e">
        <f>IF(A4181&lt;&gt;"",VLOOKUP(B4181,'Ket qua do'!$C$5:$AP$50000,$D$3,TRUE),"")</f>
        <v>#N/A</v>
      </c>
      <c r="E4181" s="21" t="e">
        <f>IF(A4181&lt;&gt;"",VLOOKUP(B4181,'Ket qua do'!$C$5:$AP$50000,$E$3,TRUE)*$C$12,"")</f>
        <v>#N/A</v>
      </c>
      <c r="F4181" s="21" t="e">
        <f>IF(A4181&lt;&gt;"",VLOOKUP(B4181,'Ket qua do'!$C$5:$AP$50000,$F$3,TRUE),"")</f>
        <v>#N/A</v>
      </c>
      <c r="G4181" s="21" t="e">
        <f>IF(A4181&lt;&gt;"",VLOOKUP(B4181,'Ket qua do'!$C$5:$AP$50000,$G$3,TRUE),"")</f>
        <v>#N/A</v>
      </c>
      <c r="H4181" s="21" t="e">
        <f>IF(A4181&lt;&gt;"",VLOOKUP(B4181,'Ket qua do'!$C$5:$AP$50000,$H$3,TRUE),"")</f>
        <v>#N/A</v>
      </c>
      <c r="I4181" s="21" t="e">
        <f>IF(A4181&lt;&gt;"",VLOOKUP(B4181,'Ket qua do'!$C$5:$AP$50000,$I$3,TRUE)*$E$9/1000,"")</f>
        <v>#N/A</v>
      </c>
      <c r="J4181" s="21" t="e">
        <f>IF(A4181&lt;&gt;"",VLOOKUP(B4181,'Ket qua do'!$C$5:$AP$50000,$J$3,TRUE)*$E$9/1000,"")</f>
        <v>#N/A</v>
      </c>
      <c r="K4181" s="21" t="e">
        <f>IF(A4181&lt;&gt;"",VLOOKUP(B4181,'Ket qua do'!$C$5:$AP$50000,$K$3,TRUE)*$E$9/1000,"")</f>
        <v>#N/A</v>
      </c>
      <c r="L4181" s="21" t="e">
        <f>IF(A4181&lt;&gt;"",VLOOKUP(B4181,'Ket qua do'!$C$5:$AP$50000,$L$3,TRUE),"")</f>
        <v>#N/A</v>
      </c>
    </row>
    <row r="4182" spans="1:12" x14ac:dyDescent="0.25">
      <c r="A4182" t="e">
        <f t="shared" si="70"/>
        <v>#N/A</v>
      </c>
      <c r="B4182" s="1" t="e">
        <f>IF(A4182&lt;&gt;"",VLOOKUP(A4182,'Ket qua do'!$B$5:$CE$50000,2,TRUE),"")</f>
        <v>#N/A</v>
      </c>
      <c r="C4182" s="19" t="e">
        <f>IF(A4182&lt;&gt;"",VLOOKUP(B4182,'Ket qua do'!$C$5:$AP$50000,$C$3,TRUE)*SQRT(3)*$C$11,"")</f>
        <v>#N/A</v>
      </c>
      <c r="D4182" s="21" t="e">
        <f>IF(A4182&lt;&gt;"",VLOOKUP(B4182,'Ket qua do'!$C$5:$AP$50000,$D$3,TRUE),"")</f>
        <v>#N/A</v>
      </c>
      <c r="E4182" s="21" t="e">
        <f>IF(A4182&lt;&gt;"",VLOOKUP(B4182,'Ket qua do'!$C$5:$AP$50000,$E$3,TRUE)*$C$12,"")</f>
        <v>#N/A</v>
      </c>
      <c r="F4182" s="21" t="e">
        <f>IF(A4182&lt;&gt;"",VLOOKUP(B4182,'Ket qua do'!$C$5:$AP$50000,$F$3,TRUE),"")</f>
        <v>#N/A</v>
      </c>
      <c r="G4182" s="21" t="e">
        <f>IF(A4182&lt;&gt;"",VLOOKUP(B4182,'Ket qua do'!$C$5:$AP$50000,$G$3,TRUE),"")</f>
        <v>#N/A</v>
      </c>
      <c r="H4182" s="21" t="e">
        <f>IF(A4182&lt;&gt;"",VLOOKUP(B4182,'Ket qua do'!$C$5:$AP$50000,$H$3,TRUE),"")</f>
        <v>#N/A</v>
      </c>
      <c r="I4182" s="21" t="e">
        <f>IF(A4182&lt;&gt;"",VLOOKUP(B4182,'Ket qua do'!$C$5:$AP$50000,$I$3,TRUE)*$E$9/1000,"")</f>
        <v>#N/A</v>
      </c>
      <c r="J4182" s="21" t="e">
        <f>IF(A4182&lt;&gt;"",VLOOKUP(B4182,'Ket qua do'!$C$5:$AP$50000,$J$3,TRUE)*$E$9/1000,"")</f>
        <v>#N/A</v>
      </c>
      <c r="K4182" s="21" t="e">
        <f>IF(A4182&lt;&gt;"",VLOOKUP(B4182,'Ket qua do'!$C$5:$AP$50000,$K$3,TRUE)*$E$9/1000,"")</f>
        <v>#N/A</v>
      </c>
      <c r="L4182" s="21" t="e">
        <f>IF(A4182&lt;&gt;"",VLOOKUP(B4182,'Ket qua do'!$C$5:$AP$50000,$L$3,TRUE),"")</f>
        <v>#N/A</v>
      </c>
    </row>
    <row r="4183" spans="1:12" x14ac:dyDescent="0.25">
      <c r="A4183" t="e">
        <f t="shared" si="70"/>
        <v>#N/A</v>
      </c>
      <c r="B4183" s="1" t="e">
        <f>IF(A4183&lt;&gt;"",VLOOKUP(A4183,'Ket qua do'!$B$5:$CE$50000,2,TRUE),"")</f>
        <v>#N/A</v>
      </c>
      <c r="C4183" s="19" t="e">
        <f>IF(A4183&lt;&gt;"",VLOOKUP(B4183,'Ket qua do'!$C$5:$AP$50000,$C$3,TRUE)*SQRT(3)*$C$11,"")</f>
        <v>#N/A</v>
      </c>
      <c r="D4183" s="21" t="e">
        <f>IF(A4183&lt;&gt;"",VLOOKUP(B4183,'Ket qua do'!$C$5:$AP$50000,$D$3,TRUE),"")</f>
        <v>#N/A</v>
      </c>
      <c r="E4183" s="21" t="e">
        <f>IF(A4183&lt;&gt;"",VLOOKUP(B4183,'Ket qua do'!$C$5:$AP$50000,$E$3,TRUE)*$C$12,"")</f>
        <v>#N/A</v>
      </c>
      <c r="F4183" s="21" t="e">
        <f>IF(A4183&lt;&gt;"",VLOOKUP(B4183,'Ket qua do'!$C$5:$AP$50000,$F$3,TRUE),"")</f>
        <v>#N/A</v>
      </c>
      <c r="G4183" s="21" t="e">
        <f>IF(A4183&lt;&gt;"",VLOOKUP(B4183,'Ket qua do'!$C$5:$AP$50000,$G$3,TRUE),"")</f>
        <v>#N/A</v>
      </c>
      <c r="H4183" s="21" t="e">
        <f>IF(A4183&lt;&gt;"",VLOOKUP(B4183,'Ket qua do'!$C$5:$AP$50000,$H$3,TRUE),"")</f>
        <v>#N/A</v>
      </c>
      <c r="I4183" s="21" t="e">
        <f>IF(A4183&lt;&gt;"",VLOOKUP(B4183,'Ket qua do'!$C$5:$AP$50000,$I$3,TRUE)*$E$9/1000,"")</f>
        <v>#N/A</v>
      </c>
      <c r="J4183" s="21" t="e">
        <f>IF(A4183&lt;&gt;"",VLOOKUP(B4183,'Ket qua do'!$C$5:$AP$50000,$J$3,TRUE)*$E$9/1000,"")</f>
        <v>#N/A</v>
      </c>
      <c r="K4183" s="21" t="e">
        <f>IF(A4183&lt;&gt;"",VLOOKUP(B4183,'Ket qua do'!$C$5:$AP$50000,$K$3,TRUE)*$E$9/1000,"")</f>
        <v>#N/A</v>
      </c>
      <c r="L4183" s="21" t="e">
        <f>IF(A4183&lt;&gt;"",VLOOKUP(B4183,'Ket qua do'!$C$5:$AP$50000,$L$3,TRUE),"")</f>
        <v>#N/A</v>
      </c>
    </row>
    <row r="4184" spans="1:12" x14ac:dyDescent="0.25">
      <c r="A4184" t="e">
        <f t="shared" si="70"/>
        <v>#N/A</v>
      </c>
      <c r="B4184" s="1" t="e">
        <f>IF(A4184&lt;&gt;"",VLOOKUP(A4184,'Ket qua do'!$B$5:$CE$50000,2,TRUE),"")</f>
        <v>#N/A</v>
      </c>
      <c r="C4184" s="19" t="e">
        <f>IF(A4184&lt;&gt;"",VLOOKUP(B4184,'Ket qua do'!$C$5:$AP$50000,$C$3,TRUE)*SQRT(3)*$C$11,"")</f>
        <v>#N/A</v>
      </c>
      <c r="D4184" s="21" t="e">
        <f>IF(A4184&lt;&gt;"",VLOOKUP(B4184,'Ket qua do'!$C$5:$AP$50000,$D$3,TRUE),"")</f>
        <v>#N/A</v>
      </c>
      <c r="E4184" s="21" t="e">
        <f>IF(A4184&lt;&gt;"",VLOOKUP(B4184,'Ket qua do'!$C$5:$AP$50000,$E$3,TRUE)*$C$12,"")</f>
        <v>#N/A</v>
      </c>
      <c r="F4184" s="21" t="e">
        <f>IF(A4184&lt;&gt;"",VLOOKUP(B4184,'Ket qua do'!$C$5:$AP$50000,$F$3,TRUE),"")</f>
        <v>#N/A</v>
      </c>
      <c r="G4184" s="21" t="e">
        <f>IF(A4184&lt;&gt;"",VLOOKUP(B4184,'Ket qua do'!$C$5:$AP$50000,$G$3,TRUE),"")</f>
        <v>#N/A</v>
      </c>
      <c r="H4184" s="21" t="e">
        <f>IF(A4184&lt;&gt;"",VLOOKUP(B4184,'Ket qua do'!$C$5:$AP$50000,$H$3,TRUE),"")</f>
        <v>#N/A</v>
      </c>
      <c r="I4184" s="21" t="e">
        <f>IF(A4184&lt;&gt;"",VLOOKUP(B4184,'Ket qua do'!$C$5:$AP$50000,$I$3,TRUE)*$E$9/1000,"")</f>
        <v>#N/A</v>
      </c>
      <c r="J4184" s="21" t="e">
        <f>IF(A4184&lt;&gt;"",VLOOKUP(B4184,'Ket qua do'!$C$5:$AP$50000,$J$3,TRUE)*$E$9/1000,"")</f>
        <v>#N/A</v>
      </c>
      <c r="K4184" s="21" t="e">
        <f>IF(A4184&lt;&gt;"",VLOOKUP(B4184,'Ket qua do'!$C$5:$AP$50000,$K$3,TRUE)*$E$9/1000,"")</f>
        <v>#N/A</v>
      </c>
      <c r="L4184" s="21" t="e">
        <f>IF(A4184&lt;&gt;"",VLOOKUP(B4184,'Ket qua do'!$C$5:$AP$50000,$L$3,TRUE),"")</f>
        <v>#N/A</v>
      </c>
    </row>
    <row r="4185" spans="1:12" x14ac:dyDescent="0.25">
      <c r="A4185" t="e">
        <f t="shared" si="70"/>
        <v>#N/A</v>
      </c>
      <c r="B4185" s="1" t="e">
        <f>IF(A4185&lt;&gt;"",VLOOKUP(A4185,'Ket qua do'!$B$5:$CE$50000,2,TRUE),"")</f>
        <v>#N/A</v>
      </c>
      <c r="C4185" s="19" t="e">
        <f>IF(A4185&lt;&gt;"",VLOOKUP(B4185,'Ket qua do'!$C$5:$AP$50000,$C$3,TRUE)*SQRT(3)*$C$11,"")</f>
        <v>#N/A</v>
      </c>
      <c r="D4185" s="21" t="e">
        <f>IF(A4185&lt;&gt;"",VLOOKUP(B4185,'Ket qua do'!$C$5:$AP$50000,$D$3,TRUE),"")</f>
        <v>#N/A</v>
      </c>
      <c r="E4185" s="21" t="e">
        <f>IF(A4185&lt;&gt;"",VLOOKUP(B4185,'Ket qua do'!$C$5:$AP$50000,$E$3,TRUE)*$C$12,"")</f>
        <v>#N/A</v>
      </c>
      <c r="F4185" s="21" t="e">
        <f>IF(A4185&lt;&gt;"",VLOOKUP(B4185,'Ket qua do'!$C$5:$AP$50000,$F$3,TRUE),"")</f>
        <v>#N/A</v>
      </c>
      <c r="G4185" s="21" t="e">
        <f>IF(A4185&lt;&gt;"",VLOOKUP(B4185,'Ket qua do'!$C$5:$AP$50000,$G$3,TRUE),"")</f>
        <v>#N/A</v>
      </c>
      <c r="H4185" s="21" t="e">
        <f>IF(A4185&lt;&gt;"",VLOOKUP(B4185,'Ket qua do'!$C$5:$AP$50000,$H$3,TRUE),"")</f>
        <v>#N/A</v>
      </c>
      <c r="I4185" s="21" t="e">
        <f>IF(A4185&lt;&gt;"",VLOOKUP(B4185,'Ket qua do'!$C$5:$AP$50000,$I$3,TRUE)*$E$9/1000,"")</f>
        <v>#N/A</v>
      </c>
      <c r="J4185" s="21" t="e">
        <f>IF(A4185&lt;&gt;"",VLOOKUP(B4185,'Ket qua do'!$C$5:$AP$50000,$J$3,TRUE)*$E$9/1000,"")</f>
        <v>#N/A</v>
      </c>
      <c r="K4185" s="21" t="e">
        <f>IF(A4185&lt;&gt;"",VLOOKUP(B4185,'Ket qua do'!$C$5:$AP$50000,$K$3,TRUE)*$E$9/1000,"")</f>
        <v>#N/A</v>
      </c>
      <c r="L4185" s="21" t="e">
        <f>IF(A4185&lt;&gt;"",VLOOKUP(B4185,'Ket qua do'!$C$5:$AP$50000,$L$3,TRUE),"")</f>
        <v>#N/A</v>
      </c>
    </row>
    <row r="4186" spans="1:12" x14ac:dyDescent="0.25">
      <c r="A4186" t="e">
        <f t="shared" ref="A4186:A4249" si="71">IF(A4185&lt;$E$8,A4185+1,"")</f>
        <v>#N/A</v>
      </c>
      <c r="B4186" s="1" t="e">
        <f>IF(A4186&lt;&gt;"",VLOOKUP(A4186,'Ket qua do'!$B$5:$CE$50000,2,TRUE),"")</f>
        <v>#N/A</v>
      </c>
      <c r="C4186" s="19" t="e">
        <f>IF(A4186&lt;&gt;"",VLOOKUP(B4186,'Ket qua do'!$C$5:$AP$50000,$C$3,TRUE)*SQRT(3)*$C$11,"")</f>
        <v>#N/A</v>
      </c>
      <c r="D4186" s="21" t="e">
        <f>IF(A4186&lt;&gt;"",VLOOKUP(B4186,'Ket qua do'!$C$5:$AP$50000,$D$3,TRUE),"")</f>
        <v>#N/A</v>
      </c>
      <c r="E4186" s="21" t="e">
        <f>IF(A4186&lt;&gt;"",VLOOKUP(B4186,'Ket qua do'!$C$5:$AP$50000,$E$3,TRUE)*$C$12,"")</f>
        <v>#N/A</v>
      </c>
      <c r="F4186" s="21" t="e">
        <f>IF(A4186&lt;&gt;"",VLOOKUP(B4186,'Ket qua do'!$C$5:$AP$50000,$F$3,TRUE),"")</f>
        <v>#N/A</v>
      </c>
      <c r="G4186" s="21" t="e">
        <f>IF(A4186&lt;&gt;"",VLOOKUP(B4186,'Ket qua do'!$C$5:$AP$50000,$G$3,TRUE),"")</f>
        <v>#N/A</v>
      </c>
      <c r="H4186" s="21" t="e">
        <f>IF(A4186&lt;&gt;"",VLOOKUP(B4186,'Ket qua do'!$C$5:$AP$50000,$H$3,TRUE),"")</f>
        <v>#N/A</v>
      </c>
      <c r="I4186" s="21" t="e">
        <f>IF(A4186&lt;&gt;"",VLOOKUP(B4186,'Ket qua do'!$C$5:$AP$50000,$I$3,TRUE)*$E$9/1000,"")</f>
        <v>#N/A</v>
      </c>
      <c r="J4186" s="21" t="e">
        <f>IF(A4186&lt;&gt;"",VLOOKUP(B4186,'Ket qua do'!$C$5:$AP$50000,$J$3,TRUE)*$E$9/1000,"")</f>
        <v>#N/A</v>
      </c>
      <c r="K4186" s="21" t="e">
        <f>IF(A4186&lt;&gt;"",VLOOKUP(B4186,'Ket qua do'!$C$5:$AP$50000,$K$3,TRUE)*$E$9/1000,"")</f>
        <v>#N/A</v>
      </c>
      <c r="L4186" s="21" t="e">
        <f>IF(A4186&lt;&gt;"",VLOOKUP(B4186,'Ket qua do'!$C$5:$AP$50000,$L$3,TRUE),"")</f>
        <v>#N/A</v>
      </c>
    </row>
    <row r="4187" spans="1:12" x14ac:dyDescent="0.25">
      <c r="A4187" t="e">
        <f t="shared" si="71"/>
        <v>#N/A</v>
      </c>
      <c r="B4187" s="1" t="e">
        <f>IF(A4187&lt;&gt;"",VLOOKUP(A4187,'Ket qua do'!$B$5:$CE$50000,2,TRUE),"")</f>
        <v>#N/A</v>
      </c>
      <c r="C4187" s="19" t="e">
        <f>IF(A4187&lt;&gt;"",VLOOKUP(B4187,'Ket qua do'!$C$5:$AP$50000,$C$3,TRUE)*SQRT(3)*$C$11,"")</f>
        <v>#N/A</v>
      </c>
      <c r="D4187" s="21" t="e">
        <f>IF(A4187&lt;&gt;"",VLOOKUP(B4187,'Ket qua do'!$C$5:$AP$50000,$D$3,TRUE),"")</f>
        <v>#N/A</v>
      </c>
      <c r="E4187" s="21" t="e">
        <f>IF(A4187&lt;&gt;"",VLOOKUP(B4187,'Ket qua do'!$C$5:$AP$50000,$E$3,TRUE)*$C$12,"")</f>
        <v>#N/A</v>
      </c>
      <c r="F4187" s="21" t="e">
        <f>IF(A4187&lt;&gt;"",VLOOKUP(B4187,'Ket qua do'!$C$5:$AP$50000,$F$3,TRUE),"")</f>
        <v>#N/A</v>
      </c>
      <c r="G4187" s="21" t="e">
        <f>IF(A4187&lt;&gt;"",VLOOKUP(B4187,'Ket qua do'!$C$5:$AP$50000,$G$3,TRUE),"")</f>
        <v>#N/A</v>
      </c>
      <c r="H4187" s="21" t="e">
        <f>IF(A4187&lt;&gt;"",VLOOKUP(B4187,'Ket qua do'!$C$5:$AP$50000,$H$3,TRUE),"")</f>
        <v>#N/A</v>
      </c>
      <c r="I4187" s="21" t="e">
        <f>IF(A4187&lt;&gt;"",VLOOKUP(B4187,'Ket qua do'!$C$5:$AP$50000,$I$3,TRUE)*$E$9/1000,"")</f>
        <v>#N/A</v>
      </c>
      <c r="J4187" s="21" t="e">
        <f>IF(A4187&lt;&gt;"",VLOOKUP(B4187,'Ket qua do'!$C$5:$AP$50000,$J$3,TRUE)*$E$9/1000,"")</f>
        <v>#N/A</v>
      </c>
      <c r="K4187" s="21" t="e">
        <f>IF(A4187&lt;&gt;"",VLOOKUP(B4187,'Ket qua do'!$C$5:$AP$50000,$K$3,TRUE)*$E$9/1000,"")</f>
        <v>#N/A</v>
      </c>
      <c r="L4187" s="21" t="e">
        <f>IF(A4187&lt;&gt;"",VLOOKUP(B4187,'Ket qua do'!$C$5:$AP$50000,$L$3,TRUE),"")</f>
        <v>#N/A</v>
      </c>
    </row>
    <row r="4188" spans="1:12" x14ac:dyDescent="0.25">
      <c r="A4188" t="e">
        <f t="shared" si="71"/>
        <v>#N/A</v>
      </c>
      <c r="B4188" s="1" t="e">
        <f>IF(A4188&lt;&gt;"",VLOOKUP(A4188,'Ket qua do'!$B$5:$CE$50000,2,TRUE),"")</f>
        <v>#N/A</v>
      </c>
      <c r="C4188" s="19" t="e">
        <f>IF(A4188&lt;&gt;"",VLOOKUP(B4188,'Ket qua do'!$C$5:$AP$50000,$C$3,TRUE)*SQRT(3)*$C$11,"")</f>
        <v>#N/A</v>
      </c>
      <c r="D4188" s="21" t="e">
        <f>IF(A4188&lt;&gt;"",VLOOKUP(B4188,'Ket qua do'!$C$5:$AP$50000,$D$3,TRUE),"")</f>
        <v>#N/A</v>
      </c>
      <c r="E4188" s="21" t="e">
        <f>IF(A4188&lt;&gt;"",VLOOKUP(B4188,'Ket qua do'!$C$5:$AP$50000,$E$3,TRUE)*$C$12,"")</f>
        <v>#N/A</v>
      </c>
      <c r="F4188" s="21" t="e">
        <f>IF(A4188&lt;&gt;"",VLOOKUP(B4188,'Ket qua do'!$C$5:$AP$50000,$F$3,TRUE),"")</f>
        <v>#N/A</v>
      </c>
      <c r="G4188" s="21" t="e">
        <f>IF(A4188&lt;&gt;"",VLOOKUP(B4188,'Ket qua do'!$C$5:$AP$50000,$G$3,TRUE),"")</f>
        <v>#N/A</v>
      </c>
      <c r="H4188" s="21" t="e">
        <f>IF(A4188&lt;&gt;"",VLOOKUP(B4188,'Ket qua do'!$C$5:$AP$50000,$H$3,TRUE),"")</f>
        <v>#N/A</v>
      </c>
      <c r="I4188" s="21" t="e">
        <f>IF(A4188&lt;&gt;"",VLOOKUP(B4188,'Ket qua do'!$C$5:$AP$50000,$I$3,TRUE)*$E$9/1000,"")</f>
        <v>#N/A</v>
      </c>
      <c r="J4188" s="21" t="e">
        <f>IF(A4188&lt;&gt;"",VLOOKUP(B4188,'Ket qua do'!$C$5:$AP$50000,$J$3,TRUE)*$E$9/1000,"")</f>
        <v>#N/A</v>
      </c>
      <c r="K4188" s="21" t="e">
        <f>IF(A4188&lt;&gt;"",VLOOKUP(B4188,'Ket qua do'!$C$5:$AP$50000,$K$3,TRUE)*$E$9/1000,"")</f>
        <v>#N/A</v>
      </c>
      <c r="L4188" s="21" t="e">
        <f>IF(A4188&lt;&gt;"",VLOOKUP(B4188,'Ket qua do'!$C$5:$AP$50000,$L$3,TRUE),"")</f>
        <v>#N/A</v>
      </c>
    </row>
    <row r="4189" spans="1:12" x14ac:dyDescent="0.25">
      <c r="A4189" t="e">
        <f t="shared" si="71"/>
        <v>#N/A</v>
      </c>
      <c r="B4189" s="1" t="e">
        <f>IF(A4189&lt;&gt;"",VLOOKUP(A4189,'Ket qua do'!$B$5:$CE$50000,2,TRUE),"")</f>
        <v>#N/A</v>
      </c>
      <c r="C4189" s="19" t="e">
        <f>IF(A4189&lt;&gt;"",VLOOKUP(B4189,'Ket qua do'!$C$5:$AP$50000,$C$3,TRUE)*SQRT(3)*$C$11,"")</f>
        <v>#N/A</v>
      </c>
      <c r="D4189" s="21" t="e">
        <f>IF(A4189&lt;&gt;"",VLOOKUP(B4189,'Ket qua do'!$C$5:$AP$50000,$D$3,TRUE),"")</f>
        <v>#N/A</v>
      </c>
      <c r="E4189" s="21" t="e">
        <f>IF(A4189&lt;&gt;"",VLOOKUP(B4189,'Ket qua do'!$C$5:$AP$50000,$E$3,TRUE)*$C$12,"")</f>
        <v>#N/A</v>
      </c>
      <c r="F4189" s="21" t="e">
        <f>IF(A4189&lt;&gt;"",VLOOKUP(B4189,'Ket qua do'!$C$5:$AP$50000,$F$3,TRUE),"")</f>
        <v>#N/A</v>
      </c>
      <c r="G4189" s="21" t="e">
        <f>IF(A4189&lt;&gt;"",VLOOKUP(B4189,'Ket qua do'!$C$5:$AP$50000,$G$3,TRUE),"")</f>
        <v>#N/A</v>
      </c>
      <c r="H4189" s="21" t="e">
        <f>IF(A4189&lt;&gt;"",VLOOKUP(B4189,'Ket qua do'!$C$5:$AP$50000,$H$3,TRUE),"")</f>
        <v>#N/A</v>
      </c>
      <c r="I4189" s="21" t="e">
        <f>IF(A4189&lt;&gt;"",VLOOKUP(B4189,'Ket qua do'!$C$5:$AP$50000,$I$3,TRUE)*$E$9/1000,"")</f>
        <v>#N/A</v>
      </c>
      <c r="J4189" s="21" t="e">
        <f>IF(A4189&lt;&gt;"",VLOOKUP(B4189,'Ket qua do'!$C$5:$AP$50000,$J$3,TRUE)*$E$9/1000,"")</f>
        <v>#N/A</v>
      </c>
      <c r="K4189" s="21" t="e">
        <f>IF(A4189&lt;&gt;"",VLOOKUP(B4189,'Ket qua do'!$C$5:$AP$50000,$K$3,TRUE)*$E$9/1000,"")</f>
        <v>#N/A</v>
      </c>
      <c r="L4189" s="21" t="e">
        <f>IF(A4189&lt;&gt;"",VLOOKUP(B4189,'Ket qua do'!$C$5:$AP$50000,$L$3,TRUE),"")</f>
        <v>#N/A</v>
      </c>
    </row>
    <row r="4190" spans="1:12" x14ac:dyDescent="0.25">
      <c r="A4190" t="e">
        <f t="shared" si="71"/>
        <v>#N/A</v>
      </c>
      <c r="B4190" s="1" t="e">
        <f>IF(A4190&lt;&gt;"",VLOOKUP(A4190,'Ket qua do'!$B$5:$CE$50000,2,TRUE),"")</f>
        <v>#N/A</v>
      </c>
      <c r="C4190" s="19" t="e">
        <f>IF(A4190&lt;&gt;"",VLOOKUP(B4190,'Ket qua do'!$C$5:$AP$50000,$C$3,TRUE)*SQRT(3)*$C$11,"")</f>
        <v>#N/A</v>
      </c>
      <c r="D4190" s="21" t="e">
        <f>IF(A4190&lt;&gt;"",VLOOKUP(B4190,'Ket qua do'!$C$5:$AP$50000,$D$3,TRUE),"")</f>
        <v>#N/A</v>
      </c>
      <c r="E4190" s="21" t="e">
        <f>IF(A4190&lt;&gt;"",VLOOKUP(B4190,'Ket qua do'!$C$5:$AP$50000,$E$3,TRUE)*$C$12,"")</f>
        <v>#N/A</v>
      </c>
      <c r="F4190" s="21" t="e">
        <f>IF(A4190&lt;&gt;"",VLOOKUP(B4190,'Ket qua do'!$C$5:$AP$50000,$F$3,TRUE),"")</f>
        <v>#N/A</v>
      </c>
      <c r="G4190" s="21" t="e">
        <f>IF(A4190&lt;&gt;"",VLOOKUP(B4190,'Ket qua do'!$C$5:$AP$50000,$G$3,TRUE),"")</f>
        <v>#N/A</v>
      </c>
      <c r="H4190" s="21" t="e">
        <f>IF(A4190&lt;&gt;"",VLOOKUP(B4190,'Ket qua do'!$C$5:$AP$50000,$H$3,TRUE),"")</f>
        <v>#N/A</v>
      </c>
      <c r="I4190" s="21" t="e">
        <f>IF(A4190&lt;&gt;"",VLOOKUP(B4190,'Ket qua do'!$C$5:$AP$50000,$I$3,TRUE)*$E$9/1000,"")</f>
        <v>#N/A</v>
      </c>
      <c r="J4190" s="21" t="e">
        <f>IF(A4190&lt;&gt;"",VLOOKUP(B4190,'Ket qua do'!$C$5:$AP$50000,$J$3,TRUE)*$E$9/1000,"")</f>
        <v>#N/A</v>
      </c>
      <c r="K4190" s="21" t="e">
        <f>IF(A4190&lt;&gt;"",VLOOKUP(B4190,'Ket qua do'!$C$5:$AP$50000,$K$3,TRUE)*$E$9/1000,"")</f>
        <v>#N/A</v>
      </c>
      <c r="L4190" s="21" t="e">
        <f>IF(A4190&lt;&gt;"",VLOOKUP(B4190,'Ket qua do'!$C$5:$AP$50000,$L$3,TRUE),"")</f>
        <v>#N/A</v>
      </c>
    </row>
    <row r="4191" spans="1:12" x14ac:dyDescent="0.25">
      <c r="A4191" t="e">
        <f t="shared" si="71"/>
        <v>#N/A</v>
      </c>
      <c r="B4191" s="1" t="e">
        <f>IF(A4191&lt;&gt;"",VLOOKUP(A4191,'Ket qua do'!$B$5:$CE$50000,2,TRUE),"")</f>
        <v>#N/A</v>
      </c>
      <c r="C4191" s="19" t="e">
        <f>IF(A4191&lt;&gt;"",VLOOKUP(B4191,'Ket qua do'!$C$5:$AP$50000,$C$3,TRUE)*SQRT(3)*$C$11,"")</f>
        <v>#N/A</v>
      </c>
      <c r="D4191" s="21" t="e">
        <f>IF(A4191&lt;&gt;"",VLOOKUP(B4191,'Ket qua do'!$C$5:$AP$50000,$D$3,TRUE),"")</f>
        <v>#N/A</v>
      </c>
      <c r="E4191" s="21" t="e">
        <f>IF(A4191&lt;&gt;"",VLOOKUP(B4191,'Ket qua do'!$C$5:$AP$50000,$E$3,TRUE)*$C$12,"")</f>
        <v>#N/A</v>
      </c>
      <c r="F4191" s="21" t="e">
        <f>IF(A4191&lt;&gt;"",VLOOKUP(B4191,'Ket qua do'!$C$5:$AP$50000,$F$3,TRUE),"")</f>
        <v>#N/A</v>
      </c>
      <c r="G4191" s="21" t="e">
        <f>IF(A4191&lt;&gt;"",VLOOKUP(B4191,'Ket qua do'!$C$5:$AP$50000,$G$3,TRUE),"")</f>
        <v>#N/A</v>
      </c>
      <c r="H4191" s="21" t="e">
        <f>IF(A4191&lt;&gt;"",VLOOKUP(B4191,'Ket qua do'!$C$5:$AP$50000,$H$3,TRUE),"")</f>
        <v>#N/A</v>
      </c>
      <c r="I4191" s="21" t="e">
        <f>IF(A4191&lt;&gt;"",VLOOKUP(B4191,'Ket qua do'!$C$5:$AP$50000,$I$3,TRUE)*$E$9/1000,"")</f>
        <v>#N/A</v>
      </c>
      <c r="J4191" s="21" t="e">
        <f>IF(A4191&lt;&gt;"",VLOOKUP(B4191,'Ket qua do'!$C$5:$AP$50000,$J$3,TRUE)*$E$9/1000,"")</f>
        <v>#N/A</v>
      </c>
      <c r="K4191" s="21" t="e">
        <f>IF(A4191&lt;&gt;"",VLOOKUP(B4191,'Ket qua do'!$C$5:$AP$50000,$K$3,TRUE)*$E$9/1000,"")</f>
        <v>#N/A</v>
      </c>
      <c r="L4191" s="21" t="e">
        <f>IF(A4191&lt;&gt;"",VLOOKUP(B4191,'Ket qua do'!$C$5:$AP$50000,$L$3,TRUE),"")</f>
        <v>#N/A</v>
      </c>
    </row>
    <row r="4192" spans="1:12" x14ac:dyDescent="0.25">
      <c r="A4192" t="e">
        <f t="shared" si="71"/>
        <v>#N/A</v>
      </c>
      <c r="B4192" s="1" t="e">
        <f>IF(A4192&lt;&gt;"",VLOOKUP(A4192,'Ket qua do'!$B$5:$CE$50000,2,TRUE),"")</f>
        <v>#N/A</v>
      </c>
      <c r="C4192" s="19" t="e">
        <f>IF(A4192&lt;&gt;"",VLOOKUP(B4192,'Ket qua do'!$C$5:$AP$50000,$C$3,TRUE)*SQRT(3)*$C$11,"")</f>
        <v>#N/A</v>
      </c>
      <c r="D4192" s="21" t="e">
        <f>IF(A4192&lt;&gt;"",VLOOKUP(B4192,'Ket qua do'!$C$5:$AP$50000,$D$3,TRUE),"")</f>
        <v>#N/A</v>
      </c>
      <c r="E4192" s="21" t="e">
        <f>IF(A4192&lt;&gt;"",VLOOKUP(B4192,'Ket qua do'!$C$5:$AP$50000,$E$3,TRUE)*$C$12,"")</f>
        <v>#N/A</v>
      </c>
      <c r="F4192" s="21" t="e">
        <f>IF(A4192&lt;&gt;"",VLOOKUP(B4192,'Ket qua do'!$C$5:$AP$50000,$F$3,TRUE),"")</f>
        <v>#N/A</v>
      </c>
      <c r="G4192" s="21" t="e">
        <f>IF(A4192&lt;&gt;"",VLOOKUP(B4192,'Ket qua do'!$C$5:$AP$50000,$G$3,TRUE),"")</f>
        <v>#N/A</v>
      </c>
      <c r="H4192" s="21" t="e">
        <f>IF(A4192&lt;&gt;"",VLOOKUP(B4192,'Ket qua do'!$C$5:$AP$50000,$H$3,TRUE),"")</f>
        <v>#N/A</v>
      </c>
      <c r="I4192" s="21" t="e">
        <f>IF(A4192&lt;&gt;"",VLOOKUP(B4192,'Ket qua do'!$C$5:$AP$50000,$I$3,TRUE)*$E$9/1000,"")</f>
        <v>#N/A</v>
      </c>
      <c r="J4192" s="21" t="e">
        <f>IF(A4192&lt;&gt;"",VLOOKUP(B4192,'Ket qua do'!$C$5:$AP$50000,$J$3,TRUE)*$E$9/1000,"")</f>
        <v>#N/A</v>
      </c>
      <c r="K4192" s="21" t="e">
        <f>IF(A4192&lt;&gt;"",VLOOKUP(B4192,'Ket qua do'!$C$5:$AP$50000,$K$3,TRUE)*$E$9/1000,"")</f>
        <v>#N/A</v>
      </c>
      <c r="L4192" s="21" t="e">
        <f>IF(A4192&lt;&gt;"",VLOOKUP(B4192,'Ket qua do'!$C$5:$AP$50000,$L$3,TRUE),"")</f>
        <v>#N/A</v>
      </c>
    </row>
    <row r="4193" spans="1:12" x14ac:dyDescent="0.25">
      <c r="A4193" t="e">
        <f t="shared" si="71"/>
        <v>#N/A</v>
      </c>
      <c r="B4193" s="1" t="e">
        <f>IF(A4193&lt;&gt;"",VLOOKUP(A4193,'Ket qua do'!$B$5:$CE$50000,2,TRUE),"")</f>
        <v>#N/A</v>
      </c>
      <c r="C4193" s="19" t="e">
        <f>IF(A4193&lt;&gt;"",VLOOKUP(B4193,'Ket qua do'!$C$5:$AP$50000,$C$3,TRUE)*SQRT(3)*$C$11,"")</f>
        <v>#N/A</v>
      </c>
      <c r="D4193" s="21" t="e">
        <f>IF(A4193&lt;&gt;"",VLOOKUP(B4193,'Ket qua do'!$C$5:$AP$50000,$D$3,TRUE),"")</f>
        <v>#N/A</v>
      </c>
      <c r="E4193" s="21" t="e">
        <f>IF(A4193&lt;&gt;"",VLOOKUP(B4193,'Ket qua do'!$C$5:$AP$50000,$E$3,TRUE)*$C$12,"")</f>
        <v>#N/A</v>
      </c>
      <c r="F4193" s="21" t="e">
        <f>IF(A4193&lt;&gt;"",VLOOKUP(B4193,'Ket qua do'!$C$5:$AP$50000,$F$3,TRUE),"")</f>
        <v>#N/A</v>
      </c>
      <c r="G4193" s="21" t="e">
        <f>IF(A4193&lt;&gt;"",VLOOKUP(B4193,'Ket qua do'!$C$5:$AP$50000,$G$3,TRUE),"")</f>
        <v>#N/A</v>
      </c>
      <c r="H4193" s="21" t="e">
        <f>IF(A4193&lt;&gt;"",VLOOKUP(B4193,'Ket qua do'!$C$5:$AP$50000,$H$3,TRUE),"")</f>
        <v>#N/A</v>
      </c>
      <c r="I4193" s="21" t="e">
        <f>IF(A4193&lt;&gt;"",VLOOKUP(B4193,'Ket qua do'!$C$5:$AP$50000,$I$3,TRUE)*$E$9/1000,"")</f>
        <v>#N/A</v>
      </c>
      <c r="J4193" s="21" t="e">
        <f>IF(A4193&lt;&gt;"",VLOOKUP(B4193,'Ket qua do'!$C$5:$AP$50000,$J$3,TRUE)*$E$9/1000,"")</f>
        <v>#N/A</v>
      </c>
      <c r="K4193" s="21" t="e">
        <f>IF(A4193&lt;&gt;"",VLOOKUP(B4193,'Ket qua do'!$C$5:$AP$50000,$K$3,TRUE)*$E$9/1000,"")</f>
        <v>#N/A</v>
      </c>
      <c r="L4193" s="21" t="e">
        <f>IF(A4193&lt;&gt;"",VLOOKUP(B4193,'Ket qua do'!$C$5:$AP$50000,$L$3,TRUE),"")</f>
        <v>#N/A</v>
      </c>
    </row>
    <row r="4194" spans="1:12" x14ac:dyDescent="0.25">
      <c r="A4194" t="e">
        <f t="shared" si="71"/>
        <v>#N/A</v>
      </c>
      <c r="B4194" s="1" t="e">
        <f>IF(A4194&lt;&gt;"",VLOOKUP(A4194,'Ket qua do'!$B$5:$CE$50000,2,TRUE),"")</f>
        <v>#N/A</v>
      </c>
      <c r="C4194" s="19" t="e">
        <f>IF(A4194&lt;&gt;"",VLOOKUP(B4194,'Ket qua do'!$C$5:$AP$50000,$C$3,TRUE)*SQRT(3)*$C$11,"")</f>
        <v>#N/A</v>
      </c>
      <c r="D4194" s="21" t="e">
        <f>IF(A4194&lt;&gt;"",VLOOKUP(B4194,'Ket qua do'!$C$5:$AP$50000,$D$3,TRUE),"")</f>
        <v>#N/A</v>
      </c>
      <c r="E4194" s="21" t="e">
        <f>IF(A4194&lt;&gt;"",VLOOKUP(B4194,'Ket qua do'!$C$5:$AP$50000,$E$3,TRUE)*$C$12,"")</f>
        <v>#N/A</v>
      </c>
      <c r="F4194" s="21" t="e">
        <f>IF(A4194&lt;&gt;"",VLOOKUP(B4194,'Ket qua do'!$C$5:$AP$50000,$F$3,TRUE),"")</f>
        <v>#N/A</v>
      </c>
      <c r="G4194" s="21" t="e">
        <f>IF(A4194&lt;&gt;"",VLOOKUP(B4194,'Ket qua do'!$C$5:$AP$50000,$G$3,TRUE),"")</f>
        <v>#N/A</v>
      </c>
      <c r="H4194" s="21" t="e">
        <f>IF(A4194&lt;&gt;"",VLOOKUP(B4194,'Ket qua do'!$C$5:$AP$50000,$H$3,TRUE),"")</f>
        <v>#N/A</v>
      </c>
      <c r="I4194" s="21" t="e">
        <f>IF(A4194&lt;&gt;"",VLOOKUP(B4194,'Ket qua do'!$C$5:$AP$50000,$I$3,TRUE)*$E$9/1000,"")</f>
        <v>#N/A</v>
      </c>
      <c r="J4194" s="21" t="e">
        <f>IF(A4194&lt;&gt;"",VLOOKUP(B4194,'Ket qua do'!$C$5:$AP$50000,$J$3,TRUE)*$E$9/1000,"")</f>
        <v>#N/A</v>
      </c>
      <c r="K4194" s="21" t="e">
        <f>IF(A4194&lt;&gt;"",VLOOKUP(B4194,'Ket qua do'!$C$5:$AP$50000,$K$3,TRUE)*$E$9/1000,"")</f>
        <v>#N/A</v>
      </c>
      <c r="L4194" s="21" t="e">
        <f>IF(A4194&lt;&gt;"",VLOOKUP(B4194,'Ket qua do'!$C$5:$AP$50000,$L$3,TRUE),"")</f>
        <v>#N/A</v>
      </c>
    </row>
    <row r="4195" spans="1:12" x14ac:dyDescent="0.25">
      <c r="A4195" t="e">
        <f t="shared" si="71"/>
        <v>#N/A</v>
      </c>
      <c r="B4195" s="1" t="e">
        <f>IF(A4195&lt;&gt;"",VLOOKUP(A4195,'Ket qua do'!$B$5:$CE$50000,2,TRUE),"")</f>
        <v>#N/A</v>
      </c>
      <c r="C4195" s="19" t="e">
        <f>IF(A4195&lt;&gt;"",VLOOKUP(B4195,'Ket qua do'!$C$5:$AP$50000,$C$3,TRUE)*SQRT(3)*$C$11,"")</f>
        <v>#N/A</v>
      </c>
      <c r="D4195" s="21" t="e">
        <f>IF(A4195&lt;&gt;"",VLOOKUP(B4195,'Ket qua do'!$C$5:$AP$50000,$D$3,TRUE),"")</f>
        <v>#N/A</v>
      </c>
      <c r="E4195" s="21" t="e">
        <f>IF(A4195&lt;&gt;"",VLOOKUP(B4195,'Ket qua do'!$C$5:$AP$50000,$E$3,TRUE)*$C$12,"")</f>
        <v>#N/A</v>
      </c>
      <c r="F4195" s="21" t="e">
        <f>IF(A4195&lt;&gt;"",VLOOKUP(B4195,'Ket qua do'!$C$5:$AP$50000,$F$3,TRUE),"")</f>
        <v>#N/A</v>
      </c>
      <c r="G4195" s="21" t="e">
        <f>IF(A4195&lt;&gt;"",VLOOKUP(B4195,'Ket qua do'!$C$5:$AP$50000,$G$3,TRUE),"")</f>
        <v>#N/A</v>
      </c>
      <c r="H4195" s="21" t="e">
        <f>IF(A4195&lt;&gt;"",VLOOKUP(B4195,'Ket qua do'!$C$5:$AP$50000,$H$3,TRUE),"")</f>
        <v>#N/A</v>
      </c>
      <c r="I4195" s="21" t="e">
        <f>IF(A4195&lt;&gt;"",VLOOKUP(B4195,'Ket qua do'!$C$5:$AP$50000,$I$3,TRUE)*$E$9/1000,"")</f>
        <v>#N/A</v>
      </c>
      <c r="J4195" s="21" t="e">
        <f>IF(A4195&lt;&gt;"",VLOOKUP(B4195,'Ket qua do'!$C$5:$AP$50000,$J$3,TRUE)*$E$9/1000,"")</f>
        <v>#N/A</v>
      </c>
      <c r="K4195" s="21" t="e">
        <f>IF(A4195&lt;&gt;"",VLOOKUP(B4195,'Ket qua do'!$C$5:$AP$50000,$K$3,TRUE)*$E$9/1000,"")</f>
        <v>#N/A</v>
      </c>
      <c r="L4195" s="21" t="e">
        <f>IF(A4195&lt;&gt;"",VLOOKUP(B4195,'Ket qua do'!$C$5:$AP$50000,$L$3,TRUE),"")</f>
        <v>#N/A</v>
      </c>
    </row>
    <row r="4196" spans="1:12" x14ac:dyDescent="0.25">
      <c r="A4196" t="e">
        <f t="shared" si="71"/>
        <v>#N/A</v>
      </c>
      <c r="B4196" s="1" t="e">
        <f>IF(A4196&lt;&gt;"",VLOOKUP(A4196,'Ket qua do'!$B$5:$CE$50000,2,TRUE),"")</f>
        <v>#N/A</v>
      </c>
      <c r="C4196" s="19" t="e">
        <f>IF(A4196&lt;&gt;"",VLOOKUP(B4196,'Ket qua do'!$C$5:$AP$50000,$C$3,TRUE)*SQRT(3)*$C$11,"")</f>
        <v>#N/A</v>
      </c>
      <c r="D4196" s="21" t="e">
        <f>IF(A4196&lt;&gt;"",VLOOKUP(B4196,'Ket qua do'!$C$5:$AP$50000,$D$3,TRUE),"")</f>
        <v>#N/A</v>
      </c>
      <c r="E4196" s="21" t="e">
        <f>IF(A4196&lt;&gt;"",VLOOKUP(B4196,'Ket qua do'!$C$5:$AP$50000,$E$3,TRUE)*$C$12,"")</f>
        <v>#N/A</v>
      </c>
      <c r="F4196" s="21" t="e">
        <f>IF(A4196&lt;&gt;"",VLOOKUP(B4196,'Ket qua do'!$C$5:$AP$50000,$F$3,TRUE),"")</f>
        <v>#N/A</v>
      </c>
      <c r="G4196" s="21" t="e">
        <f>IF(A4196&lt;&gt;"",VLOOKUP(B4196,'Ket qua do'!$C$5:$AP$50000,$G$3,TRUE),"")</f>
        <v>#N/A</v>
      </c>
      <c r="H4196" s="21" t="e">
        <f>IF(A4196&lt;&gt;"",VLOOKUP(B4196,'Ket qua do'!$C$5:$AP$50000,$H$3,TRUE),"")</f>
        <v>#N/A</v>
      </c>
      <c r="I4196" s="21" t="e">
        <f>IF(A4196&lt;&gt;"",VLOOKUP(B4196,'Ket qua do'!$C$5:$AP$50000,$I$3,TRUE)*$E$9/1000,"")</f>
        <v>#N/A</v>
      </c>
      <c r="J4196" s="21" t="e">
        <f>IF(A4196&lt;&gt;"",VLOOKUP(B4196,'Ket qua do'!$C$5:$AP$50000,$J$3,TRUE)*$E$9/1000,"")</f>
        <v>#N/A</v>
      </c>
      <c r="K4196" s="21" t="e">
        <f>IF(A4196&lt;&gt;"",VLOOKUP(B4196,'Ket qua do'!$C$5:$AP$50000,$K$3,TRUE)*$E$9/1000,"")</f>
        <v>#N/A</v>
      </c>
      <c r="L4196" s="21" t="e">
        <f>IF(A4196&lt;&gt;"",VLOOKUP(B4196,'Ket qua do'!$C$5:$AP$50000,$L$3,TRUE),"")</f>
        <v>#N/A</v>
      </c>
    </row>
    <row r="4197" spans="1:12" x14ac:dyDescent="0.25">
      <c r="A4197" t="e">
        <f t="shared" si="71"/>
        <v>#N/A</v>
      </c>
      <c r="B4197" s="1" t="e">
        <f>IF(A4197&lt;&gt;"",VLOOKUP(A4197,'Ket qua do'!$B$5:$CE$50000,2,TRUE),"")</f>
        <v>#N/A</v>
      </c>
      <c r="C4197" s="19" t="e">
        <f>IF(A4197&lt;&gt;"",VLOOKUP(B4197,'Ket qua do'!$C$5:$AP$50000,$C$3,TRUE)*SQRT(3)*$C$11,"")</f>
        <v>#N/A</v>
      </c>
      <c r="D4197" s="21" t="e">
        <f>IF(A4197&lt;&gt;"",VLOOKUP(B4197,'Ket qua do'!$C$5:$AP$50000,$D$3,TRUE),"")</f>
        <v>#N/A</v>
      </c>
      <c r="E4197" s="21" t="e">
        <f>IF(A4197&lt;&gt;"",VLOOKUP(B4197,'Ket qua do'!$C$5:$AP$50000,$E$3,TRUE)*$C$12,"")</f>
        <v>#N/A</v>
      </c>
      <c r="F4197" s="21" t="e">
        <f>IF(A4197&lt;&gt;"",VLOOKUP(B4197,'Ket qua do'!$C$5:$AP$50000,$F$3,TRUE),"")</f>
        <v>#N/A</v>
      </c>
      <c r="G4197" s="21" t="e">
        <f>IF(A4197&lt;&gt;"",VLOOKUP(B4197,'Ket qua do'!$C$5:$AP$50000,$G$3,TRUE),"")</f>
        <v>#N/A</v>
      </c>
      <c r="H4197" s="21" t="e">
        <f>IF(A4197&lt;&gt;"",VLOOKUP(B4197,'Ket qua do'!$C$5:$AP$50000,$H$3,TRUE),"")</f>
        <v>#N/A</v>
      </c>
      <c r="I4197" s="21" t="e">
        <f>IF(A4197&lt;&gt;"",VLOOKUP(B4197,'Ket qua do'!$C$5:$AP$50000,$I$3,TRUE)*$E$9/1000,"")</f>
        <v>#N/A</v>
      </c>
      <c r="J4197" s="21" t="e">
        <f>IF(A4197&lt;&gt;"",VLOOKUP(B4197,'Ket qua do'!$C$5:$AP$50000,$J$3,TRUE)*$E$9/1000,"")</f>
        <v>#N/A</v>
      </c>
      <c r="K4197" s="21" t="e">
        <f>IF(A4197&lt;&gt;"",VLOOKUP(B4197,'Ket qua do'!$C$5:$AP$50000,$K$3,TRUE)*$E$9/1000,"")</f>
        <v>#N/A</v>
      </c>
      <c r="L4197" s="21" t="e">
        <f>IF(A4197&lt;&gt;"",VLOOKUP(B4197,'Ket qua do'!$C$5:$AP$50000,$L$3,TRUE),"")</f>
        <v>#N/A</v>
      </c>
    </row>
    <row r="4198" spans="1:12" x14ac:dyDescent="0.25">
      <c r="A4198" t="e">
        <f t="shared" si="71"/>
        <v>#N/A</v>
      </c>
      <c r="B4198" s="1" t="e">
        <f>IF(A4198&lt;&gt;"",VLOOKUP(A4198,'Ket qua do'!$B$5:$CE$50000,2,TRUE),"")</f>
        <v>#N/A</v>
      </c>
      <c r="C4198" s="19" t="e">
        <f>IF(A4198&lt;&gt;"",VLOOKUP(B4198,'Ket qua do'!$C$5:$AP$50000,$C$3,TRUE)*SQRT(3)*$C$11,"")</f>
        <v>#N/A</v>
      </c>
      <c r="D4198" s="21" t="e">
        <f>IF(A4198&lt;&gt;"",VLOOKUP(B4198,'Ket qua do'!$C$5:$AP$50000,$D$3,TRUE),"")</f>
        <v>#N/A</v>
      </c>
      <c r="E4198" s="21" t="e">
        <f>IF(A4198&lt;&gt;"",VLOOKUP(B4198,'Ket qua do'!$C$5:$AP$50000,$E$3,TRUE)*$C$12,"")</f>
        <v>#N/A</v>
      </c>
      <c r="F4198" s="21" t="e">
        <f>IF(A4198&lt;&gt;"",VLOOKUP(B4198,'Ket qua do'!$C$5:$AP$50000,$F$3,TRUE),"")</f>
        <v>#N/A</v>
      </c>
      <c r="G4198" s="21" t="e">
        <f>IF(A4198&lt;&gt;"",VLOOKUP(B4198,'Ket qua do'!$C$5:$AP$50000,$G$3,TRUE),"")</f>
        <v>#N/A</v>
      </c>
      <c r="H4198" s="21" t="e">
        <f>IF(A4198&lt;&gt;"",VLOOKUP(B4198,'Ket qua do'!$C$5:$AP$50000,$H$3,TRUE),"")</f>
        <v>#N/A</v>
      </c>
      <c r="I4198" s="21" t="e">
        <f>IF(A4198&lt;&gt;"",VLOOKUP(B4198,'Ket qua do'!$C$5:$AP$50000,$I$3,TRUE)*$E$9/1000,"")</f>
        <v>#N/A</v>
      </c>
      <c r="J4198" s="21" t="e">
        <f>IF(A4198&lt;&gt;"",VLOOKUP(B4198,'Ket qua do'!$C$5:$AP$50000,$J$3,TRUE)*$E$9/1000,"")</f>
        <v>#N/A</v>
      </c>
      <c r="K4198" s="21" t="e">
        <f>IF(A4198&lt;&gt;"",VLOOKUP(B4198,'Ket qua do'!$C$5:$AP$50000,$K$3,TRUE)*$E$9/1000,"")</f>
        <v>#N/A</v>
      </c>
      <c r="L4198" s="21" t="e">
        <f>IF(A4198&lt;&gt;"",VLOOKUP(B4198,'Ket qua do'!$C$5:$AP$50000,$L$3,TRUE),"")</f>
        <v>#N/A</v>
      </c>
    </row>
    <row r="4199" spans="1:12" x14ac:dyDescent="0.25">
      <c r="A4199" t="e">
        <f t="shared" si="71"/>
        <v>#N/A</v>
      </c>
      <c r="B4199" s="1" t="e">
        <f>IF(A4199&lt;&gt;"",VLOOKUP(A4199,'Ket qua do'!$B$5:$CE$50000,2,TRUE),"")</f>
        <v>#N/A</v>
      </c>
      <c r="C4199" s="19" t="e">
        <f>IF(A4199&lt;&gt;"",VLOOKUP(B4199,'Ket qua do'!$C$5:$AP$50000,$C$3,TRUE)*SQRT(3)*$C$11,"")</f>
        <v>#N/A</v>
      </c>
      <c r="D4199" s="21" t="e">
        <f>IF(A4199&lt;&gt;"",VLOOKUP(B4199,'Ket qua do'!$C$5:$AP$50000,$D$3,TRUE),"")</f>
        <v>#N/A</v>
      </c>
      <c r="E4199" s="21" t="e">
        <f>IF(A4199&lt;&gt;"",VLOOKUP(B4199,'Ket qua do'!$C$5:$AP$50000,$E$3,TRUE)*$C$12,"")</f>
        <v>#N/A</v>
      </c>
      <c r="F4199" s="21" t="e">
        <f>IF(A4199&lt;&gt;"",VLOOKUP(B4199,'Ket qua do'!$C$5:$AP$50000,$F$3,TRUE),"")</f>
        <v>#N/A</v>
      </c>
      <c r="G4199" s="21" t="e">
        <f>IF(A4199&lt;&gt;"",VLOOKUP(B4199,'Ket qua do'!$C$5:$AP$50000,$G$3,TRUE),"")</f>
        <v>#N/A</v>
      </c>
      <c r="H4199" s="21" t="e">
        <f>IF(A4199&lt;&gt;"",VLOOKUP(B4199,'Ket qua do'!$C$5:$AP$50000,$H$3,TRUE),"")</f>
        <v>#N/A</v>
      </c>
      <c r="I4199" s="21" t="e">
        <f>IF(A4199&lt;&gt;"",VLOOKUP(B4199,'Ket qua do'!$C$5:$AP$50000,$I$3,TRUE)*$E$9/1000,"")</f>
        <v>#N/A</v>
      </c>
      <c r="J4199" s="21" t="e">
        <f>IF(A4199&lt;&gt;"",VLOOKUP(B4199,'Ket qua do'!$C$5:$AP$50000,$J$3,TRUE)*$E$9/1000,"")</f>
        <v>#N/A</v>
      </c>
      <c r="K4199" s="21" t="e">
        <f>IF(A4199&lt;&gt;"",VLOOKUP(B4199,'Ket qua do'!$C$5:$AP$50000,$K$3,TRUE)*$E$9/1000,"")</f>
        <v>#N/A</v>
      </c>
      <c r="L4199" s="21" t="e">
        <f>IF(A4199&lt;&gt;"",VLOOKUP(B4199,'Ket qua do'!$C$5:$AP$50000,$L$3,TRUE),"")</f>
        <v>#N/A</v>
      </c>
    </row>
    <row r="4200" spans="1:12" x14ac:dyDescent="0.25">
      <c r="A4200" t="e">
        <f t="shared" si="71"/>
        <v>#N/A</v>
      </c>
      <c r="B4200" s="1" t="e">
        <f>IF(A4200&lt;&gt;"",VLOOKUP(A4200,'Ket qua do'!$B$5:$CE$50000,2,TRUE),"")</f>
        <v>#N/A</v>
      </c>
      <c r="C4200" s="19" t="e">
        <f>IF(A4200&lt;&gt;"",VLOOKUP(B4200,'Ket qua do'!$C$5:$AP$50000,$C$3,TRUE)*SQRT(3)*$C$11,"")</f>
        <v>#N/A</v>
      </c>
      <c r="D4200" s="21" t="e">
        <f>IF(A4200&lt;&gt;"",VLOOKUP(B4200,'Ket qua do'!$C$5:$AP$50000,$D$3,TRUE),"")</f>
        <v>#N/A</v>
      </c>
      <c r="E4200" s="21" t="e">
        <f>IF(A4200&lt;&gt;"",VLOOKUP(B4200,'Ket qua do'!$C$5:$AP$50000,$E$3,TRUE)*$C$12,"")</f>
        <v>#N/A</v>
      </c>
      <c r="F4200" s="21" t="e">
        <f>IF(A4200&lt;&gt;"",VLOOKUP(B4200,'Ket qua do'!$C$5:$AP$50000,$F$3,TRUE),"")</f>
        <v>#N/A</v>
      </c>
      <c r="G4200" s="21" t="e">
        <f>IF(A4200&lt;&gt;"",VLOOKUP(B4200,'Ket qua do'!$C$5:$AP$50000,$G$3,TRUE),"")</f>
        <v>#N/A</v>
      </c>
      <c r="H4200" s="21" t="e">
        <f>IF(A4200&lt;&gt;"",VLOOKUP(B4200,'Ket qua do'!$C$5:$AP$50000,$H$3,TRUE),"")</f>
        <v>#N/A</v>
      </c>
      <c r="I4200" s="21" t="e">
        <f>IF(A4200&lt;&gt;"",VLOOKUP(B4200,'Ket qua do'!$C$5:$AP$50000,$I$3,TRUE)*$E$9/1000,"")</f>
        <v>#N/A</v>
      </c>
      <c r="J4200" s="21" t="e">
        <f>IF(A4200&lt;&gt;"",VLOOKUP(B4200,'Ket qua do'!$C$5:$AP$50000,$J$3,TRUE)*$E$9/1000,"")</f>
        <v>#N/A</v>
      </c>
      <c r="K4200" s="21" t="e">
        <f>IF(A4200&lt;&gt;"",VLOOKUP(B4200,'Ket qua do'!$C$5:$AP$50000,$K$3,TRUE)*$E$9/1000,"")</f>
        <v>#N/A</v>
      </c>
      <c r="L4200" s="21" t="e">
        <f>IF(A4200&lt;&gt;"",VLOOKUP(B4200,'Ket qua do'!$C$5:$AP$50000,$L$3,TRUE),"")</f>
        <v>#N/A</v>
      </c>
    </row>
    <row r="4201" spans="1:12" x14ac:dyDescent="0.25">
      <c r="A4201" t="e">
        <f t="shared" si="71"/>
        <v>#N/A</v>
      </c>
      <c r="B4201" s="1" t="e">
        <f>IF(A4201&lt;&gt;"",VLOOKUP(A4201,'Ket qua do'!$B$5:$CE$50000,2,TRUE),"")</f>
        <v>#N/A</v>
      </c>
      <c r="C4201" s="19" t="e">
        <f>IF(A4201&lt;&gt;"",VLOOKUP(B4201,'Ket qua do'!$C$5:$AP$50000,$C$3,TRUE)*SQRT(3)*$C$11,"")</f>
        <v>#N/A</v>
      </c>
      <c r="D4201" s="21" t="e">
        <f>IF(A4201&lt;&gt;"",VLOOKUP(B4201,'Ket qua do'!$C$5:$AP$50000,$D$3,TRUE),"")</f>
        <v>#N/A</v>
      </c>
      <c r="E4201" s="21" t="e">
        <f>IF(A4201&lt;&gt;"",VLOOKUP(B4201,'Ket qua do'!$C$5:$AP$50000,$E$3,TRUE)*$C$12,"")</f>
        <v>#N/A</v>
      </c>
      <c r="F4201" s="21" t="e">
        <f>IF(A4201&lt;&gt;"",VLOOKUP(B4201,'Ket qua do'!$C$5:$AP$50000,$F$3,TRUE),"")</f>
        <v>#N/A</v>
      </c>
      <c r="G4201" s="21" t="e">
        <f>IF(A4201&lt;&gt;"",VLOOKUP(B4201,'Ket qua do'!$C$5:$AP$50000,$G$3,TRUE),"")</f>
        <v>#N/A</v>
      </c>
      <c r="H4201" s="21" t="e">
        <f>IF(A4201&lt;&gt;"",VLOOKUP(B4201,'Ket qua do'!$C$5:$AP$50000,$H$3,TRUE),"")</f>
        <v>#N/A</v>
      </c>
      <c r="I4201" s="21" t="e">
        <f>IF(A4201&lt;&gt;"",VLOOKUP(B4201,'Ket qua do'!$C$5:$AP$50000,$I$3,TRUE)*$E$9/1000,"")</f>
        <v>#N/A</v>
      </c>
      <c r="J4201" s="21" t="e">
        <f>IF(A4201&lt;&gt;"",VLOOKUP(B4201,'Ket qua do'!$C$5:$AP$50000,$J$3,TRUE)*$E$9/1000,"")</f>
        <v>#N/A</v>
      </c>
      <c r="K4201" s="21" t="e">
        <f>IF(A4201&lt;&gt;"",VLOOKUP(B4201,'Ket qua do'!$C$5:$AP$50000,$K$3,TRUE)*$E$9/1000,"")</f>
        <v>#N/A</v>
      </c>
      <c r="L4201" s="21" t="e">
        <f>IF(A4201&lt;&gt;"",VLOOKUP(B4201,'Ket qua do'!$C$5:$AP$50000,$L$3,TRUE),"")</f>
        <v>#N/A</v>
      </c>
    </row>
    <row r="4202" spans="1:12" x14ac:dyDescent="0.25">
      <c r="A4202" t="e">
        <f t="shared" si="71"/>
        <v>#N/A</v>
      </c>
      <c r="B4202" s="1" t="e">
        <f>IF(A4202&lt;&gt;"",VLOOKUP(A4202,'Ket qua do'!$B$5:$CE$50000,2,TRUE),"")</f>
        <v>#N/A</v>
      </c>
      <c r="C4202" s="19" t="e">
        <f>IF(A4202&lt;&gt;"",VLOOKUP(B4202,'Ket qua do'!$C$5:$AP$50000,$C$3,TRUE)*SQRT(3)*$C$11,"")</f>
        <v>#N/A</v>
      </c>
      <c r="D4202" s="21" t="e">
        <f>IF(A4202&lt;&gt;"",VLOOKUP(B4202,'Ket qua do'!$C$5:$AP$50000,$D$3,TRUE),"")</f>
        <v>#N/A</v>
      </c>
      <c r="E4202" s="21" t="e">
        <f>IF(A4202&lt;&gt;"",VLOOKUP(B4202,'Ket qua do'!$C$5:$AP$50000,$E$3,TRUE)*$C$12,"")</f>
        <v>#N/A</v>
      </c>
      <c r="F4202" s="21" t="e">
        <f>IF(A4202&lt;&gt;"",VLOOKUP(B4202,'Ket qua do'!$C$5:$AP$50000,$F$3,TRUE),"")</f>
        <v>#N/A</v>
      </c>
      <c r="G4202" s="21" t="e">
        <f>IF(A4202&lt;&gt;"",VLOOKUP(B4202,'Ket qua do'!$C$5:$AP$50000,$G$3,TRUE),"")</f>
        <v>#N/A</v>
      </c>
      <c r="H4202" s="21" t="e">
        <f>IF(A4202&lt;&gt;"",VLOOKUP(B4202,'Ket qua do'!$C$5:$AP$50000,$H$3,TRUE),"")</f>
        <v>#N/A</v>
      </c>
      <c r="I4202" s="21" t="e">
        <f>IF(A4202&lt;&gt;"",VLOOKUP(B4202,'Ket qua do'!$C$5:$AP$50000,$I$3,TRUE)*$E$9/1000,"")</f>
        <v>#N/A</v>
      </c>
      <c r="J4202" s="21" t="e">
        <f>IF(A4202&lt;&gt;"",VLOOKUP(B4202,'Ket qua do'!$C$5:$AP$50000,$J$3,TRUE)*$E$9/1000,"")</f>
        <v>#N/A</v>
      </c>
      <c r="K4202" s="21" t="e">
        <f>IF(A4202&lt;&gt;"",VLOOKUP(B4202,'Ket qua do'!$C$5:$AP$50000,$K$3,TRUE)*$E$9/1000,"")</f>
        <v>#N/A</v>
      </c>
      <c r="L4202" s="21" t="e">
        <f>IF(A4202&lt;&gt;"",VLOOKUP(B4202,'Ket qua do'!$C$5:$AP$50000,$L$3,TRUE),"")</f>
        <v>#N/A</v>
      </c>
    </row>
    <row r="4203" spans="1:12" x14ac:dyDescent="0.25">
      <c r="A4203" t="e">
        <f t="shared" si="71"/>
        <v>#N/A</v>
      </c>
      <c r="B4203" s="1" t="e">
        <f>IF(A4203&lt;&gt;"",VLOOKUP(A4203,'Ket qua do'!$B$5:$CE$50000,2,TRUE),"")</f>
        <v>#N/A</v>
      </c>
      <c r="C4203" s="19" t="e">
        <f>IF(A4203&lt;&gt;"",VLOOKUP(B4203,'Ket qua do'!$C$5:$AP$50000,$C$3,TRUE)*SQRT(3)*$C$11,"")</f>
        <v>#N/A</v>
      </c>
      <c r="D4203" s="21" t="e">
        <f>IF(A4203&lt;&gt;"",VLOOKUP(B4203,'Ket qua do'!$C$5:$AP$50000,$D$3,TRUE),"")</f>
        <v>#N/A</v>
      </c>
      <c r="E4203" s="21" t="e">
        <f>IF(A4203&lt;&gt;"",VLOOKUP(B4203,'Ket qua do'!$C$5:$AP$50000,$E$3,TRUE)*$C$12,"")</f>
        <v>#N/A</v>
      </c>
      <c r="F4203" s="21" t="e">
        <f>IF(A4203&lt;&gt;"",VLOOKUP(B4203,'Ket qua do'!$C$5:$AP$50000,$F$3,TRUE),"")</f>
        <v>#N/A</v>
      </c>
      <c r="G4203" s="21" t="e">
        <f>IF(A4203&lt;&gt;"",VLOOKUP(B4203,'Ket qua do'!$C$5:$AP$50000,$G$3,TRUE),"")</f>
        <v>#N/A</v>
      </c>
      <c r="H4203" s="21" t="e">
        <f>IF(A4203&lt;&gt;"",VLOOKUP(B4203,'Ket qua do'!$C$5:$AP$50000,$H$3,TRUE),"")</f>
        <v>#N/A</v>
      </c>
      <c r="I4203" s="21" t="e">
        <f>IF(A4203&lt;&gt;"",VLOOKUP(B4203,'Ket qua do'!$C$5:$AP$50000,$I$3,TRUE)*$E$9/1000,"")</f>
        <v>#N/A</v>
      </c>
      <c r="J4203" s="21" t="e">
        <f>IF(A4203&lt;&gt;"",VLOOKUP(B4203,'Ket qua do'!$C$5:$AP$50000,$J$3,TRUE)*$E$9/1000,"")</f>
        <v>#N/A</v>
      </c>
      <c r="K4203" s="21" t="e">
        <f>IF(A4203&lt;&gt;"",VLOOKUP(B4203,'Ket qua do'!$C$5:$AP$50000,$K$3,TRUE)*$E$9/1000,"")</f>
        <v>#N/A</v>
      </c>
      <c r="L4203" s="21" t="e">
        <f>IF(A4203&lt;&gt;"",VLOOKUP(B4203,'Ket qua do'!$C$5:$AP$50000,$L$3,TRUE),"")</f>
        <v>#N/A</v>
      </c>
    </row>
    <row r="4204" spans="1:12" x14ac:dyDescent="0.25">
      <c r="A4204" t="e">
        <f t="shared" si="71"/>
        <v>#N/A</v>
      </c>
      <c r="B4204" s="1" t="e">
        <f>IF(A4204&lt;&gt;"",VLOOKUP(A4204,'Ket qua do'!$B$5:$CE$50000,2,TRUE),"")</f>
        <v>#N/A</v>
      </c>
      <c r="C4204" s="19" t="e">
        <f>IF(A4204&lt;&gt;"",VLOOKUP(B4204,'Ket qua do'!$C$5:$AP$50000,$C$3,TRUE)*SQRT(3)*$C$11,"")</f>
        <v>#N/A</v>
      </c>
      <c r="D4204" s="21" t="e">
        <f>IF(A4204&lt;&gt;"",VLOOKUP(B4204,'Ket qua do'!$C$5:$AP$50000,$D$3,TRUE),"")</f>
        <v>#N/A</v>
      </c>
      <c r="E4204" s="21" t="e">
        <f>IF(A4204&lt;&gt;"",VLOOKUP(B4204,'Ket qua do'!$C$5:$AP$50000,$E$3,TRUE)*$C$12,"")</f>
        <v>#N/A</v>
      </c>
      <c r="F4204" s="21" t="e">
        <f>IF(A4204&lt;&gt;"",VLOOKUP(B4204,'Ket qua do'!$C$5:$AP$50000,$F$3,TRUE),"")</f>
        <v>#N/A</v>
      </c>
      <c r="G4204" s="21" t="e">
        <f>IF(A4204&lt;&gt;"",VLOOKUP(B4204,'Ket qua do'!$C$5:$AP$50000,$G$3,TRUE),"")</f>
        <v>#N/A</v>
      </c>
      <c r="H4204" s="21" t="e">
        <f>IF(A4204&lt;&gt;"",VLOOKUP(B4204,'Ket qua do'!$C$5:$AP$50000,$H$3,TRUE),"")</f>
        <v>#N/A</v>
      </c>
      <c r="I4204" s="21" t="e">
        <f>IF(A4204&lt;&gt;"",VLOOKUP(B4204,'Ket qua do'!$C$5:$AP$50000,$I$3,TRUE)*$E$9/1000,"")</f>
        <v>#N/A</v>
      </c>
      <c r="J4204" s="21" t="e">
        <f>IF(A4204&lt;&gt;"",VLOOKUP(B4204,'Ket qua do'!$C$5:$AP$50000,$J$3,TRUE)*$E$9/1000,"")</f>
        <v>#N/A</v>
      </c>
      <c r="K4204" s="21" t="e">
        <f>IF(A4204&lt;&gt;"",VLOOKUP(B4204,'Ket qua do'!$C$5:$AP$50000,$K$3,TRUE)*$E$9/1000,"")</f>
        <v>#N/A</v>
      </c>
      <c r="L4204" s="21" t="e">
        <f>IF(A4204&lt;&gt;"",VLOOKUP(B4204,'Ket qua do'!$C$5:$AP$50000,$L$3,TRUE),"")</f>
        <v>#N/A</v>
      </c>
    </row>
    <row r="4205" spans="1:12" x14ac:dyDescent="0.25">
      <c r="A4205" t="e">
        <f t="shared" si="71"/>
        <v>#N/A</v>
      </c>
      <c r="B4205" s="1" t="e">
        <f>IF(A4205&lt;&gt;"",VLOOKUP(A4205,'Ket qua do'!$B$5:$CE$50000,2,TRUE),"")</f>
        <v>#N/A</v>
      </c>
      <c r="C4205" s="19" t="e">
        <f>IF(A4205&lt;&gt;"",VLOOKUP(B4205,'Ket qua do'!$C$5:$AP$50000,$C$3,TRUE)*SQRT(3)*$C$11,"")</f>
        <v>#N/A</v>
      </c>
      <c r="D4205" s="21" t="e">
        <f>IF(A4205&lt;&gt;"",VLOOKUP(B4205,'Ket qua do'!$C$5:$AP$50000,$D$3,TRUE),"")</f>
        <v>#N/A</v>
      </c>
      <c r="E4205" s="21" t="e">
        <f>IF(A4205&lt;&gt;"",VLOOKUP(B4205,'Ket qua do'!$C$5:$AP$50000,$E$3,TRUE)*$C$12,"")</f>
        <v>#N/A</v>
      </c>
      <c r="F4205" s="21" t="e">
        <f>IF(A4205&lt;&gt;"",VLOOKUP(B4205,'Ket qua do'!$C$5:$AP$50000,$F$3,TRUE),"")</f>
        <v>#N/A</v>
      </c>
      <c r="G4205" s="21" t="e">
        <f>IF(A4205&lt;&gt;"",VLOOKUP(B4205,'Ket qua do'!$C$5:$AP$50000,$G$3,TRUE),"")</f>
        <v>#N/A</v>
      </c>
      <c r="H4205" s="21" t="e">
        <f>IF(A4205&lt;&gt;"",VLOOKUP(B4205,'Ket qua do'!$C$5:$AP$50000,$H$3,TRUE),"")</f>
        <v>#N/A</v>
      </c>
      <c r="I4205" s="21" t="e">
        <f>IF(A4205&lt;&gt;"",VLOOKUP(B4205,'Ket qua do'!$C$5:$AP$50000,$I$3,TRUE)*$E$9/1000,"")</f>
        <v>#N/A</v>
      </c>
      <c r="J4205" s="21" t="e">
        <f>IF(A4205&lt;&gt;"",VLOOKUP(B4205,'Ket qua do'!$C$5:$AP$50000,$J$3,TRUE)*$E$9/1000,"")</f>
        <v>#N/A</v>
      </c>
      <c r="K4205" s="21" t="e">
        <f>IF(A4205&lt;&gt;"",VLOOKUP(B4205,'Ket qua do'!$C$5:$AP$50000,$K$3,TRUE)*$E$9/1000,"")</f>
        <v>#N/A</v>
      </c>
      <c r="L4205" s="21" t="e">
        <f>IF(A4205&lt;&gt;"",VLOOKUP(B4205,'Ket qua do'!$C$5:$AP$50000,$L$3,TRUE),"")</f>
        <v>#N/A</v>
      </c>
    </row>
    <row r="4206" spans="1:12" x14ac:dyDescent="0.25">
      <c r="A4206" t="e">
        <f t="shared" si="71"/>
        <v>#N/A</v>
      </c>
      <c r="B4206" s="1" t="e">
        <f>IF(A4206&lt;&gt;"",VLOOKUP(A4206,'Ket qua do'!$B$5:$CE$50000,2,TRUE),"")</f>
        <v>#N/A</v>
      </c>
      <c r="C4206" s="19" t="e">
        <f>IF(A4206&lt;&gt;"",VLOOKUP(B4206,'Ket qua do'!$C$5:$AP$50000,$C$3,TRUE)*SQRT(3)*$C$11,"")</f>
        <v>#N/A</v>
      </c>
      <c r="D4206" s="21" t="e">
        <f>IF(A4206&lt;&gt;"",VLOOKUP(B4206,'Ket qua do'!$C$5:$AP$50000,$D$3,TRUE),"")</f>
        <v>#N/A</v>
      </c>
      <c r="E4206" s="21" t="e">
        <f>IF(A4206&lt;&gt;"",VLOOKUP(B4206,'Ket qua do'!$C$5:$AP$50000,$E$3,TRUE)*$C$12,"")</f>
        <v>#N/A</v>
      </c>
      <c r="F4206" s="21" t="e">
        <f>IF(A4206&lt;&gt;"",VLOOKUP(B4206,'Ket qua do'!$C$5:$AP$50000,$F$3,TRUE),"")</f>
        <v>#N/A</v>
      </c>
      <c r="G4206" s="21" t="e">
        <f>IF(A4206&lt;&gt;"",VLOOKUP(B4206,'Ket qua do'!$C$5:$AP$50000,$G$3,TRUE),"")</f>
        <v>#N/A</v>
      </c>
      <c r="H4206" s="21" t="e">
        <f>IF(A4206&lt;&gt;"",VLOOKUP(B4206,'Ket qua do'!$C$5:$AP$50000,$H$3,TRUE),"")</f>
        <v>#N/A</v>
      </c>
      <c r="I4206" s="21" t="e">
        <f>IF(A4206&lt;&gt;"",VLOOKUP(B4206,'Ket qua do'!$C$5:$AP$50000,$I$3,TRUE)*$E$9/1000,"")</f>
        <v>#N/A</v>
      </c>
      <c r="J4206" s="21" t="e">
        <f>IF(A4206&lt;&gt;"",VLOOKUP(B4206,'Ket qua do'!$C$5:$AP$50000,$J$3,TRUE)*$E$9/1000,"")</f>
        <v>#N/A</v>
      </c>
      <c r="K4206" s="21" t="e">
        <f>IF(A4206&lt;&gt;"",VLOOKUP(B4206,'Ket qua do'!$C$5:$AP$50000,$K$3,TRUE)*$E$9/1000,"")</f>
        <v>#N/A</v>
      </c>
      <c r="L4206" s="21" t="e">
        <f>IF(A4206&lt;&gt;"",VLOOKUP(B4206,'Ket qua do'!$C$5:$AP$50000,$L$3,TRUE),"")</f>
        <v>#N/A</v>
      </c>
    </row>
    <row r="4207" spans="1:12" x14ac:dyDescent="0.25">
      <c r="A4207" t="e">
        <f t="shared" si="71"/>
        <v>#N/A</v>
      </c>
      <c r="B4207" s="1" t="e">
        <f>IF(A4207&lt;&gt;"",VLOOKUP(A4207,'Ket qua do'!$B$5:$CE$50000,2,TRUE),"")</f>
        <v>#N/A</v>
      </c>
      <c r="C4207" s="19" t="e">
        <f>IF(A4207&lt;&gt;"",VLOOKUP(B4207,'Ket qua do'!$C$5:$AP$50000,$C$3,TRUE)*SQRT(3)*$C$11,"")</f>
        <v>#N/A</v>
      </c>
      <c r="D4207" s="21" t="e">
        <f>IF(A4207&lt;&gt;"",VLOOKUP(B4207,'Ket qua do'!$C$5:$AP$50000,$D$3,TRUE),"")</f>
        <v>#N/A</v>
      </c>
      <c r="E4207" s="21" t="e">
        <f>IF(A4207&lt;&gt;"",VLOOKUP(B4207,'Ket qua do'!$C$5:$AP$50000,$E$3,TRUE)*$C$12,"")</f>
        <v>#N/A</v>
      </c>
      <c r="F4207" s="21" t="e">
        <f>IF(A4207&lt;&gt;"",VLOOKUP(B4207,'Ket qua do'!$C$5:$AP$50000,$F$3,TRUE),"")</f>
        <v>#N/A</v>
      </c>
      <c r="G4207" s="21" t="e">
        <f>IF(A4207&lt;&gt;"",VLOOKUP(B4207,'Ket qua do'!$C$5:$AP$50000,$G$3,TRUE),"")</f>
        <v>#N/A</v>
      </c>
      <c r="H4207" s="21" t="e">
        <f>IF(A4207&lt;&gt;"",VLOOKUP(B4207,'Ket qua do'!$C$5:$AP$50000,$H$3,TRUE),"")</f>
        <v>#N/A</v>
      </c>
      <c r="I4207" s="21" t="e">
        <f>IF(A4207&lt;&gt;"",VLOOKUP(B4207,'Ket qua do'!$C$5:$AP$50000,$I$3,TRUE)*$E$9/1000,"")</f>
        <v>#N/A</v>
      </c>
      <c r="J4207" s="21" t="e">
        <f>IF(A4207&lt;&gt;"",VLOOKUP(B4207,'Ket qua do'!$C$5:$AP$50000,$J$3,TRUE)*$E$9/1000,"")</f>
        <v>#N/A</v>
      </c>
      <c r="K4207" s="21" t="e">
        <f>IF(A4207&lt;&gt;"",VLOOKUP(B4207,'Ket qua do'!$C$5:$AP$50000,$K$3,TRUE)*$E$9/1000,"")</f>
        <v>#N/A</v>
      </c>
      <c r="L4207" s="21" t="e">
        <f>IF(A4207&lt;&gt;"",VLOOKUP(B4207,'Ket qua do'!$C$5:$AP$50000,$L$3,TRUE),"")</f>
        <v>#N/A</v>
      </c>
    </row>
    <row r="4208" spans="1:12" x14ac:dyDescent="0.25">
      <c r="A4208" t="e">
        <f t="shared" si="71"/>
        <v>#N/A</v>
      </c>
      <c r="B4208" s="1" t="e">
        <f>IF(A4208&lt;&gt;"",VLOOKUP(A4208,'Ket qua do'!$B$5:$CE$50000,2,TRUE),"")</f>
        <v>#N/A</v>
      </c>
      <c r="C4208" s="19" t="e">
        <f>IF(A4208&lt;&gt;"",VLOOKUP(B4208,'Ket qua do'!$C$5:$AP$50000,$C$3,TRUE)*SQRT(3)*$C$11,"")</f>
        <v>#N/A</v>
      </c>
      <c r="D4208" s="21" t="e">
        <f>IF(A4208&lt;&gt;"",VLOOKUP(B4208,'Ket qua do'!$C$5:$AP$50000,$D$3,TRUE),"")</f>
        <v>#N/A</v>
      </c>
      <c r="E4208" s="21" t="e">
        <f>IF(A4208&lt;&gt;"",VLOOKUP(B4208,'Ket qua do'!$C$5:$AP$50000,$E$3,TRUE)*$C$12,"")</f>
        <v>#N/A</v>
      </c>
      <c r="F4208" s="21" t="e">
        <f>IF(A4208&lt;&gt;"",VLOOKUP(B4208,'Ket qua do'!$C$5:$AP$50000,$F$3,TRUE),"")</f>
        <v>#N/A</v>
      </c>
      <c r="G4208" s="21" t="e">
        <f>IF(A4208&lt;&gt;"",VLOOKUP(B4208,'Ket qua do'!$C$5:$AP$50000,$G$3,TRUE),"")</f>
        <v>#N/A</v>
      </c>
      <c r="H4208" s="21" t="e">
        <f>IF(A4208&lt;&gt;"",VLOOKUP(B4208,'Ket qua do'!$C$5:$AP$50000,$H$3,TRUE),"")</f>
        <v>#N/A</v>
      </c>
      <c r="I4208" s="21" t="e">
        <f>IF(A4208&lt;&gt;"",VLOOKUP(B4208,'Ket qua do'!$C$5:$AP$50000,$I$3,TRUE)*$E$9/1000,"")</f>
        <v>#N/A</v>
      </c>
      <c r="J4208" s="21" t="e">
        <f>IF(A4208&lt;&gt;"",VLOOKUP(B4208,'Ket qua do'!$C$5:$AP$50000,$J$3,TRUE)*$E$9/1000,"")</f>
        <v>#N/A</v>
      </c>
      <c r="K4208" s="21" t="e">
        <f>IF(A4208&lt;&gt;"",VLOOKUP(B4208,'Ket qua do'!$C$5:$AP$50000,$K$3,TRUE)*$E$9/1000,"")</f>
        <v>#N/A</v>
      </c>
      <c r="L4208" s="21" t="e">
        <f>IF(A4208&lt;&gt;"",VLOOKUP(B4208,'Ket qua do'!$C$5:$AP$50000,$L$3,TRUE),"")</f>
        <v>#N/A</v>
      </c>
    </row>
    <row r="4209" spans="1:12" x14ac:dyDescent="0.25">
      <c r="A4209" t="e">
        <f t="shared" si="71"/>
        <v>#N/A</v>
      </c>
      <c r="B4209" s="1" t="e">
        <f>IF(A4209&lt;&gt;"",VLOOKUP(A4209,'Ket qua do'!$B$5:$CE$50000,2,TRUE),"")</f>
        <v>#N/A</v>
      </c>
      <c r="C4209" s="19" t="e">
        <f>IF(A4209&lt;&gt;"",VLOOKUP(B4209,'Ket qua do'!$C$5:$AP$50000,$C$3,TRUE)*SQRT(3)*$C$11,"")</f>
        <v>#N/A</v>
      </c>
      <c r="D4209" s="21" t="e">
        <f>IF(A4209&lt;&gt;"",VLOOKUP(B4209,'Ket qua do'!$C$5:$AP$50000,$D$3,TRUE),"")</f>
        <v>#N/A</v>
      </c>
      <c r="E4209" s="21" t="e">
        <f>IF(A4209&lt;&gt;"",VLOOKUP(B4209,'Ket qua do'!$C$5:$AP$50000,$E$3,TRUE)*$C$12,"")</f>
        <v>#N/A</v>
      </c>
      <c r="F4209" s="21" t="e">
        <f>IF(A4209&lt;&gt;"",VLOOKUP(B4209,'Ket qua do'!$C$5:$AP$50000,$F$3,TRUE),"")</f>
        <v>#N/A</v>
      </c>
      <c r="G4209" s="21" t="e">
        <f>IF(A4209&lt;&gt;"",VLOOKUP(B4209,'Ket qua do'!$C$5:$AP$50000,$G$3,TRUE),"")</f>
        <v>#N/A</v>
      </c>
      <c r="H4209" s="21" t="e">
        <f>IF(A4209&lt;&gt;"",VLOOKUP(B4209,'Ket qua do'!$C$5:$AP$50000,$H$3,TRUE),"")</f>
        <v>#N/A</v>
      </c>
      <c r="I4209" s="21" t="e">
        <f>IF(A4209&lt;&gt;"",VLOOKUP(B4209,'Ket qua do'!$C$5:$AP$50000,$I$3,TRUE)*$E$9/1000,"")</f>
        <v>#N/A</v>
      </c>
      <c r="J4209" s="21" t="e">
        <f>IF(A4209&lt;&gt;"",VLOOKUP(B4209,'Ket qua do'!$C$5:$AP$50000,$J$3,TRUE)*$E$9/1000,"")</f>
        <v>#N/A</v>
      </c>
      <c r="K4209" s="21" t="e">
        <f>IF(A4209&lt;&gt;"",VLOOKUP(B4209,'Ket qua do'!$C$5:$AP$50000,$K$3,TRUE)*$E$9/1000,"")</f>
        <v>#N/A</v>
      </c>
      <c r="L4209" s="21" t="e">
        <f>IF(A4209&lt;&gt;"",VLOOKUP(B4209,'Ket qua do'!$C$5:$AP$50000,$L$3,TRUE),"")</f>
        <v>#N/A</v>
      </c>
    </row>
    <row r="4210" spans="1:12" x14ac:dyDescent="0.25">
      <c r="A4210" t="e">
        <f t="shared" si="71"/>
        <v>#N/A</v>
      </c>
      <c r="B4210" s="1" t="e">
        <f>IF(A4210&lt;&gt;"",VLOOKUP(A4210,'Ket qua do'!$B$5:$CE$50000,2,TRUE),"")</f>
        <v>#N/A</v>
      </c>
      <c r="C4210" s="19" t="e">
        <f>IF(A4210&lt;&gt;"",VLOOKUP(B4210,'Ket qua do'!$C$5:$AP$50000,$C$3,TRUE)*SQRT(3)*$C$11,"")</f>
        <v>#N/A</v>
      </c>
      <c r="D4210" s="21" t="e">
        <f>IF(A4210&lt;&gt;"",VLOOKUP(B4210,'Ket qua do'!$C$5:$AP$50000,$D$3,TRUE),"")</f>
        <v>#N/A</v>
      </c>
      <c r="E4210" s="21" t="e">
        <f>IF(A4210&lt;&gt;"",VLOOKUP(B4210,'Ket qua do'!$C$5:$AP$50000,$E$3,TRUE)*$C$12,"")</f>
        <v>#N/A</v>
      </c>
      <c r="F4210" s="21" t="e">
        <f>IF(A4210&lt;&gt;"",VLOOKUP(B4210,'Ket qua do'!$C$5:$AP$50000,$F$3,TRUE),"")</f>
        <v>#N/A</v>
      </c>
      <c r="G4210" s="21" t="e">
        <f>IF(A4210&lt;&gt;"",VLOOKUP(B4210,'Ket qua do'!$C$5:$AP$50000,$G$3,TRUE),"")</f>
        <v>#N/A</v>
      </c>
      <c r="H4210" s="21" t="e">
        <f>IF(A4210&lt;&gt;"",VLOOKUP(B4210,'Ket qua do'!$C$5:$AP$50000,$H$3,TRUE),"")</f>
        <v>#N/A</v>
      </c>
      <c r="I4210" s="21" t="e">
        <f>IF(A4210&lt;&gt;"",VLOOKUP(B4210,'Ket qua do'!$C$5:$AP$50000,$I$3,TRUE)*$E$9/1000,"")</f>
        <v>#N/A</v>
      </c>
      <c r="J4210" s="21" t="e">
        <f>IF(A4210&lt;&gt;"",VLOOKUP(B4210,'Ket qua do'!$C$5:$AP$50000,$J$3,TRUE)*$E$9/1000,"")</f>
        <v>#N/A</v>
      </c>
      <c r="K4210" s="21" t="e">
        <f>IF(A4210&lt;&gt;"",VLOOKUP(B4210,'Ket qua do'!$C$5:$AP$50000,$K$3,TRUE)*$E$9/1000,"")</f>
        <v>#N/A</v>
      </c>
      <c r="L4210" s="21" t="e">
        <f>IF(A4210&lt;&gt;"",VLOOKUP(B4210,'Ket qua do'!$C$5:$AP$50000,$L$3,TRUE),"")</f>
        <v>#N/A</v>
      </c>
    </row>
    <row r="4211" spans="1:12" x14ac:dyDescent="0.25">
      <c r="A4211" t="e">
        <f t="shared" si="71"/>
        <v>#N/A</v>
      </c>
      <c r="B4211" s="1" t="e">
        <f>IF(A4211&lt;&gt;"",VLOOKUP(A4211,'Ket qua do'!$B$5:$CE$50000,2,TRUE),"")</f>
        <v>#N/A</v>
      </c>
      <c r="C4211" s="19" t="e">
        <f>IF(A4211&lt;&gt;"",VLOOKUP(B4211,'Ket qua do'!$C$5:$AP$50000,$C$3,TRUE)*SQRT(3)*$C$11,"")</f>
        <v>#N/A</v>
      </c>
      <c r="D4211" s="21" t="e">
        <f>IF(A4211&lt;&gt;"",VLOOKUP(B4211,'Ket qua do'!$C$5:$AP$50000,$D$3,TRUE),"")</f>
        <v>#N/A</v>
      </c>
      <c r="E4211" s="21" t="e">
        <f>IF(A4211&lt;&gt;"",VLOOKUP(B4211,'Ket qua do'!$C$5:$AP$50000,$E$3,TRUE)*$C$12,"")</f>
        <v>#N/A</v>
      </c>
      <c r="F4211" s="21" t="e">
        <f>IF(A4211&lt;&gt;"",VLOOKUP(B4211,'Ket qua do'!$C$5:$AP$50000,$F$3,TRUE),"")</f>
        <v>#N/A</v>
      </c>
      <c r="G4211" s="21" t="e">
        <f>IF(A4211&lt;&gt;"",VLOOKUP(B4211,'Ket qua do'!$C$5:$AP$50000,$G$3,TRUE),"")</f>
        <v>#N/A</v>
      </c>
      <c r="H4211" s="21" t="e">
        <f>IF(A4211&lt;&gt;"",VLOOKUP(B4211,'Ket qua do'!$C$5:$AP$50000,$H$3,TRUE),"")</f>
        <v>#N/A</v>
      </c>
      <c r="I4211" s="21" t="e">
        <f>IF(A4211&lt;&gt;"",VLOOKUP(B4211,'Ket qua do'!$C$5:$AP$50000,$I$3,TRUE)*$E$9/1000,"")</f>
        <v>#N/A</v>
      </c>
      <c r="J4211" s="21" t="e">
        <f>IF(A4211&lt;&gt;"",VLOOKUP(B4211,'Ket qua do'!$C$5:$AP$50000,$J$3,TRUE)*$E$9/1000,"")</f>
        <v>#N/A</v>
      </c>
      <c r="K4211" s="21" t="e">
        <f>IF(A4211&lt;&gt;"",VLOOKUP(B4211,'Ket qua do'!$C$5:$AP$50000,$K$3,TRUE)*$E$9/1000,"")</f>
        <v>#N/A</v>
      </c>
      <c r="L4211" s="21" t="e">
        <f>IF(A4211&lt;&gt;"",VLOOKUP(B4211,'Ket qua do'!$C$5:$AP$50000,$L$3,TRUE),"")</f>
        <v>#N/A</v>
      </c>
    </row>
    <row r="4212" spans="1:12" x14ac:dyDescent="0.25">
      <c r="A4212" t="e">
        <f t="shared" si="71"/>
        <v>#N/A</v>
      </c>
      <c r="B4212" s="1" t="e">
        <f>IF(A4212&lt;&gt;"",VLOOKUP(A4212,'Ket qua do'!$B$5:$CE$50000,2,TRUE),"")</f>
        <v>#N/A</v>
      </c>
      <c r="C4212" s="19" t="e">
        <f>IF(A4212&lt;&gt;"",VLOOKUP(B4212,'Ket qua do'!$C$5:$AP$50000,$C$3,TRUE)*SQRT(3)*$C$11,"")</f>
        <v>#N/A</v>
      </c>
      <c r="D4212" s="21" t="e">
        <f>IF(A4212&lt;&gt;"",VLOOKUP(B4212,'Ket qua do'!$C$5:$AP$50000,$D$3,TRUE),"")</f>
        <v>#N/A</v>
      </c>
      <c r="E4212" s="21" t="e">
        <f>IF(A4212&lt;&gt;"",VLOOKUP(B4212,'Ket qua do'!$C$5:$AP$50000,$E$3,TRUE)*$C$12,"")</f>
        <v>#N/A</v>
      </c>
      <c r="F4212" s="21" t="e">
        <f>IF(A4212&lt;&gt;"",VLOOKUP(B4212,'Ket qua do'!$C$5:$AP$50000,$F$3,TRUE),"")</f>
        <v>#N/A</v>
      </c>
      <c r="G4212" s="21" t="e">
        <f>IF(A4212&lt;&gt;"",VLOOKUP(B4212,'Ket qua do'!$C$5:$AP$50000,$G$3,TRUE),"")</f>
        <v>#N/A</v>
      </c>
      <c r="H4212" s="21" t="e">
        <f>IF(A4212&lt;&gt;"",VLOOKUP(B4212,'Ket qua do'!$C$5:$AP$50000,$H$3,TRUE),"")</f>
        <v>#N/A</v>
      </c>
      <c r="I4212" s="21" t="e">
        <f>IF(A4212&lt;&gt;"",VLOOKUP(B4212,'Ket qua do'!$C$5:$AP$50000,$I$3,TRUE)*$E$9/1000,"")</f>
        <v>#N/A</v>
      </c>
      <c r="J4212" s="21" t="e">
        <f>IF(A4212&lt;&gt;"",VLOOKUP(B4212,'Ket qua do'!$C$5:$AP$50000,$J$3,TRUE)*$E$9/1000,"")</f>
        <v>#N/A</v>
      </c>
      <c r="K4212" s="21" t="e">
        <f>IF(A4212&lt;&gt;"",VLOOKUP(B4212,'Ket qua do'!$C$5:$AP$50000,$K$3,TRUE)*$E$9/1000,"")</f>
        <v>#N/A</v>
      </c>
      <c r="L4212" s="21" t="e">
        <f>IF(A4212&lt;&gt;"",VLOOKUP(B4212,'Ket qua do'!$C$5:$AP$50000,$L$3,TRUE),"")</f>
        <v>#N/A</v>
      </c>
    </row>
    <row r="4213" spans="1:12" x14ac:dyDescent="0.25">
      <c r="A4213" t="e">
        <f t="shared" si="71"/>
        <v>#N/A</v>
      </c>
      <c r="B4213" s="1" t="e">
        <f>IF(A4213&lt;&gt;"",VLOOKUP(A4213,'Ket qua do'!$B$5:$CE$50000,2,TRUE),"")</f>
        <v>#N/A</v>
      </c>
      <c r="C4213" s="19" t="e">
        <f>IF(A4213&lt;&gt;"",VLOOKUP(B4213,'Ket qua do'!$C$5:$AP$50000,$C$3,TRUE)*SQRT(3)*$C$11,"")</f>
        <v>#N/A</v>
      </c>
      <c r="D4213" s="21" t="e">
        <f>IF(A4213&lt;&gt;"",VLOOKUP(B4213,'Ket qua do'!$C$5:$AP$50000,$D$3,TRUE),"")</f>
        <v>#N/A</v>
      </c>
      <c r="E4213" s="21" t="e">
        <f>IF(A4213&lt;&gt;"",VLOOKUP(B4213,'Ket qua do'!$C$5:$AP$50000,$E$3,TRUE)*$C$12,"")</f>
        <v>#N/A</v>
      </c>
      <c r="F4213" s="21" t="e">
        <f>IF(A4213&lt;&gt;"",VLOOKUP(B4213,'Ket qua do'!$C$5:$AP$50000,$F$3,TRUE),"")</f>
        <v>#N/A</v>
      </c>
      <c r="G4213" s="21" t="e">
        <f>IF(A4213&lt;&gt;"",VLOOKUP(B4213,'Ket qua do'!$C$5:$AP$50000,$G$3,TRUE),"")</f>
        <v>#N/A</v>
      </c>
      <c r="H4213" s="21" t="e">
        <f>IF(A4213&lt;&gt;"",VLOOKUP(B4213,'Ket qua do'!$C$5:$AP$50000,$H$3,TRUE),"")</f>
        <v>#N/A</v>
      </c>
      <c r="I4213" s="21" t="e">
        <f>IF(A4213&lt;&gt;"",VLOOKUP(B4213,'Ket qua do'!$C$5:$AP$50000,$I$3,TRUE)*$E$9/1000,"")</f>
        <v>#N/A</v>
      </c>
      <c r="J4213" s="21" t="e">
        <f>IF(A4213&lt;&gt;"",VLOOKUP(B4213,'Ket qua do'!$C$5:$AP$50000,$J$3,TRUE)*$E$9/1000,"")</f>
        <v>#N/A</v>
      </c>
      <c r="K4213" s="21" t="e">
        <f>IF(A4213&lt;&gt;"",VLOOKUP(B4213,'Ket qua do'!$C$5:$AP$50000,$K$3,TRUE)*$E$9/1000,"")</f>
        <v>#N/A</v>
      </c>
      <c r="L4213" s="21" t="e">
        <f>IF(A4213&lt;&gt;"",VLOOKUP(B4213,'Ket qua do'!$C$5:$AP$50000,$L$3,TRUE),"")</f>
        <v>#N/A</v>
      </c>
    </row>
    <row r="4214" spans="1:12" x14ac:dyDescent="0.25">
      <c r="A4214" t="e">
        <f t="shared" si="71"/>
        <v>#N/A</v>
      </c>
      <c r="B4214" s="1" t="e">
        <f>IF(A4214&lt;&gt;"",VLOOKUP(A4214,'Ket qua do'!$B$5:$CE$50000,2,TRUE),"")</f>
        <v>#N/A</v>
      </c>
      <c r="C4214" s="19" t="e">
        <f>IF(A4214&lt;&gt;"",VLOOKUP(B4214,'Ket qua do'!$C$5:$AP$50000,$C$3,TRUE)*SQRT(3)*$C$11,"")</f>
        <v>#N/A</v>
      </c>
      <c r="D4214" s="21" t="e">
        <f>IF(A4214&lt;&gt;"",VLOOKUP(B4214,'Ket qua do'!$C$5:$AP$50000,$D$3,TRUE),"")</f>
        <v>#N/A</v>
      </c>
      <c r="E4214" s="21" t="e">
        <f>IF(A4214&lt;&gt;"",VLOOKUP(B4214,'Ket qua do'!$C$5:$AP$50000,$E$3,TRUE)*$C$12,"")</f>
        <v>#N/A</v>
      </c>
      <c r="F4214" s="21" t="e">
        <f>IF(A4214&lt;&gt;"",VLOOKUP(B4214,'Ket qua do'!$C$5:$AP$50000,$F$3,TRUE),"")</f>
        <v>#N/A</v>
      </c>
      <c r="G4214" s="21" t="e">
        <f>IF(A4214&lt;&gt;"",VLOOKUP(B4214,'Ket qua do'!$C$5:$AP$50000,$G$3,TRUE),"")</f>
        <v>#N/A</v>
      </c>
      <c r="H4214" s="21" t="e">
        <f>IF(A4214&lt;&gt;"",VLOOKUP(B4214,'Ket qua do'!$C$5:$AP$50000,$H$3,TRUE),"")</f>
        <v>#N/A</v>
      </c>
      <c r="I4214" s="21" t="e">
        <f>IF(A4214&lt;&gt;"",VLOOKUP(B4214,'Ket qua do'!$C$5:$AP$50000,$I$3,TRUE)*$E$9/1000,"")</f>
        <v>#N/A</v>
      </c>
      <c r="J4214" s="21" t="e">
        <f>IF(A4214&lt;&gt;"",VLOOKUP(B4214,'Ket qua do'!$C$5:$AP$50000,$J$3,TRUE)*$E$9/1000,"")</f>
        <v>#N/A</v>
      </c>
      <c r="K4214" s="21" t="e">
        <f>IF(A4214&lt;&gt;"",VLOOKUP(B4214,'Ket qua do'!$C$5:$AP$50000,$K$3,TRUE)*$E$9/1000,"")</f>
        <v>#N/A</v>
      </c>
      <c r="L4214" s="21" t="e">
        <f>IF(A4214&lt;&gt;"",VLOOKUP(B4214,'Ket qua do'!$C$5:$AP$50000,$L$3,TRUE),"")</f>
        <v>#N/A</v>
      </c>
    </row>
    <row r="4215" spans="1:12" x14ac:dyDescent="0.25">
      <c r="A4215" t="e">
        <f t="shared" si="71"/>
        <v>#N/A</v>
      </c>
      <c r="B4215" s="1" t="e">
        <f>IF(A4215&lt;&gt;"",VLOOKUP(A4215,'Ket qua do'!$B$5:$CE$50000,2,TRUE),"")</f>
        <v>#N/A</v>
      </c>
      <c r="C4215" s="19" t="e">
        <f>IF(A4215&lt;&gt;"",VLOOKUP(B4215,'Ket qua do'!$C$5:$AP$50000,$C$3,TRUE)*SQRT(3)*$C$11,"")</f>
        <v>#N/A</v>
      </c>
      <c r="D4215" s="21" t="e">
        <f>IF(A4215&lt;&gt;"",VLOOKUP(B4215,'Ket qua do'!$C$5:$AP$50000,$D$3,TRUE),"")</f>
        <v>#N/A</v>
      </c>
      <c r="E4215" s="21" t="e">
        <f>IF(A4215&lt;&gt;"",VLOOKUP(B4215,'Ket qua do'!$C$5:$AP$50000,$E$3,TRUE)*$C$12,"")</f>
        <v>#N/A</v>
      </c>
      <c r="F4215" s="21" t="e">
        <f>IF(A4215&lt;&gt;"",VLOOKUP(B4215,'Ket qua do'!$C$5:$AP$50000,$F$3,TRUE),"")</f>
        <v>#N/A</v>
      </c>
      <c r="G4215" s="21" t="e">
        <f>IF(A4215&lt;&gt;"",VLOOKUP(B4215,'Ket qua do'!$C$5:$AP$50000,$G$3,TRUE),"")</f>
        <v>#N/A</v>
      </c>
      <c r="H4215" s="21" t="e">
        <f>IF(A4215&lt;&gt;"",VLOOKUP(B4215,'Ket qua do'!$C$5:$AP$50000,$H$3,TRUE),"")</f>
        <v>#N/A</v>
      </c>
      <c r="I4215" s="21" t="e">
        <f>IF(A4215&lt;&gt;"",VLOOKUP(B4215,'Ket qua do'!$C$5:$AP$50000,$I$3,TRUE)*$E$9/1000,"")</f>
        <v>#N/A</v>
      </c>
      <c r="J4215" s="21" t="e">
        <f>IF(A4215&lt;&gt;"",VLOOKUP(B4215,'Ket qua do'!$C$5:$AP$50000,$J$3,TRUE)*$E$9/1000,"")</f>
        <v>#N/A</v>
      </c>
      <c r="K4215" s="21" t="e">
        <f>IF(A4215&lt;&gt;"",VLOOKUP(B4215,'Ket qua do'!$C$5:$AP$50000,$K$3,TRUE)*$E$9/1000,"")</f>
        <v>#N/A</v>
      </c>
      <c r="L4215" s="21" t="e">
        <f>IF(A4215&lt;&gt;"",VLOOKUP(B4215,'Ket qua do'!$C$5:$AP$50000,$L$3,TRUE),"")</f>
        <v>#N/A</v>
      </c>
    </row>
    <row r="4216" spans="1:12" x14ac:dyDescent="0.25">
      <c r="A4216" t="e">
        <f t="shared" si="71"/>
        <v>#N/A</v>
      </c>
      <c r="B4216" s="1" t="e">
        <f>IF(A4216&lt;&gt;"",VLOOKUP(A4216,'Ket qua do'!$B$5:$CE$50000,2,TRUE),"")</f>
        <v>#N/A</v>
      </c>
      <c r="C4216" s="19" t="e">
        <f>IF(A4216&lt;&gt;"",VLOOKUP(B4216,'Ket qua do'!$C$5:$AP$50000,$C$3,TRUE)*SQRT(3)*$C$11,"")</f>
        <v>#N/A</v>
      </c>
      <c r="D4216" s="21" t="e">
        <f>IF(A4216&lt;&gt;"",VLOOKUP(B4216,'Ket qua do'!$C$5:$AP$50000,$D$3,TRUE),"")</f>
        <v>#N/A</v>
      </c>
      <c r="E4216" s="21" t="e">
        <f>IF(A4216&lt;&gt;"",VLOOKUP(B4216,'Ket qua do'!$C$5:$AP$50000,$E$3,TRUE)*$C$12,"")</f>
        <v>#N/A</v>
      </c>
      <c r="F4216" s="21" t="e">
        <f>IF(A4216&lt;&gt;"",VLOOKUP(B4216,'Ket qua do'!$C$5:$AP$50000,$F$3,TRUE),"")</f>
        <v>#N/A</v>
      </c>
      <c r="G4216" s="21" t="e">
        <f>IF(A4216&lt;&gt;"",VLOOKUP(B4216,'Ket qua do'!$C$5:$AP$50000,$G$3,TRUE),"")</f>
        <v>#N/A</v>
      </c>
      <c r="H4216" s="21" t="e">
        <f>IF(A4216&lt;&gt;"",VLOOKUP(B4216,'Ket qua do'!$C$5:$AP$50000,$H$3,TRUE),"")</f>
        <v>#N/A</v>
      </c>
      <c r="I4216" s="21" t="e">
        <f>IF(A4216&lt;&gt;"",VLOOKUP(B4216,'Ket qua do'!$C$5:$AP$50000,$I$3,TRUE)*$E$9/1000,"")</f>
        <v>#N/A</v>
      </c>
      <c r="J4216" s="21" t="e">
        <f>IF(A4216&lt;&gt;"",VLOOKUP(B4216,'Ket qua do'!$C$5:$AP$50000,$J$3,TRUE)*$E$9/1000,"")</f>
        <v>#N/A</v>
      </c>
      <c r="K4216" s="21" t="e">
        <f>IF(A4216&lt;&gt;"",VLOOKUP(B4216,'Ket qua do'!$C$5:$AP$50000,$K$3,TRUE)*$E$9/1000,"")</f>
        <v>#N/A</v>
      </c>
      <c r="L4216" s="21" t="e">
        <f>IF(A4216&lt;&gt;"",VLOOKUP(B4216,'Ket qua do'!$C$5:$AP$50000,$L$3,TRUE),"")</f>
        <v>#N/A</v>
      </c>
    </row>
    <row r="4217" spans="1:12" x14ac:dyDescent="0.25">
      <c r="A4217" t="e">
        <f t="shared" si="71"/>
        <v>#N/A</v>
      </c>
      <c r="B4217" s="1" t="e">
        <f>IF(A4217&lt;&gt;"",VLOOKUP(A4217,'Ket qua do'!$B$5:$CE$50000,2,TRUE),"")</f>
        <v>#N/A</v>
      </c>
      <c r="C4217" s="19" t="e">
        <f>IF(A4217&lt;&gt;"",VLOOKUP(B4217,'Ket qua do'!$C$5:$AP$50000,$C$3,TRUE)*SQRT(3)*$C$11,"")</f>
        <v>#N/A</v>
      </c>
      <c r="D4217" s="21" t="e">
        <f>IF(A4217&lt;&gt;"",VLOOKUP(B4217,'Ket qua do'!$C$5:$AP$50000,$D$3,TRUE),"")</f>
        <v>#N/A</v>
      </c>
      <c r="E4217" s="21" t="e">
        <f>IF(A4217&lt;&gt;"",VLOOKUP(B4217,'Ket qua do'!$C$5:$AP$50000,$E$3,TRUE)*$C$12,"")</f>
        <v>#N/A</v>
      </c>
      <c r="F4217" s="21" t="e">
        <f>IF(A4217&lt;&gt;"",VLOOKUP(B4217,'Ket qua do'!$C$5:$AP$50000,$F$3,TRUE),"")</f>
        <v>#N/A</v>
      </c>
      <c r="G4217" s="21" t="e">
        <f>IF(A4217&lt;&gt;"",VLOOKUP(B4217,'Ket qua do'!$C$5:$AP$50000,$G$3,TRUE),"")</f>
        <v>#N/A</v>
      </c>
      <c r="H4217" s="21" t="e">
        <f>IF(A4217&lt;&gt;"",VLOOKUP(B4217,'Ket qua do'!$C$5:$AP$50000,$H$3,TRUE),"")</f>
        <v>#N/A</v>
      </c>
      <c r="I4217" s="21" t="e">
        <f>IF(A4217&lt;&gt;"",VLOOKUP(B4217,'Ket qua do'!$C$5:$AP$50000,$I$3,TRUE)*$E$9/1000,"")</f>
        <v>#N/A</v>
      </c>
      <c r="J4217" s="21" t="e">
        <f>IF(A4217&lt;&gt;"",VLOOKUP(B4217,'Ket qua do'!$C$5:$AP$50000,$J$3,TRUE)*$E$9/1000,"")</f>
        <v>#N/A</v>
      </c>
      <c r="K4217" s="21" t="e">
        <f>IF(A4217&lt;&gt;"",VLOOKUP(B4217,'Ket qua do'!$C$5:$AP$50000,$K$3,TRUE)*$E$9/1000,"")</f>
        <v>#N/A</v>
      </c>
      <c r="L4217" s="21" t="e">
        <f>IF(A4217&lt;&gt;"",VLOOKUP(B4217,'Ket qua do'!$C$5:$AP$50000,$L$3,TRUE),"")</f>
        <v>#N/A</v>
      </c>
    </row>
    <row r="4218" spans="1:12" x14ac:dyDescent="0.25">
      <c r="A4218" t="e">
        <f t="shared" si="71"/>
        <v>#N/A</v>
      </c>
      <c r="B4218" s="1" t="e">
        <f>IF(A4218&lt;&gt;"",VLOOKUP(A4218,'Ket qua do'!$B$5:$CE$50000,2,TRUE),"")</f>
        <v>#N/A</v>
      </c>
      <c r="C4218" s="19" t="e">
        <f>IF(A4218&lt;&gt;"",VLOOKUP(B4218,'Ket qua do'!$C$5:$AP$50000,$C$3,TRUE)*SQRT(3)*$C$11,"")</f>
        <v>#N/A</v>
      </c>
      <c r="D4218" s="21" t="e">
        <f>IF(A4218&lt;&gt;"",VLOOKUP(B4218,'Ket qua do'!$C$5:$AP$50000,$D$3,TRUE),"")</f>
        <v>#N/A</v>
      </c>
      <c r="E4218" s="21" t="e">
        <f>IF(A4218&lt;&gt;"",VLOOKUP(B4218,'Ket qua do'!$C$5:$AP$50000,$E$3,TRUE)*$C$12,"")</f>
        <v>#N/A</v>
      </c>
      <c r="F4218" s="21" t="e">
        <f>IF(A4218&lt;&gt;"",VLOOKUP(B4218,'Ket qua do'!$C$5:$AP$50000,$F$3,TRUE),"")</f>
        <v>#N/A</v>
      </c>
      <c r="G4218" s="21" t="e">
        <f>IF(A4218&lt;&gt;"",VLOOKUP(B4218,'Ket qua do'!$C$5:$AP$50000,$G$3,TRUE),"")</f>
        <v>#N/A</v>
      </c>
      <c r="H4218" s="21" t="e">
        <f>IF(A4218&lt;&gt;"",VLOOKUP(B4218,'Ket qua do'!$C$5:$AP$50000,$H$3,TRUE),"")</f>
        <v>#N/A</v>
      </c>
      <c r="I4218" s="21" t="e">
        <f>IF(A4218&lt;&gt;"",VLOOKUP(B4218,'Ket qua do'!$C$5:$AP$50000,$I$3,TRUE)*$E$9/1000,"")</f>
        <v>#N/A</v>
      </c>
      <c r="J4218" s="21" t="e">
        <f>IF(A4218&lt;&gt;"",VLOOKUP(B4218,'Ket qua do'!$C$5:$AP$50000,$J$3,TRUE)*$E$9/1000,"")</f>
        <v>#N/A</v>
      </c>
      <c r="K4218" s="21" t="e">
        <f>IF(A4218&lt;&gt;"",VLOOKUP(B4218,'Ket qua do'!$C$5:$AP$50000,$K$3,TRUE)*$E$9/1000,"")</f>
        <v>#N/A</v>
      </c>
      <c r="L4218" s="21" t="e">
        <f>IF(A4218&lt;&gt;"",VLOOKUP(B4218,'Ket qua do'!$C$5:$AP$50000,$L$3,TRUE),"")</f>
        <v>#N/A</v>
      </c>
    </row>
    <row r="4219" spans="1:12" x14ac:dyDescent="0.25">
      <c r="A4219" t="e">
        <f t="shared" si="71"/>
        <v>#N/A</v>
      </c>
      <c r="B4219" s="1" t="e">
        <f>IF(A4219&lt;&gt;"",VLOOKUP(A4219,'Ket qua do'!$B$5:$CE$50000,2,TRUE),"")</f>
        <v>#N/A</v>
      </c>
      <c r="C4219" s="19" t="e">
        <f>IF(A4219&lt;&gt;"",VLOOKUP(B4219,'Ket qua do'!$C$5:$AP$50000,$C$3,TRUE)*SQRT(3)*$C$11,"")</f>
        <v>#N/A</v>
      </c>
      <c r="D4219" s="21" t="e">
        <f>IF(A4219&lt;&gt;"",VLOOKUP(B4219,'Ket qua do'!$C$5:$AP$50000,$D$3,TRUE),"")</f>
        <v>#N/A</v>
      </c>
      <c r="E4219" s="21" t="e">
        <f>IF(A4219&lt;&gt;"",VLOOKUP(B4219,'Ket qua do'!$C$5:$AP$50000,$E$3,TRUE)*$C$12,"")</f>
        <v>#N/A</v>
      </c>
      <c r="F4219" s="21" t="e">
        <f>IF(A4219&lt;&gt;"",VLOOKUP(B4219,'Ket qua do'!$C$5:$AP$50000,$F$3,TRUE),"")</f>
        <v>#N/A</v>
      </c>
      <c r="G4219" s="21" t="e">
        <f>IF(A4219&lt;&gt;"",VLOOKUP(B4219,'Ket qua do'!$C$5:$AP$50000,$G$3,TRUE),"")</f>
        <v>#N/A</v>
      </c>
      <c r="H4219" s="21" t="e">
        <f>IF(A4219&lt;&gt;"",VLOOKUP(B4219,'Ket qua do'!$C$5:$AP$50000,$H$3,TRUE),"")</f>
        <v>#N/A</v>
      </c>
      <c r="I4219" s="21" t="e">
        <f>IF(A4219&lt;&gt;"",VLOOKUP(B4219,'Ket qua do'!$C$5:$AP$50000,$I$3,TRUE)*$E$9/1000,"")</f>
        <v>#N/A</v>
      </c>
      <c r="J4219" s="21" t="e">
        <f>IF(A4219&lt;&gt;"",VLOOKUP(B4219,'Ket qua do'!$C$5:$AP$50000,$J$3,TRUE)*$E$9/1000,"")</f>
        <v>#N/A</v>
      </c>
      <c r="K4219" s="21" t="e">
        <f>IF(A4219&lt;&gt;"",VLOOKUP(B4219,'Ket qua do'!$C$5:$AP$50000,$K$3,TRUE)*$E$9/1000,"")</f>
        <v>#N/A</v>
      </c>
      <c r="L4219" s="21" t="e">
        <f>IF(A4219&lt;&gt;"",VLOOKUP(B4219,'Ket qua do'!$C$5:$AP$50000,$L$3,TRUE),"")</f>
        <v>#N/A</v>
      </c>
    </row>
    <row r="4220" spans="1:12" x14ac:dyDescent="0.25">
      <c r="A4220" t="e">
        <f t="shared" si="71"/>
        <v>#N/A</v>
      </c>
      <c r="B4220" s="1" t="e">
        <f>IF(A4220&lt;&gt;"",VLOOKUP(A4220,'Ket qua do'!$B$5:$CE$50000,2,TRUE),"")</f>
        <v>#N/A</v>
      </c>
      <c r="C4220" s="19" t="e">
        <f>IF(A4220&lt;&gt;"",VLOOKUP(B4220,'Ket qua do'!$C$5:$AP$50000,$C$3,TRUE)*SQRT(3)*$C$11,"")</f>
        <v>#N/A</v>
      </c>
      <c r="D4220" s="21" t="e">
        <f>IF(A4220&lt;&gt;"",VLOOKUP(B4220,'Ket qua do'!$C$5:$AP$50000,$D$3,TRUE),"")</f>
        <v>#N/A</v>
      </c>
      <c r="E4220" s="21" t="e">
        <f>IF(A4220&lt;&gt;"",VLOOKUP(B4220,'Ket qua do'!$C$5:$AP$50000,$E$3,TRUE)*$C$12,"")</f>
        <v>#N/A</v>
      </c>
      <c r="F4220" s="21" t="e">
        <f>IF(A4220&lt;&gt;"",VLOOKUP(B4220,'Ket qua do'!$C$5:$AP$50000,$F$3,TRUE),"")</f>
        <v>#N/A</v>
      </c>
      <c r="G4220" s="21" t="e">
        <f>IF(A4220&lt;&gt;"",VLOOKUP(B4220,'Ket qua do'!$C$5:$AP$50000,$G$3,TRUE),"")</f>
        <v>#N/A</v>
      </c>
      <c r="H4220" s="21" t="e">
        <f>IF(A4220&lt;&gt;"",VLOOKUP(B4220,'Ket qua do'!$C$5:$AP$50000,$H$3,TRUE),"")</f>
        <v>#N/A</v>
      </c>
      <c r="I4220" s="21" t="e">
        <f>IF(A4220&lt;&gt;"",VLOOKUP(B4220,'Ket qua do'!$C$5:$AP$50000,$I$3,TRUE)*$E$9/1000,"")</f>
        <v>#N/A</v>
      </c>
      <c r="J4220" s="21" t="e">
        <f>IF(A4220&lt;&gt;"",VLOOKUP(B4220,'Ket qua do'!$C$5:$AP$50000,$J$3,TRUE)*$E$9/1000,"")</f>
        <v>#N/A</v>
      </c>
      <c r="K4220" s="21" t="e">
        <f>IF(A4220&lt;&gt;"",VLOOKUP(B4220,'Ket qua do'!$C$5:$AP$50000,$K$3,TRUE)*$E$9/1000,"")</f>
        <v>#N/A</v>
      </c>
      <c r="L4220" s="21" t="e">
        <f>IF(A4220&lt;&gt;"",VLOOKUP(B4220,'Ket qua do'!$C$5:$AP$50000,$L$3,TRUE),"")</f>
        <v>#N/A</v>
      </c>
    </row>
    <row r="4221" spans="1:12" x14ac:dyDescent="0.25">
      <c r="A4221" t="e">
        <f t="shared" si="71"/>
        <v>#N/A</v>
      </c>
      <c r="B4221" s="1" t="e">
        <f>IF(A4221&lt;&gt;"",VLOOKUP(A4221,'Ket qua do'!$B$5:$CE$50000,2,TRUE),"")</f>
        <v>#N/A</v>
      </c>
      <c r="C4221" s="19" t="e">
        <f>IF(A4221&lt;&gt;"",VLOOKUP(B4221,'Ket qua do'!$C$5:$AP$50000,$C$3,TRUE)*SQRT(3)*$C$11,"")</f>
        <v>#N/A</v>
      </c>
      <c r="D4221" s="21" t="e">
        <f>IF(A4221&lt;&gt;"",VLOOKUP(B4221,'Ket qua do'!$C$5:$AP$50000,$D$3,TRUE),"")</f>
        <v>#N/A</v>
      </c>
      <c r="E4221" s="21" t="e">
        <f>IF(A4221&lt;&gt;"",VLOOKUP(B4221,'Ket qua do'!$C$5:$AP$50000,$E$3,TRUE)*$C$12,"")</f>
        <v>#N/A</v>
      </c>
      <c r="F4221" s="21" t="e">
        <f>IF(A4221&lt;&gt;"",VLOOKUP(B4221,'Ket qua do'!$C$5:$AP$50000,$F$3,TRUE),"")</f>
        <v>#N/A</v>
      </c>
      <c r="G4221" s="21" t="e">
        <f>IF(A4221&lt;&gt;"",VLOOKUP(B4221,'Ket qua do'!$C$5:$AP$50000,$G$3,TRUE),"")</f>
        <v>#N/A</v>
      </c>
      <c r="H4221" s="21" t="e">
        <f>IF(A4221&lt;&gt;"",VLOOKUP(B4221,'Ket qua do'!$C$5:$AP$50000,$H$3,TRUE),"")</f>
        <v>#N/A</v>
      </c>
      <c r="I4221" s="21" t="e">
        <f>IF(A4221&lt;&gt;"",VLOOKUP(B4221,'Ket qua do'!$C$5:$AP$50000,$I$3,TRUE)*$E$9/1000,"")</f>
        <v>#N/A</v>
      </c>
      <c r="J4221" s="21" t="e">
        <f>IF(A4221&lt;&gt;"",VLOOKUP(B4221,'Ket qua do'!$C$5:$AP$50000,$J$3,TRUE)*$E$9/1000,"")</f>
        <v>#N/A</v>
      </c>
      <c r="K4221" s="21" t="e">
        <f>IF(A4221&lt;&gt;"",VLOOKUP(B4221,'Ket qua do'!$C$5:$AP$50000,$K$3,TRUE)*$E$9/1000,"")</f>
        <v>#N/A</v>
      </c>
      <c r="L4221" s="21" t="e">
        <f>IF(A4221&lt;&gt;"",VLOOKUP(B4221,'Ket qua do'!$C$5:$AP$50000,$L$3,TRUE),"")</f>
        <v>#N/A</v>
      </c>
    </row>
    <row r="4222" spans="1:12" x14ac:dyDescent="0.25">
      <c r="A4222" t="e">
        <f t="shared" si="71"/>
        <v>#N/A</v>
      </c>
      <c r="B4222" s="1" t="e">
        <f>IF(A4222&lt;&gt;"",VLOOKUP(A4222,'Ket qua do'!$B$5:$CE$50000,2,TRUE),"")</f>
        <v>#N/A</v>
      </c>
      <c r="C4222" s="19" t="e">
        <f>IF(A4222&lt;&gt;"",VLOOKUP(B4222,'Ket qua do'!$C$5:$AP$50000,$C$3,TRUE)*SQRT(3)*$C$11,"")</f>
        <v>#N/A</v>
      </c>
      <c r="D4222" s="21" t="e">
        <f>IF(A4222&lt;&gt;"",VLOOKUP(B4222,'Ket qua do'!$C$5:$AP$50000,$D$3,TRUE),"")</f>
        <v>#N/A</v>
      </c>
      <c r="E4222" s="21" t="e">
        <f>IF(A4222&lt;&gt;"",VLOOKUP(B4222,'Ket qua do'!$C$5:$AP$50000,$E$3,TRUE)*$C$12,"")</f>
        <v>#N/A</v>
      </c>
      <c r="F4222" s="21" t="e">
        <f>IF(A4222&lt;&gt;"",VLOOKUP(B4222,'Ket qua do'!$C$5:$AP$50000,$F$3,TRUE),"")</f>
        <v>#N/A</v>
      </c>
      <c r="G4222" s="21" t="e">
        <f>IF(A4222&lt;&gt;"",VLOOKUP(B4222,'Ket qua do'!$C$5:$AP$50000,$G$3,TRUE),"")</f>
        <v>#N/A</v>
      </c>
      <c r="H4222" s="21" t="e">
        <f>IF(A4222&lt;&gt;"",VLOOKUP(B4222,'Ket qua do'!$C$5:$AP$50000,$H$3,TRUE),"")</f>
        <v>#N/A</v>
      </c>
      <c r="I4222" s="21" t="e">
        <f>IF(A4222&lt;&gt;"",VLOOKUP(B4222,'Ket qua do'!$C$5:$AP$50000,$I$3,TRUE)*$E$9/1000,"")</f>
        <v>#N/A</v>
      </c>
      <c r="J4222" s="21" t="e">
        <f>IF(A4222&lt;&gt;"",VLOOKUP(B4222,'Ket qua do'!$C$5:$AP$50000,$J$3,TRUE)*$E$9/1000,"")</f>
        <v>#N/A</v>
      </c>
      <c r="K4222" s="21" t="e">
        <f>IF(A4222&lt;&gt;"",VLOOKUP(B4222,'Ket qua do'!$C$5:$AP$50000,$K$3,TRUE)*$E$9/1000,"")</f>
        <v>#N/A</v>
      </c>
      <c r="L4222" s="21" t="e">
        <f>IF(A4222&lt;&gt;"",VLOOKUP(B4222,'Ket qua do'!$C$5:$AP$50000,$L$3,TRUE),"")</f>
        <v>#N/A</v>
      </c>
    </row>
    <row r="4223" spans="1:12" x14ac:dyDescent="0.25">
      <c r="A4223" t="e">
        <f t="shared" si="71"/>
        <v>#N/A</v>
      </c>
      <c r="B4223" s="1" t="e">
        <f>IF(A4223&lt;&gt;"",VLOOKUP(A4223,'Ket qua do'!$B$5:$CE$50000,2,TRUE),"")</f>
        <v>#N/A</v>
      </c>
      <c r="C4223" s="19" t="e">
        <f>IF(A4223&lt;&gt;"",VLOOKUP(B4223,'Ket qua do'!$C$5:$AP$50000,$C$3,TRUE)*SQRT(3)*$C$11,"")</f>
        <v>#N/A</v>
      </c>
      <c r="D4223" s="21" t="e">
        <f>IF(A4223&lt;&gt;"",VLOOKUP(B4223,'Ket qua do'!$C$5:$AP$50000,$D$3,TRUE),"")</f>
        <v>#N/A</v>
      </c>
      <c r="E4223" s="21" t="e">
        <f>IF(A4223&lt;&gt;"",VLOOKUP(B4223,'Ket qua do'!$C$5:$AP$50000,$E$3,TRUE)*$C$12,"")</f>
        <v>#N/A</v>
      </c>
      <c r="F4223" s="21" t="e">
        <f>IF(A4223&lt;&gt;"",VLOOKUP(B4223,'Ket qua do'!$C$5:$AP$50000,$F$3,TRUE),"")</f>
        <v>#N/A</v>
      </c>
      <c r="G4223" s="21" t="e">
        <f>IF(A4223&lt;&gt;"",VLOOKUP(B4223,'Ket qua do'!$C$5:$AP$50000,$G$3,TRUE),"")</f>
        <v>#N/A</v>
      </c>
      <c r="H4223" s="21" t="e">
        <f>IF(A4223&lt;&gt;"",VLOOKUP(B4223,'Ket qua do'!$C$5:$AP$50000,$H$3,TRUE),"")</f>
        <v>#N/A</v>
      </c>
      <c r="I4223" s="21" t="e">
        <f>IF(A4223&lt;&gt;"",VLOOKUP(B4223,'Ket qua do'!$C$5:$AP$50000,$I$3,TRUE)*$E$9/1000,"")</f>
        <v>#N/A</v>
      </c>
      <c r="J4223" s="21" t="e">
        <f>IF(A4223&lt;&gt;"",VLOOKUP(B4223,'Ket qua do'!$C$5:$AP$50000,$J$3,TRUE)*$E$9/1000,"")</f>
        <v>#N/A</v>
      </c>
      <c r="K4223" s="21" t="e">
        <f>IF(A4223&lt;&gt;"",VLOOKUP(B4223,'Ket qua do'!$C$5:$AP$50000,$K$3,TRUE)*$E$9/1000,"")</f>
        <v>#N/A</v>
      </c>
      <c r="L4223" s="21" t="e">
        <f>IF(A4223&lt;&gt;"",VLOOKUP(B4223,'Ket qua do'!$C$5:$AP$50000,$L$3,TRUE),"")</f>
        <v>#N/A</v>
      </c>
    </row>
    <row r="4224" spans="1:12" x14ac:dyDescent="0.25">
      <c r="A4224" t="e">
        <f t="shared" si="71"/>
        <v>#N/A</v>
      </c>
      <c r="B4224" s="1" t="e">
        <f>IF(A4224&lt;&gt;"",VLOOKUP(A4224,'Ket qua do'!$B$5:$CE$50000,2,TRUE),"")</f>
        <v>#N/A</v>
      </c>
      <c r="C4224" s="19" t="e">
        <f>IF(A4224&lt;&gt;"",VLOOKUP(B4224,'Ket qua do'!$C$5:$AP$50000,$C$3,TRUE)*SQRT(3)*$C$11,"")</f>
        <v>#N/A</v>
      </c>
      <c r="D4224" s="21" t="e">
        <f>IF(A4224&lt;&gt;"",VLOOKUP(B4224,'Ket qua do'!$C$5:$AP$50000,$D$3,TRUE),"")</f>
        <v>#N/A</v>
      </c>
      <c r="E4224" s="21" t="e">
        <f>IF(A4224&lt;&gt;"",VLOOKUP(B4224,'Ket qua do'!$C$5:$AP$50000,$E$3,TRUE)*$C$12,"")</f>
        <v>#N/A</v>
      </c>
      <c r="F4224" s="21" t="e">
        <f>IF(A4224&lt;&gt;"",VLOOKUP(B4224,'Ket qua do'!$C$5:$AP$50000,$F$3,TRUE),"")</f>
        <v>#N/A</v>
      </c>
      <c r="G4224" s="21" t="e">
        <f>IF(A4224&lt;&gt;"",VLOOKUP(B4224,'Ket qua do'!$C$5:$AP$50000,$G$3,TRUE),"")</f>
        <v>#N/A</v>
      </c>
      <c r="H4224" s="21" t="e">
        <f>IF(A4224&lt;&gt;"",VLOOKUP(B4224,'Ket qua do'!$C$5:$AP$50000,$H$3,TRUE),"")</f>
        <v>#N/A</v>
      </c>
      <c r="I4224" s="21" t="e">
        <f>IF(A4224&lt;&gt;"",VLOOKUP(B4224,'Ket qua do'!$C$5:$AP$50000,$I$3,TRUE)*$E$9/1000,"")</f>
        <v>#N/A</v>
      </c>
      <c r="J4224" s="21" t="e">
        <f>IF(A4224&lt;&gt;"",VLOOKUP(B4224,'Ket qua do'!$C$5:$AP$50000,$J$3,TRUE)*$E$9/1000,"")</f>
        <v>#N/A</v>
      </c>
      <c r="K4224" s="21" t="e">
        <f>IF(A4224&lt;&gt;"",VLOOKUP(B4224,'Ket qua do'!$C$5:$AP$50000,$K$3,TRUE)*$E$9/1000,"")</f>
        <v>#N/A</v>
      </c>
      <c r="L4224" s="21" t="e">
        <f>IF(A4224&lt;&gt;"",VLOOKUP(B4224,'Ket qua do'!$C$5:$AP$50000,$L$3,TRUE),"")</f>
        <v>#N/A</v>
      </c>
    </row>
    <row r="4225" spans="1:12" x14ac:dyDescent="0.25">
      <c r="A4225" t="e">
        <f t="shared" si="71"/>
        <v>#N/A</v>
      </c>
      <c r="B4225" s="1" t="e">
        <f>IF(A4225&lt;&gt;"",VLOOKUP(A4225,'Ket qua do'!$B$5:$CE$50000,2,TRUE),"")</f>
        <v>#N/A</v>
      </c>
      <c r="C4225" s="19" t="e">
        <f>IF(A4225&lt;&gt;"",VLOOKUP(B4225,'Ket qua do'!$C$5:$AP$50000,$C$3,TRUE)*SQRT(3)*$C$11,"")</f>
        <v>#N/A</v>
      </c>
      <c r="D4225" s="21" t="e">
        <f>IF(A4225&lt;&gt;"",VLOOKUP(B4225,'Ket qua do'!$C$5:$AP$50000,$D$3,TRUE),"")</f>
        <v>#N/A</v>
      </c>
      <c r="E4225" s="21" t="e">
        <f>IF(A4225&lt;&gt;"",VLOOKUP(B4225,'Ket qua do'!$C$5:$AP$50000,$E$3,TRUE)*$C$12,"")</f>
        <v>#N/A</v>
      </c>
      <c r="F4225" s="21" t="e">
        <f>IF(A4225&lt;&gt;"",VLOOKUP(B4225,'Ket qua do'!$C$5:$AP$50000,$F$3,TRUE),"")</f>
        <v>#N/A</v>
      </c>
      <c r="G4225" s="21" t="e">
        <f>IF(A4225&lt;&gt;"",VLOOKUP(B4225,'Ket qua do'!$C$5:$AP$50000,$G$3,TRUE),"")</f>
        <v>#N/A</v>
      </c>
      <c r="H4225" s="21" t="e">
        <f>IF(A4225&lt;&gt;"",VLOOKUP(B4225,'Ket qua do'!$C$5:$AP$50000,$H$3,TRUE),"")</f>
        <v>#N/A</v>
      </c>
      <c r="I4225" s="21" t="e">
        <f>IF(A4225&lt;&gt;"",VLOOKUP(B4225,'Ket qua do'!$C$5:$AP$50000,$I$3,TRUE)*$E$9/1000,"")</f>
        <v>#N/A</v>
      </c>
      <c r="J4225" s="21" t="e">
        <f>IF(A4225&lt;&gt;"",VLOOKUP(B4225,'Ket qua do'!$C$5:$AP$50000,$J$3,TRUE)*$E$9/1000,"")</f>
        <v>#N/A</v>
      </c>
      <c r="K4225" s="21" t="e">
        <f>IF(A4225&lt;&gt;"",VLOOKUP(B4225,'Ket qua do'!$C$5:$AP$50000,$K$3,TRUE)*$E$9/1000,"")</f>
        <v>#N/A</v>
      </c>
      <c r="L4225" s="21" t="e">
        <f>IF(A4225&lt;&gt;"",VLOOKUP(B4225,'Ket qua do'!$C$5:$AP$50000,$L$3,TRUE),"")</f>
        <v>#N/A</v>
      </c>
    </row>
    <row r="4226" spans="1:12" x14ac:dyDescent="0.25">
      <c r="A4226" t="e">
        <f t="shared" si="71"/>
        <v>#N/A</v>
      </c>
      <c r="B4226" s="1" t="e">
        <f>IF(A4226&lt;&gt;"",VLOOKUP(A4226,'Ket qua do'!$B$5:$CE$50000,2,TRUE),"")</f>
        <v>#N/A</v>
      </c>
      <c r="C4226" s="19" t="e">
        <f>IF(A4226&lt;&gt;"",VLOOKUP(B4226,'Ket qua do'!$C$5:$AP$50000,$C$3,TRUE)*SQRT(3)*$C$11,"")</f>
        <v>#N/A</v>
      </c>
      <c r="D4226" s="21" t="e">
        <f>IF(A4226&lt;&gt;"",VLOOKUP(B4226,'Ket qua do'!$C$5:$AP$50000,$D$3,TRUE),"")</f>
        <v>#N/A</v>
      </c>
      <c r="E4226" s="21" t="e">
        <f>IF(A4226&lt;&gt;"",VLOOKUP(B4226,'Ket qua do'!$C$5:$AP$50000,$E$3,TRUE)*$C$12,"")</f>
        <v>#N/A</v>
      </c>
      <c r="F4226" s="21" t="e">
        <f>IF(A4226&lt;&gt;"",VLOOKUP(B4226,'Ket qua do'!$C$5:$AP$50000,$F$3,TRUE),"")</f>
        <v>#N/A</v>
      </c>
      <c r="G4226" s="21" t="e">
        <f>IF(A4226&lt;&gt;"",VLOOKUP(B4226,'Ket qua do'!$C$5:$AP$50000,$G$3,TRUE),"")</f>
        <v>#N/A</v>
      </c>
      <c r="H4226" s="21" t="e">
        <f>IF(A4226&lt;&gt;"",VLOOKUP(B4226,'Ket qua do'!$C$5:$AP$50000,$H$3,TRUE),"")</f>
        <v>#N/A</v>
      </c>
      <c r="I4226" s="21" t="e">
        <f>IF(A4226&lt;&gt;"",VLOOKUP(B4226,'Ket qua do'!$C$5:$AP$50000,$I$3,TRUE)*$E$9/1000,"")</f>
        <v>#N/A</v>
      </c>
      <c r="J4226" s="21" t="e">
        <f>IF(A4226&lt;&gt;"",VLOOKUP(B4226,'Ket qua do'!$C$5:$AP$50000,$J$3,TRUE)*$E$9/1000,"")</f>
        <v>#N/A</v>
      </c>
      <c r="K4226" s="21" t="e">
        <f>IF(A4226&lt;&gt;"",VLOOKUP(B4226,'Ket qua do'!$C$5:$AP$50000,$K$3,TRUE)*$E$9/1000,"")</f>
        <v>#N/A</v>
      </c>
      <c r="L4226" s="21" t="e">
        <f>IF(A4226&lt;&gt;"",VLOOKUP(B4226,'Ket qua do'!$C$5:$AP$50000,$L$3,TRUE),"")</f>
        <v>#N/A</v>
      </c>
    </row>
    <row r="4227" spans="1:12" x14ac:dyDescent="0.25">
      <c r="A4227" t="e">
        <f t="shared" si="71"/>
        <v>#N/A</v>
      </c>
      <c r="B4227" s="1" t="e">
        <f>IF(A4227&lt;&gt;"",VLOOKUP(A4227,'Ket qua do'!$B$5:$CE$50000,2,TRUE),"")</f>
        <v>#N/A</v>
      </c>
      <c r="C4227" s="19" t="e">
        <f>IF(A4227&lt;&gt;"",VLOOKUP(B4227,'Ket qua do'!$C$5:$AP$50000,$C$3,TRUE)*SQRT(3)*$C$11,"")</f>
        <v>#N/A</v>
      </c>
      <c r="D4227" s="21" t="e">
        <f>IF(A4227&lt;&gt;"",VLOOKUP(B4227,'Ket qua do'!$C$5:$AP$50000,$D$3,TRUE),"")</f>
        <v>#N/A</v>
      </c>
      <c r="E4227" s="21" t="e">
        <f>IF(A4227&lt;&gt;"",VLOOKUP(B4227,'Ket qua do'!$C$5:$AP$50000,$E$3,TRUE)*$C$12,"")</f>
        <v>#N/A</v>
      </c>
      <c r="F4227" s="21" t="e">
        <f>IF(A4227&lt;&gt;"",VLOOKUP(B4227,'Ket qua do'!$C$5:$AP$50000,$F$3,TRUE),"")</f>
        <v>#N/A</v>
      </c>
      <c r="G4227" s="21" t="e">
        <f>IF(A4227&lt;&gt;"",VLOOKUP(B4227,'Ket qua do'!$C$5:$AP$50000,$G$3,TRUE),"")</f>
        <v>#N/A</v>
      </c>
      <c r="H4227" s="21" t="e">
        <f>IF(A4227&lt;&gt;"",VLOOKUP(B4227,'Ket qua do'!$C$5:$AP$50000,$H$3,TRUE),"")</f>
        <v>#N/A</v>
      </c>
      <c r="I4227" s="21" t="e">
        <f>IF(A4227&lt;&gt;"",VLOOKUP(B4227,'Ket qua do'!$C$5:$AP$50000,$I$3,TRUE)*$E$9/1000,"")</f>
        <v>#N/A</v>
      </c>
      <c r="J4227" s="21" t="e">
        <f>IF(A4227&lt;&gt;"",VLOOKUP(B4227,'Ket qua do'!$C$5:$AP$50000,$J$3,TRUE)*$E$9/1000,"")</f>
        <v>#N/A</v>
      </c>
      <c r="K4227" s="21" t="e">
        <f>IF(A4227&lt;&gt;"",VLOOKUP(B4227,'Ket qua do'!$C$5:$AP$50000,$K$3,TRUE)*$E$9/1000,"")</f>
        <v>#N/A</v>
      </c>
      <c r="L4227" s="21" t="e">
        <f>IF(A4227&lt;&gt;"",VLOOKUP(B4227,'Ket qua do'!$C$5:$AP$50000,$L$3,TRUE),"")</f>
        <v>#N/A</v>
      </c>
    </row>
    <row r="4228" spans="1:12" x14ac:dyDescent="0.25">
      <c r="A4228" t="e">
        <f t="shared" si="71"/>
        <v>#N/A</v>
      </c>
      <c r="B4228" s="1" t="e">
        <f>IF(A4228&lt;&gt;"",VLOOKUP(A4228,'Ket qua do'!$B$5:$CE$50000,2,TRUE),"")</f>
        <v>#N/A</v>
      </c>
      <c r="C4228" s="19" t="e">
        <f>IF(A4228&lt;&gt;"",VLOOKUP(B4228,'Ket qua do'!$C$5:$AP$50000,$C$3,TRUE)*SQRT(3)*$C$11,"")</f>
        <v>#N/A</v>
      </c>
      <c r="D4228" s="21" t="e">
        <f>IF(A4228&lt;&gt;"",VLOOKUP(B4228,'Ket qua do'!$C$5:$AP$50000,$D$3,TRUE),"")</f>
        <v>#N/A</v>
      </c>
      <c r="E4228" s="21" t="e">
        <f>IF(A4228&lt;&gt;"",VLOOKUP(B4228,'Ket qua do'!$C$5:$AP$50000,$E$3,TRUE)*$C$12,"")</f>
        <v>#N/A</v>
      </c>
      <c r="F4228" s="21" t="e">
        <f>IF(A4228&lt;&gt;"",VLOOKUP(B4228,'Ket qua do'!$C$5:$AP$50000,$F$3,TRUE),"")</f>
        <v>#N/A</v>
      </c>
      <c r="G4228" s="21" t="e">
        <f>IF(A4228&lt;&gt;"",VLOOKUP(B4228,'Ket qua do'!$C$5:$AP$50000,$G$3,TRUE),"")</f>
        <v>#N/A</v>
      </c>
      <c r="H4228" s="21" t="e">
        <f>IF(A4228&lt;&gt;"",VLOOKUP(B4228,'Ket qua do'!$C$5:$AP$50000,$H$3,TRUE),"")</f>
        <v>#N/A</v>
      </c>
      <c r="I4228" s="21" t="e">
        <f>IF(A4228&lt;&gt;"",VLOOKUP(B4228,'Ket qua do'!$C$5:$AP$50000,$I$3,TRUE)*$E$9/1000,"")</f>
        <v>#N/A</v>
      </c>
      <c r="J4228" s="21" t="e">
        <f>IF(A4228&lt;&gt;"",VLOOKUP(B4228,'Ket qua do'!$C$5:$AP$50000,$J$3,TRUE)*$E$9/1000,"")</f>
        <v>#N/A</v>
      </c>
      <c r="K4228" s="21" t="e">
        <f>IF(A4228&lt;&gt;"",VLOOKUP(B4228,'Ket qua do'!$C$5:$AP$50000,$K$3,TRUE)*$E$9/1000,"")</f>
        <v>#N/A</v>
      </c>
      <c r="L4228" s="21" t="e">
        <f>IF(A4228&lt;&gt;"",VLOOKUP(B4228,'Ket qua do'!$C$5:$AP$50000,$L$3,TRUE),"")</f>
        <v>#N/A</v>
      </c>
    </row>
    <row r="4229" spans="1:12" x14ac:dyDescent="0.25">
      <c r="A4229" t="e">
        <f t="shared" si="71"/>
        <v>#N/A</v>
      </c>
      <c r="B4229" s="1" t="e">
        <f>IF(A4229&lt;&gt;"",VLOOKUP(A4229,'Ket qua do'!$B$5:$CE$50000,2,TRUE),"")</f>
        <v>#N/A</v>
      </c>
      <c r="C4229" s="19" t="e">
        <f>IF(A4229&lt;&gt;"",VLOOKUP(B4229,'Ket qua do'!$C$5:$AP$50000,$C$3,TRUE)*SQRT(3)*$C$11,"")</f>
        <v>#N/A</v>
      </c>
      <c r="D4229" s="21" t="e">
        <f>IF(A4229&lt;&gt;"",VLOOKUP(B4229,'Ket qua do'!$C$5:$AP$50000,$D$3,TRUE),"")</f>
        <v>#N/A</v>
      </c>
      <c r="E4229" s="21" t="e">
        <f>IF(A4229&lt;&gt;"",VLOOKUP(B4229,'Ket qua do'!$C$5:$AP$50000,$E$3,TRUE)*$C$12,"")</f>
        <v>#N/A</v>
      </c>
      <c r="F4229" s="21" t="e">
        <f>IF(A4229&lt;&gt;"",VLOOKUP(B4229,'Ket qua do'!$C$5:$AP$50000,$F$3,TRUE),"")</f>
        <v>#N/A</v>
      </c>
      <c r="G4229" s="21" t="e">
        <f>IF(A4229&lt;&gt;"",VLOOKUP(B4229,'Ket qua do'!$C$5:$AP$50000,$G$3,TRUE),"")</f>
        <v>#N/A</v>
      </c>
      <c r="H4229" s="21" t="e">
        <f>IF(A4229&lt;&gt;"",VLOOKUP(B4229,'Ket qua do'!$C$5:$AP$50000,$H$3,TRUE),"")</f>
        <v>#N/A</v>
      </c>
      <c r="I4229" s="21" t="e">
        <f>IF(A4229&lt;&gt;"",VLOOKUP(B4229,'Ket qua do'!$C$5:$AP$50000,$I$3,TRUE)*$E$9/1000,"")</f>
        <v>#N/A</v>
      </c>
      <c r="J4229" s="21" t="e">
        <f>IF(A4229&lt;&gt;"",VLOOKUP(B4229,'Ket qua do'!$C$5:$AP$50000,$J$3,TRUE)*$E$9/1000,"")</f>
        <v>#N/A</v>
      </c>
      <c r="K4229" s="21" t="e">
        <f>IF(A4229&lt;&gt;"",VLOOKUP(B4229,'Ket qua do'!$C$5:$AP$50000,$K$3,TRUE)*$E$9/1000,"")</f>
        <v>#N/A</v>
      </c>
      <c r="L4229" s="21" t="e">
        <f>IF(A4229&lt;&gt;"",VLOOKUP(B4229,'Ket qua do'!$C$5:$AP$50000,$L$3,TRUE),"")</f>
        <v>#N/A</v>
      </c>
    </row>
    <row r="4230" spans="1:12" x14ac:dyDescent="0.25">
      <c r="A4230" t="e">
        <f t="shared" si="71"/>
        <v>#N/A</v>
      </c>
      <c r="B4230" s="1" t="e">
        <f>IF(A4230&lt;&gt;"",VLOOKUP(A4230,'Ket qua do'!$B$5:$CE$50000,2,TRUE),"")</f>
        <v>#N/A</v>
      </c>
      <c r="C4230" s="19" t="e">
        <f>IF(A4230&lt;&gt;"",VLOOKUP(B4230,'Ket qua do'!$C$5:$AP$50000,$C$3,TRUE)*SQRT(3)*$C$11,"")</f>
        <v>#N/A</v>
      </c>
      <c r="D4230" s="21" t="e">
        <f>IF(A4230&lt;&gt;"",VLOOKUP(B4230,'Ket qua do'!$C$5:$AP$50000,$D$3,TRUE),"")</f>
        <v>#N/A</v>
      </c>
      <c r="E4230" s="21" t="e">
        <f>IF(A4230&lt;&gt;"",VLOOKUP(B4230,'Ket qua do'!$C$5:$AP$50000,$E$3,TRUE)*$C$12,"")</f>
        <v>#N/A</v>
      </c>
      <c r="F4230" s="21" t="e">
        <f>IF(A4230&lt;&gt;"",VLOOKUP(B4230,'Ket qua do'!$C$5:$AP$50000,$F$3,TRUE),"")</f>
        <v>#N/A</v>
      </c>
      <c r="G4230" s="21" t="e">
        <f>IF(A4230&lt;&gt;"",VLOOKUP(B4230,'Ket qua do'!$C$5:$AP$50000,$G$3,TRUE),"")</f>
        <v>#N/A</v>
      </c>
      <c r="H4230" s="21" t="e">
        <f>IF(A4230&lt;&gt;"",VLOOKUP(B4230,'Ket qua do'!$C$5:$AP$50000,$H$3,TRUE),"")</f>
        <v>#N/A</v>
      </c>
      <c r="I4230" s="21" t="e">
        <f>IF(A4230&lt;&gt;"",VLOOKUP(B4230,'Ket qua do'!$C$5:$AP$50000,$I$3,TRUE)*$E$9/1000,"")</f>
        <v>#N/A</v>
      </c>
      <c r="J4230" s="21" t="e">
        <f>IF(A4230&lt;&gt;"",VLOOKUP(B4230,'Ket qua do'!$C$5:$AP$50000,$J$3,TRUE)*$E$9/1000,"")</f>
        <v>#N/A</v>
      </c>
      <c r="K4230" s="21" t="e">
        <f>IF(A4230&lt;&gt;"",VLOOKUP(B4230,'Ket qua do'!$C$5:$AP$50000,$K$3,TRUE)*$E$9/1000,"")</f>
        <v>#N/A</v>
      </c>
      <c r="L4230" s="21" t="e">
        <f>IF(A4230&lt;&gt;"",VLOOKUP(B4230,'Ket qua do'!$C$5:$AP$50000,$L$3,TRUE),"")</f>
        <v>#N/A</v>
      </c>
    </row>
    <row r="4231" spans="1:12" x14ac:dyDescent="0.25">
      <c r="A4231" t="e">
        <f t="shared" si="71"/>
        <v>#N/A</v>
      </c>
      <c r="B4231" s="1" t="e">
        <f>IF(A4231&lt;&gt;"",VLOOKUP(A4231,'Ket qua do'!$B$5:$CE$50000,2,TRUE),"")</f>
        <v>#N/A</v>
      </c>
      <c r="C4231" s="19" t="e">
        <f>IF(A4231&lt;&gt;"",VLOOKUP(B4231,'Ket qua do'!$C$5:$AP$50000,$C$3,TRUE)*SQRT(3)*$C$11,"")</f>
        <v>#N/A</v>
      </c>
      <c r="D4231" s="21" t="e">
        <f>IF(A4231&lt;&gt;"",VLOOKUP(B4231,'Ket qua do'!$C$5:$AP$50000,$D$3,TRUE),"")</f>
        <v>#N/A</v>
      </c>
      <c r="E4231" s="21" t="e">
        <f>IF(A4231&lt;&gt;"",VLOOKUP(B4231,'Ket qua do'!$C$5:$AP$50000,$E$3,TRUE)*$C$12,"")</f>
        <v>#N/A</v>
      </c>
      <c r="F4231" s="21" t="e">
        <f>IF(A4231&lt;&gt;"",VLOOKUP(B4231,'Ket qua do'!$C$5:$AP$50000,$F$3,TRUE),"")</f>
        <v>#N/A</v>
      </c>
      <c r="G4231" s="21" t="e">
        <f>IF(A4231&lt;&gt;"",VLOOKUP(B4231,'Ket qua do'!$C$5:$AP$50000,$G$3,TRUE),"")</f>
        <v>#N/A</v>
      </c>
      <c r="H4231" s="21" t="e">
        <f>IF(A4231&lt;&gt;"",VLOOKUP(B4231,'Ket qua do'!$C$5:$AP$50000,$H$3,TRUE),"")</f>
        <v>#N/A</v>
      </c>
      <c r="I4231" s="21" t="e">
        <f>IF(A4231&lt;&gt;"",VLOOKUP(B4231,'Ket qua do'!$C$5:$AP$50000,$I$3,TRUE)*$E$9/1000,"")</f>
        <v>#N/A</v>
      </c>
      <c r="J4231" s="21" t="e">
        <f>IF(A4231&lt;&gt;"",VLOOKUP(B4231,'Ket qua do'!$C$5:$AP$50000,$J$3,TRUE)*$E$9/1000,"")</f>
        <v>#N/A</v>
      </c>
      <c r="K4231" s="21" t="e">
        <f>IF(A4231&lt;&gt;"",VLOOKUP(B4231,'Ket qua do'!$C$5:$AP$50000,$K$3,TRUE)*$E$9/1000,"")</f>
        <v>#N/A</v>
      </c>
      <c r="L4231" s="21" t="e">
        <f>IF(A4231&lt;&gt;"",VLOOKUP(B4231,'Ket qua do'!$C$5:$AP$50000,$L$3,TRUE),"")</f>
        <v>#N/A</v>
      </c>
    </row>
    <row r="4232" spans="1:12" x14ac:dyDescent="0.25">
      <c r="A4232" t="e">
        <f t="shared" si="71"/>
        <v>#N/A</v>
      </c>
      <c r="B4232" s="1" t="e">
        <f>IF(A4232&lt;&gt;"",VLOOKUP(A4232,'Ket qua do'!$B$5:$CE$50000,2,TRUE),"")</f>
        <v>#N/A</v>
      </c>
      <c r="C4232" s="19" t="e">
        <f>IF(A4232&lt;&gt;"",VLOOKUP(B4232,'Ket qua do'!$C$5:$AP$50000,$C$3,TRUE)*SQRT(3)*$C$11,"")</f>
        <v>#N/A</v>
      </c>
      <c r="D4232" s="21" t="e">
        <f>IF(A4232&lt;&gt;"",VLOOKUP(B4232,'Ket qua do'!$C$5:$AP$50000,$D$3,TRUE),"")</f>
        <v>#N/A</v>
      </c>
      <c r="E4232" s="21" t="e">
        <f>IF(A4232&lt;&gt;"",VLOOKUP(B4232,'Ket qua do'!$C$5:$AP$50000,$E$3,TRUE)*$C$12,"")</f>
        <v>#N/A</v>
      </c>
      <c r="F4232" s="21" t="e">
        <f>IF(A4232&lt;&gt;"",VLOOKUP(B4232,'Ket qua do'!$C$5:$AP$50000,$F$3,TRUE),"")</f>
        <v>#N/A</v>
      </c>
      <c r="G4232" s="21" t="e">
        <f>IF(A4232&lt;&gt;"",VLOOKUP(B4232,'Ket qua do'!$C$5:$AP$50000,$G$3,TRUE),"")</f>
        <v>#N/A</v>
      </c>
      <c r="H4232" s="21" t="e">
        <f>IF(A4232&lt;&gt;"",VLOOKUP(B4232,'Ket qua do'!$C$5:$AP$50000,$H$3,TRUE),"")</f>
        <v>#N/A</v>
      </c>
      <c r="I4232" s="21" t="e">
        <f>IF(A4232&lt;&gt;"",VLOOKUP(B4232,'Ket qua do'!$C$5:$AP$50000,$I$3,TRUE)*$E$9/1000,"")</f>
        <v>#N/A</v>
      </c>
      <c r="J4232" s="21" t="e">
        <f>IF(A4232&lt;&gt;"",VLOOKUP(B4232,'Ket qua do'!$C$5:$AP$50000,$J$3,TRUE)*$E$9/1000,"")</f>
        <v>#N/A</v>
      </c>
      <c r="K4232" s="21" t="e">
        <f>IF(A4232&lt;&gt;"",VLOOKUP(B4232,'Ket qua do'!$C$5:$AP$50000,$K$3,TRUE)*$E$9/1000,"")</f>
        <v>#N/A</v>
      </c>
      <c r="L4232" s="21" t="e">
        <f>IF(A4232&lt;&gt;"",VLOOKUP(B4232,'Ket qua do'!$C$5:$AP$50000,$L$3,TRUE),"")</f>
        <v>#N/A</v>
      </c>
    </row>
    <row r="4233" spans="1:12" x14ac:dyDescent="0.25">
      <c r="A4233" t="e">
        <f t="shared" si="71"/>
        <v>#N/A</v>
      </c>
      <c r="B4233" s="1" t="e">
        <f>IF(A4233&lt;&gt;"",VLOOKUP(A4233,'Ket qua do'!$B$5:$CE$50000,2,TRUE),"")</f>
        <v>#N/A</v>
      </c>
      <c r="C4233" s="19" t="e">
        <f>IF(A4233&lt;&gt;"",VLOOKUP(B4233,'Ket qua do'!$C$5:$AP$50000,$C$3,TRUE)*SQRT(3)*$C$11,"")</f>
        <v>#N/A</v>
      </c>
      <c r="D4233" s="21" t="e">
        <f>IF(A4233&lt;&gt;"",VLOOKUP(B4233,'Ket qua do'!$C$5:$AP$50000,$D$3,TRUE),"")</f>
        <v>#N/A</v>
      </c>
      <c r="E4233" s="21" t="e">
        <f>IF(A4233&lt;&gt;"",VLOOKUP(B4233,'Ket qua do'!$C$5:$AP$50000,$E$3,TRUE)*$C$12,"")</f>
        <v>#N/A</v>
      </c>
      <c r="F4233" s="21" t="e">
        <f>IF(A4233&lt;&gt;"",VLOOKUP(B4233,'Ket qua do'!$C$5:$AP$50000,$F$3,TRUE),"")</f>
        <v>#N/A</v>
      </c>
      <c r="G4233" s="21" t="e">
        <f>IF(A4233&lt;&gt;"",VLOOKUP(B4233,'Ket qua do'!$C$5:$AP$50000,$G$3,TRUE),"")</f>
        <v>#N/A</v>
      </c>
      <c r="H4233" s="21" t="e">
        <f>IF(A4233&lt;&gt;"",VLOOKUP(B4233,'Ket qua do'!$C$5:$AP$50000,$H$3,TRUE),"")</f>
        <v>#N/A</v>
      </c>
      <c r="I4233" s="21" t="e">
        <f>IF(A4233&lt;&gt;"",VLOOKUP(B4233,'Ket qua do'!$C$5:$AP$50000,$I$3,TRUE)*$E$9/1000,"")</f>
        <v>#N/A</v>
      </c>
      <c r="J4233" s="21" t="e">
        <f>IF(A4233&lt;&gt;"",VLOOKUP(B4233,'Ket qua do'!$C$5:$AP$50000,$J$3,TRUE)*$E$9/1000,"")</f>
        <v>#N/A</v>
      </c>
      <c r="K4233" s="21" t="e">
        <f>IF(A4233&lt;&gt;"",VLOOKUP(B4233,'Ket qua do'!$C$5:$AP$50000,$K$3,TRUE)*$E$9/1000,"")</f>
        <v>#N/A</v>
      </c>
      <c r="L4233" s="21" t="e">
        <f>IF(A4233&lt;&gt;"",VLOOKUP(B4233,'Ket qua do'!$C$5:$AP$50000,$L$3,TRUE),"")</f>
        <v>#N/A</v>
      </c>
    </row>
    <row r="4234" spans="1:12" x14ac:dyDescent="0.25">
      <c r="A4234" t="e">
        <f t="shared" si="71"/>
        <v>#N/A</v>
      </c>
      <c r="B4234" s="1" t="e">
        <f>IF(A4234&lt;&gt;"",VLOOKUP(A4234,'Ket qua do'!$B$5:$CE$50000,2,TRUE),"")</f>
        <v>#N/A</v>
      </c>
      <c r="C4234" s="19" t="e">
        <f>IF(A4234&lt;&gt;"",VLOOKUP(B4234,'Ket qua do'!$C$5:$AP$50000,$C$3,TRUE)*SQRT(3)*$C$11,"")</f>
        <v>#N/A</v>
      </c>
      <c r="D4234" s="21" t="e">
        <f>IF(A4234&lt;&gt;"",VLOOKUP(B4234,'Ket qua do'!$C$5:$AP$50000,$D$3,TRUE),"")</f>
        <v>#N/A</v>
      </c>
      <c r="E4234" s="21" t="e">
        <f>IF(A4234&lt;&gt;"",VLOOKUP(B4234,'Ket qua do'!$C$5:$AP$50000,$E$3,TRUE)*$C$12,"")</f>
        <v>#N/A</v>
      </c>
      <c r="F4234" s="21" t="e">
        <f>IF(A4234&lt;&gt;"",VLOOKUP(B4234,'Ket qua do'!$C$5:$AP$50000,$F$3,TRUE),"")</f>
        <v>#N/A</v>
      </c>
      <c r="G4234" s="21" t="e">
        <f>IF(A4234&lt;&gt;"",VLOOKUP(B4234,'Ket qua do'!$C$5:$AP$50000,$G$3,TRUE),"")</f>
        <v>#N/A</v>
      </c>
      <c r="H4234" s="21" t="e">
        <f>IF(A4234&lt;&gt;"",VLOOKUP(B4234,'Ket qua do'!$C$5:$AP$50000,$H$3,TRUE),"")</f>
        <v>#N/A</v>
      </c>
      <c r="I4234" s="21" t="e">
        <f>IF(A4234&lt;&gt;"",VLOOKUP(B4234,'Ket qua do'!$C$5:$AP$50000,$I$3,TRUE)*$E$9/1000,"")</f>
        <v>#N/A</v>
      </c>
      <c r="J4234" s="21" t="e">
        <f>IF(A4234&lt;&gt;"",VLOOKUP(B4234,'Ket qua do'!$C$5:$AP$50000,$J$3,TRUE)*$E$9/1000,"")</f>
        <v>#N/A</v>
      </c>
      <c r="K4234" s="21" t="e">
        <f>IF(A4234&lt;&gt;"",VLOOKUP(B4234,'Ket qua do'!$C$5:$AP$50000,$K$3,TRUE)*$E$9/1000,"")</f>
        <v>#N/A</v>
      </c>
      <c r="L4234" s="21" t="e">
        <f>IF(A4234&lt;&gt;"",VLOOKUP(B4234,'Ket qua do'!$C$5:$AP$50000,$L$3,TRUE),"")</f>
        <v>#N/A</v>
      </c>
    </row>
    <row r="4235" spans="1:12" x14ac:dyDescent="0.25">
      <c r="A4235" t="e">
        <f t="shared" si="71"/>
        <v>#N/A</v>
      </c>
      <c r="B4235" s="1" t="e">
        <f>IF(A4235&lt;&gt;"",VLOOKUP(A4235,'Ket qua do'!$B$5:$CE$50000,2,TRUE),"")</f>
        <v>#N/A</v>
      </c>
      <c r="C4235" s="19" t="e">
        <f>IF(A4235&lt;&gt;"",VLOOKUP(B4235,'Ket qua do'!$C$5:$AP$50000,$C$3,TRUE)*SQRT(3)*$C$11,"")</f>
        <v>#N/A</v>
      </c>
      <c r="D4235" s="21" t="e">
        <f>IF(A4235&lt;&gt;"",VLOOKUP(B4235,'Ket qua do'!$C$5:$AP$50000,$D$3,TRUE),"")</f>
        <v>#N/A</v>
      </c>
      <c r="E4235" s="21" t="e">
        <f>IF(A4235&lt;&gt;"",VLOOKUP(B4235,'Ket qua do'!$C$5:$AP$50000,$E$3,TRUE)*$C$12,"")</f>
        <v>#N/A</v>
      </c>
      <c r="F4235" s="21" t="e">
        <f>IF(A4235&lt;&gt;"",VLOOKUP(B4235,'Ket qua do'!$C$5:$AP$50000,$F$3,TRUE),"")</f>
        <v>#N/A</v>
      </c>
      <c r="G4235" s="21" t="e">
        <f>IF(A4235&lt;&gt;"",VLOOKUP(B4235,'Ket qua do'!$C$5:$AP$50000,$G$3,TRUE),"")</f>
        <v>#N/A</v>
      </c>
      <c r="H4235" s="21" t="e">
        <f>IF(A4235&lt;&gt;"",VLOOKUP(B4235,'Ket qua do'!$C$5:$AP$50000,$H$3,TRUE),"")</f>
        <v>#N/A</v>
      </c>
      <c r="I4235" s="21" t="e">
        <f>IF(A4235&lt;&gt;"",VLOOKUP(B4235,'Ket qua do'!$C$5:$AP$50000,$I$3,TRUE)*$E$9/1000,"")</f>
        <v>#N/A</v>
      </c>
      <c r="J4235" s="21" t="e">
        <f>IF(A4235&lt;&gt;"",VLOOKUP(B4235,'Ket qua do'!$C$5:$AP$50000,$J$3,TRUE)*$E$9/1000,"")</f>
        <v>#N/A</v>
      </c>
      <c r="K4235" s="21" t="e">
        <f>IF(A4235&lt;&gt;"",VLOOKUP(B4235,'Ket qua do'!$C$5:$AP$50000,$K$3,TRUE)*$E$9/1000,"")</f>
        <v>#N/A</v>
      </c>
      <c r="L4235" s="21" t="e">
        <f>IF(A4235&lt;&gt;"",VLOOKUP(B4235,'Ket qua do'!$C$5:$AP$50000,$L$3,TRUE),"")</f>
        <v>#N/A</v>
      </c>
    </row>
    <row r="4236" spans="1:12" x14ac:dyDescent="0.25">
      <c r="A4236" t="e">
        <f t="shared" si="71"/>
        <v>#N/A</v>
      </c>
      <c r="B4236" s="1" t="e">
        <f>IF(A4236&lt;&gt;"",VLOOKUP(A4236,'Ket qua do'!$B$5:$CE$50000,2,TRUE),"")</f>
        <v>#N/A</v>
      </c>
      <c r="C4236" s="19" t="e">
        <f>IF(A4236&lt;&gt;"",VLOOKUP(B4236,'Ket qua do'!$C$5:$AP$50000,$C$3,TRUE)*SQRT(3)*$C$11,"")</f>
        <v>#N/A</v>
      </c>
      <c r="D4236" s="21" t="e">
        <f>IF(A4236&lt;&gt;"",VLOOKUP(B4236,'Ket qua do'!$C$5:$AP$50000,$D$3,TRUE),"")</f>
        <v>#N/A</v>
      </c>
      <c r="E4236" s="21" t="e">
        <f>IF(A4236&lt;&gt;"",VLOOKUP(B4236,'Ket qua do'!$C$5:$AP$50000,$E$3,TRUE)*$C$12,"")</f>
        <v>#N/A</v>
      </c>
      <c r="F4236" s="21" t="e">
        <f>IF(A4236&lt;&gt;"",VLOOKUP(B4236,'Ket qua do'!$C$5:$AP$50000,$F$3,TRUE),"")</f>
        <v>#N/A</v>
      </c>
      <c r="G4236" s="21" t="e">
        <f>IF(A4236&lt;&gt;"",VLOOKUP(B4236,'Ket qua do'!$C$5:$AP$50000,$G$3,TRUE),"")</f>
        <v>#N/A</v>
      </c>
      <c r="H4236" s="21" t="e">
        <f>IF(A4236&lt;&gt;"",VLOOKUP(B4236,'Ket qua do'!$C$5:$AP$50000,$H$3,TRUE),"")</f>
        <v>#N/A</v>
      </c>
      <c r="I4236" s="21" t="e">
        <f>IF(A4236&lt;&gt;"",VLOOKUP(B4236,'Ket qua do'!$C$5:$AP$50000,$I$3,TRUE)*$E$9/1000,"")</f>
        <v>#N/A</v>
      </c>
      <c r="J4236" s="21" t="e">
        <f>IF(A4236&lt;&gt;"",VLOOKUP(B4236,'Ket qua do'!$C$5:$AP$50000,$J$3,TRUE)*$E$9/1000,"")</f>
        <v>#N/A</v>
      </c>
      <c r="K4236" s="21" t="e">
        <f>IF(A4236&lt;&gt;"",VLOOKUP(B4236,'Ket qua do'!$C$5:$AP$50000,$K$3,TRUE)*$E$9/1000,"")</f>
        <v>#N/A</v>
      </c>
      <c r="L4236" s="21" t="e">
        <f>IF(A4236&lt;&gt;"",VLOOKUP(B4236,'Ket qua do'!$C$5:$AP$50000,$L$3,TRUE),"")</f>
        <v>#N/A</v>
      </c>
    </row>
    <row r="4237" spans="1:12" x14ac:dyDescent="0.25">
      <c r="A4237" t="e">
        <f t="shared" si="71"/>
        <v>#N/A</v>
      </c>
      <c r="B4237" s="1" t="e">
        <f>IF(A4237&lt;&gt;"",VLOOKUP(A4237,'Ket qua do'!$B$5:$CE$50000,2,TRUE),"")</f>
        <v>#N/A</v>
      </c>
      <c r="C4237" s="19" t="e">
        <f>IF(A4237&lt;&gt;"",VLOOKUP(B4237,'Ket qua do'!$C$5:$AP$50000,$C$3,TRUE)*SQRT(3)*$C$11,"")</f>
        <v>#N/A</v>
      </c>
      <c r="D4237" s="21" t="e">
        <f>IF(A4237&lt;&gt;"",VLOOKUP(B4237,'Ket qua do'!$C$5:$AP$50000,$D$3,TRUE),"")</f>
        <v>#N/A</v>
      </c>
      <c r="E4237" s="21" t="e">
        <f>IF(A4237&lt;&gt;"",VLOOKUP(B4237,'Ket qua do'!$C$5:$AP$50000,$E$3,TRUE)*$C$12,"")</f>
        <v>#N/A</v>
      </c>
      <c r="F4237" s="21" t="e">
        <f>IF(A4237&lt;&gt;"",VLOOKUP(B4237,'Ket qua do'!$C$5:$AP$50000,$F$3,TRUE),"")</f>
        <v>#N/A</v>
      </c>
      <c r="G4237" s="21" t="e">
        <f>IF(A4237&lt;&gt;"",VLOOKUP(B4237,'Ket qua do'!$C$5:$AP$50000,$G$3,TRUE),"")</f>
        <v>#N/A</v>
      </c>
      <c r="H4237" s="21" t="e">
        <f>IF(A4237&lt;&gt;"",VLOOKUP(B4237,'Ket qua do'!$C$5:$AP$50000,$H$3,TRUE),"")</f>
        <v>#N/A</v>
      </c>
      <c r="I4237" s="21" t="e">
        <f>IF(A4237&lt;&gt;"",VLOOKUP(B4237,'Ket qua do'!$C$5:$AP$50000,$I$3,TRUE)*$E$9/1000,"")</f>
        <v>#N/A</v>
      </c>
      <c r="J4237" s="21" t="e">
        <f>IF(A4237&lt;&gt;"",VLOOKUP(B4237,'Ket qua do'!$C$5:$AP$50000,$J$3,TRUE)*$E$9/1000,"")</f>
        <v>#N/A</v>
      </c>
      <c r="K4237" s="21" t="e">
        <f>IF(A4237&lt;&gt;"",VLOOKUP(B4237,'Ket qua do'!$C$5:$AP$50000,$K$3,TRUE)*$E$9/1000,"")</f>
        <v>#N/A</v>
      </c>
      <c r="L4237" s="21" t="e">
        <f>IF(A4237&lt;&gt;"",VLOOKUP(B4237,'Ket qua do'!$C$5:$AP$50000,$L$3,TRUE),"")</f>
        <v>#N/A</v>
      </c>
    </row>
    <row r="4238" spans="1:12" x14ac:dyDescent="0.25">
      <c r="A4238" t="e">
        <f t="shared" si="71"/>
        <v>#N/A</v>
      </c>
      <c r="B4238" s="1" t="e">
        <f>IF(A4238&lt;&gt;"",VLOOKUP(A4238,'Ket qua do'!$B$5:$CE$50000,2,TRUE),"")</f>
        <v>#N/A</v>
      </c>
      <c r="C4238" s="19" t="e">
        <f>IF(A4238&lt;&gt;"",VLOOKUP(B4238,'Ket qua do'!$C$5:$AP$50000,$C$3,TRUE)*SQRT(3)*$C$11,"")</f>
        <v>#N/A</v>
      </c>
      <c r="D4238" s="21" t="e">
        <f>IF(A4238&lt;&gt;"",VLOOKUP(B4238,'Ket qua do'!$C$5:$AP$50000,$D$3,TRUE),"")</f>
        <v>#N/A</v>
      </c>
      <c r="E4238" s="21" t="e">
        <f>IF(A4238&lt;&gt;"",VLOOKUP(B4238,'Ket qua do'!$C$5:$AP$50000,$E$3,TRUE)*$C$12,"")</f>
        <v>#N/A</v>
      </c>
      <c r="F4238" s="21" t="e">
        <f>IF(A4238&lt;&gt;"",VLOOKUP(B4238,'Ket qua do'!$C$5:$AP$50000,$F$3,TRUE),"")</f>
        <v>#N/A</v>
      </c>
      <c r="G4238" s="21" t="e">
        <f>IF(A4238&lt;&gt;"",VLOOKUP(B4238,'Ket qua do'!$C$5:$AP$50000,$G$3,TRUE),"")</f>
        <v>#N/A</v>
      </c>
      <c r="H4238" s="21" t="e">
        <f>IF(A4238&lt;&gt;"",VLOOKUP(B4238,'Ket qua do'!$C$5:$AP$50000,$H$3,TRUE),"")</f>
        <v>#N/A</v>
      </c>
      <c r="I4238" s="21" t="e">
        <f>IF(A4238&lt;&gt;"",VLOOKUP(B4238,'Ket qua do'!$C$5:$AP$50000,$I$3,TRUE)*$E$9/1000,"")</f>
        <v>#N/A</v>
      </c>
      <c r="J4238" s="21" t="e">
        <f>IF(A4238&lt;&gt;"",VLOOKUP(B4238,'Ket qua do'!$C$5:$AP$50000,$J$3,TRUE)*$E$9/1000,"")</f>
        <v>#N/A</v>
      </c>
      <c r="K4238" s="21" t="e">
        <f>IF(A4238&lt;&gt;"",VLOOKUP(B4238,'Ket qua do'!$C$5:$AP$50000,$K$3,TRUE)*$E$9/1000,"")</f>
        <v>#N/A</v>
      </c>
      <c r="L4238" s="21" t="e">
        <f>IF(A4238&lt;&gt;"",VLOOKUP(B4238,'Ket qua do'!$C$5:$AP$50000,$L$3,TRUE),"")</f>
        <v>#N/A</v>
      </c>
    </row>
    <row r="4239" spans="1:12" x14ac:dyDescent="0.25">
      <c r="A4239" t="e">
        <f t="shared" si="71"/>
        <v>#N/A</v>
      </c>
      <c r="B4239" s="1" t="e">
        <f>IF(A4239&lt;&gt;"",VLOOKUP(A4239,'Ket qua do'!$B$5:$CE$50000,2,TRUE),"")</f>
        <v>#N/A</v>
      </c>
      <c r="C4239" s="19" t="e">
        <f>IF(A4239&lt;&gt;"",VLOOKUP(B4239,'Ket qua do'!$C$5:$AP$50000,$C$3,TRUE)*SQRT(3)*$C$11,"")</f>
        <v>#N/A</v>
      </c>
      <c r="D4239" s="21" t="e">
        <f>IF(A4239&lt;&gt;"",VLOOKUP(B4239,'Ket qua do'!$C$5:$AP$50000,$D$3,TRUE),"")</f>
        <v>#N/A</v>
      </c>
      <c r="E4239" s="21" t="e">
        <f>IF(A4239&lt;&gt;"",VLOOKUP(B4239,'Ket qua do'!$C$5:$AP$50000,$E$3,TRUE)*$C$12,"")</f>
        <v>#N/A</v>
      </c>
      <c r="F4239" s="21" t="e">
        <f>IF(A4239&lt;&gt;"",VLOOKUP(B4239,'Ket qua do'!$C$5:$AP$50000,$F$3,TRUE),"")</f>
        <v>#N/A</v>
      </c>
      <c r="G4239" s="21" t="e">
        <f>IF(A4239&lt;&gt;"",VLOOKUP(B4239,'Ket qua do'!$C$5:$AP$50000,$G$3,TRUE),"")</f>
        <v>#N/A</v>
      </c>
      <c r="H4239" s="21" t="e">
        <f>IF(A4239&lt;&gt;"",VLOOKUP(B4239,'Ket qua do'!$C$5:$AP$50000,$H$3,TRUE),"")</f>
        <v>#N/A</v>
      </c>
      <c r="I4239" s="21" t="e">
        <f>IF(A4239&lt;&gt;"",VLOOKUP(B4239,'Ket qua do'!$C$5:$AP$50000,$I$3,TRUE)*$E$9/1000,"")</f>
        <v>#N/A</v>
      </c>
      <c r="J4239" s="21" t="e">
        <f>IF(A4239&lt;&gt;"",VLOOKUP(B4239,'Ket qua do'!$C$5:$AP$50000,$J$3,TRUE)*$E$9/1000,"")</f>
        <v>#N/A</v>
      </c>
      <c r="K4239" s="21" t="e">
        <f>IF(A4239&lt;&gt;"",VLOOKUP(B4239,'Ket qua do'!$C$5:$AP$50000,$K$3,TRUE)*$E$9/1000,"")</f>
        <v>#N/A</v>
      </c>
      <c r="L4239" s="21" t="e">
        <f>IF(A4239&lt;&gt;"",VLOOKUP(B4239,'Ket qua do'!$C$5:$AP$50000,$L$3,TRUE),"")</f>
        <v>#N/A</v>
      </c>
    </row>
    <row r="4240" spans="1:12" x14ac:dyDescent="0.25">
      <c r="A4240" t="e">
        <f t="shared" si="71"/>
        <v>#N/A</v>
      </c>
      <c r="B4240" s="1" t="e">
        <f>IF(A4240&lt;&gt;"",VLOOKUP(A4240,'Ket qua do'!$B$5:$CE$50000,2,TRUE),"")</f>
        <v>#N/A</v>
      </c>
      <c r="C4240" s="19" t="e">
        <f>IF(A4240&lt;&gt;"",VLOOKUP(B4240,'Ket qua do'!$C$5:$AP$50000,$C$3,TRUE)*SQRT(3)*$C$11,"")</f>
        <v>#N/A</v>
      </c>
      <c r="D4240" s="21" t="e">
        <f>IF(A4240&lt;&gt;"",VLOOKUP(B4240,'Ket qua do'!$C$5:$AP$50000,$D$3,TRUE),"")</f>
        <v>#N/A</v>
      </c>
      <c r="E4240" s="21" t="e">
        <f>IF(A4240&lt;&gt;"",VLOOKUP(B4240,'Ket qua do'!$C$5:$AP$50000,$E$3,TRUE)*$C$12,"")</f>
        <v>#N/A</v>
      </c>
      <c r="F4240" s="21" t="e">
        <f>IF(A4240&lt;&gt;"",VLOOKUP(B4240,'Ket qua do'!$C$5:$AP$50000,$F$3,TRUE),"")</f>
        <v>#N/A</v>
      </c>
      <c r="G4240" s="21" t="e">
        <f>IF(A4240&lt;&gt;"",VLOOKUP(B4240,'Ket qua do'!$C$5:$AP$50000,$G$3,TRUE),"")</f>
        <v>#N/A</v>
      </c>
      <c r="H4240" s="21" t="e">
        <f>IF(A4240&lt;&gt;"",VLOOKUP(B4240,'Ket qua do'!$C$5:$AP$50000,$H$3,TRUE),"")</f>
        <v>#N/A</v>
      </c>
      <c r="I4240" s="21" t="e">
        <f>IF(A4240&lt;&gt;"",VLOOKUP(B4240,'Ket qua do'!$C$5:$AP$50000,$I$3,TRUE)*$E$9/1000,"")</f>
        <v>#N/A</v>
      </c>
      <c r="J4240" s="21" t="e">
        <f>IF(A4240&lt;&gt;"",VLOOKUP(B4240,'Ket qua do'!$C$5:$AP$50000,$J$3,TRUE)*$E$9/1000,"")</f>
        <v>#N/A</v>
      </c>
      <c r="K4240" s="21" t="e">
        <f>IF(A4240&lt;&gt;"",VLOOKUP(B4240,'Ket qua do'!$C$5:$AP$50000,$K$3,TRUE)*$E$9/1000,"")</f>
        <v>#N/A</v>
      </c>
      <c r="L4240" s="21" t="e">
        <f>IF(A4240&lt;&gt;"",VLOOKUP(B4240,'Ket qua do'!$C$5:$AP$50000,$L$3,TRUE),"")</f>
        <v>#N/A</v>
      </c>
    </row>
    <row r="4241" spans="1:12" x14ac:dyDescent="0.25">
      <c r="A4241" t="e">
        <f t="shared" si="71"/>
        <v>#N/A</v>
      </c>
      <c r="B4241" s="1" t="e">
        <f>IF(A4241&lt;&gt;"",VLOOKUP(A4241,'Ket qua do'!$B$5:$CE$50000,2,TRUE),"")</f>
        <v>#N/A</v>
      </c>
      <c r="C4241" s="19" t="e">
        <f>IF(A4241&lt;&gt;"",VLOOKUP(B4241,'Ket qua do'!$C$5:$AP$50000,$C$3,TRUE)*SQRT(3)*$C$11,"")</f>
        <v>#N/A</v>
      </c>
      <c r="D4241" s="21" t="e">
        <f>IF(A4241&lt;&gt;"",VLOOKUP(B4241,'Ket qua do'!$C$5:$AP$50000,$D$3,TRUE),"")</f>
        <v>#N/A</v>
      </c>
      <c r="E4241" s="21" t="e">
        <f>IF(A4241&lt;&gt;"",VLOOKUP(B4241,'Ket qua do'!$C$5:$AP$50000,$E$3,TRUE)*$C$12,"")</f>
        <v>#N/A</v>
      </c>
      <c r="F4241" s="21" t="e">
        <f>IF(A4241&lt;&gt;"",VLOOKUP(B4241,'Ket qua do'!$C$5:$AP$50000,$F$3,TRUE),"")</f>
        <v>#N/A</v>
      </c>
      <c r="G4241" s="21" t="e">
        <f>IF(A4241&lt;&gt;"",VLOOKUP(B4241,'Ket qua do'!$C$5:$AP$50000,$G$3,TRUE),"")</f>
        <v>#N/A</v>
      </c>
      <c r="H4241" s="21" t="e">
        <f>IF(A4241&lt;&gt;"",VLOOKUP(B4241,'Ket qua do'!$C$5:$AP$50000,$H$3,TRUE),"")</f>
        <v>#N/A</v>
      </c>
      <c r="I4241" s="21" t="e">
        <f>IF(A4241&lt;&gt;"",VLOOKUP(B4241,'Ket qua do'!$C$5:$AP$50000,$I$3,TRUE)*$E$9/1000,"")</f>
        <v>#N/A</v>
      </c>
      <c r="J4241" s="21" t="e">
        <f>IF(A4241&lt;&gt;"",VLOOKUP(B4241,'Ket qua do'!$C$5:$AP$50000,$J$3,TRUE)*$E$9/1000,"")</f>
        <v>#N/A</v>
      </c>
      <c r="K4241" s="21" t="e">
        <f>IF(A4241&lt;&gt;"",VLOOKUP(B4241,'Ket qua do'!$C$5:$AP$50000,$K$3,TRUE)*$E$9/1000,"")</f>
        <v>#N/A</v>
      </c>
      <c r="L4241" s="21" t="e">
        <f>IF(A4241&lt;&gt;"",VLOOKUP(B4241,'Ket qua do'!$C$5:$AP$50000,$L$3,TRUE),"")</f>
        <v>#N/A</v>
      </c>
    </row>
    <row r="4242" spans="1:12" x14ac:dyDescent="0.25">
      <c r="A4242" t="e">
        <f t="shared" si="71"/>
        <v>#N/A</v>
      </c>
      <c r="B4242" s="1" t="e">
        <f>IF(A4242&lt;&gt;"",VLOOKUP(A4242,'Ket qua do'!$B$5:$CE$50000,2,TRUE),"")</f>
        <v>#N/A</v>
      </c>
      <c r="C4242" s="19" t="e">
        <f>IF(A4242&lt;&gt;"",VLOOKUP(B4242,'Ket qua do'!$C$5:$AP$50000,$C$3,TRUE)*SQRT(3)*$C$11,"")</f>
        <v>#N/A</v>
      </c>
      <c r="D4242" s="21" t="e">
        <f>IF(A4242&lt;&gt;"",VLOOKUP(B4242,'Ket qua do'!$C$5:$AP$50000,$D$3,TRUE),"")</f>
        <v>#N/A</v>
      </c>
      <c r="E4242" s="21" t="e">
        <f>IF(A4242&lt;&gt;"",VLOOKUP(B4242,'Ket qua do'!$C$5:$AP$50000,$E$3,TRUE)*$C$12,"")</f>
        <v>#N/A</v>
      </c>
      <c r="F4242" s="21" t="e">
        <f>IF(A4242&lt;&gt;"",VLOOKUP(B4242,'Ket qua do'!$C$5:$AP$50000,$F$3,TRUE),"")</f>
        <v>#N/A</v>
      </c>
      <c r="G4242" s="21" t="e">
        <f>IF(A4242&lt;&gt;"",VLOOKUP(B4242,'Ket qua do'!$C$5:$AP$50000,$G$3,TRUE),"")</f>
        <v>#N/A</v>
      </c>
      <c r="H4242" s="21" t="e">
        <f>IF(A4242&lt;&gt;"",VLOOKUP(B4242,'Ket qua do'!$C$5:$AP$50000,$H$3,TRUE),"")</f>
        <v>#N/A</v>
      </c>
      <c r="I4242" s="21" t="e">
        <f>IF(A4242&lt;&gt;"",VLOOKUP(B4242,'Ket qua do'!$C$5:$AP$50000,$I$3,TRUE)*$E$9/1000,"")</f>
        <v>#N/A</v>
      </c>
      <c r="J4242" s="21" t="e">
        <f>IF(A4242&lt;&gt;"",VLOOKUP(B4242,'Ket qua do'!$C$5:$AP$50000,$J$3,TRUE)*$E$9/1000,"")</f>
        <v>#N/A</v>
      </c>
      <c r="K4242" s="21" t="e">
        <f>IF(A4242&lt;&gt;"",VLOOKUP(B4242,'Ket qua do'!$C$5:$AP$50000,$K$3,TRUE)*$E$9/1000,"")</f>
        <v>#N/A</v>
      </c>
      <c r="L4242" s="21" t="e">
        <f>IF(A4242&lt;&gt;"",VLOOKUP(B4242,'Ket qua do'!$C$5:$AP$50000,$L$3,TRUE),"")</f>
        <v>#N/A</v>
      </c>
    </row>
    <row r="4243" spans="1:12" x14ac:dyDescent="0.25">
      <c r="A4243" t="e">
        <f t="shared" si="71"/>
        <v>#N/A</v>
      </c>
      <c r="B4243" s="1" t="e">
        <f>IF(A4243&lt;&gt;"",VLOOKUP(A4243,'Ket qua do'!$B$5:$CE$50000,2,TRUE),"")</f>
        <v>#N/A</v>
      </c>
      <c r="C4243" s="19" t="e">
        <f>IF(A4243&lt;&gt;"",VLOOKUP(B4243,'Ket qua do'!$C$5:$AP$50000,$C$3,TRUE)*SQRT(3)*$C$11,"")</f>
        <v>#N/A</v>
      </c>
      <c r="D4243" s="21" t="e">
        <f>IF(A4243&lt;&gt;"",VLOOKUP(B4243,'Ket qua do'!$C$5:$AP$50000,$D$3,TRUE),"")</f>
        <v>#N/A</v>
      </c>
      <c r="E4243" s="21" t="e">
        <f>IF(A4243&lt;&gt;"",VLOOKUP(B4243,'Ket qua do'!$C$5:$AP$50000,$E$3,TRUE)*$C$12,"")</f>
        <v>#N/A</v>
      </c>
      <c r="F4243" s="21" t="e">
        <f>IF(A4243&lt;&gt;"",VLOOKUP(B4243,'Ket qua do'!$C$5:$AP$50000,$F$3,TRUE),"")</f>
        <v>#N/A</v>
      </c>
      <c r="G4243" s="21" t="e">
        <f>IF(A4243&lt;&gt;"",VLOOKUP(B4243,'Ket qua do'!$C$5:$AP$50000,$G$3,TRUE),"")</f>
        <v>#N/A</v>
      </c>
      <c r="H4243" s="21" t="e">
        <f>IF(A4243&lt;&gt;"",VLOOKUP(B4243,'Ket qua do'!$C$5:$AP$50000,$H$3,TRUE),"")</f>
        <v>#N/A</v>
      </c>
      <c r="I4243" s="21" t="e">
        <f>IF(A4243&lt;&gt;"",VLOOKUP(B4243,'Ket qua do'!$C$5:$AP$50000,$I$3,TRUE)*$E$9/1000,"")</f>
        <v>#N/A</v>
      </c>
      <c r="J4243" s="21" t="e">
        <f>IF(A4243&lt;&gt;"",VLOOKUP(B4243,'Ket qua do'!$C$5:$AP$50000,$J$3,TRUE)*$E$9/1000,"")</f>
        <v>#N/A</v>
      </c>
      <c r="K4243" s="21" t="e">
        <f>IF(A4243&lt;&gt;"",VLOOKUP(B4243,'Ket qua do'!$C$5:$AP$50000,$K$3,TRUE)*$E$9/1000,"")</f>
        <v>#N/A</v>
      </c>
      <c r="L4243" s="21" t="e">
        <f>IF(A4243&lt;&gt;"",VLOOKUP(B4243,'Ket qua do'!$C$5:$AP$50000,$L$3,TRUE),"")</f>
        <v>#N/A</v>
      </c>
    </row>
    <row r="4244" spans="1:12" x14ac:dyDescent="0.25">
      <c r="A4244" t="e">
        <f t="shared" si="71"/>
        <v>#N/A</v>
      </c>
      <c r="B4244" s="1" t="e">
        <f>IF(A4244&lt;&gt;"",VLOOKUP(A4244,'Ket qua do'!$B$5:$CE$50000,2,TRUE),"")</f>
        <v>#N/A</v>
      </c>
      <c r="C4244" s="19" t="e">
        <f>IF(A4244&lt;&gt;"",VLOOKUP(B4244,'Ket qua do'!$C$5:$AP$50000,$C$3,TRUE)*SQRT(3)*$C$11,"")</f>
        <v>#N/A</v>
      </c>
      <c r="D4244" s="21" t="e">
        <f>IF(A4244&lt;&gt;"",VLOOKUP(B4244,'Ket qua do'!$C$5:$AP$50000,$D$3,TRUE),"")</f>
        <v>#N/A</v>
      </c>
      <c r="E4244" s="21" t="e">
        <f>IF(A4244&lt;&gt;"",VLOOKUP(B4244,'Ket qua do'!$C$5:$AP$50000,$E$3,TRUE)*$C$12,"")</f>
        <v>#N/A</v>
      </c>
      <c r="F4244" s="21" t="e">
        <f>IF(A4244&lt;&gt;"",VLOOKUP(B4244,'Ket qua do'!$C$5:$AP$50000,$F$3,TRUE),"")</f>
        <v>#N/A</v>
      </c>
      <c r="G4244" s="21" t="e">
        <f>IF(A4244&lt;&gt;"",VLOOKUP(B4244,'Ket qua do'!$C$5:$AP$50000,$G$3,TRUE),"")</f>
        <v>#N/A</v>
      </c>
      <c r="H4244" s="21" t="e">
        <f>IF(A4244&lt;&gt;"",VLOOKUP(B4244,'Ket qua do'!$C$5:$AP$50000,$H$3,TRUE),"")</f>
        <v>#N/A</v>
      </c>
      <c r="I4244" s="21" t="e">
        <f>IF(A4244&lt;&gt;"",VLOOKUP(B4244,'Ket qua do'!$C$5:$AP$50000,$I$3,TRUE)*$E$9/1000,"")</f>
        <v>#N/A</v>
      </c>
      <c r="J4244" s="21" t="e">
        <f>IF(A4244&lt;&gt;"",VLOOKUP(B4244,'Ket qua do'!$C$5:$AP$50000,$J$3,TRUE)*$E$9/1000,"")</f>
        <v>#N/A</v>
      </c>
      <c r="K4244" s="21" t="e">
        <f>IF(A4244&lt;&gt;"",VLOOKUP(B4244,'Ket qua do'!$C$5:$AP$50000,$K$3,TRUE)*$E$9/1000,"")</f>
        <v>#N/A</v>
      </c>
      <c r="L4244" s="21" t="e">
        <f>IF(A4244&lt;&gt;"",VLOOKUP(B4244,'Ket qua do'!$C$5:$AP$50000,$L$3,TRUE),"")</f>
        <v>#N/A</v>
      </c>
    </row>
    <row r="4245" spans="1:12" x14ac:dyDescent="0.25">
      <c r="A4245" t="e">
        <f t="shared" si="71"/>
        <v>#N/A</v>
      </c>
      <c r="B4245" s="1" t="e">
        <f>IF(A4245&lt;&gt;"",VLOOKUP(A4245,'Ket qua do'!$B$5:$CE$50000,2,TRUE),"")</f>
        <v>#N/A</v>
      </c>
      <c r="C4245" s="19" t="e">
        <f>IF(A4245&lt;&gt;"",VLOOKUP(B4245,'Ket qua do'!$C$5:$AP$50000,$C$3,TRUE)*SQRT(3)*$C$11,"")</f>
        <v>#N/A</v>
      </c>
      <c r="D4245" s="21" t="e">
        <f>IF(A4245&lt;&gt;"",VLOOKUP(B4245,'Ket qua do'!$C$5:$AP$50000,$D$3,TRUE),"")</f>
        <v>#N/A</v>
      </c>
      <c r="E4245" s="21" t="e">
        <f>IF(A4245&lt;&gt;"",VLOOKUP(B4245,'Ket qua do'!$C$5:$AP$50000,$E$3,TRUE)*$C$12,"")</f>
        <v>#N/A</v>
      </c>
      <c r="F4245" s="21" t="e">
        <f>IF(A4245&lt;&gt;"",VLOOKUP(B4245,'Ket qua do'!$C$5:$AP$50000,$F$3,TRUE),"")</f>
        <v>#N/A</v>
      </c>
      <c r="G4245" s="21" t="e">
        <f>IF(A4245&lt;&gt;"",VLOOKUP(B4245,'Ket qua do'!$C$5:$AP$50000,$G$3,TRUE),"")</f>
        <v>#N/A</v>
      </c>
      <c r="H4245" s="21" t="e">
        <f>IF(A4245&lt;&gt;"",VLOOKUP(B4245,'Ket qua do'!$C$5:$AP$50000,$H$3,TRUE),"")</f>
        <v>#N/A</v>
      </c>
      <c r="I4245" s="21" t="e">
        <f>IF(A4245&lt;&gt;"",VLOOKUP(B4245,'Ket qua do'!$C$5:$AP$50000,$I$3,TRUE)*$E$9/1000,"")</f>
        <v>#N/A</v>
      </c>
      <c r="J4245" s="21" t="e">
        <f>IF(A4245&lt;&gt;"",VLOOKUP(B4245,'Ket qua do'!$C$5:$AP$50000,$J$3,TRUE)*$E$9/1000,"")</f>
        <v>#N/A</v>
      </c>
      <c r="K4245" s="21" t="e">
        <f>IF(A4245&lt;&gt;"",VLOOKUP(B4245,'Ket qua do'!$C$5:$AP$50000,$K$3,TRUE)*$E$9/1000,"")</f>
        <v>#N/A</v>
      </c>
      <c r="L4245" s="21" t="e">
        <f>IF(A4245&lt;&gt;"",VLOOKUP(B4245,'Ket qua do'!$C$5:$AP$50000,$L$3,TRUE),"")</f>
        <v>#N/A</v>
      </c>
    </row>
    <row r="4246" spans="1:12" x14ac:dyDescent="0.25">
      <c r="A4246" t="e">
        <f t="shared" si="71"/>
        <v>#N/A</v>
      </c>
      <c r="B4246" s="1" t="e">
        <f>IF(A4246&lt;&gt;"",VLOOKUP(A4246,'Ket qua do'!$B$5:$CE$50000,2,TRUE),"")</f>
        <v>#N/A</v>
      </c>
      <c r="C4246" s="19" t="e">
        <f>IF(A4246&lt;&gt;"",VLOOKUP(B4246,'Ket qua do'!$C$5:$AP$50000,$C$3,TRUE)*SQRT(3)*$C$11,"")</f>
        <v>#N/A</v>
      </c>
      <c r="D4246" s="21" t="e">
        <f>IF(A4246&lt;&gt;"",VLOOKUP(B4246,'Ket qua do'!$C$5:$AP$50000,$D$3,TRUE),"")</f>
        <v>#N/A</v>
      </c>
      <c r="E4246" s="21" t="e">
        <f>IF(A4246&lt;&gt;"",VLOOKUP(B4246,'Ket qua do'!$C$5:$AP$50000,$E$3,TRUE)*$C$12,"")</f>
        <v>#N/A</v>
      </c>
      <c r="F4246" s="21" t="e">
        <f>IF(A4246&lt;&gt;"",VLOOKUP(B4246,'Ket qua do'!$C$5:$AP$50000,$F$3,TRUE),"")</f>
        <v>#N/A</v>
      </c>
      <c r="G4246" s="21" t="e">
        <f>IF(A4246&lt;&gt;"",VLOOKUP(B4246,'Ket qua do'!$C$5:$AP$50000,$G$3,TRUE),"")</f>
        <v>#N/A</v>
      </c>
      <c r="H4246" s="21" t="e">
        <f>IF(A4246&lt;&gt;"",VLOOKUP(B4246,'Ket qua do'!$C$5:$AP$50000,$H$3,TRUE),"")</f>
        <v>#N/A</v>
      </c>
      <c r="I4246" s="21" t="e">
        <f>IF(A4246&lt;&gt;"",VLOOKUP(B4246,'Ket qua do'!$C$5:$AP$50000,$I$3,TRUE)*$E$9/1000,"")</f>
        <v>#N/A</v>
      </c>
      <c r="J4246" s="21" t="e">
        <f>IF(A4246&lt;&gt;"",VLOOKUP(B4246,'Ket qua do'!$C$5:$AP$50000,$J$3,TRUE)*$E$9/1000,"")</f>
        <v>#N/A</v>
      </c>
      <c r="K4246" s="21" t="e">
        <f>IF(A4246&lt;&gt;"",VLOOKUP(B4246,'Ket qua do'!$C$5:$AP$50000,$K$3,TRUE)*$E$9/1000,"")</f>
        <v>#N/A</v>
      </c>
      <c r="L4246" s="21" t="e">
        <f>IF(A4246&lt;&gt;"",VLOOKUP(B4246,'Ket qua do'!$C$5:$AP$50000,$L$3,TRUE),"")</f>
        <v>#N/A</v>
      </c>
    </row>
    <row r="4247" spans="1:12" x14ac:dyDescent="0.25">
      <c r="A4247" t="e">
        <f t="shared" si="71"/>
        <v>#N/A</v>
      </c>
      <c r="B4247" s="1" t="e">
        <f>IF(A4247&lt;&gt;"",VLOOKUP(A4247,'Ket qua do'!$B$5:$CE$50000,2,TRUE),"")</f>
        <v>#N/A</v>
      </c>
      <c r="C4247" s="19" t="e">
        <f>IF(A4247&lt;&gt;"",VLOOKUP(B4247,'Ket qua do'!$C$5:$AP$50000,$C$3,TRUE)*SQRT(3)*$C$11,"")</f>
        <v>#N/A</v>
      </c>
      <c r="D4247" s="21" t="e">
        <f>IF(A4247&lt;&gt;"",VLOOKUP(B4247,'Ket qua do'!$C$5:$AP$50000,$D$3,TRUE),"")</f>
        <v>#N/A</v>
      </c>
      <c r="E4247" s="21" t="e">
        <f>IF(A4247&lt;&gt;"",VLOOKUP(B4247,'Ket qua do'!$C$5:$AP$50000,$E$3,TRUE)*$C$12,"")</f>
        <v>#N/A</v>
      </c>
      <c r="F4247" s="21" t="e">
        <f>IF(A4247&lt;&gt;"",VLOOKUP(B4247,'Ket qua do'!$C$5:$AP$50000,$F$3,TRUE),"")</f>
        <v>#N/A</v>
      </c>
      <c r="G4247" s="21" t="e">
        <f>IF(A4247&lt;&gt;"",VLOOKUP(B4247,'Ket qua do'!$C$5:$AP$50000,$G$3,TRUE),"")</f>
        <v>#N/A</v>
      </c>
      <c r="H4247" s="21" t="e">
        <f>IF(A4247&lt;&gt;"",VLOOKUP(B4247,'Ket qua do'!$C$5:$AP$50000,$H$3,TRUE),"")</f>
        <v>#N/A</v>
      </c>
      <c r="I4247" s="21" t="e">
        <f>IF(A4247&lt;&gt;"",VLOOKUP(B4247,'Ket qua do'!$C$5:$AP$50000,$I$3,TRUE)*$E$9/1000,"")</f>
        <v>#N/A</v>
      </c>
      <c r="J4247" s="21" t="e">
        <f>IF(A4247&lt;&gt;"",VLOOKUP(B4247,'Ket qua do'!$C$5:$AP$50000,$J$3,TRUE)*$E$9/1000,"")</f>
        <v>#N/A</v>
      </c>
      <c r="K4247" s="21" t="e">
        <f>IF(A4247&lt;&gt;"",VLOOKUP(B4247,'Ket qua do'!$C$5:$AP$50000,$K$3,TRUE)*$E$9/1000,"")</f>
        <v>#N/A</v>
      </c>
      <c r="L4247" s="21" t="e">
        <f>IF(A4247&lt;&gt;"",VLOOKUP(B4247,'Ket qua do'!$C$5:$AP$50000,$L$3,TRUE),"")</f>
        <v>#N/A</v>
      </c>
    </row>
    <row r="4248" spans="1:12" x14ac:dyDescent="0.25">
      <c r="A4248" t="e">
        <f t="shared" si="71"/>
        <v>#N/A</v>
      </c>
      <c r="B4248" s="1" t="e">
        <f>IF(A4248&lt;&gt;"",VLOOKUP(A4248,'Ket qua do'!$B$5:$CE$50000,2,TRUE),"")</f>
        <v>#N/A</v>
      </c>
      <c r="C4248" s="19" t="e">
        <f>IF(A4248&lt;&gt;"",VLOOKUP(B4248,'Ket qua do'!$C$5:$AP$50000,$C$3,TRUE)*SQRT(3)*$C$11,"")</f>
        <v>#N/A</v>
      </c>
      <c r="D4248" s="21" t="e">
        <f>IF(A4248&lt;&gt;"",VLOOKUP(B4248,'Ket qua do'!$C$5:$AP$50000,$D$3,TRUE),"")</f>
        <v>#N/A</v>
      </c>
      <c r="E4248" s="21" t="e">
        <f>IF(A4248&lt;&gt;"",VLOOKUP(B4248,'Ket qua do'!$C$5:$AP$50000,$E$3,TRUE)*$C$12,"")</f>
        <v>#N/A</v>
      </c>
      <c r="F4248" s="21" t="e">
        <f>IF(A4248&lt;&gt;"",VLOOKUP(B4248,'Ket qua do'!$C$5:$AP$50000,$F$3,TRUE),"")</f>
        <v>#N/A</v>
      </c>
      <c r="G4248" s="21" t="e">
        <f>IF(A4248&lt;&gt;"",VLOOKUP(B4248,'Ket qua do'!$C$5:$AP$50000,$G$3,TRUE),"")</f>
        <v>#N/A</v>
      </c>
      <c r="H4248" s="21" t="e">
        <f>IF(A4248&lt;&gt;"",VLOOKUP(B4248,'Ket qua do'!$C$5:$AP$50000,$H$3,TRUE),"")</f>
        <v>#N/A</v>
      </c>
      <c r="I4248" s="21" t="e">
        <f>IF(A4248&lt;&gt;"",VLOOKUP(B4248,'Ket qua do'!$C$5:$AP$50000,$I$3,TRUE)*$E$9/1000,"")</f>
        <v>#N/A</v>
      </c>
      <c r="J4248" s="21" t="e">
        <f>IF(A4248&lt;&gt;"",VLOOKUP(B4248,'Ket qua do'!$C$5:$AP$50000,$J$3,TRUE)*$E$9/1000,"")</f>
        <v>#N/A</v>
      </c>
      <c r="K4248" s="21" t="e">
        <f>IF(A4248&lt;&gt;"",VLOOKUP(B4248,'Ket qua do'!$C$5:$AP$50000,$K$3,TRUE)*$E$9/1000,"")</f>
        <v>#N/A</v>
      </c>
      <c r="L4248" s="21" t="e">
        <f>IF(A4248&lt;&gt;"",VLOOKUP(B4248,'Ket qua do'!$C$5:$AP$50000,$L$3,TRUE),"")</f>
        <v>#N/A</v>
      </c>
    </row>
    <row r="4249" spans="1:12" x14ac:dyDescent="0.25">
      <c r="A4249" t="e">
        <f t="shared" si="71"/>
        <v>#N/A</v>
      </c>
      <c r="B4249" s="1" t="e">
        <f>IF(A4249&lt;&gt;"",VLOOKUP(A4249,'Ket qua do'!$B$5:$CE$50000,2,TRUE),"")</f>
        <v>#N/A</v>
      </c>
      <c r="C4249" s="19" t="e">
        <f>IF(A4249&lt;&gt;"",VLOOKUP(B4249,'Ket qua do'!$C$5:$AP$50000,$C$3,TRUE)*SQRT(3)*$C$11,"")</f>
        <v>#N/A</v>
      </c>
      <c r="D4249" s="21" t="e">
        <f>IF(A4249&lt;&gt;"",VLOOKUP(B4249,'Ket qua do'!$C$5:$AP$50000,$D$3,TRUE),"")</f>
        <v>#N/A</v>
      </c>
      <c r="E4249" s="21" t="e">
        <f>IF(A4249&lt;&gt;"",VLOOKUP(B4249,'Ket qua do'!$C$5:$AP$50000,$E$3,TRUE)*$C$12,"")</f>
        <v>#N/A</v>
      </c>
      <c r="F4249" s="21" t="e">
        <f>IF(A4249&lt;&gt;"",VLOOKUP(B4249,'Ket qua do'!$C$5:$AP$50000,$F$3,TRUE),"")</f>
        <v>#N/A</v>
      </c>
      <c r="G4249" s="21" t="e">
        <f>IF(A4249&lt;&gt;"",VLOOKUP(B4249,'Ket qua do'!$C$5:$AP$50000,$G$3,TRUE),"")</f>
        <v>#N/A</v>
      </c>
      <c r="H4249" s="21" t="e">
        <f>IF(A4249&lt;&gt;"",VLOOKUP(B4249,'Ket qua do'!$C$5:$AP$50000,$H$3,TRUE),"")</f>
        <v>#N/A</v>
      </c>
      <c r="I4249" s="21" t="e">
        <f>IF(A4249&lt;&gt;"",VLOOKUP(B4249,'Ket qua do'!$C$5:$AP$50000,$I$3,TRUE)*$E$9/1000,"")</f>
        <v>#N/A</v>
      </c>
      <c r="J4249" s="21" t="e">
        <f>IF(A4249&lt;&gt;"",VLOOKUP(B4249,'Ket qua do'!$C$5:$AP$50000,$J$3,TRUE)*$E$9/1000,"")</f>
        <v>#N/A</v>
      </c>
      <c r="K4249" s="21" t="e">
        <f>IF(A4249&lt;&gt;"",VLOOKUP(B4249,'Ket qua do'!$C$5:$AP$50000,$K$3,TRUE)*$E$9/1000,"")</f>
        <v>#N/A</v>
      </c>
      <c r="L4249" s="21" t="e">
        <f>IF(A4249&lt;&gt;"",VLOOKUP(B4249,'Ket qua do'!$C$5:$AP$50000,$L$3,TRUE),"")</f>
        <v>#N/A</v>
      </c>
    </row>
    <row r="4250" spans="1:12" x14ac:dyDescent="0.25">
      <c r="A4250" t="e">
        <f t="shared" ref="A4250:A4313" si="72">IF(A4249&lt;$E$8,A4249+1,"")</f>
        <v>#N/A</v>
      </c>
      <c r="B4250" s="1" t="e">
        <f>IF(A4250&lt;&gt;"",VLOOKUP(A4250,'Ket qua do'!$B$5:$CE$50000,2,TRUE),"")</f>
        <v>#N/A</v>
      </c>
      <c r="C4250" s="19" t="e">
        <f>IF(A4250&lt;&gt;"",VLOOKUP(B4250,'Ket qua do'!$C$5:$AP$50000,$C$3,TRUE)*SQRT(3)*$C$11,"")</f>
        <v>#N/A</v>
      </c>
      <c r="D4250" s="21" t="e">
        <f>IF(A4250&lt;&gt;"",VLOOKUP(B4250,'Ket qua do'!$C$5:$AP$50000,$D$3,TRUE),"")</f>
        <v>#N/A</v>
      </c>
      <c r="E4250" s="21" t="e">
        <f>IF(A4250&lt;&gt;"",VLOOKUP(B4250,'Ket qua do'!$C$5:$AP$50000,$E$3,TRUE)*$C$12,"")</f>
        <v>#N/A</v>
      </c>
      <c r="F4250" s="21" t="e">
        <f>IF(A4250&lt;&gt;"",VLOOKUP(B4250,'Ket qua do'!$C$5:$AP$50000,$F$3,TRUE),"")</f>
        <v>#N/A</v>
      </c>
      <c r="G4250" s="21" t="e">
        <f>IF(A4250&lt;&gt;"",VLOOKUP(B4250,'Ket qua do'!$C$5:$AP$50000,$G$3,TRUE),"")</f>
        <v>#N/A</v>
      </c>
      <c r="H4250" s="21" t="e">
        <f>IF(A4250&lt;&gt;"",VLOOKUP(B4250,'Ket qua do'!$C$5:$AP$50000,$H$3,TRUE),"")</f>
        <v>#N/A</v>
      </c>
      <c r="I4250" s="21" t="e">
        <f>IF(A4250&lt;&gt;"",VLOOKUP(B4250,'Ket qua do'!$C$5:$AP$50000,$I$3,TRUE)*$E$9/1000,"")</f>
        <v>#N/A</v>
      </c>
      <c r="J4250" s="21" t="e">
        <f>IF(A4250&lt;&gt;"",VLOOKUP(B4250,'Ket qua do'!$C$5:$AP$50000,$J$3,TRUE)*$E$9/1000,"")</f>
        <v>#N/A</v>
      </c>
      <c r="K4250" s="21" t="e">
        <f>IF(A4250&lt;&gt;"",VLOOKUP(B4250,'Ket qua do'!$C$5:$AP$50000,$K$3,TRUE)*$E$9/1000,"")</f>
        <v>#N/A</v>
      </c>
      <c r="L4250" s="21" t="e">
        <f>IF(A4250&lt;&gt;"",VLOOKUP(B4250,'Ket qua do'!$C$5:$AP$50000,$L$3,TRUE),"")</f>
        <v>#N/A</v>
      </c>
    </row>
    <row r="4251" spans="1:12" x14ac:dyDescent="0.25">
      <c r="A4251" t="e">
        <f t="shared" si="72"/>
        <v>#N/A</v>
      </c>
      <c r="B4251" s="1" t="e">
        <f>IF(A4251&lt;&gt;"",VLOOKUP(A4251,'Ket qua do'!$B$5:$CE$50000,2,TRUE),"")</f>
        <v>#N/A</v>
      </c>
      <c r="C4251" s="19" t="e">
        <f>IF(A4251&lt;&gt;"",VLOOKUP(B4251,'Ket qua do'!$C$5:$AP$50000,$C$3,TRUE)*SQRT(3)*$C$11,"")</f>
        <v>#N/A</v>
      </c>
      <c r="D4251" s="21" t="e">
        <f>IF(A4251&lt;&gt;"",VLOOKUP(B4251,'Ket qua do'!$C$5:$AP$50000,$D$3,TRUE),"")</f>
        <v>#N/A</v>
      </c>
      <c r="E4251" s="21" t="e">
        <f>IF(A4251&lt;&gt;"",VLOOKUP(B4251,'Ket qua do'!$C$5:$AP$50000,$E$3,TRUE)*$C$12,"")</f>
        <v>#N/A</v>
      </c>
      <c r="F4251" s="21" t="e">
        <f>IF(A4251&lt;&gt;"",VLOOKUP(B4251,'Ket qua do'!$C$5:$AP$50000,$F$3,TRUE),"")</f>
        <v>#N/A</v>
      </c>
      <c r="G4251" s="21" t="e">
        <f>IF(A4251&lt;&gt;"",VLOOKUP(B4251,'Ket qua do'!$C$5:$AP$50000,$G$3,TRUE),"")</f>
        <v>#N/A</v>
      </c>
      <c r="H4251" s="21" t="e">
        <f>IF(A4251&lt;&gt;"",VLOOKUP(B4251,'Ket qua do'!$C$5:$AP$50000,$H$3,TRUE),"")</f>
        <v>#N/A</v>
      </c>
      <c r="I4251" s="21" t="e">
        <f>IF(A4251&lt;&gt;"",VLOOKUP(B4251,'Ket qua do'!$C$5:$AP$50000,$I$3,TRUE)*$E$9/1000,"")</f>
        <v>#N/A</v>
      </c>
      <c r="J4251" s="21" t="e">
        <f>IF(A4251&lt;&gt;"",VLOOKUP(B4251,'Ket qua do'!$C$5:$AP$50000,$J$3,TRUE)*$E$9/1000,"")</f>
        <v>#N/A</v>
      </c>
      <c r="K4251" s="21" t="e">
        <f>IF(A4251&lt;&gt;"",VLOOKUP(B4251,'Ket qua do'!$C$5:$AP$50000,$K$3,TRUE)*$E$9/1000,"")</f>
        <v>#N/A</v>
      </c>
      <c r="L4251" s="21" t="e">
        <f>IF(A4251&lt;&gt;"",VLOOKUP(B4251,'Ket qua do'!$C$5:$AP$50000,$L$3,TRUE),"")</f>
        <v>#N/A</v>
      </c>
    </row>
    <row r="4252" spans="1:12" x14ac:dyDescent="0.25">
      <c r="A4252" t="e">
        <f t="shared" si="72"/>
        <v>#N/A</v>
      </c>
      <c r="B4252" s="1" t="e">
        <f>IF(A4252&lt;&gt;"",VLOOKUP(A4252,'Ket qua do'!$B$5:$CE$50000,2,TRUE),"")</f>
        <v>#N/A</v>
      </c>
      <c r="C4252" s="19" t="e">
        <f>IF(A4252&lt;&gt;"",VLOOKUP(B4252,'Ket qua do'!$C$5:$AP$50000,$C$3,TRUE)*SQRT(3)*$C$11,"")</f>
        <v>#N/A</v>
      </c>
      <c r="D4252" s="21" t="e">
        <f>IF(A4252&lt;&gt;"",VLOOKUP(B4252,'Ket qua do'!$C$5:$AP$50000,$D$3,TRUE),"")</f>
        <v>#N/A</v>
      </c>
      <c r="E4252" s="21" t="e">
        <f>IF(A4252&lt;&gt;"",VLOOKUP(B4252,'Ket qua do'!$C$5:$AP$50000,$E$3,TRUE)*$C$12,"")</f>
        <v>#N/A</v>
      </c>
      <c r="F4252" s="21" t="e">
        <f>IF(A4252&lt;&gt;"",VLOOKUP(B4252,'Ket qua do'!$C$5:$AP$50000,$F$3,TRUE),"")</f>
        <v>#N/A</v>
      </c>
      <c r="G4252" s="21" t="e">
        <f>IF(A4252&lt;&gt;"",VLOOKUP(B4252,'Ket qua do'!$C$5:$AP$50000,$G$3,TRUE),"")</f>
        <v>#N/A</v>
      </c>
      <c r="H4252" s="21" t="e">
        <f>IF(A4252&lt;&gt;"",VLOOKUP(B4252,'Ket qua do'!$C$5:$AP$50000,$H$3,TRUE),"")</f>
        <v>#N/A</v>
      </c>
      <c r="I4252" s="21" t="e">
        <f>IF(A4252&lt;&gt;"",VLOOKUP(B4252,'Ket qua do'!$C$5:$AP$50000,$I$3,TRUE)*$E$9/1000,"")</f>
        <v>#N/A</v>
      </c>
      <c r="J4252" s="21" t="e">
        <f>IF(A4252&lt;&gt;"",VLOOKUP(B4252,'Ket qua do'!$C$5:$AP$50000,$J$3,TRUE)*$E$9/1000,"")</f>
        <v>#N/A</v>
      </c>
      <c r="K4252" s="21" t="e">
        <f>IF(A4252&lt;&gt;"",VLOOKUP(B4252,'Ket qua do'!$C$5:$AP$50000,$K$3,TRUE)*$E$9/1000,"")</f>
        <v>#N/A</v>
      </c>
      <c r="L4252" s="21" t="e">
        <f>IF(A4252&lt;&gt;"",VLOOKUP(B4252,'Ket qua do'!$C$5:$AP$50000,$L$3,TRUE),"")</f>
        <v>#N/A</v>
      </c>
    </row>
    <row r="4253" spans="1:12" x14ac:dyDescent="0.25">
      <c r="A4253" t="e">
        <f t="shared" si="72"/>
        <v>#N/A</v>
      </c>
      <c r="B4253" s="1" t="e">
        <f>IF(A4253&lt;&gt;"",VLOOKUP(A4253,'Ket qua do'!$B$5:$CE$50000,2,TRUE),"")</f>
        <v>#N/A</v>
      </c>
      <c r="C4253" s="19" t="e">
        <f>IF(A4253&lt;&gt;"",VLOOKUP(B4253,'Ket qua do'!$C$5:$AP$50000,$C$3,TRUE)*SQRT(3)*$C$11,"")</f>
        <v>#N/A</v>
      </c>
      <c r="D4253" s="21" t="e">
        <f>IF(A4253&lt;&gt;"",VLOOKUP(B4253,'Ket qua do'!$C$5:$AP$50000,$D$3,TRUE),"")</f>
        <v>#N/A</v>
      </c>
      <c r="E4253" s="21" t="e">
        <f>IF(A4253&lt;&gt;"",VLOOKUP(B4253,'Ket qua do'!$C$5:$AP$50000,$E$3,TRUE)*$C$12,"")</f>
        <v>#N/A</v>
      </c>
      <c r="F4253" s="21" t="e">
        <f>IF(A4253&lt;&gt;"",VLOOKUP(B4253,'Ket qua do'!$C$5:$AP$50000,$F$3,TRUE),"")</f>
        <v>#N/A</v>
      </c>
      <c r="G4253" s="21" t="e">
        <f>IF(A4253&lt;&gt;"",VLOOKUP(B4253,'Ket qua do'!$C$5:$AP$50000,$G$3,TRUE),"")</f>
        <v>#N/A</v>
      </c>
      <c r="H4253" s="21" t="e">
        <f>IF(A4253&lt;&gt;"",VLOOKUP(B4253,'Ket qua do'!$C$5:$AP$50000,$H$3,TRUE),"")</f>
        <v>#N/A</v>
      </c>
      <c r="I4253" s="21" t="e">
        <f>IF(A4253&lt;&gt;"",VLOOKUP(B4253,'Ket qua do'!$C$5:$AP$50000,$I$3,TRUE)*$E$9/1000,"")</f>
        <v>#N/A</v>
      </c>
      <c r="J4253" s="21" t="e">
        <f>IF(A4253&lt;&gt;"",VLOOKUP(B4253,'Ket qua do'!$C$5:$AP$50000,$J$3,TRUE)*$E$9/1000,"")</f>
        <v>#N/A</v>
      </c>
      <c r="K4253" s="21" t="e">
        <f>IF(A4253&lt;&gt;"",VLOOKUP(B4253,'Ket qua do'!$C$5:$AP$50000,$K$3,TRUE)*$E$9/1000,"")</f>
        <v>#N/A</v>
      </c>
      <c r="L4253" s="21" t="e">
        <f>IF(A4253&lt;&gt;"",VLOOKUP(B4253,'Ket qua do'!$C$5:$AP$50000,$L$3,TRUE),"")</f>
        <v>#N/A</v>
      </c>
    </row>
    <row r="4254" spans="1:12" x14ac:dyDescent="0.25">
      <c r="A4254" t="e">
        <f t="shared" si="72"/>
        <v>#N/A</v>
      </c>
      <c r="B4254" s="1" t="e">
        <f>IF(A4254&lt;&gt;"",VLOOKUP(A4254,'Ket qua do'!$B$5:$CE$50000,2,TRUE),"")</f>
        <v>#N/A</v>
      </c>
      <c r="C4254" s="19" t="e">
        <f>IF(A4254&lt;&gt;"",VLOOKUP(B4254,'Ket qua do'!$C$5:$AP$50000,$C$3,TRUE)*SQRT(3)*$C$11,"")</f>
        <v>#N/A</v>
      </c>
      <c r="D4254" s="21" t="e">
        <f>IF(A4254&lt;&gt;"",VLOOKUP(B4254,'Ket qua do'!$C$5:$AP$50000,$D$3,TRUE),"")</f>
        <v>#N/A</v>
      </c>
      <c r="E4254" s="21" t="e">
        <f>IF(A4254&lt;&gt;"",VLOOKUP(B4254,'Ket qua do'!$C$5:$AP$50000,$E$3,TRUE)*$C$12,"")</f>
        <v>#N/A</v>
      </c>
      <c r="F4254" s="21" t="e">
        <f>IF(A4254&lt;&gt;"",VLOOKUP(B4254,'Ket qua do'!$C$5:$AP$50000,$F$3,TRUE),"")</f>
        <v>#N/A</v>
      </c>
      <c r="G4254" s="21" t="e">
        <f>IF(A4254&lt;&gt;"",VLOOKUP(B4254,'Ket qua do'!$C$5:$AP$50000,$G$3,TRUE),"")</f>
        <v>#N/A</v>
      </c>
      <c r="H4254" s="21" t="e">
        <f>IF(A4254&lt;&gt;"",VLOOKUP(B4254,'Ket qua do'!$C$5:$AP$50000,$H$3,TRUE),"")</f>
        <v>#N/A</v>
      </c>
      <c r="I4254" s="21" t="e">
        <f>IF(A4254&lt;&gt;"",VLOOKUP(B4254,'Ket qua do'!$C$5:$AP$50000,$I$3,TRUE)*$E$9/1000,"")</f>
        <v>#N/A</v>
      </c>
      <c r="J4254" s="21" t="e">
        <f>IF(A4254&lt;&gt;"",VLOOKUP(B4254,'Ket qua do'!$C$5:$AP$50000,$J$3,TRUE)*$E$9/1000,"")</f>
        <v>#N/A</v>
      </c>
      <c r="K4254" s="21" t="e">
        <f>IF(A4254&lt;&gt;"",VLOOKUP(B4254,'Ket qua do'!$C$5:$AP$50000,$K$3,TRUE)*$E$9/1000,"")</f>
        <v>#N/A</v>
      </c>
      <c r="L4254" s="21" t="e">
        <f>IF(A4254&lt;&gt;"",VLOOKUP(B4254,'Ket qua do'!$C$5:$AP$50000,$L$3,TRUE),"")</f>
        <v>#N/A</v>
      </c>
    </row>
    <row r="4255" spans="1:12" x14ac:dyDescent="0.25">
      <c r="A4255" t="e">
        <f t="shared" si="72"/>
        <v>#N/A</v>
      </c>
      <c r="B4255" s="1" t="e">
        <f>IF(A4255&lt;&gt;"",VLOOKUP(A4255,'Ket qua do'!$B$5:$CE$50000,2,TRUE),"")</f>
        <v>#N/A</v>
      </c>
      <c r="C4255" s="19" t="e">
        <f>IF(A4255&lt;&gt;"",VLOOKUP(B4255,'Ket qua do'!$C$5:$AP$50000,$C$3,TRUE)*SQRT(3)*$C$11,"")</f>
        <v>#N/A</v>
      </c>
      <c r="D4255" s="21" t="e">
        <f>IF(A4255&lt;&gt;"",VLOOKUP(B4255,'Ket qua do'!$C$5:$AP$50000,$D$3,TRUE),"")</f>
        <v>#N/A</v>
      </c>
      <c r="E4255" s="21" t="e">
        <f>IF(A4255&lt;&gt;"",VLOOKUP(B4255,'Ket qua do'!$C$5:$AP$50000,$E$3,TRUE)*$C$12,"")</f>
        <v>#N/A</v>
      </c>
      <c r="F4255" s="21" t="e">
        <f>IF(A4255&lt;&gt;"",VLOOKUP(B4255,'Ket qua do'!$C$5:$AP$50000,$F$3,TRUE),"")</f>
        <v>#N/A</v>
      </c>
      <c r="G4255" s="21" t="e">
        <f>IF(A4255&lt;&gt;"",VLOOKUP(B4255,'Ket qua do'!$C$5:$AP$50000,$G$3,TRUE),"")</f>
        <v>#N/A</v>
      </c>
      <c r="H4255" s="21" t="e">
        <f>IF(A4255&lt;&gt;"",VLOOKUP(B4255,'Ket qua do'!$C$5:$AP$50000,$H$3,TRUE),"")</f>
        <v>#N/A</v>
      </c>
      <c r="I4255" s="21" t="e">
        <f>IF(A4255&lt;&gt;"",VLOOKUP(B4255,'Ket qua do'!$C$5:$AP$50000,$I$3,TRUE)*$E$9/1000,"")</f>
        <v>#N/A</v>
      </c>
      <c r="J4255" s="21" t="e">
        <f>IF(A4255&lt;&gt;"",VLOOKUP(B4255,'Ket qua do'!$C$5:$AP$50000,$J$3,TRUE)*$E$9/1000,"")</f>
        <v>#N/A</v>
      </c>
      <c r="K4255" s="21" t="e">
        <f>IF(A4255&lt;&gt;"",VLOOKUP(B4255,'Ket qua do'!$C$5:$AP$50000,$K$3,TRUE)*$E$9/1000,"")</f>
        <v>#N/A</v>
      </c>
      <c r="L4255" s="21" t="e">
        <f>IF(A4255&lt;&gt;"",VLOOKUP(B4255,'Ket qua do'!$C$5:$AP$50000,$L$3,TRUE),"")</f>
        <v>#N/A</v>
      </c>
    </row>
    <row r="4256" spans="1:12" x14ac:dyDescent="0.25">
      <c r="A4256" t="e">
        <f t="shared" si="72"/>
        <v>#N/A</v>
      </c>
      <c r="B4256" s="1" t="e">
        <f>IF(A4256&lt;&gt;"",VLOOKUP(A4256,'Ket qua do'!$B$5:$CE$50000,2,TRUE),"")</f>
        <v>#N/A</v>
      </c>
      <c r="C4256" s="19" t="e">
        <f>IF(A4256&lt;&gt;"",VLOOKUP(B4256,'Ket qua do'!$C$5:$AP$50000,$C$3,TRUE)*SQRT(3)*$C$11,"")</f>
        <v>#N/A</v>
      </c>
      <c r="D4256" s="21" t="e">
        <f>IF(A4256&lt;&gt;"",VLOOKUP(B4256,'Ket qua do'!$C$5:$AP$50000,$D$3,TRUE),"")</f>
        <v>#N/A</v>
      </c>
      <c r="E4256" s="21" t="e">
        <f>IF(A4256&lt;&gt;"",VLOOKUP(B4256,'Ket qua do'!$C$5:$AP$50000,$E$3,TRUE)*$C$12,"")</f>
        <v>#N/A</v>
      </c>
      <c r="F4256" s="21" t="e">
        <f>IF(A4256&lt;&gt;"",VLOOKUP(B4256,'Ket qua do'!$C$5:$AP$50000,$F$3,TRUE),"")</f>
        <v>#N/A</v>
      </c>
      <c r="G4256" s="21" t="e">
        <f>IF(A4256&lt;&gt;"",VLOOKUP(B4256,'Ket qua do'!$C$5:$AP$50000,$G$3,TRUE),"")</f>
        <v>#N/A</v>
      </c>
      <c r="H4256" s="21" t="e">
        <f>IF(A4256&lt;&gt;"",VLOOKUP(B4256,'Ket qua do'!$C$5:$AP$50000,$H$3,TRUE),"")</f>
        <v>#N/A</v>
      </c>
      <c r="I4256" s="21" t="e">
        <f>IF(A4256&lt;&gt;"",VLOOKUP(B4256,'Ket qua do'!$C$5:$AP$50000,$I$3,TRUE)*$E$9/1000,"")</f>
        <v>#N/A</v>
      </c>
      <c r="J4256" s="21" t="e">
        <f>IF(A4256&lt;&gt;"",VLOOKUP(B4256,'Ket qua do'!$C$5:$AP$50000,$J$3,TRUE)*$E$9/1000,"")</f>
        <v>#N/A</v>
      </c>
      <c r="K4256" s="21" t="e">
        <f>IF(A4256&lt;&gt;"",VLOOKUP(B4256,'Ket qua do'!$C$5:$AP$50000,$K$3,TRUE)*$E$9/1000,"")</f>
        <v>#N/A</v>
      </c>
      <c r="L4256" s="21" t="e">
        <f>IF(A4256&lt;&gt;"",VLOOKUP(B4256,'Ket qua do'!$C$5:$AP$50000,$L$3,TRUE),"")</f>
        <v>#N/A</v>
      </c>
    </row>
    <row r="4257" spans="1:12" x14ac:dyDescent="0.25">
      <c r="A4257" t="e">
        <f t="shared" si="72"/>
        <v>#N/A</v>
      </c>
      <c r="B4257" s="1" t="e">
        <f>IF(A4257&lt;&gt;"",VLOOKUP(A4257,'Ket qua do'!$B$5:$CE$50000,2,TRUE),"")</f>
        <v>#N/A</v>
      </c>
      <c r="C4257" s="19" t="e">
        <f>IF(A4257&lt;&gt;"",VLOOKUP(B4257,'Ket qua do'!$C$5:$AP$50000,$C$3,TRUE)*SQRT(3)*$C$11,"")</f>
        <v>#N/A</v>
      </c>
      <c r="D4257" s="21" t="e">
        <f>IF(A4257&lt;&gt;"",VLOOKUP(B4257,'Ket qua do'!$C$5:$AP$50000,$D$3,TRUE),"")</f>
        <v>#N/A</v>
      </c>
      <c r="E4257" s="21" t="e">
        <f>IF(A4257&lt;&gt;"",VLOOKUP(B4257,'Ket qua do'!$C$5:$AP$50000,$E$3,TRUE)*$C$12,"")</f>
        <v>#N/A</v>
      </c>
      <c r="F4257" s="21" t="e">
        <f>IF(A4257&lt;&gt;"",VLOOKUP(B4257,'Ket qua do'!$C$5:$AP$50000,$F$3,TRUE),"")</f>
        <v>#N/A</v>
      </c>
      <c r="G4257" s="21" t="e">
        <f>IF(A4257&lt;&gt;"",VLOOKUP(B4257,'Ket qua do'!$C$5:$AP$50000,$G$3,TRUE),"")</f>
        <v>#N/A</v>
      </c>
      <c r="H4257" s="21" t="e">
        <f>IF(A4257&lt;&gt;"",VLOOKUP(B4257,'Ket qua do'!$C$5:$AP$50000,$H$3,TRUE),"")</f>
        <v>#N/A</v>
      </c>
      <c r="I4257" s="21" t="e">
        <f>IF(A4257&lt;&gt;"",VLOOKUP(B4257,'Ket qua do'!$C$5:$AP$50000,$I$3,TRUE)*$E$9/1000,"")</f>
        <v>#N/A</v>
      </c>
      <c r="J4257" s="21" t="e">
        <f>IF(A4257&lt;&gt;"",VLOOKUP(B4257,'Ket qua do'!$C$5:$AP$50000,$J$3,TRUE)*$E$9/1000,"")</f>
        <v>#N/A</v>
      </c>
      <c r="K4257" s="21" t="e">
        <f>IF(A4257&lt;&gt;"",VLOOKUP(B4257,'Ket qua do'!$C$5:$AP$50000,$K$3,TRUE)*$E$9/1000,"")</f>
        <v>#N/A</v>
      </c>
      <c r="L4257" s="21" t="e">
        <f>IF(A4257&lt;&gt;"",VLOOKUP(B4257,'Ket qua do'!$C$5:$AP$50000,$L$3,TRUE),"")</f>
        <v>#N/A</v>
      </c>
    </row>
    <row r="4258" spans="1:12" x14ac:dyDescent="0.25">
      <c r="A4258" t="e">
        <f t="shared" si="72"/>
        <v>#N/A</v>
      </c>
      <c r="B4258" s="1" t="e">
        <f>IF(A4258&lt;&gt;"",VLOOKUP(A4258,'Ket qua do'!$B$5:$CE$50000,2,TRUE),"")</f>
        <v>#N/A</v>
      </c>
      <c r="C4258" s="19" t="e">
        <f>IF(A4258&lt;&gt;"",VLOOKUP(B4258,'Ket qua do'!$C$5:$AP$50000,$C$3,TRUE)*SQRT(3)*$C$11,"")</f>
        <v>#N/A</v>
      </c>
      <c r="D4258" s="21" t="e">
        <f>IF(A4258&lt;&gt;"",VLOOKUP(B4258,'Ket qua do'!$C$5:$AP$50000,$D$3,TRUE),"")</f>
        <v>#N/A</v>
      </c>
      <c r="E4258" s="21" t="e">
        <f>IF(A4258&lt;&gt;"",VLOOKUP(B4258,'Ket qua do'!$C$5:$AP$50000,$E$3,TRUE)*$C$12,"")</f>
        <v>#N/A</v>
      </c>
      <c r="F4258" s="21" t="e">
        <f>IF(A4258&lt;&gt;"",VLOOKUP(B4258,'Ket qua do'!$C$5:$AP$50000,$F$3,TRUE),"")</f>
        <v>#N/A</v>
      </c>
      <c r="G4258" s="21" t="e">
        <f>IF(A4258&lt;&gt;"",VLOOKUP(B4258,'Ket qua do'!$C$5:$AP$50000,$G$3,TRUE),"")</f>
        <v>#N/A</v>
      </c>
      <c r="H4258" s="21" t="e">
        <f>IF(A4258&lt;&gt;"",VLOOKUP(B4258,'Ket qua do'!$C$5:$AP$50000,$H$3,TRUE),"")</f>
        <v>#N/A</v>
      </c>
      <c r="I4258" s="21" t="e">
        <f>IF(A4258&lt;&gt;"",VLOOKUP(B4258,'Ket qua do'!$C$5:$AP$50000,$I$3,TRUE)*$E$9/1000,"")</f>
        <v>#N/A</v>
      </c>
      <c r="J4258" s="21" t="e">
        <f>IF(A4258&lt;&gt;"",VLOOKUP(B4258,'Ket qua do'!$C$5:$AP$50000,$J$3,TRUE)*$E$9/1000,"")</f>
        <v>#N/A</v>
      </c>
      <c r="K4258" s="21" t="e">
        <f>IF(A4258&lt;&gt;"",VLOOKUP(B4258,'Ket qua do'!$C$5:$AP$50000,$K$3,TRUE)*$E$9/1000,"")</f>
        <v>#N/A</v>
      </c>
      <c r="L4258" s="21" t="e">
        <f>IF(A4258&lt;&gt;"",VLOOKUP(B4258,'Ket qua do'!$C$5:$AP$50000,$L$3,TRUE),"")</f>
        <v>#N/A</v>
      </c>
    </row>
    <row r="4259" spans="1:12" x14ac:dyDescent="0.25">
      <c r="A4259" t="e">
        <f t="shared" si="72"/>
        <v>#N/A</v>
      </c>
      <c r="B4259" s="1" t="e">
        <f>IF(A4259&lt;&gt;"",VLOOKUP(A4259,'Ket qua do'!$B$5:$CE$50000,2,TRUE),"")</f>
        <v>#N/A</v>
      </c>
      <c r="C4259" s="19" t="e">
        <f>IF(A4259&lt;&gt;"",VLOOKUP(B4259,'Ket qua do'!$C$5:$AP$50000,$C$3,TRUE)*SQRT(3)*$C$11,"")</f>
        <v>#N/A</v>
      </c>
      <c r="D4259" s="21" t="e">
        <f>IF(A4259&lt;&gt;"",VLOOKUP(B4259,'Ket qua do'!$C$5:$AP$50000,$D$3,TRUE),"")</f>
        <v>#N/A</v>
      </c>
      <c r="E4259" s="21" t="e">
        <f>IF(A4259&lt;&gt;"",VLOOKUP(B4259,'Ket qua do'!$C$5:$AP$50000,$E$3,TRUE)*$C$12,"")</f>
        <v>#N/A</v>
      </c>
      <c r="F4259" s="21" t="e">
        <f>IF(A4259&lt;&gt;"",VLOOKUP(B4259,'Ket qua do'!$C$5:$AP$50000,$F$3,TRUE),"")</f>
        <v>#N/A</v>
      </c>
      <c r="G4259" s="21" t="e">
        <f>IF(A4259&lt;&gt;"",VLOOKUP(B4259,'Ket qua do'!$C$5:$AP$50000,$G$3,TRUE),"")</f>
        <v>#N/A</v>
      </c>
      <c r="H4259" s="21" t="e">
        <f>IF(A4259&lt;&gt;"",VLOOKUP(B4259,'Ket qua do'!$C$5:$AP$50000,$H$3,TRUE),"")</f>
        <v>#N/A</v>
      </c>
      <c r="I4259" s="21" t="e">
        <f>IF(A4259&lt;&gt;"",VLOOKUP(B4259,'Ket qua do'!$C$5:$AP$50000,$I$3,TRUE)*$E$9/1000,"")</f>
        <v>#N/A</v>
      </c>
      <c r="J4259" s="21" t="e">
        <f>IF(A4259&lt;&gt;"",VLOOKUP(B4259,'Ket qua do'!$C$5:$AP$50000,$J$3,TRUE)*$E$9/1000,"")</f>
        <v>#N/A</v>
      </c>
      <c r="K4259" s="21" t="e">
        <f>IF(A4259&lt;&gt;"",VLOOKUP(B4259,'Ket qua do'!$C$5:$AP$50000,$K$3,TRUE)*$E$9/1000,"")</f>
        <v>#N/A</v>
      </c>
      <c r="L4259" s="21" t="e">
        <f>IF(A4259&lt;&gt;"",VLOOKUP(B4259,'Ket qua do'!$C$5:$AP$50000,$L$3,TRUE),"")</f>
        <v>#N/A</v>
      </c>
    </row>
    <row r="4260" spans="1:12" x14ac:dyDescent="0.25">
      <c r="A4260" t="e">
        <f t="shared" si="72"/>
        <v>#N/A</v>
      </c>
      <c r="B4260" s="1" t="e">
        <f>IF(A4260&lt;&gt;"",VLOOKUP(A4260,'Ket qua do'!$B$5:$CE$50000,2,TRUE),"")</f>
        <v>#N/A</v>
      </c>
      <c r="C4260" s="19" t="e">
        <f>IF(A4260&lt;&gt;"",VLOOKUP(B4260,'Ket qua do'!$C$5:$AP$50000,$C$3,TRUE)*SQRT(3)*$C$11,"")</f>
        <v>#N/A</v>
      </c>
      <c r="D4260" s="21" t="e">
        <f>IF(A4260&lt;&gt;"",VLOOKUP(B4260,'Ket qua do'!$C$5:$AP$50000,$D$3,TRUE),"")</f>
        <v>#N/A</v>
      </c>
      <c r="E4260" s="21" t="e">
        <f>IF(A4260&lt;&gt;"",VLOOKUP(B4260,'Ket qua do'!$C$5:$AP$50000,$E$3,TRUE)*$C$12,"")</f>
        <v>#N/A</v>
      </c>
      <c r="F4260" s="21" t="e">
        <f>IF(A4260&lt;&gt;"",VLOOKUP(B4260,'Ket qua do'!$C$5:$AP$50000,$F$3,TRUE),"")</f>
        <v>#N/A</v>
      </c>
      <c r="G4260" s="21" t="e">
        <f>IF(A4260&lt;&gt;"",VLOOKUP(B4260,'Ket qua do'!$C$5:$AP$50000,$G$3,TRUE),"")</f>
        <v>#N/A</v>
      </c>
      <c r="H4260" s="21" t="e">
        <f>IF(A4260&lt;&gt;"",VLOOKUP(B4260,'Ket qua do'!$C$5:$AP$50000,$H$3,TRUE),"")</f>
        <v>#N/A</v>
      </c>
      <c r="I4260" s="21" t="e">
        <f>IF(A4260&lt;&gt;"",VLOOKUP(B4260,'Ket qua do'!$C$5:$AP$50000,$I$3,TRUE)*$E$9/1000,"")</f>
        <v>#N/A</v>
      </c>
      <c r="J4260" s="21" t="e">
        <f>IF(A4260&lt;&gt;"",VLOOKUP(B4260,'Ket qua do'!$C$5:$AP$50000,$J$3,TRUE)*$E$9/1000,"")</f>
        <v>#N/A</v>
      </c>
      <c r="K4260" s="21" t="e">
        <f>IF(A4260&lt;&gt;"",VLOOKUP(B4260,'Ket qua do'!$C$5:$AP$50000,$K$3,TRUE)*$E$9/1000,"")</f>
        <v>#N/A</v>
      </c>
      <c r="L4260" s="21" t="e">
        <f>IF(A4260&lt;&gt;"",VLOOKUP(B4260,'Ket qua do'!$C$5:$AP$50000,$L$3,TRUE),"")</f>
        <v>#N/A</v>
      </c>
    </row>
    <row r="4261" spans="1:12" x14ac:dyDescent="0.25">
      <c r="A4261" t="e">
        <f t="shared" si="72"/>
        <v>#N/A</v>
      </c>
      <c r="B4261" s="1" t="e">
        <f>IF(A4261&lt;&gt;"",VLOOKUP(A4261,'Ket qua do'!$B$5:$CE$50000,2,TRUE),"")</f>
        <v>#N/A</v>
      </c>
      <c r="C4261" s="19" t="e">
        <f>IF(A4261&lt;&gt;"",VLOOKUP(B4261,'Ket qua do'!$C$5:$AP$50000,$C$3,TRUE)*SQRT(3)*$C$11,"")</f>
        <v>#N/A</v>
      </c>
      <c r="D4261" s="21" t="e">
        <f>IF(A4261&lt;&gt;"",VLOOKUP(B4261,'Ket qua do'!$C$5:$AP$50000,$D$3,TRUE),"")</f>
        <v>#N/A</v>
      </c>
      <c r="E4261" s="21" t="e">
        <f>IF(A4261&lt;&gt;"",VLOOKUP(B4261,'Ket qua do'!$C$5:$AP$50000,$E$3,TRUE)*$C$12,"")</f>
        <v>#N/A</v>
      </c>
      <c r="F4261" s="21" t="e">
        <f>IF(A4261&lt;&gt;"",VLOOKUP(B4261,'Ket qua do'!$C$5:$AP$50000,$F$3,TRUE),"")</f>
        <v>#N/A</v>
      </c>
      <c r="G4261" s="21" t="e">
        <f>IF(A4261&lt;&gt;"",VLOOKUP(B4261,'Ket qua do'!$C$5:$AP$50000,$G$3,TRUE),"")</f>
        <v>#N/A</v>
      </c>
      <c r="H4261" s="21" t="e">
        <f>IF(A4261&lt;&gt;"",VLOOKUP(B4261,'Ket qua do'!$C$5:$AP$50000,$H$3,TRUE),"")</f>
        <v>#N/A</v>
      </c>
      <c r="I4261" s="21" t="e">
        <f>IF(A4261&lt;&gt;"",VLOOKUP(B4261,'Ket qua do'!$C$5:$AP$50000,$I$3,TRUE)*$E$9/1000,"")</f>
        <v>#N/A</v>
      </c>
      <c r="J4261" s="21" t="e">
        <f>IF(A4261&lt;&gt;"",VLOOKUP(B4261,'Ket qua do'!$C$5:$AP$50000,$J$3,TRUE)*$E$9/1000,"")</f>
        <v>#N/A</v>
      </c>
      <c r="K4261" s="21" t="e">
        <f>IF(A4261&lt;&gt;"",VLOOKUP(B4261,'Ket qua do'!$C$5:$AP$50000,$K$3,TRUE)*$E$9/1000,"")</f>
        <v>#N/A</v>
      </c>
      <c r="L4261" s="21" t="e">
        <f>IF(A4261&lt;&gt;"",VLOOKUP(B4261,'Ket qua do'!$C$5:$AP$50000,$L$3,TRUE),"")</f>
        <v>#N/A</v>
      </c>
    </row>
    <row r="4262" spans="1:12" x14ac:dyDescent="0.25">
      <c r="A4262" t="e">
        <f t="shared" si="72"/>
        <v>#N/A</v>
      </c>
      <c r="B4262" s="1" t="e">
        <f>IF(A4262&lt;&gt;"",VLOOKUP(A4262,'Ket qua do'!$B$5:$CE$50000,2,TRUE),"")</f>
        <v>#N/A</v>
      </c>
      <c r="C4262" s="19" t="e">
        <f>IF(A4262&lt;&gt;"",VLOOKUP(B4262,'Ket qua do'!$C$5:$AP$50000,$C$3,TRUE)*SQRT(3)*$C$11,"")</f>
        <v>#N/A</v>
      </c>
      <c r="D4262" s="21" t="e">
        <f>IF(A4262&lt;&gt;"",VLOOKUP(B4262,'Ket qua do'!$C$5:$AP$50000,$D$3,TRUE),"")</f>
        <v>#N/A</v>
      </c>
      <c r="E4262" s="21" t="e">
        <f>IF(A4262&lt;&gt;"",VLOOKUP(B4262,'Ket qua do'!$C$5:$AP$50000,$E$3,TRUE)*$C$12,"")</f>
        <v>#N/A</v>
      </c>
      <c r="F4262" s="21" t="e">
        <f>IF(A4262&lt;&gt;"",VLOOKUP(B4262,'Ket qua do'!$C$5:$AP$50000,$F$3,TRUE),"")</f>
        <v>#N/A</v>
      </c>
      <c r="G4262" s="21" t="e">
        <f>IF(A4262&lt;&gt;"",VLOOKUP(B4262,'Ket qua do'!$C$5:$AP$50000,$G$3,TRUE),"")</f>
        <v>#N/A</v>
      </c>
      <c r="H4262" s="21" t="e">
        <f>IF(A4262&lt;&gt;"",VLOOKUP(B4262,'Ket qua do'!$C$5:$AP$50000,$H$3,TRUE),"")</f>
        <v>#N/A</v>
      </c>
      <c r="I4262" s="21" t="e">
        <f>IF(A4262&lt;&gt;"",VLOOKUP(B4262,'Ket qua do'!$C$5:$AP$50000,$I$3,TRUE)*$E$9/1000,"")</f>
        <v>#N/A</v>
      </c>
      <c r="J4262" s="21" t="e">
        <f>IF(A4262&lt;&gt;"",VLOOKUP(B4262,'Ket qua do'!$C$5:$AP$50000,$J$3,TRUE)*$E$9/1000,"")</f>
        <v>#N/A</v>
      </c>
      <c r="K4262" s="21" t="e">
        <f>IF(A4262&lt;&gt;"",VLOOKUP(B4262,'Ket qua do'!$C$5:$AP$50000,$K$3,TRUE)*$E$9/1000,"")</f>
        <v>#N/A</v>
      </c>
      <c r="L4262" s="21" t="e">
        <f>IF(A4262&lt;&gt;"",VLOOKUP(B4262,'Ket qua do'!$C$5:$AP$50000,$L$3,TRUE),"")</f>
        <v>#N/A</v>
      </c>
    </row>
    <row r="4263" spans="1:12" x14ac:dyDescent="0.25">
      <c r="A4263" t="e">
        <f t="shared" si="72"/>
        <v>#N/A</v>
      </c>
      <c r="B4263" s="1" t="e">
        <f>IF(A4263&lt;&gt;"",VLOOKUP(A4263,'Ket qua do'!$B$5:$CE$50000,2,TRUE),"")</f>
        <v>#N/A</v>
      </c>
      <c r="C4263" s="19" t="e">
        <f>IF(A4263&lt;&gt;"",VLOOKUP(B4263,'Ket qua do'!$C$5:$AP$50000,$C$3,TRUE)*SQRT(3)*$C$11,"")</f>
        <v>#N/A</v>
      </c>
      <c r="D4263" s="21" t="e">
        <f>IF(A4263&lt;&gt;"",VLOOKUP(B4263,'Ket qua do'!$C$5:$AP$50000,$D$3,TRUE),"")</f>
        <v>#N/A</v>
      </c>
      <c r="E4263" s="21" t="e">
        <f>IF(A4263&lt;&gt;"",VLOOKUP(B4263,'Ket qua do'!$C$5:$AP$50000,$E$3,TRUE)*$C$12,"")</f>
        <v>#N/A</v>
      </c>
      <c r="F4263" s="21" t="e">
        <f>IF(A4263&lt;&gt;"",VLOOKUP(B4263,'Ket qua do'!$C$5:$AP$50000,$F$3,TRUE),"")</f>
        <v>#N/A</v>
      </c>
      <c r="G4263" s="21" t="e">
        <f>IF(A4263&lt;&gt;"",VLOOKUP(B4263,'Ket qua do'!$C$5:$AP$50000,$G$3,TRUE),"")</f>
        <v>#N/A</v>
      </c>
      <c r="H4263" s="21" t="e">
        <f>IF(A4263&lt;&gt;"",VLOOKUP(B4263,'Ket qua do'!$C$5:$AP$50000,$H$3,TRUE),"")</f>
        <v>#N/A</v>
      </c>
      <c r="I4263" s="21" t="e">
        <f>IF(A4263&lt;&gt;"",VLOOKUP(B4263,'Ket qua do'!$C$5:$AP$50000,$I$3,TRUE)*$E$9/1000,"")</f>
        <v>#N/A</v>
      </c>
      <c r="J4263" s="21" t="e">
        <f>IF(A4263&lt;&gt;"",VLOOKUP(B4263,'Ket qua do'!$C$5:$AP$50000,$J$3,TRUE)*$E$9/1000,"")</f>
        <v>#N/A</v>
      </c>
      <c r="K4263" s="21" t="e">
        <f>IF(A4263&lt;&gt;"",VLOOKUP(B4263,'Ket qua do'!$C$5:$AP$50000,$K$3,TRUE)*$E$9/1000,"")</f>
        <v>#N/A</v>
      </c>
      <c r="L4263" s="21" t="e">
        <f>IF(A4263&lt;&gt;"",VLOOKUP(B4263,'Ket qua do'!$C$5:$AP$50000,$L$3,TRUE),"")</f>
        <v>#N/A</v>
      </c>
    </row>
    <row r="4264" spans="1:12" x14ac:dyDescent="0.25">
      <c r="A4264" t="e">
        <f t="shared" si="72"/>
        <v>#N/A</v>
      </c>
      <c r="B4264" s="1" t="e">
        <f>IF(A4264&lt;&gt;"",VLOOKUP(A4264,'Ket qua do'!$B$5:$CE$50000,2,TRUE),"")</f>
        <v>#N/A</v>
      </c>
      <c r="C4264" s="19" t="e">
        <f>IF(A4264&lt;&gt;"",VLOOKUP(B4264,'Ket qua do'!$C$5:$AP$50000,$C$3,TRUE)*SQRT(3)*$C$11,"")</f>
        <v>#N/A</v>
      </c>
      <c r="D4264" s="21" t="e">
        <f>IF(A4264&lt;&gt;"",VLOOKUP(B4264,'Ket qua do'!$C$5:$AP$50000,$D$3,TRUE),"")</f>
        <v>#N/A</v>
      </c>
      <c r="E4264" s="21" t="e">
        <f>IF(A4264&lt;&gt;"",VLOOKUP(B4264,'Ket qua do'!$C$5:$AP$50000,$E$3,TRUE)*$C$12,"")</f>
        <v>#N/A</v>
      </c>
      <c r="F4264" s="21" t="e">
        <f>IF(A4264&lt;&gt;"",VLOOKUP(B4264,'Ket qua do'!$C$5:$AP$50000,$F$3,TRUE),"")</f>
        <v>#N/A</v>
      </c>
      <c r="G4264" s="21" t="e">
        <f>IF(A4264&lt;&gt;"",VLOOKUP(B4264,'Ket qua do'!$C$5:$AP$50000,$G$3,TRUE),"")</f>
        <v>#N/A</v>
      </c>
      <c r="H4264" s="21" t="e">
        <f>IF(A4264&lt;&gt;"",VLOOKUP(B4264,'Ket qua do'!$C$5:$AP$50000,$H$3,TRUE),"")</f>
        <v>#N/A</v>
      </c>
      <c r="I4264" s="21" t="e">
        <f>IF(A4264&lt;&gt;"",VLOOKUP(B4264,'Ket qua do'!$C$5:$AP$50000,$I$3,TRUE)*$E$9/1000,"")</f>
        <v>#N/A</v>
      </c>
      <c r="J4264" s="21" t="e">
        <f>IF(A4264&lt;&gt;"",VLOOKUP(B4264,'Ket qua do'!$C$5:$AP$50000,$J$3,TRUE)*$E$9/1000,"")</f>
        <v>#N/A</v>
      </c>
      <c r="K4264" s="21" t="e">
        <f>IF(A4264&lt;&gt;"",VLOOKUP(B4264,'Ket qua do'!$C$5:$AP$50000,$K$3,TRUE)*$E$9/1000,"")</f>
        <v>#N/A</v>
      </c>
      <c r="L4264" s="21" t="e">
        <f>IF(A4264&lt;&gt;"",VLOOKUP(B4264,'Ket qua do'!$C$5:$AP$50000,$L$3,TRUE),"")</f>
        <v>#N/A</v>
      </c>
    </row>
    <row r="4265" spans="1:12" x14ac:dyDescent="0.25">
      <c r="A4265" t="e">
        <f t="shared" si="72"/>
        <v>#N/A</v>
      </c>
      <c r="B4265" s="1" t="e">
        <f>IF(A4265&lt;&gt;"",VLOOKUP(A4265,'Ket qua do'!$B$5:$CE$50000,2,TRUE),"")</f>
        <v>#N/A</v>
      </c>
      <c r="C4265" s="19" t="e">
        <f>IF(A4265&lt;&gt;"",VLOOKUP(B4265,'Ket qua do'!$C$5:$AP$50000,$C$3,TRUE)*SQRT(3)*$C$11,"")</f>
        <v>#N/A</v>
      </c>
      <c r="D4265" s="21" t="e">
        <f>IF(A4265&lt;&gt;"",VLOOKUP(B4265,'Ket qua do'!$C$5:$AP$50000,$D$3,TRUE),"")</f>
        <v>#N/A</v>
      </c>
      <c r="E4265" s="21" t="e">
        <f>IF(A4265&lt;&gt;"",VLOOKUP(B4265,'Ket qua do'!$C$5:$AP$50000,$E$3,TRUE)*$C$12,"")</f>
        <v>#N/A</v>
      </c>
      <c r="F4265" s="21" t="e">
        <f>IF(A4265&lt;&gt;"",VLOOKUP(B4265,'Ket qua do'!$C$5:$AP$50000,$F$3,TRUE),"")</f>
        <v>#N/A</v>
      </c>
      <c r="G4265" s="21" t="e">
        <f>IF(A4265&lt;&gt;"",VLOOKUP(B4265,'Ket qua do'!$C$5:$AP$50000,$G$3,TRUE),"")</f>
        <v>#N/A</v>
      </c>
      <c r="H4265" s="21" t="e">
        <f>IF(A4265&lt;&gt;"",VLOOKUP(B4265,'Ket qua do'!$C$5:$AP$50000,$H$3,TRUE),"")</f>
        <v>#N/A</v>
      </c>
      <c r="I4265" s="21" t="e">
        <f>IF(A4265&lt;&gt;"",VLOOKUP(B4265,'Ket qua do'!$C$5:$AP$50000,$I$3,TRUE)*$E$9/1000,"")</f>
        <v>#N/A</v>
      </c>
      <c r="J4265" s="21" t="e">
        <f>IF(A4265&lt;&gt;"",VLOOKUP(B4265,'Ket qua do'!$C$5:$AP$50000,$J$3,TRUE)*$E$9/1000,"")</f>
        <v>#N/A</v>
      </c>
      <c r="K4265" s="21" t="e">
        <f>IF(A4265&lt;&gt;"",VLOOKUP(B4265,'Ket qua do'!$C$5:$AP$50000,$K$3,TRUE)*$E$9/1000,"")</f>
        <v>#N/A</v>
      </c>
      <c r="L4265" s="21" t="e">
        <f>IF(A4265&lt;&gt;"",VLOOKUP(B4265,'Ket qua do'!$C$5:$AP$50000,$L$3,TRUE),"")</f>
        <v>#N/A</v>
      </c>
    </row>
    <row r="4266" spans="1:12" x14ac:dyDescent="0.25">
      <c r="A4266" t="e">
        <f t="shared" si="72"/>
        <v>#N/A</v>
      </c>
      <c r="B4266" s="1" t="e">
        <f>IF(A4266&lt;&gt;"",VLOOKUP(A4266,'Ket qua do'!$B$5:$CE$50000,2,TRUE),"")</f>
        <v>#N/A</v>
      </c>
      <c r="C4266" s="19" t="e">
        <f>IF(A4266&lt;&gt;"",VLOOKUP(B4266,'Ket qua do'!$C$5:$AP$50000,$C$3,TRUE)*SQRT(3)*$C$11,"")</f>
        <v>#N/A</v>
      </c>
      <c r="D4266" s="21" t="e">
        <f>IF(A4266&lt;&gt;"",VLOOKUP(B4266,'Ket qua do'!$C$5:$AP$50000,$D$3,TRUE),"")</f>
        <v>#N/A</v>
      </c>
      <c r="E4266" s="21" t="e">
        <f>IF(A4266&lt;&gt;"",VLOOKUP(B4266,'Ket qua do'!$C$5:$AP$50000,$E$3,TRUE)*$C$12,"")</f>
        <v>#N/A</v>
      </c>
      <c r="F4266" s="21" t="e">
        <f>IF(A4266&lt;&gt;"",VLOOKUP(B4266,'Ket qua do'!$C$5:$AP$50000,$F$3,TRUE),"")</f>
        <v>#N/A</v>
      </c>
      <c r="G4266" s="21" t="e">
        <f>IF(A4266&lt;&gt;"",VLOOKUP(B4266,'Ket qua do'!$C$5:$AP$50000,$G$3,TRUE),"")</f>
        <v>#N/A</v>
      </c>
      <c r="H4266" s="21" t="e">
        <f>IF(A4266&lt;&gt;"",VLOOKUP(B4266,'Ket qua do'!$C$5:$AP$50000,$H$3,TRUE),"")</f>
        <v>#N/A</v>
      </c>
      <c r="I4266" s="21" t="e">
        <f>IF(A4266&lt;&gt;"",VLOOKUP(B4266,'Ket qua do'!$C$5:$AP$50000,$I$3,TRUE)*$E$9/1000,"")</f>
        <v>#N/A</v>
      </c>
      <c r="J4266" s="21" t="e">
        <f>IF(A4266&lt;&gt;"",VLOOKUP(B4266,'Ket qua do'!$C$5:$AP$50000,$J$3,TRUE)*$E$9/1000,"")</f>
        <v>#N/A</v>
      </c>
      <c r="K4266" s="21" t="e">
        <f>IF(A4266&lt;&gt;"",VLOOKUP(B4266,'Ket qua do'!$C$5:$AP$50000,$K$3,TRUE)*$E$9/1000,"")</f>
        <v>#N/A</v>
      </c>
      <c r="L4266" s="21" t="e">
        <f>IF(A4266&lt;&gt;"",VLOOKUP(B4266,'Ket qua do'!$C$5:$AP$50000,$L$3,TRUE),"")</f>
        <v>#N/A</v>
      </c>
    </row>
    <row r="4267" spans="1:12" x14ac:dyDescent="0.25">
      <c r="A4267" t="e">
        <f t="shared" si="72"/>
        <v>#N/A</v>
      </c>
      <c r="B4267" s="1" t="e">
        <f>IF(A4267&lt;&gt;"",VLOOKUP(A4267,'Ket qua do'!$B$5:$CE$50000,2,TRUE),"")</f>
        <v>#N/A</v>
      </c>
      <c r="C4267" s="19" t="e">
        <f>IF(A4267&lt;&gt;"",VLOOKUP(B4267,'Ket qua do'!$C$5:$AP$50000,$C$3,TRUE)*SQRT(3)*$C$11,"")</f>
        <v>#N/A</v>
      </c>
      <c r="D4267" s="21" t="e">
        <f>IF(A4267&lt;&gt;"",VLOOKUP(B4267,'Ket qua do'!$C$5:$AP$50000,$D$3,TRUE),"")</f>
        <v>#N/A</v>
      </c>
      <c r="E4267" s="21" t="e">
        <f>IF(A4267&lt;&gt;"",VLOOKUP(B4267,'Ket qua do'!$C$5:$AP$50000,$E$3,TRUE)*$C$12,"")</f>
        <v>#N/A</v>
      </c>
      <c r="F4267" s="21" t="e">
        <f>IF(A4267&lt;&gt;"",VLOOKUP(B4267,'Ket qua do'!$C$5:$AP$50000,$F$3,TRUE),"")</f>
        <v>#N/A</v>
      </c>
      <c r="G4267" s="21" t="e">
        <f>IF(A4267&lt;&gt;"",VLOOKUP(B4267,'Ket qua do'!$C$5:$AP$50000,$G$3,TRUE),"")</f>
        <v>#N/A</v>
      </c>
      <c r="H4267" s="21" t="e">
        <f>IF(A4267&lt;&gt;"",VLOOKUP(B4267,'Ket qua do'!$C$5:$AP$50000,$H$3,TRUE),"")</f>
        <v>#N/A</v>
      </c>
      <c r="I4267" s="21" t="e">
        <f>IF(A4267&lt;&gt;"",VLOOKUP(B4267,'Ket qua do'!$C$5:$AP$50000,$I$3,TRUE)*$E$9/1000,"")</f>
        <v>#N/A</v>
      </c>
      <c r="J4267" s="21" t="e">
        <f>IF(A4267&lt;&gt;"",VLOOKUP(B4267,'Ket qua do'!$C$5:$AP$50000,$J$3,TRUE)*$E$9/1000,"")</f>
        <v>#N/A</v>
      </c>
      <c r="K4267" s="21" t="e">
        <f>IF(A4267&lt;&gt;"",VLOOKUP(B4267,'Ket qua do'!$C$5:$AP$50000,$K$3,TRUE)*$E$9/1000,"")</f>
        <v>#N/A</v>
      </c>
      <c r="L4267" s="21" t="e">
        <f>IF(A4267&lt;&gt;"",VLOOKUP(B4267,'Ket qua do'!$C$5:$AP$50000,$L$3,TRUE),"")</f>
        <v>#N/A</v>
      </c>
    </row>
    <row r="4268" spans="1:12" x14ac:dyDescent="0.25">
      <c r="A4268" t="e">
        <f t="shared" si="72"/>
        <v>#N/A</v>
      </c>
      <c r="B4268" s="1" t="e">
        <f>IF(A4268&lt;&gt;"",VLOOKUP(A4268,'Ket qua do'!$B$5:$CE$50000,2,TRUE),"")</f>
        <v>#N/A</v>
      </c>
      <c r="C4268" s="19" t="e">
        <f>IF(A4268&lt;&gt;"",VLOOKUP(B4268,'Ket qua do'!$C$5:$AP$50000,$C$3,TRUE)*SQRT(3)*$C$11,"")</f>
        <v>#N/A</v>
      </c>
      <c r="D4268" s="21" t="e">
        <f>IF(A4268&lt;&gt;"",VLOOKUP(B4268,'Ket qua do'!$C$5:$AP$50000,$D$3,TRUE),"")</f>
        <v>#N/A</v>
      </c>
      <c r="E4268" s="21" t="e">
        <f>IF(A4268&lt;&gt;"",VLOOKUP(B4268,'Ket qua do'!$C$5:$AP$50000,$E$3,TRUE)*$C$12,"")</f>
        <v>#N/A</v>
      </c>
      <c r="F4268" s="21" t="e">
        <f>IF(A4268&lt;&gt;"",VLOOKUP(B4268,'Ket qua do'!$C$5:$AP$50000,$F$3,TRUE),"")</f>
        <v>#N/A</v>
      </c>
      <c r="G4268" s="21" t="e">
        <f>IF(A4268&lt;&gt;"",VLOOKUP(B4268,'Ket qua do'!$C$5:$AP$50000,$G$3,TRUE),"")</f>
        <v>#N/A</v>
      </c>
      <c r="H4268" s="21" t="e">
        <f>IF(A4268&lt;&gt;"",VLOOKUP(B4268,'Ket qua do'!$C$5:$AP$50000,$H$3,TRUE),"")</f>
        <v>#N/A</v>
      </c>
      <c r="I4268" s="21" t="e">
        <f>IF(A4268&lt;&gt;"",VLOOKUP(B4268,'Ket qua do'!$C$5:$AP$50000,$I$3,TRUE)*$E$9/1000,"")</f>
        <v>#N/A</v>
      </c>
      <c r="J4268" s="21" t="e">
        <f>IF(A4268&lt;&gt;"",VLOOKUP(B4268,'Ket qua do'!$C$5:$AP$50000,$J$3,TRUE)*$E$9/1000,"")</f>
        <v>#N/A</v>
      </c>
      <c r="K4268" s="21" t="e">
        <f>IF(A4268&lt;&gt;"",VLOOKUP(B4268,'Ket qua do'!$C$5:$AP$50000,$K$3,TRUE)*$E$9/1000,"")</f>
        <v>#N/A</v>
      </c>
      <c r="L4268" s="21" t="e">
        <f>IF(A4268&lt;&gt;"",VLOOKUP(B4268,'Ket qua do'!$C$5:$AP$50000,$L$3,TRUE),"")</f>
        <v>#N/A</v>
      </c>
    </row>
    <row r="4269" spans="1:12" x14ac:dyDescent="0.25">
      <c r="A4269" t="e">
        <f t="shared" si="72"/>
        <v>#N/A</v>
      </c>
      <c r="B4269" s="1" t="e">
        <f>IF(A4269&lt;&gt;"",VLOOKUP(A4269,'Ket qua do'!$B$5:$CE$50000,2,TRUE),"")</f>
        <v>#N/A</v>
      </c>
      <c r="C4269" s="19" t="e">
        <f>IF(A4269&lt;&gt;"",VLOOKUP(B4269,'Ket qua do'!$C$5:$AP$50000,$C$3,TRUE)*SQRT(3)*$C$11,"")</f>
        <v>#N/A</v>
      </c>
      <c r="D4269" s="21" t="e">
        <f>IF(A4269&lt;&gt;"",VLOOKUP(B4269,'Ket qua do'!$C$5:$AP$50000,$D$3,TRUE),"")</f>
        <v>#N/A</v>
      </c>
      <c r="E4269" s="21" t="e">
        <f>IF(A4269&lt;&gt;"",VLOOKUP(B4269,'Ket qua do'!$C$5:$AP$50000,$E$3,TRUE)*$C$12,"")</f>
        <v>#N/A</v>
      </c>
      <c r="F4269" s="21" t="e">
        <f>IF(A4269&lt;&gt;"",VLOOKUP(B4269,'Ket qua do'!$C$5:$AP$50000,$F$3,TRUE),"")</f>
        <v>#N/A</v>
      </c>
      <c r="G4269" s="21" t="e">
        <f>IF(A4269&lt;&gt;"",VLOOKUP(B4269,'Ket qua do'!$C$5:$AP$50000,$G$3,TRUE),"")</f>
        <v>#N/A</v>
      </c>
      <c r="H4269" s="21" t="e">
        <f>IF(A4269&lt;&gt;"",VLOOKUP(B4269,'Ket qua do'!$C$5:$AP$50000,$H$3,TRUE),"")</f>
        <v>#N/A</v>
      </c>
      <c r="I4269" s="21" t="e">
        <f>IF(A4269&lt;&gt;"",VLOOKUP(B4269,'Ket qua do'!$C$5:$AP$50000,$I$3,TRUE)*$E$9/1000,"")</f>
        <v>#N/A</v>
      </c>
      <c r="J4269" s="21" t="e">
        <f>IF(A4269&lt;&gt;"",VLOOKUP(B4269,'Ket qua do'!$C$5:$AP$50000,$J$3,TRUE)*$E$9/1000,"")</f>
        <v>#N/A</v>
      </c>
      <c r="K4269" s="21" t="e">
        <f>IF(A4269&lt;&gt;"",VLOOKUP(B4269,'Ket qua do'!$C$5:$AP$50000,$K$3,TRUE)*$E$9/1000,"")</f>
        <v>#N/A</v>
      </c>
      <c r="L4269" s="21" t="e">
        <f>IF(A4269&lt;&gt;"",VLOOKUP(B4269,'Ket qua do'!$C$5:$AP$50000,$L$3,TRUE),"")</f>
        <v>#N/A</v>
      </c>
    </row>
    <row r="4270" spans="1:12" x14ac:dyDescent="0.25">
      <c r="A4270" t="e">
        <f t="shared" si="72"/>
        <v>#N/A</v>
      </c>
      <c r="B4270" s="1" t="e">
        <f>IF(A4270&lt;&gt;"",VLOOKUP(A4270,'Ket qua do'!$B$5:$CE$50000,2,TRUE),"")</f>
        <v>#N/A</v>
      </c>
      <c r="C4270" s="19" t="e">
        <f>IF(A4270&lt;&gt;"",VLOOKUP(B4270,'Ket qua do'!$C$5:$AP$50000,$C$3,TRUE)*SQRT(3)*$C$11,"")</f>
        <v>#N/A</v>
      </c>
      <c r="D4270" s="21" t="e">
        <f>IF(A4270&lt;&gt;"",VLOOKUP(B4270,'Ket qua do'!$C$5:$AP$50000,$D$3,TRUE),"")</f>
        <v>#N/A</v>
      </c>
      <c r="E4270" s="21" t="e">
        <f>IF(A4270&lt;&gt;"",VLOOKUP(B4270,'Ket qua do'!$C$5:$AP$50000,$E$3,TRUE)*$C$12,"")</f>
        <v>#N/A</v>
      </c>
      <c r="F4270" s="21" t="e">
        <f>IF(A4270&lt;&gt;"",VLOOKUP(B4270,'Ket qua do'!$C$5:$AP$50000,$F$3,TRUE),"")</f>
        <v>#N/A</v>
      </c>
      <c r="G4270" s="21" t="e">
        <f>IF(A4270&lt;&gt;"",VLOOKUP(B4270,'Ket qua do'!$C$5:$AP$50000,$G$3,TRUE),"")</f>
        <v>#N/A</v>
      </c>
      <c r="H4270" s="21" t="e">
        <f>IF(A4270&lt;&gt;"",VLOOKUP(B4270,'Ket qua do'!$C$5:$AP$50000,$H$3,TRUE),"")</f>
        <v>#N/A</v>
      </c>
      <c r="I4270" s="21" t="e">
        <f>IF(A4270&lt;&gt;"",VLOOKUP(B4270,'Ket qua do'!$C$5:$AP$50000,$I$3,TRUE)*$E$9/1000,"")</f>
        <v>#N/A</v>
      </c>
      <c r="J4270" s="21" t="e">
        <f>IF(A4270&lt;&gt;"",VLOOKUP(B4270,'Ket qua do'!$C$5:$AP$50000,$J$3,TRUE)*$E$9/1000,"")</f>
        <v>#N/A</v>
      </c>
      <c r="K4270" s="21" t="e">
        <f>IF(A4270&lt;&gt;"",VLOOKUP(B4270,'Ket qua do'!$C$5:$AP$50000,$K$3,TRUE)*$E$9/1000,"")</f>
        <v>#N/A</v>
      </c>
      <c r="L4270" s="21" t="e">
        <f>IF(A4270&lt;&gt;"",VLOOKUP(B4270,'Ket qua do'!$C$5:$AP$50000,$L$3,TRUE),"")</f>
        <v>#N/A</v>
      </c>
    </row>
    <row r="4271" spans="1:12" x14ac:dyDescent="0.25">
      <c r="A4271" t="e">
        <f t="shared" si="72"/>
        <v>#N/A</v>
      </c>
      <c r="B4271" s="1" t="e">
        <f>IF(A4271&lt;&gt;"",VLOOKUP(A4271,'Ket qua do'!$B$5:$CE$50000,2,TRUE),"")</f>
        <v>#N/A</v>
      </c>
      <c r="C4271" s="19" t="e">
        <f>IF(A4271&lt;&gt;"",VLOOKUP(B4271,'Ket qua do'!$C$5:$AP$50000,$C$3,TRUE)*SQRT(3)*$C$11,"")</f>
        <v>#N/A</v>
      </c>
      <c r="D4271" s="21" t="e">
        <f>IF(A4271&lt;&gt;"",VLOOKUP(B4271,'Ket qua do'!$C$5:$AP$50000,$D$3,TRUE),"")</f>
        <v>#N/A</v>
      </c>
      <c r="E4271" s="21" t="e">
        <f>IF(A4271&lt;&gt;"",VLOOKUP(B4271,'Ket qua do'!$C$5:$AP$50000,$E$3,TRUE)*$C$12,"")</f>
        <v>#N/A</v>
      </c>
      <c r="F4271" s="21" t="e">
        <f>IF(A4271&lt;&gt;"",VLOOKUP(B4271,'Ket qua do'!$C$5:$AP$50000,$F$3,TRUE),"")</f>
        <v>#N/A</v>
      </c>
      <c r="G4271" s="21" t="e">
        <f>IF(A4271&lt;&gt;"",VLOOKUP(B4271,'Ket qua do'!$C$5:$AP$50000,$G$3,TRUE),"")</f>
        <v>#N/A</v>
      </c>
      <c r="H4271" s="21" t="e">
        <f>IF(A4271&lt;&gt;"",VLOOKUP(B4271,'Ket qua do'!$C$5:$AP$50000,$H$3,TRUE),"")</f>
        <v>#N/A</v>
      </c>
      <c r="I4271" s="21" t="e">
        <f>IF(A4271&lt;&gt;"",VLOOKUP(B4271,'Ket qua do'!$C$5:$AP$50000,$I$3,TRUE)*$E$9/1000,"")</f>
        <v>#N/A</v>
      </c>
      <c r="J4271" s="21" t="e">
        <f>IF(A4271&lt;&gt;"",VLOOKUP(B4271,'Ket qua do'!$C$5:$AP$50000,$J$3,TRUE)*$E$9/1000,"")</f>
        <v>#N/A</v>
      </c>
      <c r="K4271" s="21" t="e">
        <f>IF(A4271&lt;&gt;"",VLOOKUP(B4271,'Ket qua do'!$C$5:$AP$50000,$K$3,TRUE)*$E$9/1000,"")</f>
        <v>#N/A</v>
      </c>
      <c r="L4271" s="21" t="e">
        <f>IF(A4271&lt;&gt;"",VLOOKUP(B4271,'Ket qua do'!$C$5:$AP$50000,$L$3,TRUE),"")</f>
        <v>#N/A</v>
      </c>
    </row>
    <row r="4272" spans="1:12" x14ac:dyDescent="0.25">
      <c r="A4272" t="e">
        <f t="shared" si="72"/>
        <v>#N/A</v>
      </c>
      <c r="B4272" s="1" t="e">
        <f>IF(A4272&lt;&gt;"",VLOOKUP(A4272,'Ket qua do'!$B$5:$CE$50000,2,TRUE),"")</f>
        <v>#N/A</v>
      </c>
      <c r="C4272" s="19" t="e">
        <f>IF(A4272&lt;&gt;"",VLOOKUP(B4272,'Ket qua do'!$C$5:$AP$50000,$C$3,TRUE)*SQRT(3)*$C$11,"")</f>
        <v>#N/A</v>
      </c>
      <c r="D4272" s="21" t="e">
        <f>IF(A4272&lt;&gt;"",VLOOKUP(B4272,'Ket qua do'!$C$5:$AP$50000,$D$3,TRUE),"")</f>
        <v>#N/A</v>
      </c>
      <c r="E4272" s="21" t="e">
        <f>IF(A4272&lt;&gt;"",VLOOKUP(B4272,'Ket qua do'!$C$5:$AP$50000,$E$3,TRUE)*$C$12,"")</f>
        <v>#N/A</v>
      </c>
      <c r="F4272" s="21" t="e">
        <f>IF(A4272&lt;&gt;"",VLOOKUP(B4272,'Ket qua do'!$C$5:$AP$50000,$F$3,TRUE),"")</f>
        <v>#N/A</v>
      </c>
      <c r="G4272" s="21" t="e">
        <f>IF(A4272&lt;&gt;"",VLOOKUP(B4272,'Ket qua do'!$C$5:$AP$50000,$G$3,TRUE),"")</f>
        <v>#N/A</v>
      </c>
      <c r="H4272" s="21" t="e">
        <f>IF(A4272&lt;&gt;"",VLOOKUP(B4272,'Ket qua do'!$C$5:$AP$50000,$H$3,TRUE),"")</f>
        <v>#N/A</v>
      </c>
      <c r="I4272" s="21" t="e">
        <f>IF(A4272&lt;&gt;"",VLOOKUP(B4272,'Ket qua do'!$C$5:$AP$50000,$I$3,TRUE)*$E$9/1000,"")</f>
        <v>#N/A</v>
      </c>
      <c r="J4272" s="21" t="e">
        <f>IF(A4272&lt;&gt;"",VLOOKUP(B4272,'Ket qua do'!$C$5:$AP$50000,$J$3,TRUE)*$E$9/1000,"")</f>
        <v>#N/A</v>
      </c>
      <c r="K4272" s="21" t="e">
        <f>IF(A4272&lt;&gt;"",VLOOKUP(B4272,'Ket qua do'!$C$5:$AP$50000,$K$3,TRUE)*$E$9/1000,"")</f>
        <v>#N/A</v>
      </c>
      <c r="L4272" s="21" t="e">
        <f>IF(A4272&lt;&gt;"",VLOOKUP(B4272,'Ket qua do'!$C$5:$AP$50000,$L$3,TRUE),"")</f>
        <v>#N/A</v>
      </c>
    </row>
    <row r="4273" spans="1:12" x14ac:dyDescent="0.25">
      <c r="A4273" t="e">
        <f t="shared" si="72"/>
        <v>#N/A</v>
      </c>
      <c r="B4273" s="1" t="e">
        <f>IF(A4273&lt;&gt;"",VLOOKUP(A4273,'Ket qua do'!$B$5:$CE$50000,2,TRUE),"")</f>
        <v>#N/A</v>
      </c>
      <c r="C4273" s="19" t="e">
        <f>IF(A4273&lt;&gt;"",VLOOKUP(B4273,'Ket qua do'!$C$5:$AP$50000,$C$3,TRUE)*SQRT(3)*$C$11,"")</f>
        <v>#N/A</v>
      </c>
      <c r="D4273" s="21" t="e">
        <f>IF(A4273&lt;&gt;"",VLOOKUP(B4273,'Ket qua do'!$C$5:$AP$50000,$D$3,TRUE),"")</f>
        <v>#N/A</v>
      </c>
      <c r="E4273" s="21" t="e">
        <f>IF(A4273&lt;&gt;"",VLOOKUP(B4273,'Ket qua do'!$C$5:$AP$50000,$E$3,TRUE)*$C$12,"")</f>
        <v>#N/A</v>
      </c>
      <c r="F4273" s="21" t="e">
        <f>IF(A4273&lt;&gt;"",VLOOKUP(B4273,'Ket qua do'!$C$5:$AP$50000,$F$3,TRUE),"")</f>
        <v>#N/A</v>
      </c>
      <c r="G4273" s="21" t="e">
        <f>IF(A4273&lt;&gt;"",VLOOKUP(B4273,'Ket qua do'!$C$5:$AP$50000,$G$3,TRUE),"")</f>
        <v>#N/A</v>
      </c>
      <c r="H4273" s="21" t="e">
        <f>IF(A4273&lt;&gt;"",VLOOKUP(B4273,'Ket qua do'!$C$5:$AP$50000,$H$3,TRUE),"")</f>
        <v>#N/A</v>
      </c>
      <c r="I4273" s="21" t="e">
        <f>IF(A4273&lt;&gt;"",VLOOKUP(B4273,'Ket qua do'!$C$5:$AP$50000,$I$3,TRUE)*$E$9/1000,"")</f>
        <v>#N/A</v>
      </c>
      <c r="J4273" s="21" t="e">
        <f>IF(A4273&lt;&gt;"",VLOOKUP(B4273,'Ket qua do'!$C$5:$AP$50000,$J$3,TRUE)*$E$9/1000,"")</f>
        <v>#N/A</v>
      </c>
      <c r="K4273" s="21" t="e">
        <f>IF(A4273&lt;&gt;"",VLOOKUP(B4273,'Ket qua do'!$C$5:$AP$50000,$K$3,TRUE)*$E$9/1000,"")</f>
        <v>#N/A</v>
      </c>
      <c r="L4273" s="21" t="e">
        <f>IF(A4273&lt;&gt;"",VLOOKUP(B4273,'Ket qua do'!$C$5:$AP$50000,$L$3,TRUE),"")</f>
        <v>#N/A</v>
      </c>
    </row>
    <row r="4274" spans="1:12" x14ac:dyDescent="0.25">
      <c r="A4274" t="e">
        <f t="shared" si="72"/>
        <v>#N/A</v>
      </c>
      <c r="B4274" s="1" t="e">
        <f>IF(A4274&lt;&gt;"",VLOOKUP(A4274,'Ket qua do'!$B$5:$CE$50000,2,TRUE),"")</f>
        <v>#N/A</v>
      </c>
      <c r="C4274" s="19" t="e">
        <f>IF(A4274&lt;&gt;"",VLOOKUP(B4274,'Ket qua do'!$C$5:$AP$50000,$C$3,TRUE)*SQRT(3)*$C$11,"")</f>
        <v>#N/A</v>
      </c>
      <c r="D4274" s="21" t="e">
        <f>IF(A4274&lt;&gt;"",VLOOKUP(B4274,'Ket qua do'!$C$5:$AP$50000,$D$3,TRUE),"")</f>
        <v>#N/A</v>
      </c>
      <c r="E4274" s="21" t="e">
        <f>IF(A4274&lt;&gt;"",VLOOKUP(B4274,'Ket qua do'!$C$5:$AP$50000,$E$3,TRUE)*$C$12,"")</f>
        <v>#N/A</v>
      </c>
      <c r="F4274" s="21" t="e">
        <f>IF(A4274&lt;&gt;"",VLOOKUP(B4274,'Ket qua do'!$C$5:$AP$50000,$F$3,TRUE),"")</f>
        <v>#N/A</v>
      </c>
      <c r="G4274" s="21" t="e">
        <f>IF(A4274&lt;&gt;"",VLOOKUP(B4274,'Ket qua do'!$C$5:$AP$50000,$G$3,TRUE),"")</f>
        <v>#N/A</v>
      </c>
      <c r="H4274" s="21" t="e">
        <f>IF(A4274&lt;&gt;"",VLOOKUP(B4274,'Ket qua do'!$C$5:$AP$50000,$H$3,TRUE),"")</f>
        <v>#N/A</v>
      </c>
      <c r="I4274" s="21" t="e">
        <f>IF(A4274&lt;&gt;"",VLOOKUP(B4274,'Ket qua do'!$C$5:$AP$50000,$I$3,TRUE)*$E$9/1000,"")</f>
        <v>#N/A</v>
      </c>
      <c r="J4274" s="21" t="e">
        <f>IF(A4274&lt;&gt;"",VLOOKUP(B4274,'Ket qua do'!$C$5:$AP$50000,$J$3,TRUE)*$E$9/1000,"")</f>
        <v>#N/A</v>
      </c>
      <c r="K4274" s="21" t="e">
        <f>IF(A4274&lt;&gt;"",VLOOKUP(B4274,'Ket qua do'!$C$5:$AP$50000,$K$3,TRUE)*$E$9/1000,"")</f>
        <v>#N/A</v>
      </c>
      <c r="L4274" s="21" t="e">
        <f>IF(A4274&lt;&gt;"",VLOOKUP(B4274,'Ket qua do'!$C$5:$AP$50000,$L$3,TRUE),"")</f>
        <v>#N/A</v>
      </c>
    </row>
    <row r="4275" spans="1:12" x14ac:dyDescent="0.25">
      <c r="A4275" t="e">
        <f t="shared" si="72"/>
        <v>#N/A</v>
      </c>
      <c r="B4275" s="1" t="e">
        <f>IF(A4275&lt;&gt;"",VLOOKUP(A4275,'Ket qua do'!$B$5:$CE$50000,2,TRUE),"")</f>
        <v>#N/A</v>
      </c>
      <c r="C4275" s="19" t="e">
        <f>IF(A4275&lt;&gt;"",VLOOKUP(B4275,'Ket qua do'!$C$5:$AP$50000,$C$3,TRUE)*SQRT(3)*$C$11,"")</f>
        <v>#N/A</v>
      </c>
      <c r="D4275" s="21" t="e">
        <f>IF(A4275&lt;&gt;"",VLOOKUP(B4275,'Ket qua do'!$C$5:$AP$50000,$D$3,TRUE),"")</f>
        <v>#N/A</v>
      </c>
      <c r="E4275" s="21" t="e">
        <f>IF(A4275&lt;&gt;"",VLOOKUP(B4275,'Ket qua do'!$C$5:$AP$50000,$E$3,TRUE)*$C$12,"")</f>
        <v>#N/A</v>
      </c>
      <c r="F4275" s="21" t="e">
        <f>IF(A4275&lt;&gt;"",VLOOKUP(B4275,'Ket qua do'!$C$5:$AP$50000,$F$3,TRUE),"")</f>
        <v>#N/A</v>
      </c>
      <c r="G4275" s="21" t="e">
        <f>IF(A4275&lt;&gt;"",VLOOKUP(B4275,'Ket qua do'!$C$5:$AP$50000,$G$3,TRUE),"")</f>
        <v>#N/A</v>
      </c>
      <c r="H4275" s="21" t="e">
        <f>IF(A4275&lt;&gt;"",VLOOKUP(B4275,'Ket qua do'!$C$5:$AP$50000,$H$3,TRUE),"")</f>
        <v>#N/A</v>
      </c>
      <c r="I4275" s="21" t="e">
        <f>IF(A4275&lt;&gt;"",VLOOKUP(B4275,'Ket qua do'!$C$5:$AP$50000,$I$3,TRUE)*$E$9/1000,"")</f>
        <v>#N/A</v>
      </c>
      <c r="J4275" s="21" t="e">
        <f>IF(A4275&lt;&gt;"",VLOOKUP(B4275,'Ket qua do'!$C$5:$AP$50000,$J$3,TRUE)*$E$9/1000,"")</f>
        <v>#N/A</v>
      </c>
      <c r="K4275" s="21" t="e">
        <f>IF(A4275&lt;&gt;"",VLOOKUP(B4275,'Ket qua do'!$C$5:$AP$50000,$K$3,TRUE)*$E$9/1000,"")</f>
        <v>#N/A</v>
      </c>
      <c r="L4275" s="21" t="e">
        <f>IF(A4275&lt;&gt;"",VLOOKUP(B4275,'Ket qua do'!$C$5:$AP$50000,$L$3,TRUE),"")</f>
        <v>#N/A</v>
      </c>
    </row>
    <row r="4276" spans="1:12" x14ac:dyDescent="0.25">
      <c r="A4276" t="e">
        <f t="shared" si="72"/>
        <v>#N/A</v>
      </c>
      <c r="B4276" s="1" t="e">
        <f>IF(A4276&lt;&gt;"",VLOOKUP(A4276,'Ket qua do'!$B$5:$CE$50000,2,TRUE),"")</f>
        <v>#N/A</v>
      </c>
      <c r="C4276" s="19" t="e">
        <f>IF(A4276&lt;&gt;"",VLOOKUP(B4276,'Ket qua do'!$C$5:$AP$50000,$C$3,TRUE)*SQRT(3)*$C$11,"")</f>
        <v>#N/A</v>
      </c>
      <c r="D4276" s="21" t="e">
        <f>IF(A4276&lt;&gt;"",VLOOKUP(B4276,'Ket qua do'!$C$5:$AP$50000,$D$3,TRUE),"")</f>
        <v>#N/A</v>
      </c>
      <c r="E4276" s="21" t="e">
        <f>IF(A4276&lt;&gt;"",VLOOKUP(B4276,'Ket qua do'!$C$5:$AP$50000,$E$3,TRUE)*$C$12,"")</f>
        <v>#N/A</v>
      </c>
      <c r="F4276" s="21" t="e">
        <f>IF(A4276&lt;&gt;"",VLOOKUP(B4276,'Ket qua do'!$C$5:$AP$50000,$F$3,TRUE),"")</f>
        <v>#N/A</v>
      </c>
      <c r="G4276" s="21" t="e">
        <f>IF(A4276&lt;&gt;"",VLOOKUP(B4276,'Ket qua do'!$C$5:$AP$50000,$G$3,TRUE),"")</f>
        <v>#N/A</v>
      </c>
      <c r="H4276" s="21" t="e">
        <f>IF(A4276&lt;&gt;"",VLOOKUP(B4276,'Ket qua do'!$C$5:$AP$50000,$H$3,TRUE),"")</f>
        <v>#N/A</v>
      </c>
      <c r="I4276" s="21" t="e">
        <f>IF(A4276&lt;&gt;"",VLOOKUP(B4276,'Ket qua do'!$C$5:$AP$50000,$I$3,TRUE)*$E$9/1000,"")</f>
        <v>#N/A</v>
      </c>
      <c r="J4276" s="21" t="e">
        <f>IF(A4276&lt;&gt;"",VLOOKUP(B4276,'Ket qua do'!$C$5:$AP$50000,$J$3,TRUE)*$E$9/1000,"")</f>
        <v>#N/A</v>
      </c>
      <c r="K4276" s="21" t="e">
        <f>IF(A4276&lt;&gt;"",VLOOKUP(B4276,'Ket qua do'!$C$5:$AP$50000,$K$3,TRUE)*$E$9/1000,"")</f>
        <v>#N/A</v>
      </c>
      <c r="L4276" s="21" t="e">
        <f>IF(A4276&lt;&gt;"",VLOOKUP(B4276,'Ket qua do'!$C$5:$AP$50000,$L$3,TRUE),"")</f>
        <v>#N/A</v>
      </c>
    </row>
    <row r="4277" spans="1:12" x14ac:dyDescent="0.25">
      <c r="A4277" t="e">
        <f t="shared" si="72"/>
        <v>#N/A</v>
      </c>
      <c r="B4277" s="1" t="e">
        <f>IF(A4277&lt;&gt;"",VLOOKUP(A4277,'Ket qua do'!$B$5:$CE$50000,2,TRUE),"")</f>
        <v>#N/A</v>
      </c>
      <c r="C4277" s="19" t="e">
        <f>IF(A4277&lt;&gt;"",VLOOKUP(B4277,'Ket qua do'!$C$5:$AP$50000,$C$3,TRUE)*SQRT(3)*$C$11,"")</f>
        <v>#N/A</v>
      </c>
      <c r="D4277" s="21" t="e">
        <f>IF(A4277&lt;&gt;"",VLOOKUP(B4277,'Ket qua do'!$C$5:$AP$50000,$D$3,TRUE),"")</f>
        <v>#N/A</v>
      </c>
      <c r="E4277" s="21" t="e">
        <f>IF(A4277&lt;&gt;"",VLOOKUP(B4277,'Ket qua do'!$C$5:$AP$50000,$E$3,TRUE)*$C$12,"")</f>
        <v>#N/A</v>
      </c>
      <c r="F4277" s="21" t="e">
        <f>IF(A4277&lt;&gt;"",VLOOKUP(B4277,'Ket qua do'!$C$5:$AP$50000,$F$3,TRUE),"")</f>
        <v>#N/A</v>
      </c>
      <c r="G4277" s="21" t="e">
        <f>IF(A4277&lt;&gt;"",VLOOKUP(B4277,'Ket qua do'!$C$5:$AP$50000,$G$3,TRUE),"")</f>
        <v>#N/A</v>
      </c>
      <c r="H4277" s="21" t="e">
        <f>IF(A4277&lt;&gt;"",VLOOKUP(B4277,'Ket qua do'!$C$5:$AP$50000,$H$3,TRUE),"")</f>
        <v>#N/A</v>
      </c>
      <c r="I4277" s="21" t="e">
        <f>IF(A4277&lt;&gt;"",VLOOKUP(B4277,'Ket qua do'!$C$5:$AP$50000,$I$3,TRUE)*$E$9/1000,"")</f>
        <v>#N/A</v>
      </c>
      <c r="J4277" s="21" t="e">
        <f>IF(A4277&lt;&gt;"",VLOOKUP(B4277,'Ket qua do'!$C$5:$AP$50000,$J$3,TRUE)*$E$9/1000,"")</f>
        <v>#N/A</v>
      </c>
      <c r="K4277" s="21" t="e">
        <f>IF(A4277&lt;&gt;"",VLOOKUP(B4277,'Ket qua do'!$C$5:$AP$50000,$K$3,TRUE)*$E$9/1000,"")</f>
        <v>#N/A</v>
      </c>
      <c r="L4277" s="21" t="e">
        <f>IF(A4277&lt;&gt;"",VLOOKUP(B4277,'Ket qua do'!$C$5:$AP$50000,$L$3,TRUE),"")</f>
        <v>#N/A</v>
      </c>
    </row>
    <row r="4278" spans="1:12" x14ac:dyDescent="0.25">
      <c r="A4278" t="e">
        <f t="shared" si="72"/>
        <v>#N/A</v>
      </c>
      <c r="B4278" s="1" t="e">
        <f>IF(A4278&lt;&gt;"",VLOOKUP(A4278,'Ket qua do'!$B$5:$CE$50000,2,TRUE),"")</f>
        <v>#N/A</v>
      </c>
      <c r="C4278" s="19" t="e">
        <f>IF(A4278&lt;&gt;"",VLOOKUP(B4278,'Ket qua do'!$C$5:$AP$50000,$C$3,TRUE)*SQRT(3)*$C$11,"")</f>
        <v>#N/A</v>
      </c>
      <c r="D4278" s="21" t="e">
        <f>IF(A4278&lt;&gt;"",VLOOKUP(B4278,'Ket qua do'!$C$5:$AP$50000,$D$3,TRUE),"")</f>
        <v>#N/A</v>
      </c>
      <c r="E4278" s="21" t="e">
        <f>IF(A4278&lt;&gt;"",VLOOKUP(B4278,'Ket qua do'!$C$5:$AP$50000,$E$3,TRUE)*$C$12,"")</f>
        <v>#N/A</v>
      </c>
      <c r="F4278" s="21" t="e">
        <f>IF(A4278&lt;&gt;"",VLOOKUP(B4278,'Ket qua do'!$C$5:$AP$50000,$F$3,TRUE),"")</f>
        <v>#N/A</v>
      </c>
      <c r="G4278" s="21" t="e">
        <f>IF(A4278&lt;&gt;"",VLOOKUP(B4278,'Ket qua do'!$C$5:$AP$50000,$G$3,TRUE),"")</f>
        <v>#N/A</v>
      </c>
      <c r="H4278" s="21" t="e">
        <f>IF(A4278&lt;&gt;"",VLOOKUP(B4278,'Ket qua do'!$C$5:$AP$50000,$H$3,TRUE),"")</f>
        <v>#N/A</v>
      </c>
      <c r="I4278" s="21" t="e">
        <f>IF(A4278&lt;&gt;"",VLOOKUP(B4278,'Ket qua do'!$C$5:$AP$50000,$I$3,TRUE)*$E$9/1000,"")</f>
        <v>#N/A</v>
      </c>
      <c r="J4278" s="21" t="e">
        <f>IF(A4278&lt;&gt;"",VLOOKUP(B4278,'Ket qua do'!$C$5:$AP$50000,$J$3,TRUE)*$E$9/1000,"")</f>
        <v>#N/A</v>
      </c>
      <c r="K4278" s="21" t="e">
        <f>IF(A4278&lt;&gt;"",VLOOKUP(B4278,'Ket qua do'!$C$5:$AP$50000,$K$3,TRUE)*$E$9/1000,"")</f>
        <v>#N/A</v>
      </c>
      <c r="L4278" s="21" t="e">
        <f>IF(A4278&lt;&gt;"",VLOOKUP(B4278,'Ket qua do'!$C$5:$AP$50000,$L$3,TRUE),"")</f>
        <v>#N/A</v>
      </c>
    </row>
    <row r="4279" spans="1:12" x14ac:dyDescent="0.25">
      <c r="A4279" t="e">
        <f t="shared" si="72"/>
        <v>#N/A</v>
      </c>
      <c r="B4279" s="1" t="e">
        <f>IF(A4279&lt;&gt;"",VLOOKUP(A4279,'Ket qua do'!$B$5:$CE$50000,2,TRUE),"")</f>
        <v>#N/A</v>
      </c>
      <c r="C4279" s="19" t="e">
        <f>IF(A4279&lt;&gt;"",VLOOKUP(B4279,'Ket qua do'!$C$5:$AP$50000,$C$3,TRUE)*SQRT(3)*$C$11,"")</f>
        <v>#N/A</v>
      </c>
      <c r="D4279" s="21" t="e">
        <f>IF(A4279&lt;&gt;"",VLOOKUP(B4279,'Ket qua do'!$C$5:$AP$50000,$D$3,TRUE),"")</f>
        <v>#N/A</v>
      </c>
      <c r="E4279" s="21" t="e">
        <f>IF(A4279&lt;&gt;"",VLOOKUP(B4279,'Ket qua do'!$C$5:$AP$50000,$E$3,TRUE)*$C$12,"")</f>
        <v>#N/A</v>
      </c>
      <c r="F4279" s="21" t="e">
        <f>IF(A4279&lt;&gt;"",VLOOKUP(B4279,'Ket qua do'!$C$5:$AP$50000,$F$3,TRUE),"")</f>
        <v>#N/A</v>
      </c>
      <c r="G4279" s="21" t="e">
        <f>IF(A4279&lt;&gt;"",VLOOKUP(B4279,'Ket qua do'!$C$5:$AP$50000,$G$3,TRUE),"")</f>
        <v>#N/A</v>
      </c>
      <c r="H4279" s="21" t="e">
        <f>IF(A4279&lt;&gt;"",VLOOKUP(B4279,'Ket qua do'!$C$5:$AP$50000,$H$3,TRUE),"")</f>
        <v>#N/A</v>
      </c>
      <c r="I4279" s="21" t="e">
        <f>IF(A4279&lt;&gt;"",VLOOKUP(B4279,'Ket qua do'!$C$5:$AP$50000,$I$3,TRUE)*$E$9/1000,"")</f>
        <v>#N/A</v>
      </c>
      <c r="J4279" s="21" t="e">
        <f>IF(A4279&lt;&gt;"",VLOOKUP(B4279,'Ket qua do'!$C$5:$AP$50000,$J$3,TRUE)*$E$9/1000,"")</f>
        <v>#N/A</v>
      </c>
      <c r="K4279" s="21" t="e">
        <f>IF(A4279&lt;&gt;"",VLOOKUP(B4279,'Ket qua do'!$C$5:$AP$50000,$K$3,TRUE)*$E$9/1000,"")</f>
        <v>#N/A</v>
      </c>
      <c r="L4279" s="21" t="e">
        <f>IF(A4279&lt;&gt;"",VLOOKUP(B4279,'Ket qua do'!$C$5:$AP$50000,$L$3,TRUE),"")</f>
        <v>#N/A</v>
      </c>
    </row>
    <row r="4280" spans="1:12" x14ac:dyDescent="0.25">
      <c r="A4280" t="e">
        <f t="shared" si="72"/>
        <v>#N/A</v>
      </c>
      <c r="B4280" s="1" t="e">
        <f>IF(A4280&lt;&gt;"",VLOOKUP(A4280,'Ket qua do'!$B$5:$CE$50000,2,TRUE),"")</f>
        <v>#N/A</v>
      </c>
      <c r="C4280" s="19" t="e">
        <f>IF(A4280&lt;&gt;"",VLOOKUP(B4280,'Ket qua do'!$C$5:$AP$50000,$C$3,TRUE)*SQRT(3)*$C$11,"")</f>
        <v>#N/A</v>
      </c>
      <c r="D4280" s="21" t="e">
        <f>IF(A4280&lt;&gt;"",VLOOKUP(B4280,'Ket qua do'!$C$5:$AP$50000,$D$3,TRUE),"")</f>
        <v>#N/A</v>
      </c>
      <c r="E4280" s="21" t="e">
        <f>IF(A4280&lt;&gt;"",VLOOKUP(B4280,'Ket qua do'!$C$5:$AP$50000,$E$3,TRUE)*$C$12,"")</f>
        <v>#N/A</v>
      </c>
      <c r="F4280" s="21" t="e">
        <f>IF(A4280&lt;&gt;"",VLOOKUP(B4280,'Ket qua do'!$C$5:$AP$50000,$F$3,TRUE),"")</f>
        <v>#N/A</v>
      </c>
      <c r="G4280" s="21" t="e">
        <f>IF(A4280&lt;&gt;"",VLOOKUP(B4280,'Ket qua do'!$C$5:$AP$50000,$G$3,TRUE),"")</f>
        <v>#N/A</v>
      </c>
      <c r="H4280" s="21" t="e">
        <f>IF(A4280&lt;&gt;"",VLOOKUP(B4280,'Ket qua do'!$C$5:$AP$50000,$H$3,TRUE),"")</f>
        <v>#N/A</v>
      </c>
      <c r="I4280" s="21" t="e">
        <f>IF(A4280&lt;&gt;"",VLOOKUP(B4280,'Ket qua do'!$C$5:$AP$50000,$I$3,TRUE)*$E$9/1000,"")</f>
        <v>#N/A</v>
      </c>
      <c r="J4280" s="21" t="e">
        <f>IF(A4280&lt;&gt;"",VLOOKUP(B4280,'Ket qua do'!$C$5:$AP$50000,$J$3,TRUE)*$E$9/1000,"")</f>
        <v>#N/A</v>
      </c>
      <c r="K4280" s="21" t="e">
        <f>IF(A4280&lt;&gt;"",VLOOKUP(B4280,'Ket qua do'!$C$5:$AP$50000,$K$3,TRUE)*$E$9/1000,"")</f>
        <v>#N/A</v>
      </c>
      <c r="L4280" s="21" t="e">
        <f>IF(A4280&lt;&gt;"",VLOOKUP(B4280,'Ket qua do'!$C$5:$AP$50000,$L$3,TRUE),"")</f>
        <v>#N/A</v>
      </c>
    </row>
    <row r="4281" spans="1:12" x14ac:dyDescent="0.25">
      <c r="A4281" t="e">
        <f t="shared" si="72"/>
        <v>#N/A</v>
      </c>
      <c r="B4281" s="1" t="e">
        <f>IF(A4281&lt;&gt;"",VLOOKUP(A4281,'Ket qua do'!$B$5:$CE$50000,2,TRUE),"")</f>
        <v>#N/A</v>
      </c>
      <c r="C4281" s="19" t="e">
        <f>IF(A4281&lt;&gt;"",VLOOKUP(B4281,'Ket qua do'!$C$5:$AP$50000,$C$3,TRUE)*SQRT(3)*$C$11,"")</f>
        <v>#N/A</v>
      </c>
      <c r="D4281" s="21" t="e">
        <f>IF(A4281&lt;&gt;"",VLOOKUP(B4281,'Ket qua do'!$C$5:$AP$50000,$D$3,TRUE),"")</f>
        <v>#N/A</v>
      </c>
      <c r="E4281" s="21" t="e">
        <f>IF(A4281&lt;&gt;"",VLOOKUP(B4281,'Ket qua do'!$C$5:$AP$50000,$E$3,TRUE)*$C$12,"")</f>
        <v>#N/A</v>
      </c>
      <c r="F4281" s="21" t="e">
        <f>IF(A4281&lt;&gt;"",VLOOKUP(B4281,'Ket qua do'!$C$5:$AP$50000,$F$3,TRUE),"")</f>
        <v>#N/A</v>
      </c>
      <c r="G4281" s="21" t="e">
        <f>IF(A4281&lt;&gt;"",VLOOKUP(B4281,'Ket qua do'!$C$5:$AP$50000,$G$3,TRUE),"")</f>
        <v>#N/A</v>
      </c>
      <c r="H4281" s="21" t="e">
        <f>IF(A4281&lt;&gt;"",VLOOKUP(B4281,'Ket qua do'!$C$5:$AP$50000,$H$3,TRUE),"")</f>
        <v>#N/A</v>
      </c>
      <c r="I4281" s="21" t="e">
        <f>IF(A4281&lt;&gt;"",VLOOKUP(B4281,'Ket qua do'!$C$5:$AP$50000,$I$3,TRUE)*$E$9/1000,"")</f>
        <v>#N/A</v>
      </c>
      <c r="J4281" s="21" t="e">
        <f>IF(A4281&lt;&gt;"",VLOOKUP(B4281,'Ket qua do'!$C$5:$AP$50000,$J$3,TRUE)*$E$9/1000,"")</f>
        <v>#N/A</v>
      </c>
      <c r="K4281" s="21" t="e">
        <f>IF(A4281&lt;&gt;"",VLOOKUP(B4281,'Ket qua do'!$C$5:$AP$50000,$K$3,TRUE)*$E$9/1000,"")</f>
        <v>#N/A</v>
      </c>
      <c r="L4281" s="21" t="e">
        <f>IF(A4281&lt;&gt;"",VLOOKUP(B4281,'Ket qua do'!$C$5:$AP$50000,$L$3,TRUE),"")</f>
        <v>#N/A</v>
      </c>
    </row>
    <row r="4282" spans="1:12" x14ac:dyDescent="0.25">
      <c r="A4282" t="e">
        <f t="shared" si="72"/>
        <v>#N/A</v>
      </c>
      <c r="B4282" s="1" t="e">
        <f>IF(A4282&lt;&gt;"",VLOOKUP(A4282,'Ket qua do'!$B$5:$CE$50000,2,TRUE),"")</f>
        <v>#N/A</v>
      </c>
      <c r="C4282" s="19" t="e">
        <f>IF(A4282&lt;&gt;"",VLOOKUP(B4282,'Ket qua do'!$C$5:$AP$50000,$C$3,TRUE)*SQRT(3)*$C$11,"")</f>
        <v>#N/A</v>
      </c>
      <c r="D4282" s="21" t="e">
        <f>IF(A4282&lt;&gt;"",VLOOKUP(B4282,'Ket qua do'!$C$5:$AP$50000,$D$3,TRUE),"")</f>
        <v>#N/A</v>
      </c>
      <c r="E4282" s="21" t="e">
        <f>IF(A4282&lt;&gt;"",VLOOKUP(B4282,'Ket qua do'!$C$5:$AP$50000,$E$3,TRUE)*$C$12,"")</f>
        <v>#N/A</v>
      </c>
      <c r="F4282" s="21" t="e">
        <f>IF(A4282&lt;&gt;"",VLOOKUP(B4282,'Ket qua do'!$C$5:$AP$50000,$F$3,TRUE),"")</f>
        <v>#N/A</v>
      </c>
      <c r="G4282" s="21" t="e">
        <f>IF(A4282&lt;&gt;"",VLOOKUP(B4282,'Ket qua do'!$C$5:$AP$50000,$G$3,TRUE),"")</f>
        <v>#N/A</v>
      </c>
      <c r="H4282" s="21" t="e">
        <f>IF(A4282&lt;&gt;"",VLOOKUP(B4282,'Ket qua do'!$C$5:$AP$50000,$H$3,TRUE),"")</f>
        <v>#N/A</v>
      </c>
      <c r="I4282" s="21" t="e">
        <f>IF(A4282&lt;&gt;"",VLOOKUP(B4282,'Ket qua do'!$C$5:$AP$50000,$I$3,TRUE)*$E$9/1000,"")</f>
        <v>#N/A</v>
      </c>
      <c r="J4282" s="21" t="e">
        <f>IF(A4282&lt;&gt;"",VLOOKUP(B4282,'Ket qua do'!$C$5:$AP$50000,$J$3,TRUE)*$E$9/1000,"")</f>
        <v>#N/A</v>
      </c>
      <c r="K4282" s="21" t="e">
        <f>IF(A4282&lt;&gt;"",VLOOKUP(B4282,'Ket qua do'!$C$5:$AP$50000,$K$3,TRUE)*$E$9/1000,"")</f>
        <v>#N/A</v>
      </c>
      <c r="L4282" s="21" t="e">
        <f>IF(A4282&lt;&gt;"",VLOOKUP(B4282,'Ket qua do'!$C$5:$AP$50000,$L$3,TRUE),"")</f>
        <v>#N/A</v>
      </c>
    </row>
    <row r="4283" spans="1:12" x14ac:dyDescent="0.25">
      <c r="A4283" t="e">
        <f t="shared" si="72"/>
        <v>#N/A</v>
      </c>
      <c r="B4283" s="1" t="e">
        <f>IF(A4283&lt;&gt;"",VLOOKUP(A4283,'Ket qua do'!$B$5:$CE$50000,2,TRUE),"")</f>
        <v>#N/A</v>
      </c>
      <c r="C4283" s="19" t="e">
        <f>IF(A4283&lt;&gt;"",VLOOKUP(B4283,'Ket qua do'!$C$5:$AP$50000,$C$3,TRUE)*SQRT(3)*$C$11,"")</f>
        <v>#N/A</v>
      </c>
      <c r="D4283" s="21" t="e">
        <f>IF(A4283&lt;&gt;"",VLOOKUP(B4283,'Ket qua do'!$C$5:$AP$50000,$D$3,TRUE),"")</f>
        <v>#N/A</v>
      </c>
      <c r="E4283" s="21" t="e">
        <f>IF(A4283&lt;&gt;"",VLOOKUP(B4283,'Ket qua do'!$C$5:$AP$50000,$E$3,TRUE)*$C$12,"")</f>
        <v>#N/A</v>
      </c>
      <c r="F4283" s="21" t="e">
        <f>IF(A4283&lt;&gt;"",VLOOKUP(B4283,'Ket qua do'!$C$5:$AP$50000,$F$3,TRUE),"")</f>
        <v>#N/A</v>
      </c>
      <c r="G4283" s="21" t="e">
        <f>IF(A4283&lt;&gt;"",VLOOKUP(B4283,'Ket qua do'!$C$5:$AP$50000,$G$3,TRUE),"")</f>
        <v>#N/A</v>
      </c>
      <c r="H4283" s="21" t="e">
        <f>IF(A4283&lt;&gt;"",VLOOKUP(B4283,'Ket qua do'!$C$5:$AP$50000,$H$3,TRUE),"")</f>
        <v>#N/A</v>
      </c>
      <c r="I4283" s="21" t="e">
        <f>IF(A4283&lt;&gt;"",VLOOKUP(B4283,'Ket qua do'!$C$5:$AP$50000,$I$3,TRUE)*$E$9/1000,"")</f>
        <v>#N/A</v>
      </c>
      <c r="J4283" s="21" t="e">
        <f>IF(A4283&lt;&gt;"",VLOOKUP(B4283,'Ket qua do'!$C$5:$AP$50000,$J$3,TRUE)*$E$9/1000,"")</f>
        <v>#N/A</v>
      </c>
      <c r="K4283" s="21" t="e">
        <f>IF(A4283&lt;&gt;"",VLOOKUP(B4283,'Ket qua do'!$C$5:$AP$50000,$K$3,TRUE)*$E$9/1000,"")</f>
        <v>#N/A</v>
      </c>
      <c r="L4283" s="21" t="e">
        <f>IF(A4283&lt;&gt;"",VLOOKUP(B4283,'Ket qua do'!$C$5:$AP$50000,$L$3,TRUE),"")</f>
        <v>#N/A</v>
      </c>
    </row>
    <row r="4284" spans="1:12" x14ac:dyDescent="0.25">
      <c r="A4284" t="e">
        <f t="shared" si="72"/>
        <v>#N/A</v>
      </c>
      <c r="B4284" s="1" t="e">
        <f>IF(A4284&lt;&gt;"",VLOOKUP(A4284,'Ket qua do'!$B$5:$CE$50000,2,TRUE),"")</f>
        <v>#N/A</v>
      </c>
      <c r="C4284" s="19" t="e">
        <f>IF(A4284&lt;&gt;"",VLOOKUP(B4284,'Ket qua do'!$C$5:$AP$50000,$C$3,TRUE)*SQRT(3)*$C$11,"")</f>
        <v>#N/A</v>
      </c>
      <c r="D4284" s="21" t="e">
        <f>IF(A4284&lt;&gt;"",VLOOKUP(B4284,'Ket qua do'!$C$5:$AP$50000,$D$3,TRUE),"")</f>
        <v>#N/A</v>
      </c>
      <c r="E4284" s="21" t="e">
        <f>IF(A4284&lt;&gt;"",VLOOKUP(B4284,'Ket qua do'!$C$5:$AP$50000,$E$3,TRUE)*$C$12,"")</f>
        <v>#N/A</v>
      </c>
      <c r="F4284" s="21" t="e">
        <f>IF(A4284&lt;&gt;"",VLOOKUP(B4284,'Ket qua do'!$C$5:$AP$50000,$F$3,TRUE),"")</f>
        <v>#N/A</v>
      </c>
      <c r="G4284" s="21" t="e">
        <f>IF(A4284&lt;&gt;"",VLOOKUP(B4284,'Ket qua do'!$C$5:$AP$50000,$G$3,TRUE),"")</f>
        <v>#N/A</v>
      </c>
      <c r="H4284" s="21" t="e">
        <f>IF(A4284&lt;&gt;"",VLOOKUP(B4284,'Ket qua do'!$C$5:$AP$50000,$H$3,TRUE),"")</f>
        <v>#N/A</v>
      </c>
      <c r="I4284" s="21" t="e">
        <f>IF(A4284&lt;&gt;"",VLOOKUP(B4284,'Ket qua do'!$C$5:$AP$50000,$I$3,TRUE)*$E$9/1000,"")</f>
        <v>#N/A</v>
      </c>
      <c r="J4284" s="21" t="e">
        <f>IF(A4284&lt;&gt;"",VLOOKUP(B4284,'Ket qua do'!$C$5:$AP$50000,$J$3,TRUE)*$E$9/1000,"")</f>
        <v>#N/A</v>
      </c>
      <c r="K4284" s="21" t="e">
        <f>IF(A4284&lt;&gt;"",VLOOKUP(B4284,'Ket qua do'!$C$5:$AP$50000,$K$3,TRUE)*$E$9/1000,"")</f>
        <v>#N/A</v>
      </c>
      <c r="L4284" s="21" t="e">
        <f>IF(A4284&lt;&gt;"",VLOOKUP(B4284,'Ket qua do'!$C$5:$AP$50000,$L$3,TRUE),"")</f>
        <v>#N/A</v>
      </c>
    </row>
    <row r="4285" spans="1:12" x14ac:dyDescent="0.25">
      <c r="A4285" t="e">
        <f t="shared" si="72"/>
        <v>#N/A</v>
      </c>
      <c r="B4285" s="1" t="e">
        <f>IF(A4285&lt;&gt;"",VLOOKUP(A4285,'Ket qua do'!$B$5:$CE$50000,2,TRUE),"")</f>
        <v>#N/A</v>
      </c>
      <c r="C4285" s="19" t="e">
        <f>IF(A4285&lt;&gt;"",VLOOKUP(B4285,'Ket qua do'!$C$5:$AP$50000,$C$3,TRUE)*SQRT(3)*$C$11,"")</f>
        <v>#N/A</v>
      </c>
      <c r="D4285" s="21" t="e">
        <f>IF(A4285&lt;&gt;"",VLOOKUP(B4285,'Ket qua do'!$C$5:$AP$50000,$D$3,TRUE),"")</f>
        <v>#N/A</v>
      </c>
      <c r="E4285" s="21" t="e">
        <f>IF(A4285&lt;&gt;"",VLOOKUP(B4285,'Ket qua do'!$C$5:$AP$50000,$E$3,TRUE)*$C$12,"")</f>
        <v>#N/A</v>
      </c>
      <c r="F4285" s="21" t="e">
        <f>IF(A4285&lt;&gt;"",VLOOKUP(B4285,'Ket qua do'!$C$5:$AP$50000,$F$3,TRUE),"")</f>
        <v>#N/A</v>
      </c>
      <c r="G4285" s="21" t="e">
        <f>IF(A4285&lt;&gt;"",VLOOKUP(B4285,'Ket qua do'!$C$5:$AP$50000,$G$3,TRUE),"")</f>
        <v>#N/A</v>
      </c>
      <c r="H4285" s="21" t="e">
        <f>IF(A4285&lt;&gt;"",VLOOKUP(B4285,'Ket qua do'!$C$5:$AP$50000,$H$3,TRUE),"")</f>
        <v>#N/A</v>
      </c>
      <c r="I4285" s="21" t="e">
        <f>IF(A4285&lt;&gt;"",VLOOKUP(B4285,'Ket qua do'!$C$5:$AP$50000,$I$3,TRUE)*$E$9/1000,"")</f>
        <v>#N/A</v>
      </c>
      <c r="J4285" s="21" t="e">
        <f>IF(A4285&lt;&gt;"",VLOOKUP(B4285,'Ket qua do'!$C$5:$AP$50000,$J$3,TRUE)*$E$9/1000,"")</f>
        <v>#N/A</v>
      </c>
      <c r="K4285" s="21" t="e">
        <f>IF(A4285&lt;&gt;"",VLOOKUP(B4285,'Ket qua do'!$C$5:$AP$50000,$K$3,TRUE)*$E$9/1000,"")</f>
        <v>#N/A</v>
      </c>
      <c r="L4285" s="21" t="e">
        <f>IF(A4285&lt;&gt;"",VLOOKUP(B4285,'Ket qua do'!$C$5:$AP$50000,$L$3,TRUE),"")</f>
        <v>#N/A</v>
      </c>
    </row>
    <row r="4286" spans="1:12" x14ac:dyDescent="0.25">
      <c r="A4286" t="e">
        <f t="shared" si="72"/>
        <v>#N/A</v>
      </c>
      <c r="B4286" s="1" t="e">
        <f>IF(A4286&lt;&gt;"",VLOOKUP(A4286,'Ket qua do'!$B$5:$CE$50000,2,TRUE),"")</f>
        <v>#N/A</v>
      </c>
      <c r="C4286" s="19" t="e">
        <f>IF(A4286&lt;&gt;"",VLOOKUP(B4286,'Ket qua do'!$C$5:$AP$50000,$C$3,TRUE)*SQRT(3)*$C$11,"")</f>
        <v>#N/A</v>
      </c>
      <c r="D4286" s="21" t="e">
        <f>IF(A4286&lt;&gt;"",VLOOKUP(B4286,'Ket qua do'!$C$5:$AP$50000,$D$3,TRUE),"")</f>
        <v>#N/A</v>
      </c>
      <c r="E4286" s="21" t="e">
        <f>IF(A4286&lt;&gt;"",VLOOKUP(B4286,'Ket qua do'!$C$5:$AP$50000,$E$3,TRUE)*$C$12,"")</f>
        <v>#N/A</v>
      </c>
      <c r="F4286" s="21" t="e">
        <f>IF(A4286&lt;&gt;"",VLOOKUP(B4286,'Ket qua do'!$C$5:$AP$50000,$F$3,TRUE),"")</f>
        <v>#N/A</v>
      </c>
      <c r="G4286" s="21" t="e">
        <f>IF(A4286&lt;&gt;"",VLOOKUP(B4286,'Ket qua do'!$C$5:$AP$50000,$G$3,TRUE),"")</f>
        <v>#N/A</v>
      </c>
      <c r="H4286" s="21" t="e">
        <f>IF(A4286&lt;&gt;"",VLOOKUP(B4286,'Ket qua do'!$C$5:$AP$50000,$H$3,TRUE),"")</f>
        <v>#N/A</v>
      </c>
      <c r="I4286" s="21" t="e">
        <f>IF(A4286&lt;&gt;"",VLOOKUP(B4286,'Ket qua do'!$C$5:$AP$50000,$I$3,TRUE)*$E$9/1000,"")</f>
        <v>#N/A</v>
      </c>
      <c r="J4286" s="21" t="e">
        <f>IF(A4286&lt;&gt;"",VLOOKUP(B4286,'Ket qua do'!$C$5:$AP$50000,$J$3,TRUE)*$E$9/1000,"")</f>
        <v>#N/A</v>
      </c>
      <c r="K4286" s="21" t="e">
        <f>IF(A4286&lt;&gt;"",VLOOKUP(B4286,'Ket qua do'!$C$5:$AP$50000,$K$3,TRUE)*$E$9/1000,"")</f>
        <v>#N/A</v>
      </c>
      <c r="L4286" s="21" t="e">
        <f>IF(A4286&lt;&gt;"",VLOOKUP(B4286,'Ket qua do'!$C$5:$AP$50000,$L$3,TRUE),"")</f>
        <v>#N/A</v>
      </c>
    </row>
    <row r="4287" spans="1:12" x14ac:dyDescent="0.25">
      <c r="A4287" t="e">
        <f t="shared" si="72"/>
        <v>#N/A</v>
      </c>
      <c r="B4287" s="1" t="e">
        <f>IF(A4287&lt;&gt;"",VLOOKUP(A4287,'Ket qua do'!$B$5:$CE$50000,2,TRUE),"")</f>
        <v>#N/A</v>
      </c>
      <c r="C4287" s="19" t="e">
        <f>IF(A4287&lt;&gt;"",VLOOKUP(B4287,'Ket qua do'!$C$5:$AP$50000,$C$3,TRUE)*SQRT(3)*$C$11,"")</f>
        <v>#N/A</v>
      </c>
      <c r="D4287" s="21" t="e">
        <f>IF(A4287&lt;&gt;"",VLOOKUP(B4287,'Ket qua do'!$C$5:$AP$50000,$D$3,TRUE),"")</f>
        <v>#N/A</v>
      </c>
      <c r="E4287" s="21" t="e">
        <f>IF(A4287&lt;&gt;"",VLOOKUP(B4287,'Ket qua do'!$C$5:$AP$50000,$E$3,TRUE)*$C$12,"")</f>
        <v>#N/A</v>
      </c>
      <c r="F4287" s="21" t="e">
        <f>IF(A4287&lt;&gt;"",VLOOKUP(B4287,'Ket qua do'!$C$5:$AP$50000,$F$3,TRUE),"")</f>
        <v>#N/A</v>
      </c>
      <c r="G4287" s="21" t="e">
        <f>IF(A4287&lt;&gt;"",VLOOKUP(B4287,'Ket qua do'!$C$5:$AP$50000,$G$3,TRUE),"")</f>
        <v>#N/A</v>
      </c>
      <c r="H4287" s="21" t="e">
        <f>IF(A4287&lt;&gt;"",VLOOKUP(B4287,'Ket qua do'!$C$5:$AP$50000,$H$3,TRUE),"")</f>
        <v>#N/A</v>
      </c>
      <c r="I4287" s="21" t="e">
        <f>IF(A4287&lt;&gt;"",VLOOKUP(B4287,'Ket qua do'!$C$5:$AP$50000,$I$3,TRUE)*$E$9/1000,"")</f>
        <v>#N/A</v>
      </c>
      <c r="J4287" s="21" t="e">
        <f>IF(A4287&lt;&gt;"",VLOOKUP(B4287,'Ket qua do'!$C$5:$AP$50000,$J$3,TRUE)*$E$9/1000,"")</f>
        <v>#N/A</v>
      </c>
      <c r="K4287" s="21" t="e">
        <f>IF(A4287&lt;&gt;"",VLOOKUP(B4287,'Ket qua do'!$C$5:$AP$50000,$K$3,TRUE)*$E$9/1000,"")</f>
        <v>#N/A</v>
      </c>
      <c r="L4287" s="21" t="e">
        <f>IF(A4287&lt;&gt;"",VLOOKUP(B4287,'Ket qua do'!$C$5:$AP$50000,$L$3,TRUE),"")</f>
        <v>#N/A</v>
      </c>
    </row>
    <row r="4288" spans="1:12" x14ac:dyDescent="0.25">
      <c r="A4288" t="e">
        <f t="shared" si="72"/>
        <v>#N/A</v>
      </c>
      <c r="B4288" s="1" t="e">
        <f>IF(A4288&lt;&gt;"",VLOOKUP(A4288,'Ket qua do'!$B$5:$CE$50000,2,TRUE),"")</f>
        <v>#N/A</v>
      </c>
      <c r="C4288" s="19" t="e">
        <f>IF(A4288&lt;&gt;"",VLOOKUP(B4288,'Ket qua do'!$C$5:$AP$50000,$C$3,TRUE)*SQRT(3)*$C$11,"")</f>
        <v>#N/A</v>
      </c>
      <c r="D4288" s="21" t="e">
        <f>IF(A4288&lt;&gt;"",VLOOKUP(B4288,'Ket qua do'!$C$5:$AP$50000,$D$3,TRUE),"")</f>
        <v>#N/A</v>
      </c>
      <c r="E4288" s="21" t="e">
        <f>IF(A4288&lt;&gt;"",VLOOKUP(B4288,'Ket qua do'!$C$5:$AP$50000,$E$3,TRUE)*$C$12,"")</f>
        <v>#N/A</v>
      </c>
      <c r="F4288" s="21" t="e">
        <f>IF(A4288&lt;&gt;"",VLOOKUP(B4288,'Ket qua do'!$C$5:$AP$50000,$F$3,TRUE),"")</f>
        <v>#N/A</v>
      </c>
      <c r="G4288" s="21" t="e">
        <f>IF(A4288&lt;&gt;"",VLOOKUP(B4288,'Ket qua do'!$C$5:$AP$50000,$G$3,TRUE),"")</f>
        <v>#N/A</v>
      </c>
      <c r="H4288" s="21" t="e">
        <f>IF(A4288&lt;&gt;"",VLOOKUP(B4288,'Ket qua do'!$C$5:$AP$50000,$H$3,TRUE),"")</f>
        <v>#N/A</v>
      </c>
      <c r="I4288" s="21" t="e">
        <f>IF(A4288&lt;&gt;"",VLOOKUP(B4288,'Ket qua do'!$C$5:$AP$50000,$I$3,TRUE)*$E$9/1000,"")</f>
        <v>#N/A</v>
      </c>
      <c r="J4288" s="21" t="e">
        <f>IF(A4288&lt;&gt;"",VLOOKUP(B4288,'Ket qua do'!$C$5:$AP$50000,$J$3,TRUE)*$E$9/1000,"")</f>
        <v>#N/A</v>
      </c>
      <c r="K4288" s="21" t="e">
        <f>IF(A4288&lt;&gt;"",VLOOKUP(B4288,'Ket qua do'!$C$5:$AP$50000,$K$3,TRUE)*$E$9/1000,"")</f>
        <v>#N/A</v>
      </c>
      <c r="L4288" s="21" t="e">
        <f>IF(A4288&lt;&gt;"",VLOOKUP(B4288,'Ket qua do'!$C$5:$AP$50000,$L$3,TRUE),"")</f>
        <v>#N/A</v>
      </c>
    </row>
    <row r="4289" spans="1:12" x14ac:dyDescent="0.25">
      <c r="A4289" t="e">
        <f t="shared" si="72"/>
        <v>#N/A</v>
      </c>
      <c r="B4289" s="1" t="e">
        <f>IF(A4289&lt;&gt;"",VLOOKUP(A4289,'Ket qua do'!$B$5:$CE$50000,2,TRUE),"")</f>
        <v>#N/A</v>
      </c>
      <c r="C4289" s="19" t="e">
        <f>IF(A4289&lt;&gt;"",VLOOKUP(B4289,'Ket qua do'!$C$5:$AP$50000,$C$3,TRUE)*SQRT(3)*$C$11,"")</f>
        <v>#N/A</v>
      </c>
      <c r="D4289" s="21" t="e">
        <f>IF(A4289&lt;&gt;"",VLOOKUP(B4289,'Ket qua do'!$C$5:$AP$50000,$D$3,TRUE),"")</f>
        <v>#N/A</v>
      </c>
      <c r="E4289" s="21" t="e">
        <f>IF(A4289&lt;&gt;"",VLOOKUP(B4289,'Ket qua do'!$C$5:$AP$50000,$E$3,TRUE)*$C$12,"")</f>
        <v>#N/A</v>
      </c>
      <c r="F4289" s="21" t="e">
        <f>IF(A4289&lt;&gt;"",VLOOKUP(B4289,'Ket qua do'!$C$5:$AP$50000,$F$3,TRUE),"")</f>
        <v>#N/A</v>
      </c>
      <c r="G4289" s="21" t="e">
        <f>IF(A4289&lt;&gt;"",VLOOKUP(B4289,'Ket qua do'!$C$5:$AP$50000,$G$3,TRUE),"")</f>
        <v>#N/A</v>
      </c>
      <c r="H4289" s="21" t="e">
        <f>IF(A4289&lt;&gt;"",VLOOKUP(B4289,'Ket qua do'!$C$5:$AP$50000,$H$3,TRUE),"")</f>
        <v>#N/A</v>
      </c>
      <c r="I4289" s="21" t="e">
        <f>IF(A4289&lt;&gt;"",VLOOKUP(B4289,'Ket qua do'!$C$5:$AP$50000,$I$3,TRUE)*$E$9/1000,"")</f>
        <v>#N/A</v>
      </c>
      <c r="J4289" s="21" t="e">
        <f>IF(A4289&lt;&gt;"",VLOOKUP(B4289,'Ket qua do'!$C$5:$AP$50000,$J$3,TRUE)*$E$9/1000,"")</f>
        <v>#N/A</v>
      </c>
      <c r="K4289" s="21" t="e">
        <f>IF(A4289&lt;&gt;"",VLOOKUP(B4289,'Ket qua do'!$C$5:$AP$50000,$K$3,TRUE)*$E$9/1000,"")</f>
        <v>#N/A</v>
      </c>
      <c r="L4289" s="21" t="e">
        <f>IF(A4289&lt;&gt;"",VLOOKUP(B4289,'Ket qua do'!$C$5:$AP$50000,$L$3,TRUE),"")</f>
        <v>#N/A</v>
      </c>
    </row>
    <row r="4290" spans="1:12" x14ac:dyDescent="0.25">
      <c r="A4290" t="e">
        <f t="shared" si="72"/>
        <v>#N/A</v>
      </c>
      <c r="B4290" s="1" t="e">
        <f>IF(A4290&lt;&gt;"",VLOOKUP(A4290,'Ket qua do'!$B$5:$CE$50000,2,TRUE),"")</f>
        <v>#N/A</v>
      </c>
      <c r="C4290" s="19" t="e">
        <f>IF(A4290&lt;&gt;"",VLOOKUP(B4290,'Ket qua do'!$C$5:$AP$50000,$C$3,TRUE)*SQRT(3)*$C$11,"")</f>
        <v>#N/A</v>
      </c>
      <c r="D4290" s="21" t="e">
        <f>IF(A4290&lt;&gt;"",VLOOKUP(B4290,'Ket qua do'!$C$5:$AP$50000,$D$3,TRUE),"")</f>
        <v>#N/A</v>
      </c>
      <c r="E4290" s="21" t="e">
        <f>IF(A4290&lt;&gt;"",VLOOKUP(B4290,'Ket qua do'!$C$5:$AP$50000,$E$3,TRUE)*$C$12,"")</f>
        <v>#N/A</v>
      </c>
      <c r="F4290" s="21" t="e">
        <f>IF(A4290&lt;&gt;"",VLOOKUP(B4290,'Ket qua do'!$C$5:$AP$50000,$F$3,TRUE),"")</f>
        <v>#N/A</v>
      </c>
      <c r="G4290" s="21" t="e">
        <f>IF(A4290&lt;&gt;"",VLOOKUP(B4290,'Ket qua do'!$C$5:$AP$50000,$G$3,TRUE),"")</f>
        <v>#N/A</v>
      </c>
      <c r="H4290" s="21" t="e">
        <f>IF(A4290&lt;&gt;"",VLOOKUP(B4290,'Ket qua do'!$C$5:$AP$50000,$H$3,TRUE),"")</f>
        <v>#N/A</v>
      </c>
      <c r="I4290" s="21" t="e">
        <f>IF(A4290&lt;&gt;"",VLOOKUP(B4290,'Ket qua do'!$C$5:$AP$50000,$I$3,TRUE)*$E$9/1000,"")</f>
        <v>#N/A</v>
      </c>
      <c r="J4290" s="21" t="e">
        <f>IF(A4290&lt;&gt;"",VLOOKUP(B4290,'Ket qua do'!$C$5:$AP$50000,$J$3,TRUE)*$E$9/1000,"")</f>
        <v>#N/A</v>
      </c>
      <c r="K4290" s="21" t="e">
        <f>IF(A4290&lt;&gt;"",VLOOKUP(B4290,'Ket qua do'!$C$5:$AP$50000,$K$3,TRUE)*$E$9/1000,"")</f>
        <v>#N/A</v>
      </c>
      <c r="L4290" s="21" t="e">
        <f>IF(A4290&lt;&gt;"",VLOOKUP(B4290,'Ket qua do'!$C$5:$AP$50000,$L$3,TRUE),"")</f>
        <v>#N/A</v>
      </c>
    </row>
    <row r="4291" spans="1:12" x14ac:dyDescent="0.25">
      <c r="A4291" t="e">
        <f t="shared" si="72"/>
        <v>#N/A</v>
      </c>
      <c r="B4291" s="1" t="e">
        <f>IF(A4291&lt;&gt;"",VLOOKUP(A4291,'Ket qua do'!$B$5:$CE$50000,2,TRUE),"")</f>
        <v>#N/A</v>
      </c>
      <c r="C4291" s="19" t="e">
        <f>IF(A4291&lt;&gt;"",VLOOKUP(B4291,'Ket qua do'!$C$5:$AP$50000,$C$3,TRUE)*SQRT(3)*$C$11,"")</f>
        <v>#N/A</v>
      </c>
      <c r="D4291" s="21" t="e">
        <f>IF(A4291&lt;&gt;"",VLOOKUP(B4291,'Ket qua do'!$C$5:$AP$50000,$D$3,TRUE),"")</f>
        <v>#N/A</v>
      </c>
      <c r="E4291" s="21" t="e">
        <f>IF(A4291&lt;&gt;"",VLOOKUP(B4291,'Ket qua do'!$C$5:$AP$50000,$E$3,TRUE)*$C$12,"")</f>
        <v>#N/A</v>
      </c>
      <c r="F4291" s="21" t="e">
        <f>IF(A4291&lt;&gt;"",VLOOKUP(B4291,'Ket qua do'!$C$5:$AP$50000,$F$3,TRUE),"")</f>
        <v>#N/A</v>
      </c>
      <c r="G4291" s="21" t="e">
        <f>IF(A4291&lt;&gt;"",VLOOKUP(B4291,'Ket qua do'!$C$5:$AP$50000,$G$3,TRUE),"")</f>
        <v>#N/A</v>
      </c>
      <c r="H4291" s="21" t="e">
        <f>IF(A4291&lt;&gt;"",VLOOKUP(B4291,'Ket qua do'!$C$5:$AP$50000,$H$3,TRUE),"")</f>
        <v>#N/A</v>
      </c>
      <c r="I4291" s="21" t="e">
        <f>IF(A4291&lt;&gt;"",VLOOKUP(B4291,'Ket qua do'!$C$5:$AP$50000,$I$3,TRUE)*$E$9/1000,"")</f>
        <v>#N/A</v>
      </c>
      <c r="J4291" s="21" t="e">
        <f>IF(A4291&lt;&gt;"",VLOOKUP(B4291,'Ket qua do'!$C$5:$AP$50000,$J$3,TRUE)*$E$9/1000,"")</f>
        <v>#N/A</v>
      </c>
      <c r="K4291" s="21" t="e">
        <f>IF(A4291&lt;&gt;"",VLOOKUP(B4291,'Ket qua do'!$C$5:$AP$50000,$K$3,TRUE)*$E$9/1000,"")</f>
        <v>#N/A</v>
      </c>
      <c r="L4291" s="21" t="e">
        <f>IF(A4291&lt;&gt;"",VLOOKUP(B4291,'Ket qua do'!$C$5:$AP$50000,$L$3,TRUE),"")</f>
        <v>#N/A</v>
      </c>
    </row>
    <row r="4292" spans="1:12" x14ac:dyDescent="0.25">
      <c r="A4292" t="e">
        <f t="shared" si="72"/>
        <v>#N/A</v>
      </c>
      <c r="B4292" s="1" t="e">
        <f>IF(A4292&lt;&gt;"",VLOOKUP(A4292,'Ket qua do'!$B$5:$CE$50000,2,TRUE),"")</f>
        <v>#N/A</v>
      </c>
      <c r="C4292" s="19" t="e">
        <f>IF(A4292&lt;&gt;"",VLOOKUP(B4292,'Ket qua do'!$C$5:$AP$50000,$C$3,TRUE)*SQRT(3)*$C$11,"")</f>
        <v>#N/A</v>
      </c>
      <c r="D4292" s="21" t="e">
        <f>IF(A4292&lt;&gt;"",VLOOKUP(B4292,'Ket qua do'!$C$5:$AP$50000,$D$3,TRUE),"")</f>
        <v>#N/A</v>
      </c>
      <c r="E4292" s="21" t="e">
        <f>IF(A4292&lt;&gt;"",VLOOKUP(B4292,'Ket qua do'!$C$5:$AP$50000,$E$3,TRUE)*$C$12,"")</f>
        <v>#N/A</v>
      </c>
      <c r="F4292" s="21" t="e">
        <f>IF(A4292&lt;&gt;"",VLOOKUP(B4292,'Ket qua do'!$C$5:$AP$50000,$F$3,TRUE),"")</f>
        <v>#N/A</v>
      </c>
      <c r="G4292" s="21" t="e">
        <f>IF(A4292&lt;&gt;"",VLOOKUP(B4292,'Ket qua do'!$C$5:$AP$50000,$G$3,TRUE),"")</f>
        <v>#N/A</v>
      </c>
      <c r="H4292" s="21" t="e">
        <f>IF(A4292&lt;&gt;"",VLOOKUP(B4292,'Ket qua do'!$C$5:$AP$50000,$H$3,TRUE),"")</f>
        <v>#N/A</v>
      </c>
      <c r="I4292" s="21" t="e">
        <f>IF(A4292&lt;&gt;"",VLOOKUP(B4292,'Ket qua do'!$C$5:$AP$50000,$I$3,TRUE)*$E$9/1000,"")</f>
        <v>#N/A</v>
      </c>
      <c r="J4292" s="21" t="e">
        <f>IF(A4292&lt;&gt;"",VLOOKUP(B4292,'Ket qua do'!$C$5:$AP$50000,$J$3,TRUE)*$E$9/1000,"")</f>
        <v>#N/A</v>
      </c>
      <c r="K4292" s="21" t="e">
        <f>IF(A4292&lt;&gt;"",VLOOKUP(B4292,'Ket qua do'!$C$5:$AP$50000,$K$3,TRUE)*$E$9/1000,"")</f>
        <v>#N/A</v>
      </c>
      <c r="L4292" s="21" t="e">
        <f>IF(A4292&lt;&gt;"",VLOOKUP(B4292,'Ket qua do'!$C$5:$AP$50000,$L$3,TRUE),"")</f>
        <v>#N/A</v>
      </c>
    </row>
    <row r="4293" spans="1:12" x14ac:dyDescent="0.25">
      <c r="A4293" t="e">
        <f t="shared" si="72"/>
        <v>#N/A</v>
      </c>
      <c r="B4293" s="1" t="e">
        <f>IF(A4293&lt;&gt;"",VLOOKUP(A4293,'Ket qua do'!$B$5:$CE$50000,2,TRUE),"")</f>
        <v>#N/A</v>
      </c>
      <c r="C4293" s="19" t="e">
        <f>IF(A4293&lt;&gt;"",VLOOKUP(B4293,'Ket qua do'!$C$5:$AP$50000,$C$3,TRUE)*SQRT(3)*$C$11,"")</f>
        <v>#N/A</v>
      </c>
      <c r="D4293" s="21" t="e">
        <f>IF(A4293&lt;&gt;"",VLOOKUP(B4293,'Ket qua do'!$C$5:$AP$50000,$D$3,TRUE),"")</f>
        <v>#N/A</v>
      </c>
      <c r="E4293" s="21" t="e">
        <f>IF(A4293&lt;&gt;"",VLOOKUP(B4293,'Ket qua do'!$C$5:$AP$50000,$E$3,TRUE)*$C$12,"")</f>
        <v>#N/A</v>
      </c>
      <c r="F4293" s="21" t="e">
        <f>IF(A4293&lt;&gt;"",VLOOKUP(B4293,'Ket qua do'!$C$5:$AP$50000,$F$3,TRUE),"")</f>
        <v>#N/A</v>
      </c>
      <c r="G4293" s="21" t="e">
        <f>IF(A4293&lt;&gt;"",VLOOKUP(B4293,'Ket qua do'!$C$5:$AP$50000,$G$3,TRUE),"")</f>
        <v>#N/A</v>
      </c>
      <c r="H4293" s="21" t="e">
        <f>IF(A4293&lt;&gt;"",VLOOKUP(B4293,'Ket qua do'!$C$5:$AP$50000,$H$3,TRUE),"")</f>
        <v>#N/A</v>
      </c>
      <c r="I4293" s="21" t="e">
        <f>IF(A4293&lt;&gt;"",VLOOKUP(B4293,'Ket qua do'!$C$5:$AP$50000,$I$3,TRUE)*$E$9/1000,"")</f>
        <v>#N/A</v>
      </c>
      <c r="J4293" s="21" t="e">
        <f>IF(A4293&lt;&gt;"",VLOOKUP(B4293,'Ket qua do'!$C$5:$AP$50000,$J$3,TRUE)*$E$9/1000,"")</f>
        <v>#N/A</v>
      </c>
      <c r="K4293" s="21" t="e">
        <f>IF(A4293&lt;&gt;"",VLOOKUP(B4293,'Ket qua do'!$C$5:$AP$50000,$K$3,TRUE)*$E$9/1000,"")</f>
        <v>#N/A</v>
      </c>
      <c r="L4293" s="21" t="e">
        <f>IF(A4293&lt;&gt;"",VLOOKUP(B4293,'Ket qua do'!$C$5:$AP$50000,$L$3,TRUE),"")</f>
        <v>#N/A</v>
      </c>
    </row>
    <row r="4294" spans="1:12" x14ac:dyDescent="0.25">
      <c r="A4294" t="e">
        <f t="shared" si="72"/>
        <v>#N/A</v>
      </c>
      <c r="B4294" s="1" t="e">
        <f>IF(A4294&lt;&gt;"",VLOOKUP(A4294,'Ket qua do'!$B$5:$CE$50000,2,TRUE),"")</f>
        <v>#N/A</v>
      </c>
      <c r="C4294" s="19" t="e">
        <f>IF(A4294&lt;&gt;"",VLOOKUP(B4294,'Ket qua do'!$C$5:$AP$50000,$C$3,TRUE)*SQRT(3)*$C$11,"")</f>
        <v>#N/A</v>
      </c>
      <c r="D4294" s="21" t="e">
        <f>IF(A4294&lt;&gt;"",VLOOKUP(B4294,'Ket qua do'!$C$5:$AP$50000,$D$3,TRUE),"")</f>
        <v>#N/A</v>
      </c>
      <c r="E4294" s="21" t="e">
        <f>IF(A4294&lt;&gt;"",VLOOKUP(B4294,'Ket qua do'!$C$5:$AP$50000,$E$3,TRUE)*$C$12,"")</f>
        <v>#N/A</v>
      </c>
      <c r="F4294" s="21" t="e">
        <f>IF(A4294&lt;&gt;"",VLOOKUP(B4294,'Ket qua do'!$C$5:$AP$50000,$F$3,TRUE),"")</f>
        <v>#N/A</v>
      </c>
      <c r="G4294" s="21" t="e">
        <f>IF(A4294&lt;&gt;"",VLOOKUP(B4294,'Ket qua do'!$C$5:$AP$50000,$G$3,TRUE),"")</f>
        <v>#N/A</v>
      </c>
      <c r="H4294" s="21" t="e">
        <f>IF(A4294&lt;&gt;"",VLOOKUP(B4294,'Ket qua do'!$C$5:$AP$50000,$H$3,TRUE),"")</f>
        <v>#N/A</v>
      </c>
      <c r="I4294" s="21" t="e">
        <f>IF(A4294&lt;&gt;"",VLOOKUP(B4294,'Ket qua do'!$C$5:$AP$50000,$I$3,TRUE)*$E$9/1000,"")</f>
        <v>#N/A</v>
      </c>
      <c r="J4294" s="21" t="e">
        <f>IF(A4294&lt;&gt;"",VLOOKUP(B4294,'Ket qua do'!$C$5:$AP$50000,$J$3,TRUE)*$E$9/1000,"")</f>
        <v>#N/A</v>
      </c>
      <c r="K4294" s="21" t="e">
        <f>IF(A4294&lt;&gt;"",VLOOKUP(B4294,'Ket qua do'!$C$5:$AP$50000,$K$3,TRUE)*$E$9/1000,"")</f>
        <v>#N/A</v>
      </c>
      <c r="L4294" s="21" t="e">
        <f>IF(A4294&lt;&gt;"",VLOOKUP(B4294,'Ket qua do'!$C$5:$AP$50000,$L$3,TRUE),"")</f>
        <v>#N/A</v>
      </c>
    </row>
    <row r="4295" spans="1:12" x14ac:dyDescent="0.25">
      <c r="A4295" t="e">
        <f t="shared" si="72"/>
        <v>#N/A</v>
      </c>
      <c r="B4295" s="1" t="e">
        <f>IF(A4295&lt;&gt;"",VLOOKUP(A4295,'Ket qua do'!$B$5:$CE$50000,2,TRUE),"")</f>
        <v>#N/A</v>
      </c>
      <c r="C4295" s="19" t="e">
        <f>IF(A4295&lt;&gt;"",VLOOKUP(B4295,'Ket qua do'!$C$5:$AP$50000,$C$3,TRUE)*SQRT(3)*$C$11,"")</f>
        <v>#N/A</v>
      </c>
      <c r="D4295" s="21" t="e">
        <f>IF(A4295&lt;&gt;"",VLOOKUP(B4295,'Ket qua do'!$C$5:$AP$50000,$D$3,TRUE),"")</f>
        <v>#N/A</v>
      </c>
      <c r="E4295" s="21" t="e">
        <f>IF(A4295&lt;&gt;"",VLOOKUP(B4295,'Ket qua do'!$C$5:$AP$50000,$E$3,TRUE)*$C$12,"")</f>
        <v>#N/A</v>
      </c>
      <c r="F4295" s="21" t="e">
        <f>IF(A4295&lt;&gt;"",VLOOKUP(B4295,'Ket qua do'!$C$5:$AP$50000,$F$3,TRUE),"")</f>
        <v>#N/A</v>
      </c>
      <c r="G4295" s="21" t="e">
        <f>IF(A4295&lt;&gt;"",VLOOKUP(B4295,'Ket qua do'!$C$5:$AP$50000,$G$3,TRUE),"")</f>
        <v>#N/A</v>
      </c>
      <c r="H4295" s="21" t="e">
        <f>IF(A4295&lt;&gt;"",VLOOKUP(B4295,'Ket qua do'!$C$5:$AP$50000,$H$3,TRUE),"")</f>
        <v>#N/A</v>
      </c>
      <c r="I4295" s="21" t="e">
        <f>IF(A4295&lt;&gt;"",VLOOKUP(B4295,'Ket qua do'!$C$5:$AP$50000,$I$3,TRUE)*$E$9/1000,"")</f>
        <v>#N/A</v>
      </c>
      <c r="J4295" s="21" t="e">
        <f>IF(A4295&lt;&gt;"",VLOOKUP(B4295,'Ket qua do'!$C$5:$AP$50000,$J$3,TRUE)*$E$9/1000,"")</f>
        <v>#N/A</v>
      </c>
      <c r="K4295" s="21" t="e">
        <f>IF(A4295&lt;&gt;"",VLOOKUP(B4295,'Ket qua do'!$C$5:$AP$50000,$K$3,TRUE)*$E$9/1000,"")</f>
        <v>#N/A</v>
      </c>
      <c r="L4295" s="21" t="e">
        <f>IF(A4295&lt;&gt;"",VLOOKUP(B4295,'Ket qua do'!$C$5:$AP$50000,$L$3,TRUE),"")</f>
        <v>#N/A</v>
      </c>
    </row>
    <row r="4296" spans="1:12" x14ac:dyDescent="0.25">
      <c r="A4296" t="e">
        <f t="shared" si="72"/>
        <v>#N/A</v>
      </c>
      <c r="B4296" s="1" t="e">
        <f>IF(A4296&lt;&gt;"",VLOOKUP(A4296,'Ket qua do'!$B$5:$CE$50000,2,TRUE),"")</f>
        <v>#N/A</v>
      </c>
      <c r="C4296" s="19" t="e">
        <f>IF(A4296&lt;&gt;"",VLOOKUP(B4296,'Ket qua do'!$C$5:$AP$50000,$C$3,TRUE)*SQRT(3)*$C$11,"")</f>
        <v>#N/A</v>
      </c>
      <c r="D4296" s="21" t="e">
        <f>IF(A4296&lt;&gt;"",VLOOKUP(B4296,'Ket qua do'!$C$5:$AP$50000,$D$3,TRUE),"")</f>
        <v>#N/A</v>
      </c>
      <c r="E4296" s="21" t="e">
        <f>IF(A4296&lt;&gt;"",VLOOKUP(B4296,'Ket qua do'!$C$5:$AP$50000,$E$3,TRUE)*$C$12,"")</f>
        <v>#N/A</v>
      </c>
      <c r="F4296" s="21" t="e">
        <f>IF(A4296&lt;&gt;"",VLOOKUP(B4296,'Ket qua do'!$C$5:$AP$50000,$F$3,TRUE),"")</f>
        <v>#N/A</v>
      </c>
      <c r="G4296" s="21" t="e">
        <f>IF(A4296&lt;&gt;"",VLOOKUP(B4296,'Ket qua do'!$C$5:$AP$50000,$G$3,TRUE),"")</f>
        <v>#N/A</v>
      </c>
      <c r="H4296" s="21" t="e">
        <f>IF(A4296&lt;&gt;"",VLOOKUP(B4296,'Ket qua do'!$C$5:$AP$50000,$H$3,TRUE),"")</f>
        <v>#N/A</v>
      </c>
      <c r="I4296" s="21" t="e">
        <f>IF(A4296&lt;&gt;"",VLOOKUP(B4296,'Ket qua do'!$C$5:$AP$50000,$I$3,TRUE)*$E$9/1000,"")</f>
        <v>#N/A</v>
      </c>
      <c r="J4296" s="21" t="e">
        <f>IF(A4296&lt;&gt;"",VLOOKUP(B4296,'Ket qua do'!$C$5:$AP$50000,$J$3,TRUE)*$E$9/1000,"")</f>
        <v>#N/A</v>
      </c>
      <c r="K4296" s="21" t="e">
        <f>IF(A4296&lt;&gt;"",VLOOKUP(B4296,'Ket qua do'!$C$5:$AP$50000,$K$3,TRUE)*$E$9/1000,"")</f>
        <v>#N/A</v>
      </c>
      <c r="L4296" s="21" t="e">
        <f>IF(A4296&lt;&gt;"",VLOOKUP(B4296,'Ket qua do'!$C$5:$AP$50000,$L$3,TRUE),"")</f>
        <v>#N/A</v>
      </c>
    </row>
    <row r="4297" spans="1:12" x14ac:dyDescent="0.25">
      <c r="A4297" t="e">
        <f t="shared" si="72"/>
        <v>#N/A</v>
      </c>
      <c r="B4297" s="1" t="e">
        <f>IF(A4297&lt;&gt;"",VLOOKUP(A4297,'Ket qua do'!$B$5:$CE$50000,2,TRUE),"")</f>
        <v>#N/A</v>
      </c>
      <c r="C4297" s="19" t="e">
        <f>IF(A4297&lt;&gt;"",VLOOKUP(B4297,'Ket qua do'!$C$5:$AP$50000,$C$3,TRUE)*SQRT(3)*$C$11,"")</f>
        <v>#N/A</v>
      </c>
      <c r="D4297" s="21" t="e">
        <f>IF(A4297&lt;&gt;"",VLOOKUP(B4297,'Ket qua do'!$C$5:$AP$50000,$D$3,TRUE),"")</f>
        <v>#N/A</v>
      </c>
      <c r="E4297" s="21" t="e">
        <f>IF(A4297&lt;&gt;"",VLOOKUP(B4297,'Ket qua do'!$C$5:$AP$50000,$E$3,TRUE)*$C$12,"")</f>
        <v>#N/A</v>
      </c>
      <c r="F4297" s="21" t="e">
        <f>IF(A4297&lt;&gt;"",VLOOKUP(B4297,'Ket qua do'!$C$5:$AP$50000,$F$3,TRUE),"")</f>
        <v>#N/A</v>
      </c>
      <c r="G4297" s="21" t="e">
        <f>IF(A4297&lt;&gt;"",VLOOKUP(B4297,'Ket qua do'!$C$5:$AP$50000,$G$3,TRUE),"")</f>
        <v>#N/A</v>
      </c>
      <c r="H4297" s="21" t="e">
        <f>IF(A4297&lt;&gt;"",VLOOKUP(B4297,'Ket qua do'!$C$5:$AP$50000,$H$3,TRUE),"")</f>
        <v>#N/A</v>
      </c>
      <c r="I4297" s="21" t="e">
        <f>IF(A4297&lt;&gt;"",VLOOKUP(B4297,'Ket qua do'!$C$5:$AP$50000,$I$3,TRUE)*$E$9/1000,"")</f>
        <v>#N/A</v>
      </c>
      <c r="J4297" s="21" t="e">
        <f>IF(A4297&lt;&gt;"",VLOOKUP(B4297,'Ket qua do'!$C$5:$AP$50000,$J$3,TRUE)*$E$9/1000,"")</f>
        <v>#N/A</v>
      </c>
      <c r="K4297" s="21" t="e">
        <f>IF(A4297&lt;&gt;"",VLOOKUP(B4297,'Ket qua do'!$C$5:$AP$50000,$K$3,TRUE)*$E$9/1000,"")</f>
        <v>#N/A</v>
      </c>
      <c r="L4297" s="21" t="e">
        <f>IF(A4297&lt;&gt;"",VLOOKUP(B4297,'Ket qua do'!$C$5:$AP$50000,$L$3,TRUE),"")</f>
        <v>#N/A</v>
      </c>
    </row>
    <row r="4298" spans="1:12" x14ac:dyDescent="0.25">
      <c r="A4298" t="e">
        <f t="shared" si="72"/>
        <v>#N/A</v>
      </c>
      <c r="B4298" s="1" t="e">
        <f>IF(A4298&lt;&gt;"",VLOOKUP(A4298,'Ket qua do'!$B$5:$CE$50000,2,TRUE),"")</f>
        <v>#N/A</v>
      </c>
      <c r="C4298" s="19" t="e">
        <f>IF(A4298&lt;&gt;"",VLOOKUP(B4298,'Ket qua do'!$C$5:$AP$50000,$C$3,TRUE)*SQRT(3)*$C$11,"")</f>
        <v>#N/A</v>
      </c>
      <c r="D4298" s="21" t="e">
        <f>IF(A4298&lt;&gt;"",VLOOKUP(B4298,'Ket qua do'!$C$5:$AP$50000,$D$3,TRUE),"")</f>
        <v>#N/A</v>
      </c>
      <c r="E4298" s="21" t="e">
        <f>IF(A4298&lt;&gt;"",VLOOKUP(B4298,'Ket qua do'!$C$5:$AP$50000,$E$3,TRUE)*$C$12,"")</f>
        <v>#N/A</v>
      </c>
      <c r="F4298" s="21" t="e">
        <f>IF(A4298&lt;&gt;"",VLOOKUP(B4298,'Ket qua do'!$C$5:$AP$50000,$F$3,TRUE),"")</f>
        <v>#N/A</v>
      </c>
      <c r="G4298" s="21" t="e">
        <f>IF(A4298&lt;&gt;"",VLOOKUP(B4298,'Ket qua do'!$C$5:$AP$50000,$G$3,TRUE),"")</f>
        <v>#N/A</v>
      </c>
      <c r="H4298" s="21" t="e">
        <f>IF(A4298&lt;&gt;"",VLOOKUP(B4298,'Ket qua do'!$C$5:$AP$50000,$H$3,TRUE),"")</f>
        <v>#N/A</v>
      </c>
      <c r="I4298" s="21" t="e">
        <f>IF(A4298&lt;&gt;"",VLOOKUP(B4298,'Ket qua do'!$C$5:$AP$50000,$I$3,TRUE)*$E$9/1000,"")</f>
        <v>#N/A</v>
      </c>
      <c r="J4298" s="21" t="e">
        <f>IF(A4298&lt;&gt;"",VLOOKUP(B4298,'Ket qua do'!$C$5:$AP$50000,$J$3,TRUE)*$E$9/1000,"")</f>
        <v>#N/A</v>
      </c>
      <c r="K4298" s="21" t="e">
        <f>IF(A4298&lt;&gt;"",VLOOKUP(B4298,'Ket qua do'!$C$5:$AP$50000,$K$3,TRUE)*$E$9/1000,"")</f>
        <v>#N/A</v>
      </c>
      <c r="L4298" s="21" t="e">
        <f>IF(A4298&lt;&gt;"",VLOOKUP(B4298,'Ket qua do'!$C$5:$AP$50000,$L$3,TRUE),"")</f>
        <v>#N/A</v>
      </c>
    </row>
    <row r="4299" spans="1:12" x14ac:dyDescent="0.25">
      <c r="A4299" t="e">
        <f t="shared" si="72"/>
        <v>#N/A</v>
      </c>
      <c r="B4299" s="1" t="e">
        <f>IF(A4299&lt;&gt;"",VLOOKUP(A4299,'Ket qua do'!$B$5:$CE$50000,2,TRUE),"")</f>
        <v>#N/A</v>
      </c>
      <c r="C4299" s="19" t="e">
        <f>IF(A4299&lt;&gt;"",VLOOKUP(B4299,'Ket qua do'!$C$5:$AP$50000,$C$3,TRUE)*SQRT(3)*$C$11,"")</f>
        <v>#N/A</v>
      </c>
      <c r="D4299" s="21" t="e">
        <f>IF(A4299&lt;&gt;"",VLOOKUP(B4299,'Ket qua do'!$C$5:$AP$50000,$D$3,TRUE),"")</f>
        <v>#N/A</v>
      </c>
      <c r="E4299" s="21" t="e">
        <f>IF(A4299&lt;&gt;"",VLOOKUP(B4299,'Ket qua do'!$C$5:$AP$50000,$E$3,TRUE)*$C$12,"")</f>
        <v>#N/A</v>
      </c>
      <c r="F4299" s="21" t="e">
        <f>IF(A4299&lt;&gt;"",VLOOKUP(B4299,'Ket qua do'!$C$5:$AP$50000,$F$3,TRUE),"")</f>
        <v>#N/A</v>
      </c>
      <c r="G4299" s="21" t="e">
        <f>IF(A4299&lt;&gt;"",VLOOKUP(B4299,'Ket qua do'!$C$5:$AP$50000,$G$3,TRUE),"")</f>
        <v>#N/A</v>
      </c>
      <c r="H4299" s="21" t="e">
        <f>IF(A4299&lt;&gt;"",VLOOKUP(B4299,'Ket qua do'!$C$5:$AP$50000,$H$3,TRUE),"")</f>
        <v>#N/A</v>
      </c>
      <c r="I4299" s="21" t="e">
        <f>IF(A4299&lt;&gt;"",VLOOKUP(B4299,'Ket qua do'!$C$5:$AP$50000,$I$3,TRUE)*$E$9/1000,"")</f>
        <v>#N/A</v>
      </c>
      <c r="J4299" s="21" t="e">
        <f>IF(A4299&lt;&gt;"",VLOOKUP(B4299,'Ket qua do'!$C$5:$AP$50000,$J$3,TRUE)*$E$9/1000,"")</f>
        <v>#N/A</v>
      </c>
      <c r="K4299" s="21" t="e">
        <f>IF(A4299&lt;&gt;"",VLOOKUP(B4299,'Ket qua do'!$C$5:$AP$50000,$K$3,TRUE)*$E$9/1000,"")</f>
        <v>#N/A</v>
      </c>
      <c r="L4299" s="21" t="e">
        <f>IF(A4299&lt;&gt;"",VLOOKUP(B4299,'Ket qua do'!$C$5:$AP$50000,$L$3,TRUE),"")</f>
        <v>#N/A</v>
      </c>
    </row>
    <row r="4300" spans="1:12" x14ac:dyDescent="0.25">
      <c r="A4300" t="e">
        <f t="shared" si="72"/>
        <v>#N/A</v>
      </c>
      <c r="B4300" s="1" t="e">
        <f>IF(A4300&lt;&gt;"",VLOOKUP(A4300,'Ket qua do'!$B$5:$CE$50000,2,TRUE),"")</f>
        <v>#N/A</v>
      </c>
      <c r="C4300" s="19" t="e">
        <f>IF(A4300&lt;&gt;"",VLOOKUP(B4300,'Ket qua do'!$C$5:$AP$50000,$C$3,TRUE)*SQRT(3)*$C$11,"")</f>
        <v>#N/A</v>
      </c>
      <c r="D4300" s="21" t="e">
        <f>IF(A4300&lt;&gt;"",VLOOKUP(B4300,'Ket qua do'!$C$5:$AP$50000,$D$3,TRUE),"")</f>
        <v>#N/A</v>
      </c>
      <c r="E4300" s="21" t="e">
        <f>IF(A4300&lt;&gt;"",VLOOKUP(B4300,'Ket qua do'!$C$5:$AP$50000,$E$3,TRUE)*$C$12,"")</f>
        <v>#N/A</v>
      </c>
      <c r="F4300" s="21" t="e">
        <f>IF(A4300&lt;&gt;"",VLOOKUP(B4300,'Ket qua do'!$C$5:$AP$50000,$F$3,TRUE),"")</f>
        <v>#N/A</v>
      </c>
      <c r="G4300" s="21" t="e">
        <f>IF(A4300&lt;&gt;"",VLOOKUP(B4300,'Ket qua do'!$C$5:$AP$50000,$G$3,TRUE),"")</f>
        <v>#N/A</v>
      </c>
      <c r="H4300" s="21" t="e">
        <f>IF(A4300&lt;&gt;"",VLOOKUP(B4300,'Ket qua do'!$C$5:$AP$50000,$H$3,TRUE),"")</f>
        <v>#N/A</v>
      </c>
      <c r="I4300" s="21" t="e">
        <f>IF(A4300&lt;&gt;"",VLOOKUP(B4300,'Ket qua do'!$C$5:$AP$50000,$I$3,TRUE)*$E$9/1000,"")</f>
        <v>#N/A</v>
      </c>
      <c r="J4300" s="21" t="e">
        <f>IF(A4300&lt;&gt;"",VLOOKUP(B4300,'Ket qua do'!$C$5:$AP$50000,$J$3,TRUE)*$E$9/1000,"")</f>
        <v>#N/A</v>
      </c>
      <c r="K4300" s="21" t="e">
        <f>IF(A4300&lt;&gt;"",VLOOKUP(B4300,'Ket qua do'!$C$5:$AP$50000,$K$3,TRUE)*$E$9/1000,"")</f>
        <v>#N/A</v>
      </c>
      <c r="L4300" s="21" t="e">
        <f>IF(A4300&lt;&gt;"",VLOOKUP(B4300,'Ket qua do'!$C$5:$AP$50000,$L$3,TRUE),"")</f>
        <v>#N/A</v>
      </c>
    </row>
    <row r="4301" spans="1:12" x14ac:dyDescent="0.25">
      <c r="A4301" t="e">
        <f t="shared" si="72"/>
        <v>#N/A</v>
      </c>
      <c r="B4301" s="1" t="e">
        <f>IF(A4301&lt;&gt;"",VLOOKUP(A4301,'Ket qua do'!$B$5:$CE$50000,2,TRUE),"")</f>
        <v>#N/A</v>
      </c>
      <c r="C4301" s="19" t="e">
        <f>IF(A4301&lt;&gt;"",VLOOKUP(B4301,'Ket qua do'!$C$5:$AP$50000,$C$3,TRUE)*SQRT(3)*$C$11,"")</f>
        <v>#N/A</v>
      </c>
      <c r="D4301" s="21" t="e">
        <f>IF(A4301&lt;&gt;"",VLOOKUP(B4301,'Ket qua do'!$C$5:$AP$50000,$D$3,TRUE),"")</f>
        <v>#N/A</v>
      </c>
      <c r="E4301" s="21" t="e">
        <f>IF(A4301&lt;&gt;"",VLOOKUP(B4301,'Ket qua do'!$C$5:$AP$50000,$E$3,TRUE)*$C$12,"")</f>
        <v>#N/A</v>
      </c>
      <c r="F4301" s="21" t="e">
        <f>IF(A4301&lt;&gt;"",VLOOKUP(B4301,'Ket qua do'!$C$5:$AP$50000,$F$3,TRUE),"")</f>
        <v>#N/A</v>
      </c>
      <c r="G4301" s="21" t="e">
        <f>IF(A4301&lt;&gt;"",VLOOKUP(B4301,'Ket qua do'!$C$5:$AP$50000,$G$3,TRUE),"")</f>
        <v>#N/A</v>
      </c>
      <c r="H4301" s="21" t="e">
        <f>IF(A4301&lt;&gt;"",VLOOKUP(B4301,'Ket qua do'!$C$5:$AP$50000,$H$3,TRUE),"")</f>
        <v>#N/A</v>
      </c>
      <c r="I4301" s="21" t="e">
        <f>IF(A4301&lt;&gt;"",VLOOKUP(B4301,'Ket qua do'!$C$5:$AP$50000,$I$3,TRUE)*$E$9/1000,"")</f>
        <v>#N/A</v>
      </c>
      <c r="J4301" s="21" t="e">
        <f>IF(A4301&lt;&gt;"",VLOOKUP(B4301,'Ket qua do'!$C$5:$AP$50000,$J$3,TRUE)*$E$9/1000,"")</f>
        <v>#N/A</v>
      </c>
      <c r="K4301" s="21" t="e">
        <f>IF(A4301&lt;&gt;"",VLOOKUP(B4301,'Ket qua do'!$C$5:$AP$50000,$K$3,TRUE)*$E$9/1000,"")</f>
        <v>#N/A</v>
      </c>
      <c r="L4301" s="21" t="e">
        <f>IF(A4301&lt;&gt;"",VLOOKUP(B4301,'Ket qua do'!$C$5:$AP$50000,$L$3,TRUE),"")</f>
        <v>#N/A</v>
      </c>
    </row>
    <row r="4302" spans="1:12" x14ac:dyDescent="0.25">
      <c r="A4302" t="e">
        <f t="shared" si="72"/>
        <v>#N/A</v>
      </c>
      <c r="B4302" s="1" t="e">
        <f>IF(A4302&lt;&gt;"",VLOOKUP(A4302,'Ket qua do'!$B$5:$CE$50000,2,TRUE),"")</f>
        <v>#N/A</v>
      </c>
      <c r="C4302" s="19" t="e">
        <f>IF(A4302&lt;&gt;"",VLOOKUP(B4302,'Ket qua do'!$C$5:$AP$50000,$C$3,TRUE)*SQRT(3)*$C$11,"")</f>
        <v>#N/A</v>
      </c>
      <c r="D4302" s="21" t="e">
        <f>IF(A4302&lt;&gt;"",VLOOKUP(B4302,'Ket qua do'!$C$5:$AP$50000,$D$3,TRUE),"")</f>
        <v>#N/A</v>
      </c>
      <c r="E4302" s="21" t="e">
        <f>IF(A4302&lt;&gt;"",VLOOKUP(B4302,'Ket qua do'!$C$5:$AP$50000,$E$3,TRUE)*$C$12,"")</f>
        <v>#N/A</v>
      </c>
      <c r="F4302" s="21" t="e">
        <f>IF(A4302&lt;&gt;"",VLOOKUP(B4302,'Ket qua do'!$C$5:$AP$50000,$F$3,TRUE),"")</f>
        <v>#N/A</v>
      </c>
      <c r="G4302" s="21" t="e">
        <f>IF(A4302&lt;&gt;"",VLOOKUP(B4302,'Ket qua do'!$C$5:$AP$50000,$G$3,TRUE),"")</f>
        <v>#N/A</v>
      </c>
      <c r="H4302" s="21" t="e">
        <f>IF(A4302&lt;&gt;"",VLOOKUP(B4302,'Ket qua do'!$C$5:$AP$50000,$H$3,TRUE),"")</f>
        <v>#N/A</v>
      </c>
      <c r="I4302" s="21" t="e">
        <f>IF(A4302&lt;&gt;"",VLOOKUP(B4302,'Ket qua do'!$C$5:$AP$50000,$I$3,TRUE)*$E$9/1000,"")</f>
        <v>#N/A</v>
      </c>
      <c r="J4302" s="21" t="e">
        <f>IF(A4302&lt;&gt;"",VLOOKUP(B4302,'Ket qua do'!$C$5:$AP$50000,$J$3,TRUE)*$E$9/1000,"")</f>
        <v>#N/A</v>
      </c>
      <c r="K4302" s="21" t="e">
        <f>IF(A4302&lt;&gt;"",VLOOKUP(B4302,'Ket qua do'!$C$5:$AP$50000,$K$3,TRUE)*$E$9/1000,"")</f>
        <v>#N/A</v>
      </c>
      <c r="L4302" s="21" t="e">
        <f>IF(A4302&lt;&gt;"",VLOOKUP(B4302,'Ket qua do'!$C$5:$AP$50000,$L$3,TRUE),"")</f>
        <v>#N/A</v>
      </c>
    </row>
    <row r="4303" spans="1:12" x14ac:dyDescent="0.25">
      <c r="A4303" t="e">
        <f t="shared" si="72"/>
        <v>#N/A</v>
      </c>
      <c r="B4303" s="1" t="e">
        <f>IF(A4303&lt;&gt;"",VLOOKUP(A4303,'Ket qua do'!$B$5:$CE$50000,2,TRUE),"")</f>
        <v>#N/A</v>
      </c>
      <c r="C4303" s="19" t="e">
        <f>IF(A4303&lt;&gt;"",VLOOKUP(B4303,'Ket qua do'!$C$5:$AP$50000,$C$3,TRUE)*SQRT(3)*$C$11,"")</f>
        <v>#N/A</v>
      </c>
      <c r="D4303" s="21" t="e">
        <f>IF(A4303&lt;&gt;"",VLOOKUP(B4303,'Ket qua do'!$C$5:$AP$50000,$D$3,TRUE),"")</f>
        <v>#N/A</v>
      </c>
      <c r="E4303" s="21" t="e">
        <f>IF(A4303&lt;&gt;"",VLOOKUP(B4303,'Ket qua do'!$C$5:$AP$50000,$E$3,TRUE)*$C$12,"")</f>
        <v>#N/A</v>
      </c>
      <c r="F4303" s="21" t="e">
        <f>IF(A4303&lt;&gt;"",VLOOKUP(B4303,'Ket qua do'!$C$5:$AP$50000,$F$3,TRUE),"")</f>
        <v>#N/A</v>
      </c>
      <c r="G4303" s="21" t="e">
        <f>IF(A4303&lt;&gt;"",VLOOKUP(B4303,'Ket qua do'!$C$5:$AP$50000,$G$3,TRUE),"")</f>
        <v>#N/A</v>
      </c>
      <c r="H4303" s="21" t="e">
        <f>IF(A4303&lt;&gt;"",VLOOKUP(B4303,'Ket qua do'!$C$5:$AP$50000,$H$3,TRUE),"")</f>
        <v>#N/A</v>
      </c>
      <c r="I4303" s="21" t="e">
        <f>IF(A4303&lt;&gt;"",VLOOKUP(B4303,'Ket qua do'!$C$5:$AP$50000,$I$3,TRUE)*$E$9/1000,"")</f>
        <v>#N/A</v>
      </c>
      <c r="J4303" s="21" t="e">
        <f>IF(A4303&lt;&gt;"",VLOOKUP(B4303,'Ket qua do'!$C$5:$AP$50000,$J$3,TRUE)*$E$9/1000,"")</f>
        <v>#N/A</v>
      </c>
      <c r="K4303" s="21" t="e">
        <f>IF(A4303&lt;&gt;"",VLOOKUP(B4303,'Ket qua do'!$C$5:$AP$50000,$K$3,TRUE)*$E$9/1000,"")</f>
        <v>#N/A</v>
      </c>
      <c r="L4303" s="21" t="e">
        <f>IF(A4303&lt;&gt;"",VLOOKUP(B4303,'Ket qua do'!$C$5:$AP$50000,$L$3,TRUE),"")</f>
        <v>#N/A</v>
      </c>
    </row>
    <row r="4304" spans="1:12" x14ac:dyDescent="0.25">
      <c r="A4304" t="e">
        <f t="shared" si="72"/>
        <v>#N/A</v>
      </c>
      <c r="B4304" s="1" t="e">
        <f>IF(A4304&lt;&gt;"",VLOOKUP(A4304,'Ket qua do'!$B$5:$CE$50000,2,TRUE),"")</f>
        <v>#N/A</v>
      </c>
      <c r="C4304" s="19" t="e">
        <f>IF(A4304&lt;&gt;"",VLOOKUP(B4304,'Ket qua do'!$C$5:$AP$50000,$C$3,TRUE)*SQRT(3)*$C$11,"")</f>
        <v>#N/A</v>
      </c>
      <c r="D4304" s="21" t="e">
        <f>IF(A4304&lt;&gt;"",VLOOKUP(B4304,'Ket qua do'!$C$5:$AP$50000,$D$3,TRUE),"")</f>
        <v>#N/A</v>
      </c>
      <c r="E4304" s="21" t="e">
        <f>IF(A4304&lt;&gt;"",VLOOKUP(B4304,'Ket qua do'!$C$5:$AP$50000,$E$3,TRUE)*$C$12,"")</f>
        <v>#N/A</v>
      </c>
      <c r="F4304" s="21" t="e">
        <f>IF(A4304&lt;&gt;"",VLOOKUP(B4304,'Ket qua do'!$C$5:$AP$50000,$F$3,TRUE),"")</f>
        <v>#N/A</v>
      </c>
      <c r="G4304" s="21" t="e">
        <f>IF(A4304&lt;&gt;"",VLOOKUP(B4304,'Ket qua do'!$C$5:$AP$50000,$G$3,TRUE),"")</f>
        <v>#N/A</v>
      </c>
      <c r="H4304" s="21" t="e">
        <f>IF(A4304&lt;&gt;"",VLOOKUP(B4304,'Ket qua do'!$C$5:$AP$50000,$H$3,TRUE),"")</f>
        <v>#N/A</v>
      </c>
      <c r="I4304" s="21" t="e">
        <f>IF(A4304&lt;&gt;"",VLOOKUP(B4304,'Ket qua do'!$C$5:$AP$50000,$I$3,TRUE)*$E$9/1000,"")</f>
        <v>#N/A</v>
      </c>
      <c r="J4304" s="21" t="e">
        <f>IF(A4304&lt;&gt;"",VLOOKUP(B4304,'Ket qua do'!$C$5:$AP$50000,$J$3,TRUE)*$E$9/1000,"")</f>
        <v>#N/A</v>
      </c>
      <c r="K4304" s="21" t="e">
        <f>IF(A4304&lt;&gt;"",VLOOKUP(B4304,'Ket qua do'!$C$5:$AP$50000,$K$3,TRUE)*$E$9/1000,"")</f>
        <v>#N/A</v>
      </c>
      <c r="L4304" s="21" t="e">
        <f>IF(A4304&lt;&gt;"",VLOOKUP(B4304,'Ket qua do'!$C$5:$AP$50000,$L$3,TRUE),"")</f>
        <v>#N/A</v>
      </c>
    </row>
    <row r="4305" spans="1:12" x14ac:dyDescent="0.25">
      <c r="A4305" t="e">
        <f t="shared" si="72"/>
        <v>#N/A</v>
      </c>
      <c r="B4305" s="1" t="e">
        <f>IF(A4305&lt;&gt;"",VLOOKUP(A4305,'Ket qua do'!$B$5:$CE$50000,2,TRUE),"")</f>
        <v>#N/A</v>
      </c>
      <c r="C4305" s="19" t="e">
        <f>IF(A4305&lt;&gt;"",VLOOKUP(B4305,'Ket qua do'!$C$5:$AP$50000,$C$3,TRUE)*SQRT(3)*$C$11,"")</f>
        <v>#N/A</v>
      </c>
      <c r="D4305" s="21" t="e">
        <f>IF(A4305&lt;&gt;"",VLOOKUP(B4305,'Ket qua do'!$C$5:$AP$50000,$D$3,TRUE),"")</f>
        <v>#N/A</v>
      </c>
      <c r="E4305" s="21" t="e">
        <f>IF(A4305&lt;&gt;"",VLOOKUP(B4305,'Ket qua do'!$C$5:$AP$50000,$E$3,TRUE)*$C$12,"")</f>
        <v>#N/A</v>
      </c>
      <c r="F4305" s="21" t="e">
        <f>IF(A4305&lt;&gt;"",VLOOKUP(B4305,'Ket qua do'!$C$5:$AP$50000,$F$3,TRUE),"")</f>
        <v>#N/A</v>
      </c>
      <c r="G4305" s="21" t="e">
        <f>IF(A4305&lt;&gt;"",VLOOKUP(B4305,'Ket qua do'!$C$5:$AP$50000,$G$3,TRUE),"")</f>
        <v>#N/A</v>
      </c>
      <c r="H4305" s="21" t="e">
        <f>IF(A4305&lt;&gt;"",VLOOKUP(B4305,'Ket qua do'!$C$5:$AP$50000,$H$3,TRUE),"")</f>
        <v>#N/A</v>
      </c>
      <c r="I4305" s="21" t="e">
        <f>IF(A4305&lt;&gt;"",VLOOKUP(B4305,'Ket qua do'!$C$5:$AP$50000,$I$3,TRUE)*$E$9/1000,"")</f>
        <v>#N/A</v>
      </c>
      <c r="J4305" s="21" t="e">
        <f>IF(A4305&lt;&gt;"",VLOOKUP(B4305,'Ket qua do'!$C$5:$AP$50000,$J$3,TRUE)*$E$9/1000,"")</f>
        <v>#N/A</v>
      </c>
      <c r="K4305" s="21" t="e">
        <f>IF(A4305&lt;&gt;"",VLOOKUP(B4305,'Ket qua do'!$C$5:$AP$50000,$K$3,TRUE)*$E$9/1000,"")</f>
        <v>#N/A</v>
      </c>
      <c r="L4305" s="21" t="e">
        <f>IF(A4305&lt;&gt;"",VLOOKUP(B4305,'Ket qua do'!$C$5:$AP$50000,$L$3,TRUE),"")</f>
        <v>#N/A</v>
      </c>
    </row>
    <row r="4306" spans="1:12" x14ac:dyDescent="0.25">
      <c r="A4306" t="e">
        <f t="shared" si="72"/>
        <v>#N/A</v>
      </c>
      <c r="B4306" s="1" t="e">
        <f>IF(A4306&lt;&gt;"",VLOOKUP(A4306,'Ket qua do'!$B$5:$CE$50000,2,TRUE),"")</f>
        <v>#N/A</v>
      </c>
      <c r="C4306" s="19" t="e">
        <f>IF(A4306&lt;&gt;"",VLOOKUP(B4306,'Ket qua do'!$C$5:$AP$50000,$C$3,TRUE)*SQRT(3)*$C$11,"")</f>
        <v>#N/A</v>
      </c>
      <c r="D4306" s="21" t="e">
        <f>IF(A4306&lt;&gt;"",VLOOKUP(B4306,'Ket qua do'!$C$5:$AP$50000,$D$3,TRUE),"")</f>
        <v>#N/A</v>
      </c>
      <c r="E4306" s="21" t="e">
        <f>IF(A4306&lt;&gt;"",VLOOKUP(B4306,'Ket qua do'!$C$5:$AP$50000,$E$3,TRUE)*$C$12,"")</f>
        <v>#N/A</v>
      </c>
      <c r="F4306" s="21" t="e">
        <f>IF(A4306&lt;&gt;"",VLOOKUP(B4306,'Ket qua do'!$C$5:$AP$50000,$F$3,TRUE),"")</f>
        <v>#N/A</v>
      </c>
      <c r="G4306" s="21" t="e">
        <f>IF(A4306&lt;&gt;"",VLOOKUP(B4306,'Ket qua do'!$C$5:$AP$50000,$G$3,TRUE),"")</f>
        <v>#N/A</v>
      </c>
      <c r="H4306" s="21" t="e">
        <f>IF(A4306&lt;&gt;"",VLOOKUP(B4306,'Ket qua do'!$C$5:$AP$50000,$H$3,TRUE),"")</f>
        <v>#N/A</v>
      </c>
      <c r="I4306" s="21" t="e">
        <f>IF(A4306&lt;&gt;"",VLOOKUP(B4306,'Ket qua do'!$C$5:$AP$50000,$I$3,TRUE)*$E$9/1000,"")</f>
        <v>#N/A</v>
      </c>
      <c r="J4306" s="21" t="e">
        <f>IF(A4306&lt;&gt;"",VLOOKUP(B4306,'Ket qua do'!$C$5:$AP$50000,$J$3,TRUE)*$E$9/1000,"")</f>
        <v>#N/A</v>
      </c>
      <c r="K4306" s="21" t="e">
        <f>IF(A4306&lt;&gt;"",VLOOKUP(B4306,'Ket qua do'!$C$5:$AP$50000,$K$3,TRUE)*$E$9/1000,"")</f>
        <v>#N/A</v>
      </c>
      <c r="L4306" s="21" t="e">
        <f>IF(A4306&lt;&gt;"",VLOOKUP(B4306,'Ket qua do'!$C$5:$AP$50000,$L$3,TRUE),"")</f>
        <v>#N/A</v>
      </c>
    </row>
    <row r="4307" spans="1:12" x14ac:dyDescent="0.25">
      <c r="A4307" t="e">
        <f t="shared" si="72"/>
        <v>#N/A</v>
      </c>
      <c r="B4307" s="1" t="e">
        <f>IF(A4307&lt;&gt;"",VLOOKUP(A4307,'Ket qua do'!$B$5:$CE$50000,2,TRUE),"")</f>
        <v>#N/A</v>
      </c>
      <c r="C4307" s="19" t="e">
        <f>IF(A4307&lt;&gt;"",VLOOKUP(B4307,'Ket qua do'!$C$5:$AP$50000,$C$3,TRUE)*SQRT(3)*$C$11,"")</f>
        <v>#N/A</v>
      </c>
      <c r="D4307" s="21" t="e">
        <f>IF(A4307&lt;&gt;"",VLOOKUP(B4307,'Ket qua do'!$C$5:$AP$50000,$D$3,TRUE),"")</f>
        <v>#N/A</v>
      </c>
      <c r="E4307" s="21" t="e">
        <f>IF(A4307&lt;&gt;"",VLOOKUP(B4307,'Ket qua do'!$C$5:$AP$50000,$E$3,TRUE)*$C$12,"")</f>
        <v>#N/A</v>
      </c>
      <c r="F4307" s="21" t="e">
        <f>IF(A4307&lt;&gt;"",VLOOKUP(B4307,'Ket qua do'!$C$5:$AP$50000,$F$3,TRUE),"")</f>
        <v>#N/A</v>
      </c>
      <c r="G4307" s="21" t="e">
        <f>IF(A4307&lt;&gt;"",VLOOKUP(B4307,'Ket qua do'!$C$5:$AP$50000,$G$3,TRUE),"")</f>
        <v>#N/A</v>
      </c>
      <c r="H4307" s="21" t="e">
        <f>IF(A4307&lt;&gt;"",VLOOKUP(B4307,'Ket qua do'!$C$5:$AP$50000,$H$3,TRUE),"")</f>
        <v>#N/A</v>
      </c>
      <c r="I4307" s="21" t="e">
        <f>IF(A4307&lt;&gt;"",VLOOKUP(B4307,'Ket qua do'!$C$5:$AP$50000,$I$3,TRUE)*$E$9/1000,"")</f>
        <v>#N/A</v>
      </c>
      <c r="J4307" s="21" t="e">
        <f>IF(A4307&lt;&gt;"",VLOOKUP(B4307,'Ket qua do'!$C$5:$AP$50000,$J$3,TRUE)*$E$9/1000,"")</f>
        <v>#N/A</v>
      </c>
      <c r="K4307" s="21" t="e">
        <f>IF(A4307&lt;&gt;"",VLOOKUP(B4307,'Ket qua do'!$C$5:$AP$50000,$K$3,TRUE)*$E$9/1000,"")</f>
        <v>#N/A</v>
      </c>
      <c r="L4307" s="21" t="e">
        <f>IF(A4307&lt;&gt;"",VLOOKUP(B4307,'Ket qua do'!$C$5:$AP$50000,$L$3,TRUE),"")</f>
        <v>#N/A</v>
      </c>
    </row>
    <row r="4308" spans="1:12" x14ac:dyDescent="0.25">
      <c r="A4308" t="e">
        <f t="shared" si="72"/>
        <v>#N/A</v>
      </c>
      <c r="B4308" s="1" t="e">
        <f>IF(A4308&lt;&gt;"",VLOOKUP(A4308,'Ket qua do'!$B$5:$CE$50000,2,TRUE),"")</f>
        <v>#N/A</v>
      </c>
      <c r="C4308" s="19" t="e">
        <f>IF(A4308&lt;&gt;"",VLOOKUP(B4308,'Ket qua do'!$C$5:$AP$50000,$C$3,TRUE)*SQRT(3)*$C$11,"")</f>
        <v>#N/A</v>
      </c>
      <c r="D4308" s="21" t="e">
        <f>IF(A4308&lt;&gt;"",VLOOKUP(B4308,'Ket qua do'!$C$5:$AP$50000,$D$3,TRUE),"")</f>
        <v>#N/A</v>
      </c>
      <c r="E4308" s="21" t="e">
        <f>IF(A4308&lt;&gt;"",VLOOKUP(B4308,'Ket qua do'!$C$5:$AP$50000,$E$3,TRUE)*$C$12,"")</f>
        <v>#N/A</v>
      </c>
      <c r="F4308" s="21" t="e">
        <f>IF(A4308&lt;&gt;"",VLOOKUP(B4308,'Ket qua do'!$C$5:$AP$50000,$F$3,TRUE),"")</f>
        <v>#N/A</v>
      </c>
      <c r="G4308" s="21" t="e">
        <f>IF(A4308&lt;&gt;"",VLOOKUP(B4308,'Ket qua do'!$C$5:$AP$50000,$G$3,TRUE),"")</f>
        <v>#N/A</v>
      </c>
      <c r="H4308" s="21" t="e">
        <f>IF(A4308&lt;&gt;"",VLOOKUP(B4308,'Ket qua do'!$C$5:$AP$50000,$H$3,TRUE),"")</f>
        <v>#N/A</v>
      </c>
      <c r="I4308" s="21" t="e">
        <f>IF(A4308&lt;&gt;"",VLOOKUP(B4308,'Ket qua do'!$C$5:$AP$50000,$I$3,TRUE)*$E$9/1000,"")</f>
        <v>#N/A</v>
      </c>
      <c r="J4308" s="21" t="e">
        <f>IF(A4308&lt;&gt;"",VLOOKUP(B4308,'Ket qua do'!$C$5:$AP$50000,$J$3,TRUE)*$E$9/1000,"")</f>
        <v>#N/A</v>
      </c>
      <c r="K4308" s="21" t="e">
        <f>IF(A4308&lt;&gt;"",VLOOKUP(B4308,'Ket qua do'!$C$5:$AP$50000,$K$3,TRUE)*$E$9/1000,"")</f>
        <v>#N/A</v>
      </c>
      <c r="L4308" s="21" t="e">
        <f>IF(A4308&lt;&gt;"",VLOOKUP(B4308,'Ket qua do'!$C$5:$AP$50000,$L$3,TRUE),"")</f>
        <v>#N/A</v>
      </c>
    </row>
    <row r="4309" spans="1:12" x14ac:dyDescent="0.25">
      <c r="A4309" t="e">
        <f t="shared" si="72"/>
        <v>#N/A</v>
      </c>
      <c r="B4309" s="1" t="e">
        <f>IF(A4309&lt;&gt;"",VLOOKUP(A4309,'Ket qua do'!$B$5:$CE$50000,2,TRUE),"")</f>
        <v>#N/A</v>
      </c>
      <c r="C4309" s="19" t="e">
        <f>IF(A4309&lt;&gt;"",VLOOKUP(B4309,'Ket qua do'!$C$5:$AP$50000,$C$3,TRUE)*SQRT(3)*$C$11,"")</f>
        <v>#N/A</v>
      </c>
      <c r="D4309" s="21" t="e">
        <f>IF(A4309&lt;&gt;"",VLOOKUP(B4309,'Ket qua do'!$C$5:$AP$50000,$D$3,TRUE),"")</f>
        <v>#N/A</v>
      </c>
      <c r="E4309" s="21" t="e">
        <f>IF(A4309&lt;&gt;"",VLOOKUP(B4309,'Ket qua do'!$C$5:$AP$50000,$E$3,TRUE)*$C$12,"")</f>
        <v>#N/A</v>
      </c>
      <c r="F4309" s="21" t="e">
        <f>IF(A4309&lt;&gt;"",VLOOKUP(B4309,'Ket qua do'!$C$5:$AP$50000,$F$3,TRUE),"")</f>
        <v>#N/A</v>
      </c>
      <c r="G4309" s="21" t="e">
        <f>IF(A4309&lt;&gt;"",VLOOKUP(B4309,'Ket qua do'!$C$5:$AP$50000,$G$3,TRUE),"")</f>
        <v>#N/A</v>
      </c>
      <c r="H4309" s="21" t="e">
        <f>IF(A4309&lt;&gt;"",VLOOKUP(B4309,'Ket qua do'!$C$5:$AP$50000,$H$3,TRUE),"")</f>
        <v>#N/A</v>
      </c>
      <c r="I4309" s="21" t="e">
        <f>IF(A4309&lt;&gt;"",VLOOKUP(B4309,'Ket qua do'!$C$5:$AP$50000,$I$3,TRUE)*$E$9/1000,"")</f>
        <v>#N/A</v>
      </c>
      <c r="J4309" s="21" t="e">
        <f>IF(A4309&lt;&gt;"",VLOOKUP(B4309,'Ket qua do'!$C$5:$AP$50000,$J$3,TRUE)*$E$9/1000,"")</f>
        <v>#N/A</v>
      </c>
      <c r="K4309" s="21" t="e">
        <f>IF(A4309&lt;&gt;"",VLOOKUP(B4309,'Ket qua do'!$C$5:$AP$50000,$K$3,TRUE)*$E$9/1000,"")</f>
        <v>#N/A</v>
      </c>
      <c r="L4309" s="21" t="e">
        <f>IF(A4309&lt;&gt;"",VLOOKUP(B4309,'Ket qua do'!$C$5:$AP$50000,$L$3,TRUE),"")</f>
        <v>#N/A</v>
      </c>
    </row>
    <row r="4310" spans="1:12" x14ac:dyDescent="0.25">
      <c r="A4310" t="e">
        <f t="shared" si="72"/>
        <v>#N/A</v>
      </c>
      <c r="B4310" s="1" t="e">
        <f>IF(A4310&lt;&gt;"",VLOOKUP(A4310,'Ket qua do'!$B$5:$CE$50000,2,TRUE),"")</f>
        <v>#N/A</v>
      </c>
      <c r="C4310" s="19" t="e">
        <f>IF(A4310&lt;&gt;"",VLOOKUP(B4310,'Ket qua do'!$C$5:$AP$50000,$C$3,TRUE)*SQRT(3)*$C$11,"")</f>
        <v>#N/A</v>
      </c>
      <c r="D4310" s="21" t="e">
        <f>IF(A4310&lt;&gt;"",VLOOKUP(B4310,'Ket qua do'!$C$5:$AP$50000,$D$3,TRUE),"")</f>
        <v>#N/A</v>
      </c>
      <c r="E4310" s="21" t="e">
        <f>IF(A4310&lt;&gt;"",VLOOKUP(B4310,'Ket qua do'!$C$5:$AP$50000,$E$3,TRUE)*$C$12,"")</f>
        <v>#N/A</v>
      </c>
      <c r="F4310" s="21" t="e">
        <f>IF(A4310&lt;&gt;"",VLOOKUP(B4310,'Ket qua do'!$C$5:$AP$50000,$F$3,TRUE),"")</f>
        <v>#N/A</v>
      </c>
      <c r="G4310" s="21" t="e">
        <f>IF(A4310&lt;&gt;"",VLOOKUP(B4310,'Ket qua do'!$C$5:$AP$50000,$G$3,TRUE),"")</f>
        <v>#N/A</v>
      </c>
      <c r="H4310" s="21" t="e">
        <f>IF(A4310&lt;&gt;"",VLOOKUP(B4310,'Ket qua do'!$C$5:$AP$50000,$H$3,TRUE),"")</f>
        <v>#N/A</v>
      </c>
      <c r="I4310" s="21" t="e">
        <f>IF(A4310&lt;&gt;"",VLOOKUP(B4310,'Ket qua do'!$C$5:$AP$50000,$I$3,TRUE)*$E$9/1000,"")</f>
        <v>#N/A</v>
      </c>
      <c r="J4310" s="21" t="e">
        <f>IF(A4310&lt;&gt;"",VLOOKUP(B4310,'Ket qua do'!$C$5:$AP$50000,$J$3,TRUE)*$E$9/1000,"")</f>
        <v>#N/A</v>
      </c>
      <c r="K4310" s="21" t="e">
        <f>IF(A4310&lt;&gt;"",VLOOKUP(B4310,'Ket qua do'!$C$5:$AP$50000,$K$3,TRUE)*$E$9/1000,"")</f>
        <v>#N/A</v>
      </c>
      <c r="L4310" s="21" t="e">
        <f>IF(A4310&lt;&gt;"",VLOOKUP(B4310,'Ket qua do'!$C$5:$AP$50000,$L$3,TRUE),"")</f>
        <v>#N/A</v>
      </c>
    </row>
    <row r="4311" spans="1:12" x14ac:dyDescent="0.25">
      <c r="A4311" t="e">
        <f t="shared" si="72"/>
        <v>#N/A</v>
      </c>
      <c r="B4311" s="1" t="e">
        <f>IF(A4311&lt;&gt;"",VLOOKUP(A4311,'Ket qua do'!$B$5:$CE$50000,2,TRUE),"")</f>
        <v>#N/A</v>
      </c>
      <c r="C4311" s="19" t="e">
        <f>IF(A4311&lt;&gt;"",VLOOKUP(B4311,'Ket qua do'!$C$5:$AP$50000,$C$3,TRUE)*SQRT(3)*$C$11,"")</f>
        <v>#N/A</v>
      </c>
      <c r="D4311" s="21" t="e">
        <f>IF(A4311&lt;&gt;"",VLOOKUP(B4311,'Ket qua do'!$C$5:$AP$50000,$D$3,TRUE),"")</f>
        <v>#N/A</v>
      </c>
      <c r="E4311" s="21" t="e">
        <f>IF(A4311&lt;&gt;"",VLOOKUP(B4311,'Ket qua do'!$C$5:$AP$50000,$E$3,TRUE)*$C$12,"")</f>
        <v>#N/A</v>
      </c>
      <c r="F4311" s="21" t="e">
        <f>IF(A4311&lt;&gt;"",VLOOKUP(B4311,'Ket qua do'!$C$5:$AP$50000,$F$3,TRUE),"")</f>
        <v>#N/A</v>
      </c>
      <c r="G4311" s="21" t="e">
        <f>IF(A4311&lt;&gt;"",VLOOKUP(B4311,'Ket qua do'!$C$5:$AP$50000,$G$3,TRUE),"")</f>
        <v>#N/A</v>
      </c>
      <c r="H4311" s="21" t="e">
        <f>IF(A4311&lt;&gt;"",VLOOKUP(B4311,'Ket qua do'!$C$5:$AP$50000,$H$3,TRUE),"")</f>
        <v>#N/A</v>
      </c>
      <c r="I4311" s="21" t="e">
        <f>IF(A4311&lt;&gt;"",VLOOKUP(B4311,'Ket qua do'!$C$5:$AP$50000,$I$3,TRUE)*$E$9/1000,"")</f>
        <v>#N/A</v>
      </c>
      <c r="J4311" s="21" t="e">
        <f>IF(A4311&lt;&gt;"",VLOOKUP(B4311,'Ket qua do'!$C$5:$AP$50000,$J$3,TRUE)*$E$9/1000,"")</f>
        <v>#N/A</v>
      </c>
      <c r="K4311" s="21" t="e">
        <f>IF(A4311&lt;&gt;"",VLOOKUP(B4311,'Ket qua do'!$C$5:$AP$50000,$K$3,TRUE)*$E$9/1000,"")</f>
        <v>#N/A</v>
      </c>
      <c r="L4311" s="21" t="e">
        <f>IF(A4311&lt;&gt;"",VLOOKUP(B4311,'Ket qua do'!$C$5:$AP$50000,$L$3,TRUE),"")</f>
        <v>#N/A</v>
      </c>
    </row>
    <row r="4312" spans="1:12" x14ac:dyDescent="0.25">
      <c r="A4312" t="e">
        <f t="shared" si="72"/>
        <v>#N/A</v>
      </c>
      <c r="B4312" s="1" t="e">
        <f>IF(A4312&lt;&gt;"",VLOOKUP(A4312,'Ket qua do'!$B$5:$CE$50000,2,TRUE),"")</f>
        <v>#N/A</v>
      </c>
      <c r="C4312" s="19" t="e">
        <f>IF(A4312&lt;&gt;"",VLOOKUP(B4312,'Ket qua do'!$C$5:$AP$50000,$C$3,TRUE)*SQRT(3)*$C$11,"")</f>
        <v>#N/A</v>
      </c>
      <c r="D4312" s="21" t="e">
        <f>IF(A4312&lt;&gt;"",VLOOKUP(B4312,'Ket qua do'!$C$5:$AP$50000,$D$3,TRUE),"")</f>
        <v>#N/A</v>
      </c>
      <c r="E4312" s="21" t="e">
        <f>IF(A4312&lt;&gt;"",VLOOKUP(B4312,'Ket qua do'!$C$5:$AP$50000,$E$3,TRUE)*$C$12,"")</f>
        <v>#N/A</v>
      </c>
      <c r="F4312" s="21" t="e">
        <f>IF(A4312&lt;&gt;"",VLOOKUP(B4312,'Ket qua do'!$C$5:$AP$50000,$F$3,TRUE),"")</f>
        <v>#N/A</v>
      </c>
      <c r="G4312" s="21" t="e">
        <f>IF(A4312&lt;&gt;"",VLOOKUP(B4312,'Ket qua do'!$C$5:$AP$50000,$G$3,TRUE),"")</f>
        <v>#N/A</v>
      </c>
      <c r="H4312" s="21" t="e">
        <f>IF(A4312&lt;&gt;"",VLOOKUP(B4312,'Ket qua do'!$C$5:$AP$50000,$H$3,TRUE),"")</f>
        <v>#N/A</v>
      </c>
      <c r="I4312" s="21" t="e">
        <f>IF(A4312&lt;&gt;"",VLOOKUP(B4312,'Ket qua do'!$C$5:$AP$50000,$I$3,TRUE)*$E$9/1000,"")</f>
        <v>#N/A</v>
      </c>
      <c r="J4312" s="21" t="e">
        <f>IF(A4312&lt;&gt;"",VLOOKUP(B4312,'Ket qua do'!$C$5:$AP$50000,$J$3,TRUE)*$E$9/1000,"")</f>
        <v>#N/A</v>
      </c>
      <c r="K4312" s="21" t="e">
        <f>IF(A4312&lt;&gt;"",VLOOKUP(B4312,'Ket qua do'!$C$5:$AP$50000,$K$3,TRUE)*$E$9/1000,"")</f>
        <v>#N/A</v>
      </c>
      <c r="L4312" s="21" t="e">
        <f>IF(A4312&lt;&gt;"",VLOOKUP(B4312,'Ket qua do'!$C$5:$AP$50000,$L$3,TRUE),"")</f>
        <v>#N/A</v>
      </c>
    </row>
    <row r="4313" spans="1:12" x14ac:dyDescent="0.25">
      <c r="A4313" t="e">
        <f t="shared" si="72"/>
        <v>#N/A</v>
      </c>
      <c r="B4313" s="1" t="e">
        <f>IF(A4313&lt;&gt;"",VLOOKUP(A4313,'Ket qua do'!$B$5:$CE$50000,2,TRUE),"")</f>
        <v>#N/A</v>
      </c>
      <c r="C4313" s="19" t="e">
        <f>IF(A4313&lt;&gt;"",VLOOKUP(B4313,'Ket qua do'!$C$5:$AP$50000,$C$3,TRUE)*SQRT(3)*$C$11,"")</f>
        <v>#N/A</v>
      </c>
      <c r="D4313" s="21" t="e">
        <f>IF(A4313&lt;&gt;"",VLOOKUP(B4313,'Ket qua do'!$C$5:$AP$50000,$D$3,TRUE),"")</f>
        <v>#N/A</v>
      </c>
      <c r="E4313" s="21" t="e">
        <f>IF(A4313&lt;&gt;"",VLOOKUP(B4313,'Ket qua do'!$C$5:$AP$50000,$E$3,TRUE)*$C$12,"")</f>
        <v>#N/A</v>
      </c>
      <c r="F4313" s="21" t="e">
        <f>IF(A4313&lt;&gt;"",VLOOKUP(B4313,'Ket qua do'!$C$5:$AP$50000,$F$3,TRUE),"")</f>
        <v>#N/A</v>
      </c>
      <c r="G4313" s="21" t="e">
        <f>IF(A4313&lt;&gt;"",VLOOKUP(B4313,'Ket qua do'!$C$5:$AP$50000,$G$3,TRUE),"")</f>
        <v>#N/A</v>
      </c>
      <c r="H4313" s="21" t="e">
        <f>IF(A4313&lt;&gt;"",VLOOKUP(B4313,'Ket qua do'!$C$5:$AP$50000,$H$3,TRUE),"")</f>
        <v>#N/A</v>
      </c>
      <c r="I4313" s="21" t="e">
        <f>IF(A4313&lt;&gt;"",VLOOKUP(B4313,'Ket qua do'!$C$5:$AP$50000,$I$3,TRUE)*$E$9/1000,"")</f>
        <v>#N/A</v>
      </c>
      <c r="J4313" s="21" t="e">
        <f>IF(A4313&lt;&gt;"",VLOOKUP(B4313,'Ket qua do'!$C$5:$AP$50000,$J$3,TRUE)*$E$9/1000,"")</f>
        <v>#N/A</v>
      </c>
      <c r="K4313" s="21" t="e">
        <f>IF(A4313&lt;&gt;"",VLOOKUP(B4313,'Ket qua do'!$C$5:$AP$50000,$K$3,TRUE)*$E$9/1000,"")</f>
        <v>#N/A</v>
      </c>
      <c r="L4313" s="21" t="e">
        <f>IF(A4313&lt;&gt;"",VLOOKUP(B4313,'Ket qua do'!$C$5:$AP$50000,$L$3,TRUE),"")</f>
        <v>#N/A</v>
      </c>
    </row>
    <row r="4314" spans="1:12" x14ac:dyDescent="0.25">
      <c r="A4314" t="e">
        <f t="shared" ref="A4314:A4377" si="73">IF(A4313&lt;$E$8,A4313+1,"")</f>
        <v>#N/A</v>
      </c>
      <c r="B4314" s="1" t="e">
        <f>IF(A4314&lt;&gt;"",VLOOKUP(A4314,'Ket qua do'!$B$5:$CE$50000,2,TRUE),"")</f>
        <v>#N/A</v>
      </c>
      <c r="C4314" s="19" t="e">
        <f>IF(A4314&lt;&gt;"",VLOOKUP(B4314,'Ket qua do'!$C$5:$AP$50000,$C$3,TRUE)*SQRT(3)*$C$11,"")</f>
        <v>#N/A</v>
      </c>
      <c r="D4314" s="21" t="e">
        <f>IF(A4314&lt;&gt;"",VLOOKUP(B4314,'Ket qua do'!$C$5:$AP$50000,$D$3,TRUE),"")</f>
        <v>#N/A</v>
      </c>
      <c r="E4314" s="21" t="e">
        <f>IF(A4314&lt;&gt;"",VLOOKUP(B4314,'Ket qua do'!$C$5:$AP$50000,$E$3,TRUE)*$C$12,"")</f>
        <v>#N/A</v>
      </c>
      <c r="F4314" s="21" t="e">
        <f>IF(A4314&lt;&gt;"",VLOOKUP(B4314,'Ket qua do'!$C$5:$AP$50000,$F$3,TRUE),"")</f>
        <v>#N/A</v>
      </c>
      <c r="G4314" s="21" t="e">
        <f>IF(A4314&lt;&gt;"",VLOOKUP(B4314,'Ket qua do'!$C$5:$AP$50000,$G$3,TRUE),"")</f>
        <v>#N/A</v>
      </c>
      <c r="H4314" s="21" t="e">
        <f>IF(A4314&lt;&gt;"",VLOOKUP(B4314,'Ket qua do'!$C$5:$AP$50000,$H$3,TRUE),"")</f>
        <v>#N/A</v>
      </c>
      <c r="I4314" s="21" t="e">
        <f>IF(A4314&lt;&gt;"",VLOOKUP(B4314,'Ket qua do'!$C$5:$AP$50000,$I$3,TRUE)*$E$9/1000,"")</f>
        <v>#N/A</v>
      </c>
      <c r="J4314" s="21" t="e">
        <f>IF(A4314&lt;&gt;"",VLOOKUP(B4314,'Ket qua do'!$C$5:$AP$50000,$J$3,TRUE)*$E$9/1000,"")</f>
        <v>#N/A</v>
      </c>
      <c r="K4314" s="21" t="e">
        <f>IF(A4314&lt;&gt;"",VLOOKUP(B4314,'Ket qua do'!$C$5:$AP$50000,$K$3,TRUE)*$E$9/1000,"")</f>
        <v>#N/A</v>
      </c>
      <c r="L4314" s="21" t="e">
        <f>IF(A4314&lt;&gt;"",VLOOKUP(B4314,'Ket qua do'!$C$5:$AP$50000,$L$3,TRUE),"")</f>
        <v>#N/A</v>
      </c>
    </row>
    <row r="4315" spans="1:12" x14ac:dyDescent="0.25">
      <c r="A4315" t="e">
        <f t="shared" si="73"/>
        <v>#N/A</v>
      </c>
      <c r="B4315" s="1" t="e">
        <f>IF(A4315&lt;&gt;"",VLOOKUP(A4315,'Ket qua do'!$B$5:$CE$50000,2,TRUE),"")</f>
        <v>#N/A</v>
      </c>
      <c r="C4315" s="19" t="e">
        <f>IF(A4315&lt;&gt;"",VLOOKUP(B4315,'Ket qua do'!$C$5:$AP$50000,$C$3,TRUE)*SQRT(3)*$C$11,"")</f>
        <v>#N/A</v>
      </c>
      <c r="D4315" s="21" t="e">
        <f>IF(A4315&lt;&gt;"",VLOOKUP(B4315,'Ket qua do'!$C$5:$AP$50000,$D$3,TRUE),"")</f>
        <v>#N/A</v>
      </c>
      <c r="E4315" s="21" t="e">
        <f>IF(A4315&lt;&gt;"",VLOOKUP(B4315,'Ket qua do'!$C$5:$AP$50000,$E$3,TRUE)*$C$12,"")</f>
        <v>#N/A</v>
      </c>
      <c r="F4315" s="21" t="e">
        <f>IF(A4315&lt;&gt;"",VLOOKUP(B4315,'Ket qua do'!$C$5:$AP$50000,$F$3,TRUE),"")</f>
        <v>#N/A</v>
      </c>
      <c r="G4315" s="21" t="e">
        <f>IF(A4315&lt;&gt;"",VLOOKUP(B4315,'Ket qua do'!$C$5:$AP$50000,$G$3,TRUE),"")</f>
        <v>#N/A</v>
      </c>
      <c r="H4315" s="21" t="e">
        <f>IF(A4315&lt;&gt;"",VLOOKUP(B4315,'Ket qua do'!$C$5:$AP$50000,$H$3,TRUE),"")</f>
        <v>#N/A</v>
      </c>
      <c r="I4315" s="21" t="e">
        <f>IF(A4315&lt;&gt;"",VLOOKUP(B4315,'Ket qua do'!$C$5:$AP$50000,$I$3,TRUE)*$E$9/1000,"")</f>
        <v>#N/A</v>
      </c>
      <c r="J4315" s="21" t="e">
        <f>IF(A4315&lt;&gt;"",VLOOKUP(B4315,'Ket qua do'!$C$5:$AP$50000,$J$3,TRUE)*$E$9/1000,"")</f>
        <v>#N/A</v>
      </c>
      <c r="K4315" s="21" t="e">
        <f>IF(A4315&lt;&gt;"",VLOOKUP(B4315,'Ket qua do'!$C$5:$AP$50000,$K$3,TRUE)*$E$9/1000,"")</f>
        <v>#N/A</v>
      </c>
      <c r="L4315" s="21" t="e">
        <f>IF(A4315&lt;&gt;"",VLOOKUP(B4315,'Ket qua do'!$C$5:$AP$50000,$L$3,TRUE),"")</f>
        <v>#N/A</v>
      </c>
    </row>
    <row r="4316" spans="1:12" x14ac:dyDescent="0.25">
      <c r="A4316" t="e">
        <f t="shared" si="73"/>
        <v>#N/A</v>
      </c>
      <c r="B4316" s="1" t="e">
        <f>IF(A4316&lt;&gt;"",VLOOKUP(A4316,'Ket qua do'!$B$5:$CE$50000,2,TRUE),"")</f>
        <v>#N/A</v>
      </c>
      <c r="C4316" s="19" t="e">
        <f>IF(A4316&lt;&gt;"",VLOOKUP(B4316,'Ket qua do'!$C$5:$AP$50000,$C$3,TRUE)*SQRT(3)*$C$11,"")</f>
        <v>#N/A</v>
      </c>
      <c r="D4316" s="21" t="e">
        <f>IF(A4316&lt;&gt;"",VLOOKUP(B4316,'Ket qua do'!$C$5:$AP$50000,$D$3,TRUE),"")</f>
        <v>#N/A</v>
      </c>
      <c r="E4316" s="21" t="e">
        <f>IF(A4316&lt;&gt;"",VLOOKUP(B4316,'Ket qua do'!$C$5:$AP$50000,$E$3,TRUE)*$C$12,"")</f>
        <v>#N/A</v>
      </c>
      <c r="F4316" s="21" t="e">
        <f>IF(A4316&lt;&gt;"",VLOOKUP(B4316,'Ket qua do'!$C$5:$AP$50000,$F$3,TRUE),"")</f>
        <v>#N/A</v>
      </c>
      <c r="G4316" s="21" t="e">
        <f>IF(A4316&lt;&gt;"",VLOOKUP(B4316,'Ket qua do'!$C$5:$AP$50000,$G$3,TRUE),"")</f>
        <v>#N/A</v>
      </c>
      <c r="H4316" s="21" t="e">
        <f>IF(A4316&lt;&gt;"",VLOOKUP(B4316,'Ket qua do'!$C$5:$AP$50000,$H$3,TRUE),"")</f>
        <v>#N/A</v>
      </c>
      <c r="I4316" s="21" t="e">
        <f>IF(A4316&lt;&gt;"",VLOOKUP(B4316,'Ket qua do'!$C$5:$AP$50000,$I$3,TRUE)*$E$9/1000,"")</f>
        <v>#N/A</v>
      </c>
      <c r="J4316" s="21" t="e">
        <f>IF(A4316&lt;&gt;"",VLOOKUP(B4316,'Ket qua do'!$C$5:$AP$50000,$J$3,TRUE)*$E$9/1000,"")</f>
        <v>#N/A</v>
      </c>
      <c r="K4316" s="21" t="e">
        <f>IF(A4316&lt;&gt;"",VLOOKUP(B4316,'Ket qua do'!$C$5:$AP$50000,$K$3,TRUE)*$E$9/1000,"")</f>
        <v>#N/A</v>
      </c>
      <c r="L4316" s="21" t="e">
        <f>IF(A4316&lt;&gt;"",VLOOKUP(B4316,'Ket qua do'!$C$5:$AP$50000,$L$3,TRUE),"")</f>
        <v>#N/A</v>
      </c>
    </row>
    <row r="4317" spans="1:12" x14ac:dyDescent="0.25">
      <c r="A4317" t="e">
        <f t="shared" si="73"/>
        <v>#N/A</v>
      </c>
      <c r="B4317" s="1" t="e">
        <f>IF(A4317&lt;&gt;"",VLOOKUP(A4317,'Ket qua do'!$B$5:$CE$50000,2,TRUE),"")</f>
        <v>#N/A</v>
      </c>
      <c r="C4317" s="19" t="e">
        <f>IF(A4317&lt;&gt;"",VLOOKUP(B4317,'Ket qua do'!$C$5:$AP$50000,$C$3,TRUE)*SQRT(3)*$C$11,"")</f>
        <v>#N/A</v>
      </c>
      <c r="D4317" s="21" t="e">
        <f>IF(A4317&lt;&gt;"",VLOOKUP(B4317,'Ket qua do'!$C$5:$AP$50000,$D$3,TRUE),"")</f>
        <v>#N/A</v>
      </c>
      <c r="E4317" s="21" t="e">
        <f>IF(A4317&lt;&gt;"",VLOOKUP(B4317,'Ket qua do'!$C$5:$AP$50000,$E$3,TRUE)*$C$12,"")</f>
        <v>#N/A</v>
      </c>
      <c r="F4317" s="21" t="e">
        <f>IF(A4317&lt;&gt;"",VLOOKUP(B4317,'Ket qua do'!$C$5:$AP$50000,$F$3,TRUE),"")</f>
        <v>#N/A</v>
      </c>
      <c r="G4317" s="21" t="e">
        <f>IF(A4317&lt;&gt;"",VLOOKUP(B4317,'Ket qua do'!$C$5:$AP$50000,$G$3,TRUE),"")</f>
        <v>#N/A</v>
      </c>
      <c r="H4317" s="21" t="e">
        <f>IF(A4317&lt;&gt;"",VLOOKUP(B4317,'Ket qua do'!$C$5:$AP$50000,$H$3,TRUE),"")</f>
        <v>#N/A</v>
      </c>
      <c r="I4317" s="21" t="e">
        <f>IF(A4317&lt;&gt;"",VLOOKUP(B4317,'Ket qua do'!$C$5:$AP$50000,$I$3,TRUE)*$E$9/1000,"")</f>
        <v>#N/A</v>
      </c>
      <c r="J4317" s="21" t="e">
        <f>IF(A4317&lt;&gt;"",VLOOKUP(B4317,'Ket qua do'!$C$5:$AP$50000,$J$3,TRUE)*$E$9/1000,"")</f>
        <v>#N/A</v>
      </c>
      <c r="K4317" s="21" t="e">
        <f>IF(A4317&lt;&gt;"",VLOOKUP(B4317,'Ket qua do'!$C$5:$AP$50000,$K$3,TRUE)*$E$9/1000,"")</f>
        <v>#N/A</v>
      </c>
      <c r="L4317" s="21" t="e">
        <f>IF(A4317&lt;&gt;"",VLOOKUP(B4317,'Ket qua do'!$C$5:$AP$50000,$L$3,TRUE),"")</f>
        <v>#N/A</v>
      </c>
    </row>
    <row r="4318" spans="1:12" x14ac:dyDescent="0.25">
      <c r="A4318" t="e">
        <f t="shared" si="73"/>
        <v>#N/A</v>
      </c>
      <c r="B4318" s="1" t="e">
        <f>IF(A4318&lt;&gt;"",VLOOKUP(A4318,'Ket qua do'!$B$5:$CE$50000,2,TRUE),"")</f>
        <v>#N/A</v>
      </c>
      <c r="C4318" s="19" t="e">
        <f>IF(A4318&lt;&gt;"",VLOOKUP(B4318,'Ket qua do'!$C$5:$AP$50000,$C$3,TRUE)*SQRT(3)*$C$11,"")</f>
        <v>#N/A</v>
      </c>
      <c r="D4318" s="21" t="e">
        <f>IF(A4318&lt;&gt;"",VLOOKUP(B4318,'Ket qua do'!$C$5:$AP$50000,$D$3,TRUE),"")</f>
        <v>#N/A</v>
      </c>
      <c r="E4318" s="21" t="e">
        <f>IF(A4318&lt;&gt;"",VLOOKUP(B4318,'Ket qua do'!$C$5:$AP$50000,$E$3,TRUE)*$C$12,"")</f>
        <v>#N/A</v>
      </c>
      <c r="F4318" s="21" t="e">
        <f>IF(A4318&lt;&gt;"",VLOOKUP(B4318,'Ket qua do'!$C$5:$AP$50000,$F$3,TRUE),"")</f>
        <v>#N/A</v>
      </c>
      <c r="G4318" s="21" t="e">
        <f>IF(A4318&lt;&gt;"",VLOOKUP(B4318,'Ket qua do'!$C$5:$AP$50000,$G$3,TRUE),"")</f>
        <v>#N/A</v>
      </c>
      <c r="H4318" s="21" t="e">
        <f>IF(A4318&lt;&gt;"",VLOOKUP(B4318,'Ket qua do'!$C$5:$AP$50000,$H$3,TRUE),"")</f>
        <v>#N/A</v>
      </c>
      <c r="I4318" s="21" t="e">
        <f>IF(A4318&lt;&gt;"",VLOOKUP(B4318,'Ket qua do'!$C$5:$AP$50000,$I$3,TRUE)*$E$9/1000,"")</f>
        <v>#N/A</v>
      </c>
      <c r="J4318" s="21" t="e">
        <f>IF(A4318&lt;&gt;"",VLOOKUP(B4318,'Ket qua do'!$C$5:$AP$50000,$J$3,TRUE)*$E$9/1000,"")</f>
        <v>#N/A</v>
      </c>
      <c r="K4318" s="21" t="e">
        <f>IF(A4318&lt;&gt;"",VLOOKUP(B4318,'Ket qua do'!$C$5:$AP$50000,$K$3,TRUE)*$E$9/1000,"")</f>
        <v>#N/A</v>
      </c>
      <c r="L4318" s="21" t="e">
        <f>IF(A4318&lt;&gt;"",VLOOKUP(B4318,'Ket qua do'!$C$5:$AP$50000,$L$3,TRUE),"")</f>
        <v>#N/A</v>
      </c>
    </row>
    <row r="4319" spans="1:12" x14ac:dyDescent="0.25">
      <c r="A4319" t="e">
        <f t="shared" si="73"/>
        <v>#N/A</v>
      </c>
      <c r="B4319" s="1" t="e">
        <f>IF(A4319&lt;&gt;"",VLOOKUP(A4319,'Ket qua do'!$B$5:$CE$50000,2,TRUE),"")</f>
        <v>#N/A</v>
      </c>
      <c r="C4319" s="19" t="e">
        <f>IF(A4319&lt;&gt;"",VLOOKUP(B4319,'Ket qua do'!$C$5:$AP$50000,$C$3,TRUE)*SQRT(3)*$C$11,"")</f>
        <v>#N/A</v>
      </c>
      <c r="D4319" s="21" t="e">
        <f>IF(A4319&lt;&gt;"",VLOOKUP(B4319,'Ket qua do'!$C$5:$AP$50000,$D$3,TRUE),"")</f>
        <v>#N/A</v>
      </c>
      <c r="E4319" s="21" t="e">
        <f>IF(A4319&lt;&gt;"",VLOOKUP(B4319,'Ket qua do'!$C$5:$AP$50000,$E$3,TRUE)*$C$12,"")</f>
        <v>#N/A</v>
      </c>
      <c r="F4319" s="21" t="e">
        <f>IF(A4319&lt;&gt;"",VLOOKUP(B4319,'Ket qua do'!$C$5:$AP$50000,$F$3,TRUE),"")</f>
        <v>#N/A</v>
      </c>
      <c r="G4319" s="21" t="e">
        <f>IF(A4319&lt;&gt;"",VLOOKUP(B4319,'Ket qua do'!$C$5:$AP$50000,$G$3,TRUE),"")</f>
        <v>#N/A</v>
      </c>
      <c r="H4319" s="21" t="e">
        <f>IF(A4319&lt;&gt;"",VLOOKUP(B4319,'Ket qua do'!$C$5:$AP$50000,$H$3,TRUE),"")</f>
        <v>#N/A</v>
      </c>
      <c r="I4319" s="21" t="e">
        <f>IF(A4319&lt;&gt;"",VLOOKUP(B4319,'Ket qua do'!$C$5:$AP$50000,$I$3,TRUE)*$E$9/1000,"")</f>
        <v>#N/A</v>
      </c>
      <c r="J4319" s="21" t="e">
        <f>IF(A4319&lt;&gt;"",VLOOKUP(B4319,'Ket qua do'!$C$5:$AP$50000,$J$3,TRUE)*$E$9/1000,"")</f>
        <v>#N/A</v>
      </c>
      <c r="K4319" s="21" t="e">
        <f>IF(A4319&lt;&gt;"",VLOOKUP(B4319,'Ket qua do'!$C$5:$AP$50000,$K$3,TRUE)*$E$9/1000,"")</f>
        <v>#N/A</v>
      </c>
      <c r="L4319" s="21" t="e">
        <f>IF(A4319&lt;&gt;"",VLOOKUP(B4319,'Ket qua do'!$C$5:$AP$50000,$L$3,TRUE),"")</f>
        <v>#N/A</v>
      </c>
    </row>
    <row r="4320" spans="1:12" x14ac:dyDescent="0.25">
      <c r="A4320" t="e">
        <f t="shared" si="73"/>
        <v>#N/A</v>
      </c>
      <c r="B4320" s="1" t="e">
        <f>IF(A4320&lt;&gt;"",VLOOKUP(A4320,'Ket qua do'!$B$5:$CE$50000,2,TRUE),"")</f>
        <v>#N/A</v>
      </c>
      <c r="C4320" s="19" t="e">
        <f>IF(A4320&lt;&gt;"",VLOOKUP(B4320,'Ket qua do'!$C$5:$AP$50000,$C$3,TRUE)*SQRT(3)*$C$11,"")</f>
        <v>#N/A</v>
      </c>
      <c r="D4320" s="21" t="e">
        <f>IF(A4320&lt;&gt;"",VLOOKUP(B4320,'Ket qua do'!$C$5:$AP$50000,$D$3,TRUE),"")</f>
        <v>#N/A</v>
      </c>
      <c r="E4320" s="21" t="e">
        <f>IF(A4320&lt;&gt;"",VLOOKUP(B4320,'Ket qua do'!$C$5:$AP$50000,$E$3,TRUE)*$C$12,"")</f>
        <v>#N/A</v>
      </c>
      <c r="F4320" s="21" t="e">
        <f>IF(A4320&lt;&gt;"",VLOOKUP(B4320,'Ket qua do'!$C$5:$AP$50000,$F$3,TRUE),"")</f>
        <v>#N/A</v>
      </c>
      <c r="G4320" s="21" t="e">
        <f>IF(A4320&lt;&gt;"",VLOOKUP(B4320,'Ket qua do'!$C$5:$AP$50000,$G$3,TRUE),"")</f>
        <v>#N/A</v>
      </c>
      <c r="H4320" s="21" t="e">
        <f>IF(A4320&lt;&gt;"",VLOOKUP(B4320,'Ket qua do'!$C$5:$AP$50000,$H$3,TRUE),"")</f>
        <v>#N/A</v>
      </c>
      <c r="I4320" s="21" t="e">
        <f>IF(A4320&lt;&gt;"",VLOOKUP(B4320,'Ket qua do'!$C$5:$AP$50000,$I$3,TRUE)*$E$9/1000,"")</f>
        <v>#N/A</v>
      </c>
      <c r="J4320" s="21" t="e">
        <f>IF(A4320&lt;&gt;"",VLOOKUP(B4320,'Ket qua do'!$C$5:$AP$50000,$J$3,TRUE)*$E$9/1000,"")</f>
        <v>#N/A</v>
      </c>
      <c r="K4320" s="21" t="e">
        <f>IF(A4320&lt;&gt;"",VLOOKUP(B4320,'Ket qua do'!$C$5:$AP$50000,$K$3,TRUE)*$E$9/1000,"")</f>
        <v>#N/A</v>
      </c>
      <c r="L4320" s="21" t="e">
        <f>IF(A4320&lt;&gt;"",VLOOKUP(B4320,'Ket qua do'!$C$5:$AP$50000,$L$3,TRUE),"")</f>
        <v>#N/A</v>
      </c>
    </row>
    <row r="4321" spans="1:12" x14ac:dyDescent="0.25">
      <c r="A4321" t="e">
        <f t="shared" si="73"/>
        <v>#N/A</v>
      </c>
      <c r="B4321" s="1" t="e">
        <f>IF(A4321&lt;&gt;"",VLOOKUP(A4321,'Ket qua do'!$B$5:$CE$50000,2,TRUE),"")</f>
        <v>#N/A</v>
      </c>
      <c r="C4321" s="19" t="e">
        <f>IF(A4321&lt;&gt;"",VLOOKUP(B4321,'Ket qua do'!$C$5:$AP$50000,$C$3,TRUE)*SQRT(3)*$C$11,"")</f>
        <v>#N/A</v>
      </c>
      <c r="D4321" s="21" t="e">
        <f>IF(A4321&lt;&gt;"",VLOOKUP(B4321,'Ket qua do'!$C$5:$AP$50000,$D$3,TRUE),"")</f>
        <v>#N/A</v>
      </c>
      <c r="E4321" s="21" t="e">
        <f>IF(A4321&lt;&gt;"",VLOOKUP(B4321,'Ket qua do'!$C$5:$AP$50000,$E$3,TRUE)*$C$12,"")</f>
        <v>#N/A</v>
      </c>
      <c r="F4321" s="21" t="e">
        <f>IF(A4321&lt;&gt;"",VLOOKUP(B4321,'Ket qua do'!$C$5:$AP$50000,$F$3,TRUE),"")</f>
        <v>#N/A</v>
      </c>
      <c r="G4321" s="21" t="e">
        <f>IF(A4321&lt;&gt;"",VLOOKUP(B4321,'Ket qua do'!$C$5:$AP$50000,$G$3,TRUE),"")</f>
        <v>#N/A</v>
      </c>
      <c r="H4321" s="21" t="e">
        <f>IF(A4321&lt;&gt;"",VLOOKUP(B4321,'Ket qua do'!$C$5:$AP$50000,$H$3,TRUE),"")</f>
        <v>#N/A</v>
      </c>
      <c r="I4321" s="21" t="e">
        <f>IF(A4321&lt;&gt;"",VLOOKUP(B4321,'Ket qua do'!$C$5:$AP$50000,$I$3,TRUE)*$E$9/1000,"")</f>
        <v>#N/A</v>
      </c>
      <c r="J4321" s="21" t="e">
        <f>IF(A4321&lt;&gt;"",VLOOKUP(B4321,'Ket qua do'!$C$5:$AP$50000,$J$3,TRUE)*$E$9/1000,"")</f>
        <v>#N/A</v>
      </c>
      <c r="K4321" s="21" t="e">
        <f>IF(A4321&lt;&gt;"",VLOOKUP(B4321,'Ket qua do'!$C$5:$AP$50000,$K$3,TRUE)*$E$9/1000,"")</f>
        <v>#N/A</v>
      </c>
      <c r="L4321" s="21" t="e">
        <f>IF(A4321&lt;&gt;"",VLOOKUP(B4321,'Ket qua do'!$C$5:$AP$50000,$L$3,TRUE),"")</f>
        <v>#N/A</v>
      </c>
    </row>
    <row r="4322" spans="1:12" x14ac:dyDescent="0.25">
      <c r="A4322" t="e">
        <f t="shared" si="73"/>
        <v>#N/A</v>
      </c>
      <c r="B4322" s="1" t="e">
        <f>IF(A4322&lt;&gt;"",VLOOKUP(A4322,'Ket qua do'!$B$5:$CE$50000,2,TRUE),"")</f>
        <v>#N/A</v>
      </c>
      <c r="C4322" s="19" t="e">
        <f>IF(A4322&lt;&gt;"",VLOOKUP(B4322,'Ket qua do'!$C$5:$AP$50000,$C$3,TRUE)*SQRT(3)*$C$11,"")</f>
        <v>#N/A</v>
      </c>
      <c r="D4322" s="21" t="e">
        <f>IF(A4322&lt;&gt;"",VLOOKUP(B4322,'Ket qua do'!$C$5:$AP$50000,$D$3,TRUE),"")</f>
        <v>#N/A</v>
      </c>
      <c r="E4322" s="21" t="e">
        <f>IF(A4322&lt;&gt;"",VLOOKUP(B4322,'Ket qua do'!$C$5:$AP$50000,$E$3,TRUE)*$C$12,"")</f>
        <v>#N/A</v>
      </c>
      <c r="F4322" s="21" t="e">
        <f>IF(A4322&lt;&gt;"",VLOOKUP(B4322,'Ket qua do'!$C$5:$AP$50000,$F$3,TRUE),"")</f>
        <v>#N/A</v>
      </c>
      <c r="G4322" s="21" t="e">
        <f>IF(A4322&lt;&gt;"",VLOOKUP(B4322,'Ket qua do'!$C$5:$AP$50000,$G$3,TRUE),"")</f>
        <v>#N/A</v>
      </c>
      <c r="H4322" s="21" t="e">
        <f>IF(A4322&lt;&gt;"",VLOOKUP(B4322,'Ket qua do'!$C$5:$AP$50000,$H$3,TRUE),"")</f>
        <v>#N/A</v>
      </c>
      <c r="I4322" s="21" t="e">
        <f>IF(A4322&lt;&gt;"",VLOOKUP(B4322,'Ket qua do'!$C$5:$AP$50000,$I$3,TRUE)*$E$9/1000,"")</f>
        <v>#N/A</v>
      </c>
      <c r="J4322" s="21" t="e">
        <f>IF(A4322&lt;&gt;"",VLOOKUP(B4322,'Ket qua do'!$C$5:$AP$50000,$J$3,TRUE)*$E$9/1000,"")</f>
        <v>#N/A</v>
      </c>
      <c r="K4322" s="21" t="e">
        <f>IF(A4322&lt;&gt;"",VLOOKUP(B4322,'Ket qua do'!$C$5:$AP$50000,$K$3,TRUE)*$E$9/1000,"")</f>
        <v>#N/A</v>
      </c>
      <c r="L4322" s="21" t="e">
        <f>IF(A4322&lt;&gt;"",VLOOKUP(B4322,'Ket qua do'!$C$5:$AP$50000,$L$3,TRUE),"")</f>
        <v>#N/A</v>
      </c>
    </row>
    <row r="4323" spans="1:12" x14ac:dyDescent="0.25">
      <c r="A4323" t="e">
        <f t="shared" si="73"/>
        <v>#N/A</v>
      </c>
      <c r="B4323" s="1" t="e">
        <f>IF(A4323&lt;&gt;"",VLOOKUP(A4323,'Ket qua do'!$B$5:$CE$50000,2,TRUE),"")</f>
        <v>#N/A</v>
      </c>
      <c r="C4323" s="19" t="e">
        <f>IF(A4323&lt;&gt;"",VLOOKUP(B4323,'Ket qua do'!$C$5:$AP$50000,$C$3,TRUE)*SQRT(3)*$C$11,"")</f>
        <v>#N/A</v>
      </c>
      <c r="D4323" s="21" t="e">
        <f>IF(A4323&lt;&gt;"",VLOOKUP(B4323,'Ket qua do'!$C$5:$AP$50000,$D$3,TRUE),"")</f>
        <v>#N/A</v>
      </c>
      <c r="E4323" s="21" t="e">
        <f>IF(A4323&lt;&gt;"",VLOOKUP(B4323,'Ket qua do'!$C$5:$AP$50000,$E$3,TRUE)*$C$12,"")</f>
        <v>#N/A</v>
      </c>
      <c r="F4323" s="21" t="e">
        <f>IF(A4323&lt;&gt;"",VLOOKUP(B4323,'Ket qua do'!$C$5:$AP$50000,$F$3,TRUE),"")</f>
        <v>#N/A</v>
      </c>
      <c r="G4323" s="21" t="e">
        <f>IF(A4323&lt;&gt;"",VLOOKUP(B4323,'Ket qua do'!$C$5:$AP$50000,$G$3,TRUE),"")</f>
        <v>#N/A</v>
      </c>
      <c r="H4323" s="21" t="e">
        <f>IF(A4323&lt;&gt;"",VLOOKUP(B4323,'Ket qua do'!$C$5:$AP$50000,$H$3,TRUE),"")</f>
        <v>#N/A</v>
      </c>
      <c r="I4323" s="21" t="e">
        <f>IF(A4323&lt;&gt;"",VLOOKUP(B4323,'Ket qua do'!$C$5:$AP$50000,$I$3,TRUE)*$E$9/1000,"")</f>
        <v>#N/A</v>
      </c>
      <c r="J4323" s="21" t="e">
        <f>IF(A4323&lt;&gt;"",VLOOKUP(B4323,'Ket qua do'!$C$5:$AP$50000,$J$3,TRUE)*$E$9/1000,"")</f>
        <v>#N/A</v>
      </c>
      <c r="K4323" s="21" t="e">
        <f>IF(A4323&lt;&gt;"",VLOOKUP(B4323,'Ket qua do'!$C$5:$AP$50000,$K$3,TRUE)*$E$9/1000,"")</f>
        <v>#N/A</v>
      </c>
      <c r="L4323" s="21" t="e">
        <f>IF(A4323&lt;&gt;"",VLOOKUP(B4323,'Ket qua do'!$C$5:$AP$50000,$L$3,TRUE),"")</f>
        <v>#N/A</v>
      </c>
    </row>
    <row r="4324" spans="1:12" x14ac:dyDescent="0.25">
      <c r="A4324" t="e">
        <f t="shared" si="73"/>
        <v>#N/A</v>
      </c>
      <c r="B4324" s="1" t="e">
        <f>IF(A4324&lt;&gt;"",VLOOKUP(A4324,'Ket qua do'!$B$5:$CE$50000,2,TRUE),"")</f>
        <v>#N/A</v>
      </c>
      <c r="C4324" s="19" t="e">
        <f>IF(A4324&lt;&gt;"",VLOOKUP(B4324,'Ket qua do'!$C$5:$AP$50000,$C$3,TRUE)*SQRT(3)*$C$11,"")</f>
        <v>#N/A</v>
      </c>
      <c r="D4324" s="21" t="e">
        <f>IF(A4324&lt;&gt;"",VLOOKUP(B4324,'Ket qua do'!$C$5:$AP$50000,$D$3,TRUE),"")</f>
        <v>#N/A</v>
      </c>
      <c r="E4324" s="21" t="e">
        <f>IF(A4324&lt;&gt;"",VLOOKUP(B4324,'Ket qua do'!$C$5:$AP$50000,$E$3,TRUE)*$C$12,"")</f>
        <v>#N/A</v>
      </c>
      <c r="F4324" s="21" t="e">
        <f>IF(A4324&lt;&gt;"",VLOOKUP(B4324,'Ket qua do'!$C$5:$AP$50000,$F$3,TRUE),"")</f>
        <v>#N/A</v>
      </c>
      <c r="G4324" s="21" t="e">
        <f>IF(A4324&lt;&gt;"",VLOOKUP(B4324,'Ket qua do'!$C$5:$AP$50000,$G$3,TRUE),"")</f>
        <v>#N/A</v>
      </c>
      <c r="H4324" s="21" t="e">
        <f>IF(A4324&lt;&gt;"",VLOOKUP(B4324,'Ket qua do'!$C$5:$AP$50000,$H$3,TRUE),"")</f>
        <v>#N/A</v>
      </c>
      <c r="I4324" s="21" t="e">
        <f>IF(A4324&lt;&gt;"",VLOOKUP(B4324,'Ket qua do'!$C$5:$AP$50000,$I$3,TRUE)*$E$9/1000,"")</f>
        <v>#N/A</v>
      </c>
      <c r="J4324" s="21" t="e">
        <f>IF(A4324&lt;&gt;"",VLOOKUP(B4324,'Ket qua do'!$C$5:$AP$50000,$J$3,TRUE)*$E$9/1000,"")</f>
        <v>#N/A</v>
      </c>
      <c r="K4324" s="21" t="e">
        <f>IF(A4324&lt;&gt;"",VLOOKUP(B4324,'Ket qua do'!$C$5:$AP$50000,$K$3,TRUE)*$E$9/1000,"")</f>
        <v>#N/A</v>
      </c>
      <c r="L4324" s="21" t="e">
        <f>IF(A4324&lt;&gt;"",VLOOKUP(B4324,'Ket qua do'!$C$5:$AP$50000,$L$3,TRUE),"")</f>
        <v>#N/A</v>
      </c>
    </row>
    <row r="4325" spans="1:12" x14ac:dyDescent="0.25">
      <c r="A4325" t="e">
        <f t="shared" si="73"/>
        <v>#N/A</v>
      </c>
      <c r="B4325" s="1" t="e">
        <f>IF(A4325&lt;&gt;"",VLOOKUP(A4325,'Ket qua do'!$B$5:$CE$50000,2,TRUE),"")</f>
        <v>#N/A</v>
      </c>
      <c r="C4325" s="19" t="e">
        <f>IF(A4325&lt;&gt;"",VLOOKUP(B4325,'Ket qua do'!$C$5:$AP$50000,$C$3,TRUE)*SQRT(3)*$C$11,"")</f>
        <v>#N/A</v>
      </c>
      <c r="D4325" s="21" t="e">
        <f>IF(A4325&lt;&gt;"",VLOOKUP(B4325,'Ket qua do'!$C$5:$AP$50000,$D$3,TRUE),"")</f>
        <v>#N/A</v>
      </c>
      <c r="E4325" s="21" t="e">
        <f>IF(A4325&lt;&gt;"",VLOOKUP(B4325,'Ket qua do'!$C$5:$AP$50000,$E$3,TRUE)*$C$12,"")</f>
        <v>#N/A</v>
      </c>
      <c r="F4325" s="21" t="e">
        <f>IF(A4325&lt;&gt;"",VLOOKUP(B4325,'Ket qua do'!$C$5:$AP$50000,$F$3,TRUE),"")</f>
        <v>#N/A</v>
      </c>
      <c r="G4325" s="21" t="e">
        <f>IF(A4325&lt;&gt;"",VLOOKUP(B4325,'Ket qua do'!$C$5:$AP$50000,$G$3,TRUE),"")</f>
        <v>#N/A</v>
      </c>
      <c r="H4325" s="21" t="e">
        <f>IF(A4325&lt;&gt;"",VLOOKUP(B4325,'Ket qua do'!$C$5:$AP$50000,$H$3,TRUE),"")</f>
        <v>#N/A</v>
      </c>
      <c r="I4325" s="21" t="e">
        <f>IF(A4325&lt;&gt;"",VLOOKUP(B4325,'Ket qua do'!$C$5:$AP$50000,$I$3,TRUE)*$E$9/1000,"")</f>
        <v>#N/A</v>
      </c>
      <c r="J4325" s="21" t="e">
        <f>IF(A4325&lt;&gt;"",VLOOKUP(B4325,'Ket qua do'!$C$5:$AP$50000,$J$3,TRUE)*$E$9/1000,"")</f>
        <v>#N/A</v>
      </c>
      <c r="K4325" s="21" t="e">
        <f>IF(A4325&lt;&gt;"",VLOOKUP(B4325,'Ket qua do'!$C$5:$AP$50000,$K$3,TRUE)*$E$9/1000,"")</f>
        <v>#N/A</v>
      </c>
      <c r="L4325" s="21" t="e">
        <f>IF(A4325&lt;&gt;"",VLOOKUP(B4325,'Ket qua do'!$C$5:$AP$50000,$L$3,TRUE),"")</f>
        <v>#N/A</v>
      </c>
    </row>
    <row r="4326" spans="1:12" x14ac:dyDescent="0.25">
      <c r="A4326" t="e">
        <f t="shared" si="73"/>
        <v>#N/A</v>
      </c>
      <c r="B4326" s="1" t="e">
        <f>IF(A4326&lt;&gt;"",VLOOKUP(A4326,'Ket qua do'!$B$5:$CE$50000,2,TRUE),"")</f>
        <v>#N/A</v>
      </c>
      <c r="C4326" s="19" t="e">
        <f>IF(A4326&lt;&gt;"",VLOOKUP(B4326,'Ket qua do'!$C$5:$AP$50000,$C$3,TRUE)*SQRT(3)*$C$11,"")</f>
        <v>#N/A</v>
      </c>
      <c r="D4326" s="21" t="e">
        <f>IF(A4326&lt;&gt;"",VLOOKUP(B4326,'Ket qua do'!$C$5:$AP$50000,$D$3,TRUE),"")</f>
        <v>#N/A</v>
      </c>
      <c r="E4326" s="21" t="e">
        <f>IF(A4326&lt;&gt;"",VLOOKUP(B4326,'Ket qua do'!$C$5:$AP$50000,$E$3,TRUE)*$C$12,"")</f>
        <v>#N/A</v>
      </c>
      <c r="F4326" s="21" t="e">
        <f>IF(A4326&lt;&gt;"",VLOOKUP(B4326,'Ket qua do'!$C$5:$AP$50000,$F$3,TRUE),"")</f>
        <v>#N/A</v>
      </c>
      <c r="G4326" s="21" t="e">
        <f>IF(A4326&lt;&gt;"",VLOOKUP(B4326,'Ket qua do'!$C$5:$AP$50000,$G$3,TRUE),"")</f>
        <v>#N/A</v>
      </c>
      <c r="H4326" s="21" t="e">
        <f>IF(A4326&lt;&gt;"",VLOOKUP(B4326,'Ket qua do'!$C$5:$AP$50000,$H$3,TRUE),"")</f>
        <v>#N/A</v>
      </c>
      <c r="I4326" s="21" t="e">
        <f>IF(A4326&lt;&gt;"",VLOOKUP(B4326,'Ket qua do'!$C$5:$AP$50000,$I$3,TRUE)*$E$9/1000,"")</f>
        <v>#N/A</v>
      </c>
      <c r="J4326" s="21" t="e">
        <f>IF(A4326&lt;&gt;"",VLOOKUP(B4326,'Ket qua do'!$C$5:$AP$50000,$J$3,TRUE)*$E$9/1000,"")</f>
        <v>#N/A</v>
      </c>
      <c r="K4326" s="21" t="e">
        <f>IF(A4326&lt;&gt;"",VLOOKUP(B4326,'Ket qua do'!$C$5:$AP$50000,$K$3,TRUE)*$E$9/1000,"")</f>
        <v>#N/A</v>
      </c>
      <c r="L4326" s="21" t="e">
        <f>IF(A4326&lt;&gt;"",VLOOKUP(B4326,'Ket qua do'!$C$5:$AP$50000,$L$3,TRUE),"")</f>
        <v>#N/A</v>
      </c>
    </row>
    <row r="4327" spans="1:12" x14ac:dyDescent="0.25">
      <c r="A4327" t="e">
        <f t="shared" si="73"/>
        <v>#N/A</v>
      </c>
      <c r="B4327" s="1" t="e">
        <f>IF(A4327&lt;&gt;"",VLOOKUP(A4327,'Ket qua do'!$B$5:$CE$50000,2,TRUE),"")</f>
        <v>#N/A</v>
      </c>
      <c r="C4327" s="19" t="e">
        <f>IF(A4327&lt;&gt;"",VLOOKUP(B4327,'Ket qua do'!$C$5:$AP$50000,$C$3,TRUE)*SQRT(3)*$C$11,"")</f>
        <v>#N/A</v>
      </c>
      <c r="D4327" s="21" t="e">
        <f>IF(A4327&lt;&gt;"",VLOOKUP(B4327,'Ket qua do'!$C$5:$AP$50000,$D$3,TRUE),"")</f>
        <v>#N/A</v>
      </c>
      <c r="E4327" s="21" t="e">
        <f>IF(A4327&lt;&gt;"",VLOOKUP(B4327,'Ket qua do'!$C$5:$AP$50000,$E$3,TRUE)*$C$12,"")</f>
        <v>#N/A</v>
      </c>
      <c r="F4327" s="21" t="e">
        <f>IF(A4327&lt;&gt;"",VLOOKUP(B4327,'Ket qua do'!$C$5:$AP$50000,$F$3,TRUE),"")</f>
        <v>#N/A</v>
      </c>
      <c r="G4327" s="21" t="e">
        <f>IF(A4327&lt;&gt;"",VLOOKUP(B4327,'Ket qua do'!$C$5:$AP$50000,$G$3,TRUE),"")</f>
        <v>#N/A</v>
      </c>
      <c r="H4327" s="21" t="e">
        <f>IF(A4327&lt;&gt;"",VLOOKUP(B4327,'Ket qua do'!$C$5:$AP$50000,$H$3,TRUE),"")</f>
        <v>#N/A</v>
      </c>
      <c r="I4327" s="21" t="e">
        <f>IF(A4327&lt;&gt;"",VLOOKUP(B4327,'Ket qua do'!$C$5:$AP$50000,$I$3,TRUE)*$E$9/1000,"")</f>
        <v>#N/A</v>
      </c>
      <c r="J4327" s="21" t="e">
        <f>IF(A4327&lt;&gt;"",VLOOKUP(B4327,'Ket qua do'!$C$5:$AP$50000,$J$3,TRUE)*$E$9/1000,"")</f>
        <v>#N/A</v>
      </c>
      <c r="K4327" s="21" t="e">
        <f>IF(A4327&lt;&gt;"",VLOOKUP(B4327,'Ket qua do'!$C$5:$AP$50000,$K$3,TRUE)*$E$9/1000,"")</f>
        <v>#N/A</v>
      </c>
      <c r="L4327" s="21" t="e">
        <f>IF(A4327&lt;&gt;"",VLOOKUP(B4327,'Ket qua do'!$C$5:$AP$50000,$L$3,TRUE),"")</f>
        <v>#N/A</v>
      </c>
    </row>
    <row r="4328" spans="1:12" x14ac:dyDescent="0.25">
      <c r="A4328" t="e">
        <f t="shared" si="73"/>
        <v>#N/A</v>
      </c>
      <c r="B4328" s="1" t="e">
        <f>IF(A4328&lt;&gt;"",VLOOKUP(A4328,'Ket qua do'!$B$5:$CE$50000,2,TRUE),"")</f>
        <v>#N/A</v>
      </c>
      <c r="C4328" s="19" t="e">
        <f>IF(A4328&lt;&gt;"",VLOOKUP(B4328,'Ket qua do'!$C$5:$AP$50000,$C$3,TRUE)*SQRT(3)*$C$11,"")</f>
        <v>#N/A</v>
      </c>
      <c r="D4328" s="21" t="e">
        <f>IF(A4328&lt;&gt;"",VLOOKUP(B4328,'Ket qua do'!$C$5:$AP$50000,$D$3,TRUE),"")</f>
        <v>#N/A</v>
      </c>
      <c r="E4328" s="21" t="e">
        <f>IF(A4328&lt;&gt;"",VLOOKUP(B4328,'Ket qua do'!$C$5:$AP$50000,$E$3,TRUE)*$C$12,"")</f>
        <v>#N/A</v>
      </c>
      <c r="F4328" s="21" t="e">
        <f>IF(A4328&lt;&gt;"",VLOOKUP(B4328,'Ket qua do'!$C$5:$AP$50000,$F$3,TRUE),"")</f>
        <v>#N/A</v>
      </c>
      <c r="G4328" s="21" t="e">
        <f>IF(A4328&lt;&gt;"",VLOOKUP(B4328,'Ket qua do'!$C$5:$AP$50000,$G$3,TRUE),"")</f>
        <v>#N/A</v>
      </c>
      <c r="H4328" s="21" t="e">
        <f>IF(A4328&lt;&gt;"",VLOOKUP(B4328,'Ket qua do'!$C$5:$AP$50000,$H$3,TRUE),"")</f>
        <v>#N/A</v>
      </c>
      <c r="I4328" s="21" t="e">
        <f>IF(A4328&lt;&gt;"",VLOOKUP(B4328,'Ket qua do'!$C$5:$AP$50000,$I$3,TRUE)*$E$9/1000,"")</f>
        <v>#N/A</v>
      </c>
      <c r="J4328" s="21" t="e">
        <f>IF(A4328&lt;&gt;"",VLOOKUP(B4328,'Ket qua do'!$C$5:$AP$50000,$J$3,TRUE)*$E$9/1000,"")</f>
        <v>#N/A</v>
      </c>
      <c r="K4328" s="21" t="e">
        <f>IF(A4328&lt;&gt;"",VLOOKUP(B4328,'Ket qua do'!$C$5:$AP$50000,$K$3,TRUE)*$E$9/1000,"")</f>
        <v>#N/A</v>
      </c>
      <c r="L4328" s="21" t="e">
        <f>IF(A4328&lt;&gt;"",VLOOKUP(B4328,'Ket qua do'!$C$5:$AP$50000,$L$3,TRUE),"")</f>
        <v>#N/A</v>
      </c>
    </row>
    <row r="4329" spans="1:12" x14ac:dyDescent="0.25">
      <c r="A4329" t="e">
        <f t="shared" si="73"/>
        <v>#N/A</v>
      </c>
      <c r="B4329" s="1" t="e">
        <f>IF(A4329&lt;&gt;"",VLOOKUP(A4329,'Ket qua do'!$B$5:$CE$50000,2,TRUE),"")</f>
        <v>#N/A</v>
      </c>
      <c r="C4329" s="19" t="e">
        <f>IF(A4329&lt;&gt;"",VLOOKUP(B4329,'Ket qua do'!$C$5:$AP$50000,$C$3,TRUE)*SQRT(3)*$C$11,"")</f>
        <v>#N/A</v>
      </c>
      <c r="D4329" s="21" t="e">
        <f>IF(A4329&lt;&gt;"",VLOOKUP(B4329,'Ket qua do'!$C$5:$AP$50000,$D$3,TRUE),"")</f>
        <v>#N/A</v>
      </c>
      <c r="E4329" s="21" t="e">
        <f>IF(A4329&lt;&gt;"",VLOOKUP(B4329,'Ket qua do'!$C$5:$AP$50000,$E$3,TRUE)*$C$12,"")</f>
        <v>#N/A</v>
      </c>
      <c r="F4329" s="21" t="e">
        <f>IF(A4329&lt;&gt;"",VLOOKUP(B4329,'Ket qua do'!$C$5:$AP$50000,$F$3,TRUE),"")</f>
        <v>#N/A</v>
      </c>
      <c r="G4329" s="21" t="e">
        <f>IF(A4329&lt;&gt;"",VLOOKUP(B4329,'Ket qua do'!$C$5:$AP$50000,$G$3,TRUE),"")</f>
        <v>#N/A</v>
      </c>
      <c r="H4329" s="21" t="e">
        <f>IF(A4329&lt;&gt;"",VLOOKUP(B4329,'Ket qua do'!$C$5:$AP$50000,$H$3,TRUE),"")</f>
        <v>#N/A</v>
      </c>
      <c r="I4329" s="21" t="e">
        <f>IF(A4329&lt;&gt;"",VLOOKUP(B4329,'Ket qua do'!$C$5:$AP$50000,$I$3,TRUE)*$E$9/1000,"")</f>
        <v>#N/A</v>
      </c>
      <c r="J4329" s="21" t="e">
        <f>IF(A4329&lt;&gt;"",VLOOKUP(B4329,'Ket qua do'!$C$5:$AP$50000,$J$3,TRUE)*$E$9/1000,"")</f>
        <v>#N/A</v>
      </c>
      <c r="K4329" s="21" t="e">
        <f>IF(A4329&lt;&gt;"",VLOOKUP(B4329,'Ket qua do'!$C$5:$AP$50000,$K$3,TRUE)*$E$9/1000,"")</f>
        <v>#N/A</v>
      </c>
      <c r="L4329" s="21" t="e">
        <f>IF(A4329&lt;&gt;"",VLOOKUP(B4329,'Ket qua do'!$C$5:$AP$50000,$L$3,TRUE),"")</f>
        <v>#N/A</v>
      </c>
    </row>
    <row r="4330" spans="1:12" x14ac:dyDescent="0.25">
      <c r="A4330" t="e">
        <f t="shared" si="73"/>
        <v>#N/A</v>
      </c>
      <c r="B4330" s="1" t="e">
        <f>IF(A4330&lt;&gt;"",VLOOKUP(A4330,'Ket qua do'!$B$5:$CE$50000,2,TRUE),"")</f>
        <v>#N/A</v>
      </c>
      <c r="C4330" s="19" t="e">
        <f>IF(A4330&lt;&gt;"",VLOOKUP(B4330,'Ket qua do'!$C$5:$AP$50000,$C$3,TRUE)*SQRT(3)*$C$11,"")</f>
        <v>#N/A</v>
      </c>
      <c r="D4330" s="21" t="e">
        <f>IF(A4330&lt;&gt;"",VLOOKUP(B4330,'Ket qua do'!$C$5:$AP$50000,$D$3,TRUE),"")</f>
        <v>#N/A</v>
      </c>
      <c r="E4330" s="21" t="e">
        <f>IF(A4330&lt;&gt;"",VLOOKUP(B4330,'Ket qua do'!$C$5:$AP$50000,$E$3,TRUE)*$C$12,"")</f>
        <v>#N/A</v>
      </c>
      <c r="F4330" s="21" t="e">
        <f>IF(A4330&lt;&gt;"",VLOOKUP(B4330,'Ket qua do'!$C$5:$AP$50000,$F$3,TRUE),"")</f>
        <v>#N/A</v>
      </c>
      <c r="G4330" s="21" t="e">
        <f>IF(A4330&lt;&gt;"",VLOOKUP(B4330,'Ket qua do'!$C$5:$AP$50000,$G$3,TRUE),"")</f>
        <v>#N/A</v>
      </c>
      <c r="H4330" s="21" t="e">
        <f>IF(A4330&lt;&gt;"",VLOOKUP(B4330,'Ket qua do'!$C$5:$AP$50000,$H$3,TRUE),"")</f>
        <v>#N/A</v>
      </c>
      <c r="I4330" s="21" t="e">
        <f>IF(A4330&lt;&gt;"",VLOOKUP(B4330,'Ket qua do'!$C$5:$AP$50000,$I$3,TRUE)*$E$9/1000,"")</f>
        <v>#N/A</v>
      </c>
      <c r="J4330" s="21" t="e">
        <f>IF(A4330&lt;&gt;"",VLOOKUP(B4330,'Ket qua do'!$C$5:$AP$50000,$J$3,TRUE)*$E$9/1000,"")</f>
        <v>#N/A</v>
      </c>
      <c r="K4330" s="21" t="e">
        <f>IF(A4330&lt;&gt;"",VLOOKUP(B4330,'Ket qua do'!$C$5:$AP$50000,$K$3,TRUE)*$E$9/1000,"")</f>
        <v>#N/A</v>
      </c>
      <c r="L4330" s="21" t="e">
        <f>IF(A4330&lt;&gt;"",VLOOKUP(B4330,'Ket qua do'!$C$5:$AP$50000,$L$3,TRUE),"")</f>
        <v>#N/A</v>
      </c>
    </row>
    <row r="4331" spans="1:12" x14ac:dyDescent="0.25">
      <c r="A4331" t="e">
        <f t="shared" si="73"/>
        <v>#N/A</v>
      </c>
      <c r="B4331" s="1" t="e">
        <f>IF(A4331&lt;&gt;"",VLOOKUP(A4331,'Ket qua do'!$B$5:$CE$50000,2,TRUE),"")</f>
        <v>#N/A</v>
      </c>
      <c r="C4331" s="19" t="e">
        <f>IF(A4331&lt;&gt;"",VLOOKUP(B4331,'Ket qua do'!$C$5:$AP$50000,$C$3,TRUE)*SQRT(3)*$C$11,"")</f>
        <v>#N/A</v>
      </c>
      <c r="D4331" s="21" t="e">
        <f>IF(A4331&lt;&gt;"",VLOOKUP(B4331,'Ket qua do'!$C$5:$AP$50000,$D$3,TRUE),"")</f>
        <v>#N/A</v>
      </c>
      <c r="E4331" s="21" t="e">
        <f>IF(A4331&lt;&gt;"",VLOOKUP(B4331,'Ket qua do'!$C$5:$AP$50000,$E$3,TRUE)*$C$12,"")</f>
        <v>#N/A</v>
      </c>
      <c r="F4331" s="21" t="e">
        <f>IF(A4331&lt;&gt;"",VLOOKUP(B4331,'Ket qua do'!$C$5:$AP$50000,$F$3,TRUE),"")</f>
        <v>#N/A</v>
      </c>
      <c r="G4331" s="21" t="e">
        <f>IF(A4331&lt;&gt;"",VLOOKUP(B4331,'Ket qua do'!$C$5:$AP$50000,$G$3,TRUE),"")</f>
        <v>#N/A</v>
      </c>
      <c r="H4331" s="21" t="e">
        <f>IF(A4331&lt;&gt;"",VLOOKUP(B4331,'Ket qua do'!$C$5:$AP$50000,$H$3,TRUE),"")</f>
        <v>#N/A</v>
      </c>
      <c r="I4331" s="21" t="e">
        <f>IF(A4331&lt;&gt;"",VLOOKUP(B4331,'Ket qua do'!$C$5:$AP$50000,$I$3,TRUE)*$E$9/1000,"")</f>
        <v>#N/A</v>
      </c>
      <c r="J4331" s="21" t="e">
        <f>IF(A4331&lt;&gt;"",VLOOKUP(B4331,'Ket qua do'!$C$5:$AP$50000,$J$3,TRUE)*$E$9/1000,"")</f>
        <v>#N/A</v>
      </c>
      <c r="K4331" s="21" t="e">
        <f>IF(A4331&lt;&gt;"",VLOOKUP(B4331,'Ket qua do'!$C$5:$AP$50000,$K$3,TRUE)*$E$9/1000,"")</f>
        <v>#N/A</v>
      </c>
      <c r="L4331" s="21" t="e">
        <f>IF(A4331&lt;&gt;"",VLOOKUP(B4331,'Ket qua do'!$C$5:$AP$50000,$L$3,TRUE),"")</f>
        <v>#N/A</v>
      </c>
    </row>
    <row r="4332" spans="1:12" x14ac:dyDescent="0.25">
      <c r="A4332" t="e">
        <f t="shared" si="73"/>
        <v>#N/A</v>
      </c>
      <c r="B4332" s="1" t="e">
        <f>IF(A4332&lt;&gt;"",VLOOKUP(A4332,'Ket qua do'!$B$5:$CE$50000,2,TRUE),"")</f>
        <v>#N/A</v>
      </c>
      <c r="C4332" s="19" t="e">
        <f>IF(A4332&lt;&gt;"",VLOOKUP(B4332,'Ket qua do'!$C$5:$AP$50000,$C$3,TRUE)*SQRT(3)*$C$11,"")</f>
        <v>#N/A</v>
      </c>
      <c r="D4332" s="21" t="e">
        <f>IF(A4332&lt;&gt;"",VLOOKUP(B4332,'Ket qua do'!$C$5:$AP$50000,$D$3,TRUE),"")</f>
        <v>#N/A</v>
      </c>
      <c r="E4332" s="21" t="e">
        <f>IF(A4332&lt;&gt;"",VLOOKUP(B4332,'Ket qua do'!$C$5:$AP$50000,$E$3,TRUE)*$C$12,"")</f>
        <v>#N/A</v>
      </c>
      <c r="F4332" s="21" t="e">
        <f>IF(A4332&lt;&gt;"",VLOOKUP(B4332,'Ket qua do'!$C$5:$AP$50000,$F$3,TRUE),"")</f>
        <v>#N/A</v>
      </c>
      <c r="G4332" s="21" t="e">
        <f>IF(A4332&lt;&gt;"",VLOOKUP(B4332,'Ket qua do'!$C$5:$AP$50000,$G$3,TRUE),"")</f>
        <v>#N/A</v>
      </c>
      <c r="H4332" s="21" t="e">
        <f>IF(A4332&lt;&gt;"",VLOOKUP(B4332,'Ket qua do'!$C$5:$AP$50000,$H$3,TRUE),"")</f>
        <v>#N/A</v>
      </c>
      <c r="I4332" s="21" t="e">
        <f>IF(A4332&lt;&gt;"",VLOOKUP(B4332,'Ket qua do'!$C$5:$AP$50000,$I$3,TRUE)*$E$9/1000,"")</f>
        <v>#N/A</v>
      </c>
      <c r="J4332" s="21" t="e">
        <f>IF(A4332&lt;&gt;"",VLOOKUP(B4332,'Ket qua do'!$C$5:$AP$50000,$J$3,TRUE)*$E$9/1000,"")</f>
        <v>#N/A</v>
      </c>
      <c r="K4332" s="21" t="e">
        <f>IF(A4332&lt;&gt;"",VLOOKUP(B4332,'Ket qua do'!$C$5:$AP$50000,$K$3,TRUE)*$E$9/1000,"")</f>
        <v>#N/A</v>
      </c>
      <c r="L4332" s="21" t="e">
        <f>IF(A4332&lt;&gt;"",VLOOKUP(B4332,'Ket qua do'!$C$5:$AP$50000,$L$3,TRUE),"")</f>
        <v>#N/A</v>
      </c>
    </row>
    <row r="4333" spans="1:12" x14ac:dyDescent="0.25">
      <c r="A4333" t="e">
        <f t="shared" si="73"/>
        <v>#N/A</v>
      </c>
      <c r="B4333" s="1" t="e">
        <f>IF(A4333&lt;&gt;"",VLOOKUP(A4333,'Ket qua do'!$B$5:$CE$50000,2,TRUE),"")</f>
        <v>#N/A</v>
      </c>
      <c r="C4333" s="19" t="e">
        <f>IF(A4333&lt;&gt;"",VLOOKUP(B4333,'Ket qua do'!$C$5:$AP$50000,$C$3,TRUE)*SQRT(3)*$C$11,"")</f>
        <v>#N/A</v>
      </c>
      <c r="D4333" s="21" t="e">
        <f>IF(A4333&lt;&gt;"",VLOOKUP(B4333,'Ket qua do'!$C$5:$AP$50000,$D$3,TRUE),"")</f>
        <v>#N/A</v>
      </c>
      <c r="E4333" s="21" t="e">
        <f>IF(A4333&lt;&gt;"",VLOOKUP(B4333,'Ket qua do'!$C$5:$AP$50000,$E$3,TRUE)*$C$12,"")</f>
        <v>#N/A</v>
      </c>
      <c r="F4333" s="21" t="e">
        <f>IF(A4333&lt;&gt;"",VLOOKUP(B4333,'Ket qua do'!$C$5:$AP$50000,$F$3,TRUE),"")</f>
        <v>#N/A</v>
      </c>
      <c r="G4333" s="21" t="e">
        <f>IF(A4333&lt;&gt;"",VLOOKUP(B4333,'Ket qua do'!$C$5:$AP$50000,$G$3,TRUE),"")</f>
        <v>#N/A</v>
      </c>
      <c r="H4333" s="21" t="e">
        <f>IF(A4333&lt;&gt;"",VLOOKUP(B4333,'Ket qua do'!$C$5:$AP$50000,$H$3,TRUE),"")</f>
        <v>#N/A</v>
      </c>
      <c r="I4333" s="21" t="e">
        <f>IF(A4333&lt;&gt;"",VLOOKUP(B4333,'Ket qua do'!$C$5:$AP$50000,$I$3,TRUE)*$E$9/1000,"")</f>
        <v>#N/A</v>
      </c>
      <c r="J4333" s="21" t="e">
        <f>IF(A4333&lt;&gt;"",VLOOKUP(B4333,'Ket qua do'!$C$5:$AP$50000,$J$3,TRUE)*$E$9/1000,"")</f>
        <v>#N/A</v>
      </c>
      <c r="K4333" s="21" t="e">
        <f>IF(A4333&lt;&gt;"",VLOOKUP(B4333,'Ket qua do'!$C$5:$AP$50000,$K$3,TRUE)*$E$9/1000,"")</f>
        <v>#N/A</v>
      </c>
      <c r="L4333" s="21" t="e">
        <f>IF(A4333&lt;&gt;"",VLOOKUP(B4333,'Ket qua do'!$C$5:$AP$50000,$L$3,TRUE),"")</f>
        <v>#N/A</v>
      </c>
    </row>
    <row r="4334" spans="1:12" x14ac:dyDescent="0.25">
      <c r="A4334" t="e">
        <f t="shared" si="73"/>
        <v>#N/A</v>
      </c>
      <c r="B4334" s="1" t="e">
        <f>IF(A4334&lt;&gt;"",VLOOKUP(A4334,'Ket qua do'!$B$5:$CE$50000,2,TRUE),"")</f>
        <v>#N/A</v>
      </c>
      <c r="C4334" s="19" t="e">
        <f>IF(A4334&lt;&gt;"",VLOOKUP(B4334,'Ket qua do'!$C$5:$AP$50000,$C$3,TRUE)*SQRT(3)*$C$11,"")</f>
        <v>#N/A</v>
      </c>
      <c r="D4334" s="21" t="e">
        <f>IF(A4334&lt;&gt;"",VLOOKUP(B4334,'Ket qua do'!$C$5:$AP$50000,$D$3,TRUE),"")</f>
        <v>#N/A</v>
      </c>
      <c r="E4334" s="21" t="e">
        <f>IF(A4334&lt;&gt;"",VLOOKUP(B4334,'Ket qua do'!$C$5:$AP$50000,$E$3,TRUE)*$C$12,"")</f>
        <v>#N/A</v>
      </c>
      <c r="F4334" s="21" t="e">
        <f>IF(A4334&lt;&gt;"",VLOOKUP(B4334,'Ket qua do'!$C$5:$AP$50000,$F$3,TRUE),"")</f>
        <v>#N/A</v>
      </c>
      <c r="G4334" s="21" t="e">
        <f>IF(A4334&lt;&gt;"",VLOOKUP(B4334,'Ket qua do'!$C$5:$AP$50000,$G$3,TRUE),"")</f>
        <v>#N/A</v>
      </c>
      <c r="H4334" s="21" t="e">
        <f>IF(A4334&lt;&gt;"",VLOOKUP(B4334,'Ket qua do'!$C$5:$AP$50000,$H$3,TRUE),"")</f>
        <v>#N/A</v>
      </c>
      <c r="I4334" s="21" t="e">
        <f>IF(A4334&lt;&gt;"",VLOOKUP(B4334,'Ket qua do'!$C$5:$AP$50000,$I$3,TRUE)*$E$9/1000,"")</f>
        <v>#N/A</v>
      </c>
      <c r="J4334" s="21" t="e">
        <f>IF(A4334&lt;&gt;"",VLOOKUP(B4334,'Ket qua do'!$C$5:$AP$50000,$J$3,TRUE)*$E$9/1000,"")</f>
        <v>#N/A</v>
      </c>
      <c r="K4334" s="21" t="e">
        <f>IF(A4334&lt;&gt;"",VLOOKUP(B4334,'Ket qua do'!$C$5:$AP$50000,$K$3,TRUE)*$E$9/1000,"")</f>
        <v>#N/A</v>
      </c>
      <c r="L4334" s="21" t="e">
        <f>IF(A4334&lt;&gt;"",VLOOKUP(B4334,'Ket qua do'!$C$5:$AP$50000,$L$3,TRUE),"")</f>
        <v>#N/A</v>
      </c>
    </row>
    <row r="4335" spans="1:12" x14ac:dyDescent="0.25">
      <c r="A4335" t="e">
        <f t="shared" si="73"/>
        <v>#N/A</v>
      </c>
      <c r="B4335" s="1" t="e">
        <f>IF(A4335&lt;&gt;"",VLOOKUP(A4335,'Ket qua do'!$B$5:$CE$50000,2,TRUE),"")</f>
        <v>#N/A</v>
      </c>
      <c r="C4335" s="19" t="e">
        <f>IF(A4335&lt;&gt;"",VLOOKUP(B4335,'Ket qua do'!$C$5:$AP$50000,$C$3,TRUE)*SQRT(3)*$C$11,"")</f>
        <v>#N/A</v>
      </c>
      <c r="D4335" s="21" t="e">
        <f>IF(A4335&lt;&gt;"",VLOOKUP(B4335,'Ket qua do'!$C$5:$AP$50000,$D$3,TRUE),"")</f>
        <v>#N/A</v>
      </c>
      <c r="E4335" s="21" t="e">
        <f>IF(A4335&lt;&gt;"",VLOOKUP(B4335,'Ket qua do'!$C$5:$AP$50000,$E$3,TRUE)*$C$12,"")</f>
        <v>#N/A</v>
      </c>
      <c r="F4335" s="21" t="e">
        <f>IF(A4335&lt;&gt;"",VLOOKUP(B4335,'Ket qua do'!$C$5:$AP$50000,$F$3,TRUE),"")</f>
        <v>#N/A</v>
      </c>
      <c r="G4335" s="21" t="e">
        <f>IF(A4335&lt;&gt;"",VLOOKUP(B4335,'Ket qua do'!$C$5:$AP$50000,$G$3,TRUE),"")</f>
        <v>#N/A</v>
      </c>
      <c r="H4335" s="21" t="e">
        <f>IF(A4335&lt;&gt;"",VLOOKUP(B4335,'Ket qua do'!$C$5:$AP$50000,$H$3,TRUE),"")</f>
        <v>#N/A</v>
      </c>
      <c r="I4335" s="21" t="e">
        <f>IF(A4335&lt;&gt;"",VLOOKUP(B4335,'Ket qua do'!$C$5:$AP$50000,$I$3,TRUE)*$E$9/1000,"")</f>
        <v>#N/A</v>
      </c>
      <c r="J4335" s="21" t="e">
        <f>IF(A4335&lt;&gt;"",VLOOKUP(B4335,'Ket qua do'!$C$5:$AP$50000,$J$3,TRUE)*$E$9/1000,"")</f>
        <v>#N/A</v>
      </c>
      <c r="K4335" s="21" t="e">
        <f>IF(A4335&lt;&gt;"",VLOOKUP(B4335,'Ket qua do'!$C$5:$AP$50000,$K$3,TRUE)*$E$9/1000,"")</f>
        <v>#N/A</v>
      </c>
      <c r="L4335" s="21" t="e">
        <f>IF(A4335&lt;&gt;"",VLOOKUP(B4335,'Ket qua do'!$C$5:$AP$50000,$L$3,TRUE),"")</f>
        <v>#N/A</v>
      </c>
    </row>
    <row r="4336" spans="1:12" x14ac:dyDescent="0.25">
      <c r="A4336" t="e">
        <f t="shared" si="73"/>
        <v>#N/A</v>
      </c>
      <c r="B4336" s="1" t="e">
        <f>IF(A4336&lt;&gt;"",VLOOKUP(A4336,'Ket qua do'!$B$5:$CE$50000,2,TRUE),"")</f>
        <v>#N/A</v>
      </c>
      <c r="C4336" s="19" t="e">
        <f>IF(A4336&lt;&gt;"",VLOOKUP(B4336,'Ket qua do'!$C$5:$AP$50000,$C$3,TRUE)*SQRT(3)*$C$11,"")</f>
        <v>#N/A</v>
      </c>
      <c r="D4336" s="21" t="e">
        <f>IF(A4336&lt;&gt;"",VLOOKUP(B4336,'Ket qua do'!$C$5:$AP$50000,$D$3,TRUE),"")</f>
        <v>#N/A</v>
      </c>
      <c r="E4336" s="21" t="e">
        <f>IF(A4336&lt;&gt;"",VLOOKUP(B4336,'Ket qua do'!$C$5:$AP$50000,$E$3,TRUE)*$C$12,"")</f>
        <v>#N/A</v>
      </c>
      <c r="F4336" s="21" t="e">
        <f>IF(A4336&lt;&gt;"",VLOOKUP(B4336,'Ket qua do'!$C$5:$AP$50000,$F$3,TRUE),"")</f>
        <v>#N/A</v>
      </c>
      <c r="G4336" s="21" t="e">
        <f>IF(A4336&lt;&gt;"",VLOOKUP(B4336,'Ket qua do'!$C$5:$AP$50000,$G$3,TRUE),"")</f>
        <v>#N/A</v>
      </c>
      <c r="H4336" s="21" t="e">
        <f>IF(A4336&lt;&gt;"",VLOOKUP(B4336,'Ket qua do'!$C$5:$AP$50000,$H$3,TRUE),"")</f>
        <v>#N/A</v>
      </c>
      <c r="I4336" s="21" t="e">
        <f>IF(A4336&lt;&gt;"",VLOOKUP(B4336,'Ket qua do'!$C$5:$AP$50000,$I$3,TRUE)*$E$9/1000,"")</f>
        <v>#N/A</v>
      </c>
      <c r="J4336" s="21" t="e">
        <f>IF(A4336&lt;&gt;"",VLOOKUP(B4336,'Ket qua do'!$C$5:$AP$50000,$J$3,TRUE)*$E$9/1000,"")</f>
        <v>#N/A</v>
      </c>
      <c r="K4336" s="21" t="e">
        <f>IF(A4336&lt;&gt;"",VLOOKUP(B4336,'Ket qua do'!$C$5:$AP$50000,$K$3,TRUE)*$E$9/1000,"")</f>
        <v>#N/A</v>
      </c>
      <c r="L4336" s="21" t="e">
        <f>IF(A4336&lt;&gt;"",VLOOKUP(B4336,'Ket qua do'!$C$5:$AP$50000,$L$3,TRUE),"")</f>
        <v>#N/A</v>
      </c>
    </row>
    <row r="4337" spans="1:12" x14ac:dyDescent="0.25">
      <c r="A4337" t="e">
        <f t="shared" si="73"/>
        <v>#N/A</v>
      </c>
      <c r="B4337" s="1" t="e">
        <f>IF(A4337&lt;&gt;"",VLOOKUP(A4337,'Ket qua do'!$B$5:$CE$50000,2,TRUE),"")</f>
        <v>#N/A</v>
      </c>
      <c r="C4337" s="19" t="e">
        <f>IF(A4337&lt;&gt;"",VLOOKUP(B4337,'Ket qua do'!$C$5:$AP$50000,$C$3,TRUE)*SQRT(3)*$C$11,"")</f>
        <v>#N/A</v>
      </c>
      <c r="D4337" s="21" t="e">
        <f>IF(A4337&lt;&gt;"",VLOOKUP(B4337,'Ket qua do'!$C$5:$AP$50000,$D$3,TRUE),"")</f>
        <v>#N/A</v>
      </c>
      <c r="E4337" s="21" t="e">
        <f>IF(A4337&lt;&gt;"",VLOOKUP(B4337,'Ket qua do'!$C$5:$AP$50000,$E$3,TRUE)*$C$12,"")</f>
        <v>#N/A</v>
      </c>
      <c r="F4337" s="21" t="e">
        <f>IF(A4337&lt;&gt;"",VLOOKUP(B4337,'Ket qua do'!$C$5:$AP$50000,$F$3,TRUE),"")</f>
        <v>#N/A</v>
      </c>
      <c r="G4337" s="21" t="e">
        <f>IF(A4337&lt;&gt;"",VLOOKUP(B4337,'Ket qua do'!$C$5:$AP$50000,$G$3,TRUE),"")</f>
        <v>#N/A</v>
      </c>
      <c r="H4337" s="21" t="e">
        <f>IF(A4337&lt;&gt;"",VLOOKUP(B4337,'Ket qua do'!$C$5:$AP$50000,$H$3,TRUE),"")</f>
        <v>#N/A</v>
      </c>
      <c r="I4337" s="21" t="e">
        <f>IF(A4337&lt;&gt;"",VLOOKUP(B4337,'Ket qua do'!$C$5:$AP$50000,$I$3,TRUE)*$E$9/1000,"")</f>
        <v>#N/A</v>
      </c>
      <c r="J4337" s="21" t="e">
        <f>IF(A4337&lt;&gt;"",VLOOKUP(B4337,'Ket qua do'!$C$5:$AP$50000,$J$3,TRUE)*$E$9/1000,"")</f>
        <v>#N/A</v>
      </c>
      <c r="K4337" s="21" t="e">
        <f>IF(A4337&lt;&gt;"",VLOOKUP(B4337,'Ket qua do'!$C$5:$AP$50000,$K$3,TRUE)*$E$9/1000,"")</f>
        <v>#N/A</v>
      </c>
      <c r="L4337" s="21" t="e">
        <f>IF(A4337&lt;&gt;"",VLOOKUP(B4337,'Ket qua do'!$C$5:$AP$50000,$L$3,TRUE),"")</f>
        <v>#N/A</v>
      </c>
    </row>
    <row r="4338" spans="1:12" x14ac:dyDescent="0.25">
      <c r="A4338" t="e">
        <f t="shared" si="73"/>
        <v>#N/A</v>
      </c>
      <c r="B4338" s="1" t="e">
        <f>IF(A4338&lt;&gt;"",VLOOKUP(A4338,'Ket qua do'!$B$5:$CE$50000,2,TRUE),"")</f>
        <v>#N/A</v>
      </c>
      <c r="C4338" s="19" t="e">
        <f>IF(A4338&lt;&gt;"",VLOOKUP(B4338,'Ket qua do'!$C$5:$AP$50000,$C$3,TRUE)*SQRT(3)*$C$11,"")</f>
        <v>#N/A</v>
      </c>
      <c r="D4338" s="21" t="e">
        <f>IF(A4338&lt;&gt;"",VLOOKUP(B4338,'Ket qua do'!$C$5:$AP$50000,$D$3,TRUE),"")</f>
        <v>#N/A</v>
      </c>
      <c r="E4338" s="21" t="e">
        <f>IF(A4338&lt;&gt;"",VLOOKUP(B4338,'Ket qua do'!$C$5:$AP$50000,$E$3,TRUE)*$C$12,"")</f>
        <v>#N/A</v>
      </c>
      <c r="F4338" s="21" t="e">
        <f>IF(A4338&lt;&gt;"",VLOOKUP(B4338,'Ket qua do'!$C$5:$AP$50000,$F$3,TRUE),"")</f>
        <v>#N/A</v>
      </c>
      <c r="G4338" s="21" t="e">
        <f>IF(A4338&lt;&gt;"",VLOOKUP(B4338,'Ket qua do'!$C$5:$AP$50000,$G$3,TRUE),"")</f>
        <v>#N/A</v>
      </c>
      <c r="H4338" s="21" t="e">
        <f>IF(A4338&lt;&gt;"",VLOOKUP(B4338,'Ket qua do'!$C$5:$AP$50000,$H$3,TRUE),"")</f>
        <v>#N/A</v>
      </c>
      <c r="I4338" s="21" t="e">
        <f>IF(A4338&lt;&gt;"",VLOOKUP(B4338,'Ket qua do'!$C$5:$AP$50000,$I$3,TRUE)*$E$9/1000,"")</f>
        <v>#N/A</v>
      </c>
      <c r="J4338" s="21" t="e">
        <f>IF(A4338&lt;&gt;"",VLOOKUP(B4338,'Ket qua do'!$C$5:$AP$50000,$J$3,TRUE)*$E$9/1000,"")</f>
        <v>#N/A</v>
      </c>
      <c r="K4338" s="21" t="e">
        <f>IF(A4338&lt;&gt;"",VLOOKUP(B4338,'Ket qua do'!$C$5:$AP$50000,$K$3,TRUE)*$E$9/1000,"")</f>
        <v>#N/A</v>
      </c>
      <c r="L4338" s="21" t="e">
        <f>IF(A4338&lt;&gt;"",VLOOKUP(B4338,'Ket qua do'!$C$5:$AP$50000,$L$3,TRUE),"")</f>
        <v>#N/A</v>
      </c>
    </row>
    <row r="4339" spans="1:12" x14ac:dyDescent="0.25">
      <c r="A4339" t="e">
        <f t="shared" si="73"/>
        <v>#N/A</v>
      </c>
      <c r="B4339" s="1" t="e">
        <f>IF(A4339&lt;&gt;"",VLOOKUP(A4339,'Ket qua do'!$B$5:$CE$50000,2,TRUE),"")</f>
        <v>#N/A</v>
      </c>
      <c r="C4339" s="19" t="e">
        <f>IF(A4339&lt;&gt;"",VLOOKUP(B4339,'Ket qua do'!$C$5:$AP$50000,$C$3,TRUE)*SQRT(3)*$C$11,"")</f>
        <v>#N/A</v>
      </c>
      <c r="D4339" s="21" t="e">
        <f>IF(A4339&lt;&gt;"",VLOOKUP(B4339,'Ket qua do'!$C$5:$AP$50000,$D$3,TRUE),"")</f>
        <v>#N/A</v>
      </c>
      <c r="E4339" s="21" t="e">
        <f>IF(A4339&lt;&gt;"",VLOOKUP(B4339,'Ket qua do'!$C$5:$AP$50000,$E$3,TRUE)*$C$12,"")</f>
        <v>#N/A</v>
      </c>
      <c r="F4339" s="21" t="e">
        <f>IF(A4339&lt;&gt;"",VLOOKUP(B4339,'Ket qua do'!$C$5:$AP$50000,$F$3,TRUE),"")</f>
        <v>#N/A</v>
      </c>
      <c r="G4339" s="21" t="e">
        <f>IF(A4339&lt;&gt;"",VLOOKUP(B4339,'Ket qua do'!$C$5:$AP$50000,$G$3,TRUE),"")</f>
        <v>#N/A</v>
      </c>
      <c r="H4339" s="21" t="e">
        <f>IF(A4339&lt;&gt;"",VLOOKUP(B4339,'Ket qua do'!$C$5:$AP$50000,$H$3,TRUE),"")</f>
        <v>#N/A</v>
      </c>
      <c r="I4339" s="21" t="e">
        <f>IF(A4339&lt;&gt;"",VLOOKUP(B4339,'Ket qua do'!$C$5:$AP$50000,$I$3,TRUE)*$E$9/1000,"")</f>
        <v>#N/A</v>
      </c>
      <c r="J4339" s="21" t="e">
        <f>IF(A4339&lt;&gt;"",VLOOKUP(B4339,'Ket qua do'!$C$5:$AP$50000,$J$3,TRUE)*$E$9/1000,"")</f>
        <v>#N/A</v>
      </c>
      <c r="K4339" s="21" t="e">
        <f>IF(A4339&lt;&gt;"",VLOOKUP(B4339,'Ket qua do'!$C$5:$AP$50000,$K$3,TRUE)*$E$9/1000,"")</f>
        <v>#N/A</v>
      </c>
      <c r="L4339" s="21" t="e">
        <f>IF(A4339&lt;&gt;"",VLOOKUP(B4339,'Ket qua do'!$C$5:$AP$50000,$L$3,TRUE),"")</f>
        <v>#N/A</v>
      </c>
    </row>
    <row r="4340" spans="1:12" x14ac:dyDescent="0.25">
      <c r="A4340" t="e">
        <f t="shared" si="73"/>
        <v>#N/A</v>
      </c>
      <c r="B4340" s="1" t="e">
        <f>IF(A4340&lt;&gt;"",VLOOKUP(A4340,'Ket qua do'!$B$5:$CE$50000,2,TRUE),"")</f>
        <v>#N/A</v>
      </c>
      <c r="C4340" s="19" t="e">
        <f>IF(A4340&lt;&gt;"",VLOOKUP(B4340,'Ket qua do'!$C$5:$AP$50000,$C$3,TRUE)*SQRT(3)*$C$11,"")</f>
        <v>#N/A</v>
      </c>
      <c r="D4340" s="21" t="e">
        <f>IF(A4340&lt;&gt;"",VLOOKUP(B4340,'Ket qua do'!$C$5:$AP$50000,$D$3,TRUE),"")</f>
        <v>#N/A</v>
      </c>
      <c r="E4340" s="21" t="e">
        <f>IF(A4340&lt;&gt;"",VLOOKUP(B4340,'Ket qua do'!$C$5:$AP$50000,$E$3,TRUE)*$C$12,"")</f>
        <v>#N/A</v>
      </c>
      <c r="F4340" s="21" t="e">
        <f>IF(A4340&lt;&gt;"",VLOOKUP(B4340,'Ket qua do'!$C$5:$AP$50000,$F$3,TRUE),"")</f>
        <v>#N/A</v>
      </c>
      <c r="G4340" s="21" t="e">
        <f>IF(A4340&lt;&gt;"",VLOOKUP(B4340,'Ket qua do'!$C$5:$AP$50000,$G$3,TRUE),"")</f>
        <v>#N/A</v>
      </c>
      <c r="H4340" s="21" t="e">
        <f>IF(A4340&lt;&gt;"",VLOOKUP(B4340,'Ket qua do'!$C$5:$AP$50000,$H$3,TRUE),"")</f>
        <v>#N/A</v>
      </c>
      <c r="I4340" s="21" t="e">
        <f>IF(A4340&lt;&gt;"",VLOOKUP(B4340,'Ket qua do'!$C$5:$AP$50000,$I$3,TRUE)*$E$9/1000,"")</f>
        <v>#N/A</v>
      </c>
      <c r="J4340" s="21" t="e">
        <f>IF(A4340&lt;&gt;"",VLOOKUP(B4340,'Ket qua do'!$C$5:$AP$50000,$J$3,TRUE)*$E$9/1000,"")</f>
        <v>#N/A</v>
      </c>
      <c r="K4340" s="21" t="e">
        <f>IF(A4340&lt;&gt;"",VLOOKUP(B4340,'Ket qua do'!$C$5:$AP$50000,$K$3,TRUE)*$E$9/1000,"")</f>
        <v>#N/A</v>
      </c>
      <c r="L4340" s="21" t="e">
        <f>IF(A4340&lt;&gt;"",VLOOKUP(B4340,'Ket qua do'!$C$5:$AP$50000,$L$3,TRUE),"")</f>
        <v>#N/A</v>
      </c>
    </row>
    <row r="4341" spans="1:12" x14ac:dyDescent="0.25">
      <c r="A4341" t="e">
        <f t="shared" si="73"/>
        <v>#N/A</v>
      </c>
      <c r="B4341" s="1" t="e">
        <f>IF(A4341&lt;&gt;"",VLOOKUP(A4341,'Ket qua do'!$B$5:$CE$50000,2,TRUE),"")</f>
        <v>#N/A</v>
      </c>
      <c r="C4341" s="19" t="e">
        <f>IF(A4341&lt;&gt;"",VLOOKUP(B4341,'Ket qua do'!$C$5:$AP$50000,$C$3,TRUE)*SQRT(3)*$C$11,"")</f>
        <v>#N/A</v>
      </c>
      <c r="D4341" s="21" t="e">
        <f>IF(A4341&lt;&gt;"",VLOOKUP(B4341,'Ket qua do'!$C$5:$AP$50000,$D$3,TRUE),"")</f>
        <v>#N/A</v>
      </c>
      <c r="E4341" s="21" t="e">
        <f>IF(A4341&lt;&gt;"",VLOOKUP(B4341,'Ket qua do'!$C$5:$AP$50000,$E$3,TRUE)*$C$12,"")</f>
        <v>#N/A</v>
      </c>
      <c r="F4341" s="21" t="e">
        <f>IF(A4341&lt;&gt;"",VLOOKUP(B4341,'Ket qua do'!$C$5:$AP$50000,$F$3,TRUE),"")</f>
        <v>#N/A</v>
      </c>
      <c r="G4341" s="21" t="e">
        <f>IF(A4341&lt;&gt;"",VLOOKUP(B4341,'Ket qua do'!$C$5:$AP$50000,$G$3,TRUE),"")</f>
        <v>#N/A</v>
      </c>
      <c r="H4341" s="21" t="e">
        <f>IF(A4341&lt;&gt;"",VLOOKUP(B4341,'Ket qua do'!$C$5:$AP$50000,$H$3,TRUE),"")</f>
        <v>#N/A</v>
      </c>
      <c r="I4341" s="21" t="e">
        <f>IF(A4341&lt;&gt;"",VLOOKUP(B4341,'Ket qua do'!$C$5:$AP$50000,$I$3,TRUE)*$E$9/1000,"")</f>
        <v>#N/A</v>
      </c>
      <c r="J4341" s="21" t="e">
        <f>IF(A4341&lt;&gt;"",VLOOKUP(B4341,'Ket qua do'!$C$5:$AP$50000,$J$3,TRUE)*$E$9/1000,"")</f>
        <v>#N/A</v>
      </c>
      <c r="K4341" s="21" t="e">
        <f>IF(A4341&lt;&gt;"",VLOOKUP(B4341,'Ket qua do'!$C$5:$AP$50000,$K$3,TRUE)*$E$9/1000,"")</f>
        <v>#N/A</v>
      </c>
      <c r="L4341" s="21" t="e">
        <f>IF(A4341&lt;&gt;"",VLOOKUP(B4341,'Ket qua do'!$C$5:$AP$50000,$L$3,TRUE),"")</f>
        <v>#N/A</v>
      </c>
    </row>
    <row r="4342" spans="1:12" x14ac:dyDescent="0.25">
      <c r="A4342" t="e">
        <f t="shared" si="73"/>
        <v>#N/A</v>
      </c>
      <c r="B4342" s="1" t="e">
        <f>IF(A4342&lt;&gt;"",VLOOKUP(A4342,'Ket qua do'!$B$5:$CE$50000,2,TRUE),"")</f>
        <v>#N/A</v>
      </c>
      <c r="C4342" s="19" t="e">
        <f>IF(A4342&lt;&gt;"",VLOOKUP(B4342,'Ket qua do'!$C$5:$AP$50000,$C$3,TRUE)*SQRT(3)*$C$11,"")</f>
        <v>#N/A</v>
      </c>
      <c r="D4342" s="21" t="e">
        <f>IF(A4342&lt;&gt;"",VLOOKUP(B4342,'Ket qua do'!$C$5:$AP$50000,$D$3,TRUE),"")</f>
        <v>#N/A</v>
      </c>
      <c r="E4342" s="21" t="e">
        <f>IF(A4342&lt;&gt;"",VLOOKUP(B4342,'Ket qua do'!$C$5:$AP$50000,$E$3,TRUE)*$C$12,"")</f>
        <v>#N/A</v>
      </c>
      <c r="F4342" s="21" t="e">
        <f>IF(A4342&lt;&gt;"",VLOOKUP(B4342,'Ket qua do'!$C$5:$AP$50000,$F$3,TRUE),"")</f>
        <v>#N/A</v>
      </c>
      <c r="G4342" s="21" t="e">
        <f>IF(A4342&lt;&gt;"",VLOOKUP(B4342,'Ket qua do'!$C$5:$AP$50000,$G$3,TRUE),"")</f>
        <v>#N/A</v>
      </c>
      <c r="H4342" s="21" t="e">
        <f>IF(A4342&lt;&gt;"",VLOOKUP(B4342,'Ket qua do'!$C$5:$AP$50000,$H$3,TRUE),"")</f>
        <v>#N/A</v>
      </c>
      <c r="I4342" s="21" t="e">
        <f>IF(A4342&lt;&gt;"",VLOOKUP(B4342,'Ket qua do'!$C$5:$AP$50000,$I$3,TRUE)*$E$9/1000,"")</f>
        <v>#N/A</v>
      </c>
      <c r="J4342" s="21" t="e">
        <f>IF(A4342&lt;&gt;"",VLOOKUP(B4342,'Ket qua do'!$C$5:$AP$50000,$J$3,TRUE)*$E$9/1000,"")</f>
        <v>#N/A</v>
      </c>
      <c r="K4342" s="21" t="e">
        <f>IF(A4342&lt;&gt;"",VLOOKUP(B4342,'Ket qua do'!$C$5:$AP$50000,$K$3,TRUE)*$E$9/1000,"")</f>
        <v>#N/A</v>
      </c>
      <c r="L4342" s="21" t="e">
        <f>IF(A4342&lt;&gt;"",VLOOKUP(B4342,'Ket qua do'!$C$5:$AP$50000,$L$3,TRUE),"")</f>
        <v>#N/A</v>
      </c>
    </row>
    <row r="4343" spans="1:12" x14ac:dyDescent="0.25">
      <c r="A4343" t="e">
        <f t="shared" si="73"/>
        <v>#N/A</v>
      </c>
      <c r="B4343" s="1" t="e">
        <f>IF(A4343&lt;&gt;"",VLOOKUP(A4343,'Ket qua do'!$B$5:$CE$50000,2,TRUE),"")</f>
        <v>#N/A</v>
      </c>
      <c r="C4343" s="19" t="e">
        <f>IF(A4343&lt;&gt;"",VLOOKUP(B4343,'Ket qua do'!$C$5:$AP$50000,$C$3,TRUE)*SQRT(3)*$C$11,"")</f>
        <v>#N/A</v>
      </c>
      <c r="D4343" s="21" t="e">
        <f>IF(A4343&lt;&gt;"",VLOOKUP(B4343,'Ket qua do'!$C$5:$AP$50000,$D$3,TRUE),"")</f>
        <v>#N/A</v>
      </c>
      <c r="E4343" s="21" t="e">
        <f>IF(A4343&lt;&gt;"",VLOOKUP(B4343,'Ket qua do'!$C$5:$AP$50000,$E$3,TRUE)*$C$12,"")</f>
        <v>#N/A</v>
      </c>
      <c r="F4343" s="21" t="e">
        <f>IF(A4343&lt;&gt;"",VLOOKUP(B4343,'Ket qua do'!$C$5:$AP$50000,$F$3,TRUE),"")</f>
        <v>#N/A</v>
      </c>
      <c r="G4343" s="21" t="e">
        <f>IF(A4343&lt;&gt;"",VLOOKUP(B4343,'Ket qua do'!$C$5:$AP$50000,$G$3,TRUE),"")</f>
        <v>#N/A</v>
      </c>
      <c r="H4343" s="21" t="e">
        <f>IF(A4343&lt;&gt;"",VLOOKUP(B4343,'Ket qua do'!$C$5:$AP$50000,$H$3,TRUE),"")</f>
        <v>#N/A</v>
      </c>
      <c r="I4343" s="21" t="e">
        <f>IF(A4343&lt;&gt;"",VLOOKUP(B4343,'Ket qua do'!$C$5:$AP$50000,$I$3,TRUE)*$E$9/1000,"")</f>
        <v>#N/A</v>
      </c>
      <c r="J4343" s="21" t="e">
        <f>IF(A4343&lt;&gt;"",VLOOKUP(B4343,'Ket qua do'!$C$5:$AP$50000,$J$3,TRUE)*$E$9/1000,"")</f>
        <v>#N/A</v>
      </c>
      <c r="K4343" s="21" t="e">
        <f>IF(A4343&lt;&gt;"",VLOOKUP(B4343,'Ket qua do'!$C$5:$AP$50000,$K$3,TRUE)*$E$9/1000,"")</f>
        <v>#N/A</v>
      </c>
      <c r="L4343" s="21" t="e">
        <f>IF(A4343&lt;&gt;"",VLOOKUP(B4343,'Ket qua do'!$C$5:$AP$50000,$L$3,TRUE),"")</f>
        <v>#N/A</v>
      </c>
    </row>
    <row r="4344" spans="1:12" x14ac:dyDescent="0.25">
      <c r="A4344" t="e">
        <f t="shared" si="73"/>
        <v>#N/A</v>
      </c>
      <c r="B4344" s="1" t="e">
        <f>IF(A4344&lt;&gt;"",VLOOKUP(A4344,'Ket qua do'!$B$5:$CE$50000,2,TRUE),"")</f>
        <v>#N/A</v>
      </c>
      <c r="C4344" s="19" t="e">
        <f>IF(A4344&lt;&gt;"",VLOOKUP(B4344,'Ket qua do'!$C$5:$AP$50000,$C$3,TRUE)*SQRT(3)*$C$11,"")</f>
        <v>#N/A</v>
      </c>
      <c r="D4344" s="21" t="e">
        <f>IF(A4344&lt;&gt;"",VLOOKUP(B4344,'Ket qua do'!$C$5:$AP$50000,$D$3,TRUE),"")</f>
        <v>#N/A</v>
      </c>
      <c r="E4344" s="21" t="e">
        <f>IF(A4344&lt;&gt;"",VLOOKUP(B4344,'Ket qua do'!$C$5:$AP$50000,$E$3,TRUE)*$C$12,"")</f>
        <v>#N/A</v>
      </c>
      <c r="F4344" s="21" t="e">
        <f>IF(A4344&lt;&gt;"",VLOOKUP(B4344,'Ket qua do'!$C$5:$AP$50000,$F$3,TRUE),"")</f>
        <v>#N/A</v>
      </c>
      <c r="G4344" s="21" t="e">
        <f>IF(A4344&lt;&gt;"",VLOOKUP(B4344,'Ket qua do'!$C$5:$AP$50000,$G$3,TRUE),"")</f>
        <v>#N/A</v>
      </c>
      <c r="H4344" s="21" t="e">
        <f>IF(A4344&lt;&gt;"",VLOOKUP(B4344,'Ket qua do'!$C$5:$AP$50000,$H$3,TRUE),"")</f>
        <v>#N/A</v>
      </c>
      <c r="I4344" s="21" t="e">
        <f>IF(A4344&lt;&gt;"",VLOOKUP(B4344,'Ket qua do'!$C$5:$AP$50000,$I$3,TRUE)*$E$9/1000,"")</f>
        <v>#N/A</v>
      </c>
      <c r="J4344" s="21" t="e">
        <f>IF(A4344&lt;&gt;"",VLOOKUP(B4344,'Ket qua do'!$C$5:$AP$50000,$J$3,TRUE)*$E$9/1000,"")</f>
        <v>#N/A</v>
      </c>
      <c r="K4344" s="21" t="e">
        <f>IF(A4344&lt;&gt;"",VLOOKUP(B4344,'Ket qua do'!$C$5:$AP$50000,$K$3,TRUE)*$E$9/1000,"")</f>
        <v>#N/A</v>
      </c>
      <c r="L4344" s="21" t="e">
        <f>IF(A4344&lt;&gt;"",VLOOKUP(B4344,'Ket qua do'!$C$5:$AP$50000,$L$3,TRUE),"")</f>
        <v>#N/A</v>
      </c>
    </row>
    <row r="4345" spans="1:12" x14ac:dyDescent="0.25">
      <c r="A4345" t="e">
        <f t="shared" si="73"/>
        <v>#N/A</v>
      </c>
      <c r="B4345" s="1" t="e">
        <f>IF(A4345&lt;&gt;"",VLOOKUP(A4345,'Ket qua do'!$B$5:$CE$50000,2,TRUE),"")</f>
        <v>#N/A</v>
      </c>
      <c r="C4345" s="19" t="e">
        <f>IF(A4345&lt;&gt;"",VLOOKUP(B4345,'Ket qua do'!$C$5:$AP$50000,$C$3,TRUE)*SQRT(3)*$C$11,"")</f>
        <v>#N/A</v>
      </c>
      <c r="D4345" s="21" t="e">
        <f>IF(A4345&lt;&gt;"",VLOOKUP(B4345,'Ket qua do'!$C$5:$AP$50000,$D$3,TRUE),"")</f>
        <v>#N/A</v>
      </c>
      <c r="E4345" s="21" t="e">
        <f>IF(A4345&lt;&gt;"",VLOOKUP(B4345,'Ket qua do'!$C$5:$AP$50000,$E$3,TRUE)*$C$12,"")</f>
        <v>#N/A</v>
      </c>
      <c r="F4345" s="21" t="e">
        <f>IF(A4345&lt;&gt;"",VLOOKUP(B4345,'Ket qua do'!$C$5:$AP$50000,$F$3,TRUE),"")</f>
        <v>#N/A</v>
      </c>
      <c r="G4345" s="21" t="e">
        <f>IF(A4345&lt;&gt;"",VLOOKUP(B4345,'Ket qua do'!$C$5:$AP$50000,$G$3,TRUE),"")</f>
        <v>#N/A</v>
      </c>
      <c r="H4345" s="21" t="e">
        <f>IF(A4345&lt;&gt;"",VLOOKUP(B4345,'Ket qua do'!$C$5:$AP$50000,$H$3,TRUE),"")</f>
        <v>#N/A</v>
      </c>
      <c r="I4345" s="21" t="e">
        <f>IF(A4345&lt;&gt;"",VLOOKUP(B4345,'Ket qua do'!$C$5:$AP$50000,$I$3,TRUE)*$E$9/1000,"")</f>
        <v>#N/A</v>
      </c>
      <c r="J4345" s="21" t="e">
        <f>IF(A4345&lt;&gt;"",VLOOKUP(B4345,'Ket qua do'!$C$5:$AP$50000,$J$3,TRUE)*$E$9/1000,"")</f>
        <v>#N/A</v>
      </c>
      <c r="K4345" s="21" t="e">
        <f>IF(A4345&lt;&gt;"",VLOOKUP(B4345,'Ket qua do'!$C$5:$AP$50000,$K$3,TRUE)*$E$9/1000,"")</f>
        <v>#N/A</v>
      </c>
      <c r="L4345" s="21" t="e">
        <f>IF(A4345&lt;&gt;"",VLOOKUP(B4345,'Ket qua do'!$C$5:$AP$50000,$L$3,TRUE),"")</f>
        <v>#N/A</v>
      </c>
    </row>
    <row r="4346" spans="1:12" x14ac:dyDescent="0.25">
      <c r="A4346" t="e">
        <f t="shared" si="73"/>
        <v>#N/A</v>
      </c>
      <c r="B4346" s="1" t="e">
        <f>IF(A4346&lt;&gt;"",VLOOKUP(A4346,'Ket qua do'!$B$5:$CE$50000,2,TRUE),"")</f>
        <v>#N/A</v>
      </c>
      <c r="C4346" s="19" t="e">
        <f>IF(A4346&lt;&gt;"",VLOOKUP(B4346,'Ket qua do'!$C$5:$AP$50000,$C$3,TRUE)*SQRT(3)*$C$11,"")</f>
        <v>#N/A</v>
      </c>
      <c r="D4346" s="21" t="e">
        <f>IF(A4346&lt;&gt;"",VLOOKUP(B4346,'Ket qua do'!$C$5:$AP$50000,$D$3,TRUE),"")</f>
        <v>#N/A</v>
      </c>
      <c r="E4346" s="21" t="e">
        <f>IF(A4346&lt;&gt;"",VLOOKUP(B4346,'Ket qua do'!$C$5:$AP$50000,$E$3,TRUE)*$C$12,"")</f>
        <v>#N/A</v>
      </c>
      <c r="F4346" s="21" t="e">
        <f>IF(A4346&lt;&gt;"",VLOOKUP(B4346,'Ket qua do'!$C$5:$AP$50000,$F$3,TRUE),"")</f>
        <v>#N/A</v>
      </c>
      <c r="G4346" s="21" t="e">
        <f>IF(A4346&lt;&gt;"",VLOOKUP(B4346,'Ket qua do'!$C$5:$AP$50000,$G$3,TRUE),"")</f>
        <v>#N/A</v>
      </c>
      <c r="H4346" s="21" t="e">
        <f>IF(A4346&lt;&gt;"",VLOOKUP(B4346,'Ket qua do'!$C$5:$AP$50000,$H$3,TRUE),"")</f>
        <v>#N/A</v>
      </c>
      <c r="I4346" s="21" t="e">
        <f>IF(A4346&lt;&gt;"",VLOOKUP(B4346,'Ket qua do'!$C$5:$AP$50000,$I$3,TRUE)*$E$9/1000,"")</f>
        <v>#N/A</v>
      </c>
      <c r="J4346" s="21" t="e">
        <f>IF(A4346&lt;&gt;"",VLOOKUP(B4346,'Ket qua do'!$C$5:$AP$50000,$J$3,TRUE)*$E$9/1000,"")</f>
        <v>#N/A</v>
      </c>
      <c r="K4346" s="21" t="e">
        <f>IF(A4346&lt;&gt;"",VLOOKUP(B4346,'Ket qua do'!$C$5:$AP$50000,$K$3,TRUE)*$E$9/1000,"")</f>
        <v>#N/A</v>
      </c>
      <c r="L4346" s="21" t="e">
        <f>IF(A4346&lt;&gt;"",VLOOKUP(B4346,'Ket qua do'!$C$5:$AP$50000,$L$3,TRUE),"")</f>
        <v>#N/A</v>
      </c>
    </row>
    <row r="4347" spans="1:12" x14ac:dyDescent="0.25">
      <c r="A4347" t="e">
        <f t="shared" si="73"/>
        <v>#N/A</v>
      </c>
      <c r="B4347" s="1" t="e">
        <f>IF(A4347&lt;&gt;"",VLOOKUP(A4347,'Ket qua do'!$B$5:$CE$50000,2,TRUE),"")</f>
        <v>#N/A</v>
      </c>
      <c r="C4347" s="19" t="e">
        <f>IF(A4347&lt;&gt;"",VLOOKUP(B4347,'Ket qua do'!$C$5:$AP$50000,$C$3,TRUE)*SQRT(3)*$C$11,"")</f>
        <v>#N/A</v>
      </c>
      <c r="D4347" s="21" t="e">
        <f>IF(A4347&lt;&gt;"",VLOOKUP(B4347,'Ket qua do'!$C$5:$AP$50000,$D$3,TRUE),"")</f>
        <v>#N/A</v>
      </c>
      <c r="E4347" s="21" t="e">
        <f>IF(A4347&lt;&gt;"",VLOOKUP(B4347,'Ket qua do'!$C$5:$AP$50000,$E$3,TRUE)*$C$12,"")</f>
        <v>#N/A</v>
      </c>
      <c r="F4347" s="21" t="e">
        <f>IF(A4347&lt;&gt;"",VLOOKUP(B4347,'Ket qua do'!$C$5:$AP$50000,$F$3,TRUE),"")</f>
        <v>#N/A</v>
      </c>
      <c r="G4347" s="21" t="e">
        <f>IF(A4347&lt;&gt;"",VLOOKUP(B4347,'Ket qua do'!$C$5:$AP$50000,$G$3,TRUE),"")</f>
        <v>#N/A</v>
      </c>
      <c r="H4347" s="21" t="e">
        <f>IF(A4347&lt;&gt;"",VLOOKUP(B4347,'Ket qua do'!$C$5:$AP$50000,$H$3,TRUE),"")</f>
        <v>#N/A</v>
      </c>
      <c r="I4347" s="21" t="e">
        <f>IF(A4347&lt;&gt;"",VLOOKUP(B4347,'Ket qua do'!$C$5:$AP$50000,$I$3,TRUE)*$E$9/1000,"")</f>
        <v>#N/A</v>
      </c>
      <c r="J4347" s="21" t="e">
        <f>IF(A4347&lt;&gt;"",VLOOKUP(B4347,'Ket qua do'!$C$5:$AP$50000,$J$3,TRUE)*$E$9/1000,"")</f>
        <v>#N/A</v>
      </c>
      <c r="K4347" s="21" t="e">
        <f>IF(A4347&lt;&gt;"",VLOOKUP(B4347,'Ket qua do'!$C$5:$AP$50000,$K$3,TRUE)*$E$9/1000,"")</f>
        <v>#N/A</v>
      </c>
      <c r="L4347" s="21" t="e">
        <f>IF(A4347&lt;&gt;"",VLOOKUP(B4347,'Ket qua do'!$C$5:$AP$50000,$L$3,TRUE),"")</f>
        <v>#N/A</v>
      </c>
    </row>
    <row r="4348" spans="1:12" x14ac:dyDescent="0.25">
      <c r="A4348" t="e">
        <f t="shared" si="73"/>
        <v>#N/A</v>
      </c>
      <c r="B4348" s="1" t="e">
        <f>IF(A4348&lt;&gt;"",VLOOKUP(A4348,'Ket qua do'!$B$5:$CE$50000,2,TRUE),"")</f>
        <v>#N/A</v>
      </c>
      <c r="C4348" s="19" t="e">
        <f>IF(A4348&lt;&gt;"",VLOOKUP(B4348,'Ket qua do'!$C$5:$AP$50000,$C$3,TRUE)*SQRT(3)*$C$11,"")</f>
        <v>#N/A</v>
      </c>
      <c r="D4348" s="21" t="e">
        <f>IF(A4348&lt;&gt;"",VLOOKUP(B4348,'Ket qua do'!$C$5:$AP$50000,$D$3,TRUE),"")</f>
        <v>#N/A</v>
      </c>
      <c r="E4348" s="21" t="e">
        <f>IF(A4348&lt;&gt;"",VLOOKUP(B4348,'Ket qua do'!$C$5:$AP$50000,$E$3,TRUE)*$C$12,"")</f>
        <v>#N/A</v>
      </c>
      <c r="F4348" s="21" t="e">
        <f>IF(A4348&lt;&gt;"",VLOOKUP(B4348,'Ket qua do'!$C$5:$AP$50000,$F$3,TRUE),"")</f>
        <v>#N/A</v>
      </c>
      <c r="G4348" s="21" t="e">
        <f>IF(A4348&lt;&gt;"",VLOOKUP(B4348,'Ket qua do'!$C$5:$AP$50000,$G$3,TRUE),"")</f>
        <v>#N/A</v>
      </c>
      <c r="H4348" s="21" t="e">
        <f>IF(A4348&lt;&gt;"",VLOOKUP(B4348,'Ket qua do'!$C$5:$AP$50000,$H$3,TRUE),"")</f>
        <v>#N/A</v>
      </c>
      <c r="I4348" s="21" t="e">
        <f>IF(A4348&lt;&gt;"",VLOOKUP(B4348,'Ket qua do'!$C$5:$AP$50000,$I$3,TRUE)*$E$9/1000,"")</f>
        <v>#N/A</v>
      </c>
      <c r="J4348" s="21" t="e">
        <f>IF(A4348&lt;&gt;"",VLOOKUP(B4348,'Ket qua do'!$C$5:$AP$50000,$J$3,TRUE)*$E$9/1000,"")</f>
        <v>#N/A</v>
      </c>
      <c r="K4348" s="21" t="e">
        <f>IF(A4348&lt;&gt;"",VLOOKUP(B4348,'Ket qua do'!$C$5:$AP$50000,$K$3,TRUE)*$E$9/1000,"")</f>
        <v>#N/A</v>
      </c>
      <c r="L4348" s="21" t="e">
        <f>IF(A4348&lt;&gt;"",VLOOKUP(B4348,'Ket qua do'!$C$5:$AP$50000,$L$3,TRUE),"")</f>
        <v>#N/A</v>
      </c>
    </row>
    <row r="4349" spans="1:12" x14ac:dyDescent="0.25">
      <c r="A4349" t="e">
        <f t="shared" si="73"/>
        <v>#N/A</v>
      </c>
      <c r="B4349" s="1" t="e">
        <f>IF(A4349&lt;&gt;"",VLOOKUP(A4349,'Ket qua do'!$B$5:$CE$50000,2,TRUE),"")</f>
        <v>#N/A</v>
      </c>
      <c r="C4349" s="19" t="e">
        <f>IF(A4349&lt;&gt;"",VLOOKUP(B4349,'Ket qua do'!$C$5:$AP$50000,$C$3,TRUE)*SQRT(3)*$C$11,"")</f>
        <v>#N/A</v>
      </c>
      <c r="D4349" s="21" t="e">
        <f>IF(A4349&lt;&gt;"",VLOOKUP(B4349,'Ket qua do'!$C$5:$AP$50000,$D$3,TRUE),"")</f>
        <v>#N/A</v>
      </c>
      <c r="E4349" s="21" t="e">
        <f>IF(A4349&lt;&gt;"",VLOOKUP(B4349,'Ket qua do'!$C$5:$AP$50000,$E$3,TRUE)*$C$12,"")</f>
        <v>#N/A</v>
      </c>
      <c r="F4349" s="21" t="e">
        <f>IF(A4349&lt;&gt;"",VLOOKUP(B4349,'Ket qua do'!$C$5:$AP$50000,$F$3,TRUE),"")</f>
        <v>#N/A</v>
      </c>
      <c r="G4349" s="21" t="e">
        <f>IF(A4349&lt;&gt;"",VLOOKUP(B4349,'Ket qua do'!$C$5:$AP$50000,$G$3,TRUE),"")</f>
        <v>#N/A</v>
      </c>
      <c r="H4349" s="21" t="e">
        <f>IF(A4349&lt;&gt;"",VLOOKUP(B4349,'Ket qua do'!$C$5:$AP$50000,$H$3,TRUE),"")</f>
        <v>#N/A</v>
      </c>
      <c r="I4349" s="21" t="e">
        <f>IF(A4349&lt;&gt;"",VLOOKUP(B4349,'Ket qua do'!$C$5:$AP$50000,$I$3,TRUE)*$E$9/1000,"")</f>
        <v>#N/A</v>
      </c>
      <c r="J4349" s="21" t="e">
        <f>IF(A4349&lt;&gt;"",VLOOKUP(B4349,'Ket qua do'!$C$5:$AP$50000,$J$3,TRUE)*$E$9/1000,"")</f>
        <v>#N/A</v>
      </c>
      <c r="K4349" s="21" t="e">
        <f>IF(A4349&lt;&gt;"",VLOOKUP(B4349,'Ket qua do'!$C$5:$AP$50000,$K$3,TRUE)*$E$9/1000,"")</f>
        <v>#N/A</v>
      </c>
      <c r="L4349" s="21" t="e">
        <f>IF(A4349&lt;&gt;"",VLOOKUP(B4349,'Ket qua do'!$C$5:$AP$50000,$L$3,TRUE),"")</f>
        <v>#N/A</v>
      </c>
    </row>
    <row r="4350" spans="1:12" x14ac:dyDescent="0.25">
      <c r="A4350" t="e">
        <f t="shared" si="73"/>
        <v>#N/A</v>
      </c>
      <c r="B4350" s="1" t="e">
        <f>IF(A4350&lt;&gt;"",VLOOKUP(A4350,'Ket qua do'!$B$5:$CE$50000,2,TRUE),"")</f>
        <v>#N/A</v>
      </c>
      <c r="C4350" s="19" t="e">
        <f>IF(A4350&lt;&gt;"",VLOOKUP(B4350,'Ket qua do'!$C$5:$AP$50000,$C$3,TRUE)*SQRT(3)*$C$11,"")</f>
        <v>#N/A</v>
      </c>
      <c r="D4350" s="21" t="e">
        <f>IF(A4350&lt;&gt;"",VLOOKUP(B4350,'Ket qua do'!$C$5:$AP$50000,$D$3,TRUE),"")</f>
        <v>#N/A</v>
      </c>
      <c r="E4350" s="21" t="e">
        <f>IF(A4350&lt;&gt;"",VLOOKUP(B4350,'Ket qua do'!$C$5:$AP$50000,$E$3,TRUE)*$C$12,"")</f>
        <v>#N/A</v>
      </c>
      <c r="F4350" s="21" t="e">
        <f>IF(A4350&lt;&gt;"",VLOOKUP(B4350,'Ket qua do'!$C$5:$AP$50000,$F$3,TRUE),"")</f>
        <v>#N/A</v>
      </c>
      <c r="G4350" s="21" t="e">
        <f>IF(A4350&lt;&gt;"",VLOOKUP(B4350,'Ket qua do'!$C$5:$AP$50000,$G$3,TRUE),"")</f>
        <v>#N/A</v>
      </c>
      <c r="H4350" s="21" t="e">
        <f>IF(A4350&lt;&gt;"",VLOOKUP(B4350,'Ket qua do'!$C$5:$AP$50000,$H$3,TRUE),"")</f>
        <v>#N/A</v>
      </c>
      <c r="I4350" s="21" t="e">
        <f>IF(A4350&lt;&gt;"",VLOOKUP(B4350,'Ket qua do'!$C$5:$AP$50000,$I$3,TRUE)*$E$9/1000,"")</f>
        <v>#N/A</v>
      </c>
      <c r="J4350" s="21" t="e">
        <f>IF(A4350&lt;&gt;"",VLOOKUP(B4350,'Ket qua do'!$C$5:$AP$50000,$J$3,TRUE)*$E$9/1000,"")</f>
        <v>#N/A</v>
      </c>
      <c r="K4350" s="21" t="e">
        <f>IF(A4350&lt;&gt;"",VLOOKUP(B4350,'Ket qua do'!$C$5:$AP$50000,$K$3,TRUE)*$E$9/1000,"")</f>
        <v>#N/A</v>
      </c>
      <c r="L4350" s="21" t="e">
        <f>IF(A4350&lt;&gt;"",VLOOKUP(B4350,'Ket qua do'!$C$5:$AP$50000,$L$3,TRUE),"")</f>
        <v>#N/A</v>
      </c>
    </row>
    <row r="4351" spans="1:12" x14ac:dyDescent="0.25">
      <c r="A4351" t="e">
        <f t="shared" si="73"/>
        <v>#N/A</v>
      </c>
      <c r="B4351" s="1" t="e">
        <f>IF(A4351&lt;&gt;"",VLOOKUP(A4351,'Ket qua do'!$B$5:$CE$50000,2,TRUE),"")</f>
        <v>#N/A</v>
      </c>
      <c r="C4351" s="19" t="e">
        <f>IF(A4351&lt;&gt;"",VLOOKUP(B4351,'Ket qua do'!$C$5:$AP$50000,$C$3,TRUE)*SQRT(3)*$C$11,"")</f>
        <v>#N/A</v>
      </c>
      <c r="D4351" s="21" t="e">
        <f>IF(A4351&lt;&gt;"",VLOOKUP(B4351,'Ket qua do'!$C$5:$AP$50000,$D$3,TRUE),"")</f>
        <v>#N/A</v>
      </c>
      <c r="E4351" s="21" t="e">
        <f>IF(A4351&lt;&gt;"",VLOOKUP(B4351,'Ket qua do'!$C$5:$AP$50000,$E$3,TRUE)*$C$12,"")</f>
        <v>#N/A</v>
      </c>
      <c r="F4351" s="21" t="e">
        <f>IF(A4351&lt;&gt;"",VLOOKUP(B4351,'Ket qua do'!$C$5:$AP$50000,$F$3,TRUE),"")</f>
        <v>#N/A</v>
      </c>
      <c r="G4351" s="21" t="e">
        <f>IF(A4351&lt;&gt;"",VLOOKUP(B4351,'Ket qua do'!$C$5:$AP$50000,$G$3,TRUE),"")</f>
        <v>#N/A</v>
      </c>
      <c r="H4351" s="21" t="e">
        <f>IF(A4351&lt;&gt;"",VLOOKUP(B4351,'Ket qua do'!$C$5:$AP$50000,$H$3,TRUE),"")</f>
        <v>#N/A</v>
      </c>
      <c r="I4351" s="21" t="e">
        <f>IF(A4351&lt;&gt;"",VLOOKUP(B4351,'Ket qua do'!$C$5:$AP$50000,$I$3,TRUE)*$E$9/1000,"")</f>
        <v>#N/A</v>
      </c>
      <c r="J4351" s="21" t="e">
        <f>IF(A4351&lt;&gt;"",VLOOKUP(B4351,'Ket qua do'!$C$5:$AP$50000,$J$3,TRUE)*$E$9/1000,"")</f>
        <v>#N/A</v>
      </c>
      <c r="K4351" s="21" t="e">
        <f>IF(A4351&lt;&gt;"",VLOOKUP(B4351,'Ket qua do'!$C$5:$AP$50000,$K$3,TRUE)*$E$9/1000,"")</f>
        <v>#N/A</v>
      </c>
      <c r="L4351" s="21" t="e">
        <f>IF(A4351&lt;&gt;"",VLOOKUP(B4351,'Ket qua do'!$C$5:$AP$50000,$L$3,TRUE),"")</f>
        <v>#N/A</v>
      </c>
    </row>
    <row r="4352" spans="1:12" x14ac:dyDescent="0.25">
      <c r="A4352" t="e">
        <f t="shared" si="73"/>
        <v>#N/A</v>
      </c>
      <c r="B4352" s="1" t="e">
        <f>IF(A4352&lt;&gt;"",VLOOKUP(A4352,'Ket qua do'!$B$5:$CE$50000,2,TRUE),"")</f>
        <v>#N/A</v>
      </c>
      <c r="C4352" s="19" t="e">
        <f>IF(A4352&lt;&gt;"",VLOOKUP(B4352,'Ket qua do'!$C$5:$AP$50000,$C$3,TRUE)*SQRT(3)*$C$11,"")</f>
        <v>#N/A</v>
      </c>
      <c r="D4352" s="21" t="e">
        <f>IF(A4352&lt;&gt;"",VLOOKUP(B4352,'Ket qua do'!$C$5:$AP$50000,$D$3,TRUE),"")</f>
        <v>#N/A</v>
      </c>
      <c r="E4352" s="21" t="e">
        <f>IF(A4352&lt;&gt;"",VLOOKUP(B4352,'Ket qua do'!$C$5:$AP$50000,$E$3,TRUE)*$C$12,"")</f>
        <v>#N/A</v>
      </c>
      <c r="F4352" s="21" t="e">
        <f>IF(A4352&lt;&gt;"",VLOOKUP(B4352,'Ket qua do'!$C$5:$AP$50000,$F$3,TRUE),"")</f>
        <v>#N/A</v>
      </c>
      <c r="G4352" s="21" t="e">
        <f>IF(A4352&lt;&gt;"",VLOOKUP(B4352,'Ket qua do'!$C$5:$AP$50000,$G$3,TRUE),"")</f>
        <v>#N/A</v>
      </c>
      <c r="H4352" s="21" t="e">
        <f>IF(A4352&lt;&gt;"",VLOOKUP(B4352,'Ket qua do'!$C$5:$AP$50000,$H$3,TRUE),"")</f>
        <v>#N/A</v>
      </c>
      <c r="I4352" s="21" t="e">
        <f>IF(A4352&lt;&gt;"",VLOOKUP(B4352,'Ket qua do'!$C$5:$AP$50000,$I$3,TRUE)*$E$9/1000,"")</f>
        <v>#N/A</v>
      </c>
      <c r="J4352" s="21" t="e">
        <f>IF(A4352&lt;&gt;"",VLOOKUP(B4352,'Ket qua do'!$C$5:$AP$50000,$J$3,TRUE)*$E$9/1000,"")</f>
        <v>#N/A</v>
      </c>
      <c r="K4352" s="21" t="e">
        <f>IF(A4352&lt;&gt;"",VLOOKUP(B4352,'Ket qua do'!$C$5:$AP$50000,$K$3,TRUE)*$E$9/1000,"")</f>
        <v>#N/A</v>
      </c>
      <c r="L4352" s="21" t="e">
        <f>IF(A4352&lt;&gt;"",VLOOKUP(B4352,'Ket qua do'!$C$5:$AP$50000,$L$3,TRUE),"")</f>
        <v>#N/A</v>
      </c>
    </row>
    <row r="4353" spans="1:12" x14ac:dyDescent="0.25">
      <c r="A4353" t="e">
        <f t="shared" si="73"/>
        <v>#N/A</v>
      </c>
      <c r="B4353" s="1" t="e">
        <f>IF(A4353&lt;&gt;"",VLOOKUP(A4353,'Ket qua do'!$B$5:$CE$50000,2,TRUE),"")</f>
        <v>#N/A</v>
      </c>
      <c r="C4353" s="19" t="e">
        <f>IF(A4353&lt;&gt;"",VLOOKUP(B4353,'Ket qua do'!$C$5:$AP$50000,$C$3,TRUE)*SQRT(3)*$C$11,"")</f>
        <v>#N/A</v>
      </c>
      <c r="D4353" s="21" t="e">
        <f>IF(A4353&lt;&gt;"",VLOOKUP(B4353,'Ket qua do'!$C$5:$AP$50000,$D$3,TRUE),"")</f>
        <v>#N/A</v>
      </c>
      <c r="E4353" s="21" t="e">
        <f>IF(A4353&lt;&gt;"",VLOOKUP(B4353,'Ket qua do'!$C$5:$AP$50000,$E$3,TRUE)*$C$12,"")</f>
        <v>#N/A</v>
      </c>
      <c r="F4353" s="21" t="e">
        <f>IF(A4353&lt;&gt;"",VLOOKUP(B4353,'Ket qua do'!$C$5:$AP$50000,$F$3,TRUE),"")</f>
        <v>#N/A</v>
      </c>
      <c r="G4353" s="21" t="e">
        <f>IF(A4353&lt;&gt;"",VLOOKUP(B4353,'Ket qua do'!$C$5:$AP$50000,$G$3,TRUE),"")</f>
        <v>#N/A</v>
      </c>
      <c r="H4353" s="21" t="e">
        <f>IF(A4353&lt;&gt;"",VLOOKUP(B4353,'Ket qua do'!$C$5:$AP$50000,$H$3,TRUE),"")</f>
        <v>#N/A</v>
      </c>
      <c r="I4353" s="21" t="e">
        <f>IF(A4353&lt;&gt;"",VLOOKUP(B4353,'Ket qua do'!$C$5:$AP$50000,$I$3,TRUE)*$E$9/1000,"")</f>
        <v>#N/A</v>
      </c>
      <c r="J4353" s="21" t="e">
        <f>IF(A4353&lt;&gt;"",VLOOKUP(B4353,'Ket qua do'!$C$5:$AP$50000,$J$3,TRUE)*$E$9/1000,"")</f>
        <v>#N/A</v>
      </c>
      <c r="K4353" s="21" t="e">
        <f>IF(A4353&lt;&gt;"",VLOOKUP(B4353,'Ket qua do'!$C$5:$AP$50000,$K$3,TRUE)*$E$9/1000,"")</f>
        <v>#N/A</v>
      </c>
      <c r="L4353" s="21" t="e">
        <f>IF(A4353&lt;&gt;"",VLOOKUP(B4353,'Ket qua do'!$C$5:$AP$50000,$L$3,TRUE),"")</f>
        <v>#N/A</v>
      </c>
    </row>
    <row r="4354" spans="1:12" x14ac:dyDescent="0.25">
      <c r="A4354" t="e">
        <f t="shared" si="73"/>
        <v>#N/A</v>
      </c>
      <c r="B4354" s="1" t="e">
        <f>IF(A4354&lt;&gt;"",VLOOKUP(A4354,'Ket qua do'!$B$5:$CE$50000,2,TRUE),"")</f>
        <v>#N/A</v>
      </c>
      <c r="C4354" s="19" t="e">
        <f>IF(A4354&lt;&gt;"",VLOOKUP(B4354,'Ket qua do'!$C$5:$AP$50000,$C$3,TRUE)*SQRT(3)*$C$11,"")</f>
        <v>#N/A</v>
      </c>
      <c r="D4354" s="21" t="e">
        <f>IF(A4354&lt;&gt;"",VLOOKUP(B4354,'Ket qua do'!$C$5:$AP$50000,$D$3,TRUE),"")</f>
        <v>#N/A</v>
      </c>
      <c r="E4354" s="21" t="e">
        <f>IF(A4354&lt;&gt;"",VLOOKUP(B4354,'Ket qua do'!$C$5:$AP$50000,$E$3,TRUE)*$C$12,"")</f>
        <v>#N/A</v>
      </c>
      <c r="F4354" s="21" t="e">
        <f>IF(A4354&lt;&gt;"",VLOOKUP(B4354,'Ket qua do'!$C$5:$AP$50000,$F$3,TRUE),"")</f>
        <v>#N/A</v>
      </c>
      <c r="G4354" s="21" t="e">
        <f>IF(A4354&lt;&gt;"",VLOOKUP(B4354,'Ket qua do'!$C$5:$AP$50000,$G$3,TRUE),"")</f>
        <v>#N/A</v>
      </c>
      <c r="H4354" s="21" t="e">
        <f>IF(A4354&lt;&gt;"",VLOOKUP(B4354,'Ket qua do'!$C$5:$AP$50000,$H$3,TRUE),"")</f>
        <v>#N/A</v>
      </c>
      <c r="I4354" s="21" t="e">
        <f>IF(A4354&lt;&gt;"",VLOOKUP(B4354,'Ket qua do'!$C$5:$AP$50000,$I$3,TRUE)*$E$9/1000,"")</f>
        <v>#N/A</v>
      </c>
      <c r="J4354" s="21" t="e">
        <f>IF(A4354&lt;&gt;"",VLOOKUP(B4354,'Ket qua do'!$C$5:$AP$50000,$J$3,TRUE)*$E$9/1000,"")</f>
        <v>#N/A</v>
      </c>
      <c r="K4354" s="21" t="e">
        <f>IF(A4354&lt;&gt;"",VLOOKUP(B4354,'Ket qua do'!$C$5:$AP$50000,$K$3,TRUE)*$E$9/1000,"")</f>
        <v>#N/A</v>
      </c>
      <c r="L4354" s="21" t="e">
        <f>IF(A4354&lt;&gt;"",VLOOKUP(B4354,'Ket qua do'!$C$5:$AP$50000,$L$3,TRUE),"")</f>
        <v>#N/A</v>
      </c>
    </row>
    <row r="4355" spans="1:12" x14ac:dyDescent="0.25">
      <c r="A4355" t="e">
        <f t="shared" si="73"/>
        <v>#N/A</v>
      </c>
      <c r="B4355" s="1" t="e">
        <f>IF(A4355&lt;&gt;"",VLOOKUP(A4355,'Ket qua do'!$B$5:$CE$50000,2,TRUE),"")</f>
        <v>#N/A</v>
      </c>
      <c r="C4355" s="19" t="e">
        <f>IF(A4355&lt;&gt;"",VLOOKUP(B4355,'Ket qua do'!$C$5:$AP$50000,$C$3,TRUE)*SQRT(3)*$C$11,"")</f>
        <v>#N/A</v>
      </c>
      <c r="D4355" s="21" t="e">
        <f>IF(A4355&lt;&gt;"",VLOOKUP(B4355,'Ket qua do'!$C$5:$AP$50000,$D$3,TRUE),"")</f>
        <v>#N/A</v>
      </c>
      <c r="E4355" s="21" t="e">
        <f>IF(A4355&lt;&gt;"",VLOOKUP(B4355,'Ket qua do'!$C$5:$AP$50000,$E$3,TRUE)*$C$12,"")</f>
        <v>#N/A</v>
      </c>
      <c r="F4355" s="21" t="e">
        <f>IF(A4355&lt;&gt;"",VLOOKUP(B4355,'Ket qua do'!$C$5:$AP$50000,$F$3,TRUE),"")</f>
        <v>#N/A</v>
      </c>
      <c r="G4355" s="21" t="e">
        <f>IF(A4355&lt;&gt;"",VLOOKUP(B4355,'Ket qua do'!$C$5:$AP$50000,$G$3,TRUE),"")</f>
        <v>#N/A</v>
      </c>
      <c r="H4355" s="21" t="e">
        <f>IF(A4355&lt;&gt;"",VLOOKUP(B4355,'Ket qua do'!$C$5:$AP$50000,$H$3,TRUE),"")</f>
        <v>#N/A</v>
      </c>
      <c r="I4355" s="21" t="e">
        <f>IF(A4355&lt;&gt;"",VLOOKUP(B4355,'Ket qua do'!$C$5:$AP$50000,$I$3,TRUE)*$E$9/1000,"")</f>
        <v>#N/A</v>
      </c>
      <c r="J4355" s="21" t="e">
        <f>IF(A4355&lt;&gt;"",VLOOKUP(B4355,'Ket qua do'!$C$5:$AP$50000,$J$3,TRUE)*$E$9/1000,"")</f>
        <v>#N/A</v>
      </c>
      <c r="K4355" s="21" t="e">
        <f>IF(A4355&lt;&gt;"",VLOOKUP(B4355,'Ket qua do'!$C$5:$AP$50000,$K$3,TRUE)*$E$9/1000,"")</f>
        <v>#N/A</v>
      </c>
      <c r="L4355" s="21" t="e">
        <f>IF(A4355&lt;&gt;"",VLOOKUP(B4355,'Ket qua do'!$C$5:$AP$50000,$L$3,TRUE),"")</f>
        <v>#N/A</v>
      </c>
    </row>
    <row r="4356" spans="1:12" x14ac:dyDescent="0.25">
      <c r="A4356" t="e">
        <f t="shared" si="73"/>
        <v>#N/A</v>
      </c>
      <c r="B4356" s="1" t="e">
        <f>IF(A4356&lt;&gt;"",VLOOKUP(A4356,'Ket qua do'!$B$5:$CE$50000,2,TRUE),"")</f>
        <v>#N/A</v>
      </c>
      <c r="C4356" s="19" t="e">
        <f>IF(A4356&lt;&gt;"",VLOOKUP(B4356,'Ket qua do'!$C$5:$AP$50000,$C$3,TRUE)*SQRT(3)*$C$11,"")</f>
        <v>#N/A</v>
      </c>
      <c r="D4356" s="21" t="e">
        <f>IF(A4356&lt;&gt;"",VLOOKUP(B4356,'Ket qua do'!$C$5:$AP$50000,$D$3,TRUE),"")</f>
        <v>#N/A</v>
      </c>
      <c r="E4356" s="21" t="e">
        <f>IF(A4356&lt;&gt;"",VLOOKUP(B4356,'Ket qua do'!$C$5:$AP$50000,$E$3,TRUE)*$C$12,"")</f>
        <v>#N/A</v>
      </c>
      <c r="F4356" s="21" t="e">
        <f>IF(A4356&lt;&gt;"",VLOOKUP(B4356,'Ket qua do'!$C$5:$AP$50000,$F$3,TRUE),"")</f>
        <v>#N/A</v>
      </c>
      <c r="G4356" s="21" t="e">
        <f>IF(A4356&lt;&gt;"",VLOOKUP(B4356,'Ket qua do'!$C$5:$AP$50000,$G$3,TRUE),"")</f>
        <v>#N/A</v>
      </c>
      <c r="H4356" s="21" t="e">
        <f>IF(A4356&lt;&gt;"",VLOOKUP(B4356,'Ket qua do'!$C$5:$AP$50000,$H$3,TRUE),"")</f>
        <v>#N/A</v>
      </c>
      <c r="I4356" s="21" t="e">
        <f>IF(A4356&lt;&gt;"",VLOOKUP(B4356,'Ket qua do'!$C$5:$AP$50000,$I$3,TRUE)*$E$9/1000,"")</f>
        <v>#N/A</v>
      </c>
      <c r="J4356" s="21" t="e">
        <f>IF(A4356&lt;&gt;"",VLOOKUP(B4356,'Ket qua do'!$C$5:$AP$50000,$J$3,TRUE)*$E$9/1000,"")</f>
        <v>#N/A</v>
      </c>
      <c r="K4356" s="21" t="e">
        <f>IF(A4356&lt;&gt;"",VLOOKUP(B4356,'Ket qua do'!$C$5:$AP$50000,$K$3,TRUE)*$E$9/1000,"")</f>
        <v>#N/A</v>
      </c>
      <c r="L4356" s="21" t="e">
        <f>IF(A4356&lt;&gt;"",VLOOKUP(B4356,'Ket qua do'!$C$5:$AP$50000,$L$3,TRUE),"")</f>
        <v>#N/A</v>
      </c>
    </row>
    <row r="4357" spans="1:12" x14ac:dyDescent="0.25">
      <c r="A4357" t="e">
        <f t="shared" si="73"/>
        <v>#N/A</v>
      </c>
      <c r="B4357" s="1" t="e">
        <f>IF(A4357&lt;&gt;"",VLOOKUP(A4357,'Ket qua do'!$B$5:$CE$50000,2,TRUE),"")</f>
        <v>#N/A</v>
      </c>
      <c r="C4357" s="19" t="e">
        <f>IF(A4357&lt;&gt;"",VLOOKUP(B4357,'Ket qua do'!$C$5:$AP$50000,$C$3,TRUE)*SQRT(3)*$C$11,"")</f>
        <v>#N/A</v>
      </c>
      <c r="D4357" s="21" t="e">
        <f>IF(A4357&lt;&gt;"",VLOOKUP(B4357,'Ket qua do'!$C$5:$AP$50000,$D$3,TRUE),"")</f>
        <v>#N/A</v>
      </c>
      <c r="E4357" s="21" t="e">
        <f>IF(A4357&lt;&gt;"",VLOOKUP(B4357,'Ket qua do'!$C$5:$AP$50000,$E$3,TRUE)*$C$12,"")</f>
        <v>#N/A</v>
      </c>
      <c r="F4357" s="21" t="e">
        <f>IF(A4357&lt;&gt;"",VLOOKUP(B4357,'Ket qua do'!$C$5:$AP$50000,$F$3,TRUE),"")</f>
        <v>#N/A</v>
      </c>
      <c r="G4357" s="21" t="e">
        <f>IF(A4357&lt;&gt;"",VLOOKUP(B4357,'Ket qua do'!$C$5:$AP$50000,$G$3,TRUE),"")</f>
        <v>#N/A</v>
      </c>
      <c r="H4357" s="21" t="e">
        <f>IF(A4357&lt;&gt;"",VLOOKUP(B4357,'Ket qua do'!$C$5:$AP$50000,$H$3,TRUE),"")</f>
        <v>#N/A</v>
      </c>
      <c r="I4357" s="21" t="e">
        <f>IF(A4357&lt;&gt;"",VLOOKUP(B4357,'Ket qua do'!$C$5:$AP$50000,$I$3,TRUE)*$E$9/1000,"")</f>
        <v>#N/A</v>
      </c>
      <c r="J4357" s="21" t="e">
        <f>IF(A4357&lt;&gt;"",VLOOKUP(B4357,'Ket qua do'!$C$5:$AP$50000,$J$3,TRUE)*$E$9/1000,"")</f>
        <v>#N/A</v>
      </c>
      <c r="K4357" s="21" t="e">
        <f>IF(A4357&lt;&gt;"",VLOOKUP(B4357,'Ket qua do'!$C$5:$AP$50000,$K$3,TRUE)*$E$9/1000,"")</f>
        <v>#N/A</v>
      </c>
      <c r="L4357" s="21" t="e">
        <f>IF(A4357&lt;&gt;"",VLOOKUP(B4357,'Ket qua do'!$C$5:$AP$50000,$L$3,TRUE),"")</f>
        <v>#N/A</v>
      </c>
    </row>
    <row r="4358" spans="1:12" x14ac:dyDescent="0.25">
      <c r="A4358" t="e">
        <f t="shared" si="73"/>
        <v>#N/A</v>
      </c>
      <c r="B4358" s="1" t="e">
        <f>IF(A4358&lt;&gt;"",VLOOKUP(A4358,'Ket qua do'!$B$5:$CE$50000,2,TRUE),"")</f>
        <v>#N/A</v>
      </c>
      <c r="C4358" s="19" t="e">
        <f>IF(A4358&lt;&gt;"",VLOOKUP(B4358,'Ket qua do'!$C$5:$AP$50000,$C$3,TRUE)*SQRT(3)*$C$11,"")</f>
        <v>#N/A</v>
      </c>
      <c r="D4358" s="21" t="e">
        <f>IF(A4358&lt;&gt;"",VLOOKUP(B4358,'Ket qua do'!$C$5:$AP$50000,$D$3,TRUE),"")</f>
        <v>#N/A</v>
      </c>
      <c r="E4358" s="21" t="e">
        <f>IF(A4358&lt;&gt;"",VLOOKUP(B4358,'Ket qua do'!$C$5:$AP$50000,$E$3,TRUE)*$C$12,"")</f>
        <v>#N/A</v>
      </c>
      <c r="F4358" s="21" t="e">
        <f>IF(A4358&lt;&gt;"",VLOOKUP(B4358,'Ket qua do'!$C$5:$AP$50000,$F$3,TRUE),"")</f>
        <v>#N/A</v>
      </c>
      <c r="G4358" s="21" t="e">
        <f>IF(A4358&lt;&gt;"",VLOOKUP(B4358,'Ket qua do'!$C$5:$AP$50000,$G$3,TRUE),"")</f>
        <v>#N/A</v>
      </c>
      <c r="H4358" s="21" t="e">
        <f>IF(A4358&lt;&gt;"",VLOOKUP(B4358,'Ket qua do'!$C$5:$AP$50000,$H$3,TRUE),"")</f>
        <v>#N/A</v>
      </c>
      <c r="I4358" s="21" t="e">
        <f>IF(A4358&lt;&gt;"",VLOOKUP(B4358,'Ket qua do'!$C$5:$AP$50000,$I$3,TRUE)*$E$9/1000,"")</f>
        <v>#N/A</v>
      </c>
      <c r="J4358" s="21" t="e">
        <f>IF(A4358&lt;&gt;"",VLOOKUP(B4358,'Ket qua do'!$C$5:$AP$50000,$J$3,TRUE)*$E$9/1000,"")</f>
        <v>#N/A</v>
      </c>
      <c r="K4358" s="21" t="e">
        <f>IF(A4358&lt;&gt;"",VLOOKUP(B4358,'Ket qua do'!$C$5:$AP$50000,$K$3,TRUE)*$E$9/1000,"")</f>
        <v>#N/A</v>
      </c>
      <c r="L4358" s="21" t="e">
        <f>IF(A4358&lt;&gt;"",VLOOKUP(B4358,'Ket qua do'!$C$5:$AP$50000,$L$3,TRUE),"")</f>
        <v>#N/A</v>
      </c>
    </row>
    <row r="4359" spans="1:12" x14ac:dyDescent="0.25">
      <c r="A4359" t="e">
        <f t="shared" si="73"/>
        <v>#N/A</v>
      </c>
      <c r="B4359" s="1" t="e">
        <f>IF(A4359&lt;&gt;"",VLOOKUP(A4359,'Ket qua do'!$B$5:$CE$50000,2,TRUE),"")</f>
        <v>#N/A</v>
      </c>
      <c r="C4359" s="19" t="e">
        <f>IF(A4359&lt;&gt;"",VLOOKUP(B4359,'Ket qua do'!$C$5:$AP$50000,$C$3,TRUE)*SQRT(3)*$C$11,"")</f>
        <v>#N/A</v>
      </c>
      <c r="D4359" s="21" t="e">
        <f>IF(A4359&lt;&gt;"",VLOOKUP(B4359,'Ket qua do'!$C$5:$AP$50000,$D$3,TRUE),"")</f>
        <v>#N/A</v>
      </c>
      <c r="E4359" s="21" t="e">
        <f>IF(A4359&lt;&gt;"",VLOOKUP(B4359,'Ket qua do'!$C$5:$AP$50000,$E$3,TRUE)*$C$12,"")</f>
        <v>#N/A</v>
      </c>
      <c r="F4359" s="21" t="e">
        <f>IF(A4359&lt;&gt;"",VLOOKUP(B4359,'Ket qua do'!$C$5:$AP$50000,$F$3,TRUE),"")</f>
        <v>#N/A</v>
      </c>
      <c r="G4359" s="21" t="e">
        <f>IF(A4359&lt;&gt;"",VLOOKUP(B4359,'Ket qua do'!$C$5:$AP$50000,$G$3,TRUE),"")</f>
        <v>#N/A</v>
      </c>
      <c r="H4359" s="21" t="e">
        <f>IF(A4359&lt;&gt;"",VLOOKUP(B4359,'Ket qua do'!$C$5:$AP$50000,$H$3,TRUE),"")</f>
        <v>#N/A</v>
      </c>
      <c r="I4359" s="21" t="e">
        <f>IF(A4359&lt;&gt;"",VLOOKUP(B4359,'Ket qua do'!$C$5:$AP$50000,$I$3,TRUE)*$E$9/1000,"")</f>
        <v>#N/A</v>
      </c>
      <c r="J4359" s="21" t="e">
        <f>IF(A4359&lt;&gt;"",VLOOKUP(B4359,'Ket qua do'!$C$5:$AP$50000,$J$3,TRUE)*$E$9/1000,"")</f>
        <v>#N/A</v>
      </c>
      <c r="K4359" s="21" t="e">
        <f>IF(A4359&lt;&gt;"",VLOOKUP(B4359,'Ket qua do'!$C$5:$AP$50000,$K$3,TRUE)*$E$9/1000,"")</f>
        <v>#N/A</v>
      </c>
      <c r="L4359" s="21" t="e">
        <f>IF(A4359&lt;&gt;"",VLOOKUP(B4359,'Ket qua do'!$C$5:$AP$50000,$L$3,TRUE),"")</f>
        <v>#N/A</v>
      </c>
    </row>
    <row r="4360" spans="1:12" x14ac:dyDescent="0.25">
      <c r="A4360" t="e">
        <f t="shared" si="73"/>
        <v>#N/A</v>
      </c>
      <c r="B4360" s="1" t="e">
        <f>IF(A4360&lt;&gt;"",VLOOKUP(A4360,'Ket qua do'!$B$5:$CE$50000,2,TRUE),"")</f>
        <v>#N/A</v>
      </c>
      <c r="C4360" s="19" t="e">
        <f>IF(A4360&lt;&gt;"",VLOOKUP(B4360,'Ket qua do'!$C$5:$AP$50000,$C$3,TRUE)*SQRT(3)*$C$11,"")</f>
        <v>#N/A</v>
      </c>
      <c r="D4360" s="21" t="e">
        <f>IF(A4360&lt;&gt;"",VLOOKUP(B4360,'Ket qua do'!$C$5:$AP$50000,$D$3,TRUE),"")</f>
        <v>#N/A</v>
      </c>
      <c r="E4360" s="21" t="e">
        <f>IF(A4360&lt;&gt;"",VLOOKUP(B4360,'Ket qua do'!$C$5:$AP$50000,$E$3,TRUE)*$C$12,"")</f>
        <v>#N/A</v>
      </c>
      <c r="F4360" s="21" t="e">
        <f>IF(A4360&lt;&gt;"",VLOOKUP(B4360,'Ket qua do'!$C$5:$AP$50000,$F$3,TRUE),"")</f>
        <v>#N/A</v>
      </c>
      <c r="G4360" s="21" t="e">
        <f>IF(A4360&lt;&gt;"",VLOOKUP(B4360,'Ket qua do'!$C$5:$AP$50000,$G$3,TRUE),"")</f>
        <v>#N/A</v>
      </c>
      <c r="H4360" s="21" t="e">
        <f>IF(A4360&lt;&gt;"",VLOOKUP(B4360,'Ket qua do'!$C$5:$AP$50000,$H$3,TRUE),"")</f>
        <v>#N/A</v>
      </c>
      <c r="I4360" s="21" t="e">
        <f>IF(A4360&lt;&gt;"",VLOOKUP(B4360,'Ket qua do'!$C$5:$AP$50000,$I$3,TRUE)*$E$9/1000,"")</f>
        <v>#N/A</v>
      </c>
      <c r="J4360" s="21" t="e">
        <f>IF(A4360&lt;&gt;"",VLOOKUP(B4360,'Ket qua do'!$C$5:$AP$50000,$J$3,TRUE)*$E$9/1000,"")</f>
        <v>#N/A</v>
      </c>
      <c r="K4360" s="21" t="e">
        <f>IF(A4360&lt;&gt;"",VLOOKUP(B4360,'Ket qua do'!$C$5:$AP$50000,$K$3,TRUE)*$E$9/1000,"")</f>
        <v>#N/A</v>
      </c>
      <c r="L4360" s="21" t="e">
        <f>IF(A4360&lt;&gt;"",VLOOKUP(B4360,'Ket qua do'!$C$5:$AP$50000,$L$3,TRUE),"")</f>
        <v>#N/A</v>
      </c>
    </row>
    <row r="4361" spans="1:12" x14ac:dyDescent="0.25">
      <c r="A4361" t="e">
        <f t="shared" si="73"/>
        <v>#N/A</v>
      </c>
      <c r="B4361" s="1" t="e">
        <f>IF(A4361&lt;&gt;"",VLOOKUP(A4361,'Ket qua do'!$B$5:$CE$50000,2,TRUE),"")</f>
        <v>#N/A</v>
      </c>
      <c r="C4361" s="19" t="e">
        <f>IF(A4361&lt;&gt;"",VLOOKUP(B4361,'Ket qua do'!$C$5:$AP$50000,$C$3,TRUE)*SQRT(3)*$C$11,"")</f>
        <v>#N/A</v>
      </c>
      <c r="D4361" s="21" t="e">
        <f>IF(A4361&lt;&gt;"",VLOOKUP(B4361,'Ket qua do'!$C$5:$AP$50000,$D$3,TRUE),"")</f>
        <v>#N/A</v>
      </c>
      <c r="E4361" s="21" t="e">
        <f>IF(A4361&lt;&gt;"",VLOOKUP(B4361,'Ket qua do'!$C$5:$AP$50000,$E$3,TRUE)*$C$12,"")</f>
        <v>#N/A</v>
      </c>
      <c r="F4361" s="21" t="e">
        <f>IF(A4361&lt;&gt;"",VLOOKUP(B4361,'Ket qua do'!$C$5:$AP$50000,$F$3,TRUE),"")</f>
        <v>#N/A</v>
      </c>
      <c r="G4361" s="21" t="e">
        <f>IF(A4361&lt;&gt;"",VLOOKUP(B4361,'Ket qua do'!$C$5:$AP$50000,$G$3,TRUE),"")</f>
        <v>#N/A</v>
      </c>
      <c r="H4361" s="21" t="e">
        <f>IF(A4361&lt;&gt;"",VLOOKUP(B4361,'Ket qua do'!$C$5:$AP$50000,$H$3,TRUE),"")</f>
        <v>#N/A</v>
      </c>
      <c r="I4361" s="21" t="e">
        <f>IF(A4361&lt;&gt;"",VLOOKUP(B4361,'Ket qua do'!$C$5:$AP$50000,$I$3,TRUE)*$E$9/1000,"")</f>
        <v>#N/A</v>
      </c>
      <c r="J4361" s="21" t="e">
        <f>IF(A4361&lt;&gt;"",VLOOKUP(B4361,'Ket qua do'!$C$5:$AP$50000,$J$3,TRUE)*$E$9/1000,"")</f>
        <v>#N/A</v>
      </c>
      <c r="K4361" s="21" t="e">
        <f>IF(A4361&lt;&gt;"",VLOOKUP(B4361,'Ket qua do'!$C$5:$AP$50000,$K$3,TRUE)*$E$9/1000,"")</f>
        <v>#N/A</v>
      </c>
      <c r="L4361" s="21" t="e">
        <f>IF(A4361&lt;&gt;"",VLOOKUP(B4361,'Ket qua do'!$C$5:$AP$50000,$L$3,TRUE),"")</f>
        <v>#N/A</v>
      </c>
    </row>
    <row r="4362" spans="1:12" x14ac:dyDescent="0.25">
      <c r="A4362" t="e">
        <f t="shared" si="73"/>
        <v>#N/A</v>
      </c>
      <c r="B4362" s="1" t="e">
        <f>IF(A4362&lt;&gt;"",VLOOKUP(A4362,'Ket qua do'!$B$5:$CE$50000,2,TRUE),"")</f>
        <v>#N/A</v>
      </c>
      <c r="C4362" s="19" t="e">
        <f>IF(A4362&lt;&gt;"",VLOOKUP(B4362,'Ket qua do'!$C$5:$AP$50000,$C$3,TRUE)*SQRT(3)*$C$11,"")</f>
        <v>#N/A</v>
      </c>
      <c r="D4362" s="21" t="e">
        <f>IF(A4362&lt;&gt;"",VLOOKUP(B4362,'Ket qua do'!$C$5:$AP$50000,$D$3,TRUE),"")</f>
        <v>#N/A</v>
      </c>
      <c r="E4362" s="21" t="e">
        <f>IF(A4362&lt;&gt;"",VLOOKUP(B4362,'Ket qua do'!$C$5:$AP$50000,$E$3,TRUE)*$C$12,"")</f>
        <v>#N/A</v>
      </c>
      <c r="F4362" s="21" t="e">
        <f>IF(A4362&lt;&gt;"",VLOOKUP(B4362,'Ket qua do'!$C$5:$AP$50000,$F$3,TRUE),"")</f>
        <v>#N/A</v>
      </c>
      <c r="G4362" s="21" t="e">
        <f>IF(A4362&lt;&gt;"",VLOOKUP(B4362,'Ket qua do'!$C$5:$AP$50000,$G$3,TRUE),"")</f>
        <v>#N/A</v>
      </c>
      <c r="H4362" s="21" t="e">
        <f>IF(A4362&lt;&gt;"",VLOOKUP(B4362,'Ket qua do'!$C$5:$AP$50000,$H$3,TRUE),"")</f>
        <v>#N/A</v>
      </c>
      <c r="I4362" s="21" t="e">
        <f>IF(A4362&lt;&gt;"",VLOOKUP(B4362,'Ket qua do'!$C$5:$AP$50000,$I$3,TRUE)*$E$9/1000,"")</f>
        <v>#N/A</v>
      </c>
      <c r="J4362" s="21" t="e">
        <f>IF(A4362&lt;&gt;"",VLOOKUP(B4362,'Ket qua do'!$C$5:$AP$50000,$J$3,TRUE)*$E$9/1000,"")</f>
        <v>#N/A</v>
      </c>
      <c r="K4362" s="21" t="e">
        <f>IF(A4362&lt;&gt;"",VLOOKUP(B4362,'Ket qua do'!$C$5:$AP$50000,$K$3,TRUE)*$E$9/1000,"")</f>
        <v>#N/A</v>
      </c>
      <c r="L4362" s="21" t="e">
        <f>IF(A4362&lt;&gt;"",VLOOKUP(B4362,'Ket qua do'!$C$5:$AP$50000,$L$3,TRUE),"")</f>
        <v>#N/A</v>
      </c>
    </row>
    <row r="4363" spans="1:12" x14ac:dyDescent="0.25">
      <c r="A4363" t="e">
        <f t="shared" si="73"/>
        <v>#N/A</v>
      </c>
      <c r="B4363" s="1" t="e">
        <f>IF(A4363&lt;&gt;"",VLOOKUP(A4363,'Ket qua do'!$B$5:$CE$50000,2,TRUE),"")</f>
        <v>#N/A</v>
      </c>
      <c r="C4363" s="19" t="e">
        <f>IF(A4363&lt;&gt;"",VLOOKUP(B4363,'Ket qua do'!$C$5:$AP$50000,$C$3,TRUE)*SQRT(3)*$C$11,"")</f>
        <v>#N/A</v>
      </c>
      <c r="D4363" s="21" t="e">
        <f>IF(A4363&lt;&gt;"",VLOOKUP(B4363,'Ket qua do'!$C$5:$AP$50000,$D$3,TRUE),"")</f>
        <v>#N/A</v>
      </c>
      <c r="E4363" s="21" t="e">
        <f>IF(A4363&lt;&gt;"",VLOOKUP(B4363,'Ket qua do'!$C$5:$AP$50000,$E$3,TRUE)*$C$12,"")</f>
        <v>#N/A</v>
      </c>
      <c r="F4363" s="21" t="e">
        <f>IF(A4363&lt;&gt;"",VLOOKUP(B4363,'Ket qua do'!$C$5:$AP$50000,$F$3,TRUE),"")</f>
        <v>#N/A</v>
      </c>
      <c r="G4363" s="21" t="e">
        <f>IF(A4363&lt;&gt;"",VLOOKUP(B4363,'Ket qua do'!$C$5:$AP$50000,$G$3,TRUE),"")</f>
        <v>#N/A</v>
      </c>
      <c r="H4363" s="21" t="e">
        <f>IF(A4363&lt;&gt;"",VLOOKUP(B4363,'Ket qua do'!$C$5:$AP$50000,$H$3,TRUE),"")</f>
        <v>#N/A</v>
      </c>
      <c r="I4363" s="21" t="e">
        <f>IF(A4363&lt;&gt;"",VLOOKUP(B4363,'Ket qua do'!$C$5:$AP$50000,$I$3,TRUE)*$E$9/1000,"")</f>
        <v>#N/A</v>
      </c>
      <c r="J4363" s="21" t="e">
        <f>IF(A4363&lt;&gt;"",VLOOKUP(B4363,'Ket qua do'!$C$5:$AP$50000,$J$3,TRUE)*$E$9/1000,"")</f>
        <v>#N/A</v>
      </c>
      <c r="K4363" s="21" t="e">
        <f>IF(A4363&lt;&gt;"",VLOOKUP(B4363,'Ket qua do'!$C$5:$AP$50000,$K$3,TRUE)*$E$9/1000,"")</f>
        <v>#N/A</v>
      </c>
      <c r="L4363" s="21" t="e">
        <f>IF(A4363&lt;&gt;"",VLOOKUP(B4363,'Ket qua do'!$C$5:$AP$50000,$L$3,TRUE),"")</f>
        <v>#N/A</v>
      </c>
    </row>
    <row r="4364" spans="1:12" x14ac:dyDescent="0.25">
      <c r="A4364" t="e">
        <f t="shared" si="73"/>
        <v>#N/A</v>
      </c>
      <c r="B4364" s="1" t="e">
        <f>IF(A4364&lt;&gt;"",VLOOKUP(A4364,'Ket qua do'!$B$5:$CE$50000,2,TRUE),"")</f>
        <v>#N/A</v>
      </c>
      <c r="C4364" s="19" t="e">
        <f>IF(A4364&lt;&gt;"",VLOOKUP(B4364,'Ket qua do'!$C$5:$AP$50000,$C$3,TRUE)*SQRT(3)*$C$11,"")</f>
        <v>#N/A</v>
      </c>
      <c r="D4364" s="21" t="e">
        <f>IF(A4364&lt;&gt;"",VLOOKUP(B4364,'Ket qua do'!$C$5:$AP$50000,$D$3,TRUE),"")</f>
        <v>#N/A</v>
      </c>
      <c r="E4364" s="21" t="e">
        <f>IF(A4364&lt;&gt;"",VLOOKUP(B4364,'Ket qua do'!$C$5:$AP$50000,$E$3,TRUE)*$C$12,"")</f>
        <v>#N/A</v>
      </c>
      <c r="F4364" s="21" t="e">
        <f>IF(A4364&lt;&gt;"",VLOOKUP(B4364,'Ket qua do'!$C$5:$AP$50000,$F$3,TRUE),"")</f>
        <v>#N/A</v>
      </c>
      <c r="G4364" s="21" t="e">
        <f>IF(A4364&lt;&gt;"",VLOOKUP(B4364,'Ket qua do'!$C$5:$AP$50000,$G$3,TRUE),"")</f>
        <v>#N/A</v>
      </c>
      <c r="H4364" s="21" t="e">
        <f>IF(A4364&lt;&gt;"",VLOOKUP(B4364,'Ket qua do'!$C$5:$AP$50000,$H$3,TRUE),"")</f>
        <v>#N/A</v>
      </c>
      <c r="I4364" s="21" t="e">
        <f>IF(A4364&lt;&gt;"",VLOOKUP(B4364,'Ket qua do'!$C$5:$AP$50000,$I$3,TRUE)*$E$9/1000,"")</f>
        <v>#N/A</v>
      </c>
      <c r="J4364" s="21" t="e">
        <f>IF(A4364&lt;&gt;"",VLOOKUP(B4364,'Ket qua do'!$C$5:$AP$50000,$J$3,TRUE)*$E$9/1000,"")</f>
        <v>#N/A</v>
      </c>
      <c r="K4364" s="21" t="e">
        <f>IF(A4364&lt;&gt;"",VLOOKUP(B4364,'Ket qua do'!$C$5:$AP$50000,$K$3,TRUE)*$E$9/1000,"")</f>
        <v>#N/A</v>
      </c>
      <c r="L4364" s="21" t="e">
        <f>IF(A4364&lt;&gt;"",VLOOKUP(B4364,'Ket qua do'!$C$5:$AP$50000,$L$3,TRUE),"")</f>
        <v>#N/A</v>
      </c>
    </row>
    <row r="4365" spans="1:12" x14ac:dyDescent="0.25">
      <c r="A4365" t="e">
        <f t="shared" si="73"/>
        <v>#N/A</v>
      </c>
      <c r="B4365" s="1" t="e">
        <f>IF(A4365&lt;&gt;"",VLOOKUP(A4365,'Ket qua do'!$B$5:$CE$50000,2,TRUE),"")</f>
        <v>#N/A</v>
      </c>
      <c r="C4365" s="19" t="e">
        <f>IF(A4365&lt;&gt;"",VLOOKUP(B4365,'Ket qua do'!$C$5:$AP$50000,$C$3,TRUE)*SQRT(3)*$C$11,"")</f>
        <v>#N/A</v>
      </c>
      <c r="D4365" s="21" t="e">
        <f>IF(A4365&lt;&gt;"",VLOOKUP(B4365,'Ket qua do'!$C$5:$AP$50000,$D$3,TRUE),"")</f>
        <v>#N/A</v>
      </c>
      <c r="E4365" s="21" t="e">
        <f>IF(A4365&lt;&gt;"",VLOOKUP(B4365,'Ket qua do'!$C$5:$AP$50000,$E$3,TRUE)*$C$12,"")</f>
        <v>#N/A</v>
      </c>
      <c r="F4365" s="21" t="e">
        <f>IF(A4365&lt;&gt;"",VLOOKUP(B4365,'Ket qua do'!$C$5:$AP$50000,$F$3,TRUE),"")</f>
        <v>#N/A</v>
      </c>
      <c r="G4365" s="21" t="e">
        <f>IF(A4365&lt;&gt;"",VLOOKUP(B4365,'Ket qua do'!$C$5:$AP$50000,$G$3,TRUE),"")</f>
        <v>#N/A</v>
      </c>
      <c r="H4365" s="21" t="e">
        <f>IF(A4365&lt;&gt;"",VLOOKUP(B4365,'Ket qua do'!$C$5:$AP$50000,$H$3,TRUE),"")</f>
        <v>#N/A</v>
      </c>
      <c r="I4365" s="21" t="e">
        <f>IF(A4365&lt;&gt;"",VLOOKUP(B4365,'Ket qua do'!$C$5:$AP$50000,$I$3,TRUE)*$E$9/1000,"")</f>
        <v>#N/A</v>
      </c>
      <c r="J4365" s="21" t="e">
        <f>IF(A4365&lt;&gt;"",VLOOKUP(B4365,'Ket qua do'!$C$5:$AP$50000,$J$3,TRUE)*$E$9/1000,"")</f>
        <v>#N/A</v>
      </c>
      <c r="K4365" s="21" t="e">
        <f>IF(A4365&lt;&gt;"",VLOOKUP(B4365,'Ket qua do'!$C$5:$AP$50000,$K$3,TRUE)*$E$9/1000,"")</f>
        <v>#N/A</v>
      </c>
      <c r="L4365" s="21" t="e">
        <f>IF(A4365&lt;&gt;"",VLOOKUP(B4365,'Ket qua do'!$C$5:$AP$50000,$L$3,TRUE),"")</f>
        <v>#N/A</v>
      </c>
    </row>
    <row r="4366" spans="1:12" x14ac:dyDescent="0.25">
      <c r="A4366" t="e">
        <f t="shared" si="73"/>
        <v>#N/A</v>
      </c>
      <c r="B4366" s="1" t="e">
        <f>IF(A4366&lt;&gt;"",VLOOKUP(A4366,'Ket qua do'!$B$5:$CE$50000,2,TRUE),"")</f>
        <v>#N/A</v>
      </c>
      <c r="C4366" s="19" t="e">
        <f>IF(A4366&lt;&gt;"",VLOOKUP(B4366,'Ket qua do'!$C$5:$AP$50000,$C$3,TRUE)*SQRT(3)*$C$11,"")</f>
        <v>#N/A</v>
      </c>
      <c r="D4366" s="21" t="e">
        <f>IF(A4366&lt;&gt;"",VLOOKUP(B4366,'Ket qua do'!$C$5:$AP$50000,$D$3,TRUE),"")</f>
        <v>#N/A</v>
      </c>
      <c r="E4366" s="21" t="e">
        <f>IF(A4366&lt;&gt;"",VLOOKUP(B4366,'Ket qua do'!$C$5:$AP$50000,$E$3,TRUE)*$C$12,"")</f>
        <v>#N/A</v>
      </c>
      <c r="F4366" s="21" t="e">
        <f>IF(A4366&lt;&gt;"",VLOOKUP(B4366,'Ket qua do'!$C$5:$AP$50000,$F$3,TRUE),"")</f>
        <v>#N/A</v>
      </c>
      <c r="G4366" s="21" t="e">
        <f>IF(A4366&lt;&gt;"",VLOOKUP(B4366,'Ket qua do'!$C$5:$AP$50000,$G$3,TRUE),"")</f>
        <v>#N/A</v>
      </c>
      <c r="H4366" s="21" t="e">
        <f>IF(A4366&lt;&gt;"",VLOOKUP(B4366,'Ket qua do'!$C$5:$AP$50000,$H$3,TRUE),"")</f>
        <v>#N/A</v>
      </c>
      <c r="I4366" s="21" t="e">
        <f>IF(A4366&lt;&gt;"",VLOOKUP(B4366,'Ket qua do'!$C$5:$AP$50000,$I$3,TRUE)*$E$9/1000,"")</f>
        <v>#N/A</v>
      </c>
      <c r="J4366" s="21" t="e">
        <f>IF(A4366&lt;&gt;"",VLOOKUP(B4366,'Ket qua do'!$C$5:$AP$50000,$J$3,TRUE)*$E$9/1000,"")</f>
        <v>#N/A</v>
      </c>
      <c r="K4366" s="21" t="e">
        <f>IF(A4366&lt;&gt;"",VLOOKUP(B4366,'Ket qua do'!$C$5:$AP$50000,$K$3,TRUE)*$E$9/1000,"")</f>
        <v>#N/A</v>
      </c>
      <c r="L4366" s="21" t="e">
        <f>IF(A4366&lt;&gt;"",VLOOKUP(B4366,'Ket qua do'!$C$5:$AP$50000,$L$3,TRUE),"")</f>
        <v>#N/A</v>
      </c>
    </row>
    <row r="4367" spans="1:12" x14ac:dyDescent="0.25">
      <c r="A4367" t="e">
        <f t="shared" si="73"/>
        <v>#N/A</v>
      </c>
      <c r="B4367" s="1" t="e">
        <f>IF(A4367&lt;&gt;"",VLOOKUP(A4367,'Ket qua do'!$B$5:$CE$50000,2,TRUE),"")</f>
        <v>#N/A</v>
      </c>
      <c r="C4367" s="19" t="e">
        <f>IF(A4367&lt;&gt;"",VLOOKUP(B4367,'Ket qua do'!$C$5:$AP$50000,$C$3,TRUE)*SQRT(3)*$C$11,"")</f>
        <v>#N/A</v>
      </c>
      <c r="D4367" s="21" t="e">
        <f>IF(A4367&lt;&gt;"",VLOOKUP(B4367,'Ket qua do'!$C$5:$AP$50000,$D$3,TRUE),"")</f>
        <v>#N/A</v>
      </c>
      <c r="E4367" s="21" t="e">
        <f>IF(A4367&lt;&gt;"",VLOOKUP(B4367,'Ket qua do'!$C$5:$AP$50000,$E$3,TRUE)*$C$12,"")</f>
        <v>#N/A</v>
      </c>
      <c r="F4367" s="21" t="e">
        <f>IF(A4367&lt;&gt;"",VLOOKUP(B4367,'Ket qua do'!$C$5:$AP$50000,$F$3,TRUE),"")</f>
        <v>#N/A</v>
      </c>
      <c r="G4367" s="21" t="e">
        <f>IF(A4367&lt;&gt;"",VLOOKUP(B4367,'Ket qua do'!$C$5:$AP$50000,$G$3,TRUE),"")</f>
        <v>#N/A</v>
      </c>
      <c r="H4367" s="21" t="e">
        <f>IF(A4367&lt;&gt;"",VLOOKUP(B4367,'Ket qua do'!$C$5:$AP$50000,$H$3,TRUE),"")</f>
        <v>#N/A</v>
      </c>
      <c r="I4367" s="21" t="e">
        <f>IF(A4367&lt;&gt;"",VLOOKUP(B4367,'Ket qua do'!$C$5:$AP$50000,$I$3,TRUE)*$E$9/1000,"")</f>
        <v>#N/A</v>
      </c>
      <c r="J4367" s="21" t="e">
        <f>IF(A4367&lt;&gt;"",VLOOKUP(B4367,'Ket qua do'!$C$5:$AP$50000,$J$3,TRUE)*$E$9/1000,"")</f>
        <v>#N/A</v>
      </c>
      <c r="K4367" s="21" t="e">
        <f>IF(A4367&lt;&gt;"",VLOOKUP(B4367,'Ket qua do'!$C$5:$AP$50000,$K$3,TRUE)*$E$9/1000,"")</f>
        <v>#N/A</v>
      </c>
      <c r="L4367" s="21" t="e">
        <f>IF(A4367&lt;&gt;"",VLOOKUP(B4367,'Ket qua do'!$C$5:$AP$50000,$L$3,TRUE),"")</f>
        <v>#N/A</v>
      </c>
    </row>
    <row r="4368" spans="1:12" x14ac:dyDescent="0.25">
      <c r="A4368" t="e">
        <f t="shared" si="73"/>
        <v>#N/A</v>
      </c>
      <c r="B4368" s="1" t="e">
        <f>IF(A4368&lt;&gt;"",VLOOKUP(A4368,'Ket qua do'!$B$5:$CE$50000,2,TRUE),"")</f>
        <v>#N/A</v>
      </c>
      <c r="C4368" s="19" t="e">
        <f>IF(A4368&lt;&gt;"",VLOOKUP(B4368,'Ket qua do'!$C$5:$AP$50000,$C$3,TRUE)*SQRT(3)*$C$11,"")</f>
        <v>#N/A</v>
      </c>
      <c r="D4368" s="21" t="e">
        <f>IF(A4368&lt;&gt;"",VLOOKUP(B4368,'Ket qua do'!$C$5:$AP$50000,$D$3,TRUE),"")</f>
        <v>#N/A</v>
      </c>
      <c r="E4368" s="21" t="e">
        <f>IF(A4368&lt;&gt;"",VLOOKUP(B4368,'Ket qua do'!$C$5:$AP$50000,$E$3,TRUE)*$C$12,"")</f>
        <v>#N/A</v>
      </c>
      <c r="F4368" s="21" t="e">
        <f>IF(A4368&lt;&gt;"",VLOOKUP(B4368,'Ket qua do'!$C$5:$AP$50000,$F$3,TRUE),"")</f>
        <v>#N/A</v>
      </c>
      <c r="G4368" s="21" t="e">
        <f>IF(A4368&lt;&gt;"",VLOOKUP(B4368,'Ket qua do'!$C$5:$AP$50000,$G$3,TRUE),"")</f>
        <v>#N/A</v>
      </c>
      <c r="H4368" s="21" t="e">
        <f>IF(A4368&lt;&gt;"",VLOOKUP(B4368,'Ket qua do'!$C$5:$AP$50000,$H$3,TRUE),"")</f>
        <v>#N/A</v>
      </c>
      <c r="I4368" s="21" t="e">
        <f>IF(A4368&lt;&gt;"",VLOOKUP(B4368,'Ket qua do'!$C$5:$AP$50000,$I$3,TRUE)*$E$9/1000,"")</f>
        <v>#N/A</v>
      </c>
      <c r="J4368" s="21" t="e">
        <f>IF(A4368&lt;&gt;"",VLOOKUP(B4368,'Ket qua do'!$C$5:$AP$50000,$J$3,TRUE)*$E$9/1000,"")</f>
        <v>#N/A</v>
      </c>
      <c r="K4368" s="21" t="e">
        <f>IF(A4368&lt;&gt;"",VLOOKUP(B4368,'Ket qua do'!$C$5:$AP$50000,$K$3,TRUE)*$E$9/1000,"")</f>
        <v>#N/A</v>
      </c>
      <c r="L4368" s="21" t="e">
        <f>IF(A4368&lt;&gt;"",VLOOKUP(B4368,'Ket qua do'!$C$5:$AP$50000,$L$3,TRUE),"")</f>
        <v>#N/A</v>
      </c>
    </row>
    <row r="4369" spans="1:12" x14ac:dyDescent="0.25">
      <c r="A4369" t="e">
        <f t="shared" si="73"/>
        <v>#N/A</v>
      </c>
      <c r="B4369" s="1" t="e">
        <f>IF(A4369&lt;&gt;"",VLOOKUP(A4369,'Ket qua do'!$B$5:$CE$50000,2,TRUE),"")</f>
        <v>#N/A</v>
      </c>
      <c r="C4369" s="19" t="e">
        <f>IF(A4369&lt;&gt;"",VLOOKUP(B4369,'Ket qua do'!$C$5:$AP$50000,$C$3,TRUE)*SQRT(3)*$C$11,"")</f>
        <v>#N/A</v>
      </c>
      <c r="D4369" s="21" t="e">
        <f>IF(A4369&lt;&gt;"",VLOOKUP(B4369,'Ket qua do'!$C$5:$AP$50000,$D$3,TRUE),"")</f>
        <v>#N/A</v>
      </c>
      <c r="E4369" s="21" t="e">
        <f>IF(A4369&lt;&gt;"",VLOOKUP(B4369,'Ket qua do'!$C$5:$AP$50000,$E$3,TRUE)*$C$12,"")</f>
        <v>#N/A</v>
      </c>
      <c r="F4369" s="21" t="e">
        <f>IF(A4369&lt;&gt;"",VLOOKUP(B4369,'Ket qua do'!$C$5:$AP$50000,$F$3,TRUE),"")</f>
        <v>#N/A</v>
      </c>
      <c r="G4369" s="21" t="e">
        <f>IF(A4369&lt;&gt;"",VLOOKUP(B4369,'Ket qua do'!$C$5:$AP$50000,$G$3,TRUE),"")</f>
        <v>#N/A</v>
      </c>
      <c r="H4369" s="21" t="e">
        <f>IF(A4369&lt;&gt;"",VLOOKUP(B4369,'Ket qua do'!$C$5:$AP$50000,$H$3,TRUE),"")</f>
        <v>#N/A</v>
      </c>
      <c r="I4369" s="21" t="e">
        <f>IF(A4369&lt;&gt;"",VLOOKUP(B4369,'Ket qua do'!$C$5:$AP$50000,$I$3,TRUE)*$E$9/1000,"")</f>
        <v>#N/A</v>
      </c>
      <c r="J4369" s="21" t="e">
        <f>IF(A4369&lt;&gt;"",VLOOKUP(B4369,'Ket qua do'!$C$5:$AP$50000,$J$3,TRUE)*$E$9/1000,"")</f>
        <v>#N/A</v>
      </c>
      <c r="K4369" s="21" t="e">
        <f>IF(A4369&lt;&gt;"",VLOOKUP(B4369,'Ket qua do'!$C$5:$AP$50000,$K$3,TRUE)*$E$9/1000,"")</f>
        <v>#N/A</v>
      </c>
      <c r="L4369" s="21" t="e">
        <f>IF(A4369&lt;&gt;"",VLOOKUP(B4369,'Ket qua do'!$C$5:$AP$50000,$L$3,TRUE),"")</f>
        <v>#N/A</v>
      </c>
    </row>
    <row r="4370" spans="1:12" x14ac:dyDescent="0.25">
      <c r="A4370" t="e">
        <f t="shared" si="73"/>
        <v>#N/A</v>
      </c>
      <c r="B4370" s="1" t="e">
        <f>IF(A4370&lt;&gt;"",VLOOKUP(A4370,'Ket qua do'!$B$5:$CE$50000,2,TRUE),"")</f>
        <v>#N/A</v>
      </c>
      <c r="C4370" s="19" t="e">
        <f>IF(A4370&lt;&gt;"",VLOOKUP(B4370,'Ket qua do'!$C$5:$AP$50000,$C$3,TRUE)*SQRT(3)*$C$11,"")</f>
        <v>#N/A</v>
      </c>
      <c r="D4370" s="21" t="e">
        <f>IF(A4370&lt;&gt;"",VLOOKUP(B4370,'Ket qua do'!$C$5:$AP$50000,$D$3,TRUE),"")</f>
        <v>#N/A</v>
      </c>
      <c r="E4370" s="21" t="e">
        <f>IF(A4370&lt;&gt;"",VLOOKUP(B4370,'Ket qua do'!$C$5:$AP$50000,$E$3,TRUE)*$C$12,"")</f>
        <v>#N/A</v>
      </c>
      <c r="F4370" s="21" t="e">
        <f>IF(A4370&lt;&gt;"",VLOOKUP(B4370,'Ket qua do'!$C$5:$AP$50000,$F$3,TRUE),"")</f>
        <v>#N/A</v>
      </c>
      <c r="G4370" s="21" t="e">
        <f>IF(A4370&lt;&gt;"",VLOOKUP(B4370,'Ket qua do'!$C$5:$AP$50000,$G$3,TRUE),"")</f>
        <v>#N/A</v>
      </c>
      <c r="H4370" s="21" t="e">
        <f>IF(A4370&lt;&gt;"",VLOOKUP(B4370,'Ket qua do'!$C$5:$AP$50000,$H$3,TRUE),"")</f>
        <v>#N/A</v>
      </c>
      <c r="I4370" s="21" t="e">
        <f>IF(A4370&lt;&gt;"",VLOOKUP(B4370,'Ket qua do'!$C$5:$AP$50000,$I$3,TRUE)*$E$9/1000,"")</f>
        <v>#N/A</v>
      </c>
      <c r="J4370" s="21" t="e">
        <f>IF(A4370&lt;&gt;"",VLOOKUP(B4370,'Ket qua do'!$C$5:$AP$50000,$J$3,TRUE)*$E$9/1000,"")</f>
        <v>#N/A</v>
      </c>
      <c r="K4370" s="21" t="e">
        <f>IF(A4370&lt;&gt;"",VLOOKUP(B4370,'Ket qua do'!$C$5:$AP$50000,$K$3,TRUE)*$E$9/1000,"")</f>
        <v>#N/A</v>
      </c>
      <c r="L4370" s="21" t="e">
        <f>IF(A4370&lt;&gt;"",VLOOKUP(B4370,'Ket qua do'!$C$5:$AP$50000,$L$3,TRUE),"")</f>
        <v>#N/A</v>
      </c>
    </row>
    <row r="4371" spans="1:12" x14ac:dyDescent="0.25">
      <c r="A4371" t="e">
        <f t="shared" si="73"/>
        <v>#N/A</v>
      </c>
      <c r="B4371" s="1" t="e">
        <f>IF(A4371&lt;&gt;"",VLOOKUP(A4371,'Ket qua do'!$B$5:$CE$50000,2,TRUE),"")</f>
        <v>#N/A</v>
      </c>
      <c r="C4371" s="19" t="e">
        <f>IF(A4371&lt;&gt;"",VLOOKUP(B4371,'Ket qua do'!$C$5:$AP$50000,$C$3,TRUE)*SQRT(3)*$C$11,"")</f>
        <v>#N/A</v>
      </c>
      <c r="D4371" s="21" t="e">
        <f>IF(A4371&lt;&gt;"",VLOOKUP(B4371,'Ket qua do'!$C$5:$AP$50000,$D$3,TRUE),"")</f>
        <v>#N/A</v>
      </c>
      <c r="E4371" s="21" t="e">
        <f>IF(A4371&lt;&gt;"",VLOOKUP(B4371,'Ket qua do'!$C$5:$AP$50000,$E$3,TRUE)*$C$12,"")</f>
        <v>#N/A</v>
      </c>
      <c r="F4371" s="21" t="e">
        <f>IF(A4371&lt;&gt;"",VLOOKUP(B4371,'Ket qua do'!$C$5:$AP$50000,$F$3,TRUE),"")</f>
        <v>#N/A</v>
      </c>
      <c r="G4371" s="21" t="e">
        <f>IF(A4371&lt;&gt;"",VLOOKUP(B4371,'Ket qua do'!$C$5:$AP$50000,$G$3,TRUE),"")</f>
        <v>#N/A</v>
      </c>
      <c r="H4371" s="21" t="e">
        <f>IF(A4371&lt;&gt;"",VLOOKUP(B4371,'Ket qua do'!$C$5:$AP$50000,$H$3,TRUE),"")</f>
        <v>#N/A</v>
      </c>
      <c r="I4371" s="21" t="e">
        <f>IF(A4371&lt;&gt;"",VLOOKUP(B4371,'Ket qua do'!$C$5:$AP$50000,$I$3,TRUE)*$E$9/1000,"")</f>
        <v>#N/A</v>
      </c>
      <c r="J4371" s="21" t="e">
        <f>IF(A4371&lt;&gt;"",VLOOKUP(B4371,'Ket qua do'!$C$5:$AP$50000,$J$3,TRUE)*$E$9/1000,"")</f>
        <v>#N/A</v>
      </c>
      <c r="K4371" s="21" t="e">
        <f>IF(A4371&lt;&gt;"",VLOOKUP(B4371,'Ket qua do'!$C$5:$AP$50000,$K$3,TRUE)*$E$9/1000,"")</f>
        <v>#N/A</v>
      </c>
      <c r="L4371" s="21" t="e">
        <f>IF(A4371&lt;&gt;"",VLOOKUP(B4371,'Ket qua do'!$C$5:$AP$50000,$L$3,TRUE),"")</f>
        <v>#N/A</v>
      </c>
    </row>
    <row r="4372" spans="1:12" x14ac:dyDescent="0.25">
      <c r="A4372" t="e">
        <f t="shared" si="73"/>
        <v>#N/A</v>
      </c>
      <c r="B4372" s="1" t="e">
        <f>IF(A4372&lt;&gt;"",VLOOKUP(A4372,'Ket qua do'!$B$5:$CE$50000,2,TRUE),"")</f>
        <v>#N/A</v>
      </c>
      <c r="C4372" s="19" t="e">
        <f>IF(A4372&lt;&gt;"",VLOOKUP(B4372,'Ket qua do'!$C$5:$AP$50000,$C$3,TRUE)*SQRT(3)*$C$11,"")</f>
        <v>#N/A</v>
      </c>
      <c r="D4372" s="21" t="e">
        <f>IF(A4372&lt;&gt;"",VLOOKUP(B4372,'Ket qua do'!$C$5:$AP$50000,$D$3,TRUE),"")</f>
        <v>#N/A</v>
      </c>
      <c r="E4372" s="21" t="e">
        <f>IF(A4372&lt;&gt;"",VLOOKUP(B4372,'Ket qua do'!$C$5:$AP$50000,$E$3,TRUE)*$C$12,"")</f>
        <v>#N/A</v>
      </c>
      <c r="F4372" s="21" t="e">
        <f>IF(A4372&lt;&gt;"",VLOOKUP(B4372,'Ket qua do'!$C$5:$AP$50000,$F$3,TRUE),"")</f>
        <v>#N/A</v>
      </c>
      <c r="G4372" s="21" t="e">
        <f>IF(A4372&lt;&gt;"",VLOOKUP(B4372,'Ket qua do'!$C$5:$AP$50000,$G$3,TRUE),"")</f>
        <v>#N/A</v>
      </c>
      <c r="H4372" s="21" t="e">
        <f>IF(A4372&lt;&gt;"",VLOOKUP(B4372,'Ket qua do'!$C$5:$AP$50000,$H$3,TRUE),"")</f>
        <v>#N/A</v>
      </c>
      <c r="I4372" s="21" t="e">
        <f>IF(A4372&lt;&gt;"",VLOOKUP(B4372,'Ket qua do'!$C$5:$AP$50000,$I$3,TRUE)*$E$9/1000,"")</f>
        <v>#N/A</v>
      </c>
      <c r="J4372" s="21" t="e">
        <f>IF(A4372&lt;&gt;"",VLOOKUP(B4372,'Ket qua do'!$C$5:$AP$50000,$J$3,TRUE)*$E$9/1000,"")</f>
        <v>#N/A</v>
      </c>
      <c r="K4372" s="21" t="e">
        <f>IF(A4372&lt;&gt;"",VLOOKUP(B4372,'Ket qua do'!$C$5:$AP$50000,$K$3,TRUE)*$E$9/1000,"")</f>
        <v>#N/A</v>
      </c>
      <c r="L4372" s="21" t="e">
        <f>IF(A4372&lt;&gt;"",VLOOKUP(B4372,'Ket qua do'!$C$5:$AP$50000,$L$3,TRUE),"")</f>
        <v>#N/A</v>
      </c>
    </row>
    <row r="4373" spans="1:12" x14ac:dyDescent="0.25">
      <c r="A4373" t="e">
        <f t="shared" si="73"/>
        <v>#N/A</v>
      </c>
      <c r="B4373" s="1" t="e">
        <f>IF(A4373&lt;&gt;"",VLOOKUP(A4373,'Ket qua do'!$B$5:$CE$50000,2,TRUE),"")</f>
        <v>#N/A</v>
      </c>
      <c r="C4373" s="19" t="e">
        <f>IF(A4373&lt;&gt;"",VLOOKUP(B4373,'Ket qua do'!$C$5:$AP$50000,$C$3,TRUE)*SQRT(3)*$C$11,"")</f>
        <v>#N/A</v>
      </c>
      <c r="D4373" s="21" t="e">
        <f>IF(A4373&lt;&gt;"",VLOOKUP(B4373,'Ket qua do'!$C$5:$AP$50000,$D$3,TRUE),"")</f>
        <v>#N/A</v>
      </c>
      <c r="E4373" s="21" t="e">
        <f>IF(A4373&lt;&gt;"",VLOOKUP(B4373,'Ket qua do'!$C$5:$AP$50000,$E$3,TRUE)*$C$12,"")</f>
        <v>#N/A</v>
      </c>
      <c r="F4373" s="21" t="e">
        <f>IF(A4373&lt;&gt;"",VLOOKUP(B4373,'Ket qua do'!$C$5:$AP$50000,$F$3,TRUE),"")</f>
        <v>#N/A</v>
      </c>
      <c r="G4373" s="21" t="e">
        <f>IF(A4373&lt;&gt;"",VLOOKUP(B4373,'Ket qua do'!$C$5:$AP$50000,$G$3,TRUE),"")</f>
        <v>#N/A</v>
      </c>
      <c r="H4373" s="21" t="e">
        <f>IF(A4373&lt;&gt;"",VLOOKUP(B4373,'Ket qua do'!$C$5:$AP$50000,$H$3,TRUE),"")</f>
        <v>#N/A</v>
      </c>
      <c r="I4373" s="21" t="e">
        <f>IF(A4373&lt;&gt;"",VLOOKUP(B4373,'Ket qua do'!$C$5:$AP$50000,$I$3,TRUE)*$E$9/1000,"")</f>
        <v>#N/A</v>
      </c>
      <c r="J4373" s="21" t="e">
        <f>IF(A4373&lt;&gt;"",VLOOKUP(B4373,'Ket qua do'!$C$5:$AP$50000,$J$3,TRUE)*$E$9/1000,"")</f>
        <v>#N/A</v>
      </c>
      <c r="K4373" s="21" t="e">
        <f>IF(A4373&lt;&gt;"",VLOOKUP(B4373,'Ket qua do'!$C$5:$AP$50000,$K$3,TRUE)*$E$9/1000,"")</f>
        <v>#N/A</v>
      </c>
      <c r="L4373" s="21" t="e">
        <f>IF(A4373&lt;&gt;"",VLOOKUP(B4373,'Ket qua do'!$C$5:$AP$50000,$L$3,TRUE),"")</f>
        <v>#N/A</v>
      </c>
    </row>
    <row r="4374" spans="1:12" x14ac:dyDescent="0.25">
      <c r="A4374" t="e">
        <f t="shared" si="73"/>
        <v>#N/A</v>
      </c>
      <c r="B4374" s="1" t="e">
        <f>IF(A4374&lt;&gt;"",VLOOKUP(A4374,'Ket qua do'!$B$5:$CE$50000,2,TRUE),"")</f>
        <v>#N/A</v>
      </c>
      <c r="C4374" s="19" t="e">
        <f>IF(A4374&lt;&gt;"",VLOOKUP(B4374,'Ket qua do'!$C$5:$AP$50000,$C$3,TRUE)*SQRT(3)*$C$11,"")</f>
        <v>#N/A</v>
      </c>
      <c r="D4374" s="21" t="e">
        <f>IF(A4374&lt;&gt;"",VLOOKUP(B4374,'Ket qua do'!$C$5:$AP$50000,$D$3,TRUE),"")</f>
        <v>#N/A</v>
      </c>
      <c r="E4374" s="21" t="e">
        <f>IF(A4374&lt;&gt;"",VLOOKUP(B4374,'Ket qua do'!$C$5:$AP$50000,$E$3,TRUE)*$C$12,"")</f>
        <v>#N/A</v>
      </c>
      <c r="F4374" s="21" t="e">
        <f>IF(A4374&lt;&gt;"",VLOOKUP(B4374,'Ket qua do'!$C$5:$AP$50000,$F$3,TRUE),"")</f>
        <v>#N/A</v>
      </c>
      <c r="G4374" s="21" t="e">
        <f>IF(A4374&lt;&gt;"",VLOOKUP(B4374,'Ket qua do'!$C$5:$AP$50000,$G$3,TRUE),"")</f>
        <v>#N/A</v>
      </c>
      <c r="H4374" s="21" t="e">
        <f>IF(A4374&lt;&gt;"",VLOOKUP(B4374,'Ket qua do'!$C$5:$AP$50000,$H$3,TRUE),"")</f>
        <v>#N/A</v>
      </c>
      <c r="I4374" s="21" t="e">
        <f>IF(A4374&lt;&gt;"",VLOOKUP(B4374,'Ket qua do'!$C$5:$AP$50000,$I$3,TRUE)*$E$9/1000,"")</f>
        <v>#N/A</v>
      </c>
      <c r="J4374" s="21" t="e">
        <f>IF(A4374&lt;&gt;"",VLOOKUP(B4374,'Ket qua do'!$C$5:$AP$50000,$J$3,TRUE)*$E$9/1000,"")</f>
        <v>#N/A</v>
      </c>
      <c r="K4374" s="21" t="e">
        <f>IF(A4374&lt;&gt;"",VLOOKUP(B4374,'Ket qua do'!$C$5:$AP$50000,$K$3,TRUE)*$E$9/1000,"")</f>
        <v>#N/A</v>
      </c>
      <c r="L4374" s="21" t="e">
        <f>IF(A4374&lt;&gt;"",VLOOKUP(B4374,'Ket qua do'!$C$5:$AP$50000,$L$3,TRUE),"")</f>
        <v>#N/A</v>
      </c>
    </row>
    <row r="4375" spans="1:12" x14ac:dyDescent="0.25">
      <c r="A4375" t="e">
        <f t="shared" si="73"/>
        <v>#N/A</v>
      </c>
      <c r="B4375" s="1" t="e">
        <f>IF(A4375&lt;&gt;"",VLOOKUP(A4375,'Ket qua do'!$B$5:$CE$50000,2,TRUE),"")</f>
        <v>#N/A</v>
      </c>
      <c r="C4375" s="19" t="e">
        <f>IF(A4375&lt;&gt;"",VLOOKUP(B4375,'Ket qua do'!$C$5:$AP$50000,$C$3,TRUE)*SQRT(3)*$C$11,"")</f>
        <v>#N/A</v>
      </c>
      <c r="D4375" s="21" t="e">
        <f>IF(A4375&lt;&gt;"",VLOOKUP(B4375,'Ket qua do'!$C$5:$AP$50000,$D$3,TRUE),"")</f>
        <v>#N/A</v>
      </c>
      <c r="E4375" s="21" t="e">
        <f>IF(A4375&lt;&gt;"",VLOOKUP(B4375,'Ket qua do'!$C$5:$AP$50000,$E$3,TRUE)*$C$12,"")</f>
        <v>#N/A</v>
      </c>
      <c r="F4375" s="21" t="e">
        <f>IF(A4375&lt;&gt;"",VLOOKUP(B4375,'Ket qua do'!$C$5:$AP$50000,$F$3,TRUE),"")</f>
        <v>#N/A</v>
      </c>
      <c r="G4375" s="21" t="e">
        <f>IF(A4375&lt;&gt;"",VLOOKUP(B4375,'Ket qua do'!$C$5:$AP$50000,$G$3,TRUE),"")</f>
        <v>#N/A</v>
      </c>
      <c r="H4375" s="21" t="e">
        <f>IF(A4375&lt;&gt;"",VLOOKUP(B4375,'Ket qua do'!$C$5:$AP$50000,$H$3,TRUE),"")</f>
        <v>#N/A</v>
      </c>
      <c r="I4375" s="21" t="e">
        <f>IF(A4375&lt;&gt;"",VLOOKUP(B4375,'Ket qua do'!$C$5:$AP$50000,$I$3,TRUE)*$E$9/1000,"")</f>
        <v>#N/A</v>
      </c>
      <c r="J4375" s="21" t="e">
        <f>IF(A4375&lt;&gt;"",VLOOKUP(B4375,'Ket qua do'!$C$5:$AP$50000,$J$3,TRUE)*$E$9/1000,"")</f>
        <v>#N/A</v>
      </c>
      <c r="K4375" s="21" t="e">
        <f>IF(A4375&lt;&gt;"",VLOOKUP(B4375,'Ket qua do'!$C$5:$AP$50000,$K$3,TRUE)*$E$9/1000,"")</f>
        <v>#N/A</v>
      </c>
      <c r="L4375" s="21" t="e">
        <f>IF(A4375&lt;&gt;"",VLOOKUP(B4375,'Ket qua do'!$C$5:$AP$50000,$L$3,TRUE),"")</f>
        <v>#N/A</v>
      </c>
    </row>
    <row r="4376" spans="1:12" x14ac:dyDescent="0.25">
      <c r="A4376" t="e">
        <f t="shared" si="73"/>
        <v>#N/A</v>
      </c>
      <c r="B4376" s="1" t="e">
        <f>IF(A4376&lt;&gt;"",VLOOKUP(A4376,'Ket qua do'!$B$5:$CE$50000,2,TRUE),"")</f>
        <v>#N/A</v>
      </c>
      <c r="C4376" s="19" t="e">
        <f>IF(A4376&lt;&gt;"",VLOOKUP(B4376,'Ket qua do'!$C$5:$AP$50000,$C$3,TRUE)*SQRT(3)*$C$11,"")</f>
        <v>#N/A</v>
      </c>
      <c r="D4376" s="21" t="e">
        <f>IF(A4376&lt;&gt;"",VLOOKUP(B4376,'Ket qua do'!$C$5:$AP$50000,$D$3,TRUE),"")</f>
        <v>#N/A</v>
      </c>
      <c r="E4376" s="21" t="e">
        <f>IF(A4376&lt;&gt;"",VLOOKUP(B4376,'Ket qua do'!$C$5:$AP$50000,$E$3,TRUE)*$C$12,"")</f>
        <v>#N/A</v>
      </c>
      <c r="F4376" s="21" t="e">
        <f>IF(A4376&lt;&gt;"",VLOOKUP(B4376,'Ket qua do'!$C$5:$AP$50000,$F$3,TRUE),"")</f>
        <v>#N/A</v>
      </c>
      <c r="G4376" s="21" t="e">
        <f>IF(A4376&lt;&gt;"",VLOOKUP(B4376,'Ket qua do'!$C$5:$AP$50000,$G$3,TRUE),"")</f>
        <v>#N/A</v>
      </c>
      <c r="H4376" s="21" t="e">
        <f>IF(A4376&lt;&gt;"",VLOOKUP(B4376,'Ket qua do'!$C$5:$AP$50000,$H$3,TRUE),"")</f>
        <v>#N/A</v>
      </c>
      <c r="I4376" s="21" t="e">
        <f>IF(A4376&lt;&gt;"",VLOOKUP(B4376,'Ket qua do'!$C$5:$AP$50000,$I$3,TRUE)*$E$9/1000,"")</f>
        <v>#N/A</v>
      </c>
      <c r="J4376" s="21" t="e">
        <f>IF(A4376&lt;&gt;"",VLOOKUP(B4376,'Ket qua do'!$C$5:$AP$50000,$J$3,TRUE)*$E$9/1000,"")</f>
        <v>#N/A</v>
      </c>
      <c r="K4376" s="21" t="e">
        <f>IF(A4376&lt;&gt;"",VLOOKUP(B4376,'Ket qua do'!$C$5:$AP$50000,$K$3,TRUE)*$E$9/1000,"")</f>
        <v>#N/A</v>
      </c>
      <c r="L4376" s="21" t="e">
        <f>IF(A4376&lt;&gt;"",VLOOKUP(B4376,'Ket qua do'!$C$5:$AP$50000,$L$3,TRUE),"")</f>
        <v>#N/A</v>
      </c>
    </row>
    <row r="4377" spans="1:12" x14ac:dyDescent="0.25">
      <c r="A4377" t="e">
        <f t="shared" si="73"/>
        <v>#N/A</v>
      </c>
      <c r="B4377" s="1" t="e">
        <f>IF(A4377&lt;&gt;"",VLOOKUP(A4377,'Ket qua do'!$B$5:$CE$50000,2,TRUE),"")</f>
        <v>#N/A</v>
      </c>
      <c r="C4377" s="19" t="e">
        <f>IF(A4377&lt;&gt;"",VLOOKUP(B4377,'Ket qua do'!$C$5:$AP$50000,$C$3,TRUE)*SQRT(3)*$C$11,"")</f>
        <v>#N/A</v>
      </c>
      <c r="D4377" s="21" t="e">
        <f>IF(A4377&lt;&gt;"",VLOOKUP(B4377,'Ket qua do'!$C$5:$AP$50000,$D$3,TRUE),"")</f>
        <v>#N/A</v>
      </c>
      <c r="E4377" s="21" t="e">
        <f>IF(A4377&lt;&gt;"",VLOOKUP(B4377,'Ket qua do'!$C$5:$AP$50000,$E$3,TRUE)*$C$12,"")</f>
        <v>#N/A</v>
      </c>
      <c r="F4377" s="21" t="e">
        <f>IF(A4377&lt;&gt;"",VLOOKUP(B4377,'Ket qua do'!$C$5:$AP$50000,$F$3,TRUE),"")</f>
        <v>#N/A</v>
      </c>
      <c r="G4377" s="21" t="e">
        <f>IF(A4377&lt;&gt;"",VLOOKUP(B4377,'Ket qua do'!$C$5:$AP$50000,$G$3,TRUE),"")</f>
        <v>#N/A</v>
      </c>
      <c r="H4377" s="21" t="e">
        <f>IF(A4377&lt;&gt;"",VLOOKUP(B4377,'Ket qua do'!$C$5:$AP$50000,$H$3,TRUE),"")</f>
        <v>#N/A</v>
      </c>
      <c r="I4377" s="21" t="e">
        <f>IF(A4377&lt;&gt;"",VLOOKUP(B4377,'Ket qua do'!$C$5:$AP$50000,$I$3,TRUE)*$E$9/1000,"")</f>
        <v>#N/A</v>
      </c>
      <c r="J4377" s="21" t="e">
        <f>IF(A4377&lt;&gt;"",VLOOKUP(B4377,'Ket qua do'!$C$5:$AP$50000,$J$3,TRUE)*$E$9/1000,"")</f>
        <v>#N/A</v>
      </c>
      <c r="K4377" s="21" t="e">
        <f>IF(A4377&lt;&gt;"",VLOOKUP(B4377,'Ket qua do'!$C$5:$AP$50000,$K$3,TRUE)*$E$9/1000,"")</f>
        <v>#N/A</v>
      </c>
      <c r="L4377" s="21" t="e">
        <f>IF(A4377&lt;&gt;"",VLOOKUP(B4377,'Ket qua do'!$C$5:$AP$50000,$L$3,TRUE),"")</f>
        <v>#N/A</v>
      </c>
    </row>
    <row r="4378" spans="1:12" x14ac:dyDescent="0.25">
      <c r="A4378" t="e">
        <f t="shared" ref="A4378:A4441" si="74">IF(A4377&lt;$E$8,A4377+1,"")</f>
        <v>#N/A</v>
      </c>
      <c r="B4378" s="1" t="e">
        <f>IF(A4378&lt;&gt;"",VLOOKUP(A4378,'Ket qua do'!$B$5:$CE$50000,2,TRUE),"")</f>
        <v>#N/A</v>
      </c>
      <c r="C4378" s="19" t="e">
        <f>IF(A4378&lt;&gt;"",VLOOKUP(B4378,'Ket qua do'!$C$5:$AP$50000,$C$3,TRUE)*SQRT(3)*$C$11,"")</f>
        <v>#N/A</v>
      </c>
      <c r="D4378" s="21" t="e">
        <f>IF(A4378&lt;&gt;"",VLOOKUP(B4378,'Ket qua do'!$C$5:$AP$50000,$D$3,TRUE),"")</f>
        <v>#N/A</v>
      </c>
      <c r="E4378" s="21" t="e">
        <f>IF(A4378&lt;&gt;"",VLOOKUP(B4378,'Ket qua do'!$C$5:$AP$50000,$E$3,TRUE)*$C$12,"")</f>
        <v>#N/A</v>
      </c>
      <c r="F4378" s="21" t="e">
        <f>IF(A4378&lt;&gt;"",VLOOKUP(B4378,'Ket qua do'!$C$5:$AP$50000,$F$3,TRUE),"")</f>
        <v>#N/A</v>
      </c>
      <c r="G4378" s="21" t="e">
        <f>IF(A4378&lt;&gt;"",VLOOKUP(B4378,'Ket qua do'!$C$5:$AP$50000,$G$3,TRUE),"")</f>
        <v>#N/A</v>
      </c>
      <c r="H4378" s="21" t="e">
        <f>IF(A4378&lt;&gt;"",VLOOKUP(B4378,'Ket qua do'!$C$5:$AP$50000,$H$3,TRUE),"")</f>
        <v>#N/A</v>
      </c>
      <c r="I4378" s="21" t="e">
        <f>IF(A4378&lt;&gt;"",VLOOKUP(B4378,'Ket qua do'!$C$5:$AP$50000,$I$3,TRUE)*$E$9/1000,"")</f>
        <v>#N/A</v>
      </c>
      <c r="J4378" s="21" t="e">
        <f>IF(A4378&lt;&gt;"",VLOOKUP(B4378,'Ket qua do'!$C$5:$AP$50000,$J$3,TRUE)*$E$9/1000,"")</f>
        <v>#N/A</v>
      </c>
      <c r="K4378" s="21" t="e">
        <f>IF(A4378&lt;&gt;"",VLOOKUP(B4378,'Ket qua do'!$C$5:$AP$50000,$K$3,TRUE)*$E$9/1000,"")</f>
        <v>#N/A</v>
      </c>
      <c r="L4378" s="21" t="e">
        <f>IF(A4378&lt;&gt;"",VLOOKUP(B4378,'Ket qua do'!$C$5:$AP$50000,$L$3,TRUE),"")</f>
        <v>#N/A</v>
      </c>
    </row>
    <row r="4379" spans="1:12" x14ac:dyDescent="0.25">
      <c r="A4379" t="e">
        <f t="shared" si="74"/>
        <v>#N/A</v>
      </c>
      <c r="B4379" s="1" t="e">
        <f>IF(A4379&lt;&gt;"",VLOOKUP(A4379,'Ket qua do'!$B$5:$CE$50000,2,TRUE),"")</f>
        <v>#N/A</v>
      </c>
      <c r="C4379" s="19" t="e">
        <f>IF(A4379&lt;&gt;"",VLOOKUP(B4379,'Ket qua do'!$C$5:$AP$50000,$C$3,TRUE)*SQRT(3)*$C$11,"")</f>
        <v>#N/A</v>
      </c>
      <c r="D4379" s="21" t="e">
        <f>IF(A4379&lt;&gt;"",VLOOKUP(B4379,'Ket qua do'!$C$5:$AP$50000,$D$3,TRUE),"")</f>
        <v>#N/A</v>
      </c>
      <c r="E4379" s="21" t="e">
        <f>IF(A4379&lt;&gt;"",VLOOKUP(B4379,'Ket qua do'!$C$5:$AP$50000,$E$3,TRUE)*$C$12,"")</f>
        <v>#N/A</v>
      </c>
      <c r="F4379" s="21" t="e">
        <f>IF(A4379&lt;&gt;"",VLOOKUP(B4379,'Ket qua do'!$C$5:$AP$50000,$F$3,TRUE),"")</f>
        <v>#N/A</v>
      </c>
      <c r="G4379" s="21" t="e">
        <f>IF(A4379&lt;&gt;"",VLOOKUP(B4379,'Ket qua do'!$C$5:$AP$50000,$G$3,TRUE),"")</f>
        <v>#N/A</v>
      </c>
      <c r="H4379" s="21" t="e">
        <f>IF(A4379&lt;&gt;"",VLOOKUP(B4379,'Ket qua do'!$C$5:$AP$50000,$H$3,TRUE),"")</f>
        <v>#N/A</v>
      </c>
      <c r="I4379" s="21" t="e">
        <f>IF(A4379&lt;&gt;"",VLOOKUP(B4379,'Ket qua do'!$C$5:$AP$50000,$I$3,TRUE)*$E$9/1000,"")</f>
        <v>#N/A</v>
      </c>
      <c r="J4379" s="21" t="e">
        <f>IF(A4379&lt;&gt;"",VLOOKUP(B4379,'Ket qua do'!$C$5:$AP$50000,$J$3,TRUE)*$E$9/1000,"")</f>
        <v>#N/A</v>
      </c>
      <c r="K4379" s="21" t="e">
        <f>IF(A4379&lt;&gt;"",VLOOKUP(B4379,'Ket qua do'!$C$5:$AP$50000,$K$3,TRUE)*$E$9/1000,"")</f>
        <v>#N/A</v>
      </c>
      <c r="L4379" s="21" t="e">
        <f>IF(A4379&lt;&gt;"",VLOOKUP(B4379,'Ket qua do'!$C$5:$AP$50000,$L$3,TRUE),"")</f>
        <v>#N/A</v>
      </c>
    </row>
    <row r="4380" spans="1:12" x14ac:dyDescent="0.25">
      <c r="A4380" t="e">
        <f t="shared" si="74"/>
        <v>#N/A</v>
      </c>
      <c r="B4380" s="1" t="e">
        <f>IF(A4380&lt;&gt;"",VLOOKUP(A4380,'Ket qua do'!$B$5:$CE$50000,2,TRUE),"")</f>
        <v>#N/A</v>
      </c>
      <c r="C4380" s="19" t="e">
        <f>IF(A4380&lt;&gt;"",VLOOKUP(B4380,'Ket qua do'!$C$5:$AP$50000,$C$3,TRUE)*SQRT(3)*$C$11,"")</f>
        <v>#N/A</v>
      </c>
      <c r="D4380" s="21" t="e">
        <f>IF(A4380&lt;&gt;"",VLOOKUP(B4380,'Ket qua do'!$C$5:$AP$50000,$D$3,TRUE),"")</f>
        <v>#N/A</v>
      </c>
      <c r="E4380" s="21" t="e">
        <f>IF(A4380&lt;&gt;"",VLOOKUP(B4380,'Ket qua do'!$C$5:$AP$50000,$E$3,TRUE)*$C$12,"")</f>
        <v>#N/A</v>
      </c>
      <c r="F4380" s="21" t="e">
        <f>IF(A4380&lt;&gt;"",VLOOKUP(B4380,'Ket qua do'!$C$5:$AP$50000,$F$3,TRUE),"")</f>
        <v>#N/A</v>
      </c>
      <c r="G4380" s="21" t="e">
        <f>IF(A4380&lt;&gt;"",VLOOKUP(B4380,'Ket qua do'!$C$5:$AP$50000,$G$3,TRUE),"")</f>
        <v>#N/A</v>
      </c>
      <c r="H4380" s="21" t="e">
        <f>IF(A4380&lt;&gt;"",VLOOKUP(B4380,'Ket qua do'!$C$5:$AP$50000,$H$3,TRUE),"")</f>
        <v>#N/A</v>
      </c>
      <c r="I4380" s="21" t="e">
        <f>IF(A4380&lt;&gt;"",VLOOKUP(B4380,'Ket qua do'!$C$5:$AP$50000,$I$3,TRUE)*$E$9/1000,"")</f>
        <v>#N/A</v>
      </c>
      <c r="J4380" s="21" t="e">
        <f>IF(A4380&lt;&gt;"",VLOOKUP(B4380,'Ket qua do'!$C$5:$AP$50000,$J$3,TRUE)*$E$9/1000,"")</f>
        <v>#N/A</v>
      </c>
      <c r="K4380" s="21" t="e">
        <f>IF(A4380&lt;&gt;"",VLOOKUP(B4380,'Ket qua do'!$C$5:$AP$50000,$K$3,TRUE)*$E$9/1000,"")</f>
        <v>#N/A</v>
      </c>
      <c r="L4380" s="21" t="e">
        <f>IF(A4380&lt;&gt;"",VLOOKUP(B4380,'Ket qua do'!$C$5:$AP$50000,$L$3,TRUE),"")</f>
        <v>#N/A</v>
      </c>
    </row>
    <row r="4381" spans="1:12" x14ac:dyDescent="0.25">
      <c r="A4381" t="e">
        <f t="shared" si="74"/>
        <v>#N/A</v>
      </c>
      <c r="B4381" s="1" t="e">
        <f>IF(A4381&lt;&gt;"",VLOOKUP(A4381,'Ket qua do'!$B$5:$CE$50000,2,TRUE),"")</f>
        <v>#N/A</v>
      </c>
      <c r="C4381" s="19" t="e">
        <f>IF(A4381&lt;&gt;"",VLOOKUP(B4381,'Ket qua do'!$C$5:$AP$50000,$C$3,TRUE)*SQRT(3)*$C$11,"")</f>
        <v>#N/A</v>
      </c>
      <c r="D4381" s="21" t="e">
        <f>IF(A4381&lt;&gt;"",VLOOKUP(B4381,'Ket qua do'!$C$5:$AP$50000,$D$3,TRUE),"")</f>
        <v>#N/A</v>
      </c>
      <c r="E4381" s="21" t="e">
        <f>IF(A4381&lt;&gt;"",VLOOKUP(B4381,'Ket qua do'!$C$5:$AP$50000,$E$3,TRUE)*$C$12,"")</f>
        <v>#N/A</v>
      </c>
      <c r="F4381" s="21" t="e">
        <f>IF(A4381&lt;&gt;"",VLOOKUP(B4381,'Ket qua do'!$C$5:$AP$50000,$F$3,TRUE),"")</f>
        <v>#N/A</v>
      </c>
      <c r="G4381" s="21" t="e">
        <f>IF(A4381&lt;&gt;"",VLOOKUP(B4381,'Ket qua do'!$C$5:$AP$50000,$G$3,TRUE),"")</f>
        <v>#N/A</v>
      </c>
      <c r="H4381" s="21" t="e">
        <f>IF(A4381&lt;&gt;"",VLOOKUP(B4381,'Ket qua do'!$C$5:$AP$50000,$H$3,TRUE),"")</f>
        <v>#N/A</v>
      </c>
      <c r="I4381" s="21" t="e">
        <f>IF(A4381&lt;&gt;"",VLOOKUP(B4381,'Ket qua do'!$C$5:$AP$50000,$I$3,TRUE)*$E$9/1000,"")</f>
        <v>#N/A</v>
      </c>
      <c r="J4381" s="21" t="e">
        <f>IF(A4381&lt;&gt;"",VLOOKUP(B4381,'Ket qua do'!$C$5:$AP$50000,$J$3,TRUE)*$E$9/1000,"")</f>
        <v>#N/A</v>
      </c>
      <c r="K4381" s="21" t="e">
        <f>IF(A4381&lt;&gt;"",VLOOKUP(B4381,'Ket qua do'!$C$5:$AP$50000,$K$3,TRUE)*$E$9/1000,"")</f>
        <v>#N/A</v>
      </c>
      <c r="L4381" s="21" t="e">
        <f>IF(A4381&lt;&gt;"",VLOOKUP(B4381,'Ket qua do'!$C$5:$AP$50000,$L$3,TRUE),"")</f>
        <v>#N/A</v>
      </c>
    </row>
    <row r="4382" spans="1:12" x14ac:dyDescent="0.25">
      <c r="A4382" t="e">
        <f t="shared" si="74"/>
        <v>#N/A</v>
      </c>
      <c r="B4382" s="1" t="e">
        <f>IF(A4382&lt;&gt;"",VLOOKUP(A4382,'Ket qua do'!$B$5:$CE$50000,2,TRUE),"")</f>
        <v>#N/A</v>
      </c>
      <c r="C4382" s="19" t="e">
        <f>IF(A4382&lt;&gt;"",VLOOKUP(B4382,'Ket qua do'!$C$5:$AP$50000,$C$3,TRUE)*SQRT(3)*$C$11,"")</f>
        <v>#N/A</v>
      </c>
      <c r="D4382" s="21" t="e">
        <f>IF(A4382&lt;&gt;"",VLOOKUP(B4382,'Ket qua do'!$C$5:$AP$50000,$D$3,TRUE),"")</f>
        <v>#N/A</v>
      </c>
      <c r="E4382" s="21" t="e">
        <f>IF(A4382&lt;&gt;"",VLOOKUP(B4382,'Ket qua do'!$C$5:$AP$50000,$E$3,TRUE)*$C$12,"")</f>
        <v>#N/A</v>
      </c>
      <c r="F4382" s="21" t="e">
        <f>IF(A4382&lt;&gt;"",VLOOKUP(B4382,'Ket qua do'!$C$5:$AP$50000,$F$3,TRUE),"")</f>
        <v>#N/A</v>
      </c>
      <c r="G4382" s="21" t="e">
        <f>IF(A4382&lt;&gt;"",VLOOKUP(B4382,'Ket qua do'!$C$5:$AP$50000,$G$3,TRUE),"")</f>
        <v>#N/A</v>
      </c>
      <c r="H4382" s="21" t="e">
        <f>IF(A4382&lt;&gt;"",VLOOKUP(B4382,'Ket qua do'!$C$5:$AP$50000,$H$3,TRUE),"")</f>
        <v>#N/A</v>
      </c>
      <c r="I4382" s="21" t="e">
        <f>IF(A4382&lt;&gt;"",VLOOKUP(B4382,'Ket qua do'!$C$5:$AP$50000,$I$3,TRUE)*$E$9/1000,"")</f>
        <v>#N/A</v>
      </c>
      <c r="J4382" s="21" t="e">
        <f>IF(A4382&lt;&gt;"",VLOOKUP(B4382,'Ket qua do'!$C$5:$AP$50000,$J$3,TRUE)*$E$9/1000,"")</f>
        <v>#N/A</v>
      </c>
      <c r="K4382" s="21" t="e">
        <f>IF(A4382&lt;&gt;"",VLOOKUP(B4382,'Ket qua do'!$C$5:$AP$50000,$K$3,TRUE)*$E$9/1000,"")</f>
        <v>#N/A</v>
      </c>
      <c r="L4382" s="21" t="e">
        <f>IF(A4382&lt;&gt;"",VLOOKUP(B4382,'Ket qua do'!$C$5:$AP$50000,$L$3,TRUE),"")</f>
        <v>#N/A</v>
      </c>
    </row>
    <row r="4383" spans="1:12" x14ac:dyDescent="0.25">
      <c r="A4383" t="e">
        <f t="shared" si="74"/>
        <v>#N/A</v>
      </c>
      <c r="B4383" s="1" t="e">
        <f>IF(A4383&lt;&gt;"",VLOOKUP(A4383,'Ket qua do'!$B$5:$CE$50000,2,TRUE),"")</f>
        <v>#N/A</v>
      </c>
      <c r="C4383" s="19" t="e">
        <f>IF(A4383&lt;&gt;"",VLOOKUP(B4383,'Ket qua do'!$C$5:$AP$50000,$C$3,TRUE)*SQRT(3)*$C$11,"")</f>
        <v>#N/A</v>
      </c>
      <c r="D4383" s="21" t="e">
        <f>IF(A4383&lt;&gt;"",VLOOKUP(B4383,'Ket qua do'!$C$5:$AP$50000,$D$3,TRUE),"")</f>
        <v>#N/A</v>
      </c>
      <c r="E4383" s="21" t="e">
        <f>IF(A4383&lt;&gt;"",VLOOKUP(B4383,'Ket qua do'!$C$5:$AP$50000,$E$3,TRUE)*$C$12,"")</f>
        <v>#N/A</v>
      </c>
      <c r="F4383" s="21" t="e">
        <f>IF(A4383&lt;&gt;"",VLOOKUP(B4383,'Ket qua do'!$C$5:$AP$50000,$F$3,TRUE),"")</f>
        <v>#N/A</v>
      </c>
      <c r="G4383" s="21" t="e">
        <f>IF(A4383&lt;&gt;"",VLOOKUP(B4383,'Ket qua do'!$C$5:$AP$50000,$G$3,TRUE),"")</f>
        <v>#N/A</v>
      </c>
      <c r="H4383" s="21" t="e">
        <f>IF(A4383&lt;&gt;"",VLOOKUP(B4383,'Ket qua do'!$C$5:$AP$50000,$H$3,TRUE),"")</f>
        <v>#N/A</v>
      </c>
      <c r="I4383" s="21" t="e">
        <f>IF(A4383&lt;&gt;"",VLOOKUP(B4383,'Ket qua do'!$C$5:$AP$50000,$I$3,TRUE)*$E$9/1000,"")</f>
        <v>#N/A</v>
      </c>
      <c r="J4383" s="21" t="e">
        <f>IF(A4383&lt;&gt;"",VLOOKUP(B4383,'Ket qua do'!$C$5:$AP$50000,$J$3,TRUE)*$E$9/1000,"")</f>
        <v>#N/A</v>
      </c>
      <c r="K4383" s="21" t="e">
        <f>IF(A4383&lt;&gt;"",VLOOKUP(B4383,'Ket qua do'!$C$5:$AP$50000,$K$3,TRUE)*$E$9/1000,"")</f>
        <v>#N/A</v>
      </c>
      <c r="L4383" s="21" t="e">
        <f>IF(A4383&lt;&gt;"",VLOOKUP(B4383,'Ket qua do'!$C$5:$AP$50000,$L$3,TRUE),"")</f>
        <v>#N/A</v>
      </c>
    </row>
    <row r="4384" spans="1:12" x14ac:dyDescent="0.25">
      <c r="A4384" t="e">
        <f t="shared" si="74"/>
        <v>#N/A</v>
      </c>
      <c r="B4384" s="1" t="e">
        <f>IF(A4384&lt;&gt;"",VLOOKUP(A4384,'Ket qua do'!$B$5:$CE$50000,2,TRUE),"")</f>
        <v>#N/A</v>
      </c>
      <c r="C4384" s="19" t="e">
        <f>IF(A4384&lt;&gt;"",VLOOKUP(B4384,'Ket qua do'!$C$5:$AP$50000,$C$3,TRUE)*SQRT(3)*$C$11,"")</f>
        <v>#N/A</v>
      </c>
      <c r="D4384" s="21" t="e">
        <f>IF(A4384&lt;&gt;"",VLOOKUP(B4384,'Ket qua do'!$C$5:$AP$50000,$D$3,TRUE),"")</f>
        <v>#N/A</v>
      </c>
      <c r="E4384" s="21" t="e">
        <f>IF(A4384&lt;&gt;"",VLOOKUP(B4384,'Ket qua do'!$C$5:$AP$50000,$E$3,TRUE)*$C$12,"")</f>
        <v>#N/A</v>
      </c>
      <c r="F4384" s="21" t="e">
        <f>IF(A4384&lt;&gt;"",VLOOKUP(B4384,'Ket qua do'!$C$5:$AP$50000,$F$3,TRUE),"")</f>
        <v>#N/A</v>
      </c>
      <c r="G4384" s="21" t="e">
        <f>IF(A4384&lt;&gt;"",VLOOKUP(B4384,'Ket qua do'!$C$5:$AP$50000,$G$3,TRUE),"")</f>
        <v>#N/A</v>
      </c>
      <c r="H4384" s="21" t="e">
        <f>IF(A4384&lt;&gt;"",VLOOKUP(B4384,'Ket qua do'!$C$5:$AP$50000,$H$3,TRUE),"")</f>
        <v>#N/A</v>
      </c>
      <c r="I4384" s="21" t="e">
        <f>IF(A4384&lt;&gt;"",VLOOKUP(B4384,'Ket qua do'!$C$5:$AP$50000,$I$3,TRUE)*$E$9/1000,"")</f>
        <v>#N/A</v>
      </c>
      <c r="J4384" s="21" t="e">
        <f>IF(A4384&lt;&gt;"",VLOOKUP(B4384,'Ket qua do'!$C$5:$AP$50000,$J$3,TRUE)*$E$9/1000,"")</f>
        <v>#N/A</v>
      </c>
      <c r="K4384" s="21" t="e">
        <f>IF(A4384&lt;&gt;"",VLOOKUP(B4384,'Ket qua do'!$C$5:$AP$50000,$K$3,TRUE)*$E$9/1000,"")</f>
        <v>#N/A</v>
      </c>
      <c r="L4384" s="21" t="e">
        <f>IF(A4384&lt;&gt;"",VLOOKUP(B4384,'Ket qua do'!$C$5:$AP$50000,$L$3,TRUE),"")</f>
        <v>#N/A</v>
      </c>
    </row>
    <row r="4385" spans="1:12" x14ac:dyDescent="0.25">
      <c r="A4385" t="e">
        <f t="shared" si="74"/>
        <v>#N/A</v>
      </c>
      <c r="B4385" s="1" t="e">
        <f>IF(A4385&lt;&gt;"",VLOOKUP(A4385,'Ket qua do'!$B$5:$CE$50000,2,TRUE),"")</f>
        <v>#N/A</v>
      </c>
      <c r="C4385" s="19" t="e">
        <f>IF(A4385&lt;&gt;"",VLOOKUP(B4385,'Ket qua do'!$C$5:$AP$50000,$C$3,TRUE)*SQRT(3)*$C$11,"")</f>
        <v>#N/A</v>
      </c>
      <c r="D4385" s="21" t="e">
        <f>IF(A4385&lt;&gt;"",VLOOKUP(B4385,'Ket qua do'!$C$5:$AP$50000,$D$3,TRUE),"")</f>
        <v>#N/A</v>
      </c>
      <c r="E4385" s="21" t="e">
        <f>IF(A4385&lt;&gt;"",VLOOKUP(B4385,'Ket qua do'!$C$5:$AP$50000,$E$3,TRUE)*$C$12,"")</f>
        <v>#N/A</v>
      </c>
      <c r="F4385" s="21" t="e">
        <f>IF(A4385&lt;&gt;"",VLOOKUP(B4385,'Ket qua do'!$C$5:$AP$50000,$F$3,TRUE),"")</f>
        <v>#N/A</v>
      </c>
      <c r="G4385" s="21" t="e">
        <f>IF(A4385&lt;&gt;"",VLOOKUP(B4385,'Ket qua do'!$C$5:$AP$50000,$G$3,TRUE),"")</f>
        <v>#N/A</v>
      </c>
      <c r="H4385" s="21" t="e">
        <f>IF(A4385&lt;&gt;"",VLOOKUP(B4385,'Ket qua do'!$C$5:$AP$50000,$H$3,TRUE),"")</f>
        <v>#N/A</v>
      </c>
      <c r="I4385" s="21" t="e">
        <f>IF(A4385&lt;&gt;"",VLOOKUP(B4385,'Ket qua do'!$C$5:$AP$50000,$I$3,TRUE)*$E$9/1000,"")</f>
        <v>#N/A</v>
      </c>
      <c r="J4385" s="21" t="e">
        <f>IF(A4385&lt;&gt;"",VLOOKUP(B4385,'Ket qua do'!$C$5:$AP$50000,$J$3,TRUE)*$E$9/1000,"")</f>
        <v>#N/A</v>
      </c>
      <c r="K4385" s="21" t="e">
        <f>IF(A4385&lt;&gt;"",VLOOKUP(B4385,'Ket qua do'!$C$5:$AP$50000,$K$3,TRUE)*$E$9/1000,"")</f>
        <v>#N/A</v>
      </c>
      <c r="L4385" s="21" t="e">
        <f>IF(A4385&lt;&gt;"",VLOOKUP(B4385,'Ket qua do'!$C$5:$AP$50000,$L$3,TRUE),"")</f>
        <v>#N/A</v>
      </c>
    </row>
    <row r="4386" spans="1:12" x14ac:dyDescent="0.25">
      <c r="A4386" t="e">
        <f t="shared" si="74"/>
        <v>#N/A</v>
      </c>
      <c r="B4386" s="1" t="e">
        <f>IF(A4386&lt;&gt;"",VLOOKUP(A4386,'Ket qua do'!$B$5:$CE$50000,2,TRUE),"")</f>
        <v>#N/A</v>
      </c>
      <c r="C4386" s="19" t="e">
        <f>IF(A4386&lt;&gt;"",VLOOKUP(B4386,'Ket qua do'!$C$5:$AP$50000,$C$3,TRUE)*SQRT(3)*$C$11,"")</f>
        <v>#N/A</v>
      </c>
      <c r="D4386" s="21" t="e">
        <f>IF(A4386&lt;&gt;"",VLOOKUP(B4386,'Ket qua do'!$C$5:$AP$50000,$D$3,TRUE),"")</f>
        <v>#N/A</v>
      </c>
      <c r="E4386" s="21" t="e">
        <f>IF(A4386&lt;&gt;"",VLOOKUP(B4386,'Ket qua do'!$C$5:$AP$50000,$E$3,TRUE)*$C$12,"")</f>
        <v>#N/A</v>
      </c>
      <c r="F4386" s="21" t="e">
        <f>IF(A4386&lt;&gt;"",VLOOKUP(B4386,'Ket qua do'!$C$5:$AP$50000,$F$3,TRUE),"")</f>
        <v>#N/A</v>
      </c>
      <c r="G4386" s="21" t="e">
        <f>IF(A4386&lt;&gt;"",VLOOKUP(B4386,'Ket qua do'!$C$5:$AP$50000,$G$3,TRUE),"")</f>
        <v>#N/A</v>
      </c>
      <c r="H4386" s="21" t="e">
        <f>IF(A4386&lt;&gt;"",VLOOKUP(B4386,'Ket qua do'!$C$5:$AP$50000,$H$3,TRUE),"")</f>
        <v>#N/A</v>
      </c>
      <c r="I4386" s="21" t="e">
        <f>IF(A4386&lt;&gt;"",VLOOKUP(B4386,'Ket qua do'!$C$5:$AP$50000,$I$3,TRUE)*$E$9/1000,"")</f>
        <v>#N/A</v>
      </c>
      <c r="J4386" s="21" t="e">
        <f>IF(A4386&lt;&gt;"",VLOOKUP(B4386,'Ket qua do'!$C$5:$AP$50000,$J$3,TRUE)*$E$9/1000,"")</f>
        <v>#N/A</v>
      </c>
      <c r="K4386" s="21" t="e">
        <f>IF(A4386&lt;&gt;"",VLOOKUP(B4386,'Ket qua do'!$C$5:$AP$50000,$K$3,TRUE)*$E$9/1000,"")</f>
        <v>#N/A</v>
      </c>
      <c r="L4386" s="21" t="e">
        <f>IF(A4386&lt;&gt;"",VLOOKUP(B4386,'Ket qua do'!$C$5:$AP$50000,$L$3,TRUE),"")</f>
        <v>#N/A</v>
      </c>
    </row>
    <row r="4387" spans="1:12" x14ac:dyDescent="0.25">
      <c r="A4387" t="e">
        <f t="shared" si="74"/>
        <v>#N/A</v>
      </c>
      <c r="B4387" s="1" t="e">
        <f>IF(A4387&lt;&gt;"",VLOOKUP(A4387,'Ket qua do'!$B$5:$CE$50000,2,TRUE),"")</f>
        <v>#N/A</v>
      </c>
      <c r="C4387" s="19" t="e">
        <f>IF(A4387&lt;&gt;"",VLOOKUP(B4387,'Ket qua do'!$C$5:$AP$50000,$C$3,TRUE)*SQRT(3)*$C$11,"")</f>
        <v>#N/A</v>
      </c>
      <c r="D4387" s="21" t="e">
        <f>IF(A4387&lt;&gt;"",VLOOKUP(B4387,'Ket qua do'!$C$5:$AP$50000,$D$3,TRUE),"")</f>
        <v>#N/A</v>
      </c>
      <c r="E4387" s="21" t="e">
        <f>IF(A4387&lt;&gt;"",VLOOKUP(B4387,'Ket qua do'!$C$5:$AP$50000,$E$3,TRUE)*$C$12,"")</f>
        <v>#N/A</v>
      </c>
      <c r="F4387" s="21" t="e">
        <f>IF(A4387&lt;&gt;"",VLOOKUP(B4387,'Ket qua do'!$C$5:$AP$50000,$F$3,TRUE),"")</f>
        <v>#N/A</v>
      </c>
      <c r="G4387" s="21" t="e">
        <f>IF(A4387&lt;&gt;"",VLOOKUP(B4387,'Ket qua do'!$C$5:$AP$50000,$G$3,TRUE),"")</f>
        <v>#N/A</v>
      </c>
      <c r="H4387" s="21" t="e">
        <f>IF(A4387&lt;&gt;"",VLOOKUP(B4387,'Ket qua do'!$C$5:$AP$50000,$H$3,TRUE),"")</f>
        <v>#N/A</v>
      </c>
      <c r="I4387" s="21" t="e">
        <f>IF(A4387&lt;&gt;"",VLOOKUP(B4387,'Ket qua do'!$C$5:$AP$50000,$I$3,TRUE)*$E$9/1000,"")</f>
        <v>#N/A</v>
      </c>
      <c r="J4387" s="21" t="e">
        <f>IF(A4387&lt;&gt;"",VLOOKUP(B4387,'Ket qua do'!$C$5:$AP$50000,$J$3,TRUE)*$E$9/1000,"")</f>
        <v>#N/A</v>
      </c>
      <c r="K4387" s="21" t="e">
        <f>IF(A4387&lt;&gt;"",VLOOKUP(B4387,'Ket qua do'!$C$5:$AP$50000,$K$3,TRUE)*$E$9/1000,"")</f>
        <v>#N/A</v>
      </c>
      <c r="L4387" s="21" t="e">
        <f>IF(A4387&lt;&gt;"",VLOOKUP(B4387,'Ket qua do'!$C$5:$AP$50000,$L$3,TRUE),"")</f>
        <v>#N/A</v>
      </c>
    </row>
    <row r="4388" spans="1:12" x14ac:dyDescent="0.25">
      <c r="A4388" t="e">
        <f t="shared" si="74"/>
        <v>#N/A</v>
      </c>
      <c r="B4388" s="1" t="e">
        <f>IF(A4388&lt;&gt;"",VLOOKUP(A4388,'Ket qua do'!$B$5:$CE$50000,2,TRUE),"")</f>
        <v>#N/A</v>
      </c>
      <c r="C4388" s="19" t="e">
        <f>IF(A4388&lt;&gt;"",VLOOKUP(B4388,'Ket qua do'!$C$5:$AP$50000,$C$3,TRUE)*SQRT(3)*$C$11,"")</f>
        <v>#N/A</v>
      </c>
      <c r="D4388" s="21" t="e">
        <f>IF(A4388&lt;&gt;"",VLOOKUP(B4388,'Ket qua do'!$C$5:$AP$50000,$D$3,TRUE),"")</f>
        <v>#N/A</v>
      </c>
      <c r="E4388" s="21" t="e">
        <f>IF(A4388&lt;&gt;"",VLOOKUP(B4388,'Ket qua do'!$C$5:$AP$50000,$E$3,TRUE)*$C$12,"")</f>
        <v>#N/A</v>
      </c>
      <c r="F4388" s="21" t="e">
        <f>IF(A4388&lt;&gt;"",VLOOKUP(B4388,'Ket qua do'!$C$5:$AP$50000,$F$3,TRUE),"")</f>
        <v>#N/A</v>
      </c>
      <c r="G4388" s="21" t="e">
        <f>IF(A4388&lt;&gt;"",VLOOKUP(B4388,'Ket qua do'!$C$5:$AP$50000,$G$3,TRUE),"")</f>
        <v>#N/A</v>
      </c>
      <c r="H4388" s="21" t="e">
        <f>IF(A4388&lt;&gt;"",VLOOKUP(B4388,'Ket qua do'!$C$5:$AP$50000,$H$3,TRUE),"")</f>
        <v>#N/A</v>
      </c>
      <c r="I4388" s="21" t="e">
        <f>IF(A4388&lt;&gt;"",VLOOKUP(B4388,'Ket qua do'!$C$5:$AP$50000,$I$3,TRUE)*$E$9/1000,"")</f>
        <v>#N/A</v>
      </c>
      <c r="J4388" s="21" t="e">
        <f>IF(A4388&lt;&gt;"",VLOOKUP(B4388,'Ket qua do'!$C$5:$AP$50000,$J$3,TRUE)*$E$9/1000,"")</f>
        <v>#N/A</v>
      </c>
      <c r="K4388" s="21" t="e">
        <f>IF(A4388&lt;&gt;"",VLOOKUP(B4388,'Ket qua do'!$C$5:$AP$50000,$K$3,TRUE)*$E$9/1000,"")</f>
        <v>#N/A</v>
      </c>
      <c r="L4388" s="21" t="e">
        <f>IF(A4388&lt;&gt;"",VLOOKUP(B4388,'Ket qua do'!$C$5:$AP$50000,$L$3,TRUE),"")</f>
        <v>#N/A</v>
      </c>
    </row>
    <row r="4389" spans="1:12" x14ac:dyDescent="0.25">
      <c r="A4389" t="e">
        <f t="shared" si="74"/>
        <v>#N/A</v>
      </c>
      <c r="B4389" s="1" t="e">
        <f>IF(A4389&lt;&gt;"",VLOOKUP(A4389,'Ket qua do'!$B$5:$CE$50000,2,TRUE),"")</f>
        <v>#N/A</v>
      </c>
      <c r="C4389" s="19" t="e">
        <f>IF(A4389&lt;&gt;"",VLOOKUP(B4389,'Ket qua do'!$C$5:$AP$50000,$C$3,TRUE)*SQRT(3)*$C$11,"")</f>
        <v>#N/A</v>
      </c>
      <c r="D4389" s="21" t="e">
        <f>IF(A4389&lt;&gt;"",VLOOKUP(B4389,'Ket qua do'!$C$5:$AP$50000,$D$3,TRUE),"")</f>
        <v>#N/A</v>
      </c>
      <c r="E4389" s="21" t="e">
        <f>IF(A4389&lt;&gt;"",VLOOKUP(B4389,'Ket qua do'!$C$5:$AP$50000,$E$3,TRUE)*$C$12,"")</f>
        <v>#N/A</v>
      </c>
      <c r="F4389" s="21" t="e">
        <f>IF(A4389&lt;&gt;"",VLOOKUP(B4389,'Ket qua do'!$C$5:$AP$50000,$F$3,TRUE),"")</f>
        <v>#N/A</v>
      </c>
      <c r="G4389" s="21" t="e">
        <f>IF(A4389&lt;&gt;"",VLOOKUP(B4389,'Ket qua do'!$C$5:$AP$50000,$G$3,TRUE),"")</f>
        <v>#N/A</v>
      </c>
      <c r="H4389" s="21" t="e">
        <f>IF(A4389&lt;&gt;"",VLOOKUP(B4389,'Ket qua do'!$C$5:$AP$50000,$H$3,TRUE),"")</f>
        <v>#N/A</v>
      </c>
      <c r="I4389" s="21" t="e">
        <f>IF(A4389&lt;&gt;"",VLOOKUP(B4389,'Ket qua do'!$C$5:$AP$50000,$I$3,TRUE)*$E$9/1000,"")</f>
        <v>#N/A</v>
      </c>
      <c r="J4389" s="21" t="e">
        <f>IF(A4389&lt;&gt;"",VLOOKUP(B4389,'Ket qua do'!$C$5:$AP$50000,$J$3,TRUE)*$E$9/1000,"")</f>
        <v>#N/A</v>
      </c>
      <c r="K4389" s="21" t="e">
        <f>IF(A4389&lt;&gt;"",VLOOKUP(B4389,'Ket qua do'!$C$5:$AP$50000,$K$3,TRUE)*$E$9/1000,"")</f>
        <v>#N/A</v>
      </c>
      <c r="L4389" s="21" t="e">
        <f>IF(A4389&lt;&gt;"",VLOOKUP(B4389,'Ket qua do'!$C$5:$AP$50000,$L$3,TRUE),"")</f>
        <v>#N/A</v>
      </c>
    </row>
    <row r="4390" spans="1:12" x14ac:dyDescent="0.25">
      <c r="A4390" t="e">
        <f t="shared" si="74"/>
        <v>#N/A</v>
      </c>
      <c r="B4390" s="1" t="e">
        <f>IF(A4390&lt;&gt;"",VLOOKUP(A4390,'Ket qua do'!$B$5:$CE$50000,2,TRUE),"")</f>
        <v>#N/A</v>
      </c>
      <c r="C4390" s="19" t="e">
        <f>IF(A4390&lt;&gt;"",VLOOKUP(B4390,'Ket qua do'!$C$5:$AP$50000,$C$3,TRUE)*SQRT(3)*$C$11,"")</f>
        <v>#N/A</v>
      </c>
      <c r="D4390" s="21" t="e">
        <f>IF(A4390&lt;&gt;"",VLOOKUP(B4390,'Ket qua do'!$C$5:$AP$50000,$D$3,TRUE),"")</f>
        <v>#N/A</v>
      </c>
      <c r="E4390" s="21" t="e">
        <f>IF(A4390&lt;&gt;"",VLOOKUP(B4390,'Ket qua do'!$C$5:$AP$50000,$E$3,TRUE)*$C$12,"")</f>
        <v>#N/A</v>
      </c>
      <c r="F4390" s="21" t="e">
        <f>IF(A4390&lt;&gt;"",VLOOKUP(B4390,'Ket qua do'!$C$5:$AP$50000,$F$3,TRUE),"")</f>
        <v>#N/A</v>
      </c>
      <c r="G4390" s="21" t="e">
        <f>IF(A4390&lt;&gt;"",VLOOKUP(B4390,'Ket qua do'!$C$5:$AP$50000,$G$3,TRUE),"")</f>
        <v>#N/A</v>
      </c>
      <c r="H4390" s="21" t="e">
        <f>IF(A4390&lt;&gt;"",VLOOKUP(B4390,'Ket qua do'!$C$5:$AP$50000,$H$3,TRUE),"")</f>
        <v>#N/A</v>
      </c>
      <c r="I4390" s="21" t="e">
        <f>IF(A4390&lt;&gt;"",VLOOKUP(B4390,'Ket qua do'!$C$5:$AP$50000,$I$3,TRUE)*$E$9/1000,"")</f>
        <v>#N/A</v>
      </c>
      <c r="J4390" s="21" t="e">
        <f>IF(A4390&lt;&gt;"",VLOOKUP(B4390,'Ket qua do'!$C$5:$AP$50000,$J$3,TRUE)*$E$9/1000,"")</f>
        <v>#N/A</v>
      </c>
      <c r="K4390" s="21" t="e">
        <f>IF(A4390&lt;&gt;"",VLOOKUP(B4390,'Ket qua do'!$C$5:$AP$50000,$K$3,TRUE)*$E$9/1000,"")</f>
        <v>#N/A</v>
      </c>
      <c r="L4390" s="21" t="e">
        <f>IF(A4390&lt;&gt;"",VLOOKUP(B4390,'Ket qua do'!$C$5:$AP$50000,$L$3,TRUE),"")</f>
        <v>#N/A</v>
      </c>
    </row>
    <row r="4391" spans="1:12" x14ac:dyDescent="0.25">
      <c r="A4391" t="e">
        <f t="shared" si="74"/>
        <v>#N/A</v>
      </c>
      <c r="B4391" s="1" t="e">
        <f>IF(A4391&lt;&gt;"",VLOOKUP(A4391,'Ket qua do'!$B$5:$CE$50000,2,TRUE),"")</f>
        <v>#N/A</v>
      </c>
      <c r="C4391" s="19" t="e">
        <f>IF(A4391&lt;&gt;"",VLOOKUP(B4391,'Ket qua do'!$C$5:$AP$50000,$C$3,TRUE)*SQRT(3)*$C$11,"")</f>
        <v>#N/A</v>
      </c>
      <c r="D4391" s="21" t="e">
        <f>IF(A4391&lt;&gt;"",VLOOKUP(B4391,'Ket qua do'!$C$5:$AP$50000,$D$3,TRUE),"")</f>
        <v>#N/A</v>
      </c>
      <c r="E4391" s="21" t="e">
        <f>IF(A4391&lt;&gt;"",VLOOKUP(B4391,'Ket qua do'!$C$5:$AP$50000,$E$3,TRUE)*$C$12,"")</f>
        <v>#N/A</v>
      </c>
      <c r="F4391" s="21" t="e">
        <f>IF(A4391&lt;&gt;"",VLOOKUP(B4391,'Ket qua do'!$C$5:$AP$50000,$F$3,TRUE),"")</f>
        <v>#N/A</v>
      </c>
      <c r="G4391" s="21" t="e">
        <f>IF(A4391&lt;&gt;"",VLOOKUP(B4391,'Ket qua do'!$C$5:$AP$50000,$G$3,TRUE),"")</f>
        <v>#N/A</v>
      </c>
      <c r="H4391" s="21" t="e">
        <f>IF(A4391&lt;&gt;"",VLOOKUP(B4391,'Ket qua do'!$C$5:$AP$50000,$H$3,TRUE),"")</f>
        <v>#N/A</v>
      </c>
      <c r="I4391" s="21" t="e">
        <f>IF(A4391&lt;&gt;"",VLOOKUP(B4391,'Ket qua do'!$C$5:$AP$50000,$I$3,TRUE)*$E$9/1000,"")</f>
        <v>#N/A</v>
      </c>
      <c r="J4391" s="21" t="e">
        <f>IF(A4391&lt;&gt;"",VLOOKUP(B4391,'Ket qua do'!$C$5:$AP$50000,$J$3,TRUE)*$E$9/1000,"")</f>
        <v>#N/A</v>
      </c>
      <c r="K4391" s="21" t="e">
        <f>IF(A4391&lt;&gt;"",VLOOKUP(B4391,'Ket qua do'!$C$5:$AP$50000,$K$3,TRUE)*$E$9/1000,"")</f>
        <v>#N/A</v>
      </c>
      <c r="L4391" s="21" t="e">
        <f>IF(A4391&lt;&gt;"",VLOOKUP(B4391,'Ket qua do'!$C$5:$AP$50000,$L$3,TRUE),"")</f>
        <v>#N/A</v>
      </c>
    </row>
    <row r="4392" spans="1:12" x14ac:dyDescent="0.25">
      <c r="A4392" t="e">
        <f t="shared" si="74"/>
        <v>#N/A</v>
      </c>
      <c r="B4392" s="1" t="e">
        <f>IF(A4392&lt;&gt;"",VLOOKUP(A4392,'Ket qua do'!$B$5:$CE$50000,2,TRUE),"")</f>
        <v>#N/A</v>
      </c>
      <c r="C4392" s="19" t="e">
        <f>IF(A4392&lt;&gt;"",VLOOKUP(B4392,'Ket qua do'!$C$5:$AP$50000,$C$3,TRUE)*SQRT(3)*$C$11,"")</f>
        <v>#N/A</v>
      </c>
      <c r="D4392" s="21" t="e">
        <f>IF(A4392&lt;&gt;"",VLOOKUP(B4392,'Ket qua do'!$C$5:$AP$50000,$D$3,TRUE),"")</f>
        <v>#N/A</v>
      </c>
      <c r="E4392" s="21" t="e">
        <f>IF(A4392&lt;&gt;"",VLOOKUP(B4392,'Ket qua do'!$C$5:$AP$50000,$E$3,TRUE)*$C$12,"")</f>
        <v>#N/A</v>
      </c>
      <c r="F4392" s="21" t="e">
        <f>IF(A4392&lt;&gt;"",VLOOKUP(B4392,'Ket qua do'!$C$5:$AP$50000,$F$3,TRUE),"")</f>
        <v>#N/A</v>
      </c>
      <c r="G4392" s="21" t="e">
        <f>IF(A4392&lt;&gt;"",VLOOKUP(B4392,'Ket qua do'!$C$5:$AP$50000,$G$3,TRUE),"")</f>
        <v>#N/A</v>
      </c>
      <c r="H4392" s="21" t="e">
        <f>IF(A4392&lt;&gt;"",VLOOKUP(B4392,'Ket qua do'!$C$5:$AP$50000,$H$3,TRUE),"")</f>
        <v>#N/A</v>
      </c>
      <c r="I4392" s="21" t="e">
        <f>IF(A4392&lt;&gt;"",VLOOKUP(B4392,'Ket qua do'!$C$5:$AP$50000,$I$3,TRUE)*$E$9/1000,"")</f>
        <v>#N/A</v>
      </c>
      <c r="J4392" s="21" t="e">
        <f>IF(A4392&lt;&gt;"",VLOOKUP(B4392,'Ket qua do'!$C$5:$AP$50000,$J$3,TRUE)*$E$9/1000,"")</f>
        <v>#N/A</v>
      </c>
      <c r="K4392" s="21" t="e">
        <f>IF(A4392&lt;&gt;"",VLOOKUP(B4392,'Ket qua do'!$C$5:$AP$50000,$K$3,TRUE)*$E$9/1000,"")</f>
        <v>#N/A</v>
      </c>
      <c r="L4392" s="21" t="e">
        <f>IF(A4392&lt;&gt;"",VLOOKUP(B4392,'Ket qua do'!$C$5:$AP$50000,$L$3,TRUE),"")</f>
        <v>#N/A</v>
      </c>
    </row>
    <row r="4393" spans="1:12" x14ac:dyDescent="0.25">
      <c r="A4393" t="e">
        <f t="shared" si="74"/>
        <v>#N/A</v>
      </c>
      <c r="B4393" s="1" t="e">
        <f>IF(A4393&lt;&gt;"",VLOOKUP(A4393,'Ket qua do'!$B$5:$CE$50000,2,TRUE),"")</f>
        <v>#N/A</v>
      </c>
      <c r="C4393" s="19" t="e">
        <f>IF(A4393&lt;&gt;"",VLOOKUP(B4393,'Ket qua do'!$C$5:$AP$50000,$C$3,TRUE)*SQRT(3)*$C$11,"")</f>
        <v>#N/A</v>
      </c>
      <c r="D4393" s="21" t="e">
        <f>IF(A4393&lt;&gt;"",VLOOKUP(B4393,'Ket qua do'!$C$5:$AP$50000,$D$3,TRUE),"")</f>
        <v>#N/A</v>
      </c>
      <c r="E4393" s="21" t="e">
        <f>IF(A4393&lt;&gt;"",VLOOKUP(B4393,'Ket qua do'!$C$5:$AP$50000,$E$3,TRUE)*$C$12,"")</f>
        <v>#N/A</v>
      </c>
      <c r="F4393" s="21" t="e">
        <f>IF(A4393&lt;&gt;"",VLOOKUP(B4393,'Ket qua do'!$C$5:$AP$50000,$F$3,TRUE),"")</f>
        <v>#N/A</v>
      </c>
      <c r="G4393" s="21" t="e">
        <f>IF(A4393&lt;&gt;"",VLOOKUP(B4393,'Ket qua do'!$C$5:$AP$50000,$G$3,TRUE),"")</f>
        <v>#N/A</v>
      </c>
      <c r="H4393" s="21" t="e">
        <f>IF(A4393&lt;&gt;"",VLOOKUP(B4393,'Ket qua do'!$C$5:$AP$50000,$H$3,TRUE),"")</f>
        <v>#N/A</v>
      </c>
      <c r="I4393" s="21" t="e">
        <f>IF(A4393&lt;&gt;"",VLOOKUP(B4393,'Ket qua do'!$C$5:$AP$50000,$I$3,TRUE)*$E$9/1000,"")</f>
        <v>#N/A</v>
      </c>
      <c r="J4393" s="21" t="e">
        <f>IF(A4393&lt;&gt;"",VLOOKUP(B4393,'Ket qua do'!$C$5:$AP$50000,$J$3,TRUE)*$E$9/1000,"")</f>
        <v>#N/A</v>
      </c>
      <c r="K4393" s="21" t="e">
        <f>IF(A4393&lt;&gt;"",VLOOKUP(B4393,'Ket qua do'!$C$5:$AP$50000,$K$3,TRUE)*$E$9/1000,"")</f>
        <v>#N/A</v>
      </c>
      <c r="L4393" s="21" t="e">
        <f>IF(A4393&lt;&gt;"",VLOOKUP(B4393,'Ket qua do'!$C$5:$AP$50000,$L$3,TRUE),"")</f>
        <v>#N/A</v>
      </c>
    </row>
    <row r="4394" spans="1:12" x14ac:dyDescent="0.25">
      <c r="A4394" t="e">
        <f t="shared" si="74"/>
        <v>#N/A</v>
      </c>
      <c r="B4394" s="1" t="e">
        <f>IF(A4394&lt;&gt;"",VLOOKUP(A4394,'Ket qua do'!$B$5:$CE$50000,2,TRUE),"")</f>
        <v>#N/A</v>
      </c>
      <c r="C4394" s="19" t="e">
        <f>IF(A4394&lt;&gt;"",VLOOKUP(B4394,'Ket qua do'!$C$5:$AP$50000,$C$3,TRUE)*SQRT(3)*$C$11,"")</f>
        <v>#N/A</v>
      </c>
      <c r="D4394" s="21" t="e">
        <f>IF(A4394&lt;&gt;"",VLOOKUP(B4394,'Ket qua do'!$C$5:$AP$50000,$D$3,TRUE),"")</f>
        <v>#N/A</v>
      </c>
      <c r="E4394" s="21" t="e">
        <f>IF(A4394&lt;&gt;"",VLOOKUP(B4394,'Ket qua do'!$C$5:$AP$50000,$E$3,TRUE)*$C$12,"")</f>
        <v>#N/A</v>
      </c>
      <c r="F4394" s="21" t="e">
        <f>IF(A4394&lt;&gt;"",VLOOKUP(B4394,'Ket qua do'!$C$5:$AP$50000,$F$3,TRUE),"")</f>
        <v>#N/A</v>
      </c>
      <c r="G4394" s="21" t="e">
        <f>IF(A4394&lt;&gt;"",VLOOKUP(B4394,'Ket qua do'!$C$5:$AP$50000,$G$3,TRUE),"")</f>
        <v>#N/A</v>
      </c>
      <c r="H4394" s="21" t="e">
        <f>IF(A4394&lt;&gt;"",VLOOKUP(B4394,'Ket qua do'!$C$5:$AP$50000,$H$3,TRUE),"")</f>
        <v>#N/A</v>
      </c>
      <c r="I4394" s="21" t="e">
        <f>IF(A4394&lt;&gt;"",VLOOKUP(B4394,'Ket qua do'!$C$5:$AP$50000,$I$3,TRUE)*$E$9/1000,"")</f>
        <v>#N/A</v>
      </c>
      <c r="J4394" s="21" t="e">
        <f>IF(A4394&lt;&gt;"",VLOOKUP(B4394,'Ket qua do'!$C$5:$AP$50000,$J$3,TRUE)*$E$9/1000,"")</f>
        <v>#N/A</v>
      </c>
      <c r="K4394" s="21" t="e">
        <f>IF(A4394&lt;&gt;"",VLOOKUP(B4394,'Ket qua do'!$C$5:$AP$50000,$K$3,TRUE)*$E$9/1000,"")</f>
        <v>#N/A</v>
      </c>
      <c r="L4394" s="21" t="e">
        <f>IF(A4394&lt;&gt;"",VLOOKUP(B4394,'Ket qua do'!$C$5:$AP$50000,$L$3,TRUE),"")</f>
        <v>#N/A</v>
      </c>
    </row>
    <row r="4395" spans="1:12" x14ac:dyDescent="0.25">
      <c r="A4395" t="e">
        <f t="shared" si="74"/>
        <v>#N/A</v>
      </c>
      <c r="B4395" s="1" t="e">
        <f>IF(A4395&lt;&gt;"",VLOOKUP(A4395,'Ket qua do'!$B$5:$CE$50000,2,TRUE),"")</f>
        <v>#N/A</v>
      </c>
      <c r="C4395" s="19" t="e">
        <f>IF(A4395&lt;&gt;"",VLOOKUP(B4395,'Ket qua do'!$C$5:$AP$50000,$C$3,TRUE)*SQRT(3)*$C$11,"")</f>
        <v>#N/A</v>
      </c>
      <c r="D4395" s="21" t="e">
        <f>IF(A4395&lt;&gt;"",VLOOKUP(B4395,'Ket qua do'!$C$5:$AP$50000,$D$3,TRUE),"")</f>
        <v>#N/A</v>
      </c>
      <c r="E4395" s="21" t="e">
        <f>IF(A4395&lt;&gt;"",VLOOKUP(B4395,'Ket qua do'!$C$5:$AP$50000,$E$3,TRUE)*$C$12,"")</f>
        <v>#N/A</v>
      </c>
      <c r="F4395" s="21" t="e">
        <f>IF(A4395&lt;&gt;"",VLOOKUP(B4395,'Ket qua do'!$C$5:$AP$50000,$F$3,TRUE),"")</f>
        <v>#N/A</v>
      </c>
      <c r="G4395" s="21" t="e">
        <f>IF(A4395&lt;&gt;"",VLOOKUP(B4395,'Ket qua do'!$C$5:$AP$50000,$G$3,TRUE),"")</f>
        <v>#N/A</v>
      </c>
      <c r="H4395" s="21" t="e">
        <f>IF(A4395&lt;&gt;"",VLOOKUP(B4395,'Ket qua do'!$C$5:$AP$50000,$H$3,TRUE),"")</f>
        <v>#N/A</v>
      </c>
      <c r="I4395" s="21" t="e">
        <f>IF(A4395&lt;&gt;"",VLOOKUP(B4395,'Ket qua do'!$C$5:$AP$50000,$I$3,TRUE)*$E$9/1000,"")</f>
        <v>#N/A</v>
      </c>
      <c r="J4395" s="21" t="e">
        <f>IF(A4395&lt;&gt;"",VLOOKUP(B4395,'Ket qua do'!$C$5:$AP$50000,$J$3,TRUE)*$E$9/1000,"")</f>
        <v>#N/A</v>
      </c>
      <c r="K4395" s="21" t="e">
        <f>IF(A4395&lt;&gt;"",VLOOKUP(B4395,'Ket qua do'!$C$5:$AP$50000,$K$3,TRUE)*$E$9/1000,"")</f>
        <v>#N/A</v>
      </c>
      <c r="L4395" s="21" t="e">
        <f>IF(A4395&lt;&gt;"",VLOOKUP(B4395,'Ket qua do'!$C$5:$AP$50000,$L$3,TRUE),"")</f>
        <v>#N/A</v>
      </c>
    </row>
    <row r="4396" spans="1:12" x14ac:dyDescent="0.25">
      <c r="A4396" t="e">
        <f t="shared" si="74"/>
        <v>#N/A</v>
      </c>
      <c r="B4396" s="1" t="e">
        <f>IF(A4396&lt;&gt;"",VLOOKUP(A4396,'Ket qua do'!$B$5:$CE$50000,2,TRUE),"")</f>
        <v>#N/A</v>
      </c>
      <c r="C4396" s="19" t="e">
        <f>IF(A4396&lt;&gt;"",VLOOKUP(B4396,'Ket qua do'!$C$5:$AP$50000,$C$3,TRUE)*SQRT(3)*$C$11,"")</f>
        <v>#N/A</v>
      </c>
      <c r="D4396" s="21" t="e">
        <f>IF(A4396&lt;&gt;"",VLOOKUP(B4396,'Ket qua do'!$C$5:$AP$50000,$D$3,TRUE),"")</f>
        <v>#N/A</v>
      </c>
      <c r="E4396" s="21" t="e">
        <f>IF(A4396&lt;&gt;"",VLOOKUP(B4396,'Ket qua do'!$C$5:$AP$50000,$E$3,TRUE)*$C$12,"")</f>
        <v>#N/A</v>
      </c>
      <c r="F4396" s="21" t="e">
        <f>IF(A4396&lt;&gt;"",VLOOKUP(B4396,'Ket qua do'!$C$5:$AP$50000,$F$3,TRUE),"")</f>
        <v>#N/A</v>
      </c>
      <c r="G4396" s="21" t="e">
        <f>IF(A4396&lt;&gt;"",VLOOKUP(B4396,'Ket qua do'!$C$5:$AP$50000,$G$3,TRUE),"")</f>
        <v>#N/A</v>
      </c>
      <c r="H4396" s="21" t="e">
        <f>IF(A4396&lt;&gt;"",VLOOKUP(B4396,'Ket qua do'!$C$5:$AP$50000,$H$3,TRUE),"")</f>
        <v>#N/A</v>
      </c>
      <c r="I4396" s="21" t="e">
        <f>IF(A4396&lt;&gt;"",VLOOKUP(B4396,'Ket qua do'!$C$5:$AP$50000,$I$3,TRUE)*$E$9/1000,"")</f>
        <v>#N/A</v>
      </c>
      <c r="J4396" s="21" t="e">
        <f>IF(A4396&lt;&gt;"",VLOOKUP(B4396,'Ket qua do'!$C$5:$AP$50000,$J$3,TRUE)*$E$9/1000,"")</f>
        <v>#N/A</v>
      </c>
      <c r="K4396" s="21" t="e">
        <f>IF(A4396&lt;&gt;"",VLOOKUP(B4396,'Ket qua do'!$C$5:$AP$50000,$K$3,TRUE)*$E$9/1000,"")</f>
        <v>#N/A</v>
      </c>
      <c r="L4396" s="21" t="e">
        <f>IF(A4396&lt;&gt;"",VLOOKUP(B4396,'Ket qua do'!$C$5:$AP$50000,$L$3,TRUE),"")</f>
        <v>#N/A</v>
      </c>
    </row>
    <row r="4397" spans="1:12" x14ac:dyDescent="0.25">
      <c r="A4397" t="e">
        <f t="shared" si="74"/>
        <v>#N/A</v>
      </c>
      <c r="B4397" s="1" t="e">
        <f>IF(A4397&lt;&gt;"",VLOOKUP(A4397,'Ket qua do'!$B$5:$CE$50000,2,TRUE),"")</f>
        <v>#N/A</v>
      </c>
      <c r="C4397" s="19" t="e">
        <f>IF(A4397&lt;&gt;"",VLOOKUP(B4397,'Ket qua do'!$C$5:$AP$50000,$C$3,TRUE)*SQRT(3)*$C$11,"")</f>
        <v>#N/A</v>
      </c>
      <c r="D4397" s="21" t="e">
        <f>IF(A4397&lt;&gt;"",VLOOKUP(B4397,'Ket qua do'!$C$5:$AP$50000,$D$3,TRUE),"")</f>
        <v>#N/A</v>
      </c>
      <c r="E4397" s="21" t="e">
        <f>IF(A4397&lt;&gt;"",VLOOKUP(B4397,'Ket qua do'!$C$5:$AP$50000,$E$3,TRUE)*$C$12,"")</f>
        <v>#N/A</v>
      </c>
      <c r="F4397" s="21" t="e">
        <f>IF(A4397&lt;&gt;"",VLOOKUP(B4397,'Ket qua do'!$C$5:$AP$50000,$F$3,TRUE),"")</f>
        <v>#N/A</v>
      </c>
      <c r="G4397" s="21" t="e">
        <f>IF(A4397&lt;&gt;"",VLOOKUP(B4397,'Ket qua do'!$C$5:$AP$50000,$G$3,TRUE),"")</f>
        <v>#N/A</v>
      </c>
      <c r="H4397" s="21" t="e">
        <f>IF(A4397&lt;&gt;"",VLOOKUP(B4397,'Ket qua do'!$C$5:$AP$50000,$H$3,TRUE),"")</f>
        <v>#N/A</v>
      </c>
      <c r="I4397" s="21" t="e">
        <f>IF(A4397&lt;&gt;"",VLOOKUP(B4397,'Ket qua do'!$C$5:$AP$50000,$I$3,TRUE)*$E$9/1000,"")</f>
        <v>#N/A</v>
      </c>
      <c r="J4397" s="21" t="e">
        <f>IF(A4397&lt;&gt;"",VLOOKUP(B4397,'Ket qua do'!$C$5:$AP$50000,$J$3,TRUE)*$E$9/1000,"")</f>
        <v>#N/A</v>
      </c>
      <c r="K4397" s="21" t="e">
        <f>IF(A4397&lt;&gt;"",VLOOKUP(B4397,'Ket qua do'!$C$5:$AP$50000,$K$3,TRUE)*$E$9/1000,"")</f>
        <v>#N/A</v>
      </c>
      <c r="L4397" s="21" t="e">
        <f>IF(A4397&lt;&gt;"",VLOOKUP(B4397,'Ket qua do'!$C$5:$AP$50000,$L$3,TRUE),"")</f>
        <v>#N/A</v>
      </c>
    </row>
    <row r="4398" spans="1:12" x14ac:dyDescent="0.25">
      <c r="A4398" t="e">
        <f t="shared" si="74"/>
        <v>#N/A</v>
      </c>
      <c r="B4398" s="1" t="e">
        <f>IF(A4398&lt;&gt;"",VLOOKUP(A4398,'Ket qua do'!$B$5:$CE$50000,2,TRUE),"")</f>
        <v>#N/A</v>
      </c>
      <c r="C4398" s="19" t="e">
        <f>IF(A4398&lt;&gt;"",VLOOKUP(B4398,'Ket qua do'!$C$5:$AP$50000,$C$3,TRUE)*SQRT(3)*$C$11,"")</f>
        <v>#N/A</v>
      </c>
      <c r="D4398" s="21" t="e">
        <f>IF(A4398&lt;&gt;"",VLOOKUP(B4398,'Ket qua do'!$C$5:$AP$50000,$D$3,TRUE),"")</f>
        <v>#N/A</v>
      </c>
      <c r="E4398" s="21" t="e">
        <f>IF(A4398&lt;&gt;"",VLOOKUP(B4398,'Ket qua do'!$C$5:$AP$50000,$E$3,TRUE)*$C$12,"")</f>
        <v>#N/A</v>
      </c>
      <c r="F4398" s="21" t="e">
        <f>IF(A4398&lt;&gt;"",VLOOKUP(B4398,'Ket qua do'!$C$5:$AP$50000,$F$3,TRUE),"")</f>
        <v>#N/A</v>
      </c>
      <c r="G4398" s="21" t="e">
        <f>IF(A4398&lt;&gt;"",VLOOKUP(B4398,'Ket qua do'!$C$5:$AP$50000,$G$3,TRUE),"")</f>
        <v>#N/A</v>
      </c>
      <c r="H4398" s="21" t="e">
        <f>IF(A4398&lt;&gt;"",VLOOKUP(B4398,'Ket qua do'!$C$5:$AP$50000,$H$3,TRUE),"")</f>
        <v>#N/A</v>
      </c>
      <c r="I4398" s="21" t="e">
        <f>IF(A4398&lt;&gt;"",VLOOKUP(B4398,'Ket qua do'!$C$5:$AP$50000,$I$3,TRUE)*$E$9/1000,"")</f>
        <v>#N/A</v>
      </c>
      <c r="J4398" s="21" t="e">
        <f>IF(A4398&lt;&gt;"",VLOOKUP(B4398,'Ket qua do'!$C$5:$AP$50000,$J$3,TRUE)*$E$9/1000,"")</f>
        <v>#N/A</v>
      </c>
      <c r="K4398" s="21" t="e">
        <f>IF(A4398&lt;&gt;"",VLOOKUP(B4398,'Ket qua do'!$C$5:$AP$50000,$K$3,TRUE)*$E$9/1000,"")</f>
        <v>#N/A</v>
      </c>
      <c r="L4398" s="21" t="e">
        <f>IF(A4398&lt;&gt;"",VLOOKUP(B4398,'Ket qua do'!$C$5:$AP$50000,$L$3,TRUE),"")</f>
        <v>#N/A</v>
      </c>
    </row>
    <row r="4399" spans="1:12" x14ac:dyDescent="0.25">
      <c r="A4399" t="e">
        <f t="shared" si="74"/>
        <v>#N/A</v>
      </c>
      <c r="B4399" s="1" t="e">
        <f>IF(A4399&lt;&gt;"",VLOOKUP(A4399,'Ket qua do'!$B$5:$CE$50000,2,TRUE),"")</f>
        <v>#N/A</v>
      </c>
      <c r="C4399" s="19" t="e">
        <f>IF(A4399&lt;&gt;"",VLOOKUP(B4399,'Ket qua do'!$C$5:$AP$50000,$C$3,TRUE)*SQRT(3)*$C$11,"")</f>
        <v>#N/A</v>
      </c>
      <c r="D4399" s="21" t="e">
        <f>IF(A4399&lt;&gt;"",VLOOKUP(B4399,'Ket qua do'!$C$5:$AP$50000,$D$3,TRUE),"")</f>
        <v>#N/A</v>
      </c>
      <c r="E4399" s="21" t="e">
        <f>IF(A4399&lt;&gt;"",VLOOKUP(B4399,'Ket qua do'!$C$5:$AP$50000,$E$3,TRUE)*$C$12,"")</f>
        <v>#N/A</v>
      </c>
      <c r="F4399" s="21" t="e">
        <f>IF(A4399&lt;&gt;"",VLOOKUP(B4399,'Ket qua do'!$C$5:$AP$50000,$F$3,TRUE),"")</f>
        <v>#N/A</v>
      </c>
      <c r="G4399" s="21" t="e">
        <f>IF(A4399&lt;&gt;"",VLOOKUP(B4399,'Ket qua do'!$C$5:$AP$50000,$G$3,TRUE),"")</f>
        <v>#N/A</v>
      </c>
      <c r="H4399" s="21" t="e">
        <f>IF(A4399&lt;&gt;"",VLOOKUP(B4399,'Ket qua do'!$C$5:$AP$50000,$H$3,TRUE),"")</f>
        <v>#N/A</v>
      </c>
      <c r="I4399" s="21" t="e">
        <f>IF(A4399&lt;&gt;"",VLOOKUP(B4399,'Ket qua do'!$C$5:$AP$50000,$I$3,TRUE)*$E$9/1000,"")</f>
        <v>#N/A</v>
      </c>
      <c r="J4399" s="21" t="e">
        <f>IF(A4399&lt;&gt;"",VLOOKUP(B4399,'Ket qua do'!$C$5:$AP$50000,$J$3,TRUE)*$E$9/1000,"")</f>
        <v>#N/A</v>
      </c>
      <c r="K4399" s="21" t="e">
        <f>IF(A4399&lt;&gt;"",VLOOKUP(B4399,'Ket qua do'!$C$5:$AP$50000,$K$3,TRUE)*$E$9/1000,"")</f>
        <v>#N/A</v>
      </c>
      <c r="L4399" s="21" t="e">
        <f>IF(A4399&lt;&gt;"",VLOOKUP(B4399,'Ket qua do'!$C$5:$AP$50000,$L$3,TRUE),"")</f>
        <v>#N/A</v>
      </c>
    </row>
    <row r="4400" spans="1:12" x14ac:dyDescent="0.25">
      <c r="A4400" t="e">
        <f t="shared" si="74"/>
        <v>#N/A</v>
      </c>
      <c r="B4400" s="1" t="e">
        <f>IF(A4400&lt;&gt;"",VLOOKUP(A4400,'Ket qua do'!$B$5:$CE$50000,2,TRUE),"")</f>
        <v>#N/A</v>
      </c>
      <c r="C4400" s="19" t="e">
        <f>IF(A4400&lt;&gt;"",VLOOKUP(B4400,'Ket qua do'!$C$5:$AP$50000,$C$3,TRUE)*SQRT(3)*$C$11,"")</f>
        <v>#N/A</v>
      </c>
      <c r="D4400" s="21" t="e">
        <f>IF(A4400&lt;&gt;"",VLOOKUP(B4400,'Ket qua do'!$C$5:$AP$50000,$D$3,TRUE),"")</f>
        <v>#N/A</v>
      </c>
      <c r="E4400" s="21" t="e">
        <f>IF(A4400&lt;&gt;"",VLOOKUP(B4400,'Ket qua do'!$C$5:$AP$50000,$E$3,TRUE)*$C$12,"")</f>
        <v>#N/A</v>
      </c>
      <c r="F4400" s="21" t="e">
        <f>IF(A4400&lt;&gt;"",VLOOKUP(B4400,'Ket qua do'!$C$5:$AP$50000,$F$3,TRUE),"")</f>
        <v>#N/A</v>
      </c>
      <c r="G4400" s="21" t="e">
        <f>IF(A4400&lt;&gt;"",VLOOKUP(B4400,'Ket qua do'!$C$5:$AP$50000,$G$3,TRUE),"")</f>
        <v>#N/A</v>
      </c>
      <c r="H4400" s="21" t="e">
        <f>IF(A4400&lt;&gt;"",VLOOKUP(B4400,'Ket qua do'!$C$5:$AP$50000,$H$3,TRUE),"")</f>
        <v>#N/A</v>
      </c>
      <c r="I4400" s="21" t="e">
        <f>IF(A4400&lt;&gt;"",VLOOKUP(B4400,'Ket qua do'!$C$5:$AP$50000,$I$3,TRUE)*$E$9/1000,"")</f>
        <v>#N/A</v>
      </c>
      <c r="J4400" s="21" t="e">
        <f>IF(A4400&lt;&gt;"",VLOOKUP(B4400,'Ket qua do'!$C$5:$AP$50000,$J$3,TRUE)*$E$9/1000,"")</f>
        <v>#N/A</v>
      </c>
      <c r="K4400" s="21" t="e">
        <f>IF(A4400&lt;&gt;"",VLOOKUP(B4400,'Ket qua do'!$C$5:$AP$50000,$K$3,TRUE)*$E$9/1000,"")</f>
        <v>#N/A</v>
      </c>
      <c r="L4400" s="21" t="e">
        <f>IF(A4400&lt;&gt;"",VLOOKUP(B4400,'Ket qua do'!$C$5:$AP$50000,$L$3,TRUE),"")</f>
        <v>#N/A</v>
      </c>
    </row>
    <row r="4401" spans="1:12" x14ac:dyDescent="0.25">
      <c r="A4401" t="e">
        <f t="shared" si="74"/>
        <v>#N/A</v>
      </c>
      <c r="B4401" s="1" t="e">
        <f>IF(A4401&lt;&gt;"",VLOOKUP(A4401,'Ket qua do'!$B$5:$CE$50000,2,TRUE),"")</f>
        <v>#N/A</v>
      </c>
      <c r="C4401" s="19" t="e">
        <f>IF(A4401&lt;&gt;"",VLOOKUP(B4401,'Ket qua do'!$C$5:$AP$50000,$C$3,TRUE)*SQRT(3)*$C$11,"")</f>
        <v>#N/A</v>
      </c>
      <c r="D4401" s="21" t="e">
        <f>IF(A4401&lt;&gt;"",VLOOKUP(B4401,'Ket qua do'!$C$5:$AP$50000,$D$3,TRUE),"")</f>
        <v>#N/A</v>
      </c>
      <c r="E4401" s="21" t="e">
        <f>IF(A4401&lt;&gt;"",VLOOKUP(B4401,'Ket qua do'!$C$5:$AP$50000,$E$3,TRUE)*$C$12,"")</f>
        <v>#N/A</v>
      </c>
      <c r="F4401" s="21" t="e">
        <f>IF(A4401&lt;&gt;"",VLOOKUP(B4401,'Ket qua do'!$C$5:$AP$50000,$F$3,TRUE),"")</f>
        <v>#N/A</v>
      </c>
      <c r="G4401" s="21" t="e">
        <f>IF(A4401&lt;&gt;"",VLOOKUP(B4401,'Ket qua do'!$C$5:$AP$50000,$G$3,TRUE),"")</f>
        <v>#N/A</v>
      </c>
      <c r="H4401" s="21" t="e">
        <f>IF(A4401&lt;&gt;"",VLOOKUP(B4401,'Ket qua do'!$C$5:$AP$50000,$H$3,TRUE),"")</f>
        <v>#N/A</v>
      </c>
      <c r="I4401" s="21" t="e">
        <f>IF(A4401&lt;&gt;"",VLOOKUP(B4401,'Ket qua do'!$C$5:$AP$50000,$I$3,TRUE)*$E$9/1000,"")</f>
        <v>#N/A</v>
      </c>
      <c r="J4401" s="21" t="e">
        <f>IF(A4401&lt;&gt;"",VLOOKUP(B4401,'Ket qua do'!$C$5:$AP$50000,$J$3,TRUE)*$E$9/1000,"")</f>
        <v>#N/A</v>
      </c>
      <c r="K4401" s="21" t="e">
        <f>IF(A4401&lt;&gt;"",VLOOKUP(B4401,'Ket qua do'!$C$5:$AP$50000,$K$3,TRUE)*$E$9/1000,"")</f>
        <v>#N/A</v>
      </c>
      <c r="L4401" s="21" t="e">
        <f>IF(A4401&lt;&gt;"",VLOOKUP(B4401,'Ket qua do'!$C$5:$AP$50000,$L$3,TRUE),"")</f>
        <v>#N/A</v>
      </c>
    </row>
    <row r="4402" spans="1:12" x14ac:dyDescent="0.25">
      <c r="A4402" t="e">
        <f t="shared" si="74"/>
        <v>#N/A</v>
      </c>
      <c r="B4402" s="1" t="e">
        <f>IF(A4402&lt;&gt;"",VLOOKUP(A4402,'Ket qua do'!$B$5:$CE$50000,2,TRUE),"")</f>
        <v>#N/A</v>
      </c>
      <c r="C4402" s="19" t="e">
        <f>IF(A4402&lt;&gt;"",VLOOKUP(B4402,'Ket qua do'!$C$5:$AP$50000,$C$3,TRUE)*SQRT(3)*$C$11,"")</f>
        <v>#N/A</v>
      </c>
      <c r="D4402" s="21" t="e">
        <f>IF(A4402&lt;&gt;"",VLOOKUP(B4402,'Ket qua do'!$C$5:$AP$50000,$D$3,TRUE),"")</f>
        <v>#N/A</v>
      </c>
      <c r="E4402" s="21" t="e">
        <f>IF(A4402&lt;&gt;"",VLOOKUP(B4402,'Ket qua do'!$C$5:$AP$50000,$E$3,TRUE)*$C$12,"")</f>
        <v>#N/A</v>
      </c>
      <c r="F4402" s="21" t="e">
        <f>IF(A4402&lt;&gt;"",VLOOKUP(B4402,'Ket qua do'!$C$5:$AP$50000,$F$3,TRUE),"")</f>
        <v>#N/A</v>
      </c>
      <c r="G4402" s="21" t="e">
        <f>IF(A4402&lt;&gt;"",VLOOKUP(B4402,'Ket qua do'!$C$5:$AP$50000,$G$3,TRUE),"")</f>
        <v>#N/A</v>
      </c>
      <c r="H4402" s="21" t="e">
        <f>IF(A4402&lt;&gt;"",VLOOKUP(B4402,'Ket qua do'!$C$5:$AP$50000,$H$3,TRUE),"")</f>
        <v>#N/A</v>
      </c>
      <c r="I4402" s="21" t="e">
        <f>IF(A4402&lt;&gt;"",VLOOKUP(B4402,'Ket qua do'!$C$5:$AP$50000,$I$3,TRUE)*$E$9/1000,"")</f>
        <v>#N/A</v>
      </c>
      <c r="J4402" s="21" t="e">
        <f>IF(A4402&lt;&gt;"",VLOOKUP(B4402,'Ket qua do'!$C$5:$AP$50000,$J$3,TRUE)*$E$9/1000,"")</f>
        <v>#N/A</v>
      </c>
      <c r="K4402" s="21" t="e">
        <f>IF(A4402&lt;&gt;"",VLOOKUP(B4402,'Ket qua do'!$C$5:$AP$50000,$K$3,TRUE)*$E$9/1000,"")</f>
        <v>#N/A</v>
      </c>
      <c r="L4402" s="21" t="e">
        <f>IF(A4402&lt;&gt;"",VLOOKUP(B4402,'Ket qua do'!$C$5:$AP$50000,$L$3,TRUE),"")</f>
        <v>#N/A</v>
      </c>
    </row>
    <row r="4403" spans="1:12" x14ac:dyDescent="0.25">
      <c r="A4403" t="e">
        <f t="shared" si="74"/>
        <v>#N/A</v>
      </c>
      <c r="B4403" s="1" t="e">
        <f>IF(A4403&lt;&gt;"",VLOOKUP(A4403,'Ket qua do'!$B$5:$CE$50000,2,TRUE),"")</f>
        <v>#N/A</v>
      </c>
      <c r="C4403" s="19" t="e">
        <f>IF(A4403&lt;&gt;"",VLOOKUP(B4403,'Ket qua do'!$C$5:$AP$50000,$C$3,TRUE)*SQRT(3)*$C$11,"")</f>
        <v>#N/A</v>
      </c>
      <c r="D4403" s="21" t="e">
        <f>IF(A4403&lt;&gt;"",VLOOKUP(B4403,'Ket qua do'!$C$5:$AP$50000,$D$3,TRUE),"")</f>
        <v>#N/A</v>
      </c>
      <c r="E4403" s="21" t="e">
        <f>IF(A4403&lt;&gt;"",VLOOKUP(B4403,'Ket qua do'!$C$5:$AP$50000,$E$3,TRUE)*$C$12,"")</f>
        <v>#N/A</v>
      </c>
      <c r="F4403" s="21" t="e">
        <f>IF(A4403&lt;&gt;"",VLOOKUP(B4403,'Ket qua do'!$C$5:$AP$50000,$F$3,TRUE),"")</f>
        <v>#N/A</v>
      </c>
      <c r="G4403" s="21" t="e">
        <f>IF(A4403&lt;&gt;"",VLOOKUP(B4403,'Ket qua do'!$C$5:$AP$50000,$G$3,TRUE),"")</f>
        <v>#N/A</v>
      </c>
      <c r="H4403" s="21" t="e">
        <f>IF(A4403&lt;&gt;"",VLOOKUP(B4403,'Ket qua do'!$C$5:$AP$50000,$H$3,TRUE),"")</f>
        <v>#N/A</v>
      </c>
      <c r="I4403" s="21" t="e">
        <f>IF(A4403&lt;&gt;"",VLOOKUP(B4403,'Ket qua do'!$C$5:$AP$50000,$I$3,TRUE)*$E$9/1000,"")</f>
        <v>#N/A</v>
      </c>
      <c r="J4403" s="21" t="e">
        <f>IF(A4403&lt;&gt;"",VLOOKUP(B4403,'Ket qua do'!$C$5:$AP$50000,$J$3,TRUE)*$E$9/1000,"")</f>
        <v>#N/A</v>
      </c>
      <c r="K4403" s="21" t="e">
        <f>IF(A4403&lt;&gt;"",VLOOKUP(B4403,'Ket qua do'!$C$5:$AP$50000,$K$3,TRUE)*$E$9/1000,"")</f>
        <v>#N/A</v>
      </c>
      <c r="L4403" s="21" t="e">
        <f>IF(A4403&lt;&gt;"",VLOOKUP(B4403,'Ket qua do'!$C$5:$AP$50000,$L$3,TRUE),"")</f>
        <v>#N/A</v>
      </c>
    </row>
    <row r="4404" spans="1:12" x14ac:dyDescent="0.25">
      <c r="A4404" t="e">
        <f t="shared" si="74"/>
        <v>#N/A</v>
      </c>
      <c r="B4404" s="1" t="e">
        <f>IF(A4404&lt;&gt;"",VLOOKUP(A4404,'Ket qua do'!$B$5:$CE$50000,2,TRUE),"")</f>
        <v>#N/A</v>
      </c>
      <c r="C4404" s="19" t="e">
        <f>IF(A4404&lt;&gt;"",VLOOKUP(B4404,'Ket qua do'!$C$5:$AP$50000,$C$3,TRUE)*SQRT(3)*$C$11,"")</f>
        <v>#N/A</v>
      </c>
      <c r="D4404" s="21" t="e">
        <f>IF(A4404&lt;&gt;"",VLOOKUP(B4404,'Ket qua do'!$C$5:$AP$50000,$D$3,TRUE),"")</f>
        <v>#N/A</v>
      </c>
      <c r="E4404" s="21" t="e">
        <f>IF(A4404&lt;&gt;"",VLOOKUP(B4404,'Ket qua do'!$C$5:$AP$50000,$E$3,TRUE)*$C$12,"")</f>
        <v>#N/A</v>
      </c>
      <c r="F4404" s="21" t="e">
        <f>IF(A4404&lt;&gt;"",VLOOKUP(B4404,'Ket qua do'!$C$5:$AP$50000,$F$3,TRUE),"")</f>
        <v>#N/A</v>
      </c>
      <c r="G4404" s="21" t="e">
        <f>IF(A4404&lt;&gt;"",VLOOKUP(B4404,'Ket qua do'!$C$5:$AP$50000,$G$3,TRUE),"")</f>
        <v>#N/A</v>
      </c>
      <c r="H4404" s="21" t="e">
        <f>IF(A4404&lt;&gt;"",VLOOKUP(B4404,'Ket qua do'!$C$5:$AP$50000,$H$3,TRUE),"")</f>
        <v>#N/A</v>
      </c>
      <c r="I4404" s="21" t="e">
        <f>IF(A4404&lt;&gt;"",VLOOKUP(B4404,'Ket qua do'!$C$5:$AP$50000,$I$3,TRUE)*$E$9/1000,"")</f>
        <v>#N/A</v>
      </c>
      <c r="J4404" s="21" t="e">
        <f>IF(A4404&lt;&gt;"",VLOOKUP(B4404,'Ket qua do'!$C$5:$AP$50000,$J$3,TRUE)*$E$9/1000,"")</f>
        <v>#N/A</v>
      </c>
      <c r="K4404" s="21" t="e">
        <f>IF(A4404&lt;&gt;"",VLOOKUP(B4404,'Ket qua do'!$C$5:$AP$50000,$K$3,TRUE)*$E$9/1000,"")</f>
        <v>#N/A</v>
      </c>
      <c r="L4404" s="21" t="e">
        <f>IF(A4404&lt;&gt;"",VLOOKUP(B4404,'Ket qua do'!$C$5:$AP$50000,$L$3,TRUE),"")</f>
        <v>#N/A</v>
      </c>
    </row>
    <row r="4405" spans="1:12" x14ac:dyDescent="0.25">
      <c r="A4405" t="e">
        <f t="shared" si="74"/>
        <v>#N/A</v>
      </c>
      <c r="B4405" s="1" t="e">
        <f>IF(A4405&lt;&gt;"",VLOOKUP(A4405,'Ket qua do'!$B$5:$CE$50000,2,TRUE),"")</f>
        <v>#N/A</v>
      </c>
      <c r="C4405" s="19" t="e">
        <f>IF(A4405&lt;&gt;"",VLOOKUP(B4405,'Ket qua do'!$C$5:$AP$50000,$C$3,TRUE)*SQRT(3)*$C$11,"")</f>
        <v>#N/A</v>
      </c>
      <c r="D4405" s="21" t="e">
        <f>IF(A4405&lt;&gt;"",VLOOKUP(B4405,'Ket qua do'!$C$5:$AP$50000,$D$3,TRUE),"")</f>
        <v>#N/A</v>
      </c>
      <c r="E4405" s="21" t="e">
        <f>IF(A4405&lt;&gt;"",VLOOKUP(B4405,'Ket qua do'!$C$5:$AP$50000,$E$3,TRUE)*$C$12,"")</f>
        <v>#N/A</v>
      </c>
      <c r="F4405" s="21" t="e">
        <f>IF(A4405&lt;&gt;"",VLOOKUP(B4405,'Ket qua do'!$C$5:$AP$50000,$F$3,TRUE),"")</f>
        <v>#N/A</v>
      </c>
      <c r="G4405" s="21" t="e">
        <f>IF(A4405&lt;&gt;"",VLOOKUP(B4405,'Ket qua do'!$C$5:$AP$50000,$G$3,TRUE),"")</f>
        <v>#N/A</v>
      </c>
      <c r="H4405" s="21" t="e">
        <f>IF(A4405&lt;&gt;"",VLOOKUP(B4405,'Ket qua do'!$C$5:$AP$50000,$H$3,TRUE),"")</f>
        <v>#N/A</v>
      </c>
      <c r="I4405" s="21" t="e">
        <f>IF(A4405&lt;&gt;"",VLOOKUP(B4405,'Ket qua do'!$C$5:$AP$50000,$I$3,TRUE)*$E$9/1000,"")</f>
        <v>#N/A</v>
      </c>
      <c r="J4405" s="21" t="e">
        <f>IF(A4405&lt;&gt;"",VLOOKUP(B4405,'Ket qua do'!$C$5:$AP$50000,$J$3,TRUE)*$E$9/1000,"")</f>
        <v>#N/A</v>
      </c>
      <c r="K4405" s="21" t="e">
        <f>IF(A4405&lt;&gt;"",VLOOKUP(B4405,'Ket qua do'!$C$5:$AP$50000,$K$3,TRUE)*$E$9/1000,"")</f>
        <v>#N/A</v>
      </c>
      <c r="L4405" s="21" t="e">
        <f>IF(A4405&lt;&gt;"",VLOOKUP(B4405,'Ket qua do'!$C$5:$AP$50000,$L$3,TRUE),"")</f>
        <v>#N/A</v>
      </c>
    </row>
    <row r="4406" spans="1:12" x14ac:dyDescent="0.25">
      <c r="A4406" t="e">
        <f t="shared" si="74"/>
        <v>#N/A</v>
      </c>
      <c r="B4406" s="1" t="e">
        <f>IF(A4406&lt;&gt;"",VLOOKUP(A4406,'Ket qua do'!$B$5:$CE$50000,2,TRUE),"")</f>
        <v>#N/A</v>
      </c>
      <c r="C4406" s="19" t="e">
        <f>IF(A4406&lt;&gt;"",VLOOKUP(B4406,'Ket qua do'!$C$5:$AP$50000,$C$3,TRUE)*SQRT(3)*$C$11,"")</f>
        <v>#N/A</v>
      </c>
      <c r="D4406" s="21" t="e">
        <f>IF(A4406&lt;&gt;"",VLOOKUP(B4406,'Ket qua do'!$C$5:$AP$50000,$D$3,TRUE),"")</f>
        <v>#N/A</v>
      </c>
      <c r="E4406" s="21" t="e">
        <f>IF(A4406&lt;&gt;"",VLOOKUP(B4406,'Ket qua do'!$C$5:$AP$50000,$E$3,TRUE)*$C$12,"")</f>
        <v>#N/A</v>
      </c>
      <c r="F4406" s="21" t="e">
        <f>IF(A4406&lt;&gt;"",VLOOKUP(B4406,'Ket qua do'!$C$5:$AP$50000,$F$3,TRUE),"")</f>
        <v>#N/A</v>
      </c>
      <c r="G4406" s="21" t="e">
        <f>IF(A4406&lt;&gt;"",VLOOKUP(B4406,'Ket qua do'!$C$5:$AP$50000,$G$3,TRUE),"")</f>
        <v>#N/A</v>
      </c>
      <c r="H4406" s="21" t="e">
        <f>IF(A4406&lt;&gt;"",VLOOKUP(B4406,'Ket qua do'!$C$5:$AP$50000,$H$3,TRUE),"")</f>
        <v>#N/A</v>
      </c>
      <c r="I4406" s="21" t="e">
        <f>IF(A4406&lt;&gt;"",VLOOKUP(B4406,'Ket qua do'!$C$5:$AP$50000,$I$3,TRUE)*$E$9/1000,"")</f>
        <v>#N/A</v>
      </c>
      <c r="J4406" s="21" t="e">
        <f>IF(A4406&lt;&gt;"",VLOOKUP(B4406,'Ket qua do'!$C$5:$AP$50000,$J$3,TRUE)*$E$9/1000,"")</f>
        <v>#N/A</v>
      </c>
      <c r="K4406" s="21" t="e">
        <f>IF(A4406&lt;&gt;"",VLOOKUP(B4406,'Ket qua do'!$C$5:$AP$50000,$K$3,TRUE)*$E$9/1000,"")</f>
        <v>#N/A</v>
      </c>
      <c r="L4406" s="21" t="e">
        <f>IF(A4406&lt;&gt;"",VLOOKUP(B4406,'Ket qua do'!$C$5:$AP$50000,$L$3,TRUE),"")</f>
        <v>#N/A</v>
      </c>
    </row>
    <row r="4407" spans="1:12" x14ac:dyDescent="0.25">
      <c r="A4407" t="e">
        <f t="shared" si="74"/>
        <v>#N/A</v>
      </c>
      <c r="B4407" s="1" t="e">
        <f>IF(A4407&lt;&gt;"",VLOOKUP(A4407,'Ket qua do'!$B$5:$CE$50000,2,TRUE),"")</f>
        <v>#N/A</v>
      </c>
      <c r="C4407" s="19" t="e">
        <f>IF(A4407&lt;&gt;"",VLOOKUP(B4407,'Ket qua do'!$C$5:$AP$50000,$C$3,TRUE)*SQRT(3)*$C$11,"")</f>
        <v>#N/A</v>
      </c>
      <c r="D4407" s="21" t="e">
        <f>IF(A4407&lt;&gt;"",VLOOKUP(B4407,'Ket qua do'!$C$5:$AP$50000,$D$3,TRUE),"")</f>
        <v>#N/A</v>
      </c>
      <c r="E4407" s="21" t="e">
        <f>IF(A4407&lt;&gt;"",VLOOKUP(B4407,'Ket qua do'!$C$5:$AP$50000,$E$3,TRUE)*$C$12,"")</f>
        <v>#N/A</v>
      </c>
      <c r="F4407" s="21" t="e">
        <f>IF(A4407&lt;&gt;"",VLOOKUP(B4407,'Ket qua do'!$C$5:$AP$50000,$F$3,TRUE),"")</f>
        <v>#N/A</v>
      </c>
      <c r="G4407" s="21" t="e">
        <f>IF(A4407&lt;&gt;"",VLOOKUP(B4407,'Ket qua do'!$C$5:$AP$50000,$G$3,TRUE),"")</f>
        <v>#N/A</v>
      </c>
      <c r="H4407" s="21" t="e">
        <f>IF(A4407&lt;&gt;"",VLOOKUP(B4407,'Ket qua do'!$C$5:$AP$50000,$H$3,TRUE),"")</f>
        <v>#N/A</v>
      </c>
      <c r="I4407" s="21" t="e">
        <f>IF(A4407&lt;&gt;"",VLOOKUP(B4407,'Ket qua do'!$C$5:$AP$50000,$I$3,TRUE)*$E$9/1000,"")</f>
        <v>#N/A</v>
      </c>
      <c r="J4407" s="21" t="e">
        <f>IF(A4407&lt;&gt;"",VLOOKUP(B4407,'Ket qua do'!$C$5:$AP$50000,$J$3,TRUE)*$E$9/1000,"")</f>
        <v>#N/A</v>
      </c>
      <c r="K4407" s="21" t="e">
        <f>IF(A4407&lt;&gt;"",VLOOKUP(B4407,'Ket qua do'!$C$5:$AP$50000,$K$3,TRUE)*$E$9/1000,"")</f>
        <v>#N/A</v>
      </c>
      <c r="L4407" s="21" t="e">
        <f>IF(A4407&lt;&gt;"",VLOOKUP(B4407,'Ket qua do'!$C$5:$AP$50000,$L$3,TRUE),"")</f>
        <v>#N/A</v>
      </c>
    </row>
    <row r="4408" spans="1:12" x14ac:dyDescent="0.25">
      <c r="A4408" t="e">
        <f t="shared" si="74"/>
        <v>#N/A</v>
      </c>
      <c r="B4408" s="1" t="e">
        <f>IF(A4408&lt;&gt;"",VLOOKUP(A4408,'Ket qua do'!$B$5:$CE$50000,2,TRUE),"")</f>
        <v>#N/A</v>
      </c>
      <c r="C4408" s="19" t="e">
        <f>IF(A4408&lt;&gt;"",VLOOKUP(B4408,'Ket qua do'!$C$5:$AP$50000,$C$3,TRUE)*SQRT(3)*$C$11,"")</f>
        <v>#N/A</v>
      </c>
      <c r="D4408" s="21" t="e">
        <f>IF(A4408&lt;&gt;"",VLOOKUP(B4408,'Ket qua do'!$C$5:$AP$50000,$D$3,TRUE),"")</f>
        <v>#N/A</v>
      </c>
      <c r="E4408" s="21" t="e">
        <f>IF(A4408&lt;&gt;"",VLOOKUP(B4408,'Ket qua do'!$C$5:$AP$50000,$E$3,TRUE)*$C$12,"")</f>
        <v>#N/A</v>
      </c>
      <c r="F4408" s="21" t="e">
        <f>IF(A4408&lt;&gt;"",VLOOKUP(B4408,'Ket qua do'!$C$5:$AP$50000,$F$3,TRUE),"")</f>
        <v>#N/A</v>
      </c>
      <c r="G4408" s="21" t="e">
        <f>IF(A4408&lt;&gt;"",VLOOKUP(B4408,'Ket qua do'!$C$5:$AP$50000,$G$3,TRUE),"")</f>
        <v>#N/A</v>
      </c>
      <c r="H4408" s="21" t="e">
        <f>IF(A4408&lt;&gt;"",VLOOKUP(B4408,'Ket qua do'!$C$5:$AP$50000,$H$3,TRUE),"")</f>
        <v>#N/A</v>
      </c>
      <c r="I4408" s="21" t="e">
        <f>IF(A4408&lt;&gt;"",VLOOKUP(B4408,'Ket qua do'!$C$5:$AP$50000,$I$3,TRUE)*$E$9/1000,"")</f>
        <v>#N/A</v>
      </c>
      <c r="J4408" s="21" t="e">
        <f>IF(A4408&lt;&gt;"",VLOOKUP(B4408,'Ket qua do'!$C$5:$AP$50000,$J$3,TRUE)*$E$9/1000,"")</f>
        <v>#N/A</v>
      </c>
      <c r="K4408" s="21" t="e">
        <f>IF(A4408&lt;&gt;"",VLOOKUP(B4408,'Ket qua do'!$C$5:$AP$50000,$K$3,TRUE)*$E$9/1000,"")</f>
        <v>#N/A</v>
      </c>
      <c r="L4408" s="21" t="e">
        <f>IF(A4408&lt;&gt;"",VLOOKUP(B4408,'Ket qua do'!$C$5:$AP$50000,$L$3,TRUE),"")</f>
        <v>#N/A</v>
      </c>
    </row>
    <row r="4409" spans="1:12" x14ac:dyDescent="0.25">
      <c r="A4409" t="e">
        <f t="shared" si="74"/>
        <v>#N/A</v>
      </c>
      <c r="B4409" s="1" t="e">
        <f>IF(A4409&lt;&gt;"",VLOOKUP(A4409,'Ket qua do'!$B$5:$CE$50000,2,TRUE),"")</f>
        <v>#N/A</v>
      </c>
      <c r="C4409" s="19" t="e">
        <f>IF(A4409&lt;&gt;"",VLOOKUP(B4409,'Ket qua do'!$C$5:$AP$50000,$C$3,TRUE)*SQRT(3)*$C$11,"")</f>
        <v>#N/A</v>
      </c>
      <c r="D4409" s="21" t="e">
        <f>IF(A4409&lt;&gt;"",VLOOKUP(B4409,'Ket qua do'!$C$5:$AP$50000,$D$3,TRUE),"")</f>
        <v>#N/A</v>
      </c>
      <c r="E4409" s="21" t="e">
        <f>IF(A4409&lt;&gt;"",VLOOKUP(B4409,'Ket qua do'!$C$5:$AP$50000,$E$3,TRUE)*$C$12,"")</f>
        <v>#N/A</v>
      </c>
      <c r="F4409" s="21" t="e">
        <f>IF(A4409&lt;&gt;"",VLOOKUP(B4409,'Ket qua do'!$C$5:$AP$50000,$F$3,TRUE),"")</f>
        <v>#N/A</v>
      </c>
      <c r="G4409" s="21" t="e">
        <f>IF(A4409&lt;&gt;"",VLOOKUP(B4409,'Ket qua do'!$C$5:$AP$50000,$G$3,TRUE),"")</f>
        <v>#N/A</v>
      </c>
      <c r="H4409" s="21" t="e">
        <f>IF(A4409&lt;&gt;"",VLOOKUP(B4409,'Ket qua do'!$C$5:$AP$50000,$H$3,TRUE),"")</f>
        <v>#N/A</v>
      </c>
      <c r="I4409" s="21" t="e">
        <f>IF(A4409&lt;&gt;"",VLOOKUP(B4409,'Ket qua do'!$C$5:$AP$50000,$I$3,TRUE)*$E$9/1000,"")</f>
        <v>#N/A</v>
      </c>
      <c r="J4409" s="21" t="e">
        <f>IF(A4409&lt;&gt;"",VLOOKUP(B4409,'Ket qua do'!$C$5:$AP$50000,$J$3,TRUE)*$E$9/1000,"")</f>
        <v>#N/A</v>
      </c>
      <c r="K4409" s="21" t="e">
        <f>IF(A4409&lt;&gt;"",VLOOKUP(B4409,'Ket qua do'!$C$5:$AP$50000,$K$3,TRUE)*$E$9/1000,"")</f>
        <v>#N/A</v>
      </c>
      <c r="L4409" s="21" t="e">
        <f>IF(A4409&lt;&gt;"",VLOOKUP(B4409,'Ket qua do'!$C$5:$AP$50000,$L$3,TRUE),"")</f>
        <v>#N/A</v>
      </c>
    </row>
    <row r="4410" spans="1:12" x14ac:dyDescent="0.25">
      <c r="A4410" t="e">
        <f t="shared" si="74"/>
        <v>#N/A</v>
      </c>
      <c r="B4410" s="1" t="e">
        <f>IF(A4410&lt;&gt;"",VLOOKUP(A4410,'Ket qua do'!$B$5:$CE$50000,2,TRUE),"")</f>
        <v>#N/A</v>
      </c>
      <c r="C4410" s="19" t="e">
        <f>IF(A4410&lt;&gt;"",VLOOKUP(B4410,'Ket qua do'!$C$5:$AP$50000,$C$3,TRUE)*SQRT(3)*$C$11,"")</f>
        <v>#N/A</v>
      </c>
      <c r="D4410" s="21" t="e">
        <f>IF(A4410&lt;&gt;"",VLOOKUP(B4410,'Ket qua do'!$C$5:$AP$50000,$D$3,TRUE),"")</f>
        <v>#N/A</v>
      </c>
      <c r="E4410" s="21" t="e">
        <f>IF(A4410&lt;&gt;"",VLOOKUP(B4410,'Ket qua do'!$C$5:$AP$50000,$E$3,TRUE)*$C$12,"")</f>
        <v>#N/A</v>
      </c>
      <c r="F4410" s="21" t="e">
        <f>IF(A4410&lt;&gt;"",VLOOKUP(B4410,'Ket qua do'!$C$5:$AP$50000,$F$3,TRUE),"")</f>
        <v>#N/A</v>
      </c>
      <c r="G4410" s="21" t="e">
        <f>IF(A4410&lt;&gt;"",VLOOKUP(B4410,'Ket qua do'!$C$5:$AP$50000,$G$3,TRUE),"")</f>
        <v>#N/A</v>
      </c>
      <c r="H4410" s="21" t="e">
        <f>IF(A4410&lt;&gt;"",VLOOKUP(B4410,'Ket qua do'!$C$5:$AP$50000,$H$3,TRUE),"")</f>
        <v>#N/A</v>
      </c>
      <c r="I4410" s="21" t="e">
        <f>IF(A4410&lt;&gt;"",VLOOKUP(B4410,'Ket qua do'!$C$5:$AP$50000,$I$3,TRUE)*$E$9/1000,"")</f>
        <v>#N/A</v>
      </c>
      <c r="J4410" s="21" t="e">
        <f>IF(A4410&lt;&gt;"",VLOOKUP(B4410,'Ket qua do'!$C$5:$AP$50000,$J$3,TRUE)*$E$9/1000,"")</f>
        <v>#N/A</v>
      </c>
      <c r="K4410" s="21" t="e">
        <f>IF(A4410&lt;&gt;"",VLOOKUP(B4410,'Ket qua do'!$C$5:$AP$50000,$K$3,TRUE)*$E$9/1000,"")</f>
        <v>#N/A</v>
      </c>
      <c r="L4410" s="21" t="e">
        <f>IF(A4410&lt;&gt;"",VLOOKUP(B4410,'Ket qua do'!$C$5:$AP$50000,$L$3,TRUE),"")</f>
        <v>#N/A</v>
      </c>
    </row>
    <row r="4411" spans="1:12" x14ac:dyDescent="0.25">
      <c r="A4411" t="e">
        <f t="shared" si="74"/>
        <v>#N/A</v>
      </c>
      <c r="B4411" s="1" t="e">
        <f>IF(A4411&lt;&gt;"",VLOOKUP(A4411,'Ket qua do'!$B$5:$CE$50000,2,TRUE),"")</f>
        <v>#N/A</v>
      </c>
      <c r="C4411" s="19" t="e">
        <f>IF(A4411&lt;&gt;"",VLOOKUP(B4411,'Ket qua do'!$C$5:$AP$50000,$C$3,TRUE)*SQRT(3)*$C$11,"")</f>
        <v>#N/A</v>
      </c>
      <c r="D4411" s="21" t="e">
        <f>IF(A4411&lt;&gt;"",VLOOKUP(B4411,'Ket qua do'!$C$5:$AP$50000,$D$3,TRUE),"")</f>
        <v>#N/A</v>
      </c>
      <c r="E4411" s="21" t="e">
        <f>IF(A4411&lt;&gt;"",VLOOKUP(B4411,'Ket qua do'!$C$5:$AP$50000,$E$3,TRUE)*$C$12,"")</f>
        <v>#N/A</v>
      </c>
      <c r="F4411" s="21" t="e">
        <f>IF(A4411&lt;&gt;"",VLOOKUP(B4411,'Ket qua do'!$C$5:$AP$50000,$F$3,TRUE),"")</f>
        <v>#N/A</v>
      </c>
      <c r="G4411" s="21" t="e">
        <f>IF(A4411&lt;&gt;"",VLOOKUP(B4411,'Ket qua do'!$C$5:$AP$50000,$G$3,TRUE),"")</f>
        <v>#N/A</v>
      </c>
      <c r="H4411" s="21" t="e">
        <f>IF(A4411&lt;&gt;"",VLOOKUP(B4411,'Ket qua do'!$C$5:$AP$50000,$H$3,TRUE),"")</f>
        <v>#N/A</v>
      </c>
      <c r="I4411" s="21" t="e">
        <f>IF(A4411&lt;&gt;"",VLOOKUP(B4411,'Ket qua do'!$C$5:$AP$50000,$I$3,TRUE)*$E$9/1000,"")</f>
        <v>#N/A</v>
      </c>
      <c r="J4411" s="21" t="e">
        <f>IF(A4411&lt;&gt;"",VLOOKUP(B4411,'Ket qua do'!$C$5:$AP$50000,$J$3,TRUE)*$E$9/1000,"")</f>
        <v>#N/A</v>
      </c>
      <c r="K4411" s="21" t="e">
        <f>IF(A4411&lt;&gt;"",VLOOKUP(B4411,'Ket qua do'!$C$5:$AP$50000,$K$3,TRUE)*$E$9/1000,"")</f>
        <v>#N/A</v>
      </c>
      <c r="L4411" s="21" t="e">
        <f>IF(A4411&lt;&gt;"",VLOOKUP(B4411,'Ket qua do'!$C$5:$AP$50000,$L$3,TRUE),"")</f>
        <v>#N/A</v>
      </c>
    </row>
    <row r="4412" spans="1:12" x14ac:dyDescent="0.25">
      <c r="A4412" t="e">
        <f t="shared" si="74"/>
        <v>#N/A</v>
      </c>
      <c r="B4412" s="1" t="e">
        <f>IF(A4412&lt;&gt;"",VLOOKUP(A4412,'Ket qua do'!$B$5:$CE$50000,2,TRUE),"")</f>
        <v>#N/A</v>
      </c>
      <c r="C4412" s="19" t="e">
        <f>IF(A4412&lt;&gt;"",VLOOKUP(B4412,'Ket qua do'!$C$5:$AP$50000,$C$3,TRUE)*SQRT(3)*$C$11,"")</f>
        <v>#N/A</v>
      </c>
      <c r="D4412" s="21" t="e">
        <f>IF(A4412&lt;&gt;"",VLOOKUP(B4412,'Ket qua do'!$C$5:$AP$50000,$D$3,TRUE),"")</f>
        <v>#N/A</v>
      </c>
      <c r="E4412" s="21" t="e">
        <f>IF(A4412&lt;&gt;"",VLOOKUP(B4412,'Ket qua do'!$C$5:$AP$50000,$E$3,TRUE)*$C$12,"")</f>
        <v>#N/A</v>
      </c>
      <c r="F4412" s="21" t="e">
        <f>IF(A4412&lt;&gt;"",VLOOKUP(B4412,'Ket qua do'!$C$5:$AP$50000,$F$3,TRUE),"")</f>
        <v>#N/A</v>
      </c>
      <c r="G4412" s="21" t="e">
        <f>IF(A4412&lt;&gt;"",VLOOKUP(B4412,'Ket qua do'!$C$5:$AP$50000,$G$3,TRUE),"")</f>
        <v>#N/A</v>
      </c>
      <c r="H4412" s="21" t="e">
        <f>IF(A4412&lt;&gt;"",VLOOKUP(B4412,'Ket qua do'!$C$5:$AP$50000,$H$3,TRUE),"")</f>
        <v>#N/A</v>
      </c>
      <c r="I4412" s="21" t="e">
        <f>IF(A4412&lt;&gt;"",VLOOKUP(B4412,'Ket qua do'!$C$5:$AP$50000,$I$3,TRUE)*$E$9/1000,"")</f>
        <v>#N/A</v>
      </c>
      <c r="J4412" s="21" t="e">
        <f>IF(A4412&lt;&gt;"",VLOOKUP(B4412,'Ket qua do'!$C$5:$AP$50000,$J$3,TRUE)*$E$9/1000,"")</f>
        <v>#N/A</v>
      </c>
      <c r="K4412" s="21" t="e">
        <f>IF(A4412&lt;&gt;"",VLOOKUP(B4412,'Ket qua do'!$C$5:$AP$50000,$K$3,TRUE)*$E$9/1000,"")</f>
        <v>#N/A</v>
      </c>
      <c r="L4412" s="21" t="e">
        <f>IF(A4412&lt;&gt;"",VLOOKUP(B4412,'Ket qua do'!$C$5:$AP$50000,$L$3,TRUE),"")</f>
        <v>#N/A</v>
      </c>
    </row>
    <row r="4413" spans="1:12" x14ac:dyDescent="0.25">
      <c r="A4413" t="e">
        <f t="shared" si="74"/>
        <v>#N/A</v>
      </c>
      <c r="B4413" s="1" t="e">
        <f>IF(A4413&lt;&gt;"",VLOOKUP(A4413,'Ket qua do'!$B$5:$CE$50000,2,TRUE),"")</f>
        <v>#N/A</v>
      </c>
      <c r="C4413" s="19" t="e">
        <f>IF(A4413&lt;&gt;"",VLOOKUP(B4413,'Ket qua do'!$C$5:$AP$50000,$C$3,TRUE)*SQRT(3)*$C$11,"")</f>
        <v>#N/A</v>
      </c>
      <c r="D4413" s="21" t="e">
        <f>IF(A4413&lt;&gt;"",VLOOKUP(B4413,'Ket qua do'!$C$5:$AP$50000,$D$3,TRUE),"")</f>
        <v>#N/A</v>
      </c>
      <c r="E4413" s="21" t="e">
        <f>IF(A4413&lt;&gt;"",VLOOKUP(B4413,'Ket qua do'!$C$5:$AP$50000,$E$3,TRUE)*$C$12,"")</f>
        <v>#N/A</v>
      </c>
      <c r="F4413" s="21" t="e">
        <f>IF(A4413&lt;&gt;"",VLOOKUP(B4413,'Ket qua do'!$C$5:$AP$50000,$F$3,TRUE),"")</f>
        <v>#N/A</v>
      </c>
      <c r="G4413" s="21" t="e">
        <f>IF(A4413&lt;&gt;"",VLOOKUP(B4413,'Ket qua do'!$C$5:$AP$50000,$G$3,TRUE),"")</f>
        <v>#N/A</v>
      </c>
      <c r="H4413" s="21" t="e">
        <f>IF(A4413&lt;&gt;"",VLOOKUP(B4413,'Ket qua do'!$C$5:$AP$50000,$H$3,TRUE),"")</f>
        <v>#N/A</v>
      </c>
      <c r="I4413" s="21" t="e">
        <f>IF(A4413&lt;&gt;"",VLOOKUP(B4413,'Ket qua do'!$C$5:$AP$50000,$I$3,TRUE)*$E$9/1000,"")</f>
        <v>#N/A</v>
      </c>
      <c r="J4413" s="21" t="e">
        <f>IF(A4413&lt;&gt;"",VLOOKUP(B4413,'Ket qua do'!$C$5:$AP$50000,$J$3,TRUE)*$E$9/1000,"")</f>
        <v>#N/A</v>
      </c>
      <c r="K4413" s="21" t="e">
        <f>IF(A4413&lt;&gt;"",VLOOKUP(B4413,'Ket qua do'!$C$5:$AP$50000,$K$3,TRUE)*$E$9/1000,"")</f>
        <v>#N/A</v>
      </c>
      <c r="L4413" s="21" t="e">
        <f>IF(A4413&lt;&gt;"",VLOOKUP(B4413,'Ket qua do'!$C$5:$AP$50000,$L$3,TRUE),"")</f>
        <v>#N/A</v>
      </c>
    </row>
    <row r="4414" spans="1:12" x14ac:dyDescent="0.25">
      <c r="A4414" t="e">
        <f t="shared" si="74"/>
        <v>#N/A</v>
      </c>
      <c r="B4414" s="1" t="e">
        <f>IF(A4414&lt;&gt;"",VLOOKUP(A4414,'Ket qua do'!$B$5:$CE$50000,2,TRUE),"")</f>
        <v>#N/A</v>
      </c>
      <c r="C4414" s="19" t="e">
        <f>IF(A4414&lt;&gt;"",VLOOKUP(B4414,'Ket qua do'!$C$5:$AP$50000,$C$3,TRUE)*SQRT(3)*$C$11,"")</f>
        <v>#N/A</v>
      </c>
      <c r="D4414" s="21" t="e">
        <f>IF(A4414&lt;&gt;"",VLOOKUP(B4414,'Ket qua do'!$C$5:$AP$50000,$D$3,TRUE),"")</f>
        <v>#N/A</v>
      </c>
      <c r="E4414" s="21" t="e">
        <f>IF(A4414&lt;&gt;"",VLOOKUP(B4414,'Ket qua do'!$C$5:$AP$50000,$E$3,TRUE)*$C$12,"")</f>
        <v>#N/A</v>
      </c>
      <c r="F4414" s="21" t="e">
        <f>IF(A4414&lt;&gt;"",VLOOKUP(B4414,'Ket qua do'!$C$5:$AP$50000,$F$3,TRUE),"")</f>
        <v>#N/A</v>
      </c>
      <c r="G4414" s="21" t="e">
        <f>IF(A4414&lt;&gt;"",VLOOKUP(B4414,'Ket qua do'!$C$5:$AP$50000,$G$3,TRUE),"")</f>
        <v>#N/A</v>
      </c>
      <c r="H4414" s="21" t="e">
        <f>IF(A4414&lt;&gt;"",VLOOKUP(B4414,'Ket qua do'!$C$5:$AP$50000,$H$3,TRUE),"")</f>
        <v>#N/A</v>
      </c>
      <c r="I4414" s="21" t="e">
        <f>IF(A4414&lt;&gt;"",VLOOKUP(B4414,'Ket qua do'!$C$5:$AP$50000,$I$3,TRUE)*$E$9/1000,"")</f>
        <v>#N/A</v>
      </c>
      <c r="J4414" s="21" t="e">
        <f>IF(A4414&lt;&gt;"",VLOOKUP(B4414,'Ket qua do'!$C$5:$AP$50000,$J$3,TRUE)*$E$9/1000,"")</f>
        <v>#N/A</v>
      </c>
      <c r="K4414" s="21" t="e">
        <f>IF(A4414&lt;&gt;"",VLOOKUP(B4414,'Ket qua do'!$C$5:$AP$50000,$K$3,TRUE)*$E$9/1000,"")</f>
        <v>#N/A</v>
      </c>
      <c r="L4414" s="21" t="e">
        <f>IF(A4414&lt;&gt;"",VLOOKUP(B4414,'Ket qua do'!$C$5:$AP$50000,$L$3,TRUE),"")</f>
        <v>#N/A</v>
      </c>
    </row>
    <row r="4415" spans="1:12" x14ac:dyDescent="0.25">
      <c r="A4415" t="e">
        <f t="shared" si="74"/>
        <v>#N/A</v>
      </c>
      <c r="B4415" s="1" t="e">
        <f>IF(A4415&lt;&gt;"",VLOOKUP(A4415,'Ket qua do'!$B$5:$CE$50000,2,TRUE),"")</f>
        <v>#N/A</v>
      </c>
      <c r="C4415" s="19" t="e">
        <f>IF(A4415&lt;&gt;"",VLOOKUP(B4415,'Ket qua do'!$C$5:$AP$50000,$C$3,TRUE)*SQRT(3)*$C$11,"")</f>
        <v>#N/A</v>
      </c>
      <c r="D4415" s="21" t="e">
        <f>IF(A4415&lt;&gt;"",VLOOKUP(B4415,'Ket qua do'!$C$5:$AP$50000,$D$3,TRUE),"")</f>
        <v>#N/A</v>
      </c>
      <c r="E4415" s="21" t="e">
        <f>IF(A4415&lt;&gt;"",VLOOKUP(B4415,'Ket qua do'!$C$5:$AP$50000,$E$3,TRUE)*$C$12,"")</f>
        <v>#N/A</v>
      </c>
      <c r="F4415" s="21" t="e">
        <f>IF(A4415&lt;&gt;"",VLOOKUP(B4415,'Ket qua do'!$C$5:$AP$50000,$F$3,TRUE),"")</f>
        <v>#N/A</v>
      </c>
      <c r="G4415" s="21" t="e">
        <f>IF(A4415&lt;&gt;"",VLOOKUP(B4415,'Ket qua do'!$C$5:$AP$50000,$G$3,TRUE),"")</f>
        <v>#N/A</v>
      </c>
      <c r="H4415" s="21" t="e">
        <f>IF(A4415&lt;&gt;"",VLOOKUP(B4415,'Ket qua do'!$C$5:$AP$50000,$H$3,TRUE),"")</f>
        <v>#N/A</v>
      </c>
      <c r="I4415" s="21" t="e">
        <f>IF(A4415&lt;&gt;"",VLOOKUP(B4415,'Ket qua do'!$C$5:$AP$50000,$I$3,TRUE)*$E$9/1000,"")</f>
        <v>#N/A</v>
      </c>
      <c r="J4415" s="21" t="e">
        <f>IF(A4415&lt;&gt;"",VLOOKUP(B4415,'Ket qua do'!$C$5:$AP$50000,$J$3,TRUE)*$E$9/1000,"")</f>
        <v>#N/A</v>
      </c>
      <c r="K4415" s="21" t="e">
        <f>IF(A4415&lt;&gt;"",VLOOKUP(B4415,'Ket qua do'!$C$5:$AP$50000,$K$3,TRUE)*$E$9/1000,"")</f>
        <v>#N/A</v>
      </c>
      <c r="L4415" s="21" t="e">
        <f>IF(A4415&lt;&gt;"",VLOOKUP(B4415,'Ket qua do'!$C$5:$AP$50000,$L$3,TRUE),"")</f>
        <v>#N/A</v>
      </c>
    </row>
    <row r="4416" spans="1:12" x14ac:dyDescent="0.25">
      <c r="A4416" t="e">
        <f t="shared" si="74"/>
        <v>#N/A</v>
      </c>
      <c r="B4416" s="1" t="e">
        <f>IF(A4416&lt;&gt;"",VLOOKUP(A4416,'Ket qua do'!$B$5:$CE$50000,2,TRUE),"")</f>
        <v>#N/A</v>
      </c>
      <c r="C4416" s="19" t="e">
        <f>IF(A4416&lt;&gt;"",VLOOKUP(B4416,'Ket qua do'!$C$5:$AP$50000,$C$3,TRUE)*SQRT(3)*$C$11,"")</f>
        <v>#N/A</v>
      </c>
      <c r="D4416" s="21" t="e">
        <f>IF(A4416&lt;&gt;"",VLOOKUP(B4416,'Ket qua do'!$C$5:$AP$50000,$D$3,TRUE),"")</f>
        <v>#N/A</v>
      </c>
      <c r="E4416" s="21" t="e">
        <f>IF(A4416&lt;&gt;"",VLOOKUP(B4416,'Ket qua do'!$C$5:$AP$50000,$E$3,TRUE)*$C$12,"")</f>
        <v>#N/A</v>
      </c>
      <c r="F4416" s="21" t="e">
        <f>IF(A4416&lt;&gt;"",VLOOKUP(B4416,'Ket qua do'!$C$5:$AP$50000,$F$3,TRUE),"")</f>
        <v>#N/A</v>
      </c>
      <c r="G4416" s="21" t="e">
        <f>IF(A4416&lt;&gt;"",VLOOKUP(B4416,'Ket qua do'!$C$5:$AP$50000,$G$3,TRUE),"")</f>
        <v>#N/A</v>
      </c>
      <c r="H4416" s="21" t="e">
        <f>IF(A4416&lt;&gt;"",VLOOKUP(B4416,'Ket qua do'!$C$5:$AP$50000,$H$3,TRUE),"")</f>
        <v>#N/A</v>
      </c>
      <c r="I4416" s="21" t="e">
        <f>IF(A4416&lt;&gt;"",VLOOKUP(B4416,'Ket qua do'!$C$5:$AP$50000,$I$3,TRUE)*$E$9/1000,"")</f>
        <v>#N/A</v>
      </c>
      <c r="J4416" s="21" t="e">
        <f>IF(A4416&lt;&gt;"",VLOOKUP(B4416,'Ket qua do'!$C$5:$AP$50000,$J$3,TRUE)*$E$9/1000,"")</f>
        <v>#N/A</v>
      </c>
      <c r="K4416" s="21" t="e">
        <f>IF(A4416&lt;&gt;"",VLOOKUP(B4416,'Ket qua do'!$C$5:$AP$50000,$K$3,TRUE)*$E$9/1000,"")</f>
        <v>#N/A</v>
      </c>
      <c r="L4416" s="21" t="e">
        <f>IF(A4416&lt;&gt;"",VLOOKUP(B4416,'Ket qua do'!$C$5:$AP$50000,$L$3,TRUE),"")</f>
        <v>#N/A</v>
      </c>
    </row>
    <row r="4417" spans="1:12" x14ac:dyDescent="0.25">
      <c r="A4417" t="e">
        <f t="shared" si="74"/>
        <v>#N/A</v>
      </c>
      <c r="B4417" s="1" t="e">
        <f>IF(A4417&lt;&gt;"",VLOOKUP(A4417,'Ket qua do'!$B$5:$CE$50000,2,TRUE),"")</f>
        <v>#N/A</v>
      </c>
      <c r="C4417" s="19" t="e">
        <f>IF(A4417&lt;&gt;"",VLOOKUP(B4417,'Ket qua do'!$C$5:$AP$50000,$C$3,TRUE)*SQRT(3)*$C$11,"")</f>
        <v>#N/A</v>
      </c>
      <c r="D4417" s="21" t="e">
        <f>IF(A4417&lt;&gt;"",VLOOKUP(B4417,'Ket qua do'!$C$5:$AP$50000,$D$3,TRUE),"")</f>
        <v>#N/A</v>
      </c>
      <c r="E4417" s="21" t="e">
        <f>IF(A4417&lt;&gt;"",VLOOKUP(B4417,'Ket qua do'!$C$5:$AP$50000,$E$3,TRUE)*$C$12,"")</f>
        <v>#N/A</v>
      </c>
      <c r="F4417" s="21" t="e">
        <f>IF(A4417&lt;&gt;"",VLOOKUP(B4417,'Ket qua do'!$C$5:$AP$50000,$F$3,TRUE),"")</f>
        <v>#N/A</v>
      </c>
      <c r="G4417" s="21" t="e">
        <f>IF(A4417&lt;&gt;"",VLOOKUP(B4417,'Ket qua do'!$C$5:$AP$50000,$G$3,TRUE),"")</f>
        <v>#N/A</v>
      </c>
      <c r="H4417" s="21" t="e">
        <f>IF(A4417&lt;&gt;"",VLOOKUP(B4417,'Ket qua do'!$C$5:$AP$50000,$H$3,TRUE),"")</f>
        <v>#N/A</v>
      </c>
      <c r="I4417" s="21" t="e">
        <f>IF(A4417&lt;&gt;"",VLOOKUP(B4417,'Ket qua do'!$C$5:$AP$50000,$I$3,TRUE)*$E$9/1000,"")</f>
        <v>#N/A</v>
      </c>
      <c r="J4417" s="21" t="e">
        <f>IF(A4417&lt;&gt;"",VLOOKUP(B4417,'Ket qua do'!$C$5:$AP$50000,$J$3,TRUE)*$E$9/1000,"")</f>
        <v>#N/A</v>
      </c>
      <c r="K4417" s="21" t="e">
        <f>IF(A4417&lt;&gt;"",VLOOKUP(B4417,'Ket qua do'!$C$5:$AP$50000,$K$3,TRUE)*$E$9/1000,"")</f>
        <v>#N/A</v>
      </c>
      <c r="L4417" s="21" t="e">
        <f>IF(A4417&lt;&gt;"",VLOOKUP(B4417,'Ket qua do'!$C$5:$AP$50000,$L$3,TRUE),"")</f>
        <v>#N/A</v>
      </c>
    </row>
    <row r="4418" spans="1:12" x14ac:dyDescent="0.25">
      <c r="A4418" t="e">
        <f t="shared" si="74"/>
        <v>#N/A</v>
      </c>
      <c r="B4418" s="1" t="e">
        <f>IF(A4418&lt;&gt;"",VLOOKUP(A4418,'Ket qua do'!$B$5:$CE$50000,2,TRUE),"")</f>
        <v>#N/A</v>
      </c>
      <c r="C4418" s="19" t="e">
        <f>IF(A4418&lt;&gt;"",VLOOKUP(B4418,'Ket qua do'!$C$5:$AP$50000,$C$3,TRUE)*SQRT(3)*$C$11,"")</f>
        <v>#N/A</v>
      </c>
      <c r="D4418" s="21" t="e">
        <f>IF(A4418&lt;&gt;"",VLOOKUP(B4418,'Ket qua do'!$C$5:$AP$50000,$D$3,TRUE),"")</f>
        <v>#N/A</v>
      </c>
      <c r="E4418" s="21" t="e">
        <f>IF(A4418&lt;&gt;"",VLOOKUP(B4418,'Ket qua do'!$C$5:$AP$50000,$E$3,TRUE)*$C$12,"")</f>
        <v>#N/A</v>
      </c>
      <c r="F4418" s="21" t="e">
        <f>IF(A4418&lt;&gt;"",VLOOKUP(B4418,'Ket qua do'!$C$5:$AP$50000,$F$3,TRUE),"")</f>
        <v>#N/A</v>
      </c>
      <c r="G4418" s="21" t="e">
        <f>IF(A4418&lt;&gt;"",VLOOKUP(B4418,'Ket qua do'!$C$5:$AP$50000,$G$3,TRUE),"")</f>
        <v>#N/A</v>
      </c>
      <c r="H4418" s="21" t="e">
        <f>IF(A4418&lt;&gt;"",VLOOKUP(B4418,'Ket qua do'!$C$5:$AP$50000,$H$3,TRUE),"")</f>
        <v>#N/A</v>
      </c>
      <c r="I4418" s="21" t="e">
        <f>IF(A4418&lt;&gt;"",VLOOKUP(B4418,'Ket qua do'!$C$5:$AP$50000,$I$3,TRUE)*$E$9/1000,"")</f>
        <v>#N/A</v>
      </c>
      <c r="J4418" s="21" t="e">
        <f>IF(A4418&lt;&gt;"",VLOOKUP(B4418,'Ket qua do'!$C$5:$AP$50000,$J$3,TRUE)*$E$9/1000,"")</f>
        <v>#N/A</v>
      </c>
      <c r="K4418" s="21" t="e">
        <f>IF(A4418&lt;&gt;"",VLOOKUP(B4418,'Ket qua do'!$C$5:$AP$50000,$K$3,TRUE)*$E$9/1000,"")</f>
        <v>#N/A</v>
      </c>
      <c r="L4418" s="21" t="e">
        <f>IF(A4418&lt;&gt;"",VLOOKUP(B4418,'Ket qua do'!$C$5:$AP$50000,$L$3,TRUE),"")</f>
        <v>#N/A</v>
      </c>
    </row>
    <row r="4419" spans="1:12" x14ac:dyDescent="0.25">
      <c r="A4419" t="e">
        <f t="shared" si="74"/>
        <v>#N/A</v>
      </c>
      <c r="B4419" s="1" t="e">
        <f>IF(A4419&lt;&gt;"",VLOOKUP(A4419,'Ket qua do'!$B$5:$CE$50000,2,TRUE),"")</f>
        <v>#N/A</v>
      </c>
      <c r="C4419" s="19" t="e">
        <f>IF(A4419&lt;&gt;"",VLOOKUP(B4419,'Ket qua do'!$C$5:$AP$50000,$C$3,TRUE)*SQRT(3)*$C$11,"")</f>
        <v>#N/A</v>
      </c>
      <c r="D4419" s="21" t="e">
        <f>IF(A4419&lt;&gt;"",VLOOKUP(B4419,'Ket qua do'!$C$5:$AP$50000,$D$3,TRUE),"")</f>
        <v>#N/A</v>
      </c>
      <c r="E4419" s="21" t="e">
        <f>IF(A4419&lt;&gt;"",VLOOKUP(B4419,'Ket qua do'!$C$5:$AP$50000,$E$3,TRUE)*$C$12,"")</f>
        <v>#N/A</v>
      </c>
      <c r="F4419" s="21" t="e">
        <f>IF(A4419&lt;&gt;"",VLOOKUP(B4419,'Ket qua do'!$C$5:$AP$50000,$F$3,TRUE),"")</f>
        <v>#N/A</v>
      </c>
      <c r="G4419" s="21" t="e">
        <f>IF(A4419&lt;&gt;"",VLOOKUP(B4419,'Ket qua do'!$C$5:$AP$50000,$G$3,TRUE),"")</f>
        <v>#N/A</v>
      </c>
      <c r="H4419" s="21" t="e">
        <f>IF(A4419&lt;&gt;"",VLOOKUP(B4419,'Ket qua do'!$C$5:$AP$50000,$H$3,TRUE),"")</f>
        <v>#N/A</v>
      </c>
      <c r="I4419" s="21" t="e">
        <f>IF(A4419&lt;&gt;"",VLOOKUP(B4419,'Ket qua do'!$C$5:$AP$50000,$I$3,TRUE)*$E$9/1000,"")</f>
        <v>#N/A</v>
      </c>
      <c r="J4419" s="21" t="e">
        <f>IF(A4419&lt;&gt;"",VLOOKUP(B4419,'Ket qua do'!$C$5:$AP$50000,$J$3,TRUE)*$E$9/1000,"")</f>
        <v>#N/A</v>
      </c>
      <c r="K4419" s="21" t="e">
        <f>IF(A4419&lt;&gt;"",VLOOKUP(B4419,'Ket qua do'!$C$5:$AP$50000,$K$3,TRUE)*$E$9/1000,"")</f>
        <v>#N/A</v>
      </c>
      <c r="L4419" s="21" t="e">
        <f>IF(A4419&lt;&gt;"",VLOOKUP(B4419,'Ket qua do'!$C$5:$AP$50000,$L$3,TRUE),"")</f>
        <v>#N/A</v>
      </c>
    </row>
    <row r="4420" spans="1:12" x14ac:dyDescent="0.25">
      <c r="A4420" t="e">
        <f t="shared" si="74"/>
        <v>#N/A</v>
      </c>
      <c r="B4420" s="1" t="e">
        <f>IF(A4420&lt;&gt;"",VLOOKUP(A4420,'Ket qua do'!$B$5:$CE$50000,2,TRUE),"")</f>
        <v>#N/A</v>
      </c>
      <c r="C4420" s="19" t="e">
        <f>IF(A4420&lt;&gt;"",VLOOKUP(B4420,'Ket qua do'!$C$5:$AP$50000,$C$3,TRUE)*SQRT(3)*$C$11,"")</f>
        <v>#N/A</v>
      </c>
      <c r="D4420" s="21" t="e">
        <f>IF(A4420&lt;&gt;"",VLOOKUP(B4420,'Ket qua do'!$C$5:$AP$50000,$D$3,TRUE),"")</f>
        <v>#N/A</v>
      </c>
      <c r="E4420" s="21" t="e">
        <f>IF(A4420&lt;&gt;"",VLOOKUP(B4420,'Ket qua do'!$C$5:$AP$50000,$E$3,TRUE)*$C$12,"")</f>
        <v>#N/A</v>
      </c>
      <c r="F4420" s="21" t="e">
        <f>IF(A4420&lt;&gt;"",VLOOKUP(B4420,'Ket qua do'!$C$5:$AP$50000,$F$3,TRUE),"")</f>
        <v>#N/A</v>
      </c>
      <c r="G4420" s="21" t="e">
        <f>IF(A4420&lt;&gt;"",VLOOKUP(B4420,'Ket qua do'!$C$5:$AP$50000,$G$3,TRUE),"")</f>
        <v>#N/A</v>
      </c>
      <c r="H4420" s="21" t="e">
        <f>IF(A4420&lt;&gt;"",VLOOKUP(B4420,'Ket qua do'!$C$5:$AP$50000,$H$3,TRUE),"")</f>
        <v>#N/A</v>
      </c>
      <c r="I4420" s="21" t="e">
        <f>IF(A4420&lt;&gt;"",VLOOKUP(B4420,'Ket qua do'!$C$5:$AP$50000,$I$3,TRUE)*$E$9/1000,"")</f>
        <v>#N/A</v>
      </c>
      <c r="J4420" s="21" t="e">
        <f>IF(A4420&lt;&gt;"",VLOOKUP(B4420,'Ket qua do'!$C$5:$AP$50000,$J$3,TRUE)*$E$9/1000,"")</f>
        <v>#N/A</v>
      </c>
      <c r="K4420" s="21" t="e">
        <f>IF(A4420&lt;&gt;"",VLOOKUP(B4420,'Ket qua do'!$C$5:$AP$50000,$K$3,TRUE)*$E$9/1000,"")</f>
        <v>#N/A</v>
      </c>
      <c r="L4420" s="21" t="e">
        <f>IF(A4420&lt;&gt;"",VLOOKUP(B4420,'Ket qua do'!$C$5:$AP$50000,$L$3,TRUE),"")</f>
        <v>#N/A</v>
      </c>
    </row>
    <row r="4421" spans="1:12" x14ac:dyDescent="0.25">
      <c r="A4421" t="e">
        <f t="shared" si="74"/>
        <v>#N/A</v>
      </c>
      <c r="B4421" s="1" t="e">
        <f>IF(A4421&lt;&gt;"",VLOOKUP(A4421,'Ket qua do'!$B$5:$CE$50000,2,TRUE),"")</f>
        <v>#N/A</v>
      </c>
      <c r="C4421" s="19" t="e">
        <f>IF(A4421&lt;&gt;"",VLOOKUP(B4421,'Ket qua do'!$C$5:$AP$50000,$C$3,TRUE)*SQRT(3)*$C$11,"")</f>
        <v>#N/A</v>
      </c>
      <c r="D4421" s="21" t="e">
        <f>IF(A4421&lt;&gt;"",VLOOKUP(B4421,'Ket qua do'!$C$5:$AP$50000,$D$3,TRUE),"")</f>
        <v>#N/A</v>
      </c>
      <c r="E4421" s="21" t="e">
        <f>IF(A4421&lt;&gt;"",VLOOKUP(B4421,'Ket qua do'!$C$5:$AP$50000,$E$3,TRUE)*$C$12,"")</f>
        <v>#N/A</v>
      </c>
      <c r="F4421" s="21" t="e">
        <f>IF(A4421&lt;&gt;"",VLOOKUP(B4421,'Ket qua do'!$C$5:$AP$50000,$F$3,TRUE),"")</f>
        <v>#N/A</v>
      </c>
      <c r="G4421" s="21" t="e">
        <f>IF(A4421&lt;&gt;"",VLOOKUP(B4421,'Ket qua do'!$C$5:$AP$50000,$G$3,TRUE),"")</f>
        <v>#N/A</v>
      </c>
      <c r="H4421" s="21" t="e">
        <f>IF(A4421&lt;&gt;"",VLOOKUP(B4421,'Ket qua do'!$C$5:$AP$50000,$H$3,TRUE),"")</f>
        <v>#N/A</v>
      </c>
      <c r="I4421" s="21" t="e">
        <f>IF(A4421&lt;&gt;"",VLOOKUP(B4421,'Ket qua do'!$C$5:$AP$50000,$I$3,TRUE)*$E$9/1000,"")</f>
        <v>#N/A</v>
      </c>
      <c r="J4421" s="21" t="e">
        <f>IF(A4421&lt;&gt;"",VLOOKUP(B4421,'Ket qua do'!$C$5:$AP$50000,$J$3,TRUE)*$E$9/1000,"")</f>
        <v>#N/A</v>
      </c>
      <c r="K4421" s="21" t="e">
        <f>IF(A4421&lt;&gt;"",VLOOKUP(B4421,'Ket qua do'!$C$5:$AP$50000,$K$3,TRUE)*$E$9/1000,"")</f>
        <v>#N/A</v>
      </c>
      <c r="L4421" s="21" t="e">
        <f>IF(A4421&lt;&gt;"",VLOOKUP(B4421,'Ket qua do'!$C$5:$AP$50000,$L$3,TRUE),"")</f>
        <v>#N/A</v>
      </c>
    </row>
    <row r="4422" spans="1:12" x14ac:dyDescent="0.25">
      <c r="A4422" t="e">
        <f t="shared" si="74"/>
        <v>#N/A</v>
      </c>
      <c r="B4422" s="1" t="e">
        <f>IF(A4422&lt;&gt;"",VLOOKUP(A4422,'Ket qua do'!$B$5:$CE$50000,2,TRUE),"")</f>
        <v>#N/A</v>
      </c>
      <c r="C4422" s="19" t="e">
        <f>IF(A4422&lt;&gt;"",VLOOKUP(B4422,'Ket qua do'!$C$5:$AP$50000,$C$3,TRUE)*SQRT(3)*$C$11,"")</f>
        <v>#N/A</v>
      </c>
      <c r="D4422" s="21" t="e">
        <f>IF(A4422&lt;&gt;"",VLOOKUP(B4422,'Ket qua do'!$C$5:$AP$50000,$D$3,TRUE),"")</f>
        <v>#N/A</v>
      </c>
      <c r="E4422" s="21" t="e">
        <f>IF(A4422&lt;&gt;"",VLOOKUP(B4422,'Ket qua do'!$C$5:$AP$50000,$E$3,TRUE)*$C$12,"")</f>
        <v>#N/A</v>
      </c>
      <c r="F4422" s="21" t="e">
        <f>IF(A4422&lt;&gt;"",VLOOKUP(B4422,'Ket qua do'!$C$5:$AP$50000,$F$3,TRUE),"")</f>
        <v>#N/A</v>
      </c>
      <c r="G4422" s="21" t="e">
        <f>IF(A4422&lt;&gt;"",VLOOKUP(B4422,'Ket qua do'!$C$5:$AP$50000,$G$3,TRUE),"")</f>
        <v>#N/A</v>
      </c>
      <c r="H4422" s="21" t="e">
        <f>IF(A4422&lt;&gt;"",VLOOKUP(B4422,'Ket qua do'!$C$5:$AP$50000,$H$3,TRUE),"")</f>
        <v>#N/A</v>
      </c>
      <c r="I4422" s="21" t="e">
        <f>IF(A4422&lt;&gt;"",VLOOKUP(B4422,'Ket qua do'!$C$5:$AP$50000,$I$3,TRUE)*$E$9/1000,"")</f>
        <v>#N/A</v>
      </c>
      <c r="J4422" s="21" t="e">
        <f>IF(A4422&lt;&gt;"",VLOOKUP(B4422,'Ket qua do'!$C$5:$AP$50000,$J$3,TRUE)*$E$9/1000,"")</f>
        <v>#N/A</v>
      </c>
      <c r="K4422" s="21" t="e">
        <f>IF(A4422&lt;&gt;"",VLOOKUP(B4422,'Ket qua do'!$C$5:$AP$50000,$K$3,TRUE)*$E$9/1000,"")</f>
        <v>#N/A</v>
      </c>
      <c r="L4422" s="21" t="e">
        <f>IF(A4422&lt;&gt;"",VLOOKUP(B4422,'Ket qua do'!$C$5:$AP$50000,$L$3,TRUE),"")</f>
        <v>#N/A</v>
      </c>
    </row>
    <row r="4423" spans="1:12" x14ac:dyDescent="0.25">
      <c r="A4423" t="e">
        <f t="shared" si="74"/>
        <v>#N/A</v>
      </c>
      <c r="B4423" s="1" t="e">
        <f>IF(A4423&lt;&gt;"",VLOOKUP(A4423,'Ket qua do'!$B$5:$CE$50000,2,TRUE),"")</f>
        <v>#N/A</v>
      </c>
      <c r="C4423" s="19" t="e">
        <f>IF(A4423&lt;&gt;"",VLOOKUP(B4423,'Ket qua do'!$C$5:$AP$50000,$C$3,TRUE)*SQRT(3)*$C$11,"")</f>
        <v>#N/A</v>
      </c>
      <c r="D4423" s="21" t="e">
        <f>IF(A4423&lt;&gt;"",VLOOKUP(B4423,'Ket qua do'!$C$5:$AP$50000,$D$3,TRUE),"")</f>
        <v>#N/A</v>
      </c>
      <c r="E4423" s="21" t="e">
        <f>IF(A4423&lt;&gt;"",VLOOKUP(B4423,'Ket qua do'!$C$5:$AP$50000,$E$3,TRUE)*$C$12,"")</f>
        <v>#N/A</v>
      </c>
      <c r="F4423" s="21" t="e">
        <f>IF(A4423&lt;&gt;"",VLOOKUP(B4423,'Ket qua do'!$C$5:$AP$50000,$F$3,TRUE),"")</f>
        <v>#N/A</v>
      </c>
      <c r="G4423" s="21" t="e">
        <f>IF(A4423&lt;&gt;"",VLOOKUP(B4423,'Ket qua do'!$C$5:$AP$50000,$G$3,TRUE),"")</f>
        <v>#N/A</v>
      </c>
      <c r="H4423" s="21" t="e">
        <f>IF(A4423&lt;&gt;"",VLOOKUP(B4423,'Ket qua do'!$C$5:$AP$50000,$H$3,TRUE),"")</f>
        <v>#N/A</v>
      </c>
      <c r="I4423" s="21" t="e">
        <f>IF(A4423&lt;&gt;"",VLOOKUP(B4423,'Ket qua do'!$C$5:$AP$50000,$I$3,TRUE)*$E$9/1000,"")</f>
        <v>#N/A</v>
      </c>
      <c r="J4423" s="21" t="e">
        <f>IF(A4423&lt;&gt;"",VLOOKUP(B4423,'Ket qua do'!$C$5:$AP$50000,$J$3,TRUE)*$E$9/1000,"")</f>
        <v>#N/A</v>
      </c>
      <c r="K4423" s="21" t="e">
        <f>IF(A4423&lt;&gt;"",VLOOKUP(B4423,'Ket qua do'!$C$5:$AP$50000,$K$3,TRUE)*$E$9/1000,"")</f>
        <v>#N/A</v>
      </c>
      <c r="L4423" s="21" t="e">
        <f>IF(A4423&lt;&gt;"",VLOOKUP(B4423,'Ket qua do'!$C$5:$AP$50000,$L$3,TRUE),"")</f>
        <v>#N/A</v>
      </c>
    </row>
    <row r="4424" spans="1:12" x14ac:dyDescent="0.25">
      <c r="A4424" t="e">
        <f t="shared" si="74"/>
        <v>#N/A</v>
      </c>
      <c r="B4424" s="1" t="e">
        <f>IF(A4424&lt;&gt;"",VLOOKUP(A4424,'Ket qua do'!$B$5:$CE$50000,2,TRUE),"")</f>
        <v>#N/A</v>
      </c>
      <c r="C4424" s="19" t="e">
        <f>IF(A4424&lt;&gt;"",VLOOKUP(B4424,'Ket qua do'!$C$5:$AP$50000,$C$3,TRUE)*SQRT(3)*$C$11,"")</f>
        <v>#N/A</v>
      </c>
      <c r="D4424" s="21" t="e">
        <f>IF(A4424&lt;&gt;"",VLOOKUP(B4424,'Ket qua do'!$C$5:$AP$50000,$D$3,TRUE),"")</f>
        <v>#N/A</v>
      </c>
      <c r="E4424" s="21" t="e">
        <f>IF(A4424&lt;&gt;"",VLOOKUP(B4424,'Ket qua do'!$C$5:$AP$50000,$E$3,TRUE)*$C$12,"")</f>
        <v>#N/A</v>
      </c>
      <c r="F4424" s="21" t="e">
        <f>IF(A4424&lt;&gt;"",VLOOKUP(B4424,'Ket qua do'!$C$5:$AP$50000,$F$3,TRUE),"")</f>
        <v>#N/A</v>
      </c>
      <c r="G4424" s="21" t="e">
        <f>IF(A4424&lt;&gt;"",VLOOKUP(B4424,'Ket qua do'!$C$5:$AP$50000,$G$3,TRUE),"")</f>
        <v>#N/A</v>
      </c>
      <c r="H4424" s="21" t="e">
        <f>IF(A4424&lt;&gt;"",VLOOKUP(B4424,'Ket qua do'!$C$5:$AP$50000,$H$3,TRUE),"")</f>
        <v>#N/A</v>
      </c>
      <c r="I4424" s="21" t="e">
        <f>IF(A4424&lt;&gt;"",VLOOKUP(B4424,'Ket qua do'!$C$5:$AP$50000,$I$3,TRUE)*$E$9/1000,"")</f>
        <v>#N/A</v>
      </c>
      <c r="J4424" s="21" t="e">
        <f>IF(A4424&lt;&gt;"",VLOOKUP(B4424,'Ket qua do'!$C$5:$AP$50000,$J$3,TRUE)*$E$9/1000,"")</f>
        <v>#N/A</v>
      </c>
      <c r="K4424" s="21" t="e">
        <f>IF(A4424&lt;&gt;"",VLOOKUP(B4424,'Ket qua do'!$C$5:$AP$50000,$K$3,TRUE)*$E$9/1000,"")</f>
        <v>#N/A</v>
      </c>
      <c r="L4424" s="21" t="e">
        <f>IF(A4424&lt;&gt;"",VLOOKUP(B4424,'Ket qua do'!$C$5:$AP$50000,$L$3,TRUE),"")</f>
        <v>#N/A</v>
      </c>
    </row>
    <row r="4425" spans="1:12" x14ac:dyDescent="0.25">
      <c r="A4425" t="e">
        <f t="shared" si="74"/>
        <v>#N/A</v>
      </c>
      <c r="B4425" s="1" t="e">
        <f>IF(A4425&lt;&gt;"",VLOOKUP(A4425,'Ket qua do'!$B$5:$CE$50000,2,TRUE),"")</f>
        <v>#N/A</v>
      </c>
      <c r="C4425" s="19" t="e">
        <f>IF(A4425&lt;&gt;"",VLOOKUP(B4425,'Ket qua do'!$C$5:$AP$50000,$C$3,TRUE)*SQRT(3)*$C$11,"")</f>
        <v>#N/A</v>
      </c>
      <c r="D4425" s="21" t="e">
        <f>IF(A4425&lt;&gt;"",VLOOKUP(B4425,'Ket qua do'!$C$5:$AP$50000,$D$3,TRUE),"")</f>
        <v>#N/A</v>
      </c>
      <c r="E4425" s="21" t="e">
        <f>IF(A4425&lt;&gt;"",VLOOKUP(B4425,'Ket qua do'!$C$5:$AP$50000,$E$3,TRUE)*$C$12,"")</f>
        <v>#N/A</v>
      </c>
      <c r="F4425" s="21" t="e">
        <f>IF(A4425&lt;&gt;"",VLOOKUP(B4425,'Ket qua do'!$C$5:$AP$50000,$F$3,TRUE),"")</f>
        <v>#N/A</v>
      </c>
      <c r="G4425" s="21" t="e">
        <f>IF(A4425&lt;&gt;"",VLOOKUP(B4425,'Ket qua do'!$C$5:$AP$50000,$G$3,TRUE),"")</f>
        <v>#N/A</v>
      </c>
      <c r="H4425" s="21" t="e">
        <f>IF(A4425&lt;&gt;"",VLOOKUP(B4425,'Ket qua do'!$C$5:$AP$50000,$H$3,TRUE),"")</f>
        <v>#N/A</v>
      </c>
      <c r="I4425" s="21" t="e">
        <f>IF(A4425&lt;&gt;"",VLOOKUP(B4425,'Ket qua do'!$C$5:$AP$50000,$I$3,TRUE)*$E$9/1000,"")</f>
        <v>#N/A</v>
      </c>
      <c r="J4425" s="21" t="e">
        <f>IF(A4425&lt;&gt;"",VLOOKUP(B4425,'Ket qua do'!$C$5:$AP$50000,$J$3,TRUE)*$E$9/1000,"")</f>
        <v>#N/A</v>
      </c>
      <c r="K4425" s="21" t="e">
        <f>IF(A4425&lt;&gt;"",VLOOKUP(B4425,'Ket qua do'!$C$5:$AP$50000,$K$3,TRUE)*$E$9/1000,"")</f>
        <v>#N/A</v>
      </c>
      <c r="L4425" s="21" t="e">
        <f>IF(A4425&lt;&gt;"",VLOOKUP(B4425,'Ket qua do'!$C$5:$AP$50000,$L$3,TRUE),"")</f>
        <v>#N/A</v>
      </c>
    </row>
    <row r="4426" spans="1:12" x14ac:dyDescent="0.25">
      <c r="A4426" t="e">
        <f t="shared" si="74"/>
        <v>#N/A</v>
      </c>
      <c r="B4426" s="1" t="e">
        <f>IF(A4426&lt;&gt;"",VLOOKUP(A4426,'Ket qua do'!$B$5:$CE$50000,2,TRUE),"")</f>
        <v>#N/A</v>
      </c>
      <c r="C4426" s="19" t="e">
        <f>IF(A4426&lt;&gt;"",VLOOKUP(B4426,'Ket qua do'!$C$5:$AP$50000,$C$3,TRUE)*SQRT(3)*$C$11,"")</f>
        <v>#N/A</v>
      </c>
      <c r="D4426" s="21" t="e">
        <f>IF(A4426&lt;&gt;"",VLOOKUP(B4426,'Ket qua do'!$C$5:$AP$50000,$D$3,TRUE),"")</f>
        <v>#N/A</v>
      </c>
      <c r="E4426" s="21" t="e">
        <f>IF(A4426&lt;&gt;"",VLOOKUP(B4426,'Ket qua do'!$C$5:$AP$50000,$E$3,TRUE)*$C$12,"")</f>
        <v>#N/A</v>
      </c>
      <c r="F4426" s="21" t="e">
        <f>IF(A4426&lt;&gt;"",VLOOKUP(B4426,'Ket qua do'!$C$5:$AP$50000,$F$3,TRUE),"")</f>
        <v>#N/A</v>
      </c>
      <c r="G4426" s="21" t="e">
        <f>IF(A4426&lt;&gt;"",VLOOKUP(B4426,'Ket qua do'!$C$5:$AP$50000,$G$3,TRUE),"")</f>
        <v>#N/A</v>
      </c>
      <c r="H4426" s="21" t="e">
        <f>IF(A4426&lt;&gt;"",VLOOKUP(B4426,'Ket qua do'!$C$5:$AP$50000,$H$3,TRUE),"")</f>
        <v>#N/A</v>
      </c>
      <c r="I4426" s="21" t="e">
        <f>IF(A4426&lt;&gt;"",VLOOKUP(B4426,'Ket qua do'!$C$5:$AP$50000,$I$3,TRUE)*$E$9/1000,"")</f>
        <v>#N/A</v>
      </c>
      <c r="J4426" s="21" t="e">
        <f>IF(A4426&lt;&gt;"",VLOOKUP(B4426,'Ket qua do'!$C$5:$AP$50000,$J$3,TRUE)*$E$9/1000,"")</f>
        <v>#N/A</v>
      </c>
      <c r="K4426" s="21" t="e">
        <f>IF(A4426&lt;&gt;"",VLOOKUP(B4426,'Ket qua do'!$C$5:$AP$50000,$K$3,TRUE)*$E$9/1000,"")</f>
        <v>#N/A</v>
      </c>
      <c r="L4426" s="21" t="e">
        <f>IF(A4426&lt;&gt;"",VLOOKUP(B4426,'Ket qua do'!$C$5:$AP$50000,$L$3,TRUE),"")</f>
        <v>#N/A</v>
      </c>
    </row>
    <row r="4427" spans="1:12" x14ac:dyDescent="0.25">
      <c r="A4427" t="e">
        <f t="shared" si="74"/>
        <v>#N/A</v>
      </c>
      <c r="B4427" s="1" t="e">
        <f>IF(A4427&lt;&gt;"",VLOOKUP(A4427,'Ket qua do'!$B$5:$CE$50000,2,TRUE),"")</f>
        <v>#N/A</v>
      </c>
      <c r="C4427" s="19" t="e">
        <f>IF(A4427&lt;&gt;"",VLOOKUP(B4427,'Ket qua do'!$C$5:$AP$50000,$C$3,TRUE)*SQRT(3)*$C$11,"")</f>
        <v>#N/A</v>
      </c>
      <c r="D4427" s="21" t="e">
        <f>IF(A4427&lt;&gt;"",VLOOKUP(B4427,'Ket qua do'!$C$5:$AP$50000,$D$3,TRUE),"")</f>
        <v>#N/A</v>
      </c>
      <c r="E4427" s="21" t="e">
        <f>IF(A4427&lt;&gt;"",VLOOKUP(B4427,'Ket qua do'!$C$5:$AP$50000,$E$3,TRUE)*$C$12,"")</f>
        <v>#N/A</v>
      </c>
      <c r="F4427" s="21" t="e">
        <f>IF(A4427&lt;&gt;"",VLOOKUP(B4427,'Ket qua do'!$C$5:$AP$50000,$F$3,TRUE),"")</f>
        <v>#N/A</v>
      </c>
      <c r="G4427" s="21" t="e">
        <f>IF(A4427&lt;&gt;"",VLOOKUP(B4427,'Ket qua do'!$C$5:$AP$50000,$G$3,TRUE),"")</f>
        <v>#N/A</v>
      </c>
      <c r="H4427" s="21" t="e">
        <f>IF(A4427&lt;&gt;"",VLOOKUP(B4427,'Ket qua do'!$C$5:$AP$50000,$H$3,TRUE),"")</f>
        <v>#N/A</v>
      </c>
      <c r="I4427" s="21" t="e">
        <f>IF(A4427&lt;&gt;"",VLOOKUP(B4427,'Ket qua do'!$C$5:$AP$50000,$I$3,TRUE)*$E$9/1000,"")</f>
        <v>#N/A</v>
      </c>
      <c r="J4427" s="21" t="e">
        <f>IF(A4427&lt;&gt;"",VLOOKUP(B4427,'Ket qua do'!$C$5:$AP$50000,$J$3,TRUE)*$E$9/1000,"")</f>
        <v>#N/A</v>
      </c>
      <c r="K4427" s="21" t="e">
        <f>IF(A4427&lt;&gt;"",VLOOKUP(B4427,'Ket qua do'!$C$5:$AP$50000,$K$3,TRUE)*$E$9/1000,"")</f>
        <v>#N/A</v>
      </c>
      <c r="L4427" s="21" t="e">
        <f>IF(A4427&lt;&gt;"",VLOOKUP(B4427,'Ket qua do'!$C$5:$AP$50000,$L$3,TRUE),"")</f>
        <v>#N/A</v>
      </c>
    </row>
    <row r="4428" spans="1:12" x14ac:dyDescent="0.25">
      <c r="A4428" t="e">
        <f t="shared" si="74"/>
        <v>#N/A</v>
      </c>
      <c r="B4428" s="1" t="e">
        <f>IF(A4428&lt;&gt;"",VLOOKUP(A4428,'Ket qua do'!$B$5:$CE$50000,2,TRUE),"")</f>
        <v>#N/A</v>
      </c>
      <c r="C4428" s="19" t="e">
        <f>IF(A4428&lt;&gt;"",VLOOKUP(B4428,'Ket qua do'!$C$5:$AP$50000,$C$3,TRUE)*SQRT(3)*$C$11,"")</f>
        <v>#N/A</v>
      </c>
      <c r="D4428" s="21" t="e">
        <f>IF(A4428&lt;&gt;"",VLOOKUP(B4428,'Ket qua do'!$C$5:$AP$50000,$D$3,TRUE),"")</f>
        <v>#N/A</v>
      </c>
      <c r="E4428" s="21" t="e">
        <f>IF(A4428&lt;&gt;"",VLOOKUP(B4428,'Ket qua do'!$C$5:$AP$50000,$E$3,TRUE)*$C$12,"")</f>
        <v>#N/A</v>
      </c>
      <c r="F4428" s="21" t="e">
        <f>IF(A4428&lt;&gt;"",VLOOKUP(B4428,'Ket qua do'!$C$5:$AP$50000,$F$3,TRUE),"")</f>
        <v>#N/A</v>
      </c>
      <c r="G4428" s="21" t="e">
        <f>IF(A4428&lt;&gt;"",VLOOKUP(B4428,'Ket qua do'!$C$5:$AP$50000,$G$3,TRUE),"")</f>
        <v>#N/A</v>
      </c>
      <c r="H4428" s="21" t="e">
        <f>IF(A4428&lt;&gt;"",VLOOKUP(B4428,'Ket qua do'!$C$5:$AP$50000,$H$3,TRUE),"")</f>
        <v>#N/A</v>
      </c>
      <c r="I4428" s="21" t="e">
        <f>IF(A4428&lt;&gt;"",VLOOKUP(B4428,'Ket qua do'!$C$5:$AP$50000,$I$3,TRUE)*$E$9/1000,"")</f>
        <v>#N/A</v>
      </c>
      <c r="J4428" s="21" t="e">
        <f>IF(A4428&lt;&gt;"",VLOOKUP(B4428,'Ket qua do'!$C$5:$AP$50000,$J$3,TRUE)*$E$9/1000,"")</f>
        <v>#N/A</v>
      </c>
      <c r="K4428" s="21" t="e">
        <f>IF(A4428&lt;&gt;"",VLOOKUP(B4428,'Ket qua do'!$C$5:$AP$50000,$K$3,TRUE)*$E$9/1000,"")</f>
        <v>#N/A</v>
      </c>
      <c r="L4428" s="21" t="e">
        <f>IF(A4428&lt;&gt;"",VLOOKUP(B4428,'Ket qua do'!$C$5:$AP$50000,$L$3,TRUE),"")</f>
        <v>#N/A</v>
      </c>
    </row>
    <row r="4429" spans="1:12" x14ac:dyDescent="0.25">
      <c r="A4429" t="e">
        <f t="shared" si="74"/>
        <v>#N/A</v>
      </c>
      <c r="B4429" s="1" t="e">
        <f>IF(A4429&lt;&gt;"",VLOOKUP(A4429,'Ket qua do'!$B$5:$CE$50000,2,TRUE),"")</f>
        <v>#N/A</v>
      </c>
      <c r="C4429" s="19" t="e">
        <f>IF(A4429&lt;&gt;"",VLOOKUP(B4429,'Ket qua do'!$C$5:$AP$50000,$C$3,TRUE)*SQRT(3)*$C$11,"")</f>
        <v>#N/A</v>
      </c>
      <c r="D4429" s="21" t="e">
        <f>IF(A4429&lt;&gt;"",VLOOKUP(B4429,'Ket qua do'!$C$5:$AP$50000,$D$3,TRUE),"")</f>
        <v>#N/A</v>
      </c>
      <c r="E4429" s="21" t="e">
        <f>IF(A4429&lt;&gt;"",VLOOKUP(B4429,'Ket qua do'!$C$5:$AP$50000,$E$3,TRUE)*$C$12,"")</f>
        <v>#N/A</v>
      </c>
      <c r="F4429" s="21" t="e">
        <f>IF(A4429&lt;&gt;"",VLOOKUP(B4429,'Ket qua do'!$C$5:$AP$50000,$F$3,TRUE),"")</f>
        <v>#N/A</v>
      </c>
      <c r="G4429" s="21" t="e">
        <f>IF(A4429&lt;&gt;"",VLOOKUP(B4429,'Ket qua do'!$C$5:$AP$50000,$G$3,TRUE),"")</f>
        <v>#N/A</v>
      </c>
      <c r="H4429" s="21" t="e">
        <f>IF(A4429&lt;&gt;"",VLOOKUP(B4429,'Ket qua do'!$C$5:$AP$50000,$H$3,TRUE),"")</f>
        <v>#N/A</v>
      </c>
      <c r="I4429" s="21" t="e">
        <f>IF(A4429&lt;&gt;"",VLOOKUP(B4429,'Ket qua do'!$C$5:$AP$50000,$I$3,TRUE)*$E$9/1000,"")</f>
        <v>#N/A</v>
      </c>
      <c r="J4429" s="21" t="e">
        <f>IF(A4429&lt;&gt;"",VLOOKUP(B4429,'Ket qua do'!$C$5:$AP$50000,$J$3,TRUE)*$E$9/1000,"")</f>
        <v>#N/A</v>
      </c>
      <c r="K4429" s="21" t="e">
        <f>IF(A4429&lt;&gt;"",VLOOKUP(B4429,'Ket qua do'!$C$5:$AP$50000,$K$3,TRUE)*$E$9/1000,"")</f>
        <v>#N/A</v>
      </c>
      <c r="L4429" s="21" t="e">
        <f>IF(A4429&lt;&gt;"",VLOOKUP(B4429,'Ket qua do'!$C$5:$AP$50000,$L$3,TRUE),"")</f>
        <v>#N/A</v>
      </c>
    </row>
    <row r="4430" spans="1:12" x14ac:dyDescent="0.25">
      <c r="A4430" t="e">
        <f t="shared" si="74"/>
        <v>#N/A</v>
      </c>
      <c r="B4430" s="1" t="e">
        <f>IF(A4430&lt;&gt;"",VLOOKUP(A4430,'Ket qua do'!$B$5:$CE$50000,2,TRUE),"")</f>
        <v>#N/A</v>
      </c>
      <c r="C4430" s="19" t="e">
        <f>IF(A4430&lt;&gt;"",VLOOKUP(B4430,'Ket qua do'!$C$5:$AP$50000,$C$3,TRUE)*SQRT(3)*$C$11,"")</f>
        <v>#N/A</v>
      </c>
      <c r="D4430" s="21" t="e">
        <f>IF(A4430&lt;&gt;"",VLOOKUP(B4430,'Ket qua do'!$C$5:$AP$50000,$D$3,TRUE),"")</f>
        <v>#N/A</v>
      </c>
      <c r="E4430" s="21" t="e">
        <f>IF(A4430&lt;&gt;"",VLOOKUP(B4430,'Ket qua do'!$C$5:$AP$50000,$E$3,TRUE)*$C$12,"")</f>
        <v>#N/A</v>
      </c>
      <c r="F4430" s="21" t="e">
        <f>IF(A4430&lt;&gt;"",VLOOKUP(B4430,'Ket qua do'!$C$5:$AP$50000,$F$3,TRUE),"")</f>
        <v>#N/A</v>
      </c>
      <c r="G4430" s="21" t="e">
        <f>IF(A4430&lt;&gt;"",VLOOKUP(B4430,'Ket qua do'!$C$5:$AP$50000,$G$3,TRUE),"")</f>
        <v>#N/A</v>
      </c>
      <c r="H4430" s="21" t="e">
        <f>IF(A4430&lt;&gt;"",VLOOKUP(B4430,'Ket qua do'!$C$5:$AP$50000,$H$3,TRUE),"")</f>
        <v>#N/A</v>
      </c>
      <c r="I4430" s="21" t="e">
        <f>IF(A4430&lt;&gt;"",VLOOKUP(B4430,'Ket qua do'!$C$5:$AP$50000,$I$3,TRUE)*$E$9/1000,"")</f>
        <v>#N/A</v>
      </c>
      <c r="J4430" s="21" t="e">
        <f>IF(A4430&lt;&gt;"",VLOOKUP(B4430,'Ket qua do'!$C$5:$AP$50000,$J$3,TRUE)*$E$9/1000,"")</f>
        <v>#N/A</v>
      </c>
      <c r="K4430" s="21" t="e">
        <f>IF(A4430&lt;&gt;"",VLOOKUP(B4430,'Ket qua do'!$C$5:$AP$50000,$K$3,TRUE)*$E$9/1000,"")</f>
        <v>#N/A</v>
      </c>
      <c r="L4430" s="21" t="e">
        <f>IF(A4430&lt;&gt;"",VLOOKUP(B4430,'Ket qua do'!$C$5:$AP$50000,$L$3,TRUE),"")</f>
        <v>#N/A</v>
      </c>
    </row>
    <row r="4431" spans="1:12" x14ac:dyDescent="0.25">
      <c r="A4431" t="e">
        <f t="shared" si="74"/>
        <v>#N/A</v>
      </c>
      <c r="B4431" s="1" t="e">
        <f>IF(A4431&lt;&gt;"",VLOOKUP(A4431,'Ket qua do'!$B$5:$CE$50000,2,TRUE),"")</f>
        <v>#N/A</v>
      </c>
      <c r="C4431" s="19" t="e">
        <f>IF(A4431&lt;&gt;"",VLOOKUP(B4431,'Ket qua do'!$C$5:$AP$50000,$C$3,TRUE)*SQRT(3)*$C$11,"")</f>
        <v>#N/A</v>
      </c>
      <c r="D4431" s="21" t="e">
        <f>IF(A4431&lt;&gt;"",VLOOKUP(B4431,'Ket qua do'!$C$5:$AP$50000,$D$3,TRUE),"")</f>
        <v>#N/A</v>
      </c>
      <c r="E4431" s="21" t="e">
        <f>IF(A4431&lt;&gt;"",VLOOKUP(B4431,'Ket qua do'!$C$5:$AP$50000,$E$3,TRUE)*$C$12,"")</f>
        <v>#N/A</v>
      </c>
      <c r="F4431" s="21" t="e">
        <f>IF(A4431&lt;&gt;"",VLOOKUP(B4431,'Ket qua do'!$C$5:$AP$50000,$F$3,TRUE),"")</f>
        <v>#N/A</v>
      </c>
      <c r="G4431" s="21" t="e">
        <f>IF(A4431&lt;&gt;"",VLOOKUP(B4431,'Ket qua do'!$C$5:$AP$50000,$G$3,TRUE),"")</f>
        <v>#N/A</v>
      </c>
      <c r="H4431" s="21" t="e">
        <f>IF(A4431&lt;&gt;"",VLOOKUP(B4431,'Ket qua do'!$C$5:$AP$50000,$H$3,TRUE),"")</f>
        <v>#N/A</v>
      </c>
      <c r="I4431" s="21" t="e">
        <f>IF(A4431&lt;&gt;"",VLOOKUP(B4431,'Ket qua do'!$C$5:$AP$50000,$I$3,TRUE)*$E$9/1000,"")</f>
        <v>#N/A</v>
      </c>
      <c r="J4431" s="21" t="e">
        <f>IF(A4431&lt;&gt;"",VLOOKUP(B4431,'Ket qua do'!$C$5:$AP$50000,$J$3,TRUE)*$E$9/1000,"")</f>
        <v>#N/A</v>
      </c>
      <c r="K4431" s="21" t="e">
        <f>IF(A4431&lt;&gt;"",VLOOKUP(B4431,'Ket qua do'!$C$5:$AP$50000,$K$3,TRUE)*$E$9/1000,"")</f>
        <v>#N/A</v>
      </c>
      <c r="L4431" s="21" t="e">
        <f>IF(A4431&lt;&gt;"",VLOOKUP(B4431,'Ket qua do'!$C$5:$AP$50000,$L$3,TRUE),"")</f>
        <v>#N/A</v>
      </c>
    </row>
    <row r="4432" spans="1:12" x14ac:dyDescent="0.25">
      <c r="A4432" t="e">
        <f t="shared" si="74"/>
        <v>#N/A</v>
      </c>
      <c r="B4432" s="1" t="e">
        <f>IF(A4432&lt;&gt;"",VLOOKUP(A4432,'Ket qua do'!$B$5:$CE$50000,2,TRUE),"")</f>
        <v>#N/A</v>
      </c>
      <c r="C4432" s="19" t="e">
        <f>IF(A4432&lt;&gt;"",VLOOKUP(B4432,'Ket qua do'!$C$5:$AP$50000,$C$3,TRUE)*SQRT(3)*$C$11,"")</f>
        <v>#N/A</v>
      </c>
      <c r="D4432" s="21" t="e">
        <f>IF(A4432&lt;&gt;"",VLOOKUP(B4432,'Ket qua do'!$C$5:$AP$50000,$D$3,TRUE),"")</f>
        <v>#N/A</v>
      </c>
      <c r="E4432" s="21" t="e">
        <f>IF(A4432&lt;&gt;"",VLOOKUP(B4432,'Ket qua do'!$C$5:$AP$50000,$E$3,TRUE)*$C$12,"")</f>
        <v>#N/A</v>
      </c>
      <c r="F4432" s="21" t="e">
        <f>IF(A4432&lt;&gt;"",VLOOKUP(B4432,'Ket qua do'!$C$5:$AP$50000,$F$3,TRUE),"")</f>
        <v>#N/A</v>
      </c>
      <c r="G4432" s="21" t="e">
        <f>IF(A4432&lt;&gt;"",VLOOKUP(B4432,'Ket qua do'!$C$5:$AP$50000,$G$3,TRUE),"")</f>
        <v>#N/A</v>
      </c>
      <c r="H4432" s="21" t="e">
        <f>IF(A4432&lt;&gt;"",VLOOKUP(B4432,'Ket qua do'!$C$5:$AP$50000,$H$3,TRUE),"")</f>
        <v>#N/A</v>
      </c>
      <c r="I4432" s="21" t="e">
        <f>IF(A4432&lt;&gt;"",VLOOKUP(B4432,'Ket qua do'!$C$5:$AP$50000,$I$3,TRUE)*$E$9/1000,"")</f>
        <v>#N/A</v>
      </c>
      <c r="J4432" s="21" t="e">
        <f>IF(A4432&lt;&gt;"",VLOOKUP(B4432,'Ket qua do'!$C$5:$AP$50000,$J$3,TRUE)*$E$9/1000,"")</f>
        <v>#N/A</v>
      </c>
      <c r="K4432" s="21" t="e">
        <f>IF(A4432&lt;&gt;"",VLOOKUP(B4432,'Ket qua do'!$C$5:$AP$50000,$K$3,TRUE)*$E$9/1000,"")</f>
        <v>#N/A</v>
      </c>
      <c r="L4432" s="21" t="e">
        <f>IF(A4432&lt;&gt;"",VLOOKUP(B4432,'Ket qua do'!$C$5:$AP$50000,$L$3,TRUE),"")</f>
        <v>#N/A</v>
      </c>
    </row>
    <row r="4433" spans="1:12" x14ac:dyDescent="0.25">
      <c r="A4433" t="e">
        <f t="shared" si="74"/>
        <v>#N/A</v>
      </c>
      <c r="B4433" s="1" t="e">
        <f>IF(A4433&lt;&gt;"",VLOOKUP(A4433,'Ket qua do'!$B$5:$CE$50000,2,TRUE),"")</f>
        <v>#N/A</v>
      </c>
      <c r="C4433" s="19" t="e">
        <f>IF(A4433&lt;&gt;"",VLOOKUP(B4433,'Ket qua do'!$C$5:$AP$50000,$C$3,TRUE)*SQRT(3)*$C$11,"")</f>
        <v>#N/A</v>
      </c>
      <c r="D4433" s="21" t="e">
        <f>IF(A4433&lt;&gt;"",VLOOKUP(B4433,'Ket qua do'!$C$5:$AP$50000,$D$3,TRUE),"")</f>
        <v>#N/A</v>
      </c>
      <c r="E4433" s="21" t="e">
        <f>IF(A4433&lt;&gt;"",VLOOKUP(B4433,'Ket qua do'!$C$5:$AP$50000,$E$3,TRUE)*$C$12,"")</f>
        <v>#N/A</v>
      </c>
      <c r="F4433" s="21" t="e">
        <f>IF(A4433&lt;&gt;"",VLOOKUP(B4433,'Ket qua do'!$C$5:$AP$50000,$F$3,TRUE),"")</f>
        <v>#N/A</v>
      </c>
      <c r="G4433" s="21" t="e">
        <f>IF(A4433&lt;&gt;"",VLOOKUP(B4433,'Ket qua do'!$C$5:$AP$50000,$G$3,TRUE),"")</f>
        <v>#N/A</v>
      </c>
      <c r="H4433" s="21" t="e">
        <f>IF(A4433&lt;&gt;"",VLOOKUP(B4433,'Ket qua do'!$C$5:$AP$50000,$H$3,TRUE),"")</f>
        <v>#N/A</v>
      </c>
      <c r="I4433" s="21" t="e">
        <f>IF(A4433&lt;&gt;"",VLOOKUP(B4433,'Ket qua do'!$C$5:$AP$50000,$I$3,TRUE)*$E$9/1000,"")</f>
        <v>#N/A</v>
      </c>
      <c r="J4433" s="21" t="e">
        <f>IF(A4433&lt;&gt;"",VLOOKUP(B4433,'Ket qua do'!$C$5:$AP$50000,$J$3,TRUE)*$E$9/1000,"")</f>
        <v>#N/A</v>
      </c>
      <c r="K4433" s="21" t="e">
        <f>IF(A4433&lt;&gt;"",VLOOKUP(B4433,'Ket qua do'!$C$5:$AP$50000,$K$3,TRUE)*$E$9/1000,"")</f>
        <v>#N/A</v>
      </c>
      <c r="L4433" s="21" t="e">
        <f>IF(A4433&lt;&gt;"",VLOOKUP(B4433,'Ket qua do'!$C$5:$AP$50000,$L$3,TRUE),"")</f>
        <v>#N/A</v>
      </c>
    </row>
    <row r="4434" spans="1:12" x14ac:dyDescent="0.25">
      <c r="A4434" t="e">
        <f t="shared" si="74"/>
        <v>#N/A</v>
      </c>
      <c r="B4434" s="1" t="e">
        <f>IF(A4434&lt;&gt;"",VLOOKUP(A4434,'Ket qua do'!$B$5:$CE$50000,2,TRUE),"")</f>
        <v>#N/A</v>
      </c>
      <c r="C4434" s="19" t="e">
        <f>IF(A4434&lt;&gt;"",VLOOKUP(B4434,'Ket qua do'!$C$5:$AP$50000,$C$3,TRUE)*SQRT(3)*$C$11,"")</f>
        <v>#N/A</v>
      </c>
      <c r="D4434" s="21" t="e">
        <f>IF(A4434&lt;&gt;"",VLOOKUP(B4434,'Ket qua do'!$C$5:$AP$50000,$D$3,TRUE),"")</f>
        <v>#N/A</v>
      </c>
      <c r="E4434" s="21" t="e">
        <f>IF(A4434&lt;&gt;"",VLOOKUP(B4434,'Ket qua do'!$C$5:$AP$50000,$E$3,TRUE)*$C$12,"")</f>
        <v>#N/A</v>
      </c>
      <c r="F4434" s="21" t="e">
        <f>IF(A4434&lt;&gt;"",VLOOKUP(B4434,'Ket qua do'!$C$5:$AP$50000,$F$3,TRUE),"")</f>
        <v>#N/A</v>
      </c>
      <c r="G4434" s="21" t="e">
        <f>IF(A4434&lt;&gt;"",VLOOKUP(B4434,'Ket qua do'!$C$5:$AP$50000,$G$3,TRUE),"")</f>
        <v>#N/A</v>
      </c>
      <c r="H4434" s="21" t="e">
        <f>IF(A4434&lt;&gt;"",VLOOKUP(B4434,'Ket qua do'!$C$5:$AP$50000,$H$3,TRUE),"")</f>
        <v>#N/A</v>
      </c>
      <c r="I4434" s="21" t="e">
        <f>IF(A4434&lt;&gt;"",VLOOKUP(B4434,'Ket qua do'!$C$5:$AP$50000,$I$3,TRUE)*$E$9/1000,"")</f>
        <v>#N/A</v>
      </c>
      <c r="J4434" s="21" t="e">
        <f>IF(A4434&lt;&gt;"",VLOOKUP(B4434,'Ket qua do'!$C$5:$AP$50000,$J$3,TRUE)*$E$9/1000,"")</f>
        <v>#N/A</v>
      </c>
      <c r="K4434" s="21" t="e">
        <f>IF(A4434&lt;&gt;"",VLOOKUP(B4434,'Ket qua do'!$C$5:$AP$50000,$K$3,TRUE)*$E$9/1000,"")</f>
        <v>#N/A</v>
      </c>
      <c r="L4434" s="21" t="e">
        <f>IF(A4434&lt;&gt;"",VLOOKUP(B4434,'Ket qua do'!$C$5:$AP$50000,$L$3,TRUE),"")</f>
        <v>#N/A</v>
      </c>
    </row>
    <row r="4435" spans="1:12" x14ac:dyDescent="0.25">
      <c r="A4435" t="e">
        <f t="shared" si="74"/>
        <v>#N/A</v>
      </c>
      <c r="B4435" s="1" t="e">
        <f>IF(A4435&lt;&gt;"",VLOOKUP(A4435,'Ket qua do'!$B$5:$CE$50000,2,TRUE),"")</f>
        <v>#N/A</v>
      </c>
      <c r="C4435" s="19" t="e">
        <f>IF(A4435&lt;&gt;"",VLOOKUP(B4435,'Ket qua do'!$C$5:$AP$50000,$C$3,TRUE)*SQRT(3)*$C$11,"")</f>
        <v>#N/A</v>
      </c>
      <c r="D4435" s="21" t="e">
        <f>IF(A4435&lt;&gt;"",VLOOKUP(B4435,'Ket qua do'!$C$5:$AP$50000,$D$3,TRUE),"")</f>
        <v>#N/A</v>
      </c>
      <c r="E4435" s="21" t="e">
        <f>IF(A4435&lt;&gt;"",VLOOKUP(B4435,'Ket qua do'!$C$5:$AP$50000,$E$3,TRUE)*$C$12,"")</f>
        <v>#N/A</v>
      </c>
      <c r="F4435" s="21" t="e">
        <f>IF(A4435&lt;&gt;"",VLOOKUP(B4435,'Ket qua do'!$C$5:$AP$50000,$F$3,TRUE),"")</f>
        <v>#N/A</v>
      </c>
      <c r="G4435" s="21" t="e">
        <f>IF(A4435&lt;&gt;"",VLOOKUP(B4435,'Ket qua do'!$C$5:$AP$50000,$G$3,TRUE),"")</f>
        <v>#N/A</v>
      </c>
      <c r="H4435" s="21" t="e">
        <f>IF(A4435&lt;&gt;"",VLOOKUP(B4435,'Ket qua do'!$C$5:$AP$50000,$H$3,TRUE),"")</f>
        <v>#N/A</v>
      </c>
      <c r="I4435" s="21" t="e">
        <f>IF(A4435&lt;&gt;"",VLOOKUP(B4435,'Ket qua do'!$C$5:$AP$50000,$I$3,TRUE)*$E$9/1000,"")</f>
        <v>#N/A</v>
      </c>
      <c r="J4435" s="21" t="e">
        <f>IF(A4435&lt;&gt;"",VLOOKUP(B4435,'Ket qua do'!$C$5:$AP$50000,$J$3,TRUE)*$E$9/1000,"")</f>
        <v>#N/A</v>
      </c>
      <c r="K4435" s="21" t="e">
        <f>IF(A4435&lt;&gt;"",VLOOKUP(B4435,'Ket qua do'!$C$5:$AP$50000,$K$3,TRUE)*$E$9/1000,"")</f>
        <v>#N/A</v>
      </c>
      <c r="L4435" s="21" t="e">
        <f>IF(A4435&lt;&gt;"",VLOOKUP(B4435,'Ket qua do'!$C$5:$AP$50000,$L$3,TRUE),"")</f>
        <v>#N/A</v>
      </c>
    </row>
    <row r="4436" spans="1:12" x14ac:dyDescent="0.25">
      <c r="A4436" t="e">
        <f t="shared" si="74"/>
        <v>#N/A</v>
      </c>
      <c r="B4436" s="1" t="e">
        <f>IF(A4436&lt;&gt;"",VLOOKUP(A4436,'Ket qua do'!$B$5:$CE$50000,2,TRUE),"")</f>
        <v>#N/A</v>
      </c>
      <c r="C4436" s="19" t="e">
        <f>IF(A4436&lt;&gt;"",VLOOKUP(B4436,'Ket qua do'!$C$5:$AP$50000,$C$3,TRUE)*SQRT(3)*$C$11,"")</f>
        <v>#N/A</v>
      </c>
      <c r="D4436" s="21" t="e">
        <f>IF(A4436&lt;&gt;"",VLOOKUP(B4436,'Ket qua do'!$C$5:$AP$50000,$D$3,TRUE),"")</f>
        <v>#N/A</v>
      </c>
      <c r="E4436" s="21" t="e">
        <f>IF(A4436&lt;&gt;"",VLOOKUP(B4436,'Ket qua do'!$C$5:$AP$50000,$E$3,TRUE)*$C$12,"")</f>
        <v>#N/A</v>
      </c>
      <c r="F4436" s="21" t="e">
        <f>IF(A4436&lt;&gt;"",VLOOKUP(B4436,'Ket qua do'!$C$5:$AP$50000,$F$3,TRUE),"")</f>
        <v>#N/A</v>
      </c>
      <c r="G4436" s="21" t="e">
        <f>IF(A4436&lt;&gt;"",VLOOKUP(B4436,'Ket qua do'!$C$5:$AP$50000,$G$3,TRUE),"")</f>
        <v>#N/A</v>
      </c>
      <c r="H4436" s="21" t="e">
        <f>IF(A4436&lt;&gt;"",VLOOKUP(B4436,'Ket qua do'!$C$5:$AP$50000,$H$3,TRUE),"")</f>
        <v>#N/A</v>
      </c>
      <c r="I4436" s="21" t="e">
        <f>IF(A4436&lt;&gt;"",VLOOKUP(B4436,'Ket qua do'!$C$5:$AP$50000,$I$3,TRUE)*$E$9/1000,"")</f>
        <v>#N/A</v>
      </c>
      <c r="J4436" s="21" t="e">
        <f>IF(A4436&lt;&gt;"",VLOOKUP(B4436,'Ket qua do'!$C$5:$AP$50000,$J$3,TRUE)*$E$9/1000,"")</f>
        <v>#N/A</v>
      </c>
      <c r="K4436" s="21" t="e">
        <f>IF(A4436&lt;&gt;"",VLOOKUP(B4436,'Ket qua do'!$C$5:$AP$50000,$K$3,TRUE)*$E$9/1000,"")</f>
        <v>#N/A</v>
      </c>
      <c r="L4436" s="21" t="e">
        <f>IF(A4436&lt;&gt;"",VLOOKUP(B4436,'Ket qua do'!$C$5:$AP$50000,$L$3,TRUE),"")</f>
        <v>#N/A</v>
      </c>
    </row>
    <row r="4437" spans="1:12" x14ac:dyDescent="0.25">
      <c r="A4437" t="e">
        <f t="shared" si="74"/>
        <v>#N/A</v>
      </c>
      <c r="B4437" s="1" t="e">
        <f>IF(A4437&lt;&gt;"",VLOOKUP(A4437,'Ket qua do'!$B$5:$CE$50000,2,TRUE),"")</f>
        <v>#N/A</v>
      </c>
      <c r="C4437" s="19" t="e">
        <f>IF(A4437&lt;&gt;"",VLOOKUP(B4437,'Ket qua do'!$C$5:$AP$50000,$C$3,TRUE)*SQRT(3)*$C$11,"")</f>
        <v>#N/A</v>
      </c>
      <c r="D4437" s="21" t="e">
        <f>IF(A4437&lt;&gt;"",VLOOKUP(B4437,'Ket qua do'!$C$5:$AP$50000,$D$3,TRUE),"")</f>
        <v>#N/A</v>
      </c>
      <c r="E4437" s="21" t="e">
        <f>IF(A4437&lt;&gt;"",VLOOKUP(B4437,'Ket qua do'!$C$5:$AP$50000,$E$3,TRUE)*$C$12,"")</f>
        <v>#N/A</v>
      </c>
      <c r="F4437" s="21" t="e">
        <f>IF(A4437&lt;&gt;"",VLOOKUP(B4437,'Ket qua do'!$C$5:$AP$50000,$F$3,TRUE),"")</f>
        <v>#N/A</v>
      </c>
      <c r="G4437" s="21" t="e">
        <f>IF(A4437&lt;&gt;"",VLOOKUP(B4437,'Ket qua do'!$C$5:$AP$50000,$G$3,TRUE),"")</f>
        <v>#N/A</v>
      </c>
      <c r="H4437" s="21" t="e">
        <f>IF(A4437&lt;&gt;"",VLOOKUP(B4437,'Ket qua do'!$C$5:$AP$50000,$H$3,TRUE),"")</f>
        <v>#N/A</v>
      </c>
      <c r="I4437" s="21" t="e">
        <f>IF(A4437&lt;&gt;"",VLOOKUP(B4437,'Ket qua do'!$C$5:$AP$50000,$I$3,TRUE)*$E$9/1000,"")</f>
        <v>#N/A</v>
      </c>
      <c r="J4437" s="21" t="e">
        <f>IF(A4437&lt;&gt;"",VLOOKUP(B4437,'Ket qua do'!$C$5:$AP$50000,$J$3,TRUE)*$E$9/1000,"")</f>
        <v>#N/A</v>
      </c>
      <c r="K4437" s="21" t="e">
        <f>IF(A4437&lt;&gt;"",VLOOKUP(B4437,'Ket qua do'!$C$5:$AP$50000,$K$3,TRUE)*$E$9/1000,"")</f>
        <v>#N/A</v>
      </c>
      <c r="L4437" s="21" t="e">
        <f>IF(A4437&lt;&gt;"",VLOOKUP(B4437,'Ket qua do'!$C$5:$AP$50000,$L$3,TRUE),"")</f>
        <v>#N/A</v>
      </c>
    </row>
    <row r="4438" spans="1:12" x14ac:dyDescent="0.25">
      <c r="A4438" t="e">
        <f t="shared" si="74"/>
        <v>#N/A</v>
      </c>
      <c r="B4438" s="1" t="e">
        <f>IF(A4438&lt;&gt;"",VLOOKUP(A4438,'Ket qua do'!$B$5:$CE$50000,2,TRUE),"")</f>
        <v>#N/A</v>
      </c>
      <c r="C4438" s="19" t="e">
        <f>IF(A4438&lt;&gt;"",VLOOKUP(B4438,'Ket qua do'!$C$5:$AP$50000,$C$3,TRUE)*SQRT(3)*$C$11,"")</f>
        <v>#N/A</v>
      </c>
      <c r="D4438" s="21" t="e">
        <f>IF(A4438&lt;&gt;"",VLOOKUP(B4438,'Ket qua do'!$C$5:$AP$50000,$D$3,TRUE),"")</f>
        <v>#N/A</v>
      </c>
      <c r="E4438" s="21" t="e">
        <f>IF(A4438&lt;&gt;"",VLOOKUP(B4438,'Ket qua do'!$C$5:$AP$50000,$E$3,TRUE)*$C$12,"")</f>
        <v>#N/A</v>
      </c>
      <c r="F4438" s="21" t="e">
        <f>IF(A4438&lt;&gt;"",VLOOKUP(B4438,'Ket qua do'!$C$5:$AP$50000,$F$3,TRUE),"")</f>
        <v>#N/A</v>
      </c>
      <c r="G4438" s="21" t="e">
        <f>IF(A4438&lt;&gt;"",VLOOKUP(B4438,'Ket qua do'!$C$5:$AP$50000,$G$3,TRUE),"")</f>
        <v>#N/A</v>
      </c>
      <c r="H4438" s="21" t="e">
        <f>IF(A4438&lt;&gt;"",VLOOKUP(B4438,'Ket qua do'!$C$5:$AP$50000,$H$3,TRUE),"")</f>
        <v>#N/A</v>
      </c>
      <c r="I4438" s="21" t="e">
        <f>IF(A4438&lt;&gt;"",VLOOKUP(B4438,'Ket qua do'!$C$5:$AP$50000,$I$3,TRUE)*$E$9/1000,"")</f>
        <v>#N/A</v>
      </c>
      <c r="J4438" s="21" t="e">
        <f>IF(A4438&lt;&gt;"",VLOOKUP(B4438,'Ket qua do'!$C$5:$AP$50000,$J$3,TRUE)*$E$9/1000,"")</f>
        <v>#N/A</v>
      </c>
      <c r="K4438" s="21" t="e">
        <f>IF(A4438&lt;&gt;"",VLOOKUP(B4438,'Ket qua do'!$C$5:$AP$50000,$K$3,TRUE)*$E$9/1000,"")</f>
        <v>#N/A</v>
      </c>
      <c r="L4438" s="21" t="e">
        <f>IF(A4438&lt;&gt;"",VLOOKUP(B4438,'Ket qua do'!$C$5:$AP$50000,$L$3,TRUE),"")</f>
        <v>#N/A</v>
      </c>
    </row>
    <row r="4439" spans="1:12" x14ac:dyDescent="0.25">
      <c r="A4439" t="e">
        <f t="shared" si="74"/>
        <v>#N/A</v>
      </c>
      <c r="B4439" s="1" t="e">
        <f>IF(A4439&lt;&gt;"",VLOOKUP(A4439,'Ket qua do'!$B$5:$CE$50000,2,TRUE),"")</f>
        <v>#N/A</v>
      </c>
      <c r="C4439" s="19" t="e">
        <f>IF(A4439&lt;&gt;"",VLOOKUP(B4439,'Ket qua do'!$C$5:$AP$50000,$C$3,TRUE)*SQRT(3)*$C$11,"")</f>
        <v>#N/A</v>
      </c>
      <c r="D4439" s="21" t="e">
        <f>IF(A4439&lt;&gt;"",VLOOKUP(B4439,'Ket qua do'!$C$5:$AP$50000,$D$3,TRUE),"")</f>
        <v>#N/A</v>
      </c>
      <c r="E4439" s="21" t="e">
        <f>IF(A4439&lt;&gt;"",VLOOKUP(B4439,'Ket qua do'!$C$5:$AP$50000,$E$3,TRUE)*$C$12,"")</f>
        <v>#N/A</v>
      </c>
      <c r="F4439" s="21" t="e">
        <f>IF(A4439&lt;&gt;"",VLOOKUP(B4439,'Ket qua do'!$C$5:$AP$50000,$F$3,TRUE),"")</f>
        <v>#N/A</v>
      </c>
      <c r="G4439" s="21" t="e">
        <f>IF(A4439&lt;&gt;"",VLOOKUP(B4439,'Ket qua do'!$C$5:$AP$50000,$G$3,TRUE),"")</f>
        <v>#N/A</v>
      </c>
      <c r="H4439" s="21" t="e">
        <f>IF(A4439&lt;&gt;"",VLOOKUP(B4439,'Ket qua do'!$C$5:$AP$50000,$H$3,TRUE),"")</f>
        <v>#N/A</v>
      </c>
      <c r="I4439" s="21" t="e">
        <f>IF(A4439&lt;&gt;"",VLOOKUP(B4439,'Ket qua do'!$C$5:$AP$50000,$I$3,TRUE)*$E$9/1000,"")</f>
        <v>#N/A</v>
      </c>
      <c r="J4439" s="21" t="e">
        <f>IF(A4439&lt;&gt;"",VLOOKUP(B4439,'Ket qua do'!$C$5:$AP$50000,$J$3,TRUE)*$E$9/1000,"")</f>
        <v>#N/A</v>
      </c>
      <c r="K4439" s="21" t="e">
        <f>IF(A4439&lt;&gt;"",VLOOKUP(B4439,'Ket qua do'!$C$5:$AP$50000,$K$3,TRUE)*$E$9/1000,"")</f>
        <v>#N/A</v>
      </c>
      <c r="L4439" s="21" t="e">
        <f>IF(A4439&lt;&gt;"",VLOOKUP(B4439,'Ket qua do'!$C$5:$AP$50000,$L$3,TRUE),"")</f>
        <v>#N/A</v>
      </c>
    </row>
    <row r="4440" spans="1:12" x14ac:dyDescent="0.25">
      <c r="A4440" t="e">
        <f t="shared" si="74"/>
        <v>#N/A</v>
      </c>
      <c r="B4440" s="1" t="e">
        <f>IF(A4440&lt;&gt;"",VLOOKUP(A4440,'Ket qua do'!$B$5:$CE$50000,2,TRUE),"")</f>
        <v>#N/A</v>
      </c>
      <c r="C4440" s="19" t="e">
        <f>IF(A4440&lt;&gt;"",VLOOKUP(B4440,'Ket qua do'!$C$5:$AP$50000,$C$3,TRUE)*SQRT(3)*$C$11,"")</f>
        <v>#N/A</v>
      </c>
      <c r="D4440" s="21" t="e">
        <f>IF(A4440&lt;&gt;"",VLOOKUP(B4440,'Ket qua do'!$C$5:$AP$50000,$D$3,TRUE),"")</f>
        <v>#N/A</v>
      </c>
      <c r="E4440" s="21" t="e">
        <f>IF(A4440&lt;&gt;"",VLOOKUP(B4440,'Ket qua do'!$C$5:$AP$50000,$E$3,TRUE)*$C$12,"")</f>
        <v>#N/A</v>
      </c>
      <c r="F4440" s="21" t="e">
        <f>IF(A4440&lt;&gt;"",VLOOKUP(B4440,'Ket qua do'!$C$5:$AP$50000,$F$3,TRUE),"")</f>
        <v>#N/A</v>
      </c>
      <c r="G4440" s="21" t="e">
        <f>IF(A4440&lt;&gt;"",VLOOKUP(B4440,'Ket qua do'!$C$5:$AP$50000,$G$3,TRUE),"")</f>
        <v>#N/A</v>
      </c>
      <c r="H4440" s="21" t="e">
        <f>IF(A4440&lt;&gt;"",VLOOKUP(B4440,'Ket qua do'!$C$5:$AP$50000,$H$3,TRUE),"")</f>
        <v>#N/A</v>
      </c>
      <c r="I4440" s="21" t="e">
        <f>IF(A4440&lt;&gt;"",VLOOKUP(B4440,'Ket qua do'!$C$5:$AP$50000,$I$3,TRUE)*$E$9/1000,"")</f>
        <v>#N/A</v>
      </c>
      <c r="J4440" s="21" t="e">
        <f>IF(A4440&lt;&gt;"",VLOOKUP(B4440,'Ket qua do'!$C$5:$AP$50000,$J$3,TRUE)*$E$9/1000,"")</f>
        <v>#N/A</v>
      </c>
      <c r="K4440" s="21" t="e">
        <f>IF(A4440&lt;&gt;"",VLOOKUP(B4440,'Ket qua do'!$C$5:$AP$50000,$K$3,TRUE)*$E$9/1000,"")</f>
        <v>#N/A</v>
      </c>
      <c r="L4440" s="21" t="e">
        <f>IF(A4440&lt;&gt;"",VLOOKUP(B4440,'Ket qua do'!$C$5:$AP$50000,$L$3,TRUE),"")</f>
        <v>#N/A</v>
      </c>
    </row>
    <row r="4441" spans="1:12" x14ac:dyDescent="0.25">
      <c r="A4441" t="e">
        <f t="shared" si="74"/>
        <v>#N/A</v>
      </c>
      <c r="B4441" s="1" t="e">
        <f>IF(A4441&lt;&gt;"",VLOOKUP(A4441,'Ket qua do'!$B$5:$CE$50000,2,TRUE),"")</f>
        <v>#N/A</v>
      </c>
      <c r="C4441" s="19" t="e">
        <f>IF(A4441&lt;&gt;"",VLOOKUP(B4441,'Ket qua do'!$C$5:$AP$50000,$C$3,TRUE)*SQRT(3)*$C$11,"")</f>
        <v>#N/A</v>
      </c>
      <c r="D4441" s="21" t="e">
        <f>IF(A4441&lt;&gt;"",VLOOKUP(B4441,'Ket qua do'!$C$5:$AP$50000,$D$3,TRUE),"")</f>
        <v>#N/A</v>
      </c>
      <c r="E4441" s="21" t="e">
        <f>IF(A4441&lt;&gt;"",VLOOKUP(B4441,'Ket qua do'!$C$5:$AP$50000,$E$3,TRUE)*$C$12,"")</f>
        <v>#N/A</v>
      </c>
      <c r="F4441" s="21" t="e">
        <f>IF(A4441&lt;&gt;"",VLOOKUP(B4441,'Ket qua do'!$C$5:$AP$50000,$F$3,TRUE),"")</f>
        <v>#N/A</v>
      </c>
      <c r="G4441" s="21" t="e">
        <f>IF(A4441&lt;&gt;"",VLOOKUP(B4441,'Ket qua do'!$C$5:$AP$50000,$G$3,TRUE),"")</f>
        <v>#N/A</v>
      </c>
      <c r="H4441" s="21" t="e">
        <f>IF(A4441&lt;&gt;"",VLOOKUP(B4441,'Ket qua do'!$C$5:$AP$50000,$H$3,TRUE),"")</f>
        <v>#N/A</v>
      </c>
      <c r="I4441" s="21" t="e">
        <f>IF(A4441&lt;&gt;"",VLOOKUP(B4441,'Ket qua do'!$C$5:$AP$50000,$I$3,TRUE)*$E$9/1000,"")</f>
        <v>#N/A</v>
      </c>
      <c r="J4441" s="21" t="e">
        <f>IF(A4441&lt;&gt;"",VLOOKUP(B4441,'Ket qua do'!$C$5:$AP$50000,$J$3,TRUE)*$E$9/1000,"")</f>
        <v>#N/A</v>
      </c>
      <c r="K4441" s="21" t="e">
        <f>IF(A4441&lt;&gt;"",VLOOKUP(B4441,'Ket qua do'!$C$5:$AP$50000,$K$3,TRUE)*$E$9/1000,"")</f>
        <v>#N/A</v>
      </c>
      <c r="L4441" s="21" t="e">
        <f>IF(A4441&lt;&gt;"",VLOOKUP(B4441,'Ket qua do'!$C$5:$AP$50000,$L$3,TRUE),"")</f>
        <v>#N/A</v>
      </c>
    </row>
    <row r="4442" spans="1:12" x14ac:dyDescent="0.25">
      <c r="A4442" t="e">
        <f t="shared" ref="A4442:A4505" si="75">IF(A4441&lt;$E$8,A4441+1,"")</f>
        <v>#N/A</v>
      </c>
      <c r="B4442" s="1" t="e">
        <f>IF(A4442&lt;&gt;"",VLOOKUP(A4442,'Ket qua do'!$B$5:$CE$50000,2,TRUE),"")</f>
        <v>#N/A</v>
      </c>
      <c r="C4442" s="19" t="e">
        <f>IF(A4442&lt;&gt;"",VLOOKUP(B4442,'Ket qua do'!$C$5:$AP$50000,$C$3,TRUE)*SQRT(3)*$C$11,"")</f>
        <v>#N/A</v>
      </c>
      <c r="D4442" s="21" t="e">
        <f>IF(A4442&lt;&gt;"",VLOOKUP(B4442,'Ket qua do'!$C$5:$AP$50000,$D$3,TRUE),"")</f>
        <v>#N/A</v>
      </c>
      <c r="E4442" s="21" t="e">
        <f>IF(A4442&lt;&gt;"",VLOOKUP(B4442,'Ket qua do'!$C$5:$AP$50000,$E$3,TRUE)*$C$12,"")</f>
        <v>#N/A</v>
      </c>
      <c r="F4442" s="21" t="e">
        <f>IF(A4442&lt;&gt;"",VLOOKUP(B4442,'Ket qua do'!$C$5:$AP$50000,$F$3,TRUE),"")</f>
        <v>#N/A</v>
      </c>
      <c r="G4442" s="21" t="e">
        <f>IF(A4442&lt;&gt;"",VLOOKUP(B4442,'Ket qua do'!$C$5:$AP$50000,$G$3,TRUE),"")</f>
        <v>#N/A</v>
      </c>
      <c r="H4442" s="21" t="e">
        <f>IF(A4442&lt;&gt;"",VLOOKUP(B4442,'Ket qua do'!$C$5:$AP$50000,$H$3,TRUE),"")</f>
        <v>#N/A</v>
      </c>
      <c r="I4442" s="21" t="e">
        <f>IF(A4442&lt;&gt;"",VLOOKUP(B4442,'Ket qua do'!$C$5:$AP$50000,$I$3,TRUE)*$E$9/1000,"")</f>
        <v>#N/A</v>
      </c>
      <c r="J4442" s="21" t="e">
        <f>IF(A4442&lt;&gt;"",VLOOKUP(B4442,'Ket qua do'!$C$5:$AP$50000,$J$3,TRUE)*$E$9/1000,"")</f>
        <v>#N/A</v>
      </c>
      <c r="K4442" s="21" t="e">
        <f>IF(A4442&lt;&gt;"",VLOOKUP(B4442,'Ket qua do'!$C$5:$AP$50000,$K$3,TRUE)*$E$9/1000,"")</f>
        <v>#N/A</v>
      </c>
      <c r="L4442" s="21" t="e">
        <f>IF(A4442&lt;&gt;"",VLOOKUP(B4442,'Ket qua do'!$C$5:$AP$50000,$L$3,TRUE),"")</f>
        <v>#N/A</v>
      </c>
    </row>
    <row r="4443" spans="1:12" x14ac:dyDescent="0.25">
      <c r="A4443" t="e">
        <f t="shared" si="75"/>
        <v>#N/A</v>
      </c>
      <c r="B4443" s="1" t="e">
        <f>IF(A4443&lt;&gt;"",VLOOKUP(A4443,'Ket qua do'!$B$5:$CE$50000,2,TRUE),"")</f>
        <v>#N/A</v>
      </c>
      <c r="C4443" s="19" t="e">
        <f>IF(A4443&lt;&gt;"",VLOOKUP(B4443,'Ket qua do'!$C$5:$AP$50000,$C$3,TRUE)*SQRT(3)*$C$11,"")</f>
        <v>#N/A</v>
      </c>
      <c r="D4443" s="21" t="e">
        <f>IF(A4443&lt;&gt;"",VLOOKUP(B4443,'Ket qua do'!$C$5:$AP$50000,$D$3,TRUE),"")</f>
        <v>#N/A</v>
      </c>
      <c r="E4443" s="21" t="e">
        <f>IF(A4443&lt;&gt;"",VLOOKUP(B4443,'Ket qua do'!$C$5:$AP$50000,$E$3,TRUE)*$C$12,"")</f>
        <v>#N/A</v>
      </c>
      <c r="F4443" s="21" t="e">
        <f>IF(A4443&lt;&gt;"",VLOOKUP(B4443,'Ket qua do'!$C$5:$AP$50000,$F$3,TRUE),"")</f>
        <v>#N/A</v>
      </c>
      <c r="G4443" s="21" t="e">
        <f>IF(A4443&lt;&gt;"",VLOOKUP(B4443,'Ket qua do'!$C$5:$AP$50000,$G$3,TRUE),"")</f>
        <v>#N/A</v>
      </c>
      <c r="H4443" s="21" t="e">
        <f>IF(A4443&lt;&gt;"",VLOOKUP(B4443,'Ket qua do'!$C$5:$AP$50000,$H$3,TRUE),"")</f>
        <v>#N/A</v>
      </c>
      <c r="I4443" s="21" t="e">
        <f>IF(A4443&lt;&gt;"",VLOOKUP(B4443,'Ket qua do'!$C$5:$AP$50000,$I$3,TRUE)*$E$9/1000,"")</f>
        <v>#N/A</v>
      </c>
      <c r="J4443" s="21" t="e">
        <f>IF(A4443&lt;&gt;"",VLOOKUP(B4443,'Ket qua do'!$C$5:$AP$50000,$J$3,TRUE)*$E$9/1000,"")</f>
        <v>#N/A</v>
      </c>
      <c r="K4443" s="21" t="e">
        <f>IF(A4443&lt;&gt;"",VLOOKUP(B4443,'Ket qua do'!$C$5:$AP$50000,$K$3,TRUE)*$E$9/1000,"")</f>
        <v>#N/A</v>
      </c>
      <c r="L4443" s="21" t="e">
        <f>IF(A4443&lt;&gt;"",VLOOKUP(B4443,'Ket qua do'!$C$5:$AP$50000,$L$3,TRUE),"")</f>
        <v>#N/A</v>
      </c>
    </row>
    <row r="4444" spans="1:12" x14ac:dyDescent="0.25">
      <c r="A4444" t="e">
        <f t="shared" si="75"/>
        <v>#N/A</v>
      </c>
      <c r="B4444" s="1" t="e">
        <f>IF(A4444&lt;&gt;"",VLOOKUP(A4444,'Ket qua do'!$B$5:$CE$50000,2,TRUE),"")</f>
        <v>#N/A</v>
      </c>
      <c r="C4444" s="19" t="e">
        <f>IF(A4444&lt;&gt;"",VLOOKUP(B4444,'Ket qua do'!$C$5:$AP$50000,$C$3,TRUE)*SQRT(3)*$C$11,"")</f>
        <v>#N/A</v>
      </c>
      <c r="D4444" s="21" t="e">
        <f>IF(A4444&lt;&gt;"",VLOOKUP(B4444,'Ket qua do'!$C$5:$AP$50000,$D$3,TRUE),"")</f>
        <v>#N/A</v>
      </c>
      <c r="E4444" s="21" t="e">
        <f>IF(A4444&lt;&gt;"",VLOOKUP(B4444,'Ket qua do'!$C$5:$AP$50000,$E$3,TRUE)*$C$12,"")</f>
        <v>#N/A</v>
      </c>
      <c r="F4444" s="21" t="e">
        <f>IF(A4444&lt;&gt;"",VLOOKUP(B4444,'Ket qua do'!$C$5:$AP$50000,$F$3,TRUE),"")</f>
        <v>#N/A</v>
      </c>
      <c r="G4444" s="21" t="e">
        <f>IF(A4444&lt;&gt;"",VLOOKUP(B4444,'Ket qua do'!$C$5:$AP$50000,$G$3,TRUE),"")</f>
        <v>#N/A</v>
      </c>
      <c r="H4444" s="21" t="e">
        <f>IF(A4444&lt;&gt;"",VLOOKUP(B4444,'Ket qua do'!$C$5:$AP$50000,$H$3,TRUE),"")</f>
        <v>#N/A</v>
      </c>
      <c r="I4444" s="21" t="e">
        <f>IF(A4444&lt;&gt;"",VLOOKUP(B4444,'Ket qua do'!$C$5:$AP$50000,$I$3,TRUE)*$E$9/1000,"")</f>
        <v>#N/A</v>
      </c>
      <c r="J4444" s="21" t="e">
        <f>IF(A4444&lt;&gt;"",VLOOKUP(B4444,'Ket qua do'!$C$5:$AP$50000,$J$3,TRUE)*$E$9/1000,"")</f>
        <v>#N/A</v>
      </c>
      <c r="K4444" s="21" t="e">
        <f>IF(A4444&lt;&gt;"",VLOOKUP(B4444,'Ket qua do'!$C$5:$AP$50000,$K$3,TRUE)*$E$9/1000,"")</f>
        <v>#N/A</v>
      </c>
      <c r="L4444" s="21" t="e">
        <f>IF(A4444&lt;&gt;"",VLOOKUP(B4444,'Ket qua do'!$C$5:$AP$50000,$L$3,TRUE),"")</f>
        <v>#N/A</v>
      </c>
    </row>
    <row r="4445" spans="1:12" x14ac:dyDescent="0.25">
      <c r="A4445" t="e">
        <f t="shared" si="75"/>
        <v>#N/A</v>
      </c>
      <c r="B4445" s="1" t="e">
        <f>IF(A4445&lt;&gt;"",VLOOKUP(A4445,'Ket qua do'!$B$5:$CE$50000,2,TRUE),"")</f>
        <v>#N/A</v>
      </c>
      <c r="C4445" s="19" t="e">
        <f>IF(A4445&lt;&gt;"",VLOOKUP(B4445,'Ket qua do'!$C$5:$AP$50000,$C$3,TRUE)*SQRT(3)*$C$11,"")</f>
        <v>#N/A</v>
      </c>
      <c r="D4445" s="21" t="e">
        <f>IF(A4445&lt;&gt;"",VLOOKUP(B4445,'Ket qua do'!$C$5:$AP$50000,$D$3,TRUE),"")</f>
        <v>#N/A</v>
      </c>
      <c r="E4445" s="21" t="e">
        <f>IF(A4445&lt;&gt;"",VLOOKUP(B4445,'Ket qua do'!$C$5:$AP$50000,$E$3,TRUE)*$C$12,"")</f>
        <v>#N/A</v>
      </c>
      <c r="F4445" s="21" t="e">
        <f>IF(A4445&lt;&gt;"",VLOOKUP(B4445,'Ket qua do'!$C$5:$AP$50000,$F$3,TRUE),"")</f>
        <v>#N/A</v>
      </c>
      <c r="G4445" s="21" t="e">
        <f>IF(A4445&lt;&gt;"",VLOOKUP(B4445,'Ket qua do'!$C$5:$AP$50000,$G$3,TRUE),"")</f>
        <v>#N/A</v>
      </c>
      <c r="H4445" s="21" t="e">
        <f>IF(A4445&lt;&gt;"",VLOOKUP(B4445,'Ket qua do'!$C$5:$AP$50000,$H$3,TRUE),"")</f>
        <v>#N/A</v>
      </c>
      <c r="I4445" s="21" t="e">
        <f>IF(A4445&lt;&gt;"",VLOOKUP(B4445,'Ket qua do'!$C$5:$AP$50000,$I$3,TRUE)*$E$9/1000,"")</f>
        <v>#N/A</v>
      </c>
      <c r="J4445" s="21" t="e">
        <f>IF(A4445&lt;&gt;"",VLOOKUP(B4445,'Ket qua do'!$C$5:$AP$50000,$J$3,TRUE)*$E$9/1000,"")</f>
        <v>#N/A</v>
      </c>
      <c r="K4445" s="21" t="e">
        <f>IF(A4445&lt;&gt;"",VLOOKUP(B4445,'Ket qua do'!$C$5:$AP$50000,$K$3,TRUE)*$E$9/1000,"")</f>
        <v>#N/A</v>
      </c>
      <c r="L4445" s="21" t="e">
        <f>IF(A4445&lt;&gt;"",VLOOKUP(B4445,'Ket qua do'!$C$5:$AP$50000,$L$3,TRUE),"")</f>
        <v>#N/A</v>
      </c>
    </row>
    <row r="4446" spans="1:12" x14ac:dyDescent="0.25">
      <c r="A4446" t="e">
        <f t="shared" si="75"/>
        <v>#N/A</v>
      </c>
      <c r="B4446" s="1" t="e">
        <f>IF(A4446&lt;&gt;"",VLOOKUP(A4446,'Ket qua do'!$B$5:$CE$50000,2,TRUE),"")</f>
        <v>#N/A</v>
      </c>
      <c r="C4446" s="19" t="e">
        <f>IF(A4446&lt;&gt;"",VLOOKUP(B4446,'Ket qua do'!$C$5:$AP$50000,$C$3,TRUE)*SQRT(3)*$C$11,"")</f>
        <v>#N/A</v>
      </c>
      <c r="D4446" s="21" t="e">
        <f>IF(A4446&lt;&gt;"",VLOOKUP(B4446,'Ket qua do'!$C$5:$AP$50000,$D$3,TRUE),"")</f>
        <v>#N/A</v>
      </c>
      <c r="E4446" s="21" t="e">
        <f>IF(A4446&lt;&gt;"",VLOOKUP(B4446,'Ket qua do'!$C$5:$AP$50000,$E$3,TRUE)*$C$12,"")</f>
        <v>#N/A</v>
      </c>
      <c r="F4446" s="21" t="e">
        <f>IF(A4446&lt;&gt;"",VLOOKUP(B4446,'Ket qua do'!$C$5:$AP$50000,$F$3,TRUE),"")</f>
        <v>#N/A</v>
      </c>
      <c r="G4446" s="21" t="e">
        <f>IF(A4446&lt;&gt;"",VLOOKUP(B4446,'Ket qua do'!$C$5:$AP$50000,$G$3,TRUE),"")</f>
        <v>#N/A</v>
      </c>
      <c r="H4446" s="21" t="e">
        <f>IF(A4446&lt;&gt;"",VLOOKUP(B4446,'Ket qua do'!$C$5:$AP$50000,$H$3,TRUE),"")</f>
        <v>#N/A</v>
      </c>
      <c r="I4446" s="21" t="e">
        <f>IF(A4446&lt;&gt;"",VLOOKUP(B4446,'Ket qua do'!$C$5:$AP$50000,$I$3,TRUE)*$E$9/1000,"")</f>
        <v>#N/A</v>
      </c>
      <c r="J4446" s="21" t="e">
        <f>IF(A4446&lt;&gt;"",VLOOKUP(B4446,'Ket qua do'!$C$5:$AP$50000,$J$3,TRUE)*$E$9/1000,"")</f>
        <v>#N/A</v>
      </c>
      <c r="K4446" s="21" t="e">
        <f>IF(A4446&lt;&gt;"",VLOOKUP(B4446,'Ket qua do'!$C$5:$AP$50000,$K$3,TRUE)*$E$9/1000,"")</f>
        <v>#N/A</v>
      </c>
      <c r="L4446" s="21" t="e">
        <f>IF(A4446&lt;&gt;"",VLOOKUP(B4446,'Ket qua do'!$C$5:$AP$50000,$L$3,TRUE),"")</f>
        <v>#N/A</v>
      </c>
    </row>
    <row r="4447" spans="1:12" x14ac:dyDescent="0.25">
      <c r="A4447" t="e">
        <f t="shared" si="75"/>
        <v>#N/A</v>
      </c>
      <c r="B4447" s="1" t="e">
        <f>IF(A4447&lt;&gt;"",VLOOKUP(A4447,'Ket qua do'!$B$5:$CE$50000,2,TRUE),"")</f>
        <v>#N/A</v>
      </c>
      <c r="C4447" s="19" t="e">
        <f>IF(A4447&lt;&gt;"",VLOOKUP(B4447,'Ket qua do'!$C$5:$AP$50000,$C$3,TRUE)*SQRT(3)*$C$11,"")</f>
        <v>#N/A</v>
      </c>
      <c r="D4447" s="21" t="e">
        <f>IF(A4447&lt;&gt;"",VLOOKUP(B4447,'Ket qua do'!$C$5:$AP$50000,$D$3,TRUE),"")</f>
        <v>#N/A</v>
      </c>
      <c r="E4447" s="21" t="e">
        <f>IF(A4447&lt;&gt;"",VLOOKUP(B4447,'Ket qua do'!$C$5:$AP$50000,$E$3,TRUE)*$C$12,"")</f>
        <v>#N/A</v>
      </c>
      <c r="F4447" s="21" t="e">
        <f>IF(A4447&lt;&gt;"",VLOOKUP(B4447,'Ket qua do'!$C$5:$AP$50000,$F$3,TRUE),"")</f>
        <v>#N/A</v>
      </c>
      <c r="G4447" s="21" t="e">
        <f>IF(A4447&lt;&gt;"",VLOOKUP(B4447,'Ket qua do'!$C$5:$AP$50000,$G$3,TRUE),"")</f>
        <v>#N/A</v>
      </c>
      <c r="H4447" s="21" t="e">
        <f>IF(A4447&lt;&gt;"",VLOOKUP(B4447,'Ket qua do'!$C$5:$AP$50000,$H$3,TRUE),"")</f>
        <v>#N/A</v>
      </c>
      <c r="I4447" s="21" t="e">
        <f>IF(A4447&lt;&gt;"",VLOOKUP(B4447,'Ket qua do'!$C$5:$AP$50000,$I$3,TRUE)*$E$9/1000,"")</f>
        <v>#N/A</v>
      </c>
      <c r="J4447" s="21" t="e">
        <f>IF(A4447&lt;&gt;"",VLOOKUP(B4447,'Ket qua do'!$C$5:$AP$50000,$J$3,TRUE)*$E$9/1000,"")</f>
        <v>#N/A</v>
      </c>
      <c r="K4447" s="21" t="e">
        <f>IF(A4447&lt;&gt;"",VLOOKUP(B4447,'Ket qua do'!$C$5:$AP$50000,$K$3,TRUE)*$E$9/1000,"")</f>
        <v>#N/A</v>
      </c>
      <c r="L4447" s="21" t="e">
        <f>IF(A4447&lt;&gt;"",VLOOKUP(B4447,'Ket qua do'!$C$5:$AP$50000,$L$3,TRUE),"")</f>
        <v>#N/A</v>
      </c>
    </row>
    <row r="4448" spans="1:12" x14ac:dyDescent="0.25">
      <c r="A4448" t="e">
        <f t="shared" si="75"/>
        <v>#N/A</v>
      </c>
      <c r="B4448" s="1" t="e">
        <f>IF(A4448&lt;&gt;"",VLOOKUP(A4448,'Ket qua do'!$B$5:$CE$50000,2,TRUE),"")</f>
        <v>#N/A</v>
      </c>
      <c r="C4448" s="19" t="e">
        <f>IF(A4448&lt;&gt;"",VLOOKUP(B4448,'Ket qua do'!$C$5:$AP$50000,$C$3,TRUE)*SQRT(3)*$C$11,"")</f>
        <v>#N/A</v>
      </c>
      <c r="D4448" s="21" t="e">
        <f>IF(A4448&lt;&gt;"",VLOOKUP(B4448,'Ket qua do'!$C$5:$AP$50000,$D$3,TRUE),"")</f>
        <v>#N/A</v>
      </c>
      <c r="E4448" s="21" t="e">
        <f>IF(A4448&lt;&gt;"",VLOOKUP(B4448,'Ket qua do'!$C$5:$AP$50000,$E$3,TRUE)*$C$12,"")</f>
        <v>#N/A</v>
      </c>
      <c r="F4448" s="21" t="e">
        <f>IF(A4448&lt;&gt;"",VLOOKUP(B4448,'Ket qua do'!$C$5:$AP$50000,$F$3,TRUE),"")</f>
        <v>#N/A</v>
      </c>
      <c r="G4448" s="21" t="e">
        <f>IF(A4448&lt;&gt;"",VLOOKUP(B4448,'Ket qua do'!$C$5:$AP$50000,$G$3,TRUE),"")</f>
        <v>#N/A</v>
      </c>
      <c r="H4448" s="21" t="e">
        <f>IF(A4448&lt;&gt;"",VLOOKUP(B4448,'Ket qua do'!$C$5:$AP$50000,$H$3,TRUE),"")</f>
        <v>#N/A</v>
      </c>
      <c r="I4448" s="21" t="e">
        <f>IF(A4448&lt;&gt;"",VLOOKUP(B4448,'Ket qua do'!$C$5:$AP$50000,$I$3,TRUE)*$E$9/1000,"")</f>
        <v>#N/A</v>
      </c>
      <c r="J4448" s="21" t="e">
        <f>IF(A4448&lt;&gt;"",VLOOKUP(B4448,'Ket qua do'!$C$5:$AP$50000,$J$3,TRUE)*$E$9/1000,"")</f>
        <v>#N/A</v>
      </c>
      <c r="K4448" s="21" t="e">
        <f>IF(A4448&lt;&gt;"",VLOOKUP(B4448,'Ket qua do'!$C$5:$AP$50000,$K$3,TRUE)*$E$9/1000,"")</f>
        <v>#N/A</v>
      </c>
      <c r="L4448" s="21" t="e">
        <f>IF(A4448&lt;&gt;"",VLOOKUP(B4448,'Ket qua do'!$C$5:$AP$50000,$L$3,TRUE),"")</f>
        <v>#N/A</v>
      </c>
    </row>
    <row r="4449" spans="1:12" x14ac:dyDescent="0.25">
      <c r="A4449" t="e">
        <f t="shared" si="75"/>
        <v>#N/A</v>
      </c>
      <c r="B4449" s="1" t="e">
        <f>IF(A4449&lt;&gt;"",VLOOKUP(A4449,'Ket qua do'!$B$5:$CE$50000,2,TRUE),"")</f>
        <v>#N/A</v>
      </c>
      <c r="C4449" s="19" t="e">
        <f>IF(A4449&lt;&gt;"",VLOOKUP(B4449,'Ket qua do'!$C$5:$AP$50000,$C$3,TRUE)*SQRT(3)*$C$11,"")</f>
        <v>#N/A</v>
      </c>
      <c r="D4449" s="21" t="e">
        <f>IF(A4449&lt;&gt;"",VLOOKUP(B4449,'Ket qua do'!$C$5:$AP$50000,$D$3,TRUE),"")</f>
        <v>#N/A</v>
      </c>
      <c r="E4449" s="21" t="e">
        <f>IF(A4449&lt;&gt;"",VLOOKUP(B4449,'Ket qua do'!$C$5:$AP$50000,$E$3,TRUE)*$C$12,"")</f>
        <v>#N/A</v>
      </c>
      <c r="F4449" s="21" t="e">
        <f>IF(A4449&lt;&gt;"",VLOOKUP(B4449,'Ket qua do'!$C$5:$AP$50000,$F$3,TRUE),"")</f>
        <v>#N/A</v>
      </c>
      <c r="G4449" s="21" t="e">
        <f>IF(A4449&lt;&gt;"",VLOOKUP(B4449,'Ket qua do'!$C$5:$AP$50000,$G$3,TRUE),"")</f>
        <v>#N/A</v>
      </c>
      <c r="H4449" s="21" t="e">
        <f>IF(A4449&lt;&gt;"",VLOOKUP(B4449,'Ket qua do'!$C$5:$AP$50000,$H$3,TRUE),"")</f>
        <v>#N/A</v>
      </c>
      <c r="I4449" s="21" t="e">
        <f>IF(A4449&lt;&gt;"",VLOOKUP(B4449,'Ket qua do'!$C$5:$AP$50000,$I$3,TRUE)*$E$9/1000,"")</f>
        <v>#N/A</v>
      </c>
      <c r="J4449" s="21" t="e">
        <f>IF(A4449&lt;&gt;"",VLOOKUP(B4449,'Ket qua do'!$C$5:$AP$50000,$J$3,TRUE)*$E$9/1000,"")</f>
        <v>#N/A</v>
      </c>
      <c r="K4449" s="21" t="e">
        <f>IF(A4449&lt;&gt;"",VLOOKUP(B4449,'Ket qua do'!$C$5:$AP$50000,$K$3,TRUE)*$E$9/1000,"")</f>
        <v>#N/A</v>
      </c>
      <c r="L4449" s="21" t="e">
        <f>IF(A4449&lt;&gt;"",VLOOKUP(B4449,'Ket qua do'!$C$5:$AP$50000,$L$3,TRUE),"")</f>
        <v>#N/A</v>
      </c>
    </row>
    <row r="4450" spans="1:12" x14ac:dyDescent="0.25">
      <c r="A4450" t="e">
        <f t="shared" si="75"/>
        <v>#N/A</v>
      </c>
      <c r="B4450" s="1" t="e">
        <f>IF(A4450&lt;&gt;"",VLOOKUP(A4450,'Ket qua do'!$B$5:$CE$50000,2,TRUE),"")</f>
        <v>#N/A</v>
      </c>
      <c r="C4450" s="19" t="e">
        <f>IF(A4450&lt;&gt;"",VLOOKUP(B4450,'Ket qua do'!$C$5:$AP$50000,$C$3,TRUE)*SQRT(3)*$C$11,"")</f>
        <v>#N/A</v>
      </c>
      <c r="D4450" s="21" t="e">
        <f>IF(A4450&lt;&gt;"",VLOOKUP(B4450,'Ket qua do'!$C$5:$AP$50000,$D$3,TRUE),"")</f>
        <v>#N/A</v>
      </c>
      <c r="E4450" s="21" t="e">
        <f>IF(A4450&lt;&gt;"",VLOOKUP(B4450,'Ket qua do'!$C$5:$AP$50000,$E$3,TRUE)*$C$12,"")</f>
        <v>#N/A</v>
      </c>
      <c r="F4450" s="21" t="e">
        <f>IF(A4450&lt;&gt;"",VLOOKUP(B4450,'Ket qua do'!$C$5:$AP$50000,$F$3,TRUE),"")</f>
        <v>#N/A</v>
      </c>
      <c r="G4450" s="21" t="e">
        <f>IF(A4450&lt;&gt;"",VLOOKUP(B4450,'Ket qua do'!$C$5:$AP$50000,$G$3,TRUE),"")</f>
        <v>#N/A</v>
      </c>
      <c r="H4450" s="21" t="e">
        <f>IF(A4450&lt;&gt;"",VLOOKUP(B4450,'Ket qua do'!$C$5:$AP$50000,$H$3,TRUE),"")</f>
        <v>#N/A</v>
      </c>
      <c r="I4450" s="21" t="e">
        <f>IF(A4450&lt;&gt;"",VLOOKUP(B4450,'Ket qua do'!$C$5:$AP$50000,$I$3,TRUE)*$E$9/1000,"")</f>
        <v>#N/A</v>
      </c>
      <c r="J4450" s="21" t="e">
        <f>IF(A4450&lt;&gt;"",VLOOKUP(B4450,'Ket qua do'!$C$5:$AP$50000,$J$3,TRUE)*$E$9/1000,"")</f>
        <v>#N/A</v>
      </c>
      <c r="K4450" s="21" t="e">
        <f>IF(A4450&lt;&gt;"",VLOOKUP(B4450,'Ket qua do'!$C$5:$AP$50000,$K$3,TRUE)*$E$9/1000,"")</f>
        <v>#N/A</v>
      </c>
      <c r="L4450" s="21" t="e">
        <f>IF(A4450&lt;&gt;"",VLOOKUP(B4450,'Ket qua do'!$C$5:$AP$50000,$L$3,TRUE),"")</f>
        <v>#N/A</v>
      </c>
    </row>
    <row r="4451" spans="1:12" x14ac:dyDescent="0.25">
      <c r="A4451" t="e">
        <f t="shared" si="75"/>
        <v>#N/A</v>
      </c>
      <c r="B4451" s="1" t="e">
        <f>IF(A4451&lt;&gt;"",VLOOKUP(A4451,'Ket qua do'!$B$5:$CE$50000,2,TRUE),"")</f>
        <v>#N/A</v>
      </c>
      <c r="C4451" s="19" t="e">
        <f>IF(A4451&lt;&gt;"",VLOOKUP(B4451,'Ket qua do'!$C$5:$AP$50000,$C$3,TRUE)*SQRT(3)*$C$11,"")</f>
        <v>#N/A</v>
      </c>
      <c r="D4451" s="21" t="e">
        <f>IF(A4451&lt;&gt;"",VLOOKUP(B4451,'Ket qua do'!$C$5:$AP$50000,$D$3,TRUE),"")</f>
        <v>#N/A</v>
      </c>
      <c r="E4451" s="21" t="e">
        <f>IF(A4451&lt;&gt;"",VLOOKUP(B4451,'Ket qua do'!$C$5:$AP$50000,$E$3,TRUE)*$C$12,"")</f>
        <v>#N/A</v>
      </c>
      <c r="F4451" s="21" t="e">
        <f>IF(A4451&lt;&gt;"",VLOOKUP(B4451,'Ket qua do'!$C$5:$AP$50000,$F$3,TRUE),"")</f>
        <v>#N/A</v>
      </c>
      <c r="G4451" s="21" t="e">
        <f>IF(A4451&lt;&gt;"",VLOOKUP(B4451,'Ket qua do'!$C$5:$AP$50000,$G$3,TRUE),"")</f>
        <v>#N/A</v>
      </c>
      <c r="H4451" s="21" t="e">
        <f>IF(A4451&lt;&gt;"",VLOOKUP(B4451,'Ket qua do'!$C$5:$AP$50000,$H$3,TRUE),"")</f>
        <v>#N/A</v>
      </c>
      <c r="I4451" s="21" t="e">
        <f>IF(A4451&lt;&gt;"",VLOOKUP(B4451,'Ket qua do'!$C$5:$AP$50000,$I$3,TRUE)*$E$9/1000,"")</f>
        <v>#N/A</v>
      </c>
      <c r="J4451" s="21" t="e">
        <f>IF(A4451&lt;&gt;"",VLOOKUP(B4451,'Ket qua do'!$C$5:$AP$50000,$J$3,TRUE)*$E$9/1000,"")</f>
        <v>#N/A</v>
      </c>
      <c r="K4451" s="21" t="e">
        <f>IF(A4451&lt;&gt;"",VLOOKUP(B4451,'Ket qua do'!$C$5:$AP$50000,$K$3,TRUE)*$E$9/1000,"")</f>
        <v>#N/A</v>
      </c>
      <c r="L4451" s="21" t="e">
        <f>IF(A4451&lt;&gt;"",VLOOKUP(B4451,'Ket qua do'!$C$5:$AP$50000,$L$3,TRUE),"")</f>
        <v>#N/A</v>
      </c>
    </row>
    <row r="4452" spans="1:12" x14ac:dyDescent="0.25">
      <c r="A4452" t="e">
        <f t="shared" si="75"/>
        <v>#N/A</v>
      </c>
      <c r="B4452" s="1" t="e">
        <f>IF(A4452&lt;&gt;"",VLOOKUP(A4452,'Ket qua do'!$B$5:$CE$50000,2,TRUE),"")</f>
        <v>#N/A</v>
      </c>
      <c r="C4452" s="19" t="e">
        <f>IF(A4452&lt;&gt;"",VLOOKUP(B4452,'Ket qua do'!$C$5:$AP$50000,$C$3,TRUE)*SQRT(3)*$C$11,"")</f>
        <v>#N/A</v>
      </c>
      <c r="D4452" s="21" t="e">
        <f>IF(A4452&lt;&gt;"",VLOOKUP(B4452,'Ket qua do'!$C$5:$AP$50000,$D$3,TRUE),"")</f>
        <v>#N/A</v>
      </c>
      <c r="E4452" s="21" t="e">
        <f>IF(A4452&lt;&gt;"",VLOOKUP(B4452,'Ket qua do'!$C$5:$AP$50000,$E$3,TRUE)*$C$12,"")</f>
        <v>#N/A</v>
      </c>
      <c r="F4452" s="21" t="e">
        <f>IF(A4452&lt;&gt;"",VLOOKUP(B4452,'Ket qua do'!$C$5:$AP$50000,$F$3,TRUE),"")</f>
        <v>#N/A</v>
      </c>
      <c r="G4452" s="21" t="e">
        <f>IF(A4452&lt;&gt;"",VLOOKUP(B4452,'Ket qua do'!$C$5:$AP$50000,$G$3,TRUE),"")</f>
        <v>#N/A</v>
      </c>
      <c r="H4452" s="21" t="e">
        <f>IF(A4452&lt;&gt;"",VLOOKUP(B4452,'Ket qua do'!$C$5:$AP$50000,$H$3,TRUE),"")</f>
        <v>#N/A</v>
      </c>
      <c r="I4452" s="21" t="e">
        <f>IF(A4452&lt;&gt;"",VLOOKUP(B4452,'Ket qua do'!$C$5:$AP$50000,$I$3,TRUE)*$E$9/1000,"")</f>
        <v>#N/A</v>
      </c>
      <c r="J4452" s="21" t="e">
        <f>IF(A4452&lt;&gt;"",VLOOKUP(B4452,'Ket qua do'!$C$5:$AP$50000,$J$3,TRUE)*$E$9/1000,"")</f>
        <v>#N/A</v>
      </c>
      <c r="K4452" s="21" t="e">
        <f>IF(A4452&lt;&gt;"",VLOOKUP(B4452,'Ket qua do'!$C$5:$AP$50000,$K$3,TRUE)*$E$9/1000,"")</f>
        <v>#N/A</v>
      </c>
      <c r="L4452" s="21" t="e">
        <f>IF(A4452&lt;&gt;"",VLOOKUP(B4452,'Ket qua do'!$C$5:$AP$50000,$L$3,TRUE),"")</f>
        <v>#N/A</v>
      </c>
    </row>
    <row r="4453" spans="1:12" x14ac:dyDescent="0.25">
      <c r="A4453" t="e">
        <f t="shared" si="75"/>
        <v>#N/A</v>
      </c>
      <c r="B4453" s="1" t="e">
        <f>IF(A4453&lt;&gt;"",VLOOKUP(A4453,'Ket qua do'!$B$5:$CE$50000,2,TRUE),"")</f>
        <v>#N/A</v>
      </c>
      <c r="C4453" s="19" t="e">
        <f>IF(A4453&lt;&gt;"",VLOOKUP(B4453,'Ket qua do'!$C$5:$AP$50000,$C$3,TRUE)*SQRT(3)*$C$11,"")</f>
        <v>#N/A</v>
      </c>
      <c r="D4453" s="21" t="e">
        <f>IF(A4453&lt;&gt;"",VLOOKUP(B4453,'Ket qua do'!$C$5:$AP$50000,$D$3,TRUE),"")</f>
        <v>#N/A</v>
      </c>
      <c r="E4453" s="21" t="e">
        <f>IF(A4453&lt;&gt;"",VLOOKUP(B4453,'Ket qua do'!$C$5:$AP$50000,$E$3,TRUE)*$C$12,"")</f>
        <v>#N/A</v>
      </c>
      <c r="F4453" s="21" t="e">
        <f>IF(A4453&lt;&gt;"",VLOOKUP(B4453,'Ket qua do'!$C$5:$AP$50000,$F$3,TRUE),"")</f>
        <v>#N/A</v>
      </c>
      <c r="G4453" s="21" t="e">
        <f>IF(A4453&lt;&gt;"",VLOOKUP(B4453,'Ket qua do'!$C$5:$AP$50000,$G$3,TRUE),"")</f>
        <v>#N/A</v>
      </c>
      <c r="H4453" s="21" t="e">
        <f>IF(A4453&lt;&gt;"",VLOOKUP(B4453,'Ket qua do'!$C$5:$AP$50000,$H$3,TRUE),"")</f>
        <v>#N/A</v>
      </c>
      <c r="I4453" s="21" t="e">
        <f>IF(A4453&lt;&gt;"",VLOOKUP(B4453,'Ket qua do'!$C$5:$AP$50000,$I$3,TRUE)*$E$9/1000,"")</f>
        <v>#N/A</v>
      </c>
      <c r="J4453" s="21" t="e">
        <f>IF(A4453&lt;&gt;"",VLOOKUP(B4453,'Ket qua do'!$C$5:$AP$50000,$J$3,TRUE)*$E$9/1000,"")</f>
        <v>#N/A</v>
      </c>
      <c r="K4453" s="21" t="e">
        <f>IF(A4453&lt;&gt;"",VLOOKUP(B4453,'Ket qua do'!$C$5:$AP$50000,$K$3,TRUE)*$E$9/1000,"")</f>
        <v>#N/A</v>
      </c>
      <c r="L4453" s="21" t="e">
        <f>IF(A4453&lt;&gt;"",VLOOKUP(B4453,'Ket qua do'!$C$5:$AP$50000,$L$3,TRUE),"")</f>
        <v>#N/A</v>
      </c>
    </row>
    <row r="4454" spans="1:12" x14ac:dyDescent="0.25">
      <c r="A4454" t="e">
        <f t="shared" si="75"/>
        <v>#N/A</v>
      </c>
      <c r="B4454" s="1" t="e">
        <f>IF(A4454&lt;&gt;"",VLOOKUP(A4454,'Ket qua do'!$B$5:$CE$50000,2,TRUE),"")</f>
        <v>#N/A</v>
      </c>
      <c r="C4454" s="19" t="e">
        <f>IF(A4454&lt;&gt;"",VLOOKUP(B4454,'Ket qua do'!$C$5:$AP$50000,$C$3,TRUE)*SQRT(3)*$C$11,"")</f>
        <v>#N/A</v>
      </c>
      <c r="D4454" s="21" t="e">
        <f>IF(A4454&lt;&gt;"",VLOOKUP(B4454,'Ket qua do'!$C$5:$AP$50000,$D$3,TRUE),"")</f>
        <v>#N/A</v>
      </c>
      <c r="E4454" s="21" t="e">
        <f>IF(A4454&lt;&gt;"",VLOOKUP(B4454,'Ket qua do'!$C$5:$AP$50000,$E$3,TRUE)*$C$12,"")</f>
        <v>#N/A</v>
      </c>
      <c r="F4454" s="21" t="e">
        <f>IF(A4454&lt;&gt;"",VLOOKUP(B4454,'Ket qua do'!$C$5:$AP$50000,$F$3,TRUE),"")</f>
        <v>#N/A</v>
      </c>
      <c r="G4454" s="21" t="e">
        <f>IF(A4454&lt;&gt;"",VLOOKUP(B4454,'Ket qua do'!$C$5:$AP$50000,$G$3,TRUE),"")</f>
        <v>#N/A</v>
      </c>
      <c r="H4454" s="21" t="e">
        <f>IF(A4454&lt;&gt;"",VLOOKUP(B4454,'Ket qua do'!$C$5:$AP$50000,$H$3,TRUE),"")</f>
        <v>#N/A</v>
      </c>
      <c r="I4454" s="21" t="e">
        <f>IF(A4454&lt;&gt;"",VLOOKUP(B4454,'Ket qua do'!$C$5:$AP$50000,$I$3,TRUE)*$E$9/1000,"")</f>
        <v>#N/A</v>
      </c>
      <c r="J4454" s="21" t="e">
        <f>IF(A4454&lt;&gt;"",VLOOKUP(B4454,'Ket qua do'!$C$5:$AP$50000,$J$3,TRUE)*$E$9/1000,"")</f>
        <v>#N/A</v>
      </c>
      <c r="K4454" s="21" t="e">
        <f>IF(A4454&lt;&gt;"",VLOOKUP(B4454,'Ket qua do'!$C$5:$AP$50000,$K$3,TRUE)*$E$9/1000,"")</f>
        <v>#N/A</v>
      </c>
      <c r="L4454" s="21" t="e">
        <f>IF(A4454&lt;&gt;"",VLOOKUP(B4454,'Ket qua do'!$C$5:$AP$50000,$L$3,TRUE),"")</f>
        <v>#N/A</v>
      </c>
    </row>
    <row r="4455" spans="1:12" x14ac:dyDescent="0.25">
      <c r="A4455" t="e">
        <f t="shared" si="75"/>
        <v>#N/A</v>
      </c>
      <c r="B4455" s="1" t="e">
        <f>IF(A4455&lt;&gt;"",VLOOKUP(A4455,'Ket qua do'!$B$5:$CE$50000,2,TRUE),"")</f>
        <v>#N/A</v>
      </c>
      <c r="C4455" s="19" t="e">
        <f>IF(A4455&lt;&gt;"",VLOOKUP(B4455,'Ket qua do'!$C$5:$AP$50000,$C$3,TRUE)*SQRT(3)*$C$11,"")</f>
        <v>#N/A</v>
      </c>
      <c r="D4455" s="21" t="e">
        <f>IF(A4455&lt;&gt;"",VLOOKUP(B4455,'Ket qua do'!$C$5:$AP$50000,$D$3,TRUE),"")</f>
        <v>#N/A</v>
      </c>
      <c r="E4455" s="21" t="e">
        <f>IF(A4455&lt;&gt;"",VLOOKUP(B4455,'Ket qua do'!$C$5:$AP$50000,$E$3,TRUE)*$C$12,"")</f>
        <v>#N/A</v>
      </c>
      <c r="F4455" s="21" t="e">
        <f>IF(A4455&lt;&gt;"",VLOOKUP(B4455,'Ket qua do'!$C$5:$AP$50000,$F$3,TRUE),"")</f>
        <v>#N/A</v>
      </c>
      <c r="G4455" s="21" t="e">
        <f>IF(A4455&lt;&gt;"",VLOOKUP(B4455,'Ket qua do'!$C$5:$AP$50000,$G$3,TRUE),"")</f>
        <v>#N/A</v>
      </c>
      <c r="H4455" s="21" t="e">
        <f>IF(A4455&lt;&gt;"",VLOOKUP(B4455,'Ket qua do'!$C$5:$AP$50000,$H$3,TRUE),"")</f>
        <v>#N/A</v>
      </c>
      <c r="I4455" s="21" t="e">
        <f>IF(A4455&lt;&gt;"",VLOOKUP(B4455,'Ket qua do'!$C$5:$AP$50000,$I$3,TRUE)*$E$9/1000,"")</f>
        <v>#N/A</v>
      </c>
      <c r="J4455" s="21" t="e">
        <f>IF(A4455&lt;&gt;"",VLOOKUP(B4455,'Ket qua do'!$C$5:$AP$50000,$J$3,TRUE)*$E$9/1000,"")</f>
        <v>#N/A</v>
      </c>
      <c r="K4455" s="21" t="e">
        <f>IF(A4455&lt;&gt;"",VLOOKUP(B4455,'Ket qua do'!$C$5:$AP$50000,$K$3,TRUE)*$E$9/1000,"")</f>
        <v>#N/A</v>
      </c>
      <c r="L4455" s="21" t="e">
        <f>IF(A4455&lt;&gt;"",VLOOKUP(B4455,'Ket qua do'!$C$5:$AP$50000,$L$3,TRUE),"")</f>
        <v>#N/A</v>
      </c>
    </row>
    <row r="4456" spans="1:12" x14ac:dyDescent="0.25">
      <c r="A4456" t="e">
        <f t="shared" si="75"/>
        <v>#N/A</v>
      </c>
      <c r="B4456" s="1" t="e">
        <f>IF(A4456&lt;&gt;"",VLOOKUP(A4456,'Ket qua do'!$B$5:$CE$50000,2,TRUE),"")</f>
        <v>#N/A</v>
      </c>
      <c r="C4456" s="19" t="e">
        <f>IF(A4456&lt;&gt;"",VLOOKUP(B4456,'Ket qua do'!$C$5:$AP$50000,$C$3,TRUE)*SQRT(3)*$C$11,"")</f>
        <v>#N/A</v>
      </c>
      <c r="D4456" s="21" t="e">
        <f>IF(A4456&lt;&gt;"",VLOOKUP(B4456,'Ket qua do'!$C$5:$AP$50000,$D$3,TRUE),"")</f>
        <v>#N/A</v>
      </c>
      <c r="E4456" s="21" t="e">
        <f>IF(A4456&lt;&gt;"",VLOOKUP(B4456,'Ket qua do'!$C$5:$AP$50000,$E$3,TRUE)*$C$12,"")</f>
        <v>#N/A</v>
      </c>
      <c r="F4456" s="21" t="e">
        <f>IF(A4456&lt;&gt;"",VLOOKUP(B4456,'Ket qua do'!$C$5:$AP$50000,$F$3,TRUE),"")</f>
        <v>#N/A</v>
      </c>
      <c r="G4456" s="21" t="e">
        <f>IF(A4456&lt;&gt;"",VLOOKUP(B4456,'Ket qua do'!$C$5:$AP$50000,$G$3,TRUE),"")</f>
        <v>#N/A</v>
      </c>
      <c r="H4456" s="21" t="e">
        <f>IF(A4456&lt;&gt;"",VLOOKUP(B4456,'Ket qua do'!$C$5:$AP$50000,$H$3,TRUE),"")</f>
        <v>#N/A</v>
      </c>
      <c r="I4456" s="21" t="e">
        <f>IF(A4456&lt;&gt;"",VLOOKUP(B4456,'Ket qua do'!$C$5:$AP$50000,$I$3,TRUE)*$E$9/1000,"")</f>
        <v>#N/A</v>
      </c>
      <c r="J4456" s="21" t="e">
        <f>IF(A4456&lt;&gt;"",VLOOKUP(B4456,'Ket qua do'!$C$5:$AP$50000,$J$3,TRUE)*$E$9/1000,"")</f>
        <v>#N/A</v>
      </c>
      <c r="K4456" s="21" t="e">
        <f>IF(A4456&lt;&gt;"",VLOOKUP(B4456,'Ket qua do'!$C$5:$AP$50000,$K$3,TRUE)*$E$9/1000,"")</f>
        <v>#N/A</v>
      </c>
      <c r="L4456" s="21" t="e">
        <f>IF(A4456&lt;&gt;"",VLOOKUP(B4456,'Ket qua do'!$C$5:$AP$50000,$L$3,TRUE),"")</f>
        <v>#N/A</v>
      </c>
    </row>
    <row r="4457" spans="1:12" x14ac:dyDescent="0.25">
      <c r="A4457" t="e">
        <f t="shared" si="75"/>
        <v>#N/A</v>
      </c>
      <c r="B4457" s="1" t="e">
        <f>IF(A4457&lt;&gt;"",VLOOKUP(A4457,'Ket qua do'!$B$5:$CE$50000,2,TRUE),"")</f>
        <v>#N/A</v>
      </c>
      <c r="C4457" s="19" t="e">
        <f>IF(A4457&lt;&gt;"",VLOOKUP(B4457,'Ket qua do'!$C$5:$AP$50000,$C$3,TRUE)*SQRT(3)*$C$11,"")</f>
        <v>#N/A</v>
      </c>
      <c r="D4457" s="21" t="e">
        <f>IF(A4457&lt;&gt;"",VLOOKUP(B4457,'Ket qua do'!$C$5:$AP$50000,$D$3,TRUE),"")</f>
        <v>#N/A</v>
      </c>
      <c r="E4457" s="21" t="e">
        <f>IF(A4457&lt;&gt;"",VLOOKUP(B4457,'Ket qua do'!$C$5:$AP$50000,$E$3,TRUE)*$C$12,"")</f>
        <v>#N/A</v>
      </c>
      <c r="F4457" s="21" t="e">
        <f>IF(A4457&lt;&gt;"",VLOOKUP(B4457,'Ket qua do'!$C$5:$AP$50000,$F$3,TRUE),"")</f>
        <v>#N/A</v>
      </c>
      <c r="G4457" s="21" t="e">
        <f>IF(A4457&lt;&gt;"",VLOOKUP(B4457,'Ket qua do'!$C$5:$AP$50000,$G$3,TRUE),"")</f>
        <v>#N/A</v>
      </c>
      <c r="H4457" s="21" t="e">
        <f>IF(A4457&lt;&gt;"",VLOOKUP(B4457,'Ket qua do'!$C$5:$AP$50000,$H$3,TRUE),"")</f>
        <v>#N/A</v>
      </c>
      <c r="I4457" s="21" t="e">
        <f>IF(A4457&lt;&gt;"",VLOOKUP(B4457,'Ket qua do'!$C$5:$AP$50000,$I$3,TRUE)*$E$9/1000,"")</f>
        <v>#N/A</v>
      </c>
      <c r="J4457" s="21" t="e">
        <f>IF(A4457&lt;&gt;"",VLOOKUP(B4457,'Ket qua do'!$C$5:$AP$50000,$J$3,TRUE)*$E$9/1000,"")</f>
        <v>#N/A</v>
      </c>
      <c r="K4457" s="21" t="e">
        <f>IF(A4457&lt;&gt;"",VLOOKUP(B4457,'Ket qua do'!$C$5:$AP$50000,$K$3,TRUE)*$E$9/1000,"")</f>
        <v>#N/A</v>
      </c>
      <c r="L4457" s="21" t="e">
        <f>IF(A4457&lt;&gt;"",VLOOKUP(B4457,'Ket qua do'!$C$5:$AP$50000,$L$3,TRUE),"")</f>
        <v>#N/A</v>
      </c>
    </row>
    <row r="4458" spans="1:12" x14ac:dyDescent="0.25">
      <c r="A4458" t="e">
        <f t="shared" si="75"/>
        <v>#N/A</v>
      </c>
      <c r="B4458" s="1" t="e">
        <f>IF(A4458&lt;&gt;"",VLOOKUP(A4458,'Ket qua do'!$B$5:$CE$50000,2,TRUE),"")</f>
        <v>#N/A</v>
      </c>
      <c r="C4458" s="19" t="e">
        <f>IF(A4458&lt;&gt;"",VLOOKUP(B4458,'Ket qua do'!$C$5:$AP$50000,$C$3,TRUE)*SQRT(3)*$C$11,"")</f>
        <v>#N/A</v>
      </c>
      <c r="D4458" s="21" t="e">
        <f>IF(A4458&lt;&gt;"",VLOOKUP(B4458,'Ket qua do'!$C$5:$AP$50000,$D$3,TRUE),"")</f>
        <v>#N/A</v>
      </c>
      <c r="E4458" s="21" t="e">
        <f>IF(A4458&lt;&gt;"",VLOOKUP(B4458,'Ket qua do'!$C$5:$AP$50000,$E$3,TRUE)*$C$12,"")</f>
        <v>#N/A</v>
      </c>
      <c r="F4458" s="21" t="e">
        <f>IF(A4458&lt;&gt;"",VLOOKUP(B4458,'Ket qua do'!$C$5:$AP$50000,$F$3,TRUE),"")</f>
        <v>#N/A</v>
      </c>
      <c r="G4458" s="21" t="e">
        <f>IF(A4458&lt;&gt;"",VLOOKUP(B4458,'Ket qua do'!$C$5:$AP$50000,$G$3,TRUE),"")</f>
        <v>#N/A</v>
      </c>
      <c r="H4458" s="21" t="e">
        <f>IF(A4458&lt;&gt;"",VLOOKUP(B4458,'Ket qua do'!$C$5:$AP$50000,$H$3,TRUE),"")</f>
        <v>#N/A</v>
      </c>
      <c r="I4458" s="21" t="e">
        <f>IF(A4458&lt;&gt;"",VLOOKUP(B4458,'Ket qua do'!$C$5:$AP$50000,$I$3,TRUE)*$E$9/1000,"")</f>
        <v>#N/A</v>
      </c>
      <c r="J4458" s="21" t="e">
        <f>IF(A4458&lt;&gt;"",VLOOKUP(B4458,'Ket qua do'!$C$5:$AP$50000,$J$3,TRUE)*$E$9/1000,"")</f>
        <v>#N/A</v>
      </c>
      <c r="K4458" s="21" t="e">
        <f>IF(A4458&lt;&gt;"",VLOOKUP(B4458,'Ket qua do'!$C$5:$AP$50000,$K$3,TRUE)*$E$9/1000,"")</f>
        <v>#N/A</v>
      </c>
      <c r="L4458" s="21" t="e">
        <f>IF(A4458&lt;&gt;"",VLOOKUP(B4458,'Ket qua do'!$C$5:$AP$50000,$L$3,TRUE),"")</f>
        <v>#N/A</v>
      </c>
    </row>
    <row r="4459" spans="1:12" x14ac:dyDescent="0.25">
      <c r="A4459" t="e">
        <f t="shared" si="75"/>
        <v>#N/A</v>
      </c>
      <c r="B4459" s="1" t="e">
        <f>IF(A4459&lt;&gt;"",VLOOKUP(A4459,'Ket qua do'!$B$5:$CE$50000,2,TRUE),"")</f>
        <v>#N/A</v>
      </c>
      <c r="C4459" s="19" t="e">
        <f>IF(A4459&lt;&gt;"",VLOOKUP(B4459,'Ket qua do'!$C$5:$AP$50000,$C$3,TRUE)*SQRT(3)*$C$11,"")</f>
        <v>#N/A</v>
      </c>
      <c r="D4459" s="21" t="e">
        <f>IF(A4459&lt;&gt;"",VLOOKUP(B4459,'Ket qua do'!$C$5:$AP$50000,$D$3,TRUE),"")</f>
        <v>#N/A</v>
      </c>
      <c r="E4459" s="21" t="e">
        <f>IF(A4459&lt;&gt;"",VLOOKUP(B4459,'Ket qua do'!$C$5:$AP$50000,$E$3,TRUE)*$C$12,"")</f>
        <v>#N/A</v>
      </c>
      <c r="F4459" s="21" t="e">
        <f>IF(A4459&lt;&gt;"",VLOOKUP(B4459,'Ket qua do'!$C$5:$AP$50000,$F$3,TRUE),"")</f>
        <v>#N/A</v>
      </c>
      <c r="G4459" s="21" t="e">
        <f>IF(A4459&lt;&gt;"",VLOOKUP(B4459,'Ket qua do'!$C$5:$AP$50000,$G$3,TRUE),"")</f>
        <v>#N/A</v>
      </c>
      <c r="H4459" s="21" t="e">
        <f>IF(A4459&lt;&gt;"",VLOOKUP(B4459,'Ket qua do'!$C$5:$AP$50000,$H$3,TRUE),"")</f>
        <v>#N/A</v>
      </c>
      <c r="I4459" s="21" t="e">
        <f>IF(A4459&lt;&gt;"",VLOOKUP(B4459,'Ket qua do'!$C$5:$AP$50000,$I$3,TRUE)*$E$9/1000,"")</f>
        <v>#N/A</v>
      </c>
      <c r="J4459" s="21" t="e">
        <f>IF(A4459&lt;&gt;"",VLOOKUP(B4459,'Ket qua do'!$C$5:$AP$50000,$J$3,TRUE)*$E$9/1000,"")</f>
        <v>#N/A</v>
      </c>
      <c r="K4459" s="21" t="e">
        <f>IF(A4459&lt;&gt;"",VLOOKUP(B4459,'Ket qua do'!$C$5:$AP$50000,$K$3,TRUE)*$E$9/1000,"")</f>
        <v>#N/A</v>
      </c>
      <c r="L4459" s="21" t="e">
        <f>IF(A4459&lt;&gt;"",VLOOKUP(B4459,'Ket qua do'!$C$5:$AP$50000,$L$3,TRUE),"")</f>
        <v>#N/A</v>
      </c>
    </row>
    <row r="4460" spans="1:12" x14ac:dyDescent="0.25">
      <c r="A4460" t="e">
        <f t="shared" si="75"/>
        <v>#N/A</v>
      </c>
      <c r="B4460" s="1" t="e">
        <f>IF(A4460&lt;&gt;"",VLOOKUP(A4460,'Ket qua do'!$B$5:$CE$50000,2,TRUE),"")</f>
        <v>#N/A</v>
      </c>
      <c r="C4460" s="19" t="e">
        <f>IF(A4460&lt;&gt;"",VLOOKUP(B4460,'Ket qua do'!$C$5:$AP$50000,$C$3,TRUE)*SQRT(3)*$C$11,"")</f>
        <v>#N/A</v>
      </c>
      <c r="D4460" s="21" t="e">
        <f>IF(A4460&lt;&gt;"",VLOOKUP(B4460,'Ket qua do'!$C$5:$AP$50000,$D$3,TRUE),"")</f>
        <v>#N/A</v>
      </c>
      <c r="E4460" s="21" t="e">
        <f>IF(A4460&lt;&gt;"",VLOOKUP(B4460,'Ket qua do'!$C$5:$AP$50000,$E$3,TRUE)*$C$12,"")</f>
        <v>#N/A</v>
      </c>
      <c r="F4460" s="21" t="e">
        <f>IF(A4460&lt;&gt;"",VLOOKUP(B4460,'Ket qua do'!$C$5:$AP$50000,$F$3,TRUE),"")</f>
        <v>#N/A</v>
      </c>
      <c r="G4460" s="21" t="e">
        <f>IF(A4460&lt;&gt;"",VLOOKUP(B4460,'Ket qua do'!$C$5:$AP$50000,$G$3,TRUE),"")</f>
        <v>#N/A</v>
      </c>
      <c r="H4460" s="21" t="e">
        <f>IF(A4460&lt;&gt;"",VLOOKUP(B4460,'Ket qua do'!$C$5:$AP$50000,$H$3,TRUE),"")</f>
        <v>#N/A</v>
      </c>
      <c r="I4460" s="21" t="e">
        <f>IF(A4460&lt;&gt;"",VLOOKUP(B4460,'Ket qua do'!$C$5:$AP$50000,$I$3,TRUE)*$E$9/1000,"")</f>
        <v>#N/A</v>
      </c>
      <c r="J4460" s="21" t="e">
        <f>IF(A4460&lt;&gt;"",VLOOKUP(B4460,'Ket qua do'!$C$5:$AP$50000,$J$3,TRUE)*$E$9/1000,"")</f>
        <v>#N/A</v>
      </c>
      <c r="K4460" s="21" t="e">
        <f>IF(A4460&lt;&gt;"",VLOOKUP(B4460,'Ket qua do'!$C$5:$AP$50000,$K$3,TRUE)*$E$9/1000,"")</f>
        <v>#N/A</v>
      </c>
      <c r="L4460" s="21" t="e">
        <f>IF(A4460&lt;&gt;"",VLOOKUP(B4460,'Ket qua do'!$C$5:$AP$50000,$L$3,TRUE),"")</f>
        <v>#N/A</v>
      </c>
    </row>
    <row r="4461" spans="1:12" x14ac:dyDescent="0.25">
      <c r="A4461" t="e">
        <f t="shared" si="75"/>
        <v>#N/A</v>
      </c>
      <c r="B4461" s="1" t="e">
        <f>IF(A4461&lt;&gt;"",VLOOKUP(A4461,'Ket qua do'!$B$5:$CE$50000,2,TRUE),"")</f>
        <v>#N/A</v>
      </c>
      <c r="C4461" s="19" t="e">
        <f>IF(A4461&lt;&gt;"",VLOOKUP(B4461,'Ket qua do'!$C$5:$AP$50000,$C$3,TRUE)*SQRT(3)*$C$11,"")</f>
        <v>#N/A</v>
      </c>
      <c r="D4461" s="21" t="e">
        <f>IF(A4461&lt;&gt;"",VLOOKUP(B4461,'Ket qua do'!$C$5:$AP$50000,$D$3,TRUE),"")</f>
        <v>#N/A</v>
      </c>
      <c r="E4461" s="21" t="e">
        <f>IF(A4461&lt;&gt;"",VLOOKUP(B4461,'Ket qua do'!$C$5:$AP$50000,$E$3,TRUE)*$C$12,"")</f>
        <v>#N/A</v>
      </c>
      <c r="F4461" s="21" t="e">
        <f>IF(A4461&lt;&gt;"",VLOOKUP(B4461,'Ket qua do'!$C$5:$AP$50000,$F$3,TRUE),"")</f>
        <v>#N/A</v>
      </c>
      <c r="G4461" s="21" t="e">
        <f>IF(A4461&lt;&gt;"",VLOOKUP(B4461,'Ket qua do'!$C$5:$AP$50000,$G$3,TRUE),"")</f>
        <v>#N/A</v>
      </c>
      <c r="H4461" s="21" t="e">
        <f>IF(A4461&lt;&gt;"",VLOOKUP(B4461,'Ket qua do'!$C$5:$AP$50000,$H$3,TRUE),"")</f>
        <v>#N/A</v>
      </c>
      <c r="I4461" s="21" t="e">
        <f>IF(A4461&lt;&gt;"",VLOOKUP(B4461,'Ket qua do'!$C$5:$AP$50000,$I$3,TRUE)*$E$9/1000,"")</f>
        <v>#N/A</v>
      </c>
      <c r="J4461" s="21" t="e">
        <f>IF(A4461&lt;&gt;"",VLOOKUP(B4461,'Ket qua do'!$C$5:$AP$50000,$J$3,TRUE)*$E$9/1000,"")</f>
        <v>#N/A</v>
      </c>
      <c r="K4461" s="21" t="e">
        <f>IF(A4461&lt;&gt;"",VLOOKUP(B4461,'Ket qua do'!$C$5:$AP$50000,$K$3,TRUE)*$E$9/1000,"")</f>
        <v>#N/A</v>
      </c>
      <c r="L4461" s="21" t="e">
        <f>IF(A4461&lt;&gt;"",VLOOKUP(B4461,'Ket qua do'!$C$5:$AP$50000,$L$3,TRUE),"")</f>
        <v>#N/A</v>
      </c>
    </row>
    <row r="4462" spans="1:12" x14ac:dyDescent="0.25">
      <c r="A4462" t="e">
        <f t="shared" si="75"/>
        <v>#N/A</v>
      </c>
      <c r="B4462" s="1" t="e">
        <f>IF(A4462&lt;&gt;"",VLOOKUP(A4462,'Ket qua do'!$B$5:$CE$50000,2,TRUE),"")</f>
        <v>#N/A</v>
      </c>
      <c r="C4462" s="19" t="e">
        <f>IF(A4462&lt;&gt;"",VLOOKUP(B4462,'Ket qua do'!$C$5:$AP$50000,$C$3,TRUE)*SQRT(3)*$C$11,"")</f>
        <v>#N/A</v>
      </c>
      <c r="D4462" s="21" t="e">
        <f>IF(A4462&lt;&gt;"",VLOOKUP(B4462,'Ket qua do'!$C$5:$AP$50000,$D$3,TRUE),"")</f>
        <v>#N/A</v>
      </c>
      <c r="E4462" s="21" t="e">
        <f>IF(A4462&lt;&gt;"",VLOOKUP(B4462,'Ket qua do'!$C$5:$AP$50000,$E$3,TRUE)*$C$12,"")</f>
        <v>#N/A</v>
      </c>
      <c r="F4462" s="21" t="e">
        <f>IF(A4462&lt;&gt;"",VLOOKUP(B4462,'Ket qua do'!$C$5:$AP$50000,$F$3,TRUE),"")</f>
        <v>#N/A</v>
      </c>
      <c r="G4462" s="21" t="e">
        <f>IF(A4462&lt;&gt;"",VLOOKUP(B4462,'Ket qua do'!$C$5:$AP$50000,$G$3,TRUE),"")</f>
        <v>#N/A</v>
      </c>
      <c r="H4462" s="21" t="e">
        <f>IF(A4462&lt;&gt;"",VLOOKUP(B4462,'Ket qua do'!$C$5:$AP$50000,$H$3,TRUE),"")</f>
        <v>#N/A</v>
      </c>
      <c r="I4462" s="21" t="e">
        <f>IF(A4462&lt;&gt;"",VLOOKUP(B4462,'Ket qua do'!$C$5:$AP$50000,$I$3,TRUE)*$E$9/1000,"")</f>
        <v>#N/A</v>
      </c>
      <c r="J4462" s="21" t="e">
        <f>IF(A4462&lt;&gt;"",VLOOKUP(B4462,'Ket qua do'!$C$5:$AP$50000,$J$3,TRUE)*$E$9/1000,"")</f>
        <v>#N/A</v>
      </c>
      <c r="K4462" s="21" t="e">
        <f>IF(A4462&lt;&gt;"",VLOOKUP(B4462,'Ket qua do'!$C$5:$AP$50000,$K$3,TRUE)*$E$9/1000,"")</f>
        <v>#N/A</v>
      </c>
      <c r="L4462" s="21" t="e">
        <f>IF(A4462&lt;&gt;"",VLOOKUP(B4462,'Ket qua do'!$C$5:$AP$50000,$L$3,TRUE),"")</f>
        <v>#N/A</v>
      </c>
    </row>
    <row r="4463" spans="1:12" x14ac:dyDescent="0.25">
      <c r="A4463" t="e">
        <f t="shared" si="75"/>
        <v>#N/A</v>
      </c>
      <c r="B4463" s="1" t="e">
        <f>IF(A4463&lt;&gt;"",VLOOKUP(A4463,'Ket qua do'!$B$5:$CE$50000,2,TRUE),"")</f>
        <v>#N/A</v>
      </c>
      <c r="C4463" s="19" t="e">
        <f>IF(A4463&lt;&gt;"",VLOOKUP(B4463,'Ket qua do'!$C$5:$AP$50000,$C$3,TRUE)*SQRT(3)*$C$11,"")</f>
        <v>#N/A</v>
      </c>
      <c r="D4463" s="21" t="e">
        <f>IF(A4463&lt;&gt;"",VLOOKUP(B4463,'Ket qua do'!$C$5:$AP$50000,$D$3,TRUE),"")</f>
        <v>#N/A</v>
      </c>
      <c r="E4463" s="21" t="e">
        <f>IF(A4463&lt;&gt;"",VLOOKUP(B4463,'Ket qua do'!$C$5:$AP$50000,$E$3,TRUE)*$C$12,"")</f>
        <v>#N/A</v>
      </c>
      <c r="F4463" s="21" t="e">
        <f>IF(A4463&lt;&gt;"",VLOOKUP(B4463,'Ket qua do'!$C$5:$AP$50000,$F$3,TRUE),"")</f>
        <v>#N/A</v>
      </c>
      <c r="G4463" s="21" t="e">
        <f>IF(A4463&lt;&gt;"",VLOOKUP(B4463,'Ket qua do'!$C$5:$AP$50000,$G$3,TRUE),"")</f>
        <v>#N/A</v>
      </c>
      <c r="H4463" s="21" t="e">
        <f>IF(A4463&lt;&gt;"",VLOOKUP(B4463,'Ket qua do'!$C$5:$AP$50000,$H$3,TRUE),"")</f>
        <v>#N/A</v>
      </c>
      <c r="I4463" s="21" t="e">
        <f>IF(A4463&lt;&gt;"",VLOOKUP(B4463,'Ket qua do'!$C$5:$AP$50000,$I$3,TRUE)*$E$9/1000,"")</f>
        <v>#N/A</v>
      </c>
      <c r="J4463" s="21" t="e">
        <f>IF(A4463&lt;&gt;"",VLOOKUP(B4463,'Ket qua do'!$C$5:$AP$50000,$J$3,TRUE)*$E$9/1000,"")</f>
        <v>#N/A</v>
      </c>
      <c r="K4463" s="21" t="e">
        <f>IF(A4463&lt;&gt;"",VLOOKUP(B4463,'Ket qua do'!$C$5:$AP$50000,$K$3,TRUE)*$E$9/1000,"")</f>
        <v>#N/A</v>
      </c>
      <c r="L4463" s="21" t="e">
        <f>IF(A4463&lt;&gt;"",VLOOKUP(B4463,'Ket qua do'!$C$5:$AP$50000,$L$3,TRUE),"")</f>
        <v>#N/A</v>
      </c>
    </row>
    <row r="4464" spans="1:12" x14ac:dyDescent="0.25">
      <c r="A4464" t="e">
        <f t="shared" si="75"/>
        <v>#N/A</v>
      </c>
      <c r="B4464" s="1" t="e">
        <f>IF(A4464&lt;&gt;"",VLOOKUP(A4464,'Ket qua do'!$B$5:$CE$50000,2,TRUE),"")</f>
        <v>#N/A</v>
      </c>
      <c r="C4464" s="19" t="e">
        <f>IF(A4464&lt;&gt;"",VLOOKUP(B4464,'Ket qua do'!$C$5:$AP$50000,$C$3,TRUE)*SQRT(3)*$C$11,"")</f>
        <v>#N/A</v>
      </c>
      <c r="D4464" s="21" t="e">
        <f>IF(A4464&lt;&gt;"",VLOOKUP(B4464,'Ket qua do'!$C$5:$AP$50000,$D$3,TRUE),"")</f>
        <v>#N/A</v>
      </c>
      <c r="E4464" s="21" t="e">
        <f>IF(A4464&lt;&gt;"",VLOOKUP(B4464,'Ket qua do'!$C$5:$AP$50000,$E$3,TRUE)*$C$12,"")</f>
        <v>#N/A</v>
      </c>
      <c r="F4464" s="21" t="e">
        <f>IF(A4464&lt;&gt;"",VLOOKUP(B4464,'Ket qua do'!$C$5:$AP$50000,$F$3,TRUE),"")</f>
        <v>#N/A</v>
      </c>
      <c r="G4464" s="21" t="e">
        <f>IF(A4464&lt;&gt;"",VLOOKUP(B4464,'Ket qua do'!$C$5:$AP$50000,$G$3,TRUE),"")</f>
        <v>#N/A</v>
      </c>
      <c r="H4464" s="21" t="e">
        <f>IF(A4464&lt;&gt;"",VLOOKUP(B4464,'Ket qua do'!$C$5:$AP$50000,$H$3,TRUE),"")</f>
        <v>#N/A</v>
      </c>
      <c r="I4464" s="21" t="e">
        <f>IF(A4464&lt;&gt;"",VLOOKUP(B4464,'Ket qua do'!$C$5:$AP$50000,$I$3,TRUE)*$E$9/1000,"")</f>
        <v>#N/A</v>
      </c>
      <c r="J4464" s="21" t="e">
        <f>IF(A4464&lt;&gt;"",VLOOKUP(B4464,'Ket qua do'!$C$5:$AP$50000,$J$3,TRUE)*$E$9/1000,"")</f>
        <v>#N/A</v>
      </c>
      <c r="K4464" s="21" t="e">
        <f>IF(A4464&lt;&gt;"",VLOOKUP(B4464,'Ket qua do'!$C$5:$AP$50000,$K$3,TRUE)*$E$9/1000,"")</f>
        <v>#N/A</v>
      </c>
      <c r="L4464" s="21" t="e">
        <f>IF(A4464&lt;&gt;"",VLOOKUP(B4464,'Ket qua do'!$C$5:$AP$50000,$L$3,TRUE),"")</f>
        <v>#N/A</v>
      </c>
    </row>
    <row r="4465" spans="1:12" x14ac:dyDescent="0.25">
      <c r="A4465" t="e">
        <f t="shared" si="75"/>
        <v>#N/A</v>
      </c>
      <c r="B4465" s="1" t="e">
        <f>IF(A4465&lt;&gt;"",VLOOKUP(A4465,'Ket qua do'!$B$5:$CE$50000,2,TRUE),"")</f>
        <v>#N/A</v>
      </c>
      <c r="C4465" s="19" t="e">
        <f>IF(A4465&lt;&gt;"",VLOOKUP(B4465,'Ket qua do'!$C$5:$AP$50000,$C$3,TRUE)*SQRT(3)*$C$11,"")</f>
        <v>#N/A</v>
      </c>
      <c r="D4465" s="21" t="e">
        <f>IF(A4465&lt;&gt;"",VLOOKUP(B4465,'Ket qua do'!$C$5:$AP$50000,$D$3,TRUE),"")</f>
        <v>#N/A</v>
      </c>
      <c r="E4465" s="21" t="e">
        <f>IF(A4465&lt;&gt;"",VLOOKUP(B4465,'Ket qua do'!$C$5:$AP$50000,$E$3,TRUE)*$C$12,"")</f>
        <v>#N/A</v>
      </c>
      <c r="F4465" s="21" t="e">
        <f>IF(A4465&lt;&gt;"",VLOOKUP(B4465,'Ket qua do'!$C$5:$AP$50000,$F$3,TRUE),"")</f>
        <v>#N/A</v>
      </c>
      <c r="G4465" s="21" t="e">
        <f>IF(A4465&lt;&gt;"",VLOOKUP(B4465,'Ket qua do'!$C$5:$AP$50000,$G$3,TRUE),"")</f>
        <v>#N/A</v>
      </c>
      <c r="H4465" s="21" t="e">
        <f>IF(A4465&lt;&gt;"",VLOOKUP(B4465,'Ket qua do'!$C$5:$AP$50000,$H$3,TRUE),"")</f>
        <v>#N/A</v>
      </c>
      <c r="I4465" s="21" t="e">
        <f>IF(A4465&lt;&gt;"",VLOOKUP(B4465,'Ket qua do'!$C$5:$AP$50000,$I$3,TRUE)*$E$9/1000,"")</f>
        <v>#N/A</v>
      </c>
      <c r="J4465" s="21" t="e">
        <f>IF(A4465&lt;&gt;"",VLOOKUP(B4465,'Ket qua do'!$C$5:$AP$50000,$J$3,TRUE)*$E$9/1000,"")</f>
        <v>#N/A</v>
      </c>
      <c r="K4465" s="21" t="e">
        <f>IF(A4465&lt;&gt;"",VLOOKUP(B4465,'Ket qua do'!$C$5:$AP$50000,$K$3,TRUE)*$E$9/1000,"")</f>
        <v>#N/A</v>
      </c>
      <c r="L4465" s="21" t="e">
        <f>IF(A4465&lt;&gt;"",VLOOKUP(B4465,'Ket qua do'!$C$5:$AP$50000,$L$3,TRUE),"")</f>
        <v>#N/A</v>
      </c>
    </row>
    <row r="4466" spans="1:12" x14ac:dyDescent="0.25">
      <c r="A4466" t="e">
        <f t="shared" si="75"/>
        <v>#N/A</v>
      </c>
      <c r="B4466" s="1" t="e">
        <f>IF(A4466&lt;&gt;"",VLOOKUP(A4466,'Ket qua do'!$B$5:$CE$50000,2,TRUE),"")</f>
        <v>#N/A</v>
      </c>
      <c r="C4466" s="19" t="e">
        <f>IF(A4466&lt;&gt;"",VLOOKUP(B4466,'Ket qua do'!$C$5:$AP$50000,$C$3,TRUE)*SQRT(3)*$C$11,"")</f>
        <v>#N/A</v>
      </c>
      <c r="D4466" s="21" t="e">
        <f>IF(A4466&lt;&gt;"",VLOOKUP(B4466,'Ket qua do'!$C$5:$AP$50000,$D$3,TRUE),"")</f>
        <v>#N/A</v>
      </c>
      <c r="E4466" s="21" t="e">
        <f>IF(A4466&lt;&gt;"",VLOOKUP(B4466,'Ket qua do'!$C$5:$AP$50000,$E$3,TRUE)*$C$12,"")</f>
        <v>#N/A</v>
      </c>
      <c r="F4466" s="21" t="e">
        <f>IF(A4466&lt;&gt;"",VLOOKUP(B4466,'Ket qua do'!$C$5:$AP$50000,$F$3,TRUE),"")</f>
        <v>#N/A</v>
      </c>
      <c r="G4466" s="21" t="e">
        <f>IF(A4466&lt;&gt;"",VLOOKUP(B4466,'Ket qua do'!$C$5:$AP$50000,$G$3,TRUE),"")</f>
        <v>#N/A</v>
      </c>
      <c r="H4466" s="21" t="e">
        <f>IF(A4466&lt;&gt;"",VLOOKUP(B4466,'Ket qua do'!$C$5:$AP$50000,$H$3,TRUE),"")</f>
        <v>#N/A</v>
      </c>
      <c r="I4466" s="21" t="e">
        <f>IF(A4466&lt;&gt;"",VLOOKUP(B4466,'Ket qua do'!$C$5:$AP$50000,$I$3,TRUE)*$E$9/1000,"")</f>
        <v>#N/A</v>
      </c>
      <c r="J4466" s="21" t="e">
        <f>IF(A4466&lt;&gt;"",VLOOKUP(B4466,'Ket qua do'!$C$5:$AP$50000,$J$3,TRUE)*$E$9/1000,"")</f>
        <v>#N/A</v>
      </c>
      <c r="K4466" s="21" t="e">
        <f>IF(A4466&lt;&gt;"",VLOOKUP(B4466,'Ket qua do'!$C$5:$AP$50000,$K$3,TRUE)*$E$9/1000,"")</f>
        <v>#N/A</v>
      </c>
      <c r="L4466" s="21" t="e">
        <f>IF(A4466&lt;&gt;"",VLOOKUP(B4466,'Ket qua do'!$C$5:$AP$50000,$L$3,TRUE),"")</f>
        <v>#N/A</v>
      </c>
    </row>
    <row r="4467" spans="1:12" x14ac:dyDescent="0.25">
      <c r="A4467" t="e">
        <f t="shared" si="75"/>
        <v>#N/A</v>
      </c>
      <c r="B4467" s="1" t="e">
        <f>IF(A4467&lt;&gt;"",VLOOKUP(A4467,'Ket qua do'!$B$5:$CE$50000,2,TRUE),"")</f>
        <v>#N/A</v>
      </c>
      <c r="C4467" s="19" t="e">
        <f>IF(A4467&lt;&gt;"",VLOOKUP(B4467,'Ket qua do'!$C$5:$AP$50000,$C$3,TRUE)*SQRT(3)*$C$11,"")</f>
        <v>#N/A</v>
      </c>
      <c r="D4467" s="21" t="e">
        <f>IF(A4467&lt;&gt;"",VLOOKUP(B4467,'Ket qua do'!$C$5:$AP$50000,$D$3,TRUE),"")</f>
        <v>#N/A</v>
      </c>
      <c r="E4467" s="21" t="e">
        <f>IF(A4467&lt;&gt;"",VLOOKUP(B4467,'Ket qua do'!$C$5:$AP$50000,$E$3,TRUE)*$C$12,"")</f>
        <v>#N/A</v>
      </c>
      <c r="F4467" s="21" t="e">
        <f>IF(A4467&lt;&gt;"",VLOOKUP(B4467,'Ket qua do'!$C$5:$AP$50000,$F$3,TRUE),"")</f>
        <v>#N/A</v>
      </c>
      <c r="G4467" s="21" t="e">
        <f>IF(A4467&lt;&gt;"",VLOOKUP(B4467,'Ket qua do'!$C$5:$AP$50000,$G$3,TRUE),"")</f>
        <v>#N/A</v>
      </c>
      <c r="H4467" s="21" t="e">
        <f>IF(A4467&lt;&gt;"",VLOOKUP(B4467,'Ket qua do'!$C$5:$AP$50000,$H$3,TRUE),"")</f>
        <v>#N/A</v>
      </c>
      <c r="I4467" s="21" t="e">
        <f>IF(A4467&lt;&gt;"",VLOOKUP(B4467,'Ket qua do'!$C$5:$AP$50000,$I$3,TRUE)*$E$9/1000,"")</f>
        <v>#N/A</v>
      </c>
      <c r="J4467" s="21" t="e">
        <f>IF(A4467&lt;&gt;"",VLOOKUP(B4467,'Ket qua do'!$C$5:$AP$50000,$J$3,TRUE)*$E$9/1000,"")</f>
        <v>#N/A</v>
      </c>
      <c r="K4467" s="21" t="e">
        <f>IF(A4467&lt;&gt;"",VLOOKUP(B4467,'Ket qua do'!$C$5:$AP$50000,$K$3,TRUE)*$E$9/1000,"")</f>
        <v>#N/A</v>
      </c>
      <c r="L4467" s="21" t="e">
        <f>IF(A4467&lt;&gt;"",VLOOKUP(B4467,'Ket qua do'!$C$5:$AP$50000,$L$3,TRUE),"")</f>
        <v>#N/A</v>
      </c>
    </row>
    <row r="4468" spans="1:12" x14ac:dyDescent="0.25">
      <c r="A4468" t="e">
        <f t="shared" si="75"/>
        <v>#N/A</v>
      </c>
      <c r="B4468" s="1" t="e">
        <f>IF(A4468&lt;&gt;"",VLOOKUP(A4468,'Ket qua do'!$B$5:$CE$50000,2,TRUE),"")</f>
        <v>#N/A</v>
      </c>
      <c r="C4468" s="19" t="e">
        <f>IF(A4468&lt;&gt;"",VLOOKUP(B4468,'Ket qua do'!$C$5:$AP$50000,$C$3,TRUE)*SQRT(3)*$C$11,"")</f>
        <v>#N/A</v>
      </c>
      <c r="D4468" s="21" t="e">
        <f>IF(A4468&lt;&gt;"",VLOOKUP(B4468,'Ket qua do'!$C$5:$AP$50000,$D$3,TRUE),"")</f>
        <v>#N/A</v>
      </c>
      <c r="E4468" s="21" t="e">
        <f>IF(A4468&lt;&gt;"",VLOOKUP(B4468,'Ket qua do'!$C$5:$AP$50000,$E$3,TRUE)*$C$12,"")</f>
        <v>#N/A</v>
      </c>
      <c r="F4468" s="21" t="e">
        <f>IF(A4468&lt;&gt;"",VLOOKUP(B4468,'Ket qua do'!$C$5:$AP$50000,$F$3,TRUE),"")</f>
        <v>#N/A</v>
      </c>
      <c r="G4468" s="21" t="e">
        <f>IF(A4468&lt;&gt;"",VLOOKUP(B4468,'Ket qua do'!$C$5:$AP$50000,$G$3,TRUE),"")</f>
        <v>#N/A</v>
      </c>
      <c r="H4468" s="21" t="e">
        <f>IF(A4468&lt;&gt;"",VLOOKUP(B4468,'Ket qua do'!$C$5:$AP$50000,$H$3,TRUE),"")</f>
        <v>#N/A</v>
      </c>
      <c r="I4468" s="21" t="e">
        <f>IF(A4468&lt;&gt;"",VLOOKUP(B4468,'Ket qua do'!$C$5:$AP$50000,$I$3,TRUE)*$E$9/1000,"")</f>
        <v>#N/A</v>
      </c>
      <c r="J4468" s="21" t="e">
        <f>IF(A4468&lt;&gt;"",VLOOKUP(B4468,'Ket qua do'!$C$5:$AP$50000,$J$3,TRUE)*$E$9/1000,"")</f>
        <v>#N/A</v>
      </c>
      <c r="K4468" s="21" t="e">
        <f>IF(A4468&lt;&gt;"",VLOOKUP(B4468,'Ket qua do'!$C$5:$AP$50000,$K$3,TRUE)*$E$9/1000,"")</f>
        <v>#N/A</v>
      </c>
      <c r="L4468" s="21" t="e">
        <f>IF(A4468&lt;&gt;"",VLOOKUP(B4468,'Ket qua do'!$C$5:$AP$50000,$L$3,TRUE),"")</f>
        <v>#N/A</v>
      </c>
    </row>
    <row r="4469" spans="1:12" x14ac:dyDescent="0.25">
      <c r="A4469" t="e">
        <f t="shared" si="75"/>
        <v>#N/A</v>
      </c>
      <c r="B4469" s="1" t="e">
        <f>IF(A4469&lt;&gt;"",VLOOKUP(A4469,'Ket qua do'!$B$5:$CE$50000,2,TRUE),"")</f>
        <v>#N/A</v>
      </c>
      <c r="C4469" s="19" t="e">
        <f>IF(A4469&lt;&gt;"",VLOOKUP(B4469,'Ket qua do'!$C$5:$AP$50000,$C$3,TRUE)*SQRT(3)*$C$11,"")</f>
        <v>#N/A</v>
      </c>
      <c r="D4469" s="21" t="e">
        <f>IF(A4469&lt;&gt;"",VLOOKUP(B4469,'Ket qua do'!$C$5:$AP$50000,$D$3,TRUE),"")</f>
        <v>#N/A</v>
      </c>
      <c r="E4469" s="21" t="e">
        <f>IF(A4469&lt;&gt;"",VLOOKUP(B4469,'Ket qua do'!$C$5:$AP$50000,$E$3,TRUE)*$C$12,"")</f>
        <v>#N/A</v>
      </c>
      <c r="F4469" s="21" t="e">
        <f>IF(A4469&lt;&gt;"",VLOOKUP(B4469,'Ket qua do'!$C$5:$AP$50000,$F$3,TRUE),"")</f>
        <v>#N/A</v>
      </c>
      <c r="G4469" s="21" t="e">
        <f>IF(A4469&lt;&gt;"",VLOOKUP(B4469,'Ket qua do'!$C$5:$AP$50000,$G$3,TRUE),"")</f>
        <v>#N/A</v>
      </c>
      <c r="H4469" s="21" t="e">
        <f>IF(A4469&lt;&gt;"",VLOOKUP(B4469,'Ket qua do'!$C$5:$AP$50000,$H$3,TRUE),"")</f>
        <v>#N/A</v>
      </c>
      <c r="I4469" s="21" t="e">
        <f>IF(A4469&lt;&gt;"",VLOOKUP(B4469,'Ket qua do'!$C$5:$AP$50000,$I$3,TRUE)*$E$9/1000,"")</f>
        <v>#N/A</v>
      </c>
      <c r="J4469" s="21" t="e">
        <f>IF(A4469&lt;&gt;"",VLOOKUP(B4469,'Ket qua do'!$C$5:$AP$50000,$J$3,TRUE)*$E$9/1000,"")</f>
        <v>#N/A</v>
      </c>
      <c r="K4469" s="21" t="e">
        <f>IF(A4469&lt;&gt;"",VLOOKUP(B4469,'Ket qua do'!$C$5:$AP$50000,$K$3,TRUE)*$E$9/1000,"")</f>
        <v>#N/A</v>
      </c>
      <c r="L4469" s="21" t="e">
        <f>IF(A4469&lt;&gt;"",VLOOKUP(B4469,'Ket qua do'!$C$5:$AP$50000,$L$3,TRUE),"")</f>
        <v>#N/A</v>
      </c>
    </row>
    <row r="4470" spans="1:12" x14ac:dyDescent="0.25">
      <c r="A4470" t="e">
        <f t="shared" si="75"/>
        <v>#N/A</v>
      </c>
      <c r="B4470" s="1" t="e">
        <f>IF(A4470&lt;&gt;"",VLOOKUP(A4470,'Ket qua do'!$B$5:$CE$50000,2,TRUE),"")</f>
        <v>#N/A</v>
      </c>
      <c r="C4470" s="19" t="e">
        <f>IF(A4470&lt;&gt;"",VLOOKUP(B4470,'Ket qua do'!$C$5:$AP$50000,$C$3,TRUE)*SQRT(3)*$C$11,"")</f>
        <v>#N/A</v>
      </c>
      <c r="D4470" s="21" t="e">
        <f>IF(A4470&lt;&gt;"",VLOOKUP(B4470,'Ket qua do'!$C$5:$AP$50000,$D$3,TRUE),"")</f>
        <v>#N/A</v>
      </c>
      <c r="E4470" s="21" t="e">
        <f>IF(A4470&lt;&gt;"",VLOOKUP(B4470,'Ket qua do'!$C$5:$AP$50000,$E$3,TRUE)*$C$12,"")</f>
        <v>#N/A</v>
      </c>
      <c r="F4470" s="21" t="e">
        <f>IF(A4470&lt;&gt;"",VLOOKUP(B4470,'Ket qua do'!$C$5:$AP$50000,$F$3,TRUE),"")</f>
        <v>#N/A</v>
      </c>
      <c r="G4470" s="21" t="e">
        <f>IF(A4470&lt;&gt;"",VLOOKUP(B4470,'Ket qua do'!$C$5:$AP$50000,$G$3,TRUE),"")</f>
        <v>#N/A</v>
      </c>
      <c r="H4470" s="21" t="e">
        <f>IF(A4470&lt;&gt;"",VLOOKUP(B4470,'Ket qua do'!$C$5:$AP$50000,$H$3,TRUE),"")</f>
        <v>#N/A</v>
      </c>
      <c r="I4470" s="21" t="e">
        <f>IF(A4470&lt;&gt;"",VLOOKUP(B4470,'Ket qua do'!$C$5:$AP$50000,$I$3,TRUE)*$E$9/1000,"")</f>
        <v>#N/A</v>
      </c>
      <c r="J4470" s="21" t="e">
        <f>IF(A4470&lt;&gt;"",VLOOKUP(B4470,'Ket qua do'!$C$5:$AP$50000,$J$3,TRUE)*$E$9/1000,"")</f>
        <v>#N/A</v>
      </c>
      <c r="K4470" s="21" t="e">
        <f>IF(A4470&lt;&gt;"",VLOOKUP(B4470,'Ket qua do'!$C$5:$AP$50000,$K$3,TRUE)*$E$9/1000,"")</f>
        <v>#N/A</v>
      </c>
      <c r="L4470" s="21" t="e">
        <f>IF(A4470&lt;&gt;"",VLOOKUP(B4470,'Ket qua do'!$C$5:$AP$50000,$L$3,TRUE),"")</f>
        <v>#N/A</v>
      </c>
    </row>
    <row r="4471" spans="1:12" x14ac:dyDescent="0.25">
      <c r="A4471" t="e">
        <f t="shared" si="75"/>
        <v>#N/A</v>
      </c>
      <c r="B4471" s="1" t="e">
        <f>IF(A4471&lt;&gt;"",VLOOKUP(A4471,'Ket qua do'!$B$5:$CE$50000,2,TRUE),"")</f>
        <v>#N/A</v>
      </c>
      <c r="C4471" s="19" t="e">
        <f>IF(A4471&lt;&gt;"",VLOOKUP(B4471,'Ket qua do'!$C$5:$AP$50000,$C$3,TRUE)*SQRT(3)*$C$11,"")</f>
        <v>#N/A</v>
      </c>
      <c r="D4471" s="21" t="e">
        <f>IF(A4471&lt;&gt;"",VLOOKUP(B4471,'Ket qua do'!$C$5:$AP$50000,$D$3,TRUE),"")</f>
        <v>#N/A</v>
      </c>
      <c r="E4471" s="21" t="e">
        <f>IF(A4471&lt;&gt;"",VLOOKUP(B4471,'Ket qua do'!$C$5:$AP$50000,$E$3,TRUE)*$C$12,"")</f>
        <v>#N/A</v>
      </c>
      <c r="F4471" s="21" t="e">
        <f>IF(A4471&lt;&gt;"",VLOOKUP(B4471,'Ket qua do'!$C$5:$AP$50000,$F$3,TRUE),"")</f>
        <v>#N/A</v>
      </c>
      <c r="G4471" s="21" t="e">
        <f>IF(A4471&lt;&gt;"",VLOOKUP(B4471,'Ket qua do'!$C$5:$AP$50000,$G$3,TRUE),"")</f>
        <v>#N/A</v>
      </c>
      <c r="H4471" s="21" t="e">
        <f>IF(A4471&lt;&gt;"",VLOOKUP(B4471,'Ket qua do'!$C$5:$AP$50000,$H$3,TRUE),"")</f>
        <v>#N/A</v>
      </c>
      <c r="I4471" s="21" t="e">
        <f>IF(A4471&lt;&gt;"",VLOOKUP(B4471,'Ket qua do'!$C$5:$AP$50000,$I$3,TRUE)*$E$9/1000,"")</f>
        <v>#N/A</v>
      </c>
      <c r="J4471" s="21" t="e">
        <f>IF(A4471&lt;&gt;"",VLOOKUP(B4471,'Ket qua do'!$C$5:$AP$50000,$J$3,TRUE)*$E$9/1000,"")</f>
        <v>#N/A</v>
      </c>
      <c r="K4471" s="21" t="e">
        <f>IF(A4471&lt;&gt;"",VLOOKUP(B4471,'Ket qua do'!$C$5:$AP$50000,$K$3,TRUE)*$E$9/1000,"")</f>
        <v>#N/A</v>
      </c>
      <c r="L4471" s="21" t="e">
        <f>IF(A4471&lt;&gt;"",VLOOKUP(B4471,'Ket qua do'!$C$5:$AP$50000,$L$3,TRUE),"")</f>
        <v>#N/A</v>
      </c>
    </row>
    <row r="4472" spans="1:12" x14ac:dyDescent="0.25">
      <c r="A4472" t="e">
        <f t="shared" si="75"/>
        <v>#N/A</v>
      </c>
      <c r="B4472" s="1" t="e">
        <f>IF(A4472&lt;&gt;"",VLOOKUP(A4472,'Ket qua do'!$B$5:$CE$50000,2,TRUE),"")</f>
        <v>#N/A</v>
      </c>
      <c r="C4472" s="19" t="e">
        <f>IF(A4472&lt;&gt;"",VLOOKUP(B4472,'Ket qua do'!$C$5:$AP$50000,$C$3,TRUE)*SQRT(3)*$C$11,"")</f>
        <v>#N/A</v>
      </c>
      <c r="D4472" s="21" t="e">
        <f>IF(A4472&lt;&gt;"",VLOOKUP(B4472,'Ket qua do'!$C$5:$AP$50000,$D$3,TRUE),"")</f>
        <v>#N/A</v>
      </c>
      <c r="E4472" s="21" t="e">
        <f>IF(A4472&lt;&gt;"",VLOOKUP(B4472,'Ket qua do'!$C$5:$AP$50000,$E$3,TRUE)*$C$12,"")</f>
        <v>#N/A</v>
      </c>
      <c r="F4472" s="21" t="e">
        <f>IF(A4472&lt;&gt;"",VLOOKUP(B4472,'Ket qua do'!$C$5:$AP$50000,$F$3,TRUE),"")</f>
        <v>#N/A</v>
      </c>
      <c r="G4472" s="21" t="e">
        <f>IF(A4472&lt;&gt;"",VLOOKUP(B4472,'Ket qua do'!$C$5:$AP$50000,$G$3,TRUE),"")</f>
        <v>#N/A</v>
      </c>
      <c r="H4472" s="21" t="e">
        <f>IF(A4472&lt;&gt;"",VLOOKUP(B4472,'Ket qua do'!$C$5:$AP$50000,$H$3,TRUE),"")</f>
        <v>#N/A</v>
      </c>
      <c r="I4472" s="21" t="e">
        <f>IF(A4472&lt;&gt;"",VLOOKUP(B4472,'Ket qua do'!$C$5:$AP$50000,$I$3,TRUE)*$E$9/1000,"")</f>
        <v>#N/A</v>
      </c>
      <c r="J4472" s="21" t="e">
        <f>IF(A4472&lt;&gt;"",VLOOKUP(B4472,'Ket qua do'!$C$5:$AP$50000,$J$3,TRUE)*$E$9/1000,"")</f>
        <v>#N/A</v>
      </c>
      <c r="K4472" s="21" t="e">
        <f>IF(A4472&lt;&gt;"",VLOOKUP(B4472,'Ket qua do'!$C$5:$AP$50000,$K$3,TRUE)*$E$9/1000,"")</f>
        <v>#N/A</v>
      </c>
      <c r="L4472" s="21" t="e">
        <f>IF(A4472&lt;&gt;"",VLOOKUP(B4472,'Ket qua do'!$C$5:$AP$50000,$L$3,TRUE),"")</f>
        <v>#N/A</v>
      </c>
    </row>
    <row r="4473" spans="1:12" x14ac:dyDescent="0.25">
      <c r="A4473" t="e">
        <f t="shared" si="75"/>
        <v>#N/A</v>
      </c>
      <c r="B4473" s="1" t="e">
        <f>IF(A4473&lt;&gt;"",VLOOKUP(A4473,'Ket qua do'!$B$5:$CE$50000,2,TRUE),"")</f>
        <v>#N/A</v>
      </c>
      <c r="C4473" s="19" t="e">
        <f>IF(A4473&lt;&gt;"",VLOOKUP(B4473,'Ket qua do'!$C$5:$AP$50000,$C$3,TRUE)*SQRT(3)*$C$11,"")</f>
        <v>#N/A</v>
      </c>
      <c r="D4473" s="21" t="e">
        <f>IF(A4473&lt;&gt;"",VLOOKUP(B4473,'Ket qua do'!$C$5:$AP$50000,$D$3,TRUE),"")</f>
        <v>#N/A</v>
      </c>
      <c r="E4473" s="21" t="e">
        <f>IF(A4473&lt;&gt;"",VLOOKUP(B4473,'Ket qua do'!$C$5:$AP$50000,$E$3,TRUE)*$C$12,"")</f>
        <v>#N/A</v>
      </c>
      <c r="F4473" s="21" t="e">
        <f>IF(A4473&lt;&gt;"",VLOOKUP(B4473,'Ket qua do'!$C$5:$AP$50000,$F$3,TRUE),"")</f>
        <v>#N/A</v>
      </c>
      <c r="G4473" s="21" t="e">
        <f>IF(A4473&lt;&gt;"",VLOOKUP(B4473,'Ket qua do'!$C$5:$AP$50000,$G$3,TRUE),"")</f>
        <v>#N/A</v>
      </c>
      <c r="H4473" s="21" t="e">
        <f>IF(A4473&lt;&gt;"",VLOOKUP(B4473,'Ket qua do'!$C$5:$AP$50000,$H$3,TRUE),"")</f>
        <v>#N/A</v>
      </c>
      <c r="I4473" s="21" t="e">
        <f>IF(A4473&lt;&gt;"",VLOOKUP(B4473,'Ket qua do'!$C$5:$AP$50000,$I$3,TRUE)*$E$9/1000,"")</f>
        <v>#N/A</v>
      </c>
      <c r="J4473" s="21" t="e">
        <f>IF(A4473&lt;&gt;"",VLOOKUP(B4473,'Ket qua do'!$C$5:$AP$50000,$J$3,TRUE)*$E$9/1000,"")</f>
        <v>#N/A</v>
      </c>
      <c r="K4473" s="21" t="e">
        <f>IF(A4473&lt;&gt;"",VLOOKUP(B4473,'Ket qua do'!$C$5:$AP$50000,$K$3,TRUE)*$E$9/1000,"")</f>
        <v>#N/A</v>
      </c>
      <c r="L4473" s="21" t="e">
        <f>IF(A4473&lt;&gt;"",VLOOKUP(B4473,'Ket qua do'!$C$5:$AP$50000,$L$3,TRUE),"")</f>
        <v>#N/A</v>
      </c>
    </row>
    <row r="4474" spans="1:12" x14ac:dyDescent="0.25">
      <c r="A4474" t="e">
        <f t="shared" si="75"/>
        <v>#N/A</v>
      </c>
      <c r="B4474" s="1" t="e">
        <f>IF(A4474&lt;&gt;"",VLOOKUP(A4474,'Ket qua do'!$B$5:$CE$50000,2,TRUE),"")</f>
        <v>#N/A</v>
      </c>
      <c r="C4474" s="19" t="e">
        <f>IF(A4474&lt;&gt;"",VLOOKUP(B4474,'Ket qua do'!$C$5:$AP$50000,$C$3,TRUE)*SQRT(3)*$C$11,"")</f>
        <v>#N/A</v>
      </c>
      <c r="D4474" s="21" t="e">
        <f>IF(A4474&lt;&gt;"",VLOOKUP(B4474,'Ket qua do'!$C$5:$AP$50000,$D$3,TRUE),"")</f>
        <v>#N/A</v>
      </c>
      <c r="E4474" s="21" t="e">
        <f>IF(A4474&lt;&gt;"",VLOOKUP(B4474,'Ket qua do'!$C$5:$AP$50000,$E$3,TRUE)*$C$12,"")</f>
        <v>#N/A</v>
      </c>
      <c r="F4474" s="21" t="e">
        <f>IF(A4474&lt;&gt;"",VLOOKUP(B4474,'Ket qua do'!$C$5:$AP$50000,$F$3,TRUE),"")</f>
        <v>#N/A</v>
      </c>
      <c r="G4474" s="21" t="e">
        <f>IF(A4474&lt;&gt;"",VLOOKUP(B4474,'Ket qua do'!$C$5:$AP$50000,$G$3,TRUE),"")</f>
        <v>#N/A</v>
      </c>
      <c r="H4474" s="21" t="e">
        <f>IF(A4474&lt;&gt;"",VLOOKUP(B4474,'Ket qua do'!$C$5:$AP$50000,$H$3,TRUE),"")</f>
        <v>#N/A</v>
      </c>
      <c r="I4474" s="21" t="e">
        <f>IF(A4474&lt;&gt;"",VLOOKUP(B4474,'Ket qua do'!$C$5:$AP$50000,$I$3,TRUE)*$E$9/1000,"")</f>
        <v>#N/A</v>
      </c>
      <c r="J4474" s="21" t="e">
        <f>IF(A4474&lt;&gt;"",VLOOKUP(B4474,'Ket qua do'!$C$5:$AP$50000,$J$3,TRUE)*$E$9/1000,"")</f>
        <v>#N/A</v>
      </c>
      <c r="K4474" s="21" t="e">
        <f>IF(A4474&lt;&gt;"",VLOOKUP(B4474,'Ket qua do'!$C$5:$AP$50000,$K$3,TRUE)*$E$9/1000,"")</f>
        <v>#N/A</v>
      </c>
      <c r="L4474" s="21" t="e">
        <f>IF(A4474&lt;&gt;"",VLOOKUP(B4474,'Ket qua do'!$C$5:$AP$50000,$L$3,TRUE),"")</f>
        <v>#N/A</v>
      </c>
    </row>
    <row r="4475" spans="1:12" x14ac:dyDescent="0.25">
      <c r="A4475" t="e">
        <f t="shared" si="75"/>
        <v>#N/A</v>
      </c>
      <c r="B4475" s="1" t="e">
        <f>IF(A4475&lt;&gt;"",VLOOKUP(A4475,'Ket qua do'!$B$5:$CE$50000,2,TRUE),"")</f>
        <v>#N/A</v>
      </c>
      <c r="C4475" s="19" t="e">
        <f>IF(A4475&lt;&gt;"",VLOOKUP(B4475,'Ket qua do'!$C$5:$AP$50000,$C$3,TRUE)*SQRT(3)*$C$11,"")</f>
        <v>#N/A</v>
      </c>
      <c r="D4475" s="21" t="e">
        <f>IF(A4475&lt;&gt;"",VLOOKUP(B4475,'Ket qua do'!$C$5:$AP$50000,$D$3,TRUE),"")</f>
        <v>#N/A</v>
      </c>
      <c r="E4475" s="21" t="e">
        <f>IF(A4475&lt;&gt;"",VLOOKUP(B4475,'Ket qua do'!$C$5:$AP$50000,$E$3,TRUE)*$C$12,"")</f>
        <v>#N/A</v>
      </c>
      <c r="F4475" s="21" t="e">
        <f>IF(A4475&lt;&gt;"",VLOOKUP(B4475,'Ket qua do'!$C$5:$AP$50000,$F$3,TRUE),"")</f>
        <v>#N/A</v>
      </c>
      <c r="G4475" s="21" t="e">
        <f>IF(A4475&lt;&gt;"",VLOOKUP(B4475,'Ket qua do'!$C$5:$AP$50000,$G$3,TRUE),"")</f>
        <v>#N/A</v>
      </c>
      <c r="H4475" s="21" t="e">
        <f>IF(A4475&lt;&gt;"",VLOOKUP(B4475,'Ket qua do'!$C$5:$AP$50000,$H$3,TRUE),"")</f>
        <v>#N/A</v>
      </c>
      <c r="I4475" s="21" t="e">
        <f>IF(A4475&lt;&gt;"",VLOOKUP(B4475,'Ket qua do'!$C$5:$AP$50000,$I$3,TRUE)*$E$9/1000,"")</f>
        <v>#N/A</v>
      </c>
      <c r="J4475" s="21" t="e">
        <f>IF(A4475&lt;&gt;"",VLOOKUP(B4475,'Ket qua do'!$C$5:$AP$50000,$J$3,TRUE)*$E$9/1000,"")</f>
        <v>#N/A</v>
      </c>
      <c r="K4475" s="21" t="e">
        <f>IF(A4475&lt;&gt;"",VLOOKUP(B4475,'Ket qua do'!$C$5:$AP$50000,$K$3,TRUE)*$E$9/1000,"")</f>
        <v>#N/A</v>
      </c>
      <c r="L4475" s="21" t="e">
        <f>IF(A4475&lt;&gt;"",VLOOKUP(B4475,'Ket qua do'!$C$5:$AP$50000,$L$3,TRUE),"")</f>
        <v>#N/A</v>
      </c>
    </row>
    <row r="4476" spans="1:12" x14ac:dyDescent="0.25">
      <c r="A4476" t="e">
        <f t="shared" si="75"/>
        <v>#N/A</v>
      </c>
      <c r="B4476" s="1" t="e">
        <f>IF(A4476&lt;&gt;"",VLOOKUP(A4476,'Ket qua do'!$B$5:$CE$50000,2,TRUE),"")</f>
        <v>#N/A</v>
      </c>
      <c r="C4476" s="19" t="e">
        <f>IF(A4476&lt;&gt;"",VLOOKUP(B4476,'Ket qua do'!$C$5:$AP$50000,$C$3,TRUE)*SQRT(3)*$C$11,"")</f>
        <v>#N/A</v>
      </c>
      <c r="D4476" s="21" t="e">
        <f>IF(A4476&lt;&gt;"",VLOOKUP(B4476,'Ket qua do'!$C$5:$AP$50000,$D$3,TRUE),"")</f>
        <v>#N/A</v>
      </c>
      <c r="E4476" s="21" t="e">
        <f>IF(A4476&lt;&gt;"",VLOOKUP(B4476,'Ket qua do'!$C$5:$AP$50000,$E$3,TRUE)*$C$12,"")</f>
        <v>#N/A</v>
      </c>
      <c r="F4476" s="21" t="e">
        <f>IF(A4476&lt;&gt;"",VLOOKUP(B4476,'Ket qua do'!$C$5:$AP$50000,$F$3,TRUE),"")</f>
        <v>#N/A</v>
      </c>
      <c r="G4476" s="21" t="e">
        <f>IF(A4476&lt;&gt;"",VLOOKUP(B4476,'Ket qua do'!$C$5:$AP$50000,$G$3,TRUE),"")</f>
        <v>#N/A</v>
      </c>
      <c r="H4476" s="21" t="e">
        <f>IF(A4476&lt;&gt;"",VLOOKUP(B4476,'Ket qua do'!$C$5:$AP$50000,$H$3,TRUE),"")</f>
        <v>#N/A</v>
      </c>
      <c r="I4476" s="21" t="e">
        <f>IF(A4476&lt;&gt;"",VLOOKUP(B4476,'Ket qua do'!$C$5:$AP$50000,$I$3,TRUE)*$E$9/1000,"")</f>
        <v>#N/A</v>
      </c>
      <c r="J4476" s="21" t="e">
        <f>IF(A4476&lt;&gt;"",VLOOKUP(B4476,'Ket qua do'!$C$5:$AP$50000,$J$3,TRUE)*$E$9/1000,"")</f>
        <v>#N/A</v>
      </c>
      <c r="K4476" s="21" t="e">
        <f>IF(A4476&lt;&gt;"",VLOOKUP(B4476,'Ket qua do'!$C$5:$AP$50000,$K$3,TRUE)*$E$9/1000,"")</f>
        <v>#N/A</v>
      </c>
      <c r="L4476" s="21" t="e">
        <f>IF(A4476&lt;&gt;"",VLOOKUP(B4476,'Ket qua do'!$C$5:$AP$50000,$L$3,TRUE),"")</f>
        <v>#N/A</v>
      </c>
    </row>
    <row r="4477" spans="1:12" x14ac:dyDescent="0.25">
      <c r="A4477" t="e">
        <f t="shared" si="75"/>
        <v>#N/A</v>
      </c>
      <c r="B4477" s="1" t="e">
        <f>IF(A4477&lt;&gt;"",VLOOKUP(A4477,'Ket qua do'!$B$5:$CE$50000,2,TRUE),"")</f>
        <v>#N/A</v>
      </c>
      <c r="C4477" s="19" t="e">
        <f>IF(A4477&lt;&gt;"",VLOOKUP(B4477,'Ket qua do'!$C$5:$AP$50000,$C$3,TRUE)*SQRT(3)*$C$11,"")</f>
        <v>#N/A</v>
      </c>
      <c r="D4477" s="21" t="e">
        <f>IF(A4477&lt;&gt;"",VLOOKUP(B4477,'Ket qua do'!$C$5:$AP$50000,$D$3,TRUE),"")</f>
        <v>#N/A</v>
      </c>
      <c r="E4477" s="21" t="e">
        <f>IF(A4477&lt;&gt;"",VLOOKUP(B4477,'Ket qua do'!$C$5:$AP$50000,$E$3,TRUE)*$C$12,"")</f>
        <v>#N/A</v>
      </c>
      <c r="F4477" s="21" t="e">
        <f>IF(A4477&lt;&gt;"",VLOOKUP(B4477,'Ket qua do'!$C$5:$AP$50000,$F$3,TRUE),"")</f>
        <v>#N/A</v>
      </c>
      <c r="G4477" s="21" t="e">
        <f>IF(A4477&lt;&gt;"",VLOOKUP(B4477,'Ket qua do'!$C$5:$AP$50000,$G$3,TRUE),"")</f>
        <v>#N/A</v>
      </c>
      <c r="H4477" s="21" t="e">
        <f>IF(A4477&lt;&gt;"",VLOOKUP(B4477,'Ket qua do'!$C$5:$AP$50000,$H$3,TRUE),"")</f>
        <v>#N/A</v>
      </c>
      <c r="I4477" s="21" t="e">
        <f>IF(A4477&lt;&gt;"",VLOOKUP(B4477,'Ket qua do'!$C$5:$AP$50000,$I$3,TRUE)*$E$9/1000,"")</f>
        <v>#N/A</v>
      </c>
      <c r="J4477" s="21" t="e">
        <f>IF(A4477&lt;&gt;"",VLOOKUP(B4477,'Ket qua do'!$C$5:$AP$50000,$J$3,TRUE)*$E$9/1000,"")</f>
        <v>#N/A</v>
      </c>
      <c r="K4477" s="21" t="e">
        <f>IF(A4477&lt;&gt;"",VLOOKUP(B4477,'Ket qua do'!$C$5:$AP$50000,$K$3,TRUE)*$E$9/1000,"")</f>
        <v>#N/A</v>
      </c>
      <c r="L4477" s="21" t="e">
        <f>IF(A4477&lt;&gt;"",VLOOKUP(B4477,'Ket qua do'!$C$5:$AP$50000,$L$3,TRUE),"")</f>
        <v>#N/A</v>
      </c>
    </row>
    <row r="4478" spans="1:12" x14ac:dyDescent="0.25">
      <c r="A4478" t="e">
        <f t="shared" si="75"/>
        <v>#N/A</v>
      </c>
      <c r="B4478" s="1" t="e">
        <f>IF(A4478&lt;&gt;"",VLOOKUP(A4478,'Ket qua do'!$B$5:$CE$50000,2,TRUE),"")</f>
        <v>#N/A</v>
      </c>
      <c r="C4478" s="19" t="e">
        <f>IF(A4478&lt;&gt;"",VLOOKUP(B4478,'Ket qua do'!$C$5:$AP$50000,$C$3,TRUE)*SQRT(3)*$C$11,"")</f>
        <v>#N/A</v>
      </c>
      <c r="D4478" s="21" t="e">
        <f>IF(A4478&lt;&gt;"",VLOOKUP(B4478,'Ket qua do'!$C$5:$AP$50000,$D$3,TRUE),"")</f>
        <v>#N/A</v>
      </c>
      <c r="E4478" s="21" t="e">
        <f>IF(A4478&lt;&gt;"",VLOOKUP(B4478,'Ket qua do'!$C$5:$AP$50000,$E$3,TRUE)*$C$12,"")</f>
        <v>#N/A</v>
      </c>
      <c r="F4478" s="21" t="e">
        <f>IF(A4478&lt;&gt;"",VLOOKUP(B4478,'Ket qua do'!$C$5:$AP$50000,$F$3,TRUE),"")</f>
        <v>#N/A</v>
      </c>
      <c r="G4478" s="21" t="e">
        <f>IF(A4478&lt;&gt;"",VLOOKUP(B4478,'Ket qua do'!$C$5:$AP$50000,$G$3,TRUE),"")</f>
        <v>#N/A</v>
      </c>
      <c r="H4478" s="21" t="e">
        <f>IF(A4478&lt;&gt;"",VLOOKUP(B4478,'Ket qua do'!$C$5:$AP$50000,$H$3,TRUE),"")</f>
        <v>#N/A</v>
      </c>
      <c r="I4478" s="21" t="e">
        <f>IF(A4478&lt;&gt;"",VLOOKUP(B4478,'Ket qua do'!$C$5:$AP$50000,$I$3,TRUE)*$E$9/1000,"")</f>
        <v>#N/A</v>
      </c>
      <c r="J4478" s="21" t="e">
        <f>IF(A4478&lt;&gt;"",VLOOKUP(B4478,'Ket qua do'!$C$5:$AP$50000,$J$3,TRUE)*$E$9/1000,"")</f>
        <v>#N/A</v>
      </c>
      <c r="K4478" s="21" t="e">
        <f>IF(A4478&lt;&gt;"",VLOOKUP(B4478,'Ket qua do'!$C$5:$AP$50000,$K$3,TRUE)*$E$9/1000,"")</f>
        <v>#N/A</v>
      </c>
      <c r="L4478" s="21" t="e">
        <f>IF(A4478&lt;&gt;"",VLOOKUP(B4478,'Ket qua do'!$C$5:$AP$50000,$L$3,TRUE),"")</f>
        <v>#N/A</v>
      </c>
    </row>
    <row r="4479" spans="1:12" x14ac:dyDescent="0.25">
      <c r="A4479" t="e">
        <f t="shared" si="75"/>
        <v>#N/A</v>
      </c>
      <c r="B4479" s="1" t="e">
        <f>IF(A4479&lt;&gt;"",VLOOKUP(A4479,'Ket qua do'!$B$5:$CE$50000,2,TRUE),"")</f>
        <v>#N/A</v>
      </c>
      <c r="C4479" s="19" t="e">
        <f>IF(A4479&lt;&gt;"",VLOOKUP(B4479,'Ket qua do'!$C$5:$AP$50000,$C$3,TRUE)*SQRT(3)*$C$11,"")</f>
        <v>#N/A</v>
      </c>
      <c r="D4479" s="21" t="e">
        <f>IF(A4479&lt;&gt;"",VLOOKUP(B4479,'Ket qua do'!$C$5:$AP$50000,$D$3,TRUE),"")</f>
        <v>#N/A</v>
      </c>
      <c r="E4479" s="21" t="e">
        <f>IF(A4479&lt;&gt;"",VLOOKUP(B4479,'Ket qua do'!$C$5:$AP$50000,$E$3,TRUE)*$C$12,"")</f>
        <v>#N/A</v>
      </c>
      <c r="F4479" s="21" t="e">
        <f>IF(A4479&lt;&gt;"",VLOOKUP(B4479,'Ket qua do'!$C$5:$AP$50000,$F$3,TRUE),"")</f>
        <v>#N/A</v>
      </c>
      <c r="G4479" s="21" t="e">
        <f>IF(A4479&lt;&gt;"",VLOOKUP(B4479,'Ket qua do'!$C$5:$AP$50000,$G$3,TRUE),"")</f>
        <v>#N/A</v>
      </c>
      <c r="H4479" s="21" t="e">
        <f>IF(A4479&lt;&gt;"",VLOOKUP(B4479,'Ket qua do'!$C$5:$AP$50000,$H$3,TRUE),"")</f>
        <v>#N/A</v>
      </c>
      <c r="I4479" s="21" t="e">
        <f>IF(A4479&lt;&gt;"",VLOOKUP(B4479,'Ket qua do'!$C$5:$AP$50000,$I$3,TRUE)*$E$9/1000,"")</f>
        <v>#N/A</v>
      </c>
      <c r="J4479" s="21" t="e">
        <f>IF(A4479&lt;&gt;"",VLOOKUP(B4479,'Ket qua do'!$C$5:$AP$50000,$J$3,TRUE)*$E$9/1000,"")</f>
        <v>#N/A</v>
      </c>
      <c r="K4479" s="21" t="e">
        <f>IF(A4479&lt;&gt;"",VLOOKUP(B4479,'Ket qua do'!$C$5:$AP$50000,$K$3,TRUE)*$E$9/1000,"")</f>
        <v>#N/A</v>
      </c>
      <c r="L4479" s="21" t="e">
        <f>IF(A4479&lt;&gt;"",VLOOKUP(B4479,'Ket qua do'!$C$5:$AP$50000,$L$3,TRUE),"")</f>
        <v>#N/A</v>
      </c>
    </row>
    <row r="4480" spans="1:12" x14ac:dyDescent="0.25">
      <c r="A4480" t="e">
        <f t="shared" si="75"/>
        <v>#N/A</v>
      </c>
      <c r="B4480" s="1" t="e">
        <f>IF(A4480&lt;&gt;"",VLOOKUP(A4480,'Ket qua do'!$B$5:$CE$50000,2,TRUE),"")</f>
        <v>#N/A</v>
      </c>
      <c r="C4480" s="19" t="e">
        <f>IF(A4480&lt;&gt;"",VLOOKUP(B4480,'Ket qua do'!$C$5:$AP$50000,$C$3,TRUE)*SQRT(3)*$C$11,"")</f>
        <v>#N/A</v>
      </c>
      <c r="D4480" s="21" t="e">
        <f>IF(A4480&lt;&gt;"",VLOOKUP(B4480,'Ket qua do'!$C$5:$AP$50000,$D$3,TRUE),"")</f>
        <v>#N/A</v>
      </c>
      <c r="E4480" s="21" t="e">
        <f>IF(A4480&lt;&gt;"",VLOOKUP(B4480,'Ket qua do'!$C$5:$AP$50000,$E$3,TRUE)*$C$12,"")</f>
        <v>#N/A</v>
      </c>
      <c r="F4480" s="21" t="e">
        <f>IF(A4480&lt;&gt;"",VLOOKUP(B4480,'Ket qua do'!$C$5:$AP$50000,$F$3,TRUE),"")</f>
        <v>#N/A</v>
      </c>
      <c r="G4480" s="21" t="e">
        <f>IF(A4480&lt;&gt;"",VLOOKUP(B4480,'Ket qua do'!$C$5:$AP$50000,$G$3,TRUE),"")</f>
        <v>#N/A</v>
      </c>
      <c r="H4480" s="21" t="e">
        <f>IF(A4480&lt;&gt;"",VLOOKUP(B4480,'Ket qua do'!$C$5:$AP$50000,$H$3,TRUE),"")</f>
        <v>#N/A</v>
      </c>
      <c r="I4480" s="21" t="e">
        <f>IF(A4480&lt;&gt;"",VLOOKUP(B4480,'Ket qua do'!$C$5:$AP$50000,$I$3,TRUE)*$E$9/1000,"")</f>
        <v>#N/A</v>
      </c>
      <c r="J4480" s="21" t="e">
        <f>IF(A4480&lt;&gt;"",VLOOKUP(B4480,'Ket qua do'!$C$5:$AP$50000,$J$3,TRUE)*$E$9/1000,"")</f>
        <v>#N/A</v>
      </c>
      <c r="K4480" s="21" t="e">
        <f>IF(A4480&lt;&gt;"",VLOOKUP(B4480,'Ket qua do'!$C$5:$AP$50000,$K$3,TRUE)*$E$9/1000,"")</f>
        <v>#N/A</v>
      </c>
      <c r="L4480" s="21" t="e">
        <f>IF(A4480&lt;&gt;"",VLOOKUP(B4480,'Ket qua do'!$C$5:$AP$50000,$L$3,TRUE),"")</f>
        <v>#N/A</v>
      </c>
    </row>
    <row r="4481" spans="1:12" x14ac:dyDescent="0.25">
      <c r="A4481" t="e">
        <f t="shared" si="75"/>
        <v>#N/A</v>
      </c>
      <c r="B4481" s="1" t="e">
        <f>IF(A4481&lt;&gt;"",VLOOKUP(A4481,'Ket qua do'!$B$5:$CE$50000,2,TRUE),"")</f>
        <v>#N/A</v>
      </c>
      <c r="C4481" s="19" t="e">
        <f>IF(A4481&lt;&gt;"",VLOOKUP(B4481,'Ket qua do'!$C$5:$AP$50000,$C$3,TRUE)*SQRT(3)*$C$11,"")</f>
        <v>#N/A</v>
      </c>
      <c r="D4481" s="21" t="e">
        <f>IF(A4481&lt;&gt;"",VLOOKUP(B4481,'Ket qua do'!$C$5:$AP$50000,$D$3,TRUE),"")</f>
        <v>#N/A</v>
      </c>
      <c r="E4481" s="21" t="e">
        <f>IF(A4481&lt;&gt;"",VLOOKUP(B4481,'Ket qua do'!$C$5:$AP$50000,$E$3,TRUE)*$C$12,"")</f>
        <v>#N/A</v>
      </c>
      <c r="F4481" s="21" t="e">
        <f>IF(A4481&lt;&gt;"",VLOOKUP(B4481,'Ket qua do'!$C$5:$AP$50000,$F$3,TRUE),"")</f>
        <v>#N/A</v>
      </c>
      <c r="G4481" s="21" t="e">
        <f>IF(A4481&lt;&gt;"",VLOOKUP(B4481,'Ket qua do'!$C$5:$AP$50000,$G$3,TRUE),"")</f>
        <v>#N/A</v>
      </c>
      <c r="H4481" s="21" t="e">
        <f>IF(A4481&lt;&gt;"",VLOOKUP(B4481,'Ket qua do'!$C$5:$AP$50000,$H$3,TRUE),"")</f>
        <v>#N/A</v>
      </c>
      <c r="I4481" s="21" t="e">
        <f>IF(A4481&lt;&gt;"",VLOOKUP(B4481,'Ket qua do'!$C$5:$AP$50000,$I$3,TRUE)*$E$9/1000,"")</f>
        <v>#N/A</v>
      </c>
      <c r="J4481" s="21" t="e">
        <f>IF(A4481&lt;&gt;"",VLOOKUP(B4481,'Ket qua do'!$C$5:$AP$50000,$J$3,TRUE)*$E$9/1000,"")</f>
        <v>#N/A</v>
      </c>
      <c r="K4481" s="21" t="e">
        <f>IF(A4481&lt;&gt;"",VLOOKUP(B4481,'Ket qua do'!$C$5:$AP$50000,$K$3,TRUE)*$E$9/1000,"")</f>
        <v>#N/A</v>
      </c>
      <c r="L4481" s="21" t="e">
        <f>IF(A4481&lt;&gt;"",VLOOKUP(B4481,'Ket qua do'!$C$5:$AP$50000,$L$3,TRUE),"")</f>
        <v>#N/A</v>
      </c>
    </row>
    <row r="4482" spans="1:12" x14ac:dyDescent="0.25">
      <c r="A4482" t="e">
        <f t="shared" si="75"/>
        <v>#N/A</v>
      </c>
      <c r="B4482" s="1" t="e">
        <f>IF(A4482&lt;&gt;"",VLOOKUP(A4482,'Ket qua do'!$B$5:$CE$50000,2,TRUE),"")</f>
        <v>#N/A</v>
      </c>
      <c r="C4482" s="19" t="e">
        <f>IF(A4482&lt;&gt;"",VLOOKUP(B4482,'Ket qua do'!$C$5:$AP$50000,$C$3,TRUE)*SQRT(3)*$C$11,"")</f>
        <v>#N/A</v>
      </c>
      <c r="D4482" s="21" t="e">
        <f>IF(A4482&lt;&gt;"",VLOOKUP(B4482,'Ket qua do'!$C$5:$AP$50000,$D$3,TRUE),"")</f>
        <v>#N/A</v>
      </c>
      <c r="E4482" s="21" t="e">
        <f>IF(A4482&lt;&gt;"",VLOOKUP(B4482,'Ket qua do'!$C$5:$AP$50000,$E$3,TRUE)*$C$12,"")</f>
        <v>#N/A</v>
      </c>
      <c r="F4482" s="21" t="e">
        <f>IF(A4482&lt;&gt;"",VLOOKUP(B4482,'Ket qua do'!$C$5:$AP$50000,$F$3,TRUE),"")</f>
        <v>#N/A</v>
      </c>
      <c r="G4482" s="21" t="e">
        <f>IF(A4482&lt;&gt;"",VLOOKUP(B4482,'Ket qua do'!$C$5:$AP$50000,$G$3,TRUE),"")</f>
        <v>#N/A</v>
      </c>
      <c r="H4482" s="21" t="e">
        <f>IF(A4482&lt;&gt;"",VLOOKUP(B4482,'Ket qua do'!$C$5:$AP$50000,$H$3,TRUE),"")</f>
        <v>#N/A</v>
      </c>
      <c r="I4482" s="21" t="e">
        <f>IF(A4482&lt;&gt;"",VLOOKUP(B4482,'Ket qua do'!$C$5:$AP$50000,$I$3,TRUE)*$E$9/1000,"")</f>
        <v>#N/A</v>
      </c>
      <c r="J4482" s="21" t="e">
        <f>IF(A4482&lt;&gt;"",VLOOKUP(B4482,'Ket qua do'!$C$5:$AP$50000,$J$3,TRUE)*$E$9/1000,"")</f>
        <v>#N/A</v>
      </c>
      <c r="K4482" s="21" t="e">
        <f>IF(A4482&lt;&gt;"",VLOOKUP(B4482,'Ket qua do'!$C$5:$AP$50000,$K$3,TRUE)*$E$9/1000,"")</f>
        <v>#N/A</v>
      </c>
      <c r="L4482" s="21" t="e">
        <f>IF(A4482&lt;&gt;"",VLOOKUP(B4482,'Ket qua do'!$C$5:$AP$50000,$L$3,TRUE),"")</f>
        <v>#N/A</v>
      </c>
    </row>
    <row r="4483" spans="1:12" x14ac:dyDescent="0.25">
      <c r="A4483" t="e">
        <f t="shared" si="75"/>
        <v>#N/A</v>
      </c>
      <c r="B4483" s="1" t="e">
        <f>IF(A4483&lt;&gt;"",VLOOKUP(A4483,'Ket qua do'!$B$5:$CE$50000,2,TRUE),"")</f>
        <v>#N/A</v>
      </c>
      <c r="C4483" s="19" t="e">
        <f>IF(A4483&lt;&gt;"",VLOOKUP(B4483,'Ket qua do'!$C$5:$AP$50000,$C$3,TRUE)*SQRT(3)*$C$11,"")</f>
        <v>#N/A</v>
      </c>
      <c r="D4483" s="21" t="e">
        <f>IF(A4483&lt;&gt;"",VLOOKUP(B4483,'Ket qua do'!$C$5:$AP$50000,$D$3,TRUE),"")</f>
        <v>#N/A</v>
      </c>
      <c r="E4483" s="21" t="e">
        <f>IF(A4483&lt;&gt;"",VLOOKUP(B4483,'Ket qua do'!$C$5:$AP$50000,$E$3,TRUE)*$C$12,"")</f>
        <v>#N/A</v>
      </c>
      <c r="F4483" s="21" t="e">
        <f>IF(A4483&lt;&gt;"",VLOOKUP(B4483,'Ket qua do'!$C$5:$AP$50000,$F$3,TRUE),"")</f>
        <v>#N/A</v>
      </c>
      <c r="G4483" s="21" t="e">
        <f>IF(A4483&lt;&gt;"",VLOOKUP(B4483,'Ket qua do'!$C$5:$AP$50000,$G$3,TRUE),"")</f>
        <v>#N/A</v>
      </c>
      <c r="H4483" s="21" t="e">
        <f>IF(A4483&lt;&gt;"",VLOOKUP(B4483,'Ket qua do'!$C$5:$AP$50000,$H$3,TRUE),"")</f>
        <v>#N/A</v>
      </c>
      <c r="I4483" s="21" t="e">
        <f>IF(A4483&lt;&gt;"",VLOOKUP(B4483,'Ket qua do'!$C$5:$AP$50000,$I$3,TRUE)*$E$9/1000,"")</f>
        <v>#N/A</v>
      </c>
      <c r="J4483" s="21" t="e">
        <f>IF(A4483&lt;&gt;"",VLOOKUP(B4483,'Ket qua do'!$C$5:$AP$50000,$J$3,TRUE)*$E$9/1000,"")</f>
        <v>#N/A</v>
      </c>
      <c r="K4483" s="21" t="e">
        <f>IF(A4483&lt;&gt;"",VLOOKUP(B4483,'Ket qua do'!$C$5:$AP$50000,$K$3,TRUE)*$E$9/1000,"")</f>
        <v>#N/A</v>
      </c>
      <c r="L4483" s="21" t="e">
        <f>IF(A4483&lt;&gt;"",VLOOKUP(B4483,'Ket qua do'!$C$5:$AP$50000,$L$3,TRUE),"")</f>
        <v>#N/A</v>
      </c>
    </row>
    <row r="4484" spans="1:12" x14ac:dyDescent="0.25">
      <c r="A4484" t="e">
        <f t="shared" si="75"/>
        <v>#N/A</v>
      </c>
      <c r="B4484" s="1" t="e">
        <f>IF(A4484&lt;&gt;"",VLOOKUP(A4484,'Ket qua do'!$B$5:$CE$50000,2,TRUE),"")</f>
        <v>#N/A</v>
      </c>
      <c r="C4484" s="19" t="e">
        <f>IF(A4484&lt;&gt;"",VLOOKUP(B4484,'Ket qua do'!$C$5:$AP$50000,$C$3,TRUE)*SQRT(3)*$C$11,"")</f>
        <v>#N/A</v>
      </c>
      <c r="D4484" s="21" t="e">
        <f>IF(A4484&lt;&gt;"",VLOOKUP(B4484,'Ket qua do'!$C$5:$AP$50000,$D$3,TRUE),"")</f>
        <v>#N/A</v>
      </c>
      <c r="E4484" s="21" t="e">
        <f>IF(A4484&lt;&gt;"",VLOOKUP(B4484,'Ket qua do'!$C$5:$AP$50000,$E$3,TRUE)*$C$12,"")</f>
        <v>#N/A</v>
      </c>
      <c r="F4484" s="21" t="e">
        <f>IF(A4484&lt;&gt;"",VLOOKUP(B4484,'Ket qua do'!$C$5:$AP$50000,$F$3,TRUE),"")</f>
        <v>#N/A</v>
      </c>
      <c r="G4484" s="21" t="e">
        <f>IF(A4484&lt;&gt;"",VLOOKUP(B4484,'Ket qua do'!$C$5:$AP$50000,$G$3,TRUE),"")</f>
        <v>#N/A</v>
      </c>
      <c r="H4484" s="21" t="e">
        <f>IF(A4484&lt;&gt;"",VLOOKUP(B4484,'Ket qua do'!$C$5:$AP$50000,$H$3,TRUE),"")</f>
        <v>#N/A</v>
      </c>
      <c r="I4484" s="21" t="e">
        <f>IF(A4484&lt;&gt;"",VLOOKUP(B4484,'Ket qua do'!$C$5:$AP$50000,$I$3,TRUE)*$E$9/1000,"")</f>
        <v>#N/A</v>
      </c>
      <c r="J4484" s="21" t="e">
        <f>IF(A4484&lt;&gt;"",VLOOKUP(B4484,'Ket qua do'!$C$5:$AP$50000,$J$3,TRUE)*$E$9/1000,"")</f>
        <v>#N/A</v>
      </c>
      <c r="K4484" s="21" t="e">
        <f>IF(A4484&lt;&gt;"",VLOOKUP(B4484,'Ket qua do'!$C$5:$AP$50000,$K$3,TRUE)*$E$9/1000,"")</f>
        <v>#N/A</v>
      </c>
      <c r="L4484" s="21" t="e">
        <f>IF(A4484&lt;&gt;"",VLOOKUP(B4484,'Ket qua do'!$C$5:$AP$50000,$L$3,TRUE),"")</f>
        <v>#N/A</v>
      </c>
    </row>
    <row r="4485" spans="1:12" x14ac:dyDescent="0.25">
      <c r="A4485" t="e">
        <f t="shared" si="75"/>
        <v>#N/A</v>
      </c>
      <c r="B4485" s="1" t="e">
        <f>IF(A4485&lt;&gt;"",VLOOKUP(A4485,'Ket qua do'!$B$5:$CE$50000,2,TRUE),"")</f>
        <v>#N/A</v>
      </c>
      <c r="C4485" s="19" t="e">
        <f>IF(A4485&lt;&gt;"",VLOOKUP(B4485,'Ket qua do'!$C$5:$AP$50000,$C$3,TRUE)*SQRT(3)*$C$11,"")</f>
        <v>#N/A</v>
      </c>
      <c r="D4485" s="21" t="e">
        <f>IF(A4485&lt;&gt;"",VLOOKUP(B4485,'Ket qua do'!$C$5:$AP$50000,$D$3,TRUE),"")</f>
        <v>#N/A</v>
      </c>
      <c r="E4485" s="21" t="e">
        <f>IF(A4485&lt;&gt;"",VLOOKUP(B4485,'Ket qua do'!$C$5:$AP$50000,$E$3,TRUE)*$C$12,"")</f>
        <v>#N/A</v>
      </c>
      <c r="F4485" s="21" t="e">
        <f>IF(A4485&lt;&gt;"",VLOOKUP(B4485,'Ket qua do'!$C$5:$AP$50000,$F$3,TRUE),"")</f>
        <v>#N/A</v>
      </c>
      <c r="G4485" s="21" t="e">
        <f>IF(A4485&lt;&gt;"",VLOOKUP(B4485,'Ket qua do'!$C$5:$AP$50000,$G$3,TRUE),"")</f>
        <v>#N/A</v>
      </c>
      <c r="H4485" s="21" t="e">
        <f>IF(A4485&lt;&gt;"",VLOOKUP(B4485,'Ket qua do'!$C$5:$AP$50000,$H$3,TRUE),"")</f>
        <v>#N/A</v>
      </c>
      <c r="I4485" s="21" t="e">
        <f>IF(A4485&lt;&gt;"",VLOOKUP(B4485,'Ket qua do'!$C$5:$AP$50000,$I$3,TRUE)*$E$9/1000,"")</f>
        <v>#N/A</v>
      </c>
      <c r="J4485" s="21" t="e">
        <f>IF(A4485&lt;&gt;"",VLOOKUP(B4485,'Ket qua do'!$C$5:$AP$50000,$J$3,TRUE)*$E$9/1000,"")</f>
        <v>#N/A</v>
      </c>
      <c r="K4485" s="21" t="e">
        <f>IF(A4485&lt;&gt;"",VLOOKUP(B4485,'Ket qua do'!$C$5:$AP$50000,$K$3,TRUE)*$E$9/1000,"")</f>
        <v>#N/A</v>
      </c>
      <c r="L4485" s="21" t="e">
        <f>IF(A4485&lt;&gt;"",VLOOKUP(B4485,'Ket qua do'!$C$5:$AP$50000,$L$3,TRUE),"")</f>
        <v>#N/A</v>
      </c>
    </row>
    <row r="4486" spans="1:12" x14ac:dyDescent="0.25">
      <c r="A4486" t="e">
        <f t="shared" si="75"/>
        <v>#N/A</v>
      </c>
      <c r="B4486" s="1" t="e">
        <f>IF(A4486&lt;&gt;"",VLOOKUP(A4486,'Ket qua do'!$B$5:$CE$50000,2,TRUE),"")</f>
        <v>#N/A</v>
      </c>
      <c r="C4486" s="19" t="e">
        <f>IF(A4486&lt;&gt;"",VLOOKUP(B4486,'Ket qua do'!$C$5:$AP$50000,$C$3,TRUE)*SQRT(3)*$C$11,"")</f>
        <v>#N/A</v>
      </c>
      <c r="D4486" s="21" t="e">
        <f>IF(A4486&lt;&gt;"",VLOOKUP(B4486,'Ket qua do'!$C$5:$AP$50000,$D$3,TRUE),"")</f>
        <v>#N/A</v>
      </c>
      <c r="E4486" s="21" t="e">
        <f>IF(A4486&lt;&gt;"",VLOOKUP(B4486,'Ket qua do'!$C$5:$AP$50000,$E$3,TRUE)*$C$12,"")</f>
        <v>#N/A</v>
      </c>
      <c r="F4486" s="21" t="e">
        <f>IF(A4486&lt;&gt;"",VLOOKUP(B4486,'Ket qua do'!$C$5:$AP$50000,$F$3,TRUE),"")</f>
        <v>#N/A</v>
      </c>
      <c r="G4486" s="21" t="e">
        <f>IF(A4486&lt;&gt;"",VLOOKUP(B4486,'Ket qua do'!$C$5:$AP$50000,$G$3,TRUE),"")</f>
        <v>#N/A</v>
      </c>
      <c r="H4486" s="21" t="e">
        <f>IF(A4486&lt;&gt;"",VLOOKUP(B4486,'Ket qua do'!$C$5:$AP$50000,$H$3,TRUE),"")</f>
        <v>#N/A</v>
      </c>
      <c r="I4486" s="21" t="e">
        <f>IF(A4486&lt;&gt;"",VLOOKUP(B4486,'Ket qua do'!$C$5:$AP$50000,$I$3,TRUE)*$E$9/1000,"")</f>
        <v>#N/A</v>
      </c>
      <c r="J4486" s="21" t="e">
        <f>IF(A4486&lt;&gt;"",VLOOKUP(B4486,'Ket qua do'!$C$5:$AP$50000,$J$3,TRUE)*$E$9/1000,"")</f>
        <v>#N/A</v>
      </c>
      <c r="K4486" s="21" t="e">
        <f>IF(A4486&lt;&gt;"",VLOOKUP(B4486,'Ket qua do'!$C$5:$AP$50000,$K$3,TRUE)*$E$9/1000,"")</f>
        <v>#N/A</v>
      </c>
      <c r="L4486" s="21" t="e">
        <f>IF(A4486&lt;&gt;"",VLOOKUP(B4486,'Ket qua do'!$C$5:$AP$50000,$L$3,TRUE),"")</f>
        <v>#N/A</v>
      </c>
    </row>
    <row r="4487" spans="1:12" x14ac:dyDescent="0.25">
      <c r="A4487" t="e">
        <f t="shared" si="75"/>
        <v>#N/A</v>
      </c>
      <c r="B4487" s="1" t="e">
        <f>IF(A4487&lt;&gt;"",VLOOKUP(A4487,'Ket qua do'!$B$5:$CE$50000,2,TRUE),"")</f>
        <v>#N/A</v>
      </c>
      <c r="C4487" s="19" t="e">
        <f>IF(A4487&lt;&gt;"",VLOOKUP(B4487,'Ket qua do'!$C$5:$AP$50000,$C$3,TRUE)*SQRT(3)*$C$11,"")</f>
        <v>#N/A</v>
      </c>
      <c r="D4487" s="21" t="e">
        <f>IF(A4487&lt;&gt;"",VLOOKUP(B4487,'Ket qua do'!$C$5:$AP$50000,$D$3,TRUE),"")</f>
        <v>#N/A</v>
      </c>
      <c r="E4487" s="21" t="e">
        <f>IF(A4487&lt;&gt;"",VLOOKUP(B4487,'Ket qua do'!$C$5:$AP$50000,$E$3,TRUE)*$C$12,"")</f>
        <v>#N/A</v>
      </c>
      <c r="F4487" s="21" t="e">
        <f>IF(A4487&lt;&gt;"",VLOOKUP(B4487,'Ket qua do'!$C$5:$AP$50000,$F$3,TRUE),"")</f>
        <v>#N/A</v>
      </c>
      <c r="G4487" s="21" t="e">
        <f>IF(A4487&lt;&gt;"",VLOOKUP(B4487,'Ket qua do'!$C$5:$AP$50000,$G$3,TRUE),"")</f>
        <v>#N/A</v>
      </c>
      <c r="H4487" s="21" t="e">
        <f>IF(A4487&lt;&gt;"",VLOOKUP(B4487,'Ket qua do'!$C$5:$AP$50000,$H$3,TRUE),"")</f>
        <v>#N/A</v>
      </c>
      <c r="I4487" s="21" t="e">
        <f>IF(A4487&lt;&gt;"",VLOOKUP(B4487,'Ket qua do'!$C$5:$AP$50000,$I$3,TRUE)*$E$9/1000,"")</f>
        <v>#N/A</v>
      </c>
      <c r="J4487" s="21" t="e">
        <f>IF(A4487&lt;&gt;"",VLOOKUP(B4487,'Ket qua do'!$C$5:$AP$50000,$J$3,TRUE)*$E$9/1000,"")</f>
        <v>#N/A</v>
      </c>
      <c r="K4487" s="21" t="e">
        <f>IF(A4487&lt;&gt;"",VLOOKUP(B4487,'Ket qua do'!$C$5:$AP$50000,$K$3,TRUE)*$E$9/1000,"")</f>
        <v>#N/A</v>
      </c>
      <c r="L4487" s="21" t="e">
        <f>IF(A4487&lt;&gt;"",VLOOKUP(B4487,'Ket qua do'!$C$5:$AP$50000,$L$3,TRUE),"")</f>
        <v>#N/A</v>
      </c>
    </row>
    <row r="4488" spans="1:12" x14ac:dyDescent="0.25">
      <c r="A4488" t="e">
        <f t="shared" si="75"/>
        <v>#N/A</v>
      </c>
      <c r="B4488" s="1" t="e">
        <f>IF(A4488&lt;&gt;"",VLOOKUP(A4488,'Ket qua do'!$B$5:$CE$50000,2,TRUE),"")</f>
        <v>#N/A</v>
      </c>
      <c r="C4488" s="19" t="e">
        <f>IF(A4488&lt;&gt;"",VLOOKUP(B4488,'Ket qua do'!$C$5:$AP$50000,$C$3,TRUE)*SQRT(3)*$C$11,"")</f>
        <v>#N/A</v>
      </c>
      <c r="D4488" s="21" t="e">
        <f>IF(A4488&lt;&gt;"",VLOOKUP(B4488,'Ket qua do'!$C$5:$AP$50000,$D$3,TRUE),"")</f>
        <v>#N/A</v>
      </c>
      <c r="E4488" s="21" t="e">
        <f>IF(A4488&lt;&gt;"",VLOOKUP(B4488,'Ket qua do'!$C$5:$AP$50000,$E$3,TRUE)*$C$12,"")</f>
        <v>#N/A</v>
      </c>
      <c r="F4488" s="21" t="e">
        <f>IF(A4488&lt;&gt;"",VLOOKUP(B4488,'Ket qua do'!$C$5:$AP$50000,$F$3,TRUE),"")</f>
        <v>#N/A</v>
      </c>
      <c r="G4488" s="21" t="e">
        <f>IF(A4488&lt;&gt;"",VLOOKUP(B4488,'Ket qua do'!$C$5:$AP$50000,$G$3,TRUE),"")</f>
        <v>#N/A</v>
      </c>
      <c r="H4488" s="21" t="e">
        <f>IF(A4488&lt;&gt;"",VLOOKUP(B4488,'Ket qua do'!$C$5:$AP$50000,$H$3,TRUE),"")</f>
        <v>#N/A</v>
      </c>
      <c r="I4488" s="21" t="e">
        <f>IF(A4488&lt;&gt;"",VLOOKUP(B4488,'Ket qua do'!$C$5:$AP$50000,$I$3,TRUE)*$E$9/1000,"")</f>
        <v>#N/A</v>
      </c>
      <c r="J4488" s="21" t="e">
        <f>IF(A4488&lt;&gt;"",VLOOKUP(B4488,'Ket qua do'!$C$5:$AP$50000,$J$3,TRUE)*$E$9/1000,"")</f>
        <v>#N/A</v>
      </c>
      <c r="K4488" s="21" t="e">
        <f>IF(A4488&lt;&gt;"",VLOOKUP(B4488,'Ket qua do'!$C$5:$AP$50000,$K$3,TRUE)*$E$9/1000,"")</f>
        <v>#N/A</v>
      </c>
      <c r="L4488" s="21" t="e">
        <f>IF(A4488&lt;&gt;"",VLOOKUP(B4488,'Ket qua do'!$C$5:$AP$50000,$L$3,TRUE),"")</f>
        <v>#N/A</v>
      </c>
    </row>
    <row r="4489" spans="1:12" x14ac:dyDescent="0.25">
      <c r="A4489" t="e">
        <f t="shared" si="75"/>
        <v>#N/A</v>
      </c>
      <c r="B4489" s="1" t="e">
        <f>IF(A4489&lt;&gt;"",VLOOKUP(A4489,'Ket qua do'!$B$5:$CE$50000,2,TRUE),"")</f>
        <v>#N/A</v>
      </c>
      <c r="C4489" s="19" t="e">
        <f>IF(A4489&lt;&gt;"",VLOOKUP(B4489,'Ket qua do'!$C$5:$AP$50000,$C$3,TRUE)*SQRT(3)*$C$11,"")</f>
        <v>#N/A</v>
      </c>
      <c r="D4489" s="21" t="e">
        <f>IF(A4489&lt;&gt;"",VLOOKUP(B4489,'Ket qua do'!$C$5:$AP$50000,$D$3,TRUE),"")</f>
        <v>#N/A</v>
      </c>
      <c r="E4489" s="21" t="e">
        <f>IF(A4489&lt;&gt;"",VLOOKUP(B4489,'Ket qua do'!$C$5:$AP$50000,$E$3,TRUE)*$C$12,"")</f>
        <v>#N/A</v>
      </c>
      <c r="F4489" s="21" t="e">
        <f>IF(A4489&lt;&gt;"",VLOOKUP(B4489,'Ket qua do'!$C$5:$AP$50000,$F$3,TRUE),"")</f>
        <v>#N/A</v>
      </c>
      <c r="G4489" s="21" t="e">
        <f>IF(A4489&lt;&gt;"",VLOOKUP(B4489,'Ket qua do'!$C$5:$AP$50000,$G$3,TRUE),"")</f>
        <v>#N/A</v>
      </c>
      <c r="H4489" s="21" t="e">
        <f>IF(A4489&lt;&gt;"",VLOOKUP(B4489,'Ket qua do'!$C$5:$AP$50000,$H$3,TRUE),"")</f>
        <v>#N/A</v>
      </c>
      <c r="I4489" s="21" t="e">
        <f>IF(A4489&lt;&gt;"",VLOOKUP(B4489,'Ket qua do'!$C$5:$AP$50000,$I$3,TRUE)*$E$9/1000,"")</f>
        <v>#N/A</v>
      </c>
      <c r="J4489" s="21" t="e">
        <f>IF(A4489&lt;&gt;"",VLOOKUP(B4489,'Ket qua do'!$C$5:$AP$50000,$J$3,TRUE)*$E$9/1000,"")</f>
        <v>#N/A</v>
      </c>
      <c r="K4489" s="21" t="e">
        <f>IF(A4489&lt;&gt;"",VLOOKUP(B4489,'Ket qua do'!$C$5:$AP$50000,$K$3,TRUE)*$E$9/1000,"")</f>
        <v>#N/A</v>
      </c>
      <c r="L4489" s="21" t="e">
        <f>IF(A4489&lt;&gt;"",VLOOKUP(B4489,'Ket qua do'!$C$5:$AP$50000,$L$3,TRUE),"")</f>
        <v>#N/A</v>
      </c>
    </row>
    <row r="4490" spans="1:12" x14ac:dyDescent="0.25">
      <c r="A4490" t="e">
        <f t="shared" si="75"/>
        <v>#N/A</v>
      </c>
      <c r="B4490" s="1" t="e">
        <f>IF(A4490&lt;&gt;"",VLOOKUP(A4490,'Ket qua do'!$B$5:$CE$50000,2,TRUE),"")</f>
        <v>#N/A</v>
      </c>
      <c r="C4490" s="19" t="e">
        <f>IF(A4490&lt;&gt;"",VLOOKUP(B4490,'Ket qua do'!$C$5:$AP$50000,$C$3,TRUE)*SQRT(3)*$C$11,"")</f>
        <v>#N/A</v>
      </c>
      <c r="D4490" s="21" t="e">
        <f>IF(A4490&lt;&gt;"",VLOOKUP(B4490,'Ket qua do'!$C$5:$AP$50000,$D$3,TRUE),"")</f>
        <v>#N/A</v>
      </c>
      <c r="E4490" s="21" t="e">
        <f>IF(A4490&lt;&gt;"",VLOOKUP(B4490,'Ket qua do'!$C$5:$AP$50000,$E$3,TRUE)*$C$12,"")</f>
        <v>#N/A</v>
      </c>
      <c r="F4490" s="21" t="e">
        <f>IF(A4490&lt;&gt;"",VLOOKUP(B4490,'Ket qua do'!$C$5:$AP$50000,$F$3,TRUE),"")</f>
        <v>#N/A</v>
      </c>
      <c r="G4490" s="21" t="e">
        <f>IF(A4490&lt;&gt;"",VLOOKUP(B4490,'Ket qua do'!$C$5:$AP$50000,$G$3,TRUE),"")</f>
        <v>#N/A</v>
      </c>
      <c r="H4490" s="21" t="e">
        <f>IF(A4490&lt;&gt;"",VLOOKUP(B4490,'Ket qua do'!$C$5:$AP$50000,$H$3,TRUE),"")</f>
        <v>#N/A</v>
      </c>
      <c r="I4490" s="21" t="e">
        <f>IF(A4490&lt;&gt;"",VLOOKUP(B4490,'Ket qua do'!$C$5:$AP$50000,$I$3,TRUE)*$E$9/1000,"")</f>
        <v>#N/A</v>
      </c>
      <c r="J4490" s="21" t="e">
        <f>IF(A4490&lt;&gt;"",VLOOKUP(B4490,'Ket qua do'!$C$5:$AP$50000,$J$3,TRUE)*$E$9/1000,"")</f>
        <v>#N/A</v>
      </c>
      <c r="K4490" s="21" t="e">
        <f>IF(A4490&lt;&gt;"",VLOOKUP(B4490,'Ket qua do'!$C$5:$AP$50000,$K$3,TRUE)*$E$9/1000,"")</f>
        <v>#N/A</v>
      </c>
      <c r="L4490" s="21" t="e">
        <f>IF(A4490&lt;&gt;"",VLOOKUP(B4490,'Ket qua do'!$C$5:$AP$50000,$L$3,TRUE),"")</f>
        <v>#N/A</v>
      </c>
    </row>
    <row r="4491" spans="1:12" x14ac:dyDescent="0.25">
      <c r="A4491" t="e">
        <f t="shared" si="75"/>
        <v>#N/A</v>
      </c>
      <c r="B4491" s="1" t="e">
        <f>IF(A4491&lt;&gt;"",VLOOKUP(A4491,'Ket qua do'!$B$5:$CE$50000,2,TRUE),"")</f>
        <v>#N/A</v>
      </c>
      <c r="C4491" s="19" t="e">
        <f>IF(A4491&lt;&gt;"",VLOOKUP(B4491,'Ket qua do'!$C$5:$AP$50000,$C$3,TRUE)*SQRT(3)*$C$11,"")</f>
        <v>#N/A</v>
      </c>
      <c r="D4491" s="21" t="e">
        <f>IF(A4491&lt;&gt;"",VLOOKUP(B4491,'Ket qua do'!$C$5:$AP$50000,$D$3,TRUE),"")</f>
        <v>#N/A</v>
      </c>
      <c r="E4491" s="21" t="e">
        <f>IF(A4491&lt;&gt;"",VLOOKUP(B4491,'Ket qua do'!$C$5:$AP$50000,$E$3,TRUE)*$C$12,"")</f>
        <v>#N/A</v>
      </c>
      <c r="F4491" s="21" t="e">
        <f>IF(A4491&lt;&gt;"",VLOOKUP(B4491,'Ket qua do'!$C$5:$AP$50000,$F$3,TRUE),"")</f>
        <v>#N/A</v>
      </c>
      <c r="G4491" s="21" t="e">
        <f>IF(A4491&lt;&gt;"",VLOOKUP(B4491,'Ket qua do'!$C$5:$AP$50000,$G$3,TRUE),"")</f>
        <v>#N/A</v>
      </c>
      <c r="H4491" s="21" t="e">
        <f>IF(A4491&lt;&gt;"",VLOOKUP(B4491,'Ket qua do'!$C$5:$AP$50000,$H$3,TRUE),"")</f>
        <v>#N/A</v>
      </c>
      <c r="I4491" s="21" t="e">
        <f>IF(A4491&lt;&gt;"",VLOOKUP(B4491,'Ket qua do'!$C$5:$AP$50000,$I$3,TRUE)*$E$9/1000,"")</f>
        <v>#N/A</v>
      </c>
      <c r="J4491" s="21" t="e">
        <f>IF(A4491&lt;&gt;"",VLOOKUP(B4491,'Ket qua do'!$C$5:$AP$50000,$J$3,TRUE)*$E$9/1000,"")</f>
        <v>#N/A</v>
      </c>
      <c r="K4491" s="21" t="e">
        <f>IF(A4491&lt;&gt;"",VLOOKUP(B4491,'Ket qua do'!$C$5:$AP$50000,$K$3,TRUE)*$E$9/1000,"")</f>
        <v>#N/A</v>
      </c>
      <c r="L4491" s="21" t="e">
        <f>IF(A4491&lt;&gt;"",VLOOKUP(B4491,'Ket qua do'!$C$5:$AP$50000,$L$3,TRUE),"")</f>
        <v>#N/A</v>
      </c>
    </row>
    <row r="4492" spans="1:12" x14ac:dyDescent="0.25">
      <c r="A4492" t="e">
        <f t="shared" si="75"/>
        <v>#N/A</v>
      </c>
      <c r="B4492" s="1" t="e">
        <f>IF(A4492&lt;&gt;"",VLOOKUP(A4492,'Ket qua do'!$B$5:$CE$50000,2,TRUE),"")</f>
        <v>#N/A</v>
      </c>
      <c r="C4492" s="19" t="e">
        <f>IF(A4492&lt;&gt;"",VLOOKUP(B4492,'Ket qua do'!$C$5:$AP$50000,$C$3,TRUE)*SQRT(3)*$C$11,"")</f>
        <v>#N/A</v>
      </c>
      <c r="D4492" s="21" t="e">
        <f>IF(A4492&lt;&gt;"",VLOOKUP(B4492,'Ket qua do'!$C$5:$AP$50000,$D$3,TRUE),"")</f>
        <v>#N/A</v>
      </c>
      <c r="E4492" s="21" t="e">
        <f>IF(A4492&lt;&gt;"",VLOOKUP(B4492,'Ket qua do'!$C$5:$AP$50000,$E$3,TRUE)*$C$12,"")</f>
        <v>#N/A</v>
      </c>
      <c r="F4492" s="21" t="e">
        <f>IF(A4492&lt;&gt;"",VLOOKUP(B4492,'Ket qua do'!$C$5:$AP$50000,$F$3,TRUE),"")</f>
        <v>#N/A</v>
      </c>
      <c r="G4492" s="21" t="e">
        <f>IF(A4492&lt;&gt;"",VLOOKUP(B4492,'Ket qua do'!$C$5:$AP$50000,$G$3,TRUE),"")</f>
        <v>#N/A</v>
      </c>
      <c r="H4492" s="21" t="e">
        <f>IF(A4492&lt;&gt;"",VLOOKUP(B4492,'Ket qua do'!$C$5:$AP$50000,$H$3,TRUE),"")</f>
        <v>#N/A</v>
      </c>
      <c r="I4492" s="21" t="e">
        <f>IF(A4492&lt;&gt;"",VLOOKUP(B4492,'Ket qua do'!$C$5:$AP$50000,$I$3,TRUE)*$E$9/1000,"")</f>
        <v>#N/A</v>
      </c>
      <c r="J4492" s="21" t="e">
        <f>IF(A4492&lt;&gt;"",VLOOKUP(B4492,'Ket qua do'!$C$5:$AP$50000,$J$3,TRUE)*$E$9/1000,"")</f>
        <v>#N/A</v>
      </c>
      <c r="K4492" s="21" t="e">
        <f>IF(A4492&lt;&gt;"",VLOOKUP(B4492,'Ket qua do'!$C$5:$AP$50000,$K$3,TRUE)*$E$9/1000,"")</f>
        <v>#N/A</v>
      </c>
      <c r="L4492" s="21" t="e">
        <f>IF(A4492&lt;&gt;"",VLOOKUP(B4492,'Ket qua do'!$C$5:$AP$50000,$L$3,TRUE),"")</f>
        <v>#N/A</v>
      </c>
    </row>
    <row r="4493" spans="1:12" x14ac:dyDescent="0.25">
      <c r="A4493" t="e">
        <f t="shared" si="75"/>
        <v>#N/A</v>
      </c>
      <c r="B4493" s="1" t="e">
        <f>IF(A4493&lt;&gt;"",VLOOKUP(A4493,'Ket qua do'!$B$5:$CE$50000,2,TRUE),"")</f>
        <v>#N/A</v>
      </c>
      <c r="C4493" s="19" t="e">
        <f>IF(A4493&lt;&gt;"",VLOOKUP(B4493,'Ket qua do'!$C$5:$AP$50000,$C$3,TRUE)*SQRT(3)*$C$11,"")</f>
        <v>#N/A</v>
      </c>
      <c r="D4493" s="21" t="e">
        <f>IF(A4493&lt;&gt;"",VLOOKUP(B4493,'Ket qua do'!$C$5:$AP$50000,$D$3,TRUE),"")</f>
        <v>#N/A</v>
      </c>
      <c r="E4493" s="21" t="e">
        <f>IF(A4493&lt;&gt;"",VLOOKUP(B4493,'Ket qua do'!$C$5:$AP$50000,$E$3,TRUE)*$C$12,"")</f>
        <v>#N/A</v>
      </c>
      <c r="F4493" s="21" t="e">
        <f>IF(A4493&lt;&gt;"",VLOOKUP(B4493,'Ket qua do'!$C$5:$AP$50000,$F$3,TRUE),"")</f>
        <v>#N/A</v>
      </c>
      <c r="G4493" s="21" t="e">
        <f>IF(A4493&lt;&gt;"",VLOOKUP(B4493,'Ket qua do'!$C$5:$AP$50000,$G$3,TRUE),"")</f>
        <v>#N/A</v>
      </c>
      <c r="H4493" s="21" t="e">
        <f>IF(A4493&lt;&gt;"",VLOOKUP(B4493,'Ket qua do'!$C$5:$AP$50000,$H$3,TRUE),"")</f>
        <v>#N/A</v>
      </c>
      <c r="I4493" s="21" t="e">
        <f>IF(A4493&lt;&gt;"",VLOOKUP(B4493,'Ket qua do'!$C$5:$AP$50000,$I$3,TRUE)*$E$9/1000,"")</f>
        <v>#N/A</v>
      </c>
      <c r="J4493" s="21" t="e">
        <f>IF(A4493&lt;&gt;"",VLOOKUP(B4493,'Ket qua do'!$C$5:$AP$50000,$J$3,TRUE)*$E$9/1000,"")</f>
        <v>#N/A</v>
      </c>
      <c r="K4493" s="21" t="e">
        <f>IF(A4493&lt;&gt;"",VLOOKUP(B4493,'Ket qua do'!$C$5:$AP$50000,$K$3,TRUE)*$E$9/1000,"")</f>
        <v>#N/A</v>
      </c>
      <c r="L4493" s="21" t="e">
        <f>IF(A4493&lt;&gt;"",VLOOKUP(B4493,'Ket qua do'!$C$5:$AP$50000,$L$3,TRUE),"")</f>
        <v>#N/A</v>
      </c>
    </row>
    <row r="4494" spans="1:12" x14ac:dyDescent="0.25">
      <c r="A4494" t="e">
        <f t="shared" si="75"/>
        <v>#N/A</v>
      </c>
      <c r="B4494" s="1" t="e">
        <f>IF(A4494&lt;&gt;"",VLOOKUP(A4494,'Ket qua do'!$B$5:$CE$50000,2,TRUE),"")</f>
        <v>#N/A</v>
      </c>
      <c r="C4494" s="19" t="e">
        <f>IF(A4494&lt;&gt;"",VLOOKUP(B4494,'Ket qua do'!$C$5:$AP$50000,$C$3,TRUE)*SQRT(3)*$C$11,"")</f>
        <v>#N/A</v>
      </c>
      <c r="D4494" s="21" t="e">
        <f>IF(A4494&lt;&gt;"",VLOOKUP(B4494,'Ket qua do'!$C$5:$AP$50000,$D$3,TRUE),"")</f>
        <v>#N/A</v>
      </c>
      <c r="E4494" s="21" t="e">
        <f>IF(A4494&lt;&gt;"",VLOOKUP(B4494,'Ket qua do'!$C$5:$AP$50000,$E$3,TRUE)*$C$12,"")</f>
        <v>#N/A</v>
      </c>
      <c r="F4494" s="21" t="e">
        <f>IF(A4494&lt;&gt;"",VLOOKUP(B4494,'Ket qua do'!$C$5:$AP$50000,$F$3,TRUE),"")</f>
        <v>#N/A</v>
      </c>
      <c r="G4494" s="21" t="e">
        <f>IF(A4494&lt;&gt;"",VLOOKUP(B4494,'Ket qua do'!$C$5:$AP$50000,$G$3,TRUE),"")</f>
        <v>#N/A</v>
      </c>
      <c r="H4494" s="21" t="e">
        <f>IF(A4494&lt;&gt;"",VLOOKUP(B4494,'Ket qua do'!$C$5:$AP$50000,$H$3,TRUE),"")</f>
        <v>#N/A</v>
      </c>
      <c r="I4494" s="21" t="e">
        <f>IF(A4494&lt;&gt;"",VLOOKUP(B4494,'Ket qua do'!$C$5:$AP$50000,$I$3,TRUE)*$E$9/1000,"")</f>
        <v>#N/A</v>
      </c>
      <c r="J4494" s="21" t="e">
        <f>IF(A4494&lt;&gt;"",VLOOKUP(B4494,'Ket qua do'!$C$5:$AP$50000,$J$3,TRUE)*$E$9/1000,"")</f>
        <v>#N/A</v>
      </c>
      <c r="K4494" s="21" t="e">
        <f>IF(A4494&lt;&gt;"",VLOOKUP(B4494,'Ket qua do'!$C$5:$AP$50000,$K$3,TRUE)*$E$9/1000,"")</f>
        <v>#N/A</v>
      </c>
      <c r="L4494" s="21" t="e">
        <f>IF(A4494&lt;&gt;"",VLOOKUP(B4494,'Ket qua do'!$C$5:$AP$50000,$L$3,TRUE),"")</f>
        <v>#N/A</v>
      </c>
    </row>
    <row r="4495" spans="1:12" x14ac:dyDescent="0.25">
      <c r="A4495" t="e">
        <f t="shared" si="75"/>
        <v>#N/A</v>
      </c>
      <c r="B4495" s="1" t="e">
        <f>IF(A4495&lt;&gt;"",VLOOKUP(A4495,'Ket qua do'!$B$5:$CE$50000,2,TRUE),"")</f>
        <v>#N/A</v>
      </c>
      <c r="C4495" s="19" t="e">
        <f>IF(A4495&lt;&gt;"",VLOOKUP(B4495,'Ket qua do'!$C$5:$AP$50000,$C$3,TRUE)*SQRT(3)*$C$11,"")</f>
        <v>#N/A</v>
      </c>
      <c r="D4495" s="21" t="e">
        <f>IF(A4495&lt;&gt;"",VLOOKUP(B4495,'Ket qua do'!$C$5:$AP$50000,$D$3,TRUE),"")</f>
        <v>#N/A</v>
      </c>
      <c r="E4495" s="21" t="e">
        <f>IF(A4495&lt;&gt;"",VLOOKUP(B4495,'Ket qua do'!$C$5:$AP$50000,$E$3,TRUE)*$C$12,"")</f>
        <v>#N/A</v>
      </c>
      <c r="F4495" s="21" t="e">
        <f>IF(A4495&lt;&gt;"",VLOOKUP(B4495,'Ket qua do'!$C$5:$AP$50000,$F$3,TRUE),"")</f>
        <v>#N/A</v>
      </c>
      <c r="G4495" s="21" t="e">
        <f>IF(A4495&lt;&gt;"",VLOOKUP(B4495,'Ket qua do'!$C$5:$AP$50000,$G$3,TRUE),"")</f>
        <v>#N/A</v>
      </c>
      <c r="H4495" s="21" t="e">
        <f>IF(A4495&lt;&gt;"",VLOOKUP(B4495,'Ket qua do'!$C$5:$AP$50000,$H$3,TRUE),"")</f>
        <v>#N/A</v>
      </c>
      <c r="I4495" s="21" t="e">
        <f>IF(A4495&lt;&gt;"",VLOOKUP(B4495,'Ket qua do'!$C$5:$AP$50000,$I$3,TRUE)*$E$9/1000,"")</f>
        <v>#N/A</v>
      </c>
      <c r="J4495" s="21" t="e">
        <f>IF(A4495&lt;&gt;"",VLOOKUP(B4495,'Ket qua do'!$C$5:$AP$50000,$J$3,TRUE)*$E$9/1000,"")</f>
        <v>#N/A</v>
      </c>
      <c r="K4495" s="21" t="e">
        <f>IF(A4495&lt;&gt;"",VLOOKUP(B4495,'Ket qua do'!$C$5:$AP$50000,$K$3,TRUE)*$E$9/1000,"")</f>
        <v>#N/A</v>
      </c>
      <c r="L4495" s="21" t="e">
        <f>IF(A4495&lt;&gt;"",VLOOKUP(B4495,'Ket qua do'!$C$5:$AP$50000,$L$3,TRUE),"")</f>
        <v>#N/A</v>
      </c>
    </row>
    <row r="4496" spans="1:12" x14ac:dyDescent="0.25">
      <c r="A4496" t="e">
        <f t="shared" si="75"/>
        <v>#N/A</v>
      </c>
      <c r="B4496" s="1" t="e">
        <f>IF(A4496&lt;&gt;"",VLOOKUP(A4496,'Ket qua do'!$B$5:$CE$50000,2,TRUE),"")</f>
        <v>#N/A</v>
      </c>
      <c r="C4496" s="19" t="e">
        <f>IF(A4496&lt;&gt;"",VLOOKUP(B4496,'Ket qua do'!$C$5:$AP$50000,$C$3,TRUE)*SQRT(3)*$C$11,"")</f>
        <v>#N/A</v>
      </c>
      <c r="D4496" s="21" t="e">
        <f>IF(A4496&lt;&gt;"",VLOOKUP(B4496,'Ket qua do'!$C$5:$AP$50000,$D$3,TRUE),"")</f>
        <v>#N/A</v>
      </c>
      <c r="E4496" s="21" t="e">
        <f>IF(A4496&lt;&gt;"",VLOOKUP(B4496,'Ket qua do'!$C$5:$AP$50000,$E$3,TRUE)*$C$12,"")</f>
        <v>#N/A</v>
      </c>
      <c r="F4496" s="21" t="e">
        <f>IF(A4496&lt;&gt;"",VLOOKUP(B4496,'Ket qua do'!$C$5:$AP$50000,$F$3,TRUE),"")</f>
        <v>#N/A</v>
      </c>
      <c r="G4496" s="21" t="e">
        <f>IF(A4496&lt;&gt;"",VLOOKUP(B4496,'Ket qua do'!$C$5:$AP$50000,$G$3,TRUE),"")</f>
        <v>#N/A</v>
      </c>
      <c r="H4496" s="21" t="e">
        <f>IF(A4496&lt;&gt;"",VLOOKUP(B4496,'Ket qua do'!$C$5:$AP$50000,$H$3,TRUE),"")</f>
        <v>#N/A</v>
      </c>
      <c r="I4496" s="21" t="e">
        <f>IF(A4496&lt;&gt;"",VLOOKUP(B4496,'Ket qua do'!$C$5:$AP$50000,$I$3,TRUE)*$E$9/1000,"")</f>
        <v>#N/A</v>
      </c>
      <c r="J4496" s="21" t="e">
        <f>IF(A4496&lt;&gt;"",VLOOKUP(B4496,'Ket qua do'!$C$5:$AP$50000,$J$3,TRUE)*$E$9/1000,"")</f>
        <v>#N/A</v>
      </c>
      <c r="K4496" s="21" t="e">
        <f>IF(A4496&lt;&gt;"",VLOOKUP(B4496,'Ket qua do'!$C$5:$AP$50000,$K$3,TRUE)*$E$9/1000,"")</f>
        <v>#N/A</v>
      </c>
      <c r="L4496" s="21" t="e">
        <f>IF(A4496&lt;&gt;"",VLOOKUP(B4496,'Ket qua do'!$C$5:$AP$50000,$L$3,TRUE),"")</f>
        <v>#N/A</v>
      </c>
    </row>
    <row r="4497" spans="1:12" x14ac:dyDescent="0.25">
      <c r="A4497" t="e">
        <f t="shared" si="75"/>
        <v>#N/A</v>
      </c>
      <c r="B4497" s="1" t="e">
        <f>IF(A4497&lt;&gt;"",VLOOKUP(A4497,'Ket qua do'!$B$5:$CE$50000,2,TRUE),"")</f>
        <v>#N/A</v>
      </c>
      <c r="C4497" s="19" t="e">
        <f>IF(A4497&lt;&gt;"",VLOOKUP(B4497,'Ket qua do'!$C$5:$AP$50000,$C$3,TRUE)*SQRT(3)*$C$11,"")</f>
        <v>#N/A</v>
      </c>
      <c r="D4497" s="21" t="e">
        <f>IF(A4497&lt;&gt;"",VLOOKUP(B4497,'Ket qua do'!$C$5:$AP$50000,$D$3,TRUE),"")</f>
        <v>#N/A</v>
      </c>
      <c r="E4497" s="21" t="e">
        <f>IF(A4497&lt;&gt;"",VLOOKUP(B4497,'Ket qua do'!$C$5:$AP$50000,$E$3,TRUE)*$C$12,"")</f>
        <v>#N/A</v>
      </c>
      <c r="F4497" s="21" t="e">
        <f>IF(A4497&lt;&gt;"",VLOOKUP(B4497,'Ket qua do'!$C$5:$AP$50000,$F$3,TRUE),"")</f>
        <v>#N/A</v>
      </c>
      <c r="G4497" s="21" t="e">
        <f>IF(A4497&lt;&gt;"",VLOOKUP(B4497,'Ket qua do'!$C$5:$AP$50000,$G$3,TRUE),"")</f>
        <v>#N/A</v>
      </c>
      <c r="H4497" s="21" t="e">
        <f>IF(A4497&lt;&gt;"",VLOOKUP(B4497,'Ket qua do'!$C$5:$AP$50000,$H$3,TRUE),"")</f>
        <v>#N/A</v>
      </c>
      <c r="I4497" s="21" t="e">
        <f>IF(A4497&lt;&gt;"",VLOOKUP(B4497,'Ket qua do'!$C$5:$AP$50000,$I$3,TRUE)*$E$9/1000,"")</f>
        <v>#N/A</v>
      </c>
      <c r="J4497" s="21" t="e">
        <f>IF(A4497&lt;&gt;"",VLOOKUP(B4497,'Ket qua do'!$C$5:$AP$50000,$J$3,TRUE)*$E$9/1000,"")</f>
        <v>#N/A</v>
      </c>
      <c r="K4497" s="21" t="e">
        <f>IF(A4497&lt;&gt;"",VLOOKUP(B4497,'Ket qua do'!$C$5:$AP$50000,$K$3,TRUE)*$E$9/1000,"")</f>
        <v>#N/A</v>
      </c>
      <c r="L4497" s="21" t="e">
        <f>IF(A4497&lt;&gt;"",VLOOKUP(B4497,'Ket qua do'!$C$5:$AP$50000,$L$3,TRUE),"")</f>
        <v>#N/A</v>
      </c>
    </row>
    <row r="4498" spans="1:12" x14ac:dyDescent="0.25">
      <c r="A4498" t="e">
        <f t="shared" si="75"/>
        <v>#N/A</v>
      </c>
      <c r="B4498" s="1" t="e">
        <f>IF(A4498&lt;&gt;"",VLOOKUP(A4498,'Ket qua do'!$B$5:$CE$50000,2,TRUE),"")</f>
        <v>#N/A</v>
      </c>
      <c r="C4498" s="19" t="e">
        <f>IF(A4498&lt;&gt;"",VLOOKUP(B4498,'Ket qua do'!$C$5:$AP$50000,$C$3,TRUE)*SQRT(3)*$C$11,"")</f>
        <v>#N/A</v>
      </c>
      <c r="D4498" s="21" t="e">
        <f>IF(A4498&lt;&gt;"",VLOOKUP(B4498,'Ket qua do'!$C$5:$AP$50000,$D$3,TRUE),"")</f>
        <v>#N/A</v>
      </c>
      <c r="E4498" s="21" t="e">
        <f>IF(A4498&lt;&gt;"",VLOOKUP(B4498,'Ket qua do'!$C$5:$AP$50000,$E$3,TRUE)*$C$12,"")</f>
        <v>#N/A</v>
      </c>
      <c r="F4498" s="21" t="e">
        <f>IF(A4498&lt;&gt;"",VLOOKUP(B4498,'Ket qua do'!$C$5:$AP$50000,$F$3,TRUE),"")</f>
        <v>#N/A</v>
      </c>
      <c r="G4498" s="21" t="e">
        <f>IF(A4498&lt;&gt;"",VLOOKUP(B4498,'Ket qua do'!$C$5:$AP$50000,$G$3,TRUE),"")</f>
        <v>#N/A</v>
      </c>
      <c r="H4498" s="21" t="e">
        <f>IF(A4498&lt;&gt;"",VLOOKUP(B4498,'Ket qua do'!$C$5:$AP$50000,$H$3,TRUE),"")</f>
        <v>#N/A</v>
      </c>
      <c r="I4498" s="21" t="e">
        <f>IF(A4498&lt;&gt;"",VLOOKUP(B4498,'Ket qua do'!$C$5:$AP$50000,$I$3,TRUE)*$E$9/1000,"")</f>
        <v>#N/A</v>
      </c>
      <c r="J4498" s="21" t="e">
        <f>IF(A4498&lt;&gt;"",VLOOKUP(B4498,'Ket qua do'!$C$5:$AP$50000,$J$3,TRUE)*$E$9/1000,"")</f>
        <v>#N/A</v>
      </c>
      <c r="K4498" s="21" t="e">
        <f>IF(A4498&lt;&gt;"",VLOOKUP(B4498,'Ket qua do'!$C$5:$AP$50000,$K$3,TRUE)*$E$9/1000,"")</f>
        <v>#N/A</v>
      </c>
      <c r="L4498" s="21" t="e">
        <f>IF(A4498&lt;&gt;"",VLOOKUP(B4498,'Ket qua do'!$C$5:$AP$50000,$L$3,TRUE),"")</f>
        <v>#N/A</v>
      </c>
    </row>
    <row r="4499" spans="1:12" x14ac:dyDescent="0.25">
      <c r="A4499" t="e">
        <f t="shared" si="75"/>
        <v>#N/A</v>
      </c>
      <c r="B4499" s="1" t="e">
        <f>IF(A4499&lt;&gt;"",VLOOKUP(A4499,'Ket qua do'!$B$5:$CE$50000,2,TRUE),"")</f>
        <v>#N/A</v>
      </c>
      <c r="C4499" s="19" t="e">
        <f>IF(A4499&lt;&gt;"",VLOOKUP(B4499,'Ket qua do'!$C$5:$AP$50000,$C$3,TRUE)*SQRT(3)*$C$11,"")</f>
        <v>#N/A</v>
      </c>
      <c r="D4499" s="21" t="e">
        <f>IF(A4499&lt;&gt;"",VLOOKUP(B4499,'Ket qua do'!$C$5:$AP$50000,$D$3,TRUE),"")</f>
        <v>#N/A</v>
      </c>
      <c r="E4499" s="21" t="e">
        <f>IF(A4499&lt;&gt;"",VLOOKUP(B4499,'Ket qua do'!$C$5:$AP$50000,$E$3,TRUE)*$C$12,"")</f>
        <v>#N/A</v>
      </c>
      <c r="F4499" s="21" t="e">
        <f>IF(A4499&lt;&gt;"",VLOOKUP(B4499,'Ket qua do'!$C$5:$AP$50000,$F$3,TRUE),"")</f>
        <v>#N/A</v>
      </c>
      <c r="G4499" s="21" t="e">
        <f>IF(A4499&lt;&gt;"",VLOOKUP(B4499,'Ket qua do'!$C$5:$AP$50000,$G$3,TRUE),"")</f>
        <v>#N/A</v>
      </c>
      <c r="H4499" s="21" t="e">
        <f>IF(A4499&lt;&gt;"",VLOOKUP(B4499,'Ket qua do'!$C$5:$AP$50000,$H$3,TRUE),"")</f>
        <v>#N/A</v>
      </c>
      <c r="I4499" s="21" t="e">
        <f>IF(A4499&lt;&gt;"",VLOOKUP(B4499,'Ket qua do'!$C$5:$AP$50000,$I$3,TRUE)*$E$9/1000,"")</f>
        <v>#N/A</v>
      </c>
      <c r="J4499" s="21" t="e">
        <f>IF(A4499&lt;&gt;"",VLOOKUP(B4499,'Ket qua do'!$C$5:$AP$50000,$J$3,TRUE)*$E$9/1000,"")</f>
        <v>#N/A</v>
      </c>
      <c r="K4499" s="21" t="e">
        <f>IF(A4499&lt;&gt;"",VLOOKUP(B4499,'Ket qua do'!$C$5:$AP$50000,$K$3,TRUE)*$E$9/1000,"")</f>
        <v>#N/A</v>
      </c>
      <c r="L4499" s="21" t="e">
        <f>IF(A4499&lt;&gt;"",VLOOKUP(B4499,'Ket qua do'!$C$5:$AP$50000,$L$3,TRUE),"")</f>
        <v>#N/A</v>
      </c>
    </row>
    <row r="4500" spans="1:12" x14ac:dyDescent="0.25">
      <c r="A4500" t="e">
        <f t="shared" si="75"/>
        <v>#N/A</v>
      </c>
      <c r="B4500" s="1" t="e">
        <f>IF(A4500&lt;&gt;"",VLOOKUP(A4500,'Ket qua do'!$B$5:$CE$50000,2,TRUE),"")</f>
        <v>#N/A</v>
      </c>
      <c r="C4500" s="19" t="e">
        <f>IF(A4500&lt;&gt;"",VLOOKUP(B4500,'Ket qua do'!$C$5:$AP$50000,$C$3,TRUE)*SQRT(3)*$C$11,"")</f>
        <v>#N/A</v>
      </c>
      <c r="D4500" s="21" t="e">
        <f>IF(A4500&lt;&gt;"",VLOOKUP(B4500,'Ket qua do'!$C$5:$AP$50000,$D$3,TRUE),"")</f>
        <v>#N/A</v>
      </c>
      <c r="E4500" s="21" t="e">
        <f>IF(A4500&lt;&gt;"",VLOOKUP(B4500,'Ket qua do'!$C$5:$AP$50000,$E$3,TRUE)*$C$12,"")</f>
        <v>#N/A</v>
      </c>
      <c r="F4500" s="21" t="e">
        <f>IF(A4500&lt;&gt;"",VLOOKUP(B4500,'Ket qua do'!$C$5:$AP$50000,$F$3,TRUE),"")</f>
        <v>#N/A</v>
      </c>
      <c r="G4500" s="21" t="e">
        <f>IF(A4500&lt;&gt;"",VLOOKUP(B4500,'Ket qua do'!$C$5:$AP$50000,$G$3,TRUE),"")</f>
        <v>#N/A</v>
      </c>
      <c r="H4500" s="21" t="e">
        <f>IF(A4500&lt;&gt;"",VLOOKUP(B4500,'Ket qua do'!$C$5:$AP$50000,$H$3,TRUE),"")</f>
        <v>#N/A</v>
      </c>
      <c r="I4500" s="21" t="e">
        <f>IF(A4500&lt;&gt;"",VLOOKUP(B4500,'Ket qua do'!$C$5:$AP$50000,$I$3,TRUE)*$E$9/1000,"")</f>
        <v>#N/A</v>
      </c>
      <c r="J4500" s="21" t="e">
        <f>IF(A4500&lt;&gt;"",VLOOKUP(B4500,'Ket qua do'!$C$5:$AP$50000,$J$3,TRUE)*$E$9/1000,"")</f>
        <v>#N/A</v>
      </c>
      <c r="K4500" s="21" t="e">
        <f>IF(A4500&lt;&gt;"",VLOOKUP(B4500,'Ket qua do'!$C$5:$AP$50000,$K$3,TRUE)*$E$9/1000,"")</f>
        <v>#N/A</v>
      </c>
      <c r="L4500" s="21" t="e">
        <f>IF(A4500&lt;&gt;"",VLOOKUP(B4500,'Ket qua do'!$C$5:$AP$50000,$L$3,TRUE),"")</f>
        <v>#N/A</v>
      </c>
    </row>
    <row r="4501" spans="1:12" x14ac:dyDescent="0.25">
      <c r="A4501" t="e">
        <f t="shared" si="75"/>
        <v>#N/A</v>
      </c>
      <c r="B4501" s="1" t="e">
        <f>IF(A4501&lt;&gt;"",VLOOKUP(A4501,'Ket qua do'!$B$5:$CE$50000,2,TRUE),"")</f>
        <v>#N/A</v>
      </c>
      <c r="C4501" s="19" t="e">
        <f>IF(A4501&lt;&gt;"",VLOOKUP(B4501,'Ket qua do'!$C$5:$AP$50000,$C$3,TRUE)*SQRT(3)*$C$11,"")</f>
        <v>#N/A</v>
      </c>
      <c r="D4501" s="21" t="e">
        <f>IF(A4501&lt;&gt;"",VLOOKUP(B4501,'Ket qua do'!$C$5:$AP$50000,$D$3,TRUE),"")</f>
        <v>#N/A</v>
      </c>
      <c r="E4501" s="21" t="e">
        <f>IF(A4501&lt;&gt;"",VLOOKUP(B4501,'Ket qua do'!$C$5:$AP$50000,$E$3,TRUE)*$C$12,"")</f>
        <v>#N/A</v>
      </c>
      <c r="F4501" s="21" t="e">
        <f>IF(A4501&lt;&gt;"",VLOOKUP(B4501,'Ket qua do'!$C$5:$AP$50000,$F$3,TRUE),"")</f>
        <v>#N/A</v>
      </c>
      <c r="G4501" s="21" t="e">
        <f>IF(A4501&lt;&gt;"",VLOOKUP(B4501,'Ket qua do'!$C$5:$AP$50000,$G$3,TRUE),"")</f>
        <v>#N/A</v>
      </c>
      <c r="H4501" s="21" t="e">
        <f>IF(A4501&lt;&gt;"",VLOOKUP(B4501,'Ket qua do'!$C$5:$AP$50000,$H$3,TRUE),"")</f>
        <v>#N/A</v>
      </c>
      <c r="I4501" s="21" t="e">
        <f>IF(A4501&lt;&gt;"",VLOOKUP(B4501,'Ket qua do'!$C$5:$AP$50000,$I$3,TRUE)*$E$9/1000,"")</f>
        <v>#N/A</v>
      </c>
      <c r="J4501" s="21" t="e">
        <f>IF(A4501&lt;&gt;"",VLOOKUP(B4501,'Ket qua do'!$C$5:$AP$50000,$J$3,TRUE)*$E$9/1000,"")</f>
        <v>#N/A</v>
      </c>
      <c r="K4501" s="21" t="e">
        <f>IF(A4501&lt;&gt;"",VLOOKUP(B4501,'Ket qua do'!$C$5:$AP$50000,$K$3,TRUE)*$E$9/1000,"")</f>
        <v>#N/A</v>
      </c>
      <c r="L4501" s="21" t="e">
        <f>IF(A4501&lt;&gt;"",VLOOKUP(B4501,'Ket qua do'!$C$5:$AP$50000,$L$3,TRUE),"")</f>
        <v>#N/A</v>
      </c>
    </row>
    <row r="4502" spans="1:12" x14ac:dyDescent="0.25">
      <c r="A4502" t="e">
        <f t="shared" si="75"/>
        <v>#N/A</v>
      </c>
      <c r="B4502" s="1" t="e">
        <f>IF(A4502&lt;&gt;"",VLOOKUP(A4502,'Ket qua do'!$B$5:$CE$50000,2,TRUE),"")</f>
        <v>#N/A</v>
      </c>
      <c r="C4502" s="19" t="e">
        <f>IF(A4502&lt;&gt;"",VLOOKUP(B4502,'Ket qua do'!$C$5:$AP$50000,$C$3,TRUE)*SQRT(3)*$C$11,"")</f>
        <v>#N/A</v>
      </c>
      <c r="D4502" s="21" t="e">
        <f>IF(A4502&lt;&gt;"",VLOOKUP(B4502,'Ket qua do'!$C$5:$AP$50000,$D$3,TRUE),"")</f>
        <v>#N/A</v>
      </c>
      <c r="E4502" s="21" t="e">
        <f>IF(A4502&lt;&gt;"",VLOOKUP(B4502,'Ket qua do'!$C$5:$AP$50000,$E$3,TRUE)*$C$12,"")</f>
        <v>#N/A</v>
      </c>
      <c r="F4502" s="21" t="e">
        <f>IF(A4502&lt;&gt;"",VLOOKUP(B4502,'Ket qua do'!$C$5:$AP$50000,$F$3,TRUE),"")</f>
        <v>#N/A</v>
      </c>
      <c r="G4502" s="21" t="e">
        <f>IF(A4502&lt;&gt;"",VLOOKUP(B4502,'Ket qua do'!$C$5:$AP$50000,$G$3,TRUE),"")</f>
        <v>#N/A</v>
      </c>
      <c r="H4502" s="21" t="e">
        <f>IF(A4502&lt;&gt;"",VLOOKUP(B4502,'Ket qua do'!$C$5:$AP$50000,$H$3,TRUE),"")</f>
        <v>#N/A</v>
      </c>
      <c r="I4502" s="21" t="e">
        <f>IF(A4502&lt;&gt;"",VLOOKUP(B4502,'Ket qua do'!$C$5:$AP$50000,$I$3,TRUE)*$E$9/1000,"")</f>
        <v>#N/A</v>
      </c>
      <c r="J4502" s="21" t="e">
        <f>IF(A4502&lt;&gt;"",VLOOKUP(B4502,'Ket qua do'!$C$5:$AP$50000,$J$3,TRUE)*$E$9/1000,"")</f>
        <v>#N/A</v>
      </c>
      <c r="K4502" s="21" t="e">
        <f>IF(A4502&lt;&gt;"",VLOOKUP(B4502,'Ket qua do'!$C$5:$AP$50000,$K$3,TRUE)*$E$9/1000,"")</f>
        <v>#N/A</v>
      </c>
      <c r="L4502" s="21" t="e">
        <f>IF(A4502&lt;&gt;"",VLOOKUP(B4502,'Ket qua do'!$C$5:$AP$50000,$L$3,TRUE),"")</f>
        <v>#N/A</v>
      </c>
    </row>
    <row r="4503" spans="1:12" x14ac:dyDescent="0.25">
      <c r="A4503" t="e">
        <f t="shared" si="75"/>
        <v>#N/A</v>
      </c>
      <c r="B4503" s="1" t="e">
        <f>IF(A4503&lt;&gt;"",VLOOKUP(A4503,'Ket qua do'!$B$5:$CE$50000,2,TRUE),"")</f>
        <v>#N/A</v>
      </c>
      <c r="C4503" s="19" t="e">
        <f>IF(A4503&lt;&gt;"",VLOOKUP(B4503,'Ket qua do'!$C$5:$AP$50000,$C$3,TRUE)*SQRT(3)*$C$11,"")</f>
        <v>#N/A</v>
      </c>
      <c r="D4503" s="21" t="e">
        <f>IF(A4503&lt;&gt;"",VLOOKUP(B4503,'Ket qua do'!$C$5:$AP$50000,$D$3,TRUE),"")</f>
        <v>#N/A</v>
      </c>
      <c r="E4503" s="21" t="e">
        <f>IF(A4503&lt;&gt;"",VLOOKUP(B4503,'Ket qua do'!$C$5:$AP$50000,$E$3,TRUE)*$C$12,"")</f>
        <v>#N/A</v>
      </c>
      <c r="F4503" s="21" t="e">
        <f>IF(A4503&lt;&gt;"",VLOOKUP(B4503,'Ket qua do'!$C$5:$AP$50000,$F$3,TRUE),"")</f>
        <v>#N/A</v>
      </c>
      <c r="G4503" s="21" t="e">
        <f>IF(A4503&lt;&gt;"",VLOOKUP(B4503,'Ket qua do'!$C$5:$AP$50000,$G$3,TRUE),"")</f>
        <v>#N/A</v>
      </c>
      <c r="H4503" s="21" t="e">
        <f>IF(A4503&lt;&gt;"",VLOOKUP(B4503,'Ket qua do'!$C$5:$AP$50000,$H$3,TRUE),"")</f>
        <v>#N/A</v>
      </c>
      <c r="I4503" s="21" t="e">
        <f>IF(A4503&lt;&gt;"",VLOOKUP(B4503,'Ket qua do'!$C$5:$AP$50000,$I$3,TRUE)*$E$9/1000,"")</f>
        <v>#N/A</v>
      </c>
      <c r="J4503" s="21" t="e">
        <f>IF(A4503&lt;&gt;"",VLOOKUP(B4503,'Ket qua do'!$C$5:$AP$50000,$J$3,TRUE)*$E$9/1000,"")</f>
        <v>#N/A</v>
      </c>
      <c r="K4503" s="21" t="e">
        <f>IF(A4503&lt;&gt;"",VLOOKUP(B4503,'Ket qua do'!$C$5:$AP$50000,$K$3,TRUE)*$E$9/1000,"")</f>
        <v>#N/A</v>
      </c>
      <c r="L4503" s="21" t="e">
        <f>IF(A4503&lt;&gt;"",VLOOKUP(B4503,'Ket qua do'!$C$5:$AP$50000,$L$3,TRUE),"")</f>
        <v>#N/A</v>
      </c>
    </row>
    <row r="4504" spans="1:12" x14ac:dyDescent="0.25">
      <c r="A4504" t="e">
        <f t="shared" si="75"/>
        <v>#N/A</v>
      </c>
      <c r="B4504" s="1" t="e">
        <f>IF(A4504&lt;&gt;"",VLOOKUP(A4504,'Ket qua do'!$B$5:$CE$50000,2,TRUE),"")</f>
        <v>#N/A</v>
      </c>
      <c r="C4504" s="19" t="e">
        <f>IF(A4504&lt;&gt;"",VLOOKUP(B4504,'Ket qua do'!$C$5:$AP$50000,$C$3,TRUE)*SQRT(3)*$C$11,"")</f>
        <v>#N/A</v>
      </c>
      <c r="D4504" s="21" t="e">
        <f>IF(A4504&lt;&gt;"",VLOOKUP(B4504,'Ket qua do'!$C$5:$AP$50000,$D$3,TRUE),"")</f>
        <v>#N/A</v>
      </c>
      <c r="E4504" s="21" t="e">
        <f>IF(A4504&lt;&gt;"",VLOOKUP(B4504,'Ket qua do'!$C$5:$AP$50000,$E$3,TRUE)*$C$12,"")</f>
        <v>#N/A</v>
      </c>
      <c r="F4504" s="21" t="e">
        <f>IF(A4504&lt;&gt;"",VLOOKUP(B4504,'Ket qua do'!$C$5:$AP$50000,$F$3,TRUE),"")</f>
        <v>#N/A</v>
      </c>
      <c r="G4504" s="21" t="e">
        <f>IF(A4504&lt;&gt;"",VLOOKUP(B4504,'Ket qua do'!$C$5:$AP$50000,$G$3,TRUE),"")</f>
        <v>#N/A</v>
      </c>
      <c r="H4504" s="21" t="e">
        <f>IF(A4504&lt;&gt;"",VLOOKUP(B4504,'Ket qua do'!$C$5:$AP$50000,$H$3,TRUE),"")</f>
        <v>#N/A</v>
      </c>
      <c r="I4504" s="21" t="e">
        <f>IF(A4504&lt;&gt;"",VLOOKUP(B4504,'Ket qua do'!$C$5:$AP$50000,$I$3,TRUE)*$E$9/1000,"")</f>
        <v>#N/A</v>
      </c>
      <c r="J4504" s="21" t="e">
        <f>IF(A4504&lt;&gt;"",VLOOKUP(B4504,'Ket qua do'!$C$5:$AP$50000,$J$3,TRUE)*$E$9/1000,"")</f>
        <v>#N/A</v>
      </c>
      <c r="K4504" s="21" t="e">
        <f>IF(A4504&lt;&gt;"",VLOOKUP(B4504,'Ket qua do'!$C$5:$AP$50000,$K$3,TRUE)*$E$9/1000,"")</f>
        <v>#N/A</v>
      </c>
      <c r="L4504" s="21" t="e">
        <f>IF(A4504&lt;&gt;"",VLOOKUP(B4504,'Ket qua do'!$C$5:$AP$50000,$L$3,TRUE),"")</f>
        <v>#N/A</v>
      </c>
    </row>
    <row r="4505" spans="1:12" x14ac:dyDescent="0.25">
      <c r="A4505" t="e">
        <f t="shared" si="75"/>
        <v>#N/A</v>
      </c>
      <c r="B4505" s="1" t="e">
        <f>IF(A4505&lt;&gt;"",VLOOKUP(A4505,'Ket qua do'!$B$5:$CE$50000,2,TRUE),"")</f>
        <v>#N/A</v>
      </c>
      <c r="C4505" s="19" t="e">
        <f>IF(A4505&lt;&gt;"",VLOOKUP(B4505,'Ket qua do'!$C$5:$AP$50000,$C$3,TRUE)*SQRT(3)*$C$11,"")</f>
        <v>#N/A</v>
      </c>
      <c r="D4505" s="21" t="e">
        <f>IF(A4505&lt;&gt;"",VLOOKUP(B4505,'Ket qua do'!$C$5:$AP$50000,$D$3,TRUE),"")</f>
        <v>#N/A</v>
      </c>
      <c r="E4505" s="21" t="e">
        <f>IF(A4505&lt;&gt;"",VLOOKUP(B4505,'Ket qua do'!$C$5:$AP$50000,$E$3,TRUE)*$C$12,"")</f>
        <v>#N/A</v>
      </c>
      <c r="F4505" s="21" t="e">
        <f>IF(A4505&lt;&gt;"",VLOOKUP(B4505,'Ket qua do'!$C$5:$AP$50000,$F$3,TRUE),"")</f>
        <v>#N/A</v>
      </c>
      <c r="G4505" s="21" t="e">
        <f>IF(A4505&lt;&gt;"",VLOOKUP(B4505,'Ket qua do'!$C$5:$AP$50000,$G$3,TRUE),"")</f>
        <v>#N/A</v>
      </c>
      <c r="H4505" s="21" t="e">
        <f>IF(A4505&lt;&gt;"",VLOOKUP(B4505,'Ket qua do'!$C$5:$AP$50000,$H$3,TRUE),"")</f>
        <v>#N/A</v>
      </c>
      <c r="I4505" s="21" t="e">
        <f>IF(A4505&lt;&gt;"",VLOOKUP(B4505,'Ket qua do'!$C$5:$AP$50000,$I$3,TRUE)*$E$9/1000,"")</f>
        <v>#N/A</v>
      </c>
      <c r="J4505" s="21" t="e">
        <f>IF(A4505&lt;&gt;"",VLOOKUP(B4505,'Ket qua do'!$C$5:$AP$50000,$J$3,TRUE)*$E$9/1000,"")</f>
        <v>#N/A</v>
      </c>
      <c r="K4505" s="21" t="e">
        <f>IF(A4505&lt;&gt;"",VLOOKUP(B4505,'Ket qua do'!$C$5:$AP$50000,$K$3,TRUE)*$E$9/1000,"")</f>
        <v>#N/A</v>
      </c>
      <c r="L4505" s="21" t="e">
        <f>IF(A4505&lt;&gt;"",VLOOKUP(B4505,'Ket qua do'!$C$5:$AP$50000,$L$3,TRUE),"")</f>
        <v>#N/A</v>
      </c>
    </row>
    <row r="4506" spans="1:12" x14ac:dyDescent="0.25">
      <c r="A4506" t="e">
        <f t="shared" ref="A4506:A4569" si="76">IF(A4505&lt;$E$8,A4505+1,"")</f>
        <v>#N/A</v>
      </c>
      <c r="B4506" s="1" t="e">
        <f>IF(A4506&lt;&gt;"",VLOOKUP(A4506,'Ket qua do'!$B$5:$CE$50000,2,TRUE),"")</f>
        <v>#N/A</v>
      </c>
      <c r="C4506" s="19" t="e">
        <f>IF(A4506&lt;&gt;"",VLOOKUP(B4506,'Ket qua do'!$C$5:$AP$50000,$C$3,TRUE)*SQRT(3)*$C$11,"")</f>
        <v>#N/A</v>
      </c>
      <c r="D4506" s="21" t="e">
        <f>IF(A4506&lt;&gt;"",VLOOKUP(B4506,'Ket qua do'!$C$5:$AP$50000,$D$3,TRUE),"")</f>
        <v>#N/A</v>
      </c>
      <c r="E4506" s="21" t="e">
        <f>IF(A4506&lt;&gt;"",VLOOKUP(B4506,'Ket qua do'!$C$5:$AP$50000,$E$3,TRUE)*$C$12,"")</f>
        <v>#N/A</v>
      </c>
      <c r="F4506" s="21" t="e">
        <f>IF(A4506&lt;&gt;"",VLOOKUP(B4506,'Ket qua do'!$C$5:$AP$50000,$F$3,TRUE),"")</f>
        <v>#N/A</v>
      </c>
      <c r="G4506" s="21" t="e">
        <f>IF(A4506&lt;&gt;"",VLOOKUP(B4506,'Ket qua do'!$C$5:$AP$50000,$G$3,TRUE),"")</f>
        <v>#N/A</v>
      </c>
      <c r="H4506" s="21" t="e">
        <f>IF(A4506&lt;&gt;"",VLOOKUP(B4506,'Ket qua do'!$C$5:$AP$50000,$H$3,TRUE),"")</f>
        <v>#N/A</v>
      </c>
      <c r="I4506" s="21" t="e">
        <f>IF(A4506&lt;&gt;"",VLOOKUP(B4506,'Ket qua do'!$C$5:$AP$50000,$I$3,TRUE)*$E$9/1000,"")</f>
        <v>#N/A</v>
      </c>
      <c r="J4506" s="21" t="e">
        <f>IF(A4506&lt;&gt;"",VLOOKUP(B4506,'Ket qua do'!$C$5:$AP$50000,$J$3,TRUE)*$E$9/1000,"")</f>
        <v>#N/A</v>
      </c>
      <c r="K4506" s="21" t="e">
        <f>IF(A4506&lt;&gt;"",VLOOKUP(B4506,'Ket qua do'!$C$5:$AP$50000,$K$3,TRUE)*$E$9/1000,"")</f>
        <v>#N/A</v>
      </c>
      <c r="L4506" s="21" t="e">
        <f>IF(A4506&lt;&gt;"",VLOOKUP(B4506,'Ket qua do'!$C$5:$AP$50000,$L$3,TRUE),"")</f>
        <v>#N/A</v>
      </c>
    </row>
    <row r="4507" spans="1:12" x14ac:dyDescent="0.25">
      <c r="A4507" t="e">
        <f t="shared" si="76"/>
        <v>#N/A</v>
      </c>
      <c r="B4507" s="1" t="e">
        <f>IF(A4507&lt;&gt;"",VLOOKUP(A4507,'Ket qua do'!$B$5:$CE$50000,2,TRUE),"")</f>
        <v>#N/A</v>
      </c>
      <c r="C4507" s="19" t="e">
        <f>IF(A4507&lt;&gt;"",VLOOKUP(B4507,'Ket qua do'!$C$5:$AP$50000,$C$3,TRUE)*SQRT(3)*$C$11,"")</f>
        <v>#N/A</v>
      </c>
      <c r="D4507" s="21" t="e">
        <f>IF(A4507&lt;&gt;"",VLOOKUP(B4507,'Ket qua do'!$C$5:$AP$50000,$D$3,TRUE),"")</f>
        <v>#N/A</v>
      </c>
      <c r="E4507" s="21" t="e">
        <f>IF(A4507&lt;&gt;"",VLOOKUP(B4507,'Ket qua do'!$C$5:$AP$50000,$E$3,TRUE)*$C$12,"")</f>
        <v>#N/A</v>
      </c>
      <c r="F4507" s="21" t="e">
        <f>IF(A4507&lt;&gt;"",VLOOKUP(B4507,'Ket qua do'!$C$5:$AP$50000,$F$3,TRUE),"")</f>
        <v>#N/A</v>
      </c>
      <c r="G4507" s="21" t="e">
        <f>IF(A4507&lt;&gt;"",VLOOKUP(B4507,'Ket qua do'!$C$5:$AP$50000,$G$3,TRUE),"")</f>
        <v>#N/A</v>
      </c>
      <c r="H4507" s="21" t="e">
        <f>IF(A4507&lt;&gt;"",VLOOKUP(B4507,'Ket qua do'!$C$5:$AP$50000,$H$3,TRUE),"")</f>
        <v>#N/A</v>
      </c>
      <c r="I4507" s="21" t="e">
        <f>IF(A4507&lt;&gt;"",VLOOKUP(B4507,'Ket qua do'!$C$5:$AP$50000,$I$3,TRUE)*$E$9/1000,"")</f>
        <v>#N/A</v>
      </c>
      <c r="J4507" s="21" t="e">
        <f>IF(A4507&lt;&gt;"",VLOOKUP(B4507,'Ket qua do'!$C$5:$AP$50000,$J$3,TRUE)*$E$9/1000,"")</f>
        <v>#N/A</v>
      </c>
      <c r="K4507" s="21" t="e">
        <f>IF(A4507&lt;&gt;"",VLOOKUP(B4507,'Ket qua do'!$C$5:$AP$50000,$K$3,TRUE)*$E$9/1000,"")</f>
        <v>#N/A</v>
      </c>
      <c r="L4507" s="21" t="e">
        <f>IF(A4507&lt;&gt;"",VLOOKUP(B4507,'Ket qua do'!$C$5:$AP$50000,$L$3,TRUE),"")</f>
        <v>#N/A</v>
      </c>
    </row>
    <row r="4508" spans="1:12" x14ac:dyDescent="0.25">
      <c r="A4508" t="e">
        <f t="shared" si="76"/>
        <v>#N/A</v>
      </c>
      <c r="B4508" s="1" t="e">
        <f>IF(A4508&lt;&gt;"",VLOOKUP(A4508,'Ket qua do'!$B$5:$CE$50000,2,TRUE),"")</f>
        <v>#N/A</v>
      </c>
      <c r="C4508" s="19" t="e">
        <f>IF(A4508&lt;&gt;"",VLOOKUP(B4508,'Ket qua do'!$C$5:$AP$50000,$C$3,TRUE)*SQRT(3)*$C$11,"")</f>
        <v>#N/A</v>
      </c>
      <c r="D4508" s="21" t="e">
        <f>IF(A4508&lt;&gt;"",VLOOKUP(B4508,'Ket qua do'!$C$5:$AP$50000,$D$3,TRUE),"")</f>
        <v>#N/A</v>
      </c>
      <c r="E4508" s="21" t="e">
        <f>IF(A4508&lt;&gt;"",VLOOKUP(B4508,'Ket qua do'!$C$5:$AP$50000,$E$3,TRUE)*$C$12,"")</f>
        <v>#N/A</v>
      </c>
      <c r="F4508" s="21" t="e">
        <f>IF(A4508&lt;&gt;"",VLOOKUP(B4508,'Ket qua do'!$C$5:$AP$50000,$F$3,TRUE),"")</f>
        <v>#N/A</v>
      </c>
      <c r="G4508" s="21" t="e">
        <f>IF(A4508&lt;&gt;"",VLOOKUP(B4508,'Ket qua do'!$C$5:$AP$50000,$G$3,TRUE),"")</f>
        <v>#N/A</v>
      </c>
      <c r="H4508" s="21" t="e">
        <f>IF(A4508&lt;&gt;"",VLOOKUP(B4508,'Ket qua do'!$C$5:$AP$50000,$H$3,TRUE),"")</f>
        <v>#N/A</v>
      </c>
      <c r="I4508" s="21" t="e">
        <f>IF(A4508&lt;&gt;"",VLOOKUP(B4508,'Ket qua do'!$C$5:$AP$50000,$I$3,TRUE)*$E$9/1000,"")</f>
        <v>#N/A</v>
      </c>
      <c r="J4508" s="21" t="e">
        <f>IF(A4508&lt;&gt;"",VLOOKUP(B4508,'Ket qua do'!$C$5:$AP$50000,$J$3,TRUE)*$E$9/1000,"")</f>
        <v>#N/A</v>
      </c>
      <c r="K4508" s="21" t="e">
        <f>IF(A4508&lt;&gt;"",VLOOKUP(B4508,'Ket qua do'!$C$5:$AP$50000,$K$3,TRUE)*$E$9/1000,"")</f>
        <v>#N/A</v>
      </c>
      <c r="L4508" s="21" t="e">
        <f>IF(A4508&lt;&gt;"",VLOOKUP(B4508,'Ket qua do'!$C$5:$AP$50000,$L$3,TRUE),"")</f>
        <v>#N/A</v>
      </c>
    </row>
    <row r="4509" spans="1:12" x14ac:dyDescent="0.25">
      <c r="A4509" t="e">
        <f t="shared" si="76"/>
        <v>#N/A</v>
      </c>
      <c r="B4509" s="1" t="e">
        <f>IF(A4509&lt;&gt;"",VLOOKUP(A4509,'Ket qua do'!$B$5:$CE$50000,2,TRUE),"")</f>
        <v>#N/A</v>
      </c>
      <c r="C4509" s="19" t="e">
        <f>IF(A4509&lt;&gt;"",VLOOKUP(B4509,'Ket qua do'!$C$5:$AP$50000,$C$3,TRUE)*SQRT(3)*$C$11,"")</f>
        <v>#N/A</v>
      </c>
      <c r="D4509" s="21" t="e">
        <f>IF(A4509&lt;&gt;"",VLOOKUP(B4509,'Ket qua do'!$C$5:$AP$50000,$D$3,TRUE),"")</f>
        <v>#N/A</v>
      </c>
      <c r="E4509" s="21" t="e">
        <f>IF(A4509&lt;&gt;"",VLOOKUP(B4509,'Ket qua do'!$C$5:$AP$50000,$E$3,TRUE)*$C$12,"")</f>
        <v>#N/A</v>
      </c>
      <c r="F4509" s="21" t="e">
        <f>IF(A4509&lt;&gt;"",VLOOKUP(B4509,'Ket qua do'!$C$5:$AP$50000,$F$3,TRUE),"")</f>
        <v>#N/A</v>
      </c>
      <c r="G4509" s="21" t="e">
        <f>IF(A4509&lt;&gt;"",VLOOKUP(B4509,'Ket qua do'!$C$5:$AP$50000,$G$3,TRUE),"")</f>
        <v>#N/A</v>
      </c>
      <c r="H4509" s="21" t="e">
        <f>IF(A4509&lt;&gt;"",VLOOKUP(B4509,'Ket qua do'!$C$5:$AP$50000,$H$3,TRUE),"")</f>
        <v>#N/A</v>
      </c>
      <c r="I4509" s="21" t="e">
        <f>IF(A4509&lt;&gt;"",VLOOKUP(B4509,'Ket qua do'!$C$5:$AP$50000,$I$3,TRUE)*$E$9/1000,"")</f>
        <v>#N/A</v>
      </c>
      <c r="J4509" s="21" t="e">
        <f>IF(A4509&lt;&gt;"",VLOOKUP(B4509,'Ket qua do'!$C$5:$AP$50000,$J$3,TRUE)*$E$9/1000,"")</f>
        <v>#N/A</v>
      </c>
      <c r="K4509" s="21" t="e">
        <f>IF(A4509&lt;&gt;"",VLOOKUP(B4509,'Ket qua do'!$C$5:$AP$50000,$K$3,TRUE)*$E$9/1000,"")</f>
        <v>#N/A</v>
      </c>
      <c r="L4509" s="21" t="e">
        <f>IF(A4509&lt;&gt;"",VLOOKUP(B4509,'Ket qua do'!$C$5:$AP$50000,$L$3,TRUE),"")</f>
        <v>#N/A</v>
      </c>
    </row>
    <row r="4510" spans="1:12" x14ac:dyDescent="0.25">
      <c r="A4510" t="e">
        <f t="shared" si="76"/>
        <v>#N/A</v>
      </c>
      <c r="B4510" s="1" t="e">
        <f>IF(A4510&lt;&gt;"",VLOOKUP(A4510,'Ket qua do'!$B$5:$CE$50000,2,TRUE),"")</f>
        <v>#N/A</v>
      </c>
      <c r="C4510" s="19" t="e">
        <f>IF(A4510&lt;&gt;"",VLOOKUP(B4510,'Ket qua do'!$C$5:$AP$50000,$C$3,TRUE)*SQRT(3)*$C$11,"")</f>
        <v>#N/A</v>
      </c>
      <c r="D4510" s="21" t="e">
        <f>IF(A4510&lt;&gt;"",VLOOKUP(B4510,'Ket qua do'!$C$5:$AP$50000,$D$3,TRUE),"")</f>
        <v>#N/A</v>
      </c>
      <c r="E4510" s="21" t="e">
        <f>IF(A4510&lt;&gt;"",VLOOKUP(B4510,'Ket qua do'!$C$5:$AP$50000,$E$3,TRUE)*$C$12,"")</f>
        <v>#N/A</v>
      </c>
      <c r="F4510" s="21" t="e">
        <f>IF(A4510&lt;&gt;"",VLOOKUP(B4510,'Ket qua do'!$C$5:$AP$50000,$F$3,TRUE),"")</f>
        <v>#N/A</v>
      </c>
      <c r="G4510" s="21" t="e">
        <f>IF(A4510&lt;&gt;"",VLOOKUP(B4510,'Ket qua do'!$C$5:$AP$50000,$G$3,TRUE),"")</f>
        <v>#N/A</v>
      </c>
      <c r="H4510" s="21" t="e">
        <f>IF(A4510&lt;&gt;"",VLOOKUP(B4510,'Ket qua do'!$C$5:$AP$50000,$H$3,TRUE),"")</f>
        <v>#N/A</v>
      </c>
      <c r="I4510" s="21" t="e">
        <f>IF(A4510&lt;&gt;"",VLOOKUP(B4510,'Ket qua do'!$C$5:$AP$50000,$I$3,TRUE)*$E$9/1000,"")</f>
        <v>#N/A</v>
      </c>
      <c r="J4510" s="21" t="e">
        <f>IF(A4510&lt;&gt;"",VLOOKUP(B4510,'Ket qua do'!$C$5:$AP$50000,$J$3,TRUE)*$E$9/1000,"")</f>
        <v>#N/A</v>
      </c>
      <c r="K4510" s="21" t="e">
        <f>IF(A4510&lt;&gt;"",VLOOKUP(B4510,'Ket qua do'!$C$5:$AP$50000,$K$3,TRUE)*$E$9/1000,"")</f>
        <v>#N/A</v>
      </c>
      <c r="L4510" s="21" t="e">
        <f>IF(A4510&lt;&gt;"",VLOOKUP(B4510,'Ket qua do'!$C$5:$AP$50000,$L$3,TRUE),"")</f>
        <v>#N/A</v>
      </c>
    </row>
    <row r="4511" spans="1:12" x14ac:dyDescent="0.25">
      <c r="A4511" t="e">
        <f t="shared" si="76"/>
        <v>#N/A</v>
      </c>
      <c r="B4511" s="1" t="e">
        <f>IF(A4511&lt;&gt;"",VLOOKUP(A4511,'Ket qua do'!$B$5:$CE$50000,2,TRUE),"")</f>
        <v>#N/A</v>
      </c>
      <c r="C4511" s="19" t="e">
        <f>IF(A4511&lt;&gt;"",VLOOKUP(B4511,'Ket qua do'!$C$5:$AP$50000,$C$3,TRUE)*SQRT(3)*$C$11,"")</f>
        <v>#N/A</v>
      </c>
      <c r="D4511" s="21" t="e">
        <f>IF(A4511&lt;&gt;"",VLOOKUP(B4511,'Ket qua do'!$C$5:$AP$50000,$D$3,TRUE),"")</f>
        <v>#N/A</v>
      </c>
      <c r="E4511" s="21" t="e">
        <f>IF(A4511&lt;&gt;"",VLOOKUP(B4511,'Ket qua do'!$C$5:$AP$50000,$E$3,TRUE)*$C$12,"")</f>
        <v>#N/A</v>
      </c>
      <c r="F4511" s="21" t="e">
        <f>IF(A4511&lt;&gt;"",VLOOKUP(B4511,'Ket qua do'!$C$5:$AP$50000,$F$3,TRUE),"")</f>
        <v>#N/A</v>
      </c>
      <c r="G4511" s="21" t="e">
        <f>IF(A4511&lt;&gt;"",VLOOKUP(B4511,'Ket qua do'!$C$5:$AP$50000,$G$3,TRUE),"")</f>
        <v>#N/A</v>
      </c>
      <c r="H4511" s="21" t="e">
        <f>IF(A4511&lt;&gt;"",VLOOKUP(B4511,'Ket qua do'!$C$5:$AP$50000,$H$3,TRUE),"")</f>
        <v>#N/A</v>
      </c>
      <c r="I4511" s="21" t="e">
        <f>IF(A4511&lt;&gt;"",VLOOKUP(B4511,'Ket qua do'!$C$5:$AP$50000,$I$3,TRUE)*$E$9/1000,"")</f>
        <v>#N/A</v>
      </c>
      <c r="J4511" s="21" t="e">
        <f>IF(A4511&lt;&gt;"",VLOOKUP(B4511,'Ket qua do'!$C$5:$AP$50000,$J$3,TRUE)*$E$9/1000,"")</f>
        <v>#N/A</v>
      </c>
      <c r="K4511" s="21" t="e">
        <f>IF(A4511&lt;&gt;"",VLOOKUP(B4511,'Ket qua do'!$C$5:$AP$50000,$K$3,TRUE)*$E$9/1000,"")</f>
        <v>#N/A</v>
      </c>
      <c r="L4511" s="21" t="e">
        <f>IF(A4511&lt;&gt;"",VLOOKUP(B4511,'Ket qua do'!$C$5:$AP$50000,$L$3,TRUE),"")</f>
        <v>#N/A</v>
      </c>
    </row>
    <row r="4512" spans="1:12" x14ac:dyDescent="0.25">
      <c r="A4512" t="e">
        <f t="shared" si="76"/>
        <v>#N/A</v>
      </c>
      <c r="B4512" s="1" t="e">
        <f>IF(A4512&lt;&gt;"",VLOOKUP(A4512,'Ket qua do'!$B$5:$CE$50000,2,TRUE),"")</f>
        <v>#N/A</v>
      </c>
      <c r="C4512" s="19" t="e">
        <f>IF(A4512&lt;&gt;"",VLOOKUP(B4512,'Ket qua do'!$C$5:$AP$50000,$C$3,TRUE)*SQRT(3)*$C$11,"")</f>
        <v>#N/A</v>
      </c>
      <c r="D4512" s="21" t="e">
        <f>IF(A4512&lt;&gt;"",VLOOKUP(B4512,'Ket qua do'!$C$5:$AP$50000,$D$3,TRUE),"")</f>
        <v>#N/A</v>
      </c>
      <c r="E4512" s="21" t="e">
        <f>IF(A4512&lt;&gt;"",VLOOKUP(B4512,'Ket qua do'!$C$5:$AP$50000,$E$3,TRUE)*$C$12,"")</f>
        <v>#N/A</v>
      </c>
      <c r="F4512" s="21" t="e">
        <f>IF(A4512&lt;&gt;"",VLOOKUP(B4512,'Ket qua do'!$C$5:$AP$50000,$F$3,TRUE),"")</f>
        <v>#N/A</v>
      </c>
      <c r="G4512" s="21" t="e">
        <f>IF(A4512&lt;&gt;"",VLOOKUP(B4512,'Ket qua do'!$C$5:$AP$50000,$G$3,TRUE),"")</f>
        <v>#N/A</v>
      </c>
      <c r="H4512" s="21" t="e">
        <f>IF(A4512&lt;&gt;"",VLOOKUP(B4512,'Ket qua do'!$C$5:$AP$50000,$H$3,TRUE),"")</f>
        <v>#N/A</v>
      </c>
      <c r="I4512" s="21" t="e">
        <f>IF(A4512&lt;&gt;"",VLOOKUP(B4512,'Ket qua do'!$C$5:$AP$50000,$I$3,TRUE)*$E$9/1000,"")</f>
        <v>#N/A</v>
      </c>
      <c r="J4512" s="21" t="e">
        <f>IF(A4512&lt;&gt;"",VLOOKUP(B4512,'Ket qua do'!$C$5:$AP$50000,$J$3,TRUE)*$E$9/1000,"")</f>
        <v>#N/A</v>
      </c>
      <c r="K4512" s="21" t="e">
        <f>IF(A4512&lt;&gt;"",VLOOKUP(B4512,'Ket qua do'!$C$5:$AP$50000,$K$3,TRUE)*$E$9/1000,"")</f>
        <v>#N/A</v>
      </c>
      <c r="L4512" s="21" t="e">
        <f>IF(A4512&lt;&gt;"",VLOOKUP(B4512,'Ket qua do'!$C$5:$AP$50000,$L$3,TRUE),"")</f>
        <v>#N/A</v>
      </c>
    </row>
    <row r="4513" spans="1:12" x14ac:dyDescent="0.25">
      <c r="A4513" t="e">
        <f t="shared" si="76"/>
        <v>#N/A</v>
      </c>
      <c r="B4513" s="1" t="e">
        <f>IF(A4513&lt;&gt;"",VLOOKUP(A4513,'Ket qua do'!$B$5:$CE$50000,2,TRUE),"")</f>
        <v>#N/A</v>
      </c>
      <c r="C4513" s="19" t="e">
        <f>IF(A4513&lt;&gt;"",VLOOKUP(B4513,'Ket qua do'!$C$5:$AP$50000,$C$3,TRUE)*SQRT(3)*$C$11,"")</f>
        <v>#N/A</v>
      </c>
      <c r="D4513" s="21" t="e">
        <f>IF(A4513&lt;&gt;"",VLOOKUP(B4513,'Ket qua do'!$C$5:$AP$50000,$D$3,TRUE),"")</f>
        <v>#N/A</v>
      </c>
      <c r="E4513" s="21" t="e">
        <f>IF(A4513&lt;&gt;"",VLOOKUP(B4513,'Ket qua do'!$C$5:$AP$50000,$E$3,TRUE)*$C$12,"")</f>
        <v>#N/A</v>
      </c>
      <c r="F4513" s="21" t="e">
        <f>IF(A4513&lt;&gt;"",VLOOKUP(B4513,'Ket qua do'!$C$5:$AP$50000,$F$3,TRUE),"")</f>
        <v>#N/A</v>
      </c>
      <c r="G4513" s="21" t="e">
        <f>IF(A4513&lt;&gt;"",VLOOKUP(B4513,'Ket qua do'!$C$5:$AP$50000,$G$3,TRUE),"")</f>
        <v>#N/A</v>
      </c>
      <c r="H4513" s="21" t="e">
        <f>IF(A4513&lt;&gt;"",VLOOKUP(B4513,'Ket qua do'!$C$5:$AP$50000,$H$3,TRUE),"")</f>
        <v>#N/A</v>
      </c>
      <c r="I4513" s="21" t="e">
        <f>IF(A4513&lt;&gt;"",VLOOKUP(B4513,'Ket qua do'!$C$5:$AP$50000,$I$3,TRUE)*$E$9/1000,"")</f>
        <v>#N/A</v>
      </c>
      <c r="J4513" s="21" t="e">
        <f>IF(A4513&lt;&gt;"",VLOOKUP(B4513,'Ket qua do'!$C$5:$AP$50000,$J$3,TRUE)*$E$9/1000,"")</f>
        <v>#N/A</v>
      </c>
      <c r="K4513" s="21" t="e">
        <f>IF(A4513&lt;&gt;"",VLOOKUP(B4513,'Ket qua do'!$C$5:$AP$50000,$K$3,TRUE)*$E$9/1000,"")</f>
        <v>#N/A</v>
      </c>
      <c r="L4513" s="21" t="e">
        <f>IF(A4513&lt;&gt;"",VLOOKUP(B4513,'Ket qua do'!$C$5:$AP$50000,$L$3,TRUE),"")</f>
        <v>#N/A</v>
      </c>
    </row>
    <row r="4514" spans="1:12" x14ac:dyDescent="0.25">
      <c r="A4514" t="e">
        <f t="shared" si="76"/>
        <v>#N/A</v>
      </c>
      <c r="B4514" s="1" t="e">
        <f>IF(A4514&lt;&gt;"",VLOOKUP(A4514,'Ket qua do'!$B$5:$CE$50000,2,TRUE),"")</f>
        <v>#N/A</v>
      </c>
      <c r="C4514" s="19" t="e">
        <f>IF(A4514&lt;&gt;"",VLOOKUP(B4514,'Ket qua do'!$C$5:$AP$50000,$C$3,TRUE)*SQRT(3)*$C$11,"")</f>
        <v>#N/A</v>
      </c>
      <c r="D4514" s="21" t="e">
        <f>IF(A4514&lt;&gt;"",VLOOKUP(B4514,'Ket qua do'!$C$5:$AP$50000,$D$3,TRUE),"")</f>
        <v>#N/A</v>
      </c>
      <c r="E4514" s="21" t="e">
        <f>IF(A4514&lt;&gt;"",VLOOKUP(B4514,'Ket qua do'!$C$5:$AP$50000,$E$3,TRUE)*$C$12,"")</f>
        <v>#N/A</v>
      </c>
      <c r="F4514" s="21" t="e">
        <f>IF(A4514&lt;&gt;"",VLOOKUP(B4514,'Ket qua do'!$C$5:$AP$50000,$F$3,TRUE),"")</f>
        <v>#N/A</v>
      </c>
      <c r="G4514" s="21" t="e">
        <f>IF(A4514&lt;&gt;"",VLOOKUP(B4514,'Ket qua do'!$C$5:$AP$50000,$G$3,TRUE),"")</f>
        <v>#N/A</v>
      </c>
      <c r="H4514" s="21" t="e">
        <f>IF(A4514&lt;&gt;"",VLOOKUP(B4514,'Ket qua do'!$C$5:$AP$50000,$H$3,TRUE),"")</f>
        <v>#N/A</v>
      </c>
      <c r="I4514" s="21" t="e">
        <f>IF(A4514&lt;&gt;"",VLOOKUP(B4514,'Ket qua do'!$C$5:$AP$50000,$I$3,TRUE)*$E$9/1000,"")</f>
        <v>#N/A</v>
      </c>
      <c r="J4514" s="21" t="e">
        <f>IF(A4514&lt;&gt;"",VLOOKUP(B4514,'Ket qua do'!$C$5:$AP$50000,$J$3,TRUE)*$E$9/1000,"")</f>
        <v>#N/A</v>
      </c>
      <c r="K4514" s="21" t="e">
        <f>IF(A4514&lt;&gt;"",VLOOKUP(B4514,'Ket qua do'!$C$5:$AP$50000,$K$3,TRUE)*$E$9/1000,"")</f>
        <v>#N/A</v>
      </c>
      <c r="L4514" s="21" t="e">
        <f>IF(A4514&lt;&gt;"",VLOOKUP(B4514,'Ket qua do'!$C$5:$AP$50000,$L$3,TRUE),"")</f>
        <v>#N/A</v>
      </c>
    </row>
    <row r="4515" spans="1:12" x14ac:dyDescent="0.25">
      <c r="A4515" t="e">
        <f t="shared" si="76"/>
        <v>#N/A</v>
      </c>
      <c r="B4515" s="1" t="e">
        <f>IF(A4515&lt;&gt;"",VLOOKUP(A4515,'Ket qua do'!$B$5:$CE$50000,2,TRUE),"")</f>
        <v>#N/A</v>
      </c>
      <c r="C4515" s="19" t="e">
        <f>IF(A4515&lt;&gt;"",VLOOKUP(B4515,'Ket qua do'!$C$5:$AP$50000,$C$3,TRUE)*SQRT(3)*$C$11,"")</f>
        <v>#N/A</v>
      </c>
      <c r="D4515" s="21" t="e">
        <f>IF(A4515&lt;&gt;"",VLOOKUP(B4515,'Ket qua do'!$C$5:$AP$50000,$D$3,TRUE),"")</f>
        <v>#N/A</v>
      </c>
      <c r="E4515" s="21" t="e">
        <f>IF(A4515&lt;&gt;"",VLOOKUP(B4515,'Ket qua do'!$C$5:$AP$50000,$E$3,TRUE)*$C$12,"")</f>
        <v>#N/A</v>
      </c>
      <c r="F4515" s="21" t="e">
        <f>IF(A4515&lt;&gt;"",VLOOKUP(B4515,'Ket qua do'!$C$5:$AP$50000,$F$3,TRUE),"")</f>
        <v>#N/A</v>
      </c>
      <c r="G4515" s="21" t="e">
        <f>IF(A4515&lt;&gt;"",VLOOKUP(B4515,'Ket qua do'!$C$5:$AP$50000,$G$3,TRUE),"")</f>
        <v>#N/A</v>
      </c>
      <c r="H4515" s="21" t="e">
        <f>IF(A4515&lt;&gt;"",VLOOKUP(B4515,'Ket qua do'!$C$5:$AP$50000,$H$3,TRUE),"")</f>
        <v>#N/A</v>
      </c>
      <c r="I4515" s="21" t="e">
        <f>IF(A4515&lt;&gt;"",VLOOKUP(B4515,'Ket qua do'!$C$5:$AP$50000,$I$3,TRUE)*$E$9/1000,"")</f>
        <v>#N/A</v>
      </c>
      <c r="J4515" s="21" t="e">
        <f>IF(A4515&lt;&gt;"",VLOOKUP(B4515,'Ket qua do'!$C$5:$AP$50000,$J$3,TRUE)*$E$9/1000,"")</f>
        <v>#N/A</v>
      </c>
      <c r="K4515" s="21" t="e">
        <f>IF(A4515&lt;&gt;"",VLOOKUP(B4515,'Ket qua do'!$C$5:$AP$50000,$K$3,TRUE)*$E$9/1000,"")</f>
        <v>#N/A</v>
      </c>
      <c r="L4515" s="21" t="e">
        <f>IF(A4515&lt;&gt;"",VLOOKUP(B4515,'Ket qua do'!$C$5:$AP$50000,$L$3,TRUE),"")</f>
        <v>#N/A</v>
      </c>
    </row>
    <row r="4516" spans="1:12" x14ac:dyDescent="0.25">
      <c r="A4516" t="e">
        <f t="shared" si="76"/>
        <v>#N/A</v>
      </c>
      <c r="B4516" s="1" t="e">
        <f>IF(A4516&lt;&gt;"",VLOOKUP(A4516,'Ket qua do'!$B$5:$CE$50000,2,TRUE),"")</f>
        <v>#N/A</v>
      </c>
      <c r="C4516" s="19" t="e">
        <f>IF(A4516&lt;&gt;"",VLOOKUP(B4516,'Ket qua do'!$C$5:$AP$50000,$C$3,TRUE)*SQRT(3)*$C$11,"")</f>
        <v>#N/A</v>
      </c>
      <c r="D4516" s="21" t="e">
        <f>IF(A4516&lt;&gt;"",VLOOKUP(B4516,'Ket qua do'!$C$5:$AP$50000,$D$3,TRUE),"")</f>
        <v>#N/A</v>
      </c>
      <c r="E4516" s="21" t="e">
        <f>IF(A4516&lt;&gt;"",VLOOKUP(B4516,'Ket qua do'!$C$5:$AP$50000,$E$3,TRUE)*$C$12,"")</f>
        <v>#N/A</v>
      </c>
      <c r="F4516" s="21" t="e">
        <f>IF(A4516&lt;&gt;"",VLOOKUP(B4516,'Ket qua do'!$C$5:$AP$50000,$F$3,TRUE),"")</f>
        <v>#N/A</v>
      </c>
      <c r="G4516" s="21" t="e">
        <f>IF(A4516&lt;&gt;"",VLOOKUP(B4516,'Ket qua do'!$C$5:$AP$50000,$G$3,TRUE),"")</f>
        <v>#N/A</v>
      </c>
      <c r="H4516" s="21" t="e">
        <f>IF(A4516&lt;&gt;"",VLOOKUP(B4516,'Ket qua do'!$C$5:$AP$50000,$H$3,TRUE),"")</f>
        <v>#N/A</v>
      </c>
      <c r="I4516" s="21" t="e">
        <f>IF(A4516&lt;&gt;"",VLOOKUP(B4516,'Ket qua do'!$C$5:$AP$50000,$I$3,TRUE)*$E$9/1000,"")</f>
        <v>#N/A</v>
      </c>
      <c r="J4516" s="21" t="e">
        <f>IF(A4516&lt;&gt;"",VLOOKUP(B4516,'Ket qua do'!$C$5:$AP$50000,$J$3,TRUE)*$E$9/1000,"")</f>
        <v>#N/A</v>
      </c>
      <c r="K4516" s="21" t="e">
        <f>IF(A4516&lt;&gt;"",VLOOKUP(B4516,'Ket qua do'!$C$5:$AP$50000,$K$3,TRUE)*$E$9/1000,"")</f>
        <v>#N/A</v>
      </c>
      <c r="L4516" s="21" t="e">
        <f>IF(A4516&lt;&gt;"",VLOOKUP(B4516,'Ket qua do'!$C$5:$AP$50000,$L$3,TRUE),"")</f>
        <v>#N/A</v>
      </c>
    </row>
    <row r="4517" spans="1:12" x14ac:dyDescent="0.25">
      <c r="A4517" t="e">
        <f t="shared" si="76"/>
        <v>#N/A</v>
      </c>
      <c r="B4517" s="1" t="e">
        <f>IF(A4517&lt;&gt;"",VLOOKUP(A4517,'Ket qua do'!$B$5:$CE$50000,2,TRUE),"")</f>
        <v>#N/A</v>
      </c>
      <c r="C4517" s="19" t="e">
        <f>IF(A4517&lt;&gt;"",VLOOKUP(B4517,'Ket qua do'!$C$5:$AP$50000,$C$3,TRUE)*SQRT(3)*$C$11,"")</f>
        <v>#N/A</v>
      </c>
      <c r="D4517" s="21" t="e">
        <f>IF(A4517&lt;&gt;"",VLOOKUP(B4517,'Ket qua do'!$C$5:$AP$50000,$D$3,TRUE),"")</f>
        <v>#N/A</v>
      </c>
      <c r="E4517" s="21" t="e">
        <f>IF(A4517&lt;&gt;"",VLOOKUP(B4517,'Ket qua do'!$C$5:$AP$50000,$E$3,TRUE)*$C$12,"")</f>
        <v>#N/A</v>
      </c>
      <c r="F4517" s="21" t="e">
        <f>IF(A4517&lt;&gt;"",VLOOKUP(B4517,'Ket qua do'!$C$5:$AP$50000,$F$3,TRUE),"")</f>
        <v>#N/A</v>
      </c>
      <c r="G4517" s="21" t="e">
        <f>IF(A4517&lt;&gt;"",VLOOKUP(B4517,'Ket qua do'!$C$5:$AP$50000,$G$3,TRUE),"")</f>
        <v>#N/A</v>
      </c>
      <c r="H4517" s="21" t="e">
        <f>IF(A4517&lt;&gt;"",VLOOKUP(B4517,'Ket qua do'!$C$5:$AP$50000,$H$3,TRUE),"")</f>
        <v>#N/A</v>
      </c>
      <c r="I4517" s="21" t="e">
        <f>IF(A4517&lt;&gt;"",VLOOKUP(B4517,'Ket qua do'!$C$5:$AP$50000,$I$3,TRUE)*$E$9/1000,"")</f>
        <v>#N/A</v>
      </c>
      <c r="J4517" s="21" t="e">
        <f>IF(A4517&lt;&gt;"",VLOOKUP(B4517,'Ket qua do'!$C$5:$AP$50000,$J$3,TRUE)*$E$9/1000,"")</f>
        <v>#N/A</v>
      </c>
      <c r="K4517" s="21" t="e">
        <f>IF(A4517&lt;&gt;"",VLOOKUP(B4517,'Ket qua do'!$C$5:$AP$50000,$K$3,TRUE)*$E$9/1000,"")</f>
        <v>#N/A</v>
      </c>
      <c r="L4517" s="21" t="e">
        <f>IF(A4517&lt;&gt;"",VLOOKUP(B4517,'Ket qua do'!$C$5:$AP$50000,$L$3,TRUE),"")</f>
        <v>#N/A</v>
      </c>
    </row>
    <row r="4518" spans="1:12" x14ac:dyDescent="0.25">
      <c r="A4518" t="e">
        <f t="shared" si="76"/>
        <v>#N/A</v>
      </c>
      <c r="B4518" s="1" t="e">
        <f>IF(A4518&lt;&gt;"",VLOOKUP(A4518,'Ket qua do'!$B$5:$CE$50000,2,TRUE),"")</f>
        <v>#N/A</v>
      </c>
      <c r="C4518" s="19" t="e">
        <f>IF(A4518&lt;&gt;"",VLOOKUP(B4518,'Ket qua do'!$C$5:$AP$50000,$C$3,TRUE)*SQRT(3)*$C$11,"")</f>
        <v>#N/A</v>
      </c>
      <c r="D4518" s="21" t="e">
        <f>IF(A4518&lt;&gt;"",VLOOKUP(B4518,'Ket qua do'!$C$5:$AP$50000,$D$3,TRUE),"")</f>
        <v>#N/A</v>
      </c>
      <c r="E4518" s="21" t="e">
        <f>IF(A4518&lt;&gt;"",VLOOKUP(B4518,'Ket qua do'!$C$5:$AP$50000,$E$3,TRUE)*$C$12,"")</f>
        <v>#N/A</v>
      </c>
      <c r="F4518" s="21" t="e">
        <f>IF(A4518&lt;&gt;"",VLOOKUP(B4518,'Ket qua do'!$C$5:$AP$50000,$F$3,TRUE),"")</f>
        <v>#N/A</v>
      </c>
      <c r="G4518" s="21" t="e">
        <f>IF(A4518&lt;&gt;"",VLOOKUP(B4518,'Ket qua do'!$C$5:$AP$50000,$G$3,TRUE),"")</f>
        <v>#N/A</v>
      </c>
      <c r="H4518" s="21" t="e">
        <f>IF(A4518&lt;&gt;"",VLOOKUP(B4518,'Ket qua do'!$C$5:$AP$50000,$H$3,TRUE),"")</f>
        <v>#N/A</v>
      </c>
      <c r="I4518" s="21" t="e">
        <f>IF(A4518&lt;&gt;"",VLOOKUP(B4518,'Ket qua do'!$C$5:$AP$50000,$I$3,TRUE)*$E$9/1000,"")</f>
        <v>#N/A</v>
      </c>
      <c r="J4518" s="21" t="e">
        <f>IF(A4518&lt;&gt;"",VLOOKUP(B4518,'Ket qua do'!$C$5:$AP$50000,$J$3,TRUE)*$E$9/1000,"")</f>
        <v>#N/A</v>
      </c>
      <c r="K4518" s="21" t="e">
        <f>IF(A4518&lt;&gt;"",VLOOKUP(B4518,'Ket qua do'!$C$5:$AP$50000,$K$3,TRUE)*$E$9/1000,"")</f>
        <v>#N/A</v>
      </c>
      <c r="L4518" s="21" t="e">
        <f>IF(A4518&lt;&gt;"",VLOOKUP(B4518,'Ket qua do'!$C$5:$AP$50000,$L$3,TRUE),"")</f>
        <v>#N/A</v>
      </c>
    </row>
    <row r="4519" spans="1:12" x14ac:dyDescent="0.25">
      <c r="A4519" t="e">
        <f t="shared" si="76"/>
        <v>#N/A</v>
      </c>
      <c r="B4519" s="1" t="e">
        <f>IF(A4519&lt;&gt;"",VLOOKUP(A4519,'Ket qua do'!$B$5:$CE$50000,2,TRUE),"")</f>
        <v>#N/A</v>
      </c>
      <c r="C4519" s="19" t="e">
        <f>IF(A4519&lt;&gt;"",VLOOKUP(B4519,'Ket qua do'!$C$5:$AP$50000,$C$3,TRUE)*SQRT(3)*$C$11,"")</f>
        <v>#N/A</v>
      </c>
      <c r="D4519" s="21" t="e">
        <f>IF(A4519&lt;&gt;"",VLOOKUP(B4519,'Ket qua do'!$C$5:$AP$50000,$D$3,TRUE),"")</f>
        <v>#N/A</v>
      </c>
      <c r="E4519" s="21" t="e">
        <f>IF(A4519&lt;&gt;"",VLOOKUP(B4519,'Ket qua do'!$C$5:$AP$50000,$E$3,TRUE)*$C$12,"")</f>
        <v>#N/A</v>
      </c>
      <c r="F4519" s="21" t="e">
        <f>IF(A4519&lt;&gt;"",VLOOKUP(B4519,'Ket qua do'!$C$5:$AP$50000,$F$3,TRUE),"")</f>
        <v>#N/A</v>
      </c>
      <c r="G4519" s="21" t="e">
        <f>IF(A4519&lt;&gt;"",VLOOKUP(B4519,'Ket qua do'!$C$5:$AP$50000,$G$3,TRUE),"")</f>
        <v>#N/A</v>
      </c>
      <c r="H4519" s="21" t="e">
        <f>IF(A4519&lt;&gt;"",VLOOKUP(B4519,'Ket qua do'!$C$5:$AP$50000,$H$3,TRUE),"")</f>
        <v>#N/A</v>
      </c>
      <c r="I4519" s="21" t="e">
        <f>IF(A4519&lt;&gt;"",VLOOKUP(B4519,'Ket qua do'!$C$5:$AP$50000,$I$3,TRUE)*$E$9/1000,"")</f>
        <v>#N/A</v>
      </c>
      <c r="J4519" s="21" t="e">
        <f>IF(A4519&lt;&gt;"",VLOOKUP(B4519,'Ket qua do'!$C$5:$AP$50000,$J$3,TRUE)*$E$9/1000,"")</f>
        <v>#N/A</v>
      </c>
      <c r="K4519" s="21" t="e">
        <f>IF(A4519&lt;&gt;"",VLOOKUP(B4519,'Ket qua do'!$C$5:$AP$50000,$K$3,TRUE)*$E$9/1000,"")</f>
        <v>#N/A</v>
      </c>
      <c r="L4519" s="21" t="e">
        <f>IF(A4519&lt;&gt;"",VLOOKUP(B4519,'Ket qua do'!$C$5:$AP$50000,$L$3,TRUE),"")</f>
        <v>#N/A</v>
      </c>
    </row>
    <row r="4520" spans="1:12" x14ac:dyDescent="0.25">
      <c r="A4520" t="e">
        <f t="shared" si="76"/>
        <v>#N/A</v>
      </c>
      <c r="B4520" s="1" t="e">
        <f>IF(A4520&lt;&gt;"",VLOOKUP(A4520,'Ket qua do'!$B$5:$CE$50000,2,TRUE),"")</f>
        <v>#N/A</v>
      </c>
      <c r="C4520" s="19" t="e">
        <f>IF(A4520&lt;&gt;"",VLOOKUP(B4520,'Ket qua do'!$C$5:$AP$50000,$C$3,TRUE)*SQRT(3)*$C$11,"")</f>
        <v>#N/A</v>
      </c>
      <c r="D4520" s="21" t="e">
        <f>IF(A4520&lt;&gt;"",VLOOKUP(B4520,'Ket qua do'!$C$5:$AP$50000,$D$3,TRUE),"")</f>
        <v>#N/A</v>
      </c>
      <c r="E4520" s="21" t="e">
        <f>IF(A4520&lt;&gt;"",VLOOKUP(B4520,'Ket qua do'!$C$5:$AP$50000,$E$3,TRUE)*$C$12,"")</f>
        <v>#N/A</v>
      </c>
      <c r="F4520" s="21" t="e">
        <f>IF(A4520&lt;&gt;"",VLOOKUP(B4520,'Ket qua do'!$C$5:$AP$50000,$F$3,TRUE),"")</f>
        <v>#N/A</v>
      </c>
      <c r="G4520" s="21" t="e">
        <f>IF(A4520&lt;&gt;"",VLOOKUP(B4520,'Ket qua do'!$C$5:$AP$50000,$G$3,TRUE),"")</f>
        <v>#N/A</v>
      </c>
      <c r="H4520" s="21" t="e">
        <f>IF(A4520&lt;&gt;"",VLOOKUP(B4520,'Ket qua do'!$C$5:$AP$50000,$H$3,TRUE),"")</f>
        <v>#N/A</v>
      </c>
      <c r="I4520" s="21" t="e">
        <f>IF(A4520&lt;&gt;"",VLOOKUP(B4520,'Ket qua do'!$C$5:$AP$50000,$I$3,TRUE)*$E$9/1000,"")</f>
        <v>#N/A</v>
      </c>
      <c r="J4520" s="21" t="e">
        <f>IF(A4520&lt;&gt;"",VLOOKUP(B4520,'Ket qua do'!$C$5:$AP$50000,$J$3,TRUE)*$E$9/1000,"")</f>
        <v>#N/A</v>
      </c>
      <c r="K4520" s="21" t="e">
        <f>IF(A4520&lt;&gt;"",VLOOKUP(B4520,'Ket qua do'!$C$5:$AP$50000,$K$3,TRUE)*$E$9/1000,"")</f>
        <v>#N/A</v>
      </c>
      <c r="L4520" s="21" t="e">
        <f>IF(A4520&lt;&gt;"",VLOOKUP(B4520,'Ket qua do'!$C$5:$AP$50000,$L$3,TRUE),"")</f>
        <v>#N/A</v>
      </c>
    </row>
    <row r="4521" spans="1:12" x14ac:dyDescent="0.25">
      <c r="A4521" t="e">
        <f t="shared" si="76"/>
        <v>#N/A</v>
      </c>
      <c r="B4521" s="1" t="e">
        <f>IF(A4521&lt;&gt;"",VLOOKUP(A4521,'Ket qua do'!$B$5:$CE$50000,2,TRUE),"")</f>
        <v>#N/A</v>
      </c>
      <c r="C4521" s="19" t="e">
        <f>IF(A4521&lt;&gt;"",VLOOKUP(B4521,'Ket qua do'!$C$5:$AP$50000,$C$3,TRUE)*SQRT(3)*$C$11,"")</f>
        <v>#N/A</v>
      </c>
      <c r="D4521" s="21" t="e">
        <f>IF(A4521&lt;&gt;"",VLOOKUP(B4521,'Ket qua do'!$C$5:$AP$50000,$D$3,TRUE),"")</f>
        <v>#N/A</v>
      </c>
      <c r="E4521" s="21" t="e">
        <f>IF(A4521&lt;&gt;"",VLOOKUP(B4521,'Ket qua do'!$C$5:$AP$50000,$E$3,TRUE)*$C$12,"")</f>
        <v>#N/A</v>
      </c>
      <c r="F4521" s="21" t="e">
        <f>IF(A4521&lt;&gt;"",VLOOKUP(B4521,'Ket qua do'!$C$5:$AP$50000,$F$3,TRUE),"")</f>
        <v>#N/A</v>
      </c>
      <c r="G4521" s="21" t="e">
        <f>IF(A4521&lt;&gt;"",VLOOKUP(B4521,'Ket qua do'!$C$5:$AP$50000,$G$3,TRUE),"")</f>
        <v>#N/A</v>
      </c>
      <c r="H4521" s="21" t="e">
        <f>IF(A4521&lt;&gt;"",VLOOKUP(B4521,'Ket qua do'!$C$5:$AP$50000,$H$3,TRUE),"")</f>
        <v>#N/A</v>
      </c>
      <c r="I4521" s="21" t="e">
        <f>IF(A4521&lt;&gt;"",VLOOKUP(B4521,'Ket qua do'!$C$5:$AP$50000,$I$3,TRUE)*$E$9/1000,"")</f>
        <v>#N/A</v>
      </c>
      <c r="J4521" s="21" t="e">
        <f>IF(A4521&lt;&gt;"",VLOOKUP(B4521,'Ket qua do'!$C$5:$AP$50000,$J$3,TRUE)*$E$9/1000,"")</f>
        <v>#N/A</v>
      </c>
      <c r="K4521" s="21" t="e">
        <f>IF(A4521&lt;&gt;"",VLOOKUP(B4521,'Ket qua do'!$C$5:$AP$50000,$K$3,TRUE)*$E$9/1000,"")</f>
        <v>#N/A</v>
      </c>
      <c r="L4521" s="21" t="e">
        <f>IF(A4521&lt;&gt;"",VLOOKUP(B4521,'Ket qua do'!$C$5:$AP$50000,$L$3,TRUE),"")</f>
        <v>#N/A</v>
      </c>
    </row>
    <row r="4522" spans="1:12" x14ac:dyDescent="0.25">
      <c r="A4522" t="e">
        <f t="shared" si="76"/>
        <v>#N/A</v>
      </c>
      <c r="B4522" s="1" t="e">
        <f>IF(A4522&lt;&gt;"",VLOOKUP(A4522,'Ket qua do'!$B$5:$CE$50000,2,TRUE),"")</f>
        <v>#N/A</v>
      </c>
      <c r="C4522" s="19" t="e">
        <f>IF(A4522&lt;&gt;"",VLOOKUP(B4522,'Ket qua do'!$C$5:$AP$50000,$C$3,TRUE)*SQRT(3)*$C$11,"")</f>
        <v>#N/A</v>
      </c>
      <c r="D4522" s="21" t="e">
        <f>IF(A4522&lt;&gt;"",VLOOKUP(B4522,'Ket qua do'!$C$5:$AP$50000,$D$3,TRUE),"")</f>
        <v>#N/A</v>
      </c>
      <c r="E4522" s="21" t="e">
        <f>IF(A4522&lt;&gt;"",VLOOKUP(B4522,'Ket qua do'!$C$5:$AP$50000,$E$3,TRUE)*$C$12,"")</f>
        <v>#N/A</v>
      </c>
      <c r="F4522" s="21" t="e">
        <f>IF(A4522&lt;&gt;"",VLOOKUP(B4522,'Ket qua do'!$C$5:$AP$50000,$F$3,TRUE),"")</f>
        <v>#N/A</v>
      </c>
      <c r="G4522" s="21" t="e">
        <f>IF(A4522&lt;&gt;"",VLOOKUP(B4522,'Ket qua do'!$C$5:$AP$50000,$G$3,TRUE),"")</f>
        <v>#N/A</v>
      </c>
      <c r="H4522" s="21" t="e">
        <f>IF(A4522&lt;&gt;"",VLOOKUP(B4522,'Ket qua do'!$C$5:$AP$50000,$H$3,TRUE),"")</f>
        <v>#N/A</v>
      </c>
      <c r="I4522" s="21" t="e">
        <f>IF(A4522&lt;&gt;"",VLOOKUP(B4522,'Ket qua do'!$C$5:$AP$50000,$I$3,TRUE)*$E$9/1000,"")</f>
        <v>#N/A</v>
      </c>
      <c r="J4522" s="21" t="e">
        <f>IF(A4522&lt;&gt;"",VLOOKUP(B4522,'Ket qua do'!$C$5:$AP$50000,$J$3,TRUE)*$E$9/1000,"")</f>
        <v>#N/A</v>
      </c>
      <c r="K4522" s="21" t="e">
        <f>IF(A4522&lt;&gt;"",VLOOKUP(B4522,'Ket qua do'!$C$5:$AP$50000,$K$3,TRUE)*$E$9/1000,"")</f>
        <v>#N/A</v>
      </c>
      <c r="L4522" s="21" t="e">
        <f>IF(A4522&lt;&gt;"",VLOOKUP(B4522,'Ket qua do'!$C$5:$AP$50000,$L$3,TRUE),"")</f>
        <v>#N/A</v>
      </c>
    </row>
    <row r="4523" spans="1:12" x14ac:dyDescent="0.25">
      <c r="A4523" t="e">
        <f t="shared" si="76"/>
        <v>#N/A</v>
      </c>
      <c r="B4523" s="1" t="e">
        <f>IF(A4523&lt;&gt;"",VLOOKUP(A4523,'Ket qua do'!$B$5:$CE$50000,2,TRUE),"")</f>
        <v>#N/A</v>
      </c>
      <c r="C4523" s="19" t="e">
        <f>IF(A4523&lt;&gt;"",VLOOKUP(B4523,'Ket qua do'!$C$5:$AP$50000,$C$3,TRUE)*SQRT(3)*$C$11,"")</f>
        <v>#N/A</v>
      </c>
      <c r="D4523" s="21" t="e">
        <f>IF(A4523&lt;&gt;"",VLOOKUP(B4523,'Ket qua do'!$C$5:$AP$50000,$D$3,TRUE),"")</f>
        <v>#N/A</v>
      </c>
      <c r="E4523" s="21" t="e">
        <f>IF(A4523&lt;&gt;"",VLOOKUP(B4523,'Ket qua do'!$C$5:$AP$50000,$E$3,TRUE)*$C$12,"")</f>
        <v>#N/A</v>
      </c>
      <c r="F4523" s="21" t="e">
        <f>IF(A4523&lt;&gt;"",VLOOKUP(B4523,'Ket qua do'!$C$5:$AP$50000,$F$3,TRUE),"")</f>
        <v>#N/A</v>
      </c>
      <c r="G4523" s="21" t="e">
        <f>IF(A4523&lt;&gt;"",VLOOKUP(B4523,'Ket qua do'!$C$5:$AP$50000,$G$3,TRUE),"")</f>
        <v>#N/A</v>
      </c>
      <c r="H4523" s="21" t="e">
        <f>IF(A4523&lt;&gt;"",VLOOKUP(B4523,'Ket qua do'!$C$5:$AP$50000,$H$3,TRUE),"")</f>
        <v>#N/A</v>
      </c>
      <c r="I4523" s="21" t="e">
        <f>IF(A4523&lt;&gt;"",VLOOKUP(B4523,'Ket qua do'!$C$5:$AP$50000,$I$3,TRUE)*$E$9/1000,"")</f>
        <v>#N/A</v>
      </c>
      <c r="J4523" s="21" t="e">
        <f>IF(A4523&lt;&gt;"",VLOOKUP(B4523,'Ket qua do'!$C$5:$AP$50000,$J$3,TRUE)*$E$9/1000,"")</f>
        <v>#N/A</v>
      </c>
      <c r="K4523" s="21" t="e">
        <f>IF(A4523&lt;&gt;"",VLOOKUP(B4523,'Ket qua do'!$C$5:$AP$50000,$K$3,TRUE)*$E$9/1000,"")</f>
        <v>#N/A</v>
      </c>
      <c r="L4523" s="21" t="e">
        <f>IF(A4523&lt;&gt;"",VLOOKUP(B4523,'Ket qua do'!$C$5:$AP$50000,$L$3,TRUE),"")</f>
        <v>#N/A</v>
      </c>
    </row>
    <row r="4524" spans="1:12" x14ac:dyDescent="0.25">
      <c r="A4524" t="e">
        <f t="shared" si="76"/>
        <v>#N/A</v>
      </c>
      <c r="B4524" s="1" t="e">
        <f>IF(A4524&lt;&gt;"",VLOOKUP(A4524,'Ket qua do'!$B$5:$CE$50000,2,TRUE),"")</f>
        <v>#N/A</v>
      </c>
      <c r="C4524" s="19" t="e">
        <f>IF(A4524&lt;&gt;"",VLOOKUP(B4524,'Ket qua do'!$C$5:$AP$50000,$C$3,TRUE)*SQRT(3)*$C$11,"")</f>
        <v>#N/A</v>
      </c>
      <c r="D4524" s="21" t="e">
        <f>IF(A4524&lt;&gt;"",VLOOKUP(B4524,'Ket qua do'!$C$5:$AP$50000,$D$3,TRUE),"")</f>
        <v>#N/A</v>
      </c>
      <c r="E4524" s="21" t="e">
        <f>IF(A4524&lt;&gt;"",VLOOKUP(B4524,'Ket qua do'!$C$5:$AP$50000,$E$3,TRUE)*$C$12,"")</f>
        <v>#N/A</v>
      </c>
      <c r="F4524" s="21" t="e">
        <f>IF(A4524&lt;&gt;"",VLOOKUP(B4524,'Ket qua do'!$C$5:$AP$50000,$F$3,TRUE),"")</f>
        <v>#N/A</v>
      </c>
      <c r="G4524" s="21" t="e">
        <f>IF(A4524&lt;&gt;"",VLOOKUP(B4524,'Ket qua do'!$C$5:$AP$50000,$G$3,TRUE),"")</f>
        <v>#N/A</v>
      </c>
      <c r="H4524" s="21" t="e">
        <f>IF(A4524&lt;&gt;"",VLOOKUP(B4524,'Ket qua do'!$C$5:$AP$50000,$H$3,TRUE),"")</f>
        <v>#N/A</v>
      </c>
      <c r="I4524" s="21" t="e">
        <f>IF(A4524&lt;&gt;"",VLOOKUP(B4524,'Ket qua do'!$C$5:$AP$50000,$I$3,TRUE)*$E$9/1000,"")</f>
        <v>#N/A</v>
      </c>
      <c r="J4524" s="21" t="e">
        <f>IF(A4524&lt;&gt;"",VLOOKUP(B4524,'Ket qua do'!$C$5:$AP$50000,$J$3,TRUE)*$E$9/1000,"")</f>
        <v>#N/A</v>
      </c>
      <c r="K4524" s="21" t="e">
        <f>IF(A4524&lt;&gt;"",VLOOKUP(B4524,'Ket qua do'!$C$5:$AP$50000,$K$3,TRUE)*$E$9/1000,"")</f>
        <v>#N/A</v>
      </c>
      <c r="L4524" s="21" t="e">
        <f>IF(A4524&lt;&gt;"",VLOOKUP(B4524,'Ket qua do'!$C$5:$AP$50000,$L$3,TRUE),"")</f>
        <v>#N/A</v>
      </c>
    </row>
    <row r="4525" spans="1:12" x14ac:dyDescent="0.25">
      <c r="A4525" t="e">
        <f t="shared" si="76"/>
        <v>#N/A</v>
      </c>
      <c r="B4525" s="1" t="e">
        <f>IF(A4525&lt;&gt;"",VLOOKUP(A4525,'Ket qua do'!$B$5:$CE$50000,2,TRUE),"")</f>
        <v>#N/A</v>
      </c>
      <c r="C4525" s="19" t="e">
        <f>IF(A4525&lt;&gt;"",VLOOKUP(B4525,'Ket qua do'!$C$5:$AP$50000,$C$3,TRUE)*SQRT(3)*$C$11,"")</f>
        <v>#N/A</v>
      </c>
      <c r="D4525" s="21" t="e">
        <f>IF(A4525&lt;&gt;"",VLOOKUP(B4525,'Ket qua do'!$C$5:$AP$50000,$D$3,TRUE),"")</f>
        <v>#N/A</v>
      </c>
      <c r="E4525" s="21" t="e">
        <f>IF(A4525&lt;&gt;"",VLOOKUP(B4525,'Ket qua do'!$C$5:$AP$50000,$E$3,TRUE)*$C$12,"")</f>
        <v>#N/A</v>
      </c>
      <c r="F4525" s="21" t="e">
        <f>IF(A4525&lt;&gt;"",VLOOKUP(B4525,'Ket qua do'!$C$5:$AP$50000,$F$3,TRUE),"")</f>
        <v>#N/A</v>
      </c>
      <c r="G4525" s="21" t="e">
        <f>IF(A4525&lt;&gt;"",VLOOKUP(B4525,'Ket qua do'!$C$5:$AP$50000,$G$3,TRUE),"")</f>
        <v>#N/A</v>
      </c>
      <c r="H4525" s="21" t="e">
        <f>IF(A4525&lt;&gt;"",VLOOKUP(B4525,'Ket qua do'!$C$5:$AP$50000,$H$3,TRUE),"")</f>
        <v>#N/A</v>
      </c>
      <c r="I4525" s="21" t="e">
        <f>IF(A4525&lt;&gt;"",VLOOKUP(B4525,'Ket qua do'!$C$5:$AP$50000,$I$3,TRUE)*$E$9/1000,"")</f>
        <v>#N/A</v>
      </c>
      <c r="J4525" s="21" t="e">
        <f>IF(A4525&lt;&gt;"",VLOOKUP(B4525,'Ket qua do'!$C$5:$AP$50000,$J$3,TRUE)*$E$9/1000,"")</f>
        <v>#N/A</v>
      </c>
      <c r="K4525" s="21" t="e">
        <f>IF(A4525&lt;&gt;"",VLOOKUP(B4525,'Ket qua do'!$C$5:$AP$50000,$K$3,TRUE)*$E$9/1000,"")</f>
        <v>#N/A</v>
      </c>
      <c r="L4525" s="21" t="e">
        <f>IF(A4525&lt;&gt;"",VLOOKUP(B4525,'Ket qua do'!$C$5:$AP$50000,$L$3,TRUE),"")</f>
        <v>#N/A</v>
      </c>
    </row>
    <row r="4526" spans="1:12" x14ac:dyDescent="0.25">
      <c r="A4526" t="e">
        <f t="shared" si="76"/>
        <v>#N/A</v>
      </c>
      <c r="B4526" s="1" t="e">
        <f>IF(A4526&lt;&gt;"",VLOOKUP(A4526,'Ket qua do'!$B$5:$CE$50000,2,TRUE),"")</f>
        <v>#N/A</v>
      </c>
      <c r="C4526" s="19" t="e">
        <f>IF(A4526&lt;&gt;"",VLOOKUP(B4526,'Ket qua do'!$C$5:$AP$50000,$C$3,TRUE)*SQRT(3)*$C$11,"")</f>
        <v>#N/A</v>
      </c>
      <c r="D4526" s="21" t="e">
        <f>IF(A4526&lt;&gt;"",VLOOKUP(B4526,'Ket qua do'!$C$5:$AP$50000,$D$3,TRUE),"")</f>
        <v>#N/A</v>
      </c>
      <c r="E4526" s="21" t="e">
        <f>IF(A4526&lt;&gt;"",VLOOKUP(B4526,'Ket qua do'!$C$5:$AP$50000,$E$3,TRUE)*$C$12,"")</f>
        <v>#N/A</v>
      </c>
      <c r="F4526" s="21" t="e">
        <f>IF(A4526&lt;&gt;"",VLOOKUP(B4526,'Ket qua do'!$C$5:$AP$50000,$F$3,TRUE),"")</f>
        <v>#N/A</v>
      </c>
      <c r="G4526" s="21" t="e">
        <f>IF(A4526&lt;&gt;"",VLOOKUP(B4526,'Ket qua do'!$C$5:$AP$50000,$G$3,TRUE),"")</f>
        <v>#N/A</v>
      </c>
      <c r="H4526" s="21" t="e">
        <f>IF(A4526&lt;&gt;"",VLOOKUP(B4526,'Ket qua do'!$C$5:$AP$50000,$H$3,TRUE),"")</f>
        <v>#N/A</v>
      </c>
      <c r="I4526" s="21" t="e">
        <f>IF(A4526&lt;&gt;"",VLOOKUP(B4526,'Ket qua do'!$C$5:$AP$50000,$I$3,TRUE)*$E$9/1000,"")</f>
        <v>#N/A</v>
      </c>
      <c r="J4526" s="21" t="e">
        <f>IF(A4526&lt;&gt;"",VLOOKUP(B4526,'Ket qua do'!$C$5:$AP$50000,$J$3,TRUE)*$E$9/1000,"")</f>
        <v>#N/A</v>
      </c>
      <c r="K4526" s="21" t="e">
        <f>IF(A4526&lt;&gt;"",VLOOKUP(B4526,'Ket qua do'!$C$5:$AP$50000,$K$3,TRUE)*$E$9/1000,"")</f>
        <v>#N/A</v>
      </c>
      <c r="L4526" s="21" t="e">
        <f>IF(A4526&lt;&gt;"",VLOOKUP(B4526,'Ket qua do'!$C$5:$AP$50000,$L$3,TRUE),"")</f>
        <v>#N/A</v>
      </c>
    </row>
    <row r="4527" spans="1:12" x14ac:dyDescent="0.25">
      <c r="A4527" t="e">
        <f t="shared" si="76"/>
        <v>#N/A</v>
      </c>
      <c r="B4527" s="1" t="e">
        <f>IF(A4527&lt;&gt;"",VLOOKUP(A4527,'Ket qua do'!$B$5:$CE$50000,2,TRUE),"")</f>
        <v>#N/A</v>
      </c>
      <c r="C4527" s="19" t="e">
        <f>IF(A4527&lt;&gt;"",VLOOKUP(B4527,'Ket qua do'!$C$5:$AP$50000,$C$3,TRUE)*SQRT(3)*$C$11,"")</f>
        <v>#N/A</v>
      </c>
      <c r="D4527" s="21" t="e">
        <f>IF(A4527&lt;&gt;"",VLOOKUP(B4527,'Ket qua do'!$C$5:$AP$50000,$D$3,TRUE),"")</f>
        <v>#N/A</v>
      </c>
      <c r="E4527" s="21" t="e">
        <f>IF(A4527&lt;&gt;"",VLOOKUP(B4527,'Ket qua do'!$C$5:$AP$50000,$E$3,TRUE)*$C$12,"")</f>
        <v>#N/A</v>
      </c>
      <c r="F4527" s="21" t="e">
        <f>IF(A4527&lt;&gt;"",VLOOKUP(B4527,'Ket qua do'!$C$5:$AP$50000,$F$3,TRUE),"")</f>
        <v>#N/A</v>
      </c>
      <c r="G4527" s="21" t="e">
        <f>IF(A4527&lt;&gt;"",VLOOKUP(B4527,'Ket qua do'!$C$5:$AP$50000,$G$3,TRUE),"")</f>
        <v>#N/A</v>
      </c>
      <c r="H4527" s="21" t="e">
        <f>IF(A4527&lt;&gt;"",VLOOKUP(B4527,'Ket qua do'!$C$5:$AP$50000,$H$3,TRUE),"")</f>
        <v>#N/A</v>
      </c>
      <c r="I4527" s="21" t="e">
        <f>IF(A4527&lt;&gt;"",VLOOKUP(B4527,'Ket qua do'!$C$5:$AP$50000,$I$3,TRUE)*$E$9/1000,"")</f>
        <v>#N/A</v>
      </c>
      <c r="J4527" s="21" t="e">
        <f>IF(A4527&lt;&gt;"",VLOOKUP(B4527,'Ket qua do'!$C$5:$AP$50000,$J$3,TRUE)*$E$9/1000,"")</f>
        <v>#N/A</v>
      </c>
      <c r="K4527" s="21" t="e">
        <f>IF(A4527&lt;&gt;"",VLOOKUP(B4527,'Ket qua do'!$C$5:$AP$50000,$K$3,TRUE)*$E$9/1000,"")</f>
        <v>#N/A</v>
      </c>
      <c r="L4527" s="21" t="e">
        <f>IF(A4527&lt;&gt;"",VLOOKUP(B4527,'Ket qua do'!$C$5:$AP$50000,$L$3,TRUE),"")</f>
        <v>#N/A</v>
      </c>
    </row>
    <row r="4528" spans="1:12" x14ac:dyDescent="0.25">
      <c r="A4528" t="e">
        <f t="shared" si="76"/>
        <v>#N/A</v>
      </c>
      <c r="B4528" s="1" t="e">
        <f>IF(A4528&lt;&gt;"",VLOOKUP(A4528,'Ket qua do'!$B$5:$CE$50000,2,TRUE),"")</f>
        <v>#N/A</v>
      </c>
      <c r="C4528" s="19" t="e">
        <f>IF(A4528&lt;&gt;"",VLOOKUP(B4528,'Ket qua do'!$C$5:$AP$50000,$C$3,TRUE)*SQRT(3)*$C$11,"")</f>
        <v>#N/A</v>
      </c>
      <c r="D4528" s="21" t="e">
        <f>IF(A4528&lt;&gt;"",VLOOKUP(B4528,'Ket qua do'!$C$5:$AP$50000,$D$3,TRUE),"")</f>
        <v>#N/A</v>
      </c>
      <c r="E4528" s="21" t="e">
        <f>IF(A4528&lt;&gt;"",VLOOKUP(B4528,'Ket qua do'!$C$5:$AP$50000,$E$3,TRUE)*$C$12,"")</f>
        <v>#N/A</v>
      </c>
      <c r="F4528" s="21" t="e">
        <f>IF(A4528&lt;&gt;"",VLOOKUP(B4528,'Ket qua do'!$C$5:$AP$50000,$F$3,TRUE),"")</f>
        <v>#N/A</v>
      </c>
      <c r="G4528" s="21" t="e">
        <f>IF(A4528&lt;&gt;"",VLOOKUP(B4528,'Ket qua do'!$C$5:$AP$50000,$G$3,TRUE),"")</f>
        <v>#N/A</v>
      </c>
      <c r="H4528" s="21" t="e">
        <f>IF(A4528&lt;&gt;"",VLOOKUP(B4528,'Ket qua do'!$C$5:$AP$50000,$H$3,TRUE),"")</f>
        <v>#N/A</v>
      </c>
      <c r="I4528" s="21" t="e">
        <f>IF(A4528&lt;&gt;"",VLOOKUP(B4528,'Ket qua do'!$C$5:$AP$50000,$I$3,TRUE)*$E$9/1000,"")</f>
        <v>#N/A</v>
      </c>
      <c r="J4528" s="21" t="e">
        <f>IF(A4528&lt;&gt;"",VLOOKUP(B4528,'Ket qua do'!$C$5:$AP$50000,$J$3,TRUE)*$E$9/1000,"")</f>
        <v>#N/A</v>
      </c>
      <c r="K4528" s="21" t="e">
        <f>IF(A4528&lt;&gt;"",VLOOKUP(B4528,'Ket qua do'!$C$5:$AP$50000,$K$3,TRUE)*$E$9/1000,"")</f>
        <v>#N/A</v>
      </c>
      <c r="L4528" s="21" t="e">
        <f>IF(A4528&lt;&gt;"",VLOOKUP(B4528,'Ket qua do'!$C$5:$AP$50000,$L$3,TRUE),"")</f>
        <v>#N/A</v>
      </c>
    </row>
    <row r="4529" spans="1:12" x14ac:dyDescent="0.25">
      <c r="A4529" t="e">
        <f t="shared" si="76"/>
        <v>#N/A</v>
      </c>
      <c r="B4529" s="1" t="e">
        <f>IF(A4529&lt;&gt;"",VLOOKUP(A4529,'Ket qua do'!$B$5:$CE$50000,2,TRUE),"")</f>
        <v>#N/A</v>
      </c>
      <c r="C4529" s="19" t="e">
        <f>IF(A4529&lt;&gt;"",VLOOKUP(B4529,'Ket qua do'!$C$5:$AP$50000,$C$3,TRUE)*SQRT(3)*$C$11,"")</f>
        <v>#N/A</v>
      </c>
      <c r="D4529" s="21" t="e">
        <f>IF(A4529&lt;&gt;"",VLOOKUP(B4529,'Ket qua do'!$C$5:$AP$50000,$D$3,TRUE),"")</f>
        <v>#N/A</v>
      </c>
      <c r="E4529" s="21" t="e">
        <f>IF(A4529&lt;&gt;"",VLOOKUP(B4529,'Ket qua do'!$C$5:$AP$50000,$E$3,TRUE)*$C$12,"")</f>
        <v>#N/A</v>
      </c>
      <c r="F4529" s="21" t="e">
        <f>IF(A4529&lt;&gt;"",VLOOKUP(B4529,'Ket qua do'!$C$5:$AP$50000,$F$3,TRUE),"")</f>
        <v>#N/A</v>
      </c>
      <c r="G4529" s="21" t="e">
        <f>IF(A4529&lt;&gt;"",VLOOKUP(B4529,'Ket qua do'!$C$5:$AP$50000,$G$3,TRUE),"")</f>
        <v>#N/A</v>
      </c>
      <c r="H4529" s="21" t="e">
        <f>IF(A4529&lt;&gt;"",VLOOKUP(B4529,'Ket qua do'!$C$5:$AP$50000,$H$3,TRUE),"")</f>
        <v>#N/A</v>
      </c>
      <c r="I4529" s="21" t="e">
        <f>IF(A4529&lt;&gt;"",VLOOKUP(B4529,'Ket qua do'!$C$5:$AP$50000,$I$3,TRUE)*$E$9/1000,"")</f>
        <v>#N/A</v>
      </c>
      <c r="J4529" s="21" t="e">
        <f>IF(A4529&lt;&gt;"",VLOOKUP(B4529,'Ket qua do'!$C$5:$AP$50000,$J$3,TRUE)*$E$9/1000,"")</f>
        <v>#N/A</v>
      </c>
      <c r="K4529" s="21" t="e">
        <f>IF(A4529&lt;&gt;"",VLOOKUP(B4529,'Ket qua do'!$C$5:$AP$50000,$K$3,TRUE)*$E$9/1000,"")</f>
        <v>#N/A</v>
      </c>
      <c r="L4529" s="21" t="e">
        <f>IF(A4529&lt;&gt;"",VLOOKUP(B4529,'Ket qua do'!$C$5:$AP$50000,$L$3,TRUE),"")</f>
        <v>#N/A</v>
      </c>
    </row>
    <row r="4530" spans="1:12" x14ac:dyDescent="0.25">
      <c r="A4530" t="e">
        <f t="shared" si="76"/>
        <v>#N/A</v>
      </c>
      <c r="B4530" s="1" t="e">
        <f>IF(A4530&lt;&gt;"",VLOOKUP(A4530,'Ket qua do'!$B$5:$CE$50000,2,TRUE),"")</f>
        <v>#N/A</v>
      </c>
      <c r="C4530" s="19" t="e">
        <f>IF(A4530&lt;&gt;"",VLOOKUP(B4530,'Ket qua do'!$C$5:$AP$50000,$C$3,TRUE)*SQRT(3)*$C$11,"")</f>
        <v>#N/A</v>
      </c>
      <c r="D4530" s="21" t="e">
        <f>IF(A4530&lt;&gt;"",VLOOKUP(B4530,'Ket qua do'!$C$5:$AP$50000,$D$3,TRUE),"")</f>
        <v>#N/A</v>
      </c>
      <c r="E4530" s="21" t="e">
        <f>IF(A4530&lt;&gt;"",VLOOKUP(B4530,'Ket qua do'!$C$5:$AP$50000,$E$3,TRUE)*$C$12,"")</f>
        <v>#N/A</v>
      </c>
      <c r="F4530" s="21" t="e">
        <f>IF(A4530&lt;&gt;"",VLOOKUP(B4530,'Ket qua do'!$C$5:$AP$50000,$F$3,TRUE),"")</f>
        <v>#N/A</v>
      </c>
      <c r="G4530" s="21" t="e">
        <f>IF(A4530&lt;&gt;"",VLOOKUP(B4530,'Ket qua do'!$C$5:$AP$50000,$G$3,TRUE),"")</f>
        <v>#N/A</v>
      </c>
      <c r="H4530" s="21" t="e">
        <f>IF(A4530&lt;&gt;"",VLOOKUP(B4530,'Ket qua do'!$C$5:$AP$50000,$H$3,TRUE),"")</f>
        <v>#N/A</v>
      </c>
      <c r="I4530" s="21" t="e">
        <f>IF(A4530&lt;&gt;"",VLOOKUP(B4530,'Ket qua do'!$C$5:$AP$50000,$I$3,TRUE)*$E$9/1000,"")</f>
        <v>#N/A</v>
      </c>
      <c r="J4530" s="21" t="e">
        <f>IF(A4530&lt;&gt;"",VLOOKUP(B4530,'Ket qua do'!$C$5:$AP$50000,$J$3,TRUE)*$E$9/1000,"")</f>
        <v>#N/A</v>
      </c>
      <c r="K4530" s="21" t="e">
        <f>IF(A4530&lt;&gt;"",VLOOKUP(B4530,'Ket qua do'!$C$5:$AP$50000,$K$3,TRUE)*$E$9/1000,"")</f>
        <v>#N/A</v>
      </c>
      <c r="L4530" s="21" t="e">
        <f>IF(A4530&lt;&gt;"",VLOOKUP(B4530,'Ket qua do'!$C$5:$AP$50000,$L$3,TRUE),"")</f>
        <v>#N/A</v>
      </c>
    </row>
    <row r="4531" spans="1:12" x14ac:dyDescent="0.25">
      <c r="A4531" t="e">
        <f t="shared" si="76"/>
        <v>#N/A</v>
      </c>
      <c r="B4531" s="1" t="e">
        <f>IF(A4531&lt;&gt;"",VLOOKUP(A4531,'Ket qua do'!$B$5:$CE$50000,2,TRUE),"")</f>
        <v>#N/A</v>
      </c>
      <c r="C4531" s="19" t="e">
        <f>IF(A4531&lt;&gt;"",VLOOKUP(B4531,'Ket qua do'!$C$5:$AP$50000,$C$3,TRUE)*SQRT(3)*$C$11,"")</f>
        <v>#N/A</v>
      </c>
      <c r="D4531" s="21" t="e">
        <f>IF(A4531&lt;&gt;"",VLOOKUP(B4531,'Ket qua do'!$C$5:$AP$50000,$D$3,TRUE),"")</f>
        <v>#N/A</v>
      </c>
      <c r="E4531" s="21" t="e">
        <f>IF(A4531&lt;&gt;"",VLOOKUP(B4531,'Ket qua do'!$C$5:$AP$50000,$E$3,TRUE)*$C$12,"")</f>
        <v>#N/A</v>
      </c>
      <c r="F4531" s="21" t="e">
        <f>IF(A4531&lt;&gt;"",VLOOKUP(B4531,'Ket qua do'!$C$5:$AP$50000,$F$3,TRUE),"")</f>
        <v>#N/A</v>
      </c>
      <c r="G4531" s="21" t="e">
        <f>IF(A4531&lt;&gt;"",VLOOKUP(B4531,'Ket qua do'!$C$5:$AP$50000,$G$3,TRUE),"")</f>
        <v>#N/A</v>
      </c>
      <c r="H4531" s="21" t="e">
        <f>IF(A4531&lt;&gt;"",VLOOKUP(B4531,'Ket qua do'!$C$5:$AP$50000,$H$3,TRUE),"")</f>
        <v>#N/A</v>
      </c>
      <c r="I4531" s="21" t="e">
        <f>IF(A4531&lt;&gt;"",VLOOKUP(B4531,'Ket qua do'!$C$5:$AP$50000,$I$3,TRUE)*$E$9/1000,"")</f>
        <v>#N/A</v>
      </c>
      <c r="J4531" s="21" t="e">
        <f>IF(A4531&lt;&gt;"",VLOOKUP(B4531,'Ket qua do'!$C$5:$AP$50000,$J$3,TRUE)*$E$9/1000,"")</f>
        <v>#N/A</v>
      </c>
      <c r="K4531" s="21" t="e">
        <f>IF(A4531&lt;&gt;"",VLOOKUP(B4531,'Ket qua do'!$C$5:$AP$50000,$K$3,TRUE)*$E$9/1000,"")</f>
        <v>#N/A</v>
      </c>
      <c r="L4531" s="21" t="e">
        <f>IF(A4531&lt;&gt;"",VLOOKUP(B4531,'Ket qua do'!$C$5:$AP$50000,$L$3,TRUE),"")</f>
        <v>#N/A</v>
      </c>
    </row>
    <row r="4532" spans="1:12" x14ac:dyDescent="0.25">
      <c r="A4532" t="e">
        <f t="shared" si="76"/>
        <v>#N/A</v>
      </c>
      <c r="B4532" s="1" t="e">
        <f>IF(A4532&lt;&gt;"",VLOOKUP(A4532,'Ket qua do'!$B$5:$CE$50000,2,TRUE),"")</f>
        <v>#N/A</v>
      </c>
      <c r="C4532" s="19" t="e">
        <f>IF(A4532&lt;&gt;"",VLOOKUP(B4532,'Ket qua do'!$C$5:$AP$50000,$C$3,TRUE)*SQRT(3)*$C$11,"")</f>
        <v>#N/A</v>
      </c>
      <c r="D4532" s="21" t="e">
        <f>IF(A4532&lt;&gt;"",VLOOKUP(B4532,'Ket qua do'!$C$5:$AP$50000,$D$3,TRUE),"")</f>
        <v>#N/A</v>
      </c>
      <c r="E4532" s="21" t="e">
        <f>IF(A4532&lt;&gt;"",VLOOKUP(B4532,'Ket qua do'!$C$5:$AP$50000,$E$3,TRUE)*$C$12,"")</f>
        <v>#N/A</v>
      </c>
      <c r="F4532" s="21" t="e">
        <f>IF(A4532&lt;&gt;"",VLOOKUP(B4532,'Ket qua do'!$C$5:$AP$50000,$F$3,TRUE),"")</f>
        <v>#N/A</v>
      </c>
      <c r="G4532" s="21" t="e">
        <f>IF(A4532&lt;&gt;"",VLOOKUP(B4532,'Ket qua do'!$C$5:$AP$50000,$G$3,TRUE),"")</f>
        <v>#N/A</v>
      </c>
      <c r="H4532" s="21" t="e">
        <f>IF(A4532&lt;&gt;"",VLOOKUP(B4532,'Ket qua do'!$C$5:$AP$50000,$H$3,TRUE),"")</f>
        <v>#N/A</v>
      </c>
      <c r="I4532" s="21" t="e">
        <f>IF(A4532&lt;&gt;"",VLOOKUP(B4532,'Ket qua do'!$C$5:$AP$50000,$I$3,TRUE)*$E$9/1000,"")</f>
        <v>#N/A</v>
      </c>
      <c r="J4532" s="21" t="e">
        <f>IF(A4532&lt;&gt;"",VLOOKUP(B4532,'Ket qua do'!$C$5:$AP$50000,$J$3,TRUE)*$E$9/1000,"")</f>
        <v>#N/A</v>
      </c>
      <c r="K4532" s="21" t="e">
        <f>IF(A4532&lt;&gt;"",VLOOKUP(B4532,'Ket qua do'!$C$5:$AP$50000,$K$3,TRUE)*$E$9/1000,"")</f>
        <v>#N/A</v>
      </c>
      <c r="L4532" s="21" t="e">
        <f>IF(A4532&lt;&gt;"",VLOOKUP(B4532,'Ket qua do'!$C$5:$AP$50000,$L$3,TRUE),"")</f>
        <v>#N/A</v>
      </c>
    </row>
    <row r="4533" spans="1:12" x14ac:dyDescent="0.25">
      <c r="A4533" t="e">
        <f t="shared" si="76"/>
        <v>#N/A</v>
      </c>
      <c r="B4533" s="1" t="e">
        <f>IF(A4533&lt;&gt;"",VLOOKUP(A4533,'Ket qua do'!$B$5:$CE$50000,2,TRUE),"")</f>
        <v>#N/A</v>
      </c>
      <c r="C4533" s="19" t="e">
        <f>IF(A4533&lt;&gt;"",VLOOKUP(B4533,'Ket qua do'!$C$5:$AP$50000,$C$3,TRUE)*SQRT(3)*$C$11,"")</f>
        <v>#N/A</v>
      </c>
      <c r="D4533" s="21" t="e">
        <f>IF(A4533&lt;&gt;"",VLOOKUP(B4533,'Ket qua do'!$C$5:$AP$50000,$D$3,TRUE),"")</f>
        <v>#N/A</v>
      </c>
      <c r="E4533" s="21" t="e">
        <f>IF(A4533&lt;&gt;"",VLOOKUP(B4533,'Ket qua do'!$C$5:$AP$50000,$E$3,TRUE)*$C$12,"")</f>
        <v>#N/A</v>
      </c>
      <c r="F4533" s="21" t="e">
        <f>IF(A4533&lt;&gt;"",VLOOKUP(B4533,'Ket qua do'!$C$5:$AP$50000,$F$3,TRUE),"")</f>
        <v>#N/A</v>
      </c>
      <c r="G4533" s="21" t="e">
        <f>IF(A4533&lt;&gt;"",VLOOKUP(B4533,'Ket qua do'!$C$5:$AP$50000,$G$3,TRUE),"")</f>
        <v>#N/A</v>
      </c>
      <c r="H4533" s="21" t="e">
        <f>IF(A4533&lt;&gt;"",VLOOKUP(B4533,'Ket qua do'!$C$5:$AP$50000,$H$3,TRUE),"")</f>
        <v>#N/A</v>
      </c>
      <c r="I4533" s="21" t="e">
        <f>IF(A4533&lt;&gt;"",VLOOKUP(B4533,'Ket qua do'!$C$5:$AP$50000,$I$3,TRUE)*$E$9/1000,"")</f>
        <v>#N/A</v>
      </c>
      <c r="J4533" s="21" t="e">
        <f>IF(A4533&lt;&gt;"",VLOOKUP(B4533,'Ket qua do'!$C$5:$AP$50000,$J$3,TRUE)*$E$9/1000,"")</f>
        <v>#N/A</v>
      </c>
      <c r="K4533" s="21" t="e">
        <f>IF(A4533&lt;&gt;"",VLOOKUP(B4533,'Ket qua do'!$C$5:$AP$50000,$K$3,TRUE)*$E$9/1000,"")</f>
        <v>#N/A</v>
      </c>
      <c r="L4533" s="21" t="e">
        <f>IF(A4533&lt;&gt;"",VLOOKUP(B4533,'Ket qua do'!$C$5:$AP$50000,$L$3,TRUE),"")</f>
        <v>#N/A</v>
      </c>
    </row>
    <row r="4534" spans="1:12" x14ac:dyDescent="0.25">
      <c r="A4534" t="e">
        <f t="shared" si="76"/>
        <v>#N/A</v>
      </c>
      <c r="B4534" s="1" t="e">
        <f>IF(A4534&lt;&gt;"",VLOOKUP(A4534,'Ket qua do'!$B$5:$CE$50000,2,TRUE),"")</f>
        <v>#N/A</v>
      </c>
      <c r="C4534" s="19" t="e">
        <f>IF(A4534&lt;&gt;"",VLOOKUP(B4534,'Ket qua do'!$C$5:$AP$50000,$C$3,TRUE)*SQRT(3)*$C$11,"")</f>
        <v>#N/A</v>
      </c>
      <c r="D4534" s="21" t="e">
        <f>IF(A4534&lt;&gt;"",VLOOKUP(B4534,'Ket qua do'!$C$5:$AP$50000,$D$3,TRUE),"")</f>
        <v>#N/A</v>
      </c>
      <c r="E4534" s="21" t="e">
        <f>IF(A4534&lt;&gt;"",VLOOKUP(B4534,'Ket qua do'!$C$5:$AP$50000,$E$3,TRUE)*$C$12,"")</f>
        <v>#N/A</v>
      </c>
      <c r="F4534" s="21" t="e">
        <f>IF(A4534&lt;&gt;"",VLOOKUP(B4534,'Ket qua do'!$C$5:$AP$50000,$F$3,TRUE),"")</f>
        <v>#N/A</v>
      </c>
      <c r="G4534" s="21" t="e">
        <f>IF(A4534&lt;&gt;"",VLOOKUP(B4534,'Ket qua do'!$C$5:$AP$50000,$G$3,TRUE),"")</f>
        <v>#N/A</v>
      </c>
      <c r="H4534" s="21" t="e">
        <f>IF(A4534&lt;&gt;"",VLOOKUP(B4534,'Ket qua do'!$C$5:$AP$50000,$H$3,TRUE),"")</f>
        <v>#N/A</v>
      </c>
      <c r="I4534" s="21" t="e">
        <f>IF(A4534&lt;&gt;"",VLOOKUP(B4534,'Ket qua do'!$C$5:$AP$50000,$I$3,TRUE)*$E$9/1000,"")</f>
        <v>#N/A</v>
      </c>
      <c r="J4534" s="21" t="e">
        <f>IF(A4534&lt;&gt;"",VLOOKUP(B4534,'Ket qua do'!$C$5:$AP$50000,$J$3,TRUE)*$E$9/1000,"")</f>
        <v>#N/A</v>
      </c>
      <c r="K4534" s="21" t="e">
        <f>IF(A4534&lt;&gt;"",VLOOKUP(B4534,'Ket qua do'!$C$5:$AP$50000,$K$3,TRUE)*$E$9/1000,"")</f>
        <v>#N/A</v>
      </c>
      <c r="L4534" s="21" t="e">
        <f>IF(A4534&lt;&gt;"",VLOOKUP(B4534,'Ket qua do'!$C$5:$AP$50000,$L$3,TRUE),"")</f>
        <v>#N/A</v>
      </c>
    </row>
    <row r="4535" spans="1:12" x14ac:dyDescent="0.25">
      <c r="A4535" t="e">
        <f t="shared" si="76"/>
        <v>#N/A</v>
      </c>
      <c r="B4535" s="1" t="e">
        <f>IF(A4535&lt;&gt;"",VLOOKUP(A4535,'Ket qua do'!$B$5:$CE$50000,2,TRUE),"")</f>
        <v>#N/A</v>
      </c>
      <c r="C4535" s="19" t="e">
        <f>IF(A4535&lt;&gt;"",VLOOKUP(B4535,'Ket qua do'!$C$5:$AP$50000,$C$3,TRUE)*SQRT(3)*$C$11,"")</f>
        <v>#N/A</v>
      </c>
      <c r="D4535" s="21" t="e">
        <f>IF(A4535&lt;&gt;"",VLOOKUP(B4535,'Ket qua do'!$C$5:$AP$50000,$D$3,TRUE),"")</f>
        <v>#N/A</v>
      </c>
      <c r="E4535" s="21" t="e">
        <f>IF(A4535&lt;&gt;"",VLOOKUP(B4535,'Ket qua do'!$C$5:$AP$50000,$E$3,TRUE)*$C$12,"")</f>
        <v>#N/A</v>
      </c>
      <c r="F4535" s="21" t="e">
        <f>IF(A4535&lt;&gt;"",VLOOKUP(B4535,'Ket qua do'!$C$5:$AP$50000,$F$3,TRUE),"")</f>
        <v>#N/A</v>
      </c>
      <c r="G4535" s="21" t="e">
        <f>IF(A4535&lt;&gt;"",VLOOKUP(B4535,'Ket qua do'!$C$5:$AP$50000,$G$3,TRUE),"")</f>
        <v>#N/A</v>
      </c>
      <c r="H4535" s="21" t="e">
        <f>IF(A4535&lt;&gt;"",VLOOKUP(B4535,'Ket qua do'!$C$5:$AP$50000,$H$3,TRUE),"")</f>
        <v>#N/A</v>
      </c>
      <c r="I4535" s="21" t="e">
        <f>IF(A4535&lt;&gt;"",VLOOKUP(B4535,'Ket qua do'!$C$5:$AP$50000,$I$3,TRUE)*$E$9/1000,"")</f>
        <v>#N/A</v>
      </c>
      <c r="J4535" s="21" t="e">
        <f>IF(A4535&lt;&gt;"",VLOOKUP(B4535,'Ket qua do'!$C$5:$AP$50000,$J$3,TRUE)*$E$9/1000,"")</f>
        <v>#N/A</v>
      </c>
      <c r="K4535" s="21" t="e">
        <f>IF(A4535&lt;&gt;"",VLOOKUP(B4535,'Ket qua do'!$C$5:$AP$50000,$K$3,TRUE)*$E$9/1000,"")</f>
        <v>#N/A</v>
      </c>
      <c r="L4535" s="21" t="e">
        <f>IF(A4535&lt;&gt;"",VLOOKUP(B4535,'Ket qua do'!$C$5:$AP$50000,$L$3,TRUE),"")</f>
        <v>#N/A</v>
      </c>
    </row>
    <row r="4536" spans="1:12" x14ac:dyDescent="0.25">
      <c r="A4536" t="e">
        <f t="shared" si="76"/>
        <v>#N/A</v>
      </c>
      <c r="B4536" s="1" t="e">
        <f>IF(A4536&lt;&gt;"",VLOOKUP(A4536,'Ket qua do'!$B$5:$CE$50000,2,TRUE),"")</f>
        <v>#N/A</v>
      </c>
      <c r="C4536" s="19" t="e">
        <f>IF(A4536&lt;&gt;"",VLOOKUP(B4536,'Ket qua do'!$C$5:$AP$50000,$C$3,TRUE)*SQRT(3)*$C$11,"")</f>
        <v>#N/A</v>
      </c>
      <c r="D4536" s="21" t="e">
        <f>IF(A4536&lt;&gt;"",VLOOKUP(B4536,'Ket qua do'!$C$5:$AP$50000,$D$3,TRUE),"")</f>
        <v>#N/A</v>
      </c>
      <c r="E4536" s="21" t="e">
        <f>IF(A4536&lt;&gt;"",VLOOKUP(B4536,'Ket qua do'!$C$5:$AP$50000,$E$3,TRUE)*$C$12,"")</f>
        <v>#N/A</v>
      </c>
      <c r="F4536" s="21" t="e">
        <f>IF(A4536&lt;&gt;"",VLOOKUP(B4536,'Ket qua do'!$C$5:$AP$50000,$F$3,TRUE),"")</f>
        <v>#N/A</v>
      </c>
      <c r="G4536" s="21" t="e">
        <f>IF(A4536&lt;&gt;"",VLOOKUP(B4536,'Ket qua do'!$C$5:$AP$50000,$G$3,TRUE),"")</f>
        <v>#N/A</v>
      </c>
      <c r="H4536" s="21" t="e">
        <f>IF(A4536&lt;&gt;"",VLOOKUP(B4536,'Ket qua do'!$C$5:$AP$50000,$H$3,TRUE),"")</f>
        <v>#N/A</v>
      </c>
      <c r="I4536" s="21" t="e">
        <f>IF(A4536&lt;&gt;"",VLOOKUP(B4536,'Ket qua do'!$C$5:$AP$50000,$I$3,TRUE)*$E$9/1000,"")</f>
        <v>#N/A</v>
      </c>
      <c r="J4536" s="21" t="e">
        <f>IF(A4536&lt;&gt;"",VLOOKUP(B4536,'Ket qua do'!$C$5:$AP$50000,$J$3,TRUE)*$E$9/1000,"")</f>
        <v>#N/A</v>
      </c>
      <c r="K4536" s="21" t="e">
        <f>IF(A4536&lt;&gt;"",VLOOKUP(B4536,'Ket qua do'!$C$5:$AP$50000,$K$3,TRUE)*$E$9/1000,"")</f>
        <v>#N/A</v>
      </c>
      <c r="L4536" s="21" t="e">
        <f>IF(A4536&lt;&gt;"",VLOOKUP(B4536,'Ket qua do'!$C$5:$AP$50000,$L$3,TRUE),"")</f>
        <v>#N/A</v>
      </c>
    </row>
    <row r="4537" spans="1:12" x14ac:dyDescent="0.25">
      <c r="A4537" t="e">
        <f t="shared" si="76"/>
        <v>#N/A</v>
      </c>
      <c r="B4537" s="1" t="e">
        <f>IF(A4537&lt;&gt;"",VLOOKUP(A4537,'Ket qua do'!$B$5:$CE$50000,2,TRUE),"")</f>
        <v>#N/A</v>
      </c>
      <c r="C4537" s="19" t="e">
        <f>IF(A4537&lt;&gt;"",VLOOKUP(B4537,'Ket qua do'!$C$5:$AP$50000,$C$3,TRUE)*SQRT(3)*$C$11,"")</f>
        <v>#N/A</v>
      </c>
      <c r="D4537" s="21" t="e">
        <f>IF(A4537&lt;&gt;"",VLOOKUP(B4537,'Ket qua do'!$C$5:$AP$50000,$D$3,TRUE),"")</f>
        <v>#N/A</v>
      </c>
      <c r="E4537" s="21" t="e">
        <f>IF(A4537&lt;&gt;"",VLOOKUP(B4537,'Ket qua do'!$C$5:$AP$50000,$E$3,TRUE)*$C$12,"")</f>
        <v>#N/A</v>
      </c>
      <c r="F4537" s="21" t="e">
        <f>IF(A4537&lt;&gt;"",VLOOKUP(B4537,'Ket qua do'!$C$5:$AP$50000,$F$3,TRUE),"")</f>
        <v>#N/A</v>
      </c>
      <c r="G4537" s="21" t="e">
        <f>IF(A4537&lt;&gt;"",VLOOKUP(B4537,'Ket qua do'!$C$5:$AP$50000,$G$3,TRUE),"")</f>
        <v>#N/A</v>
      </c>
      <c r="H4537" s="21" t="e">
        <f>IF(A4537&lt;&gt;"",VLOOKUP(B4537,'Ket qua do'!$C$5:$AP$50000,$H$3,TRUE),"")</f>
        <v>#N/A</v>
      </c>
      <c r="I4537" s="21" t="e">
        <f>IF(A4537&lt;&gt;"",VLOOKUP(B4537,'Ket qua do'!$C$5:$AP$50000,$I$3,TRUE)*$E$9/1000,"")</f>
        <v>#N/A</v>
      </c>
      <c r="J4537" s="21" t="e">
        <f>IF(A4537&lt;&gt;"",VLOOKUP(B4537,'Ket qua do'!$C$5:$AP$50000,$J$3,TRUE)*$E$9/1000,"")</f>
        <v>#N/A</v>
      </c>
      <c r="K4537" s="21" t="e">
        <f>IF(A4537&lt;&gt;"",VLOOKUP(B4537,'Ket qua do'!$C$5:$AP$50000,$K$3,TRUE)*$E$9/1000,"")</f>
        <v>#N/A</v>
      </c>
      <c r="L4537" s="21" t="e">
        <f>IF(A4537&lt;&gt;"",VLOOKUP(B4537,'Ket qua do'!$C$5:$AP$50000,$L$3,TRUE),"")</f>
        <v>#N/A</v>
      </c>
    </row>
    <row r="4538" spans="1:12" x14ac:dyDescent="0.25">
      <c r="A4538" t="e">
        <f t="shared" si="76"/>
        <v>#N/A</v>
      </c>
      <c r="B4538" s="1" t="e">
        <f>IF(A4538&lt;&gt;"",VLOOKUP(A4538,'Ket qua do'!$B$5:$CE$50000,2,TRUE),"")</f>
        <v>#N/A</v>
      </c>
      <c r="C4538" s="19" t="e">
        <f>IF(A4538&lt;&gt;"",VLOOKUP(B4538,'Ket qua do'!$C$5:$AP$50000,$C$3,TRUE)*SQRT(3)*$C$11,"")</f>
        <v>#N/A</v>
      </c>
      <c r="D4538" s="21" t="e">
        <f>IF(A4538&lt;&gt;"",VLOOKUP(B4538,'Ket qua do'!$C$5:$AP$50000,$D$3,TRUE),"")</f>
        <v>#N/A</v>
      </c>
      <c r="E4538" s="21" t="e">
        <f>IF(A4538&lt;&gt;"",VLOOKUP(B4538,'Ket qua do'!$C$5:$AP$50000,$E$3,TRUE)*$C$12,"")</f>
        <v>#N/A</v>
      </c>
      <c r="F4538" s="21" t="e">
        <f>IF(A4538&lt;&gt;"",VLOOKUP(B4538,'Ket qua do'!$C$5:$AP$50000,$F$3,TRUE),"")</f>
        <v>#N/A</v>
      </c>
      <c r="G4538" s="21" t="e">
        <f>IF(A4538&lt;&gt;"",VLOOKUP(B4538,'Ket qua do'!$C$5:$AP$50000,$G$3,TRUE),"")</f>
        <v>#N/A</v>
      </c>
      <c r="H4538" s="21" t="e">
        <f>IF(A4538&lt;&gt;"",VLOOKUP(B4538,'Ket qua do'!$C$5:$AP$50000,$H$3,TRUE),"")</f>
        <v>#N/A</v>
      </c>
      <c r="I4538" s="21" t="e">
        <f>IF(A4538&lt;&gt;"",VLOOKUP(B4538,'Ket qua do'!$C$5:$AP$50000,$I$3,TRUE)*$E$9/1000,"")</f>
        <v>#N/A</v>
      </c>
      <c r="J4538" s="21" t="e">
        <f>IF(A4538&lt;&gt;"",VLOOKUP(B4538,'Ket qua do'!$C$5:$AP$50000,$J$3,TRUE)*$E$9/1000,"")</f>
        <v>#N/A</v>
      </c>
      <c r="K4538" s="21" t="e">
        <f>IF(A4538&lt;&gt;"",VLOOKUP(B4538,'Ket qua do'!$C$5:$AP$50000,$K$3,TRUE)*$E$9/1000,"")</f>
        <v>#N/A</v>
      </c>
      <c r="L4538" s="21" t="e">
        <f>IF(A4538&lt;&gt;"",VLOOKUP(B4538,'Ket qua do'!$C$5:$AP$50000,$L$3,TRUE),"")</f>
        <v>#N/A</v>
      </c>
    </row>
    <row r="4539" spans="1:12" x14ac:dyDescent="0.25">
      <c r="A4539" t="e">
        <f t="shared" si="76"/>
        <v>#N/A</v>
      </c>
      <c r="B4539" s="1" t="e">
        <f>IF(A4539&lt;&gt;"",VLOOKUP(A4539,'Ket qua do'!$B$5:$CE$50000,2,TRUE),"")</f>
        <v>#N/A</v>
      </c>
      <c r="C4539" s="19" t="e">
        <f>IF(A4539&lt;&gt;"",VLOOKUP(B4539,'Ket qua do'!$C$5:$AP$50000,$C$3,TRUE)*SQRT(3)*$C$11,"")</f>
        <v>#N/A</v>
      </c>
      <c r="D4539" s="21" t="e">
        <f>IF(A4539&lt;&gt;"",VLOOKUP(B4539,'Ket qua do'!$C$5:$AP$50000,$D$3,TRUE),"")</f>
        <v>#N/A</v>
      </c>
      <c r="E4539" s="21" t="e">
        <f>IF(A4539&lt;&gt;"",VLOOKUP(B4539,'Ket qua do'!$C$5:$AP$50000,$E$3,TRUE)*$C$12,"")</f>
        <v>#N/A</v>
      </c>
      <c r="F4539" s="21" t="e">
        <f>IF(A4539&lt;&gt;"",VLOOKUP(B4539,'Ket qua do'!$C$5:$AP$50000,$F$3,TRUE),"")</f>
        <v>#N/A</v>
      </c>
      <c r="G4539" s="21" t="e">
        <f>IF(A4539&lt;&gt;"",VLOOKUP(B4539,'Ket qua do'!$C$5:$AP$50000,$G$3,TRUE),"")</f>
        <v>#N/A</v>
      </c>
      <c r="H4539" s="21" t="e">
        <f>IF(A4539&lt;&gt;"",VLOOKUP(B4539,'Ket qua do'!$C$5:$AP$50000,$H$3,TRUE),"")</f>
        <v>#N/A</v>
      </c>
      <c r="I4539" s="21" t="e">
        <f>IF(A4539&lt;&gt;"",VLOOKUP(B4539,'Ket qua do'!$C$5:$AP$50000,$I$3,TRUE)*$E$9/1000,"")</f>
        <v>#N/A</v>
      </c>
      <c r="J4539" s="21" t="e">
        <f>IF(A4539&lt;&gt;"",VLOOKUP(B4539,'Ket qua do'!$C$5:$AP$50000,$J$3,TRUE)*$E$9/1000,"")</f>
        <v>#N/A</v>
      </c>
      <c r="K4539" s="21" t="e">
        <f>IF(A4539&lt;&gt;"",VLOOKUP(B4539,'Ket qua do'!$C$5:$AP$50000,$K$3,TRUE)*$E$9/1000,"")</f>
        <v>#N/A</v>
      </c>
      <c r="L4539" s="21" t="e">
        <f>IF(A4539&lt;&gt;"",VLOOKUP(B4539,'Ket qua do'!$C$5:$AP$50000,$L$3,TRUE),"")</f>
        <v>#N/A</v>
      </c>
    </row>
    <row r="4540" spans="1:12" x14ac:dyDescent="0.25">
      <c r="A4540" t="e">
        <f t="shared" si="76"/>
        <v>#N/A</v>
      </c>
      <c r="B4540" s="1" t="e">
        <f>IF(A4540&lt;&gt;"",VLOOKUP(A4540,'Ket qua do'!$B$5:$CE$50000,2,TRUE),"")</f>
        <v>#N/A</v>
      </c>
      <c r="C4540" s="19" t="e">
        <f>IF(A4540&lt;&gt;"",VLOOKUP(B4540,'Ket qua do'!$C$5:$AP$50000,$C$3,TRUE)*SQRT(3)*$C$11,"")</f>
        <v>#N/A</v>
      </c>
      <c r="D4540" s="21" t="e">
        <f>IF(A4540&lt;&gt;"",VLOOKUP(B4540,'Ket qua do'!$C$5:$AP$50000,$D$3,TRUE),"")</f>
        <v>#N/A</v>
      </c>
      <c r="E4540" s="21" t="e">
        <f>IF(A4540&lt;&gt;"",VLOOKUP(B4540,'Ket qua do'!$C$5:$AP$50000,$E$3,TRUE)*$C$12,"")</f>
        <v>#N/A</v>
      </c>
      <c r="F4540" s="21" t="e">
        <f>IF(A4540&lt;&gt;"",VLOOKUP(B4540,'Ket qua do'!$C$5:$AP$50000,$F$3,TRUE),"")</f>
        <v>#N/A</v>
      </c>
      <c r="G4540" s="21" t="e">
        <f>IF(A4540&lt;&gt;"",VLOOKUP(B4540,'Ket qua do'!$C$5:$AP$50000,$G$3,TRUE),"")</f>
        <v>#N/A</v>
      </c>
      <c r="H4540" s="21" t="e">
        <f>IF(A4540&lt;&gt;"",VLOOKUP(B4540,'Ket qua do'!$C$5:$AP$50000,$H$3,TRUE),"")</f>
        <v>#N/A</v>
      </c>
      <c r="I4540" s="21" t="e">
        <f>IF(A4540&lt;&gt;"",VLOOKUP(B4540,'Ket qua do'!$C$5:$AP$50000,$I$3,TRUE)*$E$9/1000,"")</f>
        <v>#N/A</v>
      </c>
      <c r="J4540" s="21" t="e">
        <f>IF(A4540&lt;&gt;"",VLOOKUP(B4540,'Ket qua do'!$C$5:$AP$50000,$J$3,TRUE)*$E$9/1000,"")</f>
        <v>#N/A</v>
      </c>
      <c r="K4540" s="21" t="e">
        <f>IF(A4540&lt;&gt;"",VLOOKUP(B4540,'Ket qua do'!$C$5:$AP$50000,$K$3,TRUE)*$E$9/1000,"")</f>
        <v>#N/A</v>
      </c>
      <c r="L4540" s="21" t="e">
        <f>IF(A4540&lt;&gt;"",VLOOKUP(B4540,'Ket qua do'!$C$5:$AP$50000,$L$3,TRUE),"")</f>
        <v>#N/A</v>
      </c>
    </row>
    <row r="4541" spans="1:12" x14ac:dyDescent="0.25">
      <c r="A4541" t="e">
        <f t="shared" si="76"/>
        <v>#N/A</v>
      </c>
      <c r="B4541" s="1" t="e">
        <f>IF(A4541&lt;&gt;"",VLOOKUP(A4541,'Ket qua do'!$B$5:$CE$50000,2,TRUE),"")</f>
        <v>#N/A</v>
      </c>
      <c r="C4541" s="19" t="e">
        <f>IF(A4541&lt;&gt;"",VLOOKUP(B4541,'Ket qua do'!$C$5:$AP$50000,$C$3,TRUE)*SQRT(3)*$C$11,"")</f>
        <v>#N/A</v>
      </c>
      <c r="D4541" s="21" t="e">
        <f>IF(A4541&lt;&gt;"",VLOOKUP(B4541,'Ket qua do'!$C$5:$AP$50000,$D$3,TRUE),"")</f>
        <v>#N/A</v>
      </c>
      <c r="E4541" s="21" t="e">
        <f>IF(A4541&lt;&gt;"",VLOOKUP(B4541,'Ket qua do'!$C$5:$AP$50000,$E$3,TRUE)*$C$12,"")</f>
        <v>#N/A</v>
      </c>
      <c r="F4541" s="21" t="e">
        <f>IF(A4541&lt;&gt;"",VLOOKUP(B4541,'Ket qua do'!$C$5:$AP$50000,$F$3,TRUE),"")</f>
        <v>#N/A</v>
      </c>
      <c r="G4541" s="21" t="e">
        <f>IF(A4541&lt;&gt;"",VLOOKUP(B4541,'Ket qua do'!$C$5:$AP$50000,$G$3,TRUE),"")</f>
        <v>#N/A</v>
      </c>
      <c r="H4541" s="21" t="e">
        <f>IF(A4541&lt;&gt;"",VLOOKUP(B4541,'Ket qua do'!$C$5:$AP$50000,$H$3,TRUE),"")</f>
        <v>#N/A</v>
      </c>
      <c r="I4541" s="21" t="e">
        <f>IF(A4541&lt;&gt;"",VLOOKUP(B4541,'Ket qua do'!$C$5:$AP$50000,$I$3,TRUE)*$E$9/1000,"")</f>
        <v>#N/A</v>
      </c>
      <c r="J4541" s="21" t="e">
        <f>IF(A4541&lt;&gt;"",VLOOKUP(B4541,'Ket qua do'!$C$5:$AP$50000,$J$3,TRUE)*$E$9/1000,"")</f>
        <v>#N/A</v>
      </c>
      <c r="K4541" s="21" t="e">
        <f>IF(A4541&lt;&gt;"",VLOOKUP(B4541,'Ket qua do'!$C$5:$AP$50000,$K$3,TRUE)*$E$9/1000,"")</f>
        <v>#N/A</v>
      </c>
      <c r="L4541" s="21" t="e">
        <f>IF(A4541&lt;&gt;"",VLOOKUP(B4541,'Ket qua do'!$C$5:$AP$50000,$L$3,TRUE),"")</f>
        <v>#N/A</v>
      </c>
    </row>
    <row r="4542" spans="1:12" x14ac:dyDescent="0.25">
      <c r="A4542" t="e">
        <f t="shared" si="76"/>
        <v>#N/A</v>
      </c>
      <c r="B4542" s="1" t="e">
        <f>IF(A4542&lt;&gt;"",VLOOKUP(A4542,'Ket qua do'!$B$5:$CE$50000,2,TRUE),"")</f>
        <v>#N/A</v>
      </c>
      <c r="C4542" s="19" t="e">
        <f>IF(A4542&lt;&gt;"",VLOOKUP(B4542,'Ket qua do'!$C$5:$AP$50000,$C$3,TRUE)*SQRT(3)*$C$11,"")</f>
        <v>#N/A</v>
      </c>
      <c r="D4542" s="21" t="e">
        <f>IF(A4542&lt;&gt;"",VLOOKUP(B4542,'Ket qua do'!$C$5:$AP$50000,$D$3,TRUE),"")</f>
        <v>#N/A</v>
      </c>
      <c r="E4542" s="21" t="e">
        <f>IF(A4542&lt;&gt;"",VLOOKUP(B4542,'Ket qua do'!$C$5:$AP$50000,$E$3,TRUE)*$C$12,"")</f>
        <v>#N/A</v>
      </c>
      <c r="F4542" s="21" t="e">
        <f>IF(A4542&lt;&gt;"",VLOOKUP(B4542,'Ket qua do'!$C$5:$AP$50000,$F$3,TRUE),"")</f>
        <v>#N/A</v>
      </c>
      <c r="G4542" s="21" t="e">
        <f>IF(A4542&lt;&gt;"",VLOOKUP(B4542,'Ket qua do'!$C$5:$AP$50000,$G$3,TRUE),"")</f>
        <v>#N/A</v>
      </c>
      <c r="H4542" s="21" t="e">
        <f>IF(A4542&lt;&gt;"",VLOOKUP(B4542,'Ket qua do'!$C$5:$AP$50000,$H$3,TRUE),"")</f>
        <v>#N/A</v>
      </c>
      <c r="I4542" s="21" t="e">
        <f>IF(A4542&lt;&gt;"",VLOOKUP(B4542,'Ket qua do'!$C$5:$AP$50000,$I$3,TRUE)*$E$9/1000,"")</f>
        <v>#N/A</v>
      </c>
      <c r="J4542" s="21" t="e">
        <f>IF(A4542&lt;&gt;"",VLOOKUP(B4542,'Ket qua do'!$C$5:$AP$50000,$J$3,TRUE)*$E$9/1000,"")</f>
        <v>#N/A</v>
      </c>
      <c r="K4542" s="21" t="e">
        <f>IF(A4542&lt;&gt;"",VLOOKUP(B4542,'Ket qua do'!$C$5:$AP$50000,$K$3,TRUE)*$E$9/1000,"")</f>
        <v>#N/A</v>
      </c>
      <c r="L4542" s="21" t="e">
        <f>IF(A4542&lt;&gt;"",VLOOKUP(B4542,'Ket qua do'!$C$5:$AP$50000,$L$3,TRUE),"")</f>
        <v>#N/A</v>
      </c>
    </row>
    <row r="4543" spans="1:12" x14ac:dyDescent="0.25">
      <c r="A4543" t="e">
        <f t="shared" si="76"/>
        <v>#N/A</v>
      </c>
      <c r="B4543" s="1" t="e">
        <f>IF(A4543&lt;&gt;"",VLOOKUP(A4543,'Ket qua do'!$B$5:$CE$50000,2,TRUE),"")</f>
        <v>#N/A</v>
      </c>
      <c r="C4543" s="19" t="e">
        <f>IF(A4543&lt;&gt;"",VLOOKUP(B4543,'Ket qua do'!$C$5:$AP$50000,$C$3,TRUE)*SQRT(3)*$C$11,"")</f>
        <v>#N/A</v>
      </c>
      <c r="D4543" s="21" t="e">
        <f>IF(A4543&lt;&gt;"",VLOOKUP(B4543,'Ket qua do'!$C$5:$AP$50000,$D$3,TRUE),"")</f>
        <v>#N/A</v>
      </c>
      <c r="E4543" s="21" t="e">
        <f>IF(A4543&lt;&gt;"",VLOOKUP(B4543,'Ket qua do'!$C$5:$AP$50000,$E$3,TRUE)*$C$12,"")</f>
        <v>#N/A</v>
      </c>
      <c r="F4543" s="21" t="e">
        <f>IF(A4543&lt;&gt;"",VLOOKUP(B4543,'Ket qua do'!$C$5:$AP$50000,$F$3,TRUE),"")</f>
        <v>#N/A</v>
      </c>
      <c r="G4543" s="21" t="e">
        <f>IF(A4543&lt;&gt;"",VLOOKUP(B4543,'Ket qua do'!$C$5:$AP$50000,$G$3,TRUE),"")</f>
        <v>#N/A</v>
      </c>
      <c r="H4543" s="21" t="e">
        <f>IF(A4543&lt;&gt;"",VLOOKUP(B4543,'Ket qua do'!$C$5:$AP$50000,$H$3,TRUE),"")</f>
        <v>#N/A</v>
      </c>
      <c r="I4543" s="21" t="e">
        <f>IF(A4543&lt;&gt;"",VLOOKUP(B4543,'Ket qua do'!$C$5:$AP$50000,$I$3,TRUE)*$E$9/1000,"")</f>
        <v>#N/A</v>
      </c>
      <c r="J4543" s="21" t="e">
        <f>IF(A4543&lt;&gt;"",VLOOKUP(B4543,'Ket qua do'!$C$5:$AP$50000,$J$3,TRUE)*$E$9/1000,"")</f>
        <v>#N/A</v>
      </c>
      <c r="K4543" s="21" t="e">
        <f>IF(A4543&lt;&gt;"",VLOOKUP(B4543,'Ket qua do'!$C$5:$AP$50000,$K$3,TRUE)*$E$9/1000,"")</f>
        <v>#N/A</v>
      </c>
      <c r="L4543" s="21" t="e">
        <f>IF(A4543&lt;&gt;"",VLOOKUP(B4543,'Ket qua do'!$C$5:$AP$50000,$L$3,TRUE),"")</f>
        <v>#N/A</v>
      </c>
    </row>
    <row r="4544" spans="1:12" x14ac:dyDescent="0.25">
      <c r="A4544" t="e">
        <f t="shared" si="76"/>
        <v>#N/A</v>
      </c>
      <c r="B4544" s="1" t="e">
        <f>IF(A4544&lt;&gt;"",VLOOKUP(A4544,'Ket qua do'!$B$5:$CE$50000,2,TRUE),"")</f>
        <v>#N/A</v>
      </c>
      <c r="C4544" s="19" t="e">
        <f>IF(A4544&lt;&gt;"",VLOOKUP(B4544,'Ket qua do'!$C$5:$AP$50000,$C$3,TRUE)*SQRT(3)*$C$11,"")</f>
        <v>#N/A</v>
      </c>
      <c r="D4544" s="21" t="e">
        <f>IF(A4544&lt;&gt;"",VLOOKUP(B4544,'Ket qua do'!$C$5:$AP$50000,$D$3,TRUE),"")</f>
        <v>#N/A</v>
      </c>
      <c r="E4544" s="21" t="e">
        <f>IF(A4544&lt;&gt;"",VLOOKUP(B4544,'Ket qua do'!$C$5:$AP$50000,$E$3,TRUE)*$C$12,"")</f>
        <v>#N/A</v>
      </c>
      <c r="F4544" s="21" t="e">
        <f>IF(A4544&lt;&gt;"",VLOOKUP(B4544,'Ket qua do'!$C$5:$AP$50000,$F$3,TRUE),"")</f>
        <v>#N/A</v>
      </c>
      <c r="G4544" s="21" t="e">
        <f>IF(A4544&lt;&gt;"",VLOOKUP(B4544,'Ket qua do'!$C$5:$AP$50000,$G$3,TRUE),"")</f>
        <v>#N/A</v>
      </c>
      <c r="H4544" s="21" t="e">
        <f>IF(A4544&lt;&gt;"",VLOOKUP(B4544,'Ket qua do'!$C$5:$AP$50000,$H$3,TRUE),"")</f>
        <v>#N/A</v>
      </c>
      <c r="I4544" s="21" t="e">
        <f>IF(A4544&lt;&gt;"",VLOOKUP(B4544,'Ket qua do'!$C$5:$AP$50000,$I$3,TRUE)*$E$9/1000,"")</f>
        <v>#N/A</v>
      </c>
      <c r="J4544" s="21" t="e">
        <f>IF(A4544&lt;&gt;"",VLOOKUP(B4544,'Ket qua do'!$C$5:$AP$50000,$J$3,TRUE)*$E$9/1000,"")</f>
        <v>#N/A</v>
      </c>
      <c r="K4544" s="21" t="e">
        <f>IF(A4544&lt;&gt;"",VLOOKUP(B4544,'Ket qua do'!$C$5:$AP$50000,$K$3,TRUE)*$E$9/1000,"")</f>
        <v>#N/A</v>
      </c>
      <c r="L4544" s="21" t="e">
        <f>IF(A4544&lt;&gt;"",VLOOKUP(B4544,'Ket qua do'!$C$5:$AP$50000,$L$3,TRUE),"")</f>
        <v>#N/A</v>
      </c>
    </row>
    <row r="4545" spans="1:12" x14ac:dyDescent="0.25">
      <c r="A4545" t="e">
        <f t="shared" si="76"/>
        <v>#N/A</v>
      </c>
      <c r="B4545" s="1" t="e">
        <f>IF(A4545&lt;&gt;"",VLOOKUP(A4545,'Ket qua do'!$B$5:$CE$50000,2,TRUE),"")</f>
        <v>#N/A</v>
      </c>
      <c r="C4545" s="19" t="e">
        <f>IF(A4545&lt;&gt;"",VLOOKUP(B4545,'Ket qua do'!$C$5:$AP$50000,$C$3,TRUE)*SQRT(3)*$C$11,"")</f>
        <v>#N/A</v>
      </c>
      <c r="D4545" s="21" t="e">
        <f>IF(A4545&lt;&gt;"",VLOOKUP(B4545,'Ket qua do'!$C$5:$AP$50000,$D$3,TRUE),"")</f>
        <v>#N/A</v>
      </c>
      <c r="E4545" s="21" t="e">
        <f>IF(A4545&lt;&gt;"",VLOOKUP(B4545,'Ket qua do'!$C$5:$AP$50000,$E$3,TRUE)*$C$12,"")</f>
        <v>#N/A</v>
      </c>
      <c r="F4545" s="21" t="e">
        <f>IF(A4545&lt;&gt;"",VLOOKUP(B4545,'Ket qua do'!$C$5:$AP$50000,$F$3,TRUE),"")</f>
        <v>#N/A</v>
      </c>
      <c r="G4545" s="21" t="e">
        <f>IF(A4545&lt;&gt;"",VLOOKUP(B4545,'Ket qua do'!$C$5:$AP$50000,$G$3,TRUE),"")</f>
        <v>#N/A</v>
      </c>
      <c r="H4545" s="21" t="e">
        <f>IF(A4545&lt;&gt;"",VLOOKUP(B4545,'Ket qua do'!$C$5:$AP$50000,$H$3,TRUE),"")</f>
        <v>#N/A</v>
      </c>
      <c r="I4545" s="21" t="e">
        <f>IF(A4545&lt;&gt;"",VLOOKUP(B4545,'Ket qua do'!$C$5:$AP$50000,$I$3,TRUE)*$E$9/1000,"")</f>
        <v>#N/A</v>
      </c>
      <c r="J4545" s="21" t="e">
        <f>IF(A4545&lt;&gt;"",VLOOKUP(B4545,'Ket qua do'!$C$5:$AP$50000,$J$3,TRUE)*$E$9/1000,"")</f>
        <v>#N/A</v>
      </c>
      <c r="K4545" s="21" t="e">
        <f>IF(A4545&lt;&gt;"",VLOOKUP(B4545,'Ket qua do'!$C$5:$AP$50000,$K$3,TRUE)*$E$9/1000,"")</f>
        <v>#N/A</v>
      </c>
      <c r="L4545" s="21" t="e">
        <f>IF(A4545&lt;&gt;"",VLOOKUP(B4545,'Ket qua do'!$C$5:$AP$50000,$L$3,TRUE),"")</f>
        <v>#N/A</v>
      </c>
    </row>
    <row r="4546" spans="1:12" x14ac:dyDescent="0.25">
      <c r="A4546" t="e">
        <f t="shared" si="76"/>
        <v>#N/A</v>
      </c>
      <c r="B4546" s="1" t="e">
        <f>IF(A4546&lt;&gt;"",VLOOKUP(A4546,'Ket qua do'!$B$5:$CE$50000,2,TRUE),"")</f>
        <v>#N/A</v>
      </c>
      <c r="C4546" s="19" t="e">
        <f>IF(A4546&lt;&gt;"",VLOOKUP(B4546,'Ket qua do'!$C$5:$AP$50000,$C$3,TRUE)*SQRT(3)*$C$11,"")</f>
        <v>#N/A</v>
      </c>
      <c r="D4546" s="21" t="e">
        <f>IF(A4546&lt;&gt;"",VLOOKUP(B4546,'Ket qua do'!$C$5:$AP$50000,$D$3,TRUE),"")</f>
        <v>#N/A</v>
      </c>
      <c r="E4546" s="21" t="e">
        <f>IF(A4546&lt;&gt;"",VLOOKUP(B4546,'Ket qua do'!$C$5:$AP$50000,$E$3,TRUE)*$C$12,"")</f>
        <v>#N/A</v>
      </c>
      <c r="F4546" s="21" t="e">
        <f>IF(A4546&lt;&gt;"",VLOOKUP(B4546,'Ket qua do'!$C$5:$AP$50000,$F$3,TRUE),"")</f>
        <v>#N/A</v>
      </c>
      <c r="G4546" s="21" t="e">
        <f>IF(A4546&lt;&gt;"",VLOOKUP(B4546,'Ket qua do'!$C$5:$AP$50000,$G$3,TRUE),"")</f>
        <v>#N/A</v>
      </c>
      <c r="H4546" s="21" t="e">
        <f>IF(A4546&lt;&gt;"",VLOOKUP(B4546,'Ket qua do'!$C$5:$AP$50000,$H$3,TRUE),"")</f>
        <v>#N/A</v>
      </c>
      <c r="I4546" s="21" t="e">
        <f>IF(A4546&lt;&gt;"",VLOOKUP(B4546,'Ket qua do'!$C$5:$AP$50000,$I$3,TRUE)*$E$9/1000,"")</f>
        <v>#N/A</v>
      </c>
      <c r="J4546" s="21" t="e">
        <f>IF(A4546&lt;&gt;"",VLOOKUP(B4546,'Ket qua do'!$C$5:$AP$50000,$J$3,TRUE)*$E$9/1000,"")</f>
        <v>#N/A</v>
      </c>
      <c r="K4546" s="21" t="e">
        <f>IF(A4546&lt;&gt;"",VLOOKUP(B4546,'Ket qua do'!$C$5:$AP$50000,$K$3,TRUE)*$E$9/1000,"")</f>
        <v>#N/A</v>
      </c>
      <c r="L4546" s="21" t="e">
        <f>IF(A4546&lt;&gt;"",VLOOKUP(B4546,'Ket qua do'!$C$5:$AP$50000,$L$3,TRUE),"")</f>
        <v>#N/A</v>
      </c>
    </row>
    <row r="4547" spans="1:12" x14ac:dyDescent="0.25">
      <c r="A4547" t="e">
        <f t="shared" si="76"/>
        <v>#N/A</v>
      </c>
      <c r="B4547" s="1" t="e">
        <f>IF(A4547&lt;&gt;"",VLOOKUP(A4547,'Ket qua do'!$B$5:$CE$50000,2,TRUE),"")</f>
        <v>#N/A</v>
      </c>
      <c r="C4547" s="19" t="e">
        <f>IF(A4547&lt;&gt;"",VLOOKUP(B4547,'Ket qua do'!$C$5:$AP$50000,$C$3,TRUE)*SQRT(3)*$C$11,"")</f>
        <v>#N/A</v>
      </c>
      <c r="D4547" s="21" t="e">
        <f>IF(A4547&lt;&gt;"",VLOOKUP(B4547,'Ket qua do'!$C$5:$AP$50000,$D$3,TRUE),"")</f>
        <v>#N/A</v>
      </c>
      <c r="E4547" s="21" t="e">
        <f>IF(A4547&lt;&gt;"",VLOOKUP(B4547,'Ket qua do'!$C$5:$AP$50000,$E$3,TRUE)*$C$12,"")</f>
        <v>#N/A</v>
      </c>
      <c r="F4547" s="21" t="e">
        <f>IF(A4547&lt;&gt;"",VLOOKUP(B4547,'Ket qua do'!$C$5:$AP$50000,$F$3,TRUE),"")</f>
        <v>#N/A</v>
      </c>
      <c r="G4547" s="21" t="e">
        <f>IF(A4547&lt;&gt;"",VLOOKUP(B4547,'Ket qua do'!$C$5:$AP$50000,$G$3,TRUE),"")</f>
        <v>#N/A</v>
      </c>
      <c r="H4547" s="21" t="e">
        <f>IF(A4547&lt;&gt;"",VLOOKUP(B4547,'Ket qua do'!$C$5:$AP$50000,$H$3,TRUE),"")</f>
        <v>#N/A</v>
      </c>
      <c r="I4547" s="21" t="e">
        <f>IF(A4547&lt;&gt;"",VLOOKUP(B4547,'Ket qua do'!$C$5:$AP$50000,$I$3,TRUE)*$E$9/1000,"")</f>
        <v>#N/A</v>
      </c>
      <c r="J4547" s="21" t="e">
        <f>IF(A4547&lt;&gt;"",VLOOKUP(B4547,'Ket qua do'!$C$5:$AP$50000,$J$3,TRUE)*$E$9/1000,"")</f>
        <v>#N/A</v>
      </c>
      <c r="K4547" s="21" t="e">
        <f>IF(A4547&lt;&gt;"",VLOOKUP(B4547,'Ket qua do'!$C$5:$AP$50000,$K$3,TRUE)*$E$9/1000,"")</f>
        <v>#N/A</v>
      </c>
      <c r="L4547" s="21" t="e">
        <f>IF(A4547&lt;&gt;"",VLOOKUP(B4547,'Ket qua do'!$C$5:$AP$50000,$L$3,TRUE),"")</f>
        <v>#N/A</v>
      </c>
    </row>
    <row r="4548" spans="1:12" x14ac:dyDescent="0.25">
      <c r="A4548" t="e">
        <f t="shared" si="76"/>
        <v>#N/A</v>
      </c>
      <c r="B4548" s="1" t="e">
        <f>IF(A4548&lt;&gt;"",VLOOKUP(A4548,'Ket qua do'!$B$5:$CE$50000,2,TRUE),"")</f>
        <v>#N/A</v>
      </c>
      <c r="C4548" s="19" t="e">
        <f>IF(A4548&lt;&gt;"",VLOOKUP(B4548,'Ket qua do'!$C$5:$AP$50000,$C$3,TRUE)*SQRT(3)*$C$11,"")</f>
        <v>#N/A</v>
      </c>
      <c r="D4548" s="21" t="e">
        <f>IF(A4548&lt;&gt;"",VLOOKUP(B4548,'Ket qua do'!$C$5:$AP$50000,$D$3,TRUE),"")</f>
        <v>#N/A</v>
      </c>
      <c r="E4548" s="21" t="e">
        <f>IF(A4548&lt;&gt;"",VLOOKUP(B4548,'Ket qua do'!$C$5:$AP$50000,$E$3,TRUE)*$C$12,"")</f>
        <v>#N/A</v>
      </c>
      <c r="F4548" s="21" t="e">
        <f>IF(A4548&lt;&gt;"",VLOOKUP(B4548,'Ket qua do'!$C$5:$AP$50000,$F$3,TRUE),"")</f>
        <v>#N/A</v>
      </c>
      <c r="G4548" s="21" t="e">
        <f>IF(A4548&lt;&gt;"",VLOOKUP(B4548,'Ket qua do'!$C$5:$AP$50000,$G$3,TRUE),"")</f>
        <v>#N/A</v>
      </c>
      <c r="H4548" s="21" t="e">
        <f>IF(A4548&lt;&gt;"",VLOOKUP(B4548,'Ket qua do'!$C$5:$AP$50000,$H$3,TRUE),"")</f>
        <v>#N/A</v>
      </c>
      <c r="I4548" s="21" t="e">
        <f>IF(A4548&lt;&gt;"",VLOOKUP(B4548,'Ket qua do'!$C$5:$AP$50000,$I$3,TRUE)*$E$9/1000,"")</f>
        <v>#N/A</v>
      </c>
      <c r="J4548" s="21" t="e">
        <f>IF(A4548&lt;&gt;"",VLOOKUP(B4548,'Ket qua do'!$C$5:$AP$50000,$J$3,TRUE)*$E$9/1000,"")</f>
        <v>#N/A</v>
      </c>
      <c r="K4548" s="21" t="e">
        <f>IF(A4548&lt;&gt;"",VLOOKUP(B4548,'Ket qua do'!$C$5:$AP$50000,$K$3,TRUE)*$E$9/1000,"")</f>
        <v>#N/A</v>
      </c>
      <c r="L4548" s="21" t="e">
        <f>IF(A4548&lt;&gt;"",VLOOKUP(B4548,'Ket qua do'!$C$5:$AP$50000,$L$3,TRUE),"")</f>
        <v>#N/A</v>
      </c>
    </row>
    <row r="4549" spans="1:12" x14ac:dyDescent="0.25">
      <c r="A4549" t="e">
        <f t="shared" si="76"/>
        <v>#N/A</v>
      </c>
      <c r="B4549" s="1" t="e">
        <f>IF(A4549&lt;&gt;"",VLOOKUP(A4549,'Ket qua do'!$B$5:$CE$50000,2,TRUE),"")</f>
        <v>#N/A</v>
      </c>
      <c r="C4549" s="19" t="e">
        <f>IF(A4549&lt;&gt;"",VLOOKUP(B4549,'Ket qua do'!$C$5:$AP$50000,$C$3,TRUE)*SQRT(3)*$C$11,"")</f>
        <v>#N/A</v>
      </c>
      <c r="D4549" s="21" t="e">
        <f>IF(A4549&lt;&gt;"",VLOOKUP(B4549,'Ket qua do'!$C$5:$AP$50000,$D$3,TRUE),"")</f>
        <v>#N/A</v>
      </c>
      <c r="E4549" s="21" t="e">
        <f>IF(A4549&lt;&gt;"",VLOOKUP(B4549,'Ket qua do'!$C$5:$AP$50000,$E$3,TRUE)*$C$12,"")</f>
        <v>#N/A</v>
      </c>
      <c r="F4549" s="21" t="e">
        <f>IF(A4549&lt;&gt;"",VLOOKUP(B4549,'Ket qua do'!$C$5:$AP$50000,$F$3,TRUE),"")</f>
        <v>#N/A</v>
      </c>
      <c r="G4549" s="21" t="e">
        <f>IF(A4549&lt;&gt;"",VLOOKUP(B4549,'Ket qua do'!$C$5:$AP$50000,$G$3,TRUE),"")</f>
        <v>#N/A</v>
      </c>
      <c r="H4549" s="21" t="e">
        <f>IF(A4549&lt;&gt;"",VLOOKUP(B4549,'Ket qua do'!$C$5:$AP$50000,$H$3,TRUE),"")</f>
        <v>#N/A</v>
      </c>
      <c r="I4549" s="21" t="e">
        <f>IF(A4549&lt;&gt;"",VLOOKUP(B4549,'Ket qua do'!$C$5:$AP$50000,$I$3,TRUE)*$E$9/1000,"")</f>
        <v>#N/A</v>
      </c>
      <c r="J4549" s="21" t="e">
        <f>IF(A4549&lt;&gt;"",VLOOKUP(B4549,'Ket qua do'!$C$5:$AP$50000,$J$3,TRUE)*$E$9/1000,"")</f>
        <v>#N/A</v>
      </c>
      <c r="K4549" s="21" t="e">
        <f>IF(A4549&lt;&gt;"",VLOOKUP(B4549,'Ket qua do'!$C$5:$AP$50000,$K$3,TRUE)*$E$9/1000,"")</f>
        <v>#N/A</v>
      </c>
      <c r="L4549" s="21" t="e">
        <f>IF(A4549&lt;&gt;"",VLOOKUP(B4549,'Ket qua do'!$C$5:$AP$50000,$L$3,TRUE),"")</f>
        <v>#N/A</v>
      </c>
    </row>
    <row r="4550" spans="1:12" x14ac:dyDescent="0.25">
      <c r="A4550" t="e">
        <f t="shared" si="76"/>
        <v>#N/A</v>
      </c>
      <c r="B4550" s="1" t="e">
        <f>IF(A4550&lt;&gt;"",VLOOKUP(A4550,'Ket qua do'!$B$5:$CE$50000,2,TRUE),"")</f>
        <v>#N/A</v>
      </c>
      <c r="C4550" s="19" t="e">
        <f>IF(A4550&lt;&gt;"",VLOOKUP(B4550,'Ket qua do'!$C$5:$AP$50000,$C$3,TRUE)*SQRT(3)*$C$11,"")</f>
        <v>#N/A</v>
      </c>
      <c r="D4550" s="21" t="e">
        <f>IF(A4550&lt;&gt;"",VLOOKUP(B4550,'Ket qua do'!$C$5:$AP$50000,$D$3,TRUE),"")</f>
        <v>#N/A</v>
      </c>
      <c r="E4550" s="21" t="e">
        <f>IF(A4550&lt;&gt;"",VLOOKUP(B4550,'Ket qua do'!$C$5:$AP$50000,$E$3,TRUE)*$C$12,"")</f>
        <v>#N/A</v>
      </c>
      <c r="F4550" s="21" t="e">
        <f>IF(A4550&lt;&gt;"",VLOOKUP(B4550,'Ket qua do'!$C$5:$AP$50000,$F$3,TRUE),"")</f>
        <v>#N/A</v>
      </c>
      <c r="G4550" s="21" t="e">
        <f>IF(A4550&lt;&gt;"",VLOOKUP(B4550,'Ket qua do'!$C$5:$AP$50000,$G$3,TRUE),"")</f>
        <v>#N/A</v>
      </c>
      <c r="H4550" s="21" t="e">
        <f>IF(A4550&lt;&gt;"",VLOOKUP(B4550,'Ket qua do'!$C$5:$AP$50000,$H$3,TRUE),"")</f>
        <v>#N/A</v>
      </c>
      <c r="I4550" s="21" t="e">
        <f>IF(A4550&lt;&gt;"",VLOOKUP(B4550,'Ket qua do'!$C$5:$AP$50000,$I$3,TRUE)*$E$9/1000,"")</f>
        <v>#N/A</v>
      </c>
      <c r="J4550" s="21" t="e">
        <f>IF(A4550&lt;&gt;"",VLOOKUP(B4550,'Ket qua do'!$C$5:$AP$50000,$J$3,TRUE)*$E$9/1000,"")</f>
        <v>#N/A</v>
      </c>
      <c r="K4550" s="21" t="e">
        <f>IF(A4550&lt;&gt;"",VLOOKUP(B4550,'Ket qua do'!$C$5:$AP$50000,$K$3,TRUE)*$E$9/1000,"")</f>
        <v>#N/A</v>
      </c>
      <c r="L4550" s="21" t="e">
        <f>IF(A4550&lt;&gt;"",VLOOKUP(B4550,'Ket qua do'!$C$5:$AP$50000,$L$3,TRUE),"")</f>
        <v>#N/A</v>
      </c>
    </row>
    <row r="4551" spans="1:12" x14ac:dyDescent="0.25">
      <c r="A4551" t="e">
        <f t="shared" si="76"/>
        <v>#N/A</v>
      </c>
      <c r="B4551" s="1" t="e">
        <f>IF(A4551&lt;&gt;"",VLOOKUP(A4551,'Ket qua do'!$B$5:$CE$50000,2,TRUE),"")</f>
        <v>#N/A</v>
      </c>
      <c r="C4551" s="19" t="e">
        <f>IF(A4551&lt;&gt;"",VLOOKUP(B4551,'Ket qua do'!$C$5:$AP$50000,$C$3,TRUE)*SQRT(3)*$C$11,"")</f>
        <v>#N/A</v>
      </c>
      <c r="D4551" s="21" t="e">
        <f>IF(A4551&lt;&gt;"",VLOOKUP(B4551,'Ket qua do'!$C$5:$AP$50000,$D$3,TRUE),"")</f>
        <v>#N/A</v>
      </c>
      <c r="E4551" s="21" t="e">
        <f>IF(A4551&lt;&gt;"",VLOOKUP(B4551,'Ket qua do'!$C$5:$AP$50000,$E$3,TRUE)*$C$12,"")</f>
        <v>#N/A</v>
      </c>
      <c r="F4551" s="21" t="e">
        <f>IF(A4551&lt;&gt;"",VLOOKUP(B4551,'Ket qua do'!$C$5:$AP$50000,$F$3,TRUE),"")</f>
        <v>#N/A</v>
      </c>
      <c r="G4551" s="21" t="e">
        <f>IF(A4551&lt;&gt;"",VLOOKUP(B4551,'Ket qua do'!$C$5:$AP$50000,$G$3,TRUE),"")</f>
        <v>#N/A</v>
      </c>
      <c r="H4551" s="21" t="e">
        <f>IF(A4551&lt;&gt;"",VLOOKUP(B4551,'Ket qua do'!$C$5:$AP$50000,$H$3,TRUE),"")</f>
        <v>#N/A</v>
      </c>
      <c r="I4551" s="21" t="e">
        <f>IF(A4551&lt;&gt;"",VLOOKUP(B4551,'Ket qua do'!$C$5:$AP$50000,$I$3,TRUE)*$E$9/1000,"")</f>
        <v>#N/A</v>
      </c>
      <c r="J4551" s="21" t="e">
        <f>IF(A4551&lt;&gt;"",VLOOKUP(B4551,'Ket qua do'!$C$5:$AP$50000,$J$3,TRUE)*$E$9/1000,"")</f>
        <v>#N/A</v>
      </c>
      <c r="K4551" s="21" t="e">
        <f>IF(A4551&lt;&gt;"",VLOOKUP(B4551,'Ket qua do'!$C$5:$AP$50000,$K$3,TRUE)*$E$9/1000,"")</f>
        <v>#N/A</v>
      </c>
      <c r="L4551" s="21" t="e">
        <f>IF(A4551&lt;&gt;"",VLOOKUP(B4551,'Ket qua do'!$C$5:$AP$50000,$L$3,TRUE),"")</f>
        <v>#N/A</v>
      </c>
    </row>
    <row r="4552" spans="1:12" x14ac:dyDescent="0.25">
      <c r="A4552" t="e">
        <f t="shared" si="76"/>
        <v>#N/A</v>
      </c>
      <c r="B4552" s="1" t="e">
        <f>IF(A4552&lt;&gt;"",VLOOKUP(A4552,'Ket qua do'!$B$5:$CE$50000,2,TRUE),"")</f>
        <v>#N/A</v>
      </c>
      <c r="C4552" s="19" t="e">
        <f>IF(A4552&lt;&gt;"",VLOOKUP(B4552,'Ket qua do'!$C$5:$AP$50000,$C$3,TRUE)*SQRT(3)*$C$11,"")</f>
        <v>#N/A</v>
      </c>
      <c r="D4552" s="21" t="e">
        <f>IF(A4552&lt;&gt;"",VLOOKUP(B4552,'Ket qua do'!$C$5:$AP$50000,$D$3,TRUE),"")</f>
        <v>#N/A</v>
      </c>
      <c r="E4552" s="21" t="e">
        <f>IF(A4552&lt;&gt;"",VLOOKUP(B4552,'Ket qua do'!$C$5:$AP$50000,$E$3,TRUE)*$C$12,"")</f>
        <v>#N/A</v>
      </c>
      <c r="F4552" s="21" t="e">
        <f>IF(A4552&lt;&gt;"",VLOOKUP(B4552,'Ket qua do'!$C$5:$AP$50000,$F$3,TRUE),"")</f>
        <v>#N/A</v>
      </c>
      <c r="G4552" s="21" t="e">
        <f>IF(A4552&lt;&gt;"",VLOOKUP(B4552,'Ket qua do'!$C$5:$AP$50000,$G$3,TRUE),"")</f>
        <v>#N/A</v>
      </c>
      <c r="H4552" s="21" t="e">
        <f>IF(A4552&lt;&gt;"",VLOOKUP(B4552,'Ket qua do'!$C$5:$AP$50000,$H$3,TRUE),"")</f>
        <v>#N/A</v>
      </c>
      <c r="I4552" s="21" t="e">
        <f>IF(A4552&lt;&gt;"",VLOOKUP(B4552,'Ket qua do'!$C$5:$AP$50000,$I$3,TRUE)*$E$9/1000,"")</f>
        <v>#N/A</v>
      </c>
      <c r="J4552" s="21" t="e">
        <f>IF(A4552&lt;&gt;"",VLOOKUP(B4552,'Ket qua do'!$C$5:$AP$50000,$J$3,TRUE)*$E$9/1000,"")</f>
        <v>#N/A</v>
      </c>
      <c r="K4552" s="21" t="e">
        <f>IF(A4552&lt;&gt;"",VLOOKUP(B4552,'Ket qua do'!$C$5:$AP$50000,$K$3,TRUE)*$E$9/1000,"")</f>
        <v>#N/A</v>
      </c>
      <c r="L4552" s="21" t="e">
        <f>IF(A4552&lt;&gt;"",VLOOKUP(B4552,'Ket qua do'!$C$5:$AP$50000,$L$3,TRUE),"")</f>
        <v>#N/A</v>
      </c>
    </row>
    <row r="4553" spans="1:12" x14ac:dyDescent="0.25">
      <c r="A4553" t="e">
        <f t="shared" si="76"/>
        <v>#N/A</v>
      </c>
      <c r="B4553" s="1" t="e">
        <f>IF(A4553&lt;&gt;"",VLOOKUP(A4553,'Ket qua do'!$B$5:$CE$50000,2,TRUE),"")</f>
        <v>#N/A</v>
      </c>
      <c r="C4553" s="19" t="e">
        <f>IF(A4553&lt;&gt;"",VLOOKUP(B4553,'Ket qua do'!$C$5:$AP$50000,$C$3,TRUE)*SQRT(3)*$C$11,"")</f>
        <v>#N/A</v>
      </c>
      <c r="D4553" s="21" t="e">
        <f>IF(A4553&lt;&gt;"",VLOOKUP(B4553,'Ket qua do'!$C$5:$AP$50000,$D$3,TRUE),"")</f>
        <v>#N/A</v>
      </c>
      <c r="E4553" s="21" t="e">
        <f>IF(A4553&lt;&gt;"",VLOOKUP(B4553,'Ket qua do'!$C$5:$AP$50000,$E$3,TRUE)*$C$12,"")</f>
        <v>#N/A</v>
      </c>
      <c r="F4553" s="21" t="e">
        <f>IF(A4553&lt;&gt;"",VLOOKUP(B4553,'Ket qua do'!$C$5:$AP$50000,$F$3,TRUE),"")</f>
        <v>#N/A</v>
      </c>
      <c r="G4553" s="21" t="e">
        <f>IF(A4553&lt;&gt;"",VLOOKUP(B4553,'Ket qua do'!$C$5:$AP$50000,$G$3,TRUE),"")</f>
        <v>#N/A</v>
      </c>
      <c r="H4553" s="21" t="e">
        <f>IF(A4553&lt;&gt;"",VLOOKUP(B4553,'Ket qua do'!$C$5:$AP$50000,$H$3,TRUE),"")</f>
        <v>#N/A</v>
      </c>
      <c r="I4553" s="21" t="e">
        <f>IF(A4553&lt;&gt;"",VLOOKUP(B4553,'Ket qua do'!$C$5:$AP$50000,$I$3,TRUE)*$E$9/1000,"")</f>
        <v>#N/A</v>
      </c>
      <c r="J4553" s="21" t="e">
        <f>IF(A4553&lt;&gt;"",VLOOKUP(B4553,'Ket qua do'!$C$5:$AP$50000,$J$3,TRUE)*$E$9/1000,"")</f>
        <v>#N/A</v>
      </c>
      <c r="K4553" s="21" t="e">
        <f>IF(A4553&lt;&gt;"",VLOOKUP(B4553,'Ket qua do'!$C$5:$AP$50000,$K$3,TRUE)*$E$9/1000,"")</f>
        <v>#N/A</v>
      </c>
      <c r="L4553" s="21" t="e">
        <f>IF(A4553&lt;&gt;"",VLOOKUP(B4553,'Ket qua do'!$C$5:$AP$50000,$L$3,TRUE),"")</f>
        <v>#N/A</v>
      </c>
    </row>
    <row r="4554" spans="1:12" x14ac:dyDescent="0.25">
      <c r="A4554" t="e">
        <f t="shared" si="76"/>
        <v>#N/A</v>
      </c>
      <c r="B4554" s="1" t="e">
        <f>IF(A4554&lt;&gt;"",VLOOKUP(A4554,'Ket qua do'!$B$5:$CE$50000,2,TRUE),"")</f>
        <v>#N/A</v>
      </c>
      <c r="C4554" s="19" t="e">
        <f>IF(A4554&lt;&gt;"",VLOOKUP(B4554,'Ket qua do'!$C$5:$AP$50000,$C$3,TRUE)*SQRT(3)*$C$11,"")</f>
        <v>#N/A</v>
      </c>
      <c r="D4554" s="21" t="e">
        <f>IF(A4554&lt;&gt;"",VLOOKUP(B4554,'Ket qua do'!$C$5:$AP$50000,$D$3,TRUE),"")</f>
        <v>#N/A</v>
      </c>
      <c r="E4554" s="21" t="e">
        <f>IF(A4554&lt;&gt;"",VLOOKUP(B4554,'Ket qua do'!$C$5:$AP$50000,$E$3,TRUE)*$C$12,"")</f>
        <v>#N/A</v>
      </c>
      <c r="F4554" s="21" t="e">
        <f>IF(A4554&lt;&gt;"",VLOOKUP(B4554,'Ket qua do'!$C$5:$AP$50000,$F$3,TRUE),"")</f>
        <v>#N/A</v>
      </c>
      <c r="G4554" s="21" t="e">
        <f>IF(A4554&lt;&gt;"",VLOOKUP(B4554,'Ket qua do'!$C$5:$AP$50000,$G$3,TRUE),"")</f>
        <v>#N/A</v>
      </c>
      <c r="H4554" s="21" t="e">
        <f>IF(A4554&lt;&gt;"",VLOOKUP(B4554,'Ket qua do'!$C$5:$AP$50000,$H$3,TRUE),"")</f>
        <v>#N/A</v>
      </c>
      <c r="I4554" s="21" t="e">
        <f>IF(A4554&lt;&gt;"",VLOOKUP(B4554,'Ket qua do'!$C$5:$AP$50000,$I$3,TRUE)*$E$9/1000,"")</f>
        <v>#N/A</v>
      </c>
      <c r="J4554" s="21" t="e">
        <f>IF(A4554&lt;&gt;"",VLOOKUP(B4554,'Ket qua do'!$C$5:$AP$50000,$J$3,TRUE)*$E$9/1000,"")</f>
        <v>#N/A</v>
      </c>
      <c r="K4554" s="21" t="e">
        <f>IF(A4554&lt;&gt;"",VLOOKUP(B4554,'Ket qua do'!$C$5:$AP$50000,$K$3,TRUE)*$E$9/1000,"")</f>
        <v>#N/A</v>
      </c>
      <c r="L4554" s="21" t="e">
        <f>IF(A4554&lt;&gt;"",VLOOKUP(B4554,'Ket qua do'!$C$5:$AP$50000,$L$3,TRUE),"")</f>
        <v>#N/A</v>
      </c>
    </row>
    <row r="4555" spans="1:12" x14ac:dyDescent="0.25">
      <c r="A4555" t="e">
        <f t="shared" si="76"/>
        <v>#N/A</v>
      </c>
      <c r="B4555" s="1" t="e">
        <f>IF(A4555&lt;&gt;"",VLOOKUP(A4555,'Ket qua do'!$B$5:$CE$50000,2,TRUE),"")</f>
        <v>#N/A</v>
      </c>
      <c r="C4555" s="19" t="e">
        <f>IF(A4555&lt;&gt;"",VLOOKUP(B4555,'Ket qua do'!$C$5:$AP$50000,$C$3,TRUE)*SQRT(3)*$C$11,"")</f>
        <v>#N/A</v>
      </c>
      <c r="D4555" s="21" t="e">
        <f>IF(A4555&lt;&gt;"",VLOOKUP(B4555,'Ket qua do'!$C$5:$AP$50000,$D$3,TRUE),"")</f>
        <v>#N/A</v>
      </c>
      <c r="E4555" s="21" t="e">
        <f>IF(A4555&lt;&gt;"",VLOOKUP(B4555,'Ket qua do'!$C$5:$AP$50000,$E$3,TRUE)*$C$12,"")</f>
        <v>#N/A</v>
      </c>
      <c r="F4555" s="21" t="e">
        <f>IF(A4555&lt;&gt;"",VLOOKUP(B4555,'Ket qua do'!$C$5:$AP$50000,$F$3,TRUE),"")</f>
        <v>#N/A</v>
      </c>
      <c r="G4555" s="21" t="e">
        <f>IF(A4555&lt;&gt;"",VLOOKUP(B4555,'Ket qua do'!$C$5:$AP$50000,$G$3,TRUE),"")</f>
        <v>#N/A</v>
      </c>
      <c r="H4555" s="21" t="e">
        <f>IF(A4555&lt;&gt;"",VLOOKUP(B4555,'Ket qua do'!$C$5:$AP$50000,$H$3,TRUE),"")</f>
        <v>#N/A</v>
      </c>
      <c r="I4555" s="21" t="e">
        <f>IF(A4555&lt;&gt;"",VLOOKUP(B4555,'Ket qua do'!$C$5:$AP$50000,$I$3,TRUE)*$E$9/1000,"")</f>
        <v>#N/A</v>
      </c>
      <c r="J4555" s="21" t="e">
        <f>IF(A4555&lt;&gt;"",VLOOKUP(B4555,'Ket qua do'!$C$5:$AP$50000,$J$3,TRUE)*$E$9/1000,"")</f>
        <v>#N/A</v>
      </c>
      <c r="K4555" s="21" t="e">
        <f>IF(A4555&lt;&gt;"",VLOOKUP(B4555,'Ket qua do'!$C$5:$AP$50000,$K$3,TRUE)*$E$9/1000,"")</f>
        <v>#N/A</v>
      </c>
      <c r="L4555" s="21" t="e">
        <f>IF(A4555&lt;&gt;"",VLOOKUP(B4555,'Ket qua do'!$C$5:$AP$50000,$L$3,TRUE),"")</f>
        <v>#N/A</v>
      </c>
    </row>
    <row r="4556" spans="1:12" x14ac:dyDescent="0.25">
      <c r="A4556" t="e">
        <f t="shared" si="76"/>
        <v>#N/A</v>
      </c>
      <c r="B4556" s="1" t="e">
        <f>IF(A4556&lt;&gt;"",VLOOKUP(A4556,'Ket qua do'!$B$5:$CE$50000,2,TRUE),"")</f>
        <v>#N/A</v>
      </c>
      <c r="C4556" s="19" t="e">
        <f>IF(A4556&lt;&gt;"",VLOOKUP(B4556,'Ket qua do'!$C$5:$AP$50000,$C$3,TRUE)*SQRT(3)*$C$11,"")</f>
        <v>#N/A</v>
      </c>
      <c r="D4556" s="21" t="e">
        <f>IF(A4556&lt;&gt;"",VLOOKUP(B4556,'Ket qua do'!$C$5:$AP$50000,$D$3,TRUE),"")</f>
        <v>#N/A</v>
      </c>
      <c r="E4556" s="21" t="e">
        <f>IF(A4556&lt;&gt;"",VLOOKUP(B4556,'Ket qua do'!$C$5:$AP$50000,$E$3,TRUE)*$C$12,"")</f>
        <v>#N/A</v>
      </c>
      <c r="F4556" s="21" t="e">
        <f>IF(A4556&lt;&gt;"",VLOOKUP(B4556,'Ket qua do'!$C$5:$AP$50000,$F$3,TRUE),"")</f>
        <v>#N/A</v>
      </c>
      <c r="G4556" s="21" t="e">
        <f>IF(A4556&lt;&gt;"",VLOOKUP(B4556,'Ket qua do'!$C$5:$AP$50000,$G$3,TRUE),"")</f>
        <v>#N/A</v>
      </c>
      <c r="H4556" s="21" t="e">
        <f>IF(A4556&lt;&gt;"",VLOOKUP(B4556,'Ket qua do'!$C$5:$AP$50000,$H$3,TRUE),"")</f>
        <v>#N/A</v>
      </c>
      <c r="I4556" s="21" t="e">
        <f>IF(A4556&lt;&gt;"",VLOOKUP(B4556,'Ket qua do'!$C$5:$AP$50000,$I$3,TRUE)*$E$9/1000,"")</f>
        <v>#N/A</v>
      </c>
      <c r="J4556" s="21" t="e">
        <f>IF(A4556&lt;&gt;"",VLOOKUP(B4556,'Ket qua do'!$C$5:$AP$50000,$J$3,TRUE)*$E$9/1000,"")</f>
        <v>#N/A</v>
      </c>
      <c r="K4556" s="21" t="e">
        <f>IF(A4556&lt;&gt;"",VLOOKUP(B4556,'Ket qua do'!$C$5:$AP$50000,$K$3,TRUE)*$E$9/1000,"")</f>
        <v>#N/A</v>
      </c>
      <c r="L4556" s="21" t="e">
        <f>IF(A4556&lt;&gt;"",VLOOKUP(B4556,'Ket qua do'!$C$5:$AP$50000,$L$3,TRUE),"")</f>
        <v>#N/A</v>
      </c>
    </row>
    <row r="4557" spans="1:12" x14ac:dyDescent="0.25">
      <c r="A4557" t="e">
        <f t="shared" si="76"/>
        <v>#N/A</v>
      </c>
      <c r="B4557" s="1" t="e">
        <f>IF(A4557&lt;&gt;"",VLOOKUP(A4557,'Ket qua do'!$B$5:$CE$50000,2,TRUE),"")</f>
        <v>#N/A</v>
      </c>
      <c r="C4557" s="19" t="e">
        <f>IF(A4557&lt;&gt;"",VLOOKUP(B4557,'Ket qua do'!$C$5:$AP$50000,$C$3,TRUE)*SQRT(3)*$C$11,"")</f>
        <v>#N/A</v>
      </c>
      <c r="D4557" s="21" t="e">
        <f>IF(A4557&lt;&gt;"",VLOOKUP(B4557,'Ket qua do'!$C$5:$AP$50000,$D$3,TRUE),"")</f>
        <v>#N/A</v>
      </c>
      <c r="E4557" s="21" t="e">
        <f>IF(A4557&lt;&gt;"",VLOOKUP(B4557,'Ket qua do'!$C$5:$AP$50000,$E$3,TRUE)*$C$12,"")</f>
        <v>#N/A</v>
      </c>
      <c r="F4557" s="21" t="e">
        <f>IF(A4557&lt;&gt;"",VLOOKUP(B4557,'Ket qua do'!$C$5:$AP$50000,$F$3,TRUE),"")</f>
        <v>#N/A</v>
      </c>
      <c r="G4557" s="21" t="e">
        <f>IF(A4557&lt;&gt;"",VLOOKUP(B4557,'Ket qua do'!$C$5:$AP$50000,$G$3,TRUE),"")</f>
        <v>#N/A</v>
      </c>
      <c r="H4557" s="21" t="e">
        <f>IF(A4557&lt;&gt;"",VLOOKUP(B4557,'Ket qua do'!$C$5:$AP$50000,$H$3,TRUE),"")</f>
        <v>#N/A</v>
      </c>
      <c r="I4557" s="21" t="e">
        <f>IF(A4557&lt;&gt;"",VLOOKUP(B4557,'Ket qua do'!$C$5:$AP$50000,$I$3,TRUE)*$E$9/1000,"")</f>
        <v>#N/A</v>
      </c>
      <c r="J4557" s="21" t="e">
        <f>IF(A4557&lt;&gt;"",VLOOKUP(B4557,'Ket qua do'!$C$5:$AP$50000,$J$3,TRUE)*$E$9/1000,"")</f>
        <v>#N/A</v>
      </c>
      <c r="K4557" s="21" t="e">
        <f>IF(A4557&lt;&gt;"",VLOOKUP(B4557,'Ket qua do'!$C$5:$AP$50000,$K$3,TRUE)*$E$9/1000,"")</f>
        <v>#N/A</v>
      </c>
      <c r="L4557" s="21" t="e">
        <f>IF(A4557&lt;&gt;"",VLOOKUP(B4557,'Ket qua do'!$C$5:$AP$50000,$L$3,TRUE),"")</f>
        <v>#N/A</v>
      </c>
    </row>
    <row r="4558" spans="1:12" x14ac:dyDescent="0.25">
      <c r="A4558" t="e">
        <f t="shared" si="76"/>
        <v>#N/A</v>
      </c>
      <c r="B4558" s="1" t="e">
        <f>IF(A4558&lt;&gt;"",VLOOKUP(A4558,'Ket qua do'!$B$5:$CE$50000,2,TRUE),"")</f>
        <v>#N/A</v>
      </c>
      <c r="C4558" s="19" t="e">
        <f>IF(A4558&lt;&gt;"",VLOOKUP(B4558,'Ket qua do'!$C$5:$AP$50000,$C$3,TRUE)*SQRT(3)*$C$11,"")</f>
        <v>#N/A</v>
      </c>
      <c r="D4558" s="21" t="e">
        <f>IF(A4558&lt;&gt;"",VLOOKUP(B4558,'Ket qua do'!$C$5:$AP$50000,$D$3,TRUE),"")</f>
        <v>#N/A</v>
      </c>
      <c r="E4558" s="21" t="e">
        <f>IF(A4558&lt;&gt;"",VLOOKUP(B4558,'Ket qua do'!$C$5:$AP$50000,$E$3,TRUE)*$C$12,"")</f>
        <v>#N/A</v>
      </c>
      <c r="F4558" s="21" t="e">
        <f>IF(A4558&lt;&gt;"",VLOOKUP(B4558,'Ket qua do'!$C$5:$AP$50000,$F$3,TRUE),"")</f>
        <v>#N/A</v>
      </c>
      <c r="G4558" s="21" t="e">
        <f>IF(A4558&lt;&gt;"",VLOOKUP(B4558,'Ket qua do'!$C$5:$AP$50000,$G$3,TRUE),"")</f>
        <v>#N/A</v>
      </c>
      <c r="H4558" s="21" t="e">
        <f>IF(A4558&lt;&gt;"",VLOOKUP(B4558,'Ket qua do'!$C$5:$AP$50000,$H$3,TRUE),"")</f>
        <v>#N/A</v>
      </c>
      <c r="I4558" s="21" t="e">
        <f>IF(A4558&lt;&gt;"",VLOOKUP(B4558,'Ket qua do'!$C$5:$AP$50000,$I$3,TRUE)*$E$9/1000,"")</f>
        <v>#N/A</v>
      </c>
      <c r="J4558" s="21" t="e">
        <f>IF(A4558&lt;&gt;"",VLOOKUP(B4558,'Ket qua do'!$C$5:$AP$50000,$J$3,TRUE)*$E$9/1000,"")</f>
        <v>#N/A</v>
      </c>
      <c r="K4558" s="21" t="e">
        <f>IF(A4558&lt;&gt;"",VLOOKUP(B4558,'Ket qua do'!$C$5:$AP$50000,$K$3,TRUE)*$E$9/1000,"")</f>
        <v>#N/A</v>
      </c>
      <c r="L4558" s="21" t="e">
        <f>IF(A4558&lt;&gt;"",VLOOKUP(B4558,'Ket qua do'!$C$5:$AP$50000,$L$3,TRUE),"")</f>
        <v>#N/A</v>
      </c>
    </row>
    <row r="4559" spans="1:12" x14ac:dyDescent="0.25">
      <c r="A4559" t="e">
        <f t="shared" si="76"/>
        <v>#N/A</v>
      </c>
      <c r="B4559" s="1" t="e">
        <f>IF(A4559&lt;&gt;"",VLOOKUP(A4559,'Ket qua do'!$B$5:$CE$50000,2,TRUE),"")</f>
        <v>#N/A</v>
      </c>
      <c r="C4559" s="19" t="e">
        <f>IF(A4559&lt;&gt;"",VLOOKUP(B4559,'Ket qua do'!$C$5:$AP$50000,$C$3,TRUE)*SQRT(3)*$C$11,"")</f>
        <v>#N/A</v>
      </c>
      <c r="D4559" s="21" t="e">
        <f>IF(A4559&lt;&gt;"",VLOOKUP(B4559,'Ket qua do'!$C$5:$AP$50000,$D$3,TRUE),"")</f>
        <v>#N/A</v>
      </c>
      <c r="E4559" s="21" t="e">
        <f>IF(A4559&lt;&gt;"",VLOOKUP(B4559,'Ket qua do'!$C$5:$AP$50000,$E$3,TRUE)*$C$12,"")</f>
        <v>#N/A</v>
      </c>
      <c r="F4559" s="21" t="e">
        <f>IF(A4559&lt;&gt;"",VLOOKUP(B4559,'Ket qua do'!$C$5:$AP$50000,$F$3,TRUE),"")</f>
        <v>#N/A</v>
      </c>
      <c r="G4559" s="21" t="e">
        <f>IF(A4559&lt;&gt;"",VLOOKUP(B4559,'Ket qua do'!$C$5:$AP$50000,$G$3,TRUE),"")</f>
        <v>#N/A</v>
      </c>
      <c r="H4559" s="21" t="e">
        <f>IF(A4559&lt;&gt;"",VLOOKUP(B4559,'Ket qua do'!$C$5:$AP$50000,$H$3,TRUE),"")</f>
        <v>#N/A</v>
      </c>
      <c r="I4559" s="21" t="e">
        <f>IF(A4559&lt;&gt;"",VLOOKUP(B4559,'Ket qua do'!$C$5:$AP$50000,$I$3,TRUE)*$E$9/1000,"")</f>
        <v>#N/A</v>
      </c>
      <c r="J4559" s="21" t="e">
        <f>IF(A4559&lt;&gt;"",VLOOKUP(B4559,'Ket qua do'!$C$5:$AP$50000,$J$3,TRUE)*$E$9/1000,"")</f>
        <v>#N/A</v>
      </c>
      <c r="K4559" s="21" t="e">
        <f>IF(A4559&lt;&gt;"",VLOOKUP(B4559,'Ket qua do'!$C$5:$AP$50000,$K$3,TRUE)*$E$9/1000,"")</f>
        <v>#N/A</v>
      </c>
      <c r="L4559" s="21" t="e">
        <f>IF(A4559&lt;&gt;"",VLOOKUP(B4559,'Ket qua do'!$C$5:$AP$50000,$L$3,TRUE),"")</f>
        <v>#N/A</v>
      </c>
    </row>
    <row r="4560" spans="1:12" x14ac:dyDescent="0.25">
      <c r="A4560" t="e">
        <f t="shared" si="76"/>
        <v>#N/A</v>
      </c>
      <c r="B4560" s="1" t="e">
        <f>IF(A4560&lt;&gt;"",VLOOKUP(A4560,'Ket qua do'!$B$5:$CE$50000,2,TRUE),"")</f>
        <v>#N/A</v>
      </c>
      <c r="C4560" s="19" t="e">
        <f>IF(A4560&lt;&gt;"",VLOOKUP(B4560,'Ket qua do'!$C$5:$AP$50000,$C$3,TRUE)*SQRT(3)*$C$11,"")</f>
        <v>#N/A</v>
      </c>
      <c r="D4560" s="21" t="e">
        <f>IF(A4560&lt;&gt;"",VLOOKUP(B4560,'Ket qua do'!$C$5:$AP$50000,$D$3,TRUE),"")</f>
        <v>#N/A</v>
      </c>
      <c r="E4560" s="21" t="e">
        <f>IF(A4560&lt;&gt;"",VLOOKUP(B4560,'Ket qua do'!$C$5:$AP$50000,$E$3,TRUE)*$C$12,"")</f>
        <v>#N/A</v>
      </c>
      <c r="F4560" s="21" t="e">
        <f>IF(A4560&lt;&gt;"",VLOOKUP(B4560,'Ket qua do'!$C$5:$AP$50000,$F$3,TRUE),"")</f>
        <v>#N/A</v>
      </c>
      <c r="G4560" s="21" t="e">
        <f>IF(A4560&lt;&gt;"",VLOOKUP(B4560,'Ket qua do'!$C$5:$AP$50000,$G$3,TRUE),"")</f>
        <v>#N/A</v>
      </c>
      <c r="H4560" s="21" t="e">
        <f>IF(A4560&lt;&gt;"",VLOOKUP(B4560,'Ket qua do'!$C$5:$AP$50000,$H$3,TRUE),"")</f>
        <v>#N/A</v>
      </c>
      <c r="I4560" s="21" t="e">
        <f>IF(A4560&lt;&gt;"",VLOOKUP(B4560,'Ket qua do'!$C$5:$AP$50000,$I$3,TRUE)*$E$9/1000,"")</f>
        <v>#N/A</v>
      </c>
      <c r="J4560" s="21" t="e">
        <f>IF(A4560&lt;&gt;"",VLOOKUP(B4560,'Ket qua do'!$C$5:$AP$50000,$J$3,TRUE)*$E$9/1000,"")</f>
        <v>#N/A</v>
      </c>
      <c r="K4560" s="21" t="e">
        <f>IF(A4560&lt;&gt;"",VLOOKUP(B4560,'Ket qua do'!$C$5:$AP$50000,$K$3,TRUE)*$E$9/1000,"")</f>
        <v>#N/A</v>
      </c>
      <c r="L4560" s="21" t="e">
        <f>IF(A4560&lt;&gt;"",VLOOKUP(B4560,'Ket qua do'!$C$5:$AP$50000,$L$3,TRUE),"")</f>
        <v>#N/A</v>
      </c>
    </row>
    <row r="4561" spans="1:12" x14ac:dyDescent="0.25">
      <c r="A4561" t="e">
        <f t="shared" si="76"/>
        <v>#N/A</v>
      </c>
      <c r="B4561" s="1" t="e">
        <f>IF(A4561&lt;&gt;"",VLOOKUP(A4561,'Ket qua do'!$B$5:$CE$50000,2,TRUE),"")</f>
        <v>#N/A</v>
      </c>
      <c r="C4561" s="19" t="e">
        <f>IF(A4561&lt;&gt;"",VLOOKUP(B4561,'Ket qua do'!$C$5:$AP$50000,$C$3,TRUE)*SQRT(3)*$C$11,"")</f>
        <v>#N/A</v>
      </c>
      <c r="D4561" s="21" t="e">
        <f>IF(A4561&lt;&gt;"",VLOOKUP(B4561,'Ket qua do'!$C$5:$AP$50000,$D$3,TRUE),"")</f>
        <v>#N/A</v>
      </c>
      <c r="E4561" s="21" t="e">
        <f>IF(A4561&lt;&gt;"",VLOOKUP(B4561,'Ket qua do'!$C$5:$AP$50000,$E$3,TRUE)*$C$12,"")</f>
        <v>#N/A</v>
      </c>
      <c r="F4561" s="21" t="e">
        <f>IF(A4561&lt;&gt;"",VLOOKUP(B4561,'Ket qua do'!$C$5:$AP$50000,$F$3,TRUE),"")</f>
        <v>#N/A</v>
      </c>
      <c r="G4561" s="21" t="e">
        <f>IF(A4561&lt;&gt;"",VLOOKUP(B4561,'Ket qua do'!$C$5:$AP$50000,$G$3,TRUE),"")</f>
        <v>#N/A</v>
      </c>
      <c r="H4561" s="21" t="e">
        <f>IF(A4561&lt;&gt;"",VLOOKUP(B4561,'Ket qua do'!$C$5:$AP$50000,$H$3,TRUE),"")</f>
        <v>#N/A</v>
      </c>
      <c r="I4561" s="21" t="e">
        <f>IF(A4561&lt;&gt;"",VLOOKUP(B4561,'Ket qua do'!$C$5:$AP$50000,$I$3,TRUE)*$E$9/1000,"")</f>
        <v>#N/A</v>
      </c>
      <c r="J4561" s="21" t="e">
        <f>IF(A4561&lt;&gt;"",VLOOKUP(B4561,'Ket qua do'!$C$5:$AP$50000,$J$3,TRUE)*$E$9/1000,"")</f>
        <v>#N/A</v>
      </c>
      <c r="K4561" s="21" t="e">
        <f>IF(A4561&lt;&gt;"",VLOOKUP(B4561,'Ket qua do'!$C$5:$AP$50000,$K$3,TRUE)*$E$9/1000,"")</f>
        <v>#N/A</v>
      </c>
      <c r="L4561" s="21" t="e">
        <f>IF(A4561&lt;&gt;"",VLOOKUP(B4561,'Ket qua do'!$C$5:$AP$50000,$L$3,TRUE),"")</f>
        <v>#N/A</v>
      </c>
    </row>
    <row r="4562" spans="1:12" x14ac:dyDescent="0.25">
      <c r="A4562" t="e">
        <f t="shared" si="76"/>
        <v>#N/A</v>
      </c>
      <c r="B4562" s="1" t="e">
        <f>IF(A4562&lt;&gt;"",VLOOKUP(A4562,'Ket qua do'!$B$5:$CE$50000,2,TRUE),"")</f>
        <v>#N/A</v>
      </c>
      <c r="C4562" s="19" t="e">
        <f>IF(A4562&lt;&gt;"",VLOOKUP(B4562,'Ket qua do'!$C$5:$AP$50000,$C$3,TRUE)*SQRT(3)*$C$11,"")</f>
        <v>#N/A</v>
      </c>
      <c r="D4562" s="21" t="e">
        <f>IF(A4562&lt;&gt;"",VLOOKUP(B4562,'Ket qua do'!$C$5:$AP$50000,$D$3,TRUE),"")</f>
        <v>#N/A</v>
      </c>
      <c r="E4562" s="21" t="e">
        <f>IF(A4562&lt;&gt;"",VLOOKUP(B4562,'Ket qua do'!$C$5:$AP$50000,$E$3,TRUE)*$C$12,"")</f>
        <v>#N/A</v>
      </c>
      <c r="F4562" s="21" t="e">
        <f>IF(A4562&lt;&gt;"",VLOOKUP(B4562,'Ket qua do'!$C$5:$AP$50000,$F$3,TRUE),"")</f>
        <v>#N/A</v>
      </c>
      <c r="G4562" s="21" t="e">
        <f>IF(A4562&lt;&gt;"",VLOOKUP(B4562,'Ket qua do'!$C$5:$AP$50000,$G$3,TRUE),"")</f>
        <v>#N/A</v>
      </c>
      <c r="H4562" s="21" t="e">
        <f>IF(A4562&lt;&gt;"",VLOOKUP(B4562,'Ket qua do'!$C$5:$AP$50000,$H$3,TRUE),"")</f>
        <v>#N/A</v>
      </c>
      <c r="I4562" s="21" t="e">
        <f>IF(A4562&lt;&gt;"",VLOOKUP(B4562,'Ket qua do'!$C$5:$AP$50000,$I$3,TRUE)*$E$9/1000,"")</f>
        <v>#N/A</v>
      </c>
      <c r="J4562" s="21" t="e">
        <f>IF(A4562&lt;&gt;"",VLOOKUP(B4562,'Ket qua do'!$C$5:$AP$50000,$J$3,TRUE)*$E$9/1000,"")</f>
        <v>#N/A</v>
      </c>
      <c r="K4562" s="21" t="e">
        <f>IF(A4562&lt;&gt;"",VLOOKUP(B4562,'Ket qua do'!$C$5:$AP$50000,$K$3,TRUE)*$E$9/1000,"")</f>
        <v>#N/A</v>
      </c>
      <c r="L4562" s="21" t="e">
        <f>IF(A4562&lt;&gt;"",VLOOKUP(B4562,'Ket qua do'!$C$5:$AP$50000,$L$3,TRUE),"")</f>
        <v>#N/A</v>
      </c>
    </row>
    <row r="4563" spans="1:12" x14ac:dyDescent="0.25">
      <c r="A4563" t="e">
        <f t="shared" si="76"/>
        <v>#N/A</v>
      </c>
      <c r="B4563" s="1" t="e">
        <f>IF(A4563&lt;&gt;"",VLOOKUP(A4563,'Ket qua do'!$B$5:$CE$50000,2,TRUE),"")</f>
        <v>#N/A</v>
      </c>
      <c r="C4563" s="19" t="e">
        <f>IF(A4563&lt;&gt;"",VLOOKUP(B4563,'Ket qua do'!$C$5:$AP$50000,$C$3,TRUE)*SQRT(3)*$C$11,"")</f>
        <v>#N/A</v>
      </c>
      <c r="D4563" s="21" t="e">
        <f>IF(A4563&lt;&gt;"",VLOOKUP(B4563,'Ket qua do'!$C$5:$AP$50000,$D$3,TRUE),"")</f>
        <v>#N/A</v>
      </c>
      <c r="E4563" s="21" t="e">
        <f>IF(A4563&lt;&gt;"",VLOOKUP(B4563,'Ket qua do'!$C$5:$AP$50000,$E$3,TRUE)*$C$12,"")</f>
        <v>#N/A</v>
      </c>
      <c r="F4563" s="21" t="e">
        <f>IF(A4563&lt;&gt;"",VLOOKUP(B4563,'Ket qua do'!$C$5:$AP$50000,$F$3,TRUE),"")</f>
        <v>#N/A</v>
      </c>
      <c r="G4563" s="21" t="e">
        <f>IF(A4563&lt;&gt;"",VLOOKUP(B4563,'Ket qua do'!$C$5:$AP$50000,$G$3,TRUE),"")</f>
        <v>#N/A</v>
      </c>
      <c r="H4563" s="21" t="e">
        <f>IF(A4563&lt;&gt;"",VLOOKUP(B4563,'Ket qua do'!$C$5:$AP$50000,$H$3,TRUE),"")</f>
        <v>#N/A</v>
      </c>
      <c r="I4563" s="21" t="e">
        <f>IF(A4563&lt;&gt;"",VLOOKUP(B4563,'Ket qua do'!$C$5:$AP$50000,$I$3,TRUE)*$E$9/1000,"")</f>
        <v>#N/A</v>
      </c>
      <c r="J4563" s="21" t="e">
        <f>IF(A4563&lt;&gt;"",VLOOKUP(B4563,'Ket qua do'!$C$5:$AP$50000,$J$3,TRUE)*$E$9/1000,"")</f>
        <v>#N/A</v>
      </c>
      <c r="K4563" s="21" t="e">
        <f>IF(A4563&lt;&gt;"",VLOOKUP(B4563,'Ket qua do'!$C$5:$AP$50000,$K$3,TRUE)*$E$9/1000,"")</f>
        <v>#N/A</v>
      </c>
      <c r="L4563" s="21" t="e">
        <f>IF(A4563&lt;&gt;"",VLOOKUP(B4563,'Ket qua do'!$C$5:$AP$50000,$L$3,TRUE),"")</f>
        <v>#N/A</v>
      </c>
    </row>
    <row r="4564" spans="1:12" x14ac:dyDescent="0.25">
      <c r="A4564" t="e">
        <f t="shared" si="76"/>
        <v>#N/A</v>
      </c>
      <c r="B4564" s="1" t="e">
        <f>IF(A4564&lt;&gt;"",VLOOKUP(A4564,'Ket qua do'!$B$5:$CE$50000,2,TRUE),"")</f>
        <v>#N/A</v>
      </c>
      <c r="C4564" s="19" t="e">
        <f>IF(A4564&lt;&gt;"",VLOOKUP(B4564,'Ket qua do'!$C$5:$AP$50000,$C$3,TRUE)*SQRT(3)*$C$11,"")</f>
        <v>#N/A</v>
      </c>
      <c r="D4564" s="21" t="e">
        <f>IF(A4564&lt;&gt;"",VLOOKUP(B4564,'Ket qua do'!$C$5:$AP$50000,$D$3,TRUE),"")</f>
        <v>#N/A</v>
      </c>
      <c r="E4564" s="21" t="e">
        <f>IF(A4564&lt;&gt;"",VLOOKUP(B4564,'Ket qua do'!$C$5:$AP$50000,$E$3,TRUE)*$C$12,"")</f>
        <v>#N/A</v>
      </c>
      <c r="F4564" s="21" t="e">
        <f>IF(A4564&lt;&gt;"",VLOOKUP(B4564,'Ket qua do'!$C$5:$AP$50000,$F$3,TRUE),"")</f>
        <v>#N/A</v>
      </c>
      <c r="G4564" s="21" t="e">
        <f>IF(A4564&lt;&gt;"",VLOOKUP(B4564,'Ket qua do'!$C$5:$AP$50000,$G$3,TRUE),"")</f>
        <v>#N/A</v>
      </c>
      <c r="H4564" s="21" t="e">
        <f>IF(A4564&lt;&gt;"",VLOOKUP(B4564,'Ket qua do'!$C$5:$AP$50000,$H$3,TRUE),"")</f>
        <v>#N/A</v>
      </c>
      <c r="I4564" s="21" t="e">
        <f>IF(A4564&lt;&gt;"",VLOOKUP(B4564,'Ket qua do'!$C$5:$AP$50000,$I$3,TRUE)*$E$9/1000,"")</f>
        <v>#N/A</v>
      </c>
      <c r="J4564" s="21" t="e">
        <f>IF(A4564&lt;&gt;"",VLOOKUP(B4564,'Ket qua do'!$C$5:$AP$50000,$J$3,TRUE)*$E$9/1000,"")</f>
        <v>#N/A</v>
      </c>
      <c r="K4564" s="21" t="e">
        <f>IF(A4564&lt;&gt;"",VLOOKUP(B4564,'Ket qua do'!$C$5:$AP$50000,$K$3,TRUE)*$E$9/1000,"")</f>
        <v>#N/A</v>
      </c>
      <c r="L4564" s="21" t="e">
        <f>IF(A4564&lt;&gt;"",VLOOKUP(B4564,'Ket qua do'!$C$5:$AP$50000,$L$3,TRUE),"")</f>
        <v>#N/A</v>
      </c>
    </row>
    <row r="4565" spans="1:12" x14ac:dyDescent="0.25">
      <c r="A4565" t="e">
        <f t="shared" si="76"/>
        <v>#N/A</v>
      </c>
      <c r="B4565" s="1" t="e">
        <f>IF(A4565&lt;&gt;"",VLOOKUP(A4565,'Ket qua do'!$B$5:$CE$50000,2,TRUE),"")</f>
        <v>#N/A</v>
      </c>
      <c r="C4565" s="19" t="e">
        <f>IF(A4565&lt;&gt;"",VLOOKUP(B4565,'Ket qua do'!$C$5:$AP$50000,$C$3,TRUE)*SQRT(3)*$C$11,"")</f>
        <v>#N/A</v>
      </c>
      <c r="D4565" s="21" t="e">
        <f>IF(A4565&lt;&gt;"",VLOOKUP(B4565,'Ket qua do'!$C$5:$AP$50000,$D$3,TRUE),"")</f>
        <v>#N/A</v>
      </c>
      <c r="E4565" s="21" t="e">
        <f>IF(A4565&lt;&gt;"",VLOOKUP(B4565,'Ket qua do'!$C$5:$AP$50000,$E$3,TRUE)*$C$12,"")</f>
        <v>#N/A</v>
      </c>
      <c r="F4565" s="21" t="e">
        <f>IF(A4565&lt;&gt;"",VLOOKUP(B4565,'Ket qua do'!$C$5:$AP$50000,$F$3,TRUE),"")</f>
        <v>#N/A</v>
      </c>
      <c r="G4565" s="21" t="e">
        <f>IF(A4565&lt;&gt;"",VLOOKUP(B4565,'Ket qua do'!$C$5:$AP$50000,$G$3,TRUE),"")</f>
        <v>#N/A</v>
      </c>
      <c r="H4565" s="21" t="e">
        <f>IF(A4565&lt;&gt;"",VLOOKUP(B4565,'Ket qua do'!$C$5:$AP$50000,$H$3,TRUE),"")</f>
        <v>#N/A</v>
      </c>
      <c r="I4565" s="21" t="e">
        <f>IF(A4565&lt;&gt;"",VLOOKUP(B4565,'Ket qua do'!$C$5:$AP$50000,$I$3,TRUE)*$E$9/1000,"")</f>
        <v>#N/A</v>
      </c>
      <c r="J4565" s="21" t="e">
        <f>IF(A4565&lt;&gt;"",VLOOKUP(B4565,'Ket qua do'!$C$5:$AP$50000,$J$3,TRUE)*$E$9/1000,"")</f>
        <v>#N/A</v>
      </c>
      <c r="K4565" s="21" t="e">
        <f>IF(A4565&lt;&gt;"",VLOOKUP(B4565,'Ket qua do'!$C$5:$AP$50000,$K$3,TRUE)*$E$9/1000,"")</f>
        <v>#N/A</v>
      </c>
      <c r="L4565" s="21" t="e">
        <f>IF(A4565&lt;&gt;"",VLOOKUP(B4565,'Ket qua do'!$C$5:$AP$50000,$L$3,TRUE),"")</f>
        <v>#N/A</v>
      </c>
    </row>
    <row r="4566" spans="1:12" x14ac:dyDescent="0.25">
      <c r="A4566" t="e">
        <f t="shared" si="76"/>
        <v>#N/A</v>
      </c>
      <c r="B4566" s="1" t="e">
        <f>IF(A4566&lt;&gt;"",VLOOKUP(A4566,'Ket qua do'!$B$5:$CE$50000,2,TRUE),"")</f>
        <v>#N/A</v>
      </c>
      <c r="C4566" s="19" t="e">
        <f>IF(A4566&lt;&gt;"",VLOOKUP(B4566,'Ket qua do'!$C$5:$AP$50000,$C$3,TRUE)*SQRT(3)*$C$11,"")</f>
        <v>#N/A</v>
      </c>
      <c r="D4566" s="21" t="e">
        <f>IF(A4566&lt;&gt;"",VLOOKUP(B4566,'Ket qua do'!$C$5:$AP$50000,$D$3,TRUE),"")</f>
        <v>#N/A</v>
      </c>
      <c r="E4566" s="21" t="e">
        <f>IF(A4566&lt;&gt;"",VLOOKUP(B4566,'Ket qua do'!$C$5:$AP$50000,$E$3,TRUE)*$C$12,"")</f>
        <v>#N/A</v>
      </c>
      <c r="F4566" s="21" t="e">
        <f>IF(A4566&lt;&gt;"",VLOOKUP(B4566,'Ket qua do'!$C$5:$AP$50000,$F$3,TRUE),"")</f>
        <v>#N/A</v>
      </c>
      <c r="G4566" s="21" t="e">
        <f>IF(A4566&lt;&gt;"",VLOOKUP(B4566,'Ket qua do'!$C$5:$AP$50000,$G$3,TRUE),"")</f>
        <v>#N/A</v>
      </c>
      <c r="H4566" s="21" t="e">
        <f>IF(A4566&lt;&gt;"",VLOOKUP(B4566,'Ket qua do'!$C$5:$AP$50000,$H$3,TRUE),"")</f>
        <v>#N/A</v>
      </c>
      <c r="I4566" s="21" t="e">
        <f>IF(A4566&lt;&gt;"",VLOOKUP(B4566,'Ket qua do'!$C$5:$AP$50000,$I$3,TRUE)*$E$9/1000,"")</f>
        <v>#N/A</v>
      </c>
      <c r="J4566" s="21" t="e">
        <f>IF(A4566&lt;&gt;"",VLOOKUP(B4566,'Ket qua do'!$C$5:$AP$50000,$J$3,TRUE)*$E$9/1000,"")</f>
        <v>#N/A</v>
      </c>
      <c r="K4566" s="21" t="e">
        <f>IF(A4566&lt;&gt;"",VLOOKUP(B4566,'Ket qua do'!$C$5:$AP$50000,$K$3,TRUE)*$E$9/1000,"")</f>
        <v>#N/A</v>
      </c>
      <c r="L4566" s="21" t="e">
        <f>IF(A4566&lt;&gt;"",VLOOKUP(B4566,'Ket qua do'!$C$5:$AP$50000,$L$3,TRUE),"")</f>
        <v>#N/A</v>
      </c>
    </row>
    <row r="4567" spans="1:12" x14ac:dyDescent="0.25">
      <c r="A4567" t="e">
        <f t="shared" si="76"/>
        <v>#N/A</v>
      </c>
      <c r="B4567" s="1" t="e">
        <f>IF(A4567&lt;&gt;"",VLOOKUP(A4567,'Ket qua do'!$B$5:$CE$50000,2,TRUE),"")</f>
        <v>#N/A</v>
      </c>
      <c r="C4567" s="19" t="e">
        <f>IF(A4567&lt;&gt;"",VLOOKUP(B4567,'Ket qua do'!$C$5:$AP$50000,$C$3,TRUE)*SQRT(3)*$C$11,"")</f>
        <v>#N/A</v>
      </c>
      <c r="D4567" s="21" t="e">
        <f>IF(A4567&lt;&gt;"",VLOOKUP(B4567,'Ket qua do'!$C$5:$AP$50000,$D$3,TRUE),"")</f>
        <v>#N/A</v>
      </c>
      <c r="E4567" s="21" t="e">
        <f>IF(A4567&lt;&gt;"",VLOOKUP(B4567,'Ket qua do'!$C$5:$AP$50000,$E$3,TRUE)*$C$12,"")</f>
        <v>#N/A</v>
      </c>
      <c r="F4567" s="21" t="e">
        <f>IF(A4567&lt;&gt;"",VLOOKUP(B4567,'Ket qua do'!$C$5:$AP$50000,$F$3,TRUE),"")</f>
        <v>#N/A</v>
      </c>
      <c r="G4567" s="21" t="e">
        <f>IF(A4567&lt;&gt;"",VLOOKUP(B4567,'Ket qua do'!$C$5:$AP$50000,$G$3,TRUE),"")</f>
        <v>#N/A</v>
      </c>
      <c r="H4567" s="21" t="e">
        <f>IF(A4567&lt;&gt;"",VLOOKUP(B4567,'Ket qua do'!$C$5:$AP$50000,$H$3,TRUE),"")</f>
        <v>#N/A</v>
      </c>
      <c r="I4567" s="21" t="e">
        <f>IF(A4567&lt;&gt;"",VLOOKUP(B4567,'Ket qua do'!$C$5:$AP$50000,$I$3,TRUE)*$E$9/1000,"")</f>
        <v>#N/A</v>
      </c>
      <c r="J4567" s="21" t="e">
        <f>IF(A4567&lt;&gt;"",VLOOKUP(B4567,'Ket qua do'!$C$5:$AP$50000,$J$3,TRUE)*$E$9/1000,"")</f>
        <v>#N/A</v>
      </c>
      <c r="K4567" s="21" t="e">
        <f>IF(A4567&lt;&gt;"",VLOOKUP(B4567,'Ket qua do'!$C$5:$AP$50000,$K$3,TRUE)*$E$9/1000,"")</f>
        <v>#N/A</v>
      </c>
      <c r="L4567" s="21" t="e">
        <f>IF(A4567&lt;&gt;"",VLOOKUP(B4567,'Ket qua do'!$C$5:$AP$50000,$L$3,TRUE),"")</f>
        <v>#N/A</v>
      </c>
    </row>
    <row r="4568" spans="1:12" x14ac:dyDescent="0.25">
      <c r="A4568" t="e">
        <f t="shared" si="76"/>
        <v>#N/A</v>
      </c>
      <c r="B4568" s="1" t="e">
        <f>IF(A4568&lt;&gt;"",VLOOKUP(A4568,'Ket qua do'!$B$5:$CE$50000,2,TRUE),"")</f>
        <v>#N/A</v>
      </c>
      <c r="C4568" s="19" t="e">
        <f>IF(A4568&lt;&gt;"",VLOOKUP(B4568,'Ket qua do'!$C$5:$AP$50000,$C$3,TRUE)*SQRT(3)*$C$11,"")</f>
        <v>#N/A</v>
      </c>
      <c r="D4568" s="21" t="e">
        <f>IF(A4568&lt;&gt;"",VLOOKUP(B4568,'Ket qua do'!$C$5:$AP$50000,$D$3,TRUE),"")</f>
        <v>#N/A</v>
      </c>
      <c r="E4568" s="21" t="e">
        <f>IF(A4568&lt;&gt;"",VLOOKUP(B4568,'Ket qua do'!$C$5:$AP$50000,$E$3,TRUE)*$C$12,"")</f>
        <v>#N/A</v>
      </c>
      <c r="F4568" s="21" t="e">
        <f>IF(A4568&lt;&gt;"",VLOOKUP(B4568,'Ket qua do'!$C$5:$AP$50000,$F$3,TRUE),"")</f>
        <v>#N/A</v>
      </c>
      <c r="G4568" s="21" t="e">
        <f>IF(A4568&lt;&gt;"",VLOOKUP(B4568,'Ket qua do'!$C$5:$AP$50000,$G$3,TRUE),"")</f>
        <v>#N/A</v>
      </c>
      <c r="H4568" s="21" t="e">
        <f>IF(A4568&lt;&gt;"",VLOOKUP(B4568,'Ket qua do'!$C$5:$AP$50000,$H$3,TRUE),"")</f>
        <v>#N/A</v>
      </c>
      <c r="I4568" s="21" t="e">
        <f>IF(A4568&lt;&gt;"",VLOOKUP(B4568,'Ket qua do'!$C$5:$AP$50000,$I$3,TRUE)*$E$9/1000,"")</f>
        <v>#N/A</v>
      </c>
      <c r="J4568" s="21" t="e">
        <f>IF(A4568&lt;&gt;"",VLOOKUP(B4568,'Ket qua do'!$C$5:$AP$50000,$J$3,TRUE)*$E$9/1000,"")</f>
        <v>#N/A</v>
      </c>
      <c r="K4568" s="21" t="e">
        <f>IF(A4568&lt;&gt;"",VLOOKUP(B4568,'Ket qua do'!$C$5:$AP$50000,$K$3,TRUE)*$E$9/1000,"")</f>
        <v>#N/A</v>
      </c>
      <c r="L4568" s="21" t="e">
        <f>IF(A4568&lt;&gt;"",VLOOKUP(B4568,'Ket qua do'!$C$5:$AP$50000,$L$3,TRUE),"")</f>
        <v>#N/A</v>
      </c>
    </row>
    <row r="4569" spans="1:12" x14ac:dyDescent="0.25">
      <c r="A4569" t="e">
        <f t="shared" si="76"/>
        <v>#N/A</v>
      </c>
      <c r="B4569" s="1" t="e">
        <f>IF(A4569&lt;&gt;"",VLOOKUP(A4569,'Ket qua do'!$B$5:$CE$50000,2,TRUE),"")</f>
        <v>#N/A</v>
      </c>
      <c r="C4569" s="19" t="e">
        <f>IF(A4569&lt;&gt;"",VLOOKUP(B4569,'Ket qua do'!$C$5:$AP$50000,$C$3,TRUE)*SQRT(3)*$C$11,"")</f>
        <v>#N/A</v>
      </c>
      <c r="D4569" s="21" t="e">
        <f>IF(A4569&lt;&gt;"",VLOOKUP(B4569,'Ket qua do'!$C$5:$AP$50000,$D$3,TRUE),"")</f>
        <v>#N/A</v>
      </c>
      <c r="E4569" s="21" t="e">
        <f>IF(A4569&lt;&gt;"",VLOOKUP(B4569,'Ket qua do'!$C$5:$AP$50000,$E$3,TRUE)*$C$12,"")</f>
        <v>#N/A</v>
      </c>
      <c r="F4569" s="21" t="e">
        <f>IF(A4569&lt;&gt;"",VLOOKUP(B4569,'Ket qua do'!$C$5:$AP$50000,$F$3,TRUE),"")</f>
        <v>#N/A</v>
      </c>
      <c r="G4569" s="21" t="e">
        <f>IF(A4569&lt;&gt;"",VLOOKUP(B4569,'Ket qua do'!$C$5:$AP$50000,$G$3,TRUE),"")</f>
        <v>#N/A</v>
      </c>
      <c r="H4569" s="21" t="e">
        <f>IF(A4569&lt;&gt;"",VLOOKUP(B4569,'Ket qua do'!$C$5:$AP$50000,$H$3,TRUE),"")</f>
        <v>#N/A</v>
      </c>
      <c r="I4569" s="21" t="e">
        <f>IF(A4569&lt;&gt;"",VLOOKUP(B4569,'Ket qua do'!$C$5:$AP$50000,$I$3,TRUE)*$E$9/1000,"")</f>
        <v>#N/A</v>
      </c>
      <c r="J4569" s="21" t="e">
        <f>IF(A4569&lt;&gt;"",VLOOKUP(B4569,'Ket qua do'!$C$5:$AP$50000,$J$3,TRUE)*$E$9/1000,"")</f>
        <v>#N/A</v>
      </c>
      <c r="K4569" s="21" t="e">
        <f>IF(A4569&lt;&gt;"",VLOOKUP(B4569,'Ket qua do'!$C$5:$AP$50000,$K$3,TRUE)*$E$9/1000,"")</f>
        <v>#N/A</v>
      </c>
      <c r="L4569" s="21" t="e">
        <f>IF(A4569&lt;&gt;"",VLOOKUP(B4569,'Ket qua do'!$C$5:$AP$50000,$L$3,TRUE),"")</f>
        <v>#N/A</v>
      </c>
    </row>
    <row r="4570" spans="1:12" x14ac:dyDescent="0.25">
      <c r="A4570" t="e">
        <f t="shared" ref="A4570:A4633" si="77">IF(A4569&lt;$E$8,A4569+1,"")</f>
        <v>#N/A</v>
      </c>
      <c r="B4570" s="1" t="e">
        <f>IF(A4570&lt;&gt;"",VLOOKUP(A4570,'Ket qua do'!$B$5:$CE$50000,2,TRUE),"")</f>
        <v>#N/A</v>
      </c>
      <c r="C4570" s="19" t="e">
        <f>IF(A4570&lt;&gt;"",VLOOKUP(B4570,'Ket qua do'!$C$5:$AP$50000,$C$3,TRUE)*SQRT(3)*$C$11,"")</f>
        <v>#N/A</v>
      </c>
      <c r="D4570" s="21" t="e">
        <f>IF(A4570&lt;&gt;"",VLOOKUP(B4570,'Ket qua do'!$C$5:$AP$50000,$D$3,TRUE),"")</f>
        <v>#N/A</v>
      </c>
      <c r="E4570" s="21" t="e">
        <f>IF(A4570&lt;&gt;"",VLOOKUP(B4570,'Ket qua do'!$C$5:$AP$50000,$E$3,TRUE)*$C$12,"")</f>
        <v>#N/A</v>
      </c>
      <c r="F4570" s="21" t="e">
        <f>IF(A4570&lt;&gt;"",VLOOKUP(B4570,'Ket qua do'!$C$5:$AP$50000,$F$3,TRUE),"")</f>
        <v>#N/A</v>
      </c>
      <c r="G4570" s="21" t="e">
        <f>IF(A4570&lt;&gt;"",VLOOKUP(B4570,'Ket qua do'!$C$5:$AP$50000,$G$3,TRUE),"")</f>
        <v>#N/A</v>
      </c>
      <c r="H4570" s="21" t="e">
        <f>IF(A4570&lt;&gt;"",VLOOKUP(B4570,'Ket qua do'!$C$5:$AP$50000,$H$3,TRUE),"")</f>
        <v>#N/A</v>
      </c>
      <c r="I4570" s="21" t="e">
        <f>IF(A4570&lt;&gt;"",VLOOKUP(B4570,'Ket qua do'!$C$5:$AP$50000,$I$3,TRUE)*$E$9/1000,"")</f>
        <v>#N/A</v>
      </c>
      <c r="J4570" s="21" t="e">
        <f>IF(A4570&lt;&gt;"",VLOOKUP(B4570,'Ket qua do'!$C$5:$AP$50000,$J$3,TRUE)*$E$9/1000,"")</f>
        <v>#N/A</v>
      </c>
      <c r="K4570" s="21" t="e">
        <f>IF(A4570&lt;&gt;"",VLOOKUP(B4570,'Ket qua do'!$C$5:$AP$50000,$K$3,TRUE)*$E$9/1000,"")</f>
        <v>#N/A</v>
      </c>
      <c r="L4570" s="21" t="e">
        <f>IF(A4570&lt;&gt;"",VLOOKUP(B4570,'Ket qua do'!$C$5:$AP$50000,$L$3,TRUE),"")</f>
        <v>#N/A</v>
      </c>
    </row>
    <row r="4571" spans="1:12" x14ac:dyDescent="0.25">
      <c r="A4571" t="e">
        <f t="shared" si="77"/>
        <v>#N/A</v>
      </c>
      <c r="B4571" s="1" t="e">
        <f>IF(A4571&lt;&gt;"",VLOOKUP(A4571,'Ket qua do'!$B$5:$CE$50000,2,TRUE),"")</f>
        <v>#N/A</v>
      </c>
      <c r="C4571" s="19" t="e">
        <f>IF(A4571&lt;&gt;"",VLOOKUP(B4571,'Ket qua do'!$C$5:$AP$50000,$C$3,TRUE)*SQRT(3)*$C$11,"")</f>
        <v>#N/A</v>
      </c>
      <c r="D4571" s="21" t="e">
        <f>IF(A4571&lt;&gt;"",VLOOKUP(B4571,'Ket qua do'!$C$5:$AP$50000,$D$3,TRUE),"")</f>
        <v>#N/A</v>
      </c>
      <c r="E4571" s="21" t="e">
        <f>IF(A4571&lt;&gt;"",VLOOKUP(B4571,'Ket qua do'!$C$5:$AP$50000,$E$3,TRUE)*$C$12,"")</f>
        <v>#N/A</v>
      </c>
      <c r="F4571" s="21" t="e">
        <f>IF(A4571&lt;&gt;"",VLOOKUP(B4571,'Ket qua do'!$C$5:$AP$50000,$F$3,TRUE),"")</f>
        <v>#N/A</v>
      </c>
      <c r="G4571" s="21" t="e">
        <f>IF(A4571&lt;&gt;"",VLOOKUP(B4571,'Ket qua do'!$C$5:$AP$50000,$G$3,TRUE),"")</f>
        <v>#N/A</v>
      </c>
      <c r="H4571" s="21" t="e">
        <f>IF(A4571&lt;&gt;"",VLOOKUP(B4571,'Ket qua do'!$C$5:$AP$50000,$H$3,TRUE),"")</f>
        <v>#N/A</v>
      </c>
      <c r="I4571" s="21" t="e">
        <f>IF(A4571&lt;&gt;"",VLOOKUP(B4571,'Ket qua do'!$C$5:$AP$50000,$I$3,TRUE)*$E$9/1000,"")</f>
        <v>#N/A</v>
      </c>
      <c r="J4571" s="21" t="e">
        <f>IF(A4571&lt;&gt;"",VLOOKUP(B4571,'Ket qua do'!$C$5:$AP$50000,$J$3,TRUE)*$E$9/1000,"")</f>
        <v>#N/A</v>
      </c>
      <c r="K4571" s="21" t="e">
        <f>IF(A4571&lt;&gt;"",VLOOKUP(B4571,'Ket qua do'!$C$5:$AP$50000,$K$3,TRUE)*$E$9/1000,"")</f>
        <v>#N/A</v>
      </c>
      <c r="L4571" s="21" t="e">
        <f>IF(A4571&lt;&gt;"",VLOOKUP(B4571,'Ket qua do'!$C$5:$AP$50000,$L$3,TRUE),"")</f>
        <v>#N/A</v>
      </c>
    </row>
    <row r="4572" spans="1:12" x14ac:dyDescent="0.25">
      <c r="A4572" t="e">
        <f t="shared" si="77"/>
        <v>#N/A</v>
      </c>
      <c r="B4572" s="1" t="e">
        <f>IF(A4572&lt;&gt;"",VLOOKUP(A4572,'Ket qua do'!$B$5:$CE$50000,2,TRUE),"")</f>
        <v>#N/A</v>
      </c>
      <c r="C4572" s="19" t="e">
        <f>IF(A4572&lt;&gt;"",VLOOKUP(B4572,'Ket qua do'!$C$5:$AP$50000,$C$3,TRUE)*SQRT(3)*$C$11,"")</f>
        <v>#N/A</v>
      </c>
      <c r="D4572" s="21" t="e">
        <f>IF(A4572&lt;&gt;"",VLOOKUP(B4572,'Ket qua do'!$C$5:$AP$50000,$D$3,TRUE),"")</f>
        <v>#N/A</v>
      </c>
      <c r="E4572" s="21" t="e">
        <f>IF(A4572&lt;&gt;"",VLOOKUP(B4572,'Ket qua do'!$C$5:$AP$50000,$E$3,TRUE)*$C$12,"")</f>
        <v>#N/A</v>
      </c>
      <c r="F4572" s="21" t="e">
        <f>IF(A4572&lt;&gt;"",VLOOKUP(B4572,'Ket qua do'!$C$5:$AP$50000,$F$3,TRUE),"")</f>
        <v>#N/A</v>
      </c>
      <c r="G4572" s="21" t="e">
        <f>IF(A4572&lt;&gt;"",VLOOKUP(B4572,'Ket qua do'!$C$5:$AP$50000,$G$3,TRUE),"")</f>
        <v>#N/A</v>
      </c>
      <c r="H4572" s="21" t="e">
        <f>IF(A4572&lt;&gt;"",VLOOKUP(B4572,'Ket qua do'!$C$5:$AP$50000,$H$3,TRUE),"")</f>
        <v>#N/A</v>
      </c>
      <c r="I4572" s="21" t="e">
        <f>IF(A4572&lt;&gt;"",VLOOKUP(B4572,'Ket qua do'!$C$5:$AP$50000,$I$3,TRUE)*$E$9/1000,"")</f>
        <v>#N/A</v>
      </c>
      <c r="J4572" s="21" t="e">
        <f>IF(A4572&lt;&gt;"",VLOOKUP(B4572,'Ket qua do'!$C$5:$AP$50000,$J$3,TRUE)*$E$9/1000,"")</f>
        <v>#N/A</v>
      </c>
      <c r="K4572" s="21" t="e">
        <f>IF(A4572&lt;&gt;"",VLOOKUP(B4572,'Ket qua do'!$C$5:$AP$50000,$K$3,TRUE)*$E$9/1000,"")</f>
        <v>#N/A</v>
      </c>
      <c r="L4572" s="21" t="e">
        <f>IF(A4572&lt;&gt;"",VLOOKUP(B4572,'Ket qua do'!$C$5:$AP$50000,$L$3,TRUE),"")</f>
        <v>#N/A</v>
      </c>
    </row>
    <row r="4573" spans="1:12" x14ac:dyDescent="0.25">
      <c r="A4573" t="e">
        <f t="shared" si="77"/>
        <v>#N/A</v>
      </c>
      <c r="B4573" s="1" t="e">
        <f>IF(A4573&lt;&gt;"",VLOOKUP(A4573,'Ket qua do'!$B$5:$CE$50000,2,TRUE),"")</f>
        <v>#N/A</v>
      </c>
      <c r="C4573" s="19" t="e">
        <f>IF(A4573&lt;&gt;"",VLOOKUP(B4573,'Ket qua do'!$C$5:$AP$50000,$C$3,TRUE)*SQRT(3)*$C$11,"")</f>
        <v>#N/A</v>
      </c>
      <c r="D4573" s="21" t="e">
        <f>IF(A4573&lt;&gt;"",VLOOKUP(B4573,'Ket qua do'!$C$5:$AP$50000,$D$3,TRUE),"")</f>
        <v>#N/A</v>
      </c>
      <c r="E4573" s="21" t="e">
        <f>IF(A4573&lt;&gt;"",VLOOKUP(B4573,'Ket qua do'!$C$5:$AP$50000,$E$3,TRUE)*$C$12,"")</f>
        <v>#N/A</v>
      </c>
      <c r="F4573" s="21" t="e">
        <f>IF(A4573&lt;&gt;"",VLOOKUP(B4573,'Ket qua do'!$C$5:$AP$50000,$F$3,TRUE),"")</f>
        <v>#N/A</v>
      </c>
      <c r="G4573" s="21" t="e">
        <f>IF(A4573&lt;&gt;"",VLOOKUP(B4573,'Ket qua do'!$C$5:$AP$50000,$G$3,TRUE),"")</f>
        <v>#N/A</v>
      </c>
      <c r="H4573" s="21" t="e">
        <f>IF(A4573&lt;&gt;"",VLOOKUP(B4573,'Ket qua do'!$C$5:$AP$50000,$H$3,TRUE),"")</f>
        <v>#N/A</v>
      </c>
      <c r="I4573" s="21" t="e">
        <f>IF(A4573&lt;&gt;"",VLOOKUP(B4573,'Ket qua do'!$C$5:$AP$50000,$I$3,TRUE)*$E$9/1000,"")</f>
        <v>#N/A</v>
      </c>
      <c r="J4573" s="21" t="e">
        <f>IF(A4573&lt;&gt;"",VLOOKUP(B4573,'Ket qua do'!$C$5:$AP$50000,$J$3,TRUE)*$E$9/1000,"")</f>
        <v>#N/A</v>
      </c>
      <c r="K4573" s="21" t="e">
        <f>IF(A4573&lt;&gt;"",VLOOKUP(B4573,'Ket qua do'!$C$5:$AP$50000,$K$3,TRUE)*$E$9/1000,"")</f>
        <v>#N/A</v>
      </c>
      <c r="L4573" s="21" t="e">
        <f>IF(A4573&lt;&gt;"",VLOOKUP(B4573,'Ket qua do'!$C$5:$AP$50000,$L$3,TRUE),"")</f>
        <v>#N/A</v>
      </c>
    </row>
    <row r="4574" spans="1:12" x14ac:dyDescent="0.25">
      <c r="A4574" t="e">
        <f t="shared" si="77"/>
        <v>#N/A</v>
      </c>
      <c r="B4574" s="1" t="e">
        <f>IF(A4574&lt;&gt;"",VLOOKUP(A4574,'Ket qua do'!$B$5:$CE$50000,2,TRUE),"")</f>
        <v>#N/A</v>
      </c>
      <c r="C4574" s="19" t="e">
        <f>IF(A4574&lt;&gt;"",VLOOKUP(B4574,'Ket qua do'!$C$5:$AP$50000,$C$3,TRUE)*SQRT(3)*$C$11,"")</f>
        <v>#N/A</v>
      </c>
      <c r="D4574" s="21" t="e">
        <f>IF(A4574&lt;&gt;"",VLOOKUP(B4574,'Ket qua do'!$C$5:$AP$50000,$D$3,TRUE),"")</f>
        <v>#N/A</v>
      </c>
      <c r="E4574" s="21" t="e">
        <f>IF(A4574&lt;&gt;"",VLOOKUP(B4574,'Ket qua do'!$C$5:$AP$50000,$E$3,TRUE)*$C$12,"")</f>
        <v>#N/A</v>
      </c>
      <c r="F4574" s="21" t="e">
        <f>IF(A4574&lt;&gt;"",VLOOKUP(B4574,'Ket qua do'!$C$5:$AP$50000,$F$3,TRUE),"")</f>
        <v>#N/A</v>
      </c>
      <c r="G4574" s="21" t="e">
        <f>IF(A4574&lt;&gt;"",VLOOKUP(B4574,'Ket qua do'!$C$5:$AP$50000,$G$3,TRUE),"")</f>
        <v>#N/A</v>
      </c>
      <c r="H4574" s="21" t="e">
        <f>IF(A4574&lt;&gt;"",VLOOKUP(B4574,'Ket qua do'!$C$5:$AP$50000,$H$3,TRUE),"")</f>
        <v>#N/A</v>
      </c>
      <c r="I4574" s="21" t="e">
        <f>IF(A4574&lt;&gt;"",VLOOKUP(B4574,'Ket qua do'!$C$5:$AP$50000,$I$3,TRUE)*$E$9/1000,"")</f>
        <v>#N/A</v>
      </c>
      <c r="J4574" s="21" t="e">
        <f>IF(A4574&lt;&gt;"",VLOOKUP(B4574,'Ket qua do'!$C$5:$AP$50000,$J$3,TRUE)*$E$9/1000,"")</f>
        <v>#N/A</v>
      </c>
      <c r="K4574" s="21" t="e">
        <f>IF(A4574&lt;&gt;"",VLOOKUP(B4574,'Ket qua do'!$C$5:$AP$50000,$K$3,TRUE)*$E$9/1000,"")</f>
        <v>#N/A</v>
      </c>
      <c r="L4574" s="21" t="e">
        <f>IF(A4574&lt;&gt;"",VLOOKUP(B4574,'Ket qua do'!$C$5:$AP$50000,$L$3,TRUE),"")</f>
        <v>#N/A</v>
      </c>
    </row>
    <row r="4575" spans="1:12" x14ac:dyDescent="0.25">
      <c r="A4575" t="e">
        <f t="shared" si="77"/>
        <v>#N/A</v>
      </c>
      <c r="B4575" s="1" t="e">
        <f>IF(A4575&lt;&gt;"",VLOOKUP(A4575,'Ket qua do'!$B$5:$CE$50000,2,TRUE),"")</f>
        <v>#N/A</v>
      </c>
      <c r="C4575" s="19" t="e">
        <f>IF(A4575&lt;&gt;"",VLOOKUP(B4575,'Ket qua do'!$C$5:$AP$50000,$C$3,TRUE)*SQRT(3)*$C$11,"")</f>
        <v>#N/A</v>
      </c>
      <c r="D4575" s="21" t="e">
        <f>IF(A4575&lt;&gt;"",VLOOKUP(B4575,'Ket qua do'!$C$5:$AP$50000,$D$3,TRUE),"")</f>
        <v>#N/A</v>
      </c>
      <c r="E4575" s="21" t="e">
        <f>IF(A4575&lt;&gt;"",VLOOKUP(B4575,'Ket qua do'!$C$5:$AP$50000,$E$3,TRUE)*$C$12,"")</f>
        <v>#N/A</v>
      </c>
      <c r="F4575" s="21" t="e">
        <f>IF(A4575&lt;&gt;"",VLOOKUP(B4575,'Ket qua do'!$C$5:$AP$50000,$F$3,TRUE),"")</f>
        <v>#N/A</v>
      </c>
      <c r="G4575" s="21" t="e">
        <f>IF(A4575&lt;&gt;"",VLOOKUP(B4575,'Ket qua do'!$C$5:$AP$50000,$G$3,TRUE),"")</f>
        <v>#N/A</v>
      </c>
      <c r="H4575" s="21" t="e">
        <f>IF(A4575&lt;&gt;"",VLOOKUP(B4575,'Ket qua do'!$C$5:$AP$50000,$H$3,TRUE),"")</f>
        <v>#N/A</v>
      </c>
      <c r="I4575" s="21" t="e">
        <f>IF(A4575&lt;&gt;"",VLOOKUP(B4575,'Ket qua do'!$C$5:$AP$50000,$I$3,TRUE)*$E$9/1000,"")</f>
        <v>#N/A</v>
      </c>
      <c r="J4575" s="21" t="e">
        <f>IF(A4575&lt;&gt;"",VLOOKUP(B4575,'Ket qua do'!$C$5:$AP$50000,$J$3,TRUE)*$E$9/1000,"")</f>
        <v>#N/A</v>
      </c>
      <c r="K4575" s="21" t="e">
        <f>IF(A4575&lt;&gt;"",VLOOKUP(B4575,'Ket qua do'!$C$5:$AP$50000,$K$3,TRUE)*$E$9/1000,"")</f>
        <v>#N/A</v>
      </c>
      <c r="L4575" s="21" t="e">
        <f>IF(A4575&lt;&gt;"",VLOOKUP(B4575,'Ket qua do'!$C$5:$AP$50000,$L$3,TRUE),"")</f>
        <v>#N/A</v>
      </c>
    </row>
    <row r="4576" spans="1:12" x14ac:dyDescent="0.25">
      <c r="A4576" t="e">
        <f t="shared" si="77"/>
        <v>#N/A</v>
      </c>
      <c r="B4576" s="1" t="e">
        <f>IF(A4576&lt;&gt;"",VLOOKUP(A4576,'Ket qua do'!$B$5:$CE$50000,2,TRUE),"")</f>
        <v>#N/A</v>
      </c>
      <c r="C4576" s="19" t="e">
        <f>IF(A4576&lt;&gt;"",VLOOKUP(B4576,'Ket qua do'!$C$5:$AP$50000,$C$3,TRUE)*SQRT(3)*$C$11,"")</f>
        <v>#N/A</v>
      </c>
      <c r="D4576" s="21" t="e">
        <f>IF(A4576&lt;&gt;"",VLOOKUP(B4576,'Ket qua do'!$C$5:$AP$50000,$D$3,TRUE),"")</f>
        <v>#N/A</v>
      </c>
      <c r="E4576" s="21" t="e">
        <f>IF(A4576&lt;&gt;"",VLOOKUP(B4576,'Ket qua do'!$C$5:$AP$50000,$E$3,TRUE)*$C$12,"")</f>
        <v>#N/A</v>
      </c>
      <c r="F4576" s="21" t="e">
        <f>IF(A4576&lt;&gt;"",VLOOKUP(B4576,'Ket qua do'!$C$5:$AP$50000,$F$3,TRUE),"")</f>
        <v>#N/A</v>
      </c>
      <c r="G4576" s="21" t="e">
        <f>IF(A4576&lt;&gt;"",VLOOKUP(B4576,'Ket qua do'!$C$5:$AP$50000,$G$3,TRUE),"")</f>
        <v>#N/A</v>
      </c>
      <c r="H4576" s="21" t="e">
        <f>IF(A4576&lt;&gt;"",VLOOKUP(B4576,'Ket qua do'!$C$5:$AP$50000,$H$3,TRUE),"")</f>
        <v>#N/A</v>
      </c>
      <c r="I4576" s="21" t="e">
        <f>IF(A4576&lt;&gt;"",VLOOKUP(B4576,'Ket qua do'!$C$5:$AP$50000,$I$3,TRUE)*$E$9/1000,"")</f>
        <v>#N/A</v>
      </c>
      <c r="J4576" s="21" t="e">
        <f>IF(A4576&lt;&gt;"",VLOOKUP(B4576,'Ket qua do'!$C$5:$AP$50000,$J$3,TRUE)*$E$9/1000,"")</f>
        <v>#N/A</v>
      </c>
      <c r="K4576" s="21" t="e">
        <f>IF(A4576&lt;&gt;"",VLOOKUP(B4576,'Ket qua do'!$C$5:$AP$50000,$K$3,TRUE)*$E$9/1000,"")</f>
        <v>#N/A</v>
      </c>
      <c r="L4576" s="21" t="e">
        <f>IF(A4576&lt;&gt;"",VLOOKUP(B4576,'Ket qua do'!$C$5:$AP$50000,$L$3,TRUE),"")</f>
        <v>#N/A</v>
      </c>
    </row>
    <row r="4577" spans="1:12" x14ac:dyDescent="0.25">
      <c r="A4577" t="e">
        <f t="shared" si="77"/>
        <v>#N/A</v>
      </c>
      <c r="B4577" s="1" t="e">
        <f>IF(A4577&lt;&gt;"",VLOOKUP(A4577,'Ket qua do'!$B$5:$CE$50000,2,TRUE),"")</f>
        <v>#N/A</v>
      </c>
      <c r="C4577" s="19" t="e">
        <f>IF(A4577&lt;&gt;"",VLOOKUP(B4577,'Ket qua do'!$C$5:$AP$50000,$C$3,TRUE)*SQRT(3)*$C$11,"")</f>
        <v>#N/A</v>
      </c>
      <c r="D4577" s="21" t="e">
        <f>IF(A4577&lt;&gt;"",VLOOKUP(B4577,'Ket qua do'!$C$5:$AP$50000,$D$3,TRUE),"")</f>
        <v>#N/A</v>
      </c>
      <c r="E4577" s="21" t="e">
        <f>IF(A4577&lt;&gt;"",VLOOKUP(B4577,'Ket qua do'!$C$5:$AP$50000,$E$3,TRUE)*$C$12,"")</f>
        <v>#N/A</v>
      </c>
      <c r="F4577" s="21" t="e">
        <f>IF(A4577&lt;&gt;"",VLOOKUP(B4577,'Ket qua do'!$C$5:$AP$50000,$F$3,TRUE),"")</f>
        <v>#N/A</v>
      </c>
      <c r="G4577" s="21" t="e">
        <f>IF(A4577&lt;&gt;"",VLOOKUP(B4577,'Ket qua do'!$C$5:$AP$50000,$G$3,TRUE),"")</f>
        <v>#N/A</v>
      </c>
      <c r="H4577" s="21" t="e">
        <f>IF(A4577&lt;&gt;"",VLOOKUP(B4577,'Ket qua do'!$C$5:$AP$50000,$H$3,TRUE),"")</f>
        <v>#N/A</v>
      </c>
      <c r="I4577" s="21" t="e">
        <f>IF(A4577&lt;&gt;"",VLOOKUP(B4577,'Ket qua do'!$C$5:$AP$50000,$I$3,TRUE)*$E$9/1000,"")</f>
        <v>#N/A</v>
      </c>
      <c r="J4577" s="21" t="e">
        <f>IF(A4577&lt;&gt;"",VLOOKUP(B4577,'Ket qua do'!$C$5:$AP$50000,$J$3,TRUE)*$E$9/1000,"")</f>
        <v>#N/A</v>
      </c>
      <c r="K4577" s="21" t="e">
        <f>IF(A4577&lt;&gt;"",VLOOKUP(B4577,'Ket qua do'!$C$5:$AP$50000,$K$3,TRUE)*$E$9/1000,"")</f>
        <v>#N/A</v>
      </c>
      <c r="L4577" s="21" t="e">
        <f>IF(A4577&lt;&gt;"",VLOOKUP(B4577,'Ket qua do'!$C$5:$AP$50000,$L$3,TRUE),"")</f>
        <v>#N/A</v>
      </c>
    </row>
    <row r="4578" spans="1:12" x14ac:dyDescent="0.25">
      <c r="A4578" t="e">
        <f t="shared" si="77"/>
        <v>#N/A</v>
      </c>
      <c r="B4578" s="1" t="e">
        <f>IF(A4578&lt;&gt;"",VLOOKUP(A4578,'Ket qua do'!$B$5:$CE$50000,2,TRUE),"")</f>
        <v>#N/A</v>
      </c>
      <c r="C4578" s="19" t="e">
        <f>IF(A4578&lt;&gt;"",VLOOKUP(B4578,'Ket qua do'!$C$5:$AP$50000,$C$3,TRUE)*SQRT(3)*$C$11,"")</f>
        <v>#N/A</v>
      </c>
      <c r="D4578" s="21" t="e">
        <f>IF(A4578&lt;&gt;"",VLOOKUP(B4578,'Ket qua do'!$C$5:$AP$50000,$D$3,TRUE),"")</f>
        <v>#N/A</v>
      </c>
      <c r="E4578" s="21" t="e">
        <f>IF(A4578&lt;&gt;"",VLOOKUP(B4578,'Ket qua do'!$C$5:$AP$50000,$E$3,TRUE)*$C$12,"")</f>
        <v>#N/A</v>
      </c>
      <c r="F4578" s="21" t="e">
        <f>IF(A4578&lt;&gt;"",VLOOKUP(B4578,'Ket qua do'!$C$5:$AP$50000,$F$3,TRUE),"")</f>
        <v>#N/A</v>
      </c>
      <c r="G4578" s="21" t="e">
        <f>IF(A4578&lt;&gt;"",VLOOKUP(B4578,'Ket qua do'!$C$5:$AP$50000,$G$3,TRUE),"")</f>
        <v>#N/A</v>
      </c>
      <c r="H4578" s="21" t="e">
        <f>IF(A4578&lt;&gt;"",VLOOKUP(B4578,'Ket qua do'!$C$5:$AP$50000,$H$3,TRUE),"")</f>
        <v>#N/A</v>
      </c>
      <c r="I4578" s="21" t="e">
        <f>IF(A4578&lt;&gt;"",VLOOKUP(B4578,'Ket qua do'!$C$5:$AP$50000,$I$3,TRUE)*$E$9/1000,"")</f>
        <v>#N/A</v>
      </c>
      <c r="J4578" s="21" t="e">
        <f>IF(A4578&lt;&gt;"",VLOOKUP(B4578,'Ket qua do'!$C$5:$AP$50000,$J$3,TRUE)*$E$9/1000,"")</f>
        <v>#N/A</v>
      </c>
      <c r="K4578" s="21" t="e">
        <f>IF(A4578&lt;&gt;"",VLOOKUP(B4578,'Ket qua do'!$C$5:$AP$50000,$K$3,TRUE)*$E$9/1000,"")</f>
        <v>#N/A</v>
      </c>
      <c r="L4578" s="21" t="e">
        <f>IF(A4578&lt;&gt;"",VLOOKUP(B4578,'Ket qua do'!$C$5:$AP$50000,$L$3,TRUE),"")</f>
        <v>#N/A</v>
      </c>
    </row>
    <row r="4579" spans="1:12" x14ac:dyDescent="0.25">
      <c r="A4579" t="e">
        <f t="shared" si="77"/>
        <v>#N/A</v>
      </c>
      <c r="B4579" s="1" t="e">
        <f>IF(A4579&lt;&gt;"",VLOOKUP(A4579,'Ket qua do'!$B$5:$CE$50000,2,TRUE),"")</f>
        <v>#N/A</v>
      </c>
      <c r="C4579" s="19" t="e">
        <f>IF(A4579&lt;&gt;"",VLOOKUP(B4579,'Ket qua do'!$C$5:$AP$50000,$C$3,TRUE)*SQRT(3)*$C$11,"")</f>
        <v>#N/A</v>
      </c>
      <c r="D4579" s="21" t="e">
        <f>IF(A4579&lt;&gt;"",VLOOKUP(B4579,'Ket qua do'!$C$5:$AP$50000,$D$3,TRUE),"")</f>
        <v>#N/A</v>
      </c>
      <c r="E4579" s="21" t="e">
        <f>IF(A4579&lt;&gt;"",VLOOKUP(B4579,'Ket qua do'!$C$5:$AP$50000,$E$3,TRUE)*$C$12,"")</f>
        <v>#N/A</v>
      </c>
      <c r="F4579" s="21" t="e">
        <f>IF(A4579&lt;&gt;"",VLOOKUP(B4579,'Ket qua do'!$C$5:$AP$50000,$F$3,TRUE),"")</f>
        <v>#N/A</v>
      </c>
      <c r="G4579" s="21" t="e">
        <f>IF(A4579&lt;&gt;"",VLOOKUP(B4579,'Ket qua do'!$C$5:$AP$50000,$G$3,TRUE),"")</f>
        <v>#N/A</v>
      </c>
      <c r="H4579" s="21" t="e">
        <f>IF(A4579&lt;&gt;"",VLOOKUP(B4579,'Ket qua do'!$C$5:$AP$50000,$H$3,TRUE),"")</f>
        <v>#N/A</v>
      </c>
      <c r="I4579" s="21" t="e">
        <f>IF(A4579&lt;&gt;"",VLOOKUP(B4579,'Ket qua do'!$C$5:$AP$50000,$I$3,TRUE)*$E$9/1000,"")</f>
        <v>#N/A</v>
      </c>
      <c r="J4579" s="21" t="e">
        <f>IF(A4579&lt;&gt;"",VLOOKUP(B4579,'Ket qua do'!$C$5:$AP$50000,$J$3,TRUE)*$E$9/1000,"")</f>
        <v>#N/A</v>
      </c>
      <c r="K4579" s="21" t="e">
        <f>IF(A4579&lt;&gt;"",VLOOKUP(B4579,'Ket qua do'!$C$5:$AP$50000,$K$3,TRUE)*$E$9/1000,"")</f>
        <v>#N/A</v>
      </c>
      <c r="L4579" s="21" t="e">
        <f>IF(A4579&lt;&gt;"",VLOOKUP(B4579,'Ket qua do'!$C$5:$AP$50000,$L$3,TRUE),"")</f>
        <v>#N/A</v>
      </c>
    </row>
    <row r="4580" spans="1:12" x14ac:dyDescent="0.25">
      <c r="A4580" t="e">
        <f t="shared" si="77"/>
        <v>#N/A</v>
      </c>
      <c r="B4580" s="1" t="e">
        <f>IF(A4580&lt;&gt;"",VLOOKUP(A4580,'Ket qua do'!$B$5:$CE$50000,2,TRUE),"")</f>
        <v>#N/A</v>
      </c>
      <c r="C4580" s="19" t="e">
        <f>IF(A4580&lt;&gt;"",VLOOKUP(B4580,'Ket qua do'!$C$5:$AP$50000,$C$3,TRUE)*SQRT(3)*$C$11,"")</f>
        <v>#N/A</v>
      </c>
      <c r="D4580" s="21" t="e">
        <f>IF(A4580&lt;&gt;"",VLOOKUP(B4580,'Ket qua do'!$C$5:$AP$50000,$D$3,TRUE),"")</f>
        <v>#N/A</v>
      </c>
      <c r="E4580" s="21" t="e">
        <f>IF(A4580&lt;&gt;"",VLOOKUP(B4580,'Ket qua do'!$C$5:$AP$50000,$E$3,TRUE)*$C$12,"")</f>
        <v>#N/A</v>
      </c>
      <c r="F4580" s="21" t="e">
        <f>IF(A4580&lt;&gt;"",VLOOKUP(B4580,'Ket qua do'!$C$5:$AP$50000,$F$3,TRUE),"")</f>
        <v>#N/A</v>
      </c>
      <c r="G4580" s="21" t="e">
        <f>IF(A4580&lt;&gt;"",VLOOKUP(B4580,'Ket qua do'!$C$5:$AP$50000,$G$3,TRUE),"")</f>
        <v>#N/A</v>
      </c>
      <c r="H4580" s="21" t="e">
        <f>IF(A4580&lt;&gt;"",VLOOKUP(B4580,'Ket qua do'!$C$5:$AP$50000,$H$3,TRUE),"")</f>
        <v>#N/A</v>
      </c>
      <c r="I4580" s="21" t="e">
        <f>IF(A4580&lt;&gt;"",VLOOKUP(B4580,'Ket qua do'!$C$5:$AP$50000,$I$3,TRUE)*$E$9/1000,"")</f>
        <v>#N/A</v>
      </c>
      <c r="J4580" s="21" t="e">
        <f>IF(A4580&lt;&gt;"",VLOOKUP(B4580,'Ket qua do'!$C$5:$AP$50000,$J$3,TRUE)*$E$9/1000,"")</f>
        <v>#N/A</v>
      </c>
      <c r="K4580" s="21" t="e">
        <f>IF(A4580&lt;&gt;"",VLOOKUP(B4580,'Ket qua do'!$C$5:$AP$50000,$K$3,TRUE)*$E$9/1000,"")</f>
        <v>#N/A</v>
      </c>
      <c r="L4580" s="21" t="e">
        <f>IF(A4580&lt;&gt;"",VLOOKUP(B4580,'Ket qua do'!$C$5:$AP$50000,$L$3,TRUE),"")</f>
        <v>#N/A</v>
      </c>
    </row>
    <row r="4581" spans="1:12" x14ac:dyDescent="0.25">
      <c r="A4581" t="e">
        <f t="shared" si="77"/>
        <v>#N/A</v>
      </c>
      <c r="B4581" s="1" t="e">
        <f>IF(A4581&lt;&gt;"",VLOOKUP(A4581,'Ket qua do'!$B$5:$CE$50000,2,TRUE),"")</f>
        <v>#N/A</v>
      </c>
      <c r="C4581" s="19" t="e">
        <f>IF(A4581&lt;&gt;"",VLOOKUP(B4581,'Ket qua do'!$C$5:$AP$50000,$C$3,TRUE)*SQRT(3)*$C$11,"")</f>
        <v>#N/A</v>
      </c>
      <c r="D4581" s="21" t="e">
        <f>IF(A4581&lt;&gt;"",VLOOKUP(B4581,'Ket qua do'!$C$5:$AP$50000,$D$3,TRUE),"")</f>
        <v>#N/A</v>
      </c>
      <c r="E4581" s="21" t="e">
        <f>IF(A4581&lt;&gt;"",VLOOKUP(B4581,'Ket qua do'!$C$5:$AP$50000,$E$3,TRUE)*$C$12,"")</f>
        <v>#N/A</v>
      </c>
      <c r="F4581" s="21" t="e">
        <f>IF(A4581&lt;&gt;"",VLOOKUP(B4581,'Ket qua do'!$C$5:$AP$50000,$F$3,TRUE),"")</f>
        <v>#N/A</v>
      </c>
      <c r="G4581" s="21" t="e">
        <f>IF(A4581&lt;&gt;"",VLOOKUP(B4581,'Ket qua do'!$C$5:$AP$50000,$G$3,TRUE),"")</f>
        <v>#N/A</v>
      </c>
      <c r="H4581" s="21" t="e">
        <f>IF(A4581&lt;&gt;"",VLOOKUP(B4581,'Ket qua do'!$C$5:$AP$50000,$H$3,TRUE),"")</f>
        <v>#N/A</v>
      </c>
      <c r="I4581" s="21" t="e">
        <f>IF(A4581&lt;&gt;"",VLOOKUP(B4581,'Ket qua do'!$C$5:$AP$50000,$I$3,TRUE)*$E$9/1000,"")</f>
        <v>#N/A</v>
      </c>
      <c r="J4581" s="21" t="e">
        <f>IF(A4581&lt;&gt;"",VLOOKUP(B4581,'Ket qua do'!$C$5:$AP$50000,$J$3,TRUE)*$E$9/1000,"")</f>
        <v>#N/A</v>
      </c>
      <c r="K4581" s="21" t="e">
        <f>IF(A4581&lt;&gt;"",VLOOKUP(B4581,'Ket qua do'!$C$5:$AP$50000,$K$3,TRUE)*$E$9/1000,"")</f>
        <v>#N/A</v>
      </c>
      <c r="L4581" s="21" t="e">
        <f>IF(A4581&lt;&gt;"",VLOOKUP(B4581,'Ket qua do'!$C$5:$AP$50000,$L$3,TRUE),"")</f>
        <v>#N/A</v>
      </c>
    </row>
    <row r="4582" spans="1:12" x14ac:dyDescent="0.25">
      <c r="A4582" t="e">
        <f t="shared" si="77"/>
        <v>#N/A</v>
      </c>
      <c r="B4582" s="1" t="e">
        <f>IF(A4582&lt;&gt;"",VLOOKUP(A4582,'Ket qua do'!$B$5:$CE$50000,2,TRUE),"")</f>
        <v>#N/A</v>
      </c>
      <c r="C4582" s="19" t="e">
        <f>IF(A4582&lt;&gt;"",VLOOKUP(B4582,'Ket qua do'!$C$5:$AP$50000,$C$3,TRUE)*SQRT(3)*$C$11,"")</f>
        <v>#N/A</v>
      </c>
      <c r="D4582" s="21" t="e">
        <f>IF(A4582&lt;&gt;"",VLOOKUP(B4582,'Ket qua do'!$C$5:$AP$50000,$D$3,TRUE),"")</f>
        <v>#N/A</v>
      </c>
      <c r="E4582" s="21" t="e">
        <f>IF(A4582&lt;&gt;"",VLOOKUP(B4582,'Ket qua do'!$C$5:$AP$50000,$E$3,TRUE)*$C$12,"")</f>
        <v>#N/A</v>
      </c>
      <c r="F4582" s="21" t="e">
        <f>IF(A4582&lt;&gt;"",VLOOKUP(B4582,'Ket qua do'!$C$5:$AP$50000,$F$3,TRUE),"")</f>
        <v>#N/A</v>
      </c>
      <c r="G4582" s="21" t="e">
        <f>IF(A4582&lt;&gt;"",VLOOKUP(B4582,'Ket qua do'!$C$5:$AP$50000,$G$3,TRUE),"")</f>
        <v>#N/A</v>
      </c>
      <c r="H4582" s="21" t="e">
        <f>IF(A4582&lt;&gt;"",VLOOKUP(B4582,'Ket qua do'!$C$5:$AP$50000,$H$3,TRUE),"")</f>
        <v>#N/A</v>
      </c>
      <c r="I4582" s="21" t="e">
        <f>IF(A4582&lt;&gt;"",VLOOKUP(B4582,'Ket qua do'!$C$5:$AP$50000,$I$3,TRUE)*$E$9/1000,"")</f>
        <v>#N/A</v>
      </c>
      <c r="J4582" s="21" t="e">
        <f>IF(A4582&lt;&gt;"",VLOOKUP(B4582,'Ket qua do'!$C$5:$AP$50000,$J$3,TRUE)*$E$9/1000,"")</f>
        <v>#N/A</v>
      </c>
      <c r="K4582" s="21" t="e">
        <f>IF(A4582&lt;&gt;"",VLOOKUP(B4582,'Ket qua do'!$C$5:$AP$50000,$K$3,TRUE)*$E$9/1000,"")</f>
        <v>#N/A</v>
      </c>
      <c r="L4582" s="21" t="e">
        <f>IF(A4582&lt;&gt;"",VLOOKUP(B4582,'Ket qua do'!$C$5:$AP$50000,$L$3,TRUE),"")</f>
        <v>#N/A</v>
      </c>
    </row>
    <row r="4583" spans="1:12" x14ac:dyDescent="0.25">
      <c r="A4583" t="e">
        <f t="shared" si="77"/>
        <v>#N/A</v>
      </c>
      <c r="B4583" s="1" t="e">
        <f>IF(A4583&lt;&gt;"",VLOOKUP(A4583,'Ket qua do'!$B$5:$CE$50000,2,TRUE),"")</f>
        <v>#N/A</v>
      </c>
      <c r="C4583" s="19" t="e">
        <f>IF(A4583&lt;&gt;"",VLOOKUP(B4583,'Ket qua do'!$C$5:$AP$50000,$C$3,TRUE)*SQRT(3)*$C$11,"")</f>
        <v>#N/A</v>
      </c>
      <c r="D4583" s="21" t="e">
        <f>IF(A4583&lt;&gt;"",VLOOKUP(B4583,'Ket qua do'!$C$5:$AP$50000,$D$3,TRUE),"")</f>
        <v>#N/A</v>
      </c>
      <c r="E4583" s="21" t="e">
        <f>IF(A4583&lt;&gt;"",VLOOKUP(B4583,'Ket qua do'!$C$5:$AP$50000,$E$3,TRUE)*$C$12,"")</f>
        <v>#N/A</v>
      </c>
      <c r="F4583" s="21" t="e">
        <f>IF(A4583&lt;&gt;"",VLOOKUP(B4583,'Ket qua do'!$C$5:$AP$50000,$F$3,TRUE),"")</f>
        <v>#N/A</v>
      </c>
      <c r="G4583" s="21" t="e">
        <f>IF(A4583&lt;&gt;"",VLOOKUP(B4583,'Ket qua do'!$C$5:$AP$50000,$G$3,TRUE),"")</f>
        <v>#N/A</v>
      </c>
      <c r="H4583" s="21" t="e">
        <f>IF(A4583&lt;&gt;"",VLOOKUP(B4583,'Ket qua do'!$C$5:$AP$50000,$H$3,TRUE),"")</f>
        <v>#N/A</v>
      </c>
      <c r="I4583" s="21" t="e">
        <f>IF(A4583&lt;&gt;"",VLOOKUP(B4583,'Ket qua do'!$C$5:$AP$50000,$I$3,TRUE)*$E$9/1000,"")</f>
        <v>#N/A</v>
      </c>
      <c r="J4583" s="21" t="e">
        <f>IF(A4583&lt;&gt;"",VLOOKUP(B4583,'Ket qua do'!$C$5:$AP$50000,$J$3,TRUE)*$E$9/1000,"")</f>
        <v>#N/A</v>
      </c>
      <c r="K4583" s="21" t="e">
        <f>IF(A4583&lt;&gt;"",VLOOKUP(B4583,'Ket qua do'!$C$5:$AP$50000,$K$3,TRUE)*$E$9/1000,"")</f>
        <v>#N/A</v>
      </c>
      <c r="L4583" s="21" t="e">
        <f>IF(A4583&lt;&gt;"",VLOOKUP(B4583,'Ket qua do'!$C$5:$AP$50000,$L$3,TRUE),"")</f>
        <v>#N/A</v>
      </c>
    </row>
    <row r="4584" spans="1:12" x14ac:dyDescent="0.25">
      <c r="A4584" t="e">
        <f t="shared" si="77"/>
        <v>#N/A</v>
      </c>
      <c r="B4584" s="1" t="e">
        <f>IF(A4584&lt;&gt;"",VLOOKUP(A4584,'Ket qua do'!$B$5:$CE$50000,2,TRUE),"")</f>
        <v>#N/A</v>
      </c>
      <c r="C4584" s="19" t="e">
        <f>IF(A4584&lt;&gt;"",VLOOKUP(B4584,'Ket qua do'!$C$5:$AP$50000,$C$3,TRUE)*SQRT(3)*$C$11,"")</f>
        <v>#N/A</v>
      </c>
      <c r="D4584" s="21" t="e">
        <f>IF(A4584&lt;&gt;"",VLOOKUP(B4584,'Ket qua do'!$C$5:$AP$50000,$D$3,TRUE),"")</f>
        <v>#N/A</v>
      </c>
      <c r="E4584" s="21" t="e">
        <f>IF(A4584&lt;&gt;"",VLOOKUP(B4584,'Ket qua do'!$C$5:$AP$50000,$E$3,TRUE)*$C$12,"")</f>
        <v>#N/A</v>
      </c>
      <c r="F4584" s="21" t="e">
        <f>IF(A4584&lt;&gt;"",VLOOKUP(B4584,'Ket qua do'!$C$5:$AP$50000,$F$3,TRUE),"")</f>
        <v>#N/A</v>
      </c>
      <c r="G4584" s="21" t="e">
        <f>IF(A4584&lt;&gt;"",VLOOKUP(B4584,'Ket qua do'!$C$5:$AP$50000,$G$3,TRUE),"")</f>
        <v>#N/A</v>
      </c>
      <c r="H4584" s="21" t="e">
        <f>IF(A4584&lt;&gt;"",VLOOKUP(B4584,'Ket qua do'!$C$5:$AP$50000,$H$3,TRUE),"")</f>
        <v>#N/A</v>
      </c>
      <c r="I4584" s="21" t="e">
        <f>IF(A4584&lt;&gt;"",VLOOKUP(B4584,'Ket qua do'!$C$5:$AP$50000,$I$3,TRUE)*$E$9/1000,"")</f>
        <v>#N/A</v>
      </c>
      <c r="J4584" s="21" t="e">
        <f>IF(A4584&lt;&gt;"",VLOOKUP(B4584,'Ket qua do'!$C$5:$AP$50000,$J$3,TRUE)*$E$9/1000,"")</f>
        <v>#N/A</v>
      </c>
      <c r="K4584" s="21" t="e">
        <f>IF(A4584&lt;&gt;"",VLOOKUP(B4584,'Ket qua do'!$C$5:$AP$50000,$K$3,TRUE)*$E$9/1000,"")</f>
        <v>#N/A</v>
      </c>
      <c r="L4584" s="21" t="e">
        <f>IF(A4584&lt;&gt;"",VLOOKUP(B4584,'Ket qua do'!$C$5:$AP$50000,$L$3,TRUE),"")</f>
        <v>#N/A</v>
      </c>
    </row>
    <row r="4585" spans="1:12" x14ac:dyDescent="0.25">
      <c r="A4585" t="e">
        <f t="shared" si="77"/>
        <v>#N/A</v>
      </c>
      <c r="B4585" s="1" t="e">
        <f>IF(A4585&lt;&gt;"",VLOOKUP(A4585,'Ket qua do'!$B$5:$CE$50000,2,TRUE),"")</f>
        <v>#N/A</v>
      </c>
      <c r="C4585" s="19" t="e">
        <f>IF(A4585&lt;&gt;"",VLOOKUP(B4585,'Ket qua do'!$C$5:$AP$50000,$C$3,TRUE)*SQRT(3)*$C$11,"")</f>
        <v>#N/A</v>
      </c>
      <c r="D4585" s="21" t="e">
        <f>IF(A4585&lt;&gt;"",VLOOKUP(B4585,'Ket qua do'!$C$5:$AP$50000,$D$3,TRUE),"")</f>
        <v>#N/A</v>
      </c>
      <c r="E4585" s="21" t="e">
        <f>IF(A4585&lt;&gt;"",VLOOKUP(B4585,'Ket qua do'!$C$5:$AP$50000,$E$3,TRUE)*$C$12,"")</f>
        <v>#N/A</v>
      </c>
      <c r="F4585" s="21" t="e">
        <f>IF(A4585&lt;&gt;"",VLOOKUP(B4585,'Ket qua do'!$C$5:$AP$50000,$F$3,TRUE),"")</f>
        <v>#N/A</v>
      </c>
      <c r="G4585" s="21" t="e">
        <f>IF(A4585&lt;&gt;"",VLOOKUP(B4585,'Ket qua do'!$C$5:$AP$50000,$G$3,TRUE),"")</f>
        <v>#N/A</v>
      </c>
      <c r="H4585" s="21" t="e">
        <f>IF(A4585&lt;&gt;"",VLOOKUP(B4585,'Ket qua do'!$C$5:$AP$50000,$H$3,TRUE),"")</f>
        <v>#N/A</v>
      </c>
      <c r="I4585" s="21" t="e">
        <f>IF(A4585&lt;&gt;"",VLOOKUP(B4585,'Ket qua do'!$C$5:$AP$50000,$I$3,TRUE)*$E$9/1000,"")</f>
        <v>#N/A</v>
      </c>
      <c r="J4585" s="21" t="e">
        <f>IF(A4585&lt;&gt;"",VLOOKUP(B4585,'Ket qua do'!$C$5:$AP$50000,$J$3,TRUE)*$E$9/1000,"")</f>
        <v>#N/A</v>
      </c>
      <c r="K4585" s="21" t="e">
        <f>IF(A4585&lt;&gt;"",VLOOKUP(B4585,'Ket qua do'!$C$5:$AP$50000,$K$3,TRUE)*$E$9/1000,"")</f>
        <v>#N/A</v>
      </c>
      <c r="L4585" s="21" t="e">
        <f>IF(A4585&lt;&gt;"",VLOOKUP(B4585,'Ket qua do'!$C$5:$AP$50000,$L$3,TRUE),"")</f>
        <v>#N/A</v>
      </c>
    </row>
    <row r="4586" spans="1:12" x14ac:dyDescent="0.25">
      <c r="A4586" t="e">
        <f t="shared" si="77"/>
        <v>#N/A</v>
      </c>
      <c r="B4586" s="1" t="e">
        <f>IF(A4586&lt;&gt;"",VLOOKUP(A4586,'Ket qua do'!$B$5:$CE$50000,2,TRUE),"")</f>
        <v>#N/A</v>
      </c>
      <c r="C4586" s="19" t="e">
        <f>IF(A4586&lt;&gt;"",VLOOKUP(B4586,'Ket qua do'!$C$5:$AP$50000,$C$3,TRUE)*SQRT(3)*$C$11,"")</f>
        <v>#N/A</v>
      </c>
      <c r="D4586" s="21" t="e">
        <f>IF(A4586&lt;&gt;"",VLOOKUP(B4586,'Ket qua do'!$C$5:$AP$50000,$D$3,TRUE),"")</f>
        <v>#N/A</v>
      </c>
      <c r="E4586" s="21" t="e">
        <f>IF(A4586&lt;&gt;"",VLOOKUP(B4586,'Ket qua do'!$C$5:$AP$50000,$E$3,TRUE)*$C$12,"")</f>
        <v>#N/A</v>
      </c>
      <c r="F4586" s="21" t="e">
        <f>IF(A4586&lt;&gt;"",VLOOKUP(B4586,'Ket qua do'!$C$5:$AP$50000,$F$3,TRUE),"")</f>
        <v>#N/A</v>
      </c>
      <c r="G4586" s="21" t="e">
        <f>IF(A4586&lt;&gt;"",VLOOKUP(B4586,'Ket qua do'!$C$5:$AP$50000,$G$3,TRUE),"")</f>
        <v>#N/A</v>
      </c>
      <c r="H4586" s="21" t="e">
        <f>IF(A4586&lt;&gt;"",VLOOKUP(B4586,'Ket qua do'!$C$5:$AP$50000,$H$3,TRUE),"")</f>
        <v>#N/A</v>
      </c>
      <c r="I4586" s="21" t="e">
        <f>IF(A4586&lt;&gt;"",VLOOKUP(B4586,'Ket qua do'!$C$5:$AP$50000,$I$3,TRUE)*$E$9/1000,"")</f>
        <v>#N/A</v>
      </c>
      <c r="J4586" s="21" t="e">
        <f>IF(A4586&lt;&gt;"",VLOOKUP(B4586,'Ket qua do'!$C$5:$AP$50000,$J$3,TRUE)*$E$9/1000,"")</f>
        <v>#N/A</v>
      </c>
      <c r="K4586" s="21" t="e">
        <f>IF(A4586&lt;&gt;"",VLOOKUP(B4586,'Ket qua do'!$C$5:$AP$50000,$K$3,TRUE)*$E$9/1000,"")</f>
        <v>#N/A</v>
      </c>
      <c r="L4586" s="21" t="e">
        <f>IF(A4586&lt;&gt;"",VLOOKUP(B4586,'Ket qua do'!$C$5:$AP$50000,$L$3,TRUE),"")</f>
        <v>#N/A</v>
      </c>
    </row>
    <row r="4587" spans="1:12" x14ac:dyDescent="0.25">
      <c r="A4587" t="e">
        <f t="shared" si="77"/>
        <v>#N/A</v>
      </c>
      <c r="B4587" s="1" t="e">
        <f>IF(A4587&lt;&gt;"",VLOOKUP(A4587,'Ket qua do'!$B$5:$CE$50000,2,TRUE),"")</f>
        <v>#N/A</v>
      </c>
      <c r="C4587" s="19" t="e">
        <f>IF(A4587&lt;&gt;"",VLOOKUP(B4587,'Ket qua do'!$C$5:$AP$50000,$C$3,TRUE)*SQRT(3)*$C$11,"")</f>
        <v>#N/A</v>
      </c>
      <c r="D4587" s="21" t="e">
        <f>IF(A4587&lt;&gt;"",VLOOKUP(B4587,'Ket qua do'!$C$5:$AP$50000,$D$3,TRUE),"")</f>
        <v>#N/A</v>
      </c>
      <c r="E4587" s="21" t="e">
        <f>IF(A4587&lt;&gt;"",VLOOKUP(B4587,'Ket qua do'!$C$5:$AP$50000,$E$3,TRUE)*$C$12,"")</f>
        <v>#N/A</v>
      </c>
      <c r="F4587" s="21" t="e">
        <f>IF(A4587&lt;&gt;"",VLOOKUP(B4587,'Ket qua do'!$C$5:$AP$50000,$F$3,TRUE),"")</f>
        <v>#N/A</v>
      </c>
      <c r="G4587" s="21" t="e">
        <f>IF(A4587&lt;&gt;"",VLOOKUP(B4587,'Ket qua do'!$C$5:$AP$50000,$G$3,TRUE),"")</f>
        <v>#N/A</v>
      </c>
      <c r="H4587" s="21" t="e">
        <f>IF(A4587&lt;&gt;"",VLOOKUP(B4587,'Ket qua do'!$C$5:$AP$50000,$H$3,TRUE),"")</f>
        <v>#N/A</v>
      </c>
      <c r="I4587" s="21" t="e">
        <f>IF(A4587&lt;&gt;"",VLOOKUP(B4587,'Ket qua do'!$C$5:$AP$50000,$I$3,TRUE)*$E$9/1000,"")</f>
        <v>#N/A</v>
      </c>
      <c r="J4587" s="21" t="e">
        <f>IF(A4587&lt;&gt;"",VLOOKUP(B4587,'Ket qua do'!$C$5:$AP$50000,$J$3,TRUE)*$E$9/1000,"")</f>
        <v>#N/A</v>
      </c>
      <c r="K4587" s="21" t="e">
        <f>IF(A4587&lt;&gt;"",VLOOKUP(B4587,'Ket qua do'!$C$5:$AP$50000,$K$3,TRUE)*$E$9/1000,"")</f>
        <v>#N/A</v>
      </c>
      <c r="L4587" s="21" t="e">
        <f>IF(A4587&lt;&gt;"",VLOOKUP(B4587,'Ket qua do'!$C$5:$AP$50000,$L$3,TRUE),"")</f>
        <v>#N/A</v>
      </c>
    </row>
    <row r="4588" spans="1:12" x14ac:dyDescent="0.25">
      <c r="A4588" t="e">
        <f t="shared" si="77"/>
        <v>#N/A</v>
      </c>
      <c r="B4588" s="1" t="e">
        <f>IF(A4588&lt;&gt;"",VLOOKUP(A4588,'Ket qua do'!$B$5:$CE$50000,2,TRUE),"")</f>
        <v>#N/A</v>
      </c>
      <c r="C4588" s="19" t="e">
        <f>IF(A4588&lt;&gt;"",VLOOKUP(B4588,'Ket qua do'!$C$5:$AP$50000,$C$3,TRUE)*SQRT(3)*$C$11,"")</f>
        <v>#N/A</v>
      </c>
      <c r="D4588" s="21" t="e">
        <f>IF(A4588&lt;&gt;"",VLOOKUP(B4588,'Ket qua do'!$C$5:$AP$50000,$D$3,TRUE),"")</f>
        <v>#N/A</v>
      </c>
      <c r="E4588" s="21" t="e">
        <f>IF(A4588&lt;&gt;"",VLOOKUP(B4588,'Ket qua do'!$C$5:$AP$50000,$E$3,TRUE)*$C$12,"")</f>
        <v>#N/A</v>
      </c>
      <c r="F4588" s="21" t="e">
        <f>IF(A4588&lt;&gt;"",VLOOKUP(B4588,'Ket qua do'!$C$5:$AP$50000,$F$3,TRUE),"")</f>
        <v>#N/A</v>
      </c>
      <c r="G4588" s="21" t="e">
        <f>IF(A4588&lt;&gt;"",VLOOKUP(B4588,'Ket qua do'!$C$5:$AP$50000,$G$3,TRUE),"")</f>
        <v>#N/A</v>
      </c>
      <c r="H4588" s="21" t="e">
        <f>IF(A4588&lt;&gt;"",VLOOKUP(B4588,'Ket qua do'!$C$5:$AP$50000,$H$3,TRUE),"")</f>
        <v>#N/A</v>
      </c>
      <c r="I4588" s="21" t="e">
        <f>IF(A4588&lt;&gt;"",VLOOKUP(B4588,'Ket qua do'!$C$5:$AP$50000,$I$3,TRUE)*$E$9/1000,"")</f>
        <v>#N/A</v>
      </c>
      <c r="J4588" s="21" t="e">
        <f>IF(A4588&lt;&gt;"",VLOOKUP(B4588,'Ket qua do'!$C$5:$AP$50000,$J$3,TRUE)*$E$9/1000,"")</f>
        <v>#N/A</v>
      </c>
      <c r="K4588" s="21" t="e">
        <f>IF(A4588&lt;&gt;"",VLOOKUP(B4588,'Ket qua do'!$C$5:$AP$50000,$K$3,TRUE)*$E$9/1000,"")</f>
        <v>#N/A</v>
      </c>
      <c r="L4588" s="21" t="e">
        <f>IF(A4588&lt;&gt;"",VLOOKUP(B4588,'Ket qua do'!$C$5:$AP$50000,$L$3,TRUE),"")</f>
        <v>#N/A</v>
      </c>
    </row>
    <row r="4589" spans="1:12" x14ac:dyDescent="0.25">
      <c r="A4589" t="e">
        <f t="shared" si="77"/>
        <v>#N/A</v>
      </c>
      <c r="B4589" s="1" t="e">
        <f>IF(A4589&lt;&gt;"",VLOOKUP(A4589,'Ket qua do'!$B$5:$CE$50000,2,TRUE),"")</f>
        <v>#N/A</v>
      </c>
      <c r="C4589" s="19" t="e">
        <f>IF(A4589&lt;&gt;"",VLOOKUP(B4589,'Ket qua do'!$C$5:$AP$50000,$C$3,TRUE)*SQRT(3)*$C$11,"")</f>
        <v>#N/A</v>
      </c>
      <c r="D4589" s="21" t="e">
        <f>IF(A4589&lt;&gt;"",VLOOKUP(B4589,'Ket qua do'!$C$5:$AP$50000,$D$3,TRUE),"")</f>
        <v>#N/A</v>
      </c>
      <c r="E4589" s="21" t="e">
        <f>IF(A4589&lt;&gt;"",VLOOKUP(B4589,'Ket qua do'!$C$5:$AP$50000,$E$3,TRUE)*$C$12,"")</f>
        <v>#N/A</v>
      </c>
      <c r="F4589" s="21" t="e">
        <f>IF(A4589&lt;&gt;"",VLOOKUP(B4589,'Ket qua do'!$C$5:$AP$50000,$F$3,TRUE),"")</f>
        <v>#N/A</v>
      </c>
      <c r="G4589" s="21" t="e">
        <f>IF(A4589&lt;&gt;"",VLOOKUP(B4589,'Ket qua do'!$C$5:$AP$50000,$G$3,TRUE),"")</f>
        <v>#N/A</v>
      </c>
      <c r="H4589" s="21" t="e">
        <f>IF(A4589&lt;&gt;"",VLOOKUP(B4589,'Ket qua do'!$C$5:$AP$50000,$H$3,TRUE),"")</f>
        <v>#N/A</v>
      </c>
      <c r="I4589" s="21" t="e">
        <f>IF(A4589&lt;&gt;"",VLOOKUP(B4589,'Ket qua do'!$C$5:$AP$50000,$I$3,TRUE)*$E$9/1000,"")</f>
        <v>#N/A</v>
      </c>
      <c r="J4589" s="21" t="e">
        <f>IF(A4589&lt;&gt;"",VLOOKUP(B4589,'Ket qua do'!$C$5:$AP$50000,$J$3,TRUE)*$E$9/1000,"")</f>
        <v>#N/A</v>
      </c>
      <c r="K4589" s="21" t="e">
        <f>IF(A4589&lt;&gt;"",VLOOKUP(B4589,'Ket qua do'!$C$5:$AP$50000,$K$3,TRUE)*$E$9/1000,"")</f>
        <v>#N/A</v>
      </c>
      <c r="L4589" s="21" t="e">
        <f>IF(A4589&lt;&gt;"",VLOOKUP(B4589,'Ket qua do'!$C$5:$AP$50000,$L$3,TRUE),"")</f>
        <v>#N/A</v>
      </c>
    </row>
    <row r="4590" spans="1:12" x14ac:dyDescent="0.25">
      <c r="A4590" t="e">
        <f t="shared" si="77"/>
        <v>#N/A</v>
      </c>
      <c r="B4590" s="1" t="e">
        <f>IF(A4590&lt;&gt;"",VLOOKUP(A4590,'Ket qua do'!$B$5:$CE$50000,2,TRUE),"")</f>
        <v>#N/A</v>
      </c>
      <c r="C4590" s="19" t="e">
        <f>IF(A4590&lt;&gt;"",VLOOKUP(B4590,'Ket qua do'!$C$5:$AP$50000,$C$3,TRUE)*SQRT(3)*$C$11,"")</f>
        <v>#N/A</v>
      </c>
      <c r="D4590" s="21" t="e">
        <f>IF(A4590&lt;&gt;"",VLOOKUP(B4590,'Ket qua do'!$C$5:$AP$50000,$D$3,TRUE),"")</f>
        <v>#N/A</v>
      </c>
      <c r="E4590" s="21" t="e">
        <f>IF(A4590&lt;&gt;"",VLOOKUP(B4590,'Ket qua do'!$C$5:$AP$50000,$E$3,TRUE)*$C$12,"")</f>
        <v>#N/A</v>
      </c>
      <c r="F4590" s="21" t="e">
        <f>IF(A4590&lt;&gt;"",VLOOKUP(B4590,'Ket qua do'!$C$5:$AP$50000,$F$3,TRUE),"")</f>
        <v>#N/A</v>
      </c>
      <c r="G4590" s="21" t="e">
        <f>IF(A4590&lt;&gt;"",VLOOKUP(B4590,'Ket qua do'!$C$5:$AP$50000,$G$3,TRUE),"")</f>
        <v>#N/A</v>
      </c>
      <c r="H4590" s="21" t="e">
        <f>IF(A4590&lt;&gt;"",VLOOKUP(B4590,'Ket qua do'!$C$5:$AP$50000,$H$3,TRUE),"")</f>
        <v>#N/A</v>
      </c>
      <c r="I4590" s="21" t="e">
        <f>IF(A4590&lt;&gt;"",VLOOKUP(B4590,'Ket qua do'!$C$5:$AP$50000,$I$3,TRUE)*$E$9/1000,"")</f>
        <v>#N/A</v>
      </c>
      <c r="J4590" s="21" t="e">
        <f>IF(A4590&lt;&gt;"",VLOOKUP(B4590,'Ket qua do'!$C$5:$AP$50000,$J$3,TRUE)*$E$9/1000,"")</f>
        <v>#N/A</v>
      </c>
      <c r="K4590" s="21" t="e">
        <f>IF(A4590&lt;&gt;"",VLOOKUP(B4590,'Ket qua do'!$C$5:$AP$50000,$K$3,TRUE)*$E$9/1000,"")</f>
        <v>#N/A</v>
      </c>
      <c r="L4590" s="21" t="e">
        <f>IF(A4590&lt;&gt;"",VLOOKUP(B4590,'Ket qua do'!$C$5:$AP$50000,$L$3,TRUE),"")</f>
        <v>#N/A</v>
      </c>
    </row>
    <row r="4591" spans="1:12" x14ac:dyDescent="0.25">
      <c r="A4591" t="e">
        <f t="shared" si="77"/>
        <v>#N/A</v>
      </c>
      <c r="B4591" s="1" t="e">
        <f>IF(A4591&lt;&gt;"",VLOOKUP(A4591,'Ket qua do'!$B$5:$CE$50000,2,TRUE),"")</f>
        <v>#N/A</v>
      </c>
      <c r="C4591" s="19" t="e">
        <f>IF(A4591&lt;&gt;"",VLOOKUP(B4591,'Ket qua do'!$C$5:$AP$50000,$C$3,TRUE)*SQRT(3)*$C$11,"")</f>
        <v>#N/A</v>
      </c>
      <c r="D4591" s="21" t="e">
        <f>IF(A4591&lt;&gt;"",VLOOKUP(B4591,'Ket qua do'!$C$5:$AP$50000,$D$3,TRUE),"")</f>
        <v>#N/A</v>
      </c>
      <c r="E4591" s="21" t="e">
        <f>IF(A4591&lt;&gt;"",VLOOKUP(B4591,'Ket qua do'!$C$5:$AP$50000,$E$3,TRUE)*$C$12,"")</f>
        <v>#N/A</v>
      </c>
      <c r="F4591" s="21" t="e">
        <f>IF(A4591&lt;&gt;"",VLOOKUP(B4591,'Ket qua do'!$C$5:$AP$50000,$F$3,TRUE),"")</f>
        <v>#N/A</v>
      </c>
      <c r="G4591" s="21" t="e">
        <f>IF(A4591&lt;&gt;"",VLOOKUP(B4591,'Ket qua do'!$C$5:$AP$50000,$G$3,TRUE),"")</f>
        <v>#N/A</v>
      </c>
      <c r="H4591" s="21" t="e">
        <f>IF(A4591&lt;&gt;"",VLOOKUP(B4591,'Ket qua do'!$C$5:$AP$50000,$H$3,TRUE),"")</f>
        <v>#N/A</v>
      </c>
      <c r="I4591" s="21" t="e">
        <f>IF(A4591&lt;&gt;"",VLOOKUP(B4591,'Ket qua do'!$C$5:$AP$50000,$I$3,TRUE)*$E$9/1000,"")</f>
        <v>#N/A</v>
      </c>
      <c r="J4591" s="21" t="e">
        <f>IF(A4591&lt;&gt;"",VLOOKUP(B4591,'Ket qua do'!$C$5:$AP$50000,$J$3,TRUE)*$E$9/1000,"")</f>
        <v>#N/A</v>
      </c>
      <c r="K4591" s="21" t="e">
        <f>IF(A4591&lt;&gt;"",VLOOKUP(B4591,'Ket qua do'!$C$5:$AP$50000,$K$3,TRUE)*$E$9/1000,"")</f>
        <v>#N/A</v>
      </c>
      <c r="L4591" s="21" t="e">
        <f>IF(A4591&lt;&gt;"",VLOOKUP(B4591,'Ket qua do'!$C$5:$AP$50000,$L$3,TRUE),"")</f>
        <v>#N/A</v>
      </c>
    </row>
    <row r="4592" spans="1:12" x14ac:dyDescent="0.25">
      <c r="A4592" t="e">
        <f t="shared" si="77"/>
        <v>#N/A</v>
      </c>
      <c r="B4592" s="1" t="e">
        <f>IF(A4592&lt;&gt;"",VLOOKUP(A4592,'Ket qua do'!$B$5:$CE$50000,2,TRUE),"")</f>
        <v>#N/A</v>
      </c>
      <c r="C4592" s="19" t="e">
        <f>IF(A4592&lt;&gt;"",VLOOKUP(B4592,'Ket qua do'!$C$5:$AP$50000,$C$3,TRUE)*SQRT(3)*$C$11,"")</f>
        <v>#N/A</v>
      </c>
      <c r="D4592" s="21" t="e">
        <f>IF(A4592&lt;&gt;"",VLOOKUP(B4592,'Ket qua do'!$C$5:$AP$50000,$D$3,TRUE),"")</f>
        <v>#N/A</v>
      </c>
      <c r="E4592" s="21" t="e">
        <f>IF(A4592&lt;&gt;"",VLOOKUP(B4592,'Ket qua do'!$C$5:$AP$50000,$E$3,TRUE)*$C$12,"")</f>
        <v>#N/A</v>
      </c>
      <c r="F4592" s="21" t="e">
        <f>IF(A4592&lt;&gt;"",VLOOKUP(B4592,'Ket qua do'!$C$5:$AP$50000,$F$3,TRUE),"")</f>
        <v>#N/A</v>
      </c>
      <c r="G4592" s="21" t="e">
        <f>IF(A4592&lt;&gt;"",VLOOKUP(B4592,'Ket qua do'!$C$5:$AP$50000,$G$3,TRUE),"")</f>
        <v>#N/A</v>
      </c>
      <c r="H4592" s="21" t="e">
        <f>IF(A4592&lt;&gt;"",VLOOKUP(B4592,'Ket qua do'!$C$5:$AP$50000,$H$3,TRUE),"")</f>
        <v>#N/A</v>
      </c>
      <c r="I4592" s="21" t="e">
        <f>IF(A4592&lt;&gt;"",VLOOKUP(B4592,'Ket qua do'!$C$5:$AP$50000,$I$3,TRUE)*$E$9/1000,"")</f>
        <v>#N/A</v>
      </c>
      <c r="J4592" s="21" t="e">
        <f>IF(A4592&lt;&gt;"",VLOOKUP(B4592,'Ket qua do'!$C$5:$AP$50000,$J$3,TRUE)*$E$9/1000,"")</f>
        <v>#N/A</v>
      </c>
      <c r="K4592" s="21" t="e">
        <f>IF(A4592&lt;&gt;"",VLOOKUP(B4592,'Ket qua do'!$C$5:$AP$50000,$K$3,TRUE)*$E$9/1000,"")</f>
        <v>#N/A</v>
      </c>
      <c r="L4592" s="21" t="e">
        <f>IF(A4592&lt;&gt;"",VLOOKUP(B4592,'Ket qua do'!$C$5:$AP$50000,$L$3,TRUE),"")</f>
        <v>#N/A</v>
      </c>
    </row>
    <row r="4593" spans="1:12" x14ac:dyDescent="0.25">
      <c r="A4593" t="e">
        <f t="shared" si="77"/>
        <v>#N/A</v>
      </c>
      <c r="B4593" s="1" t="e">
        <f>IF(A4593&lt;&gt;"",VLOOKUP(A4593,'Ket qua do'!$B$5:$CE$50000,2,TRUE),"")</f>
        <v>#N/A</v>
      </c>
      <c r="C4593" s="19" t="e">
        <f>IF(A4593&lt;&gt;"",VLOOKUP(B4593,'Ket qua do'!$C$5:$AP$50000,$C$3,TRUE)*SQRT(3)*$C$11,"")</f>
        <v>#N/A</v>
      </c>
      <c r="D4593" s="21" t="e">
        <f>IF(A4593&lt;&gt;"",VLOOKUP(B4593,'Ket qua do'!$C$5:$AP$50000,$D$3,TRUE),"")</f>
        <v>#N/A</v>
      </c>
      <c r="E4593" s="21" t="e">
        <f>IF(A4593&lt;&gt;"",VLOOKUP(B4593,'Ket qua do'!$C$5:$AP$50000,$E$3,TRUE)*$C$12,"")</f>
        <v>#N/A</v>
      </c>
      <c r="F4593" s="21" t="e">
        <f>IF(A4593&lt;&gt;"",VLOOKUP(B4593,'Ket qua do'!$C$5:$AP$50000,$F$3,TRUE),"")</f>
        <v>#N/A</v>
      </c>
      <c r="G4593" s="21" t="e">
        <f>IF(A4593&lt;&gt;"",VLOOKUP(B4593,'Ket qua do'!$C$5:$AP$50000,$G$3,TRUE),"")</f>
        <v>#N/A</v>
      </c>
      <c r="H4593" s="21" t="e">
        <f>IF(A4593&lt;&gt;"",VLOOKUP(B4593,'Ket qua do'!$C$5:$AP$50000,$H$3,TRUE),"")</f>
        <v>#N/A</v>
      </c>
      <c r="I4593" s="21" t="e">
        <f>IF(A4593&lt;&gt;"",VLOOKUP(B4593,'Ket qua do'!$C$5:$AP$50000,$I$3,TRUE)*$E$9/1000,"")</f>
        <v>#N/A</v>
      </c>
      <c r="J4593" s="21" t="e">
        <f>IF(A4593&lt;&gt;"",VLOOKUP(B4593,'Ket qua do'!$C$5:$AP$50000,$J$3,TRUE)*$E$9/1000,"")</f>
        <v>#N/A</v>
      </c>
      <c r="K4593" s="21" t="e">
        <f>IF(A4593&lt;&gt;"",VLOOKUP(B4593,'Ket qua do'!$C$5:$AP$50000,$K$3,TRUE)*$E$9/1000,"")</f>
        <v>#N/A</v>
      </c>
      <c r="L4593" s="21" t="e">
        <f>IF(A4593&lt;&gt;"",VLOOKUP(B4593,'Ket qua do'!$C$5:$AP$50000,$L$3,TRUE),"")</f>
        <v>#N/A</v>
      </c>
    </row>
    <row r="4594" spans="1:12" x14ac:dyDescent="0.25">
      <c r="A4594" t="e">
        <f t="shared" si="77"/>
        <v>#N/A</v>
      </c>
      <c r="B4594" s="1" t="e">
        <f>IF(A4594&lt;&gt;"",VLOOKUP(A4594,'Ket qua do'!$B$5:$CE$50000,2,TRUE),"")</f>
        <v>#N/A</v>
      </c>
      <c r="C4594" s="19" t="e">
        <f>IF(A4594&lt;&gt;"",VLOOKUP(B4594,'Ket qua do'!$C$5:$AP$50000,$C$3,TRUE)*SQRT(3)*$C$11,"")</f>
        <v>#N/A</v>
      </c>
      <c r="D4594" s="21" t="e">
        <f>IF(A4594&lt;&gt;"",VLOOKUP(B4594,'Ket qua do'!$C$5:$AP$50000,$D$3,TRUE),"")</f>
        <v>#N/A</v>
      </c>
      <c r="E4594" s="21" t="e">
        <f>IF(A4594&lt;&gt;"",VLOOKUP(B4594,'Ket qua do'!$C$5:$AP$50000,$E$3,TRUE)*$C$12,"")</f>
        <v>#N/A</v>
      </c>
      <c r="F4594" s="21" t="e">
        <f>IF(A4594&lt;&gt;"",VLOOKUP(B4594,'Ket qua do'!$C$5:$AP$50000,$F$3,TRUE),"")</f>
        <v>#N/A</v>
      </c>
      <c r="G4594" s="21" t="e">
        <f>IF(A4594&lt;&gt;"",VLOOKUP(B4594,'Ket qua do'!$C$5:$AP$50000,$G$3,TRUE),"")</f>
        <v>#N/A</v>
      </c>
      <c r="H4594" s="21" t="e">
        <f>IF(A4594&lt;&gt;"",VLOOKUP(B4594,'Ket qua do'!$C$5:$AP$50000,$H$3,TRUE),"")</f>
        <v>#N/A</v>
      </c>
      <c r="I4594" s="21" t="e">
        <f>IF(A4594&lt;&gt;"",VLOOKUP(B4594,'Ket qua do'!$C$5:$AP$50000,$I$3,TRUE)*$E$9/1000,"")</f>
        <v>#N/A</v>
      </c>
      <c r="J4594" s="21" t="e">
        <f>IF(A4594&lt;&gt;"",VLOOKUP(B4594,'Ket qua do'!$C$5:$AP$50000,$J$3,TRUE)*$E$9/1000,"")</f>
        <v>#N/A</v>
      </c>
      <c r="K4594" s="21" t="e">
        <f>IF(A4594&lt;&gt;"",VLOOKUP(B4594,'Ket qua do'!$C$5:$AP$50000,$K$3,TRUE)*$E$9/1000,"")</f>
        <v>#N/A</v>
      </c>
      <c r="L4594" s="21" t="e">
        <f>IF(A4594&lt;&gt;"",VLOOKUP(B4594,'Ket qua do'!$C$5:$AP$50000,$L$3,TRUE),"")</f>
        <v>#N/A</v>
      </c>
    </row>
    <row r="4595" spans="1:12" x14ac:dyDescent="0.25">
      <c r="A4595" t="e">
        <f t="shared" si="77"/>
        <v>#N/A</v>
      </c>
      <c r="B4595" s="1" t="e">
        <f>IF(A4595&lt;&gt;"",VLOOKUP(A4595,'Ket qua do'!$B$5:$CE$50000,2,TRUE),"")</f>
        <v>#N/A</v>
      </c>
      <c r="C4595" s="19" t="e">
        <f>IF(A4595&lt;&gt;"",VLOOKUP(B4595,'Ket qua do'!$C$5:$AP$50000,$C$3,TRUE)*SQRT(3)*$C$11,"")</f>
        <v>#N/A</v>
      </c>
      <c r="D4595" s="21" t="e">
        <f>IF(A4595&lt;&gt;"",VLOOKUP(B4595,'Ket qua do'!$C$5:$AP$50000,$D$3,TRUE),"")</f>
        <v>#N/A</v>
      </c>
      <c r="E4595" s="21" t="e">
        <f>IF(A4595&lt;&gt;"",VLOOKUP(B4595,'Ket qua do'!$C$5:$AP$50000,$E$3,TRUE)*$C$12,"")</f>
        <v>#N/A</v>
      </c>
      <c r="F4595" s="21" t="e">
        <f>IF(A4595&lt;&gt;"",VLOOKUP(B4595,'Ket qua do'!$C$5:$AP$50000,$F$3,TRUE),"")</f>
        <v>#N/A</v>
      </c>
      <c r="G4595" s="21" t="e">
        <f>IF(A4595&lt;&gt;"",VLOOKUP(B4595,'Ket qua do'!$C$5:$AP$50000,$G$3,TRUE),"")</f>
        <v>#N/A</v>
      </c>
      <c r="H4595" s="21" t="e">
        <f>IF(A4595&lt;&gt;"",VLOOKUP(B4595,'Ket qua do'!$C$5:$AP$50000,$H$3,TRUE),"")</f>
        <v>#N/A</v>
      </c>
      <c r="I4595" s="21" t="e">
        <f>IF(A4595&lt;&gt;"",VLOOKUP(B4595,'Ket qua do'!$C$5:$AP$50000,$I$3,TRUE)*$E$9/1000,"")</f>
        <v>#N/A</v>
      </c>
      <c r="J4595" s="21" t="e">
        <f>IF(A4595&lt;&gt;"",VLOOKUP(B4595,'Ket qua do'!$C$5:$AP$50000,$J$3,TRUE)*$E$9/1000,"")</f>
        <v>#N/A</v>
      </c>
      <c r="K4595" s="21" t="e">
        <f>IF(A4595&lt;&gt;"",VLOOKUP(B4595,'Ket qua do'!$C$5:$AP$50000,$K$3,TRUE)*$E$9/1000,"")</f>
        <v>#N/A</v>
      </c>
      <c r="L4595" s="21" t="e">
        <f>IF(A4595&lt;&gt;"",VLOOKUP(B4595,'Ket qua do'!$C$5:$AP$50000,$L$3,TRUE),"")</f>
        <v>#N/A</v>
      </c>
    </row>
    <row r="4596" spans="1:12" x14ac:dyDescent="0.25">
      <c r="A4596" t="e">
        <f t="shared" si="77"/>
        <v>#N/A</v>
      </c>
      <c r="B4596" s="1" t="e">
        <f>IF(A4596&lt;&gt;"",VLOOKUP(A4596,'Ket qua do'!$B$5:$CE$50000,2,TRUE),"")</f>
        <v>#N/A</v>
      </c>
      <c r="C4596" s="19" t="e">
        <f>IF(A4596&lt;&gt;"",VLOOKUP(B4596,'Ket qua do'!$C$5:$AP$50000,$C$3,TRUE)*SQRT(3)*$C$11,"")</f>
        <v>#N/A</v>
      </c>
      <c r="D4596" s="21" t="e">
        <f>IF(A4596&lt;&gt;"",VLOOKUP(B4596,'Ket qua do'!$C$5:$AP$50000,$D$3,TRUE),"")</f>
        <v>#N/A</v>
      </c>
      <c r="E4596" s="21" t="e">
        <f>IF(A4596&lt;&gt;"",VLOOKUP(B4596,'Ket qua do'!$C$5:$AP$50000,$E$3,TRUE)*$C$12,"")</f>
        <v>#N/A</v>
      </c>
      <c r="F4596" s="21" t="e">
        <f>IF(A4596&lt;&gt;"",VLOOKUP(B4596,'Ket qua do'!$C$5:$AP$50000,$F$3,TRUE),"")</f>
        <v>#N/A</v>
      </c>
      <c r="G4596" s="21" t="e">
        <f>IF(A4596&lt;&gt;"",VLOOKUP(B4596,'Ket qua do'!$C$5:$AP$50000,$G$3,TRUE),"")</f>
        <v>#N/A</v>
      </c>
      <c r="H4596" s="21" t="e">
        <f>IF(A4596&lt;&gt;"",VLOOKUP(B4596,'Ket qua do'!$C$5:$AP$50000,$H$3,TRUE),"")</f>
        <v>#N/A</v>
      </c>
      <c r="I4596" s="21" t="e">
        <f>IF(A4596&lt;&gt;"",VLOOKUP(B4596,'Ket qua do'!$C$5:$AP$50000,$I$3,TRUE)*$E$9/1000,"")</f>
        <v>#N/A</v>
      </c>
      <c r="J4596" s="21" t="e">
        <f>IF(A4596&lt;&gt;"",VLOOKUP(B4596,'Ket qua do'!$C$5:$AP$50000,$J$3,TRUE)*$E$9/1000,"")</f>
        <v>#N/A</v>
      </c>
      <c r="K4596" s="21" t="e">
        <f>IF(A4596&lt;&gt;"",VLOOKUP(B4596,'Ket qua do'!$C$5:$AP$50000,$K$3,TRUE)*$E$9/1000,"")</f>
        <v>#N/A</v>
      </c>
      <c r="L4596" s="21" t="e">
        <f>IF(A4596&lt;&gt;"",VLOOKUP(B4596,'Ket qua do'!$C$5:$AP$50000,$L$3,TRUE),"")</f>
        <v>#N/A</v>
      </c>
    </row>
    <row r="4597" spans="1:12" x14ac:dyDescent="0.25">
      <c r="A4597" t="e">
        <f t="shared" si="77"/>
        <v>#N/A</v>
      </c>
      <c r="B4597" s="1" t="e">
        <f>IF(A4597&lt;&gt;"",VLOOKUP(A4597,'Ket qua do'!$B$5:$CE$50000,2,TRUE),"")</f>
        <v>#N/A</v>
      </c>
      <c r="C4597" s="19" t="e">
        <f>IF(A4597&lt;&gt;"",VLOOKUP(B4597,'Ket qua do'!$C$5:$AP$50000,$C$3,TRUE)*SQRT(3)*$C$11,"")</f>
        <v>#N/A</v>
      </c>
      <c r="D4597" s="21" t="e">
        <f>IF(A4597&lt;&gt;"",VLOOKUP(B4597,'Ket qua do'!$C$5:$AP$50000,$D$3,TRUE),"")</f>
        <v>#N/A</v>
      </c>
      <c r="E4597" s="21" t="e">
        <f>IF(A4597&lt;&gt;"",VLOOKUP(B4597,'Ket qua do'!$C$5:$AP$50000,$E$3,TRUE)*$C$12,"")</f>
        <v>#N/A</v>
      </c>
      <c r="F4597" s="21" t="e">
        <f>IF(A4597&lt;&gt;"",VLOOKUP(B4597,'Ket qua do'!$C$5:$AP$50000,$F$3,TRUE),"")</f>
        <v>#N/A</v>
      </c>
      <c r="G4597" s="21" t="e">
        <f>IF(A4597&lt;&gt;"",VLOOKUP(B4597,'Ket qua do'!$C$5:$AP$50000,$G$3,TRUE),"")</f>
        <v>#N/A</v>
      </c>
      <c r="H4597" s="21" t="e">
        <f>IF(A4597&lt;&gt;"",VLOOKUP(B4597,'Ket qua do'!$C$5:$AP$50000,$H$3,TRUE),"")</f>
        <v>#N/A</v>
      </c>
      <c r="I4597" s="21" t="e">
        <f>IF(A4597&lt;&gt;"",VLOOKUP(B4597,'Ket qua do'!$C$5:$AP$50000,$I$3,TRUE)*$E$9/1000,"")</f>
        <v>#N/A</v>
      </c>
      <c r="J4597" s="21" t="e">
        <f>IF(A4597&lt;&gt;"",VLOOKUP(B4597,'Ket qua do'!$C$5:$AP$50000,$J$3,TRUE)*$E$9/1000,"")</f>
        <v>#N/A</v>
      </c>
      <c r="K4597" s="21" t="e">
        <f>IF(A4597&lt;&gt;"",VLOOKUP(B4597,'Ket qua do'!$C$5:$AP$50000,$K$3,TRUE)*$E$9/1000,"")</f>
        <v>#N/A</v>
      </c>
      <c r="L4597" s="21" t="e">
        <f>IF(A4597&lt;&gt;"",VLOOKUP(B4597,'Ket qua do'!$C$5:$AP$50000,$L$3,TRUE),"")</f>
        <v>#N/A</v>
      </c>
    </row>
    <row r="4598" spans="1:12" x14ac:dyDescent="0.25">
      <c r="A4598" t="e">
        <f t="shared" si="77"/>
        <v>#N/A</v>
      </c>
      <c r="B4598" s="1" t="e">
        <f>IF(A4598&lt;&gt;"",VLOOKUP(A4598,'Ket qua do'!$B$5:$CE$50000,2,TRUE),"")</f>
        <v>#N/A</v>
      </c>
      <c r="C4598" s="19" t="e">
        <f>IF(A4598&lt;&gt;"",VLOOKUP(B4598,'Ket qua do'!$C$5:$AP$50000,$C$3,TRUE)*SQRT(3)*$C$11,"")</f>
        <v>#N/A</v>
      </c>
      <c r="D4598" s="21" t="e">
        <f>IF(A4598&lt;&gt;"",VLOOKUP(B4598,'Ket qua do'!$C$5:$AP$50000,$D$3,TRUE),"")</f>
        <v>#N/A</v>
      </c>
      <c r="E4598" s="21" t="e">
        <f>IF(A4598&lt;&gt;"",VLOOKUP(B4598,'Ket qua do'!$C$5:$AP$50000,$E$3,TRUE)*$C$12,"")</f>
        <v>#N/A</v>
      </c>
      <c r="F4598" s="21" t="e">
        <f>IF(A4598&lt;&gt;"",VLOOKUP(B4598,'Ket qua do'!$C$5:$AP$50000,$F$3,TRUE),"")</f>
        <v>#N/A</v>
      </c>
      <c r="G4598" s="21" t="e">
        <f>IF(A4598&lt;&gt;"",VLOOKUP(B4598,'Ket qua do'!$C$5:$AP$50000,$G$3,TRUE),"")</f>
        <v>#N/A</v>
      </c>
      <c r="H4598" s="21" t="e">
        <f>IF(A4598&lt;&gt;"",VLOOKUP(B4598,'Ket qua do'!$C$5:$AP$50000,$H$3,TRUE),"")</f>
        <v>#N/A</v>
      </c>
      <c r="I4598" s="21" t="e">
        <f>IF(A4598&lt;&gt;"",VLOOKUP(B4598,'Ket qua do'!$C$5:$AP$50000,$I$3,TRUE)*$E$9/1000,"")</f>
        <v>#N/A</v>
      </c>
      <c r="J4598" s="21" t="e">
        <f>IF(A4598&lt;&gt;"",VLOOKUP(B4598,'Ket qua do'!$C$5:$AP$50000,$J$3,TRUE)*$E$9/1000,"")</f>
        <v>#N/A</v>
      </c>
      <c r="K4598" s="21" t="e">
        <f>IF(A4598&lt;&gt;"",VLOOKUP(B4598,'Ket qua do'!$C$5:$AP$50000,$K$3,TRUE)*$E$9/1000,"")</f>
        <v>#N/A</v>
      </c>
      <c r="L4598" s="21" t="e">
        <f>IF(A4598&lt;&gt;"",VLOOKUP(B4598,'Ket qua do'!$C$5:$AP$50000,$L$3,TRUE),"")</f>
        <v>#N/A</v>
      </c>
    </row>
    <row r="4599" spans="1:12" x14ac:dyDescent="0.25">
      <c r="A4599" t="e">
        <f t="shared" si="77"/>
        <v>#N/A</v>
      </c>
      <c r="B4599" s="1" t="e">
        <f>IF(A4599&lt;&gt;"",VLOOKUP(A4599,'Ket qua do'!$B$5:$CE$50000,2,TRUE),"")</f>
        <v>#N/A</v>
      </c>
      <c r="C4599" s="19" t="e">
        <f>IF(A4599&lt;&gt;"",VLOOKUP(B4599,'Ket qua do'!$C$5:$AP$50000,$C$3,TRUE)*SQRT(3)*$C$11,"")</f>
        <v>#N/A</v>
      </c>
      <c r="D4599" s="21" t="e">
        <f>IF(A4599&lt;&gt;"",VLOOKUP(B4599,'Ket qua do'!$C$5:$AP$50000,$D$3,TRUE),"")</f>
        <v>#N/A</v>
      </c>
      <c r="E4599" s="21" t="e">
        <f>IF(A4599&lt;&gt;"",VLOOKUP(B4599,'Ket qua do'!$C$5:$AP$50000,$E$3,TRUE)*$C$12,"")</f>
        <v>#N/A</v>
      </c>
      <c r="F4599" s="21" t="e">
        <f>IF(A4599&lt;&gt;"",VLOOKUP(B4599,'Ket qua do'!$C$5:$AP$50000,$F$3,TRUE),"")</f>
        <v>#N/A</v>
      </c>
      <c r="G4599" s="21" t="e">
        <f>IF(A4599&lt;&gt;"",VLOOKUP(B4599,'Ket qua do'!$C$5:$AP$50000,$G$3,TRUE),"")</f>
        <v>#N/A</v>
      </c>
      <c r="H4599" s="21" t="e">
        <f>IF(A4599&lt;&gt;"",VLOOKUP(B4599,'Ket qua do'!$C$5:$AP$50000,$H$3,TRUE),"")</f>
        <v>#N/A</v>
      </c>
      <c r="I4599" s="21" t="e">
        <f>IF(A4599&lt;&gt;"",VLOOKUP(B4599,'Ket qua do'!$C$5:$AP$50000,$I$3,TRUE)*$E$9/1000,"")</f>
        <v>#N/A</v>
      </c>
      <c r="J4599" s="21" t="e">
        <f>IF(A4599&lt;&gt;"",VLOOKUP(B4599,'Ket qua do'!$C$5:$AP$50000,$J$3,TRUE)*$E$9/1000,"")</f>
        <v>#N/A</v>
      </c>
      <c r="K4599" s="21" t="e">
        <f>IF(A4599&lt;&gt;"",VLOOKUP(B4599,'Ket qua do'!$C$5:$AP$50000,$K$3,TRUE)*$E$9/1000,"")</f>
        <v>#N/A</v>
      </c>
      <c r="L4599" s="21" t="e">
        <f>IF(A4599&lt;&gt;"",VLOOKUP(B4599,'Ket qua do'!$C$5:$AP$50000,$L$3,TRUE),"")</f>
        <v>#N/A</v>
      </c>
    </row>
    <row r="4600" spans="1:12" x14ac:dyDescent="0.25">
      <c r="A4600" t="e">
        <f t="shared" si="77"/>
        <v>#N/A</v>
      </c>
      <c r="B4600" s="1" t="e">
        <f>IF(A4600&lt;&gt;"",VLOOKUP(A4600,'Ket qua do'!$B$5:$CE$50000,2,TRUE),"")</f>
        <v>#N/A</v>
      </c>
      <c r="C4600" s="19" t="e">
        <f>IF(A4600&lt;&gt;"",VLOOKUP(B4600,'Ket qua do'!$C$5:$AP$50000,$C$3,TRUE)*SQRT(3)*$C$11,"")</f>
        <v>#N/A</v>
      </c>
      <c r="D4600" s="21" t="e">
        <f>IF(A4600&lt;&gt;"",VLOOKUP(B4600,'Ket qua do'!$C$5:$AP$50000,$D$3,TRUE),"")</f>
        <v>#N/A</v>
      </c>
      <c r="E4600" s="21" t="e">
        <f>IF(A4600&lt;&gt;"",VLOOKUP(B4600,'Ket qua do'!$C$5:$AP$50000,$E$3,TRUE)*$C$12,"")</f>
        <v>#N/A</v>
      </c>
      <c r="F4600" s="21" t="e">
        <f>IF(A4600&lt;&gt;"",VLOOKUP(B4600,'Ket qua do'!$C$5:$AP$50000,$F$3,TRUE),"")</f>
        <v>#N/A</v>
      </c>
      <c r="G4600" s="21" t="e">
        <f>IF(A4600&lt;&gt;"",VLOOKUP(B4600,'Ket qua do'!$C$5:$AP$50000,$G$3,TRUE),"")</f>
        <v>#N/A</v>
      </c>
      <c r="H4600" s="21" t="e">
        <f>IF(A4600&lt;&gt;"",VLOOKUP(B4600,'Ket qua do'!$C$5:$AP$50000,$H$3,TRUE),"")</f>
        <v>#N/A</v>
      </c>
      <c r="I4600" s="21" t="e">
        <f>IF(A4600&lt;&gt;"",VLOOKUP(B4600,'Ket qua do'!$C$5:$AP$50000,$I$3,TRUE)*$E$9/1000,"")</f>
        <v>#N/A</v>
      </c>
      <c r="J4600" s="21" t="e">
        <f>IF(A4600&lt;&gt;"",VLOOKUP(B4600,'Ket qua do'!$C$5:$AP$50000,$J$3,TRUE)*$E$9/1000,"")</f>
        <v>#N/A</v>
      </c>
      <c r="K4600" s="21" t="e">
        <f>IF(A4600&lt;&gt;"",VLOOKUP(B4600,'Ket qua do'!$C$5:$AP$50000,$K$3,TRUE)*$E$9/1000,"")</f>
        <v>#N/A</v>
      </c>
      <c r="L4600" s="21" t="e">
        <f>IF(A4600&lt;&gt;"",VLOOKUP(B4600,'Ket qua do'!$C$5:$AP$50000,$L$3,TRUE),"")</f>
        <v>#N/A</v>
      </c>
    </row>
    <row r="4601" spans="1:12" x14ac:dyDescent="0.25">
      <c r="A4601" t="e">
        <f t="shared" si="77"/>
        <v>#N/A</v>
      </c>
      <c r="B4601" s="1" t="e">
        <f>IF(A4601&lt;&gt;"",VLOOKUP(A4601,'Ket qua do'!$B$5:$CE$50000,2,TRUE),"")</f>
        <v>#N/A</v>
      </c>
      <c r="C4601" s="19" t="e">
        <f>IF(A4601&lt;&gt;"",VLOOKUP(B4601,'Ket qua do'!$C$5:$AP$50000,$C$3,TRUE)*SQRT(3)*$C$11,"")</f>
        <v>#N/A</v>
      </c>
      <c r="D4601" s="21" t="e">
        <f>IF(A4601&lt;&gt;"",VLOOKUP(B4601,'Ket qua do'!$C$5:$AP$50000,$D$3,TRUE),"")</f>
        <v>#N/A</v>
      </c>
      <c r="E4601" s="21" t="e">
        <f>IF(A4601&lt;&gt;"",VLOOKUP(B4601,'Ket qua do'!$C$5:$AP$50000,$E$3,TRUE)*$C$12,"")</f>
        <v>#N/A</v>
      </c>
      <c r="F4601" s="21" t="e">
        <f>IF(A4601&lt;&gt;"",VLOOKUP(B4601,'Ket qua do'!$C$5:$AP$50000,$F$3,TRUE),"")</f>
        <v>#N/A</v>
      </c>
      <c r="G4601" s="21" t="e">
        <f>IF(A4601&lt;&gt;"",VLOOKUP(B4601,'Ket qua do'!$C$5:$AP$50000,$G$3,TRUE),"")</f>
        <v>#N/A</v>
      </c>
      <c r="H4601" s="21" t="e">
        <f>IF(A4601&lt;&gt;"",VLOOKUP(B4601,'Ket qua do'!$C$5:$AP$50000,$H$3,TRUE),"")</f>
        <v>#N/A</v>
      </c>
      <c r="I4601" s="21" t="e">
        <f>IF(A4601&lt;&gt;"",VLOOKUP(B4601,'Ket qua do'!$C$5:$AP$50000,$I$3,TRUE)*$E$9/1000,"")</f>
        <v>#N/A</v>
      </c>
      <c r="J4601" s="21" t="e">
        <f>IF(A4601&lt;&gt;"",VLOOKUP(B4601,'Ket qua do'!$C$5:$AP$50000,$J$3,TRUE)*$E$9/1000,"")</f>
        <v>#N/A</v>
      </c>
      <c r="K4601" s="21" t="e">
        <f>IF(A4601&lt;&gt;"",VLOOKUP(B4601,'Ket qua do'!$C$5:$AP$50000,$K$3,TRUE)*$E$9/1000,"")</f>
        <v>#N/A</v>
      </c>
      <c r="L4601" s="21" t="e">
        <f>IF(A4601&lt;&gt;"",VLOOKUP(B4601,'Ket qua do'!$C$5:$AP$50000,$L$3,TRUE),"")</f>
        <v>#N/A</v>
      </c>
    </row>
    <row r="4602" spans="1:12" x14ac:dyDescent="0.25">
      <c r="A4602" t="e">
        <f t="shared" si="77"/>
        <v>#N/A</v>
      </c>
      <c r="B4602" s="1" t="e">
        <f>IF(A4602&lt;&gt;"",VLOOKUP(A4602,'Ket qua do'!$B$5:$CE$50000,2,TRUE),"")</f>
        <v>#N/A</v>
      </c>
      <c r="C4602" s="19" t="e">
        <f>IF(A4602&lt;&gt;"",VLOOKUP(B4602,'Ket qua do'!$C$5:$AP$50000,$C$3,TRUE)*SQRT(3)*$C$11,"")</f>
        <v>#N/A</v>
      </c>
      <c r="D4602" s="21" t="e">
        <f>IF(A4602&lt;&gt;"",VLOOKUP(B4602,'Ket qua do'!$C$5:$AP$50000,$D$3,TRUE),"")</f>
        <v>#N/A</v>
      </c>
      <c r="E4602" s="21" t="e">
        <f>IF(A4602&lt;&gt;"",VLOOKUP(B4602,'Ket qua do'!$C$5:$AP$50000,$E$3,TRUE)*$C$12,"")</f>
        <v>#N/A</v>
      </c>
      <c r="F4602" s="21" t="e">
        <f>IF(A4602&lt;&gt;"",VLOOKUP(B4602,'Ket qua do'!$C$5:$AP$50000,$F$3,TRUE),"")</f>
        <v>#N/A</v>
      </c>
      <c r="G4602" s="21" t="e">
        <f>IF(A4602&lt;&gt;"",VLOOKUP(B4602,'Ket qua do'!$C$5:$AP$50000,$G$3,TRUE),"")</f>
        <v>#N/A</v>
      </c>
      <c r="H4602" s="21" t="e">
        <f>IF(A4602&lt;&gt;"",VLOOKUP(B4602,'Ket qua do'!$C$5:$AP$50000,$H$3,TRUE),"")</f>
        <v>#N/A</v>
      </c>
      <c r="I4602" s="21" t="e">
        <f>IF(A4602&lt;&gt;"",VLOOKUP(B4602,'Ket qua do'!$C$5:$AP$50000,$I$3,TRUE)*$E$9/1000,"")</f>
        <v>#N/A</v>
      </c>
      <c r="J4602" s="21" t="e">
        <f>IF(A4602&lt;&gt;"",VLOOKUP(B4602,'Ket qua do'!$C$5:$AP$50000,$J$3,TRUE)*$E$9/1000,"")</f>
        <v>#N/A</v>
      </c>
      <c r="K4602" s="21" t="e">
        <f>IF(A4602&lt;&gt;"",VLOOKUP(B4602,'Ket qua do'!$C$5:$AP$50000,$K$3,TRUE)*$E$9/1000,"")</f>
        <v>#N/A</v>
      </c>
      <c r="L4602" s="21" t="e">
        <f>IF(A4602&lt;&gt;"",VLOOKUP(B4602,'Ket qua do'!$C$5:$AP$50000,$L$3,TRUE),"")</f>
        <v>#N/A</v>
      </c>
    </row>
    <row r="4603" spans="1:12" x14ac:dyDescent="0.25">
      <c r="A4603" t="e">
        <f t="shared" si="77"/>
        <v>#N/A</v>
      </c>
      <c r="B4603" s="1" t="e">
        <f>IF(A4603&lt;&gt;"",VLOOKUP(A4603,'Ket qua do'!$B$5:$CE$50000,2,TRUE),"")</f>
        <v>#N/A</v>
      </c>
      <c r="C4603" s="19" t="e">
        <f>IF(A4603&lt;&gt;"",VLOOKUP(B4603,'Ket qua do'!$C$5:$AP$50000,$C$3,TRUE)*SQRT(3)*$C$11,"")</f>
        <v>#N/A</v>
      </c>
      <c r="D4603" s="21" t="e">
        <f>IF(A4603&lt;&gt;"",VLOOKUP(B4603,'Ket qua do'!$C$5:$AP$50000,$D$3,TRUE),"")</f>
        <v>#N/A</v>
      </c>
      <c r="E4603" s="21" t="e">
        <f>IF(A4603&lt;&gt;"",VLOOKUP(B4603,'Ket qua do'!$C$5:$AP$50000,$E$3,TRUE)*$C$12,"")</f>
        <v>#N/A</v>
      </c>
      <c r="F4603" s="21" t="e">
        <f>IF(A4603&lt;&gt;"",VLOOKUP(B4603,'Ket qua do'!$C$5:$AP$50000,$F$3,TRUE),"")</f>
        <v>#N/A</v>
      </c>
      <c r="G4603" s="21" t="e">
        <f>IF(A4603&lt;&gt;"",VLOOKUP(B4603,'Ket qua do'!$C$5:$AP$50000,$G$3,TRUE),"")</f>
        <v>#N/A</v>
      </c>
      <c r="H4603" s="21" t="e">
        <f>IF(A4603&lt;&gt;"",VLOOKUP(B4603,'Ket qua do'!$C$5:$AP$50000,$H$3,TRUE),"")</f>
        <v>#N/A</v>
      </c>
      <c r="I4603" s="21" t="e">
        <f>IF(A4603&lt;&gt;"",VLOOKUP(B4603,'Ket qua do'!$C$5:$AP$50000,$I$3,TRUE)*$E$9/1000,"")</f>
        <v>#N/A</v>
      </c>
      <c r="J4603" s="21" t="e">
        <f>IF(A4603&lt;&gt;"",VLOOKUP(B4603,'Ket qua do'!$C$5:$AP$50000,$J$3,TRUE)*$E$9/1000,"")</f>
        <v>#N/A</v>
      </c>
      <c r="K4603" s="21" t="e">
        <f>IF(A4603&lt;&gt;"",VLOOKUP(B4603,'Ket qua do'!$C$5:$AP$50000,$K$3,TRUE)*$E$9/1000,"")</f>
        <v>#N/A</v>
      </c>
      <c r="L4603" s="21" t="e">
        <f>IF(A4603&lt;&gt;"",VLOOKUP(B4603,'Ket qua do'!$C$5:$AP$50000,$L$3,TRUE),"")</f>
        <v>#N/A</v>
      </c>
    </row>
    <row r="4604" spans="1:12" x14ac:dyDescent="0.25">
      <c r="A4604" t="e">
        <f t="shared" si="77"/>
        <v>#N/A</v>
      </c>
      <c r="B4604" s="1" t="e">
        <f>IF(A4604&lt;&gt;"",VLOOKUP(A4604,'Ket qua do'!$B$5:$CE$50000,2,TRUE),"")</f>
        <v>#N/A</v>
      </c>
      <c r="C4604" s="19" t="e">
        <f>IF(A4604&lt;&gt;"",VLOOKUP(B4604,'Ket qua do'!$C$5:$AP$50000,$C$3,TRUE)*SQRT(3)*$C$11,"")</f>
        <v>#N/A</v>
      </c>
      <c r="D4604" s="21" t="e">
        <f>IF(A4604&lt;&gt;"",VLOOKUP(B4604,'Ket qua do'!$C$5:$AP$50000,$D$3,TRUE),"")</f>
        <v>#N/A</v>
      </c>
      <c r="E4604" s="21" t="e">
        <f>IF(A4604&lt;&gt;"",VLOOKUP(B4604,'Ket qua do'!$C$5:$AP$50000,$E$3,TRUE)*$C$12,"")</f>
        <v>#N/A</v>
      </c>
      <c r="F4604" s="21" t="e">
        <f>IF(A4604&lt;&gt;"",VLOOKUP(B4604,'Ket qua do'!$C$5:$AP$50000,$F$3,TRUE),"")</f>
        <v>#N/A</v>
      </c>
      <c r="G4604" s="21" t="e">
        <f>IF(A4604&lt;&gt;"",VLOOKUP(B4604,'Ket qua do'!$C$5:$AP$50000,$G$3,TRUE),"")</f>
        <v>#N/A</v>
      </c>
      <c r="H4604" s="21" t="e">
        <f>IF(A4604&lt;&gt;"",VLOOKUP(B4604,'Ket qua do'!$C$5:$AP$50000,$H$3,TRUE),"")</f>
        <v>#N/A</v>
      </c>
      <c r="I4604" s="21" t="e">
        <f>IF(A4604&lt;&gt;"",VLOOKUP(B4604,'Ket qua do'!$C$5:$AP$50000,$I$3,TRUE)*$E$9/1000,"")</f>
        <v>#N/A</v>
      </c>
      <c r="J4604" s="21" t="e">
        <f>IF(A4604&lt;&gt;"",VLOOKUP(B4604,'Ket qua do'!$C$5:$AP$50000,$J$3,TRUE)*$E$9/1000,"")</f>
        <v>#N/A</v>
      </c>
      <c r="K4604" s="21" t="e">
        <f>IF(A4604&lt;&gt;"",VLOOKUP(B4604,'Ket qua do'!$C$5:$AP$50000,$K$3,TRUE)*$E$9/1000,"")</f>
        <v>#N/A</v>
      </c>
      <c r="L4604" s="21" t="e">
        <f>IF(A4604&lt;&gt;"",VLOOKUP(B4604,'Ket qua do'!$C$5:$AP$50000,$L$3,TRUE),"")</f>
        <v>#N/A</v>
      </c>
    </row>
    <row r="4605" spans="1:12" x14ac:dyDescent="0.25">
      <c r="A4605" t="e">
        <f t="shared" si="77"/>
        <v>#N/A</v>
      </c>
      <c r="B4605" s="1" t="e">
        <f>IF(A4605&lt;&gt;"",VLOOKUP(A4605,'Ket qua do'!$B$5:$CE$50000,2,TRUE),"")</f>
        <v>#N/A</v>
      </c>
      <c r="C4605" s="19" t="e">
        <f>IF(A4605&lt;&gt;"",VLOOKUP(B4605,'Ket qua do'!$C$5:$AP$50000,$C$3,TRUE)*SQRT(3)*$C$11,"")</f>
        <v>#N/A</v>
      </c>
      <c r="D4605" s="21" t="e">
        <f>IF(A4605&lt;&gt;"",VLOOKUP(B4605,'Ket qua do'!$C$5:$AP$50000,$D$3,TRUE),"")</f>
        <v>#N/A</v>
      </c>
      <c r="E4605" s="21" t="e">
        <f>IF(A4605&lt;&gt;"",VLOOKUP(B4605,'Ket qua do'!$C$5:$AP$50000,$E$3,TRUE)*$C$12,"")</f>
        <v>#N/A</v>
      </c>
      <c r="F4605" s="21" t="e">
        <f>IF(A4605&lt;&gt;"",VLOOKUP(B4605,'Ket qua do'!$C$5:$AP$50000,$F$3,TRUE),"")</f>
        <v>#N/A</v>
      </c>
      <c r="G4605" s="21" t="e">
        <f>IF(A4605&lt;&gt;"",VLOOKUP(B4605,'Ket qua do'!$C$5:$AP$50000,$G$3,TRUE),"")</f>
        <v>#N/A</v>
      </c>
      <c r="H4605" s="21" t="e">
        <f>IF(A4605&lt;&gt;"",VLOOKUP(B4605,'Ket qua do'!$C$5:$AP$50000,$H$3,TRUE),"")</f>
        <v>#N/A</v>
      </c>
      <c r="I4605" s="21" t="e">
        <f>IF(A4605&lt;&gt;"",VLOOKUP(B4605,'Ket qua do'!$C$5:$AP$50000,$I$3,TRUE)*$E$9/1000,"")</f>
        <v>#N/A</v>
      </c>
      <c r="J4605" s="21" t="e">
        <f>IF(A4605&lt;&gt;"",VLOOKUP(B4605,'Ket qua do'!$C$5:$AP$50000,$J$3,TRUE)*$E$9/1000,"")</f>
        <v>#N/A</v>
      </c>
      <c r="K4605" s="21" t="e">
        <f>IF(A4605&lt;&gt;"",VLOOKUP(B4605,'Ket qua do'!$C$5:$AP$50000,$K$3,TRUE)*$E$9/1000,"")</f>
        <v>#N/A</v>
      </c>
      <c r="L4605" s="21" t="e">
        <f>IF(A4605&lt;&gt;"",VLOOKUP(B4605,'Ket qua do'!$C$5:$AP$50000,$L$3,TRUE),"")</f>
        <v>#N/A</v>
      </c>
    </row>
    <row r="4606" spans="1:12" x14ac:dyDescent="0.25">
      <c r="A4606" t="e">
        <f t="shared" si="77"/>
        <v>#N/A</v>
      </c>
      <c r="B4606" s="1" t="e">
        <f>IF(A4606&lt;&gt;"",VLOOKUP(A4606,'Ket qua do'!$B$5:$CE$50000,2,TRUE),"")</f>
        <v>#N/A</v>
      </c>
      <c r="C4606" s="19" t="e">
        <f>IF(A4606&lt;&gt;"",VLOOKUP(B4606,'Ket qua do'!$C$5:$AP$50000,$C$3,TRUE)*SQRT(3)*$C$11,"")</f>
        <v>#N/A</v>
      </c>
      <c r="D4606" s="21" t="e">
        <f>IF(A4606&lt;&gt;"",VLOOKUP(B4606,'Ket qua do'!$C$5:$AP$50000,$D$3,TRUE),"")</f>
        <v>#N/A</v>
      </c>
      <c r="E4606" s="21" t="e">
        <f>IF(A4606&lt;&gt;"",VLOOKUP(B4606,'Ket qua do'!$C$5:$AP$50000,$E$3,TRUE)*$C$12,"")</f>
        <v>#N/A</v>
      </c>
      <c r="F4606" s="21" t="e">
        <f>IF(A4606&lt;&gt;"",VLOOKUP(B4606,'Ket qua do'!$C$5:$AP$50000,$F$3,TRUE),"")</f>
        <v>#N/A</v>
      </c>
      <c r="G4606" s="21" t="e">
        <f>IF(A4606&lt;&gt;"",VLOOKUP(B4606,'Ket qua do'!$C$5:$AP$50000,$G$3,TRUE),"")</f>
        <v>#N/A</v>
      </c>
      <c r="H4606" s="21" t="e">
        <f>IF(A4606&lt;&gt;"",VLOOKUP(B4606,'Ket qua do'!$C$5:$AP$50000,$H$3,TRUE),"")</f>
        <v>#N/A</v>
      </c>
      <c r="I4606" s="21" t="e">
        <f>IF(A4606&lt;&gt;"",VLOOKUP(B4606,'Ket qua do'!$C$5:$AP$50000,$I$3,TRUE)*$E$9/1000,"")</f>
        <v>#N/A</v>
      </c>
      <c r="J4606" s="21" t="e">
        <f>IF(A4606&lt;&gt;"",VLOOKUP(B4606,'Ket qua do'!$C$5:$AP$50000,$J$3,TRUE)*$E$9/1000,"")</f>
        <v>#N/A</v>
      </c>
      <c r="K4606" s="21" t="e">
        <f>IF(A4606&lt;&gt;"",VLOOKUP(B4606,'Ket qua do'!$C$5:$AP$50000,$K$3,TRUE)*$E$9/1000,"")</f>
        <v>#N/A</v>
      </c>
      <c r="L4606" s="21" t="e">
        <f>IF(A4606&lt;&gt;"",VLOOKUP(B4606,'Ket qua do'!$C$5:$AP$50000,$L$3,TRUE),"")</f>
        <v>#N/A</v>
      </c>
    </row>
    <row r="4607" spans="1:12" x14ac:dyDescent="0.25">
      <c r="A4607" t="e">
        <f t="shared" si="77"/>
        <v>#N/A</v>
      </c>
      <c r="B4607" s="1" t="e">
        <f>IF(A4607&lt;&gt;"",VLOOKUP(A4607,'Ket qua do'!$B$5:$CE$50000,2,TRUE),"")</f>
        <v>#N/A</v>
      </c>
      <c r="C4607" s="19" t="e">
        <f>IF(A4607&lt;&gt;"",VLOOKUP(B4607,'Ket qua do'!$C$5:$AP$50000,$C$3,TRUE)*SQRT(3)*$C$11,"")</f>
        <v>#N/A</v>
      </c>
      <c r="D4607" s="21" t="e">
        <f>IF(A4607&lt;&gt;"",VLOOKUP(B4607,'Ket qua do'!$C$5:$AP$50000,$D$3,TRUE),"")</f>
        <v>#N/A</v>
      </c>
      <c r="E4607" s="21" t="e">
        <f>IF(A4607&lt;&gt;"",VLOOKUP(B4607,'Ket qua do'!$C$5:$AP$50000,$E$3,TRUE)*$C$12,"")</f>
        <v>#N/A</v>
      </c>
      <c r="F4607" s="21" t="e">
        <f>IF(A4607&lt;&gt;"",VLOOKUP(B4607,'Ket qua do'!$C$5:$AP$50000,$F$3,TRUE),"")</f>
        <v>#N/A</v>
      </c>
      <c r="G4607" s="21" t="e">
        <f>IF(A4607&lt;&gt;"",VLOOKUP(B4607,'Ket qua do'!$C$5:$AP$50000,$G$3,TRUE),"")</f>
        <v>#N/A</v>
      </c>
      <c r="H4607" s="21" t="e">
        <f>IF(A4607&lt;&gt;"",VLOOKUP(B4607,'Ket qua do'!$C$5:$AP$50000,$H$3,TRUE),"")</f>
        <v>#N/A</v>
      </c>
      <c r="I4607" s="21" t="e">
        <f>IF(A4607&lt;&gt;"",VLOOKUP(B4607,'Ket qua do'!$C$5:$AP$50000,$I$3,TRUE)*$E$9/1000,"")</f>
        <v>#N/A</v>
      </c>
      <c r="J4607" s="21" t="e">
        <f>IF(A4607&lt;&gt;"",VLOOKUP(B4607,'Ket qua do'!$C$5:$AP$50000,$J$3,TRUE)*$E$9/1000,"")</f>
        <v>#N/A</v>
      </c>
      <c r="K4607" s="21" t="e">
        <f>IF(A4607&lt;&gt;"",VLOOKUP(B4607,'Ket qua do'!$C$5:$AP$50000,$K$3,TRUE)*$E$9/1000,"")</f>
        <v>#N/A</v>
      </c>
      <c r="L4607" s="21" t="e">
        <f>IF(A4607&lt;&gt;"",VLOOKUP(B4607,'Ket qua do'!$C$5:$AP$50000,$L$3,TRUE),"")</f>
        <v>#N/A</v>
      </c>
    </row>
    <row r="4608" spans="1:12" x14ac:dyDescent="0.25">
      <c r="A4608" t="e">
        <f t="shared" si="77"/>
        <v>#N/A</v>
      </c>
      <c r="B4608" s="1" t="e">
        <f>IF(A4608&lt;&gt;"",VLOOKUP(A4608,'Ket qua do'!$B$5:$CE$50000,2,TRUE),"")</f>
        <v>#N/A</v>
      </c>
      <c r="C4608" s="19" t="e">
        <f>IF(A4608&lt;&gt;"",VLOOKUP(B4608,'Ket qua do'!$C$5:$AP$50000,$C$3,TRUE)*SQRT(3)*$C$11,"")</f>
        <v>#N/A</v>
      </c>
      <c r="D4608" s="21" t="e">
        <f>IF(A4608&lt;&gt;"",VLOOKUP(B4608,'Ket qua do'!$C$5:$AP$50000,$D$3,TRUE),"")</f>
        <v>#N/A</v>
      </c>
      <c r="E4608" s="21" t="e">
        <f>IF(A4608&lt;&gt;"",VLOOKUP(B4608,'Ket qua do'!$C$5:$AP$50000,$E$3,TRUE)*$C$12,"")</f>
        <v>#N/A</v>
      </c>
      <c r="F4608" s="21" t="e">
        <f>IF(A4608&lt;&gt;"",VLOOKUP(B4608,'Ket qua do'!$C$5:$AP$50000,$F$3,TRUE),"")</f>
        <v>#N/A</v>
      </c>
      <c r="G4608" s="21" t="e">
        <f>IF(A4608&lt;&gt;"",VLOOKUP(B4608,'Ket qua do'!$C$5:$AP$50000,$G$3,TRUE),"")</f>
        <v>#N/A</v>
      </c>
      <c r="H4608" s="21" t="e">
        <f>IF(A4608&lt;&gt;"",VLOOKUP(B4608,'Ket qua do'!$C$5:$AP$50000,$H$3,TRUE),"")</f>
        <v>#N/A</v>
      </c>
      <c r="I4608" s="21" t="e">
        <f>IF(A4608&lt;&gt;"",VLOOKUP(B4608,'Ket qua do'!$C$5:$AP$50000,$I$3,TRUE)*$E$9/1000,"")</f>
        <v>#N/A</v>
      </c>
      <c r="J4608" s="21" t="e">
        <f>IF(A4608&lt;&gt;"",VLOOKUP(B4608,'Ket qua do'!$C$5:$AP$50000,$J$3,TRUE)*$E$9/1000,"")</f>
        <v>#N/A</v>
      </c>
      <c r="K4608" s="21" t="e">
        <f>IF(A4608&lt;&gt;"",VLOOKUP(B4608,'Ket qua do'!$C$5:$AP$50000,$K$3,TRUE)*$E$9/1000,"")</f>
        <v>#N/A</v>
      </c>
      <c r="L4608" s="21" t="e">
        <f>IF(A4608&lt;&gt;"",VLOOKUP(B4608,'Ket qua do'!$C$5:$AP$50000,$L$3,TRUE),"")</f>
        <v>#N/A</v>
      </c>
    </row>
    <row r="4609" spans="1:12" x14ac:dyDescent="0.25">
      <c r="A4609" t="e">
        <f t="shared" si="77"/>
        <v>#N/A</v>
      </c>
      <c r="B4609" s="1" t="e">
        <f>IF(A4609&lt;&gt;"",VLOOKUP(A4609,'Ket qua do'!$B$5:$CE$50000,2,TRUE),"")</f>
        <v>#N/A</v>
      </c>
      <c r="C4609" s="19" t="e">
        <f>IF(A4609&lt;&gt;"",VLOOKUP(B4609,'Ket qua do'!$C$5:$AP$50000,$C$3,TRUE)*SQRT(3)*$C$11,"")</f>
        <v>#N/A</v>
      </c>
      <c r="D4609" s="21" t="e">
        <f>IF(A4609&lt;&gt;"",VLOOKUP(B4609,'Ket qua do'!$C$5:$AP$50000,$D$3,TRUE),"")</f>
        <v>#N/A</v>
      </c>
      <c r="E4609" s="21" t="e">
        <f>IF(A4609&lt;&gt;"",VLOOKUP(B4609,'Ket qua do'!$C$5:$AP$50000,$E$3,TRUE)*$C$12,"")</f>
        <v>#N/A</v>
      </c>
      <c r="F4609" s="21" t="e">
        <f>IF(A4609&lt;&gt;"",VLOOKUP(B4609,'Ket qua do'!$C$5:$AP$50000,$F$3,TRUE),"")</f>
        <v>#N/A</v>
      </c>
      <c r="G4609" s="21" t="e">
        <f>IF(A4609&lt;&gt;"",VLOOKUP(B4609,'Ket qua do'!$C$5:$AP$50000,$G$3,TRUE),"")</f>
        <v>#N/A</v>
      </c>
      <c r="H4609" s="21" t="e">
        <f>IF(A4609&lt;&gt;"",VLOOKUP(B4609,'Ket qua do'!$C$5:$AP$50000,$H$3,TRUE),"")</f>
        <v>#N/A</v>
      </c>
      <c r="I4609" s="21" t="e">
        <f>IF(A4609&lt;&gt;"",VLOOKUP(B4609,'Ket qua do'!$C$5:$AP$50000,$I$3,TRUE)*$E$9/1000,"")</f>
        <v>#N/A</v>
      </c>
      <c r="J4609" s="21" t="e">
        <f>IF(A4609&lt;&gt;"",VLOOKUP(B4609,'Ket qua do'!$C$5:$AP$50000,$J$3,TRUE)*$E$9/1000,"")</f>
        <v>#N/A</v>
      </c>
      <c r="K4609" s="21" t="e">
        <f>IF(A4609&lt;&gt;"",VLOOKUP(B4609,'Ket qua do'!$C$5:$AP$50000,$K$3,TRUE)*$E$9/1000,"")</f>
        <v>#N/A</v>
      </c>
      <c r="L4609" s="21" t="e">
        <f>IF(A4609&lt;&gt;"",VLOOKUP(B4609,'Ket qua do'!$C$5:$AP$50000,$L$3,TRUE),"")</f>
        <v>#N/A</v>
      </c>
    </row>
    <row r="4610" spans="1:12" x14ac:dyDescent="0.25">
      <c r="A4610" t="e">
        <f t="shared" si="77"/>
        <v>#N/A</v>
      </c>
      <c r="B4610" s="1" t="e">
        <f>IF(A4610&lt;&gt;"",VLOOKUP(A4610,'Ket qua do'!$B$5:$CE$50000,2,TRUE),"")</f>
        <v>#N/A</v>
      </c>
      <c r="C4610" s="19" t="e">
        <f>IF(A4610&lt;&gt;"",VLOOKUP(B4610,'Ket qua do'!$C$5:$AP$50000,$C$3,TRUE)*SQRT(3)*$C$11,"")</f>
        <v>#N/A</v>
      </c>
      <c r="D4610" s="21" t="e">
        <f>IF(A4610&lt;&gt;"",VLOOKUP(B4610,'Ket qua do'!$C$5:$AP$50000,$D$3,TRUE),"")</f>
        <v>#N/A</v>
      </c>
      <c r="E4610" s="21" t="e">
        <f>IF(A4610&lt;&gt;"",VLOOKUP(B4610,'Ket qua do'!$C$5:$AP$50000,$E$3,TRUE)*$C$12,"")</f>
        <v>#N/A</v>
      </c>
      <c r="F4610" s="21" t="e">
        <f>IF(A4610&lt;&gt;"",VLOOKUP(B4610,'Ket qua do'!$C$5:$AP$50000,$F$3,TRUE),"")</f>
        <v>#N/A</v>
      </c>
      <c r="G4610" s="21" t="e">
        <f>IF(A4610&lt;&gt;"",VLOOKUP(B4610,'Ket qua do'!$C$5:$AP$50000,$G$3,TRUE),"")</f>
        <v>#N/A</v>
      </c>
      <c r="H4610" s="21" t="e">
        <f>IF(A4610&lt;&gt;"",VLOOKUP(B4610,'Ket qua do'!$C$5:$AP$50000,$H$3,TRUE),"")</f>
        <v>#N/A</v>
      </c>
      <c r="I4610" s="21" t="e">
        <f>IF(A4610&lt;&gt;"",VLOOKUP(B4610,'Ket qua do'!$C$5:$AP$50000,$I$3,TRUE)*$E$9/1000,"")</f>
        <v>#N/A</v>
      </c>
      <c r="J4610" s="21" t="e">
        <f>IF(A4610&lt;&gt;"",VLOOKUP(B4610,'Ket qua do'!$C$5:$AP$50000,$J$3,TRUE)*$E$9/1000,"")</f>
        <v>#N/A</v>
      </c>
      <c r="K4610" s="21" t="e">
        <f>IF(A4610&lt;&gt;"",VLOOKUP(B4610,'Ket qua do'!$C$5:$AP$50000,$K$3,TRUE)*$E$9/1000,"")</f>
        <v>#N/A</v>
      </c>
      <c r="L4610" s="21" t="e">
        <f>IF(A4610&lt;&gt;"",VLOOKUP(B4610,'Ket qua do'!$C$5:$AP$50000,$L$3,TRUE),"")</f>
        <v>#N/A</v>
      </c>
    </row>
    <row r="4611" spans="1:12" x14ac:dyDescent="0.25">
      <c r="A4611" t="e">
        <f t="shared" si="77"/>
        <v>#N/A</v>
      </c>
      <c r="B4611" s="1" t="e">
        <f>IF(A4611&lt;&gt;"",VLOOKUP(A4611,'Ket qua do'!$B$5:$CE$50000,2,TRUE),"")</f>
        <v>#N/A</v>
      </c>
      <c r="C4611" s="19" t="e">
        <f>IF(A4611&lt;&gt;"",VLOOKUP(B4611,'Ket qua do'!$C$5:$AP$50000,$C$3,TRUE)*SQRT(3)*$C$11,"")</f>
        <v>#N/A</v>
      </c>
      <c r="D4611" s="21" t="e">
        <f>IF(A4611&lt;&gt;"",VLOOKUP(B4611,'Ket qua do'!$C$5:$AP$50000,$D$3,TRUE),"")</f>
        <v>#N/A</v>
      </c>
      <c r="E4611" s="21" t="e">
        <f>IF(A4611&lt;&gt;"",VLOOKUP(B4611,'Ket qua do'!$C$5:$AP$50000,$E$3,TRUE)*$C$12,"")</f>
        <v>#N/A</v>
      </c>
      <c r="F4611" s="21" t="e">
        <f>IF(A4611&lt;&gt;"",VLOOKUP(B4611,'Ket qua do'!$C$5:$AP$50000,$F$3,TRUE),"")</f>
        <v>#N/A</v>
      </c>
      <c r="G4611" s="21" t="e">
        <f>IF(A4611&lt;&gt;"",VLOOKUP(B4611,'Ket qua do'!$C$5:$AP$50000,$G$3,TRUE),"")</f>
        <v>#N/A</v>
      </c>
      <c r="H4611" s="21" t="e">
        <f>IF(A4611&lt;&gt;"",VLOOKUP(B4611,'Ket qua do'!$C$5:$AP$50000,$H$3,TRUE),"")</f>
        <v>#N/A</v>
      </c>
      <c r="I4611" s="21" t="e">
        <f>IF(A4611&lt;&gt;"",VLOOKUP(B4611,'Ket qua do'!$C$5:$AP$50000,$I$3,TRUE)*$E$9/1000,"")</f>
        <v>#N/A</v>
      </c>
      <c r="J4611" s="21" t="e">
        <f>IF(A4611&lt;&gt;"",VLOOKUP(B4611,'Ket qua do'!$C$5:$AP$50000,$J$3,TRUE)*$E$9/1000,"")</f>
        <v>#N/A</v>
      </c>
      <c r="K4611" s="21" t="e">
        <f>IF(A4611&lt;&gt;"",VLOOKUP(B4611,'Ket qua do'!$C$5:$AP$50000,$K$3,TRUE)*$E$9/1000,"")</f>
        <v>#N/A</v>
      </c>
      <c r="L4611" s="21" t="e">
        <f>IF(A4611&lt;&gt;"",VLOOKUP(B4611,'Ket qua do'!$C$5:$AP$50000,$L$3,TRUE),"")</f>
        <v>#N/A</v>
      </c>
    </row>
    <row r="4612" spans="1:12" x14ac:dyDescent="0.25">
      <c r="A4612" t="e">
        <f t="shared" si="77"/>
        <v>#N/A</v>
      </c>
      <c r="B4612" s="1" t="e">
        <f>IF(A4612&lt;&gt;"",VLOOKUP(A4612,'Ket qua do'!$B$5:$CE$50000,2,TRUE),"")</f>
        <v>#N/A</v>
      </c>
      <c r="C4612" s="19" t="e">
        <f>IF(A4612&lt;&gt;"",VLOOKUP(B4612,'Ket qua do'!$C$5:$AP$50000,$C$3,TRUE)*SQRT(3)*$C$11,"")</f>
        <v>#N/A</v>
      </c>
      <c r="D4612" s="21" t="e">
        <f>IF(A4612&lt;&gt;"",VLOOKUP(B4612,'Ket qua do'!$C$5:$AP$50000,$D$3,TRUE),"")</f>
        <v>#N/A</v>
      </c>
      <c r="E4612" s="21" t="e">
        <f>IF(A4612&lt;&gt;"",VLOOKUP(B4612,'Ket qua do'!$C$5:$AP$50000,$E$3,TRUE)*$C$12,"")</f>
        <v>#N/A</v>
      </c>
      <c r="F4612" s="21" t="e">
        <f>IF(A4612&lt;&gt;"",VLOOKUP(B4612,'Ket qua do'!$C$5:$AP$50000,$F$3,TRUE),"")</f>
        <v>#N/A</v>
      </c>
      <c r="G4612" s="21" t="e">
        <f>IF(A4612&lt;&gt;"",VLOOKUP(B4612,'Ket qua do'!$C$5:$AP$50000,$G$3,TRUE),"")</f>
        <v>#N/A</v>
      </c>
      <c r="H4612" s="21" t="e">
        <f>IF(A4612&lt;&gt;"",VLOOKUP(B4612,'Ket qua do'!$C$5:$AP$50000,$H$3,TRUE),"")</f>
        <v>#N/A</v>
      </c>
      <c r="I4612" s="21" t="e">
        <f>IF(A4612&lt;&gt;"",VLOOKUP(B4612,'Ket qua do'!$C$5:$AP$50000,$I$3,TRUE)*$E$9/1000,"")</f>
        <v>#N/A</v>
      </c>
      <c r="J4612" s="21" t="e">
        <f>IF(A4612&lt;&gt;"",VLOOKUP(B4612,'Ket qua do'!$C$5:$AP$50000,$J$3,TRUE)*$E$9/1000,"")</f>
        <v>#N/A</v>
      </c>
      <c r="K4612" s="21" t="e">
        <f>IF(A4612&lt;&gt;"",VLOOKUP(B4612,'Ket qua do'!$C$5:$AP$50000,$K$3,TRUE)*$E$9/1000,"")</f>
        <v>#N/A</v>
      </c>
      <c r="L4612" s="21" t="e">
        <f>IF(A4612&lt;&gt;"",VLOOKUP(B4612,'Ket qua do'!$C$5:$AP$50000,$L$3,TRUE),"")</f>
        <v>#N/A</v>
      </c>
    </row>
    <row r="4613" spans="1:12" x14ac:dyDescent="0.25">
      <c r="A4613" t="e">
        <f t="shared" si="77"/>
        <v>#N/A</v>
      </c>
      <c r="B4613" s="1" t="e">
        <f>IF(A4613&lt;&gt;"",VLOOKUP(A4613,'Ket qua do'!$B$5:$CE$50000,2,TRUE),"")</f>
        <v>#N/A</v>
      </c>
      <c r="C4613" s="19" t="e">
        <f>IF(A4613&lt;&gt;"",VLOOKUP(B4613,'Ket qua do'!$C$5:$AP$50000,$C$3,TRUE)*SQRT(3)*$C$11,"")</f>
        <v>#N/A</v>
      </c>
      <c r="D4613" s="21" t="e">
        <f>IF(A4613&lt;&gt;"",VLOOKUP(B4613,'Ket qua do'!$C$5:$AP$50000,$D$3,TRUE),"")</f>
        <v>#N/A</v>
      </c>
      <c r="E4613" s="21" t="e">
        <f>IF(A4613&lt;&gt;"",VLOOKUP(B4613,'Ket qua do'!$C$5:$AP$50000,$E$3,TRUE)*$C$12,"")</f>
        <v>#N/A</v>
      </c>
      <c r="F4613" s="21" t="e">
        <f>IF(A4613&lt;&gt;"",VLOOKUP(B4613,'Ket qua do'!$C$5:$AP$50000,$F$3,TRUE),"")</f>
        <v>#N/A</v>
      </c>
      <c r="G4613" s="21" t="e">
        <f>IF(A4613&lt;&gt;"",VLOOKUP(B4613,'Ket qua do'!$C$5:$AP$50000,$G$3,TRUE),"")</f>
        <v>#N/A</v>
      </c>
      <c r="H4613" s="21" t="e">
        <f>IF(A4613&lt;&gt;"",VLOOKUP(B4613,'Ket qua do'!$C$5:$AP$50000,$H$3,TRUE),"")</f>
        <v>#N/A</v>
      </c>
      <c r="I4613" s="21" t="e">
        <f>IF(A4613&lt;&gt;"",VLOOKUP(B4613,'Ket qua do'!$C$5:$AP$50000,$I$3,TRUE)*$E$9/1000,"")</f>
        <v>#N/A</v>
      </c>
      <c r="J4613" s="21" t="e">
        <f>IF(A4613&lt;&gt;"",VLOOKUP(B4613,'Ket qua do'!$C$5:$AP$50000,$J$3,TRUE)*$E$9/1000,"")</f>
        <v>#N/A</v>
      </c>
      <c r="K4613" s="21" t="e">
        <f>IF(A4613&lt;&gt;"",VLOOKUP(B4613,'Ket qua do'!$C$5:$AP$50000,$K$3,TRUE)*$E$9/1000,"")</f>
        <v>#N/A</v>
      </c>
      <c r="L4613" s="21" t="e">
        <f>IF(A4613&lt;&gt;"",VLOOKUP(B4613,'Ket qua do'!$C$5:$AP$50000,$L$3,TRUE),"")</f>
        <v>#N/A</v>
      </c>
    </row>
    <row r="4614" spans="1:12" x14ac:dyDescent="0.25">
      <c r="A4614" t="e">
        <f t="shared" si="77"/>
        <v>#N/A</v>
      </c>
      <c r="B4614" s="1" t="e">
        <f>IF(A4614&lt;&gt;"",VLOOKUP(A4614,'Ket qua do'!$B$5:$CE$50000,2,TRUE),"")</f>
        <v>#N/A</v>
      </c>
      <c r="C4614" s="19" t="e">
        <f>IF(A4614&lt;&gt;"",VLOOKUP(B4614,'Ket qua do'!$C$5:$AP$50000,$C$3,TRUE)*SQRT(3)*$C$11,"")</f>
        <v>#N/A</v>
      </c>
      <c r="D4614" s="21" t="e">
        <f>IF(A4614&lt;&gt;"",VLOOKUP(B4614,'Ket qua do'!$C$5:$AP$50000,$D$3,TRUE),"")</f>
        <v>#N/A</v>
      </c>
      <c r="E4614" s="21" t="e">
        <f>IF(A4614&lt;&gt;"",VLOOKUP(B4614,'Ket qua do'!$C$5:$AP$50000,$E$3,TRUE)*$C$12,"")</f>
        <v>#N/A</v>
      </c>
      <c r="F4614" s="21" t="e">
        <f>IF(A4614&lt;&gt;"",VLOOKUP(B4614,'Ket qua do'!$C$5:$AP$50000,$F$3,TRUE),"")</f>
        <v>#N/A</v>
      </c>
      <c r="G4614" s="21" t="e">
        <f>IF(A4614&lt;&gt;"",VLOOKUP(B4614,'Ket qua do'!$C$5:$AP$50000,$G$3,TRUE),"")</f>
        <v>#N/A</v>
      </c>
      <c r="H4614" s="21" t="e">
        <f>IF(A4614&lt;&gt;"",VLOOKUP(B4614,'Ket qua do'!$C$5:$AP$50000,$H$3,TRUE),"")</f>
        <v>#N/A</v>
      </c>
      <c r="I4614" s="21" t="e">
        <f>IF(A4614&lt;&gt;"",VLOOKUP(B4614,'Ket qua do'!$C$5:$AP$50000,$I$3,TRUE)*$E$9/1000,"")</f>
        <v>#N/A</v>
      </c>
      <c r="J4614" s="21" t="e">
        <f>IF(A4614&lt;&gt;"",VLOOKUP(B4614,'Ket qua do'!$C$5:$AP$50000,$J$3,TRUE)*$E$9/1000,"")</f>
        <v>#N/A</v>
      </c>
      <c r="K4614" s="21" t="e">
        <f>IF(A4614&lt;&gt;"",VLOOKUP(B4614,'Ket qua do'!$C$5:$AP$50000,$K$3,TRUE)*$E$9/1000,"")</f>
        <v>#N/A</v>
      </c>
      <c r="L4614" s="21" t="e">
        <f>IF(A4614&lt;&gt;"",VLOOKUP(B4614,'Ket qua do'!$C$5:$AP$50000,$L$3,TRUE),"")</f>
        <v>#N/A</v>
      </c>
    </row>
    <row r="4615" spans="1:12" x14ac:dyDescent="0.25">
      <c r="A4615" t="e">
        <f t="shared" si="77"/>
        <v>#N/A</v>
      </c>
      <c r="B4615" s="1" t="e">
        <f>IF(A4615&lt;&gt;"",VLOOKUP(A4615,'Ket qua do'!$B$5:$CE$50000,2,TRUE),"")</f>
        <v>#N/A</v>
      </c>
      <c r="C4615" s="19" t="e">
        <f>IF(A4615&lt;&gt;"",VLOOKUP(B4615,'Ket qua do'!$C$5:$AP$50000,$C$3,TRUE)*SQRT(3)*$C$11,"")</f>
        <v>#N/A</v>
      </c>
      <c r="D4615" s="21" t="e">
        <f>IF(A4615&lt;&gt;"",VLOOKUP(B4615,'Ket qua do'!$C$5:$AP$50000,$D$3,TRUE),"")</f>
        <v>#N/A</v>
      </c>
      <c r="E4615" s="21" t="e">
        <f>IF(A4615&lt;&gt;"",VLOOKUP(B4615,'Ket qua do'!$C$5:$AP$50000,$E$3,TRUE)*$C$12,"")</f>
        <v>#N/A</v>
      </c>
      <c r="F4615" s="21" t="e">
        <f>IF(A4615&lt;&gt;"",VLOOKUP(B4615,'Ket qua do'!$C$5:$AP$50000,$F$3,TRUE),"")</f>
        <v>#N/A</v>
      </c>
      <c r="G4615" s="21" t="e">
        <f>IF(A4615&lt;&gt;"",VLOOKUP(B4615,'Ket qua do'!$C$5:$AP$50000,$G$3,TRUE),"")</f>
        <v>#N/A</v>
      </c>
      <c r="H4615" s="21" t="e">
        <f>IF(A4615&lt;&gt;"",VLOOKUP(B4615,'Ket qua do'!$C$5:$AP$50000,$H$3,TRUE),"")</f>
        <v>#N/A</v>
      </c>
      <c r="I4615" s="21" t="e">
        <f>IF(A4615&lt;&gt;"",VLOOKUP(B4615,'Ket qua do'!$C$5:$AP$50000,$I$3,TRUE)*$E$9/1000,"")</f>
        <v>#N/A</v>
      </c>
      <c r="J4615" s="21" t="e">
        <f>IF(A4615&lt;&gt;"",VLOOKUP(B4615,'Ket qua do'!$C$5:$AP$50000,$J$3,TRUE)*$E$9/1000,"")</f>
        <v>#N/A</v>
      </c>
      <c r="K4615" s="21" t="e">
        <f>IF(A4615&lt;&gt;"",VLOOKUP(B4615,'Ket qua do'!$C$5:$AP$50000,$K$3,TRUE)*$E$9/1000,"")</f>
        <v>#N/A</v>
      </c>
      <c r="L4615" s="21" t="e">
        <f>IF(A4615&lt;&gt;"",VLOOKUP(B4615,'Ket qua do'!$C$5:$AP$50000,$L$3,TRUE),"")</f>
        <v>#N/A</v>
      </c>
    </row>
    <row r="4616" spans="1:12" x14ac:dyDescent="0.25">
      <c r="A4616" t="e">
        <f t="shared" si="77"/>
        <v>#N/A</v>
      </c>
      <c r="B4616" s="1" t="e">
        <f>IF(A4616&lt;&gt;"",VLOOKUP(A4616,'Ket qua do'!$B$5:$CE$50000,2,TRUE),"")</f>
        <v>#N/A</v>
      </c>
      <c r="C4616" s="19" t="e">
        <f>IF(A4616&lt;&gt;"",VLOOKUP(B4616,'Ket qua do'!$C$5:$AP$50000,$C$3,TRUE)*SQRT(3)*$C$11,"")</f>
        <v>#N/A</v>
      </c>
      <c r="D4616" s="21" t="e">
        <f>IF(A4616&lt;&gt;"",VLOOKUP(B4616,'Ket qua do'!$C$5:$AP$50000,$D$3,TRUE),"")</f>
        <v>#N/A</v>
      </c>
      <c r="E4616" s="21" t="e">
        <f>IF(A4616&lt;&gt;"",VLOOKUP(B4616,'Ket qua do'!$C$5:$AP$50000,$E$3,TRUE)*$C$12,"")</f>
        <v>#N/A</v>
      </c>
      <c r="F4616" s="21" t="e">
        <f>IF(A4616&lt;&gt;"",VLOOKUP(B4616,'Ket qua do'!$C$5:$AP$50000,$F$3,TRUE),"")</f>
        <v>#N/A</v>
      </c>
      <c r="G4616" s="21" t="e">
        <f>IF(A4616&lt;&gt;"",VLOOKUP(B4616,'Ket qua do'!$C$5:$AP$50000,$G$3,TRUE),"")</f>
        <v>#N/A</v>
      </c>
      <c r="H4616" s="21" t="e">
        <f>IF(A4616&lt;&gt;"",VLOOKUP(B4616,'Ket qua do'!$C$5:$AP$50000,$H$3,TRUE),"")</f>
        <v>#N/A</v>
      </c>
      <c r="I4616" s="21" t="e">
        <f>IF(A4616&lt;&gt;"",VLOOKUP(B4616,'Ket qua do'!$C$5:$AP$50000,$I$3,TRUE)*$E$9/1000,"")</f>
        <v>#N/A</v>
      </c>
      <c r="J4616" s="21" t="e">
        <f>IF(A4616&lt;&gt;"",VLOOKUP(B4616,'Ket qua do'!$C$5:$AP$50000,$J$3,TRUE)*$E$9/1000,"")</f>
        <v>#N/A</v>
      </c>
      <c r="K4616" s="21" t="e">
        <f>IF(A4616&lt;&gt;"",VLOOKUP(B4616,'Ket qua do'!$C$5:$AP$50000,$K$3,TRUE)*$E$9/1000,"")</f>
        <v>#N/A</v>
      </c>
      <c r="L4616" s="21" t="e">
        <f>IF(A4616&lt;&gt;"",VLOOKUP(B4616,'Ket qua do'!$C$5:$AP$50000,$L$3,TRUE),"")</f>
        <v>#N/A</v>
      </c>
    </row>
    <row r="4617" spans="1:12" x14ac:dyDescent="0.25">
      <c r="A4617" t="e">
        <f t="shared" si="77"/>
        <v>#N/A</v>
      </c>
      <c r="B4617" s="1" t="e">
        <f>IF(A4617&lt;&gt;"",VLOOKUP(A4617,'Ket qua do'!$B$5:$CE$50000,2,TRUE),"")</f>
        <v>#N/A</v>
      </c>
      <c r="C4617" s="19" t="e">
        <f>IF(A4617&lt;&gt;"",VLOOKUP(B4617,'Ket qua do'!$C$5:$AP$50000,$C$3,TRUE)*SQRT(3)*$C$11,"")</f>
        <v>#N/A</v>
      </c>
      <c r="D4617" s="21" t="e">
        <f>IF(A4617&lt;&gt;"",VLOOKUP(B4617,'Ket qua do'!$C$5:$AP$50000,$D$3,TRUE),"")</f>
        <v>#N/A</v>
      </c>
      <c r="E4617" s="21" t="e">
        <f>IF(A4617&lt;&gt;"",VLOOKUP(B4617,'Ket qua do'!$C$5:$AP$50000,$E$3,TRUE)*$C$12,"")</f>
        <v>#N/A</v>
      </c>
      <c r="F4617" s="21" t="e">
        <f>IF(A4617&lt;&gt;"",VLOOKUP(B4617,'Ket qua do'!$C$5:$AP$50000,$F$3,TRUE),"")</f>
        <v>#N/A</v>
      </c>
      <c r="G4617" s="21" t="e">
        <f>IF(A4617&lt;&gt;"",VLOOKUP(B4617,'Ket qua do'!$C$5:$AP$50000,$G$3,TRUE),"")</f>
        <v>#N/A</v>
      </c>
      <c r="H4617" s="21" t="e">
        <f>IF(A4617&lt;&gt;"",VLOOKUP(B4617,'Ket qua do'!$C$5:$AP$50000,$H$3,TRUE),"")</f>
        <v>#N/A</v>
      </c>
      <c r="I4617" s="21" t="e">
        <f>IF(A4617&lt;&gt;"",VLOOKUP(B4617,'Ket qua do'!$C$5:$AP$50000,$I$3,TRUE)*$E$9/1000,"")</f>
        <v>#N/A</v>
      </c>
      <c r="J4617" s="21" t="e">
        <f>IF(A4617&lt;&gt;"",VLOOKUP(B4617,'Ket qua do'!$C$5:$AP$50000,$J$3,TRUE)*$E$9/1000,"")</f>
        <v>#N/A</v>
      </c>
      <c r="K4617" s="21" t="e">
        <f>IF(A4617&lt;&gt;"",VLOOKUP(B4617,'Ket qua do'!$C$5:$AP$50000,$K$3,TRUE)*$E$9/1000,"")</f>
        <v>#N/A</v>
      </c>
      <c r="L4617" s="21" t="e">
        <f>IF(A4617&lt;&gt;"",VLOOKUP(B4617,'Ket qua do'!$C$5:$AP$50000,$L$3,TRUE),"")</f>
        <v>#N/A</v>
      </c>
    </row>
    <row r="4618" spans="1:12" x14ac:dyDescent="0.25">
      <c r="A4618" t="e">
        <f t="shared" si="77"/>
        <v>#N/A</v>
      </c>
      <c r="B4618" s="1" t="e">
        <f>IF(A4618&lt;&gt;"",VLOOKUP(A4618,'Ket qua do'!$B$5:$CE$50000,2,TRUE),"")</f>
        <v>#N/A</v>
      </c>
      <c r="C4618" s="19" t="e">
        <f>IF(A4618&lt;&gt;"",VLOOKUP(B4618,'Ket qua do'!$C$5:$AP$50000,$C$3,TRUE)*SQRT(3)*$C$11,"")</f>
        <v>#N/A</v>
      </c>
      <c r="D4618" s="21" t="e">
        <f>IF(A4618&lt;&gt;"",VLOOKUP(B4618,'Ket qua do'!$C$5:$AP$50000,$D$3,TRUE),"")</f>
        <v>#N/A</v>
      </c>
      <c r="E4618" s="21" t="e">
        <f>IF(A4618&lt;&gt;"",VLOOKUP(B4618,'Ket qua do'!$C$5:$AP$50000,$E$3,TRUE)*$C$12,"")</f>
        <v>#N/A</v>
      </c>
      <c r="F4618" s="21" t="e">
        <f>IF(A4618&lt;&gt;"",VLOOKUP(B4618,'Ket qua do'!$C$5:$AP$50000,$F$3,TRUE),"")</f>
        <v>#N/A</v>
      </c>
      <c r="G4618" s="21" t="e">
        <f>IF(A4618&lt;&gt;"",VLOOKUP(B4618,'Ket qua do'!$C$5:$AP$50000,$G$3,TRUE),"")</f>
        <v>#N/A</v>
      </c>
      <c r="H4618" s="21" t="e">
        <f>IF(A4618&lt;&gt;"",VLOOKUP(B4618,'Ket qua do'!$C$5:$AP$50000,$H$3,TRUE),"")</f>
        <v>#N/A</v>
      </c>
      <c r="I4618" s="21" t="e">
        <f>IF(A4618&lt;&gt;"",VLOOKUP(B4618,'Ket qua do'!$C$5:$AP$50000,$I$3,TRUE)*$E$9/1000,"")</f>
        <v>#N/A</v>
      </c>
      <c r="J4618" s="21" t="e">
        <f>IF(A4618&lt;&gt;"",VLOOKUP(B4618,'Ket qua do'!$C$5:$AP$50000,$J$3,TRUE)*$E$9/1000,"")</f>
        <v>#N/A</v>
      </c>
      <c r="K4618" s="21" t="e">
        <f>IF(A4618&lt;&gt;"",VLOOKUP(B4618,'Ket qua do'!$C$5:$AP$50000,$K$3,TRUE)*$E$9/1000,"")</f>
        <v>#N/A</v>
      </c>
      <c r="L4618" s="21" t="e">
        <f>IF(A4618&lt;&gt;"",VLOOKUP(B4618,'Ket qua do'!$C$5:$AP$50000,$L$3,TRUE),"")</f>
        <v>#N/A</v>
      </c>
    </row>
    <row r="4619" spans="1:12" x14ac:dyDescent="0.25">
      <c r="A4619" t="e">
        <f t="shared" si="77"/>
        <v>#N/A</v>
      </c>
      <c r="B4619" s="1" t="e">
        <f>IF(A4619&lt;&gt;"",VLOOKUP(A4619,'Ket qua do'!$B$5:$CE$50000,2,TRUE),"")</f>
        <v>#N/A</v>
      </c>
      <c r="C4619" s="19" t="e">
        <f>IF(A4619&lt;&gt;"",VLOOKUP(B4619,'Ket qua do'!$C$5:$AP$50000,$C$3,TRUE)*SQRT(3)*$C$11,"")</f>
        <v>#N/A</v>
      </c>
      <c r="D4619" s="21" t="e">
        <f>IF(A4619&lt;&gt;"",VLOOKUP(B4619,'Ket qua do'!$C$5:$AP$50000,$D$3,TRUE),"")</f>
        <v>#N/A</v>
      </c>
      <c r="E4619" s="21" t="e">
        <f>IF(A4619&lt;&gt;"",VLOOKUP(B4619,'Ket qua do'!$C$5:$AP$50000,$E$3,TRUE)*$C$12,"")</f>
        <v>#N/A</v>
      </c>
      <c r="F4619" s="21" t="e">
        <f>IF(A4619&lt;&gt;"",VLOOKUP(B4619,'Ket qua do'!$C$5:$AP$50000,$F$3,TRUE),"")</f>
        <v>#N/A</v>
      </c>
      <c r="G4619" s="21" t="e">
        <f>IF(A4619&lt;&gt;"",VLOOKUP(B4619,'Ket qua do'!$C$5:$AP$50000,$G$3,TRUE),"")</f>
        <v>#N/A</v>
      </c>
      <c r="H4619" s="21" t="e">
        <f>IF(A4619&lt;&gt;"",VLOOKUP(B4619,'Ket qua do'!$C$5:$AP$50000,$H$3,TRUE),"")</f>
        <v>#N/A</v>
      </c>
      <c r="I4619" s="21" t="e">
        <f>IF(A4619&lt;&gt;"",VLOOKUP(B4619,'Ket qua do'!$C$5:$AP$50000,$I$3,TRUE)*$E$9/1000,"")</f>
        <v>#N/A</v>
      </c>
      <c r="J4619" s="21" t="e">
        <f>IF(A4619&lt;&gt;"",VLOOKUP(B4619,'Ket qua do'!$C$5:$AP$50000,$J$3,TRUE)*$E$9/1000,"")</f>
        <v>#N/A</v>
      </c>
      <c r="K4619" s="21" t="e">
        <f>IF(A4619&lt;&gt;"",VLOOKUP(B4619,'Ket qua do'!$C$5:$AP$50000,$K$3,TRUE)*$E$9/1000,"")</f>
        <v>#N/A</v>
      </c>
      <c r="L4619" s="21" t="e">
        <f>IF(A4619&lt;&gt;"",VLOOKUP(B4619,'Ket qua do'!$C$5:$AP$50000,$L$3,TRUE),"")</f>
        <v>#N/A</v>
      </c>
    </row>
    <row r="4620" spans="1:12" x14ac:dyDescent="0.25">
      <c r="A4620" t="e">
        <f t="shared" si="77"/>
        <v>#N/A</v>
      </c>
      <c r="B4620" s="1" t="e">
        <f>IF(A4620&lt;&gt;"",VLOOKUP(A4620,'Ket qua do'!$B$5:$CE$50000,2,TRUE),"")</f>
        <v>#N/A</v>
      </c>
      <c r="C4620" s="19" t="e">
        <f>IF(A4620&lt;&gt;"",VLOOKUP(B4620,'Ket qua do'!$C$5:$AP$50000,$C$3,TRUE)*SQRT(3)*$C$11,"")</f>
        <v>#N/A</v>
      </c>
      <c r="D4620" s="21" t="e">
        <f>IF(A4620&lt;&gt;"",VLOOKUP(B4620,'Ket qua do'!$C$5:$AP$50000,$D$3,TRUE),"")</f>
        <v>#N/A</v>
      </c>
      <c r="E4620" s="21" t="e">
        <f>IF(A4620&lt;&gt;"",VLOOKUP(B4620,'Ket qua do'!$C$5:$AP$50000,$E$3,TRUE)*$C$12,"")</f>
        <v>#N/A</v>
      </c>
      <c r="F4620" s="21" t="e">
        <f>IF(A4620&lt;&gt;"",VLOOKUP(B4620,'Ket qua do'!$C$5:$AP$50000,$F$3,TRUE),"")</f>
        <v>#N/A</v>
      </c>
      <c r="G4620" s="21" t="e">
        <f>IF(A4620&lt;&gt;"",VLOOKUP(B4620,'Ket qua do'!$C$5:$AP$50000,$G$3,TRUE),"")</f>
        <v>#N/A</v>
      </c>
      <c r="H4620" s="21" t="e">
        <f>IF(A4620&lt;&gt;"",VLOOKUP(B4620,'Ket qua do'!$C$5:$AP$50000,$H$3,TRUE),"")</f>
        <v>#N/A</v>
      </c>
      <c r="I4620" s="21" t="e">
        <f>IF(A4620&lt;&gt;"",VLOOKUP(B4620,'Ket qua do'!$C$5:$AP$50000,$I$3,TRUE)*$E$9/1000,"")</f>
        <v>#N/A</v>
      </c>
      <c r="J4620" s="21" t="e">
        <f>IF(A4620&lt;&gt;"",VLOOKUP(B4620,'Ket qua do'!$C$5:$AP$50000,$J$3,TRUE)*$E$9/1000,"")</f>
        <v>#N/A</v>
      </c>
      <c r="K4620" s="21" t="e">
        <f>IF(A4620&lt;&gt;"",VLOOKUP(B4620,'Ket qua do'!$C$5:$AP$50000,$K$3,TRUE)*$E$9/1000,"")</f>
        <v>#N/A</v>
      </c>
      <c r="L4620" s="21" t="e">
        <f>IF(A4620&lt;&gt;"",VLOOKUP(B4620,'Ket qua do'!$C$5:$AP$50000,$L$3,TRUE),"")</f>
        <v>#N/A</v>
      </c>
    </row>
    <row r="4621" spans="1:12" x14ac:dyDescent="0.25">
      <c r="A4621" t="e">
        <f t="shared" si="77"/>
        <v>#N/A</v>
      </c>
      <c r="B4621" s="1" t="e">
        <f>IF(A4621&lt;&gt;"",VLOOKUP(A4621,'Ket qua do'!$B$5:$CE$50000,2,TRUE),"")</f>
        <v>#N/A</v>
      </c>
      <c r="C4621" s="19" t="e">
        <f>IF(A4621&lt;&gt;"",VLOOKUP(B4621,'Ket qua do'!$C$5:$AP$50000,$C$3,TRUE)*SQRT(3)*$C$11,"")</f>
        <v>#N/A</v>
      </c>
      <c r="D4621" s="21" t="e">
        <f>IF(A4621&lt;&gt;"",VLOOKUP(B4621,'Ket qua do'!$C$5:$AP$50000,$D$3,TRUE),"")</f>
        <v>#N/A</v>
      </c>
      <c r="E4621" s="21" t="e">
        <f>IF(A4621&lt;&gt;"",VLOOKUP(B4621,'Ket qua do'!$C$5:$AP$50000,$E$3,TRUE)*$C$12,"")</f>
        <v>#N/A</v>
      </c>
      <c r="F4621" s="21" t="e">
        <f>IF(A4621&lt;&gt;"",VLOOKUP(B4621,'Ket qua do'!$C$5:$AP$50000,$F$3,TRUE),"")</f>
        <v>#N/A</v>
      </c>
      <c r="G4621" s="21" t="e">
        <f>IF(A4621&lt;&gt;"",VLOOKUP(B4621,'Ket qua do'!$C$5:$AP$50000,$G$3,TRUE),"")</f>
        <v>#N/A</v>
      </c>
      <c r="H4621" s="21" t="e">
        <f>IF(A4621&lt;&gt;"",VLOOKUP(B4621,'Ket qua do'!$C$5:$AP$50000,$H$3,TRUE),"")</f>
        <v>#N/A</v>
      </c>
      <c r="I4621" s="21" t="e">
        <f>IF(A4621&lt;&gt;"",VLOOKUP(B4621,'Ket qua do'!$C$5:$AP$50000,$I$3,TRUE)*$E$9/1000,"")</f>
        <v>#N/A</v>
      </c>
      <c r="J4621" s="21" t="e">
        <f>IF(A4621&lt;&gt;"",VLOOKUP(B4621,'Ket qua do'!$C$5:$AP$50000,$J$3,TRUE)*$E$9/1000,"")</f>
        <v>#N/A</v>
      </c>
      <c r="K4621" s="21" t="e">
        <f>IF(A4621&lt;&gt;"",VLOOKUP(B4621,'Ket qua do'!$C$5:$AP$50000,$K$3,TRUE)*$E$9/1000,"")</f>
        <v>#N/A</v>
      </c>
      <c r="L4621" s="21" t="e">
        <f>IF(A4621&lt;&gt;"",VLOOKUP(B4621,'Ket qua do'!$C$5:$AP$50000,$L$3,TRUE),"")</f>
        <v>#N/A</v>
      </c>
    </row>
    <row r="4622" spans="1:12" x14ac:dyDescent="0.25">
      <c r="A4622" t="e">
        <f t="shared" si="77"/>
        <v>#N/A</v>
      </c>
      <c r="B4622" s="1" t="e">
        <f>IF(A4622&lt;&gt;"",VLOOKUP(A4622,'Ket qua do'!$B$5:$CE$50000,2,TRUE),"")</f>
        <v>#N/A</v>
      </c>
      <c r="C4622" s="19" t="e">
        <f>IF(A4622&lt;&gt;"",VLOOKUP(B4622,'Ket qua do'!$C$5:$AP$50000,$C$3,TRUE)*SQRT(3)*$C$11,"")</f>
        <v>#N/A</v>
      </c>
      <c r="D4622" s="21" t="e">
        <f>IF(A4622&lt;&gt;"",VLOOKUP(B4622,'Ket qua do'!$C$5:$AP$50000,$D$3,TRUE),"")</f>
        <v>#N/A</v>
      </c>
      <c r="E4622" s="21" t="e">
        <f>IF(A4622&lt;&gt;"",VLOOKUP(B4622,'Ket qua do'!$C$5:$AP$50000,$E$3,TRUE)*$C$12,"")</f>
        <v>#N/A</v>
      </c>
      <c r="F4622" s="21" t="e">
        <f>IF(A4622&lt;&gt;"",VLOOKUP(B4622,'Ket qua do'!$C$5:$AP$50000,$F$3,TRUE),"")</f>
        <v>#N/A</v>
      </c>
      <c r="G4622" s="21" t="e">
        <f>IF(A4622&lt;&gt;"",VLOOKUP(B4622,'Ket qua do'!$C$5:$AP$50000,$G$3,TRUE),"")</f>
        <v>#N/A</v>
      </c>
      <c r="H4622" s="21" t="e">
        <f>IF(A4622&lt;&gt;"",VLOOKUP(B4622,'Ket qua do'!$C$5:$AP$50000,$H$3,TRUE),"")</f>
        <v>#N/A</v>
      </c>
      <c r="I4622" s="21" t="e">
        <f>IF(A4622&lt;&gt;"",VLOOKUP(B4622,'Ket qua do'!$C$5:$AP$50000,$I$3,TRUE)*$E$9/1000,"")</f>
        <v>#N/A</v>
      </c>
      <c r="J4622" s="21" t="e">
        <f>IF(A4622&lt;&gt;"",VLOOKUP(B4622,'Ket qua do'!$C$5:$AP$50000,$J$3,TRUE)*$E$9/1000,"")</f>
        <v>#N/A</v>
      </c>
      <c r="K4622" s="21" t="e">
        <f>IF(A4622&lt;&gt;"",VLOOKUP(B4622,'Ket qua do'!$C$5:$AP$50000,$K$3,TRUE)*$E$9/1000,"")</f>
        <v>#N/A</v>
      </c>
      <c r="L4622" s="21" t="e">
        <f>IF(A4622&lt;&gt;"",VLOOKUP(B4622,'Ket qua do'!$C$5:$AP$50000,$L$3,TRUE),"")</f>
        <v>#N/A</v>
      </c>
    </row>
    <row r="4623" spans="1:12" x14ac:dyDescent="0.25">
      <c r="A4623" t="e">
        <f t="shared" si="77"/>
        <v>#N/A</v>
      </c>
      <c r="B4623" s="1" t="e">
        <f>IF(A4623&lt;&gt;"",VLOOKUP(A4623,'Ket qua do'!$B$5:$CE$50000,2,TRUE),"")</f>
        <v>#N/A</v>
      </c>
      <c r="C4623" s="19" t="e">
        <f>IF(A4623&lt;&gt;"",VLOOKUP(B4623,'Ket qua do'!$C$5:$AP$50000,$C$3,TRUE)*SQRT(3)*$C$11,"")</f>
        <v>#N/A</v>
      </c>
      <c r="D4623" s="21" t="e">
        <f>IF(A4623&lt;&gt;"",VLOOKUP(B4623,'Ket qua do'!$C$5:$AP$50000,$D$3,TRUE),"")</f>
        <v>#N/A</v>
      </c>
      <c r="E4623" s="21" t="e">
        <f>IF(A4623&lt;&gt;"",VLOOKUP(B4623,'Ket qua do'!$C$5:$AP$50000,$E$3,TRUE)*$C$12,"")</f>
        <v>#N/A</v>
      </c>
      <c r="F4623" s="21" t="e">
        <f>IF(A4623&lt;&gt;"",VLOOKUP(B4623,'Ket qua do'!$C$5:$AP$50000,$F$3,TRUE),"")</f>
        <v>#N/A</v>
      </c>
      <c r="G4623" s="21" t="e">
        <f>IF(A4623&lt;&gt;"",VLOOKUP(B4623,'Ket qua do'!$C$5:$AP$50000,$G$3,TRUE),"")</f>
        <v>#N/A</v>
      </c>
      <c r="H4623" s="21" t="e">
        <f>IF(A4623&lt;&gt;"",VLOOKUP(B4623,'Ket qua do'!$C$5:$AP$50000,$H$3,TRUE),"")</f>
        <v>#N/A</v>
      </c>
      <c r="I4623" s="21" t="e">
        <f>IF(A4623&lt;&gt;"",VLOOKUP(B4623,'Ket qua do'!$C$5:$AP$50000,$I$3,TRUE)*$E$9/1000,"")</f>
        <v>#N/A</v>
      </c>
      <c r="J4623" s="21" t="e">
        <f>IF(A4623&lt;&gt;"",VLOOKUP(B4623,'Ket qua do'!$C$5:$AP$50000,$J$3,TRUE)*$E$9/1000,"")</f>
        <v>#N/A</v>
      </c>
      <c r="K4623" s="21" t="e">
        <f>IF(A4623&lt;&gt;"",VLOOKUP(B4623,'Ket qua do'!$C$5:$AP$50000,$K$3,TRUE)*$E$9/1000,"")</f>
        <v>#N/A</v>
      </c>
      <c r="L4623" s="21" t="e">
        <f>IF(A4623&lt;&gt;"",VLOOKUP(B4623,'Ket qua do'!$C$5:$AP$50000,$L$3,TRUE),"")</f>
        <v>#N/A</v>
      </c>
    </row>
    <row r="4624" spans="1:12" x14ac:dyDescent="0.25">
      <c r="A4624" t="e">
        <f t="shared" si="77"/>
        <v>#N/A</v>
      </c>
      <c r="B4624" s="1" t="e">
        <f>IF(A4624&lt;&gt;"",VLOOKUP(A4624,'Ket qua do'!$B$5:$CE$50000,2,TRUE),"")</f>
        <v>#N/A</v>
      </c>
      <c r="C4624" s="19" t="e">
        <f>IF(A4624&lt;&gt;"",VLOOKUP(B4624,'Ket qua do'!$C$5:$AP$50000,$C$3,TRUE)*SQRT(3)*$C$11,"")</f>
        <v>#N/A</v>
      </c>
      <c r="D4624" s="21" t="e">
        <f>IF(A4624&lt;&gt;"",VLOOKUP(B4624,'Ket qua do'!$C$5:$AP$50000,$D$3,TRUE),"")</f>
        <v>#N/A</v>
      </c>
      <c r="E4624" s="21" t="e">
        <f>IF(A4624&lt;&gt;"",VLOOKUP(B4624,'Ket qua do'!$C$5:$AP$50000,$E$3,TRUE)*$C$12,"")</f>
        <v>#N/A</v>
      </c>
      <c r="F4624" s="21" t="e">
        <f>IF(A4624&lt;&gt;"",VLOOKUP(B4624,'Ket qua do'!$C$5:$AP$50000,$F$3,TRUE),"")</f>
        <v>#N/A</v>
      </c>
      <c r="G4624" s="21" t="e">
        <f>IF(A4624&lt;&gt;"",VLOOKUP(B4624,'Ket qua do'!$C$5:$AP$50000,$G$3,TRUE),"")</f>
        <v>#N/A</v>
      </c>
      <c r="H4624" s="21" t="e">
        <f>IF(A4624&lt;&gt;"",VLOOKUP(B4624,'Ket qua do'!$C$5:$AP$50000,$H$3,TRUE),"")</f>
        <v>#N/A</v>
      </c>
      <c r="I4624" s="21" t="e">
        <f>IF(A4624&lt;&gt;"",VLOOKUP(B4624,'Ket qua do'!$C$5:$AP$50000,$I$3,TRUE)*$E$9/1000,"")</f>
        <v>#N/A</v>
      </c>
      <c r="J4624" s="21" t="e">
        <f>IF(A4624&lt;&gt;"",VLOOKUP(B4624,'Ket qua do'!$C$5:$AP$50000,$J$3,TRUE)*$E$9/1000,"")</f>
        <v>#N/A</v>
      </c>
      <c r="K4624" s="21" t="e">
        <f>IF(A4624&lt;&gt;"",VLOOKUP(B4624,'Ket qua do'!$C$5:$AP$50000,$K$3,TRUE)*$E$9/1000,"")</f>
        <v>#N/A</v>
      </c>
      <c r="L4624" s="21" t="e">
        <f>IF(A4624&lt;&gt;"",VLOOKUP(B4624,'Ket qua do'!$C$5:$AP$50000,$L$3,TRUE),"")</f>
        <v>#N/A</v>
      </c>
    </row>
    <row r="4625" spans="1:12" x14ac:dyDescent="0.25">
      <c r="A4625" t="e">
        <f t="shared" si="77"/>
        <v>#N/A</v>
      </c>
      <c r="B4625" s="1" t="e">
        <f>IF(A4625&lt;&gt;"",VLOOKUP(A4625,'Ket qua do'!$B$5:$CE$50000,2,TRUE),"")</f>
        <v>#N/A</v>
      </c>
      <c r="C4625" s="19" t="e">
        <f>IF(A4625&lt;&gt;"",VLOOKUP(B4625,'Ket qua do'!$C$5:$AP$50000,$C$3,TRUE)*SQRT(3)*$C$11,"")</f>
        <v>#N/A</v>
      </c>
      <c r="D4625" s="21" t="e">
        <f>IF(A4625&lt;&gt;"",VLOOKUP(B4625,'Ket qua do'!$C$5:$AP$50000,$D$3,TRUE),"")</f>
        <v>#N/A</v>
      </c>
      <c r="E4625" s="21" t="e">
        <f>IF(A4625&lt;&gt;"",VLOOKUP(B4625,'Ket qua do'!$C$5:$AP$50000,$E$3,TRUE)*$C$12,"")</f>
        <v>#N/A</v>
      </c>
      <c r="F4625" s="21" t="e">
        <f>IF(A4625&lt;&gt;"",VLOOKUP(B4625,'Ket qua do'!$C$5:$AP$50000,$F$3,TRUE),"")</f>
        <v>#N/A</v>
      </c>
      <c r="G4625" s="21" t="e">
        <f>IF(A4625&lt;&gt;"",VLOOKUP(B4625,'Ket qua do'!$C$5:$AP$50000,$G$3,TRUE),"")</f>
        <v>#N/A</v>
      </c>
      <c r="H4625" s="21" t="e">
        <f>IF(A4625&lt;&gt;"",VLOOKUP(B4625,'Ket qua do'!$C$5:$AP$50000,$H$3,TRUE),"")</f>
        <v>#N/A</v>
      </c>
      <c r="I4625" s="21" t="e">
        <f>IF(A4625&lt;&gt;"",VLOOKUP(B4625,'Ket qua do'!$C$5:$AP$50000,$I$3,TRUE)*$E$9/1000,"")</f>
        <v>#N/A</v>
      </c>
      <c r="J4625" s="21" t="e">
        <f>IF(A4625&lt;&gt;"",VLOOKUP(B4625,'Ket qua do'!$C$5:$AP$50000,$J$3,TRUE)*$E$9/1000,"")</f>
        <v>#N/A</v>
      </c>
      <c r="K4625" s="21" t="e">
        <f>IF(A4625&lt;&gt;"",VLOOKUP(B4625,'Ket qua do'!$C$5:$AP$50000,$K$3,TRUE)*$E$9/1000,"")</f>
        <v>#N/A</v>
      </c>
      <c r="L4625" s="21" t="e">
        <f>IF(A4625&lt;&gt;"",VLOOKUP(B4625,'Ket qua do'!$C$5:$AP$50000,$L$3,TRUE),"")</f>
        <v>#N/A</v>
      </c>
    </row>
    <row r="4626" spans="1:12" x14ac:dyDescent="0.25">
      <c r="A4626" t="e">
        <f t="shared" si="77"/>
        <v>#N/A</v>
      </c>
      <c r="B4626" s="1" t="e">
        <f>IF(A4626&lt;&gt;"",VLOOKUP(A4626,'Ket qua do'!$B$5:$CE$50000,2,TRUE),"")</f>
        <v>#N/A</v>
      </c>
      <c r="C4626" s="19" t="e">
        <f>IF(A4626&lt;&gt;"",VLOOKUP(B4626,'Ket qua do'!$C$5:$AP$50000,$C$3,TRUE)*SQRT(3)*$C$11,"")</f>
        <v>#N/A</v>
      </c>
      <c r="D4626" s="21" t="e">
        <f>IF(A4626&lt;&gt;"",VLOOKUP(B4626,'Ket qua do'!$C$5:$AP$50000,$D$3,TRUE),"")</f>
        <v>#N/A</v>
      </c>
      <c r="E4626" s="21" t="e">
        <f>IF(A4626&lt;&gt;"",VLOOKUP(B4626,'Ket qua do'!$C$5:$AP$50000,$E$3,TRUE)*$C$12,"")</f>
        <v>#N/A</v>
      </c>
      <c r="F4626" s="21" t="e">
        <f>IF(A4626&lt;&gt;"",VLOOKUP(B4626,'Ket qua do'!$C$5:$AP$50000,$F$3,TRUE),"")</f>
        <v>#N/A</v>
      </c>
      <c r="G4626" s="21" t="e">
        <f>IF(A4626&lt;&gt;"",VLOOKUP(B4626,'Ket qua do'!$C$5:$AP$50000,$G$3,TRUE),"")</f>
        <v>#N/A</v>
      </c>
      <c r="H4626" s="21" t="e">
        <f>IF(A4626&lt;&gt;"",VLOOKUP(B4626,'Ket qua do'!$C$5:$AP$50000,$H$3,TRUE),"")</f>
        <v>#N/A</v>
      </c>
      <c r="I4626" s="21" t="e">
        <f>IF(A4626&lt;&gt;"",VLOOKUP(B4626,'Ket qua do'!$C$5:$AP$50000,$I$3,TRUE)*$E$9/1000,"")</f>
        <v>#N/A</v>
      </c>
      <c r="J4626" s="21" t="e">
        <f>IF(A4626&lt;&gt;"",VLOOKUP(B4626,'Ket qua do'!$C$5:$AP$50000,$J$3,TRUE)*$E$9/1000,"")</f>
        <v>#N/A</v>
      </c>
      <c r="K4626" s="21" t="e">
        <f>IF(A4626&lt;&gt;"",VLOOKUP(B4626,'Ket qua do'!$C$5:$AP$50000,$K$3,TRUE)*$E$9/1000,"")</f>
        <v>#N/A</v>
      </c>
      <c r="L4626" s="21" t="e">
        <f>IF(A4626&lt;&gt;"",VLOOKUP(B4626,'Ket qua do'!$C$5:$AP$50000,$L$3,TRUE),"")</f>
        <v>#N/A</v>
      </c>
    </row>
    <row r="4627" spans="1:12" x14ac:dyDescent="0.25">
      <c r="A4627" t="e">
        <f t="shared" si="77"/>
        <v>#N/A</v>
      </c>
      <c r="B4627" s="1" t="e">
        <f>IF(A4627&lt;&gt;"",VLOOKUP(A4627,'Ket qua do'!$B$5:$CE$50000,2,TRUE),"")</f>
        <v>#N/A</v>
      </c>
      <c r="C4627" s="19" t="e">
        <f>IF(A4627&lt;&gt;"",VLOOKUP(B4627,'Ket qua do'!$C$5:$AP$50000,$C$3,TRUE)*SQRT(3)*$C$11,"")</f>
        <v>#N/A</v>
      </c>
      <c r="D4627" s="21" t="e">
        <f>IF(A4627&lt;&gt;"",VLOOKUP(B4627,'Ket qua do'!$C$5:$AP$50000,$D$3,TRUE),"")</f>
        <v>#N/A</v>
      </c>
      <c r="E4627" s="21" t="e">
        <f>IF(A4627&lt;&gt;"",VLOOKUP(B4627,'Ket qua do'!$C$5:$AP$50000,$E$3,TRUE)*$C$12,"")</f>
        <v>#N/A</v>
      </c>
      <c r="F4627" s="21" t="e">
        <f>IF(A4627&lt;&gt;"",VLOOKUP(B4627,'Ket qua do'!$C$5:$AP$50000,$F$3,TRUE),"")</f>
        <v>#N/A</v>
      </c>
      <c r="G4627" s="21" t="e">
        <f>IF(A4627&lt;&gt;"",VLOOKUP(B4627,'Ket qua do'!$C$5:$AP$50000,$G$3,TRUE),"")</f>
        <v>#N/A</v>
      </c>
      <c r="H4627" s="21" t="e">
        <f>IF(A4627&lt;&gt;"",VLOOKUP(B4627,'Ket qua do'!$C$5:$AP$50000,$H$3,TRUE),"")</f>
        <v>#N/A</v>
      </c>
      <c r="I4627" s="21" t="e">
        <f>IF(A4627&lt;&gt;"",VLOOKUP(B4627,'Ket qua do'!$C$5:$AP$50000,$I$3,TRUE)*$E$9/1000,"")</f>
        <v>#N/A</v>
      </c>
      <c r="J4627" s="21" t="e">
        <f>IF(A4627&lt;&gt;"",VLOOKUP(B4627,'Ket qua do'!$C$5:$AP$50000,$J$3,TRUE)*$E$9/1000,"")</f>
        <v>#N/A</v>
      </c>
      <c r="K4627" s="21" t="e">
        <f>IF(A4627&lt;&gt;"",VLOOKUP(B4627,'Ket qua do'!$C$5:$AP$50000,$K$3,TRUE)*$E$9/1000,"")</f>
        <v>#N/A</v>
      </c>
      <c r="L4627" s="21" t="e">
        <f>IF(A4627&lt;&gt;"",VLOOKUP(B4627,'Ket qua do'!$C$5:$AP$50000,$L$3,TRUE),"")</f>
        <v>#N/A</v>
      </c>
    </row>
    <row r="4628" spans="1:12" x14ac:dyDescent="0.25">
      <c r="A4628" t="e">
        <f t="shared" si="77"/>
        <v>#N/A</v>
      </c>
      <c r="B4628" s="1" t="e">
        <f>IF(A4628&lt;&gt;"",VLOOKUP(A4628,'Ket qua do'!$B$5:$CE$50000,2,TRUE),"")</f>
        <v>#N/A</v>
      </c>
      <c r="C4628" s="19" t="e">
        <f>IF(A4628&lt;&gt;"",VLOOKUP(B4628,'Ket qua do'!$C$5:$AP$50000,$C$3,TRUE)*SQRT(3)*$C$11,"")</f>
        <v>#N/A</v>
      </c>
      <c r="D4628" s="21" t="e">
        <f>IF(A4628&lt;&gt;"",VLOOKUP(B4628,'Ket qua do'!$C$5:$AP$50000,$D$3,TRUE),"")</f>
        <v>#N/A</v>
      </c>
      <c r="E4628" s="21" t="e">
        <f>IF(A4628&lt;&gt;"",VLOOKUP(B4628,'Ket qua do'!$C$5:$AP$50000,$E$3,TRUE)*$C$12,"")</f>
        <v>#N/A</v>
      </c>
      <c r="F4628" s="21" t="e">
        <f>IF(A4628&lt;&gt;"",VLOOKUP(B4628,'Ket qua do'!$C$5:$AP$50000,$F$3,TRUE),"")</f>
        <v>#N/A</v>
      </c>
      <c r="G4628" s="21" t="e">
        <f>IF(A4628&lt;&gt;"",VLOOKUP(B4628,'Ket qua do'!$C$5:$AP$50000,$G$3,TRUE),"")</f>
        <v>#N/A</v>
      </c>
      <c r="H4628" s="21" t="e">
        <f>IF(A4628&lt;&gt;"",VLOOKUP(B4628,'Ket qua do'!$C$5:$AP$50000,$H$3,TRUE),"")</f>
        <v>#N/A</v>
      </c>
      <c r="I4628" s="21" t="e">
        <f>IF(A4628&lt;&gt;"",VLOOKUP(B4628,'Ket qua do'!$C$5:$AP$50000,$I$3,TRUE)*$E$9/1000,"")</f>
        <v>#N/A</v>
      </c>
      <c r="J4628" s="21" t="e">
        <f>IF(A4628&lt;&gt;"",VLOOKUP(B4628,'Ket qua do'!$C$5:$AP$50000,$J$3,TRUE)*$E$9/1000,"")</f>
        <v>#N/A</v>
      </c>
      <c r="K4628" s="21" t="e">
        <f>IF(A4628&lt;&gt;"",VLOOKUP(B4628,'Ket qua do'!$C$5:$AP$50000,$K$3,TRUE)*$E$9/1000,"")</f>
        <v>#N/A</v>
      </c>
      <c r="L4628" s="21" t="e">
        <f>IF(A4628&lt;&gt;"",VLOOKUP(B4628,'Ket qua do'!$C$5:$AP$50000,$L$3,TRUE),"")</f>
        <v>#N/A</v>
      </c>
    </row>
    <row r="4629" spans="1:12" x14ac:dyDescent="0.25">
      <c r="A4629" t="e">
        <f t="shared" si="77"/>
        <v>#N/A</v>
      </c>
      <c r="B4629" s="1" t="e">
        <f>IF(A4629&lt;&gt;"",VLOOKUP(A4629,'Ket qua do'!$B$5:$CE$50000,2,TRUE),"")</f>
        <v>#N/A</v>
      </c>
      <c r="C4629" s="19" t="e">
        <f>IF(A4629&lt;&gt;"",VLOOKUP(B4629,'Ket qua do'!$C$5:$AP$50000,$C$3,TRUE)*SQRT(3)*$C$11,"")</f>
        <v>#N/A</v>
      </c>
      <c r="D4629" s="21" t="e">
        <f>IF(A4629&lt;&gt;"",VLOOKUP(B4629,'Ket qua do'!$C$5:$AP$50000,$D$3,TRUE),"")</f>
        <v>#N/A</v>
      </c>
      <c r="E4629" s="21" t="e">
        <f>IF(A4629&lt;&gt;"",VLOOKUP(B4629,'Ket qua do'!$C$5:$AP$50000,$E$3,TRUE)*$C$12,"")</f>
        <v>#N/A</v>
      </c>
      <c r="F4629" s="21" t="e">
        <f>IF(A4629&lt;&gt;"",VLOOKUP(B4629,'Ket qua do'!$C$5:$AP$50000,$F$3,TRUE),"")</f>
        <v>#N/A</v>
      </c>
      <c r="G4629" s="21" t="e">
        <f>IF(A4629&lt;&gt;"",VLOOKUP(B4629,'Ket qua do'!$C$5:$AP$50000,$G$3,TRUE),"")</f>
        <v>#N/A</v>
      </c>
      <c r="H4629" s="21" t="e">
        <f>IF(A4629&lt;&gt;"",VLOOKUP(B4629,'Ket qua do'!$C$5:$AP$50000,$H$3,TRUE),"")</f>
        <v>#N/A</v>
      </c>
      <c r="I4629" s="21" t="e">
        <f>IF(A4629&lt;&gt;"",VLOOKUP(B4629,'Ket qua do'!$C$5:$AP$50000,$I$3,TRUE)*$E$9/1000,"")</f>
        <v>#N/A</v>
      </c>
      <c r="J4629" s="21" t="e">
        <f>IF(A4629&lt;&gt;"",VLOOKUP(B4629,'Ket qua do'!$C$5:$AP$50000,$J$3,TRUE)*$E$9/1000,"")</f>
        <v>#N/A</v>
      </c>
      <c r="K4629" s="21" t="e">
        <f>IF(A4629&lt;&gt;"",VLOOKUP(B4629,'Ket qua do'!$C$5:$AP$50000,$K$3,TRUE)*$E$9/1000,"")</f>
        <v>#N/A</v>
      </c>
      <c r="L4629" s="21" t="e">
        <f>IF(A4629&lt;&gt;"",VLOOKUP(B4629,'Ket qua do'!$C$5:$AP$50000,$L$3,TRUE),"")</f>
        <v>#N/A</v>
      </c>
    </row>
    <row r="4630" spans="1:12" x14ac:dyDescent="0.25">
      <c r="A4630" t="e">
        <f t="shared" si="77"/>
        <v>#N/A</v>
      </c>
      <c r="B4630" s="1" t="e">
        <f>IF(A4630&lt;&gt;"",VLOOKUP(A4630,'Ket qua do'!$B$5:$CE$50000,2,TRUE),"")</f>
        <v>#N/A</v>
      </c>
      <c r="C4630" s="19" t="e">
        <f>IF(A4630&lt;&gt;"",VLOOKUP(B4630,'Ket qua do'!$C$5:$AP$50000,$C$3,TRUE)*SQRT(3)*$C$11,"")</f>
        <v>#N/A</v>
      </c>
      <c r="D4630" s="21" t="e">
        <f>IF(A4630&lt;&gt;"",VLOOKUP(B4630,'Ket qua do'!$C$5:$AP$50000,$D$3,TRUE),"")</f>
        <v>#N/A</v>
      </c>
      <c r="E4630" s="21" t="e">
        <f>IF(A4630&lt;&gt;"",VLOOKUP(B4630,'Ket qua do'!$C$5:$AP$50000,$E$3,TRUE)*$C$12,"")</f>
        <v>#N/A</v>
      </c>
      <c r="F4630" s="21" t="e">
        <f>IF(A4630&lt;&gt;"",VLOOKUP(B4630,'Ket qua do'!$C$5:$AP$50000,$F$3,TRUE),"")</f>
        <v>#N/A</v>
      </c>
      <c r="G4630" s="21" t="e">
        <f>IF(A4630&lt;&gt;"",VLOOKUP(B4630,'Ket qua do'!$C$5:$AP$50000,$G$3,TRUE),"")</f>
        <v>#N/A</v>
      </c>
      <c r="H4630" s="21" t="e">
        <f>IF(A4630&lt;&gt;"",VLOOKUP(B4630,'Ket qua do'!$C$5:$AP$50000,$H$3,TRUE),"")</f>
        <v>#N/A</v>
      </c>
      <c r="I4630" s="21" t="e">
        <f>IF(A4630&lt;&gt;"",VLOOKUP(B4630,'Ket qua do'!$C$5:$AP$50000,$I$3,TRUE)*$E$9/1000,"")</f>
        <v>#N/A</v>
      </c>
      <c r="J4630" s="21" t="e">
        <f>IF(A4630&lt;&gt;"",VLOOKUP(B4630,'Ket qua do'!$C$5:$AP$50000,$J$3,TRUE)*$E$9/1000,"")</f>
        <v>#N/A</v>
      </c>
      <c r="K4630" s="21" t="e">
        <f>IF(A4630&lt;&gt;"",VLOOKUP(B4630,'Ket qua do'!$C$5:$AP$50000,$K$3,TRUE)*$E$9/1000,"")</f>
        <v>#N/A</v>
      </c>
      <c r="L4630" s="21" t="e">
        <f>IF(A4630&lt;&gt;"",VLOOKUP(B4630,'Ket qua do'!$C$5:$AP$50000,$L$3,TRUE),"")</f>
        <v>#N/A</v>
      </c>
    </row>
    <row r="4631" spans="1:12" x14ac:dyDescent="0.25">
      <c r="A4631" t="e">
        <f t="shared" si="77"/>
        <v>#N/A</v>
      </c>
      <c r="B4631" s="1" t="e">
        <f>IF(A4631&lt;&gt;"",VLOOKUP(A4631,'Ket qua do'!$B$5:$CE$50000,2,TRUE),"")</f>
        <v>#N/A</v>
      </c>
      <c r="C4631" s="19" t="e">
        <f>IF(A4631&lt;&gt;"",VLOOKUP(B4631,'Ket qua do'!$C$5:$AP$50000,$C$3,TRUE)*SQRT(3)*$C$11,"")</f>
        <v>#N/A</v>
      </c>
      <c r="D4631" s="21" t="e">
        <f>IF(A4631&lt;&gt;"",VLOOKUP(B4631,'Ket qua do'!$C$5:$AP$50000,$D$3,TRUE),"")</f>
        <v>#N/A</v>
      </c>
      <c r="E4631" s="21" t="e">
        <f>IF(A4631&lt;&gt;"",VLOOKUP(B4631,'Ket qua do'!$C$5:$AP$50000,$E$3,TRUE)*$C$12,"")</f>
        <v>#N/A</v>
      </c>
      <c r="F4631" s="21" t="e">
        <f>IF(A4631&lt;&gt;"",VLOOKUP(B4631,'Ket qua do'!$C$5:$AP$50000,$F$3,TRUE),"")</f>
        <v>#N/A</v>
      </c>
      <c r="G4631" s="21" t="e">
        <f>IF(A4631&lt;&gt;"",VLOOKUP(B4631,'Ket qua do'!$C$5:$AP$50000,$G$3,TRUE),"")</f>
        <v>#N/A</v>
      </c>
      <c r="H4631" s="21" t="e">
        <f>IF(A4631&lt;&gt;"",VLOOKUP(B4631,'Ket qua do'!$C$5:$AP$50000,$H$3,TRUE),"")</f>
        <v>#N/A</v>
      </c>
      <c r="I4631" s="21" t="e">
        <f>IF(A4631&lt;&gt;"",VLOOKUP(B4631,'Ket qua do'!$C$5:$AP$50000,$I$3,TRUE)*$E$9/1000,"")</f>
        <v>#N/A</v>
      </c>
      <c r="J4631" s="21" t="e">
        <f>IF(A4631&lt;&gt;"",VLOOKUP(B4631,'Ket qua do'!$C$5:$AP$50000,$J$3,TRUE)*$E$9/1000,"")</f>
        <v>#N/A</v>
      </c>
      <c r="K4631" s="21" t="e">
        <f>IF(A4631&lt;&gt;"",VLOOKUP(B4631,'Ket qua do'!$C$5:$AP$50000,$K$3,TRUE)*$E$9/1000,"")</f>
        <v>#N/A</v>
      </c>
      <c r="L4631" s="21" t="e">
        <f>IF(A4631&lt;&gt;"",VLOOKUP(B4631,'Ket qua do'!$C$5:$AP$50000,$L$3,TRUE),"")</f>
        <v>#N/A</v>
      </c>
    </row>
    <row r="4632" spans="1:12" x14ac:dyDescent="0.25">
      <c r="A4632" t="e">
        <f t="shared" si="77"/>
        <v>#N/A</v>
      </c>
      <c r="B4632" s="1" t="e">
        <f>IF(A4632&lt;&gt;"",VLOOKUP(A4632,'Ket qua do'!$B$5:$CE$50000,2,TRUE),"")</f>
        <v>#N/A</v>
      </c>
      <c r="C4632" s="19" t="e">
        <f>IF(A4632&lt;&gt;"",VLOOKUP(B4632,'Ket qua do'!$C$5:$AP$50000,$C$3,TRUE)*SQRT(3)*$C$11,"")</f>
        <v>#N/A</v>
      </c>
      <c r="D4632" s="21" t="e">
        <f>IF(A4632&lt;&gt;"",VLOOKUP(B4632,'Ket qua do'!$C$5:$AP$50000,$D$3,TRUE),"")</f>
        <v>#N/A</v>
      </c>
      <c r="E4632" s="21" t="e">
        <f>IF(A4632&lt;&gt;"",VLOOKUP(B4632,'Ket qua do'!$C$5:$AP$50000,$E$3,TRUE)*$C$12,"")</f>
        <v>#N/A</v>
      </c>
      <c r="F4632" s="21" t="e">
        <f>IF(A4632&lt;&gt;"",VLOOKUP(B4632,'Ket qua do'!$C$5:$AP$50000,$F$3,TRUE),"")</f>
        <v>#N/A</v>
      </c>
      <c r="G4632" s="21" t="e">
        <f>IF(A4632&lt;&gt;"",VLOOKUP(B4632,'Ket qua do'!$C$5:$AP$50000,$G$3,TRUE),"")</f>
        <v>#N/A</v>
      </c>
      <c r="H4632" s="21" t="e">
        <f>IF(A4632&lt;&gt;"",VLOOKUP(B4632,'Ket qua do'!$C$5:$AP$50000,$H$3,TRUE),"")</f>
        <v>#N/A</v>
      </c>
      <c r="I4632" s="21" t="e">
        <f>IF(A4632&lt;&gt;"",VLOOKUP(B4632,'Ket qua do'!$C$5:$AP$50000,$I$3,TRUE)*$E$9/1000,"")</f>
        <v>#N/A</v>
      </c>
      <c r="J4632" s="21" t="e">
        <f>IF(A4632&lt;&gt;"",VLOOKUP(B4632,'Ket qua do'!$C$5:$AP$50000,$J$3,TRUE)*$E$9/1000,"")</f>
        <v>#N/A</v>
      </c>
      <c r="K4632" s="21" t="e">
        <f>IF(A4632&lt;&gt;"",VLOOKUP(B4632,'Ket qua do'!$C$5:$AP$50000,$K$3,TRUE)*$E$9/1000,"")</f>
        <v>#N/A</v>
      </c>
      <c r="L4632" s="21" t="e">
        <f>IF(A4632&lt;&gt;"",VLOOKUP(B4632,'Ket qua do'!$C$5:$AP$50000,$L$3,TRUE),"")</f>
        <v>#N/A</v>
      </c>
    </row>
    <row r="4633" spans="1:12" x14ac:dyDescent="0.25">
      <c r="A4633" t="e">
        <f t="shared" si="77"/>
        <v>#N/A</v>
      </c>
      <c r="B4633" s="1" t="e">
        <f>IF(A4633&lt;&gt;"",VLOOKUP(A4633,'Ket qua do'!$B$5:$CE$50000,2,TRUE),"")</f>
        <v>#N/A</v>
      </c>
      <c r="C4633" s="19" t="e">
        <f>IF(A4633&lt;&gt;"",VLOOKUP(B4633,'Ket qua do'!$C$5:$AP$50000,$C$3,TRUE)*SQRT(3)*$C$11,"")</f>
        <v>#N/A</v>
      </c>
      <c r="D4633" s="21" t="e">
        <f>IF(A4633&lt;&gt;"",VLOOKUP(B4633,'Ket qua do'!$C$5:$AP$50000,$D$3,TRUE),"")</f>
        <v>#N/A</v>
      </c>
      <c r="E4633" s="21" t="e">
        <f>IF(A4633&lt;&gt;"",VLOOKUP(B4633,'Ket qua do'!$C$5:$AP$50000,$E$3,TRUE)*$C$12,"")</f>
        <v>#N/A</v>
      </c>
      <c r="F4633" s="21" t="e">
        <f>IF(A4633&lt;&gt;"",VLOOKUP(B4633,'Ket qua do'!$C$5:$AP$50000,$F$3,TRUE),"")</f>
        <v>#N/A</v>
      </c>
      <c r="G4633" s="21" t="e">
        <f>IF(A4633&lt;&gt;"",VLOOKUP(B4633,'Ket qua do'!$C$5:$AP$50000,$G$3,TRUE),"")</f>
        <v>#N/A</v>
      </c>
      <c r="H4633" s="21" t="e">
        <f>IF(A4633&lt;&gt;"",VLOOKUP(B4633,'Ket qua do'!$C$5:$AP$50000,$H$3,TRUE),"")</f>
        <v>#N/A</v>
      </c>
      <c r="I4633" s="21" t="e">
        <f>IF(A4633&lt;&gt;"",VLOOKUP(B4633,'Ket qua do'!$C$5:$AP$50000,$I$3,TRUE)*$E$9/1000,"")</f>
        <v>#N/A</v>
      </c>
      <c r="J4633" s="21" t="e">
        <f>IF(A4633&lt;&gt;"",VLOOKUP(B4633,'Ket qua do'!$C$5:$AP$50000,$J$3,TRUE)*$E$9/1000,"")</f>
        <v>#N/A</v>
      </c>
      <c r="K4633" s="21" t="e">
        <f>IF(A4633&lt;&gt;"",VLOOKUP(B4633,'Ket qua do'!$C$5:$AP$50000,$K$3,TRUE)*$E$9/1000,"")</f>
        <v>#N/A</v>
      </c>
      <c r="L4633" s="21" t="e">
        <f>IF(A4633&lt;&gt;"",VLOOKUP(B4633,'Ket qua do'!$C$5:$AP$50000,$L$3,TRUE),"")</f>
        <v>#N/A</v>
      </c>
    </row>
    <row r="4634" spans="1:12" x14ac:dyDescent="0.25">
      <c r="A4634" t="e">
        <f t="shared" ref="A4634:A4697" si="78">IF(A4633&lt;$E$8,A4633+1,"")</f>
        <v>#N/A</v>
      </c>
      <c r="B4634" s="1" t="e">
        <f>IF(A4634&lt;&gt;"",VLOOKUP(A4634,'Ket qua do'!$B$5:$CE$50000,2,TRUE),"")</f>
        <v>#N/A</v>
      </c>
      <c r="C4634" s="19" t="e">
        <f>IF(A4634&lt;&gt;"",VLOOKUP(B4634,'Ket qua do'!$C$5:$AP$50000,$C$3,TRUE)*SQRT(3)*$C$11,"")</f>
        <v>#N/A</v>
      </c>
      <c r="D4634" s="21" t="e">
        <f>IF(A4634&lt;&gt;"",VLOOKUP(B4634,'Ket qua do'!$C$5:$AP$50000,$D$3,TRUE),"")</f>
        <v>#N/A</v>
      </c>
      <c r="E4634" s="21" t="e">
        <f>IF(A4634&lt;&gt;"",VLOOKUP(B4634,'Ket qua do'!$C$5:$AP$50000,$E$3,TRUE)*$C$12,"")</f>
        <v>#N/A</v>
      </c>
      <c r="F4634" s="21" t="e">
        <f>IF(A4634&lt;&gt;"",VLOOKUP(B4634,'Ket qua do'!$C$5:$AP$50000,$F$3,TRUE),"")</f>
        <v>#N/A</v>
      </c>
      <c r="G4634" s="21" t="e">
        <f>IF(A4634&lt;&gt;"",VLOOKUP(B4634,'Ket qua do'!$C$5:$AP$50000,$G$3,TRUE),"")</f>
        <v>#N/A</v>
      </c>
      <c r="H4634" s="21" t="e">
        <f>IF(A4634&lt;&gt;"",VLOOKUP(B4634,'Ket qua do'!$C$5:$AP$50000,$H$3,TRUE),"")</f>
        <v>#N/A</v>
      </c>
      <c r="I4634" s="21" t="e">
        <f>IF(A4634&lt;&gt;"",VLOOKUP(B4634,'Ket qua do'!$C$5:$AP$50000,$I$3,TRUE)*$E$9/1000,"")</f>
        <v>#N/A</v>
      </c>
      <c r="J4634" s="21" t="e">
        <f>IF(A4634&lt;&gt;"",VLOOKUP(B4634,'Ket qua do'!$C$5:$AP$50000,$J$3,TRUE)*$E$9/1000,"")</f>
        <v>#N/A</v>
      </c>
      <c r="K4634" s="21" t="e">
        <f>IF(A4634&lt;&gt;"",VLOOKUP(B4634,'Ket qua do'!$C$5:$AP$50000,$K$3,TRUE)*$E$9/1000,"")</f>
        <v>#N/A</v>
      </c>
      <c r="L4634" s="21" t="e">
        <f>IF(A4634&lt;&gt;"",VLOOKUP(B4634,'Ket qua do'!$C$5:$AP$50000,$L$3,TRUE),"")</f>
        <v>#N/A</v>
      </c>
    </row>
    <row r="4635" spans="1:12" x14ac:dyDescent="0.25">
      <c r="A4635" t="e">
        <f t="shared" si="78"/>
        <v>#N/A</v>
      </c>
      <c r="B4635" s="1" t="e">
        <f>IF(A4635&lt;&gt;"",VLOOKUP(A4635,'Ket qua do'!$B$5:$CE$50000,2,TRUE),"")</f>
        <v>#N/A</v>
      </c>
      <c r="C4635" s="19" t="e">
        <f>IF(A4635&lt;&gt;"",VLOOKUP(B4635,'Ket qua do'!$C$5:$AP$50000,$C$3,TRUE)*SQRT(3)*$C$11,"")</f>
        <v>#N/A</v>
      </c>
      <c r="D4635" s="21" t="e">
        <f>IF(A4635&lt;&gt;"",VLOOKUP(B4635,'Ket qua do'!$C$5:$AP$50000,$D$3,TRUE),"")</f>
        <v>#N/A</v>
      </c>
      <c r="E4635" s="21" t="e">
        <f>IF(A4635&lt;&gt;"",VLOOKUP(B4635,'Ket qua do'!$C$5:$AP$50000,$E$3,TRUE)*$C$12,"")</f>
        <v>#N/A</v>
      </c>
      <c r="F4635" s="21" t="e">
        <f>IF(A4635&lt;&gt;"",VLOOKUP(B4635,'Ket qua do'!$C$5:$AP$50000,$F$3,TRUE),"")</f>
        <v>#N/A</v>
      </c>
      <c r="G4635" s="21" t="e">
        <f>IF(A4635&lt;&gt;"",VLOOKUP(B4635,'Ket qua do'!$C$5:$AP$50000,$G$3,TRUE),"")</f>
        <v>#N/A</v>
      </c>
      <c r="H4635" s="21" t="e">
        <f>IF(A4635&lt;&gt;"",VLOOKUP(B4635,'Ket qua do'!$C$5:$AP$50000,$H$3,TRUE),"")</f>
        <v>#N/A</v>
      </c>
      <c r="I4635" s="21" t="e">
        <f>IF(A4635&lt;&gt;"",VLOOKUP(B4635,'Ket qua do'!$C$5:$AP$50000,$I$3,TRUE)*$E$9/1000,"")</f>
        <v>#N/A</v>
      </c>
      <c r="J4635" s="21" t="e">
        <f>IF(A4635&lt;&gt;"",VLOOKUP(B4635,'Ket qua do'!$C$5:$AP$50000,$J$3,TRUE)*$E$9/1000,"")</f>
        <v>#N/A</v>
      </c>
      <c r="K4635" s="21" t="e">
        <f>IF(A4635&lt;&gt;"",VLOOKUP(B4635,'Ket qua do'!$C$5:$AP$50000,$K$3,TRUE)*$E$9/1000,"")</f>
        <v>#N/A</v>
      </c>
      <c r="L4635" s="21" t="e">
        <f>IF(A4635&lt;&gt;"",VLOOKUP(B4635,'Ket qua do'!$C$5:$AP$50000,$L$3,TRUE),"")</f>
        <v>#N/A</v>
      </c>
    </row>
    <row r="4636" spans="1:12" x14ac:dyDescent="0.25">
      <c r="A4636" t="e">
        <f t="shared" si="78"/>
        <v>#N/A</v>
      </c>
      <c r="B4636" s="1" t="e">
        <f>IF(A4636&lt;&gt;"",VLOOKUP(A4636,'Ket qua do'!$B$5:$CE$50000,2,TRUE),"")</f>
        <v>#N/A</v>
      </c>
      <c r="C4636" s="19" t="e">
        <f>IF(A4636&lt;&gt;"",VLOOKUP(B4636,'Ket qua do'!$C$5:$AP$50000,$C$3,TRUE)*SQRT(3)*$C$11,"")</f>
        <v>#N/A</v>
      </c>
      <c r="D4636" s="21" t="e">
        <f>IF(A4636&lt;&gt;"",VLOOKUP(B4636,'Ket qua do'!$C$5:$AP$50000,$D$3,TRUE),"")</f>
        <v>#N/A</v>
      </c>
      <c r="E4636" s="21" t="e">
        <f>IF(A4636&lt;&gt;"",VLOOKUP(B4636,'Ket qua do'!$C$5:$AP$50000,$E$3,TRUE)*$C$12,"")</f>
        <v>#N/A</v>
      </c>
      <c r="F4636" s="21" t="e">
        <f>IF(A4636&lt;&gt;"",VLOOKUP(B4636,'Ket qua do'!$C$5:$AP$50000,$F$3,TRUE),"")</f>
        <v>#N/A</v>
      </c>
      <c r="G4636" s="21" t="e">
        <f>IF(A4636&lt;&gt;"",VLOOKUP(B4636,'Ket qua do'!$C$5:$AP$50000,$G$3,TRUE),"")</f>
        <v>#N/A</v>
      </c>
      <c r="H4636" s="21" t="e">
        <f>IF(A4636&lt;&gt;"",VLOOKUP(B4636,'Ket qua do'!$C$5:$AP$50000,$H$3,TRUE),"")</f>
        <v>#N/A</v>
      </c>
      <c r="I4636" s="21" t="e">
        <f>IF(A4636&lt;&gt;"",VLOOKUP(B4636,'Ket qua do'!$C$5:$AP$50000,$I$3,TRUE)*$E$9/1000,"")</f>
        <v>#N/A</v>
      </c>
      <c r="J4636" s="21" t="e">
        <f>IF(A4636&lt;&gt;"",VLOOKUP(B4636,'Ket qua do'!$C$5:$AP$50000,$J$3,TRUE)*$E$9/1000,"")</f>
        <v>#N/A</v>
      </c>
      <c r="K4636" s="21" t="e">
        <f>IF(A4636&lt;&gt;"",VLOOKUP(B4636,'Ket qua do'!$C$5:$AP$50000,$K$3,TRUE)*$E$9/1000,"")</f>
        <v>#N/A</v>
      </c>
      <c r="L4636" s="21" t="e">
        <f>IF(A4636&lt;&gt;"",VLOOKUP(B4636,'Ket qua do'!$C$5:$AP$50000,$L$3,TRUE),"")</f>
        <v>#N/A</v>
      </c>
    </row>
    <row r="4637" spans="1:12" x14ac:dyDescent="0.25">
      <c r="A4637" t="e">
        <f t="shared" si="78"/>
        <v>#N/A</v>
      </c>
      <c r="B4637" s="1" t="e">
        <f>IF(A4637&lt;&gt;"",VLOOKUP(A4637,'Ket qua do'!$B$5:$CE$50000,2,TRUE),"")</f>
        <v>#N/A</v>
      </c>
      <c r="C4637" s="19" t="e">
        <f>IF(A4637&lt;&gt;"",VLOOKUP(B4637,'Ket qua do'!$C$5:$AP$50000,$C$3,TRUE)*SQRT(3)*$C$11,"")</f>
        <v>#N/A</v>
      </c>
      <c r="D4637" s="21" t="e">
        <f>IF(A4637&lt;&gt;"",VLOOKUP(B4637,'Ket qua do'!$C$5:$AP$50000,$D$3,TRUE),"")</f>
        <v>#N/A</v>
      </c>
      <c r="E4637" s="21" t="e">
        <f>IF(A4637&lt;&gt;"",VLOOKUP(B4637,'Ket qua do'!$C$5:$AP$50000,$E$3,TRUE)*$C$12,"")</f>
        <v>#N/A</v>
      </c>
      <c r="F4637" s="21" t="e">
        <f>IF(A4637&lt;&gt;"",VLOOKUP(B4637,'Ket qua do'!$C$5:$AP$50000,$F$3,TRUE),"")</f>
        <v>#N/A</v>
      </c>
      <c r="G4637" s="21" t="e">
        <f>IF(A4637&lt;&gt;"",VLOOKUP(B4637,'Ket qua do'!$C$5:$AP$50000,$G$3,TRUE),"")</f>
        <v>#N/A</v>
      </c>
      <c r="H4637" s="21" t="e">
        <f>IF(A4637&lt;&gt;"",VLOOKUP(B4637,'Ket qua do'!$C$5:$AP$50000,$H$3,TRUE),"")</f>
        <v>#N/A</v>
      </c>
      <c r="I4637" s="21" t="e">
        <f>IF(A4637&lt;&gt;"",VLOOKUP(B4637,'Ket qua do'!$C$5:$AP$50000,$I$3,TRUE)*$E$9/1000,"")</f>
        <v>#N/A</v>
      </c>
      <c r="J4637" s="21" t="e">
        <f>IF(A4637&lt;&gt;"",VLOOKUP(B4637,'Ket qua do'!$C$5:$AP$50000,$J$3,TRUE)*$E$9/1000,"")</f>
        <v>#N/A</v>
      </c>
      <c r="K4637" s="21" t="e">
        <f>IF(A4637&lt;&gt;"",VLOOKUP(B4637,'Ket qua do'!$C$5:$AP$50000,$K$3,TRUE)*$E$9/1000,"")</f>
        <v>#N/A</v>
      </c>
      <c r="L4637" s="21" t="e">
        <f>IF(A4637&lt;&gt;"",VLOOKUP(B4637,'Ket qua do'!$C$5:$AP$50000,$L$3,TRUE),"")</f>
        <v>#N/A</v>
      </c>
    </row>
    <row r="4638" spans="1:12" x14ac:dyDescent="0.25">
      <c r="A4638" t="e">
        <f t="shared" si="78"/>
        <v>#N/A</v>
      </c>
      <c r="B4638" s="1" t="e">
        <f>IF(A4638&lt;&gt;"",VLOOKUP(A4638,'Ket qua do'!$B$5:$CE$50000,2,TRUE),"")</f>
        <v>#N/A</v>
      </c>
      <c r="C4638" s="19" t="e">
        <f>IF(A4638&lt;&gt;"",VLOOKUP(B4638,'Ket qua do'!$C$5:$AP$50000,$C$3,TRUE)*SQRT(3)*$C$11,"")</f>
        <v>#N/A</v>
      </c>
      <c r="D4638" s="21" t="e">
        <f>IF(A4638&lt;&gt;"",VLOOKUP(B4638,'Ket qua do'!$C$5:$AP$50000,$D$3,TRUE),"")</f>
        <v>#N/A</v>
      </c>
      <c r="E4638" s="21" t="e">
        <f>IF(A4638&lt;&gt;"",VLOOKUP(B4638,'Ket qua do'!$C$5:$AP$50000,$E$3,TRUE)*$C$12,"")</f>
        <v>#N/A</v>
      </c>
      <c r="F4638" s="21" t="e">
        <f>IF(A4638&lt;&gt;"",VLOOKUP(B4638,'Ket qua do'!$C$5:$AP$50000,$F$3,TRUE),"")</f>
        <v>#N/A</v>
      </c>
      <c r="G4638" s="21" t="e">
        <f>IF(A4638&lt;&gt;"",VLOOKUP(B4638,'Ket qua do'!$C$5:$AP$50000,$G$3,TRUE),"")</f>
        <v>#N/A</v>
      </c>
      <c r="H4638" s="21" t="e">
        <f>IF(A4638&lt;&gt;"",VLOOKUP(B4638,'Ket qua do'!$C$5:$AP$50000,$H$3,TRUE),"")</f>
        <v>#N/A</v>
      </c>
      <c r="I4638" s="21" t="e">
        <f>IF(A4638&lt;&gt;"",VLOOKUP(B4638,'Ket qua do'!$C$5:$AP$50000,$I$3,TRUE)*$E$9/1000,"")</f>
        <v>#N/A</v>
      </c>
      <c r="J4638" s="21" t="e">
        <f>IF(A4638&lt;&gt;"",VLOOKUP(B4638,'Ket qua do'!$C$5:$AP$50000,$J$3,TRUE)*$E$9/1000,"")</f>
        <v>#N/A</v>
      </c>
      <c r="K4638" s="21" t="e">
        <f>IF(A4638&lt;&gt;"",VLOOKUP(B4638,'Ket qua do'!$C$5:$AP$50000,$K$3,TRUE)*$E$9/1000,"")</f>
        <v>#N/A</v>
      </c>
      <c r="L4638" s="21" t="e">
        <f>IF(A4638&lt;&gt;"",VLOOKUP(B4638,'Ket qua do'!$C$5:$AP$50000,$L$3,TRUE),"")</f>
        <v>#N/A</v>
      </c>
    </row>
    <row r="4639" spans="1:12" x14ac:dyDescent="0.25">
      <c r="A4639" t="e">
        <f t="shared" si="78"/>
        <v>#N/A</v>
      </c>
      <c r="B4639" s="1" t="e">
        <f>IF(A4639&lt;&gt;"",VLOOKUP(A4639,'Ket qua do'!$B$5:$CE$50000,2,TRUE),"")</f>
        <v>#N/A</v>
      </c>
      <c r="C4639" s="19" t="e">
        <f>IF(A4639&lt;&gt;"",VLOOKUP(B4639,'Ket qua do'!$C$5:$AP$50000,$C$3,TRUE)*SQRT(3)*$C$11,"")</f>
        <v>#N/A</v>
      </c>
      <c r="D4639" s="21" t="e">
        <f>IF(A4639&lt;&gt;"",VLOOKUP(B4639,'Ket qua do'!$C$5:$AP$50000,$D$3,TRUE),"")</f>
        <v>#N/A</v>
      </c>
      <c r="E4639" s="21" t="e">
        <f>IF(A4639&lt;&gt;"",VLOOKUP(B4639,'Ket qua do'!$C$5:$AP$50000,$E$3,TRUE)*$C$12,"")</f>
        <v>#N/A</v>
      </c>
      <c r="F4639" s="21" t="e">
        <f>IF(A4639&lt;&gt;"",VLOOKUP(B4639,'Ket qua do'!$C$5:$AP$50000,$F$3,TRUE),"")</f>
        <v>#N/A</v>
      </c>
      <c r="G4639" s="21" t="e">
        <f>IF(A4639&lt;&gt;"",VLOOKUP(B4639,'Ket qua do'!$C$5:$AP$50000,$G$3,TRUE),"")</f>
        <v>#N/A</v>
      </c>
      <c r="H4639" s="21" t="e">
        <f>IF(A4639&lt;&gt;"",VLOOKUP(B4639,'Ket qua do'!$C$5:$AP$50000,$H$3,TRUE),"")</f>
        <v>#N/A</v>
      </c>
      <c r="I4639" s="21" t="e">
        <f>IF(A4639&lt;&gt;"",VLOOKUP(B4639,'Ket qua do'!$C$5:$AP$50000,$I$3,TRUE)*$E$9/1000,"")</f>
        <v>#N/A</v>
      </c>
      <c r="J4639" s="21" t="e">
        <f>IF(A4639&lt;&gt;"",VLOOKUP(B4639,'Ket qua do'!$C$5:$AP$50000,$J$3,TRUE)*$E$9/1000,"")</f>
        <v>#N/A</v>
      </c>
      <c r="K4639" s="21" t="e">
        <f>IF(A4639&lt;&gt;"",VLOOKUP(B4639,'Ket qua do'!$C$5:$AP$50000,$K$3,TRUE)*$E$9/1000,"")</f>
        <v>#N/A</v>
      </c>
      <c r="L4639" s="21" t="e">
        <f>IF(A4639&lt;&gt;"",VLOOKUP(B4639,'Ket qua do'!$C$5:$AP$50000,$L$3,TRUE),"")</f>
        <v>#N/A</v>
      </c>
    </row>
    <row r="4640" spans="1:12" x14ac:dyDescent="0.25">
      <c r="A4640" t="e">
        <f t="shared" si="78"/>
        <v>#N/A</v>
      </c>
      <c r="B4640" s="1" t="e">
        <f>IF(A4640&lt;&gt;"",VLOOKUP(A4640,'Ket qua do'!$B$5:$CE$50000,2,TRUE),"")</f>
        <v>#N/A</v>
      </c>
      <c r="C4640" s="19" t="e">
        <f>IF(A4640&lt;&gt;"",VLOOKUP(B4640,'Ket qua do'!$C$5:$AP$50000,$C$3,TRUE)*SQRT(3)*$C$11,"")</f>
        <v>#N/A</v>
      </c>
      <c r="D4640" s="21" t="e">
        <f>IF(A4640&lt;&gt;"",VLOOKUP(B4640,'Ket qua do'!$C$5:$AP$50000,$D$3,TRUE),"")</f>
        <v>#N/A</v>
      </c>
      <c r="E4640" s="21" t="e">
        <f>IF(A4640&lt;&gt;"",VLOOKUP(B4640,'Ket qua do'!$C$5:$AP$50000,$E$3,TRUE)*$C$12,"")</f>
        <v>#N/A</v>
      </c>
      <c r="F4640" s="21" t="e">
        <f>IF(A4640&lt;&gt;"",VLOOKUP(B4640,'Ket qua do'!$C$5:$AP$50000,$F$3,TRUE),"")</f>
        <v>#N/A</v>
      </c>
      <c r="G4640" s="21" t="e">
        <f>IF(A4640&lt;&gt;"",VLOOKUP(B4640,'Ket qua do'!$C$5:$AP$50000,$G$3,TRUE),"")</f>
        <v>#N/A</v>
      </c>
      <c r="H4640" s="21" t="e">
        <f>IF(A4640&lt;&gt;"",VLOOKUP(B4640,'Ket qua do'!$C$5:$AP$50000,$H$3,TRUE),"")</f>
        <v>#N/A</v>
      </c>
      <c r="I4640" s="21" t="e">
        <f>IF(A4640&lt;&gt;"",VLOOKUP(B4640,'Ket qua do'!$C$5:$AP$50000,$I$3,TRUE)*$E$9/1000,"")</f>
        <v>#N/A</v>
      </c>
      <c r="J4640" s="21" t="e">
        <f>IF(A4640&lt;&gt;"",VLOOKUP(B4640,'Ket qua do'!$C$5:$AP$50000,$J$3,TRUE)*$E$9/1000,"")</f>
        <v>#N/A</v>
      </c>
      <c r="K4640" s="21" t="e">
        <f>IF(A4640&lt;&gt;"",VLOOKUP(B4640,'Ket qua do'!$C$5:$AP$50000,$K$3,TRUE)*$E$9/1000,"")</f>
        <v>#N/A</v>
      </c>
      <c r="L4640" s="21" t="e">
        <f>IF(A4640&lt;&gt;"",VLOOKUP(B4640,'Ket qua do'!$C$5:$AP$50000,$L$3,TRUE),"")</f>
        <v>#N/A</v>
      </c>
    </row>
    <row r="4641" spans="1:12" x14ac:dyDescent="0.25">
      <c r="A4641" t="e">
        <f t="shared" si="78"/>
        <v>#N/A</v>
      </c>
      <c r="B4641" s="1" t="e">
        <f>IF(A4641&lt;&gt;"",VLOOKUP(A4641,'Ket qua do'!$B$5:$CE$50000,2,TRUE),"")</f>
        <v>#N/A</v>
      </c>
      <c r="C4641" s="19" t="e">
        <f>IF(A4641&lt;&gt;"",VLOOKUP(B4641,'Ket qua do'!$C$5:$AP$50000,$C$3,TRUE)*SQRT(3)*$C$11,"")</f>
        <v>#N/A</v>
      </c>
      <c r="D4641" s="21" t="e">
        <f>IF(A4641&lt;&gt;"",VLOOKUP(B4641,'Ket qua do'!$C$5:$AP$50000,$D$3,TRUE),"")</f>
        <v>#N/A</v>
      </c>
      <c r="E4641" s="21" t="e">
        <f>IF(A4641&lt;&gt;"",VLOOKUP(B4641,'Ket qua do'!$C$5:$AP$50000,$E$3,TRUE)*$C$12,"")</f>
        <v>#N/A</v>
      </c>
      <c r="F4641" s="21" t="e">
        <f>IF(A4641&lt;&gt;"",VLOOKUP(B4641,'Ket qua do'!$C$5:$AP$50000,$F$3,TRUE),"")</f>
        <v>#N/A</v>
      </c>
      <c r="G4641" s="21" t="e">
        <f>IF(A4641&lt;&gt;"",VLOOKUP(B4641,'Ket qua do'!$C$5:$AP$50000,$G$3,TRUE),"")</f>
        <v>#N/A</v>
      </c>
      <c r="H4641" s="21" t="e">
        <f>IF(A4641&lt;&gt;"",VLOOKUP(B4641,'Ket qua do'!$C$5:$AP$50000,$H$3,TRUE),"")</f>
        <v>#N/A</v>
      </c>
      <c r="I4641" s="21" t="e">
        <f>IF(A4641&lt;&gt;"",VLOOKUP(B4641,'Ket qua do'!$C$5:$AP$50000,$I$3,TRUE)*$E$9/1000,"")</f>
        <v>#N/A</v>
      </c>
      <c r="J4641" s="21" t="e">
        <f>IF(A4641&lt;&gt;"",VLOOKUP(B4641,'Ket qua do'!$C$5:$AP$50000,$J$3,TRUE)*$E$9/1000,"")</f>
        <v>#N/A</v>
      </c>
      <c r="K4641" s="21" t="e">
        <f>IF(A4641&lt;&gt;"",VLOOKUP(B4641,'Ket qua do'!$C$5:$AP$50000,$K$3,TRUE)*$E$9/1000,"")</f>
        <v>#N/A</v>
      </c>
      <c r="L4641" s="21" t="e">
        <f>IF(A4641&lt;&gt;"",VLOOKUP(B4641,'Ket qua do'!$C$5:$AP$50000,$L$3,TRUE),"")</f>
        <v>#N/A</v>
      </c>
    </row>
    <row r="4642" spans="1:12" x14ac:dyDescent="0.25">
      <c r="A4642" t="e">
        <f t="shared" si="78"/>
        <v>#N/A</v>
      </c>
      <c r="B4642" s="1" t="e">
        <f>IF(A4642&lt;&gt;"",VLOOKUP(A4642,'Ket qua do'!$B$5:$CE$50000,2,TRUE),"")</f>
        <v>#N/A</v>
      </c>
      <c r="C4642" s="19" t="e">
        <f>IF(A4642&lt;&gt;"",VLOOKUP(B4642,'Ket qua do'!$C$5:$AP$50000,$C$3,TRUE)*SQRT(3)*$C$11,"")</f>
        <v>#N/A</v>
      </c>
      <c r="D4642" s="21" t="e">
        <f>IF(A4642&lt;&gt;"",VLOOKUP(B4642,'Ket qua do'!$C$5:$AP$50000,$D$3,TRUE),"")</f>
        <v>#N/A</v>
      </c>
      <c r="E4642" s="21" t="e">
        <f>IF(A4642&lt;&gt;"",VLOOKUP(B4642,'Ket qua do'!$C$5:$AP$50000,$E$3,TRUE)*$C$12,"")</f>
        <v>#N/A</v>
      </c>
      <c r="F4642" s="21" t="e">
        <f>IF(A4642&lt;&gt;"",VLOOKUP(B4642,'Ket qua do'!$C$5:$AP$50000,$F$3,TRUE),"")</f>
        <v>#N/A</v>
      </c>
      <c r="G4642" s="21" t="e">
        <f>IF(A4642&lt;&gt;"",VLOOKUP(B4642,'Ket qua do'!$C$5:$AP$50000,$G$3,TRUE),"")</f>
        <v>#N/A</v>
      </c>
      <c r="H4642" s="21" t="e">
        <f>IF(A4642&lt;&gt;"",VLOOKUP(B4642,'Ket qua do'!$C$5:$AP$50000,$H$3,TRUE),"")</f>
        <v>#N/A</v>
      </c>
      <c r="I4642" s="21" t="e">
        <f>IF(A4642&lt;&gt;"",VLOOKUP(B4642,'Ket qua do'!$C$5:$AP$50000,$I$3,TRUE)*$E$9/1000,"")</f>
        <v>#N/A</v>
      </c>
      <c r="J4642" s="21" t="e">
        <f>IF(A4642&lt;&gt;"",VLOOKUP(B4642,'Ket qua do'!$C$5:$AP$50000,$J$3,TRUE)*$E$9/1000,"")</f>
        <v>#N/A</v>
      </c>
      <c r="K4642" s="21" t="e">
        <f>IF(A4642&lt;&gt;"",VLOOKUP(B4642,'Ket qua do'!$C$5:$AP$50000,$K$3,TRUE)*$E$9/1000,"")</f>
        <v>#N/A</v>
      </c>
      <c r="L4642" s="21" t="e">
        <f>IF(A4642&lt;&gt;"",VLOOKUP(B4642,'Ket qua do'!$C$5:$AP$50000,$L$3,TRUE),"")</f>
        <v>#N/A</v>
      </c>
    </row>
    <row r="4643" spans="1:12" x14ac:dyDescent="0.25">
      <c r="A4643" t="e">
        <f t="shared" si="78"/>
        <v>#N/A</v>
      </c>
      <c r="B4643" s="1" t="e">
        <f>IF(A4643&lt;&gt;"",VLOOKUP(A4643,'Ket qua do'!$B$5:$CE$50000,2,TRUE),"")</f>
        <v>#N/A</v>
      </c>
      <c r="C4643" s="19" t="e">
        <f>IF(A4643&lt;&gt;"",VLOOKUP(B4643,'Ket qua do'!$C$5:$AP$50000,$C$3,TRUE)*SQRT(3)*$C$11,"")</f>
        <v>#N/A</v>
      </c>
      <c r="D4643" s="21" t="e">
        <f>IF(A4643&lt;&gt;"",VLOOKUP(B4643,'Ket qua do'!$C$5:$AP$50000,$D$3,TRUE),"")</f>
        <v>#N/A</v>
      </c>
      <c r="E4643" s="21" t="e">
        <f>IF(A4643&lt;&gt;"",VLOOKUP(B4643,'Ket qua do'!$C$5:$AP$50000,$E$3,TRUE)*$C$12,"")</f>
        <v>#N/A</v>
      </c>
      <c r="F4643" s="21" t="e">
        <f>IF(A4643&lt;&gt;"",VLOOKUP(B4643,'Ket qua do'!$C$5:$AP$50000,$F$3,TRUE),"")</f>
        <v>#N/A</v>
      </c>
      <c r="G4643" s="21" t="e">
        <f>IF(A4643&lt;&gt;"",VLOOKUP(B4643,'Ket qua do'!$C$5:$AP$50000,$G$3,TRUE),"")</f>
        <v>#N/A</v>
      </c>
      <c r="H4643" s="21" t="e">
        <f>IF(A4643&lt;&gt;"",VLOOKUP(B4643,'Ket qua do'!$C$5:$AP$50000,$H$3,TRUE),"")</f>
        <v>#N/A</v>
      </c>
      <c r="I4643" s="21" t="e">
        <f>IF(A4643&lt;&gt;"",VLOOKUP(B4643,'Ket qua do'!$C$5:$AP$50000,$I$3,TRUE)*$E$9/1000,"")</f>
        <v>#N/A</v>
      </c>
      <c r="J4643" s="21" t="e">
        <f>IF(A4643&lt;&gt;"",VLOOKUP(B4643,'Ket qua do'!$C$5:$AP$50000,$J$3,TRUE)*$E$9/1000,"")</f>
        <v>#N/A</v>
      </c>
      <c r="K4643" s="21" t="e">
        <f>IF(A4643&lt;&gt;"",VLOOKUP(B4643,'Ket qua do'!$C$5:$AP$50000,$K$3,TRUE)*$E$9/1000,"")</f>
        <v>#N/A</v>
      </c>
      <c r="L4643" s="21" t="e">
        <f>IF(A4643&lt;&gt;"",VLOOKUP(B4643,'Ket qua do'!$C$5:$AP$50000,$L$3,TRUE),"")</f>
        <v>#N/A</v>
      </c>
    </row>
    <row r="4644" spans="1:12" x14ac:dyDescent="0.25">
      <c r="A4644" t="e">
        <f t="shared" si="78"/>
        <v>#N/A</v>
      </c>
      <c r="B4644" s="1" t="e">
        <f>IF(A4644&lt;&gt;"",VLOOKUP(A4644,'Ket qua do'!$B$5:$CE$50000,2,TRUE),"")</f>
        <v>#N/A</v>
      </c>
      <c r="C4644" s="19" t="e">
        <f>IF(A4644&lt;&gt;"",VLOOKUP(B4644,'Ket qua do'!$C$5:$AP$50000,$C$3,TRUE)*SQRT(3)*$C$11,"")</f>
        <v>#N/A</v>
      </c>
      <c r="D4644" s="21" t="e">
        <f>IF(A4644&lt;&gt;"",VLOOKUP(B4644,'Ket qua do'!$C$5:$AP$50000,$D$3,TRUE),"")</f>
        <v>#N/A</v>
      </c>
      <c r="E4644" s="21" t="e">
        <f>IF(A4644&lt;&gt;"",VLOOKUP(B4644,'Ket qua do'!$C$5:$AP$50000,$E$3,TRUE)*$C$12,"")</f>
        <v>#N/A</v>
      </c>
      <c r="F4644" s="21" t="e">
        <f>IF(A4644&lt;&gt;"",VLOOKUP(B4644,'Ket qua do'!$C$5:$AP$50000,$F$3,TRUE),"")</f>
        <v>#N/A</v>
      </c>
      <c r="G4644" s="21" t="e">
        <f>IF(A4644&lt;&gt;"",VLOOKUP(B4644,'Ket qua do'!$C$5:$AP$50000,$G$3,TRUE),"")</f>
        <v>#N/A</v>
      </c>
      <c r="H4644" s="21" t="e">
        <f>IF(A4644&lt;&gt;"",VLOOKUP(B4644,'Ket qua do'!$C$5:$AP$50000,$H$3,TRUE),"")</f>
        <v>#N/A</v>
      </c>
      <c r="I4644" s="21" t="e">
        <f>IF(A4644&lt;&gt;"",VLOOKUP(B4644,'Ket qua do'!$C$5:$AP$50000,$I$3,TRUE)*$E$9/1000,"")</f>
        <v>#N/A</v>
      </c>
      <c r="J4644" s="21" t="e">
        <f>IF(A4644&lt;&gt;"",VLOOKUP(B4644,'Ket qua do'!$C$5:$AP$50000,$J$3,TRUE)*$E$9/1000,"")</f>
        <v>#N/A</v>
      </c>
      <c r="K4644" s="21" t="e">
        <f>IF(A4644&lt;&gt;"",VLOOKUP(B4644,'Ket qua do'!$C$5:$AP$50000,$K$3,TRUE)*$E$9/1000,"")</f>
        <v>#N/A</v>
      </c>
      <c r="L4644" s="21" t="e">
        <f>IF(A4644&lt;&gt;"",VLOOKUP(B4644,'Ket qua do'!$C$5:$AP$50000,$L$3,TRUE),"")</f>
        <v>#N/A</v>
      </c>
    </row>
    <row r="4645" spans="1:12" x14ac:dyDescent="0.25">
      <c r="A4645" t="e">
        <f t="shared" si="78"/>
        <v>#N/A</v>
      </c>
      <c r="B4645" s="1" t="e">
        <f>IF(A4645&lt;&gt;"",VLOOKUP(A4645,'Ket qua do'!$B$5:$CE$50000,2,TRUE),"")</f>
        <v>#N/A</v>
      </c>
      <c r="C4645" s="19" t="e">
        <f>IF(A4645&lt;&gt;"",VLOOKUP(B4645,'Ket qua do'!$C$5:$AP$50000,$C$3,TRUE)*SQRT(3)*$C$11,"")</f>
        <v>#N/A</v>
      </c>
      <c r="D4645" s="21" t="e">
        <f>IF(A4645&lt;&gt;"",VLOOKUP(B4645,'Ket qua do'!$C$5:$AP$50000,$D$3,TRUE),"")</f>
        <v>#N/A</v>
      </c>
      <c r="E4645" s="21" t="e">
        <f>IF(A4645&lt;&gt;"",VLOOKUP(B4645,'Ket qua do'!$C$5:$AP$50000,$E$3,TRUE)*$C$12,"")</f>
        <v>#N/A</v>
      </c>
      <c r="F4645" s="21" t="e">
        <f>IF(A4645&lt;&gt;"",VLOOKUP(B4645,'Ket qua do'!$C$5:$AP$50000,$F$3,TRUE),"")</f>
        <v>#N/A</v>
      </c>
      <c r="G4645" s="21" t="e">
        <f>IF(A4645&lt;&gt;"",VLOOKUP(B4645,'Ket qua do'!$C$5:$AP$50000,$G$3,TRUE),"")</f>
        <v>#N/A</v>
      </c>
      <c r="H4645" s="21" t="e">
        <f>IF(A4645&lt;&gt;"",VLOOKUP(B4645,'Ket qua do'!$C$5:$AP$50000,$H$3,TRUE),"")</f>
        <v>#N/A</v>
      </c>
      <c r="I4645" s="21" t="e">
        <f>IF(A4645&lt;&gt;"",VLOOKUP(B4645,'Ket qua do'!$C$5:$AP$50000,$I$3,TRUE)*$E$9/1000,"")</f>
        <v>#N/A</v>
      </c>
      <c r="J4645" s="21" t="e">
        <f>IF(A4645&lt;&gt;"",VLOOKUP(B4645,'Ket qua do'!$C$5:$AP$50000,$J$3,TRUE)*$E$9/1000,"")</f>
        <v>#N/A</v>
      </c>
      <c r="K4645" s="21" t="e">
        <f>IF(A4645&lt;&gt;"",VLOOKUP(B4645,'Ket qua do'!$C$5:$AP$50000,$K$3,TRUE)*$E$9/1000,"")</f>
        <v>#N/A</v>
      </c>
      <c r="L4645" s="21" t="e">
        <f>IF(A4645&lt;&gt;"",VLOOKUP(B4645,'Ket qua do'!$C$5:$AP$50000,$L$3,TRUE),"")</f>
        <v>#N/A</v>
      </c>
    </row>
    <row r="4646" spans="1:12" x14ac:dyDescent="0.25">
      <c r="A4646" t="e">
        <f t="shared" si="78"/>
        <v>#N/A</v>
      </c>
      <c r="B4646" s="1" t="e">
        <f>IF(A4646&lt;&gt;"",VLOOKUP(A4646,'Ket qua do'!$B$5:$CE$50000,2,TRUE),"")</f>
        <v>#N/A</v>
      </c>
      <c r="C4646" s="19" t="e">
        <f>IF(A4646&lt;&gt;"",VLOOKUP(B4646,'Ket qua do'!$C$5:$AP$50000,$C$3,TRUE)*SQRT(3)*$C$11,"")</f>
        <v>#N/A</v>
      </c>
      <c r="D4646" s="21" t="e">
        <f>IF(A4646&lt;&gt;"",VLOOKUP(B4646,'Ket qua do'!$C$5:$AP$50000,$D$3,TRUE),"")</f>
        <v>#N/A</v>
      </c>
      <c r="E4646" s="21" t="e">
        <f>IF(A4646&lt;&gt;"",VLOOKUP(B4646,'Ket qua do'!$C$5:$AP$50000,$E$3,TRUE)*$C$12,"")</f>
        <v>#N/A</v>
      </c>
      <c r="F4646" s="21" t="e">
        <f>IF(A4646&lt;&gt;"",VLOOKUP(B4646,'Ket qua do'!$C$5:$AP$50000,$F$3,TRUE),"")</f>
        <v>#N/A</v>
      </c>
      <c r="G4646" s="21" t="e">
        <f>IF(A4646&lt;&gt;"",VLOOKUP(B4646,'Ket qua do'!$C$5:$AP$50000,$G$3,TRUE),"")</f>
        <v>#N/A</v>
      </c>
      <c r="H4646" s="21" t="e">
        <f>IF(A4646&lt;&gt;"",VLOOKUP(B4646,'Ket qua do'!$C$5:$AP$50000,$H$3,TRUE),"")</f>
        <v>#N/A</v>
      </c>
      <c r="I4646" s="21" t="e">
        <f>IF(A4646&lt;&gt;"",VLOOKUP(B4646,'Ket qua do'!$C$5:$AP$50000,$I$3,TRUE)*$E$9/1000,"")</f>
        <v>#N/A</v>
      </c>
      <c r="J4646" s="21" t="e">
        <f>IF(A4646&lt;&gt;"",VLOOKUP(B4646,'Ket qua do'!$C$5:$AP$50000,$J$3,TRUE)*$E$9/1000,"")</f>
        <v>#N/A</v>
      </c>
      <c r="K4646" s="21" t="e">
        <f>IF(A4646&lt;&gt;"",VLOOKUP(B4646,'Ket qua do'!$C$5:$AP$50000,$K$3,TRUE)*$E$9/1000,"")</f>
        <v>#N/A</v>
      </c>
      <c r="L4646" s="21" t="e">
        <f>IF(A4646&lt;&gt;"",VLOOKUP(B4646,'Ket qua do'!$C$5:$AP$50000,$L$3,TRUE),"")</f>
        <v>#N/A</v>
      </c>
    </row>
    <row r="4647" spans="1:12" x14ac:dyDescent="0.25">
      <c r="A4647" t="e">
        <f t="shared" si="78"/>
        <v>#N/A</v>
      </c>
      <c r="B4647" s="1" t="e">
        <f>IF(A4647&lt;&gt;"",VLOOKUP(A4647,'Ket qua do'!$B$5:$CE$50000,2,TRUE),"")</f>
        <v>#N/A</v>
      </c>
      <c r="C4647" s="19" t="e">
        <f>IF(A4647&lt;&gt;"",VLOOKUP(B4647,'Ket qua do'!$C$5:$AP$50000,$C$3,TRUE)*SQRT(3)*$C$11,"")</f>
        <v>#N/A</v>
      </c>
      <c r="D4647" s="21" t="e">
        <f>IF(A4647&lt;&gt;"",VLOOKUP(B4647,'Ket qua do'!$C$5:$AP$50000,$D$3,TRUE),"")</f>
        <v>#N/A</v>
      </c>
      <c r="E4647" s="21" t="e">
        <f>IF(A4647&lt;&gt;"",VLOOKUP(B4647,'Ket qua do'!$C$5:$AP$50000,$E$3,TRUE)*$C$12,"")</f>
        <v>#N/A</v>
      </c>
      <c r="F4647" s="21" t="e">
        <f>IF(A4647&lt;&gt;"",VLOOKUP(B4647,'Ket qua do'!$C$5:$AP$50000,$F$3,TRUE),"")</f>
        <v>#N/A</v>
      </c>
      <c r="G4647" s="21" t="e">
        <f>IF(A4647&lt;&gt;"",VLOOKUP(B4647,'Ket qua do'!$C$5:$AP$50000,$G$3,TRUE),"")</f>
        <v>#N/A</v>
      </c>
      <c r="H4647" s="21" t="e">
        <f>IF(A4647&lt;&gt;"",VLOOKUP(B4647,'Ket qua do'!$C$5:$AP$50000,$H$3,TRUE),"")</f>
        <v>#N/A</v>
      </c>
      <c r="I4647" s="21" t="e">
        <f>IF(A4647&lt;&gt;"",VLOOKUP(B4647,'Ket qua do'!$C$5:$AP$50000,$I$3,TRUE)*$E$9/1000,"")</f>
        <v>#N/A</v>
      </c>
      <c r="J4647" s="21" t="e">
        <f>IF(A4647&lt;&gt;"",VLOOKUP(B4647,'Ket qua do'!$C$5:$AP$50000,$J$3,TRUE)*$E$9/1000,"")</f>
        <v>#N/A</v>
      </c>
      <c r="K4647" s="21" t="e">
        <f>IF(A4647&lt;&gt;"",VLOOKUP(B4647,'Ket qua do'!$C$5:$AP$50000,$K$3,TRUE)*$E$9/1000,"")</f>
        <v>#N/A</v>
      </c>
      <c r="L4647" s="21" t="e">
        <f>IF(A4647&lt;&gt;"",VLOOKUP(B4647,'Ket qua do'!$C$5:$AP$50000,$L$3,TRUE),"")</f>
        <v>#N/A</v>
      </c>
    </row>
    <row r="4648" spans="1:12" x14ac:dyDescent="0.25">
      <c r="A4648" t="e">
        <f t="shared" si="78"/>
        <v>#N/A</v>
      </c>
      <c r="B4648" s="1" t="e">
        <f>IF(A4648&lt;&gt;"",VLOOKUP(A4648,'Ket qua do'!$B$5:$CE$50000,2,TRUE),"")</f>
        <v>#N/A</v>
      </c>
      <c r="C4648" s="19" t="e">
        <f>IF(A4648&lt;&gt;"",VLOOKUP(B4648,'Ket qua do'!$C$5:$AP$50000,$C$3,TRUE)*SQRT(3)*$C$11,"")</f>
        <v>#N/A</v>
      </c>
      <c r="D4648" s="21" t="e">
        <f>IF(A4648&lt;&gt;"",VLOOKUP(B4648,'Ket qua do'!$C$5:$AP$50000,$D$3,TRUE),"")</f>
        <v>#N/A</v>
      </c>
      <c r="E4648" s="21" t="e">
        <f>IF(A4648&lt;&gt;"",VLOOKUP(B4648,'Ket qua do'!$C$5:$AP$50000,$E$3,TRUE)*$C$12,"")</f>
        <v>#N/A</v>
      </c>
      <c r="F4648" s="21" t="e">
        <f>IF(A4648&lt;&gt;"",VLOOKUP(B4648,'Ket qua do'!$C$5:$AP$50000,$F$3,TRUE),"")</f>
        <v>#N/A</v>
      </c>
      <c r="G4648" s="21" t="e">
        <f>IF(A4648&lt;&gt;"",VLOOKUP(B4648,'Ket qua do'!$C$5:$AP$50000,$G$3,TRUE),"")</f>
        <v>#N/A</v>
      </c>
      <c r="H4648" s="21" t="e">
        <f>IF(A4648&lt;&gt;"",VLOOKUP(B4648,'Ket qua do'!$C$5:$AP$50000,$H$3,TRUE),"")</f>
        <v>#N/A</v>
      </c>
      <c r="I4648" s="21" t="e">
        <f>IF(A4648&lt;&gt;"",VLOOKUP(B4648,'Ket qua do'!$C$5:$AP$50000,$I$3,TRUE)*$E$9/1000,"")</f>
        <v>#N/A</v>
      </c>
      <c r="J4648" s="21" t="e">
        <f>IF(A4648&lt;&gt;"",VLOOKUP(B4648,'Ket qua do'!$C$5:$AP$50000,$J$3,TRUE)*$E$9/1000,"")</f>
        <v>#N/A</v>
      </c>
      <c r="K4648" s="21" t="e">
        <f>IF(A4648&lt;&gt;"",VLOOKUP(B4648,'Ket qua do'!$C$5:$AP$50000,$K$3,TRUE)*$E$9/1000,"")</f>
        <v>#N/A</v>
      </c>
      <c r="L4648" s="21" t="e">
        <f>IF(A4648&lt;&gt;"",VLOOKUP(B4648,'Ket qua do'!$C$5:$AP$50000,$L$3,TRUE),"")</f>
        <v>#N/A</v>
      </c>
    </row>
    <row r="4649" spans="1:12" x14ac:dyDescent="0.25">
      <c r="A4649" t="e">
        <f t="shared" si="78"/>
        <v>#N/A</v>
      </c>
      <c r="B4649" s="1" t="e">
        <f>IF(A4649&lt;&gt;"",VLOOKUP(A4649,'Ket qua do'!$B$5:$CE$50000,2,TRUE),"")</f>
        <v>#N/A</v>
      </c>
      <c r="C4649" s="19" t="e">
        <f>IF(A4649&lt;&gt;"",VLOOKUP(B4649,'Ket qua do'!$C$5:$AP$50000,$C$3,TRUE)*SQRT(3)*$C$11,"")</f>
        <v>#N/A</v>
      </c>
      <c r="D4649" s="21" t="e">
        <f>IF(A4649&lt;&gt;"",VLOOKUP(B4649,'Ket qua do'!$C$5:$AP$50000,$D$3,TRUE),"")</f>
        <v>#N/A</v>
      </c>
      <c r="E4649" s="21" t="e">
        <f>IF(A4649&lt;&gt;"",VLOOKUP(B4649,'Ket qua do'!$C$5:$AP$50000,$E$3,TRUE)*$C$12,"")</f>
        <v>#N/A</v>
      </c>
      <c r="F4649" s="21" t="e">
        <f>IF(A4649&lt;&gt;"",VLOOKUP(B4649,'Ket qua do'!$C$5:$AP$50000,$F$3,TRUE),"")</f>
        <v>#N/A</v>
      </c>
      <c r="G4649" s="21" t="e">
        <f>IF(A4649&lt;&gt;"",VLOOKUP(B4649,'Ket qua do'!$C$5:$AP$50000,$G$3,TRUE),"")</f>
        <v>#N/A</v>
      </c>
      <c r="H4649" s="21" t="e">
        <f>IF(A4649&lt;&gt;"",VLOOKUP(B4649,'Ket qua do'!$C$5:$AP$50000,$H$3,TRUE),"")</f>
        <v>#N/A</v>
      </c>
      <c r="I4649" s="21" t="e">
        <f>IF(A4649&lt;&gt;"",VLOOKUP(B4649,'Ket qua do'!$C$5:$AP$50000,$I$3,TRUE)*$E$9/1000,"")</f>
        <v>#N/A</v>
      </c>
      <c r="J4649" s="21" t="e">
        <f>IF(A4649&lt;&gt;"",VLOOKUP(B4649,'Ket qua do'!$C$5:$AP$50000,$J$3,TRUE)*$E$9/1000,"")</f>
        <v>#N/A</v>
      </c>
      <c r="K4649" s="21" t="e">
        <f>IF(A4649&lt;&gt;"",VLOOKUP(B4649,'Ket qua do'!$C$5:$AP$50000,$K$3,TRUE)*$E$9/1000,"")</f>
        <v>#N/A</v>
      </c>
      <c r="L4649" s="21" t="e">
        <f>IF(A4649&lt;&gt;"",VLOOKUP(B4649,'Ket qua do'!$C$5:$AP$50000,$L$3,TRUE),"")</f>
        <v>#N/A</v>
      </c>
    </row>
    <row r="4650" spans="1:12" x14ac:dyDescent="0.25">
      <c r="A4650" t="e">
        <f t="shared" si="78"/>
        <v>#N/A</v>
      </c>
      <c r="B4650" s="1" t="e">
        <f>IF(A4650&lt;&gt;"",VLOOKUP(A4650,'Ket qua do'!$B$5:$CE$50000,2,TRUE),"")</f>
        <v>#N/A</v>
      </c>
      <c r="C4650" s="19" t="e">
        <f>IF(A4650&lt;&gt;"",VLOOKUP(B4650,'Ket qua do'!$C$5:$AP$50000,$C$3,TRUE)*SQRT(3)*$C$11,"")</f>
        <v>#N/A</v>
      </c>
      <c r="D4650" s="21" t="e">
        <f>IF(A4650&lt;&gt;"",VLOOKUP(B4650,'Ket qua do'!$C$5:$AP$50000,$D$3,TRUE),"")</f>
        <v>#N/A</v>
      </c>
      <c r="E4650" s="21" t="e">
        <f>IF(A4650&lt;&gt;"",VLOOKUP(B4650,'Ket qua do'!$C$5:$AP$50000,$E$3,TRUE)*$C$12,"")</f>
        <v>#N/A</v>
      </c>
      <c r="F4650" s="21" t="e">
        <f>IF(A4650&lt;&gt;"",VLOOKUP(B4650,'Ket qua do'!$C$5:$AP$50000,$F$3,TRUE),"")</f>
        <v>#N/A</v>
      </c>
      <c r="G4650" s="21" t="e">
        <f>IF(A4650&lt;&gt;"",VLOOKUP(B4650,'Ket qua do'!$C$5:$AP$50000,$G$3,TRUE),"")</f>
        <v>#N/A</v>
      </c>
      <c r="H4650" s="21" t="e">
        <f>IF(A4650&lt;&gt;"",VLOOKUP(B4650,'Ket qua do'!$C$5:$AP$50000,$H$3,TRUE),"")</f>
        <v>#N/A</v>
      </c>
      <c r="I4650" s="21" t="e">
        <f>IF(A4650&lt;&gt;"",VLOOKUP(B4650,'Ket qua do'!$C$5:$AP$50000,$I$3,TRUE)*$E$9/1000,"")</f>
        <v>#N/A</v>
      </c>
      <c r="J4650" s="21" t="e">
        <f>IF(A4650&lt;&gt;"",VLOOKUP(B4650,'Ket qua do'!$C$5:$AP$50000,$J$3,TRUE)*$E$9/1000,"")</f>
        <v>#N/A</v>
      </c>
      <c r="K4650" s="21" t="e">
        <f>IF(A4650&lt;&gt;"",VLOOKUP(B4650,'Ket qua do'!$C$5:$AP$50000,$K$3,TRUE)*$E$9/1000,"")</f>
        <v>#N/A</v>
      </c>
      <c r="L4650" s="21" t="e">
        <f>IF(A4650&lt;&gt;"",VLOOKUP(B4650,'Ket qua do'!$C$5:$AP$50000,$L$3,TRUE),"")</f>
        <v>#N/A</v>
      </c>
    </row>
    <row r="4651" spans="1:12" x14ac:dyDescent="0.25">
      <c r="A4651" t="e">
        <f t="shared" si="78"/>
        <v>#N/A</v>
      </c>
      <c r="B4651" s="1" t="e">
        <f>IF(A4651&lt;&gt;"",VLOOKUP(A4651,'Ket qua do'!$B$5:$CE$50000,2,TRUE),"")</f>
        <v>#N/A</v>
      </c>
      <c r="C4651" s="19" t="e">
        <f>IF(A4651&lt;&gt;"",VLOOKUP(B4651,'Ket qua do'!$C$5:$AP$50000,$C$3,TRUE)*SQRT(3)*$C$11,"")</f>
        <v>#N/A</v>
      </c>
      <c r="D4651" s="21" t="e">
        <f>IF(A4651&lt;&gt;"",VLOOKUP(B4651,'Ket qua do'!$C$5:$AP$50000,$D$3,TRUE),"")</f>
        <v>#N/A</v>
      </c>
      <c r="E4651" s="21" t="e">
        <f>IF(A4651&lt;&gt;"",VLOOKUP(B4651,'Ket qua do'!$C$5:$AP$50000,$E$3,TRUE)*$C$12,"")</f>
        <v>#N/A</v>
      </c>
      <c r="F4651" s="21" t="e">
        <f>IF(A4651&lt;&gt;"",VLOOKUP(B4651,'Ket qua do'!$C$5:$AP$50000,$F$3,TRUE),"")</f>
        <v>#N/A</v>
      </c>
      <c r="G4651" s="21" t="e">
        <f>IF(A4651&lt;&gt;"",VLOOKUP(B4651,'Ket qua do'!$C$5:$AP$50000,$G$3,TRUE),"")</f>
        <v>#N/A</v>
      </c>
      <c r="H4651" s="21" t="e">
        <f>IF(A4651&lt;&gt;"",VLOOKUP(B4651,'Ket qua do'!$C$5:$AP$50000,$H$3,TRUE),"")</f>
        <v>#N/A</v>
      </c>
      <c r="I4651" s="21" t="e">
        <f>IF(A4651&lt;&gt;"",VLOOKUP(B4651,'Ket qua do'!$C$5:$AP$50000,$I$3,TRUE)*$E$9/1000,"")</f>
        <v>#N/A</v>
      </c>
      <c r="J4651" s="21" t="e">
        <f>IF(A4651&lt;&gt;"",VLOOKUP(B4651,'Ket qua do'!$C$5:$AP$50000,$J$3,TRUE)*$E$9/1000,"")</f>
        <v>#N/A</v>
      </c>
      <c r="K4651" s="21" t="e">
        <f>IF(A4651&lt;&gt;"",VLOOKUP(B4651,'Ket qua do'!$C$5:$AP$50000,$K$3,TRUE)*$E$9/1000,"")</f>
        <v>#N/A</v>
      </c>
      <c r="L4651" s="21" t="e">
        <f>IF(A4651&lt;&gt;"",VLOOKUP(B4651,'Ket qua do'!$C$5:$AP$50000,$L$3,TRUE),"")</f>
        <v>#N/A</v>
      </c>
    </row>
    <row r="4652" spans="1:12" x14ac:dyDescent="0.25">
      <c r="A4652" t="e">
        <f t="shared" si="78"/>
        <v>#N/A</v>
      </c>
      <c r="B4652" s="1" t="e">
        <f>IF(A4652&lt;&gt;"",VLOOKUP(A4652,'Ket qua do'!$B$5:$CE$50000,2,TRUE),"")</f>
        <v>#N/A</v>
      </c>
      <c r="C4652" s="19" t="e">
        <f>IF(A4652&lt;&gt;"",VLOOKUP(B4652,'Ket qua do'!$C$5:$AP$50000,$C$3,TRUE)*SQRT(3)*$C$11,"")</f>
        <v>#N/A</v>
      </c>
      <c r="D4652" s="21" t="e">
        <f>IF(A4652&lt;&gt;"",VLOOKUP(B4652,'Ket qua do'!$C$5:$AP$50000,$D$3,TRUE),"")</f>
        <v>#N/A</v>
      </c>
      <c r="E4652" s="21" t="e">
        <f>IF(A4652&lt;&gt;"",VLOOKUP(B4652,'Ket qua do'!$C$5:$AP$50000,$E$3,TRUE)*$C$12,"")</f>
        <v>#N/A</v>
      </c>
      <c r="F4652" s="21" t="e">
        <f>IF(A4652&lt;&gt;"",VLOOKUP(B4652,'Ket qua do'!$C$5:$AP$50000,$F$3,TRUE),"")</f>
        <v>#N/A</v>
      </c>
      <c r="G4652" s="21" t="e">
        <f>IF(A4652&lt;&gt;"",VLOOKUP(B4652,'Ket qua do'!$C$5:$AP$50000,$G$3,TRUE),"")</f>
        <v>#N/A</v>
      </c>
      <c r="H4652" s="21" t="e">
        <f>IF(A4652&lt;&gt;"",VLOOKUP(B4652,'Ket qua do'!$C$5:$AP$50000,$H$3,TRUE),"")</f>
        <v>#N/A</v>
      </c>
      <c r="I4652" s="21" t="e">
        <f>IF(A4652&lt;&gt;"",VLOOKUP(B4652,'Ket qua do'!$C$5:$AP$50000,$I$3,TRUE)*$E$9/1000,"")</f>
        <v>#N/A</v>
      </c>
      <c r="J4652" s="21" t="e">
        <f>IF(A4652&lt;&gt;"",VLOOKUP(B4652,'Ket qua do'!$C$5:$AP$50000,$J$3,TRUE)*$E$9/1000,"")</f>
        <v>#N/A</v>
      </c>
      <c r="K4652" s="21" t="e">
        <f>IF(A4652&lt;&gt;"",VLOOKUP(B4652,'Ket qua do'!$C$5:$AP$50000,$K$3,TRUE)*$E$9/1000,"")</f>
        <v>#N/A</v>
      </c>
      <c r="L4652" s="21" t="e">
        <f>IF(A4652&lt;&gt;"",VLOOKUP(B4652,'Ket qua do'!$C$5:$AP$50000,$L$3,TRUE),"")</f>
        <v>#N/A</v>
      </c>
    </row>
    <row r="4653" spans="1:12" x14ac:dyDescent="0.25">
      <c r="A4653" t="e">
        <f t="shared" si="78"/>
        <v>#N/A</v>
      </c>
      <c r="B4653" s="1" t="e">
        <f>IF(A4653&lt;&gt;"",VLOOKUP(A4653,'Ket qua do'!$B$5:$CE$50000,2,TRUE),"")</f>
        <v>#N/A</v>
      </c>
      <c r="C4653" s="19" t="e">
        <f>IF(A4653&lt;&gt;"",VLOOKUP(B4653,'Ket qua do'!$C$5:$AP$50000,$C$3,TRUE)*SQRT(3)*$C$11,"")</f>
        <v>#N/A</v>
      </c>
      <c r="D4653" s="21" t="e">
        <f>IF(A4653&lt;&gt;"",VLOOKUP(B4653,'Ket qua do'!$C$5:$AP$50000,$D$3,TRUE),"")</f>
        <v>#N/A</v>
      </c>
      <c r="E4653" s="21" t="e">
        <f>IF(A4653&lt;&gt;"",VLOOKUP(B4653,'Ket qua do'!$C$5:$AP$50000,$E$3,TRUE)*$C$12,"")</f>
        <v>#N/A</v>
      </c>
      <c r="F4653" s="21" t="e">
        <f>IF(A4653&lt;&gt;"",VLOOKUP(B4653,'Ket qua do'!$C$5:$AP$50000,$F$3,TRUE),"")</f>
        <v>#N/A</v>
      </c>
      <c r="G4653" s="21" t="e">
        <f>IF(A4653&lt;&gt;"",VLOOKUP(B4653,'Ket qua do'!$C$5:$AP$50000,$G$3,TRUE),"")</f>
        <v>#N/A</v>
      </c>
      <c r="H4653" s="21" t="e">
        <f>IF(A4653&lt;&gt;"",VLOOKUP(B4653,'Ket qua do'!$C$5:$AP$50000,$H$3,TRUE),"")</f>
        <v>#N/A</v>
      </c>
      <c r="I4653" s="21" t="e">
        <f>IF(A4653&lt;&gt;"",VLOOKUP(B4653,'Ket qua do'!$C$5:$AP$50000,$I$3,TRUE)*$E$9/1000,"")</f>
        <v>#N/A</v>
      </c>
      <c r="J4653" s="21" t="e">
        <f>IF(A4653&lt;&gt;"",VLOOKUP(B4653,'Ket qua do'!$C$5:$AP$50000,$J$3,TRUE)*$E$9/1000,"")</f>
        <v>#N/A</v>
      </c>
      <c r="K4653" s="21" t="e">
        <f>IF(A4653&lt;&gt;"",VLOOKUP(B4653,'Ket qua do'!$C$5:$AP$50000,$K$3,TRUE)*$E$9/1000,"")</f>
        <v>#N/A</v>
      </c>
      <c r="L4653" s="21" t="e">
        <f>IF(A4653&lt;&gt;"",VLOOKUP(B4653,'Ket qua do'!$C$5:$AP$50000,$L$3,TRUE),"")</f>
        <v>#N/A</v>
      </c>
    </row>
    <row r="4654" spans="1:12" x14ac:dyDescent="0.25">
      <c r="A4654" t="e">
        <f t="shared" si="78"/>
        <v>#N/A</v>
      </c>
      <c r="B4654" s="1" t="e">
        <f>IF(A4654&lt;&gt;"",VLOOKUP(A4654,'Ket qua do'!$B$5:$CE$50000,2,TRUE),"")</f>
        <v>#N/A</v>
      </c>
      <c r="C4654" s="19" t="e">
        <f>IF(A4654&lt;&gt;"",VLOOKUP(B4654,'Ket qua do'!$C$5:$AP$50000,$C$3,TRUE)*SQRT(3)*$C$11,"")</f>
        <v>#N/A</v>
      </c>
      <c r="D4654" s="21" t="e">
        <f>IF(A4654&lt;&gt;"",VLOOKUP(B4654,'Ket qua do'!$C$5:$AP$50000,$D$3,TRUE),"")</f>
        <v>#N/A</v>
      </c>
      <c r="E4654" s="21" t="e">
        <f>IF(A4654&lt;&gt;"",VLOOKUP(B4654,'Ket qua do'!$C$5:$AP$50000,$E$3,TRUE)*$C$12,"")</f>
        <v>#N/A</v>
      </c>
      <c r="F4654" s="21" t="e">
        <f>IF(A4654&lt;&gt;"",VLOOKUP(B4654,'Ket qua do'!$C$5:$AP$50000,$F$3,TRUE),"")</f>
        <v>#N/A</v>
      </c>
      <c r="G4654" s="21" t="e">
        <f>IF(A4654&lt;&gt;"",VLOOKUP(B4654,'Ket qua do'!$C$5:$AP$50000,$G$3,TRUE),"")</f>
        <v>#N/A</v>
      </c>
      <c r="H4654" s="21" t="e">
        <f>IF(A4654&lt;&gt;"",VLOOKUP(B4654,'Ket qua do'!$C$5:$AP$50000,$H$3,TRUE),"")</f>
        <v>#N/A</v>
      </c>
      <c r="I4654" s="21" t="e">
        <f>IF(A4654&lt;&gt;"",VLOOKUP(B4654,'Ket qua do'!$C$5:$AP$50000,$I$3,TRUE)*$E$9/1000,"")</f>
        <v>#N/A</v>
      </c>
      <c r="J4654" s="21" t="e">
        <f>IF(A4654&lt;&gt;"",VLOOKUP(B4654,'Ket qua do'!$C$5:$AP$50000,$J$3,TRUE)*$E$9/1000,"")</f>
        <v>#N/A</v>
      </c>
      <c r="K4654" s="21" t="e">
        <f>IF(A4654&lt;&gt;"",VLOOKUP(B4654,'Ket qua do'!$C$5:$AP$50000,$K$3,TRUE)*$E$9/1000,"")</f>
        <v>#N/A</v>
      </c>
      <c r="L4654" s="21" t="e">
        <f>IF(A4654&lt;&gt;"",VLOOKUP(B4654,'Ket qua do'!$C$5:$AP$50000,$L$3,TRUE),"")</f>
        <v>#N/A</v>
      </c>
    </row>
    <row r="4655" spans="1:12" x14ac:dyDescent="0.25">
      <c r="A4655" t="e">
        <f t="shared" si="78"/>
        <v>#N/A</v>
      </c>
      <c r="B4655" s="1" t="e">
        <f>IF(A4655&lt;&gt;"",VLOOKUP(A4655,'Ket qua do'!$B$5:$CE$50000,2,TRUE),"")</f>
        <v>#N/A</v>
      </c>
      <c r="C4655" s="19" t="e">
        <f>IF(A4655&lt;&gt;"",VLOOKUP(B4655,'Ket qua do'!$C$5:$AP$50000,$C$3,TRUE)*SQRT(3)*$C$11,"")</f>
        <v>#N/A</v>
      </c>
      <c r="D4655" s="21" t="e">
        <f>IF(A4655&lt;&gt;"",VLOOKUP(B4655,'Ket qua do'!$C$5:$AP$50000,$D$3,TRUE),"")</f>
        <v>#N/A</v>
      </c>
      <c r="E4655" s="21" t="e">
        <f>IF(A4655&lt;&gt;"",VLOOKUP(B4655,'Ket qua do'!$C$5:$AP$50000,$E$3,TRUE)*$C$12,"")</f>
        <v>#N/A</v>
      </c>
      <c r="F4655" s="21" t="e">
        <f>IF(A4655&lt;&gt;"",VLOOKUP(B4655,'Ket qua do'!$C$5:$AP$50000,$F$3,TRUE),"")</f>
        <v>#N/A</v>
      </c>
      <c r="G4655" s="21" t="e">
        <f>IF(A4655&lt;&gt;"",VLOOKUP(B4655,'Ket qua do'!$C$5:$AP$50000,$G$3,TRUE),"")</f>
        <v>#N/A</v>
      </c>
      <c r="H4655" s="21" t="e">
        <f>IF(A4655&lt;&gt;"",VLOOKUP(B4655,'Ket qua do'!$C$5:$AP$50000,$H$3,TRUE),"")</f>
        <v>#N/A</v>
      </c>
      <c r="I4655" s="21" t="e">
        <f>IF(A4655&lt;&gt;"",VLOOKUP(B4655,'Ket qua do'!$C$5:$AP$50000,$I$3,TRUE)*$E$9/1000,"")</f>
        <v>#N/A</v>
      </c>
      <c r="J4655" s="21" t="e">
        <f>IF(A4655&lt;&gt;"",VLOOKUP(B4655,'Ket qua do'!$C$5:$AP$50000,$J$3,TRUE)*$E$9/1000,"")</f>
        <v>#N/A</v>
      </c>
      <c r="K4655" s="21" t="e">
        <f>IF(A4655&lt;&gt;"",VLOOKUP(B4655,'Ket qua do'!$C$5:$AP$50000,$K$3,TRUE)*$E$9/1000,"")</f>
        <v>#N/A</v>
      </c>
      <c r="L4655" s="21" t="e">
        <f>IF(A4655&lt;&gt;"",VLOOKUP(B4655,'Ket qua do'!$C$5:$AP$50000,$L$3,TRUE),"")</f>
        <v>#N/A</v>
      </c>
    </row>
    <row r="4656" spans="1:12" x14ac:dyDescent="0.25">
      <c r="A4656" t="e">
        <f t="shared" si="78"/>
        <v>#N/A</v>
      </c>
      <c r="B4656" s="1" t="e">
        <f>IF(A4656&lt;&gt;"",VLOOKUP(A4656,'Ket qua do'!$B$5:$CE$50000,2,TRUE),"")</f>
        <v>#N/A</v>
      </c>
      <c r="C4656" s="19" t="e">
        <f>IF(A4656&lt;&gt;"",VLOOKUP(B4656,'Ket qua do'!$C$5:$AP$50000,$C$3,TRUE)*SQRT(3)*$C$11,"")</f>
        <v>#N/A</v>
      </c>
      <c r="D4656" s="21" t="e">
        <f>IF(A4656&lt;&gt;"",VLOOKUP(B4656,'Ket qua do'!$C$5:$AP$50000,$D$3,TRUE),"")</f>
        <v>#N/A</v>
      </c>
      <c r="E4656" s="21" t="e">
        <f>IF(A4656&lt;&gt;"",VLOOKUP(B4656,'Ket qua do'!$C$5:$AP$50000,$E$3,TRUE)*$C$12,"")</f>
        <v>#N/A</v>
      </c>
      <c r="F4656" s="21" t="e">
        <f>IF(A4656&lt;&gt;"",VLOOKUP(B4656,'Ket qua do'!$C$5:$AP$50000,$F$3,TRUE),"")</f>
        <v>#N/A</v>
      </c>
      <c r="G4656" s="21" t="e">
        <f>IF(A4656&lt;&gt;"",VLOOKUP(B4656,'Ket qua do'!$C$5:$AP$50000,$G$3,TRUE),"")</f>
        <v>#N/A</v>
      </c>
      <c r="H4656" s="21" t="e">
        <f>IF(A4656&lt;&gt;"",VLOOKUP(B4656,'Ket qua do'!$C$5:$AP$50000,$H$3,TRUE),"")</f>
        <v>#N/A</v>
      </c>
      <c r="I4656" s="21" t="e">
        <f>IF(A4656&lt;&gt;"",VLOOKUP(B4656,'Ket qua do'!$C$5:$AP$50000,$I$3,TRUE)*$E$9/1000,"")</f>
        <v>#N/A</v>
      </c>
      <c r="J4656" s="21" t="e">
        <f>IF(A4656&lt;&gt;"",VLOOKUP(B4656,'Ket qua do'!$C$5:$AP$50000,$J$3,TRUE)*$E$9/1000,"")</f>
        <v>#N/A</v>
      </c>
      <c r="K4656" s="21" t="e">
        <f>IF(A4656&lt;&gt;"",VLOOKUP(B4656,'Ket qua do'!$C$5:$AP$50000,$K$3,TRUE)*$E$9/1000,"")</f>
        <v>#N/A</v>
      </c>
      <c r="L4656" s="21" t="e">
        <f>IF(A4656&lt;&gt;"",VLOOKUP(B4656,'Ket qua do'!$C$5:$AP$50000,$L$3,TRUE),"")</f>
        <v>#N/A</v>
      </c>
    </row>
    <row r="4657" spans="1:12" x14ac:dyDescent="0.25">
      <c r="A4657" t="e">
        <f t="shared" si="78"/>
        <v>#N/A</v>
      </c>
      <c r="B4657" s="1" t="e">
        <f>IF(A4657&lt;&gt;"",VLOOKUP(A4657,'Ket qua do'!$B$5:$CE$50000,2,TRUE),"")</f>
        <v>#N/A</v>
      </c>
      <c r="C4657" s="19" t="e">
        <f>IF(A4657&lt;&gt;"",VLOOKUP(B4657,'Ket qua do'!$C$5:$AP$50000,$C$3,TRUE)*SQRT(3)*$C$11,"")</f>
        <v>#N/A</v>
      </c>
      <c r="D4657" s="21" t="e">
        <f>IF(A4657&lt;&gt;"",VLOOKUP(B4657,'Ket qua do'!$C$5:$AP$50000,$D$3,TRUE),"")</f>
        <v>#N/A</v>
      </c>
      <c r="E4657" s="21" t="e">
        <f>IF(A4657&lt;&gt;"",VLOOKUP(B4657,'Ket qua do'!$C$5:$AP$50000,$E$3,TRUE)*$C$12,"")</f>
        <v>#N/A</v>
      </c>
      <c r="F4657" s="21" t="e">
        <f>IF(A4657&lt;&gt;"",VLOOKUP(B4657,'Ket qua do'!$C$5:$AP$50000,$F$3,TRUE),"")</f>
        <v>#N/A</v>
      </c>
      <c r="G4657" s="21" t="e">
        <f>IF(A4657&lt;&gt;"",VLOOKUP(B4657,'Ket qua do'!$C$5:$AP$50000,$G$3,TRUE),"")</f>
        <v>#N/A</v>
      </c>
      <c r="H4657" s="21" t="e">
        <f>IF(A4657&lt;&gt;"",VLOOKUP(B4657,'Ket qua do'!$C$5:$AP$50000,$H$3,TRUE),"")</f>
        <v>#N/A</v>
      </c>
      <c r="I4657" s="21" t="e">
        <f>IF(A4657&lt;&gt;"",VLOOKUP(B4657,'Ket qua do'!$C$5:$AP$50000,$I$3,TRUE)*$E$9/1000,"")</f>
        <v>#N/A</v>
      </c>
      <c r="J4657" s="21" t="e">
        <f>IF(A4657&lt;&gt;"",VLOOKUP(B4657,'Ket qua do'!$C$5:$AP$50000,$J$3,TRUE)*$E$9/1000,"")</f>
        <v>#N/A</v>
      </c>
      <c r="K4657" s="21" t="e">
        <f>IF(A4657&lt;&gt;"",VLOOKUP(B4657,'Ket qua do'!$C$5:$AP$50000,$K$3,TRUE)*$E$9/1000,"")</f>
        <v>#N/A</v>
      </c>
      <c r="L4657" s="21" t="e">
        <f>IF(A4657&lt;&gt;"",VLOOKUP(B4657,'Ket qua do'!$C$5:$AP$50000,$L$3,TRUE),"")</f>
        <v>#N/A</v>
      </c>
    </row>
    <row r="4658" spans="1:12" x14ac:dyDescent="0.25">
      <c r="A4658" t="e">
        <f t="shared" si="78"/>
        <v>#N/A</v>
      </c>
      <c r="B4658" s="1" t="e">
        <f>IF(A4658&lt;&gt;"",VLOOKUP(A4658,'Ket qua do'!$B$5:$CE$50000,2,TRUE),"")</f>
        <v>#N/A</v>
      </c>
      <c r="C4658" s="19" t="e">
        <f>IF(A4658&lt;&gt;"",VLOOKUP(B4658,'Ket qua do'!$C$5:$AP$50000,$C$3,TRUE)*SQRT(3)*$C$11,"")</f>
        <v>#N/A</v>
      </c>
      <c r="D4658" s="21" t="e">
        <f>IF(A4658&lt;&gt;"",VLOOKUP(B4658,'Ket qua do'!$C$5:$AP$50000,$D$3,TRUE),"")</f>
        <v>#N/A</v>
      </c>
      <c r="E4658" s="21" t="e">
        <f>IF(A4658&lt;&gt;"",VLOOKUP(B4658,'Ket qua do'!$C$5:$AP$50000,$E$3,TRUE)*$C$12,"")</f>
        <v>#N/A</v>
      </c>
      <c r="F4658" s="21" t="e">
        <f>IF(A4658&lt;&gt;"",VLOOKUP(B4658,'Ket qua do'!$C$5:$AP$50000,$F$3,TRUE),"")</f>
        <v>#N/A</v>
      </c>
      <c r="G4658" s="21" t="e">
        <f>IF(A4658&lt;&gt;"",VLOOKUP(B4658,'Ket qua do'!$C$5:$AP$50000,$G$3,TRUE),"")</f>
        <v>#N/A</v>
      </c>
      <c r="H4658" s="21" t="e">
        <f>IF(A4658&lt;&gt;"",VLOOKUP(B4658,'Ket qua do'!$C$5:$AP$50000,$H$3,TRUE),"")</f>
        <v>#N/A</v>
      </c>
      <c r="I4658" s="21" t="e">
        <f>IF(A4658&lt;&gt;"",VLOOKUP(B4658,'Ket qua do'!$C$5:$AP$50000,$I$3,TRUE)*$E$9/1000,"")</f>
        <v>#N/A</v>
      </c>
      <c r="J4658" s="21" t="e">
        <f>IF(A4658&lt;&gt;"",VLOOKUP(B4658,'Ket qua do'!$C$5:$AP$50000,$J$3,TRUE)*$E$9/1000,"")</f>
        <v>#N/A</v>
      </c>
      <c r="K4658" s="21" t="e">
        <f>IF(A4658&lt;&gt;"",VLOOKUP(B4658,'Ket qua do'!$C$5:$AP$50000,$K$3,TRUE)*$E$9/1000,"")</f>
        <v>#N/A</v>
      </c>
      <c r="L4658" s="21" t="e">
        <f>IF(A4658&lt;&gt;"",VLOOKUP(B4658,'Ket qua do'!$C$5:$AP$50000,$L$3,TRUE),"")</f>
        <v>#N/A</v>
      </c>
    </row>
    <row r="4659" spans="1:12" x14ac:dyDescent="0.25">
      <c r="A4659" t="e">
        <f t="shared" si="78"/>
        <v>#N/A</v>
      </c>
      <c r="B4659" s="1" t="e">
        <f>IF(A4659&lt;&gt;"",VLOOKUP(A4659,'Ket qua do'!$B$5:$CE$50000,2,TRUE),"")</f>
        <v>#N/A</v>
      </c>
      <c r="C4659" s="19" t="e">
        <f>IF(A4659&lt;&gt;"",VLOOKUP(B4659,'Ket qua do'!$C$5:$AP$50000,$C$3,TRUE)*SQRT(3)*$C$11,"")</f>
        <v>#N/A</v>
      </c>
      <c r="D4659" s="21" t="e">
        <f>IF(A4659&lt;&gt;"",VLOOKUP(B4659,'Ket qua do'!$C$5:$AP$50000,$D$3,TRUE),"")</f>
        <v>#N/A</v>
      </c>
      <c r="E4659" s="21" t="e">
        <f>IF(A4659&lt;&gt;"",VLOOKUP(B4659,'Ket qua do'!$C$5:$AP$50000,$E$3,TRUE)*$C$12,"")</f>
        <v>#N/A</v>
      </c>
      <c r="F4659" s="21" t="e">
        <f>IF(A4659&lt;&gt;"",VLOOKUP(B4659,'Ket qua do'!$C$5:$AP$50000,$F$3,TRUE),"")</f>
        <v>#N/A</v>
      </c>
      <c r="G4659" s="21" t="e">
        <f>IF(A4659&lt;&gt;"",VLOOKUP(B4659,'Ket qua do'!$C$5:$AP$50000,$G$3,TRUE),"")</f>
        <v>#N/A</v>
      </c>
      <c r="H4659" s="21" t="e">
        <f>IF(A4659&lt;&gt;"",VLOOKUP(B4659,'Ket qua do'!$C$5:$AP$50000,$H$3,TRUE),"")</f>
        <v>#N/A</v>
      </c>
      <c r="I4659" s="21" t="e">
        <f>IF(A4659&lt;&gt;"",VLOOKUP(B4659,'Ket qua do'!$C$5:$AP$50000,$I$3,TRUE)*$E$9/1000,"")</f>
        <v>#N/A</v>
      </c>
      <c r="J4659" s="21" t="e">
        <f>IF(A4659&lt;&gt;"",VLOOKUP(B4659,'Ket qua do'!$C$5:$AP$50000,$J$3,TRUE)*$E$9/1000,"")</f>
        <v>#N/A</v>
      </c>
      <c r="K4659" s="21" t="e">
        <f>IF(A4659&lt;&gt;"",VLOOKUP(B4659,'Ket qua do'!$C$5:$AP$50000,$K$3,TRUE)*$E$9/1000,"")</f>
        <v>#N/A</v>
      </c>
      <c r="L4659" s="21" t="e">
        <f>IF(A4659&lt;&gt;"",VLOOKUP(B4659,'Ket qua do'!$C$5:$AP$50000,$L$3,TRUE),"")</f>
        <v>#N/A</v>
      </c>
    </row>
    <row r="4660" spans="1:12" x14ac:dyDescent="0.25">
      <c r="A4660" t="e">
        <f t="shared" si="78"/>
        <v>#N/A</v>
      </c>
      <c r="B4660" s="1" t="e">
        <f>IF(A4660&lt;&gt;"",VLOOKUP(A4660,'Ket qua do'!$B$5:$CE$50000,2,TRUE),"")</f>
        <v>#N/A</v>
      </c>
      <c r="C4660" s="19" t="e">
        <f>IF(A4660&lt;&gt;"",VLOOKUP(B4660,'Ket qua do'!$C$5:$AP$50000,$C$3,TRUE)*SQRT(3)*$C$11,"")</f>
        <v>#N/A</v>
      </c>
      <c r="D4660" s="21" t="e">
        <f>IF(A4660&lt;&gt;"",VLOOKUP(B4660,'Ket qua do'!$C$5:$AP$50000,$D$3,TRUE),"")</f>
        <v>#N/A</v>
      </c>
      <c r="E4660" s="21" t="e">
        <f>IF(A4660&lt;&gt;"",VLOOKUP(B4660,'Ket qua do'!$C$5:$AP$50000,$E$3,TRUE)*$C$12,"")</f>
        <v>#N/A</v>
      </c>
      <c r="F4660" s="21" t="e">
        <f>IF(A4660&lt;&gt;"",VLOOKUP(B4660,'Ket qua do'!$C$5:$AP$50000,$F$3,TRUE),"")</f>
        <v>#N/A</v>
      </c>
      <c r="G4660" s="21" t="e">
        <f>IF(A4660&lt;&gt;"",VLOOKUP(B4660,'Ket qua do'!$C$5:$AP$50000,$G$3,TRUE),"")</f>
        <v>#N/A</v>
      </c>
      <c r="H4660" s="21" t="e">
        <f>IF(A4660&lt;&gt;"",VLOOKUP(B4660,'Ket qua do'!$C$5:$AP$50000,$H$3,TRUE),"")</f>
        <v>#N/A</v>
      </c>
      <c r="I4660" s="21" t="e">
        <f>IF(A4660&lt;&gt;"",VLOOKUP(B4660,'Ket qua do'!$C$5:$AP$50000,$I$3,TRUE)*$E$9/1000,"")</f>
        <v>#N/A</v>
      </c>
      <c r="J4660" s="21" t="e">
        <f>IF(A4660&lt;&gt;"",VLOOKUP(B4660,'Ket qua do'!$C$5:$AP$50000,$J$3,TRUE)*$E$9/1000,"")</f>
        <v>#N/A</v>
      </c>
      <c r="K4660" s="21" t="e">
        <f>IF(A4660&lt;&gt;"",VLOOKUP(B4660,'Ket qua do'!$C$5:$AP$50000,$K$3,TRUE)*$E$9/1000,"")</f>
        <v>#N/A</v>
      </c>
      <c r="L4660" s="21" t="e">
        <f>IF(A4660&lt;&gt;"",VLOOKUP(B4660,'Ket qua do'!$C$5:$AP$50000,$L$3,TRUE),"")</f>
        <v>#N/A</v>
      </c>
    </row>
    <row r="4661" spans="1:12" x14ac:dyDescent="0.25">
      <c r="A4661" t="e">
        <f t="shared" si="78"/>
        <v>#N/A</v>
      </c>
      <c r="B4661" s="1" t="e">
        <f>IF(A4661&lt;&gt;"",VLOOKUP(A4661,'Ket qua do'!$B$5:$CE$50000,2,TRUE),"")</f>
        <v>#N/A</v>
      </c>
      <c r="C4661" s="19" t="e">
        <f>IF(A4661&lt;&gt;"",VLOOKUP(B4661,'Ket qua do'!$C$5:$AP$50000,$C$3,TRUE)*SQRT(3)*$C$11,"")</f>
        <v>#N/A</v>
      </c>
      <c r="D4661" s="21" t="e">
        <f>IF(A4661&lt;&gt;"",VLOOKUP(B4661,'Ket qua do'!$C$5:$AP$50000,$D$3,TRUE),"")</f>
        <v>#N/A</v>
      </c>
      <c r="E4661" s="21" t="e">
        <f>IF(A4661&lt;&gt;"",VLOOKUP(B4661,'Ket qua do'!$C$5:$AP$50000,$E$3,TRUE)*$C$12,"")</f>
        <v>#N/A</v>
      </c>
      <c r="F4661" s="21" t="e">
        <f>IF(A4661&lt;&gt;"",VLOOKUP(B4661,'Ket qua do'!$C$5:$AP$50000,$F$3,TRUE),"")</f>
        <v>#N/A</v>
      </c>
      <c r="G4661" s="21" t="e">
        <f>IF(A4661&lt;&gt;"",VLOOKUP(B4661,'Ket qua do'!$C$5:$AP$50000,$G$3,TRUE),"")</f>
        <v>#N/A</v>
      </c>
      <c r="H4661" s="21" t="e">
        <f>IF(A4661&lt;&gt;"",VLOOKUP(B4661,'Ket qua do'!$C$5:$AP$50000,$H$3,TRUE),"")</f>
        <v>#N/A</v>
      </c>
      <c r="I4661" s="21" t="e">
        <f>IF(A4661&lt;&gt;"",VLOOKUP(B4661,'Ket qua do'!$C$5:$AP$50000,$I$3,TRUE)*$E$9/1000,"")</f>
        <v>#N/A</v>
      </c>
      <c r="J4661" s="21" t="e">
        <f>IF(A4661&lt;&gt;"",VLOOKUP(B4661,'Ket qua do'!$C$5:$AP$50000,$J$3,TRUE)*$E$9/1000,"")</f>
        <v>#N/A</v>
      </c>
      <c r="K4661" s="21" t="e">
        <f>IF(A4661&lt;&gt;"",VLOOKUP(B4661,'Ket qua do'!$C$5:$AP$50000,$K$3,TRUE)*$E$9/1000,"")</f>
        <v>#N/A</v>
      </c>
      <c r="L4661" s="21" t="e">
        <f>IF(A4661&lt;&gt;"",VLOOKUP(B4661,'Ket qua do'!$C$5:$AP$50000,$L$3,TRUE),"")</f>
        <v>#N/A</v>
      </c>
    </row>
    <row r="4662" spans="1:12" x14ac:dyDescent="0.25">
      <c r="A4662" t="e">
        <f t="shared" si="78"/>
        <v>#N/A</v>
      </c>
      <c r="B4662" s="1" t="e">
        <f>IF(A4662&lt;&gt;"",VLOOKUP(A4662,'Ket qua do'!$B$5:$CE$50000,2,TRUE),"")</f>
        <v>#N/A</v>
      </c>
      <c r="C4662" s="19" t="e">
        <f>IF(A4662&lt;&gt;"",VLOOKUP(B4662,'Ket qua do'!$C$5:$AP$50000,$C$3,TRUE)*SQRT(3)*$C$11,"")</f>
        <v>#N/A</v>
      </c>
      <c r="D4662" s="21" t="e">
        <f>IF(A4662&lt;&gt;"",VLOOKUP(B4662,'Ket qua do'!$C$5:$AP$50000,$D$3,TRUE),"")</f>
        <v>#N/A</v>
      </c>
      <c r="E4662" s="21" t="e">
        <f>IF(A4662&lt;&gt;"",VLOOKUP(B4662,'Ket qua do'!$C$5:$AP$50000,$E$3,TRUE)*$C$12,"")</f>
        <v>#N/A</v>
      </c>
      <c r="F4662" s="21" t="e">
        <f>IF(A4662&lt;&gt;"",VLOOKUP(B4662,'Ket qua do'!$C$5:$AP$50000,$F$3,TRUE),"")</f>
        <v>#N/A</v>
      </c>
      <c r="G4662" s="21" t="e">
        <f>IF(A4662&lt;&gt;"",VLOOKUP(B4662,'Ket qua do'!$C$5:$AP$50000,$G$3,TRUE),"")</f>
        <v>#N/A</v>
      </c>
      <c r="H4662" s="21" t="e">
        <f>IF(A4662&lt;&gt;"",VLOOKUP(B4662,'Ket qua do'!$C$5:$AP$50000,$H$3,TRUE),"")</f>
        <v>#N/A</v>
      </c>
      <c r="I4662" s="21" t="e">
        <f>IF(A4662&lt;&gt;"",VLOOKUP(B4662,'Ket qua do'!$C$5:$AP$50000,$I$3,TRUE)*$E$9/1000,"")</f>
        <v>#N/A</v>
      </c>
      <c r="J4662" s="21" t="e">
        <f>IF(A4662&lt;&gt;"",VLOOKUP(B4662,'Ket qua do'!$C$5:$AP$50000,$J$3,TRUE)*$E$9/1000,"")</f>
        <v>#N/A</v>
      </c>
      <c r="K4662" s="21" t="e">
        <f>IF(A4662&lt;&gt;"",VLOOKUP(B4662,'Ket qua do'!$C$5:$AP$50000,$K$3,TRUE)*$E$9/1000,"")</f>
        <v>#N/A</v>
      </c>
      <c r="L4662" s="21" t="e">
        <f>IF(A4662&lt;&gt;"",VLOOKUP(B4662,'Ket qua do'!$C$5:$AP$50000,$L$3,TRUE),"")</f>
        <v>#N/A</v>
      </c>
    </row>
    <row r="4663" spans="1:12" x14ac:dyDescent="0.25">
      <c r="A4663" t="e">
        <f t="shared" si="78"/>
        <v>#N/A</v>
      </c>
      <c r="B4663" s="1" t="e">
        <f>IF(A4663&lt;&gt;"",VLOOKUP(A4663,'Ket qua do'!$B$5:$CE$50000,2,TRUE),"")</f>
        <v>#N/A</v>
      </c>
      <c r="C4663" s="19" t="e">
        <f>IF(A4663&lt;&gt;"",VLOOKUP(B4663,'Ket qua do'!$C$5:$AP$50000,$C$3,TRUE)*SQRT(3)*$C$11,"")</f>
        <v>#N/A</v>
      </c>
      <c r="D4663" s="21" t="e">
        <f>IF(A4663&lt;&gt;"",VLOOKUP(B4663,'Ket qua do'!$C$5:$AP$50000,$D$3,TRUE),"")</f>
        <v>#N/A</v>
      </c>
      <c r="E4663" s="21" t="e">
        <f>IF(A4663&lt;&gt;"",VLOOKUP(B4663,'Ket qua do'!$C$5:$AP$50000,$E$3,TRUE)*$C$12,"")</f>
        <v>#N/A</v>
      </c>
      <c r="F4663" s="21" t="e">
        <f>IF(A4663&lt;&gt;"",VLOOKUP(B4663,'Ket qua do'!$C$5:$AP$50000,$F$3,TRUE),"")</f>
        <v>#N/A</v>
      </c>
      <c r="G4663" s="21" t="e">
        <f>IF(A4663&lt;&gt;"",VLOOKUP(B4663,'Ket qua do'!$C$5:$AP$50000,$G$3,TRUE),"")</f>
        <v>#N/A</v>
      </c>
      <c r="H4663" s="21" t="e">
        <f>IF(A4663&lt;&gt;"",VLOOKUP(B4663,'Ket qua do'!$C$5:$AP$50000,$H$3,TRUE),"")</f>
        <v>#N/A</v>
      </c>
      <c r="I4663" s="21" t="e">
        <f>IF(A4663&lt;&gt;"",VLOOKUP(B4663,'Ket qua do'!$C$5:$AP$50000,$I$3,TRUE)*$E$9/1000,"")</f>
        <v>#N/A</v>
      </c>
      <c r="J4663" s="21" t="e">
        <f>IF(A4663&lt;&gt;"",VLOOKUP(B4663,'Ket qua do'!$C$5:$AP$50000,$J$3,TRUE)*$E$9/1000,"")</f>
        <v>#N/A</v>
      </c>
      <c r="K4663" s="21" t="e">
        <f>IF(A4663&lt;&gt;"",VLOOKUP(B4663,'Ket qua do'!$C$5:$AP$50000,$K$3,TRUE)*$E$9/1000,"")</f>
        <v>#N/A</v>
      </c>
      <c r="L4663" s="21" t="e">
        <f>IF(A4663&lt;&gt;"",VLOOKUP(B4663,'Ket qua do'!$C$5:$AP$50000,$L$3,TRUE),"")</f>
        <v>#N/A</v>
      </c>
    </row>
    <row r="4664" spans="1:12" x14ac:dyDescent="0.25">
      <c r="A4664" t="e">
        <f t="shared" si="78"/>
        <v>#N/A</v>
      </c>
      <c r="B4664" s="1" t="e">
        <f>IF(A4664&lt;&gt;"",VLOOKUP(A4664,'Ket qua do'!$B$5:$CE$50000,2,TRUE),"")</f>
        <v>#N/A</v>
      </c>
      <c r="C4664" s="19" t="e">
        <f>IF(A4664&lt;&gt;"",VLOOKUP(B4664,'Ket qua do'!$C$5:$AP$50000,$C$3,TRUE)*SQRT(3)*$C$11,"")</f>
        <v>#N/A</v>
      </c>
      <c r="D4664" s="21" t="e">
        <f>IF(A4664&lt;&gt;"",VLOOKUP(B4664,'Ket qua do'!$C$5:$AP$50000,$D$3,TRUE),"")</f>
        <v>#N/A</v>
      </c>
      <c r="E4664" s="21" t="e">
        <f>IF(A4664&lt;&gt;"",VLOOKUP(B4664,'Ket qua do'!$C$5:$AP$50000,$E$3,TRUE)*$C$12,"")</f>
        <v>#N/A</v>
      </c>
      <c r="F4664" s="21" t="e">
        <f>IF(A4664&lt;&gt;"",VLOOKUP(B4664,'Ket qua do'!$C$5:$AP$50000,$F$3,TRUE),"")</f>
        <v>#N/A</v>
      </c>
      <c r="G4664" s="21" t="e">
        <f>IF(A4664&lt;&gt;"",VLOOKUP(B4664,'Ket qua do'!$C$5:$AP$50000,$G$3,TRUE),"")</f>
        <v>#N/A</v>
      </c>
      <c r="H4664" s="21" t="e">
        <f>IF(A4664&lt;&gt;"",VLOOKUP(B4664,'Ket qua do'!$C$5:$AP$50000,$H$3,TRUE),"")</f>
        <v>#N/A</v>
      </c>
      <c r="I4664" s="21" t="e">
        <f>IF(A4664&lt;&gt;"",VLOOKUP(B4664,'Ket qua do'!$C$5:$AP$50000,$I$3,TRUE)*$E$9/1000,"")</f>
        <v>#N/A</v>
      </c>
      <c r="J4664" s="21" t="e">
        <f>IF(A4664&lt;&gt;"",VLOOKUP(B4664,'Ket qua do'!$C$5:$AP$50000,$J$3,TRUE)*$E$9/1000,"")</f>
        <v>#N/A</v>
      </c>
      <c r="K4664" s="21" t="e">
        <f>IF(A4664&lt;&gt;"",VLOOKUP(B4664,'Ket qua do'!$C$5:$AP$50000,$K$3,TRUE)*$E$9/1000,"")</f>
        <v>#N/A</v>
      </c>
      <c r="L4664" s="21" t="e">
        <f>IF(A4664&lt;&gt;"",VLOOKUP(B4664,'Ket qua do'!$C$5:$AP$50000,$L$3,TRUE),"")</f>
        <v>#N/A</v>
      </c>
    </row>
    <row r="4665" spans="1:12" x14ac:dyDescent="0.25">
      <c r="A4665" t="e">
        <f t="shared" si="78"/>
        <v>#N/A</v>
      </c>
      <c r="B4665" s="1" t="e">
        <f>IF(A4665&lt;&gt;"",VLOOKUP(A4665,'Ket qua do'!$B$5:$CE$50000,2,TRUE),"")</f>
        <v>#N/A</v>
      </c>
      <c r="C4665" s="19" t="e">
        <f>IF(A4665&lt;&gt;"",VLOOKUP(B4665,'Ket qua do'!$C$5:$AP$50000,$C$3,TRUE)*SQRT(3)*$C$11,"")</f>
        <v>#N/A</v>
      </c>
      <c r="D4665" s="21" t="e">
        <f>IF(A4665&lt;&gt;"",VLOOKUP(B4665,'Ket qua do'!$C$5:$AP$50000,$D$3,TRUE),"")</f>
        <v>#N/A</v>
      </c>
      <c r="E4665" s="21" t="e">
        <f>IF(A4665&lt;&gt;"",VLOOKUP(B4665,'Ket qua do'!$C$5:$AP$50000,$E$3,TRUE)*$C$12,"")</f>
        <v>#N/A</v>
      </c>
      <c r="F4665" s="21" t="e">
        <f>IF(A4665&lt;&gt;"",VLOOKUP(B4665,'Ket qua do'!$C$5:$AP$50000,$F$3,TRUE),"")</f>
        <v>#N/A</v>
      </c>
      <c r="G4665" s="21" t="e">
        <f>IF(A4665&lt;&gt;"",VLOOKUP(B4665,'Ket qua do'!$C$5:$AP$50000,$G$3,TRUE),"")</f>
        <v>#N/A</v>
      </c>
      <c r="H4665" s="21" t="e">
        <f>IF(A4665&lt;&gt;"",VLOOKUP(B4665,'Ket qua do'!$C$5:$AP$50000,$H$3,TRUE),"")</f>
        <v>#N/A</v>
      </c>
      <c r="I4665" s="21" t="e">
        <f>IF(A4665&lt;&gt;"",VLOOKUP(B4665,'Ket qua do'!$C$5:$AP$50000,$I$3,TRUE)*$E$9/1000,"")</f>
        <v>#N/A</v>
      </c>
      <c r="J4665" s="21" t="e">
        <f>IF(A4665&lt;&gt;"",VLOOKUP(B4665,'Ket qua do'!$C$5:$AP$50000,$J$3,TRUE)*$E$9/1000,"")</f>
        <v>#N/A</v>
      </c>
      <c r="K4665" s="21" t="e">
        <f>IF(A4665&lt;&gt;"",VLOOKUP(B4665,'Ket qua do'!$C$5:$AP$50000,$K$3,TRUE)*$E$9/1000,"")</f>
        <v>#N/A</v>
      </c>
      <c r="L4665" s="21" t="e">
        <f>IF(A4665&lt;&gt;"",VLOOKUP(B4665,'Ket qua do'!$C$5:$AP$50000,$L$3,TRUE),"")</f>
        <v>#N/A</v>
      </c>
    </row>
    <row r="4666" spans="1:12" x14ac:dyDescent="0.25">
      <c r="A4666" t="e">
        <f t="shared" si="78"/>
        <v>#N/A</v>
      </c>
      <c r="B4666" s="1" t="e">
        <f>IF(A4666&lt;&gt;"",VLOOKUP(A4666,'Ket qua do'!$B$5:$CE$50000,2,TRUE),"")</f>
        <v>#N/A</v>
      </c>
      <c r="C4666" s="19" t="e">
        <f>IF(A4666&lt;&gt;"",VLOOKUP(B4666,'Ket qua do'!$C$5:$AP$50000,$C$3,TRUE)*SQRT(3)*$C$11,"")</f>
        <v>#N/A</v>
      </c>
      <c r="D4666" s="21" t="e">
        <f>IF(A4666&lt;&gt;"",VLOOKUP(B4666,'Ket qua do'!$C$5:$AP$50000,$D$3,TRUE),"")</f>
        <v>#N/A</v>
      </c>
      <c r="E4666" s="21" t="e">
        <f>IF(A4666&lt;&gt;"",VLOOKUP(B4666,'Ket qua do'!$C$5:$AP$50000,$E$3,TRUE)*$C$12,"")</f>
        <v>#N/A</v>
      </c>
      <c r="F4666" s="21" t="e">
        <f>IF(A4666&lt;&gt;"",VLOOKUP(B4666,'Ket qua do'!$C$5:$AP$50000,$F$3,TRUE),"")</f>
        <v>#N/A</v>
      </c>
      <c r="G4666" s="21" t="e">
        <f>IF(A4666&lt;&gt;"",VLOOKUP(B4666,'Ket qua do'!$C$5:$AP$50000,$G$3,TRUE),"")</f>
        <v>#N/A</v>
      </c>
      <c r="H4666" s="21" t="e">
        <f>IF(A4666&lt;&gt;"",VLOOKUP(B4666,'Ket qua do'!$C$5:$AP$50000,$H$3,TRUE),"")</f>
        <v>#N/A</v>
      </c>
      <c r="I4666" s="21" t="e">
        <f>IF(A4666&lt;&gt;"",VLOOKUP(B4666,'Ket qua do'!$C$5:$AP$50000,$I$3,TRUE)*$E$9/1000,"")</f>
        <v>#N/A</v>
      </c>
      <c r="J4666" s="21" t="e">
        <f>IF(A4666&lt;&gt;"",VLOOKUP(B4666,'Ket qua do'!$C$5:$AP$50000,$J$3,TRUE)*$E$9/1000,"")</f>
        <v>#N/A</v>
      </c>
      <c r="K4666" s="21" t="e">
        <f>IF(A4666&lt;&gt;"",VLOOKUP(B4666,'Ket qua do'!$C$5:$AP$50000,$K$3,TRUE)*$E$9/1000,"")</f>
        <v>#N/A</v>
      </c>
      <c r="L4666" s="21" t="e">
        <f>IF(A4666&lt;&gt;"",VLOOKUP(B4666,'Ket qua do'!$C$5:$AP$50000,$L$3,TRUE),"")</f>
        <v>#N/A</v>
      </c>
    </row>
    <row r="4667" spans="1:12" x14ac:dyDescent="0.25">
      <c r="A4667" t="e">
        <f t="shared" si="78"/>
        <v>#N/A</v>
      </c>
      <c r="B4667" s="1" t="e">
        <f>IF(A4667&lt;&gt;"",VLOOKUP(A4667,'Ket qua do'!$B$5:$CE$50000,2,TRUE),"")</f>
        <v>#N/A</v>
      </c>
      <c r="C4667" s="19" t="e">
        <f>IF(A4667&lt;&gt;"",VLOOKUP(B4667,'Ket qua do'!$C$5:$AP$50000,$C$3,TRUE)*SQRT(3)*$C$11,"")</f>
        <v>#N/A</v>
      </c>
      <c r="D4667" s="21" t="e">
        <f>IF(A4667&lt;&gt;"",VLOOKUP(B4667,'Ket qua do'!$C$5:$AP$50000,$D$3,TRUE),"")</f>
        <v>#N/A</v>
      </c>
      <c r="E4667" s="21" t="e">
        <f>IF(A4667&lt;&gt;"",VLOOKUP(B4667,'Ket qua do'!$C$5:$AP$50000,$E$3,TRUE)*$C$12,"")</f>
        <v>#N/A</v>
      </c>
      <c r="F4667" s="21" t="e">
        <f>IF(A4667&lt;&gt;"",VLOOKUP(B4667,'Ket qua do'!$C$5:$AP$50000,$F$3,TRUE),"")</f>
        <v>#N/A</v>
      </c>
      <c r="G4667" s="21" t="e">
        <f>IF(A4667&lt;&gt;"",VLOOKUP(B4667,'Ket qua do'!$C$5:$AP$50000,$G$3,TRUE),"")</f>
        <v>#N/A</v>
      </c>
      <c r="H4667" s="21" t="e">
        <f>IF(A4667&lt;&gt;"",VLOOKUP(B4667,'Ket qua do'!$C$5:$AP$50000,$H$3,TRUE),"")</f>
        <v>#N/A</v>
      </c>
      <c r="I4667" s="21" t="e">
        <f>IF(A4667&lt;&gt;"",VLOOKUP(B4667,'Ket qua do'!$C$5:$AP$50000,$I$3,TRUE)*$E$9/1000,"")</f>
        <v>#N/A</v>
      </c>
      <c r="J4667" s="21" t="e">
        <f>IF(A4667&lt;&gt;"",VLOOKUP(B4667,'Ket qua do'!$C$5:$AP$50000,$J$3,TRUE)*$E$9/1000,"")</f>
        <v>#N/A</v>
      </c>
      <c r="K4667" s="21" t="e">
        <f>IF(A4667&lt;&gt;"",VLOOKUP(B4667,'Ket qua do'!$C$5:$AP$50000,$K$3,TRUE)*$E$9/1000,"")</f>
        <v>#N/A</v>
      </c>
      <c r="L4667" s="21" t="e">
        <f>IF(A4667&lt;&gt;"",VLOOKUP(B4667,'Ket qua do'!$C$5:$AP$50000,$L$3,TRUE),"")</f>
        <v>#N/A</v>
      </c>
    </row>
    <row r="4668" spans="1:12" x14ac:dyDescent="0.25">
      <c r="A4668" t="e">
        <f t="shared" si="78"/>
        <v>#N/A</v>
      </c>
      <c r="B4668" s="1" t="e">
        <f>IF(A4668&lt;&gt;"",VLOOKUP(A4668,'Ket qua do'!$B$5:$CE$50000,2,TRUE),"")</f>
        <v>#N/A</v>
      </c>
      <c r="C4668" s="19" t="e">
        <f>IF(A4668&lt;&gt;"",VLOOKUP(B4668,'Ket qua do'!$C$5:$AP$50000,$C$3,TRUE)*SQRT(3)*$C$11,"")</f>
        <v>#N/A</v>
      </c>
      <c r="D4668" s="21" t="e">
        <f>IF(A4668&lt;&gt;"",VLOOKUP(B4668,'Ket qua do'!$C$5:$AP$50000,$D$3,TRUE),"")</f>
        <v>#N/A</v>
      </c>
      <c r="E4668" s="21" t="e">
        <f>IF(A4668&lt;&gt;"",VLOOKUP(B4668,'Ket qua do'!$C$5:$AP$50000,$E$3,TRUE)*$C$12,"")</f>
        <v>#N/A</v>
      </c>
      <c r="F4668" s="21" t="e">
        <f>IF(A4668&lt;&gt;"",VLOOKUP(B4668,'Ket qua do'!$C$5:$AP$50000,$F$3,TRUE),"")</f>
        <v>#N/A</v>
      </c>
      <c r="G4668" s="21" t="e">
        <f>IF(A4668&lt;&gt;"",VLOOKUP(B4668,'Ket qua do'!$C$5:$AP$50000,$G$3,TRUE),"")</f>
        <v>#N/A</v>
      </c>
      <c r="H4668" s="21" t="e">
        <f>IF(A4668&lt;&gt;"",VLOOKUP(B4668,'Ket qua do'!$C$5:$AP$50000,$H$3,TRUE),"")</f>
        <v>#N/A</v>
      </c>
      <c r="I4668" s="21" t="e">
        <f>IF(A4668&lt;&gt;"",VLOOKUP(B4668,'Ket qua do'!$C$5:$AP$50000,$I$3,TRUE)*$E$9/1000,"")</f>
        <v>#N/A</v>
      </c>
      <c r="J4668" s="21" t="e">
        <f>IF(A4668&lt;&gt;"",VLOOKUP(B4668,'Ket qua do'!$C$5:$AP$50000,$J$3,TRUE)*$E$9/1000,"")</f>
        <v>#N/A</v>
      </c>
      <c r="K4668" s="21" t="e">
        <f>IF(A4668&lt;&gt;"",VLOOKUP(B4668,'Ket qua do'!$C$5:$AP$50000,$K$3,TRUE)*$E$9/1000,"")</f>
        <v>#N/A</v>
      </c>
      <c r="L4668" s="21" t="e">
        <f>IF(A4668&lt;&gt;"",VLOOKUP(B4668,'Ket qua do'!$C$5:$AP$50000,$L$3,TRUE),"")</f>
        <v>#N/A</v>
      </c>
    </row>
    <row r="4669" spans="1:12" x14ac:dyDescent="0.25">
      <c r="A4669" t="e">
        <f t="shared" si="78"/>
        <v>#N/A</v>
      </c>
      <c r="B4669" s="1" t="e">
        <f>IF(A4669&lt;&gt;"",VLOOKUP(A4669,'Ket qua do'!$B$5:$CE$50000,2,TRUE),"")</f>
        <v>#N/A</v>
      </c>
      <c r="C4669" s="19" t="e">
        <f>IF(A4669&lt;&gt;"",VLOOKUP(B4669,'Ket qua do'!$C$5:$AP$50000,$C$3,TRUE)*SQRT(3)*$C$11,"")</f>
        <v>#N/A</v>
      </c>
      <c r="D4669" s="21" t="e">
        <f>IF(A4669&lt;&gt;"",VLOOKUP(B4669,'Ket qua do'!$C$5:$AP$50000,$D$3,TRUE),"")</f>
        <v>#N/A</v>
      </c>
      <c r="E4669" s="21" t="e">
        <f>IF(A4669&lt;&gt;"",VLOOKUP(B4669,'Ket qua do'!$C$5:$AP$50000,$E$3,TRUE)*$C$12,"")</f>
        <v>#N/A</v>
      </c>
      <c r="F4669" s="21" t="e">
        <f>IF(A4669&lt;&gt;"",VLOOKUP(B4669,'Ket qua do'!$C$5:$AP$50000,$F$3,TRUE),"")</f>
        <v>#N/A</v>
      </c>
      <c r="G4669" s="21" t="e">
        <f>IF(A4669&lt;&gt;"",VLOOKUP(B4669,'Ket qua do'!$C$5:$AP$50000,$G$3,TRUE),"")</f>
        <v>#N/A</v>
      </c>
      <c r="H4669" s="21" t="e">
        <f>IF(A4669&lt;&gt;"",VLOOKUP(B4669,'Ket qua do'!$C$5:$AP$50000,$H$3,TRUE),"")</f>
        <v>#N/A</v>
      </c>
      <c r="I4669" s="21" t="e">
        <f>IF(A4669&lt;&gt;"",VLOOKUP(B4669,'Ket qua do'!$C$5:$AP$50000,$I$3,TRUE)*$E$9/1000,"")</f>
        <v>#N/A</v>
      </c>
      <c r="J4669" s="21" t="e">
        <f>IF(A4669&lt;&gt;"",VLOOKUP(B4669,'Ket qua do'!$C$5:$AP$50000,$J$3,TRUE)*$E$9/1000,"")</f>
        <v>#N/A</v>
      </c>
      <c r="K4669" s="21" t="e">
        <f>IF(A4669&lt;&gt;"",VLOOKUP(B4669,'Ket qua do'!$C$5:$AP$50000,$K$3,TRUE)*$E$9/1000,"")</f>
        <v>#N/A</v>
      </c>
      <c r="L4669" s="21" t="e">
        <f>IF(A4669&lt;&gt;"",VLOOKUP(B4669,'Ket qua do'!$C$5:$AP$50000,$L$3,TRUE),"")</f>
        <v>#N/A</v>
      </c>
    </row>
    <row r="4670" spans="1:12" x14ac:dyDescent="0.25">
      <c r="A4670" t="e">
        <f t="shared" si="78"/>
        <v>#N/A</v>
      </c>
      <c r="B4670" s="1" t="e">
        <f>IF(A4670&lt;&gt;"",VLOOKUP(A4670,'Ket qua do'!$B$5:$CE$50000,2,TRUE),"")</f>
        <v>#N/A</v>
      </c>
      <c r="C4670" s="19" t="e">
        <f>IF(A4670&lt;&gt;"",VLOOKUP(B4670,'Ket qua do'!$C$5:$AP$50000,$C$3,TRUE)*SQRT(3)*$C$11,"")</f>
        <v>#N/A</v>
      </c>
      <c r="D4670" s="21" t="e">
        <f>IF(A4670&lt;&gt;"",VLOOKUP(B4670,'Ket qua do'!$C$5:$AP$50000,$D$3,TRUE),"")</f>
        <v>#N/A</v>
      </c>
      <c r="E4670" s="21" t="e">
        <f>IF(A4670&lt;&gt;"",VLOOKUP(B4670,'Ket qua do'!$C$5:$AP$50000,$E$3,TRUE)*$C$12,"")</f>
        <v>#N/A</v>
      </c>
      <c r="F4670" s="21" t="e">
        <f>IF(A4670&lt;&gt;"",VLOOKUP(B4670,'Ket qua do'!$C$5:$AP$50000,$F$3,TRUE),"")</f>
        <v>#N/A</v>
      </c>
      <c r="G4670" s="21" t="e">
        <f>IF(A4670&lt;&gt;"",VLOOKUP(B4670,'Ket qua do'!$C$5:$AP$50000,$G$3,TRUE),"")</f>
        <v>#N/A</v>
      </c>
      <c r="H4670" s="21" t="e">
        <f>IF(A4670&lt;&gt;"",VLOOKUP(B4670,'Ket qua do'!$C$5:$AP$50000,$H$3,TRUE),"")</f>
        <v>#N/A</v>
      </c>
      <c r="I4670" s="21" t="e">
        <f>IF(A4670&lt;&gt;"",VLOOKUP(B4670,'Ket qua do'!$C$5:$AP$50000,$I$3,TRUE)*$E$9/1000,"")</f>
        <v>#N/A</v>
      </c>
      <c r="J4670" s="21" t="e">
        <f>IF(A4670&lt;&gt;"",VLOOKUP(B4670,'Ket qua do'!$C$5:$AP$50000,$J$3,TRUE)*$E$9/1000,"")</f>
        <v>#N/A</v>
      </c>
      <c r="K4670" s="21" t="e">
        <f>IF(A4670&lt;&gt;"",VLOOKUP(B4670,'Ket qua do'!$C$5:$AP$50000,$K$3,TRUE)*$E$9/1000,"")</f>
        <v>#N/A</v>
      </c>
      <c r="L4670" s="21" t="e">
        <f>IF(A4670&lt;&gt;"",VLOOKUP(B4670,'Ket qua do'!$C$5:$AP$50000,$L$3,TRUE),"")</f>
        <v>#N/A</v>
      </c>
    </row>
    <row r="4671" spans="1:12" x14ac:dyDescent="0.25">
      <c r="A4671" t="e">
        <f t="shared" si="78"/>
        <v>#N/A</v>
      </c>
      <c r="B4671" s="1" t="e">
        <f>IF(A4671&lt;&gt;"",VLOOKUP(A4671,'Ket qua do'!$B$5:$CE$50000,2,TRUE),"")</f>
        <v>#N/A</v>
      </c>
      <c r="C4671" s="19" t="e">
        <f>IF(A4671&lt;&gt;"",VLOOKUP(B4671,'Ket qua do'!$C$5:$AP$50000,$C$3,TRUE)*SQRT(3)*$C$11,"")</f>
        <v>#N/A</v>
      </c>
      <c r="D4671" s="21" t="e">
        <f>IF(A4671&lt;&gt;"",VLOOKUP(B4671,'Ket qua do'!$C$5:$AP$50000,$D$3,TRUE),"")</f>
        <v>#N/A</v>
      </c>
      <c r="E4671" s="21" t="e">
        <f>IF(A4671&lt;&gt;"",VLOOKUP(B4671,'Ket qua do'!$C$5:$AP$50000,$E$3,TRUE)*$C$12,"")</f>
        <v>#N/A</v>
      </c>
      <c r="F4671" s="21" t="e">
        <f>IF(A4671&lt;&gt;"",VLOOKUP(B4671,'Ket qua do'!$C$5:$AP$50000,$F$3,TRUE),"")</f>
        <v>#N/A</v>
      </c>
      <c r="G4671" s="21" t="e">
        <f>IF(A4671&lt;&gt;"",VLOOKUP(B4671,'Ket qua do'!$C$5:$AP$50000,$G$3,TRUE),"")</f>
        <v>#N/A</v>
      </c>
      <c r="H4671" s="21" t="e">
        <f>IF(A4671&lt;&gt;"",VLOOKUP(B4671,'Ket qua do'!$C$5:$AP$50000,$H$3,TRUE),"")</f>
        <v>#N/A</v>
      </c>
      <c r="I4671" s="21" t="e">
        <f>IF(A4671&lt;&gt;"",VLOOKUP(B4671,'Ket qua do'!$C$5:$AP$50000,$I$3,TRUE)*$E$9/1000,"")</f>
        <v>#N/A</v>
      </c>
      <c r="J4671" s="21" t="e">
        <f>IF(A4671&lt;&gt;"",VLOOKUP(B4671,'Ket qua do'!$C$5:$AP$50000,$J$3,TRUE)*$E$9/1000,"")</f>
        <v>#N/A</v>
      </c>
      <c r="K4671" s="21" t="e">
        <f>IF(A4671&lt;&gt;"",VLOOKUP(B4671,'Ket qua do'!$C$5:$AP$50000,$K$3,TRUE)*$E$9/1000,"")</f>
        <v>#N/A</v>
      </c>
      <c r="L4671" s="21" t="e">
        <f>IF(A4671&lt;&gt;"",VLOOKUP(B4671,'Ket qua do'!$C$5:$AP$50000,$L$3,TRUE),"")</f>
        <v>#N/A</v>
      </c>
    </row>
    <row r="4672" spans="1:12" x14ac:dyDescent="0.25">
      <c r="A4672" t="e">
        <f t="shared" si="78"/>
        <v>#N/A</v>
      </c>
      <c r="B4672" s="1" t="e">
        <f>IF(A4672&lt;&gt;"",VLOOKUP(A4672,'Ket qua do'!$B$5:$CE$50000,2,TRUE),"")</f>
        <v>#N/A</v>
      </c>
      <c r="C4672" s="19" t="e">
        <f>IF(A4672&lt;&gt;"",VLOOKUP(B4672,'Ket qua do'!$C$5:$AP$50000,$C$3,TRUE)*SQRT(3)*$C$11,"")</f>
        <v>#N/A</v>
      </c>
      <c r="D4672" s="21" t="e">
        <f>IF(A4672&lt;&gt;"",VLOOKUP(B4672,'Ket qua do'!$C$5:$AP$50000,$D$3,TRUE),"")</f>
        <v>#N/A</v>
      </c>
      <c r="E4672" s="21" t="e">
        <f>IF(A4672&lt;&gt;"",VLOOKUP(B4672,'Ket qua do'!$C$5:$AP$50000,$E$3,TRUE)*$C$12,"")</f>
        <v>#N/A</v>
      </c>
      <c r="F4672" s="21" t="e">
        <f>IF(A4672&lt;&gt;"",VLOOKUP(B4672,'Ket qua do'!$C$5:$AP$50000,$F$3,TRUE),"")</f>
        <v>#N/A</v>
      </c>
      <c r="G4672" s="21" t="e">
        <f>IF(A4672&lt;&gt;"",VLOOKUP(B4672,'Ket qua do'!$C$5:$AP$50000,$G$3,TRUE),"")</f>
        <v>#N/A</v>
      </c>
      <c r="H4672" s="21" t="e">
        <f>IF(A4672&lt;&gt;"",VLOOKUP(B4672,'Ket qua do'!$C$5:$AP$50000,$H$3,TRUE),"")</f>
        <v>#N/A</v>
      </c>
      <c r="I4672" s="21" t="e">
        <f>IF(A4672&lt;&gt;"",VLOOKUP(B4672,'Ket qua do'!$C$5:$AP$50000,$I$3,TRUE)*$E$9/1000,"")</f>
        <v>#N/A</v>
      </c>
      <c r="J4672" s="21" t="e">
        <f>IF(A4672&lt;&gt;"",VLOOKUP(B4672,'Ket qua do'!$C$5:$AP$50000,$J$3,TRUE)*$E$9/1000,"")</f>
        <v>#N/A</v>
      </c>
      <c r="K4672" s="21" t="e">
        <f>IF(A4672&lt;&gt;"",VLOOKUP(B4672,'Ket qua do'!$C$5:$AP$50000,$K$3,TRUE)*$E$9/1000,"")</f>
        <v>#N/A</v>
      </c>
      <c r="L4672" s="21" t="e">
        <f>IF(A4672&lt;&gt;"",VLOOKUP(B4672,'Ket qua do'!$C$5:$AP$50000,$L$3,TRUE),"")</f>
        <v>#N/A</v>
      </c>
    </row>
    <row r="4673" spans="1:12" x14ac:dyDescent="0.25">
      <c r="A4673" t="e">
        <f t="shared" si="78"/>
        <v>#N/A</v>
      </c>
      <c r="B4673" s="1" t="e">
        <f>IF(A4673&lt;&gt;"",VLOOKUP(A4673,'Ket qua do'!$B$5:$CE$50000,2,TRUE),"")</f>
        <v>#N/A</v>
      </c>
      <c r="C4673" s="19" t="e">
        <f>IF(A4673&lt;&gt;"",VLOOKUP(B4673,'Ket qua do'!$C$5:$AP$50000,$C$3,TRUE)*SQRT(3)*$C$11,"")</f>
        <v>#N/A</v>
      </c>
      <c r="D4673" s="21" t="e">
        <f>IF(A4673&lt;&gt;"",VLOOKUP(B4673,'Ket qua do'!$C$5:$AP$50000,$D$3,TRUE),"")</f>
        <v>#N/A</v>
      </c>
      <c r="E4673" s="21" t="e">
        <f>IF(A4673&lt;&gt;"",VLOOKUP(B4673,'Ket qua do'!$C$5:$AP$50000,$E$3,TRUE)*$C$12,"")</f>
        <v>#N/A</v>
      </c>
      <c r="F4673" s="21" t="e">
        <f>IF(A4673&lt;&gt;"",VLOOKUP(B4673,'Ket qua do'!$C$5:$AP$50000,$F$3,TRUE),"")</f>
        <v>#N/A</v>
      </c>
      <c r="G4673" s="21" t="e">
        <f>IF(A4673&lt;&gt;"",VLOOKUP(B4673,'Ket qua do'!$C$5:$AP$50000,$G$3,TRUE),"")</f>
        <v>#N/A</v>
      </c>
      <c r="H4673" s="21" t="e">
        <f>IF(A4673&lt;&gt;"",VLOOKUP(B4673,'Ket qua do'!$C$5:$AP$50000,$H$3,TRUE),"")</f>
        <v>#N/A</v>
      </c>
      <c r="I4673" s="21" t="e">
        <f>IF(A4673&lt;&gt;"",VLOOKUP(B4673,'Ket qua do'!$C$5:$AP$50000,$I$3,TRUE)*$E$9/1000,"")</f>
        <v>#N/A</v>
      </c>
      <c r="J4673" s="21" t="e">
        <f>IF(A4673&lt;&gt;"",VLOOKUP(B4673,'Ket qua do'!$C$5:$AP$50000,$J$3,TRUE)*$E$9/1000,"")</f>
        <v>#N/A</v>
      </c>
      <c r="K4673" s="21" t="e">
        <f>IF(A4673&lt;&gt;"",VLOOKUP(B4673,'Ket qua do'!$C$5:$AP$50000,$K$3,TRUE)*$E$9/1000,"")</f>
        <v>#N/A</v>
      </c>
      <c r="L4673" s="21" t="e">
        <f>IF(A4673&lt;&gt;"",VLOOKUP(B4673,'Ket qua do'!$C$5:$AP$50000,$L$3,TRUE),"")</f>
        <v>#N/A</v>
      </c>
    </row>
    <row r="4674" spans="1:12" x14ac:dyDescent="0.25">
      <c r="A4674" t="e">
        <f t="shared" si="78"/>
        <v>#N/A</v>
      </c>
      <c r="B4674" s="1" t="e">
        <f>IF(A4674&lt;&gt;"",VLOOKUP(A4674,'Ket qua do'!$B$5:$CE$50000,2,TRUE),"")</f>
        <v>#N/A</v>
      </c>
      <c r="C4674" s="19" t="e">
        <f>IF(A4674&lt;&gt;"",VLOOKUP(B4674,'Ket qua do'!$C$5:$AP$50000,$C$3,TRUE)*SQRT(3)*$C$11,"")</f>
        <v>#N/A</v>
      </c>
      <c r="D4674" s="21" t="e">
        <f>IF(A4674&lt;&gt;"",VLOOKUP(B4674,'Ket qua do'!$C$5:$AP$50000,$D$3,TRUE),"")</f>
        <v>#N/A</v>
      </c>
      <c r="E4674" s="21" t="e">
        <f>IF(A4674&lt;&gt;"",VLOOKUP(B4674,'Ket qua do'!$C$5:$AP$50000,$E$3,TRUE)*$C$12,"")</f>
        <v>#N/A</v>
      </c>
      <c r="F4674" s="21" t="e">
        <f>IF(A4674&lt;&gt;"",VLOOKUP(B4674,'Ket qua do'!$C$5:$AP$50000,$F$3,TRUE),"")</f>
        <v>#N/A</v>
      </c>
      <c r="G4674" s="21" t="e">
        <f>IF(A4674&lt;&gt;"",VLOOKUP(B4674,'Ket qua do'!$C$5:$AP$50000,$G$3,TRUE),"")</f>
        <v>#N/A</v>
      </c>
      <c r="H4674" s="21" t="e">
        <f>IF(A4674&lt;&gt;"",VLOOKUP(B4674,'Ket qua do'!$C$5:$AP$50000,$H$3,TRUE),"")</f>
        <v>#N/A</v>
      </c>
      <c r="I4674" s="21" t="e">
        <f>IF(A4674&lt;&gt;"",VLOOKUP(B4674,'Ket qua do'!$C$5:$AP$50000,$I$3,TRUE)*$E$9/1000,"")</f>
        <v>#N/A</v>
      </c>
      <c r="J4674" s="21" t="e">
        <f>IF(A4674&lt;&gt;"",VLOOKUP(B4674,'Ket qua do'!$C$5:$AP$50000,$J$3,TRUE)*$E$9/1000,"")</f>
        <v>#N/A</v>
      </c>
      <c r="K4674" s="21" t="e">
        <f>IF(A4674&lt;&gt;"",VLOOKUP(B4674,'Ket qua do'!$C$5:$AP$50000,$K$3,TRUE)*$E$9/1000,"")</f>
        <v>#N/A</v>
      </c>
      <c r="L4674" s="21" t="e">
        <f>IF(A4674&lt;&gt;"",VLOOKUP(B4674,'Ket qua do'!$C$5:$AP$50000,$L$3,TRUE),"")</f>
        <v>#N/A</v>
      </c>
    </row>
    <row r="4675" spans="1:12" x14ac:dyDescent="0.25">
      <c r="A4675" t="e">
        <f t="shared" si="78"/>
        <v>#N/A</v>
      </c>
      <c r="B4675" s="1" t="e">
        <f>IF(A4675&lt;&gt;"",VLOOKUP(A4675,'Ket qua do'!$B$5:$CE$50000,2,TRUE),"")</f>
        <v>#N/A</v>
      </c>
      <c r="C4675" s="19" t="e">
        <f>IF(A4675&lt;&gt;"",VLOOKUP(B4675,'Ket qua do'!$C$5:$AP$50000,$C$3,TRUE)*SQRT(3)*$C$11,"")</f>
        <v>#N/A</v>
      </c>
      <c r="D4675" s="21" t="e">
        <f>IF(A4675&lt;&gt;"",VLOOKUP(B4675,'Ket qua do'!$C$5:$AP$50000,$D$3,TRUE),"")</f>
        <v>#N/A</v>
      </c>
      <c r="E4675" s="21" t="e">
        <f>IF(A4675&lt;&gt;"",VLOOKUP(B4675,'Ket qua do'!$C$5:$AP$50000,$E$3,TRUE)*$C$12,"")</f>
        <v>#N/A</v>
      </c>
      <c r="F4675" s="21" t="e">
        <f>IF(A4675&lt;&gt;"",VLOOKUP(B4675,'Ket qua do'!$C$5:$AP$50000,$F$3,TRUE),"")</f>
        <v>#N/A</v>
      </c>
      <c r="G4675" s="21" t="e">
        <f>IF(A4675&lt;&gt;"",VLOOKUP(B4675,'Ket qua do'!$C$5:$AP$50000,$G$3,TRUE),"")</f>
        <v>#N/A</v>
      </c>
      <c r="H4675" s="21" t="e">
        <f>IF(A4675&lt;&gt;"",VLOOKUP(B4675,'Ket qua do'!$C$5:$AP$50000,$H$3,TRUE),"")</f>
        <v>#N/A</v>
      </c>
      <c r="I4675" s="21" t="e">
        <f>IF(A4675&lt;&gt;"",VLOOKUP(B4675,'Ket qua do'!$C$5:$AP$50000,$I$3,TRUE)*$E$9/1000,"")</f>
        <v>#N/A</v>
      </c>
      <c r="J4675" s="21" t="e">
        <f>IF(A4675&lt;&gt;"",VLOOKUP(B4675,'Ket qua do'!$C$5:$AP$50000,$J$3,TRUE)*$E$9/1000,"")</f>
        <v>#N/A</v>
      </c>
      <c r="K4675" s="21" t="e">
        <f>IF(A4675&lt;&gt;"",VLOOKUP(B4675,'Ket qua do'!$C$5:$AP$50000,$K$3,TRUE)*$E$9/1000,"")</f>
        <v>#N/A</v>
      </c>
      <c r="L4675" s="21" t="e">
        <f>IF(A4675&lt;&gt;"",VLOOKUP(B4675,'Ket qua do'!$C$5:$AP$50000,$L$3,TRUE),"")</f>
        <v>#N/A</v>
      </c>
    </row>
    <row r="4676" spans="1:12" x14ac:dyDescent="0.25">
      <c r="A4676" t="e">
        <f t="shared" si="78"/>
        <v>#N/A</v>
      </c>
      <c r="B4676" s="1" t="e">
        <f>IF(A4676&lt;&gt;"",VLOOKUP(A4676,'Ket qua do'!$B$5:$CE$50000,2,TRUE),"")</f>
        <v>#N/A</v>
      </c>
      <c r="C4676" s="19" t="e">
        <f>IF(A4676&lt;&gt;"",VLOOKUP(B4676,'Ket qua do'!$C$5:$AP$50000,$C$3,TRUE)*SQRT(3)*$C$11,"")</f>
        <v>#N/A</v>
      </c>
      <c r="D4676" s="21" t="e">
        <f>IF(A4676&lt;&gt;"",VLOOKUP(B4676,'Ket qua do'!$C$5:$AP$50000,$D$3,TRUE),"")</f>
        <v>#N/A</v>
      </c>
      <c r="E4676" s="21" t="e">
        <f>IF(A4676&lt;&gt;"",VLOOKUP(B4676,'Ket qua do'!$C$5:$AP$50000,$E$3,TRUE)*$C$12,"")</f>
        <v>#N/A</v>
      </c>
      <c r="F4676" s="21" t="e">
        <f>IF(A4676&lt;&gt;"",VLOOKUP(B4676,'Ket qua do'!$C$5:$AP$50000,$F$3,TRUE),"")</f>
        <v>#N/A</v>
      </c>
      <c r="G4676" s="21" t="e">
        <f>IF(A4676&lt;&gt;"",VLOOKUP(B4676,'Ket qua do'!$C$5:$AP$50000,$G$3,TRUE),"")</f>
        <v>#N/A</v>
      </c>
      <c r="H4676" s="21" t="e">
        <f>IF(A4676&lt;&gt;"",VLOOKUP(B4676,'Ket qua do'!$C$5:$AP$50000,$H$3,TRUE),"")</f>
        <v>#N/A</v>
      </c>
      <c r="I4676" s="21" t="e">
        <f>IF(A4676&lt;&gt;"",VLOOKUP(B4676,'Ket qua do'!$C$5:$AP$50000,$I$3,TRUE)*$E$9/1000,"")</f>
        <v>#N/A</v>
      </c>
      <c r="J4676" s="21" t="e">
        <f>IF(A4676&lt;&gt;"",VLOOKUP(B4676,'Ket qua do'!$C$5:$AP$50000,$J$3,TRUE)*$E$9/1000,"")</f>
        <v>#N/A</v>
      </c>
      <c r="K4676" s="21" t="e">
        <f>IF(A4676&lt;&gt;"",VLOOKUP(B4676,'Ket qua do'!$C$5:$AP$50000,$K$3,TRUE)*$E$9/1000,"")</f>
        <v>#N/A</v>
      </c>
      <c r="L4676" s="21" t="e">
        <f>IF(A4676&lt;&gt;"",VLOOKUP(B4676,'Ket qua do'!$C$5:$AP$50000,$L$3,TRUE),"")</f>
        <v>#N/A</v>
      </c>
    </row>
    <row r="4677" spans="1:12" x14ac:dyDescent="0.25">
      <c r="A4677" t="e">
        <f t="shared" si="78"/>
        <v>#N/A</v>
      </c>
      <c r="B4677" s="1" t="e">
        <f>IF(A4677&lt;&gt;"",VLOOKUP(A4677,'Ket qua do'!$B$5:$CE$50000,2,TRUE),"")</f>
        <v>#N/A</v>
      </c>
      <c r="C4677" s="19" t="e">
        <f>IF(A4677&lt;&gt;"",VLOOKUP(B4677,'Ket qua do'!$C$5:$AP$50000,$C$3,TRUE)*SQRT(3)*$C$11,"")</f>
        <v>#N/A</v>
      </c>
      <c r="D4677" s="21" t="e">
        <f>IF(A4677&lt;&gt;"",VLOOKUP(B4677,'Ket qua do'!$C$5:$AP$50000,$D$3,TRUE),"")</f>
        <v>#N/A</v>
      </c>
      <c r="E4677" s="21" t="e">
        <f>IF(A4677&lt;&gt;"",VLOOKUP(B4677,'Ket qua do'!$C$5:$AP$50000,$E$3,TRUE)*$C$12,"")</f>
        <v>#N/A</v>
      </c>
      <c r="F4677" s="21" t="e">
        <f>IF(A4677&lt;&gt;"",VLOOKUP(B4677,'Ket qua do'!$C$5:$AP$50000,$F$3,TRUE),"")</f>
        <v>#N/A</v>
      </c>
      <c r="G4677" s="21" t="e">
        <f>IF(A4677&lt;&gt;"",VLOOKUP(B4677,'Ket qua do'!$C$5:$AP$50000,$G$3,TRUE),"")</f>
        <v>#N/A</v>
      </c>
      <c r="H4677" s="21" t="e">
        <f>IF(A4677&lt;&gt;"",VLOOKUP(B4677,'Ket qua do'!$C$5:$AP$50000,$H$3,TRUE),"")</f>
        <v>#N/A</v>
      </c>
      <c r="I4677" s="21" t="e">
        <f>IF(A4677&lt;&gt;"",VLOOKUP(B4677,'Ket qua do'!$C$5:$AP$50000,$I$3,TRUE)*$E$9/1000,"")</f>
        <v>#N/A</v>
      </c>
      <c r="J4677" s="21" t="e">
        <f>IF(A4677&lt;&gt;"",VLOOKUP(B4677,'Ket qua do'!$C$5:$AP$50000,$J$3,TRUE)*$E$9/1000,"")</f>
        <v>#N/A</v>
      </c>
      <c r="K4677" s="21" t="e">
        <f>IF(A4677&lt;&gt;"",VLOOKUP(B4677,'Ket qua do'!$C$5:$AP$50000,$K$3,TRUE)*$E$9/1000,"")</f>
        <v>#N/A</v>
      </c>
      <c r="L4677" s="21" t="e">
        <f>IF(A4677&lt;&gt;"",VLOOKUP(B4677,'Ket qua do'!$C$5:$AP$50000,$L$3,TRUE),"")</f>
        <v>#N/A</v>
      </c>
    </row>
    <row r="4678" spans="1:12" x14ac:dyDescent="0.25">
      <c r="A4678" t="e">
        <f t="shared" si="78"/>
        <v>#N/A</v>
      </c>
      <c r="B4678" s="1" t="e">
        <f>IF(A4678&lt;&gt;"",VLOOKUP(A4678,'Ket qua do'!$B$5:$CE$50000,2,TRUE),"")</f>
        <v>#N/A</v>
      </c>
      <c r="C4678" s="19" t="e">
        <f>IF(A4678&lt;&gt;"",VLOOKUP(B4678,'Ket qua do'!$C$5:$AP$50000,$C$3,TRUE)*SQRT(3)*$C$11,"")</f>
        <v>#N/A</v>
      </c>
      <c r="D4678" s="21" t="e">
        <f>IF(A4678&lt;&gt;"",VLOOKUP(B4678,'Ket qua do'!$C$5:$AP$50000,$D$3,TRUE),"")</f>
        <v>#N/A</v>
      </c>
      <c r="E4678" s="21" t="e">
        <f>IF(A4678&lt;&gt;"",VLOOKUP(B4678,'Ket qua do'!$C$5:$AP$50000,$E$3,TRUE)*$C$12,"")</f>
        <v>#N/A</v>
      </c>
      <c r="F4678" s="21" t="e">
        <f>IF(A4678&lt;&gt;"",VLOOKUP(B4678,'Ket qua do'!$C$5:$AP$50000,$F$3,TRUE),"")</f>
        <v>#N/A</v>
      </c>
      <c r="G4678" s="21" t="e">
        <f>IF(A4678&lt;&gt;"",VLOOKUP(B4678,'Ket qua do'!$C$5:$AP$50000,$G$3,TRUE),"")</f>
        <v>#N/A</v>
      </c>
      <c r="H4678" s="21" t="e">
        <f>IF(A4678&lt;&gt;"",VLOOKUP(B4678,'Ket qua do'!$C$5:$AP$50000,$H$3,TRUE),"")</f>
        <v>#N/A</v>
      </c>
      <c r="I4678" s="21" t="e">
        <f>IF(A4678&lt;&gt;"",VLOOKUP(B4678,'Ket qua do'!$C$5:$AP$50000,$I$3,TRUE)*$E$9/1000,"")</f>
        <v>#N/A</v>
      </c>
      <c r="J4678" s="21" t="e">
        <f>IF(A4678&lt;&gt;"",VLOOKUP(B4678,'Ket qua do'!$C$5:$AP$50000,$J$3,TRUE)*$E$9/1000,"")</f>
        <v>#N/A</v>
      </c>
      <c r="K4678" s="21" t="e">
        <f>IF(A4678&lt;&gt;"",VLOOKUP(B4678,'Ket qua do'!$C$5:$AP$50000,$K$3,TRUE)*$E$9/1000,"")</f>
        <v>#N/A</v>
      </c>
      <c r="L4678" s="21" t="e">
        <f>IF(A4678&lt;&gt;"",VLOOKUP(B4678,'Ket qua do'!$C$5:$AP$50000,$L$3,TRUE),"")</f>
        <v>#N/A</v>
      </c>
    </row>
    <row r="4679" spans="1:12" x14ac:dyDescent="0.25">
      <c r="A4679" t="e">
        <f t="shared" si="78"/>
        <v>#N/A</v>
      </c>
      <c r="B4679" s="1" t="e">
        <f>IF(A4679&lt;&gt;"",VLOOKUP(A4679,'Ket qua do'!$B$5:$CE$50000,2,TRUE),"")</f>
        <v>#N/A</v>
      </c>
      <c r="C4679" s="19" t="e">
        <f>IF(A4679&lt;&gt;"",VLOOKUP(B4679,'Ket qua do'!$C$5:$AP$50000,$C$3,TRUE)*SQRT(3)*$C$11,"")</f>
        <v>#N/A</v>
      </c>
      <c r="D4679" s="21" t="e">
        <f>IF(A4679&lt;&gt;"",VLOOKUP(B4679,'Ket qua do'!$C$5:$AP$50000,$D$3,TRUE),"")</f>
        <v>#N/A</v>
      </c>
      <c r="E4679" s="21" t="e">
        <f>IF(A4679&lt;&gt;"",VLOOKUP(B4679,'Ket qua do'!$C$5:$AP$50000,$E$3,TRUE)*$C$12,"")</f>
        <v>#N/A</v>
      </c>
      <c r="F4679" s="21" t="e">
        <f>IF(A4679&lt;&gt;"",VLOOKUP(B4679,'Ket qua do'!$C$5:$AP$50000,$F$3,TRUE),"")</f>
        <v>#N/A</v>
      </c>
      <c r="G4679" s="21" t="e">
        <f>IF(A4679&lt;&gt;"",VLOOKUP(B4679,'Ket qua do'!$C$5:$AP$50000,$G$3,TRUE),"")</f>
        <v>#N/A</v>
      </c>
      <c r="H4679" s="21" t="e">
        <f>IF(A4679&lt;&gt;"",VLOOKUP(B4679,'Ket qua do'!$C$5:$AP$50000,$H$3,TRUE),"")</f>
        <v>#N/A</v>
      </c>
      <c r="I4679" s="21" t="e">
        <f>IF(A4679&lt;&gt;"",VLOOKUP(B4679,'Ket qua do'!$C$5:$AP$50000,$I$3,TRUE)*$E$9/1000,"")</f>
        <v>#N/A</v>
      </c>
      <c r="J4679" s="21" t="e">
        <f>IF(A4679&lt;&gt;"",VLOOKUP(B4679,'Ket qua do'!$C$5:$AP$50000,$J$3,TRUE)*$E$9/1000,"")</f>
        <v>#N/A</v>
      </c>
      <c r="K4679" s="21" t="e">
        <f>IF(A4679&lt;&gt;"",VLOOKUP(B4679,'Ket qua do'!$C$5:$AP$50000,$K$3,TRUE)*$E$9/1000,"")</f>
        <v>#N/A</v>
      </c>
      <c r="L4679" s="21" t="e">
        <f>IF(A4679&lt;&gt;"",VLOOKUP(B4679,'Ket qua do'!$C$5:$AP$50000,$L$3,TRUE),"")</f>
        <v>#N/A</v>
      </c>
    </row>
    <row r="4680" spans="1:12" x14ac:dyDescent="0.25">
      <c r="A4680" t="e">
        <f t="shared" si="78"/>
        <v>#N/A</v>
      </c>
      <c r="B4680" s="1" t="e">
        <f>IF(A4680&lt;&gt;"",VLOOKUP(A4680,'Ket qua do'!$B$5:$CE$50000,2,TRUE),"")</f>
        <v>#N/A</v>
      </c>
      <c r="C4680" s="19" t="e">
        <f>IF(A4680&lt;&gt;"",VLOOKUP(B4680,'Ket qua do'!$C$5:$AP$50000,$C$3,TRUE)*SQRT(3)*$C$11,"")</f>
        <v>#N/A</v>
      </c>
      <c r="D4680" s="21" t="e">
        <f>IF(A4680&lt;&gt;"",VLOOKUP(B4680,'Ket qua do'!$C$5:$AP$50000,$D$3,TRUE),"")</f>
        <v>#N/A</v>
      </c>
      <c r="E4680" s="21" t="e">
        <f>IF(A4680&lt;&gt;"",VLOOKUP(B4680,'Ket qua do'!$C$5:$AP$50000,$E$3,TRUE)*$C$12,"")</f>
        <v>#N/A</v>
      </c>
      <c r="F4680" s="21" t="e">
        <f>IF(A4680&lt;&gt;"",VLOOKUP(B4680,'Ket qua do'!$C$5:$AP$50000,$F$3,TRUE),"")</f>
        <v>#N/A</v>
      </c>
      <c r="G4680" s="21" t="e">
        <f>IF(A4680&lt;&gt;"",VLOOKUP(B4680,'Ket qua do'!$C$5:$AP$50000,$G$3,TRUE),"")</f>
        <v>#N/A</v>
      </c>
      <c r="H4680" s="21" t="e">
        <f>IF(A4680&lt;&gt;"",VLOOKUP(B4680,'Ket qua do'!$C$5:$AP$50000,$H$3,TRUE),"")</f>
        <v>#N/A</v>
      </c>
      <c r="I4680" s="21" t="e">
        <f>IF(A4680&lt;&gt;"",VLOOKUP(B4680,'Ket qua do'!$C$5:$AP$50000,$I$3,TRUE)*$E$9/1000,"")</f>
        <v>#N/A</v>
      </c>
      <c r="J4680" s="21" t="e">
        <f>IF(A4680&lt;&gt;"",VLOOKUP(B4680,'Ket qua do'!$C$5:$AP$50000,$J$3,TRUE)*$E$9/1000,"")</f>
        <v>#N/A</v>
      </c>
      <c r="K4680" s="21" t="e">
        <f>IF(A4680&lt;&gt;"",VLOOKUP(B4680,'Ket qua do'!$C$5:$AP$50000,$K$3,TRUE)*$E$9/1000,"")</f>
        <v>#N/A</v>
      </c>
      <c r="L4680" s="21" t="e">
        <f>IF(A4680&lt;&gt;"",VLOOKUP(B4680,'Ket qua do'!$C$5:$AP$50000,$L$3,TRUE),"")</f>
        <v>#N/A</v>
      </c>
    </row>
    <row r="4681" spans="1:12" x14ac:dyDescent="0.25">
      <c r="A4681" t="e">
        <f t="shared" si="78"/>
        <v>#N/A</v>
      </c>
      <c r="B4681" s="1" t="e">
        <f>IF(A4681&lt;&gt;"",VLOOKUP(A4681,'Ket qua do'!$B$5:$CE$50000,2,TRUE),"")</f>
        <v>#N/A</v>
      </c>
      <c r="C4681" s="19" t="e">
        <f>IF(A4681&lt;&gt;"",VLOOKUP(B4681,'Ket qua do'!$C$5:$AP$50000,$C$3,TRUE)*SQRT(3)*$C$11,"")</f>
        <v>#N/A</v>
      </c>
      <c r="D4681" s="21" t="e">
        <f>IF(A4681&lt;&gt;"",VLOOKUP(B4681,'Ket qua do'!$C$5:$AP$50000,$D$3,TRUE),"")</f>
        <v>#N/A</v>
      </c>
      <c r="E4681" s="21" t="e">
        <f>IF(A4681&lt;&gt;"",VLOOKUP(B4681,'Ket qua do'!$C$5:$AP$50000,$E$3,TRUE)*$C$12,"")</f>
        <v>#N/A</v>
      </c>
      <c r="F4681" s="21" t="e">
        <f>IF(A4681&lt;&gt;"",VLOOKUP(B4681,'Ket qua do'!$C$5:$AP$50000,$F$3,TRUE),"")</f>
        <v>#N/A</v>
      </c>
      <c r="G4681" s="21" t="e">
        <f>IF(A4681&lt;&gt;"",VLOOKUP(B4681,'Ket qua do'!$C$5:$AP$50000,$G$3,TRUE),"")</f>
        <v>#N/A</v>
      </c>
      <c r="H4681" s="21" t="e">
        <f>IF(A4681&lt;&gt;"",VLOOKUP(B4681,'Ket qua do'!$C$5:$AP$50000,$H$3,TRUE),"")</f>
        <v>#N/A</v>
      </c>
      <c r="I4681" s="21" t="e">
        <f>IF(A4681&lt;&gt;"",VLOOKUP(B4681,'Ket qua do'!$C$5:$AP$50000,$I$3,TRUE)*$E$9/1000,"")</f>
        <v>#N/A</v>
      </c>
      <c r="J4681" s="21" t="e">
        <f>IF(A4681&lt;&gt;"",VLOOKUP(B4681,'Ket qua do'!$C$5:$AP$50000,$J$3,TRUE)*$E$9/1000,"")</f>
        <v>#N/A</v>
      </c>
      <c r="K4681" s="21" t="e">
        <f>IF(A4681&lt;&gt;"",VLOOKUP(B4681,'Ket qua do'!$C$5:$AP$50000,$K$3,TRUE)*$E$9/1000,"")</f>
        <v>#N/A</v>
      </c>
      <c r="L4681" s="21" t="e">
        <f>IF(A4681&lt;&gt;"",VLOOKUP(B4681,'Ket qua do'!$C$5:$AP$50000,$L$3,TRUE),"")</f>
        <v>#N/A</v>
      </c>
    </row>
    <row r="4682" spans="1:12" x14ac:dyDescent="0.25">
      <c r="A4682" t="e">
        <f t="shared" si="78"/>
        <v>#N/A</v>
      </c>
      <c r="B4682" s="1" t="e">
        <f>IF(A4682&lt;&gt;"",VLOOKUP(A4682,'Ket qua do'!$B$5:$CE$50000,2,TRUE),"")</f>
        <v>#N/A</v>
      </c>
      <c r="C4682" s="19" t="e">
        <f>IF(A4682&lt;&gt;"",VLOOKUP(B4682,'Ket qua do'!$C$5:$AP$50000,$C$3,TRUE)*SQRT(3)*$C$11,"")</f>
        <v>#N/A</v>
      </c>
      <c r="D4682" s="21" t="e">
        <f>IF(A4682&lt;&gt;"",VLOOKUP(B4682,'Ket qua do'!$C$5:$AP$50000,$D$3,TRUE),"")</f>
        <v>#N/A</v>
      </c>
      <c r="E4682" s="21" t="e">
        <f>IF(A4682&lt;&gt;"",VLOOKUP(B4682,'Ket qua do'!$C$5:$AP$50000,$E$3,TRUE)*$C$12,"")</f>
        <v>#N/A</v>
      </c>
      <c r="F4682" s="21" t="e">
        <f>IF(A4682&lt;&gt;"",VLOOKUP(B4682,'Ket qua do'!$C$5:$AP$50000,$F$3,TRUE),"")</f>
        <v>#N/A</v>
      </c>
      <c r="G4682" s="21" t="e">
        <f>IF(A4682&lt;&gt;"",VLOOKUP(B4682,'Ket qua do'!$C$5:$AP$50000,$G$3,TRUE),"")</f>
        <v>#N/A</v>
      </c>
      <c r="H4682" s="21" t="e">
        <f>IF(A4682&lt;&gt;"",VLOOKUP(B4682,'Ket qua do'!$C$5:$AP$50000,$H$3,TRUE),"")</f>
        <v>#N/A</v>
      </c>
      <c r="I4682" s="21" t="e">
        <f>IF(A4682&lt;&gt;"",VLOOKUP(B4682,'Ket qua do'!$C$5:$AP$50000,$I$3,TRUE)*$E$9/1000,"")</f>
        <v>#N/A</v>
      </c>
      <c r="J4682" s="21" t="e">
        <f>IF(A4682&lt;&gt;"",VLOOKUP(B4682,'Ket qua do'!$C$5:$AP$50000,$J$3,TRUE)*$E$9/1000,"")</f>
        <v>#N/A</v>
      </c>
      <c r="K4682" s="21" t="e">
        <f>IF(A4682&lt;&gt;"",VLOOKUP(B4682,'Ket qua do'!$C$5:$AP$50000,$K$3,TRUE)*$E$9/1000,"")</f>
        <v>#N/A</v>
      </c>
      <c r="L4682" s="21" t="e">
        <f>IF(A4682&lt;&gt;"",VLOOKUP(B4682,'Ket qua do'!$C$5:$AP$50000,$L$3,TRUE),"")</f>
        <v>#N/A</v>
      </c>
    </row>
    <row r="4683" spans="1:12" x14ac:dyDescent="0.25">
      <c r="A4683" t="e">
        <f t="shared" si="78"/>
        <v>#N/A</v>
      </c>
      <c r="B4683" s="1" t="e">
        <f>IF(A4683&lt;&gt;"",VLOOKUP(A4683,'Ket qua do'!$B$5:$CE$50000,2,TRUE),"")</f>
        <v>#N/A</v>
      </c>
      <c r="C4683" s="19" t="e">
        <f>IF(A4683&lt;&gt;"",VLOOKUP(B4683,'Ket qua do'!$C$5:$AP$50000,$C$3,TRUE)*SQRT(3)*$C$11,"")</f>
        <v>#N/A</v>
      </c>
      <c r="D4683" s="21" t="e">
        <f>IF(A4683&lt;&gt;"",VLOOKUP(B4683,'Ket qua do'!$C$5:$AP$50000,$D$3,TRUE),"")</f>
        <v>#N/A</v>
      </c>
      <c r="E4683" s="21" t="e">
        <f>IF(A4683&lt;&gt;"",VLOOKUP(B4683,'Ket qua do'!$C$5:$AP$50000,$E$3,TRUE)*$C$12,"")</f>
        <v>#N/A</v>
      </c>
      <c r="F4683" s="21" t="e">
        <f>IF(A4683&lt;&gt;"",VLOOKUP(B4683,'Ket qua do'!$C$5:$AP$50000,$F$3,TRUE),"")</f>
        <v>#N/A</v>
      </c>
      <c r="G4683" s="21" t="e">
        <f>IF(A4683&lt;&gt;"",VLOOKUP(B4683,'Ket qua do'!$C$5:$AP$50000,$G$3,TRUE),"")</f>
        <v>#N/A</v>
      </c>
      <c r="H4683" s="21" t="e">
        <f>IF(A4683&lt;&gt;"",VLOOKUP(B4683,'Ket qua do'!$C$5:$AP$50000,$H$3,TRUE),"")</f>
        <v>#N/A</v>
      </c>
      <c r="I4683" s="21" t="e">
        <f>IF(A4683&lt;&gt;"",VLOOKUP(B4683,'Ket qua do'!$C$5:$AP$50000,$I$3,TRUE)*$E$9/1000,"")</f>
        <v>#N/A</v>
      </c>
      <c r="J4683" s="21" t="e">
        <f>IF(A4683&lt;&gt;"",VLOOKUP(B4683,'Ket qua do'!$C$5:$AP$50000,$J$3,TRUE)*$E$9/1000,"")</f>
        <v>#N/A</v>
      </c>
      <c r="K4683" s="21" t="e">
        <f>IF(A4683&lt;&gt;"",VLOOKUP(B4683,'Ket qua do'!$C$5:$AP$50000,$K$3,TRUE)*$E$9/1000,"")</f>
        <v>#N/A</v>
      </c>
      <c r="L4683" s="21" t="e">
        <f>IF(A4683&lt;&gt;"",VLOOKUP(B4683,'Ket qua do'!$C$5:$AP$50000,$L$3,TRUE),"")</f>
        <v>#N/A</v>
      </c>
    </row>
    <row r="4684" spans="1:12" x14ac:dyDescent="0.25">
      <c r="A4684" t="e">
        <f t="shared" si="78"/>
        <v>#N/A</v>
      </c>
      <c r="B4684" s="1" t="e">
        <f>IF(A4684&lt;&gt;"",VLOOKUP(A4684,'Ket qua do'!$B$5:$CE$50000,2,TRUE),"")</f>
        <v>#N/A</v>
      </c>
      <c r="C4684" s="19" t="e">
        <f>IF(A4684&lt;&gt;"",VLOOKUP(B4684,'Ket qua do'!$C$5:$AP$50000,$C$3,TRUE)*SQRT(3)*$C$11,"")</f>
        <v>#N/A</v>
      </c>
      <c r="D4684" s="21" t="e">
        <f>IF(A4684&lt;&gt;"",VLOOKUP(B4684,'Ket qua do'!$C$5:$AP$50000,$D$3,TRUE),"")</f>
        <v>#N/A</v>
      </c>
      <c r="E4684" s="21" t="e">
        <f>IF(A4684&lt;&gt;"",VLOOKUP(B4684,'Ket qua do'!$C$5:$AP$50000,$E$3,TRUE)*$C$12,"")</f>
        <v>#N/A</v>
      </c>
      <c r="F4684" s="21" t="e">
        <f>IF(A4684&lt;&gt;"",VLOOKUP(B4684,'Ket qua do'!$C$5:$AP$50000,$F$3,TRUE),"")</f>
        <v>#N/A</v>
      </c>
      <c r="G4684" s="21" t="e">
        <f>IF(A4684&lt;&gt;"",VLOOKUP(B4684,'Ket qua do'!$C$5:$AP$50000,$G$3,TRUE),"")</f>
        <v>#N/A</v>
      </c>
      <c r="H4684" s="21" t="e">
        <f>IF(A4684&lt;&gt;"",VLOOKUP(B4684,'Ket qua do'!$C$5:$AP$50000,$H$3,TRUE),"")</f>
        <v>#N/A</v>
      </c>
      <c r="I4684" s="21" t="e">
        <f>IF(A4684&lt;&gt;"",VLOOKUP(B4684,'Ket qua do'!$C$5:$AP$50000,$I$3,TRUE)*$E$9/1000,"")</f>
        <v>#N/A</v>
      </c>
      <c r="J4684" s="21" t="e">
        <f>IF(A4684&lt;&gt;"",VLOOKUP(B4684,'Ket qua do'!$C$5:$AP$50000,$J$3,TRUE)*$E$9/1000,"")</f>
        <v>#N/A</v>
      </c>
      <c r="K4684" s="21" t="e">
        <f>IF(A4684&lt;&gt;"",VLOOKUP(B4684,'Ket qua do'!$C$5:$AP$50000,$K$3,TRUE)*$E$9/1000,"")</f>
        <v>#N/A</v>
      </c>
      <c r="L4684" s="21" t="e">
        <f>IF(A4684&lt;&gt;"",VLOOKUP(B4684,'Ket qua do'!$C$5:$AP$50000,$L$3,TRUE),"")</f>
        <v>#N/A</v>
      </c>
    </row>
    <row r="4685" spans="1:12" x14ac:dyDescent="0.25">
      <c r="A4685" t="e">
        <f t="shared" si="78"/>
        <v>#N/A</v>
      </c>
      <c r="B4685" s="1" t="e">
        <f>IF(A4685&lt;&gt;"",VLOOKUP(A4685,'Ket qua do'!$B$5:$CE$50000,2,TRUE),"")</f>
        <v>#N/A</v>
      </c>
      <c r="C4685" s="19" t="e">
        <f>IF(A4685&lt;&gt;"",VLOOKUP(B4685,'Ket qua do'!$C$5:$AP$50000,$C$3,TRUE)*SQRT(3)*$C$11,"")</f>
        <v>#N/A</v>
      </c>
      <c r="D4685" s="21" t="e">
        <f>IF(A4685&lt;&gt;"",VLOOKUP(B4685,'Ket qua do'!$C$5:$AP$50000,$D$3,TRUE),"")</f>
        <v>#N/A</v>
      </c>
      <c r="E4685" s="21" t="e">
        <f>IF(A4685&lt;&gt;"",VLOOKUP(B4685,'Ket qua do'!$C$5:$AP$50000,$E$3,TRUE)*$C$12,"")</f>
        <v>#N/A</v>
      </c>
      <c r="F4685" s="21" t="e">
        <f>IF(A4685&lt;&gt;"",VLOOKUP(B4685,'Ket qua do'!$C$5:$AP$50000,$F$3,TRUE),"")</f>
        <v>#N/A</v>
      </c>
      <c r="G4685" s="21" t="e">
        <f>IF(A4685&lt;&gt;"",VLOOKUP(B4685,'Ket qua do'!$C$5:$AP$50000,$G$3,TRUE),"")</f>
        <v>#N/A</v>
      </c>
      <c r="H4685" s="21" t="e">
        <f>IF(A4685&lt;&gt;"",VLOOKUP(B4685,'Ket qua do'!$C$5:$AP$50000,$H$3,TRUE),"")</f>
        <v>#N/A</v>
      </c>
      <c r="I4685" s="21" t="e">
        <f>IF(A4685&lt;&gt;"",VLOOKUP(B4685,'Ket qua do'!$C$5:$AP$50000,$I$3,TRUE)*$E$9/1000,"")</f>
        <v>#N/A</v>
      </c>
      <c r="J4685" s="21" t="e">
        <f>IF(A4685&lt;&gt;"",VLOOKUP(B4685,'Ket qua do'!$C$5:$AP$50000,$J$3,TRUE)*$E$9/1000,"")</f>
        <v>#N/A</v>
      </c>
      <c r="K4685" s="21" t="e">
        <f>IF(A4685&lt;&gt;"",VLOOKUP(B4685,'Ket qua do'!$C$5:$AP$50000,$K$3,TRUE)*$E$9/1000,"")</f>
        <v>#N/A</v>
      </c>
      <c r="L4685" s="21" t="e">
        <f>IF(A4685&lt;&gt;"",VLOOKUP(B4685,'Ket qua do'!$C$5:$AP$50000,$L$3,TRUE),"")</f>
        <v>#N/A</v>
      </c>
    </row>
    <row r="4686" spans="1:12" x14ac:dyDescent="0.25">
      <c r="A4686" t="e">
        <f t="shared" si="78"/>
        <v>#N/A</v>
      </c>
      <c r="B4686" s="1" t="e">
        <f>IF(A4686&lt;&gt;"",VLOOKUP(A4686,'Ket qua do'!$B$5:$CE$50000,2,TRUE),"")</f>
        <v>#N/A</v>
      </c>
      <c r="C4686" s="19" t="e">
        <f>IF(A4686&lt;&gt;"",VLOOKUP(B4686,'Ket qua do'!$C$5:$AP$50000,$C$3,TRUE)*SQRT(3)*$C$11,"")</f>
        <v>#N/A</v>
      </c>
      <c r="D4686" s="21" t="e">
        <f>IF(A4686&lt;&gt;"",VLOOKUP(B4686,'Ket qua do'!$C$5:$AP$50000,$D$3,TRUE),"")</f>
        <v>#N/A</v>
      </c>
      <c r="E4686" s="21" t="e">
        <f>IF(A4686&lt;&gt;"",VLOOKUP(B4686,'Ket qua do'!$C$5:$AP$50000,$E$3,TRUE)*$C$12,"")</f>
        <v>#N/A</v>
      </c>
      <c r="F4686" s="21" t="e">
        <f>IF(A4686&lt;&gt;"",VLOOKUP(B4686,'Ket qua do'!$C$5:$AP$50000,$F$3,TRUE),"")</f>
        <v>#N/A</v>
      </c>
      <c r="G4686" s="21" t="e">
        <f>IF(A4686&lt;&gt;"",VLOOKUP(B4686,'Ket qua do'!$C$5:$AP$50000,$G$3,TRUE),"")</f>
        <v>#N/A</v>
      </c>
      <c r="H4686" s="21" t="e">
        <f>IF(A4686&lt;&gt;"",VLOOKUP(B4686,'Ket qua do'!$C$5:$AP$50000,$H$3,TRUE),"")</f>
        <v>#N/A</v>
      </c>
      <c r="I4686" s="21" t="e">
        <f>IF(A4686&lt;&gt;"",VLOOKUP(B4686,'Ket qua do'!$C$5:$AP$50000,$I$3,TRUE)*$E$9/1000,"")</f>
        <v>#N/A</v>
      </c>
      <c r="J4686" s="21" t="e">
        <f>IF(A4686&lt;&gt;"",VLOOKUP(B4686,'Ket qua do'!$C$5:$AP$50000,$J$3,TRUE)*$E$9/1000,"")</f>
        <v>#N/A</v>
      </c>
      <c r="K4686" s="21" t="e">
        <f>IF(A4686&lt;&gt;"",VLOOKUP(B4686,'Ket qua do'!$C$5:$AP$50000,$K$3,TRUE)*$E$9/1000,"")</f>
        <v>#N/A</v>
      </c>
      <c r="L4686" s="21" t="e">
        <f>IF(A4686&lt;&gt;"",VLOOKUP(B4686,'Ket qua do'!$C$5:$AP$50000,$L$3,TRUE),"")</f>
        <v>#N/A</v>
      </c>
    </row>
    <row r="4687" spans="1:12" x14ac:dyDescent="0.25">
      <c r="A4687" t="e">
        <f t="shared" si="78"/>
        <v>#N/A</v>
      </c>
      <c r="B4687" s="1" t="e">
        <f>IF(A4687&lt;&gt;"",VLOOKUP(A4687,'Ket qua do'!$B$5:$CE$50000,2,TRUE),"")</f>
        <v>#N/A</v>
      </c>
      <c r="C4687" s="19" t="e">
        <f>IF(A4687&lt;&gt;"",VLOOKUP(B4687,'Ket qua do'!$C$5:$AP$50000,$C$3,TRUE)*SQRT(3)*$C$11,"")</f>
        <v>#N/A</v>
      </c>
      <c r="D4687" s="21" t="e">
        <f>IF(A4687&lt;&gt;"",VLOOKUP(B4687,'Ket qua do'!$C$5:$AP$50000,$D$3,TRUE),"")</f>
        <v>#N/A</v>
      </c>
      <c r="E4687" s="21" t="e">
        <f>IF(A4687&lt;&gt;"",VLOOKUP(B4687,'Ket qua do'!$C$5:$AP$50000,$E$3,TRUE)*$C$12,"")</f>
        <v>#N/A</v>
      </c>
      <c r="F4687" s="21" t="e">
        <f>IF(A4687&lt;&gt;"",VLOOKUP(B4687,'Ket qua do'!$C$5:$AP$50000,$F$3,TRUE),"")</f>
        <v>#N/A</v>
      </c>
      <c r="G4687" s="21" t="e">
        <f>IF(A4687&lt;&gt;"",VLOOKUP(B4687,'Ket qua do'!$C$5:$AP$50000,$G$3,TRUE),"")</f>
        <v>#N/A</v>
      </c>
      <c r="H4687" s="21" t="e">
        <f>IF(A4687&lt;&gt;"",VLOOKUP(B4687,'Ket qua do'!$C$5:$AP$50000,$H$3,TRUE),"")</f>
        <v>#N/A</v>
      </c>
      <c r="I4687" s="21" t="e">
        <f>IF(A4687&lt;&gt;"",VLOOKUP(B4687,'Ket qua do'!$C$5:$AP$50000,$I$3,TRUE)*$E$9/1000,"")</f>
        <v>#N/A</v>
      </c>
      <c r="J4687" s="21" t="e">
        <f>IF(A4687&lt;&gt;"",VLOOKUP(B4687,'Ket qua do'!$C$5:$AP$50000,$J$3,TRUE)*$E$9/1000,"")</f>
        <v>#N/A</v>
      </c>
      <c r="K4687" s="21" t="e">
        <f>IF(A4687&lt;&gt;"",VLOOKUP(B4687,'Ket qua do'!$C$5:$AP$50000,$K$3,TRUE)*$E$9/1000,"")</f>
        <v>#N/A</v>
      </c>
      <c r="L4687" s="21" t="e">
        <f>IF(A4687&lt;&gt;"",VLOOKUP(B4687,'Ket qua do'!$C$5:$AP$50000,$L$3,TRUE),"")</f>
        <v>#N/A</v>
      </c>
    </row>
    <row r="4688" spans="1:12" x14ac:dyDescent="0.25">
      <c r="A4688" t="e">
        <f t="shared" si="78"/>
        <v>#N/A</v>
      </c>
      <c r="B4688" s="1" t="e">
        <f>IF(A4688&lt;&gt;"",VLOOKUP(A4688,'Ket qua do'!$B$5:$CE$50000,2,TRUE),"")</f>
        <v>#N/A</v>
      </c>
      <c r="C4688" s="19" t="e">
        <f>IF(A4688&lt;&gt;"",VLOOKUP(B4688,'Ket qua do'!$C$5:$AP$50000,$C$3,TRUE)*SQRT(3)*$C$11,"")</f>
        <v>#N/A</v>
      </c>
      <c r="D4688" s="21" t="e">
        <f>IF(A4688&lt;&gt;"",VLOOKUP(B4688,'Ket qua do'!$C$5:$AP$50000,$D$3,TRUE),"")</f>
        <v>#N/A</v>
      </c>
      <c r="E4688" s="21" t="e">
        <f>IF(A4688&lt;&gt;"",VLOOKUP(B4688,'Ket qua do'!$C$5:$AP$50000,$E$3,TRUE)*$C$12,"")</f>
        <v>#N/A</v>
      </c>
      <c r="F4688" s="21" t="e">
        <f>IF(A4688&lt;&gt;"",VLOOKUP(B4688,'Ket qua do'!$C$5:$AP$50000,$F$3,TRUE),"")</f>
        <v>#N/A</v>
      </c>
      <c r="G4688" s="21" t="e">
        <f>IF(A4688&lt;&gt;"",VLOOKUP(B4688,'Ket qua do'!$C$5:$AP$50000,$G$3,TRUE),"")</f>
        <v>#N/A</v>
      </c>
      <c r="H4688" s="21" t="e">
        <f>IF(A4688&lt;&gt;"",VLOOKUP(B4688,'Ket qua do'!$C$5:$AP$50000,$H$3,TRUE),"")</f>
        <v>#N/A</v>
      </c>
      <c r="I4688" s="21" t="e">
        <f>IF(A4688&lt;&gt;"",VLOOKUP(B4688,'Ket qua do'!$C$5:$AP$50000,$I$3,TRUE)*$E$9/1000,"")</f>
        <v>#N/A</v>
      </c>
      <c r="J4688" s="21" t="e">
        <f>IF(A4688&lt;&gt;"",VLOOKUP(B4688,'Ket qua do'!$C$5:$AP$50000,$J$3,TRUE)*$E$9/1000,"")</f>
        <v>#N/A</v>
      </c>
      <c r="K4688" s="21" t="e">
        <f>IF(A4688&lt;&gt;"",VLOOKUP(B4688,'Ket qua do'!$C$5:$AP$50000,$K$3,TRUE)*$E$9/1000,"")</f>
        <v>#N/A</v>
      </c>
      <c r="L4688" s="21" t="e">
        <f>IF(A4688&lt;&gt;"",VLOOKUP(B4688,'Ket qua do'!$C$5:$AP$50000,$L$3,TRUE),"")</f>
        <v>#N/A</v>
      </c>
    </row>
    <row r="4689" spans="1:12" x14ac:dyDescent="0.25">
      <c r="A4689" t="e">
        <f t="shared" si="78"/>
        <v>#N/A</v>
      </c>
      <c r="B4689" s="1" t="e">
        <f>IF(A4689&lt;&gt;"",VLOOKUP(A4689,'Ket qua do'!$B$5:$CE$50000,2,TRUE),"")</f>
        <v>#N/A</v>
      </c>
      <c r="C4689" s="19" t="e">
        <f>IF(A4689&lt;&gt;"",VLOOKUP(B4689,'Ket qua do'!$C$5:$AP$50000,$C$3,TRUE)*SQRT(3)*$C$11,"")</f>
        <v>#N/A</v>
      </c>
      <c r="D4689" s="21" t="e">
        <f>IF(A4689&lt;&gt;"",VLOOKUP(B4689,'Ket qua do'!$C$5:$AP$50000,$D$3,TRUE),"")</f>
        <v>#N/A</v>
      </c>
      <c r="E4689" s="21" t="e">
        <f>IF(A4689&lt;&gt;"",VLOOKUP(B4689,'Ket qua do'!$C$5:$AP$50000,$E$3,TRUE)*$C$12,"")</f>
        <v>#N/A</v>
      </c>
      <c r="F4689" s="21" t="e">
        <f>IF(A4689&lt;&gt;"",VLOOKUP(B4689,'Ket qua do'!$C$5:$AP$50000,$F$3,TRUE),"")</f>
        <v>#N/A</v>
      </c>
      <c r="G4689" s="21" t="e">
        <f>IF(A4689&lt;&gt;"",VLOOKUP(B4689,'Ket qua do'!$C$5:$AP$50000,$G$3,TRUE),"")</f>
        <v>#N/A</v>
      </c>
      <c r="H4689" s="21" t="e">
        <f>IF(A4689&lt;&gt;"",VLOOKUP(B4689,'Ket qua do'!$C$5:$AP$50000,$H$3,TRUE),"")</f>
        <v>#N/A</v>
      </c>
      <c r="I4689" s="21" t="e">
        <f>IF(A4689&lt;&gt;"",VLOOKUP(B4689,'Ket qua do'!$C$5:$AP$50000,$I$3,TRUE)*$E$9/1000,"")</f>
        <v>#N/A</v>
      </c>
      <c r="J4689" s="21" t="e">
        <f>IF(A4689&lt;&gt;"",VLOOKUP(B4689,'Ket qua do'!$C$5:$AP$50000,$J$3,TRUE)*$E$9/1000,"")</f>
        <v>#N/A</v>
      </c>
      <c r="K4689" s="21" t="e">
        <f>IF(A4689&lt;&gt;"",VLOOKUP(B4689,'Ket qua do'!$C$5:$AP$50000,$K$3,TRUE)*$E$9/1000,"")</f>
        <v>#N/A</v>
      </c>
      <c r="L4689" s="21" t="e">
        <f>IF(A4689&lt;&gt;"",VLOOKUP(B4689,'Ket qua do'!$C$5:$AP$50000,$L$3,TRUE),"")</f>
        <v>#N/A</v>
      </c>
    </row>
    <row r="4690" spans="1:12" x14ac:dyDescent="0.25">
      <c r="A4690" t="e">
        <f t="shared" si="78"/>
        <v>#N/A</v>
      </c>
      <c r="B4690" s="1" t="e">
        <f>IF(A4690&lt;&gt;"",VLOOKUP(A4690,'Ket qua do'!$B$5:$CE$50000,2,TRUE),"")</f>
        <v>#N/A</v>
      </c>
      <c r="C4690" s="19" t="e">
        <f>IF(A4690&lt;&gt;"",VLOOKUP(B4690,'Ket qua do'!$C$5:$AP$50000,$C$3,TRUE)*SQRT(3)*$C$11,"")</f>
        <v>#N/A</v>
      </c>
      <c r="D4690" s="21" t="e">
        <f>IF(A4690&lt;&gt;"",VLOOKUP(B4690,'Ket qua do'!$C$5:$AP$50000,$D$3,TRUE),"")</f>
        <v>#N/A</v>
      </c>
      <c r="E4690" s="21" t="e">
        <f>IF(A4690&lt;&gt;"",VLOOKUP(B4690,'Ket qua do'!$C$5:$AP$50000,$E$3,TRUE)*$C$12,"")</f>
        <v>#N/A</v>
      </c>
      <c r="F4690" s="21" t="e">
        <f>IF(A4690&lt;&gt;"",VLOOKUP(B4690,'Ket qua do'!$C$5:$AP$50000,$F$3,TRUE),"")</f>
        <v>#N/A</v>
      </c>
      <c r="G4690" s="21" t="e">
        <f>IF(A4690&lt;&gt;"",VLOOKUP(B4690,'Ket qua do'!$C$5:$AP$50000,$G$3,TRUE),"")</f>
        <v>#N/A</v>
      </c>
      <c r="H4690" s="21" t="e">
        <f>IF(A4690&lt;&gt;"",VLOOKUP(B4690,'Ket qua do'!$C$5:$AP$50000,$H$3,TRUE),"")</f>
        <v>#N/A</v>
      </c>
      <c r="I4690" s="21" t="e">
        <f>IF(A4690&lt;&gt;"",VLOOKUP(B4690,'Ket qua do'!$C$5:$AP$50000,$I$3,TRUE)*$E$9/1000,"")</f>
        <v>#N/A</v>
      </c>
      <c r="J4690" s="21" t="e">
        <f>IF(A4690&lt;&gt;"",VLOOKUP(B4690,'Ket qua do'!$C$5:$AP$50000,$J$3,TRUE)*$E$9/1000,"")</f>
        <v>#N/A</v>
      </c>
      <c r="K4690" s="21" t="e">
        <f>IF(A4690&lt;&gt;"",VLOOKUP(B4690,'Ket qua do'!$C$5:$AP$50000,$K$3,TRUE)*$E$9/1000,"")</f>
        <v>#N/A</v>
      </c>
      <c r="L4690" s="21" t="e">
        <f>IF(A4690&lt;&gt;"",VLOOKUP(B4690,'Ket qua do'!$C$5:$AP$50000,$L$3,TRUE),"")</f>
        <v>#N/A</v>
      </c>
    </row>
    <row r="4691" spans="1:12" x14ac:dyDescent="0.25">
      <c r="A4691" t="e">
        <f t="shared" si="78"/>
        <v>#N/A</v>
      </c>
      <c r="B4691" s="1" t="e">
        <f>IF(A4691&lt;&gt;"",VLOOKUP(A4691,'Ket qua do'!$B$5:$CE$50000,2,TRUE),"")</f>
        <v>#N/A</v>
      </c>
      <c r="C4691" s="19" t="e">
        <f>IF(A4691&lt;&gt;"",VLOOKUP(B4691,'Ket qua do'!$C$5:$AP$50000,$C$3,TRUE)*SQRT(3)*$C$11,"")</f>
        <v>#N/A</v>
      </c>
      <c r="D4691" s="21" t="e">
        <f>IF(A4691&lt;&gt;"",VLOOKUP(B4691,'Ket qua do'!$C$5:$AP$50000,$D$3,TRUE),"")</f>
        <v>#N/A</v>
      </c>
      <c r="E4691" s="21" t="e">
        <f>IF(A4691&lt;&gt;"",VLOOKUP(B4691,'Ket qua do'!$C$5:$AP$50000,$E$3,TRUE)*$C$12,"")</f>
        <v>#N/A</v>
      </c>
      <c r="F4691" s="21" t="e">
        <f>IF(A4691&lt;&gt;"",VLOOKUP(B4691,'Ket qua do'!$C$5:$AP$50000,$F$3,TRUE),"")</f>
        <v>#N/A</v>
      </c>
      <c r="G4691" s="21" t="e">
        <f>IF(A4691&lt;&gt;"",VLOOKUP(B4691,'Ket qua do'!$C$5:$AP$50000,$G$3,TRUE),"")</f>
        <v>#N/A</v>
      </c>
      <c r="H4691" s="21" t="e">
        <f>IF(A4691&lt;&gt;"",VLOOKUP(B4691,'Ket qua do'!$C$5:$AP$50000,$H$3,TRUE),"")</f>
        <v>#N/A</v>
      </c>
      <c r="I4691" s="21" t="e">
        <f>IF(A4691&lt;&gt;"",VLOOKUP(B4691,'Ket qua do'!$C$5:$AP$50000,$I$3,TRUE)*$E$9/1000,"")</f>
        <v>#N/A</v>
      </c>
      <c r="J4691" s="21" t="e">
        <f>IF(A4691&lt;&gt;"",VLOOKUP(B4691,'Ket qua do'!$C$5:$AP$50000,$J$3,TRUE)*$E$9/1000,"")</f>
        <v>#N/A</v>
      </c>
      <c r="K4691" s="21" t="e">
        <f>IF(A4691&lt;&gt;"",VLOOKUP(B4691,'Ket qua do'!$C$5:$AP$50000,$K$3,TRUE)*$E$9/1000,"")</f>
        <v>#N/A</v>
      </c>
      <c r="L4691" s="21" t="e">
        <f>IF(A4691&lt;&gt;"",VLOOKUP(B4691,'Ket qua do'!$C$5:$AP$50000,$L$3,TRUE),"")</f>
        <v>#N/A</v>
      </c>
    </row>
    <row r="4692" spans="1:12" x14ac:dyDescent="0.25">
      <c r="A4692" t="e">
        <f t="shared" si="78"/>
        <v>#N/A</v>
      </c>
      <c r="B4692" s="1" t="e">
        <f>IF(A4692&lt;&gt;"",VLOOKUP(A4692,'Ket qua do'!$B$5:$CE$50000,2,TRUE),"")</f>
        <v>#N/A</v>
      </c>
      <c r="C4692" s="19" t="e">
        <f>IF(A4692&lt;&gt;"",VLOOKUP(B4692,'Ket qua do'!$C$5:$AP$50000,$C$3,TRUE)*SQRT(3)*$C$11,"")</f>
        <v>#N/A</v>
      </c>
      <c r="D4692" s="21" t="e">
        <f>IF(A4692&lt;&gt;"",VLOOKUP(B4692,'Ket qua do'!$C$5:$AP$50000,$D$3,TRUE),"")</f>
        <v>#N/A</v>
      </c>
      <c r="E4692" s="21" t="e">
        <f>IF(A4692&lt;&gt;"",VLOOKUP(B4692,'Ket qua do'!$C$5:$AP$50000,$E$3,TRUE)*$C$12,"")</f>
        <v>#N/A</v>
      </c>
      <c r="F4692" s="21" t="e">
        <f>IF(A4692&lt;&gt;"",VLOOKUP(B4692,'Ket qua do'!$C$5:$AP$50000,$F$3,TRUE),"")</f>
        <v>#N/A</v>
      </c>
      <c r="G4692" s="21" t="e">
        <f>IF(A4692&lt;&gt;"",VLOOKUP(B4692,'Ket qua do'!$C$5:$AP$50000,$G$3,TRUE),"")</f>
        <v>#N/A</v>
      </c>
      <c r="H4692" s="21" t="e">
        <f>IF(A4692&lt;&gt;"",VLOOKUP(B4692,'Ket qua do'!$C$5:$AP$50000,$H$3,TRUE),"")</f>
        <v>#N/A</v>
      </c>
      <c r="I4692" s="21" t="e">
        <f>IF(A4692&lt;&gt;"",VLOOKUP(B4692,'Ket qua do'!$C$5:$AP$50000,$I$3,TRUE)*$E$9/1000,"")</f>
        <v>#N/A</v>
      </c>
      <c r="J4692" s="21" t="e">
        <f>IF(A4692&lt;&gt;"",VLOOKUP(B4692,'Ket qua do'!$C$5:$AP$50000,$J$3,TRUE)*$E$9/1000,"")</f>
        <v>#N/A</v>
      </c>
      <c r="K4692" s="21" t="e">
        <f>IF(A4692&lt;&gt;"",VLOOKUP(B4692,'Ket qua do'!$C$5:$AP$50000,$K$3,TRUE)*$E$9/1000,"")</f>
        <v>#N/A</v>
      </c>
      <c r="L4692" s="21" t="e">
        <f>IF(A4692&lt;&gt;"",VLOOKUP(B4692,'Ket qua do'!$C$5:$AP$50000,$L$3,TRUE),"")</f>
        <v>#N/A</v>
      </c>
    </row>
    <row r="4693" spans="1:12" x14ac:dyDescent="0.25">
      <c r="A4693" t="e">
        <f t="shared" si="78"/>
        <v>#N/A</v>
      </c>
      <c r="B4693" s="1" t="e">
        <f>IF(A4693&lt;&gt;"",VLOOKUP(A4693,'Ket qua do'!$B$5:$CE$50000,2,TRUE),"")</f>
        <v>#N/A</v>
      </c>
      <c r="C4693" s="19" t="e">
        <f>IF(A4693&lt;&gt;"",VLOOKUP(B4693,'Ket qua do'!$C$5:$AP$50000,$C$3,TRUE)*SQRT(3)*$C$11,"")</f>
        <v>#N/A</v>
      </c>
      <c r="D4693" s="21" t="e">
        <f>IF(A4693&lt;&gt;"",VLOOKUP(B4693,'Ket qua do'!$C$5:$AP$50000,$D$3,TRUE),"")</f>
        <v>#N/A</v>
      </c>
      <c r="E4693" s="21" t="e">
        <f>IF(A4693&lt;&gt;"",VLOOKUP(B4693,'Ket qua do'!$C$5:$AP$50000,$E$3,TRUE)*$C$12,"")</f>
        <v>#N/A</v>
      </c>
      <c r="F4693" s="21" t="e">
        <f>IF(A4693&lt;&gt;"",VLOOKUP(B4693,'Ket qua do'!$C$5:$AP$50000,$F$3,TRUE),"")</f>
        <v>#N/A</v>
      </c>
      <c r="G4693" s="21" t="e">
        <f>IF(A4693&lt;&gt;"",VLOOKUP(B4693,'Ket qua do'!$C$5:$AP$50000,$G$3,TRUE),"")</f>
        <v>#N/A</v>
      </c>
      <c r="H4693" s="21" t="e">
        <f>IF(A4693&lt;&gt;"",VLOOKUP(B4693,'Ket qua do'!$C$5:$AP$50000,$H$3,TRUE),"")</f>
        <v>#N/A</v>
      </c>
      <c r="I4693" s="21" t="e">
        <f>IF(A4693&lt;&gt;"",VLOOKUP(B4693,'Ket qua do'!$C$5:$AP$50000,$I$3,TRUE)*$E$9/1000,"")</f>
        <v>#N/A</v>
      </c>
      <c r="J4693" s="21" t="e">
        <f>IF(A4693&lt;&gt;"",VLOOKUP(B4693,'Ket qua do'!$C$5:$AP$50000,$J$3,TRUE)*$E$9/1000,"")</f>
        <v>#N/A</v>
      </c>
      <c r="K4693" s="21" t="e">
        <f>IF(A4693&lt;&gt;"",VLOOKUP(B4693,'Ket qua do'!$C$5:$AP$50000,$K$3,TRUE)*$E$9/1000,"")</f>
        <v>#N/A</v>
      </c>
      <c r="L4693" s="21" t="e">
        <f>IF(A4693&lt;&gt;"",VLOOKUP(B4693,'Ket qua do'!$C$5:$AP$50000,$L$3,TRUE),"")</f>
        <v>#N/A</v>
      </c>
    </row>
    <row r="4694" spans="1:12" x14ac:dyDescent="0.25">
      <c r="A4694" t="e">
        <f t="shared" si="78"/>
        <v>#N/A</v>
      </c>
      <c r="B4694" s="1" t="e">
        <f>IF(A4694&lt;&gt;"",VLOOKUP(A4694,'Ket qua do'!$B$5:$CE$50000,2,TRUE),"")</f>
        <v>#N/A</v>
      </c>
      <c r="C4694" s="19" t="e">
        <f>IF(A4694&lt;&gt;"",VLOOKUP(B4694,'Ket qua do'!$C$5:$AP$50000,$C$3,TRUE)*SQRT(3)*$C$11,"")</f>
        <v>#N/A</v>
      </c>
      <c r="D4694" s="21" t="e">
        <f>IF(A4694&lt;&gt;"",VLOOKUP(B4694,'Ket qua do'!$C$5:$AP$50000,$D$3,TRUE),"")</f>
        <v>#N/A</v>
      </c>
      <c r="E4694" s="21" t="e">
        <f>IF(A4694&lt;&gt;"",VLOOKUP(B4694,'Ket qua do'!$C$5:$AP$50000,$E$3,TRUE)*$C$12,"")</f>
        <v>#N/A</v>
      </c>
      <c r="F4694" s="21" t="e">
        <f>IF(A4694&lt;&gt;"",VLOOKUP(B4694,'Ket qua do'!$C$5:$AP$50000,$F$3,TRUE),"")</f>
        <v>#N/A</v>
      </c>
      <c r="G4694" s="21" t="e">
        <f>IF(A4694&lt;&gt;"",VLOOKUP(B4694,'Ket qua do'!$C$5:$AP$50000,$G$3,TRUE),"")</f>
        <v>#N/A</v>
      </c>
      <c r="H4694" s="21" t="e">
        <f>IF(A4694&lt;&gt;"",VLOOKUP(B4694,'Ket qua do'!$C$5:$AP$50000,$H$3,TRUE),"")</f>
        <v>#N/A</v>
      </c>
      <c r="I4694" s="21" t="e">
        <f>IF(A4694&lt;&gt;"",VLOOKUP(B4694,'Ket qua do'!$C$5:$AP$50000,$I$3,TRUE)*$E$9/1000,"")</f>
        <v>#N/A</v>
      </c>
      <c r="J4694" s="21" t="e">
        <f>IF(A4694&lt;&gt;"",VLOOKUP(B4694,'Ket qua do'!$C$5:$AP$50000,$J$3,TRUE)*$E$9/1000,"")</f>
        <v>#N/A</v>
      </c>
      <c r="K4694" s="21" t="e">
        <f>IF(A4694&lt;&gt;"",VLOOKUP(B4694,'Ket qua do'!$C$5:$AP$50000,$K$3,TRUE)*$E$9/1000,"")</f>
        <v>#N/A</v>
      </c>
      <c r="L4694" s="21" t="e">
        <f>IF(A4694&lt;&gt;"",VLOOKUP(B4694,'Ket qua do'!$C$5:$AP$50000,$L$3,TRUE),"")</f>
        <v>#N/A</v>
      </c>
    </row>
    <row r="4695" spans="1:12" x14ac:dyDescent="0.25">
      <c r="A4695" t="e">
        <f t="shared" si="78"/>
        <v>#N/A</v>
      </c>
      <c r="B4695" s="1" t="e">
        <f>IF(A4695&lt;&gt;"",VLOOKUP(A4695,'Ket qua do'!$B$5:$CE$50000,2,TRUE),"")</f>
        <v>#N/A</v>
      </c>
      <c r="C4695" s="19" t="e">
        <f>IF(A4695&lt;&gt;"",VLOOKUP(B4695,'Ket qua do'!$C$5:$AP$50000,$C$3,TRUE)*SQRT(3)*$C$11,"")</f>
        <v>#N/A</v>
      </c>
      <c r="D4695" s="21" t="e">
        <f>IF(A4695&lt;&gt;"",VLOOKUP(B4695,'Ket qua do'!$C$5:$AP$50000,$D$3,TRUE),"")</f>
        <v>#N/A</v>
      </c>
      <c r="E4695" s="21" t="e">
        <f>IF(A4695&lt;&gt;"",VLOOKUP(B4695,'Ket qua do'!$C$5:$AP$50000,$E$3,TRUE)*$C$12,"")</f>
        <v>#N/A</v>
      </c>
      <c r="F4695" s="21" t="e">
        <f>IF(A4695&lt;&gt;"",VLOOKUP(B4695,'Ket qua do'!$C$5:$AP$50000,$F$3,TRUE),"")</f>
        <v>#N/A</v>
      </c>
      <c r="G4695" s="21" t="e">
        <f>IF(A4695&lt;&gt;"",VLOOKUP(B4695,'Ket qua do'!$C$5:$AP$50000,$G$3,TRUE),"")</f>
        <v>#N/A</v>
      </c>
      <c r="H4695" s="21" t="e">
        <f>IF(A4695&lt;&gt;"",VLOOKUP(B4695,'Ket qua do'!$C$5:$AP$50000,$H$3,TRUE),"")</f>
        <v>#N/A</v>
      </c>
      <c r="I4695" s="21" t="e">
        <f>IF(A4695&lt;&gt;"",VLOOKUP(B4695,'Ket qua do'!$C$5:$AP$50000,$I$3,TRUE)*$E$9/1000,"")</f>
        <v>#N/A</v>
      </c>
      <c r="J4695" s="21" t="e">
        <f>IF(A4695&lt;&gt;"",VLOOKUP(B4695,'Ket qua do'!$C$5:$AP$50000,$J$3,TRUE)*$E$9/1000,"")</f>
        <v>#N/A</v>
      </c>
      <c r="K4695" s="21" t="e">
        <f>IF(A4695&lt;&gt;"",VLOOKUP(B4695,'Ket qua do'!$C$5:$AP$50000,$K$3,TRUE)*$E$9/1000,"")</f>
        <v>#N/A</v>
      </c>
      <c r="L4695" s="21" t="e">
        <f>IF(A4695&lt;&gt;"",VLOOKUP(B4695,'Ket qua do'!$C$5:$AP$50000,$L$3,TRUE),"")</f>
        <v>#N/A</v>
      </c>
    </row>
    <row r="4696" spans="1:12" x14ac:dyDescent="0.25">
      <c r="A4696" t="e">
        <f t="shared" si="78"/>
        <v>#N/A</v>
      </c>
      <c r="B4696" s="1" t="e">
        <f>IF(A4696&lt;&gt;"",VLOOKUP(A4696,'Ket qua do'!$B$5:$CE$50000,2,TRUE),"")</f>
        <v>#N/A</v>
      </c>
      <c r="C4696" s="19" t="e">
        <f>IF(A4696&lt;&gt;"",VLOOKUP(B4696,'Ket qua do'!$C$5:$AP$50000,$C$3,TRUE)*SQRT(3)*$C$11,"")</f>
        <v>#N/A</v>
      </c>
      <c r="D4696" s="21" t="e">
        <f>IF(A4696&lt;&gt;"",VLOOKUP(B4696,'Ket qua do'!$C$5:$AP$50000,$D$3,TRUE),"")</f>
        <v>#N/A</v>
      </c>
      <c r="E4696" s="21" t="e">
        <f>IF(A4696&lt;&gt;"",VLOOKUP(B4696,'Ket qua do'!$C$5:$AP$50000,$E$3,TRUE)*$C$12,"")</f>
        <v>#N/A</v>
      </c>
      <c r="F4696" s="21" t="e">
        <f>IF(A4696&lt;&gt;"",VLOOKUP(B4696,'Ket qua do'!$C$5:$AP$50000,$F$3,TRUE),"")</f>
        <v>#N/A</v>
      </c>
      <c r="G4696" s="21" t="e">
        <f>IF(A4696&lt;&gt;"",VLOOKUP(B4696,'Ket qua do'!$C$5:$AP$50000,$G$3,TRUE),"")</f>
        <v>#N/A</v>
      </c>
      <c r="H4696" s="21" t="e">
        <f>IF(A4696&lt;&gt;"",VLOOKUP(B4696,'Ket qua do'!$C$5:$AP$50000,$H$3,TRUE),"")</f>
        <v>#N/A</v>
      </c>
      <c r="I4696" s="21" t="e">
        <f>IF(A4696&lt;&gt;"",VLOOKUP(B4696,'Ket qua do'!$C$5:$AP$50000,$I$3,TRUE)*$E$9/1000,"")</f>
        <v>#N/A</v>
      </c>
      <c r="J4696" s="21" t="e">
        <f>IF(A4696&lt;&gt;"",VLOOKUP(B4696,'Ket qua do'!$C$5:$AP$50000,$J$3,TRUE)*$E$9/1000,"")</f>
        <v>#N/A</v>
      </c>
      <c r="K4696" s="21" t="e">
        <f>IF(A4696&lt;&gt;"",VLOOKUP(B4696,'Ket qua do'!$C$5:$AP$50000,$K$3,TRUE)*$E$9/1000,"")</f>
        <v>#N/A</v>
      </c>
      <c r="L4696" s="21" t="e">
        <f>IF(A4696&lt;&gt;"",VLOOKUP(B4696,'Ket qua do'!$C$5:$AP$50000,$L$3,TRUE),"")</f>
        <v>#N/A</v>
      </c>
    </row>
    <row r="4697" spans="1:12" x14ac:dyDescent="0.25">
      <c r="A4697" t="e">
        <f t="shared" si="78"/>
        <v>#N/A</v>
      </c>
      <c r="B4697" s="1" t="e">
        <f>IF(A4697&lt;&gt;"",VLOOKUP(A4697,'Ket qua do'!$B$5:$CE$50000,2,TRUE),"")</f>
        <v>#N/A</v>
      </c>
      <c r="C4697" s="19" t="e">
        <f>IF(A4697&lt;&gt;"",VLOOKUP(B4697,'Ket qua do'!$C$5:$AP$50000,$C$3,TRUE)*SQRT(3)*$C$11,"")</f>
        <v>#N/A</v>
      </c>
      <c r="D4697" s="21" t="e">
        <f>IF(A4697&lt;&gt;"",VLOOKUP(B4697,'Ket qua do'!$C$5:$AP$50000,$D$3,TRUE),"")</f>
        <v>#N/A</v>
      </c>
      <c r="E4697" s="21" t="e">
        <f>IF(A4697&lt;&gt;"",VLOOKUP(B4697,'Ket qua do'!$C$5:$AP$50000,$E$3,TRUE)*$C$12,"")</f>
        <v>#N/A</v>
      </c>
      <c r="F4697" s="21" t="e">
        <f>IF(A4697&lt;&gt;"",VLOOKUP(B4697,'Ket qua do'!$C$5:$AP$50000,$F$3,TRUE),"")</f>
        <v>#N/A</v>
      </c>
      <c r="G4697" s="21" t="e">
        <f>IF(A4697&lt;&gt;"",VLOOKUP(B4697,'Ket qua do'!$C$5:$AP$50000,$G$3,TRUE),"")</f>
        <v>#N/A</v>
      </c>
      <c r="H4697" s="21" t="e">
        <f>IF(A4697&lt;&gt;"",VLOOKUP(B4697,'Ket qua do'!$C$5:$AP$50000,$H$3,TRUE),"")</f>
        <v>#N/A</v>
      </c>
      <c r="I4697" s="21" t="e">
        <f>IF(A4697&lt;&gt;"",VLOOKUP(B4697,'Ket qua do'!$C$5:$AP$50000,$I$3,TRUE)*$E$9/1000,"")</f>
        <v>#N/A</v>
      </c>
      <c r="J4697" s="21" t="e">
        <f>IF(A4697&lt;&gt;"",VLOOKUP(B4697,'Ket qua do'!$C$5:$AP$50000,$J$3,TRUE)*$E$9/1000,"")</f>
        <v>#N/A</v>
      </c>
      <c r="K4697" s="21" t="e">
        <f>IF(A4697&lt;&gt;"",VLOOKUP(B4697,'Ket qua do'!$C$5:$AP$50000,$K$3,TRUE)*$E$9/1000,"")</f>
        <v>#N/A</v>
      </c>
      <c r="L4697" s="21" t="e">
        <f>IF(A4697&lt;&gt;"",VLOOKUP(B4697,'Ket qua do'!$C$5:$AP$50000,$L$3,TRUE),"")</f>
        <v>#N/A</v>
      </c>
    </row>
    <row r="4698" spans="1:12" x14ac:dyDescent="0.25">
      <c r="A4698" t="e">
        <f t="shared" ref="A4698:A4761" si="79">IF(A4697&lt;$E$8,A4697+1,"")</f>
        <v>#N/A</v>
      </c>
      <c r="B4698" s="1" t="e">
        <f>IF(A4698&lt;&gt;"",VLOOKUP(A4698,'Ket qua do'!$B$5:$CE$50000,2,TRUE),"")</f>
        <v>#N/A</v>
      </c>
      <c r="C4698" s="19" t="e">
        <f>IF(A4698&lt;&gt;"",VLOOKUP(B4698,'Ket qua do'!$C$5:$AP$50000,$C$3,TRUE)*SQRT(3)*$C$11,"")</f>
        <v>#N/A</v>
      </c>
      <c r="D4698" s="21" t="e">
        <f>IF(A4698&lt;&gt;"",VLOOKUP(B4698,'Ket qua do'!$C$5:$AP$50000,$D$3,TRUE),"")</f>
        <v>#N/A</v>
      </c>
      <c r="E4698" s="21" t="e">
        <f>IF(A4698&lt;&gt;"",VLOOKUP(B4698,'Ket qua do'!$C$5:$AP$50000,$E$3,TRUE)*$C$12,"")</f>
        <v>#N/A</v>
      </c>
      <c r="F4698" s="21" t="e">
        <f>IF(A4698&lt;&gt;"",VLOOKUP(B4698,'Ket qua do'!$C$5:$AP$50000,$F$3,TRUE),"")</f>
        <v>#N/A</v>
      </c>
      <c r="G4698" s="21" t="e">
        <f>IF(A4698&lt;&gt;"",VLOOKUP(B4698,'Ket qua do'!$C$5:$AP$50000,$G$3,TRUE),"")</f>
        <v>#N/A</v>
      </c>
      <c r="H4698" s="21" t="e">
        <f>IF(A4698&lt;&gt;"",VLOOKUP(B4698,'Ket qua do'!$C$5:$AP$50000,$H$3,TRUE),"")</f>
        <v>#N/A</v>
      </c>
      <c r="I4698" s="21" t="e">
        <f>IF(A4698&lt;&gt;"",VLOOKUP(B4698,'Ket qua do'!$C$5:$AP$50000,$I$3,TRUE)*$E$9/1000,"")</f>
        <v>#N/A</v>
      </c>
      <c r="J4698" s="21" t="e">
        <f>IF(A4698&lt;&gt;"",VLOOKUP(B4698,'Ket qua do'!$C$5:$AP$50000,$J$3,TRUE)*$E$9/1000,"")</f>
        <v>#N/A</v>
      </c>
      <c r="K4698" s="21" t="e">
        <f>IF(A4698&lt;&gt;"",VLOOKUP(B4698,'Ket qua do'!$C$5:$AP$50000,$K$3,TRUE)*$E$9/1000,"")</f>
        <v>#N/A</v>
      </c>
      <c r="L4698" s="21" t="e">
        <f>IF(A4698&lt;&gt;"",VLOOKUP(B4698,'Ket qua do'!$C$5:$AP$50000,$L$3,TRUE),"")</f>
        <v>#N/A</v>
      </c>
    </row>
    <row r="4699" spans="1:12" x14ac:dyDescent="0.25">
      <c r="A4699" t="e">
        <f t="shared" si="79"/>
        <v>#N/A</v>
      </c>
      <c r="B4699" s="1" t="e">
        <f>IF(A4699&lt;&gt;"",VLOOKUP(A4699,'Ket qua do'!$B$5:$CE$50000,2,TRUE),"")</f>
        <v>#N/A</v>
      </c>
      <c r="C4699" s="19" t="e">
        <f>IF(A4699&lt;&gt;"",VLOOKUP(B4699,'Ket qua do'!$C$5:$AP$50000,$C$3,TRUE)*SQRT(3)*$C$11,"")</f>
        <v>#N/A</v>
      </c>
      <c r="D4699" s="21" t="e">
        <f>IF(A4699&lt;&gt;"",VLOOKUP(B4699,'Ket qua do'!$C$5:$AP$50000,$D$3,TRUE),"")</f>
        <v>#N/A</v>
      </c>
      <c r="E4699" s="21" t="e">
        <f>IF(A4699&lt;&gt;"",VLOOKUP(B4699,'Ket qua do'!$C$5:$AP$50000,$E$3,TRUE)*$C$12,"")</f>
        <v>#N/A</v>
      </c>
      <c r="F4699" s="21" t="e">
        <f>IF(A4699&lt;&gt;"",VLOOKUP(B4699,'Ket qua do'!$C$5:$AP$50000,$F$3,TRUE),"")</f>
        <v>#N/A</v>
      </c>
      <c r="G4699" s="21" t="e">
        <f>IF(A4699&lt;&gt;"",VLOOKUP(B4699,'Ket qua do'!$C$5:$AP$50000,$G$3,TRUE),"")</f>
        <v>#N/A</v>
      </c>
      <c r="H4699" s="21" t="e">
        <f>IF(A4699&lt;&gt;"",VLOOKUP(B4699,'Ket qua do'!$C$5:$AP$50000,$H$3,TRUE),"")</f>
        <v>#N/A</v>
      </c>
      <c r="I4699" s="21" t="e">
        <f>IF(A4699&lt;&gt;"",VLOOKUP(B4699,'Ket qua do'!$C$5:$AP$50000,$I$3,TRUE)*$E$9/1000,"")</f>
        <v>#N/A</v>
      </c>
      <c r="J4699" s="21" t="e">
        <f>IF(A4699&lt;&gt;"",VLOOKUP(B4699,'Ket qua do'!$C$5:$AP$50000,$J$3,TRUE)*$E$9/1000,"")</f>
        <v>#N/A</v>
      </c>
      <c r="K4699" s="21" t="e">
        <f>IF(A4699&lt;&gt;"",VLOOKUP(B4699,'Ket qua do'!$C$5:$AP$50000,$K$3,TRUE)*$E$9/1000,"")</f>
        <v>#N/A</v>
      </c>
      <c r="L4699" s="21" t="e">
        <f>IF(A4699&lt;&gt;"",VLOOKUP(B4699,'Ket qua do'!$C$5:$AP$50000,$L$3,TRUE),"")</f>
        <v>#N/A</v>
      </c>
    </row>
    <row r="4700" spans="1:12" x14ac:dyDescent="0.25">
      <c r="A4700" t="e">
        <f t="shared" si="79"/>
        <v>#N/A</v>
      </c>
      <c r="B4700" s="1" t="e">
        <f>IF(A4700&lt;&gt;"",VLOOKUP(A4700,'Ket qua do'!$B$5:$CE$50000,2,TRUE),"")</f>
        <v>#N/A</v>
      </c>
      <c r="C4700" s="19" t="e">
        <f>IF(A4700&lt;&gt;"",VLOOKUP(B4700,'Ket qua do'!$C$5:$AP$50000,$C$3,TRUE)*SQRT(3)*$C$11,"")</f>
        <v>#N/A</v>
      </c>
      <c r="D4700" s="21" t="e">
        <f>IF(A4700&lt;&gt;"",VLOOKUP(B4700,'Ket qua do'!$C$5:$AP$50000,$D$3,TRUE),"")</f>
        <v>#N/A</v>
      </c>
      <c r="E4700" s="21" t="e">
        <f>IF(A4700&lt;&gt;"",VLOOKUP(B4700,'Ket qua do'!$C$5:$AP$50000,$E$3,TRUE)*$C$12,"")</f>
        <v>#N/A</v>
      </c>
      <c r="F4700" s="21" t="e">
        <f>IF(A4700&lt;&gt;"",VLOOKUP(B4700,'Ket qua do'!$C$5:$AP$50000,$F$3,TRUE),"")</f>
        <v>#N/A</v>
      </c>
      <c r="G4700" s="21" t="e">
        <f>IF(A4700&lt;&gt;"",VLOOKUP(B4700,'Ket qua do'!$C$5:$AP$50000,$G$3,TRUE),"")</f>
        <v>#N/A</v>
      </c>
      <c r="H4700" s="21" t="e">
        <f>IF(A4700&lt;&gt;"",VLOOKUP(B4700,'Ket qua do'!$C$5:$AP$50000,$H$3,TRUE),"")</f>
        <v>#N/A</v>
      </c>
      <c r="I4700" s="21" t="e">
        <f>IF(A4700&lt;&gt;"",VLOOKUP(B4700,'Ket qua do'!$C$5:$AP$50000,$I$3,TRUE)*$E$9/1000,"")</f>
        <v>#N/A</v>
      </c>
      <c r="J4700" s="21" t="e">
        <f>IF(A4700&lt;&gt;"",VLOOKUP(B4700,'Ket qua do'!$C$5:$AP$50000,$J$3,TRUE)*$E$9/1000,"")</f>
        <v>#N/A</v>
      </c>
      <c r="K4700" s="21" t="e">
        <f>IF(A4700&lt;&gt;"",VLOOKUP(B4700,'Ket qua do'!$C$5:$AP$50000,$K$3,TRUE)*$E$9/1000,"")</f>
        <v>#N/A</v>
      </c>
      <c r="L4700" s="21" t="e">
        <f>IF(A4700&lt;&gt;"",VLOOKUP(B4700,'Ket qua do'!$C$5:$AP$50000,$L$3,TRUE),"")</f>
        <v>#N/A</v>
      </c>
    </row>
    <row r="4701" spans="1:12" x14ac:dyDescent="0.25">
      <c r="A4701" t="e">
        <f t="shared" si="79"/>
        <v>#N/A</v>
      </c>
      <c r="B4701" s="1" t="e">
        <f>IF(A4701&lt;&gt;"",VLOOKUP(A4701,'Ket qua do'!$B$5:$CE$50000,2,TRUE),"")</f>
        <v>#N/A</v>
      </c>
      <c r="C4701" s="19" t="e">
        <f>IF(A4701&lt;&gt;"",VLOOKUP(B4701,'Ket qua do'!$C$5:$AP$50000,$C$3,TRUE)*SQRT(3)*$C$11,"")</f>
        <v>#N/A</v>
      </c>
      <c r="D4701" s="21" t="e">
        <f>IF(A4701&lt;&gt;"",VLOOKUP(B4701,'Ket qua do'!$C$5:$AP$50000,$D$3,TRUE),"")</f>
        <v>#N/A</v>
      </c>
      <c r="E4701" s="21" t="e">
        <f>IF(A4701&lt;&gt;"",VLOOKUP(B4701,'Ket qua do'!$C$5:$AP$50000,$E$3,TRUE)*$C$12,"")</f>
        <v>#N/A</v>
      </c>
      <c r="F4701" s="21" t="e">
        <f>IF(A4701&lt;&gt;"",VLOOKUP(B4701,'Ket qua do'!$C$5:$AP$50000,$F$3,TRUE),"")</f>
        <v>#N/A</v>
      </c>
      <c r="G4701" s="21" t="e">
        <f>IF(A4701&lt;&gt;"",VLOOKUP(B4701,'Ket qua do'!$C$5:$AP$50000,$G$3,TRUE),"")</f>
        <v>#N/A</v>
      </c>
      <c r="H4701" s="21" t="e">
        <f>IF(A4701&lt;&gt;"",VLOOKUP(B4701,'Ket qua do'!$C$5:$AP$50000,$H$3,TRUE),"")</f>
        <v>#N/A</v>
      </c>
      <c r="I4701" s="21" t="e">
        <f>IF(A4701&lt;&gt;"",VLOOKUP(B4701,'Ket qua do'!$C$5:$AP$50000,$I$3,TRUE)*$E$9/1000,"")</f>
        <v>#N/A</v>
      </c>
      <c r="J4701" s="21" t="e">
        <f>IF(A4701&lt;&gt;"",VLOOKUP(B4701,'Ket qua do'!$C$5:$AP$50000,$J$3,TRUE)*$E$9/1000,"")</f>
        <v>#N/A</v>
      </c>
      <c r="K4701" s="21" t="e">
        <f>IF(A4701&lt;&gt;"",VLOOKUP(B4701,'Ket qua do'!$C$5:$AP$50000,$K$3,TRUE)*$E$9/1000,"")</f>
        <v>#N/A</v>
      </c>
      <c r="L4701" s="21" t="e">
        <f>IF(A4701&lt;&gt;"",VLOOKUP(B4701,'Ket qua do'!$C$5:$AP$50000,$L$3,TRUE),"")</f>
        <v>#N/A</v>
      </c>
    </row>
    <row r="4702" spans="1:12" x14ac:dyDescent="0.25">
      <c r="A4702" t="e">
        <f t="shared" si="79"/>
        <v>#N/A</v>
      </c>
      <c r="B4702" s="1" t="e">
        <f>IF(A4702&lt;&gt;"",VLOOKUP(A4702,'Ket qua do'!$B$5:$CE$50000,2,TRUE),"")</f>
        <v>#N/A</v>
      </c>
      <c r="C4702" s="19" t="e">
        <f>IF(A4702&lt;&gt;"",VLOOKUP(B4702,'Ket qua do'!$C$5:$AP$50000,$C$3,TRUE)*SQRT(3)*$C$11,"")</f>
        <v>#N/A</v>
      </c>
      <c r="D4702" s="21" t="e">
        <f>IF(A4702&lt;&gt;"",VLOOKUP(B4702,'Ket qua do'!$C$5:$AP$50000,$D$3,TRUE),"")</f>
        <v>#N/A</v>
      </c>
      <c r="E4702" s="21" t="e">
        <f>IF(A4702&lt;&gt;"",VLOOKUP(B4702,'Ket qua do'!$C$5:$AP$50000,$E$3,TRUE)*$C$12,"")</f>
        <v>#N/A</v>
      </c>
      <c r="F4702" s="21" t="e">
        <f>IF(A4702&lt;&gt;"",VLOOKUP(B4702,'Ket qua do'!$C$5:$AP$50000,$F$3,TRUE),"")</f>
        <v>#N/A</v>
      </c>
      <c r="G4702" s="21" t="e">
        <f>IF(A4702&lt;&gt;"",VLOOKUP(B4702,'Ket qua do'!$C$5:$AP$50000,$G$3,TRUE),"")</f>
        <v>#N/A</v>
      </c>
      <c r="H4702" s="21" t="e">
        <f>IF(A4702&lt;&gt;"",VLOOKUP(B4702,'Ket qua do'!$C$5:$AP$50000,$H$3,TRUE),"")</f>
        <v>#N/A</v>
      </c>
      <c r="I4702" s="21" t="e">
        <f>IF(A4702&lt;&gt;"",VLOOKUP(B4702,'Ket qua do'!$C$5:$AP$50000,$I$3,TRUE)*$E$9/1000,"")</f>
        <v>#N/A</v>
      </c>
      <c r="J4702" s="21" t="e">
        <f>IF(A4702&lt;&gt;"",VLOOKUP(B4702,'Ket qua do'!$C$5:$AP$50000,$J$3,TRUE)*$E$9/1000,"")</f>
        <v>#N/A</v>
      </c>
      <c r="K4702" s="21" t="e">
        <f>IF(A4702&lt;&gt;"",VLOOKUP(B4702,'Ket qua do'!$C$5:$AP$50000,$K$3,TRUE)*$E$9/1000,"")</f>
        <v>#N/A</v>
      </c>
      <c r="L4702" s="21" t="e">
        <f>IF(A4702&lt;&gt;"",VLOOKUP(B4702,'Ket qua do'!$C$5:$AP$50000,$L$3,TRUE),"")</f>
        <v>#N/A</v>
      </c>
    </row>
    <row r="4703" spans="1:12" x14ac:dyDescent="0.25">
      <c r="A4703" t="e">
        <f t="shared" si="79"/>
        <v>#N/A</v>
      </c>
      <c r="B4703" s="1" t="e">
        <f>IF(A4703&lt;&gt;"",VLOOKUP(A4703,'Ket qua do'!$B$5:$CE$50000,2,TRUE),"")</f>
        <v>#N/A</v>
      </c>
      <c r="C4703" s="19" t="e">
        <f>IF(A4703&lt;&gt;"",VLOOKUP(B4703,'Ket qua do'!$C$5:$AP$50000,$C$3,TRUE)*SQRT(3)*$C$11,"")</f>
        <v>#N/A</v>
      </c>
      <c r="D4703" s="21" t="e">
        <f>IF(A4703&lt;&gt;"",VLOOKUP(B4703,'Ket qua do'!$C$5:$AP$50000,$D$3,TRUE),"")</f>
        <v>#N/A</v>
      </c>
      <c r="E4703" s="21" t="e">
        <f>IF(A4703&lt;&gt;"",VLOOKUP(B4703,'Ket qua do'!$C$5:$AP$50000,$E$3,TRUE)*$C$12,"")</f>
        <v>#N/A</v>
      </c>
      <c r="F4703" s="21" t="e">
        <f>IF(A4703&lt;&gt;"",VLOOKUP(B4703,'Ket qua do'!$C$5:$AP$50000,$F$3,TRUE),"")</f>
        <v>#N/A</v>
      </c>
      <c r="G4703" s="21" t="e">
        <f>IF(A4703&lt;&gt;"",VLOOKUP(B4703,'Ket qua do'!$C$5:$AP$50000,$G$3,TRUE),"")</f>
        <v>#N/A</v>
      </c>
      <c r="H4703" s="21" t="e">
        <f>IF(A4703&lt;&gt;"",VLOOKUP(B4703,'Ket qua do'!$C$5:$AP$50000,$H$3,TRUE),"")</f>
        <v>#N/A</v>
      </c>
      <c r="I4703" s="21" t="e">
        <f>IF(A4703&lt;&gt;"",VLOOKUP(B4703,'Ket qua do'!$C$5:$AP$50000,$I$3,TRUE)*$E$9/1000,"")</f>
        <v>#N/A</v>
      </c>
      <c r="J4703" s="21" t="e">
        <f>IF(A4703&lt;&gt;"",VLOOKUP(B4703,'Ket qua do'!$C$5:$AP$50000,$J$3,TRUE)*$E$9/1000,"")</f>
        <v>#N/A</v>
      </c>
      <c r="K4703" s="21" t="e">
        <f>IF(A4703&lt;&gt;"",VLOOKUP(B4703,'Ket qua do'!$C$5:$AP$50000,$K$3,TRUE)*$E$9/1000,"")</f>
        <v>#N/A</v>
      </c>
      <c r="L4703" s="21" t="e">
        <f>IF(A4703&lt;&gt;"",VLOOKUP(B4703,'Ket qua do'!$C$5:$AP$50000,$L$3,TRUE),"")</f>
        <v>#N/A</v>
      </c>
    </row>
    <row r="4704" spans="1:12" x14ac:dyDescent="0.25">
      <c r="A4704" t="e">
        <f t="shared" si="79"/>
        <v>#N/A</v>
      </c>
      <c r="B4704" s="1" t="e">
        <f>IF(A4704&lt;&gt;"",VLOOKUP(A4704,'Ket qua do'!$B$5:$CE$50000,2,TRUE),"")</f>
        <v>#N/A</v>
      </c>
      <c r="C4704" s="19" t="e">
        <f>IF(A4704&lt;&gt;"",VLOOKUP(B4704,'Ket qua do'!$C$5:$AP$50000,$C$3,TRUE)*SQRT(3)*$C$11,"")</f>
        <v>#N/A</v>
      </c>
      <c r="D4704" s="21" t="e">
        <f>IF(A4704&lt;&gt;"",VLOOKUP(B4704,'Ket qua do'!$C$5:$AP$50000,$D$3,TRUE),"")</f>
        <v>#N/A</v>
      </c>
      <c r="E4704" s="21" t="e">
        <f>IF(A4704&lt;&gt;"",VLOOKUP(B4704,'Ket qua do'!$C$5:$AP$50000,$E$3,TRUE)*$C$12,"")</f>
        <v>#N/A</v>
      </c>
      <c r="F4704" s="21" t="e">
        <f>IF(A4704&lt;&gt;"",VLOOKUP(B4704,'Ket qua do'!$C$5:$AP$50000,$F$3,TRUE),"")</f>
        <v>#N/A</v>
      </c>
      <c r="G4704" s="21" t="e">
        <f>IF(A4704&lt;&gt;"",VLOOKUP(B4704,'Ket qua do'!$C$5:$AP$50000,$G$3,TRUE),"")</f>
        <v>#N/A</v>
      </c>
      <c r="H4704" s="21" t="e">
        <f>IF(A4704&lt;&gt;"",VLOOKUP(B4704,'Ket qua do'!$C$5:$AP$50000,$H$3,TRUE),"")</f>
        <v>#N/A</v>
      </c>
      <c r="I4704" s="21" t="e">
        <f>IF(A4704&lt;&gt;"",VLOOKUP(B4704,'Ket qua do'!$C$5:$AP$50000,$I$3,TRUE)*$E$9/1000,"")</f>
        <v>#N/A</v>
      </c>
      <c r="J4704" s="21" t="e">
        <f>IF(A4704&lt;&gt;"",VLOOKUP(B4704,'Ket qua do'!$C$5:$AP$50000,$J$3,TRUE)*$E$9/1000,"")</f>
        <v>#N/A</v>
      </c>
      <c r="K4704" s="21" t="e">
        <f>IF(A4704&lt;&gt;"",VLOOKUP(B4704,'Ket qua do'!$C$5:$AP$50000,$K$3,TRUE)*$E$9/1000,"")</f>
        <v>#N/A</v>
      </c>
      <c r="L4704" s="21" t="e">
        <f>IF(A4704&lt;&gt;"",VLOOKUP(B4704,'Ket qua do'!$C$5:$AP$50000,$L$3,TRUE),"")</f>
        <v>#N/A</v>
      </c>
    </row>
    <row r="4705" spans="1:12" x14ac:dyDescent="0.25">
      <c r="A4705" t="e">
        <f t="shared" si="79"/>
        <v>#N/A</v>
      </c>
      <c r="B4705" s="1" t="e">
        <f>IF(A4705&lt;&gt;"",VLOOKUP(A4705,'Ket qua do'!$B$5:$CE$50000,2,TRUE),"")</f>
        <v>#N/A</v>
      </c>
      <c r="C4705" s="19" t="e">
        <f>IF(A4705&lt;&gt;"",VLOOKUP(B4705,'Ket qua do'!$C$5:$AP$50000,$C$3,TRUE)*SQRT(3)*$C$11,"")</f>
        <v>#N/A</v>
      </c>
      <c r="D4705" s="21" t="e">
        <f>IF(A4705&lt;&gt;"",VLOOKUP(B4705,'Ket qua do'!$C$5:$AP$50000,$D$3,TRUE),"")</f>
        <v>#N/A</v>
      </c>
      <c r="E4705" s="21" t="e">
        <f>IF(A4705&lt;&gt;"",VLOOKUP(B4705,'Ket qua do'!$C$5:$AP$50000,$E$3,TRUE)*$C$12,"")</f>
        <v>#N/A</v>
      </c>
      <c r="F4705" s="21" t="e">
        <f>IF(A4705&lt;&gt;"",VLOOKUP(B4705,'Ket qua do'!$C$5:$AP$50000,$F$3,TRUE),"")</f>
        <v>#N/A</v>
      </c>
      <c r="G4705" s="21" t="e">
        <f>IF(A4705&lt;&gt;"",VLOOKUP(B4705,'Ket qua do'!$C$5:$AP$50000,$G$3,TRUE),"")</f>
        <v>#N/A</v>
      </c>
      <c r="H4705" s="21" t="e">
        <f>IF(A4705&lt;&gt;"",VLOOKUP(B4705,'Ket qua do'!$C$5:$AP$50000,$H$3,TRUE),"")</f>
        <v>#N/A</v>
      </c>
      <c r="I4705" s="21" t="e">
        <f>IF(A4705&lt;&gt;"",VLOOKUP(B4705,'Ket qua do'!$C$5:$AP$50000,$I$3,TRUE)*$E$9/1000,"")</f>
        <v>#N/A</v>
      </c>
      <c r="J4705" s="21" t="e">
        <f>IF(A4705&lt;&gt;"",VLOOKUP(B4705,'Ket qua do'!$C$5:$AP$50000,$J$3,TRUE)*$E$9/1000,"")</f>
        <v>#N/A</v>
      </c>
      <c r="K4705" s="21" t="e">
        <f>IF(A4705&lt;&gt;"",VLOOKUP(B4705,'Ket qua do'!$C$5:$AP$50000,$K$3,TRUE)*$E$9/1000,"")</f>
        <v>#N/A</v>
      </c>
      <c r="L4705" s="21" t="e">
        <f>IF(A4705&lt;&gt;"",VLOOKUP(B4705,'Ket qua do'!$C$5:$AP$50000,$L$3,TRUE),"")</f>
        <v>#N/A</v>
      </c>
    </row>
    <row r="4706" spans="1:12" x14ac:dyDescent="0.25">
      <c r="A4706" t="e">
        <f t="shared" si="79"/>
        <v>#N/A</v>
      </c>
      <c r="B4706" s="1" t="e">
        <f>IF(A4706&lt;&gt;"",VLOOKUP(A4706,'Ket qua do'!$B$5:$CE$50000,2,TRUE),"")</f>
        <v>#N/A</v>
      </c>
      <c r="C4706" s="19" t="e">
        <f>IF(A4706&lt;&gt;"",VLOOKUP(B4706,'Ket qua do'!$C$5:$AP$50000,$C$3,TRUE)*SQRT(3)*$C$11,"")</f>
        <v>#N/A</v>
      </c>
      <c r="D4706" s="21" t="e">
        <f>IF(A4706&lt;&gt;"",VLOOKUP(B4706,'Ket qua do'!$C$5:$AP$50000,$D$3,TRUE),"")</f>
        <v>#N/A</v>
      </c>
      <c r="E4706" s="21" t="e">
        <f>IF(A4706&lt;&gt;"",VLOOKUP(B4706,'Ket qua do'!$C$5:$AP$50000,$E$3,TRUE)*$C$12,"")</f>
        <v>#N/A</v>
      </c>
      <c r="F4706" s="21" t="e">
        <f>IF(A4706&lt;&gt;"",VLOOKUP(B4706,'Ket qua do'!$C$5:$AP$50000,$F$3,TRUE),"")</f>
        <v>#N/A</v>
      </c>
      <c r="G4706" s="21" t="e">
        <f>IF(A4706&lt;&gt;"",VLOOKUP(B4706,'Ket qua do'!$C$5:$AP$50000,$G$3,TRUE),"")</f>
        <v>#N/A</v>
      </c>
      <c r="H4706" s="21" t="e">
        <f>IF(A4706&lt;&gt;"",VLOOKUP(B4706,'Ket qua do'!$C$5:$AP$50000,$H$3,TRUE),"")</f>
        <v>#N/A</v>
      </c>
      <c r="I4706" s="21" t="e">
        <f>IF(A4706&lt;&gt;"",VLOOKUP(B4706,'Ket qua do'!$C$5:$AP$50000,$I$3,TRUE)*$E$9/1000,"")</f>
        <v>#N/A</v>
      </c>
      <c r="J4706" s="21" t="e">
        <f>IF(A4706&lt;&gt;"",VLOOKUP(B4706,'Ket qua do'!$C$5:$AP$50000,$J$3,TRUE)*$E$9/1000,"")</f>
        <v>#N/A</v>
      </c>
      <c r="K4706" s="21" t="e">
        <f>IF(A4706&lt;&gt;"",VLOOKUP(B4706,'Ket qua do'!$C$5:$AP$50000,$K$3,TRUE)*$E$9/1000,"")</f>
        <v>#N/A</v>
      </c>
      <c r="L4706" s="21" t="e">
        <f>IF(A4706&lt;&gt;"",VLOOKUP(B4706,'Ket qua do'!$C$5:$AP$50000,$L$3,TRUE),"")</f>
        <v>#N/A</v>
      </c>
    </row>
    <row r="4707" spans="1:12" x14ac:dyDescent="0.25">
      <c r="A4707" t="e">
        <f t="shared" si="79"/>
        <v>#N/A</v>
      </c>
      <c r="B4707" s="1" t="e">
        <f>IF(A4707&lt;&gt;"",VLOOKUP(A4707,'Ket qua do'!$B$5:$CE$50000,2,TRUE),"")</f>
        <v>#N/A</v>
      </c>
      <c r="C4707" s="19" t="e">
        <f>IF(A4707&lt;&gt;"",VLOOKUP(B4707,'Ket qua do'!$C$5:$AP$50000,$C$3,TRUE)*SQRT(3)*$C$11,"")</f>
        <v>#N/A</v>
      </c>
      <c r="D4707" s="21" t="e">
        <f>IF(A4707&lt;&gt;"",VLOOKUP(B4707,'Ket qua do'!$C$5:$AP$50000,$D$3,TRUE),"")</f>
        <v>#N/A</v>
      </c>
      <c r="E4707" s="21" t="e">
        <f>IF(A4707&lt;&gt;"",VLOOKUP(B4707,'Ket qua do'!$C$5:$AP$50000,$E$3,TRUE)*$C$12,"")</f>
        <v>#N/A</v>
      </c>
      <c r="F4707" s="21" t="e">
        <f>IF(A4707&lt;&gt;"",VLOOKUP(B4707,'Ket qua do'!$C$5:$AP$50000,$F$3,TRUE),"")</f>
        <v>#N/A</v>
      </c>
      <c r="G4707" s="21" t="e">
        <f>IF(A4707&lt;&gt;"",VLOOKUP(B4707,'Ket qua do'!$C$5:$AP$50000,$G$3,TRUE),"")</f>
        <v>#N/A</v>
      </c>
      <c r="H4707" s="21" t="e">
        <f>IF(A4707&lt;&gt;"",VLOOKUP(B4707,'Ket qua do'!$C$5:$AP$50000,$H$3,TRUE),"")</f>
        <v>#N/A</v>
      </c>
      <c r="I4707" s="21" t="e">
        <f>IF(A4707&lt;&gt;"",VLOOKUP(B4707,'Ket qua do'!$C$5:$AP$50000,$I$3,TRUE)*$E$9/1000,"")</f>
        <v>#N/A</v>
      </c>
      <c r="J4707" s="21" t="e">
        <f>IF(A4707&lt;&gt;"",VLOOKUP(B4707,'Ket qua do'!$C$5:$AP$50000,$J$3,TRUE)*$E$9/1000,"")</f>
        <v>#N/A</v>
      </c>
      <c r="K4707" s="21" t="e">
        <f>IF(A4707&lt;&gt;"",VLOOKUP(B4707,'Ket qua do'!$C$5:$AP$50000,$K$3,TRUE)*$E$9/1000,"")</f>
        <v>#N/A</v>
      </c>
      <c r="L4707" s="21" t="e">
        <f>IF(A4707&lt;&gt;"",VLOOKUP(B4707,'Ket qua do'!$C$5:$AP$50000,$L$3,TRUE),"")</f>
        <v>#N/A</v>
      </c>
    </row>
    <row r="4708" spans="1:12" x14ac:dyDescent="0.25">
      <c r="A4708" t="e">
        <f t="shared" si="79"/>
        <v>#N/A</v>
      </c>
      <c r="B4708" s="1" t="e">
        <f>IF(A4708&lt;&gt;"",VLOOKUP(A4708,'Ket qua do'!$B$5:$CE$50000,2,TRUE),"")</f>
        <v>#N/A</v>
      </c>
      <c r="C4708" s="19" t="e">
        <f>IF(A4708&lt;&gt;"",VLOOKUP(B4708,'Ket qua do'!$C$5:$AP$50000,$C$3,TRUE)*SQRT(3)*$C$11,"")</f>
        <v>#N/A</v>
      </c>
      <c r="D4708" s="21" t="e">
        <f>IF(A4708&lt;&gt;"",VLOOKUP(B4708,'Ket qua do'!$C$5:$AP$50000,$D$3,TRUE),"")</f>
        <v>#N/A</v>
      </c>
      <c r="E4708" s="21" t="e">
        <f>IF(A4708&lt;&gt;"",VLOOKUP(B4708,'Ket qua do'!$C$5:$AP$50000,$E$3,TRUE)*$C$12,"")</f>
        <v>#N/A</v>
      </c>
      <c r="F4708" s="21" t="e">
        <f>IF(A4708&lt;&gt;"",VLOOKUP(B4708,'Ket qua do'!$C$5:$AP$50000,$F$3,TRUE),"")</f>
        <v>#N/A</v>
      </c>
      <c r="G4708" s="21" t="e">
        <f>IF(A4708&lt;&gt;"",VLOOKUP(B4708,'Ket qua do'!$C$5:$AP$50000,$G$3,TRUE),"")</f>
        <v>#N/A</v>
      </c>
      <c r="H4708" s="21" t="e">
        <f>IF(A4708&lt;&gt;"",VLOOKUP(B4708,'Ket qua do'!$C$5:$AP$50000,$H$3,TRUE),"")</f>
        <v>#N/A</v>
      </c>
      <c r="I4708" s="21" t="e">
        <f>IF(A4708&lt;&gt;"",VLOOKUP(B4708,'Ket qua do'!$C$5:$AP$50000,$I$3,TRUE)*$E$9/1000,"")</f>
        <v>#N/A</v>
      </c>
      <c r="J4708" s="21" t="e">
        <f>IF(A4708&lt;&gt;"",VLOOKUP(B4708,'Ket qua do'!$C$5:$AP$50000,$J$3,TRUE)*$E$9/1000,"")</f>
        <v>#N/A</v>
      </c>
      <c r="K4708" s="21" t="e">
        <f>IF(A4708&lt;&gt;"",VLOOKUP(B4708,'Ket qua do'!$C$5:$AP$50000,$K$3,TRUE)*$E$9/1000,"")</f>
        <v>#N/A</v>
      </c>
      <c r="L4708" s="21" t="e">
        <f>IF(A4708&lt;&gt;"",VLOOKUP(B4708,'Ket qua do'!$C$5:$AP$50000,$L$3,TRUE),"")</f>
        <v>#N/A</v>
      </c>
    </row>
    <row r="4709" spans="1:12" x14ac:dyDescent="0.25">
      <c r="A4709" t="e">
        <f t="shared" si="79"/>
        <v>#N/A</v>
      </c>
      <c r="B4709" s="1" t="e">
        <f>IF(A4709&lt;&gt;"",VLOOKUP(A4709,'Ket qua do'!$B$5:$CE$50000,2,TRUE),"")</f>
        <v>#N/A</v>
      </c>
      <c r="C4709" s="19" t="e">
        <f>IF(A4709&lt;&gt;"",VLOOKUP(B4709,'Ket qua do'!$C$5:$AP$50000,$C$3,TRUE)*SQRT(3)*$C$11,"")</f>
        <v>#N/A</v>
      </c>
      <c r="D4709" s="21" t="e">
        <f>IF(A4709&lt;&gt;"",VLOOKUP(B4709,'Ket qua do'!$C$5:$AP$50000,$D$3,TRUE),"")</f>
        <v>#N/A</v>
      </c>
      <c r="E4709" s="21" t="e">
        <f>IF(A4709&lt;&gt;"",VLOOKUP(B4709,'Ket qua do'!$C$5:$AP$50000,$E$3,TRUE)*$C$12,"")</f>
        <v>#N/A</v>
      </c>
      <c r="F4709" s="21" t="e">
        <f>IF(A4709&lt;&gt;"",VLOOKUP(B4709,'Ket qua do'!$C$5:$AP$50000,$F$3,TRUE),"")</f>
        <v>#N/A</v>
      </c>
      <c r="G4709" s="21" t="e">
        <f>IF(A4709&lt;&gt;"",VLOOKUP(B4709,'Ket qua do'!$C$5:$AP$50000,$G$3,TRUE),"")</f>
        <v>#N/A</v>
      </c>
      <c r="H4709" s="21" t="e">
        <f>IF(A4709&lt;&gt;"",VLOOKUP(B4709,'Ket qua do'!$C$5:$AP$50000,$H$3,TRUE),"")</f>
        <v>#N/A</v>
      </c>
      <c r="I4709" s="21" t="e">
        <f>IF(A4709&lt;&gt;"",VLOOKUP(B4709,'Ket qua do'!$C$5:$AP$50000,$I$3,TRUE)*$E$9/1000,"")</f>
        <v>#N/A</v>
      </c>
      <c r="J4709" s="21" t="e">
        <f>IF(A4709&lt;&gt;"",VLOOKUP(B4709,'Ket qua do'!$C$5:$AP$50000,$J$3,TRUE)*$E$9/1000,"")</f>
        <v>#N/A</v>
      </c>
      <c r="K4709" s="21" t="e">
        <f>IF(A4709&lt;&gt;"",VLOOKUP(B4709,'Ket qua do'!$C$5:$AP$50000,$K$3,TRUE)*$E$9/1000,"")</f>
        <v>#N/A</v>
      </c>
      <c r="L4709" s="21" t="e">
        <f>IF(A4709&lt;&gt;"",VLOOKUP(B4709,'Ket qua do'!$C$5:$AP$50000,$L$3,TRUE),"")</f>
        <v>#N/A</v>
      </c>
    </row>
    <row r="4710" spans="1:12" x14ac:dyDescent="0.25">
      <c r="A4710" t="e">
        <f t="shared" si="79"/>
        <v>#N/A</v>
      </c>
      <c r="B4710" s="1" t="e">
        <f>IF(A4710&lt;&gt;"",VLOOKUP(A4710,'Ket qua do'!$B$5:$CE$50000,2,TRUE),"")</f>
        <v>#N/A</v>
      </c>
      <c r="C4710" s="19" t="e">
        <f>IF(A4710&lt;&gt;"",VLOOKUP(B4710,'Ket qua do'!$C$5:$AP$50000,$C$3,TRUE)*SQRT(3)*$C$11,"")</f>
        <v>#N/A</v>
      </c>
      <c r="D4710" s="21" t="e">
        <f>IF(A4710&lt;&gt;"",VLOOKUP(B4710,'Ket qua do'!$C$5:$AP$50000,$D$3,TRUE),"")</f>
        <v>#N/A</v>
      </c>
      <c r="E4710" s="21" t="e">
        <f>IF(A4710&lt;&gt;"",VLOOKUP(B4710,'Ket qua do'!$C$5:$AP$50000,$E$3,TRUE)*$C$12,"")</f>
        <v>#N/A</v>
      </c>
      <c r="F4710" s="21" t="e">
        <f>IF(A4710&lt;&gt;"",VLOOKUP(B4710,'Ket qua do'!$C$5:$AP$50000,$F$3,TRUE),"")</f>
        <v>#N/A</v>
      </c>
      <c r="G4710" s="21" t="e">
        <f>IF(A4710&lt;&gt;"",VLOOKUP(B4710,'Ket qua do'!$C$5:$AP$50000,$G$3,TRUE),"")</f>
        <v>#N/A</v>
      </c>
      <c r="H4710" s="21" t="e">
        <f>IF(A4710&lt;&gt;"",VLOOKUP(B4710,'Ket qua do'!$C$5:$AP$50000,$H$3,TRUE),"")</f>
        <v>#N/A</v>
      </c>
      <c r="I4710" s="21" t="e">
        <f>IF(A4710&lt;&gt;"",VLOOKUP(B4710,'Ket qua do'!$C$5:$AP$50000,$I$3,TRUE)*$E$9/1000,"")</f>
        <v>#N/A</v>
      </c>
      <c r="J4710" s="21" t="e">
        <f>IF(A4710&lt;&gt;"",VLOOKUP(B4710,'Ket qua do'!$C$5:$AP$50000,$J$3,TRUE)*$E$9/1000,"")</f>
        <v>#N/A</v>
      </c>
      <c r="K4710" s="21" t="e">
        <f>IF(A4710&lt;&gt;"",VLOOKUP(B4710,'Ket qua do'!$C$5:$AP$50000,$K$3,TRUE)*$E$9/1000,"")</f>
        <v>#N/A</v>
      </c>
      <c r="L4710" s="21" t="e">
        <f>IF(A4710&lt;&gt;"",VLOOKUP(B4710,'Ket qua do'!$C$5:$AP$50000,$L$3,TRUE),"")</f>
        <v>#N/A</v>
      </c>
    </row>
    <row r="4711" spans="1:12" x14ac:dyDescent="0.25">
      <c r="A4711" t="e">
        <f t="shared" si="79"/>
        <v>#N/A</v>
      </c>
      <c r="B4711" s="1" t="e">
        <f>IF(A4711&lt;&gt;"",VLOOKUP(A4711,'Ket qua do'!$B$5:$CE$50000,2,TRUE),"")</f>
        <v>#N/A</v>
      </c>
      <c r="C4711" s="19" t="e">
        <f>IF(A4711&lt;&gt;"",VLOOKUP(B4711,'Ket qua do'!$C$5:$AP$50000,$C$3,TRUE)*SQRT(3)*$C$11,"")</f>
        <v>#N/A</v>
      </c>
      <c r="D4711" s="21" t="e">
        <f>IF(A4711&lt;&gt;"",VLOOKUP(B4711,'Ket qua do'!$C$5:$AP$50000,$D$3,TRUE),"")</f>
        <v>#N/A</v>
      </c>
      <c r="E4711" s="21" t="e">
        <f>IF(A4711&lt;&gt;"",VLOOKUP(B4711,'Ket qua do'!$C$5:$AP$50000,$E$3,TRUE)*$C$12,"")</f>
        <v>#N/A</v>
      </c>
      <c r="F4711" s="21" t="e">
        <f>IF(A4711&lt;&gt;"",VLOOKUP(B4711,'Ket qua do'!$C$5:$AP$50000,$F$3,TRUE),"")</f>
        <v>#N/A</v>
      </c>
      <c r="G4711" s="21" t="e">
        <f>IF(A4711&lt;&gt;"",VLOOKUP(B4711,'Ket qua do'!$C$5:$AP$50000,$G$3,TRUE),"")</f>
        <v>#N/A</v>
      </c>
      <c r="H4711" s="21" t="e">
        <f>IF(A4711&lt;&gt;"",VLOOKUP(B4711,'Ket qua do'!$C$5:$AP$50000,$H$3,TRUE),"")</f>
        <v>#N/A</v>
      </c>
      <c r="I4711" s="21" t="e">
        <f>IF(A4711&lt;&gt;"",VLOOKUP(B4711,'Ket qua do'!$C$5:$AP$50000,$I$3,TRUE)*$E$9/1000,"")</f>
        <v>#N/A</v>
      </c>
      <c r="J4711" s="21" t="e">
        <f>IF(A4711&lt;&gt;"",VLOOKUP(B4711,'Ket qua do'!$C$5:$AP$50000,$J$3,TRUE)*$E$9/1000,"")</f>
        <v>#N/A</v>
      </c>
      <c r="K4711" s="21" t="e">
        <f>IF(A4711&lt;&gt;"",VLOOKUP(B4711,'Ket qua do'!$C$5:$AP$50000,$K$3,TRUE)*$E$9/1000,"")</f>
        <v>#N/A</v>
      </c>
      <c r="L4711" s="21" t="e">
        <f>IF(A4711&lt;&gt;"",VLOOKUP(B4711,'Ket qua do'!$C$5:$AP$50000,$L$3,TRUE),"")</f>
        <v>#N/A</v>
      </c>
    </row>
    <row r="4712" spans="1:12" x14ac:dyDescent="0.25">
      <c r="A4712" t="e">
        <f t="shared" si="79"/>
        <v>#N/A</v>
      </c>
      <c r="B4712" s="1" t="e">
        <f>IF(A4712&lt;&gt;"",VLOOKUP(A4712,'Ket qua do'!$B$5:$CE$50000,2,TRUE),"")</f>
        <v>#N/A</v>
      </c>
      <c r="C4712" s="19" t="e">
        <f>IF(A4712&lt;&gt;"",VLOOKUP(B4712,'Ket qua do'!$C$5:$AP$50000,$C$3,TRUE)*SQRT(3)*$C$11,"")</f>
        <v>#N/A</v>
      </c>
      <c r="D4712" s="21" t="e">
        <f>IF(A4712&lt;&gt;"",VLOOKUP(B4712,'Ket qua do'!$C$5:$AP$50000,$D$3,TRUE),"")</f>
        <v>#N/A</v>
      </c>
      <c r="E4712" s="21" t="e">
        <f>IF(A4712&lt;&gt;"",VLOOKUP(B4712,'Ket qua do'!$C$5:$AP$50000,$E$3,TRUE)*$C$12,"")</f>
        <v>#N/A</v>
      </c>
      <c r="F4712" s="21" t="e">
        <f>IF(A4712&lt;&gt;"",VLOOKUP(B4712,'Ket qua do'!$C$5:$AP$50000,$F$3,TRUE),"")</f>
        <v>#N/A</v>
      </c>
      <c r="G4712" s="21" t="e">
        <f>IF(A4712&lt;&gt;"",VLOOKUP(B4712,'Ket qua do'!$C$5:$AP$50000,$G$3,TRUE),"")</f>
        <v>#N/A</v>
      </c>
      <c r="H4712" s="21" t="e">
        <f>IF(A4712&lt;&gt;"",VLOOKUP(B4712,'Ket qua do'!$C$5:$AP$50000,$H$3,TRUE),"")</f>
        <v>#N/A</v>
      </c>
      <c r="I4712" s="21" t="e">
        <f>IF(A4712&lt;&gt;"",VLOOKUP(B4712,'Ket qua do'!$C$5:$AP$50000,$I$3,TRUE)*$E$9/1000,"")</f>
        <v>#N/A</v>
      </c>
      <c r="J4712" s="21" t="e">
        <f>IF(A4712&lt;&gt;"",VLOOKUP(B4712,'Ket qua do'!$C$5:$AP$50000,$J$3,TRUE)*$E$9/1000,"")</f>
        <v>#N/A</v>
      </c>
      <c r="K4712" s="21" t="e">
        <f>IF(A4712&lt;&gt;"",VLOOKUP(B4712,'Ket qua do'!$C$5:$AP$50000,$K$3,TRUE)*$E$9/1000,"")</f>
        <v>#N/A</v>
      </c>
      <c r="L4712" s="21" t="e">
        <f>IF(A4712&lt;&gt;"",VLOOKUP(B4712,'Ket qua do'!$C$5:$AP$50000,$L$3,TRUE),"")</f>
        <v>#N/A</v>
      </c>
    </row>
    <row r="4713" spans="1:12" x14ac:dyDescent="0.25">
      <c r="A4713" t="e">
        <f t="shared" si="79"/>
        <v>#N/A</v>
      </c>
      <c r="B4713" s="1" t="e">
        <f>IF(A4713&lt;&gt;"",VLOOKUP(A4713,'Ket qua do'!$B$5:$CE$50000,2,TRUE),"")</f>
        <v>#N/A</v>
      </c>
      <c r="C4713" s="19" t="e">
        <f>IF(A4713&lt;&gt;"",VLOOKUP(B4713,'Ket qua do'!$C$5:$AP$50000,$C$3,TRUE)*SQRT(3)*$C$11,"")</f>
        <v>#N/A</v>
      </c>
      <c r="D4713" s="21" t="e">
        <f>IF(A4713&lt;&gt;"",VLOOKUP(B4713,'Ket qua do'!$C$5:$AP$50000,$D$3,TRUE),"")</f>
        <v>#N/A</v>
      </c>
      <c r="E4713" s="21" t="e">
        <f>IF(A4713&lt;&gt;"",VLOOKUP(B4713,'Ket qua do'!$C$5:$AP$50000,$E$3,TRUE)*$C$12,"")</f>
        <v>#N/A</v>
      </c>
      <c r="F4713" s="21" t="e">
        <f>IF(A4713&lt;&gt;"",VLOOKUP(B4713,'Ket qua do'!$C$5:$AP$50000,$F$3,TRUE),"")</f>
        <v>#N/A</v>
      </c>
      <c r="G4713" s="21" t="e">
        <f>IF(A4713&lt;&gt;"",VLOOKUP(B4713,'Ket qua do'!$C$5:$AP$50000,$G$3,TRUE),"")</f>
        <v>#N/A</v>
      </c>
      <c r="H4713" s="21" t="e">
        <f>IF(A4713&lt;&gt;"",VLOOKUP(B4713,'Ket qua do'!$C$5:$AP$50000,$H$3,TRUE),"")</f>
        <v>#N/A</v>
      </c>
      <c r="I4713" s="21" t="e">
        <f>IF(A4713&lt;&gt;"",VLOOKUP(B4713,'Ket qua do'!$C$5:$AP$50000,$I$3,TRUE)*$E$9/1000,"")</f>
        <v>#N/A</v>
      </c>
      <c r="J4713" s="21" t="e">
        <f>IF(A4713&lt;&gt;"",VLOOKUP(B4713,'Ket qua do'!$C$5:$AP$50000,$J$3,TRUE)*$E$9/1000,"")</f>
        <v>#N/A</v>
      </c>
      <c r="K4713" s="21" t="e">
        <f>IF(A4713&lt;&gt;"",VLOOKUP(B4713,'Ket qua do'!$C$5:$AP$50000,$K$3,TRUE)*$E$9/1000,"")</f>
        <v>#N/A</v>
      </c>
      <c r="L4713" s="21" t="e">
        <f>IF(A4713&lt;&gt;"",VLOOKUP(B4713,'Ket qua do'!$C$5:$AP$50000,$L$3,TRUE),"")</f>
        <v>#N/A</v>
      </c>
    </row>
    <row r="4714" spans="1:12" x14ac:dyDescent="0.25">
      <c r="A4714" t="e">
        <f t="shared" si="79"/>
        <v>#N/A</v>
      </c>
      <c r="B4714" s="1" t="e">
        <f>IF(A4714&lt;&gt;"",VLOOKUP(A4714,'Ket qua do'!$B$5:$CE$50000,2,TRUE),"")</f>
        <v>#N/A</v>
      </c>
      <c r="C4714" s="19" t="e">
        <f>IF(A4714&lt;&gt;"",VLOOKUP(B4714,'Ket qua do'!$C$5:$AP$50000,$C$3,TRUE)*SQRT(3)*$C$11,"")</f>
        <v>#N/A</v>
      </c>
      <c r="D4714" s="21" t="e">
        <f>IF(A4714&lt;&gt;"",VLOOKUP(B4714,'Ket qua do'!$C$5:$AP$50000,$D$3,TRUE),"")</f>
        <v>#N/A</v>
      </c>
      <c r="E4714" s="21" t="e">
        <f>IF(A4714&lt;&gt;"",VLOOKUP(B4714,'Ket qua do'!$C$5:$AP$50000,$E$3,TRUE)*$C$12,"")</f>
        <v>#N/A</v>
      </c>
      <c r="F4714" s="21" t="e">
        <f>IF(A4714&lt;&gt;"",VLOOKUP(B4714,'Ket qua do'!$C$5:$AP$50000,$F$3,TRUE),"")</f>
        <v>#N/A</v>
      </c>
      <c r="G4714" s="21" t="e">
        <f>IF(A4714&lt;&gt;"",VLOOKUP(B4714,'Ket qua do'!$C$5:$AP$50000,$G$3,TRUE),"")</f>
        <v>#N/A</v>
      </c>
      <c r="H4714" s="21" t="e">
        <f>IF(A4714&lt;&gt;"",VLOOKUP(B4714,'Ket qua do'!$C$5:$AP$50000,$H$3,TRUE),"")</f>
        <v>#N/A</v>
      </c>
      <c r="I4714" s="21" t="e">
        <f>IF(A4714&lt;&gt;"",VLOOKUP(B4714,'Ket qua do'!$C$5:$AP$50000,$I$3,TRUE)*$E$9/1000,"")</f>
        <v>#N/A</v>
      </c>
      <c r="J4714" s="21" t="e">
        <f>IF(A4714&lt;&gt;"",VLOOKUP(B4714,'Ket qua do'!$C$5:$AP$50000,$J$3,TRUE)*$E$9/1000,"")</f>
        <v>#N/A</v>
      </c>
      <c r="K4714" s="21" t="e">
        <f>IF(A4714&lt;&gt;"",VLOOKUP(B4714,'Ket qua do'!$C$5:$AP$50000,$K$3,TRUE)*$E$9/1000,"")</f>
        <v>#N/A</v>
      </c>
      <c r="L4714" s="21" t="e">
        <f>IF(A4714&lt;&gt;"",VLOOKUP(B4714,'Ket qua do'!$C$5:$AP$50000,$L$3,TRUE),"")</f>
        <v>#N/A</v>
      </c>
    </row>
    <row r="4715" spans="1:12" x14ac:dyDescent="0.25">
      <c r="A4715" t="e">
        <f t="shared" si="79"/>
        <v>#N/A</v>
      </c>
      <c r="B4715" s="1" t="e">
        <f>IF(A4715&lt;&gt;"",VLOOKUP(A4715,'Ket qua do'!$B$5:$CE$50000,2,TRUE),"")</f>
        <v>#N/A</v>
      </c>
      <c r="C4715" s="19" t="e">
        <f>IF(A4715&lt;&gt;"",VLOOKUP(B4715,'Ket qua do'!$C$5:$AP$50000,$C$3,TRUE)*SQRT(3)*$C$11,"")</f>
        <v>#N/A</v>
      </c>
      <c r="D4715" s="21" t="e">
        <f>IF(A4715&lt;&gt;"",VLOOKUP(B4715,'Ket qua do'!$C$5:$AP$50000,$D$3,TRUE),"")</f>
        <v>#N/A</v>
      </c>
      <c r="E4715" s="21" t="e">
        <f>IF(A4715&lt;&gt;"",VLOOKUP(B4715,'Ket qua do'!$C$5:$AP$50000,$E$3,TRUE)*$C$12,"")</f>
        <v>#N/A</v>
      </c>
      <c r="F4715" s="21" t="e">
        <f>IF(A4715&lt;&gt;"",VLOOKUP(B4715,'Ket qua do'!$C$5:$AP$50000,$F$3,TRUE),"")</f>
        <v>#N/A</v>
      </c>
      <c r="G4715" s="21" t="e">
        <f>IF(A4715&lt;&gt;"",VLOOKUP(B4715,'Ket qua do'!$C$5:$AP$50000,$G$3,TRUE),"")</f>
        <v>#N/A</v>
      </c>
      <c r="H4715" s="21" t="e">
        <f>IF(A4715&lt;&gt;"",VLOOKUP(B4715,'Ket qua do'!$C$5:$AP$50000,$H$3,TRUE),"")</f>
        <v>#N/A</v>
      </c>
      <c r="I4715" s="21" t="e">
        <f>IF(A4715&lt;&gt;"",VLOOKUP(B4715,'Ket qua do'!$C$5:$AP$50000,$I$3,TRUE)*$E$9/1000,"")</f>
        <v>#N/A</v>
      </c>
      <c r="J4715" s="21" t="e">
        <f>IF(A4715&lt;&gt;"",VLOOKUP(B4715,'Ket qua do'!$C$5:$AP$50000,$J$3,TRUE)*$E$9/1000,"")</f>
        <v>#N/A</v>
      </c>
      <c r="K4715" s="21" t="e">
        <f>IF(A4715&lt;&gt;"",VLOOKUP(B4715,'Ket qua do'!$C$5:$AP$50000,$K$3,TRUE)*$E$9/1000,"")</f>
        <v>#N/A</v>
      </c>
      <c r="L4715" s="21" t="e">
        <f>IF(A4715&lt;&gt;"",VLOOKUP(B4715,'Ket qua do'!$C$5:$AP$50000,$L$3,TRUE),"")</f>
        <v>#N/A</v>
      </c>
    </row>
    <row r="4716" spans="1:12" x14ac:dyDescent="0.25">
      <c r="A4716" t="e">
        <f t="shared" si="79"/>
        <v>#N/A</v>
      </c>
      <c r="B4716" s="1" t="e">
        <f>IF(A4716&lt;&gt;"",VLOOKUP(A4716,'Ket qua do'!$B$5:$CE$50000,2,TRUE),"")</f>
        <v>#N/A</v>
      </c>
      <c r="C4716" s="19" t="e">
        <f>IF(A4716&lt;&gt;"",VLOOKUP(B4716,'Ket qua do'!$C$5:$AP$50000,$C$3,TRUE)*SQRT(3)*$C$11,"")</f>
        <v>#N/A</v>
      </c>
      <c r="D4716" s="21" t="e">
        <f>IF(A4716&lt;&gt;"",VLOOKUP(B4716,'Ket qua do'!$C$5:$AP$50000,$D$3,TRUE),"")</f>
        <v>#N/A</v>
      </c>
      <c r="E4716" s="21" t="e">
        <f>IF(A4716&lt;&gt;"",VLOOKUP(B4716,'Ket qua do'!$C$5:$AP$50000,$E$3,TRUE)*$C$12,"")</f>
        <v>#N/A</v>
      </c>
      <c r="F4716" s="21" t="e">
        <f>IF(A4716&lt;&gt;"",VLOOKUP(B4716,'Ket qua do'!$C$5:$AP$50000,$F$3,TRUE),"")</f>
        <v>#N/A</v>
      </c>
      <c r="G4716" s="21" t="e">
        <f>IF(A4716&lt;&gt;"",VLOOKUP(B4716,'Ket qua do'!$C$5:$AP$50000,$G$3,TRUE),"")</f>
        <v>#N/A</v>
      </c>
      <c r="H4716" s="21" t="e">
        <f>IF(A4716&lt;&gt;"",VLOOKUP(B4716,'Ket qua do'!$C$5:$AP$50000,$H$3,TRUE),"")</f>
        <v>#N/A</v>
      </c>
      <c r="I4716" s="21" t="e">
        <f>IF(A4716&lt;&gt;"",VLOOKUP(B4716,'Ket qua do'!$C$5:$AP$50000,$I$3,TRUE)*$E$9/1000,"")</f>
        <v>#N/A</v>
      </c>
      <c r="J4716" s="21" t="e">
        <f>IF(A4716&lt;&gt;"",VLOOKUP(B4716,'Ket qua do'!$C$5:$AP$50000,$J$3,TRUE)*$E$9/1000,"")</f>
        <v>#N/A</v>
      </c>
      <c r="K4716" s="21" t="e">
        <f>IF(A4716&lt;&gt;"",VLOOKUP(B4716,'Ket qua do'!$C$5:$AP$50000,$K$3,TRUE)*$E$9/1000,"")</f>
        <v>#N/A</v>
      </c>
      <c r="L4716" s="21" t="e">
        <f>IF(A4716&lt;&gt;"",VLOOKUP(B4716,'Ket qua do'!$C$5:$AP$50000,$L$3,TRUE),"")</f>
        <v>#N/A</v>
      </c>
    </row>
    <row r="4717" spans="1:12" x14ac:dyDescent="0.25">
      <c r="A4717" t="e">
        <f t="shared" si="79"/>
        <v>#N/A</v>
      </c>
      <c r="B4717" s="1" t="e">
        <f>IF(A4717&lt;&gt;"",VLOOKUP(A4717,'Ket qua do'!$B$5:$CE$50000,2,TRUE),"")</f>
        <v>#N/A</v>
      </c>
      <c r="C4717" s="19" t="e">
        <f>IF(A4717&lt;&gt;"",VLOOKUP(B4717,'Ket qua do'!$C$5:$AP$50000,$C$3,TRUE)*SQRT(3)*$C$11,"")</f>
        <v>#N/A</v>
      </c>
      <c r="D4717" s="21" t="e">
        <f>IF(A4717&lt;&gt;"",VLOOKUP(B4717,'Ket qua do'!$C$5:$AP$50000,$D$3,TRUE),"")</f>
        <v>#N/A</v>
      </c>
      <c r="E4717" s="21" t="e">
        <f>IF(A4717&lt;&gt;"",VLOOKUP(B4717,'Ket qua do'!$C$5:$AP$50000,$E$3,TRUE)*$C$12,"")</f>
        <v>#N/A</v>
      </c>
      <c r="F4717" s="21" t="e">
        <f>IF(A4717&lt;&gt;"",VLOOKUP(B4717,'Ket qua do'!$C$5:$AP$50000,$F$3,TRUE),"")</f>
        <v>#N/A</v>
      </c>
      <c r="G4717" s="21" t="e">
        <f>IF(A4717&lt;&gt;"",VLOOKUP(B4717,'Ket qua do'!$C$5:$AP$50000,$G$3,TRUE),"")</f>
        <v>#N/A</v>
      </c>
      <c r="H4717" s="21" t="e">
        <f>IF(A4717&lt;&gt;"",VLOOKUP(B4717,'Ket qua do'!$C$5:$AP$50000,$H$3,TRUE),"")</f>
        <v>#N/A</v>
      </c>
      <c r="I4717" s="21" t="e">
        <f>IF(A4717&lt;&gt;"",VLOOKUP(B4717,'Ket qua do'!$C$5:$AP$50000,$I$3,TRUE)*$E$9/1000,"")</f>
        <v>#N/A</v>
      </c>
      <c r="J4717" s="21" t="e">
        <f>IF(A4717&lt;&gt;"",VLOOKUP(B4717,'Ket qua do'!$C$5:$AP$50000,$J$3,TRUE)*$E$9/1000,"")</f>
        <v>#N/A</v>
      </c>
      <c r="K4717" s="21" t="e">
        <f>IF(A4717&lt;&gt;"",VLOOKUP(B4717,'Ket qua do'!$C$5:$AP$50000,$K$3,TRUE)*$E$9/1000,"")</f>
        <v>#N/A</v>
      </c>
      <c r="L4717" s="21" t="e">
        <f>IF(A4717&lt;&gt;"",VLOOKUP(B4717,'Ket qua do'!$C$5:$AP$50000,$L$3,TRUE),"")</f>
        <v>#N/A</v>
      </c>
    </row>
    <row r="4718" spans="1:12" x14ac:dyDescent="0.25">
      <c r="A4718" t="e">
        <f t="shared" si="79"/>
        <v>#N/A</v>
      </c>
      <c r="B4718" s="1" t="e">
        <f>IF(A4718&lt;&gt;"",VLOOKUP(A4718,'Ket qua do'!$B$5:$CE$50000,2,TRUE),"")</f>
        <v>#N/A</v>
      </c>
      <c r="C4718" s="19" t="e">
        <f>IF(A4718&lt;&gt;"",VLOOKUP(B4718,'Ket qua do'!$C$5:$AP$50000,$C$3,TRUE)*SQRT(3)*$C$11,"")</f>
        <v>#N/A</v>
      </c>
      <c r="D4718" s="21" t="e">
        <f>IF(A4718&lt;&gt;"",VLOOKUP(B4718,'Ket qua do'!$C$5:$AP$50000,$D$3,TRUE),"")</f>
        <v>#N/A</v>
      </c>
      <c r="E4718" s="21" t="e">
        <f>IF(A4718&lt;&gt;"",VLOOKUP(B4718,'Ket qua do'!$C$5:$AP$50000,$E$3,TRUE)*$C$12,"")</f>
        <v>#N/A</v>
      </c>
      <c r="F4718" s="21" t="e">
        <f>IF(A4718&lt;&gt;"",VLOOKUP(B4718,'Ket qua do'!$C$5:$AP$50000,$F$3,TRUE),"")</f>
        <v>#N/A</v>
      </c>
      <c r="G4718" s="21" t="e">
        <f>IF(A4718&lt;&gt;"",VLOOKUP(B4718,'Ket qua do'!$C$5:$AP$50000,$G$3,TRUE),"")</f>
        <v>#N/A</v>
      </c>
      <c r="H4718" s="21" t="e">
        <f>IF(A4718&lt;&gt;"",VLOOKUP(B4718,'Ket qua do'!$C$5:$AP$50000,$H$3,TRUE),"")</f>
        <v>#N/A</v>
      </c>
      <c r="I4718" s="21" t="e">
        <f>IF(A4718&lt;&gt;"",VLOOKUP(B4718,'Ket qua do'!$C$5:$AP$50000,$I$3,TRUE)*$E$9/1000,"")</f>
        <v>#N/A</v>
      </c>
      <c r="J4718" s="21" t="e">
        <f>IF(A4718&lt;&gt;"",VLOOKUP(B4718,'Ket qua do'!$C$5:$AP$50000,$J$3,TRUE)*$E$9/1000,"")</f>
        <v>#N/A</v>
      </c>
      <c r="K4718" s="21" t="e">
        <f>IF(A4718&lt;&gt;"",VLOOKUP(B4718,'Ket qua do'!$C$5:$AP$50000,$K$3,TRUE)*$E$9/1000,"")</f>
        <v>#N/A</v>
      </c>
      <c r="L4718" s="21" t="e">
        <f>IF(A4718&lt;&gt;"",VLOOKUP(B4718,'Ket qua do'!$C$5:$AP$50000,$L$3,TRUE),"")</f>
        <v>#N/A</v>
      </c>
    </row>
    <row r="4719" spans="1:12" x14ac:dyDescent="0.25">
      <c r="A4719" t="e">
        <f t="shared" si="79"/>
        <v>#N/A</v>
      </c>
      <c r="B4719" s="1" t="e">
        <f>IF(A4719&lt;&gt;"",VLOOKUP(A4719,'Ket qua do'!$B$5:$CE$50000,2,TRUE),"")</f>
        <v>#N/A</v>
      </c>
      <c r="C4719" s="19" t="e">
        <f>IF(A4719&lt;&gt;"",VLOOKUP(B4719,'Ket qua do'!$C$5:$AP$50000,$C$3,TRUE)*SQRT(3)*$C$11,"")</f>
        <v>#N/A</v>
      </c>
      <c r="D4719" s="21" t="e">
        <f>IF(A4719&lt;&gt;"",VLOOKUP(B4719,'Ket qua do'!$C$5:$AP$50000,$D$3,TRUE),"")</f>
        <v>#N/A</v>
      </c>
      <c r="E4719" s="21" t="e">
        <f>IF(A4719&lt;&gt;"",VLOOKUP(B4719,'Ket qua do'!$C$5:$AP$50000,$E$3,TRUE)*$C$12,"")</f>
        <v>#N/A</v>
      </c>
      <c r="F4719" s="21" t="e">
        <f>IF(A4719&lt;&gt;"",VLOOKUP(B4719,'Ket qua do'!$C$5:$AP$50000,$F$3,TRUE),"")</f>
        <v>#N/A</v>
      </c>
      <c r="G4719" s="21" t="e">
        <f>IF(A4719&lt;&gt;"",VLOOKUP(B4719,'Ket qua do'!$C$5:$AP$50000,$G$3,TRUE),"")</f>
        <v>#N/A</v>
      </c>
      <c r="H4719" s="21" t="e">
        <f>IF(A4719&lt;&gt;"",VLOOKUP(B4719,'Ket qua do'!$C$5:$AP$50000,$H$3,TRUE),"")</f>
        <v>#N/A</v>
      </c>
      <c r="I4719" s="21" t="e">
        <f>IF(A4719&lt;&gt;"",VLOOKUP(B4719,'Ket qua do'!$C$5:$AP$50000,$I$3,TRUE)*$E$9/1000,"")</f>
        <v>#N/A</v>
      </c>
      <c r="J4719" s="21" t="e">
        <f>IF(A4719&lt;&gt;"",VLOOKUP(B4719,'Ket qua do'!$C$5:$AP$50000,$J$3,TRUE)*$E$9/1000,"")</f>
        <v>#N/A</v>
      </c>
      <c r="K4719" s="21" t="e">
        <f>IF(A4719&lt;&gt;"",VLOOKUP(B4719,'Ket qua do'!$C$5:$AP$50000,$K$3,TRUE)*$E$9/1000,"")</f>
        <v>#N/A</v>
      </c>
      <c r="L4719" s="21" t="e">
        <f>IF(A4719&lt;&gt;"",VLOOKUP(B4719,'Ket qua do'!$C$5:$AP$50000,$L$3,TRUE),"")</f>
        <v>#N/A</v>
      </c>
    </row>
    <row r="4720" spans="1:12" x14ac:dyDescent="0.25">
      <c r="A4720" t="e">
        <f t="shared" si="79"/>
        <v>#N/A</v>
      </c>
      <c r="B4720" s="1" t="e">
        <f>IF(A4720&lt;&gt;"",VLOOKUP(A4720,'Ket qua do'!$B$5:$CE$50000,2,TRUE),"")</f>
        <v>#N/A</v>
      </c>
      <c r="C4720" s="19" t="e">
        <f>IF(A4720&lt;&gt;"",VLOOKUP(B4720,'Ket qua do'!$C$5:$AP$50000,$C$3,TRUE)*SQRT(3)*$C$11,"")</f>
        <v>#N/A</v>
      </c>
      <c r="D4720" s="21" t="e">
        <f>IF(A4720&lt;&gt;"",VLOOKUP(B4720,'Ket qua do'!$C$5:$AP$50000,$D$3,TRUE),"")</f>
        <v>#N/A</v>
      </c>
      <c r="E4720" s="21" t="e">
        <f>IF(A4720&lt;&gt;"",VLOOKUP(B4720,'Ket qua do'!$C$5:$AP$50000,$E$3,TRUE)*$C$12,"")</f>
        <v>#N/A</v>
      </c>
      <c r="F4720" s="21" t="e">
        <f>IF(A4720&lt;&gt;"",VLOOKUP(B4720,'Ket qua do'!$C$5:$AP$50000,$F$3,TRUE),"")</f>
        <v>#N/A</v>
      </c>
      <c r="G4720" s="21" t="e">
        <f>IF(A4720&lt;&gt;"",VLOOKUP(B4720,'Ket qua do'!$C$5:$AP$50000,$G$3,TRUE),"")</f>
        <v>#N/A</v>
      </c>
      <c r="H4720" s="21" t="e">
        <f>IF(A4720&lt;&gt;"",VLOOKUP(B4720,'Ket qua do'!$C$5:$AP$50000,$H$3,TRUE),"")</f>
        <v>#N/A</v>
      </c>
      <c r="I4720" s="21" t="e">
        <f>IF(A4720&lt;&gt;"",VLOOKUP(B4720,'Ket qua do'!$C$5:$AP$50000,$I$3,TRUE)*$E$9/1000,"")</f>
        <v>#N/A</v>
      </c>
      <c r="J4720" s="21" t="e">
        <f>IF(A4720&lt;&gt;"",VLOOKUP(B4720,'Ket qua do'!$C$5:$AP$50000,$J$3,TRUE)*$E$9/1000,"")</f>
        <v>#N/A</v>
      </c>
      <c r="K4720" s="21" t="e">
        <f>IF(A4720&lt;&gt;"",VLOOKUP(B4720,'Ket qua do'!$C$5:$AP$50000,$K$3,TRUE)*$E$9/1000,"")</f>
        <v>#N/A</v>
      </c>
      <c r="L4720" s="21" t="e">
        <f>IF(A4720&lt;&gt;"",VLOOKUP(B4720,'Ket qua do'!$C$5:$AP$50000,$L$3,TRUE),"")</f>
        <v>#N/A</v>
      </c>
    </row>
    <row r="4721" spans="1:12" x14ac:dyDescent="0.25">
      <c r="A4721" t="e">
        <f t="shared" si="79"/>
        <v>#N/A</v>
      </c>
      <c r="B4721" s="1" t="e">
        <f>IF(A4721&lt;&gt;"",VLOOKUP(A4721,'Ket qua do'!$B$5:$CE$50000,2,TRUE),"")</f>
        <v>#N/A</v>
      </c>
      <c r="C4721" s="19" t="e">
        <f>IF(A4721&lt;&gt;"",VLOOKUP(B4721,'Ket qua do'!$C$5:$AP$50000,$C$3,TRUE)*SQRT(3)*$C$11,"")</f>
        <v>#N/A</v>
      </c>
      <c r="D4721" s="21" t="e">
        <f>IF(A4721&lt;&gt;"",VLOOKUP(B4721,'Ket qua do'!$C$5:$AP$50000,$D$3,TRUE),"")</f>
        <v>#N/A</v>
      </c>
      <c r="E4721" s="21" t="e">
        <f>IF(A4721&lt;&gt;"",VLOOKUP(B4721,'Ket qua do'!$C$5:$AP$50000,$E$3,TRUE)*$C$12,"")</f>
        <v>#N/A</v>
      </c>
      <c r="F4721" s="21" t="e">
        <f>IF(A4721&lt;&gt;"",VLOOKUP(B4721,'Ket qua do'!$C$5:$AP$50000,$F$3,TRUE),"")</f>
        <v>#N/A</v>
      </c>
      <c r="G4721" s="21" t="e">
        <f>IF(A4721&lt;&gt;"",VLOOKUP(B4721,'Ket qua do'!$C$5:$AP$50000,$G$3,TRUE),"")</f>
        <v>#N/A</v>
      </c>
      <c r="H4721" s="21" t="e">
        <f>IF(A4721&lt;&gt;"",VLOOKUP(B4721,'Ket qua do'!$C$5:$AP$50000,$H$3,TRUE),"")</f>
        <v>#N/A</v>
      </c>
      <c r="I4721" s="21" t="e">
        <f>IF(A4721&lt;&gt;"",VLOOKUP(B4721,'Ket qua do'!$C$5:$AP$50000,$I$3,TRUE)*$E$9/1000,"")</f>
        <v>#N/A</v>
      </c>
      <c r="J4721" s="21" t="e">
        <f>IF(A4721&lt;&gt;"",VLOOKUP(B4721,'Ket qua do'!$C$5:$AP$50000,$J$3,TRUE)*$E$9/1000,"")</f>
        <v>#N/A</v>
      </c>
      <c r="K4721" s="21" t="e">
        <f>IF(A4721&lt;&gt;"",VLOOKUP(B4721,'Ket qua do'!$C$5:$AP$50000,$K$3,TRUE)*$E$9/1000,"")</f>
        <v>#N/A</v>
      </c>
      <c r="L4721" s="21" t="e">
        <f>IF(A4721&lt;&gt;"",VLOOKUP(B4721,'Ket qua do'!$C$5:$AP$50000,$L$3,TRUE),"")</f>
        <v>#N/A</v>
      </c>
    </row>
    <row r="4722" spans="1:12" x14ac:dyDescent="0.25">
      <c r="A4722" t="e">
        <f t="shared" si="79"/>
        <v>#N/A</v>
      </c>
      <c r="B4722" s="1" t="e">
        <f>IF(A4722&lt;&gt;"",VLOOKUP(A4722,'Ket qua do'!$B$5:$CE$50000,2,TRUE),"")</f>
        <v>#N/A</v>
      </c>
      <c r="C4722" s="19" t="e">
        <f>IF(A4722&lt;&gt;"",VLOOKUP(B4722,'Ket qua do'!$C$5:$AP$50000,$C$3,TRUE)*SQRT(3)*$C$11,"")</f>
        <v>#N/A</v>
      </c>
      <c r="D4722" s="21" t="e">
        <f>IF(A4722&lt;&gt;"",VLOOKUP(B4722,'Ket qua do'!$C$5:$AP$50000,$D$3,TRUE),"")</f>
        <v>#N/A</v>
      </c>
      <c r="E4722" s="21" t="e">
        <f>IF(A4722&lt;&gt;"",VLOOKUP(B4722,'Ket qua do'!$C$5:$AP$50000,$E$3,TRUE)*$C$12,"")</f>
        <v>#N/A</v>
      </c>
      <c r="F4722" s="21" t="e">
        <f>IF(A4722&lt;&gt;"",VLOOKUP(B4722,'Ket qua do'!$C$5:$AP$50000,$F$3,TRUE),"")</f>
        <v>#N/A</v>
      </c>
      <c r="G4722" s="21" t="e">
        <f>IF(A4722&lt;&gt;"",VLOOKUP(B4722,'Ket qua do'!$C$5:$AP$50000,$G$3,TRUE),"")</f>
        <v>#N/A</v>
      </c>
      <c r="H4722" s="21" t="e">
        <f>IF(A4722&lt;&gt;"",VLOOKUP(B4722,'Ket qua do'!$C$5:$AP$50000,$H$3,TRUE),"")</f>
        <v>#N/A</v>
      </c>
      <c r="I4722" s="21" t="e">
        <f>IF(A4722&lt;&gt;"",VLOOKUP(B4722,'Ket qua do'!$C$5:$AP$50000,$I$3,TRUE)*$E$9/1000,"")</f>
        <v>#N/A</v>
      </c>
      <c r="J4722" s="21" t="e">
        <f>IF(A4722&lt;&gt;"",VLOOKUP(B4722,'Ket qua do'!$C$5:$AP$50000,$J$3,TRUE)*$E$9/1000,"")</f>
        <v>#N/A</v>
      </c>
      <c r="K4722" s="21" t="e">
        <f>IF(A4722&lt;&gt;"",VLOOKUP(B4722,'Ket qua do'!$C$5:$AP$50000,$K$3,TRUE)*$E$9/1000,"")</f>
        <v>#N/A</v>
      </c>
      <c r="L4722" s="21" t="e">
        <f>IF(A4722&lt;&gt;"",VLOOKUP(B4722,'Ket qua do'!$C$5:$AP$50000,$L$3,TRUE),"")</f>
        <v>#N/A</v>
      </c>
    </row>
    <row r="4723" spans="1:12" x14ac:dyDescent="0.25">
      <c r="A4723" t="e">
        <f t="shared" si="79"/>
        <v>#N/A</v>
      </c>
      <c r="B4723" s="1" t="e">
        <f>IF(A4723&lt;&gt;"",VLOOKUP(A4723,'Ket qua do'!$B$5:$CE$50000,2,TRUE),"")</f>
        <v>#N/A</v>
      </c>
      <c r="C4723" s="19" t="e">
        <f>IF(A4723&lt;&gt;"",VLOOKUP(B4723,'Ket qua do'!$C$5:$AP$50000,$C$3,TRUE)*SQRT(3)*$C$11,"")</f>
        <v>#N/A</v>
      </c>
      <c r="D4723" s="21" t="e">
        <f>IF(A4723&lt;&gt;"",VLOOKUP(B4723,'Ket qua do'!$C$5:$AP$50000,$D$3,TRUE),"")</f>
        <v>#N/A</v>
      </c>
      <c r="E4723" s="21" t="e">
        <f>IF(A4723&lt;&gt;"",VLOOKUP(B4723,'Ket qua do'!$C$5:$AP$50000,$E$3,TRUE)*$C$12,"")</f>
        <v>#N/A</v>
      </c>
      <c r="F4723" s="21" t="e">
        <f>IF(A4723&lt;&gt;"",VLOOKUP(B4723,'Ket qua do'!$C$5:$AP$50000,$F$3,TRUE),"")</f>
        <v>#N/A</v>
      </c>
      <c r="G4723" s="21" t="e">
        <f>IF(A4723&lt;&gt;"",VLOOKUP(B4723,'Ket qua do'!$C$5:$AP$50000,$G$3,TRUE),"")</f>
        <v>#N/A</v>
      </c>
      <c r="H4723" s="21" t="e">
        <f>IF(A4723&lt;&gt;"",VLOOKUP(B4723,'Ket qua do'!$C$5:$AP$50000,$H$3,TRUE),"")</f>
        <v>#N/A</v>
      </c>
      <c r="I4723" s="21" t="e">
        <f>IF(A4723&lt;&gt;"",VLOOKUP(B4723,'Ket qua do'!$C$5:$AP$50000,$I$3,TRUE)*$E$9/1000,"")</f>
        <v>#N/A</v>
      </c>
      <c r="J4723" s="21" t="e">
        <f>IF(A4723&lt;&gt;"",VLOOKUP(B4723,'Ket qua do'!$C$5:$AP$50000,$J$3,TRUE)*$E$9/1000,"")</f>
        <v>#N/A</v>
      </c>
      <c r="K4723" s="21" t="e">
        <f>IF(A4723&lt;&gt;"",VLOOKUP(B4723,'Ket qua do'!$C$5:$AP$50000,$K$3,TRUE)*$E$9/1000,"")</f>
        <v>#N/A</v>
      </c>
      <c r="L4723" s="21" t="e">
        <f>IF(A4723&lt;&gt;"",VLOOKUP(B4723,'Ket qua do'!$C$5:$AP$50000,$L$3,TRUE),"")</f>
        <v>#N/A</v>
      </c>
    </row>
    <row r="4724" spans="1:12" x14ac:dyDescent="0.25">
      <c r="A4724" t="e">
        <f t="shared" si="79"/>
        <v>#N/A</v>
      </c>
      <c r="B4724" s="1" t="e">
        <f>IF(A4724&lt;&gt;"",VLOOKUP(A4724,'Ket qua do'!$B$5:$CE$50000,2,TRUE),"")</f>
        <v>#N/A</v>
      </c>
      <c r="C4724" s="19" t="e">
        <f>IF(A4724&lt;&gt;"",VLOOKUP(B4724,'Ket qua do'!$C$5:$AP$50000,$C$3,TRUE)*SQRT(3)*$C$11,"")</f>
        <v>#N/A</v>
      </c>
      <c r="D4724" s="21" t="e">
        <f>IF(A4724&lt;&gt;"",VLOOKUP(B4724,'Ket qua do'!$C$5:$AP$50000,$D$3,TRUE),"")</f>
        <v>#N/A</v>
      </c>
      <c r="E4724" s="21" t="e">
        <f>IF(A4724&lt;&gt;"",VLOOKUP(B4724,'Ket qua do'!$C$5:$AP$50000,$E$3,TRUE)*$C$12,"")</f>
        <v>#N/A</v>
      </c>
      <c r="F4724" s="21" t="e">
        <f>IF(A4724&lt;&gt;"",VLOOKUP(B4724,'Ket qua do'!$C$5:$AP$50000,$F$3,TRUE),"")</f>
        <v>#N/A</v>
      </c>
      <c r="G4724" s="21" t="e">
        <f>IF(A4724&lt;&gt;"",VLOOKUP(B4724,'Ket qua do'!$C$5:$AP$50000,$G$3,TRUE),"")</f>
        <v>#N/A</v>
      </c>
      <c r="H4724" s="21" t="e">
        <f>IF(A4724&lt;&gt;"",VLOOKUP(B4724,'Ket qua do'!$C$5:$AP$50000,$H$3,TRUE),"")</f>
        <v>#N/A</v>
      </c>
      <c r="I4724" s="21" t="e">
        <f>IF(A4724&lt;&gt;"",VLOOKUP(B4724,'Ket qua do'!$C$5:$AP$50000,$I$3,TRUE)*$E$9/1000,"")</f>
        <v>#N/A</v>
      </c>
      <c r="J4724" s="21" t="e">
        <f>IF(A4724&lt;&gt;"",VLOOKUP(B4724,'Ket qua do'!$C$5:$AP$50000,$J$3,TRUE)*$E$9/1000,"")</f>
        <v>#N/A</v>
      </c>
      <c r="K4724" s="21" t="e">
        <f>IF(A4724&lt;&gt;"",VLOOKUP(B4724,'Ket qua do'!$C$5:$AP$50000,$K$3,TRUE)*$E$9/1000,"")</f>
        <v>#N/A</v>
      </c>
      <c r="L4724" s="21" t="e">
        <f>IF(A4724&lt;&gt;"",VLOOKUP(B4724,'Ket qua do'!$C$5:$AP$50000,$L$3,TRUE),"")</f>
        <v>#N/A</v>
      </c>
    </row>
    <row r="4725" spans="1:12" x14ac:dyDescent="0.25">
      <c r="A4725" t="e">
        <f t="shared" si="79"/>
        <v>#N/A</v>
      </c>
      <c r="B4725" s="1" t="e">
        <f>IF(A4725&lt;&gt;"",VLOOKUP(A4725,'Ket qua do'!$B$5:$CE$50000,2,TRUE),"")</f>
        <v>#N/A</v>
      </c>
      <c r="C4725" s="19" t="e">
        <f>IF(A4725&lt;&gt;"",VLOOKUP(B4725,'Ket qua do'!$C$5:$AP$50000,$C$3,TRUE)*SQRT(3)*$C$11,"")</f>
        <v>#N/A</v>
      </c>
      <c r="D4725" s="21" t="e">
        <f>IF(A4725&lt;&gt;"",VLOOKUP(B4725,'Ket qua do'!$C$5:$AP$50000,$D$3,TRUE),"")</f>
        <v>#N/A</v>
      </c>
      <c r="E4725" s="21" t="e">
        <f>IF(A4725&lt;&gt;"",VLOOKUP(B4725,'Ket qua do'!$C$5:$AP$50000,$E$3,TRUE)*$C$12,"")</f>
        <v>#N/A</v>
      </c>
      <c r="F4725" s="21" t="e">
        <f>IF(A4725&lt;&gt;"",VLOOKUP(B4725,'Ket qua do'!$C$5:$AP$50000,$F$3,TRUE),"")</f>
        <v>#N/A</v>
      </c>
      <c r="G4725" s="21" t="e">
        <f>IF(A4725&lt;&gt;"",VLOOKUP(B4725,'Ket qua do'!$C$5:$AP$50000,$G$3,TRUE),"")</f>
        <v>#N/A</v>
      </c>
      <c r="H4725" s="21" t="e">
        <f>IF(A4725&lt;&gt;"",VLOOKUP(B4725,'Ket qua do'!$C$5:$AP$50000,$H$3,TRUE),"")</f>
        <v>#N/A</v>
      </c>
      <c r="I4725" s="21" t="e">
        <f>IF(A4725&lt;&gt;"",VLOOKUP(B4725,'Ket qua do'!$C$5:$AP$50000,$I$3,TRUE)*$E$9/1000,"")</f>
        <v>#N/A</v>
      </c>
      <c r="J4725" s="21" t="e">
        <f>IF(A4725&lt;&gt;"",VLOOKUP(B4725,'Ket qua do'!$C$5:$AP$50000,$J$3,TRUE)*$E$9/1000,"")</f>
        <v>#N/A</v>
      </c>
      <c r="K4725" s="21" t="e">
        <f>IF(A4725&lt;&gt;"",VLOOKUP(B4725,'Ket qua do'!$C$5:$AP$50000,$K$3,TRUE)*$E$9/1000,"")</f>
        <v>#N/A</v>
      </c>
      <c r="L4725" s="21" t="e">
        <f>IF(A4725&lt;&gt;"",VLOOKUP(B4725,'Ket qua do'!$C$5:$AP$50000,$L$3,TRUE),"")</f>
        <v>#N/A</v>
      </c>
    </row>
    <row r="4726" spans="1:12" x14ac:dyDescent="0.25">
      <c r="A4726" t="e">
        <f t="shared" si="79"/>
        <v>#N/A</v>
      </c>
      <c r="B4726" s="1" t="e">
        <f>IF(A4726&lt;&gt;"",VLOOKUP(A4726,'Ket qua do'!$B$5:$CE$50000,2,TRUE),"")</f>
        <v>#N/A</v>
      </c>
      <c r="C4726" s="19" t="e">
        <f>IF(A4726&lt;&gt;"",VLOOKUP(B4726,'Ket qua do'!$C$5:$AP$50000,$C$3,TRUE)*SQRT(3)*$C$11,"")</f>
        <v>#N/A</v>
      </c>
      <c r="D4726" s="21" t="e">
        <f>IF(A4726&lt;&gt;"",VLOOKUP(B4726,'Ket qua do'!$C$5:$AP$50000,$D$3,TRUE),"")</f>
        <v>#N/A</v>
      </c>
      <c r="E4726" s="21" t="e">
        <f>IF(A4726&lt;&gt;"",VLOOKUP(B4726,'Ket qua do'!$C$5:$AP$50000,$E$3,TRUE)*$C$12,"")</f>
        <v>#N/A</v>
      </c>
      <c r="F4726" s="21" t="e">
        <f>IF(A4726&lt;&gt;"",VLOOKUP(B4726,'Ket qua do'!$C$5:$AP$50000,$F$3,TRUE),"")</f>
        <v>#N/A</v>
      </c>
      <c r="G4726" s="21" t="e">
        <f>IF(A4726&lt;&gt;"",VLOOKUP(B4726,'Ket qua do'!$C$5:$AP$50000,$G$3,TRUE),"")</f>
        <v>#N/A</v>
      </c>
      <c r="H4726" s="21" t="e">
        <f>IF(A4726&lt;&gt;"",VLOOKUP(B4726,'Ket qua do'!$C$5:$AP$50000,$H$3,TRUE),"")</f>
        <v>#N/A</v>
      </c>
      <c r="I4726" s="21" t="e">
        <f>IF(A4726&lt;&gt;"",VLOOKUP(B4726,'Ket qua do'!$C$5:$AP$50000,$I$3,TRUE)*$E$9/1000,"")</f>
        <v>#N/A</v>
      </c>
      <c r="J4726" s="21" t="e">
        <f>IF(A4726&lt;&gt;"",VLOOKUP(B4726,'Ket qua do'!$C$5:$AP$50000,$J$3,TRUE)*$E$9/1000,"")</f>
        <v>#N/A</v>
      </c>
      <c r="K4726" s="21" t="e">
        <f>IF(A4726&lt;&gt;"",VLOOKUP(B4726,'Ket qua do'!$C$5:$AP$50000,$K$3,TRUE)*$E$9/1000,"")</f>
        <v>#N/A</v>
      </c>
      <c r="L4726" s="21" t="e">
        <f>IF(A4726&lt;&gt;"",VLOOKUP(B4726,'Ket qua do'!$C$5:$AP$50000,$L$3,TRUE),"")</f>
        <v>#N/A</v>
      </c>
    </row>
    <row r="4727" spans="1:12" x14ac:dyDescent="0.25">
      <c r="A4727" t="e">
        <f t="shared" si="79"/>
        <v>#N/A</v>
      </c>
      <c r="B4727" s="1" t="e">
        <f>IF(A4727&lt;&gt;"",VLOOKUP(A4727,'Ket qua do'!$B$5:$CE$50000,2,TRUE),"")</f>
        <v>#N/A</v>
      </c>
      <c r="C4727" s="19" t="e">
        <f>IF(A4727&lt;&gt;"",VLOOKUP(B4727,'Ket qua do'!$C$5:$AP$50000,$C$3,TRUE)*SQRT(3)*$C$11,"")</f>
        <v>#N/A</v>
      </c>
      <c r="D4727" s="21" t="e">
        <f>IF(A4727&lt;&gt;"",VLOOKUP(B4727,'Ket qua do'!$C$5:$AP$50000,$D$3,TRUE),"")</f>
        <v>#N/A</v>
      </c>
      <c r="E4727" s="21" t="e">
        <f>IF(A4727&lt;&gt;"",VLOOKUP(B4727,'Ket qua do'!$C$5:$AP$50000,$E$3,TRUE)*$C$12,"")</f>
        <v>#N/A</v>
      </c>
      <c r="F4727" s="21" t="e">
        <f>IF(A4727&lt;&gt;"",VLOOKUP(B4727,'Ket qua do'!$C$5:$AP$50000,$F$3,TRUE),"")</f>
        <v>#N/A</v>
      </c>
      <c r="G4727" s="21" t="e">
        <f>IF(A4727&lt;&gt;"",VLOOKUP(B4727,'Ket qua do'!$C$5:$AP$50000,$G$3,TRUE),"")</f>
        <v>#N/A</v>
      </c>
      <c r="H4727" s="21" t="e">
        <f>IF(A4727&lt;&gt;"",VLOOKUP(B4727,'Ket qua do'!$C$5:$AP$50000,$H$3,TRUE),"")</f>
        <v>#N/A</v>
      </c>
      <c r="I4727" s="21" t="e">
        <f>IF(A4727&lt;&gt;"",VLOOKUP(B4727,'Ket qua do'!$C$5:$AP$50000,$I$3,TRUE)*$E$9/1000,"")</f>
        <v>#N/A</v>
      </c>
      <c r="J4727" s="21" t="e">
        <f>IF(A4727&lt;&gt;"",VLOOKUP(B4727,'Ket qua do'!$C$5:$AP$50000,$J$3,TRUE)*$E$9/1000,"")</f>
        <v>#N/A</v>
      </c>
      <c r="K4727" s="21" t="e">
        <f>IF(A4727&lt;&gt;"",VLOOKUP(B4727,'Ket qua do'!$C$5:$AP$50000,$K$3,TRUE)*$E$9/1000,"")</f>
        <v>#N/A</v>
      </c>
      <c r="L4727" s="21" t="e">
        <f>IF(A4727&lt;&gt;"",VLOOKUP(B4727,'Ket qua do'!$C$5:$AP$50000,$L$3,TRUE),"")</f>
        <v>#N/A</v>
      </c>
    </row>
    <row r="4728" spans="1:12" x14ac:dyDescent="0.25">
      <c r="A4728" t="e">
        <f t="shared" si="79"/>
        <v>#N/A</v>
      </c>
      <c r="B4728" s="1" t="e">
        <f>IF(A4728&lt;&gt;"",VLOOKUP(A4728,'Ket qua do'!$B$5:$CE$50000,2,TRUE),"")</f>
        <v>#N/A</v>
      </c>
      <c r="C4728" s="19" t="e">
        <f>IF(A4728&lt;&gt;"",VLOOKUP(B4728,'Ket qua do'!$C$5:$AP$50000,$C$3,TRUE)*SQRT(3)*$C$11,"")</f>
        <v>#N/A</v>
      </c>
      <c r="D4728" s="21" t="e">
        <f>IF(A4728&lt;&gt;"",VLOOKUP(B4728,'Ket qua do'!$C$5:$AP$50000,$D$3,TRUE),"")</f>
        <v>#N/A</v>
      </c>
      <c r="E4728" s="21" t="e">
        <f>IF(A4728&lt;&gt;"",VLOOKUP(B4728,'Ket qua do'!$C$5:$AP$50000,$E$3,TRUE)*$C$12,"")</f>
        <v>#N/A</v>
      </c>
      <c r="F4728" s="21" t="e">
        <f>IF(A4728&lt;&gt;"",VLOOKUP(B4728,'Ket qua do'!$C$5:$AP$50000,$F$3,TRUE),"")</f>
        <v>#N/A</v>
      </c>
      <c r="G4728" s="21" t="e">
        <f>IF(A4728&lt;&gt;"",VLOOKUP(B4728,'Ket qua do'!$C$5:$AP$50000,$G$3,TRUE),"")</f>
        <v>#N/A</v>
      </c>
      <c r="H4728" s="21" t="e">
        <f>IF(A4728&lt;&gt;"",VLOOKUP(B4728,'Ket qua do'!$C$5:$AP$50000,$H$3,TRUE),"")</f>
        <v>#N/A</v>
      </c>
      <c r="I4728" s="21" t="e">
        <f>IF(A4728&lt;&gt;"",VLOOKUP(B4728,'Ket qua do'!$C$5:$AP$50000,$I$3,TRUE)*$E$9/1000,"")</f>
        <v>#N/A</v>
      </c>
      <c r="J4728" s="21" t="e">
        <f>IF(A4728&lt;&gt;"",VLOOKUP(B4728,'Ket qua do'!$C$5:$AP$50000,$J$3,TRUE)*$E$9/1000,"")</f>
        <v>#N/A</v>
      </c>
      <c r="K4728" s="21" t="e">
        <f>IF(A4728&lt;&gt;"",VLOOKUP(B4728,'Ket qua do'!$C$5:$AP$50000,$K$3,TRUE)*$E$9/1000,"")</f>
        <v>#N/A</v>
      </c>
      <c r="L4728" s="21" t="e">
        <f>IF(A4728&lt;&gt;"",VLOOKUP(B4728,'Ket qua do'!$C$5:$AP$50000,$L$3,TRUE),"")</f>
        <v>#N/A</v>
      </c>
    </row>
    <row r="4729" spans="1:12" x14ac:dyDescent="0.25">
      <c r="A4729" t="e">
        <f t="shared" si="79"/>
        <v>#N/A</v>
      </c>
      <c r="B4729" s="1" t="e">
        <f>IF(A4729&lt;&gt;"",VLOOKUP(A4729,'Ket qua do'!$B$5:$CE$50000,2,TRUE),"")</f>
        <v>#N/A</v>
      </c>
      <c r="C4729" s="19" t="e">
        <f>IF(A4729&lt;&gt;"",VLOOKUP(B4729,'Ket qua do'!$C$5:$AP$50000,$C$3,TRUE)*SQRT(3)*$C$11,"")</f>
        <v>#N/A</v>
      </c>
      <c r="D4729" s="21" t="e">
        <f>IF(A4729&lt;&gt;"",VLOOKUP(B4729,'Ket qua do'!$C$5:$AP$50000,$D$3,TRUE),"")</f>
        <v>#N/A</v>
      </c>
      <c r="E4729" s="21" t="e">
        <f>IF(A4729&lt;&gt;"",VLOOKUP(B4729,'Ket qua do'!$C$5:$AP$50000,$E$3,TRUE)*$C$12,"")</f>
        <v>#N/A</v>
      </c>
      <c r="F4729" s="21" t="e">
        <f>IF(A4729&lt;&gt;"",VLOOKUP(B4729,'Ket qua do'!$C$5:$AP$50000,$F$3,TRUE),"")</f>
        <v>#N/A</v>
      </c>
      <c r="G4729" s="21" t="e">
        <f>IF(A4729&lt;&gt;"",VLOOKUP(B4729,'Ket qua do'!$C$5:$AP$50000,$G$3,TRUE),"")</f>
        <v>#N/A</v>
      </c>
      <c r="H4729" s="21" t="e">
        <f>IF(A4729&lt;&gt;"",VLOOKUP(B4729,'Ket qua do'!$C$5:$AP$50000,$H$3,TRUE),"")</f>
        <v>#N/A</v>
      </c>
      <c r="I4729" s="21" t="e">
        <f>IF(A4729&lt;&gt;"",VLOOKUP(B4729,'Ket qua do'!$C$5:$AP$50000,$I$3,TRUE)*$E$9/1000,"")</f>
        <v>#N/A</v>
      </c>
      <c r="J4729" s="21" t="e">
        <f>IF(A4729&lt;&gt;"",VLOOKUP(B4729,'Ket qua do'!$C$5:$AP$50000,$J$3,TRUE)*$E$9/1000,"")</f>
        <v>#N/A</v>
      </c>
      <c r="K4729" s="21" t="e">
        <f>IF(A4729&lt;&gt;"",VLOOKUP(B4729,'Ket qua do'!$C$5:$AP$50000,$K$3,TRUE)*$E$9/1000,"")</f>
        <v>#N/A</v>
      </c>
      <c r="L4729" s="21" t="e">
        <f>IF(A4729&lt;&gt;"",VLOOKUP(B4729,'Ket qua do'!$C$5:$AP$50000,$L$3,TRUE),"")</f>
        <v>#N/A</v>
      </c>
    </row>
    <row r="4730" spans="1:12" x14ac:dyDescent="0.25">
      <c r="A4730" t="e">
        <f t="shared" si="79"/>
        <v>#N/A</v>
      </c>
      <c r="B4730" s="1" t="e">
        <f>IF(A4730&lt;&gt;"",VLOOKUP(A4730,'Ket qua do'!$B$5:$CE$50000,2,TRUE),"")</f>
        <v>#N/A</v>
      </c>
      <c r="C4730" s="19" t="e">
        <f>IF(A4730&lt;&gt;"",VLOOKUP(B4730,'Ket qua do'!$C$5:$AP$50000,$C$3,TRUE)*SQRT(3)*$C$11,"")</f>
        <v>#N/A</v>
      </c>
      <c r="D4730" s="21" t="e">
        <f>IF(A4730&lt;&gt;"",VLOOKUP(B4730,'Ket qua do'!$C$5:$AP$50000,$D$3,TRUE),"")</f>
        <v>#N/A</v>
      </c>
      <c r="E4730" s="21" t="e">
        <f>IF(A4730&lt;&gt;"",VLOOKUP(B4730,'Ket qua do'!$C$5:$AP$50000,$E$3,TRUE)*$C$12,"")</f>
        <v>#N/A</v>
      </c>
      <c r="F4730" s="21" t="e">
        <f>IF(A4730&lt;&gt;"",VLOOKUP(B4730,'Ket qua do'!$C$5:$AP$50000,$F$3,TRUE),"")</f>
        <v>#N/A</v>
      </c>
      <c r="G4730" s="21" t="e">
        <f>IF(A4730&lt;&gt;"",VLOOKUP(B4730,'Ket qua do'!$C$5:$AP$50000,$G$3,TRUE),"")</f>
        <v>#N/A</v>
      </c>
      <c r="H4730" s="21" t="e">
        <f>IF(A4730&lt;&gt;"",VLOOKUP(B4730,'Ket qua do'!$C$5:$AP$50000,$H$3,TRUE),"")</f>
        <v>#N/A</v>
      </c>
      <c r="I4730" s="21" t="e">
        <f>IF(A4730&lt;&gt;"",VLOOKUP(B4730,'Ket qua do'!$C$5:$AP$50000,$I$3,TRUE)*$E$9/1000,"")</f>
        <v>#N/A</v>
      </c>
      <c r="J4730" s="21" t="e">
        <f>IF(A4730&lt;&gt;"",VLOOKUP(B4730,'Ket qua do'!$C$5:$AP$50000,$J$3,TRUE)*$E$9/1000,"")</f>
        <v>#N/A</v>
      </c>
      <c r="K4730" s="21" t="e">
        <f>IF(A4730&lt;&gt;"",VLOOKUP(B4730,'Ket qua do'!$C$5:$AP$50000,$K$3,TRUE)*$E$9/1000,"")</f>
        <v>#N/A</v>
      </c>
      <c r="L4730" s="21" t="e">
        <f>IF(A4730&lt;&gt;"",VLOOKUP(B4730,'Ket qua do'!$C$5:$AP$50000,$L$3,TRUE),"")</f>
        <v>#N/A</v>
      </c>
    </row>
    <row r="4731" spans="1:12" x14ac:dyDescent="0.25">
      <c r="A4731" t="e">
        <f t="shared" si="79"/>
        <v>#N/A</v>
      </c>
      <c r="B4731" s="1" t="e">
        <f>IF(A4731&lt;&gt;"",VLOOKUP(A4731,'Ket qua do'!$B$5:$CE$50000,2,TRUE),"")</f>
        <v>#N/A</v>
      </c>
      <c r="C4731" s="19" t="e">
        <f>IF(A4731&lt;&gt;"",VLOOKUP(B4731,'Ket qua do'!$C$5:$AP$50000,$C$3,TRUE)*SQRT(3)*$C$11,"")</f>
        <v>#N/A</v>
      </c>
      <c r="D4731" s="21" t="e">
        <f>IF(A4731&lt;&gt;"",VLOOKUP(B4731,'Ket qua do'!$C$5:$AP$50000,$D$3,TRUE),"")</f>
        <v>#N/A</v>
      </c>
      <c r="E4731" s="21" t="e">
        <f>IF(A4731&lt;&gt;"",VLOOKUP(B4731,'Ket qua do'!$C$5:$AP$50000,$E$3,TRUE)*$C$12,"")</f>
        <v>#N/A</v>
      </c>
      <c r="F4731" s="21" t="e">
        <f>IF(A4731&lt;&gt;"",VLOOKUP(B4731,'Ket qua do'!$C$5:$AP$50000,$F$3,TRUE),"")</f>
        <v>#N/A</v>
      </c>
      <c r="G4731" s="21" t="e">
        <f>IF(A4731&lt;&gt;"",VLOOKUP(B4731,'Ket qua do'!$C$5:$AP$50000,$G$3,TRUE),"")</f>
        <v>#N/A</v>
      </c>
      <c r="H4731" s="21" t="e">
        <f>IF(A4731&lt;&gt;"",VLOOKUP(B4731,'Ket qua do'!$C$5:$AP$50000,$H$3,TRUE),"")</f>
        <v>#N/A</v>
      </c>
      <c r="I4731" s="21" t="e">
        <f>IF(A4731&lt;&gt;"",VLOOKUP(B4731,'Ket qua do'!$C$5:$AP$50000,$I$3,TRUE)*$E$9/1000,"")</f>
        <v>#N/A</v>
      </c>
      <c r="J4731" s="21" t="e">
        <f>IF(A4731&lt;&gt;"",VLOOKUP(B4731,'Ket qua do'!$C$5:$AP$50000,$J$3,TRUE)*$E$9/1000,"")</f>
        <v>#N/A</v>
      </c>
      <c r="K4731" s="21" t="e">
        <f>IF(A4731&lt;&gt;"",VLOOKUP(B4731,'Ket qua do'!$C$5:$AP$50000,$K$3,TRUE)*$E$9/1000,"")</f>
        <v>#N/A</v>
      </c>
      <c r="L4731" s="21" t="e">
        <f>IF(A4731&lt;&gt;"",VLOOKUP(B4731,'Ket qua do'!$C$5:$AP$50000,$L$3,TRUE),"")</f>
        <v>#N/A</v>
      </c>
    </row>
    <row r="4732" spans="1:12" x14ac:dyDescent="0.25">
      <c r="A4732" t="e">
        <f t="shared" si="79"/>
        <v>#N/A</v>
      </c>
      <c r="B4732" s="1" t="e">
        <f>IF(A4732&lt;&gt;"",VLOOKUP(A4732,'Ket qua do'!$B$5:$CE$50000,2,TRUE),"")</f>
        <v>#N/A</v>
      </c>
      <c r="C4732" s="19" t="e">
        <f>IF(A4732&lt;&gt;"",VLOOKUP(B4732,'Ket qua do'!$C$5:$AP$50000,$C$3,TRUE)*SQRT(3)*$C$11,"")</f>
        <v>#N/A</v>
      </c>
      <c r="D4732" s="21" t="e">
        <f>IF(A4732&lt;&gt;"",VLOOKUP(B4732,'Ket qua do'!$C$5:$AP$50000,$D$3,TRUE),"")</f>
        <v>#N/A</v>
      </c>
      <c r="E4732" s="21" t="e">
        <f>IF(A4732&lt;&gt;"",VLOOKUP(B4732,'Ket qua do'!$C$5:$AP$50000,$E$3,TRUE)*$C$12,"")</f>
        <v>#N/A</v>
      </c>
      <c r="F4732" s="21" t="e">
        <f>IF(A4732&lt;&gt;"",VLOOKUP(B4732,'Ket qua do'!$C$5:$AP$50000,$F$3,TRUE),"")</f>
        <v>#N/A</v>
      </c>
      <c r="G4732" s="21" t="e">
        <f>IF(A4732&lt;&gt;"",VLOOKUP(B4732,'Ket qua do'!$C$5:$AP$50000,$G$3,TRUE),"")</f>
        <v>#N/A</v>
      </c>
      <c r="H4732" s="21" t="e">
        <f>IF(A4732&lt;&gt;"",VLOOKUP(B4732,'Ket qua do'!$C$5:$AP$50000,$H$3,TRUE),"")</f>
        <v>#N/A</v>
      </c>
      <c r="I4732" s="21" t="e">
        <f>IF(A4732&lt;&gt;"",VLOOKUP(B4732,'Ket qua do'!$C$5:$AP$50000,$I$3,TRUE)*$E$9/1000,"")</f>
        <v>#N/A</v>
      </c>
      <c r="J4732" s="21" t="e">
        <f>IF(A4732&lt;&gt;"",VLOOKUP(B4732,'Ket qua do'!$C$5:$AP$50000,$J$3,TRUE)*$E$9/1000,"")</f>
        <v>#N/A</v>
      </c>
      <c r="K4732" s="21" t="e">
        <f>IF(A4732&lt;&gt;"",VLOOKUP(B4732,'Ket qua do'!$C$5:$AP$50000,$K$3,TRUE)*$E$9/1000,"")</f>
        <v>#N/A</v>
      </c>
      <c r="L4732" s="21" t="e">
        <f>IF(A4732&lt;&gt;"",VLOOKUP(B4732,'Ket qua do'!$C$5:$AP$50000,$L$3,TRUE),"")</f>
        <v>#N/A</v>
      </c>
    </row>
    <row r="4733" spans="1:12" x14ac:dyDescent="0.25">
      <c r="A4733" t="e">
        <f t="shared" si="79"/>
        <v>#N/A</v>
      </c>
      <c r="B4733" s="1" t="e">
        <f>IF(A4733&lt;&gt;"",VLOOKUP(A4733,'Ket qua do'!$B$5:$CE$50000,2,TRUE),"")</f>
        <v>#N/A</v>
      </c>
      <c r="C4733" s="19" t="e">
        <f>IF(A4733&lt;&gt;"",VLOOKUP(B4733,'Ket qua do'!$C$5:$AP$50000,$C$3,TRUE)*SQRT(3)*$C$11,"")</f>
        <v>#N/A</v>
      </c>
      <c r="D4733" s="21" t="e">
        <f>IF(A4733&lt;&gt;"",VLOOKUP(B4733,'Ket qua do'!$C$5:$AP$50000,$D$3,TRUE),"")</f>
        <v>#N/A</v>
      </c>
      <c r="E4733" s="21" t="e">
        <f>IF(A4733&lt;&gt;"",VLOOKUP(B4733,'Ket qua do'!$C$5:$AP$50000,$E$3,TRUE)*$C$12,"")</f>
        <v>#N/A</v>
      </c>
      <c r="F4733" s="21" t="e">
        <f>IF(A4733&lt;&gt;"",VLOOKUP(B4733,'Ket qua do'!$C$5:$AP$50000,$F$3,TRUE),"")</f>
        <v>#N/A</v>
      </c>
      <c r="G4733" s="21" t="e">
        <f>IF(A4733&lt;&gt;"",VLOOKUP(B4733,'Ket qua do'!$C$5:$AP$50000,$G$3,TRUE),"")</f>
        <v>#N/A</v>
      </c>
      <c r="H4733" s="21" t="e">
        <f>IF(A4733&lt;&gt;"",VLOOKUP(B4733,'Ket qua do'!$C$5:$AP$50000,$H$3,TRUE),"")</f>
        <v>#N/A</v>
      </c>
      <c r="I4733" s="21" t="e">
        <f>IF(A4733&lt;&gt;"",VLOOKUP(B4733,'Ket qua do'!$C$5:$AP$50000,$I$3,TRUE)*$E$9/1000,"")</f>
        <v>#N/A</v>
      </c>
      <c r="J4733" s="21" t="e">
        <f>IF(A4733&lt;&gt;"",VLOOKUP(B4733,'Ket qua do'!$C$5:$AP$50000,$J$3,TRUE)*$E$9/1000,"")</f>
        <v>#N/A</v>
      </c>
      <c r="K4733" s="21" t="e">
        <f>IF(A4733&lt;&gt;"",VLOOKUP(B4733,'Ket qua do'!$C$5:$AP$50000,$K$3,TRUE)*$E$9/1000,"")</f>
        <v>#N/A</v>
      </c>
      <c r="L4733" s="21" t="e">
        <f>IF(A4733&lt;&gt;"",VLOOKUP(B4733,'Ket qua do'!$C$5:$AP$50000,$L$3,TRUE),"")</f>
        <v>#N/A</v>
      </c>
    </row>
    <row r="4734" spans="1:12" x14ac:dyDescent="0.25">
      <c r="A4734" t="e">
        <f t="shared" si="79"/>
        <v>#N/A</v>
      </c>
      <c r="B4734" s="1" t="e">
        <f>IF(A4734&lt;&gt;"",VLOOKUP(A4734,'Ket qua do'!$B$5:$CE$50000,2,TRUE),"")</f>
        <v>#N/A</v>
      </c>
      <c r="C4734" s="19" t="e">
        <f>IF(A4734&lt;&gt;"",VLOOKUP(B4734,'Ket qua do'!$C$5:$AP$50000,$C$3,TRUE)*SQRT(3)*$C$11,"")</f>
        <v>#N/A</v>
      </c>
      <c r="D4734" s="21" t="e">
        <f>IF(A4734&lt;&gt;"",VLOOKUP(B4734,'Ket qua do'!$C$5:$AP$50000,$D$3,TRUE),"")</f>
        <v>#N/A</v>
      </c>
      <c r="E4734" s="21" t="e">
        <f>IF(A4734&lt;&gt;"",VLOOKUP(B4734,'Ket qua do'!$C$5:$AP$50000,$E$3,TRUE)*$C$12,"")</f>
        <v>#N/A</v>
      </c>
      <c r="F4734" s="21" t="e">
        <f>IF(A4734&lt;&gt;"",VLOOKUP(B4734,'Ket qua do'!$C$5:$AP$50000,$F$3,TRUE),"")</f>
        <v>#N/A</v>
      </c>
      <c r="G4734" s="21" t="e">
        <f>IF(A4734&lt;&gt;"",VLOOKUP(B4734,'Ket qua do'!$C$5:$AP$50000,$G$3,TRUE),"")</f>
        <v>#N/A</v>
      </c>
      <c r="H4734" s="21" t="e">
        <f>IF(A4734&lt;&gt;"",VLOOKUP(B4734,'Ket qua do'!$C$5:$AP$50000,$H$3,TRUE),"")</f>
        <v>#N/A</v>
      </c>
      <c r="I4734" s="21" t="e">
        <f>IF(A4734&lt;&gt;"",VLOOKUP(B4734,'Ket qua do'!$C$5:$AP$50000,$I$3,TRUE)*$E$9/1000,"")</f>
        <v>#N/A</v>
      </c>
      <c r="J4734" s="21" t="e">
        <f>IF(A4734&lt;&gt;"",VLOOKUP(B4734,'Ket qua do'!$C$5:$AP$50000,$J$3,TRUE)*$E$9/1000,"")</f>
        <v>#N/A</v>
      </c>
      <c r="K4734" s="21" t="e">
        <f>IF(A4734&lt;&gt;"",VLOOKUP(B4734,'Ket qua do'!$C$5:$AP$50000,$K$3,TRUE)*$E$9/1000,"")</f>
        <v>#N/A</v>
      </c>
      <c r="L4734" s="21" t="e">
        <f>IF(A4734&lt;&gt;"",VLOOKUP(B4734,'Ket qua do'!$C$5:$AP$50000,$L$3,TRUE),"")</f>
        <v>#N/A</v>
      </c>
    </row>
    <row r="4735" spans="1:12" x14ac:dyDescent="0.25">
      <c r="A4735" t="e">
        <f t="shared" si="79"/>
        <v>#N/A</v>
      </c>
      <c r="B4735" s="1" t="e">
        <f>IF(A4735&lt;&gt;"",VLOOKUP(A4735,'Ket qua do'!$B$5:$CE$50000,2,TRUE),"")</f>
        <v>#N/A</v>
      </c>
      <c r="C4735" s="19" t="e">
        <f>IF(A4735&lt;&gt;"",VLOOKUP(B4735,'Ket qua do'!$C$5:$AP$50000,$C$3,TRUE)*SQRT(3)*$C$11,"")</f>
        <v>#N/A</v>
      </c>
      <c r="D4735" s="21" t="e">
        <f>IF(A4735&lt;&gt;"",VLOOKUP(B4735,'Ket qua do'!$C$5:$AP$50000,$D$3,TRUE),"")</f>
        <v>#N/A</v>
      </c>
      <c r="E4735" s="21" t="e">
        <f>IF(A4735&lt;&gt;"",VLOOKUP(B4735,'Ket qua do'!$C$5:$AP$50000,$E$3,TRUE)*$C$12,"")</f>
        <v>#N/A</v>
      </c>
      <c r="F4735" s="21" t="e">
        <f>IF(A4735&lt;&gt;"",VLOOKUP(B4735,'Ket qua do'!$C$5:$AP$50000,$F$3,TRUE),"")</f>
        <v>#N/A</v>
      </c>
      <c r="G4735" s="21" t="e">
        <f>IF(A4735&lt;&gt;"",VLOOKUP(B4735,'Ket qua do'!$C$5:$AP$50000,$G$3,TRUE),"")</f>
        <v>#N/A</v>
      </c>
      <c r="H4735" s="21" t="e">
        <f>IF(A4735&lt;&gt;"",VLOOKUP(B4735,'Ket qua do'!$C$5:$AP$50000,$H$3,TRUE),"")</f>
        <v>#N/A</v>
      </c>
      <c r="I4735" s="21" t="e">
        <f>IF(A4735&lt;&gt;"",VLOOKUP(B4735,'Ket qua do'!$C$5:$AP$50000,$I$3,TRUE)*$E$9/1000,"")</f>
        <v>#N/A</v>
      </c>
      <c r="J4735" s="21" t="e">
        <f>IF(A4735&lt;&gt;"",VLOOKUP(B4735,'Ket qua do'!$C$5:$AP$50000,$J$3,TRUE)*$E$9/1000,"")</f>
        <v>#N/A</v>
      </c>
      <c r="K4735" s="21" t="e">
        <f>IF(A4735&lt;&gt;"",VLOOKUP(B4735,'Ket qua do'!$C$5:$AP$50000,$K$3,TRUE)*$E$9/1000,"")</f>
        <v>#N/A</v>
      </c>
      <c r="L4735" s="21" t="e">
        <f>IF(A4735&lt;&gt;"",VLOOKUP(B4735,'Ket qua do'!$C$5:$AP$50000,$L$3,TRUE),"")</f>
        <v>#N/A</v>
      </c>
    </row>
    <row r="4736" spans="1:12" x14ac:dyDescent="0.25">
      <c r="A4736" t="e">
        <f t="shared" si="79"/>
        <v>#N/A</v>
      </c>
      <c r="B4736" s="1" t="e">
        <f>IF(A4736&lt;&gt;"",VLOOKUP(A4736,'Ket qua do'!$B$5:$CE$50000,2,TRUE),"")</f>
        <v>#N/A</v>
      </c>
      <c r="C4736" s="19" t="e">
        <f>IF(A4736&lt;&gt;"",VLOOKUP(B4736,'Ket qua do'!$C$5:$AP$50000,$C$3,TRUE)*SQRT(3)*$C$11,"")</f>
        <v>#N/A</v>
      </c>
      <c r="D4736" s="21" t="e">
        <f>IF(A4736&lt;&gt;"",VLOOKUP(B4736,'Ket qua do'!$C$5:$AP$50000,$D$3,TRUE),"")</f>
        <v>#N/A</v>
      </c>
      <c r="E4736" s="21" t="e">
        <f>IF(A4736&lt;&gt;"",VLOOKUP(B4736,'Ket qua do'!$C$5:$AP$50000,$E$3,TRUE)*$C$12,"")</f>
        <v>#N/A</v>
      </c>
      <c r="F4736" s="21" t="e">
        <f>IF(A4736&lt;&gt;"",VLOOKUP(B4736,'Ket qua do'!$C$5:$AP$50000,$F$3,TRUE),"")</f>
        <v>#N/A</v>
      </c>
      <c r="G4736" s="21" t="e">
        <f>IF(A4736&lt;&gt;"",VLOOKUP(B4736,'Ket qua do'!$C$5:$AP$50000,$G$3,TRUE),"")</f>
        <v>#N/A</v>
      </c>
      <c r="H4736" s="21" t="e">
        <f>IF(A4736&lt;&gt;"",VLOOKUP(B4736,'Ket qua do'!$C$5:$AP$50000,$H$3,TRUE),"")</f>
        <v>#N/A</v>
      </c>
      <c r="I4736" s="21" t="e">
        <f>IF(A4736&lt;&gt;"",VLOOKUP(B4736,'Ket qua do'!$C$5:$AP$50000,$I$3,TRUE)*$E$9/1000,"")</f>
        <v>#N/A</v>
      </c>
      <c r="J4736" s="21" t="e">
        <f>IF(A4736&lt;&gt;"",VLOOKUP(B4736,'Ket qua do'!$C$5:$AP$50000,$J$3,TRUE)*$E$9/1000,"")</f>
        <v>#N/A</v>
      </c>
      <c r="K4736" s="21" t="e">
        <f>IF(A4736&lt;&gt;"",VLOOKUP(B4736,'Ket qua do'!$C$5:$AP$50000,$K$3,TRUE)*$E$9/1000,"")</f>
        <v>#N/A</v>
      </c>
      <c r="L4736" s="21" t="e">
        <f>IF(A4736&lt;&gt;"",VLOOKUP(B4736,'Ket qua do'!$C$5:$AP$50000,$L$3,TRUE),"")</f>
        <v>#N/A</v>
      </c>
    </row>
    <row r="4737" spans="1:12" x14ac:dyDescent="0.25">
      <c r="A4737" t="e">
        <f t="shared" si="79"/>
        <v>#N/A</v>
      </c>
      <c r="B4737" s="1" t="e">
        <f>IF(A4737&lt;&gt;"",VLOOKUP(A4737,'Ket qua do'!$B$5:$CE$50000,2,TRUE),"")</f>
        <v>#N/A</v>
      </c>
      <c r="C4737" s="19" t="e">
        <f>IF(A4737&lt;&gt;"",VLOOKUP(B4737,'Ket qua do'!$C$5:$AP$50000,$C$3,TRUE)*SQRT(3)*$C$11,"")</f>
        <v>#N/A</v>
      </c>
      <c r="D4737" s="21" t="e">
        <f>IF(A4737&lt;&gt;"",VLOOKUP(B4737,'Ket qua do'!$C$5:$AP$50000,$D$3,TRUE),"")</f>
        <v>#N/A</v>
      </c>
      <c r="E4737" s="21" t="e">
        <f>IF(A4737&lt;&gt;"",VLOOKUP(B4737,'Ket qua do'!$C$5:$AP$50000,$E$3,TRUE)*$C$12,"")</f>
        <v>#N/A</v>
      </c>
      <c r="F4737" s="21" t="e">
        <f>IF(A4737&lt;&gt;"",VLOOKUP(B4737,'Ket qua do'!$C$5:$AP$50000,$F$3,TRUE),"")</f>
        <v>#N/A</v>
      </c>
      <c r="G4737" s="21" t="e">
        <f>IF(A4737&lt;&gt;"",VLOOKUP(B4737,'Ket qua do'!$C$5:$AP$50000,$G$3,TRUE),"")</f>
        <v>#N/A</v>
      </c>
      <c r="H4737" s="21" t="e">
        <f>IF(A4737&lt;&gt;"",VLOOKUP(B4737,'Ket qua do'!$C$5:$AP$50000,$H$3,TRUE),"")</f>
        <v>#N/A</v>
      </c>
      <c r="I4737" s="21" t="e">
        <f>IF(A4737&lt;&gt;"",VLOOKUP(B4737,'Ket qua do'!$C$5:$AP$50000,$I$3,TRUE)*$E$9/1000,"")</f>
        <v>#N/A</v>
      </c>
      <c r="J4737" s="21" t="e">
        <f>IF(A4737&lt;&gt;"",VLOOKUP(B4737,'Ket qua do'!$C$5:$AP$50000,$J$3,TRUE)*$E$9/1000,"")</f>
        <v>#N/A</v>
      </c>
      <c r="K4737" s="21" t="e">
        <f>IF(A4737&lt;&gt;"",VLOOKUP(B4737,'Ket qua do'!$C$5:$AP$50000,$K$3,TRUE)*$E$9/1000,"")</f>
        <v>#N/A</v>
      </c>
      <c r="L4737" s="21" t="e">
        <f>IF(A4737&lt;&gt;"",VLOOKUP(B4737,'Ket qua do'!$C$5:$AP$50000,$L$3,TRUE),"")</f>
        <v>#N/A</v>
      </c>
    </row>
    <row r="4738" spans="1:12" x14ac:dyDescent="0.25">
      <c r="A4738" t="e">
        <f t="shared" si="79"/>
        <v>#N/A</v>
      </c>
      <c r="B4738" s="1" t="e">
        <f>IF(A4738&lt;&gt;"",VLOOKUP(A4738,'Ket qua do'!$B$5:$CE$50000,2,TRUE),"")</f>
        <v>#N/A</v>
      </c>
      <c r="C4738" s="19" t="e">
        <f>IF(A4738&lt;&gt;"",VLOOKUP(B4738,'Ket qua do'!$C$5:$AP$50000,$C$3,TRUE)*SQRT(3)*$C$11,"")</f>
        <v>#N/A</v>
      </c>
      <c r="D4738" s="21" t="e">
        <f>IF(A4738&lt;&gt;"",VLOOKUP(B4738,'Ket qua do'!$C$5:$AP$50000,$D$3,TRUE),"")</f>
        <v>#N/A</v>
      </c>
      <c r="E4738" s="21" t="e">
        <f>IF(A4738&lt;&gt;"",VLOOKUP(B4738,'Ket qua do'!$C$5:$AP$50000,$E$3,TRUE)*$C$12,"")</f>
        <v>#N/A</v>
      </c>
      <c r="F4738" s="21" t="e">
        <f>IF(A4738&lt;&gt;"",VLOOKUP(B4738,'Ket qua do'!$C$5:$AP$50000,$F$3,TRUE),"")</f>
        <v>#N/A</v>
      </c>
      <c r="G4738" s="21" t="e">
        <f>IF(A4738&lt;&gt;"",VLOOKUP(B4738,'Ket qua do'!$C$5:$AP$50000,$G$3,TRUE),"")</f>
        <v>#N/A</v>
      </c>
      <c r="H4738" s="21" t="e">
        <f>IF(A4738&lt;&gt;"",VLOOKUP(B4738,'Ket qua do'!$C$5:$AP$50000,$H$3,TRUE),"")</f>
        <v>#N/A</v>
      </c>
      <c r="I4738" s="21" t="e">
        <f>IF(A4738&lt;&gt;"",VLOOKUP(B4738,'Ket qua do'!$C$5:$AP$50000,$I$3,TRUE)*$E$9/1000,"")</f>
        <v>#N/A</v>
      </c>
      <c r="J4738" s="21" t="e">
        <f>IF(A4738&lt;&gt;"",VLOOKUP(B4738,'Ket qua do'!$C$5:$AP$50000,$J$3,TRUE)*$E$9/1000,"")</f>
        <v>#N/A</v>
      </c>
      <c r="K4738" s="21" t="e">
        <f>IF(A4738&lt;&gt;"",VLOOKUP(B4738,'Ket qua do'!$C$5:$AP$50000,$K$3,TRUE)*$E$9/1000,"")</f>
        <v>#N/A</v>
      </c>
      <c r="L4738" s="21" t="e">
        <f>IF(A4738&lt;&gt;"",VLOOKUP(B4738,'Ket qua do'!$C$5:$AP$50000,$L$3,TRUE),"")</f>
        <v>#N/A</v>
      </c>
    </row>
    <row r="4739" spans="1:12" x14ac:dyDescent="0.25">
      <c r="A4739" t="e">
        <f t="shared" si="79"/>
        <v>#N/A</v>
      </c>
      <c r="B4739" s="1" t="e">
        <f>IF(A4739&lt;&gt;"",VLOOKUP(A4739,'Ket qua do'!$B$5:$CE$50000,2,TRUE),"")</f>
        <v>#N/A</v>
      </c>
      <c r="C4739" s="19" t="e">
        <f>IF(A4739&lt;&gt;"",VLOOKUP(B4739,'Ket qua do'!$C$5:$AP$50000,$C$3,TRUE)*SQRT(3)*$C$11,"")</f>
        <v>#N/A</v>
      </c>
      <c r="D4739" s="21" t="e">
        <f>IF(A4739&lt;&gt;"",VLOOKUP(B4739,'Ket qua do'!$C$5:$AP$50000,$D$3,TRUE),"")</f>
        <v>#N/A</v>
      </c>
      <c r="E4739" s="21" t="e">
        <f>IF(A4739&lt;&gt;"",VLOOKUP(B4739,'Ket qua do'!$C$5:$AP$50000,$E$3,TRUE)*$C$12,"")</f>
        <v>#N/A</v>
      </c>
      <c r="F4739" s="21" t="e">
        <f>IF(A4739&lt;&gt;"",VLOOKUP(B4739,'Ket qua do'!$C$5:$AP$50000,$F$3,TRUE),"")</f>
        <v>#N/A</v>
      </c>
      <c r="G4739" s="21" t="e">
        <f>IF(A4739&lt;&gt;"",VLOOKUP(B4739,'Ket qua do'!$C$5:$AP$50000,$G$3,TRUE),"")</f>
        <v>#N/A</v>
      </c>
      <c r="H4739" s="21" t="e">
        <f>IF(A4739&lt;&gt;"",VLOOKUP(B4739,'Ket qua do'!$C$5:$AP$50000,$H$3,TRUE),"")</f>
        <v>#N/A</v>
      </c>
      <c r="I4739" s="21" t="e">
        <f>IF(A4739&lt;&gt;"",VLOOKUP(B4739,'Ket qua do'!$C$5:$AP$50000,$I$3,TRUE)*$E$9/1000,"")</f>
        <v>#N/A</v>
      </c>
      <c r="J4739" s="21" t="e">
        <f>IF(A4739&lt;&gt;"",VLOOKUP(B4739,'Ket qua do'!$C$5:$AP$50000,$J$3,TRUE)*$E$9/1000,"")</f>
        <v>#N/A</v>
      </c>
      <c r="K4739" s="21" t="e">
        <f>IF(A4739&lt;&gt;"",VLOOKUP(B4739,'Ket qua do'!$C$5:$AP$50000,$K$3,TRUE)*$E$9/1000,"")</f>
        <v>#N/A</v>
      </c>
      <c r="L4739" s="21" t="e">
        <f>IF(A4739&lt;&gt;"",VLOOKUP(B4739,'Ket qua do'!$C$5:$AP$50000,$L$3,TRUE),"")</f>
        <v>#N/A</v>
      </c>
    </row>
    <row r="4740" spans="1:12" x14ac:dyDescent="0.25">
      <c r="A4740" t="e">
        <f t="shared" si="79"/>
        <v>#N/A</v>
      </c>
      <c r="B4740" s="1" t="e">
        <f>IF(A4740&lt;&gt;"",VLOOKUP(A4740,'Ket qua do'!$B$5:$CE$50000,2,TRUE),"")</f>
        <v>#N/A</v>
      </c>
      <c r="C4740" s="19" t="e">
        <f>IF(A4740&lt;&gt;"",VLOOKUP(B4740,'Ket qua do'!$C$5:$AP$50000,$C$3,TRUE)*SQRT(3)*$C$11,"")</f>
        <v>#N/A</v>
      </c>
      <c r="D4740" s="21" t="e">
        <f>IF(A4740&lt;&gt;"",VLOOKUP(B4740,'Ket qua do'!$C$5:$AP$50000,$D$3,TRUE),"")</f>
        <v>#N/A</v>
      </c>
      <c r="E4740" s="21" t="e">
        <f>IF(A4740&lt;&gt;"",VLOOKUP(B4740,'Ket qua do'!$C$5:$AP$50000,$E$3,TRUE)*$C$12,"")</f>
        <v>#N/A</v>
      </c>
      <c r="F4740" s="21" t="e">
        <f>IF(A4740&lt;&gt;"",VLOOKUP(B4740,'Ket qua do'!$C$5:$AP$50000,$F$3,TRUE),"")</f>
        <v>#N/A</v>
      </c>
      <c r="G4740" s="21" t="e">
        <f>IF(A4740&lt;&gt;"",VLOOKUP(B4740,'Ket qua do'!$C$5:$AP$50000,$G$3,TRUE),"")</f>
        <v>#N/A</v>
      </c>
      <c r="H4740" s="21" t="e">
        <f>IF(A4740&lt;&gt;"",VLOOKUP(B4740,'Ket qua do'!$C$5:$AP$50000,$H$3,TRUE),"")</f>
        <v>#N/A</v>
      </c>
      <c r="I4740" s="21" t="e">
        <f>IF(A4740&lt;&gt;"",VLOOKUP(B4740,'Ket qua do'!$C$5:$AP$50000,$I$3,TRUE)*$E$9/1000,"")</f>
        <v>#N/A</v>
      </c>
      <c r="J4740" s="21" t="e">
        <f>IF(A4740&lt;&gt;"",VLOOKUP(B4740,'Ket qua do'!$C$5:$AP$50000,$J$3,TRUE)*$E$9/1000,"")</f>
        <v>#N/A</v>
      </c>
      <c r="K4740" s="21" t="e">
        <f>IF(A4740&lt;&gt;"",VLOOKUP(B4740,'Ket qua do'!$C$5:$AP$50000,$K$3,TRUE)*$E$9/1000,"")</f>
        <v>#N/A</v>
      </c>
      <c r="L4740" s="21" t="e">
        <f>IF(A4740&lt;&gt;"",VLOOKUP(B4740,'Ket qua do'!$C$5:$AP$50000,$L$3,TRUE),"")</f>
        <v>#N/A</v>
      </c>
    </row>
    <row r="4741" spans="1:12" x14ac:dyDescent="0.25">
      <c r="A4741" t="e">
        <f t="shared" si="79"/>
        <v>#N/A</v>
      </c>
      <c r="B4741" s="1" t="e">
        <f>IF(A4741&lt;&gt;"",VLOOKUP(A4741,'Ket qua do'!$B$5:$CE$50000,2,TRUE),"")</f>
        <v>#N/A</v>
      </c>
      <c r="C4741" s="19" t="e">
        <f>IF(A4741&lt;&gt;"",VLOOKUP(B4741,'Ket qua do'!$C$5:$AP$50000,$C$3,TRUE)*SQRT(3)*$C$11,"")</f>
        <v>#N/A</v>
      </c>
      <c r="D4741" s="21" t="e">
        <f>IF(A4741&lt;&gt;"",VLOOKUP(B4741,'Ket qua do'!$C$5:$AP$50000,$D$3,TRUE),"")</f>
        <v>#N/A</v>
      </c>
      <c r="E4741" s="21" t="e">
        <f>IF(A4741&lt;&gt;"",VLOOKUP(B4741,'Ket qua do'!$C$5:$AP$50000,$E$3,TRUE)*$C$12,"")</f>
        <v>#N/A</v>
      </c>
      <c r="F4741" s="21" t="e">
        <f>IF(A4741&lt;&gt;"",VLOOKUP(B4741,'Ket qua do'!$C$5:$AP$50000,$F$3,TRUE),"")</f>
        <v>#N/A</v>
      </c>
      <c r="G4741" s="21" t="e">
        <f>IF(A4741&lt;&gt;"",VLOOKUP(B4741,'Ket qua do'!$C$5:$AP$50000,$G$3,TRUE),"")</f>
        <v>#N/A</v>
      </c>
      <c r="H4741" s="21" t="e">
        <f>IF(A4741&lt;&gt;"",VLOOKUP(B4741,'Ket qua do'!$C$5:$AP$50000,$H$3,TRUE),"")</f>
        <v>#N/A</v>
      </c>
      <c r="I4741" s="21" t="e">
        <f>IF(A4741&lt;&gt;"",VLOOKUP(B4741,'Ket qua do'!$C$5:$AP$50000,$I$3,TRUE)*$E$9/1000,"")</f>
        <v>#N/A</v>
      </c>
      <c r="J4741" s="21" t="e">
        <f>IF(A4741&lt;&gt;"",VLOOKUP(B4741,'Ket qua do'!$C$5:$AP$50000,$J$3,TRUE)*$E$9/1000,"")</f>
        <v>#N/A</v>
      </c>
      <c r="K4741" s="21" t="e">
        <f>IF(A4741&lt;&gt;"",VLOOKUP(B4741,'Ket qua do'!$C$5:$AP$50000,$K$3,TRUE)*$E$9/1000,"")</f>
        <v>#N/A</v>
      </c>
      <c r="L4741" s="21" t="e">
        <f>IF(A4741&lt;&gt;"",VLOOKUP(B4741,'Ket qua do'!$C$5:$AP$50000,$L$3,TRUE),"")</f>
        <v>#N/A</v>
      </c>
    </row>
    <row r="4742" spans="1:12" x14ac:dyDescent="0.25">
      <c r="A4742" t="e">
        <f t="shared" si="79"/>
        <v>#N/A</v>
      </c>
      <c r="B4742" s="1" t="e">
        <f>IF(A4742&lt;&gt;"",VLOOKUP(A4742,'Ket qua do'!$B$5:$CE$50000,2,TRUE),"")</f>
        <v>#N/A</v>
      </c>
      <c r="C4742" s="19" t="e">
        <f>IF(A4742&lt;&gt;"",VLOOKUP(B4742,'Ket qua do'!$C$5:$AP$50000,$C$3,TRUE)*SQRT(3)*$C$11,"")</f>
        <v>#N/A</v>
      </c>
      <c r="D4742" s="21" t="e">
        <f>IF(A4742&lt;&gt;"",VLOOKUP(B4742,'Ket qua do'!$C$5:$AP$50000,$D$3,TRUE),"")</f>
        <v>#N/A</v>
      </c>
      <c r="E4742" s="21" t="e">
        <f>IF(A4742&lt;&gt;"",VLOOKUP(B4742,'Ket qua do'!$C$5:$AP$50000,$E$3,TRUE)*$C$12,"")</f>
        <v>#N/A</v>
      </c>
      <c r="F4742" s="21" t="e">
        <f>IF(A4742&lt;&gt;"",VLOOKUP(B4742,'Ket qua do'!$C$5:$AP$50000,$F$3,TRUE),"")</f>
        <v>#N/A</v>
      </c>
      <c r="G4742" s="21" t="e">
        <f>IF(A4742&lt;&gt;"",VLOOKUP(B4742,'Ket qua do'!$C$5:$AP$50000,$G$3,TRUE),"")</f>
        <v>#N/A</v>
      </c>
      <c r="H4742" s="21" t="e">
        <f>IF(A4742&lt;&gt;"",VLOOKUP(B4742,'Ket qua do'!$C$5:$AP$50000,$H$3,TRUE),"")</f>
        <v>#N/A</v>
      </c>
      <c r="I4742" s="21" t="e">
        <f>IF(A4742&lt;&gt;"",VLOOKUP(B4742,'Ket qua do'!$C$5:$AP$50000,$I$3,TRUE)*$E$9/1000,"")</f>
        <v>#N/A</v>
      </c>
      <c r="J4742" s="21" t="e">
        <f>IF(A4742&lt;&gt;"",VLOOKUP(B4742,'Ket qua do'!$C$5:$AP$50000,$J$3,TRUE)*$E$9/1000,"")</f>
        <v>#N/A</v>
      </c>
      <c r="K4742" s="21" t="e">
        <f>IF(A4742&lt;&gt;"",VLOOKUP(B4742,'Ket qua do'!$C$5:$AP$50000,$K$3,TRUE)*$E$9/1000,"")</f>
        <v>#N/A</v>
      </c>
      <c r="L4742" s="21" t="e">
        <f>IF(A4742&lt;&gt;"",VLOOKUP(B4742,'Ket qua do'!$C$5:$AP$50000,$L$3,TRUE),"")</f>
        <v>#N/A</v>
      </c>
    </row>
    <row r="4743" spans="1:12" x14ac:dyDescent="0.25">
      <c r="A4743" t="e">
        <f t="shared" si="79"/>
        <v>#N/A</v>
      </c>
      <c r="B4743" s="1" t="e">
        <f>IF(A4743&lt;&gt;"",VLOOKUP(A4743,'Ket qua do'!$B$5:$CE$50000,2,TRUE),"")</f>
        <v>#N/A</v>
      </c>
      <c r="C4743" s="19" t="e">
        <f>IF(A4743&lt;&gt;"",VLOOKUP(B4743,'Ket qua do'!$C$5:$AP$50000,$C$3,TRUE)*SQRT(3)*$C$11,"")</f>
        <v>#N/A</v>
      </c>
      <c r="D4743" s="21" t="e">
        <f>IF(A4743&lt;&gt;"",VLOOKUP(B4743,'Ket qua do'!$C$5:$AP$50000,$D$3,TRUE),"")</f>
        <v>#N/A</v>
      </c>
      <c r="E4743" s="21" t="e">
        <f>IF(A4743&lt;&gt;"",VLOOKUP(B4743,'Ket qua do'!$C$5:$AP$50000,$E$3,TRUE)*$C$12,"")</f>
        <v>#N/A</v>
      </c>
      <c r="F4743" s="21" t="e">
        <f>IF(A4743&lt;&gt;"",VLOOKUP(B4743,'Ket qua do'!$C$5:$AP$50000,$F$3,TRUE),"")</f>
        <v>#N/A</v>
      </c>
      <c r="G4743" s="21" t="e">
        <f>IF(A4743&lt;&gt;"",VLOOKUP(B4743,'Ket qua do'!$C$5:$AP$50000,$G$3,TRUE),"")</f>
        <v>#N/A</v>
      </c>
      <c r="H4743" s="21" t="e">
        <f>IF(A4743&lt;&gt;"",VLOOKUP(B4743,'Ket qua do'!$C$5:$AP$50000,$H$3,TRUE),"")</f>
        <v>#N/A</v>
      </c>
      <c r="I4743" s="21" t="e">
        <f>IF(A4743&lt;&gt;"",VLOOKUP(B4743,'Ket qua do'!$C$5:$AP$50000,$I$3,TRUE)*$E$9/1000,"")</f>
        <v>#N/A</v>
      </c>
      <c r="J4743" s="21" t="e">
        <f>IF(A4743&lt;&gt;"",VLOOKUP(B4743,'Ket qua do'!$C$5:$AP$50000,$J$3,TRUE)*$E$9/1000,"")</f>
        <v>#N/A</v>
      </c>
      <c r="K4743" s="21" t="e">
        <f>IF(A4743&lt;&gt;"",VLOOKUP(B4743,'Ket qua do'!$C$5:$AP$50000,$K$3,TRUE)*$E$9/1000,"")</f>
        <v>#N/A</v>
      </c>
      <c r="L4743" s="21" t="e">
        <f>IF(A4743&lt;&gt;"",VLOOKUP(B4743,'Ket qua do'!$C$5:$AP$50000,$L$3,TRUE),"")</f>
        <v>#N/A</v>
      </c>
    </row>
    <row r="4744" spans="1:12" x14ac:dyDescent="0.25">
      <c r="A4744" t="e">
        <f t="shared" si="79"/>
        <v>#N/A</v>
      </c>
      <c r="B4744" s="1" t="e">
        <f>IF(A4744&lt;&gt;"",VLOOKUP(A4744,'Ket qua do'!$B$5:$CE$50000,2,TRUE),"")</f>
        <v>#N/A</v>
      </c>
      <c r="C4744" s="19" t="e">
        <f>IF(A4744&lt;&gt;"",VLOOKUP(B4744,'Ket qua do'!$C$5:$AP$50000,$C$3,TRUE)*SQRT(3)*$C$11,"")</f>
        <v>#N/A</v>
      </c>
      <c r="D4744" s="21" t="e">
        <f>IF(A4744&lt;&gt;"",VLOOKUP(B4744,'Ket qua do'!$C$5:$AP$50000,$D$3,TRUE),"")</f>
        <v>#N/A</v>
      </c>
      <c r="E4744" s="21" t="e">
        <f>IF(A4744&lt;&gt;"",VLOOKUP(B4744,'Ket qua do'!$C$5:$AP$50000,$E$3,TRUE)*$C$12,"")</f>
        <v>#N/A</v>
      </c>
      <c r="F4744" s="21" t="e">
        <f>IF(A4744&lt;&gt;"",VLOOKUP(B4744,'Ket qua do'!$C$5:$AP$50000,$F$3,TRUE),"")</f>
        <v>#N/A</v>
      </c>
      <c r="G4744" s="21" t="e">
        <f>IF(A4744&lt;&gt;"",VLOOKUP(B4744,'Ket qua do'!$C$5:$AP$50000,$G$3,TRUE),"")</f>
        <v>#N/A</v>
      </c>
      <c r="H4744" s="21" t="e">
        <f>IF(A4744&lt;&gt;"",VLOOKUP(B4744,'Ket qua do'!$C$5:$AP$50000,$H$3,TRUE),"")</f>
        <v>#N/A</v>
      </c>
      <c r="I4744" s="21" t="e">
        <f>IF(A4744&lt;&gt;"",VLOOKUP(B4744,'Ket qua do'!$C$5:$AP$50000,$I$3,TRUE)*$E$9/1000,"")</f>
        <v>#N/A</v>
      </c>
      <c r="J4744" s="21" t="e">
        <f>IF(A4744&lt;&gt;"",VLOOKUP(B4744,'Ket qua do'!$C$5:$AP$50000,$J$3,TRUE)*$E$9/1000,"")</f>
        <v>#N/A</v>
      </c>
      <c r="K4744" s="21" t="e">
        <f>IF(A4744&lt;&gt;"",VLOOKUP(B4744,'Ket qua do'!$C$5:$AP$50000,$K$3,TRUE)*$E$9/1000,"")</f>
        <v>#N/A</v>
      </c>
      <c r="L4744" s="21" t="e">
        <f>IF(A4744&lt;&gt;"",VLOOKUP(B4744,'Ket qua do'!$C$5:$AP$50000,$L$3,TRUE),"")</f>
        <v>#N/A</v>
      </c>
    </row>
    <row r="4745" spans="1:12" x14ac:dyDescent="0.25">
      <c r="A4745" t="e">
        <f t="shared" si="79"/>
        <v>#N/A</v>
      </c>
      <c r="B4745" s="1" t="e">
        <f>IF(A4745&lt;&gt;"",VLOOKUP(A4745,'Ket qua do'!$B$5:$CE$50000,2,TRUE),"")</f>
        <v>#N/A</v>
      </c>
      <c r="C4745" s="19" t="e">
        <f>IF(A4745&lt;&gt;"",VLOOKUP(B4745,'Ket qua do'!$C$5:$AP$50000,$C$3,TRUE)*SQRT(3)*$C$11,"")</f>
        <v>#N/A</v>
      </c>
      <c r="D4745" s="21" t="e">
        <f>IF(A4745&lt;&gt;"",VLOOKUP(B4745,'Ket qua do'!$C$5:$AP$50000,$D$3,TRUE),"")</f>
        <v>#N/A</v>
      </c>
      <c r="E4745" s="21" t="e">
        <f>IF(A4745&lt;&gt;"",VLOOKUP(B4745,'Ket qua do'!$C$5:$AP$50000,$E$3,TRUE)*$C$12,"")</f>
        <v>#N/A</v>
      </c>
      <c r="F4745" s="21" t="e">
        <f>IF(A4745&lt;&gt;"",VLOOKUP(B4745,'Ket qua do'!$C$5:$AP$50000,$F$3,TRUE),"")</f>
        <v>#N/A</v>
      </c>
      <c r="G4745" s="21" t="e">
        <f>IF(A4745&lt;&gt;"",VLOOKUP(B4745,'Ket qua do'!$C$5:$AP$50000,$G$3,TRUE),"")</f>
        <v>#N/A</v>
      </c>
      <c r="H4745" s="21" t="e">
        <f>IF(A4745&lt;&gt;"",VLOOKUP(B4745,'Ket qua do'!$C$5:$AP$50000,$H$3,TRUE),"")</f>
        <v>#N/A</v>
      </c>
      <c r="I4745" s="21" t="e">
        <f>IF(A4745&lt;&gt;"",VLOOKUP(B4745,'Ket qua do'!$C$5:$AP$50000,$I$3,TRUE)*$E$9/1000,"")</f>
        <v>#N/A</v>
      </c>
      <c r="J4745" s="21" t="e">
        <f>IF(A4745&lt;&gt;"",VLOOKUP(B4745,'Ket qua do'!$C$5:$AP$50000,$J$3,TRUE)*$E$9/1000,"")</f>
        <v>#N/A</v>
      </c>
      <c r="K4745" s="21" t="e">
        <f>IF(A4745&lt;&gt;"",VLOOKUP(B4745,'Ket qua do'!$C$5:$AP$50000,$K$3,TRUE)*$E$9/1000,"")</f>
        <v>#N/A</v>
      </c>
      <c r="L4745" s="21" t="e">
        <f>IF(A4745&lt;&gt;"",VLOOKUP(B4745,'Ket qua do'!$C$5:$AP$50000,$L$3,TRUE),"")</f>
        <v>#N/A</v>
      </c>
    </row>
    <row r="4746" spans="1:12" x14ac:dyDescent="0.25">
      <c r="A4746" t="e">
        <f t="shared" si="79"/>
        <v>#N/A</v>
      </c>
      <c r="B4746" s="1" t="e">
        <f>IF(A4746&lt;&gt;"",VLOOKUP(A4746,'Ket qua do'!$B$5:$CE$50000,2,TRUE),"")</f>
        <v>#N/A</v>
      </c>
      <c r="C4746" s="19" t="e">
        <f>IF(A4746&lt;&gt;"",VLOOKUP(B4746,'Ket qua do'!$C$5:$AP$50000,$C$3,TRUE)*SQRT(3)*$C$11,"")</f>
        <v>#N/A</v>
      </c>
      <c r="D4746" s="21" t="e">
        <f>IF(A4746&lt;&gt;"",VLOOKUP(B4746,'Ket qua do'!$C$5:$AP$50000,$D$3,TRUE),"")</f>
        <v>#N/A</v>
      </c>
      <c r="E4746" s="21" t="e">
        <f>IF(A4746&lt;&gt;"",VLOOKUP(B4746,'Ket qua do'!$C$5:$AP$50000,$E$3,TRUE)*$C$12,"")</f>
        <v>#N/A</v>
      </c>
      <c r="F4746" s="21" t="e">
        <f>IF(A4746&lt;&gt;"",VLOOKUP(B4746,'Ket qua do'!$C$5:$AP$50000,$F$3,TRUE),"")</f>
        <v>#N/A</v>
      </c>
      <c r="G4746" s="21" t="e">
        <f>IF(A4746&lt;&gt;"",VLOOKUP(B4746,'Ket qua do'!$C$5:$AP$50000,$G$3,TRUE),"")</f>
        <v>#N/A</v>
      </c>
      <c r="H4746" s="21" t="e">
        <f>IF(A4746&lt;&gt;"",VLOOKUP(B4746,'Ket qua do'!$C$5:$AP$50000,$H$3,TRUE),"")</f>
        <v>#N/A</v>
      </c>
      <c r="I4746" s="21" t="e">
        <f>IF(A4746&lt;&gt;"",VLOOKUP(B4746,'Ket qua do'!$C$5:$AP$50000,$I$3,TRUE)*$E$9/1000,"")</f>
        <v>#N/A</v>
      </c>
      <c r="J4746" s="21" t="e">
        <f>IF(A4746&lt;&gt;"",VLOOKUP(B4746,'Ket qua do'!$C$5:$AP$50000,$J$3,TRUE)*$E$9/1000,"")</f>
        <v>#N/A</v>
      </c>
      <c r="K4746" s="21" t="e">
        <f>IF(A4746&lt;&gt;"",VLOOKUP(B4746,'Ket qua do'!$C$5:$AP$50000,$K$3,TRUE)*$E$9/1000,"")</f>
        <v>#N/A</v>
      </c>
      <c r="L4746" s="21" t="e">
        <f>IF(A4746&lt;&gt;"",VLOOKUP(B4746,'Ket qua do'!$C$5:$AP$50000,$L$3,TRUE),"")</f>
        <v>#N/A</v>
      </c>
    </row>
    <row r="4747" spans="1:12" x14ac:dyDescent="0.25">
      <c r="A4747" t="e">
        <f t="shared" si="79"/>
        <v>#N/A</v>
      </c>
      <c r="B4747" s="1" t="e">
        <f>IF(A4747&lt;&gt;"",VLOOKUP(A4747,'Ket qua do'!$B$5:$CE$50000,2,TRUE),"")</f>
        <v>#N/A</v>
      </c>
      <c r="C4747" s="19" t="e">
        <f>IF(A4747&lt;&gt;"",VLOOKUP(B4747,'Ket qua do'!$C$5:$AP$50000,$C$3,TRUE)*SQRT(3)*$C$11,"")</f>
        <v>#N/A</v>
      </c>
      <c r="D4747" s="21" t="e">
        <f>IF(A4747&lt;&gt;"",VLOOKUP(B4747,'Ket qua do'!$C$5:$AP$50000,$D$3,TRUE),"")</f>
        <v>#N/A</v>
      </c>
      <c r="E4747" s="21" t="e">
        <f>IF(A4747&lt;&gt;"",VLOOKUP(B4747,'Ket qua do'!$C$5:$AP$50000,$E$3,TRUE)*$C$12,"")</f>
        <v>#N/A</v>
      </c>
      <c r="F4747" s="21" t="e">
        <f>IF(A4747&lt;&gt;"",VLOOKUP(B4747,'Ket qua do'!$C$5:$AP$50000,$F$3,TRUE),"")</f>
        <v>#N/A</v>
      </c>
      <c r="G4747" s="21" t="e">
        <f>IF(A4747&lt;&gt;"",VLOOKUP(B4747,'Ket qua do'!$C$5:$AP$50000,$G$3,TRUE),"")</f>
        <v>#N/A</v>
      </c>
      <c r="H4747" s="21" t="e">
        <f>IF(A4747&lt;&gt;"",VLOOKUP(B4747,'Ket qua do'!$C$5:$AP$50000,$H$3,TRUE),"")</f>
        <v>#N/A</v>
      </c>
      <c r="I4747" s="21" t="e">
        <f>IF(A4747&lt;&gt;"",VLOOKUP(B4747,'Ket qua do'!$C$5:$AP$50000,$I$3,TRUE)*$E$9/1000,"")</f>
        <v>#N/A</v>
      </c>
      <c r="J4747" s="21" t="e">
        <f>IF(A4747&lt;&gt;"",VLOOKUP(B4747,'Ket qua do'!$C$5:$AP$50000,$J$3,TRUE)*$E$9/1000,"")</f>
        <v>#N/A</v>
      </c>
      <c r="K4747" s="21" t="e">
        <f>IF(A4747&lt;&gt;"",VLOOKUP(B4747,'Ket qua do'!$C$5:$AP$50000,$K$3,TRUE)*$E$9/1000,"")</f>
        <v>#N/A</v>
      </c>
      <c r="L4747" s="21" t="e">
        <f>IF(A4747&lt;&gt;"",VLOOKUP(B4747,'Ket qua do'!$C$5:$AP$50000,$L$3,TRUE),"")</f>
        <v>#N/A</v>
      </c>
    </row>
    <row r="4748" spans="1:12" x14ac:dyDescent="0.25">
      <c r="A4748" t="e">
        <f t="shared" si="79"/>
        <v>#N/A</v>
      </c>
      <c r="B4748" s="1" t="e">
        <f>IF(A4748&lt;&gt;"",VLOOKUP(A4748,'Ket qua do'!$B$5:$CE$50000,2,TRUE),"")</f>
        <v>#N/A</v>
      </c>
      <c r="C4748" s="19" t="e">
        <f>IF(A4748&lt;&gt;"",VLOOKUP(B4748,'Ket qua do'!$C$5:$AP$50000,$C$3,TRUE)*SQRT(3)*$C$11,"")</f>
        <v>#N/A</v>
      </c>
      <c r="D4748" s="21" t="e">
        <f>IF(A4748&lt;&gt;"",VLOOKUP(B4748,'Ket qua do'!$C$5:$AP$50000,$D$3,TRUE),"")</f>
        <v>#N/A</v>
      </c>
      <c r="E4748" s="21" t="e">
        <f>IF(A4748&lt;&gt;"",VLOOKUP(B4748,'Ket qua do'!$C$5:$AP$50000,$E$3,TRUE)*$C$12,"")</f>
        <v>#N/A</v>
      </c>
      <c r="F4748" s="21" t="e">
        <f>IF(A4748&lt;&gt;"",VLOOKUP(B4748,'Ket qua do'!$C$5:$AP$50000,$F$3,TRUE),"")</f>
        <v>#N/A</v>
      </c>
      <c r="G4748" s="21" t="e">
        <f>IF(A4748&lt;&gt;"",VLOOKUP(B4748,'Ket qua do'!$C$5:$AP$50000,$G$3,TRUE),"")</f>
        <v>#N/A</v>
      </c>
      <c r="H4748" s="21" t="e">
        <f>IF(A4748&lt;&gt;"",VLOOKUP(B4748,'Ket qua do'!$C$5:$AP$50000,$H$3,TRUE),"")</f>
        <v>#N/A</v>
      </c>
      <c r="I4748" s="21" t="e">
        <f>IF(A4748&lt;&gt;"",VLOOKUP(B4748,'Ket qua do'!$C$5:$AP$50000,$I$3,TRUE)*$E$9/1000,"")</f>
        <v>#N/A</v>
      </c>
      <c r="J4748" s="21" t="e">
        <f>IF(A4748&lt;&gt;"",VLOOKUP(B4748,'Ket qua do'!$C$5:$AP$50000,$J$3,TRUE)*$E$9/1000,"")</f>
        <v>#N/A</v>
      </c>
      <c r="K4748" s="21" t="e">
        <f>IF(A4748&lt;&gt;"",VLOOKUP(B4748,'Ket qua do'!$C$5:$AP$50000,$K$3,TRUE)*$E$9/1000,"")</f>
        <v>#N/A</v>
      </c>
      <c r="L4748" s="21" t="e">
        <f>IF(A4748&lt;&gt;"",VLOOKUP(B4748,'Ket qua do'!$C$5:$AP$50000,$L$3,TRUE),"")</f>
        <v>#N/A</v>
      </c>
    </row>
    <row r="4749" spans="1:12" x14ac:dyDescent="0.25">
      <c r="A4749" t="e">
        <f t="shared" si="79"/>
        <v>#N/A</v>
      </c>
      <c r="B4749" s="1" t="e">
        <f>IF(A4749&lt;&gt;"",VLOOKUP(A4749,'Ket qua do'!$B$5:$CE$50000,2,TRUE),"")</f>
        <v>#N/A</v>
      </c>
      <c r="C4749" s="19" t="e">
        <f>IF(A4749&lt;&gt;"",VLOOKUP(B4749,'Ket qua do'!$C$5:$AP$50000,$C$3,TRUE)*SQRT(3)*$C$11,"")</f>
        <v>#N/A</v>
      </c>
      <c r="D4749" s="21" t="e">
        <f>IF(A4749&lt;&gt;"",VLOOKUP(B4749,'Ket qua do'!$C$5:$AP$50000,$D$3,TRUE),"")</f>
        <v>#N/A</v>
      </c>
      <c r="E4749" s="21" t="e">
        <f>IF(A4749&lt;&gt;"",VLOOKUP(B4749,'Ket qua do'!$C$5:$AP$50000,$E$3,TRUE)*$C$12,"")</f>
        <v>#N/A</v>
      </c>
      <c r="F4749" s="21" t="e">
        <f>IF(A4749&lt;&gt;"",VLOOKUP(B4749,'Ket qua do'!$C$5:$AP$50000,$F$3,TRUE),"")</f>
        <v>#N/A</v>
      </c>
      <c r="G4749" s="21" t="e">
        <f>IF(A4749&lt;&gt;"",VLOOKUP(B4749,'Ket qua do'!$C$5:$AP$50000,$G$3,TRUE),"")</f>
        <v>#N/A</v>
      </c>
      <c r="H4749" s="21" t="e">
        <f>IF(A4749&lt;&gt;"",VLOOKUP(B4749,'Ket qua do'!$C$5:$AP$50000,$H$3,TRUE),"")</f>
        <v>#N/A</v>
      </c>
      <c r="I4749" s="21" t="e">
        <f>IF(A4749&lt;&gt;"",VLOOKUP(B4749,'Ket qua do'!$C$5:$AP$50000,$I$3,TRUE)*$E$9/1000,"")</f>
        <v>#N/A</v>
      </c>
      <c r="J4749" s="21" t="e">
        <f>IF(A4749&lt;&gt;"",VLOOKUP(B4749,'Ket qua do'!$C$5:$AP$50000,$J$3,TRUE)*$E$9/1000,"")</f>
        <v>#N/A</v>
      </c>
      <c r="K4749" s="21" t="e">
        <f>IF(A4749&lt;&gt;"",VLOOKUP(B4749,'Ket qua do'!$C$5:$AP$50000,$K$3,TRUE)*$E$9/1000,"")</f>
        <v>#N/A</v>
      </c>
      <c r="L4749" s="21" t="e">
        <f>IF(A4749&lt;&gt;"",VLOOKUP(B4749,'Ket qua do'!$C$5:$AP$50000,$L$3,TRUE),"")</f>
        <v>#N/A</v>
      </c>
    </row>
    <row r="4750" spans="1:12" x14ac:dyDescent="0.25">
      <c r="A4750" t="e">
        <f t="shared" si="79"/>
        <v>#N/A</v>
      </c>
      <c r="B4750" s="1" t="e">
        <f>IF(A4750&lt;&gt;"",VLOOKUP(A4750,'Ket qua do'!$B$5:$CE$50000,2,TRUE),"")</f>
        <v>#N/A</v>
      </c>
      <c r="C4750" s="19" t="e">
        <f>IF(A4750&lt;&gt;"",VLOOKUP(B4750,'Ket qua do'!$C$5:$AP$50000,$C$3,TRUE)*SQRT(3)*$C$11,"")</f>
        <v>#N/A</v>
      </c>
      <c r="D4750" s="21" t="e">
        <f>IF(A4750&lt;&gt;"",VLOOKUP(B4750,'Ket qua do'!$C$5:$AP$50000,$D$3,TRUE),"")</f>
        <v>#N/A</v>
      </c>
      <c r="E4750" s="21" t="e">
        <f>IF(A4750&lt;&gt;"",VLOOKUP(B4750,'Ket qua do'!$C$5:$AP$50000,$E$3,TRUE)*$C$12,"")</f>
        <v>#N/A</v>
      </c>
      <c r="F4750" s="21" t="e">
        <f>IF(A4750&lt;&gt;"",VLOOKUP(B4750,'Ket qua do'!$C$5:$AP$50000,$F$3,TRUE),"")</f>
        <v>#N/A</v>
      </c>
      <c r="G4750" s="21" t="e">
        <f>IF(A4750&lt;&gt;"",VLOOKUP(B4750,'Ket qua do'!$C$5:$AP$50000,$G$3,TRUE),"")</f>
        <v>#N/A</v>
      </c>
      <c r="H4750" s="21" t="e">
        <f>IF(A4750&lt;&gt;"",VLOOKUP(B4750,'Ket qua do'!$C$5:$AP$50000,$H$3,TRUE),"")</f>
        <v>#N/A</v>
      </c>
      <c r="I4750" s="21" t="e">
        <f>IF(A4750&lt;&gt;"",VLOOKUP(B4750,'Ket qua do'!$C$5:$AP$50000,$I$3,TRUE)*$E$9/1000,"")</f>
        <v>#N/A</v>
      </c>
      <c r="J4750" s="21" t="e">
        <f>IF(A4750&lt;&gt;"",VLOOKUP(B4750,'Ket qua do'!$C$5:$AP$50000,$J$3,TRUE)*$E$9/1000,"")</f>
        <v>#N/A</v>
      </c>
      <c r="K4750" s="21" t="e">
        <f>IF(A4750&lt;&gt;"",VLOOKUP(B4750,'Ket qua do'!$C$5:$AP$50000,$K$3,TRUE)*$E$9/1000,"")</f>
        <v>#N/A</v>
      </c>
      <c r="L4750" s="21" t="e">
        <f>IF(A4750&lt;&gt;"",VLOOKUP(B4750,'Ket qua do'!$C$5:$AP$50000,$L$3,TRUE),"")</f>
        <v>#N/A</v>
      </c>
    </row>
    <row r="4751" spans="1:12" x14ac:dyDescent="0.25">
      <c r="A4751" t="e">
        <f t="shared" si="79"/>
        <v>#N/A</v>
      </c>
      <c r="B4751" s="1" t="e">
        <f>IF(A4751&lt;&gt;"",VLOOKUP(A4751,'Ket qua do'!$B$5:$CE$50000,2,TRUE),"")</f>
        <v>#N/A</v>
      </c>
      <c r="C4751" s="19" t="e">
        <f>IF(A4751&lt;&gt;"",VLOOKUP(B4751,'Ket qua do'!$C$5:$AP$50000,$C$3,TRUE)*SQRT(3)*$C$11,"")</f>
        <v>#N/A</v>
      </c>
      <c r="D4751" s="21" t="e">
        <f>IF(A4751&lt;&gt;"",VLOOKUP(B4751,'Ket qua do'!$C$5:$AP$50000,$D$3,TRUE),"")</f>
        <v>#N/A</v>
      </c>
      <c r="E4751" s="21" t="e">
        <f>IF(A4751&lt;&gt;"",VLOOKUP(B4751,'Ket qua do'!$C$5:$AP$50000,$E$3,TRUE)*$C$12,"")</f>
        <v>#N/A</v>
      </c>
      <c r="F4751" s="21" t="e">
        <f>IF(A4751&lt;&gt;"",VLOOKUP(B4751,'Ket qua do'!$C$5:$AP$50000,$F$3,TRUE),"")</f>
        <v>#N/A</v>
      </c>
      <c r="G4751" s="21" t="e">
        <f>IF(A4751&lt;&gt;"",VLOOKUP(B4751,'Ket qua do'!$C$5:$AP$50000,$G$3,TRUE),"")</f>
        <v>#N/A</v>
      </c>
      <c r="H4751" s="21" t="e">
        <f>IF(A4751&lt;&gt;"",VLOOKUP(B4751,'Ket qua do'!$C$5:$AP$50000,$H$3,TRUE),"")</f>
        <v>#N/A</v>
      </c>
      <c r="I4751" s="21" t="e">
        <f>IF(A4751&lt;&gt;"",VLOOKUP(B4751,'Ket qua do'!$C$5:$AP$50000,$I$3,TRUE)*$E$9/1000,"")</f>
        <v>#N/A</v>
      </c>
      <c r="J4751" s="21" t="e">
        <f>IF(A4751&lt;&gt;"",VLOOKUP(B4751,'Ket qua do'!$C$5:$AP$50000,$J$3,TRUE)*$E$9/1000,"")</f>
        <v>#N/A</v>
      </c>
      <c r="K4751" s="21" t="e">
        <f>IF(A4751&lt;&gt;"",VLOOKUP(B4751,'Ket qua do'!$C$5:$AP$50000,$K$3,TRUE)*$E$9/1000,"")</f>
        <v>#N/A</v>
      </c>
      <c r="L4751" s="21" t="e">
        <f>IF(A4751&lt;&gt;"",VLOOKUP(B4751,'Ket qua do'!$C$5:$AP$50000,$L$3,TRUE),"")</f>
        <v>#N/A</v>
      </c>
    </row>
    <row r="4752" spans="1:12" x14ac:dyDescent="0.25">
      <c r="A4752" t="e">
        <f t="shared" si="79"/>
        <v>#N/A</v>
      </c>
      <c r="B4752" s="1" t="e">
        <f>IF(A4752&lt;&gt;"",VLOOKUP(A4752,'Ket qua do'!$B$5:$CE$50000,2,TRUE),"")</f>
        <v>#N/A</v>
      </c>
      <c r="C4752" s="19" t="e">
        <f>IF(A4752&lt;&gt;"",VLOOKUP(B4752,'Ket qua do'!$C$5:$AP$50000,$C$3,TRUE)*SQRT(3)*$C$11,"")</f>
        <v>#N/A</v>
      </c>
      <c r="D4752" s="21" t="e">
        <f>IF(A4752&lt;&gt;"",VLOOKUP(B4752,'Ket qua do'!$C$5:$AP$50000,$D$3,TRUE),"")</f>
        <v>#N/A</v>
      </c>
      <c r="E4752" s="21" t="e">
        <f>IF(A4752&lt;&gt;"",VLOOKUP(B4752,'Ket qua do'!$C$5:$AP$50000,$E$3,TRUE)*$C$12,"")</f>
        <v>#N/A</v>
      </c>
      <c r="F4752" s="21" t="e">
        <f>IF(A4752&lt;&gt;"",VLOOKUP(B4752,'Ket qua do'!$C$5:$AP$50000,$F$3,TRUE),"")</f>
        <v>#N/A</v>
      </c>
      <c r="G4752" s="21" t="e">
        <f>IF(A4752&lt;&gt;"",VLOOKUP(B4752,'Ket qua do'!$C$5:$AP$50000,$G$3,TRUE),"")</f>
        <v>#N/A</v>
      </c>
      <c r="H4752" s="21" t="e">
        <f>IF(A4752&lt;&gt;"",VLOOKUP(B4752,'Ket qua do'!$C$5:$AP$50000,$H$3,TRUE),"")</f>
        <v>#N/A</v>
      </c>
      <c r="I4752" s="21" t="e">
        <f>IF(A4752&lt;&gt;"",VLOOKUP(B4752,'Ket qua do'!$C$5:$AP$50000,$I$3,TRUE)*$E$9/1000,"")</f>
        <v>#N/A</v>
      </c>
      <c r="J4752" s="21" t="e">
        <f>IF(A4752&lt;&gt;"",VLOOKUP(B4752,'Ket qua do'!$C$5:$AP$50000,$J$3,TRUE)*$E$9/1000,"")</f>
        <v>#N/A</v>
      </c>
      <c r="K4752" s="21" t="e">
        <f>IF(A4752&lt;&gt;"",VLOOKUP(B4752,'Ket qua do'!$C$5:$AP$50000,$K$3,TRUE)*$E$9/1000,"")</f>
        <v>#N/A</v>
      </c>
      <c r="L4752" s="21" t="e">
        <f>IF(A4752&lt;&gt;"",VLOOKUP(B4752,'Ket qua do'!$C$5:$AP$50000,$L$3,TRUE),"")</f>
        <v>#N/A</v>
      </c>
    </row>
    <row r="4753" spans="1:12" x14ac:dyDescent="0.25">
      <c r="A4753" t="e">
        <f t="shared" si="79"/>
        <v>#N/A</v>
      </c>
      <c r="B4753" s="1" t="e">
        <f>IF(A4753&lt;&gt;"",VLOOKUP(A4753,'Ket qua do'!$B$5:$CE$50000,2,TRUE),"")</f>
        <v>#N/A</v>
      </c>
      <c r="C4753" s="19" t="e">
        <f>IF(A4753&lt;&gt;"",VLOOKUP(B4753,'Ket qua do'!$C$5:$AP$50000,$C$3,TRUE)*SQRT(3)*$C$11,"")</f>
        <v>#N/A</v>
      </c>
      <c r="D4753" s="21" t="e">
        <f>IF(A4753&lt;&gt;"",VLOOKUP(B4753,'Ket qua do'!$C$5:$AP$50000,$D$3,TRUE),"")</f>
        <v>#N/A</v>
      </c>
      <c r="E4753" s="21" t="e">
        <f>IF(A4753&lt;&gt;"",VLOOKUP(B4753,'Ket qua do'!$C$5:$AP$50000,$E$3,TRUE)*$C$12,"")</f>
        <v>#N/A</v>
      </c>
      <c r="F4753" s="21" t="e">
        <f>IF(A4753&lt;&gt;"",VLOOKUP(B4753,'Ket qua do'!$C$5:$AP$50000,$F$3,TRUE),"")</f>
        <v>#N/A</v>
      </c>
      <c r="G4753" s="21" t="e">
        <f>IF(A4753&lt;&gt;"",VLOOKUP(B4753,'Ket qua do'!$C$5:$AP$50000,$G$3,TRUE),"")</f>
        <v>#N/A</v>
      </c>
      <c r="H4753" s="21" t="e">
        <f>IF(A4753&lt;&gt;"",VLOOKUP(B4753,'Ket qua do'!$C$5:$AP$50000,$H$3,TRUE),"")</f>
        <v>#N/A</v>
      </c>
      <c r="I4753" s="21" t="e">
        <f>IF(A4753&lt;&gt;"",VLOOKUP(B4753,'Ket qua do'!$C$5:$AP$50000,$I$3,TRUE)*$E$9/1000,"")</f>
        <v>#N/A</v>
      </c>
      <c r="J4753" s="21" t="e">
        <f>IF(A4753&lt;&gt;"",VLOOKUP(B4753,'Ket qua do'!$C$5:$AP$50000,$J$3,TRUE)*$E$9/1000,"")</f>
        <v>#N/A</v>
      </c>
      <c r="K4753" s="21" t="e">
        <f>IF(A4753&lt;&gt;"",VLOOKUP(B4753,'Ket qua do'!$C$5:$AP$50000,$K$3,TRUE)*$E$9/1000,"")</f>
        <v>#N/A</v>
      </c>
      <c r="L4753" s="21" t="e">
        <f>IF(A4753&lt;&gt;"",VLOOKUP(B4753,'Ket qua do'!$C$5:$AP$50000,$L$3,TRUE),"")</f>
        <v>#N/A</v>
      </c>
    </row>
    <row r="4754" spans="1:12" x14ac:dyDescent="0.25">
      <c r="A4754" t="e">
        <f t="shared" si="79"/>
        <v>#N/A</v>
      </c>
      <c r="B4754" s="1" t="e">
        <f>IF(A4754&lt;&gt;"",VLOOKUP(A4754,'Ket qua do'!$B$5:$CE$50000,2,TRUE),"")</f>
        <v>#N/A</v>
      </c>
      <c r="C4754" s="19" t="e">
        <f>IF(A4754&lt;&gt;"",VLOOKUP(B4754,'Ket qua do'!$C$5:$AP$50000,$C$3,TRUE)*SQRT(3)*$C$11,"")</f>
        <v>#N/A</v>
      </c>
      <c r="D4754" s="21" t="e">
        <f>IF(A4754&lt;&gt;"",VLOOKUP(B4754,'Ket qua do'!$C$5:$AP$50000,$D$3,TRUE),"")</f>
        <v>#N/A</v>
      </c>
      <c r="E4754" s="21" t="e">
        <f>IF(A4754&lt;&gt;"",VLOOKUP(B4754,'Ket qua do'!$C$5:$AP$50000,$E$3,TRUE)*$C$12,"")</f>
        <v>#N/A</v>
      </c>
      <c r="F4754" s="21" t="e">
        <f>IF(A4754&lt;&gt;"",VLOOKUP(B4754,'Ket qua do'!$C$5:$AP$50000,$F$3,TRUE),"")</f>
        <v>#N/A</v>
      </c>
      <c r="G4754" s="21" t="e">
        <f>IF(A4754&lt;&gt;"",VLOOKUP(B4754,'Ket qua do'!$C$5:$AP$50000,$G$3,TRUE),"")</f>
        <v>#N/A</v>
      </c>
      <c r="H4754" s="21" t="e">
        <f>IF(A4754&lt;&gt;"",VLOOKUP(B4754,'Ket qua do'!$C$5:$AP$50000,$H$3,TRUE),"")</f>
        <v>#N/A</v>
      </c>
      <c r="I4754" s="21" t="e">
        <f>IF(A4754&lt;&gt;"",VLOOKUP(B4754,'Ket qua do'!$C$5:$AP$50000,$I$3,TRUE)*$E$9/1000,"")</f>
        <v>#N/A</v>
      </c>
      <c r="J4754" s="21" t="e">
        <f>IF(A4754&lt;&gt;"",VLOOKUP(B4754,'Ket qua do'!$C$5:$AP$50000,$J$3,TRUE)*$E$9/1000,"")</f>
        <v>#N/A</v>
      </c>
      <c r="K4754" s="21" t="e">
        <f>IF(A4754&lt;&gt;"",VLOOKUP(B4754,'Ket qua do'!$C$5:$AP$50000,$K$3,TRUE)*$E$9/1000,"")</f>
        <v>#N/A</v>
      </c>
      <c r="L4754" s="21" t="e">
        <f>IF(A4754&lt;&gt;"",VLOOKUP(B4754,'Ket qua do'!$C$5:$AP$50000,$L$3,TRUE),"")</f>
        <v>#N/A</v>
      </c>
    </row>
    <row r="4755" spans="1:12" x14ac:dyDescent="0.25">
      <c r="A4755" t="e">
        <f t="shared" si="79"/>
        <v>#N/A</v>
      </c>
      <c r="B4755" s="1" t="e">
        <f>IF(A4755&lt;&gt;"",VLOOKUP(A4755,'Ket qua do'!$B$5:$CE$50000,2,TRUE),"")</f>
        <v>#N/A</v>
      </c>
      <c r="C4755" s="19" t="e">
        <f>IF(A4755&lt;&gt;"",VLOOKUP(B4755,'Ket qua do'!$C$5:$AP$50000,$C$3,TRUE)*SQRT(3)*$C$11,"")</f>
        <v>#N/A</v>
      </c>
      <c r="D4755" s="21" t="e">
        <f>IF(A4755&lt;&gt;"",VLOOKUP(B4755,'Ket qua do'!$C$5:$AP$50000,$D$3,TRUE),"")</f>
        <v>#N/A</v>
      </c>
      <c r="E4755" s="21" t="e">
        <f>IF(A4755&lt;&gt;"",VLOOKUP(B4755,'Ket qua do'!$C$5:$AP$50000,$E$3,TRUE)*$C$12,"")</f>
        <v>#N/A</v>
      </c>
      <c r="F4755" s="21" t="e">
        <f>IF(A4755&lt;&gt;"",VLOOKUP(B4755,'Ket qua do'!$C$5:$AP$50000,$F$3,TRUE),"")</f>
        <v>#N/A</v>
      </c>
      <c r="G4755" s="21" t="e">
        <f>IF(A4755&lt;&gt;"",VLOOKUP(B4755,'Ket qua do'!$C$5:$AP$50000,$G$3,TRUE),"")</f>
        <v>#N/A</v>
      </c>
      <c r="H4755" s="21" t="e">
        <f>IF(A4755&lt;&gt;"",VLOOKUP(B4755,'Ket qua do'!$C$5:$AP$50000,$H$3,TRUE),"")</f>
        <v>#N/A</v>
      </c>
      <c r="I4755" s="21" t="e">
        <f>IF(A4755&lt;&gt;"",VLOOKUP(B4755,'Ket qua do'!$C$5:$AP$50000,$I$3,TRUE)*$E$9/1000,"")</f>
        <v>#N/A</v>
      </c>
      <c r="J4755" s="21" t="e">
        <f>IF(A4755&lt;&gt;"",VLOOKUP(B4755,'Ket qua do'!$C$5:$AP$50000,$J$3,TRUE)*$E$9/1000,"")</f>
        <v>#N/A</v>
      </c>
      <c r="K4755" s="21" t="e">
        <f>IF(A4755&lt;&gt;"",VLOOKUP(B4755,'Ket qua do'!$C$5:$AP$50000,$K$3,TRUE)*$E$9/1000,"")</f>
        <v>#N/A</v>
      </c>
      <c r="L4755" s="21" t="e">
        <f>IF(A4755&lt;&gt;"",VLOOKUP(B4755,'Ket qua do'!$C$5:$AP$50000,$L$3,TRUE),"")</f>
        <v>#N/A</v>
      </c>
    </row>
    <row r="4756" spans="1:12" x14ac:dyDescent="0.25">
      <c r="A4756" t="e">
        <f t="shared" si="79"/>
        <v>#N/A</v>
      </c>
      <c r="B4756" s="1" t="e">
        <f>IF(A4756&lt;&gt;"",VLOOKUP(A4756,'Ket qua do'!$B$5:$CE$50000,2,TRUE),"")</f>
        <v>#N/A</v>
      </c>
      <c r="C4756" s="19" t="e">
        <f>IF(A4756&lt;&gt;"",VLOOKUP(B4756,'Ket qua do'!$C$5:$AP$50000,$C$3,TRUE)*SQRT(3)*$C$11,"")</f>
        <v>#N/A</v>
      </c>
      <c r="D4756" s="21" t="e">
        <f>IF(A4756&lt;&gt;"",VLOOKUP(B4756,'Ket qua do'!$C$5:$AP$50000,$D$3,TRUE),"")</f>
        <v>#N/A</v>
      </c>
      <c r="E4756" s="21" t="e">
        <f>IF(A4756&lt;&gt;"",VLOOKUP(B4756,'Ket qua do'!$C$5:$AP$50000,$E$3,TRUE)*$C$12,"")</f>
        <v>#N/A</v>
      </c>
      <c r="F4756" s="21" t="e">
        <f>IF(A4756&lt;&gt;"",VLOOKUP(B4756,'Ket qua do'!$C$5:$AP$50000,$F$3,TRUE),"")</f>
        <v>#N/A</v>
      </c>
      <c r="G4756" s="21" t="e">
        <f>IF(A4756&lt;&gt;"",VLOOKUP(B4756,'Ket qua do'!$C$5:$AP$50000,$G$3,TRUE),"")</f>
        <v>#N/A</v>
      </c>
      <c r="H4756" s="21" t="e">
        <f>IF(A4756&lt;&gt;"",VLOOKUP(B4756,'Ket qua do'!$C$5:$AP$50000,$H$3,TRUE),"")</f>
        <v>#N/A</v>
      </c>
      <c r="I4756" s="21" t="e">
        <f>IF(A4756&lt;&gt;"",VLOOKUP(B4756,'Ket qua do'!$C$5:$AP$50000,$I$3,TRUE)*$E$9/1000,"")</f>
        <v>#N/A</v>
      </c>
      <c r="J4756" s="21" t="e">
        <f>IF(A4756&lt;&gt;"",VLOOKUP(B4756,'Ket qua do'!$C$5:$AP$50000,$J$3,TRUE)*$E$9/1000,"")</f>
        <v>#N/A</v>
      </c>
      <c r="K4756" s="21" t="e">
        <f>IF(A4756&lt;&gt;"",VLOOKUP(B4756,'Ket qua do'!$C$5:$AP$50000,$K$3,TRUE)*$E$9/1000,"")</f>
        <v>#N/A</v>
      </c>
      <c r="L4756" s="21" t="e">
        <f>IF(A4756&lt;&gt;"",VLOOKUP(B4756,'Ket qua do'!$C$5:$AP$50000,$L$3,TRUE),"")</f>
        <v>#N/A</v>
      </c>
    </row>
    <row r="4757" spans="1:12" x14ac:dyDescent="0.25">
      <c r="A4757" t="e">
        <f t="shared" si="79"/>
        <v>#N/A</v>
      </c>
      <c r="B4757" s="1" t="e">
        <f>IF(A4757&lt;&gt;"",VLOOKUP(A4757,'Ket qua do'!$B$5:$CE$50000,2,TRUE),"")</f>
        <v>#N/A</v>
      </c>
      <c r="C4757" s="19" t="e">
        <f>IF(A4757&lt;&gt;"",VLOOKUP(B4757,'Ket qua do'!$C$5:$AP$50000,$C$3,TRUE)*SQRT(3)*$C$11,"")</f>
        <v>#N/A</v>
      </c>
      <c r="D4757" s="21" t="e">
        <f>IF(A4757&lt;&gt;"",VLOOKUP(B4757,'Ket qua do'!$C$5:$AP$50000,$D$3,TRUE),"")</f>
        <v>#N/A</v>
      </c>
      <c r="E4757" s="21" t="e">
        <f>IF(A4757&lt;&gt;"",VLOOKUP(B4757,'Ket qua do'!$C$5:$AP$50000,$E$3,TRUE)*$C$12,"")</f>
        <v>#N/A</v>
      </c>
      <c r="F4757" s="21" t="e">
        <f>IF(A4757&lt;&gt;"",VLOOKUP(B4757,'Ket qua do'!$C$5:$AP$50000,$F$3,TRUE),"")</f>
        <v>#N/A</v>
      </c>
      <c r="G4757" s="21" t="e">
        <f>IF(A4757&lt;&gt;"",VLOOKUP(B4757,'Ket qua do'!$C$5:$AP$50000,$G$3,TRUE),"")</f>
        <v>#N/A</v>
      </c>
      <c r="H4757" s="21" t="e">
        <f>IF(A4757&lt;&gt;"",VLOOKUP(B4757,'Ket qua do'!$C$5:$AP$50000,$H$3,TRUE),"")</f>
        <v>#N/A</v>
      </c>
      <c r="I4757" s="21" t="e">
        <f>IF(A4757&lt;&gt;"",VLOOKUP(B4757,'Ket qua do'!$C$5:$AP$50000,$I$3,TRUE)*$E$9/1000,"")</f>
        <v>#N/A</v>
      </c>
      <c r="J4757" s="21" t="e">
        <f>IF(A4757&lt;&gt;"",VLOOKUP(B4757,'Ket qua do'!$C$5:$AP$50000,$J$3,TRUE)*$E$9/1000,"")</f>
        <v>#N/A</v>
      </c>
      <c r="K4757" s="21" t="e">
        <f>IF(A4757&lt;&gt;"",VLOOKUP(B4757,'Ket qua do'!$C$5:$AP$50000,$K$3,TRUE)*$E$9/1000,"")</f>
        <v>#N/A</v>
      </c>
      <c r="L4757" s="21" t="e">
        <f>IF(A4757&lt;&gt;"",VLOOKUP(B4757,'Ket qua do'!$C$5:$AP$50000,$L$3,TRUE),"")</f>
        <v>#N/A</v>
      </c>
    </row>
    <row r="4758" spans="1:12" x14ac:dyDescent="0.25">
      <c r="A4758" t="e">
        <f t="shared" si="79"/>
        <v>#N/A</v>
      </c>
      <c r="B4758" s="1" t="e">
        <f>IF(A4758&lt;&gt;"",VLOOKUP(A4758,'Ket qua do'!$B$5:$CE$50000,2,TRUE),"")</f>
        <v>#N/A</v>
      </c>
      <c r="C4758" s="19" t="e">
        <f>IF(A4758&lt;&gt;"",VLOOKUP(B4758,'Ket qua do'!$C$5:$AP$50000,$C$3,TRUE)*SQRT(3)*$C$11,"")</f>
        <v>#N/A</v>
      </c>
      <c r="D4758" s="21" t="e">
        <f>IF(A4758&lt;&gt;"",VLOOKUP(B4758,'Ket qua do'!$C$5:$AP$50000,$D$3,TRUE),"")</f>
        <v>#N/A</v>
      </c>
      <c r="E4758" s="21" t="e">
        <f>IF(A4758&lt;&gt;"",VLOOKUP(B4758,'Ket qua do'!$C$5:$AP$50000,$E$3,TRUE)*$C$12,"")</f>
        <v>#N/A</v>
      </c>
      <c r="F4758" s="21" t="e">
        <f>IF(A4758&lt;&gt;"",VLOOKUP(B4758,'Ket qua do'!$C$5:$AP$50000,$F$3,TRUE),"")</f>
        <v>#N/A</v>
      </c>
      <c r="G4758" s="21" t="e">
        <f>IF(A4758&lt;&gt;"",VLOOKUP(B4758,'Ket qua do'!$C$5:$AP$50000,$G$3,TRUE),"")</f>
        <v>#N/A</v>
      </c>
      <c r="H4758" s="21" t="e">
        <f>IF(A4758&lt;&gt;"",VLOOKUP(B4758,'Ket qua do'!$C$5:$AP$50000,$H$3,TRUE),"")</f>
        <v>#N/A</v>
      </c>
      <c r="I4758" s="21" t="e">
        <f>IF(A4758&lt;&gt;"",VLOOKUP(B4758,'Ket qua do'!$C$5:$AP$50000,$I$3,TRUE)*$E$9/1000,"")</f>
        <v>#N/A</v>
      </c>
      <c r="J4758" s="21" t="e">
        <f>IF(A4758&lt;&gt;"",VLOOKUP(B4758,'Ket qua do'!$C$5:$AP$50000,$J$3,TRUE)*$E$9/1000,"")</f>
        <v>#N/A</v>
      </c>
      <c r="K4758" s="21" t="e">
        <f>IF(A4758&lt;&gt;"",VLOOKUP(B4758,'Ket qua do'!$C$5:$AP$50000,$K$3,TRUE)*$E$9/1000,"")</f>
        <v>#N/A</v>
      </c>
      <c r="L4758" s="21" t="e">
        <f>IF(A4758&lt;&gt;"",VLOOKUP(B4758,'Ket qua do'!$C$5:$AP$50000,$L$3,TRUE),"")</f>
        <v>#N/A</v>
      </c>
    </row>
    <row r="4759" spans="1:12" x14ac:dyDescent="0.25">
      <c r="A4759" t="e">
        <f t="shared" si="79"/>
        <v>#N/A</v>
      </c>
      <c r="B4759" s="1" t="e">
        <f>IF(A4759&lt;&gt;"",VLOOKUP(A4759,'Ket qua do'!$B$5:$CE$50000,2,TRUE),"")</f>
        <v>#N/A</v>
      </c>
      <c r="C4759" s="19" t="e">
        <f>IF(A4759&lt;&gt;"",VLOOKUP(B4759,'Ket qua do'!$C$5:$AP$50000,$C$3,TRUE)*SQRT(3)*$C$11,"")</f>
        <v>#N/A</v>
      </c>
      <c r="D4759" s="21" t="e">
        <f>IF(A4759&lt;&gt;"",VLOOKUP(B4759,'Ket qua do'!$C$5:$AP$50000,$D$3,TRUE),"")</f>
        <v>#N/A</v>
      </c>
      <c r="E4759" s="21" t="e">
        <f>IF(A4759&lt;&gt;"",VLOOKUP(B4759,'Ket qua do'!$C$5:$AP$50000,$E$3,TRUE)*$C$12,"")</f>
        <v>#N/A</v>
      </c>
      <c r="F4759" s="21" t="e">
        <f>IF(A4759&lt;&gt;"",VLOOKUP(B4759,'Ket qua do'!$C$5:$AP$50000,$F$3,TRUE),"")</f>
        <v>#N/A</v>
      </c>
      <c r="G4759" s="21" t="e">
        <f>IF(A4759&lt;&gt;"",VLOOKUP(B4759,'Ket qua do'!$C$5:$AP$50000,$G$3,TRUE),"")</f>
        <v>#N/A</v>
      </c>
      <c r="H4759" s="21" t="e">
        <f>IF(A4759&lt;&gt;"",VLOOKUP(B4759,'Ket qua do'!$C$5:$AP$50000,$H$3,TRUE),"")</f>
        <v>#N/A</v>
      </c>
      <c r="I4759" s="21" t="e">
        <f>IF(A4759&lt;&gt;"",VLOOKUP(B4759,'Ket qua do'!$C$5:$AP$50000,$I$3,TRUE)*$E$9/1000,"")</f>
        <v>#N/A</v>
      </c>
      <c r="J4759" s="21" t="e">
        <f>IF(A4759&lt;&gt;"",VLOOKUP(B4759,'Ket qua do'!$C$5:$AP$50000,$J$3,TRUE)*$E$9/1000,"")</f>
        <v>#N/A</v>
      </c>
      <c r="K4759" s="21" t="e">
        <f>IF(A4759&lt;&gt;"",VLOOKUP(B4759,'Ket qua do'!$C$5:$AP$50000,$K$3,TRUE)*$E$9/1000,"")</f>
        <v>#N/A</v>
      </c>
      <c r="L4759" s="21" t="e">
        <f>IF(A4759&lt;&gt;"",VLOOKUP(B4759,'Ket qua do'!$C$5:$AP$50000,$L$3,TRUE),"")</f>
        <v>#N/A</v>
      </c>
    </row>
    <row r="4760" spans="1:12" x14ac:dyDescent="0.25">
      <c r="A4760" t="e">
        <f t="shared" si="79"/>
        <v>#N/A</v>
      </c>
      <c r="B4760" s="1" t="e">
        <f>IF(A4760&lt;&gt;"",VLOOKUP(A4760,'Ket qua do'!$B$5:$CE$50000,2,TRUE),"")</f>
        <v>#N/A</v>
      </c>
      <c r="C4760" s="19" t="e">
        <f>IF(A4760&lt;&gt;"",VLOOKUP(B4760,'Ket qua do'!$C$5:$AP$50000,$C$3,TRUE)*SQRT(3)*$C$11,"")</f>
        <v>#N/A</v>
      </c>
      <c r="D4760" s="21" t="e">
        <f>IF(A4760&lt;&gt;"",VLOOKUP(B4760,'Ket qua do'!$C$5:$AP$50000,$D$3,TRUE),"")</f>
        <v>#N/A</v>
      </c>
      <c r="E4760" s="21" t="e">
        <f>IF(A4760&lt;&gt;"",VLOOKUP(B4760,'Ket qua do'!$C$5:$AP$50000,$E$3,TRUE)*$C$12,"")</f>
        <v>#N/A</v>
      </c>
      <c r="F4760" s="21" t="e">
        <f>IF(A4760&lt;&gt;"",VLOOKUP(B4760,'Ket qua do'!$C$5:$AP$50000,$F$3,TRUE),"")</f>
        <v>#N/A</v>
      </c>
      <c r="G4760" s="21" t="e">
        <f>IF(A4760&lt;&gt;"",VLOOKUP(B4760,'Ket qua do'!$C$5:$AP$50000,$G$3,TRUE),"")</f>
        <v>#N/A</v>
      </c>
      <c r="H4760" s="21" t="e">
        <f>IF(A4760&lt;&gt;"",VLOOKUP(B4760,'Ket qua do'!$C$5:$AP$50000,$H$3,TRUE),"")</f>
        <v>#N/A</v>
      </c>
      <c r="I4760" s="21" t="e">
        <f>IF(A4760&lt;&gt;"",VLOOKUP(B4760,'Ket qua do'!$C$5:$AP$50000,$I$3,TRUE)*$E$9/1000,"")</f>
        <v>#N/A</v>
      </c>
      <c r="J4760" s="21" t="e">
        <f>IF(A4760&lt;&gt;"",VLOOKUP(B4760,'Ket qua do'!$C$5:$AP$50000,$J$3,TRUE)*$E$9/1000,"")</f>
        <v>#N/A</v>
      </c>
      <c r="K4760" s="21" t="e">
        <f>IF(A4760&lt;&gt;"",VLOOKUP(B4760,'Ket qua do'!$C$5:$AP$50000,$K$3,TRUE)*$E$9/1000,"")</f>
        <v>#N/A</v>
      </c>
      <c r="L4760" s="21" t="e">
        <f>IF(A4760&lt;&gt;"",VLOOKUP(B4760,'Ket qua do'!$C$5:$AP$50000,$L$3,TRUE),"")</f>
        <v>#N/A</v>
      </c>
    </row>
    <row r="4761" spans="1:12" x14ac:dyDescent="0.25">
      <c r="A4761" t="e">
        <f t="shared" si="79"/>
        <v>#N/A</v>
      </c>
      <c r="B4761" s="1" t="e">
        <f>IF(A4761&lt;&gt;"",VLOOKUP(A4761,'Ket qua do'!$B$5:$CE$50000,2,TRUE),"")</f>
        <v>#N/A</v>
      </c>
      <c r="C4761" s="19" t="e">
        <f>IF(A4761&lt;&gt;"",VLOOKUP(B4761,'Ket qua do'!$C$5:$AP$50000,$C$3,TRUE)*SQRT(3)*$C$11,"")</f>
        <v>#N/A</v>
      </c>
      <c r="D4761" s="21" t="e">
        <f>IF(A4761&lt;&gt;"",VLOOKUP(B4761,'Ket qua do'!$C$5:$AP$50000,$D$3,TRUE),"")</f>
        <v>#N/A</v>
      </c>
      <c r="E4761" s="21" t="e">
        <f>IF(A4761&lt;&gt;"",VLOOKUP(B4761,'Ket qua do'!$C$5:$AP$50000,$E$3,TRUE)*$C$12,"")</f>
        <v>#N/A</v>
      </c>
      <c r="F4761" s="21" t="e">
        <f>IF(A4761&lt;&gt;"",VLOOKUP(B4761,'Ket qua do'!$C$5:$AP$50000,$F$3,TRUE),"")</f>
        <v>#N/A</v>
      </c>
      <c r="G4761" s="21" t="e">
        <f>IF(A4761&lt;&gt;"",VLOOKUP(B4761,'Ket qua do'!$C$5:$AP$50000,$G$3,TRUE),"")</f>
        <v>#N/A</v>
      </c>
      <c r="H4761" s="21" t="e">
        <f>IF(A4761&lt;&gt;"",VLOOKUP(B4761,'Ket qua do'!$C$5:$AP$50000,$H$3,TRUE),"")</f>
        <v>#N/A</v>
      </c>
      <c r="I4761" s="21" t="e">
        <f>IF(A4761&lt;&gt;"",VLOOKUP(B4761,'Ket qua do'!$C$5:$AP$50000,$I$3,TRUE)*$E$9/1000,"")</f>
        <v>#N/A</v>
      </c>
      <c r="J4761" s="21" t="e">
        <f>IF(A4761&lt;&gt;"",VLOOKUP(B4761,'Ket qua do'!$C$5:$AP$50000,$J$3,TRUE)*$E$9/1000,"")</f>
        <v>#N/A</v>
      </c>
      <c r="K4761" s="21" t="e">
        <f>IF(A4761&lt;&gt;"",VLOOKUP(B4761,'Ket qua do'!$C$5:$AP$50000,$K$3,TRUE)*$E$9/1000,"")</f>
        <v>#N/A</v>
      </c>
      <c r="L4761" s="21" t="e">
        <f>IF(A4761&lt;&gt;"",VLOOKUP(B4761,'Ket qua do'!$C$5:$AP$50000,$L$3,TRUE),"")</f>
        <v>#N/A</v>
      </c>
    </row>
    <row r="4762" spans="1:12" x14ac:dyDescent="0.25">
      <c r="A4762" t="e">
        <f t="shared" ref="A4762:A4825" si="80">IF(A4761&lt;$E$8,A4761+1,"")</f>
        <v>#N/A</v>
      </c>
      <c r="B4762" s="1" t="e">
        <f>IF(A4762&lt;&gt;"",VLOOKUP(A4762,'Ket qua do'!$B$5:$CE$50000,2,TRUE),"")</f>
        <v>#N/A</v>
      </c>
      <c r="C4762" s="19" t="e">
        <f>IF(A4762&lt;&gt;"",VLOOKUP(B4762,'Ket qua do'!$C$5:$AP$50000,$C$3,TRUE)*SQRT(3)*$C$11,"")</f>
        <v>#N/A</v>
      </c>
      <c r="D4762" s="21" t="e">
        <f>IF(A4762&lt;&gt;"",VLOOKUP(B4762,'Ket qua do'!$C$5:$AP$50000,$D$3,TRUE),"")</f>
        <v>#N/A</v>
      </c>
      <c r="E4762" s="21" t="e">
        <f>IF(A4762&lt;&gt;"",VLOOKUP(B4762,'Ket qua do'!$C$5:$AP$50000,$E$3,TRUE)*$C$12,"")</f>
        <v>#N/A</v>
      </c>
      <c r="F4762" s="21" t="e">
        <f>IF(A4762&lt;&gt;"",VLOOKUP(B4762,'Ket qua do'!$C$5:$AP$50000,$F$3,TRUE),"")</f>
        <v>#N/A</v>
      </c>
      <c r="G4762" s="21" t="e">
        <f>IF(A4762&lt;&gt;"",VLOOKUP(B4762,'Ket qua do'!$C$5:$AP$50000,$G$3,TRUE),"")</f>
        <v>#N/A</v>
      </c>
      <c r="H4762" s="21" t="e">
        <f>IF(A4762&lt;&gt;"",VLOOKUP(B4762,'Ket qua do'!$C$5:$AP$50000,$H$3,TRUE),"")</f>
        <v>#N/A</v>
      </c>
      <c r="I4762" s="21" t="e">
        <f>IF(A4762&lt;&gt;"",VLOOKUP(B4762,'Ket qua do'!$C$5:$AP$50000,$I$3,TRUE)*$E$9/1000,"")</f>
        <v>#N/A</v>
      </c>
      <c r="J4762" s="21" t="e">
        <f>IF(A4762&lt;&gt;"",VLOOKUP(B4762,'Ket qua do'!$C$5:$AP$50000,$J$3,TRUE)*$E$9/1000,"")</f>
        <v>#N/A</v>
      </c>
      <c r="K4762" s="21" t="e">
        <f>IF(A4762&lt;&gt;"",VLOOKUP(B4762,'Ket qua do'!$C$5:$AP$50000,$K$3,TRUE)*$E$9/1000,"")</f>
        <v>#N/A</v>
      </c>
      <c r="L4762" s="21" t="e">
        <f>IF(A4762&lt;&gt;"",VLOOKUP(B4762,'Ket qua do'!$C$5:$AP$50000,$L$3,TRUE),"")</f>
        <v>#N/A</v>
      </c>
    </row>
    <row r="4763" spans="1:12" x14ac:dyDescent="0.25">
      <c r="A4763" t="e">
        <f t="shared" si="80"/>
        <v>#N/A</v>
      </c>
      <c r="B4763" s="1" t="e">
        <f>IF(A4763&lt;&gt;"",VLOOKUP(A4763,'Ket qua do'!$B$5:$CE$50000,2,TRUE),"")</f>
        <v>#N/A</v>
      </c>
      <c r="C4763" s="19" t="e">
        <f>IF(A4763&lt;&gt;"",VLOOKUP(B4763,'Ket qua do'!$C$5:$AP$50000,$C$3,TRUE)*SQRT(3)*$C$11,"")</f>
        <v>#N/A</v>
      </c>
      <c r="D4763" s="21" t="e">
        <f>IF(A4763&lt;&gt;"",VLOOKUP(B4763,'Ket qua do'!$C$5:$AP$50000,$D$3,TRUE),"")</f>
        <v>#N/A</v>
      </c>
      <c r="E4763" s="21" t="e">
        <f>IF(A4763&lt;&gt;"",VLOOKUP(B4763,'Ket qua do'!$C$5:$AP$50000,$E$3,TRUE)*$C$12,"")</f>
        <v>#N/A</v>
      </c>
      <c r="F4763" s="21" t="e">
        <f>IF(A4763&lt;&gt;"",VLOOKUP(B4763,'Ket qua do'!$C$5:$AP$50000,$F$3,TRUE),"")</f>
        <v>#N/A</v>
      </c>
      <c r="G4763" s="21" t="e">
        <f>IF(A4763&lt;&gt;"",VLOOKUP(B4763,'Ket qua do'!$C$5:$AP$50000,$G$3,TRUE),"")</f>
        <v>#N/A</v>
      </c>
      <c r="H4763" s="21" t="e">
        <f>IF(A4763&lt;&gt;"",VLOOKUP(B4763,'Ket qua do'!$C$5:$AP$50000,$H$3,TRUE),"")</f>
        <v>#N/A</v>
      </c>
      <c r="I4763" s="21" t="e">
        <f>IF(A4763&lt;&gt;"",VLOOKUP(B4763,'Ket qua do'!$C$5:$AP$50000,$I$3,TRUE)*$E$9/1000,"")</f>
        <v>#N/A</v>
      </c>
      <c r="J4763" s="21" t="e">
        <f>IF(A4763&lt;&gt;"",VLOOKUP(B4763,'Ket qua do'!$C$5:$AP$50000,$J$3,TRUE)*$E$9/1000,"")</f>
        <v>#N/A</v>
      </c>
      <c r="K4763" s="21" t="e">
        <f>IF(A4763&lt;&gt;"",VLOOKUP(B4763,'Ket qua do'!$C$5:$AP$50000,$K$3,TRUE)*$E$9/1000,"")</f>
        <v>#N/A</v>
      </c>
      <c r="L4763" s="21" t="e">
        <f>IF(A4763&lt;&gt;"",VLOOKUP(B4763,'Ket qua do'!$C$5:$AP$50000,$L$3,TRUE),"")</f>
        <v>#N/A</v>
      </c>
    </row>
    <row r="4764" spans="1:12" x14ac:dyDescent="0.25">
      <c r="A4764" t="e">
        <f t="shared" si="80"/>
        <v>#N/A</v>
      </c>
      <c r="B4764" s="1" t="e">
        <f>IF(A4764&lt;&gt;"",VLOOKUP(A4764,'Ket qua do'!$B$5:$CE$50000,2,TRUE),"")</f>
        <v>#N/A</v>
      </c>
      <c r="C4764" s="19" t="e">
        <f>IF(A4764&lt;&gt;"",VLOOKUP(B4764,'Ket qua do'!$C$5:$AP$50000,$C$3,TRUE)*SQRT(3)*$C$11,"")</f>
        <v>#N/A</v>
      </c>
      <c r="D4764" s="21" t="e">
        <f>IF(A4764&lt;&gt;"",VLOOKUP(B4764,'Ket qua do'!$C$5:$AP$50000,$D$3,TRUE),"")</f>
        <v>#N/A</v>
      </c>
      <c r="E4764" s="21" t="e">
        <f>IF(A4764&lt;&gt;"",VLOOKUP(B4764,'Ket qua do'!$C$5:$AP$50000,$E$3,TRUE)*$C$12,"")</f>
        <v>#N/A</v>
      </c>
      <c r="F4764" s="21" t="e">
        <f>IF(A4764&lt;&gt;"",VLOOKUP(B4764,'Ket qua do'!$C$5:$AP$50000,$F$3,TRUE),"")</f>
        <v>#N/A</v>
      </c>
      <c r="G4764" s="21" t="e">
        <f>IF(A4764&lt;&gt;"",VLOOKUP(B4764,'Ket qua do'!$C$5:$AP$50000,$G$3,TRUE),"")</f>
        <v>#N/A</v>
      </c>
      <c r="H4764" s="21" t="e">
        <f>IF(A4764&lt;&gt;"",VLOOKUP(B4764,'Ket qua do'!$C$5:$AP$50000,$H$3,TRUE),"")</f>
        <v>#N/A</v>
      </c>
      <c r="I4764" s="21" t="e">
        <f>IF(A4764&lt;&gt;"",VLOOKUP(B4764,'Ket qua do'!$C$5:$AP$50000,$I$3,TRUE)*$E$9/1000,"")</f>
        <v>#N/A</v>
      </c>
      <c r="J4764" s="21" t="e">
        <f>IF(A4764&lt;&gt;"",VLOOKUP(B4764,'Ket qua do'!$C$5:$AP$50000,$J$3,TRUE)*$E$9/1000,"")</f>
        <v>#N/A</v>
      </c>
      <c r="K4764" s="21" t="e">
        <f>IF(A4764&lt;&gt;"",VLOOKUP(B4764,'Ket qua do'!$C$5:$AP$50000,$K$3,TRUE)*$E$9/1000,"")</f>
        <v>#N/A</v>
      </c>
      <c r="L4764" s="21" t="e">
        <f>IF(A4764&lt;&gt;"",VLOOKUP(B4764,'Ket qua do'!$C$5:$AP$50000,$L$3,TRUE),"")</f>
        <v>#N/A</v>
      </c>
    </row>
    <row r="4765" spans="1:12" x14ac:dyDescent="0.25">
      <c r="A4765" t="e">
        <f t="shared" si="80"/>
        <v>#N/A</v>
      </c>
      <c r="B4765" s="1" t="e">
        <f>IF(A4765&lt;&gt;"",VLOOKUP(A4765,'Ket qua do'!$B$5:$CE$50000,2,TRUE),"")</f>
        <v>#N/A</v>
      </c>
      <c r="C4765" s="19" t="e">
        <f>IF(A4765&lt;&gt;"",VLOOKUP(B4765,'Ket qua do'!$C$5:$AP$50000,$C$3,TRUE)*SQRT(3)*$C$11,"")</f>
        <v>#N/A</v>
      </c>
      <c r="D4765" s="21" t="e">
        <f>IF(A4765&lt;&gt;"",VLOOKUP(B4765,'Ket qua do'!$C$5:$AP$50000,$D$3,TRUE),"")</f>
        <v>#N/A</v>
      </c>
      <c r="E4765" s="21" t="e">
        <f>IF(A4765&lt;&gt;"",VLOOKUP(B4765,'Ket qua do'!$C$5:$AP$50000,$E$3,TRUE)*$C$12,"")</f>
        <v>#N/A</v>
      </c>
      <c r="F4765" s="21" t="e">
        <f>IF(A4765&lt;&gt;"",VLOOKUP(B4765,'Ket qua do'!$C$5:$AP$50000,$F$3,TRUE),"")</f>
        <v>#N/A</v>
      </c>
      <c r="G4765" s="21" t="e">
        <f>IF(A4765&lt;&gt;"",VLOOKUP(B4765,'Ket qua do'!$C$5:$AP$50000,$G$3,TRUE),"")</f>
        <v>#N/A</v>
      </c>
      <c r="H4765" s="21" t="e">
        <f>IF(A4765&lt;&gt;"",VLOOKUP(B4765,'Ket qua do'!$C$5:$AP$50000,$H$3,TRUE),"")</f>
        <v>#N/A</v>
      </c>
      <c r="I4765" s="21" t="e">
        <f>IF(A4765&lt;&gt;"",VLOOKUP(B4765,'Ket qua do'!$C$5:$AP$50000,$I$3,TRUE)*$E$9/1000,"")</f>
        <v>#N/A</v>
      </c>
      <c r="J4765" s="21" t="e">
        <f>IF(A4765&lt;&gt;"",VLOOKUP(B4765,'Ket qua do'!$C$5:$AP$50000,$J$3,TRUE)*$E$9/1000,"")</f>
        <v>#N/A</v>
      </c>
      <c r="K4765" s="21" t="e">
        <f>IF(A4765&lt;&gt;"",VLOOKUP(B4765,'Ket qua do'!$C$5:$AP$50000,$K$3,TRUE)*$E$9/1000,"")</f>
        <v>#N/A</v>
      </c>
      <c r="L4765" s="21" t="e">
        <f>IF(A4765&lt;&gt;"",VLOOKUP(B4765,'Ket qua do'!$C$5:$AP$50000,$L$3,TRUE),"")</f>
        <v>#N/A</v>
      </c>
    </row>
    <row r="4766" spans="1:12" x14ac:dyDescent="0.25">
      <c r="A4766" t="e">
        <f t="shared" si="80"/>
        <v>#N/A</v>
      </c>
      <c r="B4766" s="1" t="e">
        <f>IF(A4766&lt;&gt;"",VLOOKUP(A4766,'Ket qua do'!$B$5:$CE$50000,2,TRUE),"")</f>
        <v>#N/A</v>
      </c>
      <c r="C4766" s="19" t="e">
        <f>IF(A4766&lt;&gt;"",VLOOKUP(B4766,'Ket qua do'!$C$5:$AP$50000,$C$3,TRUE)*SQRT(3)*$C$11,"")</f>
        <v>#N/A</v>
      </c>
      <c r="D4766" s="21" t="e">
        <f>IF(A4766&lt;&gt;"",VLOOKUP(B4766,'Ket qua do'!$C$5:$AP$50000,$D$3,TRUE),"")</f>
        <v>#N/A</v>
      </c>
      <c r="E4766" s="21" t="e">
        <f>IF(A4766&lt;&gt;"",VLOOKUP(B4766,'Ket qua do'!$C$5:$AP$50000,$E$3,TRUE)*$C$12,"")</f>
        <v>#N/A</v>
      </c>
      <c r="F4766" s="21" t="e">
        <f>IF(A4766&lt;&gt;"",VLOOKUP(B4766,'Ket qua do'!$C$5:$AP$50000,$F$3,TRUE),"")</f>
        <v>#N/A</v>
      </c>
      <c r="G4766" s="21" t="e">
        <f>IF(A4766&lt;&gt;"",VLOOKUP(B4766,'Ket qua do'!$C$5:$AP$50000,$G$3,TRUE),"")</f>
        <v>#N/A</v>
      </c>
      <c r="H4766" s="21" t="e">
        <f>IF(A4766&lt;&gt;"",VLOOKUP(B4766,'Ket qua do'!$C$5:$AP$50000,$H$3,TRUE),"")</f>
        <v>#N/A</v>
      </c>
      <c r="I4766" s="21" t="e">
        <f>IF(A4766&lt;&gt;"",VLOOKUP(B4766,'Ket qua do'!$C$5:$AP$50000,$I$3,TRUE)*$E$9/1000,"")</f>
        <v>#N/A</v>
      </c>
      <c r="J4766" s="21" t="e">
        <f>IF(A4766&lt;&gt;"",VLOOKUP(B4766,'Ket qua do'!$C$5:$AP$50000,$J$3,TRUE)*$E$9/1000,"")</f>
        <v>#N/A</v>
      </c>
      <c r="K4766" s="21" t="e">
        <f>IF(A4766&lt;&gt;"",VLOOKUP(B4766,'Ket qua do'!$C$5:$AP$50000,$K$3,TRUE)*$E$9/1000,"")</f>
        <v>#N/A</v>
      </c>
      <c r="L4766" s="21" t="e">
        <f>IF(A4766&lt;&gt;"",VLOOKUP(B4766,'Ket qua do'!$C$5:$AP$50000,$L$3,TRUE),"")</f>
        <v>#N/A</v>
      </c>
    </row>
    <row r="4767" spans="1:12" x14ac:dyDescent="0.25">
      <c r="A4767" t="e">
        <f t="shared" si="80"/>
        <v>#N/A</v>
      </c>
      <c r="B4767" s="1" t="e">
        <f>IF(A4767&lt;&gt;"",VLOOKUP(A4767,'Ket qua do'!$B$5:$CE$50000,2,TRUE),"")</f>
        <v>#N/A</v>
      </c>
      <c r="C4767" s="19" t="e">
        <f>IF(A4767&lt;&gt;"",VLOOKUP(B4767,'Ket qua do'!$C$5:$AP$50000,$C$3,TRUE)*SQRT(3)*$C$11,"")</f>
        <v>#N/A</v>
      </c>
      <c r="D4767" s="21" t="e">
        <f>IF(A4767&lt;&gt;"",VLOOKUP(B4767,'Ket qua do'!$C$5:$AP$50000,$D$3,TRUE),"")</f>
        <v>#N/A</v>
      </c>
      <c r="E4767" s="21" t="e">
        <f>IF(A4767&lt;&gt;"",VLOOKUP(B4767,'Ket qua do'!$C$5:$AP$50000,$E$3,TRUE)*$C$12,"")</f>
        <v>#N/A</v>
      </c>
      <c r="F4767" s="21" t="e">
        <f>IF(A4767&lt;&gt;"",VLOOKUP(B4767,'Ket qua do'!$C$5:$AP$50000,$F$3,TRUE),"")</f>
        <v>#N/A</v>
      </c>
      <c r="G4767" s="21" t="e">
        <f>IF(A4767&lt;&gt;"",VLOOKUP(B4767,'Ket qua do'!$C$5:$AP$50000,$G$3,TRUE),"")</f>
        <v>#N/A</v>
      </c>
      <c r="H4767" s="21" t="e">
        <f>IF(A4767&lt;&gt;"",VLOOKUP(B4767,'Ket qua do'!$C$5:$AP$50000,$H$3,TRUE),"")</f>
        <v>#N/A</v>
      </c>
      <c r="I4767" s="21" t="e">
        <f>IF(A4767&lt;&gt;"",VLOOKUP(B4767,'Ket qua do'!$C$5:$AP$50000,$I$3,TRUE)*$E$9/1000,"")</f>
        <v>#N/A</v>
      </c>
      <c r="J4767" s="21" t="e">
        <f>IF(A4767&lt;&gt;"",VLOOKUP(B4767,'Ket qua do'!$C$5:$AP$50000,$J$3,TRUE)*$E$9/1000,"")</f>
        <v>#N/A</v>
      </c>
      <c r="K4767" s="21" t="e">
        <f>IF(A4767&lt;&gt;"",VLOOKUP(B4767,'Ket qua do'!$C$5:$AP$50000,$K$3,TRUE)*$E$9/1000,"")</f>
        <v>#N/A</v>
      </c>
      <c r="L4767" s="21" t="e">
        <f>IF(A4767&lt;&gt;"",VLOOKUP(B4767,'Ket qua do'!$C$5:$AP$50000,$L$3,TRUE),"")</f>
        <v>#N/A</v>
      </c>
    </row>
    <row r="4768" spans="1:12" x14ac:dyDescent="0.25">
      <c r="A4768" t="e">
        <f t="shared" si="80"/>
        <v>#N/A</v>
      </c>
      <c r="B4768" s="1" t="e">
        <f>IF(A4768&lt;&gt;"",VLOOKUP(A4768,'Ket qua do'!$B$5:$CE$50000,2,TRUE),"")</f>
        <v>#N/A</v>
      </c>
      <c r="C4768" s="19" t="e">
        <f>IF(A4768&lt;&gt;"",VLOOKUP(B4768,'Ket qua do'!$C$5:$AP$50000,$C$3,TRUE)*SQRT(3)*$C$11,"")</f>
        <v>#N/A</v>
      </c>
      <c r="D4768" s="21" t="e">
        <f>IF(A4768&lt;&gt;"",VLOOKUP(B4768,'Ket qua do'!$C$5:$AP$50000,$D$3,TRUE),"")</f>
        <v>#N/A</v>
      </c>
      <c r="E4768" s="21" t="e">
        <f>IF(A4768&lt;&gt;"",VLOOKUP(B4768,'Ket qua do'!$C$5:$AP$50000,$E$3,TRUE)*$C$12,"")</f>
        <v>#N/A</v>
      </c>
      <c r="F4768" s="21" t="e">
        <f>IF(A4768&lt;&gt;"",VLOOKUP(B4768,'Ket qua do'!$C$5:$AP$50000,$F$3,TRUE),"")</f>
        <v>#N/A</v>
      </c>
      <c r="G4768" s="21" t="e">
        <f>IF(A4768&lt;&gt;"",VLOOKUP(B4768,'Ket qua do'!$C$5:$AP$50000,$G$3,TRUE),"")</f>
        <v>#N/A</v>
      </c>
      <c r="H4768" s="21" t="e">
        <f>IF(A4768&lt;&gt;"",VLOOKUP(B4768,'Ket qua do'!$C$5:$AP$50000,$H$3,TRUE),"")</f>
        <v>#N/A</v>
      </c>
      <c r="I4768" s="21" t="e">
        <f>IF(A4768&lt;&gt;"",VLOOKUP(B4768,'Ket qua do'!$C$5:$AP$50000,$I$3,TRUE)*$E$9/1000,"")</f>
        <v>#N/A</v>
      </c>
      <c r="J4768" s="21" t="e">
        <f>IF(A4768&lt;&gt;"",VLOOKUP(B4768,'Ket qua do'!$C$5:$AP$50000,$J$3,TRUE)*$E$9/1000,"")</f>
        <v>#N/A</v>
      </c>
      <c r="K4768" s="21" t="e">
        <f>IF(A4768&lt;&gt;"",VLOOKUP(B4768,'Ket qua do'!$C$5:$AP$50000,$K$3,TRUE)*$E$9/1000,"")</f>
        <v>#N/A</v>
      </c>
      <c r="L4768" s="21" t="e">
        <f>IF(A4768&lt;&gt;"",VLOOKUP(B4768,'Ket qua do'!$C$5:$AP$50000,$L$3,TRUE),"")</f>
        <v>#N/A</v>
      </c>
    </row>
    <row r="4769" spans="1:12" x14ac:dyDescent="0.25">
      <c r="A4769" t="e">
        <f t="shared" si="80"/>
        <v>#N/A</v>
      </c>
      <c r="B4769" s="1" t="e">
        <f>IF(A4769&lt;&gt;"",VLOOKUP(A4769,'Ket qua do'!$B$5:$CE$50000,2,TRUE),"")</f>
        <v>#N/A</v>
      </c>
      <c r="C4769" s="19" t="e">
        <f>IF(A4769&lt;&gt;"",VLOOKUP(B4769,'Ket qua do'!$C$5:$AP$50000,$C$3,TRUE)*SQRT(3)*$C$11,"")</f>
        <v>#N/A</v>
      </c>
      <c r="D4769" s="21" t="e">
        <f>IF(A4769&lt;&gt;"",VLOOKUP(B4769,'Ket qua do'!$C$5:$AP$50000,$D$3,TRUE),"")</f>
        <v>#N/A</v>
      </c>
      <c r="E4769" s="21" t="e">
        <f>IF(A4769&lt;&gt;"",VLOOKUP(B4769,'Ket qua do'!$C$5:$AP$50000,$E$3,TRUE)*$C$12,"")</f>
        <v>#N/A</v>
      </c>
      <c r="F4769" s="21" t="e">
        <f>IF(A4769&lt;&gt;"",VLOOKUP(B4769,'Ket qua do'!$C$5:$AP$50000,$F$3,TRUE),"")</f>
        <v>#N/A</v>
      </c>
      <c r="G4769" s="21" t="e">
        <f>IF(A4769&lt;&gt;"",VLOOKUP(B4769,'Ket qua do'!$C$5:$AP$50000,$G$3,TRUE),"")</f>
        <v>#N/A</v>
      </c>
      <c r="H4769" s="21" t="e">
        <f>IF(A4769&lt;&gt;"",VLOOKUP(B4769,'Ket qua do'!$C$5:$AP$50000,$H$3,TRUE),"")</f>
        <v>#N/A</v>
      </c>
      <c r="I4769" s="21" t="e">
        <f>IF(A4769&lt;&gt;"",VLOOKUP(B4769,'Ket qua do'!$C$5:$AP$50000,$I$3,TRUE)*$E$9/1000,"")</f>
        <v>#N/A</v>
      </c>
      <c r="J4769" s="21" t="e">
        <f>IF(A4769&lt;&gt;"",VLOOKUP(B4769,'Ket qua do'!$C$5:$AP$50000,$J$3,TRUE)*$E$9/1000,"")</f>
        <v>#N/A</v>
      </c>
      <c r="K4769" s="21" t="e">
        <f>IF(A4769&lt;&gt;"",VLOOKUP(B4769,'Ket qua do'!$C$5:$AP$50000,$K$3,TRUE)*$E$9/1000,"")</f>
        <v>#N/A</v>
      </c>
      <c r="L4769" s="21" t="e">
        <f>IF(A4769&lt;&gt;"",VLOOKUP(B4769,'Ket qua do'!$C$5:$AP$50000,$L$3,TRUE),"")</f>
        <v>#N/A</v>
      </c>
    </row>
    <row r="4770" spans="1:12" x14ac:dyDescent="0.25">
      <c r="A4770" t="e">
        <f t="shared" si="80"/>
        <v>#N/A</v>
      </c>
      <c r="B4770" s="1" t="e">
        <f>IF(A4770&lt;&gt;"",VLOOKUP(A4770,'Ket qua do'!$B$5:$CE$50000,2,TRUE),"")</f>
        <v>#N/A</v>
      </c>
      <c r="C4770" s="19" t="e">
        <f>IF(A4770&lt;&gt;"",VLOOKUP(B4770,'Ket qua do'!$C$5:$AP$50000,$C$3,TRUE)*SQRT(3)*$C$11,"")</f>
        <v>#N/A</v>
      </c>
      <c r="D4770" s="21" t="e">
        <f>IF(A4770&lt;&gt;"",VLOOKUP(B4770,'Ket qua do'!$C$5:$AP$50000,$D$3,TRUE),"")</f>
        <v>#N/A</v>
      </c>
      <c r="E4770" s="21" t="e">
        <f>IF(A4770&lt;&gt;"",VLOOKUP(B4770,'Ket qua do'!$C$5:$AP$50000,$E$3,TRUE)*$C$12,"")</f>
        <v>#N/A</v>
      </c>
      <c r="F4770" s="21" t="e">
        <f>IF(A4770&lt;&gt;"",VLOOKUP(B4770,'Ket qua do'!$C$5:$AP$50000,$F$3,TRUE),"")</f>
        <v>#N/A</v>
      </c>
      <c r="G4770" s="21" t="e">
        <f>IF(A4770&lt;&gt;"",VLOOKUP(B4770,'Ket qua do'!$C$5:$AP$50000,$G$3,TRUE),"")</f>
        <v>#N/A</v>
      </c>
      <c r="H4770" s="21" t="e">
        <f>IF(A4770&lt;&gt;"",VLOOKUP(B4770,'Ket qua do'!$C$5:$AP$50000,$H$3,TRUE),"")</f>
        <v>#N/A</v>
      </c>
      <c r="I4770" s="21" t="e">
        <f>IF(A4770&lt;&gt;"",VLOOKUP(B4770,'Ket qua do'!$C$5:$AP$50000,$I$3,TRUE)*$E$9/1000,"")</f>
        <v>#N/A</v>
      </c>
      <c r="J4770" s="21" t="e">
        <f>IF(A4770&lt;&gt;"",VLOOKUP(B4770,'Ket qua do'!$C$5:$AP$50000,$J$3,TRUE)*$E$9/1000,"")</f>
        <v>#N/A</v>
      </c>
      <c r="K4770" s="21" t="e">
        <f>IF(A4770&lt;&gt;"",VLOOKUP(B4770,'Ket qua do'!$C$5:$AP$50000,$K$3,TRUE)*$E$9/1000,"")</f>
        <v>#N/A</v>
      </c>
      <c r="L4770" s="21" t="e">
        <f>IF(A4770&lt;&gt;"",VLOOKUP(B4770,'Ket qua do'!$C$5:$AP$50000,$L$3,TRUE),"")</f>
        <v>#N/A</v>
      </c>
    </row>
    <row r="4771" spans="1:12" x14ac:dyDescent="0.25">
      <c r="A4771" t="e">
        <f t="shared" si="80"/>
        <v>#N/A</v>
      </c>
      <c r="B4771" s="1" t="e">
        <f>IF(A4771&lt;&gt;"",VLOOKUP(A4771,'Ket qua do'!$B$5:$CE$50000,2,TRUE),"")</f>
        <v>#N/A</v>
      </c>
      <c r="C4771" s="19" t="e">
        <f>IF(A4771&lt;&gt;"",VLOOKUP(B4771,'Ket qua do'!$C$5:$AP$50000,$C$3,TRUE)*SQRT(3)*$C$11,"")</f>
        <v>#N/A</v>
      </c>
      <c r="D4771" s="21" t="e">
        <f>IF(A4771&lt;&gt;"",VLOOKUP(B4771,'Ket qua do'!$C$5:$AP$50000,$D$3,TRUE),"")</f>
        <v>#N/A</v>
      </c>
      <c r="E4771" s="21" t="e">
        <f>IF(A4771&lt;&gt;"",VLOOKUP(B4771,'Ket qua do'!$C$5:$AP$50000,$E$3,TRUE)*$C$12,"")</f>
        <v>#N/A</v>
      </c>
      <c r="F4771" s="21" t="e">
        <f>IF(A4771&lt;&gt;"",VLOOKUP(B4771,'Ket qua do'!$C$5:$AP$50000,$F$3,TRUE),"")</f>
        <v>#N/A</v>
      </c>
      <c r="G4771" s="21" t="e">
        <f>IF(A4771&lt;&gt;"",VLOOKUP(B4771,'Ket qua do'!$C$5:$AP$50000,$G$3,TRUE),"")</f>
        <v>#N/A</v>
      </c>
      <c r="H4771" s="21" t="e">
        <f>IF(A4771&lt;&gt;"",VLOOKUP(B4771,'Ket qua do'!$C$5:$AP$50000,$H$3,TRUE),"")</f>
        <v>#N/A</v>
      </c>
      <c r="I4771" s="21" t="e">
        <f>IF(A4771&lt;&gt;"",VLOOKUP(B4771,'Ket qua do'!$C$5:$AP$50000,$I$3,TRUE)*$E$9/1000,"")</f>
        <v>#N/A</v>
      </c>
      <c r="J4771" s="21" t="e">
        <f>IF(A4771&lt;&gt;"",VLOOKUP(B4771,'Ket qua do'!$C$5:$AP$50000,$J$3,TRUE)*$E$9/1000,"")</f>
        <v>#N/A</v>
      </c>
      <c r="K4771" s="21" t="e">
        <f>IF(A4771&lt;&gt;"",VLOOKUP(B4771,'Ket qua do'!$C$5:$AP$50000,$K$3,TRUE)*$E$9/1000,"")</f>
        <v>#N/A</v>
      </c>
      <c r="L4771" s="21" t="e">
        <f>IF(A4771&lt;&gt;"",VLOOKUP(B4771,'Ket qua do'!$C$5:$AP$50000,$L$3,TRUE),"")</f>
        <v>#N/A</v>
      </c>
    </row>
    <row r="4772" spans="1:12" x14ac:dyDescent="0.25">
      <c r="A4772" t="e">
        <f t="shared" si="80"/>
        <v>#N/A</v>
      </c>
      <c r="B4772" s="1" t="e">
        <f>IF(A4772&lt;&gt;"",VLOOKUP(A4772,'Ket qua do'!$B$5:$CE$50000,2,TRUE),"")</f>
        <v>#N/A</v>
      </c>
      <c r="C4772" s="19" t="e">
        <f>IF(A4772&lt;&gt;"",VLOOKUP(B4772,'Ket qua do'!$C$5:$AP$50000,$C$3,TRUE)*SQRT(3)*$C$11,"")</f>
        <v>#N/A</v>
      </c>
      <c r="D4772" s="21" t="e">
        <f>IF(A4772&lt;&gt;"",VLOOKUP(B4772,'Ket qua do'!$C$5:$AP$50000,$D$3,TRUE),"")</f>
        <v>#N/A</v>
      </c>
      <c r="E4772" s="21" t="e">
        <f>IF(A4772&lt;&gt;"",VLOOKUP(B4772,'Ket qua do'!$C$5:$AP$50000,$E$3,TRUE)*$C$12,"")</f>
        <v>#N/A</v>
      </c>
      <c r="F4772" s="21" t="e">
        <f>IF(A4772&lt;&gt;"",VLOOKUP(B4772,'Ket qua do'!$C$5:$AP$50000,$F$3,TRUE),"")</f>
        <v>#N/A</v>
      </c>
      <c r="G4772" s="21" t="e">
        <f>IF(A4772&lt;&gt;"",VLOOKUP(B4772,'Ket qua do'!$C$5:$AP$50000,$G$3,TRUE),"")</f>
        <v>#N/A</v>
      </c>
      <c r="H4772" s="21" t="e">
        <f>IF(A4772&lt;&gt;"",VLOOKUP(B4772,'Ket qua do'!$C$5:$AP$50000,$H$3,TRUE),"")</f>
        <v>#N/A</v>
      </c>
      <c r="I4772" s="21" t="e">
        <f>IF(A4772&lt;&gt;"",VLOOKUP(B4772,'Ket qua do'!$C$5:$AP$50000,$I$3,TRUE)*$E$9/1000,"")</f>
        <v>#N/A</v>
      </c>
      <c r="J4772" s="21" t="e">
        <f>IF(A4772&lt;&gt;"",VLOOKUP(B4772,'Ket qua do'!$C$5:$AP$50000,$J$3,TRUE)*$E$9/1000,"")</f>
        <v>#N/A</v>
      </c>
      <c r="K4772" s="21" t="e">
        <f>IF(A4772&lt;&gt;"",VLOOKUP(B4772,'Ket qua do'!$C$5:$AP$50000,$K$3,TRUE)*$E$9/1000,"")</f>
        <v>#N/A</v>
      </c>
      <c r="L4772" s="21" t="e">
        <f>IF(A4772&lt;&gt;"",VLOOKUP(B4772,'Ket qua do'!$C$5:$AP$50000,$L$3,TRUE),"")</f>
        <v>#N/A</v>
      </c>
    </row>
    <row r="4773" spans="1:12" x14ac:dyDescent="0.25">
      <c r="A4773" t="e">
        <f t="shared" si="80"/>
        <v>#N/A</v>
      </c>
      <c r="B4773" s="1" t="e">
        <f>IF(A4773&lt;&gt;"",VLOOKUP(A4773,'Ket qua do'!$B$5:$CE$50000,2,TRUE),"")</f>
        <v>#N/A</v>
      </c>
      <c r="C4773" s="19" t="e">
        <f>IF(A4773&lt;&gt;"",VLOOKUP(B4773,'Ket qua do'!$C$5:$AP$50000,$C$3,TRUE)*SQRT(3)*$C$11,"")</f>
        <v>#N/A</v>
      </c>
      <c r="D4773" s="21" t="e">
        <f>IF(A4773&lt;&gt;"",VLOOKUP(B4773,'Ket qua do'!$C$5:$AP$50000,$D$3,TRUE),"")</f>
        <v>#N/A</v>
      </c>
      <c r="E4773" s="21" t="e">
        <f>IF(A4773&lt;&gt;"",VLOOKUP(B4773,'Ket qua do'!$C$5:$AP$50000,$E$3,TRUE)*$C$12,"")</f>
        <v>#N/A</v>
      </c>
      <c r="F4773" s="21" t="e">
        <f>IF(A4773&lt;&gt;"",VLOOKUP(B4773,'Ket qua do'!$C$5:$AP$50000,$F$3,TRUE),"")</f>
        <v>#N/A</v>
      </c>
      <c r="G4773" s="21" t="e">
        <f>IF(A4773&lt;&gt;"",VLOOKUP(B4773,'Ket qua do'!$C$5:$AP$50000,$G$3,TRUE),"")</f>
        <v>#N/A</v>
      </c>
      <c r="H4773" s="21" t="e">
        <f>IF(A4773&lt;&gt;"",VLOOKUP(B4773,'Ket qua do'!$C$5:$AP$50000,$H$3,TRUE),"")</f>
        <v>#N/A</v>
      </c>
      <c r="I4773" s="21" t="e">
        <f>IF(A4773&lt;&gt;"",VLOOKUP(B4773,'Ket qua do'!$C$5:$AP$50000,$I$3,TRUE)*$E$9/1000,"")</f>
        <v>#N/A</v>
      </c>
      <c r="J4773" s="21" t="e">
        <f>IF(A4773&lt;&gt;"",VLOOKUP(B4773,'Ket qua do'!$C$5:$AP$50000,$J$3,TRUE)*$E$9/1000,"")</f>
        <v>#N/A</v>
      </c>
      <c r="K4773" s="21" t="e">
        <f>IF(A4773&lt;&gt;"",VLOOKUP(B4773,'Ket qua do'!$C$5:$AP$50000,$K$3,TRUE)*$E$9/1000,"")</f>
        <v>#N/A</v>
      </c>
      <c r="L4773" s="21" t="e">
        <f>IF(A4773&lt;&gt;"",VLOOKUP(B4773,'Ket qua do'!$C$5:$AP$50000,$L$3,TRUE),"")</f>
        <v>#N/A</v>
      </c>
    </row>
    <row r="4774" spans="1:12" x14ac:dyDescent="0.25">
      <c r="A4774" t="e">
        <f t="shared" si="80"/>
        <v>#N/A</v>
      </c>
      <c r="B4774" s="1" t="e">
        <f>IF(A4774&lt;&gt;"",VLOOKUP(A4774,'Ket qua do'!$B$5:$CE$50000,2,TRUE),"")</f>
        <v>#N/A</v>
      </c>
      <c r="C4774" s="19" t="e">
        <f>IF(A4774&lt;&gt;"",VLOOKUP(B4774,'Ket qua do'!$C$5:$AP$50000,$C$3,TRUE)*SQRT(3)*$C$11,"")</f>
        <v>#N/A</v>
      </c>
      <c r="D4774" s="21" t="e">
        <f>IF(A4774&lt;&gt;"",VLOOKUP(B4774,'Ket qua do'!$C$5:$AP$50000,$D$3,TRUE),"")</f>
        <v>#N/A</v>
      </c>
      <c r="E4774" s="21" t="e">
        <f>IF(A4774&lt;&gt;"",VLOOKUP(B4774,'Ket qua do'!$C$5:$AP$50000,$E$3,TRUE)*$C$12,"")</f>
        <v>#N/A</v>
      </c>
      <c r="F4774" s="21" t="e">
        <f>IF(A4774&lt;&gt;"",VLOOKUP(B4774,'Ket qua do'!$C$5:$AP$50000,$F$3,TRUE),"")</f>
        <v>#N/A</v>
      </c>
      <c r="G4774" s="21" t="e">
        <f>IF(A4774&lt;&gt;"",VLOOKUP(B4774,'Ket qua do'!$C$5:$AP$50000,$G$3,TRUE),"")</f>
        <v>#N/A</v>
      </c>
      <c r="H4774" s="21" t="e">
        <f>IF(A4774&lt;&gt;"",VLOOKUP(B4774,'Ket qua do'!$C$5:$AP$50000,$H$3,TRUE),"")</f>
        <v>#N/A</v>
      </c>
      <c r="I4774" s="21" t="e">
        <f>IF(A4774&lt;&gt;"",VLOOKUP(B4774,'Ket qua do'!$C$5:$AP$50000,$I$3,TRUE)*$E$9/1000,"")</f>
        <v>#N/A</v>
      </c>
      <c r="J4774" s="21" t="e">
        <f>IF(A4774&lt;&gt;"",VLOOKUP(B4774,'Ket qua do'!$C$5:$AP$50000,$J$3,TRUE)*$E$9/1000,"")</f>
        <v>#N/A</v>
      </c>
      <c r="K4774" s="21" t="e">
        <f>IF(A4774&lt;&gt;"",VLOOKUP(B4774,'Ket qua do'!$C$5:$AP$50000,$K$3,TRUE)*$E$9/1000,"")</f>
        <v>#N/A</v>
      </c>
      <c r="L4774" s="21" t="e">
        <f>IF(A4774&lt;&gt;"",VLOOKUP(B4774,'Ket qua do'!$C$5:$AP$50000,$L$3,TRUE),"")</f>
        <v>#N/A</v>
      </c>
    </row>
    <row r="4775" spans="1:12" x14ac:dyDescent="0.25">
      <c r="A4775" t="e">
        <f t="shared" si="80"/>
        <v>#N/A</v>
      </c>
      <c r="B4775" s="1" t="e">
        <f>IF(A4775&lt;&gt;"",VLOOKUP(A4775,'Ket qua do'!$B$5:$CE$50000,2,TRUE),"")</f>
        <v>#N/A</v>
      </c>
      <c r="C4775" s="19" t="e">
        <f>IF(A4775&lt;&gt;"",VLOOKUP(B4775,'Ket qua do'!$C$5:$AP$50000,$C$3,TRUE)*SQRT(3)*$C$11,"")</f>
        <v>#N/A</v>
      </c>
      <c r="D4775" s="21" t="e">
        <f>IF(A4775&lt;&gt;"",VLOOKUP(B4775,'Ket qua do'!$C$5:$AP$50000,$D$3,TRUE),"")</f>
        <v>#N/A</v>
      </c>
      <c r="E4775" s="21" t="e">
        <f>IF(A4775&lt;&gt;"",VLOOKUP(B4775,'Ket qua do'!$C$5:$AP$50000,$E$3,TRUE)*$C$12,"")</f>
        <v>#N/A</v>
      </c>
      <c r="F4775" s="21" t="e">
        <f>IF(A4775&lt;&gt;"",VLOOKUP(B4775,'Ket qua do'!$C$5:$AP$50000,$F$3,TRUE),"")</f>
        <v>#N/A</v>
      </c>
      <c r="G4775" s="21" t="e">
        <f>IF(A4775&lt;&gt;"",VLOOKUP(B4775,'Ket qua do'!$C$5:$AP$50000,$G$3,TRUE),"")</f>
        <v>#N/A</v>
      </c>
      <c r="H4775" s="21" t="e">
        <f>IF(A4775&lt;&gt;"",VLOOKUP(B4775,'Ket qua do'!$C$5:$AP$50000,$H$3,TRUE),"")</f>
        <v>#N/A</v>
      </c>
      <c r="I4775" s="21" t="e">
        <f>IF(A4775&lt;&gt;"",VLOOKUP(B4775,'Ket qua do'!$C$5:$AP$50000,$I$3,TRUE)*$E$9/1000,"")</f>
        <v>#N/A</v>
      </c>
      <c r="J4775" s="21" t="e">
        <f>IF(A4775&lt;&gt;"",VLOOKUP(B4775,'Ket qua do'!$C$5:$AP$50000,$J$3,TRUE)*$E$9/1000,"")</f>
        <v>#N/A</v>
      </c>
      <c r="K4775" s="21" t="e">
        <f>IF(A4775&lt;&gt;"",VLOOKUP(B4775,'Ket qua do'!$C$5:$AP$50000,$K$3,TRUE)*$E$9/1000,"")</f>
        <v>#N/A</v>
      </c>
      <c r="L4775" s="21" t="e">
        <f>IF(A4775&lt;&gt;"",VLOOKUP(B4775,'Ket qua do'!$C$5:$AP$50000,$L$3,TRUE),"")</f>
        <v>#N/A</v>
      </c>
    </row>
    <row r="4776" spans="1:12" x14ac:dyDescent="0.25">
      <c r="A4776" t="e">
        <f t="shared" si="80"/>
        <v>#N/A</v>
      </c>
      <c r="B4776" s="1" t="e">
        <f>IF(A4776&lt;&gt;"",VLOOKUP(A4776,'Ket qua do'!$B$5:$CE$50000,2,TRUE),"")</f>
        <v>#N/A</v>
      </c>
      <c r="C4776" s="19" t="e">
        <f>IF(A4776&lt;&gt;"",VLOOKUP(B4776,'Ket qua do'!$C$5:$AP$50000,$C$3,TRUE)*SQRT(3)*$C$11,"")</f>
        <v>#N/A</v>
      </c>
      <c r="D4776" s="21" t="e">
        <f>IF(A4776&lt;&gt;"",VLOOKUP(B4776,'Ket qua do'!$C$5:$AP$50000,$D$3,TRUE),"")</f>
        <v>#N/A</v>
      </c>
      <c r="E4776" s="21" t="e">
        <f>IF(A4776&lt;&gt;"",VLOOKUP(B4776,'Ket qua do'!$C$5:$AP$50000,$E$3,TRUE)*$C$12,"")</f>
        <v>#N/A</v>
      </c>
      <c r="F4776" s="21" t="e">
        <f>IF(A4776&lt;&gt;"",VLOOKUP(B4776,'Ket qua do'!$C$5:$AP$50000,$F$3,TRUE),"")</f>
        <v>#N/A</v>
      </c>
      <c r="G4776" s="21" t="e">
        <f>IF(A4776&lt;&gt;"",VLOOKUP(B4776,'Ket qua do'!$C$5:$AP$50000,$G$3,TRUE),"")</f>
        <v>#N/A</v>
      </c>
      <c r="H4776" s="21" t="e">
        <f>IF(A4776&lt;&gt;"",VLOOKUP(B4776,'Ket qua do'!$C$5:$AP$50000,$H$3,TRUE),"")</f>
        <v>#N/A</v>
      </c>
      <c r="I4776" s="21" t="e">
        <f>IF(A4776&lt;&gt;"",VLOOKUP(B4776,'Ket qua do'!$C$5:$AP$50000,$I$3,TRUE)*$E$9/1000,"")</f>
        <v>#N/A</v>
      </c>
      <c r="J4776" s="21" t="e">
        <f>IF(A4776&lt;&gt;"",VLOOKUP(B4776,'Ket qua do'!$C$5:$AP$50000,$J$3,TRUE)*$E$9/1000,"")</f>
        <v>#N/A</v>
      </c>
      <c r="K4776" s="21" t="e">
        <f>IF(A4776&lt;&gt;"",VLOOKUP(B4776,'Ket qua do'!$C$5:$AP$50000,$K$3,TRUE)*$E$9/1000,"")</f>
        <v>#N/A</v>
      </c>
      <c r="L4776" s="21" t="e">
        <f>IF(A4776&lt;&gt;"",VLOOKUP(B4776,'Ket qua do'!$C$5:$AP$50000,$L$3,TRUE),"")</f>
        <v>#N/A</v>
      </c>
    </row>
    <row r="4777" spans="1:12" x14ac:dyDescent="0.25">
      <c r="A4777" t="e">
        <f t="shared" si="80"/>
        <v>#N/A</v>
      </c>
      <c r="B4777" s="1" t="e">
        <f>IF(A4777&lt;&gt;"",VLOOKUP(A4777,'Ket qua do'!$B$5:$CE$50000,2,TRUE),"")</f>
        <v>#N/A</v>
      </c>
      <c r="C4777" s="19" t="e">
        <f>IF(A4777&lt;&gt;"",VLOOKUP(B4777,'Ket qua do'!$C$5:$AP$50000,$C$3,TRUE)*SQRT(3)*$C$11,"")</f>
        <v>#N/A</v>
      </c>
      <c r="D4777" s="21" t="e">
        <f>IF(A4777&lt;&gt;"",VLOOKUP(B4777,'Ket qua do'!$C$5:$AP$50000,$D$3,TRUE),"")</f>
        <v>#N/A</v>
      </c>
      <c r="E4777" s="21" t="e">
        <f>IF(A4777&lt;&gt;"",VLOOKUP(B4777,'Ket qua do'!$C$5:$AP$50000,$E$3,TRUE)*$C$12,"")</f>
        <v>#N/A</v>
      </c>
      <c r="F4777" s="21" t="e">
        <f>IF(A4777&lt;&gt;"",VLOOKUP(B4777,'Ket qua do'!$C$5:$AP$50000,$F$3,TRUE),"")</f>
        <v>#N/A</v>
      </c>
      <c r="G4777" s="21" t="e">
        <f>IF(A4777&lt;&gt;"",VLOOKUP(B4777,'Ket qua do'!$C$5:$AP$50000,$G$3,TRUE),"")</f>
        <v>#N/A</v>
      </c>
      <c r="H4777" s="21" t="e">
        <f>IF(A4777&lt;&gt;"",VLOOKUP(B4777,'Ket qua do'!$C$5:$AP$50000,$H$3,TRUE),"")</f>
        <v>#N/A</v>
      </c>
      <c r="I4777" s="21" t="e">
        <f>IF(A4777&lt;&gt;"",VLOOKUP(B4777,'Ket qua do'!$C$5:$AP$50000,$I$3,TRUE)*$E$9/1000,"")</f>
        <v>#N/A</v>
      </c>
      <c r="J4777" s="21" t="e">
        <f>IF(A4777&lt;&gt;"",VLOOKUP(B4777,'Ket qua do'!$C$5:$AP$50000,$J$3,TRUE)*$E$9/1000,"")</f>
        <v>#N/A</v>
      </c>
      <c r="K4777" s="21" t="e">
        <f>IF(A4777&lt;&gt;"",VLOOKUP(B4777,'Ket qua do'!$C$5:$AP$50000,$K$3,TRUE)*$E$9/1000,"")</f>
        <v>#N/A</v>
      </c>
      <c r="L4777" s="21" t="e">
        <f>IF(A4777&lt;&gt;"",VLOOKUP(B4777,'Ket qua do'!$C$5:$AP$50000,$L$3,TRUE),"")</f>
        <v>#N/A</v>
      </c>
    </row>
    <row r="4778" spans="1:12" x14ac:dyDescent="0.25">
      <c r="A4778" t="e">
        <f t="shared" si="80"/>
        <v>#N/A</v>
      </c>
      <c r="B4778" s="1" t="e">
        <f>IF(A4778&lt;&gt;"",VLOOKUP(A4778,'Ket qua do'!$B$5:$CE$50000,2,TRUE),"")</f>
        <v>#N/A</v>
      </c>
      <c r="C4778" s="19" t="e">
        <f>IF(A4778&lt;&gt;"",VLOOKUP(B4778,'Ket qua do'!$C$5:$AP$50000,$C$3,TRUE)*SQRT(3)*$C$11,"")</f>
        <v>#N/A</v>
      </c>
      <c r="D4778" s="21" t="e">
        <f>IF(A4778&lt;&gt;"",VLOOKUP(B4778,'Ket qua do'!$C$5:$AP$50000,$D$3,TRUE),"")</f>
        <v>#N/A</v>
      </c>
      <c r="E4778" s="21" t="e">
        <f>IF(A4778&lt;&gt;"",VLOOKUP(B4778,'Ket qua do'!$C$5:$AP$50000,$E$3,TRUE)*$C$12,"")</f>
        <v>#N/A</v>
      </c>
      <c r="F4778" s="21" t="e">
        <f>IF(A4778&lt;&gt;"",VLOOKUP(B4778,'Ket qua do'!$C$5:$AP$50000,$F$3,TRUE),"")</f>
        <v>#N/A</v>
      </c>
      <c r="G4778" s="21" t="e">
        <f>IF(A4778&lt;&gt;"",VLOOKUP(B4778,'Ket qua do'!$C$5:$AP$50000,$G$3,TRUE),"")</f>
        <v>#N/A</v>
      </c>
      <c r="H4778" s="21" t="e">
        <f>IF(A4778&lt;&gt;"",VLOOKUP(B4778,'Ket qua do'!$C$5:$AP$50000,$H$3,TRUE),"")</f>
        <v>#N/A</v>
      </c>
      <c r="I4778" s="21" t="e">
        <f>IF(A4778&lt;&gt;"",VLOOKUP(B4778,'Ket qua do'!$C$5:$AP$50000,$I$3,TRUE)*$E$9/1000,"")</f>
        <v>#N/A</v>
      </c>
      <c r="J4778" s="21" t="e">
        <f>IF(A4778&lt;&gt;"",VLOOKUP(B4778,'Ket qua do'!$C$5:$AP$50000,$J$3,TRUE)*$E$9/1000,"")</f>
        <v>#N/A</v>
      </c>
      <c r="K4778" s="21" t="e">
        <f>IF(A4778&lt;&gt;"",VLOOKUP(B4778,'Ket qua do'!$C$5:$AP$50000,$K$3,TRUE)*$E$9/1000,"")</f>
        <v>#N/A</v>
      </c>
      <c r="L4778" s="21" t="e">
        <f>IF(A4778&lt;&gt;"",VLOOKUP(B4778,'Ket qua do'!$C$5:$AP$50000,$L$3,TRUE),"")</f>
        <v>#N/A</v>
      </c>
    </row>
    <row r="4779" spans="1:12" x14ac:dyDescent="0.25">
      <c r="A4779" t="e">
        <f t="shared" si="80"/>
        <v>#N/A</v>
      </c>
      <c r="B4779" s="1" t="e">
        <f>IF(A4779&lt;&gt;"",VLOOKUP(A4779,'Ket qua do'!$B$5:$CE$50000,2,TRUE),"")</f>
        <v>#N/A</v>
      </c>
      <c r="C4779" s="19" t="e">
        <f>IF(A4779&lt;&gt;"",VLOOKUP(B4779,'Ket qua do'!$C$5:$AP$50000,$C$3,TRUE)*SQRT(3)*$C$11,"")</f>
        <v>#N/A</v>
      </c>
      <c r="D4779" s="21" t="e">
        <f>IF(A4779&lt;&gt;"",VLOOKUP(B4779,'Ket qua do'!$C$5:$AP$50000,$D$3,TRUE),"")</f>
        <v>#N/A</v>
      </c>
      <c r="E4779" s="21" t="e">
        <f>IF(A4779&lt;&gt;"",VLOOKUP(B4779,'Ket qua do'!$C$5:$AP$50000,$E$3,TRUE)*$C$12,"")</f>
        <v>#N/A</v>
      </c>
      <c r="F4779" s="21" t="e">
        <f>IF(A4779&lt;&gt;"",VLOOKUP(B4779,'Ket qua do'!$C$5:$AP$50000,$F$3,TRUE),"")</f>
        <v>#N/A</v>
      </c>
      <c r="G4779" s="21" t="e">
        <f>IF(A4779&lt;&gt;"",VLOOKUP(B4779,'Ket qua do'!$C$5:$AP$50000,$G$3,TRUE),"")</f>
        <v>#N/A</v>
      </c>
      <c r="H4779" s="21" t="e">
        <f>IF(A4779&lt;&gt;"",VLOOKUP(B4779,'Ket qua do'!$C$5:$AP$50000,$H$3,TRUE),"")</f>
        <v>#N/A</v>
      </c>
      <c r="I4779" s="21" t="e">
        <f>IF(A4779&lt;&gt;"",VLOOKUP(B4779,'Ket qua do'!$C$5:$AP$50000,$I$3,TRUE)*$E$9/1000,"")</f>
        <v>#N/A</v>
      </c>
      <c r="J4779" s="21" t="e">
        <f>IF(A4779&lt;&gt;"",VLOOKUP(B4779,'Ket qua do'!$C$5:$AP$50000,$J$3,TRUE)*$E$9/1000,"")</f>
        <v>#N/A</v>
      </c>
      <c r="K4779" s="21" t="e">
        <f>IF(A4779&lt;&gt;"",VLOOKUP(B4779,'Ket qua do'!$C$5:$AP$50000,$K$3,TRUE)*$E$9/1000,"")</f>
        <v>#N/A</v>
      </c>
      <c r="L4779" s="21" t="e">
        <f>IF(A4779&lt;&gt;"",VLOOKUP(B4779,'Ket qua do'!$C$5:$AP$50000,$L$3,TRUE),"")</f>
        <v>#N/A</v>
      </c>
    </row>
    <row r="4780" spans="1:12" x14ac:dyDescent="0.25">
      <c r="A4780" t="e">
        <f t="shared" si="80"/>
        <v>#N/A</v>
      </c>
      <c r="B4780" s="1" t="e">
        <f>IF(A4780&lt;&gt;"",VLOOKUP(A4780,'Ket qua do'!$B$5:$CE$50000,2,TRUE),"")</f>
        <v>#N/A</v>
      </c>
      <c r="C4780" s="19" t="e">
        <f>IF(A4780&lt;&gt;"",VLOOKUP(B4780,'Ket qua do'!$C$5:$AP$50000,$C$3,TRUE)*SQRT(3)*$C$11,"")</f>
        <v>#N/A</v>
      </c>
      <c r="D4780" s="21" t="e">
        <f>IF(A4780&lt;&gt;"",VLOOKUP(B4780,'Ket qua do'!$C$5:$AP$50000,$D$3,TRUE),"")</f>
        <v>#N/A</v>
      </c>
      <c r="E4780" s="21" t="e">
        <f>IF(A4780&lt;&gt;"",VLOOKUP(B4780,'Ket qua do'!$C$5:$AP$50000,$E$3,TRUE)*$C$12,"")</f>
        <v>#N/A</v>
      </c>
      <c r="F4780" s="21" t="e">
        <f>IF(A4780&lt;&gt;"",VLOOKUP(B4780,'Ket qua do'!$C$5:$AP$50000,$F$3,TRUE),"")</f>
        <v>#N/A</v>
      </c>
      <c r="G4780" s="21" t="e">
        <f>IF(A4780&lt;&gt;"",VLOOKUP(B4780,'Ket qua do'!$C$5:$AP$50000,$G$3,TRUE),"")</f>
        <v>#N/A</v>
      </c>
      <c r="H4780" s="21" t="e">
        <f>IF(A4780&lt;&gt;"",VLOOKUP(B4780,'Ket qua do'!$C$5:$AP$50000,$H$3,TRUE),"")</f>
        <v>#N/A</v>
      </c>
      <c r="I4780" s="21" t="e">
        <f>IF(A4780&lt;&gt;"",VLOOKUP(B4780,'Ket qua do'!$C$5:$AP$50000,$I$3,TRUE)*$E$9/1000,"")</f>
        <v>#N/A</v>
      </c>
      <c r="J4780" s="21" t="e">
        <f>IF(A4780&lt;&gt;"",VLOOKUP(B4780,'Ket qua do'!$C$5:$AP$50000,$J$3,TRUE)*$E$9/1000,"")</f>
        <v>#N/A</v>
      </c>
      <c r="K4780" s="21" t="e">
        <f>IF(A4780&lt;&gt;"",VLOOKUP(B4780,'Ket qua do'!$C$5:$AP$50000,$K$3,TRUE)*$E$9/1000,"")</f>
        <v>#N/A</v>
      </c>
      <c r="L4780" s="21" t="e">
        <f>IF(A4780&lt;&gt;"",VLOOKUP(B4780,'Ket qua do'!$C$5:$AP$50000,$L$3,TRUE),"")</f>
        <v>#N/A</v>
      </c>
    </row>
    <row r="4781" spans="1:12" x14ac:dyDescent="0.25">
      <c r="A4781" t="e">
        <f t="shared" si="80"/>
        <v>#N/A</v>
      </c>
      <c r="B4781" s="1" t="e">
        <f>IF(A4781&lt;&gt;"",VLOOKUP(A4781,'Ket qua do'!$B$5:$CE$50000,2,TRUE),"")</f>
        <v>#N/A</v>
      </c>
      <c r="C4781" s="19" t="e">
        <f>IF(A4781&lt;&gt;"",VLOOKUP(B4781,'Ket qua do'!$C$5:$AP$50000,$C$3,TRUE)*SQRT(3)*$C$11,"")</f>
        <v>#N/A</v>
      </c>
      <c r="D4781" s="21" t="e">
        <f>IF(A4781&lt;&gt;"",VLOOKUP(B4781,'Ket qua do'!$C$5:$AP$50000,$D$3,TRUE),"")</f>
        <v>#N/A</v>
      </c>
      <c r="E4781" s="21" t="e">
        <f>IF(A4781&lt;&gt;"",VLOOKUP(B4781,'Ket qua do'!$C$5:$AP$50000,$E$3,TRUE)*$C$12,"")</f>
        <v>#N/A</v>
      </c>
      <c r="F4781" s="21" t="e">
        <f>IF(A4781&lt;&gt;"",VLOOKUP(B4781,'Ket qua do'!$C$5:$AP$50000,$F$3,TRUE),"")</f>
        <v>#N/A</v>
      </c>
      <c r="G4781" s="21" t="e">
        <f>IF(A4781&lt;&gt;"",VLOOKUP(B4781,'Ket qua do'!$C$5:$AP$50000,$G$3,TRUE),"")</f>
        <v>#N/A</v>
      </c>
      <c r="H4781" s="21" t="e">
        <f>IF(A4781&lt;&gt;"",VLOOKUP(B4781,'Ket qua do'!$C$5:$AP$50000,$H$3,TRUE),"")</f>
        <v>#N/A</v>
      </c>
      <c r="I4781" s="21" t="e">
        <f>IF(A4781&lt;&gt;"",VLOOKUP(B4781,'Ket qua do'!$C$5:$AP$50000,$I$3,TRUE)*$E$9/1000,"")</f>
        <v>#N/A</v>
      </c>
      <c r="J4781" s="21" t="e">
        <f>IF(A4781&lt;&gt;"",VLOOKUP(B4781,'Ket qua do'!$C$5:$AP$50000,$J$3,TRUE)*$E$9/1000,"")</f>
        <v>#N/A</v>
      </c>
      <c r="K4781" s="21" t="e">
        <f>IF(A4781&lt;&gt;"",VLOOKUP(B4781,'Ket qua do'!$C$5:$AP$50000,$K$3,TRUE)*$E$9/1000,"")</f>
        <v>#N/A</v>
      </c>
      <c r="L4781" s="21" t="e">
        <f>IF(A4781&lt;&gt;"",VLOOKUP(B4781,'Ket qua do'!$C$5:$AP$50000,$L$3,TRUE),"")</f>
        <v>#N/A</v>
      </c>
    </row>
    <row r="4782" spans="1:12" x14ac:dyDescent="0.25">
      <c r="A4782" t="e">
        <f t="shared" si="80"/>
        <v>#N/A</v>
      </c>
      <c r="B4782" s="1" t="e">
        <f>IF(A4782&lt;&gt;"",VLOOKUP(A4782,'Ket qua do'!$B$5:$CE$50000,2,TRUE),"")</f>
        <v>#N/A</v>
      </c>
      <c r="C4782" s="19" t="e">
        <f>IF(A4782&lt;&gt;"",VLOOKUP(B4782,'Ket qua do'!$C$5:$AP$50000,$C$3,TRUE)*SQRT(3)*$C$11,"")</f>
        <v>#N/A</v>
      </c>
      <c r="D4782" s="21" t="e">
        <f>IF(A4782&lt;&gt;"",VLOOKUP(B4782,'Ket qua do'!$C$5:$AP$50000,$D$3,TRUE),"")</f>
        <v>#N/A</v>
      </c>
      <c r="E4782" s="21" t="e">
        <f>IF(A4782&lt;&gt;"",VLOOKUP(B4782,'Ket qua do'!$C$5:$AP$50000,$E$3,TRUE)*$C$12,"")</f>
        <v>#N/A</v>
      </c>
      <c r="F4782" s="21" t="e">
        <f>IF(A4782&lt;&gt;"",VLOOKUP(B4782,'Ket qua do'!$C$5:$AP$50000,$F$3,TRUE),"")</f>
        <v>#N/A</v>
      </c>
      <c r="G4782" s="21" t="e">
        <f>IF(A4782&lt;&gt;"",VLOOKUP(B4782,'Ket qua do'!$C$5:$AP$50000,$G$3,TRUE),"")</f>
        <v>#N/A</v>
      </c>
      <c r="H4782" s="21" t="e">
        <f>IF(A4782&lt;&gt;"",VLOOKUP(B4782,'Ket qua do'!$C$5:$AP$50000,$H$3,TRUE),"")</f>
        <v>#N/A</v>
      </c>
      <c r="I4782" s="21" t="e">
        <f>IF(A4782&lt;&gt;"",VLOOKUP(B4782,'Ket qua do'!$C$5:$AP$50000,$I$3,TRUE)*$E$9/1000,"")</f>
        <v>#N/A</v>
      </c>
      <c r="J4782" s="21" t="e">
        <f>IF(A4782&lt;&gt;"",VLOOKUP(B4782,'Ket qua do'!$C$5:$AP$50000,$J$3,TRUE)*$E$9/1000,"")</f>
        <v>#N/A</v>
      </c>
      <c r="K4782" s="21" t="e">
        <f>IF(A4782&lt;&gt;"",VLOOKUP(B4782,'Ket qua do'!$C$5:$AP$50000,$K$3,TRUE)*$E$9/1000,"")</f>
        <v>#N/A</v>
      </c>
      <c r="L4782" s="21" t="e">
        <f>IF(A4782&lt;&gt;"",VLOOKUP(B4782,'Ket qua do'!$C$5:$AP$50000,$L$3,TRUE),"")</f>
        <v>#N/A</v>
      </c>
    </row>
    <row r="4783" spans="1:12" x14ac:dyDescent="0.25">
      <c r="A4783" t="e">
        <f t="shared" si="80"/>
        <v>#N/A</v>
      </c>
      <c r="B4783" s="1" t="e">
        <f>IF(A4783&lt;&gt;"",VLOOKUP(A4783,'Ket qua do'!$B$5:$CE$50000,2,TRUE),"")</f>
        <v>#N/A</v>
      </c>
      <c r="C4783" s="19" t="e">
        <f>IF(A4783&lt;&gt;"",VLOOKUP(B4783,'Ket qua do'!$C$5:$AP$50000,$C$3,TRUE)*SQRT(3)*$C$11,"")</f>
        <v>#N/A</v>
      </c>
      <c r="D4783" s="21" t="e">
        <f>IF(A4783&lt;&gt;"",VLOOKUP(B4783,'Ket qua do'!$C$5:$AP$50000,$D$3,TRUE),"")</f>
        <v>#N/A</v>
      </c>
      <c r="E4783" s="21" t="e">
        <f>IF(A4783&lt;&gt;"",VLOOKUP(B4783,'Ket qua do'!$C$5:$AP$50000,$E$3,TRUE)*$C$12,"")</f>
        <v>#N/A</v>
      </c>
      <c r="F4783" s="21" t="e">
        <f>IF(A4783&lt;&gt;"",VLOOKUP(B4783,'Ket qua do'!$C$5:$AP$50000,$F$3,TRUE),"")</f>
        <v>#N/A</v>
      </c>
      <c r="G4783" s="21" t="e">
        <f>IF(A4783&lt;&gt;"",VLOOKUP(B4783,'Ket qua do'!$C$5:$AP$50000,$G$3,TRUE),"")</f>
        <v>#N/A</v>
      </c>
      <c r="H4783" s="21" t="e">
        <f>IF(A4783&lt;&gt;"",VLOOKUP(B4783,'Ket qua do'!$C$5:$AP$50000,$H$3,TRUE),"")</f>
        <v>#N/A</v>
      </c>
      <c r="I4783" s="21" t="e">
        <f>IF(A4783&lt;&gt;"",VLOOKUP(B4783,'Ket qua do'!$C$5:$AP$50000,$I$3,TRUE)*$E$9/1000,"")</f>
        <v>#N/A</v>
      </c>
      <c r="J4783" s="21" t="e">
        <f>IF(A4783&lt;&gt;"",VLOOKUP(B4783,'Ket qua do'!$C$5:$AP$50000,$J$3,TRUE)*$E$9/1000,"")</f>
        <v>#N/A</v>
      </c>
      <c r="K4783" s="21" t="e">
        <f>IF(A4783&lt;&gt;"",VLOOKUP(B4783,'Ket qua do'!$C$5:$AP$50000,$K$3,TRUE)*$E$9/1000,"")</f>
        <v>#N/A</v>
      </c>
      <c r="L4783" s="21" t="e">
        <f>IF(A4783&lt;&gt;"",VLOOKUP(B4783,'Ket qua do'!$C$5:$AP$50000,$L$3,TRUE),"")</f>
        <v>#N/A</v>
      </c>
    </row>
    <row r="4784" spans="1:12" x14ac:dyDescent="0.25">
      <c r="A4784" t="e">
        <f t="shared" si="80"/>
        <v>#N/A</v>
      </c>
      <c r="B4784" s="1" t="e">
        <f>IF(A4784&lt;&gt;"",VLOOKUP(A4784,'Ket qua do'!$B$5:$CE$50000,2,TRUE),"")</f>
        <v>#N/A</v>
      </c>
      <c r="C4784" s="19" t="e">
        <f>IF(A4784&lt;&gt;"",VLOOKUP(B4784,'Ket qua do'!$C$5:$AP$50000,$C$3,TRUE)*SQRT(3)*$C$11,"")</f>
        <v>#N/A</v>
      </c>
      <c r="D4784" s="21" t="e">
        <f>IF(A4784&lt;&gt;"",VLOOKUP(B4784,'Ket qua do'!$C$5:$AP$50000,$D$3,TRUE),"")</f>
        <v>#N/A</v>
      </c>
      <c r="E4784" s="21" t="e">
        <f>IF(A4784&lt;&gt;"",VLOOKUP(B4784,'Ket qua do'!$C$5:$AP$50000,$E$3,TRUE)*$C$12,"")</f>
        <v>#N/A</v>
      </c>
      <c r="F4784" s="21" t="e">
        <f>IF(A4784&lt;&gt;"",VLOOKUP(B4784,'Ket qua do'!$C$5:$AP$50000,$F$3,TRUE),"")</f>
        <v>#N/A</v>
      </c>
      <c r="G4784" s="21" t="e">
        <f>IF(A4784&lt;&gt;"",VLOOKUP(B4784,'Ket qua do'!$C$5:$AP$50000,$G$3,TRUE),"")</f>
        <v>#N/A</v>
      </c>
      <c r="H4784" s="21" t="e">
        <f>IF(A4784&lt;&gt;"",VLOOKUP(B4784,'Ket qua do'!$C$5:$AP$50000,$H$3,TRUE),"")</f>
        <v>#N/A</v>
      </c>
      <c r="I4784" s="21" t="e">
        <f>IF(A4784&lt;&gt;"",VLOOKUP(B4784,'Ket qua do'!$C$5:$AP$50000,$I$3,TRUE)*$E$9/1000,"")</f>
        <v>#N/A</v>
      </c>
      <c r="J4784" s="21" t="e">
        <f>IF(A4784&lt;&gt;"",VLOOKUP(B4784,'Ket qua do'!$C$5:$AP$50000,$J$3,TRUE)*$E$9/1000,"")</f>
        <v>#N/A</v>
      </c>
      <c r="K4784" s="21" t="e">
        <f>IF(A4784&lt;&gt;"",VLOOKUP(B4784,'Ket qua do'!$C$5:$AP$50000,$K$3,TRUE)*$E$9/1000,"")</f>
        <v>#N/A</v>
      </c>
      <c r="L4784" s="21" t="e">
        <f>IF(A4784&lt;&gt;"",VLOOKUP(B4784,'Ket qua do'!$C$5:$AP$50000,$L$3,TRUE),"")</f>
        <v>#N/A</v>
      </c>
    </row>
    <row r="4785" spans="1:12" x14ac:dyDescent="0.25">
      <c r="A4785" t="e">
        <f t="shared" si="80"/>
        <v>#N/A</v>
      </c>
      <c r="B4785" s="1" t="e">
        <f>IF(A4785&lt;&gt;"",VLOOKUP(A4785,'Ket qua do'!$B$5:$CE$50000,2,TRUE),"")</f>
        <v>#N/A</v>
      </c>
      <c r="C4785" s="19" t="e">
        <f>IF(A4785&lt;&gt;"",VLOOKUP(B4785,'Ket qua do'!$C$5:$AP$50000,$C$3,TRUE)*SQRT(3)*$C$11,"")</f>
        <v>#N/A</v>
      </c>
      <c r="D4785" s="21" t="e">
        <f>IF(A4785&lt;&gt;"",VLOOKUP(B4785,'Ket qua do'!$C$5:$AP$50000,$D$3,TRUE),"")</f>
        <v>#N/A</v>
      </c>
      <c r="E4785" s="21" t="e">
        <f>IF(A4785&lt;&gt;"",VLOOKUP(B4785,'Ket qua do'!$C$5:$AP$50000,$E$3,TRUE)*$C$12,"")</f>
        <v>#N/A</v>
      </c>
      <c r="F4785" s="21" t="e">
        <f>IF(A4785&lt;&gt;"",VLOOKUP(B4785,'Ket qua do'!$C$5:$AP$50000,$F$3,TRUE),"")</f>
        <v>#N/A</v>
      </c>
      <c r="G4785" s="21" t="e">
        <f>IF(A4785&lt;&gt;"",VLOOKUP(B4785,'Ket qua do'!$C$5:$AP$50000,$G$3,TRUE),"")</f>
        <v>#N/A</v>
      </c>
      <c r="H4785" s="21" t="e">
        <f>IF(A4785&lt;&gt;"",VLOOKUP(B4785,'Ket qua do'!$C$5:$AP$50000,$H$3,TRUE),"")</f>
        <v>#N/A</v>
      </c>
      <c r="I4785" s="21" t="e">
        <f>IF(A4785&lt;&gt;"",VLOOKUP(B4785,'Ket qua do'!$C$5:$AP$50000,$I$3,TRUE)*$E$9/1000,"")</f>
        <v>#N/A</v>
      </c>
      <c r="J4785" s="21" t="e">
        <f>IF(A4785&lt;&gt;"",VLOOKUP(B4785,'Ket qua do'!$C$5:$AP$50000,$J$3,TRUE)*$E$9/1000,"")</f>
        <v>#N/A</v>
      </c>
      <c r="K4785" s="21" t="e">
        <f>IF(A4785&lt;&gt;"",VLOOKUP(B4785,'Ket qua do'!$C$5:$AP$50000,$K$3,TRUE)*$E$9/1000,"")</f>
        <v>#N/A</v>
      </c>
      <c r="L4785" s="21" t="e">
        <f>IF(A4785&lt;&gt;"",VLOOKUP(B4785,'Ket qua do'!$C$5:$AP$50000,$L$3,TRUE),"")</f>
        <v>#N/A</v>
      </c>
    </row>
    <row r="4786" spans="1:12" x14ac:dyDescent="0.25">
      <c r="A4786" t="e">
        <f t="shared" si="80"/>
        <v>#N/A</v>
      </c>
      <c r="B4786" s="1" t="e">
        <f>IF(A4786&lt;&gt;"",VLOOKUP(A4786,'Ket qua do'!$B$5:$CE$50000,2,TRUE),"")</f>
        <v>#N/A</v>
      </c>
      <c r="C4786" s="19" t="e">
        <f>IF(A4786&lt;&gt;"",VLOOKUP(B4786,'Ket qua do'!$C$5:$AP$50000,$C$3,TRUE)*SQRT(3)*$C$11,"")</f>
        <v>#N/A</v>
      </c>
      <c r="D4786" s="21" t="e">
        <f>IF(A4786&lt;&gt;"",VLOOKUP(B4786,'Ket qua do'!$C$5:$AP$50000,$D$3,TRUE),"")</f>
        <v>#N/A</v>
      </c>
      <c r="E4786" s="21" t="e">
        <f>IF(A4786&lt;&gt;"",VLOOKUP(B4786,'Ket qua do'!$C$5:$AP$50000,$E$3,TRUE)*$C$12,"")</f>
        <v>#N/A</v>
      </c>
      <c r="F4786" s="21" t="e">
        <f>IF(A4786&lt;&gt;"",VLOOKUP(B4786,'Ket qua do'!$C$5:$AP$50000,$F$3,TRUE),"")</f>
        <v>#N/A</v>
      </c>
      <c r="G4786" s="21" t="e">
        <f>IF(A4786&lt;&gt;"",VLOOKUP(B4786,'Ket qua do'!$C$5:$AP$50000,$G$3,TRUE),"")</f>
        <v>#N/A</v>
      </c>
      <c r="H4786" s="21" t="e">
        <f>IF(A4786&lt;&gt;"",VLOOKUP(B4786,'Ket qua do'!$C$5:$AP$50000,$H$3,TRUE),"")</f>
        <v>#N/A</v>
      </c>
      <c r="I4786" s="21" t="e">
        <f>IF(A4786&lt;&gt;"",VLOOKUP(B4786,'Ket qua do'!$C$5:$AP$50000,$I$3,TRUE)*$E$9/1000,"")</f>
        <v>#N/A</v>
      </c>
      <c r="J4786" s="21" t="e">
        <f>IF(A4786&lt;&gt;"",VLOOKUP(B4786,'Ket qua do'!$C$5:$AP$50000,$J$3,TRUE)*$E$9/1000,"")</f>
        <v>#N/A</v>
      </c>
      <c r="K4786" s="21" t="e">
        <f>IF(A4786&lt;&gt;"",VLOOKUP(B4786,'Ket qua do'!$C$5:$AP$50000,$K$3,TRUE)*$E$9/1000,"")</f>
        <v>#N/A</v>
      </c>
      <c r="L4786" s="21" t="e">
        <f>IF(A4786&lt;&gt;"",VLOOKUP(B4786,'Ket qua do'!$C$5:$AP$50000,$L$3,TRUE),"")</f>
        <v>#N/A</v>
      </c>
    </row>
    <row r="4787" spans="1:12" x14ac:dyDescent="0.25">
      <c r="A4787" t="e">
        <f t="shared" si="80"/>
        <v>#N/A</v>
      </c>
      <c r="B4787" s="1" t="e">
        <f>IF(A4787&lt;&gt;"",VLOOKUP(A4787,'Ket qua do'!$B$5:$CE$50000,2,TRUE),"")</f>
        <v>#N/A</v>
      </c>
      <c r="C4787" s="19" t="e">
        <f>IF(A4787&lt;&gt;"",VLOOKUP(B4787,'Ket qua do'!$C$5:$AP$50000,$C$3,TRUE)*SQRT(3)*$C$11,"")</f>
        <v>#N/A</v>
      </c>
      <c r="D4787" s="21" t="e">
        <f>IF(A4787&lt;&gt;"",VLOOKUP(B4787,'Ket qua do'!$C$5:$AP$50000,$D$3,TRUE),"")</f>
        <v>#N/A</v>
      </c>
      <c r="E4787" s="21" t="e">
        <f>IF(A4787&lt;&gt;"",VLOOKUP(B4787,'Ket qua do'!$C$5:$AP$50000,$E$3,TRUE)*$C$12,"")</f>
        <v>#N/A</v>
      </c>
      <c r="F4787" s="21" t="e">
        <f>IF(A4787&lt;&gt;"",VLOOKUP(B4787,'Ket qua do'!$C$5:$AP$50000,$F$3,TRUE),"")</f>
        <v>#N/A</v>
      </c>
      <c r="G4787" s="21" t="e">
        <f>IF(A4787&lt;&gt;"",VLOOKUP(B4787,'Ket qua do'!$C$5:$AP$50000,$G$3,TRUE),"")</f>
        <v>#N/A</v>
      </c>
      <c r="H4787" s="21" t="e">
        <f>IF(A4787&lt;&gt;"",VLOOKUP(B4787,'Ket qua do'!$C$5:$AP$50000,$H$3,TRUE),"")</f>
        <v>#N/A</v>
      </c>
      <c r="I4787" s="21" t="e">
        <f>IF(A4787&lt;&gt;"",VLOOKUP(B4787,'Ket qua do'!$C$5:$AP$50000,$I$3,TRUE)*$E$9/1000,"")</f>
        <v>#N/A</v>
      </c>
      <c r="J4787" s="21" t="e">
        <f>IF(A4787&lt;&gt;"",VLOOKUP(B4787,'Ket qua do'!$C$5:$AP$50000,$J$3,TRUE)*$E$9/1000,"")</f>
        <v>#N/A</v>
      </c>
      <c r="K4787" s="21" t="e">
        <f>IF(A4787&lt;&gt;"",VLOOKUP(B4787,'Ket qua do'!$C$5:$AP$50000,$K$3,TRUE)*$E$9/1000,"")</f>
        <v>#N/A</v>
      </c>
      <c r="L4787" s="21" t="e">
        <f>IF(A4787&lt;&gt;"",VLOOKUP(B4787,'Ket qua do'!$C$5:$AP$50000,$L$3,TRUE),"")</f>
        <v>#N/A</v>
      </c>
    </row>
    <row r="4788" spans="1:12" x14ac:dyDescent="0.25">
      <c r="A4788" t="e">
        <f t="shared" si="80"/>
        <v>#N/A</v>
      </c>
      <c r="B4788" s="1" t="e">
        <f>IF(A4788&lt;&gt;"",VLOOKUP(A4788,'Ket qua do'!$B$5:$CE$50000,2,TRUE),"")</f>
        <v>#N/A</v>
      </c>
      <c r="C4788" s="19" t="e">
        <f>IF(A4788&lt;&gt;"",VLOOKUP(B4788,'Ket qua do'!$C$5:$AP$50000,$C$3,TRUE)*SQRT(3)*$C$11,"")</f>
        <v>#N/A</v>
      </c>
      <c r="D4788" s="21" t="e">
        <f>IF(A4788&lt;&gt;"",VLOOKUP(B4788,'Ket qua do'!$C$5:$AP$50000,$D$3,TRUE),"")</f>
        <v>#N/A</v>
      </c>
      <c r="E4788" s="21" t="e">
        <f>IF(A4788&lt;&gt;"",VLOOKUP(B4788,'Ket qua do'!$C$5:$AP$50000,$E$3,TRUE)*$C$12,"")</f>
        <v>#N/A</v>
      </c>
      <c r="F4788" s="21" t="e">
        <f>IF(A4788&lt;&gt;"",VLOOKUP(B4788,'Ket qua do'!$C$5:$AP$50000,$F$3,TRUE),"")</f>
        <v>#N/A</v>
      </c>
      <c r="G4788" s="21" t="e">
        <f>IF(A4788&lt;&gt;"",VLOOKUP(B4788,'Ket qua do'!$C$5:$AP$50000,$G$3,TRUE),"")</f>
        <v>#N/A</v>
      </c>
      <c r="H4788" s="21" t="e">
        <f>IF(A4788&lt;&gt;"",VLOOKUP(B4788,'Ket qua do'!$C$5:$AP$50000,$H$3,TRUE),"")</f>
        <v>#N/A</v>
      </c>
      <c r="I4788" s="21" t="e">
        <f>IF(A4788&lt;&gt;"",VLOOKUP(B4788,'Ket qua do'!$C$5:$AP$50000,$I$3,TRUE)*$E$9/1000,"")</f>
        <v>#N/A</v>
      </c>
      <c r="J4788" s="21" t="e">
        <f>IF(A4788&lt;&gt;"",VLOOKUP(B4788,'Ket qua do'!$C$5:$AP$50000,$J$3,TRUE)*$E$9/1000,"")</f>
        <v>#N/A</v>
      </c>
      <c r="K4788" s="21" t="e">
        <f>IF(A4788&lt;&gt;"",VLOOKUP(B4788,'Ket qua do'!$C$5:$AP$50000,$K$3,TRUE)*$E$9/1000,"")</f>
        <v>#N/A</v>
      </c>
      <c r="L4788" s="21" t="e">
        <f>IF(A4788&lt;&gt;"",VLOOKUP(B4788,'Ket qua do'!$C$5:$AP$50000,$L$3,TRUE),"")</f>
        <v>#N/A</v>
      </c>
    </row>
    <row r="4789" spans="1:12" x14ac:dyDescent="0.25">
      <c r="A4789" t="e">
        <f t="shared" si="80"/>
        <v>#N/A</v>
      </c>
      <c r="B4789" s="1" t="e">
        <f>IF(A4789&lt;&gt;"",VLOOKUP(A4789,'Ket qua do'!$B$5:$CE$50000,2,TRUE),"")</f>
        <v>#N/A</v>
      </c>
      <c r="C4789" s="19" t="e">
        <f>IF(A4789&lt;&gt;"",VLOOKUP(B4789,'Ket qua do'!$C$5:$AP$50000,$C$3,TRUE)*SQRT(3)*$C$11,"")</f>
        <v>#N/A</v>
      </c>
      <c r="D4789" s="21" t="e">
        <f>IF(A4789&lt;&gt;"",VLOOKUP(B4789,'Ket qua do'!$C$5:$AP$50000,$D$3,TRUE),"")</f>
        <v>#N/A</v>
      </c>
      <c r="E4789" s="21" t="e">
        <f>IF(A4789&lt;&gt;"",VLOOKUP(B4789,'Ket qua do'!$C$5:$AP$50000,$E$3,TRUE)*$C$12,"")</f>
        <v>#N/A</v>
      </c>
      <c r="F4789" s="21" t="e">
        <f>IF(A4789&lt;&gt;"",VLOOKUP(B4789,'Ket qua do'!$C$5:$AP$50000,$F$3,TRUE),"")</f>
        <v>#N/A</v>
      </c>
      <c r="G4789" s="21" t="e">
        <f>IF(A4789&lt;&gt;"",VLOOKUP(B4789,'Ket qua do'!$C$5:$AP$50000,$G$3,TRUE),"")</f>
        <v>#N/A</v>
      </c>
      <c r="H4789" s="21" t="e">
        <f>IF(A4789&lt;&gt;"",VLOOKUP(B4789,'Ket qua do'!$C$5:$AP$50000,$H$3,TRUE),"")</f>
        <v>#N/A</v>
      </c>
      <c r="I4789" s="21" t="e">
        <f>IF(A4789&lt;&gt;"",VLOOKUP(B4789,'Ket qua do'!$C$5:$AP$50000,$I$3,TRUE)*$E$9/1000,"")</f>
        <v>#N/A</v>
      </c>
      <c r="J4789" s="21" t="e">
        <f>IF(A4789&lt;&gt;"",VLOOKUP(B4789,'Ket qua do'!$C$5:$AP$50000,$J$3,TRUE)*$E$9/1000,"")</f>
        <v>#N/A</v>
      </c>
      <c r="K4789" s="21" t="e">
        <f>IF(A4789&lt;&gt;"",VLOOKUP(B4789,'Ket qua do'!$C$5:$AP$50000,$K$3,TRUE)*$E$9/1000,"")</f>
        <v>#N/A</v>
      </c>
      <c r="L4789" s="21" t="e">
        <f>IF(A4789&lt;&gt;"",VLOOKUP(B4789,'Ket qua do'!$C$5:$AP$50000,$L$3,TRUE),"")</f>
        <v>#N/A</v>
      </c>
    </row>
    <row r="4790" spans="1:12" x14ac:dyDescent="0.25">
      <c r="A4790" t="e">
        <f t="shared" si="80"/>
        <v>#N/A</v>
      </c>
      <c r="B4790" s="1" t="e">
        <f>IF(A4790&lt;&gt;"",VLOOKUP(A4790,'Ket qua do'!$B$5:$CE$50000,2,TRUE),"")</f>
        <v>#N/A</v>
      </c>
      <c r="C4790" s="19" t="e">
        <f>IF(A4790&lt;&gt;"",VLOOKUP(B4790,'Ket qua do'!$C$5:$AP$50000,$C$3,TRUE)*SQRT(3)*$C$11,"")</f>
        <v>#N/A</v>
      </c>
      <c r="D4790" s="21" t="e">
        <f>IF(A4790&lt;&gt;"",VLOOKUP(B4790,'Ket qua do'!$C$5:$AP$50000,$D$3,TRUE),"")</f>
        <v>#N/A</v>
      </c>
      <c r="E4790" s="21" t="e">
        <f>IF(A4790&lt;&gt;"",VLOOKUP(B4790,'Ket qua do'!$C$5:$AP$50000,$E$3,TRUE)*$C$12,"")</f>
        <v>#N/A</v>
      </c>
      <c r="F4790" s="21" t="e">
        <f>IF(A4790&lt;&gt;"",VLOOKUP(B4790,'Ket qua do'!$C$5:$AP$50000,$F$3,TRUE),"")</f>
        <v>#N/A</v>
      </c>
      <c r="G4790" s="21" t="e">
        <f>IF(A4790&lt;&gt;"",VLOOKUP(B4790,'Ket qua do'!$C$5:$AP$50000,$G$3,TRUE),"")</f>
        <v>#N/A</v>
      </c>
      <c r="H4790" s="21" t="e">
        <f>IF(A4790&lt;&gt;"",VLOOKUP(B4790,'Ket qua do'!$C$5:$AP$50000,$H$3,TRUE),"")</f>
        <v>#N/A</v>
      </c>
      <c r="I4790" s="21" t="e">
        <f>IF(A4790&lt;&gt;"",VLOOKUP(B4790,'Ket qua do'!$C$5:$AP$50000,$I$3,TRUE)*$E$9/1000,"")</f>
        <v>#N/A</v>
      </c>
      <c r="J4790" s="21" t="e">
        <f>IF(A4790&lt;&gt;"",VLOOKUP(B4790,'Ket qua do'!$C$5:$AP$50000,$J$3,TRUE)*$E$9/1000,"")</f>
        <v>#N/A</v>
      </c>
      <c r="K4790" s="21" t="e">
        <f>IF(A4790&lt;&gt;"",VLOOKUP(B4790,'Ket qua do'!$C$5:$AP$50000,$K$3,TRUE)*$E$9/1000,"")</f>
        <v>#N/A</v>
      </c>
      <c r="L4790" s="21" t="e">
        <f>IF(A4790&lt;&gt;"",VLOOKUP(B4790,'Ket qua do'!$C$5:$AP$50000,$L$3,TRUE),"")</f>
        <v>#N/A</v>
      </c>
    </row>
    <row r="4791" spans="1:12" x14ac:dyDescent="0.25">
      <c r="A4791" t="e">
        <f t="shared" si="80"/>
        <v>#N/A</v>
      </c>
      <c r="B4791" s="1" t="e">
        <f>IF(A4791&lt;&gt;"",VLOOKUP(A4791,'Ket qua do'!$B$5:$CE$50000,2,TRUE),"")</f>
        <v>#N/A</v>
      </c>
      <c r="C4791" s="19" t="e">
        <f>IF(A4791&lt;&gt;"",VLOOKUP(B4791,'Ket qua do'!$C$5:$AP$50000,$C$3,TRUE)*SQRT(3)*$C$11,"")</f>
        <v>#N/A</v>
      </c>
      <c r="D4791" s="21" t="e">
        <f>IF(A4791&lt;&gt;"",VLOOKUP(B4791,'Ket qua do'!$C$5:$AP$50000,$D$3,TRUE),"")</f>
        <v>#N/A</v>
      </c>
      <c r="E4791" s="21" t="e">
        <f>IF(A4791&lt;&gt;"",VLOOKUP(B4791,'Ket qua do'!$C$5:$AP$50000,$E$3,TRUE)*$C$12,"")</f>
        <v>#N/A</v>
      </c>
      <c r="F4791" s="21" t="e">
        <f>IF(A4791&lt;&gt;"",VLOOKUP(B4791,'Ket qua do'!$C$5:$AP$50000,$F$3,TRUE),"")</f>
        <v>#N/A</v>
      </c>
      <c r="G4791" s="21" t="e">
        <f>IF(A4791&lt;&gt;"",VLOOKUP(B4791,'Ket qua do'!$C$5:$AP$50000,$G$3,TRUE),"")</f>
        <v>#N/A</v>
      </c>
      <c r="H4791" s="21" t="e">
        <f>IF(A4791&lt;&gt;"",VLOOKUP(B4791,'Ket qua do'!$C$5:$AP$50000,$H$3,TRUE),"")</f>
        <v>#N/A</v>
      </c>
      <c r="I4791" s="21" t="e">
        <f>IF(A4791&lt;&gt;"",VLOOKUP(B4791,'Ket qua do'!$C$5:$AP$50000,$I$3,TRUE)*$E$9/1000,"")</f>
        <v>#N/A</v>
      </c>
      <c r="J4791" s="21" t="e">
        <f>IF(A4791&lt;&gt;"",VLOOKUP(B4791,'Ket qua do'!$C$5:$AP$50000,$J$3,TRUE)*$E$9/1000,"")</f>
        <v>#N/A</v>
      </c>
      <c r="K4791" s="21" t="e">
        <f>IF(A4791&lt;&gt;"",VLOOKUP(B4791,'Ket qua do'!$C$5:$AP$50000,$K$3,TRUE)*$E$9/1000,"")</f>
        <v>#N/A</v>
      </c>
      <c r="L4791" s="21" t="e">
        <f>IF(A4791&lt;&gt;"",VLOOKUP(B4791,'Ket qua do'!$C$5:$AP$50000,$L$3,TRUE),"")</f>
        <v>#N/A</v>
      </c>
    </row>
    <row r="4792" spans="1:12" x14ac:dyDescent="0.25">
      <c r="A4792" t="e">
        <f t="shared" si="80"/>
        <v>#N/A</v>
      </c>
      <c r="B4792" s="1" t="e">
        <f>IF(A4792&lt;&gt;"",VLOOKUP(A4792,'Ket qua do'!$B$5:$CE$50000,2,TRUE),"")</f>
        <v>#N/A</v>
      </c>
      <c r="C4792" s="19" t="e">
        <f>IF(A4792&lt;&gt;"",VLOOKUP(B4792,'Ket qua do'!$C$5:$AP$50000,$C$3,TRUE)*SQRT(3)*$C$11,"")</f>
        <v>#N/A</v>
      </c>
      <c r="D4792" s="21" t="e">
        <f>IF(A4792&lt;&gt;"",VLOOKUP(B4792,'Ket qua do'!$C$5:$AP$50000,$D$3,TRUE),"")</f>
        <v>#N/A</v>
      </c>
      <c r="E4792" s="21" t="e">
        <f>IF(A4792&lt;&gt;"",VLOOKUP(B4792,'Ket qua do'!$C$5:$AP$50000,$E$3,TRUE)*$C$12,"")</f>
        <v>#N/A</v>
      </c>
      <c r="F4792" s="21" t="e">
        <f>IF(A4792&lt;&gt;"",VLOOKUP(B4792,'Ket qua do'!$C$5:$AP$50000,$F$3,TRUE),"")</f>
        <v>#N/A</v>
      </c>
      <c r="G4792" s="21" t="e">
        <f>IF(A4792&lt;&gt;"",VLOOKUP(B4792,'Ket qua do'!$C$5:$AP$50000,$G$3,TRUE),"")</f>
        <v>#N/A</v>
      </c>
      <c r="H4792" s="21" t="e">
        <f>IF(A4792&lt;&gt;"",VLOOKUP(B4792,'Ket qua do'!$C$5:$AP$50000,$H$3,TRUE),"")</f>
        <v>#N/A</v>
      </c>
      <c r="I4792" s="21" t="e">
        <f>IF(A4792&lt;&gt;"",VLOOKUP(B4792,'Ket qua do'!$C$5:$AP$50000,$I$3,TRUE)*$E$9/1000,"")</f>
        <v>#N/A</v>
      </c>
      <c r="J4792" s="21" t="e">
        <f>IF(A4792&lt;&gt;"",VLOOKUP(B4792,'Ket qua do'!$C$5:$AP$50000,$J$3,TRUE)*$E$9/1000,"")</f>
        <v>#N/A</v>
      </c>
      <c r="K4792" s="21" t="e">
        <f>IF(A4792&lt;&gt;"",VLOOKUP(B4792,'Ket qua do'!$C$5:$AP$50000,$K$3,TRUE)*$E$9/1000,"")</f>
        <v>#N/A</v>
      </c>
      <c r="L4792" s="21" t="e">
        <f>IF(A4792&lt;&gt;"",VLOOKUP(B4792,'Ket qua do'!$C$5:$AP$50000,$L$3,TRUE),"")</f>
        <v>#N/A</v>
      </c>
    </row>
    <row r="4793" spans="1:12" x14ac:dyDescent="0.25">
      <c r="A4793" t="e">
        <f t="shared" si="80"/>
        <v>#N/A</v>
      </c>
      <c r="B4793" s="1" t="e">
        <f>IF(A4793&lt;&gt;"",VLOOKUP(A4793,'Ket qua do'!$B$5:$CE$50000,2,TRUE),"")</f>
        <v>#N/A</v>
      </c>
      <c r="C4793" s="19" t="e">
        <f>IF(A4793&lt;&gt;"",VLOOKUP(B4793,'Ket qua do'!$C$5:$AP$50000,$C$3,TRUE)*SQRT(3)*$C$11,"")</f>
        <v>#N/A</v>
      </c>
      <c r="D4793" s="21" t="e">
        <f>IF(A4793&lt;&gt;"",VLOOKUP(B4793,'Ket qua do'!$C$5:$AP$50000,$D$3,TRUE),"")</f>
        <v>#N/A</v>
      </c>
      <c r="E4793" s="21" t="e">
        <f>IF(A4793&lt;&gt;"",VLOOKUP(B4793,'Ket qua do'!$C$5:$AP$50000,$E$3,TRUE)*$C$12,"")</f>
        <v>#N/A</v>
      </c>
      <c r="F4793" s="21" t="e">
        <f>IF(A4793&lt;&gt;"",VLOOKUP(B4793,'Ket qua do'!$C$5:$AP$50000,$F$3,TRUE),"")</f>
        <v>#N/A</v>
      </c>
      <c r="G4793" s="21" t="e">
        <f>IF(A4793&lt;&gt;"",VLOOKUP(B4793,'Ket qua do'!$C$5:$AP$50000,$G$3,TRUE),"")</f>
        <v>#N/A</v>
      </c>
      <c r="H4793" s="21" t="e">
        <f>IF(A4793&lt;&gt;"",VLOOKUP(B4793,'Ket qua do'!$C$5:$AP$50000,$H$3,TRUE),"")</f>
        <v>#N/A</v>
      </c>
      <c r="I4793" s="21" t="e">
        <f>IF(A4793&lt;&gt;"",VLOOKUP(B4793,'Ket qua do'!$C$5:$AP$50000,$I$3,TRUE)*$E$9/1000,"")</f>
        <v>#N/A</v>
      </c>
      <c r="J4793" s="21" t="e">
        <f>IF(A4793&lt;&gt;"",VLOOKUP(B4793,'Ket qua do'!$C$5:$AP$50000,$J$3,TRUE)*$E$9/1000,"")</f>
        <v>#N/A</v>
      </c>
      <c r="K4793" s="21" t="e">
        <f>IF(A4793&lt;&gt;"",VLOOKUP(B4793,'Ket qua do'!$C$5:$AP$50000,$K$3,TRUE)*$E$9/1000,"")</f>
        <v>#N/A</v>
      </c>
      <c r="L4793" s="21" t="e">
        <f>IF(A4793&lt;&gt;"",VLOOKUP(B4793,'Ket qua do'!$C$5:$AP$50000,$L$3,TRUE),"")</f>
        <v>#N/A</v>
      </c>
    </row>
    <row r="4794" spans="1:12" x14ac:dyDescent="0.25">
      <c r="A4794" t="e">
        <f t="shared" si="80"/>
        <v>#N/A</v>
      </c>
      <c r="B4794" s="1" t="e">
        <f>IF(A4794&lt;&gt;"",VLOOKUP(A4794,'Ket qua do'!$B$5:$CE$50000,2,TRUE),"")</f>
        <v>#N/A</v>
      </c>
      <c r="C4794" s="19" t="e">
        <f>IF(A4794&lt;&gt;"",VLOOKUP(B4794,'Ket qua do'!$C$5:$AP$50000,$C$3,TRUE)*SQRT(3)*$C$11,"")</f>
        <v>#N/A</v>
      </c>
      <c r="D4794" s="21" t="e">
        <f>IF(A4794&lt;&gt;"",VLOOKUP(B4794,'Ket qua do'!$C$5:$AP$50000,$D$3,TRUE),"")</f>
        <v>#N/A</v>
      </c>
      <c r="E4794" s="21" t="e">
        <f>IF(A4794&lt;&gt;"",VLOOKUP(B4794,'Ket qua do'!$C$5:$AP$50000,$E$3,TRUE)*$C$12,"")</f>
        <v>#N/A</v>
      </c>
      <c r="F4794" s="21" t="e">
        <f>IF(A4794&lt;&gt;"",VLOOKUP(B4794,'Ket qua do'!$C$5:$AP$50000,$F$3,TRUE),"")</f>
        <v>#N/A</v>
      </c>
      <c r="G4794" s="21" t="e">
        <f>IF(A4794&lt;&gt;"",VLOOKUP(B4794,'Ket qua do'!$C$5:$AP$50000,$G$3,TRUE),"")</f>
        <v>#N/A</v>
      </c>
      <c r="H4794" s="21" t="e">
        <f>IF(A4794&lt;&gt;"",VLOOKUP(B4794,'Ket qua do'!$C$5:$AP$50000,$H$3,TRUE),"")</f>
        <v>#N/A</v>
      </c>
      <c r="I4794" s="21" t="e">
        <f>IF(A4794&lt;&gt;"",VLOOKUP(B4794,'Ket qua do'!$C$5:$AP$50000,$I$3,TRUE)*$E$9/1000,"")</f>
        <v>#N/A</v>
      </c>
      <c r="J4794" s="21" t="e">
        <f>IF(A4794&lt;&gt;"",VLOOKUP(B4794,'Ket qua do'!$C$5:$AP$50000,$J$3,TRUE)*$E$9/1000,"")</f>
        <v>#N/A</v>
      </c>
      <c r="K4794" s="21" t="e">
        <f>IF(A4794&lt;&gt;"",VLOOKUP(B4794,'Ket qua do'!$C$5:$AP$50000,$K$3,TRUE)*$E$9/1000,"")</f>
        <v>#N/A</v>
      </c>
      <c r="L4794" s="21" t="e">
        <f>IF(A4794&lt;&gt;"",VLOOKUP(B4794,'Ket qua do'!$C$5:$AP$50000,$L$3,TRUE),"")</f>
        <v>#N/A</v>
      </c>
    </row>
    <row r="4795" spans="1:12" x14ac:dyDescent="0.25">
      <c r="A4795" t="e">
        <f t="shared" si="80"/>
        <v>#N/A</v>
      </c>
      <c r="B4795" s="1" t="e">
        <f>IF(A4795&lt;&gt;"",VLOOKUP(A4795,'Ket qua do'!$B$5:$CE$50000,2,TRUE),"")</f>
        <v>#N/A</v>
      </c>
      <c r="C4795" s="19" t="e">
        <f>IF(A4795&lt;&gt;"",VLOOKUP(B4795,'Ket qua do'!$C$5:$AP$50000,$C$3,TRUE)*SQRT(3)*$C$11,"")</f>
        <v>#N/A</v>
      </c>
      <c r="D4795" s="21" t="e">
        <f>IF(A4795&lt;&gt;"",VLOOKUP(B4795,'Ket qua do'!$C$5:$AP$50000,$D$3,TRUE),"")</f>
        <v>#N/A</v>
      </c>
      <c r="E4795" s="21" t="e">
        <f>IF(A4795&lt;&gt;"",VLOOKUP(B4795,'Ket qua do'!$C$5:$AP$50000,$E$3,TRUE)*$C$12,"")</f>
        <v>#N/A</v>
      </c>
      <c r="F4795" s="21" t="e">
        <f>IF(A4795&lt;&gt;"",VLOOKUP(B4795,'Ket qua do'!$C$5:$AP$50000,$F$3,TRUE),"")</f>
        <v>#N/A</v>
      </c>
      <c r="G4795" s="21" t="e">
        <f>IF(A4795&lt;&gt;"",VLOOKUP(B4795,'Ket qua do'!$C$5:$AP$50000,$G$3,TRUE),"")</f>
        <v>#N/A</v>
      </c>
      <c r="H4795" s="21" t="e">
        <f>IF(A4795&lt;&gt;"",VLOOKUP(B4795,'Ket qua do'!$C$5:$AP$50000,$H$3,TRUE),"")</f>
        <v>#N/A</v>
      </c>
      <c r="I4795" s="21" t="e">
        <f>IF(A4795&lt;&gt;"",VLOOKUP(B4795,'Ket qua do'!$C$5:$AP$50000,$I$3,TRUE)*$E$9/1000,"")</f>
        <v>#N/A</v>
      </c>
      <c r="J4795" s="21" t="e">
        <f>IF(A4795&lt;&gt;"",VLOOKUP(B4795,'Ket qua do'!$C$5:$AP$50000,$J$3,TRUE)*$E$9/1000,"")</f>
        <v>#N/A</v>
      </c>
      <c r="K4795" s="21" t="e">
        <f>IF(A4795&lt;&gt;"",VLOOKUP(B4795,'Ket qua do'!$C$5:$AP$50000,$K$3,TRUE)*$E$9/1000,"")</f>
        <v>#N/A</v>
      </c>
      <c r="L4795" s="21" t="e">
        <f>IF(A4795&lt;&gt;"",VLOOKUP(B4795,'Ket qua do'!$C$5:$AP$50000,$L$3,TRUE),"")</f>
        <v>#N/A</v>
      </c>
    </row>
    <row r="4796" spans="1:12" x14ac:dyDescent="0.25">
      <c r="A4796" t="e">
        <f t="shared" si="80"/>
        <v>#N/A</v>
      </c>
      <c r="B4796" s="1" t="e">
        <f>IF(A4796&lt;&gt;"",VLOOKUP(A4796,'Ket qua do'!$B$5:$CE$50000,2,TRUE),"")</f>
        <v>#N/A</v>
      </c>
      <c r="C4796" s="19" t="e">
        <f>IF(A4796&lt;&gt;"",VLOOKUP(B4796,'Ket qua do'!$C$5:$AP$50000,$C$3,TRUE)*SQRT(3)*$C$11,"")</f>
        <v>#N/A</v>
      </c>
      <c r="D4796" s="21" t="e">
        <f>IF(A4796&lt;&gt;"",VLOOKUP(B4796,'Ket qua do'!$C$5:$AP$50000,$D$3,TRUE),"")</f>
        <v>#N/A</v>
      </c>
      <c r="E4796" s="21" t="e">
        <f>IF(A4796&lt;&gt;"",VLOOKUP(B4796,'Ket qua do'!$C$5:$AP$50000,$E$3,TRUE)*$C$12,"")</f>
        <v>#N/A</v>
      </c>
      <c r="F4796" s="21" t="e">
        <f>IF(A4796&lt;&gt;"",VLOOKUP(B4796,'Ket qua do'!$C$5:$AP$50000,$F$3,TRUE),"")</f>
        <v>#N/A</v>
      </c>
      <c r="G4796" s="21" t="e">
        <f>IF(A4796&lt;&gt;"",VLOOKUP(B4796,'Ket qua do'!$C$5:$AP$50000,$G$3,TRUE),"")</f>
        <v>#N/A</v>
      </c>
      <c r="H4796" s="21" t="e">
        <f>IF(A4796&lt;&gt;"",VLOOKUP(B4796,'Ket qua do'!$C$5:$AP$50000,$H$3,TRUE),"")</f>
        <v>#N/A</v>
      </c>
      <c r="I4796" s="21" t="e">
        <f>IF(A4796&lt;&gt;"",VLOOKUP(B4796,'Ket qua do'!$C$5:$AP$50000,$I$3,TRUE)*$E$9/1000,"")</f>
        <v>#N/A</v>
      </c>
      <c r="J4796" s="21" t="e">
        <f>IF(A4796&lt;&gt;"",VLOOKUP(B4796,'Ket qua do'!$C$5:$AP$50000,$J$3,TRUE)*$E$9/1000,"")</f>
        <v>#N/A</v>
      </c>
      <c r="K4796" s="21" t="e">
        <f>IF(A4796&lt;&gt;"",VLOOKUP(B4796,'Ket qua do'!$C$5:$AP$50000,$K$3,TRUE)*$E$9/1000,"")</f>
        <v>#N/A</v>
      </c>
      <c r="L4796" s="21" t="e">
        <f>IF(A4796&lt;&gt;"",VLOOKUP(B4796,'Ket qua do'!$C$5:$AP$50000,$L$3,TRUE),"")</f>
        <v>#N/A</v>
      </c>
    </row>
    <row r="4797" spans="1:12" x14ac:dyDescent="0.25">
      <c r="A4797" t="e">
        <f t="shared" si="80"/>
        <v>#N/A</v>
      </c>
      <c r="B4797" s="1" t="e">
        <f>IF(A4797&lt;&gt;"",VLOOKUP(A4797,'Ket qua do'!$B$5:$CE$50000,2,TRUE),"")</f>
        <v>#N/A</v>
      </c>
      <c r="C4797" s="19" t="e">
        <f>IF(A4797&lt;&gt;"",VLOOKUP(B4797,'Ket qua do'!$C$5:$AP$50000,$C$3,TRUE)*SQRT(3)*$C$11,"")</f>
        <v>#N/A</v>
      </c>
      <c r="D4797" s="21" t="e">
        <f>IF(A4797&lt;&gt;"",VLOOKUP(B4797,'Ket qua do'!$C$5:$AP$50000,$D$3,TRUE),"")</f>
        <v>#N/A</v>
      </c>
      <c r="E4797" s="21" t="e">
        <f>IF(A4797&lt;&gt;"",VLOOKUP(B4797,'Ket qua do'!$C$5:$AP$50000,$E$3,TRUE)*$C$12,"")</f>
        <v>#N/A</v>
      </c>
      <c r="F4797" s="21" t="e">
        <f>IF(A4797&lt;&gt;"",VLOOKUP(B4797,'Ket qua do'!$C$5:$AP$50000,$F$3,TRUE),"")</f>
        <v>#N/A</v>
      </c>
      <c r="G4797" s="21" t="e">
        <f>IF(A4797&lt;&gt;"",VLOOKUP(B4797,'Ket qua do'!$C$5:$AP$50000,$G$3,TRUE),"")</f>
        <v>#N/A</v>
      </c>
      <c r="H4797" s="21" t="e">
        <f>IF(A4797&lt;&gt;"",VLOOKUP(B4797,'Ket qua do'!$C$5:$AP$50000,$H$3,TRUE),"")</f>
        <v>#N/A</v>
      </c>
      <c r="I4797" s="21" t="e">
        <f>IF(A4797&lt;&gt;"",VLOOKUP(B4797,'Ket qua do'!$C$5:$AP$50000,$I$3,TRUE)*$E$9/1000,"")</f>
        <v>#N/A</v>
      </c>
      <c r="J4797" s="21" t="e">
        <f>IF(A4797&lt;&gt;"",VLOOKUP(B4797,'Ket qua do'!$C$5:$AP$50000,$J$3,TRUE)*$E$9/1000,"")</f>
        <v>#N/A</v>
      </c>
      <c r="K4797" s="21" t="e">
        <f>IF(A4797&lt;&gt;"",VLOOKUP(B4797,'Ket qua do'!$C$5:$AP$50000,$K$3,TRUE)*$E$9/1000,"")</f>
        <v>#N/A</v>
      </c>
      <c r="L4797" s="21" t="e">
        <f>IF(A4797&lt;&gt;"",VLOOKUP(B4797,'Ket qua do'!$C$5:$AP$50000,$L$3,TRUE),"")</f>
        <v>#N/A</v>
      </c>
    </row>
    <row r="4798" spans="1:12" x14ac:dyDescent="0.25">
      <c r="A4798" t="e">
        <f t="shared" si="80"/>
        <v>#N/A</v>
      </c>
      <c r="B4798" s="1" t="e">
        <f>IF(A4798&lt;&gt;"",VLOOKUP(A4798,'Ket qua do'!$B$5:$CE$50000,2,TRUE),"")</f>
        <v>#N/A</v>
      </c>
      <c r="C4798" s="19" t="e">
        <f>IF(A4798&lt;&gt;"",VLOOKUP(B4798,'Ket qua do'!$C$5:$AP$50000,$C$3,TRUE)*SQRT(3)*$C$11,"")</f>
        <v>#N/A</v>
      </c>
      <c r="D4798" s="21" t="e">
        <f>IF(A4798&lt;&gt;"",VLOOKUP(B4798,'Ket qua do'!$C$5:$AP$50000,$D$3,TRUE),"")</f>
        <v>#N/A</v>
      </c>
      <c r="E4798" s="21" t="e">
        <f>IF(A4798&lt;&gt;"",VLOOKUP(B4798,'Ket qua do'!$C$5:$AP$50000,$E$3,TRUE)*$C$12,"")</f>
        <v>#N/A</v>
      </c>
      <c r="F4798" s="21" t="e">
        <f>IF(A4798&lt;&gt;"",VLOOKUP(B4798,'Ket qua do'!$C$5:$AP$50000,$F$3,TRUE),"")</f>
        <v>#N/A</v>
      </c>
      <c r="G4798" s="21" t="e">
        <f>IF(A4798&lt;&gt;"",VLOOKUP(B4798,'Ket qua do'!$C$5:$AP$50000,$G$3,TRUE),"")</f>
        <v>#N/A</v>
      </c>
      <c r="H4798" s="21" t="e">
        <f>IF(A4798&lt;&gt;"",VLOOKUP(B4798,'Ket qua do'!$C$5:$AP$50000,$H$3,TRUE),"")</f>
        <v>#N/A</v>
      </c>
      <c r="I4798" s="21" t="e">
        <f>IF(A4798&lt;&gt;"",VLOOKUP(B4798,'Ket qua do'!$C$5:$AP$50000,$I$3,TRUE)*$E$9/1000,"")</f>
        <v>#N/A</v>
      </c>
      <c r="J4798" s="21" t="e">
        <f>IF(A4798&lt;&gt;"",VLOOKUP(B4798,'Ket qua do'!$C$5:$AP$50000,$J$3,TRUE)*$E$9/1000,"")</f>
        <v>#N/A</v>
      </c>
      <c r="K4798" s="21" t="e">
        <f>IF(A4798&lt;&gt;"",VLOOKUP(B4798,'Ket qua do'!$C$5:$AP$50000,$K$3,TRUE)*$E$9/1000,"")</f>
        <v>#N/A</v>
      </c>
      <c r="L4798" s="21" t="e">
        <f>IF(A4798&lt;&gt;"",VLOOKUP(B4798,'Ket qua do'!$C$5:$AP$50000,$L$3,TRUE),"")</f>
        <v>#N/A</v>
      </c>
    </row>
    <row r="4799" spans="1:12" x14ac:dyDescent="0.25">
      <c r="A4799" t="e">
        <f t="shared" si="80"/>
        <v>#N/A</v>
      </c>
      <c r="B4799" s="1" t="e">
        <f>IF(A4799&lt;&gt;"",VLOOKUP(A4799,'Ket qua do'!$B$5:$CE$50000,2,TRUE),"")</f>
        <v>#N/A</v>
      </c>
      <c r="C4799" s="19" t="e">
        <f>IF(A4799&lt;&gt;"",VLOOKUP(B4799,'Ket qua do'!$C$5:$AP$50000,$C$3,TRUE)*SQRT(3)*$C$11,"")</f>
        <v>#N/A</v>
      </c>
      <c r="D4799" s="21" t="e">
        <f>IF(A4799&lt;&gt;"",VLOOKUP(B4799,'Ket qua do'!$C$5:$AP$50000,$D$3,TRUE),"")</f>
        <v>#N/A</v>
      </c>
      <c r="E4799" s="21" t="e">
        <f>IF(A4799&lt;&gt;"",VLOOKUP(B4799,'Ket qua do'!$C$5:$AP$50000,$E$3,TRUE)*$C$12,"")</f>
        <v>#N/A</v>
      </c>
      <c r="F4799" s="21" t="e">
        <f>IF(A4799&lt;&gt;"",VLOOKUP(B4799,'Ket qua do'!$C$5:$AP$50000,$F$3,TRUE),"")</f>
        <v>#N/A</v>
      </c>
      <c r="G4799" s="21" t="e">
        <f>IF(A4799&lt;&gt;"",VLOOKUP(B4799,'Ket qua do'!$C$5:$AP$50000,$G$3,TRUE),"")</f>
        <v>#N/A</v>
      </c>
      <c r="H4799" s="21" t="e">
        <f>IF(A4799&lt;&gt;"",VLOOKUP(B4799,'Ket qua do'!$C$5:$AP$50000,$H$3,TRUE),"")</f>
        <v>#N/A</v>
      </c>
      <c r="I4799" s="21" t="e">
        <f>IF(A4799&lt;&gt;"",VLOOKUP(B4799,'Ket qua do'!$C$5:$AP$50000,$I$3,TRUE)*$E$9/1000,"")</f>
        <v>#N/A</v>
      </c>
      <c r="J4799" s="21" t="e">
        <f>IF(A4799&lt;&gt;"",VLOOKUP(B4799,'Ket qua do'!$C$5:$AP$50000,$J$3,TRUE)*$E$9/1000,"")</f>
        <v>#N/A</v>
      </c>
      <c r="K4799" s="21" t="e">
        <f>IF(A4799&lt;&gt;"",VLOOKUP(B4799,'Ket qua do'!$C$5:$AP$50000,$K$3,TRUE)*$E$9/1000,"")</f>
        <v>#N/A</v>
      </c>
      <c r="L4799" s="21" t="e">
        <f>IF(A4799&lt;&gt;"",VLOOKUP(B4799,'Ket qua do'!$C$5:$AP$50000,$L$3,TRUE),"")</f>
        <v>#N/A</v>
      </c>
    </row>
    <row r="4800" spans="1:12" x14ac:dyDescent="0.25">
      <c r="A4800" t="e">
        <f t="shared" si="80"/>
        <v>#N/A</v>
      </c>
      <c r="B4800" s="1" t="e">
        <f>IF(A4800&lt;&gt;"",VLOOKUP(A4800,'Ket qua do'!$B$5:$CE$50000,2,TRUE),"")</f>
        <v>#N/A</v>
      </c>
      <c r="C4800" s="19" t="e">
        <f>IF(A4800&lt;&gt;"",VLOOKUP(B4800,'Ket qua do'!$C$5:$AP$50000,$C$3,TRUE)*SQRT(3)*$C$11,"")</f>
        <v>#N/A</v>
      </c>
      <c r="D4800" s="21" t="e">
        <f>IF(A4800&lt;&gt;"",VLOOKUP(B4800,'Ket qua do'!$C$5:$AP$50000,$D$3,TRUE),"")</f>
        <v>#N/A</v>
      </c>
      <c r="E4800" s="21" t="e">
        <f>IF(A4800&lt;&gt;"",VLOOKUP(B4800,'Ket qua do'!$C$5:$AP$50000,$E$3,TRUE)*$C$12,"")</f>
        <v>#N/A</v>
      </c>
      <c r="F4800" s="21" t="e">
        <f>IF(A4800&lt;&gt;"",VLOOKUP(B4800,'Ket qua do'!$C$5:$AP$50000,$F$3,TRUE),"")</f>
        <v>#N/A</v>
      </c>
      <c r="G4800" s="21" t="e">
        <f>IF(A4800&lt;&gt;"",VLOOKUP(B4800,'Ket qua do'!$C$5:$AP$50000,$G$3,TRUE),"")</f>
        <v>#N/A</v>
      </c>
      <c r="H4800" s="21" t="e">
        <f>IF(A4800&lt;&gt;"",VLOOKUP(B4800,'Ket qua do'!$C$5:$AP$50000,$H$3,TRUE),"")</f>
        <v>#N/A</v>
      </c>
      <c r="I4800" s="21" t="e">
        <f>IF(A4800&lt;&gt;"",VLOOKUP(B4800,'Ket qua do'!$C$5:$AP$50000,$I$3,TRUE)*$E$9/1000,"")</f>
        <v>#N/A</v>
      </c>
      <c r="J4800" s="21" t="e">
        <f>IF(A4800&lt;&gt;"",VLOOKUP(B4800,'Ket qua do'!$C$5:$AP$50000,$J$3,TRUE)*$E$9/1000,"")</f>
        <v>#N/A</v>
      </c>
      <c r="K4800" s="21" t="e">
        <f>IF(A4800&lt;&gt;"",VLOOKUP(B4800,'Ket qua do'!$C$5:$AP$50000,$K$3,TRUE)*$E$9/1000,"")</f>
        <v>#N/A</v>
      </c>
      <c r="L4800" s="21" t="e">
        <f>IF(A4800&lt;&gt;"",VLOOKUP(B4800,'Ket qua do'!$C$5:$AP$50000,$L$3,TRUE),"")</f>
        <v>#N/A</v>
      </c>
    </row>
    <row r="4801" spans="1:12" x14ac:dyDescent="0.25">
      <c r="A4801" t="e">
        <f t="shared" si="80"/>
        <v>#N/A</v>
      </c>
      <c r="B4801" s="1" t="e">
        <f>IF(A4801&lt;&gt;"",VLOOKUP(A4801,'Ket qua do'!$B$5:$CE$50000,2,TRUE),"")</f>
        <v>#N/A</v>
      </c>
      <c r="C4801" s="19" t="e">
        <f>IF(A4801&lt;&gt;"",VLOOKUP(B4801,'Ket qua do'!$C$5:$AP$50000,$C$3,TRUE)*SQRT(3)*$C$11,"")</f>
        <v>#N/A</v>
      </c>
      <c r="D4801" s="21" t="e">
        <f>IF(A4801&lt;&gt;"",VLOOKUP(B4801,'Ket qua do'!$C$5:$AP$50000,$D$3,TRUE),"")</f>
        <v>#N/A</v>
      </c>
      <c r="E4801" s="21" t="e">
        <f>IF(A4801&lt;&gt;"",VLOOKUP(B4801,'Ket qua do'!$C$5:$AP$50000,$E$3,TRUE)*$C$12,"")</f>
        <v>#N/A</v>
      </c>
      <c r="F4801" s="21" t="e">
        <f>IF(A4801&lt;&gt;"",VLOOKUP(B4801,'Ket qua do'!$C$5:$AP$50000,$F$3,TRUE),"")</f>
        <v>#N/A</v>
      </c>
      <c r="G4801" s="21" t="e">
        <f>IF(A4801&lt;&gt;"",VLOOKUP(B4801,'Ket qua do'!$C$5:$AP$50000,$G$3,TRUE),"")</f>
        <v>#N/A</v>
      </c>
      <c r="H4801" s="21" t="e">
        <f>IF(A4801&lt;&gt;"",VLOOKUP(B4801,'Ket qua do'!$C$5:$AP$50000,$H$3,TRUE),"")</f>
        <v>#N/A</v>
      </c>
      <c r="I4801" s="21" t="e">
        <f>IF(A4801&lt;&gt;"",VLOOKUP(B4801,'Ket qua do'!$C$5:$AP$50000,$I$3,TRUE)*$E$9/1000,"")</f>
        <v>#N/A</v>
      </c>
      <c r="J4801" s="21" t="e">
        <f>IF(A4801&lt;&gt;"",VLOOKUP(B4801,'Ket qua do'!$C$5:$AP$50000,$J$3,TRUE)*$E$9/1000,"")</f>
        <v>#N/A</v>
      </c>
      <c r="K4801" s="21" t="e">
        <f>IF(A4801&lt;&gt;"",VLOOKUP(B4801,'Ket qua do'!$C$5:$AP$50000,$K$3,TRUE)*$E$9/1000,"")</f>
        <v>#N/A</v>
      </c>
      <c r="L4801" s="21" t="e">
        <f>IF(A4801&lt;&gt;"",VLOOKUP(B4801,'Ket qua do'!$C$5:$AP$50000,$L$3,TRUE),"")</f>
        <v>#N/A</v>
      </c>
    </row>
    <row r="4802" spans="1:12" x14ac:dyDescent="0.25">
      <c r="A4802" t="e">
        <f t="shared" si="80"/>
        <v>#N/A</v>
      </c>
      <c r="B4802" s="1" t="e">
        <f>IF(A4802&lt;&gt;"",VLOOKUP(A4802,'Ket qua do'!$B$5:$CE$50000,2,TRUE),"")</f>
        <v>#N/A</v>
      </c>
      <c r="C4802" s="19" t="e">
        <f>IF(A4802&lt;&gt;"",VLOOKUP(B4802,'Ket qua do'!$C$5:$AP$50000,$C$3,TRUE)*SQRT(3)*$C$11,"")</f>
        <v>#N/A</v>
      </c>
      <c r="D4802" s="21" t="e">
        <f>IF(A4802&lt;&gt;"",VLOOKUP(B4802,'Ket qua do'!$C$5:$AP$50000,$D$3,TRUE),"")</f>
        <v>#N/A</v>
      </c>
      <c r="E4802" s="21" t="e">
        <f>IF(A4802&lt;&gt;"",VLOOKUP(B4802,'Ket qua do'!$C$5:$AP$50000,$E$3,TRUE)*$C$12,"")</f>
        <v>#N/A</v>
      </c>
      <c r="F4802" s="21" t="e">
        <f>IF(A4802&lt;&gt;"",VLOOKUP(B4802,'Ket qua do'!$C$5:$AP$50000,$F$3,TRUE),"")</f>
        <v>#N/A</v>
      </c>
      <c r="G4802" s="21" t="e">
        <f>IF(A4802&lt;&gt;"",VLOOKUP(B4802,'Ket qua do'!$C$5:$AP$50000,$G$3,TRUE),"")</f>
        <v>#N/A</v>
      </c>
      <c r="H4802" s="21" t="e">
        <f>IF(A4802&lt;&gt;"",VLOOKUP(B4802,'Ket qua do'!$C$5:$AP$50000,$H$3,TRUE),"")</f>
        <v>#N/A</v>
      </c>
      <c r="I4802" s="21" t="e">
        <f>IF(A4802&lt;&gt;"",VLOOKUP(B4802,'Ket qua do'!$C$5:$AP$50000,$I$3,TRUE)*$E$9/1000,"")</f>
        <v>#N/A</v>
      </c>
      <c r="J4802" s="21" t="e">
        <f>IF(A4802&lt;&gt;"",VLOOKUP(B4802,'Ket qua do'!$C$5:$AP$50000,$J$3,TRUE)*$E$9/1000,"")</f>
        <v>#N/A</v>
      </c>
      <c r="K4802" s="21" t="e">
        <f>IF(A4802&lt;&gt;"",VLOOKUP(B4802,'Ket qua do'!$C$5:$AP$50000,$K$3,TRUE)*$E$9/1000,"")</f>
        <v>#N/A</v>
      </c>
      <c r="L4802" s="21" t="e">
        <f>IF(A4802&lt;&gt;"",VLOOKUP(B4802,'Ket qua do'!$C$5:$AP$50000,$L$3,TRUE),"")</f>
        <v>#N/A</v>
      </c>
    </row>
    <row r="4803" spans="1:12" x14ac:dyDescent="0.25">
      <c r="A4803" t="e">
        <f t="shared" si="80"/>
        <v>#N/A</v>
      </c>
      <c r="B4803" s="1" t="e">
        <f>IF(A4803&lt;&gt;"",VLOOKUP(A4803,'Ket qua do'!$B$5:$CE$50000,2,TRUE),"")</f>
        <v>#N/A</v>
      </c>
      <c r="C4803" s="19" t="e">
        <f>IF(A4803&lt;&gt;"",VLOOKUP(B4803,'Ket qua do'!$C$5:$AP$50000,$C$3,TRUE)*SQRT(3)*$C$11,"")</f>
        <v>#N/A</v>
      </c>
      <c r="D4803" s="21" t="e">
        <f>IF(A4803&lt;&gt;"",VLOOKUP(B4803,'Ket qua do'!$C$5:$AP$50000,$D$3,TRUE),"")</f>
        <v>#N/A</v>
      </c>
      <c r="E4803" s="21" t="e">
        <f>IF(A4803&lt;&gt;"",VLOOKUP(B4803,'Ket qua do'!$C$5:$AP$50000,$E$3,TRUE)*$C$12,"")</f>
        <v>#N/A</v>
      </c>
      <c r="F4803" s="21" t="e">
        <f>IF(A4803&lt;&gt;"",VLOOKUP(B4803,'Ket qua do'!$C$5:$AP$50000,$F$3,TRUE),"")</f>
        <v>#N/A</v>
      </c>
      <c r="G4803" s="21" t="e">
        <f>IF(A4803&lt;&gt;"",VLOOKUP(B4803,'Ket qua do'!$C$5:$AP$50000,$G$3,TRUE),"")</f>
        <v>#N/A</v>
      </c>
      <c r="H4803" s="21" t="e">
        <f>IF(A4803&lt;&gt;"",VLOOKUP(B4803,'Ket qua do'!$C$5:$AP$50000,$H$3,TRUE),"")</f>
        <v>#N/A</v>
      </c>
      <c r="I4803" s="21" t="e">
        <f>IF(A4803&lt;&gt;"",VLOOKUP(B4803,'Ket qua do'!$C$5:$AP$50000,$I$3,TRUE)*$E$9/1000,"")</f>
        <v>#N/A</v>
      </c>
      <c r="J4803" s="21" t="e">
        <f>IF(A4803&lt;&gt;"",VLOOKUP(B4803,'Ket qua do'!$C$5:$AP$50000,$J$3,TRUE)*$E$9/1000,"")</f>
        <v>#N/A</v>
      </c>
      <c r="K4803" s="21" t="e">
        <f>IF(A4803&lt;&gt;"",VLOOKUP(B4803,'Ket qua do'!$C$5:$AP$50000,$K$3,TRUE)*$E$9/1000,"")</f>
        <v>#N/A</v>
      </c>
      <c r="L4803" s="21" t="e">
        <f>IF(A4803&lt;&gt;"",VLOOKUP(B4803,'Ket qua do'!$C$5:$AP$50000,$L$3,TRUE),"")</f>
        <v>#N/A</v>
      </c>
    </row>
    <row r="4804" spans="1:12" x14ac:dyDescent="0.25">
      <c r="A4804" t="e">
        <f t="shared" si="80"/>
        <v>#N/A</v>
      </c>
      <c r="B4804" s="1" t="e">
        <f>IF(A4804&lt;&gt;"",VLOOKUP(A4804,'Ket qua do'!$B$5:$CE$50000,2,TRUE),"")</f>
        <v>#N/A</v>
      </c>
      <c r="C4804" s="19" t="e">
        <f>IF(A4804&lt;&gt;"",VLOOKUP(B4804,'Ket qua do'!$C$5:$AP$50000,$C$3,TRUE)*SQRT(3)*$C$11,"")</f>
        <v>#N/A</v>
      </c>
      <c r="D4804" s="21" t="e">
        <f>IF(A4804&lt;&gt;"",VLOOKUP(B4804,'Ket qua do'!$C$5:$AP$50000,$D$3,TRUE),"")</f>
        <v>#N/A</v>
      </c>
      <c r="E4804" s="21" t="e">
        <f>IF(A4804&lt;&gt;"",VLOOKUP(B4804,'Ket qua do'!$C$5:$AP$50000,$E$3,TRUE)*$C$12,"")</f>
        <v>#N/A</v>
      </c>
      <c r="F4804" s="21" t="e">
        <f>IF(A4804&lt;&gt;"",VLOOKUP(B4804,'Ket qua do'!$C$5:$AP$50000,$F$3,TRUE),"")</f>
        <v>#N/A</v>
      </c>
      <c r="G4804" s="21" t="e">
        <f>IF(A4804&lt;&gt;"",VLOOKUP(B4804,'Ket qua do'!$C$5:$AP$50000,$G$3,TRUE),"")</f>
        <v>#N/A</v>
      </c>
      <c r="H4804" s="21" t="e">
        <f>IF(A4804&lt;&gt;"",VLOOKUP(B4804,'Ket qua do'!$C$5:$AP$50000,$H$3,TRUE),"")</f>
        <v>#N/A</v>
      </c>
      <c r="I4804" s="21" t="e">
        <f>IF(A4804&lt;&gt;"",VLOOKUP(B4804,'Ket qua do'!$C$5:$AP$50000,$I$3,TRUE)*$E$9/1000,"")</f>
        <v>#N/A</v>
      </c>
      <c r="J4804" s="21" t="e">
        <f>IF(A4804&lt;&gt;"",VLOOKUP(B4804,'Ket qua do'!$C$5:$AP$50000,$J$3,TRUE)*$E$9/1000,"")</f>
        <v>#N/A</v>
      </c>
      <c r="K4804" s="21" t="e">
        <f>IF(A4804&lt;&gt;"",VLOOKUP(B4804,'Ket qua do'!$C$5:$AP$50000,$K$3,TRUE)*$E$9/1000,"")</f>
        <v>#N/A</v>
      </c>
      <c r="L4804" s="21" t="e">
        <f>IF(A4804&lt;&gt;"",VLOOKUP(B4804,'Ket qua do'!$C$5:$AP$50000,$L$3,TRUE),"")</f>
        <v>#N/A</v>
      </c>
    </row>
    <row r="4805" spans="1:12" x14ac:dyDescent="0.25">
      <c r="A4805" t="e">
        <f t="shared" si="80"/>
        <v>#N/A</v>
      </c>
      <c r="B4805" s="1" t="e">
        <f>IF(A4805&lt;&gt;"",VLOOKUP(A4805,'Ket qua do'!$B$5:$CE$50000,2,TRUE),"")</f>
        <v>#N/A</v>
      </c>
      <c r="C4805" s="19" t="e">
        <f>IF(A4805&lt;&gt;"",VLOOKUP(B4805,'Ket qua do'!$C$5:$AP$50000,$C$3,TRUE)*SQRT(3)*$C$11,"")</f>
        <v>#N/A</v>
      </c>
      <c r="D4805" s="21" t="e">
        <f>IF(A4805&lt;&gt;"",VLOOKUP(B4805,'Ket qua do'!$C$5:$AP$50000,$D$3,TRUE),"")</f>
        <v>#N/A</v>
      </c>
      <c r="E4805" s="21" t="e">
        <f>IF(A4805&lt;&gt;"",VLOOKUP(B4805,'Ket qua do'!$C$5:$AP$50000,$E$3,TRUE)*$C$12,"")</f>
        <v>#N/A</v>
      </c>
      <c r="F4805" s="21" t="e">
        <f>IF(A4805&lt;&gt;"",VLOOKUP(B4805,'Ket qua do'!$C$5:$AP$50000,$F$3,TRUE),"")</f>
        <v>#N/A</v>
      </c>
      <c r="G4805" s="21" t="e">
        <f>IF(A4805&lt;&gt;"",VLOOKUP(B4805,'Ket qua do'!$C$5:$AP$50000,$G$3,TRUE),"")</f>
        <v>#N/A</v>
      </c>
      <c r="H4805" s="21" t="e">
        <f>IF(A4805&lt;&gt;"",VLOOKUP(B4805,'Ket qua do'!$C$5:$AP$50000,$H$3,TRUE),"")</f>
        <v>#N/A</v>
      </c>
      <c r="I4805" s="21" t="e">
        <f>IF(A4805&lt;&gt;"",VLOOKUP(B4805,'Ket qua do'!$C$5:$AP$50000,$I$3,TRUE)*$E$9/1000,"")</f>
        <v>#N/A</v>
      </c>
      <c r="J4805" s="21" t="e">
        <f>IF(A4805&lt;&gt;"",VLOOKUP(B4805,'Ket qua do'!$C$5:$AP$50000,$J$3,TRUE)*$E$9/1000,"")</f>
        <v>#N/A</v>
      </c>
      <c r="K4805" s="21" t="e">
        <f>IF(A4805&lt;&gt;"",VLOOKUP(B4805,'Ket qua do'!$C$5:$AP$50000,$K$3,TRUE)*$E$9/1000,"")</f>
        <v>#N/A</v>
      </c>
      <c r="L4805" s="21" t="e">
        <f>IF(A4805&lt;&gt;"",VLOOKUP(B4805,'Ket qua do'!$C$5:$AP$50000,$L$3,TRUE),"")</f>
        <v>#N/A</v>
      </c>
    </row>
    <row r="4806" spans="1:12" x14ac:dyDescent="0.25">
      <c r="A4806" t="e">
        <f t="shared" si="80"/>
        <v>#N/A</v>
      </c>
      <c r="B4806" s="1" t="e">
        <f>IF(A4806&lt;&gt;"",VLOOKUP(A4806,'Ket qua do'!$B$5:$CE$50000,2,TRUE),"")</f>
        <v>#N/A</v>
      </c>
      <c r="C4806" s="19" t="e">
        <f>IF(A4806&lt;&gt;"",VLOOKUP(B4806,'Ket qua do'!$C$5:$AP$50000,$C$3,TRUE)*SQRT(3)*$C$11,"")</f>
        <v>#N/A</v>
      </c>
      <c r="D4806" s="21" t="e">
        <f>IF(A4806&lt;&gt;"",VLOOKUP(B4806,'Ket qua do'!$C$5:$AP$50000,$D$3,TRUE),"")</f>
        <v>#N/A</v>
      </c>
      <c r="E4806" s="21" t="e">
        <f>IF(A4806&lt;&gt;"",VLOOKUP(B4806,'Ket qua do'!$C$5:$AP$50000,$E$3,TRUE)*$C$12,"")</f>
        <v>#N/A</v>
      </c>
      <c r="F4806" s="21" t="e">
        <f>IF(A4806&lt;&gt;"",VLOOKUP(B4806,'Ket qua do'!$C$5:$AP$50000,$F$3,TRUE),"")</f>
        <v>#N/A</v>
      </c>
      <c r="G4806" s="21" t="e">
        <f>IF(A4806&lt;&gt;"",VLOOKUP(B4806,'Ket qua do'!$C$5:$AP$50000,$G$3,TRUE),"")</f>
        <v>#N/A</v>
      </c>
      <c r="H4806" s="21" t="e">
        <f>IF(A4806&lt;&gt;"",VLOOKUP(B4806,'Ket qua do'!$C$5:$AP$50000,$H$3,TRUE),"")</f>
        <v>#N/A</v>
      </c>
      <c r="I4806" s="21" t="e">
        <f>IF(A4806&lt;&gt;"",VLOOKUP(B4806,'Ket qua do'!$C$5:$AP$50000,$I$3,TRUE)*$E$9/1000,"")</f>
        <v>#N/A</v>
      </c>
      <c r="J4806" s="21" t="e">
        <f>IF(A4806&lt;&gt;"",VLOOKUP(B4806,'Ket qua do'!$C$5:$AP$50000,$J$3,TRUE)*$E$9/1000,"")</f>
        <v>#N/A</v>
      </c>
      <c r="K4806" s="21" t="e">
        <f>IF(A4806&lt;&gt;"",VLOOKUP(B4806,'Ket qua do'!$C$5:$AP$50000,$K$3,TRUE)*$E$9/1000,"")</f>
        <v>#N/A</v>
      </c>
      <c r="L4806" s="21" t="e">
        <f>IF(A4806&lt;&gt;"",VLOOKUP(B4806,'Ket qua do'!$C$5:$AP$50000,$L$3,TRUE),"")</f>
        <v>#N/A</v>
      </c>
    </row>
    <row r="4807" spans="1:12" x14ac:dyDescent="0.25">
      <c r="A4807" t="e">
        <f t="shared" si="80"/>
        <v>#N/A</v>
      </c>
      <c r="B4807" s="1" t="e">
        <f>IF(A4807&lt;&gt;"",VLOOKUP(A4807,'Ket qua do'!$B$5:$CE$50000,2,TRUE),"")</f>
        <v>#N/A</v>
      </c>
      <c r="C4807" s="19" t="e">
        <f>IF(A4807&lt;&gt;"",VLOOKUP(B4807,'Ket qua do'!$C$5:$AP$50000,$C$3,TRUE)*SQRT(3)*$C$11,"")</f>
        <v>#N/A</v>
      </c>
      <c r="D4807" s="21" t="e">
        <f>IF(A4807&lt;&gt;"",VLOOKUP(B4807,'Ket qua do'!$C$5:$AP$50000,$D$3,TRUE),"")</f>
        <v>#N/A</v>
      </c>
      <c r="E4807" s="21" t="e">
        <f>IF(A4807&lt;&gt;"",VLOOKUP(B4807,'Ket qua do'!$C$5:$AP$50000,$E$3,TRUE)*$C$12,"")</f>
        <v>#N/A</v>
      </c>
      <c r="F4807" s="21" t="e">
        <f>IF(A4807&lt;&gt;"",VLOOKUP(B4807,'Ket qua do'!$C$5:$AP$50000,$F$3,TRUE),"")</f>
        <v>#N/A</v>
      </c>
      <c r="G4807" s="21" t="e">
        <f>IF(A4807&lt;&gt;"",VLOOKUP(B4807,'Ket qua do'!$C$5:$AP$50000,$G$3,TRUE),"")</f>
        <v>#N/A</v>
      </c>
      <c r="H4807" s="21" t="e">
        <f>IF(A4807&lt;&gt;"",VLOOKUP(B4807,'Ket qua do'!$C$5:$AP$50000,$H$3,TRUE),"")</f>
        <v>#N/A</v>
      </c>
      <c r="I4807" s="21" t="e">
        <f>IF(A4807&lt;&gt;"",VLOOKUP(B4807,'Ket qua do'!$C$5:$AP$50000,$I$3,TRUE)*$E$9/1000,"")</f>
        <v>#N/A</v>
      </c>
      <c r="J4807" s="21" t="e">
        <f>IF(A4807&lt;&gt;"",VLOOKUP(B4807,'Ket qua do'!$C$5:$AP$50000,$J$3,TRUE)*$E$9/1000,"")</f>
        <v>#N/A</v>
      </c>
      <c r="K4807" s="21" t="e">
        <f>IF(A4807&lt;&gt;"",VLOOKUP(B4807,'Ket qua do'!$C$5:$AP$50000,$K$3,TRUE)*$E$9/1000,"")</f>
        <v>#N/A</v>
      </c>
      <c r="L4807" s="21" t="e">
        <f>IF(A4807&lt;&gt;"",VLOOKUP(B4807,'Ket qua do'!$C$5:$AP$50000,$L$3,TRUE),"")</f>
        <v>#N/A</v>
      </c>
    </row>
    <row r="4808" spans="1:12" x14ac:dyDescent="0.25">
      <c r="A4808" t="e">
        <f t="shared" si="80"/>
        <v>#N/A</v>
      </c>
      <c r="B4808" s="1" t="e">
        <f>IF(A4808&lt;&gt;"",VLOOKUP(A4808,'Ket qua do'!$B$5:$CE$50000,2,TRUE),"")</f>
        <v>#N/A</v>
      </c>
      <c r="C4808" s="19" t="e">
        <f>IF(A4808&lt;&gt;"",VLOOKUP(B4808,'Ket qua do'!$C$5:$AP$50000,$C$3,TRUE)*SQRT(3)*$C$11,"")</f>
        <v>#N/A</v>
      </c>
      <c r="D4808" s="21" t="e">
        <f>IF(A4808&lt;&gt;"",VLOOKUP(B4808,'Ket qua do'!$C$5:$AP$50000,$D$3,TRUE),"")</f>
        <v>#N/A</v>
      </c>
      <c r="E4808" s="21" t="e">
        <f>IF(A4808&lt;&gt;"",VLOOKUP(B4808,'Ket qua do'!$C$5:$AP$50000,$E$3,TRUE)*$C$12,"")</f>
        <v>#N/A</v>
      </c>
      <c r="F4808" s="21" t="e">
        <f>IF(A4808&lt;&gt;"",VLOOKUP(B4808,'Ket qua do'!$C$5:$AP$50000,$F$3,TRUE),"")</f>
        <v>#N/A</v>
      </c>
      <c r="G4808" s="21" t="e">
        <f>IF(A4808&lt;&gt;"",VLOOKUP(B4808,'Ket qua do'!$C$5:$AP$50000,$G$3,TRUE),"")</f>
        <v>#N/A</v>
      </c>
      <c r="H4808" s="21" t="e">
        <f>IF(A4808&lt;&gt;"",VLOOKUP(B4808,'Ket qua do'!$C$5:$AP$50000,$H$3,TRUE),"")</f>
        <v>#N/A</v>
      </c>
      <c r="I4808" s="21" t="e">
        <f>IF(A4808&lt;&gt;"",VLOOKUP(B4808,'Ket qua do'!$C$5:$AP$50000,$I$3,TRUE)*$E$9/1000,"")</f>
        <v>#N/A</v>
      </c>
      <c r="J4808" s="21" t="e">
        <f>IF(A4808&lt;&gt;"",VLOOKUP(B4808,'Ket qua do'!$C$5:$AP$50000,$J$3,TRUE)*$E$9/1000,"")</f>
        <v>#N/A</v>
      </c>
      <c r="K4808" s="21" t="e">
        <f>IF(A4808&lt;&gt;"",VLOOKUP(B4808,'Ket qua do'!$C$5:$AP$50000,$K$3,TRUE)*$E$9/1000,"")</f>
        <v>#N/A</v>
      </c>
      <c r="L4808" s="21" t="e">
        <f>IF(A4808&lt;&gt;"",VLOOKUP(B4808,'Ket qua do'!$C$5:$AP$50000,$L$3,TRUE),"")</f>
        <v>#N/A</v>
      </c>
    </row>
    <row r="4809" spans="1:12" x14ac:dyDescent="0.25">
      <c r="A4809" t="e">
        <f t="shared" si="80"/>
        <v>#N/A</v>
      </c>
      <c r="B4809" s="1" t="e">
        <f>IF(A4809&lt;&gt;"",VLOOKUP(A4809,'Ket qua do'!$B$5:$CE$50000,2,TRUE),"")</f>
        <v>#N/A</v>
      </c>
      <c r="C4809" s="19" t="e">
        <f>IF(A4809&lt;&gt;"",VLOOKUP(B4809,'Ket qua do'!$C$5:$AP$50000,$C$3,TRUE)*SQRT(3)*$C$11,"")</f>
        <v>#N/A</v>
      </c>
      <c r="D4809" s="21" t="e">
        <f>IF(A4809&lt;&gt;"",VLOOKUP(B4809,'Ket qua do'!$C$5:$AP$50000,$D$3,TRUE),"")</f>
        <v>#N/A</v>
      </c>
      <c r="E4809" s="21" t="e">
        <f>IF(A4809&lt;&gt;"",VLOOKUP(B4809,'Ket qua do'!$C$5:$AP$50000,$E$3,TRUE)*$C$12,"")</f>
        <v>#N/A</v>
      </c>
      <c r="F4809" s="21" t="e">
        <f>IF(A4809&lt;&gt;"",VLOOKUP(B4809,'Ket qua do'!$C$5:$AP$50000,$F$3,TRUE),"")</f>
        <v>#N/A</v>
      </c>
      <c r="G4809" s="21" t="e">
        <f>IF(A4809&lt;&gt;"",VLOOKUP(B4809,'Ket qua do'!$C$5:$AP$50000,$G$3,TRUE),"")</f>
        <v>#N/A</v>
      </c>
      <c r="H4809" s="21" t="e">
        <f>IF(A4809&lt;&gt;"",VLOOKUP(B4809,'Ket qua do'!$C$5:$AP$50000,$H$3,TRUE),"")</f>
        <v>#N/A</v>
      </c>
      <c r="I4809" s="21" t="e">
        <f>IF(A4809&lt;&gt;"",VLOOKUP(B4809,'Ket qua do'!$C$5:$AP$50000,$I$3,TRUE)*$E$9/1000,"")</f>
        <v>#N/A</v>
      </c>
      <c r="J4809" s="21" t="e">
        <f>IF(A4809&lt;&gt;"",VLOOKUP(B4809,'Ket qua do'!$C$5:$AP$50000,$J$3,TRUE)*$E$9/1000,"")</f>
        <v>#N/A</v>
      </c>
      <c r="K4809" s="21" t="e">
        <f>IF(A4809&lt;&gt;"",VLOOKUP(B4809,'Ket qua do'!$C$5:$AP$50000,$K$3,TRUE)*$E$9/1000,"")</f>
        <v>#N/A</v>
      </c>
      <c r="L4809" s="21" t="e">
        <f>IF(A4809&lt;&gt;"",VLOOKUP(B4809,'Ket qua do'!$C$5:$AP$50000,$L$3,TRUE),"")</f>
        <v>#N/A</v>
      </c>
    </row>
    <row r="4810" spans="1:12" x14ac:dyDescent="0.25">
      <c r="A4810" t="e">
        <f t="shared" si="80"/>
        <v>#N/A</v>
      </c>
      <c r="B4810" s="1" t="e">
        <f>IF(A4810&lt;&gt;"",VLOOKUP(A4810,'Ket qua do'!$B$5:$CE$50000,2,TRUE),"")</f>
        <v>#N/A</v>
      </c>
      <c r="C4810" s="19" t="e">
        <f>IF(A4810&lt;&gt;"",VLOOKUP(B4810,'Ket qua do'!$C$5:$AP$50000,$C$3,TRUE)*SQRT(3)*$C$11,"")</f>
        <v>#N/A</v>
      </c>
      <c r="D4810" s="21" t="e">
        <f>IF(A4810&lt;&gt;"",VLOOKUP(B4810,'Ket qua do'!$C$5:$AP$50000,$D$3,TRUE),"")</f>
        <v>#N/A</v>
      </c>
      <c r="E4810" s="21" t="e">
        <f>IF(A4810&lt;&gt;"",VLOOKUP(B4810,'Ket qua do'!$C$5:$AP$50000,$E$3,TRUE)*$C$12,"")</f>
        <v>#N/A</v>
      </c>
      <c r="F4810" s="21" t="e">
        <f>IF(A4810&lt;&gt;"",VLOOKUP(B4810,'Ket qua do'!$C$5:$AP$50000,$F$3,TRUE),"")</f>
        <v>#N/A</v>
      </c>
      <c r="G4810" s="21" t="e">
        <f>IF(A4810&lt;&gt;"",VLOOKUP(B4810,'Ket qua do'!$C$5:$AP$50000,$G$3,TRUE),"")</f>
        <v>#N/A</v>
      </c>
      <c r="H4810" s="21" t="e">
        <f>IF(A4810&lt;&gt;"",VLOOKUP(B4810,'Ket qua do'!$C$5:$AP$50000,$H$3,TRUE),"")</f>
        <v>#N/A</v>
      </c>
      <c r="I4810" s="21" t="e">
        <f>IF(A4810&lt;&gt;"",VLOOKUP(B4810,'Ket qua do'!$C$5:$AP$50000,$I$3,TRUE)*$E$9/1000,"")</f>
        <v>#N/A</v>
      </c>
      <c r="J4810" s="21" t="e">
        <f>IF(A4810&lt;&gt;"",VLOOKUP(B4810,'Ket qua do'!$C$5:$AP$50000,$J$3,TRUE)*$E$9/1000,"")</f>
        <v>#N/A</v>
      </c>
      <c r="K4810" s="21" t="e">
        <f>IF(A4810&lt;&gt;"",VLOOKUP(B4810,'Ket qua do'!$C$5:$AP$50000,$K$3,TRUE)*$E$9/1000,"")</f>
        <v>#N/A</v>
      </c>
      <c r="L4810" s="21" t="e">
        <f>IF(A4810&lt;&gt;"",VLOOKUP(B4810,'Ket qua do'!$C$5:$AP$50000,$L$3,TRUE),"")</f>
        <v>#N/A</v>
      </c>
    </row>
    <row r="4811" spans="1:12" x14ac:dyDescent="0.25">
      <c r="A4811" t="e">
        <f t="shared" si="80"/>
        <v>#N/A</v>
      </c>
      <c r="B4811" s="1" t="e">
        <f>IF(A4811&lt;&gt;"",VLOOKUP(A4811,'Ket qua do'!$B$5:$CE$50000,2,TRUE),"")</f>
        <v>#N/A</v>
      </c>
      <c r="C4811" s="19" t="e">
        <f>IF(A4811&lt;&gt;"",VLOOKUP(B4811,'Ket qua do'!$C$5:$AP$50000,$C$3,TRUE)*SQRT(3)*$C$11,"")</f>
        <v>#N/A</v>
      </c>
      <c r="D4811" s="21" t="e">
        <f>IF(A4811&lt;&gt;"",VLOOKUP(B4811,'Ket qua do'!$C$5:$AP$50000,$D$3,TRUE),"")</f>
        <v>#N/A</v>
      </c>
      <c r="E4811" s="21" t="e">
        <f>IF(A4811&lt;&gt;"",VLOOKUP(B4811,'Ket qua do'!$C$5:$AP$50000,$E$3,TRUE)*$C$12,"")</f>
        <v>#N/A</v>
      </c>
      <c r="F4811" s="21" t="e">
        <f>IF(A4811&lt;&gt;"",VLOOKUP(B4811,'Ket qua do'!$C$5:$AP$50000,$F$3,TRUE),"")</f>
        <v>#N/A</v>
      </c>
      <c r="G4811" s="21" t="e">
        <f>IF(A4811&lt;&gt;"",VLOOKUP(B4811,'Ket qua do'!$C$5:$AP$50000,$G$3,TRUE),"")</f>
        <v>#N/A</v>
      </c>
      <c r="H4811" s="21" t="e">
        <f>IF(A4811&lt;&gt;"",VLOOKUP(B4811,'Ket qua do'!$C$5:$AP$50000,$H$3,TRUE),"")</f>
        <v>#N/A</v>
      </c>
      <c r="I4811" s="21" t="e">
        <f>IF(A4811&lt;&gt;"",VLOOKUP(B4811,'Ket qua do'!$C$5:$AP$50000,$I$3,TRUE)*$E$9/1000,"")</f>
        <v>#N/A</v>
      </c>
      <c r="J4811" s="21" t="e">
        <f>IF(A4811&lt;&gt;"",VLOOKUP(B4811,'Ket qua do'!$C$5:$AP$50000,$J$3,TRUE)*$E$9/1000,"")</f>
        <v>#N/A</v>
      </c>
      <c r="K4811" s="21" t="e">
        <f>IF(A4811&lt;&gt;"",VLOOKUP(B4811,'Ket qua do'!$C$5:$AP$50000,$K$3,TRUE)*$E$9/1000,"")</f>
        <v>#N/A</v>
      </c>
      <c r="L4811" s="21" t="e">
        <f>IF(A4811&lt;&gt;"",VLOOKUP(B4811,'Ket qua do'!$C$5:$AP$50000,$L$3,TRUE),"")</f>
        <v>#N/A</v>
      </c>
    </row>
    <row r="4812" spans="1:12" x14ac:dyDescent="0.25">
      <c r="A4812" t="e">
        <f t="shared" si="80"/>
        <v>#N/A</v>
      </c>
      <c r="B4812" s="1" t="e">
        <f>IF(A4812&lt;&gt;"",VLOOKUP(A4812,'Ket qua do'!$B$5:$CE$50000,2,TRUE),"")</f>
        <v>#N/A</v>
      </c>
      <c r="C4812" s="19" t="e">
        <f>IF(A4812&lt;&gt;"",VLOOKUP(B4812,'Ket qua do'!$C$5:$AP$50000,$C$3,TRUE)*SQRT(3)*$C$11,"")</f>
        <v>#N/A</v>
      </c>
      <c r="D4812" s="21" t="e">
        <f>IF(A4812&lt;&gt;"",VLOOKUP(B4812,'Ket qua do'!$C$5:$AP$50000,$D$3,TRUE),"")</f>
        <v>#N/A</v>
      </c>
      <c r="E4812" s="21" t="e">
        <f>IF(A4812&lt;&gt;"",VLOOKUP(B4812,'Ket qua do'!$C$5:$AP$50000,$E$3,TRUE)*$C$12,"")</f>
        <v>#N/A</v>
      </c>
      <c r="F4812" s="21" t="e">
        <f>IF(A4812&lt;&gt;"",VLOOKUP(B4812,'Ket qua do'!$C$5:$AP$50000,$F$3,TRUE),"")</f>
        <v>#N/A</v>
      </c>
      <c r="G4812" s="21" t="e">
        <f>IF(A4812&lt;&gt;"",VLOOKUP(B4812,'Ket qua do'!$C$5:$AP$50000,$G$3,TRUE),"")</f>
        <v>#N/A</v>
      </c>
      <c r="H4812" s="21" t="e">
        <f>IF(A4812&lt;&gt;"",VLOOKUP(B4812,'Ket qua do'!$C$5:$AP$50000,$H$3,TRUE),"")</f>
        <v>#N/A</v>
      </c>
      <c r="I4812" s="21" t="e">
        <f>IF(A4812&lt;&gt;"",VLOOKUP(B4812,'Ket qua do'!$C$5:$AP$50000,$I$3,TRUE)*$E$9/1000,"")</f>
        <v>#N/A</v>
      </c>
      <c r="J4812" s="21" t="e">
        <f>IF(A4812&lt;&gt;"",VLOOKUP(B4812,'Ket qua do'!$C$5:$AP$50000,$J$3,TRUE)*$E$9/1000,"")</f>
        <v>#N/A</v>
      </c>
      <c r="K4812" s="21" t="e">
        <f>IF(A4812&lt;&gt;"",VLOOKUP(B4812,'Ket qua do'!$C$5:$AP$50000,$K$3,TRUE)*$E$9/1000,"")</f>
        <v>#N/A</v>
      </c>
      <c r="L4812" s="21" t="e">
        <f>IF(A4812&lt;&gt;"",VLOOKUP(B4812,'Ket qua do'!$C$5:$AP$50000,$L$3,TRUE),"")</f>
        <v>#N/A</v>
      </c>
    </row>
    <row r="4813" spans="1:12" x14ac:dyDescent="0.25">
      <c r="A4813" t="e">
        <f t="shared" si="80"/>
        <v>#N/A</v>
      </c>
      <c r="B4813" s="1" t="e">
        <f>IF(A4813&lt;&gt;"",VLOOKUP(A4813,'Ket qua do'!$B$5:$CE$50000,2,TRUE),"")</f>
        <v>#N/A</v>
      </c>
      <c r="C4813" s="19" t="e">
        <f>IF(A4813&lt;&gt;"",VLOOKUP(B4813,'Ket qua do'!$C$5:$AP$50000,$C$3,TRUE)*SQRT(3)*$C$11,"")</f>
        <v>#N/A</v>
      </c>
      <c r="D4813" s="21" t="e">
        <f>IF(A4813&lt;&gt;"",VLOOKUP(B4813,'Ket qua do'!$C$5:$AP$50000,$D$3,TRUE),"")</f>
        <v>#N/A</v>
      </c>
      <c r="E4813" s="21" t="e">
        <f>IF(A4813&lt;&gt;"",VLOOKUP(B4813,'Ket qua do'!$C$5:$AP$50000,$E$3,TRUE)*$C$12,"")</f>
        <v>#N/A</v>
      </c>
      <c r="F4813" s="21" t="e">
        <f>IF(A4813&lt;&gt;"",VLOOKUP(B4813,'Ket qua do'!$C$5:$AP$50000,$F$3,TRUE),"")</f>
        <v>#N/A</v>
      </c>
      <c r="G4813" s="21" t="e">
        <f>IF(A4813&lt;&gt;"",VLOOKUP(B4813,'Ket qua do'!$C$5:$AP$50000,$G$3,TRUE),"")</f>
        <v>#N/A</v>
      </c>
      <c r="H4813" s="21" t="e">
        <f>IF(A4813&lt;&gt;"",VLOOKUP(B4813,'Ket qua do'!$C$5:$AP$50000,$H$3,TRUE),"")</f>
        <v>#N/A</v>
      </c>
      <c r="I4813" s="21" t="e">
        <f>IF(A4813&lt;&gt;"",VLOOKUP(B4813,'Ket qua do'!$C$5:$AP$50000,$I$3,TRUE)*$E$9/1000,"")</f>
        <v>#N/A</v>
      </c>
      <c r="J4813" s="21" t="e">
        <f>IF(A4813&lt;&gt;"",VLOOKUP(B4813,'Ket qua do'!$C$5:$AP$50000,$J$3,TRUE)*$E$9/1000,"")</f>
        <v>#N/A</v>
      </c>
      <c r="K4813" s="21" t="e">
        <f>IF(A4813&lt;&gt;"",VLOOKUP(B4813,'Ket qua do'!$C$5:$AP$50000,$K$3,TRUE)*$E$9/1000,"")</f>
        <v>#N/A</v>
      </c>
      <c r="L4813" s="21" t="e">
        <f>IF(A4813&lt;&gt;"",VLOOKUP(B4813,'Ket qua do'!$C$5:$AP$50000,$L$3,TRUE),"")</f>
        <v>#N/A</v>
      </c>
    </row>
    <row r="4814" spans="1:12" x14ac:dyDescent="0.25">
      <c r="A4814" t="e">
        <f t="shared" si="80"/>
        <v>#N/A</v>
      </c>
      <c r="B4814" s="1" t="e">
        <f>IF(A4814&lt;&gt;"",VLOOKUP(A4814,'Ket qua do'!$B$5:$CE$50000,2,TRUE),"")</f>
        <v>#N/A</v>
      </c>
      <c r="C4814" s="19" t="e">
        <f>IF(A4814&lt;&gt;"",VLOOKUP(B4814,'Ket qua do'!$C$5:$AP$50000,$C$3,TRUE)*SQRT(3)*$C$11,"")</f>
        <v>#N/A</v>
      </c>
      <c r="D4814" s="21" t="e">
        <f>IF(A4814&lt;&gt;"",VLOOKUP(B4814,'Ket qua do'!$C$5:$AP$50000,$D$3,TRUE),"")</f>
        <v>#N/A</v>
      </c>
      <c r="E4814" s="21" t="e">
        <f>IF(A4814&lt;&gt;"",VLOOKUP(B4814,'Ket qua do'!$C$5:$AP$50000,$E$3,TRUE)*$C$12,"")</f>
        <v>#N/A</v>
      </c>
      <c r="F4814" s="21" t="e">
        <f>IF(A4814&lt;&gt;"",VLOOKUP(B4814,'Ket qua do'!$C$5:$AP$50000,$F$3,TRUE),"")</f>
        <v>#N/A</v>
      </c>
      <c r="G4814" s="21" t="e">
        <f>IF(A4814&lt;&gt;"",VLOOKUP(B4814,'Ket qua do'!$C$5:$AP$50000,$G$3,TRUE),"")</f>
        <v>#N/A</v>
      </c>
      <c r="H4814" s="21" t="e">
        <f>IF(A4814&lt;&gt;"",VLOOKUP(B4814,'Ket qua do'!$C$5:$AP$50000,$H$3,TRUE),"")</f>
        <v>#N/A</v>
      </c>
      <c r="I4814" s="21" t="e">
        <f>IF(A4814&lt;&gt;"",VLOOKUP(B4814,'Ket qua do'!$C$5:$AP$50000,$I$3,TRUE)*$E$9/1000,"")</f>
        <v>#N/A</v>
      </c>
      <c r="J4814" s="21" t="e">
        <f>IF(A4814&lt;&gt;"",VLOOKUP(B4814,'Ket qua do'!$C$5:$AP$50000,$J$3,TRUE)*$E$9/1000,"")</f>
        <v>#N/A</v>
      </c>
      <c r="K4814" s="21" t="e">
        <f>IF(A4814&lt;&gt;"",VLOOKUP(B4814,'Ket qua do'!$C$5:$AP$50000,$K$3,TRUE)*$E$9/1000,"")</f>
        <v>#N/A</v>
      </c>
      <c r="L4814" s="21" t="e">
        <f>IF(A4814&lt;&gt;"",VLOOKUP(B4814,'Ket qua do'!$C$5:$AP$50000,$L$3,TRUE),"")</f>
        <v>#N/A</v>
      </c>
    </row>
    <row r="4815" spans="1:12" x14ac:dyDescent="0.25">
      <c r="A4815" t="e">
        <f t="shared" si="80"/>
        <v>#N/A</v>
      </c>
      <c r="B4815" s="1" t="e">
        <f>IF(A4815&lt;&gt;"",VLOOKUP(A4815,'Ket qua do'!$B$5:$CE$50000,2,TRUE),"")</f>
        <v>#N/A</v>
      </c>
      <c r="C4815" s="19" t="e">
        <f>IF(A4815&lt;&gt;"",VLOOKUP(B4815,'Ket qua do'!$C$5:$AP$50000,$C$3,TRUE)*SQRT(3)*$C$11,"")</f>
        <v>#N/A</v>
      </c>
      <c r="D4815" s="21" t="e">
        <f>IF(A4815&lt;&gt;"",VLOOKUP(B4815,'Ket qua do'!$C$5:$AP$50000,$D$3,TRUE),"")</f>
        <v>#N/A</v>
      </c>
      <c r="E4815" s="21" t="e">
        <f>IF(A4815&lt;&gt;"",VLOOKUP(B4815,'Ket qua do'!$C$5:$AP$50000,$E$3,TRUE)*$C$12,"")</f>
        <v>#N/A</v>
      </c>
      <c r="F4815" s="21" t="e">
        <f>IF(A4815&lt;&gt;"",VLOOKUP(B4815,'Ket qua do'!$C$5:$AP$50000,$F$3,TRUE),"")</f>
        <v>#N/A</v>
      </c>
      <c r="G4815" s="21" t="e">
        <f>IF(A4815&lt;&gt;"",VLOOKUP(B4815,'Ket qua do'!$C$5:$AP$50000,$G$3,TRUE),"")</f>
        <v>#N/A</v>
      </c>
      <c r="H4815" s="21" t="e">
        <f>IF(A4815&lt;&gt;"",VLOOKUP(B4815,'Ket qua do'!$C$5:$AP$50000,$H$3,TRUE),"")</f>
        <v>#N/A</v>
      </c>
      <c r="I4815" s="21" t="e">
        <f>IF(A4815&lt;&gt;"",VLOOKUP(B4815,'Ket qua do'!$C$5:$AP$50000,$I$3,TRUE)*$E$9/1000,"")</f>
        <v>#N/A</v>
      </c>
      <c r="J4815" s="21" t="e">
        <f>IF(A4815&lt;&gt;"",VLOOKUP(B4815,'Ket qua do'!$C$5:$AP$50000,$J$3,TRUE)*$E$9/1000,"")</f>
        <v>#N/A</v>
      </c>
      <c r="K4815" s="21" t="e">
        <f>IF(A4815&lt;&gt;"",VLOOKUP(B4815,'Ket qua do'!$C$5:$AP$50000,$K$3,TRUE)*$E$9/1000,"")</f>
        <v>#N/A</v>
      </c>
      <c r="L4815" s="21" t="e">
        <f>IF(A4815&lt;&gt;"",VLOOKUP(B4815,'Ket qua do'!$C$5:$AP$50000,$L$3,TRUE),"")</f>
        <v>#N/A</v>
      </c>
    </row>
    <row r="4816" spans="1:12" x14ac:dyDescent="0.25">
      <c r="A4816" t="e">
        <f t="shared" si="80"/>
        <v>#N/A</v>
      </c>
      <c r="B4816" s="1" t="e">
        <f>IF(A4816&lt;&gt;"",VLOOKUP(A4816,'Ket qua do'!$B$5:$CE$50000,2,TRUE),"")</f>
        <v>#N/A</v>
      </c>
      <c r="C4816" s="19" t="e">
        <f>IF(A4816&lt;&gt;"",VLOOKUP(B4816,'Ket qua do'!$C$5:$AP$50000,$C$3,TRUE)*SQRT(3)*$C$11,"")</f>
        <v>#N/A</v>
      </c>
      <c r="D4816" s="21" t="e">
        <f>IF(A4816&lt;&gt;"",VLOOKUP(B4816,'Ket qua do'!$C$5:$AP$50000,$D$3,TRUE),"")</f>
        <v>#N/A</v>
      </c>
      <c r="E4816" s="21" t="e">
        <f>IF(A4816&lt;&gt;"",VLOOKUP(B4816,'Ket qua do'!$C$5:$AP$50000,$E$3,TRUE)*$C$12,"")</f>
        <v>#N/A</v>
      </c>
      <c r="F4816" s="21" t="e">
        <f>IF(A4816&lt;&gt;"",VLOOKUP(B4816,'Ket qua do'!$C$5:$AP$50000,$F$3,TRUE),"")</f>
        <v>#N/A</v>
      </c>
      <c r="G4816" s="21" t="e">
        <f>IF(A4816&lt;&gt;"",VLOOKUP(B4816,'Ket qua do'!$C$5:$AP$50000,$G$3,TRUE),"")</f>
        <v>#N/A</v>
      </c>
      <c r="H4816" s="21" t="e">
        <f>IF(A4816&lt;&gt;"",VLOOKUP(B4816,'Ket qua do'!$C$5:$AP$50000,$H$3,TRUE),"")</f>
        <v>#N/A</v>
      </c>
      <c r="I4816" s="21" t="e">
        <f>IF(A4816&lt;&gt;"",VLOOKUP(B4816,'Ket qua do'!$C$5:$AP$50000,$I$3,TRUE)*$E$9/1000,"")</f>
        <v>#N/A</v>
      </c>
      <c r="J4816" s="21" t="e">
        <f>IF(A4816&lt;&gt;"",VLOOKUP(B4816,'Ket qua do'!$C$5:$AP$50000,$J$3,TRUE)*$E$9/1000,"")</f>
        <v>#N/A</v>
      </c>
      <c r="K4816" s="21" t="e">
        <f>IF(A4816&lt;&gt;"",VLOOKUP(B4816,'Ket qua do'!$C$5:$AP$50000,$K$3,TRUE)*$E$9/1000,"")</f>
        <v>#N/A</v>
      </c>
      <c r="L4816" s="21" t="e">
        <f>IF(A4816&lt;&gt;"",VLOOKUP(B4816,'Ket qua do'!$C$5:$AP$50000,$L$3,TRUE),"")</f>
        <v>#N/A</v>
      </c>
    </row>
    <row r="4817" spans="1:12" x14ac:dyDescent="0.25">
      <c r="A4817" t="e">
        <f t="shared" si="80"/>
        <v>#N/A</v>
      </c>
      <c r="B4817" s="1" t="e">
        <f>IF(A4817&lt;&gt;"",VLOOKUP(A4817,'Ket qua do'!$B$5:$CE$50000,2,TRUE),"")</f>
        <v>#N/A</v>
      </c>
      <c r="C4817" s="19" t="e">
        <f>IF(A4817&lt;&gt;"",VLOOKUP(B4817,'Ket qua do'!$C$5:$AP$50000,$C$3,TRUE)*SQRT(3)*$C$11,"")</f>
        <v>#N/A</v>
      </c>
      <c r="D4817" s="21" t="e">
        <f>IF(A4817&lt;&gt;"",VLOOKUP(B4817,'Ket qua do'!$C$5:$AP$50000,$D$3,TRUE),"")</f>
        <v>#N/A</v>
      </c>
      <c r="E4817" s="21" t="e">
        <f>IF(A4817&lt;&gt;"",VLOOKUP(B4817,'Ket qua do'!$C$5:$AP$50000,$E$3,TRUE)*$C$12,"")</f>
        <v>#N/A</v>
      </c>
      <c r="F4817" s="21" t="e">
        <f>IF(A4817&lt;&gt;"",VLOOKUP(B4817,'Ket qua do'!$C$5:$AP$50000,$F$3,TRUE),"")</f>
        <v>#N/A</v>
      </c>
      <c r="G4817" s="21" t="e">
        <f>IF(A4817&lt;&gt;"",VLOOKUP(B4817,'Ket qua do'!$C$5:$AP$50000,$G$3,TRUE),"")</f>
        <v>#N/A</v>
      </c>
      <c r="H4817" s="21" t="e">
        <f>IF(A4817&lt;&gt;"",VLOOKUP(B4817,'Ket qua do'!$C$5:$AP$50000,$H$3,TRUE),"")</f>
        <v>#N/A</v>
      </c>
      <c r="I4817" s="21" t="e">
        <f>IF(A4817&lt;&gt;"",VLOOKUP(B4817,'Ket qua do'!$C$5:$AP$50000,$I$3,TRUE)*$E$9/1000,"")</f>
        <v>#N/A</v>
      </c>
      <c r="J4817" s="21" t="e">
        <f>IF(A4817&lt;&gt;"",VLOOKUP(B4817,'Ket qua do'!$C$5:$AP$50000,$J$3,TRUE)*$E$9/1000,"")</f>
        <v>#N/A</v>
      </c>
      <c r="K4817" s="21" t="e">
        <f>IF(A4817&lt;&gt;"",VLOOKUP(B4817,'Ket qua do'!$C$5:$AP$50000,$K$3,TRUE)*$E$9/1000,"")</f>
        <v>#N/A</v>
      </c>
      <c r="L4817" s="21" t="e">
        <f>IF(A4817&lt;&gt;"",VLOOKUP(B4817,'Ket qua do'!$C$5:$AP$50000,$L$3,TRUE),"")</f>
        <v>#N/A</v>
      </c>
    </row>
    <row r="4818" spans="1:12" x14ac:dyDescent="0.25">
      <c r="A4818" t="e">
        <f t="shared" si="80"/>
        <v>#N/A</v>
      </c>
      <c r="B4818" s="1" t="e">
        <f>IF(A4818&lt;&gt;"",VLOOKUP(A4818,'Ket qua do'!$B$5:$CE$50000,2,TRUE),"")</f>
        <v>#N/A</v>
      </c>
      <c r="C4818" s="19" t="e">
        <f>IF(A4818&lt;&gt;"",VLOOKUP(B4818,'Ket qua do'!$C$5:$AP$50000,$C$3,TRUE)*SQRT(3)*$C$11,"")</f>
        <v>#N/A</v>
      </c>
      <c r="D4818" s="21" t="e">
        <f>IF(A4818&lt;&gt;"",VLOOKUP(B4818,'Ket qua do'!$C$5:$AP$50000,$D$3,TRUE),"")</f>
        <v>#N/A</v>
      </c>
      <c r="E4818" s="21" t="e">
        <f>IF(A4818&lt;&gt;"",VLOOKUP(B4818,'Ket qua do'!$C$5:$AP$50000,$E$3,TRUE)*$C$12,"")</f>
        <v>#N/A</v>
      </c>
      <c r="F4818" s="21" t="e">
        <f>IF(A4818&lt;&gt;"",VLOOKUP(B4818,'Ket qua do'!$C$5:$AP$50000,$F$3,TRUE),"")</f>
        <v>#N/A</v>
      </c>
      <c r="G4818" s="21" t="e">
        <f>IF(A4818&lt;&gt;"",VLOOKUP(B4818,'Ket qua do'!$C$5:$AP$50000,$G$3,TRUE),"")</f>
        <v>#N/A</v>
      </c>
      <c r="H4818" s="21" t="e">
        <f>IF(A4818&lt;&gt;"",VLOOKUP(B4818,'Ket qua do'!$C$5:$AP$50000,$H$3,TRUE),"")</f>
        <v>#N/A</v>
      </c>
      <c r="I4818" s="21" t="e">
        <f>IF(A4818&lt;&gt;"",VLOOKUP(B4818,'Ket qua do'!$C$5:$AP$50000,$I$3,TRUE)*$E$9/1000,"")</f>
        <v>#N/A</v>
      </c>
      <c r="J4818" s="21" t="e">
        <f>IF(A4818&lt;&gt;"",VLOOKUP(B4818,'Ket qua do'!$C$5:$AP$50000,$J$3,TRUE)*$E$9/1000,"")</f>
        <v>#N/A</v>
      </c>
      <c r="K4818" s="21" t="e">
        <f>IF(A4818&lt;&gt;"",VLOOKUP(B4818,'Ket qua do'!$C$5:$AP$50000,$K$3,TRUE)*$E$9/1000,"")</f>
        <v>#N/A</v>
      </c>
      <c r="L4818" s="21" t="e">
        <f>IF(A4818&lt;&gt;"",VLOOKUP(B4818,'Ket qua do'!$C$5:$AP$50000,$L$3,TRUE),"")</f>
        <v>#N/A</v>
      </c>
    </row>
    <row r="4819" spans="1:12" x14ac:dyDescent="0.25">
      <c r="A4819" t="e">
        <f t="shared" si="80"/>
        <v>#N/A</v>
      </c>
      <c r="B4819" s="1" t="e">
        <f>IF(A4819&lt;&gt;"",VLOOKUP(A4819,'Ket qua do'!$B$5:$CE$50000,2,TRUE),"")</f>
        <v>#N/A</v>
      </c>
      <c r="C4819" s="19" t="e">
        <f>IF(A4819&lt;&gt;"",VLOOKUP(B4819,'Ket qua do'!$C$5:$AP$50000,$C$3,TRUE)*SQRT(3)*$C$11,"")</f>
        <v>#N/A</v>
      </c>
      <c r="D4819" s="21" t="e">
        <f>IF(A4819&lt;&gt;"",VLOOKUP(B4819,'Ket qua do'!$C$5:$AP$50000,$D$3,TRUE),"")</f>
        <v>#N/A</v>
      </c>
      <c r="E4819" s="21" t="e">
        <f>IF(A4819&lt;&gt;"",VLOOKUP(B4819,'Ket qua do'!$C$5:$AP$50000,$E$3,TRUE)*$C$12,"")</f>
        <v>#N/A</v>
      </c>
      <c r="F4819" s="21" t="e">
        <f>IF(A4819&lt;&gt;"",VLOOKUP(B4819,'Ket qua do'!$C$5:$AP$50000,$F$3,TRUE),"")</f>
        <v>#N/A</v>
      </c>
      <c r="G4819" s="21" t="e">
        <f>IF(A4819&lt;&gt;"",VLOOKUP(B4819,'Ket qua do'!$C$5:$AP$50000,$G$3,TRUE),"")</f>
        <v>#N/A</v>
      </c>
      <c r="H4819" s="21" t="e">
        <f>IF(A4819&lt;&gt;"",VLOOKUP(B4819,'Ket qua do'!$C$5:$AP$50000,$H$3,TRUE),"")</f>
        <v>#N/A</v>
      </c>
      <c r="I4819" s="21" t="e">
        <f>IF(A4819&lt;&gt;"",VLOOKUP(B4819,'Ket qua do'!$C$5:$AP$50000,$I$3,TRUE)*$E$9/1000,"")</f>
        <v>#N/A</v>
      </c>
      <c r="J4819" s="21" t="e">
        <f>IF(A4819&lt;&gt;"",VLOOKUP(B4819,'Ket qua do'!$C$5:$AP$50000,$J$3,TRUE)*$E$9/1000,"")</f>
        <v>#N/A</v>
      </c>
      <c r="K4819" s="21" t="e">
        <f>IF(A4819&lt;&gt;"",VLOOKUP(B4819,'Ket qua do'!$C$5:$AP$50000,$K$3,TRUE)*$E$9/1000,"")</f>
        <v>#N/A</v>
      </c>
      <c r="L4819" s="21" t="e">
        <f>IF(A4819&lt;&gt;"",VLOOKUP(B4819,'Ket qua do'!$C$5:$AP$50000,$L$3,TRUE),"")</f>
        <v>#N/A</v>
      </c>
    </row>
    <row r="4820" spans="1:12" x14ac:dyDescent="0.25">
      <c r="A4820" t="e">
        <f t="shared" si="80"/>
        <v>#N/A</v>
      </c>
      <c r="B4820" s="1" t="e">
        <f>IF(A4820&lt;&gt;"",VLOOKUP(A4820,'Ket qua do'!$B$5:$CE$50000,2,TRUE),"")</f>
        <v>#N/A</v>
      </c>
      <c r="C4820" s="19" t="e">
        <f>IF(A4820&lt;&gt;"",VLOOKUP(B4820,'Ket qua do'!$C$5:$AP$50000,$C$3,TRUE)*SQRT(3)*$C$11,"")</f>
        <v>#N/A</v>
      </c>
      <c r="D4820" s="21" t="e">
        <f>IF(A4820&lt;&gt;"",VLOOKUP(B4820,'Ket qua do'!$C$5:$AP$50000,$D$3,TRUE),"")</f>
        <v>#N/A</v>
      </c>
      <c r="E4820" s="21" t="e">
        <f>IF(A4820&lt;&gt;"",VLOOKUP(B4820,'Ket qua do'!$C$5:$AP$50000,$E$3,TRUE)*$C$12,"")</f>
        <v>#N/A</v>
      </c>
      <c r="F4820" s="21" t="e">
        <f>IF(A4820&lt;&gt;"",VLOOKUP(B4820,'Ket qua do'!$C$5:$AP$50000,$F$3,TRUE),"")</f>
        <v>#N/A</v>
      </c>
      <c r="G4820" s="21" t="e">
        <f>IF(A4820&lt;&gt;"",VLOOKUP(B4820,'Ket qua do'!$C$5:$AP$50000,$G$3,TRUE),"")</f>
        <v>#N/A</v>
      </c>
      <c r="H4820" s="21" t="e">
        <f>IF(A4820&lt;&gt;"",VLOOKUP(B4820,'Ket qua do'!$C$5:$AP$50000,$H$3,TRUE),"")</f>
        <v>#N/A</v>
      </c>
      <c r="I4820" s="21" t="e">
        <f>IF(A4820&lt;&gt;"",VLOOKUP(B4820,'Ket qua do'!$C$5:$AP$50000,$I$3,TRUE)*$E$9/1000,"")</f>
        <v>#N/A</v>
      </c>
      <c r="J4820" s="21" t="e">
        <f>IF(A4820&lt;&gt;"",VLOOKUP(B4820,'Ket qua do'!$C$5:$AP$50000,$J$3,TRUE)*$E$9/1000,"")</f>
        <v>#N/A</v>
      </c>
      <c r="K4820" s="21" t="e">
        <f>IF(A4820&lt;&gt;"",VLOOKUP(B4820,'Ket qua do'!$C$5:$AP$50000,$K$3,TRUE)*$E$9/1000,"")</f>
        <v>#N/A</v>
      </c>
      <c r="L4820" s="21" t="e">
        <f>IF(A4820&lt;&gt;"",VLOOKUP(B4820,'Ket qua do'!$C$5:$AP$50000,$L$3,TRUE),"")</f>
        <v>#N/A</v>
      </c>
    </row>
    <row r="4821" spans="1:12" x14ac:dyDescent="0.25">
      <c r="A4821" t="e">
        <f t="shared" si="80"/>
        <v>#N/A</v>
      </c>
      <c r="B4821" s="1" t="e">
        <f>IF(A4821&lt;&gt;"",VLOOKUP(A4821,'Ket qua do'!$B$5:$CE$50000,2,TRUE),"")</f>
        <v>#N/A</v>
      </c>
      <c r="C4821" s="19" t="e">
        <f>IF(A4821&lt;&gt;"",VLOOKUP(B4821,'Ket qua do'!$C$5:$AP$50000,$C$3,TRUE)*SQRT(3)*$C$11,"")</f>
        <v>#N/A</v>
      </c>
      <c r="D4821" s="21" t="e">
        <f>IF(A4821&lt;&gt;"",VLOOKUP(B4821,'Ket qua do'!$C$5:$AP$50000,$D$3,TRUE),"")</f>
        <v>#N/A</v>
      </c>
      <c r="E4821" s="21" t="e">
        <f>IF(A4821&lt;&gt;"",VLOOKUP(B4821,'Ket qua do'!$C$5:$AP$50000,$E$3,TRUE)*$C$12,"")</f>
        <v>#N/A</v>
      </c>
      <c r="F4821" s="21" t="e">
        <f>IF(A4821&lt;&gt;"",VLOOKUP(B4821,'Ket qua do'!$C$5:$AP$50000,$F$3,TRUE),"")</f>
        <v>#N/A</v>
      </c>
      <c r="G4821" s="21" t="e">
        <f>IF(A4821&lt;&gt;"",VLOOKUP(B4821,'Ket qua do'!$C$5:$AP$50000,$G$3,TRUE),"")</f>
        <v>#N/A</v>
      </c>
      <c r="H4821" s="21" t="e">
        <f>IF(A4821&lt;&gt;"",VLOOKUP(B4821,'Ket qua do'!$C$5:$AP$50000,$H$3,TRUE),"")</f>
        <v>#N/A</v>
      </c>
      <c r="I4821" s="21" t="e">
        <f>IF(A4821&lt;&gt;"",VLOOKUP(B4821,'Ket qua do'!$C$5:$AP$50000,$I$3,TRUE)*$E$9/1000,"")</f>
        <v>#N/A</v>
      </c>
      <c r="J4821" s="21" t="e">
        <f>IF(A4821&lt;&gt;"",VLOOKUP(B4821,'Ket qua do'!$C$5:$AP$50000,$J$3,TRUE)*$E$9/1000,"")</f>
        <v>#N/A</v>
      </c>
      <c r="K4821" s="21" t="e">
        <f>IF(A4821&lt;&gt;"",VLOOKUP(B4821,'Ket qua do'!$C$5:$AP$50000,$K$3,TRUE)*$E$9/1000,"")</f>
        <v>#N/A</v>
      </c>
      <c r="L4821" s="21" t="e">
        <f>IF(A4821&lt;&gt;"",VLOOKUP(B4821,'Ket qua do'!$C$5:$AP$50000,$L$3,TRUE),"")</f>
        <v>#N/A</v>
      </c>
    </row>
    <row r="4822" spans="1:12" x14ac:dyDescent="0.25">
      <c r="A4822" t="e">
        <f t="shared" si="80"/>
        <v>#N/A</v>
      </c>
      <c r="B4822" s="1" t="e">
        <f>IF(A4822&lt;&gt;"",VLOOKUP(A4822,'Ket qua do'!$B$5:$CE$50000,2,TRUE),"")</f>
        <v>#N/A</v>
      </c>
      <c r="C4822" s="19" t="e">
        <f>IF(A4822&lt;&gt;"",VLOOKUP(B4822,'Ket qua do'!$C$5:$AP$50000,$C$3,TRUE)*SQRT(3)*$C$11,"")</f>
        <v>#N/A</v>
      </c>
      <c r="D4822" s="21" t="e">
        <f>IF(A4822&lt;&gt;"",VLOOKUP(B4822,'Ket qua do'!$C$5:$AP$50000,$D$3,TRUE),"")</f>
        <v>#N/A</v>
      </c>
      <c r="E4822" s="21" t="e">
        <f>IF(A4822&lt;&gt;"",VLOOKUP(B4822,'Ket qua do'!$C$5:$AP$50000,$E$3,TRUE)*$C$12,"")</f>
        <v>#N/A</v>
      </c>
      <c r="F4822" s="21" t="e">
        <f>IF(A4822&lt;&gt;"",VLOOKUP(B4822,'Ket qua do'!$C$5:$AP$50000,$F$3,TRUE),"")</f>
        <v>#N/A</v>
      </c>
      <c r="G4822" s="21" t="e">
        <f>IF(A4822&lt;&gt;"",VLOOKUP(B4822,'Ket qua do'!$C$5:$AP$50000,$G$3,TRUE),"")</f>
        <v>#N/A</v>
      </c>
      <c r="H4822" s="21" t="e">
        <f>IF(A4822&lt;&gt;"",VLOOKUP(B4822,'Ket qua do'!$C$5:$AP$50000,$H$3,TRUE),"")</f>
        <v>#N/A</v>
      </c>
      <c r="I4822" s="21" t="e">
        <f>IF(A4822&lt;&gt;"",VLOOKUP(B4822,'Ket qua do'!$C$5:$AP$50000,$I$3,TRUE)*$E$9/1000,"")</f>
        <v>#N/A</v>
      </c>
      <c r="J4822" s="21" t="e">
        <f>IF(A4822&lt;&gt;"",VLOOKUP(B4822,'Ket qua do'!$C$5:$AP$50000,$J$3,TRUE)*$E$9/1000,"")</f>
        <v>#N/A</v>
      </c>
      <c r="K4822" s="21" t="e">
        <f>IF(A4822&lt;&gt;"",VLOOKUP(B4822,'Ket qua do'!$C$5:$AP$50000,$K$3,TRUE)*$E$9/1000,"")</f>
        <v>#N/A</v>
      </c>
      <c r="L4822" s="21" t="e">
        <f>IF(A4822&lt;&gt;"",VLOOKUP(B4822,'Ket qua do'!$C$5:$AP$50000,$L$3,TRUE),"")</f>
        <v>#N/A</v>
      </c>
    </row>
    <row r="4823" spans="1:12" x14ac:dyDescent="0.25">
      <c r="A4823" t="e">
        <f t="shared" si="80"/>
        <v>#N/A</v>
      </c>
      <c r="B4823" s="1" t="e">
        <f>IF(A4823&lt;&gt;"",VLOOKUP(A4823,'Ket qua do'!$B$5:$CE$50000,2,TRUE),"")</f>
        <v>#N/A</v>
      </c>
      <c r="C4823" s="19" t="e">
        <f>IF(A4823&lt;&gt;"",VLOOKUP(B4823,'Ket qua do'!$C$5:$AP$50000,$C$3,TRUE)*SQRT(3)*$C$11,"")</f>
        <v>#N/A</v>
      </c>
      <c r="D4823" s="21" t="e">
        <f>IF(A4823&lt;&gt;"",VLOOKUP(B4823,'Ket qua do'!$C$5:$AP$50000,$D$3,TRUE),"")</f>
        <v>#N/A</v>
      </c>
      <c r="E4823" s="21" t="e">
        <f>IF(A4823&lt;&gt;"",VLOOKUP(B4823,'Ket qua do'!$C$5:$AP$50000,$E$3,TRUE)*$C$12,"")</f>
        <v>#N/A</v>
      </c>
      <c r="F4823" s="21" t="e">
        <f>IF(A4823&lt;&gt;"",VLOOKUP(B4823,'Ket qua do'!$C$5:$AP$50000,$F$3,TRUE),"")</f>
        <v>#N/A</v>
      </c>
      <c r="G4823" s="21" t="e">
        <f>IF(A4823&lt;&gt;"",VLOOKUP(B4823,'Ket qua do'!$C$5:$AP$50000,$G$3,TRUE),"")</f>
        <v>#N/A</v>
      </c>
      <c r="H4823" s="21" t="e">
        <f>IF(A4823&lt;&gt;"",VLOOKUP(B4823,'Ket qua do'!$C$5:$AP$50000,$H$3,TRUE),"")</f>
        <v>#N/A</v>
      </c>
      <c r="I4823" s="21" t="e">
        <f>IF(A4823&lt;&gt;"",VLOOKUP(B4823,'Ket qua do'!$C$5:$AP$50000,$I$3,TRUE)*$E$9/1000,"")</f>
        <v>#N/A</v>
      </c>
      <c r="J4823" s="21" t="e">
        <f>IF(A4823&lt;&gt;"",VLOOKUP(B4823,'Ket qua do'!$C$5:$AP$50000,$J$3,TRUE)*$E$9/1000,"")</f>
        <v>#N/A</v>
      </c>
      <c r="K4823" s="21" t="e">
        <f>IF(A4823&lt;&gt;"",VLOOKUP(B4823,'Ket qua do'!$C$5:$AP$50000,$K$3,TRUE)*$E$9/1000,"")</f>
        <v>#N/A</v>
      </c>
      <c r="L4823" s="21" t="e">
        <f>IF(A4823&lt;&gt;"",VLOOKUP(B4823,'Ket qua do'!$C$5:$AP$50000,$L$3,TRUE),"")</f>
        <v>#N/A</v>
      </c>
    </row>
    <row r="4824" spans="1:12" x14ac:dyDescent="0.25">
      <c r="A4824" t="e">
        <f t="shared" si="80"/>
        <v>#N/A</v>
      </c>
      <c r="B4824" s="1" t="e">
        <f>IF(A4824&lt;&gt;"",VLOOKUP(A4824,'Ket qua do'!$B$5:$CE$50000,2,TRUE),"")</f>
        <v>#N/A</v>
      </c>
      <c r="C4824" s="19" t="e">
        <f>IF(A4824&lt;&gt;"",VLOOKUP(B4824,'Ket qua do'!$C$5:$AP$50000,$C$3,TRUE)*SQRT(3)*$C$11,"")</f>
        <v>#N/A</v>
      </c>
      <c r="D4824" s="21" t="e">
        <f>IF(A4824&lt;&gt;"",VLOOKUP(B4824,'Ket qua do'!$C$5:$AP$50000,$D$3,TRUE),"")</f>
        <v>#N/A</v>
      </c>
      <c r="E4824" s="21" t="e">
        <f>IF(A4824&lt;&gt;"",VLOOKUP(B4824,'Ket qua do'!$C$5:$AP$50000,$E$3,TRUE)*$C$12,"")</f>
        <v>#N/A</v>
      </c>
      <c r="F4824" s="21" t="e">
        <f>IF(A4824&lt;&gt;"",VLOOKUP(B4824,'Ket qua do'!$C$5:$AP$50000,$F$3,TRUE),"")</f>
        <v>#N/A</v>
      </c>
      <c r="G4824" s="21" t="e">
        <f>IF(A4824&lt;&gt;"",VLOOKUP(B4824,'Ket qua do'!$C$5:$AP$50000,$G$3,TRUE),"")</f>
        <v>#N/A</v>
      </c>
      <c r="H4824" s="21" t="e">
        <f>IF(A4824&lt;&gt;"",VLOOKUP(B4824,'Ket qua do'!$C$5:$AP$50000,$H$3,TRUE),"")</f>
        <v>#N/A</v>
      </c>
      <c r="I4824" s="21" t="e">
        <f>IF(A4824&lt;&gt;"",VLOOKUP(B4824,'Ket qua do'!$C$5:$AP$50000,$I$3,TRUE)*$E$9/1000,"")</f>
        <v>#N/A</v>
      </c>
      <c r="J4824" s="21" t="e">
        <f>IF(A4824&lt;&gt;"",VLOOKUP(B4824,'Ket qua do'!$C$5:$AP$50000,$J$3,TRUE)*$E$9/1000,"")</f>
        <v>#N/A</v>
      </c>
      <c r="K4824" s="21" t="e">
        <f>IF(A4824&lt;&gt;"",VLOOKUP(B4824,'Ket qua do'!$C$5:$AP$50000,$K$3,TRUE)*$E$9/1000,"")</f>
        <v>#N/A</v>
      </c>
      <c r="L4824" s="21" t="e">
        <f>IF(A4824&lt;&gt;"",VLOOKUP(B4824,'Ket qua do'!$C$5:$AP$50000,$L$3,TRUE),"")</f>
        <v>#N/A</v>
      </c>
    </row>
    <row r="4825" spans="1:12" x14ac:dyDescent="0.25">
      <c r="A4825" t="e">
        <f t="shared" si="80"/>
        <v>#N/A</v>
      </c>
      <c r="B4825" s="1" t="e">
        <f>IF(A4825&lt;&gt;"",VLOOKUP(A4825,'Ket qua do'!$B$5:$CE$50000,2,TRUE),"")</f>
        <v>#N/A</v>
      </c>
      <c r="C4825" s="19" t="e">
        <f>IF(A4825&lt;&gt;"",VLOOKUP(B4825,'Ket qua do'!$C$5:$AP$50000,$C$3,TRUE)*SQRT(3)*$C$11,"")</f>
        <v>#N/A</v>
      </c>
      <c r="D4825" s="21" t="e">
        <f>IF(A4825&lt;&gt;"",VLOOKUP(B4825,'Ket qua do'!$C$5:$AP$50000,$D$3,TRUE),"")</f>
        <v>#N/A</v>
      </c>
      <c r="E4825" s="21" t="e">
        <f>IF(A4825&lt;&gt;"",VLOOKUP(B4825,'Ket qua do'!$C$5:$AP$50000,$E$3,TRUE)*$C$12,"")</f>
        <v>#N/A</v>
      </c>
      <c r="F4825" s="21" t="e">
        <f>IF(A4825&lt;&gt;"",VLOOKUP(B4825,'Ket qua do'!$C$5:$AP$50000,$F$3,TRUE),"")</f>
        <v>#N/A</v>
      </c>
      <c r="G4825" s="21" t="e">
        <f>IF(A4825&lt;&gt;"",VLOOKUP(B4825,'Ket qua do'!$C$5:$AP$50000,$G$3,TRUE),"")</f>
        <v>#N/A</v>
      </c>
      <c r="H4825" s="21" t="e">
        <f>IF(A4825&lt;&gt;"",VLOOKUP(B4825,'Ket qua do'!$C$5:$AP$50000,$H$3,TRUE),"")</f>
        <v>#N/A</v>
      </c>
      <c r="I4825" s="21" t="e">
        <f>IF(A4825&lt;&gt;"",VLOOKUP(B4825,'Ket qua do'!$C$5:$AP$50000,$I$3,TRUE)*$E$9/1000,"")</f>
        <v>#N/A</v>
      </c>
      <c r="J4825" s="21" t="e">
        <f>IF(A4825&lt;&gt;"",VLOOKUP(B4825,'Ket qua do'!$C$5:$AP$50000,$J$3,TRUE)*$E$9/1000,"")</f>
        <v>#N/A</v>
      </c>
      <c r="K4825" s="21" t="e">
        <f>IF(A4825&lt;&gt;"",VLOOKUP(B4825,'Ket qua do'!$C$5:$AP$50000,$K$3,TRUE)*$E$9/1000,"")</f>
        <v>#N/A</v>
      </c>
      <c r="L4825" s="21" t="e">
        <f>IF(A4825&lt;&gt;"",VLOOKUP(B4825,'Ket qua do'!$C$5:$AP$50000,$L$3,TRUE),"")</f>
        <v>#N/A</v>
      </c>
    </row>
    <row r="4826" spans="1:12" x14ac:dyDescent="0.25">
      <c r="A4826" t="e">
        <f t="shared" ref="A4826:A4889" si="81">IF(A4825&lt;$E$8,A4825+1,"")</f>
        <v>#N/A</v>
      </c>
      <c r="B4826" s="1" t="e">
        <f>IF(A4826&lt;&gt;"",VLOOKUP(A4826,'Ket qua do'!$B$5:$CE$50000,2,TRUE),"")</f>
        <v>#N/A</v>
      </c>
      <c r="C4826" s="19" t="e">
        <f>IF(A4826&lt;&gt;"",VLOOKUP(B4826,'Ket qua do'!$C$5:$AP$50000,$C$3,TRUE)*SQRT(3)*$C$11,"")</f>
        <v>#N/A</v>
      </c>
      <c r="D4826" s="21" t="e">
        <f>IF(A4826&lt;&gt;"",VLOOKUP(B4826,'Ket qua do'!$C$5:$AP$50000,$D$3,TRUE),"")</f>
        <v>#N/A</v>
      </c>
      <c r="E4826" s="21" t="e">
        <f>IF(A4826&lt;&gt;"",VLOOKUP(B4826,'Ket qua do'!$C$5:$AP$50000,$E$3,TRUE)*$C$12,"")</f>
        <v>#N/A</v>
      </c>
      <c r="F4826" s="21" t="e">
        <f>IF(A4826&lt;&gt;"",VLOOKUP(B4826,'Ket qua do'!$C$5:$AP$50000,$F$3,TRUE),"")</f>
        <v>#N/A</v>
      </c>
      <c r="G4826" s="21" t="e">
        <f>IF(A4826&lt;&gt;"",VLOOKUP(B4826,'Ket qua do'!$C$5:$AP$50000,$G$3,TRUE),"")</f>
        <v>#N/A</v>
      </c>
      <c r="H4826" s="21" t="e">
        <f>IF(A4826&lt;&gt;"",VLOOKUP(B4826,'Ket qua do'!$C$5:$AP$50000,$H$3,TRUE),"")</f>
        <v>#N/A</v>
      </c>
      <c r="I4826" s="21" t="e">
        <f>IF(A4826&lt;&gt;"",VLOOKUP(B4826,'Ket qua do'!$C$5:$AP$50000,$I$3,TRUE)*$E$9/1000,"")</f>
        <v>#N/A</v>
      </c>
      <c r="J4826" s="21" t="e">
        <f>IF(A4826&lt;&gt;"",VLOOKUP(B4826,'Ket qua do'!$C$5:$AP$50000,$J$3,TRUE)*$E$9/1000,"")</f>
        <v>#N/A</v>
      </c>
      <c r="K4826" s="21" t="e">
        <f>IF(A4826&lt;&gt;"",VLOOKUP(B4826,'Ket qua do'!$C$5:$AP$50000,$K$3,TRUE)*$E$9/1000,"")</f>
        <v>#N/A</v>
      </c>
      <c r="L4826" s="21" t="e">
        <f>IF(A4826&lt;&gt;"",VLOOKUP(B4826,'Ket qua do'!$C$5:$AP$50000,$L$3,TRUE),"")</f>
        <v>#N/A</v>
      </c>
    </row>
    <row r="4827" spans="1:12" x14ac:dyDescent="0.25">
      <c r="A4827" t="e">
        <f t="shared" si="81"/>
        <v>#N/A</v>
      </c>
      <c r="B4827" s="1" t="e">
        <f>IF(A4827&lt;&gt;"",VLOOKUP(A4827,'Ket qua do'!$B$5:$CE$50000,2,TRUE),"")</f>
        <v>#N/A</v>
      </c>
      <c r="C4827" s="19" t="e">
        <f>IF(A4827&lt;&gt;"",VLOOKUP(B4827,'Ket qua do'!$C$5:$AP$50000,$C$3,TRUE)*SQRT(3)*$C$11,"")</f>
        <v>#N/A</v>
      </c>
      <c r="D4827" s="21" t="e">
        <f>IF(A4827&lt;&gt;"",VLOOKUP(B4827,'Ket qua do'!$C$5:$AP$50000,$D$3,TRUE),"")</f>
        <v>#N/A</v>
      </c>
      <c r="E4827" s="21" t="e">
        <f>IF(A4827&lt;&gt;"",VLOOKUP(B4827,'Ket qua do'!$C$5:$AP$50000,$E$3,TRUE)*$C$12,"")</f>
        <v>#N/A</v>
      </c>
      <c r="F4827" s="21" t="e">
        <f>IF(A4827&lt;&gt;"",VLOOKUP(B4827,'Ket qua do'!$C$5:$AP$50000,$F$3,TRUE),"")</f>
        <v>#N/A</v>
      </c>
      <c r="G4827" s="21" t="e">
        <f>IF(A4827&lt;&gt;"",VLOOKUP(B4827,'Ket qua do'!$C$5:$AP$50000,$G$3,TRUE),"")</f>
        <v>#N/A</v>
      </c>
      <c r="H4827" s="21" t="e">
        <f>IF(A4827&lt;&gt;"",VLOOKUP(B4827,'Ket qua do'!$C$5:$AP$50000,$H$3,TRUE),"")</f>
        <v>#N/A</v>
      </c>
      <c r="I4827" s="21" t="e">
        <f>IF(A4827&lt;&gt;"",VLOOKUP(B4827,'Ket qua do'!$C$5:$AP$50000,$I$3,TRUE)*$E$9/1000,"")</f>
        <v>#N/A</v>
      </c>
      <c r="J4827" s="21" t="e">
        <f>IF(A4827&lt;&gt;"",VLOOKUP(B4827,'Ket qua do'!$C$5:$AP$50000,$J$3,TRUE)*$E$9/1000,"")</f>
        <v>#N/A</v>
      </c>
      <c r="K4827" s="21" t="e">
        <f>IF(A4827&lt;&gt;"",VLOOKUP(B4827,'Ket qua do'!$C$5:$AP$50000,$K$3,TRUE)*$E$9/1000,"")</f>
        <v>#N/A</v>
      </c>
      <c r="L4827" s="21" t="e">
        <f>IF(A4827&lt;&gt;"",VLOOKUP(B4827,'Ket qua do'!$C$5:$AP$50000,$L$3,TRUE),"")</f>
        <v>#N/A</v>
      </c>
    </row>
    <row r="4828" spans="1:12" x14ac:dyDescent="0.25">
      <c r="A4828" t="e">
        <f t="shared" si="81"/>
        <v>#N/A</v>
      </c>
      <c r="B4828" s="1" t="e">
        <f>IF(A4828&lt;&gt;"",VLOOKUP(A4828,'Ket qua do'!$B$5:$CE$50000,2,TRUE),"")</f>
        <v>#N/A</v>
      </c>
      <c r="C4828" s="19" t="e">
        <f>IF(A4828&lt;&gt;"",VLOOKUP(B4828,'Ket qua do'!$C$5:$AP$50000,$C$3,TRUE)*SQRT(3)*$C$11,"")</f>
        <v>#N/A</v>
      </c>
      <c r="D4828" s="21" t="e">
        <f>IF(A4828&lt;&gt;"",VLOOKUP(B4828,'Ket qua do'!$C$5:$AP$50000,$D$3,TRUE),"")</f>
        <v>#N/A</v>
      </c>
      <c r="E4828" s="21" t="e">
        <f>IF(A4828&lt;&gt;"",VLOOKUP(B4828,'Ket qua do'!$C$5:$AP$50000,$E$3,TRUE)*$C$12,"")</f>
        <v>#N/A</v>
      </c>
      <c r="F4828" s="21" t="e">
        <f>IF(A4828&lt;&gt;"",VLOOKUP(B4828,'Ket qua do'!$C$5:$AP$50000,$F$3,TRUE),"")</f>
        <v>#N/A</v>
      </c>
      <c r="G4828" s="21" t="e">
        <f>IF(A4828&lt;&gt;"",VLOOKUP(B4828,'Ket qua do'!$C$5:$AP$50000,$G$3,TRUE),"")</f>
        <v>#N/A</v>
      </c>
      <c r="H4828" s="21" t="e">
        <f>IF(A4828&lt;&gt;"",VLOOKUP(B4828,'Ket qua do'!$C$5:$AP$50000,$H$3,TRUE),"")</f>
        <v>#N/A</v>
      </c>
      <c r="I4828" s="21" t="e">
        <f>IF(A4828&lt;&gt;"",VLOOKUP(B4828,'Ket qua do'!$C$5:$AP$50000,$I$3,TRUE)*$E$9/1000,"")</f>
        <v>#N/A</v>
      </c>
      <c r="J4828" s="21" t="e">
        <f>IF(A4828&lt;&gt;"",VLOOKUP(B4828,'Ket qua do'!$C$5:$AP$50000,$J$3,TRUE)*$E$9/1000,"")</f>
        <v>#N/A</v>
      </c>
      <c r="K4828" s="21" t="e">
        <f>IF(A4828&lt;&gt;"",VLOOKUP(B4828,'Ket qua do'!$C$5:$AP$50000,$K$3,TRUE)*$E$9/1000,"")</f>
        <v>#N/A</v>
      </c>
      <c r="L4828" s="21" t="e">
        <f>IF(A4828&lt;&gt;"",VLOOKUP(B4828,'Ket qua do'!$C$5:$AP$50000,$L$3,TRUE),"")</f>
        <v>#N/A</v>
      </c>
    </row>
    <row r="4829" spans="1:12" x14ac:dyDescent="0.25">
      <c r="A4829" t="e">
        <f t="shared" si="81"/>
        <v>#N/A</v>
      </c>
      <c r="B4829" s="1" t="e">
        <f>IF(A4829&lt;&gt;"",VLOOKUP(A4829,'Ket qua do'!$B$5:$CE$50000,2,TRUE),"")</f>
        <v>#N/A</v>
      </c>
      <c r="C4829" s="19" t="e">
        <f>IF(A4829&lt;&gt;"",VLOOKUP(B4829,'Ket qua do'!$C$5:$AP$50000,$C$3,TRUE)*SQRT(3)*$C$11,"")</f>
        <v>#N/A</v>
      </c>
      <c r="D4829" s="21" t="e">
        <f>IF(A4829&lt;&gt;"",VLOOKUP(B4829,'Ket qua do'!$C$5:$AP$50000,$D$3,TRUE),"")</f>
        <v>#N/A</v>
      </c>
      <c r="E4829" s="21" t="e">
        <f>IF(A4829&lt;&gt;"",VLOOKUP(B4829,'Ket qua do'!$C$5:$AP$50000,$E$3,TRUE)*$C$12,"")</f>
        <v>#N/A</v>
      </c>
      <c r="F4829" s="21" t="e">
        <f>IF(A4829&lt;&gt;"",VLOOKUP(B4829,'Ket qua do'!$C$5:$AP$50000,$F$3,TRUE),"")</f>
        <v>#N/A</v>
      </c>
      <c r="G4829" s="21" t="e">
        <f>IF(A4829&lt;&gt;"",VLOOKUP(B4829,'Ket qua do'!$C$5:$AP$50000,$G$3,TRUE),"")</f>
        <v>#N/A</v>
      </c>
      <c r="H4829" s="21" t="e">
        <f>IF(A4829&lt;&gt;"",VLOOKUP(B4829,'Ket qua do'!$C$5:$AP$50000,$H$3,TRUE),"")</f>
        <v>#N/A</v>
      </c>
      <c r="I4829" s="21" t="e">
        <f>IF(A4829&lt;&gt;"",VLOOKUP(B4829,'Ket qua do'!$C$5:$AP$50000,$I$3,TRUE)*$E$9/1000,"")</f>
        <v>#N/A</v>
      </c>
      <c r="J4829" s="21" t="e">
        <f>IF(A4829&lt;&gt;"",VLOOKUP(B4829,'Ket qua do'!$C$5:$AP$50000,$J$3,TRUE)*$E$9/1000,"")</f>
        <v>#N/A</v>
      </c>
      <c r="K4829" s="21" t="e">
        <f>IF(A4829&lt;&gt;"",VLOOKUP(B4829,'Ket qua do'!$C$5:$AP$50000,$K$3,TRUE)*$E$9/1000,"")</f>
        <v>#N/A</v>
      </c>
      <c r="L4829" s="21" t="e">
        <f>IF(A4829&lt;&gt;"",VLOOKUP(B4829,'Ket qua do'!$C$5:$AP$50000,$L$3,TRUE),"")</f>
        <v>#N/A</v>
      </c>
    </row>
    <row r="4830" spans="1:12" x14ac:dyDescent="0.25">
      <c r="A4830" t="e">
        <f t="shared" si="81"/>
        <v>#N/A</v>
      </c>
      <c r="B4830" s="1" t="e">
        <f>IF(A4830&lt;&gt;"",VLOOKUP(A4830,'Ket qua do'!$B$5:$CE$50000,2,TRUE),"")</f>
        <v>#N/A</v>
      </c>
      <c r="C4830" s="19" t="e">
        <f>IF(A4830&lt;&gt;"",VLOOKUP(B4830,'Ket qua do'!$C$5:$AP$50000,$C$3,TRUE)*SQRT(3)*$C$11,"")</f>
        <v>#N/A</v>
      </c>
      <c r="D4830" s="21" t="e">
        <f>IF(A4830&lt;&gt;"",VLOOKUP(B4830,'Ket qua do'!$C$5:$AP$50000,$D$3,TRUE),"")</f>
        <v>#N/A</v>
      </c>
      <c r="E4830" s="21" t="e">
        <f>IF(A4830&lt;&gt;"",VLOOKUP(B4830,'Ket qua do'!$C$5:$AP$50000,$E$3,TRUE)*$C$12,"")</f>
        <v>#N/A</v>
      </c>
      <c r="F4830" s="21" t="e">
        <f>IF(A4830&lt;&gt;"",VLOOKUP(B4830,'Ket qua do'!$C$5:$AP$50000,$F$3,TRUE),"")</f>
        <v>#N/A</v>
      </c>
      <c r="G4830" s="21" t="e">
        <f>IF(A4830&lt;&gt;"",VLOOKUP(B4830,'Ket qua do'!$C$5:$AP$50000,$G$3,TRUE),"")</f>
        <v>#N/A</v>
      </c>
      <c r="H4830" s="21" t="e">
        <f>IF(A4830&lt;&gt;"",VLOOKUP(B4830,'Ket qua do'!$C$5:$AP$50000,$H$3,TRUE),"")</f>
        <v>#N/A</v>
      </c>
      <c r="I4830" s="21" t="e">
        <f>IF(A4830&lt;&gt;"",VLOOKUP(B4830,'Ket qua do'!$C$5:$AP$50000,$I$3,TRUE)*$E$9/1000,"")</f>
        <v>#N/A</v>
      </c>
      <c r="J4830" s="21" t="e">
        <f>IF(A4830&lt;&gt;"",VLOOKUP(B4830,'Ket qua do'!$C$5:$AP$50000,$J$3,TRUE)*$E$9/1000,"")</f>
        <v>#N/A</v>
      </c>
      <c r="K4830" s="21" t="e">
        <f>IF(A4830&lt;&gt;"",VLOOKUP(B4830,'Ket qua do'!$C$5:$AP$50000,$K$3,TRUE)*$E$9/1000,"")</f>
        <v>#N/A</v>
      </c>
      <c r="L4830" s="21" t="e">
        <f>IF(A4830&lt;&gt;"",VLOOKUP(B4830,'Ket qua do'!$C$5:$AP$50000,$L$3,TRUE),"")</f>
        <v>#N/A</v>
      </c>
    </row>
    <row r="4831" spans="1:12" x14ac:dyDescent="0.25">
      <c r="A4831" t="e">
        <f t="shared" si="81"/>
        <v>#N/A</v>
      </c>
      <c r="B4831" s="1" t="e">
        <f>IF(A4831&lt;&gt;"",VLOOKUP(A4831,'Ket qua do'!$B$5:$CE$50000,2,TRUE),"")</f>
        <v>#N/A</v>
      </c>
      <c r="C4831" s="19" t="e">
        <f>IF(A4831&lt;&gt;"",VLOOKUP(B4831,'Ket qua do'!$C$5:$AP$50000,$C$3,TRUE)*SQRT(3)*$C$11,"")</f>
        <v>#N/A</v>
      </c>
      <c r="D4831" s="21" t="e">
        <f>IF(A4831&lt;&gt;"",VLOOKUP(B4831,'Ket qua do'!$C$5:$AP$50000,$D$3,TRUE),"")</f>
        <v>#N/A</v>
      </c>
      <c r="E4831" s="21" t="e">
        <f>IF(A4831&lt;&gt;"",VLOOKUP(B4831,'Ket qua do'!$C$5:$AP$50000,$E$3,TRUE)*$C$12,"")</f>
        <v>#N/A</v>
      </c>
      <c r="F4831" s="21" t="e">
        <f>IF(A4831&lt;&gt;"",VLOOKUP(B4831,'Ket qua do'!$C$5:$AP$50000,$F$3,TRUE),"")</f>
        <v>#N/A</v>
      </c>
      <c r="G4831" s="21" t="e">
        <f>IF(A4831&lt;&gt;"",VLOOKUP(B4831,'Ket qua do'!$C$5:$AP$50000,$G$3,TRUE),"")</f>
        <v>#N/A</v>
      </c>
      <c r="H4831" s="21" t="e">
        <f>IF(A4831&lt;&gt;"",VLOOKUP(B4831,'Ket qua do'!$C$5:$AP$50000,$H$3,TRUE),"")</f>
        <v>#N/A</v>
      </c>
      <c r="I4831" s="21" t="e">
        <f>IF(A4831&lt;&gt;"",VLOOKUP(B4831,'Ket qua do'!$C$5:$AP$50000,$I$3,TRUE)*$E$9/1000,"")</f>
        <v>#N/A</v>
      </c>
      <c r="J4831" s="21" t="e">
        <f>IF(A4831&lt;&gt;"",VLOOKUP(B4831,'Ket qua do'!$C$5:$AP$50000,$J$3,TRUE)*$E$9/1000,"")</f>
        <v>#N/A</v>
      </c>
      <c r="K4831" s="21" t="e">
        <f>IF(A4831&lt;&gt;"",VLOOKUP(B4831,'Ket qua do'!$C$5:$AP$50000,$K$3,TRUE)*$E$9/1000,"")</f>
        <v>#N/A</v>
      </c>
      <c r="L4831" s="21" t="e">
        <f>IF(A4831&lt;&gt;"",VLOOKUP(B4831,'Ket qua do'!$C$5:$AP$50000,$L$3,TRUE),"")</f>
        <v>#N/A</v>
      </c>
    </row>
    <row r="4832" spans="1:12" x14ac:dyDescent="0.25">
      <c r="A4832" t="e">
        <f t="shared" si="81"/>
        <v>#N/A</v>
      </c>
      <c r="B4832" s="1" t="e">
        <f>IF(A4832&lt;&gt;"",VLOOKUP(A4832,'Ket qua do'!$B$5:$CE$50000,2,TRUE),"")</f>
        <v>#N/A</v>
      </c>
      <c r="C4832" s="19" t="e">
        <f>IF(A4832&lt;&gt;"",VLOOKUP(B4832,'Ket qua do'!$C$5:$AP$50000,$C$3,TRUE)*SQRT(3)*$C$11,"")</f>
        <v>#N/A</v>
      </c>
      <c r="D4832" s="21" t="e">
        <f>IF(A4832&lt;&gt;"",VLOOKUP(B4832,'Ket qua do'!$C$5:$AP$50000,$D$3,TRUE),"")</f>
        <v>#N/A</v>
      </c>
      <c r="E4832" s="21" t="e">
        <f>IF(A4832&lt;&gt;"",VLOOKUP(B4832,'Ket qua do'!$C$5:$AP$50000,$E$3,TRUE)*$C$12,"")</f>
        <v>#N/A</v>
      </c>
      <c r="F4832" s="21" t="e">
        <f>IF(A4832&lt;&gt;"",VLOOKUP(B4832,'Ket qua do'!$C$5:$AP$50000,$F$3,TRUE),"")</f>
        <v>#N/A</v>
      </c>
      <c r="G4832" s="21" t="e">
        <f>IF(A4832&lt;&gt;"",VLOOKUP(B4832,'Ket qua do'!$C$5:$AP$50000,$G$3,TRUE),"")</f>
        <v>#N/A</v>
      </c>
      <c r="H4832" s="21" t="e">
        <f>IF(A4832&lt;&gt;"",VLOOKUP(B4832,'Ket qua do'!$C$5:$AP$50000,$H$3,TRUE),"")</f>
        <v>#N/A</v>
      </c>
      <c r="I4832" s="21" t="e">
        <f>IF(A4832&lt;&gt;"",VLOOKUP(B4832,'Ket qua do'!$C$5:$AP$50000,$I$3,TRUE)*$E$9/1000,"")</f>
        <v>#N/A</v>
      </c>
      <c r="J4832" s="21" t="e">
        <f>IF(A4832&lt;&gt;"",VLOOKUP(B4832,'Ket qua do'!$C$5:$AP$50000,$J$3,TRUE)*$E$9/1000,"")</f>
        <v>#N/A</v>
      </c>
      <c r="K4832" s="21" t="e">
        <f>IF(A4832&lt;&gt;"",VLOOKUP(B4832,'Ket qua do'!$C$5:$AP$50000,$K$3,TRUE)*$E$9/1000,"")</f>
        <v>#N/A</v>
      </c>
      <c r="L4832" s="21" t="e">
        <f>IF(A4832&lt;&gt;"",VLOOKUP(B4832,'Ket qua do'!$C$5:$AP$50000,$L$3,TRUE),"")</f>
        <v>#N/A</v>
      </c>
    </row>
    <row r="4833" spans="1:12" x14ac:dyDescent="0.25">
      <c r="A4833" t="e">
        <f t="shared" si="81"/>
        <v>#N/A</v>
      </c>
      <c r="B4833" s="1" t="e">
        <f>IF(A4833&lt;&gt;"",VLOOKUP(A4833,'Ket qua do'!$B$5:$CE$50000,2,TRUE),"")</f>
        <v>#N/A</v>
      </c>
      <c r="C4833" s="19" t="e">
        <f>IF(A4833&lt;&gt;"",VLOOKUP(B4833,'Ket qua do'!$C$5:$AP$50000,$C$3,TRUE)*SQRT(3)*$C$11,"")</f>
        <v>#N/A</v>
      </c>
      <c r="D4833" s="21" t="e">
        <f>IF(A4833&lt;&gt;"",VLOOKUP(B4833,'Ket qua do'!$C$5:$AP$50000,$D$3,TRUE),"")</f>
        <v>#N/A</v>
      </c>
      <c r="E4833" s="21" t="e">
        <f>IF(A4833&lt;&gt;"",VLOOKUP(B4833,'Ket qua do'!$C$5:$AP$50000,$E$3,TRUE)*$C$12,"")</f>
        <v>#N/A</v>
      </c>
      <c r="F4833" s="21" t="e">
        <f>IF(A4833&lt;&gt;"",VLOOKUP(B4833,'Ket qua do'!$C$5:$AP$50000,$F$3,TRUE),"")</f>
        <v>#N/A</v>
      </c>
      <c r="G4833" s="21" t="e">
        <f>IF(A4833&lt;&gt;"",VLOOKUP(B4833,'Ket qua do'!$C$5:$AP$50000,$G$3,TRUE),"")</f>
        <v>#N/A</v>
      </c>
      <c r="H4833" s="21" t="e">
        <f>IF(A4833&lt;&gt;"",VLOOKUP(B4833,'Ket qua do'!$C$5:$AP$50000,$H$3,TRUE),"")</f>
        <v>#N/A</v>
      </c>
      <c r="I4833" s="21" t="e">
        <f>IF(A4833&lt;&gt;"",VLOOKUP(B4833,'Ket qua do'!$C$5:$AP$50000,$I$3,TRUE)*$E$9/1000,"")</f>
        <v>#N/A</v>
      </c>
      <c r="J4833" s="21" t="e">
        <f>IF(A4833&lt;&gt;"",VLOOKUP(B4833,'Ket qua do'!$C$5:$AP$50000,$J$3,TRUE)*$E$9/1000,"")</f>
        <v>#N/A</v>
      </c>
      <c r="K4833" s="21" t="e">
        <f>IF(A4833&lt;&gt;"",VLOOKUP(B4833,'Ket qua do'!$C$5:$AP$50000,$K$3,TRUE)*$E$9/1000,"")</f>
        <v>#N/A</v>
      </c>
      <c r="L4833" s="21" t="e">
        <f>IF(A4833&lt;&gt;"",VLOOKUP(B4833,'Ket qua do'!$C$5:$AP$50000,$L$3,TRUE),"")</f>
        <v>#N/A</v>
      </c>
    </row>
    <row r="4834" spans="1:12" x14ac:dyDescent="0.25">
      <c r="A4834" t="e">
        <f t="shared" si="81"/>
        <v>#N/A</v>
      </c>
      <c r="B4834" s="1" t="e">
        <f>IF(A4834&lt;&gt;"",VLOOKUP(A4834,'Ket qua do'!$B$5:$CE$50000,2,TRUE),"")</f>
        <v>#N/A</v>
      </c>
      <c r="C4834" s="19" t="e">
        <f>IF(A4834&lt;&gt;"",VLOOKUP(B4834,'Ket qua do'!$C$5:$AP$50000,$C$3,TRUE)*SQRT(3)*$C$11,"")</f>
        <v>#N/A</v>
      </c>
      <c r="D4834" s="21" t="e">
        <f>IF(A4834&lt;&gt;"",VLOOKUP(B4834,'Ket qua do'!$C$5:$AP$50000,$D$3,TRUE),"")</f>
        <v>#N/A</v>
      </c>
      <c r="E4834" s="21" t="e">
        <f>IF(A4834&lt;&gt;"",VLOOKUP(B4834,'Ket qua do'!$C$5:$AP$50000,$E$3,TRUE)*$C$12,"")</f>
        <v>#N/A</v>
      </c>
      <c r="F4834" s="21" t="e">
        <f>IF(A4834&lt;&gt;"",VLOOKUP(B4834,'Ket qua do'!$C$5:$AP$50000,$F$3,TRUE),"")</f>
        <v>#N/A</v>
      </c>
      <c r="G4834" s="21" t="e">
        <f>IF(A4834&lt;&gt;"",VLOOKUP(B4834,'Ket qua do'!$C$5:$AP$50000,$G$3,TRUE),"")</f>
        <v>#N/A</v>
      </c>
      <c r="H4834" s="21" t="e">
        <f>IF(A4834&lt;&gt;"",VLOOKUP(B4834,'Ket qua do'!$C$5:$AP$50000,$H$3,TRUE),"")</f>
        <v>#N/A</v>
      </c>
      <c r="I4834" s="21" t="e">
        <f>IF(A4834&lt;&gt;"",VLOOKUP(B4834,'Ket qua do'!$C$5:$AP$50000,$I$3,TRUE)*$E$9/1000,"")</f>
        <v>#N/A</v>
      </c>
      <c r="J4834" s="21" t="e">
        <f>IF(A4834&lt;&gt;"",VLOOKUP(B4834,'Ket qua do'!$C$5:$AP$50000,$J$3,TRUE)*$E$9/1000,"")</f>
        <v>#N/A</v>
      </c>
      <c r="K4834" s="21" t="e">
        <f>IF(A4834&lt;&gt;"",VLOOKUP(B4834,'Ket qua do'!$C$5:$AP$50000,$K$3,TRUE)*$E$9/1000,"")</f>
        <v>#N/A</v>
      </c>
      <c r="L4834" s="21" t="e">
        <f>IF(A4834&lt;&gt;"",VLOOKUP(B4834,'Ket qua do'!$C$5:$AP$50000,$L$3,TRUE),"")</f>
        <v>#N/A</v>
      </c>
    </row>
    <row r="4835" spans="1:12" x14ac:dyDescent="0.25">
      <c r="A4835" t="e">
        <f t="shared" si="81"/>
        <v>#N/A</v>
      </c>
      <c r="B4835" s="1" t="e">
        <f>IF(A4835&lt;&gt;"",VLOOKUP(A4835,'Ket qua do'!$B$5:$CE$50000,2,TRUE),"")</f>
        <v>#N/A</v>
      </c>
      <c r="C4835" s="19" t="e">
        <f>IF(A4835&lt;&gt;"",VLOOKUP(B4835,'Ket qua do'!$C$5:$AP$50000,$C$3,TRUE)*SQRT(3)*$C$11,"")</f>
        <v>#N/A</v>
      </c>
      <c r="D4835" s="21" t="e">
        <f>IF(A4835&lt;&gt;"",VLOOKUP(B4835,'Ket qua do'!$C$5:$AP$50000,$D$3,TRUE),"")</f>
        <v>#N/A</v>
      </c>
      <c r="E4835" s="21" t="e">
        <f>IF(A4835&lt;&gt;"",VLOOKUP(B4835,'Ket qua do'!$C$5:$AP$50000,$E$3,TRUE)*$C$12,"")</f>
        <v>#N/A</v>
      </c>
      <c r="F4835" s="21" t="e">
        <f>IF(A4835&lt;&gt;"",VLOOKUP(B4835,'Ket qua do'!$C$5:$AP$50000,$F$3,TRUE),"")</f>
        <v>#N/A</v>
      </c>
      <c r="G4835" s="21" t="e">
        <f>IF(A4835&lt;&gt;"",VLOOKUP(B4835,'Ket qua do'!$C$5:$AP$50000,$G$3,TRUE),"")</f>
        <v>#N/A</v>
      </c>
      <c r="H4835" s="21" t="e">
        <f>IF(A4835&lt;&gt;"",VLOOKUP(B4835,'Ket qua do'!$C$5:$AP$50000,$H$3,TRUE),"")</f>
        <v>#N/A</v>
      </c>
      <c r="I4835" s="21" t="e">
        <f>IF(A4835&lt;&gt;"",VLOOKUP(B4835,'Ket qua do'!$C$5:$AP$50000,$I$3,TRUE)*$E$9/1000,"")</f>
        <v>#N/A</v>
      </c>
      <c r="J4835" s="21" t="e">
        <f>IF(A4835&lt;&gt;"",VLOOKUP(B4835,'Ket qua do'!$C$5:$AP$50000,$J$3,TRUE)*$E$9/1000,"")</f>
        <v>#N/A</v>
      </c>
      <c r="K4835" s="21" t="e">
        <f>IF(A4835&lt;&gt;"",VLOOKUP(B4835,'Ket qua do'!$C$5:$AP$50000,$K$3,TRUE)*$E$9/1000,"")</f>
        <v>#N/A</v>
      </c>
      <c r="L4835" s="21" t="e">
        <f>IF(A4835&lt;&gt;"",VLOOKUP(B4835,'Ket qua do'!$C$5:$AP$50000,$L$3,TRUE),"")</f>
        <v>#N/A</v>
      </c>
    </row>
    <row r="4836" spans="1:12" x14ac:dyDescent="0.25">
      <c r="A4836" t="e">
        <f t="shared" si="81"/>
        <v>#N/A</v>
      </c>
      <c r="B4836" s="1" t="e">
        <f>IF(A4836&lt;&gt;"",VLOOKUP(A4836,'Ket qua do'!$B$5:$CE$50000,2,TRUE),"")</f>
        <v>#N/A</v>
      </c>
      <c r="C4836" s="19" t="e">
        <f>IF(A4836&lt;&gt;"",VLOOKUP(B4836,'Ket qua do'!$C$5:$AP$50000,$C$3,TRUE)*SQRT(3)*$C$11,"")</f>
        <v>#N/A</v>
      </c>
      <c r="D4836" s="21" t="e">
        <f>IF(A4836&lt;&gt;"",VLOOKUP(B4836,'Ket qua do'!$C$5:$AP$50000,$D$3,TRUE),"")</f>
        <v>#N/A</v>
      </c>
      <c r="E4836" s="21" t="e">
        <f>IF(A4836&lt;&gt;"",VLOOKUP(B4836,'Ket qua do'!$C$5:$AP$50000,$E$3,TRUE)*$C$12,"")</f>
        <v>#N/A</v>
      </c>
      <c r="F4836" s="21" t="e">
        <f>IF(A4836&lt;&gt;"",VLOOKUP(B4836,'Ket qua do'!$C$5:$AP$50000,$F$3,TRUE),"")</f>
        <v>#N/A</v>
      </c>
      <c r="G4836" s="21" t="e">
        <f>IF(A4836&lt;&gt;"",VLOOKUP(B4836,'Ket qua do'!$C$5:$AP$50000,$G$3,TRUE),"")</f>
        <v>#N/A</v>
      </c>
      <c r="H4836" s="21" t="e">
        <f>IF(A4836&lt;&gt;"",VLOOKUP(B4836,'Ket qua do'!$C$5:$AP$50000,$H$3,TRUE),"")</f>
        <v>#N/A</v>
      </c>
      <c r="I4836" s="21" t="e">
        <f>IF(A4836&lt;&gt;"",VLOOKUP(B4836,'Ket qua do'!$C$5:$AP$50000,$I$3,TRUE)*$E$9/1000,"")</f>
        <v>#N/A</v>
      </c>
      <c r="J4836" s="21" t="e">
        <f>IF(A4836&lt;&gt;"",VLOOKUP(B4836,'Ket qua do'!$C$5:$AP$50000,$J$3,TRUE)*$E$9/1000,"")</f>
        <v>#N/A</v>
      </c>
      <c r="K4836" s="21" t="e">
        <f>IF(A4836&lt;&gt;"",VLOOKUP(B4836,'Ket qua do'!$C$5:$AP$50000,$K$3,TRUE)*$E$9/1000,"")</f>
        <v>#N/A</v>
      </c>
      <c r="L4836" s="21" t="e">
        <f>IF(A4836&lt;&gt;"",VLOOKUP(B4836,'Ket qua do'!$C$5:$AP$50000,$L$3,TRUE),"")</f>
        <v>#N/A</v>
      </c>
    </row>
    <row r="4837" spans="1:12" x14ac:dyDescent="0.25">
      <c r="A4837" t="e">
        <f t="shared" si="81"/>
        <v>#N/A</v>
      </c>
      <c r="B4837" s="1" t="e">
        <f>IF(A4837&lt;&gt;"",VLOOKUP(A4837,'Ket qua do'!$B$5:$CE$50000,2,TRUE),"")</f>
        <v>#N/A</v>
      </c>
      <c r="C4837" s="19" t="e">
        <f>IF(A4837&lt;&gt;"",VLOOKUP(B4837,'Ket qua do'!$C$5:$AP$50000,$C$3,TRUE)*SQRT(3)*$C$11,"")</f>
        <v>#N/A</v>
      </c>
      <c r="D4837" s="21" t="e">
        <f>IF(A4837&lt;&gt;"",VLOOKUP(B4837,'Ket qua do'!$C$5:$AP$50000,$D$3,TRUE),"")</f>
        <v>#N/A</v>
      </c>
      <c r="E4837" s="21" t="e">
        <f>IF(A4837&lt;&gt;"",VLOOKUP(B4837,'Ket qua do'!$C$5:$AP$50000,$E$3,TRUE)*$C$12,"")</f>
        <v>#N/A</v>
      </c>
      <c r="F4837" s="21" t="e">
        <f>IF(A4837&lt;&gt;"",VLOOKUP(B4837,'Ket qua do'!$C$5:$AP$50000,$F$3,TRUE),"")</f>
        <v>#N/A</v>
      </c>
      <c r="G4837" s="21" t="e">
        <f>IF(A4837&lt;&gt;"",VLOOKUP(B4837,'Ket qua do'!$C$5:$AP$50000,$G$3,TRUE),"")</f>
        <v>#N/A</v>
      </c>
      <c r="H4837" s="21" t="e">
        <f>IF(A4837&lt;&gt;"",VLOOKUP(B4837,'Ket qua do'!$C$5:$AP$50000,$H$3,TRUE),"")</f>
        <v>#N/A</v>
      </c>
      <c r="I4837" s="21" t="e">
        <f>IF(A4837&lt;&gt;"",VLOOKUP(B4837,'Ket qua do'!$C$5:$AP$50000,$I$3,TRUE)*$E$9/1000,"")</f>
        <v>#N/A</v>
      </c>
      <c r="J4837" s="21" t="e">
        <f>IF(A4837&lt;&gt;"",VLOOKUP(B4837,'Ket qua do'!$C$5:$AP$50000,$J$3,TRUE)*$E$9/1000,"")</f>
        <v>#N/A</v>
      </c>
      <c r="K4837" s="21" t="e">
        <f>IF(A4837&lt;&gt;"",VLOOKUP(B4837,'Ket qua do'!$C$5:$AP$50000,$K$3,TRUE)*$E$9/1000,"")</f>
        <v>#N/A</v>
      </c>
      <c r="L4837" s="21" t="e">
        <f>IF(A4837&lt;&gt;"",VLOOKUP(B4837,'Ket qua do'!$C$5:$AP$50000,$L$3,TRUE),"")</f>
        <v>#N/A</v>
      </c>
    </row>
    <row r="4838" spans="1:12" x14ac:dyDescent="0.25">
      <c r="A4838" t="e">
        <f t="shared" si="81"/>
        <v>#N/A</v>
      </c>
      <c r="B4838" s="1" t="e">
        <f>IF(A4838&lt;&gt;"",VLOOKUP(A4838,'Ket qua do'!$B$5:$CE$50000,2,TRUE),"")</f>
        <v>#N/A</v>
      </c>
      <c r="C4838" s="19" t="e">
        <f>IF(A4838&lt;&gt;"",VLOOKUP(B4838,'Ket qua do'!$C$5:$AP$50000,$C$3,TRUE)*SQRT(3)*$C$11,"")</f>
        <v>#N/A</v>
      </c>
      <c r="D4838" s="21" t="e">
        <f>IF(A4838&lt;&gt;"",VLOOKUP(B4838,'Ket qua do'!$C$5:$AP$50000,$D$3,TRUE),"")</f>
        <v>#N/A</v>
      </c>
      <c r="E4838" s="21" t="e">
        <f>IF(A4838&lt;&gt;"",VLOOKUP(B4838,'Ket qua do'!$C$5:$AP$50000,$E$3,TRUE)*$C$12,"")</f>
        <v>#N/A</v>
      </c>
      <c r="F4838" s="21" t="e">
        <f>IF(A4838&lt;&gt;"",VLOOKUP(B4838,'Ket qua do'!$C$5:$AP$50000,$F$3,TRUE),"")</f>
        <v>#N/A</v>
      </c>
      <c r="G4838" s="21" t="e">
        <f>IF(A4838&lt;&gt;"",VLOOKUP(B4838,'Ket qua do'!$C$5:$AP$50000,$G$3,TRUE),"")</f>
        <v>#N/A</v>
      </c>
      <c r="H4838" s="21" t="e">
        <f>IF(A4838&lt;&gt;"",VLOOKUP(B4838,'Ket qua do'!$C$5:$AP$50000,$H$3,TRUE),"")</f>
        <v>#N/A</v>
      </c>
      <c r="I4838" s="21" t="e">
        <f>IF(A4838&lt;&gt;"",VLOOKUP(B4838,'Ket qua do'!$C$5:$AP$50000,$I$3,TRUE)*$E$9/1000,"")</f>
        <v>#N/A</v>
      </c>
      <c r="J4838" s="21" t="e">
        <f>IF(A4838&lt;&gt;"",VLOOKUP(B4838,'Ket qua do'!$C$5:$AP$50000,$J$3,TRUE)*$E$9/1000,"")</f>
        <v>#N/A</v>
      </c>
      <c r="K4838" s="21" t="e">
        <f>IF(A4838&lt;&gt;"",VLOOKUP(B4838,'Ket qua do'!$C$5:$AP$50000,$K$3,TRUE)*$E$9/1000,"")</f>
        <v>#N/A</v>
      </c>
      <c r="L4838" s="21" t="e">
        <f>IF(A4838&lt;&gt;"",VLOOKUP(B4838,'Ket qua do'!$C$5:$AP$50000,$L$3,TRUE),"")</f>
        <v>#N/A</v>
      </c>
    </row>
    <row r="4839" spans="1:12" x14ac:dyDescent="0.25">
      <c r="A4839" t="e">
        <f t="shared" si="81"/>
        <v>#N/A</v>
      </c>
      <c r="B4839" s="1" t="e">
        <f>IF(A4839&lt;&gt;"",VLOOKUP(A4839,'Ket qua do'!$B$5:$CE$50000,2,TRUE),"")</f>
        <v>#N/A</v>
      </c>
      <c r="C4839" s="19" t="e">
        <f>IF(A4839&lt;&gt;"",VLOOKUP(B4839,'Ket qua do'!$C$5:$AP$50000,$C$3,TRUE)*SQRT(3)*$C$11,"")</f>
        <v>#N/A</v>
      </c>
      <c r="D4839" s="21" t="e">
        <f>IF(A4839&lt;&gt;"",VLOOKUP(B4839,'Ket qua do'!$C$5:$AP$50000,$D$3,TRUE),"")</f>
        <v>#N/A</v>
      </c>
      <c r="E4839" s="21" t="e">
        <f>IF(A4839&lt;&gt;"",VLOOKUP(B4839,'Ket qua do'!$C$5:$AP$50000,$E$3,TRUE)*$C$12,"")</f>
        <v>#N/A</v>
      </c>
      <c r="F4839" s="21" t="e">
        <f>IF(A4839&lt;&gt;"",VLOOKUP(B4839,'Ket qua do'!$C$5:$AP$50000,$F$3,TRUE),"")</f>
        <v>#N/A</v>
      </c>
      <c r="G4839" s="21" t="e">
        <f>IF(A4839&lt;&gt;"",VLOOKUP(B4839,'Ket qua do'!$C$5:$AP$50000,$G$3,TRUE),"")</f>
        <v>#N/A</v>
      </c>
      <c r="H4839" s="21" t="e">
        <f>IF(A4839&lt;&gt;"",VLOOKUP(B4839,'Ket qua do'!$C$5:$AP$50000,$H$3,TRUE),"")</f>
        <v>#N/A</v>
      </c>
      <c r="I4839" s="21" t="e">
        <f>IF(A4839&lt;&gt;"",VLOOKUP(B4839,'Ket qua do'!$C$5:$AP$50000,$I$3,TRUE)*$E$9/1000,"")</f>
        <v>#N/A</v>
      </c>
      <c r="J4839" s="21" t="e">
        <f>IF(A4839&lt;&gt;"",VLOOKUP(B4839,'Ket qua do'!$C$5:$AP$50000,$J$3,TRUE)*$E$9/1000,"")</f>
        <v>#N/A</v>
      </c>
      <c r="K4839" s="21" t="e">
        <f>IF(A4839&lt;&gt;"",VLOOKUP(B4839,'Ket qua do'!$C$5:$AP$50000,$K$3,TRUE)*$E$9/1000,"")</f>
        <v>#N/A</v>
      </c>
      <c r="L4839" s="21" t="e">
        <f>IF(A4839&lt;&gt;"",VLOOKUP(B4839,'Ket qua do'!$C$5:$AP$50000,$L$3,TRUE),"")</f>
        <v>#N/A</v>
      </c>
    </row>
    <row r="4840" spans="1:12" x14ac:dyDescent="0.25">
      <c r="A4840" t="e">
        <f t="shared" si="81"/>
        <v>#N/A</v>
      </c>
      <c r="B4840" s="1" t="e">
        <f>IF(A4840&lt;&gt;"",VLOOKUP(A4840,'Ket qua do'!$B$5:$CE$50000,2,TRUE),"")</f>
        <v>#N/A</v>
      </c>
      <c r="C4840" s="19" t="e">
        <f>IF(A4840&lt;&gt;"",VLOOKUP(B4840,'Ket qua do'!$C$5:$AP$50000,$C$3,TRUE)*SQRT(3)*$C$11,"")</f>
        <v>#N/A</v>
      </c>
      <c r="D4840" s="21" t="e">
        <f>IF(A4840&lt;&gt;"",VLOOKUP(B4840,'Ket qua do'!$C$5:$AP$50000,$D$3,TRUE),"")</f>
        <v>#N/A</v>
      </c>
      <c r="E4840" s="21" t="e">
        <f>IF(A4840&lt;&gt;"",VLOOKUP(B4840,'Ket qua do'!$C$5:$AP$50000,$E$3,TRUE)*$C$12,"")</f>
        <v>#N/A</v>
      </c>
      <c r="F4840" s="21" t="e">
        <f>IF(A4840&lt;&gt;"",VLOOKUP(B4840,'Ket qua do'!$C$5:$AP$50000,$F$3,TRUE),"")</f>
        <v>#N/A</v>
      </c>
      <c r="G4840" s="21" t="e">
        <f>IF(A4840&lt;&gt;"",VLOOKUP(B4840,'Ket qua do'!$C$5:$AP$50000,$G$3,TRUE),"")</f>
        <v>#N/A</v>
      </c>
      <c r="H4840" s="21" t="e">
        <f>IF(A4840&lt;&gt;"",VLOOKUP(B4840,'Ket qua do'!$C$5:$AP$50000,$H$3,TRUE),"")</f>
        <v>#N/A</v>
      </c>
      <c r="I4840" s="21" t="e">
        <f>IF(A4840&lt;&gt;"",VLOOKUP(B4840,'Ket qua do'!$C$5:$AP$50000,$I$3,TRUE)*$E$9/1000,"")</f>
        <v>#N/A</v>
      </c>
      <c r="J4840" s="21" t="e">
        <f>IF(A4840&lt;&gt;"",VLOOKUP(B4840,'Ket qua do'!$C$5:$AP$50000,$J$3,TRUE)*$E$9/1000,"")</f>
        <v>#N/A</v>
      </c>
      <c r="K4840" s="21" t="e">
        <f>IF(A4840&lt;&gt;"",VLOOKUP(B4840,'Ket qua do'!$C$5:$AP$50000,$K$3,TRUE)*$E$9/1000,"")</f>
        <v>#N/A</v>
      </c>
      <c r="L4840" s="21" t="e">
        <f>IF(A4840&lt;&gt;"",VLOOKUP(B4840,'Ket qua do'!$C$5:$AP$50000,$L$3,TRUE),"")</f>
        <v>#N/A</v>
      </c>
    </row>
    <row r="4841" spans="1:12" x14ac:dyDescent="0.25">
      <c r="A4841" t="e">
        <f t="shared" si="81"/>
        <v>#N/A</v>
      </c>
      <c r="B4841" s="1" t="e">
        <f>IF(A4841&lt;&gt;"",VLOOKUP(A4841,'Ket qua do'!$B$5:$CE$50000,2,TRUE),"")</f>
        <v>#N/A</v>
      </c>
      <c r="C4841" s="19" t="e">
        <f>IF(A4841&lt;&gt;"",VLOOKUP(B4841,'Ket qua do'!$C$5:$AP$50000,$C$3,TRUE)*SQRT(3)*$C$11,"")</f>
        <v>#N/A</v>
      </c>
      <c r="D4841" s="21" t="e">
        <f>IF(A4841&lt;&gt;"",VLOOKUP(B4841,'Ket qua do'!$C$5:$AP$50000,$D$3,TRUE),"")</f>
        <v>#N/A</v>
      </c>
      <c r="E4841" s="21" t="e">
        <f>IF(A4841&lt;&gt;"",VLOOKUP(B4841,'Ket qua do'!$C$5:$AP$50000,$E$3,TRUE)*$C$12,"")</f>
        <v>#N/A</v>
      </c>
      <c r="F4841" s="21" t="e">
        <f>IF(A4841&lt;&gt;"",VLOOKUP(B4841,'Ket qua do'!$C$5:$AP$50000,$F$3,TRUE),"")</f>
        <v>#N/A</v>
      </c>
      <c r="G4841" s="21" t="e">
        <f>IF(A4841&lt;&gt;"",VLOOKUP(B4841,'Ket qua do'!$C$5:$AP$50000,$G$3,TRUE),"")</f>
        <v>#N/A</v>
      </c>
      <c r="H4841" s="21" t="e">
        <f>IF(A4841&lt;&gt;"",VLOOKUP(B4841,'Ket qua do'!$C$5:$AP$50000,$H$3,TRUE),"")</f>
        <v>#N/A</v>
      </c>
      <c r="I4841" s="21" t="e">
        <f>IF(A4841&lt;&gt;"",VLOOKUP(B4841,'Ket qua do'!$C$5:$AP$50000,$I$3,TRUE)*$E$9/1000,"")</f>
        <v>#N/A</v>
      </c>
      <c r="J4841" s="21" t="e">
        <f>IF(A4841&lt;&gt;"",VLOOKUP(B4841,'Ket qua do'!$C$5:$AP$50000,$J$3,TRUE)*$E$9/1000,"")</f>
        <v>#N/A</v>
      </c>
      <c r="K4841" s="21" t="e">
        <f>IF(A4841&lt;&gt;"",VLOOKUP(B4841,'Ket qua do'!$C$5:$AP$50000,$K$3,TRUE)*$E$9/1000,"")</f>
        <v>#N/A</v>
      </c>
      <c r="L4841" s="21" t="e">
        <f>IF(A4841&lt;&gt;"",VLOOKUP(B4841,'Ket qua do'!$C$5:$AP$50000,$L$3,TRUE),"")</f>
        <v>#N/A</v>
      </c>
    </row>
    <row r="4842" spans="1:12" x14ac:dyDescent="0.25">
      <c r="A4842" t="e">
        <f t="shared" si="81"/>
        <v>#N/A</v>
      </c>
      <c r="B4842" s="1" t="e">
        <f>IF(A4842&lt;&gt;"",VLOOKUP(A4842,'Ket qua do'!$B$5:$CE$50000,2,TRUE),"")</f>
        <v>#N/A</v>
      </c>
      <c r="C4842" s="19" t="e">
        <f>IF(A4842&lt;&gt;"",VLOOKUP(B4842,'Ket qua do'!$C$5:$AP$50000,$C$3,TRUE)*SQRT(3)*$C$11,"")</f>
        <v>#N/A</v>
      </c>
      <c r="D4842" s="21" t="e">
        <f>IF(A4842&lt;&gt;"",VLOOKUP(B4842,'Ket qua do'!$C$5:$AP$50000,$D$3,TRUE),"")</f>
        <v>#N/A</v>
      </c>
      <c r="E4842" s="21" t="e">
        <f>IF(A4842&lt;&gt;"",VLOOKUP(B4842,'Ket qua do'!$C$5:$AP$50000,$E$3,TRUE)*$C$12,"")</f>
        <v>#N/A</v>
      </c>
      <c r="F4842" s="21" t="e">
        <f>IF(A4842&lt;&gt;"",VLOOKUP(B4842,'Ket qua do'!$C$5:$AP$50000,$F$3,TRUE),"")</f>
        <v>#N/A</v>
      </c>
      <c r="G4842" s="21" t="e">
        <f>IF(A4842&lt;&gt;"",VLOOKUP(B4842,'Ket qua do'!$C$5:$AP$50000,$G$3,TRUE),"")</f>
        <v>#N/A</v>
      </c>
      <c r="H4842" s="21" t="e">
        <f>IF(A4842&lt;&gt;"",VLOOKUP(B4842,'Ket qua do'!$C$5:$AP$50000,$H$3,TRUE),"")</f>
        <v>#N/A</v>
      </c>
      <c r="I4842" s="21" t="e">
        <f>IF(A4842&lt;&gt;"",VLOOKUP(B4842,'Ket qua do'!$C$5:$AP$50000,$I$3,TRUE)*$E$9/1000,"")</f>
        <v>#N/A</v>
      </c>
      <c r="J4842" s="21" t="e">
        <f>IF(A4842&lt;&gt;"",VLOOKUP(B4842,'Ket qua do'!$C$5:$AP$50000,$J$3,TRUE)*$E$9/1000,"")</f>
        <v>#N/A</v>
      </c>
      <c r="K4842" s="21" t="e">
        <f>IF(A4842&lt;&gt;"",VLOOKUP(B4842,'Ket qua do'!$C$5:$AP$50000,$K$3,TRUE)*$E$9/1000,"")</f>
        <v>#N/A</v>
      </c>
      <c r="L4842" s="21" t="e">
        <f>IF(A4842&lt;&gt;"",VLOOKUP(B4842,'Ket qua do'!$C$5:$AP$50000,$L$3,TRUE),"")</f>
        <v>#N/A</v>
      </c>
    </row>
    <row r="4843" spans="1:12" x14ac:dyDescent="0.25">
      <c r="A4843" t="e">
        <f t="shared" si="81"/>
        <v>#N/A</v>
      </c>
      <c r="B4843" s="1" t="e">
        <f>IF(A4843&lt;&gt;"",VLOOKUP(A4843,'Ket qua do'!$B$5:$CE$50000,2,TRUE),"")</f>
        <v>#N/A</v>
      </c>
      <c r="C4843" s="19" t="e">
        <f>IF(A4843&lt;&gt;"",VLOOKUP(B4843,'Ket qua do'!$C$5:$AP$50000,$C$3,TRUE)*SQRT(3)*$C$11,"")</f>
        <v>#N/A</v>
      </c>
      <c r="D4843" s="21" t="e">
        <f>IF(A4843&lt;&gt;"",VLOOKUP(B4843,'Ket qua do'!$C$5:$AP$50000,$D$3,TRUE),"")</f>
        <v>#N/A</v>
      </c>
      <c r="E4843" s="21" t="e">
        <f>IF(A4843&lt;&gt;"",VLOOKUP(B4843,'Ket qua do'!$C$5:$AP$50000,$E$3,TRUE)*$C$12,"")</f>
        <v>#N/A</v>
      </c>
      <c r="F4843" s="21" t="e">
        <f>IF(A4843&lt;&gt;"",VLOOKUP(B4843,'Ket qua do'!$C$5:$AP$50000,$F$3,TRUE),"")</f>
        <v>#N/A</v>
      </c>
      <c r="G4843" s="21" t="e">
        <f>IF(A4843&lt;&gt;"",VLOOKUP(B4843,'Ket qua do'!$C$5:$AP$50000,$G$3,TRUE),"")</f>
        <v>#N/A</v>
      </c>
      <c r="H4843" s="21" t="e">
        <f>IF(A4843&lt;&gt;"",VLOOKUP(B4843,'Ket qua do'!$C$5:$AP$50000,$H$3,TRUE),"")</f>
        <v>#N/A</v>
      </c>
      <c r="I4843" s="21" t="e">
        <f>IF(A4843&lt;&gt;"",VLOOKUP(B4843,'Ket qua do'!$C$5:$AP$50000,$I$3,TRUE)*$E$9/1000,"")</f>
        <v>#N/A</v>
      </c>
      <c r="J4843" s="21" t="e">
        <f>IF(A4843&lt;&gt;"",VLOOKUP(B4843,'Ket qua do'!$C$5:$AP$50000,$J$3,TRUE)*$E$9/1000,"")</f>
        <v>#N/A</v>
      </c>
      <c r="K4843" s="21" t="e">
        <f>IF(A4843&lt;&gt;"",VLOOKUP(B4843,'Ket qua do'!$C$5:$AP$50000,$K$3,TRUE)*$E$9/1000,"")</f>
        <v>#N/A</v>
      </c>
      <c r="L4843" s="21" t="e">
        <f>IF(A4843&lt;&gt;"",VLOOKUP(B4843,'Ket qua do'!$C$5:$AP$50000,$L$3,TRUE),"")</f>
        <v>#N/A</v>
      </c>
    </row>
    <row r="4844" spans="1:12" x14ac:dyDescent="0.25">
      <c r="A4844" t="e">
        <f t="shared" si="81"/>
        <v>#N/A</v>
      </c>
      <c r="B4844" s="1" t="e">
        <f>IF(A4844&lt;&gt;"",VLOOKUP(A4844,'Ket qua do'!$B$5:$CE$50000,2,TRUE),"")</f>
        <v>#N/A</v>
      </c>
      <c r="C4844" s="19" t="e">
        <f>IF(A4844&lt;&gt;"",VLOOKUP(B4844,'Ket qua do'!$C$5:$AP$50000,$C$3,TRUE)*SQRT(3)*$C$11,"")</f>
        <v>#N/A</v>
      </c>
      <c r="D4844" s="21" t="e">
        <f>IF(A4844&lt;&gt;"",VLOOKUP(B4844,'Ket qua do'!$C$5:$AP$50000,$D$3,TRUE),"")</f>
        <v>#N/A</v>
      </c>
      <c r="E4844" s="21" t="e">
        <f>IF(A4844&lt;&gt;"",VLOOKUP(B4844,'Ket qua do'!$C$5:$AP$50000,$E$3,TRUE)*$C$12,"")</f>
        <v>#N/A</v>
      </c>
      <c r="F4844" s="21" t="e">
        <f>IF(A4844&lt;&gt;"",VLOOKUP(B4844,'Ket qua do'!$C$5:$AP$50000,$F$3,TRUE),"")</f>
        <v>#N/A</v>
      </c>
      <c r="G4844" s="21" t="e">
        <f>IF(A4844&lt;&gt;"",VLOOKUP(B4844,'Ket qua do'!$C$5:$AP$50000,$G$3,TRUE),"")</f>
        <v>#N/A</v>
      </c>
      <c r="H4844" s="21" t="e">
        <f>IF(A4844&lt;&gt;"",VLOOKUP(B4844,'Ket qua do'!$C$5:$AP$50000,$H$3,TRUE),"")</f>
        <v>#N/A</v>
      </c>
      <c r="I4844" s="21" t="e">
        <f>IF(A4844&lt;&gt;"",VLOOKUP(B4844,'Ket qua do'!$C$5:$AP$50000,$I$3,TRUE)*$E$9/1000,"")</f>
        <v>#N/A</v>
      </c>
      <c r="J4844" s="21" t="e">
        <f>IF(A4844&lt;&gt;"",VLOOKUP(B4844,'Ket qua do'!$C$5:$AP$50000,$J$3,TRUE)*$E$9/1000,"")</f>
        <v>#N/A</v>
      </c>
      <c r="K4844" s="21" t="e">
        <f>IF(A4844&lt;&gt;"",VLOOKUP(B4844,'Ket qua do'!$C$5:$AP$50000,$K$3,TRUE)*$E$9/1000,"")</f>
        <v>#N/A</v>
      </c>
      <c r="L4844" s="21" t="e">
        <f>IF(A4844&lt;&gt;"",VLOOKUP(B4844,'Ket qua do'!$C$5:$AP$50000,$L$3,TRUE),"")</f>
        <v>#N/A</v>
      </c>
    </row>
    <row r="4845" spans="1:12" x14ac:dyDescent="0.25">
      <c r="A4845" t="e">
        <f t="shared" si="81"/>
        <v>#N/A</v>
      </c>
      <c r="B4845" s="1" t="e">
        <f>IF(A4845&lt;&gt;"",VLOOKUP(A4845,'Ket qua do'!$B$5:$CE$50000,2,TRUE),"")</f>
        <v>#N/A</v>
      </c>
      <c r="C4845" s="19" t="e">
        <f>IF(A4845&lt;&gt;"",VLOOKUP(B4845,'Ket qua do'!$C$5:$AP$50000,$C$3,TRUE)*SQRT(3)*$C$11,"")</f>
        <v>#N/A</v>
      </c>
      <c r="D4845" s="21" t="e">
        <f>IF(A4845&lt;&gt;"",VLOOKUP(B4845,'Ket qua do'!$C$5:$AP$50000,$D$3,TRUE),"")</f>
        <v>#N/A</v>
      </c>
      <c r="E4845" s="21" t="e">
        <f>IF(A4845&lt;&gt;"",VLOOKUP(B4845,'Ket qua do'!$C$5:$AP$50000,$E$3,TRUE)*$C$12,"")</f>
        <v>#N/A</v>
      </c>
      <c r="F4845" s="21" t="e">
        <f>IF(A4845&lt;&gt;"",VLOOKUP(B4845,'Ket qua do'!$C$5:$AP$50000,$F$3,TRUE),"")</f>
        <v>#N/A</v>
      </c>
      <c r="G4845" s="21" t="e">
        <f>IF(A4845&lt;&gt;"",VLOOKUP(B4845,'Ket qua do'!$C$5:$AP$50000,$G$3,TRUE),"")</f>
        <v>#N/A</v>
      </c>
      <c r="H4845" s="21" t="e">
        <f>IF(A4845&lt;&gt;"",VLOOKUP(B4845,'Ket qua do'!$C$5:$AP$50000,$H$3,TRUE),"")</f>
        <v>#N/A</v>
      </c>
      <c r="I4845" s="21" t="e">
        <f>IF(A4845&lt;&gt;"",VLOOKUP(B4845,'Ket qua do'!$C$5:$AP$50000,$I$3,TRUE)*$E$9/1000,"")</f>
        <v>#N/A</v>
      </c>
      <c r="J4845" s="21" t="e">
        <f>IF(A4845&lt;&gt;"",VLOOKUP(B4845,'Ket qua do'!$C$5:$AP$50000,$J$3,TRUE)*$E$9/1000,"")</f>
        <v>#N/A</v>
      </c>
      <c r="K4845" s="21" t="e">
        <f>IF(A4845&lt;&gt;"",VLOOKUP(B4845,'Ket qua do'!$C$5:$AP$50000,$K$3,TRUE)*$E$9/1000,"")</f>
        <v>#N/A</v>
      </c>
      <c r="L4845" s="21" t="e">
        <f>IF(A4845&lt;&gt;"",VLOOKUP(B4845,'Ket qua do'!$C$5:$AP$50000,$L$3,TRUE),"")</f>
        <v>#N/A</v>
      </c>
    </row>
    <row r="4846" spans="1:12" x14ac:dyDescent="0.25">
      <c r="A4846" t="e">
        <f t="shared" si="81"/>
        <v>#N/A</v>
      </c>
      <c r="B4846" s="1" t="e">
        <f>IF(A4846&lt;&gt;"",VLOOKUP(A4846,'Ket qua do'!$B$5:$CE$50000,2,TRUE),"")</f>
        <v>#N/A</v>
      </c>
      <c r="C4846" s="19" t="e">
        <f>IF(A4846&lt;&gt;"",VLOOKUP(B4846,'Ket qua do'!$C$5:$AP$50000,$C$3,TRUE)*SQRT(3)*$C$11,"")</f>
        <v>#N/A</v>
      </c>
      <c r="D4846" s="21" t="e">
        <f>IF(A4846&lt;&gt;"",VLOOKUP(B4846,'Ket qua do'!$C$5:$AP$50000,$D$3,TRUE),"")</f>
        <v>#N/A</v>
      </c>
      <c r="E4846" s="21" t="e">
        <f>IF(A4846&lt;&gt;"",VLOOKUP(B4846,'Ket qua do'!$C$5:$AP$50000,$E$3,TRUE)*$C$12,"")</f>
        <v>#N/A</v>
      </c>
      <c r="F4846" s="21" t="e">
        <f>IF(A4846&lt;&gt;"",VLOOKUP(B4846,'Ket qua do'!$C$5:$AP$50000,$F$3,TRUE),"")</f>
        <v>#N/A</v>
      </c>
      <c r="G4846" s="21" t="e">
        <f>IF(A4846&lt;&gt;"",VLOOKUP(B4846,'Ket qua do'!$C$5:$AP$50000,$G$3,TRUE),"")</f>
        <v>#N/A</v>
      </c>
      <c r="H4846" s="21" t="e">
        <f>IF(A4846&lt;&gt;"",VLOOKUP(B4846,'Ket qua do'!$C$5:$AP$50000,$H$3,TRUE),"")</f>
        <v>#N/A</v>
      </c>
      <c r="I4846" s="21" t="e">
        <f>IF(A4846&lt;&gt;"",VLOOKUP(B4846,'Ket qua do'!$C$5:$AP$50000,$I$3,TRUE)*$E$9/1000,"")</f>
        <v>#N/A</v>
      </c>
      <c r="J4846" s="21" t="e">
        <f>IF(A4846&lt;&gt;"",VLOOKUP(B4846,'Ket qua do'!$C$5:$AP$50000,$J$3,TRUE)*$E$9/1000,"")</f>
        <v>#N/A</v>
      </c>
      <c r="K4846" s="21" t="e">
        <f>IF(A4846&lt;&gt;"",VLOOKUP(B4846,'Ket qua do'!$C$5:$AP$50000,$K$3,TRUE)*$E$9/1000,"")</f>
        <v>#N/A</v>
      </c>
      <c r="L4846" s="21" t="e">
        <f>IF(A4846&lt;&gt;"",VLOOKUP(B4846,'Ket qua do'!$C$5:$AP$50000,$L$3,TRUE),"")</f>
        <v>#N/A</v>
      </c>
    </row>
    <row r="4847" spans="1:12" x14ac:dyDescent="0.25">
      <c r="A4847" t="e">
        <f t="shared" si="81"/>
        <v>#N/A</v>
      </c>
      <c r="B4847" s="1" t="e">
        <f>IF(A4847&lt;&gt;"",VLOOKUP(A4847,'Ket qua do'!$B$5:$CE$50000,2,TRUE),"")</f>
        <v>#N/A</v>
      </c>
      <c r="C4847" s="19" t="e">
        <f>IF(A4847&lt;&gt;"",VLOOKUP(B4847,'Ket qua do'!$C$5:$AP$50000,$C$3,TRUE)*SQRT(3)*$C$11,"")</f>
        <v>#N/A</v>
      </c>
      <c r="D4847" s="21" t="e">
        <f>IF(A4847&lt;&gt;"",VLOOKUP(B4847,'Ket qua do'!$C$5:$AP$50000,$D$3,TRUE),"")</f>
        <v>#N/A</v>
      </c>
      <c r="E4847" s="21" t="e">
        <f>IF(A4847&lt;&gt;"",VLOOKUP(B4847,'Ket qua do'!$C$5:$AP$50000,$E$3,TRUE)*$C$12,"")</f>
        <v>#N/A</v>
      </c>
      <c r="F4847" s="21" t="e">
        <f>IF(A4847&lt;&gt;"",VLOOKUP(B4847,'Ket qua do'!$C$5:$AP$50000,$F$3,TRUE),"")</f>
        <v>#N/A</v>
      </c>
      <c r="G4847" s="21" t="e">
        <f>IF(A4847&lt;&gt;"",VLOOKUP(B4847,'Ket qua do'!$C$5:$AP$50000,$G$3,TRUE),"")</f>
        <v>#N/A</v>
      </c>
      <c r="H4847" s="21" t="e">
        <f>IF(A4847&lt;&gt;"",VLOOKUP(B4847,'Ket qua do'!$C$5:$AP$50000,$H$3,TRUE),"")</f>
        <v>#N/A</v>
      </c>
      <c r="I4847" s="21" t="e">
        <f>IF(A4847&lt;&gt;"",VLOOKUP(B4847,'Ket qua do'!$C$5:$AP$50000,$I$3,TRUE)*$E$9/1000,"")</f>
        <v>#N/A</v>
      </c>
      <c r="J4847" s="21" t="e">
        <f>IF(A4847&lt;&gt;"",VLOOKUP(B4847,'Ket qua do'!$C$5:$AP$50000,$J$3,TRUE)*$E$9/1000,"")</f>
        <v>#N/A</v>
      </c>
      <c r="K4847" s="21" t="e">
        <f>IF(A4847&lt;&gt;"",VLOOKUP(B4847,'Ket qua do'!$C$5:$AP$50000,$K$3,TRUE)*$E$9/1000,"")</f>
        <v>#N/A</v>
      </c>
      <c r="L4847" s="21" t="e">
        <f>IF(A4847&lt;&gt;"",VLOOKUP(B4847,'Ket qua do'!$C$5:$AP$50000,$L$3,TRUE),"")</f>
        <v>#N/A</v>
      </c>
    </row>
    <row r="4848" spans="1:12" x14ac:dyDescent="0.25">
      <c r="A4848" t="e">
        <f t="shared" si="81"/>
        <v>#N/A</v>
      </c>
      <c r="B4848" s="1" t="e">
        <f>IF(A4848&lt;&gt;"",VLOOKUP(A4848,'Ket qua do'!$B$5:$CE$50000,2,TRUE),"")</f>
        <v>#N/A</v>
      </c>
      <c r="C4848" s="19" t="e">
        <f>IF(A4848&lt;&gt;"",VLOOKUP(B4848,'Ket qua do'!$C$5:$AP$50000,$C$3,TRUE)*SQRT(3)*$C$11,"")</f>
        <v>#N/A</v>
      </c>
      <c r="D4848" s="21" t="e">
        <f>IF(A4848&lt;&gt;"",VLOOKUP(B4848,'Ket qua do'!$C$5:$AP$50000,$D$3,TRUE),"")</f>
        <v>#N/A</v>
      </c>
      <c r="E4848" s="21" t="e">
        <f>IF(A4848&lt;&gt;"",VLOOKUP(B4848,'Ket qua do'!$C$5:$AP$50000,$E$3,TRUE)*$C$12,"")</f>
        <v>#N/A</v>
      </c>
      <c r="F4848" s="21" t="e">
        <f>IF(A4848&lt;&gt;"",VLOOKUP(B4848,'Ket qua do'!$C$5:$AP$50000,$F$3,TRUE),"")</f>
        <v>#N/A</v>
      </c>
      <c r="G4848" s="21" t="e">
        <f>IF(A4848&lt;&gt;"",VLOOKUP(B4848,'Ket qua do'!$C$5:$AP$50000,$G$3,TRUE),"")</f>
        <v>#N/A</v>
      </c>
      <c r="H4848" s="21" t="e">
        <f>IF(A4848&lt;&gt;"",VLOOKUP(B4848,'Ket qua do'!$C$5:$AP$50000,$H$3,TRUE),"")</f>
        <v>#N/A</v>
      </c>
      <c r="I4848" s="21" t="e">
        <f>IF(A4848&lt;&gt;"",VLOOKUP(B4848,'Ket qua do'!$C$5:$AP$50000,$I$3,TRUE)*$E$9/1000,"")</f>
        <v>#N/A</v>
      </c>
      <c r="J4848" s="21" t="e">
        <f>IF(A4848&lt;&gt;"",VLOOKUP(B4848,'Ket qua do'!$C$5:$AP$50000,$J$3,TRUE)*$E$9/1000,"")</f>
        <v>#N/A</v>
      </c>
      <c r="K4848" s="21" t="e">
        <f>IF(A4848&lt;&gt;"",VLOOKUP(B4848,'Ket qua do'!$C$5:$AP$50000,$K$3,TRUE)*$E$9/1000,"")</f>
        <v>#N/A</v>
      </c>
      <c r="L4848" s="21" t="e">
        <f>IF(A4848&lt;&gt;"",VLOOKUP(B4848,'Ket qua do'!$C$5:$AP$50000,$L$3,TRUE),"")</f>
        <v>#N/A</v>
      </c>
    </row>
    <row r="4849" spans="1:12" x14ac:dyDescent="0.25">
      <c r="A4849" t="e">
        <f t="shared" si="81"/>
        <v>#N/A</v>
      </c>
      <c r="B4849" s="1" t="e">
        <f>IF(A4849&lt;&gt;"",VLOOKUP(A4849,'Ket qua do'!$B$5:$CE$50000,2,TRUE),"")</f>
        <v>#N/A</v>
      </c>
      <c r="C4849" s="19" t="e">
        <f>IF(A4849&lt;&gt;"",VLOOKUP(B4849,'Ket qua do'!$C$5:$AP$50000,$C$3,TRUE)*SQRT(3)*$C$11,"")</f>
        <v>#N/A</v>
      </c>
      <c r="D4849" s="21" t="e">
        <f>IF(A4849&lt;&gt;"",VLOOKUP(B4849,'Ket qua do'!$C$5:$AP$50000,$D$3,TRUE),"")</f>
        <v>#N/A</v>
      </c>
      <c r="E4849" s="21" t="e">
        <f>IF(A4849&lt;&gt;"",VLOOKUP(B4849,'Ket qua do'!$C$5:$AP$50000,$E$3,TRUE)*$C$12,"")</f>
        <v>#N/A</v>
      </c>
      <c r="F4849" s="21" t="e">
        <f>IF(A4849&lt;&gt;"",VLOOKUP(B4849,'Ket qua do'!$C$5:$AP$50000,$F$3,TRUE),"")</f>
        <v>#N/A</v>
      </c>
      <c r="G4849" s="21" t="e">
        <f>IF(A4849&lt;&gt;"",VLOOKUP(B4849,'Ket qua do'!$C$5:$AP$50000,$G$3,TRUE),"")</f>
        <v>#N/A</v>
      </c>
      <c r="H4849" s="21" t="e">
        <f>IF(A4849&lt;&gt;"",VLOOKUP(B4849,'Ket qua do'!$C$5:$AP$50000,$H$3,TRUE),"")</f>
        <v>#N/A</v>
      </c>
      <c r="I4849" s="21" t="e">
        <f>IF(A4849&lt;&gt;"",VLOOKUP(B4849,'Ket qua do'!$C$5:$AP$50000,$I$3,TRUE)*$E$9/1000,"")</f>
        <v>#N/A</v>
      </c>
      <c r="J4849" s="21" t="e">
        <f>IF(A4849&lt;&gt;"",VLOOKUP(B4849,'Ket qua do'!$C$5:$AP$50000,$J$3,TRUE)*$E$9/1000,"")</f>
        <v>#N/A</v>
      </c>
      <c r="K4849" s="21" t="e">
        <f>IF(A4849&lt;&gt;"",VLOOKUP(B4849,'Ket qua do'!$C$5:$AP$50000,$K$3,TRUE)*$E$9/1000,"")</f>
        <v>#N/A</v>
      </c>
      <c r="L4849" s="21" t="e">
        <f>IF(A4849&lt;&gt;"",VLOOKUP(B4849,'Ket qua do'!$C$5:$AP$50000,$L$3,TRUE),"")</f>
        <v>#N/A</v>
      </c>
    </row>
    <row r="4850" spans="1:12" x14ac:dyDescent="0.25">
      <c r="A4850" t="e">
        <f t="shared" si="81"/>
        <v>#N/A</v>
      </c>
      <c r="B4850" s="1" t="e">
        <f>IF(A4850&lt;&gt;"",VLOOKUP(A4850,'Ket qua do'!$B$5:$CE$50000,2,TRUE),"")</f>
        <v>#N/A</v>
      </c>
      <c r="C4850" s="19" t="e">
        <f>IF(A4850&lt;&gt;"",VLOOKUP(B4850,'Ket qua do'!$C$5:$AP$50000,$C$3,TRUE)*SQRT(3)*$C$11,"")</f>
        <v>#N/A</v>
      </c>
      <c r="D4850" s="21" t="e">
        <f>IF(A4850&lt;&gt;"",VLOOKUP(B4850,'Ket qua do'!$C$5:$AP$50000,$D$3,TRUE),"")</f>
        <v>#N/A</v>
      </c>
      <c r="E4850" s="21" t="e">
        <f>IF(A4850&lt;&gt;"",VLOOKUP(B4850,'Ket qua do'!$C$5:$AP$50000,$E$3,TRUE)*$C$12,"")</f>
        <v>#N/A</v>
      </c>
      <c r="F4850" s="21" t="e">
        <f>IF(A4850&lt;&gt;"",VLOOKUP(B4850,'Ket qua do'!$C$5:$AP$50000,$F$3,TRUE),"")</f>
        <v>#N/A</v>
      </c>
      <c r="G4850" s="21" t="e">
        <f>IF(A4850&lt;&gt;"",VLOOKUP(B4850,'Ket qua do'!$C$5:$AP$50000,$G$3,TRUE),"")</f>
        <v>#N/A</v>
      </c>
      <c r="H4850" s="21" t="e">
        <f>IF(A4850&lt;&gt;"",VLOOKUP(B4850,'Ket qua do'!$C$5:$AP$50000,$H$3,TRUE),"")</f>
        <v>#N/A</v>
      </c>
      <c r="I4850" s="21" t="e">
        <f>IF(A4850&lt;&gt;"",VLOOKUP(B4850,'Ket qua do'!$C$5:$AP$50000,$I$3,TRUE)*$E$9/1000,"")</f>
        <v>#N/A</v>
      </c>
      <c r="J4850" s="21" t="e">
        <f>IF(A4850&lt;&gt;"",VLOOKUP(B4850,'Ket qua do'!$C$5:$AP$50000,$J$3,TRUE)*$E$9/1000,"")</f>
        <v>#N/A</v>
      </c>
      <c r="K4850" s="21" t="e">
        <f>IF(A4850&lt;&gt;"",VLOOKUP(B4850,'Ket qua do'!$C$5:$AP$50000,$K$3,TRUE)*$E$9/1000,"")</f>
        <v>#N/A</v>
      </c>
      <c r="L4850" s="21" t="e">
        <f>IF(A4850&lt;&gt;"",VLOOKUP(B4850,'Ket qua do'!$C$5:$AP$50000,$L$3,TRUE),"")</f>
        <v>#N/A</v>
      </c>
    </row>
    <row r="4851" spans="1:12" x14ac:dyDescent="0.25">
      <c r="A4851" t="e">
        <f t="shared" si="81"/>
        <v>#N/A</v>
      </c>
      <c r="B4851" s="1" t="e">
        <f>IF(A4851&lt;&gt;"",VLOOKUP(A4851,'Ket qua do'!$B$5:$CE$50000,2,TRUE),"")</f>
        <v>#N/A</v>
      </c>
      <c r="C4851" s="19" t="e">
        <f>IF(A4851&lt;&gt;"",VLOOKUP(B4851,'Ket qua do'!$C$5:$AP$50000,$C$3,TRUE)*SQRT(3)*$C$11,"")</f>
        <v>#N/A</v>
      </c>
      <c r="D4851" s="21" t="e">
        <f>IF(A4851&lt;&gt;"",VLOOKUP(B4851,'Ket qua do'!$C$5:$AP$50000,$D$3,TRUE),"")</f>
        <v>#N/A</v>
      </c>
      <c r="E4851" s="21" t="e">
        <f>IF(A4851&lt;&gt;"",VLOOKUP(B4851,'Ket qua do'!$C$5:$AP$50000,$E$3,TRUE)*$C$12,"")</f>
        <v>#N/A</v>
      </c>
      <c r="F4851" s="21" t="e">
        <f>IF(A4851&lt;&gt;"",VLOOKUP(B4851,'Ket qua do'!$C$5:$AP$50000,$F$3,TRUE),"")</f>
        <v>#N/A</v>
      </c>
      <c r="G4851" s="21" t="e">
        <f>IF(A4851&lt;&gt;"",VLOOKUP(B4851,'Ket qua do'!$C$5:$AP$50000,$G$3,TRUE),"")</f>
        <v>#N/A</v>
      </c>
      <c r="H4851" s="21" t="e">
        <f>IF(A4851&lt;&gt;"",VLOOKUP(B4851,'Ket qua do'!$C$5:$AP$50000,$H$3,TRUE),"")</f>
        <v>#N/A</v>
      </c>
      <c r="I4851" s="21" t="e">
        <f>IF(A4851&lt;&gt;"",VLOOKUP(B4851,'Ket qua do'!$C$5:$AP$50000,$I$3,TRUE)*$E$9/1000,"")</f>
        <v>#N/A</v>
      </c>
      <c r="J4851" s="21" t="e">
        <f>IF(A4851&lt;&gt;"",VLOOKUP(B4851,'Ket qua do'!$C$5:$AP$50000,$J$3,TRUE)*$E$9/1000,"")</f>
        <v>#N/A</v>
      </c>
      <c r="K4851" s="21" t="e">
        <f>IF(A4851&lt;&gt;"",VLOOKUP(B4851,'Ket qua do'!$C$5:$AP$50000,$K$3,TRUE)*$E$9/1000,"")</f>
        <v>#N/A</v>
      </c>
      <c r="L4851" s="21" t="e">
        <f>IF(A4851&lt;&gt;"",VLOOKUP(B4851,'Ket qua do'!$C$5:$AP$50000,$L$3,TRUE),"")</f>
        <v>#N/A</v>
      </c>
    </row>
    <row r="4852" spans="1:12" x14ac:dyDescent="0.25">
      <c r="A4852" t="e">
        <f t="shared" si="81"/>
        <v>#N/A</v>
      </c>
      <c r="B4852" s="1" t="e">
        <f>IF(A4852&lt;&gt;"",VLOOKUP(A4852,'Ket qua do'!$B$5:$CE$50000,2,TRUE),"")</f>
        <v>#N/A</v>
      </c>
      <c r="C4852" s="19" t="e">
        <f>IF(A4852&lt;&gt;"",VLOOKUP(B4852,'Ket qua do'!$C$5:$AP$50000,$C$3,TRUE)*SQRT(3)*$C$11,"")</f>
        <v>#N/A</v>
      </c>
      <c r="D4852" s="21" t="e">
        <f>IF(A4852&lt;&gt;"",VLOOKUP(B4852,'Ket qua do'!$C$5:$AP$50000,$D$3,TRUE),"")</f>
        <v>#N/A</v>
      </c>
      <c r="E4852" s="21" t="e">
        <f>IF(A4852&lt;&gt;"",VLOOKUP(B4852,'Ket qua do'!$C$5:$AP$50000,$E$3,TRUE)*$C$12,"")</f>
        <v>#N/A</v>
      </c>
      <c r="F4852" s="21" t="e">
        <f>IF(A4852&lt;&gt;"",VLOOKUP(B4852,'Ket qua do'!$C$5:$AP$50000,$F$3,TRUE),"")</f>
        <v>#N/A</v>
      </c>
      <c r="G4852" s="21" t="e">
        <f>IF(A4852&lt;&gt;"",VLOOKUP(B4852,'Ket qua do'!$C$5:$AP$50000,$G$3,TRUE),"")</f>
        <v>#N/A</v>
      </c>
      <c r="H4852" s="21" t="e">
        <f>IF(A4852&lt;&gt;"",VLOOKUP(B4852,'Ket qua do'!$C$5:$AP$50000,$H$3,TRUE),"")</f>
        <v>#N/A</v>
      </c>
      <c r="I4852" s="21" t="e">
        <f>IF(A4852&lt;&gt;"",VLOOKUP(B4852,'Ket qua do'!$C$5:$AP$50000,$I$3,TRUE)*$E$9/1000,"")</f>
        <v>#N/A</v>
      </c>
      <c r="J4852" s="21" t="e">
        <f>IF(A4852&lt;&gt;"",VLOOKUP(B4852,'Ket qua do'!$C$5:$AP$50000,$J$3,TRUE)*$E$9/1000,"")</f>
        <v>#N/A</v>
      </c>
      <c r="K4852" s="21" t="e">
        <f>IF(A4852&lt;&gt;"",VLOOKUP(B4852,'Ket qua do'!$C$5:$AP$50000,$K$3,TRUE)*$E$9/1000,"")</f>
        <v>#N/A</v>
      </c>
      <c r="L4852" s="21" t="e">
        <f>IF(A4852&lt;&gt;"",VLOOKUP(B4852,'Ket qua do'!$C$5:$AP$50000,$L$3,TRUE),"")</f>
        <v>#N/A</v>
      </c>
    </row>
    <row r="4853" spans="1:12" x14ac:dyDescent="0.25">
      <c r="A4853" t="e">
        <f t="shared" si="81"/>
        <v>#N/A</v>
      </c>
      <c r="B4853" s="1" t="e">
        <f>IF(A4853&lt;&gt;"",VLOOKUP(A4853,'Ket qua do'!$B$5:$CE$50000,2,TRUE),"")</f>
        <v>#N/A</v>
      </c>
      <c r="C4853" s="19" t="e">
        <f>IF(A4853&lt;&gt;"",VLOOKUP(B4853,'Ket qua do'!$C$5:$AP$50000,$C$3,TRUE)*SQRT(3)*$C$11,"")</f>
        <v>#N/A</v>
      </c>
      <c r="D4853" s="21" t="e">
        <f>IF(A4853&lt;&gt;"",VLOOKUP(B4853,'Ket qua do'!$C$5:$AP$50000,$D$3,TRUE),"")</f>
        <v>#N/A</v>
      </c>
      <c r="E4853" s="21" t="e">
        <f>IF(A4853&lt;&gt;"",VLOOKUP(B4853,'Ket qua do'!$C$5:$AP$50000,$E$3,TRUE)*$C$12,"")</f>
        <v>#N/A</v>
      </c>
      <c r="F4853" s="21" t="e">
        <f>IF(A4853&lt;&gt;"",VLOOKUP(B4853,'Ket qua do'!$C$5:$AP$50000,$F$3,TRUE),"")</f>
        <v>#N/A</v>
      </c>
      <c r="G4853" s="21" t="e">
        <f>IF(A4853&lt;&gt;"",VLOOKUP(B4853,'Ket qua do'!$C$5:$AP$50000,$G$3,TRUE),"")</f>
        <v>#N/A</v>
      </c>
      <c r="H4853" s="21" t="e">
        <f>IF(A4853&lt;&gt;"",VLOOKUP(B4853,'Ket qua do'!$C$5:$AP$50000,$H$3,TRUE),"")</f>
        <v>#N/A</v>
      </c>
      <c r="I4853" s="21" t="e">
        <f>IF(A4853&lt;&gt;"",VLOOKUP(B4853,'Ket qua do'!$C$5:$AP$50000,$I$3,TRUE)*$E$9/1000,"")</f>
        <v>#N/A</v>
      </c>
      <c r="J4853" s="21" t="e">
        <f>IF(A4853&lt;&gt;"",VLOOKUP(B4853,'Ket qua do'!$C$5:$AP$50000,$J$3,TRUE)*$E$9/1000,"")</f>
        <v>#N/A</v>
      </c>
      <c r="K4853" s="21" t="e">
        <f>IF(A4853&lt;&gt;"",VLOOKUP(B4853,'Ket qua do'!$C$5:$AP$50000,$K$3,TRUE)*$E$9/1000,"")</f>
        <v>#N/A</v>
      </c>
      <c r="L4853" s="21" t="e">
        <f>IF(A4853&lt;&gt;"",VLOOKUP(B4853,'Ket qua do'!$C$5:$AP$50000,$L$3,TRUE),"")</f>
        <v>#N/A</v>
      </c>
    </row>
    <row r="4854" spans="1:12" x14ac:dyDescent="0.25">
      <c r="A4854" t="e">
        <f t="shared" si="81"/>
        <v>#N/A</v>
      </c>
      <c r="B4854" s="1" t="e">
        <f>IF(A4854&lt;&gt;"",VLOOKUP(A4854,'Ket qua do'!$B$5:$CE$50000,2,TRUE),"")</f>
        <v>#N/A</v>
      </c>
      <c r="C4854" s="19" t="e">
        <f>IF(A4854&lt;&gt;"",VLOOKUP(B4854,'Ket qua do'!$C$5:$AP$50000,$C$3,TRUE)*SQRT(3)*$C$11,"")</f>
        <v>#N/A</v>
      </c>
      <c r="D4854" s="21" t="e">
        <f>IF(A4854&lt;&gt;"",VLOOKUP(B4854,'Ket qua do'!$C$5:$AP$50000,$D$3,TRUE),"")</f>
        <v>#N/A</v>
      </c>
      <c r="E4854" s="21" t="e">
        <f>IF(A4854&lt;&gt;"",VLOOKUP(B4854,'Ket qua do'!$C$5:$AP$50000,$E$3,TRUE)*$C$12,"")</f>
        <v>#N/A</v>
      </c>
      <c r="F4854" s="21" t="e">
        <f>IF(A4854&lt;&gt;"",VLOOKUP(B4854,'Ket qua do'!$C$5:$AP$50000,$F$3,TRUE),"")</f>
        <v>#N/A</v>
      </c>
      <c r="G4854" s="21" t="e">
        <f>IF(A4854&lt;&gt;"",VLOOKUP(B4854,'Ket qua do'!$C$5:$AP$50000,$G$3,TRUE),"")</f>
        <v>#N/A</v>
      </c>
      <c r="H4854" s="21" t="e">
        <f>IF(A4854&lt;&gt;"",VLOOKUP(B4854,'Ket qua do'!$C$5:$AP$50000,$H$3,TRUE),"")</f>
        <v>#N/A</v>
      </c>
      <c r="I4854" s="21" t="e">
        <f>IF(A4854&lt;&gt;"",VLOOKUP(B4854,'Ket qua do'!$C$5:$AP$50000,$I$3,TRUE)*$E$9/1000,"")</f>
        <v>#N/A</v>
      </c>
      <c r="J4854" s="21" t="e">
        <f>IF(A4854&lt;&gt;"",VLOOKUP(B4854,'Ket qua do'!$C$5:$AP$50000,$J$3,TRUE)*$E$9/1000,"")</f>
        <v>#N/A</v>
      </c>
      <c r="K4854" s="21" t="e">
        <f>IF(A4854&lt;&gt;"",VLOOKUP(B4854,'Ket qua do'!$C$5:$AP$50000,$K$3,TRUE)*$E$9/1000,"")</f>
        <v>#N/A</v>
      </c>
      <c r="L4854" s="21" t="e">
        <f>IF(A4854&lt;&gt;"",VLOOKUP(B4854,'Ket qua do'!$C$5:$AP$50000,$L$3,TRUE),"")</f>
        <v>#N/A</v>
      </c>
    </row>
    <row r="4855" spans="1:12" x14ac:dyDescent="0.25">
      <c r="A4855" t="e">
        <f t="shared" si="81"/>
        <v>#N/A</v>
      </c>
      <c r="B4855" s="1" t="e">
        <f>IF(A4855&lt;&gt;"",VLOOKUP(A4855,'Ket qua do'!$B$5:$CE$50000,2,TRUE),"")</f>
        <v>#N/A</v>
      </c>
      <c r="C4855" s="19" t="e">
        <f>IF(A4855&lt;&gt;"",VLOOKUP(B4855,'Ket qua do'!$C$5:$AP$50000,$C$3,TRUE)*SQRT(3)*$C$11,"")</f>
        <v>#N/A</v>
      </c>
      <c r="D4855" s="21" t="e">
        <f>IF(A4855&lt;&gt;"",VLOOKUP(B4855,'Ket qua do'!$C$5:$AP$50000,$D$3,TRUE),"")</f>
        <v>#N/A</v>
      </c>
      <c r="E4855" s="21" t="e">
        <f>IF(A4855&lt;&gt;"",VLOOKUP(B4855,'Ket qua do'!$C$5:$AP$50000,$E$3,TRUE)*$C$12,"")</f>
        <v>#N/A</v>
      </c>
      <c r="F4855" s="21" t="e">
        <f>IF(A4855&lt;&gt;"",VLOOKUP(B4855,'Ket qua do'!$C$5:$AP$50000,$F$3,TRUE),"")</f>
        <v>#N/A</v>
      </c>
      <c r="G4855" s="21" t="e">
        <f>IF(A4855&lt;&gt;"",VLOOKUP(B4855,'Ket qua do'!$C$5:$AP$50000,$G$3,TRUE),"")</f>
        <v>#N/A</v>
      </c>
      <c r="H4855" s="21" t="e">
        <f>IF(A4855&lt;&gt;"",VLOOKUP(B4855,'Ket qua do'!$C$5:$AP$50000,$H$3,TRUE),"")</f>
        <v>#N/A</v>
      </c>
      <c r="I4855" s="21" t="e">
        <f>IF(A4855&lt;&gt;"",VLOOKUP(B4855,'Ket qua do'!$C$5:$AP$50000,$I$3,TRUE)*$E$9/1000,"")</f>
        <v>#N/A</v>
      </c>
      <c r="J4855" s="21" t="e">
        <f>IF(A4855&lt;&gt;"",VLOOKUP(B4855,'Ket qua do'!$C$5:$AP$50000,$J$3,TRUE)*$E$9/1000,"")</f>
        <v>#N/A</v>
      </c>
      <c r="K4855" s="21" t="e">
        <f>IF(A4855&lt;&gt;"",VLOOKUP(B4855,'Ket qua do'!$C$5:$AP$50000,$K$3,TRUE)*$E$9/1000,"")</f>
        <v>#N/A</v>
      </c>
      <c r="L4855" s="21" t="e">
        <f>IF(A4855&lt;&gt;"",VLOOKUP(B4855,'Ket qua do'!$C$5:$AP$50000,$L$3,TRUE),"")</f>
        <v>#N/A</v>
      </c>
    </row>
    <row r="4856" spans="1:12" x14ac:dyDescent="0.25">
      <c r="A4856" t="e">
        <f t="shared" si="81"/>
        <v>#N/A</v>
      </c>
      <c r="B4856" s="1" t="e">
        <f>IF(A4856&lt;&gt;"",VLOOKUP(A4856,'Ket qua do'!$B$5:$CE$50000,2,TRUE),"")</f>
        <v>#N/A</v>
      </c>
      <c r="C4856" s="19" t="e">
        <f>IF(A4856&lt;&gt;"",VLOOKUP(B4856,'Ket qua do'!$C$5:$AP$50000,$C$3,TRUE)*SQRT(3)*$C$11,"")</f>
        <v>#N/A</v>
      </c>
      <c r="D4856" s="21" t="e">
        <f>IF(A4856&lt;&gt;"",VLOOKUP(B4856,'Ket qua do'!$C$5:$AP$50000,$D$3,TRUE),"")</f>
        <v>#N/A</v>
      </c>
      <c r="E4856" s="21" t="e">
        <f>IF(A4856&lt;&gt;"",VLOOKUP(B4856,'Ket qua do'!$C$5:$AP$50000,$E$3,TRUE)*$C$12,"")</f>
        <v>#N/A</v>
      </c>
      <c r="F4856" s="21" t="e">
        <f>IF(A4856&lt;&gt;"",VLOOKUP(B4856,'Ket qua do'!$C$5:$AP$50000,$F$3,TRUE),"")</f>
        <v>#N/A</v>
      </c>
      <c r="G4856" s="21" t="e">
        <f>IF(A4856&lt;&gt;"",VLOOKUP(B4856,'Ket qua do'!$C$5:$AP$50000,$G$3,TRUE),"")</f>
        <v>#N/A</v>
      </c>
      <c r="H4856" s="21" t="e">
        <f>IF(A4856&lt;&gt;"",VLOOKUP(B4856,'Ket qua do'!$C$5:$AP$50000,$H$3,TRUE),"")</f>
        <v>#N/A</v>
      </c>
      <c r="I4856" s="21" t="e">
        <f>IF(A4856&lt;&gt;"",VLOOKUP(B4856,'Ket qua do'!$C$5:$AP$50000,$I$3,TRUE)*$E$9/1000,"")</f>
        <v>#N/A</v>
      </c>
      <c r="J4856" s="21" t="e">
        <f>IF(A4856&lt;&gt;"",VLOOKUP(B4856,'Ket qua do'!$C$5:$AP$50000,$J$3,TRUE)*$E$9/1000,"")</f>
        <v>#N/A</v>
      </c>
      <c r="K4856" s="21" t="e">
        <f>IF(A4856&lt;&gt;"",VLOOKUP(B4856,'Ket qua do'!$C$5:$AP$50000,$K$3,TRUE)*$E$9/1000,"")</f>
        <v>#N/A</v>
      </c>
      <c r="L4856" s="21" t="e">
        <f>IF(A4856&lt;&gt;"",VLOOKUP(B4856,'Ket qua do'!$C$5:$AP$50000,$L$3,TRUE),"")</f>
        <v>#N/A</v>
      </c>
    </row>
    <row r="4857" spans="1:12" x14ac:dyDescent="0.25">
      <c r="A4857" t="e">
        <f t="shared" si="81"/>
        <v>#N/A</v>
      </c>
      <c r="B4857" s="1" t="e">
        <f>IF(A4857&lt;&gt;"",VLOOKUP(A4857,'Ket qua do'!$B$5:$CE$50000,2,TRUE),"")</f>
        <v>#N/A</v>
      </c>
      <c r="C4857" s="19" t="e">
        <f>IF(A4857&lt;&gt;"",VLOOKUP(B4857,'Ket qua do'!$C$5:$AP$50000,$C$3,TRUE)*SQRT(3)*$C$11,"")</f>
        <v>#N/A</v>
      </c>
      <c r="D4857" s="21" t="e">
        <f>IF(A4857&lt;&gt;"",VLOOKUP(B4857,'Ket qua do'!$C$5:$AP$50000,$D$3,TRUE),"")</f>
        <v>#N/A</v>
      </c>
      <c r="E4857" s="21" t="e">
        <f>IF(A4857&lt;&gt;"",VLOOKUP(B4857,'Ket qua do'!$C$5:$AP$50000,$E$3,TRUE)*$C$12,"")</f>
        <v>#N/A</v>
      </c>
      <c r="F4857" s="21" t="e">
        <f>IF(A4857&lt;&gt;"",VLOOKUP(B4857,'Ket qua do'!$C$5:$AP$50000,$F$3,TRUE),"")</f>
        <v>#N/A</v>
      </c>
      <c r="G4857" s="21" t="e">
        <f>IF(A4857&lt;&gt;"",VLOOKUP(B4857,'Ket qua do'!$C$5:$AP$50000,$G$3,TRUE),"")</f>
        <v>#N/A</v>
      </c>
      <c r="H4857" s="21" t="e">
        <f>IF(A4857&lt;&gt;"",VLOOKUP(B4857,'Ket qua do'!$C$5:$AP$50000,$H$3,TRUE),"")</f>
        <v>#N/A</v>
      </c>
      <c r="I4857" s="21" t="e">
        <f>IF(A4857&lt;&gt;"",VLOOKUP(B4857,'Ket qua do'!$C$5:$AP$50000,$I$3,TRUE)*$E$9/1000,"")</f>
        <v>#N/A</v>
      </c>
      <c r="J4857" s="21" t="e">
        <f>IF(A4857&lt;&gt;"",VLOOKUP(B4857,'Ket qua do'!$C$5:$AP$50000,$J$3,TRUE)*$E$9/1000,"")</f>
        <v>#N/A</v>
      </c>
      <c r="K4857" s="21" t="e">
        <f>IF(A4857&lt;&gt;"",VLOOKUP(B4857,'Ket qua do'!$C$5:$AP$50000,$K$3,TRUE)*$E$9/1000,"")</f>
        <v>#N/A</v>
      </c>
      <c r="L4857" s="21" t="e">
        <f>IF(A4857&lt;&gt;"",VLOOKUP(B4857,'Ket qua do'!$C$5:$AP$50000,$L$3,TRUE),"")</f>
        <v>#N/A</v>
      </c>
    </row>
    <row r="4858" spans="1:12" x14ac:dyDescent="0.25">
      <c r="A4858" t="e">
        <f t="shared" si="81"/>
        <v>#N/A</v>
      </c>
      <c r="B4858" s="1" t="e">
        <f>IF(A4858&lt;&gt;"",VLOOKUP(A4858,'Ket qua do'!$B$5:$CE$50000,2,TRUE),"")</f>
        <v>#N/A</v>
      </c>
      <c r="C4858" s="19" t="e">
        <f>IF(A4858&lt;&gt;"",VLOOKUP(B4858,'Ket qua do'!$C$5:$AP$50000,$C$3,TRUE)*SQRT(3)*$C$11,"")</f>
        <v>#N/A</v>
      </c>
      <c r="D4858" s="21" t="e">
        <f>IF(A4858&lt;&gt;"",VLOOKUP(B4858,'Ket qua do'!$C$5:$AP$50000,$D$3,TRUE),"")</f>
        <v>#N/A</v>
      </c>
      <c r="E4858" s="21" t="e">
        <f>IF(A4858&lt;&gt;"",VLOOKUP(B4858,'Ket qua do'!$C$5:$AP$50000,$E$3,TRUE)*$C$12,"")</f>
        <v>#N/A</v>
      </c>
      <c r="F4858" s="21" t="e">
        <f>IF(A4858&lt;&gt;"",VLOOKUP(B4858,'Ket qua do'!$C$5:$AP$50000,$F$3,TRUE),"")</f>
        <v>#N/A</v>
      </c>
      <c r="G4858" s="21" t="e">
        <f>IF(A4858&lt;&gt;"",VLOOKUP(B4858,'Ket qua do'!$C$5:$AP$50000,$G$3,TRUE),"")</f>
        <v>#N/A</v>
      </c>
      <c r="H4858" s="21" t="e">
        <f>IF(A4858&lt;&gt;"",VLOOKUP(B4858,'Ket qua do'!$C$5:$AP$50000,$H$3,TRUE),"")</f>
        <v>#N/A</v>
      </c>
      <c r="I4858" s="21" t="e">
        <f>IF(A4858&lt;&gt;"",VLOOKUP(B4858,'Ket qua do'!$C$5:$AP$50000,$I$3,TRUE)*$E$9/1000,"")</f>
        <v>#N/A</v>
      </c>
      <c r="J4858" s="21" t="e">
        <f>IF(A4858&lt;&gt;"",VLOOKUP(B4858,'Ket qua do'!$C$5:$AP$50000,$J$3,TRUE)*$E$9/1000,"")</f>
        <v>#N/A</v>
      </c>
      <c r="K4858" s="21" t="e">
        <f>IF(A4858&lt;&gt;"",VLOOKUP(B4858,'Ket qua do'!$C$5:$AP$50000,$K$3,TRUE)*$E$9/1000,"")</f>
        <v>#N/A</v>
      </c>
      <c r="L4858" s="21" t="e">
        <f>IF(A4858&lt;&gt;"",VLOOKUP(B4858,'Ket qua do'!$C$5:$AP$50000,$L$3,TRUE),"")</f>
        <v>#N/A</v>
      </c>
    </row>
    <row r="4859" spans="1:12" x14ac:dyDescent="0.25">
      <c r="A4859" t="e">
        <f t="shared" si="81"/>
        <v>#N/A</v>
      </c>
      <c r="B4859" s="1" t="e">
        <f>IF(A4859&lt;&gt;"",VLOOKUP(A4859,'Ket qua do'!$B$5:$CE$50000,2,TRUE),"")</f>
        <v>#N/A</v>
      </c>
      <c r="C4859" s="19" t="e">
        <f>IF(A4859&lt;&gt;"",VLOOKUP(B4859,'Ket qua do'!$C$5:$AP$50000,$C$3,TRUE)*SQRT(3)*$C$11,"")</f>
        <v>#N/A</v>
      </c>
      <c r="D4859" s="21" t="e">
        <f>IF(A4859&lt;&gt;"",VLOOKUP(B4859,'Ket qua do'!$C$5:$AP$50000,$D$3,TRUE),"")</f>
        <v>#N/A</v>
      </c>
      <c r="E4859" s="21" t="e">
        <f>IF(A4859&lt;&gt;"",VLOOKUP(B4859,'Ket qua do'!$C$5:$AP$50000,$E$3,TRUE)*$C$12,"")</f>
        <v>#N/A</v>
      </c>
      <c r="F4859" s="21" t="e">
        <f>IF(A4859&lt;&gt;"",VLOOKUP(B4859,'Ket qua do'!$C$5:$AP$50000,$F$3,TRUE),"")</f>
        <v>#N/A</v>
      </c>
      <c r="G4859" s="21" t="e">
        <f>IF(A4859&lt;&gt;"",VLOOKUP(B4859,'Ket qua do'!$C$5:$AP$50000,$G$3,TRUE),"")</f>
        <v>#N/A</v>
      </c>
      <c r="H4859" s="21" t="e">
        <f>IF(A4859&lt;&gt;"",VLOOKUP(B4859,'Ket qua do'!$C$5:$AP$50000,$H$3,TRUE),"")</f>
        <v>#N/A</v>
      </c>
      <c r="I4859" s="21" t="e">
        <f>IF(A4859&lt;&gt;"",VLOOKUP(B4859,'Ket qua do'!$C$5:$AP$50000,$I$3,TRUE)*$E$9/1000,"")</f>
        <v>#N/A</v>
      </c>
      <c r="J4859" s="21" t="e">
        <f>IF(A4859&lt;&gt;"",VLOOKUP(B4859,'Ket qua do'!$C$5:$AP$50000,$J$3,TRUE)*$E$9/1000,"")</f>
        <v>#N/A</v>
      </c>
      <c r="K4859" s="21" t="e">
        <f>IF(A4859&lt;&gt;"",VLOOKUP(B4859,'Ket qua do'!$C$5:$AP$50000,$K$3,TRUE)*$E$9/1000,"")</f>
        <v>#N/A</v>
      </c>
      <c r="L4859" s="21" t="e">
        <f>IF(A4859&lt;&gt;"",VLOOKUP(B4859,'Ket qua do'!$C$5:$AP$50000,$L$3,TRUE),"")</f>
        <v>#N/A</v>
      </c>
    </row>
    <row r="4860" spans="1:12" x14ac:dyDescent="0.25">
      <c r="A4860" t="e">
        <f t="shared" si="81"/>
        <v>#N/A</v>
      </c>
      <c r="B4860" s="1" t="e">
        <f>IF(A4860&lt;&gt;"",VLOOKUP(A4860,'Ket qua do'!$B$5:$CE$50000,2,TRUE),"")</f>
        <v>#N/A</v>
      </c>
      <c r="C4860" s="19" t="e">
        <f>IF(A4860&lt;&gt;"",VLOOKUP(B4860,'Ket qua do'!$C$5:$AP$50000,$C$3,TRUE)*SQRT(3)*$C$11,"")</f>
        <v>#N/A</v>
      </c>
      <c r="D4860" s="21" t="e">
        <f>IF(A4860&lt;&gt;"",VLOOKUP(B4860,'Ket qua do'!$C$5:$AP$50000,$D$3,TRUE),"")</f>
        <v>#N/A</v>
      </c>
      <c r="E4860" s="21" t="e">
        <f>IF(A4860&lt;&gt;"",VLOOKUP(B4860,'Ket qua do'!$C$5:$AP$50000,$E$3,TRUE)*$C$12,"")</f>
        <v>#N/A</v>
      </c>
      <c r="F4860" s="21" t="e">
        <f>IF(A4860&lt;&gt;"",VLOOKUP(B4860,'Ket qua do'!$C$5:$AP$50000,$F$3,TRUE),"")</f>
        <v>#N/A</v>
      </c>
      <c r="G4860" s="21" t="e">
        <f>IF(A4860&lt;&gt;"",VLOOKUP(B4860,'Ket qua do'!$C$5:$AP$50000,$G$3,TRUE),"")</f>
        <v>#N/A</v>
      </c>
      <c r="H4860" s="21" t="e">
        <f>IF(A4860&lt;&gt;"",VLOOKUP(B4860,'Ket qua do'!$C$5:$AP$50000,$H$3,TRUE),"")</f>
        <v>#N/A</v>
      </c>
      <c r="I4860" s="21" t="e">
        <f>IF(A4860&lt;&gt;"",VLOOKUP(B4860,'Ket qua do'!$C$5:$AP$50000,$I$3,TRUE)*$E$9/1000,"")</f>
        <v>#N/A</v>
      </c>
      <c r="J4860" s="21" t="e">
        <f>IF(A4860&lt;&gt;"",VLOOKUP(B4860,'Ket qua do'!$C$5:$AP$50000,$J$3,TRUE)*$E$9/1000,"")</f>
        <v>#N/A</v>
      </c>
      <c r="K4860" s="21" t="e">
        <f>IF(A4860&lt;&gt;"",VLOOKUP(B4860,'Ket qua do'!$C$5:$AP$50000,$K$3,TRUE)*$E$9/1000,"")</f>
        <v>#N/A</v>
      </c>
      <c r="L4860" s="21" t="e">
        <f>IF(A4860&lt;&gt;"",VLOOKUP(B4860,'Ket qua do'!$C$5:$AP$50000,$L$3,TRUE),"")</f>
        <v>#N/A</v>
      </c>
    </row>
    <row r="4861" spans="1:12" x14ac:dyDescent="0.25">
      <c r="A4861" t="e">
        <f t="shared" si="81"/>
        <v>#N/A</v>
      </c>
      <c r="B4861" s="1" t="e">
        <f>IF(A4861&lt;&gt;"",VLOOKUP(A4861,'Ket qua do'!$B$5:$CE$50000,2,TRUE),"")</f>
        <v>#N/A</v>
      </c>
      <c r="C4861" s="19" t="e">
        <f>IF(A4861&lt;&gt;"",VLOOKUP(B4861,'Ket qua do'!$C$5:$AP$50000,$C$3,TRUE)*SQRT(3)*$C$11,"")</f>
        <v>#N/A</v>
      </c>
      <c r="D4861" s="21" t="e">
        <f>IF(A4861&lt;&gt;"",VLOOKUP(B4861,'Ket qua do'!$C$5:$AP$50000,$D$3,TRUE),"")</f>
        <v>#N/A</v>
      </c>
      <c r="E4861" s="21" t="e">
        <f>IF(A4861&lt;&gt;"",VLOOKUP(B4861,'Ket qua do'!$C$5:$AP$50000,$E$3,TRUE)*$C$12,"")</f>
        <v>#N/A</v>
      </c>
      <c r="F4861" s="21" t="e">
        <f>IF(A4861&lt;&gt;"",VLOOKUP(B4861,'Ket qua do'!$C$5:$AP$50000,$F$3,TRUE),"")</f>
        <v>#N/A</v>
      </c>
      <c r="G4861" s="21" t="e">
        <f>IF(A4861&lt;&gt;"",VLOOKUP(B4861,'Ket qua do'!$C$5:$AP$50000,$G$3,TRUE),"")</f>
        <v>#N/A</v>
      </c>
      <c r="H4861" s="21" t="e">
        <f>IF(A4861&lt;&gt;"",VLOOKUP(B4861,'Ket qua do'!$C$5:$AP$50000,$H$3,TRUE),"")</f>
        <v>#N/A</v>
      </c>
      <c r="I4861" s="21" t="e">
        <f>IF(A4861&lt;&gt;"",VLOOKUP(B4861,'Ket qua do'!$C$5:$AP$50000,$I$3,TRUE)*$E$9/1000,"")</f>
        <v>#N/A</v>
      </c>
      <c r="J4861" s="21" t="e">
        <f>IF(A4861&lt;&gt;"",VLOOKUP(B4861,'Ket qua do'!$C$5:$AP$50000,$J$3,TRUE)*$E$9/1000,"")</f>
        <v>#N/A</v>
      </c>
      <c r="K4861" s="21" t="e">
        <f>IF(A4861&lt;&gt;"",VLOOKUP(B4861,'Ket qua do'!$C$5:$AP$50000,$K$3,TRUE)*$E$9/1000,"")</f>
        <v>#N/A</v>
      </c>
      <c r="L4861" s="21" t="e">
        <f>IF(A4861&lt;&gt;"",VLOOKUP(B4861,'Ket qua do'!$C$5:$AP$50000,$L$3,TRUE),"")</f>
        <v>#N/A</v>
      </c>
    </row>
    <row r="4862" spans="1:12" x14ac:dyDescent="0.25">
      <c r="A4862" t="e">
        <f t="shared" si="81"/>
        <v>#N/A</v>
      </c>
      <c r="B4862" s="1" t="e">
        <f>IF(A4862&lt;&gt;"",VLOOKUP(A4862,'Ket qua do'!$B$5:$CE$50000,2,TRUE),"")</f>
        <v>#N/A</v>
      </c>
      <c r="C4862" s="19" t="e">
        <f>IF(A4862&lt;&gt;"",VLOOKUP(B4862,'Ket qua do'!$C$5:$AP$50000,$C$3,TRUE)*SQRT(3)*$C$11,"")</f>
        <v>#N/A</v>
      </c>
      <c r="D4862" s="21" t="e">
        <f>IF(A4862&lt;&gt;"",VLOOKUP(B4862,'Ket qua do'!$C$5:$AP$50000,$D$3,TRUE),"")</f>
        <v>#N/A</v>
      </c>
      <c r="E4862" s="21" t="e">
        <f>IF(A4862&lt;&gt;"",VLOOKUP(B4862,'Ket qua do'!$C$5:$AP$50000,$E$3,TRUE)*$C$12,"")</f>
        <v>#N/A</v>
      </c>
      <c r="F4862" s="21" t="e">
        <f>IF(A4862&lt;&gt;"",VLOOKUP(B4862,'Ket qua do'!$C$5:$AP$50000,$F$3,TRUE),"")</f>
        <v>#N/A</v>
      </c>
      <c r="G4862" s="21" t="e">
        <f>IF(A4862&lt;&gt;"",VLOOKUP(B4862,'Ket qua do'!$C$5:$AP$50000,$G$3,TRUE),"")</f>
        <v>#N/A</v>
      </c>
      <c r="H4862" s="21" t="e">
        <f>IF(A4862&lt;&gt;"",VLOOKUP(B4862,'Ket qua do'!$C$5:$AP$50000,$H$3,TRUE),"")</f>
        <v>#N/A</v>
      </c>
      <c r="I4862" s="21" t="e">
        <f>IF(A4862&lt;&gt;"",VLOOKUP(B4862,'Ket qua do'!$C$5:$AP$50000,$I$3,TRUE)*$E$9/1000,"")</f>
        <v>#N/A</v>
      </c>
      <c r="J4862" s="21" t="e">
        <f>IF(A4862&lt;&gt;"",VLOOKUP(B4862,'Ket qua do'!$C$5:$AP$50000,$J$3,TRUE)*$E$9/1000,"")</f>
        <v>#N/A</v>
      </c>
      <c r="K4862" s="21" t="e">
        <f>IF(A4862&lt;&gt;"",VLOOKUP(B4862,'Ket qua do'!$C$5:$AP$50000,$K$3,TRUE)*$E$9/1000,"")</f>
        <v>#N/A</v>
      </c>
      <c r="L4862" s="21" t="e">
        <f>IF(A4862&lt;&gt;"",VLOOKUP(B4862,'Ket qua do'!$C$5:$AP$50000,$L$3,TRUE),"")</f>
        <v>#N/A</v>
      </c>
    </row>
    <row r="4863" spans="1:12" x14ac:dyDescent="0.25">
      <c r="A4863" t="e">
        <f t="shared" si="81"/>
        <v>#N/A</v>
      </c>
      <c r="B4863" s="1" t="e">
        <f>IF(A4863&lt;&gt;"",VLOOKUP(A4863,'Ket qua do'!$B$5:$CE$50000,2,TRUE),"")</f>
        <v>#N/A</v>
      </c>
      <c r="C4863" s="19" t="e">
        <f>IF(A4863&lt;&gt;"",VLOOKUP(B4863,'Ket qua do'!$C$5:$AP$50000,$C$3,TRUE)*SQRT(3)*$C$11,"")</f>
        <v>#N/A</v>
      </c>
      <c r="D4863" s="21" t="e">
        <f>IF(A4863&lt;&gt;"",VLOOKUP(B4863,'Ket qua do'!$C$5:$AP$50000,$D$3,TRUE),"")</f>
        <v>#N/A</v>
      </c>
      <c r="E4863" s="21" t="e">
        <f>IF(A4863&lt;&gt;"",VLOOKUP(B4863,'Ket qua do'!$C$5:$AP$50000,$E$3,TRUE)*$C$12,"")</f>
        <v>#N/A</v>
      </c>
      <c r="F4863" s="21" t="e">
        <f>IF(A4863&lt;&gt;"",VLOOKUP(B4863,'Ket qua do'!$C$5:$AP$50000,$F$3,TRUE),"")</f>
        <v>#N/A</v>
      </c>
      <c r="G4863" s="21" t="e">
        <f>IF(A4863&lt;&gt;"",VLOOKUP(B4863,'Ket qua do'!$C$5:$AP$50000,$G$3,TRUE),"")</f>
        <v>#N/A</v>
      </c>
      <c r="H4863" s="21" t="e">
        <f>IF(A4863&lt;&gt;"",VLOOKUP(B4863,'Ket qua do'!$C$5:$AP$50000,$H$3,TRUE),"")</f>
        <v>#N/A</v>
      </c>
      <c r="I4863" s="21" t="e">
        <f>IF(A4863&lt;&gt;"",VLOOKUP(B4863,'Ket qua do'!$C$5:$AP$50000,$I$3,TRUE)*$E$9/1000,"")</f>
        <v>#N/A</v>
      </c>
      <c r="J4863" s="21" t="e">
        <f>IF(A4863&lt;&gt;"",VLOOKUP(B4863,'Ket qua do'!$C$5:$AP$50000,$J$3,TRUE)*$E$9/1000,"")</f>
        <v>#N/A</v>
      </c>
      <c r="K4863" s="21" t="e">
        <f>IF(A4863&lt;&gt;"",VLOOKUP(B4863,'Ket qua do'!$C$5:$AP$50000,$K$3,TRUE)*$E$9/1000,"")</f>
        <v>#N/A</v>
      </c>
      <c r="L4863" s="21" t="e">
        <f>IF(A4863&lt;&gt;"",VLOOKUP(B4863,'Ket qua do'!$C$5:$AP$50000,$L$3,TRUE),"")</f>
        <v>#N/A</v>
      </c>
    </row>
    <row r="4864" spans="1:12" x14ac:dyDescent="0.25">
      <c r="A4864" t="e">
        <f t="shared" si="81"/>
        <v>#N/A</v>
      </c>
      <c r="B4864" s="1" t="e">
        <f>IF(A4864&lt;&gt;"",VLOOKUP(A4864,'Ket qua do'!$B$5:$CE$50000,2,TRUE),"")</f>
        <v>#N/A</v>
      </c>
      <c r="C4864" s="19" t="e">
        <f>IF(A4864&lt;&gt;"",VLOOKUP(B4864,'Ket qua do'!$C$5:$AP$50000,$C$3,TRUE)*SQRT(3)*$C$11,"")</f>
        <v>#N/A</v>
      </c>
      <c r="D4864" s="21" t="e">
        <f>IF(A4864&lt;&gt;"",VLOOKUP(B4864,'Ket qua do'!$C$5:$AP$50000,$D$3,TRUE),"")</f>
        <v>#N/A</v>
      </c>
      <c r="E4864" s="21" t="e">
        <f>IF(A4864&lt;&gt;"",VLOOKUP(B4864,'Ket qua do'!$C$5:$AP$50000,$E$3,TRUE)*$C$12,"")</f>
        <v>#N/A</v>
      </c>
      <c r="F4864" s="21" t="e">
        <f>IF(A4864&lt;&gt;"",VLOOKUP(B4864,'Ket qua do'!$C$5:$AP$50000,$F$3,TRUE),"")</f>
        <v>#N/A</v>
      </c>
      <c r="G4864" s="21" t="e">
        <f>IF(A4864&lt;&gt;"",VLOOKUP(B4864,'Ket qua do'!$C$5:$AP$50000,$G$3,TRUE),"")</f>
        <v>#N/A</v>
      </c>
      <c r="H4864" s="21" t="e">
        <f>IF(A4864&lt;&gt;"",VLOOKUP(B4864,'Ket qua do'!$C$5:$AP$50000,$H$3,TRUE),"")</f>
        <v>#N/A</v>
      </c>
      <c r="I4864" s="21" t="e">
        <f>IF(A4864&lt;&gt;"",VLOOKUP(B4864,'Ket qua do'!$C$5:$AP$50000,$I$3,TRUE)*$E$9/1000,"")</f>
        <v>#N/A</v>
      </c>
      <c r="J4864" s="21" t="e">
        <f>IF(A4864&lt;&gt;"",VLOOKUP(B4864,'Ket qua do'!$C$5:$AP$50000,$J$3,TRUE)*$E$9/1000,"")</f>
        <v>#N/A</v>
      </c>
      <c r="K4864" s="21" t="e">
        <f>IF(A4864&lt;&gt;"",VLOOKUP(B4864,'Ket qua do'!$C$5:$AP$50000,$K$3,TRUE)*$E$9/1000,"")</f>
        <v>#N/A</v>
      </c>
      <c r="L4864" s="21" t="e">
        <f>IF(A4864&lt;&gt;"",VLOOKUP(B4864,'Ket qua do'!$C$5:$AP$50000,$L$3,TRUE),"")</f>
        <v>#N/A</v>
      </c>
    </row>
    <row r="4865" spans="1:12" x14ac:dyDescent="0.25">
      <c r="A4865" t="e">
        <f t="shared" si="81"/>
        <v>#N/A</v>
      </c>
      <c r="B4865" s="1" t="e">
        <f>IF(A4865&lt;&gt;"",VLOOKUP(A4865,'Ket qua do'!$B$5:$CE$50000,2,TRUE),"")</f>
        <v>#N/A</v>
      </c>
      <c r="C4865" s="19" t="e">
        <f>IF(A4865&lt;&gt;"",VLOOKUP(B4865,'Ket qua do'!$C$5:$AP$50000,$C$3,TRUE)*SQRT(3)*$C$11,"")</f>
        <v>#N/A</v>
      </c>
      <c r="D4865" s="21" t="e">
        <f>IF(A4865&lt;&gt;"",VLOOKUP(B4865,'Ket qua do'!$C$5:$AP$50000,$D$3,TRUE),"")</f>
        <v>#N/A</v>
      </c>
      <c r="E4865" s="21" t="e">
        <f>IF(A4865&lt;&gt;"",VLOOKUP(B4865,'Ket qua do'!$C$5:$AP$50000,$E$3,TRUE)*$C$12,"")</f>
        <v>#N/A</v>
      </c>
      <c r="F4865" s="21" t="e">
        <f>IF(A4865&lt;&gt;"",VLOOKUP(B4865,'Ket qua do'!$C$5:$AP$50000,$F$3,TRUE),"")</f>
        <v>#N/A</v>
      </c>
      <c r="G4865" s="21" t="e">
        <f>IF(A4865&lt;&gt;"",VLOOKUP(B4865,'Ket qua do'!$C$5:$AP$50000,$G$3,TRUE),"")</f>
        <v>#N/A</v>
      </c>
      <c r="H4865" s="21" t="e">
        <f>IF(A4865&lt;&gt;"",VLOOKUP(B4865,'Ket qua do'!$C$5:$AP$50000,$H$3,TRUE),"")</f>
        <v>#N/A</v>
      </c>
      <c r="I4865" s="21" t="e">
        <f>IF(A4865&lt;&gt;"",VLOOKUP(B4865,'Ket qua do'!$C$5:$AP$50000,$I$3,TRUE)*$E$9/1000,"")</f>
        <v>#N/A</v>
      </c>
      <c r="J4865" s="21" t="e">
        <f>IF(A4865&lt;&gt;"",VLOOKUP(B4865,'Ket qua do'!$C$5:$AP$50000,$J$3,TRUE)*$E$9/1000,"")</f>
        <v>#N/A</v>
      </c>
      <c r="K4865" s="21" t="e">
        <f>IF(A4865&lt;&gt;"",VLOOKUP(B4865,'Ket qua do'!$C$5:$AP$50000,$K$3,TRUE)*$E$9/1000,"")</f>
        <v>#N/A</v>
      </c>
      <c r="L4865" s="21" t="e">
        <f>IF(A4865&lt;&gt;"",VLOOKUP(B4865,'Ket qua do'!$C$5:$AP$50000,$L$3,TRUE),"")</f>
        <v>#N/A</v>
      </c>
    </row>
    <row r="4866" spans="1:12" x14ac:dyDescent="0.25">
      <c r="A4866" t="e">
        <f t="shared" si="81"/>
        <v>#N/A</v>
      </c>
      <c r="B4866" s="1" t="e">
        <f>IF(A4866&lt;&gt;"",VLOOKUP(A4866,'Ket qua do'!$B$5:$CE$50000,2,TRUE),"")</f>
        <v>#N/A</v>
      </c>
      <c r="C4866" s="19" t="e">
        <f>IF(A4866&lt;&gt;"",VLOOKUP(B4866,'Ket qua do'!$C$5:$AP$50000,$C$3,TRUE)*SQRT(3)*$C$11,"")</f>
        <v>#N/A</v>
      </c>
      <c r="D4866" s="21" t="e">
        <f>IF(A4866&lt;&gt;"",VLOOKUP(B4866,'Ket qua do'!$C$5:$AP$50000,$D$3,TRUE),"")</f>
        <v>#N/A</v>
      </c>
      <c r="E4866" s="21" t="e">
        <f>IF(A4866&lt;&gt;"",VLOOKUP(B4866,'Ket qua do'!$C$5:$AP$50000,$E$3,TRUE)*$C$12,"")</f>
        <v>#N/A</v>
      </c>
      <c r="F4866" s="21" t="e">
        <f>IF(A4866&lt;&gt;"",VLOOKUP(B4866,'Ket qua do'!$C$5:$AP$50000,$F$3,TRUE),"")</f>
        <v>#N/A</v>
      </c>
      <c r="G4866" s="21" t="e">
        <f>IF(A4866&lt;&gt;"",VLOOKUP(B4866,'Ket qua do'!$C$5:$AP$50000,$G$3,TRUE),"")</f>
        <v>#N/A</v>
      </c>
      <c r="H4866" s="21" t="e">
        <f>IF(A4866&lt;&gt;"",VLOOKUP(B4866,'Ket qua do'!$C$5:$AP$50000,$H$3,TRUE),"")</f>
        <v>#N/A</v>
      </c>
      <c r="I4866" s="21" t="e">
        <f>IF(A4866&lt;&gt;"",VLOOKUP(B4866,'Ket qua do'!$C$5:$AP$50000,$I$3,TRUE)*$E$9/1000,"")</f>
        <v>#N/A</v>
      </c>
      <c r="J4866" s="21" t="e">
        <f>IF(A4866&lt;&gt;"",VLOOKUP(B4866,'Ket qua do'!$C$5:$AP$50000,$J$3,TRUE)*$E$9/1000,"")</f>
        <v>#N/A</v>
      </c>
      <c r="K4866" s="21" t="e">
        <f>IF(A4866&lt;&gt;"",VLOOKUP(B4866,'Ket qua do'!$C$5:$AP$50000,$K$3,TRUE)*$E$9/1000,"")</f>
        <v>#N/A</v>
      </c>
      <c r="L4866" s="21" t="e">
        <f>IF(A4866&lt;&gt;"",VLOOKUP(B4866,'Ket qua do'!$C$5:$AP$50000,$L$3,TRUE),"")</f>
        <v>#N/A</v>
      </c>
    </row>
    <row r="4867" spans="1:12" x14ac:dyDescent="0.25">
      <c r="A4867" t="e">
        <f t="shared" si="81"/>
        <v>#N/A</v>
      </c>
      <c r="B4867" s="1" t="e">
        <f>IF(A4867&lt;&gt;"",VLOOKUP(A4867,'Ket qua do'!$B$5:$CE$50000,2,TRUE),"")</f>
        <v>#N/A</v>
      </c>
      <c r="C4867" s="19" t="e">
        <f>IF(A4867&lt;&gt;"",VLOOKUP(B4867,'Ket qua do'!$C$5:$AP$50000,$C$3,TRUE)*SQRT(3)*$C$11,"")</f>
        <v>#N/A</v>
      </c>
      <c r="D4867" s="21" t="e">
        <f>IF(A4867&lt;&gt;"",VLOOKUP(B4867,'Ket qua do'!$C$5:$AP$50000,$D$3,TRUE),"")</f>
        <v>#N/A</v>
      </c>
      <c r="E4867" s="21" t="e">
        <f>IF(A4867&lt;&gt;"",VLOOKUP(B4867,'Ket qua do'!$C$5:$AP$50000,$E$3,TRUE)*$C$12,"")</f>
        <v>#N/A</v>
      </c>
      <c r="F4867" s="21" t="e">
        <f>IF(A4867&lt;&gt;"",VLOOKUP(B4867,'Ket qua do'!$C$5:$AP$50000,$F$3,TRUE),"")</f>
        <v>#N/A</v>
      </c>
      <c r="G4867" s="21" t="e">
        <f>IF(A4867&lt;&gt;"",VLOOKUP(B4867,'Ket qua do'!$C$5:$AP$50000,$G$3,TRUE),"")</f>
        <v>#N/A</v>
      </c>
      <c r="H4867" s="21" t="e">
        <f>IF(A4867&lt;&gt;"",VLOOKUP(B4867,'Ket qua do'!$C$5:$AP$50000,$H$3,TRUE),"")</f>
        <v>#N/A</v>
      </c>
      <c r="I4867" s="21" t="e">
        <f>IF(A4867&lt;&gt;"",VLOOKUP(B4867,'Ket qua do'!$C$5:$AP$50000,$I$3,TRUE)*$E$9/1000,"")</f>
        <v>#N/A</v>
      </c>
      <c r="J4867" s="21" t="e">
        <f>IF(A4867&lt;&gt;"",VLOOKUP(B4867,'Ket qua do'!$C$5:$AP$50000,$J$3,TRUE)*$E$9/1000,"")</f>
        <v>#N/A</v>
      </c>
      <c r="K4867" s="21" t="e">
        <f>IF(A4867&lt;&gt;"",VLOOKUP(B4867,'Ket qua do'!$C$5:$AP$50000,$K$3,TRUE)*$E$9/1000,"")</f>
        <v>#N/A</v>
      </c>
      <c r="L4867" s="21" t="e">
        <f>IF(A4867&lt;&gt;"",VLOOKUP(B4867,'Ket qua do'!$C$5:$AP$50000,$L$3,TRUE),"")</f>
        <v>#N/A</v>
      </c>
    </row>
    <row r="4868" spans="1:12" x14ac:dyDescent="0.25">
      <c r="A4868" t="e">
        <f t="shared" si="81"/>
        <v>#N/A</v>
      </c>
      <c r="B4868" s="1" t="e">
        <f>IF(A4868&lt;&gt;"",VLOOKUP(A4868,'Ket qua do'!$B$5:$CE$50000,2,TRUE),"")</f>
        <v>#N/A</v>
      </c>
      <c r="C4868" s="19" t="e">
        <f>IF(A4868&lt;&gt;"",VLOOKUP(B4868,'Ket qua do'!$C$5:$AP$50000,$C$3,TRUE)*SQRT(3)*$C$11,"")</f>
        <v>#N/A</v>
      </c>
      <c r="D4868" s="21" t="e">
        <f>IF(A4868&lt;&gt;"",VLOOKUP(B4868,'Ket qua do'!$C$5:$AP$50000,$D$3,TRUE),"")</f>
        <v>#N/A</v>
      </c>
      <c r="E4868" s="21" t="e">
        <f>IF(A4868&lt;&gt;"",VLOOKUP(B4868,'Ket qua do'!$C$5:$AP$50000,$E$3,TRUE)*$C$12,"")</f>
        <v>#N/A</v>
      </c>
      <c r="F4868" s="21" t="e">
        <f>IF(A4868&lt;&gt;"",VLOOKUP(B4868,'Ket qua do'!$C$5:$AP$50000,$F$3,TRUE),"")</f>
        <v>#N/A</v>
      </c>
      <c r="G4868" s="21" t="e">
        <f>IF(A4868&lt;&gt;"",VLOOKUP(B4868,'Ket qua do'!$C$5:$AP$50000,$G$3,TRUE),"")</f>
        <v>#N/A</v>
      </c>
      <c r="H4868" s="21" t="e">
        <f>IF(A4868&lt;&gt;"",VLOOKUP(B4868,'Ket qua do'!$C$5:$AP$50000,$H$3,TRUE),"")</f>
        <v>#N/A</v>
      </c>
      <c r="I4868" s="21" t="e">
        <f>IF(A4868&lt;&gt;"",VLOOKUP(B4868,'Ket qua do'!$C$5:$AP$50000,$I$3,TRUE)*$E$9/1000,"")</f>
        <v>#N/A</v>
      </c>
      <c r="J4868" s="21" t="e">
        <f>IF(A4868&lt;&gt;"",VLOOKUP(B4868,'Ket qua do'!$C$5:$AP$50000,$J$3,TRUE)*$E$9/1000,"")</f>
        <v>#N/A</v>
      </c>
      <c r="K4868" s="21" t="e">
        <f>IF(A4868&lt;&gt;"",VLOOKUP(B4868,'Ket qua do'!$C$5:$AP$50000,$K$3,TRUE)*$E$9/1000,"")</f>
        <v>#N/A</v>
      </c>
      <c r="L4868" s="21" t="e">
        <f>IF(A4868&lt;&gt;"",VLOOKUP(B4868,'Ket qua do'!$C$5:$AP$50000,$L$3,TRUE),"")</f>
        <v>#N/A</v>
      </c>
    </row>
    <row r="4869" spans="1:12" x14ac:dyDescent="0.25">
      <c r="A4869" t="e">
        <f t="shared" si="81"/>
        <v>#N/A</v>
      </c>
      <c r="B4869" s="1" t="e">
        <f>IF(A4869&lt;&gt;"",VLOOKUP(A4869,'Ket qua do'!$B$5:$CE$50000,2,TRUE),"")</f>
        <v>#N/A</v>
      </c>
      <c r="C4869" s="19" t="e">
        <f>IF(A4869&lt;&gt;"",VLOOKUP(B4869,'Ket qua do'!$C$5:$AP$50000,$C$3,TRUE)*SQRT(3)*$C$11,"")</f>
        <v>#N/A</v>
      </c>
      <c r="D4869" s="21" t="e">
        <f>IF(A4869&lt;&gt;"",VLOOKUP(B4869,'Ket qua do'!$C$5:$AP$50000,$D$3,TRUE),"")</f>
        <v>#N/A</v>
      </c>
      <c r="E4869" s="21" t="e">
        <f>IF(A4869&lt;&gt;"",VLOOKUP(B4869,'Ket qua do'!$C$5:$AP$50000,$E$3,TRUE)*$C$12,"")</f>
        <v>#N/A</v>
      </c>
      <c r="F4869" s="21" t="e">
        <f>IF(A4869&lt;&gt;"",VLOOKUP(B4869,'Ket qua do'!$C$5:$AP$50000,$F$3,TRUE),"")</f>
        <v>#N/A</v>
      </c>
      <c r="G4869" s="21" t="e">
        <f>IF(A4869&lt;&gt;"",VLOOKUP(B4869,'Ket qua do'!$C$5:$AP$50000,$G$3,TRUE),"")</f>
        <v>#N/A</v>
      </c>
      <c r="H4869" s="21" t="e">
        <f>IF(A4869&lt;&gt;"",VLOOKUP(B4869,'Ket qua do'!$C$5:$AP$50000,$H$3,TRUE),"")</f>
        <v>#N/A</v>
      </c>
      <c r="I4869" s="21" t="e">
        <f>IF(A4869&lt;&gt;"",VLOOKUP(B4869,'Ket qua do'!$C$5:$AP$50000,$I$3,TRUE)*$E$9/1000,"")</f>
        <v>#N/A</v>
      </c>
      <c r="J4869" s="21" t="e">
        <f>IF(A4869&lt;&gt;"",VLOOKUP(B4869,'Ket qua do'!$C$5:$AP$50000,$J$3,TRUE)*$E$9/1000,"")</f>
        <v>#N/A</v>
      </c>
      <c r="K4869" s="21" t="e">
        <f>IF(A4869&lt;&gt;"",VLOOKUP(B4869,'Ket qua do'!$C$5:$AP$50000,$K$3,TRUE)*$E$9/1000,"")</f>
        <v>#N/A</v>
      </c>
      <c r="L4869" s="21" t="e">
        <f>IF(A4869&lt;&gt;"",VLOOKUP(B4869,'Ket qua do'!$C$5:$AP$50000,$L$3,TRUE),"")</f>
        <v>#N/A</v>
      </c>
    </row>
    <row r="4870" spans="1:12" x14ac:dyDescent="0.25">
      <c r="A4870" t="e">
        <f t="shared" si="81"/>
        <v>#N/A</v>
      </c>
      <c r="B4870" s="1" t="e">
        <f>IF(A4870&lt;&gt;"",VLOOKUP(A4870,'Ket qua do'!$B$5:$CE$50000,2,TRUE),"")</f>
        <v>#N/A</v>
      </c>
      <c r="C4870" s="19" t="e">
        <f>IF(A4870&lt;&gt;"",VLOOKUP(B4870,'Ket qua do'!$C$5:$AP$50000,$C$3,TRUE)*SQRT(3)*$C$11,"")</f>
        <v>#N/A</v>
      </c>
      <c r="D4870" s="21" t="e">
        <f>IF(A4870&lt;&gt;"",VLOOKUP(B4870,'Ket qua do'!$C$5:$AP$50000,$D$3,TRUE),"")</f>
        <v>#N/A</v>
      </c>
      <c r="E4870" s="21" t="e">
        <f>IF(A4870&lt;&gt;"",VLOOKUP(B4870,'Ket qua do'!$C$5:$AP$50000,$E$3,TRUE)*$C$12,"")</f>
        <v>#N/A</v>
      </c>
      <c r="F4870" s="21" t="e">
        <f>IF(A4870&lt;&gt;"",VLOOKUP(B4870,'Ket qua do'!$C$5:$AP$50000,$F$3,TRUE),"")</f>
        <v>#N/A</v>
      </c>
      <c r="G4870" s="21" t="e">
        <f>IF(A4870&lt;&gt;"",VLOOKUP(B4870,'Ket qua do'!$C$5:$AP$50000,$G$3,TRUE),"")</f>
        <v>#N/A</v>
      </c>
      <c r="H4870" s="21" t="e">
        <f>IF(A4870&lt;&gt;"",VLOOKUP(B4870,'Ket qua do'!$C$5:$AP$50000,$H$3,TRUE),"")</f>
        <v>#N/A</v>
      </c>
      <c r="I4870" s="21" t="e">
        <f>IF(A4870&lt;&gt;"",VLOOKUP(B4870,'Ket qua do'!$C$5:$AP$50000,$I$3,TRUE)*$E$9/1000,"")</f>
        <v>#N/A</v>
      </c>
      <c r="J4870" s="21" t="e">
        <f>IF(A4870&lt;&gt;"",VLOOKUP(B4870,'Ket qua do'!$C$5:$AP$50000,$J$3,TRUE)*$E$9/1000,"")</f>
        <v>#N/A</v>
      </c>
      <c r="K4870" s="21" t="e">
        <f>IF(A4870&lt;&gt;"",VLOOKUP(B4870,'Ket qua do'!$C$5:$AP$50000,$K$3,TRUE)*$E$9/1000,"")</f>
        <v>#N/A</v>
      </c>
      <c r="L4870" s="21" t="e">
        <f>IF(A4870&lt;&gt;"",VLOOKUP(B4870,'Ket qua do'!$C$5:$AP$50000,$L$3,TRUE),"")</f>
        <v>#N/A</v>
      </c>
    </row>
    <row r="4871" spans="1:12" x14ac:dyDescent="0.25">
      <c r="A4871" t="e">
        <f t="shared" si="81"/>
        <v>#N/A</v>
      </c>
      <c r="B4871" s="1" t="e">
        <f>IF(A4871&lt;&gt;"",VLOOKUP(A4871,'Ket qua do'!$B$5:$CE$50000,2,TRUE),"")</f>
        <v>#N/A</v>
      </c>
      <c r="C4871" s="19" t="e">
        <f>IF(A4871&lt;&gt;"",VLOOKUP(B4871,'Ket qua do'!$C$5:$AP$50000,$C$3,TRUE)*SQRT(3)*$C$11,"")</f>
        <v>#N/A</v>
      </c>
      <c r="D4871" s="21" t="e">
        <f>IF(A4871&lt;&gt;"",VLOOKUP(B4871,'Ket qua do'!$C$5:$AP$50000,$D$3,TRUE),"")</f>
        <v>#N/A</v>
      </c>
      <c r="E4871" s="21" t="e">
        <f>IF(A4871&lt;&gt;"",VLOOKUP(B4871,'Ket qua do'!$C$5:$AP$50000,$E$3,TRUE)*$C$12,"")</f>
        <v>#N/A</v>
      </c>
      <c r="F4871" s="21" t="e">
        <f>IF(A4871&lt;&gt;"",VLOOKUP(B4871,'Ket qua do'!$C$5:$AP$50000,$F$3,TRUE),"")</f>
        <v>#N/A</v>
      </c>
      <c r="G4871" s="21" t="e">
        <f>IF(A4871&lt;&gt;"",VLOOKUP(B4871,'Ket qua do'!$C$5:$AP$50000,$G$3,TRUE),"")</f>
        <v>#N/A</v>
      </c>
      <c r="H4871" s="21" t="e">
        <f>IF(A4871&lt;&gt;"",VLOOKUP(B4871,'Ket qua do'!$C$5:$AP$50000,$H$3,TRUE),"")</f>
        <v>#N/A</v>
      </c>
      <c r="I4871" s="21" t="e">
        <f>IF(A4871&lt;&gt;"",VLOOKUP(B4871,'Ket qua do'!$C$5:$AP$50000,$I$3,TRUE)*$E$9/1000,"")</f>
        <v>#N/A</v>
      </c>
      <c r="J4871" s="21" t="e">
        <f>IF(A4871&lt;&gt;"",VLOOKUP(B4871,'Ket qua do'!$C$5:$AP$50000,$J$3,TRUE)*$E$9/1000,"")</f>
        <v>#N/A</v>
      </c>
      <c r="K4871" s="21" t="e">
        <f>IF(A4871&lt;&gt;"",VLOOKUP(B4871,'Ket qua do'!$C$5:$AP$50000,$K$3,TRUE)*$E$9/1000,"")</f>
        <v>#N/A</v>
      </c>
      <c r="L4871" s="21" t="e">
        <f>IF(A4871&lt;&gt;"",VLOOKUP(B4871,'Ket qua do'!$C$5:$AP$50000,$L$3,TRUE),"")</f>
        <v>#N/A</v>
      </c>
    </row>
    <row r="4872" spans="1:12" x14ac:dyDescent="0.25">
      <c r="A4872" t="e">
        <f t="shared" si="81"/>
        <v>#N/A</v>
      </c>
      <c r="B4872" s="1" t="e">
        <f>IF(A4872&lt;&gt;"",VLOOKUP(A4872,'Ket qua do'!$B$5:$CE$50000,2,TRUE),"")</f>
        <v>#N/A</v>
      </c>
      <c r="C4872" s="19" t="e">
        <f>IF(A4872&lt;&gt;"",VLOOKUP(B4872,'Ket qua do'!$C$5:$AP$50000,$C$3,TRUE)*SQRT(3)*$C$11,"")</f>
        <v>#N/A</v>
      </c>
      <c r="D4872" s="21" t="e">
        <f>IF(A4872&lt;&gt;"",VLOOKUP(B4872,'Ket qua do'!$C$5:$AP$50000,$D$3,TRUE),"")</f>
        <v>#N/A</v>
      </c>
      <c r="E4872" s="21" t="e">
        <f>IF(A4872&lt;&gt;"",VLOOKUP(B4872,'Ket qua do'!$C$5:$AP$50000,$E$3,TRUE)*$C$12,"")</f>
        <v>#N/A</v>
      </c>
      <c r="F4872" s="21" t="e">
        <f>IF(A4872&lt;&gt;"",VLOOKUP(B4872,'Ket qua do'!$C$5:$AP$50000,$F$3,TRUE),"")</f>
        <v>#N/A</v>
      </c>
      <c r="G4872" s="21" t="e">
        <f>IF(A4872&lt;&gt;"",VLOOKUP(B4872,'Ket qua do'!$C$5:$AP$50000,$G$3,TRUE),"")</f>
        <v>#N/A</v>
      </c>
      <c r="H4872" s="21" t="e">
        <f>IF(A4872&lt;&gt;"",VLOOKUP(B4872,'Ket qua do'!$C$5:$AP$50000,$H$3,TRUE),"")</f>
        <v>#N/A</v>
      </c>
      <c r="I4872" s="21" t="e">
        <f>IF(A4872&lt;&gt;"",VLOOKUP(B4872,'Ket qua do'!$C$5:$AP$50000,$I$3,TRUE)*$E$9/1000,"")</f>
        <v>#N/A</v>
      </c>
      <c r="J4872" s="21" t="e">
        <f>IF(A4872&lt;&gt;"",VLOOKUP(B4872,'Ket qua do'!$C$5:$AP$50000,$J$3,TRUE)*$E$9/1000,"")</f>
        <v>#N/A</v>
      </c>
      <c r="K4872" s="21" t="e">
        <f>IF(A4872&lt;&gt;"",VLOOKUP(B4872,'Ket qua do'!$C$5:$AP$50000,$K$3,TRUE)*$E$9/1000,"")</f>
        <v>#N/A</v>
      </c>
      <c r="L4872" s="21" t="e">
        <f>IF(A4872&lt;&gt;"",VLOOKUP(B4872,'Ket qua do'!$C$5:$AP$50000,$L$3,TRUE),"")</f>
        <v>#N/A</v>
      </c>
    </row>
    <row r="4873" spans="1:12" x14ac:dyDescent="0.25">
      <c r="A4873" t="e">
        <f t="shared" si="81"/>
        <v>#N/A</v>
      </c>
      <c r="B4873" s="1" t="e">
        <f>IF(A4873&lt;&gt;"",VLOOKUP(A4873,'Ket qua do'!$B$5:$CE$50000,2,TRUE),"")</f>
        <v>#N/A</v>
      </c>
      <c r="C4873" s="19" t="e">
        <f>IF(A4873&lt;&gt;"",VLOOKUP(B4873,'Ket qua do'!$C$5:$AP$50000,$C$3,TRUE)*SQRT(3)*$C$11,"")</f>
        <v>#N/A</v>
      </c>
      <c r="D4873" s="21" t="e">
        <f>IF(A4873&lt;&gt;"",VLOOKUP(B4873,'Ket qua do'!$C$5:$AP$50000,$D$3,TRUE),"")</f>
        <v>#N/A</v>
      </c>
      <c r="E4873" s="21" t="e">
        <f>IF(A4873&lt;&gt;"",VLOOKUP(B4873,'Ket qua do'!$C$5:$AP$50000,$E$3,TRUE)*$C$12,"")</f>
        <v>#N/A</v>
      </c>
      <c r="F4873" s="21" t="e">
        <f>IF(A4873&lt;&gt;"",VLOOKUP(B4873,'Ket qua do'!$C$5:$AP$50000,$F$3,TRUE),"")</f>
        <v>#N/A</v>
      </c>
      <c r="G4873" s="21" t="e">
        <f>IF(A4873&lt;&gt;"",VLOOKUP(B4873,'Ket qua do'!$C$5:$AP$50000,$G$3,TRUE),"")</f>
        <v>#N/A</v>
      </c>
      <c r="H4873" s="21" t="e">
        <f>IF(A4873&lt;&gt;"",VLOOKUP(B4873,'Ket qua do'!$C$5:$AP$50000,$H$3,TRUE),"")</f>
        <v>#N/A</v>
      </c>
      <c r="I4873" s="21" t="e">
        <f>IF(A4873&lt;&gt;"",VLOOKUP(B4873,'Ket qua do'!$C$5:$AP$50000,$I$3,TRUE)*$E$9/1000,"")</f>
        <v>#N/A</v>
      </c>
      <c r="J4873" s="21" t="e">
        <f>IF(A4873&lt;&gt;"",VLOOKUP(B4873,'Ket qua do'!$C$5:$AP$50000,$J$3,TRUE)*$E$9/1000,"")</f>
        <v>#N/A</v>
      </c>
      <c r="K4873" s="21" t="e">
        <f>IF(A4873&lt;&gt;"",VLOOKUP(B4873,'Ket qua do'!$C$5:$AP$50000,$K$3,TRUE)*$E$9/1000,"")</f>
        <v>#N/A</v>
      </c>
      <c r="L4873" s="21" t="e">
        <f>IF(A4873&lt;&gt;"",VLOOKUP(B4873,'Ket qua do'!$C$5:$AP$50000,$L$3,TRUE),"")</f>
        <v>#N/A</v>
      </c>
    </row>
    <row r="4874" spans="1:12" x14ac:dyDescent="0.25">
      <c r="A4874" t="e">
        <f t="shared" si="81"/>
        <v>#N/A</v>
      </c>
      <c r="B4874" s="1" t="e">
        <f>IF(A4874&lt;&gt;"",VLOOKUP(A4874,'Ket qua do'!$B$5:$CE$50000,2,TRUE),"")</f>
        <v>#N/A</v>
      </c>
      <c r="C4874" s="19" t="e">
        <f>IF(A4874&lt;&gt;"",VLOOKUP(B4874,'Ket qua do'!$C$5:$AP$50000,$C$3,TRUE)*SQRT(3)*$C$11,"")</f>
        <v>#N/A</v>
      </c>
      <c r="D4874" s="21" t="e">
        <f>IF(A4874&lt;&gt;"",VLOOKUP(B4874,'Ket qua do'!$C$5:$AP$50000,$D$3,TRUE),"")</f>
        <v>#N/A</v>
      </c>
      <c r="E4874" s="21" t="e">
        <f>IF(A4874&lt;&gt;"",VLOOKUP(B4874,'Ket qua do'!$C$5:$AP$50000,$E$3,TRUE)*$C$12,"")</f>
        <v>#N/A</v>
      </c>
      <c r="F4874" s="21" t="e">
        <f>IF(A4874&lt;&gt;"",VLOOKUP(B4874,'Ket qua do'!$C$5:$AP$50000,$F$3,TRUE),"")</f>
        <v>#N/A</v>
      </c>
      <c r="G4874" s="21" t="e">
        <f>IF(A4874&lt;&gt;"",VLOOKUP(B4874,'Ket qua do'!$C$5:$AP$50000,$G$3,TRUE),"")</f>
        <v>#N/A</v>
      </c>
      <c r="H4874" s="21" t="e">
        <f>IF(A4874&lt;&gt;"",VLOOKUP(B4874,'Ket qua do'!$C$5:$AP$50000,$H$3,TRUE),"")</f>
        <v>#N/A</v>
      </c>
      <c r="I4874" s="21" t="e">
        <f>IF(A4874&lt;&gt;"",VLOOKUP(B4874,'Ket qua do'!$C$5:$AP$50000,$I$3,TRUE)*$E$9/1000,"")</f>
        <v>#N/A</v>
      </c>
      <c r="J4874" s="21" t="e">
        <f>IF(A4874&lt;&gt;"",VLOOKUP(B4874,'Ket qua do'!$C$5:$AP$50000,$J$3,TRUE)*$E$9/1000,"")</f>
        <v>#N/A</v>
      </c>
      <c r="K4874" s="21" t="e">
        <f>IF(A4874&lt;&gt;"",VLOOKUP(B4874,'Ket qua do'!$C$5:$AP$50000,$K$3,TRUE)*$E$9/1000,"")</f>
        <v>#N/A</v>
      </c>
      <c r="L4874" s="21" t="e">
        <f>IF(A4874&lt;&gt;"",VLOOKUP(B4874,'Ket qua do'!$C$5:$AP$50000,$L$3,TRUE),"")</f>
        <v>#N/A</v>
      </c>
    </row>
    <row r="4875" spans="1:12" x14ac:dyDescent="0.25">
      <c r="A4875" t="e">
        <f t="shared" si="81"/>
        <v>#N/A</v>
      </c>
      <c r="B4875" s="1" t="e">
        <f>IF(A4875&lt;&gt;"",VLOOKUP(A4875,'Ket qua do'!$B$5:$CE$50000,2,TRUE),"")</f>
        <v>#N/A</v>
      </c>
      <c r="C4875" s="19" t="e">
        <f>IF(A4875&lt;&gt;"",VLOOKUP(B4875,'Ket qua do'!$C$5:$AP$50000,$C$3,TRUE)*SQRT(3)*$C$11,"")</f>
        <v>#N/A</v>
      </c>
      <c r="D4875" s="21" t="e">
        <f>IF(A4875&lt;&gt;"",VLOOKUP(B4875,'Ket qua do'!$C$5:$AP$50000,$D$3,TRUE),"")</f>
        <v>#N/A</v>
      </c>
      <c r="E4875" s="21" t="e">
        <f>IF(A4875&lt;&gt;"",VLOOKUP(B4875,'Ket qua do'!$C$5:$AP$50000,$E$3,TRUE)*$C$12,"")</f>
        <v>#N/A</v>
      </c>
      <c r="F4875" s="21" t="e">
        <f>IF(A4875&lt;&gt;"",VLOOKUP(B4875,'Ket qua do'!$C$5:$AP$50000,$F$3,TRUE),"")</f>
        <v>#N/A</v>
      </c>
      <c r="G4875" s="21" t="e">
        <f>IF(A4875&lt;&gt;"",VLOOKUP(B4875,'Ket qua do'!$C$5:$AP$50000,$G$3,TRUE),"")</f>
        <v>#N/A</v>
      </c>
      <c r="H4875" s="21" t="e">
        <f>IF(A4875&lt;&gt;"",VLOOKUP(B4875,'Ket qua do'!$C$5:$AP$50000,$H$3,TRUE),"")</f>
        <v>#N/A</v>
      </c>
      <c r="I4875" s="21" t="e">
        <f>IF(A4875&lt;&gt;"",VLOOKUP(B4875,'Ket qua do'!$C$5:$AP$50000,$I$3,TRUE)*$E$9/1000,"")</f>
        <v>#N/A</v>
      </c>
      <c r="J4875" s="21" t="e">
        <f>IF(A4875&lt;&gt;"",VLOOKUP(B4875,'Ket qua do'!$C$5:$AP$50000,$J$3,TRUE)*$E$9/1000,"")</f>
        <v>#N/A</v>
      </c>
      <c r="K4875" s="21" t="e">
        <f>IF(A4875&lt;&gt;"",VLOOKUP(B4875,'Ket qua do'!$C$5:$AP$50000,$K$3,TRUE)*$E$9/1000,"")</f>
        <v>#N/A</v>
      </c>
      <c r="L4875" s="21" t="e">
        <f>IF(A4875&lt;&gt;"",VLOOKUP(B4875,'Ket qua do'!$C$5:$AP$50000,$L$3,TRUE),"")</f>
        <v>#N/A</v>
      </c>
    </row>
    <row r="4876" spans="1:12" x14ac:dyDescent="0.25">
      <c r="A4876" t="e">
        <f t="shared" si="81"/>
        <v>#N/A</v>
      </c>
      <c r="B4876" s="1" t="e">
        <f>IF(A4876&lt;&gt;"",VLOOKUP(A4876,'Ket qua do'!$B$5:$CE$50000,2,TRUE),"")</f>
        <v>#N/A</v>
      </c>
      <c r="C4876" s="19" t="e">
        <f>IF(A4876&lt;&gt;"",VLOOKUP(B4876,'Ket qua do'!$C$5:$AP$50000,$C$3,TRUE)*SQRT(3)*$C$11,"")</f>
        <v>#N/A</v>
      </c>
      <c r="D4876" s="21" t="e">
        <f>IF(A4876&lt;&gt;"",VLOOKUP(B4876,'Ket qua do'!$C$5:$AP$50000,$D$3,TRUE),"")</f>
        <v>#N/A</v>
      </c>
      <c r="E4876" s="21" t="e">
        <f>IF(A4876&lt;&gt;"",VLOOKUP(B4876,'Ket qua do'!$C$5:$AP$50000,$E$3,TRUE)*$C$12,"")</f>
        <v>#N/A</v>
      </c>
      <c r="F4876" s="21" t="e">
        <f>IF(A4876&lt;&gt;"",VLOOKUP(B4876,'Ket qua do'!$C$5:$AP$50000,$F$3,TRUE),"")</f>
        <v>#N/A</v>
      </c>
      <c r="G4876" s="21" t="e">
        <f>IF(A4876&lt;&gt;"",VLOOKUP(B4876,'Ket qua do'!$C$5:$AP$50000,$G$3,TRUE),"")</f>
        <v>#N/A</v>
      </c>
      <c r="H4876" s="21" t="e">
        <f>IF(A4876&lt;&gt;"",VLOOKUP(B4876,'Ket qua do'!$C$5:$AP$50000,$H$3,TRUE),"")</f>
        <v>#N/A</v>
      </c>
      <c r="I4876" s="21" t="e">
        <f>IF(A4876&lt;&gt;"",VLOOKUP(B4876,'Ket qua do'!$C$5:$AP$50000,$I$3,TRUE)*$E$9/1000,"")</f>
        <v>#N/A</v>
      </c>
      <c r="J4876" s="21" t="e">
        <f>IF(A4876&lt;&gt;"",VLOOKUP(B4876,'Ket qua do'!$C$5:$AP$50000,$J$3,TRUE)*$E$9/1000,"")</f>
        <v>#N/A</v>
      </c>
      <c r="K4876" s="21" t="e">
        <f>IF(A4876&lt;&gt;"",VLOOKUP(B4876,'Ket qua do'!$C$5:$AP$50000,$K$3,TRUE)*$E$9/1000,"")</f>
        <v>#N/A</v>
      </c>
      <c r="L4876" s="21" t="e">
        <f>IF(A4876&lt;&gt;"",VLOOKUP(B4876,'Ket qua do'!$C$5:$AP$50000,$L$3,TRUE),"")</f>
        <v>#N/A</v>
      </c>
    </row>
    <row r="4877" spans="1:12" x14ac:dyDescent="0.25">
      <c r="A4877" t="e">
        <f t="shared" si="81"/>
        <v>#N/A</v>
      </c>
      <c r="B4877" s="1" t="e">
        <f>IF(A4877&lt;&gt;"",VLOOKUP(A4877,'Ket qua do'!$B$5:$CE$50000,2,TRUE),"")</f>
        <v>#N/A</v>
      </c>
      <c r="C4877" s="19" t="e">
        <f>IF(A4877&lt;&gt;"",VLOOKUP(B4877,'Ket qua do'!$C$5:$AP$50000,$C$3,TRUE)*SQRT(3)*$C$11,"")</f>
        <v>#N/A</v>
      </c>
      <c r="D4877" s="21" t="e">
        <f>IF(A4877&lt;&gt;"",VLOOKUP(B4877,'Ket qua do'!$C$5:$AP$50000,$D$3,TRUE),"")</f>
        <v>#N/A</v>
      </c>
      <c r="E4877" s="21" t="e">
        <f>IF(A4877&lt;&gt;"",VLOOKUP(B4877,'Ket qua do'!$C$5:$AP$50000,$E$3,TRUE)*$C$12,"")</f>
        <v>#N/A</v>
      </c>
      <c r="F4877" s="21" t="e">
        <f>IF(A4877&lt;&gt;"",VLOOKUP(B4877,'Ket qua do'!$C$5:$AP$50000,$F$3,TRUE),"")</f>
        <v>#N/A</v>
      </c>
      <c r="G4877" s="21" t="e">
        <f>IF(A4877&lt;&gt;"",VLOOKUP(B4877,'Ket qua do'!$C$5:$AP$50000,$G$3,TRUE),"")</f>
        <v>#N/A</v>
      </c>
      <c r="H4877" s="21" t="e">
        <f>IF(A4877&lt;&gt;"",VLOOKUP(B4877,'Ket qua do'!$C$5:$AP$50000,$H$3,TRUE),"")</f>
        <v>#N/A</v>
      </c>
      <c r="I4877" s="21" t="e">
        <f>IF(A4877&lt;&gt;"",VLOOKUP(B4877,'Ket qua do'!$C$5:$AP$50000,$I$3,TRUE)*$E$9/1000,"")</f>
        <v>#N/A</v>
      </c>
      <c r="J4877" s="21" t="e">
        <f>IF(A4877&lt;&gt;"",VLOOKUP(B4877,'Ket qua do'!$C$5:$AP$50000,$J$3,TRUE)*$E$9/1000,"")</f>
        <v>#N/A</v>
      </c>
      <c r="K4877" s="21" t="e">
        <f>IF(A4877&lt;&gt;"",VLOOKUP(B4877,'Ket qua do'!$C$5:$AP$50000,$K$3,TRUE)*$E$9/1000,"")</f>
        <v>#N/A</v>
      </c>
      <c r="L4877" s="21" t="e">
        <f>IF(A4877&lt;&gt;"",VLOOKUP(B4877,'Ket qua do'!$C$5:$AP$50000,$L$3,TRUE),"")</f>
        <v>#N/A</v>
      </c>
    </row>
    <row r="4878" spans="1:12" x14ac:dyDescent="0.25">
      <c r="A4878" t="e">
        <f t="shared" si="81"/>
        <v>#N/A</v>
      </c>
      <c r="B4878" s="1" t="e">
        <f>IF(A4878&lt;&gt;"",VLOOKUP(A4878,'Ket qua do'!$B$5:$CE$50000,2,TRUE),"")</f>
        <v>#N/A</v>
      </c>
      <c r="C4878" s="19" t="e">
        <f>IF(A4878&lt;&gt;"",VLOOKUP(B4878,'Ket qua do'!$C$5:$AP$50000,$C$3,TRUE)*SQRT(3)*$C$11,"")</f>
        <v>#N/A</v>
      </c>
      <c r="D4878" s="21" t="e">
        <f>IF(A4878&lt;&gt;"",VLOOKUP(B4878,'Ket qua do'!$C$5:$AP$50000,$D$3,TRUE),"")</f>
        <v>#N/A</v>
      </c>
      <c r="E4878" s="21" t="e">
        <f>IF(A4878&lt;&gt;"",VLOOKUP(B4878,'Ket qua do'!$C$5:$AP$50000,$E$3,TRUE)*$C$12,"")</f>
        <v>#N/A</v>
      </c>
      <c r="F4878" s="21" t="e">
        <f>IF(A4878&lt;&gt;"",VLOOKUP(B4878,'Ket qua do'!$C$5:$AP$50000,$F$3,TRUE),"")</f>
        <v>#N/A</v>
      </c>
      <c r="G4878" s="21" t="e">
        <f>IF(A4878&lt;&gt;"",VLOOKUP(B4878,'Ket qua do'!$C$5:$AP$50000,$G$3,TRUE),"")</f>
        <v>#N/A</v>
      </c>
      <c r="H4878" s="21" t="e">
        <f>IF(A4878&lt;&gt;"",VLOOKUP(B4878,'Ket qua do'!$C$5:$AP$50000,$H$3,TRUE),"")</f>
        <v>#N/A</v>
      </c>
      <c r="I4878" s="21" t="e">
        <f>IF(A4878&lt;&gt;"",VLOOKUP(B4878,'Ket qua do'!$C$5:$AP$50000,$I$3,TRUE)*$E$9/1000,"")</f>
        <v>#N/A</v>
      </c>
      <c r="J4878" s="21" t="e">
        <f>IF(A4878&lt;&gt;"",VLOOKUP(B4878,'Ket qua do'!$C$5:$AP$50000,$J$3,TRUE)*$E$9/1000,"")</f>
        <v>#N/A</v>
      </c>
      <c r="K4878" s="21" t="e">
        <f>IF(A4878&lt;&gt;"",VLOOKUP(B4878,'Ket qua do'!$C$5:$AP$50000,$K$3,TRUE)*$E$9/1000,"")</f>
        <v>#N/A</v>
      </c>
      <c r="L4878" s="21" t="e">
        <f>IF(A4878&lt;&gt;"",VLOOKUP(B4878,'Ket qua do'!$C$5:$AP$50000,$L$3,TRUE),"")</f>
        <v>#N/A</v>
      </c>
    </row>
    <row r="4879" spans="1:12" x14ac:dyDescent="0.25">
      <c r="A4879" t="e">
        <f t="shared" si="81"/>
        <v>#N/A</v>
      </c>
      <c r="B4879" s="1" t="e">
        <f>IF(A4879&lt;&gt;"",VLOOKUP(A4879,'Ket qua do'!$B$5:$CE$50000,2,TRUE),"")</f>
        <v>#N/A</v>
      </c>
      <c r="C4879" s="19" t="e">
        <f>IF(A4879&lt;&gt;"",VLOOKUP(B4879,'Ket qua do'!$C$5:$AP$50000,$C$3,TRUE)*SQRT(3)*$C$11,"")</f>
        <v>#N/A</v>
      </c>
      <c r="D4879" s="21" t="e">
        <f>IF(A4879&lt;&gt;"",VLOOKUP(B4879,'Ket qua do'!$C$5:$AP$50000,$D$3,TRUE),"")</f>
        <v>#N/A</v>
      </c>
      <c r="E4879" s="21" t="e">
        <f>IF(A4879&lt;&gt;"",VLOOKUP(B4879,'Ket qua do'!$C$5:$AP$50000,$E$3,TRUE)*$C$12,"")</f>
        <v>#N/A</v>
      </c>
      <c r="F4879" s="21" t="e">
        <f>IF(A4879&lt;&gt;"",VLOOKUP(B4879,'Ket qua do'!$C$5:$AP$50000,$F$3,TRUE),"")</f>
        <v>#N/A</v>
      </c>
      <c r="G4879" s="21" t="e">
        <f>IF(A4879&lt;&gt;"",VLOOKUP(B4879,'Ket qua do'!$C$5:$AP$50000,$G$3,TRUE),"")</f>
        <v>#N/A</v>
      </c>
      <c r="H4879" s="21" t="e">
        <f>IF(A4879&lt;&gt;"",VLOOKUP(B4879,'Ket qua do'!$C$5:$AP$50000,$H$3,TRUE),"")</f>
        <v>#N/A</v>
      </c>
      <c r="I4879" s="21" t="e">
        <f>IF(A4879&lt;&gt;"",VLOOKUP(B4879,'Ket qua do'!$C$5:$AP$50000,$I$3,TRUE)*$E$9/1000,"")</f>
        <v>#N/A</v>
      </c>
      <c r="J4879" s="21" t="e">
        <f>IF(A4879&lt;&gt;"",VLOOKUP(B4879,'Ket qua do'!$C$5:$AP$50000,$J$3,TRUE)*$E$9/1000,"")</f>
        <v>#N/A</v>
      </c>
      <c r="K4879" s="21" t="e">
        <f>IF(A4879&lt;&gt;"",VLOOKUP(B4879,'Ket qua do'!$C$5:$AP$50000,$K$3,TRUE)*$E$9/1000,"")</f>
        <v>#N/A</v>
      </c>
      <c r="L4879" s="21" t="e">
        <f>IF(A4879&lt;&gt;"",VLOOKUP(B4879,'Ket qua do'!$C$5:$AP$50000,$L$3,TRUE),"")</f>
        <v>#N/A</v>
      </c>
    </row>
    <row r="4880" spans="1:12" x14ac:dyDescent="0.25">
      <c r="A4880" t="e">
        <f t="shared" si="81"/>
        <v>#N/A</v>
      </c>
      <c r="B4880" s="1" t="e">
        <f>IF(A4880&lt;&gt;"",VLOOKUP(A4880,'Ket qua do'!$B$5:$CE$50000,2,TRUE),"")</f>
        <v>#N/A</v>
      </c>
      <c r="C4880" s="19" t="e">
        <f>IF(A4880&lt;&gt;"",VLOOKUP(B4880,'Ket qua do'!$C$5:$AP$50000,$C$3,TRUE)*SQRT(3)*$C$11,"")</f>
        <v>#N/A</v>
      </c>
      <c r="D4880" s="21" t="e">
        <f>IF(A4880&lt;&gt;"",VLOOKUP(B4880,'Ket qua do'!$C$5:$AP$50000,$D$3,TRUE),"")</f>
        <v>#N/A</v>
      </c>
      <c r="E4880" s="21" t="e">
        <f>IF(A4880&lt;&gt;"",VLOOKUP(B4880,'Ket qua do'!$C$5:$AP$50000,$E$3,TRUE)*$C$12,"")</f>
        <v>#N/A</v>
      </c>
      <c r="F4880" s="21" t="e">
        <f>IF(A4880&lt;&gt;"",VLOOKUP(B4880,'Ket qua do'!$C$5:$AP$50000,$F$3,TRUE),"")</f>
        <v>#N/A</v>
      </c>
      <c r="G4880" s="21" t="e">
        <f>IF(A4880&lt;&gt;"",VLOOKUP(B4880,'Ket qua do'!$C$5:$AP$50000,$G$3,TRUE),"")</f>
        <v>#N/A</v>
      </c>
      <c r="H4880" s="21" t="e">
        <f>IF(A4880&lt;&gt;"",VLOOKUP(B4880,'Ket qua do'!$C$5:$AP$50000,$H$3,TRUE),"")</f>
        <v>#N/A</v>
      </c>
      <c r="I4880" s="21" t="e">
        <f>IF(A4880&lt;&gt;"",VLOOKUP(B4880,'Ket qua do'!$C$5:$AP$50000,$I$3,TRUE)*$E$9/1000,"")</f>
        <v>#N/A</v>
      </c>
      <c r="J4880" s="21" t="e">
        <f>IF(A4880&lt;&gt;"",VLOOKUP(B4880,'Ket qua do'!$C$5:$AP$50000,$J$3,TRUE)*$E$9/1000,"")</f>
        <v>#N/A</v>
      </c>
      <c r="K4880" s="21" t="e">
        <f>IF(A4880&lt;&gt;"",VLOOKUP(B4880,'Ket qua do'!$C$5:$AP$50000,$K$3,TRUE)*$E$9/1000,"")</f>
        <v>#N/A</v>
      </c>
      <c r="L4880" s="21" t="e">
        <f>IF(A4880&lt;&gt;"",VLOOKUP(B4880,'Ket qua do'!$C$5:$AP$50000,$L$3,TRUE),"")</f>
        <v>#N/A</v>
      </c>
    </row>
    <row r="4881" spans="1:12" x14ac:dyDescent="0.25">
      <c r="A4881" t="e">
        <f t="shared" si="81"/>
        <v>#N/A</v>
      </c>
      <c r="B4881" s="1" t="e">
        <f>IF(A4881&lt;&gt;"",VLOOKUP(A4881,'Ket qua do'!$B$5:$CE$50000,2,TRUE),"")</f>
        <v>#N/A</v>
      </c>
      <c r="C4881" s="19" t="e">
        <f>IF(A4881&lt;&gt;"",VLOOKUP(B4881,'Ket qua do'!$C$5:$AP$50000,$C$3,TRUE)*SQRT(3)*$C$11,"")</f>
        <v>#N/A</v>
      </c>
      <c r="D4881" s="21" t="e">
        <f>IF(A4881&lt;&gt;"",VLOOKUP(B4881,'Ket qua do'!$C$5:$AP$50000,$D$3,TRUE),"")</f>
        <v>#N/A</v>
      </c>
      <c r="E4881" s="21" t="e">
        <f>IF(A4881&lt;&gt;"",VLOOKUP(B4881,'Ket qua do'!$C$5:$AP$50000,$E$3,TRUE)*$C$12,"")</f>
        <v>#N/A</v>
      </c>
      <c r="F4881" s="21" t="e">
        <f>IF(A4881&lt;&gt;"",VLOOKUP(B4881,'Ket qua do'!$C$5:$AP$50000,$F$3,TRUE),"")</f>
        <v>#N/A</v>
      </c>
      <c r="G4881" s="21" t="e">
        <f>IF(A4881&lt;&gt;"",VLOOKUP(B4881,'Ket qua do'!$C$5:$AP$50000,$G$3,TRUE),"")</f>
        <v>#N/A</v>
      </c>
      <c r="H4881" s="21" t="e">
        <f>IF(A4881&lt;&gt;"",VLOOKUP(B4881,'Ket qua do'!$C$5:$AP$50000,$H$3,TRUE),"")</f>
        <v>#N/A</v>
      </c>
      <c r="I4881" s="21" t="e">
        <f>IF(A4881&lt;&gt;"",VLOOKUP(B4881,'Ket qua do'!$C$5:$AP$50000,$I$3,TRUE)*$E$9/1000,"")</f>
        <v>#N/A</v>
      </c>
      <c r="J4881" s="21" t="e">
        <f>IF(A4881&lt;&gt;"",VLOOKUP(B4881,'Ket qua do'!$C$5:$AP$50000,$J$3,TRUE)*$E$9/1000,"")</f>
        <v>#N/A</v>
      </c>
      <c r="K4881" s="21" t="e">
        <f>IF(A4881&lt;&gt;"",VLOOKUP(B4881,'Ket qua do'!$C$5:$AP$50000,$K$3,TRUE)*$E$9/1000,"")</f>
        <v>#N/A</v>
      </c>
      <c r="L4881" s="21" t="e">
        <f>IF(A4881&lt;&gt;"",VLOOKUP(B4881,'Ket qua do'!$C$5:$AP$50000,$L$3,TRUE),"")</f>
        <v>#N/A</v>
      </c>
    </row>
    <row r="4882" spans="1:12" x14ac:dyDescent="0.25">
      <c r="A4882" t="e">
        <f t="shared" si="81"/>
        <v>#N/A</v>
      </c>
      <c r="B4882" s="1" t="e">
        <f>IF(A4882&lt;&gt;"",VLOOKUP(A4882,'Ket qua do'!$B$5:$CE$50000,2,TRUE),"")</f>
        <v>#N/A</v>
      </c>
      <c r="C4882" s="19" t="e">
        <f>IF(A4882&lt;&gt;"",VLOOKUP(B4882,'Ket qua do'!$C$5:$AP$50000,$C$3,TRUE)*SQRT(3)*$C$11,"")</f>
        <v>#N/A</v>
      </c>
      <c r="D4882" s="21" t="e">
        <f>IF(A4882&lt;&gt;"",VLOOKUP(B4882,'Ket qua do'!$C$5:$AP$50000,$D$3,TRUE),"")</f>
        <v>#N/A</v>
      </c>
      <c r="E4882" s="21" t="e">
        <f>IF(A4882&lt;&gt;"",VLOOKUP(B4882,'Ket qua do'!$C$5:$AP$50000,$E$3,TRUE)*$C$12,"")</f>
        <v>#N/A</v>
      </c>
      <c r="F4882" s="21" t="e">
        <f>IF(A4882&lt;&gt;"",VLOOKUP(B4882,'Ket qua do'!$C$5:$AP$50000,$F$3,TRUE),"")</f>
        <v>#N/A</v>
      </c>
      <c r="G4882" s="21" t="e">
        <f>IF(A4882&lt;&gt;"",VLOOKUP(B4882,'Ket qua do'!$C$5:$AP$50000,$G$3,TRUE),"")</f>
        <v>#N/A</v>
      </c>
      <c r="H4882" s="21" t="e">
        <f>IF(A4882&lt;&gt;"",VLOOKUP(B4882,'Ket qua do'!$C$5:$AP$50000,$H$3,TRUE),"")</f>
        <v>#N/A</v>
      </c>
      <c r="I4882" s="21" t="e">
        <f>IF(A4882&lt;&gt;"",VLOOKUP(B4882,'Ket qua do'!$C$5:$AP$50000,$I$3,TRUE)*$E$9/1000,"")</f>
        <v>#N/A</v>
      </c>
      <c r="J4882" s="21" t="e">
        <f>IF(A4882&lt;&gt;"",VLOOKUP(B4882,'Ket qua do'!$C$5:$AP$50000,$J$3,TRUE)*$E$9/1000,"")</f>
        <v>#N/A</v>
      </c>
      <c r="K4882" s="21" t="e">
        <f>IF(A4882&lt;&gt;"",VLOOKUP(B4882,'Ket qua do'!$C$5:$AP$50000,$K$3,TRUE)*$E$9/1000,"")</f>
        <v>#N/A</v>
      </c>
      <c r="L4882" s="21" t="e">
        <f>IF(A4882&lt;&gt;"",VLOOKUP(B4882,'Ket qua do'!$C$5:$AP$50000,$L$3,TRUE),"")</f>
        <v>#N/A</v>
      </c>
    </row>
    <row r="4883" spans="1:12" x14ac:dyDescent="0.25">
      <c r="A4883" t="e">
        <f t="shared" si="81"/>
        <v>#N/A</v>
      </c>
      <c r="B4883" s="1" t="e">
        <f>IF(A4883&lt;&gt;"",VLOOKUP(A4883,'Ket qua do'!$B$5:$CE$50000,2,TRUE),"")</f>
        <v>#N/A</v>
      </c>
      <c r="C4883" s="19" t="e">
        <f>IF(A4883&lt;&gt;"",VLOOKUP(B4883,'Ket qua do'!$C$5:$AP$50000,$C$3,TRUE)*SQRT(3)*$C$11,"")</f>
        <v>#N/A</v>
      </c>
      <c r="D4883" s="21" t="e">
        <f>IF(A4883&lt;&gt;"",VLOOKUP(B4883,'Ket qua do'!$C$5:$AP$50000,$D$3,TRUE),"")</f>
        <v>#N/A</v>
      </c>
      <c r="E4883" s="21" t="e">
        <f>IF(A4883&lt;&gt;"",VLOOKUP(B4883,'Ket qua do'!$C$5:$AP$50000,$E$3,TRUE)*$C$12,"")</f>
        <v>#N/A</v>
      </c>
      <c r="F4883" s="21" t="e">
        <f>IF(A4883&lt;&gt;"",VLOOKUP(B4883,'Ket qua do'!$C$5:$AP$50000,$F$3,TRUE),"")</f>
        <v>#N/A</v>
      </c>
      <c r="G4883" s="21" t="e">
        <f>IF(A4883&lt;&gt;"",VLOOKUP(B4883,'Ket qua do'!$C$5:$AP$50000,$G$3,TRUE),"")</f>
        <v>#N/A</v>
      </c>
      <c r="H4883" s="21" t="e">
        <f>IF(A4883&lt;&gt;"",VLOOKUP(B4883,'Ket qua do'!$C$5:$AP$50000,$H$3,TRUE),"")</f>
        <v>#N/A</v>
      </c>
      <c r="I4883" s="21" t="e">
        <f>IF(A4883&lt;&gt;"",VLOOKUP(B4883,'Ket qua do'!$C$5:$AP$50000,$I$3,TRUE)*$E$9/1000,"")</f>
        <v>#N/A</v>
      </c>
      <c r="J4883" s="21" t="e">
        <f>IF(A4883&lt;&gt;"",VLOOKUP(B4883,'Ket qua do'!$C$5:$AP$50000,$J$3,TRUE)*$E$9/1000,"")</f>
        <v>#N/A</v>
      </c>
      <c r="K4883" s="21" t="e">
        <f>IF(A4883&lt;&gt;"",VLOOKUP(B4883,'Ket qua do'!$C$5:$AP$50000,$K$3,TRUE)*$E$9/1000,"")</f>
        <v>#N/A</v>
      </c>
      <c r="L4883" s="21" t="e">
        <f>IF(A4883&lt;&gt;"",VLOOKUP(B4883,'Ket qua do'!$C$5:$AP$50000,$L$3,TRUE),"")</f>
        <v>#N/A</v>
      </c>
    </row>
    <row r="4884" spans="1:12" x14ac:dyDescent="0.25">
      <c r="A4884" t="e">
        <f t="shared" si="81"/>
        <v>#N/A</v>
      </c>
      <c r="B4884" s="1" t="e">
        <f>IF(A4884&lt;&gt;"",VLOOKUP(A4884,'Ket qua do'!$B$5:$CE$50000,2,TRUE),"")</f>
        <v>#N/A</v>
      </c>
      <c r="C4884" s="19" t="e">
        <f>IF(A4884&lt;&gt;"",VLOOKUP(B4884,'Ket qua do'!$C$5:$AP$50000,$C$3,TRUE)*SQRT(3)*$C$11,"")</f>
        <v>#N/A</v>
      </c>
      <c r="D4884" s="21" t="e">
        <f>IF(A4884&lt;&gt;"",VLOOKUP(B4884,'Ket qua do'!$C$5:$AP$50000,$D$3,TRUE),"")</f>
        <v>#N/A</v>
      </c>
      <c r="E4884" s="21" t="e">
        <f>IF(A4884&lt;&gt;"",VLOOKUP(B4884,'Ket qua do'!$C$5:$AP$50000,$E$3,TRUE)*$C$12,"")</f>
        <v>#N/A</v>
      </c>
      <c r="F4884" s="21" t="e">
        <f>IF(A4884&lt;&gt;"",VLOOKUP(B4884,'Ket qua do'!$C$5:$AP$50000,$F$3,TRUE),"")</f>
        <v>#N/A</v>
      </c>
      <c r="G4884" s="21" t="e">
        <f>IF(A4884&lt;&gt;"",VLOOKUP(B4884,'Ket qua do'!$C$5:$AP$50000,$G$3,TRUE),"")</f>
        <v>#N/A</v>
      </c>
      <c r="H4884" s="21" t="e">
        <f>IF(A4884&lt;&gt;"",VLOOKUP(B4884,'Ket qua do'!$C$5:$AP$50000,$H$3,TRUE),"")</f>
        <v>#N/A</v>
      </c>
      <c r="I4884" s="21" t="e">
        <f>IF(A4884&lt;&gt;"",VLOOKUP(B4884,'Ket qua do'!$C$5:$AP$50000,$I$3,TRUE)*$E$9/1000,"")</f>
        <v>#N/A</v>
      </c>
      <c r="J4884" s="21" t="e">
        <f>IF(A4884&lt;&gt;"",VLOOKUP(B4884,'Ket qua do'!$C$5:$AP$50000,$J$3,TRUE)*$E$9/1000,"")</f>
        <v>#N/A</v>
      </c>
      <c r="K4884" s="21" t="e">
        <f>IF(A4884&lt;&gt;"",VLOOKUP(B4884,'Ket qua do'!$C$5:$AP$50000,$K$3,TRUE)*$E$9/1000,"")</f>
        <v>#N/A</v>
      </c>
      <c r="L4884" s="21" t="e">
        <f>IF(A4884&lt;&gt;"",VLOOKUP(B4884,'Ket qua do'!$C$5:$AP$50000,$L$3,TRUE),"")</f>
        <v>#N/A</v>
      </c>
    </row>
    <row r="4885" spans="1:12" x14ac:dyDescent="0.25">
      <c r="A4885" t="e">
        <f t="shared" si="81"/>
        <v>#N/A</v>
      </c>
      <c r="B4885" s="1" t="e">
        <f>IF(A4885&lt;&gt;"",VLOOKUP(A4885,'Ket qua do'!$B$5:$CE$50000,2,TRUE),"")</f>
        <v>#N/A</v>
      </c>
      <c r="C4885" s="19" t="e">
        <f>IF(A4885&lt;&gt;"",VLOOKUP(B4885,'Ket qua do'!$C$5:$AP$50000,$C$3,TRUE)*SQRT(3)*$C$11,"")</f>
        <v>#N/A</v>
      </c>
      <c r="D4885" s="21" t="e">
        <f>IF(A4885&lt;&gt;"",VLOOKUP(B4885,'Ket qua do'!$C$5:$AP$50000,$D$3,TRUE),"")</f>
        <v>#N/A</v>
      </c>
      <c r="E4885" s="21" t="e">
        <f>IF(A4885&lt;&gt;"",VLOOKUP(B4885,'Ket qua do'!$C$5:$AP$50000,$E$3,TRUE)*$C$12,"")</f>
        <v>#N/A</v>
      </c>
      <c r="F4885" s="21" t="e">
        <f>IF(A4885&lt;&gt;"",VLOOKUP(B4885,'Ket qua do'!$C$5:$AP$50000,$F$3,TRUE),"")</f>
        <v>#N/A</v>
      </c>
      <c r="G4885" s="21" t="e">
        <f>IF(A4885&lt;&gt;"",VLOOKUP(B4885,'Ket qua do'!$C$5:$AP$50000,$G$3,TRUE),"")</f>
        <v>#N/A</v>
      </c>
      <c r="H4885" s="21" t="e">
        <f>IF(A4885&lt;&gt;"",VLOOKUP(B4885,'Ket qua do'!$C$5:$AP$50000,$H$3,TRUE),"")</f>
        <v>#N/A</v>
      </c>
      <c r="I4885" s="21" t="e">
        <f>IF(A4885&lt;&gt;"",VLOOKUP(B4885,'Ket qua do'!$C$5:$AP$50000,$I$3,TRUE)*$E$9/1000,"")</f>
        <v>#N/A</v>
      </c>
      <c r="J4885" s="21" t="e">
        <f>IF(A4885&lt;&gt;"",VLOOKUP(B4885,'Ket qua do'!$C$5:$AP$50000,$J$3,TRUE)*$E$9/1000,"")</f>
        <v>#N/A</v>
      </c>
      <c r="K4885" s="21" t="e">
        <f>IF(A4885&lt;&gt;"",VLOOKUP(B4885,'Ket qua do'!$C$5:$AP$50000,$K$3,TRUE)*$E$9/1000,"")</f>
        <v>#N/A</v>
      </c>
      <c r="L4885" s="21" t="e">
        <f>IF(A4885&lt;&gt;"",VLOOKUP(B4885,'Ket qua do'!$C$5:$AP$50000,$L$3,TRUE),"")</f>
        <v>#N/A</v>
      </c>
    </row>
    <row r="4886" spans="1:12" x14ac:dyDescent="0.25">
      <c r="A4886" t="e">
        <f t="shared" si="81"/>
        <v>#N/A</v>
      </c>
      <c r="B4886" s="1" t="e">
        <f>IF(A4886&lt;&gt;"",VLOOKUP(A4886,'Ket qua do'!$B$5:$CE$50000,2,TRUE),"")</f>
        <v>#N/A</v>
      </c>
      <c r="C4886" s="19" t="e">
        <f>IF(A4886&lt;&gt;"",VLOOKUP(B4886,'Ket qua do'!$C$5:$AP$50000,$C$3,TRUE)*SQRT(3)*$C$11,"")</f>
        <v>#N/A</v>
      </c>
      <c r="D4886" s="21" t="e">
        <f>IF(A4886&lt;&gt;"",VLOOKUP(B4886,'Ket qua do'!$C$5:$AP$50000,$D$3,TRUE),"")</f>
        <v>#N/A</v>
      </c>
      <c r="E4886" s="21" t="e">
        <f>IF(A4886&lt;&gt;"",VLOOKUP(B4886,'Ket qua do'!$C$5:$AP$50000,$E$3,TRUE)*$C$12,"")</f>
        <v>#N/A</v>
      </c>
      <c r="F4886" s="21" t="e">
        <f>IF(A4886&lt;&gt;"",VLOOKUP(B4886,'Ket qua do'!$C$5:$AP$50000,$F$3,TRUE),"")</f>
        <v>#N/A</v>
      </c>
      <c r="G4886" s="21" t="e">
        <f>IF(A4886&lt;&gt;"",VLOOKUP(B4886,'Ket qua do'!$C$5:$AP$50000,$G$3,TRUE),"")</f>
        <v>#N/A</v>
      </c>
      <c r="H4886" s="21" t="e">
        <f>IF(A4886&lt;&gt;"",VLOOKUP(B4886,'Ket qua do'!$C$5:$AP$50000,$H$3,TRUE),"")</f>
        <v>#N/A</v>
      </c>
      <c r="I4886" s="21" t="e">
        <f>IF(A4886&lt;&gt;"",VLOOKUP(B4886,'Ket qua do'!$C$5:$AP$50000,$I$3,TRUE)*$E$9/1000,"")</f>
        <v>#N/A</v>
      </c>
      <c r="J4886" s="21" t="e">
        <f>IF(A4886&lt;&gt;"",VLOOKUP(B4886,'Ket qua do'!$C$5:$AP$50000,$J$3,TRUE)*$E$9/1000,"")</f>
        <v>#N/A</v>
      </c>
      <c r="K4886" s="21" t="e">
        <f>IF(A4886&lt;&gt;"",VLOOKUP(B4886,'Ket qua do'!$C$5:$AP$50000,$K$3,TRUE)*$E$9/1000,"")</f>
        <v>#N/A</v>
      </c>
      <c r="L4886" s="21" t="e">
        <f>IF(A4886&lt;&gt;"",VLOOKUP(B4886,'Ket qua do'!$C$5:$AP$50000,$L$3,TRUE),"")</f>
        <v>#N/A</v>
      </c>
    </row>
    <row r="4887" spans="1:12" x14ac:dyDescent="0.25">
      <c r="A4887" t="e">
        <f t="shared" si="81"/>
        <v>#N/A</v>
      </c>
      <c r="B4887" s="1" t="e">
        <f>IF(A4887&lt;&gt;"",VLOOKUP(A4887,'Ket qua do'!$B$5:$CE$50000,2,TRUE),"")</f>
        <v>#N/A</v>
      </c>
      <c r="C4887" s="19" t="e">
        <f>IF(A4887&lt;&gt;"",VLOOKUP(B4887,'Ket qua do'!$C$5:$AP$50000,$C$3,TRUE)*SQRT(3)*$C$11,"")</f>
        <v>#N/A</v>
      </c>
      <c r="D4887" s="21" t="e">
        <f>IF(A4887&lt;&gt;"",VLOOKUP(B4887,'Ket qua do'!$C$5:$AP$50000,$D$3,TRUE),"")</f>
        <v>#N/A</v>
      </c>
      <c r="E4887" s="21" t="e">
        <f>IF(A4887&lt;&gt;"",VLOOKUP(B4887,'Ket qua do'!$C$5:$AP$50000,$E$3,TRUE)*$C$12,"")</f>
        <v>#N/A</v>
      </c>
      <c r="F4887" s="21" t="e">
        <f>IF(A4887&lt;&gt;"",VLOOKUP(B4887,'Ket qua do'!$C$5:$AP$50000,$F$3,TRUE),"")</f>
        <v>#N/A</v>
      </c>
      <c r="G4887" s="21" t="e">
        <f>IF(A4887&lt;&gt;"",VLOOKUP(B4887,'Ket qua do'!$C$5:$AP$50000,$G$3,TRUE),"")</f>
        <v>#N/A</v>
      </c>
      <c r="H4887" s="21" t="e">
        <f>IF(A4887&lt;&gt;"",VLOOKUP(B4887,'Ket qua do'!$C$5:$AP$50000,$H$3,TRUE),"")</f>
        <v>#N/A</v>
      </c>
      <c r="I4887" s="21" t="e">
        <f>IF(A4887&lt;&gt;"",VLOOKUP(B4887,'Ket qua do'!$C$5:$AP$50000,$I$3,TRUE)*$E$9/1000,"")</f>
        <v>#N/A</v>
      </c>
      <c r="J4887" s="21" t="e">
        <f>IF(A4887&lt;&gt;"",VLOOKUP(B4887,'Ket qua do'!$C$5:$AP$50000,$J$3,TRUE)*$E$9/1000,"")</f>
        <v>#N/A</v>
      </c>
      <c r="K4887" s="21" t="e">
        <f>IF(A4887&lt;&gt;"",VLOOKUP(B4887,'Ket qua do'!$C$5:$AP$50000,$K$3,TRUE)*$E$9/1000,"")</f>
        <v>#N/A</v>
      </c>
      <c r="L4887" s="21" t="e">
        <f>IF(A4887&lt;&gt;"",VLOOKUP(B4887,'Ket qua do'!$C$5:$AP$50000,$L$3,TRUE),"")</f>
        <v>#N/A</v>
      </c>
    </row>
    <row r="4888" spans="1:12" x14ac:dyDescent="0.25">
      <c r="A4888" t="e">
        <f t="shared" si="81"/>
        <v>#N/A</v>
      </c>
      <c r="B4888" s="1" t="e">
        <f>IF(A4888&lt;&gt;"",VLOOKUP(A4888,'Ket qua do'!$B$5:$CE$50000,2,TRUE),"")</f>
        <v>#N/A</v>
      </c>
      <c r="C4888" s="19" t="e">
        <f>IF(A4888&lt;&gt;"",VLOOKUP(B4888,'Ket qua do'!$C$5:$AP$50000,$C$3,TRUE)*SQRT(3)*$C$11,"")</f>
        <v>#N/A</v>
      </c>
      <c r="D4888" s="21" t="e">
        <f>IF(A4888&lt;&gt;"",VLOOKUP(B4888,'Ket qua do'!$C$5:$AP$50000,$D$3,TRUE),"")</f>
        <v>#N/A</v>
      </c>
      <c r="E4888" s="21" t="e">
        <f>IF(A4888&lt;&gt;"",VLOOKUP(B4888,'Ket qua do'!$C$5:$AP$50000,$E$3,TRUE)*$C$12,"")</f>
        <v>#N/A</v>
      </c>
      <c r="F4888" s="21" t="e">
        <f>IF(A4888&lt;&gt;"",VLOOKUP(B4888,'Ket qua do'!$C$5:$AP$50000,$F$3,TRUE),"")</f>
        <v>#N/A</v>
      </c>
      <c r="G4888" s="21" t="e">
        <f>IF(A4888&lt;&gt;"",VLOOKUP(B4888,'Ket qua do'!$C$5:$AP$50000,$G$3,TRUE),"")</f>
        <v>#N/A</v>
      </c>
      <c r="H4888" s="21" t="e">
        <f>IF(A4888&lt;&gt;"",VLOOKUP(B4888,'Ket qua do'!$C$5:$AP$50000,$H$3,TRUE),"")</f>
        <v>#N/A</v>
      </c>
      <c r="I4888" s="21" t="e">
        <f>IF(A4888&lt;&gt;"",VLOOKUP(B4888,'Ket qua do'!$C$5:$AP$50000,$I$3,TRUE)*$E$9/1000,"")</f>
        <v>#N/A</v>
      </c>
      <c r="J4888" s="21" t="e">
        <f>IF(A4888&lt;&gt;"",VLOOKUP(B4888,'Ket qua do'!$C$5:$AP$50000,$J$3,TRUE)*$E$9/1000,"")</f>
        <v>#N/A</v>
      </c>
      <c r="K4888" s="21" t="e">
        <f>IF(A4888&lt;&gt;"",VLOOKUP(B4888,'Ket qua do'!$C$5:$AP$50000,$K$3,TRUE)*$E$9/1000,"")</f>
        <v>#N/A</v>
      </c>
      <c r="L4888" s="21" t="e">
        <f>IF(A4888&lt;&gt;"",VLOOKUP(B4888,'Ket qua do'!$C$5:$AP$50000,$L$3,TRUE),"")</f>
        <v>#N/A</v>
      </c>
    </row>
    <row r="4889" spans="1:12" x14ac:dyDescent="0.25">
      <c r="A4889" t="e">
        <f t="shared" si="81"/>
        <v>#N/A</v>
      </c>
      <c r="B4889" s="1" t="e">
        <f>IF(A4889&lt;&gt;"",VLOOKUP(A4889,'Ket qua do'!$B$5:$CE$50000,2,TRUE),"")</f>
        <v>#N/A</v>
      </c>
      <c r="C4889" s="19" t="e">
        <f>IF(A4889&lt;&gt;"",VLOOKUP(B4889,'Ket qua do'!$C$5:$AP$50000,$C$3,TRUE)*SQRT(3)*$C$11,"")</f>
        <v>#N/A</v>
      </c>
      <c r="D4889" s="21" t="e">
        <f>IF(A4889&lt;&gt;"",VLOOKUP(B4889,'Ket qua do'!$C$5:$AP$50000,$D$3,TRUE),"")</f>
        <v>#N/A</v>
      </c>
      <c r="E4889" s="21" t="e">
        <f>IF(A4889&lt;&gt;"",VLOOKUP(B4889,'Ket qua do'!$C$5:$AP$50000,$E$3,TRUE)*$C$12,"")</f>
        <v>#N/A</v>
      </c>
      <c r="F4889" s="21" t="e">
        <f>IF(A4889&lt;&gt;"",VLOOKUP(B4889,'Ket qua do'!$C$5:$AP$50000,$F$3,TRUE),"")</f>
        <v>#N/A</v>
      </c>
      <c r="G4889" s="21" t="e">
        <f>IF(A4889&lt;&gt;"",VLOOKUP(B4889,'Ket qua do'!$C$5:$AP$50000,$G$3,TRUE),"")</f>
        <v>#N/A</v>
      </c>
      <c r="H4889" s="21" t="e">
        <f>IF(A4889&lt;&gt;"",VLOOKUP(B4889,'Ket qua do'!$C$5:$AP$50000,$H$3,TRUE),"")</f>
        <v>#N/A</v>
      </c>
      <c r="I4889" s="21" t="e">
        <f>IF(A4889&lt;&gt;"",VLOOKUP(B4889,'Ket qua do'!$C$5:$AP$50000,$I$3,TRUE)*$E$9/1000,"")</f>
        <v>#N/A</v>
      </c>
      <c r="J4889" s="21" t="e">
        <f>IF(A4889&lt;&gt;"",VLOOKUP(B4889,'Ket qua do'!$C$5:$AP$50000,$J$3,TRUE)*$E$9/1000,"")</f>
        <v>#N/A</v>
      </c>
      <c r="K4889" s="21" t="e">
        <f>IF(A4889&lt;&gt;"",VLOOKUP(B4889,'Ket qua do'!$C$5:$AP$50000,$K$3,TRUE)*$E$9/1000,"")</f>
        <v>#N/A</v>
      </c>
      <c r="L4889" s="21" t="e">
        <f>IF(A4889&lt;&gt;"",VLOOKUP(B4889,'Ket qua do'!$C$5:$AP$50000,$L$3,TRUE),"")</f>
        <v>#N/A</v>
      </c>
    </row>
    <row r="4890" spans="1:12" x14ac:dyDescent="0.25">
      <c r="A4890" t="e">
        <f t="shared" ref="A4890:A4953" si="82">IF(A4889&lt;$E$8,A4889+1,"")</f>
        <v>#N/A</v>
      </c>
      <c r="B4890" s="1" t="e">
        <f>IF(A4890&lt;&gt;"",VLOOKUP(A4890,'Ket qua do'!$B$5:$CE$50000,2,TRUE),"")</f>
        <v>#N/A</v>
      </c>
      <c r="C4890" s="19" t="e">
        <f>IF(A4890&lt;&gt;"",VLOOKUP(B4890,'Ket qua do'!$C$5:$AP$50000,$C$3,TRUE)*SQRT(3)*$C$11,"")</f>
        <v>#N/A</v>
      </c>
      <c r="D4890" s="21" t="e">
        <f>IF(A4890&lt;&gt;"",VLOOKUP(B4890,'Ket qua do'!$C$5:$AP$50000,$D$3,TRUE),"")</f>
        <v>#N/A</v>
      </c>
      <c r="E4890" s="21" t="e">
        <f>IF(A4890&lt;&gt;"",VLOOKUP(B4890,'Ket qua do'!$C$5:$AP$50000,$E$3,TRUE)*$C$12,"")</f>
        <v>#N/A</v>
      </c>
      <c r="F4890" s="21" t="e">
        <f>IF(A4890&lt;&gt;"",VLOOKUP(B4890,'Ket qua do'!$C$5:$AP$50000,$F$3,TRUE),"")</f>
        <v>#N/A</v>
      </c>
      <c r="G4890" s="21" t="e">
        <f>IF(A4890&lt;&gt;"",VLOOKUP(B4890,'Ket qua do'!$C$5:$AP$50000,$G$3,TRUE),"")</f>
        <v>#N/A</v>
      </c>
      <c r="H4890" s="21" t="e">
        <f>IF(A4890&lt;&gt;"",VLOOKUP(B4890,'Ket qua do'!$C$5:$AP$50000,$H$3,TRUE),"")</f>
        <v>#N/A</v>
      </c>
      <c r="I4890" s="21" t="e">
        <f>IF(A4890&lt;&gt;"",VLOOKUP(B4890,'Ket qua do'!$C$5:$AP$50000,$I$3,TRUE)*$E$9/1000,"")</f>
        <v>#N/A</v>
      </c>
      <c r="J4890" s="21" t="e">
        <f>IF(A4890&lt;&gt;"",VLOOKUP(B4890,'Ket qua do'!$C$5:$AP$50000,$J$3,TRUE)*$E$9/1000,"")</f>
        <v>#N/A</v>
      </c>
      <c r="K4890" s="21" t="e">
        <f>IF(A4890&lt;&gt;"",VLOOKUP(B4890,'Ket qua do'!$C$5:$AP$50000,$K$3,TRUE)*$E$9/1000,"")</f>
        <v>#N/A</v>
      </c>
      <c r="L4890" s="21" t="e">
        <f>IF(A4890&lt;&gt;"",VLOOKUP(B4890,'Ket qua do'!$C$5:$AP$50000,$L$3,TRUE),"")</f>
        <v>#N/A</v>
      </c>
    </row>
    <row r="4891" spans="1:12" x14ac:dyDescent="0.25">
      <c r="A4891" t="e">
        <f t="shared" si="82"/>
        <v>#N/A</v>
      </c>
      <c r="B4891" s="1" t="e">
        <f>IF(A4891&lt;&gt;"",VLOOKUP(A4891,'Ket qua do'!$B$5:$CE$50000,2,TRUE),"")</f>
        <v>#N/A</v>
      </c>
      <c r="C4891" s="19" t="e">
        <f>IF(A4891&lt;&gt;"",VLOOKUP(B4891,'Ket qua do'!$C$5:$AP$50000,$C$3,TRUE)*SQRT(3)*$C$11,"")</f>
        <v>#N/A</v>
      </c>
      <c r="D4891" s="21" t="e">
        <f>IF(A4891&lt;&gt;"",VLOOKUP(B4891,'Ket qua do'!$C$5:$AP$50000,$D$3,TRUE),"")</f>
        <v>#N/A</v>
      </c>
      <c r="E4891" s="21" t="e">
        <f>IF(A4891&lt;&gt;"",VLOOKUP(B4891,'Ket qua do'!$C$5:$AP$50000,$E$3,TRUE)*$C$12,"")</f>
        <v>#N/A</v>
      </c>
      <c r="F4891" s="21" t="e">
        <f>IF(A4891&lt;&gt;"",VLOOKUP(B4891,'Ket qua do'!$C$5:$AP$50000,$F$3,TRUE),"")</f>
        <v>#N/A</v>
      </c>
      <c r="G4891" s="21" t="e">
        <f>IF(A4891&lt;&gt;"",VLOOKUP(B4891,'Ket qua do'!$C$5:$AP$50000,$G$3,TRUE),"")</f>
        <v>#N/A</v>
      </c>
      <c r="H4891" s="21" t="e">
        <f>IF(A4891&lt;&gt;"",VLOOKUP(B4891,'Ket qua do'!$C$5:$AP$50000,$H$3,TRUE),"")</f>
        <v>#N/A</v>
      </c>
      <c r="I4891" s="21" t="e">
        <f>IF(A4891&lt;&gt;"",VLOOKUP(B4891,'Ket qua do'!$C$5:$AP$50000,$I$3,TRUE)*$E$9/1000,"")</f>
        <v>#N/A</v>
      </c>
      <c r="J4891" s="21" t="e">
        <f>IF(A4891&lt;&gt;"",VLOOKUP(B4891,'Ket qua do'!$C$5:$AP$50000,$J$3,TRUE)*$E$9/1000,"")</f>
        <v>#N/A</v>
      </c>
      <c r="K4891" s="21" t="e">
        <f>IF(A4891&lt;&gt;"",VLOOKUP(B4891,'Ket qua do'!$C$5:$AP$50000,$K$3,TRUE)*$E$9/1000,"")</f>
        <v>#N/A</v>
      </c>
      <c r="L4891" s="21" t="e">
        <f>IF(A4891&lt;&gt;"",VLOOKUP(B4891,'Ket qua do'!$C$5:$AP$50000,$L$3,TRUE),"")</f>
        <v>#N/A</v>
      </c>
    </row>
    <row r="4892" spans="1:12" x14ac:dyDescent="0.25">
      <c r="A4892" t="e">
        <f t="shared" si="82"/>
        <v>#N/A</v>
      </c>
      <c r="B4892" s="1" t="e">
        <f>IF(A4892&lt;&gt;"",VLOOKUP(A4892,'Ket qua do'!$B$5:$CE$50000,2,TRUE),"")</f>
        <v>#N/A</v>
      </c>
      <c r="C4892" s="19" t="e">
        <f>IF(A4892&lt;&gt;"",VLOOKUP(B4892,'Ket qua do'!$C$5:$AP$50000,$C$3,TRUE)*SQRT(3)*$C$11,"")</f>
        <v>#N/A</v>
      </c>
      <c r="D4892" s="21" t="e">
        <f>IF(A4892&lt;&gt;"",VLOOKUP(B4892,'Ket qua do'!$C$5:$AP$50000,$D$3,TRUE),"")</f>
        <v>#N/A</v>
      </c>
      <c r="E4892" s="21" t="e">
        <f>IF(A4892&lt;&gt;"",VLOOKUP(B4892,'Ket qua do'!$C$5:$AP$50000,$E$3,TRUE)*$C$12,"")</f>
        <v>#N/A</v>
      </c>
      <c r="F4892" s="21" t="e">
        <f>IF(A4892&lt;&gt;"",VLOOKUP(B4892,'Ket qua do'!$C$5:$AP$50000,$F$3,TRUE),"")</f>
        <v>#N/A</v>
      </c>
      <c r="G4892" s="21" t="e">
        <f>IF(A4892&lt;&gt;"",VLOOKUP(B4892,'Ket qua do'!$C$5:$AP$50000,$G$3,TRUE),"")</f>
        <v>#N/A</v>
      </c>
      <c r="H4892" s="21" t="e">
        <f>IF(A4892&lt;&gt;"",VLOOKUP(B4892,'Ket qua do'!$C$5:$AP$50000,$H$3,TRUE),"")</f>
        <v>#N/A</v>
      </c>
      <c r="I4892" s="21" t="e">
        <f>IF(A4892&lt;&gt;"",VLOOKUP(B4892,'Ket qua do'!$C$5:$AP$50000,$I$3,TRUE)*$E$9/1000,"")</f>
        <v>#N/A</v>
      </c>
      <c r="J4892" s="21" t="e">
        <f>IF(A4892&lt;&gt;"",VLOOKUP(B4892,'Ket qua do'!$C$5:$AP$50000,$J$3,TRUE)*$E$9/1000,"")</f>
        <v>#N/A</v>
      </c>
      <c r="K4892" s="21" t="e">
        <f>IF(A4892&lt;&gt;"",VLOOKUP(B4892,'Ket qua do'!$C$5:$AP$50000,$K$3,TRUE)*$E$9/1000,"")</f>
        <v>#N/A</v>
      </c>
      <c r="L4892" s="21" t="e">
        <f>IF(A4892&lt;&gt;"",VLOOKUP(B4892,'Ket qua do'!$C$5:$AP$50000,$L$3,TRUE),"")</f>
        <v>#N/A</v>
      </c>
    </row>
    <row r="4893" spans="1:12" x14ac:dyDescent="0.25">
      <c r="A4893" t="e">
        <f t="shared" si="82"/>
        <v>#N/A</v>
      </c>
      <c r="B4893" s="1" t="e">
        <f>IF(A4893&lt;&gt;"",VLOOKUP(A4893,'Ket qua do'!$B$5:$CE$50000,2,TRUE),"")</f>
        <v>#N/A</v>
      </c>
      <c r="C4893" s="19" t="e">
        <f>IF(A4893&lt;&gt;"",VLOOKUP(B4893,'Ket qua do'!$C$5:$AP$50000,$C$3,TRUE)*SQRT(3)*$C$11,"")</f>
        <v>#N/A</v>
      </c>
      <c r="D4893" s="21" t="e">
        <f>IF(A4893&lt;&gt;"",VLOOKUP(B4893,'Ket qua do'!$C$5:$AP$50000,$D$3,TRUE),"")</f>
        <v>#N/A</v>
      </c>
      <c r="E4893" s="21" t="e">
        <f>IF(A4893&lt;&gt;"",VLOOKUP(B4893,'Ket qua do'!$C$5:$AP$50000,$E$3,TRUE)*$C$12,"")</f>
        <v>#N/A</v>
      </c>
      <c r="F4893" s="21" t="e">
        <f>IF(A4893&lt;&gt;"",VLOOKUP(B4893,'Ket qua do'!$C$5:$AP$50000,$F$3,TRUE),"")</f>
        <v>#N/A</v>
      </c>
      <c r="G4893" s="21" t="e">
        <f>IF(A4893&lt;&gt;"",VLOOKUP(B4893,'Ket qua do'!$C$5:$AP$50000,$G$3,TRUE),"")</f>
        <v>#N/A</v>
      </c>
      <c r="H4893" s="21" t="e">
        <f>IF(A4893&lt;&gt;"",VLOOKUP(B4893,'Ket qua do'!$C$5:$AP$50000,$H$3,TRUE),"")</f>
        <v>#N/A</v>
      </c>
      <c r="I4893" s="21" t="e">
        <f>IF(A4893&lt;&gt;"",VLOOKUP(B4893,'Ket qua do'!$C$5:$AP$50000,$I$3,TRUE)*$E$9/1000,"")</f>
        <v>#N/A</v>
      </c>
      <c r="J4893" s="21" t="e">
        <f>IF(A4893&lt;&gt;"",VLOOKUP(B4893,'Ket qua do'!$C$5:$AP$50000,$J$3,TRUE)*$E$9/1000,"")</f>
        <v>#N/A</v>
      </c>
      <c r="K4893" s="21" t="e">
        <f>IF(A4893&lt;&gt;"",VLOOKUP(B4893,'Ket qua do'!$C$5:$AP$50000,$K$3,TRUE)*$E$9/1000,"")</f>
        <v>#N/A</v>
      </c>
      <c r="L4893" s="21" t="e">
        <f>IF(A4893&lt;&gt;"",VLOOKUP(B4893,'Ket qua do'!$C$5:$AP$50000,$L$3,TRUE),"")</f>
        <v>#N/A</v>
      </c>
    </row>
    <row r="4894" spans="1:12" x14ac:dyDescent="0.25">
      <c r="A4894" t="e">
        <f t="shared" si="82"/>
        <v>#N/A</v>
      </c>
      <c r="B4894" s="1" t="e">
        <f>IF(A4894&lt;&gt;"",VLOOKUP(A4894,'Ket qua do'!$B$5:$CE$50000,2,TRUE),"")</f>
        <v>#N/A</v>
      </c>
      <c r="C4894" s="19" t="e">
        <f>IF(A4894&lt;&gt;"",VLOOKUP(B4894,'Ket qua do'!$C$5:$AP$50000,$C$3,TRUE)*SQRT(3)*$C$11,"")</f>
        <v>#N/A</v>
      </c>
      <c r="D4894" s="21" t="e">
        <f>IF(A4894&lt;&gt;"",VLOOKUP(B4894,'Ket qua do'!$C$5:$AP$50000,$D$3,TRUE),"")</f>
        <v>#N/A</v>
      </c>
      <c r="E4894" s="21" t="e">
        <f>IF(A4894&lt;&gt;"",VLOOKUP(B4894,'Ket qua do'!$C$5:$AP$50000,$E$3,TRUE)*$C$12,"")</f>
        <v>#N/A</v>
      </c>
      <c r="F4894" s="21" t="e">
        <f>IF(A4894&lt;&gt;"",VLOOKUP(B4894,'Ket qua do'!$C$5:$AP$50000,$F$3,TRUE),"")</f>
        <v>#N/A</v>
      </c>
      <c r="G4894" s="21" t="e">
        <f>IF(A4894&lt;&gt;"",VLOOKUP(B4894,'Ket qua do'!$C$5:$AP$50000,$G$3,TRUE),"")</f>
        <v>#N/A</v>
      </c>
      <c r="H4894" s="21" t="e">
        <f>IF(A4894&lt;&gt;"",VLOOKUP(B4894,'Ket qua do'!$C$5:$AP$50000,$H$3,TRUE),"")</f>
        <v>#N/A</v>
      </c>
      <c r="I4894" s="21" t="e">
        <f>IF(A4894&lt;&gt;"",VLOOKUP(B4894,'Ket qua do'!$C$5:$AP$50000,$I$3,TRUE)*$E$9/1000,"")</f>
        <v>#N/A</v>
      </c>
      <c r="J4894" s="21" t="e">
        <f>IF(A4894&lt;&gt;"",VLOOKUP(B4894,'Ket qua do'!$C$5:$AP$50000,$J$3,TRUE)*$E$9/1000,"")</f>
        <v>#N/A</v>
      </c>
      <c r="K4894" s="21" t="e">
        <f>IF(A4894&lt;&gt;"",VLOOKUP(B4894,'Ket qua do'!$C$5:$AP$50000,$K$3,TRUE)*$E$9/1000,"")</f>
        <v>#N/A</v>
      </c>
      <c r="L4894" s="21" t="e">
        <f>IF(A4894&lt;&gt;"",VLOOKUP(B4894,'Ket qua do'!$C$5:$AP$50000,$L$3,TRUE),"")</f>
        <v>#N/A</v>
      </c>
    </row>
    <row r="4895" spans="1:12" x14ac:dyDescent="0.25">
      <c r="A4895" t="e">
        <f t="shared" si="82"/>
        <v>#N/A</v>
      </c>
      <c r="B4895" s="1" t="e">
        <f>IF(A4895&lt;&gt;"",VLOOKUP(A4895,'Ket qua do'!$B$5:$CE$50000,2,TRUE),"")</f>
        <v>#N/A</v>
      </c>
      <c r="C4895" s="19" t="e">
        <f>IF(A4895&lt;&gt;"",VLOOKUP(B4895,'Ket qua do'!$C$5:$AP$50000,$C$3,TRUE)*SQRT(3)*$C$11,"")</f>
        <v>#N/A</v>
      </c>
      <c r="D4895" s="21" t="e">
        <f>IF(A4895&lt;&gt;"",VLOOKUP(B4895,'Ket qua do'!$C$5:$AP$50000,$D$3,TRUE),"")</f>
        <v>#N/A</v>
      </c>
      <c r="E4895" s="21" t="e">
        <f>IF(A4895&lt;&gt;"",VLOOKUP(B4895,'Ket qua do'!$C$5:$AP$50000,$E$3,TRUE)*$C$12,"")</f>
        <v>#N/A</v>
      </c>
      <c r="F4895" s="21" t="e">
        <f>IF(A4895&lt;&gt;"",VLOOKUP(B4895,'Ket qua do'!$C$5:$AP$50000,$F$3,TRUE),"")</f>
        <v>#N/A</v>
      </c>
      <c r="G4895" s="21" t="e">
        <f>IF(A4895&lt;&gt;"",VLOOKUP(B4895,'Ket qua do'!$C$5:$AP$50000,$G$3,TRUE),"")</f>
        <v>#N/A</v>
      </c>
      <c r="H4895" s="21" t="e">
        <f>IF(A4895&lt;&gt;"",VLOOKUP(B4895,'Ket qua do'!$C$5:$AP$50000,$H$3,TRUE),"")</f>
        <v>#N/A</v>
      </c>
      <c r="I4895" s="21" t="e">
        <f>IF(A4895&lt;&gt;"",VLOOKUP(B4895,'Ket qua do'!$C$5:$AP$50000,$I$3,TRUE)*$E$9/1000,"")</f>
        <v>#N/A</v>
      </c>
      <c r="J4895" s="21" t="e">
        <f>IF(A4895&lt;&gt;"",VLOOKUP(B4895,'Ket qua do'!$C$5:$AP$50000,$J$3,TRUE)*$E$9/1000,"")</f>
        <v>#N/A</v>
      </c>
      <c r="K4895" s="21" t="e">
        <f>IF(A4895&lt;&gt;"",VLOOKUP(B4895,'Ket qua do'!$C$5:$AP$50000,$K$3,TRUE)*$E$9/1000,"")</f>
        <v>#N/A</v>
      </c>
      <c r="L4895" s="21" t="e">
        <f>IF(A4895&lt;&gt;"",VLOOKUP(B4895,'Ket qua do'!$C$5:$AP$50000,$L$3,TRUE),"")</f>
        <v>#N/A</v>
      </c>
    </row>
    <row r="4896" spans="1:12" x14ac:dyDescent="0.25">
      <c r="A4896" t="e">
        <f t="shared" si="82"/>
        <v>#N/A</v>
      </c>
      <c r="B4896" s="1" t="e">
        <f>IF(A4896&lt;&gt;"",VLOOKUP(A4896,'Ket qua do'!$B$5:$CE$50000,2,TRUE),"")</f>
        <v>#N/A</v>
      </c>
      <c r="C4896" s="19" t="e">
        <f>IF(A4896&lt;&gt;"",VLOOKUP(B4896,'Ket qua do'!$C$5:$AP$50000,$C$3,TRUE)*SQRT(3)*$C$11,"")</f>
        <v>#N/A</v>
      </c>
      <c r="D4896" s="21" t="e">
        <f>IF(A4896&lt;&gt;"",VLOOKUP(B4896,'Ket qua do'!$C$5:$AP$50000,$D$3,TRUE),"")</f>
        <v>#N/A</v>
      </c>
      <c r="E4896" s="21" t="e">
        <f>IF(A4896&lt;&gt;"",VLOOKUP(B4896,'Ket qua do'!$C$5:$AP$50000,$E$3,TRUE)*$C$12,"")</f>
        <v>#N/A</v>
      </c>
      <c r="F4896" s="21" t="e">
        <f>IF(A4896&lt;&gt;"",VLOOKUP(B4896,'Ket qua do'!$C$5:$AP$50000,$F$3,TRUE),"")</f>
        <v>#N/A</v>
      </c>
      <c r="G4896" s="21" t="e">
        <f>IF(A4896&lt;&gt;"",VLOOKUP(B4896,'Ket qua do'!$C$5:$AP$50000,$G$3,TRUE),"")</f>
        <v>#N/A</v>
      </c>
      <c r="H4896" s="21" t="e">
        <f>IF(A4896&lt;&gt;"",VLOOKUP(B4896,'Ket qua do'!$C$5:$AP$50000,$H$3,TRUE),"")</f>
        <v>#N/A</v>
      </c>
      <c r="I4896" s="21" t="e">
        <f>IF(A4896&lt;&gt;"",VLOOKUP(B4896,'Ket qua do'!$C$5:$AP$50000,$I$3,TRUE)*$E$9/1000,"")</f>
        <v>#N/A</v>
      </c>
      <c r="J4896" s="21" t="e">
        <f>IF(A4896&lt;&gt;"",VLOOKUP(B4896,'Ket qua do'!$C$5:$AP$50000,$J$3,TRUE)*$E$9/1000,"")</f>
        <v>#N/A</v>
      </c>
      <c r="K4896" s="21" t="e">
        <f>IF(A4896&lt;&gt;"",VLOOKUP(B4896,'Ket qua do'!$C$5:$AP$50000,$K$3,TRUE)*$E$9/1000,"")</f>
        <v>#N/A</v>
      </c>
      <c r="L4896" s="21" t="e">
        <f>IF(A4896&lt;&gt;"",VLOOKUP(B4896,'Ket qua do'!$C$5:$AP$50000,$L$3,TRUE),"")</f>
        <v>#N/A</v>
      </c>
    </row>
    <row r="4897" spans="1:12" x14ac:dyDescent="0.25">
      <c r="A4897" t="e">
        <f t="shared" si="82"/>
        <v>#N/A</v>
      </c>
      <c r="B4897" s="1" t="e">
        <f>IF(A4897&lt;&gt;"",VLOOKUP(A4897,'Ket qua do'!$B$5:$CE$50000,2,TRUE),"")</f>
        <v>#N/A</v>
      </c>
      <c r="C4897" s="19" t="e">
        <f>IF(A4897&lt;&gt;"",VLOOKUP(B4897,'Ket qua do'!$C$5:$AP$50000,$C$3,TRUE)*SQRT(3)*$C$11,"")</f>
        <v>#N/A</v>
      </c>
      <c r="D4897" s="21" t="e">
        <f>IF(A4897&lt;&gt;"",VLOOKUP(B4897,'Ket qua do'!$C$5:$AP$50000,$D$3,TRUE),"")</f>
        <v>#N/A</v>
      </c>
      <c r="E4897" s="21" t="e">
        <f>IF(A4897&lt;&gt;"",VLOOKUP(B4897,'Ket qua do'!$C$5:$AP$50000,$E$3,TRUE)*$C$12,"")</f>
        <v>#N/A</v>
      </c>
      <c r="F4897" s="21" t="e">
        <f>IF(A4897&lt;&gt;"",VLOOKUP(B4897,'Ket qua do'!$C$5:$AP$50000,$F$3,TRUE),"")</f>
        <v>#N/A</v>
      </c>
      <c r="G4897" s="21" t="e">
        <f>IF(A4897&lt;&gt;"",VLOOKUP(B4897,'Ket qua do'!$C$5:$AP$50000,$G$3,TRUE),"")</f>
        <v>#N/A</v>
      </c>
      <c r="H4897" s="21" t="e">
        <f>IF(A4897&lt;&gt;"",VLOOKUP(B4897,'Ket qua do'!$C$5:$AP$50000,$H$3,TRUE),"")</f>
        <v>#N/A</v>
      </c>
      <c r="I4897" s="21" t="e">
        <f>IF(A4897&lt;&gt;"",VLOOKUP(B4897,'Ket qua do'!$C$5:$AP$50000,$I$3,TRUE)*$E$9/1000,"")</f>
        <v>#N/A</v>
      </c>
      <c r="J4897" s="21" t="e">
        <f>IF(A4897&lt;&gt;"",VLOOKUP(B4897,'Ket qua do'!$C$5:$AP$50000,$J$3,TRUE)*$E$9/1000,"")</f>
        <v>#N/A</v>
      </c>
      <c r="K4897" s="21" t="e">
        <f>IF(A4897&lt;&gt;"",VLOOKUP(B4897,'Ket qua do'!$C$5:$AP$50000,$K$3,TRUE)*$E$9/1000,"")</f>
        <v>#N/A</v>
      </c>
      <c r="L4897" s="21" t="e">
        <f>IF(A4897&lt;&gt;"",VLOOKUP(B4897,'Ket qua do'!$C$5:$AP$50000,$L$3,TRUE),"")</f>
        <v>#N/A</v>
      </c>
    </row>
    <row r="4898" spans="1:12" x14ac:dyDescent="0.25">
      <c r="A4898" t="e">
        <f t="shared" si="82"/>
        <v>#N/A</v>
      </c>
      <c r="B4898" s="1" t="e">
        <f>IF(A4898&lt;&gt;"",VLOOKUP(A4898,'Ket qua do'!$B$5:$CE$50000,2,TRUE),"")</f>
        <v>#N/A</v>
      </c>
      <c r="C4898" s="19" t="e">
        <f>IF(A4898&lt;&gt;"",VLOOKUP(B4898,'Ket qua do'!$C$5:$AP$50000,$C$3,TRUE)*SQRT(3)*$C$11,"")</f>
        <v>#N/A</v>
      </c>
      <c r="D4898" s="21" t="e">
        <f>IF(A4898&lt;&gt;"",VLOOKUP(B4898,'Ket qua do'!$C$5:$AP$50000,$D$3,TRUE),"")</f>
        <v>#N/A</v>
      </c>
      <c r="E4898" s="21" t="e">
        <f>IF(A4898&lt;&gt;"",VLOOKUP(B4898,'Ket qua do'!$C$5:$AP$50000,$E$3,TRUE)*$C$12,"")</f>
        <v>#N/A</v>
      </c>
      <c r="F4898" s="21" t="e">
        <f>IF(A4898&lt;&gt;"",VLOOKUP(B4898,'Ket qua do'!$C$5:$AP$50000,$F$3,TRUE),"")</f>
        <v>#N/A</v>
      </c>
      <c r="G4898" s="21" t="e">
        <f>IF(A4898&lt;&gt;"",VLOOKUP(B4898,'Ket qua do'!$C$5:$AP$50000,$G$3,TRUE),"")</f>
        <v>#N/A</v>
      </c>
      <c r="H4898" s="21" t="e">
        <f>IF(A4898&lt;&gt;"",VLOOKUP(B4898,'Ket qua do'!$C$5:$AP$50000,$H$3,TRUE),"")</f>
        <v>#N/A</v>
      </c>
      <c r="I4898" s="21" t="e">
        <f>IF(A4898&lt;&gt;"",VLOOKUP(B4898,'Ket qua do'!$C$5:$AP$50000,$I$3,TRUE)*$E$9/1000,"")</f>
        <v>#N/A</v>
      </c>
      <c r="J4898" s="21" t="e">
        <f>IF(A4898&lt;&gt;"",VLOOKUP(B4898,'Ket qua do'!$C$5:$AP$50000,$J$3,TRUE)*$E$9/1000,"")</f>
        <v>#N/A</v>
      </c>
      <c r="K4898" s="21" t="e">
        <f>IF(A4898&lt;&gt;"",VLOOKUP(B4898,'Ket qua do'!$C$5:$AP$50000,$K$3,TRUE)*$E$9/1000,"")</f>
        <v>#N/A</v>
      </c>
      <c r="L4898" s="21" t="e">
        <f>IF(A4898&lt;&gt;"",VLOOKUP(B4898,'Ket qua do'!$C$5:$AP$50000,$L$3,TRUE),"")</f>
        <v>#N/A</v>
      </c>
    </row>
    <row r="4899" spans="1:12" x14ac:dyDescent="0.25">
      <c r="A4899" t="e">
        <f t="shared" si="82"/>
        <v>#N/A</v>
      </c>
      <c r="B4899" s="1" t="e">
        <f>IF(A4899&lt;&gt;"",VLOOKUP(A4899,'Ket qua do'!$B$5:$CE$50000,2,TRUE),"")</f>
        <v>#N/A</v>
      </c>
      <c r="C4899" s="19" t="e">
        <f>IF(A4899&lt;&gt;"",VLOOKUP(B4899,'Ket qua do'!$C$5:$AP$50000,$C$3,TRUE)*SQRT(3)*$C$11,"")</f>
        <v>#N/A</v>
      </c>
      <c r="D4899" s="21" t="e">
        <f>IF(A4899&lt;&gt;"",VLOOKUP(B4899,'Ket qua do'!$C$5:$AP$50000,$D$3,TRUE),"")</f>
        <v>#N/A</v>
      </c>
      <c r="E4899" s="21" t="e">
        <f>IF(A4899&lt;&gt;"",VLOOKUP(B4899,'Ket qua do'!$C$5:$AP$50000,$E$3,TRUE)*$C$12,"")</f>
        <v>#N/A</v>
      </c>
      <c r="F4899" s="21" t="e">
        <f>IF(A4899&lt;&gt;"",VLOOKUP(B4899,'Ket qua do'!$C$5:$AP$50000,$F$3,TRUE),"")</f>
        <v>#N/A</v>
      </c>
      <c r="G4899" s="21" t="e">
        <f>IF(A4899&lt;&gt;"",VLOOKUP(B4899,'Ket qua do'!$C$5:$AP$50000,$G$3,TRUE),"")</f>
        <v>#N/A</v>
      </c>
      <c r="H4899" s="21" t="e">
        <f>IF(A4899&lt;&gt;"",VLOOKUP(B4899,'Ket qua do'!$C$5:$AP$50000,$H$3,TRUE),"")</f>
        <v>#N/A</v>
      </c>
      <c r="I4899" s="21" t="e">
        <f>IF(A4899&lt;&gt;"",VLOOKUP(B4899,'Ket qua do'!$C$5:$AP$50000,$I$3,TRUE)*$E$9/1000,"")</f>
        <v>#N/A</v>
      </c>
      <c r="J4899" s="21" t="e">
        <f>IF(A4899&lt;&gt;"",VLOOKUP(B4899,'Ket qua do'!$C$5:$AP$50000,$J$3,TRUE)*$E$9/1000,"")</f>
        <v>#N/A</v>
      </c>
      <c r="K4899" s="21" t="e">
        <f>IF(A4899&lt;&gt;"",VLOOKUP(B4899,'Ket qua do'!$C$5:$AP$50000,$K$3,TRUE)*$E$9/1000,"")</f>
        <v>#N/A</v>
      </c>
      <c r="L4899" s="21" t="e">
        <f>IF(A4899&lt;&gt;"",VLOOKUP(B4899,'Ket qua do'!$C$5:$AP$50000,$L$3,TRUE),"")</f>
        <v>#N/A</v>
      </c>
    </row>
    <row r="4900" spans="1:12" x14ac:dyDescent="0.25">
      <c r="A4900" t="e">
        <f t="shared" si="82"/>
        <v>#N/A</v>
      </c>
      <c r="B4900" s="1" t="e">
        <f>IF(A4900&lt;&gt;"",VLOOKUP(A4900,'Ket qua do'!$B$5:$CE$50000,2,TRUE),"")</f>
        <v>#N/A</v>
      </c>
      <c r="C4900" s="19" t="e">
        <f>IF(A4900&lt;&gt;"",VLOOKUP(B4900,'Ket qua do'!$C$5:$AP$50000,$C$3,TRUE)*SQRT(3)*$C$11,"")</f>
        <v>#N/A</v>
      </c>
      <c r="D4900" s="21" t="e">
        <f>IF(A4900&lt;&gt;"",VLOOKUP(B4900,'Ket qua do'!$C$5:$AP$50000,$D$3,TRUE),"")</f>
        <v>#N/A</v>
      </c>
      <c r="E4900" s="21" t="e">
        <f>IF(A4900&lt;&gt;"",VLOOKUP(B4900,'Ket qua do'!$C$5:$AP$50000,$E$3,TRUE)*$C$12,"")</f>
        <v>#N/A</v>
      </c>
      <c r="F4900" s="21" t="e">
        <f>IF(A4900&lt;&gt;"",VLOOKUP(B4900,'Ket qua do'!$C$5:$AP$50000,$F$3,TRUE),"")</f>
        <v>#N/A</v>
      </c>
      <c r="G4900" s="21" t="e">
        <f>IF(A4900&lt;&gt;"",VLOOKUP(B4900,'Ket qua do'!$C$5:$AP$50000,$G$3,TRUE),"")</f>
        <v>#N/A</v>
      </c>
      <c r="H4900" s="21" t="e">
        <f>IF(A4900&lt;&gt;"",VLOOKUP(B4900,'Ket qua do'!$C$5:$AP$50000,$H$3,TRUE),"")</f>
        <v>#N/A</v>
      </c>
      <c r="I4900" s="21" t="e">
        <f>IF(A4900&lt;&gt;"",VLOOKUP(B4900,'Ket qua do'!$C$5:$AP$50000,$I$3,TRUE)*$E$9/1000,"")</f>
        <v>#N/A</v>
      </c>
      <c r="J4900" s="21" t="e">
        <f>IF(A4900&lt;&gt;"",VLOOKUP(B4900,'Ket qua do'!$C$5:$AP$50000,$J$3,TRUE)*$E$9/1000,"")</f>
        <v>#N/A</v>
      </c>
      <c r="K4900" s="21" t="e">
        <f>IF(A4900&lt;&gt;"",VLOOKUP(B4900,'Ket qua do'!$C$5:$AP$50000,$K$3,TRUE)*$E$9/1000,"")</f>
        <v>#N/A</v>
      </c>
      <c r="L4900" s="21" t="e">
        <f>IF(A4900&lt;&gt;"",VLOOKUP(B4900,'Ket qua do'!$C$5:$AP$50000,$L$3,TRUE),"")</f>
        <v>#N/A</v>
      </c>
    </row>
    <row r="4901" spans="1:12" x14ac:dyDescent="0.25">
      <c r="A4901" t="e">
        <f t="shared" si="82"/>
        <v>#N/A</v>
      </c>
      <c r="B4901" s="1" t="e">
        <f>IF(A4901&lt;&gt;"",VLOOKUP(A4901,'Ket qua do'!$B$5:$CE$50000,2,TRUE),"")</f>
        <v>#N/A</v>
      </c>
      <c r="C4901" s="19" t="e">
        <f>IF(A4901&lt;&gt;"",VLOOKUP(B4901,'Ket qua do'!$C$5:$AP$50000,$C$3,TRUE)*SQRT(3)*$C$11,"")</f>
        <v>#N/A</v>
      </c>
      <c r="D4901" s="21" t="e">
        <f>IF(A4901&lt;&gt;"",VLOOKUP(B4901,'Ket qua do'!$C$5:$AP$50000,$D$3,TRUE),"")</f>
        <v>#N/A</v>
      </c>
      <c r="E4901" s="21" t="e">
        <f>IF(A4901&lt;&gt;"",VLOOKUP(B4901,'Ket qua do'!$C$5:$AP$50000,$E$3,TRUE)*$C$12,"")</f>
        <v>#N/A</v>
      </c>
      <c r="F4901" s="21" t="e">
        <f>IF(A4901&lt;&gt;"",VLOOKUP(B4901,'Ket qua do'!$C$5:$AP$50000,$F$3,TRUE),"")</f>
        <v>#N/A</v>
      </c>
      <c r="G4901" s="21" t="e">
        <f>IF(A4901&lt;&gt;"",VLOOKUP(B4901,'Ket qua do'!$C$5:$AP$50000,$G$3,TRUE),"")</f>
        <v>#N/A</v>
      </c>
      <c r="H4901" s="21" t="e">
        <f>IF(A4901&lt;&gt;"",VLOOKUP(B4901,'Ket qua do'!$C$5:$AP$50000,$H$3,TRUE),"")</f>
        <v>#N/A</v>
      </c>
      <c r="I4901" s="21" t="e">
        <f>IF(A4901&lt;&gt;"",VLOOKUP(B4901,'Ket qua do'!$C$5:$AP$50000,$I$3,TRUE)*$E$9/1000,"")</f>
        <v>#N/A</v>
      </c>
      <c r="J4901" s="21" t="e">
        <f>IF(A4901&lt;&gt;"",VLOOKUP(B4901,'Ket qua do'!$C$5:$AP$50000,$J$3,TRUE)*$E$9/1000,"")</f>
        <v>#N/A</v>
      </c>
      <c r="K4901" s="21" t="e">
        <f>IF(A4901&lt;&gt;"",VLOOKUP(B4901,'Ket qua do'!$C$5:$AP$50000,$K$3,TRUE)*$E$9/1000,"")</f>
        <v>#N/A</v>
      </c>
      <c r="L4901" s="21" t="e">
        <f>IF(A4901&lt;&gt;"",VLOOKUP(B4901,'Ket qua do'!$C$5:$AP$50000,$L$3,TRUE),"")</f>
        <v>#N/A</v>
      </c>
    </row>
    <row r="4902" spans="1:12" x14ac:dyDescent="0.25">
      <c r="A4902" t="e">
        <f t="shared" si="82"/>
        <v>#N/A</v>
      </c>
      <c r="B4902" s="1" t="e">
        <f>IF(A4902&lt;&gt;"",VLOOKUP(A4902,'Ket qua do'!$B$5:$CE$50000,2,TRUE),"")</f>
        <v>#N/A</v>
      </c>
      <c r="C4902" s="19" t="e">
        <f>IF(A4902&lt;&gt;"",VLOOKUP(B4902,'Ket qua do'!$C$5:$AP$50000,$C$3,TRUE)*SQRT(3)*$C$11,"")</f>
        <v>#N/A</v>
      </c>
      <c r="D4902" s="21" t="e">
        <f>IF(A4902&lt;&gt;"",VLOOKUP(B4902,'Ket qua do'!$C$5:$AP$50000,$D$3,TRUE),"")</f>
        <v>#N/A</v>
      </c>
      <c r="E4902" s="21" t="e">
        <f>IF(A4902&lt;&gt;"",VLOOKUP(B4902,'Ket qua do'!$C$5:$AP$50000,$E$3,TRUE)*$C$12,"")</f>
        <v>#N/A</v>
      </c>
      <c r="F4902" s="21" t="e">
        <f>IF(A4902&lt;&gt;"",VLOOKUP(B4902,'Ket qua do'!$C$5:$AP$50000,$F$3,TRUE),"")</f>
        <v>#N/A</v>
      </c>
      <c r="G4902" s="21" t="e">
        <f>IF(A4902&lt;&gt;"",VLOOKUP(B4902,'Ket qua do'!$C$5:$AP$50000,$G$3,TRUE),"")</f>
        <v>#N/A</v>
      </c>
      <c r="H4902" s="21" t="e">
        <f>IF(A4902&lt;&gt;"",VLOOKUP(B4902,'Ket qua do'!$C$5:$AP$50000,$H$3,TRUE),"")</f>
        <v>#N/A</v>
      </c>
      <c r="I4902" s="21" t="e">
        <f>IF(A4902&lt;&gt;"",VLOOKUP(B4902,'Ket qua do'!$C$5:$AP$50000,$I$3,TRUE)*$E$9/1000,"")</f>
        <v>#N/A</v>
      </c>
      <c r="J4902" s="21" t="e">
        <f>IF(A4902&lt;&gt;"",VLOOKUP(B4902,'Ket qua do'!$C$5:$AP$50000,$J$3,TRUE)*$E$9/1000,"")</f>
        <v>#N/A</v>
      </c>
      <c r="K4902" s="21" t="e">
        <f>IF(A4902&lt;&gt;"",VLOOKUP(B4902,'Ket qua do'!$C$5:$AP$50000,$K$3,TRUE)*$E$9/1000,"")</f>
        <v>#N/A</v>
      </c>
      <c r="L4902" s="21" t="e">
        <f>IF(A4902&lt;&gt;"",VLOOKUP(B4902,'Ket qua do'!$C$5:$AP$50000,$L$3,TRUE),"")</f>
        <v>#N/A</v>
      </c>
    </row>
    <row r="4903" spans="1:12" x14ac:dyDescent="0.25">
      <c r="A4903" t="e">
        <f t="shared" si="82"/>
        <v>#N/A</v>
      </c>
      <c r="B4903" s="1" t="e">
        <f>IF(A4903&lt;&gt;"",VLOOKUP(A4903,'Ket qua do'!$B$5:$CE$50000,2,TRUE),"")</f>
        <v>#N/A</v>
      </c>
      <c r="C4903" s="19" t="e">
        <f>IF(A4903&lt;&gt;"",VLOOKUP(B4903,'Ket qua do'!$C$5:$AP$50000,$C$3,TRUE)*SQRT(3)*$C$11,"")</f>
        <v>#N/A</v>
      </c>
      <c r="D4903" s="21" t="e">
        <f>IF(A4903&lt;&gt;"",VLOOKUP(B4903,'Ket qua do'!$C$5:$AP$50000,$D$3,TRUE),"")</f>
        <v>#N/A</v>
      </c>
      <c r="E4903" s="21" t="e">
        <f>IF(A4903&lt;&gt;"",VLOOKUP(B4903,'Ket qua do'!$C$5:$AP$50000,$E$3,TRUE)*$C$12,"")</f>
        <v>#N/A</v>
      </c>
      <c r="F4903" s="21" t="e">
        <f>IF(A4903&lt;&gt;"",VLOOKUP(B4903,'Ket qua do'!$C$5:$AP$50000,$F$3,TRUE),"")</f>
        <v>#N/A</v>
      </c>
      <c r="G4903" s="21" t="e">
        <f>IF(A4903&lt;&gt;"",VLOOKUP(B4903,'Ket qua do'!$C$5:$AP$50000,$G$3,TRUE),"")</f>
        <v>#N/A</v>
      </c>
      <c r="H4903" s="21" t="e">
        <f>IF(A4903&lt;&gt;"",VLOOKUP(B4903,'Ket qua do'!$C$5:$AP$50000,$H$3,TRUE),"")</f>
        <v>#N/A</v>
      </c>
      <c r="I4903" s="21" t="e">
        <f>IF(A4903&lt;&gt;"",VLOOKUP(B4903,'Ket qua do'!$C$5:$AP$50000,$I$3,TRUE)*$E$9/1000,"")</f>
        <v>#N/A</v>
      </c>
      <c r="J4903" s="21" t="e">
        <f>IF(A4903&lt;&gt;"",VLOOKUP(B4903,'Ket qua do'!$C$5:$AP$50000,$J$3,TRUE)*$E$9/1000,"")</f>
        <v>#N/A</v>
      </c>
      <c r="K4903" s="21" t="e">
        <f>IF(A4903&lt;&gt;"",VLOOKUP(B4903,'Ket qua do'!$C$5:$AP$50000,$K$3,TRUE)*$E$9/1000,"")</f>
        <v>#N/A</v>
      </c>
      <c r="L4903" s="21" t="e">
        <f>IF(A4903&lt;&gt;"",VLOOKUP(B4903,'Ket qua do'!$C$5:$AP$50000,$L$3,TRUE),"")</f>
        <v>#N/A</v>
      </c>
    </row>
    <row r="4904" spans="1:12" x14ac:dyDescent="0.25">
      <c r="A4904" t="e">
        <f t="shared" si="82"/>
        <v>#N/A</v>
      </c>
      <c r="B4904" s="1" t="e">
        <f>IF(A4904&lt;&gt;"",VLOOKUP(A4904,'Ket qua do'!$B$5:$CE$50000,2,TRUE),"")</f>
        <v>#N/A</v>
      </c>
      <c r="C4904" s="19" t="e">
        <f>IF(A4904&lt;&gt;"",VLOOKUP(B4904,'Ket qua do'!$C$5:$AP$50000,$C$3,TRUE)*SQRT(3)*$C$11,"")</f>
        <v>#N/A</v>
      </c>
      <c r="D4904" s="21" t="e">
        <f>IF(A4904&lt;&gt;"",VLOOKUP(B4904,'Ket qua do'!$C$5:$AP$50000,$D$3,TRUE),"")</f>
        <v>#N/A</v>
      </c>
      <c r="E4904" s="21" t="e">
        <f>IF(A4904&lt;&gt;"",VLOOKUP(B4904,'Ket qua do'!$C$5:$AP$50000,$E$3,TRUE)*$C$12,"")</f>
        <v>#N/A</v>
      </c>
      <c r="F4904" s="21" t="e">
        <f>IF(A4904&lt;&gt;"",VLOOKUP(B4904,'Ket qua do'!$C$5:$AP$50000,$F$3,TRUE),"")</f>
        <v>#N/A</v>
      </c>
      <c r="G4904" s="21" t="e">
        <f>IF(A4904&lt;&gt;"",VLOOKUP(B4904,'Ket qua do'!$C$5:$AP$50000,$G$3,TRUE),"")</f>
        <v>#N/A</v>
      </c>
      <c r="H4904" s="21" t="e">
        <f>IF(A4904&lt;&gt;"",VLOOKUP(B4904,'Ket qua do'!$C$5:$AP$50000,$H$3,TRUE),"")</f>
        <v>#N/A</v>
      </c>
      <c r="I4904" s="21" t="e">
        <f>IF(A4904&lt;&gt;"",VLOOKUP(B4904,'Ket qua do'!$C$5:$AP$50000,$I$3,TRUE)*$E$9/1000,"")</f>
        <v>#N/A</v>
      </c>
      <c r="J4904" s="21" t="e">
        <f>IF(A4904&lt;&gt;"",VLOOKUP(B4904,'Ket qua do'!$C$5:$AP$50000,$J$3,TRUE)*$E$9/1000,"")</f>
        <v>#N/A</v>
      </c>
      <c r="K4904" s="21" t="e">
        <f>IF(A4904&lt;&gt;"",VLOOKUP(B4904,'Ket qua do'!$C$5:$AP$50000,$K$3,TRUE)*$E$9/1000,"")</f>
        <v>#N/A</v>
      </c>
      <c r="L4904" s="21" t="e">
        <f>IF(A4904&lt;&gt;"",VLOOKUP(B4904,'Ket qua do'!$C$5:$AP$50000,$L$3,TRUE),"")</f>
        <v>#N/A</v>
      </c>
    </row>
    <row r="4905" spans="1:12" x14ac:dyDescent="0.25">
      <c r="A4905" t="e">
        <f t="shared" si="82"/>
        <v>#N/A</v>
      </c>
      <c r="B4905" s="1" t="e">
        <f>IF(A4905&lt;&gt;"",VLOOKUP(A4905,'Ket qua do'!$B$5:$CE$50000,2,TRUE),"")</f>
        <v>#N/A</v>
      </c>
      <c r="C4905" s="19" t="e">
        <f>IF(A4905&lt;&gt;"",VLOOKUP(B4905,'Ket qua do'!$C$5:$AP$50000,$C$3,TRUE)*SQRT(3)*$C$11,"")</f>
        <v>#N/A</v>
      </c>
      <c r="D4905" s="21" t="e">
        <f>IF(A4905&lt;&gt;"",VLOOKUP(B4905,'Ket qua do'!$C$5:$AP$50000,$D$3,TRUE),"")</f>
        <v>#N/A</v>
      </c>
      <c r="E4905" s="21" t="e">
        <f>IF(A4905&lt;&gt;"",VLOOKUP(B4905,'Ket qua do'!$C$5:$AP$50000,$E$3,TRUE)*$C$12,"")</f>
        <v>#N/A</v>
      </c>
      <c r="F4905" s="21" t="e">
        <f>IF(A4905&lt;&gt;"",VLOOKUP(B4905,'Ket qua do'!$C$5:$AP$50000,$F$3,TRUE),"")</f>
        <v>#N/A</v>
      </c>
      <c r="G4905" s="21" t="e">
        <f>IF(A4905&lt;&gt;"",VLOOKUP(B4905,'Ket qua do'!$C$5:$AP$50000,$G$3,TRUE),"")</f>
        <v>#N/A</v>
      </c>
      <c r="H4905" s="21" t="e">
        <f>IF(A4905&lt;&gt;"",VLOOKUP(B4905,'Ket qua do'!$C$5:$AP$50000,$H$3,TRUE),"")</f>
        <v>#N/A</v>
      </c>
      <c r="I4905" s="21" t="e">
        <f>IF(A4905&lt;&gt;"",VLOOKUP(B4905,'Ket qua do'!$C$5:$AP$50000,$I$3,TRUE)*$E$9/1000,"")</f>
        <v>#N/A</v>
      </c>
      <c r="J4905" s="21" t="e">
        <f>IF(A4905&lt;&gt;"",VLOOKUP(B4905,'Ket qua do'!$C$5:$AP$50000,$J$3,TRUE)*$E$9/1000,"")</f>
        <v>#N/A</v>
      </c>
      <c r="K4905" s="21" t="e">
        <f>IF(A4905&lt;&gt;"",VLOOKUP(B4905,'Ket qua do'!$C$5:$AP$50000,$K$3,TRUE)*$E$9/1000,"")</f>
        <v>#N/A</v>
      </c>
      <c r="L4905" s="21" t="e">
        <f>IF(A4905&lt;&gt;"",VLOOKUP(B4905,'Ket qua do'!$C$5:$AP$50000,$L$3,TRUE),"")</f>
        <v>#N/A</v>
      </c>
    </row>
    <row r="4906" spans="1:12" x14ac:dyDescent="0.25">
      <c r="A4906" t="e">
        <f t="shared" si="82"/>
        <v>#N/A</v>
      </c>
      <c r="B4906" s="1" t="e">
        <f>IF(A4906&lt;&gt;"",VLOOKUP(A4906,'Ket qua do'!$B$5:$CE$50000,2,TRUE),"")</f>
        <v>#N/A</v>
      </c>
      <c r="C4906" s="19" t="e">
        <f>IF(A4906&lt;&gt;"",VLOOKUP(B4906,'Ket qua do'!$C$5:$AP$50000,$C$3,TRUE)*SQRT(3)*$C$11,"")</f>
        <v>#N/A</v>
      </c>
      <c r="D4906" s="21" t="e">
        <f>IF(A4906&lt;&gt;"",VLOOKUP(B4906,'Ket qua do'!$C$5:$AP$50000,$D$3,TRUE),"")</f>
        <v>#N/A</v>
      </c>
      <c r="E4906" s="21" t="e">
        <f>IF(A4906&lt;&gt;"",VLOOKUP(B4906,'Ket qua do'!$C$5:$AP$50000,$E$3,TRUE)*$C$12,"")</f>
        <v>#N/A</v>
      </c>
      <c r="F4906" s="21" t="e">
        <f>IF(A4906&lt;&gt;"",VLOOKUP(B4906,'Ket qua do'!$C$5:$AP$50000,$F$3,TRUE),"")</f>
        <v>#N/A</v>
      </c>
      <c r="G4906" s="21" t="e">
        <f>IF(A4906&lt;&gt;"",VLOOKUP(B4906,'Ket qua do'!$C$5:$AP$50000,$G$3,TRUE),"")</f>
        <v>#N/A</v>
      </c>
      <c r="H4906" s="21" t="e">
        <f>IF(A4906&lt;&gt;"",VLOOKUP(B4906,'Ket qua do'!$C$5:$AP$50000,$H$3,TRUE),"")</f>
        <v>#N/A</v>
      </c>
      <c r="I4906" s="21" t="e">
        <f>IF(A4906&lt;&gt;"",VLOOKUP(B4906,'Ket qua do'!$C$5:$AP$50000,$I$3,TRUE)*$E$9/1000,"")</f>
        <v>#N/A</v>
      </c>
      <c r="J4906" s="21" t="e">
        <f>IF(A4906&lt;&gt;"",VLOOKUP(B4906,'Ket qua do'!$C$5:$AP$50000,$J$3,TRUE)*$E$9/1000,"")</f>
        <v>#N/A</v>
      </c>
      <c r="K4906" s="21" t="e">
        <f>IF(A4906&lt;&gt;"",VLOOKUP(B4906,'Ket qua do'!$C$5:$AP$50000,$K$3,TRUE)*$E$9/1000,"")</f>
        <v>#N/A</v>
      </c>
      <c r="L4906" s="21" t="e">
        <f>IF(A4906&lt;&gt;"",VLOOKUP(B4906,'Ket qua do'!$C$5:$AP$50000,$L$3,TRUE),"")</f>
        <v>#N/A</v>
      </c>
    </row>
    <row r="4907" spans="1:12" x14ac:dyDescent="0.25">
      <c r="A4907" t="e">
        <f t="shared" si="82"/>
        <v>#N/A</v>
      </c>
      <c r="B4907" s="1" t="e">
        <f>IF(A4907&lt;&gt;"",VLOOKUP(A4907,'Ket qua do'!$B$5:$CE$50000,2,TRUE),"")</f>
        <v>#N/A</v>
      </c>
      <c r="C4907" s="19" t="e">
        <f>IF(A4907&lt;&gt;"",VLOOKUP(B4907,'Ket qua do'!$C$5:$AP$50000,$C$3,TRUE)*SQRT(3)*$C$11,"")</f>
        <v>#N/A</v>
      </c>
      <c r="D4907" s="21" t="e">
        <f>IF(A4907&lt;&gt;"",VLOOKUP(B4907,'Ket qua do'!$C$5:$AP$50000,$D$3,TRUE),"")</f>
        <v>#N/A</v>
      </c>
      <c r="E4907" s="21" t="e">
        <f>IF(A4907&lt;&gt;"",VLOOKUP(B4907,'Ket qua do'!$C$5:$AP$50000,$E$3,TRUE)*$C$12,"")</f>
        <v>#N/A</v>
      </c>
      <c r="F4907" s="21" t="e">
        <f>IF(A4907&lt;&gt;"",VLOOKUP(B4907,'Ket qua do'!$C$5:$AP$50000,$F$3,TRUE),"")</f>
        <v>#N/A</v>
      </c>
      <c r="G4907" s="21" t="e">
        <f>IF(A4907&lt;&gt;"",VLOOKUP(B4907,'Ket qua do'!$C$5:$AP$50000,$G$3,TRUE),"")</f>
        <v>#N/A</v>
      </c>
      <c r="H4907" s="21" t="e">
        <f>IF(A4907&lt;&gt;"",VLOOKUP(B4907,'Ket qua do'!$C$5:$AP$50000,$H$3,TRUE),"")</f>
        <v>#N/A</v>
      </c>
      <c r="I4907" s="21" t="e">
        <f>IF(A4907&lt;&gt;"",VLOOKUP(B4907,'Ket qua do'!$C$5:$AP$50000,$I$3,TRUE)*$E$9/1000,"")</f>
        <v>#N/A</v>
      </c>
      <c r="J4907" s="21" t="e">
        <f>IF(A4907&lt;&gt;"",VLOOKUP(B4907,'Ket qua do'!$C$5:$AP$50000,$J$3,TRUE)*$E$9/1000,"")</f>
        <v>#N/A</v>
      </c>
      <c r="K4907" s="21" t="e">
        <f>IF(A4907&lt;&gt;"",VLOOKUP(B4907,'Ket qua do'!$C$5:$AP$50000,$K$3,TRUE)*$E$9/1000,"")</f>
        <v>#N/A</v>
      </c>
      <c r="L4907" s="21" t="e">
        <f>IF(A4907&lt;&gt;"",VLOOKUP(B4907,'Ket qua do'!$C$5:$AP$50000,$L$3,TRUE),"")</f>
        <v>#N/A</v>
      </c>
    </row>
    <row r="4908" spans="1:12" x14ac:dyDescent="0.25">
      <c r="A4908" t="e">
        <f t="shared" si="82"/>
        <v>#N/A</v>
      </c>
      <c r="B4908" s="1" t="e">
        <f>IF(A4908&lt;&gt;"",VLOOKUP(A4908,'Ket qua do'!$B$5:$CE$50000,2,TRUE),"")</f>
        <v>#N/A</v>
      </c>
      <c r="C4908" s="19" t="e">
        <f>IF(A4908&lt;&gt;"",VLOOKUP(B4908,'Ket qua do'!$C$5:$AP$50000,$C$3,TRUE)*SQRT(3)*$C$11,"")</f>
        <v>#N/A</v>
      </c>
      <c r="D4908" s="21" t="e">
        <f>IF(A4908&lt;&gt;"",VLOOKUP(B4908,'Ket qua do'!$C$5:$AP$50000,$D$3,TRUE),"")</f>
        <v>#N/A</v>
      </c>
      <c r="E4908" s="21" t="e">
        <f>IF(A4908&lt;&gt;"",VLOOKUP(B4908,'Ket qua do'!$C$5:$AP$50000,$E$3,TRUE)*$C$12,"")</f>
        <v>#N/A</v>
      </c>
      <c r="F4908" s="21" t="e">
        <f>IF(A4908&lt;&gt;"",VLOOKUP(B4908,'Ket qua do'!$C$5:$AP$50000,$F$3,TRUE),"")</f>
        <v>#N/A</v>
      </c>
      <c r="G4908" s="21" t="e">
        <f>IF(A4908&lt;&gt;"",VLOOKUP(B4908,'Ket qua do'!$C$5:$AP$50000,$G$3,TRUE),"")</f>
        <v>#N/A</v>
      </c>
      <c r="H4908" s="21" t="e">
        <f>IF(A4908&lt;&gt;"",VLOOKUP(B4908,'Ket qua do'!$C$5:$AP$50000,$H$3,TRUE),"")</f>
        <v>#N/A</v>
      </c>
      <c r="I4908" s="21" t="e">
        <f>IF(A4908&lt;&gt;"",VLOOKUP(B4908,'Ket qua do'!$C$5:$AP$50000,$I$3,TRUE)*$E$9/1000,"")</f>
        <v>#N/A</v>
      </c>
      <c r="J4908" s="21" t="e">
        <f>IF(A4908&lt;&gt;"",VLOOKUP(B4908,'Ket qua do'!$C$5:$AP$50000,$J$3,TRUE)*$E$9/1000,"")</f>
        <v>#N/A</v>
      </c>
      <c r="K4908" s="21" t="e">
        <f>IF(A4908&lt;&gt;"",VLOOKUP(B4908,'Ket qua do'!$C$5:$AP$50000,$K$3,TRUE)*$E$9/1000,"")</f>
        <v>#N/A</v>
      </c>
      <c r="L4908" s="21" t="e">
        <f>IF(A4908&lt;&gt;"",VLOOKUP(B4908,'Ket qua do'!$C$5:$AP$50000,$L$3,TRUE),"")</f>
        <v>#N/A</v>
      </c>
    </row>
    <row r="4909" spans="1:12" x14ac:dyDescent="0.25">
      <c r="A4909" t="e">
        <f t="shared" si="82"/>
        <v>#N/A</v>
      </c>
      <c r="B4909" s="1" t="e">
        <f>IF(A4909&lt;&gt;"",VLOOKUP(A4909,'Ket qua do'!$B$5:$CE$50000,2,TRUE),"")</f>
        <v>#N/A</v>
      </c>
      <c r="C4909" s="19" t="e">
        <f>IF(A4909&lt;&gt;"",VLOOKUP(B4909,'Ket qua do'!$C$5:$AP$50000,$C$3,TRUE)*SQRT(3)*$C$11,"")</f>
        <v>#N/A</v>
      </c>
      <c r="D4909" s="21" t="e">
        <f>IF(A4909&lt;&gt;"",VLOOKUP(B4909,'Ket qua do'!$C$5:$AP$50000,$D$3,TRUE),"")</f>
        <v>#N/A</v>
      </c>
      <c r="E4909" s="21" t="e">
        <f>IF(A4909&lt;&gt;"",VLOOKUP(B4909,'Ket qua do'!$C$5:$AP$50000,$E$3,TRUE)*$C$12,"")</f>
        <v>#N/A</v>
      </c>
      <c r="F4909" s="21" t="e">
        <f>IF(A4909&lt;&gt;"",VLOOKUP(B4909,'Ket qua do'!$C$5:$AP$50000,$F$3,TRUE),"")</f>
        <v>#N/A</v>
      </c>
      <c r="G4909" s="21" t="e">
        <f>IF(A4909&lt;&gt;"",VLOOKUP(B4909,'Ket qua do'!$C$5:$AP$50000,$G$3,TRUE),"")</f>
        <v>#N/A</v>
      </c>
      <c r="H4909" s="21" t="e">
        <f>IF(A4909&lt;&gt;"",VLOOKUP(B4909,'Ket qua do'!$C$5:$AP$50000,$H$3,TRUE),"")</f>
        <v>#N/A</v>
      </c>
      <c r="I4909" s="21" t="e">
        <f>IF(A4909&lt;&gt;"",VLOOKUP(B4909,'Ket qua do'!$C$5:$AP$50000,$I$3,TRUE)*$E$9/1000,"")</f>
        <v>#N/A</v>
      </c>
      <c r="J4909" s="21" t="e">
        <f>IF(A4909&lt;&gt;"",VLOOKUP(B4909,'Ket qua do'!$C$5:$AP$50000,$J$3,TRUE)*$E$9/1000,"")</f>
        <v>#N/A</v>
      </c>
      <c r="K4909" s="21" t="e">
        <f>IF(A4909&lt;&gt;"",VLOOKUP(B4909,'Ket qua do'!$C$5:$AP$50000,$K$3,TRUE)*$E$9/1000,"")</f>
        <v>#N/A</v>
      </c>
      <c r="L4909" s="21" t="e">
        <f>IF(A4909&lt;&gt;"",VLOOKUP(B4909,'Ket qua do'!$C$5:$AP$50000,$L$3,TRUE),"")</f>
        <v>#N/A</v>
      </c>
    </row>
    <row r="4910" spans="1:12" x14ac:dyDescent="0.25">
      <c r="A4910" t="e">
        <f t="shared" si="82"/>
        <v>#N/A</v>
      </c>
      <c r="B4910" s="1" t="e">
        <f>IF(A4910&lt;&gt;"",VLOOKUP(A4910,'Ket qua do'!$B$5:$CE$50000,2,TRUE),"")</f>
        <v>#N/A</v>
      </c>
      <c r="C4910" s="19" t="e">
        <f>IF(A4910&lt;&gt;"",VLOOKUP(B4910,'Ket qua do'!$C$5:$AP$50000,$C$3,TRUE)*SQRT(3)*$C$11,"")</f>
        <v>#N/A</v>
      </c>
      <c r="D4910" s="21" t="e">
        <f>IF(A4910&lt;&gt;"",VLOOKUP(B4910,'Ket qua do'!$C$5:$AP$50000,$D$3,TRUE),"")</f>
        <v>#N/A</v>
      </c>
      <c r="E4910" s="21" t="e">
        <f>IF(A4910&lt;&gt;"",VLOOKUP(B4910,'Ket qua do'!$C$5:$AP$50000,$E$3,TRUE)*$C$12,"")</f>
        <v>#N/A</v>
      </c>
      <c r="F4910" s="21" t="e">
        <f>IF(A4910&lt;&gt;"",VLOOKUP(B4910,'Ket qua do'!$C$5:$AP$50000,$F$3,TRUE),"")</f>
        <v>#N/A</v>
      </c>
      <c r="G4910" s="21" t="e">
        <f>IF(A4910&lt;&gt;"",VLOOKUP(B4910,'Ket qua do'!$C$5:$AP$50000,$G$3,TRUE),"")</f>
        <v>#N/A</v>
      </c>
      <c r="H4910" s="21" t="e">
        <f>IF(A4910&lt;&gt;"",VLOOKUP(B4910,'Ket qua do'!$C$5:$AP$50000,$H$3,TRUE),"")</f>
        <v>#N/A</v>
      </c>
      <c r="I4910" s="21" t="e">
        <f>IF(A4910&lt;&gt;"",VLOOKUP(B4910,'Ket qua do'!$C$5:$AP$50000,$I$3,TRUE)*$E$9/1000,"")</f>
        <v>#N/A</v>
      </c>
      <c r="J4910" s="21" t="e">
        <f>IF(A4910&lt;&gt;"",VLOOKUP(B4910,'Ket qua do'!$C$5:$AP$50000,$J$3,TRUE)*$E$9/1000,"")</f>
        <v>#N/A</v>
      </c>
      <c r="K4910" s="21" t="e">
        <f>IF(A4910&lt;&gt;"",VLOOKUP(B4910,'Ket qua do'!$C$5:$AP$50000,$K$3,TRUE)*$E$9/1000,"")</f>
        <v>#N/A</v>
      </c>
      <c r="L4910" s="21" t="e">
        <f>IF(A4910&lt;&gt;"",VLOOKUP(B4910,'Ket qua do'!$C$5:$AP$50000,$L$3,TRUE),"")</f>
        <v>#N/A</v>
      </c>
    </row>
    <row r="4911" spans="1:12" x14ac:dyDescent="0.25">
      <c r="A4911" t="e">
        <f t="shared" si="82"/>
        <v>#N/A</v>
      </c>
      <c r="B4911" s="1" t="e">
        <f>IF(A4911&lt;&gt;"",VLOOKUP(A4911,'Ket qua do'!$B$5:$CE$50000,2,TRUE),"")</f>
        <v>#N/A</v>
      </c>
      <c r="C4911" s="19" t="e">
        <f>IF(A4911&lt;&gt;"",VLOOKUP(B4911,'Ket qua do'!$C$5:$AP$50000,$C$3,TRUE)*SQRT(3)*$C$11,"")</f>
        <v>#N/A</v>
      </c>
      <c r="D4911" s="21" t="e">
        <f>IF(A4911&lt;&gt;"",VLOOKUP(B4911,'Ket qua do'!$C$5:$AP$50000,$D$3,TRUE),"")</f>
        <v>#N/A</v>
      </c>
      <c r="E4911" s="21" t="e">
        <f>IF(A4911&lt;&gt;"",VLOOKUP(B4911,'Ket qua do'!$C$5:$AP$50000,$E$3,TRUE)*$C$12,"")</f>
        <v>#N/A</v>
      </c>
      <c r="F4911" s="21" t="e">
        <f>IF(A4911&lt;&gt;"",VLOOKUP(B4911,'Ket qua do'!$C$5:$AP$50000,$F$3,TRUE),"")</f>
        <v>#N/A</v>
      </c>
      <c r="G4911" s="21" t="e">
        <f>IF(A4911&lt;&gt;"",VLOOKUP(B4911,'Ket qua do'!$C$5:$AP$50000,$G$3,TRUE),"")</f>
        <v>#N/A</v>
      </c>
      <c r="H4911" s="21" t="e">
        <f>IF(A4911&lt;&gt;"",VLOOKUP(B4911,'Ket qua do'!$C$5:$AP$50000,$H$3,TRUE),"")</f>
        <v>#N/A</v>
      </c>
      <c r="I4911" s="21" t="e">
        <f>IF(A4911&lt;&gt;"",VLOOKUP(B4911,'Ket qua do'!$C$5:$AP$50000,$I$3,TRUE)*$E$9/1000,"")</f>
        <v>#N/A</v>
      </c>
      <c r="J4911" s="21" t="e">
        <f>IF(A4911&lt;&gt;"",VLOOKUP(B4911,'Ket qua do'!$C$5:$AP$50000,$J$3,TRUE)*$E$9/1000,"")</f>
        <v>#N/A</v>
      </c>
      <c r="K4911" s="21" t="e">
        <f>IF(A4911&lt;&gt;"",VLOOKUP(B4911,'Ket qua do'!$C$5:$AP$50000,$K$3,TRUE)*$E$9/1000,"")</f>
        <v>#N/A</v>
      </c>
      <c r="L4911" s="21" t="e">
        <f>IF(A4911&lt;&gt;"",VLOOKUP(B4911,'Ket qua do'!$C$5:$AP$50000,$L$3,TRUE),"")</f>
        <v>#N/A</v>
      </c>
    </row>
    <row r="4912" spans="1:12" x14ac:dyDescent="0.25">
      <c r="A4912" t="e">
        <f t="shared" si="82"/>
        <v>#N/A</v>
      </c>
      <c r="B4912" s="1" t="e">
        <f>IF(A4912&lt;&gt;"",VLOOKUP(A4912,'Ket qua do'!$B$5:$CE$50000,2,TRUE),"")</f>
        <v>#N/A</v>
      </c>
      <c r="C4912" s="19" t="e">
        <f>IF(A4912&lt;&gt;"",VLOOKUP(B4912,'Ket qua do'!$C$5:$AP$50000,$C$3,TRUE)*SQRT(3)*$C$11,"")</f>
        <v>#N/A</v>
      </c>
      <c r="D4912" s="21" t="e">
        <f>IF(A4912&lt;&gt;"",VLOOKUP(B4912,'Ket qua do'!$C$5:$AP$50000,$D$3,TRUE),"")</f>
        <v>#N/A</v>
      </c>
      <c r="E4912" s="21" t="e">
        <f>IF(A4912&lt;&gt;"",VLOOKUP(B4912,'Ket qua do'!$C$5:$AP$50000,$E$3,TRUE)*$C$12,"")</f>
        <v>#N/A</v>
      </c>
      <c r="F4912" s="21" t="e">
        <f>IF(A4912&lt;&gt;"",VLOOKUP(B4912,'Ket qua do'!$C$5:$AP$50000,$F$3,TRUE),"")</f>
        <v>#N/A</v>
      </c>
      <c r="G4912" s="21" t="e">
        <f>IF(A4912&lt;&gt;"",VLOOKUP(B4912,'Ket qua do'!$C$5:$AP$50000,$G$3,TRUE),"")</f>
        <v>#N/A</v>
      </c>
      <c r="H4912" s="21" t="e">
        <f>IF(A4912&lt;&gt;"",VLOOKUP(B4912,'Ket qua do'!$C$5:$AP$50000,$H$3,TRUE),"")</f>
        <v>#N/A</v>
      </c>
      <c r="I4912" s="21" t="e">
        <f>IF(A4912&lt;&gt;"",VLOOKUP(B4912,'Ket qua do'!$C$5:$AP$50000,$I$3,TRUE)*$E$9/1000,"")</f>
        <v>#N/A</v>
      </c>
      <c r="J4912" s="21" t="e">
        <f>IF(A4912&lt;&gt;"",VLOOKUP(B4912,'Ket qua do'!$C$5:$AP$50000,$J$3,TRUE)*$E$9/1000,"")</f>
        <v>#N/A</v>
      </c>
      <c r="K4912" s="21" t="e">
        <f>IF(A4912&lt;&gt;"",VLOOKUP(B4912,'Ket qua do'!$C$5:$AP$50000,$K$3,TRUE)*$E$9/1000,"")</f>
        <v>#N/A</v>
      </c>
      <c r="L4912" s="21" t="e">
        <f>IF(A4912&lt;&gt;"",VLOOKUP(B4912,'Ket qua do'!$C$5:$AP$50000,$L$3,TRUE),"")</f>
        <v>#N/A</v>
      </c>
    </row>
    <row r="4913" spans="1:12" x14ac:dyDescent="0.25">
      <c r="A4913" t="e">
        <f t="shared" si="82"/>
        <v>#N/A</v>
      </c>
      <c r="B4913" s="1" t="e">
        <f>IF(A4913&lt;&gt;"",VLOOKUP(A4913,'Ket qua do'!$B$5:$CE$50000,2,TRUE),"")</f>
        <v>#N/A</v>
      </c>
      <c r="C4913" s="19" t="e">
        <f>IF(A4913&lt;&gt;"",VLOOKUP(B4913,'Ket qua do'!$C$5:$AP$50000,$C$3,TRUE)*SQRT(3)*$C$11,"")</f>
        <v>#N/A</v>
      </c>
      <c r="D4913" s="21" t="e">
        <f>IF(A4913&lt;&gt;"",VLOOKUP(B4913,'Ket qua do'!$C$5:$AP$50000,$D$3,TRUE),"")</f>
        <v>#N/A</v>
      </c>
      <c r="E4913" s="21" t="e">
        <f>IF(A4913&lt;&gt;"",VLOOKUP(B4913,'Ket qua do'!$C$5:$AP$50000,$E$3,TRUE)*$C$12,"")</f>
        <v>#N/A</v>
      </c>
      <c r="F4913" s="21" t="e">
        <f>IF(A4913&lt;&gt;"",VLOOKUP(B4913,'Ket qua do'!$C$5:$AP$50000,$F$3,TRUE),"")</f>
        <v>#N/A</v>
      </c>
      <c r="G4913" s="21" t="e">
        <f>IF(A4913&lt;&gt;"",VLOOKUP(B4913,'Ket qua do'!$C$5:$AP$50000,$G$3,TRUE),"")</f>
        <v>#N/A</v>
      </c>
      <c r="H4913" s="21" t="e">
        <f>IF(A4913&lt;&gt;"",VLOOKUP(B4913,'Ket qua do'!$C$5:$AP$50000,$H$3,TRUE),"")</f>
        <v>#N/A</v>
      </c>
      <c r="I4913" s="21" t="e">
        <f>IF(A4913&lt;&gt;"",VLOOKUP(B4913,'Ket qua do'!$C$5:$AP$50000,$I$3,TRUE)*$E$9/1000,"")</f>
        <v>#N/A</v>
      </c>
      <c r="J4913" s="21" t="e">
        <f>IF(A4913&lt;&gt;"",VLOOKUP(B4913,'Ket qua do'!$C$5:$AP$50000,$J$3,TRUE)*$E$9/1000,"")</f>
        <v>#N/A</v>
      </c>
      <c r="K4913" s="21" t="e">
        <f>IF(A4913&lt;&gt;"",VLOOKUP(B4913,'Ket qua do'!$C$5:$AP$50000,$K$3,TRUE)*$E$9/1000,"")</f>
        <v>#N/A</v>
      </c>
      <c r="L4913" s="21" t="e">
        <f>IF(A4913&lt;&gt;"",VLOOKUP(B4913,'Ket qua do'!$C$5:$AP$50000,$L$3,TRUE),"")</f>
        <v>#N/A</v>
      </c>
    </row>
    <row r="4914" spans="1:12" x14ac:dyDescent="0.25">
      <c r="A4914" t="e">
        <f t="shared" si="82"/>
        <v>#N/A</v>
      </c>
      <c r="B4914" s="1" t="e">
        <f>IF(A4914&lt;&gt;"",VLOOKUP(A4914,'Ket qua do'!$B$5:$CE$50000,2,TRUE),"")</f>
        <v>#N/A</v>
      </c>
      <c r="C4914" s="19" t="e">
        <f>IF(A4914&lt;&gt;"",VLOOKUP(B4914,'Ket qua do'!$C$5:$AP$50000,$C$3,TRUE)*SQRT(3)*$C$11,"")</f>
        <v>#N/A</v>
      </c>
      <c r="D4914" s="21" t="e">
        <f>IF(A4914&lt;&gt;"",VLOOKUP(B4914,'Ket qua do'!$C$5:$AP$50000,$D$3,TRUE),"")</f>
        <v>#N/A</v>
      </c>
      <c r="E4914" s="21" t="e">
        <f>IF(A4914&lt;&gt;"",VLOOKUP(B4914,'Ket qua do'!$C$5:$AP$50000,$E$3,TRUE)*$C$12,"")</f>
        <v>#N/A</v>
      </c>
      <c r="F4914" s="21" t="e">
        <f>IF(A4914&lt;&gt;"",VLOOKUP(B4914,'Ket qua do'!$C$5:$AP$50000,$F$3,TRUE),"")</f>
        <v>#N/A</v>
      </c>
      <c r="G4914" s="21" t="e">
        <f>IF(A4914&lt;&gt;"",VLOOKUP(B4914,'Ket qua do'!$C$5:$AP$50000,$G$3,TRUE),"")</f>
        <v>#N/A</v>
      </c>
      <c r="H4914" s="21" t="e">
        <f>IF(A4914&lt;&gt;"",VLOOKUP(B4914,'Ket qua do'!$C$5:$AP$50000,$H$3,TRUE),"")</f>
        <v>#N/A</v>
      </c>
      <c r="I4914" s="21" t="e">
        <f>IF(A4914&lt;&gt;"",VLOOKUP(B4914,'Ket qua do'!$C$5:$AP$50000,$I$3,TRUE)*$E$9/1000,"")</f>
        <v>#N/A</v>
      </c>
      <c r="J4914" s="21" t="e">
        <f>IF(A4914&lt;&gt;"",VLOOKUP(B4914,'Ket qua do'!$C$5:$AP$50000,$J$3,TRUE)*$E$9/1000,"")</f>
        <v>#N/A</v>
      </c>
      <c r="K4914" s="21" t="e">
        <f>IF(A4914&lt;&gt;"",VLOOKUP(B4914,'Ket qua do'!$C$5:$AP$50000,$K$3,TRUE)*$E$9/1000,"")</f>
        <v>#N/A</v>
      </c>
      <c r="L4914" s="21" t="e">
        <f>IF(A4914&lt;&gt;"",VLOOKUP(B4914,'Ket qua do'!$C$5:$AP$50000,$L$3,TRUE),"")</f>
        <v>#N/A</v>
      </c>
    </row>
    <row r="4915" spans="1:12" x14ac:dyDescent="0.25">
      <c r="A4915" t="e">
        <f t="shared" si="82"/>
        <v>#N/A</v>
      </c>
      <c r="B4915" s="1" t="e">
        <f>IF(A4915&lt;&gt;"",VLOOKUP(A4915,'Ket qua do'!$B$5:$CE$50000,2,TRUE),"")</f>
        <v>#N/A</v>
      </c>
      <c r="C4915" s="19" t="e">
        <f>IF(A4915&lt;&gt;"",VLOOKUP(B4915,'Ket qua do'!$C$5:$AP$50000,$C$3,TRUE)*SQRT(3)*$C$11,"")</f>
        <v>#N/A</v>
      </c>
      <c r="D4915" s="21" t="e">
        <f>IF(A4915&lt;&gt;"",VLOOKUP(B4915,'Ket qua do'!$C$5:$AP$50000,$D$3,TRUE),"")</f>
        <v>#N/A</v>
      </c>
      <c r="E4915" s="21" t="e">
        <f>IF(A4915&lt;&gt;"",VLOOKUP(B4915,'Ket qua do'!$C$5:$AP$50000,$E$3,TRUE)*$C$12,"")</f>
        <v>#N/A</v>
      </c>
      <c r="F4915" s="21" t="e">
        <f>IF(A4915&lt;&gt;"",VLOOKUP(B4915,'Ket qua do'!$C$5:$AP$50000,$F$3,TRUE),"")</f>
        <v>#N/A</v>
      </c>
      <c r="G4915" s="21" t="e">
        <f>IF(A4915&lt;&gt;"",VLOOKUP(B4915,'Ket qua do'!$C$5:$AP$50000,$G$3,TRUE),"")</f>
        <v>#N/A</v>
      </c>
      <c r="H4915" s="21" t="e">
        <f>IF(A4915&lt;&gt;"",VLOOKUP(B4915,'Ket qua do'!$C$5:$AP$50000,$H$3,TRUE),"")</f>
        <v>#N/A</v>
      </c>
      <c r="I4915" s="21" t="e">
        <f>IF(A4915&lt;&gt;"",VLOOKUP(B4915,'Ket qua do'!$C$5:$AP$50000,$I$3,TRUE)*$E$9/1000,"")</f>
        <v>#N/A</v>
      </c>
      <c r="J4915" s="21" t="e">
        <f>IF(A4915&lt;&gt;"",VLOOKUP(B4915,'Ket qua do'!$C$5:$AP$50000,$J$3,TRUE)*$E$9/1000,"")</f>
        <v>#N/A</v>
      </c>
      <c r="K4915" s="21" t="e">
        <f>IF(A4915&lt;&gt;"",VLOOKUP(B4915,'Ket qua do'!$C$5:$AP$50000,$K$3,TRUE)*$E$9/1000,"")</f>
        <v>#N/A</v>
      </c>
      <c r="L4915" s="21" t="e">
        <f>IF(A4915&lt;&gt;"",VLOOKUP(B4915,'Ket qua do'!$C$5:$AP$50000,$L$3,TRUE),"")</f>
        <v>#N/A</v>
      </c>
    </row>
    <row r="4916" spans="1:12" x14ac:dyDescent="0.25">
      <c r="A4916" t="e">
        <f t="shared" si="82"/>
        <v>#N/A</v>
      </c>
      <c r="B4916" s="1" t="e">
        <f>IF(A4916&lt;&gt;"",VLOOKUP(A4916,'Ket qua do'!$B$5:$CE$50000,2,TRUE),"")</f>
        <v>#N/A</v>
      </c>
      <c r="C4916" s="19" t="e">
        <f>IF(A4916&lt;&gt;"",VLOOKUP(B4916,'Ket qua do'!$C$5:$AP$50000,$C$3,TRUE)*SQRT(3)*$C$11,"")</f>
        <v>#N/A</v>
      </c>
      <c r="D4916" s="21" t="e">
        <f>IF(A4916&lt;&gt;"",VLOOKUP(B4916,'Ket qua do'!$C$5:$AP$50000,$D$3,TRUE),"")</f>
        <v>#N/A</v>
      </c>
      <c r="E4916" s="21" t="e">
        <f>IF(A4916&lt;&gt;"",VLOOKUP(B4916,'Ket qua do'!$C$5:$AP$50000,$E$3,TRUE)*$C$12,"")</f>
        <v>#N/A</v>
      </c>
      <c r="F4916" s="21" t="e">
        <f>IF(A4916&lt;&gt;"",VLOOKUP(B4916,'Ket qua do'!$C$5:$AP$50000,$F$3,TRUE),"")</f>
        <v>#N/A</v>
      </c>
      <c r="G4916" s="21" t="e">
        <f>IF(A4916&lt;&gt;"",VLOOKUP(B4916,'Ket qua do'!$C$5:$AP$50000,$G$3,TRUE),"")</f>
        <v>#N/A</v>
      </c>
      <c r="H4916" s="21" t="e">
        <f>IF(A4916&lt;&gt;"",VLOOKUP(B4916,'Ket qua do'!$C$5:$AP$50000,$H$3,TRUE),"")</f>
        <v>#N/A</v>
      </c>
      <c r="I4916" s="21" t="e">
        <f>IF(A4916&lt;&gt;"",VLOOKUP(B4916,'Ket qua do'!$C$5:$AP$50000,$I$3,TRUE)*$E$9/1000,"")</f>
        <v>#N/A</v>
      </c>
      <c r="J4916" s="21" t="e">
        <f>IF(A4916&lt;&gt;"",VLOOKUP(B4916,'Ket qua do'!$C$5:$AP$50000,$J$3,TRUE)*$E$9/1000,"")</f>
        <v>#N/A</v>
      </c>
      <c r="K4916" s="21" t="e">
        <f>IF(A4916&lt;&gt;"",VLOOKUP(B4916,'Ket qua do'!$C$5:$AP$50000,$K$3,TRUE)*$E$9/1000,"")</f>
        <v>#N/A</v>
      </c>
      <c r="L4916" s="21" t="e">
        <f>IF(A4916&lt;&gt;"",VLOOKUP(B4916,'Ket qua do'!$C$5:$AP$50000,$L$3,TRUE),"")</f>
        <v>#N/A</v>
      </c>
    </row>
    <row r="4917" spans="1:12" x14ac:dyDescent="0.25">
      <c r="A4917" t="e">
        <f t="shared" si="82"/>
        <v>#N/A</v>
      </c>
      <c r="B4917" s="1" t="e">
        <f>IF(A4917&lt;&gt;"",VLOOKUP(A4917,'Ket qua do'!$B$5:$CE$50000,2,TRUE),"")</f>
        <v>#N/A</v>
      </c>
      <c r="C4917" s="19" t="e">
        <f>IF(A4917&lt;&gt;"",VLOOKUP(B4917,'Ket qua do'!$C$5:$AP$50000,$C$3,TRUE)*SQRT(3)*$C$11,"")</f>
        <v>#N/A</v>
      </c>
      <c r="D4917" s="21" t="e">
        <f>IF(A4917&lt;&gt;"",VLOOKUP(B4917,'Ket qua do'!$C$5:$AP$50000,$D$3,TRUE),"")</f>
        <v>#N/A</v>
      </c>
      <c r="E4917" s="21" t="e">
        <f>IF(A4917&lt;&gt;"",VLOOKUP(B4917,'Ket qua do'!$C$5:$AP$50000,$E$3,TRUE)*$C$12,"")</f>
        <v>#N/A</v>
      </c>
      <c r="F4917" s="21" t="e">
        <f>IF(A4917&lt;&gt;"",VLOOKUP(B4917,'Ket qua do'!$C$5:$AP$50000,$F$3,TRUE),"")</f>
        <v>#N/A</v>
      </c>
      <c r="G4917" s="21" t="e">
        <f>IF(A4917&lt;&gt;"",VLOOKUP(B4917,'Ket qua do'!$C$5:$AP$50000,$G$3,TRUE),"")</f>
        <v>#N/A</v>
      </c>
      <c r="H4917" s="21" t="e">
        <f>IF(A4917&lt;&gt;"",VLOOKUP(B4917,'Ket qua do'!$C$5:$AP$50000,$H$3,TRUE),"")</f>
        <v>#N/A</v>
      </c>
      <c r="I4917" s="21" t="e">
        <f>IF(A4917&lt;&gt;"",VLOOKUP(B4917,'Ket qua do'!$C$5:$AP$50000,$I$3,TRUE)*$E$9/1000,"")</f>
        <v>#N/A</v>
      </c>
      <c r="J4917" s="21" t="e">
        <f>IF(A4917&lt;&gt;"",VLOOKUP(B4917,'Ket qua do'!$C$5:$AP$50000,$J$3,TRUE)*$E$9/1000,"")</f>
        <v>#N/A</v>
      </c>
      <c r="K4917" s="21" t="e">
        <f>IF(A4917&lt;&gt;"",VLOOKUP(B4917,'Ket qua do'!$C$5:$AP$50000,$K$3,TRUE)*$E$9/1000,"")</f>
        <v>#N/A</v>
      </c>
      <c r="L4917" s="21" t="e">
        <f>IF(A4917&lt;&gt;"",VLOOKUP(B4917,'Ket qua do'!$C$5:$AP$50000,$L$3,TRUE),"")</f>
        <v>#N/A</v>
      </c>
    </row>
    <row r="4918" spans="1:12" x14ac:dyDescent="0.25">
      <c r="A4918" t="e">
        <f t="shared" si="82"/>
        <v>#N/A</v>
      </c>
      <c r="B4918" s="1" t="e">
        <f>IF(A4918&lt;&gt;"",VLOOKUP(A4918,'Ket qua do'!$B$5:$CE$50000,2,TRUE),"")</f>
        <v>#N/A</v>
      </c>
      <c r="C4918" s="19" t="e">
        <f>IF(A4918&lt;&gt;"",VLOOKUP(B4918,'Ket qua do'!$C$5:$AP$50000,$C$3,TRUE)*SQRT(3)*$C$11,"")</f>
        <v>#N/A</v>
      </c>
      <c r="D4918" s="21" t="e">
        <f>IF(A4918&lt;&gt;"",VLOOKUP(B4918,'Ket qua do'!$C$5:$AP$50000,$D$3,TRUE),"")</f>
        <v>#N/A</v>
      </c>
      <c r="E4918" s="21" t="e">
        <f>IF(A4918&lt;&gt;"",VLOOKUP(B4918,'Ket qua do'!$C$5:$AP$50000,$E$3,TRUE)*$C$12,"")</f>
        <v>#N/A</v>
      </c>
      <c r="F4918" s="21" t="e">
        <f>IF(A4918&lt;&gt;"",VLOOKUP(B4918,'Ket qua do'!$C$5:$AP$50000,$F$3,TRUE),"")</f>
        <v>#N/A</v>
      </c>
      <c r="G4918" s="21" t="e">
        <f>IF(A4918&lt;&gt;"",VLOOKUP(B4918,'Ket qua do'!$C$5:$AP$50000,$G$3,TRUE),"")</f>
        <v>#N/A</v>
      </c>
      <c r="H4918" s="21" t="e">
        <f>IF(A4918&lt;&gt;"",VLOOKUP(B4918,'Ket qua do'!$C$5:$AP$50000,$H$3,TRUE),"")</f>
        <v>#N/A</v>
      </c>
      <c r="I4918" s="21" t="e">
        <f>IF(A4918&lt;&gt;"",VLOOKUP(B4918,'Ket qua do'!$C$5:$AP$50000,$I$3,TRUE)*$E$9/1000,"")</f>
        <v>#N/A</v>
      </c>
      <c r="J4918" s="21" t="e">
        <f>IF(A4918&lt;&gt;"",VLOOKUP(B4918,'Ket qua do'!$C$5:$AP$50000,$J$3,TRUE)*$E$9/1000,"")</f>
        <v>#N/A</v>
      </c>
      <c r="K4918" s="21" t="e">
        <f>IF(A4918&lt;&gt;"",VLOOKUP(B4918,'Ket qua do'!$C$5:$AP$50000,$K$3,TRUE)*$E$9/1000,"")</f>
        <v>#N/A</v>
      </c>
      <c r="L4918" s="21" t="e">
        <f>IF(A4918&lt;&gt;"",VLOOKUP(B4918,'Ket qua do'!$C$5:$AP$50000,$L$3,TRUE),"")</f>
        <v>#N/A</v>
      </c>
    </row>
    <row r="4919" spans="1:12" x14ac:dyDescent="0.25">
      <c r="A4919" t="e">
        <f t="shared" si="82"/>
        <v>#N/A</v>
      </c>
      <c r="B4919" s="1" t="e">
        <f>IF(A4919&lt;&gt;"",VLOOKUP(A4919,'Ket qua do'!$B$5:$CE$50000,2,TRUE),"")</f>
        <v>#N/A</v>
      </c>
      <c r="C4919" s="19" t="e">
        <f>IF(A4919&lt;&gt;"",VLOOKUP(B4919,'Ket qua do'!$C$5:$AP$50000,$C$3,TRUE)*SQRT(3)*$C$11,"")</f>
        <v>#N/A</v>
      </c>
      <c r="D4919" s="21" t="e">
        <f>IF(A4919&lt;&gt;"",VLOOKUP(B4919,'Ket qua do'!$C$5:$AP$50000,$D$3,TRUE),"")</f>
        <v>#N/A</v>
      </c>
      <c r="E4919" s="21" t="e">
        <f>IF(A4919&lt;&gt;"",VLOOKUP(B4919,'Ket qua do'!$C$5:$AP$50000,$E$3,TRUE)*$C$12,"")</f>
        <v>#N/A</v>
      </c>
      <c r="F4919" s="21" t="e">
        <f>IF(A4919&lt;&gt;"",VLOOKUP(B4919,'Ket qua do'!$C$5:$AP$50000,$F$3,TRUE),"")</f>
        <v>#N/A</v>
      </c>
      <c r="G4919" s="21" t="e">
        <f>IF(A4919&lt;&gt;"",VLOOKUP(B4919,'Ket qua do'!$C$5:$AP$50000,$G$3,TRUE),"")</f>
        <v>#N/A</v>
      </c>
      <c r="H4919" s="21" t="e">
        <f>IF(A4919&lt;&gt;"",VLOOKUP(B4919,'Ket qua do'!$C$5:$AP$50000,$H$3,TRUE),"")</f>
        <v>#N/A</v>
      </c>
      <c r="I4919" s="21" t="e">
        <f>IF(A4919&lt;&gt;"",VLOOKUP(B4919,'Ket qua do'!$C$5:$AP$50000,$I$3,TRUE)*$E$9/1000,"")</f>
        <v>#N/A</v>
      </c>
      <c r="J4919" s="21" t="e">
        <f>IF(A4919&lt;&gt;"",VLOOKUP(B4919,'Ket qua do'!$C$5:$AP$50000,$J$3,TRUE)*$E$9/1000,"")</f>
        <v>#N/A</v>
      </c>
      <c r="K4919" s="21" t="e">
        <f>IF(A4919&lt;&gt;"",VLOOKUP(B4919,'Ket qua do'!$C$5:$AP$50000,$K$3,TRUE)*$E$9/1000,"")</f>
        <v>#N/A</v>
      </c>
      <c r="L4919" s="21" t="e">
        <f>IF(A4919&lt;&gt;"",VLOOKUP(B4919,'Ket qua do'!$C$5:$AP$50000,$L$3,TRUE),"")</f>
        <v>#N/A</v>
      </c>
    </row>
    <row r="4920" spans="1:12" x14ac:dyDescent="0.25">
      <c r="A4920" t="e">
        <f t="shared" si="82"/>
        <v>#N/A</v>
      </c>
      <c r="B4920" s="1" t="e">
        <f>IF(A4920&lt;&gt;"",VLOOKUP(A4920,'Ket qua do'!$B$5:$CE$50000,2,TRUE),"")</f>
        <v>#N/A</v>
      </c>
      <c r="C4920" s="19" t="e">
        <f>IF(A4920&lt;&gt;"",VLOOKUP(B4920,'Ket qua do'!$C$5:$AP$50000,$C$3,TRUE)*SQRT(3)*$C$11,"")</f>
        <v>#N/A</v>
      </c>
      <c r="D4920" s="21" t="e">
        <f>IF(A4920&lt;&gt;"",VLOOKUP(B4920,'Ket qua do'!$C$5:$AP$50000,$D$3,TRUE),"")</f>
        <v>#N/A</v>
      </c>
      <c r="E4920" s="21" t="e">
        <f>IF(A4920&lt;&gt;"",VLOOKUP(B4920,'Ket qua do'!$C$5:$AP$50000,$E$3,TRUE)*$C$12,"")</f>
        <v>#N/A</v>
      </c>
      <c r="F4920" s="21" t="e">
        <f>IF(A4920&lt;&gt;"",VLOOKUP(B4920,'Ket qua do'!$C$5:$AP$50000,$F$3,TRUE),"")</f>
        <v>#N/A</v>
      </c>
      <c r="G4920" s="21" t="e">
        <f>IF(A4920&lt;&gt;"",VLOOKUP(B4920,'Ket qua do'!$C$5:$AP$50000,$G$3,TRUE),"")</f>
        <v>#N/A</v>
      </c>
      <c r="H4920" s="21" t="e">
        <f>IF(A4920&lt;&gt;"",VLOOKUP(B4920,'Ket qua do'!$C$5:$AP$50000,$H$3,TRUE),"")</f>
        <v>#N/A</v>
      </c>
      <c r="I4920" s="21" t="e">
        <f>IF(A4920&lt;&gt;"",VLOOKUP(B4920,'Ket qua do'!$C$5:$AP$50000,$I$3,TRUE)*$E$9/1000,"")</f>
        <v>#N/A</v>
      </c>
      <c r="J4920" s="21" t="e">
        <f>IF(A4920&lt;&gt;"",VLOOKUP(B4920,'Ket qua do'!$C$5:$AP$50000,$J$3,TRUE)*$E$9/1000,"")</f>
        <v>#N/A</v>
      </c>
      <c r="K4920" s="21" t="e">
        <f>IF(A4920&lt;&gt;"",VLOOKUP(B4920,'Ket qua do'!$C$5:$AP$50000,$K$3,TRUE)*$E$9/1000,"")</f>
        <v>#N/A</v>
      </c>
      <c r="L4920" s="21" t="e">
        <f>IF(A4920&lt;&gt;"",VLOOKUP(B4920,'Ket qua do'!$C$5:$AP$50000,$L$3,TRUE),"")</f>
        <v>#N/A</v>
      </c>
    </row>
    <row r="4921" spans="1:12" x14ac:dyDescent="0.25">
      <c r="A4921" t="e">
        <f t="shared" si="82"/>
        <v>#N/A</v>
      </c>
      <c r="B4921" s="1" t="e">
        <f>IF(A4921&lt;&gt;"",VLOOKUP(A4921,'Ket qua do'!$B$5:$CE$50000,2,TRUE),"")</f>
        <v>#N/A</v>
      </c>
      <c r="C4921" s="19" t="e">
        <f>IF(A4921&lt;&gt;"",VLOOKUP(B4921,'Ket qua do'!$C$5:$AP$50000,$C$3,TRUE)*SQRT(3)*$C$11,"")</f>
        <v>#N/A</v>
      </c>
      <c r="D4921" s="21" t="e">
        <f>IF(A4921&lt;&gt;"",VLOOKUP(B4921,'Ket qua do'!$C$5:$AP$50000,$D$3,TRUE),"")</f>
        <v>#N/A</v>
      </c>
      <c r="E4921" s="21" t="e">
        <f>IF(A4921&lt;&gt;"",VLOOKUP(B4921,'Ket qua do'!$C$5:$AP$50000,$E$3,TRUE)*$C$12,"")</f>
        <v>#N/A</v>
      </c>
      <c r="F4921" s="21" t="e">
        <f>IF(A4921&lt;&gt;"",VLOOKUP(B4921,'Ket qua do'!$C$5:$AP$50000,$F$3,TRUE),"")</f>
        <v>#N/A</v>
      </c>
      <c r="G4921" s="21" t="e">
        <f>IF(A4921&lt;&gt;"",VLOOKUP(B4921,'Ket qua do'!$C$5:$AP$50000,$G$3,TRUE),"")</f>
        <v>#N/A</v>
      </c>
      <c r="H4921" s="21" t="e">
        <f>IF(A4921&lt;&gt;"",VLOOKUP(B4921,'Ket qua do'!$C$5:$AP$50000,$H$3,TRUE),"")</f>
        <v>#N/A</v>
      </c>
      <c r="I4921" s="21" t="e">
        <f>IF(A4921&lt;&gt;"",VLOOKUP(B4921,'Ket qua do'!$C$5:$AP$50000,$I$3,TRUE)*$E$9/1000,"")</f>
        <v>#N/A</v>
      </c>
      <c r="J4921" s="21" t="e">
        <f>IF(A4921&lt;&gt;"",VLOOKUP(B4921,'Ket qua do'!$C$5:$AP$50000,$J$3,TRUE)*$E$9/1000,"")</f>
        <v>#N/A</v>
      </c>
      <c r="K4921" s="21" t="e">
        <f>IF(A4921&lt;&gt;"",VLOOKUP(B4921,'Ket qua do'!$C$5:$AP$50000,$K$3,TRUE)*$E$9/1000,"")</f>
        <v>#N/A</v>
      </c>
      <c r="L4921" s="21" t="e">
        <f>IF(A4921&lt;&gt;"",VLOOKUP(B4921,'Ket qua do'!$C$5:$AP$50000,$L$3,TRUE),"")</f>
        <v>#N/A</v>
      </c>
    </row>
    <row r="4922" spans="1:12" x14ac:dyDescent="0.25">
      <c r="A4922" t="e">
        <f t="shared" si="82"/>
        <v>#N/A</v>
      </c>
      <c r="B4922" s="1" t="e">
        <f>IF(A4922&lt;&gt;"",VLOOKUP(A4922,'Ket qua do'!$B$5:$CE$50000,2,TRUE),"")</f>
        <v>#N/A</v>
      </c>
      <c r="C4922" s="19" t="e">
        <f>IF(A4922&lt;&gt;"",VLOOKUP(B4922,'Ket qua do'!$C$5:$AP$50000,$C$3,TRUE)*SQRT(3)*$C$11,"")</f>
        <v>#N/A</v>
      </c>
      <c r="D4922" s="21" t="e">
        <f>IF(A4922&lt;&gt;"",VLOOKUP(B4922,'Ket qua do'!$C$5:$AP$50000,$D$3,TRUE),"")</f>
        <v>#N/A</v>
      </c>
      <c r="E4922" s="21" t="e">
        <f>IF(A4922&lt;&gt;"",VLOOKUP(B4922,'Ket qua do'!$C$5:$AP$50000,$E$3,TRUE)*$C$12,"")</f>
        <v>#N/A</v>
      </c>
      <c r="F4922" s="21" t="e">
        <f>IF(A4922&lt;&gt;"",VLOOKUP(B4922,'Ket qua do'!$C$5:$AP$50000,$F$3,TRUE),"")</f>
        <v>#N/A</v>
      </c>
      <c r="G4922" s="21" t="e">
        <f>IF(A4922&lt;&gt;"",VLOOKUP(B4922,'Ket qua do'!$C$5:$AP$50000,$G$3,TRUE),"")</f>
        <v>#N/A</v>
      </c>
      <c r="H4922" s="21" t="e">
        <f>IF(A4922&lt;&gt;"",VLOOKUP(B4922,'Ket qua do'!$C$5:$AP$50000,$H$3,TRUE),"")</f>
        <v>#N/A</v>
      </c>
      <c r="I4922" s="21" t="e">
        <f>IF(A4922&lt;&gt;"",VLOOKUP(B4922,'Ket qua do'!$C$5:$AP$50000,$I$3,TRUE)*$E$9/1000,"")</f>
        <v>#N/A</v>
      </c>
      <c r="J4922" s="21" t="e">
        <f>IF(A4922&lt;&gt;"",VLOOKUP(B4922,'Ket qua do'!$C$5:$AP$50000,$J$3,TRUE)*$E$9/1000,"")</f>
        <v>#N/A</v>
      </c>
      <c r="K4922" s="21" t="e">
        <f>IF(A4922&lt;&gt;"",VLOOKUP(B4922,'Ket qua do'!$C$5:$AP$50000,$K$3,TRUE)*$E$9/1000,"")</f>
        <v>#N/A</v>
      </c>
      <c r="L4922" s="21" t="e">
        <f>IF(A4922&lt;&gt;"",VLOOKUP(B4922,'Ket qua do'!$C$5:$AP$50000,$L$3,TRUE),"")</f>
        <v>#N/A</v>
      </c>
    </row>
    <row r="4923" spans="1:12" x14ac:dyDescent="0.25">
      <c r="A4923" t="e">
        <f t="shared" si="82"/>
        <v>#N/A</v>
      </c>
      <c r="B4923" s="1" t="e">
        <f>IF(A4923&lt;&gt;"",VLOOKUP(A4923,'Ket qua do'!$B$5:$CE$50000,2,TRUE),"")</f>
        <v>#N/A</v>
      </c>
      <c r="C4923" s="19" t="e">
        <f>IF(A4923&lt;&gt;"",VLOOKUP(B4923,'Ket qua do'!$C$5:$AP$50000,$C$3,TRUE)*SQRT(3)*$C$11,"")</f>
        <v>#N/A</v>
      </c>
      <c r="D4923" s="21" t="e">
        <f>IF(A4923&lt;&gt;"",VLOOKUP(B4923,'Ket qua do'!$C$5:$AP$50000,$D$3,TRUE),"")</f>
        <v>#N/A</v>
      </c>
      <c r="E4923" s="21" t="e">
        <f>IF(A4923&lt;&gt;"",VLOOKUP(B4923,'Ket qua do'!$C$5:$AP$50000,$E$3,TRUE)*$C$12,"")</f>
        <v>#N/A</v>
      </c>
      <c r="F4923" s="21" t="e">
        <f>IF(A4923&lt;&gt;"",VLOOKUP(B4923,'Ket qua do'!$C$5:$AP$50000,$F$3,TRUE),"")</f>
        <v>#N/A</v>
      </c>
      <c r="G4923" s="21" t="e">
        <f>IF(A4923&lt;&gt;"",VLOOKUP(B4923,'Ket qua do'!$C$5:$AP$50000,$G$3,TRUE),"")</f>
        <v>#N/A</v>
      </c>
      <c r="H4923" s="21" t="e">
        <f>IF(A4923&lt;&gt;"",VLOOKUP(B4923,'Ket qua do'!$C$5:$AP$50000,$H$3,TRUE),"")</f>
        <v>#N/A</v>
      </c>
      <c r="I4923" s="21" t="e">
        <f>IF(A4923&lt;&gt;"",VLOOKUP(B4923,'Ket qua do'!$C$5:$AP$50000,$I$3,TRUE)*$E$9/1000,"")</f>
        <v>#N/A</v>
      </c>
      <c r="J4923" s="21" t="e">
        <f>IF(A4923&lt;&gt;"",VLOOKUP(B4923,'Ket qua do'!$C$5:$AP$50000,$J$3,TRUE)*$E$9/1000,"")</f>
        <v>#N/A</v>
      </c>
      <c r="K4923" s="21" t="e">
        <f>IF(A4923&lt;&gt;"",VLOOKUP(B4923,'Ket qua do'!$C$5:$AP$50000,$K$3,TRUE)*$E$9/1000,"")</f>
        <v>#N/A</v>
      </c>
      <c r="L4923" s="21" t="e">
        <f>IF(A4923&lt;&gt;"",VLOOKUP(B4923,'Ket qua do'!$C$5:$AP$50000,$L$3,TRUE),"")</f>
        <v>#N/A</v>
      </c>
    </row>
    <row r="4924" spans="1:12" x14ac:dyDescent="0.25">
      <c r="A4924" t="e">
        <f t="shared" si="82"/>
        <v>#N/A</v>
      </c>
      <c r="B4924" s="1" t="e">
        <f>IF(A4924&lt;&gt;"",VLOOKUP(A4924,'Ket qua do'!$B$5:$CE$50000,2,TRUE),"")</f>
        <v>#N/A</v>
      </c>
      <c r="C4924" s="19" t="e">
        <f>IF(A4924&lt;&gt;"",VLOOKUP(B4924,'Ket qua do'!$C$5:$AP$50000,$C$3,TRUE)*SQRT(3)*$C$11,"")</f>
        <v>#N/A</v>
      </c>
      <c r="D4924" s="21" t="e">
        <f>IF(A4924&lt;&gt;"",VLOOKUP(B4924,'Ket qua do'!$C$5:$AP$50000,$D$3,TRUE),"")</f>
        <v>#N/A</v>
      </c>
      <c r="E4924" s="21" t="e">
        <f>IF(A4924&lt;&gt;"",VLOOKUP(B4924,'Ket qua do'!$C$5:$AP$50000,$E$3,TRUE)*$C$12,"")</f>
        <v>#N/A</v>
      </c>
      <c r="F4924" s="21" t="e">
        <f>IF(A4924&lt;&gt;"",VLOOKUP(B4924,'Ket qua do'!$C$5:$AP$50000,$F$3,TRUE),"")</f>
        <v>#N/A</v>
      </c>
      <c r="G4924" s="21" t="e">
        <f>IF(A4924&lt;&gt;"",VLOOKUP(B4924,'Ket qua do'!$C$5:$AP$50000,$G$3,TRUE),"")</f>
        <v>#N/A</v>
      </c>
      <c r="H4924" s="21" t="e">
        <f>IF(A4924&lt;&gt;"",VLOOKUP(B4924,'Ket qua do'!$C$5:$AP$50000,$H$3,TRUE),"")</f>
        <v>#N/A</v>
      </c>
      <c r="I4924" s="21" t="e">
        <f>IF(A4924&lt;&gt;"",VLOOKUP(B4924,'Ket qua do'!$C$5:$AP$50000,$I$3,TRUE)*$E$9/1000,"")</f>
        <v>#N/A</v>
      </c>
      <c r="J4924" s="21" t="e">
        <f>IF(A4924&lt;&gt;"",VLOOKUP(B4924,'Ket qua do'!$C$5:$AP$50000,$J$3,TRUE)*$E$9/1000,"")</f>
        <v>#N/A</v>
      </c>
      <c r="K4924" s="21" t="e">
        <f>IF(A4924&lt;&gt;"",VLOOKUP(B4924,'Ket qua do'!$C$5:$AP$50000,$K$3,TRUE)*$E$9/1000,"")</f>
        <v>#N/A</v>
      </c>
      <c r="L4924" s="21" t="e">
        <f>IF(A4924&lt;&gt;"",VLOOKUP(B4924,'Ket qua do'!$C$5:$AP$50000,$L$3,TRUE),"")</f>
        <v>#N/A</v>
      </c>
    </row>
    <row r="4925" spans="1:12" x14ac:dyDescent="0.25">
      <c r="A4925" t="e">
        <f t="shared" si="82"/>
        <v>#N/A</v>
      </c>
      <c r="B4925" s="1" t="e">
        <f>IF(A4925&lt;&gt;"",VLOOKUP(A4925,'Ket qua do'!$B$5:$CE$50000,2,TRUE),"")</f>
        <v>#N/A</v>
      </c>
      <c r="C4925" s="19" t="e">
        <f>IF(A4925&lt;&gt;"",VLOOKUP(B4925,'Ket qua do'!$C$5:$AP$50000,$C$3,TRUE)*SQRT(3)*$C$11,"")</f>
        <v>#N/A</v>
      </c>
      <c r="D4925" s="21" t="e">
        <f>IF(A4925&lt;&gt;"",VLOOKUP(B4925,'Ket qua do'!$C$5:$AP$50000,$D$3,TRUE),"")</f>
        <v>#N/A</v>
      </c>
      <c r="E4925" s="21" t="e">
        <f>IF(A4925&lt;&gt;"",VLOOKUP(B4925,'Ket qua do'!$C$5:$AP$50000,$E$3,TRUE)*$C$12,"")</f>
        <v>#N/A</v>
      </c>
      <c r="F4925" s="21" t="e">
        <f>IF(A4925&lt;&gt;"",VLOOKUP(B4925,'Ket qua do'!$C$5:$AP$50000,$F$3,TRUE),"")</f>
        <v>#N/A</v>
      </c>
      <c r="G4925" s="21" t="e">
        <f>IF(A4925&lt;&gt;"",VLOOKUP(B4925,'Ket qua do'!$C$5:$AP$50000,$G$3,TRUE),"")</f>
        <v>#N/A</v>
      </c>
      <c r="H4925" s="21" t="e">
        <f>IF(A4925&lt;&gt;"",VLOOKUP(B4925,'Ket qua do'!$C$5:$AP$50000,$H$3,TRUE),"")</f>
        <v>#N/A</v>
      </c>
      <c r="I4925" s="21" t="e">
        <f>IF(A4925&lt;&gt;"",VLOOKUP(B4925,'Ket qua do'!$C$5:$AP$50000,$I$3,TRUE)*$E$9/1000,"")</f>
        <v>#N/A</v>
      </c>
      <c r="J4925" s="21" t="e">
        <f>IF(A4925&lt;&gt;"",VLOOKUP(B4925,'Ket qua do'!$C$5:$AP$50000,$J$3,TRUE)*$E$9/1000,"")</f>
        <v>#N/A</v>
      </c>
      <c r="K4925" s="21" t="e">
        <f>IF(A4925&lt;&gt;"",VLOOKUP(B4925,'Ket qua do'!$C$5:$AP$50000,$K$3,TRUE)*$E$9/1000,"")</f>
        <v>#N/A</v>
      </c>
      <c r="L4925" s="21" t="e">
        <f>IF(A4925&lt;&gt;"",VLOOKUP(B4925,'Ket qua do'!$C$5:$AP$50000,$L$3,TRUE),"")</f>
        <v>#N/A</v>
      </c>
    </row>
    <row r="4926" spans="1:12" x14ac:dyDescent="0.25">
      <c r="A4926" t="e">
        <f t="shared" si="82"/>
        <v>#N/A</v>
      </c>
      <c r="B4926" s="1" t="e">
        <f>IF(A4926&lt;&gt;"",VLOOKUP(A4926,'Ket qua do'!$B$5:$CE$50000,2,TRUE),"")</f>
        <v>#N/A</v>
      </c>
      <c r="C4926" s="19" t="e">
        <f>IF(A4926&lt;&gt;"",VLOOKUP(B4926,'Ket qua do'!$C$5:$AP$50000,$C$3,TRUE)*SQRT(3)*$C$11,"")</f>
        <v>#N/A</v>
      </c>
      <c r="D4926" s="21" t="e">
        <f>IF(A4926&lt;&gt;"",VLOOKUP(B4926,'Ket qua do'!$C$5:$AP$50000,$D$3,TRUE),"")</f>
        <v>#N/A</v>
      </c>
      <c r="E4926" s="21" t="e">
        <f>IF(A4926&lt;&gt;"",VLOOKUP(B4926,'Ket qua do'!$C$5:$AP$50000,$E$3,TRUE)*$C$12,"")</f>
        <v>#N/A</v>
      </c>
      <c r="F4926" s="21" t="e">
        <f>IF(A4926&lt;&gt;"",VLOOKUP(B4926,'Ket qua do'!$C$5:$AP$50000,$F$3,TRUE),"")</f>
        <v>#N/A</v>
      </c>
      <c r="G4926" s="21" t="e">
        <f>IF(A4926&lt;&gt;"",VLOOKUP(B4926,'Ket qua do'!$C$5:$AP$50000,$G$3,TRUE),"")</f>
        <v>#N/A</v>
      </c>
      <c r="H4926" s="21" t="e">
        <f>IF(A4926&lt;&gt;"",VLOOKUP(B4926,'Ket qua do'!$C$5:$AP$50000,$H$3,TRUE),"")</f>
        <v>#N/A</v>
      </c>
      <c r="I4926" s="21" t="e">
        <f>IF(A4926&lt;&gt;"",VLOOKUP(B4926,'Ket qua do'!$C$5:$AP$50000,$I$3,TRUE)*$E$9/1000,"")</f>
        <v>#N/A</v>
      </c>
      <c r="J4926" s="21" t="e">
        <f>IF(A4926&lt;&gt;"",VLOOKUP(B4926,'Ket qua do'!$C$5:$AP$50000,$J$3,TRUE)*$E$9/1000,"")</f>
        <v>#N/A</v>
      </c>
      <c r="K4926" s="21" t="e">
        <f>IF(A4926&lt;&gt;"",VLOOKUP(B4926,'Ket qua do'!$C$5:$AP$50000,$K$3,TRUE)*$E$9/1000,"")</f>
        <v>#N/A</v>
      </c>
      <c r="L4926" s="21" t="e">
        <f>IF(A4926&lt;&gt;"",VLOOKUP(B4926,'Ket qua do'!$C$5:$AP$50000,$L$3,TRUE),"")</f>
        <v>#N/A</v>
      </c>
    </row>
    <row r="4927" spans="1:12" x14ac:dyDescent="0.25">
      <c r="A4927" t="e">
        <f t="shared" si="82"/>
        <v>#N/A</v>
      </c>
      <c r="B4927" s="1" t="e">
        <f>IF(A4927&lt;&gt;"",VLOOKUP(A4927,'Ket qua do'!$B$5:$CE$50000,2,TRUE),"")</f>
        <v>#N/A</v>
      </c>
      <c r="C4927" s="19" t="e">
        <f>IF(A4927&lt;&gt;"",VLOOKUP(B4927,'Ket qua do'!$C$5:$AP$50000,$C$3,TRUE)*SQRT(3)*$C$11,"")</f>
        <v>#N/A</v>
      </c>
      <c r="D4927" s="21" t="e">
        <f>IF(A4927&lt;&gt;"",VLOOKUP(B4927,'Ket qua do'!$C$5:$AP$50000,$D$3,TRUE),"")</f>
        <v>#N/A</v>
      </c>
      <c r="E4927" s="21" t="e">
        <f>IF(A4927&lt;&gt;"",VLOOKUP(B4927,'Ket qua do'!$C$5:$AP$50000,$E$3,TRUE)*$C$12,"")</f>
        <v>#N/A</v>
      </c>
      <c r="F4927" s="21" t="e">
        <f>IF(A4927&lt;&gt;"",VLOOKUP(B4927,'Ket qua do'!$C$5:$AP$50000,$F$3,TRUE),"")</f>
        <v>#N/A</v>
      </c>
      <c r="G4927" s="21" t="e">
        <f>IF(A4927&lt;&gt;"",VLOOKUP(B4927,'Ket qua do'!$C$5:$AP$50000,$G$3,TRUE),"")</f>
        <v>#N/A</v>
      </c>
      <c r="H4927" s="21" t="e">
        <f>IF(A4927&lt;&gt;"",VLOOKUP(B4927,'Ket qua do'!$C$5:$AP$50000,$H$3,TRUE),"")</f>
        <v>#N/A</v>
      </c>
      <c r="I4927" s="21" t="e">
        <f>IF(A4927&lt;&gt;"",VLOOKUP(B4927,'Ket qua do'!$C$5:$AP$50000,$I$3,TRUE)*$E$9/1000,"")</f>
        <v>#N/A</v>
      </c>
      <c r="J4927" s="21" t="e">
        <f>IF(A4927&lt;&gt;"",VLOOKUP(B4927,'Ket qua do'!$C$5:$AP$50000,$J$3,TRUE)*$E$9/1000,"")</f>
        <v>#N/A</v>
      </c>
      <c r="K4927" s="21" t="e">
        <f>IF(A4927&lt;&gt;"",VLOOKUP(B4927,'Ket qua do'!$C$5:$AP$50000,$K$3,TRUE)*$E$9/1000,"")</f>
        <v>#N/A</v>
      </c>
      <c r="L4927" s="21" t="e">
        <f>IF(A4927&lt;&gt;"",VLOOKUP(B4927,'Ket qua do'!$C$5:$AP$50000,$L$3,TRUE),"")</f>
        <v>#N/A</v>
      </c>
    </row>
    <row r="4928" spans="1:12" x14ac:dyDescent="0.25">
      <c r="A4928" t="e">
        <f t="shared" si="82"/>
        <v>#N/A</v>
      </c>
      <c r="B4928" s="1" t="e">
        <f>IF(A4928&lt;&gt;"",VLOOKUP(A4928,'Ket qua do'!$B$5:$CE$50000,2,TRUE),"")</f>
        <v>#N/A</v>
      </c>
      <c r="C4928" s="19" t="e">
        <f>IF(A4928&lt;&gt;"",VLOOKUP(B4928,'Ket qua do'!$C$5:$AP$50000,$C$3,TRUE)*SQRT(3)*$C$11,"")</f>
        <v>#N/A</v>
      </c>
      <c r="D4928" s="21" t="e">
        <f>IF(A4928&lt;&gt;"",VLOOKUP(B4928,'Ket qua do'!$C$5:$AP$50000,$D$3,TRUE),"")</f>
        <v>#N/A</v>
      </c>
      <c r="E4928" s="21" t="e">
        <f>IF(A4928&lt;&gt;"",VLOOKUP(B4928,'Ket qua do'!$C$5:$AP$50000,$E$3,TRUE)*$C$12,"")</f>
        <v>#N/A</v>
      </c>
      <c r="F4928" s="21" t="e">
        <f>IF(A4928&lt;&gt;"",VLOOKUP(B4928,'Ket qua do'!$C$5:$AP$50000,$F$3,TRUE),"")</f>
        <v>#N/A</v>
      </c>
      <c r="G4928" s="21" t="e">
        <f>IF(A4928&lt;&gt;"",VLOOKUP(B4928,'Ket qua do'!$C$5:$AP$50000,$G$3,TRUE),"")</f>
        <v>#N/A</v>
      </c>
      <c r="H4928" s="21" t="e">
        <f>IF(A4928&lt;&gt;"",VLOOKUP(B4928,'Ket qua do'!$C$5:$AP$50000,$H$3,TRUE),"")</f>
        <v>#N/A</v>
      </c>
      <c r="I4928" s="21" t="e">
        <f>IF(A4928&lt;&gt;"",VLOOKUP(B4928,'Ket qua do'!$C$5:$AP$50000,$I$3,TRUE)*$E$9/1000,"")</f>
        <v>#N/A</v>
      </c>
      <c r="J4928" s="21" t="e">
        <f>IF(A4928&lt;&gt;"",VLOOKUP(B4928,'Ket qua do'!$C$5:$AP$50000,$J$3,TRUE)*$E$9/1000,"")</f>
        <v>#N/A</v>
      </c>
      <c r="K4928" s="21" t="e">
        <f>IF(A4928&lt;&gt;"",VLOOKUP(B4928,'Ket qua do'!$C$5:$AP$50000,$K$3,TRUE)*$E$9/1000,"")</f>
        <v>#N/A</v>
      </c>
      <c r="L4928" s="21" t="e">
        <f>IF(A4928&lt;&gt;"",VLOOKUP(B4928,'Ket qua do'!$C$5:$AP$50000,$L$3,TRUE),"")</f>
        <v>#N/A</v>
      </c>
    </row>
    <row r="4929" spans="1:12" x14ac:dyDescent="0.25">
      <c r="A4929" t="e">
        <f t="shared" si="82"/>
        <v>#N/A</v>
      </c>
      <c r="B4929" s="1" t="e">
        <f>IF(A4929&lt;&gt;"",VLOOKUP(A4929,'Ket qua do'!$B$5:$CE$50000,2,TRUE),"")</f>
        <v>#N/A</v>
      </c>
      <c r="C4929" s="19" t="e">
        <f>IF(A4929&lt;&gt;"",VLOOKUP(B4929,'Ket qua do'!$C$5:$AP$50000,$C$3,TRUE)*SQRT(3)*$C$11,"")</f>
        <v>#N/A</v>
      </c>
      <c r="D4929" s="21" t="e">
        <f>IF(A4929&lt;&gt;"",VLOOKUP(B4929,'Ket qua do'!$C$5:$AP$50000,$D$3,TRUE),"")</f>
        <v>#N/A</v>
      </c>
      <c r="E4929" s="21" t="e">
        <f>IF(A4929&lt;&gt;"",VLOOKUP(B4929,'Ket qua do'!$C$5:$AP$50000,$E$3,TRUE)*$C$12,"")</f>
        <v>#N/A</v>
      </c>
      <c r="F4929" s="21" t="e">
        <f>IF(A4929&lt;&gt;"",VLOOKUP(B4929,'Ket qua do'!$C$5:$AP$50000,$F$3,TRUE),"")</f>
        <v>#N/A</v>
      </c>
      <c r="G4929" s="21" t="e">
        <f>IF(A4929&lt;&gt;"",VLOOKUP(B4929,'Ket qua do'!$C$5:$AP$50000,$G$3,TRUE),"")</f>
        <v>#N/A</v>
      </c>
      <c r="H4929" s="21" t="e">
        <f>IF(A4929&lt;&gt;"",VLOOKUP(B4929,'Ket qua do'!$C$5:$AP$50000,$H$3,TRUE),"")</f>
        <v>#N/A</v>
      </c>
      <c r="I4929" s="21" t="e">
        <f>IF(A4929&lt;&gt;"",VLOOKUP(B4929,'Ket qua do'!$C$5:$AP$50000,$I$3,TRUE)*$E$9/1000,"")</f>
        <v>#N/A</v>
      </c>
      <c r="J4929" s="21" t="e">
        <f>IF(A4929&lt;&gt;"",VLOOKUP(B4929,'Ket qua do'!$C$5:$AP$50000,$J$3,TRUE)*$E$9/1000,"")</f>
        <v>#N/A</v>
      </c>
      <c r="K4929" s="21" t="e">
        <f>IF(A4929&lt;&gt;"",VLOOKUP(B4929,'Ket qua do'!$C$5:$AP$50000,$K$3,TRUE)*$E$9/1000,"")</f>
        <v>#N/A</v>
      </c>
      <c r="L4929" s="21" t="e">
        <f>IF(A4929&lt;&gt;"",VLOOKUP(B4929,'Ket qua do'!$C$5:$AP$50000,$L$3,TRUE),"")</f>
        <v>#N/A</v>
      </c>
    </row>
    <row r="4930" spans="1:12" x14ac:dyDescent="0.25">
      <c r="A4930" t="e">
        <f t="shared" si="82"/>
        <v>#N/A</v>
      </c>
      <c r="B4930" s="1" t="e">
        <f>IF(A4930&lt;&gt;"",VLOOKUP(A4930,'Ket qua do'!$B$5:$CE$50000,2,TRUE),"")</f>
        <v>#N/A</v>
      </c>
      <c r="C4930" s="19" t="e">
        <f>IF(A4930&lt;&gt;"",VLOOKUP(B4930,'Ket qua do'!$C$5:$AP$50000,$C$3,TRUE)*SQRT(3)*$C$11,"")</f>
        <v>#N/A</v>
      </c>
      <c r="D4930" s="21" t="e">
        <f>IF(A4930&lt;&gt;"",VLOOKUP(B4930,'Ket qua do'!$C$5:$AP$50000,$D$3,TRUE),"")</f>
        <v>#N/A</v>
      </c>
      <c r="E4930" s="21" t="e">
        <f>IF(A4930&lt;&gt;"",VLOOKUP(B4930,'Ket qua do'!$C$5:$AP$50000,$E$3,TRUE)*$C$12,"")</f>
        <v>#N/A</v>
      </c>
      <c r="F4930" s="21" t="e">
        <f>IF(A4930&lt;&gt;"",VLOOKUP(B4930,'Ket qua do'!$C$5:$AP$50000,$F$3,TRUE),"")</f>
        <v>#N/A</v>
      </c>
      <c r="G4930" s="21" t="e">
        <f>IF(A4930&lt;&gt;"",VLOOKUP(B4930,'Ket qua do'!$C$5:$AP$50000,$G$3,TRUE),"")</f>
        <v>#N/A</v>
      </c>
      <c r="H4930" s="21" t="e">
        <f>IF(A4930&lt;&gt;"",VLOOKUP(B4930,'Ket qua do'!$C$5:$AP$50000,$H$3,TRUE),"")</f>
        <v>#N/A</v>
      </c>
      <c r="I4930" s="21" t="e">
        <f>IF(A4930&lt;&gt;"",VLOOKUP(B4930,'Ket qua do'!$C$5:$AP$50000,$I$3,TRUE)*$E$9/1000,"")</f>
        <v>#N/A</v>
      </c>
      <c r="J4930" s="21" t="e">
        <f>IF(A4930&lt;&gt;"",VLOOKUP(B4930,'Ket qua do'!$C$5:$AP$50000,$J$3,TRUE)*$E$9/1000,"")</f>
        <v>#N/A</v>
      </c>
      <c r="K4930" s="21" t="e">
        <f>IF(A4930&lt;&gt;"",VLOOKUP(B4930,'Ket qua do'!$C$5:$AP$50000,$K$3,TRUE)*$E$9/1000,"")</f>
        <v>#N/A</v>
      </c>
      <c r="L4930" s="21" t="e">
        <f>IF(A4930&lt;&gt;"",VLOOKUP(B4930,'Ket qua do'!$C$5:$AP$50000,$L$3,TRUE),"")</f>
        <v>#N/A</v>
      </c>
    </row>
    <row r="4931" spans="1:12" x14ac:dyDescent="0.25">
      <c r="A4931" t="e">
        <f t="shared" si="82"/>
        <v>#N/A</v>
      </c>
      <c r="B4931" s="1" t="e">
        <f>IF(A4931&lt;&gt;"",VLOOKUP(A4931,'Ket qua do'!$B$5:$CE$50000,2,TRUE),"")</f>
        <v>#N/A</v>
      </c>
      <c r="C4931" s="19" t="e">
        <f>IF(A4931&lt;&gt;"",VLOOKUP(B4931,'Ket qua do'!$C$5:$AP$50000,$C$3,TRUE)*SQRT(3)*$C$11,"")</f>
        <v>#N/A</v>
      </c>
      <c r="D4931" s="21" t="e">
        <f>IF(A4931&lt;&gt;"",VLOOKUP(B4931,'Ket qua do'!$C$5:$AP$50000,$D$3,TRUE),"")</f>
        <v>#N/A</v>
      </c>
      <c r="E4931" s="21" t="e">
        <f>IF(A4931&lt;&gt;"",VLOOKUP(B4931,'Ket qua do'!$C$5:$AP$50000,$E$3,TRUE)*$C$12,"")</f>
        <v>#N/A</v>
      </c>
      <c r="F4931" s="21" t="e">
        <f>IF(A4931&lt;&gt;"",VLOOKUP(B4931,'Ket qua do'!$C$5:$AP$50000,$F$3,TRUE),"")</f>
        <v>#N/A</v>
      </c>
      <c r="G4931" s="21" t="e">
        <f>IF(A4931&lt;&gt;"",VLOOKUP(B4931,'Ket qua do'!$C$5:$AP$50000,$G$3,TRUE),"")</f>
        <v>#N/A</v>
      </c>
      <c r="H4931" s="21" t="e">
        <f>IF(A4931&lt;&gt;"",VLOOKUP(B4931,'Ket qua do'!$C$5:$AP$50000,$H$3,TRUE),"")</f>
        <v>#N/A</v>
      </c>
      <c r="I4931" s="21" t="e">
        <f>IF(A4931&lt;&gt;"",VLOOKUP(B4931,'Ket qua do'!$C$5:$AP$50000,$I$3,TRUE)*$E$9/1000,"")</f>
        <v>#N/A</v>
      </c>
      <c r="J4931" s="21" t="e">
        <f>IF(A4931&lt;&gt;"",VLOOKUP(B4931,'Ket qua do'!$C$5:$AP$50000,$J$3,TRUE)*$E$9/1000,"")</f>
        <v>#N/A</v>
      </c>
      <c r="K4931" s="21" t="e">
        <f>IF(A4931&lt;&gt;"",VLOOKUP(B4931,'Ket qua do'!$C$5:$AP$50000,$K$3,TRUE)*$E$9/1000,"")</f>
        <v>#N/A</v>
      </c>
      <c r="L4931" s="21" t="e">
        <f>IF(A4931&lt;&gt;"",VLOOKUP(B4931,'Ket qua do'!$C$5:$AP$50000,$L$3,TRUE),"")</f>
        <v>#N/A</v>
      </c>
    </row>
    <row r="4932" spans="1:12" x14ac:dyDescent="0.25">
      <c r="A4932" t="e">
        <f t="shared" si="82"/>
        <v>#N/A</v>
      </c>
      <c r="B4932" s="1" t="e">
        <f>IF(A4932&lt;&gt;"",VLOOKUP(A4932,'Ket qua do'!$B$5:$CE$50000,2,TRUE),"")</f>
        <v>#N/A</v>
      </c>
      <c r="C4932" s="19" t="e">
        <f>IF(A4932&lt;&gt;"",VLOOKUP(B4932,'Ket qua do'!$C$5:$AP$50000,$C$3,TRUE)*SQRT(3)*$C$11,"")</f>
        <v>#N/A</v>
      </c>
      <c r="D4932" s="21" t="e">
        <f>IF(A4932&lt;&gt;"",VLOOKUP(B4932,'Ket qua do'!$C$5:$AP$50000,$D$3,TRUE),"")</f>
        <v>#N/A</v>
      </c>
      <c r="E4932" s="21" t="e">
        <f>IF(A4932&lt;&gt;"",VLOOKUP(B4932,'Ket qua do'!$C$5:$AP$50000,$E$3,TRUE)*$C$12,"")</f>
        <v>#N/A</v>
      </c>
      <c r="F4932" s="21" t="e">
        <f>IF(A4932&lt;&gt;"",VLOOKUP(B4932,'Ket qua do'!$C$5:$AP$50000,$F$3,TRUE),"")</f>
        <v>#N/A</v>
      </c>
      <c r="G4932" s="21" t="e">
        <f>IF(A4932&lt;&gt;"",VLOOKUP(B4932,'Ket qua do'!$C$5:$AP$50000,$G$3,TRUE),"")</f>
        <v>#N/A</v>
      </c>
      <c r="H4932" s="21" t="e">
        <f>IF(A4932&lt;&gt;"",VLOOKUP(B4932,'Ket qua do'!$C$5:$AP$50000,$H$3,TRUE),"")</f>
        <v>#N/A</v>
      </c>
      <c r="I4932" s="21" t="e">
        <f>IF(A4932&lt;&gt;"",VLOOKUP(B4932,'Ket qua do'!$C$5:$AP$50000,$I$3,TRUE)*$E$9/1000,"")</f>
        <v>#N/A</v>
      </c>
      <c r="J4932" s="21" t="e">
        <f>IF(A4932&lt;&gt;"",VLOOKUP(B4932,'Ket qua do'!$C$5:$AP$50000,$J$3,TRUE)*$E$9/1000,"")</f>
        <v>#N/A</v>
      </c>
      <c r="K4932" s="21" t="e">
        <f>IF(A4932&lt;&gt;"",VLOOKUP(B4932,'Ket qua do'!$C$5:$AP$50000,$K$3,TRUE)*$E$9/1000,"")</f>
        <v>#N/A</v>
      </c>
      <c r="L4932" s="21" t="e">
        <f>IF(A4932&lt;&gt;"",VLOOKUP(B4932,'Ket qua do'!$C$5:$AP$50000,$L$3,TRUE),"")</f>
        <v>#N/A</v>
      </c>
    </row>
    <row r="4933" spans="1:12" x14ac:dyDescent="0.25">
      <c r="A4933" t="e">
        <f t="shared" si="82"/>
        <v>#N/A</v>
      </c>
      <c r="B4933" s="1" t="e">
        <f>IF(A4933&lt;&gt;"",VLOOKUP(A4933,'Ket qua do'!$B$5:$CE$50000,2,TRUE),"")</f>
        <v>#N/A</v>
      </c>
      <c r="C4933" s="19" t="e">
        <f>IF(A4933&lt;&gt;"",VLOOKUP(B4933,'Ket qua do'!$C$5:$AP$50000,$C$3,TRUE)*SQRT(3)*$C$11,"")</f>
        <v>#N/A</v>
      </c>
      <c r="D4933" s="21" t="e">
        <f>IF(A4933&lt;&gt;"",VLOOKUP(B4933,'Ket qua do'!$C$5:$AP$50000,$D$3,TRUE),"")</f>
        <v>#N/A</v>
      </c>
      <c r="E4933" s="21" t="e">
        <f>IF(A4933&lt;&gt;"",VLOOKUP(B4933,'Ket qua do'!$C$5:$AP$50000,$E$3,TRUE)*$C$12,"")</f>
        <v>#N/A</v>
      </c>
      <c r="F4933" s="21" t="e">
        <f>IF(A4933&lt;&gt;"",VLOOKUP(B4933,'Ket qua do'!$C$5:$AP$50000,$F$3,TRUE),"")</f>
        <v>#N/A</v>
      </c>
      <c r="G4933" s="21" t="e">
        <f>IF(A4933&lt;&gt;"",VLOOKUP(B4933,'Ket qua do'!$C$5:$AP$50000,$G$3,TRUE),"")</f>
        <v>#N/A</v>
      </c>
      <c r="H4933" s="21" t="e">
        <f>IF(A4933&lt;&gt;"",VLOOKUP(B4933,'Ket qua do'!$C$5:$AP$50000,$H$3,TRUE),"")</f>
        <v>#N/A</v>
      </c>
      <c r="I4933" s="21" t="e">
        <f>IF(A4933&lt;&gt;"",VLOOKUP(B4933,'Ket qua do'!$C$5:$AP$50000,$I$3,TRUE)*$E$9/1000,"")</f>
        <v>#N/A</v>
      </c>
      <c r="J4933" s="21" t="e">
        <f>IF(A4933&lt;&gt;"",VLOOKUP(B4933,'Ket qua do'!$C$5:$AP$50000,$J$3,TRUE)*$E$9/1000,"")</f>
        <v>#N/A</v>
      </c>
      <c r="K4933" s="21" t="e">
        <f>IF(A4933&lt;&gt;"",VLOOKUP(B4933,'Ket qua do'!$C$5:$AP$50000,$K$3,TRUE)*$E$9/1000,"")</f>
        <v>#N/A</v>
      </c>
      <c r="L4933" s="21" t="e">
        <f>IF(A4933&lt;&gt;"",VLOOKUP(B4933,'Ket qua do'!$C$5:$AP$50000,$L$3,TRUE),"")</f>
        <v>#N/A</v>
      </c>
    </row>
    <row r="4934" spans="1:12" x14ac:dyDescent="0.25">
      <c r="A4934" t="e">
        <f t="shared" si="82"/>
        <v>#N/A</v>
      </c>
      <c r="B4934" s="1" t="e">
        <f>IF(A4934&lt;&gt;"",VLOOKUP(A4934,'Ket qua do'!$B$5:$CE$50000,2,TRUE),"")</f>
        <v>#N/A</v>
      </c>
      <c r="C4934" s="19" t="e">
        <f>IF(A4934&lt;&gt;"",VLOOKUP(B4934,'Ket qua do'!$C$5:$AP$50000,$C$3,TRUE)*SQRT(3)*$C$11,"")</f>
        <v>#N/A</v>
      </c>
      <c r="D4934" s="21" t="e">
        <f>IF(A4934&lt;&gt;"",VLOOKUP(B4934,'Ket qua do'!$C$5:$AP$50000,$D$3,TRUE),"")</f>
        <v>#N/A</v>
      </c>
      <c r="E4934" s="21" t="e">
        <f>IF(A4934&lt;&gt;"",VLOOKUP(B4934,'Ket qua do'!$C$5:$AP$50000,$E$3,TRUE)*$C$12,"")</f>
        <v>#N/A</v>
      </c>
      <c r="F4934" s="21" t="e">
        <f>IF(A4934&lt;&gt;"",VLOOKUP(B4934,'Ket qua do'!$C$5:$AP$50000,$F$3,TRUE),"")</f>
        <v>#N/A</v>
      </c>
      <c r="G4934" s="21" t="e">
        <f>IF(A4934&lt;&gt;"",VLOOKUP(B4934,'Ket qua do'!$C$5:$AP$50000,$G$3,TRUE),"")</f>
        <v>#N/A</v>
      </c>
      <c r="H4934" s="21" t="e">
        <f>IF(A4934&lt;&gt;"",VLOOKUP(B4934,'Ket qua do'!$C$5:$AP$50000,$H$3,TRUE),"")</f>
        <v>#N/A</v>
      </c>
      <c r="I4934" s="21" t="e">
        <f>IF(A4934&lt;&gt;"",VLOOKUP(B4934,'Ket qua do'!$C$5:$AP$50000,$I$3,TRUE)*$E$9/1000,"")</f>
        <v>#N/A</v>
      </c>
      <c r="J4934" s="21" t="e">
        <f>IF(A4934&lt;&gt;"",VLOOKUP(B4934,'Ket qua do'!$C$5:$AP$50000,$J$3,TRUE)*$E$9/1000,"")</f>
        <v>#N/A</v>
      </c>
      <c r="K4934" s="21" t="e">
        <f>IF(A4934&lt;&gt;"",VLOOKUP(B4934,'Ket qua do'!$C$5:$AP$50000,$K$3,TRUE)*$E$9/1000,"")</f>
        <v>#N/A</v>
      </c>
      <c r="L4934" s="21" t="e">
        <f>IF(A4934&lt;&gt;"",VLOOKUP(B4934,'Ket qua do'!$C$5:$AP$50000,$L$3,TRUE),"")</f>
        <v>#N/A</v>
      </c>
    </row>
    <row r="4935" spans="1:12" x14ac:dyDescent="0.25">
      <c r="A4935" t="e">
        <f t="shared" si="82"/>
        <v>#N/A</v>
      </c>
      <c r="B4935" s="1" t="e">
        <f>IF(A4935&lt;&gt;"",VLOOKUP(A4935,'Ket qua do'!$B$5:$CE$50000,2,TRUE),"")</f>
        <v>#N/A</v>
      </c>
      <c r="C4935" s="19" t="e">
        <f>IF(A4935&lt;&gt;"",VLOOKUP(B4935,'Ket qua do'!$C$5:$AP$50000,$C$3,TRUE)*SQRT(3)*$C$11,"")</f>
        <v>#N/A</v>
      </c>
      <c r="D4935" s="21" t="e">
        <f>IF(A4935&lt;&gt;"",VLOOKUP(B4935,'Ket qua do'!$C$5:$AP$50000,$D$3,TRUE),"")</f>
        <v>#N/A</v>
      </c>
      <c r="E4935" s="21" t="e">
        <f>IF(A4935&lt;&gt;"",VLOOKUP(B4935,'Ket qua do'!$C$5:$AP$50000,$E$3,TRUE)*$C$12,"")</f>
        <v>#N/A</v>
      </c>
      <c r="F4935" s="21" t="e">
        <f>IF(A4935&lt;&gt;"",VLOOKUP(B4935,'Ket qua do'!$C$5:$AP$50000,$F$3,TRUE),"")</f>
        <v>#N/A</v>
      </c>
      <c r="G4935" s="21" t="e">
        <f>IF(A4935&lt;&gt;"",VLOOKUP(B4935,'Ket qua do'!$C$5:$AP$50000,$G$3,TRUE),"")</f>
        <v>#N/A</v>
      </c>
      <c r="H4935" s="21" t="e">
        <f>IF(A4935&lt;&gt;"",VLOOKUP(B4935,'Ket qua do'!$C$5:$AP$50000,$H$3,TRUE),"")</f>
        <v>#N/A</v>
      </c>
      <c r="I4935" s="21" t="e">
        <f>IF(A4935&lt;&gt;"",VLOOKUP(B4935,'Ket qua do'!$C$5:$AP$50000,$I$3,TRUE)*$E$9/1000,"")</f>
        <v>#N/A</v>
      </c>
      <c r="J4935" s="21" t="e">
        <f>IF(A4935&lt;&gt;"",VLOOKUP(B4935,'Ket qua do'!$C$5:$AP$50000,$J$3,TRUE)*$E$9/1000,"")</f>
        <v>#N/A</v>
      </c>
      <c r="K4935" s="21" t="e">
        <f>IF(A4935&lt;&gt;"",VLOOKUP(B4935,'Ket qua do'!$C$5:$AP$50000,$K$3,TRUE)*$E$9/1000,"")</f>
        <v>#N/A</v>
      </c>
      <c r="L4935" s="21" t="e">
        <f>IF(A4935&lt;&gt;"",VLOOKUP(B4935,'Ket qua do'!$C$5:$AP$50000,$L$3,TRUE),"")</f>
        <v>#N/A</v>
      </c>
    </row>
    <row r="4936" spans="1:12" x14ac:dyDescent="0.25">
      <c r="A4936" t="e">
        <f t="shared" si="82"/>
        <v>#N/A</v>
      </c>
      <c r="B4936" s="1" t="e">
        <f>IF(A4936&lt;&gt;"",VLOOKUP(A4936,'Ket qua do'!$B$5:$CE$50000,2,TRUE),"")</f>
        <v>#N/A</v>
      </c>
      <c r="C4936" s="19" t="e">
        <f>IF(A4936&lt;&gt;"",VLOOKUP(B4936,'Ket qua do'!$C$5:$AP$50000,$C$3,TRUE)*SQRT(3)*$C$11,"")</f>
        <v>#N/A</v>
      </c>
      <c r="D4936" s="21" t="e">
        <f>IF(A4936&lt;&gt;"",VLOOKUP(B4936,'Ket qua do'!$C$5:$AP$50000,$D$3,TRUE),"")</f>
        <v>#N/A</v>
      </c>
      <c r="E4936" s="21" t="e">
        <f>IF(A4936&lt;&gt;"",VLOOKUP(B4936,'Ket qua do'!$C$5:$AP$50000,$E$3,TRUE)*$C$12,"")</f>
        <v>#N/A</v>
      </c>
      <c r="F4936" s="21" t="e">
        <f>IF(A4936&lt;&gt;"",VLOOKUP(B4936,'Ket qua do'!$C$5:$AP$50000,$F$3,TRUE),"")</f>
        <v>#N/A</v>
      </c>
      <c r="G4936" s="21" t="e">
        <f>IF(A4936&lt;&gt;"",VLOOKUP(B4936,'Ket qua do'!$C$5:$AP$50000,$G$3,TRUE),"")</f>
        <v>#N/A</v>
      </c>
      <c r="H4936" s="21" t="e">
        <f>IF(A4936&lt;&gt;"",VLOOKUP(B4936,'Ket qua do'!$C$5:$AP$50000,$H$3,TRUE),"")</f>
        <v>#N/A</v>
      </c>
      <c r="I4936" s="21" t="e">
        <f>IF(A4936&lt;&gt;"",VLOOKUP(B4936,'Ket qua do'!$C$5:$AP$50000,$I$3,TRUE)*$E$9/1000,"")</f>
        <v>#N/A</v>
      </c>
      <c r="J4936" s="21" t="e">
        <f>IF(A4936&lt;&gt;"",VLOOKUP(B4936,'Ket qua do'!$C$5:$AP$50000,$J$3,TRUE)*$E$9/1000,"")</f>
        <v>#N/A</v>
      </c>
      <c r="K4936" s="21" t="e">
        <f>IF(A4936&lt;&gt;"",VLOOKUP(B4936,'Ket qua do'!$C$5:$AP$50000,$K$3,TRUE)*$E$9/1000,"")</f>
        <v>#N/A</v>
      </c>
      <c r="L4936" s="21" t="e">
        <f>IF(A4936&lt;&gt;"",VLOOKUP(B4936,'Ket qua do'!$C$5:$AP$50000,$L$3,TRUE),"")</f>
        <v>#N/A</v>
      </c>
    </row>
    <row r="4937" spans="1:12" x14ac:dyDescent="0.25">
      <c r="A4937" t="e">
        <f t="shared" si="82"/>
        <v>#N/A</v>
      </c>
      <c r="B4937" s="1" t="e">
        <f>IF(A4937&lt;&gt;"",VLOOKUP(A4937,'Ket qua do'!$B$5:$CE$50000,2,TRUE),"")</f>
        <v>#N/A</v>
      </c>
      <c r="C4937" s="19" t="e">
        <f>IF(A4937&lt;&gt;"",VLOOKUP(B4937,'Ket qua do'!$C$5:$AP$50000,$C$3,TRUE)*SQRT(3)*$C$11,"")</f>
        <v>#N/A</v>
      </c>
      <c r="D4937" s="21" t="e">
        <f>IF(A4937&lt;&gt;"",VLOOKUP(B4937,'Ket qua do'!$C$5:$AP$50000,$D$3,TRUE),"")</f>
        <v>#N/A</v>
      </c>
      <c r="E4937" s="21" t="e">
        <f>IF(A4937&lt;&gt;"",VLOOKUP(B4937,'Ket qua do'!$C$5:$AP$50000,$E$3,TRUE)*$C$12,"")</f>
        <v>#N/A</v>
      </c>
      <c r="F4937" s="21" t="e">
        <f>IF(A4937&lt;&gt;"",VLOOKUP(B4937,'Ket qua do'!$C$5:$AP$50000,$F$3,TRUE),"")</f>
        <v>#N/A</v>
      </c>
      <c r="G4937" s="21" t="e">
        <f>IF(A4937&lt;&gt;"",VLOOKUP(B4937,'Ket qua do'!$C$5:$AP$50000,$G$3,TRUE),"")</f>
        <v>#N/A</v>
      </c>
      <c r="H4937" s="21" t="e">
        <f>IF(A4937&lt;&gt;"",VLOOKUP(B4937,'Ket qua do'!$C$5:$AP$50000,$H$3,TRUE),"")</f>
        <v>#N/A</v>
      </c>
      <c r="I4937" s="21" t="e">
        <f>IF(A4937&lt;&gt;"",VLOOKUP(B4937,'Ket qua do'!$C$5:$AP$50000,$I$3,TRUE)*$E$9/1000,"")</f>
        <v>#N/A</v>
      </c>
      <c r="J4937" s="21" t="e">
        <f>IF(A4937&lt;&gt;"",VLOOKUP(B4937,'Ket qua do'!$C$5:$AP$50000,$J$3,TRUE)*$E$9/1000,"")</f>
        <v>#N/A</v>
      </c>
      <c r="K4937" s="21" t="e">
        <f>IF(A4937&lt;&gt;"",VLOOKUP(B4937,'Ket qua do'!$C$5:$AP$50000,$K$3,TRUE)*$E$9/1000,"")</f>
        <v>#N/A</v>
      </c>
      <c r="L4937" s="21" t="e">
        <f>IF(A4937&lt;&gt;"",VLOOKUP(B4937,'Ket qua do'!$C$5:$AP$50000,$L$3,TRUE),"")</f>
        <v>#N/A</v>
      </c>
    </row>
    <row r="4938" spans="1:12" x14ac:dyDescent="0.25">
      <c r="A4938" t="e">
        <f t="shared" si="82"/>
        <v>#N/A</v>
      </c>
      <c r="B4938" s="1" t="e">
        <f>IF(A4938&lt;&gt;"",VLOOKUP(A4938,'Ket qua do'!$B$5:$CE$50000,2,TRUE),"")</f>
        <v>#N/A</v>
      </c>
      <c r="C4938" s="19" t="e">
        <f>IF(A4938&lt;&gt;"",VLOOKUP(B4938,'Ket qua do'!$C$5:$AP$50000,$C$3,TRUE)*SQRT(3)*$C$11,"")</f>
        <v>#N/A</v>
      </c>
      <c r="D4938" s="21" t="e">
        <f>IF(A4938&lt;&gt;"",VLOOKUP(B4938,'Ket qua do'!$C$5:$AP$50000,$D$3,TRUE),"")</f>
        <v>#N/A</v>
      </c>
      <c r="E4938" s="21" t="e">
        <f>IF(A4938&lt;&gt;"",VLOOKUP(B4938,'Ket qua do'!$C$5:$AP$50000,$E$3,TRUE)*$C$12,"")</f>
        <v>#N/A</v>
      </c>
      <c r="F4938" s="21" t="e">
        <f>IF(A4938&lt;&gt;"",VLOOKUP(B4938,'Ket qua do'!$C$5:$AP$50000,$F$3,TRUE),"")</f>
        <v>#N/A</v>
      </c>
      <c r="G4938" s="21" t="e">
        <f>IF(A4938&lt;&gt;"",VLOOKUP(B4938,'Ket qua do'!$C$5:$AP$50000,$G$3,TRUE),"")</f>
        <v>#N/A</v>
      </c>
      <c r="H4938" s="21" t="e">
        <f>IF(A4938&lt;&gt;"",VLOOKUP(B4938,'Ket qua do'!$C$5:$AP$50000,$H$3,TRUE),"")</f>
        <v>#N/A</v>
      </c>
      <c r="I4938" s="21" t="e">
        <f>IF(A4938&lt;&gt;"",VLOOKUP(B4938,'Ket qua do'!$C$5:$AP$50000,$I$3,TRUE)*$E$9/1000,"")</f>
        <v>#N/A</v>
      </c>
      <c r="J4938" s="21" t="e">
        <f>IF(A4938&lt;&gt;"",VLOOKUP(B4938,'Ket qua do'!$C$5:$AP$50000,$J$3,TRUE)*$E$9/1000,"")</f>
        <v>#N/A</v>
      </c>
      <c r="K4938" s="21" t="e">
        <f>IF(A4938&lt;&gt;"",VLOOKUP(B4938,'Ket qua do'!$C$5:$AP$50000,$K$3,TRUE)*$E$9/1000,"")</f>
        <v>#N/A</v>
      </c>
      <c r="L4938" s="21" t="e">
        <f>IF(A4938&lt;&gt;"",VLOOKUP(B4938,'Ket qua do'!$C$5:$AP$50000,$L$3,TRUE),"")</f>
        <v>#N/A</v>
      </c>
    </row>
    <row r="4939" spans="1:12" x14ac:dyDescent="0.25">
      <c r="A4939" t="e">
        <f t="shared" si="82"/>
        <v>#N/A</v>
      </c>
      <c r="B4939" s="1" t="e">
        <f>IF(A4939&lt;&gt;"",VLOOKUP(A4939,'Ket qua do'!$B$5:$CE$50000,2,TRUE),"")</f>
        <v>#N/A</v>
      </c>
      <c r="C4939" s="19" t="e">
        <f>IF(A4939&lt;&gt;"",VLOOKUP(B4939,'Ket qua do'!$C$5:$AP$50000,$C$3,TRUE)*SQRT(3)*$C$11,"")</f>
        <v>#N/A</v>
      </c>
      <c r="D4939" s="21" t="e">
        <f>IF(A4939&lt;&gt;"",VLOOKUP(B4939,'Ket qua do'!$C$5:$AP$50000,$D$3,TRUE),"")</f>
        <v>#N/A</v>
      </c>
      <c r="E4939" s="21" t="e">
        <f>IF(A4939&lt;&gt;"",VLOOKUP(B4939,'Ket qua do'!$C$5:$AP$50000,$E$3,TRUE)*$C$12,"")</f>
        <v>#N/A</v>
      </c>
      <c r="F4939" s="21" t="e">
        <f>IF(A4939&lt;&gt;"",VLOOKUP(B4939,'Ket qua do'!$C$5:$AP$50000,$F$3,TRUE),"")</f>
        <v>#N/A</v>
      </c>
      <c r="G4939" s="21" t="e">
        <f>IF(A4939&lt;&gt;"",VLOOKUP(B4939,'Ket qua do'!$C$5:$AP$50000,$G$3,TRUE),"")</f>
        <v>#N/A</v>
      </c>
      <c r="H4939" s="21" t="e">
        <f>IF(A4939&lt;&gt;"",VLOOKUP(B4939,'Ket qua do'!$C$5:$AP$50000,$H$3,TRUE),"")</f>
        <v>#N/A</v>
      </c>
      <c r="I4939" s="21" t="e">
        <f>IF(A4939&lt;&gt;"",VLOOKUP(B4939,'Ket qua do'!$C$5:$AP$50000,$I$3,TRUE)*$E$9/1000,"")</f>
        <v>#N/A</v>
      </c>
      <c r="J4939" s="21" t="e">
        <f>IF(A4939&lt;&gt;"",VLOOKUP(B4939,'Ket qua do'!$C$5:$AP$50000,$J$3,TRUE)*$E$9/1000,"")</f>
        <v>#N/A</v>
      </c>
      <c r="K4939" s="21" t="e">
        <f>IF(A4939&lt;&gt;"",VLOOKUP(B4939,'Ket qua do'!$C$5:$AP$50000,$K$3,TRUE)*$E$9/1000,"")</f>
        <v>#N/A</v>
      </c>
      <c r="L4939" s="21" t="e">
        <f>IF(A4939&lt;&gt;"",VLOOKUP(B4939,'Ket qua do'!$C$5:$AP$50000,$L$3,TRUE),"")</f>
        <v>#N/A</v>
      </c>
    </row>
    <row r="4940" spans="1:12" x14ac:dyDescent="0.25">
      <c r="A4940" t="e">
        <f t="shared" si="82"/>
        <v>#N/A</v>
      </c>
      <c r="B4940" s="1" t="e">
        <f>IF(A4940&lt;&gt;"",VLOOKUP(A4940,'Ket qua do'!$B$5:$CE$50000,2,TRUE),"")</f>
        <v>#N/A</v>
      </c>
      <c r="C4940" s="19" t="e">
        <f>IF(A4940&lt;&gt;"",VLOOKUP(B4940,'Ket qua do'!$C$5:$AP$50000,$C$3,TRUE)*SQRT(3)*$C$11,"")</f>
        <v>#N/A</v>
      </c>
      <c r="D4940" s="21" t="e">
        <f>IF(A4940&lt;&gt;"",VLOOKUP(B4940,'Ket qua do'!$C$5:$AP$50000,$D$3,TRUE),"")</f>
        <v>#N/A</v>
      </c>
      <c r="E4940" s="21" t="e">
        <f>IF(A4940&lt;&gt;"",VLOOKUP(B4940,'Ket qua do'!$C$5:$AP$50000,$E$3,TRUE)*$C$12,"")</f>
        <v>#N/A</v>
      </c>
      <c r="F4940" s="21" t="e">
        <f>IF(A4940&lt;&gt;"",VLOOKUP(B4940,'Ket qua do'!$C$5:$AP$50000,$F$3,TRUE),"")</f>
        <v>#N/A</v>
      </c>
      <c r="G4940" s="21" t="e">
        <f>IF(A4940&lt;&gt;"",VLOOKUP(B4940,'Ket qua do'!$C$5:$AP$50000,$G$3,TRUE),"")</f>
        <v>#N/A</v>
      </c>
      <c r="H4940" s="21" t="e">
        <f>IF(A4940&lt;&gt;"",VLOOKUP(B4940,'Ket qua do'!$C$5:$AP$50000,$H$3,TRUE),"")</f>
        <v>#N/A</v>
      </c>
      <c r="I4940" s="21" t="e">
        <f>IF(A4940&lt;&gt;"",VLOOKUP(B4940,'Ket qua do'!$C$5:$AP$50000,$I$3,TRUE)*$E$9/1000,"")</f>
        <v>#N/A</v>
      </c>
      <c r="J4940" s="21" t="e">
        <f>IF(A4940&lt;&gt;"",VLOOKUP(B4940,'Ket qua do'!$C$5:$AP$50000,$J$3,TRUE)*$E$9/1000,"")</f>
        <v>#N/A</v>
      </c>
      <c r="K4940" s="21" t="e">
        <f>IF(A4940&lt;&gt;"",VLOOKUP(B4940,'Ket qua do'!$C$5:$AP$50000,$K$3,TRUE)*$E$9/1000,"")</f>
        <v>#N/A</v>
      </c>
      <c r="L4940" s="21" t="e">
        <f>IF(A4940&lt;&gt;"",VLOOKUP(B4940,'Ket qua do'!$C$5:$AP$50000,$L$3,TRUE),"")</f>
        <v>#N/A</v>
      </c>
    </row>
    <row r="4941" spans="1:12" x14ac:dyDescent="0.25">
      <c r="A4941" t="e">
        <f t="shared" si="82"/>
        <v>#N/A</v>
      </c>
      <c r="B4941" s="1" t="e">
        <f>IF(A4941&lt;&gt;"",VLOOKUP(A4941,'Ket qua do'!$B$5:$CE$50000,2,TRUE),"")</f>
        <v>#N/A</v>
      </c>
      <c r="C4941" s="19" t="e">
        <f>IF(A4941&lt;&gt;"",VLOOKUP(B4941,'Ket qua do'!$C$5:$AP$50000,$C$3,TRUE)*SQRT(3)*$C$11,"")</f>
        <v>#N/A</v>
      </c>
      <c r="D4941" s="21" t="e">
        <f>IF(A4941&lt;&gt;"",VLOOKUP(B4941,'Ket qua do'!$C$5:$AP$50000,$D$3,TRUE),"")</f>
        <v>#N/A</v>
      </c>
      <c r="E4941" s="21" t="e">
        <f>IF(A4941&lt;&gt;"",VLOOKUP(B4941,'Ket qua do'!$C$5:$AP$50000,$E$3,TRUE)*$C$12,"")</f>
        <v>#N/A</v>
      </c>
      <c r="F4941" s="21" t="e">
        <f>IF(A4941&lt;&gt;"",VLOOKUP(B4941,'Ket qua do'!$C$5:$AP$50000,$F$3,TRUE),"")</f>
        <v>#N/A</v>
      </c>
      <c r="G4941" s="21" t="e">
        <f>IF(A4941&lt;&gt;"",VLOOKUP(B4941,'Ket qua do'!$C$5:$AP$50000,$G$3,TRUE),"")</f>
        <v>#N/A</v>
      </c>
      <c r="H4941" s="21" t="e">
        <f>IF(A4941&lt;&gt;"",VLOOKUP(B4941,'Ket qua do'!$C$5:$AP$50000,$H$3,TRUE),"")</f>
        <v>#N/A</v>
      </c>
      <c r="I4941" s="21" t="e">
        <f>IF(A4941&lt;&gt;"",VLOOKUP(B4941,'Ket qua do'!$C$5:$AP$50000,$I$3,TRUE)*$E$9/1000,"")</f>
        <v>#N/A</v>
      </c>
      <c r="J4941" s="21" t="e">
        <f>IF(A4941&lt;&gt;"",VLOOKUP(B4941,'Ket qua do'!$C$5:$AP$50000,$J$3,TRUE)*$E$9/1000,"")</f>
        <v>#N/A</v>
      </c>
      <c r="K4941" s="21" t="e">
        <f>IF(A4941&lt;&gt;"",VLOOKUP(B4941,'Ket qua do'!$C$5:$AP$50000,$K$3,TRUE)*$E$9/1000,"")</f>
        <v>#N/A</v>
      </c>
      <c r="L4941" s="21" t="e">
        <f>IF(A4941&lt;&gt;"",VLOOKUP(B4941,'Ket qua do'!$C$5:$AP$50000,$L$3,TRUE),"")</f>
        <v>#N/A</v>
      </c>
    </row>
    <row r="4942" spans="1:12" x14ac:dyDescent="0.25">
      <c r="A4942" t="e">
        <f t="shared" si="82"/>
        <v>#N/A</v>
      </c>
      <c r="B4942" s="1" t="e">
        <f>IF(A4942&lt;&gt;"",VLOOKUP(A4942,'Ket qua do'!$B$5:$CE$50000,2,TRUE),"")</f>
        <v>#N/A</v>
      </c>
      <c r="C4942" s="19" t="e">
        <f>IF(A4942&lt;&gt;"",VLOOKUP(B4942,'Ket qua do'!$C$5:$AP$50000,$C$3,TRUE)*SQRT(3)*$C$11,"")</f>
        <v>#N/A</v>
      </c>
      <c r="D4942" s="21" t="e">
        <f>IF(A4942&lt;&gt;"",VLOOKUP(B4942,'Ket qua do'!$C$5:$AP$50000,$D$3,TRUE),"")</f>
        <v>#N/A</v>
      </c>
      <c r="E4942" s="21" t="e">
        <f>IF(A4942&lt;&gt;"",VLOOKUP(B4942,'Ket qua do'!$C$5:$AP$50000,$E$3,TRUE)*$C$12,"")</f>
        <v>#N/A</v>
      </c>
      <c r="F4942" s="21" t="e">
        <f>IF(A4942&lt;&gt;"",VLOOKUP(B4942,'Ket qua do'!$C$5:$AP$50000,$F$3,TRUE),"")</f>
        <v>#N/A</v>
      </c>
      <c r="G4942" s="21" t="e">
        <f>IF(A4942&lt;&gt;"",VLOOKUP(B4942,'Ket qua do'!$C$5:$AP$50000,$G$3,TRUE),"")</f>
        <v>#N/A</v>
      </c>
      <c r="H4942" s="21" t="e">
        <f>IF(A4942&lt;&gt;"",VLOOKUP(B4942,'Ket qua do'!$C$5:$AP$50000,$H$3,TRUE),"")</f>
        <v>#N/A</v>
      </c>
      <c r="I4942" s="21" t="e">
        <f>IF(A4942&lt;&gt;"",VLOOKUP(B4942,'Ket qua do'!$C$5:$AP$50000,$I$3,TRUE)*$E$9/1000,"")</f>
        <v>#N/A</v>
      </c>
      <c r="J4942" s="21" t="e">
        <f>IF(A4942&lt;&gt;"",VLOOKUP(B4942,'Ket qua do'!$C$5:$AP$50000,$J$3,TRUE)*$E$9/1000,"")</f>
        <v>#N/A</v>
      </c>
      <c r="K4942" s="21" t="e">
        <f>IF(A4942&lt;&gt;"",VLOOKUP(B4942,'Ket qua do'!$C$5:$AP$50000,$K$3,TRUE)*$E$9/1000,"")</f>
        <v>#N/A</v>
      </c>
      <c r="L4942" s="21" t="e">
        <f>IF(A4942&lt;&gt;"",VLOOKUP(B4942,'Ket qua do'!$C$5:$AP$50000,$L$3,TRUE),"")</f>
        <v>#N/A</v>
      </c>
    </row>
    <row r="4943" spans="1:12" x14ac:dyDescent="0.25">
      <c r="A4943" t="e">
        <f t="shared" si="82"/>
        <v>#N/A</v>
      </c>
      <c r="B4943" s="1" t="e">
        <f>IF(A4943&lt;&gt;"",VLOOKUP(A4943,'Ket qua do'!$B$5:$CE$50000,2,TRUE),"")</f>
        <v>#N/A</v>
      </c>
      <c r="C4943" s="19" t="e">
        <f>IF(A4943&lt;&gt;"",VLOOKUP(B4943,'Ket qua do'!$C$5:$AP$50000,$C$3,TRUE)*SQRT(3)*$C$11,"")</f>
        <v>#N/A</v>
      </c>
      <c r="D4943" s="21" t="e">
        <f>IF(A4943&lt;&gt;"",VLOOKUP(B4943,'Ket qua do'!$C$5:$AP$50000,$D$3,TRUE),"")</f>
        <v>#N/A</v>
      </c>
      <c r="E4943" s="21" t="e">
        <f>IF(A4943&lt;&gt;"",VLOOKUP(B4943,'Ket qua do'!$C$5:$AP$50000,$E$3,TRUE)*$C$12,"")</f>
        <v>#N/A</v>
      </c>
      <c r="F4943" s="21" t="e">
        <f>IF(A4943&lt;&gt;"",VLOOKUP(B4943,'Ket qua do'!$C$5:$AP$50000,$F$3,TRUE),"")</f>
        <v>#N/A</v>
      </c>
      <c r="G4943" s="21" t="e">
        <f>IF(A4943&lt;&gt;"",VLOOKUP(B4943,'Ket qua do'!$C$5:$AP$50000,$G$3,TRUE),"")</f>
        <v>#N/A</v>
      </c>
      <c r="H4943" s="21" t="e">
        <f>IF(A4943&lt;&gt;"",VLOOKUP(B4943,'Ket qua do'!$C$5:$AP$50000,$H$3,TRUE),"")</f>
        <v>#N/A</v>
      </c>
      <c r="I4943" s="21" t="e">
        <f>IF(A4943&lt;&gt;"",VLOOKUP(B4943,'Ket qua do'!$C$5:$AP$50000,$I$3,TRUE)*$E$9/1000,"")</f>
        <v>#N/A</v>
      </c>
      <c r="J4943" s="21" t="e">
        <f>IF(A4943&lt;&gt;"",VLOOKUP(B4943,'Ket qua do'!$C$5:$AP$50000,$J$3,TRUE)*$E$9/1000,"")</f>
        <v>#N/A</v>
      </c>
      <c r="K4943" s="21" t="e">
        <f>IF(A4943&lt;&gt;"",VLOOKUP(B4943,'Ket qua do'!$C$5:$AP$50000,$K$3,TRUE)*$E$9/1000,"")</f>
        <v>#N/A</v>
      </c>
      <c r="L4943" s="21" t="e">
        <f>IF(A4943&lt;&gt;"",VLOOKUP(B4943,'Ket qua do'!$C$5:$AP$50000,$L$3,TRUE),"")</f>
        <v>#N/A</v>
      </c>
    </row>
    <row r="4944" spans="1:12" x14ac:dyDescent="0.25">
      <c r="A4944" t="e">
        <f t="shared" si="82"/>
        <v>#N/A</v>
      </c>
      <c r="B4944" s="1" t="e">
        <f>IF(A4944&lt;&gt;"",VLOOKUP(A4944,'Ket qua do'!$B$5:$CE$50000,2,TRUE),"")</f>
        <v>#N/A</v>
      </c>
      <c r="C4944" s="19" t="e">
        <f>IF(A4944&lt;&gt;"",VLOOKUP(B4944,'Ket qua do'!$C$5:$AP$50000,$C$3,TRUE)*SQRT(3)*$C$11,"")</f>
        <v>#N/A</v>
      </c>
      <c r="D4944" s="21" t="e">
        <f>IF(A4944&lt;&gt;"",VLOOKUP(B4944,'Ket qua do'!$C$5:$AP$50000,$D$3,TRUE),"")</f>
        <v>#N/A</v>
      </c>
      <c r="E4944" s="21" t="e">
        <f>IF(A4944&lt;&gt;"",VLOOKUP(B4944,'Ket qua do'!$C$5:$AP$50000,$E$3,TRUE)*$C$12,"")</f>
        <v>#N/A</v>
      </c>
      <c r="F4944" s="21" t="e">
        <f>IF(A4944&lt;&gt;"",VLOOKUP(B4944,'Ket qua do'!$C$5:$AP$50000,$F$3,TRUE),"")</f>
        <v>#N/A</v>
      </c>
      <c r="G4944" s="21" t="e">
        <f>IF(A4944&lt;&gt;"",VLOOKUP(B4944,'Ket qua do'!$C$5:$AP$50000,$G$3,TRUE),"")</f>
        <v>#N/A</v>
      </c>
      <c r="H4944" s="21" t="e">
        <f>IF(A4944&lt;&gt;"",VLOOKUP(B4944,'Ket qua do'!$C$5:$AP$50000,$H$3,TRUE),"")</f>
        <v>#N/A</v>
      </c>
      <c r="I4944" s="21" t="e">
        <f>IF(A4944&lt;&gt;"",VLOOKUP(B4944,'Ket qua do'!$C$5:$AP$50000,$I$3,TRUE)*$E$9/1000,"")</f>
        <v>#N/A</v>
      </c>
      <c r="J4944" s="21" t="e">
        <f>IF(A4944&lt;&gt;"",VLOOKUP(B4944,'Ket qua do'!$C$5:$AP$50000,$J$3,TRUE)*$E$9/1000,"")</f>
        <v>#N/A</v>
      </c>
      <c r="K4944" s="21" t="e">
        <f>IF(A4944&lt;&gt;"",VLOOKUP(B4944,'Ket qua do'!$C$5:$AP$50000,$K$3,TRUE)*$E$9/1000,"")</f>
        <v>#N/A</v>
      </c>
      <c r="L4944" s="21" t="e">
        <f>IF(A4944&lt;&gt;"",VLOOKUP(B4944,'Ket qua do'!$C$5:$AP$50000,$L$3,TRUE),"")</f>
        <v>#N/A</v>
      </c>
    </row>
    <row r="4945" spans="1:12" x14ac:dyDescent="0.25">
      <c r="A4945" t="e">
        <f t="shared" si="82"/>
        <v>#N/A</v>
      </c>
      <c r="B4945" s="1" t="e">
        <f>IF(A4945&lt;&gt;"",VLOOKUP(A4945,'Ket qua do'!$B$5:$CE$50000,2,TRUE),"")</f>
        <v>#N/A</v>
      </c>
      <c r="C4945" s="19" t="e">
        <f>IF(A4945&lt;&gt;"",VLOOKUP(B4945,'Ket qua do'!$C$5:$AP$50000,$C$3,TRUE)*SQRT(3)*$C$11,"")</f>
        <v>#N/A</v>
      </c>
      <c r="D4945" s="21" t="e">
        <f>IF(A4945&lt;&gt;"",VLOOKUP(B4945,'Ket qua do'!$C$5:$AP$50000,$D$3,TRUE),"")</f>
        <v>#N/A</v>
      </c>
      <c r="E4945" s="21" t="e">
        <f>IF(A4945&lt;&gt;"",VLOOKUP(B4945,'Ket qua do'!$C$5:$AP$50000,$E$3,TRUE)*$C$12,"")</f>
        <v>#N/A</v>
      </c>
      <c r="F4945" s="21" t="e">
        <f>IF(A4945&lt;&gt;"",VLOOKUP(B4945,'Ket qua do'!$C$5:$AP$50000,$F$3,TRUE),"")</f>
        <v>#N/A</v>
      </c>
      <c r="G4945" s="21" t="e">
        <f>IF(A4945&lt;&gt;"",VLOOKUP(B4945,'Ket qua do'!$C$5:$AP$50000,$G$3,TRUE),"")</f>
        <v>#N/A</v>
      </c>
      <c r="H4945" s="21" t="e">
        <f>IF(A4945&lt;&gt;"",VLOOKUP(B4945,'Ket qua do'!$C$5:$AP$50000,$H$3,TRUE),"")</f>
        <v>#N/A</v>
      </c>
      <c r="I4945" s="21" t="e">
        <f>IF(A4945&lt;&gt;"",VLOOKUP(B4945,'Ket qua do'!$C$5:$AP$50000,$I$3,TRUE)*$E$9/1000,"")</f>
        <v>#N/A</v>
      </c>
      <c r="J4945" s="21" t="e">
        <f>IF(A4945&lt;&gt;"",VLOOKUP(B4945,'Ket qua do'!$C$5:$AP$50000,$J$3,TRUE)*$E$9/1000,"")</f>
        <v>#N/A</v>
      </c>
      <c r="K4945" s="21" t="e">
        <f>IF(A4945&lt;&gt;"",VLOOKUP(B4945,'Ket qua do'!$C$5:$AP$50000,$K$3,TRUE)*$E$9/1000,"")</f>
        <v>#N/A</v>
      </c>
      <c r="L4945" s="21" t="e">
        <f>IF(A4945&lt;&gt;"",VLOOKUP(B4945,'Ket qua do'!$C$5:$AP$50000,$L$3,TRUE),"")</f>
        <v>#N/A</v>
      </c>
    </row>
    <row r="4946" spans="1:12" x14ac:dyDescent="0.25">
      <c r="A4946" t="e">
        <f t="shared" si="82"/>
        <v>#N/A</v>
      </c>
      <c r="B4946" s="1" t="e">
        <f>IF(A4946&lt;&gt;"",VLOOKUP(A4946,'Ket qua do'!$B$5:$CE$50000,2,TRUE),"")</f>
        <v>#N/A</v>
      </c>
      <c r="C4946" s="19" t="e">
        <f>IF(A4946&lt;&gt;"",VLOOKUP(B4946,'Ket qua do'!$C$5:$AP$50000,$C$3,TRUE)*SQRT(3)*$C$11,"")</f>
        <v>#N/A</v>
      </c>
      <c r="D4946" s="21" t="e">
        <f>IF(A4946&lt;&gt;"",VLOOKUP(B4946,'Ket qua do'!$C$5:$AP$50000,$D$3,TRUE),"")</f>
        <v>#N/A</v>
      </c>
      <c r="E4946" s="21" t="e">
        <f>IF(A4946&lt;&gt;"",VLOOKUP(B4946,'Ket qua do'!$C$5:$AP$50000,$E$3,TRUE)*$C$12,"")</f>
        <v>#N/A</v>
      </c>
      <c r="F4946" s="21" t="e">
        <f>IF(A4946&lt;&gt;"",VLOOKUP(B4946,'Ket qua do'!$C$5:$AP$50000,$F$3,TRUE),"")</f>
        <v>#N/A</v>
      </c>
      <c r="G4946" s="21" t="e">
        <f>IF(A4946&lt;&gt;"",VLOOKUP(B4946,'Ket qua do'!$C$5:$AP$50000,$G$3,TRUE),"")</f>
        <v>#N/A</v>
      </c>
      <c r="H4946" s="21" t="e">
        <f>IF(A4946&lt;&gt;"",VLOOKUP(B4946,'Ket qua do'!$C$5:$AP$50000,$H$3,TRUE),"")</f>
        <v>#N/A</v>
      </c>
      <c r="I4946" s="21" t="e">
        <f>IF(A4946&lt;&gt;"",VLOOKUP(B4946,'Ket qua do'!$C$5:$AP$50000,$I$3,TRUE)*$E$9/1000,"")</f>
        <v>#N/A</v>
      </c>
      <c r="J4946" s="21" t="e">
        <f>IF(A4946&lt;&gt;"",VLOOKUP(B4946,'Ket qua do'!$C$5:$AP$50000,$J$3,TRUE)*$E$9/1000,"")</f>
        <v>#N/A</v>
      </c>
      <c r="K4946" s="21" t="e">
        <f>IF(A4946&lt;&gt;"",VLOOKUP(B4946,'Ket qua do'!$C$5:$AP$50000,$K$3,TRUE)*$E$9/1000,"")</f>
        <v>#N/A</v>
      </c>
      <c r="L4946" s="21" t="e">
        <f>IF(A4946&lt;&gt;"",VLOOKUP(B4946,'Ket qua do'!$C$5:$AP$50000,$L$3,TRUE),"")</f>
        <v>#N/A</v>
      </c>
    </row>
    <row r="4947" spans="1:12" x14ac:dyDescent="0.25">
      <c r="A4947" t="e">
        <f t="shared" si="82"/>
        <v>#N/A</v>
      </c>
      <c r="B4947" s="1" t="e">
        <f>IF(A4947&lt;&gt;"",VLOOKUP(A4947,'Ket qua do'!$B$5:$CE$50000,2,TRUE),"")</f>
        <v>#N/A</v>
      </c>
      <c r="C4947" s="19" t="e">
        <f>IF(A4947&lt;&gt;"",VLOOKUP(B4947,'Ket qua do'!$C$5:$AP$50000,$C$3,TRUE)*SQRT(3)*$C$11,"")</f>
        <v>#N/A</v>
      </c>
      <c r="D4947" s="21" t="e">
        <f>IF(A4947&lt;&gt;"",VLOOKUP(B4947,'Ket qua do'!$C$5:$AP$50000,$D$3,TRUE),"")</f>
        <v>#N/A</v>
      </c>
      <c r="E4947" s="21" t="e">
        <f>IF(A4947&lt;&gt;"",VLOOKUP(B4947,'Ket qua do'!$C$5:$AP$50000,$E$3,TRUE)*$C$12,"")</f>
        <v>#N/A</v>
      </c>
      <c r="F4947" s="21" t="e">
        <f>IF(A4947&lt;&gt;"",VLOOKUP(B4947,'Ket qua do'!$C$5:$AP$50000,$F$3,TRUE),"")</f>
        <v>#N/A</v>
      </c>
      <c r="G4947" s="21" t="e">
        <f>IF(A4947&lt;&gt;"",VLOOKUP(B4947,'Ket qua do'!$C$5:$AP$50000,$G$3,TRUE),"")</f>
        <v>#N/A</v>
      </c>
      <c r="H4947" s="21" t="e">
        <f>IF(A4947&lt;&gt;"",VLOOKUP(B4947,'Ket qua do'!$C$5:$AP$50000,$H$3,TRUE),"")</f>
        <v>#N/A</v>
      </c>
      <c r="I4947" s="21" t="e">
        <f>IF(A4947&lt;&gt;"",VLOOKUP(B4947,'Ket qua do'!$C$5:$AP$50000,$I$3,TRUE)*$E$9/1000,"")</f>
        <v>#N/A</v>
      </c>
      <c r="J4947" s="21" t="e">
        <f>IF(A4947&lt;&gt;"",VLOOKUP(B4947,'Ket qua do'!$C$5:$AP$50000,$J$3,TRUE)*$E$9/1000,"")</f>
        <v>#N/A</v>
      </c>
      <c r="K4947" s="21" t="e">
        <f>IF(A4947&lt;&gt;"",VLOOKUP(B4947,'Ket qua do'!$C$5:$AP$50000,$K$3,TRUE)*$E$9/1000,"")</f>
        <v>#N/A</v>
      </c>
      <c r="L4947" s="21" t="e">
        <f>IF(A4947&lt;&gt;"",VLOOKUP(B4947,'Ket qua do'!$C$5:$AP$50000,$L$3,TRUE),"")</f>
        <v>#N/A</v>
      </c>
    </row>
    <row r="4948" spans="1:12" x14ac:dyDescent="0.25">
      <c r="A4948" t="e">
        <f t="shared" si="82"/>
        <v>#N/A</v>
      </c>
      <c r="B4948" s="1" t="e">
        <f>IF(A4948&lt;&gt;"",VLOOKUP(A4948,'Ket qua do'!$B$5:$CE$50000,2,TRUE),"")</f>
        <v>#N/A</v>
      </c>
      <c r="C4948" s="19" t="e">
        <f>IF(A4948&lt;&gt;"",VLOOKUP(B4948,'Ket qua do'!$C$5:$AP$50000,$C$3,TRUE)*SQRT(3)*$C$11,"")</f>
        <v>#N/A</v>
      </c>
      <c r="D4948" s="21" t="e">
        <f>IF(A4948&lt;&gt;"",VLOOKUP(B4948,'Ket qua do'!$C$5:$AP$50000,$D$3,TRUE),"")</f>
        <v>#N/A</v>
      </c>
      <c r="E4948" s="21" t="e">
        <f>IF(A4948&lt;&gt;"",VLOOKUP(B4948,'Ket qua do'!$C$5:$AP$50000,$E$3,TRUE)*$C$12,"")</f>
        <v>#N/A</v>
      </c>
      <c r="F4948" s="21" t="e">
        <f>IF(A4948&lt;&gt;"",VLOOKUP(B4948,'Ket qua do'!$C$5:$AP$50000,$F$3,TRUE),"")</f>
        <v>#N/A</v>
      </c>
      <c r="G4948" s="21" t="e">
        <f>IF(A4948&lt;&gt;"",VLOOKUP(B4948,'Ket qua do'!$C$5:$AP$50000,$G$3,TRUE),"")</f>
        <v>#N/A</v>
      </c>
      <c r="H4948" s="21" t="e">
        <f>IF(A4948&lt;&gt;"",VLOOKUP(B4948,'Ket qua do'!$C$5:$AP$50000,$H$3,TRUE),"")</f>
        <v>#N/A</v>
      </c>
      <c r="I4948" s="21" t="e">
        <f>IF(A4948&lt;&gt;"",VLOOKUP(B4948,'Ket qua do'!$C$5:$AP$50000,$I$3,TRUE)*$E$9/1000,"")</f>
        <v>#N/A</v>
      </c>
      <c r="J4948" s="21" t="e">
        <f>IF(A4948&lt;&gt;"",VLOOKUP(B4948,'Ket qua do'!$C$5:$AP$50000,$J$3,TRUE)*$E$9/1000,"")</f>
        <v>#N/A</v>
      </c>
      <c r="K4948" s="21" t="e">
        <f>IF(A4948&lt;&gt;"",VLOOKUP(B4948,'Ket qua do'!$C$5:$AP$50000,$K$3,TRUE)*$E$9/1000,"")</f>
        <v>#N/A</v>
      </c>
      <c r="L4948" s="21" t="e">
        <f>IF(A4948&lt;&gt;"",VLOOKUP(B4948,'Ket qua do'!$C$5:$AP$50000,$L$3,TRUE),"")</f>
        <v>#N/A</v>
      </c>
    </row>
    <row r="4949" spans="1:12" x14ac:dyDescent="0.25">
      <c r="A4949" t="e">
        <f t="shared" si="82"/>
        <v>#N/A</v>
      </c>
      <c r="B4949" s="1" t="e">
        <f>IF(A4949&lt;&gt;"",VLOOKUP(A4949,'Ket qua do'!$B$5:$CE$50000,2,TRUE),"")</f>
        <v>#N/A</v>
      </c>
      <c r="C4949" s="19" t="e">
        <f>IF(A4949&lt;&gt;"",VLOOKUP(B4949,'Ket qua do'!$C$5:$AP$50000,$C$3,TRUE)*SQRT(3)*$C$11,"")</f>
        <v>#N/A</v>
      </c>
      <c r="D4949" s="21" t="e">
        <f>IF(A4949&lt;&gt;"",VLOOKUP(B4949,'Ket qua do'!$C$5:$AP$50000,$D$3,TRUE),"")</f>
        <v>#N/A</v>
      </c>
      <c r="E4949" s="21" t="e">
        <f>IF(A4949&lt;&gt;"",VLOOKUP(B4949,'Ket qua do'!$C$5:$AP$50000,$E$3,TRUE)*$C$12,"")</f>
        <v>#N/A</v>
      </c>
      <c r="F4949" s="21" t="e">
        <f>IF(A4949&lt;&gt;"",VLOOKUP(B4949,'Ket qua do'!$C$5:$AP$50000,$F$3,TRUE),"")</f>
        <v>#N/A</v>
      </c>
      <c r="G4949" s="21" t="e">
        <f>IF(A4949&lt;&gt;"",VLOOKUP(B4949,'Ket qua do'!$C$5:$AP$50000,$G$3,TRUE),"")</f>
        <v>#N/A</v>
      </c>
      <c r="H4949" s="21" t="e">
        <f>IF(A4949&lt;&gt;"",VLOOKUP(B4949,'Ket qua do'!$C$5:$AP$50000,$H$3,TRUE),"")</f>
        <v>#N/A</v>
      </c>
      <c r="I4949" s="21" t="e">
        <f>IF(A4949&lt;&gt;"",VLOOKUP(B4949,'Ket qua do'!$C$5:$AP$50000,$I$3,TRUE)*$E$9/1000,"")</f>
        <v>#N/A</v>
      </c>
      <c r="J4949" s="21" t="e">
        <f>IF(A4949&lt;&gt;"",VLOOKUP(B4949,'Ket qua do'!$C$5:$AP$50000,$J$3,TRUE)*$E$9/1000,"")</f>
        <v>#N/A</v>
      </c>
      <c r="K4949" s="21" t="e">
        <f>IF(A4949&lt;&gt;"",VLOOKUP(B4949,'Ket qua do'!$C$5:$AP$50000,$K$3,TRUE)*$E$9/1000,"")</f>
        <v>#N/A</v>
      </c>
      <c r="L4949" s="21" t="e">
        <f>IF(A4949&lt;&gt;"",VLOOKUP(B4949,'Ket qua do'!$C$5:$AP$50000,$L$3,TRUE),"")</f>
        <v>#N/A</v>
      </c>
    </row>
    <row r="4950" spans="1:12" x14ac:dyDescent="0.25">
      <c r="A4950" t="e">
        <f t="shared" si="82"/>
        <v>#N/A</v>
      </c>
      <c r="B4950" s="1" t="e">
        <f>IF(A4950&lt;&gt;"",VLOOKUP(A4950,'Ket qua do'!$B$5:$CE$50000,2,TRUE),"")</f>
        <v>#N/A</v>
      </c>
      <c r="C4950" s="19" t="e">
        <f>IF(A4950&lt;&gt;"",VLOOKUP(B4950,'Ket qua do'!$C$5:$AP$50000,$C$3,TRUE)*SQRT(3)*$C$11,"")</f>
        <v>#N/A</v>
      </c>
      <c r="D4950" s="21" t="e">
        <f>IF(A4950&lt;&gt;"",VLOOKUP(B4950,'Ket qua do'!$C$5:$AP$50000,$D$3,TRUE),"")</f>
        <v>#N/A</v>
      </c>
      <c r="E4950" s="21" t="e">
        <f>IF(A4950&lt;&gt;"",VLOOKUP(B4950,'Ket qua do'!$C$5:$AP$50000,$E$3,TRUE)*$C$12,"")</f>
        <v>#N/A</v>
      </c>
      <c r="F4950" s="21" t="e">
        <f>IF(A4950&lt;&gt;"",VLOOKUP(B4950,'Ket qua do'!$C$5:$AP$50000,$F$3,TRUE),"")</f>
        <v>#N/A</v>
      </c>
      <c r="G4950" s="21" t="e">
        <f>IF(A4950&lt;&gt;"",VLOOKUP(B4950,'Ket qua do'!$C$5:$AP$50000,$G$3,TRUE),"")</f>
        <v>#N/A</v>
      </c>
      <c r="H4950" s="21" t="e">
        <f>IF(A4950&lt;&gt;"",VLOOKUP(B4950,'Ket qua do'!$C$5:$AP$50000,$H$3,TRUE),"")</f>
        <v>#N/A</v>
      </c>
      <c r="I4950" s="21" t="e">
        <f>IF(A4950&lt;&gt;"",VLOOKUP(B4950,'Ket qua do'!$C$5:$AP$50000,$I$3,TRUE)*$E$9/1000,"")</f>
        <v>#N/A</v>
      </c>
      <c r="J4950" s="21" t="e">
        <f>IF(A4950&lt;&gt;"",VLOOKUP(B4950,'Ket qua do'!$C$5:$AP$50000,$J$3,TRUE)*$E$9/1000,"")</f>
        <v>#N/A</v>
      </c>
      <c r="K4950" s="21" t="e">
        <f>IF(A4950&lt;&gt;"",VLOOKUP(B4950,'Ket qua do'!$C$5:$AP$50000,$K$3,TRUE)*$E$9/1000,"")</f>
        <v>#N/A</v>
      </c>
      <c r="L4950" s="21" t="e">
        <f>IF(A4950&lt;&gt;"",VLOOKUP(B4950,'Ket qua do'!$C$5:$AP$50000,$L$3,TRUE),"")</f>
        <v>#N/A</v>
      </c>
    </row>
    <row r="4951" spans="1:12" x14ac:dyDescent="0.25">
      <c r="A4951" t="e">
        <f t="shared" si="82"/>
        <v>#N/A</v>
      </c>
      <c r="B4951" s="1" t="e">
        <f>IF(A4951&lt;&gt;"",VLOOKUP(A4951,'Ket qua do'!$B$5:$CE$50000,2,TRUE),"")</f>
        <v>#N/A</v>
      </c>
      <c r="C4951" s="19" t="e">
        <f>IF(A4951&lt;&gt;"",VLOOKUP(B4951,'Ket qua do'!$C$5:$AP$50000,$C$3,TRUE)*SQRT(3)*$C$11,"")</f>
        <v>#N/A</v>
      </c>
      <c r="D4951" s="21" t="e">
        <f>IF(A4951&lt;&gt;"",VLOOKUP(B4951,'Ket qua do'!$C$5:$AP$50000,$D$3,TRUE),"")</f>
        <v>#N/A</v>
      </c>
      <c r="E4951" s="21" t="e">
        <f>IF(A4951&lt;&gt;"",VLOOKUP(B4951,'Ket qua do'!$C$5:$AP$50000,$E$3,TRUE)*$C$12,"")</f>
        <v>#N/A</v>
      </c>
      <c r="F4951" s="21" t="e">
        <f>IF(A4951&lt;&gt;"",VLOOKUP(B4951,'Ket qua do'!$C$5:$AP$50000,$F$3,TRUE),"")</f>
        <v>#N/A</v>
      </c>
      <c r="G4951" s="21" t="e">
        <f>IF(A4951&lt;&gt;"",VLOOKUP(B4951,'Ket qua do'!$C$5:$AP$50000,$G$3,TRUE),"")</f>
        <v>#N/A</v>
      </c>
      <c r="H4951" s="21" t="e">
        <f>IF(A4951&lt;&gt;"",VLOOKUP(B4951,'Ket qua do'!$C$5:$AP$50000,$H$3,TRUE),"")</f>
        <v>#N/A</v>
      </c>
      <c r="I4951" s="21" t="e">
        <f>IF(A4951&lt;&gt;"",VLOOKUP(B4951,'Ket qua do'!$C$5:$AP$50000,$I$3,TRUE)*$E$9/1000,"")</f>
        <v>#N/A</v>
      </c>
      <c r="J4951" s="21" t="e">
        <f>IF(A4951&lt;&gt;"",VLOOKUP(B4951,'Ket qua do'!$C$5:$AP$50000,$J$3,TRUE)*$E$9/1000,"")</f>
        <v>#N/A</v>
      </c>
      <c r="K4951" s="21" t="e">
        <f>IF(A4951&lt;&gt;"",VLOOKUP(B4951,'Ket qua do'!$C$5:$AP$50000,$K$3,TRUE)*$E$9/1000,"")</f>
        <v>#N/A</v>
      </c>
      <c r="L4951" s="21" t="e">
        <f>IF(A4951&lt;&gt;"",VLOOKUP(B4951,'Ket qua do'!$C$5:$AP$50000,$L$3,TRUE),"")</f>
        <v>#N/A</v>
      </c>
    </row>
    <row r="4952" spans="1:12" x14ac:dyDescent="0.25">
      <c r="A4952" t="e">
        <f t="shared" si="82"/>
        <v>#N/A</v>
      </c>
      <c r="B4952" s="1" t="e">
        <f>IF(A4952&lt;&gt;"",VLOOKUP(A4952,'Ket qua do'!$B$5:$CE$50000,2,TRUE),"")</f>
        <v>#N/A</v>
      </c>
      <c r="C4952" s="19" t="e">
        <f>IF(A4952&lt;&gt;"",VLOOKUP(B4952,'Ket qua do'!$C$5:$AP$50000,$C$3,TRUE)*SQRT(3)*$C$11,"")</f>
        <v>#N/A</v>
      </c>
      <c r="D4952" s="21" t="e">
        <f>IF(A4952&lt;&gt;"",VLOOKUP(B4952,'Ket qua do'!$C$5:$AP$50000,$D$3,TRUE),"")</f>
        <v>#N/A</v>
      </c>
      <c r="E4952" s="21" t="e">
        <f>IF(A4952&lt;&gt;"",VLOOKUP(B4952,'Ket qua do'!$C$5:$AP$50000,$E$3,TRUE)*$C$12,"")</f>
        <v>#N/A</v>
      </c>
      <c r="F4952" s="21" t="e">
        <f>IF(A4952&lt;&gt;"",VLOOKUP(B4952,'Ket qua do'!$C$5:$AP$50000,$F$3,TRUE),"")</f>
        <v>#N/A</v>
      </c>
      <c r="G4952" s="21" t="e">
        <f>IF(A4952&lt;&gt;"",VLOOKUP(B4952,'Ket qua do'!$C$5:$AP$50000,$G$3,TRUE),"")</f>
        <v>#N/A</v>
      </c>
      <c r="H4952" s="21" t="e">
        <f>IF(A4952&lt;&gt;"",VLOOKUP(B4952,'Ket qua do'!$C$5:$AP$50000,$H$3,TRUE),"")</f>
        <v>#N/A</v>
      </c>
      <c r="I4952" s="21" t="e">
        <f>IF(A4952&lt;&gt;"",VLOOKUP(B4952,'Ket qua do'!$C$5:$AP$50000,$I$3,TRUE)*$E$9/1000,"")</f>
        <v>#N/A</v>
      </c>
      <c r="J4952" s="21" t="e">
        <f>IF(A4952&lt;&gt;"",VLOOKUP(B4952,'Ket qua do'!$C$5:$AP$50000,$J$3,TRUE)*$E$9/1000,"")</f>
        <v>#N/A</v>
      </c>
      <c r="K4952" s="21" t="e">
        <f>IF(A4952&lt;&gt;"",VLOOKUP(B4952,'Ket qua do'!$C$5:$AP$50000,$K$3,TRUE)*$E$9/1000,"")</f>
        <v>#N/A</v>
      </c>
      <c r="L4952" s="21" t="e">
        <f>IF(A4952&lt;&gt;"",VLOOKUP(B4952,'Ket qua do'!$C$5:$AP$50000,$L$3,TRUE),"")</f>
        <v>#N/A</v>
      </c>
    </row>
    <row r="4953" spans="1:12" x14ac:dyDescent="0.25">
      <c r="A4953" t="e">
        <f t="shared" si="82"/>
        <v>#N/A</v>
      </c>
      <c r="B4953" s="1" t="e">
        <f>IF(A4953&lt;&gt;"",VLOOKUP(A4953,'Ket qua do'!$B$5:$CE$50000,2,TRUE),"")</f>
        <v>#N/A</v>
      </c>
      <c r="C4953" s="19" t="e">
        <f>IF(A4953&lt;&gt;"",VLOOKUP(B4953,'Ket qua do'!$C$5:$AP$50000,$C$3,TRUE)*SQRT(3)*$C$11,"")</f>
        <v>#N/A</v>
      </c>
      <c r="D4953" s="21" t="e">
        <f>IF(A4953&lt;&gt;"",VLOOKUP(B4953,'Ket qua do'!$C$5:$AP$50000,$D$3,TRUE),"")</f>
        <v>#N/A</v>
      </c>
      <c r="E4953" s="21" t="e">
        <f>IF(A4953&lt;&gt;"",VLOOKUP(B4953,'Ket qua do'!$C$5:$AP$50000,$E$3,TRUE)*$C$12,"")</f>
        <v>#N/A</v>
      </c>
      <c r="F4953" s="21" t="e">
        <f>IF(A4953&lt;&gt;"",VLOOKUP(B4953,'Ket qua do'!$C$5:$AP$50000,$F$3,TRUE),"")</f>
        <v>#N/A</v>
      </c>
      <c r="G4953" s="21" t="e">
        <f>IF(A4953&lt;&gt;"",VLOOKUP(B4953,'Ket qua do'!$C$5:$AP$50000,$G$3,TRUE),"")</f>
        <v>#N/A</v>
      </c>
      <c r="H4953" s="21" t="e">
        <f>IF(A4953&lt;&gt;"",VLOOKUP(B4953,'Ket qua do'!$C$5:$AP$50000,$H$3,TRUE),"")</f>
        <v>#N/A</v>
      </c>
      <c r="I4953" s="21" t="e">
        <f>IF(A4953&lt;&gt;"",VLOOKUP(B4953,'Ket qua do'!$C$5:$AP$50000,$I$3,TRUE)*$E$9/1000,"")</f>
        <v>#N/A</v>
      </c>
      <c r="J4953" s="21" t="e">
        <f>IF(A4953&lt;&gt;"",VLOOKUP(B4953,'Ket qua do'!$C$5:$AP$50000,$J$3,TRUE)*$E$9/1000,"")</f>
        <v>#N/A</v>
      </c>
      <c r="K4953" s="21" t="e">
        <f>IF(A4953&lt;&gt;"",VLOOKUP(B4953,'Ket qua do'!$C$5:$AP$50000,$K$3,TRUE)*$E$9/1000,"")</f>
        <v>#N/A</v>
      </c>
      <c r="L4953" s="21" t="e">
        <f>IF(A4953&lt;&gt;"",VLOOKUP(B4953,'Ket qua do'!$C$5:$AP$50000,$L$3,TRUE),"")</f>
        <v>#N/A</v>
      </c>
    </row>
    <row r="4954" spans="1:12" x14ac:dyDescent="0.25">
      <c r="A4954" t="e">
        <f t="shared" ref="A4954:A5017" si="83">IF(A4953&lt;$E$8,A4953+1,"")</f>
        <v>#N/A</v>
      </c>
      <c r="B4954" s="1" t="e">
        <f>IF(A4954&lt;&gt;"",VLOOKUP(A4954,'Ket qua do'!$B$5:$CE$50000,2,TRUE),"")</f>
        <v>#N/A</v>
      </c>
      <c r="C4954" s="19" t="e">
        <f>IF(A4954&lt;&gt;"",VLOOKUP(B4954,'Ket qua do'!$C$5:$AP$50000,$C$3,TRUE)*SQRT(3)*$C$11,"")</f>
        <v>#N/A</v>
      </c>
      <c r="D4954" s="21" t="e">
        <f>IF(A4954&lt;&gt;"",VLOOKUP(B4954,'Ket qua do'!$C$5:$AP$50000,$D$3,TRUE),"")</f>
        <v>#N/A</v>
      </c>
      <c r="E4954" s="21" t="e">
        <f>IF(A4954&lt;&gt;"",VLOOKUP(B4954,'Ket qua do'!$C$5:$AP$50000,$E$3,TRUE)*$C$12,"")</f>
        <v>#N/A</v>
      </c>
      <c r="F4954" s="21" t="e">
        <f>IF(A4954&lt;&gt;"",VLOOKUP(B4954,'Ket qua do'!$C$5:$AP$50000,$F$3,TRUE),"")</f>
        <v>#N/A</v>
      </c>
      <c r="G4954" s="21" t="e">
        <f>IF(A4954&lt;&gt;"",VLOOKUP(B4954,'Ket qua do'!$C$5:$AP$50000,$G$3,TRUE),"")</f>
        <v>#N/A</v>
      </c>
      <c r="H4954" s="21" t="e">
        <f>IF(A4954&lt;&gt;"",VLOOKUP(B4954,'Ket qua do'!$C$5:$AP$50000,$H$3,TRUE),"")</f>
        <v>#N/A</v>
      </c>
      <c r="I4954" s="21" t="e">
        <f>IF(A4954&lt;&gt;"",VLOOKUP(B4954,'Ket qua do'!$C$5:$AP$50000,$I$3,TRUE)*$E$9/1000,"")</f>
        <v>#N/A</v>
      </c>
      <c r="J4954" s="21" t="e">
        <f>IF(A4954&lt;&gt;"",VLOOKUP(B4954,'Ket qua do'!$C$5:$AP$50000,$J$3,TRUE)*$E$9/1000,"")</f>
        <v>#N/A</v>
      </c>
      <c r="K4954" s="21" t="e">
        <f>IF(A4954&lt;&gt;"",VLOOKUP(B4954,'Ket qua do'!$C$5:$AP$50000,$K$3,TRUE)*$E$9/1000,"")</f>
        <v>#N/A</v>
      </c>
      <c r="L4954" s="21" t="e">
        <f>IF(A4954&lt;&gt;"",VLOOKUP(B4954,'Ket qua do'!$C$5:$AP$50000,$L$3,TRUE),"")</f>
        <v>#N/A</v>
      </c>
    </row>
    <row r="4955" spans="1:12" x14ac:dyDescent="0.25">
      <c r="A4955" t="e">
        <f t="shared" si="83"/>
        <v>#N/A</v>
      </c>
      <c r="B4955" s="1" t="e">
        <f>IF(A4955&lt;&gt;"",VLOOKUP(A4955,'Ket qua do'!$B$5:$CE$50000,2,TRUE),"")</f>
        <v>#N/A</v>
      </c>
      <c r="C4955" s="19" t="e">
        <f>IF(A4955&lt;&gt;"",VLOOKUP(B4955,'Ket qua do'!$C$5:$AP$50000,$C$3,TRUE)*SQRT(3)*$C$11,"")</f>
        <v>#N/A</v>
      </c>
      <c r="D4955" s="21" t="e">
        <f>IF(A4955&lt;&gt;"",VLOOKUP(B4955,'Ket qua do'!$C$5:$AP$50000,$D$3,TRUE),"")</f>
        <v>#N/A</v>
      </c>
      <c r="E4955" s="21" t="e">
        <f>IF(A4955&lt;&gt;"",VLOOKUP(B4955,'Ket qua do'!$C$5:$AP$50000,$E$3,TRUE)*$C$12,"")</f>
        <v>#N/A</v>
      </c>
      <c r="F4955" s="21" t="e">
        <f>IF(A4955&lt;&gt;"",VLOOKUP(B4955,'Ket qua do'!$C$5:$AP$50000,$F$3,TRUE),"")</f>
        <v>#N/A</v>
      </c>
      <c r="G4955" s="21" t="e">
        <f>IF(A4955&lt;&gt;"",VLOOKUP(B4955,'Ket qua do'!$C$5:$AP$50000,$G$3,TRUE),"")</f>
        <v>#N/A</v>
      </c>
      <c r="H4955" s="21" t="e">
        <f>IF(A4955&lt;&gt;"",VLOOKUP(B4955,'Ket qua do'!$C$5:$AP$50000,$H$3,TRUE),"")</f>
        <v>#N/A</v>
      </c>
      <c r="I4955" s="21" t="e">
        <f>IF(A4955&lt;&gt;"",VLOOKUP(B4955,'Ket qua do'!$C$5:$AP$50000,$I$3,TRUE)*$E$9/1000,"")</f>
        <v>#N/A</v>
      </c>
      <c r="J4955" s="21" t="e">
        <f>IF(A4955&lt;&gt;"",VLOOKUP(B4955,'Ket qua do'!$C$5:$AP$50000,$J$3,TRUE)*$E$9/1000,"")</f>
        <v>#N/A</v>
      </c>
      <c r="K4955" s="21" t="e">
        <f>IF(A4955&lt;&gt;"",VLOOKUP(B4955,'Ket qua do'!$C$5:$AP$50000,$K$3,TRUE)*$E$9/1000,"")</f>
        <v>#N/A</v>
      </c>
      <c r="L4955" s="21" t="e">
        <f>IF(A4955&lt;&gt;"",VLOOKUP(B4955,'Ket qua do'!$C$5:$AP$50000,$L$3,TRUE),"")</f>
        <v>#N/A</v>
      </c>
    </row>
    <row r="4956" spans="1:12" x14ac:dyDescent="0.25">
      <c r="A4956" t="e">
        <f t="shared" si="83"/>
        <v>#N/A</v>
      </c>
      <c r="B4956" s="1" t="e">
        <f>IF(A4956&lt;&gt;"",VLOOKUP(A4956,'Ket qua do'!$B$5:$CE$50000,2,TRUE),"")</f>
        <v>#N/A</v>
      </c>
      <c r="C4956" s="19" t="e">
        <f>IF(A4956&lt;&gt;"",VLOOKUP(B4956,'Ket qua do'!$C$5:$AP$50000,$C$3,TRUE)*SQRT(3)*$C$11,"")</f>
        <v>#N/A</v>
      </c>
      <c r="D4956" s="21" t="e">
        <f>IF(A4956&lt;&gt;"",VLOOKUP(B4956,'Ket qua do'!$C$5:$AP$50000,$D$3,TRUE),"")</f>
        <v>#N/A</v>
      </c>
      <c r="E4956" s="21" t="e">
        <f>IF(A4956&lt;&gt;"",VLOOKUP(B4956,'Ket qua do'!$C$5:$AP$50000,$E$3,TRUE)*$C$12,"")</f>
        <v>#N/A</v>
      </c>
      <c r="F4956" s="21" t="e">
        <f>IF(A4956&lt;&gt;"",VLOOKUP(B4956,'Ket qua do'!$C$5:$AP$50000,$F$3,TRUE),"")</f>
        <v>#N/A</v>
      </c>
      <c r="G4956" s="21" t="e">
        <f>IF(A4956&lt;&gt;"",VLOOKUP(B4956,'Ket qua do'!$C$5:$AP$50000,$G$3,TRUE),"")</f>
        <v>#N/A</v>
      </c>
      <c r="H4956" s="21" t="e">
        <f>IF(A4956&lt;&gt;"",VLOOKUP(B4956,'Ket qua do'!$C$5:$AP$50000,$H$3,TRUE),"")</f>
        <v>#N/A</v>
      </c>
      <c r="I4956" s="21" t="e">
        <f>IF(A4956&lt;&gt;"",VLOOKUP(B4956,'Ket qua do'!$C$5:$AP$50000,$I$3,TRUE)*$E$9/1000,"")</f>
        <v>#N/A</v>
      </c>
      <c r="J4956" s="21" t="e">
        <f>IF(A4956&lt;&gt;"",VLOOKUP(B4956,'Ket qua do'!$C$5:$AP$50000,$J$3,TRUE)*$E$9/1000,"")</f>
        <v>#N/A</v>
      </c>
      <c r="K4956" s="21" t="e">
        <f>IF(A4956&lt;&gt;"",VLOOKUP(B4956,'Ket qua do'!$C$5:$AP$50000,$K$3,TRUE)*$E$9/1000,"")</f>
        <v>#N/A</v>
      </c>
      <c r="L4956" s="21" t="e">
        <f>IF(A4956&lt;&gt;"",VLOOKUP(B4956,'Ket qua do'!$C$5:$AP$50000,$L$3,TRUE),"")</f>
        <v>#N/A</v>
      </c>
    </row>
    <row r="4957" spans="1:12" x14ac:dyDescent="0.25">
      <c r="A4957" t="e">
        <f t="shared" si="83"/>
        <v>#N/A</v>
      </c>
      <c r="B4957" s="1" t="e">
        <f>IF(A4957&lt;&gt;"",VLOOKUP(A4957,'Ket qua do'!$B$5:$CE$50000,2,TRUE),"")</f>
        <v>#N/A</v>
      </c>
      <c r="C4957" s="19" t="e">
        <f>IF(A4957&lt;&gt;"",VLOOKUP(B4957,'Ket qua do'!$C$5:$AP$50000,$C$3,TRUE)*SQRT(3)*$C$11,"")</f>
        <v>#N/A</v>
      </c>
      <c r="D4957" s="21" t="e">
        <f>IF(A4957&lt;&gt;"",VLOOKUP(B4957,'Ket qua do'!$C$5:$AP$50000,$D$3,TRUE),"")</f>
        <v>#N/A</v>
      </c>
      <c r="E4957" s="21" t="e">
        <f>IF(A4957&lt;&gt;"",VLOOKUP(B4957,'Ket qua do'!$C$5:$AP$50000,$E$3,TRUE)*$C$12,"")</f>
        <v>#N/A</v>
      </c>
      <c r="F4957" s="21" t="e">
        <f>IF(A4957&lt;&gt;"",VLOOKUP(B4957,'Ket qua do'!$C$5:$AP$50000,$F$3,TRUE),"")</f>
        <v>#N/A</v>
      </c>
      <c r="G4957" s="21" t="e">
        <f>IF(A4957&lt;&gt;"",VLOOKUP(B4957,'Ket qua do'!$C$5:$AP$50000,$G$3,TRUE),"")</f>
        <v>#N/A</v>
      </c>
      <c r="H4957" s="21" t="e">
        <f>IF(A4957&lt;&gt;"",VLOOKUP(B4957,'Ket qua do'!$C$5:$AP$50000,$H$3,TRUE),"")</f>
        <v>#N/A</v>
      </c>
      <c r="I4957" s="21" t="e">
        <f>IF(A4957&lt;&gt;"",VLOOKUP(B4957,'Ket qua do'!$C$5:$AP$50000,$I$3,TRUE)*$E$9/1000,"")</f>
        <v>#N/A</v>
      </c>
      <c r="J4957" s="21" t="e">
        <f>IF(A4957&lt;&gt;"",VLOOKUP(B4957,'Ket qua do'!$C$5:$AP$50000,$J$3,TRUE)*$E$9/1000,"")</f>
        <v>#N/A</v>
      </c>
      <c r="K4957" s="21" t="e">
        <f>IF(A4957&lt;&gt;"",VLOOKUP(B4957,'Ket qua do'!$C$5:$AP$50000,$K$3,TRUE)*$E$9/1000,"")</f>
        <v>#N/A</v>
      </c>
      <c r="L4957" s="21" t="e">
        <f>IF(A4957&lt;&gt;"",VLOOKUP(B4957,'Ket qua do'!$C$5:$AP$50000,$L$3,TRUE),"")</f>
        <v>#N/A</v>
      </c>
    </row>
    <row r="4958" spans="1:12" x14ac:dyDescent="0.25">
      <c r="A4958" t="e">
        <f t="shared" si="83"/>
        <v>#N/A</v>
      </c>
      <c r="B4958" s="1" t="e">
        <f>IF(A4958&lt;&gt;"",VLOOKUP(A4958,'Ket qua do'!$B$5:$CE$50000,2,TRUE),"")</f>
        <v>#N/A</v>
      </c>
      <c r="C4958" s="19" t="e">
        <f>IF(A4958&lt;&gt;"",VLOOKUP(B4958,'Ket qua do'!$C$5:$AP$50000,$C$3,TRUE)*SQRT(3)*$C$11,"")</f>
        <v>#N/A</v>
      </c>
      <c r="D4958" s="21" t="e">
        <f>IF(A4958&lt;&gt;"",VLOOKUP(B4958,'Ket qua do'!$C$5:$AP$50000,$D$3,TRUE),"")</f>
        <v>#N/A</v>
      </c>
      <c r="E4958" s="21" t="e">
        <f>IF(A4958&lt;&gt;"",VLOOKUP(B4958,'Ket qua do'!$C$5:$AP$50000,$E$3,TRUE)*$C$12,"")</f>
        <v>#N/A</v>
      </c>
      <c r="F4958" s="21" t="e">
        <f>IF(A4958&lt;&gt;"",VLOOKUP(B4958,'Ket qua do'!$C$5:$AP$50000,$F$3,TRUE),"")</f>
        <v>#N/A</v>
      </c>
      <c r="G4958" s="21" t="e">
        <f>IF(A4958&lt;&gt;"",VLOOKUP(B4958,'Ket qua do'!$C$5:$AP$50000,$G$3,TRUE),"")</f>
        <v>#N/A</v>
      </c>
      <c r="H4958" s="21" t="e">
        <f>IF(A4958&lt;&gt;"",VLOOKUP(B4958,'Ket qua do'!$C$5:$AP$50000,$H$3,TRUE),"")</f>
        <v>#N/A</v>
      </c>
      <c r="I4958" s="21" t="e">
        <f>IF(A4958&lt;&gt;"",VLOOKUP(B4958,'Ket qua do'!$C$5:$AP$50000,$I$3,TRUE)*$E$9/1000,"")</f>
        <v>#N/A</v>
      </c>
      <c r="J4958" s="21" t="e">
        <f>IF(A4958&lt;&gt;"",VLOOKUP(B4958,'Ket qua do'!$C$5:$AP$50000,$J$3,TRUE)*$E$9/1000,"")</f>
        <v>#N/A</v>
      </c>
      <c r="K4958" s="21" t="e">
        <f>IF(A4958&lt;&gt;"",VLOOKUP(B4958,'Ket qua do'!$C$5:$AP$50000,$K$3,TRUE)*$E$9/1000,"")</f>
        <v>#N/A</v>
      </c>
      <c r="L4958" s="21" t="e">
        <f>IF(A4958&lt;&gt;"",VLOOKUP(B4958,'Ket qua do'!$C$5:$AP$50000,$L$3,TRUE),"")</f>
        <v>#N/A</v>
      </c>
    </row>
    <row r="4959" spans="1:12" x14ac:dyDescent="0.25">
      <c r="A4959" t="e">
        <f t="shared" si="83"/>
        <v>#N/A</v>
      </c>
      <c r="B4959" s="1" t="e">
        <f>IF(A4959&lt;&gt;"",VLOOKUP(A4959,'Ket qua do'!$B$5:$CE$50000,2,TRUE),"")</f>
        <v>#N/A</v>
      </c>
      <c r="C4959" s="19" t="e">
        <f>IF(A4959&lt;&gt;"",VLOOKUP(B4959,'Ket qua do'!$C$5:$AP$50000,$C$3,TRUE)*SQRT(3)*$C$11,"")</f>
        <v>#N/A</v>
      </c>
      <c r="D4959" s="21" t="e">
        <f>IF(A4959&lt;&gt;"",VLOOKUP(B4959,'Ket qua do'!$C$5:$AP$50000,$D$3,TRUE),"")</f>
        <v>#N/A</v>
      </c>
      <c r="E4959" s="21" t="e">
        <f>IF(A4959&lt;&gt;"",VLOOKUP(B4959,'Ket qua do'!$C$5:$AP$50000,$E$3,TRUE)*$C$12,"")</f>
        <v>#N/A</v>
      </c>
      <c r="F4959" s="21" t="e">
        <f>IF(A4959&lt;&gt;"",VLOOKUP(B4959,'Ket qua do'!$C$5:$AP$50000,$F$3,TRUE),"")</f>
        <v>#N/A</v>
      </c>
      <c r="G4959" s="21" t="e">
        <f>IF(A4959&lt;&gt;"",VLOOKUP(B4959,'Ket qua do'!$C$5:$AP$50000,$G$3,TRUE),"")</f>
        <v>#N/A</v>
      </c>
      <c r="H4959" s="21" t="e">
        <f>IF(A4959&lt;&gt;"",VLOOKUP(B4959,'Ket qua do'!$C$5:$AP$50000,$H$3,TRUE),"")</f>
        <v>#N/A</v>
      </c>
      <c r="I4959" s="21" t="e">
        <f>IF(A4959&lt;&gt;"",VLOOKUP(B4959,'Ket qua do'!$C$5:$AP$50000,$I$3,TRUE)*$E$9/1000,"")</f>
        <v>#N/A</v>
      </c>
      <c r="J4959" s="21" t="e">
        <f>IF(A4959&lt;&gt;"",VLOOKUP(B4959,'Ket qua do'!$C$5:$AP$50000,$J$3,TRUE)*$E$9/1000,"")</f>
        <v>#N/A</v>
      </c>
      <c r="K4959" s="21" t="e">
        <f>IF(A4959&lt;&gt;"",VLOOKUP(B4959,'Ket qua do'!$C$5:$AP$50000,$K$3,TRUE)*$E$9/1000,"")</f>
        <v>#N/A</v>
      </c>
      <c r="L4959" s="21" t="e">
        <f>IF(A4959&lt;&gt;"",VLOOKUP(B4959,'Ket qua do'!$C$5:$AP$50000,$L$3,TRUE),"")</f>
        <v>#N/A</v>
      </c>
    </row>
    <row r="4960" spans="1:12" x14ac:dyDescent="0.25">
      <c r="A4960" t="e">
        <f t="shared" si="83"/>
        <v>#N/A</v>
      </c>
      <c r="B4960" s="1" t="e">
        <f>IF(A4960&lt;&gt;"",VLOOKUP(A4960,'Ket qua do'!$B$5:$CE$50000,2,TRUE),"")</f>
        <v>#N/A</v>
      </c>
      <c r="C4960" s="19" t="e">
        <f>IF(A4960&lt;&gt;"",VLOOKUP(B4960,'Ket qua do'!$C$5:$AP$50000,$C$3,TRUE)*SQRT(3)*$C$11,"")</f>
        <v>#N/A</v>
      </c>
      <c r="D4960" s="21" t="e">
        <f>IF(A4960&lt;&gt;"",VLOOKUP(B4960,'Ket qua do'!$C$5:$AP$50000,$D$3,TRUE),"")</f>
        <v>#N/A</v>
      </c>
      <c r="E4960" s="21" t="e">
        <f>IF(A4960&lt;&gt;"",VLOOKUP(B4960,'Ket qua do'!$C$5:$AP$50000,$E$3,TRUE)*$C$12,"")</f>
        <v>#N/A</v>
      </c>
      <c r="F4960" s="21" t="e">
        <f>IF(A4960&lt;&gt;"",VLOOKUP(B4960,'Ket qua do'!$C$5:$AP$50000,$F$3,TRUE),"")</f>
        <v>#N/A</v>
      </c>
      <c r="G4960" s="21" t="e">
        <f>IF(A4960&lt;&gt;"",VLOOKUP(B4960,'Ket qua do'!$C$5:$AP$50000,$G$3,TRUE),"")</f>
        <v>#N/A</v>
      </c>
      <c r="H4960" s="21" t="e">
        <f>IF(A4960&lt;&gt;"",VLOOKUP(B4960,'Ket qua do'!$C$5:$AP$50000,$H$3,TRUE),"")</f>
        <v>#N/A</v>
      </c>
      <c r="I4960" s="21" t="e">
        <f>IF(A4960&lt;&gt;"",VLOOKUP(B4960,'Ket qua do'!$C$5:$AP$50000,$I$3,TRUE)*$E$9/1000,"")</f>
        <v>#N/A</v>
      </c>
      <c r="J4960" s="21" t="e">
        <f>IF(A4960&lt;&gt;"",VLOOKUP(B4960,'Ket qua do'!$C$5:$AP$50000,$J$3,TRUE)*$E$9/1000,"")</f>
        <v>#N/A</v>
      </c>
      <c r="K4960" s="21" t="e">
        <f>IF(A4960&lt;&gt;"",VLOOKUP(B4960,'Ket qua do'!$C$5:$AP$50000,$K$3,TRUE)*$E$9/1000,"")</f>
        <v>#N/A</v>
      </c>
      <c r="L4960" s="21" t="e">
        <f>IF(A4960&lt;&gt;"",VLOOKUP(B4960,'Ket qua do'!$C$5:$AP$50000,$L$3,TRUE),"")</f>
        <v>#N/A</v>
      </c>
    </row>
    <row r="4961" spans="1:12" x14ac:dyDescent="0.25">
      <c r="A4961" t="e">
        <f t="shared" si="83"/>
        <v>#N/A</v>
      </c>
      <c r="B4961" s="1" t="e">
        <f>IF(A4961&lt;&gt;"",VLOOKUP(A4961,'Ket qua do'!$B$5:$CE$50000,2,TRUE),"")</f>
        <v>#N/A</v>
      </c>
      <c r="C4961" s="19" t="e">
        <f>IF(A4961&lt;&gt;"",VLOOKUP(B4961,'Ket qua do'!$C$5:$AP$50000,$C$3,TRUE)*SQRT(3)*$C$11,"")</f>
        <v>#N/A</v>
      </c>
      <c r="D4961" s="21" t="e">
        <f>IF(A4961&lt;&gt;"",VLOOKUP(B4961,'Ket qua do'!$C$5:$AP$50000,$D$3,TRUE),"")</f>
        <v>#N/A</v>
      </c>
      <c r="E4961" s="21" t="e">
        <f>IF(A4961&lt;&gt;"",VLOOKUP(B4961,'Ket qua do'!$C$5:$AP$50000,$E$3,TRUE)*$C$12,"")</f>
        <v>#N/A</v>
      </c>
      <c r="F4961" s="21" t="e">
        <f>IF(A4961&lt;&gt;"",VLOOKUP(B4961,'Ket qua do'!$C$5:$AP$50000,$F$3,TRUE),"")</f>
        <v>#N/A</v>
      </c>
      <c r="G4961" s="21" t="e">
        <f>IF(A4961&lt;&gt;"",VLOOKUP(B4961,'Ket qua do'!$C$5:$AP$50000,$G$3,TRUE),"")</f>
        <v>#N/A</v>
      </c>
      <c r="H4961" s="21" t="e">
        <f>IF(A4961&lt;&gt;"",VLOOKUP(B4961,'Ket qua do'!$C$5:$AP$50000,$H$3,TRUE),"")</f>
        <v>#N/A</v>
      </c>
      <c r="I4961" s="21" t="e">
        <f>IF(A4961&lt;&gt;"",VLOOKUP(B4961,'Ket qua do'!$C$5:$AP$50000,$I$3,TRUE)*$E$9/1000,"")</f>
        <v>#N/A</v>
      </c>
      <c r="J4961" s="21" t="e">
        <f>IF(A4961&lt;&gt;"",VLOOKUP(B4961,'Ket qua do'!$C$5:$AP$50000,$J$3,TRUE)*$E$9/1000,"")</f>
        <v>#N/A</v>
      </c>
      <c r="K4961" s="21" t="e">
        <f>IF(A4961&lt;&gt;"",VLOOKUP(B4961,'Ket qua do'!$C$5:$AP$50000,$K$3,TRUE)*$E$9/1000,"")</f>
        <v>#N/A</v>
      </c>
      <c r="L4961" s="21" t="e">
        <f>IF(A4961&lt;&gt;"",VLOOKUP(B4961,'Ket qua do'!$C$5:$AP$50000,$L$3,TRUE),"")</f>
        <v>#N/A</v>
      </c>
    </row>
    <row r="4962" spans="1:12" x14ac:dyDescent="0.25">
      <c r="A4962" t="e">
        <f t="shared" si="83"/>
        <v>#N/A</v>
      </c>
      <c r="B4962" s="1" t="e">
        <f>IF(A4962&lt;&gt;"",VLOOKUP(A4962,'Ket qua do'!$B$5:$CE$50000,2,TRUE),"")</f>
        <v>#N/A</v>
      </c>
      <c r="C4962" s="19" t="e">
        <f>IF(A4962&lt;&gt;"",VLOOKUP(B4962,'Ket qua do'!$C$5:$AP$50000,$C$3,TRUE)*SQRT(3)*$C$11,"")</f>
        <v>#N/A</v>
      </c>
      <c r="D4962" s="21" t="e">
        <f>IF(A4962&lt;&gt;"",VLOOKUP(B4962,'Ket qua do'!$C$5:$AP$50000,$D$3,TRUE),"")</f>
        <v>#N/A</v>
      </c>
      <c r="E4962" s="21" t="e">
        <f>IF(A4962&lt;&gt;"",VLOOKUP(B4962,'Ket qua do'!$C$5:$AP$50000,$E$3,TRUE)*$C$12,"")</f>
        <v>#N/A</v>
      </c>
      <c r="F4962" s="21" t="e">
        <f>IF(A4962&lt;&gt;"",VLOOKUP(B4962,'Ket qua do'!$C$5:$AP$50000,$F$3,TRUE),"")</f>
        <v>#N/A</v>
      </c>
      <c r="G4962" s="21" t="e">
        <f>IF(A4962&lt;&gt;"",VLOOKUP(B4962,'Ket qua do'!$C$5:$AP$50000,$G$3,TRUE),"")</f>
        <v>#N/A</v>
      </c>
      <c r="H4962" s="21" t="e">
        <f>IF(A4962&lt;&gt;"",VLOOKUP(B4962,'Ket qua do'!$C$5:$AP$50000,$H$3,TRUE),"")</f>
        <v>#N/A</v>
      </c>
      <c r="I4962" s="21" t="e">
        <f>IF(A4962&lt;&gt;"",VLOOKUP(B4962,'Ket qua do'!$C$5:$AP$50000,$I$3,TRUE)*$E$9/1000,"")</f>
        <v>#N/A</v>
      </c>
      <c r="J4962" s="21" t="e">
        <f>IF(A4962&lt;&gt;"",VLOOKUP(B4962,'Ket qua do'!$C$5:$AP$50000,$J$3,TRUE)*$E$9/1000,"")</f>
        <v>#N/A</v>
      </c>
      <c r="K4962" s="21" t="e">
        <f>IF(A4962&lt;&gt;"",VLOOKUP(B4962,'Ket qua do'!$C$5:$AP$50000,$K$3,TRUE)*$E$9/1000,"")</f>
        <v>#N/A</v>
      </c>
      <c r="L4962" s="21" t="e">
        <f>IF(A4962&lt;&gt;"",VLOOKUP(B4962,'Ket qua do'!$C$5:$AP$50000,$L$3,TRUE),"")</f>
        <v>#N/A</v>
      </c>
    </row>
    <row r="4963" spans="1:12" x14ac:dyDescent="0.25">
      <c r="A4963" t="e">
        <f t="shared" si="83"/>
        <v>#N/A</v>
      </c>
      <c r="B4963" s="1" t="e">
        <f>IF(A4963&lt;&gt;"",VLOOKUP(A4963,'Ket qua do'!$B$5:$CE$50000,2,TRUE),"")</f>
        <v>#N/A</v>
      </c>
      <c r="C4963" s="19" t="e">
        <f>IF(A4963&lt;&gt;"",VLOOKUP(B4963,'Ket qua do'!$C$5:$AP$50000,$C$3,TRUE)*SQRT(3)*$C$11,"")</f>
        <v>#N/A</v>
      </c>
      <c r="D4963" s="21" t="e">
        <f>IF(A4963&lt;&gt;"",VLOOKUP(B4963,'Ket qua do'!$C$5:$AP$50000,$D$3,TRUE),"")</f>
        <v>#N/A</v>
      </c>
      <c r="E4963" s="21" t="e">
        <f>IF(A4963&lt;&gt;"",VLOOKUP(B4963,'Ket qua do'!$C$5:$AP$50000,$E$3,TRUE)*$C$12,"")</f>
        <v>#N/A</v>
      </c>
      <c r="F4963" s="21" t="e">
        <f>IF(A4963&lt;&gt;"",VLOOKUP(B4963,'Ket qua do'!$C$5:$AP$50000,$F$3,TRUE),"")</f>
        <v>#N/A</v>
      </c>
      <c r="G4963" s="21" t="e">
        <f>IF(A4963&lt;&gt;"",VLOOKUP(B4963,'Ket qua do'!$C$5:$AP$50000,$G$3,TRUE),"")</f>
        <v>#N/A</v>
      </c>
      <c r="H4963" s="21" t="e">
        <f>IF(A4963&lt;&gt;"",VLOOKUP(B4963,'Ket qua do'!$C$5:$AP$50000,$H$3,TRUE),"")</f>
        <v>#N/A</v>
      </c>
      <c r="I4963" s="21" t="e">
        <f>IF(A4963&lt;&gt;"",VLOOKUP(B4963,'Ket qua do'!$C$5:$AP$50000,$I$3,TRUE)*$E$9/1000,"")</f>
        <v>#N/A</v>
      </c>
      <c r="J4963" s="21" t="e">
        <f>IF(A4963&lt;&gt;"",VLOOKUP(B4963,'Ket qua do'!$C$5:$AP$50000,$J$3,TRUE)*$E$9/1000,"")</f>
        <v>#N/A</v>
      </c>
      <c r="K4963" s="21" t="e">
        <f>IF(A4963&lt;&gt;"",VLOOKUP(B4963,'Ket qua do'!$C$5:$AP$50000,$K$3,TRUE)*$E$9/1000,"")</f>
        <v>#N/A</v>
      </c>
      <c r="L4963" s="21" t="e">
        <f>IF(A4963&lt;&gt;"",VLOOKUP(B4963,'Ket qua do'!$C$5:$AP$50000,$L$3,TRUE),"")</f>
        <v>#N/A</v>
      </c>
    </row>
    <row r="4964" spans="1:12" x14ac:dyDescent="0.25">
      <c r="A4964" t="e">
        <f t="shared" si="83"/>
        <v>#N/A</v>
      </c>
      <c r="B4964" s="1" t="e">
        <f>IF(A4964&lt;&gt;"",VLOOKUP(A4964,'Ket qua do'!$B$5:$CE$50000,2,TRUE),"")</f>
        <v>#N/A</v>
      </c>
      <c r="C4964" s="19" t="e">
        <f>IF(A4964&lt;&gt;"",VLOOKUP(B4964,'Ket qua do'!$C$5:$AP$50000,$C$3,TRUE)*SQRT(3)*$C$11,"")</f>
        <v>#N/A</v>
      </c>
      <c r="D4964" s="21" t="e">
        <f>IF(A4964&lt;&gt;"",VLOOKUP(B4964,'Ket qua do'!$C$5:$AP$50000,$D$3,TRUE),"")</f>
        <v>#N/A</v>
      </c>
      <c r="E4964" s="21" t="e">
        <f>IF(A4964&lt;&gt;"",VLOOKUP(B4964,'Ket qua do'!$C$5:$AP$50000,$E$3,TRUE)*$C$12,"")</f>
        <v>#N/A</v>
      </c>
      <c r="F4964" s="21" t="e">
        <f>IF(A4964&lt;&gt;"",VLOOKUP(B4964,'Ket qua do'!$C$5:$AP$50000,$F$3,TRUE),"")</f>
        <v>#N/A</v>
      </c>
      <c r="G4964" s="21" t="e">
        <f>IF(A4964&lt;&gt;"",VLOOKUP(B4964,'Ket qua do'!$C$5:$AP$50000,$G$3,TRUE),"")</f>
        <v>#N/A</v>
      </c>
      <c r="H4964" s="21" t="e">
        <f>IF(A4964&lt;&gt;"",VLOOKUP(B4964,'Ket qua do'!$C$5:$AP$50000,$H$3,TRUE),"")</f>
        <v>#N/A</v>
      </c>
      <c r="I4964" s="21" t="e">
        <f>IF(A4964&lt;&gt;"",VLOOKUP(B4964,'Ket qua do'!$C$5:$AP$50000,$I$3,TRUE)*$E$9/1000,"")</f>
        <v>#N/A</v>
      </c>
      <c r="J4964" s="21" t="e">
        <f>IF(A4964&lt;&gt;"",VLOOKUP(B4964,'Ket qua do'!$C$5:$AP$50000,$J$3,TRUE)*$E$9/1000,"")</f>
        <v>#N/A</v>
      </c>
      <c r="K4964" s="21" t="e">
        <f>IF(A4964&lt;&gt;"",VLOOKUP(B4964,'Ket qua do'!$C$5:$AP$50000,$K$3,TRUE)*$E$9/1000,"")</f>
        <v>#N/A</v>
      </c>
      <c r="L4964" s="21" t="e">
        <f>IF(A4964&lt;&gt;"",VLOOKUP(B4964,'Ket qua do'!$C$5:$AP$50000,$L$3,TRUE),"")</f>
        <v>#N/A</v>
      </c>
    </row>
    <row r="4965" spans="1:12" x14ac:dyDescent="0.25">
      <c r="A4965" t="e">
        <f t="shared" si="83"/>
        <v>#N/A</v>
      </c>
      <c r="B4965" s="1" t="e">
        <f>IF(A4965&lt;&gt;"",VLOOKUP(A4965,'Ket qua do'!$B$5:$CE$50000,2,TRUE),"")</f>
        <v>#N/A</v>
      </c>
      <c r="C4965" s="19" t="e">
        <f>IF(A4965&lt;&gt;"",VLOOKUP(B4965,'Ket qua do'!$C$5:$AP$50000,$C$3,TRUE)*SQRT(3)*$C$11,"")</f>
        <v>#N/A</v>
      </c>
      <c r="D4965" s="21" t="e">
        <f>IF(A4965&lt;&gt;"",VLOOKUP(B4965,'Ket qua do'!$C$5:$AP$50000,$D$3,TRUE),"")</f>
        <v>#N/A</v>
      </c>
      <c r="E4965" s="21" t="e">
        <f>IF(A4965&lt;&gt;"",VLOOKUP(B4965,'Ket qua do'!$C$5:$AP$50000,$E$3,TRUE)*$C$12,"")</f>
        <v>#N/A</v>
      </c>
      <c r="F4965" s="21" t="e">
        <f>IF(A4965&lt;&gt;"",VLOOKUP(B4965,'Ket qua do'!$C$5:$AP$50000,$F$3,TRUE),"")</f>
        <v>#N/A</v>
      </c>
      <c r="G4965" s="21" t="e">
        <f>IF(A4965&lt;&gt;"",VLOOKUP(B4965,'Ket qua do'!$C$5:$AP$50000,$G$3,TRUE),"")</f>
        <v>#N/A</v>
      </c>
      <c r="H4965" s="21" t="e">
        <f>IF(A4965&lt;&gt;"",VLOOKUP(B4965,'Ket qua do'!$C$5:$AP$50000,$H$3,TRUE),"")</f>
        <v>#N/A</v>
      </c>
      <c r="I4965" s="21" t="e">
        <f>IF(A4965&lt;&gt;"",VLOOKUP(B4965,'Ket qua do'!$C$5:$AP$50000,$I$3,TRUE)*$E$9/1000,"")</f>
        <v>#N/A</v>
      </c>
      <c r="J4965" s="21" t="e">
        <f>IF(A4965&lt;&gt;"",VLOOKUP(B4965,'Ket qua do'!$C$5:$AP$50000,$J$3,TRUE)*$E$9/1000,"")</f>
        <v>#N/A</v>
      </c>
      <c r="K4965" s="21" t="e">
        <f>IF(A4965&lt;&gt;"",VLOOKUP(B4965,'Ket qua do'!$C$5:$AP$50000,$K$3,TRUE)*$E$9/1000,"")</f>
        <v>#N/A</v>
      </c>
      <c r="L4965" s="21" t="e">
        <f>IF(A4965&lt;&gt;"",VLOOKUP(B4965,'Ket qua do'!$C$5:$AP$50000,$L$3,TRUE),"")</f>
        <v>#N/A</v>
      </c>
    </row>
    <row r="4966" spans="1:12" x14ac:dyDescent="0.25">
      <c r="A4966" t="e">
        <f t="shared" si="83"/>
        <v>#N/A</v>
      </c>
      <c r="B4966" s="1" t="e">
        <f>IF(A4966&lt;&gt;"",VLOOKUP(A4966,'Ket qua do'!$B$5:$CE$50000,2,TRUE),"")</f>
        <v>#N/A</v>
      </c>
      <c r="C4966" s="19" t="e">
        <f>IF(A4966&lt;&gt;"",VLOOKUP(B4966,'Ket qua do'!$C$5:$AP$50000,$C$3,TRUE)*SQRT(3)*$C$11,"")</f>
        <v>#N/A</v>
      </c>
      <c r="D4966" s="21" t="e">
        <f>IF(A4966&lt;&gt;"",VLOOKUP(B4966,'Ket qua do'!$C$5:$AP$50000,$D$3,TRUE),"")</f>
        <v>#N/A</v>
      </c>
      <c r="E4966" s="21" t="e">
        <f>IF(A4966&lt;&gt;"",VLOOKUP(B4966,'Ket qua do'!$C$5:$AP$50000,$E$3,TRUE)*$C$12,"")</f>
        <v>#N/A</v>
      </c>
      <c r="F4966" s="21" t="e">
        <f>IF(A4966&lt;&gt;"",VLOOKUP(B4966,'Ket qua do'!$C$5:$AP$50000,$F$3,TRUE),"")</f>
        <v>#N/A</v>
      </c>
      <c r="G4966" s="21" t="e">
        <f>IF(A4966&lt;&gt;"",VLOOKUP(B4966,'Ket qua do'!$C$5:$AP$50000,$G$3,TRUE),"")</f>
        <v>#N/A</v>
      </c>
      <c r="H4966" s="21" t="e">
        <f>IF(A4966&lt;&gt;"",VLOOKUP(B4966,'Ket qua do'!$C$5:$AP$50000,$H$3,TRUE),"")</f>
        <v>#N/A</v>
      </c>
      <c r="I4966" s="21" t="e">
        <f>IF(A4966&lt;&gt;"",VLOOKUP(B4966,'Ket qua do'!$C$5:$AP$50000,$I$3,TRUE)*$E$9/1000,"")</f>
        <v>#N/A</v>
      </c>
      <c r="J4966" s="21" t="e">
        <f>IF(A4966&lt;&gt;"",VLOOKUP(B4966,'Ket qua do'!$C$5:$AP$50000,$J$3,TRUE)*$E$9/1000,"")</f>
        <v>#N/A</v>
      </c>
      <c r="K4966" s="21" t="e">
        <f>IF(A4966&lt;&gt;"",VLOOKUP(B4966,'Ket qua do'!$C$5:$AP$50000,$K$3,TRUE)*$E$9/1000,"")</f>
        <v>#N/A</v>
      </c>
      <c r="L4966" s="21" t="e">
        <f>IF(A4966&lt;&gt;"",VLOOKUP(B4966,'Ket qua do'!$C$5:$AP$50000,$L$3,TRUE),"")</f>
        <v>#N/A</v>
      </c>
    </row>
    <row r="4967" spans="1:12" x14ac:dyDescent="0.25">
      <c r="A4967" t="e">
        <f t="shared" si="83"/>
        <v>#N/A</v>
      </c>
      <c r="B4967" s="1" t="e">
        <f>IF(A4967&lt;&gt;"",VLOOKUP(A4967,'Ket qua do'!$B$5:$CE$50000,2,TRUE),"")</f>
        <v>#N/A</v>
      </c>
      <c r="C4967" s="19" t="e">
        <f>IF(A4967&lt;&gt;"",VLOOKUP(B4967,'Ket qua do'!$C$5:$AP$50000,$C$3,TRUE)*SQRT(3)*$C$11,"")</f>
        <v>#N/A</v>
      </c>
      <c r="D4967" s="21" t="e">
        <f>IF(A4967&lt;&gt;"",VLOOKUP(B4967,'Ket qua do'!$C$5:$AP$50000,$D$3,TRUE),"")</f>
        <v>#N/A</v>
      </c>
      <c r="E4967" s="21" t="e">
        <f>IF(A4967&lt;&gt;"",VLOOKUP(B4967,'Ket qua do'!$C$5:$AP$50000,$E$3,TRUE)*$C$12,"")</f>
        <v>#N/A</v>
      </c>
      <c r="F4967" s="21" t="e">
        <f>IF(A4967&lt;&gt;"",VLOOKUP(B4967,'Ket qua do'!$C$5:$AP$50000,$F$3,TRUE),"")</f>
        <v>#N/A</v>
      </c>
      <c r="G4967" s="21" t="e">
        <f>IF(A4967&lt;&gt;"",VLOOKUP(B4967,'Ket qua do'!$C$5:$AP$50000,$G$3,TRUE),"")</f>
        <v>#N/A</v>
      </c>
      <c r="H4967" s="21" t="e">
        <f>IF(A4967&lt;&gt;"",VLOOKUP(B4967,'Ket qua do'!$C$5:$AP$50000,$H$3,TRUE),"")</f>
        <v>#N/A</v>
      </c>
      <c r="I4967" s="21" t="e">
        <f>IF(A4967&lt;&gt;"",VLOOKUP(B4967,'Ket qua do'!$C$5:$AP$50000,$I$3,TRUE)*$E$9/1000,"")</f>
        <v>#N/A</v>
      </c>
      <c r="J4967" s="21" t="e">
        <f>IF(A4967&lt;&gt;"",VLOOKUP(B4967,'Ket qua do'!$C$5:$AP$50000,$J$3,TRUE)*$E$9/1000,"")</f>
        <v>#N/A</v>
      </c>
      <c r="K4967" s="21" t="e">
        <f>IF(A4967&lt;&gt;"",VLOOKUP(B4967,'Ket qua do'!$C$5:$AP$50000,$K$3,TRUE)*$E$9/1000,"")</f>
        <v>#N/A</v>
      </c>
      <c r="L4967" s="21" t="e">
        <f>IF(A4967&lt;&gt;"",VLOOKUP(B4967,'Ket qua do'!$C$5:$AP$50000,$L$3,TRUE),"")</f>
        <v>#N/A</v>
      </c>
    </row>
    <row r="4968" spans="1:12" x14ac:dyDescent="0.25">
      <c r="A4968" t="e">
        <f t="shared" si="83"/>
        <v>#N/A</v>
      </c>
      <c r="B4968" s="1" t="e">
        <f>IF(A4968&lt;&gt;"",VLOOKUP(A4968,'Ket qua do'!$B$5:$CE$50000,2,TRUE),"")</f>
        <v>#N/A</v>
      </c>
      <c r="C4968" s="19" t="e">
        <f>IF(A4968&lt;&gt;"",VLOOKUP(B4968,'Ket qua do'!$C$5:$AP$50000,$C$3,TRUE)*SQRT(3)*$C$11,"")</f>
        <v>#N/A</v>
      </c>
      <c r="D4968" s="21" t="e">
        <f>IF(A4968&lt;&gt;"",VLOOKUP(B4968,'Ket qua do'!$C$5:$AP$50000,$D$3,TRUE),"")</f>
        <v>#N/A</v>
      </c>
      <c r="E4968" s="21" t="e">
        <f>IF(A4968&lt;&gt;"",VLOOKUP(B4968,'Ket qua do'!$C$5:$AP$50000,$E$3,TRUE)*$C$12,"")</f>
        <v>#N/A</v>
      </c>
      <c r="F4968" s="21" t="e">
        <f>IF(A4968&lt;&gt;"",VLOOKUP(B4968,'Ket qua do'!$C$5:$AP$50000,$F$3,TRUE),"")</f>
        <v>#N/A</v>
      </c>
      <c r="G4968" s="21" t="e">
        <f>IF(A4968&lt;&gt;"",VLOOKUP(B4968,'Ket qua do'!$C$5:$AP$50000,$G$3,TRUE),"")</f>
        <v>#N/A</v>
      </c>
      <c r="H4968" s="21" t="e">
        <f>IF(A4968&lt;&gt;"",VLOOKUP(B4968,'Ket qua do'!$C$5:$AP$50000,$H$3,TRUE),"")</f>
        <v>#N/A</v>
      </c>
      <c r="I4968" s="21" t="e">
        <f>IF(A4968&lt;&gt;"",VLOOKUP(B4968,'Ket qua do'!$C$5:$AP$50000,$I$3,TRUE)*$E$9/1000,"")</f>
        <v>#N/A</v>
      </c>
      <c r="J4968" s="21" t="e">
        <f>IF(A4968&lt;&gt;"",VLOOKUP(B4968,'Ket qua do'!$C$5:$AP$50000,$J$3,TRUE)*$E$9/1000,"")</f>
        <v>#N/A</v>
      </c>
      <c r="K4968" s="21" t="e">
        <f>IF(A4968&lt;&gt;"",VLOOKUP(B4968,'Ket qua do'!$C$5:$AP$50000,$K$3,TRUE)*$E$9/1000,"")</f>
        <v>#N/A</v>
      </c>
      <c r="L4968" s="21" t="e">
        <f>IF(A4968&lt;&gt;"",VLOOKUP(B4968,'Ket qua do'!$C$5:$AP$50000,$L$3,TRUE),"")</f>
        <v>#N/A</v>
      </c>
    </row>
    <row r="4969" spans="1:12" x14ac:dyDescent="0.25">
      <c r="A4969" t="e">
        <f t="shared" si="83"/>
        <v>#N/A</v>
      </c>
      <c r="B4969" s="1" t="e">
        <f>IF(A4969&lt;&gt;"",VLOOKUP(A4969,'Ket qua do'!$B$5:$CE$50000,2,TRUE),"")</f>
        <v>#N/A</v>
      </c>
      <c r="C4969" s="19" t="e">
        <f>IF(A4969&lt;&gt;"",VLOOKUP(B4969,'Ket qua do'!$C$5:$AP$50000,$C$3,TRUE)*SQRT(3)*$C$11,"")</f>
        <v>#N/A</v>
      </c>
      <c r="D4969" s="21" t="e">
        <f>IF(A4969&lt;&gt;"",VLOOKUP(B4969,'Ket qua do'!$C$5:$AP$50000,$D$3,TRUE),"")</f>
        <v>#N/A</v>
      </c>
      <c r="E4969" s="21" t="e">
        <f>IF(A4969&lt;&gt;"",VLOOKUP(B4969,'Ket qua do'!$C$5:$AP$50000,$E$3,TRUE)*$C$12,"")</f>
        <v>#N/A</v>
      </c>
      <c r="F4969" s="21" t="e">
        <f>IF(A4969&lt;&gt;"",VLOOKUP(B4969,'Ket qua do'!$C$5:$AP$50000,$F$3,TRUE),"")</f>
        <v>#N/A</v>
      </c>
      <c r="G4969" s="21" t="e">
        <f>IF(A4969&lt;&gt;"",VLOOKUP(B4969,'Ket qua do'!$C$5:$AP$50000,$G$3,TRUE),"")</f>
        <v>#N/A</v>
      </c>
      <c r="H4969" s="21" t="e">
        <f>IF(A4969&lt;&gt;"",VLOOKUP(B4969,'Ket qua do'!$C$5:$AP$50000,$H$3,TRUE),"")</f>
        <v>#N/A</v>
      </c>
      <c r="I4969" s="21" t="e">
        <f>IF(A4969&lt;&gt;"",VLOOKUP(B4969,'Ket qua do'!$C$5:$AP$50000,$I$3,TRUE)*$E$9/1000,"")</f>
        <v>#N/A</v>
      </c>
      <c r="J4969" s="21" t="e">
        <f>IF(A4969&lt;&gt;"",VLOOKUP(B4969,'Ket qua do'!$C$5:$AP$50000,$J$3,TRUE)*$E$9/1000,"")</f>
        <v>#N/A</v>
      </c>
      <c r="K4969" s="21" t="e">
        <f>IF(A4969&lt;&gt;"",VLOOKUP(B4969,'Ket qua do'!$C$5:$AP$50000,$K$3,TRUE)*$E$9/1000,"")</f>
        <v>#N/A</v>
      </c>
      <c r="L4969" s="21" t="e">
        <f>IF(A4969&lt;&gt;"",VLOOKUP(B4969,'Ket qua do'!$C$5:$AP$50000,$L$3,TRUE),"")</f>
        <v>#N/A</v>
      </c>
    </row>
    <row r="4970" spans="1:12" x14ac:dyDescent="0.25">
      <c r="A4970" t="e">
        <f t="shared" si="83"/>
        <v>#N/A</v>
      </c>
      <c r="B4970" s="1" t="e">
        <f>IF(A4970&lt;&gt;"",VLOOKUP(A4970,'Ket qua do'!$B$5:$CE$50000,2,TRUE),"")</f>
        <v>#N/A</v>
      </c>
      <c r="C4970" s="19" t="e">
        <f>IF(A4970&lt;&gt;"",VLOOKUP(B4970,'Ket qua do'!$C$5:$AP$50000,$C$3,TRUE)*SQRT(3)*$C$11,"")</f>
        <v>#N/A</v>
      </c>
      <c r="D4970" s="21" t="e">
        <f>IF(A4970&lt;&gt;"",VLOOKUP(B4970,'Ket qua do'!$C$5:$AP$50000,$D$3,TRUE),"")</f>
        <v>#N/A</v>
      </c>
      <c r="E4970" s="21" t="e">
        <f>IF(A4970&lt;&gt;"",VLOOKUP(B4970,'Ket qua do'!$C$5:$AP$50000,$E$3,TRUE)*$C$12,"")</f>
        <v>#N/A</v>
      </c>
      <c r="F4970" s="21" t="e">
        <f>IF(A4970&lt;&gt;"",VLOOKUP(B4970,'Ket qua do'!$C$5:$AP$50000,$F$3,TRUE),"")</f>
        <v>#N/A</v>
      </c>
      <c r="G4970" s="21" t="e">
        <f>IF(A4970&lt;&gt;"",VLOOKUP(B4970,'Ket qua do'!$C$5:$AP$50000,$G$3,TRUE),"")</f>
        <v>#N/A</v>
      </c>
      <c r="H4970" s="21" t="e">
        <f>IF(A4970&lt;&gt;"",VLOOKUP(B4970,'Ket qua do'!$C$5:$AP$50000,$H$3,TRUE),"")</f>
        <v>#N/A</v>
      </c>
      <c r="I4970" s="21" t="e">
        <f>IF(A4970&lt;&gt;"",VLOOKUP(B4970,'Ket qua do'!$C$5:$AP$50000,$I$3,TRUE)*$E$9/1000,"")</f>
        <v>#N/A</v>
      </c>
      <c r="J4970" s="21" t="e">
        <f>IF(A4970&lt;&gt;"",VLOOKUP(B4970,'Ket qua do'!$C$5:$AP$50000,$J$3,TRUE)*$E$9/1000,"")</f>
        <v>#N/A</v>
      </c>
      <c r="K4970" s="21" t="e">
        <f>IF(A4970&lt;&gt;"",VLOOKUP(B4970,'Ket qua do'!$C$5:$AP$50000,$K$3,TRUE)*$E$9/1000,"")</f>
        <v>#N/A</v>
      </c>
      <c r="L4970" s="21" t="e">
        <f>IF(A4970&lt;&gt;"",VLOOKUP(B4970,'Ket qua do'!$C$5:$AP$50000,$L$3,TRUE),"")</f>
        <v>#N/A</v>
      </c>
    </row>
    <row r="4971" spans="1:12" x14ac:dyDescent="0.25">
      <c r="A4971" t="e">
        <f t="shared" si="83"/>
        <v>#N/A</v>
      </c>
      <c r="B4971" s="1" t="e">
        <f>IF(A4971&lt;&gt;"",VLOOKUP(A4971,'Ket qua do'!$B$5:$CE$50000,2,TRUE),"")</f>
        <v>#N/A</v>
      </c>
      <c r="C4971" s="19" t="e">
        <f>IF(A4971&lt;&gt;"",VLOOKUP(B4971,'Ket qua do'!$C$5:$AP$50000,$C$3,TRUE)*SQRT(3)*$C$11,"")</f>
        <v>#N/A</v>
      </c>
      <c r="D4971" s="21" t="e">
        <f>IF(A4971&lt;&gt;"",VLOOKUP(B4971,'Ket qua do'!$C$5:$AP$50000,$D$3,TRUE),"")</f>
        <v>#N/A</v>
      </c>
      <c r="E4971" s="21" t="e">
        <f>IF(A4971&lt;&gt;"",VLOOKUP(B4971,'Ket qua do'!$C$5:$AP$50000,$E$3,TRUE)*$C$12,"")</f>
        <v>#N/A</v>
      </c>
      <c r="F4971" s="21" t="e">
        <f>IF(A4971&lt;&gt;"",VLOOKUP(B4971,'Ket qua do'!$C$5:$AP$50000,$F$3,TRUE),"")</f>
        <v>#N/A</v>
      </c>
      <c r="G4971" s="21" t="e">
        <f>IF(A4971&lt;&gt;"",VLOOKUP(B4971,'Ket qua do'!$C$5:$AP$50000,$G$3,TRUE),"")</f>
        <v>#N/A</v>
      </c>
      <c r="H4971" s="21" t="e">
        <f>IF(A4971&lt;&gt;"",VLOOKUP(B4971,'Ket qua do'!$C$5:$AP$50000,$H$3,TRUE),"")</f>
        <v>#N/A</v>
      </c>
      <c r="I4971" s="21" t="e">
        <f>IF(A4971&lt;&gt;"",VLOOKUP(B4971,'Ket qua do'!$C$5:$AP$50000,$I$3,TRUE)*$E$9/1000,"")</f>
        <v>#N/A</v>
      </c>
      <c r="J4971" s="21" t="e">
        <f>IF(A4971&lt;&gt;"",VLOOKUP(B4971,'Ket qua do'!$C$5:$AP$50000,$J$3,TRUE)*$E$9/1000,"")</f>
        <v>#N/A</v>
      </c>
      <c r="K4971" s="21" t="e">
        <f>IF(A4971&lt;&gt;"",VLOOKUP(B4971,'Ket qua do'!$C$5:$AP$50000,$K$3,TRUE)*$E$9/1000,"")</f>
        <v>#N/A</v>
      </c>
      <c r="L4971" s="21" t="e">
        <f>IF(A4971&lt;&gt;"",VLOOKUP(B4971,'Ket qua do'!$C$5:$AP$50000,$L$3,TRUE),"")</f>
        <v>#N/A</v>
      </c>
    </row>
    <row r="4972" spans="1:12" x14ac:dyDescent="0.25">
      <c r="A4972" t="e">
        <f t="shared" si="83"/>
        <v>#N/A</v>
      </c>
      <c r="B4972" s="1" t="e">
        <f>IF(A4972&lt;&gt;"",VLOOKUP(A4972,'Ket qua do'!$B$5:$CE$50000,2,TRUE),"")</f>
        <v>#N/A</v>
      </c>
      <c r="C4972" s="19" t="e">
        <f>IF(A4972&lt;&gt;"",VLOOKUP(B4972,'Ket qua do'!$C$5:$AP$50000,$C$3,TRUE)*SQRT(3)*$C$11,"")</f>
        <v>#N/A</v>
      </c>
      <c r="D4972" s="21" t="e">
        <f>IF(A4972&lt;&gt;"",VLOOKUP(B4972,'Ket qua do'!$C$5:$AP$50000,$D$3,TRUE),"")</f>
        <v>#N/A</v>
      </c>
      <c r="E4972" s="21" t="e">
        <f>IF(A4972&lt;&gt;"",VLOOKUP(B4972,'Ket qua do'!$C$5:$AP$50000,$E$3,TRUE)*$C$12,"")</f>
        <v>#N/A</v>
      </c>
      <c r="F4972" s="21" t="e">
        <f>IF(A4972&lt;&gt;"",VLOOKUP(B4972,'Ket qua do'!$C$5:$AP$50000,$F$3,TRUE),"")</f>
        <v>#N/A</v>
      </c>
      <c r="G4972" s="21" t="e">
        <f>IF(A4972&lt;&gt;"",VLOOKUP(B4972,'Ket qua do'!$C$5:$AP$50000,$G$3,TRUE),"")</f>
        <v>#N/A</v>
      </c>
      <c r="H4972" s="21" t="e">
        <f>IF(A4972&lt;&gt;"",VLOOKUP(B4972,'Ket qua do'!$C$5:$AP$50000,$H$3,TRUE),"")</f>
        <v>#N/A</v>
      </c>
      <c r="I4972" s="21" t="e">
        <f>IF(A4972&lt;&gt;"",VLOOKUP(B4972,'Ket qua do'!$C$5:$AP$50000,$I$3,TRUE)*$E$9/1000,"")</f>
        <v>#N/A</v>
      </c>
      <c r="J4972" s="21" t="e">
        <f>IF(A4972&lt;&gt;"",VLOOKUP(B4972,'Ket qua do'!$C$5:$AP$50000,$J$3,TRUE)*$E$9/1000,"")</f>
        <v>#N/A</v>
      </c>
      <c r="K4972" s="21" t="e">
        <f>IF(A4972&lt;&gt;"",VLOOKUP(B4972,'Ket qua do'!$C$5:$AP$50000,$K$3,TRUE)*$E$9/1000,"")</f>
        <v>#N/A</v>
      </c>
      <c r="L4972" s="21" t="e">
        <f>IF(A4972&lt;&gt;"",VLOOKUP(B4972,'Ket qua do'!$C$5:$AP$50000,$L$3,TRUE),"")</f>
        <v>#N/A</v>
      </c>
    </row>
    <row r="4973" spans="1:12" x14ac:dyDescent="0.25">
      <c r="A4973" t="e">
        <f t="shared" si="83"/>
        <v>#N/A</v>
      </c>
      <c r="B4973" s="1" t="e">
        <f>IF(A4973&lt;&gt;"",VLOOKUP(A4973,'Ket qua do'!$B$5:$CE$50000,2,TRUE),"")</f>
        <v>#N/A</v>
      </c>
      <c r="C4973" s="19" t="e">
        <f>IF(A4973&lt;&gt;"",VLOOKUP(B4973,'Ket qua do'!$C$5:$AP$50000,$C$3,TRUE)*SQRT(3)*$C$11,"")</f>
        <v>#N/A</v>
      </c>
      <c r="D4973" s="21" t="e">
        <f>IF(A4973&lt;&gt;"",VLOOKUP(B4973,'Ket qua do'!$C$5:$AP$50000,$D$3,TRUE),"")</f>
        <v>#N/A</v>
      </c>
      <c r="E4973" s="21" t="e">
        <f>IF(A4973&lt;&gt;"",VLOOKUP(B4973,'Ket qua do'!$C$5:$AP$50000,$E$3,TRUE)*$C$12,"")</f>
        <v>#N/A</v>
      </c>
      <c r="F4973" s="21" t="e">
        <f>IF(A4973&lt;&gt;"",VLOOKUP(B4973,'Ket qua do'!$C$5:$AP$50000,$F$3,TRUE),"")</f>
        <v>#N/A</v>
      </c>
      <c r="G4973" s="21" t="e">
        <f>IF(A4973&lt;&gt;"",VLOOKUP(B4973,'Ket qua do'!$C$5:$AP$50000,$G$3,TRUE),"")</f>
        <v>#N/A</v>
      </c>
      <c r="H4973" s="21" t="e">
        <f>IF(A4973&lt;&gt;"",VLOOKUP(B4973,'Ket qua do'!$C$5:$AP$50000,$H$3,TRUE),"")</f>
        <v>#N/A</v>
      </c>
      <c r="I4973" s="21" t="e">
        <f>IF(A4973&lt;&gt;"",VLOOKUP(B4973,'Ket qua do'!$C$5:$AP$50000,$I$3,TRUE)*$E$9/1000,"")</f>
        <v>#N/A</v>
      </c>
      <c r="J4973" s="21" t="e">
        <f>IF(A4973&lt;&gt;"",VLOOKUP(B4973,'Ket qua do'!$C$5:$AP$50000,$J$3,TRUE)*$E$9/1000,"")</f>
        <v>#N/A</v>
      </c>
      <c r="K4973" s="21" t="e">
        <f>IF(A4973&lt;&gt;"",VLOOKUP(B4973,'Ket qua do'!$C$5:$AP$50000,$K$3,TRUE)*$E$9/1000,"")</f>
        <v>#N/A</v>
      </c>
      <c r="L4973" s="21" t="e">
        <f>IF(A4973&lt;&gt;"",VLOOKUP(B4973,'Ket qua do'!$C$5:$AP$50000,$L$3,TRUE),"")</f>
        <v>#N/A</v>
      </c>
    </row>
    <row r="4974" spans="1:12" x14ac:dyDescent="0.25">
      <c r="A4974" t="e">
        <f t="shared" si="83"/>
        <v>#N/A</v>
      </c>
      <c r="B4974" s="1" t="e">
        <f>IF(A4974&lt;&gt;"",VLOOKUP(A4974,'Ket qua do'!$B$5:$CE$50000,2,TRUE),"")</f>
        <v>#N/A</v>
      </c>
      <c r="C4974" s="19" t="e">
        <f>IF(A4974&lt;&gt;"",VLOOKUP(B4974,'Ket qua do'!$C$5:$AP$50000,$C$3,TRUE)*SQRT(3)*$C$11,"")</f>
        <v>#N/A</v>
      </c>
      <c r="D4974" s="21" t="e">
        <f>IF(A4974&lt;&gt;"",VLOOKUP(B4974,'Ket qua do'!$C$5:$AP$50000,$D$3,TRUE),"")</f>
        <v>#N/A</v>
      </c>
      <c r="E4974" s="21" t="e">
        <f>IF(A4974&lt;&gt;"",VLOOKUP(B4974,'Ket qua do'!$C$5:$AP$50000,$E$3,TRUE)*$C$12,"")</f>
        <v>#N/A</v>
      </c>
      <c r="F4974" s="21" t="e">
        <f>IF(A4974&lt;&gt;"",VLOOKUP(B4974,'Ket qua do'!$C$5:$AP$50000,$F$3,TRUE),"")</f>
        <v>#N/A</v>
      </c>
      <c r="G4974" s="21" t="e">
        <f>IF(A4974&lt;&gt;"",VLOOKUP(B4974,'Ket qua do'!$C$5:$AP$50000,$G$3,TRUE),"")</f>
        <v>#N/A</v>
      </c>
      <c r="H4974" s="21" t="e">
        <f>IF(A4974&lt;&gt;"",VLOOKUP(B4974,'Ket qua do'!$C$5:$AP$50000,$H$3,TRUE),"")</f>
        <v>#N/A</v>
      </c>
      <c r="I4974" s="21" t="e">
        <f>IF(A4974&lt;&gt;"",VLOOKUP(B4974,'Ket qua do'!$C$5:$AP$50000,$I$3,TRUE)*$E$9/1000,"")</f>
        <v>#N/A</v>
      </c>
      <c r="J4974" s="21" t="e">
        <f>IF(A4974&lt;&gt;"",VLOOKUP(B4974,'Ket qua do'!$C$5:$AP$50000,$J$3,TRUE)*$E$9/1000,"")</f>
        <v>#N/A</v>
      </c>
      <c r="K4974" s="21" t="e">
        <f>IF(A4974&lt;&gt;"",VLOOKUP(B4974,'Ket qua do'!$C$5:$AP$50000,$K$3,TRUE)*$E$9/1000,"")</f>
        <v>#N/A</v>
      </c>
      <c r="L4974" s="21" t="e">
        <f>IF(A4974&lt;&gt;"",VLOOKUP(B4974,'Ket qua do'!$C$5:$AP$50000,$L$3,TRUE),"")</f>
        <v>#N/A</v>
      </c>
    </row>
    <row r="4975" spans="1:12" x14ac:dyDescent="0.25">
      <c r="A4975" t="e">
        <f t="shared" si="83"/>
        <v>#N/A</v>
      </c>
      <c r="B4975" s="1" t="e">
        <f>IF(A4975&lt;&gt;"",VLOOKUP(A4975,'Ket qua do'!$B$5:$CE$50000,2,TRUE),"")</f>
        <v>#N/A</v>
      </c>
      <c r="C4975" s="19" t="e">
        <f>IF(A4975&lt;&gt;"",VLOOKUP(B4975,'Ket qua do'!$C$5:$AP$50000,$C$3,TRUE)*SQRT(3)*$C$11,"")</f>
        <v>#N/A</v>
      </c>
      <c r="D4975" s="21" t="e">
        <f>IF(A4975&lt;&gt;"",VLOOKUP(B4975,'Ket qua do'!$C$5:$AP$50000,$D$3,TRUE),"")</f>
        <v>#N/A</v>
      </c>
      <c r="E4975" s="21" t="e">
        <f>IF(A4975&lt;&gt;"",VLOOKUP(B4975,'Ket qua do'!$C$5:$AP$50000,$E$3,TRUE)*$C$12,"")</f>
        <v>#N/A</v>
      </c>
      <c r="F4975" s="21" t="e">
        <f>IF(A4975&lt;&gt;"",VLOOKUP(B4975,'Ket qua do'!$C$5:$AP$50000,$F$3,TRUE),"")</f>
        <v>#N/A</v>
      </c>
      <c r="G4975" s="21" t="e">
        <f>IF(A4975&lt;&gt;"",VLOOKUP(B4975,'Ket qua do'!$C$5:$AP$50000,$G$3,TRUE),"")</f>
        <v>#N/A</v>
      </c>
      <c r="H4975" s="21" t="e">
        <f>IF(A4975&lt;&gt;"",VLOOKUP(B4975,'Ket qua do'!$C$5:$AP$50000,$H$3,TRUE),"")</f>
        <v>#N/A</v>
      </c>
      <c r="I4975" s="21" t="e">
        <f>IF(A4975&lt;&gt;"",VLOOKUP(B4975,'Ket qua do'!$C$5:$AP$50000,$I$3,TRUE)*$E$9/1000,"")</f>
        <v>#N/A</v>
      </c>
      <c r="J4975" s="21" t="e">
        <f>IF(A4975&lt;&gt;"",VLOOKUP(B4975,'Ket qua do'!$C$5:$AP$50000,$J$3,TRUE)*$E$9/1000,"")</f>
        <v>#N/A</v>
      </c>
      <c r="K4975" s="21" t="e">
        <f>IF(A4975&lt;&gt;"",VLOOKUP(B4975,'Ket qua do'!$C$5:$AP$50000,$K$3,TRUE)*$E$9/1000,"")</f>
        <v>#N/A</v>
      </c>
      <c r="L4975" s="21" t="e">
        <f>IF(A4975&lt;&gt;"",VLOOKUP(B4975,'Ket qua do'!$C$5:$AP$50000,$L$3,TRUE),"")</f>
        <v>#N/A</v>
      </c>
    </row>
    <row r="4976" spans="1:12" x14ac:dyDescent="0.25">
      <c r="A4976" t="e">
        <f t="shared" si="83"/>
        <v>#N/A</v>
      </c>
      <c r="B4976" s="1" t="e">
        <f>IF(A4976&lt;&gt;"",VLOOKUP(A4976,'Ket qua do'!$B$5:$CE$50000,2,TRUE),"")</f>
        <v>#N/A</v>
      </c>
      <c r="C4976" s="19" t="e">
        <f>IF(A4976&lt;&gt;"",VLOOKUP(B4976,'Ket qua do'!$C$5:$AP$50000,$C$3,TRUE)*SQRT(3)*$C$11,"")</f>
        <v>#N/A</v>
      </c>
      <c r="D4976" s="21" t="e">
        <f>IF(A4976&lt;&gt;"",VLOOKUP(B4976,'Ket qua do'!$C$5:$AP$50000,$D$3,TRUE),"")</f>
        <v>#N/A</v>
      </c>
      <c r="E4976" s="21" t="e">
        <f>IF(A4976&lt;&gt;"",VLOOKUP(B4976,'Ket qua do'!$C$5:$AP$50000,$E$3,TRUE)*$C$12,"")</f>
        <v>#N/A</v>
      </c>
      <c r="F4976" s="21" t="e">
        <f>IF(A4976&lt;&gt;"",VLOOKUP(B4976,'Ket qua do'!$C$5:$AP$50000,$F$3,TRUE),"")</f>
        <v>#N/A</v>
      </c>
      <c r="G4976" s="21" t="e">
        <f>IF(A4976&lt;&gt;"",VLOOKUP(B4976,'Ket qua do'!$C$5:$AP$50000,$G$3,TRUE),"")</f>
        <v>#N/A</v>
      </c>
      <c r="H4976" s="21" t="e">
        <f>IF(A4976&lt;&gt;"",VLOOKUP(B4976,'Ket qua do'!$C$5:$AP$50000,$H$3,TRUE),"")</f>
        <v>#N/A</v>
      </c>
      <c r="I4976" s="21" t="e">
        <f>IF(A4976&lt;&gt;"",VLOOKUP(B4976,'Ket qua do'!$C$5:$AP$50000,$I$3,TRUE)*$E$9/1000,"")</f>
        <v>#N/A</v>
      </c>
      <c r="J4976" s="21" t="e">
        <f>IF(A4976&lt;&gt;"",VLOOKUP(B4976,'Ket qua do'!$C$5:$AP$50000,$J$3,TRUE)*$E$9/1000,"")</f>
        <v>#N/A</v>
      </c>
      <c r="K4976" s="21" t="e">
        <f>IF(A4976&lt;&gt;"",VLOOKUP(B4976,'Ket qua do'!$C$5:$AP$50000,$K$3,TRUE)*$E$9/1000,"")</f>
        <v>#N/A</v>
      </c>
      <c r="L4976" s="21" t="e">
        <f>IF(A4976&lt;&gt;"",VLOOKUP(B4976,'Ket qua do'!$C$5:$AP$50000,$L$3,TRUE),"")</f>
        <v>#N/A</v>
      </c>
    </row>
    <row r="4977" spans="1:12" x14ac:dyDescent="0.25">
      <c r="A4977" t="e">
        <f t="shared" si="83"/>
        <v>#N/A</v>
      </c>
      <c r="B4977" s="1" t="e">
        <f>IF(A4977&lt;&gt;"",VLOOKUP(A4977,'Ket qua do'!$B$5:$CE$50000,2,TRUE),"")</f>
        <v>#N/A</v>
      </c>
      <c r="C4977" s="19" t="e">
        <f>IF(A4977&lt;&gt;"",VLOOKUP(B4977,'Ket qua do'!$C$5:$AP$50000,$C$3,TRUE)*SQRT(3)*$C$11,"")</f>
        <v>#N/A</v>
      </c>
      <c r="D4977" s="21" t="e">
        <f>IF(A4977&lt;&gt;"",VLOOKUP(B4977,'Ket qua do'!$C$5:$AP$50000,$D$3,TRUE),"")</f>
        <v>#N/A</v>
      </c>
      <c r="E4977" s="21" t="e">
        <f>IF(A4977&lt;&gt;"",VLOOKUP(B4977,'Ket qua do'!$C$5:$AP$50000,$E$3,TRUE)*$C$12,"")</f>
        <v>#N/A</v>
      </c>
      <c r="F4977" s="21" t="e">
        <f>IF(A4977&lt;&gt;"",VLOOKUP(B4977,'Ket qua do'!$C$5:$AP$50000,$F$3,TRUE),"")</f>
        <v>#N/A</v>
      </c>
      <c r="G4977" s="21" t="e">
        <f>IF(A4977&lt;&gt;"",VLOOKUP(B4977,'Ket qua do'!$C$5:$AP$50000,$G$3,TRUE),"")</f>
        <v>#N/A</v>
      </c>
      <c r="H4977" s="21" t="e">
        <f>IF(A4977&lt;&gt;"",VLOOKUP(B4977,'Ket qua do'!$C$5:$AP$50000,$H$3,TRUE),"")</f>
        <v>#N/A</v>
      </c>
      <c r="I4977" s="21" t="e">
        <f>IF(A4977&lt;&gt;"",VLOOKUP(B4977,'Ket qua do'!$C$5:$AP$50000,$I$3,TRUE)*$E$9/1000,"")</f>
        <v>#N/A</v>
      </c>
      <c r="J4977" s="21" t="e">
        <f>IF(A4977&lt;&gt;"",VLOOKUP(B4977,'Ket qua do'!$C$5:$AP$50000,$J$3,TRUE)*$E$9/1000,"")</f>
        <v>#N/A</v>
      </c>
      <c r="K4977" s="21" t="e">
        <f>IF(A4977&lt;&gt;"",VLOOKUP(B4977,'Ket qua do'!$C$5:$AP$50000,$K$3,TRUE)*$E$9/1000,"")</f>
        <v>#N/A</v>
      </c>
      <c r="L4977" s="21" t="e">
        <f>IF(A4977&lt;&gt;"",VLOOKUP(B4977,'Ket qua do'!$C$5:$AP$50000,$L$3,TRUE),"")</f>
        <v>#N/A</v>
      </c>
    </row>
    <row r="4978" spans="1:12" x14ac:dyDescent="0.25">
      <c r="A4978" t="e">
        <f t="shared" si="83"/>
        <v>#N/A</v>
      </c>
      <c r="B4978" s="1" t="e">
        <f>IF(A4978&lt;&gt;"",VLOOKUP(A4978,'Ket qua do'!$B$5:$CE$50000,2,TRUE),"")</f>
        <v>#N/A</v>
      </c>
      <c r="C4978" s="19" t="e">
        <f>IF(A4978&lt;&gt;"",VLOOKUP(B4978,'Ket qua do'!$C$5:$AP$50000,$C$3,TRUE)*SQRT(3)*$C$11,"")</f>
        <v>#N/A</v>
      </c>
      <c r="D4978" s="21" t="e">
        <f>IF(A4978&lt;&gt;"",VLOOKUP(B4978,'Ket qua do'!$C$5:$AP$50000,$D$3,TRUE),"")</f>
        <v>#N/A</v>
      </c>
      <c r="E4978" s="21" t="e">
        <f>IF(A4978&lt;&gt;"",VLOOKUP(B4978,'Ket qua do'!$C$5:$AP$50000,$E$3,TRUE)*$C$12,"")</f>
        <v>#N/A</v>
      </c>
      <c r="F4978" s="21" t="e">
        <f>IF(A4978&lt;&gt;"",VLOOKUP(B4978,'Ket qua do'!$C$5:$AP$50000,$F$3,TRUE),"")</f>
        <v>#N/A</v>
      </c>
      <c r="G4978" s="21" t="e">
        <f>IF(A4978&lt;&gt;"",VLOOKUP(B4978,'Ket qua do'!$C$5:$AP$50000,$G$3,TRUE),"")</f>
        <v>#N/A</v>
      </c>
      <c r="H4978" s="21" t="e">
        <f>IF(A4978&lt;&gt;"",VLOOKUP(B4978,'Ket qua do'!$C$5:$AP$50000,$H$3,TRUE),"")</f>
        <v>#N/A</v>
      </c>
      <c r="I4978" s="21" t="e">
        <f>IF(A4978&lt;&gt;"",VLOOKUP(B4978,'Ket qua do'!$C$5:$AP$50000,$I$3,TRUE)*$E$9/1000,"")</f>
        <v>#N/A</v>
      </c>
      <c r="J4978" s="21" t="e">
        <f>IF(A4978&lt;&gt;"",VLOOKUP(B4978,'Ket qua do'!$C$5:$AP$50000,$J$3,TRUE)*$E$9/1000,"")</f>
        <v>#N/A</v>
      </c>
      <c r="K4978" s="21" t="e">
        <f>IF(A4978&lt;&gt;"",VLOOKUP(B4978,'Ket qua do'!$C$5:$AP$50000,$K$3,TRUE)*$E$9/1000,"")</f>
        <v>#N/A</v>
      </c>
      <c r="L4978" s="21" t="e">
        <f>IF(A4978&lt;&gt;"",VLOOKUP(B4978,'Ket qua do'!$C$5:$AP$50000,$L$3,TRUE),"")</f>
        <v>#N/A</v>
      </c>
    </row>
    <row r="4979" spans="1:12" x14ac:dyDescent="0.25">
      <c r="A4979" t="e">
        <f t="shared" si="83"/>
        <v>#N/A</v>
      </c>
      <c r="B4979" s="1" t="e">
        <f>IF(A4979&lt;&gt;"",VLOOKUP(A4979,'Ket qua do'!$B$5:$CE$50000,2,TRUE),"")</f>
        <v>#N/A</v>
      </c>
      <c r="C4979" s="19" t="e">
        <f>IF(A4979&lt;&gt;"",VLOOKUP(B4979,'Ket qua do'!$C$5:$AP$50000,$C$3,TRUE)*SQRT(3)*$C$11,"")</f>
        <v>#N/A</v>
      </c>
      <c r="D4979" s="21" t="e">
        <f>IF(A4979&lt;&gt;"",VLOOKUP(B4979,'Ket qua do'!$C$5:$AP$50000,$D$3,TRUE),"")</f>
        <v>#N/A</v>
      </c>
      <c r="E4979" s="21" t="e">
        <f>IF(A4979&lt;&gt;"",VLOOKUP(B4979,'Ket qua do'!$C$5:$AP$50000,$E$3,TRUE)*$C$12,"")</f>
        <v>#N/A</v>
      </c>
      <c r="F4979" s="21" t="e">
        <f>IF(A4979&lt;&gt;"",VLOOKUP(B4979,'Ket qua do'!$C$5:$AP$50000,$F$3,TRUE),"")</f>
        <v>#N/A</v>
      </c>
      <c r="G4979" s="21" t="e">
        <f>IF(A4979&lt;&gt;"",VLOOKUP(B4979,'Ket qua do'!$C$5:$AP$50000,$G$3,TRUE),"")</f>
        <v>#N/A</v>
      </c>
      <c r="H4979" s="21" t="e">
        <f>IF(A4979&lt;&gt;"",VLOOKUP(B4979,'Ket qua do'!$C$5:$AP$50000,$H$3,TRUE),"")</f>
        <v>#N/A</v>
      </c>
      <c r="I4979" s="21" t="e">
        <f>IF(A4979&lt;&gt;"",VLOOKUP(B4979,'Ket qua do'!$C$5:$AP$50000,$I$3,TRUE)*$E$9/1000,"")</f>
        <v>#N/A</v>
      </c>
      <c r="J4979" s="21" t="e">
        <f>IF(A4979&lt;&gt;"",VLOOKUP(B4979,'Ket qua do'!$C$5:$AP$50000,$J$3,TRUE)*$E$9/1000,"")</f>
        <v>#N/A</v>
      </c>
      <c r="K4979" s="21" t="e">
        <f>IF(A4979&lt;&gt;"",VLOOKUP(B4979,'Ket qua do'!$C$5:$AP$50000,$K$3,TRUE)*$E$9/1000,"")</f>
        <v>#N/A</v>
      </c>
      <c r="L4979" s="21" t="e">
        <f>IF(A4979&lt;&gt;"",VLOOKUP(B4979,'Ket qua do'!$C$5:$AP$50000,$L$3,TRUE),"")</f>
        <v>#N/A</v>
      </c>
    </row>
    <row r="4980" spans="1:12" x14ac:dyDescent="0.25">
      <c r="A4980" t="e">
        <f t="shared" si="83"/>
        <v>#N/A</v>
      </c>
      <c r="B4980" s="1" t="e">
        <f>IF(A4980&lt;&gt;"",VLOOKUP(A4980,'Ket qua do'!$B$5:$CE$50000,2,TRUE),"")</f>
        <v>#N/A</v>
      </c>
      <c r="C4980" s="19" t="e">
        <f>IF(A4980&lt;&gt;"",VLOOKUP(B4980,'Ket qua do'!$C$5:$AP$50000,$C$3,TRUE)*SQRT(3)*$C$11,"")</f>
        <v>#N/A</v>
      </c>
      <c r="D4980" s="21" t="e">
        <f>IF(A4980&lt;&gt;"",VLOOKUP(B4980,'Ket qua do'!$C$5:$AP$50000,$D$3,TRUE),"")</f>
        <v>#N/A</v>
      </c>
      <c r="E4980" s="21" t="e">
        <f>IF(A4980&lt;&gt;"",VLOOKUP(B4980,'Ket qua do'!$C$5:$AP$50000,$E$3,TRUE)*$C$12,"")</f>
        <v>#N/A</v>
      </c>
      <c r="F4980" s="21" t="e">
        <f>IF(A4980&lt;&gt;"",VLOOKUP(B4980,'Ket qua do'!$C$5:$AP$50000,$F$3,TRUE),"")</f>
        <v>#N/A</v>
      </c>
      <c r="G4980" s="21" t="e">
        <f>IF(A4980&lt;&gt;"",VLOOKUP(B4980,'Ket qua do'!$C$5:$AP$50000,$G$3,TRUE),"")</f>
        <v>#N/A</v>
      </c>
      <c r="H4980" s="21" t="e">
        <f>IF(A4980&lt;&gt;"",VLOOKUP(B4980,'Ket qua do'!$C$5:$AP$50000,$H$3,TRUE),"")</f>
        <v>#N/A</v>
      </c>
      <c r="I4980" s="21" t="e">
        <f>IF(A4980&lt;&gt;"",VLOOKUP(B4980,'Ket qua do'!$C$5:$AP$50000,$I$3,TRUE)*$E$9/1000,"")</f>
        <v>#N/A</v>
      </c>
      <c r="J4980" s="21" t="e">
        <f>IF(A4980&lt;&gt;"",VLOOKUP(B4980,'Ket qua do'!$C$5:$AP$50000,$J$3,TRUE)*$E$9/1000,"")</f>
        <v>#N/A</v>
      </c>
      <c r="K4980" s="21" t="e">
        <f>IF(A4980&lt;&gt;"",VLOOKUP(B4980,'Ket qua do'!$C$5:$AP$50000,$K$3,TRUE)*$E$9/1000,"")</f>
        <v>#N/A</v>
      </c>
      <c r="L4980" s="21" t="e">
        <f>IF(A4980&lt;&gt;"",VLOOKUP(B4980,'Ket qua do'!$C$5:$AP$50000,$L$3,TRUE),"")</f>
        <v>#N/A</v>
      </c>
    </row>
    <row r="4981" spans="1:12" x14ac:dyDescent="0.25">
      <c r="A4981" t="e">
        <f t="shared" si="83"/>
        <v>#N/A</v>
      </c>
      <c r="B4981" s="1" t="e">
        <f>IF(A4981&lt;&gt;"",VLOOKUP(A4981,'Ket qua do'!$B$5:$CE$50000,2,TRUE),"")</f>
        <v>#N/A</v>
      </c>
      <c r="C4981" s="19" t="e">
        <f>IF(A4981&lt;&gt;"",VLOOKUP(B4981,'Ket qua do'!$C$5:$AP$50000,$C$3,TRUE)*SQRT(3)*$C$11,"")</f>
        <v>#N/A</v>
      </c>
      <c r="D4981" s="21" t="e">
        <f>IF(A4981&lt;&gt;"",VLOOKUP(B4981,'Ket qua do'!$C$5:$AP$50000,$D$3,TRUE),"")</f>
        <v>#N/A</v>
      </c>
      <c r="E4981" s="21" t="e">
        <f>IF(A4981&lt;&gt;"",VLOOKUP(B4981,'Ket qua do'!$C$5:$AP$50000,$E$3,TRUE)*$C$12,"")</f>
        <v>#N/A</v>
      </c>
      <c r="F4981" s="21" t="e">
        <f>IF(A4981&lt;&gt;"",VLOOKUP(B4981,'Ket qua do'!$C$5:$AP$50000,$F$3,TRUE),"")</f>
        <v>#N/A</v>
      </c>
      <c r="G4981" s="21" t="e">
        <f>IF(A4981&lt;&gt;"",VLOOKUP(B4981,'Ket qua do'!$C$5:$AP$50000,$G$3,TRUE),"")</f>
        <v>#N/A</v>
      </c>
      <c r="H4981" s="21" t="e">
        <f>IF(A4981&lt;&gt;"",VLOOKUP(B4981,'Ket qua do'!$C$5:$AP$50000,$H$3,TRUE),"")</f>
        <v>#N/A</v>
      </c>
      <c r="I4981" s="21" t="e">
        <f>IF(A4981&lt;&gt;"",VLOOKUP(B4981,'Ket qua do'!$C$5:$AP$50000,$I$3,TRUE)*$E$9/1000,"")</f>
        <v>#N/A</v>
      </c>
      <c r="J4981" s="21" t="e">
        <f>IF(A4981&lt;&gt;"",VLOOKUP(B4981,'Ket qua do'!$C$5:$AP$50000,$J$3,TRUE)*$E$9/1000,"")</f>
        <v>#N/A</v>
      </c>
      <c r="K4981" s="21" t="e">
        <f>IF(A4981&lt;&gt;"",VLOOKUP(B4981,'Ket qua do'!$C$5:$AP$50000,$K$3,TRUE)*$E$9/1000,"")</f>
        <v>#N/A</v>
      </c>
      <c r="L4981" s="21" t="e">
        <f>IF(A4981&lt;&gt;"",VLOOKUP(B4981,'Ket qua do'!$C$5:$AP$50000,$L$3,TRUE),"")</f>
        <v>#N/A</v>
      </c>
    </row>
    <row r="4982" spans="1:12" x14ac:dyDescent="0.25">
      <c r="A4982" t="e">
        <f t="shared" si="83"/>
        <v>#N/A</v>
      </c>
      <c r="B4982" s="1" t="e">
        <f>IF(A4982&lt;&gt;"",VLOOKUP(A4982,'Ket qua do'!$B$5:$CE$50000,2,TRUE),"")</f>
        <v>#N/A</v>
      </c>
      <c r="C4982" s="19" t="e">
        <f>IF(A4982&lt;&gt;"",VLOOKUP(B4982,'Ket qua do'!$C$5:$AP$50000,$C$3,TRUE)*SQRT(3)*$C$11,"")</f>
        <v>#N/A</v>
      </c>
      <c r="D4982" s="21" t="e">
        <f>IF(A4982&lt;&gt;"",VLOOKUP(B4982,'Ket qua do'!$C$5:$AP$50000,$D$3,TRUE),"")</f>
        <v>#N/A</v>
      </c>
      <c r="E4982" s="21" t="e">
        <f>IF(A4982&lt;&gt;"",VLOOKUP(B4982,'Ket qua do'!$C$5:$AP$50000,$E$3,TRUE)*$C$12,"")</f>
        <v>#N/A</v>
      </c>
      <c r="F4982" s="21" t="e">
        <f>IF(A4982&lt;&gt;"",VLOOKUP(B4982,'Ket qua do'!$C$5:$AP$50000,$F$3,TRUE),"")</f>
        <v>#N/A</v>
      </c>
      <c r="G4982" s="21" t="e">
        <f>IF(A4982&lt;&gt;"",VLOOKUP(B4982,'Ket qua do'!$C$5:$AP$50000,$G$3,TRUE),"")</f>
        <v>#N/A</v>
      </c>
      <c r="H4982" s="21" t="e">
        <f>IF(A4982&lt;&gt;"",VLOOKUP(B4982,'Ket qua do'!$C$5:$AP$50000,$H$3,TRUE),"")</f>
        <v>#N/A</v>
      </c>
      <c r="I4982" s="21" t="e">
        <f>IF(A4982&lt;&gt;"",VLOOKUP(B4982,'Ket qua do'!$C$5:$AP$50000,$I$3,TRUE)*$E$9/1000,"")</f>
        <v>#N/A</v>
      </c>
      <c r="J4982" s="21" t="e">
        <f>IF(A4982&lt;&gt;"",VLOOKUP(B4982,'Ket qua do'!$C$5:$AP$50000,$J$3,TRUE)*$E$9/1000,"")</f>
        <v>#N/A</v>
      </c>
      <c r="K4982" s="21" t="e">
        <f>IF(A4982&lt;&gt;"",VLOOKUP(B4982,'Ket qua do'!$C$5:$AP$50000,$K$3,TRUE)*$E$9/1000,"")</f>
        <v>#N/A</v>
      </c>
      <c r="L4982" s="21" t="e">
        <f>IF(A4982&lt;&gt;"",VLOOKUP(B4982,'Ket qua do'!$C$5:$AP$50000,$L$3,TRUE),"")</f>
        <v>#N/A</v>
      </c>
    </row>
    <row r="4983" spans="1:12" x14ac:dyDescent="0.25">
      <c r="A4983" t="e">
        <f t="shared" si="83"/>
        <v>#N/A</v>
      </c>
      <c r="B4983" s="1" t="e">
        <f>IF(A4983&lt;&gt;"",VLOOKUP(A4983,'Ket qua do'!$B$5:$CE$50000,2,TRUE),"")</f>
        <v>#N/A</v>
      </c>
      <c r="C4983" s="19" t="e">
        <f>IF(A4983&lt;&gt;"",VLOOKUP(B4983,'Ket qua do'!$C$5:$AP$50000,$C$3,TRUE)*SQRT(3)*$C$11,"")</f>
        <v>#N/A</v>
      </c>
      <c r="D4983" s="21" t="e">
        <f>IF(A4983&lt;&gt;"",VLOOKUP(B4983,'Ket qua do'!$C$5:$AP$50000,$D$3,TRUE),"")</f>
        <v>#N/A</v>
      </c>
      <c r="E4983" s="21" t="e">
        <f>IF(A4983&lt;&gt;"",VLOOKUP(B4983,'Ket qua do'!$C$5:$AP$50000,$E$3,TRUE)*$C$12,"")</f>
        <v>#N/A</v>
      </c>
      <c r="F4983" s="21" t="e">
        <f>IF(A4983&lt;&gt;"",VLOOKUP(B4983,'Ket qua do'!$C$5:$AP$50000,$F$3,TRUE),"")</f>
        <v>#N/A</v>
      </c>
      <c r="G4983" s="21" t="e">
        <f>IF(A4983&lt;&gt;"",VLOOKUP(B4983,'Ket qua do'!$C$5:$AP$50000,$G$3,TRUE),"")</f>
        <v>#N/A</v>
      </c>
      <c r="H4983" s="21" t="e">
        <f>IF(A4983&lt;&gt;"",VLOOKUP(B4983,'Ket qua do'!$C$5:$AP$50000,$H$3,TRUE),"")</f>
        <v>#N/A</v>
      </c>
      <c r="I4983" s="21" t="e">
        <f>IF(A4983&lt;&gt;"",VLOOKUP(B4983,'Ket qua do'!$C$5:$AP$50000,$I$3,TRUE)*$E$9/1000,"")</f>
        <v>#N/A</v>
      </c>
      <c r="J4983" s="21" t="e">
        <f>IF(A4983&lt;&gt;"",VLOOKUP(B4983,'Ket qua do'!$C$5:$AP$50000,$J$3,TRUE)*$E$9/1000,"")</f>
        <v>#N/A</v>
      </c>
      <c r="K4983" s="21" t="e">
        <f>IF(A4983&lt;&gt;"",VLOOKUP(B4983,'Ket qua do'!$C$5:$AP$50000,$K$3,TRUE)*$E$9/1000,"")</f>
        <v>#N/A</v>
      </c>
      <c r="L4983" s="21" t="e">
        <f>IF(A4983&lt;&gt;"",VLOOKUP(B4983,'Ket qua do'!$C$5:$AP$50000,$L$3,TRUE),"")</f>
        <v>#N/A</v>
      </c>
    </row>
    <row r="4984" spans="1:12" x14ac:dyDescent="0.25">
      <c r="A4984" t="e">
        <f t="shared" si="83"/>
        <v>#N/A</v>
      </c>
      <c r="B4984" s="1" t="e">
        <f>IF(A4984&lt;&gt;"",VLOOKUP(A4984,'Ket qua do'!$B$5:$CE$50000,2,TRUE),"")</f>
        <v>#N/A</v>
      </c>
      <c r="C4984" s="19" t="e">
        <f>IF(A4984&lt;&gt;"",VLOOKUP(B4984,'Ket qua do'!$C$5:$AP$50000,$C$3,TRUE)*SQRT(3)*$C$11,"")</f>
        <v>#N/A</v>
      </c>
      <c r="D4984" s="21" t="e">
        <f>IF(A4984&lt;&gt;"",VLOOKUP(B4984,'Ket qua do'!$C$5:$AP$50000,$D$3,TRUE),"")</f>
        <v>#N/A</v>
      </c>
      <c r="E4984" s="21" t="e">
        <f>IF(A4984&lt;&gt;"",VLOOKUP(B4984,'Ket qua do'!$C$5:$AP$50000,$E$3,TRUE)*$C$12,"")</f>
        <v>#N/A</v>
      </c>
      <c r="F4984" s="21" t="e">
        <f>IF(A4984&lt;&gt;"",VLOOKUP(B4984,'Ket qua do'!$C$5:$AP$50000,$F$3,TRUE),"")</f>
        <v>#N/A</v>
      </c>
      <c r="G4984" s="21" t="e">
        <f>IF(A4984&lt;&gt;"",VLOOKUP(B4984,'Ket qua do'!$C$5:$AP$50000,$G$3,TRUE),"")</f>
        <v>#N/A</v>
      </c>
      <c r="H4984" s="21" t="e">
        <f>IF(A4984&lt;&gt;"",VLOOKUP(B4984,'Ket qua do'!$C$5:$AP$50000,$H$3,TRUE),"")</f>
        <v>#N/A</v>
      </c>
      <c r="I4984" s="21" t="e">
        <f>IF(A4984&lt;&gt;"",VLOOKUP(B4984,'Ket qua do'!$C$5:$AP$50000,$I$3,TRUE)*$E$9/1000,"")</f>
        <v>#N/A</v>
      </c>
      <c r="J4984" s="21" t="e">
        <f>IF(A4984&lt;&gt;"",VLOOKUP(B4984,'Ket qua do'!$C$5:$AP$50000,$J$3,TRUE)*$E$9/1000,"")</f>
        <v>#N/A</v>
      </c>
      <c r="K4984" s="21" t="e">
        <f>IF(A4984&lt;&gt;"",VLOOKUP(B4984,'Ket qua do'!$C$5:$AP$50000,$K$3,TRUE)*$E$9/1000,"")</f>
        <v>#N/A</v>
      </c>
      <c r="L4984" s="21" t="e">
        <f>IF(A4984&lt;&gt;"",VLOOKUP(B4984,'Ket qua do'!$C$5:$AP$50000,$L$3,TRUE),"")</f>
        <v>#N/A</v>
      </c>
    </row>
    <row r="4985" spans="1:12" x14ac:dyDescent="0.25">
      <c r="A4985" t="e">
        <f t="shared" si="83"/>
        <v>#N/A</v>
      </c>
      <c r="B4985" s="1" t="e">
        <f>IF(A4985&lt;&gt;"",VLOOKUP(A4985,'Ket qua do'!$B$5:$CE$50000,2,TRUE),"")</f>
        <v>#N/A</v>
      </c>
      <c r="C4985" s="19" t="e">
        <f>IF(A4985&lt;&gt;"",VLOOKUP(B4985,'Ket qua do'!$C$5:$AP$50000,$C$3,TRUE)*SQRT(3)*$C$11,"")</f>
        <v>#N/A</v>
      </c>
      <c r="D4985" s="21" t="e">
        <f>IF(A4985&lt;&gt;"",VLOOKUP(B4985,'Ket qua do'!$C$5:$AP$50000,$D$3,TRUE),"")</f>
        <v>#N/A</v>
      </c>
      <c r="E4985" s="21" t="e">
        <f>IF(A4985&lt;&gt;"",VLOOKUP(B4985,'Ket qua do'!$C$5:$AP$50000,$E$3,TRUE)*$C$12,"")</f>
        <v>#N/A</v>
      </c>
      <c r="F4985" s="21" t="e">
        <f>IF(A4985&lt;&gt;"",VLOOKUP(B4985,'Ket qua do'!$C$5:$AP$50000,$F$3,TRUE),"")</f>
        <v>#N/A</v>
      </c>
      <c r="G4985" s="21" t="e">
        <f>IF(A4985&lt;&gt;"",VLOOKUP(B4985,'Ket qua do'!$C$5:$AP$50000,$G$3,TRUE),"")</f>
        <v>#N/A</v>
      </c>
      <c r="H4985" s="21" t="e">
        <f>IF(A4985&lt;&gt;"",VLOOKUP(B4985,'Ket qua do'!$C$5:$AP$50000,$H$3,TRUE),"")</f>
        <v>#N/A</v>
      </c>
      <c r="I4985" s="21" t="e">
        <f>IF(A4985&lt;&gt;"",VLOOKUP(B4985,'Ket qua do'!$C$5:$AP$50000,$I$3,TRUE)*$E$9/1000,"")</f>
        <v>#N/A</v>
      </c>
      <c r="J4985" s="21" t="e">
        <f>IF(A4985&lt;&gt;"",VLOOKUP(B4985,'Ket qua do'!$C$5:$AP$50000,$J$3,TRUE)*$E$9/1000,"")</f>
        <v>#N/A</v>
      </c>
      <c r="K4985" s="21" t="e">
        <f>IF(A4985&lt;&gt;"",VLOOKUP(B4985,'Ket qua do'!$C$5:$AP$50000,$K$3,TRUE)*$E$9/1000,"")</f>
        <v>#N/A</v>
      </c>
      <c r="L4985" s="21" t="e">
        <f>IF(A4985&lt;&gt;"",VLOOKUP(B4985,'Ket qua do'!$C$5:$AP$50000,$L$3,TRUE),"")</f>
        <v>#N/A</v>
      </c>
    </row>
    <row r="4986" spans="1:12" x14ac:dyDescent="0.25">
      <c r="A4986" t="e">
        <f t="shared" si="83"/>
        <v>#N/A</v>
      </c>
      <c r="B4986" s="1" t="e">
        <f>IF(A4986&lt;&gt;"",VLOOKUP(A4986,'Ket qua do'!$B$5:$CE$50000,2,TRUE),"")</f>
        <v>#N/A</v>
      </c>
      <c r="C4986" s="19" t="e">
        <f>IF(A4986&lt;&gt;"",VLOOKUP(B4986,'Ket qua do'!$C$5:$AP$50000,$C$3,TRUE)*SQRT(3)*$C$11,"")</f>
        <v>#N/A</v>
      </c>
      <c r="D4986" s="21" t="e">
        <f>IF(A4986&lt;&gt;"",VLOOKUP(B4986,'Ket qua do'!$C$5:$AP$50000,$D$3,TRUE),"")</f>
        <v>#N/A</v>
      </c>
      <c r="E4986" s="21" t="e">
        <f>IF(A4986&lt;&gt;"",VLOOKUP(B4986,'Ket qua do'!$C$5:$AP$50000,$E$3,TRUE)*$C$12,"")</f>
        <v>#N/A</v>
      </c>
      <c r="F4986" s="21" t="e">
        <f>IF(A4986&lt;&gt;"",VLOOKUP(B4986,'Ket qua do'!$C$5:$AP$50000,$F$3,TRUE),"")</f>
        <v>#N/A</v>
      </c>
      <c r="G4986" s="21" t="e">
        <f>IF(A4986&lt;&gt;"",VLOOKUP(B4986,'Ket qua do'!$C$5:$AP$50000,$G$3,TRUE),"")</f>
        <v>#N/A</v>
      </c>
      <c r="H4986" s="21" t="e">
        <f>IF(A4986&lt;&gt;"",VLOOKUP(B4986,'Ket qua do'!$C$5:$AP$50000,$H$3,TRUE),"")</f>
        <v>#N/A</v>
      </c>
      <c r="I4986" s="21" t="e">
        <f>IF(A4986&lt;&gt;"",VLOOKUP(B4986,'Ket qua do'!$C$5:$AP$50000,$I$3,TRUE)*$E$9/1000,"")</f>
        <v>#N/A</v>
      </c>
      <c r="J4986" s="21" t="e">
        <f>IF(A4986&lt;&gt;"",VLOOKUP(B4986,'Ket qua do'!$C$5:$AP$50000,$J$3,TRUE)*$E$9/1000,"")</f>
        <v>#N/A</v>
      </c>
      <c r="K4986" s="21" t="e">
        <f>IF(A4986&lt;&gt;"",VLOOKUP(B4986,'Ket qua do'!$C$5:$AP$50000,$K$3,TRUE)*$E$9/1000,"")</f>
        <v>#N/A</v>
      </c>
      <c r="L4986" s="21" t="e">
        <f>IF(A4986&lt;&gt;"",VLOOKUP(B4986,'Ket qua do'!$C$5:$AP$50000,$L$3,TRUE),"")</f>
        <v>#N/A</v>
      </c>
    </row>
    <row r="4987" spans="1:12" x14ac:dyDescent="0.25">
      <c r="A4987" t="e">
        <f t="shared" si="83"/>
        <v>#N/A</v>
      </c>
      <c r="B4987" s="1" t="e">
        <f>IF(A4987&lt;&gt;"",VLOOKUP(A4987,'Ket qua do'!$B$5:$CE$50000,2,TRUE),"")</f>
        <v>#N/A</v>
      </c>
      <c r="C4987" s="19" t="e">
        <f>IF(A4987&lt;&gt;"",VLOOKUP(B4987,'Ket qua do'!$C$5:$AP$50000,$C$3,TRUE)*SQRT(3)*$C$11,"")</f>
        <v>#N/A</v>
      </c>
      <c r="D4987" s="21" t="e">
        <f>IF(A4987&lt;&gt;"",VLOOKUP(B4987,'Ket qua do'!$C$5:$AP$50000,$D$3,TRUE),"")</f>
        <v>#N/A</v>
      </c>
      <c r="E4987" s="21" t="e">
        <f>IF(A4987&lt;&gt;"",VLOOKUP(B4987,'Ket qua do'!$C$5:$AP$50000,$E$3,TRUE)*$C$12,"")</f>
        <v>#N/A</v>
      </c>
      <c r="F4987" s="21" t="e">
        <f>IF(A4987&lt;&gt;"",VLOOKUP(B4987,'Ket qua do'!$C$5:$AP$50000,$F$3,TRUE),"")</f>
        <v>#N/A</v>
      </c>
      <c r="G4987" s="21" t="e">
        <f>IF(A4987&lt;&gt;"",VLOOKUP(B4987,'Ket qua do'!$C$5:$AP$50000,$G$3,TRUE),"")</f>
        <v>#N/A</v>
      </c>
      <c r="H4987" s="21" t="e">
        <f>IF(A4987&lt;&gt;"",VLOOKUP(B4987,'Ket qua do'!$C$5:$AP$50000,$H$3,TRUE),"")</f>
        <v>#N/A</v>
      </c>
      <c r="I4987" s="21" t="e">
        <f>IF(A4987&lt;&gt;"",VLOOKUP(B4987,'Ket qua do'!$C$5:$AP$50000,$I$3,TRUE)*$E$9/1000,"")</f>
        <v>#N/A</v>
      </c>
      <c r="J4987" s="21" t="e">
        <f>IF(A4987&lt;&gt;"",VLOOKUP(B4987,'Ket qua do'!$C$5:$AP$50000,$J$3,TRUE)*$E$9/1000,"")</f>
        <v>#N/A</v>
      </c>
      <c r="K4987" s="21" t="e">
        <f>IF(A4987&lt;&gt;"",VLOOKUP(B4987,'Ket qua do'!$C$5:$AP$50000,$K$3,TRUE)*$E$9/1000,"")</f>
        <v>#N/A</v>
      </c>
      <c r="L4987" s="21" t="e">
        <f>IF(A4987&lt;&gt;"",VLOOKUP(B4987,'Ket qua do'!$C$5:$AP$50000,$L$3,TRUE),"")</f>
        <v>#N/A</v>
      </c>
    </row>
    <row r="4988" spans="1:12" x14ac:dyDescent="0.25">
      <c r="A4988" t="e">
        <f t="shared" si="83"/>
        <v>#N/A</v>
      </c>
      <c r="B4988" s="1" t="e">
        <f>IF(A4988&lt;&gt;"",VLOOKUP(A4988,'Ket qua do'!$B$5:$CE$50000,2,TRUE),"")</f>
        <v>#N/A</v>
      </c>
      <c r="C4988" s="19" t="e">
        <f>IF(A4988&lt;&gt;"",VLOOKUP(B4988,'Ket qua do'!$C$5:$AP$50000,$C$3,TRUE)*SQRT(3)*$C$11,"")</f>
        <v>#N/A</v>
      </c>
      <c r="D4988" s="21" t="e">
        <f>IF(A4988&lt;&gt;"",VLOOKUP(B4988,'Ket qua do'!$C$5:$AP$50000,$D$3,TRUE),"")</f>
        <v>#N/A</v>
      </c>
      <c r="E4988" s="21" t="e">
        <f>IF(A4988&lt;&gt;"",VLOOKUP(B4988,'Ket qua do'!$C$5:$AP$50000,$E$3,TRUE)*$C$12,"")</f>
        <v>#N/A</v>
      </c>
      <c r="F4988" s="21" t="e">
        <f>IF(A4988&lt;&gt;"",VLOOKUP(B4988,'Ket qua do'!$C$5:$AP$50000,$F$3,TRUE),"")</f>
        <v>#N/A</v>
      </c>
      <c r="G4988" s="21" t="e">
        <f>IF(A4988&lt;&gt;"",VLOOKUP(B4988,'Ket qua do'!$C$5:$AP$50000,$G$3,TRUE),"")</f>
        <v>#N/A</v>
      </c>
      <c r="H4988" s="21" t="e">
        <f>IF(A4988&lt;&gt;"",VLOOKUP(B4988,'Ket qua do'!$C$5:$AP$50000,$H$3,TRUE),"")</f>
        <v>#N/A</v>
      </c>
      <c r="I4988" s="21" t="e">
        <f>IF(A4988&lt;&gt;"",VLOOKUP(B4988,'Ket qua do'!$C$5:$AP$50000,$I$3,TRUE)*$E$9/1000,"")</f>
        <v>#N/A</v>
      </c>
      <c r="J4988" s="21" t="e">
        <f>IF(A4988&lt;&gt;"",VLOOKUP(B4988,'Ket qua do'!$C$5:$AP$50000,$J$3,TRUE)*$E$9/1000,"")</f>
        <v>#N/A</v>
      </c>
      <c r="K4988" s="21" t="e">
        <f>IF(A4988&lt;&gt;"",VLOOKUP(B4988,'Ket qua do'!$C$5:$AP$50000,$K$3,TRUE)*$E$9/1000,"")</f>
        <v>#N/A</v>
      </c>
      <c r="L4988" s="21" t="e">
        <f>IF(A4988&lt;&gt;"",VLOOKUP(B4988,'Ket qua do'!$C$5:$AP$50000,$L$3,TRUE),"")</f>
        <v>#N/A</v>
      </c>
    </row>
    <row r="4989" spans="1:12" x14ac:dyDescent="0.25">
      <c r="A4989" t="e">
        <f t="shared" si="83"/>
        <v>#N/A</v>
      </c>
      <c r="B4989" s="1" t="e">
        <f>IF(A4989&lt;&gt;"",VLOOKUP(A4989,'Ket qua do'!$B$5:$CE$50000,2,TRUE),"")</f>
        <v>#N/A</v>
      </c>
      <c r="C4989" s="19" t="e">
        <f>IF(A4989&lt;&gt;"",VLOOKUP(B4989,'Ket qua do'!$C$5:$AP$50000,$C$3,TRUE)*SQRT(3)*$C$11,"")</f>
        <v>#N/A</v>
      </c>
      <c r="D4989" s="21" t="e">
        <f>IF(A4989&lt;&gt;"",VLOOKUP(B4989,'Ket qua do'!$C$5:$AP$50000,$D$3,TRUE),"")</f>
        <v>#N/A</v>
      </c>
      <c r="E4989" s="21" t="e">
        <f>IF(A4989&lt;&gt;"",VLOOKUP(B4989,'Ket qua do'!$C$5:$AP$50000,$E$3,TRUE)*$C$12,"")</f>
        <v>#N/A</v>
      </c>
      <c r="F4989" s="21" t="e">
        <f>IF(A4989&lt;&gt;"",VLOOKUP(B4989,'Ket qua do'!$C$5:$AP$50000,$F$3,TRUE),"")</f>
        <v>#N/A</v>
      </c>
      <c r="G4989" s="21" t="e">
        <f>IF(A4989&lt;&gt;"",VLOOKUP(B4989,'Ket qua do'!$C$5:$AP$50000,$G$3,TRUE),"")</f>
        <v>#N/A</v>
      </c>
      <c r="H4989" s="21" t="e">
        <f>IF(A4989&lt;&gt;"",VLOOKUP(B4989,'Ket qua do'!$C$5:$AP$50000,$H$3,TRUE),"")</f>
        <v>#N/A</v>
      </c>
      <c r="I4989" s="21" t="e">
        <f>IF(A4989&lt;&gt;"",VLOOKUP(B4989,'Ket qua do'!$C$5:$AP$50000,$I$3,TRUE)*$E$9/1000,"")</f>
        <v>#N/A</v>
      </c>
      <c r="J4989" s="21" t="e">
        <f>IF(A4989&lt;&gt;"",VLOOKUP(B4989,'Ket qua do'!$C$5:$AP$50000,$J$3,TRUE)*$E$9/1000,"")</f>
        <v>#N/A</v>
      </c>
      <c r="K4989" s="21" t="e">
        <f>IF(A4989&lt;&gt;"",VLOOKUP(B4989,'Ket qua do'!$C$5:$AP$50000,$K$3,TRUE)*$E$9/1000,"")</f>
        <v>#N/A</v>
      </c>
      <c r="L4989" s="21" t="e">
        <f>IF(A4989&lt;&gt;"",VLOOKUP(B4989,'Ket qua do'!$C$5:$AP$50000,$L$3,TRUE),"")</f>
        <v>#N/A</v>
      </c>
    </row>
    <row r="4990" spans="1:12" x14ac:dyDescent="0.25">
      <c r="A4990" t="e">
        <f t="shared" si="83"/>
        <v>#N/A</v>
      </c>
      <c r="B4990" s="1" t="e">
        <f>IF(A4990&lt;&gt;"",VLOOKUP(A4990,'Ket qua do'!$B$5:$CE$50000,2,TRUE),"")</f>
        <v>#N/A</v>
      </c>
      <c r="C4990" s="19" t="e">
        <f>IF(A4990&lt;&gt;"",VLOOKUP(B4990,'Ket qua do'!$C$5:$AP$50000,$C$3,TRUE)*SQRT(3)*$C$11,"")</f>
        <v>#N/A</v>
      </c>
      <c r="D4990" s="21" t="e">
        <f>IF(A4990&lt;&gt;"",VLOOKUP(B4990,'Ket qua do'!$C$5:$AP$50000,$D$3,TRUE),"")</f>
        <v>#N/A</v>
      </c>
      <c r="E4990" s="21" t="e">
        <f>IF(A4990&lt;&gt;"",VLOOKUP(B4990,'Ket qua do'!$C$5:$AP$50000,$E$3,TRUE)*$C$12,"")</f>
        <v>#N/A</v>
      </c>
      <c r="F4990" s="21" t="e">
        <f>IF(A4990&lt;&gt;"",VLOOKUP(B4990,'Ket qua do'!$C$5:$AP$50000,$F$3,TRUE),"")</f>
        <v>#N/A</v>
      </c>
      <c r="G4990" s="21" t="e">
        <f>IF(A4990&lt;&gt;"",VLOOKUP(B4990,'Ket qua do'!$C$5:$AP$50000,$G$3,TRUE),"")</f>
        <v>#N/A</v>
      </c>
      <c r="H4990" s="21" t="e">
        <f>IF(A4990&lt;&gt;"",VLOOKUP(B4990,'Ket qua do'!$C$5:$AP$50000,$H$3,TRUE),"")</f>
        <v>#N/A</v>
      </c>
      <c r="I4990" s="21" t="e">
        <f>IF(A4990&lt;&gt;"",VLOOKUP(B4990,'Ket qua do'!$C$5:$AP$50000,$I$3,TRUE)*$E$9/1000,"")</f>
        <v>#N/A</v>
      </c>
      <c r="J4990" s="21" t="e">
        <f>IF(A4990&lt;&gt;"",VLOOKUP(B4990,'Ket qua do'!$C$5:$AP$50000,$J$3,TRUE)*$E$9/1000,"")</f>
        <v>#N/A</v>
      </c>
      <c r="K4990" s="21" t="e">
        <f>IF(A4990&lt;&gt;"",VLOOKUP(B4990,'Ket qua do'!$C$5:$AP$50000,$K$3,TRUE)*$E$9/1000,"")</f>
        <v>#N/A</v>
      </c>
      <c r="L4990" s="21" t="e">
        <f>IF(A4990&lt;&gt;"",VLOOKUP(B4990,'Ket qua do'!$C$5:$AP$50000,$L$3,TRUE),"")</f>
        <v>#N/A</v>
      </c>
    </row>
    <row r="4991" spans="1:12" x14ac:dyDescent="0.25">
      <c r="A4991" t="e">
        <f t="shared" si="83"/>
        <v>#N/A</v>
      </c>
      <c r="B4991" s="1" t="e">
        <f>IF(A4991&lt;&gt;"",VLOOKUP(A4991,'Ket qua do'!$B$5:$CE$50000,2,TRUE),"")</f>
        <v>#N/A</v>
      </c>
      <c r="C4991" s="19" t="e">
        <f>IF(A4991&lt;&gt;"",VLOOKUP(B4991,'Ket qua do'!$C$5:$AP$50000,$C$3,TRUE)*SQRT(3)*$C$11,"")</f>
        <v>#N/A</v>
      </c>
      <c r="D4991" s="21" t="e">
        <f>IF(A4991&lt;&gt;"",VLOOKUP(B4991,'Ket qua do'!$C$5:$AP$50000,$D$3,TRUE),"")</f>
        <v>#N/A</v>
      </c>
      <c r="E4991" s="21" t="e">
        <f>IF(A4991&lt;&gt;"",VLOOKUP(B4991,'Ket qua do'!$C$5:$AP$50000,$E$3,TRUE)*$C$12,"")</f>
        <v>#N/A</v>
      </c>
      <c r="F4991" s="21" t="e">
        <f>IF(A4991&lt;&gt;"",VLOOKUP(B4991,'Ket qua do'!$C$5:$AP$50000,$F$3,TRUE),"")</f>
        <v>#N/A</v>
      </c>
      <c r="G4991" s="21" t="e">
        <f>IF(A4991&lt;&gt;"",VLOOKUP(B4991,'Ket qua do'!$C$5:$AP$50000,$G$3,TRUE),"")</f>
        <v>#N/A</v>
      </c>
      <c r="H4991" s="21" t="e">
        <f>IF(A4991&lt;&gt;"",VLOOKUP(B4991,'Ket qua do'!$C$5:$AP$50000,$H$3,TRUE),"")</f>
        <v>#N/A</v>
      </c>
      <c r="I4991" s="21" t="e">
        <f>IF(A4991&lt;&gt;"",VLOOKUP(B4991,'Ket qua do'!$C$5:$AP$50000,$I$3,TRUE)*$E$9/1000,"")</f>
        <v>#N/A</v>
      </c>
      <c r="J4991" s="21" t="e">
        <f>IF(A4991&lt;&gt;"",VLOOKUP(B4991,'Ket qua do'!$C$5:$AP$50000,$J$3,TRUE)*$E$9/1000,"")</f>
        <v>#N/A</v>
      </c>
      <c r="K4991" s="21" t="e">
        <f>IF(A4991&lt;&gt;"",VLOOKUP(B4991,'Ket qua do'!$C$5:$AP$50000,$K$3,TRUE)*$E$9/1000,"")</f>
        <v>#N/A</v>
      </c>
      <c r="L4991" s="21" t="e">
        <f>IF(A4991&lt;&gt;"",VLOOKUP(B4991,'Ket qua do'!$C$5:$AP$50000,$L$3,TRUE),"")</f>
        <v>#N/A</v>
      </c>
    </row>
    <row r="4992" spans="1:12" x14ac:dyDescent="0.25">
      <c r="A4992" t="e">
        <f t="shared" si="83"/>
        <v>#N/A</v>
      </c>
      <c r="B4992" s="1" t="e">
        <f>IF(A4992&lt;&gt;"",VLOOKUP(A4992,'Ket qua do'!$B$5:$CE$50000,2,TRUE),"")</f>
        <v>#N/A</v>
      </c>
      <c r="C4992" s="19" t="e">
        <f>IF(A4992&lt;&gt;"",VLOOKUP(B4992,'Ket qua do'!$C$5:$AP$50000,$C$3,TRUE)*SQRT(3)*$C$11,"")</f>
        <v>#N/A</v>
      </c>
      <c r="D4992" s="21" t="e">
        <f>IF(A4992&lt;&gt;"",VLOOKUP(B4992,'Ket qua do'!$C$5:$AP$50000,$D$3,TRUE),"")</f>
        <v>#N/A</v>
      </c>
      <c r="E4992" s="21" t="e">
        <f>IF(A4992&lt;&gt;"",VLOOKUP(B4992,'Ket qua do'!$C$5:$AP$50000,$E$3,TRUE)*$C$12,"")</f>
        <v>#N/A</v>
      </c>
      <c r="F4992" s="21" t="e">
        <f>IF(A4992&lt;&gt;"",VLOOKUP(B4992,'Ket qua do'!$C$5:$AP$50000,$F$3,TRUE),"")</f>
        <v>#N/A</v>
      </c>
      <c r="G4992" s="21" t="e">
        <f>IF(A4992&lt;&gt;"",VLOOKUP(B4992,'Ket qua do'!$C$5:$AP$50000,$G$3,TRUE),"")</f>
        <v>#N/A</v>
      </c>
      <c r="H4992" s="21" t="e">
        <f>IF(A4992&lt;&gt;"",VLOOKUP(B4992,'Ket qua do'!$C$5:$AP$50000,$H$3,TRUE),"")</f>
        <v>#N/A</v>
      </c>
      <c r="I4992" s="21" t="e">
        <f>IF(A4992&lt;&gt;"",VLOOKUP(B4992,'Ket qua do'!$C$5:$AP$50000,$I$3,TRUE)*$E$9/1000,"")</f>
        <v>#N/A</v>
      </c>
      <c r="J4992" s="21" t="e">
        <f>IF(A4992&lt;&gt;"",VLOOKUP(B4992,'Ket qua do'!$C$5:$AP$50000,$J$3,TRUE)*$E$9/1000,"")</f>
        <v>#N/A</v>
      </c>
      <c r="K4992" s="21" t="e">
        <f>IF(A4992&lt;&gt;"",VLOOKUP(B4992,'Ket qua do'!$C$5:$AP$50000,$K$3,TRUE)*$E$9/1000,"")</f>
        <v>#N/A</v>
      </c>
      <c r="L4992" s="21" t="e">
        <f>IF(A4992&lt;&gt;"",VLOOKUP(B4992,'Ket qua do'!$C$5:$AP$50000,$L$3,TRUE),"")</f>
        <v>#N/A</v>
      </c>
    </row>
    <row r="4993" spans="1:12" x14ac:dyDescent="0.25">
      <c r="A4993" t="e">
        <f t="shared" si="83"/>
        <v>#N/A</v>
      </c>
      <c r="B4993" s="1" t="e">
        <f>IF(A4993&lt;&gt;"",VLOOKUP(A4993,'Ket qua do'!$B$5:$CE$50000,2,TRUE),"")</f>
        <v>#N/A</v>
      </c>
      <c r="C4993" s="19" t="e">
        <f>IF(A4993&lt;&gt;"",VLOOKUP(B4993,'Ket qua do'!$C$5:$AP$50000,$C$3,TRUE)*SQRT(3)*$C$11,"")</f>
        <v>#N/A</v>
      </c>
      <c r="D4993" s="21" t="e">
        <f>IF(A4993&lt;&gt;"",VLOOKUP(B4993,'Ket qua do'!$C$5:$AP$50000,$D$3,TRUE),"")</f>
        <v>#N/A</v>
      </c>
      <c r="E4993" s="21" t="e">
        <f>IF(A4993&lt;&gt;"",VLOOKUP(B4993,'Ket qua do'!$C$5:$AP$50000,$E$3,TRUE)*$C$12,"")</f>
        <v>#N/A</v>
      </c>
      <c r="F4993" s="21" t="e">
        <f>IF(A4993&lt;&gt;"",VLOOKUP(B4993,'Ket qua do'!$C$5:$AP$50000,$F$3,TRUE),"")</f>
        <v>#N/A</v>
      </c>
      <c r="G4993" s="21" t="e">
        <f>IF(A4993&lt;&gt;"",VLOOKUP(B4993,'Ket qua do'!$C$5:$AP$50000,$G$3,TRUE),"")</f>
        <v>#N/A</v>
      </c>
      <c r="H4993" s="21" t="e">
        <f>IF(A4993&lt;&gt;"",VLOOKUP(B4993,'Ket qua do'!$C$5:$AP$50000,$H$3,TRUE),"")</f>
        <v>#N/A</v>
      </c>
      <c r="I4993" s="21" t="e">
        <f>IF(A4993&lt;&gt;"",VLOOKUP(B4993,'Ket qua do'!$C$5:$AP$50000,$I$3,TRUE)*$E$9/1000,"")</f>
        <v>#N/A</v>
      </c>
      <c r="J4993" s="21" t="e">
        <f>IF(A4993&lt;&gt;"",VLOOKUP(B4993,'Ket qua do'!$C$5:$AP$50000,$J$3,TRUE)*$E$9/1000,"")</f>
        <v>#N/A</v>
      </c>
      <c r="K4993" s="21" t="e">
        <f>IF(A4993&lt;&gt;"",VLOOKUP(B4993,'Ket qua do'!$C$5:$AP$50000,$K$3,TRUE)*$E$9/1000,"")</f>
        <v>#N/A</v>
      </c>
      <c r="L4993" s="21" t="e">
        <f>IF(A4993&lt;&gt;"",VLOOKUP(B4993,'Ket qua do'!$C$5:$AP$50000,$L$3,TRUE),"")</f>
        <v>#N/A</v>
      </c>
    </row>
    <row r="4994" spans="1:12" x14ac:dyDescent="0.25">
      <c r="A4994" t="e">
        <f t="shared" si="83"/>
        <v>#N/A</v>
      </c>
      <c r="B4994" s="1" t="e">
        <f>IF(A4994&lt;&gt;"",VLOOKUP(A4994,'Ket qua do'!$B$5:$CE$50000,2,TRUE),"")</f>
        <v>#N/A</v>
      </c>
      <c r="C4994" s="19" t="e">
        <f>IF(A4994&lt;&gt;"",VLOOKUP(B4994,'Ket qua do'!$C$5:$AP$50000,$C$3,TRUE)*SQRT(3)*$C$11,"")</f>
        <v>#N/A</v>
      </c>
      <c r="D4994" s="21" t="e">
        <f>IF(A4994&lt;&gt;"",VLOOKUP(B4994,'Ket qua do'!$C$5:$AP$50000,$D$3,TRUE),"")</f>
        <v>#N/A</v>
      </c>
      <c r="E4994" s="21" t="e">
        <f>IF(A4994&lt;&gt;"",VLOOKUP(B4994,'Ket qua do'!$C$5:$AP$50000,$E$3,TRUE)*$C$12,"")</f>
        <v>#N/A</v>
      </c>
      <c r="F4994" s="21" t="e">
        <f>IF(A4994&lt;&gt;"",VLOOKUP(B4994,'Ket qua do'!$C$5:$AP$50000,$F$3,TRUE),"")</f>
        <v>#N/A</v>
      </c>
      <c r="G4994" s="21" t="e">
        <f>IF(A4994&lt;&gt;"",VLOOKUP(B4994,'Ket qua do'!$C$5:$AP$50000,$G$3,TRUE),"")</f>
        <v>#N/A</v>
      </c>
      <c r="H4994" s="21" t="e">
        <f>IF(A4994&lt;&gt;"",VLOOKUP(B4994,'Ket qua do'!$C$5:$AP$50000,$H$3,TRUE),"")</f>
        <v>#N/A</v>
      </c>
      <c r="I4994" s="21" t="e">
        <f>IF(A4994&lt;&gt;"",VLOOKUP(B4994,'Ket qua do'!$C$5:$AP$50000,$I$3,TRUE)*$E$9/1000,"")</f>
        <v>#N/A</v>
      </c>
      <c r="J4994" s="21" t="e">
        <f>IF(A4994&lt;&gt;"",VLOOKUP(B4994,'Ket qua do'!$C$5:$AP$50000,$J$3,TRUE)*$E$9/1000,"")</f>
        <v>#N/A</v>
      </c>
      <c r="K4994" s="21" t="e">
        <f>IF(A4994&lt;&gt;"",VLOOKUP(B4994,'Ket qua do'!$C$5:$AP$50000,$K$3,TRUE)*$E$9/1000,"")</f>
        <v>#N/A</v>
      </c>
      <c r="L4994" s="21" t="e">
        <f>IF(A4994&lt;&gt;"",VLOOKUP(B4994,'Ket qua do'!$C$5:$AP$50000,$L$3,TRUE),"")</f>
        <v>#N/A</v>
      </c>
    </row>
    <row r="4995" spans="1:12" x14ac:dyDescent="0.25">
      <c r="A4995" t="e">
        <f t="shared" si="83"/>
        <v>#N/A</v>
      </c>
      <c r="B4995" s="1" t="e">
        <f>IF(A4995&lt;&gt;"",VLOOKUP(A4995,'Ket qua do'!$B$5:$CE$50000,2,TRUE),"")</f>
        <v>#N/A</v>
      </c>
      <c r="C4995" s="19" t="e">
        <f>IF(A4995&lt;&gt;"",VLOOKUP(B4995,'Ket qua do'!$C$5:$AP$50000,$C$3,TRUE)*SQRT(3)*$C$11,"")</f>
        <v>#N/A</v>
      </c>
      <c r="D4995" s="21" t="e">
        <f>IF(A4995&lt;&gt;"",VLOOKUP(B4995,'Ket qua do'!$C$5:$AP$50000,$D$3,TRUE),"")</f>
        <v>#N/A</v>
      </c>
      <c r="E4995" s="21" t="e">
        <f>IF(A4995&lt;&gt;"",VLOOKUP(B4995,'Ket qua do'!$C$5:$AP$50000,$E$3,TRUE)*$C$12,"")</f>
        <v>#N/A</v>
      </c>
      <c r="F4995" s="21" t="e">
        <f>IF(A4995&lt;&gt;"",VLOOKUP(B4995,'Ket qua do'!$C$5:$AP$50000,$F$3,TRUE),"")</f>
        <v>#N/A</v>
      </c>
      <c r="G4995" s="21" t="e">
        <f>IF(A4995&lt;&gt;"",VLOOKUP(B4995,'Ket qua do'!$C$5:$AP$50000,$G$3,TRUE),"")</f>
        <v>#N/A</v>
      </c>
      <c r="H4995" s="21" t="e">
        <f>IF(A4995&lt;&gt;"",VLOOKUP(B4995,'Ket qua do'!$C$5:$AP$50000,$H$3,TRUE),"")</f>
        <v>#N/A</v>
      </c>
      <c r="I4995" s="21" t="e">
        <f>IF(A4995&lt;&gt;"",VLOOKUP(B4995,'Ket qua do'!$C$5:$AP$50000,$I$3,TRUE)*$E$9/1000,"")</f>
        <v>#N/A</v>
      </c>
      <c r="J4995" s="21" t="e">
        <f>IF(A4995&lt;&gt;"",VLOOKUP(B4995,'Ket qua do'!$C$5:$AP$50000,$J$3,TRUE)*$E$9/1000,"")</f>
        <v>#N/A</v>
      </c>
      <c r="K4995" s="21" t="e">
        <f>IF(A4995&lt;&gt;"",VLOOKUP(B4995,'Ket qua do'!$C$5:$AP$50000,$K$3,TRUE)*$E$9/1000,"")</f>
        <v>#N/A</v>
      </c>
      <c r="L4995" s="21" t="e">
        <f>IF(A4995&lt;&gt;"",VLOOKUP(B4995,'Ket qua do'!$C$5:$AP$50000,$L$3,TRUE),"")</f>
        <v>#N/A</v>
      </c>
    </row>
    <row r="4996" spans="1:12" x14ac:dyDescent="0.25">
      <c r="A4996" t="e">
        <f t="shared" si="83"/>
        <v>#N/A</v>
      </c>
      <c r="B4996" s="1" t="e">
        <f>IF(A4996&lt;&gt;"",VLOOKUP(A4996,'Ket qua do'!$B$5:$CE$50000,2,TRUE),"")</f>
        <v>#N/A</v>
      </c>
      <c r="C4996" s="19" t="e">
        <f>IF(A4996&lt;&gt;"",VLOOKUP(B4996,'Ket qua do'!$C$5:$AP$50000,$C$3,TRUE)*SQRT(3)*$C$11,"")</f>
        <v>#N/A</v>
      </c>
      <c r="D4996" s="21" t="e">
        <f>IF(A4996&lt;&gt;"",VLOOKUP(B4996,'Ket qua do'!$C$5:$AP$50000,$D$3,TRUE),"")</f>
        <v>#N/A</v>
      </c>
      <c r="E4996" s="21" t="e">
        <f>IF(A4996&lt;&gt;"",VLOOKUP(B4996,'Ket qua do'!$C$5:$AP$50000,$E$3,TRUE)*$C$12,"")</f>
        <v>#N/A</v>
      </c>
      <c r="F4996" s="21" t="e">
        <f>IF(A4996&lt;&gt;"",VLOOKUP(B4996,'Ket qua do'!$C$5:$AP$50000,$F$3,TRUE),"")</f>
        <v>#N/A</v>
      </c>
      <c r="G4996" s="21" t="e">
        <f>IF(A4996&lt;&gt;"",VLOOKUP(B4996,'Ket qua do'!$C$5:$AP$50000,$G$3,TRUE),"")</f>
        <v>#N/A</v>
      </c>
      <c r="H4996" s="21" t="e">
        <f>IF(A4996&lt;&gt;"",VLOOKUP(B4996,'Ket qua do'!$C$5:$AP$50000,$H$3,TRUE),"")</f>
        <v>#N/A</v>
      </c>
      <c r="I4996" s="21" t="e">
        <f>IF(A4996&lt;&gt;"",VLOOKUP(B4996,'Ket qua do'!$C$5:$AP$50000,$I$3,TRUE)*$E$9/1000,"")</f>
        <v>#N/A</v>
      </c>
      <c r="J4996" s="21" t="e">
        <f>IF(A4996&lt;&gt;"",VLOOKUP(B4996,'Ket qua do'!$C$5:$AP$50000,$J$3,TRUE)*$E$9/1000,"")</f>
        <v>#N/A</v>
      </c>
      <c r="K4996" s="21" t="e">
        <f>IF(A4996&lt;&gt;"",VLOOKUP(B4996,'Ket qua do'!$C$5:$AP$50000,$K$3,TRUE)*$E$9/1000,"")</f>
        <v>#N/A</v>
      </c>
      <c r="L4996" s="21" t="e">
        <f>IF(A4996&lt;&gt;"",VLOOKUP(B4996,'Ket qua do'!$C$5:$AP$50000,$L$3,TRUE),"")</f>
        <v>#N/A</v>
      </c>
    </row>
    <row r="4997" spans="1:12" x14ac:dyDescent="0.25">
      <c r="A4997" t="e">
        <f t="shared" si="83"/>
        <v>#N/A</v>
      </c>
      <c r="B4997" s="1" t="e">
        <f>IF(A4997&lt;&gt;"",VLOOKUP(A4997,'Ket qua do'!$B$5:$CE$50000,2,TRUE),"")</f>
        <v>#N/A</v>
      </c>
      <c r="C4997" s="19" t="e">
        <f>IF(A4997&lt;&gt;"",VLOOKUP(B4997,'Ket qua do'!$C$5:$AP$50000,$C$3,TRUE)*SQRT(3)*$C$11,"")</f>
        <v>#N/A</v>
      </c>
      <c r="D4997" s="21" t="e">
        <f>IF(A4997&lt;&gt;"",VLOOKUP(B4997,'Ket qua do'!$C$5:$AP$50000,$D$3,TRUE),"")</f>
        <v>#N/A</v>
      </c>
      <c r="E4997" s="21" t="e">
        <f>IF(A4997&lt;&gt;"",VLOOKUP(B4997,'Ket qua do'!$C$5:$AP$50000,$E$3,TRUE)*$C$12,"")</f>
        <v>#N/A</v>
      </c>
      <c r="F4997" s="21" t="e">
        <f>IF(A4997&lt;&gt;"",VLOOKUP(B4997,'Ket qua do'!$C$5:$AP$50000,$F$3,TRUE),"")</f>
        <v>#N/A</v>
      </c>
      <c r="G4997" s="21" t="e">
        <f>IF(A4997&lt;&gt;"",VLOOKUP(B4997,'Ket qua do'!$C$5:$AP$50000,$G$3,TRUE),"")</f>
        <v>#N/A</v>
      </c>
      <c r="H4997" s="21" t="e">
        <f>IF(A4997&lt;&gt;"",VLOOKUP(B4997,'Ket qua do'!$C$5:$AP$50000,$H$3,TRUE),"")</f>
        <v>#N/A</v>
      </c>
      <c r="I4997" s="21" t="e">
        <f>IF(A4997&lt;&gt;"",VLOOKUP(B4997,'Ket qua do'!$C$5:$AP$50000,$I$3,TRUE)*$E$9/1000,"")</f>
        <v>#N/A</v>
      </c>
      <c r="J4997" s="21" t="e">
        <f>IF(A4997&lt;&gt;"",VLOOKUP(B4997,'Ket qua do'!$C$5:$AP$50000,$J$3,TRUE)*$E$9/1000,"")</f>
        <v>#N/A</v>
      </c>
      <c r="K4997" s="21" t="e">
        <f>IF(A4997&lt;&gt;"",VLOOKUP(B4997,'Ket qua do'!$C$5:$AP$50000,$K$3,TRUE)*$E$9/1000,"")</f>
        <v>#N/A</v>
      </c>
      <c r="L4997" s="21" t="e">
        <f>IF(A4997&lt;&gt;"",VLOOKUP(B4997,'Ket qua do'!$C$5:$AP$50000,$L$3,TRUE),"")</f>
        <v>#N/A</v>
      </c>
    </row>
    <row r="4998" spans="1:12" x14ac:dyDescent="0.25">
      <c r="A4998" t="e">
        <f t="shared" si="83"/>
        <v>#N/A</v>
      </c>
      <c r="B4998" s="1" t="e">
        <f>IF(A4998&lt;&gt;"",VLOOKUP(A4998,'Ket qua do'!$B$5:$CE$50000,2,TRUE),"")</f>
        <v>#N/A</v>
      </c>
      <c r="C4998" s="19" t="e">
        <f>IF(A4998&lt;&gt;"",VLOOKUP(B4998,'Ket qua do'!$C$5:$AP$50000,$C$3,TRUE)*SQRT(3)*$C$11,"")</f>
        <v>#N/A</v>
      </c>
      <c r="D4998" s="21" t="e">
        <f>IF(A4998&lt;&gt;"",VLOOKUP(B4998,'Ket qua do'!$C$5:$AP$50000,$D$3,TRUE),"")</f>
        <v>#N/A</v>
      </c>
      <c r="E4998" s="21" t="e">
        <f>IF(A4998&lt;&gt;"",VLOOKUP(B4998,'Ket qua do'!$C$5:$AP$50000,$E$3,TRUE)*$C$12,"")</f>
        <v>#N/A</v>
      </c>
      <c r="F4998" s="21" t="e">
        <f>IF(A4998&lt;&gt;"",VLOOKUP(B4998,'Ket qua do'!$C$5:$AP$50000,$F$3,TRUE),"")</f>
        <v>#N/A</v>
      </c>
      <c r="G4998" s="21" t="e">
        <f>IF(A4998&lt;&gt;"",VLOOKUP(B4998,'Ket qua do'!$C$5:$AP$50000,$G$3,TRUE),"")</f>
        <v>#N/A</v>
      </c>
      <c r="H4998" s="21" t="e">
        <f>IF(A4998&lt;&gt;"",VLOOKUP(B4998,'Ket qua do'!$C$5:$AP$50000,$H$3,TRUE),"")</f>
        <v>#N/A</v>
      </c>
      <c r="I4998" s="21" t="e">
        <f>IF(A4998&lt;&gt;"",VLOOKUP(B4998,'Ket qua do'!$C$5:$AP$50000,$I$3,TRUE)*$E$9/1000,"")</f>
        <v>#N/A</v>
      </c>
      <c r="J4998" s="21" t="e">
        <f>IF(A4998&lt;&gt;"",VLOOKUP(B4998,'Ket qua do'!$C$5:$AP$50000,$J$3,TRUE)*$E$9/1000,"")</f>
        <v>#N/A</v>
      </c>
      <c r="K4998" s="21" t="e">
        <f>IF(A4998&lt;&gt;"",VLOOKUP(B4998,'Ket qua do'!$C$5:$AP$50000,$K$3,TRUE)*$E$9/1000,"")</f>
        <v>#N/A</v>
      </c>
      <c r="L4998" s="21" t="e">
        <f>IF(A4998&lt;&gt;"",VLOOKUP(B4998,'Ket qua do'!$C$5:$AP$50000,$L$3,TRUE),"")</f>
        <v>#N/A</v>
      </c>
    </row>
    <row r="4999" spans="1:12" x14ac:dyDescent="0.25">
      <c r="A4999" t="e">
        <f t="shared" si="83"/>
        <v>#N/A</v>
      </c>
      <c r="B4999" s="1" t="e">
        <f>IF(A4999&lt;&gt;"",VLOOKUP(A4999,'Ket qua do'!$B$5:$CE$50000,2,TRUE),"")</f>
        <v>#N/A</v>
      </c>
      <c r="C4999" s="19" t="e">
        <f>IF(A4999&lt;&gt;"",VLOOKUP(B4999,'Ket qua do'!$C$5:$AP$50000,$C$3,TRUE)*SQRT(3)*$C$11,"")</f>
        <v>#N/A</v>
      </c>
      <c r="D4999" s="21" t="e">
        <f>IF(A4999&lt;&gt;"",VLOOKUP(B4999,'Ket qua do'!$C$5:$AP$50000,$D$3,TRUE),"")</f>
        <v>#N/A</v>
      </c>
      <c r="E4999" s="21" t="e">
        <f>IF(A4999&lt;&gt;"",VLOOKUP(B4999,'Ket qua do'!$C$5:$AP$50000,$E$3,TRUE)*$C$12,"")</f>
        <v>#N/A</v>
      </c>
      <c r="F4999" s="21" t="e">
        <f>IF(A4999&lt;&gt;"",VLOOKUP(B4999,'Ket qua do'!$C$5:$AP$50000,$F$3,TRUE),"")</f>
        <v>#N/A</v>
      </c>
      <c r="G4999" s="21" t="e">
        <f>IF(A4999&lt;&gt;"",VLOOKUP(B4999,'Ket qua do'!$C$5:$AP$50000,$G$3,TRUE),"")</f>
        <v>#N/A</v>
      </c>
      <c r="H4999" s="21" t="e">
        <f>IF(A4999&lt;&gt;"",VLOOKUP(B4999,'Ket qua do'!$C$5:$AP$50000,$H$3,TRUE),"")</f>
        <v>#N/A</v>
      </c>
      <c r="I4999" s="21" t="e">
        <f>IF(A4999&lt;&gt;"",VLOOKUP(B4999,'Ket qua do'!$C$5:$AP$50000,$I$3,TRUE)*$E$9/1000,"")</f>
        <v>#N/A</v>
      </c>
      <c r="J4999" s="21" t="e">
        <f>IF(A4999&lt;&gt;"",VLOOKUP(B4999,'Ket qua do'!$C$5:$AP$50000,$J$3,TRUE)*$E$9/1000,"")</f>
        <v>#N/A</v>
      </c>
      <c r="K4999" s="21" t="e">
        <f>IF(A4999&lt;&gt;"",VLOOKUP(B4999,'Ket qua do'!$C$5:$AP$50000,$K$3,TRUE)*$E$9/1000,"")</f>
        <v>#N/A</v>
      </c>
      <c r="L4999" s="21" t="e">
        <f>IF(A4999&lt;&gt;"",VLOOKUP(B4999,'Ket qua do'!$C$5:$AP$50000,$L$3,TRUE),"")</f>
        <v>#N/A</v>
      </c>
    </row>
    <row r="5000" spans="1:12" x14ac:dyDescent="0.25">
      <c r="A5000" t="e">
        <f t="shared" si="83"/>
        <v>#N/A</v>
      </c>
      <c r="B5000" s="1" t="e">
        <f>IF(A5000&lt;&gt;"",VLOOKUP(A5000,'Ket qua do'!$B$5:$CE$50000,2,TRUE),"")</f>
        <v>#N/A</v>
      </c>
      <c r="C5000" s="19" t="e">
        <f>IF(A5000&lt;&gt;"",VLOOKUP(B5000,'Ket qua do'!$C$5:$AP$50000,$C$3,TRUE)*SQRT(3)*$C$11,"")</f>
        <v>#N/A</v>
      </c>
      <c r="D5000" s="21" t="e">
        <f>IF(A5000&lt;&gt;"",VLOOKUP(B5000,'Ket qua do'!$C$5:$AP$50000,$D$3,TRUE),"")</f>
        <v>#N/A</v>
      </c>
      <c r="E5000" s="21" t="e">
        <f>IF(A5000&lt;&gt;"",VLOOKUP(B5000,'Ket qua do'!$C$5:$AP$50000,$E$3,TRUE)*$C$12,"")</f>
        <v>#N/A</v>
      </c>
      <c r="F5000" s="21" t="e">
        <f>IF(A5000&lt;&gt;"",VLOOKUP(B5000,'Ket qua do'!$C$5:$AP$50000,$F$3,TRUE),"")</f>
        <v>#N/A</v>
      </c>
      <c r="G5000" s="21" t="e">
        <f>IF(A5000&lt;&gt;"",VLOOKUP(B5000,'Ket qua do'!$C$5:$AP$50000,$G$3,TRUE),"")</f>
        <v>#N/A</v>
      </c>
      <c r="H5000" s="21" t="e">
        <f>IF(A5000&lt;&gt;"",VLOOKUP(B5000,'Ket qua do'!$C$5:$AP$50000,$H$3,TRUE),"")</f>
        <v>#N/A</v>
      </c>
      <c r="I5000" s="21" t="e">
        <f>IF(A5000&lt;&gt;"",VLOOKUP(B5000,'Ket qua do'!$C$5:$AP$50000,$I$3,TRUE)*$E$9/1000,"")</f>
        <v>#N/A</v>
      </c>
      <c r="J5000" s="21" t="e">
        <f>IF(A5000&lt;&gt;"",VLOOKUP(B5000,'Ket qua do'!$C$5:$AP$50000,$J$3,TRUE)*$E$9/1000,"")</f>
        <v>#N/A</v>
      </c>
      <c r="K5000" s="21" t="e">
        <f>IF(A5000&lt;&gt;"",VLOOKUP(B5000,'Ket qua do'!$C$5:$AP$50000,$K$3,TRUE)*$E$9/1000,"")</f>
        <v>#N/A</v>
      </c>
      <c r="L5000" s="21" t="e">
        <f>IF(A5000&lt;&gt;"",VLOOKUP(B5000,'Ket qua do'!$C$5:$AP$50000,$L$3,TRUE),"")</f>
        <v>#N/A</v>
      </c>
    </row>
    <row r="5001" spans="1:12" x14ac:dyDescent="0.25">
      <c r="A5001" t="e">
        <f t="shared" si="83"/>
        <v>#N/A</v>
      </c>
      <c r="B5001" s="1" t="e">
        <f>IF(A5001&lt;&gt;"",VLOOKUP(A5001,'Ket qua do'!$B$5:$CE$50000,2,TRUE),"")</f>
        <v>#N/A</v>
      </c>
      <c r="C5001" s="19" t="e">
        <f>IF(A5001&lt;&gt;"",VLOOKUP(B5001,'Ket qua do'!$C$5:$AP$50000,$C$3,TRUE)*SQRT(3)*$C$11,"")</f>
        <v>#N/A</v>
      </c>
      <c r="D5001" s="21" t="e">
        <f>IF(A5001&lt;&gt;"",VLOOKUP(B5001,'Ket qua do'!$C$5:$AP$50000,$D$3,TRUE),"")</f>
        <v>#N/A</v>
      </c>
      <c r="E5001" s="21" t="e">
        <f>IF(A5001&lt;&gt;"",VLOOKUP(B5001,'Ket qua do'!$C$5:$AP$50000,$E$3,TRUE)*$C$12,"")</f>
        <v>#N/A</v>
      </c>
      <c r="F5001" s="21" t="e">
        <f>IF(A5001&lt;&gt;"",VLOOKUP(B5001,'Ket qua do'!$C$5:$AP$50000,$F$3,TRUE),"")</f>
        <v>#N/A</v>
      </c>
      <c r="G5001" s="21" t="e">
        <f>IF(A5001&lt;&gt;"",VLOOKUP(B5001,'Ket qua do'!$C$5:$AP$50000,$G$3,TRUE),"")</f>
        <v>#N/A</v>
      </c>
      <c r="H5001" s="21" t="e">
        <f>IF(A5001&lt;&gt;"",VLOOKUP(B5001,'Ket qua do'!$C$5:$AP$50000,$H$3,TRUE),"")</f>
        <v>#N/A</v>
      </c>
      <c r="I5001" s="21" t="e">
        <f>IF(A5001&lt;&gt;"",VLOOKUP(B5001,'Ket qua do'!$C$5:$AP$50000,$I$3,TRUE)*$E$9/1000,"")</f>
        <v>#N/A</v>
      </c>
      <c r="J5001" s="21" t="e">
        <f>IF(A5001&lt;&gt;"",VLOOKUP(B5001,'Ket qua do'!$C$5:$AP$50000,$J$3,TRUE)*$E$9/1000,"")</f>
        <v>#N/A</v>
      </c>
      <c r="K5001" s="21" t="e">
        <f>IF(A5001&lt;&gt;"",VLOOKUP(B5001,'Ket qua do'!$C$5:$AP$50000,$K$3,TRUE)*$E$9/1000,"")</f>
        <v>#N/A</v>
      </c>
      <c r="L5001" s="21" t="e">
        <f>IF(A5001&lt;&gt;"",VLOOKUP(B5001,'Ket qua do'!$C$5:$AP$50000,$L$3,TRUE),"")</f>
        <v>#N/A</v>
      </c>
    </row>
    <row r="5002" spans="1:12" x14ac:dyDescent="0.25">
      <c r="A5002" t="e">
        <f t="shared" si="83"/>
        <v>#N/A</v>
      </c>
      <c r="B5002" s="1" t="e">
        <f>IF(A5002&lt;&gt;"",VLOOKUP(A5002,'Ket qua do'!$B$5:$CE$50000,2,TRUE),"")</f>
        <v>#N/A</v>
      </c>
      <c r="C5002" s="19" t="e">
        <f>IF(A5002&lt;&gt;"",VLOOKUP(B5002,'Ket qua do'!$C$5:$AP$50000,$C$3,TRUE)*SQRT(3)*$C$11,"")</f>
        <v>#N/A</v>
      </c>
      <c r="D5002" s="21" t="e">
        <f>IF(A5002&lt;&gt;"",VLOOKUP(B5002,'Ket qua do'!$C$5:$AP$50000,$D$3,TRUE),"")</f>
        <v>#N/A</v>
      </c>
      <c r="E5002" s="21" t="e">
        <f>IF(A5002&lt;&gt;"",VLOOKUP(B5002,'Ket qua do'!$C$5:$AP$50000,$E$3,TRUE)*$C$12,"")</f>
        <v>#N/A</v>
      </c>
      <c r="F5002" s="21" t="e">
        <f>IF(A5002&lt;&gt;"",VLOOKUP(B5002,'Ket qua do'!$C$5:$AP$50000,$F$3,TRUE),"")</f>
        <v>#N/A</v>
      </c>
      <c r="G5002" s="21" t="e">
        <f>IF(A5002&lt;&gt;"",VLOOKUP(B5002,'Ket qua do'!$C$5:$AP$50000,$G$3,TRUE),"")</f>
        <v>#N/A</v>
      </c>
      <c r="H5002" s="21" t="e">
        <f>IF(A5002&lt;&gt;"",VLOOKUP(B5002,'Ket qua do'!$C$5:$AP$50000,$H$3,TRUE),"")</f>
        <v>#N/A</v>
      </c>
      <c r="I5002" s="21" t="e">
        <f>IF(A5002&lt;&gt;"",VLOOKUP(B5002,'Ket qua do'!$C$5:$AP$50000,$I$3,TRUE)*$E$9/1000,"")</f>
        <v>#N/A</v>
      </c>
      <c r="J5002" s="21" t="e">
        <f>IF(A5002&lt;&gt;"",VLOOKUP(B5002,'Ket qua do'!$C$5:$AP$50000,$J$3,TRUE)*$E$9/1000,"")</f>
        <v>#N/A</v>
      </c>
      <c r="K5002" s="21" t="e">
        <f>IF(A5002&lt;&gt;"",VLOOKUP(B5002,'Ket qua do'!$C$5:$AP$50000,$K$3,TRUE)*$E$9/1000,"")</f>
        <v>#N/A</v>
      </c>
      <c r="L5002" s="21" t="e">
        <f>IF(A5002&lt;&gt;"",VLOOKUP(B5002,'Ket qua do'!$C$5:$AP$50000,$L$3,TRUE),"")</f>
        <v>#N/A</v>
      </c>
    </row>
    <row r="5003" spans="1:12" x14ac:dyDescent="0.25">
      <c r="A5003" t="e">
        <f t="shared" si="83"/>
        <v>#N/A</v>
      </c>
      <c r="B5003" s="1" t="e">
        <f>IF(A5003&lt;&gt;"",VLOOKUP(A5003,'Ket qua do'!$B$5:$CE$50000,2,TRUE),"")</f>
        <v>#N/A</v>
      </c>
      <c r="C5003" s="19" t="e">
        <f>IF(A5003&lt;&gt;"",VLOOKUP(B5003,'Ket qua do'!$C$5:$AP$50000,$C$3,TRUE)*SQRT(3)*$C$11,"")</f>
        <v>#N/A</v>
      </c>
      <c r="D5003" s="21" t="e">
        <f>IF(A5003&lt;&gt;"",VLOOKUP(B5003,'Ket qua do'!$C$5:$AP$50000,$D$3,TRUE),"")</f>
        <v>#N/A</v>
      </c>
      <c r="E5003" s="21" t="e">
        <f>IF(A5003&lt;&gt;"",VLOOKUP(B5003,'Ket qua do'!$C$5:$AP$50000,$E$3,TRUE)*$C$12,"")</f>
        <v>#N/A</v>
      </c>
      <c r="F5003" s="21" t="e">
        <f>IF(A5003&lt;&gt;"",VLOOKUP(B5003,'Ket qua do'!$C$5:$AP$50000,$F$3,TRUE),"")</f>
        <v>#N/A</v>
      </c>
      <c r="G5003" s="21" t="e">
        <f>IF(A5003&lt;&gt;"",VLOOKUP(B5003,'Ket qua do'!$C$5:$AP$50000,$G$3,TRUE),"")</f>
        <v>#N/A</v>
      </c>
      <c r="H5003" s="21" t="e">
        <f>IF(A5003&lt;&gt;"",VLOOKUP(B5003,'Ket qua do'!$C$5:$AP$50000,$H$3,TRUE),"")</f>
        <v>#N/A</v>
      </c>
      <c r="I5003" s="21" t="e">
        <f>IF(A5003&lt;&gt;"",VLOOKUP(B5003,'Ket qua do'!$C$5:$AP$50000,$I$3,TRUE)*$E$9/1000,"")</f>
        <v>#N/A</v>
      </c>
      <c r="J5003" s="21" t="e">
        <f>IF(A5003&lt;&gt;"",VLOOKUP(B5003,'Ket qua do'!$C$5:$AP$50000,$J$3,TRUE)*$E$9/1000,"")</f>
        <v>#N/A</v>
      </c>
      <c r="K5003" s="21" t="e">
        <f>IF(A5003&lt;&gt;"",VLOOKUP(B5003,'Ket qua do'!$C$5:$AP$50000,$K$3,TRUE)*$E$9/1000,"")</f>
        <v>#N/A</v>
      </c>
      <c r="L5003" s="21" t="e">
        <f>IF(A5003&lt;&gt;"",VLOOKUP(B5003,'Ket qua do'!$C$5:$AP$50000,$L$3,TRUE),"")</f>
        <v>#N/A</v>
      </c>
    </row>
    <row r="5004" spans="1:12" x14ac:dyDescent="0.25">
      <c r="A5004" t="e">
        <f t="shared" si="83"/>
        <v>#N/A</v>
      </c>
      <c r="B5004" s="1" t="e">
        <f>IF(A5004&lt;&gt;"",VLOOKUP(A5004,'Ket qua do'!$B$5:$CE$50000,2,TRUE),"")</f>
        <v>#N/A</v>
      </c>
      <c r="C5004" s="19" t="e">
        <f>IF(A5004&lt;&gt;"",VLOOKUP(B5004,'Ket qua do'!$C$5:$AP$50000,$C$3,TRUE)*SQRT(3)*$C$11,"")</f>
        <v>#N/A</v>
      </c>
      <c r="D5004" s="21" t="e">
        <f>IF(A5004&lt;&gt;"",VLOOKUP(B5004,'Ket qua do'!$C$5:$AP$50000,$D$3,TRUE),"")</f>
        <v>#N/A</v>
      </c>
      <c r="E5004" s="21" t="e">
        <f>IF(A5004&lt;&gt;"",VLOOKUP(B5004,'Ket qua do'!$C$5:$AP$50000,$E$3,TRUE)*$C$12,"")</f>
        <v>#N/A</v>
      </c>
      <c r="F5004" s="21" t="e">
        <f>IF(A5004&lt;&gt;"",VLOOKUP(B5004,'Ket qua do'!$C$5:$AP$50000,$F$3,TRUE),"")</f>
        <v>#N/A</v>
      </c>
      <c r="G5004" s="21" t="e">
        <f>IF(A5004&lt;&gt;"",VLOOKUP(B5004,'Ket qua do'!$C$5:$AP$50000,$G$3,TRUE),"")</f>
        <v>#N/A</v>
      </c>
      <c r="H5004" s="21" t="e">
        <f>IF(A5004&lt;&gt;"",VLOOKUP(B5004,'Ket qua do'!$C$5:$AP$50000,$H$3,TRUE),"")</f>
        <v>#N/A</v>
      </c>
      <c r="I5004" s="21" t="e">
        <f>IF(A5004&lt;&gt;"",VLOOKUP(B5004,'Ket qua do'!$C$5:$AP$50000,$I$3,TRUE)*$E$9/1000,"")</f>
        <v>#N/A</v>
      </c>
      <c r="J5004" s="21" t="e">
        <f>IF(A5004&lt;&gt;"",VLOOKUP(B5004,'Ket qua do'!$C$5:$AP$50000,$J$3,TRUE)*$E$9/1000,"")</f>
        <v>#N/A</v>
      </c>
      <c r="K5004" s="21" t="e">
        <f>IF(A5004&lt;&gt;"",VLOOKUP(B5004,'Ket qua do'!$C$5:$AP$50000,$K$3,TRUE)*$E$9/1000,"")</f>
        <v>#N/A</v>
      </c>
      <c r="L5004" s="21" t="e">
        <f>IF(A5004&lt;&gt;"",VLOOKUP(B5004,'Ket qua do'!$C$5:$AP$50000,$L$3,TRUE),"")</f>
        <v>#N/A</v>
      </c>
    </row>
    <row r="5005" spans="1:12" x14ac:dyDescent="0.25">
      <c r="A5005" t="e">
        <f t="shared" si="83"/>
        <v>#N/A</v>
      </c>
      <c r="B5005" s="1" t="e">
        <f>IF(A5005&lt;&gt;"",VLOOKUP(A5005,'Ket qua do'!$B$5:$CE$50000,2,TRUE),"")</f>
        <v>#N/A</v>
      </c>
      <c r="C5005" s="19" t="e">
        <f>IF(A5005&lt;&gt;"",VLOOKUP(B5005,'Ket qua do'!$C$5:$AP$50000,$C$3,TRUE)*SQRT(3)*$C$11,"")</f>
        <v>#N/A</v>
      </c>
      <c r="D5005" s="21" t="e">
        <f>IF(A5005&lt;&gt;"",VLOOKUP(B5005,'Ket qua do'!$C$5:$AP$50000,$D$3,TRUE),"")</f>
        <v>#N/A</v>
      </c>
      <c r="E5005" s="21" t="e">
        <f>IF(A5005&lt;&gt;"",VLOOKUP(B5005,'Ket qua do'!$C$5:$AP$50000,$E$3,TRUE)*$C$12,"")</f>
        <v>#N/A</v>
      </c>
      <c r="F5005" s="21" t="e">
        <f>IF(A5005&lt;&gt;"",VLOOKUP(B5005,'Ket qua do'!$C$5:$AP$50000,$F$3,TRUE),"")</f>
        <v>#N/A</v>
      </c>
      <c r="G5005" s="21" t="e">
        <f>IF(A5005&lt;&gt;"",VLOOKUP(B5005,'Ket qua do'!$C$5:$AP$50000,$G$3,TRUE),"")</f>
        <v>#N/A</v>
      </c>
      <c r="H5005" s="21" t="e">
        <f>IF(A5005&lt;&gt;"",VLOOKUP(B5005,'Ket qua do'!$C$5:$AP$50000,$H$3,TRUE),"")</f>
        <v>#N/A</v>
      </c>
      <c r="I5005" s="21" t="e">
        <f>IF(A5005&lt;&gt;"",VLOOKUP(B5005,'Ket qua do'!$C$5:$AP$50000,$I$3,TRUE)*$E$9/1000,"")</f>
        <v>#N/A</v>
      </c>
      <c r="J5005" s="21" t="e">
        <f>IF(A5005&lt;&gt;"",VLOOKUP(B5005,'Ket qua do'!$C$5:$AP$50000,$J$3,TRUE)*$E$9/1000,"")</f>
        <v>#N/A</v>
      </c>
      <c r="K5005" s="21" t="e">
        <f>IF(A5005&lt;&gt;"",VLOOKUP(B5005,'Ket qua do'!$C$5:$AP$50000,$K$3,TRUE)*$E$9/1000,"")</f>
        <v>#N/A</v>
      </c>
      <c r="L5005" s="21" t="e">
        <f>IF(A5005&lt;&gt;"",VLOOKUP(B5005,'Ket qua do'!$C$5:$AP$50000,$L$3,TRUE),"")</f>
        <v>#N/A</v>
      </c>
    </row>
    <row r="5006" spans="1:12" x14ac:dyDescent="0.25">
      <c r="A5006" t="e">
        <f t="shared" si="83"/>
        <v>#N/A</v>
      </c>
      <c r="B5006" s="1" t="e">
        <f>IF(A5006&lt;&gt;"",VLOOKUP(A5006,'Ket qua do'!$B$5:$CE$50000,2,TRUE),"")</f>
        <v>#N/A</v>
      </c>
      <c r="C5006" s="19" t="e">
        <f>IF(A5006&lt;&gt;"",VLOOKUP(B5006,'Ket qua do'!$C$5:$AP$50000,$C$3,TRUE)*SQRT(3)*$C$11,"")</f>
        <v>#N/A</v>
      </c>
      <c r="D5006" s="21" t="e">
        <f>IF(A5006&lt;&gt;"",VLOOKUP(B5006,'Ket qua do'!$C$5:$AP$50000,$D$3,TRUE),"")</f>
        <v>#N/A</v>
      </c>
      <c r="E5006" s="21" t="e">
        <f>IF(A5006&lt;&gt;"",VLOOKUP(B5006,'Ket qua do'!$C$5:$AP$50000,$E$3,TRUE)*$C$12,"")</f>
        <v>#N/A</v>
      </c>
      <c r="F5006" s="21" t="e">
        <f>IF(A5006&lt;&gt;"",VLOOKUP(B5006,'Ket qua do'!$C$5:$AP$50000,$F$3,TRUE),"")</f>
        <v>#N/A</v>
      </c>
      <c r="G5006" s="21" t="e">
        <f>IF(A5006&lt;&gt;"",VLOOKUP(B5006,'Ket qua do'!$C$5:$AP$50000,$G$3,TRUE),"")</f>
        <v>#N/A</v>
      </c>
      <c r="H5006" s="21" t="e">
        <f>IF(A5006&lt;&gt;"",VLOOKUP(B5006,'Ket qua do'!$C$5:$AP$50000,$H$3,TRUE),"")</f>
        <v>#N/A</v>
      </c>
      <c r="I5006" s="21" t="e">
        <f>IF(A5006&lt;&gt;"",VLOOKUP(B5006,'Ket qua do'!$C$5:$AP$50000,$I$3,TRUE)*$E$9/1000,"")</f>
        <v>#N/A</v>
      </c>
      <c r="J5006" s="21" t="e">
        <f>IF(A5006&lt;&gt;"",VLOOKUP(B5006,'Ket qua do'!$C$5:$AP$50000,$J$3,TRUE)*$E$9/1000,"")</f>
        <v>#N/A</v>
      </c>
      <c r="K5006" s="21" t="e">
        <f>IF(A5006&lt;&gt;"",VLOOKUP(B5006,'Ket qua do'!$C$5:$AP$50000,$K$3,TRUE)*$E$9/1000,"")</f>
        <v>#N/A</v>
      </c>
      <c r="L5006" s="21" t="e">
        <f>IF(A5006&lt;&gt;"",VLOOKUP(B5006,'Ket qua do'!$C$5:$AP$50000,$L$3,TRUE),"")</f>
        <v>#N/A</v>
      </c>
    </row>
    <row r="5007" spans="1:12" x14ac:dyDescent="0.25">
      <c r="A5007" t="e">
        <f t="shared" si="83"/>
        <v>#N/A</v>
      </c>
      <c r="B5007" s="1" t="e">
        <f>IF(A5007&lt;&gt;"",VLOOKUP(A5007,'Ket qua do'!$B$5:$CE$50000,2,TRUE),"")</f>
        <v>#N/A</v>
      </c>
      <c r="C5007" s="19" t="e">
        <f>IF(A5007&lt;&gt;"",VLOOKUP(B5007,'Ket qua do'!$C$5:$AP$50000,$C$3,TRUE)*SQRT(3)*$C$11,"")</f>
        <v>#N/A</v>
      </c>
      <c r="D5007" s="21" t="e">
        <f>IF(A5007&lt;&gt;"",VLOOKUP(B5007,'Ket qua do'!$C$5:$AP$50000,$D$3,TRUE),"")</f>
        <v>#N/A</v>
      </c>
      <c r="E5007" s="21" t="e">
        <f>IF(A5007&lt;&gt;"",VLOOKUP(B5007,'Ket qua do'!$C$5:$AP$50000,$E$3,TRUE)*$C$12,"")</f>
        <v>#N/A</v>
      </c>
      <c r="F5007" s="21" t="e">
        <f>IF(A5007&lt;&gt;"",VLOOKUP(B5007,'Ket qua do'!$C$5:$AP$50000,$F$3,TRUE),"")</f>
        <v>#N/A</v>
      </c>
      <c r="G5007" s="21" t="e">
        <f>IF(A5007&lt;&gt;"",VLOOKUP(B5007,'Ket qua do'!$C$5:$AP$50000,$G$3,TRUE),"")</f>
        <v>#N/A</v>
      </c>
      <c r="H5007" s="21" t="e">
        <f>IF(A5007&lt;&gt;"",VLOOKUP(B5007,'Ket qua do'!$C$5:$AP$50000,$H$3,TRUE),"")</f>
        <v>#N/A</v>
      </c>
      <c r="I5007" s="21" t="e">
        <f>IF(A5007&lt;&gt;"",VLOOKUP(B5007,'Ket qua do'!$C$5:$AP$50000,$I$3,TRUE)*$E$9/1000,"")</f>
        <v>#N/A</v>
      </c>
      <c r="J5007" s="21" t="e">
        <f>IF(A5007&lt;&gt;"",VLOOKUP(B5007,'Ket qua do'!$C$5:$AP$50000,$J$3,TRUE)*$E$9/1000,"")</f>
        <v>#N/A</v>
      </c>
      <c r="K5007" s="21" t="e">
        <f>IF(A5007&lt;&gt;"",VLOOKUP(B5007,'Ket qua do'!$C$5:$AP$50000,$K$3,TRUE)*$E$9/1000,"")</f>
        <v>#N/A</v>
      </c>
      <c r="L5007" s="21" t="e">
        <f>IF(A5007&lt;&gt;"",VLOOKUP(B5007,'Ket qua do'!$C$5:$AP$50000,$L$3,TRUE),"")</f>
        <v>#N/A</v>
      </c>
    </row>
    <row r="5008" spans="1:12" x14ac:dyDescent="0.25">
      <c r="A5008" t="e">
        <f t="shared" si="83"/>
        <v>#N/A</v>
      </c>
      <c r="B5008" s="1" t="e">
        <f>IF(A5008&lt;&gt;"",VLOOKUP(A5008,'Ket qua do'!$B$5:$CE$50000,2,TRUE),"")</f>
        <v>#N/A</v>
      </c>
      <c r="C5008" s="19" t="e">
        <f>IF(A5008&lt;&gt;"",VLOOKUP(B5008,'Ket qua do'!$C$5:$AP$50000,$C$3,TRUE)*SQRT(3)*$C$11,"")</f>
        <v>#N/A</v>
      </c>
      <c r="D5008" s="21" t="e">
        <f>IF(A5008&lt;&gt;"",VLOOKUP(B5008,'Ket qua do'!$C$5:$AP$50000,$D$3,TRUE),"")</f>
        <v>#N/A</v>
      </c>
      <c r="E5008" s="21" t="e">
        <f>IF(A5008&lt;&gt;"",VLOOKUP(B5008,'Ket qua do'!$C$5:$AP$50000,$E$3,TRUE)*$C$12,"")</f>
        <v>#N/A</v>
      </c>
      <c r="F5008" s="21" t="e">
        <f>IF(A5008&lt;&gt;"",VLOOKUP(B5008,'Ket qua do'!$C$5:$AP$50000,$F$3,TRUE),"")</f>
        <v>#N/A</v>
      </c>
      <c r="G5008" s="21" t="e">
        <f>IF(A5008&lt;&gt;"",VLOOKUP(B5008,'Ket qua do'!$C$5:$AP$50000,$G$3,TRUE),"")</f>
        <v>#N/A</v>
      </c>
      <c r="H5008" s="21" t="e">
        <f>IF(A5008&lt;&gt;"",VLOOKUP(B5008,'Ket qua do'!$C$5:$AP$50000,$H$3,TRUE),"")</f>
        <v>#N/A</v>
      </c>
      <c r="I5008" s="21" t="e">
        <f>IF(A5008&lt;&gt;"",VLOOKUP(B5008,'Ket qua do'!$C$5:$AP$50000,$I$3,TRUE)*$E$9/1000,"")</f>
        <v>#N/A</v>
      </c>
      <c r="J5008" s="21" t="e">
        <f>IF(A5008&lt;&gt;"",VLOOKUP(B5008,'Ket qua do'!$C$5:$AP$50000,$J$3,TRUE)*$E$9/1000,"")</f>
        <v>#N/A</v>
      </c>
      <c r="K5008" s="21" t="e">
        <f>IF(A5008&lt;&gt;"",VLOOKUP(B5008,'Ket qua do'!$C$5:$AP$50000,$K$3,TRUE)*$E$9/1000,"")</f>
        <v>#N/A</v>
      </c>
      <c r="L5008" s="21" t="e">
        <f>IF(A5008&lt;&gt;"",VLOOKUP(B5008,'Ket qua do'!$C$5:$AP$50000,$L$3,TRUE),"")</f>
        <v>#N/A</v>
      </c>
    </row>
    <row r="5009" spans="1:12" x14ac:dyDescent="0.25">
      <c r="A5009" t="e">
        <f t="shared" si="83"/>
        <v>#N/A</v>
      </c>
      <c r="B5009" s="1" t="e">
        <f>IF(A5009&lt;&gt;"",VLOOKUP(A5009,'Ket qua do'!$B$5:$CE$50000,2,TRUE),"")</f>
        <v>#N/A</v>
      </c>
      <c r="C5009" s="19" t="e">
        <f>IF(A5009&lt;&gt;"",VLOOKUP(B5009,'Ket qua do'!$C$5:$AP$50000,$C$3,TRUE)*SQRT(3)*$C$11,"")</f>
        <v>#N/A</v>
      </c>
      <c r="D5009" s="21" t="e">
        <f>IF(A5009&lt;&gt;"",VLOOKUP(B5009,'Ket qua do'!$C$5:$AP$50000,$D$3,TRUE),"")</f>
        <v>#N/A</v>
      </c>
      <c r="E5009" s="21" t="e">
        <f>IF(A5009&lt;&gt;"",VLOOKUP(B5009,'Ket qua do'!$C$5:$AP$50000,$E$3,TRUE)*$C$12,"")</f>
        <v>#N/A</v>
      </c>
      <c r="F5009" s="21" t="e">
        <f>IF(A5009&lt;&gt;"",VLOOKUP(B5009,'Ket qua do'!$C$5:$AP$50000,$F$3,TRUE),"")</f>
        <v>#N/A</v>
      </c>
      <c r="G5009" s="21" t="e">
        <f>IF(A5009&lt;&gt;"",VLOOKUP(B5009,'Ket qua do'!$C$5:$AP$50000,$G$3,TRUE),"")</f>
        <v>#N/A</v>
      </c>
      <c r="H5009" s="21" t="e">
        <f>IF(A5009&lt;&gt;"",VLOOKUP(B5009,'Ket qua do'!$C$5:$AP$50000,$H$3,TRUE),"")</f>
        <v>#N/A</v>
      </c>
      <c r="I5009" s="21" t="e">
        <f>IF(A5009&lt;&gt;"",VLOOKUP(B5009,'Ket qua do'!$C$5:$AP$50000,$I$3,TRUE)*$E$9/1000,"")</f>
        <v>#N/A</v>
      </c>
      <c r="J5009" s="21" t="e">
        <f>IF(A5009&lt;&gt;"",VLOOKUP(B5009,'Ket qua do'!$C$5:$AP$50000,$J$3,TRUE)*$E$9/1000,"")</f>
        <v>#N/A</v>
      </c>
      <c r="K5009" s="21" t="e">
        <f>IF(A5009&lt;&gt;"",VLOOKUP(B5009,'Ket qua do'!$C$5:$AP$50000,$K$3,TRUE)*$E$9/1000,"")</f>
        <v>#N/A</v>
      </c>
      <c r="L5009" s="21" t="e">
        <f>IF(A5009&lt;&gt;"",VLOOKUP(B5009,'Ket qua do'!$C$5:$AP$50000,$L$3,TRUE),"")</f>
        <v>#N/A</v>
      </c>
    </row>
    <row r="5010" spans="1:12" x14ac:dyDescent="0.25">
      <c r="A5010" t="e">
        <f t="shared" si="83"/>
        <v>#N/A</v>
      </c>
      <c r="B5010" s="1" t="e">
        <f>IF(A5010&lt;&gt;"",VLOOKUP(A5010,'Ket qua do'!$B$5:$CE$50000,2,TRUE),"")</f>
        <v>#N/A</v>
      </c>
      <c r="C5010" s="19" t="e">
        <f>IF(A5010&lt;&gt;"",VLOOKUP(B5010,'Ket qua do'!$C$5:$AP$50000,$C$3,TRUE)*SQRT(3)*$C$11,"")</f>
        <v>#N/A</v>
      </c>
      <c r="D5010" s="21" t="e">
        <f>IF(A5010&lt;&gt;"",VLOOKUP(B5010,'Ket qua do'!$C$5:$AP$50000,$D$3,TRUE),"")</f>
        <v>#N/A</v>
      </c>
      <c r="E5010" s="21" t="e">
        <f>IF(A5010&lt;&gt;"",VLOOKUP(B5010,'Ket qua do'!$C$5:$AP$50000,$E$3,TRUE)*$C$12,"")</f>
        <v>#N/A</v>
      </c>
      <c r="F5010" s="21" t="e">
        <f>IF(A5010&lt;&gt;"",VLOOKUP(B5010,'Ket qua do'!$C$5:$AP$50000,$F$3,TRUE),"")</f>
        <v>#N/A</v>
      </c>
      <c r="G5010" s="21" t="e">
        <f>IF(A5010&lt;&gt;"",VLOOKUP(B5010,'Ket qua do'!$C$5:$AP$50000,$G$3,TRUE),"")</f>
        <v>#N/A</v>
      </c>
      <c r="H5010" s="21" t="e">
        <f>IF(A5010&lt;&gt;"",VLOOKUP(B5010,'Ket qua do'!$C$5:$AP$50000,$H$3,TRUE),"")</f>
        <v>#N/A</v>
      </c>
      <c r="I5010" s="21" t="e">
        <f>IF(A5010&lt;&gt;"",VLOOKUP(B5010,'Ket qua do'!$C$5:$AP$50000,$I$3,TRUE)*$E$9/1000,"")</f>
        <v>#N/A</v>
      </c>
      <c r="J5010" s="21" t="e">
        <f>IF(A5010&lt;&gt;"",VLOOKUP(B5010,'Ket qua do'!$C$5:$AP$50000,$J$3,TRUE)*$E$9/1000,"")</f>
        <v>#N/A</v>
      </c>
      <c r="K5010" s="21" t="e">
        <f>IF(A5010&lt;&gt;"",VLOOKUP(B5010,'Ket qua do'!$C$5:$AP$50000,$K$3,TRUE)*$E$9/1000,"")</f>
        <v>#N/A</v>
      </c>
      <c r="L5010" s="21" t="e">
        <f>IF(A5010&lt;&gt;"",VLOOKUP(B5010,'Ket qua do'!$C$5:$AP$50000,$L$3,TRUE),"")</f>
        <v>#N/A</v>
      </c>
    </row>
    <row r="5011" spans="1:12" x14ac:dyDescent="0.25">
      <c r="A5011" t="e">
        <f t="shared" si="83"/>
        <v>#N/A</v>
      </c>
      <c r="B5011" s="1" t="e">
        <f>IF(A5011&lt;&gt;"",VLOOKUP(A5011,'Ket qua do'!$B$5:$CE$50000,2,TRUE),"")</f>
        <v>#N/A</v>
      </c>
      <c r="C5011" s="19" t="e">
        <f>IF(A5011&lt;&gt;"",VLOOKUP(B5011,'Ket qua do'!$C$5:$AP$50000,$C$3,TRUE)*SQRT(3)*$C$11,"")</f>
        <v>#N/A</v>
      </c>
      <c r="D5011" s="21" t="e">
        <f>IF(A5011&lt;&gt;"",VLOOKUP(B5011,'Ket qua do'!$C$5:$AP$50000,$D$3,TRUE),"")</f>
        <v>#N/A</v>
      </c>
      <c r="E5011" s="21" t="e">
        <f>IF(A5011&lt;&gt;"",VLOOKUP(B5011,'Ket qua do'!$C$5:$AP$50000,$E$3,TRUE)*$C$12,"")</f>
        <v>#N/A</v>
      </c>
      <c r="F5011" s="21" t="e">
        <f>IF(A5011&lt;&gt;"",VLOOKUP(B5011,'Ket qua do'!$C$5:$AP$50000,$F$3,TRUE),"")</f>
        <v>#N/A</v>
      </c>
      <c r="G5011" s="21" t="e">
        <f>IF(A5011&lt;&gt;"",VLOOKUP(B5011,'Ket qua do'!$C$5:$AP$50000,$G$3,TRUE),"")</f>
        <v>#N/A</v>
      </c>
      <c r="H5011" s="21" t="e">
        <f>IF(A5011&lt;&gt;"",VLOOKUP(B5011,'Ket qua do'!$C$5:$AP$50000,$H$3,TRUE),"")</f>
        <v>#N/A</v>
      </c>
      <c r="I5011" s="21" t="e">
        <f>IF(A5011&lt;&gt;"",VLOOKUP(B5011,'Ket qua do'!$C$5:$AP$50000,$I$3,TRUE)*$E$9/1000,"")</f>
        <v>#N/A</v>
      </c>
      <c r="J5011" s="21" t="e">
        <f>IF(A5011&lt;&gt;"",VLOOKUP(B5011,'Ket qua do'!$C$5:$AP$50000,$J$3,TRUE)*$E$9/1000,"")</f>
        <v>#N/A</v>
      </c>
      <c r="K5011" s="21" t="e">
        <f>IF(A5011&lt;&gt;"",VLOOKUP(B5011,'Ket qua do'!$C$5:$AP$50000,$K$3,TRUE)*$E$9/1000,"")</f>
        <v>#N/A</v>
      </c>
      <c r="L5011" s="21" t="e">
        <f>IF(A5011&lt;&gt;"",VLOOKUP(B5011,'Ket qua do'!$C$5:$AP$50000,$L$3,TRUE),"")</f>
        <v>#N/A</v>
      </c>
    </row>
    <row r="5012" spans="1:12" x14ac:dyDescent="0.25">
      <c r="A5012" t="e">
        <f t="shared" si="83"/>
        <v>#N/A</v>
      </c>
      <c r="B5012" s="1" t="e">
        <f>IF(A5012&lt;&gt;"",VLOOKUP(A5012,'Ket qua do'!$B$5:$CE$50000,2,TRUE),"")</f>
        <v>#N/A</v>
      </c>
      <c r="C5012" s="19" t="e">
        <f>IF(A5012&lt;&gt;"",VLOOKUP(B5012,'Ket qua do'!$C$5:$AP$50000,$C$3,TRUE)*SQRT(3)*$C$11,"")</f>
        <v>#N/A</v>
      </c>
      <c r="D5012" s="21" t="e">
        <f>IF(A5012&lt;&gt;"",VLOOKUP(B5012,'Ket qua do'!$C$5:$AP$50000,$D$3,TRUE),"")</f>
        <v>#N/A</v>
      </c>
      <c r="E5012" s="21" t="e">
        <f>IF(A5012&lt;&gt;"",VLOOKUP(B5012,'Ket qua do'!$C$5:$AP$50000,$E$3,TRUE)*$C$12,"")</f>
        <v>#N/A</v>
      </c>
      <c r="F5012" s="21" t="e">
        <f>IF(A5012&lt;&gt;"",VLOOKUP(B5012,'Ket qua do'!$C$5:$AP$50000,$F$3,TRUE),"")</f>
        <v>#N/A</v>
      </c>
      <c r="G5012" s="21" t="e">
        <f>IF(A5012&lt;&gt;"",VLOOKUP(B5012,'Ket qua do'!$C$5:$AP$50000,$G$3,TRUE),"")</f>
        <v>#N/A</v>
      </c>
      <c r="H5012" s="21" t="e">
        <f>IF(A5012&lt;&gt;"",VLOOKUP(B5012,'Ket qua do'!$C$5:$AP$50000,$H$3,TRUE),"")</f>
        <v>#N/A</v>
      </c>
      <c r="I5012" s="21" t="e">
        <f>IF(A5012&lt;&gt;"",VLOOKUP(B5012,'Ket qua do'!$C$5:$AP$50000,$I$3,TRUE)*$E$9/1000,"")</f>
        <v>#N/A</v>
      </c>
      <c r="J5012" s="21" t="e">
        <f>IF(A5012&lt;&gt;"",VLOOKUP(B5012,'Ket qua do'!$C$5:$AP$50000,$J$3,TRUE)*$E$9/1000,"")</f>
        <v>#N/A</v>
      </c>
      <c r="K5012" s="21" t="e">
        <f>IF(A5012&lt;&gt;"",VLOOKUP(B5012,'Ket qua do'!$C$5:$AP$50000,$K$3,TRUE)*$E$9/1000,"")</f>
        <v>#N/A</v>
      </c>
      <c r="L5012" s="21" t="e">
        <f>IF(A5012&lt;&gt;"",VLOOKUP(B5012,'Ket qua do'!$C$5:$AP$50000,$L$3,TRUE),"")</f>
        <v>#N/A</v>
      </c>
    </row>
    <row r="5013" spans="1:12" x14ac:dyDescent="0.25">
      <c r="A5013" t="e">
        <f t="shared" si="83"/>
        <v>#N/A</v>
      </c>
      <c r="B5013" s="1" t="e">
        <f>IF(A5013&lt;&gt;"",VLOOKUP(A5013,'Ket qua do'!$B$5:$CE$50000,2,TRUE),"")</f>
        <v>#N/A</v>
      </c>
      <c r="C5013" s="19" t="e">
        <f>IF(A5013&lt;&gt;"",VLOOKUP(B5013,'Ket qua do'!$C$5:$AP$50000,$C$3,TRUE)*SQRT(3)*$C$11,"")</f>
        <v>#N/A</v>
      </c>
      <c r="D5013" s="21" t="e">
        <f>IF(A5013&lt;&gt;"",VLOOKUP(B5013,'Ket qua do'!$C$5:$AP$50000,$D$3,TRUE),"")</f>
        <v>#N/A</v>
      </c>
      <c r="E5013" s="21" t="e">
        <f>IF(A5013&lt;&gt;"",VLOOKUP(B5013,'Ket qua do'!$C$5:$AP$50000,$E$3,TRUE)*$C$12,"")</f>
        <v>#N/A</v>
      </c>
      <c r="F5013" s="21" t="e">
        <f>IF(A5013&lt;&gt;"",VLOOKUP(B5013,'Ket qua do'!$C$5:$AP$50000,$F$3,TRUE),"")</f>
        <v>#N/A</v>
      </c>
      <c r="G5013" s="21" t="e">
        <f>IF(A5013&lt;&gt;"",VLOOKUP(B5013,'Ket qua do'!$C$5:$AP$50000,$G$3,TRUE),"")</f>
        <v>#N/A</v>
      </c>
      <c r="H5013" s="21" t="e">
        <f>IF(A5013&lt;&gt;"",VLOOKUP(B5013,'Ket qua do'!$C$5:$AP$50000,$H$3,TRUE),"")</f>
        <v>#N/A</v>
      </c>
      <c r="I5013" s="21" t="e">
        <f>IF(A5013&lt;&gt;"",VLOOKUP(B5013,'Ket qua do'!$C$5:$AP$50000,$I$3,TRUE)*$E$9/1000,"")</f>
        <v>#N/A</v>
      </c>
      <c r="J5013" s="21" t="e">
        <f>IF(A5013&lt;&gt;"",VLOOKUP(B5013,'Ket qua do'!$C$5:$AP$50000,$J$3,TRUE)*$E$9/1000,"")</f>
        <v>#N/A</v>
      </c>
      <c r="K5013" s="21" t="e">
        <f>IF(A5013&lt;&gt;"",VLOOKUP(B5013,'Ket qua do'!$C$5:$AP$50000,$K$3,TRUE)*$E$9/1000,"")</f>
        <v>#N/A</v>
      </c>
      <c r="L5013" s="21" t="e">
        <f>IF(A5013&lt;&gt;"",VLOOKUP(B5013,'Ket qua do'!$C$5:$AP$50000,$L$3,TRUE),"")</f>
        <v>#N/A</v>
      </c>
    </row>
    <row r="5014" spans="1:12" x14ac:dyDescent="0.25">
      <c r="A5014" t="e">
        <f t="shared" si="83"/>
        <v>#N/A</v>
      </c>
      <c r="B5014" s="1" t="e">
        <f>IF(A5014&lt;&gt;"",VLOOKUP(A5014,'Ket qua do'!$B$5:$CE$50000,2,TRUE),"")</f>
        <v>#N/A</v>
      </c>
      <c r="C5014" s="19" t="e">
        <f>IF(A5014&lt;&gt;"",VLOOKUP(B5014,'Ket qua do'!$C$5:$AP$50000,$C$3,TRUE)*SQRT(3)*$C$11,"")</f>
        <v>#N/A</v>
      </c>
      <c r="D5014" s="21" t="e">
        <f>IF(A5014&lt;&gt;"",VLOOKUP(B5014,'Ket qua do'!$C$5:$AP$50000,$D$3,TRUE),"")</f>
        <v>#N/A</v>
      </c>
      <c r="E5014" s="21" t="e">
        <f>IF(A5014&lt;&gt;"",VLOOKUP(B5014,'Ket qua do'!$C$5:$AP$50000,$E$3,TRUE)*$C$12,"")</f>
        <v>#N/A</v>
      </c>
      <c r="F5014" s="21" t="e">
        <f>IF(A5014&lt;&gt;"",VLOOKUP(B5014,'Ket qua do'!$C$5:$AP$50000,$F$3,TRUE),"")</f>
        <v>#N/A</v>
      </c>
      <c r="G5014" s="21" t="e">
        <f>IF(A5014&lt;&gt;"",VLOOKUP(B5014,'Ket qua do'!$C$5:$AP$50000,$G$3,TRUE),"")</f>
        <v>#N/A</v>
      </c>
      <c r="H5014" s="21" t="e">
        <f>IF(A5014&lt;&gt;"",VLOOKUP(B5014,'Ket qua do'!$C$5:$AP$50000,$H$3,TRUE),"")</f>
        <v>#N/A</v>
      </c>
      <c r="I5014" s="21" t="e">
        <f>IF(A5014&lt;&gt;"",VLOOKUP(B5014,'Ket qua do'!$C$5:$AP$50000,$I$3,TRUE)*$E$9/1000,"")</f>
        <v>#N/A</v>
      </c>
      <c r="J5014" s="21" t="e">
        <f>IF(A5014&lt;&gt;"",VLOOKUP(B5014,'Ket qua do'!$C$5:$AP$50000,$J$3,TRUE)*$E$9/1000,"")</f>
        <v>#N/A</v>
      </c>
      <c r="K5014" s="21" t="e">
        <f>IF(A5014&lt;&gt;"",VLOOKUP(B5014,'Ket qua do'!$C$5:$AP$50000,$K$3,TRUE)*$E$9/1000,"")</f>
        <v>#N/A</v>
      </c>
      <c r="L5014" s="21" t="e">
        <f>IF(A5014&lt;&gt;"",VLOOKUP(B5014,'Ket qua do'!$C$5:$AP$50000,$L$3,TRUE),"")</f>
        <v>#N/A</v>
      </c>
    </row>
    <row r="5015" spans="1:12" x14ac:dyDescent="0.25">
      <c r="A5015" t="e">
        <f t="shared" si="83"/>
        <v>#N/A</v>
      </c>
      <c r="B5015" s="1" t="e">
        <f>IF(A5015&lt;&gt;"",VLOOKUP(A5015,'Ket qua do'!$B$5:$CE$50000,2,TRUE),"")</f>
        <v>#N/A</v>
      </c>
      <c r="C5015" s="19" t="e">
        <f>IF(A5015&lt;&gt;"",VLOOKUP(B5015,'Ket qua do'!$C$5:$AP$50000,$C$3,TRUE)*SQRT(3)*$C$11,"")</f>
        <v>#N/A</v>
      </c>
      <c r="D5015" s="21" t="e">
        <f>IF(A5015&lt;&gt;"",VLOOKUP(B5015,'Ket qua do'!$C$5:$AP$50000,$D$3,TRUE),"")</f>
        <v>#N/A</v>
      </c>
      <c r="E5015" s="21" t="e">
        <f>IF(A5015&lt;&gt;"",VLOOKUP(B5015,'Ket qua do'!$C$5:$AP$50000,$E$3,TRUE)*$C$12,"")</f>
        <v>#N/A</v>
      </c>
      <c r="F5015" s="21" t="e">
        <f>IF(A5015&lt;&gt;"",VLOOKUP(B5015,'Ket qua do'!$C$5:$AP$50000,$F$3,TRUE),"")</f>
        <v>#N/A</v>
      </c>
      <c r="G5015" s="21" t="e">
        <f>IF(A5015&lt;&gt;"",VLOOKUP(B5015,'Ket qua do'!$C$5:$AP$50000,$G$3,TRUE),"")</f>
        <v>#N/A</v>
      </c>
      <c r="H5015" s="21" t="e">
        <f>IF(A5015&lt;&gt;"",VLOOKUP(B5015,'Ket qua do'!$C$5:$AP$50000,$H$3,TRUE),"")</f>
        <v>#N/A</v>
      </c>
      <c r="I5015" s="21" t="e">
        <f>IF(A5015&lt;&gt;"",VLOOKUP(B5015,'Ket qua do'!$C$5:$AP$50000,$I$3,TRUE)*$E$9/1000,"")</f>
        <v>#N/A</v>
      </c>
      <c r="J5015" s="21" t="e">
        <f>IF(A5015&lt;&gt;"",VLOOKUP(B5015,'Ket qua do'!$C$5:$AP$50000,$J$3,TRUE)*$E$9/1000,"")</f>
        <v>#N/A</v>
      </c>
      <c r="K5015" s="21" t="e">
        <f>IF(A5015&lt;&gt;"",VLOOKUP(B5015,'Ket qua do'!$C$5:$AP$50000,$K$3,TRUE)*$E$9/1000,"")</f>
        <v>#N/A</v>
      </c>
      <c r="L5015" s="21" t="e">
        <f>IF(A5015&lt;&gt;"",VLOOKUP(B5015,'Ket qua do'!$C$5:$AP$50000,$L$3,TRUE),"")</f>
        <v>#N/A</v>
      </c>
    </row>
    <row r="5016" spans="1:12" x14ac:dyDescent="0.25">
      <c r="A5016" t="e">
        <f t="shared" si="83"/>
        <v>#N/A</v>
      </c>
      <c r="B5016" s="1" t="e">
        <f>IF(A5016&lt;&gt;"",VLOOKUP(A5016,'Ket qua do'!$B$5:$CE$50000,2,TRUE),"")</f>
        <v>#N/A</v>
      </c>
      <c r="C5016" s="19" t="e">
        <f>IF(A5016&lt;&gt;"",VLOOKUP(B5016,'Ket qua do'!$C$5:$AP$50000,$C$3,TRUE)*SQRT(3)*$C$11,"")</f>
        <v>#N/A</v>
      </c>
      <c r="D5016" s="21" t="e">
        <f>IF(A5016&lt;&gt;"",VLOOKUP(B5016,'Ket qua do'!$C$5:$AP$50000,$D$3,TRUE),"")</f>
        <v>#N/A</v>
      </c>
      <c r="E5016" s="21" t="e">
        <f>IF(A5016&lt;&gt;"",VLOOKUP(B5016,'Ket qua do'!$C$5:$AP$50000,$E$3,TRUE)*$C$12,"")</f>
        <v>#N/A</v>
      </c>
      <c r="F5016" s="21" t="e">
        <f>IF(A5016&lt;&gt;"",VLOOKUP(B5016,'Ket qua do'!$C$5:$AP$50000,$F$3,TRUE),"")</f>
        <v>#N/A</v>
      </c>
      <c r="G5016" s="21" t="e">
        <f>IF(A5016&lt;&gt;"",VLOOKUP(B5016,'Ket qua do'!$C$5:$AP$50000,$G$3,TRUE),"")</f>
        <v>#N/A</v>
      </c>
      <c r="H5016" s="21" t="e">
        <f>IF(A5016&lt;&gt;"",VLOOKUP(B5016,'Ket qua do'!$C$5:$AP$50000,$H$3,TRUE),"")</f>
        <v>#N/A</v>
      </c>
      <c r="I5016" s="21" t="e">
        <f>IF(A5016&lt;&gt;"",VLOOKUP(B5016,'Ket qua do'!$C$5:$AP$50000,$I$3,TRUE)*$E$9/1000,"")</f>
        <v>#N/A</v>
      </c>
      <c r="J5016" s="21" t="e">
        <f>IF(A5016&lt;&gt;"",VLOOKUP(B5016,'Ket qua do'!$C$5:$AP$50000,$J$3,TRUE)*$E$9/1000,"")</f>
        <v>#N/A</v>
      </c>
      <c r="K5016" s="21" t="e">
        <f>IF(A5016&lt;&gt;"",VLOOKUP(B5016,'Ket qua do'!$C$5:$AP$50000,$K$3,TRUE)*$E$9/1000,"")</f>
        <v>#N/A</v>
      </c>
      <c r="L5016" s="21" t="e">
        <f>IF(A5016&lt;&gt;"",VLOOKUP(B5016,'Ket qua do'!$C$5:$AP$50000,$L$3,TRUE),"")</f>
        <v>#N/A</v>
      </c>
    </row>
    <row r="5017" spans="1:12" x14ac:dyDescent="0.25">
      <c r="A5017" t="e">
        <f t="shared" si="83"/>
        <v>#N/A</v>
      </c>
      <c r="B5017" s="1" t="e">
        <f>IF(A5017&lt;&gt;"",VLOOKUP(A5017,'Ket qua do'!$B$5:$CE$50000,2,TRUE),"")</f>
        <v>#N/A</v>
      </c>
      <c r="C5017" s="19" t="e">
        <f>IF(A5017&lt;&gt;"",VLOOKUP(B5017,'Ket qua do'!$C$5:$AP$50000,$C$3,TRUE)*SQRT(3)*$C$11,"")</f>
        <v>#N/A</v>
      </c>
      <c r="D5017" s="21" t="e">
        <f>IF(A5017&lt;&gt;"",VLOOKUP(B5017,'Ket qua do'!$C$5:$AP$50000,$D$3,TRUE),"")</f>
        <v>#N/A</v>
      </c>
      <c r="E5017" s="21" t="e">
        <f>IF(A5017&lt;&gt;"",VLOOKUP(B5017,'Ket qua do'!$C$5:$AP$50000,$E$3,TRUE)*$C$12,"")</f>
        <v>#N/A</v>
      </c>
      <c r="F5017" s="21" t="e">
        <f>IF(A5017&lt;&gt;"",VLOOKUP(B5017,'Ket qua do'!$C$5:$AP$50000,$F$3,TRUE),"")</f>
        <v>#N/A</v>
      </c>
      <c r="G5017" s="21" t="e">
        <f>IF(A5017&lt;&gt;"",VLOOKUP(B5017,'Ket qua do'!$C$5:$AP$50000,$G$3,TRUE),"")</f>
        <v>#N/A</v>
      </c>
      <c r="H5017" s="21" t="e">
        <f>IF(A5017&lt;&gt;"",VLOOKUP(B5017,'Ket qua do'!$C$5:$AP$50000,$H$3,TRUE),"")</f>
        <v>#N/A</v>
      </c>
      <c r="I5017" s="21" t="e">
        <f>IF(A5017&lt;&gt;"",VLOOKUP(B5017,'Ket qua do'!$C$5:$AP$50000,$I$3,TRUE)*$E$9/1000,"")</f>
        <v>#N/A</v>
      </c>
      <c r="J5017" s="21" t="e">
        <f>IF(A5017&lt;&gt;"",VLOOKUP(B5017,'Ket qua do'!$C$5:$AP$50000,$J$3,TRUE)*$E$9/1000,"")</f>
        <v>#N/A</v>
      </c>
      <c r="K5017" s="21" t="e">
        <f>IF(A5017&lt;&gt;"",VLOOKUP(B5017,'Ket qua do'!$C$5:$AP$50000,$K$3,TRUE)*$E$9/1000,"")</f>
        <v>#N/A</v>
      </c>
      <c r="L5017" s="21" t="e">
        <f>IF(A5017&lt;&gt;"",VLOOKUP(B5017,'Ket qua do'!$C$5:$AP$50000,$L$3,TRUE),"")</f>
        <v>#N/A</v>
      </c>
    </row>
    <row r="5018" spans="1:12" x14ac:dyDescent="0.25">
      <c r="A5018" t="e">
        <f t="shared" ref="A5018:A5081" si="84">IF(A5017&lt;$E$8,A5017+1,"")</f>
        <v>#N/A</v>
      </c>
      <c r="B5018" s="1" t="e">
        <f>IF(A5018&lt;&gt;"",VLOOKUP(A5018,'Ket qua do'!$B$5:$CE$50000,2,TRUE),"")</f>
        <v>#N/A</v>
      </c>
      <c r="C5018" s="19" t="e">
        <f>IF(A5018&lt;&gt;"",VLOOKUP(B5018,'Ket qua do'!$C$5:$AP$50000,$C$3,TRUE)*SQRT(3)*$C$11,"")</f>
        <v>#N/A</v>
      </c>
      <c r="D5018" s="21" t="e">
        <f>IF(A5018&lt;&gt;"",VLOOKUP(B5018,'Ket qua do'!$C$5:$AP$50000,$D$3,TRUE),"")</f>
        <v>#N/A</v>
      </c>
      <c r="E5018" s="21" t="e">
        <f>IF(A5018&lt;&gt;"",VLOOKUP(B5018,'Ket qua do'!$C$5:$AP$50000,$E$3,TRUE)*$C$12,"")</f>
        <v>#N/A</v>
      </c>
      <c r="F5018" s="21" t="e">
        <f>IF(A5018&lt;&gt;"",VLOOKUP(B5018,'Ket qua do'!$C$5:$AP$50000,$F$3,TRUE),"")</f>
        <v>#N/A</v>
      </c>
      <c r="G5018" s="21" t="e">
        <f>IF(A5018&lt;&gt;"",VLOOKUP(B5018,'Ket qua do'!$C$5:$AP$50000,$G$3,TRUE),"")</f>
        <v>#N/A</v>
      </c>
      <c r="H5018" s="21" t="e">
        <f>IF(A5018&lt;&gt;"",VLOOKUP(B5018,'Ket qua do'!$C$5:$AP$50000,$H$3,TRUE),"")</f>
        <v>#N/A</v>
      </c>
      <c r="I5018" s="21" t="e">
        <f>IF(A5018&lt;&gt;"",VLOOKUP(B5018,'Ket qua do'!$C$5:$AP$50000,$I$3,TRUE)*$E$9/1000,"")</f>
        <v>#N/A</v>
      </c>
      <c r="J5018" s="21" t="e">
        <f>IF(A5018&lt;&gt;"",VLOOKUP(B5018,'Ket qua do'!$C$5:$AP$50000,$J$3,TRUE)*$E$9/1000,"")</f>
        <v>#N/A</v>
      </c>
      <c r="K5018" s="21" t="e">
        <f>IF(A5018&lt;&gt;"",VLOOKUP(B5018,'Ket qua do'!$C$5:$AP$50000,$K$3,TRUE)*$E$9/1000,"")</f>
        <v>#N/A</v>
      </c>
      <c r="L5018" s="21" t="e">
        <f>IF(A5018&lt;&gt;"",VLOOKUP(B5018,'Ket qua do'!$C$5:$AP$50000,$L$3,TRUE),"")</f>
        <v>#N/A</v>
      </c>
    </row>
    <row r="5019" spans="1:12" x14ac:dyDescent="0.25">
      <c r="A5019" t="e">
        <f t="shared" si="84"/>
        <v>#N/A</v>
      </c>
      <c r="B5019" s="1" t="e">
        <f>IF(A5019&lt;&gt;"",VLOOKUP(A5019,'Ket qua do'!$B$5:$CE$50000,2,TRUE),"")</f>
        <v>#N/A</v>
      </c>
      <c r="C5019" s="19" t="e">
        <f>IF(A5019&lt;&gt;"",VLOOKUP(B5019,'Ket qua do'!$C$5:$AP$50000,$C$3,TRUE)*SQRT(3)*$C$11,"")</f>
        <v>#N/A</v>
      </c>
      <c r="D5019" s="21" t="e">
        <f>IF(A5019&lt;&gt;"",VLOOKUP(B5019,'Ket qua do'!$C$5:$AP$50000,$D$3,TRUE),"")</f>
        <v>#N/A</v>
      </c>
      <c r="E5019" s="21" t="e">
        <f>IF(A5019&lt;&gt;"",VLOOKUP(B5019,'Ket qua do'!$C$5:$AP$50000,$E$3,TRUE)*$C$12,"")</f>
        <v>#N/A</v>
      </c>
      <c r="F5019" s="21" t="e">
        <f>IF(A5019&lt;&gt;"",VLOOKUP(B5019,'Ket qua do'!$C$5:$AP$50000,$F$3,TRUE),"")</f>
        <v>#N/A</v>
      </c>
      <c r="G5019" s="21" t="e">
        <f>IF(A5019&lt;&gt;"",VLOOKUP(B5019,'Ket qua do'!$C$5:$AP$50000,$G$3,TRUE),"")</f>
        <v>#N/A</v>
      </c>
      <c r="H5019" s="21" t="e">
        <f>IF(A5019&lt;&gt;"",VLOOKUP(B5019,'Ket qua do'!$C$5:$AP$50000,$H$3,TRUE),"")</f>
        <v>#N/A</v>
      </c>
      <c r="I5019" s="21" t="e">
        <f>IF(A5019&lt;&gt;"",VLOOKUP(B5019,'Ket qua do'!$C$5:$AP$50000,$I$3,TRUE)*$E$9/1000,"")</f>
        <v>#N/A</v>
      </c>
      <c r="J5019" s="21" t="e">
        <f>IF(A5019&lt;&gt;"",VLOOKUP(B5019,'Ket qua do'!$C$5:$AP$50000,$J$3,TRUE)*$E$9/1000,"")</f>
        <v>#N/A</v>
      </c>
      <c r="K5019" s="21" t="e">
        <f>IF(A5019&lt;&gt;"",VLOOKUP(B5019,'Ket qua do'!$C$5:$AP$50000,$K$3,TRUE)*$E$9/1000,"")</f>
        <v>#N/A</v>
      </c>
      <c r="L5019" s="21" t="e">
        <f>IF(A5019&lt;&gt;"",VLOOKUP(B5019,'Ket qua do'!$C$5:$AP$50000,$L$3,TRUE),"")</f>
        <v>#N/A</v>
      </c>
    </row>
    <row r="5020" spans="1:12" x14ac:dyDescent="0.25">
      <c r="A5020" t="e">
        <f t="shared" si="84"/>
        <v>#N/A</v>
      </c>
      <c r="B5020" s="1" t="e">
        <f>IF(A5020&lt;&gt;"",VLOOKUP(A5020,'Ket qua do'!$B$5:$CE$50000,2,TRUE),"")</f>
        <v>#N/A</v>
      </c>
      <c r="C5020" s="19" t="e">
        <f>IF(A5020&lt;&gt;"",VLOOKUP(B5020,'Ket qua do'!$C$5:$AP$50000,$C$3,TRUE)*SQRT(3)*$C$11,"")</f>
        <v>#N/A</v>
      </c>
      <c r="D5020" s="21" t="e">
        <f>IF(A5020&lt;&gt;"",VLOOKUP(B5020,'Ket qua do'!$C$5:$AP$50000,$D$3,TRUE),"")</f>
        <v>#N/A</v>
      </c>
      <c r="E5020" s="21" t="e">
        <f>IF(A5020&lt;&gt;"",VLOOKUP(B5020,'Ket qua do'!$C$5:$AP$50000,$E$3,TRUE)*$C$12,"")</f>
        <v>#N/A</v>
      </c>
      <c r="F5020" s="21" t="e">
        <f>IF(A5020&lt;&gt;"",VLOOKUP(B5020,'Ket qua do'!$C$5:$AP$50000,$F$3,TRUE),"")</f>
        <v>#N/A</v>
      </c>
      <c r="G5020" s="21" t="e">
        <f>IF(A5020&lt;&gt;"",VLOOKUP(B5020,'Ket qua do'!$C$5:$AP$50000,$G$3,TRUE),"")</f>
        <v>#N/A</v>
      </c>
      <c r="H5020" s="21" t="e">
        <f>IF(A5020&lt;&gt;"",VLOOKUP(B5020,'Ket qua do'!$C$5:$AP$50000,$H$3,TRUE),"")</f>
        <v>#N/A</v>
      </c>
      <c r="I5020" s="21" t="e">
        <f>IF(A5020&lt;&gt;"",VLOOKUP(B5020,'Ket qua do'!$C$5:$AP$50000,$I$3,TRUE)*$E$9/1000,"")</f>
        <v>#N/A</v>
      </c>
      <c r="J5020" s="21" t="e">
        <f>IF(A5020&lt;&gt;"",VLOOKUP(B5020,'Ket qua do'!$C$5:$AP$50000,$J$3,TRUE)*$E$9/1000,"")</f>
        <v>#N/A</v>
      </c>
      <c r="K5020" s="21" t="e">
        <f>IF(A5020&lt;&gt;"",VLOOKUP(B5020,'Ket qua do'!$C$5:$AP$50000,$K$3,TRUE)*$E$9/1000,"")</f>
        <v>#N/A</v>
      </c>
      <c r="L5020" s="21" t="e">
        <f>IF(A5020&lt;&gt;"",VLOOKUP(B5020,'Ket qua do'!$C$5:$AP$50000,$L$3,TRUE),"")</f>
        <v>#N/A</v>
      </c>
    </row>
    <row r="5021" spans="1:12" x14ac:dyDescent="0.25">
      <c r="A5021" t="e">
        <f t="shared" si="84"/>
        <v>#N/A</v>
      </c>
      <c r="B5021" s="1" t="e">
        <f>IF(A5021&lt;&gt;"",VLOOKUP(A5021,'Ket qua do'!$B$5:$CE$50000,2,TRUE),"")</f>
        <v>#N/A</v>
      </c>
      <c r="C5021" s="19" t="e">
        <f>IF(A5021&lt;&gt;"",VLOOKUP(B5021,'Ket qua do'!$C$5:$AP$50000,$C$3,TRUE)*SQRT(3)*$C$11,"")</f>
        <v>#N/A</v>
      </c>
      <c r="D5021" s="21" t="e">
        <f>IF(A5021&lt;&gt;"",VLOOKUP(B5021,'Ket qua do'!$C$5:$AP$50000,$D$3,TRUE),"")</f>
        <v>#N/A</v>
      </c>
      <c r="E5021" s="21" t="e">
        <f>IF(A5021&lt;&gt;"",VLOOKUP(B5021,'Ket qua do'!$C$5:$AP$50000,$E$3,TRUE)*$C$12,"")</f>
        <v>#N/A</v>
      </c>
      <c r="F5021" s="21" t="e">
        <f>IF(A5021&lt;&gt;"",VLOOKUP(B5021,'Ket qua do'!$C$5:$AP$50000,$F$3,TRUE),"")</f>
        <v>#N/A</v>
      </c>
      <c r="G5021" s="21" t="e">
        <f>IF(A5021&lt;&gt;"",VLOOKUP(B5021,'Ket qua do'!$C$5:$AP$50000,$G$3,TRUE),"")</f>
        <v>#N/A</v>
      </c>
      <c r="H5021" s="21" t="e">
        <f>IF(A5021&lt;&gt;"",VLOOKUP(B5021,'Ket qua do'!$C$5:$AP$50000,$H$3,TRUE),"")</f>
        <v>#N/A</v>
      </c>
      <c r="I5021" s="21" t="e">
        <f>IF(A5021&lt;&gt;"",VLOOKUP(B5021,'Ket qua do'!$C$5:$AP$50000,$I$3,TRUE)*$E$9/1000,"")</f>
        <v>#N/A</v>
      </c>
      <c r="J5021" s="21" t="e">
        <f>IF(A5021&lt;&gt;"",VLOOKUP(B5021,'Ket qua do'!$C$5:$AP$50000,$J$3,TRUE)*$E$9/1000,"")</f>
        <v>#N/A</v>
      </c>
      <c r="K5021" s="21" t="e">
        <f>IF(A5021&lt;&gt;"",VLOOKUP(B5021,'Ket qua do'!$C$5:$AP$50000,$K$3,TRUE)*$E$9/1000,"")</f>
        <v>#N/A</v>
      </c>
      <c r="L5021" s="21" t="e">
        <f>IF(A5021&lt;&gt;"",VLOOKUP(B5021,'Ket qua do'!$C$5:$AP$50000,$L$3,TRUE),"")</f>
        <v>#N/A</v>
      </c>
    </row>
    <row r="5022" spans="1:12" x14ac:dyDescent="0.25">
      <c r="A5022" t="e">
        <f t="shared" si="84"/>
        <v>#N/A</v>
      </c>
      <c r="B5022" s="1" t="e">
        <f>IF(A5022&lt;&gt;"",VLOOKUP(A5022,'Ket qua do'!$B$5:$CE$50000,2,TRUE),"")</f>
        <v>#N/A</v>
      </c>
      <c r="C5022" s="19" t="e">
        <f>IF(A5022&lt;&gt;"",VLOOKUP(B5022,'Ket qua do'!$C$5:$AP$50000,$C$3,TRUE)*SQRT(3)*$C$11,"")</f>
        <v>#N/A</v>
      </c>
      <c r="D5022" s="21" t="e">
        <f>IF(A5022&lt;&gt;"",VLOOKUP(B5022,'Ket qua do'!$C$5:$AP$50000,$D$3,TRUE),"")</f>
        <v>#N/A</v>
      </c>
      <c r="E5022" s="21" t="e">
        <f>IF(A5022&lt;&gt;"",VLOOKUP(B5022,'Ket qua do'!$C$5:$AP$50000,$E$3,TRUE)*$C$12,"")</f>
        <v>#N/A</v>
      </c>
      <c r="F5022" s="21" t="e">
        <f>IF(A5022&lt;&gt;"",VLOOKUP(B5022,'Ket qua do'!$C$5:$AP$50000,$F$3,TRUE),"")</f>
        <v>#N/A</v>
      </c>
      <c r="G5022" s="21" t="e">
        <f>IF(A5022&lt;&gt;"",VLOOKUP(B5022,'Ket qua do'!$C$5:$AP$50000,$G$3,TRUE),"")</f>
        <v>#N/A</v>
      </c>
      <c r="H5022" s="21" t="e">
        <f>IF(A5022&lt;&gt;"",VLOOKUP(B5022,'Ket qua do'!$C$5:$AP$50000,$H$3,TRUE),"")</f>
        <v>#N/A</v>
      </c>
      <c r="I5022" s="21" t="e">
        <f>IF(A5022&lt;&gt;"",VLOOKUP(B5022,'Ket qua do'!$C$5:$AP$50000,$I$3,TRUE)*$E$9/1000,"")</f>
        <v>#N/A</v>
      </c>
      <c r="J5022" s="21" t="e">
        <f>IF(A5022&lt;&gt;"",VLOOKUP(B5022,'Ket qua do'!$C$5:$AP$50000,$J$3,TRUE)*$E$9/1000,"")</f>
        <v>#N/A</v>
      </c>
      <c r="K5022" s="21" t="e">
        <f>IF(A5022&lt;&gt;"",VLOOKUP(B5022,'Ket qua do'!$C$5:$AP$50000,$K$3,TRUE)*$E$9/1000,"")</f>
        <v>#N/A</v>
      </c>
      <c r="L5022" s="21" t="e">
        <f>IF(A5022&lt;&gt;"",VLOOKUP(B5022,'Ket qua do'!$C$5:$AP$50000,$L$3,TRUE),"")</f>
        <v>#N/A</v>
      </c>
    </row>
    <row r="5023" spans="1:12" x14ac:dyDescent="0.25">
      <c r="A5023" t="e">
        <f t="shared" si="84"/>
        <v>#N/A</v>
      </c>
      <c r="B5023" s="1" t="e">
        <f>IF(A5023&lt;&gt;"",VLOOKUP(A5023,'Ket qua do'!$B$5:$CE$50000,2,TRUE),"")</f>
        <v>#N/A</v>
      </c>
      <c r="C5023" s="19" t="e">
        <f>IF(A5023&lt;&gt;"",VLOOKUP(B5023,'Ket qua do'!$C$5:$AP$50000,$C$3,TRUE)*SQRT(3)*$C$11,"")</f>
        <v>#N/A</v>
      </c>
      <c r="D5023" s="21" t="e">
        <f>IF(A5023&lt;&gt;"",VLOOKUP(B5023,'Ket qua do'!$C$5:$AP$50000,$D$3,TRUE),"")</f>
        <v>#N/A</v>
      </c>
      <c r="E5023" s="21" t="e">
        <f>IF(A5023&lt;&gt;"",VLOOKUP(B5023,'Ket qua do'!$C$5:$AP$50000,$E$3,TRUE)*$C$12,"")</f>
        <v>#N/A</v>
      </c>
      <c r="F5023" s="21" t="e">
        <f>IF(A5023&lt;&gt;"",VLOOKUP(B5023,'Ket qua do'!$C$5:$AP$50000,$F$3,TRUE),"")</f>
        <v>#N/A</v>
      </c>
      <c r="G5023" s="21" t="e">
        <f>IF(A5023&lt;&gt;"",VLOOKUP(B5023,'Ket qua do'!$C$5:$AP$50000,$G$3,TRUE),"")</f>
        <v>#N/A</v>
      </c>
      <c r="H5023" s="21" t="e">
        <f>IF(A5023&lt;&gt;"",VLOOKUP(B5023,'Ket qua do'!$C$5:$AP$50000,$H$3,TRUE),"")</f>
        <v>#N/A</v>
      </c>
      <c r="I5023" s="21" t="e">
        <f>IF(A5023&lt;&gt;"",VLOOKUP(B5023,'Ket qua do'!$C$5:$AP$50000,$I$3,TRUE)*$E$9/1000,"")</f>
        <v>#N/A</v>
      </c>
      <c r="J5023" s="21" t="e">
        <f>IF(A5023&lt;&gt;"",VLOOKUP(B5023,'Ket qua do'!$C$5:$AP$50000,$J$3,TRUE)*$E$9/1000,"")</f>
        <v>#N/A</v>
      </c>
      <c r="K5023" s="21" t="e">
        <f>IF(A5023&lt;&gt;"",VLOOKUP(B5023,'Ket qua do'!$C$5:$AP$50000,$K$3,TRUE)*$E$9/1000,"")</f>
        <v>#N/A</v>
      </c>
      <c r="L5023" s="21" t="e">
        <f>IF(A5023&lt;&gt;"",VLOOKUP(B5023,'Ket qua do'!$C$5:$AP$50000,$L$3,TRUE),"")</f>
        <v>#N/A</v>
      </c>
    </row>
    <row r="5024" spans="1:12" x14ac:dyDescent="0.25">
      <c r="A5024" t="e">
        <f t="shared" si="84"/>
        <v>#N/A</v>
      </c>
      <c r="B5024" s="1" t="e">
        <f>IF(A5024&lt;&gt;"",VLOOKUP(A5024,'Ket qua do'!$B$5:$CE$50000,2,TRUE),"")</f>
        <v>#N/A</v>
      </c>
      <c r="C5024" s="19" t="e">
        <f>IF(A5024&lt;&gt;"",VLOOKUP(B5024,'Ket qua do'!$C$5:$AP$50000,$C$3,TRUE)*SQRT(3)*$C$11,"")</f>
        <v>#N/A</v>
      </c>
      <c r="D5024" s="21" t="e">
        <f>IF(A5024&lt;&gt;"",VLOOKUP(B5024,'Ket qua do'!$C$5:$AP$50000,$D$3,TRUE),"")</f>
        <v>#N/A</v>
      </c>
      <c r="E5024" s="21" t="e">
        <f>IF(A5024&lt;&gt;"",VLOOKUP(B5024,'Ket qua do'!$C$5:$AP$50000,$E$3,TRUE)*$C$12,"")</f>
        <v>#N/A</v>
      </c>
      <c r="F5024" s="21" t="e">
        <f>IF(A5024&lt;&gt;"",VLOOKUP(B5024,'Ket qua do'!$C$5:$AP$50000,$F$3,TRUE),"")</f>
        <v>#N/A</v>
      </c>
      <c r="G5024" s="21" t="e">
        <f>IF(A5024&lt;&gt;"",VLOOKUP(B5024,'Ket qua do'!$C$5:$AP$50000,$G$3,TRUE),"")</f>
        <v>#N/A</v>
      </c>
      <c r="H5024" s="21" t="e">
        <f>IF(A5024&lt;&gt;"",VLOOKUP(B5024,'Ket qua do'!$C$5:$AP$50000,$H$3,TRUE),"")</f>
        <v>#N/A</v>
      </c>
      <c r="I5024" s="21" t="e">
        <f>IF(A5024&lt;&gt;"",VLOOKUP(B5024,'Ket qua do'!$C$5:$AP$50000,$I$3,TRUE)*$E$9/1000,"")</f>
        <v>#N/A</v>
      </c>
      <c r="J5024" s="21" t="e">
        <f>IF(A5024&lt;&gt;"",VLOOKUP(B5024,'Ket qua do'!$C$5:$AP$50000,$J$3,TRUE)*$E$9/1000,"")</f>
        <v>#N/A</v>
      </c>
      <c r="K5024" s="21" t="e">
        <f>IF(A5024&lt;&gt;"",VLOOKUP(B5024,'Ket qua do'!$C$5:$AP$50000,$K$3,TRUE)*$E$9/1000,"")</f>
        <v>#N/A</v>
      </c>
      <c r="L5024" s="21" t="e">
        <f>IF(A5024&lt;&gt;"",VLOOKUP(B5024,'Ket qua do'!$C$5:$AP$50000,$L$3,TRUE),"")</f>
        <v>#N/A</v>
      </c>
    </row>
    <row r="5025" spans="1:12" x14ac:dyDescent="0.25">
      <c r="A5025" t="e">
        <f t="shared" si="84"/>
        <v>#N/A</v>
      </c>
      <c r="B5025" s="1" t="e">
        <f>IF(A5025&lt;&gt;"",VLOOKUP(A5025,'Ket qua do'!$B$5:$CE$50000,2,TRUE),"")</f>
        <v>#N/A</v>
      </c>
      <c r="C5025" s="19" t="e">
        <f>IF(A5025&lt;&gt;"",VLOOKUP(B5025,'Ket qua do'!$C$5:$AP$50000,$C$3,TRUE)*SQRT(3)*$C$11,"")</f>
        <v>#N/A</v>
      </c>
      <c r="D5025" s="21" t="e">
        <f>IF(A5025&lt;&gt;"",VLOOKUP(B5025,'Ket qua do'!$C$5:$AP$50000,$D$3,TRUE),"")</f>
        <v>#N/A</v>
      </c>
      <c r="E5025" s="21" t="e">
        <f>IF(A5025&lt;&gt;"",VLOOKUP(B5025,'Ket qua do'!$C$5:$AP$50000,$E$3,TRUE)*$C$12,"")</f>
        <v>#N/A</v>
      </c>
      <c r="F5025" s="21" t="e">
        <f>IF(A5025&lt;&gt;"",VLOOKUP(B5025,'Ket qua do'!$C$5:$AP$50000,$F$3,TRUE),"")</f>
        <v>#N/A</v>
      </c>
      <c r="G5025" s="21" t="e">
        <f>IF(A5025&lt;&gt;"",VLOOKUP(B5025,'Ket qua do'!$C$5:$AP$50000,$G$3,TRUE),"")</f>
        <v>#N/A</v>
      </c>
      <c r="H5025" s="21" t="e">
        <f>IF(A5025&lt;&gt;"",VLOOKUP(B5025,'Ket qua do'!$C$5:$AP$50000,$H$3,TRUE),"")</f>
        <v>#N/A</v>
      </c>
      <c r="I5025" s="21" t="e">
        <f>IF(A5025&lt;&gt;"",VLOOKUP(B5025,'Ket qua do'!$C$5:$AP$50000,$I$3,TRUE)*$E$9/1000,"")</f>
        <v>#N/A</v>
      </c>
      <c r="J5025" s="21" t="e">
        <f>IF(A5025&lt;&gt;"",VLOOKUP(B5025,'Ket qua do'!$C$5:$AP$50000,$J$3,TRUE)*$E$9/1000,"")</f>
        <v>#N/A</v>
      </c>
      <c r="K5025" s="21" t="e">
        <f>IF(A5025&lt;&gt;"",VLOOKUP(B5025,'Ket qua do'!$C$5:$AP$50000,$K$3,TRUE)*$E$9/1000,"")</f>
        <v>#N/A</v>
      </c>
      <c r="L5025" s="21" t="e">
        <f>IF(A5025&lt;&gt;"",VLOOKUP(B5025,'Ket qua do'!$C$5:$AP$50000,$L$3,TRUE),"")</f>
        <v>#N/A</v>
      </c>
    </row>
    <row r="5026" spans="1:12" x14ac:dyDescent="0.25">
      <c r="A5026" t="e">
        <f t="shared" si="84"/>
        <v>#N/A</v>
      </c>
      <c r="B5026" s="1" t="e">
        <f>IF(A5026&lt;&gt;"",VLOOKUP(A5026,'Ket qua do'!$B$5:$CE$50000,2,TRUE),"")</f>
        <v>#N/A</v>
      </c>
      <c r="C5026" s="19" t="e">
        <f>IF(A5026&lt;&gt;"",VLOOKUP(B5026,'Ket qua do'!$C$5:$AP$50000,$C$3,TRUE)*SQRT(3)*$C$11,"")</f>
        <v>#N/A</v>
      </c>
      <c r="D5026" s="21" t="e">
        <f>IF(A5026&lt;&gt;"",VLOOKUP(B5026,'Ket qua do'!$C$5:$AP$50000,$D$3,TRUE),"")</f>
        <v>#N/A</v>
      </c>
      <c r="E5026" s="21" t="e">
        <f>IF(A5026&lt;&gt;"",VLOOKUP(B5026,'Ket qua do'!$C$5:$AP$50000,$E$3,TRUE)*$C$12,"")</f>
        <v>#N/A</v>
      </c>
      <c r="F5026" s="21" t="e">
        <f>IF(A5026&lt;&gt;"",VLOOKUP(B5026,'Ket qua do'!$C$5:$AP$50000,$F$3,TRUE),"")</f>
        <v>#N/A</v>
      </c>
      <c r="G5026" s="21" t="e">
        <f>IF(A5026&lt;&gt;"",VLOOKUP(B5026,'Ket qua do'!$C$5:$AP$50000,$G$3,TRUE),"")</f>
        <v>#N/A</v>
      </c>
      <c r="H5026" s="21" t="e">
        <f>IF(A5026&lt;&gt;"",VLOOKUP(B5026,'Ket qua do'!$C$5:$AP$50000,$H$3,TRUE),"")</f>
        <v>#N/A</v>
      </c>
      <c r="I5026" s="21" t="e">
        <f>IF(A5026&lt;&gt;"",VLOOKUP(B5026,'Ket qua do'!$C$5:$AP$50000,$I$3,TRUE)*$E$9/1000,"")</f>
        <v>#N/A</v>
      </c>
      <c r="J5026" s="21" t="e">
        <f>IF(A5026&lt;&gt;"",VLOOKUP(B5026,'Ket qua do'!$C$5:$AP$50000,$J$3,TRUE)*$E$9/1000,"")</f>
        <v>#N/A</v>
      </c>
      <c r="K5026" s="21" t="e">
        <f>IF(A5026&lt;&gt;"",VLOOKUP(B5026,'Ket qua do'!$C$5:$AP$50000,$K$3,TRUE)*$E$9/1000,"")</f>
        <v>#N/A</v>
      </c>
      <c r="L5026" s="21" t="e">
        <f>IF(A5026&lt;&gt;"",VLOOKUP(B5026,'Ket qua do'!$C$5:$AP$50000,$L$3,TRUE),"")</f>
        <v>#N/A</v>
      </c>
    </row>
    <row r="5027" spans="1:12" x14ac:dyDescent="0.25">
      <c r="A5027" t="e">
        <f t="shared" si="84"/>
        <v>#N/A</v>
      </c>
      <c r="B5027" s="1" t="e">
        <f>IF(A5027&lt;&gt;"",VLOOKUP(A5027,'Ket qua do'!$B$5:$CE$50000,2,TRUE),"")</f>
        <v>#N/A</v>
      </c>
      <c r="C5027" s="19" t="e">
        <f>IF(A5027&lt;&gt;"",VLOOKUP(B5027,'Ket qua do'!$C$5:$AP$50000,$C$3,TRUE)*SQRT(3)*$C$11,"")</f>
        <v>#N/A</v>
      </c>
      <c r="D5027" s="21" t="e">
        <f>IF(A5027&lt;&gt;"",VLOOKUP(B5027,'Ket qua do'!$C$5:$AP$50000,$D$3,TRUE),"")</f>
        <v>#N/A</v>
      </c>
      <c r="E5027" s="21" t="e">
        <f>IF(A5027&lt;&gt;"",VLOOKUP(B5027,'Ket qua do'!$C$5:$AP$50000,$E$3,TRUE)*$C$12,"")</f>
        <v>#N/A</v>
      </c>
      <c r="F5027" s="21" t="e">
        <f>IF(A5027&lt;&gt;"",VLOOKUP(B5027,'Ket qua do'!$C$5:$AP$50000,$F$3,TRUE),"")</f>
        <v>#N/A</v>
      </c>
      <c r="G5027" s="21" t="e">
        <f>IF(A5027&lt;&gt;"",VLOOKUP(B5027,'Ket qua do'!$C$5:$AP$50000,$G$3,TRUE),"")</f>
        <v>#N/A</v>
      </c>
      <c r="H5027" s="21" t="e">
        <f>IF(A5027&lt;&gt;"",VLOOKUP(B5027,'Ket qua do'!$C$5:$AP$50000,$H$3,TRUE),"")</f>
        <v>#N/A</v>
      </c>
      <c r="I5027" s="21" t="e">
        <f>IF(A5027&lt;&gt;"",VLOOKUP(B5027,'Ket qua do'!$C$5:$AP$50000,$I$3,TRUE)*$E$9/1000,"")</f>
        <v>#N/A</v>
      </c>
      <c r="J5027" s="21" t="e">
        <f>IF(A5027&lt;&gt;"",VLOOKUP(B5027,'Ket qua do'!$C$5:$AP$50000,$J$3,TRUE)*$E$9/1000,"")</f>
        <v>#N/A</v>
      </c>
      <c r="K5027" s="21" t="e">
        <f>IF(A5027&lt;&gt;"",VLOOKUP(B5027,'Ket qua do'!$C$5:$AP$50000,$K$3,TRUE)*$E$9/1000,"")</f>
        <v>#N/A</v>
      </c>
      <c r="L5027" s="21" t="e">
        <f>IF(A5027&lt;&gt;"",VLOOKUP(B5027,'Ket qua do'!$C$5:$AP$50000,$L$3,TRUE),"")</f>
        <v>#N/A</v>
      </c>
    </row>
    <row r="5028" spans="1:12" x14ac:dyDescent="0.25">
      <c r="A5028" t="e">
        <f t="shared" si="84"/>
        <v>#N/A</v>
      </c>
      <c r="B5028" s="1" t="e">
        <f>IF(A5028&lt;&gt;"",VLOOKUP(A5028,'Ket qua do'!$B$5:$CE$50000,2,TRUE),"")</f>
        <v>#N/A</v>
      </c>
      <c r="C5028" s="19" t="e">
        <f>IF(A5028&lt;&gt;"",VLOOKUP(B5028,'Ket qua do'!$C$5:$AP$50000,$C$3,TRUE)*SQRT(3)*$C$11,"")</f>
        <v>#N/A</v>
      </c>
      <c r="D5028" s="21" t="e">
        <f>IF(A5028&lt;&gt;"",VLOOKUP(B5028,'Ket qua do'!$C$5:$AP$50000,$D$3,TRUE),"")</f>
        <v>#N/A</v>
      </c>
      <c r="E5028" s="21" t="e">
        <f>IF(A5028&lt;&gt;"",VLOOKUP(B5028,'Ket qua do'!$C$5:$AP$50000,$E$3,TRUE)*$C$12,"")</f>
        <v>#N/A</v>
      </c>
      <c r="F5028" s="21" t="e">
        <f>IF(A5028&lt;&gt;"",VLOOKUP(B5028,'Ket qua do'!$C$5:$AP$50000,$F$3,TRUE),"")</f>
        <v>#N/A</v>
      </c>
      <c r="G5028" s="21" t="e">
        <f>IF(A5028&lt;&gt;"",VLOOKUP(B5028,'Ket qua do'!$C$5:$AP$50000,$G$3,TRUE),"")</f>
        <v>#N/A</v>
      </c>
      <c r="H5028" s="21" t="e">
        <f>IF(A5028&lt;&gt;"",VLOOKUP(B5028,'Ket qua do'!$C$5:$AP$50000,$H$3,TRUE),"")</f>
        <v>#N/A</v>
      </c>
      <c r="I5028" s="21" t="e">
        <f>IF(A5028&lt;&gt;"",VLOOKUP(B5028,'Ket qua do'!$C$5:$AP$50000,$I$3,TRUE)*$E$9/1000,"")</f>
        <v>#N/A</v>
      </c>
      <c r="J5028" s="21" t="e">
        <f>IF(A5028&lt;&gt;"",VLOOKUP(B5028,'Ket qua do'!$C$5:$AP$50000,$J$3,TRUE)*$E$9/1000,"")</f>
        <v>#N/A</v>
      </c>
      <c r="K5028" s="21" t="e">
        <f>IF(A5028&lt;&gt;"",VLOOKUP(B5028,'Ket qua do'!$C$5:$AP$50000,$K$3,TRUE)*$E$9/1000,"")</f>
        <v>#N/A</v>
      </c>
      <c r="L5028" s="21" t="e">
        <f>IF(A5028&lt;&gt;"",VLOOKUP(B5028,'Ket qua do'!$C$5:$AP$50000,$L$3,TRUE),"")</f>
        <v>#N/A</v>
      </c>
    </row>
    <row r="5029" spans="1:12" x14ac:dyDescent="0.25">
      <c r="A5029" t="e">
        <f t="shared" si="84"/>
        <v>#N/A</v>
      </c>
      <c r="B5029" s="1" t="e">
        <f>IF(A5029&lt;&gt;"",VLOOKUP(A5029,'Ket qua do'!$B$5:$CE$50000,2,TRUE),"")</f>
        <v>#N/A</v>
      </c>
      <c r="C5029" s="19" t="e">
        <f>IF(A5029&lt;&gt;"",VLOOKUP(B5029,'Ket qua do'!$C$5:$AP$50000,$C$3,TRUE)*SQRT(3)*$C$11,"")</f>
        <v>#N/A</v>
      </c>
      <c r="D5029" s="21" t="e">
        <f>IF(A5029&lt;&gt;"",VLOOKUP(B5029,'Ket qua do'!$C$5:$AP$50000,$D$3,TRUE),"")</f>
        <v>#N/A</v>
      </c>
      <c r="E5029" s="21" t="e">
        <f>IF(A5029&lt;&gt;"",VLOOKUP(B5029,'Ket qua do'!$C$5:$AP$50000,$E$3,TRUE)*$C$12,"")</f>
        <v>#N/A</v>
      </c>
      <c r="F5029" s="21" t="e">
        <f>IF(A5029&lt;&gt;"",VLOOKUP(B5029,'Ket qua do'!$C$5:$AP$50000,$F$3,TRUE),"")</f>
        <v>#N/A</v>
      </c>
      <c r="G5029" s="21" t="e">
        <f>IF(A5029&lt;&gt;"",VLOOKUP(B5029,'Ket qua do'!$C$5:$AP$50000,$G$3,TRUE),"")</f>
        <v>#N/A</v>
      </c>
      <c r="H5029" s="21" t="e">
        <f>IF(A5029&lt;&gt;"",VLOOKUP(B5029,'Ket qua do'!$C$5:$AP$50000,$H$3,TRUE),"")</f>
        <v>#N/A</v>
      </c>
      <c r="I5029" s="21" t="e">
        <f>IF(A5029&lt;&gt;"",VLOOKUP(B5029,'Ket qua do'!$C$5:$AP$50000,$I$3,TRUE)*$E$9/1000,"")</f>
        <v>#N/A</v>
      </c>
      <c r="J5029" s="21" t="e">
        <f>IF(A5029&lt;&gt;"",VLOOKUP(B5029,'Ket qua do'!$C$5:$AP$50000,$J$3,TRUE)*$E$9/1000,"")</f>
        <v>#N/A</v>
      </c>
      <c r="K5029" s="21" t="e">
        <f>IF(A5029&lt;&gt;"",VLOOKUP(B5029,'Ket qua do'!$C$5:$AP$50000,$K$3,TRUE)*$E$9/1000,"")</f>
        <v>#N/A</v>
      </c>
      <c r="L5029" s="21" t="e">
        <f>IF(A5029&lt;&gt;"",VLOOKUP(B5029,'Ket qua do'!$C$5:$AP$50000,$L$3,TRUE),"")</f>
        <v>#N/A</v>
      </c>
    </row>
    <row r="5030" spans="1:12" x14ac:dyDescent="0.25">
      <c r="A5030" t="e">
        <f t="shared" si="84"/>
        <v>#N/A</v>
      </c>
      <c r="B5030" s="1" t="e">
        <f>IF(A5030&lt;&gt;"",VLOOKUP(A5030,'Ket qua do'!$B$5:$CE$50000,2,TRUE),"")</f>
        <v>#N/A</v>
      </c>
      <c r="C5030" s="19" t="e">
        <f>IF(A5030&lt;&gt;"",VLOOKUP(B5030,'Ket qua do'!$C$5:$AP$50000,$C$3,TRUE)*SQRT(3)*$C$11,"")</f>
        <v>#N/A</v>
      </c>
      <c r="D5030" s="21" t="e">
        <f>IF(A5030&lt;&gt;"",VLOOKUP(B5030,'Ket qua do'!$C$5:$AP$50000,$D$3,TRUE),"")</f>
        <v>#N/A</v>
      </c>
      <c r="E5030" s="21" t="e">
        <f>IF(A5030&lt;&gt;"",VLOOKUP(B5030,'Ket qua do'!$C$5:$AP$50000,$E$3,TRUE)*$C$12,"")</f>
        <v>#N/A</v>
      </c>
      <c r="F5030" s="21" t="e">
        <f>IF(A5030&lt;&gt;"",VLOOKUP(B5030,'Ket qua do'!$C$5:$AP$50000,$F$3,TRUE),"")</f>
        <v>#N/A</v>
      </c>
      <c r="G5030" s="21" t="e">
        <f>IF(A5030&lt;&gt;"",VLOOKUP(B5030,'Ket qua do'!$C$5:$AP$50000,$G$3,TRUE),"")</f>
        <v>#N/A</v>
      </c>
      <c r="H5030" s="21" t="e">
        <f>IF(A5030&lt;&gt;"",VLOOKUP(B5030,'Ket qua do'!$C$5:$AP$50000,$H$3,TRUE),"")</f>
        <v>#N/A</v>
      </c>
      <c r="I5030" s="21" t="e">
        <f>IF(A5030&lt;&gt;"",VLOOKUP(B5030,'Ket qua do'!$C$5:$AP$50000,$I$3,TRUE)*$E$9/1000,"")</f>
        <v>#N/A</v>
      </c>
      <c r="J5030" s="21" t="e">
        <f>IF(A5030&lt;&gt;"",VLOOKUP(B5030,'Ket qua do'!$C$5:$AP$50000,$J$3,TRUE)*$E$9/1000,"")</f>
        <v>#N/A</v>
      </c>
      <c r="K5030" s="21" t="e">
        <f>IF(A5030&lt;&gt;"",VLOOKUP(B5030,'Ket qua do'!$C$5:$AP$50000,$K$3,TRUE)*$E$9/1000,"")</f>
        <v>#N/A</v>
      </c>
      <c r="L5030" s="21" t="e">
        <f>IF(A5030&lt;&gt;"",VLOOKUP(B5030,'Ket qua do'!$C$5:$AP$50000,$L$3,TRUE),"")</f>
        <v>#N/A</v>
      </c>
    </row>
    <row r="5031" spans="1:12" x14ac:dyDescent="0.25">
      <c r="A5031" t="e">
        <f t="shared" si="84"/>
        <v>#N/A</v>
      </c>
      <c r="B5031" s="1" t="e">
        <f>IF(A5031&lt;&gt;"",VLOOKUP(A5031,'Ket qua do'!$B$5:$CE$50000,2,TRUE),"")</f>
        <v>#N/A</v>
      </c>
      <c r="C5031" s="19" t="e">
        <f>IF(A5031&lt;&gt;"",VLOOKUP(B5031,'Ket qua do'!$C$5:$AP$50000,$C$3,TRUE)*SQRT(3)*$C$11,"")</f>
        <v>#N/A</v>
      </c>
      <c r="D5031" s="21" t="e">
        <f>IF(A5031&lt;&gt;"",VLOOKUP(B5031,'Ket qua do'!$C$5:$AP$50000,$D$3,TRUE),"")</f>
        <v>#N/A</v>
      </c>
      <c r="E5031" s="21" t="e">
        <f>IF(A5031&lt;&gt;"",VLOOKUP(B5031,'Ket qua do'!$C$5:$AP$50000,$E$3,TRUE)*$C$12,"")</f>
        <v>#N/A</v>
      </c>
      <c r="F5031" s="21" t="e">
        <f>IF(A5031&lt;&gt;"",VLOOKUP(B5031,'Ket qua do'!$C$5:$AP$50000,$F$3,TRUE),"")</f>
        <v>#N/A</v>
      </c>
      <c r="G5031" s="21" t="e">
        <f>IF(A5031&lt;&gt;"",VLOOKUP(B5031,'Ket qua do'!$C$5:$AP$50000,$G$3,TRUE),"")</f>
        <v>#N/A</v>
      </c>
      <c r="H5031" s="21" t="e">
        <f>IF(A5031&lt;&gt;"",VLOOKUP(B5031,'Ket qua do'!$C$5:$AP$50000,$H$3,TRUE),"")</f>
        <v>#N/A</v>
      </c>
      <c r="I5031" s="21" t="e">
        <f>IF(A5031&lt;&gt;"",VLOOKUP(B5031,'Ket qua do'!$C$5:$AP$50000,$I$3,TRUE)*$E$9/1000,"")</f>
        <v>#N/A</v>
      </c>
      <c r="J5031" s="21" t="e">
        <f>IF(A5031&lt;&gt;"",VLOOKUP(B5031,'Ket qua do'!$C$5:$AP$50000,$J$3,TRUE)*$E$9/1000,"")</f>
        <v>#N/A</v>
      </c>
      <c r="K5031" s="21" t="e">
        <f>IF(A5031&lt;&gt;"",VLOOKUP(B5031,'Ket qua do'!$C$5:$AP$50000,$K$3,TRUE)*$E$9/1000,"")</f>
        <v>#N/A</v>
      </c>
      <c r="L5031" s="21" t="e">
        <f>IF(A5031&lt;&gt;"",VLOOKUP(B5031,'Ket qua do'!$C$5:$AP$50000,$L$3,TRUE),"")</f>
        <v>#N/A</v>
      </c>
    </row>
    <row r="5032" spans="1:12" x14ac:dyDescent="0.25">
      <c r="A5032" t="e">
        <f t="shared" si="84"/>
        <v>#N/A</v>
      </c>
      <c r="B5032" s="1" t="e">
        <f>IF(A5032&lt;&gt;"",VLOOKUP(A5032,'Ket qua do'!$B$5:$CE$50000,2,TRUE),"")</f>
        <v>#N/A</v>
      </c>
      <c r="C5032" s="19" t="e">
        <f>IF(A5032&lt;&gt;"",VLOOKUP(B5032,'Ket qua do'!$C$5:$AP$50000,$C$3,TRUE)*SQRT(3)*$C$11,"")</f>
        <v>#N/A</v>
      </c>
      <c r="D5032" s="21" t="e">
        <f>IF(A5032&lt;&gt;"",VLOOKUP(B5032,'Ket qua do'!$C$5:$AP$50000,$D$3,TRUE),"")</f>
        <v>#N/A</v>
      </c>
      <c r="E5032" s="21" t="e">
        <f>IF(A5032&lt;&gt;"",VLOOKUP(B5032,'Ket qua do'!$C$5:$AP$50000,$E$3,TRUE)*$C$12,"")</f>
        <v>#N/A</v>
      </c>
      <c r="F5032" s="21" t="e">
        <f>IF(A5032&lt;&gt;"",VLOOKUP(B5032,'Ket qua do'!$C$5:$AP$50000,$F$3,TRUE),"")</f>
        <v>#N/A</v>
      </c>
      <c r="G5032" s="21" t="e">
        <f>IF(A5032&lt;&gt;"",VLOOKUP(B5032,'Ket qua do'!$C$5:$AP$50000,$G$3,TRUE),"")</f>
        <v>#N/A</v>
      </c>
      <c r="H5032" s="21" t="e">
        <f>IF(A5032&lt;&gt;"",VLOOKUP(B5032,'Ket qua do'!$C$5:$AP$50000,$H$3,TRUE),"")</f>
        <v>#N/A</v>
      </c>
      <c r="I5032" s="21" t="e">
        <f>IF(A5032&lt;&gt;"",VLOOKUP(B5032,'Ket qua do'!$C$5:$AP$50000,$I$3,TRUE)*$E$9/1000,"")</f>
        <v>#N/A</v>
      </c>
      <c r="J5032" s="21" t="e">
        <f>IF(A5032&lt;&gt;"",VLOOKUP(B5032,'Ket qua do'!$C$5:$AP$50000,$J$3,TRUE)*$E$9/1000,"")</f>
        <v>#N/A</v>
      </c>
      <c r="K5032" s="21" t="e">
        <f>IF(A5032&lt;&gt;"",VLOOKUP(B5032,'Ket qua do'!$C$5:$AP$50000,$K$3,TRUE)*$E$9/1000,"")</f>
        <v>#N/A</v>
      </c>
      <c r="L5032" s="21" t="e">
        <f>IF(A5032&lt;&gt;"",VLOOKUP(B5032,'Ket qua do'!$C$5:$AP$50000,$L$3,TRUE),"")</f>
        <v>#N/A</v>
      </c>
    </row>
    <row r="5033" spans="1:12" x14ac:dyDescent="0.25">
      <c r="A5033" t="e">
        <f t="shared" si="84"/>
        <v>#N/A</v>
      </c>
      <c r="B5033" s="1" t="e">
        <f>IF(A5033&lt;&gt;"",VLOOKUP(A5033,'Ket qua do'!$B$5:$CE$50000,2,TRUE),"")</f>
        <v>#N/A</v>
      </c>
      <c r="C5033" s="19" t="e">
        <f>IF(A5033&lt;&gt;"",VLOOKUP(B5033,'Ket qua do'!$C$5:$AP$50000,$C$3,TRUE)*SQRT(3)*$C$11,"")</f>
        <v>#N/A</v>
      </c>
      <c r="D5033" s="21" t="e">
        <f>IF(A5033&lt;&gt;"",VLOOKUP(B5033,'Ket qua do'!$C$5:$AP$50000,$D$3,TRUE),"")</f>
        <v>#N/A</v>
      </c>
      <c r="E5033" s="21" t="e">
        <f>IF(A5033&lt;&gt;"",VLOOKUP(B5033,'Ket qua do'!$C$5:$AP$50000,$E$3,TRUE)*$C$12,"")</f>
        <v>#N/A</v>
      </c>
      <c r="F5033" s="21" t="e">
        <f>IF(A5033&lt;&gt;"",VLOOKUP(B5033,'Ket qua do'!$C$5:$AP$50000,$F$3,TRUE),"")</f>
        <v>#N/A</v>
      </c>
      <c r="G5033" s="21" t="e">
        <f>IF(A5033&lt;&gt;"",VLOOKUP(B5033,'Ket qua do'!$C$5:$AP$50000,$G$3,TRUE),"")</f>
        <v>#N/A</v>
      </c>
      <c r="H5033" s="21" t="e">
        <f>IF(A5033&lt;&gt;"",VLOOKUP(B5033,'Ket qua do'!$C$5:$AP$50000,$H$3,TRUE),"")</f>
        <v>#N/A</v>
      </c>
      <c r="I5033" s="21" t="e">
        <f>IF(A5033&lt;&gt;"",VLOOKUP(B5033,'Ket qua do'!$C$5:$AP$50000,$I$3,TRUE)*$E$9/1000,"")</f>
        <v>#N/A</v>
      </c>
      <c r="J5033" s="21" t="e">
        <f>IF(A5033&lt;&gt;"",VLOOKUP(B5033,'Ket qua do'!$C$5:$AP$50000,$J$3,TRUE)*$E$9/1000,"")</f>
        <v>#N/A</v>
      </c>
      <c r="K5033" s="21" t="e">
        <f>IF(A5033&lt;&gt;"",VLOOKUP(B5033,'Ket qua do'!$C$5:$AP$50000,$K$3,TRUE)*$E$9/1000,"")</f>
        <v>#N/A</v>
      </c>
      <c r="L5033" s="21" t="e">
        <f>IF(A5033&lt;&gt;"",VLOOKUP(B5033,'Ket qua do'!$C$5:$AP$50000,$L$3,TRUE),"")</f>
        <v>#N/A</v>
      </c>
    </row>
    <row r="5034" spans="1:12" x14ac:dyDescent="0.25">
      <c r="A5034" t="e">
        <f t="shared" si="84"/>
        <v>#N/A</v>
      </c>
      <c r="B5034" s="1" t="e">
        <f>IF(A5034&lt;&gt;"",VLOOKUP(A5034,'Ket qua do'!$B$5:$CE$50000,2,TRUE),"")</f>
        <v>#N/A</v>
      </c>
      <c r="C5034" s="19" t="e">
        <f>IF(A5034&lt;&gt;"",VLOOKUP(B5034,'Ket qua do'!$C$5:$AP$50000,$C$3,TRUE)*SQRT(3)*$C$11,"")</f>
        <v>#N/A</v>
      </c>
      <c r="D5034" s="21" t="e">
        <f>IF(A5034&lt;&gt;"",VLOOKUP(B5034,'Ket qua do'!$C$5:$AP$50000,$D$3,TRUE),"")</f>
        <v>#N/A</v>
      </c>
      <c r="E5034" s="21" t="e">
        <f>IF(A5034&lt;&gt;"",VLOOKUP(B5034,'Ket qua do'!$C$5:$AP$50000,$E$3,TRUE)*$C$12,"")</f>
        <v>#N/A</v>
      </c>
      <c r="F5034" s="21" t="e">
        <f>IF(A5034&lt;&gt;"",VLOOKUP(B5034,'Ket qua do'!$C$5:$AP$50000,$F$3,TRUE),"")</f>
        <v>#N/A</v>
      </c>
      <c r="G5034" s="21" t="e">
        <f>IF(A5034&lt;&gt;"",VLOOKUP(B5034,'Ket qua do'!$C$5:$AP$50000,$G$3,TRUE),"")</f>
        <v>#N/A</v>
      </c>
      <c r="H5034" s="21" t="e">
        <f>IF(A5034&lt;&gt;"",VLOOKUP(B5034,'Ket qua do'!$C$5:$AP$50000,$H$3,TRUE),"")</f>
        <v>#N/A</v>
      </c>
      <c r="I5034" s="21" t="e">
        <f>IF(A5034&lt;&gt;"",VLOOKUP(B5034,'Ket qua do'!$C$5:$AP$50000,$I$3,TRUE)*$E$9/1000,"")</f>
        <v>#N/A</v>
      </c>
      <c r="J5034" s="21" t="e">
        <f>IF(A5034&lt;&gt;"",VLOOKUP(B5034,'Ket qua do'!$C$5:$AP$50000,$J$3,TRUE)*$E$9/1000,"")</f>
        <v>#N/A</v>
      </c>
      <c r="K5034" s="21" t="e">
        <f>IF(A5034&lt;&gt;"",VLOOKUP(B5034,'Ket qua do'!$C$5:$AP$50000,$K$3,TRUE)*$E$9/1000,"")</f>
        <v>#N/A</v>
      </c>
      <c r="L5034" s="21" t="e">
        <f>IF(A5034&lt;&gt;"",VLOOKUP(B5034,'Ket qua do'!$C$5:$AP$50000,$L$3,TRUE),"")</f>
        <v>#N/A</v>
      </c>
    </row>
    <row r="5035" spans="1:12" x14ac:dyDescent="0.25">
      <c r="A5035" t="e">
        <f t="shared" si="84"/>
        <v>#N/A</v>
      </c>
      <c r="B5035" s="1" t="e">
        <f>IF(A5035&lt;&gt;"",VLOOKUP(A5035,'Ket qua do'!$B$5:$CE$50000,2,TRUE),"")</f>
        <v>#N/A</v>
      </c>
      <c r="C5035" s="19" t="e">
        <f>IF(A5035&lt;&gt;"",VLOOKUP(B5035,'Ket qua do'!$C$5:$AP$50000,$C$3,TRUE)*SQRT(3)*$C$11,"")</f>
        <v>#N/A</v>
      </c>
      <c r="D5035" s="21" t="e">
        <f>IF(A5035&lt;&gt;"",VLOOKUP(B5035,'Ket qua do'!$C$5:$AP$50000,$D$3,TRUE),"")</f>
        <v>#N/A</v>
      </c>
      <c r="E5035" s="21" t="e">
        <f>IF(A5035&lt;&gt;"",VLOOKUP(B5035,'Ket qua do'!$C$5:$AP$50000,$E$3,TRUE)*$C$12,"")</f>
        <v>#N/A</v>
      </c>
      <c r="F5035" s="21" t="e">
        <f>IF(A5035&lt;&gt;"",VLOOKUP(B5035,'Ket qua do'!$C$5:$AP$50000,$F$3,TRUE),"")</f>
        <v>#N/A</v>
      </c>
      <c r="G5035" s="21" t="e">
        <f>IF(A5035&lt;&gt;"",VLOOKUP(B5035,'Ket qua do'!$C$5:$AP$50000,$G$3,TRUE),"")</f>
        <v>#N/A</v>
      </c>
      <c r="H5035" s="21" t="e">
        <f>IF(A5035&lt;&gt;"",VLOOKUP(B5035,'Ket qua do'!$C$5:$AP$50000,$H$3,TRUE),"")</f>
        <v>#N/A</v>
      </c>
      <c r="I5035" s="21" t="e">
        <f>IF(A5035&lt;&gt;"",VLOOKUP(B5035,'Ket qua do'!$C$5:$AP$50000,$I$3,TRUE)*$E$9/1000,"")</f>
        <v>#N/A</v>
      </c>
      <c r="J5035" s="21" t="e">
        <f>IF(A5035&lt;&gt;"",VLOOKUP(B5035,'Ket qua do'!$C$5:$AP$50000,$J$3,TRUE)*$E$9/1000,"")</f>
        <v>#N/A</v>
      </c>
      <c r="K5035" s="21" t="e">
        <f>IF(A5035&lt;&gt;"",VLOOKUP(B5035,'Ket qua do'!$C$5:$AP$50000,$K$3,TRUE)*$E$9/1000,"")</f>
        <v>#N/A</v>
      </c>
      <c r="L5035" s="21" t="e">
        <f>IF(A5035&lt;&gt;"",VLOOKUP(B5035,'Ket qua do'!$C$5:$AP$50000,$L$3,TRUE),"")</f>
        <v>#N/A</v>
      </c>
    </row>
    <row r="5036" spans="1:12" x14ac:dyDescent="0.25">
      <c r="A5036" t="e">
        <f t="shared" si="84"/>
        <v>#N/A</v>
      </c>
      <c r="B5036" s="1" t="e">
        <f>IF(A5036&lt;&gt;"",VLOOKUP(A5036,'Ket qua do'!$B$5:$CE$50000,2,TRUE),"")</f>
        <v>#N/A</v>
      </c>
      <c r="C5036" s="19" t="e">
        <f>IF(A5036&lt;&gt;"",VLOOKUP(B5036,'Ket qua do'!$C$5:$AP$50000,$C$3,TRUE)*SQRT(3)*$C$11,"")</f>
        <v>#N/A</v>
      </c>
      <c r="D5036" s="21" t="e">
        <f>IF(A5036&lt;&gt;"",VLOOKUP(B5036,'Ket qua do'!$C$5:$AP$50000,$D$3,TRUE),"")</f>
        <v>#N/A</v>
      </c>
      <c r="E5036" s="21" t="e">
        <f>IF(A5036&lt;&gt;"",VLOOKUP(B5036,'Ket qua do'!$C$5:$AP$50000,$E$3,TRUE)*$C$12,"")</f>
        <v>#N/A</v>
      </c>
      <c r="F5036" s="21" t="e">
        <f>IF(A5036&lt;&gt;"",VLOOKUP(B5036,'Ket qua do'!$C$5:$AP$50000,$F$3,TRUE),"")</f>
        <v>#N/A</v>
      </c>
      <c r="G5036" s="21" t="e">
        <f>IF(A5036&lt;&gt;"",VLOOKUP(B5036,'Ket qua do'!$C$5:$AP$50000,$G$3,TRUE),"")</f>
        <v>#N/A</v>
      </c>
      <c r="H5036" s="21" t="e">
        <f>IF(A5036&lt;&gt;"",VLOOKUP(B5036,'Ket qua do'!$C$5:$AP$50000,$H$3,TRUE),"")</f>
        <v>#N/A</v>
      </c>
      <c r="I5036" s="21" t="e">
        <f>IF(A5036&lt;&gt;"",VLOOKUP(B5036,'Ket qua do'!$C$5:$AP$50000,$I$3,TRUE)*$E$9/1000,"")</f>
        <v>#N/A</v>
      </c>
      <c r="J5036" s="21" t="e">
        <f>IF(A5036&lt;&gt;"",VLOOKUP(B5036,'Ket qua do'!$C$5:$AP$50000,$J$3,TRUE)*$E$9/1000,"")</f>
        <v>#N/A</v>
      </c>
      <c r="K5036" s="21" t="e">
        <f>IF(A5036&lt;&gt;"",VLOOKUP(B5036,'Ket qua do'!$C$5:$AP$50000,$K$3,TRUE)*$E$9/1000,"")</f>
        <v>#N/A</v>
      </c>
      <c r="L5036" s="21" t="e">
        <f>IF(A5036&lt;&gt;"",VLOOKUP(B5036,'Ket qua do'!$C$5:$AP$50000,$L$3,TRUE),"")</f>
        <v>#N/A</v>
      </c>
    </row>
    <row r="5037" spans="1:12" x14ac:dyDescent="0.25">
      <c r="A5037" t="e">
        <f t="shared" si="84"/>
        <v>#N/A</v>
      </c>
      <c r="B5037" s="1" t="e">
        <f>IF(A5037&lt;&gt;"",VLOOKUP(A5037,'Ket qua do'!$B$5:$CE$50000,2,TRUE),"")</f>
        <v>#N/A</v>
      </c>
      <c r="C5037" s="19" t="e">
        <f>IF(A5037&lt;&gt;"",VLOOKUP(B5037,'Ket qua do'!$C$5:$AP$50000,$C$3,TRUE)*SQRT(3)*$C$11,"")</f>
        <v>#N/A</v>
      </c>
      <c r="D5037" s="21" t="e">
        <f>IF(A5037&lt;&gt;"",VLOOKUP(B5037,'Ket qua do'!$C$5:$AP$50000,$D$3,TRUE),"")</f>
        <v>#N/A</v>
      </c>
      <c r="E5037" s="21" t="e">
        <f>IF(A5037&lt;&gt;"",VLOOKUP(B5037,'Ket qua do'!$C$5:$AP$50000,$E$3,TRUE)*$C$12,"")</f>
        <v>#N/A</v>
      </c>
      <c r="F5037" s="21" t="e">
        <f>IF(A5037&lt;&gt;"",VLOOKUP(B5037,'Ket qua do'!$C$5:$AP$50000,$F$3,TRUE),"")</f>
        <v>#N/A</v>
      </c>
      <c r="G5037" s="21" t="e">
        <f>IF(A5037&lt;&gt;"",VLOOKUP(B5037,'Ket qua do'!$C$5:$AP$50000,$G$3,TRUE),"")</f>
        <v>#N/A</v>
      </c>
      <c r="H5037" s="21" t="e">
        <f>IF(A5037&lt;&gt;"",VLOOKUP(B5037,'Ket qua do'!$C$5:$AP$50000,$H$3,TRUE),"")</f>
        <v>#N/A</v>
      </c>
      <c r="I5037" s="21" t="e">
        <f>IF(A5037&lt;&gt;"",VLOOKUP(B5037,'Ket qua do'!$C$5:$AP$50000,$I$3,TRUE)*$E$9/1000,"")</f>
        <v>#N/A</v>
      </c>
      <c r="J5037" s="21" t="e">
        <f>IF(A5037&lt;&gt;"",VLOOKUP(B5037,'Ket qua do'!$C$5:$AP$50000,$J$3,TRUE)*$E$9/1000,"")</f>
        <v>#N/A</v>
      </c>
      <c r="K5037" s="21" t="e">
        <f>IF(A5037&lt;&gt;"",VLOOKUP(B5037,'Ket qua do'!$C$5:$AP$50000,$K$3,TRUE)*$E$9/1000,"")</f>
        <v>#N/A</v>
      </c>
      <c r="L5037" s="21" t="e">
        <f>IF(A5037&lt;&gt;"",VLOOKUP(B5037,'Ket qua do'!$C$5:$AP$50000,$L$3,TRUE),"")</f>
        <v>#N/A</v>
      </c>
    </row>
    <row r="5038" spans="1:12" x14ac:dyDescent="0.25">
      <c r="A5038" t="e">
        <f t="shared" si="84"/>
        <v>#N/A</v>
      </c>
      <c r="B5038" s="1" t="e">
        <f>IF(A5038&lt;&gt;"",VLOOKUP(A5038,'Ket qua do'!$B$5:$CE$50000,2,TRUE),"")</f>
        <v>#N/A</v>
      </c>
      <c r="C5038" s="19" t="e">
        <f>IF(A5038&lt;&gt;"",VLOOKUP(B5038,'Ket qua do'!$C$5:$AP$50000,$C$3,TRUE)*SQRT(3)*$C$11,"")</f>
        <v>#N/A</v>
      </c>
      <c r="D5038" s="21" t="e">
        <f>IF(A5038&lt;&gt;"",VLOOKUP(B5038,'Ket qua do'!$C$5:$AP$50000,$D$3,TRUE),"")</f>
        <v>#N/A</v>
      </c>
      <c r="E5038" s="21" t="e">
        <f>IF(A5038&lt;&gt;"",VLOOKUP(B5038,'Ket qua do'!$C$5:$AP$50000,$E$3,TRUE)*$C$12,"")</f>
        <v>#N/A</v>
      </c>
      <c r="F5038" s="21" t="e">
        <f>IF(A5038&lt;&gt;"",VLOOKUP(B5038,'Ket qua do'!$C$5:$AP$50000,$F$3,TRUE),"")</f>
        <v>#N/A</v>
      </c>
      <c r="G5038" s="21" t="e">
        <f>IF(A5038&lt;&gt;"",VLOOKUP(B5038,'Ket qua do'!$C$5:$AP$50000,$G$3,TRUE),"")</f>
        <v>#N/A</v>
      </c>
      <c r="H5038" s="21" t="e">
        <f>IF(A5038&lt;&gt;"",VLOOKUP(B5038,'Ket qua do'!$C$5:$AP$50000,$H$3,TRUE),"")</f>
        <v>#N/A</v>
      </c>
      <c r="I5038" s="21" t="e">
        <f>IF(A5038&lt;&gt;"",VLOOKUP(B5038,'Ket qua do'!$C$5:$AP$50000,$I$3,TRUE)*$E$9/1000,"")</f>
        <v>#N/A</v>
      </c>
      <c r="J5038" s="21" t="e">
        <f>IF(A5038&lt;&gt;"",VLOOKUP(B5038,'Ket qua do'!$C$5:$AP$50000,$J$3,TRUE)*$E$9/1000,"")</f>
        <v>#N/A</v>
      </c>
      <c r="K5038" s="21" t="e">
        <f>IF(A5038&lt;&gt;"",VLOOKUP(B5038,'Ket qua do'!$C$5:$AP$50000,$K$3,TRUE)*$E$9/1000,"")</f>
        <v>#N/A</v>
      </c>
      <c r="L5038" s="21" t="e">
        <f>IF(A5038&lt;&gt;"",VLOOKUP(B5038,'Ket qua do'!$C$5:$AP$50000,$L$3,TRUE),"")</f>
        <v>#N/A</v>
      </c>
    </row>
    <row r="5039" spans="1:12" x14ac:dyDescent="0.25">
      <c r="A5039" t="e">
        <f t="shared" si="84"/>
        <v>#N/A</v>
      </c>
      <c r="B5039" s="1" t="e">
        <f>IF(A5039&lt;&gt;"",VLOOKUP(A5039,'Ket qua do'!$B$5:$CE$50000,2,TRUE),"")</f>
        <v>#N/A</v>
      </c>
      <c r="C5039" s="19" t="e">
        <f>IF(A5039&lt;&gt;"",VLOOKUP(B5039,'Ket qua do'!$C$5:$AP$50000,$C$3,TRUE)*SQRT(3)*$C$11,"")</f>
        <v>#N/A</v>
      </c>
      <c r="D5039" s="21" t="e">
        <f>IF(A5039&lt;&gt;"",VLOOKUP(B5039,'Ket qua do'!$C$5:$AP$50000,$D$3,TRUE),"")</f>
        <v>#N/A</v>
      </c>
      <c r="E5039" s="21" t="e">
        <f>IF(A5039&lt;&gt;"",VLOOKUP(B5039,'Ket qua do'!$C$5:$AP$50000,$E$3,TRUE)*$C$12,"")</f>
        <v>#N/A</v>
      </c>
      <c r="F5039" s="21" t="e">
        <f>IF(A5039&lt;&gt;"",VLOOKUP(B5039,'Ket qua do'!$C$5:$AP$50000,$F$3,TRUE),"")</f>
        <v>#N/A</v>
      </c>
      <c r="G5039" s="21" t="e">
        <f>IF(A5039&lt;&gt;"",VLOOKUP(B5039,'Ket qua do'!$C$5:$AP$50000,$G$3,TRUE),"")</f>
        <v>#N/A</v>
      </c>
      <c r="H5039" s="21" t="e">
        <f>IF(A5039&lt;&gt;"",VLOOKUP(B5039,'Ket qua do'!$C$5:$AP$50000,$H$3,TRUE),"")</f>
        <v>#N/A</v>
      </c>
      <c r="I5039" s="21" t="e">
        <f>IF(A5039&lt;&gt;"",VLOOKUP(B5039,'Ket qua do'!$C$5:$AP$50000,$I$3,TRUE)*$E$9/1000,"")</f>
        <v>#N/A</v>
      </c>
      <c r="J5039" s="21" t="e">
        <f>IF(A5039&lt;&gt;"",VLOOKUP(B5039,'Ket qua do'!$C$5:$AP$50000,$J$3,TRUE)*$E$9/1000,"")</f>
        <v>#N/A</v>
      </c>
      <c r="K5039" s="21" t="e">
        <f>IF(A5039&lt;&gt;"",VLOOKUP(B5039,'Ket qua do'!$C$5:$AP$50000,$K$3,TRUE)*$E$9/1000,"")</f>
        <v>#N/A</v>
      </c>
      <c r="L5039" s="21" t="e">
        <f>IF(A5039&lt;&gt;"",VLOOKUP(B5039,'Ket qua do'!$C$5:$AP$50000,$L$3,TRUE),"")</f>
        <v>#N/A</v>
      </c>
    </row>
    <row r="5040" spans="1:12" x14ac:dyDescent="0.25">
      <c r="A5040" t="e">
        <f t="shared" si="84"/>
        <v>#N/A</v>
      </c>
      <c r="B5040" s="1" t="e">
        <f>IF(A5040&lt;&gt;"",VLOOKUP(A5040,'Ket qua do'!$B$5:$CE$50000,2,TRUE),"")</f>
        <v>#N/A</v>
      </c>
      <c r="C5040" s="19" t="e">
        <f>IF(A5040&lt;&gt;"",VLOOKUP(B5040,'Ket qua do'!$C$5:$AP$50000,$C$3,TRUE)*SQRT(3)*$C$11,"")</f>
        <v>#N/A</v>
      </c>
      <c r="D5040" s="21" t="e">
        <f>IF(A5040&lt;&gt;"",VLOOKUP(B5040,'Ket qua do'!$C$5:$AP$50000,$D$3,TRUE),"")</f>
        <v>#N/A</v>
      </c>
      <c r="E5040" s="21" t="e">
        <f>IF(A5040&lt;&gt;"",VLOOKUP(B5040,'Ket qua do'!$C$5:$AP$50000,$E$3,TRUE)*$C$12,"")</f>
        <v>#N/A</v>
      </c>
      <c r="F5040" s="21" t="e">
        <f>IF(A5040&lt;&gt;"",VLOOKUP(B5040,'Ket qua do'!$C$5:$AP$50000,$F$3,TRUE),"")</f>
        <v>#N/A</v>
      </c>
      <c r="G5040" s="21" t="e">
        <f>IF(A5040&lt;&gt;"",VLOOKUP(B5040,'Ket qua do'!$C$5:$AP$50000,$G$3,TRUE),"")</f>
        <v>#N/A</v>
      </c>
      <c r="H5040" s="21" t="e">
        <f>IF(A5040&lt;&gt;"",VLOOKUP(B5040,'Ket qua do'!$C$5:$AP$50000,$H$3,TRUE),"")</f>
        <v>#N/A</v>
      </c>
      <c r="I5040" s="21" t="e">
        <f>IF(A5040&lt;&gt;"",VLOOKUP(B5040,'Ket qua do'!$C$5:$AP$50000,$I$3,TRUE)*$E$9/1000,"")</f>
        <v>#N/A</v>
      </c>
      <c r="J5040" s="21" t="e">
        <f>IF(A5040&lt;&gt;"",VLOOKUP(B5040,'Ket qua do'!$C$5:$AP$50000,$J$3,TRUE)*$E$9/1000,"")</f>
        <v>#N/A</v>
      </c>
      <c r="K5040" s="21" t="e">
        <f>IF(A5040&lt;&gt;"",VLOOKUP(B5040,'Ket qua do'!$C$5:$AP$50000,$K$3,TRUE)*$E$9/1000,"")</f>
        <v>#N/A</v>
      </c>
      <c r="L5040" s="21" t="e">
        <f>IF(A5040&lt;&gt;"",VLOOKUP(B5040,'Ket qua do'!$C$5:$AP$50000,$L$3,TRUE),"")</f>
        <v>#N/A</v>
      </c>
    </row>
    <row r="5041" spans="1:12" x14ac:dyDescent="0.25">
      <c r="A5041" t="e">
        <f t="shared" si="84"/>
        <v>#N/A</v>
      </c>
      <c r="B5041" s="1" t="e">
        <f>IF(A5041&lt;&gt;"",VLOOKUP(A5041,'Ket qua do'!$B$5:$CE$50000,2,TRUE),"")</f>
        <v>#N/A</v>
      </c>
      <c r="C5041" s="19" t="e">
        <f>IF(A5041&lt;&gt;"",VLOOKUP(B5041,'Ket qua do'!$C$5:$AP$50000,$C$3,TRUE)*SQRT(3)*$C$11,"")</f>
        <v>#N/A</v>
      </c>
      <c r="D5041" s="21" t="e">
        <f>IF(A5041&lt;&gt;"",VLOOKUP(B5041,'Ket qua do'!$C$5:$AP$50000,$D$3,TRUE),"")</f>
        <v>#N/A</v>
      </c>
      <c r="E5041" s="21" t="e">
        <f>IF(A5041&lt;&gt;"",VLOOKUP(B5041,'Ket qua do'!$C$5:$AP$50000,$E$3,TRUE)*$C$12,"")</f>
        <v>#N/A</v>
      </c>
      <c r="F5041" s="21" t="e">
        <f>IF(A5041&lt;&gt;"",VLOOKUP(B5041,'Ket qua do'!$C$5:$AP$50000,$F$3,TRUE),"")</f>
        <v>#N/A</v>
      </c>
      <c r="G5041" s="21" t="e">
        <f>IF(A5041&lt;&gt;"",VLOOKUP(B5041,'Ket qua do'!$C$5:$AP$50000,$G$3,TRUE),"")</f>
        <v>#N/A</v>
      </c>
      <c r="H5041" s="21" t="e">
        <f>IF(A5041&lt;&gt;"",VLOOKUP(B5041,'Ket qua do'!$C$5:$AP$50000,$H$3,TRUE),"")</f>
        <v>#N/A</v>
      </c>
      <c r="I5041" s="21" t="e">
        <f>IF(A5041&lt;&gt;"",VLOOKUP(B5041,'Ket qua do'!$C$5:$AP$50000,$I$3,TRUE)*$E$9/1000,"")</f>
        <v>#N/A</v>
      </c>
      <c r="J5041" s="21" t="e">
        <f>IF(A5041&lt;&gt;"",VLOOKUP(B5041,'Ket qua do'!$C$5:$AP$50000,$J$3,TRUE)*$E$9/1000,"")</f>
        <v>#N/A</v>
      </c>
      <c r="K5041" s="21" t="e">
        <f>IF(A5041&lt;&gt;"",VLOOKUP(B5041,'Ket qua do'!$C$5:$AP$50000,$K$3,TRUE)*$E$9/1000,"")</f>
        <v>#N/A</v>
      </c>
      <c r="L5041" s="21" t="e">
        <f>IF(A5041&lt;&gt;"",VLOOKUP(B5041,'Ket qua do'!$C$5:$AP$50000,$L$3,TRUE),"")</f>
        <v>#N/A</v>
      </c>
    </row>
    <row r="5042" spans="1:12" x14ac:dyDescent="0.25">
      <c r="A5042" t="e">
        <f t="shared" si="84"/>
        <v>#N/A</v>
      </c>
      <c r="B5042" s="1" t="e">
        <f>IF(A5042&lt;&gt;"",VLOOKUP(A5042,'Ket qua do'!$B$5:$CE$50000,2,TRUE),"")</f>
        <v>#N/A</v>
      </c>
      <c r="C5042" s="19" t="e">
        <f>IF(A5042&lt;&gt;"",VLOOKUP(B5042,'Ket qua do'!$C$5:$AP$50000,$C$3,TRUE)*SQRT(3)*$C$11,"")</f>
        <v>#N/A</v>
      </c>
      <c r="D5042" s="21" t="e">
        <f>IF(A5042&lt;&gt;"",VLOOKUP(B5042,'Ket qua do'!$C$5:$AP$50000,$D$3,TRUE),"")</f>
        <v>#N/A</v>
      </c>
      <c r="E5042" s="21" t="e">
        <f>IF(A5042&lt;&gt;"",VLOOKUP(B5042,'Ket qua do'!$C$5:$AP$50000,$E$3,TRUE)*$C$12,"")</f>
        <v>#N/A</v>
      </c>
      <c r="F5042" s="21" t="e">
        <f>IF(A5042&lt;&gt;"",VLOOKUP(B5042,'Ket qua do'!$C$5:$AP$50000,$F$3,TRUE),"")</f>
        <v>#N/A</v>
      </c>
      <c r="G5042" s="21" t="e">
        <f>IF(A5042&lt;&gt;"",VLOOKUP(B5042,'Ket qua do'!$C$5:$AP$50000,$G$3,TRUE),"")</f>
        <v>#N/A</v>
      </c>
      <c r="H5042" s="21" t="e">
        <f>IF(A5042&lt;&gt;"",VLOOKUP(B5042,'Ket qua do'!$C$5:$AP$50000,$H$3,TRUE),"")</f>
        <v>#N/A</v>
      </c>
      <c r="I5042" s="21" t="e">
        <f>IF(A5042&lt;&gt;"",VLOOKUP(B5042,'Ket qua do'!$C$5:$AP$50000,$I$3,TRUE)*$E$9/1000,"")</f>
        <v>#N/A</v>
      </c>
      <c r="J5042" s="21" t="e">
        <f>IF(A5042&lt;&gt;"",VLOOKUP(B5042,'Ket qua do'!$C$5:$AP$50000,$J$3,TRUE)*$E$9/1000,"")</f>
        <v>#N/A</v>
      </c>
      <c r="K5042" s="21" t="e">
        <f>IF(A5042&lt;&gt;"",VLOOKUP(B5042,'Ket qua do'!$C$5:$AP$50000,$K$3,TRUE)*$E$9/1000,"")</f>
        <v>#N/A</v>
      </c>
      <c r="L5042" s="21" t="e">
        <f>IF(A5042&lt;&gt;"",VLOOKUP(B5042,'Ket qua do'!$C$5:$AP$50000,$L$3,TRUE),"")</f>
        <v>#N/A</v>
      </c>
    </row>
    <row r="5043" spans="1:12" x14ac:dyDescent="0.25">
      <c r="A5043" t="e">
        <f t="shared" si="84"/>
        <v>#N/A</v>
      </c>
      <c r="B5043" s="1" t="e">
        <f>IF(A5043&lt;&gt;"",VLOOKUP(A5043,'Ket qua do'!$B$5:$CE$50000,2,TRUE),"")</f>
        <v>#N/A</v>
      </c>
      <c r="C5043" s="19" t="e">
        <f>IF(A5043&lt;&gt;"",VLOOKUP(B5043,'Ket qua do'!$C$5:$AP$50000,$C$3,TRUE)*SQRT(3)*$C$11,"")</f>
        <v>#N/A</v>
      </c>
      <c r="D5043" s="21" t="e">
        <f>IF(A5043&lt;&gt;"",VLOOKUP(B5043,'Ket qua do'!$C$5:$AP$50000,$D$3,TRUE),"")</f>
        <v>#N/A</v>
      </c>
      <c r="E5043" s="21" t="e">
        <f>IF(A5043&lt;&gt;"",VLOOKUP(B5043,'Ket qua do'!$C$5:$AP$50000,$E$3,TRUE)*$C$12,"")</f>
        <v>#N/A</v>
      </c>
      <c r="F5043" s="21" t="e">
        <f>IF(A5043&lt;&gt;"",VLOOKUP(B5043,'Ket qua do'!$C$5:$AP$50000,$F$3,TRUE),"")</f>
        <v>#N/A</v>
      </c>
      <c r="G5043" s="21" t="e">
        <f>IF(A5043&lt;&gt;"",VLOOKUP(B5043,'Ket qua do'!$C$5:$AP$50000,$G$3,TRUE),"")</f>
        <v>#N/A</v>
      </c>
      <c r="H5043" s="21" t="e">
        <f>IF(A5043&lt;&gt;"",VLOOKUP(B5043,'Ket qua do'!$C$5:$AP$50000,$H$3,TRUE),"")</f>
        <v>#N/A</v>
      </c>
      <c r="I5043" s="21" t="e">
        <f>IF(A5043&lt;&gt;"",VLOOKUP(B5043,'Ket qua do'!$C$5:$AP$50000,$I$3,TRUE)*$E$9/1000,"")</f>
        <v>#N/A</v>
      </c>
      <c r="J5043" s="21" t="e">
        <f>IF(A5043&lt;&gt;"",VLOOKUP(B5043,'Ket qua do'!$C$5:$AP$50000,$J$3,TRUE)*$E$9/1000,"")</f>
        <v>#N/A</v>
      </c>
      <c r="K5043" s="21" t="e">
        <f>IF(A5043&lt;&gt;"",VLOOKUP(B5043,'Ket qua do'!$C$5:$AP$50000,$K$3,TRUE)*$E$9/1000,"")</f>
        <v>#N/A</v>
      </c>
      <c r="L5043" s="21" t="e">
        <f>IF(A5043&lt;&gt;"",VLOOKUP(B5043,'Ket qua do'!$C$5:$AP$50000,$L$3,TRUE),"")</f>
        <v>#N/A</v>
      </c>
    </row>
    <row r="5044" spans="1:12" x14ac:dyDescent="0.25">
      <c r="A5044" t="e">
        <f t="shared" si="84"/>
        <v>#N/A</v>
      </c>
      <c r="B5044" s="1" t="e">
        <f>IF(A5044&lt;&gt;"",VLOOKUP(A5044,'Ket qua do'!$B$5:$CE$50000,2,TRUE),"")</f>
        <v>#N/A</v>
      </c>
      <c r="C5044" s="19" t="e">
        <f>IF(A5044&lt;&gt;"",VLOOKUP(B5044,'Ket qua do'!$C$5:$AP$50000,$C$3,TRUE)*SQRT(3)*$C$11,"")</f>
        <v>#N/A</v>
      </c>
      <c r="D5044" s="21" t="e">
        <f>IF(A5044&lt;&gt;"",VLOOKUP(B5044,'Ket qua do'!$C$5:$AP$50000,$D$3,TRUE),"")</f>
        <v>#N/A</v>
      </c>
      <c r="E5044" s="21" t="e">
        <f>IF(A5044&lt;&gt;"",VLOOKUP(B5044,'Ket qua do'!$C$5:$AP$50000,$E$3,TRUE)*$C$12,"")</f>
        <v>#N/A</v>
      </c>
      <c r="F5044" s="21" t="e">
        <f>IF(A5044&lt;&gt;"",VLOOKUP(B5044,'Ket qua do'!$C$5:$AP$50000,$F$3,TRUE),"")</f>
        <v>#N/A</v>
      </c>
      <c r="G5044" s="21" t="e">
        <f>IF(A5044&lt;&gt;"",VLOOKUP(B5044,'Ket qua do'!$C$5:$AP$50000,$G$3,TRUE),"")</f>
        <v>#N/A</v>
      </c>
      <c r="H5044" s="21" t="e">
        <f>IF(A5044&lt;&gt;"",VLOOKUP(B5044,'Ket qua do'!$C$5:$AP$50000,$H$3,TRUE),"")</f>
        <v>#N/A</v>
      </c>
      <c r="I5044" s="21" t="e">
        <f>IF(A5044&lt;&gt;"",VLOOKUP(B5044,'Ket qua do'!$C$5:$AP$50000,$I$3,TRUE)*$E$9/1000,"")</f>
        <v>#N/A</v>
      </c>
      <c r="J5044" s="21" t="e">
        <f>IF(A5044&lt;&gt;"",VLOOKUP(B5044,'Ket qua do'!$C$5:$AP$50000,$J$3,TRUE)*$E$9/1000,"")</f>
        <v>#N/A</v>
      </c>
      <c r="K5044" s="21" t="e">
        <f>IF(A5044&lt;&gt;"",VLOOKUP(B5044,'Ket qua do'!$C$5:$AP$50000,$K$3,TRUE)*$E$9/1000,"")</f>
        <v>#N/A</v>
      </c>
      <c r="L5044" s="21" t="e">
        <f>IF(A5044&lt;&gt;"",VLOOKUP(B5044,'Ket qua do'!$C$5:$AP$50000,$L$3,TRUE),"")</f>
        <v>#N/A</v>
      </c>
    </row>
    <row r="5045" spans="1:12" x14ac:dyDescent="0.25">
      <c r="A5045" t="e">
        <f t="shared" si="84"/>
        <v>#N/A</v>
      </c>
      <c r="B5045" s="1" t="e">
        <f>IF(A5045&lt;&gt;"",VLOOKUP(A5045,'Ket qua do'!$B$5:$CE$50000,2,TRUE),"")</f>
        <v>#N/A</v>
      </c>
      <c r="C5045" s="19" t="e">
        <f>IF(A5045&lt;&gt;"",VLOOKUP(B5045,'Ket qua do'!$C$5:$AP$50000,$C$3,TRUE)*SQRT(3)*$C$11,"")</f>
        <v>#N/A</v>
      </c>
      <c r="D5045" s="21" t="e">
        <f>IF(A5045&lt;&gt;"",VLOOKUP(B5045,'Ket qua do'!$C$5:$AP$50000,$D$3,TRUE),"")</f>
        <v>#N/A</v>
      </c>
      <c r="E5045" s="21" t="e">
        <f>IF(A5045&lt;&gt;"",VLOOKUP(B5045,'Ket qua do'!$C$5:$AP$50000,$E$3,TRUE)*$C$12,"")</f>
        <v>#N/A</v>
      </c>
      <c r="F5045" s="21" t="e">
        <f>IF(A5045&lt;&gt;"",VLOOKUP(B5045,'Ket qua do'!$C$5:$AP$50000,$F$3,TRUE),"")</f>
        <v>#N/A</v>
      </c>
      <c r="G5045" s="21" t="e">
        <f>IF(A5045&lt;&gt;"",VLOOKUP(B5045,'Ket qua do'!$C$5:$AP$50000,$G$3,TRUE),"")</f>
        <v>#N/A</v>
      </c>
      <c r="H5045" s="21" t="e">
        <f>IF(A5045&lt;&gt;"",VLOOKUP(B5045,'Ket qua do'!$C$5:$AP$50000,$H$3,TRUE),"")</f>
        <v>#N/A</v>
      </c>
      <c r="I5045" s="21" t="e">
        <f>IF(A5045&lt;&gt;"",VLOOKUP(B5045,'Ket qua do'!$C$5:$AP$50000,$I$3,TRUE)*$E$9/1000,"")</f>
        <v>#N/A</v>
      </c>
      <c r="J5045" s="21" t="e">
        <f>IF(A5045&lt;&gt;"",VLOOKUP(B5045,'Ket qua do'!$C$5:$AP$50000,$J$3,TRUE)*$E$9/1000,"")</f>
        <v>#N/A</v>
      </c>
      <c r="K5045" s="21" t="e">
        <f>IF(A5045&lt;&gt;"",VLOOKUP(B5045,'Ket qua do'!$C$5:$AP$50000,$K$3,TRUE)*$E$9/1000,"")</f>
        <v>#N/A</v>
      </c>
      <c r="L5045" s="21" t="e">
        <f>IF(A5045&lt;&gt;"",VLOOKUP(B5045,'Ket qua do'!$C$5:$AP$50000,$L$3,TRUE),"")</f>
        <v>#N/A</v>
      </c>
    </row>
    <row r="5046" spans="1:12" x14ac:dyDescent="0.25">
      <c r="A5046" t="e">
        <f t="shared" si="84"/>
        <v>#N/A</v>
      </c>
      <c r="B5046" s="1" t="e">
        <f>IF(A5046&lt;&gt;"",VLOOKUP(A5046,'Ket qua do'!$B$5:$CE$50000,2,TRUE),"")</f>
        <v>#N/A</v>
      </c>
      <c r="C5046" s="19" t="e">
        <f>IF(A5046&lt;&gt;"",VLOOKUP(B5046,'Ket qua do'!$C$5:$AP$50000,$C$3,TRUE)*SQRT(3)*$C$11,"")</f>
        <v>#N/A</v>
      </c>
      <c r="D5046" s="21" t="e">
        <f>IF(A5046&lt;&gt;"",VLOOKUP(B5046,'Ket qua do'!$C$5:$AP$50000,$D$3,TRUE),"")</f>
        <v>#N/A</v>
      </c>
      <c r="E5046" s="21" t="e">
        <f>IF(A5046&lt;&gt;"",VLOOKUP(B5046,'Ket qua do'!$C$5:$AP$50000,$E$3,TRUE)*$C$12,"")</f>
        <v>#N/A</v>
      </c>
      <c r="F5046" s="21" t="e">
        <f>IF(A5046&lt;&gt;"",VLOOKUP(B5046,'Ket qua do'!$C$5:$AP$50000,$F$3,TRUE),"")</f>
        <v>#N/A</v>
      </c>
      <c r="G5046" s="21" t="e">
        <f>IF(A5046&lt;&gt;"",VLOOKUP(B5046,'Ket qua do'!$C$5:$AP$50000,$G$3,TRUE),"")</f>
        <v>#N/A</v>
      </c>
      <c r="H5046" s="21" t="e">
        <f>IF(A5046&lt;&gt;"",VLOOKUP(B5046,'Ket qua do'!$C$5:$AP$50000,$H$3,TRUE),"")</f>
        <v>#N/A</v>
      </c>
      <c r="I5046" s="21" t="e">
        <f>IF(A5046&lt;&gt;"",VLOOKUP(B5046,'Ket qua do'!$C$5:$AP$50000,$I$3,TRUE)*$E$9/1000,"")</f>
        <v>#N/A</v>
      </c>
      <c r="J5046" s="21" t="e">
        <f>IF(A5046&lt;&gt;"",VLOOKUP(B5046,'Ket qua do'!$C$5:$AP$50000,$J$3,TRUE)*$E$9/1000,"")</f>
        <v>#N/A</v>
      </c>
      <c r="K5046" s="21" t="e">
        <f>IF(A5046&lt;&gt;"",VLOOKUP(B5046,'Ket qua do'!$C$5:$AP$50000,$K$3,TRUE)*$E$9/1000,"")</f>
        <v>#N/A</v>
      </c>
      <c r="L5046" s="21" t="e">
        <f>IF(A5046&lt;&gt;"",VLOOKUP(B5046,'Ket qua do'!$C$5:$AP$50000,$L$3,TRUE),"")</f>
        <v>#N/A</v>
      </c>
    </row>
    <row r="5047" spans="1:12" x14ac:dyDescent="0.25">
      <c r="A5047" t="e">
        <f t="shared" si="84"/>
        <v>#N/A</v>
      </c>
      <c r="B5047" s="1" t="e">
        <f>IF(A5047&lt;&gt;"",VLOOKUP(A5047,'Ket qua do'!$B$5:$CE$50000,2,TRUE),"")</f>
        <v>#N/A</v>
      </c>
      <c r="C5047" s="19" t="e">
        <f>IF(A5047&lt;&gt;"",VLOOKUP(B5047,'Ket qua do'!$C$5:$AP$50000,$C$3,TRUE)*SQRT(3)*$C$11,"")</f>
        <v>#N/A</v>
      </c>
      <c r="D5047" s="21" t="e">
        <f>IF(A5047&lt;&gt;"",VLOOKUP(B5047,'Ket qua do'!$C$5:$AP$50000,$D$3,TRUE),"")</f>
        <v>#N/A</v>
      </c>
      <c r="E5047" s="21" t="e">
        <f>IF(A5047&lt;&gt;"",VLOOKUP(B5047,'Ket qua do'!$C$5:$AP$50000,$E$3,TRUE)*$C$12,"")</f>
        <v>#N/A</v>
      </c>
      <c r="F5047" s="21" t="e">
        <f>IF(A5047&lt;&gt;"",VLOOKUP(B5047,'Ket qua do'!$C$5:$AP$50000,$F$3,TRUE),"")</f>
        <v>#N/A</v>
      </c>
      <c r="G5047" s="21" t="e">
        <f>IF(A5047&lt;&gt;"",VLOOKUP(B5047,'Ket qua do'!$C$5:$AP$50000,$G$3,TRUE),"")</f>
        <v>#N/A</v>
      </c>
      <c r="H5047" s="21" t="e">
        <f>IF(A5047&lt;&gt;"",VLOOKUP(B5047,'Ket qua do'!$C$5:$AP$50000,$H$3,TRUE),"")</f>
        <v>#N/A</v>
      </c>
      <c r="I5047" s="21" t="e">
        <f>IF(A5047&lt;&gt;"",VLOOKUP(B5047,'Ket qua do'!$C$5:$AP$50000,$I$3,TRUE)*$E$9/1000,"")</f>
        <v>#N/A</v>
      </c>
      <c r="J5047" s="21" t="e">
        <f>IF(A5047&lt;&gt;"",VLOOKUP(B5047,'Ket qua do'!$C$5:$AP$50000,$J$3,TRUE)*$E$9/1000,"")</f>
        <v>#N/A</v>
      </c>
      <c r="K5047" s="21" t="e">
        <f>IF(A5047&lt;&gt;"",VLOOKUP(B5047,'Ket qua do'!$C$5:$AP$50000,$K$3,TRUE)*$E$9/1000,"")</f>
        <v>#N/A</v>
      </c>
      <c r="L5047" s="21" t="e">
        <f>IF(A5047&lt;&gt;"",VLOOKUP(B5047,'Ket qua do'!$C$5:$AP$50000,$L$3,TRUE),"")</f>
        <v>#N/A</v>
      </c>
    </row>
    <row r="5048" spans="1:12" x14ac:dyDescent="0.25">
      <c r="A5048" t="e">
        <f t="shared" si="84"/>
        <v>#N/A</v>
      </c>
      <c r="B5048" s="1" t="e">
        <f>IF(A5048&lt;&gt;"",VLOOKUP(A5048,'Ket qua do'!$B$5:$CE$50000,2,TRUE),"")</f>
        <v>#N/A</v>
      </c>
      <c r="C5048" s="19" t="e">
        <f>IF(A5048&lt;&gt;"",VLOOKUP(B5048,'Ket qua do'!$C$5:$AP$50000,$C$3,TRUE)*SQRT(3)*$C$11,"")</f>
        <v>#N/A</v>
      </c>
      <c r="D5048" s="21" t="e">
        <f>IF(A5048&lt;&gt;"",VLOOKUP(B5048,'Ket qua do'!$C$5:$AP$50000,$D$3,TRUE),"")</f>
        <v>#N/A</v>
      </c>
      <c r="E5048" s="21" t="e">
        <f>IF(A5048&lt;&gt;"",VLOOKUP(B5048,'Ket qua do'!$C$5:$AP$50000,$E$3,TRUE)*$C$12,"")</f>
        <v>#N/A</v>
      </c>
      <c r="F5048" s="21" t="e">
        <f>IF(A5048&lt;&gt;"",VLOOKUP(B5048,'Ket qua do'!$C$5:$AP$50000,$F$3,TRUE),"")</f>
        <v>#N/A</v>
      </c>
      <c r="G5048" s="21" t="e">
        <f>IF(A5048&lt;&gt;"",VLOOKUP(B5048,'Ket qua do'!$C$5:$AP$50000,$G$3,TRUE),"")</f>
        <v>#N/A</v>
      </c>
      <c r="H5048" s="21" t="e">
        <f>IF(A5048&lt;&gt;"",VLOOKUP(B5048,'Ket qua do'!$C$5:$AP$50000,$H$3,TRUE),"")</f>
        <v>#N/A</v>
      </c>
      <c r="I5048" s="21" t="e">
        <f>IF(A5048&lt;&gt;"",VLOOKUP(B5048,'Ket qua do'!$C$5:$AP$50000,$I$3,TRUE)*$E$9/1000,"")</f>
        <v>#N/A</v>
      </c>
      <c r="J5048" s="21" t="e">
        <f>IF(A5048&lt;&gt;"",VLOOKUP(B5048,'Ket qua do'!$C$5:$AP$50000,$J$3,TRUE)*$E$9/1000,"")</f>
        <v>#N/A</v>
      </c>
      <c r="K5048" s="21" t="e">
        <f>IF(A5048&lt;&gt;"",VLOOKUP(B5048,'Ket qua do'!$C$5:$AP$50000,$K$3,TRUE)*$E$9/1000,"")</f>
        <v>#N/A</v>
      </c>
      <c r="L5048" s="21" t="e">
        <f>IF(A5048&lt;&gt;"",VLOOKUP(B5048,'Ket qua do'!$C$5:$AP$50000,$L$3,TRUE),"")</f>
        <v>#N/A</v>
      </c>
    </row>
    <row r="5049" spans="1:12" x14ac:dyDescent="0.25">
      <c r="A5049" t="e">
        <f t="shared" si="84"/>
        <v>#N/A</v>
      </c>
      <c r="B5049" s="1" t="e">
        <f>IF(A5049&lt;&gt;"",VLOOKUP(A5049,'Ket qua do'!$B$5:$CE$50000,2,TRUE),"")</f>
        <v>#N/A</v>
      </c>
      <c r="C5049" s="19" t="e">
        <f>IF(A5049&lt;&gt;"",VLOOKUP(B5049,'Ket qua do'!$C$5:$AP$50000,$C$3,TRUE)*SQRT(3)*$C$11,"")</f>
        <v>#N/A</v>
      </c>
      <c r="D5049" s="21" t="e">
        <f>IF(A5049&lt;&gt;"",VLOOKUP(B5049,'Ket qua do'!$C$5:$AP$50000,$D$3,TRUE),"")</f>
        <v>#N/A</v>
      </c>
      <c r="E5049" s="21" t="e">
        <f>IF(A5049&lt;&gt;"",VLOOKUP(B5049,'Ket qua do'!$C$5:$AP$50000,$E$3,TRUE)*$C$12,"")</f>
        <v>#N/A</v>
      </c>
      <c r="F5049" s="21" t="e">
        <f>IF(A5049&lt;&gt;"",VLOOKUP(B5049,'Ket qua do'!$C$5:$AP$50000,$F$3,TRUE),"")</f>
        <v>#N/A</v>
      </c>
      <c r="G5049" s="21" t="e">
        <f>IF(A5049&lt;&gt;"",VLOOKUP(B5049,'Ket qua do'!$C$5:$AP$50000,$G$3,TRUE),"")</f>
        <v>#N/A</v>
      </c>
      <c r="H5049" s="21" t="e">
        <f>IF(A5049&lt;&gt;"",VLOOKUP(B5049,'Ket qua do'!$C$5:$AP$50000,$H$3,TRUE),"")</f>
        <v>#N/A</v>
      </c>
      <c r="I5049" s="21" t="e">
        <f>IF(A5049&lt;&gt;"",VLOOKUP(B5049,'Ket qua do'!$C$5:$AP$50000,$I$3,TRUE)*$E$9/1000,"")</f>
        <v>#N/A</v>
      </c>
      <c r="J5049" s="21" t="e">
        <f>IF(A5049&lt;&gt;"",VLOOKUP(B5049,'Ket qua do'!$C$5:$AP$50000,$J$3,TRUE)*$E$9/1000,"")</f>
        <v>#N/A</v>
      </c>
      <c r="K5049" s="21" t="e">
        <f>IF(A5049&lt;&gt;"",VLOOKUP(B5049,'Ket qua do'!$C$5:$AP$50000,$K$3,TRUE)*$E$9/1000,"")</f>
        <v>#N/A</v>
      </c>
      <c r="L5049" s="21" t="e">
        <f>IF(A5049&lt;&gt;"",VLOOKUP(B5049,'Ket qua do'!$C$5:$AP$50000,$L$3,TRUE),"")</f>
        <v>#N/A</v>
      </c>
    </row>
    <row r="5050" spans="1:12" x14ac:dyDescent="0.25">
      <c r="A5050" t="e">
        <f t="shared" si="84"/>
        <v>#N/A</v>
      </c>
      <c r="B5050" s="1" t="e">
        <f>IF(A5050&lt;&gt;"",VLOOKUP(A5050,'Ket qua do'!$B$5:$CE$50000,2,TRUE),"")</f>
        <v>#N/A</v>
      </c>
      <c r="C5050" s="19" t="e">
        <f>IF(A5050&lt;&gt;"",VLOOKUP(B5050,'Ket qua do'!$C$5:$AP$50000,$C$3,TRUE)*SQRT(3)*$C$11,"")</f>
        <v>#N/A</v>
      </c>
      <c r="D5050" s="21" t="e">
        <f>IF(A5050&lt;&gt;"",VLOOKUP(B5050,'Ket qua do'!$C$5:$AP$50000,$D$3,TRUE),"")</f>
        <v>#N/A</v>
      </c>
      <c r="E5050" s="21" t="e">
        <f>IF(A5050&lt;&gt;"",VLOOKUP(B5050,'Ket qua do'!$C$5:$AP$50000,$E$3,TRUE)*$C$12,"")</f>
        <v>#N/A</v>
      </c>
      <c r="F5050" s="21" t="e">
        <f>IF(A5050&lt;&gt;"",VLOOKUP(B5050,'Ket qua do'!$C$5:$AP$50000,$F$3,TRUE),"")</f>
        <v>#N/A</v>
      </c>
      <c r="G5050" s="21" t="e">
        <f>IF(A5050&lt;&gt;"",VLOOKUP(B5050,'Ket qua do'!$C$5:$AP$50000,$G$3,TRUE),"")</f>
        <v>#N/A</v>
      </c>
      <c r="H5050" s="21" t="e">
        <f>IF(A5050&lt;&gt;"",VLOOKUP(B5050,'Ket qua do'!$C$5:$AP$50000,$H$3,TRUE),"")</f>
        <v>#N/A</v>
      </c>
      <c r="I5050" s="21" t="e">
        <f>IF(A5050&lt;&gt;"",VLOOKUP(B5050,'Ket qua do'!$C$5:$AP$50000,$I$3,TRUE)*$E$9/1000,"")</f>
        <v>#N/A</v>
      </c>
      <c r="J5050" s="21" t="e">
        <f>IF(A5050&lt;&gt;"",VLOOKUP(B5050,'Ket qua do'!$C$5:$AP$50000,$J$3,TRUE)*$E$9/1000,"")</f>
        <v>#N/A</v>
      </c>
      <c r="K5050" s="21" t="e">
        <f>IF(A5050&lt;&gt;"",VLOOKUP(B5050,'Ket qua do'!$C$5:$AP$50000,$K$3,TRUE)*$E$9/1000,"")</f>
        <v>#N/A</v>
      </c>
      <c r="L5050" s="21" t="e">
        <f>IF(A5050&lt;&gt;"",VLOOKUP(B5050,'Ket qua do'!$C$5:$AP$50000,$L$3,TRUE),"")</f>
        <v>#N/A</v>
      </c>
    </row>
    <row r="5051" spans="1:12" x14ac:dyDescent="0.25">
      <c r="A5051" t="e">
        <f t="shared" si="84"/>
        <v>#N/A</v>
      </c>
      <c r="B5051" s="1" t="e">
        <f>IF(A5051&lt;&gt;"",VLOOKUP(A5051,'Ket qua do'!$B$5:$CE$50000,2,TRUE),"")</f>
        <v>#N/A</v>
      </c>
      <c r="C5051" s="19" t="e">
        <f>IF(A5051&lt;&gt;"",VLOOKUP(B5051,'Ket qua do'!$C$5:$AP$50000,$C$3,TRUE)*SQRT(3)*$C$11,"")</f>
        <v>#N/A</v>
      </c>
      <c r="D5051" s="21" t="e">
        <f>IF(A5051&lt;&gt;"",VLOOKUP(B5051,'Ket qua do'!$C$5:$AP$50000,$D$3,TRUE),"")</f>
        <v>#N/A</v>
      </c>
      <c r="E5051" s="21" t="e">
        <f>IF(A5051&lt;&gt;"",VLOOKUP(B5051,'Ket qua do'!$C$5:$AP$50000,$E$3,TRUE)*$C$12,"")</f>
        <v>#N/A</v>
      </c>
      <c r="F5051" s="21" t="e">
        <f>IF(A5051&lt;&gt;"",VLOOKUP(B5051,'Ket qua do'!$C$5:$AP$50000,$F$3,TRUE),"")</f>
        <v>#N/A</v>
      </c>
      <c r="G5051" s="21" t="e">
        <f>IF(A5051&lt;&gt;"",VLOOKUP(B5051,'Ket qua do'!$C$5:$AP$50000,$G$3,TRUE),"")</f>
        <v>#N/A</v>
      </c>
      <c r="H5051" s="21" t="e">
        <f>IF(A5051&lt;&gt;"",VLOOKUP(B5051,'Ket qua do'!$C$5:$AP$50000,$H$3,TRUE),"")</f>
        <v>#N/A</v>
      </c>
      <c r="I5051" s="21" t="e">
        <f>IF(A5051&lt;&gt;"",VLOOKUP(B5051,'Ket qua do'!$C$5:$AP$50000,$I$3,TRUE)*$E$9/1000,"")</f>
        <v>#N/A</v>
      </c>
      <c r="J5051" s="21" t="e">
        <f>IF(A5051&lt;&gt;"",VLOOKUP(B5051,'Ket qua do'!$C$5:$AP$50000,$J$3,TRUE)*$E$9/1000,"")</f>
        <v>#N/A</v>
      </c>
      <c r="K5051" s="21" t="e">
        <f>IF(A5051&lt;&gt;"",VLOOKUP(B5051,'Ket qua do'!$C$5:$AP$50000,$K$3,TRUE)*$E$9/1000,"")</f>
        <v>#N/A</v>
      </c>
      <c r="L5051" s="21" t="e">
        <f>IF(A5051&lt;&gt;"",VLOOKUP(B5051,'Ket qua do'!$C$5:$AP$50000,$L$3,TRUE),"")</f>
        <v>#N/A</v>
      </c>
    </row>
    <row r="5052" spans="1:12" x14ac:dyDescent="0.25">
      <c r="A5052" t="e">
        <f t="shared" si="84"/>
        <v>#N/A</v>
      </c>
      <c r="B5052" s="1" t="e">
        <f>IF(A5052&lt;&gt;"",VLOOKUP(A5052,'Ket qua do'!$B$5:$CE$50000,2,TRUE),"")</f>
        <v>#N/A</v>
      </c>
      <c r="C5052" s="19" t="e">
        <f>IF(A5052&lt;&gt;"",VLOOKUP(B5052,'Ket qua do'!$C$5:$AP$50000,$C$3,TRUE)*SQRT(3)*$C$11,"")</f>
        <v>#N/A</v>
      </c>
      <c r="D5052" s="21" t="e">
        <f>IF(A5052&lt;&gt;"",VLOOKUP(B5052,'Ket qua do'!$C$5:$AP$50000,$D$3,TRUE),"")</f>
        <v>#N/A</v>
      </c>
      <c r="E5052" s="21" t="e">
        <f>IF(A5052&lt;&gt;"",VLOOKUP(B5052,'Ket qua do'!$C$5:$AP$50000,$E$3,TRUE)*$C$12,"")</f>
        <v>#N/A</v>
      </c>
      <c r="F5052" s="21" t="e">
        <f>IF(A5052&lt;&gt;"",VLOOKUP(B5052,'Ket qua do'!$C$5:$AP$50000,$F$3,TRUE),"")</f>
        <v>#N/A</v>
      </c>
      <c r="G5052" s="21" t="e">
        <f>IF(A5052&lt;&gt;"",VLOOKUP(B5052,'Ket qua do'!$C$5:$AP$50000,$G$3,TRUE),"")</f>
        <v>#N/A</v>
      </c>
      <c r="H5052" s="21" t="e">
        <f>IF(A5052&lt;&gt;"",VLOOKUP(B5052,'Ket qua do'!$C$5:$AP$50000,$H$3,TRUE),"")</f>
        <v>#N/A</v>
      </c>
      <c r="I5052" s="21" t="e">
        <f>IF(A5052&lt;&gt;"",VLOOKUP(B5052,'Ket qua do'!$C$5:$AP$50000,$I$3,TRUE)*$E$9/1000,"")</f>
        <v>#N/A</v>
      </c>
      <c r="J5052" s="21" t="e">
        <f>IF(A5052&lt;&gt;"",VLOOKUP(B5052,'Ket qua do'!$C$5:$AP$50000,$J$3,TRUE)*$E$9/1000,"")</f>
        <v>#N/A</v>
      </c>
      <c r="K5052" s="21" t="e">
        <f>IF(A5052&lt;&gt;"",VLOOKUP(B5052,'Ket qua do'!$C$5:$AP$50000,$K$3,TRUE)*$E$9/1000,"")</f>
        <v>#N/A</v>
      </c>
      <c r="L5052" s="21" t="e">
        <f>IF(A5052&lt;&gt;"",VLOOKUP(B5052,'Ket qua do'!$C$5:$AP$50000,$L$3,TRUE),"")</f>
        <v>#N/A</v>
      </c>
    </row>
    <row r="5053" spans="1:12" x14ac:dyDescent="0.25">
      <c r="A5053" t="e">
        <f t="shared" si="84"/>
        <v>#N/A</v>
      </c>
      <c r="B5053" s="1" t="e">
        <f>IF(A5053&lt;&gt;"",VLOOKUP(A5053,'Ket qua do'!$B$5:$CE$50000,2,TRUE),"")</f>
        <v>#N/A</v>
      </c>
      <c r="C5053" s="19" t="e">
        <f>IF(A5053&lt;&gt;"",VLOOKUP(B5053,'Ket qua do'!$C$5:$AP$50000,$C$3,TRUE)*SQRT(3)*$C$11,"")</f>
        <v>#N/A</v>
      </c>
      <c r="D5053" s="21" t="e">
        <f>IF(A5053&lt;&gt;"",VLOOKUP(B5053,'Ket qua do'!$C$5:$AP$50000,$D$3,TRUE),"")</f>
        <v>#N/A</v>
      </c>
      <c r="E5053" s="21" t="e">
        <f>IF(A5053&lt;&gt;"",VLOOKUP(B5053,'Ket qua do'!$C$5:$AP$50000,$E$3,TRUE)*$C$12,"")</f>
        <v>#N/A</v>
      </c>
      <c r="F5053" s="21" t="e">
        <f>IF(A5053&lt;&gt;"",VLOOKUP(B5053,'Ket qua do'!$C$5:$AP$50000,$F$3,TRUE),"")</f>
        <v>#N/A</v>
      </c>
      <c r="G5053" s="21" t="e">
        <f>IF(A5053&lt;&gt;"",VLOOKUP(B5053,'Ket qua do'!$C$5:$AP$50000,$G$3,TRUE),"")</f>
        <v>#N/A</v>
      </c>
      <c r="H5053" s="21" t="e">
        <f>IF(A5053&lt;&gt;"",VLOOKUP(B5053,'Ket qua do'!$C$5:$AP$50000,$H$3,TRUE),"")</f>
        <v>#N/A</v>
      </c>
      <c r="I5053" s="21" t="e">
        <f>IF(A5053&lt;&gt;"",VLOOKUP(B5053,'Ket qua do'!$C$5:$AP$50000,$I$3,TRUE)*$E$9/1000,"")</f>
        <v>#N/A</v>
      </c>
      <c r="J5053" s="21" t="e">
        <f>IF(A5053&lt;&gt;"",VLOOKUP(B5053,'Ket qua do'!$C$5:$AP$50000,$J$3,TRUE)*$E$9/1000,"")</f>
        <v>#N/A</v>
      </c>
      <c r="K5053" s="21" t="e">
        <f>IF(A5053&lt;&gt;"",VLOOKUP(B5053,'Ket qua do'!$C$5:$AP$50000,$K$3,TRUE)*$E$9/1000,"")</f>
        <v>#N/A</v>
      </c>
      <c r="L5053" s="21" t="e">
        <f>IF(A5053&lt;&gt;"",VLOOKUP(B5053,'Ket qua do'!$C$5:$AP$50000,$L$3,TRUE),"")</f>
        <v>#N/A</v>
      </c>
    </row>
    <row r="5054" spans="1:12" x14ac:dyDescent="0.25">
      <c r="A5054" t="e">
        <f t="shared" si="84"/>
        <v>#N/A</v>
      </c>
      <c r="B5054" s="1" t="e">
        <f>IF(A5054&lt;&gt;"",VLOOKUP(A5054,'Ket qua do'!$B$5:$CE$50000,2,TRUE),"")</f>
        <v>#N/A</v>
      </c>
      <c r="C5054" s="19" t="e">
        <f>IF(A5054&lt;&gt;"",VLOOKUP(B5054,'Ket qua do'!$C$5:$AP$50000,$C$3,TRUE)*SQRT(3)*$C$11,"")</f>
        <v>#N/A</v>
      </c>
      <c r="D5054" s="21" t="e">
        <f>IF(A5054&lt;&gt;"",VLOOKUP(B5054,'Ket qua do'!$C$5:$AP$50000,$D$3,TRUE),"")</f>
        <v>#N/A</v>
      </c>
      <c r="E5054" s="21" t="e">
        <f>IF(A5054&lt;&gt;"",VLOOKUP(B5054,'Ket qua do'!$C$5:$AP$50000,$E$3,TRUE)*$C$12,"")</f>
        <v>#N/A</v>
      </c>
      <c r="F5054" s="21" t="e">
        <f>IF(A5054&lt;&gt;"",VLOOKUP(B5054,'Ket qua do'!$C$5:$AP$50000,$F$3,TRUE),"")</f>
        <v>#N/A</v>
      </c>
      <c r="G5054" s="21" t="e">
        <f>IF(A5054&lt;&gt;"",VLOOKUP(B5054,'Ket qua do'!$C$5:$AP$50000,$G$3,TRUE),"")</f>
        <v>#N/A</v>
      </c>
      <c r="H5054" s="21" t="e">
        <f>IF(A5054&lt;&gt;"",VLOOKUP(B5054,'Ket qua do'!$C$5:$AP$50000,$H$3,TRUE),"")</f>
        <v>#N/A</v>
      </c>
      <c r="I5054" s="21" t="e">
        <f>IF(A5054&lt;&gt;"",VLOOKUP(B5054,'Ket qua do'!$C$5:$AP$50000,$I$3,TRUE)*$E$9/1000,"")</f>
        <v>#N/A</v>
      </c>
      <c r="J5054" s="21" t="e">
        <f>IF(A5054&lt;&gt;"",VLOOKUP(B5054,'Ket qua do'!$C$5:$AP$50000,$J$3,TRUE)*$E$9/1000,"")</f>
        <v>#N/A</v>
      </c>
      <c r="K5054" s="21" t="e">
        <f>IF(A5054&lt;&gt;"",VLOOKUP(B5054,'Ket qua do'!$C$5:$AP$50000,$K$3,TRUE)*$E$9/1000,"")</f>
        <v>#N/A</v>
      </c>
      <c r="L5054" s="21" t="e">
        <f>IF(A5054&lt;&gt;"",VLOOKUP(B5054,'Ket qua do'!$C$5:$AP$50000,$L$3,TRUE),"")</f>
        <v>#N/A</v>
      </c>
    </row>
    <row r="5055" spans="1:12" x14ac:dyDescent="0.25">
      <c r="A5055" t="e">
        <f t="shared" si="84"/>
        <v>#N/A</v>
      </c>
      <c r="B5055" s="1" t="e">
        <f>IF(A5055&lt;&gt;"",VLOOKUP(A5055,'Ket qua do'!$B$5:$CE$50000,2,TRUE),"")</f>
        <v>#N/A</v>
      </c>
      <c r="C5055" s="19" t="e">
        <f>IF(A5055&lt;&gt;"",VLOOKUP(B5055,'Ket qua do'!$C$5:$AP$50000,$C$3,TRUE)*SQRT(3)*$C$11,"")</f>
        <v>#N/A</v>
      </c>
      <c r="D5055" s="21" t="e">
        <f>IF(A5055&lt;&gt;"",VLOOKUP(B5055,'Ket qua do'!$C$5:$AP$50000,$D$3,TRUE),"")</f>
        <v>#N/A</v>
      </c>
      <c r="E5055" s="21" t="e">
        <f>IF(A5055&lt;&gt;"",VLOOKUP(B5055,'Ket qua do'!$C$5:$AP$50000,$E$3,TRUE)*$C$12,"")</f>
        <v>#N/A</v>
      </c>
      <c r="F5055" s="21" t="e">
        <f>IF(A5055&lt;&gt;"",VLOOKUP(B5055,'Ket qua do'!$C$5:$AP$50000,$F$3,TRUE),"")</f>
        <v>#N/A</v>
      </c>
      <c r="G5055" s="21" t="e">
        <f>IF(A5055&lt;&gt;"",VLOOKUP(B5055,'Ket qua do'!$C$5:$AP$50000,$G$3,TRUE),"")</f>
        <v>#N/A</v>
      </c>
      <c r="H5055" s="21" t="e">
        <f>IF(A5055&lt;&gt;"",VLOOKUP(B5055,'Ket qua do'!$C$5:$AP$50000,$H$3,TRUE),"")</f>
        <v>#N/A</v>
      </c>
      <c r="I5055" s="21" t="e">
        <f>IF(A5055&lt;&gt;"",VLOOKUP(B5055,'Ket qua do'!$C$5:$AP$50000,$I$3,TRUE)*$E$9/1000,"")</f>
        <v>#N/A</v>
      </c>
      <c r="J5055" s="21" t="e">
        <f>IF(A5055&lt;&gt;"",VLOOKUP(B5055,'Ket qua do'!$C$5:$AP$50000,$J$3,TRUE)*$E$9/1000,"")</f>
        <v>#N/A</v>
      </c>
      <c r="K5055" s="21" t="e">
        <f>IF(A5055&lt;&gt;"",VLOOKUP(B5055,'Ket qua do'!$C$5:$AP$50000,$K$3,TRUE)*$E$9/1000,"")</f>
        <v>#N/A</v>
      </c>
      <c r="L5055" s="21" t="e">
        <f>IF(A5055&lt;&gt;"",VLOOKUP(B5055,'Ket qua do'!$C$5:$AP$50000,$L$3,TRUE),"")</f>
        <v>#N/A</v>
      </c>
    </row>
    <row r="5056" spans="1:12" x14ac:dyDescent="0.25">
      <c r="A5056" t="e">
        <f t="shared" si="84"/>
        <v>#N/A</v>
      </c>
      <c r="B5056" s="1" t="e">
        <f>IF(A5056&lt;&gt;"",VLOOKUP(A5056,'Ket qua do'!$B$5:$CE$50000,2,TRUE),"")</f>
        <v>#N/A</v>
      </c>
      <c r="C5056" s="19" t="e">
        <f>IF(A5056&lt;&gt;"",VLOOKUP(B5056,'Ket qua do'!$C$5:$AP$50000,$C$3,TRUE)*SQRT(3)*$C$11,"")</f>
        <v>#N/A</v>
      </c>
      <c r="D5056" s="21" t="e">
        <f>IF(A5056&lt;&gt;"",VLOOKUP(B5056,'Ket qua do'!$C$5:$AP$50000,$D$3,TRUE),"")</f>
        <v>#N/A</v>
      </c>
      <c r="E5056" s="21" t="e">
        <f>IF(A5056&lt;&gt;"",VLOOKUP(B5056,'Ket qua do'!$C$5:$AP$50000,$E$3,TRUE)*$C$12,"")</f>
        <v>#N/A</v>
      </c>
      <c r="F5056" s="21" t="e">
        <f>IF(A5056&lt;&gt;"",VLOOKUP(B5056,'Ket qua do'!$C$5:$AP$50000,$F$3,TRUE),"")</f>
        <v>#N/A</v>
      </c>
      <c r="G5056" s="21" t="e">
        <f>IF(A5056&lt;&gt;"",VLOOKUP(B5056,'Ket qua do'!$C$5:$AP$50000,$G$3,TRUE),"")</f>
        <v>#N/A</v>
      </c>
      <c r="H5056" s="21" t="e">
        <f>IF(A5056&lt;&gt;"",VLOOKUP(B5056,'Ket qua do'!$C$5:$AP$50000,$H$3,TRUE),"")</f>
        <v>#N/A</v>
      </c>
      <c r="I5056" s="21" t="e">
        <f>IF(A5056&lt;&gt;"",VLOOKUP(B5056,'Ket qua do'!$C$5:$AP$50000,$I$3,TRUE)*$E$9/1000,"")</f>
        <v>#N/A</v>
      </c>
      <c r="J5056" s="21" t="e">
        <f>IF(A5056&lt;&gt;"",VLOOKUP(B5056,'Ket qua do'!$C$5:$AP$50000,$J$3,TRUE)*$E$9/1000,"")</f>
        <v>#N/A</v>
      </c>
      <c r="K5056" s="21" t="e">
        <f>IF(A5056&lt;&gt;"",VLOOKUP(B5056,'Ket qua do'!$C$5:$AP$50000,$K$3,TRUE)*$E$9/1000,"")</f>
        <v>#N/A</v>
      </c>
      <c r="L5056" s="21" t="e">
        <f>IF(A5056&lt;&gt;"",VLOOKUP(B5056,'Ket qua do'!$C$5:$AP$50000,$L$3,TRUE),"")</f>
        <v>#N/A</v>
      </c>
    </row>
    <row r="5057" spans="1:12" x14ac:dyDescent="0.25">
      <c r="A5057" t="e">
        <f t="shared" si="84"/>
        <v>#N/A</v>
      </c>
      <c r="B5057" s="1" t="e">
        <f>IF(A5057&lt;&gt;"",VLOOKUP(A5057,'Ket qua do'!$B$5:$CE$50000,2,TRUE),"")</f>
        <v>#N/A</v>
      </c>
      <c r="C5057" s="19" t="e">
        <f>IF(A5057&lt;&gt;"",VLOOKUP(B5057,'Ket qua do'!$C$5:$AP$50000,$C$3,TRUE)*SQRT(3)*$C$11,"")</f>
        <v>#N/A</v>
      </c>
      <c r="D5057" s="21" t="e">
        <f>IF(A5057&lt;&gt;"",VLOOKUP(B5057,'Ket qua do'!$C$5:$AP$50000,$D$3,TRUE),"")</f>
        <v>#N/A</v>
      </c>
      <c r="E5057" s="21" t="e">
        <f>IF(A5057&lt;&gt;"",VLOOKUP(B5057,'Ket qua do'!$C$5:$AP$50000,$E$3,TRUE)*$C$12,"")</f>
        <v>#N/A</v>
      </c>
      <c r="F5057" s="21" t="e">
        <f>IF(A5057&lt;&gt;"",VLOOKUP(B5057,'Ket qua do'!$C$5:$AP$50000,$F$3,TRUE),"")</f>
        <v>#N/A</v>
      </c>
      <c r="G5057" s="21" t="e">
        <f>IF(A5057&lt;&gt;"",VLOOKUP(B5057,'Ket qua do'!$C$5:$AP$50000,$G$3,TRUE),"")</f>
        <v>#N/A</v>
      </c>
      <c r="H5057" s="21" t="e">
        <f>IF(A5057&lt;&gt;"",VLOOKUP(B5057,'Ket qua do'!$C$5:$AP$50000,$H$3,TRUE),"")</f>
        <v>#N/A</v>
      </c>
      <c r="I5057" s="21" t="e">
        <f>IF(A5057&lt;&gt;"",VLOOKUP(B5057,'Ket qua do'!$C$5:$AP$50000,$I$3,TRUE)*$E$9/1000,"")</f>
        <v>#N/A</v>
      </c>
      <c r="J5057" s="21" t="e">
        <f>IF(A5057&lt;&gt;"",VLOOKUP(B5057,'Ket qua do'!$C$5:$AP$50000,$J$3,TRUE)*$E$9/1000,"")</f>
        <v>#N/A</v>
      </c>
      <c r="K5057" s="21" t="e">
        <f>IF(A5057&lt;&gt;"",VLOOKUP(B5057,'Ket qua do'!$C$5:$AP$50000,$K$3,TRUE)*$E$9/1000,"")</f>
        <v>#N/A</v>
      </c>
      <c r="L5057" s="21" t="e">
        <f>IF(A5057&lt;&gt;"",VLOOKUP(B5057,'Ket qua do'!$C$5:$AP$50000,$L$3,TRUE),"")</f>
        <v>#N/A</v>
      </c>
    </row>
    <row r="5058" spans="1:12" x14ac:dyDescent="0.25">
      <c r="A5058" t="e">
        <f t="shared" si="84"/>
        <v>#N/A</v>
      </c>
      <c r="B5058" s="1" t="e">
        <f>IF(A5058&lt;&gt;"",VLOOKUP(A5058,'Ket qua do'!$B$5:$CE$50000,2,TRUE),"")</f>
        <v>#N/A</v>
      </c>
      <c r="C5058" s="19" t="e">
        <f>IF(A5058&lt;&gt;"",VLOOKUP(B5058,'Ket qua do'!$C$5:$AP$50000,$C$3,TRUE)*SQRT(3)*$C$11,"")</f>
        <v>#N/A</v>
      </c>
      <c r="D5058" s="21" t="e">
        <f>IF(A5058&lt;&gt;"",VLOOKUP(B5058,'Ket qua do'!$C$5:$AP$50000,$D$3,TRUE),"")</f>
        <v>#N/A</v>
      </c>
      <c r="E5058" s="21" t="e">
        <f>IF(A5058&lt;&gt;"",VLOOKUP(B5058,'Ket qua do'!$C$5:$AP$50000,$E$3,TRUE)*$C$12,"")</f>
        <v>#N/A</v>
      </c>
      <c r="F5058" s="21" t="e">
        <f>IF(A5058&lt;&gt;"",VLOOKUP(B5058,'Ket qua do'!$C$5:$AP$50000,$F$3,TRUE),"")</f>
        <v>#N/A</v>
      </c>
      <c r="G5058" s="21" t="e">
        <f>IF(A5058&lt;&gt;"",VLOOKUP(B5058,'Ket qua do'!$C$5:$AP$50000,$G$3,TRUE),"")</f>
        <v>#N/A</v>
      </c>
      <c r="H5058" s="21" t="e">
        <f>IF(A5058&lt;&gt;"",VLOOKUP(B5058,'Ket qua do'!$C$5:$AP$50000,$H$3,TRUE),"")</f>
        <v>#N/A</v>
      </c>
      <c r="I5058" s="21" t="e">
        <f>IF(A5058&lt;&gt;"",VLOOKUP(B5058,'Ket qua do'!$C$5:$AP$50000,$I$3,TRUE)*$E$9/1000,"")</f>
        <v>#N/A</v>
      </c>
      <c r="J5058" s="21" t="e">
        <f>IF(A5058&lt;&gt;"",VLOOKUP(B5058,'Ket qua do'!$C$5:$AP$50000,$J$3,TRUE)*$E$9/1000,"")</f>
        <v>#N/A</v>
      </c>
      <c r="K5058" s="21" t="e">
        <f>IF(A5058&lt;&gt;"",VLOOKUP(B5058,'Ket qua do'!$C$5:$AP$50000,$K$3,TRUE)*$E$9/1000,"")</f>
        <v>#N/A</v>
      </c>
      <c r="L5058" s="21" t="e">
        <f>IF(A5058&lt;&gt;"",VLOOKUP(B5058,'Ket qua do'!$C$5:$AP$50000,$L$3,TRUE),"")</f>
        <v>#N/A</v>
      </c>
    </row>
    <row r="5059" spans="1:12" x14ac:dyDescent="0.25">
      <c r="A5059" t="e">
        <f t="shared" si="84"/>
        <v>#N/A</v>
      </c>
      <c r="B5059" s="1" t="e">
        <f>IF(A5059&lt;&gt;"",VLOOKUP(A5059,'Ket qua do'!$B$5:$CE$50000,2,TRUE),"")</f>
        <v>#N/A</v>
      </c>
      <c r="C5059" s="19" t="e">
        <f>IF(A5059&lt;&gt;"",VLOOKUP(B5059,'Ket qua do'!$C$5:$AP$50000,$C$3,TRUE)*SQRT(3)*$C$11,"")</f>
        <v>#N/A</v>
      </c>
      <c r="D5059" s="21" t="e">
        <f>IF(A5059&lt;&gt;"",VLOOKUP(B5059,'Ket qua do'!$C$5:$AP$50000,$D$3,TRUE),"")</f>
        <v>#N/A</v>
      </c>
      <c r="E5059" s="21" t="e">
        <f>IF(A5059&lt;&gt;"",VLOOKUP(B5059,'Ket qua do'!$C$5:$AP$50000,$E$3,TRUE)*$C$12,"")</f>
        <v>#N/A</v>
      </c>
      <c r="F5059" s="21" t="e">
        <f>IF(A5059&lt;&gt;"",VLOOKUP(B5059,'Ket qua do'!$C$5:$AP$50000,$F$3,TRUE),"")</f>
        <v>#N/A</v>
      </c>
      <c r="G5059" s="21" t="e">
        <f>IF(A5059&lt;&gt;"",VLOOKUP(B5059,'Ket qua do'!$C$5:$AP$50000,$G$3,TRUE),"")</f>
        <v>#N/A</v>
      </c>
      <c r="H5059" s="21" t="e">
        <f>IF(A5059&lt;&gt;"",VLOOKUP(B5059,'Ket qua do'!$C$5:$AP$50000,$H$3,TRUE),"")</f>
        <v>#N/A</v>
      </c>
      <c r="I5059" s="21" t="e">
        <f>IF(A5059&lt;&gt;"",VLOOKUP(B5059,'Ket qua do'!$C$5:$AP$50000,$I$3,TRUE)*$E$9/1000,"")</f>
        <v>#N/A</v>
      </c>
      <c r="J5059" s="21" t="e">
        <f>IF(A5059&lt;&gt;"",VLOOKUP(B5059,'Ket qua do'!$C$5:$AP$50000,$J$3,TRUE)*$E$9/1000,"")</f>
        <v>#N/A</v>
      </c>
      <c r="K5059" s="21" t="e">
        <f>IF(A5059&lt;&gt;"",VLOOKUP(B5059,'Ket qua do'!$C$5:$AP$50000,$K$3,TRUE)*$E$9/1000,"")</f>
        <v>#N/A</v>
      </c>
      <c r="L5059" s="21" t="e">
        <f>IF(A5059&lt;&gt;"",VLOOKUP(B5059,'Ket qua do'!$C$5:$AP$50000,$L$3,TRUE),"")</f>
        <v>#N/A</v>
      </c>
    </row>
    <row r="5060" spans="1:12" x14ac:dyDescent="0.25">
      <c r="A5060" t="e">
        <f t="shared" si="84"/>
        <v>#N/A</v>
      </c>
      <c r="B5060" s="1" t="e">
        <f>IF(A5060&lt;&gt;"",VLOOKUP(A5060,'Ket qua do'!$B$5:$CE$50000,2,TRUE),"")</f>
        <v>#N/A</v>
      </c>
      <c r="C5060" s="19" t="e">
        <f>IF(A5060&lt;&gt;"",VLOOKUP(B5060,'Ket qua do'!$C$5:$AP$50000,$C$3,TRUE)*SQRT(3)*$C$11,"")</f>
        <v>#N/A</v>
      </c>
      <c r="D5060" s="21" t="e">
        <f>IF(A5060&lt;&gt;"",VLOOKUP(B5060,'Ket qua do'!$C$5:$AP$50000,$D$3,TRUE),"")</f>
        <v>#N/A</v>
      </c>
      <c r="E5060" s="21" t="e">
        <f>IF(A5060&lt;&gt;"",VLOOKUP(B5060,'Ket qua do'!$C$5:$AP$50000,$E$3,TRUE)*$C$12,"")</f>
        <v>#N/A</v>
      </c>
      <c r="F5060" s="21" t="e">
        <f>IF(A5060&lt;&gt;"",VLOOKUP(B5060,'Ket qua do'!$C$5:$AP$50000,$F$3,TRUE),"")</f>
        <v>#N/A</v>
      </c>
      <c r="G5060" s="21" t="e">
        <f>IF(A5060&lt;&gt;"",VLOOKUP(B5060,'Ket qua do'!$C$5:$AP$50000,$G$3,TRUE),"")</f>
        <v>#N/A</v>
      </c>
      <c r="H5060" s="21" t="e">
        <f>IF(A5060&lt;&gt;"",VLOOKUP(B5060,'Ket qua do'!$C$5:$AP$50000,$H$3,TRUE),"")</f>
        <v>#N/A</v>
      </c>
      <c r="I5060" s="21" t="e">
        <f>IF(A5060&lt;&gt;"",VLOOKUP(B5060,'Ket qua do'!$C$5:$AP$50000,$I$3,TRUE)*$E$9/1000,"")</f>
        <v>#N/A</v>
      </c>
      <c r="J5060" s="21" t="e">
        <f>IF(A5060&lt;&gt;"",VLOOKUP(B5060,'Ket qua do'!$C$5:$AP$50000,$J$3,TRUE)*$E$9/1000,"")</f>
        <v>#N/A</v>
      </c>
      <c r="K5060" s="21" t="e">
        <f>IF(A5060&lt;&gt;"",VLOOKUP(B5060,'Ket qua do'!$C$5:$AP$50000,$K$3,TRUE)*$E$9/1000,"")</f>
        <v>#N/A</v>
      </c>
      <c r="L5060" s="21" t="e">
        <f>IF(A5060&lt;&gt;"",VLOOKUP(B5060,'Ket qua do'!$C$5:$AP$50000,$L$3,TRUE),"")</f>
        <v>#N/A</v>
      </c>
    </row>
    <row r="5061" spans="1:12" x14ac:dyDescent="0.25">
      <c r="A5061" t="e">
        <f t="shared" si="84"/>
        <v>#N/A</v>
      </c>
      <c r="B5061" s="1" t="e">
        <f>IF(A5061&lt;&gt;"",VLOOKUP(A5061,'Ket qua do'!$B$5:$CE$50000,2,TRUE),"")</f>
        <v>#N/A</v>
      </c>
      <c r="C5061" s="19" t="e">
        <f>IF(A5061&lt;&gt;"",VLOOKUP(B5061,'Ket qua do'!$C$5:$AP$50000,$C$3,TRUE)*SQRT(3)*$C$11,"")</f>
        <v>#N/A</v>
      </c>
      <c r="D5061" s="21" t="e">
        <f>IF(A5061&lt;&gt;"",VLOOKUP(B5061,'Ket qua do'!$C$5:$AP$50000,$D$3,TRUE),"")</f>
        <v>#N/A</v>
      </c>
      <c r="E5061" s="21" t="e">
        <f>IF(A5061&lt;&gt;"",VLOOKUP(B5061,'Ket qua do'!$C$5:$AP$50000,$E$3,TRUE)*$C$12,"")</f>
        <v>#N/A</v>
      </c>
      <c r="F5061" s="21" t="e">
        <f>IF(A5061&lt;&gt;"",VLOOKUP(B5061,'Ket qua do'!$C$5:$AP$50000,$F$3,TRUE),"")</f>
        <v>#N/A</v>
      </c>
      <c r="G5061" s="21" t="e">
        <f>IF(A5061&lt;&gt;"",VLOOKUP(B5061,'Ket qua do'!$C$5:$AP$50000,$G$3,TRUE),"")</f>
        <v>#N/A</v>
      </c>
      <c r="H5061" s="21" t="e">
        <f>IF(A5061&lt;&gt;"",VLOOKUP(B5061,'Ket qua do'!$C$5:$AP$50000,$H$3,TRUE),"")</f>
        <v>#N/A</v>
      </c>
      <c r="I5061" s="21" t="e">
        <f>IF(A5061&lt;&gt;"",VLOOKUP(B5061,'Ket qua do'!$C$5:$AP$50000,$I$3,TRUE)*$E$9/1000,"")</f>
        <v>#N/A</v>
      </c>
      <c r="J5061" s="21" t="e">
        <f>IF(A5061&lt;&gt;"",VLOOKUP(B5061,'Ket qua do'!$C$5:$AP$50000,$J$3,TRUE)*$E$9/1000,"")</f>
        <v>#N/A</v>
      </c>
      <c r="K5061" s="21" t="e">
        <f>IF(A5061&lt;&gt;"",VLOOKUP(B5061,'Ket qua do'!$C$5:$AP$50000,$K$3,TRUE)*$E$9/1000,"")</f>
        <v>#N/A</v>
      </c>
      <c r="L5061" s="21" t="e">
        <f>IF(A5061&lt;&gt;"",VLOOKUP(B5061,'Ket qua do'!$C$5:$AP$50000,$L$3,TRUE),"")</f>
        <v>#N/A</v>
      </c>
    </row>
    <row r="5062" spans="1:12" x14ac:dyDescent="0.25">
      <c r="A5062" t="e">
        <f t="shared" si="84"/>
        <v>#N/A</v>
      </c>
      <c r="B5062" s="1" t="e">
        <f>IF(A5062&lt;&gt;"",VLOOKUP(A5062,'Ket qua do'!$B$5:$CE$50000,2,TRUE),"")</f>
        <v>#N/A</v>
      </c>
      <c r="C5062" s="19" t="e">
        <f>IF(A5062&lt;&gt;"",VLOOKUP(B5062,'Ket qua do'!$C$5:$AP$50000,$C$3,TRUE)*SQRT(3)*$C$11,"")</f>
        <v>#N/A</v>
      </c>
      <c r="D5062" s="21" t="e">
        <f>IF(A5062&lt;&gt;"",VLOOKUP(B5062,'Ket qua do'!$C$5:$AP$50000,$D$3,TRUE),"")</f>
        <v>#N/A</v>
      </c>
      <c r="E5062" s="21" t="e">
        <f>IF(A5062&lt;&gt;"",VLOOKUP(B5062,'Ket qua do'!$C$5:$AP$50000,$E$3,TRUE)*$C$12,"")</f>
        <v>#N/A</v>
      </c>
      <c r="F5062" s="21" t="e">
        <f>IF(A5062&lt;&gt;"",VLOOKUP(B5062,'Ket qua do'!$C$5:$AP$50000,$F$3,TRUE),"")</f>
        <v>#N/A</v>
      </c>
      <c r="G5062" s="21" t="e">
        <f>IF(A5062&lt;&gt;"",VLOOKUP(B5062,'Ket qua do'!$C$5:$AP$50000,$G$3,TRUE),"")</f>
        <v>#N/A</v>
      </c>
      <c r="H5062" s="21" t="e">
        <f>IF(A5062&lt;&gt;"",VLOOKUP(B5062,'Ket qua do'!$C$5:$AP$50000,$H$3,TRUE),"")</f>
        <v>#N/A</v>
      </c>
      <c r="I5062" s="21" t="e">
        <f>IF(A5062&lt;&gt;"",VLOOKUP(B5062,'Ket qua do'!$C$5:$AP$50000,$I$3,TRUE)*$E$9/1000,"")</f>
        <v>#N/A</v>
      </c>
      <c r="J5062" s="21" t="e">
        <f>IF(A5062&lt;&gt;"",VLOOKUP(B5062,'Ket qua do'!$C$5:$AP$50000,$J$3,TRUE)*$E$9/1000,"")</f>
        <v>#N/A</v>
      </c>
      <c r="K5062" s="21" t="e">
        <f>IF(A5062&lt;&gt;"",VLOOKUP(B5062,'Ket qua do'!$C$5:$AP$50000,$K$3,TRUE)*$E$9/1000,"")</f>
        <v>#N/A</v>
      </c>
      <c r="L5062" s="21" t="e">
        <f>IF(A5062&lt;&gt;"",VLOOKUP(B5062,'Ket qua do'!$C$5:$AP$50000,$L$3,TRUE),"")</f>
        <v>#N/A</v>
      </c>
    </row>
    <row r="5063" spans="1:12" x14ac:dyDescent="0.25">
      <c r="A5063" t="e">
        <f t="shared" si="84"/>
        <v>#N/A</v>
      </c>
      <c r="B5063" s="1" t="e">
        <f>IF(A5063&lt;&gt;"",VLOOKUP(A5063,'Ket qua do'!$B$5:$CE$50000,2,TRUE),"")</f>
        <v>#N/A</v>
      </c>
      <c r="C5063" s="19" t="e">
        <f>IF(A5063&lt;&gt;"",VLOOKUP(B5063,'Ket qua do'!$C$5:$AP$50000,$C$3,TRUE)*SQRT(3)*$C$11,"")</f>
        <v>#N/A</v>
      </c>
      <c r="D5063" s="21" t="e">
        <f>IF(A5063&lt;&gt;"",VLOOKUP(B5063,'Ket qua do'!$C$5:$AP$50000,$D$3,TRUE),"")</f>
        <v>#N/A</v>
      </c>
      <c r="E5063" s="21" t="e">
        <f>IF(A5063&lt;&gt;"",VLOOKUP(B5063,'Ket qua do'!$C$5:$AP$50000,$E$3,TRUE)*$C$12,"")</f>
        <v>#N/A</v>
      </c>
      <c r="F5063" s="21" t="e">
        <f>IF(A5063&lt;&gt;"",VLOOKUP(B5063,'Ket qua do'!$C$5:$AP$50000,$F$3,TRUE),"")</f>
        <v>#N/A</v>
      </c>
      <c r="G5063" s="21" t="e">
        <f>IF(A5063&lt;&gt;"",VLOOKUP(B5063,'Ket qua do'!$C$5:$AP$50000,$G$3,TRUE),"")</f>
        <v>#N/A</v>
      </c>
      <c r="H5063" s="21" t="e">
        <f>IF(A5063&lt;&gt;"",VLOOKUP(B5063,'Ket qua do'!$C$5:$AP$50000,$H$3,TRUE),"")</f>
        <v>#N/A</v>
      </c>
      <c r="I5063" s="21" t="e">
        <f>IF(A5063&lt;&gt;"",VLOOKUP(B5063,'Ket qua do'!$C$5:$AP$50000,$I$3,TRUE)*$E$9/1000,"")</f>
        <v>#N/A</v>
      </c>
      <c r="J5063" s="21" t="e">
        <f>IF(A5063&lt;&gt;"",VLOOKUP(B5063,'Ket qua do'!$C$5:$AP$50000,$J$3,TRUE)*$E$9/1000,"")</f>
        <v>#N/A</v>
      </c>
      <c r="K5063" s="21" t="e">
        <f>IF(A5063&lt;&gt;"",VLOOKUP(B5063,'Ket qua do'!$C$5:$AP$50000,$K$3,TRUE)*$E$9/1000,"")</f>
        <v>#N/A</v>
      </c>
      <c r="L5063" s="21" t="e">
        <f>IF(A5063&lt;&gt;"",VLOOKUP(B5063,'Ket qua do'!$C$5:$AP$50000,$L$3,TRUE),"")</f>
        <v>#N/A</v>
      </c>
    </row>
    <row r="5064" spans="1:12" x14ac:dyDescent="0.25">
      <c r="A5064" t="e">
        <f t="shared" si="84"/>
        <v>#N/A</v>
      </c>
      <c r="B5064" s="1" t="e">
        <f>IF(A5064&lt;&gt;"",VLOOKUP(A5064,'Ket qua do'!$B$5:$CE$50000,2,TRUE),"")</f>
        <v>#N/A</v>
      </c>
      <c r="C5064" s="19" t="e">
        <f>IF(A5064&lt;&gt;"",VLOOKUP(B5064,'Ket qua do'!$C$5:$AP$50000,$C$3,TRUE)*SQRT(3)*$C$11,"")</f>
        <v>#N/A</v>
      </c>
      <c r="D5064" s="21" t="e">
        <f>IF(A5064&lt;&gt;"",VLOOKUP(B5064,'Ket qua do'!$C$5:$AP$50000,$D$3,TRUE),"")</f>
        <v>#N/A</v>
      </c>
      <c r="E5064" s="21" t="e">
        <f>IF(A5064&lt;&gt;"",VLOOKUP(B5064,'Ket qua do'!$C$5:$AP$50000,$E$3,TRUE)*$C$12,"")</f>
        <v>#N/A</v>
      </c>
      <c r="F5064" s="21" t="e">
        <f>IF(A5064&lt;&gt;"",VLOOKUP(B5064,'Ket qua do'!$C$5:$AP$50000,$F$3,TRUE),"")</f>
        <v>#N/A</v>
      </c>
      <c r="G5064" s="21" t="e">
        <f>IF(A5064&lt;&gt;"",VLOOKUP(B5064,'Ket qua do'!$C$5:$AP$50000,$G$3,TRUE),"")</f>
        <v>#N/A</v>
      </c>
      <c r="H5064" s="21" t="e">
        <f>IF(A5064&lt;&gt;"",VLOOKUP(B5064,'Ket qua do'!$C$5:$AP$50000,$H$3,TRUE),"")</f>
        <v>#N/A</v>
      </c>
      <c r="I5064" s="21" t="e">
        <f>IF(A5064&lt;&gt;"",VLOOKUP(B5064,'Ket qua do'!$C$5:$AP$50000,$I$3,TRUE)*$E$9/1000,"")</f>
        <v>#N/A</v>
      </c>
      <c r="J5064" s="21" t="e">
        <f>IF(A5064&lt;&gt;"",VLOOKUP(B5064,'Ket qua do'!$C$5:$AP$50000,$J$3,TRUE)*$E$9/1000,"")</f>
        <v>#N/A</v>
      </c>
      <c r="K5064" s="21" t="e">
        <f>IF(A5064&lt;&gt;"",VLOOKUP(B5064,'Ket qua do'!$C$5:$AP$50000,$K$3,TRUE)*$E$9/1000,"")</f>
        <v>#N/A</v>
      </c>
      <c r="L5064" s="21" t="e">
        <f>IF(A5064&lt;&gt;"",VLOOKUP(B5064,'Ket qua do'!$C$5:$AP$50000,$L$3,TRUE),"")</f>
        <v>#N/A</v>
      </c>
    </row>
    <row r="5065" spans="1:12" x14ac:dyDescent="0.25">
      <c r="A5065" t="e">
        <f t="shared" si="84"/>
        <v>#N/A</v>
      </c>
      <c r="B5065" s="1" t="e">
        <f>IF(A5065&lt;&gt;"",VLOOKUP(A5065,'Ket qua do'!$B$5:$CE$50000,2,TRUE),"")</f>
        <v>#N/A</v>
      </c>
      <c r="C5065" s="19" t="e">
        <f>IF(A5065&lt;&gt;"",VLOOKUP(B5065,'Ket qua do'!$C$5:$AP$50000,$C$3,TRUE)*SQRT(3)*$C$11,"")</f>
        <v>#N/A</v>
      </c>
      <c r="D5065" s="21" t="e">
        <f>IF(A5065&lt;&gt;"",VLOOKUP(B5065,'Ket qua do'!$C$5:$AP$50000,$D$3,TRUE),"")</f>
        <v>#N/A</v>
      </c>
      <c r="E5065" s="21" t="e">
        <f>IF(A5065&lt;&gt;"",VLOOKUP(B5065,'Ket qua do'!$C$5:$AP$50000,$E$3,TRUE)*$C$12,"")</f>
        <v>#N/A</v>
      </c>
      <c r="F5065" s="21" t="e">
        <f>IF(A5065&lt;&gt;"",VLOOKUP(B5065,'Ket qua do'!$C$5:$AP$50000,$F$3,TRUE),"")</f>
        <v>#N/A</v>
      </c>
      <c r="G5065" s="21" t="e">
        <f>IF(A5065&lt;&gt;"",VLOOKUP(B5065,'Ket qua do'!$C$5:$AP$50000,$G$3,TRUE),"")</f>
        <v>#N/A</v>
      </c>
      <c r="H5065" s="21" t="e">
        <f>IF(A5065&lt;&gt;"",VLOOKUP(B5065,'Ket qua do'!$C$5:$AP$50000,$H$3,TRUE),"")</f>
        <v>#N/A</v>
      </c>
      <c r="I5065" s="21" t="e">
        <f>IF(A5065&lt;&gt;"",VLOOKUP(B5065,'Ket qua do'!$C$5:$AP$50000,$I$3,TRUE)*$E$9/1000,"")</f>
        <v>#N/A</v>
      </c>
      <c r="J5065" s="21" t="e">
        <f>IF(A5065&lt;&gt;"",VLOOKUP(B5065,'Ket qua do'!$C$5:$AP$50000,$J$3,TRUE)*$E$9/1000,"")</f>
        <v>#N/A</v>
      </c>
      <c r="K5065" s="21" t="e">
        <f>IF(A5065&lt;&gt;"",VLOOKUP(B5065,'Ket qua do'!$C$5:$AP$50000,$K$3,TRUE)*$E$9/1000,"")</f>
        <v>#N/A</v>
      </c>
      <c r="L5065" s="21" t="e">
        <f>IF(A5065&lt;&gt;"",VLOOKUP(B5065,'Ket qua do'!$C$5:$AP$50000,$L$3,TRUE),"")</f>
        <v>#N/A</v>
      </c>
    </row>
    <row r="5066" spans="1:12" x14ac:dyDescent="0.25">
      <c r="A5066" t="e">
        <f t="shared" si="84"/>
        <v>#N/A</v>
      </c>
      <c r="B5066" s="1" t="e">
        <f>IF(A5066&lt;&gt;"",VLOOKUP(A5066,'Ket qua do'!$B$5:$CE$50000,2,TRUE),"")</f>
        <v>#N/A</v>
      </c>
      <c r="C5066" s="19" t="e">
        <f>IF(A5066&lt;&gt;"",VLOOKUP(B5066,'Ket qua do'!$C$5:$AP$50000,$C$3,TRUE)*SQRT(3)*$C$11,"")</f>
        <v>#N/A</v>
      </c>
      <c r="D5066" s="21" t="e">
        <f>IF(A5066&lt;&gt;"",VLOOKUP(B5066,'Ket qua do'!$C$5:$AP$50000,$D$3,TRUE),"")</f>
        <v>#N/A</v>
      </c>
      <c r="E5066" s="21" t="e">
        <f>IF(A5066&lt;&gt;"",VLOOKUP(B5066,'Ket qua do'!$C$5:$AP$50000,$E$3,TRUE)*$C$12,"")</f>
        <v>#N/A</v>
      </c>
      <c r="F5066" s="21" t="e">
        <f>IF(A5066&lt;&gt;"",VLOOKUP(B5066,'Ket qua do'!$C$5:$AP$50000,$F$3,TRUE),"")</f>
        <v>#N/A</v>
      </c>
      <c r="G5066" s="21" t="e">
        <f>IF(A5066&lt;&gt;"",VLOOKUP(B5066,'Ket qua do'!$C$5:$AP$50000,$G$3,TRUE),"")</f>
        <v>#N/A</v>
      </c>
      <c r="H5066" s="21" t="e">
        <f>IF(A5066&lt;&gt;"",VLOOKUP(B5066,'Ket qua do'!$C$5:$AP$50000,$H$3,TRUE),"")</f>
        <v>#N/A</v>
      </c>
      <c r="I5066" s="21" t="e">
        <f>IF(A5066&lt;&gt;"",VLOOKUP(B5066,'Ket qua do'!$C$5:$AP$50000,$I$3,TRUE)*$E$9/1000,"")</f>
        <v>#N/A</v>
      </c>
      <c r="J5066" s="21" t="e">
        <f>IF(A5066&lt;&gt;"",VLOOKUP(B5066,'Ket qua do'!$C$5:$AP$50000,$J$3,TRUE)*$E$9/1000,"")</f>
        <v>#N/A</v>
      </c>
      <c r="K5066" s="21" t="e">
        <f>IF(A5066&lt;&gt;"",VLOOKUP(B5066,'Ket qua do'!$C$5:$AP$50000,$K$3,TRUE)*$E$9/1000,"")</f>
        <v>#N/A</v>
      </c>
      <c r="L5066" s="21" t="e">
        <f>IF(A5066&lt;&gt;"",VLOOKUP(B5066,'Ket qua do'!$C$5:$AP$50000,$L$3,TRUE),"")</f>
        <v>#N/A</v>
      </c>
    </row>
    <row r="5067" spans="1:12" x14ac:dyDescent="0.25">
      <c r="A5067" t="e">
        <f t="shared" si="84"/>
        <v>#N/A</v>
      </c>
      <c r="B5067" s="1" t="e">
        <f>IF(A5067&lt;&gt;"",VLOOKUP(A5067,'Ket qua do'!$B$5:$CE$50000,2,TRUE),"")</f>
        <v>#N/A</v>
      </c>
      <c r="C5067" s="19" t="e">
        <f>IF(A5067&lt;&gt;"",VLOOKUP(B5067,'Ket qua do'!$C$5:$AP$50000,$C$3,TRUE)*SQRT(3)*$C$11,"")</f>
        <v>#N/A</v>
      </c>
      <c r="D5067" s="21" t="e">
        <f>IF(A5067&lt;&gt;"",VLOOKUP(B5067,'Ket qua do'!$C$5:$AP$50000,$D$3,TRUE),"")</f>
        <v>#N/A</v>
      </c>
      <c r="E5067" s="21" t="e">
        <f>IF(A5067&lt;&gt;"",VLOOKUP(B5067,'Ket qua do'!$C$5:$AP$50000,$E$3,TRUE)*$C$12,"")</f>
        <v>#N/A</v>
      </c>
      <c r="F5067" s="21" t="e">
        <f>IF(A5067&lt;&gt;"",VLOOKUP(B5067,'Ket qua do'!$C$5:$AP$50000,$F$3,TRUE),"")</f>
        <v>#N/A</v>
      </c>
      <c r="G5067" s="21" t="e">
        <f>IF(A5067&lt;&gt;"",VLOOKUP(B5067,'Ket qua do'!$C$5:$AP$50000,$G$3,TRUE),"")</f>
        <v>#N/A</v>
      </c>
      <c r="H5067" s="21" t="e">
        <f>IF(A5067&lt;&gt;"",VLOOKUP(B5067,'Ket qua do'!$C$5:$AP$50000,$H$3,TRUE),"")</f>
        <v>#N/A</v>
      </c>
      <c r="I5067" s="21" t="e">
        <f>IF(A5067&lt;&gt;"",VLOOKUP(B5067,'Ket qua do'!$C$5:$AP$50000,$I$3,TRUE)*$E$9/1000,"")</f>
        <v>#N/A</v>
      </c>
      <c r="J5067" s="21" t="e">
        <f>IF(A5067&lt;&gt;"",VLOOKUP(B5067,'Ket qua do'!$C$5:$AP$50000,$J$3,TRUE)*$E$9/1000,"")</f>
        <v>#N/A</v>
      </c>
      <c r="K5067" s="21" t="e">
        <f>IF(A5067&lt;&gt;"",VLOOKUP(B5067,'Ket qua do'!$C$5:$AP$50000,$K$3,TRUE)*$E$9/1000,"")</f>
        <v>#N/A</v>
      </c>
      <c r="L5067" s="21" t="e">
        <f>IF(A5067&lt;&gt;"",VLOOKUP(B5067,'Ket qua do'!$C$5:$AP$50000,$L$3,TRUE),"")</f>
        <v>#N/A</v>
      </c>
    </row>
    <row r="5068" spans="1:12" x14ac:dyDescent="0.25">
      <c r="A5068" t="e">
        <f t="shared" si="84"/>
        <v>#N/A</v>
      </c>
      <c r="B5068" s="1" t="e">
        <f>IF(A5068&lt;&gt;"",VLOOKUP(A5068,'Ket qua do'!$B$5:$CE$50000,2,TRUE),"")</f>
        <v>#N/A</v>
      </c>
      <c r="C5068" s="19" t="e">
        <f>IF(A5068&lt;&gt;"",VLOOKUP(B5068,'Ket qua do'!$C$5:$AP$50000,$C$3,TRUE)*SQRT(3)*$C$11,"")</f>
        <v>#N/A</v>
      </c>
      <c r="D5068" s="21" t="e">
        <f>IF(A5068&lt;&gt;"",VLOOKUP(B5068,'Ket qua do'!$C$5:$AP$50000,$D$3,TRUE),"")</f>
        <v>#N/A</v>
      </c>
      <c r="E5068" s="21" t="e">
        <f>IF(A5068&lt;&gt;"",VLOOKUP(B5068,'Ket qua do'!$C$5:$AP$50000,$E$3,TRUE)*$C$12,"")</f>
        <v>#N/A</v>
      </c>
      <c r="F5068" s="21" t="e">
        <f>IF(A5068&lt;&gt;"",VLOOKUP(B5068,'Ket qua do'!$C$5:$AP$50000,$F$3,TRUE),"")</f>
        <v>#N/A</v>
      </c>
      <c r="G5068" s="21" t="e">
        <f>IF(A5068&lt;&gt;"",VLOOKUP(B5068,'Ket qua do'!$C$5:$AP$50000,$G$3,TRUE),"")</f>
        <v>#N/A</v>
      </c>
      <c r="H5068" s="21" t="e">
        <f>IF(A5068&lt;&gt;"",VLOOKUP(B5068,'Ket qua do'!$C$5:$AP$50000,$H$3,TRUE),"")</f>
        <v>#N/A</v>
      </c>
      <c r="I5068" s="21" t="e">
        <f>IF(A5068&lt;&gt;"",VLOOKUP(B5068,'Ket qua do'!$C$5:$AP$50000,$I$3,TRUE)*$E$9/1000,"")</f>
        <v>#N/A</v>
      </c>
      <c r="J5068" s="21" t="e">
        <f>IF(A5068&lt;&gt;"",VLOOKUP(B5068,'Ket qua do'!$C$5:$AP$50000,$J$3,TRUE)*$E$9/1000,"")</f>
        <v>#N/A</v>
      </c>
      <c r="K5068" s="21" t="e">
        <f>IF(A5068&lt;&gt;"",VLOOKUP(B5068,'Ket qua do'!$C$5:$AP$50000,$K$3,TRUE)*$E$9/1000,"")</f>
        <v>#N/A</v>
      </c>
      <c r="L5068" s="21" t="e">
        <f>IF(A5068&lt;&gt;"",VLOOKUP(B5068,'Ket qua do'!$C$5:$AP$50000,$L$3,TRUE),"")</f>
        <v>#N/A</v>
      </c>
    </row>
    <row r="5069" spans="1:12" x14ac:dyDescent="0.25">
      <c r="A5069" t="e">
        <f t="shared" si="84"/>
        <v>#N/A</v>
      </c>
      <c r="B5069" s="1" t="e">
        <f>IF(A5069&lt;&gt;"",VLOOKUP(A5069,'Ket qua do'!$B$5:$CE$50000,2,TRUE),"")</f>
        <v>#N/A</v>
      </c>
      <c r="C5069" s="19" t="e">
        <f>IF(A5069&lt;&gt;"",VLOOKUP(B5069,'Ket qua do'!$C$5:$AP$50000,$C$3,TRUE)*SQRT(3)*$C$11,"")</f>
        <v>#N/A</v>
      </c>
      <c r="D5069" s="21" t="e">
        <f>IF(A5069&lt;&gt;"",VLOOKUP(B5069,'Ket qua do'!$C$5:$AP$50000,$D$3,TRUE),"")</f>
        <v>#N/A</v>
      </c>
      <c r="E5069" s="21" t="e">
        <f>IF(A5069&lt;&gt;"",VLOOKUP(B5069,'Ket qua do'!$C$5:$AP$50000,$E$3,TRUE)*$C$12,"")</f>
        <v>#N/A</v>
      </c>
      <c r="F5069" s="21" t="e">
        <f>IF(A5069&lt;&gt;"",VLOOKUP(B5069,'Ket qua do'!$C$5:$AP$50000,$F$3,TRUE),"")</f>
        <v>#N/A</v>
      </c>
      <c r="G5069" s="21" t="e">
        <f>IF(A5069&lt;&gt;"",VLOOKUP(B5069,'Ket qua do'!$C$5:$AP$50000,$G$3,TRUE),"")</f>
        <v>#N/A</v>
      </c>
      <c r="H5069" s="21" t="e">
        <f>IF(A5069&lt;&gt;"",VLOOKUP(B5069,'Ket qua do'!$C$5:$AP$50000,$H$3,TRUE),"")</f>
        <v>#N/A</v>
      </c>
      <c r="I5069" s="21" t="e">
        <f>IF(A5069&lt;&gt;"",VLOOKUP(B5069,'Ket qua do'!$C$5:$AP$50000,$I$3,TRUE)*$E$9/1000,"")</f>
        <v>#N/A</v>
      </c>
      <c r="J5069" s="21" t="e">
        <f>IF(A5069&lt;&gt;"",VLOOKUP(B5069,'Ket qua do'!$C$5:$AP$50000,$J$3,TRUE)*$E$9/1000,"")</f>
        <v>#N/A</v>
      </c>
      <c r="K5069" s="21" t="e">
        <f>IF(A5069&lt;&gt;"",VLOOKUP(B5069,'Ket qua do'!$C$5:$AP$50000,$K$3,TRUE)*$E$9/1000,"")</f>
        <v>#N/A</v>
      </c>
      <c r="L5069" s="21" t="e">
        <f>IF(A5069&lt;&gt;"",VLOOKUP(B5069,'Ket qua do'!$C$5:$AP$50000,$L$3,TRUE),"")</f>
        <v>#N/A</v>
      </c>
    </row>
    <row r="5070" spans="1:12" x14ac:dyDescent="0.25">
      <c r="A5070" t="e">
        <f t="shared" si="84"/>
        <v>#N/A</v>
      </c>
      <c r="B5070" s="1" t="e">
        <f>IF(A5070&lt;&gt;"",VLOOKUP(A5070,'Ket qua do'!$B$5:$CE$50000,2,TRUE),"")</f>
        <v>#N/A</v>
      </c>
      <c r="C5070" s="19" t="e">
        <f>IF(A5070&lt;&gt;"",VLOOKUP(B5070,'Ket qua do'!$C$5:$AP$50000,$C$3,TRUE)*SQRT(3)*$C$11,"")</f>
        <v>#N/A</v>
      </c>
      <c r="D5070" s="21" t="e">
        <f>IF(A5070&lt;&gt;"",VLOOKUP(B5070,'Ket qua do'!$C$5:$AP$50000,$D$3,TRUE),"")</f>
        <v>#N/A</v>
      </c>
      <c r="E5070" s="21" t="e">
        <f>IF(A5070&lt;&gt;"",VLOOKUP(B5070,'Ket qua do'!$C$5:$AP$50000,$E$3,TRUE)*$C$12,"")</f>
        <v>#N/A</v>
      </c>
      <c r="F5070" s="21" t="e">
        <f>IF(A5070&lt;&gt;"",VLOOKUP(B5070,'Ket qua do'!$C$5:$AP$50000,$F$3,TRUE),"")</f>
        <v>#N/A</v>
      </c>
      <c r="G5070" s="21" t="e">
        <f>IF(A5070&lt;&gt;"",VLOOKUP(B5070,'Ket qua do'!$C$5:$AP$50000,$G$3,TRUE),"")</f>
        <v>#N/A</v>
      </c>
      <c r="H5070" s="21" t="e">
        <f>IF(A5070&lt;&gt;"",VLOOKUP(B5070,'Ket qua do'!$C$5:$AP$50000,$H$3,TRUE),"")</f>
        <v>#N/A</v>
      </c>
      <c r="I5070" s="21" t="e">
        <f>IF(A5070&lt;&gt;"",VLOOKUP(B5070,'Ket qua do'!$C$5:$AP$50000,$I$3,TRUE)*$E$9/1000,"")</f>
        <v>#N/A</v>
      </c>
      <c r="J5070" s="21" t="e">
        <f>IF(A5070&lt;&gt;"",VLOOKUP(B5070,'Ket qua do'!$C$5:$AP$50000,$J$3,TRUE)*$E$9/1000,"")</f>
        <v>#N/A</v>
      </c>
      <c r="K5070" s="21" t="e">
        <f>IF(A5070&lt;&gt;"",VLOOKUP(B5070,'Ket qua do'!$C$5:$AP$50000,$K$3,TRUE)*$E$9/1000,"")</f>
        <v>#N/A</v>
      </c>
      <c r="L5070" s="21" t="e">
        <f>IF(A5070&lt;&gt;"",VLOOKUP(B5070,'Ket qua do'!$C$5:$AP$50000,$L$3,TRUE),"")</f>
        <v>#N/A</v>
      </c>
    </row>
    <row r="5071" spans="1:12" x14ac:dyDescent="0.25">
      <c r="A5071" t="e">
        <f t="shared" si="84"/>
        <v>#N/A</v>
      </c>
      <c r="B5071" s="1" t="e">
        <f>IF(A5071&lt;&gt;"",VLOOKUP(A5071,'Ket qua do'!$B$5:$CE$50000,2,TRUE),"")</f>
        <v>#N/A</v>
      </c>
      <c r="C5071" s="19" t="e">
        <f>IF(A5071&lt;&gt;"",VLOOKUP(B5071,'Ket qua do'!$C$5:$AP$50000,$C$3,TRUE)*SQRT(3)*$C$11,"")</f>
        <v>#N/A</v>
      </c>
      <c r="D5071" s="21" t="e">
        <f>IF(A5071&lt;&gt;"",VLOOKUP(B5071,'Ket qua do'!$C$5:$AP$50000,$D$3,TRUE),"")</f>
        <v>#N/A</v>
      </c>
      <c r="E5071" s="21" t="e">
        <f>IF(A5071&lt;&gt;"",VLOOKUP(B5071,'Ket qua do'!$C$5:$AP$50000,$E$3,TRUE)*$C$12,"")</f>
        <v>#N/A</v>
      </c>
      <c r="F5071" s="21" t="e">
        <f>IF(A5071&lt;&gt;"",VLOOKUP(B5071,'Ket qua do'!$C$5:$AP$50000,$F$3,TRUE),"")</f>
        <v>#N/A</v>
      </c>
      <c r="G5071" s="21" t="e">
        <f>IF(A5071&lt;&gt;"",VLOOKUP(B5071,'Ket qua do'!$C$5:$AP$50000,$G$3,TRUE),"")</f>
        <v>#N/A</v>
      </c>
      <c r="H5071" s="21" t="e">
        <f>IF(A5071&lt;&gt;"",VLOOKUP(B5071,'Ket qua do'!$C$5:$AP$50000,$H$3,TRUE),"")</f>
        <v>#N/A</v>
      </c>
      <c r="I5071" s="21" t="e">
        <f>IF(A5071&lt;&gt;"",VLOOKUP(B5071,'Ket qua do'!$C$5:$AP$50000,$I$3,TRUE)*$E$9/1000,"")</f>
        <v>#N/A</v>
      </c>
      <c r="J5071" s="21" t="e">
        <f>IF(A5071&lt;&gt;"",VLOOKUP(B5071,'Ket qua do'!$C$5:$AP$50000,$J$3,TRUE)*$E$9/1000,"")</f>
        <v>#N/A</v>
      </c>
      <c r="K5071" s="21" t="e">
        <f>IF(A5071&lt;&gt;"",VLOOKUP(B5071,'Ket qua do'!$C$5:$AP$50000,$K$3,TRUE)*$E$9/1000,"")</f>
        <v>#N/A</v>
      </c>
      <c r="L5071" s="21" t="e">
        <f>IF(A5071&lt;&gt;"",VLOOKUP(B5071,'Ket qua do'!$C$5:$AP$50000,$L$3,TRUE),"")</f>
        <v>#N/A</v>
      </c>
    </row>
    <row r="5072" spans="1:12" x14ac:dyDescent="0.25">
      <c r="A5072" t="e">
        <f t="shared" si="84"/>
        <v>#N/A</v>
      </c>
      <c r="B5072" s="1" t="e">
        <f>IF(A5072&lt;&gt;"",VLOOKUP(A5072,'Ket qua do'!$B$5:$CE$50000,2,TRUE),"")</f>
        <v>#N/A</v>
      </c>
      <c r="C5072" s="19" t="e">
        <f>IF(A5072&lt;&gt;"",VLOOKUP(B5072,'Ket qua do'!$C$5:$AP$50000,$C$3,TRUE)*SQRT(3)*$C$11,"")</f>
        <v>#N/A</v>
      </c>
      <c r="D5072" s="21" t="e">
        <f>IF(A5072&lt;&gt;"",VLOOKUP(B5072,'Ket qua do'!$C$5:$AP$50000,$D$3,TRUE),"")</f>
        <v>#N/A</v>
      </c>
      <c r="E5072" s="21" t="e">
        <f>IF(A5072&lt;&gt;"",VLOOKUP(B5072,'Ket qua do'!$C$5:$AP$50000,$E$3,TRUE)*$C$12,"")</f>
        <v>#N/A</v>
      </c>
      <c r="F5072" s="21" t="e">
        <f>IF(A5072&lt;&gt;"",VLOOKUP(B5072,'Ket qua do'!$C$5:$AP$50000,$F$3,TRUE),"")</f>
        <v>#N/A</v>
      </c>
      <c r="G5072" s="21" t="e">
        <f>IF(A5072&lt;&gt;"",VLOOKUP(B5072,'Ket qua do'!$C$5:$AP$50000,$G$3,TRUE),"")</f>
        <v>#N/A</v>
      </c>
      <c r="H5072" s="21" t="e">
        <f>IF(A5072&lt;&gt;"",VLOOKUP(B5072,'Ket qua do'!$C$5:$AP$50000,$H$3,TRUE),"")</f>
        <v>#N/A</v>
      </c>
      <c r="I5072" s="21" t="e">
        <f>IF(A5072&lt;&gt;"",VLOOKUP(B5072,'Ket qua do'!$C$5:$AP$50000,$I$3,TRUE)*$E$9/1000,"")</f>
        <v>#N/A</v>
      </c>
      <c r="J5072" s="21" t="e">
        <f>IF(A5072&lt;&gt;"",VLOOKUP(B5072,'Ket qua do'!$C$5:$AP$50000,$J$3,TRUE)*$E$9/1000,"")</f>
        <v>#N/A</v>
      </c>
      <c r="K5072" s="21" t="e">
        <f>IF(A5072&lt;&gt;"",VLOOKUP(B5072,'Ket qua do'!$C$5:$AP$50000,$K$3,TRUE)*$E$9/1000,"")</f>
        <v>#N/A</v>
      </c>
      <c r="L5072" s="21" t="e">
        <f>IF(A5072&lt;&gt;"",VLOOKUP(B5072,'Ket qua do'!$C$5:$AP$50000,$L$3,TRUE),"")</f>
        <v>#N/A</v>
      </c>
    </row>
    <row r="5073" spans="1:12" x14ac:dyDescent="0.25">
      <c r="A5073" t="e">
        <f t="shared" si="84"/>
        <v>#N/A</v>
      </c>
      <c r="B5073" s="1" t="e">
        <f>IF(A5073&lt;&gt;"",VLOOKUP(A5073,'Ket qua do'!$B$5:$CE$50000,2,TRUE),"")</f>
        <v>#N/A</v>
      </c>
      <c r="C5073" s="19" t="e">
        <f>IF(A5073&lt;&gt;"",VLOOKUP(B5073,'Ket qua do'!$C$5:$AP$50000,$C$3,TRUE)*SQRT(3)*$C$11,"")</f>
        <v>#N/A</v>
      </c>
      <c r="D5073" s="21" t="e">
        <f>IF(A5073&lt;&gt;"",VLOOKUP(B5073,'Ket qua do'!$C$5:$AP$50000,$D$3,TRUE),"")</f>
        <v>#N/A</v>
      </c>
      <c r="E5073" s="21" t="e">
        <f>IF(A5073&lt;&gt;"",VLOOKUP(B5073,'Ket qua do'!$C$5:$AP$50000,$E$3,TRUE)*$C$12,"")</f>
        <v>#N/A</v>
      </c>
      <c r="F5073" s="21" t="e">
        <f>IF(A5073&lt;&gt;"",VLOOKUP(B5073,'Ket qua do'!$C$5:$AP$50000,$F$3,TRUE),"")</f>
        <v>#N/A</v>
      </c>
      <c r="G5073" s="21" t="e">
        <f>IF(A5073&lt;&gt;"",VLOOKUP(B5073,'Ket qua do'!$C$5:$AP$50000,$G$3,TRUE),"")</f>
        <v>#N/A</v>
      </c>
      <c r="H5073" s="21" t="e">
        <f>IF(A5073&lt;&gt;"",VLOOKUP(B5073,'Ket qua do'!$C$5:$AP$50000,$H$3,TRUE),"")</f>
        <v>#N/A</v>
      </c>
      <c r="I5073" s="21" t="e">
        <f>IF(A5073&lt;&gt;"",VLOOKUP(B5073,'Ket qua do'!$C$5:$AP$50000,$I$3,TRUE)*$E$9/1000,"")</f>
        <v>#N/A</v>
      </c>
      <c r="J5073" s="21" t="e">
        <f>IF(A5073&lt;&gt;"",VLOOKUP(B5073,'Ket qua do'!$C$5:$AP$50000,$J$3,TRUE)*$E$9/1000,"")</f>
        <v>#N/A</v>
      </c>
      <c r="K5073" s="21" t="e">
        <f>IF(A5073&lt;&gt;"",VLOOKUP(B5073,'Ket qua do'!$C$5:$AP$50000,$K$3,TRUE)*$E$9/1000,"")</f>
        <v>#N/A</v>
      </c>
      <c r="L5073" s="21" t="e">
        <f>IF(A5073&lt;&gt;"",VLOOKUP(B5073,'Ket qua do'!$C$5:$AP$50000,$L$3,TRUE),"")</f>
        <v>#N/A</v>
      </c>
    </row>
    <row r="5074" spans="1:12" x14ac:dyDescent="0.25">
      <c r="A5074" t="e">
        <f t="shared" si="84"/>
        <v>#N/A</v>
      </c>
      <c r="B5074" s="1" t="e">
        <f>IF(A5074&lt;&gt;"",VLOOKUP(A5074,'Ket qua do'!$B$5:$CE$50000,2,TRUE),"")</f>
        <v>#N/A</v>
      </c>
      <c r="C5074" s="19" t="e">
        <f>IF(A5074&lt;&gt;"",VLOOKUP(B5074,'Ket qua do'!$C$5:$AP$50000,$C$3,TRUE)*SQRT(3)*$C$11,"")</f>
        <v>#N/A</v>
      </c>
      <c r="D5074" s="21" t="e">
        <f>IF(A5074&lt;&gt;"",VLOOKUP(B5074,'Ket qua do'!$C$5:$AP$50000,$D$3,TRUE),"")</f>
        <v>#N/A</v>
      </c>
      <c r="E5074" s="21" t="e">
        <f>IF(A5074&lt;&gt;"",VLOOKUP(B5074,'Ket qua do'!$C$5:$AP$50000,$E$3,TRUE)*$C$12,"")</f>
        <v>#N/A</v>
      </c>
      <c r="F5074" s="21" t="e">
        <f>IF(A5074&lt;&gt;"",VLOOKUP(B5074,'Ket qua do'!$C$5:$AP$50000,$F$3,TRUE),"")</f>
        <v>#N/A</v>
      </c>
      <c r="G5074" s="21" t="e">
        <f>IF(A5074&lt;&gt;"",VLOOKUP(B5074,'Ket qua do'!$C$5:$AP$50000,$G$3,TRUE),"")</f>
        <v>#N/A</v>
      </c>
      <c r="H5074" s="21" t="e">
        <f>IF(A5074&lt;&gt;"",VLOOKUP(B5074,'Ket qua do'!$C$5:$AP$50000,$H$3,TRUE),"")</f>
        <v>#N/A</v>
      </c>
      <c r="I5074" s="21" t="e">
        <f>IF(A5074&lt;&gt;"",VLOOKUP(B5074,'Ket qua do'!$C$5:$AP$50000,$I$3,TRUE)*$E$9/1000,"")</f>
        <v>#N/A</v>
      </c>
      <c r="J5074" s="21" t="e">
        <f>IF(A5074&lt;&gt;"",VLOOKUP(B5074,'Ket qua do'!$C$5:$AP$50000,$J$3,TRUE)*$E$9/1000,"")</f>
        <v>#N/A</v>
      </c>
      <c r="K5074" s="21" t="e">
        <f>IF(A5074&lt;&gt;"",VLOOKUP(B5074,'Ket qua do'!$C$5:$AP$50000,$K$3,TRUE)*$E$9/1000,"")</f>
        <v>#N/A</v>
      </c>
      <c r="L5074" s="21" t="e">
        <f>IF(A5074&lt;&gt;"",VLOOKUP(B5074,'Ket qua do'!$C$5:$AP$50000,$L$3,TRUE),"")</f>
        <v>#N/A</v>
      </c>
    </row>
    <row r="5075" spans="1:12" x14ac:dyDescent="0.25">
      <c r="A5075" t="e">
        <f t="shared" si="84"/>
        <v>#N/A</v>
      </c>
      <c r="B5075" s="1" t="e">
        <f>IF(A5075&lt;&gt;"",VLOOKUP(A5075,'Ket qua do'!$B$5:$CE$50000,2,TRUE),"")</f>
        <v>#N/A</v>
      </c>
      <c r="C5075" s="19" t="e">
        <f>IF(A5075&lt;&gt;"",VLOOKUP(B5075,'Ket qua do'!$C$5:$AP$50000,$C$3,TRUE)*SQRT(3)*$C$11,"")</f>
        <v>#N/A</v>
      </c>
      <c r="D5075" s="21" t="e">
        <f>IF(A5075&lt;&gt;"",VLOOKUP(B5075,'Ket qua do'!$C$5:$AP$50000,$D$3,TRUE),"")</f>
        <v>#N/A</v>
      </c>
      <c r="E5075" s="21" t="e">
        <f>IF(A5075&lt;&gt;"",VLOOKUP(B5075,'Ket qua do'!$C$5:$AP$50000,$E$3,TRUE)*$C$12,"")</f>
        <v>#N/A</v>
      </c>
      <c r="F5075" s="21" t="e">
        <f>IF(A5075&lt;&gt;"",VLOOKUP(B5075,'Ket qua do'!$C$5:$AP$50000,$F$3,TRUE),"")</f>
        <v>#N/A</v>
      </c>
      <c r="G5075" s="21" t="e">
        <f>IF(A5075&lt;&gt;"",VLOOKUP(B5075,'Ket qua do'!$C$5:$AP$50000,$G$3,TRUE),"")</f>
        <v>#N/A</v>
      </c>
      <c r="H5075" s="21" t="e">
        <f>IF(A5075&lt;&gt;"",VLOOKUP(B5075,'Ket qua do'!$C$5:$AP$50000,$H$3,TRUE),"")</f>
        <v>#N/A</v>
      </c>
      <c r="I5075" s="21" t="e">
        <f>IF(A5075&lt;&gt;"",VLOOKUP(B5075,'Ket qua do'!$C$5:$AP$50000,$I$3,TRUE)*$E$9/1000,"")</f>
        <v>#N/A</v>
      </c>
      <c r="J5075" s="21" t="e">
        <f>IF(A5075&lt;&gt;"",VLOOKUP(B5075,'Ket qua do'!$C$5:$AP$50000,$J$3,TRUE)*$E$9/1000,"")</f>
        <v>#N/A</v>
      </c>
      <c r="K5075" s="21" t="e">
        <f>IF(A5075&lt;&gt;"",VLOOKUP(B5075,'Ket qua do'!$C$5:$AP$50000,$K$3,TRUE)*$E$9/1000,"")</f>
        <v>#N/A</v>
      </c>
      <c r="L5075" s="21" t="e">
        <f>IF(A5075&lt;&gt;"",VLOOKUP(B5075,'Ket qua do'!$C$5:$AP$50000,$L$3,TRUE),"")</f>
        <v>#N/A</v>
      </c>
    </row>
    <row r="5076" spans="1:12" x14ac:dyDescent="0.25">
      <c r="A5076" t="e">
        <f t="shared" si="84"/>
        <v>#N/A</v>
      </c>
      <c r="B5076" s="1" t="e">
        <f>IF(A5076&lt;&gt;"",VLOOKUP(A5076,'Ket qua do'!$B$5:$CE$50000,2,TRUE),"")</f>
        <v>#N/A</v>
      </c>
      <c r="C5076" s="19" t="e">
        <f>IF(A5076&lt;&gt;"",VLOOKUP(B5076,'Ket qua do'!$C$5:$AP$50000,$C$3,TRUE)*SQRT(3)*$C$11,"")</f>
        <v>#N/A</v>
      </c>
      <c r="D5076" s="21" t="e">
        <f>IF(A5076&lt;&gt;"",VLOOKUP(B5076,'Ket qua do'!$C$5:$AP$50000,$D$3,TRUE),"")</f>
        <v>#N/A</v>
      </c>
      <c r="E5076" s="21" t="e">
        <f>IF(A5076&lt;&gt;"",VLOOKUP(B5076,'Ket qua do'!$C$5:$AP$50000,$E$3,TRUE)*$C$12,"")</f>
        <v>#N/A</v>
      </c>
      <c r="F5076" s="21" t="e">
        <f>IF(A5076&lt;&gt;"",VLOOKUP(B5076,'Ket qua do'!$C$5:$AP$50000,$F$3,TRUE),"")</f>
        <v>#N/A</v>
      </c>
      <c r="G5076" s="21" t="e">
        <f>IF(A5076&lt;&gt;"",VLOOKUP(B5076,'Ket qua do'!$C$5:$AP$50000,$G$3,TRUE),"")</f>
        <v>#N/A</v>
      </c>
      <c r="H5076" s="21" t="e">
        <f>IF(A5076&lt;&gt;"",VLOOKUP(B5076,'Ket qua do'!$C$5:$AP$50000,$H$3,TRUE),"")</f>
        <v>#N/A</v>
      </c>
      <c r="I5076" s="21" t="e">
        <f>IF(A5076&lt;&gt;"",VLOOKUP(B5076,'Ket qua do'!$C$5:$AP$50000,$I$3,TRUE)*$E$9/1000,"")</f>
        <v>#N/A</v>
      </c>
      <c r="J5076" s="21" t="e">
        <f>IF(A5076&lt;&gt;"",VLOOKUP(B5076,'Ket qua do'!$C$5:$AP$50000,$J$3,TRUE)*$E$9/1000,"")</f>
        <v>#N/A</v>
      </c>
      <c r="K5076" s="21" t="e">
        <f>IF(A5076&lt;&gt;"",VLOOKUP(B5076,'Ket qua do'!$C$5:$AP$50000,$K$3,TRUE)*$E$9/1000,"")</f>
        <v>#N/A</v>
      </c>
      <c r="L5076" s="21" t="e">
        <f>IF(A5076&lt;&gt;"",VLOOKUP(B5076,'Ket qua do'!$C$5:$AP$50000,$L$3,TRUE),"")</f>
        <v>#N/A</v>
      </c>
    </row>
    <row r="5077" spans="1:12" x14ac:dyDescent="0.25">
      <c r="A5077" t="e">
        <f t="shared" si="84"/>
        <v>#N/A</v>
      </c>
      <c r="B5077" s="1" t="e">
        <f>IF(A5077&lt;&gt;"",VLOOKUP(A5077,'Ket qua do'!$B$5:$CE$50000,2,TRUE),"")</f>
        <v>#N/A</v>
      </c>
      <c r="C5077" s="19" t="e">
        <f>IF(A5077&lt;&gt;"",VLOOKUP(B5077,'Ket qua do'!$C$5:$AP$50000,$C$3,TRUE)*SQRT(3)*$C$11,"")</f>
        <v>#N/A</v>
      </c>
      <c r="D5077" s="21" t="e">
        <f>IF(A5077&lt;&gt;"",VLOOKUP(B5077,'Ket qua do'!$C$5:$AP$50000,$D$3,TRUE),"")</f>
        <v>#N/A</v>
      </c>
      <c r="E5077" s="21" t="e">
        <f>IF(A5077&lt;&gt;"",VLOOKUP(B5077,'Ket qua do'!$C$5:$AP$50000,$E$3,TRUE)*$C$12,"")</f>
        <v>#N/A</v>
      </c>
      <c r="F5077" s="21" t="e">
        <f>IF(A5077&lt;&gt;"",VLOOKUP(B5077,'Ket qua do'!$C$5:$AP$50000,$F$3,TRUE),"")</f>
        <v>#N/A</v>
      </c>
      <c r="G5077" s="21" t="e">
        <f>IF(A5077&lt;&gt;"",VLOOKUP(B5077,'Ket qua do'!$C$5:$AP$50000,$G$3,TRUE),"")</f>
        <v>#N/A</v>
      </c>
      <c r="H5077" s="21" t="e">
        <f>IF(A5077&lt;&gt;"",VLOOKUP(B5077,'Ket qua do'!$C$5:$AP$50000,$H$3,TRUE),"")</f>
        <v>#N/A</v>
      </c>
      <c r="I5077" s="21" t="e">
        <f>IF(A5077&lt;&gt;"",VLOOKUP(B5077,'Ket qua do'!$C$5:$AP$50000,$I$3,TRUE)*$E$9/1000,"")</f>
        <v>#N/A</v>
      </c>
      <c r="J5077" s="21" t="e">
        <f>IF(A5077&lt;&gt;"",VLOOKUP(B5077,'Ket qua do'!$C$5:$AP$50000,$J$3,TRUE)*$E$9/1000,"")</f>
        <v>#N/A</v>
      </c>
      <c r="K5077" s="21" t="e">
        <f>IF(A5077&lt;&gt;"",VLOOKUP(B5077,'Ket qua do'!$C$5:$AP$50000,$K$3,TRUE)*$E$9/1000,"")</f>
        <v>#N/A</v>
      </c>
      <c r="L5077" s="21" t="e">
        <f>IF(A5077&lt;&gt;"",VLOOKUP(B5077,'Ket qua do'!$C$5:$AP$50000,$L$3,TRUE),"")</f>
        <v>#N/A</v>
      </c>
    </row>
    <row r="5078" spans="1:12" x14ac:dyDescent="0.25">
      <c r="A5078" t="e">
        <f t="shared" si="84"/>
        <v>#N/A</v>
      </c>
      <c r="B5078" s="1" t="e">
        <f>IF(A5078&lt;&gt;"",VLOOKUP(A5078,'Ket qua do'!$B$5:$CE$50000,2,TRUE),"")</f>
        <v>#N/A</v>
      </c>
      <c r="C5078" s="19" t="e">
        <f>IF(A5078&lt;&gt;"",VLOOKUP(B5078,'Ket qua do'!$C$5:$AP$50000,$C$3,TRUE)*SQRT(3)*$C$11,"")</f>
        <v>#N/A</v>
      </c>
      <c r="D5078" s="21" t="e">
        <f>IF(A5078&lt;&gt;"",VLOOKUP(B5078,'Ket qua do'!$C$5:$AP$50000,$D$3,TRUE),"")</f>
        <v>#N/A</v>
      </c>
      <c r="E5078" s="21" t="e">
        <f>IF(A5078&lt;&gt;"",VLOOKUP(B5078,'Ket qua do'!$C$5:$AP$50000,$E$3,TRUE)*$C$12,"")</f>
        <v>#N/A</v>
      </c>
      <c r="F5078" s="21" t="e">
        <f>IF(A5078&lt;&gt;"",VLOOKUP(B5078,'Ket qua do'!$C$5:$AP$50000,$F$3,TRUE),"")</f>
        <v>#N/A</v>
      </c>
      <c r="G5078" s="21" t="e">
        <f>IF(A5078&lt;&gt;"",VLOOKUP(B5078,'Ket qua do'!$C$5:$AP$50000,$G$3,TRUE),"")</f>
        <v>#N/A</v>
      </c>
      <c r="H5078" s="21" t="e">
        <f>IF(A5078&lt;&gt;"",VLOOKUP(B5078,'Ket qua do'!$C$5:$AP$50000,$H$3,TRUE),"")</f>
        <v>#N/A</v>
      </c>
      <c r="I5078" s="21" t="e">
        <f>IF(A5078&lt;&gt;"",VLOOKUP(B5078,'Ket qua do'!$C$5:$AP$50000,$I$3,TRUE)*$E$9/1000,"")</f>
        <v>#N/A</v>
      </c>
      <c r="J5078" s="21" t="e">
        <f>IF(A5078&lt;&gt;"",VLOOKUP(B5078,'Ket qua do'!$C$5:$AP$50000,$J$3,TRUE)*$E$9/1000,"")</f>
        <v>#N/A</v>
      </c>
      <c r="K5078" s="21" t="e">
        <f>IF(A5078&lt;&gt;"",VLOOKUP(B5078,'Ket qua do'!$C$5:$AP$50000,$K$3,TRUE)*$E$9/1000,"")</f>
        <v>#N/A</v>
      </c>
      <c r="L5078" s="21" t="e">
        <f>IF(A5078&lt;&gt;"",VLOOKUP(B5078,'Ket qua do'!$C$5:$AP$50000,$L$3,TRUE),"")</f>
        <v>#N/A</v>
      </c>
    </row>
    <row r="5079" spans="1:12" x14ac:dyDescent="0.25">
      <c r="A5079" t="e">
        <f t="shared" si="84"/>
        <v>#N/A</v>
      </c>
      <c r="B5079" s="1" t="e">
        <f>IF(A5079&lt;&gt;"",VLOOKUP(A5079,'Ket qua do'!$B$5:$CE$50000,2,TRUE),"")</f>
        <v>#N/A</v>
      </c>
      <c r="C5079" s="19" t="e">
        <f>IF(A5079&lt;&gt;"",VLOOKUP(B5079,'Ket qua do'!$C$5:$AP$50000,$C$3,TRUE)*SQRT(3)*$C$11,"")</f>
        <v>#N/A</v>
      </c>
      <c r="D5079" s="21" t="e">
        <f>IF(A5079&lt;&gt;"",VLOOKUP(B5079,'Ket qua do'!$C$5:$AP$50000,$D$3,TRUE),"")</f>
        <v>#N/A</v>
      </c>
      <c r="E5079" s="21" t="e">
        <f>IF(A5079&lt;&gt;"",VLOOKUP(B5079,'Ket qua do'!$C$5:$AP$50000,$E$3,TRUE)*$C$12,"")</f>
        <v>#N/A</v>
      </c>
      <c r="F5079" s="21" t="e">
        <f>IF(A5079&lt;&gt;"",VLOOKUP(B5079,'Ket qua do'!$C$5:$AP$50000,$F$3,TRUE),"")</f>
        <v>#N/A</v>
      </c>
      <c r="G5079" s="21" t="e">
        <f>IF(A5079&lt;&gt;"",VLOOKUP(B5079,'Ket qua do'!$C$5:$AP$50000,$G$3,TRUE),"")</f>
        <v>#N/A</v>
      </c>
      <c r="H5079" s="21" t="e">
        <f>IF(A5079&lt;&gt;"",VLOOKUP(B5079,'Ket qua do'!$C$5:$AP$50000,$H$3,TRUE),"")</f>
        <v>#N/A</v>
      </c>
      <c r="I5079" s="21" t="e">
        <f>IF(A5079&lt;&gt;"",VLOOKUP(B5079,'Ket qua do'!$C$5:$AP$50000,$I$3,TRUE)*$E$9/1000,"")</f>
        <v>#N/A</v>
      </c>
      <c r="J5079" s="21" t="e">
        <f>IF(A5079&lt;&gt;"",VLOOKUP(B5079,'Ket qua do'!$C$5:$AP$50000,$J$3,TRUE)*$E$9/1000,"")</f>
        <v>#N/A</v>
      </c>
      <c r="K5079" s="21" t="e">
        <f>IF(A5079&lt;&gt;"",VLOOKUP(B5079,'Ket qua do'!$C$5:$AP$50000,$K$3,TRUE)*$E$9/1000,"")</f>
        <v>#N/A</v>
      </c>
      <c r="L5079" s="21" t="e">
        <f>IF(A5079&lt;&gt;"",VLOOKUP(B5079,'Ket qua do'!$C$5:$AP$50000,$L$3,TRUE),"")</f>
        <v>#N/A</v>
      </c>
    </row>
    <row r="5080" spans="1:12" x14ac:dyDescent="0.25">
      <c r="A5080" t="e">
        <f t="shared" si="84"/>
        <v>#N/A</v>
      </c>
      <c r="B5080" s="1" t="e">
        <f>IF(A5080&lt;&gt;"",VLOOKUP(A5080,'Ket qua do'!$B$5:$CE$50000,2,TRUE),"")</f>
        <v>#N/A</v>
      </c>
      <c r="C5080" s="19" t="e">
        <f>IF(A5080&lt;&gt;"",VLOOKUP(B5080,'Ket qua do'!$C$5:$AP$50000,$C$3,TRUE)*SQRT(3)*$C$11,"")</f>
        <v>#N/A</v>
      </c>
      <c r="D5080" s="21" t="e">
        <f>IF(A5080&lt;&gt;"",VLOOKUP(B5080,'Ket qua do'!$C$5:$AP$50000,$D$3,TRUE),"")</f>
        <v>#N/A</v>
      </c>
      <c r="E5080" s="21" t="e">
        <f>IF(A5080&lt;&gt;"",VLOOKUP(B5080,'Ket qua do'!$C$5:$AP$50000,$E$3,TRUE)*$C$12,"")</f>
        <v>#N/A</v>
      </c>
      <c r="F5080" s="21" t="e">
        <f>IF(A5080&lt;&gt;"",VLOOKUP(B5080,'Ket qua do'!$C$5:$AP$50000,$F$3,TRUE),"")</f>
        <v>#N/A</v>
      </c>
      <c r="G5080" s="21" t="e">
        <f>IF(A5080&lt;&gt;"",VLOOKUP(B5080,'Ket qua do'!$C$5:$AP$50000,$G$3,TRUE),"")</f>
        <v>#N/A</v>
      </c>
      <c r="H5080" s="21" t="e">
        <f>IF(A5080&lt;&gt;"",VLOOKUP(B5080,'Ket qua do'!$C$5:$AP$50000,$H$3,TRUE),"")</f>
        <v>#N/A</v>
      </c>
      <c r="I5080" s="21" t="e">
        <f>IF(A5080&lt;&gt;"",VLOOKUP(B5080,'Ket qua do'!$C$5:$AP$50000,$I$3,TRUE)*$E$9/1000,"")</f>
        <v>#N/A</v>
      </c>
      <c r="J5080" s="21" t="e">
        <f>IF(A5080&lt;&gt;"",VLOOKUP(B5080,'Ket qua do'!$C$5:$AP$50000,$J$3,TRUE)*$E$9/1000,"")</f>
        <v>#N/A</v>
      </c>
      <c r="K5080" s="21" t="e">
        <f>IF(A5080&lt;&gt;"",VLOOKUP(B5080,'Ket qua do'!$C$5:$AP$50000,$K$3,TRUE)*$E$9/1000,"")</f>
        <v>#N/A</v>
      </c>
      <c r="L5080" s="21" t="e">
        <f>IF(A5080&lt;&gt;"",VLOOKUP(B5080,'Ket qua do'!$C$5:$AP$50000,$L$3,TRUE),"")</f>
        <v>#N/A</v>
      </c>
    </row>
    <row r="5081" spans="1:12" x14ac:dyDescent="0.25">
      <c r="A5081" t="e">
        <f t="shared" si="84"/>
        <v>#N/A</v>
      </c>
      <c r="B5081" s="1" t="e">
        <f>IF(A5081&lt;&gt;"",VLOOKUP(A5081,'Ket qua do'!$B$5:$CE$50000,2,TRUE),"")</f>
        <v>#N/A</v>
      </c>
      <c r="C5081" s="19" t="e">
        <f>IF(A5081&lt;&gt;"",VLOOKUP(B5081,'Ket qua do'!$C$5:$AP$50000,$C$3,TRUE)*SQRT(3)*$C$11,"")</f>
        <v>#N/A</v>
      </c>
      <c r="D5081" s="21" t="e">
        <f>IF(A5081&lt;&gt;"",VLOOKUP(B5081,'Ket qua do'!$C$5:$AP$50000,$D$3,TRUE),"")</f>
        <v>#N/A</v>
      </c>
      <c r="E5081" s="21" t="e">
        <f>IF(A5081&lt;&gt;"",VLOOKUP(B5081,'Ket qua do'!$C$5:$AP$50000,$E$3,TRUE)*$C$12,"")</f>
        <v>#N/A</v>
      </c>
      <c r="F5081" s="21" t="e">
        <f>IF(A5081&lt;&gt;"",VLOOKUP(B5081,'Ket qua do'!$C$5:$AP$50000,$F$3,TRUE),"")</f>
        <v>#N/A</v>
      </c>
      <c r="G5081" s="21" t="e">
        <f>IF(A5081&lt;&gt;"",VLOOKUP(B5081,'Ket qua do'!$C$5:$AP$50000,$G$3,TRUE),"")</f>
        <v>#N/A</v>
      </c>
      <c r="H5081" s="21" t="e">
        <f>IF(A5081&lt;&gt;"",VLOOKUP(B5081,'Ket qua do'!$C$5:$AP$50000,$H$3,TRUE),"")</f>
        <v>#N/A</v>
      </c>
      <c r="I5081" s="21" t="e">
        <f>IF(A5081&lt;&gt;"",VLOOKUP(B5081,'Ket qua do'!$C$5:$AP$50000,$I$3,TRUE)*$E$9/1000,"")</f>
        <v>#N/A</v>
      </c>
      <c r="J5081" s="21" t="e">
        <f>IF(A5081&lt;&gt;"",VLOOKUP(B5081,'Ket qua do'!$C$5:$AP$50000,$J$3,TRUE)*$E$9/1000,"")</f>
        <v>#N/A</v>
      </c>
      <c r="K5081" s="21" t="e">
        <f>IF(A5081&lt;&gt;"",VLOOKUP(B5081,'Ket qua do'!$C$5:$AP$50000,$K$3,TRUE)*$E$9/1000,"")</f>
        <v>#N/A</v>
      </c>
      <c r="L5081" s="21" t="e">
        <f>IF(A5081&lt;&gt;"",VLOOKUP(B5081,'Ket qua do'!$C$5:$AP$50000,$L$3,TRUE),"")</f>
        <v>#N/A</v>
      </c>
    </row>
    <row r="5082" spans="1:12" x14ac:dyDescent="0.25">
      <c r="A5082" t="e">
        <f t="shared" ref="A5082:A5145" si="85">IF(A5081&lt;$E$8,A5081+1,"")</f>
        <v>#N/A</v>
      </c>
      <c r="B5082" s="1" t="e">
        <f>IF(A5082&lt;&gt;"",VLOOKUP(A5082,'Ket qua do'!$B$5:$CE$50000,2,TRUE),"")</f>
        <v>#N/A</v>
      </c>
      <c r="C5082" s="19" t="e">
        <f>IF(A5082&lt;&gt;"",VLOOKUP(B5082,'Ket qua do'!$C$5:$AP$50000,$C$3,TRUE)*SQRT(3)*$C$11,"")</f>
        <v>#N/A</v>
      </c>
      <c r="D5082" s="21" t="e">
        <f>IF(A5082&lt;&gt;"",VLOOKUP(B5082,'Ket qua do'!$C$5:$AP$50000,$D$3,TRUE),"")</f>
        <v>#N/A</v>
      </c>
      <c r="E5082" s="21" t="e">
        <f>IF(A5082&lt;&gt;"",VLOOKUP(B5082,'Ket qua do'!$C$5:$AP$50000,$E$3,TRUE)*$C$12,"")</f>
        <v>#N/A</v>
      </c>
      <c r="F5082" s="21" t="e">
        <f>IF(A5082&lt;&gt;"",VLOOKUP(B5082,'Ket qua do'!$C$5:$AP$50000,$F$3,TRUE),"")</f>
        <v>#N/A</v>
      </c>
      <c r="G5082" s="21" t="e">
        <f>IF(A5082&lt;&gt;"",VLOOKUP(B5082,'Ket qua do'!$C$5:$AP$50000,$G$3,TRUE),"")</f>
        <v>#N/A</v>
      </c>
      <c r="H5082" s="21" t="e">
        <f>IF(A5082&lt;&gt;"",VLOOKUP(B5082,'Ket qua do'!$C$5:$AP$50000,$H$3,TRUE),"")</f>
        <v>#N/A</v>
      </c>
      <c r="I5082" s="21" t="e">
        <f>IF(A5082&lt;&gt;"",VLOOKUP(B5082,'Ket qua do'!$C$5:$AP$50000,$I$3,TRUE)*$E$9/1000,"")</f>
        <v>#N/A</v>
      </c>
      <c r="J5082" s="21" t="e">
        <f>IF(A5082&lt;&gt;"",VLOOKUP(B5082,'Ket qua do'!$C$5:$AP$50000,$J$3,TRUE)*$E$9/1000,"")</f>
        <v>#N/A</v>
      </c>
      <c r="K5082" s="21" t="e">
        <f>IF(A5082&lt;&gt;"",VLOOKUP(B5082,'Ket qua do'!$C$5:$AP$50000,$K$3,TRUE)*$E$9/1000,"")</f>
        <v>#N/A</v>
      </c>
      <c r="L5082" s="21" t="e">
        <f>IF(A5082&lt;&gt;"",VLOOKUP(B5082,'Ket qua do'!$C$5:$AP$50000,$L$3,TRUE),"")</f>
        <v>#N/A</v>
      </c>
    </row>
    <row r="5083" spans="1:12" x14ac:dyDescent="0.25">
      <c r="A5083" t="e">
        <f t="shared" si="85"/>
        <v>#N/A</v>
      </c>
      <c r="B5083" s="1" t="e">
        <f>IF(A5083&lt;&gt;"",VLOOKUP(A5083,'Ket qua do'!$B$5:$CE$50000,2,TRUE),"")</f>
        <v>#N/A</v>
      </c>
      <c r="C5083" s="19" t="e">
        <f>IF(A5083&lt;&gt;"",VLOOKUP(B5083,'Ket qua do'!$C$5:$AP$50000,$C$3,TRUE)*SQRT(3)*$C$11,"")</f>
        <v>#N/A</v>
      </c>
      <c r="D5083" s="21" t="e">
        <f>IF(A5083&lt;&gt;"",VLOOKUP(B5083,'Ket qua do'!$C$5:$AP$50000,$D$3,TRUE),"")</f>
        <v>#N/A</v>
      </c>
      <c r="E5083" s="21" t="e">
        <f>IF(A5083&lt;&gt;"",VLOOKUP(B5083,'Ket qua do'!$C$5:$AP$50000,$E$3,TRUE)*$C$12,"")</f>
        <v>#N/A</v>
      </c>
      <c r="F5083" s="21" t="e">
        <f>IF(A5083&lt;&gt;"",VLOOKUP(B5083,'Ket qua do'!$C$5:$AP$50000,$F$3,TRUE),"")</f>
        <v>#N/A</v>
      </c>
      <c r="G5083" s="21" t="e">
        <f>IF(A5083&lt;&gt;"",VLOOKUP(B5083,'Ket qua do'!$C$5:$AP$50000,$G$3,TRUE),"")</f>
        <v>#N/A</v>
      </c>
      <c r="H5083" s="21" t="e">
        <f>IF(A5083&lt;&gt;"",VLOOKUP(B5083,'Ket qua do'!$C$5:$AP$50000,$H$3,TRUE),"")</f>
        <v>#N/A</v>
      </c>
      <c r="I5083" s="21" t="e">
        <f>IF(A5083&lt;&gt;"",VLOOKUP(B5083,'Ket qua do'!$C$5:$AP$50000,$I$3,TRUE)*$E$9/1000,"")</f>
        <v>#N/A</v>
      </c>
      <c r="J5083" s="21" t="e">
        <f>IF(A5083&lt;&gt;"",VLOOKUP(B5083,'Ket qua do'!$C$5:$AP$50000,$J$3,TRUE)*$E$9/1000,"")</f>
        <v>#N/A</v>
      </c>
      <c r="K5083" s="21" t="e">
        <f>IF(A5083&lt;&gt;"",VLOOKUP(B5083,'Ket qua do'!$C$5:$AP$50000,$K$3,TRUE)*$E$9/1000,"")</f>
        <v>#N/A</v>
      </c>
      <c r="L5083" s="21" t="e">
        <f>IF(A5083&lt;&gt;"",VLOOKUP(B5083,'Ket qua do'!$C$5:$AP$50000,$L$3,TRUE),"")</f>
        <v>#N/A</v>
      </c>
    </row>
    <row r="5084" spans="1:12" x14ac:dyDescent="0.25">
      <c r="A5084" t="e">
        <f t="shared" si="85"/>
        <v>#N/A</v>
      </c>
      <c r="B5084" s="1" t="e">
        <f>IF(A5084&lt;&gt;"",VLOOKUP(A5084,'Ket qua do'!$B$5:$CE$50000,2,TRUE),"")</f>
        <v>#N/A</v>
      </c>
      <c r="C5084" s="19" t="e">
        <f>IF(A5084&lt;&gt;"",VLOOKUP(B5084,'Ket qua do'!$C$5:$AP$50000,$C$3,TRUE)*SQRT(3)*$C$11,"")</f>
        <v>#N/A</v>
      </c>
      <c r="D5084" s="21" t="e">
        <f>IF(A5084&lt;&gt;"",VLOOKUP(B5084,'Ket qua do'!$C$5:$AP$50000,$D$3,TRUE),"")</f>
        <v>#N/A</v>
      </c>
      <c r="E5084" s="21" t="e">
        <f>IF(A5084&lt;&gt;"",VLOOKUP(B5084,'Ket qua do'!$C$5:$AP$50000,$E$3,TRUE)*$C$12,"")</f>
        <v>#N/A</v>
      </c>
      <c r="F5084" s="21" t="e">
        <f>IF(A5084&lt;&gt;"",VLOOKUP(B5084,'Ket qua do'!$C$5:$AP$50000,$F$3,TRUE),"")</f>
        <v>#N/A</v>
      </c>
      <c r="G5084" s="21" t="e">
        <f>IF(A5084&lt;&gt;"",VLOOKUP(B5084,'Ket qua do'!$C$5:$AP$50000,$G$3,TRUE),"")</f>
        <v>#N/A</v>
      </c>
      <c r="H5084" s="21" t="e">
        <f>IF(A5084&lt;&gt;"",VLOOKUP(B5084,'Ket qua do'!$C$5:$AP$50000,$H$3,TRUE),"")</f>
        <v>#N/A</v>
      </c>
      <c r="I5084" s="21" t="e">
        <f>IF(A5084&lt;&gt;"",VLOOKUP(B5084,'Ket qua do'!$C$5:$AP$50000,$I$3,TRUE)*$E$9/1000,"")</f>
        <v>#N/A</v>
      </c>
      <c r="J5084" s="21" t="e">
        <f>IF(A5084&lt;&gt;"",VLOOKUP(B5084,'Ket qua do'!$C$5:$AP$50000,$J$3,TRUE)*$E$9/1000,"")</f>
        <v>#N/A</v>
      </c>
      <c r="K5084" s="21" t="e">
        <f>IF(A5084&lt;&gt;"",VLOOKUP(B5084,'Ket qua do'!$C$5:$AP$50000,$K$3,TRUE)*$E$9/1000,"")</f>
        <v>#N/A</v>
      </c>
      <c r="L5084" s="21" t="e">
        <f>IF(A5084&lt;&gt;"",VLOOKUP(B5084,'Ket qua do'!$C$5:$AP$50000,$L$3,TRUE),"")</f>
        <v>#N/A</v>
      </c>
    </row>
    <row r="5085" spans="1:12" x14ac:dyDescent="0.25">
      <c r="A5085" t="e">
        <f t="shared" si="85"/>
        <v>#N/A</v>
      </c>
      <c r="B5085" s="1" t="e">
        <f>IF(A5085&lt;&gt;"",VLOOKUP(A5085,'Ket qua do'!$B$5:$CE$50000,2,TRUE),"")</f>
        <v>#N/A</v>
      </c>
      <c r="C5085" s="19" t="e">
        <f>IF(A5085&lt;&gt;"",VLOOKUP(B5085,'Ket qua do'!$C$5:$AP$50000,$C$3,TRUE)*SQRT(3)*$C$11,"")</f>
        <v>#N/A</v>
      </c>
      <c r="D5085" s="21" t="e">
        <f>IF(A5085&lt;&gt;"",VLOOKUP(B5085,'Ket qua do'!$C$5:$AP$50000,$D$3,TRUE),"")</f>
        <v>#N/A</v>
      </c>
      <c r="E5085" s="21" t="e">
        <f>IF(A5085&lt;&gt;"",VLOOKUP(B5085,'Ket qua do'!$C$5:$AP$50000,$E$3,TRUE)*$C$12,"")</f>
        <v>#N/A</v>
      </c>
      <c r="F5085" s="21" t="e">
        <f>IF(A5085&lt;&gt;"",VLOOKUP(B5085,'Ket qua do'!$C$5:$AP$50000,$F$3,TRUE),"")</f>
        <v>#N/A</v>
      </c>
      <c r="G5085" s="21" t="e">
        <f>IF(A5085&lt;&gt;"",VLOOKUP(B5085,'Ket qua do'!$C$5:$AP$50000,$G$3,TRUE),"")</f>
        <v>#N/A</v>
      </c>
      <c r="H5085" s="21" t="e">
        <f>IF(A5085&lt;&gt;"",VLOOKUP(B5085,'Ket qua do'!$C$5:$AP$50000,$H$3,TRUE),"")</f>
        <v>#N/A</v>
      </c>
      <c r="I5085" s="21" t="e">
        <f>IF(A5085&lt;&gt;"",VLOOKUP(B5085,'Ket qua do'!$C$5:$AP$50000,$I$3,TRUE)*$E$9/1000,"")</f>
        <v>#N/A</v>
      </c>
      <c r="J5085" s="21" t="e">
        <f>IF(A5085&lt;&gt;"",VLOOKUP(B5085,'Ket qua do'!$C$5:$AP$50000,$J$3,TRUE)*$E$9/1000,"")</f>
        <v>#N/A</v>
      </c>
      <c r="K5085" s="21" t="e">
        <f>IF(A5085&lt;&gt;"",VLOOKUP(B5085,'Ket qua do'!$C$5:$AP$50000,$K$3,TRUE)*$E$9/1000,"")</f>
        <v>#N/A</v>
      </c>
      <c r="L5085" s="21" t="e">
        <f>IF(A5085&lt;&gt;"",VLOOKUP(B5085,'Ket qua do'!$C$5:$AP$50000,$L$3,TRUE),"")</f>
        <v>#N/A</v>
      </c>
    </row>
    <row r="5086" spans="1:12" x14ac:dyDescent="0.25">
      <c r="A5086" t="e">
        <f t="shared" si="85"/>
        <v>#N/A</v>
      </c>
      <c r="B5086" s="1" t="e">
        <f>IF(A5086&lt;&gt;"",VLOOKUP(A5086,'Ket qua do'!$B$5:$CE$50000,2,TRUE),"")</f>
        <v>#N/A</v>
      </c>
      <c r="C5086" s="19" t="e">
        <f>IF(A5086&lt;&gt;"",VLOOKUP(B5086,'Ket qua do'!$C$5:$AP$50000,$C$3,TRUE)*SQRT(3)*$C$11,"")</f>
        <v>#N/A</v>
      </c>
      <c r="D5086" s="21" t="e">
        <f>IF(A5086&lt;&gt;"",VLOOKUP(B5086,'Ket qua do'!$C$5:$AP$50000,$D$3,TRUE),"")</f>
        <v>#N/A</v>
      </c>
      <c r="E5086" s="21" t="e">
        <f>IF(A5086&lt;&gt;"",VLOOKUP(B5086,'Ket qua do'!$C$5:$AP$50000,$E$3,TRUE)*$C$12,"")</f>
        <v>#N/A</v>
      </c>
      <c r="F5086" s="21" t="e">
        <f>IF(A5086&lt;&gt;"",VLOOKUP(B5086,'Ket qua do'!$C$5:$AP$50000,$F$3,TRUE),"")</f>
        <v>#N/A</v>
      </c>
      <c r="G5086" s="21" t="e">
        <f>IF(A5086&lt;&gt;"",VLOOKUP(B5086,'Ket qua do'!$C$5:$AP$50000,$G$3,TRUE),"")</f>
        <v>#N/A</v>
      </c>
      <c r="H5086" s="21" t="e">
        <f>IF(A5086&lt;&gt;"",VLOOKUP(B5086,'Ket qua do'!$C$5:$AP$50000,$H$3,TRUE),"")</f>
        <v>#N/A</v>
      </c>
      <c r="I5086" s="21" t="e">
        <f>IF(A5086&lt;&gt;"",VLOOKUP(B5086,'Ket qua do'!$C$5:$AP$50000,$I$3,TRUE)*$E$9/1000,"")</f>
        <v>#N/A</v>
      </c>
      <c r="J5086" s="21" t="e">
        <f>IF(A5086&lt;&gt;"",VLOOKUP(B5086,'Ket qua do'!$C$5:$AP$50000,$J$3,TRUE)*$E$9/1000,"")</f>
        <v>#N/A</v>
      </c>
      <c r="K5086" s="21" t="e">
        <f>IF(A5086&lt;&gt;"",VLOOKUP(B5086,'Ket qua do'!$C$5:$AP$50000,$K$3,TRUE)*$E$9/1000,"")</f>
        <v>#N/A</v>
      </c>
      <c r="L5086" s="21" t="e">
        <f>IF(A5086&lt;&gt;"",VLOOKUP(B5086,'Ket qua do'!$C$5:$AP$50000,$L$3,TRUE),"")</f>
        <v>#N/A</v>
      </c>
    </row>
    <row r="5087" spans="1:12" x14ac:dyDescent="0.25">
      <c r="A5087" t="e">
        <f t="shared" si="85"/>
        <v>#N/A</v>
      </c>
      <c r="B5087" s="1" t="e">
        <f>IF(A5087&lt;&gt;"",VLOOKUP(A5087,'Ket qua do'!$B$5:$CE$50000,2,TRUE),"")</f>
        <v>#N/A</v>
      </c>
      <c r="C5087" s="19" t="e">
        <f>IF(A5087&lt;&gt;"",VLOOKUP(B5087,'Ket qua do'!$C$5:$AP$50000,$C$3,TRUE)*SQRT(3)*$C$11,"")</f>
        <v>#N/A</v>
      </c>
      <c r="D5087" s="21" t="e">
        <f>IF(A5087&lt;&gt;"",VLOOKUP(B5087,'Ket qua do'!$C$5:$AP$50000,$D$3,TRUE),"")</f>
        <v>#N/A</v>
      </c>
      <c r="E5087" s="21" t="e">
        <f>IF(A5087&lt;&gt;"",VLOOKUP(B5087,'Ket qua do'!$C$5:$AP$50000,$E$3,TRUE)*$C$12,"")</f>
        <v>#N/A</v>
      </c>
      <c r="F5087" s="21" t="e">
        <f>IF(A5087&lt;&gt;"",VLOOKUP(B5087,'Ket qua do'!$C$5:$AP$50000,$F$3,TRUE),"")</f>
        <v>#N/A</v>
      </c>
      <c r="G5087" s="21" t="e">
        <f>IF(A5087&lt;&gt;"",VLOOKUP(B5087,'Ket qua do'!$C$5:$AP$50000,$G$3,TRUE),"")</f>
        <v>#N/A</v>
      </c>
      <c r="H5087" s="21" t="e">
        <f>IF(A5087&lt;&gt;"",VLOOKUP(B5087,'Ket qua do'!$C$5:$AP$50000,$H$3,TRUE),"")</f>
        <v>#N/A</v>
      </c>
      <c r="I5087" s="21" t="e">
        <f>IF(A5087&lt;&gt;"",VLOOKUP(B5087,'Ket qua do'!$C$5:$AP$50000,$I$3,TRUE)*$E$9/1000,"")</f>
        <v>#N/A</v>
      </c>
      <c r="J5087" s="21" t="e">
        <f>IF(A5087&lt;&gt;"",VLOOKUP(B5087,'Ket qua do'!$C$5:$AP$50000,$J$3,TRUE)*$E$9/1000,"")</f>
        <v>#N/A</v>
      </c>
      <c r="K5087" s="21" t="e">
        <f>IF(A5087&lt;&gt;"",VLOOKUP(B5087,'Ket qua do'!$C$5:$AP$50000,$K$3,TRUE)*$E$9/1000,"")</f>
        <v>#N/A</v>
      </c>
      <c r="L5087" s="21" t="e">
        <f>IF(A5087&lt;&gt;"",VLOOKUP(B5087,'Ket qua do'!$C$5:$AP$50000,$L$3,TRUE),"")</f>
        <v>#N/A</v>
      </c>
    </row>
    <row r="5088" spans="1:12" x14ac:dyDescent="0.25">
      <c r="A5088" t="e">
        <f t="shared" si="85"/>
        <v>#N/A</v>
      </c>
      <c r="B5088" s="1" t="e">
        <f>IF(A5088&lt;&gt;"",VLOOKUP(A5088,'Ket qua do'!$B$5:$CE$50000,2,TRUE),"")</f>
        <v>#N/A</v>
      </c>
      <c r="C5088" s="19" t="e">
        <f>IF(A5088&lt;&gt;"",VLOOKUP(B5088,'Ket qua do'!$C$5:$AP$50000,$C$3,TRUE)*SQRT(3)*$C$11,"")</f>
        <v>#N/A</v>
      </c>
      <c r="D5088" s="21" t="e">
        <f>IF(A5088&lt;&gt;"",VLOOKUP(B5088,'Ket qua do'!$C$5:$AP$50000,$D$3,TRUE),"")</f>
        <v>#N/A</v>
      </c>
      <c r="E5088" s="21" t="e">
        <f>IF(A5088&lt;&gt;"",VLOOKUP(B5088,'Ket qua do'!$C$5:$AP$50000,$E$3,TRUE)*$C$12,"")</f>
        <v>#N/A</v>
      </c>
      <c r="F5088" s="21" t="e">
        <f>IF(A5088&lt;&gt;"",VLOOKUP(B5088,'Ket qua do'!$C$5:$AP$50000,$F$3,TRUE),"")</f>
        <v>#N/A</v>
      </c>
      <c r="G5088" s="21" t="e">
        <f>IF(A5088&lt;&gt;"",VLOOKUP(B5088,'Ket qua do'!$C$5:$AP$50000,$G$3,TRUE),"")</f>
        <v>#N/A</v>
      </c>
      <c r="H5088" s="21" t="e">
        <f>IF(A5088&lt;&gt;"",VLOOKUP(B5088,'Ket qua do'!$C$5:$AP$50000,$H$3,TRUE),"")</f>
        <v>#N/A</v>
      </c>
      <c r="I5088" s="21" t="e">
        <f>IF(A5088&lt;&gt;"",VLOOKUP(B5088,'Ket qua do'!$C$5:$AP$50000,$I$3,TRUE)*$E$9/1000,"")</f>
        <v>#N/A</v>
      </c>
      <c r="J5088" s="21" t="e">
        <f>IF(A5088&lt;&gt;"",VLOOKUP(B5088,'Ket qua do'!$C$5:$AP$50000,$J$3,TRUE)*$E$9/1000,"")</f>
        <v>#N/A</v>
      </c>
      <c r="K5088" s="21" t="e">
        <f>IF(A5088&lt;&gt;"",VLOOKUP(B5088,'Ket qua do'!$C$5:$AP$50000,$K$3,TRUE)*$E$9/1000,"")</f>
        <v>#N/A</v>
      </c>
      <c r="L5088" s="21" t="e">
        <f>IF(A5088&lt;&gt;"",VLOOKUP(B5088,'Ket qua do'!$C$5:$AP$50000,$L$3,TRUE),"")</f>
        <v>#N/A</v>
      </c>
    </row>
    <row r="5089" spans="1:12" x14ac:dyDescent="0.25">
      <c r="A5089" t="e">
        <f t="shared" si="85"/>
        <v>#N/A</v>
      </c>
      <c r="B5089" s="1" t="e">
        <f>IF(A5089&lt;&gt;"",VLOOKUP(A5089,'Ket qua do'!$B$5:$CE$50000,2,TRUE),"")</f>
        <v>#N/A</v>
      </c>
      <c r="C5089" s="19" t="e">
        <f>IF(A5089&lt;&gt;"",VLOOKUP(B5089,'Ket qua do'!$C$5:$AP$50000,$C$3,TRUE)*SQRT(3)*$C$11,"")</f>
        <v>#N/A</v>
      </c>
      <c r="D5089" s="21" t="e">
        <f>IF(A5089&lt;&gt;"",VLOOKUP(B5089,'Ket qua do'!$C$5:$AP$50000,$D$3,TRUE),"")</f>
        <v>#N/A</v>
      </c>
      <c r="E5089" s="21" t="e">
        <f>IF(A5089&lt;&gt;"",VLOOKUP(B5089,'Ket qua do'!$C$5:$AP$50000,$E$3,TRUE)*$C$12,"")</f>
        <v>#N/A</v>
      </c>
      <c r="F5089" s="21" t="e">
        <f>IF(A5089&lt;&gt;"",VLOOKUP(B5089,'Ket qua do'!$C$5:$AP$50000,$F$3,TRUE),"")</f>
        <v>#N/A</v>
      </c>
      <c r="G5089" s="21" t="e">
        <f>IF(A5089&lt;&gt;"",VLOOKUP(B5089,'Ket qua do'!$C$5:$AP$50000,$G$3,TRUE),"")</f>
        <v>#N/A</v>
      </c>
      <c r="H5089" s="21" t="e">
        <f>IF(A5089&lt;&gt;"",VLOOKUP(B5089,'Ket qua do'!$C$5:$AP$50000,$H$3,TRUE),"")</f>
        <v>#N/A</v>
      </c>
      <c r="I5089" s="21" t="e">
        <f>IF(A5089&lt;&gt;"",VLOOKUP(B5089,'Ket qua do'!$C$5:$AP$50000,$I$3,TRUE)*$E$9/1000,"")</f>
        <v>#N/A</v>
      </c>
      <c r="J5089" s="21" t="e">
        <f>IF(A5089&lt;&gt;"",VLOOKUP(B5089,'Ket qua do'!$C$5:$AP$50000,$J$3,TRUE)*$E$9/1000,"")</f>
        <v>#N/A</v>
      </c>
      <c r="K5089" s="21" t="e">
        <f>IF(A5089&lt;&gt;"",VLOOKUP(B5089,'Ket qua do'!$C$5:$AP$50000,$K$3,TRUE)*$E$9/1000,"")</f>
        <v>#N/A</v>
      </c>
      <c r="L5089" s="21" t="e">
        <f>IF(A5089&lt;&gt;"",VLOOKUP(B5089,'Ket qua do'!$C$5:$AP$50000,$L$3,TRUE),"")</f>
        <v>#N/A</v>
      </c>
    </row>
    <row r="5090" spans="1:12" x14ac:dyDescent="0.25">
      <c r="A5090" t="e">
        <f t="shared" si="85"/>
        <v>#N/A</v>
      </c>
      <c r="B5090" s="1" t="e">
        <f>IF(A5090&lt;&gt;"",VLOOKUP(A5090,'Ket qua do'!$B$5:$CE$50000,2,TRUE),"")</f>
        <v>#N/A</v>
      </c>
      <c r="C5090" s="19" t="e">
        <f>IF(A5090&lt;&gt;"",VLOOKUP(B5090,'Ket qua do'!$C$5:$AP$50000,$C$3,TRUE)*SQRT(3)*$C$11,"")</f>
        <v>#N/A</v>
      </c>
      <c r="D5090" s="21" t="e">
        <f>IF(A5090&lt;&gt;"",VLOOKUP(B5090,'Ket qua do'!$C$5:$AP$50000,$D$3,TRUE),"")</f>
        <v>#N/A</v>
      </c>
      <c r="E5090" s="21" t="e">
        <f>IF(A5090&lt;&gt;"",VLOOKUP(B5090,'Ket qua do'!$C$5:$AP$50000,$E$3,TRUE)*$C$12,"")</f>
        <v>#N/A</v>
      </c>
      <c r="F5090" s="21" t="e">
        <f>IF(A5090&lt;&gt;"",VLOOKUP(B5090,'Ket qua do'!$C$5:$AP$50000,$F$3,TRUE),"")</f>
        <v>#N/A</v>
      </c>
      <c r="G5090" s="21" t="e">
        <f>IF(A5090&lt;&gt;"",VLOOKUP(B5090,'Ket qua do'!$C$5:$AP$50000,$G$3,TRUE),"")</f>
        <v>#N/A</v>
      </c>
      <c r="H5090" s="21" t="e">
        <f>IF(A5090&lt;&gt;"",VLOOKUP(B5090,'Ket qua do'!$C$5:$AP$50000,$H$3,TRUE),"")</f>
        <v>#N/A</v>
      </c>
      <c r="I5090" s="21" t="e">
        <f>IF(A5090&lt;&gt;"",VLOOKUP(B5090,'Ket qua do'!$C$5:$AP$50000,$I$3,TRUE)*$E$9/1000,"")</f>
        <v>#N/A</v>
      </c>
      <c r="J5090" s="21" t="e">
        <f>IF(A5090&lt;&gt;"",VLOOKUP(B5090,'Ket qua do'!$C$5:$AP$50000,$J$3,TRUE)*$E$9/1000,"")</f>
        <v>#N/A</v>
      </c>
      <c r="K5090" s="21" t="e">
        <f>IF(A5090&lt;&gt;"",VLOOKUP(B5090,'Ket qua do'!$C$5:$AP$50000,$K$3,TRUE)*$E$9/1000,"")</f>
        <v>#N/A</v>
      </c>
      <c r="L5090" s="21" t="e">
        <f>IF(A5090&lt;&gt;"",VLOOKUP(B5090,'Ket qua do'!$C$5:$AP$50000,$L$3,TRUE),"")</f>
        <v>#N/A</v>
      </c>
    </row>
    <row r="5091" spans="1:12" x14ac:dyDescent="0.25">
      <c r="A5091" t="e">
        <f t="shared" si="85"/>
        <v>#N/A</v>
      </c>
      <c r="B5091" s="1" t="e">
        <f>IF(A5091&lt;&gt;"",VLOOKUP(A5091,'Ket qua do'!$B$5:$CE$50000,2,TRUE),"")</f>
        <v>#N/A</v>
      </c>
      <c r="C5091" s="19" t="e">
        <f>IF(A5091&lt;&gt;"",VLOOKUP(B5091,'Ket qua do'!$C$5:$AP$50000,$C$3,TRUE)*SQRT(3)*$C$11,"")</f>
        <v>#N/A</v>
      </c>
      <c r="D5091" s="21" t="e">
        <f>IF(A5091&lt;&gt;"",VLOOKUP(B5091,'Ket qua do'!$C$5:$AP$50000,$D$3,TRUE),"")</f>
        <v>#N/A</v>
      </c>
      <c r="E5091" s="21" t="e">
        <f>IF(A5091&lt;&gt;"",VLOOKUP(B5091,'Ket qua do'!$C$5:$AP$50000,$E$3,TRUE)*$C$12,"")</f>
        <v>#N/A</v>
      </c>
      <c r="F5091" s="21" t="e">
        <f>IF(A5091&lt;&gt;"",VLOOKUP(B5091,'Ket qua do'!$C$5:$AP$50000,$F$3,TRUE),"")</f>
        <v>#N/A</v>
      </c>
      <c r="G5091" s="21" t="e">
        <f>IF(A5091&lt;&gt;"",VLOOKUP(B5091,'Ket qua do'!$C$5:$AP$50000,$G$3,TRUE),"")</f>
        <v>#N/A</v>
      </c>
      <c r="H5091" s="21" t="e">
        <f>IF(A5091&lt;&gt;"",VLOOKUP(B5091,'Ket qua do'!$C$5:$AP$50000,$H$3,TRUE),"")</f>
        <v>#N/A</v>
      </c>
      <c r="I5091" s="21" t="e">
        <f>IF(A5091&lt;&gt;"",VLOOKUP(B5091,'Ket qua do'!$C$5:$AP$50000,$I$3,TRUE)*$E$9/1000,"")</f>
        <v>#N/A</v>
      </c>
      <c r="J5091" s="21" t="e">
        <f>IF(A5091&lt;&gt;"",VLOOKUP(B5091,'Ket qua do'!$C$5:$AP$50000,$J$3,TRUE)*$E$9/1000,"")</f>
        <v>#N/A</v>
      </c>
      <c r="K5091" s="21" t="e">
        <f>IF(A5091&lt;&gt;"",VLOOKUP(B5091,'Ket qua do'!$C$5:$AP$50000,$K$3,TRUE)*$E$9/1000,"")</f>
        <v>#N/A</v>
      </c>
      <c r="L5091" s="21" t="e">
        <f>IF(A5091&lt;&gt;"",VLOOKUP(B5091,'Ket qua do'!$C$5:$AP$50000,$L$3,TRUE),"")</f>
        <v>#N/A</v>
      </c>
    </row>
    <row r="5092" spans="1:12" x14ac:dyDescent="0.25">
      <c r="A5092" t="e">
        <f t="shared" si="85"/>
        <v>#N/A</v>
      </c>
      <c r="B5092" s="1" t="e">
        <f>IF(A5092&lt;&gt;"",VLOOKUP(A5092,'Ket qua do'!$B$5:$CE$50000,2,TRUE),"")</f>
        <v>#N/A</v>
      </c>
      <c r="C5092" s="19" t="e">
        <f>IF(A5092&lt;&gt;"",VLOOKUP(B5092,'Ket qua do'!$C$5:$AP$50000,$C$3,TRUE)*SQRT(3)*$C$11,"")</f>
        <v>#N/A</v>
      </c>
      <c r="D5092" s="21" t="e">
        <f>IF(A5092&lt;&gt;"",VLOOKUP(B5092,'Ket qua do'!$C$5:$AP$50000,$D$3,TRUE),"")</f>
        <v>#N/A</v>
      </c>
      <c r="E5092" s="21" t="e">
        <f>IF(A5092&lt;&gt;"",VLOOKUP(B5092,'Ket qua do'!$C$5:$AP$50000,$E$3,TRUE)*$C$12,"")</f>
        <v>#N/A</v>
      </c>
      <c r="F5092" s="21" t="e">
        <f>IF(A5092&lt;&gt;"",VLOOKUP(B5092,'Ket qua do'!$C$5:$AP$50000,$F$3,TRUE),"")</f>
        <v>#N/A</v>
      </c>
      <c r="G5092" s="21" t="e">
        <f>IF(A5092&lt;&gt;"",VLOOKUP(B5092,'Ket qua do'!$C$5:$AP$50000,$G$3,TRUE),"")</f>
        <v>#N/A</v>
      </c>
      <c r="H5092" s="21" t="e">
        <f>IF(A5092&lt;&gt;"",VLOOKUP(B5092,'Ket qua do'!$C$5:$AP$50000,$H$3,TRUE),"")</f>
        <v>#N/A</v>
      </c>
      <c r="I5092" s="21" t="e">
        <f>IF(A5092&lt;&gt;"",VLOOKUP(B5092,'Ket qua do'!$C$5:$AP$50000,$I$3,TRUE)*$E$9/1000,"")</f>
        <v>#N/A</v>
      </c>
      <c r="J5092" s="21" t="e">
        <f>IF(A5092&lt;&gt;"",VLOOKUP(B5092,'Ket qua do'!$C$5:$AP$50000,$J$3,TRUE)*$E$9/1000,"")</f>
        <v>#N/A</v>
      </c>
      <c r="K5092" s="21" t="e">
        <f>IF(A5092&lt;&gt;"",VLOOKUP(B5092,'Ket qua do'!$C$5:$AP$50000,$K$3,TRUE)*$E$9/1000,"")</f>
        <v>#N/A</v>
      </c>
      <c r="L5092" s="21" t="e">
        <f>IF(A5092&lt;&gt;"",VLOOKUP(B5092,'Ket qua do'!$C$5:$AP$50000,$L$3,TRUE),"")</f>
        <v>#N/A</v>
      </c>
    </row>
    <row r="5093" spans="1:12" x14ac:dyDescent="0.25">
      <c r="A5093" t="e">
        <f t="shared" si="85"/>
        <v>#N/A</v>
      </c>
      <c r="B5093" s="1" t="e">
        <f>IF(A5093&lt;&gt;"",VLOOKUP(A5093,'Ket qua do'!$B$5:$CE$50000,2,TRUE),"")</f>
        <v>#N/A</v>
      </c>
      <c r="C5093" s="19" t="e">
        <f>IF(A5093&lt;&gt;"",VLOOKUP(B5093,'Ket qua do'!$C$5:$AP$50000,$C$3,TRUE)*SQRT(3)*$C$11,"")</f>
        <v>#N/A</v>
      </c>
      <c r="D5093" s="21" t="e">
        <f>IF(A5093&lt;&gt;"",VLOOKUP(B5093,'Ket qua do'!$C$5:$AP$50000,$D$3,TRUE),"")</f>
        <v>#N/A</v>
      </c>
      <c r="E5093" s="21" t="e">
        <f>IF(A5093&lt;&gt;"",VLOOKUP(B5093,'Ket qua do'!$C$5:$AP$50000,$E$3,TRUE)*$C$12,"")</f>
        <v>#N/A</v>
      </c>
      <c r="F5093" s="21" t="e">
        <f>IF(A5093&lt;&gt;"",VLOOKUP(B5093,'Ket qua do'!$C$5:$AP$50000,$F$3,TRUE),"")</f>
        <v>#N/A</v>
      </c>
      <c r="G5093" s="21" t="e">
        <f>IF(A5093&lt;&gt;"",VLOOKUP(B5093,'Ket qua do'!$C$5:$AP$50000,$G$3,TRUE),"")</f>
        <v>#N/A</v>
      </c>
      <c r="H5093" s="21" t="e">
        <f>IF(A5093&lt;&gt;"",VLOOKUP(B5093,'Ket qua do'!$C$5:$AP$50000,$H$3,TRUE),"")</f>
        <v>#N/A</v>
      </c>
      <c r="I5093" s="21" t="e">
        <f>IF(A5093&lt;&gt;"",VLOOKUP(B5093,'Ket qua do'!$C$5:$AP$50000,$I$3,TRUE)*$E$9/1000,"")</f>
        <v>#N/A</v>
      </c>
      <c r="J5093" s="21" t="e">
        <f>IF(A5093&lt;&gt;"",VLOOKUP(B5093,'Ket qua do'!$C$5:$AP$50000,$J$3,TRUE)*$E$9/1000,"")</f>
        <v>#N/A</v>
      </c>
      <c r="K5093" s="21" t="e">
        <f>IF(A5093&lt;&gt;"",VLOOKUP(B5093,'Ket qua do'!$C$5:$AP$50000,$K$3,TRUE)*$E$9/1000,"")</f>
        <v>#N/A</v>
      </c>
      <c r="L5093" s="21" t="e">
        <f>IF(A5093&lt;&gt;"",VLOOKUP(B5093,'Ket qua do'!$C$5:$AP$50000,$L$3,TRUE),"")</f>
        <v>#N/A</v>
      </c>
    </row>
    <row r="5094" spans="1:12" x14ac:dyDescent="0.25">
      <c r="A5094" t="e">
        <f t="shared" si="85"/>
        <v>#N/A</v>
      </c>
      <c r="B5094" s="1" t="e">
        <f>IF(A5094&lt;&gt;"",VLOOKUP(A5094,'Ket qua do'!$B$5:$CE$50000,2,TRUE),"")</f>
        <v>#N/A</v>
      </c>
      <c r="C5094" s="19" t="e">
        <f>IF(A5094&lt;&gt;"",VLOOKUP(B5094,'Ket qua do'!$C$5:$AP$50000,$C$3,TRUE)*SQRT(3)*$C$11,"")</f>
        <v>#N/A</v>
      </c>
      <c r="D5094" s="21" t="e">
        <f>IF(A5094&lt;&gt;"",VLOOKUP(B5094,'Ket qua do'!$C$5:$AP$50000,$D$3,TRUE),"")</f>
        <v>#N/A</v>
      </c>
      <c r="E5094" s="21" t="e">
        <f>IF(A5094&lt;&gt;"",VLOOKUP(B5094,'Ket qua do'!$C$5:$AP$50000,$E$3,TRUE)*$C$12,"")</f>
        <v>#N/A</v>
      </c>
      <c r="F5094" s="21" t="e">
        <f>IF(A5094&lt;&gt;"",VLOOKUP(B5094,'Ket qua do'!$C$5:$AP$50000,$F$3,TRUE),"")</f>
        <v>#N/A</v>
      </c>
      <c r="G5094" s="21" t="e">
        <f>IF(A5094&lt;&gt;"",VLOOKUP(B5094,'Ket qua do'!$C$5:$AP$50000,$G$3,TRUE),"")</f>
        <v>#N/A</v>
      </c>
      <c r="H5094" s="21" t="e">
        <f>IF(A5094&lt;&gt;"",VLOOKUP(B5094,'Ket qua do'!$C$5:$AP$50000,$H$3,TRUE),"")</f>
        <v>#N/A</v>
      </c>
      <c r="I5094" s="21" t="e">
        <f>IF(A5094&lt;&gt;"",VLOOKUP(B5094,'Ket qua do'!$C$5:$AP$50000,$I$3,TRUE)*$E$9/1000,"")</f>
        <v>#N/A</v>
      </c>
      <c r="J5094" s="21" t="e">
        <f>IF(A5094&lt;&gt;"",VLOOKUP(B5094,'Ket qua do'!$C$5:$AP$50000,$J$3,TRUE)*$E$9/1000,"")</f>
        <v>#N/A</v>
      </c>
      <c r="K5094" s="21" t="e">
        <f>IF(A5094&lt;&gt;"",VLOOKUP(B5094,'Ket qua do'!$C$5:$AP$50000,$K$3,TRUE)*$E$9/1000,"")</f>
        <v>#N/A</v>
      </c>
      <c r="L5094" s="21" t="e">
        <f>IF(A5094&lt;&gt;"",VLOOKUP(B5094,'Ket qua do'!$C$5:$AP$50000,$L$3,TRUE),"")</f>
        <v>#N/A</v>
      </c>
    </row>
    <row r="5095" spans="1:12" x14ac:dyDescent="0.25">
      <c r="A5095" t="e">
        <f t="shared" si="85"/>
        <v>#N/A</v>
      </c>
      <c r="B5095" s="1" t="e">
        <f>IF(A5095&lt;&gt;"",VLOOKUP(A5095,'Ket qua do'!$B$5:$CE$50000,2,TRUE),"")</f>
        <v>#N/A</v>
      </c>
      <c r="C5095" s="19" t="e">
        <f>IF(A5095&lt;&gt;"",VLOOKUP(B5095,'Ket qua do'!$C$5:$AP$50000,$C$3,TRUE)*SQRT(3)*$C$11,"")</f>
        <v>#N/A</v>
      </c>
      <c r="D5095" s="21" t="e">
        <f>IF(A5095&lt;&gt;"",VLOOKUP(B5095,'Ket qua do'!$C$5:$AP$50000,$D$3,TRUE),"")</f>
        <v>#N/A</v>
      </c>
      <c r="E5095" s="21" t="e">
        <f>IF(A5095&lt;&gt;"",VLOOKUP(B5095,'Ket qua do'!$C$5:$AP$50000,$E$3,TRUE)*$C$12,"")</f>
        <v>#N/A</v>
      </c>
      <c r="F5095" s="21" t="e">
        <f>IF(A5095&lt;&gt;"",VLOOKUP(B5095,'Ket qua do'!$C$5:$AP$50000,$F$3,TRUE),"")</f>
        <v>#N/A</v>
      </c>
      <c r="G5095" s="21" t="e">
        <f>IF(A5095&lt;&gt;"",VLOOKUP(B5095,'Ket qua do'!$C$5:$AP$50000,$G$3,TRUE),"")</f>
        <v>#N/A</v>
      </c>
      <c r="H5095" s="21" t="e">
        <f>IF(A5095&lt;&gt;"",VLOOKUP(B5095,'Ket qua do'!$C$5:$AP$50000,$H$3,TRUE),"")</f>
        <v>#N/A</v>
      </c>
      <c r="I5095" s="21" t="e">
        <f>IF(A5095&lt;&gt;"",VLOOKUP(B5095,'Ket qua do'!$C$5:$AP$50000,$I$3,TRUE)*$E$9/1000,"")</f>
        <v>#N/A</v>
      </c>
      <c r="J5095" s="21" t="e">
        <f>IF(A5095&lt;&gt;"",VLOOKUP(B5095,'Ket qua do'!$C$5:$AP$50000,$J$3,TRUE)*$E$9/1000,"")</f>
        <v>#N/A</v>
      </c>
      <c r="K5095" s="21" t="e">
        <f>IF(A5095&lt;&gt;"",VLOOKUP(B5095,'Ket qua do'!$C$5:$AP$50000,$K$3,TRUE)*$E$9/1000,"")</f>
        <v>#N/A</v>
      </c>
      <c r="L5095" s="21" t="e">
        <f>IF(A5095&lt;&gt;"",VLOOKUP(B5095,'Ket qua do'!$C$5:$AP$50000,$L$3,TRUE),"")</f>
        <v>#N/A</v>
      </c>
    </row>
    <row r="5096" spans="1:12" x14ac:dyDescent="0.25">
      <c r="A5096" t="e">
        <f t="shared" si="85"/>
        <v>#N/A</v>
      </c>
      <c r="B5096" s="1" t="e">
        <f>IF(A5096&lt;&gt;"",VLOOKUP(A5096,'Ket qua do'!$B$5:$CE$50000,2,TRUE),"")</f>
        <v>#N/A</v>
      </c>
      <c r="C5096" s="19" t="e">
        <f>IF(A5096&lt;&gt;"",VLOOKUP(B5096,'Ket qua do'!$C$5:$AP$50000,$C$3,TRUE)*SQRT(3)*$C$11,"")</f>
        <v>#N/A</v>
      </c>
      <c r="D5096" s="21" t="e">
        <f>IF(A5096&lt;&gt;"",VLOOKUP(B5096,'Ket qua do'!$C$5:$AP$50000,$D$3,TRUE),"")</f>
        <v>#N/A</v>
      </c>
      <c r="E5096" s="21" t="e">
        <f>IF(A5096&lt;&gt;"",VLOOKUP(B5096,'Ket qua do'!$C$5:$AP$50000,$E$3,TRUE)*$C$12,"")</f>
        <v>#N/A</v>
      </c>
      <c r="F5096" s="21" t="e">
        <f>IF(A5096&lt;&gt;"",VLOOKUP(B5096,'Ket qua do'!$C$5:$AP$50000,$F$3,TRUE),"")</f>
        <v>#N/A</v>
      </c>
      <c r="G5096" s="21" t="e">
        <f>IF(A5096&lt;&gt;"",VLOOKUP(B5096,'Ket qua do'!$C$5:$AP$50000,$G$3,TRUE),"")</f>
        <v>#N/A</v>
      </c>
      <c r="H5096" s="21" t="e">
        <f>IF(A5096&lt;&gt;"",VLOOKUP(B5096,'Ket qua do'!$C$5:$AP$50000,$H$3,TRUE),"")</f>
        <v>#N/A</v>
      </c>
      <c r="I5096" s="21" t="e">
        <f>IF(A5096&lt;&gt;"",VLOOKUP(B5096,'Ket qua do'!$C$5:$AP$50000,$I$3,TRUE)*$E$9/1000,"")</f>
        <v>#N/A</v>
      </c>
      <c r="J5096" s="21" t="e">
        <f>IF(A5096&lt;&gt;"",VLOOKUP(B5096,'Ket qua do'!$C$5:$AP$50000,$J$3,TRUE)*$E$9/1000,"")</f>
        <v>#N/A</v>
      </c>
      <c r="K5096" s="21" t="e">
        <f>IF(A5096&lt;&gt;"",VLOOKUP(B5096,'Ket qua do'!$C$5:$AP$50000,$K$3,TRUE)*$E$9/1000,"")</f>
        <v>#N/A</v>
      </c>
      <c r="L5096" s="21" t="e">
        <f>IF(A5096&lt;&gt;"",VLOOKUP(B5096,'Ket qua do'!$C$5:$AP$50000,$L$3,TRUE),"")</f>
        <v>#N/A</v>
      </c>
    </row>
    <row r="5097" spans="1:12" x14ac:dyDescent="0.25">
      <c r="A5097" t="e">
        <f t="shared" si="85"/>
        <v>#N/A</v>
      </c>
      <c r="B5097" s="1" t="e">
        <f>IF(A5097&lt;&gt;"",VLOOKUP(A5097,'Ket qua do'!$B$5:$CE$50000,2,TRUE),"")</f>
        <v>#N/A</v>
      </c>
      <c r="C5097" s="19" t="e">
        <f>IF(A5097&lt;&gt;"",VLOOKUP(B5097,'Ket qua do'!$C$5:$AP$50000,$C$3,TRUE)*SQRT(3)*$C$11,"")</f>
        <v>#N/A</v>
      </c>
      <c r="D5097" s="21" t="e">
        <f>IF(A5097&lt;&gt;"",VLOOKUP(B5097,'Ket qua do'!$C$5:$AP$50000,$D$3,TRUE),"")</f>
        <v>#N/A</v>
      </c>
      <c r="E5097" s="21" t="e">
        <f>IF(A5097&lt;&gt;"",VLOOKUP(B5097,'Ket qua do'!$C$5:$AP$50000,$E$3,TRUE)*$C$12,"")</f>
        <v>#N/A</v>
      </c>
      <c r="F5097" s="21" t="e">
        <f>IF(A5097&lt;&gt;"",VLOOKUP(B5097,'Ket qua do'!$C$5:$AP$50000,$F$3,TRUE),"")</f>
        <v>#N/A</v>
      </c>
      <c r="G5097" s="21" t="e">
        <f>IF(A5097&lt;&gt;"",VLOOKUP(B5097,'Ket qua do'!$C$5:$AP$50000,$G$3,TRUE),"")</f>
        <v>#N/A</v>
      </c>
      <c r="H5097" s="21" t="e">
        <f>IF(A5097&lt;&gt;"",VLOOKUP(B5097,'Ket qua do'!$C$5:$AP$50000,$H$3,TRUE),"")</f>
        <v>#N/A</v>
      </c>
      <c r="I5097" s="21" t="e">
        <f>IF(A5097&lt;&gt;"",VLOOKUP(B5097,'Ket qua do'!$C$5:$AP$50000,$I$3,TRUE)*$E$9/1000,"")</f>
        <v>#N/A</v>
      </c>
      <c r="J5097" s="21" t="e">
        <f>IF(A5097&lt;&gt;"",VLOOKUP(B5097,'Ket qua do'!$C$5:$AP$50000,$J$3,TRUE)*$E$9/1000,"")</f>
        <v>#N/A</v>
      </c>
      <c r="K5097" s="21" t="e">
        <f>IF(A5097&lt;&gt;"",VLOOKUP(B5097,'Ket qua do'!$C$5:$AP$50000,$K$3,TRUE)*$E$9/1000,"")</f>
        <v>#N/A</v>
      </c>
      <c r="L5097" s="21" t="e">
        <f>IF(A5097&lt;&gt;"",VLOOKUP(B5097,'Ket qua do'!$C$5:$AP$50000,$L$3,TRUE),"")</f>
        <v>#N/A</v>
      </c>
    </row>
    <row r="5098" spans="1:12" x14ac:dyDescent="0.25">
      <c r="A5098" t="e">
        <f t="shared" si="85"/>
        <v>#N/A</v>
      </c>
      <c r="B5098" s="1" t="e">
        <f>IF(A5098&lt;&gt;"",VLOOKUP(A5098,'Ket qua do'!$B$5:$CE$50000,2,TRUE),"")</f>
        <v>#N/A</v>
      </c>
      <c r="C5098" s="19" t="e">
        <f>IF(A5098&lt;&gt;"",VLOOKUP(B5098,'Ket qua do'!$C$5:$AP$50000,$C$3,TRUE)*SQRT(3)*$C$11,"")</f>
        <v>#N/A</v>
      </c>
      <c r="D5098" s="21" t="e">
        <f>IF(A5098&lt;&gt;"",VLOOKUP(B5098,'Ket qua do'!$C$5:$AP$50000,$D$3,TRUE),"")</f>
        <v>#N/A</v>
      </c>
      <c r="E5098" s="21" t="e">
        <f>IF(A5098&lt;&gt;"",VLOOKUP(B5098,'Ket qua do'!$C$5:$AP$50000,$E$3,TRUE)*$C$12,"")</f>
        <v>#N/A</v>
      </c>
      <c r="F5098" s="21" t="e">
        <f>IF(A5098&lt;&gt;"",VLOOKUP(B5098,'Ket qua do'!$C$5:$AP$50000,$F$3,TRUE),"")</f>
        <v>#N/A</v>
      </c>
      <c r="G5098" s="21" t="e">
        <f>IF(A5098&lt;&gt;"",VLOOKUP(B5098,'Ket qua do'!$C$5:$AP$50000,$G$3,TRUE),"")</f>
        <v>#N/A</v>
      </c>
      <c r="H5098" s="21" t="e">
        <f>IF(A5098&lt;&gt;"",VLOOKUP(B5098,'Ket qua do'!$C$5:$AP$50000,$H$3,TRUE),"")</f>
        <v>#N/A</v>
      </c>
      <c r="I5098" s="21" t="e">
        <f>IF(A5098&lt;&gt;"",VLOOKUP(B5098,'Ket qua do'!$C$5:$AP$50000,$I$3,TRUE)*$E$9/1000,"")</f>
        <v>#N/A</v>
      </c>
      <c r="J5098" s="21" t="e">
        <f>IF(A5098&lt;&gt;"",VLOOKUP(B5098,'Ket qua do'!$C$5:$AP$50000,$J$3,TRUE)*$E$9/1000,"")</f>
        <v>#N/A</v>
      </c>
      <c r="K5098" s="21" t="e">
        <f>IF(A5098&lt;&gt;"",VLOOKUP(B5098,'Ket qua do'!$C$5:$AP$50000,$K$3,TRUE)*$E$9/1000,"")</f>
        <v>#N/A</v>
      </c>
      <c r="L5098" s="21" t="e">
        <f>IF(A5098&lt;&gt;"",VLOOKUP(B5098,'Ket qua do'!$C$5:$AP$50000,$L$3,TRUE),"")</f>
        <v>#N/A</v>
      </c>
    </row>
    <row r="5099" spans="1:12" x14ac:dyDescent="0.25">
      <c r="A5099" t="e">
        <f t="shared" si="85"/>
        <v>#N/A</v>
      </c>
      <c r="B5099" s="1" t="e">
        <f>IF(A5099&lt;&gt;"",VLOOKUP(A5099,'Ket qua do'!$B$5:$CE$50000,2,TRUE),"")</f>
        <v>#N/A</v>
      </c>
      <c r="C5099" s="19" t="e">
        <f>IF(A5099&lt;&gt;"",VLOOKUP(B5099,'Ket qua do'!$C$5:$AP$50000,$C$3,TRUE)*SQRT(3)*$C$11,"")</f>
        <v>#N/A</v>
      </c>
      <c r="D5099" s="21" t="e">
        <f>IF(A5099&lt;&gt;"",VLOOKUP(B5099,'Ket qua do'!$C$5:$AP$50000,$D$3,TRUE),"")</f>
        <v>#N/A</v>
      </c>
      <c r="E5099" s="21" t="e">
        <f>IF(A5099&lt;&gt;"",VLOOKUP(B5099,'Ket qua do'!$C$5:$AP$50000,$E$3,TRUE)*$C$12,"")</f>
        <v>#N/A</v>
      </c>
      <c r="F5099" s="21" t="e">
        <f>IF(A5099&lt;&gt;"",VLOOKUP(B5099,'Ket qua do'!$C$5:$AP$50000,$F$3,TRUE),"")</f>
        <v>#N/A</v>
      </c>
      <c r="G5099" s="21" t="e">
        <f>IF(A5099&lt;&gt;"",VLOOKUP(B5099,'Ket qua do'!$C$5:$AP$50000,$G$3,TRUE),"")</f>
        <v>#N/A</v>
      </c>
      <c r="H5099" s="21" t="e">
        <f>IF(A5099&lt;&gt;"",VLOOKUP(B5099,'Ket qua do'!$C$5:$AP$50000,$H$3,TRUE),"")</f>
        <v>#N/A</v>
      </c>
      <c r="I5099" s="21" t="e">
        <f>IF(A5099&lt;&gt;"",VLOOKUP(B5099,'Ket qua do'!$C$5:$AP$50000,$I$3,TRUE)*$E$9/1000,"")</f>
        <v>#N/A</v>
      </c>
      <c r="J5099" s="21" t="e">
        <f>IF(A5099&lt;&gt;"",VLOOKUP(B5099,'Ket qua do'!$C$5:$AP$50000,$J$3,TRUE)*$E$9/1000,"")</f>
        <v>#N/A</v>
      </c>
      <c r="K5099" s="21" t="e">
        <f>IF(A5099&lt;&gt;"",VLOOKUP(B5099,'Ket qua do'!$C$5:$AP$50000,$K$3,TRUE)*$E$9/1000,"")</f>
        <v>#N/A</v>
      </c>
      <c r="L5099" s="21" t="e">
        <f>IF(A5099&lt;&gt;"",VLOOKUP(B5099,'Ket qua do'!$C$5:$AP$50000,$L$3,TRUE),"")</f>
        <v>#N/A</v>
      </c>
    </row>
    <row r="5100" spans="1:12" x14ac:dyDescent="0.25">
      <c r="A5100" t="e">
        <f t="shared" si="85"/>
        <v>#N/A</v>
      </c>
      <c r="B5100" s="1" t="e">
        <f>IF(A5100&lt;&gt;"",VLOOKUP(A5100,'Ket qua do'!$B$5:$CE$50000,2,TRUE),"")</f>
        <v>#N/A</v>
      </c>
      <c r="C5100" s="19" t="e">
        <f>IF(A5100&lt;&gt;"",VLOOKUP(B5100,'Ket qua do'!$C$5:$AP$50000,$C$3,TRUE)*SQRT(3)*$C$11,"")</f>
        <v>#N/A</v>
      </c>
      <c r="D5100" s="21" t="e">
        <f>IF(A5100&lt;&gt;"",VLOOKUP(B5100,'Ket qua do'!$C$5:$AP$50000,$D$3,TRUE),"")</f>
        <v>#N/A</v>
      </c>
      <c r="E5100" s="21" t="e">
        <f>IF(A5100&lt;&gt;"",VLOOKUP(B5100,'Ket qua do'!$C$5:$AP$50000,$E$3,TRUE)*$C$12,"")</f>
        <v>#N/A</v>
      </c>
      <c r="F5100" s="21" t="e">
        <f>IF(A5100&lt;&gt;"",VLOOKUP(B5100,'Ket qua do'!$C$5:$AP$50000,$F$3,TRUE),"")</f>
        <v>#N/A</v>
      </c>
      <c r="G5100" s="21" t="e">
        <f>IF(A5100&lt;&gt;"",VLOOKUP(B5100,'Ket qua do'!$C$5:$AP$50000,$G$3,TRUE),"")</f>
        <v>#N/A</v>
      </c>
      <c r="H5100" s="21" t="e">
        <f>IF(A5100&lt;&gt;"",VLOOKUP(B5100,'Ket qua do'!$C$5:$AP$50000,$H$3,TRUE),"")</f>
        <v>#N/A</v>
      </c>
      <c r="I5100" s="21" t="e">
        <f>IF(A5100&lt;&gt;"",VLOOKUP(B5100,'Ket qua do'!$C$5:$AP$50000,$I$3,TRUE)*$E$9/1000,"")</f>
        <v>#N/A</v>
      </c>
      <c r="J5100" s="21" t="e">
        <f>IF(A5100&lt;&gt;"",VLOOKUP(B5100,'Ket qua do'!$C$5:$AP$50000,$J$3,TRUE)*$E$9/1000,"")</f>
        <v>#N/A</v>
      </c>
      <c r="K5100" s="21" t="e">
        <f>IF(A5100&lt;&gt;"",VLOOKUP(B5100,'Ket qua do'!$C$5:$AP$50000,$K$3,TRUE)*$E$9/1000,"")</f>
        <v>#N/A</v>
      </c>
      <c r="L5100" s="21" t="e">
        <f>IF(A5100&lt;&gt;"",VLOOKUP(B5100,'Ket qua do'!$C$5:$AP$50000,$L$3,TRUE),"")</f>
        <v>#N/A</v>
      </c>
    </row>
    <row r="5101" spans="1:12" x14ac:dyDescent="0.25">
      <c r="A5101" t="e">
        <f t="shared" si="85"/>
        <v>#N/A</v>
      </c>
      <c r="B5101" s="1" t="e">
        <f>IF(A5101&lt;&gt;"",VLOOKUP(A5101,'Ket qua do'!$B$5:$CE$50000,2,TRUE),"")</f>
        <v>#N/A</v>
      </c>
      <c r="C5101" s="19" t="e">
        <f>IF(A5101&lt;&gt;"",VLOOKUP(B5101,'Ket qua do'!$C$5:$AP$50000,$C$3,TRUE)*SQRT(3)*$C$11,"")</f>
        <v>#N/A</v>
      </c>
      <c r="D5101" s="21" t="e">
        <f>IF(A5101&lt;&gt;"",VLOOKUP(B5101,'Ket qua do'!$C$5:$AP$50000,$D$3,TRUE),"")</f>
        <v>#N/A</v>
      </c>
      <c r="E5101" s="21" t="e">
        <f>IF(A5101&lt;&gt;"",VLOOKUP(B5101,'Ket qua do'!$C$5:$AP$50000,$E$3,TRUE)*$C$12,"")</f>
        <v>#N/A</v>
      </c>
      <c r="F5101" s="21" t="e">
        <f>IF(A5101&lt;&gt;"",VLOOKUP(B5101,'Ket qua do'!$C$5:$AP$50000,$F$3,TRUE),"")</f>
        <v>#N/A</v>
      </c>
      <c r="G5101" s="21" t="e">
        <f>IF(A5101&lt;&gt;"",VLOOKUP(B5101,'Ket qua do'!$C$5:$AP$50000,$G$3,TRUE),"")</f>
        <v>#N/A</v>
      </c>
      <c r="H5101" s="21" t="e">
        <f>IF(A5101&lt;&gt;"",VLOOKUP(B5101,'Ket qua do'!$C$5:$AP$50000,$H$3,TRUE),"")</f>
        <v>#N/A</v>
      </c>
      <c r="I5101" s="21" t="e">
        <f>IF(A5101&lt;&gt;"",VLOOKUP(B5101,'Ket qua do'!$C$5:$AP$50000,$I$3,TRUE)*$E$9/1000,"")</f>
        <v>#N/A</v>
      </c>
      <c r="J5101" s="21" t="e">
        <f>IF(A5101&lt;&gt;"",VLOOKUP(B5101,'Ket qua do'!$C$5:$AP$50000,$J$3,TRUE)*$E$9/1000,"")</f>
        <v>#N/A</v>
      </c>
      <c r="K5101" s="21" t="e">
        <f>IF(A5101&lt;&gt;"",VLOOKUP(B5101,'Ket qua do'!$C$5:$AP$50000,$K$3,TRUE)*$E$9/1000,"")</f>
        <v>#N/A</v>
      </c>
      <c r="L5101" s="21" t="e">
        <f>IF(A5101&lt;&gt;"",VLOOKUP(B5101,'Ket qua do'!$C$5:$AP$50000,$L$3,TRUE),"")</f>
        <v>#N/A</v>
      </c>
    </row>
    <row r="5102" spans="1:12" x14ac:dyDescent="0.25">
      <c r="A5102" t="e">
        <f t="shared" si="85"/>
        <v>#N/A</v>
      </c>
      <c r="B5102" s="1" t="e">
        <f>IF(A5102&lt;&gt;"",VLOOKUP(A5102,'Ket qua do'!$B$5:$CE$50000,2,TRUE),"")</f>
        <v>#N/A</v>
      </c>
      <c r="C5102" s="19" t="e">
        <f>IF(A5102&lt;&gt;"",VLOOKUP(B5102,'Ket qua do'!$C$5:$AP$50000,$C$3,TRUE)*SQRT(3)*$C$11,"")</f>
        <v>#N/A</v>
      </c>
      <c r="D5102" s="21" t="e">
        <f>IF(A5102&lt;&gt;"",VLOOKUP(B5102,'Ket qua do'!$C$5:$AP$50000,$D$3,TRUE),"")</f>
        <v>#N/A</v>
      </c>
      <c r="E5102" s="21" t="e">
        <f>IF(A5102&lt;&gt;"",VLOOKUP(B5102,'Ket qua do'!$C$5:$AP$50000,$E$3,TRUE)*$C$12,"")</f>
        <v>#N/A</v>
      </c>
      <c r="F5102" s="21" t="e">
        <f>IF(A5102&lt;&gt;"",VLOOKUP(B5102,'Ket qua do'!$C$5:$AP$50000,$F$3,TRUE),"")</f>
        <v>#N/A</v>
      </c>
      <c r="G5102" s="21" t="e">
        <f>IF(A5102&lt;&gt;"",VLOOKUP(B5102,'Ket qua do'!$C$5:$AP$50000,$G$3,TRUE),"")</f>
        <v>#N/A</v>
      </c>
      <c r="H5102" s="21" t="e">
        <f>IF(A5102&lt;&gt;"",VLOOKUP(B5102,'Ket qua do'!$C$5:$AP$50000,$H$3,TRUE),"")</f>
        <v>#N/A</v>
      </c>
      <c r="I5102" s="21" t="e">
        <f>IF(A5102&lt;&gt;"",VLOOKUP(B5102,'Ket qua do'!$C$5:$AP$50000,$I$3,TRUE)*$E$9/1000,"")</f>
        <v>#N/A</v>
      </c>
      <c r="J5102" s="21" t="e">
        <f>IF(A5102&lt;&gt;"",VLOOKUP(B5102,'Ket qua do'!$C$5:$AP$50000,$J$3,TRUE)*$E$9/1000,"")</f>
        <v>#N/A</v>
      </c>
      <c r="K5102" s="21" t="e">
        <f>IF(A5102&lt;&gt;"",VLOOKUP(B5102,'Ket qua do'!$C$5:$AP$50000,$K$3,TRUE)*$E$9/1000,"")</f>
        <v>#N/A</v>
      </c>
      <c r="L5102" s="21" t="e">
        <f>IF(A5102&lt;&gt;"",VLOOKUP(B5102,'Ket qua do'!$C$5:$AP$50000,$L$3,TRUE),"")</f>
        <v>#N/A</v>
      </c>
    </row>
    <row r="5103" spans="1:12" x14ac:dyDescent="0.25">
      <c r="A5103" t="e">
        <f t="shared" si="85"/>
        <v>#N/A</v>
      </c>
      <c r="B5103" s="1" t="e">
        <f>IF(A5103&lt;&gt;"",VLOOKUP(A5103,'Ket qua do'!$B$5:$CE$50000,2,TRUE),"")</f>
        <v>#N/A</v>
      </c>
      <c r="C5103" s="19" t="e">
        <f>IF(A5103&lt;&gt;"",VLOOKUP(B5103,'Ket qua do'!$C$5:$AP$50000,$C$3,TRUE)*SQRT(3)*$C$11,"")</f>
        <v>#N/A</v>
      </c>
      <c r="D5103" s="21" t="e">
        <f>IF(A5103&lt;&gt;"",VLOOKUP(B5103,'Ket qua do'!$C$5:$AP$50000,$D$3,TRUE),"")</f>
        <v>#N/A</v>
      </c>
      <c r="E5103" s="21" t="e">
        <f>IF(A5103&lt;&gt;"",VLOOKUP(B5103,'Ket qua do'!$C$5:$AP$50000,$E$3,TRUE)*$C$12,"")</f>
        <v>#N/A</v>
      </c>
      <c r="F5103" s="21" t="e">
        <f>IF(A5103&lt;&gt;"",VLOOKUP(B5103,'Ket qua do'!$C$5:$AP$50000,$F$3,TRUE),"")</f>
        <v>#N/A</v>
      </c>
      <c r="G5103" s="21" t="e">
        <f>IF(A5103&lt;&gt;"",VLOOKUP(B5103,'Ket qua do'!$C$5:$AP$50000,$G$3,TRUE),"")</f>
        <v>#N/A</v>
      </c>
      <c r="H5103" s="21" t="e">
        <f>IF(A5103&lt;&gt;"",VLOOKUP(B5103,'Ket qua do'!$C$5:$AP$50000,$H$3,TRUE),"")</f>
        <v>#N/A</v>
      </c>
      <c r="I5103" s="21" t="e">
        <f>IF(A5103&lt;&gt;"",VLOOKUP(B5103,'Ket qua do'!$C$5:$AP$50000,$I$3,TRUE)*$E$9/1000,"")</f>
        <v>#N/A</v>
      </c>
      <c r="J5103" s="21" t="e">
        <f>IF(A5103&lt;&gt;"",VLOOKUP(B5103,'Ket qua do'!$C$5:$AP$50000,$J$3,TRUE)*$E$9/1000,"")</f>
        <v>#N/A</v>
      </c>
      <c r="K5103" s="21" t="e">
        <f>IF(A5103&lt;&gt;"",VLOOKUP(B5103,'Ket qua do'!$C$5:$AP$50000,$K$3,TRUE)*$E$9/1000,"")</f>
        <v>#N/A</v>
      </c>
      <c r="L5103" s="21" t="e">
        <f>IF(A5103&lt;&gt;"",VLOOKUP(B5103,'Ket qua do'!$C$5:$AP$50000,$L$3,TRUE),"")</f>
        <v>#N/A</v>
      </c>
    </row>
    <row r="5104" spans="1:12" x14ac:dyDescent="0.25">
      <c r="A5104" t="e">
        <f t="shared" si="85"/>
        <v>#N/A</v>
      </c>
      <c r="B5104" s="1" t="e">
        <f>IF(A5104&lt;&gt;"",VLOOKUP(A5104,'Ket qua do'!$B$5:$CE$50000,2,TRUE),"")</f>
        <v>#N/A</v>
      </c>
      <c r="C5104" s="19" t="e">
        <f>IF(A5104&lt;&gt;"",VLOOKUP(B5104,'Ket qua do'!$C$5:$AP$50000,$C$3,TRUE)*SQRT(3)*$C$11,"")</f>
        <v>#N/A</v>
      </c>
      <c r="D5104" s="21" t="e">
        <f>IF(A5104&lt;&gt;"",VLOOKUP(B5104,'Ket qua do'!$C$5:$AP$50000,$D$3,TRUE),"")</f>
        <v>#N/A</v>
      </c>
      <c r="E5104" s="21" t="e">
        <f>IF(A5104&lt;&gt;"",VLOOKUP(B5104,'Ket qua do'!$C$5:$AP$50000,$E$3,TRUE)*$C$12,"")</f>
        <v>#N/A</v>
      </c>
      <c r="F5104" s="21" t="e">
        <f>IF(A5104&lt;&gt;"",VLOOKUP(B5104,'Ket qua do'!$C$5:$AP$50000,$F$3,TRUE),"")</f>
        <v>#N/A</v>
      </c>
      <c r="G5104" s="21" t="e">
        <f>IF(A5104&lt;&gt;"",VLOOKUP(B5104,'Ket qua do'!$C$5:$AP$50000,$G$3,TRUE),"")</f>
        <v>#N/A</v>
      </c>
      <c r="H5104" s="21" t="e">
        <f>IF(A5104&lt;&gt;"",VLOOKUP(B5104,'Ket qua do'!$C$5:$AP$50000,$H$3,TRUE),"")</f>
        <v>#N/A</v>
      </c>
      <c r="I5104" s="21" t="e">
        <f>IF(A5104&lt;&gt;"",VLOOKUP(B5104,'Ket qua do'!$C$5:$AP$50000,$I$3,TRUE)*$E$9/1000,"")</f>
        <v>#N/A</v>
      </c>
      <c r="J5104" s="21" t="e">
        <f>IF(A5104&lt;&gt;"",VLOOKUP(B5104,'Ket qua do'!$C$5:$AP$50000,$J$3,TRUE)*$E$9/1000,"")</f>
        <v>#N/A</v>
      </c>
      <c r="K5104" s="21" t="e">
        <f>IF(A5104&lt;&gt;"",VLOOKUP(B5104,'Ket qua do'!$C$5:$AP$50000,$K$3,TRUE)*$E$9/1000,"")</f>
        <v>#N/A</v>
      </c>
      <c r="L5104" s="21" t="e">
        <f>IF(A5104&lt;&gt;"",VLOOKUP(B5104,'Ket qua do'!$C$5:$AP$50000,$L$3,TRUE),"")</f>
        <v>#N/A</v>
      </c>
    </row>
    <row r="5105" spans="1:12" x14ac:dyDescent="0.25">
      <c r="A5105" t="e">
        <f t="shared" si="85"/>
        <v>#N/A</v>
      </c>
      <c r="B5105" s="1" t="e">
        <f>IF(A5105&lt;&gt;"",VLOOKUP(A5105,'Ket qua do'!$B$5:$CE$50000,2,TRUE),"")</f>
        <v>#N/A</v>
      </c>
      <c r="C5105" s="19" t="e">
        <f>IF(A5105&lt;&gt;"",VLOOKUP(B5105,'Ket qua do'!$C$5:$AP$50000,$C$3,TRUE)*SQRT(3)*$C$11,"")</f>
        <v>#N/A</v>
      </c>
      <c r="D5105" s="21" t="e">
        <f>IF(A5105&lt;&gt;"",VLOOKUP(B5105,'Ket qua do'!$C$5:$AP$50000,$D$3,TRUE),"")</f>
        <v>#N/A</v>
      </c>
      <c r="E5105" s="21" t="e">
        <f>IF(A5105&lt;&gt;"",VLOOKUP(B5105,'Ket qua do'!$C$5:$AP$50000,$E$3,TRUE)*$C$12,"")</f>
        <v>#N/A</v>
      </c>
      <c r="F5105" s="21" t="e">
        <f>IF(A5105&lt;&gt;"",VLOOKUP(B5105,'Ket qua do'!$C$5:$AP$50000,$F$3,TRUE),"")</f>
        <v>#N/A</v>
      </c>
      <c r="G5105" s="21" t="e">
        <f>IF(A5105&lt;&gt;"",VLOOKUP(B5105,'Ket qua do'!$C$5:$AP$50000,$G$3,TRUE),"")</f>
        <v>#N/A</v>
      </c>
      <c r="H5105" s="21" t="e">
        <f>IF(A5105&lt;&gt;"",VLOOKUP(B5105,'Ket qua do'!$C$5:$AP$50000,$H$3,TRUE),"")</f>
        <v>#N/A</v>
      </c>
      <c r="I5105" s="21" t="e">
        <f>IF(A5105&lt;&gt;"",VLOOKUP(B5105,'Ket qua do'!$C$5:$AP$50000,$I$3,TRUE)*$E$9/1000,"")</f>
        <v>#N/A</v>
      </c>
      <c r="J5105" s="21" t="e">
        <f>IF(A5105&lt;&gt;"",VLOOKUP(B5105,'Ket qua do'!$C$5:$AP$50000,$J$3,TRUE)*$E$9/1000,"")</f>
        <v>#N/A</v>
      </c>
      <c r="K5105" s="21" t="e">
        <f>IF(A5105&lt;&gt;"",VLOOKUP(B5105,'Ket qua do'!$C$5:$AP$50000,$K$3,TRUE)*$E$9/1000,"")</f>
        <v>#N/A</v>
      </c>
      <c r="L5105" s="21" t="e">
        <f>IF(A5105&lt;&gt;"",VLOOKUP(B5105,'Ket qua do'!$C$5:$AP$50000,$L$3,TRUE),"")</f>
        <v>#N/A</v>
      </c>
    </row>
    <row r="5106" spans="1:12" x14ac:dyDescent="0.25">
      <c r="A5106" t="e">
        <f t="shared" si="85"/>
        <v>#N/A</v>
      </c>
      <c r="B5106" s="1" t="e">
        <f>IF(A5106&lt;&gt;"",VLOOKUP(A5106,'Ket qua do'!$B$5:$CE$50000,2,TRUE),"")</f>
        <v>#N/A</v>
      </c>
      <c r="C5106" s="19" t="e">
        <f>IF(A5106&lt;&gt;"",VLOOKUP(B5106,'Ket qua do'!$C$5:$AP$50000,$C$3,TRUE)*SQRT(3)*$C$11,"")</f>
        <v>#N/A</v>
      </c>
      <c r="D5106" s="21" t="e">
        <f>IF(A5106&lt;&gt;"",VLOOKUP(B5106,'Ket qua do'!$C$5:$AP$50000,$D$3,TRUE),"")</f>
        <v>#N/A</v>
      </c>
      <c r="E5106" s="21" t="e">
        <f>IF(A5106&lt;&gt;"",VLOOKUP(B5106,'Ket qua do'!$C$5:$AP$50000,$E$3,TRUE)*$C$12,"")</f>
        <v>#N/A</v>
      </c>
      <c r="F5106" s="21" t="e">
        <f>IF(A5106&lt;&gt;"",VLOOKUP(B5106,'Ket qua do'!$C$5:$AP$50000,$F$3,TRUE),"")</f>
        <v>#N/A</v>
      </c>
      <c r="G5106" s="21" t="e">
        <f>IF(A5106&lt;&gt;"",VLOOKUP(B5106,'Ket qua do'!$C$5:$AP$50000,$G$3,TRUE),"")</f>
        <v>#N/A</v>
      </c>
      <c r="H5106" s="21" t="e">
        <f>IF(A5106&lt;&gt;"",VLOOKUP(B5106,'Ket qua do'!$C$5:$AP$50000,$H$3,TRUE),"")</f>
        <v>#N/A</v>
      </c>
      <c r="I5106" s="21" t="e">
        <f>IF(A5106&lt;&gt;"",VLOOKUP(B5106,'Ket qua do'!$C$5:$AP$50000,$I$3,TRUE)*$E$9/1000,"")</f>
        <v>#N/A</v>
      </c>
      <c r="J5106" s="21" t="e">
        <f>IF(A5106&lt;&gt;"",VLOOKUP(B5106,'Ket qua do'!$C$5:$AP$50000,$J$3,TRUE)*$E$9/1000,"")</f>
        <v>#N/A</v>
      </c>
      <c r="K5106" s="21" t="e">
        <f>IF(A5106&lt;&gt;"",VLOOKUP(B5106,'Ket qua do'!$C$5:$AP$50000,$K$3,TRUE)*$E$9/1000,"")</f>
        <v>#N/A</v>
      </c>
      <c r="L5106" s="21" t="e">
        <f>IF(A5106&lt;&gt;"",VLOOKUP(B5106,'Ket qua do'!$C$5:$AP$50000,$L$3,TRUE),"")</f>
        <v>#N/A</v>
      </c>
    </row>
    <row r="5107" spans="1:12" x14ac:dyDescent="0.25">
      <c r="A5107" t="e">
        <f t="shared" si="85"/>
        <v>#N/A</v>
      </c>
      <c r="B5107" s="1" t="e">
        <f>IF(A5107&lt;&gt;"",VLOOKUP(A5107,'Ket qua do'!$B$5:$CE$50000,2,TRUE),"")</f>
        <v>#N/A</v>
      </c>
      <c r="C5107" s="19" t="e">
        <f>IF(A5107&lt;&gt;"",VLOOKUP(B5107,'Ket qua do'!$C$5:$AP$50000,$C$3,TRUE)*SQRT(3)*$C$11,"")</f>
        <v>#N/A</v>
      </c>
      <c r="D5107" s="21" t="e">
        <f>IF(A5107&lt;&gt;"",VLOOKUP(B5107,'Ket qua do'!$C$5:$AP$50000,$D$3,TRUE),"")</f>
        <v>#N/A</v>
      </c>
      <c r="E5107" s="21" t="e">
        <f>IF(A5107&lt;&gt;"",VLOOKUP(B5107,'Ket qua do'!$C$5:$AP$50000,$E$3,TRUE)*$C$12,"")</f>
        <v>#N/A</v>
      </c>
      <c r="F5107" s="21" t="e">
        <f>IF(A5107&lt;&gt;"",VLOOKUP(B5107,'Ket qua do'!$C$5:$AP$50000,$F$3,TRUE),"")</f>
        <v>#N/A</v>
      </c>
      <c r="G5107" s="21" t="e">
        <f>IF(A5107&lt;&gt;"",VLOOKUP(B5107,'Ket qua do'!$C$5:$AP$50000,$G$3,TRUE),"")</f>
        <v>#N/A</v>
      </c>
      <c r="H5107" s="21" t="e">
        <f>IF(A5107&lt;&gt;"",VLOOKUP(B5107,'Ket qua do'!$C$5:$AP$50000,$H$3,TRUE),"")</f>
        <v>#N/A</v>
      </c>
      <c r="I5107" s="21" t="e">
        <f>IF(A5107&lt;&gt;"",VLOOKUP(B5107,'Ket qua do'!$C$5:$AP$50000,$I$3,TRUE)*$E$9/1000,"")</f>
        <v>#N/A</v>
      </c>
      <c r="J5107" s="21" t="e">
        <f>IF(A5107&lt;&gt;"",VLOOKUP(B5107,'Ket qua do'!$C$5:$AP$50000,$J$3,TRUE)*$E$9/1000,"")</f>
        <v>#N/A</v>
      </c>
      <c r="K5107" s="21" t="e">
        <f>IF(A5107&lt;&gt;"",VLOOKUP(B5107,'Ket qua do'!$C$5:$AP$50000,$K$3,TRUE)*$E$9/1000,"")</f>
        <v>#N/A</v>
      </c>
      <c r="L5107" s="21" t="e">
        <f>IF(A5107&lt;&gt;"",VLOOKUP(B5107,'Ket qua do'!$C$5:$AP$50000,$L$3,TRUE),"")</f>
        <v>#N/A</v>
      </c>
    </row>
    <row r="5108" spans="1:12" x14ac:dyDescent="0.25">
      <c r="A5108" t="e">
        <f t="shared" si="85"/>
        <v>#N/A</v>
      </c>
      <c r="B5108" s="1" t="e">
        <f>IF(A5108&lt;&gt;"",VLOOKUP(A5108,'Ket qua do'!$B$5:$CE$50000,2,TRUE),"")</f>
        <v>#N/A</v>
      </c>
      <c r="C5108" s="19" t="e">
        <f>IF(A5108&lt;&gt;"",VLOOKUP(B5108,'Ket qua do'!$C$5:$AP$50000,$C$3,TRUE)*SQRT(3)*$C$11,"")</f>
        <v>#N/A</v>
      </c>
      <c r="D5108" s="21" t="e">
        <f>IF(A5108&lt;&gt;"",VLOOKUP(B5108,'Ket qua do'!$C$5:$AP$50000,$D$3,TRUE),"")</f>
        <v>#N/A</v>
      </c>
      <c r="E5108" s="21" t="e">
        <f>IF(A5108&lt;&gt;"",VLOOKUP(B5108,'Ket qua do'!$C$5:$AP$50000,$E$3,TRUE)*$C$12,"")</f>
        <v>#N/A</v>
      </c>
      <c r="F5108" s="21" t="e">
        <f>IF(A5108&lt;&gt;"",VLOOKUP(B5108,'Ket qua do'!$C$5:$AP$50000,$F$3,TRUE),"")</f>
        <v>#N/A</v>
      </c>
      <c r="G5108" s="21" t="e">
        <f>IF(A5108&lt;&gt;"",VLOOKUP(B5108,'Ket qua do'!$C$5:$AP$50000,$G$3,TRUE),"")</f>
        <v>#N/A</v>
      </c>
      <c r="H5108" s="21" t="e">
        <f>IF(A5108&lt;&gt;"",VLOOKUP(B5108,'Ket qua do'!$C$5:$AP$50000,$H$3,TRUE),"")</f>
        <v>#N/A</v>
      </c>
      <c r="I5108" s="21" t="e">
        <f>IF(A5108&lt;&gt;"",VLOOKUP(B5108,'Ket qua do'!$C$5:$AP$50000,$I$3,TRUE)*$E$9/1000,"")</f>
        <v>#N/A</v>
      </c>
      <c r="J5108" s="21" t="e">
        <f>IF(A5108&lt;&gt;"",VLOOKUP(B5108,'Ket qua do'!$C$5:$AP$50000,$J$3,TRUE)*$E$9/1000,"")</f>
        <v>#N/A</v>
      </c>
      <c r="K5108" s="21" t="e">
        <f>IF(A5108&lt;&gt;"",VLOOKUP(B5108,'Ket qua do'!$C$5:$AP$50000,$K$3,TRUE)*$E$9/1000,"")</f>
        <v>#N/A</v>
      </c>
      <c r="L5108" s="21" t="e">
        <f>IF(A5108&lt;&gt;"",VLOOKUP(B5108,'Ket qua do'!$C$5:$AP$50000,$L$3,TRUE),"")</f>
        <v>#N/A</v>
      </c>
    </row>
    <row r="5109" spans="1:12" x14ac:dyDescent="0.25">
      <c r="A5109" t="e">
        <f t="shared" si="85"/>
        <v>#N/A</v>
      </c>
      <c r="B5109" s="1" t="e">
        <f>IF(A5109&lt;&gt;"",VLOOKUP(A5109,'Ket qua do'!$B$5:$CE$50000,2,TRUE),"")</f>
        <v>#N/A</v>
      </c>
      <c r="C5109" s="19" t="e">
        <f>IF(A5109&lt;&gt;"",VLOOKUP(B5109,'Ket qua do'!$C$5:$AP$50000,$C$3,TRUE)*SQRT(3)*$C$11,"")</f>
        <v>#N/A</v>
      </c>
      <c r="D5109" s="21" t="e">
        <f>IF(A5109&lt;&gt;"",VLOOKUP(B5109,'Ket qua do'!$C$5:$AP$50000,$D$3,TRUE),"")</f>
        <v>#N/A</v>
      </c>
      <c r="E5109" s="21" t="e">
        <f>IF(A5109&lt;&gt;"",VLOOKUP(B5109,'Ket qua do'!$C$5:$AP$50000,$E$3,TRUE)*$C$12,"")</f>
        <v>#N/A</v>
      </c>
      <c r="F5109" s="21" t="e">
        <f>IF(A5109&lt;&gt;"",VLOOKUP(B5109,'Ket qua do'!$C$5:$AP$50000,$F$3,TRUE),"")</f>
        <v>#N/A</v>
      </c>
      <c r="G5109" s="21" t="e">
        <f>IF(A5109&lt;&gt;"",VLOOKUP(B5109,'Ket qua do'!$C$5:$AP$50000,$G$3,TRUE),"")</f>
        <v>#N/A</v>
      </c>
      <c r="H5109" s="21" t="e">
        <f>IF(A5109&lt;&gt;"",VLOOKUP(B5109,'Ket qua do'!$C$5:$AP$50000,$H$3,TRUE),"")</f>
        <v>#N/A</v>
      </c>
      <c r="I5109" s="21" t="e">
        <f>IF(A5109&lt;&gt;"",VLOOKUP(B5109,'Ket qua do'!$C$5:$AP$50000,$I$3,TRUE)*$E$9/1000,"")</f>
        <v>#N/A</v>
      </c>
      <c r="J5109" s="21" t="e">
        <f>IF(A5109&lt;&gt;"",VLOOKUP(B5109,'Ket qua do'!$C$5:$AP$50000,$J$3,TRUE)*$E$9/1000,"")</f>
        <v>#N/A</v>
      </c>
      <c r="K5109" s="21" t="e">
        <f>IF(A5109&lt;&gt;"",VLOOKUP(B5109,'Ket qua do'!$C$5:$AP$50000,$K$3,TRUE)*$E$9/1000,"")</f>
        <v>#N/A</v>
      </c>
      <c r="L5109" s="21" t="e">
        <f>IF(A5109&lt;&gt;"",VLOOKUP(B5109,'Ket qua do'!$C$5:$AP$50000,$L$3,TRUE),"")</f>
        <v>#N/A</v>
      </c>
    </row>
    <row r="5110" spans="1:12" x14ac:dyDescent="0.25">
      <c r="A5110" t="e">
        <f t="shared" si="85"/>
        <v>#N/A</v>
      </c>
      <c r="B5110" s="1" t="e">
        <f>IF(A5110&lt;&gt;"",VLOOKUP(A5110,'Ket qua do'!$B$5:$CE$50000,2,TRUE),"")</f>
        <v>#N/A</v>
      </c>
      <c r="C5110" s="19" t="e">
        <f>IF(A5110&lt;&gt;"",VLOOKUP(B5110,'Ket qua do'!$C$5:$AP$50000,$C$3,TRUE)*SQRT(3)*$C$11,"")</f>
        <v>#N/A</v>
      </c>
      <c r="D5110" s="21" t="e">
        <f>IF(A5110&lt;&gt;"",VLOOKUP(B5110,'Ket qua do'!$C$5:$AP$50000,$D$3,TRUE),"")</f>
        <v>#N/A</v>
      </c>
      <c r="E5110" s="21" t="e">
        <f>IF(A5110&lt;&gt;"",VLOOKUP(B5110,'Ket qua do'!$C$5:$AP$50000,$E$3,TRUE)*$C$12,"")</f>
        <v>#N/A</v>
      </c>
      <c r="F5110" s="21" t="e">
        <f>IF(A5110&lt;&gt;"",VLOOKUP(B5110,'Ket qua do'!$C$5:$AP$50000,$F$3,TRUE),"")</f>
        <v>#N/A</v>
      </c>
      <c r="G5110" s="21" t="e">
        <f>IF(A5110&lt;&gt;"",VLOOKUP(B5110,'Ket qua do'!$C$5:$AP$50000,$G$3,TRUE),"")</f>
        <v>#N/A</v>
      </c>
      <c r="H5110" s="21" t="e">
        <f>IF(A5110&lt;&gt;"",VLOOKUP(B5110,'Ket qua do'!$C$5:$AP$50000,$H$3,TRUE),"")</f>
        <v>#N/A</v>
      </c>
      <c r="I5110" s="21" t="e">
        <f>IF(A5110&lt;&gt;"",VLOOKUP(B5110,'Ket qua do'!$C$5:$AP$50000,$I$3,TRUE)*$E$9/1000,"")</f>
        <v>#N/A</v>
      </c>
      <c r="J5110" s="21" t="e">
        <f>IF(A5110&lt;&gt;"",VLOOKUP(B5110,'Ket qua do'!$C$5:$AP$50000,$J$3,TRUE)*$E$9/1000,"")</f>
        <v>#N/A</v>
      </c>
      <c r="K5110" s="21" t="e">
        <f>IF(A5110&lt;&gt;"",VLOOKUP(B5110,'Ket qua do'!$C$5:$AP$50000,$K$3,TRUE)*$E$9/1000,"")</f>
        <v>#N/A</v>
      </c>
      <c r="L5110" s="21" t="e">
        <f>IF(A5110&lt;&gt;"",VLOOKUP(B5110,'Ket qua do'!$C$5:$AP$50000,$L$3,TRUE),"")</f>
        <v>#N/A</v>
      </c>
    </row>
    <row r="5111" spans="1:12" x14ac:dyDescent="0.25">
      <c r="A5111" t="e">
        <f t="shared" si="85"/>
        <v>#N/A</v>
      </c>
      <c r="B5111" s="1" t="e">
        <f>IF(A5111&lt;&gt;"",VLOOKUP(A5111,'Ket qua do'!$B$5:$CE$50000,2,TRUE),"")</f>
        <v>#N/A</v>
      </c>
      <c r="C5111" s="19" t="e">
        <f>IF(A5111&lt;&gt;"",VLOOKUP(B5111,'Ket qua do'!$C$5:$AP$50000,$C$3,TRUE)*SQRT(3)*$C$11,"")</f>
        <v>#N/A</v>
      </c>
      <c r="D5111" s="21" t="e">
        <f>IF(A5111&lt;&gt;"",VLOOKUP(B5111,'Ket qua do'!$C$5:$AP$50000,$D$3,TRUE),"")</f>
        <v>#N/A</v>
      </c>
      <c r="E5111" s="21" t="e">
        <f>IF(A5111&lt;&gt;"",VLOOKUP(B5111,'Ket qua do'!$C$5:$AP$50000,$E$3,TRUE)*$C$12,"")</f>
        <v>#N/A</v>
      </c>
      <c r="F5111" s="21" t="e">
        <f>IF(A5111&lt;&gt;"",VLOOKUP(B5111,'Ket qua do'!$C$5:$AP$50000,$F$3,TRUE),"")</f>
        <v>#N/A</v>
      </c>
      <c r="G5111" s="21" t="e">
        <f>IF(A5111&lt;&gt;"",VLOOKUP(B5111,'Ket qua do'!$C$5:$AP$50000,$G$3,TRUE),"")</f>
        <v>#N/A</v>
      </c>
      <c r="H5111" s="21" t="e">
        <f>IF(A5111&lt;&gt;"",VLOOKUP(B5111,'Ket qua do'!$C$5:$AP$50000,$H$3,TRUE),"")</f>
        <v>#N/A</v>
      </c>
      <c r="I5111" s="21" t="e">
        <f>IF(A5111&lt;&gt;"",VLOOKUP(B5111,'Ket qua do'!$C$5:$AP$50000,$I$3,TRUE)*$E$9/1000,"")</f>
        <v>#N/A</v>
      </c>
      <c r="J5111" s="21" t="e">
        <f>IF(A5111&lt;&gt;"",VLOOKUP(B5111,'Ket qua do'!$C$5:$AP$50000,$J$3,TRUE)*$E$9/1000,"")</f>
        <v>#N/A</v>
      </c>
      <c r="K5111" s="21" t="e">
        <f>IF(A5111&lt;&gt;"",VLOOKUP(B5111,'Ket qua do'!$C$5:$AP$50000,$K$3,TRUE)*$E$9/1000,"")</f>
        <v>#N/A</v>
      </c>
      <c r="L5111" s="21" t="e">
        <f>IF(A5111&lt;&gt;"",VLOOKUP(B5111,'Ket qua do'!$C$5:$AP$50000,$L$3,TRUE),"")</f>
        <v>#N/A</v>
      </c>
    </row>
    <row r="5112" spans="1:12" x14ac:dyDescent="0.25">
      <c r="A5112" t="e">
        <f t="shared" si="85"/>
        <v>#N/A</v>
      </c>
      <c r="B5112" s="1" t="e">
        <f>IF(A5112&lt;&gt;"",VLOOKUP(A5112,'Ket qua do'!$B$5:$CE$50000,2,TRUE),"")</f>
        <v>#N/A</v>
      </c>
      <c r="C5112" s="19" t="e">
        <f>IF(A5112&lt;&gt;"",VLOOKUP(B5112,'Ket qua do'!$C$5:$AP$50000,$C$3,TRUE)*SQRT(3)*$C$11,"")</f>
        <v>#N/A</v>
      </c>
      <c r="D5112" s="21" t="e">
        <f>IF(A5112&lt;&gt;"",VLOOKUP(B5112,'Ket qua do'!$C$5:$AP$50000,$D$3,TRUE),"")</f>
        <v>#N/A</v>
      </c>
      <c r="E5112" s="21" t="e">
        <f>IF(A5112&lt;&gt;"",VLOOKUP(B5112,'Ket qua do'!$C$5:$AP$50000,$E$3,TRUE)*$C$12,"")</f>
        <v>#N/A</v>
      </c>
      <c r="F5112" s="21" t="e">
        <f>IF(A5112&lt;&gt;"",VLOOKUP(B5112,'Ket qua do'!$C$5:$AP$50000,$F$3,TRUE),"")</f>
        <v>#N/A</v>
      </c>
      <c r="G5112" s="21" t="e">
        <f>IF(A5112&lt;&gt;"",VLOOKUP(B5112,'Ket qua do'!$C$5:$AP$50000,$G$3,TRUE),"")</f>
        <v>#N/A</v>
      </c>
      <c r="H5112" s="21" t="e">
        <f>IF(A5112&lt;&gt;"",VLOOKUP(B5112,'Ket qua do'!$C$5:$AP$50000,$H$3,TRUE),"")</f>
        <v>#N/A</v>
      </c>
      <c r="I5112" s="21" t="e">
        <f>IF(A5112&lt;&gt;"",VLOOKUP(B5112,'Ket qua do'!$C$5:$AP$50000,$I$3,TRUE)*$E$9/1000,"")</f>
        <v>#N/A</v>
      </c>
      <c r="J5112" s="21" t="e">
        <f>IF(A5112&lt;&gt;"",VLOOKUP(B5112,'Ket qua do'!$C$5:$AP$50000,$J$3,TRUE)*$E$9/1000,"")</f>
        <v>#N/A</v>
      </c>
      <c r="K5112" s="21" t="e">
        <f>IF(A5112&lt;&gt;"",VLOOKUP(B5112,'Ket qua do'!$C$5:$AP$50000,$K$3,TRUE)*$E$9/1000,"")</f>
        <v>#N/A</v>
      </c>
      <c r="L5112" s="21" t="e">
        <f>IF(A5112&lt;&gt;"",VLOOKUP(B5112,'Ket qua do'!$C$5:$AP$50000,$L$3,TRUE),"")</f>
        <v>#N/A</v>
      </c>
    </row>
    <row r="5113" spans="1:12" x14ac:dyDescent="0.25">
      <c r="A5113" t="e">
        <f t="shared" si="85"/>
        <v>#N/A</v>
      </c>
      <c r="B5113" s="1" t="e">
        <f>IF(A5113&lt;&gt;"",VLOOKUP(A5113,'Ket qua do'!$B$5:$CE$50000,2,TRUE),"")</f>
        <v>#N/A</v>
      </c>
      <c r="C5113" s="19" t="e">
        <f>IF(A5113&lt;&gt;"",VLOOKUP(B5113,'Ket qua do'!$C$5:$AP$50000,$C$3,TRUE)*SQRT(3)*$C$11,"")</f>
        <v>#N/A</v>
      </c>
      <c r="D5113" s="21" t="e">
        <f>IF(A5113&lt;&gt;"",VLOOKUP(B5113,'Ket qua do'!$C$5:$AP$50000,$D$3,TRUE),"")</f>
        <v>#N/A</v>
      </c>
      <c r="E5113" s="21" t="e">
        <f>IF(A5113&lt;&gt;"",VLOOKUP(B5113,'Ket qua do'!$C$5:$AP$50000,$E$3,TRUE)*$C$12,"")</f>
        <v>#N/A</v>
      </c>
      <c r="F5113" s="21" t="e">
        <f>IF(A5113&lt;&gt;"",VLOOKUP(B5113,'Ket qua do'!$C$5:$AP$50000,$F$3,TRUE),"")</f>
        <v>#N/A</v>
      </c>
      <c r="G5113" s="21" t="e">
        <f>IF(A5113&lt;&gt;"",VLOOKUP(B5113,'Ket qua do'!$C$5:$AP$50000,$G$3,TRUE),"")</f>
        <v>#N/A</v>
      </c>
      <c r="H5113" s="21" t="e">
        <f>IF(A5113&lt;&gt;"",VLOOKUP(B5113,'Ket qua do'!$C$5:$AP$50000,$H$3,TRUE),"")</f>
        <v>#N/A</v>
      </c>
      <c r="I5113" s="21" t="e">
        <f>IF(A5113&lt;&gt;"",VLOOKUP(B5113,'Ket qua do'!$C$5:$AP$50000,$I$3,TRUE)*$E$9/1000,"")</f>
        <v>#N/A</v>
      </c>
      <c r="J5113" s="21" t="e">
        <f>IF(A5113&lt;&gt;"",VLOOKUP(B5113,'Ket qua do'!$C$5:$AP$50000,$J$3,TRUE)*$E$9/1000,"")</f>
        <v>#N/A</v>
      </c>
      <c r="K5113" s="21" t="e">
        <f>IF(A5113&lt;&gt;"",VLOOKUP(B5113,'Ket qua do'!$C$5:$AP$50000,$K$3,TRUE)*$E$9/1000,"")</f>
        <v>#N/A</v>
      </c>
      <c r="L5113" s="21" t="e">
        <f>IF(A5113&lt;&gt;"",VLOOKUP(B5113,'Ket qua do'!$C$5:$AP$50000,$L$3,TRUE),"")</f>
        <v>#N/A</v>
      </c>
    </row>
    <row r="5114" spans="1:12" x14ac:dyDescent="0.25">
      <c r="A5114" t="e">
        <f t="shared" si="85"/>
        <v>#N/A</v>
      </c>
      <c r="B5114" s="1" t="e">
        <f>IF(A5114&lt;&gt;"",VLOOKUP(A5114,'Ket qua do'!$B$5:$CE$50000,2,TRUE),"")</f>
        <v>#N/A</v>
      </c>
      <c r="C5114" s="19" t="e">
        <f>IF(A5114&lt;&gt;"",VLOOKUP(B5114,'Ket qua do'!$C$5:$AP$50000,$C$3,TRUE)*SQRT(3)*$C$11,"")</f>
        <v>#N/A</v>
      </c>
      <c r="D5114" s="21" t="e">
        <f>IF(A5114&lt;&gt;"",VLOOKUP(B5114,'Ket qua do'!$C$5:$AP$50000,$D$3,TRUE),"")</f>
        <v>#N/A</v>
      </c>
      <c r="E5114" s="21" t="e">
        <f>IF(A5114&lt;&gt;"",VLOOKUP(B5114,'Ket qua do'!$C$5:$AP$50000,$E$3,TRUE)*$C$12,"")</f>
        <v>#N/A</v>
      </c>
      <c r="F5114" s="21" t="e">
        <f>IF(A5114&lt;&gt;"",VLOOKUP(B5114,'Ket qua do'!$C$5:$AP$50000,$F$3,TRUE),"")</f>
        <v>#N/A</v>
      </c>
      <c r="G5114" s="21" t="e">
        <f>IF(A5114&lt;&gt;"",VLOOKUP(B5114,'Ket qua do'!$C$5:$AP$50000,$G$3,TRUE),"")</f>
        <v>#N/A</v>
      </c>
      <c r="H5114" s="21" t="e">
        <f>IF(A5114&lt;&gt;"",VLOOKUP(B5114,'Ket qua do'!$C$5:$AP$50000,$H$3,TRUE),"")</f>
        <v>#N/A</v>
      </c>
      <c r="I5114" s="21" t="e">
        <f>IF(A5114&lt;&gt;"",VLOOKUP(B5114,'Ket qua do'!$C$5:$AP$50000,$I$3,TRUE)*$E$9/1000,"")</f>
        <v>#N/A</v>
      </c>
      <c r="J5114" s="21" t="e">
        <f>IF(A5114&lt;&gt;"",VLOOKUP(B5114,'Ket qua do'!$C$5:$AP$50000,$J$3,TRUE)*$E$9/1000,"")</f>
        <v>#N/A</v>
      </c>
      <c r="K5114" s="21" t="e">
        <f>IF(A5114&lt;&gt;"",VLOOKUP(B5114,'Ket qua do'!$C$5:$AP$50000,$K$3,TRUE)*$E$9/1000,"")</f>
        <v>#N/A</v>
      </c>
      <c r="L5114" s="21" t="e">
        <f>IF(A5114&lt;&gt;"",VLOOKUP(B5114,'Ket qua do'!$C$5:$AP$50000,$L$3,TRUE),"")</f>
        <v>#N/A</v>
      </c>
    </row>
    <row r="5115" spans="1:12" x14ac:dyDescent="0.25">
      <c r="A5115" t="e">
        <f t="shared" si="85"/>
        <v>#N/A</v>
      </c>
      <c r="B5115" s="1" t="e">
        <f>IF(A5115&lt;&gt;"",VLOOKUP(A5115,'Ket qua do'!$B$5:$CE$50000,2,TRUE),"")</f>
        <v>#N/A</v>
      </c>
      <c r="C5115" s="19" t="e">
        <f>IF(A5115&lt;&gt;"",VLOOKUP(B5115,'Ket qua do'!$C$5:$AP$50000,$C$3,TRUE)*SQRT(3)*$C$11,"")</f>
        <v>#N/A</v>
      </c>
      <c r="D5115" s="21" t="e">
        <f>IF(A5115&lt;&gt;"",VLOOKUP(B5115,'Ket qua do'!$C$5:$AP$50000,$D$3,TRUE),"")</f>
        <v>#N/A</v>
      </c>
      <c r="E5115" s="21" t="e">
        <f>IF(A5115&lt;&gt;"",VLOOKUP(B5115,'Ket qua do'!$C$5:$AP$50000,$E$3,TRUE)*$C$12,"")</f>
        <v>#N/A</v>
      </c>
      <c r="F5115" s="21" t="e">
        <f>IF(A5115&lt;&gt;"",VLOOKUP(B5115,'Ket qua do'!$C$5:$AP$50000,$F$3,TRUE),"")</f>
        <v>#N/A</v>
      </c>
      <c r="G5115" s="21" t="e">
        <f>IF(A5115&lt;&gt;"",VLOOKUP(B5115,'Ket qua do'!$C$5:$AP$50000,$G$3,TRUE),"")</f>
        <v>#N/A</v>
      </c>
      <c r="H5115" s="21" t="e">
        <f>IF(A5115&lt;&gt;"",VLOOKUP(B5115,'Ket qua do'!$C$5:$AP$50000,$H$3,TRUE),"")</f>
        <v>#N/A</v>
      </c>
      <c r="I5115" s="21" t="e">
        <f>IF(A5115&lt;&gt;"",VLOOKUP(B5115,'Ket qua do'!$C$5:$AP$50000,$I$3,TRUE)*$E$9/1000,"")</f>
        <v>#N/A</v>
      </c>
      <c r="J5115" s="21" t="e">
        <f>IF(A5115&lt;&gt;"",VLOOKUP(B5115,'Ket qua do'!$C$5:$AP$50000,$J$3,TRUE)*$E$9/1000,"")</f>
        <v>#N/A</v>
      </c>
      <c r="K5115" s="21" t="e">
        <f>IF(A5115&lt;&gt;"",VLOOKUP(B5115,'Ket qua do'!$C$5:$AP$50000,$K$3,TRUE)*$E$9/1000,"")</f>
        <v>#N/A</v>
      </c>
      <c r="L5115" s="21" t="e">
        <f>IF(A5115&lt;&gt;"",VLOOKUP(B5115,'Ket qua do'!$C$5:$AP$50000,$L$3,TRUE),"")</f>
        <v>#N/A</v>
      </c>
    </row>
    <row r="5116" spans="1:12" x14ac:dyDescent="0.25">
      <c r="A5116" t="e">
        <f t="shared" si="85"/>
        <v>#N/A</v>
      </c>
      <c r="B5116" s="1" t="e">
        <f>IF(A5116&lt;&gt;"",VLOOKUP(A5116,'Ket qua do'!$B$5:$CE$50000,2,TRUE),"")</f>
        <v>#N/A</v>
      </c>
      <c r="C5116" s="19" t="e">
        <f>IF(A5116&lt;&gt;"",VLOOKUP(B5116,'Ket qua do'!$C$5:$AP$50000,$C$3,TRUE)*SQRT(3)*$C$11,"")</f>
        <v>#N/A</v>
      </c>
      <c r="D5116" s="21" t="e">
        <f>IF(A5116&lt;&gt;"",VLOOKUP(B5116,'Ket qua do'!$C$5:$AP$50000,$D$3,TRUE),"")</f>
        <v>#N/A</v>
      </c>
      <c r="E5116" s="21" t="e">
        <f>IF(A5116&lt;&gt;"",VLOOKUP(B5116,'Ket qua do'!$C$5:$AP$50000,$E$3,TRUE)*$C$12,"")</f>
        <v>#N/A</v>
      </c>
      <c r="F5116" s="21" t="e">
        <f>IF(A5116&lt;&gt;"",VLOOKUP(B5116,'Ket qua do'!$C$5:$AP$50000,$F$3,TRUE),"")</f>
        <v>#N/A</v>
      </c>
      <c r="G5116" s="21" t="e">
        <f>IF(A5116&lt;&gt;"",VLOOKUP(B5116,'Ket qua do'!$C$5:$AP$50000,$G$3,TRUE),"")</f>
        <v>#N/A</v>
      </c>
      <c r="H5116" s="21" t="e">
        <f>IF(A5116&lt;&gt;"",VLOOKUP(B5116,'Ket qua do'!$C$5:$AP$50000,$H$3,TRUE),"")</f>
        <v>#N/A</v>
      </c>
      <c r="I5116" s="21" t="e">
        <f>IF(A5116&lt;&gt;"",VLOOKUP(B5116,'Ket qua do'!$C$5:$AP$50000,$I$3,TRUE)*$E$9/1000,"")</f>
        <v>#N/A</v>
      </c>
      <c r="J5116" s="21" t="e">
        <f>IF(A5116&lt;&gt;"",VLOOKUP(B5116,'Ket qua do'!$C$5:$AP$50000,$J$3,TRUE)*$E$9/1000,"")</f>
        <v>#N/A</v>
      </c>
      <c r="K5116" s="21" t="e">
        <f>IF(A5116&lt;&gt;"",VLOOKUP(B5116,'Ket qua do'!$C$5:$AP$50000,$K$3,TRUE)*$E$9/1000,"")</f>
        <v>#N/A</v>
      </c>
      <c r="L5116" s="21" t="e">
        <f>IF(A5116&lt;&gt;"",VLOOKUP(B5116,'Ket qua do'!$C$5:$AP$50000,$L$3,TRUE),"")</f>
        <v>#N/A</v>
      </c>
    </row>
    <row r="5117" spans="1:12" x14ac:dyDescent="0.25">
      <c r="A5117" t="e">
        <f t="shared" si="85"/>
        <v>#N/A</v>
      </c>
      <c r="B5117" s="1" t="e">
        <f>IF(A5117&lt;&gt;"",VLOOKUP(A5117,'Ket qua do'!$B$5:$CE$50000,2,TRUE),"")</f>
        <v>#N/A</v>
      </c>
      <c r="C5117" s="19" t="e">
        <f>IF(A5117&lt;&gt;"",VLOOKUP(B5117,'Ket qua do'!$C$5:$AP$50000,$C$3,TRUE)*SQRT(3)*$C$11,"")</f>
        <v>#N/A</v>
      </c>
      <c r="D5117" s="21" t="e">
        <f>IF(A5117&lt;&gt;"",VLOOKUP(B5117,'Ket qua do'!$C$5:$AP$50000,$D$3,TRUE),"")</f>
        <v>#N/A</v>
      </c>
      <c r="E5117" s="21" t="e">
        <f>IF(A5117&lt;&gt;"",VLOOKUP(B5117,'Ket qua do'!$C$5:$AP$50000,$E$3,TRUE)*$C$12,"")</f>
        <v>#N/A</v>
      </c>
      <c r="F5117" s="21" t="e">
        <f>IF(A5117&lt;&gt;"",VLOOKUP(B5117,'Ket qua do'!$C$5:$AP$50000,$F$3,TRUE),"")</f>
        <v>#N/A</v>
      </c>
      <c r="G5117" s="21" t="e">
        <f>IF(A5117&lt;&gt;"",VLOOKUP(B5117,'Ket qua do'!$C$5:$AP$50000,$G$3,TRUE),"")</f>
        <v>#N/A</v>
      </c>
      <c r="H5117" s="21" t="e">
        <f>IF(A5117&lt;&gt;"",VLOOKUP(B5117,'Ket qua do'!$C$5:$AP$50000,$H$3,TRUE),"")</f>
        <v>#N/A</v>
      </c>
      <c r="I5117" s="21" t="e">
        <f>IF(A5117&lt;&gt;"",VLOOKUP(B5117,'Ket qua do'!$C$5:$AP$50000,$I$3,TRUE)*$E$9/1000,"")</f>
        <v>#N/A</v>
      </c>
      <c r="J5117" s="21" t="e">
        <f>IF(A5117&lt;&gt;"",VLOOKUP(B5117,'Ket qua do'!$C$5:$AP$50000,$J$3,TRUE)*$E$9/1000,"")</f>
        <v>#N/A</v>
      </c>
      <c r="K5117" s="21" t="e">
        <f>IF(A5117&lt;&gt;"",VLOOKUP(B5117,'Ket qua do'!$C$5:$AP$50000,$K$3,TRUE)*$E$9/1000,"")</f>
        <v>#N/A</v>
      </c>
      <c r="L5117" s="21" t="e">
        <f>IF(A5117&lt;&gt;"",VLOOKUP(B5117,'Ket qua do'!$C$5:$AP$50000,$L$3,TRUE),"")</f>
        <v>#N/A</v>
      </c>
    </row>
    <row r="5118" spans="1:12" x14ac:dyDescent="0.25">
      <c r="A5118" t="e">
        <f t="shared" si="85"/>
        <v>#N/A</v>
      </c>
      <c r="B5118" s="1" t="e">
        <f>IF(A5118&lt;&gt;"",VLOOKUP(A5118,'Ket qua do'!$B$5:$CE$50000,2,TRUE),"")</f>
        <v>#N/A</v>
      </c>
      <c r="C5118" s="19" t="e">
        <f>IF(A5118&lt;&gt;"",VLOOKUP(B5118,'Ket qua do'!$C$5:$AP$50000,$C$3,TRUE)*SQRT(3)*$C$11,"")</f>
        <v>#N/A</v>
      </c>
      <c r="D5118" s="21" t="e">
        <f>IF(A5118&lt;&gt;"",VLOOKUP(B5118,'Ket qua do'!$C$5:$AP$50000,$D$3,TRUE),"")</f>
        <v>#N/A</v>
      </c>
      <c r="E5118" s="21" t="e">
        <f>IF(A5118&lt;&gt;"",VLOOKUP(B5118,'Ket qua do'!$C$5:$AP$50000,$E$3,TRUE)*$C$12,"")</f>
        <v>#N/A</v>
      </c>
      <c r="F5118" s="21" t="e">
        <f>IF(A5118&lt;&gt;"",VLOOKUP(B5118,'Ket qua do'!$C$5:$AP$50000,$F$3,TRUE),"")</f>
        <v>#N/A</v>
      </c>
      <c r="G5118" s="21" t="e">
        <f>IF(A5118&lt;&gt;"",VLOOKUP(B5118,'Ket qua do'!$C$5:$AP$50000,$G$3,TRUE),"")</f>
        <v>#N/A</v>
      </c>
      <c r="H5118" s="21" t="e">
        <f>IF(A5118&lt;&gt;"",VLOOKUP(B5118,'Ket qua do'!$C$5:$AP$50000,$H$3,TRUE),"")</f>
        <v>#N/A</v>
      </c>
      <c r="I5118" s="21" t="e">
        <f>IF(A5118&lt;&gt;"",VLOOKUP(B5118,'Ket qua do'!$C$5:$AP$50000,$I$3,TRUE)*$E$9/1000,"")</f>
        <v>#N/A</v>
      </c>
      <c r="J5118" s="21" t="e">
        <f>IF(A5118&lt;&gt;"",VLOOKUP(B5118,'Ket qua do'!$C$5:$AP$50000,$J$3,TRUE)*$E$9/1000,"")</f>
        <v>#N/A</v>
      </c>
      <c r="K5118" s="21" t="e">
        <f>IF(A5118&lt;&gt;"",VLOOKUP(B5118,'Ket qua do'!$C$5:$AP$50000,$K$3,TRUE)*$E$9/1000,"")</f>
        <v>#N/A</v>
      </c>
      <c r="L5118" s="21" t="e">
        <f>IF(A5118&lt;&gt;"",VLOOKUP(B5118,'Ket qua do'!$C$5:$AP$50000,$L$3,TRUE),"")</f>
        <v>#N/A</v>
      </c>
    </row>
    <row r="5119" spans="1:12" x14ac:dyDescent="0.25">
      <c r="A5119" t="e">
        <f t="shared" si="85"/>
        <v>#N/A</v>
      </c>
      <c r="B5119" s="1" t="e">
        <f>IF(A5119&lt;&gt;"",VLOOKUP(A5119,'Ket qua do'!$B$5:$CE$50000,2,TRUE),"")</f>
        <v>#N/A</v>
      </c>
      <c r="C5119" s="19" t="e">
        <f>IF(A5119&lt;&gt;"",VLOOKUP(B5119,'Ket qua do'!$C$5:$AP$50000,$C$3,TRUE)*SQRT(3)*$C$11,"")</f>
        <v>#N/A</v>
      </c>
      <c r="D5119" s="21" t="e">
        <f>IF(A5119&lt;&gt;"",VLOOKUP(B5119,'Ket qua do'!$C$5:$AP$50000,$D$3,TRUE),"")</f>
        <v>#N/A</v>
      </c>
      <c r="E5119" s="21" t="e">
        <f>IF(A5119&lt;&gt;"",VLOOKUP(B5119,'Ket qua do'!$C$5:$AP$50000,$E$3,TRUE)*$C$12,"")</f>
        <v>#N/A</v>
      </c>
      <c r="F5119" s="21" t="e">
        <f>IF(A5119&lt;&gt;"",VLOOKUP(B5119,'Ket qua do'!$C$5:$AP$50000,$F$3,TRUE),"")</f>
        <v>#N/A</v>
      </c>
      <c r="G5119" s="21" t="e">
        <f>IF(A5119&lt;&gt;"",VLOOKUP(B5119,'Ket qua do'!$C$5:$AP$50000,$G$3,TRUE),"")</f>
        <v>#N/A</v>
      </c>
      <c r="H5119" s="21" t="e">
        <f>IF(A5119&lt;&gt;"",VLOOKUP(B5119,'Ket qua do'!$C$5:$AP$50000,$H$3,TRUE),"")</f>
        <v>#N/A</v>
      </c>
      <c r="I5119" s="21" t="e">
        <f>IF(A5119&lt;&gt;"",VLOOKUP(B5119,'Ket qua do'!$C$5:$AP$50000,$I$3,TRUE)*$E$9/1000,"")</f>
        <v>#N/A</v>
      </c>
      <c r="J5119" s="21" t="e">
        <f>IF(A5119&lt;&gt;"",VLOOKUP(B5119,'Ket qua do'!$C$5:$AP$50000,$J$3,TRUE)*$E$9/1000,"")</f>
        <v>#N/A</v>
      </c>
      <c r="K5119" s="21" t="e">
        <f>IF(A5119&lt;&gt;"",VLOOKUP(B5119,'Ket qua do'!$C$5:$AP$50000,$K$3,TRUE)*$E$9/1000,"")</f>
        <v>#N/A</v>
      </c>
      <c r="L5119" s="21" t="e">
        <f>IF(A5119&lt;&gt;"",VLOOKUP(B5119,'Ket qua do'!$C$5:$AP$50000,$L$3,TRUE),"")</f>
        <v>#N/A</v>
      </c>
    </row>
    <row r="5120" spans="1:12" x14ac:dyDescent="0.25">
      <c r="A5120" t="e">
        <f t="shared" si="85"/>
        <v>#N/A</v>
      </c>
      <c r="B5120" s="1" t="e">
        <f>IF(A5120&lt;&gt;"",VLOOKUP(A5120,'Ket qua do'!$B$5:$CE$50000,2,TRUE),"")</f>
        <v>#N/A</v>
      </c>
      <c r="C5120" s="19" t="e">
        <f>IF(A5120&lt;&gt;"",VLOOKUP(B5120,'Ket qua do'!$C$5:$AP$50000,$C$3,TRUE)*SQRT(3)*$C$11,"")</f>
        <v>#N/A</v>
      </c>
      <c r="D5120" s="21" t="e">
        <f>IF(A5120&lt;&gt;"",VLOOKUP(B5120,'Ket qua do'!$C$5:$AP$50000,$D$3,TRUE),"")</f>
        <v>#N/A</v>
      </c>
      <c r="E5120" s="21" t="e">
        <f>IF(A5120&lt;&gt;"",VLOOKUP(B5120,'Ket qua do'!$C$5:$AP$50000,$E$3,TRUE)*$C$12,"")</f>
        <v>#N/A</v>
      </c>
      <c r="F5120" s="21" t="e">
        <f>IF(A5120&lt;&gt;"",VLOOKUP(B5120,'Ket qua do'!$C$5:$AP$50000,$F$3,TRUE),"")</f>
        <v>#N/A</v>
      </c>
      <c r="G5120" s="21" t="e">
        <f>IF(A5120&lt;&gt;"",VLOOKUP(B5120,'Ket qua do'!$C$5:$AP$50000,$G$3,TRUE),"")</f>
        <v>#N/A</v>
      </c>
      <c r="H5120" s="21" t="e">
        <f>IF(A5120&lt;&gt;"",VLOOKUP(B5120,'Ket qua do'!$C$5:$AP$50000,$H$3,TRUE),"")</f>
        <v>#N/A</v>
      </c>
      <c r="I5120" s="21" t="e">
        <f>IF(A5120&lt;&gt;"",VLOOKUP(B5120,'Ket qua do'!$C$5:$AP$50000,$I$3,TRUE)*$E$9/1000,"")</f>
        <v>#N/A</v>
      </c>
      <c r="J5120" s="21" t="e">
        <f>IF(A5120&lt;&gt;"",VLOOKUP(B5120,'Ket qua do'!$C$5:$AP$50000,$J$3,TRUE)*$E$9/1000,"")</f>
        <v>#N/A</v>
      </c>
      <c r="K5120" s="21" t="e">
        <f>IF(A5120&lt;&gt;"",VLOOKUP(B5120,'Ket qua do'!$C$5:$AP$50000,$K$3,TRUE)*$E$9/1000,"")</f>
        <v>#N/A</v>
      </c>
      <c r="L5120" s="21" t="e">
        <f>IF(A5120&lt;&gt;"",VLOOKUP(B5120,'Ket qua do'!$C$5:$AP$50000,$L$3,TRUE),"")</f>
        <v>#N/A</v>
      </c>
    </row>
    <row r="5121" spans="1:12" x14ac:dyDescent="0.25">
      <c r="A5121" t="e">
        <f t="shared" si="85"/>
        <v>#N/A</v>
      </c>
      <c r="B5121" s="1" t="e">
        <f>IF(A5121&lt;&gt;"",VLOOKUP(A5121,'Ket qua do'!$B$5:$CE$50000,2,TRUE),"")</f>
        <v>#N/A</v>
      </c>
      <c r="C5121" s="19" t="e">
        <f>IF(A5121&lt;&gt;"",VLOOKUP(B5121,'Ket qua do'!$C$5:$AP$50000,$C$3,TRUE)*SQRT(3)*$C$11,"")</f>
        <v>#N/A</v>
      </c>
      <c r="D5121" s="21" t="e">
        <f>IF(A5121&lt;&gt;"",VLOOKUP(B5121,'Ket qua do'!$C$5:$AP$50000,$D$3,TRUE),"")</f>
        <v>#N/A</v>
      </c>
      <c r="E5121" s="21" t="e">
        <f>IF(A5121&lt;&gt;"",VLOOKUP(B5121,'Ket qua do'!$C$5:$AP$50000,$E$3,TRUE)*$C$12,"")</f>
        <v>#N/A</v>
      </c>
      <c r="F5121" s="21" t="e">
        <f>IF(A5121&lt;&gt;"",VLOOKUP(B5121,'Ket qua do'!$C$5:$AP$50000,$F$3,TRUE),"")</f>
        <v>#N/A</v>
      </c>
      <c r="G5121" s="21" t="e">
        <f>IF(A5121&lt;&gt;"",VLOOKUP(B5121,'Ket qua do'!$C$5:$AP$50000,$G$3,TRUE),"")</f>
        <v>#N/A</v>
      </c>
      <c r="H5121" s="21" t="e">
        <f>IF(A5121&lt;&gt;"",VLOOKUP(B5121,'Ket qua do'!$C$5:$AP$50000,$H$3,TRUE),"")</f>
        <v>#N/A</v>
      </c>
      <c r="I5121" s="21" t="e">
        <f>IF(A5121&lt;&gt;"",VLOOKUP(B5121,'Ket qua do'!$C$5:$AP$50000,$I$3,TRUE)*$E$9/1000,"")</f>
        <v>#N/A</v>
      </c>
      <c r="J5121" s="21" t="e">
        <f>IF(A5121&lt;&gt;"",VLOOKUP(B5121,'Ket qua do'!$C$5:$AP$50000,$J$3,TRUE)*$E$9/1000,"")</f>
        <v>#N/A</v>
      </c>
      <c r="K5121" s="21" t="e">
        <f>IF(A5121&lt;&gt;"",VLOOKUP(B5121,'Ket qua do'!$C$5:$AP$50000,$K$3,TRUE)*$E$9/1000,"")</f>
        <v>#N/A</v>
      </c>
      <c r="L5121" s="21" t="e">
        <f>IF(A5121&lt;&gt;"",VLOOKUP(B5121,'Ket qua do'!$C$5:$AP$50000,$L$3,TRUE),"")</f>
        <v>#N/A</v>
      </c>
    </row>
    <row r="5122" spans="1:12" x14ac:dyDescent="0.25">
      <c r="A5122" t="e">
        <f t="shared" si="85"/>
        <v>#N/A</v>
      </c>
      <c r="B5122" s="1" t="e">
        <f>IF(A5122&lt;&gt;"",VLOOKUP(A5122,'Ket qua do'!$B$5:$CE$50000,2,TRUE),"")</f>
        <v>#N/A</v>
      </c>
      <c r="C5122" s="19" t="e">
        <f>IF(A5122&lt;&gt;"",VLOOKUP(B5122,'Ket qua do'!$C$5:$AP$50000,$C$3,TRUE)*SQRT(3)*$C$11,"")</f>
        <v>#N/A</v>
      </c>
      <c r="D5122" s="21" t="e">
        <f>IF(A5122&lt;&gt;"",VLOOKUP(B5122,'Ket qua do'!$C$5:$AP$50000,$D$3,TRUE),"")</f>
        <v>#N/A</v>
      </c>
      <c r="E5122" s="21" t="e">
        <f>IF(A5122&lt;&gt;"",VLOOKUP(B5122,'Ket qua do'!$C$5:$AP$50000,$E$3,TRUE)*$C$12,"")</f>
        <v>#N/A</v>
      </c>
      <c r="F5122" s="21" t="e">
        <f>IF(A5122&lt;&gt;"",VLOOKUP(B5122,'Ket qua do'!$C$5:$AP$50000,$F$3,TRUE),"")</f>
        <v>#N/A</v>
      </c>
      <c r="G5122" s="21" t="e">
        <f>IF(A5122&lt;&gt;"",VLOOKUP(B5122,'Ket qua do'!$C$5:$AP$50000,$G$3,TRUE),"")</f>
        <v>#N/A</v>
      </c>
      <c r="H5122" s="21" t="e">
        <f>IF(A5122&lt;&gt;"",VLOOKUP(B5122,'Ket qua do'!$C$5:$AP$50000,$H$3,TRUE),"")</f>
        <v>#N/A</v>
      </c>
      <c r="I5122" s="21" t="e">
        <f>IF(A5122&lt;&gt;"",VLOOKUP(B5122,'Ket qua do'!$C$5:$AP$50000,$I$3,TRUE)*$E$9/1000,"")</f>
        <v>#N/A</v>
      </c>
      <c r="J5122" s="21" t="e">
        <f>IF(A5122&lt;&gt;"",VLOOKUP(B5122,'Ket qua do'!$C$5:$AP$50000,$J$3,TRUE)*$E$9/1000,"")</f>
        <v>#N/A</v>
      </c>
      <c r="K5122" s="21" t="e">
        <f>IF(A5122&lt;&gt;"",VLOOKUP(B5122,'Ket qua do'!$C$5:$AP$50000,$K$3,TRUE)*$E$9/1000,"")</f>
        <v>#N/A</v>
      </c>
      <c r="L5122" s="21" t="e">
        <f>IF(A5122&lt;&gt;"",VLOOKUP(B5122,'Ket qua do'!$C$5:$AP$50000,$L$3,TRUE),"")</f>
        <v>#N/A</v>
      </c>
    </row>
    <row r="5123" spans="1:12" x14ac:dyDescent="0.25">
      <c r="A5123" t="e">
        <f t="shared" si="85"/>
        <v>#N/A</v>
      </c>
      <c r="B5123" s="1" t="e">
        <f>IF(A5123&lt;&gt;"",VLOOKUP(A5123,'Ket qua do'!$B$5:$CE$50000,2,TRUE),"")</f>
        <v>#N/A</v>
      </c>
      <c r="C5123" s="19" t="e">
        <f>IF(A5123&lt;&gt;"",VLOOKUP(B5123,'Ket qua do'!$C$5:$AP$50000,$C$3,TRUE)*SQRT(3)*$C$11,"")</f>
        <v>#N/A</v>
      </c>
      <c r="D5123" s="21" t="e">
        <f>IF(A5123&lt;&gt;"",VLOOKUP(B5123,'Ket qua do'!$C$5:$AP$50000,$D$3,TRUE),"")</f>
        <v>#N/A</v>
      </c>
      <c r="E5123" s="21" t="e">
        <f>IF(A5123&lt;&gt;"",VLOOKUP(B5123,'Ket qua do'!$C$5:$AP$50000,$E$3,TRUE)*$C$12,"")</f>
        <v>#N/A</v>
      </c>
      <c r="F5123" s="21" t="e">
        <f>IF(A5123&lt;&gt;"",VLOOKUP(B5123,'Ket qua do'!$C$5:$AP$50000,$F$3,TRUE),"")</f>
        <v>#N/A</v>
      </c>
      <c r="G5123" s="21" t="e">
        <f>IF(A5123&lt;&gt;"",VLOOKUP(B5123,'Ket qua do'!$C$5:$AP$50000,$G$3,TRUE),"")</f>
        <v>#N/A</v>
      </c>
      <c r="H5123" s="21" t="e">
        <f>IF(A5123&lt;&gt;"",VLOOKUP(B5123,'Ket qua do'!$C$5:$AP$50000,$H$3,TRUE),"")</f>
        <v>#N/A</v>
      </c>
      <c r="I5123" s="21" t="e">
        <f>IF(A5123&lt;&gt;"",VLOOKUP(B5123,'Ket qua do'!$C$5:$AP$50000,$I$3,TRUE)*$E$9/1000,"")</f>
        <v>#N/A</v>
      </c>
      <c r="J5123" s="21" t="e">
        <f>IF(A5123&lt;&gt;"",VLOOKUP(B5123,'Ket qua do'!$C$5:$AP$50000,$J$3,TRUE)*$E$9/1000,"")</f>
        <v>#N/A</v>
      </c>
      <c r="K5123" s="21" t="e">
        <f>IF(A5123&lt;&gt;"",VLOOKUP(B5123,'Ket qua do'!$C$5:$AP$50000,$K$3,TRUE)*$E$9/1000,"")</f>
        <v>#N/A</v>
      </c>
      <c r="L5123" s="21" t="e">
        <f>IF(A5123&lt;&gt;"",VLOOKUP(B5123,'Ket qua do'!$C$5:$AP$50000,$L$3,TRUE),"")</f>
        <v>#N/A</v>
      </c>
    </row>
    <row r="5124" spans="1:12" x14ac:dyDescent="0.25">
      <c r="A5124" t="e">
        <f t="shared" si="85"/>
        <v>#N/A</v>
      </c>
      <c r="B5124" s="1" t="e">
        <f>IF(A5124&lt;&gt;"",VLOOKUP(A5124,'Ket qua do'!$B$5:$CE$50000,2,TRUE),"")</f>
        <v>#N/A</v>
      </c>
      <c r="C5124" s="19" t="e">
        <f>IF(A5124&lt;&gt;"",VLOOKUP(B5124,'Ket qua do'!$C$5:$AP$50000,$C$3,TRUE)*SQRT(3)*$C$11,"")</f>
        <v>#N/A</v>
      </c>
      <c r="D5124" s="21" t="e">
        <f>IF(A5124&lt;&gt;"",VLOOKUP(B5124,'Ket qua do'!$C$5:$AP$50000,$D$3,TRUE),"")</f>
        <v>#N/A</v>
      </c>
      <c r="E5124" s="21" t="e">
        <f>IF(A5124&lt;&gt;"",VLOOKUP(B5124,'Ket qua do'!$C$5:$AP$50000,$E$3,TRUE)*$C$12,"")</f>
        <v>#N/A</v>
      </c>
      <c r="F5124" s="21" t="e">
        <f>IF(A5124&lt;&gt;"",VLOOKUP(B5124,'Ket qua do'!$C$5:$AP$50000,$F$3,TRUE),"")</f>
        <v>#N/A</v>
      </c>
      <c r="G5124" s="21" t="e">
        <f>IF(A5124&lt;&gt;"",VLOOKUP(B5124,'Ket qua do'!$C$5:$AP$50000,$G$3,TRUE),"")</f>
        <v>#N/A</v>
      </c>
      <c r="H5124" s="21" t="e">
        <f>IF(A5124&lt;&gt;"",VLOOKUP(B5124,'Ket qua do'!$C$5:$AP$50000,$H$3,TRUE),"")</f>
        <v>#N/A</v>
      </c>
      <c r="I5124" s="21" t="e">
        <f>IF(A5124&lt;&gt;"",VLOOKUP(B5124,'Ket qua do'!$C$5:$AP$50000,$I$3,TRUE)*$E$9/1000,"")</f>
        <v>#N/A</v>
      </c>
      <c r="J5124" s="21" t="e">
        <f>IF(A5124&lt;&gt;"",VLOOKUP(B5124,'Ket qua do'!$C$5:$AP$50000,$J$3,TRUE)*$E$9/1000,"")</f>
        <v>#N/A</v>
      </c>
      <c r="K5124" s="21" t="e">
        <f>IF(A5124&lt;&gt;"",VLOOKUP(B5124,'Ket qua do'!$C$5:$AP$50000,$K$3,TRUE)*$E$9/1000,"")</f>
        <v>#N/A</v>
      </c>
      <c r="L5124" s="21" t="e">
        <f>IF(A5124&lt;&gt;"",VLOOKUP(B5124,'Ket qua do'!$C$5:$AP$50000,$L$3,TRUE),"")</f>
        <v>#N/A</v>
      </c>
    </row>
    <row r="5125" spans="1:12" x14ac:dyDescent="0.25">
      <c r="A5125" t="e">
        <f t="shared" si="85"/>
        <v>#N/A</v>
      </c>
      <c r="B5125" s="1" t="e">
        <f>IF(A5125&lt;&gt;"",VLOOKUP(A5125,'Ket qua do'!$B$5:$CE$50000,2,TRUE),"")</f>
        <v>#N/A</v>
      </c>
      <c r="C5125" s="19" t="e">
        <f>IF(A5125&lt;&gt;"",VLOOKUP(B5125,'Ket qua do'!$C$5:$AP$50000,$C$3,TRUE)*SQRT(3)*$C$11,"")</f>
        <v>#N/A</v>
      </c>
      <c r="D5125" s="21" t="e">
        <f>IF(A5125&lt;&gt;"",VLOOKUP(B5125,'Ket qua do'!$C$5:$AP$50000,$D$3,TRUE),"")</f>
        <v>#N/A</v>
      </c>
      <c r="E5125" s="21" t="e">
        <f>IF(A5125&lt;&gt;"",VLOOKUP(B5125,'Ket qua do'!$C$5:$AP$50000,$E$3,TRUE)*$C$12,"")</f>
        <v>#N/A</v>
      </c>
      <c r="F5125" s="21" t="e">
        <f>IF(A5125&lt;&gt;"",VLOOKUP(B5125,'Ket qua do'!$C$5:$AP$50000,$F$3,TRUE),"")</f>
        <v>#N/A</v>
      </c>
      <c r="G5125" s="21" t="e">
        <f>IF(A5125&lt;&gt;"",VLOOKUP(B5125,'Ket qua do'!$C$5:$AP$50000,$G$3,TRUE),"")</f>
        <v>#N/A</v>
      </c>
      <c r="H5125" s="21" t="e">
        <f>IF(A5125&lt;&gt;"",VLOOKUP(B5125,'Ket qua do'!$C$5:$AP$50000,$H$3,TRUE),"")</f>
        <v>#N/A</v>
      </c>
      <c r="I5125" s="21" t="e">
        <f>IF(A5125&lt;&gt;"",VLOOKUP(B5125,'Ket qua do'!$C$5:$AP$50000,$I$3,TRUE)*$E$9/1000,"")</f>
        <v>#N/A</v>
      </c>
      <c r="J5125" s="21" t="e">
        <f>IF(A5125&lt;&gt;"",VLOOKUP(B5125,'Ket qua do'!$C$5:$AP$50000,$J$3,TRUE)*$E$9/1000,"")</f>
        <v>#N/A</v>
      </c>
      <c r="K5125" s="21" t="e">
        <f>IF(A5125&lt;&gt;"",VLOOKUP(B5125,'Ket qua do'!$C$5:$AP$50000,$K$3,TRUE)*$E$9/1000,"")</f>
        <v>#N/A</v>
      </c>
      <c r="L5125" s="21" t="e">
        <f>IF(A5125&lt;&gt;"",VLOOKUP(B5125,'Ket qua do'!$C$5:$AP$50000,$L$3,TRUE),"")</f>
        <v>#N/A</v>
      </c>
    </row>
    <row r="5126" spans="1:12" x14ac:dyDescent="0.25">
      <c r="A5126" t="e">
        <f t="shared" si="85"/>
        <v>#N/A</v>
      </c>
      <c r="B5126" s="1" t="e">
        <f>IF(A5126&lt;&gt;"",VLOOKUP(A5126,'Ket qua do'!$B$5:$CE$50000,2,TRUE),"")</f>
        <v>#N/A</v>
      </c>
      <c r="C5126" s="19" t="e">
        <f>IF(A5126&lt;&gt;"",VLOOKUP(B5126,'Ket qua do'!$C$5:$AP$50000,$C$3,TRUE)*SQRT(3)*$C$11,"")</f>
        <v>#N/A</v>
      </c>
      <c r="D5126" s="21" t="e">
        <f>IF(A5126&lt;&gt;"",VLOOKUP(B5126,'Ket qua do'!$C$5:$AP$50000,$D$3,TRUE),"")</f>
        <v>#N/A</v>
      </c>
      <c r="E5126" s="21" t="e">
        <f>IF(A5126&lt;&gt;"",VLOOKUP(B5126,'Ket qua do'!$C$5:$AP$50000,$E$3,TRUE)*$C$12,"")</f>
        <v>#N/A</v>
      </c>
      <c r="F5126" s="21" t="e">
        <f>IF(A5126&lt;&gt;"",VLOOKUP(B5126,'Ket qua do'!$C$5:$AP$50000,$F$3,TRUE),"")</f>
        <v>#N/A</v>
      </c>
      <c r="G5126" s="21" t="e">
        <f>IF(A5126&lt;&gt;"",VLOOKUP(B5126,'Ket qua do'!$C$5:$AP$50000,$G$3,TRUE),"")</f>
        <v>#N/A</v>
      </c>
      <c r="H5126" s="21" t="e">
        <f>IF(A5126&lt;&gt;"",VLOOKUP(B5126,'Ket qua do'!$C$5:$AP$50000,$H$3,TRUE),"")</f>
        <v>#N/A</v>
      </c>
      <c r="I5126" s="21" t="e">
        <f>IF(A5126&lt;&gt;"",VLOOKUP(B5126,'Ket qua do'!$C$5:$AP$50000,$I$3,TRUE)*$E$9/1000,"")</f>
        <v>#N/A</v>
      </c>
      <c r="J5126" s="21" t="e">
        <f>IF(A5126&lt;&gt;"",VLOOKUP(B5126,'Ket qua do'!$C$5:$AP$50000,$J$3,TRUE)*$E$9/1000,"")</f>
        <v>#N/A</v>
      </c>
      <c r="K5126" s="21" t="e">
        <f>IF(A5126&lt;&gt;"",VLOOKUP(B5126,'Ket qua do'!$C$5:$AP$50000,$K$3,TRUE)*$E$9/1000,"")</f>
        <v>#N/A</v>
      </c>
      <c r="L5126" s="21" t="e">
        <f>IF(A5126&lt;&gt;"",VLOOKUP(B5126,'Ket qua do'!$C$5:$AP$50000,$L$3,TRUE),"")</f>
        <v>#N/A</v>
      </c>
    </row>
    <row r="5127" spans="1:12" x14ac:dyDescent="0.25">
      <c r="A5127" t="e">
        <f t="shared" si="85"/>
        <v>#N/A</v>
      </c>
      <c r="B5127" s="1" t="e">
        <f>IF(A5127&lt;&gt;"",VLOOKUP(A5127,'Ket qua do'!$B$5:$CE$50000,2,TRUE),"")</f>
        <v>#N/A</v>
      </c>
      <c r="C5127" s="19" t="e">
        <f>IF(A5127&lt;&gt;"",VLOOKUP(B5127,'Ket qua do'!$C$5:$AP$50000,$C$3,TRUE)*SQRT(3)*$C$11,"")</f>
        <v>#N/A</v>
      </c>
      <c r="D5127" s="21" t="e">
        <f>IF(A5127&lt;&gt;"",VLOOKUP(B5127,'Ket qua do'!$C$5:$AP$50000,$D$3,TRUE),"")</f>
        <v>#N/A</v>
      </c>
      <c r="E5127" s="21" t="e">
        <f>IF(A5127&lt;&gt;"",VLOOKUP(B5127,'Ket qua do'!$C$5:$AP$50000,$E$3,TRUE)*$C$12,"")</f>
        <v>#N/A</v>
      </c>
      <c r="F5127" s="21" t="e">
        <f>IF(A5127&lt;&gt;"",VLOOKUP(B5127,'Ket qua do'!$C$5:$AP$50000,$F$3,TRUE),"")</f>
        <v>#N/A</v>
      </c>
      <c r="G5127" s="21" t="e">
        <f>IF(A5127&lt;&gt;"",VLOOKUP(B5127,'Ket qua do'!$C$5:$AP$50000,$G$3,TRUE),"")</f>
        <v>#N/A</v>
      </c>
      <c r="H5127" s="21" t="e">
        <f>IF(A5127&lt;&gt;"",VLOOKUP(B5127,'Ket qua do'!$C$5:$AP$50000,$H$3,TRUE),"")</f>
        <v>#N/A</v>
      </c>
      <c r="I5127" s="21" t="e">
        <f>IF(A5127&lt;&gt;"",VLOOKUP(B5127,'Ket qua do'!$C$5:$AP$50000,$I$3,TRUE)*$E$9/1000,"")</f>
        <v>#N/A</v>
      </c>
      <c r="J5127" s="21" t="e">
        <f>IF(A5127&lt;&gt;"",VLOOKUP(B5127,'Ket qua do'!$C$5:$AP$50000,$J$3,TRUE)*$E$9/1000,"")</f>
        <v>#N/A</v>
      </c>
      <c r="K5127" s="21" t="e">
        <f>IF(A5127&lt;&gt;"",VLOOKUP(B5127,'Ket qua do'!$C$5:$AP$50000,$K$3,TRUE)*$E$9/1000,"")</f>
        <v>#N/A</v>
      </c>
      <c r="L5127" s="21" t="e">
        <f>IF(A5127&lt;&gt;"",VLOOKUP(B5127,'Ket qua do'!$C$5:$AP$50000,$L$3,TRUE),"")</f>
        <v>#N/A</v>
      </c>
    </row>
    <row r="5128" spans="1:12" x14ac:dyDescent="0.25">
      <c r="A5128" t="e">
        <f t="shared" si="85"/>
        <v>#N/A</v>
      </c>
      <c r="B5128" s="1" t="e">
        <f>IF(A5128&lt;&gt;"",VLOOKUP(A5128,'Ket qua do'!$B$5:$CE$50000,2,TRUE),"")</f>
        <v>#N/A</v>
      </c>
      <c r="C5128" s="19" t="e">
        <f>IF(A5128&lt;&gt;"",VLOOKUP(B5128,'Ket qua do'!$C$5:$AP$50000,$C$3,TRUE)*SQRT(3)*$C$11,"")</f>
        <v>#N/A</v>
      </c>
      <c r="D5128" s="21" t="e">
        <f>IF(A5128&lt;&gt;"",VLOOKUP(B5128,'Ket qua do'!$C$5:$AP$50000,$D$3,TRUE),"")</f>
        <v>#N/A</v>
      </c>
      <c r="E5128" s="21" t="e">
        <f>IF(A5128&lt;&gt;"",VLOOKUP(B5128,'Ket qua do'!$C$5:$AP$50000,$E$3,TRUE)*$C$12,"")</f>
        <v>#N/A</v>
      </c>
      <c r="F5128" s="21" t="e">
        <f>IF(A5128&lt;&gt;"",VLOOKUP(B5128,'Ket qua do'!$C$5:$AP$50000,$F$3,TRUE),"")</f>
        <v>#N/A</v>
      </c>
      <c r="G5128" s="21" t="e">
        <f>IF(A5128&lt;&gt;"",VLOOKUP(B5128,'Ket qua do'!$C$5:$AP$50000,$G$3,TRUE),"")</f>
        <v>#N/A</v>
      </c>
      <c r="H5128" s="21" t="e">
        <f>IF(A5128&lt;&gt;"",VLOOKUP(B5128,'Ket qua do'!$C$5:$AP$50000,$H$3,TRUE),"")</f>
        <v>#N/A</v>
      </c>
      <c r="I5128" s="21" t="e">
        <f>IF(A5128&lt;&gt;"",VLOOKUP(B5128,'Ket qua do'!$C$5:$AP$50000,$I$3,TRUE)*$E$9/1000,"")</f>
        <v>#N/A</v>
      </c>
      <c r="J5128" s="21" t="e">
        <f>IF(A5128&lt;&gt;"",VLOOKUP(B5128,'Ket qua do'!$C$5:$AP$50000,$J$3,TRUE)*$E$9/1000,"")</f>
        <v>#N/A</v>
      </c>
      <c r="K5128" s="21" t="e">
        <f>IF(A5128&lt;&gt;"",VLOOKUP(B5128,'Ket qua do'!$C$5:$AP$50000,$K$3,TRUE)*$E$9/1000,"")</f>
        <v>#N/A</v>
      </c>
      <c r="L5128" s="21" t="e">
        <f>IF(A5128&lt;&gt;"",VLOOKUP(B5128,'Ket qua do'!$C$5:$AP$50000,$L$3,TRUE),"")</f>
        <v>#N/A</v>
      </c>
    </row>
    <row r="5129" spans="1:12" x14ac:dyDescent="0.25">
      <c r="A5129" t="e">
        <f t="shared" si="85"/>
        <v>#N/A</v>
      </c>
      <c r="B5129" s="1" t="e">
        <f>IF(A5129&lt;&gt;"",VLOOKUP(A5129,'Ket qua do'!$B$5:$CE$50000,2,TRUE),"")</f>
        <v>#N/A</v>
      </c>
      <c r="C5129" s="19" t="e">
        <f>IF(A5129&lt;&gt;"",VLOOKUP(B5129,'Ket qua do'!$C$5:$AP$50000,$C$3,TRUE)*SQRT(3)*$C$11,"")</f>
        <v>#N/A</v>
      </c>
      <c r="D5129" s="21" t="e">
        <f>IF(A5129&lt;&gt;"",VLOOKUP(B5129,'Ket qua do'!$C$5:$AP$50000,$D$3,TRUE),"")</f>
        <v>#N/A</v>
      </c>
      <c r="E5129" s="21" t="e">
        <f>IF(A5129&lt;&gt;"",VLOOKUP(B5129,'Ket qua do'!$C$5:$AP$50000,$E$3,TRUE)*$C$12,"")</f>
        <v>#N/A</v>
      </c>
      <c r="F5129" s="21" t="e">
        <f>IF(A5129&lt;&gt;"",VLOOKUP(B5129,'Ket qua do'!$C$5:$AP$50000,$F$3,TRUE),"")</f>
        <v>#N/A</v>
      </c>
      <c r="G5129" s="21" t="e">
        <f>IF(A5129&lt;&gt;"",VLOOKUP(B5129,'Ket qua do'!$C$5:$AP$50000,$G$3,TRUE),"")</f>
        <v>#N/A</v>
      </c>
      <c r="H5129" s="21" t="e">
        <f>IF(A5129&lt;&gt;"",VLOOKUP(B5129,'Ket qua do'!$C$5:$AP$50000,$H$3,TRUE),"")</f>
        <v>#N/A</v>
      </c>
      <c r="I5129" s="21" t="e">
        <f>IF(A5129&lt;&gt;"",VLOOKUP(B5129,'Ket qua do'!$C$5:$AP$50000,$I$3,TRUE)*$E$9/1000,"")</f>
        <v>#N/A</v>
      </c>
      <c r="J5129" s="21" t="e">
        <f>IF(A5129&lt;&gt;"",VLOOKUP(B5129,'Ket qua do'!$C$5:$AP$50000,$J$3,TRUE)*$E$9/1000,"")</f>
        <v>#N/A</v>
      </c>
      <c r="K5129" s="21" t="e">
        <f>IF(A5129&lt;&gt;"",VLOOKUP(B5129,'Ket qua do'!$C$5:$AP$50000,$K$3,TRUE)*$E$9/1000,"")</f>
        <v>#N/A</v>
      </c>
      <c r="L5129" s="21" t="e">
        <f>IF(A5129&lt;&gt;"",VLOOKUP(B5129,'Ket qua do'!$C$5:$AP$50000,$L$3,TRUE),"")</f>
        <v>#N/A</v>
      </c>
    </row>
    <row r="5130" spans="1:12" x14ac:dyDescent="0.25">
      <c r="A5130" t="e">
        <f t="shared" si="85"/>
        <v>#N/A</v>
      </c>
      <c r="B5130" s="1" t="e">
        <f>IF(A5130&lt;&gt;"",VLOOKUP(A5130,'Ket qua do'!$B$5:$CE$50000,2,TRUE),"")</f>
        <v>#N/A</v>
      </c>
      <c r="C5130" s="19" t="e">
        <f>IF(A5130&lt;&gt;"",VLOOKUP(B5130,'Ket qua do'!$C$5:$AP$50000,$C$3,TRUE)*SQRT(3)*$C$11,"")</f>
        <v>#N/A</v>
      </c>
      <c r="D5130" s="21" t="e">
        <f>IF(A5130&lt;&gt;"",VLOOKUP(B5130,'Ket qua do'!$C$5:$AP$50000,$D$3,TRUE),"")</f>
        <v>#N/A</v>
      </c>
      <c r="E5130" s="21" t="e">
        <f>IF(A5130&lt;&gt;"",VLOOKUP(B5130,'Ket qua do'!$C$5:$AP$50000,$E$3,TRUE)*$C$12,"")</f>
        <v>#N/A</v>
      </c>
      <c r="F5130" s="21" t="e">
        <f>IF(A5130&lt;&gt;"",VLOOKUP(B5130,'Ket qua do'!$C$5:$AP$50000,$F$3,TRUE),"")</f>
        <v>#N/A</v>
      </c>
      <c r="G5130" s="21" t="e">
        <f>IF(A5130&lt;&gt;"",VLOOKUP(B5130,'Ket qua do'!$C$5:$AP$50000,$G$3,TRUE),"")</f>
        <v>#N/A</v>
      </c>
      <c r="H5130" s="21" t="e">
        <f>IF(A5130&lt;&gt;"",VLOOKUP(B5130,'Ket qua do'!$C$5:$AP$50000,$H$3,TRUE),"")</f>
        <v>#N/A</v>
      </c>
      <c r="I5130" s="21" t="e">
        <f>IF(A5130&lt;&gt;"",VLOOKUP(B5130,'Ket qua do'!$C$5:$AP$50000,$I$3,TRUE)*$E$9/1000,"")</f>
        <v>#N/A</v>
      </c>
      <c r="J5130" s="21" t="e">
        <f>IF(A5130&lt;&gt;"",VLOOKUP(B5130,'Ket qua do'!$C$5:$AP$50000,$J$3,TRUE)*$E$9/1000,"")</f>
        <v>#N/A</v>
      </c>
      <c r="K5130" s="21" t="e">
        <f>IF(A5130&lt;&gt;"",VLOOKUP(B5130,'Ket qua do'!$C$5:$AP$50000,$K$3,TRUE)*$E$9/1000,"")</f>
        <v>#N/A</v>
      </c>
      <c r="L5130" s="21" t="e">
        <f>IF(A5130&lt;&gt;"",VLOOKUP(B5130,'Ket qua do'!$C$5:$AP$50000,$L$3,TRUE),"")</f>
        <v>#N/A</v>
      </c>
    </row>
    <row r="5131" spans="1:12" x14ac:dyDescent="0.25">
      <c r="A5131" t="e">
        <f t="shared" si="85"/>
        <v>#N/A</v>
      </c>
      <c r="B5131" s="1" t="e">
        <f>IF(A5131&lt;&gt;"",VLOOKUP(A5131,'Ket qua do'!$B$5:$CE$50000,2,TRUE),"")</f>
        <v>#N/A</v>
      </c>
      <c r="C5131" s="19" t="e">
        <f>IF(A5131&lt;&gt;"",VLOOKUP(B5131,'Ket qua do'!$C$5:$AP$50000,$C$3,TRUE)*SQRT(3)*$C$11,"")</f>
        <v>#N/A</v>
      </c>
      <c r="D5131" s="21" t="e">
        <f>IF(A5131&lt;&gt;"",VLOOKUP(B5131,'Ket qua do'!$C$5:$AP$50000,$D$3,TRUE),"")</f>
        <v>#N/A</v>
      </c>
      <c r="E5131" s="21" t="e">
        <f>IF(A5131&lt;&gt;"",VLOOKUP(B5131,'Ket qua do'!$C$5:$AP$50000,$E$3,TRUE)*$C$12,"")</f>
        <v>#N/A</v>
      </c>
      <c r="F5131" s="21" t="e">
        <f>IF(A5131&lt;&gt;"",VLOOKUP(B5131,'Ket qua do'!$C$5:$AP$50000,$F$3,TRUE),"")</f>
        <v>#N/A</v>
      </c>
      <c r="G5131" s="21" t="e">
        <f>IF(A5131&lt;&gt;"",VLOOKUP(B5131,'Ket qua do'!$C$5:$AP$50000,$G$3,TRUE),"")</f>
        <v>#N/A</v>
      </c>
      <c r="H5131" s="21" t="e">
        <f>IF(A5131&lt;&gt;"",VLOOKUP(B5131,'Ket qua do'!$C$5:$AP$50000,$H$3,TRUE),"")</f>
        <v>#N/A</v>
      </c>
      <c r="I5131" s="21" t="e">
        <f>IF(A5131&lt;&gt;"",VLOOKUP(B5131,'Ket qua do'!$C$5:$AP$50000,$I$3,TRUE)*$E$9/1000,"")</f>
        <v>#N/A</v>
      </c>
      <c r="J5131" s="21" t="e">
        <f>IF(A5131&lt;&gt;"",VLOOKUP(B5131,'Ket qua do'!$C$5:$AP$50000,$J$3,TRUE)*$E$9/1000,"")</f>
        <v>#N/A</v>
      </c>
      <c r="K5131" s="21" t="e">
        <f>IF(A5131&lt;&gt;"",VLOOKUP(B5131,'Ket qua do'!$C$5:$AP$50000,$K$3,TRUE)*$E$9/1000,"")</f>
        <v>#N/A</v>
      </c>
      <c r="L5131" s="21" t="e">
        <f>IF(A5131&lt;&gt;"",VLOOKUP(B5131,'Ket qua do'!$C$5:$AP$50000,$L$3,TRUE),"")</f>
        <v>#N/A</v>
      </c>
    </row>
    <row r="5132" spans="1:12" x14ac:dyDescent="0.25">
      <c r="A5132" t="e">
        <f t="shared" si="85"/>
        <v>#N/A</v>
      </c>
      <c r="B5132" s="1" t="e">
        <f>IF(A5132&lt;&gt;"",VLOOKUP(A5132,'Ket qua do'!$B$5:$CE$50000,2,TRUE),"")</f>
        <v>#N/A</v>
      </c>
      <c r="C5132" s="19" t="e">
        <f>IF(A5132&lt;&gt;"",VLOOKUP(B5132,'Ket qua do'!$C$5:$AP$50000,$C$3,TRUE)*SQRT(3)*$C$11,"")</f>
        <v>#N/A</v>
      </c>
      <c r="D5132" s="21" t="e">
        <f>IF(A5132&lt;&gt;"",VLOOKUP(B5132,'Ket qua do'!$C$5:$AP$50000,$D$3,TRUE),"")</f>
        <v>#N/A</v>
      </c>
      <c r="E5132" s="21" t="e">
        <f>IF(A5132&lt;&gt;"",VLOOKUP(B5132,'Ket qua do'!$C$5:$AP$50000,$E$3,TRUE)*$C$12,"")</f>
        <v>#N/A</v>
      </c>
      <c r="F5132" s="21" t="e">
        <f>IF(A5132&lt;&gt;"",VLOOKUP(B5132,'Ket qua do'!$C$5:$AP$50000,$F$3,TRUE),"")</f>
        <v>#N/A</v>
      </c>
      <c r="G5132" s="21" t="e">
        <f>IF(A5132&lt;&gt;"",VLOOKUP(B5132,'Ket qua do'!$C$5:$AP$50000,$G$3,TRUE),"")</f>
        <v>#N/A</v>
      </c>
      <c r="H5132" s="21" t="e">
        <f>IF(A5132&lt;&gt;"",VLOOKUP(B5132,'Ket qua do'!$C$5:$AP$50000,$H$3,TRUE),"")</f>
        <v>#N/A</v>
      </c>
      <c r="I5132" s="21" t="e">
        <f>IF(A5132&lt;&gt;"",VLOOKUP(B5132,'Ket qua do'!$C$5:$AP$50000,$I$3,TRUE)*$E$9/1000,"")</f>
        <v>#N/A</v>
      </c>
      <c r="J5132" s="21" t="e">
        <f>IF(A5132&lt;&gt;"",VLOOKUP(B5132,'Ket qua do'!$C$5:$AP$50000,$J$3,TRUE)*$E$9/1000,"")</f>
        <v>#N/A</v>
      </c>
      <c r="K5132" s="21" t="e">
        <f>IF(A5132&lt;&gt;"",VLOOKUP(B5132,'Ket qua do'!$C$5:$AP$50000,$K$3,TRUE)*$E$9/1000,"")</f>
        <v>#N/A</v>
      </c>
      <c r="L5132" s="21" t="e">
        <f>IF(A5132&lt;&gt;"",VLOOKUP(B5132,'Ket qua do'!$C$5:$AP$50000,$L$3,TRUE),"")</f>
        <v>#N/A</v>
      </c>
    </row>
    <row r="5133" spans="1:12" x14ac:dyDescent="0.25">
      <c r="A5133" t="e">
        <f t="shared" si="85"/>
        <v>#N/A</v>
      </c>
      <c r="B5133" s="1" t="e">
        <f>IF(A5133&lt;&gt;"",VLOOKUP(A5133,'Ket qua do'!$B$5:$CE$50000,2,TRUE),"")</f>
        <v>#N/A</v>
      </c>
      <c r="C5133" s="19" t="e">
        <f>IF(A5133&lt;&gt;"",VLOOKUP(B5133,'Ket qua do'!$C$5:$AP$50000,$C$3,TRUE)*SQRT(3)*$C$11,"")</f>
        <v>#N/A</v>
      </c>
      <c r="D5133" s="21" t="e">
        <f>IF(A5133&lt;&gt;"",VLOOKUP(B5133,'Ket qua do'!$C$5:$AP$50000,$D$3,TRUE),"")</f>
        <v>#N/A</v>
      </c>
      <c r="E5133" s="21" t="e">
        <f>IF(A5133&lt;&gt;"",VLOOKUP(B5133,'Ket qua do'!$C$5:$AP$50000,$E$3,TRUE)*$C$12,"")</f>
        <v>#N/A</v>
      </c>
      <c r="F5133" s="21" t="e">
        <f>IF(A5133&lt;&gt;"",VLOOKUP(B5133,'Ket qua do'!$C$5:$AP$50000,$F$3,TRUE),"")</f>
        <v>#N/A</v>
      </c>
      <c r="G5133" s="21" t="e">
        <f>IF(A5133&lt;&gt;"",VLOOKUP(B5133,'Ket qua do'!$C$5:$AP$50000,$G$3,TRUE),"")</f>
        <v>#N/A</v>
      </c>
      <c r="H5133" s="21" t="e">
        <f>IF(A5133&lt;&gt;"",VLOOKUP(B5133,'Ket qua do'!$C$5:$AP$50000,$H$3,TRUE),"")</f>
        <v>#N/A</v>
      </c>
      <c r="I5133" s="21" t="e">
        <f>IF(A5133&lt;&gt;"",VLOOKUP(B5133,'Ket qua do'!$C$5:$AP$50000,$I$3,TRUE)*$E$9/1000,"")</f>
        <v>#N/A</v>
      </c>
      <c r="J5133" s="21" t="e">
        <f>IF(A5133&lt;&gt;"",VLOOKUP(B5133,'Ket qua do'!$C$5:$AP$50000,$J$3,TRUE)*$E$9/1000,"")</f>
        <v>#N/A</v>
      </c>
      <c r="K5133" s="21" t="e">
        <f>IF(A5133&lt;&gt;"",VLOOKUP(B5133,'Ket qua do'!$C$5:$AP$50000,$K$3,TRUE)*$E$9/1000,"")</f>
        <v>#N/A</v>
      </c>
      <c r="L5133" s="21" t="e">
        <f>IF(A5133&lt;&gt;"",VLOOKUP(B5133,'Ket qua do'!$C$5:$AP$50000,$L$3,TRUE),"")</f>
        <v>#N/A</v>
      </c>
    </row>
    <row r="5134" spans="1:12" x14ac:dyDescent="0.25">
      <c r="A5134" t="e">
        <f t="shared" si="85"/>
        <v>#N/A</v>
      </c>
      <c r="B5134" s="1" t="e">
        <f>IF(A5134&lt;&gt;"",VLOOKUP(A5134,'Ket qua do'!$B$5:$CE$50000,2,TRUE),"")</f>
        <v>#N/A</v>
      </c>
      <c r="C5134" s="19" t="e">
        <f>IF(A5134&lt;&gt;"",VLOOKUP(B5134,'Ket qua do'!$C$5:$AP$50000,$C$3,TRUE)*SQRT(3)*$C$11,"")</f>
        <v>#N/A</v>
      </c>
      <c r="D5134" s="21" t="e">
        <f>IF(A5134&lt;&gt;"",VLOOKUP(B5134,'Ket qua do'!$C$5:$AP$50000,$D$3,TRUE),"")</f>
        <v>#N/A</v>
      </c>
      <c r="E5134" s="21" t="e">
        <f>IF(A5134&lt;&gt;"",VLOOKUP(B5134,'Ket qua do'!$C$5:$AP$50000,$E$3,TRUE)*$C$12,"")</f>
        <v>#N/A</v>
      </c>
      <c r="F5134" s="21" t="e">
        <f>IF(A5134&lt;&gt;"",VLOOKUP(B5134,'Ket qua do'!$C$5:$AP$50000,$F$3,TRUE),"")</f>
        <v>#N/A</v>
      </c>
      <c r="G5134" s="21" t="e">
        <f>IF(A5134&lt;&gt;"",VLOOKUP(B5134,'Ket qua do'!$C$5:$AP$50000,$G$3,TRUE),"")</f>
        <v>#N/A</v>
      </c>
      <c r="H5134" s="21" t="e">
        <f>IF(A5134&lt;&gt;"",VLOOKUP(B5134,'Ket qua do'!$C$5:$AP$50000,$H$3,TRUE),"")</f>
        <v>#N/A</v>
      </c>
      <c r="I5134" s="21" t="e">
        <f>IF(A5134&lt;&gt;"",VLOOKUP(B5134,'Ket qua do'!$C$5:$AP$50000,$I$3,TRUE)*$E$9/1000,"")</f>
        <v>#N/A</v>
      </c>
      <c r="J5134" s="21" t="e">
        <f>IF(A5134&lt;&gt;"",VLOOKUP(B5134,'Ket qua do'!$C$5:$AP$50000,$J$3,TRUE)*$E$9/1000,"")</f>
        <v>#N/A</v>
      </c>
      <c r="K5134" s="21" t="e">
        <f>IF(A5134&lt;&gt;"",VLOOKUP(B5134,'Ket qua do'!$C$5:$AP$50000,$K$3,TRUE)*$E$9/1000,"")</f>
        <v>#N/A</v>
      </c>
      <c r="L5134" s="21" t="e">
        <f>IF(A5134&lt;&gt;"",VLOOKUP(B5134,'Ket qua do'!$C$5:$AP$50000,$L$3,TRUE),"")</f>
        <v>#N/A</v>
      </c>
    </row>
    <row r="5135" spans="1:12" x14ac:dyDescent="0.25">
      <c r="A5135" t="e">
        <f t="shared" si="85"/>
        <v>#N/A</v>
      </c>
      <c r="B5135" s="1" t="e">
        <f>IF(A5135&lt;&gt;"",VLOOKUP(A5135,'Ket qua do'!$B$5:$CE$50000,2,TRUE),"")</f>
        <v>#N/A</v>
      </c>
      <c r="C5135" s="19" t="e">
        <f>IF(A5135&lt;&gt;"",VLOOKUP(B5135,'Ket qua do'!$C$5:$AP$50000,$C$3,TRUE)*SQRT(3)*$C$11,"")</f>
        <v>#N/A</v>
      </c>
      <c r="D5135" s="21" t="e">
        <f>IF(A5135&lt;&gt;"",VLOOKUP(B5135,'Ket qua do'!$C$5:$AP$50000,$D$3,TRUE),"")</f>
        <v>#N/A</v>
      </c>
      <c r="E5135" s="21" t="e">
        <f>IF(A5135&lt;&gt;"",VLOOKUP(B5135,'Ket qua do'!$C$5:$AP$50000,$E$3,TRUE)*$C$12,"")</f>
        <v>#N/A</v>
      </c>
      <c r="F5135" s="21" t="e">
        <f>IF(A5135&lt;&gt;"",VLOOKUP(B5135,'Ket qua do'!$C$5:$AP$50000,$F$3,TRUE),"")</f>
        <v>#N/A</v>
      </c>
      <c r="G5135" s="21" t="e">
        <f>IF(A5135&lt;&gt;"",VLOOKUP(B5135,'Ket qua do'!$C$5:$AP$50000,$G$3,TRUE),"")</f>
        <v>#N/A</v>
      </c>
      <c r="H5135" s="21" t="e">
        <f>IF(A5135&lt;&gt;"",VLOOKUP(B5135,'Ket qua do'!$C$5:$AP$50000,$H$3,TRUE),"")</f>
        <v>#N/A</v>
      </c>
      <c r="I5135" s="21" t="e">
        <f>IF(A5135&lt;&gt;"",VLOOKUP(B5135,'Ket qua do'!$C$5:$AP$50000,$I$3,TRUE)*$E$9/1000,"")</f>
        <v>#N/A</v>
      </c>
      <c r="J5135" s="21" t="e">
        <f>IF(A5135&lt;&gt;"",VLOOKUP(B5135,'Ket qua do'!$C$5:$AP$50000,$J$3,TRUE)*$E$9/1000,"")</f>
        <v>#N/A</v>
      </c>
      <c r="K5135" s="21" t="e">
        <f>IF(A5135&lt;&gt;"",VLOOKUP(B5135,'Ket qua do'!$C$5:$AP$50000,$K$3,TRUE)*$E$9/1000,"")</f>
        <v>#N/A</v>
      </c>
      <c r="L5135" s="21" t="e">
        <f>IF(A5135&lt;&gt;"",VLOOKUP(B5135,'Ket qua do'!$C$5:$AP$50000,$L$3,TRUE),"")</f>
        <v>#N/A</v>
      </c>
    </row>
    <row r="5136" spans="1:12" x14ac:dyDescent="0.25">
      <c r="A5136" t="e">
        <f t="shared" si="85"/>
        <v>#N/A</v>
      </c>
      <c r="B5136" s="1" t="e">
        <f>IF(A5136&lt;&gt;"",VLOOKUP(A5136,'Ket qua do'!$B$5:$CE$50000,2,TRUE),"")</f>
        <v>#N/A</v>
      </c>
      <c r="C5136" s="19" t="e">
        <f>IF(A5136&lt;&gt;"",VLOOKUP(B5136,'Ket qua do'!$C$5:$AP$50000,$C$3,TRUE)*SQRT(3)*$C$11,"")</f>
        <v>#N/A</v>
      </c>
      <c r="D5136" s="21" t="e">
        <f>IF(A5136&lt;&gt;"",VLOOKUP(B5136,'Ket qua do'!$C$5:$AP$50000,$D$3,TRUE),"")</f>
        <v>#N/A</v>
      </c>
      <c r="E5136" s="21" t="e">
        <f>IF(A5136&lt;&gt;"",VLOOKUP(B5136,'Ket qua do'!$C$5:$AP$50000,$E$3,TRUE)*$C$12,"")</f>
        <v>#N/A</v>
      </c>
      <c r="F5136" s="21" t="e">
        <f>IF(A5136&lt;&gt;"",VLOOKUP(B5136,'Ket qua do'!$C$5:$AP$50000,$F$3,TRUE),"")</f>
        <v>#N/A</v>
      </c>
      <c r="G5136" s="21" t="e">
        <f>IF(A5136&lt;&gt;"",VLOOKUP(B5136,'Ket qua do'!$C$5:$AP$50000,$G$3,TRUE),"")</f>
        <v>#N/A</v>
      </c>
      <c r="H5136" s="21" t="e">
        <f>IF(A5136&lt;&gt;"",VLOOKUP(B5136,'Ket qua do'!$C$5:$AP$50000,$H$3,TRUE),"")</f>
        <v>#N/A</v>
      </c>
      <c r="I5136" s="21" t="e">
        <f>IF(A5136&lt;&gt;"",VLOOKUP(B5136,'Ket qua do'!$C$5:$AP$50000,$I$3,TRUE)*$E$9/1000,"")</f>
        <v>#N/A</v>
      </c>
      <c r="J5136" s="21" t="e">
        <f>IF(A5136&lt;&gt;"",VLOOKUP(B5136,'Ket qua do'!$C$5:$AP$50000,$J$3,TRUE)*$E$9/1000,"")</f>
        <v>#N/A</v>
      </c>
      <c r="K5136" s="21" t="e">
        <f>IF(A5136&lt;&gt;"",VLOOKUP(B5136,'Ket qua do'!$C$5:$AP$50000,$K$3,TRUE)*$E$9/1000,"")</f>
        <v>#N/A</v>
      </c>
      <c r="L5136" s="21" t="e">
        <f>IF(A5136&lt;&gt;"",VLOOKUP(B5136,'Ket qua do'!$C$5:$AP$50000,$L$3,TRUE),"")</f>
        <v>#N/A</v>
      </c>
    </row>
    <row r="5137" spans="1:12" x14ac:dyDescent="0.25">
      <c r="A5137" t="e">
        <f t="shared" si="85"/>
        <v>#N/A</v>
      </c>
      <c r="B5137" s="1" t="e">
        <f>IF(A5137&lt;&gt;"",VLOOKUP(A5137,'Ket qua do'!$B$5:$CE$50000,2,TRUE),"")</f>
        <v>#N/A</v>
      </c>
      <c r="C5137" s="19" t="e">
        <f>IF(A5137&lt;&gt;"",VLOOKUP(B5137,'Ket qua do'!$C$5:$AP$50000,$C$3,TRUE)*SQRT(3)*$C$11,"")</f>
        <v>#N/A</v>
      </c>
      <c r="D5137" s="21" t="e">
        <f>IF(A5137&lt;&gt;"",VLOOKUP(B5137,'Ket qua do'!$C$5:$AP$50000,$D$3,TRUE),"")</f>
        <v>#N/A</v>
      </c>
      <c r="E5137" s="21" t="e">
        <f>IF(A5137&lt;&gt;"",VLOOKUP(B5137,'Ket qua do'!$C$5:$AP$50000,$E$3,TRUE)*$C$12,"")</f>
        <v>#N/A</v>
      </c>
      <c r="F5137" s="21" t="e">
        <f>IF(A5137&lt;&gt;"",VLOOKUP(B5137,'Ket qua do'!$C$5:$AP$50000,$F$3,TRUE),"")</f>
        <v>#N/A</v>
      </c>
      <c r="G5137" s="21" t="e">
        <f>IF(A5137&lt;&gt;"",VLOOKUP(B5137,'Ket qua do'!$C$5:$AP$50000,$G$3,TRUE),"")</f>
        <v>#N/A</v>
      </c>
      <c r="H5137" s="21" t="e">
        <f>IF(A5137&lt;&gt;"",VLOOKUP(B5137,'Ket qua do'!$C$5:$AP$50000,$H$3,TRUE),"")</f>
        <v>#N/A</v>
      </c>
      <c r="I5137" s="21" t="e">
        <f>IF(A5137&lt;&gt;"",VLOOKUP(B5137,'Ket qua do'!$C$5:$AP$50000,$I$3,TRUE)*$E$9/1000,"")</f>
        <v>#N/A</v>
      </c>
      <c r="J5137" s="21" t="e">
        <f>IF(A5137&lt;&gt;"",VLOOKUP(B5137,'Ket qua do'!$C$5:$AP$50000,$J$3,TRUE)*$E$9/1000,"")</f>
        <v>#N/A</v>
      </c>
      <c r="K5137" s="21" t="e">
        <f>IF(A5137&lt;&gt;"",VLOOKUP(B5137,'Ket qua do'!$C$5:$AP$50000,$K$3,TRUE)*$E$9/1000,"")</f>
        <v>#N/A</v>
      </c>
      <c r="L5137" s="21" t="e">
        <f>IF(A5137&lt;&gt;"",VLOOKUP(B5137,'Ket qua do'!$C$5:$AP$50000,$L$3,TRUE),"")</f>
        <v>#N/A</v>
      </c>
    </row>
    <row r="5138" spans="1:12" x14ac:dyDescent="0.25">
      <c r="A5138" t="e">
        <f t="shared" si="85"/>
        <v>#N/A</v>
      </c>
      <c r="B5138" s="1" t="e">
        <f>IF(A5138&lt;&gt;"",VLOOKUP(A5138,'Ket qua do'!$B$5:$CE$50000,2,TRUE),"")</f>
        <v>#N/A</v>
      </c>
      <c r="C5138" s="19" t="e">
        <f>IF(A5138&lt;&gt;"",VLOOKUP(B5138,'Ket qua do'!$C$5:$AP$50000,$C$3,TRUE)*SQRT(3)*$C$11,"")</f>
        <v>#N/A</v>
      </c>
      <c r="D5138" s="21" t="e">
        <f>IF(A5138&lt;&gt;"",VLOOKUP(B5138,'Ket qua do'!$C$5:$AP$50000,$D$3,TRUE),"")</f>
        <v>#N/A</v>
      </c>
      <c r="E5138" s="21" t="e">
        <f>IF(A5138&lt;&gt;"",VLOOKUP(B5138,'Ket qua do'!$C$5:$AP$50000,$E$3,TRUE)*$C$12,"")</f>
        <v>#N/A</v>
      </c>
      <c r="F5138" s="21" t="e">
        <f>IF(A5138&lt;&gt;"",VLOOKUP(B5138,'Ket qua do'!$C$5:$AP$50000,$F$3,TRUE),"")</f>
        <v>#N/A</v>
      </c>
      <c r="G5138" s="21" t="e">
        <f>IF(A5138&lt;&gt;"",VLOOKUP(B5138,'Ket qua do'!$C$5:$AP$50000,$G$3,TRUE),"")</f>
        <v>#N/A</v>
      </c>
      <c r="H5138" s="21" t="e">
        <f>IF(A5138&lt;&gt;"",VLOOKUP(B5138,'Ket qua do'!$C$5:$AP$50000,$H$3,TRUE),"")</f>
        <v>#N/A</v>
      </c>
      <c r="I5138" s="21" t="e">
        <f>IF(A5138&lt;&gt;"",VLOOKUP(B5138,'Ket qua do'!$C$5:$AP$50000,$I$3,TRUE)*$E$9/1000,"")</f>
        <v>#N/A</v>
      </c>
      <c r="J5138" s="21" t="e">
        <f>IF(A5138&lt;&gt;"",VLOOKUP(B5138,'Ket qua do'!$C$5:$AP$50000,$J$3,TRUE)*$E$9/1000,"")</f>
        <v>#N/A</v>
      </c>
      <c r="K5138" s="21" t="e">
        <f>IF(A5138&lt;&gt;"",VLOOKUP(B5138,'Ket qua do'!$C$5:$AP$50000,$K$3,TRUE)*$E$9/1000,"")</f>
        <v>#N/A</v>
      </c>
      <c r="L5138" s="21" t="e">
        <f>IF(A5138&lt;&gt;"",VLOOKUP(B5138,'Ket qua do'!$C$5:$AP$50000,$L$3,TRUE),"")</f>
        <v>#N/A</v>
      </c>
    </row>
    <row r="5139" spans="1:12" x14ac:dyDescent="0.25">
      <c r="A5139" t="e">
        <f t="shared" si="85"/>
        <v>#N/A</v>
      </c>
      <c r="B5139" s="1" t="e">
        <f>IF(A5139&lt;&gt;"",VLOOKUP(A5139,'Ket qua do'!$B$5:$CE$50000,2,TRUE),"")</f>
        <v>#N/A</v>
      </c>
      <c r="C5139" s="19" t="e">
        <f>IF(A5139&lt;&gt;"",VLOOKUP(B5139,'Ket qua do'!$C$5:$AP$50000,$C$3,TRUE)*SQRT(3)*$C$11,"")</f>
        <v>#N/A</v>
      </c>
      <c r="D5139" s="21" t="e">
        <f>IF(A5139&lt;&gt;"",VLOOKUP(B5139,'Ket qua do'!$C$5:$AP$50000,$D$3,TRUE),"")</f>
        <v>#N/A</v>
      </c>
      <c r="E5139" s="21" t="e">
        <f>IF(A5139&lt;&gt;"",VLOOKUP(B5139,'Ket qua do'!$C$5:$AP$50000,$E$3,TRUE)*$C$12,"")</f>
        <v>#N/A</v>
      </c>
      <c r="F5139" s="21" t="e">
        <f>IF(A5139&lt;&gt;"",VLOOKUP(B5139,'Ket qua do'!$C$5:$AP$50000,$F$3,TRUE),"")</f>
        <v>#N/A</v>
      </c>
      <c r="G5139" s="21" t="e">
        <f>IF(A5139&lt;&gt;"",VLOOKUP(B5139,'Ket qua do'!$C$5:$AP$50000,$G$3,TRUE),"")</f>
        <v>#N/A</v>
      </c>
      <c r="H5139" s="21" t="e">
        <f>IF(A5139&lt;&gt;"",VLOOKUP(B5139,'Ket qua do'!$C$5:$AP$50000,$H$3,TRUE),"")</f>
        <v>#N/A</v>
      </c>
      <c r="I5139" s="21" t="e">
        <f>IF(A5139&lt;&gt;"",VLOOKUP(B5139,'Ket qua do'!$C$5:$AP$50000,$I$3,TRUE)*$E$9/1000,"")</f>
        <v>#N/A</v>
      </c>
      <c r="J5139" s="21" t="e">
        <f>IF(A5139&lt;&gt;"",VLOOKUP(B5139,'Ket qua do'!$C$5:$AP$50000,$J$3,TRUE)*$E$9/1000,"")</f>
        <v>#N/A</v>
      </c>
      <c r="K5139" s="21" t="e">
        <f>IF(A5139&lt;&gt;"",VLOOKUP(B5139,'Ket qua do'!$C$5:$AP$50000,$K$3,TRUE)*$E$9/1000,"")</f>
        <v>#N/A</v>
      </c>
      <c r="L5139" s="21" t="e">
        <f>IF(A5139&lt;&gt;"",VLOOKUP(B5139,'Ket qua do'!$C$5:$AP$50000,$L$3,TRUE),"")</f>
        <v>#N/A</v>
      </c>
    </row>
    <row r="5140" spans="1:12" x14ac:dyDescent="0.25">
      <c r="A5140" t="e">
        <f t="shared" si="85"/>
        <v>#N/A</v>
      </c>
      <c r="B5140" s="1" t="e">
        <f>IF(A5140&lt;&gt;"",VLOOKUP(A5140,'Ket qua do'!$B$5:$CE$50000,2,TRUE),"")</f>
        <v>#N/A</v>
      </c>
      <c r="C5140" s="19" t="e">
        <f>IF(A5140&lt;&gt;"",VLOOKUP(B5140,'Ket qua do'!$C$5:$AP$50000,$C$3,TRUE)*SQRT(3)*$C$11,"")</f>
        <v>#N/A</v>
      </c>
      <c r="D5140" s="21" t="e">
        <f>IF(A5140&lt;&gt;"",VLOOKUP(B5140,'Ket qua do'!$C$5:$AP$50000,$D$3,TRUE),"")</f>
        <v>#N/A</v>
      </c>
      <c r="E5140" s="21" t="e">
        <f>IF(A5140&lt;&gt;"",VLOOKUP(B5140,'Ket qua do'!$C$5:$AP$50000,$E$3,TRUE)*$C$12,"")</f>
        <v>#N/A</v>
      </c>
      <c r="F5140" s="21" t="e">
        <f>IF(A5140&lt;&gt;"",VLOOKUP(B5140,'Ket qua do'!$C$5:$AP$50000,$F$3,TRUE),"")</f>
        <v>#N/A</v>
      </c>
      <c r="G5140" s="21" t="e">
        <f>IF(A5140&lt;&gt;"",VLOOKUP(B5140,'Ket qua do'!$C$5:$AP$50000,$G$3,TRUE),"")</f>
        <v>#N/A</v>
      </c>
      <c r="H5140" s="21" t="e">
        <f>IF(A5140&lt;&gt;"",VLOOKUP(B5140,'Ket qua do'!$C$5:$AP$50000,$H$3,TRUE),"")</f>
        <v>#N/A</v>
      </c>
      <c r="I5140" s="21" t="e">
        <f>IF(A5140&lt;&gt;"",VLOOKUP(B5140,'Ket qua do'!$C$5:$AP$50000,$I$3,TRUE)*$E$9/1000,"")</f>
        <v>#N/A</v>
      </c>
      <c r="J5140" s="21" t="e">
        <f>IF(A5140&lt;&gt;"",VLOOKUP(B5140,'Ket qua do'!$C$5:$AP$50000,$J$3,TRUE)*$E$9/1000,"")</f>
        <v>#N/A</v>
      </c>
      <c r="K5140" s="21" t="e">
        <f>IF(A5140&lt;&gt;"",VLOOKUP(B5140,'Ket qua do'!$C$5:$AP$50000,$K$3,TRUE)*$E$9/1000,"")</f>
        <v>#N/A</v>
      </c>
      <c r="L5140" s="21" t="e">
        <f>IF(A5140&lt;&gt;"",VLOOKUP(B5140,'Ket qua do'!$C$5:$AP$50000,$L$3,TRUE),"")</f>
        <v>#N/A</v>
      </c>
    </row>
    <row r="5141" spans="1:12" x14ac:dyDescent="0.25">
      <c r="A5141" t="e">
        <f t="shared" si="85"/>
        <v>#N/A</v>
      </c>
      <c r="B5141" s="1" t="e">
        <f>IF(A5141&lt;&gt;"",VLOOKUP(A5141,'Ket qua do'!$B$5:$CE$50000,2,TRUE),"")</f>
        <v>#N/A</v>
      </c>
      <c r="C5141" s="19" t="e">
        <f>IF(A5141&lt;&gt;"",VLOOKUP(B5141,'Ket qua do'!$C$5:$AP$50000,$C$3,TRUE)*SQRT(3)*$C$11,"")</f>
        <v>#N/A</v>
      </c>
      <c r="D5141" s="21" t="e">
        <f>IF(A5141&lt;&gt;"",VLOOKUP(B5141,'Ket qua do'!$C$5:$AP$50000,$D$3,TRUE),"")</f>
        <v>#N/A</v>
      </c>
      <c r="E5141" s="21" t="e">
        <f>IF(A5141&lt;&gt;"",VLOOKUP(B5141,'Ket qua do'!$C$5:$AP$50000,$E$3,TRUE)*$C$12,"")</f>
        <v>#N/A</v>
      </c>
      <c r="F5141" s="21" t="e">
        <f>IF(A5141&lt;&gt;"",VLOOKUP(B5141,'Ket qua do'!$C$5:$AP$50000,$F$3,TRUE),"")</f>
        <v>#N/A</v>
      </c>
      <c r="G5141" s="21" t="e">
        <f>IF(A5141&lt;&gt;"",VLOOKUP(B5141,'Ket qua do'!$C$5:$AP$50000,$G$3,TRUE),"")</f>
        <v>#N/A</v>
      </c>
      <c r="H5141" s="21" t="e">
        <f>IF(A5141&lt;&gt;"",VLOOKUP(B5141,'Ket qua do'!$C$5:$AP$50000,$H$3,TRUE),"")</f>
        <v>#N/A</v>
      </c>
      <c r="I5141" s="21" t="e">
        <f>IF(A5141&lt;&gt;"",VLOOKUP(B5141,'Ket qua do'!$C$5:$AP$50000,$I$3,TRUE)*$E$9/1000,"")</f>
        <v>#N/A</v>
      </c>
      <c r="J5141" s="21" t="e">
        <f>IF(A5141&lt;&gt;"",VLOOKUP(B5141,'Ket qua do'!$C$5:$AP$50000,$J$3,TRUE)*$E$9/1000,"")</f>
        <v>#N/A</v>
      </c>
      <c r="K5141" s="21" t="e">
        <f>IF(A5141&lt;&gt;"",VLOOKUP(B5141,'Ket qua do'!$C$5:$AP$50000,$K$3,TRUE)*$E$9/1000,"")</f>
        <v>#N/A</v>
      </c>
      <c r="L5141" s="21" t="e">
        <f>IF(A5141&lt;&gt;"",VLOOKUP(B5141,'Ket qua do'!$C$5:$AP$50000,$L$3,TRUE),"")</f>
        <v>#N/A</v>
      </c>
    </row>
    <row r="5142" spans="1:12" x14ac:dyDescent="0.25">
      <c r="A5142" t="e">
        <f t="shared" si="85"/>
        <v>#N/A</v>
      </c>
      <c r="B5142" s="1" t="e">
        <f>IF(A5142&lt;&gt;"",VLOOKUP(A5142,'Ket qua do'!$B$5:$CE$50000,2,TRUE),"")</f>
        <v>#N/A</v>
      </c>
      <c r="C5142" s="19" t="e">
        <f>IF(A5142&lt;&gt;"",VLOOKUP(B5142,'Ket qua do'!$C$5:$AP$50000,$C$3,TRUE)*SQRT(3)*$C$11,"")</f>
        <v>#N/A</v>
      </c>
      <c r="D5142" s="21" t="e">
        <f>IF(A5142&lt;&gt;"",VLOOKUP(B5142,'Ket qua do'!$C$5:$AP$50000,$D$3,TRUE),"")</f>
        <v>#N/A</v>
      </c>
      <c r="E5142" s="21" t="e">
        <f>IF(A5142&lt;&gt;"",VLOOKUP(B5142,'Ket qua do'!$C$5:$AP$50000,$E$3,TRUE)*$C$12,"")</f>
        <v>#N/A</v>
      </c>
      <c r="F5142" s="21" t="e">
        <f>IF(A5142&lt;&gt;"",VLOOKUP(B5142,'Ket qua do'!$C$5:$AP$50000,$F$3,TRUE),"")</f>
        <v>#N/A</v>
      </c>
      <c r="G5142" s="21" t="e">
        <f>IF(A5142&lt;&gt;"",VLOOKUP(B5142,'Ket qua do'!$C$5:$AP$50000,$G$3,TRUE),"")</f>
        <v>#N/A</v>
      </c>
      <c r="H5142" s="21" t="e">
        <f>IF(A5142&lt;&gt;"",VLOOKUP(B5142,'Ket qua do'!$C$5:$AP$50000,$H$3,TRUE),"")</f>
        <v>#N/A</v>
      </c>
      <c r="I5142" s="21" t="e">
        <f>IF(A5142&lt;&gt;"",VLOOKUP(B5142,'Ket qua do'!$C$5:$AP$50000,$I$3,TRUE)*$E$9/1000,"")</f>
        <v>#N/A</v>
      </c>
      <c r="J5142" s="21" t="e">
        <f>IF(A5142&lt;&gt;"",VLOOKUP(B5142,'Ket qua do'!$C$5:$AP$50000,$J$3,TRUE)*$E$9/1000,"")</f>
        <v>#N/A</v>
      </c>
      <c r="K5142" s="21" t="e">
        <f>IF(A5142&lt;&gt;"",VLOOKUP(B5142,'Ket qua do'!$C$5:$AP$50000,$K$3,TRUE)*$E$9/1000,"")</f>
        <v>#N/A</v>
      </c>
      <c r="L5142" s="21" t="e">
        <f>IF(A5142&lt;&gt;"",VLOOKUP(B5142,'Ket qua do'!$C$5:$AP$50000,$L$3,TRUE),"")</f>
        <v>#N/A</v>
      </c>
    </row>
    <row r="5143" spans="1:12" x14ac:dyDescent="0.25">
      <c r="A5143" t="e">
        <f t="shared" si="85"/>
        <v>#N/A</v>
      </c>
      <c r="B5143" s="1" t="e">
        <f>IF(A5143&lt;&gt;"",VLOOKUP(A5143,'Ket qua do'!$B$5:$CE$50000,2,TRUE),"")</f>
        <v>#N/A</v>
      </c>
      <c r="C5143" s="19" t="e">
        <f>IF(A5143&lt;&gt;"",VLOOKUP(B5143,'Ket qua do'!$C$5:$AP$50000,$C$3,TRUE)*SQRT(3)*$C$11,"")</f>
        <v>#N/A</v>
      </c>
      <c r="D5143" s="21" t="e">
        <f>IF(A5143&lt;&gt;"",VLOOKUP(B5143,'Ket qua do'!$C$5:$AP$50000,$D$3,TRUE),"")</f>
        <v>#N/A</v>
      </c>
      <c r="E5143" s="21" t="e">
        <f>IF(A5143&lt;&gt;"",VLOOKUP(B5143,'Ket qua do'!$C$5:$AP$50000,$E$3,TRUE)*$C$12,"")</f>
        <v>#N/A</v>
      </c>
      <c r="F5143" s="21" t="e">
        <f>IF(A5143&lt;&gt;"",VLOOKUP(B5143,'Ket qua do'!$C$5:$AP$50000,$F$3,TRUE),"")</f>
        <v>#N/A</v>
      </c>
      <c r="G5143" s="21" t="e">
        <f>IF(A5143&lt;&gt;"",VLOOKUP(B5143,'Ket qua do'!$C$5:$AP$50000,$G$3,TRUE),"")</f>
        <v>#N/A</v>
      </c>
      <c r="H5143" s="21" t="e">
        <f>IF(A5143&lt;&gt;"",VLOOKUP(B5143,'Ket qua do'!$C$5:$AP$50000,$H$3,TRUE),"")</f>
        <v>#N/A</v>
      </c>
      <c r="I5143" s="21" t="e">
        <f>IF(A5143&lt;&gt;"",VLOOKUP(B5143,'Ket qua do'!$C$5:$AP$50000,$I$3,TRUE)*$E$9/1000,"")</f>
        <v>#N/A</v>
      </c>
      <c r="J5143" s="21" t="e">
        <f>IF(A5143&lt;&gt;"",VLOOKUP(B5143,'Ket qua do'!$C$5:$AP$50000,$J$3,TRUE)*$E$9/1000,"")</f>
        <v>#N/A</v>
      </c>
      <c r="K5143" s="21" t="e">
        <f>IF(A5143&lt;&gt;"",VLOOKUP(B5143,'Ket qua do'!$C$5:$AP$50000,$K$3,TRUE)*$E$9/1000,"")</f>
        <v>#N/A</v>
      </c>
      <c r="L5143" s="21" t="e">
        <f>IF(A5143&lt;&gt;"",VLOOKUP(B5143,'Ket qua do'!$C$5:$AP$50000,$L$3,TRUE),"")</f>
        <v>#N/A</v>
      </c>
    </row>
    <row r="5144" spans="1:12" x14ac:dyDescent="0.25">
      <c r="A5144" t="e">
        <f t="shared" si="85"/>
        <v>#N/A</v>
      </c>
      <c r="B5144" s="1" t="e">
        <f>IF(A5144&lt;&gt;"",VLOOKUP(A5144,'Ket qua do'!$B$5:$CE$50000,2,TRUE),"")</f>
        <v>#N/A</v>
      </c>
      <c r="C5144" s="19" t="e">
        <f>IF(A5144&lt;&gt;"",VLOOKUP(B5144,'Ket qua do'!$C$5:$AP$50000,$C$3,TRUE)*SQRT(3)*$C$11,"")</f>
        <v>#N/A</v>
      </c>
      <c r="D5144" s="21" t="e">
        <f>IF(A5144&lt;&gt;"",VLOOKUP(B5144,'Ket qua do'!$C$5:$AP$50000,$D$3,TRUE),"")</f>
        <v>#N/A</v>
      </c>
      <c r="E5144" s="21" t="e">
        <f>IF(A5144&lt;&gt;"",VLOOKUP(B5144,'Ket qua do'!$C$5:$AP$50000,$E$3,TRUE)*$C$12,"")</f>
        <v>#N/A</v>
      </c>
      <c r="F5144" s="21" t="e">
        <f>IF(A5144&lt;&gt;"",VLOOKUP(B5144,'Ket qua do'!$C$5:$AP$50000,$F$3,TRUE),"")</f>
        <v>#N/A</v>
      </c>
      <c r="G5144" s="21" t="e">
        <f>IF(A5144&lt;&gt;"",VLOOKUP(B5144,'Ket qua do'!$C$5:$AP$50000,$G$3,TRUE),"")</f>
        <v>#N/A</v>
      </c>
      <c r="H5144" s="21" t="e">
        <f>IF(A5144&lt;&gt;"",VLOOKUP(B5144,'Ket qua do'!$C$5:$AP$50000,$H$3,TRUE),"")</f>
        <v>#N/A</v>
      </c>
      <c r="I5144" s="21" t="e">
        <f>IF(A5144&lt;&gt;"",VLOOKUP(B5144,'Ket qua do'!$C$5:$AP$50000,$I$3,TRUE)*$E$9/1000,"")</f>
        <v>#N/A</v>
      </c>
      <c r="J5144" s="21" t="e">
        <f>IF(A5144&lt;&gt;"",VLOOKUP(B5144,'Ket qua do'!$C$5:$AP$50000,$J$3,TRUE)*$E$9/1000,"")</f>
        <v>#N/A</v>
      </c>
      <c r="K5144" s="21" t="e">
        <f>IF(A5144&lt;&gt;"",VLOOKUP(B5144,'Ket qua do'!$C$5:$AP$50000,$K$3,TRUE)*$E$9/1000,"")</f>
        <v>#N/A</v>
      </c>
      <c r="L5144" s="21" t="e">
        <f>IF(A5144&lt;&gt;"",VLOOKUP(B5144,'Ket qua do'!$C$5:$AP$50000,$L$3,TRUE),"")</f>
        <v>#N/A</v>
      </c>
    </row>
    <row r="5145" spans="1:12" x14ac:dyDescent="0.25">
      <c r="A5145" t="e">
        <f t="shared" si="85"/>
        <v>#N/A</v>
      </c>
      <c r="B5145" s="1" t="e">
        <f>IF(A5145&lt;&gt;"",VLOOKUP(A5145,'Ket qua do'!$B$5:$CE$50000,2,TRUE),"")</f>
        <v>#N/A</v>
      </c>
      <c r="C5145" s="19" t="e">
        <f>IF(A5145&lt;&gt;"",VLOOKUP(B5145,'Ket qua do'!$C$5:$AP$50000,$C$3,TRUE)*SQRT(3)*$C$11,"")</f>
        <v>#N/A</v>
      </c>
      <c r="D5145" s="21" t="e">
        <f>IF(A5145&lt;&gt;"",VLOOKUP(B5145,'Ket qua do'!$C$5:$AP$50000,$D$3,TRUE),"")</f>
        <v>#N/A</v>
      </c>
      <c r="E5145" s="21" t="e">
        <f>IF(A5145&lt;&gt;"",VLOOKUP(B5145,'Ket qua do'!$C$5:$AP$50000,$E$3,TRUE)*$C$12,"")</f>
        <v>#N/A</v>
      </c>
      <c r="F5145" s="21" t="e">
        <f>IF(A5145&lt;&gt;"",VLOOKUP(B5145,'Ket qua do'!$C$5:$AP$50000,$F$3,TRUE),"")</f>
        <v>#N/A</v>
      </c>
      <c r="G5145" s="21" t="e">
        <f>IF(A5145&lt;&gt;"",VLOOKUP(B5145,'Ket qua do'!$C$5:$AP$50000,$G$3,TRUE),"")</f>
        <v>#N/A</v>
      </c>
      <c r="H5145" s="21" t="e">
        <f>IF(A5145&lt;&gt;"",VLOOKUP(B5145,'Ket qua do'!$C$5:$AP$50000,$H$3,TRUE),"")</f>
        <v>#N/A</v>
      </c>
      <c r="I5145" s="21" t="e">
        <f>IF(A5145&lt;&gt;"",VLOOKUP(B5145,'Ket qua do'!$C$5:$AP$50000,$I$3,TRUE)*$E$9/1000,"")</f>
        <v>#N/A</v>
      </c>
      <c r="J5145" s="21" t="e">
        <f>IF(A5145&lt;&gt;"",VLOOKUP(B5145,'Ket qua do'!$C$5:$AP$50000,$J$3,TRUE)*$E$9/1000,"")</f>
        <v>#N/A</v>
      </c>
      <c r="K5145" s="21" t="e">
        <f>IF(A5145&lt;&gt;"",VLOOKUP(B5145,'Ket qua do'!$C$5:$AP$50000,$K$3,TRUE)*$E$9/1000,"")</f>
        <v>#N/A</v>
      </c>
      <c r="L5145" s="21" t="e">
        <f>IF(A5145&lt;&gt;"",VLOOKUP(B5145,'Ket qua do'!$C$5:$AP$50000,$L$3,TRUE),"")</f>
        <v>#N/A</v>
      </c>
    </row>
    <row r="5146" spans="1:12" x14ac:dyDescent="0.25">
      <c r="A5146" t="e">
        <f t="shared" ref="A5146:A5209" si="86">IF(A5145&lt;$E$8,A5145+1,"")</f>
        <v>#N/A</v>
      </c>
      <c r="B5146" s="1" t="e">
        <f>IF(A5146&lt;&gt;"",VLOOKUP(A5146,'Ket qua do'!$B$5:$CE$50000,2,TRUE),"")</f>
        <v>#N/A</v>
      </c>
      <c r="C5146" s="19" t="e">
        <f>IF(A5146&lt;&gt;"",VLOOKUP(B5146,'Ket qua do'!$C$5:$AP$50000,$C$3,TRUE)*SQRT(3)*$C$11,"")</f>
        <v>#N/A</v>
      </c>
      <c r="D5146" s="21" t="e">
        <f>IF(A5146&lt;&gt;"",VLOOKUP(B5146,'Ket qua do'!$C$5:$AP$50000,$D$3,TRUE),"")</f>
        <v>#N/A</v>
      </c>
      <c r="E5146" s="21" t="e">
        <f>IF(A5146&lt;&gt;"",VLOOKUP(B5146,'Ket qua do'!$C$5:$AP$50000,$E$3,TRUE)*$C$12,"")</f>
        <v>#N/A</v>
      </c>
      <c r="F5146" s="21" t="e">
        <f>IF(A5146&lt;&gt;"",VLOOKUP(B5146,'Ket qua do'!$C$5:$AP$50000,$F$3,TRUE),"")</f>
        <v>#N/A</v>
      </c>
      <c r="G5146" s="21" t="e">
        <f>IF(A5146&lt;&gt;"",VLOOKUP(B5146,'Ket qua do'!$C$5:$AP$50000,$G$3,TRUE),"")</f>
        <v>#N/A</v>
      </c>
      <c r="H5146" s="21" t="e">
        <f>IF(A5146&lt;&gt;"",VLOOKUP(B5146,'Ket qua do'!$C$5:$AP$50000,$H$3,TRUE),"")</f>
        <v>#N/A</v>
      </c>
      <c r="I5146" s="21" t="e">
        <f>IF(A5146&lt;&gt;"",VLOOKUP(B5146,'Ket qua do'!$C$5:$AP$50000,$I$3,TRUE)*$E$9/1000,"")</f>
        <v>#N/A</v>
      </c>
      <c r="J5146" s="21" t="e">
        <f>IF(A5146&lt;&gt;"",VLOOKUP(B5146,'Ket qua do'!$C$5:$AP$50000,$J$3,TRUE)*$E$9/1000,"")</f>
        <v>#N/A</v>
      </c>
      <c r="K5146" s="21" t="e">
        <f>IF(A5146&lt;&gt;"",VLOOKUP(B5146,'Ket qua do'!$C$5:$AP$50000,$K$3,TRUE)*$E$9/1000,"")</f>
        <v>#N/A</v>
      </c>
      <c r="L5146" s="21" t="e">
        <f>IF(A5146&lt;&gt;"",VLOOKUP(B5146,'Ket qua do'!$C$5:$AP$50000,$L$3,TRUE),"")</f>
        <v>#N/A</v>
      </c>
    </row>
    <row r="5147" spans="1:12" x14ac:dyDescent="0.25">
      <c r="A5147" t="e">
        <f t="shared" si="86"/>
        <v>#N/A</v>
      </c>
      <c r="B5147" s="1" t="e">
        <f>IF(A5147&lt;&gt;"",VLOOKUP(A5147,'Ket qua do'!$B$5:$CE$50000,2,TRUE),"")</f>
        <v>#N/A</v>
      </c>
      <c r="C5147" s="19" t="e">
        <f>IF(A5147&lt;&gt;"",VLOOKUP(B5147,'Ket qua do'!$C$5:$AP$50000,$C$3,TRUE)*SQRT(3)*$C$11,"")</f>
        <v>#N/A</v>
      </c>
      <c r="D5147" s="21" t="e">
        <f>IF(A5147&lt;&gt;"",VLOOKUP(B5147,'Ket qua do'!$C$5:$AP$50000,$D$3,TRUE),"")</f>
        <v>#N/A</v>
      </c>
      <c r="E5147" s="21" t="e">
        <f>IF(A5147&lt;&gt;"",VLOOKUP(B5147,'Ket qua do'!$C$5:$AP$50000,$E$3,TRUE)*$C$12,"")</f>
        <v>#N/A</v>
      </c>
      <c r="F5147" s="21" t="e">
        <f>IF(A5147&lt;&gt;"",VLOOKUP(B5147,'Ket qua do'!$C$5:$AP$50000,$F$3,TRUE),"")</f>
        <v>#N/A</v>
      </c>
      <c r="G5147" s="21" t="e">
        <f>IF(A5147&lt;&gt;"",VLOOKUP(B5147,'Ket qua do'!$C$5:$AP$50000,$G$3,TRUE),"")</f>
        <v>#N/A</v>
      </c>
      <c r="H5147" s="21" t="e">
        <f>IF(A5147&lt;&gt;"",VLOOKUP(B5147,'Ket qua do'!$C$5:$AP$50000,$H$3,TRUE),"")</f>
        <v>#N/A</v>
      </c>
      <c r="I5147" s="21" t="e">
        <f>IF(A5147&lt;&gt;"",VLOOKUP(B5147,'Ket qua do'!$C$5:$AP$50000,$I$3,TRUE)*$E$9/1000,"")</f>
        <v>#N/A</v>
      </c>
      <c r="J5147" s="21" t="e">
        <f>IF(A5147&lt;&gt;"",VLOOKUP(B5147,'Ket qua do'!$C$5:$AP$50000,$J$3,TRUE)*$E$9/1000,"")</f>
        <v>#N/A</v>
      </c>
      <c r="K5147" s="21" t="e">
        <f>IF(A5147&lt;&gt;"",VLOOKUP(B5147,'Ket qua do'!$C$5:$AP$50000,$K$3,TRUE)*$E$9/1000,"")</f>
        <v>#N/A</v>
      </c>
      <c r="L5147" s="21" t="e">
        <f>IF(A5147&lt;&gt;"",VLOOKUP(B5147,'Ket qua do'!$C$5:$AP$50000,$L$3,TRUE),"")</f>
        <v>#N/A</v>
      </c>
    </row>
    <row r="5148" spans="1:12" x14ac:dyDescent="0.25">
      <c r="A5148" t="e">
        <f t="shared" si="86"/>
        <v>#N/A</v>
      </c>
      <c r="B5148" s="1" t="e">
        <f>IF(A5148&lt;&gt;"",VLOOKUP(A5148,'Ket qua do'!$B$5:$CE$50000,2,TRUE),"")</f>
        <v>#N/A</v>
      </c>
      <c r="C5148" s="19" t="e">
        <f>IF(A5148&lt;&gt;"",VLOOKUP(B5148,'Ket qua do'!$C$5:$AP$50000,$C$3,TRUE)*SQRT(3)*$C$11,"")</f>
        <v>#N/A</v>
      </c>
      <c r="D5148" s="21" t="e">
        <f>IF(A5148&lt;&gt;"",VLOOKUP(B5148,'Ket qua do'!$C$5:$AP$50000,$D$3,TRUE),"")</f>
        <v>#N/A</v>
      </c>
      <c r="E5148" s="21" t="e">
        <f>IF(A5148&lt;&gt;"",VLOOKUP(B5148,'Ket qua do'!$C$5:$AP$50000,$E$3,TRUE)*$C$12,"")</f>
        <v>#N/A</v>
      </c>
      <c r="F5148" s="21" t="e">
        <f>IF(A5148&lt;&gt;"",VLOOKUP(B5148,'Ket qua do'!$C$5:$AP$50000,$F$3,TRUE),"")</f>
        <v>#N/A</v>
      </c>
      <c r="G5148" s="21" t="e">
        <f>IF(A5148&lt;&gt;"",VLOOKUP(B5148,'Ket qua do'!$C$5:$AP$50000,$G$3,TRUE),"")</f>
        <v>#N/A</v>
      </c>
      <c r="H5148" s="21" t="e">
        <f>IF(A5148&lt;&gt;"",VLOOKUP(B5148,'Ket qua do'!$C$5:$AP$50000,$H$3,TRUE),"")</f>
        <v>#N/A</v>
      </c>
      <c r="I5148" s="21" t="e">
        <f>IF(A5148&lt;&gt;"",VLOOKUP(B5148,'Ket qua do'!$C$5:$AP$50000,$I$3,TRUE)*$E$9/1000,"")</f>
        <v>#N/A</v>
      </c>
      <c r="J5148" s="21" t="e">
        <f>IF(A5148&lt;&gt;"",VLOOKUP(B5148,'Ket qua do'!$C$5:$AP$50000,$J$3,TRUE)*$E$9/1000,"")</f>
        <v>#N/A</v>
      </c>
      <c r="K5148" s="21" t="e">
        <f>IF(A5148&lt;&gt;"",VLOOKUP(B5148,'Ket qua do'!$C$5:$AP$50000,$K$3,TRUE)*$E$9/1000,"")</f>
        <v>#N/A</v>
      </c>
      <c r="L5148" s="21" t="e">
        <f>IF(A5148&lt;&gt;"",VLOOKUP(B5148,'Ket qua do'!$C$5:$AP$50000,$L$3,TRUE),"")</f>
        <v>#N/A</v>
      </c>
    </row>
    <row r="5149" spans="1:12" x14ac:dyDescent="0.25">
      <c r="A5149" t="e">
        <f t="shared" si="86"/>
        <v>#N/A</v>
      </c>
      <c r="B5149" s="1" t="e">
        <f>IF(A5149&lt;&gt;"",VLOOKUP(A5149,'Ket qua do'!$B$5:$CE$50000,2,TRUE),"")</f>
        <v>#N/A</v>
      </c>
      <c r="C5149" s="19" t="e">
        <f>IF(A5149&lt;&gt;"",VLOOKUP(B5149,'Ket qua do'!$C$5:$AP$50000,$C$3,TRUE)*SQRT(3)*$C$11,"")</f>
        <v>#N/A</v>
      </c>
      <c r="D5149" s="21" t="e">
        <f>IF(A5149&lt;&gt;"",VLOOKUP(B5149,'Ket qua do'!$C$5:$AP$50000,$D$3,TRUE),"")</f>
        <v>#N/A</v>
      </c>
      <c r="E5149" s="21" t="e">
        <f>IF(A5149&lt;&gt;"",VLOOKUP(B5149,'Ket qua do'!$C$5:$AP$50000,$E$3,TRUE)*$C$12,"")</f>
        <v>#N/A</v>
      </c>
      <c r="F5149" s="21" t="e">
        <f>IF(A5149&lt;&gt;"",VLOOKUP(B5149,'Ket qua do'!$C$5:$AP$50000,$F$3,TRUE),"")</f>
        <v>#N/A</v>
      </c>
      <c r="G5149" s="21" t="e">
        <f>IF(A5149&lt;&gt;"",VLOOKUP(B5149,'Ket qua do'!$C$5:$AP$50000,$G$3,TRUE),"")</f>
        <v>#N/A</v>
      </c>
      <c r="H5149" s="21" t="e">
        <f>IF(A5149&lt;&gt;"",VLOOKUP(B5149,'Ket qua do'!$C$5:$AP$50000,$H$3,TRUE),"")</f>
        <v>#N/A</v>
      </c>
      <c r="I5149" s="21" t="e">
        <f>IF(A5149&lt;&gt;"",VLOOKUP(B5149,'Ket qua do'!$C$5:$AP$50000,$I$3,TRUE)*$E$9/1000,"")</f>
        <v>#N/A</v>
      </c>
      <c r="J5149" s="21" t="e">
        <f>IF(A5149&lt;&gt;"",VLOOKUP(B5149,'Ket qua do'!$C$5:$AP$50000,$J$3,TRUE)*$E$9/1000,"")</f>
        <v>#N/A</v>
      </c>
      <c r="K5149" s="21" t="e">
        <f>IF(A5149&lt;&gt;"",VLOOKUP(B5149,'Ket qua do'!$C$5:$AP$50000,$K$3,TRUE)*$E$9/1000,"")</f>
        <v>#N/A</v>
      </c>
      <c r="L5149" s="21" t="e">
        <f>IF(A5149&lt;&gt;"",VLOOKUP(B5149,'Ket qua do'!$C$5:$AP$50000,$L$3,TRUE),"")</f>
        <v>#N/A</v>
      </c>
    </row>
    <row r="5150" spans="1:12" x14ac:dyDescent="0.25">
      <c r="A5150" t="e">
        <f t="shared" si="86"/>
        <v>#N/A</v>
      </c>
      <c r="B5150" s="1" t="e">
        <f>IF(A5150&lt;&gt;"",VLOOKUP(A5150,'Ket qua do'!$B$5:$CE$50000,2,TRUE),"")</f>
        <v>#N/A</v>
      </c>
      <c r="C5150" s="19" t="e">
        <f>IF(A5150&lt;&gt;"",VLOOKUP(B5150,'Ket qua do'!$C$5:$AP$50000,$C$3,TRUE)*SQRT(3)*$C$11,"")</f>
        <v>#N/A</v>
      </c>
      <c r="D5150" s="21" t="e">
        <f>IF(A5150&lt;&gt;"",VLOOKUP(B5150,'Ket qua do'!$C$5:$AP$50000,$D$3,TRUE),"")</f>
        <v>#N/A</v>
      </c>
      <c r="E5150" s="21" t="e">
        <f>IF(A5150&lt;&gt;"",VLOOKUP(B5150,'Ket qua do'!$C$5:$AP$50000,$E$3,TRUE)*$C$12,"")</f>
        <v>#N/A</v>
      </c>
      <c r="F5150" s="21" t="e">
        <f>IF(A5150&lt;&gt;"",VLOOKUP(B5150,'Ket qua do'!$C$5:$AP$50000,$F$3,TRUE),"")</f>
        <v>#N/A</v>
      </c>
      <c r="G5150" s="21" t="e">
        <f>IF(A5150&lt;&gt;"",VLOOKUP(B5150,'Ket qua do'!$C$5:$AP$50000,$G$3,TRUE),"")</f>
        <v>#N/A</v>
      </c>
      <c r="H5150" s="21" t="e">
        <f>IF(A5150&lt;&gt;"",VLOOKUP(B5150,'Ket qua do'!$C$5:$AP$50000,$H$3,TRUE),"")</f>
        <v>#N/A</v>
      </c>
      <c r="I5150" s="21" t="e">
        <f>IF(A5150&lt;&gt;"",VLOOKUP(B5150,'Ket qua do'!$C$5:$AP$50000,$I$3,TRUE)*$E$9/1000,"")</f>
        <v>#N/A</v>
      </c>
      <c r="J5150" s="21" t="e">
        <f>IF(A5150&lt;&gt;"",VLOOKUP(B5150,'Ket qua do'!$C$5:$AP$50000,$J$3,TRUE)*$E$9/1000,"")</f>
        <v>#N/A</v>
      </c>
      <c r="K5150" s="21" t="e">
        <f>IF(A5150&lt;&gt;"",VLOOKUP(B5150,'Ket qua do'!$C$5:$AP$50000,$K$3,TRUE)*$E$9/1000,"")</f>
        <v>#N/A</v>
      </c>
      <c r="L5150" s="21" t="e">
        <f>IF(A5150&lt;&gt;"",VLOOKUP(B5150,'Ket qua do'!$C$5:$AP$50000,$L$3,TRUE),"")</f>
        <v>#N/A</v>
      </c>
    </row>
    <row r="5151" spans="1:12" x14ac:dyDescent="0.25">
      <c r="A5151" t="e">
        <f t="shared" si="86"/>
        <v>#N/A</v>
      </c>
      <c r="B5151" s="1" t="e">
        <f>IF(A5151&lt;&gt;"",VLOOKUP(A5151,'Ket qua do'!$B$5:$CE$50000,2,TRUE),"")</f>
        <v>#N/A</v>
      </c>
      <c r="C5151" s="19" t="e">
        <f>IF(A5151&lt;&gt;"",VLOOKUP(B5151,'Ket qua do'!$C$5:$AP$50000,$C$3,TRUE)*SQRT(3)*$C$11,"")</f>
        <v>#N/A</v>
      </c>
      <c r="D5151" s="21" t="e">
        <f>IF(A5151&lt;&gt;"",VLOOKUP(B5151,'Ket qua do'!$C$5:$AP$50000,$D$3,TRUE),"")</f>
        <v>#N/A</v>
      </c>
      <c r="E5151" s="21" t="e">
        <f>IF(A5151&lt;&gt;"",VLOOKUP(B5151,'Ket qua do'!$C$5:$AP$50000,$E$3,TRUE)*$C$12,"")</f>
        <v>#N/A</v>
      </c>
      <c r="F5151" s="21" t="e">
        <f>IF(A5151&lt;&gt;"",VLOOKUP(B5151,'Ket qua do'!$C$5:$AP$50000,$F$3,TRUE),"")</f>
        <v>#N/A</v>
      </c>
      <c r="G5151" s="21" t="e">
        <f>IF(A5151&lt;&gt;"",VLOOKUP(B5151,'Ket qua do'!$C$5:$AP$50000,$G$3,TRUE),"")</f>
        <v>#N/A</v>
      </c>
      <c r="H5151" s="21" t="e">
        <f>IF(A5151&lt;&gt;"",VLOOKUP(B5151,'Ket qua do'!$C$5:$AP$50000,$H$3,TRUE),"")</f>
        <v>#N/A</v>
      </c>
      <c r="I5151" s="21" t="e">
        <f>IF(A5151&lt;&gt;"",VLOOKUP(B5151,'Ket qua do'!$C$5:$AP$50000,$I$3,TRUE)*$E$9/1000,"")</f>
        <v>#N/A</v>
      </c>
      <c r="J5151" s="21" t="e">
        <f>IF(A5151&lt;&gt;"",VLOOKUP(B5151,'Ket qua do'!$C$5:$AP$50000,$J$3,TRUE)*$E$9/1000,"")</f>
        <v>#N/A</v>
      </c>
      <c r="K5151" s="21" t="e">
        <f>IF(A5151&lt;&gt;"",VLOOKUP(B5151,'Ket qua do'!$C$5:$AP$50000,$K$3,TRUE)*$E$9/1000,"")</f>
        <v>#N/A</v>
      </c>
      <c r="L5151" s="21" t="e">
        <f>IF(A5151&lt;&gt;"",VLOOKUP(B5151,'Ket qua do'!$C$5:$AP$50000,$L$3,TRUE),"")</f>
        <v>#N/A</v>
      </c>
    </row>
    <row r="5152" spans="1:12" x14ac:dyDescent="0.25">
      <c r="A5152" t="e">
        <f t="shared" si="86"/>
        <v>#N/A</v>
      </c>
      <c r="B5152" s="1" t="e">
        <f>IF(A5152&lt;&gt;"",VLOOKUP(A5152,'Ket qua do'!$B$5:$CE$50000,2,TRUE),"")</f>
        <v>#N/A</v>
      </c>
      <c r="C5152" s="19" t="e">
        <f>IF(A5152&lt;&gt;"",VLOOKUP(B5152,'Ket qua do'!$C$5:$AP$50000,$C$3,TRUE)*SQRT(3)*$C$11,"")</f>
        <v>#N/A</v>
      </c>
      <c r="D5152" s="21" t="e">
        <f>IF(A5152&lt;&gt;"",VLOOKUP(B5152,'Ket qua do'!$C$5:$AP$50000,$D$3,TRUE),"")</f>
        <v>#N/A</v>
      </c>
      <c r="E5152" s="21" t="e">
        <f>IF(A5152&lt;&gt;"",VLOOKUP(B5152,'Ket qua do'!$C$5:$AP$50000,$E$3,TRUE)*$C$12,"")</f>
        <v>#N/A</v>
      </c>
      <c r="F5152" s="21" t="e">
        <f>IF(A5152&lt;&gt;"",VLOOKUP(B5152,'Ket qua do'!$C$5:$AP$50000,$F$3,TRUE),"")</f>
        <v>#N/A</v>
      </c>
      <c r="G5152" s="21" t="e">
        <f>IF(A5152&lt;&gt;"",VLOOKUP(B5152,'Ket qua do'!$C$5:$AP$50000,$G$3,TRUE),"")</f>
        <v>#N/A</v>
      </c>
      <c r="H5152" s="21" t="e">
        <f>IF(A5152&lt;&gt;"",VLOOKUP(B5152,'Ket qua do'!$C$5:$AP$50000,$H$3,TRUE),"")</f>
        <v>#N/A</v>
      </c>
      <c r="I5152" s="21" t="e">
        <f>IF(A5152&lt;&gt;"",VLOOKUP(B5152,'Ket qua do'!$C$5:$AP$50000,$I$3,TRUE)*$E$9/1000,"")</f>
        <v>#N/A</v>
      </c>
      <c r="J5152" s="21" t="e">
        <f>IF(A5152&lt;&gt;"",VLOOKUP(B5152,'Ket qua do'!$C$5:$AP$50000,$J$3,TRUE)*$E$9/1000,"")</f>
        <v>#N/A</v>
      </c>
      <c r="K5152" s="21" t="e">
        <f>IF(A5152&lt;&gt;"",VLOOKUP(B5152,'Ket qua do'!$C$5:$AP$50000,$K$3,TRUE)*$E$9/1000,"")</f>
        <v>#N/A</v>
      </c>
      <c r="L5152" s="21" t="e">
        <f>IF(A5152&lt;&gt;"",VLOOKUP(B5152,'Ket qua do'!$C$5:$AP$50000,$L$3,TRUE),"")</f>
        <v>#N/A</v>
      </c>
    </row>
    <row r="5153" spans="1:12" x14ac:dyDescent="0.25">
      <c r="A5153" t="e">
        <f t="shared" si="86"/>
        <v>#N/A</v>
      </c>
      <c r="B5153" s="1" t="e">
        <f>IF(A5153&lt;&gt;"",VLOOKUP(A5153,'Ket qua do'!$B$5:$CE$50000,2,TRUE),"")</f>
        <v>#N/A</v>
      </c>
      <c r="C5153" s="19" t="e">
        <f>IF(A5153&lt;&gt;"",VLOOKUP(B5153,'Ket qua do'!$C$5:$AP$50000,$C$3,TRUE)*SQRT(3)*$C$11,"")</f>
        <v>#N/A</v>
      </c>
      <c r="D5153" s="21" t="e">
        <f>IF(A5153&lt;&gt;"",VLOOKUP(B5153,'Ket qua do'!$C$5:$AP$50000,$D$3,TRUE),"")</f>
        <v>#N/A</v>
      </c>
      <c r="E5153" s="21" t="e">
        <f>IF(A5153&lt;&gt;"",VLOOKUP(B5153,'Ket qua do'!$C$5:$AP$50000,$E$3,TRUE)*$C$12,"")</f>
        <v>#N/A</v>
      </c>
      <c r="F5153" s="21" t="e">
        <f>IF(A5153&lt;&gt;"",VLOOKUP(B5153,'Ket qua do'!$C$5:$AP$50000,$F$3,TRUE),"")</f>
        <v>#N/A</v>
      </c>
      <c r="G5153" s="21" t="e">
        <f>IF(A5153&lt;&gt;"",VLOOKUP(B5153,'Ket qua do'!$C$5:$AP$50000,$G$3,TRUE),"")</f>
        <v>#N/A</v>
      </c>
      <c r="H5153" s="21" t="e">
        <f>IF(A5153&lt;&gt;"",VLOOKUP(B5153,'Ket qua do'!$C$5:$AP$50000,$H$3,TRUE),"")</f>
        <v>#N/A</v>
      </c>
      <c r="I5153" s="21" t="e">
        <f>IF(A5153&lt;&gt;"",VLOOKUP(B5153,'Ket qua do'!$C$5:$AP$50000,$I$3,TRUE)*$E$9/1000,"")</f>
        <v>#N/A</v>
      </c>
      <c r="J5153" s="21" t="e">
        <f>IF(A5153&lt;&gt;"",VLOOKUP(B5153,'Ket qua do'!$C$5:$AP$50000,$J$3,TRUE)*$E$9/1000,"")</f>
        <v>#N/A</v>
      </c>
      <c r="K5153" s="21" t="e">
        <f>IF(A5153&lt;&gt;"",VLOOKUP(B5153,'Ket qua do'!$C$5:$AP$50000,$K$3,TRUE)*$E$9/1000,"")</f>
        <v>#N/A</v>
      </c>
      <c r="L5153" s="21" t="e">
        <f>IF(A5153&lt;&gt;"",VLOOKUP(B5153,'Ket qua do'!$C$5:$AP$50000,$L$3,TRUE),"")</f>
        <v>#N/A</v>
      </c>
    </row>
    <row r="5154" spans="1:12" x14ac:dyDescent="0.25">
      <c r="A5154" t="e">
        <f t="shared" si="86"/>
        <v>#N/A</v>
      </c>
      <c r="B5154" s="1" t="e">
        <f>IF(A5154&lt;&gt;"",VLOOKUP(A5154,'Ket qua do'!$B$5:$CE$50000,2,TRUE),"")</f>
        <v>#N/A</v>
      </c>
      <c r="C5154" s="19" t="e">
        <f>IF(A5154&lt;&gt;"",VLOOKUP(B5154,'Ket qua do'!$C$5:$AP$50000,$C$3,TRUE)*SQRT(3)*$C$11,"")</f>
        <v>#N/A</v>
      </c>
      <c r="D5154" s="21" t="e">
        <f>IF(A5154&lt;&gt;"",VLOOKUP(B5154,'Ket qua do'!$C$5:$AP$50000,$D$3,TRUE),"")</f>
        <v>#N/A</v>
      </c>
      <c r="E5154" s="21" t="e">
        <f>IF(A5154&lt;&gt;"",VLOOKUP(B5154,'Ket qua do'!$C$5:$AP$50000,$E$3,TRUE)*$C$12,"")</f>
        <v>#N/A</v>
      </c>
      <c r="F5154" s="21" t="e">
        <f>IF(A5154&lt;&gt;"",VLOOKUP(B5154,'Ket qua do'!$C$5:$AP$50000,$F$3,TRUE),"")</f>
        <v>#N/A</v>
      </c>
      <c r="G5154" s="21" t="e">
        <f>IF(A5154&lt;&gt;"",VLOOKUP(B5154,'Ket qua do'!$C$5:$AP$50000,$G$3,TRUE),"")</f>
        <v>#N/A</v>
      </c>
      <c r="H5154" s="21" t="e">
        <f>IF(A5154&lt;&gt;"",VLOOKUP(B5154,'Ket qua do'!$C$5:$AP$50000,$H$3,TRUE),"")</f>
        <v>#N/A</v>
      </c>
      <c r="I5154" s="21" t="e">
        <f>IF(A5154&lt;&gt;"",VLOOKUP(B5154,'Ket qua do'!$C$5:$AP$50000,$I$3,TRUE)*$E$9/1000,"")</f>
        <v>#N/A</v>
      </c>
      <c r="J5154" s="21" t="e">
        <f>IF(A5154&lt;&gt;"",VLOOKUP(B5154,'Ket qua do'!$C$5:$AP$50000,$J$3,TRUE)*$E$9/1000,"")</f>
        <v>#N/A</v>
      </c>
      <c r="K5154" s="21" t="e">
        <f>IF(A5154&lt;&gt;"",VLOOKUP(B5154,'Ket qua do'!$C$5:$AP$50000,$K$3,TRUE)*$E$9/1000,"")</f>
        <v>#N/A</v>
      </c>
      <c r="L5154" s="21" t="e">
        <f>IF(A5154&lt;&gt;"",VLOOKUP(B5154,'Ket qua do'!$C$5:$AP$50000,$L$3,TRUE),"")</f>
        <v>#N/A</v>
      </c>
    </row>
    <row r="5155" spans="1:12" x14ac:dyDescent="0.25">
      <c r="A5155" t="e">
        <f t="shared" si="86"/>
        <v>#N/A</v>
      </c>
      <c r="B5155" s="1" t="e">
        <f>IF(A5155&lt;&gt;"",VLOOKUP(A5155,'Ket qua do'!$B$5:$CE$50000,2,TRUE),"")</f>
        <v>#N/A</v>
      </c>
      <c r="C5155" s="19" t="e">
        <f>IF(A5155&lt;&gt;"",VLOOKUP(B5155,'Ket qua do'!$C$5:$AP$50000,$C$3,TRUE)*SQRT(3)*$C$11,"")</f>
        <v>#N/A</v>
      </c>
      <c r="D5155" s="21" t="e">
        <f>IF(A5155&lt;&gt;"",VLOOKUP(B5155,'Ket qua do'!$C$5:$AP$50000,$D$3,TRUE),"")</f>
        <v>#N/A</v>
      </c>
      <c r="E5155" s="21" t="e">
        <f>IF(A5155&lt;&gt;"",VLOOKUP(B5155,'Ket qua do'!$C$5:$AP$50000,$E$3,TRUE)*$C$12,"")</f>
        <v>#N/A</v>
      </c>
      <c r="F5155" s="21" t="e">
        <f>IF(A5155&lt;&gt;"",VLOOKUP(B5155,'Ket qua do'!$C$5:$AP$50000,$F$3,TRUE),"")</f>
        <v>#N/A</v>
      </c>
      <c r="G5155" s="21" t="e">
        <f>IF(A5155&lt;&gt;"",VLOOKUP(B5155,'Ket qua do'!$C$5:$AP$50000,$G$3,TRUE),"")</f>
        <v>#N/A</v>
      </c>
      <c r="H5155" s="21" t="e">
        <f>IF(A5155&lt;&gt;"",VLOOKUP(B5155,'Ket qua do'!$C$5:$AP$50000,$H$3,TRUE),"")</f>
        <v>#N/A</v>
      </c>
      <c r="I5155" s="21" t="e">
        <f>IF(A5155&lt;&gt;"",VLOOKUP(B5155,'Ket qua do'!$C$5:$AP$50000,$I$3,TRUE)*$E$9/1000,"")</f>
        <v>#N/A</v>
      </c>
      <c r="J5155" s="21" t="e">
        <f>IF(A5155&lt;&gt;"",VLOOKUP(B5155,'Ket qua do'!$C$5:$AP$50000,$J$3,TRUE)*$E$9/1000,"")</f>
        <v>#N/A</v>
      </c>
      <c r="K5155" s="21" t="e">
        <f>IF(A5155&lt;&gt;"",VLOOKUP(B5155,'Ket qua do'!$C$5:$AP$50000,$K$3,TRUE)*$E$9/1000,"")</f>
        <v>#N/A</v>
      </c>
      <c r="L5155" s="21" t="e">
        <f>IF(A5155&lt;&gt;"",VLOOKUP(B5155,'Ket qua do'!$C$5:$AP$50000,$L$3,TRUE),"")</f>
        <v>#N/A</v>
      </c>
    </row>
    <row r="5156" spans="1:12" x14ac:dyDescent="0.25">
      <c r="A5156" t="e">
        <f t="shared" si="86"/>
        <v>#N/A</v>
      </c>
      <c r="B5156" s="1" t="e">
        <f>IF(A5156&lt;&gt;"",VLOOKUP(A5156,'Ket qua do'!$B$5:$CE$50000,2,TRUE),"")</f>
        <v>#N/A</v>
      </c>
      <c r="C5156" s="19" t="e">
        <f>IF(A5156&lt;&gt;"",VLOOKUP(B5156,'Ket qua do'!$C$5:$AP$50000,$C$3,TRUE)*SQRT(3)*$C$11,"")</f>
        <v>#N/A</v>
      </c>
      <c r="D5156" s="21" t="e">
        <f>IF(A5156&lt;&gt;"",VLOOKUP(B5156,'Ket qua do'!$C$5:$AP$50000,$D$3,TRUE),"")</f>
        <v>#N/A</v>
      </c>
      <c r="E5156" s="21" t="e">
        <f>IF(A5156&lt;&gt;"",VLOOKUP(B5156,'Ket qua do'!$C$5:$AP$50000,$E$3,TRUE)*$C$12,"")</f>
        <v>#N/A</v>
      </c>
      <c r="F5156" s="21" t="e">
        <f>IF(A5156&lt;&gt;"",VLOOKUP(B5156,'Ket qua do'!$C$5:$AP$50000,$F$3,TRUE),"")</f>
        <v>#N/A</v>
      </c>
      <c r="G5156" s="21" t="e">
        <f>IF(A5156&lt;&gt;"",VLOOKUP(B5156,'Ket qua do'!$C$5:$AP$50000,$G$3,TRUE),"")</f>
        <v>#N/A</v>
      </c>
      <c r="H5156" s="21" t="e">
        <f>IF(A5156&lt;&gt;"",VLOOKUP(B5156,'Ket qua do'!$C$5:$AP$50000,$H$3,TRUE),"")</f>
        <v>#N/A</v>
      </c>
      <c r="I5156" s="21" t="e">
        <f>IF(A5156&lt;&gt;"",VLOOKUP(B5156,'Ket qua do'!$C$5:$AP$50000,$I$3,TRUE)*$E$9/1000,"")</f>
        <v>#N/A</v>
      </c>
      <c r="J5156" s="21" t="e">
        <f>IF(A5156&lt;&gt;"",VLOOKUP(B5156,'Ket qua do'!$C$5:$AP$50000,$J$3,TRUE)*$E$9/1000,"")</f>
        <v>#N/A</v>
      </c>
      <c r="K5156" s="21" t="e">
        <f>IF(A5156&lt;&gt;"",VLOOKUP(B5156,'Ket qua do'!$C$5:$AP$50000,$K$3,TRUE)*$E$9/1000,"")</f>
        <v>#N/A</v>
      </c>
      <c r="L5156" s="21" t="e">
        <f>IF(A5156&lt;&gt;"",VLOOKUP(B5156,'Ket qua do'!$C$5:$AP$50000,$L$3,TRUE),"")</f>
        <v>#N/A</v>
      </c>
    </row>
    <row r="5157" spans="1:12" x14ac:dyDescent="0.25">
      <c r="A5157" t="e">
        <f t="shared" si="86"/>
        <v>#N/A</v>
      </c>
      <c r="B5157" s="1" t="e">
        <f>IF(A5157&lt;&gt;"",VLOOKUP(A5157,'Ket qua do'!$B$5:$CE$50000,2,TRUE),"")</f>
        <v>#N/A</v>
      </c>
      <c r="C5157" s="19" t="e">
        <f>IF(A5157&lt;&gt;"",VLOOKUP(B5157,'Ket qua do'!$C$5:$AP$50000,$C$3,TRUE)*SQRT(3)*$C$11,"")</f>
        <v>#N/A</v>
      </c>
      <c r="D5157" s="21" t="e">
        <f>IF(A5157&lt;&gt;"",VLOOKUP(B5157,'Ket qua do'!$C$5:$AP$50000,$D$3,TRUE),"")</f>
        <v>#N/A</v>
      </c>
      <c r="E5157" s="21" t="e">
        <f>IF(A5157&lt;&gt;"",VLOOKUP(B5157,'Ket qua do'!$C$5:$AP$50000,$E$3,TRUE)*$C$12,"")</f>
        <v>#N/A</v>
      </c>
      <c r="F5157" s="21" t="e">
        <f>IF(A5157&lt;&gt;"",VLOOKUP(B5157,'Ket qua do'!$C$5:$AP$50000,$F$3,TRUE),"")</f>
        <v>#N/A</v>
      </c>
      <c r="G5157" s="21" t="e">
        <f>IF(A5157&lt;&gt;"",VLOOKUP(B5157,'Ket qua do'!$C$5:$AP$50000,$G$3,TRUE),"")</f>
        <v>#N/A</v>
      </c>
      <c r="H5157" s="21" t="e">
        <f>IF(A5157&lt;&gt;"",VLOOKUP(B5157,'Ket qua do'!$C$5:$AP$50000,$H$3,TRUE),"")</f>
        <v>#N/A</v>
      </c>
      <c r="I5157" s="21" t="e">
        <f>IF(A5157&lt;&gt;"",VLOOKUP(B5157,'Ket qua do'!$C$5:$AP$50000,$I$3,TRUE)*$E$9/1000,"")</f>
        <v>#N/A</v>
      </c>
      <c r="J5157" s="21" t="e">
        <f>IF(A5157&lt;&gt;"",VLOOKUP(B5157,'Ket qua do'!$C$5:$AP$50000,$J$3,TRUE)*$E$9/1000,"")</f>
        <v>#N/A</v>
      </c>
      <c r="K5157" s="21" t="e">
        <f>IF(A5157&lt;&gt;"",VLOOKUP(B5157,'Ket qua do'!$C$5:$AP$50000,$K$3,TRUE)*$E$9/1000,"")</f>
        <v>#N/A</v>
      </c>
      <c r="L5157" s="21" t="e">
        <f>IF(A5157&lt;&gt;"",VLOOKUP(B5157,'Ket qua do'!$C$5:$AP$50000,$L$3,TRUE),"")</f>
        <v>#N/A</v>
      </c>
    </row>
    <row r="5158" spans="1:12" x14ac:dyDescent="0.25">
      <c r="A5158" t="e">
        <f t="shared" si="86"/>
        <v>#N/A</v>
      </c>
      <c r="B5158" s="1" t="e">
        <f>IF(A5158&lt;&gt;"",VLOOKUP(A5158,'Ket qua do'!$B$5:$CE$50000,2,TRUE),"")</f>
        <v>#N/A</v>
      </c>
      <c r="C5158" s="19" t="e">
        <f>IF(A5158&lt;&gt;"",VLOOKUP(B5158,'Ket qua do'!$C$5:$AP$50000,$C$3,TRUE)*SQRT(3)*$C$11,"")</f>
        <v>#N/A</v>
      </c>
      <c r="D5158" s="21" t="e">
        <f>IF(A5158&lt;&gt;"",VLOOKUP(B5158,'Ket qua do'!$C$5:$AP$50000,$D$3,TRUE),"")</f>
        <v>#N/A</v>
      </c>
      <c r="E5158" s="21" t="e">
        <f>IF(A5158&lt;&gt;"",VLOOKUP(B5158,'Ket qua do'!$C$5:$AP$50000,$E$3,TRUE)*$C$12,"")</f>
        <v>#N/A</v>
      </c>
      <c r="F5158" s="21" t="e">
        <f>IF(A5158&lt;&gt;"",VLOOKUP(B5158,'Ket qua do'!$C$5:$AP$50000,$F$3,TRUE),"")</f>
        <v>#N/A</v>
      </c>
      <c r="G5158" s="21" t="e">
        <f>IF(A5158&lt;&gt;"",VLOOKUP(B5158,'Ket qua do'!$C$5:$AP$50000,$G$3,TRUE),"")</f>
        <v>#N/A</v>
      </c>
      <c r="H5158" s="21" t="e">
        <f>IF(A5158&lt;&gt;"",VLOOKUP(B5158,'Ket qua do'!$C$5:$AP$50000,$H$3,TRUE),"")</f>
        <v>#N/A</v>
      </c>
      <c r="I5158" s="21" t="e">
        <f>IF(A5158&lt;&gt;"",VLOOKUP(B5158,'Ket qua do'!$C$5:$AP$50000,$I$3,TRUE)*$E$9/1000,"")</f>
        <v>#N/A</v>
      </c>
      <c r="J5158" s="21" t="e">
        <f>IF(A5158&lt;&gt;"",VLOOKUP(B5158,'Ket qua do'!$C$5:$AP$50000,$J$3,TRUE)*$E$9/1000,"")</f>
        <v>#N/A</v>
      </c>
      <c r="K5158" s="21" t="e">
        <f>IF(A5158&lt;&gt;"",VLOOKUP(B5158,'Ket qua do'!$C$5:$AP$50000,$K$3,TRUE)*$E$9/1000,"")</f>
        <v>#N/A</v>
      </c>
      <c r="L5158" s="21" t="e">
        <f>IF(A5158&lt;&gt;"",VLOOKUP(B5158,'Ket qua do'!$C$5:$AP$50000,$L$3,TRUE),"")</f>
        <v>#N/A</v>
      </c>
    </row>
    <row r="5159" spans="1:12" x14ac:dyDescent="0.25">
      <c r="A5159" t="e">
        <f t="shared" si="86"/>
        <v>#N/A</v>
      </c>
      <c r="B5159" s="1" t="e">
        <f>IF(A5159&lt;&gt;"",VLOOKUP(A5159,'Ket qua do'!$B$5:$CE$50000,2,TRUE),"")</f>
        <v>#N/A</v>
      </c>
      <c r="C5159" s="19" t="e">
        <f>IF(A5159&lt;&gt;"",VLOOKUP(B5159,'Ket qua do'!$C$5:$AP$50000,$C$3,TRUE)*SQRT(3)*$C$11,"")</f>
        <v>#N/A</v>
      </c>
      <c r="D5159" s="21" t="e">
        <f>IF(A5159&lt;&gt;"",VLOOKUP(B5159,'Ket qua do'!$C$5:$AP$50000,$D$3,TRUE),"")</f>
        <v>#N/A</v>
      </c>
      <c r="E5159" s="21" t="e">
        <f>IF(A5159&lt;&gt;"",VLOOKUP(B5159,'Ket qua do'!$C$5:$AP$50000,$E$3,TRUE)*$C$12,"")</f>
        <v>#N/A</v>
      </c>
      <c r="F5159" s="21" t="e">
        <f>IF(A5159&lt;&gt;"",VLOOKUP(B5159,'Ket qua do'!$C$5:$AP$50000,$F$3,TRUE),"")</f>
        <v>#N/A</v>
      </c>
      <c r="G5159" s="21" t="e">
        <f>IF(A5159&lt;&gt;"",VLOOKUP(B5159,'Ket qua do'!$C$5:$AP$50000,$G$3,TRUE),"")</f>
        <v>#N/A</v>
      </c>
      <c r="H5159" s="21" t="e">
        <f>IF(A5159&lt;&gt;"",VLOOKUP(B5159,'Ket qua do'!$C$5:$AP$50000,$H$3,TRUE),"")</f>
        <v>#N/A</v>
      </c>
      <c r="I5159" s="21" t="e">
        <f>IF(A5159&lt;&gt;"",VLOOKUP(B5159,'Ket qua do'!$C$5:$AP$50000,$I$3,TRUE)*$E$9/1000,"")</f>
        <v>#N/A</v>
      </c>
      <c r="J5159" s="21" t="e">
        <f>IF(A5159&lt;&gt;"",VLOOKUP(B5159,'Ket qua do'!$C$5:$AP$50000,$J$3,TRUE)*$E$9/1000,"")</f>
        <v>#N/A</v>
      </c>
      <c r="K5159" s="21" t="e">
        <f>IF(A5159&lt;&gt;"",VLOOKUP(B5159,'Ket qua do'!$C$5:$AP$50000,$K$3,TRUE)*$E$9/1000,"")</f>
        <v>#N/A</v>
      </c>
      <c r="L5159" s="21" t="e">
        <f>IF(A5159&lt;&gt;"",VLOOKUP(B5159,'Ket qua do'!$C$5:$AP$50000,$L$3,TRUE),"")</f>
        <v>#N/A</v>
      </c>
    </row>
    <row r="5160" spans="1:12" x14ac:dyDescent="0.25">
      <c r="A5160" t="e">
        <f t="shared" si="86"/>
        <v>#N/A</v>
      </c>
      <c r="B5160" s="1" t="e">
        <f>IF(A5160&lt;&gt;"",VLOOKUP(A5160,'Ket qua do'!$B$5:$CE$50000,2,TRUE),"")</f>
        <v>#N/A</v>
      </c>
      <c r="C5160" s="19" t="e">
        <f>IF(A5160&lt;&gt;"",VLOOKUP(B5160,'Ket qua do'!$C$5:$AP$50000,$C$3,TRUE)*SQRT(3)*$C$11,"")</f>
        <v>#N/A</v>
      </c>
      <c r="D5160" s="21" t="e">
        <f>IF(A5160&lt;&gt;"",VLOOKUP(B5160,'Ket qua do'!$C$5:$AP$50000,$D$3,TRUE),"")</f>
        <v>#N/A</v>
      </c>
      <c r="E5160" s="21" t="e">
        <f>IF(A5160&lt;&gt;"",VLOOKUP(B5160,'Ket qua do'!$C$5:$AP$50000,$E$3,TRUE)*$C$12,"")</f>
        <v>#N/A</v>
      </c>
      <c r="F5160" s="21" t="e">
        <f>IF(A5160&lt;&gt;"",VLOOKUP(B5160,'Ket qua do'!$C$5:$AP$50000,$F$3,TRUE),"")</f>
        <v>#N/A</v>
      </c>
      <c r="G5160" s="21" t="e">
        <f>IF(A5160&lt;&gt;"",VLOOKUP(B5160,'Ket qua do'!$C$5:$AP$50000,$G$3,TRUE),"")</f>
        <v>#N/A</v>
      </c>
      <c r="H5160" s="21" t="e">
        <f>IF(A5160&lt;&gt;"",VLOOKUP(B5160,'Ket qua do'!$C$5:$AP$50000,$H$3,TRUE),"")</f>
        <v>#N/A</v>
      </c>
      <c r="I5160" s="21" t="e">
        <f>IF(A5160&lt;&gt;"",VLOOKUP(B5160,'Ket qua do'!$C$5:$AP$50000,$I$3,TRUE)*$E$9/1000,"")</f>
        <v>#N/A</v>
      </c>
      <c r="J5160" s="21" t="e">
        <f>IF(A5160&lt;&gt;"",VLOOKUP(B5160,'Ket qua do'!$C$5:$AP$50000,$J$3,TRUE)*$E$9/1000,"")</f>
        <v>#N/A</v>
      </c>
      <c r="K5160" s="21" t="e">
        <f>IF(A5160&lt;&gt;"",VLOOKUP(B5160,'Ket qua do'!$C$5:$AP$50000,$K$3,TRUE)*$E$9/1000,"")</f>
        <v>#N/A</v>
      </c>
      <c r="L5160" s="21" t="e">
        <f>IF(A5160&lt;&gt;"",VLOOKUP(B5160,'Ket qua do'!$C$5:$AP$50000,$L$3,TRUE),"")</f>
        <v>#N/A</v>
      </c>
    </row>
    <row r="5161" spans="1:12" x14ac:dyDescent="0.25">
      <c r="A5161" t="e">
        <f t="shared" si="86"/>
        <v>#N/A</v>
      </c>
      <c r="B5161" s="1" t="e">
        <f>IF(A5161&lt;&gt;"",VLOOKUP(A5161,'Ket qua do'!$B$5:$CE$50000,2,TRUE),"")</f>
        <v>#N/A</v>
      </c>
      <c r="C5161" s="19" t="e">
        <f>IF(A5161&lt;&gt;"",VLOOKUP(B5161,'Ket qua do'!$C$5:$AP$50000,$C$3,TRUE)*SQRT(3)*$C$11,"")</f>
        <v>#N/A</v>
      </c>
      <c r="D5161" s="21" t="e">
        <f>IF(A5161&lt;&gt;"",VLOOKUP(B5161,'Ket qua do'!$C$5:$AP$50000,$D$3,TRUE),"")</f>
        <v>#N/A</v>
      </c>
      <c r="E5161" s="21" t="e">
        <f>IF(A5161&lt;&gt;"",VLOOKUP(B5161,'Ket qua do'!$C$5:$AP$50000,$E$3,TRUE)*$C$12,"")</f>
        <v>#N/A</v>
      </c>
      <c r="F5161" s="21" t="e">
        <f>IF(A5161&lt;&gt;"",VLOOKUP(B5161,'Ket qua do'!$C$5:$AP$50000,$F$3,TRUE),"")</f>
        <v>#N/A</v>
      </c>
      <c r="G5161" s="21" t="e">
        <f>IF(A5161&lt;&gt;"",VLOOKUP(B5161,'Ket qua do'!$C$5:$AP$50000,$G$3,TRUE),"")</f>
        <v>#N/A</v>
      </c>
      <c r="H5161" s="21" t="e">
        <f>IF(A5161&lt;&gt;"",VLOOKUP(B5161,'Ket qua do'!$C$5:$AP$50000,$H$3,TRUE),"")</f>
        <v>#N/A</v>
      </c>
      <c r="I5161" s="21" t="e">
        <f>IF(A5161&lt;&gt;"",VLOOKUP(B5161,'Ket qua do'!$C$5:$AP$50000,$I$3,TRUE)*$E$9/1000,"")</f>
        <v>#N/A</v>
      </c>
      <c r="J5161" s="21" t="e">
        <f>IF(A5161&lt;&gt;"",VLOOKUP(B5161,'Ket qua do'!$C$5:$AP$50000,$J$3,TRUE)*$E$9/1000,"")</f>
        <v>#N/A</v>
      </c>
      <c r="K5161" s="21" t="e">
        <f>IF(A5161&lt;&gt;"",VLOOKUP(B5161,'Ket qua do'!$C$5:$AP$50000,$K$3,TRUE)*$E$9/1000,"")</f>
        <v>#N/A</v>
      </c>
      <c r="L5161" s="21" t="e">
        <f>IF(A5161&lt;&gt;"",VLOOKUP(B5161,'Ket qua do'!$C$5:$AP$50000,$L$3,TRUE),"")</f>
        <v>#N/A</v>
      </c>
    </row>
    <row r="5162" spans="1:12" x14ac:dyDescent="0.25">
      <c r="A5162" t="e">
        <f t="shared" si="86"/>
        <v>#N/A</v>
      </c>
      <c r="B5162" s="1" t="e">
        <f>IF(A5162&lt;&gt;"",VLOOKUP(A5162,'Ket qua do'!$B$5:$CE$50000,2,TRUE),"")</f>
        <v>#N/A</v>
      </c>
      <c r="C5162" s="19" t="e">
        <f>IF(A5162&lt;&gt;"",VLOOKUP(B5162,'Ket qua do'!$C$5:$AP$50000,$C$3,TRUE)*SQRT(3)*$C$11,"")</f>
        <v>#N/A</v>
      </c>
      <c r="D5162" s="21" t="e">
        <f>IF(A5162&lt;&gt;"",VLOOKUP(B5162,'Ket qua do'!$C$5:$AP$50000,$D$3,TRUE),"")</f>
        <v>#N/A</v>
      </c>
      <c r="E5162" s="21" t="e">
        <f>IF(A5162&lt;&gt;"",VLOOKUP(B5162,'Ket qua do'!$C$5:$AP$50000,$E$3,TRUE)*$C$12,"")</f>
        <v>#N/A</v>
      </c>
      <c r="F5162" s="21" t="e">
        <f>IF(A5162&lt;&gt;"",VLOOKUP(B5162,'Ket qua do'!$C$5:$AP$50000,$F$3,TRUE),"")</f>
        <v>#N/A</v>
      </c>
      <c r="G5162" s="21" t="e">
        <f>IF(A5162&lt;&gt;"",VLOOKUP(B5162,'Ket qua do'!$C$5:$AP$50000,$G$3,TRUE),"")</f>
        <v>#N/A</v>
      </c>
      <c r="H5162" s="21" t="e">
        <f>IF(A5162&lt;&gt;"",VLOOKUP(B5162,'Ket qua do'!$C$5:$AP$50000,$H$3,TRUE),"")</f>
        <v>#N/A</v>
      </c>
      <c r="I5162" s="21" t="e">
        <f>IF(A5162&lt;&gt;"",VLOOKUP(B5162,'Ket qua do'!$C$5:$AP$50000,$I$3,TRUE)*$E$9/1000,"")</f>
        <v>#N/A</v>
      </c>
      <c r="J5162" s="21" t="e">
        <f>IF(A5162&lt;&gt;"",VLOOKUP(B5162,'Ket qua do'!$C$5:$AP$50000,$J$3,TRUE)*$E$9/1000,"")</f>
        <v>#N/A</v>
      </c>
      <c r="K5162" s="21" t="e">
        <f>IF(A5162&lt;&gt;"",VLOOKUP(B5162,'Ket qua do'!$C$5:$AP$50000,$K$3,TRUE)*$E$9/1000,"")</f>
        <v>#N/A</v>
      </c>
      <c r="L5162" s="21" t="e">
        <f>IF(A5162&lt;&gt;"",VLOOKUP(B5162,'Ket qua do'!$C$5:$AP$50000,$L$3,TRUE),"")</f>
        <v>#N/A</v>
      </c>
    </row>
    <row r="5163" spans="1:12" x14ac:dyDescent="0.25">
      <c r="A5163" t="e">
        <f t="shared" si="86"/>
        <v>#N/A</v>
      </c>
      <c r="B5163" s="1" t="e">
        <f>IF(A5163&lt;&gt;"",VLOOKUP(A5163,'Ket qua do'!$B$5:$CE$50000,2,TRUE),"")</f>
        <v>#N/A</v>
      </c>
      <c r="C5163" s="19" t="e">
        <f>IF(A5163&lt;&gt;"",VLOOKUP(B5163,'Ket qua do'!$C$5:$AP$50000,$C$3,TRUE)*SQRT(3)*$C$11,"")</f>
        <v>#N/A</v>
      </c>
      <c r="D5163" s="21" t="e">
        <f>IF(A5163&lt;&gt;"",VLOOKUP(B5163,'Ket qua do'!$C$5:$AP$50000,$D$3,TRUE),"")</f>
        <v>#N/A</v>
      </c>
      <c r="E5163" s="21" t="e">
        <f>IF(A5163&lt;&gt;"",VLOOKUP(B5163,'Ket qua do'!$C$5:$AP$50000,$E$3,TRUE)*$C$12,"")</f>
        <v>#N/A</v>
      </c>
      <c r="F5163" s="21" t="e">
        <f>IF(A5163&lt;&gt;"",VLOOKUP(B5163,'Ket qua do'!$C$5:$AP$50000,$F$3,TRUE),"")</f>
        <v>#N/A</v>
      </c>
      <c r="G5163" s="21" t="e">
        <f>IF(A5163&lt;&gt;"",VLOOKUP(B5163,'Ket qua do'!$C$5:$AP$50000,$G$3,TRUE),"")</f>
        <v>#N/A</v>
      </c>
      <c r="H5163" s="21" t="e">
        <f>IF(A5163&lt;&gt;"",VLOOKUP(B5163,'Ket qua do'!$C$5:$AP$50000,$H$3,TRUE),"")</f>
        <v>#N/A</v>
      </c>
      <c r="I5163" s="21" t="e">
        <f>IF(A5163&lt;&gt;"",VLOOKUP(B5163,'Ket qua do'!$C$5:$AP$50000,$I$3,TRUE)*$E$9/1000,"")</f>
        <v>#N/A</v>
      </c>
      <c r="J5163" s="21" t="e">
        <f>IF(A5163&lt;&gt;"",VLOOKUP(B5163,'Ket qua do'!$C$5:$AP$50000,$J$3,TRUE)*$E$9/1000,"")</f>
        <v>#N/A</v>
      </c>
      <c r="K5163" s="21" t="e">
        <f>IF(A5163&lt;&gt;"",VLOOKUP(B5163,'Ket qua do'!$C$5:$AP$50000,$K$3,TRUE)*$E$9/1000,"")</f>
        <v>#N/A</v>
      </c>
      <c r="L5163" s="21" t="e">
        <f>IF(A5163&lt;&gt;"",VLOOKUP(B5163,'Ket qua do'!$C$5:$AP$50000,$L$3,TRUE),"")</f>
        <v>#N/A</v>
      </c>
    </row>
    <row r="5164" spans="1:12" x14ac:dyDescent="0.25">
      <c r="A5164" t="e">
        <f t="shared" si="86"/>
        <v>#N/A</v>
      </c>
      <c r="B5164" s="1" t="e">
        <f>IF(A5164&lt;&gt;"",VLOOKUP(A5164,'Ket qua do'!$B$5:$CE$50000,2,TRUE),"")</f>
        <v>#N/A</v>
      </c>
      <c r="C5164" s="19" t="e">
        <f>IF(A5164&lt;&gt;"",VLOOKUP(B5164,'Ket qua do'!$C$5:$AP$50000,$C$3,TRUE)*SQRT(3)*$C$11,"")</f>
        <v>#N/A</v>
      </c>
      <c r="D5164" s="21" t="e">
        <f>IF(A5164&lt;&gt;"",VLOOKUP(B5164,'Ket qua do'!$C$5:$AP$50000,$D$3,TRUE),"")</f>
        <v>#N/A</v>
      </c>
      <c r="E5164" s="21" t="e">
        <f>IF(A5164&lt;&gt;"",VLOOKUP(B5164,'Ket qua do'!$C$5:$AP$50000,$E$3,TRUE)*$C$12,"")</f>
        <v>#N/A</v>
      </c>
      <c r="F5164" s="21" t="e">
        <f>IF(A5164&lt;&gt;"",VLOOKUP(B5164,'Ket qua do'!$C$5:$AP$50000,$F$3,TRUE),"")</f>
        <v>#N/A</v>
      </c>
      <c r="G5164" s="21" t="e">
        <f>IF(A5164&lt;&gt;"",VLOOKUP(B5164,'Ket qua do'!$C$5:$AP$50000,$G$3,TRUE),"")</f>
        <v>#N/A</v>
      </c>
      <c r="H5164" s="21" t="e">
        <f>IF(A5164&lt;&gt;"",VLOOKUP(B5164,'Ket qua do'!$C$5:$AP$50000,$H$3,TRUE),"")</f>
        <v>#N/A</v>
      </c>
      <c r="I5164" s="21" t="e">
        <f>IF(A5164&lt;&gt;"",VLOOKUP(B5164,'Ket qua do'!$C$5:$AP$50000,$I$3,TRUE)*$E$9/1000,"")</f>
        <v>#N/A</v>
      </c>
      <c r="J5164" s="21" t="e">
        <f>IF(A5164&lt;&gt;"",VLOOKUP(B5164,'Ket qua do'!$C$5:$AP$50000,$J$3,TRUE)*$E$9/1000,"")</f>
        <v>#N/A</v>
      </c>
      <c r="K5164" s="21" t="e">
        <f>IF(A5164&lt;&gt;"",VLOOKUP(B5164,'Ket qua do'!$C$5:$AP$50000,$K$3,TRUE)*$E$9/1000,"")</f>
        <v>#N/A</v>
      </c>
      <c r="L5164" s="21" t="e">
        <f>IF(A5164&lt;&gt;"",VLOOKUP(B5164,'Ket qua do'!$C$5:$AP$50000,$L$3,TRUE),"")</f>
        <v>#N/A</v>
      </c>
    </row>
    <row r="5165" spans="1:12" x14ac:dyDescent="0.25">
      <c r="A5165" t="e">
        <f t="shared" si="86"/>
        <v>#N/A</v>
      </c>
      <c r="B5165" s="1" t="e">
        <f>IF(A5165&lt;&gt;"",VLOOKUP(A5165,'Ket qua do'!$B$5:$CE$50000,2,TRUE),"")</f>
        <v>#N/A</v>
      </c>
      <c r="C5165" s="19" t="e">
        <f>IF(A5165&lt;&gt;"",VLOOKUP(B5165,'Ket qua do'!$C$5:$AP$50000,$C$3,TRUE)*SQRT(3)*$C$11,"")</f>
        <v>#N/A</v>
      </c>
      <c r="D5165" s="21" t="e">
        <f>IF(A5165&lt;&gt;"",VLOOKUP(B5165,'Ket qua do'!$C$5:$AP$50000,$D$3,TRUE),"")</f>
        <v>#N/A</v>
      </c>
      <c r="E5165" s="21" t="e">
        <f>IF(A5165&lt;&gt;"",VLOOKUP(B5165,'Ket qua do'!$C$5:$AP$50000,$E$3,TRUE)*$C$12,"")</f>
        <v>#N/A</v>
      </c>
      <c r="F5165" s="21" t="e">
        <f>IF(A5165&lt;&gt;"",VLOOKUP(B5165,'Ket qua do'!$C$5:$AP$50000,$F$3,TRUE),"")</f>
        <v>#N/A</v>
      </c>
      <c r="G5165" s="21" t="e">
        <f>IF(A5165&lt;&gt;"",VLOOKUP(B5165,'Ket qua do'!$C$5:$AP$50000,$G$3,TRUE),"")</f>
        <v>#N/A</v>
      </c>
      <c r="H5165" s="21" t="e">
        <f>IF(A5165&lt;&gt;"",VLOOKUP(B5165,'Ket qua do'!$C$5:$AP$50000,$H$3,TRUE),"")</f>
        <v>#N/A</v>
      </c>
      <c r="I5165" s="21" t="e">
        <f>IF(A5165&lt;&gt;"",VLOOKUP(B5165,'Ket qua do'!$C$5:$AP$50000,$I$3,TRUE)*$E$9/1000,"")</f>
        <v>#N/A</v>
      </c>
      <c r="J5165" s="21" t="e">
        <f>IF(A5165&lt;&gt;"",VLOOKUP(B5165,'Ket qua do'!$C$5:$AP$50000,$J$3,TRUE)*$E$9/1000,"")</f>
        <v>#N/A</v>
      </c>
      <c r="K5165" s="21" t="e">
        <f>IF(A5165&lt;&gt;"",VLOOKUP(B5165,'Ket qua do'!$C$5:$AP$50000,$K$3,TRUE)*$E$9/1000,"")</f>
        <v>#N/A</v>
      </c>
      <c r="L5165" s="21" t="e">
        <f>IF(A5165&lt;&gt;"",VLOOKUP(B5165,'Ket qua do'!$C$5:$AP$50000,$L$3,TRUE),"")</f>
        <v>#N/A</v>
      </c>
    </row>
    <row r="5166" spans="1:12" x14ac:dyDescent="0.25">
      <c r="A5166" t="e">
        <f t="shared" si="86"/>
        <v>#N/A</v>
      </c>
      <c r="B5166" s="1" t="e">
        <f>IF(A5166&lt;&gt;"",VLOOKUP(A5166,'Ket qua do'!$B$5:$CE$50000,2,TRUE),"")</f>
        <v>#N/A</v>
      </c>
      <c r="C5166" s="19" t="e">
        <f>IF(A5166&lt;&gt;"",VLOOKUP(B5166,'Ket qua do'!$C$5:$AP$50000,$C$3,TRUE)*SQRT(3)*$C$11,"")</f>
        <v>#N/A</v>
      </c>
      <c r="D5166" s="21" t="e">
        <f>IF(A5166&lt;&gt;"",VLOOKUP(B5166,'Ket qua do'!$C$5:$AP$50000,$D$3,TRUE),"")</f>
        <v>#N/A</v>
      </c>
      <c r="E5166" s="21" t="e">
        <f>IF(A5166&lt;&gt;"",VLOOKUP(B5166,'Ket qua do'!$C$5:$AP$50000,$E$3,TRUE)*$C$12,"")</f>
        <v>#N/A</v>
      </c>
      <c r="F5166" s="21" t="e">
        <f>IF(A5166&lt;&gt;"",VLOOKUP(B5166,'Ket qua do'!$C$5:$AP$50000,$F$3,TRUE),"")</f>
        <v>#N/A</v>
      </c>
      <c r="G5166" s="21" t="e">
        <f>IF(A5166&lt;&gt;"",VLOOKUP(B5166,'Ket qua do'!$C$5:$AP$50000,$G$3,TRUE),"")</f>
        <v>#N/A</v>
      </c>
      <c r="H5166" s="21" t="e">
        <f>IF(A5166&lt;&gt;"",VLOOKUP(B5166,'Ket qua do'!$C$5:$AP$50000,$H$3,TRUE),"")</f>
        <v>#N/A</v>
      </c>
      <c r="I5166" s="21" t="e">
        <f>IF(A5166&lt;&gt;"",VLOOKUP(B5166,'Ket qua do'!$C$5:$AP$50000,$I$3,TRUE)*$E$9/1000,"")</f>
        <v>#N/A</v>
      </c>
      <c r="J5166" s="21" t="e">
        <f>IF(A5166&lt;&gt;"",VLOOKUP(B5166,'Ket qua do'!$C$5:$AP$50000,$J$3,TRUE)*$E$9/1000,"")</f>
        <v>#N/A</v>
      </c>
      <c r="K5166" s="21" t="e">
        <f>IF(A5166&lt;&gt;"",VLOOKUP(B5166,'Ket qua do'!$C$5:$AP$50000,$K$3,TRUE)*$E$9/1000,"")</f>
        <v>#N/A</v>
      </c>
      <c r="L5166" s="21" t="e">
        <f>IF(A5166&lt;&gt;"",VLOOKUP(B5166,'Ket qua do'!$C$5:$AP$50000,$L$3,TRUE),"")</f>
        <v>#N/A</v>
      </c>
    </row>
    <row r="5167" spans="1:12" x14ac:dyDescent="0.25">
      <c r="A5167" t="e">
        <f t="shared" si="86"/>
        <v>#N/A</v>
      </c>
      <c r="B5167" s="1" t="e">
        <f>IF(A5167&lt;&gt;"",VLOOKUP(A5167,'Ket qua do'!$B$5:$CE$50000,2,TRUE),"")</f>
        <v>#N/A</v>
      </c>
      <c r="C5167" s="19" t="e">
        <f>IF(A5167&lt;&gt;"",VLOOKUP(B5167,'Ket qua do'!$C$5:$AP$50000,$C$3,TRUE)*SQRT(3)*$C$11,"")</f>
        <v>#N/A</v>
      </c>
      <c r="D5167" s="21" t="e">
        <f>IF(A5167&lt;&gt;"",VLOOKUP(B5167,'Ket qua do'!$C$5:$AP$50000,$D$3,TRUE),"")</f>
        <v>#N/A</v>
      </c>
      <c r="E5167" s="21" t="e">
        <f>IF(A5167&lt;&gt;"",VLOOKUP(B5167,'Ket qua do'!$C$5:$AP$50000,$E$3,TRUE)*$C$12,"")</f>
        <v>#N/A</v>
      </c>
      <c r="F5167" s="21" t="e">
        <f>IF(A5167&lt;&gt;"",VLOOKUP(B5167,'Ket qua do'!$C$5:$AP$50000,$F$3,TRUE),"")</f>
        <v>#N/A</v>
      </c>
      <c r="G5167" s="21" t="e">
        <f>IF(A5167&lt;&gt;"",VLOOKUP(B5167,'Ket qua do'!$C$5:$AP$50000,$G$3,TRUE),"")</f>
        <v>#N/A</v>
      </c>
      <c r="H5167" s="21" t="e">
        <f>IF(A5167&lt;&gt;"",VLOOKUP(B5167,'Ket qua do'!$C$5:$AP$50000,$H$3,TRUE),"")</f>
        <v>#N/A</v>
      </c>
      <c r="I5167" s="21" t="e">
        <f>IF(A5167&lt;&gt;"",VLOOKUP(B5167,'Ket qua do'!$C$5:$AP$50000,$I$3,TRUE)*$E$9/1000,"")</f>
        <v>#N/A</v>
      </c>
      <c r="J5167" s="21" t="e">
        <f>IF(A5167&lt;&gt;"",VLOOKUP(B5167,'Ket qua do'!$C$5:$AP$50000,$J$3,TRUE)*$E$9/1000,"")</f>
        <v>#N/A</v>
      </c>
      <c r="K5167" s="21" t="e">
        <f>IF(A5167&lt;&gt;"",VLOOKUP(B5167,'Ket qua do'!$C$5:$AP$50000,$K$3,TRUE)*$E$9/1000,"")</f>
        <v>#N/A</v>
      </c>
      <c r="L5167" s="21" t="e">
        <f>IF(A5167&lt;&gt;"",VLOOKUP(B5167,'Ket qua do'!$C$5:$AP$50000,$L$3,TRUE),"")</f>
        <v>#N/A</v>
      </c>
    </row>
    <row r="5168" spans="1:12" x14ac:dyDescent="0.25">
      <c r="A5168" t="e">
        <f t="shared" si="86"/>
        <v>#N/A</v>
      </c>
      <c r="B5168" s="1" t="e">
        <f>IF(A5168&lt;&gt;"",VLOOKUP(A5168,'Ket qua do'!$B$5:$CE$50000,2,TRUE),"")</f>
        <v>#N/A</v>
      </c>
      <c r="C5168" s="19" t="e">
        <f>IF(A5168&lt;&gt;"",VLOOKUP(B5168,'Ket qua do'!$C$5:$AP$50000,$C$3,TRUE)*SQRT(3)*$C$11,"")</f>
        <v>#N/A</v>
      </c>
      <c r="D5168" s="21" t="e">
        <f>IF(A5168&lt;&gt;"",VLOOKUP(B5168,'Ket qua do'!$C$5:$AP$50000,$D$3,TRUE),"")</f>
        <v>#N/A</v>
      </c>
      <c r="E5168" s="21" t="e">
        <f>IF(A5168&lt;&gt;"",VLOOKUP(B5168,'Ket qua do'!$C$5:$AP$50000,$E$3,TRUE)*$C$12,"")</f>
        <v>#N/A</v>
      </c>
      <c r="F5168" s="21" t="e">
        <f>IF(A5168&lt;&gt;"",VLOOKUP(B5168,'Ket qua do'!$C$5:$AP$50000,$F$3,TRUE),"")</f>
        <v>#N/A</v>
      </c>
      <c r="G5168" s="21" t="e">
        <f>IF(A5168&lt;&gt;"",VLOOKUP(B5168,'Ket qua do'!$C$5:$AP$50000,$G$3,TRUE),"")</f>
        <v>#N/A</v>
      </c>
      <c r="H5168" s="21" t="e">
        <f>IF(A5168&lt;&gt;"",VLOOKUP(B5168,'Ket qua do'!$C$5:$AP$50000,$H$3,TRUE),"")</f>
        <v>#N/A</v>
      </c>
      <c r="I5168" s="21" t="e">
        <f>IF(A5168&lt;&gt;"",VLOOKUP(B5168,'Ket qua do'!$C$5:$AP$50000,$I$3,TRUE)*$E$9/1000,"")</f>
        <v>#N/A</v>
      </c>
      <c r="J5168" s="21" t="e">
        <f>IF(A5168&lt;&gt;"",VLOOKUP(B5168,'Ket qua do'!$C$5:$AP$50000,$J$3,TRUE)*$E$9/1000,"")</f>
        <v>#N/A</v>
      </c>
      <c r="K5168" s="21" t="e">
        <f>IF(A5168&lt;&gt;"",VLOOKUP(B5168,'Ket qua do'!$C$5:$AP$50000,$K$3,TRUE)*$E$9/1000,"")</f>
        <v>#N/A</v>
      </c>
      <c r="L5168" s="21" t="e">
        <f>IF(A5168&lt;&gt;"",VLOOKUP(B5168,'Ket qua do'!$C$5:$AP$50000,$L$3,TRUE),"")</f>
        <v>#N/A</v>
      </c>
    </row>
    <row r="5169" spans="1:12" x14ac:dyDescent="0.25">
      <c r="A5169" t="e">
        <f t="shared" si="86"/>
        <v>#N/A</v>
      </c>
      <c r="B5169" s="1" t="e">
        <f>IF(A5169&lt;&gt;"",VLOOKUP(A5169,'Ket qua do'!$B$5:$CE$50000,2,TRUE),"")</f>
        <v>#N/A</v>
      </c>
      <c r="C5169" s="19" t="e">
        <f>IF(A5169&lt;&gt;"",VLOOKUP(B5169,'Ket qua do'!$C$5:$AP$50000,$C$3,TRUE)*SQRT(3)*$C$11,"")</f>
        <v>#N/A</v>
      </c>
      <c r="D5169" s="21" t="e">
        <f>IF(A5169&lt;&gt;"",VLOOKUP(B5169,'Ket qua do'!$C$5:$AP$50000,$D$3,TRUE),"")</f>
        <v>#N/A</v>
      </c>
      <c r="E5169" s="21" t="e">
        <f>IF(A5169&lt;&gt;"",VLOOKUP(B5169,'Ket qua do'!$C$5:$AP$50000,$E$3,TRUE)*$C$12,"")</f>
        <v>#N/A</v>
      </c>
      <c r="F5169" s="21" t="e">
        <f>IF(A5169&lt;&gt;"",VLOOKUP(B5169,'Ket qua do'!$C$5:$AP$50000,$F$3,TRUE),"")</f>
        <v>#N/A</v>
      </c>
      <c r="G5169" s="21" t="e">
        <f>IF(A5169&lt;&gt;"",VLOOKUP(B5169,'Ket qua do'!$C$5:$AP$50000,$G$3,TRUE),"")</f>
        <v>#N/A</v>
      </c>
      <c r="H5169" s="21" t="e">
        <f>IF(A5169&lt;&gt;"",VLOOKUP(B5169,'Ket qua do'!$C$5:$AP$50000,$H$3,TRUE),"")</f>
        <v>#N/A</v>
      </c>
      <c r="I5169" s="21" t="e">
        <f>IF(A5169&lt;&gt;"",VLOOKUP(B5169,'Ket qua do'!$C$5:$AP$50000,$I$3,TRUE)*$E$9/1000,"")</f>
        <v>#N/A</v>
      </c>
      <c r="J5169" s="21" t="e">
        <f>IF(A5169&lt;&gt;"",VLOOKUP(B5169,'Ket qua do'!$C$5:$AP$50000,$J$3,TRUE)*$E$9/1000,"")</f>
        <v>#N/A</v>
      </c>
      <c r="K5169" s="21" t="e">
        <f>IF(A5169&lt;&gt;"",VLOOKUP(B5169,'Ket qua do'!$C$5:$AP$50000,$K$3,TRUE)*$E$9/1000,"")</f>
        <v>#N/A</v>
      </c>
      <c r="L5169" s="21" t="e">
        <f>IF(A5169&lt;&gt;"",VLOOKUP(B5169,'Ket qua do'!$C$5:$AP$50000,$L$3,TRUE),"")</f>
        <v>#N/A</v>
      </c>
    </row>
    <row r="5170" spans="1:12" x14ac:dyDescent="0.25">
      <c r="A5170" t="e">
        <f t="shared" si="86"/>
        <v>#N/A</v>
      </c>
      <c r="B5170" s="1" t="e">
        <f>IF(A5170&lt;&gt;"",VLOOKUP(A5170,'Ket qua do'!$B$5:$CE$50000,2,TRUE),"")</f>
        <v>#N/A</v>
      </c>
      <c r="C5170" s="19" t="e">
        <f>IF(A5170&lt;&gt;"",VLOOKUP(B5170,'Ket qua do'!$C$5:$AP$50000,$C$3,TRUE)*SQRT(3)*$C$11,"")</f>
        <v>#N/A</v>
      </c>
      <c r="D5170" s="21" t="e">
        <f>IF(A5170&lt;&gt;"",VLOOKUP(B5170,'Ket qua do'!$C$5:$AP$50000,$D$3,TRUE),"")</f>
        <v>#N/A</v>
      </c>
      <c r="E5170" s="21" t="e">
        <f>IF(A5170&lt;&gt;"",VLOOKUP(B5170,'Ket qua do'!$C$5:$AP$50000,$E$3,TRUE)*$C$12,"")</f>
        <v>#N/A</v>
      </c>
      <c r="F5170" s="21" t="e">
        <f>IF(A5170&lt;&gt;"",VLOOKUP(B5170,'Ket qua do'!$C$5:$AP$50000,$F$3,TRUE),"")</f>
        <v>#N/A</v>
      </c>
      <c r="G5170" s="21" t="e">
        <f>IF(A5170&lt;&gt;"",VLOOKUP(B5170,'Ket qua do'!$C$5:$AP$50000,$G$3,TRUE),"")</f>
        <v>#N/A</v>
      </c>
      <c r="H5170" s="21" t="e">
        <f>IF(A5170&lt;&gt;"",VLOOKUP(B5170,'Ket qua do'!$C$5:$AP$50000,$H$3,TRUE),"")</f>
        <v>#N/A</v>
      </c>
      <c r="I5170" s="21" t="e">
        <f>IF(A5170&lt;&gt;"",VLOOKUP(B5170,'Ket qua do'!$C$5:$AP$50000,$I$3,TRUE)*$E$9/1000,"")</f>
        <v>#N/A</v>
      </c>
      <c r="J5170" s="21" t="e">
        <f>IF(A5170&lt;&gt;"",VLOOKUP(B5170,'Ket qua do'!$C$5:$AP$50000,$J$3,TRUE)*$E$9/1000,"")</f>
        <v>#N/A</v>
      </c>
      <c r="K5170" s="21" t="e">
        <f>IF(A5170&lt;&gt;"",VLOOKUP(B5170,'Ket qua do'!$C$5:$AP$50000,$K$3,TRUE)*$E$9/1000,"")</f>
        <v>#N/A</v>
      </c>
      <c r="L5170" s="21" t="e">
        <f>IF(A5170&lt;&gt;"",VLOOKUP(B5170,'Ket qua do'!$C$5:$AP$50000,$L$3,TRUE),"")</f>
        <v>#N/A</v>
      </c>
    </row>
    <row r="5171" spans="1:12" x14ac:dyDescent="0.25">
      <c r="A5171" t="e">
        <f t="shared" si="86"/>
        <v>#N/A</v>
      </c>
      <c r="B5171" s="1" t="e">
        <f>IF(A5171&lt;&gt;"",VLOOKUP(A5171,'Ket qua do'!$B$5:$CE$50000,2,TRUE),"")</f>
        <v>#N/A</v>
      </c>
      <c r="C5171" s="19" t="e">
        <f>IF(A5171&lt;&gt;"",VLOOKUP(B5171,'Ket qua do'!$C$5:$AP$50000,$C$3,TRUE)*SQRT(3)*$C$11,"")</f>
        <v>#N/A</v>
      </c>
      <c r="D5171" s="21" t="e">
        <f>IF(A5171&lt;&gt;"",VLOOKUP(B5171,'Ket qua do'!$C$5:$AP$50000,$D$3,TRUE),"")</f>
        <v>#N/A</v>
      </c>
      <c r="E5171" s="21" t="e">
        <f>IF(A5171&lt;&gt;"",VLOOKUP(B5171,'Ket qua do'!$C$5:$AP$50000,$E$3,TRUE)*$C$12,"")</f>
        <v>#N/A</v>
      </c>
      <c r="F5171" s="21" t="e">
        <f>IF(A5171&lt;&gt;"",VLOOKUP(B5171,'Ket qua do'!$C$5:$AP$50000,$F$3,TRUE),"")</f>
        <v>#N/A</v>
      </c>
      <c r="G5171" s="21" t="e">
        <f>IF(A5171&lt;&gt;"",VLOOKUP(B5171,'Ket qua do'!$C$5:$AP$50000,$G$3,TRUE),"")</f>
        <v>#N/A</v>
      </c>
      <c r="H5171" s="21" t="e">
        <f>IF(A5171&lt;&gt;"",VLOOKUP(B5171,'Ket qua do'!$C$5:$AP$50000,$H$3,TRUE),"")</f>
        <v>#N/A</v>
      </c>
      <c r="I5171" s="21" t="e">
        <f>IF(A5171&lt;&gt;"",VLOOKUP(B5171,'Ket qua do'!$C$5:$AP$50000,$I$3,TRUE)*$E$9/1000,"")</f>
        <v>#N/A</v>
      </c>
      <c r="J5171" s="21" t="e">
        <f>IF(A5171&lt;&gt;"",VLOOKUP(B5171,'Ket qua do'!$C$5:$AP$50000,$J$3,TRUE)*$E$9/1000,"")</f>
        <v>#N/A</v>
      </c>
      <c r="K5171" s="21" t="e">
        <f>IF(A5171&lt;&gt;"",VLOOKUP(B5171,'Ket qua do'!$C$5:$AP$50000,$K$3,TRUE)*$E$9/1000,"")</f>
        <v>#N/A</v>
      </c>
      <c r="L5171" s="21" t="e">
        <f>IF(A5171&lt;&gt;"",VLOOKUP(B5171,'Ket qua do'!$C$5:$AP$50000,$L$3,TRUE),"")</f>
        <v>#N/A</v>
      </c>
    </row>
    <row r="5172" spans="1:12" x14ac:dyDescent="0.25">
      <c r="A5172" t="e">
        <f t="shared" si="86"/>
        <v>#N/A</v>
      </c>
      <c r="B5172" s="1" t="e">
        <f>IF(A5172&lt;&gt;"",VLOOKUP(A5172,'Ket qua do'!$B$5:$CE$50000,2,TRUE),"")</f>
        <v>#N/A</v>
      </c>
      <c r="C5172" s="19" t="e">
        <f>IF(A5172&lt;&gt;"",VLOOKUP(B5172,'Ket qua do'!$C$5:$AP$50000,$C$3,TRUE)*SQRT(3)*$C$11,"")</f>
        <v>#N/A</v>
      </c>
      <c r="D5172" s="21" t="e">
        <f>IF(A5172&lt;&gt;"",VLOOKUP(B5172,'Ket qua do'!$C$5:$AP$50000,$D$3,TRUE),"")</f>
        <v>#N/A</v>
      </c>
      <c r="E5172" s="21" t="e">
        <f>IF(A5172&lt;&gt;"",VLOOKUP(B5172,'Ket qua do'!$C$5:$AP$50000,$E$3,TRUE)*$C$12,"")</f>
        <v>#N/A</v>
      </c>
      <c r="F5172" s="21" t="e">
        <f>IF(A5172&lt;&gt;"",VLOOKUP(B5172,'Ket qua do'!$C$5:$AP$50000,$F$3,TRUE),"")</f>
        <v>#N/A</v>
      </c>
      <c r="G5172" s="21" t="e">
        <f>IF(A5172&lt;&gt;"",VLOOKUP(B5172,'Ket qua do'!$C$5:$AP$50000,$G$3,TRUE),"")</f>
        <v>#N/A</v>
      </c>
      <c r="H5172" s="21" t="e">
        <f>IF(A5172&lt;&gt;"",VLOOKUP(B5172,'Ket qua do'!$C$5:$AP$50000,$H$3,TRUE),"")</f>
        <v>#N/A</v>
      </c>
      <c r="I5172" s="21" t="e">
        <f>IF(A5172&lt;&gt;"",VLOOKUP(B5172,'Ket qua do'!$C$5:$AP$50000,$I$3,TRUE)*$E$9/1000,"")</f>
        <v>#N/A</v>
      </c>
      <c r="J5172" s="21" t="e">
        <f>IF(A5172&lt;&gt;"",VLOOKUP(B5172,'Ket qua do'!$C$5:$AP$50000,$J$3,TRUE)*$E$9/1000,"")</f>
        <v>#N/A</v>
      </c>
      <c r="K5172" s="21" t="e">
        <f>IF(A5172&lt;&gt;"",VLOOKUP(B5172,'Ket qua do'!$C$5:$AP$50000,$K$3,TRUE)*$E$9/1000,"")</f>
        <v>#N/A</v>
      </c>
      <c r="L5172" s="21" t="e">
        <f>IF(A5172&lt;&gt;"",VLOOKUP(B5172,'Ket qua do'!$C$5:$AP$50000,$L$3,TRUE),"")</f>
        <v>#N/A</v>
      </c>
    </row>
    <row r="5173" spans="1:12" x14ac:dyDescent="0.25">
      <c r="A5173" t="e">
        <f t="shared" si="86"/>
        <v>#N/A</v>
      </c>
      <c r="B5173" s="1" t="e">
        <f>IF(A5173&lt;&gt;"",VLOOKUP(A5173,'Ket qua do'!$B$5:$CE$50000,2,TRUE),"")</f>
        <v>#N/A</v>
      </c>
      <c r="C5173" s="19" t="e">
        <f>IF(A5173&lt;&gt;"",VLOOKUP(B5173,'Ket qua do'!$C$5:$AP$50000,$C$3,TRUE)*SQRT(3)*$C$11,"")</f>
        <v>#N/A</v>
      </c>
      <c r="D5173" s="21" t="e">
        <f>IF(A5173&lt;&gt;"",VLOOKUP(B5173,'Ket qua do'!$C$5:$AP$50000,$D$3,TRUE),"")</f>
        <v>#N/A</v>
      </c>
      <c r="E5173" s="21" t="e">
        <f>IF(A5173&lt;&gt;"",VLOOKUP(B5173,'Ket qua do'!$C$5:$AP$50000,$E$3,TRUE)*$C$12,"")</f>
        <v>#N/A</v>
      </c>
      <c r="F5173" s="21" t="e">
        <f>IF(A5173&lt;&gt;"",VLOOKUP(B5173,'Ket qua do'!$C$5:$AP$50000,$F$3,TRUE),"")</f>
        <v>#N/A</v>
      </c>
      <c r="G5173" s="21" t="e">
        <f>IF(A5173&lt;&gt;"",VLOOKUP(B5173,'Ket qua do'!$C$5:$AP$50000,$G$3,TRUE),"")</f>
        <v>#N/A</v>
      </c>
      <c r="H5173" s="21" t="e">
        <f>IF(A5173&lt;&gt;"",VLOOKUP(B5173,'Ket qua do'!$C$5:$AP$50000,$H$3,TRUE),"")</f>
        <v>#N/A</v>
      </c>
      <c r="I5173" s="21" t="e">
        <f>IF(A5173&lt;&gt;"",VLOOKUP(B5173,'Ket qua do'!$C$5:$AP$50000,$I$3,TRUE)*$E$9/1000,"")</f>
        <v>#N/A</v>
      </c>
      <c r="J5173" s="21" t="e">
        <f>IF(A5173&lt;&gt;"",VLOOKUP(B5173,'Ket qua do'!$C$5:$AP$50000,$J$3,TRUE)*$E$9/1000,"")</f>
        <v>#N/A</v>
      </c>
      <c r="K5173" s="21" t="e">
        <f>IF(A5173&lt;&gt;"",VLOOKUP(B5173,'Ket qua do'!$C$5:$AP$50000,$K$3,TRUE)*$E$9/1000,"")</f>
        <v>#N/A</v>
      </c>
      <c r="L5173" s="21" t="e">
        <f>IF(A5173&lt;&gt;"",VLOOKUP(B5173,'Ket qua do'!$C$5:$AP$50000,$L$3,TRUE),"")</f>
        <v>#N/A</v>
      </c>
    </row>
    <row r="5174" spans="1:12" x14ac:dyDescent="0.25">
      <c r="A5174" t="e">
        <f t="shared" si="86"/>
        <v>#N/A</v>
      </c>
      <c r="B5174" s="1" t="e">
        <f>IF(A5174&lt;&gt;"",VLOOKUP(A5174,'Ket qua do'!$B$5:$CE$50000,2,TRUE),"")</f>
        <v>#N/A</v>
      </c>
      <c r="C5174" s="19" t="e">
        <f>IF(A5174&lt;&gt;"",VLOOKUP(B5174,'Ket qua do'!$C$5:$AP$50000,$C$3,TRUE)*SQRT(3)*$C$11,"")</f>
        <v>#N/A</v>
      </c>
      <c r="D5174" s="21" t="e">
        <f>IF(A5174&lt;&gt;"",VLOOKUP(B5174,'Ket qua do'!$C$5:$AP$50000,$D$3,TRUE),"")</f>
        <v>#N/A</v>
      </c>
      <c r="E5174" s="21" t="e">
        <f>IF(A5174&lt;&gt;"",VLOOKUP(B5174,'Ket qua do'!$C$5:$AP$50000,$E$3,TRUE)*$C$12,"")</f>
        <v>#N/A</v>
      </c>
      <c r="F5174" s="21" t="e">
        <f>IF(A5174&lt;&gt;"",VLOOKUP(B5174,'Ket qua do'!$C$5:$AP$50000,$F$3,TRUE),"")</f>
        <v>#N/A</v>
      </c>
      <c r="G5174" s="21" t="e">
        <f>IF(A5174&lt;&gt;"",VLOOKUP(B5174,'Ket qua do'!$C$5:$AP$50000,$G$3,TRUE),"")</f>
        <v>#N/A</v>
      </c>
      <c r="H5174" s="21" t="e">
        <f>IF(A5174&lt;&gt;"",VLOOKUP(B5174,'Ket qua do'!$C$5:$AP$50000,$H$3,TRUE),"")</f>
        <v>#N/A</v>
      </c>
      <c r="I5174" s="21" t="e">
        <f>IF(A5174&lt;&gt;"",VLOOKUP(B5174,'Ket qua do'!$C$5:$AP$50000,$I$3,TRUE)*$E$9/1000,"")</f>
        <v>#N/A</v>
      </c>
      <c r="J5174" s="21" t="e">
        <f>IF(A5174&lt;&gt;"",VLOOKUP(B5174,'Ket qua do'!$C$5:$AP$50000,$J$3,TRUE)*$E$9/1000,"")</f>
        <v>#N/A</v>
      </c>
      <c r="K5174" s="21" t="e">
        <f>IF(A5174&lt;&gt;"",VLOOKUP(B5174,'Ket qua do'!$C$5:$AP$50000,$K$3,TRUE)*$E$9/1000,"")</f>
        <v>#N/A</v>
      </c>
      <c r="L5174" s="21" t="e">
        <f>IF(A5174&lt;&gt;"",VLOOKUP(B5174,'Ket qua do'!$C$5:$AP$50000,$L$3,TRUE),"")</f>
        <v>#N/A</v>
      </c>
    </row>
    <row r="5175" spans="1:12" x14ac:dyDescent="0.25">
      <c r="A5175" t="e">
        <f t="shared" si="86"/>
        <v>#N/A</v>
      </c>
      <c r="B5175" s="1" t="e">
        <f>IF(A5175&lt;&gt;"",VLOOKUP(A5175,'Ket qua do'!$B$5:$CE$50000,2,TRUE),"")</f>
        <v>#N/A</v>
      </c>
      <c r="C5175" s="19" t="e">
        <f>IF(A5175&lt;&gt;"",VLOOKUP(B5175,'Ket qua do'!$C$5:$AP$50000,$C$3,TRUE)*SQRT(3)*$C$11,"")</f>
        <v>#N/A</v>
      </c>
      <c r="D5175" s="21" t="e">
        <f>IF(A5175&lt;&gt;"",VLOOKUP(B5175,'Ket qua do'!$C$5:$AP$50000,$D$3,TRUE),"")</f>
        <v>#N/A</v>
      </c>
      <c r="E5175" s="21" t="e">
        <f>IF(A5175&lt;&gt;"",VLOOKUP(B5175,'Ket qua do'!$C$5:$AP$50000,$E$3,TRUE)*$C$12,"")</f>
        <v>#N/A</v>
      </c>
      <c r="F5175" s="21" t="e">
        <f>IF(A5175&lt;&gt;"",VLOOKUP(B5175,'Ket qua do'!$C$5:$AP$50000,$F$3,TRUE),"")</f>
        <v>#N/A</v>
      </c>
      <c r="G5175" s="21" t="e">
        <f>IF(A5175&lt;&gt;"",VLOOKUP(B5175,'Ket qua do'!$C$5:$AP$50000,$G$3,TRUE),"")</f>
        <v>#N/A</v>
      </c>
      <c r="H5175" s="21" t="e">
        <f>IF(A5175&lt;&gt;"",VLOOKUP(B5175,'Ket qua do'!$C$5:$AP$50000,$H$3,TRUE),"")</f>
        <v>#N/A</v>
      </c>
      <c r="I5175" s="21" t="e">
        <f>IF(A5175&lt;&gt;"",VLOOKUP(B5175,'Ket qua do'!$C$5:$AP$50000,$I$3,TRUE)*$E$9/1000,"")</f>
        <v>#N/A</v>
      </c>
      <c r="J5175" s="21" t="e">
        <f>IF(A5175&lt;&gt;"",VLOOKUP(B5175,'Ket qua do'!$C$5:$AP$50000,$J$3,TRUE)*$E$9/1000,"")</f>
        <v>#N/A</v>
      </c>
      <c r="K5175" s="21" t="e">
        <f>IF(A5175&lt;&gt;"",VLOOKUP(B5175,'Ket qua do'!$C$5:$AP$50000,$K$3,TRUE)*$E$9/1000,"")</f>
        <v>#N/A</v>
      </c>
      <c r="L5175" s="21" t="e">
        <f>IF(A5175&lt;&gt;"",VLOOKUP(B5175,'Ket qua do'!$C$5:$AP$50000,$L$3,TRUE),"")</f>
        <v>#N/A</v>
      </c>
    </row>
    <row r="5176" spans="1:12" x14ac:dyDescent="0.25">
      <c r="A5176" t="e">
        <f t="shared" si="86"/>
        <v>#N/A</v>
      </c>
      <c r="B5176" s="1" t="e">
        <f>IF(A5176&lt;&gt;"",VLOOKUP(A5176,'Ket qua do'!$B$5:$CE$50000,2,TRUE),"")</f>
        <v>#N/A</v>
      </c>
      <c r="C5176" s="19" t="e">
        <f>IF(A5176&lt;&gt;"",VLOOKUP(B5176,'Ket qua do'!$C$5:$AP$50000,$C$3,TRUE)*SQRT(3)*$C$11,"")</f>
        <v>#N/A</v>
      </c>
      <c r="D5176" s="21" t="e">
        <f>IF(A5176&lt;&gt;"",VLOOKUP(B5176,'Ket qua do'!$C$5:$AP$50000,$D$3,TRUE),"")</f>
        <v>#N/A</v>
      </c>
      <c r="E5176" s="21" t="e">
        <f>IF(A5176&lt;&gt;"",VLOOKUP(B5176,'Ket qua do'!$C$5:$AP$50000,$E$3,TRUE)*$C$12,"")</f>
        <v>#N/A</v>
      </c>
      <c r="F5176" s="21" t="e">
        <f>IF(A5176&lt;&gt;"",VLOOKUP(B5176,'Ket qua do'!$C$5:$AP$50000,$F$3,TRUE),"")</f>
        <v>#N/A</v>
      </c>
      <c r="G5176" s="21" t="e">
        <f>IF(A5176&lt;&gt;"",VLOOKUP(B5176,'Ket qua do'!$C$5:$AP$50000,$G$3,TRUE),"")</f>
        <v>#N/A</v>
      </c>
      <c r="H5176" s="21" t="e">
        <f>IF(A5176&lt;&gt;"",VLOOKUP(B5176,'Ket qua do'!$C$5:$AP$50000,$H$3,TRUE),"")</f>
        <v>#N/A</v>
      </c>
      <c r="I5176" s="21" t="e">
        <f>IF(A5176&lt;&gt;"",VLOOKUP(B5176,'Ket qua do'!$C$5:$AP$50000,$I$3,TRUE)*$E$9/1000,"")</f>
        <v>#N/A</v>
      </c>
      <c r="J5176" s="21" t="e">
        <f>IF(A5176&lt;&gt;"",VLOOKUP(B5176,'Ket qua do'!$C$5:$AP$50000,$J$3,TRUE)*$E$9/1000,"")</f>
        <v>#N/A</v>
      </c>
      <c r="K5176" s="21" t="e">
        <f>IF(A5176&lt;&gt;"",VLOOKUP(B5176,'Ket qua do'!$C$5:$AP$50000,$K$3,TRUE)*$E$9/1000,"")</f>
        <v>#N/A</v>
      </c>
      <c r="L5176" s="21" t="e">
        <f>IF(A5176&lt;&gt;"",VLOOKUP(B5176,'Ket qua do'!$C$5:$AP$50000,$L$3,TRUE),"")</f>
        <v>#N/A</v>
      </c>
    </row>
    <row r="5177" spans="1:12" x14ac:dyDescent="0.25">
      <c r="A5177" t="e">
        <f t="shared" si="86"/>
        <v>#N/A</v>
      </c>
      <c r="B5177" s="1" t="e">
        <f>IF(A5177&lt;&gt;"",VLOOKUP(A5177,'Ket qua do'!$B$5:$CE$50000,2,TRUE),"")</f>
        <v>#N/A</v>
      </c>
      <c r="C5177" s="19" t="e">
        <f>IF(A5177&lt;&gt;"",VLOOKUP(B5177,'Ket qua do'!$C$5:$AP$50000,$C$3,TRUE)*SQRT(3)*$C$11,"")</f>
        <v>#N/A</v>
      </c>
      <c r="D5177" s="21" t="e">
        <f>IF(A5177&lt;&gt;"",VLOOKUP(B5177,'Ket qua do'!$C$5:$AP$50000,$D$3,TRUE),"")</f>
        <v>#N/A</v>
      </c>
      <c r="E5177" s="21" t="e">
        <f>IF(A5177&lt;&gt;"",VLOOKUP(B5177,'Ket qua do'!$C$5:$AP$50000,$E$3,TRUE)*$C$12,"")</f>
        <v>#N/A</v>
      </c>
      <c r="F5177" s="21" t="e">
        <f>IF(A5177&lt;&gt;"",VLOOKUP(B5177,'Ket qua do'!$C$5:$AP$50000,$F$3,TRUE),"")</f>
        <v>#N/A</v>
      </c>
      <c r="G5177" s="21" t="e">
        <f>IF(A5177&lt;&gt;"",VLOOKUP(B5177,'Ket qua do'!$C$5:$AP$50000,$G$3,TRUE),"")</f>
        <v>#N/A</v>
      </c>
      <c r="H5177" s="21" t="e">
        <f>IF(A5177&lt;&gt;"",VLOOKUP(B5177,'Ket qua do'!$C$5:$AP$50000,$H$3,TRUE),"")</f>
        <v>#N/A</v>
      </c>
      <c r="I5177" s="21" t="e">
        <f>IF(A5177&lt;&gt;"",VLOOKUP(B5177,'Ket qua do'!$C$5:$AP$50000,$I$3,TRUE)*$E$9/1000,"")</f>
        <v>#N/A</v>
      </c>
      <c r="J5177" s="21" t="e">
        <f>IF(A5177&lt;&gt;"",VLOOKUP(B5177,'Ket qua do'!$C$5:$AP$50000,$J$3,TRUE)*$E$9/1000,"")</f>
        <v>#N/A</v>
      </c>
      <c r="K5177" s="21" t="e">
        <f>IF(A5177&lt;&gt;"",VLOOKUP(B5177,'Ket qua do'!$C$5:$AP$50000,$K$3,TRUE)*$E$9/1000,"")</f>
        <v>#N/A</v>
      </c>
      <c r="L5177" s="21" t="e">
        <f>IF(A5177&lt;&gt;"",VLOOKUP(B5177,'Ket qua do'!$C$5:$AP$50000,$L$3,TRUE),"")</f>
        <v>#N/A</v>
      </c>
    </row>
    <row r="5178" spans="1:12" x14ac:dyDescent="0.25">
      <c r="A5178" t="e">
        <f t="shared" si="86"/>
        <v>#N/A</v>
      </c>
      <c r="B5178" s="1" t="e">
        <f>IF(A5178&lt;&gt;"",VLOOKUP(A5178,'Ket qua do'!$B$5:$CE$50000,2,TRUE),"")</f>
        <v>#N/A</v>
      </c>
      <c r="C5178" s="19" t="e">
        <f>IF(A5178&lt;&gt;"",VLOOKUP(B5178,'Ket qua do'!$C$5:$AP$50000,$C$3,TRUE)*SQRT(3)*$C$11,"")</f>
        <v>#N/A</v>
      </c>
      <c r="D5178" s="21" t="e">
        <f>IF(A5178&lt;&gt;"",VLOOKUP(B5178,'Ket qua do'!$C$5:$AP$50000,$D$3,TRUE),"")</f>
        <v>#N/A</v>
      </c>
      <c r="E5178" s="21" t="e">
        <f>IF(A5178&lt;&gt;"",VLOOKUP(B5178,'Ket qua do'!$C$5:$AP$50000,$E$3,TRUE)*$C$12,"")</f>
        <v>#N/A</v>
      </c>
      <c r="F5178" s="21" t="e">
        <f>IF(A5178&lt;&gt;"",VLOOKUP(B5178,'Ket qua do'!$C$5:$AP$50000,$F$3,TRUE),"")</f>
        <v>#N/A</v>
      </c>
      <c r="G5178" s="21" t="e">
        <f>IF(A5178&lt;&gt;"",VLOOKUP(B5178,'Ket qua do'!$C$5:$AP$50000,$G$3,TRUE),"")</f>
        <v>#N/A</v>
      </c>
      <c r="H5178" s="21" t="e">
        <f>IF(A5178&lt;&gt;"",VLOOKUP(B5178,'Ket qua do'!$C$5:$AP$50000,$H$3,TRUE),"")</f>
        <v>#N/A</v>
      </c>
      <c r="I5178" s="21" t="e">
        <f>IF(A5178&lt;&gt;"",VLOOKUP(B5178,'Ket qua do'!$C$5:$AP$50000,$I$3,TRUE)*$E$9/1000,"")</f>
        <v>#N/A</v>
      </c>
      <c r="J5178" s="21" t="e">
        <f>IF(A5178&lt;&gt;"",VLOOKUP(B5178,'Ket qua do'!$C$5:$AP$50000,$J$3,TRUE)*$E$9/1000,"")</f>
        <v>#N/A</v>
      </c>
      <c r="K5178" s="21" t="e">
        <f>IF(A5178&lt;&gt;"",VLOOKUP(B5178,'Ket qua do'!$C$5:$AP$50000,$K$3,TRUE)*$E$9/1000,"")</f>
        <v>#N/A</v>
      </c>
      <c r="L5178" s="21" t="e">
        <f>IF(A5178&lt;&gt;"",VLOOKUP(B5178,'Ket qua do'!$C$5:$AP$50000,$L$3,TRUE),"")</f>
        <v>#N/A</v>
      </c>
    </row>
    <row r="5179" spans="1:12" x14ac:dyDescent="0.25">
      <c r="A5179" t="e">
        <f t="shared" si="86"/>
        <v>#N/A</v>
      </c>
      <c r="B5179" s="1" t="e">
        <f>IF(A5179&lt;&gt;"",VLOOKUP(A5179,'Ket qua do'!$B$5:$CE$50000,2,TRUE),"")</f>
        <v>#N/A</v>
      </c>
      <c r="C5179" s="19" t="e">
        <f>IF(A5179&lt;&gt;"",VLOOKUP(B5179,'Ket qua do'!$C$5:$AP$50000,$C$3,TRUE)*SQRT(3)*$C$11,"")</f>
        <v>#N/A</v>
      </c>
      <c r="D5179" s="21" t="e">
        <f>IF(A5179&lt;&gt;"",VLOOKUP(B5179,'Ket qua do'!$C$5:$AP$50000,$D$3,TRUE),"")</f>
        <v>#N/A</v>
      </c>
      <c r="E5179" s="21" t="e">
        <f>IF(A5179&lt;&gt;"",VLOOKUP(B5179,'Ket qua do'!$C$5:$AP$50000,$E$3,TRUE)*$C$12,"")</f>
        <v>#N/A</v>
      </c>
      <c r="F5179" s="21" t="e">
        <f>IF(A5179&lt;&gt;"",VLOOKUP(B5179,'Ket qua do'!$C$5:$AP$50000,$F$3,TRUE),"")</f>
        <v>#N/A</v>
      </c>
      <c r="G5179" s="21" t="e">
        <f>IF(A5179&lt;&gt;"",VLOOKUP(B5179,'Ket qua do'!$C$5:$AP$50000,$G$3,TRUE),"")</f>
        <v>#N/A</v>
      </c>
      <c r="H5179" s="21" t="e">
        <f>IF(A5179&lt;&gt;"",VLOOKUP(B5179,'Ket qua do'!$C$5:$AP$50000,$H$3,TRUE),"")</f>
        <v>#N/A</v>
      </c>
      <c r="I5179" s="21" t="e">
        <f>IF(A5179&lt;&gt;"",VLOOKUP(B5179,'Ket qua do'!$C$5:$AP$50000,$I$3,TRUE)*$E$9/1000,"")</f>
        <v>#N/A</v>
      </c>
      <c r="J5179" s="21" t="e">
        <f>IF(A5179&lt;&gt;"",VLOOKUP(B5179,'Ket qua do'!$C$5:$AP$50000,$J$3,TRUE)*$E$9/1000,"")</f>
        <v>#N/A</v>
      </c>
      <c r="K5179" s="21" t="e">
        <f>IF(A5179&lt;&gt;"",VLOOKUP(B5179,'Ket qua do'!$C$5:$AP$50000,$K$3,TRUE)*$E$9/1000,"")</f>
        <v>#N/A</v>
      </c>
      <c r="L5179" s="21" t="e">
        <f>IF(A5179&lt;&gt;"",VLOOKUP(B5179,'Ket qua do'!$C$5:$AP$50000,$L$3,TRUE),"")</f>
        <v>#N/A</v>
      </c>
    </row>
    <row r="5180" spans="1:12" x14ac:dyDescent="0.25">
      <c r="A5180" t="e">
        <f t="shared" si="86"/>
        <v>#N/A</v>
      </c>
      <c r="B5180" s="1" t="e">
        <f>IF(A5180&lt;&gt;"",VLOOKUP(A5180,'Ket qua do'!$B$5:$CE$50000,2,TRUE),"")</f>
        <v>#N/A</v>
      </c>
      <c r="C5180" s="19" t="e">
        <f>IF(A5180&lt;&gt;"",VLOOKUP(B5180,'Ket qua do'!$C$5:$AP$50000,$C$3,TRUE)*SQRT(3)*$C$11,"")</f>
        <v>#N/A</v>
      </c>
      <c r="D5180" s="21" t="e">
        <f>IF(A5180&lt;&gt;"",VLOOKUP(B5180,'Ket qua do'!$C$5:$AP$50000,$D$3,TRUE),"")</f>
        <v>#N/A</v>
      </c>
      <c r="E5180" s="21" t="e">
        <f>IF(A5180&lt;&gt;"",VLOOKUP(B5180,'Ket qua do'!$C$5:$AP$50000,$E$3,TRUE)*$C$12,"")</f>
        <v>#N/A</v>
      </c>
      <c r="F5180" s="21" t="e">
        <f>IF(A5180&lt;&gt;"",VLOOKUP(B5180,'Ket qua do'!$C$5:$AP$50000,$F$3,TRUE),"")</f>
        <v>#N/A</v>
      </c>
      <c r="G5180" s="21" t="e">
        <f>IF(A5180&lt;&gt;"",VLOOKUP(B5180,'Ket qua do'!$C$5:$AP$50000,$G$3,TRUE),"")</f>
        <v>#N/A</v>
      </c>
      <c r="H5180" s="21" t="e">
        <f>IF(A5180&lt;&gt;"",VLOOKUP(B5180,'Ket qua do'!$C$5:$AP$50000,$H$3,TRUE),"")</f>
        <v>#N/A</v>
      </c>
      <c r="I5180" s="21" t="e">
        <f>IF(A5180&lt;&gt;"",VLOOKUP(B5180,'Ket qua do'!$C$5:$AP$50000,$I$3,TRUE)*$E$9/1000,"")</f>
        <v>#N/A</v>
      </c>
      <c r="J5180" s="21" t="e">
        <f>IF(A5180&lt;&gt;"",VLOOKUP(B5180,'Ket qua do'!$C$5:$AP$50000,$J$3,TRUE)*$E$9/1000,"")</f>
        <v>#N/A</v>
      </c>
      <c r="K5180" s="21" t="e">
        <f>IF(A5180&lt;&gt;"",VLOOKUP(B5180,'Ket qua do'!$C$5:$AP$50000,$K$3,TRUE)*$E$9/1000,"")</f>
        <v>#N/A</v>
      </c>
      <c r="L5180" s="21" t="e">
        <f>IF(A5180&lt;&gt;"",VLOOKUP(B5180,'Ket qua do'!$C$5:$AP$50000,$L$3,TRUE),"")</f>
        <v>#N/A</v>
      </c>
    </row>
    <row r="5181" spans="1:12" x14ac:dyDescent="0.25">
      <c r="A5181" t="e">
        <f t="shared" si="86"/>
        <v>#N/A</v>
      </c>
      <c r="B5181" s="1" t="e">
        <f>IF(A5181&lt;&gt;"",VLOOKUP(A5181,'Ket qua do'!$B$5:$CE$50000,2,TRUE),"")</f>
        <v>#N/A</v>
      </c>
      <c r="C5181" s="19" t="e">
        <f>IF(A5181&lt;&gt;"",VLOOKUP(B5181,'Ket qua do'!$C$5:$AP$50000,$C$3,TRUE)*SQRT(3)*$C$11,"")</f>
        <v>#N/A</v>
      </c>
      <c r="D5181" s="21" t="e">
        <f>IF(A5181&lt;&gt;"",VLOOKUP(B5181,'Ket qua do'!$C$5:$AP$50000,$D$3,TRUE),"")</f>
        <v>#N/A</v>
      </c>
      <c r="E5181" s="21" t="e">
        <f>IF(A5181&lt;&gt;"",VLOOKUP(B5181,'Ket qua do'!$C$5:$AP$50000,$E$3,TRUE)*$C$12,"")</f>
        <v>#N/A</v>
      </c>
      <c r="F5181" s="21" t="e">
        <f>IF(A5181&lt;&gt;"",VLOOKUP(B5181,'Ket qua do'!$C$5:$AP$50000,$F$3,TRUE),"")</f>
        <v>#N/A</v>
      </c>
      <c r="G5181" s="21" t="e">
        <f>IF(A5181&lt;&gt;"",VLOOKUP(B5181,'Ket qua do'!$C$5:$AP$50000,$G$3,TRUE),"")</f>
        <v>#N/A</v>
      </c>
      <c r="H5181" s="21" t="e">
        <f>IF(A5181&lt;&gt;"",VLOOKUP(B5181,'Ket qua do'!$C$5:$AP$50000,$H$3,TRUE),"")</f>
        <v>#N/A</v>
      </c>
      <c r="I5181" s="21" t="e">
        <f>IF(A5181&lt;&gt;"",VLOOKUP(B5181,'Ket qua do'!$C$5:$AP$50000,$I$3,TRUE)*$E$9/1000,"")</f>
        <v>#N/A</v>
      </c>
      <c r="J5181" s="21" t="e">
        <f>IF(A5181&lt;&gt;"",VLOOKUP(B5181,'Ket qua do'!$C$5:$AP$50000,$J$3,TRUE)*$E$9/1000,"")</f>
        <v>#N/A</v>
      </c>
      <c r="K5181" s="21" t="e">
        <f>IF(A5181&lt;&gt;"",VLOOKUP(B5181,'Ket qua do'!$C$5:$AP$50000,$K$3,TRUE)*$E$9/1000,"")</f>
        <v>#N/A</v>
      </c>
      <c r="L5181" s="21" t="e">
        <f>IF(A5181&lt;&gt;"",VLOOKUP(B5181,'Ket qua do'!$C$5:$AP$50000,$L$3,TRUE),"")</f>
        <v>#N/A</v>
      </c>
    </row>
    <row r="5182" spans="1:12" x14ac:dyDescent="0.25">
      <c r="A5182" t="e">
        <f t="shared" si="86"/>
        <v>#N/A</v>
      </c>
      <c r="B5182" s="1" t="e">
        <f>IF(A5182&lt;&gt;"",VLOOKUP(A5182,'Ket qua do'!$B$5:$CE$50000,2,TRUE),"")</f>
        <v>#N/A</v>
      </c>
      <c r="C5182" s="19" t="e">
        <f>IF(A5182&lt;&gt;"",VLOOKUP(B5182,'Ket qua do'!$C$5:$AP$50000,$C$3,TRUE)*SQRT(3)*$C$11,"")</f>
        <v>#N/A</v>
      </c>
      <c r="D5182" s="21" t="e">
        <f>IF(A5182&lt;&gt;"",VLOOKUP(B5182,'Ket qua do'!$C$5:$AP$50000,$D$3,TRUE),"")</f>
        <v>#N/A</v>
      </c>
      <c r="E5182" s="21" t="e">
        <f>IF(A5182&lt;&gt;"",VLOOKUP(B5182,'Ket qua do'!$C$5:$AP$50000,$E$3,TRUE)*$C$12,"")</f>
        <v>#N/A</v>
      </c>
      <c r="F5182" s="21" t="e">
        <f>IF(A5182&lt;&gt;"",VLOOKUP(B5182,'Ket qua do'!$C$5:$AP$50000,$F$3,TRUE),"")</f>
        <v>#N/A</v>
      </c>
      <c r="G5182" s="21" t="e">
        <f>IF(A5182&lt;&gt;"",VLOOKUP(B5182,'Ket qua do'!$C$5:$AP$50000,$G$3,TRUE),"")</f>
        <v>#N/A</v>
      </c>
      <c r="H5182" s="21" t="e">
        <f>IF(A5182&lt;&gt;"",VLOOKUP(B5182,'Ket qua do'!$C$5:$AP$50000,$H$3,TRUE),"")</f>
        <v>#N/A</v>
      </c>
      <c r="I5182" s="21" t="e">
        <f>IF(A5182&lt;&gt;"",VLOOKUP(B5182,'Ket qua do'!$C$5:$AP$50000,$I$3,TRUE)*$E$9/1000,"")</f>
        <v>#N/A</v>
      </c>
      <c r="J5182" s="21" t="e">
        <f>IF(A5182&lt;&gt;"",VLOOKUP(B5182,'Ket qua do'!$C$5:$AP$50000,$J$3,TRUE)*$E$9/1000,"")</f>
        <v>#N/A</v>
      </c>
      <c r="K5182" s="21" t="e">
        <f>IF(A5182&lt;&gt;"",VLOOKUP(B5182,'Ket qua do'!$C$5:$AP$50000,$K$3,TRUE)*$E$9/1000,"")</f>
        <v>#N/A</v>
      </c>
      <c r="L5182" s="21" t="e">
        <f>IF(A5182&lt;&gt;"",VLOOKUP(B5182,'Ket qua do'!$C$5:$AP$50000,$L$3,TRUE),"")</f>
        <v>#N/A</v>
      </c>
    </row>
    <row r="5183" spans="1:12" x14ac:dyDescent="0.25">
      <c r="A5183" t="e">
        <f t="shared" si="86"/>
        <v>#N/A</v>
      </c>
      <c r="B5183" s="1" t="e">
        <f>IF(A5183&lt;&gt;"",VLOOKUP(A5183,'Ket qua do'!$B$5:$CE$50000,2,TRUE),"")</f>
        <v>#N/A</v>
      </c>
      <c r="C5183" s="19" t="e">
        <f>IF(A5183&lt;&gt;"",VLOOKUP(B5183,'Ket qua do'!$C$5:$AP$50000,$C$3,TRUE)*SQRT(3)*$C$11,"")</f>
        <v>#N/A</v>
      </c>
      <c r="D5183" s="21" t="e">
        <f>IF(A5183&lt;&gt;"",VLOOKUP(B5183,'Ket qua do'!$C$5:$AP$50000,$D$3,TRUE),"")</f>
        <v>#N/A</v>
      </c>
      <c r="E5183" s="21" t="e">
        <f>IF(A5183&lt;&gt;"",VLOOKUP(B5183,'Ket qua do'!$C$5:$AP$50000,$E$3,TRUE)*$C$12,"")</f>
        <v>#N/A</v>
      </c>
      <c r="F5183" s="21" t="e">
        <f>IF(A5183&lt;&gt;"",VLOOKUP(B5183,'Ket qua do'!$C$5:$AP$50000,$F$3,TRUE),"")</f>
        <v>#N/A</v>
      </c>
      <c r="G5183" s="21" t="e">
        <f>IF(A5183&lt;&gt;"",VLOOKUP(B5183,'Ket qua do'!$C$5:$AP$50000,$G$3,TRUE),"")</f>
        <v>#N/A</v>
      </c>
      <c r="H5183" s="21" t="e">
        <f>IF(A5183&lt;&gt;"",VLOOKUP(B5183,'Ket qua do'!$C$5:$AP$50000,$H$3,TRUE),"")</f>
        <v>#N/A</v>
      </c>
      <c r="I5183" s="21" t="e">
        <f>IF(A5183&lt;&gt;"",VLOOKUP(B5183,'Ket qua do'!$C$5:$AP$50000,$I$3,TRUE)*$E$9/1000,"")</f>
        <v>#N/A</v>
      </c>
      <c r="J5183" s="21" t="e">
        <f>IF(A5183&lt;&gt;"",VLOOKUP(B5183,'Ket qua do'!$C$5:$AP$50000,$J$3,TRUE)*$E$9/1000,"")</f>
        <v>#N/A</v>
      </c>
      <c r="K5183" s="21" t="e">
        <f>IF(A5183&lt;&gt;"",VLOOKUP(B5183,'Ket qua do'!$C$5:$AP$50000,$K$3,TRUE)*$E$9/1000,"")</f>
        <v>#N/A</v>
      </c>
      <c r="L5183" s="21" t="e">
        <f>IF(A5183&lt;&gt;"",VLOOKUP(B5183,'Ket qua do'!$C$5:$AP$50000,$L$3,TRUE),"")</f>
        <v>#N/A</v>
      </c>
    </row>
    <row r="5184" spans="1:12" x14ac:dyDescent="0.25">
      <c r="A5184" t="e">
        <f t="shared" si="86"/>
        <v>#N/A</v>
      </c>
      <c r="B5184" s="1" t="e">
        <f>IF(A5184&lt;&gt;"",VLOOKUP(A5184,'Ket qua do'!$B$5:$CE$50000,2,TRUE),"")</f>
        <v>#N/A</v>
      </c>
      <c r="C5184" s="19" t="e">
        <f>IF(A5184&lt;&gt;"",VLOOKUP(B5184,'Ket qua do'!$C$5:$AP$50000,$C$3,TRUE)*SQRT(3)*$C$11,"")</f>
        <v>#N/A</v>
      </c>
      <c r="D5184" s="21" t="e">
        <f>IF(A5184&lt;&gt;"",VLOOKUP(B5184,'Ket qua do'!$C$5:$AP$50000,$D$3,TRUE),"")</f>
        <v>#N/A</v>
      </c>
      <c r="E5184" s="21" t="e">
        <f>IF(A5184&lt;&gt;"",VLOOKUP(B5184,'Ket qua do'!$C$5:$AP$50000,$E$3,TRUE)*$C$12,"")</f>
        <v>#N/A</v>
      </c>
      <c r="F5184" s="21" t="e">
        <f>IF(A5184&lt;&gt;"",VLOOKUP(B5184,'Ket qua do'!$C$5:$AP$50000,$F$3,TRUE),"")</f>
        <v>#N/A</v>
      </c>
      <c r="G5184" s="21" t="e">
        <f>IF(A5184&lt;&gt;"",VLOOKUP(B5184,'Ket qua do'!$C$5:$AP$50000,$G$3,TRUE),"")</f>
        <v>#N/A</v>
      </c>
      <c r="H5184" s="21" t="e">
        <f>IF(A5184&lt;&gt;"",VLOOKUP(B5184,'Ket qua do'!$C$5:$AP$50000,$H$3,TRUE),"")</f>
        <v>#N/A</v>
      </c>
      <c r="I5184" s="21" t="e">
        <f>IF(A5184&lt;&gt;"",VLOOKUP(B5184,'Ket qua do'!$C$5:$AP$50000,$I$3,TRUE)*$E$9/1000,"")</f>
        <v>#N/A</v>
      </c>
      <c r="J5184" s="21" t="e">
        <f>IF(A5184&lt;&gt;"",VLOOKUP(B5184,'Ket qua do'!$C$5:$AP$50000,$J$3,TRUE)*$E$9/1000,"")</f>
        <v>#N/A</v>
      </c>
      <c r="K5184" s="21" t="e">
        <f>IF(A5184&lt;&gt;"",VLOOKUP(B5184,'Ket qua do'!$C$5:$AP$50000,$K$3,TRUE)*$E$9/1000,"")</f>
        <v>#N/A</v>
      </c>
      <c r="L5184" s="21" t="e">
        <f>IF(A5184&lt;&gt;"",VLOOKUP(B5184,'Ket qua do'!$C$5:$AP$50000,$L$3,TRUE),"")</f>
        <v>#N/A</v>
      </c>
    </row>
    <row r="5185" spans="1:12" x14ac:dyDescent="0.25">
      <c r="A5185" t="e">
        <f t="shared" si="86"/>
        <v>#N/A</v>
      </c>
      <c r="B5185" s="1" t="e">
        <f>IF(A5185&lt;&gt;"",VLOOKUP(A5185,'Ket qua do'!$B$5:$CE$50000,2,TRUE),"")</f>
        <v>#N/A</v>
      </c>
      <c r="C5185" s="19" t="e">
        <f>IF(A5185&lt;&gt;"",VLOOKUP(B5185,'Ket qua do'!$C$5:$AP$50000,$C$3,TRUE)*SQRT(3)*$C$11,"")</f>
        <v>#N/A</v>
      </c>
      <c r="D5185" s="21" t="e">
        <f>IF(A5185&lt;&gt;"",VLOOKUP(B5185,'Ket qua do'!$C$5:$AP$50000,$D$3,TRUE),"")</f>
        <v>#N/A</v>
      </c>
      <c r="E5185" s="21" t="e">
        <f>IF(A5185&lt;&gt;"",VLOOKUP(B5185,'Ket qua do'!$C$5:$AP$50000,$E$3,TRUE)*$C$12,"")</f>
        <v>#N/A</v>
      </c>
      <c r="F5185" s="21" t="e">
        <f>IF(A5185&lt;&gt;"",VLOOKUP(B5185,'Ket qua do'!$C$5:$AP$50000,$F$3,TRUE),"")</f>
        <v>#N/A</v>
      </c>
      <c r="G5185" s="21" t="e">
        <f>IF(A5185&lt;&gt;"",VLOOKUP(B5185,'Ket qua do'!$C$5:$AP$50000,$G$3,TRUE),"")</f>
        <v>#N/A</v>
      </c>
      <c r="H5185" s="21" t="e">
        <f>IF(A5185&lt;&gt;"",VLOOKUP(B5185,'Ket qua do'!$C$5:$AP$50000,$H$3,TRUE),"")</f>
        <v>#N/A</v>
      </c>
      <c r="I5185" s="21" t="e">
        <f>IF(A5185&lt;&gt;"",VLOOKUP(B5185,'Ket qua do'!$C$5:$AP$50000,$I$3,TRUE)*$E$9/1000,"")</f>
        <v>#N/A</v>
      </c>
      <c r="J5185" s="21" t="e">
        <f>IF(A5185&lt;&gt;"",VLOOKUP(B5185,'Ket qua do'!$C$5:$AP$50000,$J$3,TRUE)*$E$9/1000,"")</f>
        <v>#N/A</v>
      </c>
      <c r="K5185" s="21" t="e">
        <f>IF(A5185&lt;&gt;"",VLOOKUP(B5185,'Ket qua do'!$C$5:$AP$50000,$K$3,TRUE)*$E$9/1000,"")</f>
        <v>#N/A</v>
      </c>
      <c r="L5185" s="21" t="e">
        <f>IF(A5185&lt;&gt;"",VLOOKUP(B5185,'Ket qua do'!$C$5:$AP$50000,$L$3,TRUE),"")</f>
        <v>#N/A</v>
      </c>
    </row>
    <row r="5186" spans="1:12" x14ac:dyDescent="0.25">
      <c r="A5186" t="e">
        <f t="shared" si="86"/>
        <v>#N/A</v>
      </c>
      <c r="B5186" s="1" t="e">
        <f>IF(A5186&lt;&gt;"",VLOOKUP(A5186,'Ket qua do'!$B$5:$CE$50000,2,TRUE),"")</f>
        <v>#N/A</v>
      </c>
      <c r="C5186" s="19" t="e">
        <f>IF(A5186&lt;&gt;"",VLOOKUP(B5186,'Ket qua do'!$C$5:$AP$50000,$C$3,TRUE)*SQRT(3)*$C$11,"")</f>
        <v>#N/A</v>
      </c>
      <c r="D5186" s="21" t="e">
        <f>IF(A5186&lt;&gt;"",VLOOKUP(B5186,'Ket qua do'!$C$5:$AP$50000,$D$3,TRUE),"")</f>
        <v>#N/A</v>
      </c>
      <c r="E5186" s="21" t="e">
        <f>IF(A5186&lt;&gt;"",VLOOKUP(B5186,'Ket qua do'!$C$5:$AP$50000,$E$3,TRUE)*$C$12,"")</f>
        <v>#N/A</v>
      </c>
      <c r="F5186" s="21" t="e">
        <f>IF(A5186&lt;&gt;"",VLOOKUP(B5186,'Ket qua do'!$C$5:$AP$50000,$F$3,TRUE),"")</f>
        <v>#N/A</v>
      </c>
      <c r="G5186" s="21" t="e">
        <f>IF(A5186&lt;&gt;"",VLOOKUP(B5186,'Ket qua do'!$C$5:$AP$50000,$G$3,TRUE),"")</f>
        <v>#N/A</v>
      </c>
      <c r="H5186" s="21" t="e">
        <f>IF(A5186&lt;&gt;"",VLOOKUP(B5186,'Ket qua do'!$C$5:$AP$50000,$H$3,TRUE),"")</f>
        <v>#N/A</v>
      </c>
      <c r="I5186" s="21" t="e">
        <f>IF(A5186&lt;&gt;"",VLOOKUP(B5186,'Ket qua do'!$C$5:$AP$50000,$I$3,TRUE)*$E$9/1000,"")</f>
        <v>#N/A</v>
      </c>
      <c r="J5186" s="21" t="e">
        <f>IF(A5186&lt;&gt;"",VLOOKUP(B5186,'Ket qua do'!$C$5:$AP$50000,$J$3,TRUE)*$E$9/1000,"")</f>
        <v>#N/A</v>
      </c>
      <c r="K5186" s="21" t="e">
        <f>IF(A5186&lt;&gt;"",VLOOKUP(B5186,'Ket qua do'!$C$5:$AP$50000,$K$3,TRUE)*$E$9/1000,"")</f>
        <v>#N/A</v>
      </c>
      <c r="L5186" s="21" t="e">
        <f>IF(A5186&lt;&gt;"",VLOOKUP(B5186,'Ket qua do'!$C$5:$AP$50000,$L$3,TRUE),"")</f>
        <v>#N/A</v>
      </c>
    </row>
    <row r="5187" spans="1:12" x14ac:dyDescent="0.25">
      <c r="A5187" t="e">
        <f t="shared" si="86"/>
        <v>#N/A</v>
      </c>
      <c r="B5187" s="1" t="e">
        <f>IF(A5187&lt;&gt;"",VLOOKUP(A5187,'Ket qua do'!$B$5:$CE$50000,2,TRUE),"")</f>
        <v>#N/A</v>
      </c>
      <c r="C5187" s="19" t="e">
        <f>IF(A5187&lt;&gt;"",VLOOKUP(B5187,'Ket qua do'!$C$5:$AP$50000,$C$3,TRUE)*SQRT(3)*$C$11,"")</f>
        <v>#N/A</v>
      </c>
      <c r="D5187" s="21" t="e">
        <f>IF(A5187&lt;&gt;"",VLOOKUP(B5187,'Ket qua do'!$C$5:$AP$50000,$D$3,TRUE),"")</f>
        <v>#N/A</v>
      </c>
      <c r="E5187" s="21" t="e">
        <f>IF(A5187&lt;&gt;"",VLOOKUP(B5187,'Ket qua do'!$C$5:$AP$50000,$E$3,TRUE)*$C$12,"")</f>
        <v>#N/A</v>
      </c>
      <c r="F5187" s="21" t="e">
        <f>IF(A5187&lt;&gt;"",VLOOKUP(B5187,'Ket qua do'!$C$5:$AP$50000,$F$3,TRUE),"")</f>
        <v>#N/A</v>
      </c>
      <c r="G5187" s="21" t="e">
        <f>IF(A5187&lt;&gt;"",VLOOKUP(B5187,'Ket qua do'!$C$5:$AP$50000,$G$3,TRUE),"")</f>
        <v>#N/A</v>
      </c>
      <c r="H5187" s="21" t="e">
        <f>IF(A5187&lt;&gt;"",VLOOKUP(B5187,'Ket qua do'!$C$5:$AP$50000,$H$3,TRUE),"")</f>
        <v>#N/A</v>
      </c>
      <c r="I5187" s="21" t="e">
        <f>IF(A5187&lt;&gt;"",VLOOKUP(B5187,'Ket qua do'!$C$5:$AP$50000,$I$3,TRUE)*$E$9/1000,"")</f>
        <v>#N/A</v>
      </c>
      <c r="J5187" s="21" t="e">
        <f>IF(A5187&lt;&gt;"",VLOOKUP(B5187,'Ket qua do'!$C$5:$AP$50000,$J$3,TRUE)*$E$9/1000,"")</f>
        <v>#N/A</v>
      </c>
      <c r="K5187" s="21" t="e">
        <f>IF(A5187&lt;&gt;"",VLOOKUP(B5187,'Ket qua do'!$C$5:$AP$50000,$K$3,TRUE)*$E$9/1000,"")</f>
        <v>#N/A</v>
      </c>
      <c r="L5187" s="21" t="e">
        <f>IF(A5187&lt;&gt;"",VLOOKUP(B5187,'Ket qua do'!$C$5:$AP$50000,$L$3,TRUE),"")</f>
        <v>#N/A</v>
      </c>
    </row>
    <row r="5188" spans="1:12" x14ac:dyDescent="0.25">
      <c r="A5188" t="e">
        <f t="shared" si="86"/>
        <v>#N/A</v>
      </c>
      <c r="B5188" s="1" t="e">
        <f>IF(A5188&lt;&gt;"",VLOOKUP(A5188,'Ket qua do'!$B$5:$CE$50000,2,TRUE),"")</f>
        <v>#N/A</v>
      </c>
      <c r="C5188" s="19" t="e">
        <f>IF(A5188&lt;&gt;"",VLOOKUP(B5188,'Ket qua do'!$C$5:$AP$50000,$C$3,TRUE)*SQRT(3)*$C$11,"")</f>
        <v>#N/A</v>
      </c>
      <c r="D5188" s="21" t="e">
        <f>IF(A5188&lt;&gt;"",VLOOKUP(B5188,'Ket qua do'!$C$5:$AP$50000,$D$3,TRUE),"")</f>
        <v>#N/A</v>
      </c>
      <c r="E5188" s="21" t="e">
        <f>IF(A5188&lt;&gt;"",VLOOKUP(B5188,'Ket qua do'!$C$5:$AP$50000,$E$3,TRUE)*$C$12,"")</f>
        <v>#N/A</v>
      </c>
      <c r="F5188" s="21" t="e">
        <f>IF(A5188&lt;&gt;"",VLOOKUP(B5188,'Ket qua do'!$C$5:$AP$50000,$F$3,TRUE),"")</f>
        <v>#N/A</v>
      </c>
      <c r="G5188" s="21" t="e">
        <f>IF(A5188&lt;&gt;"",VLOOKUP(B5188,'Ket qua do'!$C$5:$AP$50000,$G$3,TRUE),"")</f>
        <v>#N/A</v>
      </c>
      <c r="H5188" s="21" t="e">
        <f>IF(A5188&lt;&gt;"",VLOOKUP(B5188,'Ket qua do'!$C$5:$AP$50000,$H$3,TRUE),"")</f>
        <v>#N/A</v>
      </c>
      <c r="I5188" s="21" t="e">
        <f>IF(A5188&lt;&gt;"",VLOOKUP(B5188,'Ket qua do'!$C$5:$AP$50000,$I$3,TRUE)*$E$9/1000,"")</f>
        <v>#N/A</v>
      </c>
      <c r="J5188" s="21" t="e">
        <f>IF(A5188&lt;&gt;"",VLOOKUP(B5188,'Ket qua do'!$C$5:$AP$50000,$J$3,TRUE)*$E$9/1000,"")</f>
        <v>#N/A</v>
      </c>
      <c r="K5188" s="21" t="e">
        <f>IF(A5188&lt;&gt;"",VLOOKUP(B5188,'Ket qua do'!$C$5:$AP$50000,$K$3,TRUE)*$E$9/1000,"")</f>
        <v>#N/A</v>
      </c>
      <c r="L5188" s="21" t="e">
        <f>IF(A5188&lt;&gt;"",VLOOKUP(B5188,'Ket qua do'!$C$5:$AP$50000,$L$3,TRUE),"")</f>
        <v>#N/A</v>
      </c>
    </row>
    <row r="5189" spans="1:12" x14ac:dyDescent="0.25">
      <c r="A5189" t="e">
        <f t="shared" si="86"/>
        <v>#N/A</v>
      </c>
      <c r="B5189" s="1" t="e">
        <f>IF(A5189&lt;&gt;"",VLOOKUP(A5189,'Ket qua do'!$B$5:$CE$50000,2,TRUE),"")</f>
        <v>#N/A</v>
      </c>
      <c r="C5189" s="19" t="e">
        <f>IF(A5189&lt;&gt;"",VLOOKUP(B5189,'Ket qua do'!$C$5:$AP$50000,$C$3,TRUE)*SQRT(3)*$C$11,"")</f>
        <v>#N/A</v>
      </c>
      <c r="D5189" s="21" t="e">
        <f>IF(A5189&lt;&gt;"",VLOOKUP(B5189,'Ket qua do'!$C$5:$AP$50000,$D$3,TRUE),"")</f>
        <v>#N/A</v>
      </c>
      <c r="E5189" s="21" t="e">
        <f>IF(A5189&lt;&gt;"",VLOOKUP(B5189,'Ket qua do'!$C$5:$AP$50000,$E$3,TRUE)*$C$12,"")</f>
        <v>#N/A</v>
      </c>
      <c r="F5189" s="21" t="e">
        <f>IF(A5189&lt;&gt;"",VLOOKUP(B5189,'Ket qua do'!$C$5:$AP$50000,$F$3,TRUE),"")</f>
        <v>#N/A</v>
      </c>
      <c r="G5189" s="21" t="e">
        <f>IF(A5189&lt;&gt;"",VLOOKUP(B5189,'Ket qua do'!$C$5:$AP$50000,$G$3,TRUE),"")</f>
        <v>#N/A</v>
      </c>
      <c r="H5189" s="21" t="e">
        <f>IF(A5189&lt;&gt;"",VLOOKUP(B5189,'Ket qua do'!$C$5:$AP$50000,$H$3,TRUE),"")</f>
        <v>#N/A</v>
      </c>
      <c r="I5189" s="21" t="e">
        <f>IF(A5189&lt;&gt;"",VLOOKUP(B5189,'Ket qua do'!$C$5:$AP$50000,$I$3,TRUE)*$E$9/1000,"")</f>
        <v>#N/A</v>
      </c>
      <c r="J5189" s="21" t="e">
        <f>IF(A5189&lt;&gt;"",VLOOKUP(B5189,'Ket qua do'!$C$5:$AP$50000,$J$3,TRUE)*$E$9/1000,"")</f>
        <v>#N/A</v>
      </c>
      <c r="K5189" s="21" t="e">
        <f>IF(A5189&lt;&gt;"",VLOOKUP(B5189,'Ket qua do'!$C$5:$AP$50000,$K$3,TRUE)*$E$9/1000,"")</f>
        <v>#N/A</v>
      </c>
      <c r="L5189" s="21" t="e">
        <f>IF(A5189&lt;&gt;"",VLOOKUP(B5189,'Ket qua do'!$C$5:$AP$50000,$L$3,TRUE),"")</f>
        <v>#N/A</v>
      </c>
    </row>
    <row r="5190" spans="1:12" x14ac:dyDescent="0.25">
      <c r="A5190" t="e">
        <f t="shared" si="86"/>
        <v>#N/A</v>
      </c>
      <c r="B5190" s="1" t="e">
        <f>IF(A5190&lt;&gt;"",VLOOKUP(A5190,'Ket qua do'!$B$5:$CE$50000,2,TRUE),"")</f>
        <v>#N/A</v>
      </c>
      <c r="C5190" s="19" t="e">
        <f>IF(A5190&lt;&gt;"",VLOOKUP(B5190,'Ket qua do'!$C$5:$AP$50000,$C$3,TRUE)*SQRT(3)*$C$11,"")</f>
        <v>#N/A</v>
      </c>
      <c r="D5190" s="21" t="e">
        <f>IF(A5190&lt;&gt;"",VLOOKUP(B5190,'Ket qua do'!$C$5:$AP$50000,$D$3,TRUE),"")</f>
        <v>#N/A</v>
      </c>
      <c r="E5190" s="21" t="e">
        <f>IF(A5190&lt;&gt;"",VLOOKUP(B5190,'Ket qua do'!$C$5:$AP$50000,$E$3,TRUE)*$C$12,"")</f>
        <v>#N/A</v>
      </c>
      <c r="F5190" s="21" t="e">
        <f>IF(A5190&lt;&gt;"",VLOOKUP(B5190,'Ket qua do'!$C$5:$AP$50000,$F$3,TRUE),"")</f>
        <v>#N/A</v>
      </c>
      <c r="G5190" s="21" t="e">
        <f>IF(A5190&lt;&gt;"",VLOOKUP(B5190,'Ket qua do'!$C$5:$AP$50000,$G$3,TRUE),"")</f>
        <v>#N/A</v>
      </c>
      <c r="H5190" s="21" t="e">
        <f>IF(A5190&lt;&gt;"",VLOOKUP(B5190,'Ket qua do'!$C$5:$AP$50000,$H$3,TRUE),"")</f>
        <v>#N/A</v>
      </c>
      <c r="I5190" s="21" t="e">
        <f>IF(A5190&lt;&gt;"",VLOOKUP(B5190,'Ket qua do'!$C$5:$AP$50000,$I$3,TRUE)*$E$9/1000,"")</f>
        <v>#N/A</v>
      </c>
      <c r="J5190" s="21" t="e">
        <f>IF(A5190&lt;&gt;"",VLOOKUP(B5190,'Ket qua do'!$C$5:$AP$50000,$J$3,TRUE)*$E$9/1000,"")</f>
        <v>#N/A</v>
      </c>
      <c r="K5190" s="21" t="e">
        <f>IF(A5190&lt;&gt;"",VLOOKUP(B5190,'Ket qua do'!$C$5:$AP$50000,$K$3,TRUE)*$E$9/1000,"")</f>
        <v>#N/A</v>
      </c>
      <c r="L5190" s="21" t="e">
        <f>IF(A5190&lt;&gt;"",VLOOKUP(B5190,'Ket qua do'!$C$5:$AP$50000,$L$3,TRUE),"")</f>
        <v>#N/A</v>
      </c>
    </row>
    <row r="5191" spans="1:12" x14ac:dyDescent="0.25">
      <c r="A5191" t="e">
        <f t="shared" si="86"/>
        <v>#N/A</v>
      </c>
      <c r="B5191" s="1" t="e">
        <f>IF(A5191&lt;&gt;"",VLOOKUP(A5191,'Ket qua do'!$B$5:$CE$50000,2,TRUE),"")</f>
        <v>#N/A</v>
      </c>
      <c r="C5191" s="19" t="e">
        <f>IF(A5191&lt;&gt;"",VLOOKUP(B5191,'Ket qua do'!$C$5:$AP$50000,$C$3,TRUE)*SQRT(3)*$C$11,"")</f>
        <v>#N/A</v>
      </c>
      <c r="D5191" s="21" t="e">
        <f>IF(A5191&lt;&gt;"",VLOOKUP(B5191,'Ket qua do'!$C$5:$AP$50000,$D$3,TRUE),"")</f>
        <v>#N/A</v>
      </c>
      <c r="E5191" s="21" t="e">
        <f>IF(A5191&lt;&gt;"",VLOOKUP(B5191,'Ket qua do'!$C$5:$AP$50000,$E$3,TRUE)*$C$12,"")</f>
        <v>#N/A</v>
      </c>
      <c r="F5191" s="21" t="e">
        <f>IF(A5191&lt;&gt;"",VLOOKUP(B5191,'Ket qua do'!$C$5:$AP$50000,$F$3,TRUE),"")</f>
        <v>#N/A</v>
      </c>
      <c r="G5191" s="21" t="e">
        <f>IF(A5191&lt;&gt;"",VLOOKUP(B5191,'Ket qua do'!$C$5:$AP$50000,$G$3,TRUE),"")</f>
        <v>#N/A</v>
      </c>
      <c r="H5191" s="21" t="e">
        <f>IF(A5191&lt;&gt;"",VLOOKUP(B5191,'Ket qua do'!$C$5:$AP$50000,$H$3,TRUE),"")</f>
        <v>#N/A</v>
      </c>
      <c r="I5191" s="21" t="e">
        <f>IF(A5191&lt;&gt;"",VLOOKUP(B5191,'Ket qua do'!$C$5:$AP$50000,$I$3,TRUE)*$E$9/1000,"")</f>
        <v>#N/A</v>
      </c>
      <c r="J5191" s="21" t="e">
        <f>IF(A5191&lt;&gt;"",VLOOKUP(B5191,'Ket qua do'!$C$5:$AP$50000,$J$3,TRUE)*$E$9/1000,"")</f>
        <v>#N/A</v>
      </c>
      <c r="K5191" s="21" t="e">
        <f>IF(A5191&lt;&gt;"",VLOOKUP(B5191,'Ket qua do'!$C$5:$AP$50000,$K$3,TRUE)*$E$9/1000,"")</f>
        <v>#N/A</v>
      </c>
      <c r="L5191" s="21" t="e">
        <f>IF(A5191&lt;&gt;"",VLOOKUP(B5191,'Ket qua do'!$C$5:$AP$50000,$L$3,TRUE),"")</f>
        <v>#N/A</v>
      </c>
    </row>
    <row r="5192" spans="1:12" x14ac:dyDescent="0.25">
      <c r="A5192" t="e">
        <f t="shared" si="86"/>
        <v>#N/A</v>
      </c>
      <c r="B5192" s="1" t="e">
        <f>IF(A5192&lt;&gt;"",VLOOKUP(A5192,'Ket qua do'!$B$5:$CE$50000,2,TRUE),"")</f>
        <v>#N/A</v>
      </c>
      <c r="C5192" s="19" t="e">
        <f>IF(A5192&lt;&gt;"",VLOOKUP(B5192,'Ket qua do'!$C$5:$AP$50000,$C$3,TRUE)*SQRT(3)*$C$11,"")</f>
        <v>#N/A</v>
      </c>
      <c r="D5192" s="21" t="e">
        <f>IF(A5192&lt;&gt;"",VLOOKUP(B5192,'Ket qua do'!$C$5:$AP$50000,$D$3,TRUE),"")</f>
        <v>#N/A</v>
      </c>
      <c r="E5192" s="21" t="e">
        <f>IF(A5192&lt;&gt;"",VLOOKUP(B5192,'Ket qua do'!$C$5:$AP$50000,$E$3,TRUE)*$C$12,"")</f>
        <v>#N/A</v>
      </c>
      <c r="F5192" s="21" t="e">
        <f>IF(A5192&lt;&gt;"",VLOOKUP(B5192,'Ket qua do'!$C$5:$AP$50000,$F$3,TRUE),"")</f>
        <v>#N/A</v>
      </c>
      <c r="G5192" s="21" t="e">
        <f>IF(A5192&lt;&gt;"",VLOOKUP(B5192,'Ket qua do'!$C$5:$AP$50000,$G$3,TRUE),"")</f>
        <v>#N/A</v>
      </c>
      <c r="H5192" s="21" t="e">
        <f>IF(A5192&lt;&gt;"",VLOOKUP(B5192,'Ket qua do'!$C$5:$AP$50000,$H$3,TRUE),"")</f>
        <v>#N/A</v>
      </c>
      <c r="I5192" s="21" t="e">
        <f>IF(A5192&lt;&gt;"",VLOOKUP(B5192,'Ket qua do'!$C$5:$AP$50000,$I$3,TRUE)*$E$9/1000,"")</f>
        <v>#N/A</v>
      </c>
      <c r="J5192" s="21" t="e">
        <f>IF(A5192&lt;&gt;"",VLOOKUP(B5192,'Ket qua do'!$C$5:$AP$50000,$J$3,TRUE)*$E$9/1000,"")</f>
        <v>#N/A</v>
      </c>
      <c r="K5192" s="21" t="e">
        <f>IF(A5192&lt;&gt;"",VLOOKUP(B5192,'Ket qua do'!$C$5:$AP$50000,$K$3,TRUE)*$E$9/1000,"")</f>
        <v>#N/A</v>
      </c>
      <c r="L5192" s="21" t="e">
        <f>IF(A5192&lt;&gt;"",VLOOKUP(B5192,'Ket qua do'!$C$5:$AP$50000,$L$3,TRUE),"")</f>
        <v>#N/A</v>
      </c>
    </row>
    <row r="5193" spans="1:12" x14ac:dyDescent="0.25">
      <c r="A5193" t="e">
        <f t="shared" si="86"/>
        <v>#N/A</v>
      </c>
      <c r="B5193" s="1" t="e">
        <f>IF(A5193&lt;&gt;"",VLOOKUP(A5193,'Ket qua do'!$B$5:$CE$50000,2,TRUE),"")</f>
        <v>#N/A</v>
      </c>
      <c r="C5193" s="19" t="e">
        <f>IF(A5193&lt;&gt;"",VLOOKUP(B5193,'Ket qua do'!$C$5:$AP$50000,$C$3,TRUE)*SQRT(3)*$C$11,"")</f>
        <v>#N/A</v>
      </c>
      <c r="D5193" s="21" t="e">
        <f>IF(A5193&lt;&gt;"",VLOOKUP(B5193,'Ket qua do'!$C$5:$AP$50000,$D$3,TRUE),"")</f>
        <v>#N/A</v>
      </c>
      <c r="E5193" s="21" t="e">
        <f>IF(A5193&lt;&gt;"",VLOOKUP(B5193,'Ket qua do'!$C$5:$AP$50000,$E$3,TRUE)*$C$12,"")</f>
        <v>#N/A</v>
      </c>
      <c r="F5193" s="21" t="e">
        <f>IF(A5193&lt;&gt;"",VLOOKUP(B5193,'Ket qua do'!$C$5:$AP$50000,$F$3,TRUE),"")</f>
        <v>#N/A</v>
      </c>
      <c r="G5193" s="21" t="e">
        <f>IF(A5193&lt;&gt;"",VLOOKUP(B5193,'Ket qua do'!$C$5:$AP$50000,$G$3,TRUE),"")</f>
        <v>#N/A</v>
      </c>
      <c r="H5193" s="21" t="e">
        <f>IF(A5193&lt;&gt;"",VLOOKUP(B5193,'Ket qua do'!$C$5:$AP$50000,$H$3,TRUE),"")</f>
        <v>#N/A</v>
      </c>
      <c r="I5193" s="21" t="e">
        <f>IF(A5193&lt;&gt;"",VLOOKUP(B5193,'Ket qua do'!$C$5:$AP$50000,$I$3,TRUE)*$E$9/1000,"")</f>
        <v>#N/A</v>
      </c>
      <c r="J5193" s="21" t="e">
        <f>IF(A5193&lt;&gt;"",VLOOKUP(B5193,'Ket qua do'!$C$5:$AP$50000,$J$3,TRUE)*$E$9/1000,"")</f>
        <v>#N/A</v>
      </c>
      <c r="K5193" s="21" t="e">
        <f>IF(A5193&lt;&gt;"",VLOOKUP(B5193,'Ket qua do'!$C$5:$AP$50000,$K$3,TRUE)*$E$9/1000,"")</f>
        <v>#N/A</v>
      </c>
      <c r="L5193" s="21" t="e">
        <f>IF(A5193&lt;&gt;"",VLOOKUP(B5193,'Ket qua do'!$C$5:$AP$50000,$L$3,TRUE),"")</f>
        <v>#N/A</v>
      </c>
    </row>
    <row r="5194" spans="1:12" x14ac:dyDescent="0.25">
      <c r="A5194" t="e">
        <f t="shared" si="86"/>
        <v>#N/A</v>
      </c>
      <c r="B5194" s="1" t="e">
        <f>IF(A5194&lt;&gt;"",VLOOKUP(A5194,'Ket qua do'!$B$5:$CE$50000,2,TRUE),"")</f>
        <v>#N/A</v>
      </c>
      <c r="C5194" s="19" t="e">
        <f>IF(A5194&lt;&gt;"",VLOOKUP(B5194,'Ket qua do'!$C$5:$AP$50000,$C$3,TRUE)*SQRT(3)*$C$11,"")</f>
        <v>#N/A</v>
      </c>
      <c r="D5194" s="21" t="e">
        <f>IF(A5194&lt;&gt;"",VLOOKUP(B5194,'Ket qua do'!$C$5:$AP$50000,$D$3,TRUE),"")</f>
        <v>#N/A</v>
      </c>
      <c r="E5194" s="21" t="e">
        <f>IF(A5194&lt;&gt;"",VLOOKUP(B5194,'Ket qua do'!$C$5:$AP$50000,$E$3,TRUE)*$C$12,"")</f>
        <v>#N/A</v>
      </c>
      <c r="F5194" s="21" t="e">
        <f>IF(A5194&lt;&gt;"",VLOOKUP(B5194,'Ket qua do'!$C$5:$AP$50000,$F$3,TRUE),"")</f>
        <v>#N/A</v>
      </c>
      <c r="G5194" s="21" t="e">
        <f>IF(A5194&lt;&gt;"",VLOOKUP(B5194,'Ket qua do'!$C$5:$AP$50000,$G$3,TRUE),"")</f>
        <v>#N/A</v>
      </c>
      <c r="H5194" s="21" t="e">
        <f>IF(A5194&lt;&gt;"",VLOOKUP(B5194,'Ket qua do'!$C$5:$AP$50000,$H$3,TRUE),"")</f>
        <v>#N/A</v>
      </c>
      <c r="I5194" s="21" t="e">
        <f>IF(A5194&lt;&gt;"",VLOOKUP(B5194,'Ket qua do'!$C$5:$AP$50000,$I$3,TRUE)*$E$9/1000,"")</f>
        <v>#N/A</v>
      </c>
      <c r="J5194" s="21" t="e">
        <f>IF(A5194&lt;&gt;"",VLOOKUP(B5194,'Ket qua do'!$C$5:$AP$50000,$J$3,TRUE)*$E$9/1000,"")</f>
        <v>#N/A</v>
      </c>
      <c r="K5194" s="21" t="e">
        <f>IF(A5194&lt;&gt;"",VLOOKUP(B5194,'Ket qua do'!$C$5:$AP$50000,$K$3,TRUE)*$E$9/1000,"")</f>
        <v>#N/A</v>
      </c>
      <c r="L5194" s="21" t="e">
        <f>IF(A5194&lt;&gt;"",VLOOKUP(B5194,'Ket qua do'!$C$5:$AP$50000,$L$3,TRUE),"")</f>
        <v>#N/A</v>
      </c>
    </row>
    <row r="5195" spans="1:12" x14ac:dyDescent="0.25">
      <c r="A5195" t="e">
        <f t="shared" si="86"/>
        <v>#N/A</v>
      </c>
      <c r="B5195" s="1" t="e">
        <f>IF(A5195&lt;&gt;"",VLOOKUP(A5195,'Ket qua do'!$B$5:$CE$50000,2,TRUE),"")</f>
        <v>#N/A</v>
      </c>
      <c r="C5195" s="19" t="e">
        <f>IF(A5195&lt;&gt;"",VLOOKUP(B5195,'Ket qua do'!$C$5:$AP$50000,$C$3,TRUE)*SQRT(3)*$C$11,"")</f>
        <v>#N/A</v>
      </c>
      <c r="D5195" s="21" t="e">
        <f>IF(A5195&lt;&gt;"",VLOOKUP(B5195,'Ket qua do'!$C$5:$AP$50000,$D$3,TRUE),"")</f>
        <v>#N/A</v>
      </c>
      <c r="E5195" s="21" t="e">
        <f>IF(A5195&lt;&gt;"",VLOOKUP(B5195,'Ket qua do'!$C$5:$AP$50000,$E$3,TRUE)*$C$12,"")</f>
        <v>#N/A</v>
      </c>
      <c r="F5195" s="21" t="e">
        <f>IF(A5195&lt;&gt;"",VLOOKUP(B5195,'Ket qua do'!$C$5:$AP$50000,$F$3,TRUE),"")</f>
        <v>#N/A</v>
      </c>
      <c r="G5195" s="21" t="e">
        <f>IF(A5195&lt;&gt;"",VLOOKUP(B5195,'Ket qua do'!$C$5:$AP$50000,$G$3,TRUE),"")</f>
        <v>#N/A</v>
      </c>
      <c r="H5195" s="21" t="e">
        <f>IF(A5195&lt;&gt;"",VLOOKUP(B5195,'Ket qua do'!$C$5:$AP$50000,$H$3,TRUE),"")</f>
        <v>#N/A</v>
      </c>
      <c r="I5195" s="21" t="e">
        <f>IF(A5195&lt;&gt;"",VLOOKUP(B5195,'Ket qua do'!$C$5:$AP$50000,$I$3,TRUE)*$E$9/1000,"")</f>
        <v>#N/A</v>
      </c>
      <c r="J5195" s="21" t="e">
        <f>IF(A5195&lt;&gt;"",VLOOKUP(B5195,'Ket qua do'!$C$5:$AP$50000,$J$3,TRUE)*$E$9/1000,"")</f>
        <v>#N/A</v>
      </c>
      <c r="K5195" s="21" t="e">
        <f>IF(A5195&lt;&gt;"",VLOOKUP(B5195,'Ket qua do'!$C$5:$AP$50000,$K$3,TRUE)*$E$9/1000,"")</f>
        <v>#N/A</v>
      </c>
      <c r="L5195" s="21" t="e">
        <f>IF(A5195&lt;&gt;"",VLOOKUP(B5195,'Ket qua do'!$C$5:$AP$50000,$L$3,TRUE),"")</f>
        <v>#N/A</v>
      </c>
    </row>
    <row r="5196" spans="1:12" x14ac:dyDescent="0.25">
      <c r="A5196" t="e">
        <f t="shared" si="86"/>
        <v>#N/A</v>
      </c>
      <c r="B5196" s="1" t="e">
        <f>IF(A5196&lt;&gt;"",VLOOKUP(A5196,'Ket qua do'!$B$5:$CE$50000,2,TRUE),"")</f>
        <v>#N/A</v>
      </c>
      <c r="C5196" s="19" t="e">
        <f>IF(A5196&lt;&gt;"",VLOOKUP(B5196,'Ket qua do'!$C$5:$AP$50000,$C$3,TRUE)*SQRT(3)*$C$11,"")</f>
        <v>#N/A</v>
      </c>
      <c r="D5196" s="21" t="e">
        <f>IF(A5196&lt;&gt;"",VLOOKUP(B5196,'Ket qua do'!$C$5:$AP$50000,$D$3,TRUE),"")</f>
        <v>#N/A</v>
      </c>
      <c r="E5196" s="21" t="e">
        <f>IF(A5196&lt;&gt;"",VLOOKUP(B5196,'Ket qua do'!$C$5:$AP$50000,$E$3,TRUE)*$C$12,"")</f>
        <v>#N/A</v>
      </c>
      <c r="F5196" s="21" t="e">
        <f>IF(A5196&lt;&gt;"",VLOOKUP(B5196,'Ket qua do'!$C$5:$AP$50000,$F$3,TRUE),"")</f>
        <v>#N/A</v>
      </c>
      <c r="G5196" s="21" t="e">
        <f>IF(A5196&lt;&gt;"",VLOOKUP(B5196,'Ket qua do'!$C$5:$AP$50000,$G$3,TRUE),"")</f>
        <v>#N/A</v>
      </c>
      <c r="H5196" s="21" t="e">
        <f>IF(A5196&lt;&gt;"",VLOOKUP(B5196,'Ket qua do'!$C$5:$AP$50000,$H$3,TRUE),"")</f>
        <v>#N/A</v>
      </c>
      <c r="I5196" s="21" t="e">
        <f>IF(A5196&lt;&gt;"",VLOOKUP(B5196,'Ket qua do'!$C$5:$AP$50000,$I$3,TRUE)*$E$9/1000,"")</f>
        <v>#N/A</v>
      </c>
      <c r="J5196" s="21" t="e">
        <f>IF(A5196&lt;&gt;"",VLOOKUP(B5196,'Ket qua do'!$C$5:$AP$50000,$J$3,TRUE)*$E$9/1000,"")</f>
        <v>#N/A</v>
      </c>
      <c r="K5196" s="21" t="e">
        <f>IF(A5196&lt;&gt;"",VLOOKUP(B5196,'Ket qua do'!$C$5:$AP$50000,$K$3,TRUE)*$E$9/1000,"")</f>
        <v>#N/A</v>
      </c>
      <c r="L5196" s="21" t="e">
        <f>IF(A5196&lt;&gt;"",VLOOKUP(B5196,'Ket qua do'!$C$5:$AP$50000,$L$3,TRUE),"")</f>
        <v>#N/A</v>
      </c>
    </row>
    <row r="5197" spans="1:12" x14ac:dyDescent="0.25">
      <c r="A5197" t="e">
        <f t="shared" si="86"/>
        <v>#N/A</v>
      </c>
      <c r="B5197" s="1" t="e">
        <f>IF(A5197&lt;&gt;"",VLOOKUP(A5197,'Ket qua do'!$B$5:$CE$50000,2,TRUE),"")</f>
        <v>#N/A</v>
      </c>
      <c r="C5197" s="19" t="e">
        <f>IF(A5197&lt;&gt;"",VLOOKUP(B5197,'Ket qua do'!$C$5:$AP$50000,$C$3,TRUE)*SQRT(3)*$C$11,"")</f>
        <v>#N/A</v>
      </c>
      <c r="D5197" s="21" t="e">
        <f>IF(A5197&lt;&gt;"",VLOOKUP(B5197,'Ket qua do'!$C$5:$AP$50000,$D$3,TRUE),"")</f>
        <v>#N/A</v>
      </c>
      <c r="E5197" s="21" t="e">
        <f>IF(A5197&lt;&gt;"",VLOOKUP(B5197,'Ket qua do'!$C$5:$AP$50000,$E$3,TRUE)*$C$12,"")</f>
        <v>#N/A</v>
      </c>
      <c r="F5197" s="21" t="e">
        <f>IF(A5197&lt;&gt;"",VLOOKUP(B5197,'Ket qua do'!$C$5:$AP$50000,$F$3,TRUE),"")</f>
        <v>#N/A</v>
      </c>
      <c r="G5197" s="21" t="e">
        <f>IF(A5197&lt;&gt;"",VLOOKUP(B5197,'Ket qua do'!$C$5:$AP$50000,$G$3,TRUE),"")</f>
        <v>#N/A</v>
      </c>
      <c r="H5197" s="21" t="e">
        <f>IF(A5197&lt;&gt;"",VLOOKUP(B5197,'Ket qua do'!$C$5:$AP$50000,$H$3,TRUE),"")</f>
        <v>#N/A</v>
      </c>
      <c r="I5197" s="21" t="e">
        <f>IF(A5197&lt;&gt;"",VLOOKUP(B5197,'Ket qua do'!$C$5:$AP$50000,$I$3,TRUE)*$E$9/1000,"")</f>
        <v>#N/A</v>
      </c>
      <c r="J5197" s="21" t="e">
        <f>IF(A5197&lt;&gt;"",VLOOKUP(B5197,'Ket qua do'!$C$5:$AP$50000,$J$3,TRUE)*$E$9/1000,"")</f>
        <v>#N/A</v>
      </c>
      <c r="K5197" s="21" t="e">
        <f>IF(A5197&lt;&gt;"",VLOOKUP(B5197,'Ket qua do'!$C$5:$AP$50000,$K$3,TRUE)*$E$9/1000,"")</f>
        <v>#N/A</v>
      </c>
      <c r="L5197" s="21" t="e">
        <f>IF(A5197&lt;&gt;"",VLOOKUP(B5197,'Ket qua do'!$C$5:$AP$50000,$L$3,TRUE),"")</f>
        <v>#N/A</v>
      </c>
    </row>
    <row r="5198" spans="1:12" x14ac:dyDescent="0.25">
      <c r="A5198" t="e">
        <f t="shared" si="86"/>
        <v>#N/A</v>
      </c>
      <c r="B5198" s="1" t="e">
        <f>IF(A5198&lt;&gt;"",VLOOKUP(A5198,'Ket qua do'!$B$5:$CE$50000,2,TRUE),"")</f>
        <v>#N/A</v>
      </c>
      <c r="C5198" s="19" t="e">
        <f>IF(A5198&lt;&gt;"",VLOOKUP(B5198,'Ket qua do'!$C$5:$AP$50000,$C$3,TRUE)*SQRT(3)*$C$11,"")</f>
        <v>#N/A</v>
      </c>
      <c r="D5198" s="21" t="e">
        <f>IF(A5198&lt;&gt;"",VLOOKUP(B5198,'Ket qua do'!$C$5:$AP$50000,$D$3,TRUE),"")</f>
        <v>#N/A</v>
      </c>
      <c r="E5198" s="21" t="e">
        <f>IF(A5198&lt;&gt;"",VLOOKUP(B5198,'Ket qua do'!$C$5:$AP$50000,$E$3,TRUE)*$C$12,"")</f>
        <v>#N/A</v>
      </c>
      <c r="F5198" s="21" t="e">
        <f>IF(A5198&lt;&gt;"",VLOOKUP(B5198,'Ket qua do'!$C$5:$AP$50000,$F$3,TRUE),"")</f>
        <v>#N/A</v>
      </c>
      <c r="G5198" s="21" t="e">
        <f>IF(A5198&lt;&gt;"",VLOOKUP(B5198,'Ket qua do'!$C$5:$AP$50000,$G$3,TRUE),"")</f>
        <v>#N/A</v>
      </c>
      <c r="H5198" s="21" t="e">
        <f>IF(A5198&lt;&gt;"",VLOOKUP(B5198,'Ket qua do'!$C$5:$AP$50000,$H$3,TRUE),"")</f>
        <v>#N/A</v>
      </c>
      <c r="I5198" s="21" t="e">
        <f>IF(A5198&lt;&gt;"",VLOOKUP(B5198,'Ket qua do'!$C$5:$AP$50000,$I$3,TRUE)*$E$9/1000,"")</f>
        <v>#N/A</v>
      </c>
      <c r="J5198" s="21" t="e">
        <f>IF(A5198&lt;&gt;"",VLOOKUP(B5198,'Ket qua do'!$C$5:$AP$50000,$J$3,TRUE)*$E$9/1000,"")</f>
        <v>#N/A</v>
      </c>
      <c r="K5198" s="21" t="e">
        <f>IF(A5198&lt;&gt;"",VLOOKUP(B5198,'Ket qua do'!$C$5:$AP$50000,$K$3,TRUE)*$E$9/1000,"")</f>
        <v>#N/A</v>
      </c>
      <c r="L5198" s="21" t="e">
        <f>IF(A5198&lt;&gt;"",VLOOKUP(B5198,'Ket qua do'!$C$5:$AP$50000,$L$3,TRUE),"")</f>
        <v>#N/A</v>
      </c>
    </row>
    <row r="5199" spans="1:12" x14ac:dyDescent="0.25">
      <c r="A5199" t="e">
        <f t="shared" si="86"/>
        <v>#N/A</v>
      </c>
      <c r="B5199" s="1" t="e">
        <f>IF(A5199&lt;&gt;"",VLOOKUP(A5199,'Ket qua do'!$B$5:$CE$50000,2,TRUE),"")</f>
        <v>#N/A</v>
      </c>
      <c r="C5199" s="19" t="e">
        <f>IF(A5199&lt;&gt;"",VLOOKUP(B5199,'Ket qua do'!$C$5:$AP$50000,$C$3,TRUE)*SQRT(3)*$C$11,"")</f>
        <v>#N/A</v>
      </c>
      <c r="D5199" s="21" t="e">
        <f>IF(A5199&lt;&gt;"",VLOOKUP(B5199,'Ket qua do'!$C$5:$AP$50000,$D$3,TRUE),"")</f>
        <v>#N/A</v>
      </c>
      <c r="E5199" s="21" t="e">
        <f>IF(A5199&lt;&gt;"",VLOOKUP(B5199,'Ket qua do'!$C$5:$AP$50000,$E$3,TRUE)*$C$12,"")</f>
        <v>#N/A</v>
      </c>
      <c r="F5199" s="21" t="e">
        <f>IF(A5199&lt;&gt;"",VLOOKUP(B5199,'Ket qua do'!$C$5:$AP$50000,$F$3,TRUE),"")</f>
        <v>#N/A</v>
      </c>
      <c r="G5199" s="21" t="e">
        <f>IF(A5199&lt;&gt;"",VLOOKUP(B5199,'Ket qua do'!$C$5:$AP$50000,$G$3,TRUE),"")</f>
        <v>#N/A</v>
      </c>
      <c r="H5199" s="21" t="e">
        <f>IF(A5199&lt;&gt;"",VLOOKUP(B5199,'Ket qua do'!$C$5:$AP$50000,$H$3,TRUE),"")</f>
        <v>#N/A</v>
      </c>
      <c r="I5199" s="21" t="e">
        <f>IF(A5199&lt;&gt;"",VLOOKUP(B5199,'Ket qua do'!$C$5:$AP$50000,$I$3,TRUE)*$E$9/1000,"")</f>
        <v>#N/A</v>
      </c>
      <c r="J5199" s="21" t="e">
        <f>IF(A5199&lt;&gt;"",VLOOKUP(B5199,'Ket qua do'!$C$5:$AP$50000,$J$3,TRUE)*$E$9/1000,"")</f>
        <v>#N/A</v>
      </c>
      <c r="K5199" s="21" t="e">
        <f>IF(A5199&lt;&gt;"",VLOOKUP(B5199,'Ket qua do'!$C$5:$AP$50000,$K$3,TRUE)*$E$9/1000,"")</f>
        <v>#N/A</v>
      </c>
      <c r="L5199" s="21" t="e">
        <f>IF(A5199&lt;&gt;"",VLOOKUP(B5199,'Ket qua do'!$C$5:$AP$50000,$L$3,TRUE),"")</f>
        <v>#N/A</v>
      </c>
    </row>
    <row r="5200" spans="1:12" x14ac:dyDescent="0.25">
      <c r="A5200" t="e">
        <f t="shared" si="86"/>
        <v>#N/A</v>
      </c>
      <c r="B5200" s="1" t="e">
        <f>IF(A5200&lt;&gt;"",VLOOKUP(A5200,'Ket qua do'!$B$5:$CE$50000,2,TRUE),"")</f>
        <v>#N/A</v>
      </c>
      <c r="C5200" s="19" t="e">
        <f>IF(A5200&lt;&gt;"",VLOOKUP(B5200,'Ket qua do'!$C$5:$AP$50000,$C$3,TRUE)*SQRT(3)*$C$11,"")</f>
        <v>#N/A</v>
      </c>
      <c r="D5200" s="21" t="e">
        <f>IF(A5200&lt;&gt;"",VLOOKUP(B5200,'Ket qua do'!$C$5:$AP$50000,$D$3,TRUE),"")</f>
        <v>#N/A</v>
      </c>
      <c r="E5200" s="21" t="e">
        <f>IF(A5200&lt;&gt;"",VLOOKUP(B5200,'Ket qua do'!$C$5:$AP$50000,$E$3,TRUE)*$C$12,"")</f>
        <v>#N/A</v>
      </c>
      <c r="F5200" s="21" t="e">
        <f>IF(A5200&lt;&gt;"",VLOOKUP(B5200,'Ket qua do'!$C$5:$AP$50000,$F$3,TRUE),"")</f>
        <v>#N/A</v>
      </c>
      <c r="G5200" s="21" t="e">
        <f>IF(A5200&lt;&gt;"",VLOOKUP(B5200,'Ket qua do'!$C$5:$AP$50000,$G$3,TRUE),"")</f>
        <v>#N/A</v>
      </c>
      <c r="H5200" s="21" t="e">
        <f>IF(A5200&lt;&gt;"",VLOOKUP(B5200,'Ket qua do'!$C$5:$AP$50000,$H$3,TRUE),"")</f>
        <v>#N/A</v>
      </c>
      <c r="I5200" s="21" t="e">
        <f>IF(A5200&lt;&gt;"",VLOOKUP(B5200,'Ket qua do'!$C$5:$AP$50000,$I$3,TRUE)*$E$9/1000,"")</f>
        <v>#N/A</v>
      </c>
      <c r="J5200" s="21" t="e">
        <f>IF(A5200&lt;&gt;"",VLOOKUP(B5200,'Ket qua do'!$C$5:$AP$50000,$J$3,TRUE)*$E$9/1000,"")</f>
        <v>#N/A</v>
      </c>
      <c r="K5200" s="21" t="e">
        <f>IF(A5200&lt;&gt;"",VLOOKUP(B5200,'Ket qua do'!$C$5:$AP$50000,$K$3,TRUE)*$E$9/1000,"")</f>
        <v>#N/A</v>
      </c>
      <c r="L5200" s="21" t="e">
        <f>IF(A5200&lt;&gt;"",VLOOKUP(B5200,'Ket qua do'!$C$5:$AP$50000,$L$3,TRUE),"")</f>
        <v>#N/A</v>
      </c>
    </row>
    <row r="5201" spans="1:12" x14ac:dyDescent="0.25">
      <c r="A5201" t="e">
        <f t="shared" si="86"/>
        <v>#N/A</v>
      </c>
      <c r="B5201" s="1" t="e">
        <f>IF(A5201&lt;&gt;"",VLOOKUP(A5201,'Ket qua do'!$B$5:$CE$50000,2,TRUE),"")</f>
        <v>#N/A</v>
      </c>
      <c r="C5201" s="19" t="e">
        <f>IF(A5201&lt;&gt;"",VLOOKUP(B5201,'Ket qua do'!$C$5:$AP$50000,$C$3,TRUE)*SQRT(3)*$C$11,"")</f>
        <v>#N/A</v>
      </c>
      <c r="D5201" s="21" t="e">
        <f>IF(A5201&lt;&gt;"",VLOOKUP(B5201,'Ket qua do'!$C$5:$AP$50000,$D$3,TRUE),"")</f>
        <v>#N/A</v>
      </c>
      <c r="E5201" s="21" t="e">
        <f>IF(A5201&lt;&gt;"",VLOOKUP(B5201,'Ket qua do'!$C$5:$AP$50000,$E$3,TRUE)*$C$12,"")</f>
        <v>#N/A</v>
      </c>
      <c r="F5201" s="21" t="e">
        <f>IF(A5201&lt;&gt;"",VLOOKUP(B5201,'Ket qua do'!$C$5:$AP$50000,$F$3,TRUE),"")</f>
        <v>#N/A</v>
      </c>
      <c r="G5201" s="21" t="e">
        <f>IF(A5201&lt;&gt;"",VLOOKUP(B5201,'Ket qua do'!$C$5:$AP$50000,$G$3,TRUE),"")</f>
        <v>#N/A</v>
      </c>
      <c r="H5201" s="21" t="e">
        <f>IF(A5201&lt;&gt;"",VLOOKUP(B5201,'Ket qua do'!$C$5:$AP$50000,$H$3,TRUE),"")</f>
        <v>#N/A</v>
      </c>
      <c r="I5201" s="21" t="e">
        <f>IF(A5201&lt;&gt;"",VLOOKUP(B5201,'Ket qua do'!$C$5:$AP$50000,$I$3,TRUE)*$E$9/1000,"")</f>
        <v>#N/A</v>
      </c>
      <c r="J5201" s="21" t="e">
        <f>IF(A5201&lt;&gt;"",VLOOKUP(B5201,'Ket qua do'!$C$5:$AP$50000,$J$3,TRUE)*$E$9/1000,"")</f>
        <v>#N/A</v>
      </c>
      <c r="K5201" s="21" t="e">
        <f>IF(A5201&lt;&gt;"",VLOOKUP(B5201,'Ket qua do'!$C$5:$AP$50000,$K$3,TRUE)*$E$9/1000,"")</f>
        <v>#N/A</v>
      </c>
      <c r="L5201" s="21" t="e">
        <f>IF(A5201&lt;&gt;"",VLOOKUP(B5201,'Ket qua do'!$C$5:$AP$50000,$L$3,TRUE),"")</f>
        <v>#N/A</v>
      </c>
    </row>
    <row r="5202" spans="1:12" x14ac:dyDescent="0.25">
      <c r="A5202" t="e">
        <f t="shared" si="86"/>
        <v>#N/A</v>
      </c>
      <c r="B5202" s="1" t="e">
        <f>IF(A5202&lt;&gt;"",VLOOKUP(A5202,'Ket qua do'!$B$5:$CE$50000,2,TRUE),"")</f>
        <v>#N/A</v>
      </c>
      <c r="C5202" s="19" t="e">
        <f>IF(A5202&lt;&gt;"",VLOOKUP(B5202,'Ket qua do'!$C$5:$AP$50000,$C$3,TRUE)*SQRT(3)*$C$11,"")</f>
        <v>#N/A</v>
      </c>
      <c r="D5202" s="21" t="e">
        <f>IF(A5202&lt;&gt;"",VLOOKUP(B5202,'Ket qua do'!$C$5:$AP$50000,$D$3,TRUE),"")</f>
        <v>#N/A</v>
      </c>
      <c r="E5202" s="21" t="e">
        <f>IF(A5202&lt;&gt;"",VLOOKUP(B5202,'Ket qua do'!$C$5:$AP$50000,$E$3,TRUE)*$C$12,"")</f>
        <v>#N/A</v>
      </c>
      <c r="F5202" s="21" t="e">
        <f>IF(A5202&lt;&gt;"",VLOOKUP(B5202,'Ket qua do'!$C$5:$AP$50000,$F$3,TRUE),"")</f>
        <v>#N/A</v>
      </c>
      <c r="G5202" s="21" t="e">
        <f>IF(A5202&lt;&gt;"",VLOOKUP(B5202,'Ket qua do'!$C$5:$AP$50000,$G$3,TRUE),"")</f>
        <v>#N/A</v>
      </c>
      <c r="H5202" s="21" t="e">
        <f>IF(A5202&lt;&gt;"",VLOOKUP(B5202,'Ket qua do'!$C$5:$AP$50000,$H$3,TRUE),"")</f>
        <v>#N/A</v>
      </c>
      <c r="I5202" s="21" t="e">
        <f>IF(A5202&lt;&gt;"",VLOOKUP(B5202,'Ket qua do'!$C$5:$AP$50000,$I$3,TRUE)*$E$9/1000,"")</f>
        <v>#N/A</v>
      </c>
      <c r="J5202" s="21" t="e">
        <f>IF(A5202&lt;&gt;"",VLOOKUP(B5202,'Ket qua do'!$C$5:$AP$50000,$J$3,TRUE)*$E$9/1000,"")</f>
        <v>#N/A</v>
      </c>
      <c r="K5202" s="21" t="e">
        <f>IF(A5202&lt;&gt;"",VLOOKUP(B5202,'Ket qua do'!$C$5:$AP$50000,$K$3,TRUE)*$E$9/1000,"")</f>
        <v>#N/A</v>
      </c>
      <c r="L5202" s="21" t="e">
        <f>IF(A5202&lt;&gt;"",VLOOKUP(B5202,'Ket qua do'!$C$5:$AP$50000,$L$3,TRUE),"")</f>
        <v>#N/A</v>
      </c>
    </row>
    <row r="5203" spans="1:12" x14ac:dyDescent="0.25">
      <c r="A5203" t="e">
        <f t="shared" si="86"/>
        <v>#N/A</v>
      </c>
      <c r="B5203" s="1" t="e">
        <f>IF(A5203&lt;&gt;"",VLOOKUP(A5203,'Ket qua do'!$B$5:$CE$50000,2,TRUE),"")</f>
        <v>#N/A</v>
      </c>
      <c r="C5203" s="19" t="e">
        <f>IF(A5203&lt;&gt;"",VLOOKUP(B5203,'Ket qua do'!$C$5:$AP$50000,$C$3,TRUE)*SQRT(3)*$C$11,"")</f>
        <v>#N/A</v>
      </c>
      <c r="D5203" s="21" t="e">
        <f>IF(A5203&lt;&gt;"",VLOOKUP(B5203,'Ket qua do'!$C$5:$AP$50000,$D$3,TRUE),"")</f>
        <v>#N/A</v>
      </c>
      <c r="E5203" s="21" t="e">
        <f>IF(A5203&lt;&gt;"",VLOOKUP(B5203,'Ket qua do'!$C$5:$AP$50000,$E$3,TRUE)*$C$12,"")</f>
        <v>#N/A</v>
      </c>
      <c r="F5203" s="21" t="e">
        <f>IF(A5203&lt;&gt;"",VLOOKUP(B5203,'Ket qua do'!$C$5:$AP$50000,$F$3,TRUE),"")</f>
        <v>#N/A</v>
      </c>
      <c r="G5203" s="21" t="e">
        <f>IF(A5203&lt;&gt;"",VLOOKUP(B5203,'Ket qua do'!$C$5:$AP$50000,$G$3,TRUE),"")</f>
        <v>#N/A</v>
      </c>
      <c r="H5203" s="21" t="e">
        <f>IF(A5203&lt;&gt;"",VLOOKUP(B5203,'Ket qua do'!$C$5:$AP$50000,$H$3,TRUE),"")</f>
        <v>#N/A</v>
      </c>
      <c r="I5203" s="21" t="e">
        <f>IF(A5203&lt;&gt;"",VLOOKUP(B5203,'Ket qua do'!$C$5:$AP$50000,$I$3,TRUE)*$E$9/1000,"")</f>
        <v>#N/A</v>
      </c>
      <c r="J5203" s="21" t="e">
        <f>IF(A5203&lt;&gt;"",VLOOKUP(B5203,'Ket qua do'!$C$5:$AP$50000,$J$3,TRUE)*$E$9/1000,"")</f>
        <v>#N/A</v>
      </c>
      <c r="K5203" s="21" t="e">
        <f>IF(A5203&lt;&gt;"",VLOOKUP(B5203,'Ket qua do'!$C$5:$AP$50000,$K$3,TRUE)*$E$9/1000,"")</f>
        <v>#N/A</v>
      </c>
      <c r="L5203" s="21" t="e">
        <f>IF(A5203&lt;&gt;"",VLOOKUP(B5203,'Ket qua do'!$C$5:$AP$50000,$L$3,TRUE),"")</f>
        <v>#N/A</v>
      </c>
    </row>
    <row r="5204" spans="1:12" x14ac:dyDescent="0.25">
      <c r="A5204" t="e">
        <f t="shared" si="86"/>
        <v>#N/A</v>
      </c>
      <c r="B5204" s="1" t="e">
        <f>IF(A5204&lt;&gt;"",VLOOKUP(A5204,'Ket qua do'!$B$5:$CE$50000,2,TRUE),"")</f>
        <v>#N/A</v>
      </c>
      <c r="C5204" s="19" t="e">
        <f>IF(A5204&lt;&gt;"",VLOOKUP(B5204,'Ket qua do'!$C$5:$AP$50000,$C$3,TRUE)*SQRT(3)*$C$11,"")</f>
        <v>#N/A</v>
      </c>
      <c r="D5204" s="21" t="e">
        <f>IF(A5204&lt;&gt;"",VLOOKUP(B5204,'Ket qua do'!$C$5:$AP$50000,$D$3,TRUE),"")</f>
        <v>#N/A</v>
      </c>
      <c r="E5204" s="21" t="e">
        <f>IF(A5204&lt;&gt;"",VLOOKUP(B5204,'Ket qua do'!$C$5:$AP$50000,$E$3,TRUE)*$C$12,"")</f>
        <v>#N/A</v>
      </c>
      <c r="F5204" s="21" t="e">
        <f>IF(A5204&lt;&gt;"",VLOOKUP(B5204,'Ket qua do'!$C$5:$AP$50000,$F$3,TRUE),"")</f>
        <v>#N/A</v>
      </c>
      <c r="G5204" s="21" t="e">
        <f>IF(A5204&lt;&gt;"",VLOOKUP(B5204,'Ket qua do'!$C$5:$AP$50000,$G$3,TRUE),"")</f>
        <v>#N/A</v>
      </c>
      <c r="H5204" s="21" t="e">
        <f>IF(A5204&lt;&gt;"",VLOOKUP(B5204,'Ket qua do'!$C$5:$AP$50000,$H$3,TRUE),"")</f>
        <v>#N/A</v>
      </c>
      <c r="I5204" s="21" t="e">
        <f>IF(A5204&lt;&gt;"",VLOOKUP(B5204,'Ket qua do'!$C$5:$AP$50000,$I$3,TRUE)*$E$9/1000,"")</f>
        <v>#N/A</v>
      </c>
      <c r="J5204" s="21" t="e">
        <f>IF(A5204&lt;&gt;"",VLOOKUP(B5204,'Ket qua do'!$C$5:$AP$50000,$J$3,TRUE)*$E$9/1000,"")</f>
        <v>#N/A</v>
      </c>
      <c r="K5204" s="21" t="e">
        <f>IF(A5204&lt;&gt;"",VLOOKUP(B5204,'Ket qua do'!$C$5:$AP$50000,$K$3,TRUE)*$E$9/1000,"")</f>
        <v>#N/A</v>
      </c>
      <c r="L5204" s="21" t="e">
        <f>IF(A5204&lt;&gt;"",VLOOKUP(B5204,'Ket qua do'!$C$5:$AP$50000,$L$3,TRUE),"")</f>
        <v>#N/A</v>
      </c>
    </row>
    <row r="5205" spans="1:12" x14ac:dyDescent="0.25">
      <c r="A5205" t="e">
        <f t="shared" si="86"/>
        <v>#N/A</v>
      </c>
      <c r="B5205" s="1" t="e">
        <f>IF(A5205&lt;&gt;"",VLOOKUP(A5205,'Ket qua do'!$B$5:$CE$50000,2,TRUE),"")</f>
        <v>#N/A</v>
      </c>
      <c r="C5205" s="19" t="e">
        <f>IF(A5205&lt;&gt;"",VLOOKUP(B5205,'Ket qua do'!$C$5:$AP$50000,$C$3,TRUE)*SQRT(3)*$C$11,"")</f>
        <v>#N/A</v>
      </c>
      <c r="D5205" s="21" t="e">
        <f>IF(A5205&lt;&gt;"",VLOOKUP(B5205,'Ket qua do'!$C$5:$AP$50000,$D$3,TRUE),"")</f>
        <v>#N/A</v>
      </c>
      <c r="E5205" s="21" t="e">
        <f>IF(A5205&lt;&gt;"",VLOOKUP(B5205,'Ket qua do'!$C$5:$AP$50000,$E$3,TRUE)*$C$12,"")</f>
        <v>#N/A</v>
      </c>
      <c r="F5205" s="21" t="e">
        <f>IF(A5205&lt;&gt;"",VLOOKUP(B5205,'Ket qua do'!$C$5:$AP$50000,$F$3,TRUE),"")</f>
        <v>#N/A</v>
      </c>
      <c r="G5205" s="21" t="e">
        <f>IF(A5205&lt;&gt;"",VLOOKUP(B5205,'Ket qua do'!$C$5:$AP$50000,$G$3,TRUE),"")</f>
        <v>#N/A</v>
      </c>
      <c r="H5205" s="21" t="e">
        <f>IF(A5205&lt;&gt;"",VLOOKUP(B5205,'Ket qua do'!$C$5:$AP$50000,$H$3,TRUE),"")</f>
        <v>#N/A</v>
      </c>
      <c r="I5205" s="21" t="e">
        <f>IF(A5205&lt;&gt;"",VLOOKUP(B5205,'Ket qua do'!$C$5:$AP$50000,$I$3,TRUE)*$E$9/1000,"")</f>
        <v>#N/A</v>
      </c>
      <c r="J5205" s="21" t="e">
        <f>IF(A5205&lt;&gt;"",VLOOKUP(B5205,'Ket qua do'!$C$5:$AP$50000,$J$3,TRUE)*$E$9/1000,"")</f>
        <v>#N/A</v>
      </c>
      <c r="K5205" s="21" t="e">
        <f>IF(A5205&lt;&gt;"",VLOOKUP(B5205,'Ket qua do'!$C$5:$AP$50000,$K$3,TRUE)*$E$9/1000,"")</f>
        <v>#N/A</v>
      </c>
      <c r="L5205" s="21" t="e">
        <f>IF(A5205&lt;&gt;"",VLOOKUP(B5205,'Ket qua do'!$C$5:$AP$50000,$L$3,TRUE),"")</f>
        <v>#N/A</v>
      </c>
    </row>
    <row r="5206" spans="1:12" x14ac:dyDescent="0.25">
      <c r="A5206" t="e">
        <f t="shared" si="86"/>
        <v>#N/A</v>
      </c>
      <c r="B5206" s="1" t="e">
        <f>IF(A5206&lt;&gt;"",VLOOKUP(A5206,'Ket qua do'!$B$5:$CE$50000,2,TRUE),"")</f>
        <v>#N/A</v>
      </c>
      <c r="C5206" s="19" t="e">
        <f>IF(A5206&lt;&gt;"",VLOOKUP(B5206,'Ket qua do'!$C$5:$AP$50000,$C$3,TRUE)*SQRT(3)*$C$11,"")</f>
        <v>#N/A</v>
      </c>
      <c r="D5206" s="21" t="e">
        <f>IF(A5206&lt;&gt;"",VLOOKUP(B5206,'Ket qua do'!$C$5:$AP$50000,$D$3,TRUE),"")</f>
        <v>#N/A</v>
      </c>
      <c r="E5206" s="21" t="e">
        <f>IF(A5206&lt;&gt;"",VLOOKUP(B5206,'Ket qua do'!$C$5:$AP$50000,$E$3,TRUE)*$C$12,"")</f>
        <v>#N/A</v>
      </c>
      <c r="F5206" s="21" t="e">
        <f>IF(A5206&lt;&gt;"",VLOOKUP(B5206,'Ket qua do'!$C$5:$AP$50000,$F$3,TRUE),"")</f>
        <v>#N/A</v>
      </c>
      <c r="G5206" s="21" t="e">
        <f>IF(A5206&lt;&gt;"",VLOOKUP(B5206,'Ket qua do'!$C$5:$AP$50000,$G$3,TRUE),"")</f>
        <v>#N/A</v>
      </c>
      <c r="H5206" s="21" t="e">
        <f>IF(A5206&lt;&gt;"",VLOOKUP(B5206,'Ket qua do'!$C$5:$AP$50000,$H$3,TRUE),"")</f>
        <v>#N/A</v>
      </c>
      <c r="I5206" s="21" t="e">
        <f>IF(A5206&lt;&gt;"",VLOOKUP(B5206,'Ket qua do'!$C$5:$AP$50000,$I$3,TRUE)*$E$9/1000,"")</f>
        <v>#N/A</v>
      </c>
      <c r="J5206" s="21" t="e">
        <f>IF(A5206&lt;&gt;"",VLOOKUP(B5206,'Ket qua do'!$C$5:$AP$50000,$J$3,TRUE)*$E$9/1000,"")</f>
        <v>#N/A</v>
      </c>
      <c r="K5206" s="21" t="e">
        <f>IF(A5206&lt;&gt;"",VLOOKUP(B5206,'Ket qua do'!$C$5:$AP$50000,$K$3,TRUE)*$E$9/1000,"")</f>
        <v>#N/A</v>
      </c>
      <c r="L5206" s="21" t="e">
        <f>IF(A5206&lt;&gt;"",VLOOKUP(B5206,'Ket qua do'!$C$5:$AP$50000,$L$3,TRUE),"")</f>
        <v>#N/A</v>
      </c>
    </row>
    <row r="5207" spans="1:12" x14ac:dyDescent="0.25">
      <c r="A5207" t="e">
        <f t="shared" si="86"/>
        <v>#N/A</v>
      </c>
      <c r="B5207" s="1" t="e">
        <f>IF(A5207&lt;&gt;"",VLOOKUP(A5207,'Ket qua do'!$B$5:$CE$50000,2,TRUE),"")</f>
        <v>#N/A</v>
      </c>
      <c r="C5207" s="19" t="e">
        <f>IF(A5207&lt;&gt;"",VLOOKUP(B5207,'Ket qua do'!$C$5:$AP$50000,$C$3,TRUE)*SQRT(3)*$C$11,"")</f>
        <v>#N/A</v>
      </c>
      <c r="D5207" s="21" t="e">
        <f>IF(A5207&lt;&gt;"",VLOOKUP(B5207,'Ket qua do'!$C$5:$AP$50000,$D$3,TRUE),"")</f>
        <v>#N/A</v>
      </c>
      <c r="E5207" s="21" t="e">
        <f>IF(A5207&lt;&gt;"",VLOOKUP(B5207,'Ket qua do'!$C$5:$AP$50000,$E$3,TRUE)*$C$12,"")</f>
        <v>#N/A</v>
      </c>
      <c r="F5207" s="21" t="e">
        <f>IF(A5207&lt;&gt;"",VLOOKUP(B5207,'Ket qua do'!$C$5:$AP$50000,$F$3,TRUE),"")</f>
        <v>#N/A</v>
      </c>
      <c r="G5207" s="21" t="e">
        <f>IF(A5207&lt;&gt;"",VLOOKUP(B5207,'Ket qua do'!$C$5:$AP$50000,$G$3,TRUE),"")</f>
        <v>#N/A</v>
      </c>
      <c r="H5207" s="21" t="e">
        <f>IF(A5207&lt;&gt;"",VLOOKUP(B5207,'Ket qua do'!$C$5:$AP$50000,$H$3,TRUE),"")</f>
        <v>#N/A</v>
      </c>
      <c r="I5207" s="21" t="e">
        <f>IF(A5207&lt;&gt;"",VLOOKUP(B5207,'Ket qua do'!$C$5:$AP$50000,$I$3,TRUE)*$E$9/1000,"")</f>
        <v>#N/A</v>
      </c>
      <c r="J5207" s="21" t="e">
        <f>IF(A5207&lt;&gt;"",VLOOKUP(B5207,'Ket qua do'!$C$5:$AP$50000,$J$3,TRUE)*$E$9/1000,"")</f>
        <v>#N/A</v>
      </c>
      <c r="K5207" s="21" t="e">
        <f>IF(A5207&lt;&gt;"",VLOOKUP(B5207,'Ket qua do'!$C$5:$AP$50000,$K$3,TRUE)*$E$9/1000,"")</f>
        <v>#N/A</v>
      </c>
      <c r="L5207" s="21" t="e">
        <f>IF(A5207&lt;&gt;"",VLOOKUP(B5207,'Ket qua do'!$C$5:$AP$50000,$L$3,TRUE),"")</f>
        <v>#N/A</v>
      </c>
    </row>
    <row r="5208" spans="1:12" x14ac:dyDescent="0.25">
      <c r="A5208" t="e">
        <f t="shared" si="86"/>
        <v>#N/A</v>
      </c>
      <c r="B5208" s="1" t="e">
        <f>IF(A5208&lt;&gt;"",VLOOKUP(A5208,'Ket qua do'!$B$5:$CE$50000,2,TRUE),"")</f>
        <v>#N/A</v>
      </c>
      <c r="C5208" s="19" t="e">
        <f>IF(A5208&lt;&gt;"",VLOOKUP(B5208,'Ket qua do'!$C$5:$AP$50000,$C$3,TRUE)*SQRT(3)*$C$11,"")</f>
        <v>#N/A</v>
      </c>
      <c r="D5208" s="21" t="e">
        <f>IF(A5208&lt;&gt;"",VLOOKUP(B5208,'Ket qua do'!$C$5:$AP$50000,$D$3,TRUE),"")</f>
        <v>#N/A</v>
      </c>
      <c r="E5208" s="21" t="e">
        <f>IF(A5208&lt;&gt;"",VLOOKUP(B5208,'Ket qua do'!$C$5:$AP$50000,$E$3,TRUE)*$C$12,"")</f>
        <v>#N/A</v>
      </c>
      <c r="F5208" s="21" t="e">
        <f>IF(A5208&lt;&gt;"",VLOOKUP(B5208,'Ket qua do'!$C$5:$AP$50000,$F$3,TRUE),"")</f>
        <v>#N/A</v>
      </c>
      <c r="G5208" s="21" t="e">
        <f>IF(A5208&lt;&gt;"",VLOOKUP(B5208,'Ket qua do'!$C$5:$AP$50000,$G$3,TRUE),"")</f>
        <v>#N/A</v>
      </c>
      <c r="H5208" s="21" t="e">
        <f>IF(A5208&lt;&gt;"",VLOOKUP(B5208,'Ket qua do'!$C$5:$AP$50000,$H$3,TRUE),"")</f>
        <v>#N/A</v>
      </c>
      <c r="I5208" s="21" t="e">
        <f>IF(A5208&lt;&gt;"",VLOOKUP(B5208,'Ket qua do'!$C$5:$AP$50000,$I$3,TRUE)*$E$9/1000,"")</f>
        <v>#N/A</v>
      </c>
      <c r="J5208" s="21" t="e">
        <f>IF(A5208&lt;&gt;"",VLOOKUP(B5208,'Ket qua do'!$C$5:$AP$50000,$J$3,TRUE)*$E$9/1000,"")</f>
        <v>#N/A</v>
      </c>
      <c r="K5208" s="21" t="e">
        <f>IF(A5208&lt;&gt;"",VLOOKUP(B5208,'Ket qua do'!$C$5:$AP$50000,$K$3,TRUE)*$E$9/1000,"")</f>
        <v>#N/A</v>
      </c>
      <c r="L5208" s="21" t="e">
        <f>IF(A5208&lt;&gt;"",VLOOKUP(B5208,'Ket qua do'!$C$5:$AP$50000,$L$3,TRUE),"")</f>
        <v>#N/A</v>
      </c>
    </row>
    <row r="5209" spans="1:12" x14ac:dyDescent="0.25">
      <c r="A5209" t="e">
        <f t="shared" si="86"/>
        <v>#N/A</v>
      </c>
      <c r="B5209" s="1" t="e">
        <f>IF(A5209&lt;&gt;"",VLOOKUP(A5209,'Ket qua do'!$B$5:$CE$50000,2,TRUE),"")</f>
        <v>#N/A</v>
      </c>
      <c r="C5209" s="19" t="e">
        <f>IF(A5209&lt;&gt;"",VLOOKUP(B5209,'Ket qua do'!$C$5:$AP$50000,$C$3,TRUE)*SQRT(3)*$C$11,"")</f>
        <v>#N/A</v>
      </c>
      <c r="D5209" s="21" t="e">
        <f>IF(A5209&lt;&gt;"",VLOOKUP(B5209,'Ket qua do'!$C$5:$AP$50000,$D$3,TRUE),"")</f>
        <v>#N/A</v>
      </c>
      <c r="E5209" s="21" t="e">
        <f>IF(A5209&lt;&gt;"",VLOOKUP(B5209,'Ket qua do'!$C$5:$AP$50000,$E$3,TRUE)*$C$12,"")</f>
        <v>#N/A</v>
      </c>
      <c r="F5209" s="21" t="e">
        <f>IF(A5209&lt;&gt;"",VLOOKUP(B5209,'Ket qua do'!$C$5:$AP$50000,$F$3,TRUE),"")</f>
        <v>#N/A</v>
      </c>
      <c r="G5209" s="21" t="e">
        <f>IF(A5209&lt;&gt;"",VLOOKUP(B5209,'Ket qua do'!$C$5:$AP$50000,$G$3,TRUE),"")</f>
        <v>#N/A</v>
      </c>
      <c r="H5209" s="21" t="e">
        <f>IF(A5209&lt;&gt;"",VLOOKUP(B5209,'Ket qua do'!$C$5:$AP$50000,$H$3,TRUE),"")</f>
        <v>#N/A</v>
      </c>
      <c r="I5209" s="21" t="e">
        <f>IF(A5209&lt;&gt;"",VLOOKUP(B5209,'Ket qua do'!$C$5:$AP$50000,$I$3,TRUE)*$E$9/1000,"")</f>
        <v>#N/A</v>
      </c>
      <c r="J5209" s="21" t="e">
        <f>IF(A5209&lt;&gt;"",VLOOKUP(B5209,'Ket qua do'!$C$5:$AP$50000,$J$3,TRUE)*$E$9/1000,"")</f>
        <v>#N/A</v>
      </c>
      <c r="K5209" s="21" t="e">
        <f>IF(A5209&lt;&gt;"",VLOOKUP(B5209,'Ket qua do'!$C$5:$AP$50000,$K$3,TRUE)*$E$9/1000,"")</f>
        <v>#N/A</v>
      </c>
      <c r="L5209" s="21" t="e">
        <f>IF(A5209&lt;&gt;"",VLOOKUP(B5209,'Ket qua do'!$C$5:$AP$50000,$L$3,TRUE),"")</f>
        <v>#N/A</v>
      </c>
    </row>
    <row r="5210" spans="1:12" x14ac:dyDescent="0.25">
      <c r="A5210" t="e">
        <f t="shared" ref="A5210:A5273" si="87">IF(A5209&lt;$E$8,A5209+1,"")</f>
        <v>#N/A</v>
      </c>
      <c r="B5210" s="1" t="e">
        <f>IF(A5210&lt;&gt;"",VLOOKUP(A5210,'Ket qua do'!$B$5:$CE$50000,2,TRUE),"")</f>
        <v>#N/A</v>
      </c>
      <c r="C5210" s="19" t="e">
        <f>IF(A5210&lt;&gt;"",VLOOKUP(B5210,'Ket qua do'!$C$5:$AP$50000,$C$3,TRUE)*SQRT(3)*$C$11,"")</f>
        <v>#N/A</v>
      </c>
      <c r="D5210" s="21" t="e">
        <f>IF(A5210&lt;&gt;"",VLOOKUP(B5210,'Ket qua do'!$C$5:$AP$50000,$D$3,TRUE),"")</f>
        <v>#N/A</v>
      </c>
      <c r="E5210" s="21" t="e">
        <f>IF(A5210&lt;&gt;"",VLOOKUP(B5210,'Ket qua do'!$C$5:$AP$50000,$E$3,TRUE)*$C$12,"")</f>
        <v>#N/A</v>
      </c>
      <c r="F5210" s="21" t="e">
        <f>IF(A5210&lt;&gt;"",VLOOKUP(B5210,'Ket qua do'!$C$5:$AP$50000,$F$3,TRUE),"")</f>
        <v>#N/A</v>
      </c>
      <c r="G5210" s="21" t="e">
        <f>IF(A5210&lt;&gt;"",VLOOKUP(B5210,'Ket qua do'!$C$5:$AP$50000,$G$3,TRUE),"")</f>
        <v>#N/A</v>
      </c>
      <c r="H5210" s="21" t="e">
        <f>IF(A5210&lt;&gt;"",VLOOKUP(B5210,'Ket qua do'!$C$5:$AP$50000,$H$3,TRUE),"")</f>
        <v>#N/A</v>
      </c>
      <c r="I5210" s="21" t="e">
        <f>IF(A5210&lt;&gt;"",VLOOKUP(B5210,'Ket qua do'!$C$5:$AP$50000,$I$3,TRUE)*$E$9/1000,"")</f>
        <v>#N/A</v>
      </c>
      <c r="J5210" s="21" t="e">
        <f>IF(A5210&lt;&gt;"",VLOOKUP(B5210,'Ket qua do'!$C$5:$AP$50000,$J$3,TRUE)*$E$9/1000,"")</f>
        <v>#N/A</v>
      </c>
      <c r="K5210" s="21" t="e">
        <f>IF(A5210&lt;&gt;"",VLOOKUP(B5210,'Ket qua do'!$C$5:$AP$50000,$K$3,TRUE)*$E$9/1000,"")</f>
        <v>#N/A</v>
      </c>
      <c r="L5210" s="21" t="e">
        <f>IF(A5210&lt;&gt;"",VLOOKUP(B5210,'Ket qua do'!$C$5:$AP$50000,$L$3,TRUE),"")</f>
        <v>#N/A</v>
      </c>
    </row>
    <row r="5211" spans="1:12" x14ac:dyDescent="0.25">
      <c r="A5211" t="e">
        <f t="shared" si="87"/>
        <v>#N/A</v>
      </c>
      <c r="B5211" s="1" t="e">
        <f>IF(A5211&lt;&gt;"",VLOOKUP(A5211,'Ket qua do'!$B$5:$CE$50000,2,TRUE),"")</f>
        <v>#N/A</v>
      </c>
      <c r="C5211" s="19" t="e">
        <f>IF(A5211&lt;&gt;"",VLOOKUP(B5211,'Ket qua do'!$C$5:$AP$50000,$C$3,TRUE)*SQRT(3)*$C$11,"")</f>
        <v>#N/A</v>
      </c>
      <c r="D5211" s="21" t="e">
        <f>IF(A5211&lt;&gt;"",VLOOKUP(B5211,'Ket qua do'!$C$5:$AP$50000,$D$3,TRUE),"")</f>
        <v>#N/A</v>
      </c>
      <c r="E5211" s="21" t="e">
        <f>IF(A5211&lt;&gt;"",VLOOKUP(B5211,'Ket qua do'!$C$5:$AP$50000,$E$3,TRUE)*$C$12,"")</f>
        <v>#N/A</v>
      </c>
      <c r="F5211" s="21" t="e">
        <f>IF(A5211&lt;&gt;"",VLOOKUP(B5211,'Ket qua do'!$C$5:$AP$50000,$F$3,TRUE),"")</f>
        <v>#N/A</v>
      </c>
      <c r="G5211" s="21" t="e">
        <f>IF(A5211&lt;&gt;"",VLOOKUP(B5211,'Ket qua do'!$C$5:$AP$50000,$G$3,TRUE),"")</f>
        <v>#N/A</v>
      </c>
      <c r="H5211" s="21" t="e">
        <f>IF(A5211&lt;&gt;"",VLOOKUP(B5211,'Ket qua do'!$C$5:$AP$50000,$H$3,TRUE),"")</f>
        <v>#N/A</v>
      </c>
      <c r="I5211" s="21" t="e">
        <f>IF(A5211&lt;&gt;"",VLOOKUP(B5211,'Ket qua do'!$C$5:$AP$50000,$I$3,TRUE)*$E$9/1000,"")</f>
        <v>#N/A</v>
      </c>
      <c r="J5211" s="21" t="e">
        <f>IF(A5211&lt;&gt;"",VLOOKUP(B5211,'Ket qua do'!$C$5:$AP$50000,$J$3,TRUE)*$E$9/1000,"")</f>
        <v>#N/A</v>
      </c>
      <c r="K5211" s="21" t="e">
        <f>IF(A5211&lt;&gt;"",VLOOKUP(B5211,'Ket qua do'!$C$5:$AP$50000,$K$3,TRUE)*$E$9/1000,"")</f>
        <v>#N/A</v>
      </c>
      <c r="L5211" s="21" t="e">
        <f>IF(A5211&lt;&gt;"",VLOOKUP(B5211,'Ket qua do'!$C$5:$AP$50000,$L$3,TRUE),"")</f>
        <v>#N/A</v>
      </c>
    </row>
    <row r="5212" spans="1:12" x14ac:dyDescent="0.25">
      <c r="A5212" t="e">
        <f t="shared" si="87"/>
        <v>#N/A</v>
      </c>
      <c r="B5212" s="1" t="e">
        <f>IF(A5212&lt;&gt;"",VLOOKUP(A5212,'Ket qua do'!$B$5:$CE$50000,2,TRUE),"")</f>
        <v>#N/A</v>
      </c>
      <c r="C5212" s="19" t="e">
        <f>IF(A5212&lt;&gt;"",VLOOKUP(B5212,'Ket qua do'!$C$5:$AP$50000,$C$3,TRUE)*SQRT(3)*$C$11,"")</f>
        <v>#N/A</v>
      </c>
      <c r="D5212" s="21" t="e">
        <f>IF(A5212&lt;&gt;"",VLOOKUP(B5212,'Ket qua do'!$C$5:$AP$50000,$D$3,TRUE),"")</f>
        <v>#N/A</v>
      </c>
      <c r="E5212" s="21" t="e">
        <f>IF(A5212&lt;&gt;"",VLOOKUP(B5212,'Ket qua do'!$C$5:$AP$50000,$E$3,TRUE)*$C$12,"")</f>
        <v>#N/A</v>
      </c>
      <c r="F5212" s="21" t="e">
        <f>IF(A5212&lt;&gt;"",VLOOKUP(B5212,'Ket qua do'!$C$5:$AP$50000,$F$3,TRUE),"")</f>
        <v>#N/A</v>
      </c>
      <c r="G5212" s="21" t="e">
        <f>IF(A5212&lt;&gt;"",VLOOKUP(B5212,'Ket qua do'!$C$5:$AP$50000,$G$3,TRUE),"")</f>
        <v>#N/A</v>
      </c>
      <c r="H5212" s="21" t="e">
        <f>IF(A5212&lt;&gt;"",VLOOKUP(B5212,'Ket qua do'!$C$5:$AP$50000,$H$3,TRUE),"")</f>
        <v>#N/A</v>
      </c>
      <c r="I5212" s="21" t="e">
        <f>IF(A5212&lt;&gt;"",VLOOKUP(B5212,'Ket qua do'!$C$5:$AP$50000,$I$3,TRUE)*$E$9/1000,"")</f>
        <v>#N/A</v>
      </c>
      <c r="J5212" s="21" t="e">
        <f>IF(A5212&lt;&gt;"",VLOOKUP(B5212,'Ket qua do'!$C$5:$AP$50000,$J$3,TRUE)*$E$9/1000,"")</f>
        <v>#N/A</v>
      </c>
      <c r="K5212" s="21" t="e">
        <f>IF(A5212&lt;&gt;"",VLOOKUP(B5212,'Ket qua do'!$C$5:$AP$50000,$K$3,TRUE)*$E$9/1000,"")</f>
        <v>#N/A</v>
      </c>
      <c r="L5212" s="21" t="e">
        <f>IF(A5212&lt;&gt;"",VLOOKUP(B5212,'Ket qua do'!$C$5:$AP$50000,$L$3,TRUE),"")</f>
        <v>#N/A</v>
      </c>
    </row>
    <row r="5213" spans="1:12" x14ac:dyDescent="0.25">
      <c r="A5213" t="e">
        <f t="shared" si="87"/>
        <v>#N/A</v>
      </c>
      <c r="B5213" s="1" t="e">
        <f>IF(A5213&lt;&gt;"",VLOOKUP(A5213,'Ket qua do'!$B$5:$CE$50000,2,TRUE),"")</f>
        <v>#N/A</v>
      </c>
      <c r="C5213" s="19" t="e">
        <f>IF(A5213&lt;&gt;"",VLOOKUP(B5213,'Ket qua do'!$C$5:$AP$50000,$C$3,TRUE)*SQRT(3)*$C$11,"")</f>
        <v>#N/A</v>
      </c>
      <c r="D5213" s="21" t="e">
        <f>IF(A5213&lt;&gt;"",VLOOKUP(B5213,'Ket qua do'!$C$5:$AP$50000,$D$3,TRUE),"")</f>
        <v>#N/A</v>
      </c>
      <c r="E5213" s="21" t="e">
        <f>IF(A5213&lt;&gt;"",VLOOKUP(B5213,'Ket qua do'!$C$5:$AP$50000,$E$3,TRUE)*$C$12,"")</f>
        <v>#N/A</v>
      </c>
      <c r="F5213" s="21" t="e">
        <f>IF(A5213&lt;&gt;"",VLOOKUP(B5213,'Ket qua do'!$C$5:$AP$50000,$F$3,TRUE),"")</f>
        <v>#N/A</v>
      </c>
      <c r="G5213" s="21" t="e">
        <f>IF(A5213&lt;&gt;"",VLOOKUP(B5213,'Ket qua do'!$C$5:$AP$50000,$G$3,TRUE),"")</f>
        <v>#N/A</v>
      </c>
      <c r="H5213" s="21" t="e">
        <f>IF(A5213&lt;&gt;"",VLOOKUP(B5213,'Ket qua do'!$C$5:$AP$50000,$H$3,TRUE),"")</f>
        <v>#N/A</v>
      </c>
      <c r="I5213" s="21" t="e">
        <f>IF(A5213&lt;&gt;"",VLOOKUP(B5213,'Ket qua do'!$C$5:$AP$50000,$I$3,TRUE)*$E$9/1000,"")</f>
        <v>#N/A</v>
      </c>
      <c r="J5213" s="21" t="e">
        <f>IF(A5213&lt;&gt;"",VLOOKUP(B5213,'Ket qua do'!$C$5:$AP$50000,$J$3,TRUE)*$E$9/1000,"")</f>
        <v>#N/A</v>
      </c>
      <c r="K5213" s="21" t="e">
        <f>IF(A5213&lt;&gt;"",VLOOKUP(B5213,'Ket qua do'!$C$5:$AP$50000,$K$3,TRUE)*$E$9/1000,"")</f>
        <v>#N/A</v>
      </c>
      <c r="L5213" s="21" t="e">
        <f>IF(A5213&lt;&gt;"",VLOOKUP(B5213,'Ket qua do'!$C$5:$AP$50000,$L$3,TRUE),"")</f>
        <v>#N/A</v>
      </c>
    </row>
    <row r="5214" spans="1:12" x14ac:dyDescent="0.25">
      <c r="A5214" t="e">
        <f t="shared" si="87"/>
        <v>#N/A</v>
      </c>
      <c r="B5214" s="1" t="e">
        <f>IF(A5214&lt;&gt;"",VLOOKUP(A5214,'Ket qua do'!$B$5:$CE$50000,2,TRUE),"")</f>
        <v>#N/A</v>
      </c>
      <c r="C5214" s="19" t="e">
        <f>IF(A5214&lt;&gt;"",VLOOKUP(B5214,'Ket qua do'!$C$5:$AP$50000,$C$3,TRUE)*SQRT(3)*$C$11,"")</f>
        <v>#N/A</v>
      </c>
      <c r="D5214" s="21" t="e">
        <f>IF(A5214&lt;&gt;"",VLOOKUP(B5214,'Ket qua do'!$C$5:$AP$50000,$D$3,TRUE),"")</f>
        <v>#N/A</v>
      </c>
      <c r="E5214" s="21" t="e">
        <f>IF(A5214&lt;&gt;"",VLOOKUP(B5214,'Ket qua do'!$C$5:$AP$50000,$E$3,TRUE)*$C$12,"")</f>
        <v>#N/A</v>
      </c>
      <c r="F5214" s="21" t="e">
        <f>IF(A5214&lt;&gt;"",VLOOKUP(B5214,'Ket qua do'!$C$5:$AP$50000,$F$3,TRUE),"")</f>
        <v>#N/A</v>
      </c>
      <c r="G5214" s="21" t="e">
        <f>IF(A5214&lt;&gt;"",VLOOKUP(B5214,'Ket qua do'!$C$5:$AP$50000,$G$3,TRUE),"")</f>
        <v>#N/A</v>
      </c>
      <c r="H5214" s="21" t="e">
        <f>IF(A5214&lt;&gt;"",VLOOKUP(B5214,'Ket qua do'!$C$5:$AP$50000,$H$3,TRUE),"")</f>
        <v>#N/A</v>
      </c>
      <c r="I5214" s="21" t="e">
        <f>IF(A5214&lt;&gt;"",VLOOKUP(B5214,'Ket qua do'!$C$5:$AP$50000,$I$3,TRUE)*$E$9/1000,"")</f>
        <v>#N/A</v>
      </c>
      <c r="J5214" s="21" t="e">
        <f>IF(A5214&lt;&gt;"",VLOOKUP(B5214,'Ket qua do'!$C$5:$AP$50000,$J$3,TRUE)*$E$9/1000,"")</f>
        <v>#N/A</v>
      </c>
      <c r="K5214" s="21" t="e">
        <f>IF(A5214&lt;&gt;"",VLOOKUP(B5214,'Ket qua do'!$C$5:$AP$50000,$K$3,TRUE)*$E$9/1000,"")</f>
        <v>#N/A</v>
      </c>
      <c r="L5214" s="21" t="e">
        <f>IF(A5214&lt;&gt;"",VLOOKUP(B5214,'Ket qua do'!$C$5:$AP$50000,$L$3,TRUE),"")</f>
        <v>#N/A</v>
      </c>
    </row>
    <row r="5215" spans="1:12" x14ac:dyDescent="0.25">
      <c r="A5215" t="e">
        <f t="shared" si="87"/>
        <v>#N/A</v>
      </c>
      <c r="B5215" s="1" t="e">
        <f>IF(A5215&lt;&gt;"",VLOOKUP(A5215,'Ket qua do'!$B$5:$CE$50000,2,TRUE),"")</f>
        <v>#N/A</v>
      </c>
      <c r="C5215" s="19" t="e">
        <f>IF(A5215&lt;&gt;"",VLOOKUP(B5215,'Ket qua do'!$C$5:$AP$50000,$C$3,TRUE)*SQRT(3)*$C$11,"")</f>
        <v>#N/A</v>
      </c>
      <c r="D5215" s="21" t="e">
        <f>IF(A5215&lt;&gt;"",VLOOKUP(B5215,'Ket qua do'!$C$5:$AP$50000,$D$3,TRUE),"")</f>
        <v>#N/A</v>
      </c>
      <c r="E5215" s="21" t="e">
        <f>IF(A5215&lt;&gt;"",VLOOKUP(B5215,'Ket qua do'!$C$5:$AP$50000,$E$3,TRUE)*$C$12,"")</f>
        <v>#N/A</v>
      </c>
      <c r="F5215" s="21" t="e">
        <f>IF(A5215&lt;&gt;"",VLOOKUP(B5215,'Ket qua do'!$C$5:$AP$50000,$F$3,TRUE),"")</f>
        <v>#N/A</v>
      </c>
      <c r="G5215" s="21" t="e">
        <f>IF(A5215&lt;&gt;"",VLOOKUP(B5215,'Ket qua do'!$C$5:$AP$50000,$G$3,TRUE),"")</f>
        <v>#N/A</v>
      </c>
      <c r="H5215" s="21" t="e">
        <f>IF(A5215&lt;&gt;"",VLOOKUP(B5215,'Ket qua do'!$C$5:$AP$50000,$H$3,TRUE),"")</f>
        <v>#N/A</v>
      </c>
      <c r="I5215" s="21" t="e">
        <f>IF(A5215&lt;&gt;"",VLOOKUP(B5215,'Ket qua do'!$C$5:$AP$50000,$I$3,TRUE)*$E$9/1000,"")</f>
        <v>#N/A</v>
      </c>
      <c r="J5215" s="21" t="e">
        <f>IF(A5215&lt;&gt;"",VLOOKUP(B5215,'Ket qua do'!$C$5:$AP$50000,$J$3,TRUE)*$E$9/1000,"")</f>
        <v>#N/A</v>
      </c>
      <c r="K5215" s="21" t="e">
        <f>IF(A5215&lt;&gt;"",VLOOKUP(B5215,'Ket qua do'!$C$5:$AP$50000,$K$3,TRUE)*$E$9/1000,"")</f>
        <v>#N/A</v>
      </c>
      <c r="L5215" s="21" t="e">
        <f>IF(A5215&lt;&gt;"",VLOOKUP(B5215,'Ket qua do'!$C$5:$AP$50000,$L$3,TRUE),"")</f>
        <v>#N/A</v>
      </c>
    </row>
    <row r="5216" spans="1:12" x14ac:dyDescent="0.25">
      <c r="A5216" t="e">
        <f t="shared" si="87"/>
        <v>#N/A</v>
      </c>
      <c r="B5216" s="1" t="e">
        <f>IF(A5216&lt;&gt;"",VLOOKUP(A5216,'Ket qua do'!$B$5:$CE$50000,2,TRUE),"")</f>
        <v>#N/A</v>
      </c>
      <c r="C5216" s="19" t="e">
        <f>IF(A5216&lt;&gt;"",VLOOKUP(B5216,'Ket qua do'!$C$5:$AP$50000,$C$3,TRUE)*SQRT(3)*$C$11,"")</f>
        <v>#N/A</v>
      </c>
      <c r="D5216" s="21" t="e">
        <f>IF(A5216&lt;&gt;"",VLOOKUP(B5216,'Ket qua do'!$C$5:$AP$50000,$D$3,TRUE),"")</f>
        <v>#N/A</v>
      </c>
      <c r="E5216" s="21" t="e">
        <f>IF(A5216&lt;&gt;"",VLOOKUP(B5216,'Ket qua do'!$C$5:$AP$50000,$E$3,TRUE)*$C$12,"")</f>
        <v>#N/A</v>
      </c>
      <c r="F5216" s="21" t="e">
        <f>IF(A5216&lt;&gt;"",VLOOKUP(B5216,'Ket qua do'!$C$5:$AP$50000,$F$3,TRUE),"")</f>
        <v>#N/A</v>
      </c>
      <c r="G5216" s="21" t="e">
        <f>IF(A5216&lt;&gt;"",VLOOKUP(B5216,'Ket qua do'!$C$5:$AP$50000,$G$3,TRUE),"")</f>
        <v>#N/A</v>
      </c>
      <c r="H5216" s="21" t="e">
        <f>IF(A5216&lt;&gt;"",VLOOKUP(B5216,'Ket qua do'!$C$5:$AP$50000,$H$3,TRUE),"")</f>
        <v>#N/A</v>
      </c>
      <c r="I5216" s="21" t="e">
        <f>IF(A5216&lt;&gt;"",VLOOKUP(B5216,'Ket qua do'!$C$5:$AP$50000,$I$3,TRUE)*$E$9/1000,"")</f>
        <v>#N/A</v>
      </c>
      <c r="J5216" s="21" t="e">
        <f>IF(A5216&lt;&gt;"",VLOOKUP(B5216,'Ket qua do'!$C$5:$AP$50000,$J$3,TRUE)*$E$9/1000,"")</f>
        <v>#N/A</v>
      </c>
      <c r="K5216" s="21" t="e">
        <f>IF(A5216&lt;&gt;"",VLOOKUP(B5216,'Ket qua do'!$C$5:$AP$50000,$K$3,TRUE)*$E$9/1000,"")</f>
        <v>#N/A</v>
      </c>
      <c r="L5216" s="21" t="e">
        <f>IF(A5216&lt;&gt;"",VLOOKUP(B5216,'Ket qua do'!$C$5:$AP$50000,$L$3,TRUE),"")</f>
        <v>#N/A</v>
      </c>
    </row>
    <row r="5217" spans="1:12" x14ac:dyDescent="0.25">
      <c r="A5217" t="e">
        <f t="shared" si="87"/>
        <v>#N/A</v>
      </c>
      <c r="B5217" s="1" t="e">
        <f>IF(A5217&lt;&gt;"",VLOOKUP(A5217,'Ket qua do'!$B$5:$CE$50000,2,TRUE),"")</f>
        <v>#N/A</v>
      </c>
      <c r="C5217" s="19" t="e">
        <f>IF(A5217&lt;&gt;"",VLOOKUP(B5217,'Ket qua do'!$C$5:$AP$50000,$C$3,TRUE)*SQRT(3)*$C$11,"")</f>
        <v>#N/A</v>
      </c>
      <c r="D5217" s="21" t="e">
        <f>IF(A5217&lt;&gt;"",VLOOKUP(B5217,'Ket qua do'!$C$5:$AP$50000,$D$3,TRUE),"")</f>
        <v>#N/A</v>
      </c>
      <c r="E5217" s="21" t="e">
        <f>IF(A5217&lt;&gt;"",VLOOKUP(B5217,'Ket qua do'!$C$5:$AP$50000,$E$3,TRUE)*$C$12,"")</f>
        <v>#N/A</v>
      </c>
      <c r="F5217" s="21" t="e">
        <f>IF(A5217&lt;&gt;"",VLOOKUP(B5217,'Ket qua do'!$C$5:$AP$50000,$F$3,TRUE),"")</f>
        <v>#N/A</v>
      </c>
      <c r="G5217" s="21" t="e">
        <f>IF(A5217&lt;&gt;"",VLOOKUP(B5217,'Ket qua do'!$C$5:$AP$50000,$G$3,TRUE),"")</f>
        <v>#N/A</v>
      </c>
      <c r="H5217" s="21" t="e">
        <f>IF(A5217&lt;&gt;"",VLOOKUP(B5217,'Ket qua do'!$C$5:$AP$50000,$H$3,TRUE),"")</f>
        <v>#N/A</v>
      </c>
      <c r="I5217" s="21" t="e">
        <f>IF(A5217&lt;&gt;"",VLOOKUP(B5217,'Ket qua do'!$C$5:$AP$50000,$I$3,TRUE)*$E$9/1000,"")</f>
        <v>#N/A</v>
      </c>
      <c r="J5217" s="21" t="e">
        <f>IF(A5217&lt;&gt;"",VLOOKUP(B5217,'Ket qua do'!$C$5:$AP$50000,$J$3,TRUE)*$E$9/1000,"")</f>
        <v>#N/A</v>
      </c>
      <c r="K5217" s="21" t="e">
        <f>IF(A5217&lt;&gt;"",VLOOKUP(B5217,'Ket qua do'!$C$5:$AP$50000,$K$3,TRUE)*$E$9/1000,"")</f>
        <v>#N/A</v>
      </c>
      <c r="L5217" s="21" t="e">
        <f>IF(A5217&lt;&gt;"",VLOOKUP(B5217,'Ket qua do'!$C$5:$AP$50000,$L$3,TRUE),"")</f>
        <v>#N/A</v>
      </c>
    </row>
    <row r="5218" spans="1:12" x14ac:dyDescent="0.25">
      <c r="A5218" t="e">
        <f t="shared" si="87"/>
        <v>#N/A</v>
      </c>
      <c r="B5218" s="1" t="e">
        <f>IF(A5218&lt;&gt;"",VLOOKUP(A5218,'Ket qua do'!$B$5:$CE$50000,2,TRUE),"")</f>
        <v>#N/A</v>
      </c>
      <c r="C5218" s="19" t="e">
        <f>IF(A5218&lt;&gt;"",VLOOKUP(B5218,'Ket qua do'!$C$5:$AP$50000,$C$3,TRUE)*SQRT(3)*$C$11,"")</f>
        <v>#N/A</v>
      </c>
      <c r="D5218" s="21" t="e">
        <f>IF(A5218&lt;&gt;"",VLOOKUP(B5218,'Ket qua do'!$C$5:$AP$50000,$D$3,TRUE),"")</f>
        <v>#N/A</v>
      </c>
      <c r="E5218" s="21" t="e">
        <f>IF(A5218&lt;&gt;"",VLOOKUP(B5218,'Ket qua do'!$C$5:$AP$50000,$E$3,TRUE)*$C$12,"")</f>
        <v>#N/A</v>
      </c>
      <c r="F5218" s="21" t="e">
        <f>IF(A5218&lt;&gt;"",VLOOKUP(B5218,'Ket qua do'!$C$5:$AP$50000,$F$3,TRUE),"")</f>
        <v>#N/A</v>
      </c>
      <c r="G5218" s="21" t="e">
        <f>IF(A5218&lt;&gt;"",VLOOKUP(B5218,'Ket qua do'!$C$5:$AP$50000,$G$3,TRUE),"")</f>
        <v>#N/A</v>
      </c>
      <c r="H5218" s="21" t="e">
        <f>IF(A5218&lt;&gt;"",VLOOKUP(B5218,'Ket qua do'!$C$5:$AP$50000,$H$3,TRUE),"")</f>
        <v>#N/A</v>
      </c>
      <c r="I5218" s="21" t="e">
        <f>IF(A5218&lt;&gt;"",VLOOKUP(B5218,'Ket qua do'!$C$5:$AP$50000,$I$3,TRUE)*$E$9/1000,"")</f>
        <v>#N/A</v>
      </c>
      <c r="J5218" s="21" t="e">
        <f>IF(A5218&lt;&gt;"",VLOOKUP(B5218,'Ket qua do'!$C$5:$AP$50000,$J$3,TRUE)*$E$9/1000,"")</f>
        <v>#N/A</v>
      </c>
      <c r="K5218" s="21" t="e">
        <f>IF(A5218&lt;&gt;"",VLOOKUP(B5218,'Ket qua do'!$C$5:$AP$50000,$K$3,TRUE)*$E$9/1000,"")</f>
        <v>#N/A</v>
      </c>
      <c r="L5218" s="21" t="e">
        <f>IF(A5218&lt;&gt;"",VLOOKUP(B5218,'Ket qua do'!$C$5:$AP$50000,$L$3,TRUE),"")</f>
        <v>#N/A</v>
      </c>
    </row>
    <row r="5219" spans="1:12" x14ac:dyDescent="0.25">
      <c r="A5219" t="e">
        <f t="shared" si="87"/>
        <v>#N/A</v>
      </c>
      <c r="B5219" s="1" t="e">
        <f>IF(A5219&lt;&gt;"",VLOOKUP(A5219,'Ket qua do'!$B$5:$CE$50000,2,TRUE),"")</f>
        <v>#N/A</v>
      </c>
      <c r="C5219" s="19" t="e">
        <f>IF(A5219&lt;&gt;"",VLOOKUP(B5219,'Ket qua do'!$C$5:$AP$50000,$C$3,TRUE)*SQRT(3)*$C$11,"")</f>
        <v>#N/A</v>
      </c>
      <c r="D5219" s="21" t="e">
        <f>IF(A5219&lt;&gt;"",VLOOKUP(B5219,'Ket qua do'!$C$5:$AP$50000,$D$3,TRUE),"")</f>
        <v>#N/A</v>
      </c>
      <c r="E5219" s="21" t="e">
        <f>IF(A5219&lt;&gt;"",VLOOKUP(B5219,'Ket qua do'!$C$5:$AP$50000,$E$3,TRUE)*$C$12,"")</f>
        <v>#N/A</v>
      </c>
      <c r="F5219" s="21" t="e">
        <f>IF(A5219&lt;&gt;"",VLOOKUP(B5219,'Ket qua do'!$C$5:$AP$50000,$F$3,TRUE),"")</f>
        <v>#N/A</v>
      </c>
      <c r="G5219" s="21" t="e">
        <f>IF(A5219&lt;&gt;"",VLOOKUP(B5219,'Ket qua do'!$C$5:$AP$50000,$G$3,TRUE),"")</f>
        <v>#N/A</v>
      </c>
      <c r="H5219" s="21" t="e">
        <f>IF(A5219&lt;&gt;"",VLOOKUP(B5219,'Ket qua do'!$C$5:$AP$50000,$H$3,TRUE),"")</f>
        <v>#N/A</v>
      </c>
      <c r="I5219" s="21" t="e">
        <f>IF(A5219&lt;&gt;"",VLOOKUP(B5219,'Ket qua do'!$C$5:$AP$50000,$I$3,TRUE)*$E$9/1000,"")</f>
        <v>#N/A</v>
      </c>
      <c r="J5219" s="21" t="e">
        <f>IF(A5219&lt;&gt;"",VLOOKUP(B5219,'Ket qua do'!$C$5:$AP$50000,$J$3,TRUE)*$E$9/1000,"")</f>
        <v>#N/A</v>
      </c>
      <c r="K5219" s="21" t="e">
        <f>IF(A5219&lt;&gt;"",VLOOKUP(B5219,'Ket qua do'!$C$5:$AP$50000,$K$3,TRUE)*$E$9/1000,"")</f>
        <v>#N/A</v>
      </c>
      <c r="L5219" s="21" t="e">
        <f>IF(A5219&lt;&gt;"",VLOOKUP(B5219,'Ket qua do'!$C$5:$AP$50000,$L$3,TRUE),"")</f>
        <v>#N/A</v>
      </c>
    </row>
    <row r="5220" spans="1:12" x14ac:dyDescent="0.25">
      <c r="A5220" t="e">
        <f t="shared" si="87"/>
        <v>#N/A</v>
      </c>
      <c r="B5220" s="1" t="e">
        <f>IF(A5220&lt;&gt;"",VLOOKUP(A5220,'Ket qua do'!$B$5:$CE$50000,2,TRUE),"")</f>
        <v>#N/A</v>
      </c>
      <c r="C5220" s="19" t="e">
        <f>IF(A5220&lt;&gt;"",VLOOKUP(B5220,'Ket qua do'!$C$5:$AP$50000,$C$3,TRUE)*SQRT(3)*$C$11,"")</f>
        <v>#N/A</v>
      </c>
      <c r="D5220" s="21" t="e">
        <f>IF(A5220&lt;&gt;"",VLOOKUP(B5220,'Ket qua do'!$C$5:$AP$50000,$D$3,TRUE),"")</f>
        <v>#N/A</v>
      </c>
      <c r="E5220" s="21" t="e">
        <f>IF(A5220&lt;&gt;"",VLOOKUP(B5220,'Ket qua do'!$C$5:$AP$50000,$E$3,TRUE)*$C$12,"")</f>
        <v>#N/A</v>
      </c>
      <c r="F5220" s="21" t="e">
        <f>IF(A5220&lt;&gt;"",VLOOKUP(B5220,'Ket qua do'!$C$5:$AP$50000,$F$3,TRUE),"")</f>
        <v>#N/A</v>
      </c>
      <c r="G5220" s="21" t="e">
        <f>IF(A5220&lt;&gt;"",VLOOKUP(B5220,'Ket qua do'!$C$5:$AP$50000,$G$3,TRUE),"")</f>
        <v>#N/A</v>
      </c>
      <c r="H5220" s="21" t="e">
        <f>IF(A5220&lt;&gt;"",VLOOKUP(B5220,'Ket qua do'!$C$5:$AP$50000,$H$3,TRUE),"")</f>
        <v>#N/A</v>
      </c>
      <c r="I5220" s="21" t="e">
        <f>IF(A5220&lt;&gt;"",VLOOKUP(B5220,'Ket qua do'!$C$5:$AP$50000,$I$3,TRUE)*$E$9/1000,"")</f>
        <v>#N/A</v>
      </c>
      <c r="J5220" s="21" t="e">
        <f>IF(A5220&lt;&gt;"",VLOOKUP(B5220,'Ket qua do'!$C$5:$AP$50000,$J$3,TRUE)*$E$9/1000,"")</f>
        <v>#N/A</v>
      </c>
      <c r="K5220" s="21" t="e">
        <f>IF(A5220&lt;&gt;"",VLOOKUP(B5220,'Ket qua do'!$C$5:$AP$50000,$K$3,TRUE)*$E$9/1000,"")</f>
        <v>#N/A</v>
      </c>
      <c r="L5220" s="21" t="e">
        <f>IF(A5220&lt;&gt;"",VLOOKUP(B5220,'Ket qua do'!$C$5:$AP$50000,$L$3,TRUE),"")</f>
        <v>#N/A</v>
      </c>
    </row>
    <row r="5221" spans="1:12" x14ac:dyDescent="0.25">
      <c r="A5221" t="e">
        <f t="shared" si="87"/>
        <v>#N/A</v>
      </c>
      <c r="B5221" s="1" t="e">
        <f>IF(A5221&lt;&gt;"",VLOOKUP(A5221,'Ket qua do'!$B$5:$CE$50000,2,TRUE),"")</f>
        <v>#N/A</v>
      </c>
      <c r="C5221" s="19" t="e">
        <f>IF(A5221&lt;&gt;"",VLOOKUP(B5221,'Ket qua do'!$C$5:$AP$50000,$C$3,TRUE)*SQRT(3)*$C$11,"")</f>
        <v>#N/A</v>
      </c>
      <c r="D5221" s="21" t="e">
        <f>IF(A5221&lt;&gt;"",VLOOKUP(B5221,'Ket qua do'!$C$5:$AP$50000,$D$3,TRUE),"")</f>
        <v>#N/A</v>
      </c>
      <c r="E5221" s="21" t="e">
        <f>IF(A5221&lt;&gt;"",VLOOKUP(B5221,'Ket qua do'!$C$5:$AP$50000,$E$3,TRUE)*$C$12,"")</f>
        <v>#N/A</v>
      </c>
      <c r="F5221" s="21" t="e">
        <f>IF(A5221&lt;&gt;"",VLOOKUP(B5221,'Ket qua do'!$C$5:$AP$50000,$F$3,TRUE),"")</f>
        <v>#N/A</v>
      </c>
      <c r="G5221" s="21" t="e">
        <f>IF(A5221&lt;&gt;"",VLOOKUP(B5221,'Ket qua do'!$C$5:$AP$50000,$G$3,TRUE),"")</f>
        <v>#N/A</v>
      </c>
      <c r="H5221" s="21" t="e">
        <f>IF(A5221&lt;&gt;"",VLOOKUP(B5221,'Ket qua do'!$C$5:$AP$50000,$H$3,TRUE),"")</f>
        <v>#N/A</v>
      </c>
      <c r="I5221" s="21" t="e">
        <f>IF(A5221&lt;&gt;"",VLOOKUP(B5221,'Ket qua do'!$C$5:$AP$50000,$I$3,TRUE)*$E$9/1000,"")</f>
        <v>#N/A</v>
      </c>
      <c r="J5221" s="21" t="e">
        <f>IF(A5221&lt;&gt;"",VLOOKUP(B5221,'Ket qua do'!$C$5:$AP$50000,$J$3,TRUE)*$E$9/1000,"")</f>
        <v>#N/A</v>
      </c>
      <c r="K5221" s="21" t="e">
        <f>IF(A5221&lt;&gt;"",VLOOKUP(B5221,'Ket qua do'!$C$5:$AP$50000,$K$3,TRUE)*$E$9/1000,"")</f>
        <v>#N/A</v>
      </c>
      <c r="L5221" s="21" t="e">
        <f>IF(A5221&lt;&gt;"",VLOOKUP(B5221,'Ket qua do'!$C$5:$AP$50000,$L$3,TRUE),"")</f>
        <v>#N/A</v>
      </c>
    </row>
    <row r="5222" spans="1:12" x14ac:dyDescent="0.25">
      <c r="A5222" t="e">
        <f t="shared" si="87"/>
        <v>#N/A</v>
      </c>
      <c r="B5222" s="1" t="e">
        <f>IF(A5222&lt;&gt;"",VLOOKUP(A5222,'Ket qua do'!$B$5:$CE$50000,2,TRUE),"")</f>
        <v>#N/A</v>
      </c>
      <c r="C5222" s="19" t="e">
        <f>IF(A5222&lt;&gt;"",VLOOKUP(B5222,'Ket qua do'!$C$5:$AP$50000,$C$3,TRUE)*SQRT(3)*$C$11,"")</f>
        <v>#N/A</v>
      </c>
      <c r="D5222" s="21" t="e">
        <f>IF(A5222&lt;&gt;"",VLOOKUP(B5222,'Ket qua do'!$C$5:$AP$50000,$D$3,TRUE),"")</f>
        <v>#N/A</v>
      </c>
      <c r="E5222" s="21" t="e">
        <f>IF(A5222&lt;&gt;"",VLOOKUP(B5222,'Ket qua do'!$C$5:$AP$50000,$E$3,TRUE)*$C$12,"")</f>
        <v>#N/A</v>
      </c>
      <c r="F5222" s="21" t="e">
        <f>IF(A5222&lt;&gt;"",VLOOKUP(B5222,'Ket qua do'!$C$5:$AP$50000,$F$3,TRUE),"")</f>
        <v>#N/A</v>
      </c>
      <c r="G5222" s="21" t="e">
        <f>IF(A5222&lt;&gt;"",VLOOKUP(B5222,'Ket qua do'!$C$5:$AP$50000,$G$3,TRUE),"")</f>
        <v>#N/A</v>
      </c>
      <c r="H5222" s="21" t="e">
        <f>IF(A5222&lt;&gt;"",VLOOKUP(B5222,'Ket qua do'!$C$5:$AP$50000,$H$3,TRUE),"")</f>
        <v>#N/A</v>
      </c>
      <c r="I5222" s="21" t="e">
        <f>IF(A5222&lt;&gt;"",VLOOKUP(B5222,'Ket qua do'!$C$5:$AP$50000,$I$3,TRUE)*$E$9/1000,"")</f>
        <v>#N/A</v>
      </c>
      <c r="J5222" s="21" t="e">
        <f>IF(A5222&lt;&gt;"",VLOOKUP(B5222,'Ket qua do'!$C$5:$AP$50000,$J$3,TRUE)*$E$9/1000,"")</f>
        <v>#N/A</v>
      </c>
      <c r="K5222" s="21" t="e">
        <f>IF(A5222&lt;&gt;"",VLOOKUP(B5222,'Ket qua do'!$C$5:$AP$50000,$K$3,TRUE)*$E$9/1000,"")</f>
        <v>#N/A</v>
      </c>
      <c r="L5222" s="21" t="e">
        <f>IF(A5222&lt;&gt;"",VLOOKUP(B5222,'Ket qua do'!$C$5:$AP$50000,$L$3,TRUE),"")</f>
        <v>#N/A</v>
      </c>
    </row>
    <row r="5223" spans="1:12" x14ac:dyDescent="0.25">
      <c r="A5223" t="e">
        <f t="shared" si="87"/>
        <v>#N/A</v>
      </c>
      <c r="B5223" s="1" t="e">
        <f>IF(A5223&lt;&gt;"",VLOOKUP(A5223,'Ket qua do'!$B$5:$CE$50000,2,TRUE),"")</f>
        <v>#N/A</v>
      </c>
      <c r="C5223" s="19" t="e">
        <f>IF(A5223&lt;&gt;"",VLOOKUP(B5223,'Ket qua do'!$C$5:$AP$50000,$C$3,TRUE)*SQRT(3)*$C$11,"")</f>
        <v>#N/A</v>
      </c>
      <c r="D5223" s="21" t="e">
        <f>IF(A5223&lt;&gt;"",VLOOKUP(B5223,'Ket qua do'!$C$5:$AP$50000,$D$3,TRUE),"")</f>
        <v>#N/A</v>
      </c>
      <c r="E5223" s="21" t="e">
        <f>IF(A5223&lt;&gt;"",VLOOKUP(B5223,'Ket qua do'!$C$5:$AP$50000,$E$3,TRUE)*$C$12,"")</f>
        <v>#N/A</v>
      </c>
      <c r="F5223" s="21" t="e">
        <f>IF(A5223&lt;&gt;"",VLOOKUP(B5223,'Ket qua do'!$C$5:$AP$50000,$F$3,TRUE),"")</f>
        <v>#N/A</v>
      </c>
      <c r="G5223" s="21" t="e">
        <f>IF(A5223&lt;&gt;"",VLOOKUP(B5223,'Ket qua do'!$C$5:$AP$50000,$G$3,TRUE),"")</f>
        <v>#N/A</v>
      </c>
      <c r="H5223" s="21" t="e">
        <f>IF(A5223&lt;&gt;"",VLOOKUP(B5223,'Ket qua do'!$C$5:$AP$50000,$H$3,TRUE),"")</f>
        <v>#N/A</v>
      </c>
      <c r="I5223" s="21" t="e">
        <f>IF(A5223&lt;&gt;"",VLOOKUP(B5223,'Ket qua do'!$C$5:$AP$50000,$I$3,TRUE)*$E$9/1000,"")</f>
        <v>#N/A</v>
      </c>
      <c r="J5223" s="21" t="e">
        <f>IF(A5223&lt;&gt;"",VLOOKUP(B5223,'Ket qua do'!$C$5:$AP$50000,$J$3,TRUE)*$E$9/1000,"")</f>
        <v>#N/A</v>
      </c>
      <c r="K5223" s="21" t="e">
        <f>IF(A5223&lt;&gt;"",VLOOKUP(B5223,'Ket qua do'!$C$5:$AP$50000,$K$3,TRUE)*$E$9/1000,"")</f>
        <v>#N/A</v>
      </c>
      <c r="L5223" s="21" t="e">
        <f>IF(A5223&lt;&gt;"",VLOOKUP(B5223,'Ket qua do'!$C$5:$AP$50000,$L$3,TRUE),"")</f>
        <v>#N/A</v>
      </c>
    </row>
    <row r="5224" spans="1:12" x14ac:dyDescent="0.25">
      <c r="A5224" t="e">
        <f t="shared" si="87"/>
        <v>#N/A</v>
      </c>
      <c r="B5224" s="1" t="e">
        <f>IF(A5224&lt;&gt;"",VLOOKUP(A5224,'Ket qua do'!$B$5:$CE$50000,2,TRUE),"")</f>
        <v>#N/A</v>
      </c>
      <c r="C5224" s="19" t="e">
        <f>IF(A5224&lt;&gt;"",VLOOKUP(B5224,'Ket qua do'!$C$5:$AP$50000,$C$3,TRUE)*SQRT(3)*$C$11,"")</f>
        <v>#N/A</v>
      </c>
      <c r="D5224" s="21" t="e">
        <f>IF(A5224&lt;&gt;"",VLOOKUP(B5224,'Ket qua do'!$C$5:$AP$50000,$D$3,TRUE),"")</f>
        <v>#N/A</v>
      </c>
      <c r="E5224" s="21" t="e">
        <f>IF(A5224&lt;&gt;"",VLOOKUP(B5224,'Ket qua do'!$C$5:$AP$50000,$E$3,TRUE)*$C$12,"")</f>
        <v>#N/A</v>
      </c>
      <c r="F5224" s="21" t="e">
        <f>IF(A5224&lt;&gt;"",VLOOKUP(B5224,'Ket qua do'!$C$5:$AP$50000,$F$3,TRUE),"")</f>
        <v>#N/A</v>
      </c>
      <c r="G5224" s="21" t="e">
        <f>IF(A5224&lt;&gt;"",VLOOKUP(B5224,'Ket qua do'!$C$5:$AP$50000,$G$3,TRUE),"")</f>
        <v>#N/A</v>
      </c>
      <c r="H5224" s="21" t="e">
        <f>IF(A5224&lt;&gt;"",VLOOKUP(B5224,'Ket qua do'!$C$5:$AP$50000,$H$3,TRUE),"")</f>
        <v>#N/A</v>
      </c>
      <c r="I5224" s="21" t="e">
        <f>IF(A5224&lt;&gt;"",VLOOKUP(B5224,'Ket qua do'!$C$5:$AP$50000,$I$3,TRUE)*$E$9/1000,"")</f>
        <v>#N/A</v>
      </c>
      <c r="J5224" s="21" t="e">
        <f>IF(A5224&lt;&gt;"",VLOOKUP(B5224,'Ket qua do'!$C$5:$AP$50000,$J$3,TRUE)*$E$9/1000,"")</f>
        <v>#N/A</v>
      </c>
      <c r="K5224" s="21" t="e">
        <f>IF(A5224&lt;&gt;"",VLOOKUP(B5224,'Ket qua do'!$C$5:$AP$50000,$K$3,TRUE)*$E$9/1000,"")</f>
        <v>#N/A</v>
      </c>
      <c r="L5224" s="21" t="e">
        <f>IF(A5224&lt;&gt;"",VLOOKUP(B5224,'Ket qua do'!$C$5:$AP$50000,$L$3,TRUE),"")</f>
        <v>#N/A</v>
      </c>
    </row>
    <row r="5225" spans="1:12" x14ac:dyDescent="0.25">
      <c r="A5225" t="e">
        <f t="shared" si="87"/>
        <v>#N/A</v>
      </c>
      <c r="B5225" s="1" t="e">
        <f>IF(A5225&lt;&gt;"",VLOOKUP(A5225,'Ket qua do'!$B$5:$CE$50000,2,TRUE),"")</f>
        <v>#N/A</v>
      </c>
      <c r="C5225" s="19" t="e">
        <f>IF(A5225&lt;&gt;"",VLOOKUP(B5225,'Ket qua do'!$C$5:$AP$50000,$C$3,TRUE)*SQRT(3)*$C$11,"")</f>
        <v>#N/A</v>
      </c>
      <c r="D5225" s="21" t="e">
        <f>IF(A5225&lt;&gt;"",VLOOKUP(B5225,'Ket qua do'!$C$5:$AP$50000,$D$3,TRUE),"")</f>
        <v>#N/A</v>
      </c>
      <c r="E5225" s="21" t="e">
        <f>IF(A5225&lt;&gt;"",VLOOKUP(B5225,'Ket qua do'!$C$5:$AP$50000,$E$3,TRUE)*$C$12,"")</f>
        <v>#N/A</v>
      </c>
      <c r="F5225" s="21" t="e">
        <f>IF(A5225&lt;&gt;"",VLOOKUP(B5225,'Ket qua do'!$C$5:$AP$50000,$F$3,TRUE),"")</f>
        <v>#N/A</v>
      </c>
      <c r="G5225" s="21" t="e">
        <f>IF(A5225&lt;&gt;"",VLOOKUP(B5225,'Ket qua do'!$C$5:$AP$50000,$G$3,TRUE),"")</f>
        <v>#N/A</v>
      </c>
      <c r="H5225" s="21" t="e">
        <f>IF(A5225&lt;&gt;"",VLOOKUP(B5225,'Ket qua do'!$C$5:$AP$50000,$H$3,TRUE),"")</f>
        <v>#N/A</v>
      </c>
      <c r="I5225" s="21" t="e">
        <f>IF(A5225&lt;&gt;"",VLOOKUP(B5225,'Ket qua do'!$C$5:$AP$50000,$I$3,TRUE)*$E$9/1000,"")</f>
        <v>#N/A</v>
      </c>
      <c r="J5225" s="21" t="e">
        <f>IF(A5225&lt;&gt;"",VLOOKUP(B5225,'Ket qua do'!$C$5:$AP$50000,$J$3,TRUE)*$E$9/1000,"")</f>
        <v>#N/A</v>
      </c>
      <c r="K5225" s="21" t="e">
        <f>IF(A5225&lt;&gt;"",VLOOKUP(B5225,'Ket qua do'!$C$5:$AP$50000,$K$3,TRUE)*$E$9/1000,"")</f>
        <v>#N/A</v>
      </c>
      <c r="L5225" s="21" t="e">
        <f>IF(A5225&lt;&gt;"",VLOOKUP(B5225,'Ket qua do'!$C$5:$AP$50000,$L$3,TRUE),"")</f>
        <v>#N/A</v>
      </c>
    </row>
    <row r="5226" spans="1:12" x14ac:dyDescent="0.25">
      <c r="A5226" t="e">
        <f t="shared" si="87"/>
        <v>#N/A</v>
      </c>
      <c r="B5226" s="1" t="e">
        <f>IF(A5226&lt;&gt;"",VLOOKUP(A5226,'Ket qua do'!$B$5:$CE$50000,2,TRUE),"")</f>
        <v>#N/A</v>
      </c>
      <c r="C5226" s="19" t="e">
        <f>IF(A5226&lt;&gt;"",VLOOKUP(B5226,'Ket qua do'!$C$5:$AP$50000,$C$3,TRUE)*SQRT(3)*$C$11,"")</f>
        <v>#N/A</v>
      </c>
      <c r="D5226" s="21" t="e">
        <f>IF(A5226&lt;&gt;"",VLOOKUP(B5226,'Ket qua do'!$C$5:$AP$50000,$D$3,TRUE),"")</f>
        <v>#N/A</v>
      </c>
      <c r="E5226" s="21" t="e">
        <f>IF(A5226&lt;&gt;"",VLOOKUP(B5226,'Ket qua do'!$C$5:$AP$50000,$E$3,TRUE)*$C$12,"")</f>
        <v>#N/A</v>
      </c>
      <c r="F5226" s="21" t="e">
        <f>IF(A5226&lt;&gt;"",VLOOKUP(B5226,'Ket qua do'!$C$5:$AP$50000,$F$3,TRUE),"")</f>
        <v>#N/A</v>
      </c>
      <c r="G5226" s="21" t="e">
        <f>IF(A5226&lt;&gt;"",VLOOKUP(B5226,'Ket qua do'!$C$5:$AP$50000,$G$3,TRUE),"")</f>
        <v>#N/A</v>
      </c>
      <c r="H5226" s="21" t="e">
        <f>IF(A5226&lt;&gt;"",VLOOKUP(B5226,'Ket qua do'!$C$5:$AP$50000,$H$3,TRUE),"")</f>
        <v>#N/A</v>
      </c>
      <c r="I5226" s="21" t="e">
        <f>IF(A5226&lt;&gt;"",VLOOKUP(B5226,'Ket qua do'!$C$5:$AP$50000,$I$3,TRUE)*$E$9/1000,"")</f>
        <v>#N/A</v>
      </c>
      <c r="J5226" s="21" t="e">
        <f>IF(A5226&lt;&gt;"",VLOOKUP(B5226,'Ket qua do'!$C$5:$AP$50000,$J$3,TRUE)*$E$9/1000,"")</f>
        <v>#N/A</v>
      </c>
      <c r="K5226" s="21" t="e">
        <f>IF(A5226&lt;&gt;"",VLOOKUP(B5226,'Ket qua do'!$C$5:$AP$50000,$K$3,TRUE)*$E$9/1000,"")</f>
        <v>#N/A</v>
      </c>
      <c r="L5226" s="21" t="e">
        <f>IF(A5226&lt;&gt;"",VLOOKUP(B5226,'Ket qua do'!$C$5:$AP$50000,$L$3,TRUE),"")</f>
        <v>#N/A</v>
      </c>
    </row>
    <row r="5227" spans="1:12" x14ac:dyDescent="0.25">
      <c r="A5227" t="e">
        <f t="shared" si="87"/>
        <v>#N/A</v>
      </c>
      <c r="B5227" s="1" t="e">
        <f>IF(A5227&lt;&gt;"",VLOOKUP(A5227,'Ket qua do'!$B$5:$CE$50000,2,TRUE),"")</f>
        <v>#N/A</v>
      </c>
      <c r="C5227" s="19" t="e">
        <f>IF(A5227&lt;&gt;"",VLOOKUP(B5227,'Ket qua do'!$C$5:$AP$50000,$C$3,TRUE)*SQRT(3)*$C$11,"")</f>
        <v>#N/A</v>
      </c>
      <c r="D5227" s="21" t="e">
        <f>IF(A5227&lt;&gt;"",VLOOKUP(B5227,'Ket qua do'!$C$5:$AP$50000,$D$3,TRUE),"")</f>
        <v>#N/A</v>
      </c>
      <c r="E5227" s="21" t="e">
        <f>IF(A5227&lt;&gt;"",VLOOKUP(B5227,'Ket qua do'!$C$5:$AP$50000,$E$3,TRUE)*$C$12,"")</f>
        <v>#N/A</v>
      </c>
      <c r="F5227" s="21" t="e">
        <f>IF(A5227&lt;&gt;"",VLOOKUP(B5227,'Ket qua do'!$C$5:$AP$50000,$F$3,TRUE),"")</f>
        <v>#N/A</v>
      </c>
      <c r="G5227" s="21" t="e">
        <f>IF(A5227&lt;&gt;"",VLOOKUP(B5227,'Ket qua do'!$C$5:$AP$50000,$G$3,TRUE),"")</f>
        <v>#N/A</v>
      </c>
      <c r="H5227" s="21" t="e">
        <f>IF(A5227&lt;&gt;"",VLOOKUP(B5227,'Ket qua do'!$C$5:$AP$50000,$H$3,TRUE),"")</f>
        <v>#N/A</v>
      </c>
      <c r="I5227" s="21" t="e">
        <f>IF(A5227&lt;&gt;"",VLOOKUP(B5227,'Ket qua do'!$C$5:$AP$50000,$I$3,TRUE)*$E$9/1000,"")</f>
        <v>#N/A</v>
      </c>
      <c r="J5227" s="21" t="e">
        <f>IF(A5227&lt;&gt;"",VLOOKUP(B5227,'Ket qua do'!$C$5:$AP$50000,$J$3,TRUE)*$E$9/1000,"")</f>
        <v>#N/A</v>
      </c>
      <c r="K5227" s="21" t="e">
        <f>IF(A5227&lt;&gt;"",VLOOKUP(B5227,'Ket qua do'!$C$5:$AP$50000,$K$3,TRUE)*$E$9/1000,"")</f>
        <v>#N/A</v>
      </c>
      <c r="L5227" s="21" t="e">
        <f>IF(A5227&lt;&gt;"",VLOOKUP(B5227,'Ket qua do'!$C$5:$AP$50000,$L$3,TRUE),"")</f>
        <v>#N/A</v>
      </c>
    </row>
    <row r="5228" spans="1:12" x14ac:dyDescent="0.25">
      <c r="A5228" t="e">
        <f t="shared" si="87"/>
        <v>#N/A</v>
      </c>
      <c r="B5228" s="1" t="e">
        <f>IF(A5228&lt;&gt;"",VLOOKUP(A5228,'Ket qua do'!$B$5:$CE$50000,2,TRUE),"")</f>
        <v>#N/A</v>
      </c>
      <c r="C5228" s="19" t="e">
        <f>IF(A5228&lt;&gt;"",VLOOKUP(B5228,'Ket qua do'!$C$5:$AP$50000,$C$3,TRUE)*SQRT(3)*$C$11,"")</f>
        <v>#N/A</v>
      </c>
      <c r="D5228" s="21" t="e">
        <f>IF(A5228&lt;&gt;"",VLOOKUP(B5228,'Ket qua do'!$C$5:$AP$50000,$D$3,TRUE),"")</f>
        <v>#N/A</v>
      </c>
      <c r="E5228" s="21" t="e">
        <f>IF(A5228&lt;&gt;"",VLOOKUP(B5228,'Ket qua do'!$C$5:$AP$50000,$E$3,TRUE)*$C$12,"")</f>
        <v>#N/A</v>
      </c>
      <c r="F5228" s="21" t="e">
        <f>IF(A5228&lt;&gt;"",VLOOKUP(B5228,'Ket qua do'!$C$5:$AP$50000,$F$3,TRUE),"")</f>
        <v>#N/A</v>
      </c>
      <c r="G5228" s="21" t="e">
        <f>IF(A5228&lt;&gt;"",VLOOKUP(B5228,'Ket qua do'!$C$5:$AP$50000,$G$3,TRUE),"")</f>
        <v>#N/A</v>
      </c>
      <c r="H5228" s="21" t="e">
        <f>IF(A5228&lt;&gt;"",VLOOKUP(B5228,'Ket qua do'!$C$5:$AP$50000,$H$3,TRUE),"")</f>
        <v>#N/A</v>
      </c>
      <c r="I5228" s="21" t="e">
        <f>IF(A5228&lt;&gt;"",VLOOKUP(B5228,'Ket qua do'!$C$5:$AP$50000,$I$3,TRUE)*$E$9/1000,"")</f>
        <v>#N/A</v>
      </c>
      <c r="J5228" s="21" t="e">
        <f>IF(A5228&lt;&gt;"",VLOOKUP(B5228,'Ket qua do'!$C$5:$AP$50000,$J$3,TRUE)*$E$9/1000,"")</f>
        <v>#N/A</v>
      </c>
      <c r="K5228" s="21" t="e">
        <f>IF(A5228&lt;&gt;"",VLOOKUP(B5228,'Ket qua do'!$C$5:$AP$50000,$K$3,TRUE)*$E$9/1000,"")</f>
        <v>#N/A</v>
      </c>
      <c r="L5228" s="21" t="e">
        <f>IF(A5228&lt;&gt;"",VLOOKUP(B5228,'Ket qua do'!$C$5:$AP$50000,$L$3,TRUE),"")</f>
        <v>#N/A</v>
      </c>
    </row>
    <row r="5229" spans="1:12" x14ac:dyDescent="0.25">
      <c r="A5229" t="e">
        <f t="shared" si="87"/>
        <v>#N/A</v>
      </c>
      <c r="B5229" s="1" t="e">
        <f>IF(A5229&lt;&gt;"",VLOOKUP(A5229,'Ket qua do'!$B$5:$CE$50000,2,TRUE),"")</f>
        <v>#N/A</v>
      </c>
      <c r="C5229" s="19" t="e">
        <f>IF(A5229&lt;&gt;"",VLOOKUP(B5229,'Ket qua do'!$C$5:$AP$50000,$C$3,TRUE)*SQRT(3)*$C$11,"")</f>
        <v>#N/A</v>
      </c>
      <c r="D5229" s="21" t="e">
        <f>IF(A5229&lt;&gt;"",VLOOKUP(B5229,'Ket qua do'!$C$5:$AP$50000,$D$3,TRUE),"")</f>
        <v>#N/A</v>
      </c>
      <c r="E5229" s="21" t="e">
        <f>IF(A5229&lt;&gt;"",VLOOKUP(B5229,'Ket qua do'!$C$5:$AP$50000,$E$3,TRUE)*$C$12,"")</f>
        <v>#N/A</v>
      </c>
      <c r="F5229" s="21" t="e">
        <f>IF(A5229&lt;&gt;"",VLOOKUP(B5229,'Ket qua do'!$C$5:$AP$50000,$F$3,TRUE),"")</f>
        <v>#N/A</v>
      </c>
      <c r="G5229" s="21" t="e">
        <f>IF(A5229&lt;&gt;"",VLOOKUP(B5229,'Ket qua do'!$C$5:$AP$50000,$G$3,TRUE),"")</f>
        <v>#N/A</v>
      </c>
      <c r="H5229" s="21" t="e">
        <f>IF(A5229&lt;&gt;"",VLOOKUP(B5229,'Ket qua do'!$C$5:$AP$50000,$H$3,TRUE),"")</f>
        <v>#N/A</v>
      </c>
      <c r="I5229" s="21" t="e">
        <f>IF(A5229&lt;&gt;"",VLOOKUP(B5229,'Ket qua do'!$C$5:$AP$50000,$I$3,TRUE)*$E$9/1000,"")</f>
        <v>#N/A</v>
      </c>
      <c r="J5229" s="21" t="e">
        <f>IF(A5229&lt;&gt;"",VLOOKUP(B5229,'Ket qua do'!$C$5:$AP$50000,$J$3,TRUE)*$E$9/1000,"")</f>
        <v>#N/A</v>
      </c>
      <c r="K5229" s="21" t="e">
        <f>IF(A5229&lt;&gt;"",VLOOKUP(B5229,'Ket qua do'!$C$5:$AP$50000,$K$3,TRUE)*$E$9/1000,"")</f>
        <v>#N/A</v>
      </c>
      <c r="L5229" s="21" t="e">
        <f>IF(A5229&lt;&gt;"",VLOOKUP(B5229,'Ket qua do'!$C$5:$AP$50000,$L$3,TRUE),"")</f>
        <v>#N/A</v>
      </c>
    </row>
    <row r="5230" spans="1:12" x14ac:dyDescent="0.25">
      <c r="A5230" t="e">
        <f t="shared" si="87"/>
        <v>#N/A</v>
      </c>
      <c r="B5230" s="1" t="e">
        <f>IF(A5230&lt;&gt;"",VLOOKUP(A5230,'Ket qua do'!$B$5:$CE$50000,2,TRUE),"")</f>
        <v>#N/A</v>
      </c>
      <c r="C5230" s="19" t="e">
        <f>IF(A5230&lt;&gt;"",VLOOKUP(B5230,'Ket qua do'!$C$5:$AP$50000,$C$3,TRUE)*SQRT(3)*$C$11,"")</f>
        <v>#N/A</v>
      </c>
      <c r="D5230" s="21" t="e">
        <f>IF(A5230&lt;&gt;"",VLOOKUP(B5230,'Ket qua do'!$C$5:$AP$50000,$D$3,TRUE),"")</f>
        <v>#N/A</v>
      </c>
      <c r="E5230" s="21" t="e">
        <f>IF(A5230&lt;&gt;"",VLOOKUP(B5230,'Ket qua do'!$C$5:$AP$50000,$E$3,TRUE)*$C$12,"")</f>
        <v>#N/A</v>
      </c>
      <c r="F5230" s="21" t="e">
        <f>IF(A5230&lt;&gt;"",VLOOKUP(B5230,'Ket qua do'!$C$5:$AP$50000,$F$3,TRUE),"")</f>
        <v>#N/A</v>
      </c>
      <c r="G5230" s="21" t="e">
        <f>IF(A5230&lt;&gt;"",VLOOKUP(B5230,'Ket qua do'!$C$5:$AP$50000,$G$3,TRUE),"")</f>
        <v>#N/A</v>
      </c>
      <c r="H5230" s="21" t="e">
        <f>IF(A5230&lt;&gt;"",VLOOKUP(B5230,'Ket qua do'!$C$5:$AP$50000,$H$3,TRUE),"")</f>
        <v>#N/A</v>
      </c>
      <c r="I5230" s="21" t="e">
        <f>IF(A5230&lt;&gt;"",VLOOKUP(B5230,'Ket qua do'!$C$5:$AP$50000,$I$3,TRUE)*$E$9/1000,"")</f>
        <v>#N/A</v>
      </c>
      <c r="J5230" s="21" t="e">
        <f>IF(A5230&lt;&gt;"",VLOOKUP(B5230,'Ket qua do'!$C$5:$AP$50000,$J$3,TRUE)*$E$9/1000,"")</f>
        <v>#N/A</v>
      </c>
      <c r="K5230" s="21" t="e">
        <f>IF(A5230&lt;&gt;"",VLOOKUP(B5230,'Ket qua do'!$C$5:$AP$50000,$K$3,TRUE)*$E$9/1000,"")</f>
        <v>#N/A</v>
      </c>
      <c r="L5230" s="21" t="e">
        <f>IF(A5230&lt;&gt;"",VLOOKUP(B5230,'Ket qua do'!$C$5:$AP$50000,$L$3,TRUE),"")</f>
        <v>#N/A</v>
      </c>
    </row>
    <row r="5231" spans="1:12" x14ac:dyDescent="0.25">
      <c r="A5231" t="e">
        <f t="shared" si="87"/>
        <v>#N/A</v>
      </c>
      <c r="B5231" s="1" t="e">
        <f>IF(A5231&lt;&gt;"",VLOOKUP(A5231,'Ket qua do'!$B$5:$CE$50000,2,TRUE),"")</f>
        <v>#N/A</v>
      </c>
      <c r="C5231" s="19" t="e">
        <f>IF(A5231&lt;&gt;"",VLOOKUP(B5231,'Ket qua do'!$C$5:$AP$50000,$C$3,TRUE)*SQRT(3)*$C$11,"")</f>
        <v>#N/A</v>
      </c>
      <c r="D5231" s="21" t="e">
        <f>IF(A5231&lt;&gt;"",VLOOKUP(B5231,'Ket qua do'!$C$5:$AP$50000,$D$3,TRUE),"")</f>
        <v>#N/A</v>
      </c>
      <c r="E5231" s="21" t="e">
        <f>IF(A5231&lt;&gt;"",VLOOKUP(B5231,'Ket qua do'!$C$5:$AP$50000,$E$3,TRUE)*$C$12,"")</f>
        <v>#N/A</v>
      </c>
      <c r="F5231" s="21" t="e">
        <f>IF(A5231&lt;&gt;"",VLOOKUP(B5231,'Ket qua do'!$C$5:$AP$50000,$F$3,TRUE),"")</f>
        <v>#N/A</v>
      </c>
      <c r="G5231" s="21" t="e">
        <f>IF(A5231&lt;&gt;"",VLOOKUP(B5231,'Ket qua do'!$C$5:$AP$50000,$G$3,TRUE),"")</f>
        <v>#N/A</v>
      </c>
      <c r="H5231" s="21" t="e">
        <f>IF(A5231&lt;&gt;"",VLOOKUP(B5231,'Ket qua do'!$C$5:$AP$50000,$H$3,TRUE),"")</f>
        <v>#N/A</v>
      </c>
      <c r="I5231" s="21" t="e">
        <f>IF(A5231&lt;&gt;"",VLOOKUP(B5231,'Ket qua do'!$C$5:$AP$50000,$I$3,TRUE)*$E$9/1000,"")</f>
        <v>#N/A</v>
      </c>
      <c r="J5231" s="21" t="e">
        <f>IF(A5231&lt;&gt;"",VLOOKUP(B5231,'Ket qua do'!$C$5:$AP$50000,$J$3,TRUE)*$E$9/1000,"")</f>
        <v>#N/A</v>
      </c>
      <c r="K5231" s="21" t="e">
        <f>IF(A5231&lt;&gt;"",VLOOKUP(B5231,'Ket qua do'!$C$5:$AP$50000,$K$3,TRUE)*$E$9/1000,"")</f>
        <v>#N/A</v>
      </c>
      <c r="L5231" s="21" t="e">
        <f>IF(A5231&lt;&gt;"",VLOOKUP(B5231,'Ket qua do'!$C$5:$AP$50000,$L$3,TRUE),"")</f>
        <v>#N/A</v>
      </c>
    </row>
    <row r="5232" spans="1:12" x14ac:dyDescent="0.25">
      <c r="A5232" t="e">
        <f t="shared" si="87"/>
        <v>#N/A</v>
      </c>
      <c r="B5232" s="1" t="e">
        <f>IF(A5232&lt;&gt;"",VLOOKUP(A5232,'Ket qua do'!$B$5:$CE$50000,2,TRUE),"")</f>
        <v>#N/A</v>
      </c>
      <c r="C5232" s="19" t="e">
        <f>IF(A5232&lt;&gt;"",VLOOKUP(B5232,'Ket qua do'!$C$5:$AP$50000,$C$3,TRUE)*SQRT(3)*$C$11,"")</f>
        <v>#N/A</v>
      </c>
      <c r="D5232" s="21" t="e">
        <f>IF(A5232&lt;&gt;"",VLOOKUP(B5232,'Ket qua do'!$C$5:$AP$50000,$D$3,TRUE),"")</f>
        <v>#N/A</v>
      </c>
      <c r="E5232" s="21" t="e">
        <f>IF(A5232&lt;&gt;"",VLOOKUP(B5232,'Ket qua do'!$C$5:$AP$50000,$E$3,TRUE)*$C$12,"")</f>
        <v>#N/A</v>
      </c>
      <c r="F5232" s="21" t="e">
        <f>IF(A5232&lt;&gt;"",VLOOKUP(B5232,'Ket qua do'!$C$5:$AP$50000,$F$3,TRUE),"")</f>
        <v>#N/A</v>
      </c>
      <c r="G5232" s="21" t="e">
        <f>IF(A5232&lt;&gt;"",VLOOKUP(B5232,'Ket qua do'!$C$5:$AP$50000,$G$3,TRUE),"")</f>
        <v>#N/A</v>
      </c>
      <c r="H5232" s="21" t="e">
        <f>IF(A5232&lt;&gt;"",VLOOKUP(B5232,'Ket qua do'!$C$5:$AP$50000,$H$3,TRUE),"")</f>
        <v>#N/A</v>
      </c>
      <c r="I5232" s="21" t="e">
        <f>IF(A5232&lt;&gt;"",VLOOKUP(B5232,'Ket qua do'!$C$5:$AP$50000,$I$3,TRUE)*$E$9/1000,"")</f>
        <v>#N/A</v>
      </c>
      <c r="J5232" s="21" t="e">
        <f>IF(A5232&lt;&gt;"",VLOOKUP(B5232,'Ket qua do'!$C$5:$AP$50000,$J$3,TRUE)*$E$9/1000,"")</f>
        <v>#N/A</v>
      </c>
      <c r="K5232" s="21" t="e">
        <f>IF(A5232&lt;&gt;"",VLOOKUP(B5232,'Ket qua do'!$C$5:$AP$50000,$K$3,TRUE)*$E$9/1000,"")</f>
        <v>#N/A</v>
      </c>
      <c r="L5232" s="21" t="e">
        <f>IF(A5232&lt;&gt;"",VLOOKUP(B5232,'Ket qua do'!$C$5:$AP$50000,$L$3,TRUE),"")</f>
        <v>#N/A</v>
      </c>
    </row>
    <row r="5233" spans="1:12" x14ac:dyDescent="0.25">
      <c r="A5233" t="e">
        <f t="shared" si="87"/>
        <v>#N/A</v>
      </c>
      <c r="B5233" s="1" t="e">
        <f>IF(A5233&lt;&gt;"",VLOOKUP(A5233,'Ket qua do'!$B$5:$CE$50000,2,TRUE),"")</f>
        <v>#N/A</v>
      </c>
      <c r="C5233" s="19" t="e">
        <f>IF(A5233&lt;&gt;"",VLOOKUP(B5233,'Ket qua do'!$C$5:$AP$50000,$C$3,TRUE)*SQRT(3)*$C$11,"")</f>
        <v>#N/A</v>
      </c>
      <c r="D5233" s="21" t="e">
        <f>IF(A5233&lt;&gt;"",VLOOKUP(B5233,'Ket qua do'!$C$5:$AP$50000,$D$3,TRUE),"")</f>
        <v>#N/A</v>
      </c>
      <c r="E5233" s="21" t="e">
        <f>IF(A5233&lt;&gt;"",VLOOKUP(B5233,'Ket qua do'!$C$5:$AP$50000,$E$3,TRUE)*$C$12,"")</f>
        <v>#N/A</v>
      </c>
      <c r="F5233" s="21" t="e">
        <f>IF(A5233&lt;&gt;"",VLOOKUP(B5233,'Ket qua do'!$C$5:$AP$50000,$F$3,TRUE),"")</f>
        <v>#N/A</v>
      </c>
      <c r="G5233" s="21" t="e">
        <f>IF(A5233&lt;&gt;"",VLOOKUP(B5233,'Ket qua do'!$C$5:$AP$50000,$G$3,TRUE),"")</f>
        <v>#N/A</v>
      </c>
      <c r="H5233" s="21" t="e">
        <f>IF(A5233&lt;&gt;"",VLOOKUP(B5233,'Ket qua do'!$C$5:$AP$50000,$H$3,TRUE),"")</f>
        <v>#N/A</v>
      </c>
      <c r="I5233" s="21" t="e">
        <f>IF(A5233&lt;&gt;"",VLOOKUP(B5233,'Ket qua do'!$C$5:$AP$50000,$I$3,TRUE)*$E$9/1000,"")</f>
        <v>#N/A</v>
      </c>
      <c r="J5233" s="21" t="e">
        <f>IF(A5233&lt;&gt;"",VLOOKUP(B5233,'Ket qua do'!$C$5:$AP$50000,$J$3,TRUE)*$E$9/1000,"")</f>
        <v>#N/A</v>
      </c>
      <c r="K5233" s="21" t="e">
        <f>IF(A5233&lt;&gt;"",VLOOKUP(B5233,'Ket qua do'!$C$5:$AP$50000,$K$3,TRUE)*$E$9/1000,"")</f>
        <v>#N/A</v>
      </c>
      <c r="L5233" s="21" t="e">
        <f>IF(A5233&lt;&gt;"",VLOOKUP(B5233,'Ket qua do'!$C$5:$AP$50000,$L$3,TRUE),"")</f>
        <v>#N/A</v>
      </c>
    </row>
    <row r="5234" spans="1:12" x14ac:dyDescent="0.25">
      <c r="A5234" t="e">
        <f t="shared" si="87"/>
        <v>#N/A</v>
      </c>
      <c r="B5234" s="1" t="e">
        <f>IF(A5234&lt;&gt;"",VLOOKUP(A5234,'Ket qua do'!$B$5:$CE$50000,2,TRUE),"")</f>
        <v>#N/A</v>
      </c>
      <c r="C5234" s="19" t="e">
        <f>IF(A5234&lt;&gt;"",VLOOKUP(B5234,'Ket qua do'!$C$5:$AP$50000,$C$3,TRUE)*SQRT(3)*$C$11,"")</f>
        <v>#N/A</v>
      </c>
      <c r="D5234" s="21" t="e">
        <f>IF(A5234&lt;&gt;"",VLOOKUP(B5234,'Ket qua do'!$C$5:$AP$50000,$D$3,TRUE),"")</f>
        <v>#N/A</v>
      </c>
      <c r="E5234" s="21" t="e">
        <f>IF(A5234&lt;&gt;"",VLOOKUP(B5234,'Ket qua do'!$C$5:$AP$50000,$E$3,TRUE)*$C$12,"")</f>
        <v>#N/A</v>
      </c>
      <c r="F5234" s="21" t="e">
        <f>IF(A5234&lt;&gt;"",VLOOKUP(B5234,'Ket qua do'!$C$5:$AP$50000,$F$3,TRUE),"")</f>
        <v>#N/A</v>
      </c>
      <c r="G5234" s="21" t="e">
        <f>IF(A5234&lt;&gt;"",VLOOKUP(B5234,'Ket qua do'!$C$5:$AP$50000,$G$3,TRUE),"")</f>
        <v>#N/A</v>
      </c>
      <c r="H5234" s="21" t="e">
        <f>IF(A5234&lt;&gt;"",VLOOKUP(B5234,'Ket qua do'!$C$5:$AP$50000,$H$3,TRUE),"")</f>
        <v>#N/A</v>
      </c>
      <c r="I5234" s="21" t="e">
        <f>IF(A5234&lt;&gt;"",VLOOKUP(B5234,'Ket qua do'!$C$5:$AP$50000,$I$3,TRUE)*$E$9/1000,"")</f>
        <v>#N/A</v>
      </c>
      <c r="J5234" s="21" t="e">
        <f>IF(A5234&lt;&gt;"",VLOOKUP(B5234,'Ket qua do'!$C$5:$AP$50000,$J$3,TRUE)*$E$9/1000,"")</f>
        <v>#N/A</v>
      </c>
      <c r="K5234" s="21" t="e">
        <f>IF(A5234&lt;&gt;"",VLOOKUP(B5234,'Ket qua do'!$C$5:$AP$50000,$K$3,TRUE)*$E$9/1000,"")</f>
        <v>#N/A</v>
      </c>
      <c r="L5234" s="21" t="e">
        <f>IF(A5234&lt;&gt;"",VLOOKUP(B5234,'Ket qua do'!$C$5:$AP$50000,$L$3,TRUE),"")</f>
        <v>#N/A</v>
      </c>
    </row>
    <row r="5235" spans="1:12" x14ac:dyDescent="0.25">
      <c r="A5235" t="e">
        <f t="shared" si="87"/>
        <v>#N/A</v>
      </c>
      <c r="B5235" s="1" t="e">
        <f>IF(A5235&lt;&gt;"",VLOOKUP(A5235,'Ket qua do'!$B$5:$CE$50000,2,TRUE),"")</f>
        <v>#N/A</v>
      </c>
      <c r="C5235" s="19" t="e">
        <f>IF(A5235&lt;&gt;"",VLOOKUP(B5235,'Ket qua do'!$C$5:$AP$50000,$C$3,TRUE)*SQRT(3)*$C$11,"")</f>
        <v>#N/A</v>
      </c>
      <c r="D5235" s="21" t="e">
        <f>IF(A5235&lt;&gt;"",VLOOKUP(B5235,'Ket qua do'!$C$5:$AP$50000,$D$3,TRUE),"")</f>
        <v>#N/A</v>
      </c>
      <c r="E5235" s="21" t="e">
        <f>IF(A5235&lt;&gt;"",VLOOKUP(B5235,'Ket qua do'!$C$5:$AP$50000,$E$3,TRUE)*$C$12,"")</f>
        <v>#N/A</v>
      </c>
      <c r="F5235" s="21" t="e">
        <f>IF(A5235&lt;&gt;"",VLOOKUP(B5235,'Ket qua do'!$C$5:$AP$50000,$F$3,TRUE),"")</f>
        <v>#N/A</v>
      </c>
      <c r="G5235" s="21" t="e">
        <f>IF(A5235&lt;&gt;"",VLOOKUP(B5235,'Ket qua do'!$C$5:$AP$50000,$G$3,TRUE),"")</f>
        <v>#N/A</v>
      </c>
      <c r="H5235" s="21" t="e">
        <f>IF(A5235&lt;&gt;"",VLOOKUP(B5235,'Ket qua do'!$C$5:$AP$50000,$H$3,TRUE),"")</f>
        <v>#N/A</v>
      </c>
      <c r="I5235" s="21" t="e">
        <f>IF(A5235&lt;&gt;"",VLOOKUP(B5235,'Ket qua do'!$C$5:$AP$50000,$I$3,TRUE)*$E$9/1000,"")</f>
        <v>#N/A</v>
      </c>
      <c r="J5235" s="21" t="e">
        <f>IF(A5235&lt;&gt;"",VLOOKUP(B5235,'Ket qua do'!$C$5:$AP$50000,$J$3,TRUE)*$E$9/1000,"")</f>
        <v>#N/A</v>
      </c>
      <c r="K5235" s="21" t="e">
        <f>IF(A5235&lt;&gt;"",VLOOKUP(B5235,'Ket qua do'!$C$5:$AP$50000,$K$3,TRUE)*$E$9/1000,"")</f>
        <v>#N/A</v>
      </c>
      <c r="L5235" s="21" t="e">
        <f>IF(A5235&lt;&gt;"",VLOOKUP(B5235,'Ket qua do'!$C$5:$AP$50000,$L$3,TRUE),"")</f>
        <v>#N/A</v>
      </c>
    </row>
    <row r="5236" spans="1:12" x14ac:dyDescent="0.25">
      <c r="A5236" t="e">
        <f t="shared" si="87"/>
        <v>#N/A</v>
      </c>
      <c r="B5236" s="1" t="e">
        <f>IF(A5236&lt;&gt;"",VLOOKUP(A5236,'Ket qua do'!$B$5:$CE$50000,2,TRUE),"")</f>
        <v>#N/A</v>
      </c>
      <c r="C5236" s="19" t="e">
        <f>IF(A5236&lt;&gt;"",VLOOKUP(B5236,'Ket qua do'!$C$5:$AP$50000,$C$3,TRUE)*SQRT(3)*$C$11,"")</f>
        <v>#N/A</v>
      </c>
      <c r="D5236" s="21" t="e">
        <f>IF(A5236&lt;&gt;"",VLOOKUP(B5236,'Ket qua do'!$C$5:$AP$50000,$D$3,TRUE),"")</f>
        <v>#N/A</v>
      </c>
      <c r="E5236" s="21" t="e">
        <f>IF(A5236&lt;&gt;"",VLOOKUP(B5236,'Ket qua do'!$C$5:$AP$50000,$E$3,TRUE)*$C$12,"")</f>
        <v>#N/A</v>
      </c>
      <c r="F5236" s="21" t="e">
        <f>IF(A5236&lt;&gt;"",VLOOKUP(B5236,'Ket qua do'!$C$5:$AP$50000,$F$3,TRUE),"")</f>
        <v>#N/A</v>
      </c>
      <c r="G5236" s="21" t="e">
        <f>IF(A5236&lt;&gt;"",VLOOKUP(B5236,'Ket qua do'!$C$5:$AP$50000,$G$3,TRUE),"")</f>
        <v>#N/A</v>
      </c>
      <c r="H5236" s="21" t="e">
        <f>IF(A5236&lt;&gt;"",VLOOKUP(B5236,'Ket qua do'!$C$5:$AP$50000,$H$3,TRUE),"")</f>
        <v>#N/A</v>
      </c>
      <c r="I5236" s="21" t="e">
        <f>IF(A5236&lt;&gt;"",VLOOKUP(B5236,'Ket qua do'!$C$5:$AP$50000,$I$3,TRUE)*$E$9/1000,"")</f>
        <v>#N/A</v>
      </c>
      <c r="J5236" s="21" t="e">
        <f>IF(A5236&lt;&gt;"",VLOOKUP(B5236,'Ket qua do'!$C$5:$AP$50000,$J$3,TRUE)*$E$9/1000,"")</f>
        <v>#N/A</v>
      </c>
      <c r="K5236" s="21" t="e">
        <f>IF(A5236&lt;&gt;"",VLOOKUP(B5236,'Ket qua do'!$C$5:$AP$50000,$K$3,TRUE)*$E$9/1000,"")</f>
        <v>#N/A</v>
      </c>
      <c r="L5236" s="21" t="e">
        <f>IF(A5236&lt;&gt;"",VLOOKUP(B5236,'Ket qua do'!$C$5:$AP$50000,$L$3,TRUE),"")</f>
        <v>#N/A</v>
      </c>
    </row>
    <row r="5237" spans="1:12" x14ac:dyDescent="0.25">
      <c r="A5237" t="e">
        <f t="shared" si="87"/>
        <v>#N/A</v>
      </c>
      <c r="B5237" s="1" t="e">
        <f>IF(A5237&lt;&gt;"",VLOOKUP(A5237,'Ket qua do'!$B$5:$CE$50000,2,TRUE),"")</f>
        <v>#N/A</v>
      </c>
      <c r="C5237" s="19" t="e">
        <f>IF(A5237&lt;&gt;"",VLOOKUP(B5237,'Ket qua do'!$C$5:$AP$50000,$C$3,TRUE)*SQRT(3)*$C$11,"")</f>
        <v>#N/A</v>
      </c>
      <c r="D5237" s="21" t="e">
        <f>IF(A5237&lt;&gt;"",VLOOKUP(B5237,'Ket qua do'!$C$5:$AP$50000,$D$3,TRUE),"")</f>
        <v>#N/A</v>
      </c>
      <c r="E5237" s="21" t="e">
        <f>IF(A5237&lt;&gt;"",VLOOKUP(B5237,'Ket qua do'!$C$5:$AP$50000,$E$3,TRUE)*$C$12,"")</f>
        <v>#N/A</v>
      </c>
      <c r="F5237" s="21" t="e">
        <f>IF(A5237&lt;&gt;"",VLOOKUP(B5237,'Ket qua do'!$C$5:$AP$50000,$F$3,TRUE),"")</f>
        <v>#N/A</v>
      </c>
      <c r="G5237" s="21" t="e">
        <f>IF(A5237&lt;&gt;"",VLOOKUP(B5237,'Ket qua do'!$C$5:$AP$50000,$G$3,TRUE),"")</f>
        <v>#N/A</v>
      </c>
      <c r="H5237" s="21" t="e">
        <f>IF(A5237&lt;&gt;"",VLOOKUP(B5237,'Ket qua do'!$C$5:$AP$50000,$H$3,TRUE),"")</f>
        <v>#N/A</v>
      </c>
      <c r="I5237" s="21" t="e">
        <f>IF(A5237&lt;&gt;"",VLOOKUP(B5237,'Ket qua do'!$C$5:$AP$50000,$I$3,TRUE)*$E$9/1000,"")</f>
        <v>#N/A</v>
      </c>
      <c r="J5237" s="21" t="e">
        <f>IF(A5237&lt;&gt;"",VLOOKUP(B5237,'Ket qua do'!$C$5:$AP$50000,$J$3,TRUE)*$E$9/1000,"")</f>
        <v>#N/A</v>
      </c>
      <c r="K5237" s="21" t="e">
        <f>IF(A5237&lt;&gt;"",VLOOKUP(B5237,'Ket qua do'!$C$5:$AP$50000,$K$3,TRUE)*$E$9/1000,"")</f>
        <v>#N/A</v>
      </c>
      <c r="L5237" s="21" t="e">
        <f>IF(A5237&lt;&gt;"",VLOOKUP(B5237,'Ket qua do'!$C$5:$AP$50000,$L$3,TRUE),"")</f>
        <v>#N/A</v>
      </c>
    </row>
    <row r="5238" spans="1:12" x14ac:dyDescent="0.25">
      <c r="A5238" t="e">
        <f t="shared" si="87"/>
        <v>#N/A</v>
      </c>
      <c r="B5238" s="1" t="e">
        <f>IF(A5238&lt;&gt;"",VLOOKUP(A5238,'Ket qua do'!$B$5:$CE$50000,2,TRUE),"")</f>
        <v>#N/A</v>
      </c>
      <c r="C5238" s="19" t="e">
        <f>IF(A5238&lt;&gt;"",VLOOKUP(B5238,'Ket qua do'!$C$5:$AP$50000,$C$3,TRUE)*SQRT(3)*$C$11,"")</f>
        <v>#N/A</v>
      </c>
      <c r="D5238" s="21" t="e">
        <f>IF(A5238&lt;&gt;"",VLOOKUP(B5238,'Ket qua do'!$C$5:$AP$50000,$D$3,TRUE),"")</f>
        <v>#N/A</v>
      </c>
      <c r="E5238" s="21" t="e">
        <f>IF(A5238&lt;&gt;"",VLOOKUP(B5238,'Ket qua do'!$C$5:$AP$50000,$E$3,TRUE)*$C$12,"")</f>
        <v>#N/A</v>
      </c>
      <c r="F5238" s="21" t="e">
        <f>IF(A5238&lt;&gt;"",VLOOKUP(B5238,'Ket qua do'!$C$5:$AP$50000,$F$3,TRUE),"")</f>
        <v>#N/A</v>
      </c>
      <c r="G5238" s="21" t="e">
        <f>IF(A5238&lt;&gt;"",VLOOKUP(B5238,'Ket qua do'!$C$5:$AP$50000,$G$3,TRUE),"")</f>
        <v>#N/A</v>
      </c>
      <c r="H5238" s="21" t="e">
        <f>IF(A5238&lt;&gt;"",VLOOKUP(B5238,'Ket qua do'!$C$5:$AP$50000,$H$3,TRUE),"")</f>
        <v>#N/A</v>
      </c>
      <c r="I5238" s="21" t="e">
        <f>IF(A5238&lt;&gt;"",VLOOKUP(B5238,'Ket qua do'!$C$5:$AP$50000,$I$3,TRUE)*$E$9/1000,"")</f>
        <v>#N/A</v>
      </c>
      <c r="J5238" s="21" t="e">
        <f>IF(A5238&lt;&gt;"",VLOOKUP(B5238,'Ket qua do'!$C$5:$AP$50000,$J$3,TRUE)*$E$9/1000,"")</f>
        <v>#N/A</v>
      </c>
      <c r="K5238" s="21" t="e">
        <f>IF(A5238&lt;&gt;"",VLOOKUP(B5238,'Ket qua do'!$C$5:$AP$50000,$K$3,TRUE)*$E$9/1000,"")</f>
        <v>#N/A</v>
      </c>
      <c r="L5238" s="21" t="e">
        <f>IF(A5238&lt;&gt;"",VLOOKUP(B5238,'Ket qua do'!$C$5:$AP$50000,$L$3,TRUE),"")</f>
        <v>#N/A</v>
      </c>
    </row>
    <row r="5239" spans="1:12" x14ac:dyDescent="0.25">
      <c r="A5239" t="e">
        <f t="shared" si="87"/>
        <v>#N/A</v>
      </c>
      <c r="B5239" s="1" t="e">
        <f>IF(A5239&lt;&gt;"",VLOOKUP(A5239,'Ket qua do'!$B$5:$CE$50000,2,TRUE),"")</f>
        <v>#N/A</v>
      </c>
      <c r="C5239" s="19" t="e">
        <f>IF(A5239&lt;&gt;"",VLOOKUP(B5239,'Ket qua do'!$C$5:$AP$50000,$C$3,TRUE)*SQRT(3)*$C$11,"")</f>
        <v>#N/A</v>
      </c>
      <c r="D5239" s="21" t="e">
        <f>IF(A5239&lt;&gt;"",VLOOKUP(B5239,'Ket qua do'!$C$5:$AP$50000,$D$3,TRUE),"")</f>
        <v>#N/A</v>
      </c>
      <c r="E5239" s="21" t="e">
        <f>IF(A5239&lt;&gt;"",VLOOKUP(B5239,'Ket qua do'!$C$5:$AP$50000,$E$3,TRUE)*$C$12,"")</f>
        <v>#N/A</v>
      </c>
      <c r="F5239" s="21" t="e">
        <f>IF(A5239&lt;&gt;"",VLOOKUP(B5239,'Ket qua do'!$C$5:$AP$50000,$F$3,TRUE),"")</f>
        <v>#N/A</v>
      </c>
      <c r="G5239" s="21" t="e">
        <f>IF(A5239&lt;&gt;"",VLOOKUP(B5239,'Ket qua do'!$C$5:$AP$50000,$G$3,TRUE),"")</f>
        <v>#N/A</v>
      </c>
      <c r="H5239" s="21" t="e">
        <f>IF(A5239&lt;&gt;"",VLOOKUP(B5239,'Ket qua do'!$C$5:$AP$50000,$H$3,TRUE),"")</f>
        <v>#N/A</v>
      </c>
      <c r="I5239" s="21" t="e">
        <f>IF(A5239&lt;&gt;"",VLOOKUP(B5239,'Ket qua do'!$C$5:$AP$50000,$I$3,TRUE)*$E$9/1000,"")</f>
        <v>#N/A</v>
      </c>
      <c r="J5239" s="21" t="e">
        <f>IF(A5239&lt;&gt;"",VLOOKUP(B5239,'Ket qua do'!$C$5:$AP$50000,$J$3,TRUE)*$E$9/1000,"")</f>
        <v>#N/A</v>
      </c>
      <c r="K5239" s="21" t="e">
        <f>IF(A5239&lt;&gt;"",VLOOKUP(B5239,'Ket qua do'!$C$5:$AP$50000,$K$3,TRUE)*$E$9/1000,"")</f>
        <v>#N/A</v>
      </c>
      <c r="L5239" s="21" t="e">
        <f>IF(A5239&lt;&gt;"",VLOOKUP(B5239,'Ket qua do'!$C$5:$AP$50000,$L$3,TRUE),"")</f>
        <v>#N/A</v>
      </c>
    </row>
    <row r="5240" spans="1:12" x14ac:dyDescent="0.25">
      <c r="A5240" t="e">
        <f t="shared" si="87"/>
        <v>#N/A</v>
      </c>
      <c r="B5240" s="1" t="e">
        <f>IF(A5240&lt;&gt;"",VLOOKUP(A5240,'Ket qua do'!$B$5:$CE$50000,2,TRUE),"")</f>
        <v>#N/A</v>
      </c>
      <c r="C5240" s="19" t="e">
        <f>IF(A5240&lt;&gt;"",VLOOKUP(B5240,'Ket qua do'!$C$5:$AP$50000,$C$3,TRUE)*SQRT(3)*$C$11,"")</f>
        <v>#N/A</v>
      </c>
      <c r="D5240" s="21" t="e">
        <f>IF(A5240&lt;&gt;"",VLOOKUP(B5240,'Ket qua do'!$C$5:$AP$50000,$D$3,TRUE),"")</f>
        <v>#N/A</v>
      </c>
      <c r="E5240" s="21" t="e">
        <f>IF(A5240&lt;&gt;"",VLOOKUP(B5240,'Ket qua do'!$C$5:$AP$50000,$E$3,TRUE)*$C$12,"")</f>
        <v>#N/A</v>
      </c>
      <c r="F5240" s="21" t="e">
        <f>IF(A5240&lt;&gt;"",VLOOKUP(B5240,'Ket qua do'!$C$5:$AP$50000,$F$3,TRUE),"")</f>
        <v>#N/A</v>
      </c>
      <c r="G5240" s="21" t="e">
        <f>IF(A5240&lt;&gt;"",VLOOKUP(B5240,'Ket qua do'!$C$5:$AP$50000,$G$3,TRUE),"")</f>
        <v>#N/A</v>
      </c>
      <c r="H5240" s="21" t="e">
        <f>IF(A5240&lt;&gt;"",VLOOKUP(B5240,'Ket qua do'!$C$5:$AP$50000,$H$3,TRUE),"")</f>
        <v>#N/A</v>
      </c>
      <c r="I5240" s="21" t="e">
        <f>IF(A5240&lt;&gt;"",VLOOKUP(B5240,'Ket qua do'!$C$5:$AP$50000,$I$3,TRUE)*$E$9/1000,"")</f>
        <v>#N/A</v>
      </c>
      <c r="J5240" s="21" t="e">
        <f>IF(A5240&lt;&gt;"",VLOOKUP(B5240,'Ket qua do'!$C$5:$AP$50000,$J$3,TRUE)*$E$9/1000,"")</f>
        <v>#N/A</v>
      </c>
      <c r="K5240" s="21" t="e">
        <f>IF(A5240&lt;&gt;"",VLOOKUP(B5240,'Ket qua do'!$C$5:$AP$50000,$K$3,TRUE)*$E$9/1000,"")</f>
        <v>#N/A</v>
      </c>
      <c r="L5240" s="21" t="e">
        <f>IF(A5240&lt;&gt;"",VLOOKUP(B5240,'Ket qua do'!$C$5:$AP$50000,$L$3,TRUE),"")</f>
        <v>#N/A</v>
      </c>
    </row>
    <row r="5241" spans="1:12" x14ac:dyDescent="0.25">
      <c r="A5241" t="e">
        <f t="shared" si="87"/>
        <v>#N/A</v>
      </c>
      <c r="B5241" s="1" t="e">
        <f>IF(A5241&lt;&gt;"",VLOOKUP(A5241,'Ket qua do'!$B$5:$CE$50000,2,TRUE),"")</f>
        <v>#N/A</v>
      </c>
      <c r="C5241" s="19" t="e">
        <f>IF(A5241&lt;&gt;"",VLOOKUP(B5241,'Ket qua do'!$C$5:$AP$50000,$C$3,TRUE)*SQRT(3)*$C$11,"")</f>
        <v>#N/A</v>
      </c>
      <c r="D5241" s="21" t="e">
        <f>IF(A5241&lt;&gt;"",VLOOKUP(B5241,'Ket qua do'!$C$5:$AP$50000,$D$3,TRUE),"")</f>
        <v>#N/A</v>
      </c>
      <c r="E5241" s="21" t="e">
        <f>IF(A5241&lt;&gt;"",VLOOKUP(B5241,'Ket qua do'!$C$5:$AP$50000,$E$3,TRUE)*$C$12,"")</f>
        <v>#N/A</v>
      </c>
      <c r="F5241" s="21" t="e">
        <f>IF(A5241&lt;&gt;"",VLOOKUP(B5241,'Ket qua do'!$C$5:$AP$50000,$F$3,TRUE),"")</f>
        <v>#N/A</v>
      </c>
      <c r="G5241" s="21" t="e">
        <f>IF(A5241&lt;&gt;"",VLOOKUP(B5241,'Ket qua do'!$C$5:$AP$50000,$G$3,TRUE),"")</f>
        <v>#N/A</v>
      </c>
      <c r="H5241" s="21" t="e">
        <f>IF(A5241&lt;&gt;"",VLOOKUP(B5241,'Ket qua do'!$C$5:$AP$50000,$H$3,TRUE),"")</f>
        <v>#N/A</v>
      </c>
      <c r="I5241" s="21" t="e">
        <f>IF(A5241&lt;&gt;"",VLOOKUP(B5241,'Ket qua do'!$C$5:$AP$50000,$I$3,TRUE)*$E$9/1000,"")</f>
        <v>#N/A</v>
      </c>
      <c r="J5241" s="21" t="e">
        <f>IF(A5241&lt;&gt;"",VLOOKUP(B5241,'Ket qua do'!$C$5:$AP$50000,$J$3,TRUE)*$E$9/1000,"")</f>
        <v>#N/A</v>
      </c>
      <c r="K5241" s="21" t="e">
        <f>IF(A5241&lt;&gt;"",VLOOKUP(B5241,'Ket qua do'!$C$5:$AP$50000,$K$3,TRUE)*$E$9/1000,"")</f>
        <v>#N/A</v>
      </c>
      <c r="L5241" s="21" t="e">
        <f>IF(A5241&lt;&gt;"",VLOOKUP(B5241,'Ket qua do'!$C$5:$AP$50000,$L$3,TRUE),"")</f>
        <v>#N/A</v>
      </c>
    </row>
    <row r="5242" spans="1:12" x14ac:dyDescent="0.25">
      <c r="A5242" t="e">
        <f t="shared" si="87"/>
        <v>#N/A</v>
      </c>
      <c r="B5242" s="1" t="e">
        <f>IF(A5242&lt;&gt;"",VLOOKUP(A5242,'Ket qua do'!$B$5:$CE$50000,2,TRUE),"")</f>
        <v>#N/A</v>
      </c>
      <c r="C5242" s="19" t="e">
        <f>IF(A5242&lt;&gt;"",VLOOKUP(B5242,'Ket qua do'!$C$5:$AP$50000,$C$3,TRUE)*SQRT(3)*$C$11,"")</f>
        <v>#N/A</v>
      </c>
      <c r="D5242" s="21" t="e">
        <f>IF(A5242&lt;&gt;"",VLOOKUP(B5242,'Ket qua do'!$C$5:$AP$50000,$D$3,TRUE),"")</f>
        <v>#N/A</v>
      </c>
      <c r="E5242" s="21" t="e">
        <f>IF(A5242&lt;&gt;"",VLOOKUP(B5242,'Ket qua do'!$C$5:$AP$50000,$E$3,TRUE)*$C$12,"")</f>
        <v>#N/A</v>
      </c>
      <c r="F5242" s="21" t="e">
        <f>IF(A5242&lt;&gt;"",VLOOKUP(B5242,'Ket qua do'!$C$5:$AP$50000,$F$3,TRUE),"")</f>
        <v>#N/A</v>
      </c>
      <c r="G5242" s="21" t="e">
        <f>IF(A5242&lt;&gt;"",VLOOKUP(B5242,'Ket qua do'!$C$5:$AP$50000,$G$3,TRUE),"")</f>
        <v>#N/A</v>
      </c>
      <c r="H5242" s="21" t="e">
        <f>IF(A5242&lt;&gt;"",VLOOKUP(B5242,'Ket qua do'!$C$5:$AP$50000,$H$3,TRUE),"")</f>
        <v>#N/A</v>
      </c>
      <c r="I5242" s="21" t="e">
        <f>IF(A5242&lt;&gt;"",VLOOKUP(B5242,'Ket qua do'!$C$5:$AP$50000,$I$3,TRUE)*$E$9/1000,"")</f>
        <v>#N/A</v>
      </c>
      <c r="J5242" s="21" t="e">
        <f>IF(A5242&lt;&gt;"",VLOOKUP(B5242,'Ket qua do'!$C$5:$AP$50000,$J$3,TRUE)*$E$9/1000,"")</f>
        <v>#N/A</v>
      </c>
      <c r="K5242" s="21" t="e">
        <f>IF(A5242&lt;&gt;"",VLOOKUP(B5242,'Ket qua do'!$C$5:$AP$50000,$K$3,TRUE)*$E$9/1000,"")</f>
        <v>#N/A</v>
      </c>
      <c r="L5242" s="21" t="e">
        <f>IF(A5242&lt;&gt;"",VLOOKUP(B5242,'Ket qua do'!$C$5:$AP$50000,$L$3,TRUE),"")</f>
        <v>#N/A</v>
      </c>
    </row>
    <row r="5243" spans="1:12" x14ac:dyDescent="0.25">
      <c r="A5243" t="e">
        <f t="shared" si="87"/>
        <v>#N/A</v>
      </c>
      <c r="B5243" s="1" t="e">
        <f>IF(A5243&lt;&gt;"",VLOOKUP(A5243,'Ket qua do'!$B$5:$CE$50000,2,TRUE),"")</f>
        <v>#N/A</v>
      </c>
      <c r="C5243" s="19" t="e">
        <f>IF(A5243&lt;&gt;"",VLOOKUP(B5243,'Ket qua do'!$C$5:$AP$50000,$C$3,TRUE)*SQRT(3)*$C$11,"")</f>
        <v>#N/A</v>
      </c>
      <c r="D5243" s="21" t="e">
        <f>IF(A5243&lt;&gt;"",VLOOKUP(B5243,'Ket qua do'!$C$5:$AP$50000,$D$3,TRUE),"")</f>
        <v>#N/A</v>
      </c>
      <c r="E5243" s="21" t="e">
        <f>IF(A5243&lt;&gt;"",VLOOKUP(B5243,'Ket qua do'!$C$5:$AP$50000,$E$3,TRUE)*$C$12,"")</f>
        <v>#N/A</v>
      </c>
      <c r="F5243" s="21" t="e">
        <f>IF(A5243&lt;&gt;"",VLOOKUP(B5243,'Ket qua do'!$C$5:$AP$50000,$F$3,TRUE),"")</f>
        <v>#N/A</v>
      </c>
      <c r="G5243" s="21" t="e">
        <f>IF(A5243&lt;&gt;"",VLOOKUP(B5243,'Ket qua do'!$C$5:$AP$50000,$G$3,TRUE),"")</f>
        <v>#N/A</v>
      </c>
      <c r="H5243" s="21" t="e">
        <f>IF(A5243&lt;&gt;"",VLOOKUP(B5243,'Ket qua do'!$C$5:$AP$50000,$H$3,TRUE),"")</f>
        <v>#N/A</v>
      </c>
      <c r="I5243" s="21" t="e">
        <f>IF(A5243&lt;&gt;"",VLOOKUP(B5243,'Ket qua do'!$C$5:$AP$50000,$I$3,TRUE)*$E$9/1000,"")</f>
        <v>#N/A</v>
      </c>
      <c r="J5243" s="21" t="e">
        <f>IF(A5243&lt;&gt;"",VLOOKUP(B5243,'Ket qua do'!$C$5:$AP$50000,$J$3,TRUE)*$E$9/1000,"")</f>
        <v>#N/A</v>
      </c>
      <c r="K5243" s="21" t="e">
        <f>IF(A5243&lt;&gt;"",VLOOKUP(B5243,'Ket qua do'!$C$5:$AP$50000,$K$3,TRUE)*$E$9/1000,"")</f>
        <v>#N/A</v>
      </c>
      <c r="L5243" s="21" t="e">
        <f>IF(A5243&lt;&gt;"",VLOOKUP(B5243,'Ket qua do'!$C$5:$AP$50000,$L$3,TRUE),"")</f>
        <v>#N/A</v>
      </c>
    </row>
    <row r="5244" spans="1:12" x14ac:dyDescent="0.25">
      <c r="A5244" t="e">
        <f t="shared" si="87"/>
        <v>#N/A</v>
      </c>
      <c r="B5244" s="1" t="e">
        <f>IF(A5244&lt;&gt;"",VLOOKUP(A5244,'Ket qua do'!$B$5:$CE$50000,2,TRUE),"")</f>
        <v>#N/A</v>
      </c>
      <c r="C5244" s="19" t="e">
        <f>IF(A5244&lt;&gt;"",VLOOKUP(B5244,'Ket qua do'!$C$5:$AP$50000,$C$3,TRUE)*SQRT(3)*$C$11,"")</f>
        <v>#N/A</v>
      </c>
      <c r="D5244" s="21" t="e">
        <f>IF(A5244&lt;&gt;"",VLOOKUP(B5244,'Ket qua do'!$C$5:$AP$50000,$D$3,TRUE),"")</f>
        <v>#N/A</v>
      </c>
      <c r="E5244" s="21" t="e">
        <f>IF(A5244&lt;&gt;"",VLOOKUP(B5244,'Ket qua do'!$C$5:$AP$50000,$E$3,TRUE)*$C$12,"")</f>
        <v>#N/A</v>
      </c>
      <c r="F5244" s="21" t="e">
        <f>IF(A5244&lt;&gt;"",VLOOKUP(B5244,'Ket qua do'!$C$5:$AP$50000,$F$3,TRUE),"")</f>
        <v>#N/A</v>
      </c>
      <c r="G5244" s="21" t="e">
        <f>IF(A5244&lt;&gt;"",VLOOKUP(B5244,'Ket qua do'!$C$5:$AP$50000,$G$3,TRUE),"")</f>
        <v>#N/A</v>
      </c>
      <c r="H5244" s="21" t="e">
        <f>IF(A5244&lt;&gt;"",VLOOKUP(B5244,'Ket qua do'!$C$5:$AP$50000,$H$3,TRUE),"")</f>
        <v>#N/A</v>
      </c>
      <c r="I5244" s="21" t="e">
        <f>IF(A5244&lt;&gt;"",VLOOKUP(B5244,'Ket qua do'!$C$5:$AP$50000,$I$3,TRUE)*$E$9/1000,"")</f>
        <v>#N/A</v>
      </c>
      <c r="J5244" s="21" t="e">
        <f>IF(A5244&lt;&gt;"",VLOOKUP(B5244,'Ket qua do'!$C$5:$AP$50000,$J$3,TRUE)*$E$9/1000,"")</f>
        <v>#N/A</v>
      </c>
      <c r="K5244" s="21" t="e">
        <f>IF(A5244&lt;&gt;"",VLOOKUP(B5244,'Ket qua do'!$C$5:$AP$50000,$K$3,TRUE)*$E$9/1000,"")</f>
        <v>#N/A</v>
      </c>
      <c r="L5244" s="21" t="e">
        <f>IF(A5244&lt;&gt;"",VLOOKUP(B5244,'Ket qua do'!$C$5:$AP$50000,$L$3,TRUE),"")</f>
        <v>#N/A</v>
      </c>
    </row>
    <row r="5245" spans="1:12" x14ac:dyDescent="0.25">
      <c r="A5245" t="e">
        <f t="shared" si="87"/>
        <v>#N/A</v>
      </c>
      <c r="B5245" s="1" t="e">
        <f>IF(A5245&lt;&gt;"",VLOOKUP(A5245,'Ket qua do'!$B$5:$CE$50000,2,TRUE),"")</f>
        <v>#N/A</v>
      </c>
      <c r="C5245" s="19" t="e">
        <f>IF(A5245&lt;&gt;"",VLOOKUP(B5245,'Ket qua do'!$C$5:$AP$50000,$C$3,TRUE)*SQRT(3)*$C$11,"")</f>
        <v>#N/A</v>
      </c>
      <c r="D5245" s="21" t="e">
        <f>IF(A5245&lt;&gt;"",VLOOKUP(B5245,'Ket qua do'!$C$5:$AP$50000,$D$3,TRUE),"")</f>
        <v>#N/A</v>
      </c>
      <c r="E5245" s="21" t="e">
        <f>IF(A5245&lt;&gt;"",VLOOKUP(B5245,'Ket qua do'!$C$5:$AP$50000,$E$3,TRUE)*$C$12,"")</f>
        <v>#N/A</v>
      </c>
      <c r="F5245" s="21" t="e">
        <f>IF(A5245&lt;&gt;"",VLOOKUP(B5245,'Ket qua do'!$C$5:$AP$50000,$F$3,TRUE),"")</f>
        <v>#N/A</v>
      </c>
      <c r="G5245" s="21" t="e">
        <f>IF(A5245&lt;&gt;"",VLOOKUP(B5245,'Ket qua do'!$C$5:$AP$50000,$G$3,TRUE),"")</f>
        <v>#N/A</v>
      </c>
      <c r="H5245" s="21" t="e">
        <f>IF(A5245&lt;&gt;"",VLOOKUP(B5245,'Ket qua do'!$C$5:$AP$50000,$H$3,TRUE),"")</f>
        <v>#N/A</v>
      </c>
      <c r="I5245" s="21" t="e">
        <f>IF(A5245&lt;&gt;"",VLOOKUP(B5245,'Ket qua do'!$C$5:$AP$50000,$I$3,TRUE)*$E$9/1000,"")</f>
        <v>#N/A</v>
      </c>
      <c r="J5245" s="21" t="e">
        <f>IF(A5245&lt;&gt;"",VLOOKUP(B5245,'Ket qua do'!$C$5:$AP$50000,$J$3,TRUE)*$E$9/1000,"")</f>
        <v>#N/A</v>
      </c>
      <c r="K5245" s="21" t="e">
        <f>IF(A5245&lt;&gt;"",VLOOKUP(B5245,'Ket qua do'!$C$5:$AP$50000,$K$3,TRUE)*$E$9/1000,"")</f>
        <v>#N/A</v>
      </c>
      <c r="L5245" s="21" t="e">
        <f>IF(A5245&lt;&gt;"",VLOOKUP(B5245,'Ket qua do'!$C$5:$AP$50000,$L$3,TRUE),"")</f>
        <v>#N/A</v>
      </c>
    </row>
    <row r="5246" spans="1:12" x14ac:dyDescent="0.25">
      <c r="A5246" t="e">
        <f t="shared" si="87"/>
        <v>#N/A</v>
      </c>
      <c r="B5246" s="1" t="e">
        <f>IF(A5246&lt;&gt;"",VLOOKUP(A5246,'Ket qua do'!$B$5:$CE$50000,2,TRUE),"")</f>
        <v>#N/A</v>
      </c>
      <c r="C5246" s="19" t="e">
        <f>IF(A5246&lt;&gt;"",VLOOKUP(B5246,'Ket qua do'!$C$5:$AP$50000,$C$3,TRUE)*SQRT(3)*$C$11,"")</f>
        <v>#N/A</v>
      </c>
      <c r="D5246" s="21" t="e">
        <f>IF(A5246&lt;&gt;"",VLOOKUP(B5246,'Ket qua do'!$C$5:$AP$50000,$D$3,TRUE),"")</f>
        <v>#N/A</v>
      </c>
      <c r="E5246" s="21" t="e">
        <f>IF(A5246&lt;&gt;"",VLOOKUP(B5246,'Ket qua do'!$C$5:$AP$50000,$E$3,TRUE)*$C$12,"")</f>
        <v>#N/A</v>
      </c>
      <c r="F5246" s="21" t="e">
        <f>IF(A5246&lt;&gt;"",VLOOKUP(B5246,'Ket qua do'!$C$5:$AP$50000,$F$3,TRUE),"")</f>
        <v>#N/A</v>
      </c>
      <c r="G5246" s="21" t="e">
        <f>IF(A5246&lt;&gt;"",VLOOKUP(B5246,'Ket qua do'!$C$5:$AP$50000,$G$3,TRUE),"")</f>
        <v>#N/A</v>
      </c>
      <c r="H5246" s="21" t="e">
        <f>IF(A5246&lt;&gt;"",VLOOKUP(B5246,'Ket qua do'!$C$5:$AP$50000,$H$3,TRUE),"")</f>
        <v>#N/A</v>
      </c>
      <c r="I5246" s="21" t="e">
        <f>IF(A5246&lt;&gt;"",VLOOKUP(B5246,'Ket qua do'!$C$5:$AP$50000,$I$3,TRUE)*$E$9/1000,"")</f>
        <v>#N/A</v>
      </c>
      <c r="J5246" s="21" t="e">
        <f>IF(A5246&lt;&gt;"",VLOOKUP(B5246,'Ket qua do'!$C$5:$AP$50000,$J$3,TRUE)*$E$9/1000,"")</f>
        <v>#N/A</v>
      </c>
      <c r="K5246" s="21" t="e">
        <f>IF(A5246&lt;&gt;"",VLOOKUP(B5246,'Ket qua do'!$C$5:$AP$50000,$K$3,TRUE)*$E$9/1000,"")</f>
        <v>#N/A</v>
      </c>
      <c r="L5246" s="21" t="e">
        <f>IF(A5246&lt;&gt;"",VLOOKUP(B5246,'Ket qua do'!$C$5:$AP$50000,$L$3,TRUE),"")</f>
        <v>#N/A</v>
      </c>
    </row>
    <row r="5247" spans="1:12" x14ac:dyDescent="0.25">
      <c r="A5247" t="e">
        <f t="shared" si="87"/>
        <v>#N/A</v>
      </c>
      <c r="B5247" s="1" t="e">
        <f>IF(A5247&lt;&gt;"",VLOOKUP(A5247,'Ket qua do'!$B$5:$CE$50000,2,TRUE),"")</f>
        <v>#N/A</v>
      </c>
      <c r="C5247" s="19" t="e">
        <f>IF(A5247&lt;&gt;"",VLOOKUP(B5247,'Ket qua do'!$C$5:$AP$50000,$C$3,TRUE)*SQRT(3)*$C$11,"")</f>
        <v>#N/A</v>
      </c>
      <c r="D5247" s="21" t="e">
        <f>IF(A5247&lt;&gt;"",VLOOKUP(B5247,'Ket qua do'!$C$5:$AP$50000,$D$3,TRUE),"")</f>
        <v>#N/A</v>
      </c>
      <c r="E5247" s="21" t="e">
        <f>IF(A5247&lt;&gt;"",VLOOKUP(B5247,'Ket qua do'!$C$5:$AP$50000,$E$3,TRUE)*$C$12,"")</f>
        <v>#N/A</v>
      </c>
      <c r="F5247" s="21" t="e">
        <f>IF(A5247&lt;&gt;"",VLOOKUP(B5247,'Ket qua do'!$C$5:$AP$50000,$F$3,TRUE),"")</f>
        <v>#N/A</v>
      </c>
      <c r="G5247" s="21" t="e">
        <f>IF(A5247&lt;&gt;"",VLOOKUP(B5247,'Ket qua do'!$C$5:$AP$50000,$G$3,TRUE),"")</f>
        <v>#N/A</v>
      </c>
      <c r="H5247" s="21" t="e">
        <f>IF(A5247&lt;&gt;"",VLOOKUP(B5247,'Ket qua do'!$C$5:$AP$50000,$H$3,TRUE),"")</f>
        <v>#N/A</v>
      </c>
      <c r="I5247" s="21" t="e">
        <f>IF(A5247&lt;&gt;"",VLOOKUP(B5247,'Ket qua do'!$C$5:$AP$50000,$I$3,TRUE)*$E$9/1000,"")</f>
        <v>#N/A</v>
      </c>
      <c r="J5247" s="21" t="e">
        <f>IF(A5247&lt;&gt;"",VLOOKUP(B5247,'Ket qua do'!$C$5:$AP$50000,$J$3,TRUE)*$E$9/1000,"")</f>
        <v>#N/A</v>
      </c>
      <c r="K5247" s="21" t="e">
        <f>IF(A5247&lt;&gt;"",VLOOKUP(B5247,'Ket qua do'!$C$5:$AP$50000,$K$3,TRUE)*$E$9/1000,"")</f>
        <v>#N/A</v>
      </c>
      <c r="L5247" s="21" t="e">
        <f>IF(A5247&lt;&gt;"",VLOOKUP(B5247,'Ket qua do'!$C$5:$AP$50000,$L$3,TRUE),"")</f>
        <v>#N/A</v>
      </c>
    </row>
    <row r="5248" spans="1:12" x14ac:dyDescent="0.25">
      <c r="A5248" t="e">
        <f t="shared" si="87"/>
        <v>#N/A</v>
      </c>
      <c r="B5248" s="1" t="e">
        <f>IF(A5248&lt;&gt;"",VLOOKUP(A5248,'Ket qua do'!$B$5:$CE$50000,2,TRUE),"")</f>
        <v>#N/A</v>
      </c>
      <c r="C5248" s="19" t="e">
        <f>IF(A5248&lt;&gt;"",VLOOKUP(B5248,'Ket qua do'!$C$5:$AP$50000,$C$3,TRUE)*SQRT(3)*$C$11,"")</f>
        <v>#N/A</v>
      </c>
      <c r="D5248" s="21" t="e">
        <f>IF(A5248&lt;&gt;"",VLOOKUP(B5248,'Ket qua do'!$C$5:$AP$50000,$D$3,TRUE),"")</f>
        <v>#N/A</v>
      </c>
      <c r="E5248" s="21" t="e">
        <f>IF(A5248&lt;&gt;"",VLOOKUP(B5248,'Ket qua do'!$C$5:$AP$50000,$E$3,TRUE)*$C$12,"")</f>
        <v>#N/A</v>
      </c>
      <c r="F5248" s="21" t="e">
        <f>IF(A5248&lt;&gt;"",VLOOKUP(B5248,'Ket qua do'!$C$5:$AP$50000,$F$3,TRUE),"")</f>
        <v>#N/A</v>
      </c>
      <c r="G5248" s="21" t="e">
        <f>IF(A5248&lt;&gt;"",VLOOKUP(B5248,'Ket qua do'!$C$5:$AP$50000,$G$3,TRUE),"")</f>
        <v>#N/A</v>
      </c>
      <c r="H5248" s="21" t="e">
        <f>IF(A5248&lt;&gt;"",VLOOKUP(B5248,'Ket qua do'!$C$5:$AP$50000,$H$3,TRUE),"")</f>
        <v>#N/A</v>
      </c>
      <c r="I5248" s="21" t="e">
        <f>IF(A5248&lt;&gt;"",VLOOKUP(B5248,'Ket qua do'!$C$5:$AP$50000,$I$3,TRUE)*$E$9/1000,"")</f>
        <v>#N/A</v>
      </c>
      <c r="J5248" s="21" t="e">
        <f>IF(A5248&lt;&gt;"",VLOOKUP(B5248,'Ket qua do'!$C$5:$AP$50000,$J$3,TRUE)*$E$9/1000,"")</f>
        <v>#N/A</v>
      </c>
      <c r="K5248" s="21" t="e">
        <f>IF(A5248&lt;&gt;"",VLOOKUP(B5248,'Ket qua do'!$C$5:$AP$50000,$K$3,TRUE)*$E$9/1000,"")</f>
        <v>#N/A</v>
      </c>
      <c r="L5248" s="21" t="e">
        <f>IF(A5248&lt;&gt;"",VLOOKUP(B5248,'Ket qua do'!$C$5:$AP$50000,$L$3,TRUE),"")</f>
        <v>#N/A</v>
      </c>
    </row>
    <row r="5249" spans="1:12" x14ac:dyDescent="0.25">
      <c r="A5249" t="e">
        <f t="shared" si="87"/>
        <v>#N/A</v>
      </c>
      <c r="B5249" s="1" t="e">
        <f>IF(A5249&lt;&gt;"",VLOOKUP(A5249,'Ket qua do'!$B$5:$CE$50000,2,TRUE),"")</f>
        <v>#N/A</v>
      </c>
      <c r="C5249" s="19" t="e">
        <f>IF(A5249&lt;&gt;"",VLOOKUP(B5249,'Ket qua do'!$C$5:$AP$50000,$C$3,TRUE)*SQRT(3)*$C$11,"")</f>
        <v>#N/A</v>
      </c>
      <c r="D5249" s="21" t="e">
        <f>IF(A5249&lt;&gt;"",VLOOKUP(B5249,'Ket qua do'!$C$5:$AP$50000,$D$3,TRUE),"")</f>
        <v>#N/A</v>
      </c>
      <c r="E5249" s="21" t="e">
        <f>IF(A5249&lt;&gt;"",VLOOKUP(B5249,'Ket qua do'!$C$5:$AP$50000,$E$3,TRUE)*$C$12,"")</f>
        <v>#N/A</v>
      </c>
      <c r="F5249" s="21" t="e">
        <f>IF(A5249&lt;&gt;"",VLOOKUP(B5249,'Ket qua do'!$C$5:$AP$50000,$F$3,TRUE),"")</f>
        <v>#N/A</v>
      </c>
      <c r="G5249" s="21" t="e">
        <f>IF(A5249&lt;&gt;"",VLOOKUP(B5249,'Ket qua do'!$C$5:$AP$50000,$G$3,TRUE),"")</f>
        <v>#N/A</v>
      </c>
      <c r="H5249" s="21" t="e">
        <f>IF(A5249&lt;&gt;"",VLOOKUP(B5249,'Ket qua do'!$C$5:$AP$50000,$H$3,TRUE),"")</f>
        <v>#N/A</v>
      </c>
      <c r="I5249" s="21" t="e">
        <f>IF(A5249&lt;&gt;"",VLOOKUP(B5249,'Ket qua do'!$C$5:$AP$50000,$I$3,TRUE)*$E$9/1000,"")</f>
        <v>#N/A</v>
      </c>
      <c r="J5249" s="21" t="e">
        <f>IF(A5249&lt;&gt;"",VLOOKUP(B5249,'Ket qua do'!$C$5:$AP$50000,$J$3,TRUE)*$E$9/1000,"")</f>
        <v>#N/A</v>
      </c>
      <c r="K5249" s="21" t="e">
        <f>IF(A5249&lt;&gt;"",VLOOKUP(B5249,'Ket qua do'!$C$5:$AP$50000,$K$3,TRUE)*$E$9/1000,"")</f>
        <v>#N/A</v>
      </c>
      <c r="L5249" s="21" t="e">
        <f>IF(A5249&lt;&gt;"",VLOOKUP(B5249,'Ket qua do'!$C$5:$AP$50000,$L$3,TRUE),"")</f>
        <v>#N/A</v>
      </c>
    </row>
    <row r="5250" spans="1:12" x14ac:dyDescent="0.25">
      <c r="A5250" t="e">
        <f t="shared" si="87"/>
        <v>#N/A</v>
      </c>
      <c r="B5250" s="1" t="e">
        <f>IF(A5250&lt;&gt;"",VLOOKUP(A5250,'Ket qua do'!$B$5:$CE$50000,2,TRUE),"")</f>
        <v>#N/A</v>
      </c>
      <c r="C5250" s="19" t="e">
        <f>IF(A5250&lt;&gt;"",VLOOKUP(B5250,'Ket qua do'!$C$5:$AP$50000,$C$3,TRUE)*SQRT(3)*$C$11,"")</f>
        <v>#N/A</v>
      </c>
      <c r="D5250" s="21" t="e">
        <f>IF(A5250&lt;&gt;"",VLOOKUP(B5250,'Ket qua do'!$C$5:$AP$50000,$D$3,TRUE),"")</f>
        <v>#N/A</v>
      </c>
      <c r="E5250" s="21" t="e">
        <f>IF(A5250&lt;&gt;"",VLOOKUP(B5250,'Ket qua do'!$C$5:$AP$50000,$E$3,TRUE)*$C$12,"")</f>
        <v>#N/A</v>
      </c>
      <c r="F5250" s="21" t="e">
        <f>IF(A5250&lt;&gt;"",VLOOKUP(B5250,'Ket qua do'!$C$5:$AP$50000,$F$3,TRUE),"")</f>
        <v>#N/A</v>
      </c>
      <c r="G5250" s="21" t="e">
        <f>IF(A5250&lt;&gt;"",VLOOKUP(B5250,'Ket qua do'!$C$5:$AP$50000,$G$3,TRUE),"")</f>
        <v>#N/A</v>
      </c>
      <c r="H5250" s="21" t="e">
        <f>IF(A5250&lt;&gt;"",VLOOKUP(B5250,'Ket qua do'!$C$5:$AP$50000,$H$3,TRUE),"")</f>
        <v>#N/A</v>
      </c>
      <c r="I5250" s="21" t="e">
        <f>IF(A5250&lt;&gt;"",VLOOKUP(B5250,'Ket qua do'!$C$5:$AP$50000,$I$3,TRUE)*$E$9/1000,"")</f>
        <v>#N/A</v>
      </c>
      <c r="J5250" s="21" t="e">
        <f>IF(A5250&lt;&gt;"",VLOOKUP(B5250,'Ket qua do'!$C$5:$AP$50000,$J$3,TRUE)*$E$9/1000,"")</f>
        <v>#N/A</v>
      </c>
      <c r="K5250" s="21" t="e">
        <f>IF(A5250&lt;&gt;"",VLOOKUP(B5250,'Ket qua do'!$C$5:$AP$50000,$K$3,TRUE)*$E$9/1000,"")</f>
        <v>#N/A</v>
      </c>
      <c r="L5250" s="21" t="e">
        <f>IF(A5250&lt;&gt;"",VLOOKUP(B5250,'Ket qua do'!$C$5:$AP$50000,$L$3,TRUE),"")</f>
        <v>#N/A</v>
      </c>
    </row>
    <row r="5251" spans="1:12" x14ac:dyDescent="0.25">
      <c r="A5251" t="e">
        <f t="shared" si="87"/>
        <v>#N/A</v>
      </c>
      <c r="B5251" s="1" t="e">
        <f>IF(A5251&lt;&gt;"",VLOOKUP(A5251,'Ket qua do'!$B$5:$CE$50000,2,TRUE),"")</f>
        <v>#N/A</v>
      </c>
      <c r="C5251" s="19" t="e">
        <f>IF(A5251&lt;&gt;"",VLOOKUP(B5251,'Ket qua do'!$C$5:$AP$50000,$C$3,TRUE)*SQRT(3)*$C$11,"")</f>
        <v>#N/A</v>
      </c>
      <c r="D5251" s="21" t="e">
        <f>IF(A5251&lt;&gt;"",VLOOKUP(B5251,'Ket qua do'!$C$5:$AP$50000,$D$3,TRUE),"")</f>
        <v>#N/A</v>
      </c>
      <c r="E5251" s="21" t="e">
        <f>IF(A5251&lt;&gt;"",VLOOKUP(B5251,'Ket qua do'!$C$5:$AP$50000,$E$3,TRUE)*$C$12,"")</f>
        <v>#N/A</v>
      </c>
      <c r="F5251" s="21" t="e">
        <f>IF(A5251&lt;&gt;"",VLOOKUP(B5251,'Ket qua do'!$C$5:$AP$50000,$F$3,TRUE),"")</f>
        <v>#N/A</v>
      </c>
      <c r="G5251" s="21" t="e">
        <f>IF(A5251&lt;&gt;"",VLOOKUP(B5251,'Ket qua do'!$C$5:$AP$50000,$G$3,TRUE),"")</f>
        <v>#N/A</v>
      </c>
      <c r="H5251" s="21" t="e">
        <f>IF(A5251&lt;&gt;"",VLOOKUP(B5251,'Ket qua do'!$C$5:$AP$50000,$H$3,TRUE),"")</f>
        <v>#N/A</v>
      </c>
      <c r="I5251" s="21" t="e">
        <f>IF(A5251&lt;&gt;"",VLOOKUP(B5251,'Ket qua do'!$C$5:$AP$50000,$I$3,TRUE)*$E$9/1000,"")</f>
        <v>#N/A</v>
      </c>
      <c r="J5251" s="21" t="e">
        <f>IF(A5251&lt;&gt;"",VLOOKUP(B5251,'Ket qua do'!$C$5:$AP$50000,$J$3,TRUE)*$E$9/1000,"")</f>
        <v>#N/A</v>
      </c>
      <c r="K5251" s="21" t="e">
        <f>IF(A5251&lt;&gt;"",VLOOKUP(B5251,'Ket qua do'!$C$5:$AP$50000,$K$3,TRUE)*$E$9/1000,"")</f>
        <v>#N/A</v>
      </c>
      <c r="L5251" s="21" t="e">
        <f>IF(A5251&lt;&gt;"",VLOOKUP(B5251,'Ket qua do'!$C$5:$AP$50000,$L$3,TRUE),"")</f>
        <v>#N/A</v>
      </c>
    </row>
    <row r="5252" spans="1:12" x14ac:dyDescent="0.25">
      <c r="A5252" t="e">
        <f t="shared" si="87"/>
        <v>#N/A</v>
      </c>
      <c r="B5252" s="1" t="e">
        <f>IF(A5252&lt;&gt;"",VLOOKUP(A5252,'Ket qua do'!$B$5:$CE$50000,2,TRUE),"")</f>
        <v>#N/A</v>
      </c>
      <c r="C5252" s="19" t="e">
        <f>IF(A5252&lt;&gt;"",VLOOKUP(B5252,'Ket qua do'!$C$5:$AP$50000,$C$3,TRUE)*SQRT(3)*$C$11,"")</f>
        <v>#N/A</v>
      </c>
      <c r="D5252" s="21" t="e">
        <f>IF(A5252&lt;&gt;"",VLOOKUP(B5252,'Ket qua do'!$C$5:$AP$50000,$D$3,TRUE),"")</f>
        <v>#N/A</v>
      </c>
      <c r="E5252" s="21" t="e">
        <f>IF(A5252&lt;&gt;"",VLOOKUP(B5252,'Ket qua do'!$C$5:$AP$50000,$E$3,TRUE)*$C$12,"")</f>
        <v>#N/A</v>
      </c>
      <c r="F5252" s="21" t="e">
        <f>IF(A5252&lt;&gt;"",VLOOKUP(B5252,'Ket qua do'!$C$5:$AP$50000,$F$3,TRUE),"")</f>
        <v>#N/A</v>
      </c>
      <c r="G5252" s="21" t="e">
        <f>IF(A5252&lt;&gt;"",VLOOKUP(B5252,'Ket qua do'!$C$5:$AP$50000,$G$3,TRUE),"")</f>
        <v>#N/A</v>
      </c>
      <c r="H5252" s="21" t="e">
        <f>IF(A5252&lt;&gt;"",VLOOKUP(B5252,'Ket qua do'!$C$5:$AP$50000,$H$3,TRUE),"")</f>
        <v>#N/A</v>
      </c>
      <c r="I5252" s="21" t="e">
        <f>IF(A5252&lt;&gt;"",VLOOKUP(B5252,'Ket qua do'!$C$5:$AP$50000,$I$3,TRUE)*$E$9/1000,"")</f>
        <v>#N/A</v>
      </c>
      <c r="J5252" s="21" t="e">
        <f>IF(A5252&lt;&gt;"",VLOOKUP(B5252,'Ket qua do'!$C$5:$AP$50000,$J$3,TRUE)*$E$9/1000,"")</f>
        <v>#N/A</v>
      </c>
      <c r="K5252" s="21" t="e">
        <f>IF(A5252&lt;&gt;"",VLOOKUP(B5252,'Ket qua do'!$C$5:$AP$50000,$K$3,TRUE)*$E$9/1000,"")</f>
        <v>#N/A</v>
      </c>
      <c r="L5252" s="21" t="e">
        <f>IF(A5252&lt;&gt;"",VLOOKUP(B5252,'Ket qua do'!$C$5:$AP$50000,$L$3,TRUE),"")</f>
        <v>#N/A</v>
      </c>
    </row>
    <row r="5253" spans="1:12" x14ac:dyDescent="0.25">
      <c r="A5253" t="e">
        <f t="shared" si="87"/>
        <v>#N/A</v>
      </c>
      <c r="B5253" s="1" t="e">
        <f>IF(A5253&lt;&gt;"",VLOOKUP(A5253,'Ket qua do'!$B$5:$CE$50000,2,TRUE),"")</f>
        <v>#N/A</v>
      </c>
      <c r="C5253" s="19" t="e">
        <f>IF(A5253&lt;&gt;"",VLOOKUP(B5253,'Ket qua do'!$C$5:$AP$50000,$C$3,TRUE)*SQRT(3)*$C$11,"")</f>
        <v>#N/A</v>
      </c>
      <c r="D5253" s="21" t="e">
        <f>IF(A5253&lt;&gt;"",VLOOKUP(B5253,'Ket qua do'!$C$5:$AP$50000,$D$3,TRUE),"")</f>
        <v>#N/A</v>
      </c>
      <c r="E5253" s="21" t="e">
        <f>IF(A5253&lt;&gt;"",VLOOKUP(B5253,'Ket qua do'!$C$5:$AP$50000,$E$3,TRUE)*$C$12,"")</f>
        <v>#N/A</v>
      </c>
      <c r="F5253" s="21" t="e">
        <f>IF(A5253&lt;&gt;"",VLOOKUP(B5253,'Ket qua do'!$C$5:$AP$50000,$F$3,TRUE),"")</f>
        <v>#N/A</v>
      </c>
      <c r="G5253" s="21" t="e">
        <f>IF(A5253&lt;&gt;"",VLOOKUP(B5253,'Ket qua do'!$C$5:$AP$50000,$G$3,TRUE),"")</f>
        <v>#N/A</v>
      </c>
      <c r="H5253" s="21" t="e">
        <f>IF(A5253&lt;&gt;"",VLOOKUP(B5253,'Ket qua do'!$C$5:$AP$50000,$H$3,TRUE),"")</f>
        <v>#N/A</v>
      </c>
      <c r="I5253" s="21" t="e">
        <f>IF(A5253&lt;&gt;"",VLOOKUP(B5253,'Ket qua do'!$C$5:$AP$50000,$I$3,TRUE)*$E$9/1000,"")</f>
        <v>#N/A</v>
      </c>
      <c r="J5253" s="21" t="e">
        <f>IF(A5253&lt;&gt;"",VLOOKUP(B5253,'Ket qua do'!$C$5:$AP$50000,$J$3,TRUE)*$E$9/1000,"")</f>
        <v>#N/A</v>
      </c>
      <c r="K5253" s="21" t="e">
        <f>IF(A5253&lt;&gt;"",VLOOKUP(B5253,'Ket qua do'!$C$5:$AP$50000,$K$3,TRUE)*$E$9/1000,"")</f>
        <v>#N/A</v>
      </c>
      <c r="L5253" s="21" t="e">
        <f>IF(A5253&lt;&gt;"",VLOOKUP(B5253,'Ket qua do'!$C$5:$AP$50000,$L$3,TRUE),"")</f>
        <v>#N/A</v>
      </c>
    </row>
    <row r="5254" spans="1:12" x14ac:dyDescent="0.25">
      <c r="A5254" t="e">
        <f t="shared" si="87"/>
        <v>#N/A</v>
      </c>
      <c r="B5254" s="1" t="e">
        <f>IF(A5254&lt;&gt;"",VLOOKUP(A5254,'Ket qua do'!$B$5:$CE$50000,2,TRUE),"")</f>
        <v>#N/A</v>
      </c>
      <c r="C5254" s="19" t="e">
        <f>IF(A5254&lt;&gt;"",VLOOKUP(B5254,'Ket qua do'!$C$5:$AP$50000,$C$3,TRUE)*SQRT(3)*$C$11,"")</f>
        <v>#N/A</v>
      </c>
      <c r="D5254" s="21" t="e">
        <f>IF(A5254&lt;&gt;"",VLOOKUP(B5254,'Ket qua do'!$C$5:$AP$50000,$D$3,TRUE),"")</f>
        <v>#N/A</v>
      </c>
      <c r="E5254" s="21" t="e">
        <f>IF(A5254&lt;&gt;"",VLOOKUP(B5254,'Ket qua do'!$C$5:$AP$50000,$E$3,TRUE)*$C$12,"")</f>
        <v>#N/A</v>
      </c>
      <c r="F5254" s="21" t="e">
        <f>IF(A5254&lt;&gt;"",VLOOKUP(B5254,'Ket qua do'!$C$5:$AP$50000,$F$3,TRUE),"")</f>
        <v>#N/A</v>
      </c>
      <c r="G5254" s="21" t="e">
        <f>IF(A5254&lt;&gt;"",VLOOKUP(B5254,'Ket qua do'!$C$5:$AP$50000,$G$3,TRUE),"")</f>
        <v>#N/A</v>
      </c>
      <c r="H5254" s="21" t="e">
        <f>IF(A5254&lt;&gt;"",VLOOKUP(B5254,'Ket qua do'!$C$5:$AP$50000,$H$3,TRUE),"")</f>
        <v>#N/A</v>
      </c>
      <c r="I5254" s="21" t="e">
        <f>IF(A5254&lt;&gt;"",VLOOKUP(B5254,'Ket qua do'!$C$5:$AP$50000,$I$3,TRUE)*$E$9/1000,"")</f>
        <v>#N/A</v>
      </c>
      <c r="J5254" s="21" t="e">
        <f>IF(A5254&lt;&gt;"",VLOOKUP(B5254,'Ket qua do'!$C$5:$AP$50000,$J$3,TRUE)*$E$9/1000,"")</f>
        <v>#N/A</v>
      </c>
      <c r="K5254" s="21" t="e">
        <f>IF(A5254&lt;&gt;"",VLOOKUP(B5254,'Ket qua do'!$C$5:$AP$50000,$K$3,TRUE)*$E$9/1000,"")</f>
        <v>#N/A</v>
      </c>
      <c r="L5254" s="21" t="e">
        <f>IF(A5254&lt;&gt;"",VLOOKUP(B5254,'Ket qua do'!$C$5:$AP$50000,$L$3,TRUE),"")</f>
        <v>#N/A</v>
      </c>
    </row>
    <row r="5255" spans="1:12" x14ac:dyDescent="0.25">
      <c r="A5255" t="e">
        <f t="shared" si="87"/>
        <v>#N/A</v>
      </c>
      <c r="B5255" s="1" t="e">
        <f>IF(A5255&lt;&gt;"",VLOOKUP(A5255,'Ket qua do'!$B$5:$CE$50000,2,TRUE),"")</f>
        <v>#N/A</v>
      </c>
      <c r="C5255" s="19" t="e">
        <f>IF(A5255&lt;&gt;"",VLOOKUP(B5255,'Ket qua do'!$C$5:$AP$50000,$C$3,TRUE)*SQRT(3)*$C$11,"")</f>
        <v>#N/A</v>
      </c>
      <c r="D5255" s="21" t="e">
        <f>IF(A5255&lt;&gt;"",VLOOKUP(B5255,'Ket qua do'!$C$5:$AP$50000,$D$3,TRUE),"")</f>
        <v>#N/A</v>
      </c>
      <c r="E5255" s="21" t="e">
        <f>IF(A5255&lt;&gt;"",VLOOKUP(B5255,'Ket qua do'!$C$5:$AP$50000,$E$3,TRUE)*$C$12,"")</f>
        <v>#N/A</v>
      </c>
      <c r="F5255" s="21" t="e">
        <f>IF(A5255&lt;&gt;"",VLOOKUP(B5255,'Ket qua do'!$C$5:$AP$50000,$F$3,TRUE),"")</f>
        <v>#N/A</v>
      </c>
      <c r="G5255" s="21" t="e">
        <f>IF(A5255&lt;&gt;"",VLOOKUP(B5255,'Ket qua do'!$C$5:$AP$50000,$G$3,TRUE),"")</f>
        <v>#N/A</v>
      </c>
      <c r="H5255" s="21" t="e">
        <f>IF(A5255&lt;&gt;"",VLOOKUP(B5255,'Ket qua do'!$C$5:$AP$50000,$H$3,TRUE),"")</f>
        <v>#N/A</v>
      </c>
      <c r="I5255" s="21" t="e">
        <f>IF(A5255&lt;&gt;"",VLOOKUP(B5255,'Ket qua do'!$C$5:$AP$50000,$I$3,TRUE)*$E$9/1000,"")</f>
        <v>#N/A</v>
      </c>
      <c r="J5255" s="21" t="e">
        <f>IF(A5255&lt;&gt;"",VLOOKUP(B5255,'Ket qua do'!$C$5:$AP$50000,$J$3,TRUE)*$E$9/1000,"")</f>
        <v>#N/A</v>
      </c>
      <c r="K5255" s="21" t="e">
        <f>IF(A5255&lt;&gt;"",VLOOKUP(B5255,'Ket qua do'!$C$5:$AP$50000,$K$3,TRUE)*$E$9/1000,"")</f>
        <v>#N/A</v>
      </c>
      <c r="L5255" s="21" t="e">
        <f>IF(A5255&lt;&gt;"",VLOOKUP(B5255,'Ket qua do'!$C$5:$AP$50000,$L$3,TRUE),"")</f>
        <v>#N/A</v>
      </c>
    </row>
    <row r="5256" spans="1:12" x14ac:dyDescent="0.25">
      <c r="A5256" t="e">
        <f t="shared" si="87"/>
        <v>#N/A</v>
      </c>
      <c r="B5256" s="1" t="e">
        <f>IF(A5256&lt;&gt;"",VLOOKUP(A5256,'Ket qua do'!$B$5:$CE$50000,2,TRUE),"")</f>
        <v>#N/A</v>
      </c>
      <c r="C5256" s="19" t="e">
        <f>IF(A5256&lt;&gt;"",VLOOKUP(B5256,'Ket qua do'!$C$5:$AP$50000,$C$3,TRUE)*SQRT(3)*$C$11,"")</f>
        <v>#N/A</v>
      </c>
      <c r="D5256" s="21" t="e">
        <f>IF(A5256&lt;&gt;"",VLOOKUP(B5256,'Ket qua do'!$C$5:$AP$50000,$D$3,TRUE),"")</f>
        <v>#N/A</v>
      </c>
      <c r="E5256" s="21" t="e">
        <f>IF(A5256&lt;&gt;"",VLOOKUP(B5256,'Ket qua do'!$C$5:$AP$50000,$E$3,TRUE)*$C$12,"")</f>
        <v>#N/A</v>
      </c>
      <c r="F5256" s="21" t="e">
        <f>IF(A5256&lt;&gt;"",VLOOKUP(B5256,'Ket qua do'!$C$5:$AP$50000,$F$3,TRUE),"")</f>
        <v>#N/A</v>
      </c>
      <c r="G5256" s="21" t="e">
        <f>IF(A5256&lt;&gt;"",VLOOKUP(B5256,'Ket qua do'!$C$5:$AP$50000,$G$3,TRUE),"")</f>
        <v>#N/A</v>
      </c>
      <c r="H5256" s="21" t="e">
        <f>IF(A5256&lt;&gt;"",VLOOKUP(B5256,'Ket qua do'!$C$5:$AP$50000,$H$3,TRUE),"")</f>
        <v>#N/A</v>
      </c>
      <c r="I5256" s="21" t="e">
        <f>IF(A5256&lt;&gt;"",VLOOKUP(B5256,'Ket qua do'!$C$5:$AP$50000,$I$3,TRUE)*$E$9/1000,"")</f>
        <v>#N/A</v>
      </c>
      <c r="J5256" s="21" t="e">
        <f>IF(A5256&lt;&gt;"",VLOOKUP(B5256,'Ket qua do'!$C$5:$AP$50000,$J$3,TRUE)*$E$9/1000,"")</f>
        <v>#N/A</v>
      </c>
      <c r="K5256" s="21" t="e">
        <f>IF(A5256&lt;&gt;"",VLOOKUP(B5256,'Ket qua do'!$C$5:$AP$50000,$K$3,TRUE)*$E$9/1000,"")</f>
        <v>#N/A</v>
      </c>
      <c r="L5256" s="21" t="e">
        <f>IF(A5256&lt;&gt;"",VLOOKUP(B5256,'Ket qua do'!$C$5:$AP$50000,$L$3,TRUE),"")</f>
        <v>#N/A</v>
      </c>
    </row>
    <row r="5257" spans="1:12" x14ac:dyDescent="0.25">
      <c r="A5257" t="e">
        <f t="shared" si="87"/>
        <v>#N/A</v>
      </c>
      <c r="B5257" s="1" t="e">
        <f>IF(A5257&lt;&gt;"",VLOOKUP(A5257,'Ket qua do'!$B$5:$CE$50000,2,TRUE),"")</f>
        <v>#N/A</v>
      </c>
      <c r="C5257" s="19" t="e">
        <f>IF(A5257&lt;&gt;"",VLOOKUP(B5257,'Ket qua do'!$C$5:$AP$50000,$C$3,TRUE)*SQRT(3)*$C$11,"")</f>
        <v>#N/A</v>
      </c>
      <c r="D5257" s="21" t="e">
        <f>IF(A5257&lt;&gt;"",VLOOKUP(B5257,'Ket qua do'!$C$5:$AP$50000,$D$3,TRUE),"")</f>
        <v>#N/A</v>
      </c>
      <c r="E5257" s="21" t="e">
        <f>IF(A5257&lt;&gt;"",VLOOKUP(B5257,'Ket qua do'!$C$5:$AP$50000,$E$3,TRUE)*$C$12,"")</f>
        <v>#N/A</v>
      </c>
      <c r="F5257" s="21" t="e">
        <f>IF(A5257&lt;&gt;"",VLOOKUP(B5257,'Ket qua do'!$C$5:$AP$50000,$F$3,TRUE),"")</f>
        <v>#N/A</v>
      </c>
      <c r="G5257" s="21" t="e">
        <f>IF(A5257&lt;&gt;"",VLOOKUP(B5257,'Ket qua do'!$C$5:$AP$50000,$G$3,TRUE),"")</f>
        <v>#N/A</v>
      </c>
      <c r="H5257" s="21" t="e">
        <f>IF(A5257&lt;&gt;"",VLOOKUP(B5257,'Ket qua do'!$C$5:$AP$50000,$H$3,TRUE),"")</f>
        <v>#N/A</v>
      </c>
      <c r="I5257" s="21" t="e">
        <f>IF(A5257&lt;&gt;"",VLOOKUP(B5257,'Ket qua do'!$C$5:$AP$50000,$I$3,TRUE)*$E$9/1000,"")</f>
        <v>#N/A</v>
      </c>
      <c r="J5257" s="21" t="e">
        <f>IF(A5257&lt;&gt;"",VLOOKUP(B5257,'Ket qua do'!$C$5:$AP$50000,$J$3,TRUE)*$E$9/1000,"")</f>
        <v>#N/A</v>
      </c>
      <c r="K5257" s="21" t="e">
        <f>IF(A5257&lt;&gt;"",VLOOKUP(B5257,'Ket qua do'!$C$5:$AP$50000,$K$3,TRUE)*$E$9/1000,"")</f>
        <v>#N/A</v>
      </c>
      <c r="L5257" s="21" t="e">
        <f>IF(A5257&lt;&gt;"",VLOOKUP(B5257,'Ket qua do'!$C$5:$AP$50000,$L$3,TRUE),"")</f>
        <v>#N/A</v>
      </c>
    </row>
    <row r="5258" spans="1:12" x14ac:dyDescent="0.25">
      <c r="A5258" t="e">
        <f t="shared" si="87"/>
        <v>#N/A</v>
      </c>
      <c r="B5258" s="1" t="e">
        <f>IF(A5258&lt;&gt;"",VLOOKUP(A5258,'Ket qua do'!$B$5:$CE$50000,2,TRUE),"")</f>
        <v>#N/A</v>
      </c>
      <c r="C5258" s="19" t="e">
        <f>IF(A5258&lt;&gt;"",VLOOKUP(B5258,'Ket qua do'!$C$5:$AP$50000,$C$3,TRUE)*SQRT(3)*$C$11,"")</f>
        <v>#N/A</v>
      </c>
      <c r="D5258" s="21" t="e">
        <f>IF(A5258&lt;&gt;"",VLOOKUP(B5258,'Ket qua do'!$C$5:$AP$50000,$D$3,TRUE),"")</f>
        <v>#N/A</v>
      </c>
      <c r="E5258" s="21" t="e">
        <f>IF(A5258&lt;&gt;"",VLOOKUP(B5258,'Ket qua do'!$C$5:$AP$50000,$E$3,TRUE)*$C$12,"")</f>
        <v>#N/A</v>
      </c>
      <c r="F5258" s="21" t="e">
        <f>IF(A5258&lt;&gt;"",VLOOKUP(B5258,'Ket qua do'!$C$5:$AP$50000,$F$3,TRUE),"")</f>
        <v>#N/A</v>
      </c>
      <c r="G5258" s="21" t="e">
        <f>IF(A5258&lt;&gt;"",VLOOKUP(B5258,'Ket qua do'!$C$5:$AP$50000,$G$3,TRUE),"")</f>
        <v>#N/A</v>
      </c>
      <c r="H5258" s="21" t="e">
        <f>IF(A5258&lt;&gt;"",VLOOKUP(B5258,'Ket qua do'!$C$5:$AP$50000,$H$3,TRUE),"")</f>
        <v>#N/A</v>
      </c>
      <c r="I5258" s="21" t="e">
        <f>IF(A5258&lt;&gt;"",VLOOKUP(B5258,'Ket qua do'!$C$5:$AP$50000,$I$3,TRUE)*$E$9/1000,"")</f>
        <v>#N/A</v>
      </c>
      <c r="J5258" s="21" t="e">
        <f>IF(A5258&lt;&gt;"",VLOOKUP(B5258,'Ket qua do'!$C$5:$AP$50000,$J$3,TRUE)*$E$9/1000,"")</f>
        <v>#N/A</v>
      </c>
      <c r="K5258" s="21" t="e">
        <f>IF(A5258&lt;&gt;"",VLOOKUP(B5258,'Ket qua do'!$C$5:$AP$50000,$K$3,TRUE)*$E$9/1000,"")</f>
        <v>#N/A</v>
      </c>
      <c r="L5258" s="21" t="e">
        <f>IF(A5258&lt;&gt;"",VLOOKUP(B5258,'Ket qua do'!$C$5:$AP$50000,$L$3,TRUE),"")</f>
        <v>#N/A</v>
      </c>
    </row>
    <row r="5259" spans="1:12" x14ac:dyDescent="0.25">
      <c r="A5259" t="e">
        <f t="shared" si="87"/>
        <v>#N/A</v>
      </c>
      <c r="B5259" s="1" t="e">
        <f>IF(A5259&lt;&gt;"",VLOOKUP(A5259,'Ket qua do'!$B$5:$CE$50000,2,TRUE),"")</f>
        <v>#N/A</v>
      </c>
      <c r="C5259" s="19" t="e">
        <f>IF(A5259&lt;&gt;"",VLOOKUP(B5259,'Ket qua do'!$C$5:$AP$50000,$C$3,TRUE)*SQRT(3)*$C$11,"")</f>
        <v>#N/A</v>
      </c>
      <c r="D5259" s="21" t="e">
        <f>IF(A5259&lt;&gt;"",VLOOKUP(B5259,'Ket qua do'!$C$5:$AP$50000,$D$3,TRUE),"")</f>
        <v>#N/A</v>
      </c>
      <c r="E5259" s="21" t="e">
        <f>IF(A5259&lt;&gt;"",VLOOKUP(B5259,'Ket qua do'!$C$5:$AP$50000,$E$3,TRUE)*$C$12,"")</f>
        <v>#N/A</v>
      </c>
      <c r="F5259" s="21" t="e">
        <f>IF(A5259&lt;&gt;"",VLOOKUP(B5259,'Ket qua do'!$C$5:$AP$50000,$F$3,TRUE),"")</f>
        <v>#N/A</v>
      </c>
      <c r="G5259" s="21" t="e">
        <f>IF(A5259&lt;&gt;"",VLOOKUP(B5259,'Ket qua do'!$C$5:$AP$50000,$G$3,TRUE),"")</f>
        <v>#N/A</v>
      </c>
      <c r="H5259" s="21" t="e">
        <f>IF(A5259&lt;&gt;"",VLOOKUP(B5259,'Ket qua do'!$C$5:$AP$50000,$H$3,TRUE),"")</f>
        <v>#N/A</v>
      </c>
      <c r="I5259" s="21" t="e">
        <f>IF(A5259&lt;&gt;"",VLOOKUP(B5259,'Ket qua do'!$C$5:$AP$50000,$I$3,TRUE)*$E$9/1000,"")</f>
        <v>#N/A</v>
      </c>
      <c r="J5259" s="21" t="e">
        <f>IF(A5259&lt;&gt;"",VLOOKUP(B5259,'Ket qua do'!$C$5:$AP$50000,$J$3,TRUE)*$E$9/1000,"")</f>
        <v>#N/A</v>
      </c>
      <c r="K5259" s="21" t="e">
        <f>IF(A5259&lt;&gt;"",VLOOKUP(B5259,'Ket qua do'!$C$5:$AP$50000,$K$3,TRUE)*$E$9/1000,"")</f>
        <v>#N/A</v>
      </c>
      <c r="L5259" s="21" t="e">
        <f>IF(A5259&lt;&gt;"",VLOOKUP(B5259,'Ket qua do'!$C$5:$AP$50000,$L$3,TRUE),"")</f>
        <v>#N/A</v>
      </c>
    </row>
    <row r="5260" spans="1:12" x14ac:dyDescent="0.25">
      <c r="A5260" t="e">
        <f t="shared" si="87"/>
        <v>#N/A</v>
      </c>
      <c r="B5260" s="1" t="e">
        <f>IF(A5260&lt;&gt;"",VLOOKUP(A5260,'Ket qua do'!$B$5:$CE$50000,2,TRUE),"")</f>
        <v>#N/A</v>
      </c>
      <c r="C5260" s="19" t="e">
        <f>IF(A5260&lt;&gt;"",VLOOKUP(B5260,'Ket qua do'!$C$5:$AP$50000,$C$3,TRUE)*SQRT(3)*$C$11,"")</f>
        <v>#N/A</v>
      </c>
      <c r="D5260" s="21" t="e">
        <f>IF(A5260&lt;&gt;"",VLOOKUP(B5260,'Ket qua do'!$C$5:$AP$50000,$D$3,TRUE),"")</f>
        <v>#N/A</v>
      </c>
      <c r="E5260" s="21" t="e">
        <f>IF(A5260&lt;&gt;"",VLOOKUP(B5260,'Ket qua do'!$C$5:$AP$50000,$E$3,TRUE)*$C$12,"")</f>
        <v>#N/A</v>
      </c>
      <c r="F5260" s="21" t="e">
        <f>IF(A5260&lt;&gt;"",VLOOKUP(B5260,'Ket qua do'!$C$5:$AP$50000,$F$3,TRUE),"")</f>
        <v>#N/A</v>
      </c>
      <c r="G5260" s="21" t="e">
        <f>IF(A5260&lt;&gt;"",VLOOKUP(B5260,'Ket qua do'!$C$5:$AP$50000,$G$3,TRUE),"")</f>
        <v>#N/A</v>
      </c>
      <c r="H5260" s="21" t="e">
        <f>IF(A5260&lt;&gt;"",VLOOKUP(B5260,'Ket qua do'!$C$5:$AP$50000,$H$3,TRUE),"")</f>
        <v>#N/A</v>
      </c>
      <c r="I5260" s="21" t="e">
        <f>IF(A5260&lt;&gt;"",VLOOKUP(B5260,'Ket qua do'!$C$5:$AP$50000,$I$3,TRUE)*$E$9/1000,"")</f>
        <v>#N/A</v>
      </c>
      <c r="J5260" s="21" t="e">
        <f>IF(A5260&lt;&gt;"",VLOOKUP(B5260,'Ket qua do'!$C$5:$AP$50000,$J$3,TRUE)*$E$9/1000,"")</f>
        <v>#N/A</v>
      </c>
      <c r="K5260" s="21" t="e">
        <f>IF(A5260&lt;&gt;"",VLOOKUP(B5260,'Ket qua do'!$C$5:$AP$50000,$K$3,TRUE)*$E$9/1000,"")</f>
        <v>#N/A</v>
      </c>
      <c r="L5260" s="21" t="e">
        <f>IF(A5260&lt;&gt;"",VLOOKUP(B5260,'Ket qua do'!$C$5:$AP$50000,$L$3,TRUE),"")</f>
        <v>#N/A</v>
      </c>
    </row>
    <row r="5261" spans="1:12" x14ac:dyDescent="0.25">
      <c r="A5261" t="e">
        <f t="shared" si="87"/>
        <v>#N/A</v>
      </c>
      <c r="B5261" s="1" t="e">
        <f>IF(A5261&lt;&gt;"",VLOOKUP(A5261,'Ket qua do'!$B$5:$CE$50000,2,TRUE),"")</f>
        <v>#N/A</v>
      </c>
      <c r="C5261" s="19" t="e">
        <f>IF(A5261&lt;&gt;"",VLOOKUP(B5261,'Ket qua do'!$C$5:$AP$50000,$C$3,TRUE)*SQRT(3)*$C$11,"")</f>
        <v>#N/A</v>
      </c>
      <c r="D5261" s="21" t="e">
        <f>IF(A5261&lt;&gt;"",VLOOKUP(B5261,'Ket qua do'!$C$5:$AP$50000,$D$3,TRUE),"")</f>
        <v>#N/A</v>
      </c>
      <c r="E5261" s="21" t="e">
        <f>IF(A5261&lt;&gt;"",VLOOKUP(B5261,'Ket qua do'!$C$5:$AP$50000,$E$3,TRUE)*$C$12,"")</f>
        <v>#N/A</v>
      </c>
      <c r="F5261" s="21" t="e">
        <f>IF(A5261&lt;&gt;"",VLOOKUP(B5261,'Ket qua do'!$C$5:$AP$50000,$F$3,TRUE),"")</f>
        <v>#N/A</v>
      </c>
      <c r="G5261" s="21" t="e">
        <f>IF(A5261&lt;&gt;"",VLOOKUP(B5261,'Ket qua do'!$C$5:$AP$50000,$G$3,TRUE),"")</f>
        <v>#N/A</v>
      </c>
      <c r="H5261" s="21" t="e">
        <f>IF(A5261&lt;&gt;"",VLOOKUP(B5261,'Ket qua do'!$C$5:$AP$50000,$H$3,TRUE),"")</f>
        <v>#N/A</v>
      </c>
      <c r="I5261" s="21" t="e">
        <f>IF(A5261&lt;&gt;"",VLOOKUP(B5261,'Ket qua do'!$C$5:$AP$50000,$I$3,TRUE)*$E$9/1000,"")</f>
        <v>#N/A</v>
      </c>
      <c r="J5261" s="21" t="e">
        <f>IF(A5261&lt;&gt;"",VLOOKUP(B5261,'Ket qua do'!$C$5:$AP$50000,$J$3,TRUE)*$E$9/1000,"")</f>
        <v>#N/A</v>
      </c>
      <c r="K5261" s="21" t="e">
        <f>IF(A5261&lt;&gt;"",VLOOKUP(B5261,'Ket qua do'!$C$5:$AP$50000,$K$3,TRUE)*$E$9/1000,"")</f>
        <v>#N/A</v>
      </c>
      <c r="L5261" s="21" t="e">
        <f>IF(A5261&lt;&gt;"",VLOOKUP(B5261,'Ket qua do'!$C$5:$AP$50000,$L$3,TRUE),"")</f>
        <v>#N/A</v>
      </c>
    </row>
    <row r="5262" spans="1:12" x14ac:dyDescent="0.25">
      <c r="A5262" t="e">
        <f t="shared" si="87"/>
        <v>#N/A</v>
      </c>
      <c r="B5262" s="1" t="e">
        <f>IF(A5262&lt;&gt;"",VLOOKUP(A5262,'Ket qua do'!$B$5:$CE$50000,2,TRUE),"")</f>
        <v>#N/A</v>
      </c>
      <c r="C5262" s="19" t="e">
        <f>IF(A5262&lt;&gt;"",VLOOKUP(B5262,'Ket qua do'!$C$5:$AP$50000,$C$3,TRUE)*SQRT(3)*$C$11,"")</f>
        <v>#N/A</v>
      </c>
      <c r="D5262" s="21" t="e">
        <f>IF(A5262&lt;&gt;"",VLOOKUP(B5262,'Ket qua do'!$C$5:$AP$50000,$D$3,TRUE),"")</f>
        <v>#N/A</v>
      </c>
      <c r="E5262" s="21" t="e">
        <f>IF(A5262&lt;&gt;"",VLOOKUP(B5262,'Ket qua do'!$C$5:$AP$50000,$E$3,TRUE)*$C$12,"")</f>
        <v>#N/A</v>
      </c>
      <c r="F5262" s="21" t="e">
        <f>IF(A5262&lt;&gt;"",VLOOKUP(B5262,'Ket qua do'!$C$5:$AP$50000,$F$3,TRUE),"")</f>
        <v>#N/A</v>
      </c>
      <c r="G5262" s="21" t="e">
        <f>IF(A5262&lt;&gt;"",VLOOKUP(B5262,'Ket qua do'!$C$5:$AP$50000,$G$3,TRUE),"")</f>
        <v>#N/A</v>
      </c>
      <c r="H5262" s="21" t="e">
        <f>IF(A5262&lt;&gt;"",VLOOKUP(B5262,'Ket qua do'!$C$5:$AP$50000,$H$3,TRUE),"")</f>
        <v>#N/A</v>
      </c>
      <c r="I5262" s="21" t="e">
        <f>IF(A5262&lt;&gt;"",VLOOKUP(B5262,'Ket qua do'!$C$5:$AP$50000,$I$3,TRUE)*$E$9/1000,"")</f>
        <v>#N/A</v>
      </c>
      <c r="J5262" s="21" t="e">
        <f>IF(A5262&lt;&gt;"",VLOOKUP(B5262,'Ket qua do'!$C$5:$AP$50000,$J$3,TRUE)*$E$9/1000,"")</f>
        <v>#N/A</v>
      </c>
      <c r="K5262" s="21" t="e">
        <f>IF(A5262&lt;&gt;"",VLOOKUP(B5262,'Ket qua do'!$C$5:$AP$50000,$K$3,TRUE)*$E$9/1000,"")</f>
        <v>#N/A</v>
      </c>
      <c r="L5262" s="21" t="e">
        <f>IF(A5262&lt;&gt;"",VLOOKUP(B5262,'Ket qua do'!$C$5:$AP$50000,$L$3,TRUE),"")</f>
        <v>#N/A</v>
      </c>
    </row>
    <row r="5263" spans="1:12" x14ac:dyDescent="0.25">
      <c r="A5263" t="e">
        <f t="shared" si="87"/>
        <v>#N/A</v>
      </c>
      <c r="B5263" s="1" t="e">
        <f>IF(A5263&lt;&gt;"",VLOOKUP(A5263,'Ket qua do'!$B$5:$CE$50000,2,TRUE),"")</f>
        <v>#N/A</v>
      </c>
      <c r="C5263" s="19" t="e">
        <f>IF(A5263&lt;&gt;"",VLOOKUP(B5263,'Ket qua do'!$C$5:$AP$50000,$C$3,TRUE)*SQRT(3)*$C$11,"")</f>
        <v>#N/A</v>
      </c>
      <c r="D5263" s="21" t="e">
        <f>IF(A5263&lt;&gt;"",VLOOKUP(B5263,'Ket qua do'!$C$5:$AP$50000,$D$3,TRUE),"")</f>
        <v>#N/A</v>
      </c>
      <c r="E5263" s="21" t="e">
        <f>IF(A5263&lt;&gt;"",VLOOKUP(B5263,'Ket qua do'!$C$5:$AP$50000,$E$3,TRUE)*$C$12,"")</f>
        <v>#N/A</v>
      </c>
      <c r="F5263" s="21" t="e">
        <f>IF(A5263&lt;&gt;"",VLOOKUP(B5263,'Ket qua do'!$C$5:$AP$50000,$F$3,TRUE),"")</f>
        <v>#N/A</v>
      </c>
      <c r="G5263" s="21" t="e">
        <f>IF(A5263&lt;&gt;"",VLOOKUP(B5263,'Ket qua do'!$C$5:$AP$50000,$G$3,TRUE),"")</f>
        <v>#N/A</v>
      </c>
      <c r="H5263" s="21" t="e">
        <f>IF(A5263&lt;&gt;"",VLOOKUP(B5263,'Ket qua do'!$C$5:$AP$50000,$H$3,TRUE),"")</f>
        <v>#N/A</v>
      </c>
      <c r="I5263" s="21" t="e">
        <f>IF(A5263&lt;&gt;"",VLOOKUP(B5263,'Ket qua do'!$C$5:$AP$50000,$I$3,TRUE)*$E$9/1000,"")</f>
        <v>#N/A</v>
      </c>
      <c r="J5263" s="21" t="e">
        <f>IF(A5263&lt;&gt;"",VLOOKUP(B5263,'Ket qua do'!$C$5:$AP$50000,$J$3,TRUE)*$E$9/1000,"")</f>
        <v>#N/A</v>
      </c>
      <c r="K5263" s="21" t="e">
        <f>IF(A5263&lt;&gt;"",VLOOKUP(B5263,'Ket qua do'!$C$5:$AP$50000,$K$3,TRUE)*$E$9/1000,"")</f>
        <v>#N/A</v>
      </c>
      <c r="L5263" s="21" t="e">
        <f>IF(A5263&lt;&gt;"",VLOOKUP(B5263,'Ket qua do'!$C$5:$AP$50000,$L$3,TRUE),"")</f>
        <v>#N/A</v>
      </c>
    </row>
    <row r="5264" spans="1:12" x14ac:dyDescent="0.25">
      <c r="A5264" t="e">
        <f t="shared" si="87"/>
        <v>#N/A</v>
      </c>
      <c r="B5264" s="1" t="e">
        <f>IF(A5264&lt;&gt;"",VLOOKUP(A5264,'Ket qua do'!$B$5:$CE$50000,2,TRUE),"")</f>
        <v>#N/A</v>
      </c>
      <c r="C5264" s="19" t="e">
        <f>IF(A5264&lt;&gt;"",VLOOKUP(B5264,'Ket qua do'!$C$5:$AP$50000,$C$3,TRUE)*SQRT(3)*$C$11,"")</f>
        <v>#N/A</v>
      </c>
      <c r="D5264" s="21" t="e">
        <f>IF(A5264&lt;&gt;"",VLOOKUP(B5264,'Ket qua do'!$C$5:$AP$50000,$D$3,TRUE),"")</f>
        <v>#N/A</v>
      </c>
      <c r="E5264" s="21" t="e">
        <f>IF(A5264&lt;&gt;"",VLOOKUP(B5264,'Ket qua do'!$C$5:$AP$50000,$E$3,TRUE)*$C$12,"")</f>
        <v>#N/A</v>
      </c>
      <c r="F5264" s="21" t="e">
        <f>IF(A5264&lt;&gt;"",VLOOKUP(B5264,'Ket qua do'!$C$5:$AP$50000,$F$3,TRUE),"")</f>
        <v>#N/A</v>
      </c>
      <c r="G5264" s="21" t="e">
        <f>IF(A5264&lt;&gt;"",VLOOKUP(B5264,'Ket qua do'!$C$5:$AP$50000,$G$3,TRUE),"")</f>
        <v>#N/A</v>
      </c>
      <c r="H5264" s="21" t="e">
        <f>IF(A5264&lt;&gt;"",VLOOKUP(B5264,'Ket qua do'!$C$5:$AP$50000,$H$3,TRUE),"")</f>
        <v>#N/A</v>
      </c>
      <c r="I5264" s="21" t="e">
        <f>IF(A5264&lt;&gt;"",VLOOKUP(B5264,'Ket qua do'!$C$5:$AP$50000,$I$3,TRUE)*$E$9/1000,"")</f>
        <v>#N/A</v>
      </c>
      <c r="J5264" s="21" t="e">
        <f>IF(A5264&lt;&gt;"",VLOOKUP(B5264,'Ket qua do'!$C$5:$AP$50000,$J$3,TRUE)*$E$9/1000,"")</f>
        <v>#N/A</v>
      </c>
      <c r="K5264" s="21" t="e">
        <f>IF(A5264&lt;&gt;"",VLOOKUP(B5264,'Ket qua do'!$C$5:$AP$50000,$K$3,TRUE)*$E$9/1000,"")</f>
        <v>#N/A</v>
      </c>
      <c r="L5264" s="21" t="e">
        <f>IF(A5264&lt;&gt;"",VLOOKUP(B5264,'Ket qua do'!$C$5:$AP$50000,$L$3,TRUE),"")</f>
        <v>#N/A</v>
      </c>
    </row>
    <row r="5265" spans="1:12" x14ac:dyDescent="0.25">
      <c r="A5265" t="e">
        <f t="shared" si="87"/>
        <v>#N/A</v>
      </c>
      <c r="B5265" s="1" t="e">
        <f>IF(A5265&lt;&gt;"",VLOOKUP(A5265,'Ket qua do'!$B$5:$CE$50000,2,TRUE),"")</f>
        <v>#N/A</v>
      </c>
      <c r="C5265" s="19" t="e">
        <f>IF(A5265&lt;&gt;"",VLOOKUP(B5265,'Ket qua do'!$C$5:$AP$50000,$C$3,TRUE)*SQRT(3)*$C$11,"")</f>
        <v>#N/A</v>
      </c>
      <c r="D5265" s="21" t="e">
        <f>IF(A5265&lt;&gt;"",VLOOKUP(B5265,'Ket qua do'!$C$5:$AP$50000,$D$3,TRUE),"")</f>
        <v>#N/A</v>
      </c>
      <c r="E5265" s="21" t="e">
        <f>IF(A5265&lt;&gt;"",VLOOKUP(B5265,'Ket qua do'!$C$5:$AP$50000,$E$3,TRUE)*$C$12,"")</f>
        <v>#N/A</v>
      </c>
      <c r="F5265" s="21" t="e">
        <f>IF(A5265&lt;&gt;"",VLOOKUP(B5265,'Ket qua do'!$C$5:$AP$50000,$F$3,TRUE),"")</f>
        <v>#N/A</v>
      </c>
      <c r="G5265" s="21" t="e">
        <f>IF(A5265&lt;&gt;"",VLOOKUP(B5265,'Ket qua do'!$C$5:$AP$50000,$G$3,TRUE),"")</f>
        <v>#N/A</v>
      </c>
      <c r="H5265" s="21" t="e">
        <f>IF(A5265&lt;&gt;"",VLOOKUP(B5265,'Ket qua do'!$C$5:$AP$50000,$H$3,TRUE),"")</f>
        <v>#N/A</v>
      </c>
      <c r="I5265" s="21" t="e">
        <f>IF(A5265&lt;&gt;"",VLOOKUP(B5265,'Ket qua do'!$C$5:$AP$50000,$I$3,TRUE)*$E$9/1000,"")</f>
        <v>#N/A</v>
      </c>
      <c r="J5265" s="21" t="e">
        <f>IF(A5265&lt;&gt;"",VLOOKUP(B5265,'Ket qua do'!$C$5:$AP$50000,$J$3,TRUE)*$E$9/1000,"")</f>
        <v>#N/A</v>
      </c>
      <c r="K5265" s="21" t="e">
        <f>IF(A5265&lt;&gt;"",VLOOKUP(B5265,'Ket qua do'!$C$5:$AP$50000,$K$3,TRUE)*$E$9/1000,"")</f>
        <v>#N/A</v>
      </c>
      <c r="L5265" s="21" t="e">
        <f>IF(A5265&lt;&gt;"",VLOOKUP(B5265,'Ket qua do'!$C$5:$AP$50000,$L$3,TRUE),"")</f>
        <v>#N/A</v>
      </c>
    </row>
    <row r="5266" spans="1:12" x14ac:dyDescent="0.25">
      <c r="A5266" t="e">
        <f t="shared" si="87"/>
        <v>#N/A</v>
      </c>
      <c r="B5266" s="1" t="e">
        <f>IF(A5266&lt;&gt;"",VLOOKUP(A5266,'Ket qua do'!$B$5:$CE$50000,2,TRUE),"")</f>
        <v>#N/A</v>
      </c>
      <c r="C5266" s="19" t="e">
        <f>IF(A5266&lt;&gt;"",VLOOKUP(B5266,'Ket qua do'!$C$5:$AP$50000,$C$3,TRUE)*SQRT(3)*$C$11,"")</f>
        <v>#N/A</v>
      </c>
      <c r="D5266" s="21" t="e">
        <f>IF(A5266&lt;&gt;"",VLOOKUP(B5266,'Ket qua do'!$C$5:$AP$50000,$D$3,TRUE),"")</f>
        <v>#N/A</v>
      </c>
      <c r="E5266" s="21" t="e">
        <f>IF(A5266&lt;&gt;"",VLOOKUP(B5266,'Ket qua do'!$C$5:$AP$50000,$E$3,TRUE)*$C$12,"")</f>
        <v>#N/A</v>
      </c>
      <c r="F5266" s="21" t="e">
        <f>IF(A5266&lt;&gt;"",VLOOKUP(B5266,'Ket qua do'!$C$5:$AP$50000,$F$3,TRUE),"")</f>
        <v>#N/A</v>
      </c>
      <c r="G5266" s="21" t="e">
        <f>IF(A5266&lt;&gt;"",VLOOKUP(B5266,'Ket qua do'!$C$5:$AP$50000,$G$3,TRUE),"")</f>
        <v>#N/A</v>
      </c>
      <c r="H5266" s="21" t="e">
        <f>IF(A5266&lt;&gt;"",VLOOKUP(B5266,'Ket qua do'!$C$5:$AP$50000,$H$3,TRUE),"")</f>
        <v>#N/A</v>
      </c>
      <c r="I5266" s="21" t="e">
        <f>IF(A5266&lt;&gt;"",VLOOKUP(B5266,'Ket qua do'!$C$5:$AP$50000,$I$3,TRUE)*$E$9/1000,"")</f>
        <v>#N/A</v>
      </c>
      <c r="J5266" s="21" t="e">
        <f>IF(A5266&lt;&gt;"",VLOOKUP(B5266,'Ket qua do'!$C$5:$AP$50000,$J$3,TRUE)*$E$9/1000,"")</f>
        <v>#N/A</v>
      </c>
      <c r="K5266" s="21" t="e">
        <f>IF(A5266&lt;&gt;"",VLOOKUP(B5266,'Ket qua do'!$C$5:$AP$50000,$K$3,TRUE)*$E$9/1000,"")</f>
        <v>#N/A</v>
      </c>
      <c r="L5266" s="21" t="e">
        <f>IF(A5266&lt;&gt;"",VLOOKUP(B5266,'Ket qua do'!$C$5:$AP$50000,$L$3,TRUE),"")</f>
        <v>#N/A</v>
      </c>
    </row>
    <row r="5267" spans="1:12" x14ac:dyDescent="0.25">
      <c r="A5267" t="e">
        <f t="shared" si="87"/>
        <v>#N/A</v>
      </c>
      <c r="B5267" s="1" t="e">
        <f>IF(A5267&lt;&gt;"",VLOOKUP(A5267,'Ket qua do'!$B$5:$CE$50000,2,TRUE),"")</f>
        <v>#N/A</v>
      </c>
      <c r="C5267" s="19" t="e">
        <f>IF(A5267&lt;&gt;"",VLOOKUP(B5267,'Ket qua do'!$C$5:$AP$50000,$C$3,TRUE)*SQRT(3)*$C$11,"")</f>
        <v>#N/A</v>
      </c>
      <c r="D5267" s="21" t="e">
        <f>IF(A5267&lt;&gt;"",VLOOKUP(B5267,'Ket qua do'!$C$5:$AP$50000,$D$3,TRUE),"")</f>
        <v>#N/A</v>
      </c>
      <c r="E5267" s="21" t="e">
        <f>IF(A5267&lt;&gt;"",VLOOKUP(B5267,'Ket qua do'!$C$5:$AP$50000,$E$3,TRUE)*$C$12,"")</f>
        <v>#N/A</v>
      </c>
      <c r="F5267" s="21" t="e">
        <f>IF(A5267&lt;&gt;"",VLOOKUP(B5267,'Ket qua do'!$C$5:$AP$50000,$F$3,TRUE),"")</f>
        <v>#N/A</v>
      </c>
      <c r="G5267" s="21" t="e">
        <f>IF(A5267&lt;&gt;"",VLOOKUP(B5267,'Ket qua do'!$C$5:$AP$50000,$G$3,TRUE),"")</f>
        <v>#N/A</v>
      </c>
      <c r="H5267" s="21" t="e">
        <f>IF(A5267&lt;&gt;"",VLOOKUP(B5267,'Ket qua do'!$C$5:$AP$50000,$H$3,TRUE),"")</f>
        <v>#N/A</v>
      </c>
      <c r="I5267" s="21" t="e">
        <f>IF(A5267&lt;&gt;"",VLOOKUP(B5267,'Ket qua do'!$C$5:$AP$50000,$I$3,TRUE)*$E$9/1000,"")</f>
        <v>#N/A</v>
      </c>
      <c r="J5267" s="21" t="e">
        <f>IF(A5267&lt;&gt;"",VLOOKUP(B5267,'Ket qua do'!$C$5:$AP$50000,$J$3,TRUE)*$E$9/1000,"")</f>
        <v>#N/A</v>
      </c>
      <c r="K5267" s="21" t="e">
        <f>IF(A5267&lt;&gt;"",VLOOKUP(B5267,'Ket qua do'!$C$5:$AP$50000,$K$3,TRUE)*$E$9/1000,"")</f>
        <v>#N/A</v>
      </c>
      <c r="L5267" s="21" t="e">
        <f>IF(A5267&lt;&gt;"",VLOOKUP(B5267,'Ket qua do'!$C$5:$AP$50000,$L$3,TRUE),"")</f>
        <v>#N/A</v>
      </c>
    </row>
    <row r="5268" spans="1:12" x14ac:dyDescent="0.25">
      <c r="A5268" t="e">
        <f t="shared" si="87"/>
        <v>#N/A</v>
      </c>
      <c r="B5268" s="1" t="e">
        <f>IF(A5268&lt;&gt;"",VLOOKUP(A5268,'Ket qua do'!$B$5:$CE$50000,2,TRUE),"")</f>
        <v>#N/A</v>
      </c>
      <c r="C5268" s="19" t="e">
        <f>IF(A5268&lt;&gt;"",VLOOKUP(B5268,'Ket qua do'!$C$5:$AP$50000,$C$3,TRUE)*SQRT(3)*$C$11,"")</f>
        <v>#N/A</v>
      </c>
      <c r="D5268" s="21" t="e">
        <f>IF(A5268&lt;&gt;"",VLOOKUP(B5268,'Ket qua do'!$C$5:$AP$50000,$D$3,TRUE),"")</f>
        <v>#N/A</v>
      </c>
      <c r="E5268" s="21" t="e">
        <f>IF(A5268&lt;&gt;"",VLOOKUP(B5268,'Ket qua do'!$C$5:$AP$50000,$E$3,TRUE)*$C$12,"")</f>
        <v>#N/A</v>
      </c>
      <c r="F5268" s="21" t="e">
        <f>IF(A5268&lt;&gt;"",VLOOKUP(B5268,'Ket qua do'!$C$5:$AP$50000,$F$3,TRUE),"")</f>
        <v>#N/A</v>
      </c>
      <c r="G5268" s="21" t="e">
        <f>IF(A5268&lt;&gt;"",VLOOKUP(B5268,'Ket qua do'!$C$5:$AP$50000,$G$3,TRUE),"")</f>
        <v>#N/A</v>
      </c>
      <c r="H5268" s="21" t="e">
        <f>IF(A5268&lt;&gt;"",VLOOKUP(B5268,'Ket qua do'!$C$5:$AP$50000,$H$3,TRUE),"")</f>
        <v>#N/A</v>
      </c>
      <c r="I5268" s="21" t="e">
        <f>IF(A5268&lt;&gt;"",VLOOKUP(B5268,'Ket qua do'!$C$5:$AP$50000,$I$3,TRUE)*$E$9/1000,"")</f>
        <v>#N/A</v>
      </c>
      <c r="J5268" s="21" t="e">
        <f>IF(A5268&lt;&gt;"",VLOOKUP(B5268,'Ket qua do'!$C$5:$AP$50000,$J$3,TRUE)*$E$9/1000,"")</f>
        <v>#N/A</v>
      </c>
      <c r="K5268" s="21" t="e">
        <f>IF(A5268&lt;&gt;"",VLOOKUP(B5268,'Ket qua do'!$C$5:$AP$50000,$K$3,TRUE)*$E$9/1000,"")</f>
        <v>#N/A</v>
      </c>
      <c r="L5268" s="21" t="e">
        <f>IF(A5268&lt;&gt;"",VLOOKUP(B5268,'Ket qua do'!$C$5:$AP$50000,$L$3,TRUE),"")</f>
        <v>#N/A</v>
      </c>
    </row>
    <row r="5269" spans="1:12" x14ac:dyDescent="0.25">
      <c r="A5269" t="e">
        <f t="shared" si="87"/>
        <v>#N/A</v>
      </c>
      <c r="B5269" s="1" t="e">
        <f>IF(A5269&lt;&gt;"",VLOOKUP(A5269,'Ket qua do'!$B$5:$CE$50000,2,TRUE),"")</f>
        <v>#N/A</v>
      </c>
      <c r="C5269" s="19" t="e">
        <f>IF(A5269&lt;&gt;"",VLOOKUP(B5269,'Ket qua do'!$C$5:$AP$50000,$C$3,TRUE)*SQRT(3)*$C$11,"")</f>
        <v>#N/A</v>
      </c>
      <c r="D5269" s="21" t="e">
        <f>IF(A5269&lt;&gt;"",VLOOKUP(B5269,'Ket qua do'!$C$5:$AP$50000,$D$3,TRUE),"")</f>
        <v>#N/A</v>
      </c>
      <c r="E5269" s="21" t="e">
        <f>IF(A5269&lt;&gt;"",VLOOKUP(B5269,'Ket qua do'!$C$5:$AP$50000,$E$3,TRUE)*$C$12,"")</f>
        <v>#N/A</v>
      </c>
      <c r="F5269" s="21" t="e">
        <f>IF(A5269&lt;&gt;"",VLOOKUP(B5269,'Ket qua do'!$C$5:$AP$50000,$F$3,TRUE),"")</f>
        <v>#N/A</v>
      </c>
      <c r="G5269" s="21" t="e">
        <f>IF(A5269&lt;&gt;"",VLOOKUP(B5269,'Ket qua do'!$C$5:$AP$50000,$G$3,TRUE),"")</f>
        <v>#N/A</v>
      </c>
      <c r="H5269" s="21" t="e">
        <f>IF(A5269&lt;&gt;"",VLOOKUP(B5269,'Ket qua do'!$C$5:$AP$50000,$H$3,TRUE),"")</f>
        <v>#N/A</v>
      </c>
      <c r="I5269" s="21" t="e">
        <f>IF(A5269&lt;&gt;"",VLOOKUP(B5269,'Ket qua do'!$C$5:$AP$50000,$I$3,TRUE)*$E$9/1000,"")</f>
        <v>#N/A</v>
      </c>
      <c r="J5269" s="21" t="e">
        <f>IF(A5269&lt;&gt;"",VLOOKUP(B5269,'Ket qua do'!$C$5:$AP$50000,$J$3,TRUE)*$E$9/1000,"")</f>
        <v>#N/A</v>
      </c>
      <c r="K5269" s="21" t="e">
        <f>IF(A5269&lt;&gt;"",VLOOKUP(B5269,'Ket qua do'!$C$5:$AP$50000,$K$3,TRUE)*$E$9/1000,"")</f>
        <v>#N/A</v>
      </c>
      <c r="L5269" s="21" t="e">
        <f>IF(A5269&lt;&gt;"",VLOOKUP(B5269,'Ket qua do'!$C$5:$AP$50000,$L$3,TRUE),"")</f>
        <v>#N/A</v>
      </c>
    </row>
    <row r="5270" spans="1:12" x14ac:dyDescent="0.25">
      <c r="A5270" t="e">
        <f t="shared" si="87"/>
        <v>#N/A</v>
      </c>
      <c r="B5270" s="1" t="e">
        <f>IF(A5270&lt;&gt;"",VLOOKUP(A5270,'Ket qua do'!$B$5:$CE$50000,2,TRUE),"")</f>
        <v>#N/A</v>
      </c>
      <c r="C5270" s="19" t="e">
        <f>IF(A5270&lt;&gt;"",VLOOKUP(B5270,'Ket qua do'!$C$5:$AP$50000,$C$3,TRUE)*SQRT(3)*$C$11,"")</f>
        <v>#N/A</v>
      </c>
      <c r="D5270" s="21" t="e">
        <f>IF(A5270&lt;&gt;"",VLOOKUP(B5270,'Ket qua do'!$C$5:$AP$50000,$D$3,TRUE),"")</f>
        <v>#N/A</v>
      </c>
      <c r="E5270" s="21" t="e">
        <f>IF(A5270&lt;&gt;"",VLOOKUP(B5270,'Ket qua do'!$C$5:$AP$50000,$E$3,TRUE)*$C$12,"")</f>
        <v>#N/A</v>
      </c>
      <c r="F5270" s="21" t="e">
        <f>IF(A5270&lt;&gt;"",VLOOKUP(B5270,'Ket qua do'!$C$5:$AP$50000,$F$3,TRUE),"")</f>
        <v>#N/A</v>
      </c>
      <c r="G5270" s="21" t="e">
        <f>IF(A5270&lt;&gt;"",VLOOKUP(B5270,'Ket qua do'!$C$5:$AP$50000,$G$3,TRUE),"")</f>
        <v>#N/A</v>
      </c>
      <c r="H5270" s="21" t="e">
        <f>IF(A5270&lt;&gt;"",VLOOKUP(B5270,'Ket qua do'!$C$5:$AP$50000,$H$3,TRUE),"")</f>
        <v>#N/A</v>
      </c>
      <c r="I5270" s="21" t="e">
        <f>IF(A5270&lt;&gt;"",VLOOKUP(B5270,'Ket qua do'!$C$5:$AP$50000,$I$3,TRUE)*$E$9/1000,"")</f>
        <v>#N/A</v>
      </c>
      <c r="J5270" s="21" t="e">
        <f>IF(A5270&lt;&gt;"",VLOOKUP(B5270,'Ket qua do'!$C$5:$AP$50000,$J$3,TRUE)*$E$9/1000,"")</f>
        <v>#N/A</v>
      </c>
      <c r="K5270" s="21" t="e">
        <f>IF(A5270&lt;&gt;"",VLOOKUP(B5270,'Ket qua do'!$C$5:$AP$50000,$K$3,TRUE)*$E$9/1000,"")</f>
        <v>#N/A</v>
      </c>
      <c r="L5270" s="21" t="e">
        <f>IF(A5270&lt;&gt;"",VLOOKUP(B5270,'Ket qua do'!$C$5:$AP$50000,$L$3,TRUE),"")</f>
        <v>#N/A</v>
      </c>
    </row>
    <row r="5271" spans="1:12" x14ac:dyDescent="0.25">
      <c r="A5271" t="e">
        <f t="shared" si="87"/>
        <v>#N/A</v>
      </c>
      <c r="B5271" s="1" t="e">
        <f>IF(A5271&lt;&gt;"",VLOOKUP(A5271,'Ket qua do'!$B$5:$CE$50000,2,TRUE),"")</f>
        <v>#N/A</v>
      </c>
      <c r="C5271" s="19" t="e">
        <f>IF(A5271&lt;&gt;"",VLOOKUP(B5271,'Ket qua do'!$C$5:$AP$50000,$C$3,TRUE)*SQRT(3)*$C$11,"")</f>
        <v>#N/A</v>
      </c>
      <c r="D5271" s="21" t="e">
        <f>IF(A5271&lt;&gt;"",VLOOKUP(B5271,'Ket qua do'!$C$5:$AP$50000,$D$3,TRUE),"")</f>
        <v>#N/A</v>
      </c>
      <c r="E5271" s="21" t="e">
        <f>IF(A5271&lt;&gt;"",VLOOKUP(B5271,'Ket qua do'!$C$5:$AP$50000,$E$3,TRUE)*$C$12,"")</f>
        <v>#N/A</v>
      </c>
      <c r="F5271" s="21" t="e">
        <f>IF(A5271&lt;&gt;"",VLOOKUP(B5271,'Ket qua do'!$C$5:$AP$50000,$F$3,TRUE),"")</f>
        <v>#N/A</v>
      </c>
      <c r="G5271" s="21" t="e">
        <f>IF(A5271&lt;&gt;"",VLOOKUP(B5271,'Ket qua do'!$C$5:$AP$50000,$G$3,TRUE),"")</f>
        <v>#N/A</v>
      </c>
      <c r="H5271" s="21" t="e">
        <f>IF(A5271&lt;&gt;"",VLOOKUP(B5271,'Ket qua do'!$C$5:$AP$50000,$H$3,TRUE),"")</f>
        <v>#N/A</v>
      </c>
      <c r="I5271" s="21" t="e">
        <f>IF(A5271&lt;&gt;"",VLOOKUP(B5271,'Ket qua do'!$C$5:$AP$50000,$I$3,TRUE)*$E$9/1000,"")</f>
        <v>#N/A</v>
      </c>
      <c r="J5271" s="21" t="e">
        <f>IF(A5271&lt;&gt;"",VLOOKUP(B5271,'Ket qua do'!$C$5:$AP$50000,$J$3,TRUE)*$E$9/1000,"")</f>
        <v>#N/A</v>
      </c>
      <c r="K5271" s="21" t="e">
        <f>IF(A5271&lt;&gt;"",VLOOKUP(B5271,'Ket qua do'!$C$5:$AP$50000,$K$3,TRUE)*$E$9/1000,"")</f>
        <v>#N/A</v>
      </c>
      <c r="L5271" s="21" t="e">
        <f>IF(A5271&lt;&gt;"",VLOOKUP(B5271,'Ket qua do'!$C$5:$AP$50000,$L$3,TRUE),"")</f>
        <v>#N/A</v>
      </c>
    </row>
    <row r="5272" spans="1:12" x14ac:dyDescent="0.25">
      <c r="A5272" t="e">
        <f t="shared" si="87"/>
        <v>#N/A</v>
      </c>
      <c r="B5272" s="1" t="e">
        <f>IF(A5272&lt;&gt;"",VLOOKUP(A5272,'Ket qua do'!$B$5:$CE$50000,2,TRUE),"")</f>
        <v>#N/A</v>
      </c>
      <c r="C5272" s="19" t="e">
        <f>IF(A5272&lt;&gt;"",VLOOKUP(B5272,'Ket qua do'!$C$5:$AP$50000,$C$3,TRUE)*SQRT(3)*$C$11,"")</f>
        <v>#N/A</v>
      </c>
      <c r="D5272" s="21" t="e">
        <f>IF(A5272&lt;&gt;"",VLOOKUP(B5272,'Ket qua do'!$C$5:$AP$50000,$D$3,TRUE),"")</f>
        <v>#N/A</v>
      </c>
      <c r="E5272" s="21" t="e">
        <f>IF(A5272&lt;&gt;"",VLOOKUP(B5272,'Ket qua do'!$C$5:$AP$50000,$E$3,TRUE)*$C$12,"")</f>
        <v>#N/A</v>
      </c>
      <c r="F5272" s="21" t="e">
        <f>IF(A5272&lt;&gt;"",VLOOKUP(B5272,'Ket qua do'!$C$5:$AP$50000,$F$3,TRUE),"")</f>
        <v>#N/A</v>
      </c>
      <c r="G5272" s="21" t="e">
        <f>IF(A5272&lt;&gt;"",VLOOKUP(B5272,'Ket qua do'!$C$5:$AP$50000,$G$3,TRUE),"")</f>
        <v>#N/A</v>
      </c>
      <c r="H5272" s="21" t="e">
        <f>IF(A5272&lt;&gt;"",VLOOKUP(B5272,'Ket qua do'!$C$5:$AP$50000,$H$3,TRUE),"")</f>
        <v>#N/A</v>
      </c>
      <c r="I5272" s="21" t="e">
        <f>IF(A5272&lt;&gt;"",VLOOKUP(B5272,'Ket qua do'!$C$5:$AP$50000,$I$3,TRUE)*$E$9/1000,"")</f>
        <v>#N/A</v>
      </c>
      <c r="J5272" s="21" t="e">
        <f>IF(A5272&lt;&gt;"",VLOOKUP(B5272,'Ket qua do'!$C$5:$AP$50000,$J$3,TRUE)*$E$9/1000,"")</f>
        <v>#N/A</v>
      </c>
      <c r="K5272" s="21" t="e">
        <f>IF(A5272&lt;&gt;"",VLOOKUP(B5272,'Ket qua do'!$C$5:$AP$50000,$K$3,TRUE)*$E$9/1000,"")</f>
        <v>#N/A</v>
      </c>
      <c r="L5272" s="21" t="e">
        <f>IF(A5272&lt;&gt;"",VLOOKUP(B5272,'Ket qua do'!$C$5:$AP$50000,$L$3,TRUE),"")</f>
        <v>#N/A</v>
      </c>
    </row>
    <row r="5273" spans="1:12" x14ac:dyDescent="0.25">
      <c r="A5273" t="e">
        <f t="shared" si="87"/>
        <v>#N/A</v>
      </c>
      <c r="B5273" s="1" t="e">
        <f>IF(A5273&lt;&gt;"",VLOOKUP(A5273,'Ket qua do'!$B$5:$CE$50000,2,TRUE),"")</f>
        <v>#N/A</v>
      </c>
      <c r="C5273" s="19" t="e">
        <f>IF(A5273&lt;&gt;"",VLOOKUP(B5273,'Ket qua do'!$C$5:$AP$50000,$C$3,TRUE)*SQRT(3)*$C$11,"")</f>
        <v>#N/A</v>
      </c>
      <c r="D5273" s="21" t="e">
        <f>IF(A5273&lt;&gt;"",VLOOKUP(B5273,'Ket qua do'!$C$5:$AP$50000,$D$3,TRUE),"")</f>
        <v>#N/A</v>
      </c>
      <c r="E5273" s="21" t="e">
        <f>IF(A5273&lt;&gt;"",VLOOKUP(B5273,'Ket qua do'!$C$5:$AP$50000,$E$3,TRUE)*$C$12,"")</f>
        <v>#N/A</v>
      </c>
      <c r="F5273" s="21" t="e">
        <f>IF(A5273&lt;&gt;"",VLOOKUP(B5273,'Ket qua do'!$C$5:$AP$50000,$F$3,TRUE),"")</f>
        <v>#N/A</v>
      </c>
      <c r="G5273" s="21" t="e">
        <f>IF(A5273&lt;&gt;"",VLOOKUP(B5273,'Ket qua do'!$C$5:$AP$50000,$G$3,TRUE),"")</f>
        <v>#N/A</v>
      </c>
      <c r="H5273" s="21" t="e">
        <f>IF(A5273&lt;&gt;"",VLOOKUP(B5273,'Ket qua do'!$C$5:$AP$50000,$H$3,TRUE),"")</f>
        <v>#N/A</v>
      </c>
      <c r="I5273" s="21" t="e">
        <f>IF(A5273&lt;&gt;"",VLOOKUP(B5273,'Ket qua do'!$C$5:$AP$50000,$I$3,TRUE)*$E$9/1000,"")</f>
        <v>#N/A</v>
      </c>
      <c r="J5273" s="21" t="e">
        <f>IF(A5273&lt;&gt;"",VLOOKUP(B5273,'Ket qua do'!$C$5:$AP$50000,$J$3,TRUE)*$E$9/1000,"")</f>
        <v>#N/A</v>
      </c>
      <c r="K5273" s="21" t="e">
        <f>IF(A5273&lt;&gt;"",VLOOKUP(B5273,'Ket qua do'!$C$5:$AP$50000,$K$3,TRUE)*$E$9/1000,"")</f>
        <v>#N/A</v>
      </c>
      <c r="L5273" s="21" t="e">
        <f>IF(A5273&lt;&gt;"",VLOOKUP(B5273,'Ket qua do'!$C$5:$AP$50000,$L$3,TRUE),"")</f>
        <v>#N/A</v>
      </c>
    </row>
    <row r="5274" spans="1:12" x14ac:dyDescent="0.25">
      <c r="A5274" t="e">
        <f t="shared" ref="A5274:A5337" si="88">IF(A5273&lt;$E$8,A5273+1,"")</f>
        <v>#N/A</v>
      </c>
      <c r="B5274" s="1" t="e">
        <f>IF(A5274&lt;&gt;"",VLOOKUP(A5274,'Ket qua do'!$B$5:$CE$50000,2,TRUE),"")</f>
        <v>#N/A</v>
      </c>
      <c r="C5274" s="19" t="e">
        <f>IF(A5274&lt;&gt;"",VLOOKUP(B5274,'Ket qua do'!$C$5:$AP$50000,$C$3,TRUE)*SQRT(3)*$C$11,"")</f>
        <v>#N/A</v>
      </c>
      <c r="D5274" s="21" t="e">
        <f>IF(A5274&lt;&gt;"",VLOOKUP(B5274,'Ket qua do'!$C$5:$AP$50000,$D$3,TRUE),"")</f>
        <v>#N/A</v>
      </c>
      <c r="E5274" s="21" t="e">
        <f>IF(A5274&lt;&gt;"",VLOOKUP(B5274,'Ket qua do'!$C$5:$AP$50000,$E$3,TRUE)*$C$12,"")</f>
        <v>#N/A</v>
      </c>
      <c r="F5274" s="21" t="e">
        <f>IF(A5274&lt;&gt;"",VLOOKUP(B5274,'Ket qua do'!$C$5:$AP$50000,$F$3,TRUE),"")</f>
        <v>#N/A</v>
      </c>
      <c r="G5274" s="21" t="e">
        <f>IF(A5274&lt;&gt;"",VLOOKUP(B5274,'Ket qua do'!$C$5:$AP$50000,$G$3,TRUE),"")</f>
        <v>#N/A</v>
      </c>
      <c r="H5274" s="21" t="e">
        <f>IF(A5274&lt;&gt;"",VLOOKUP(B5274,'Ket qua do'!$C$5:$AP$50000,$H$3,TRUE),"")</f>
        <v>#N/A</v>
      </c>
      <c r="I5274" s="21" t="e">
        <f>IF(A5274&lt;&gt;"",VLOOKUP(B5274,'Ket qua do'!$C$5:$AP$50000,$I$3,TRUE)*$E$9/1000,"")</f>
        <v>#N/A</v>
      </c>
      <c r="J5274" s="21" t="e">
        <f>IF(A5274&lt;&gt;"",VLOOKUP(B5274,'Ket qua do'!$C$5:$AP$50000,$J$3,TRUE)*$E$9/1000,"")</f>
        <v>#N/A</v>
      </c>
      <c r="K5274" s="21" t="e">
        <f>IF(A5274&lt;&gt;"",VLOOKUP(B5274,'Ket qua do'!$C$5:$AP$50000,$K$3,TRUE)*$E$9/1000,"")</f>
        <v>#N/A</v>
      </c>
      <c r="L5274" s="21" t="e">
        <f>IF(A5274&lt;&gt;"",VLOOKUP(B5274,'Ket qua do'!$C$5:$AP$50000,$L$3,TRUE),"")</f>
        <v>#N/A</v>
      </c>
    </row>
    <row r="5275" spans="1:12" x14ac:dyDescent="0.25">
      <c r="A5275" t="e">
        <f t="shared" si="88"/>
        <v>#N/A</v>
      </c>
      <c r="B5275" s="1" t="e">
        <f>IF(A5275&lt;&gt;"",VLOOKUP(A5275,'Ket qua do'!$B$5:$CE$50000,2,TRUE),"")</f>
        <v>#N/A</v>
      </c>
      <c r="C5275" s="19" t="e">
        <f>IF(A5275&lt;&gt;"",VLOOKUP(B5275,'Ket qua do'!$C$5:$AP$50000,$C$3,TRUE)*SQRT(3)*$C$11,"")</f>
        <v>#N/A</v>
      </c>
      <c r="D5275" s="21" t="e">
        <f>IF(A5275&lt;&gt;"",VLOOKUP(B5275,'Ket qua do'!$C$5:$AP$50000,$D$3,TRUE),"")</f>
        <v>#N/A</v>
      </c>
      <c r="E5275" s="21" t="e">
        <f>IF(A5275&lt;&gt;"",VLOOKUP(B5275,'Ket qua do'!$C$5:$AP$50000,$E$3,TRUE)*$C$12,"")</f>
        <v>#N/A</v>
      </c>
      <c r="F5275" s="21" t="e">
        <f>IF(A5275&lt;&gt;"",VLOOKUP(B5275,'Ket qua do'!$C$5:$AP$50000,$F$3,TRUE),"")</f>
        <v>#N/A</v>
      </c>
      <c r="G5275" s="21" t="e">
        <f>IF(A5275&lt;&gt;"",VLOOKUP(B5275,'Ket qua do'!$C$5:$AP$50000,$G$3,TRUE),"")</f>
        <v>#N/A</v>
      </c>
      <c r="H5275" s="21" t="e">
        <f>IF(A5275&lt;&gt;"",VLOOKUP(B5275,'Ket qua do'!$C$5:$AP$50000,$H$3,TRUE),"")</f>
        <v>#N/A</v>
      </c>
      <c r="I5275" s="21" t="e">
        <f>IF(A5275&lt;&gt;"",VLOOKUP(B5275,'Ket qua do'!$C$5:$AP$50000,$I$3,TRUE)*$E$9/1000,"")</f>
        <v>#N/A</v>
      </c>
      <c r="J5275" s="21" t="e">
        <f>IF(A5275&lt;&gt;"",VLOOKUP(B5275,'Ket qua do'!$C$5:$AP$50000,$J$3,TRUE)*$E$9/1000,"")</f>
        <v>#N/A</v>
      </c>
      <c r="K5275" s="21" t="e">
        <f>IF(A5275&lt;&gt;"",VLOOKUP(B5275,'Ket qua do'!$C$5:$AP$50000,$K$3,TRUE)*$E$9/1000,"")</f>
        <v>#N/A</v>
      </c>
      <c r="L5275" s="21" t="e">
        <f>IF(A5275&lt;&gt;"",VLOOKUP(B5275,'Ket qua do'!$C$5:$AP$50000,$L$3,TRUE),"")</f>
        <v>#N/A</v>
      </c>
    </row>
    <row r="5276" spans="1:12" x14ac:dyDescent="0.25">
      <c r="A5276" t="e">
        <f t="shared" si="88"/>
        <v>#N/A</v>
      </c>
      <c r="B5276" s="1" t="e">
        <f>IF(A5276&lt;&gt;"",VLOOKUP(A5276,'Ket qua do'!$B$5:$CE$50000,2,TRUE),"")</f>
        <v>#N/A</v>
      </c>
      <c r="C5276" s="19" t="e">
        <f>IF(A5276&lt;&gt;"",VLOOKUP(B5276,'Ket qua do'!$C$5:$AP$50000,$C$3,TRUE)*SQRT(3)*$C$11,"")</f>
        <v>#N/A</v>
      </c>
      <c r="D5276" s="21" t="e">
        <f>IF(A5276&lt;&gt;"",VLOOKUP(B5276,'Ket qua do'!$C$5:$AP$50000,$D$3,TRUE),"")</f>
        <v>#N/A</v>
      </c>
      <c r="E5276" s="21" t="e">
        <f>IF(A5276&lt;&gt;"",VLOOKUP(B5276,'Ket qua do'!$C$5:$AP$50000,$E$3,TRUE)*$C$12,"")</f>
        <v>#N/A</v>
      </c>
      <c r="F5276" s="21" t="e">
        <f>IF(A5276&lt;&gt;"",VLOOKUP(B5276,'Ket qua do'!$C$5:$AP$50000,$F$3,TRUE),"")</f>
        <v>#N/A</v>
      </c>
      <c r="G5276" s="21" t="e">
        <f>IF(A5276&lt;&gt;"",VLOOKUP(B5276,'Ket qua do'!$C$5:$AP$50000,$G$3,TRUE),"")</f>
        <v>#N/A</v>
      </c>
      <c r="H5276" s="21" t="e">
        <f>IF(A5276&lt;&gt;"",VLOOKUP(B5276,'Ket qua do'!$C$5:$AP$50000,$H$3,TRUE),"")</f>
        <v>#N/A</v>
      </c>
      <c r="I5276" s="21" t="e">
        <f>IF(A5276&lt;&gt;"",VLOOKUP(B5276,'Ket qua do'!$C$5:$AP$50000,$I$3,TRUE)*$E$9/1000,"")</f>
        <v>#N/A</v>
      </c>
      <c r="J5276" s="21" t="e">
        <f>IF(A5276&lt;&gt;"",VLOOKUP(B5276,'Ket qua do'!$C$5:$AP$50000,$J$3,TRUE)*$E$9/1000,"")</f>
        <v>#N/A</v>
      </c>
      <c r="K5276" s="21" t="e">
        <f>IF(A5276&lt;&gt;"",VLOOKUP(B5276,'Ket qua do'!$C$5:$AP$50000,$K$3,TRUE)*$E$9/1000,"")</f>
        <v>#N/A</v>
      </c>
      <c r="L5276" s="21" t="e">
        <f>IF(A5276&lt;&gt;"",VLOOKUP(B5276,'Ket qua do'!$C$5:$AP$50000,$L$3,TRUE),"")</f>
        <v>#N/A</v>
      </c>
    </row>
    <row r="5277" spans="1:12" x14ac:dyDescent="0.25">
      <c r="A5277" t="e">
        <f t="shared" si="88"/>
        <v>#N/A</v>
      </c>
      <c r="B5277" s="1" t="e">
        <f>IF(A5277&lt;&gt;"",VLOOKUP(A5277,'Ket qua do'!$B$5:$CE$50000,2,TRUE),"")</f>
        <v>#N/A</v>
      </c>
      <c r="C5277" s="19" t="e">
        <f>IF(A5277&lt;&gt;"",VLOOKUP(B5277,'Ket qua do'!$C$5:$AP$50000,$C$3,TRUE)*SQRT(3)*$C$11,"")</f>
        <v>#N/A</v>
      </c>
      <c r="D5277" s="21" t="e">
        <f>IF(A5277&lt;&gt;"",VLOOKUP(B5277,'Ket qua do'!$C$5:$AP$50000,$D$3,TRUE),"")</f>
        <v>#N/A</v>
      </c>
      <c r="E5277" s="21" t="e">
        <f>IF(A5277&lt;&gt;"",VLOOKUP(B5277,'Ket qua do'!$C$5:$AP$50000,$E$3,TRUE)*$C$12,"")</f>
        <v>#N/A</v>
      </c>
      <c r="F5277" s="21" t="e">
        <f>IF(A5277&lt;&gt;"",VLOOKUP(B5277,'Ket qua do'!$C$5:$AP$50000,$F$3,TRUE),"")</f>
        <v>#N/A</v>
      </c>
      <c r="G5277" s="21" t="e">
        <f>IF(A5277&lt;&gt;"",VLOOKUP(B5277,'Ket qua do'!$C$5:$AP$50000,$G$3,TRUE),"")</f>
        <v>#N/A</v>
      </c>
      <c r="H5277" s="21" t="e">
        <f>IF(A5277&lt;&gt;"",VLOOKUP(B5277,'Ket qua do'!$C$5:$AP$50000,$H$3,TRUE),"")</f>
        <v>#N/A</v>
      </c>
      <c r="I5277" s="21" t="e">
        <f>IF(A5277&lt;&gt;"",VLOOKUP(B5277,'Ket qua do'!$C$5:$AP$50000,$I$3,TRUE)*$E$9/1000,"")</f>
        <v>#N/A</v>
      </c>
      <c r="J5277" s="21" t="e">
        <f>IF(A5277&lt;&gt;"",VLOOKUP(B5277,'Ket qua do'!$C$5:$AP$50000,$J$3,TRUE)*$E$9/1000,"")</f>
        <v>#N/A</v>
      </c>
      <c r="K5277" s="21" t="e">
        <f>IF(A5277&lt;&gt;"",VLOOKUP(B5277,'Ket qua do'!$C$5:$AP$50000,$K$3,TRUE)*$E$9/1000,"")</f>
        <v>#N/A</v>
      </c>
      <c r="L5277" s="21" t="e">
        <f>IF(A5277&lt;&gt;"",VLOOKUP(B5277,'Ket qua do'!$C$5:$AP$50000,$L$3,TRUE),"")</f>
        <v>#N/A</v>
      </c>
    </row>
    <row r="5278" spans="1:12" x14ac:dyDescent="0.25">
      <c r="A5278" t="e">
        <f t="shared" si="88"/>
        <v>#N/A</v>
      </c>
      <c r="B5278" s="1" t="e">
        <f>IF(A5278&lt;&gt;"",VLOOKUP(A5278,'Ket qua do'!$B$5:$CE$50000,2,TRUE),"")</f>
        <v>#N/A</v>
      </c>
      <c r="C5278" s="19" t="e">
        <f>IF(A5278&lt;&gt;"",VLOOKUP(B5278,'Ket qua do'!$C$5:$AP$50000,$C$3,TRUE)*SQRT(3)*$C$11,"")</f>
        <v>#N/A</v>
      </c>
      <c r="D5278" s="21" t="e">
        <f>IF(A5278&lt;&gt;"",VLOOKUP(B5278,'Ket qua do'!$C$5:$AP$50000,$D$3,TRUE),"")</f>
        <v>#N/A</v>
      </c>
      <c r="E5278" s="21" t="e">
        <f>IF(A5278&lt;&gt;"",VLOOKUP(B5278,'Ket qua do'!$C$5:$AP$50000,$E$3,TRUE)*$C$12,"")</f>
        <v>#N/A</v>
      </c>
      <c r="F5278" s="21" t="e">
        <f>IF(A5278&lt;&gt;"",VLOOKUP(B5278,'Ket qua do'!$C$5:$AP$50000,$F$3,TRUE),"")</f>
        <v>#N/A</v>
      </c>
      <c r="G5278" s="21" t="e">
        <f>IF(A5278&lt;&gt;"",VLOOKUP(B5278,'Ket qua do'!$C$5:$AP$50000,$G$3,TRUE),"")</f>
        <v>#N/A</v>
      </c>
      <c r="H5278" s="21" t="e">
        <f>IF(A5278&lt;&gt;"",VLOOKUP(B5278,'Ket qua do'!$C$5:$AP$50000,$H$3,TRUE),"")</f>
        <v>#N/A</v>
      </c>
      <c r="I5278" s="21" t="e">
        <f>IF(A5278&lt;&gt;"",VLOOKUP(B5278,'Ket qua do'!$C$5:$AP$50000,$I$3,TRUE)*$E$9/1000,"")</f>
        <v>#N/A</v>
      </c>
      <c r="J5278" s="21" t="e">
        <f>IF(A5278&lt;&gt;"",VLOOKUP(B5278,'Ket qua do'!$C$5:$AP$50000,$J$3,TRUE)*$E$9/1000,"")</f>
        <v>#N/A</v>
      </c>
      <c r="K5278" s="21" t="e">
        <f>IF(A5278&lt;&gt;"",VLOOKUP(B5278,'Ket qua do'!$C$5:$AP$50000,$K$3,TRUE)*$E$9/1000,"")</f>
        <v>#N/A</v>
      </c>
      <c r="L5278" s="21" t="e">
        <f>IF(A5278&lt;&gt;"",VLOOKUP(B5278,'Ket qua do'!$C$5:$AP$50000,$L$3,TRUE),"")</f>
        <v>#N/A</v>
      </c>
    </row>
    <row r="5279" spans="1:12" x14ac:dyDescent="0.25">
      <c r="A5279" t="e">
        <f t="shared" si="88"/>
        <v>#N/A</v>
      </c>
      <c r="B5279" s="1" t="e">
        <f>IF(A5279&lt;&gt;"",VLOOKUP(A5279,'Ket qua do'!$B$5:$CE$50000,2,TRUE),"")</f>
        <v>#N/A</v>
      </c>
      <c r="C5279" s="19" t="e">
        <f>IF(A5279&lt;&gt;"",VLOOKUP(B5279,'Ket qua do'!$C$5:$AP$50000,$C$3,TRUE)*SQRT(3)*$C$11,"")</f>
        <v>#N/A</v>
      </c>
      <c r="D5279" s="21" t="e">
        <f>IF(A5279&lt;&gt;"",VLOOKUP(B5279,'Ket qua do'!$C$5:$AP$50000,$D$3,TRUE),"")</f>
        <v>#N/A</v>
      </c>
      <c r="E5279" s="21" t="e">
        <f>IF(A5279&lt;&gt;"",VLOOKUP(B5279,'Ket qua do'!$C$5:$AP$50000,$E$3,TRUE)*$C$12,"")</f>
        <v>#N/A</v>
      </c>
      <c r="F5279" s="21" t="e">
        <f>IF(A5279&lt;&gt;"",VLOOKUP(B5279,'Ket qua do'!$C$5:$AP$50000,$F$3,TRUE),"")</f>
        <v>#N/A</v>
      </c>
      <c r="G5279" s="21" t="e">
        <f>IF(A5279&lt;&gt;"",VLOOKUP(B5279,'Ket qua do'!$C$5:$AP$50000,$G$3,TRUE),"")</f>
        <v>#N/A</v>
      </c>
      <c r="H5279" s="21" t="e">
        <f>IF(A5279&lt;&gt;"",VLOOKUP(B5279,'Ket qua do'!$C$5:$AP$50000,$H$3,TRUE),"")</f>
        <v>#N/A</v>
      </c>
      <c r="I5279" s="21" t="e">
        <f>IF(A5279&lt;&gt;"",VLOOKUP(B5279,'Ket qua do'!$C$5:$AP$50000,$I$3,TRUE)*$E$9/1000,"")</f>
        <v>#N/A</v>
      </c>
      <c r="J5279" s="21" t="e">
        <f>IF(A5279&lt;&gt;"",VLOOKUP(B5279,'Ket qua do'!$C$5:$AP$50000,$J$3,TRUE)*$E$9/1000,"")</f>
        <v>#N/A</v>
      </c>
      <c r="K5279" s="21" t="e">
        <f>IF(A5279&lt;&gt;"",VLOOKUP(B5279,'Ket qua do'!$C$5:$AP$50000,$K$3,TRUE)*$E$9/1000,"")</f>
        <v>#N/A</v>
      </c>
      <c r="L5279" s="21" t="e">
        <f>IF(A5279&lt;&gt;"",VLOOKUP(B5279,'Ket qua do'!$C$5:$AP$50000,$L$3,TRUE),"")</f>
        <v>#N/A</v>
      </c>
    </row>
    <row r="5280" spans="1:12" x14ac:dyDescent="0.25">
      <c r="A5280" t="e">
        <f t="shared" si="88"/>
        <v>#N/A</v>
      </c>
      <c r="B5280" s="1" t="e">
        <f>IF(A5280&lt;&gt;"",VLOOKUP(A5280,'Ket qua do'!$B$5:$CE$50000,2,TRUE),"")</f>
        <v>#N/A</v>
      </c>
      <c r="C5280" s="19" t="e">
        <f>IF(A5280&lt;&gt;"",VLOOKUP(B5280,'Ket qua do'!$C$5:$AP$50000,$C$3,TRUE)*SQRT(3)*$C$11,"")</f>
        <v>#N/A</v>
      </c>
      <c r="D5280" s="21" t="e">
        <f>IF(A5280&lt;&gt;"",VLOOKUP(B5280,'Ket qua do'!$C$5:$AP$50000,$D$3,TRUE),"")</f>
        <v>#N/A</v>
      </c>
      <c r="E5280" s="21" t="e">
        <f>IF(A5280&lt;&gt;"",VLOOKUP(B5280,'Ket qua do'!$C$5:$AP$50000,$E$3,TRUE)*$C$12,"")</f>
        <v>#N/A</v>
      </c>
      <c r="F5280" s="21" t="e">
        <f>IF(A5280&lt;&gt;"",VLOOKUP(B5280,'Ket qua do'!$C$5:$AP$50000,$F$3,TRUE),"")</f>
        <v>#N/A</v>
      </c>
      <c r="G5280" s="21" t="e">
        <f>IF(A5280&lt;&gt;"",VLOOKUP(B5280,'Ket qua do'!$C$5:$AP$50000,$G$3,TRUE),"")</f>
        <v>#N/A</v>
      </c>
      <c r="H5280" s="21" t="e">
        <f>IF(A5280&lt;&gt;"",VLOOKUP(B5280,'Ket qua do'!$C$5:$AP$50000,$H$3,TRUE),"")</f>
        <v>#N/A</v>
      </c>
      <c r="I5280" s="21" t="e">
        <f>IF(A5280&lt;&gt;"",VLOOKUP(B5280,'Ket qua do'!$C$5:$AP$50000,$I$3,TRUE)*$E$9/1000,"")</f>
        <v>#N/A</v>
      </c>
      <c r="J5280" s="21" t="e">
        <f>IF(A5280&lt;&gt;"",VLOOKUP(B5280,'Ket qua do'!$C$5:$AP$50000,$J$3,TRUE)*$E$9/1000,"")</f>
        <v>#N/A</v>
      </c>
      <c r="K5280" s="21" t="e">
        <f>IF(A5280&lt;&gt;"",VLOOKUP(B5280,'Ket qua do'!$C$5:$AP$50000,$K$3,TRUE)*$E$9/1000,"")</f>
        <v>#N/A</v>
      </c>
      <c r="L5280" s="21" t="e">
        <f>IF(A5280&lt;&gt;"",VLOOKUP(B5280,'Ket qua do'!$C$5:$AP$50000,$L$3,TRUE),"")</f>
        <v>#N/A</v>
      </c>
    </row>
    <row r="5281" spans="1:12" x14ac:dyDescent="0.25">
      <c r="A5281" t="e">
        <f t="shared" si="88"/>
        <v>#N/A</v>
      </c>
      <c r="B5281" s="1" t="e">
        <f>IF(A5281&lt;&gt;"",VLOOKUP(A5281,'Ket qua do'!$B$5:$CE$50000,2,TRUE),"")</f>
        <v>#N/A</v>
      </c>
      <c r="C5281" s="19" t="e">
        <f>IF(A5281&lt;&gt;"",VLOOKUP(B5281,'Ket qua do'!$C$5:$AP$50000,$C$3,TRUE)*SQRT(3)*$C$11,"")</f>
        <v>#N/A</v>
      </c>
      <c r="D5281" s="21" t="e">
        <f>IF(A5281&lt;&gt;"",VLOOKUP(B5281,'Ket qua do'!$C$5:$AP$50000,$D$3,TRUE),"")</f>
        <v>#N/A</v>
      </c>
      <c r="E5281" s="21" t="e">
        <f>IF(A5281&lt;&gt;"",VLOOKUP(B5281,'Ket qua do'!$C$5:$AP$50000,$E$3,TRUE)*$C$12,"")</f>
        <v>#N/A</v>
      </c>
      <c r="F5281" s="21" t="e">
        <f>IF(A5281&lt;&gt;"",VLOOKUP(B5281,'Ket qua do'!$C$5:$AP$50000,$F$3,TRUE),"")</f>
        <v>#N/A</v>
      </c>
      <c r="G5281" s="21" t="e">
        <f>IF(A5281&lt;&gt;"",VLOOKUP(B5281,'Ket qua do'!$C$5:$AP$50000,$G$3,TRUE),"")</f>
        <v>#N/A</v>
      </c>
      <c r="H5281" s="21" t="e">
        <f>IF(A5281&lt;&gt;"",VLOOKUP(B5281,'Ket qua do'!$C$5:$AP$50000,$H$3,TRUE),"")</f>
        <v>#N/A</v>
      </c>
      <c r="I5281" s="21" t="e">
        <f>IF(A5281&lt;&gt;"",VLOOKUP(B5281,'Ket qua do'!$C$5:$AP$50000,$I$3,TRUE)*$E$9/1000,"")</f>
        <v>#N/A</v>
      </c>
      <c r="J5281" s="21" t="e">
        <f>IF(A5281&lt;&gt;"",VLOOKUP(B5281,'Ket qua do'!$C$5:$AP$50000,$J$3,TRUE)*$E$9/1000,"")</f>
        <v>#N/A</v>
      </c>
      <c r="K5281" s="21" t="e">
        <f>IF(A5281&lt;&gt;"",VLOOKUP(B5281,'Ket qua do'!$C$5:$AP$50000,$K$3,TRUE)*$E$9/1000,"")</f>
        <v>#N/A</v>
      </c>
      <c r="L5281" s="21" t="e">
        <f>IF(A5281&lt;&gt;"",VLOOKUP(B5281,'Ket qua do'!$C$5:$AP$50000,$L$3,TRUE),"")</f>
        <v>#N/A</v>
      </c>
    </row>
    <row r="5282" spans="1:12" x14ac:dyDescent="0.25">
      <c r="A5282" t="e">
        <f t="shared" si="88"/>
        <v>#N/A</v>
      </c>
      <c r="B5282" s="1" t="e">
        <f>IF(A5282&lt;&gt;"",VLOOKUP(A5282,'Ket qua do'!$B$5:$CE$50000,2,TRUE),"")</f>
        <v>#N/A</v>
      </c>
      <c r="C5282" s="19" t="e">
        <f>IF(A5282&lt;&gt;"",VLOOKUP(B5282,'Ket qua do'!$C$5:$AP$50000,$C$3,TRUE)*SQRT(3)*$C$11,"")</f>
        <v>#N/A</v>
      </c>
      <c r="D5282" s="21" t="e">
        <f>IF(A5282&lt;&gt;"",VLOOKUP(B5282,'Ket qua do'!$C$5:$AP$50000,$D$3,TRUE),"")</f>
        <v>#N/A</v>
      </c>
      <c r="E5282" s="21" t="e">
        <f>IF(A5282&lt;&gt;"",VLOOKUP(B5282,'Ket qua do'!$C$5:$AP$50000,$E$3,TRUE)*$C$12,"")</f>
        <v>#N/A</v>
      </c>
      <c r="F5282" s="21" t="e">
        <f>IF(A5282&lt;&gt;"",VLOOKUP(B5282,'Ket qua do'!$C$5:$AP$50000,$F$3,TRUE),"")</f>
        <v>#N/A</v>
      </c>
      <c r="G5282" s="21" t="e">
        <f>IF(A5282&lt;&gt;"",VLOOKUP(B5282,'Ket qua do'!$C$5:$AP$50000,$G$3,TRUE),"")</f>
        <v>#N/A</v>
      </c>
      <c r="H5282" s="21" t="e">
        <f>IF(A5282&lt;&gt;"",VLOOKUP(B5282,'Ket qua do'!$C$5:$AP$50000,$H$3,TRUE),"")</f>
        <v>#N/A</v>
      </c>
      <c r="I5282" s="21" t="e">
        <f>IF(A5282&lt;&gt;"",VLOOKUP(B5282,'Ket qua do'!$C$5:$AP$50000,$I$3,TRUE)*$E$9/1000,"")</f>
        <v>#N/A</v>
      </c>
      <c r="J5282" s="21" t="e">
        <f>IF(A5282&lt;&gt;"",VLOOKUP(B5282,'Ket qua do'!$C$5:$AP$50000,$J$3,TRUE)*$E$9/1000,"")</f>
        <v>#N/A</v>
      </c>
      <c r="K5282" s="21" t="e">
        <f>IF(A5282&lt;&gt;"",VLOOKUP(B5282,'Ket qua do'!$C$5:$AP$50000,$K$3,TRUE)*$E$9/1000,"")</f>
        <v>#N/A</v>
      </c>
      <c r="L5282" s="21" t="e">
        <f>IF(A5282&lt;&gt;"",VLOOKUP(B5282,'Ket qua do'!$C$5:$AP$50000,$L$3,TRUE),"")</f>
        <v>#N/A</v>
      </c>
    </row>
    <row r="5283" spans="1:12" x14ac:dyDescent="0.25">
      <c r="A5283" t="e">
        <f t="shared" si="88"/>
        <v>#N/A</v>
      </c>
      <c r="B5283" s="1" t="e">
        <f>IF(A5283&lt;&gt;"",VLOOKUP(A5283,'Ket qua do'!$B$5:$CE$50000,2,TRUE),"")</f>
        <v>#N/A</v>
      </c>
      <c r="C5283" s="19" t="e">
        <f>IF(A5283&lt;&gt;"",VLOOKUP(B5283,'Ket qua do'!$C$5:$AP$50000,$C$3,TRUE)*SQRT(3)*$C$11,"")</f>
        <v>#N/A</v>
      </c>
      <c r="D5283" s="21" t="e">
        <f>IF(A5283&lt;&gt;"",VLOOKUP(B5283,'Ket qua do'!$C$5:$AP$50000,$D$3,TRUE),"")</f>
        <v>#N/A</v>
      </c>
      <c r="E5283" s="21" t="e">
        <f>IF(A5283&lt;&gt;"",VLOOKUP(B5283,'Ket qua do'!$C$5:$AP$50000,$E$3,TRUE)*$C$12,"")</f>
        <v>#N/A</v>
      </c>
      <c r="F5283" s="21" t="e">
        <f>IF(A5283&lt;&gt;"",VLOOKUP(B5283,'Ket qua do'!$C$5:$AP$50000,$F$3,TRUE),"")</f>
        <v>#N/A</v>
      </c>
      <c r="G5283" s="21" t="e">
        <f>IF(A5283&lt;&gt;"",VLOOKUP(B5283,'Ket qua do'!$C$5:$AP$50000,$G$3,TRUE),"")</f>
        <v>#N/A</v>
      </c>
      <c r="H5283" s="21" t="e">
        <f>IF(A5283&lt;&gt;"",VLOOKUP(B5283,'Ket qua do'!$C$5:$AP$50000,$H$3,TRUE),"")</f>
        <v>#N/A</v>
      </c>
      <c r="I5283" s="21" t="e">
        <f>IF(A5283&lt;&gt;"",VLOOKUP(B5283,'Ket qua do'!$C$5:$AP$50000,$I$3,TRUE)*$E$9/1000,"")</f>
        <v>#N/A</v>
      </c>
      <c r="J5283" s="21" t="e">
        <f>IF(A5283&lt;&gt;"",VLOOKUP(B5283,'Ket qua do'!$C$5:$AP$50000,$J$3,TRUE)*$E$9/1000,"")</f>
        <v>#N/A</v>
      </c>
      <c r="K5283" s="21" t="e">
        <f>IF(A5283&lt;&gt;"",VLOOKUP(B5283,'Ket qua do'!$C$5:$AP$50000,$K$3,TRUE)*$E$9/1000,"")</f>
        <v>#N/A</v>
      </c>
      <c r="L5283" s="21" t="e">
        <f>IF(A5283&lt;&gt;"",VLOOKUP(B5283,'Ket qua do'!$C$5:$AP$50000,$L$3,TRUE),"")</f>
        <v>#N/A</v>
      </c>
    </row>
    <row r="5284" spans="1:12" x14ac:dyDescent="0.25">
      <c r="A5284" t="e">
        <f t="shared" si="88"/>
        <v>#N/A</v>
      </c>
      <c r="B5284" s="1" t="e">
        <f>IF(A5284&lt;&gt;"",VLOOKUP(A5284,'Ket qua do'!$B$5:$CE$50000,2,TRUE),"")</f>
        <v>#N/A</v>
      </c>
      <c r="C5284" s="19" t="e">
        <f>IF(A5284&lt;&gt;"",VLOOKUP(B5284,'Ket qua do'!$C$5:$AP$50000,$C$3,TRUE)*SQRT(3)*$C$11,"")</f>
        <v>#N/A</v>
      </c>
      <c r="D5284" s="21" t="e">
        <f>IF(A5284&lt;&gt;"",VLOOKUP(B5284,'Ket qua do'!$C$5:$AP$50000,$D$3,TRUE),"")</f>
        <v>#N/A</v>
      </c>
      <c r="E5284" s="21" t="e">
        <f>IF(A5284&lt;&gt;"",VLOOKUP(B5284,'Ket qua do'!$C$5:$AP$50000,$E$3,TRUE)*$C$12,"")</f>
        <v>#N/A</v>
      </c>
      <c r="F5284" s="21" t="e">
        <f>IF(A5284&lt;&gt;"",VLOOKUP(B5284,'Ket qua do'!$C$5:$AP$50000,$F$3,TRUE),"")</f>
        <v>#N/A</v>
      </c>
      <c r="G5284" s="21" t="e">
        <f>IF(A5284&lt;&gt;"",VLOOKUP(B5284,'Ket qua do'!$C$5:$AP$50000,$G$3,TRUE),"")</f>
        <v>#N/A</v>
      </c>
      <c r="H5284" s="21" t="e">
        <f>IF(A5284&lt;&gt;"",VLOOKUP(B5284,'Ket qua do'!$C$5:$AP$50000,$H$3,TRUE),"")</f>
        <v>#N/A</v>
      </c>
      <c r="I5284" s="21" t="e">
        <f>IF(A5284&lt;&gt;"",VLOOKUP(B5284,'Ket qua do'!$C$5:$AP$50000,$I$3,TRUE)*$E$9/1000,"")</f>
        <v>#N/A</v>
      </c>
      <c r="J5284" s="21" t="e">
        <f>IF(A5284&lt;&gt;"",VLOOKUP(B5284,'Ket qua do'!$C$5:$AP$50000,$J$3,TRUE)*$E$9/1000,"")</f>
        <v>#N/A</v>
      </c>
      <c r="K5284" s="21" t="e">
        <f>IF(A5284&lt;&gt;"",VLOOKUP(B5284,'Ket qua do'!$C$5:$AP$50000,$K$3,TRUE)*$E$9/1000,"")</f>
        <v>#N/A</v>
      </c>
      <c r="L5284" s="21" t="e">
        <f>IF(A5284&lt;&gt;"",VLOOKUP(B5284,'Ket qua do'!$C$5:$AP$50000,$L$3,TRUE),"")</f>
        <v>#N/A</v>
      </c>
    </row>
    <row r="5285" spans="1:12" x14ac:dyDescent="0.25">
      <c r="A5285" t="e">
        <f t="shared" si="88"/>
        <v>#N/A</v>
      </c>
      <c r="B5285" s="1" t="e">
        <f>IF(A5285&lt;&gt;"",VLOOKUP(A5285,'Ket qua do'!$B$5:$CE$50000,2,TRUE),"")</f>
        <v>#N/A</v>
      </c>
      <c r="C5285" s="19" t="e">
        <f>IF(A5285&lt;&gt;"",VLOOKUP(B5285,'Ket qua do'!$C$5:$AP$50000,$C$3,TRUE)*SQRT(3)*$C$11,"")</f>
        <v>#N/A</v>
      </c>
      <c r="D5285" s="21" t="e">
        <f>IF(A5285&lt;&gt;"",VLOOKUP(B5285,'Ket qua do'!$C$5:$AP$50000,$D$3,TRUE),"")</f>
        <v>#N/A</v>
      </c>
      <c r="E5285" s="21" t="e">
        <f>IF(A5285&lt;&gt;"",VLOOKUP(B5285,'Ket qua do'!$C$5:$AP$50000,$E$3,TRUE)*$C$12,"")</f>
        <v>#N/A</v>
      </c>
      <c r="F5285" s="21" t="e">
        <f>IF(A5285&lt;&gt;"",VLOOKUP(B5285,'Ket qua do'!$C$5:$AP$50000,$F$3,TRUE),"")</f>
        <v>#N/A</v>
      </c>
      <c r="G5285" s="21" t="e">
        <f>IF(A5285&lt;&gt;"",VLOOKUP(B5285,'Ket qua do'!$C$5:$AP$50000,$G$3,TRUE),"")</f>
        <v>#N/A</v>
      </c>
      <c r="H5285" s="21" t="e">
        <f>IF(A5285&lt;&gt;"",VLOOKUP(B5285,'Ket qua do'!$C$5:$AP$50000,$H$3,TRUE),"")</f>
        <v>#N/A</v>
      </c>
      <c r="I5285" s="21" t="e">
        <f>IF(A5285&lt;&gt;"",VLOOKUP(B5285,'Ket qua do'!$C$5:$AP$50000,$I$3,TRUE)*$E$9/1000,"")</f>
        <v>#N/A</v>
      </c>
      <c r="J5285" s="21" t="e">
        <f>IF(A5285&lt;&gt;"",VLOOKUP(B5285,'Ket qua do'!$C$5:$AP$50000,$J$3,TRUE)*$E$9/1000,"")</f>
        <v>#N/A</v>
      </c>
      <c r="K5285" s="21" t="e">
        <f>IF(A5285&lt;&gt;"",VLOOKUP(B5285,'Ket qua do'!$C$5:$AP$50000,$K$3,TRUE)*$E$9/1000,"")</f>
        <v>#N/A</v>
      </c>
      <c r="L5285" s="21" t="e">
        <f>IF(A5285&lt;&gt;"",VLOOKUP(B5285,'Ket qua do'!$C$5:$AP$50000,$L$3,TRUE),"")</f>
        <v>#N/A</v>
      </c>
    </row>
    <row r="5286" spans="1:12" x14ac:dyDescent="0.25">
      <c r="A5286" t="e">
        <f t="shared" si="88"/>
        <v>#N/A</v>
      </c>
      <c r="B5286" s="1" t="e">
        <f>IF(A5286&lt;&gt;"",VLOOKUP(A5286,'Ket qua do'!$B$5:$CE$50000,2,TRUE),"")</f>
        <v>#N/A</v>
      </c>
      <c r="C5286" s="19" t="e">
        <f>IF(A5286&lt;&gt;"",VLOOKUP(B5286,'Ket qua do'!$C$5:$AP$50000,$C$3,TRUE)*SQRT(3)*$C$11,"")</f>
        <v>#N/A</v>
      </c>
      <c r="D5286" s="21" t="e">
        <f>IF(A5286&lt;&gt;"",VLOOKUP(B5286,'Ket qua do'!$C$5:$AP$50000,$D$3,TRUE),"")</f>
        <v>#N/A</v>
      </c>
      <c r="E5286" s="21" t="e">
        <f>IF(A5286&lt;&gt;"",VLOOKUP(B5286,'Ket qua do'!$C$5:$AP$50000,$E$3,TRUE)*$C$12,"")</f>
        <v>#N/A</v>
      </c>
      <c r="F5286" s="21" t="e">
        <f>IF(A5286&lt;&gt;"",VLOOKUP(B5286,'Ket qua do'!$C$5:$AP$50000,$F$3,TRUE),"")</f>
        <v>#N/A</v>
      </c>
      <c r="G5286" s="21" t="e">
        <f>IF(A5286&lt;&gt;"",VLOOKUP(B5286,'Ket qua do'!$C$5:$AP$50000,$G$3,TRUE),"")</f>
        <v>#N/A</v>
      </c>
      <c r="H5286" s="21" t="e">
        <f>IF(A5286&lt;&gt;"",VLOOKUP(B5286,'Ket qua do'!$C$5:$AP$50000,$H$3,TRUE),"")</f>
        <v>#N/A</v>
      </c>
      <c r="I5286" s="21" t="e">
        <f>IF(A5286&lt;&gt;"",VLOOKUP(B5286,'Ket qua do'!$C$5:$AP$50000,$I$3,TRUE)*$E$9/1000,"")</f>
        <v>#N/A</v>
      </c>
      <c r="J5286" s="21" t="e">
        <f>IF(A5286&lt;&gt;"",VLOOKUP(B5286,'Ket qua do'!$C$5:$AP$50000,$J$3,TRUE)*$E$9/1000,"")</f>
        <v>#N/A</v>
      </c>
      <c r="K5286" s="21" t="e">
        <f>IF(A5286&lt;&gt;"",VLOOKUP(B5286,'Ket qua do'!$C$5:$AP$50000,$K$3,TRUE)*$E$9/1000,"")</f>
        <v>#N/A</v>
      </c>
      <c r="L5286" s="21" t="e">
        <f>IF(A5286&lt;&gt;"",VLOOKUP(B5286,'Ket qua do'!$C$5:$AP$50000,$L$3,TRUE),"")</f>
        <v>#N/A</v>
      </c>
    </row>
    <row r="5287" spans="1:12" x14ac:dyDescent="0.25">
      <c r="A5287" t="e">
        <f t="shared" si="88"/>
        <v>#N/A</v>
      </c>
      <c r="B5287" s="1" t="e">
        <f>IF(A5287&lt;&gt;"",VLOOKUP(A5287,'Ket qua do'!$B$5:$CE$50000,2,TRUE),"")</f>
        <v>#N/A</v>
      </c>
      <c r="C5287" s="19" t="e">
        <f>IF(A5287&lt;&gt;"",VLOOKUP(B5287,'Ket qua do'!$C$5:$AP$50000,$C$3,TRUE)*SQRT(3)*$C$11,"")</f>
        <v>#N/A</v>
      </c>
      <c r="D5287" s="21" t="e">
        <f>IF(A5287&lt;&gt;"",VLOOKUP(B5287,'Ket qua do'!$C$5:$AP$50000,$D$3,TRUE),"")</f>
        <v>#N/A</v>
      </c>
      <c r="E5287" s="21" t="e">
        <f>IF(A5287&lt;&gt;"",VLOOKUP(B5287,'Ket qua do'!$C$5:$AP$50000,$E$3,TRUE)*$C$12,"")</f>
        <v>#N/A</v>
      </c>
      <c r="F5287" s="21" t="e">
        <f>IF(A5287&lt;&gt;"",VLOOKUP(B5287,'Ket qua do'!$C$5:$AP$50000,$F$3,TRUE),"")</f>
        <v>#N/A</v>
      </c>
      <c r="G5287" s="21" t="e">
        <f>IF(A5287&lt;&gt;"",VLOOKUP(B5287,'Ket qua do'!$C$5:$AP$50000,$G$3,TRUE),"")</f>
        <v>#N/A</v>
      </c>
      <c r="H5287" s="21" t="e">
        <f>IF(A5287&lt;&gt;"",VLOOKUP(B5287,'Ket qua do'!$C$5:$AP$50000,$H$3,TRUE),"")</f>
        <v>#N/A</v>
      </c>
      <c r="I5287" s="21" t="e">
        <f>IF(A5287&lt;&gt;"",VLOOKUP(B5287,'Ket qua do'!$C$5:$AP$50000,$I$3,TRUE)*$E$9/1000,"")</f>
        <v>#N/A</v>
      </c>
      <c r="J5287" s="21" t="e">
        <f>IF(A5287&lt;&gt;"",VLOOKUP(B5287,'Ket qua do'!$C$5:$AP$50000,$J$3,TRUE)*$E$9/1000,"")</f>
        <v>#N/A</v>
      </c>
      <c r="K5287" s="21" t="e">
        <f>IF(A5287&lt;&gt;"",VLOOKUP(B5287,'Ket qua do'!$C$5:$AP$50000,$K$3,TRUE)*$E$9/1000,"")</f>
        <v>#N/A</v>
      </c>
      <c r="L5287" s="21" t="e">
        <f>IF(A5287&lt;&gt;"",VLOOKUP(B5287,'Ket qua do'!$C$5:$AP$50000,$L$3,TRUE),"")</f>
        <v>#N/A</v>
      </c>
    </row>
    <row r="5288" spans="1:12" x14ac:dyDescent="0.25">
      <c r="A5288" t="e">
        <f t="shared" si="88"/>
        <v>#N/A</v>
      </c>
      <c r="B5288" s="1" t="e">
        <f>IF(A5288&lt;&gt;"",VLOOKUP(A5288,'Ket qua do'!$B$5:$CE$50000,2,TRUE),"")</f>
        <v>#N/A</v>
      </c>
      <c r="C5288" s="19" t="e">
        <f>IF(A5288&lt;&gt;"",VLOOKUP(B5288,'Ket qua do'!$C$5:$AP$50000,$C$3,TRUE)*SQRT(3)*$C$11,"")</f>
        <v>#N/A</v>
      </c>
      <c r="D5288" s="21" t="e">
        <f>IF(A5288&lt;&gt;"",VLOOKUP(B5288,'Ket qua do'!$C$5:$AP$50000,$D$3,TRUE),"")</f>
        <v>#N/A</v>
      </c>
      <c r="E5288" s="21" t="e">
        <f>IF(A5288&lt;&gt;"",VLOOKUP(B5288,'Ket qua do'!$C$5:$AP$50000,$E$3,TRUE)*$C$12,"")</f>
        <v>#N/A</v>
      </c>
      <c r="F5288" s="21" t="e">
        <f>IF(A5288&lt;&gt;"",VLOOKUP(B5288,'Ket qua do'!$C$5:$AP$50000,$F$3,TRUE),"")</f>
        <v>#N/A</v>
      </c>
      <c r="G5288" s="21" t="e">
        <f>IF(A5288&lt;&gt;"",VLOOKUP(B5288,'Ket qua do'!$C$5:$AP$50000,$G$3,TRUE),"")</f>
        <v>#N/A</v>
      </c>
      <c r="H5288" s="21" t="e">
        <f>IF(A5288&lt;&gt;"",VLOOKUP(B5288,'Ket qua do'!$C$5:$AP$50000,$H$3,TRUE),"")</f>
        <v>#N/A</v>
      </c>
      <c r="I5288" s="21" t="e">
        <f>IF(A5288&lt;&gt;"",VLOOKUP(B5288,'Ket qua do'!$C$5:$AP$50000,$I$3,TRUE)*$E$9/1000,"")</f>
        <v>#N/A</v>
      </c>
      <c r="J5288" s="21" t="e">
        <f>IF(A5288&lt;&gt;"",VLOOKUP(B5288,'Ket qua do'!$C$5:$AP$50000,$J$3,TRUE)*$E$9/1000,"")</f>
        <v>#N/A</v>
      </c>
      <c r="K5288" s="21" t="e">
        <f>IF(A5288&lt;&gt;"",VLOOKUP(B5288,'Ket qua do'!$C$5:$AP$50000,$K$3,TRUE)*$E$9/1000,"")</f>
        <v>#N/A</v>
      </c>
      <c r="L5288" s="21" t="e">
        <f>IF(A5288&lt;&gt;"",VLOOKUP(B5288,'Ket qua do'!$C$5:$AP$50000,$L$3,TRUE),"")</f>
        <v>#N/A</v>
      </c>
    </row>
    <row r="5289" spans="1:12" x14ac:dyDescent="0.25">
      <c r="A5289" t="e">
        <f t="shared" si="88"/>
        <v>#N/A</v>
      </c>
      <c r="B5289" s="1" t="e">
        <f>IF(A5289&lt;&gt;"",VLOOKUP(A5289,'Ket qua do'!$B$5:$CE$50000,2,TRUE),"")</f>
        <v>#N/A</v>
      </c>
      <c r="C5289" s="19" t="e">
        <f>IF(A5289&lt;&gt;"",VLOOKUP(B5289,'Ket qua do'!$C$5:$AP$50000,$C$3,TRUE)*SQRT(3)*$C$11,"")</f>
        <v>#N/A</v>
      </c>
      <c r="D5289" s="21" t="e">
        <f>IF(A5289&lt;&gt;"",VLOOKUP(B5289,'Ket qua do'!$C$5:$AP$50000,$D$3,TRUE),"")</f>
        <v>#N/A</v>
      </c>
      <c r="E5289" s="21" t="e">
        <f>IF(A5289&lt;&gt;"",VLOOKUP(B5289,'Ket qua do'!$C$5:$AP$50000,$E$3,TRUE)*$C$12,"")</f>
        <v>#N/A</v>
      </c>
      <c r="F5289" s="21" t="e">
        <f>IF(A5289&lt;&gt;"",VLOOKUP(B5289,'Ket qua do'!$C$5:$AP$50000,$F$3,TRUE),"")</f>
        <v>#N/A</v>
      </c>
      <c r="G5289" s="21" t="e">
        <f>IF(A5289&lt;&gt;"",VLOOKUP(B5289,'Ket qua do'!$C$5:$AP$50000,$G$3,TRUE),"")</f>
        <v>#N/A</v>
      </c>
      <c r="H5289" s="21" t="e">
        <f>IF(A5289&lt;&gt;"",VLOOKUP(B5289,'Ket qua do'!$C$5:$AP$50000,$H$3,TRUE),"")</f>
        <v>#N/A</v>
      </c>
      <c r="I5289" s="21" t="e">
        <f>IF(A5289&lt;&gt;"",VLOOKUP(B5289,'Ket qua do'!$C$5:$AP$50000,$I$3,TRUE)*$E$9/1000,"")</f>
        <v>#N/A</v>
      </c>
      <c r="J5289" s="21" t="e">
        <f>IF(A5289&lt;&gt;"",VLOOKUP(B5289,'Ket qua do'!$C$5:$AP$50000,$J$3,TRUE)*$E$9/1000,"")</f>
        <v>#N/A</v>
      </c>
      <c r="K5289" s="21" t="e">
        <f>IF(A5289&lt;&gt;"",VLOOKUP(B5289,'Ket qua do'!$C$5:$AP$50000,$K$3,TRUE)*$E$9/1000,"")</f>
        <v>#N/A</v>
      </c>
      <c r="L5289" s="21" t="e">
        <f>IF(A5289&lt;&gt;"",VLOOKUP(B5289,'Ket qua do'!$C$5:$AP$50000,$L$3,TRUE),"")</f>
        <v>#N/A</v>
      </c>
    </row>
    <row r="5290" spans="1:12" x14ac:dyDescent="0.25">
      <c r="A5290" t="e">
        <f t="shared" si="88"/>
        <v>#N/A</v>
      </c>
      <c r="B5290" s="1" t="e">
        <f>IF(A5290&lt;&gt;"",VLOOKUP(A5290,'Ket qua do'!$B$5:$CE$50000,2,TRUE),"")</f>
        <v>#N/A</v>
      </c>
      <c r="C5290" s="19" t="e">
        <f>IF(A5290&lt;&gt;"",VLOOKUP(B5290,'Ket qua do'!$C$5:$AP$50000,$C$3,TRUE)*SQRT(3)*$C$11,"")</f>
        <v>#N/A</v>
      </c>
      <c r="D5290" s="21" t="e">
        <f>IF(A5290&lt;&gt;"",VLOOKUP(B5290,'Ket qua do'!$C$5:$AP$50000,$D$3,TRUE),"")</f>
        <v>#N/A</v>
      </c>
      <c r="E5290" s="21" t="e">
        <f>IF(A5290&lt;&gt;"",VLOOKUP(B5290,'Ket qua do'!$C$5:$AP$50000,$E$3,TRUE)*$C$12,"")</f>
        <v>#N/A</v>
      </c>
      <c r="F5290" s="21" t="e">
        <f>IF(A5290&lt;&gt;"",VLOOKUP(B5290,'Ket qua do'!$C$5:$AP$50000,$F$3,TRUE),"")</f>
        <v>#N/A</v>
      </c>
      <c r="G5290" s="21" t="e">
        <f>IF(A5290&lt;&gt;"",VLOOKUP(B5290,'Ket qua do'!$C$5:$AP$50000,$G$3,TRUE),"")</f>
        <v>#N/A</v>
      </c>
      <c r="H5290" s="21" t="e">
        <f>IF(A5290&lt;&gt;"",VLOOKUP(B5290,'Ket qua do'!$C$5:$AP$50000,$H$3,TRUE),"")</f>
        <v>#N/A</v>
      </c>
      <c r="I5290" s="21" t="e">
        <f>IF(A5290&lt;&gt;"",VLOOKUP(B5290,'Ket qua do'!$C$5:$AP$50000,$I$3,TRUE)*$E$9/1000,"")</f>
        <v>#N/A</v>
      </c>
      <c r="J5290" s="21" t="e">
        <f>IF(A5290&lt;&gt;"",VLOOKUP(B5290,'Ket qua do'!$C$5:$AP$50000,$J$3,TRUE)*$E$9/1000,"")</f>
        <v>#N/A</v>
      </c>
      <c r="K5290" s="21" t="e">
        <f>IF(A5290&lt;&gt;"",VLOOKUP(B5290,'Ket qua do'!$C$5:$AP$50000,$K$3,TRUE)*$E$9/1000,"")</f>
        <v>#N/A</v>
      </c>
      <c r="L5290" s="21" t="e">
        <f>IF(A5290&lt;&gt;"",VLOOKUP(B5290,'Ket qua do'!$C$5:$AP$50000,$L$3,TRUE),"")</f>
        <v>#N/A</v>
      </c>
    </row>
    <row r="5291" spans="1:12" x14ac:dyDescent="0.25">
      <c r="A5291" t="e">
        <f t="shared" si="88"/>
        <v>#N/A</v>
      </c>
      <c r="B5291" s="1" t="e">
        <f>IF(A5291&lt;&gt;"",VLOOKUP(A5291,'Ket qua do'!$B$5:$CE$50000,2,TRUE),"")</f>
        <v>#N/A</v>
      </c>
      <c r="C5291" s="19" t="e">
        <f>IF(A5291&lt;&gt;"",VLOOKUP(B5291,'Ket qua do'!$C$5:$AP$50000,$C$3,TRUE)*SQRT(3)*$C$11,"")</f>
        <v>#N/A</v>
      </c>
      <c r="D5291" s="21" t="e">
        <f>IF(A5291&lt;&gt;"",VLOOKUP(B5291,'Ket qua do'!$C$5:$AP$50000,$D$3,TRUE),"")</f>
        <v>#N/A</v>
      </c>
      <c r="E5291" s="21" t="e">
        <f>IF(A5291&lt;&gt;"",VLOOKUP(B5291,'Ket qua do'!$C$5:$AP$50000,$E$3,TRUE)*$C$12,"")</f>
        <v>#N/A</v>
      </c>
      <c r="F5291" s="21" t="e">
        <f>IF(A5291&lt;&gt;"",VLOOKUP(B5291,'Ket qua do'!$C$5:$AP$50000,$F$3,TRUE),"")</f>
        <v>#N/A</v>
      </c>
      <c r="G5291" s="21" t="e">
        <f>IF(A5291&lt;&gt;"",VLOOKUP(B5291,'Ket qua do'!$C$5:$AP$50000,$G$3,TRUE),"")</f>
        <v>#N/A</v>
      </c>
      <c r="H5291" s="21" t="e">
        <f>IF(A5291&lt;&gt;"",VLOOKUP(B5291,'Ket qua do'!$C$5:$AP$50000,$H$3,TRUE),"")</f>
        <v>#N/A</v>
      </c>
      <c r="I5291" s="21" t="e">
        <f>IF(A5291&lt;&gt;"",VLOOKUP(B5291,'Ket qua do'!$C$5:$AP$50000,$I$3,TRUE)*$E$9/1000,"")</f>
        <v>#N/A</v>
      </c>
      <c r="J5291" s="21" t="e">
        <f>IF(A5291&lt;&gt;"",VLOOKUP(B5291,'Ket qua do'!$C$5:$AP$50000,$J$3,TRUE)*$E$9/1000,"")</f>
        <v>#N/A</v>
      </c>
      <c r="K5291" s="21" t="e">
        <f>IF(A5291&lt;&gt;"",VLOOKUP(B5291,'Ket qua do'!$C$5:$AP$50000,$K$3,TRUE)*$E$9/1000,"")</f>
        <v>#N/A</v>
      </c>
      <c r="L5291" s="21" t="e">
        <f>IF(A5291&lt;&gt;"",VLOOKUP(B5291,'Ket qua do'!$C$5:$AP$50000,$L$3,TRUE),"")</f>
        <v>#N/A</v>
      </c>
    </row>
    <row r="5292" spans="1:12" x14ac:dyDescent="0.25">
      <c r="A5292" t="e">
        <f t="shared" si="88"/>
        <v>#N/A</v>
      </c>
      <c r="B5292" s="1" t="e">
        <f>IF(A5292&lt;&gt;"",VLOOKUP(A5292,'Ket qua do'!$B$5:$CE$50000,2,TRUE),"")</f>
        <v>#N/A</v>
      </c>
      <c r="C5292" s="19" t="e">
        <f>IF(A5292&lt;&gt;"",VLOOKUP(B5292,'Ket qua do'!$C$5:$AP$50000,$C$3,TRUE)*SQRT(3)*$C$11,"")</f>
        <v>#N/A</v>
      </c>
      <c r="D5292" s="21" t="e">
        <f>IF(A5292&lt;&gt;"",VLOOKUP(B5292,'Ket qua do'!$C$5:$AP$50000,$D$3,TRUE),"")</f>
        <v>#N/A</v>
      </c>
      <c r="E5292" s="21" t="e">
        <f>IF(A5292&lt;&gt;"",VLOOKUP(B5292,'Ket qua do'!$C$5:$AP$50000,$E$3,TRUE)*$C$12,"")</f>
        <v>#N/A</v>
      </c>
      <c r="F5292" s="21" t="e">
        <f>IF(A5292&lt;&gt;"",VLOOKUP(B5292,'Ket qua do'!$C$5:$AP$50000,$F$3,TRUE),"")</f>
        <v>#N/A</v>
      </c>
      <c r="G5292" s="21" t="e">
        <f>IF(A5292&lt;&gt;"",VLOOKUP(B5292,'Ket qua do'!$C$5:$AP$50000,$G$3,TRUE),"")</f>
        <v>#N/A</v>
      </c>
      <c r="H5292" s="21" t="e">
        <f>IF(A5292&lt;&gt;"",VLOOKUP(B5292,'Ket qua do'!$C$5:$AP$50000,$H$3,TRUE),"")</f>
        <v>#N/A</v>
      </c>
      <c r="I5292" s="21" t="e">
        <f>IF(A5292&lt;&gt;"",VLOOKUP(B5292,'Ket qua do'!$C$5:$AP$50000,$I$3,TRUE)*$E$9/1000,"")</f>
        <v>#N/A</v>
      </c>
      <c r="J5292" s="21" t="e">
        <f>IF(A5292&lt;&gt;"",VLOOKUP(B5292,'Ket qua do'!$C$5:$AP$50000,$J$3,TRUE)*$E$9/1000,"")</f>
        <v>#N/A</v>
      </c>
      <c r="K5292" s="21" t="e">
        <f>IF(A5292&lt;&gt;"",VLOOKUP(B5292,'Ket qua do'!$C$5:$AP$50000,$K$3,TRUE)*$E$9/1000,"")</f>
        <v>#N/A</v>
      </c>
      <c r="L5292" s="21" t="e">
        <f>IF(A5292&lt;&gt;"",VLOOKUP(B5292,'Ket qua do'!$C$5:$AP$50000,$L$3,TRUE),"")</f>
        <v>#N/A</v>
      </c>
    </row>
    <row r="5293" spans="1:12" x14ac:dyDescent="0.25">
      <c r="A5293" t="e">
        <f t="shared" si="88"/>
        <v>#N/A</v>
      </c>
      <c r="B5293" s="1" t="e">
        <f>IF(A5293&lt;&gt;"",VLOOKUP(A5293,'Ket qua do'!$B$5:$CE$50000,2,TRUE),"")</f>
        <v>#N/A</v>
      </c>
      <c r="C5293" s="19" t="e">
        <f>IF(A5293&lt;&gt;"",VLOOKUP(B5293,'Ket qua do'!$C$5:$AP$50000,$C$3,TRUE)*SQRT(3)*$C$11,"")</f>
        <v>#N/A</v>
      </c>
      <c r="D5293" s="21" t="e">
        <f>IF(A5293&lt;&gt;"",VLOOKUP(B5293,'Ket qua do'!$C$5:$AP$50000,$D$3,TRUE),"")</f>
        <v>#N/A</v>
      </c>
      <c r="E5293" s="21" t="e">
        <f>IF(A5293&lt;&gt;"",VLOOKUP(B5293,'Ket qua do'!$C$5:$AP$50000,$E$3,TRUE)*$C$12,"")</f>
        <v>#N/A</v>
      </c>
      <c r="F5293" s="21" t="e">
        <f>IF(A5293&lt;&gt;"",VLOOKUP(B5293,'Ket qua do'!$C$5:$AP$50000,$F$3,TRUE),"")</f>
        <v>#N/A</v>
      </c>
      <c r="G5293" s="21" t="e">
        <f>IF(A5293&lt;&gt;"",VLOOKUP(B5293,'Ket qua do'!$C$5:$AP$50000,$G$3,TRUE),"")</f>
        <v>#N/A</v>
      </c>
      <c r="H5293" s="21" t="e">
        <f>IF(A5293&lt;&gt;"",VLOOKUP(B5293,'Ket qua do'!$C$5:$AP$50000,$H$3,TRUE),"")</f>
        <v>#N/A</v>
      </c>
      <c r="I5293" s="21" t="e">
        <f>IF(A5293&lt;&gt;"",VLOOKUP(B5293,'Ket qua do'!$C$5:$AP$50000,$I$3,TRUE)*$E$9/1000,"")</f>
        <v>#N/A</v>
      </c>
      <c r="J5293" s="21" t="e">
        <f>IF(A5293&lt;&gt;"",VLOOKUP(B5293,'Ket qua do'!$C$5:$AP$50000,$J$3,TRUE)*$E$9/1000,"")</f>
        <v>#N/A</v>
      </c>
      <c r="K5293" s="21" t="e">
        <f>IF(A5293&lt;&gt;"",VLOOKUP(B5293,'Ket qua do'!$C$5:$AP$50000,$K$3,TRUE)*$E$9/1000,"")</f>
        <v>#N/A</v>
      </c>
      <c r="L5293" s="21" t="e">
        <f>IF(A5293&lt;&gt;"",VLOOKUP(B5293,'Ket qua do'!$C$5:$AP$50000,$L$3,TRUE),"")</f>
        <v>#N/A</v>
      </c>
    </row>
    <row r="5294" spans="1:12" x14ac:dyDescent="0.25">
      <c r="A5294" t="e">
        <f t="shared" si="88"/>
        <v>#N/A</v>
      </c>
      <c r="B5294" s="1" t="e">
        <f>IF(A5294&lt;&gt;"",VLOOKUP(A5294,'Ket qua do'!$B$5:$CE$50000,2,TRUE),"")</f>
        <v>#N/A</v>
      </c>
      <c r="C5294" s="19" t="e">
        <f>IF(A5294&lt;&gt;"",VLOOKUP(B5294,'Ket qua do'!$C$5:$AP$50000,$C$3,TRUE)*SQRT(3)*$C$11,"")</f>
        <v>#N/A</v>
      </c>
      <c r="D5294" s="21" t="e">
        <f>IF(A5294&lt;&gt;"",VLOOKUP(B5294,'Ket qua do'!$C$5:$AP$50000,$D$3,TRUE),"")</f>
        <v>#N/A</v>
      </c>
      <c r="E5294" s="21" t="e">
        <f>IF(A5294&lt;&gt;"",VLOOKUP(B5294,'Ket qua do'!$C$5:$AP$50000,$E$3,TRUE)*$C$12,"")</f>
        <v>#N/A</v>
      </c>
      <c r="F5294" s="21" t="e">
        <f>IF(A5294&lt;&gt;"",VLOOKUP(B5294,'Ket qua do'!$C$5:$AP$50000,$F$3,TRUE),"")</f>
        <v>#N/A</v>
      </c>
      <c r="G5294" s="21" t="e">
        <f>IF(A5294&lt;&gt;"",VLOOKUP(B5294,'Ket qua do'!$C$5:$AP$50000,$G$3,TRUE),"")</f>
        <v>#N/A</v>
      </c>
      <c r="H5294" s="21" t="e">
        <f>IF(A5294&lt;&gt;"",VLOOKUP(B5294,'Ket qua do'!$C$5:$AP$50000,$H$3,TRUE),"")</f>
        <v>#N/A</v>
      </c>
      <c r="I5294" s="21" t="e">
        <f>IF(A5294&lt;&gt;"",VLOOKUP(B5294,'Ket qua do'!$C$5:$AP$50000,$I$3,TRUE)*$E$9/1000,"")</f>
        <v>#N/A</v>
      </c>
      <c r="J5294" s="21" t="e">
        <f>IF(A5294&lt;&gt;"",VLOOKUP(B5294,'Ket qua do'!$C$5:$AP$50000,$J$3,TRUE)*$E$9/1000,"")</f>
        <v>#N/A</v>
      </c>
      <c r="K5294" s="21" t="e">
        <f>IF(A5294&lt;&gt;"",VLOOKUP(B5294,'Ket qua do'!$C$5:$AP$50000,$K$3,TRUE)*$E$9/1000,"")</f>
        <v>#N/A</v>
      </c>
      <c r="L5294" s="21" t="e">
        <f>IF(A5294&lt;&gt;"",VLOOKUP(B5294,'Ket qua do'!$C$5:$AP$50000,$L$3,TRUE),"")</f>
        <v>#N/A</v>
      </c>
    </row>
    <row r="5295" spans="1:12" x14ac:dyDescent="0.25">
      <c r="A5295" t="e">
        <f t="shared" si="88"/>
        <v>#N/A</v>
      </c>
      <c r="B5295" s="1" t="e">
        <f>IF(A5295&lt;&gt;"",VLOOKUP(A5295,'Ket qua do'!$B$5:$CE$50000,2,TRUE),"")</f>
        <v>#N/A</v>
      </c>
      <c r="C5295" s="19" t="e">
        <f>IF(A5295&lt;&gt;"",VLOOKUP(B5295,'Ket qua do'!$C$5:$AP$50000,$C$3,TRUE)*SQRT(3)*$C$11,"")</f>
        <v>#N/A</v>
      </c>
      <c r="D5295" s="21" t="e">
        <f>IF(A5295&lt;&gt;"",VLOOKUP(B5295,'Ket qua do'!$C$5:$AP$50000,$D$3,TRUE),"")</f>
        <v>#N/A</v>
      </c>
      <c r="E5295" s="21" t="e">
        <f>IF(A5295&lt;&gt;"",VLOOKUP(B5295,'Ket qua do'!$C$5:$AP$50000,$E$3,TRUE)*$C$12,"")</f>
        <v>#N/A</v>
      </c>
      <c r="F5295" s="21" t="e">
        <f>IF(A5295&lt;&gt;"",VLOOKUP(B5295,'Ket qua do'!$C$5:$AP$50000,$F$3,TRUE),"")</f>
        <v>#N/A</v>
      </c>
      <c r="G5295" s="21" t="e">
        <f>IF(A5295&lt;&gt;"",VLOOKUP(B5295,'Ket qua do'!$C$5:$AP$50000,$G$3,TRUE),"")</f>
        <v>#N/A</v>
      </c>
      <c r="H5295" s="21" t="e">
        <f>IF(A5295&lt;&gt;"",VLOOKUP(B5295,'Ket qua do'!$C$5:$AP$50000,$H$3,TRUE),"")</f>
        <v>#N/A</v>
      </c>
      <c r="I5295" s="21" t="e">
        <f>IF(A5295&lt;&gt;"",VLOOKUP(B5295,'Ket qua do'!$C$5:$AP$50000,$I$3,TRUE)*$E$9/1000,"")</f>
        <v>#N/A</v>
      </c>
      <c r="J5295" s="21" t="e">
        <f>IF(A5295&lt;&gt;"",VLOOKUP(B5295,'Ket qua do'!$C$5:$AP$50000,$J$3,TRUE)*$E$9/1000,"")</f>
        <v>#N/A</v>
      </c>
      <c r="K5295" s="21" t="e">
        <f>IF(A5295&lt;&gt;"",VLOOKUP(B5295,'Ket qua do'!$C$5:$AP$50000,$K$3,TRUE)*$E$9/1000,"")</f>
        <v>#N/A</v>
      </c>
      <c r="L5295" s="21" t="e">
        <f>IF(A5295&lt;&gt;"",VLOOKUP(B5295,'Ket qua do'!$C$5:$AP$50000,$L$3,TRUE),"")</f>
        <v>#N/A</v>
      </c>
    </row>
    <row r="5296" spans="1:12" x14ac:dyDescent="0.25">
      <c r="A5296" t="e">
        <f t="shared" si="88"/>
        <v>#N/A</v>
      </c>
      <c r="B5296" s="1" t="e">
        <f>IF(A5296&lt;&gt;"",VLOOKUP(A5296,'Ket qua do'!$B$5:$CE$50000,2,TRUE),"")</f>
        <v>#N/A</v>
      </c>
      <c r="C5296" s="19" t="e">
        <f>IF(A5296&lt;&gt;"",VLOOKUP(B5296,'Ket qua do'!$C$5:$AP$50000,$C$3,TRUE)*SQRT(3)*$C$11,"")</f>
        <v>#N/A</v>
      </c>
      <c r="D5296" s="21" t="e">
        <f>IF(A5296&lt;&gt;"",VLOOKUP(B5296,'Ket qua do'!$C$5:$AP$50000,$D$3,TRUE),"")</f>
        <v>#N/A</v>
      </c>
      <c r="E5296" s="21" t="e">
        <f>IF(A5296&lt;&gt;"",VLOOKUP(B5296,'Ket qua do'!$C$5:$AP$50000,$E$3,TRUE)*$C$12,"")</f>
        <v>#N/A</v>
      </c>
      <c r="F5296" s="21" t="e">
        <f>IF(A5296&lt;&gt;"",VLOOKUP(B5296,'Ket qua do'!$C$5:$AP$50000,$F$3,TRUE),"")</f>
        <v>#N/A</v>
      </c>
      <c r="G5296" s="21" t="e">
        <f>IF(A5296&lt;&gt;"",VLOOKUP(B5296,'Ket qua do'!$C$5:$AP$50000,$G$3,TRUE),"")</f>
        <v>#N/A</v>
      </c>
      <c r="H5296" s="21" t="e">
        <f>IF(A5296&lt;&gt;"",VLOOKUP(B5296,'Ket qua do'!$C$5:$AP$50000,$H$3,TRUE),"")</f>
        <v>#N/A</v>
      </c>
      <c r="I5296" s="21" t="e">
        <f>IF(A5296&lt;&gt;"",VLOOKUP(B5296,'Ket qua do'!$C$5:$AP$50000,$I$3,TRUE)*$E$9/1000,"")</f>
        <v>#N/A</v>
      </c>
      <c r="J5296" s="21" t="e">
        <f>IF(A5296&lt;&gt;"",VLOOKUP(B5296,'Ket qua do'!$C$5:$AP$50000,$J$3,TRUE)*$E$9/1000,"")</f>
        <v>#N/A</v>
      </c>
      <c r="K5296" s="21" t="e">
        <f>IF(A5296&lt;&gt;"",VLOOKUP(B5296,'Ket qua do'!$C$5:$AP$50000,$K$3,TRUE)*$E$9/1000,"")</f>
        <v>#N/A</v>
      </c>
      <c r="L5296" s="21" t="e">
        <f>IF(A5296&lt;&gt;"",VLOOKUP(B5296,'Ket qua do'!$C$5:$AP$50000,$L$3,TRUE),"")</f>
        <v>#N/A</v>
      </c>
    </row>
    <row r="5297" spans="1:12" x14ac:dyDescent="0.25">
      <c r="A5297" t="e">
        <f t="shared" si="88"/>
        <v>#N/A</v>
      </c>
      <c r="B5297" s="1" t="e">
        <f>IF(A5297&lt;&gt;"",VLOOKUP(A5297,'Ket qua do'!$B$5:$CE$50000,2,TRUE),"")</f>
        <v>#N/A</v>
      </c>
      <c r="C5297" s="19" t="e">
        <f>IF(A5297&lt;&gt;"",VLOOKUP(B5297,'Ket qua do'!$C$5:$AP$50000,$C$3,TRUE)*SQRT(3)*$C$11,"")</f>
        <v>#N/A</v>
      </c>
      <c r="D5297" s="21" t="e">
        <f>IF(A5297&lt;&gt;"",VLOOKUP(B5297,'Ket qua do'!$C$5:$AP$50000,$D$3,TRUE),"")</f>
        <v>#N/A</v>
      </c>
      <c r="E5297" s="21" t="e">
        <f>IF(A5297&lt;&gt;"",VLOOKUP(B5297,'Ket qua do'!$C$5:$AP$50000,$E$3,TRUE)*$C$12,"")</f>
        <v>#N/A</v>
      </c>
      <c r="F5297" s="21" t="e">
        <f>IF(A5297&lt;&gt;"",VLOOKUP(B5297,'Ket qua do'!$C$5:$AP$50000,$F$3,TRUE),"")</f>
        <v>#N/A</v>
      </c>
      <c r="G5297" s="21" t="e">
        <f>IF(A5297&lt;&gt;"",VLOOKUP(B5297,'Ket qua do'!$C$5:$AP$50000,$G$3,TRUE),"")</f>
        <v>#N/A</v>
      </c>
      <c r="H5297" s="21" t="e">
        <f>IF(A5297&lt;&gt;"",VLOOKUP(B5297,'Ket qua do'!$C$5:$AP$50000,$H$3,TRUE),"")</f>
        <v>#N/A</v>
      </c>
      <c r="I5297" s="21" t="e">
        <f>IF(A5297&lt;&gt;"",VLOOKUP(B5297,'Ket qua do'!$C$5:$AP$50000,$I$3,TRUE)*$E$9/1000,"")</f>
        <v>#N/A</v>
      </c>
      <c r="J5297" s="21" t="e">
        <f>IF(A5297&lt;&gt;"",VLOOKUP(B5297,'Ket qua do'!$C$5:$AP$50000,$J$3,TRUE)*$E$9/1000,"")</f>
        <v>#N/A</v>
      </c>
      <c r="K5297" s="21" t="e">
        <f>IF(A5297&lt;&gt;"",VLOOKUP(B5297,'Ket qua do'!$C$5:$AP$50000,$K$3,TRUE)*$E$9/1000,"")</f>
        <v>#N/A</v>
      </c>
      <c r="L5297" s="21" t="e">
        <f>IF(A5297&lt;&gt;"",VLOOKUP(B5297,'Ket qua do'!$C$5:$AP$50000,$L$3,TRUE),"")</f>
        <v>#N/A</v>
      </c>
    </row>
    <row r="5298" spans="1:12" x14ac:dyDescent="0.25">
      <c r="A5298" t="e">
        <f t="shared" si="88"/>
        <v>#N/A</v>
      </c>
      <c r="B5298" s="1" t="e">
        <f>IF(A5298&lt;&gt;"",VLOOKUP(A5298,'Ket qua do'!$B$5:$CE$50000,2,TRUE),"")</f>
        <v>#N/A</v>
      </c>
      <c r="C5298" s="19" t="e">
        <f>IF(A5298&lt;&gt;"",VLOOKUP(B5298,'Ket qua do'!$C$5:$AP$50000,$C$3,TRUE)*SQRT(3)*$C$11,"")</f>
        <v>#N/A</v>
      </c>
      <c r="D5298" s="21" t="e">
        <f>IF(A5298&lt;&gt;"",VLOOKUP(B5298,'Ket qua do'!$C$5:$AP$50000,$D$3,TRUE),"")</f>
        <v>#N/A</v>
      </c>
      <c r="E5298" s="21" t="e">
        <f>IF(A5298&lt;&gt;"",VLOOKUP(B5298,'Ket qua do'!$C$5:$AP$50000,$E$3,TRUE)*$C$12,"")</f>
        <v>#N/A</v>
      </c>
      <c r="F5298" s="21" t="e">
        <f>IF(A5298&lt;&gt;"",VLOOKUP(B5298,'Ket qua do'!$C$5:$AP$50000,$F$3,TRUE),"")</f>
        <v>#N/A</v>
      </c>
      <c r="G5298" s="21" t="e">
        <f>IF(A5298&lt;&gt;"",VLOOKUP(B5298,'Ket qua do'!$C$5:$AP$50000,$G$3,TRUE),"")</f>
        <v>#N/A</v>
      </c>
      <c r="H5298" s="21" t="e">
        <f>IF(A5298&lt;&gt;"",VLOOKUP(B5298,'Ket qua do'!$C$5:$AP$50000,$H$3,TRUE),"")</f>
        <v>#N/A</v>
      </c>
      <c r="I5298" s="21" t="e">
        <f>IF(A5298&lt;&gt;"",VLOOKUP(B5298,'Ket qua do'!$C$5:$AP$50000,$I$3,TRUE)*$E$9/1000,"")</f>
        <v>#N/A</v>
      </c>
      <c r="J5298" s="21" t="e">
        <f>IF(A5298&lt;&gt;"",VLOOKUP(B5298,'Ket qua do'!$C$5:$AP$50000,$J$3,TRUE)*$E$9/1000,"")</f>
        <v>#N/A</v>
      </c>
      <c r="K5298" s="21" t="e">
        <f>IF(A5298&lt;&gt;"",VLOOKUP(B5298,'Ket qua do'!$C$5:$AP$50000,$K$3,TRUE)*$E$9/1000,"")</f>
        <v>#N/A</v>
      </c>
      <c r="L5298" s="21" t="e">
        <f>IF(A5298&lt;&gt;"",VLOOKUP(B5298,'Ket qua do'!$C$5:$AP$50000,$L$3,TRUE),"")</f>
        <v>#N/A</v>
      </c>
    </row>
    <row r="5299" spans="1:12" x14ac:dyDescent="0.25">
      <c r="A5299" t="e">
        <f t="shared" si="88"/>
        <v>#N/A</v>
      </c>
      <c r="B5299" s="1" t="e">
        <f>IF(A5299&lt;&gt;"",VLOOKUP(A5299,'Ket qua do'!$B$5:$CE$50000,2,TRUE),"")</f>
        <v>#N/A</v>
      </c>
      <c r="C5299" s="19" t="e">
        <f>IF(A5299&lt;&gt;"",VLOOKUP(B5299,'Ket qua do'!$C$5:$AP$50000,$C$3,TRUE)*SQRT(3)*$C$11,"")</f>
        <v>#N/A</v>
      </c>
      <c r="D5299" s="21" t="e">
        <f>IF(A5299&lt;&gt;"",VLOOKUP(B5299,'Ket qua do'!$C$5:$AP$50000,$D$3,TRUE),"")</f>
        <v>#N/A</v>
      </c>
      <c r="E5299" s="21" t="e">
        <f>IF(A5299&lt;&gt;"",VLOOKUP(B5299,'Ket qua do'!$C$5:$AP$50000,$E$3,TRUE)*$C$12,"")</f>
        <v>#N/A</v>
      </c>
      <c r="F5299" s="21" t="e">
        <f>IF(A5299&lt;&gt;"",VLOOKUP(B5299,'Ket qua do'!$C$5:$AP$50000,$F$3,TRUE),"")</f>
        <v>#N/A</v>
      </c>
      <c r="G5299" s="21" t="e">
        <f>IF(A5299&lt;&gt;"",VLOOKUP(B5299,'Ket qua do'!$C$5:$AP$50000,$G$3,TRUE),"")</f>
        <v>#N/A</v>
      </c>
      <c r="H5299" s="21" t="e">
        <f>IF(A5299&lt;&gt;"",VLOOKUP(B5299,'Ket qua do'!$C$5:$AP$50000,$H$3,TRUE),"")</f>
        <v>#N/A</v>
      </c>
      <c r="I5299" s="21" t="e">
        <f>IF(A5299&lt;&gt;"",VLOOKUP(B5299,'Ket qua do'!$C$5:$AP$50000,$I$3,TRUE)*$E$9/1000,"")</f>
        <v>#N/A</v>
      </c>
      <c r="J5299" s="21" t="e">
        <f>IF(A5299&lt;&gt;"",VLOOKUP(B5299,'Ket qua do'!$C$5:$AP$50000,$J$3,TRUE)*$E$9/1000,"")</f>
        <v>#N/A</v>
      </c>
      <c r="K5299" s="21" t="e">
        <f>IF(A5299&lt;&gt;"",VLOOKUP(B5299,'Ket qua do'!$C$5:$AP$50000,$K$3,TRUE)*$E$9/1000,"")</f>
        <v>#N/A</v>
      </c>
      <c r="L5299" s="21" t="e">
        <f>IF(A5299&lt;&gt;"",VLOOKUP(B5299,'Ket qua do'!$C$5:$AP$50000,$L$3,TRUE),"")</f>
        <v>#N/A</v>
      </c>
    </row>
    <row r="5300" spans="1:12" x14ac:dyDescent="0.25">
      <c r="A5300" t="e">
        <f t="shared" si="88"/>
        <v>#N/A</v>
      </c>
      <c r="B5300" s="1" t="e">
        <f>IF(A5300&lt;&gt;"",VLOOKUP(A5300,'Ket qua do'!$B$5:$CE$50000,2,TRUE),"")</f>
        <v>#N/A</v>
      </c>
      <c r="C5300" s="19" t="e">
        <f>IF(A5300&lt;&gt;"",VLOOKUP(B5300,'Ket qua do'!$C$5:$AP$50000,$C$3,TRUE)*SQRT(3)*$C$11,"")</f>
        <v>#N/A</v>
      </c>
      <c r="D5300" s="21" t="e">
        <f>IF(A5300&lt;&gt;"",VLOOKUP(B5300,'Ket qua do'!$C$5:$AP$50000,$D$3,TRUE),"")</f>
        <v>#N/A</v>
      </c>
      <c r="E5300" s="21" t="e">
        <f>IF(A5300&lt;&gt;"",VLOOKUP(B5300,'Ket qua do'!$C$5:$AP$50000,$E$3,TRUE)*$C$12,"")</f>
        <v>#N/A</v>
      </c>
      <c r="F5300" s="21" t="e">
        <f>IF(A5300&lt;&gt;"",VLOOKUP(B5300,'Ket qua do'!$C$5:$AP$50000,$F$3,TRUE),"")</f>
        <v>#N/A</v>
      </c>
      <c r="G5300" s="21" t="e">
        <f>IF(A5300&lt;&gt;"",VLOOKUP(B5300,'Ket qua do'!$C$5:$AP$50000,$G$3,TRUE),"")</f>
        <v>#N/A</v>
      </c>
      <c r="H5300" s="21" t="e">
        <f>IF(A5300&lt;&gt;"",VLOOKUP(B5300,'Ket qua do'!$C$5:$AP$50000,$H$3,TRUE),"")</f>
        <v>#N/A</v>
      </c>
      <c r="I5300" s="21" t="e">
        <f>IF(A5300&lt;&gt;"",VLOOKUP(B5300,'Ket qua do'!$C$5:$AP$50000,$I$3,TRUE)*$E$9/1000,"")</f>
        <v>#N/A</v>
      </c>
      <c r="J5300" s="21" t="e">
        <f>IF(A5300&lt;&gt;"",VLOOKUP(B5300,'Ket qua do'!$C$5:$AP$50000,$J$3,TRUE)*$E$9/1000,"")</f>
        <v>#N/A</v>
      </c>
      <c r="K5300" s="21" t="e">
        <f>IF(A5300&lt;&gt;"",VLOOKUP(B5300,'Ket qua do'!$C$5:$AP$50000,$K$3,TRUE)*$E$9/1000,"")</f>
        <v>#N/A</v>
      </c>
      <c r="L5300" s="21" t="e">
        <f>IF(A5300&lt;&gt;"",VLOOKUP(B5300,'Ket qua do'!$C$5:$AP$50000,$L$3,TRUE),"")</f>
        <v>#N/A</v>
      </c>
    </row>
    <row r="5301" spans="1:12" x14ac:dyDescent="0.25">
      <c r="A5301" t="e">
        <f t="shared" si="88"/>
        <v>#N/A</v>
      </c>
      <c r="B5301" s="1" t="e">
        <f>IF(A5301&lt;&gt;"",VLOOKUP(A5301,'Ket qua do'!$B$5:$CE$50000,2,TRUE),"")</f>
        <v>#N/A</v>
      </c>
      <c r="C5301" s="19" t="e">
        <f>IF(A5301&lt;&gt;"",VLOOKUP(B5301,'Ket qua do'!$C$5:$AP$50000,$C$3,TRUE)*SQRT(3)*$C$11,"")</f>
        <v>#N/A</v>
      </c>
      <c r="D5301" s="21" t="e">
        <f>IF(A5301&lt;&gt;"",VLOOKUP(B5301,'Ket qua do'!$C$5:$AP$50000,$D$3,TRUE),"")</f>
        <v>#N/A</v>
      </c>
      <c r="E5301" s="21" t="e">
        <f>IF(A5301&lt;&gt;"",VLOOKUP(B5301,'Ket qua do'!$C$5:$AP$50000,$E$3,TRUE)*$C$12,"")</f>
        <v>#N/A</v>
      </c>
      <c r="F5301" s="21" t="e">
        <f>IF(A5301&lt;&gt;"",VLOOKUP(B5301,'Ket qua do'!$C$5:$AP$50000,$F$3,TRUE),"")</f>
        <v>#N/A</v>
      </c>
      <c r="G5301" s="21" t="e">
        <f>IF(A5301&lt;&gt;"",VLOOKUP(B5301,'Ket qua do'!$C$5:$AP$50000,$G$3,TRUE),"")</f>
        <v>#N/A</v>
      </c>
      <c r="H5301" s="21" t="e">
        <f>IF(A5301&lt;&gt;"",VLOOKUP(B5301,'Ket qua do'!$C$5:$AP$50000,$H$3,TRUE),"")</f>
        <v>#N/A</v>
      </c>
      <c r="I5301" s="21" t="e">
        <f>IF(A5301&lt;&gt;"",VLOOKUP(B5301,'Ket qua do'!$C$5:$AP$50000,$I$3,TRUE)*$E$9/1000,"")</f>
        <v>#N/A</v>
      </c>
      <c r="J5301" s="21" t="e">
        <f>IF(A5301&lt;&gt;"",VLOOKUP(B5301,'Ket qua do'!$C$5:$AP$50000,$J$3,TRUE)*$E$9/1000,"")</f>
        <v>#N/A</v>
      </c>
      <c r="K5301" s="21" t="e">
        <f>IF(A5301&lt;&gt;"",VLOOKUP(B5301,'Ket qua do'!$C$5:$AP$50000,$K$3,TRUE)*$E$9/1000,"")</f>
        <v>#N/A</v>
      </c>
      <c r="L5301" s="21" t="e">
        <f>IF(A5301&lt;&gt;"",VLOOKUP(B5301,'Ket qua do'!$C$5:$AP$50000,$L$3,TRUE),"")</f>
        <v>#N/A</v>
      </c>
    </row>
    <row r="5302" spans="1:12" x14ac:dyDescent="0.25">
      <c r="A5302" t="e">
        <f t="shared" si="88"/>
        <v>#N/A</v>
      </c>
      <c r="B5302" s="1" t="e">
        <f>IF(A5302&lt;&gt;"",VLOOKUP(A5302,'Ket qua do'!$B$5:$CE$50000,2,TRUE),"")</f>
        <v>#N/A</v>
      </c>
      <c r="C5302" s="19" t="e">
        <f>IF(A5302&lt;&gt;"",VLOOKUP(B5302,'Ket qua do'!$C$5:$AP$50000,$C$3,TRUE)*SQRT(3)*$C$11,"")</f>
        <v>#N/A</v>
      </c>
      <c r="D5302" s="21" t="e">
        <f>IF(A5302&lt;&gt;"",VLOOKUP(B5302,'Ket qua do'!$C$5:$AP$50000,$D$3,TRUE),"")</f>
        <v>#N/A</v>
      </c>
      <c r="E5302" s="21" t="e">
        <f>IF(A5302&lt;&gt;"",VLOOKUP(B5302,'Ket qua do'!$C$5:$AP$50000,$E$3,TRUE)*$C$12,"")</f>
        <v>#N/A</v>
      </c>
      <c r="F5302" s="21" t="e">
        <f>IF(A5302&lt;&gt;"",VLOOKUP(B5302,'Ket qua do'!$C$5:$AP$50000,$F$3,TRUE),"")</f>
        <v>#N/A</v>
      </c>
      <c r="G5302" s="21" t="e">
        <f>IF(A5302&lt;&gt;"",VLOOKUP(B5302,'Ket qua do'!$C$5:$AP$50000,$G$3,TRUE),"")</f>
        <v>#N/A</v>
      </c>
      <c r="H5302" s="21" t="e">
        <f>IF(A5302&lt;&gt;"",VLOOKUP(B5302,'Ket qua do'!$C$5:$AP$50000,$H$3,TRUE),"")</f>
        <v>#N/A</v>
      </c>
      <c r="I5302" s="21" t="e">
        <f>IF(A5302&lt;&gt;"",VLOOKUP(B5302,'Ket qua do'!$C$5:$AP$50000,$I$3,TRUE)*$E$9/1000,"")</f>
        <v>#N/A</v>
      </c>
      <c r="J5302" s="21" t="e">
        <f>IF(A5302&lt;&gt;"",VLOOKUP(B5302,'Ket qua do'!$C$5:$AP$50000,$J$3,TRUE)*$E$9/1000,"")</f>
        <v>#N/A</v>
      </c>
      <c r="K5302" s="21" t="e">
        <f>IF(A5302&lt;&gt;"",VLOOKUP(B5302,'Ket qua do'!$C$5:$AP$50000,$K$3,TRUE)*$E$9/1000,"")</f>
        <v>#N/A</v>
      </c>
      <c r="L5302" s="21" t="e">
        <f>IF(A5302&lt;&gt;"",VLOOKUP(B5302,'Ket qua do'!$C$5:$AP$50000,$L$3,TRUE),"")</f>
        <v>#N/A</v>
      </c>
    </row>
    <row r="5303" spans="1:12" x14ac:dyDescent="0.25">
      <c r="A5303" t="e">
        <f t="shared" si="88"/>
        <v>#N/A</v>
      </c>
      <c r="B5303" s="1" t="e">
        <f>IF(A5303&lt;&gt;"",VLOOKUP(A5303,'Ket qua do'!$B$5:$CE$50000,2,TRUE),"")</f>
        <v>#N/A</v>
      </c>
      <c r="C5303" s="19" t="e">
        <f>IF(A5303&lt;&gt;"",VLOOKUP(B5303,'Ket qua do'!$C$5:$AP$50000,$C$3,TRUE)*SQRT(3)*$C$11,"")</f>
        <v>#N/A</v>
      </c>
      <c r="D5303" s="21" t="e">
        <f>IF(A5303&lt;&gt;"",VLOOKUP(B5303,'Ket qua do'!$C$5:$AP$50000,$D$3,TRUE),"")</f>
        <v>#N/A</v>
      </c>
      <c r="E5303" s="21" t="e">
        <f>IF(A5303&lt;&gt;"",VLOOKUP(B5303,'Ket qua do'!$C$5:$AP$50000,$E$3,TRUE)*$C$12,"")</f>
        <v>#N/A</v>
      </c>
      <c r="F5303" s="21" t="e">
        <f>IF(A5303&lt;&gt;"",VLOOKUP(B5303,'Ket qua do'!$C$5:$AP$50000,$F$3,TRUE),"")</f>
        <v>#N/A</v>
      </c>
      <c r="G5303" s="21" t="e">
        <f>IF(A5303&lt;&gt;"",VLOOKUP(B5303,'Ket qua do'!$C$5:$AP$50000,$G$3,TRUE),"")</f>
        <v>#N/A</v>
      </c>
      <c r="H5303" s="21" t="e">
        <f>IF(A5303&lt;&gt;"",VLOOKUP(B5303,'Ket qua do'!$C$5:$AP$50000,$H$3,TRUE),"")</f>
        <v>#N/A</v>
      </c>
      <c r="I5303" s="21" t="e">
        <f>IF(A5303&lt;&gt;"",VLOOKUP(B5303,'Ket qua do'!$C$5:$AP$50000,$I$3,TRUE)*$E$9/1000,"")</f>
        <v>#N/A</v>
      </c>
      <c r="J5303" s="21" t="e">
        <f>IF(A5303&lt;&gt;"",VLOOKUP(B5303,'Ket qua do'!$C$5:$AP$50000,$J$3,TRUE)*$E$9/1000,"")</f>
        <v>#N/A</v>
      </c>
      <c r="K5303" s="21" t="e">
        <f>IF(A5303&lt;&gt;"",VLOOKUP(B5303,'Ket qua do'!$C$5:$AP$50000,$K$3,TRUE)*$E$9/1000,"")</f>
        <v>#N/A</v>
      </c>
      <c r="L5303" s="21" t="e">
        <f>IF(A5303&lt;&gt;"",VLOOKUP(B5303,'Ket qua do'!$C$5:$AP$50000,$L$3,TRUE),"")</f>
        <v>#N/A</v>
      </c>
    </row>
    <row r="5304" spans="1:12" x14ac:dyDescent="0.25">
      <c r="A5304" t="e">
        <f t="shared" si="88"/>
        <v>#N/A</v>
      </c>
      <c r="B5304" s="1" t="e">
        <f>IF(A5304&lt;&gt;"",VLOOKUP(A5304,'Ket qua do'!$B$5:$CE$50000,2,TRUE),"")</f>
        <v>#N/A</v>
      </c>
      <c r="C5304" s="19" t="e">
        <f>IF(A5304&lt;&gt;"",VLOOKUP(B5304,'Ket qua do'!$C$5:$AP$50000,$C$3,TRUE)*SQRT(3)*$C$11,"")</f>
        <v>#N/A</v>
      </c>
      <c r="D5304" s="21" t="e">
        <f>IF(A5304&lt;&gt;"",VLOOKUP(B5304,'Ket qua do'!$C$5:$AP$50000,$D$3,TRUE),"")</f>
        <v>#N/A</v>
      </c>
      <c r="E5304" s="21" t="e">
        <f>IF(A5304&lt;&gt;"",VLOOKUP(B5304,'Ket qua do'!$C$5:$AP$50000,$E$3,TRUE)*$C$12,"")</f>
        <v>#N/A</v>
      </c>
      <c r="F5304" s="21" t="e">
        <f>IF(A5304&lt;&gt;"",VLOOKUP(B5304,'Ket qua do'!$C$5:$AP$50000,$F$3,TRUE),"")</f>
        <v>#N/A</v>
      </c>
      <c r="G5304" s="21" t="e">
        <f>IF(A5304&lt;&gt;"",VLOOKUP(B5304,'Ket qua do'!$C$5:$AP$50000,$G$3,TRUE),"")</f>
        <v>#N/A</v>
      </c>
      <c r="H5304" s="21" t="e">
        <f>IF(A5304&lt;&gt;"",VLOOKUP(B5304,'Ket qua do'!$C$5:$AP$50000,$H$3,TRUE),"")</f>
        <v>#N/A</v>
      </c>
      <c r="I5304" s="21" t="e">
        <f>IF(A5304&lt;&gt;"",VLOOKUP(B5304,'Ket qua do'!$C$5:$AP$50000,$I$3,TRUE)*$E$9/1000,"")</f>
        <v>#N/A</v>
      </c>
      <c r="J5304" s="21" t="e">
        <f>IF(A5304&lt;&gt;"",VLOOKUP(B5304,'Ket qua do'!$C$5:$AP$50000,$J$3,TRUE)*$E$9/1000,"")</f>
        <v>#N/A</v>
      </c>
      <c r="K5304" s="21" t="e">
        <f>IF(A5304&lt;&gt;"",VLOOKUP(B5304,'Ket qua do'!$C$5:$AP$50000,$K$3,TRUE)*$E$9/1000,"")</f>
        <v>#N/A</v>
      </c>
      <c r="L5304" s="21" t="e">
        <f>IF(A5304&lt;&gt;"",VLOOKUP(B5304,'Ket qua do'!$C$5:$AP$50000,$L$3,TRUE),"")</f>
        <v>#N/A</v>
      </c>
    </row>
    <row r="5305" spans="1:12" x14ac:dyDescent="0.25">
      <c r="A5305" t="e">
        <f t="shared" si="88"/>
        <v>#N/A</v>
      </c>
      <c r="B5305" s="1" t="e">
        <f>IF(A5305&lt;&gt;"",VLOOKUP(A5305,'Ket qua do'!$B$5:$CE$50000,2,TRUE),"")</f>
        <v>#N/A</v>
      </c>
      <c r="C5305" s="19" t="e">
        <f>IF(A5305&lt;&gt;"",VLOOKUP(B5305,'Ket qua do'!$C$5:$AP$50000,$C$3,TRUE)*SQRT(3)*$C$11,"")</f>
        <v>#N/A</v>
      </c>
      <c r="D5305" s="21" t="e">
        <f>IF(A5305&lt;&gt;"",VLOOKUP(B5305,'Ket qua do'!$C$5:$AP$50000,$D$3,TRUE),"")</f>
        <v>#N/A</v>
      </c>
      <c r="E5305" s="21" t="e">
        <f>IF(A5305&lt;&gt;"",VLOOKUP(B5305,'Ket qua do'!$C$5:$AP$50000,$E$3,TRUE)*$C$12,"")</f>
        <v>#N/A</v>
      </c>
      <c r="F5305" s="21" t="e">
        <f>IF(A5305&lt;&gt;"",VLOOKUP(B5305,'Ket qua do'!$C$5:$AP$50000,$F$3,TRUE),"")</f>
        <v>#N/A</v>
      </c>
      <c r="G5305" s="21" t="e">
        <f>IF(A5305&lt;&gt;"",VLOOKUP(B5305,'Ket qua do'!$C$5:$AP$50000,$G$3,TRUE),"")</f>
        <v>#N/A</v>
      </c>
      <c r="H5305" s="21" t="e">
        <f>IF(A5305&lt;&gt;"",VLOOKUP(B5305,'Ket qua do'!$C$5:$AP$50000,$H$3,TRUE),"")</f>
        <v>#N/A</v>
      </c>
      <c r="I5305" s="21" t="e">
        <f>IF(A5305&lt;&gt;"",VLOOKUP(B5305,'Ket qua do'!$C$5:$AP$50000,$I$3,TRUE)*$E$9/1000,"")</f>
        <v>#N/A</v>
      </c>
      <c r="J5305" s="21" t="e">
        <f>IF(A5305&lt;&gt;"",VLOOKUP(B5305,'Ket qua do'!$C$5:$AP$50000,$J$3,TRUE)*$E$9/1000,"")</f>
        <v>#N/A</v>
      </c>
      <c r="K5305" s="21" t="e">
        <f>IF(A5305&lt;&gt;"",VLOOKUP(B5305,'Ket qua do'!$C$5:$AP$50000,$K$3,TRUE)*$E$9/1000,"")</f>
        <v>#N/A</v>
      </c>
      <c r="L5305" s="21" t="e">
        <f>IF(A5305&lt;&gt;"",VLOOKUP(B5305,'Ket qua do'!$C$5:$AP$50000,$L$3,TRUE),"")</f>
        <v>#N/A</v>
      </c>
    </row>
    <row r="5306" spans="1:12" x14ac:dyDescent="0.25">
      <c r="A5306" t="e">
        <f t="shared" si="88"/>
        <v>#N/A</v>
      </c>
      <c r="B5306" s="1" t="e">
        <f>IF(A5306&lt;&gt;"",VLOOKUP(A5306,'Ket qua do'!$B$5:$CE$50000,2,TRUE),"")</f>
        <v>#N/A</v>
      </c>
      <c r="C5306" s="19" t="e">
        <f>IF(A5306&lt;&gt;"",VLOOKUP(B5306,'Ket qua do'!$C$5:$AP$50000,$C$3,TRUE)*SQRT(3)*$C$11,"")</f>
        <v>#N/A</v>
      </c>
      <c r="D5306" s="21" t="e">
        <f>IF(A5306&lt;&gt;"",VLOOKUP(B5306,'Ket qua do'!$C$5:$AP$50000,$D$3,TRUE),"")</f>
        <v>#N/A</v>
      </c>
      <c r="E5306" s="21" t="e">
        <f>IF(A5306&lt;&gt;"",VLOOKUP(B5306,'Ket qua do'!$C$5:$AP$50000,$E$3,TRUE)*$C$12,"")</f>
        <v>#N/A</v>
      </c>
      <c r="F5306" s="21" t="e">
        <f>IF(A5306&lt;&gt;"",VLOOKUP(B5306,'Ket qua do'!$C$5:$AP$50000,$F$3,TRUE),"")</f>
        <v>#N/A</v>
      </c>
      <c r="G5306" s="21" t="e">
        <f>IF(A5306&lt;&gt;"",VLOOKUP(B5306,'Ket qua do'!$C$5:$AP$50000,$G$3,TRUE),"")</f>
        <v>#N/A</v>
      </c>
      <c r="H5306" s="21" t="e">
        <f>IF(A5306&lt;&gt;"",VLOOKUP(B5306,'Ket qua do'!$C$5:$AP$50000,$H$3,TRUE),"")</f>
        <v>#N/A</v>
      </c>
      <c r="I5306" s="21" t="e">
        <f>IF(A5306&lt;&gt;"",VLOOKUP(B5306,'Ket qua do'!$C$5:$AP$50000,$I$3,TRUE)*$E$9/1000,"")</f>
        <v>#N/A</v>
      </c>
      <c r="J5306" s="21" t="e">
        <f>IF(A5306&lt;&gt;"",VLOOKUP(B5306,'Ket qua do'!$C$5:$AP$50000,$J$3,TRUE)*$E$9/1000,"")</f>
        <v>#N/A</v>
      </c>
      <c r="K5306" s="21" t="e">
        <f>IF(A5306&lt;&gt;"",VLOOKUP(B5306,'Ket qua do'!$C$5:$AP$50000,$K$3,TRUE)*$E$9/1000,"")</f>
        <v>#N/A</v>
      </c>
      <c r="L5306" s="21" t="e">
        <f>IF(A5306&lt;&gt;"",VLOOKUP(B5306,'Ket qua do'!$C$5:$AP$50000,$L$3,TRUE),"")</f>
        <v>#N/A</v>
      </c>
    </row>
    <row r="5307" spans="1:12" x14ac:dyDescent="0.25">
      <c r="A5307" t="e">
        <f t="shared" si="88"/>
        <v>#N/A</v>
      </c>
      <c r="B5307" s="1" t="e">
        <f>IF(A5307&lt;&gt;"",VLOOKUP(A5307,'Ket qua do'!$B$5:$CE$50000,2,TRUE),"")</f>
        <v>#N/A</v>
      </c>
      <c r="C5307" s="19" t="e">
        <f>IF(A5307&lt;&gt;"",VLOOKUP(B5307,'Ket qua do'!$C$5:$AP$50000,$C$3,TRUE)*SQRT(3)*$C$11,"")</f>
        <v>#N/A</v>
      </c>
      <c r="D5307" s="21" t="e">
        <f>IF(A5307&lt;&gt;"",VLOOKUP(B5307,'Ket qua do'!$C$5:$AP$50000,$D$3,TRUE),"")</f>
        <v>#N/A</v>
      </c>
      <c r="E5307" s="21" t="e">
        <f>IF(A5307&lt;&gt;"",VLOOKUP(B5307,'Ket qua do'!$C$5:$AP$50000,$E$3,TRUE)*$C$12,"")</f>
        <v>#N/A</v>
      </c>
      <c r="F5307" s="21" t="e">
        <f>IF(A5307&lt;&gt;"",VLOOKUP(B5307,'Ket qua do'!$C$5:$AP$50000,$F$3,TRUE),"")</f>
        <v>#N/A</v>
      </c>
      <c r="G5307" s="21" t="e">
        <f>IF(A5307&lt;&gt;"",VLOOKUP(B5307,'Ket qua do'!$C$5:$AP$50000,$G$3,TRUE),"")</f>
        <v>#N/A</v>
      </c>
      <c r="H5307" s="21" t="e">
        <f>IF(A5307&lt;&gt;"",VLOOKUP(B5307,'Ket qua do'!$C$5:$AP$50000,$H$3,TRUE),"")</f>
        <v>#N/A</v>
      </c>
      <c r="I5307" s="21" t="e">
        <f>IF(A5307&lt;&gt;"",VLOOKUP(B5307,'Ket qua do'!$C$5:$AP$50000,$I$3,TRUE)*$E$9/1000,"")</f>
        <v>#N/A</v>
      </c>
      <c r="J5307" s="21" t="e">
        <f>IF(A5307&lt;&gt;"",VLOOKUP(B5307,'Ket qua do'!$C$5:$AP$50000,$J$3,TRUE)*$E$9/1000,"")</f>
        <v>#N/A</v>
      </c>
      <c r="K5307" s="21" t="e">
        <f>IF(A5307&lt;&gt;"",VLOOKUP(B5307,'Ket qua do'!$C$5:$AP$50000,$K$3,TRUE)*$E$9/1000,"")</f>
        <v>#N/A</v>
      </c>
      <c r="L5307" s="21" t="e">
        <f>IF(A5307&lt;&gt;"",VLOOKUP(B5307,'Ket qua do'!$C$5:$AP$50000,$L$3,TRUE),"")</f>
        <v>#N/A</v>
      </c>
    </row>
    <row r="5308" spans="1:12" x14ac:dyDescent="0.25">
      <c r="A5308" t="e">
        <f t="shared" si="88"/>
        <v>#N/A</v>
      </c>
      <c r="B5308" s="1" t="e">
        <f>IF(A5308&lt;&gt;"",VLOOKUP(A5308,'Ket qua do'!$B$5:$CE$50000,2,TRUE),"")</f>
        <v>#N/A</v>
      </c>
      <c r="C5308" s="19" t="e">
        <f>IF(A5308&lt;&gt;"",VLOOKUP(B5308,'Ket qua do'!$C$5:$AP$50000,$C$3,TRUE)*SQRT(3)*$C$11,"")</f>
        <v>#N/A</v>
      </c>
      <c r="D5308" s="21" t="e">
        <f>IF(A5308&lt;&gt;"",VLOOKUP(B5308,'Ket qua do'!$C$5:$AP$50000,$D$3,TRUE),"")</f>
        <v>#N/A</v>
      </c>
      <c r="E5308" s="21" t="e">
        <f>IF(A5308&lt;&gt;"",VLOOKUP(B5308,'Ket qua do'!$C$5:$AP$50000,$E$3,TRUE)*$C$12,"")</f>
        <v>#N/A</v>
      </c>
      <c r="F5308" s="21" t="e">
        <f>IF(A5308&lt;&gt;"",VLOOKUP(B5308,'Ket qua do'!$C$5:$AP$50000,$F$3,TRUE),"")</f>
        <v>#N/A</v>
      </c>
      <c r="G5308" s="21" t="e">
        <f>IF(A5308&lt;&gt;"",VLOOKUP(B5308,'Ket qua do'!$C$5:$AP$50000,$G$3,TRUE),"")</f>
        <v>#N/A</v>
      </c>
      <c r="H5308" s="21" t="e">
        <f>IF(A5308&lt;&gt;"",VLOOKUP(B5308,'Ket qua do'!$C$5:$AP$50000,$H$3,TRUE),"")</f>
        <v>#N/A</v>
      </c>
      <c r="I5308" s="21" t="e">
        <f>IF(A5308&lt;&gt;"",VLOOKUP(B5308,'Ket qua do'!$C$5:$AP$50000,$I$3,TRUE)*$E$9/1000,"")</f>
        <v>#N/A</v>
      </c>
      <c r="J5308" s="21" t="e">
        <f>IF(A5308&lt;&gt;"",VLOOKUP(B5308,'Ket qua do'!$C$5:$AP$50000,$J$3,TRUE)*$E$9/1000,"")</f>
        <v>#N/A</v>
      </c>
      <c r="K5308" s="21" t="e">
        <f>IF(A5308&lt;&gt;"",VLOOKUP(B5308,'Ket qua do'!$C$5:$AP$50000,$K$3,TRUE)*$E$9/1000,"")</f>
        <v>#N/A</v>
      </c>
      <c r="L5308" s="21" t="e">
        <f>IF(A5308&lt;&gt;"",VLOOKUP(B5308,'Ket qua do'!$C$5:$AP$50000,$L$3,TRUE),"")</f>
        <v>#N/A</v>
      </c>
    </row>
    <row r="5309" spans="1:12" x14ac:dyDescent="0.25">
      <c r="A5309" t="e">
        <f t="shared" si="88"/>
        <v>#N/A</v>
      </c>
      <c r="B5309" s="1" t="e">
        <f>IF(A5309&lt;&gt;"",VLOOKUP(A5309,'Ket qua do'!$B$5:$CE$50000,2,TRUE),"")</f>
        <v>#N/A</v>
      </c>
      <c r="C5309" s="19" t="e">
        <f>IF(A5309&lt;&gt;"",VLOOKUP(B5309,'Ket qua do'!$C$5:$AP$50000,$C$3,TRUE)*SQRT(3)*$C$11,"")</f>
        <v>#N/A</v>
      </c>
      <c r="D5309" s="21" t="e">
        <f>IF(A5309&lt;&gt;"",VLOOKUP(B5309,'Ket qua do'!$C$5:$AP$50000,$D$3,TRUE),"")</f>
        <v>#N/A</v>
      </c>
      <c r="E5309" s="21" t="e">
        <f>IF(A5309&lt;&gt;"",VLOOKUP(B5309,'Ket qua do'!$C$5:$AP$50000,$E$3,TRUE)*$C$12,"")</f>
        <v>#N/A</v>
      </c>
      <c r="F5309" s="21" t="e">
        <f>IF(A5309&lt;&gt;"",VLOOKUP(B5309,'Ket qua do'!$C$5:$AP$50000,$F$3,TRUE),"")</f>
        <v>#N/A</v>
      </c>
      <c r="G5309" s="21" t="e">
        <f>IF(A5309&lt;&gt;"",VLOOKUP(B5309,'Ket qua do'!$C$5:$AP$50000,$G$3,TRUE),"")</f>
        <v>#N/A</v>
      </c>
      <c r="H5309" s="21" t="e">
        <f>IF(A5309&lt;&gt;"",VLOOKUP(B5309,'Ket qua do'!$C$5:$AP$50000,$H$3,TRUE),"")</f>
        <v>#N/A</v>
      </c>
      <c r="I5309" s="21" t="e">
        <f>IF(A5309&lt;&gt;"",VLOOKUP(B5309,'Ket qua do'!$C$5:$AP$50000,$I$3,TRUE)*$E$9/1000,"")</f>
        <v>#N/A</v>
      </c>
      <c r="J5309" s="21" t="e">
        <f>IF(A5309&lt;&gt;"",VLOOKUP(B5309,'Ket qua do'!$C$5:$AP$50000,$J$3,TRUE)*$E$9/1000,"")</f>
        <v>#N/A</v>
      </c>
      <c r="K5309" s="21" t="e">
        <f>IF(A5309&lt;&gt;"",VLOOKUP(B5309,'Ket qua do'!$C$5:$AP$50000,$K$3,TRUE)*$E$9/1000,"")</f>
        <v>#N/A</v>
      </c>
      <c r="L5309" s="21" t="e">
        <f>IF(A5309&lt;&gt;"",VLOOKUP(B5309,'Ket qua do'!$C$5:$AP$50000,$L$3,TRUE),"")</f>
        <v>#N/A</v>
      </c>
    </row>
    <row r="5310" spans="1:12" x14ac:dyDescent="0.25">
      <c r="A5310" t="e">
        <f t="shared" si="88"/>
        <v>#N/A</v>
      </c>
      <c r="B5310" s="1" t="e">
        <f>IF(A5310&lt;&gt;"",VLOOKUP(A5310,'Ket qua do'!$B$5:$CE$50000,2,TRUE),"")</f>
        <v>#N/A</v>
      </c>
      <c r="C5310" s="19" t="e">
        <f>IF(A5310&lt;&gt;"",VLOOKUP(B5310,'Ket qua do'!$C$5:$AP$50000,$C$3,TRUE)*SQRT(3)*$C$11,"")</f>
        <v>#N/A</v>
      </c>
      <c r="D5310" s="21" t="e">
        <f>IF(A5310&lt;&gt;"",VLOOKUP(B5310,'Ket qua do'!$C$5:$AP$50000,$D$3,TRUE),"")</f>
        <v>#N/A</v>
      </c>
      <c r="E5310" s="21" t="e">
        <f>IF(A5310&lt;&gt;"",VLOOKUP(B5310,'Ket qua do'!$C$5:$AP$50000,$E$3,TRUE)*$C$12,"")</f>
        <v>#N/A</v>
      </c>
      <c r="F5310" s="21" t="e">
        <f>IF(A5310&lt;&gt;"",VLOOKUP(B5310,'Ket qua do'!$C$5:$AP$50000,$F$3,TRUE),"")</f>
        <v>#N/A</v>
      </c>
      <c r="G5310" s="21" t="e">
        <f>IF(A5310&lt;&gt;"",VLOOKUP(B5310,'Ket qua do'!$C$5:$AP$50000,$G$3,TRUE),"")</f>
        <v>#N/A</v>
      </c>
      <c r="H5310" s="21" t="e">
        <f>IF(A5310&lt;&gt;"",VLOOKUP(B5310,'Ket qua do'!$C$5:$AP$50000,$H$3,TRUE),"")</f>
        <v>#N/A</v>
      </c>
      <c r="I5310" s="21" t="e">
        <f>IF(A5310&lt;&gt;"",VLOOKUP(B5310,'Ket qua do'!$C$5:$AP$50000,$I$3,TRUE)*$E$9/1000,"")</f>
        <v>#N/A</v>
      </c>
      <c r="J5310" s="21" t="e">
        <f>IF(A5310&lt;&gt;"",VLOOKUP(B5310,'Ket qua do'!$C$5:$AP$50000,$J$3,TRUE)*$E$9/1000,"")</f>
        <v>#N/A</v>
      </c>
      <c r="K5310" s="21" t="e">
        <f>IF(A5310&lt;&gt;"",VLOOKUP(B5310,'Ket qua do'!$C$5:$AP$50000,$K$3,TRUE)*$E$9/1000,"")</f>
        <v>#N/A</v>
      </c>
      <c r="L5310" s="21" t="e">
        <f>IF(A5310&lt;&gt;"",VLOOKUP(B5310,'Ket qua do'!$C$5:$AP$50000,$L$3,TRUE),"")</f>
        <v>#N/A</v>
      </c>
    </row>
    <row r="5311" spans="1:12" x14ac:dyDescent="0.25">
      <c r="A5311" t="e">
        <f t="shared" si="88"/>
        <v>#N/A</v>
      </c>
      <c r="B5311" s="1" t="e">
        <f>IF(A5311&lt;&gt;"",VLOOKUP(A5311,'Ket qua do'!$B$5:$CE$50000,2,TRUE),"")</f>
        <v>#N/A</v>
      </c>
      <c r="C5311" s="19" t="e">
        <f>IF(A5311&lt;&gt;"",VLOOKUP(B5311,'Ket qua do'!$C$5:$AP$50000,$C$3,TRUE)*SQRT(3)*$C$11,"")</f>
        <v>#N/A</v>
      </c>
      <c r="D5311" s="21" t="e">
        <f>IF(A5311&lt;&gt;"",VLOOKUP(B5311,'Ket qua do'!$C$5:$AP$50000,$D$3,TRUE),"")</f>
        <v>#N/A</v>
      </c>
      <c r="E5311" s="21" t="e">
        <f>IF(A5311&lt;&gt;"",VLOOKUP(B5311,'Ket qua do'!$C$5:$AP$50000,$E$3,TRUE)*$C$12,"")</f>
        <v>#N/A</v>
      </c>
      <c r="F5311" s="21" t="e">
        <f>IF(A5311&lt;&gt;"",VLOOKUP(B5311,'Ket qua do'!$C$5:$AP$50000,$F$3,TRUE),"")</f>
        <v>#N/A</v>
      </c>
      <c r="G5311" s="21" t="e">
        <f>IF(A5311&lt;&gt;"",VLOOKUP(B5311,'Ket qua do'!$C$5:$AP$50000,$G$3,TRUE),"")</f>
        <v>#N/A</v>
      </c>
      <c r="H5311" s="21" t="e">
        <f>IF(A5311&lt;&gt;"",VLOOKUP(B5311,'Ket qua do'!$C$5:$AP$50000,$H$3,TRUE),"")</f>
        <v>#N/A</v>
      </c>
      <c r="I5311" s="21" t="e">
        <f>IF(A5311&lt;&gt;"",VLOOKUP(B5311,'Ket qua do'!$C$5:$AP$50000,$I$3,TRUE)*$E$9/1000,"")</f>
        <v>#N/A</v>
      </c>
      <c r="J5311" s="21" t="e">
        <f>IF(A5311&lt;&gt;"",VLOOKUP(B5311,'Ket qua do'!$C$5:$AP$50000,$J$3,TRUE)*$E$9/1000,"")</f>
        <v>#N/A</v>
      </c>
      <c r="K5311" s="21" t="e">
        <f>IF(A5311&lt;&gt;"",VLOOKUP(B5311,'Ket qua do'!$C$5:$AP$50000,$K$3,TRUE)*$E$9/1000,"")</f>
        <v>#N/A</v>
      </c>
      <c r="L5311" s="21" t="e">
        <f>IF(A5311&lt;&gt;"",VLOOKUP(B5311,'Ket qua do'!$C$5:$AP$50000,$L$3,TRUE),"")</f>
        <v>#N/A</v>
      </c>
    </row>
    <row r="5312" spans="1:12" x14ac:dyDescent="0.25">
      <c r="A5312" t="e">
        <f t="shared" si="88"/>
        <v>#N/A</v>
      </c>
      <c r="B5312" s="1" t="e">
        <f>IF(A5312&lt;&gt;"",VLOOKUP(A5312,'Ket qua do'!$B$5:$CE$50000,2,TRUE),"")</f>
        <v>#N/A</v>
      </c>
      <c r="C5312" s="19" t="e">
        <f>IF(A5312&lt;&gt;"",VLOOKUP(B5312,'Ket qua do'!$C$5:$AP$50000,$C$3,TRUE)*SQRT(3)*$C$11,"")</f>
        <v>#N/A</v>
      </c>
      <c r="D5312" s="21" t="e">
        <f>IF(A5312&lt;&gt;"",VLOOKUP(B5312,'Ket qua do'!$C$5:$AP$50000,$D$3,TRUE),"")</f>
        <v>#N/A</v>
      </c>
      <c r="E5312" s="21" t="e">
        <f>IF(A5312&lt;&gt;"",VLOOKUP(B5312,'Ket qua do'!$C$5:$AP$50000,$E$3,TRUE)*$C$12,"")</f>
        <v>#N/A</v>
      </c>
      <c r="F5312" s="21" t="e">
        <f>IF(A5312&lt;&gt;"",VLOOKUP(B5312,'Ket qua do'!$C$5:$AP$50000,$F$3,TRUE),"")</f>
        <v>#N/A</v>
      </c>
      <c r="G5312" s="21" t="e">
        <f>IF(A5312&lt;&gt;"",VLOOKUP(B5312,'Ket qua do'!$C$5:$AP$50000,$G$3,TRUE),"")</f>
        <v>#N/A</v>
      </c>
      <c r="H5312" s="21" t="e">
        <f>IF(A5312&lt;&gt;"",VLOOKUP(B5312,'Ket qua do'!$C$5:$AP$50000,$H$3,TRUE),"")</f>
        <v>#N/A</v>
      </c>
      <c r="I5312" s="21" t="e">
        <f>IF(A5312&lt;&gt;"",VLOOKUP(B5312,'Ket qua do'!$C$5:$AP$50000,$I$3,TRUE)*$E$9/1000,"")</f>
        <v>#N/A</v>
      </c>
      <c r="J5312" s="21" t="e">
        <f>IF(A5312&lt;&gt;"",VLOOKUP(B5312,'Ket qua do'!$C$5:$AP$50000,$J$3,TRUE)*$E$9/1000,"")</f>
        <v>#N/A</v>
      </c>
      <c r="K5312" s="21" t="e">
        <f>IF(A5312&lt;&gt;"",VLOOKUP(B5312,'Ket qua do'!$C$5:$AP$50000,$K$3,TRUE)*$E$9/1000,"")</f>
        <v>#N/A</v>
      </c>
      <c r="L5312" s="21" t="e">
        <f>IF(A5312&lt;&gt;"",VLOOKUP(B5312,'Ket qua do'!$C$5:$AP$50000,$L$3,TRUE),"")</f>
        <v>#N/A</v>
      </c>
    </row>
    <row r="5313" spans="1:12" x14ac:dyDescent="0.25">
      <c r="A5313" t="e">
        <f t="shared" si="88"/>
        <v>#N/A</v>
      </c>
      <c r="B5313" s="1" t="e">
        <f>IF(A5313&lt;&gt;"",VLOOKUP(A5313,'Ket qua do'!$B$5:$CE$50000,2,TRUE),"")</f>
        <v>#N/A</v>
      </c>
      <c r="C5313" s="19" t="e">
        <f>IF(A5313&lt;&gt;"",VLOOKUP(B5313,'Ket qua do'!$C$5:$AP$50000,$C$3,TRUE)*SQRT(3)*$C$11,"")</f>
        <v>#N/A</v>
      </c>
      <c r="D5313" s="21" t="e">
        <f>IF(A5313&lt;&gt;"",VLOOKUP(B5313,'Ket qua do'!$C$5:$AP$50000,$D$3,TRUE),"")</f>
        <v>#N/A</v>
      </c>
      <c r="E5313" s="21" t="e">
        <f>IF(A5313&lt;&gt;"",VLOOKUP(B5313,'Ket qua do'!$C$5:$AP$50000,$E$3,TRUE)*$C$12,"")</f>
        <v>#N/A</v>
      </c>
      <c r="F5313" s="21" t="e">
        <f>IF(A5313&lt;&gt;"",VLOOKUP(B5313,'Ket qua do'!$C$5:$AP$50000,$F$3,TRUE),"")</f>
        <v>#N/A</v>
      </c>
      <c r="G5313" s="21" t="e">
        <f>IF(A5313&lt;&gt;"",VLOOKUP(B5313,'Ket qua do'!$C$5:$AP$50000,$G$3,TRUE),"")</f>
        <v>#N/A</v>
      </c>
      <c r="H5313" s="21" t="e">
        <f>IF(A5313&lt;&gt;"",VLOOKUP(B5313,'Ket qua do'!$C$5:$AP$50000,$H$3,TRUE),"")</f>
        <v>#N/A</v>
      </c>
      <c r="I5313" s="21" t="e">
        <f>IF(A5313&lt;&gt;"",VLOOKUP(B5313,'Ket qua do'!$C$5:$AP$50000,$I$3,TRUE)*$E$9/1000,"")</f>
        <v>#N/A</v>
      </c>
      <c r="J5313" s="21" t="e">
        <f>IF(A5313&lt;&gt;"",VLOOKUP(B5313,'Ket qua do'!$C$5:$AP$50000,$J$3,TRUE)*$E$9/1000,"")</f>
        <v>#N/A</v>
      </c>
      <c r="K5313" s="21" t="e">
        <f>IF(A5313&lt;&gt;"",VLOOKUP(B5313,'Ket qua do'!$C$5:$AP$50000,$K$3,TRUE)*$E$9/1000,"")</f>
        <v>#N/A</v>
      </c>
      <c r="L5313" s="21" t="e">
        <f>IF(A5313&lt;&gt;"",VLOOKUP(B5313,'Ket qua do'!$C$5:$AP$50000,$L$3,TRUE),"")</f>
        <v>#N/A</v>
      </c>
    </row>
    <row r="5314" spans="1:12" x14ac:dyDescent="0.25">
      <c r="A5314" t="e">
        <f t="shared" si="88"/>
        <v>#N/A</v>
      </c>
      <c r="B5314" s="1" t="e">
        <f>IF(A5314&lt;&gt;"",VLOOKUP(A5314,'Ket qua do'!$B$5:$CE$50000,2,TRUE),"")</f>
        <v>#N/A</v>
      </c>
      <c r="C5314" s="19" t="e">
        <f>IF(A5314&lt;&gt;"",VLOOKUP(B5314,'Ket qua do'!$C$5:$AP$50000,$C$3,TRUE)*SQRT(3)*$C$11,"")</f>
        <v>#N/A</v>
      </c>
      <c r="D5314" s="21" t="e">
        <f>IF(A5314&lt;&gt;"",VLOOKUP(B5314,'Ket qua do'!$C$5:$AP$50000,$D$3,TRUE),"")</f>
        <v>#N/A</v>
      </c>
      <c r="E5314" s="21" t="e">
        <f>IF(A5314&lt;&gt;"",VLOOKUP(B5314,'Ket qua do'!$C$5:$AP$50000,$E$3,TRUE)*$C$12,"")</f>
        <v>#N/A</v>
      </c>
      <c r="F5314" s="21" t="e">
        <f>IF(A5314&lt;&gt;"",VLOOKUP(B5314,'Ket qua do'!$C$5:$AP$50000,$F$3,TRUE),"")</f>
        <v>#N/A</v>
      </c>
      <c r="G5314" s="21" t="e">
        <f>IF(A5314&lt;&gt;"",VLOOKUP(B5314,'Ket qua do'!$C$5:$AP$50000,$G$3,TRUE),"")</f>
        <v>#N/A</v>
      </c>
      <c r="H5314" s="21" t="e">
        <f>IF(A5314&lt;&gt;"",VLOOKUP(B5314,'Ket qua do'!$C$5:$AP$50000,$H$3,TRUE),"")</f>
        <v>#N/A</v>
      </c>
      <c r="I5314" s="21" t="e">
        <f>IF(A5314&lt;&gt;"",VLOOKUP(B5314,'Ket qua do'!$C$5:$AP$50000,$I$3,TRUE)*$E$9/1000,"")</f>
        <v>#N/A</v>
      </c>
      <c r="J5314" s="21" t="e">
        <f>IF(A5314&lt;&gt;"",VLOOKUP(B5314,'Ket qua do'!$C$5:$AP$50000,$J$3,TRUE)*$E$9/1000,"")</f>
        <v>#N/A</v>
      </c>
      <c r="K5314" s="21" t="e">
        <f>IF(A5314&lt;&gt;"",VLOOKUP(B5314,'Ket qua do'!$C$5:$AP$50000,$K$3,TRUE)*$E$9/1000,"")</f>
        <v>#N/A</v>
      </c>
      <c r="L5314" s="21" t="e">
        <f>IF(A5314&lt;&gt;"",VLOOKUP(B5314,'Ket qua do'!$C$5:$AP$50000,$L$3,TRUE),"")</f>
        <v>#N/A</v>
      </c>
    </row>
    <row r="5315" spans="1:12" x14ac:dyDescent="0.25">
      <c r="A5315" t="e">
        <f t="shared" si="88"/>
        <v>#N/A</v>
      </c>
      <c r="B5315" s="1" t="e">
        <f>IF(A5315&lt;&gt;"",VLOOKUP(A5315,'Ket qua do'!$B$5:$CE$50000,2,TRUE),"")</f>
        <v>#N/A</v>
      </c>
      <c r="C5315" s="19" t="e">
        <f>IF(A5315&lt;&gt;"",VLOOKUP(B5315,'Ket qua do'!$C$5:$AP$50000,$C$3,TRUE)*SQRT(3)*$C$11,"")</f>
        <v>#N/A</v>
      </c>
      <c r="D5315" s="21" t="e">
        <f>IF(A5315&lt;&gt;"",VLOOKUP(B5315,'Ket qua do'!$C$5:$AP$50000,$D$3,TRUE),"")</f>
        <v>#N/A</v>
      </c>
      <c r="E5315" s="21" t="e">
        <f>IF(A5315&lt;&gt;"",VLOOKUP(B5315,'Ket qua do'!$C$5:$AP$50000,$E$3,TRUE)*$C$12,"")</f>
        <v>#N/A</v>
      </c>
      <c r="F5315" s="21" t="e">
        <f>IF(A5315&lt;&gt;"",VLOOKUP(B5315,'Ket qua do'!$C$5:$AP$50000,$F$3,TRUE),"")</f>
        <v>#N/A</v>
      </c>
      <c r="G5315" s="21" t="e">
        <f>IF(A5315&lt;&gt;"",VLOOKUP(B5315,'Ket qua do'!$C$5:$AP$50000,$G$3,TRUE),"")</f>
        <v>#N/A</v>
      </c>
      <c r="H5315" s="21" t="e">
        <f>IF(A5315&lt;&gt;"",VLOOKUP(B5315,'Ket qua do'!$C$5:$AP$50000,$H$3,TRUE),"")</f>
        <v>#N/A</v>
      </c>
      <c r="I5315" s="21" t="e">
        <f>IF(A5315&lt;&gt;"",VLOOKUP(B5315,'Ket qua do'!$C$5:$AP$50000,$I$3,TRUE)*$E$9/1000,"")</f>
        <v>#N/A</v>
      </c>
      <c r="J5315" s="21" t="e">
        <f>IF(A5315&lt;&gt;"",VLOOKUP(B5315,'Ket qua do'!$C$5:$AP$50000,$J$3,TRUE)*$E$9/1000,"")</f>
        <v>#N/A</v>
      </c>
      <c r="K5315" s="21" t="e">
        <f>IF(A5315&lt;&gt;"",VLOOKUP(B5315,'Ket qua do'!$C$5:$AP$50000,$K$3,TRUE)*$E$9/1000,"")</f>
        <v>#N/A</v>
      </c>
      <c r="L5315" s="21" t="e">
        <f>IF(A5315&lt;&gt;"",VLOOKUP(B5315,'Ket qua do'!$C$5:$AP$50000,$L$3,TRUE),"")</f>
        <v>#N/A</v>
      </c>
    </row>
    <row r="5316" spans="1:12" x14ac:dyDescent="0.25">
      <c r="A5316" t="e">
        <f t="shared" si="88"/>
        <v>#N/A</v>
      </c>
      <c r="B5316" s="1" t="e">
        <f>IF(A5316&lt;&gt;"",VLOOKUP(A5316,'Ket qua do'!$B$5:$CE$50000,2,TRUE),"")</f>
        <v>#N/A</v>
      </c>
      <c r="C5316" s="19" t="e">
        <f>IF(A5316&lt;&gt;"",VLOOKUP(B5316,'Ket qua do'!$C$5:$AP$50000,$C$3,TRUE)*SQRT(3)*$C$11,"")</f>
        <v>#N/A</v>
      </c>
      <c r="D5316" s="21" t="e">
        <f>IF(A5316&lt;&gt;"",VLOOKUP(B5316,'Ket qua do'!$C$5:$AP$50000,$D$3,TRUE),"")</f>
        <v>#N/A</v>
      </c>
      <c r="E5316" s="21" t="e">
        <f>IF(A5316&lt;&gt;"",VLOOKUP(B5316,'Ket qua do'!$C$5:$AP$50000,$E$3,TRUE)*$C$12,"")</f>
        <v>#N/A</v>
      </c>
      <c r="F5316" s="21" t="e">
        <f>IF(A5316&lt;&gt;"",VLOOKUP(B5316,'Ket qua do'!$C$5:$AP$50000,$F$3,TRUE),"")</f>
        <v>#N/A</v>
      </c>
      <c r="G5316" s="21" t="e">
        <f>IF(A5316&lt;&gt;"",VLOOKUP(B5316,'Ket qua do'!$C$5:$AP$50000,$G$3,TRUE),"")</f>
        <v>#N/A</v>
      </c>
      <c r="H5316" s="21" t="e">
        <f>IF(A5316&lt;&gt;"",VLOOKUP(B5316,'Ket qua do'!$C$5:$AP$50000,$H$3,TRUE),"")</f>
        <v>#N/A</v>
      </c>
      <c r="I5316" s="21" t="e">
        <f>IF(A5316&lt;&gt;"",VLOOKUP(B5316,'Ket qua do'!$C$5:$AP$50000,$I$3,TRUE)*$E$9/1000,"")</f>
        <v>#N/A</v>
      </c>
      <c r="J5316" s="21" t="e">
        <f>IF(A5316&lt;&gt;"",VLOOKUP(B5316,'Ket qua do'!$C$5:$AP$50000,$J$3,TRUE)*$E$9/1000,"")</f>
        <v>#N/A</v>
      </c>
      <c r="K5316" s="21" t="e">
        <f>IF(A5316&lt;&gt;"",VLOOKUP(B5316,'Ket qua do'!$C$5:$AP$50000,$K$3,TRUE)*$E$9/1000,"")</f>
        <v>#N/A</v>
      </c>
      <c r="L5316" s="21" t="e">
        <f>IF(A5316&lt;&gt;"",VLOOKUP(B5316,'Ket qua do'!$C$5:$AP$50000,$L$3,TRUE),"")</f>
        <v>#N/A</v>
      </c>
    </row>
    <row r="5317" spans="1:12" x14ac:dyDescent="0.25">
      <c r="A5317" t="e">
        <f t="shared" si="88"/>
        <v>#N/A</v>
      </c>
      <c r="B5317" s="1" t="e">
        <f>IF(A5317&lt;&gt;"",VLOOKUP(A5317,'Ket qua do'!$B$5:$CE$50000,2,TRUE),"")</f>
        <v>#N/A</v>
      </c>
      <c r="C5317" s="19" t="e">
        <f>IF(A5317&lt;&gt;"",VLOOKUP(B5317,'Ket qua do'!$C$5:$AP$50000,$C$3,TRUE)*SQRT(3)*$C$11,"")</f>
        <v>#N/A</v>
      </c>
      <c r="D5317" s="21" t="e">
        <f>IF(A5317&lt;&gt;"",VLOOKUP(B5317,'Ket qua do'!$C$5:$AP$50000,$D$3,TRUE),"")</f>
        <v>#N/A</v>
      </c>
      <c r="E5317" s="21" t="e">
        <f>IF(A5317&lt;&gt;"",VLOOKUP(B5317,'Ket qua do'!$C$5:$AP$50000,$E$3,TRUE)*$C$12,"")</f>
        <v>#N/A</v>
      </c>
      <c r="F5317" s="21" t="e">
        <f>IF(A5317&lt;&gt;"",VLOOKUP(B5317,'Ket qua do'!$C$5:$AP$50000,$F$3,TRUE),"")</f>
        <v>#N/A</v>
      </c>
      <c r="G5317" s="21" t="e">
        <f>IF(A5317&lt;&gt;"",VLOOKUP(B5317,'Ket qua do'!$C$5:$AP$50000,$G$3,TRUE),"")</f>
        <v>#N/A</v>
      </c>
      <c r="H5317" s="21" t="e">
        <f>IF(A5317&lt;&gt;"",VLOOKUP(B5317,'Ket qua do'!$C$5:$AP$50000,$H$3,TRUE),"")</f>
        <v>#N/A</v>
      </c>
      <c r="I5317" s="21" t="e">
        <f>IF(A5317&lt;&gt;"",VLOOKUP(B5317,'Ket qua do'!$C$5:$AP$50000,$I$3,TRUE)*$E$9/1000,"")</f>
        <v>#N/A</v>
      </c>
      <c r="J5317" s="21" t="e">
        <f>IF(A5317&lt;&gt;"",VLOOKUP(B5317,'Ket qua do'!$C$5:$AP$50000,$J$3,TRUE)*$E$9/1000,"")</f>
        <v>#N/A</v>
      </c>
      <c r="K5317" s="21" t="e">
        <f>IF(A5317&lt;&gt;"",VLOOKUP(B5317,'Ket qua do'!$C$5:$AP$50000,$K$3,TRUE)*$E$9/1000,"")</f>
        <v>#N/A</v>
      </c>
      <c r="L5317" s="21" t="e">
        <f>IF(A5317&lt;&gt;"",VLOOKUP(B5317,'Ket qua do'!$C$5:$AP$50000,$L$3,TRUE),"")</f>
        <v>#N/A</v>
      </c>
    </row>
    <row r="5318" spans="1:12" x14ac:dyDescent="0.25">
      <c r="A5318" t="e">
        <f t="shared" si="88"/>
        <v>#N/A</v>
      </c>
      <c r="B5318" s="1" t="e">
        <f>IF(A5318&lt;&gt;"",VLOOKUP(A5318,'Ket qua do'!$B$5:$CE$50000,2,TRUE),"")</f>
        <v>#N/A</v>
      </c>
      <c r="C5318" s="19" t="e">
        <f>IF(A5318&lt;&gt;"",VLOOKUP(B5318,'Ket qua do'!$C$5:$AP$50000,$C$3,TRUE)*SQRT(3)*$C$11,"")</f>
        <v>#N/A</v>
      </c>
      <c r="D5318" s="21" t="e">
        <f>IF(A5318&lt;&gt;"",VLOOKUP(B5318,'Ket qua do'!$C$5:$AP$50000,$D$3,TRUE),"")</f>
        <v>#N/A</v>
      </c>
      <c r="E5318" s="21" t="e">
        <f>IF(A5318&lt;&gt;"",VLOOKUP(B5318,'Ket qua do'!$C$5:$AP$50000,$E$3,TRUE)*$C$12,"")</f>
        <v>#N/A</v>
      </c>
      <c r="F5318" s="21" t="e">
        <f>IF(A5318&lt;&gt;"",VLOOKUP(B5318,'Ket qua do'!$C$5:$AP$50000,$F$3,TRUE),"")</f>
        <v>#N/A</v>
      </c>
      <c r="G5318" s="21" t="e">
        <f>IF(A5318&lt;&gt;"",VLOOKUP(B5318,'Ket qua do'!$C$5:$AP$50000,$G$3,TRUE),"")</f>
        <v>#N/A</v>
      </c>
      <c r="H5318" s="21" t="e">
        <f>IF(A5318&lt;&gt;"",VLOOKUP(B5318,'Ket qua do'!$C$5:$AP$50000,$H$3,TRUE),"")</f>
        <v>#N/A</v>
      </c>
      <c r="I5318" s="21" t="e">
        <f>IF(A5318&lt;&gt;"",VLOOKUP(B5318,'Ket qua do'!$C$5:$AP$50000,$I$3,TRUE)*$E$9/1000,"")</f>
        <v>#N/A</v>
      </c>
      <c r="J5318" s="21" t="e">
        <f>IF(A5318&lt;&gt;"",VLOOKUP(B5318,'Ket qua do'!$C$5:$AP$50000,$J$3,TRUE)*$E$9/1000,"")</f>
        <v>#N/A</v>
      </c>
      <c r="K5318" s="21" t="e">
        <f>IF(A5318&lt;&gt;"",VLOOKUP(B5318,'Ket qua do'!$C$5:$AP$50000,$K$3,TRUE)*$E$9/1000,"")</f>
        <v>#N/A</v>
      </c>
      <c r="L5318" s="21" t="e">
        <f>IF(A5318&lt;&gt;"",VLOOKUP(B5318,'Ket qua do'!$C$5:$AP$50000,$L$3,TRUE),"")</f>
        <v>#N/A</v>
      </c>
    </row>
    <row r="5319" spans="1:12" x14ac:dyDescent="0.25">
      <c r="A5319" t="e">
        <f t="shared" si="88"/>
        <v>#N/A</v>
      </c>
      <c r="B5319" s="1" t="e">
        <f>IF(A5319&lt;&gt;"",VLOOKUP(A5319,'Ket qua do'!$B$5:$CE$50000,2,TRUE),"")</f>
        <v>#N/A</v>
      </c>
      <c r="C5319" s="19" t="e">
        <f>IF(A5319&lt;&gt;"",VLOOKUP(B5319,'Ket qua do'!$C$5:$AP$50000,$C$3,TRUE)*SQRT(3)*$C$11,"")</f>
        <v>#N/A</v>
      </c>
      <c r="D5319" s="21" t="e">
        <f>IF(A5319&lt;&gt;"",VLOOKUP(B5319,'Ket qua do'!$C$5:$AP$50000,$D$3,TRUE),"")</f>
        <v>#N/A</v>
      </c>
      <c r="E5319" s="21" t="e">
        <f>IF(A5319&lt;&gt;"",VLOOKUP(B5319,'Ket qua do'!$C$5:$AP$50000,$E$3,TRUE)*$C$12,"")</f>
        <v>#N/A</v>
      </c>
      <c r="F5319" s="21" t="e">
        <f>IF(A5319&lt;&gt;"",VLOOKUP(B5319,'Ket qua do'!$C$5:$AP$50000,$F$3,TRUE),"")</f>
        <v>#N/A</v>
      </c>
      <c r="G5319" s="21" t="e">
        <f>IF(A5319&lt;&gt;"",VLOOKUP(B5319,'Ket qua do'!$C$5:$AP$50000,$G$3,TRUE),"")</f>
        <v>#N/A</v>
      </c>
      <c r="H5319" s="21" t="e">
        <f>IF(A5319&lt;&gt;"",VLOOKUP(B5319,'Ket qua do'!$C$5:$AP$50000,$H$3,TRUE),"")</f>
        <v>#N/A</v>
      </c>
      <c r="I5319" s="21" t="e">
        <f>IF(A5319&lt;&gt;"",VLOOKUP(B5319,'Ket qua do'!$C$5:$AP$50000,$I$3,TRUE)*$E$9/1000,"")</f>
        <v>#N/A</v>
      </c>
      <c r="J5319" s="21" t="e">
        <f>IF(A5319&lt;&gt;"",VLOOKUP(B5319,'Ket qua do'!$C$5:$AP$50000,$J$3,TRUE)*$E$9/1000,"")</f>
        <v>#N/A</v>
      </c>
      <c r="K5319" s="21" t="e">
        <f>IF(A5319&lt;&gt;"",VLOOKUP(B5319,'Ket qua do'!$C$5:$AP$50000,$K$3,TRUE)*$E$9/1000,"")</f>
        <v>#N/A</v>
      </c>
      <c r="L5319" s="21" t="e">
        <f>IF(A5319&lt;&gt;"",VLOOKUP(B5319,'Ket qua do'!$C$5:$AP$50000,$L$3,TRUE),"")</f>
        <v>#N/A</v>
      </c>
    </row>
    <row r="5320" spans="1:12" x14ac:dyDescent="0.25">
      <c r="A5320" t="e">
        <f t="shared" si="88"/>
        <v>#N/A</v>
      </c>
      <c r="B5320" s="1" t="e">
        <f>IF(A5320&lt;&gt;"",VLOOKUP(A5320,'Ket qua do'!$B$5:$CE$50000,2,TRUE),"")</f>
        <v>#N/A</v>
      </c>
      <c r="C5320" s="19" t="e">
        <f>IF(A5320&lt;&gt;"",VLOOKUP(B5320,'Ket qua do'!$C$5:$AP$50000,$C$3,TRUE)*SQRT(3)*$C$11,"")</f>
        <v>#N/A</v>
      </c>
      <c r="D5320" s="21" t="e">
        <f>IF(A5320&lt;&gt;"",VLOOKUP(B5320,'Ket qua do'!$C$5:$AP$50000,$D$3,TRUE),"")</f>
        <v>#N/A</v>
      </c>
      <c r="E5320" s="21" t="e">
        <f>IF(A5320&lt;&gt;"",VLOOKUP(B5320,'Ket qua do'!$C$5:$AP$50000,$E$3,TRUE)*$C$12,"")</f>
        <v>#N/A</v>
      </c>
      <c r="F5320" s="21" t="e">
        <f>IF(A5320&lt;&gt;"",VLOOKUP(B5320,'Ket qua do'!$C$5:$AP$50000,$F$3,TRUE),"")</f>
        <v>#N/A</v>
      </c>
      <c r="G5320" s="21" t="e">
        <f>IF(A5320&lt;&gt;"",VLOOKUP(B5320,'Ket qua do'!$C$5:$AP$50000,$G$3,TRUE),"")</f>
        <v>#N/A</v>
      </c>
      <c r="H5320" s="21" t="e">
        <f>IF(A5320&lt;&gt;"",VLOOKUP(B5320,'Ket qua do'!$C$5:$AP$50000,$H$3,TRUE),"")</f>
        <v>#N/A</v>
      </c>
      <c r="I5320" s="21" t="e">
        <f>IF(A5320&lt;&gt;"",VLOOKUP(B5320,'Ket qua do'!$C$5:$AP$50000,$I$3,TRUE)*$E$9/1000,"")</f>
        <v>#N/A</v>
      </c>
      <c r="J5320" s="21" t="e">
        <f>IF(A5320&lt;&gt;"",VLOOKUP(B5320,'Ket qua do'!$C$5:$AP$50000,$J$3,TRUE)*$E$9/1000,"")</f>
        <v>#N/A</v>
      </c>
      <c r="K5320" s="21" t="e">
        <f>IF(A5320&lt;&gt;"",VLOOKUP(B5320,'Ket qua do'!$C$5:$AP$50000,$K$3,TRUE)*$E$9/1000,"")</f>
        <v>#N/A</v>
      </c>
      <c r="L5320" s="21" t="e">
        <f>IF(A5320&lt;&gt;"",VLOOKUP(B5320,'Ket qua do'!$C$5:$AP$50000,$L$3,TRUE),"")</f>
        <v>#N/A</v>
      </c>
    </row>
    <row r="5321" spans="1:12" x14ac:dyDescent="0.25">
      <c r="A5321" t="e">
        <f t="shared" si="88"/>
        <v>#N/A</v>
      </c>
      <c r="B5321" s="1" t="e">
        <f>IF(A5321&lt;&gt;"",VLOOKUP(A5321,'Ket qua do'!$B$5:$CE$50000,2,TRUE),"")</f>
        <v>#N/A</v>
      </c>
      <c r="C5321" s="19" t="e">
        <f>IF(A5321&lt;&gt;"",VLOOKUP(B5321,'Ket qua do'!$C$5:$AP$50000,$C$3,TRUE)*SQRT(3)*$C$11,"")</f>
        <v>#N/A</v>
      </c>
      <c r="D5321" s="21" t="e">
        <f>IF(A5321&lt;&gt;"",VLOOKUP(B5321,'Ket qua do'!$C$5:$AP$50000,$D$3,TRUE),"")</f>
        <v>#N/A</v>
      </c>
      <c r="E5321" s="21" t="e">
        <f>IF(A5321&lt;&gt;"",VLOOKUP(B5321,'Ket qua do'!$C$5:$AP$50000,$E$3,TRUE)*$C$12,"")</f>
        <v>#N/A</v>
      </c>
      <c r="F5321" s="21" t="e">
        <f>IF(A5321&lt;&gt;"",VLOOKUP(B5321,'Ket qua do'!$C$5:$AP$50000,$F$3,TRUE),"")</f>
        <v>#N/A</v>
      </c>
      <c r="G5321" s="21" t="e">
        <f>IF(A5321&lt;&gt;"",VLOOKUP(B5321,'Ket qua do'!$C$5:$AP$50000,$G$3,TRUE),"")</f>
        <v>#N/A</v>
      </c>
      <c r="H5321" s="21" t="e">
        <f>IF(A5321&lt;&gt;"",VLOOKUP(B5321,'Ket qua do'!$C$5:$AP$50000,$H$3,TRUE),"")</f>
        <v>#N/A</v>
      </c>
      <c r="I5321" s="21" t="e">
        <f>IF(A5321&lt;&gt;"",VLOOKUP(B5321,'Ket qua do'!$C$5:$AP$50000,$I$3,TRUE)*$E$9/1000,"")</f>
        <v>#N/A</v>
      </c>
      <c r="J5321" s="21" t="e">
        <f>IF(A5321&lt;&gt;"",VLOOKUP(B5321,'Ket qua do'!$C$5:$AP$50000,$J$3,TRUE)*$E$9/1000,"")</f>
        <v>#N/A</v>
      </c>
      <c r="K5321" s="21" t="e">
        <f>IF(A5321&lt;&gt;"",VLOOKUP(B5321,'Ket qua do'!$C$5:$AP$50000,$K$3,TRUE)*$E$9/1000,"")</f>
        <v>#N/A</v>
      </c>
      <c r="L5321" s="21" t="e">
        <f>IF(A5321&lt;&gt;"",VLOOKUP(B5321,'Ket qua do'!$C$5:$AP$50000,$L$3,TRUE),"")</f>
        <v>#N/A</v>
      </c>
    </row>
    <row r="5322" spans="1:12" x14ac:dyDescent="0.25">
      <c r="A5322" t="e">
        <f t="shared" si="88"/>
        <v>#N/A</v>
      </c>
      <c r="B5322" s="1" t="e">
        <f>IF(A5322&lt;&gt;"",VLOOKUP(A5322,'Ket qua do'!$B$5:$CE$50000,2,TRUE),"")</f>
        <v>#N/A</v>
      </c>
      <c r="C5322" s="19" t="e">
        <f>IF(A5322&lt;&gt;"",VLOOKUP(B5322,'Ket qua do'!$C$5:$AP$50000,$C$3,TRUE)*SQRT(3)*$C$11,"")</f>
        <v>#N/A</v>
      </c>
      <c r="D5322" s="21" t="e">
        <f>IF(A5322&lt;&gt;"",VLOOKUP(B5322,'Ket qua do'!$C$5:$AP$50000,$D$3,TRUE),"")</f>
        <v>#N/A</v>
      </c>
      <c r="E5322" s="21" t="e">
        <f>IF(A5322&lt;&gt;"",VLOOKUP(B5322,'Ket qua do'!$C$5:$AP$50000,$E$3,TRUE)*$C$12,"")</f>
        <v>#N/A</v>
      </c>
      <c r="F5322" s="21" t="e">
        <f>IF(A5322&lt;&gt;"",VLOOKUP(B5322,'Ket qua do'!$C$5:$AP$50000,$F$3,TRUE),"")</f>
        <v>#N/A</v>
      </c>
      <c r="G5322" s="21" t="e">
        <f>IF(A5322&lt;&gt;"",VLOOKUP(B5322,'Ket qua do'!$C$5:$AP$50000,$G$3,TRUE),"")</f>
        <v>#N/A</v>
      </c>
      <c r="H5322" s="21" t="e">
        <f>IF(A5322&lt;&gt;"",VLOOKUP(B5322,'Ket qua do'!$C$5:$AP$50000,$H$3,TRUE),"")</f>
        <v>#N/A</v>
      </c>
      <c r="I5322" s="21" t="e">
        <f>IF(A5322&lt;&gt;"",VLOOKUP(B5322,'Ket qua do'!$C$5:$AP$50000,$I$3,TRUE)*$E$9/1000,"")</f>
        <v>#N/A</v>
      </c>
      <c r="J5322" s="21" t="e">
        <f>IF(A5322&lt;&gt;"",VLOOKUP(B5322,'Ket qua do'!$C$5:$AP$50000,$J$3,TRUE)*$E$9/1000,"")</f>
        <v>#N/A</v>
      </c>
      <c r="K5322" s="21" t="e">
        <f>IF(A5322&lt;&gt;"",VLOOKUP(B5322,'Ket qua do'!$C$5:$AP$50000,$K$3,TRUE)*$E$9/1000,"")</f>
        <v>#N/A</v>
      </c>
      <c r="L5322" s="21" t="e">
        <f>IF(A5322&lt;&gt;"",VLOOKUP(B5322,'Ket qua do'!$C$5:$AP$50000,$L$3,TRUE),"")</f>
        <v>#N/A</v>
      </c>
    </row>
    <row r="5323" spans="1:12" x14ac:dyDescent="0.25">
      <c r="A5323" t="e">
        <f t="shared" si="88"/>
        <v>#N/A</v>
      </c>
      <c r="B5323" s="1" t="e">
        <f>IF(A5323&lt;&gt;"",VLOOKUP(A5323,'Ket qua do'!$B$5:$CE$50000,2,TRUE),"")</f>
        <v>#N/A</v>
      </c>
      <c r="C5323" s="19" t="e">
        <f>IF(A5323&lt;&gt;"",VLOOKUP(B5323,'Ket qua do'!$C$5:$AP$50000,$C$3,TRUE)*SQRT(3)*$C$11,"")</f>
        <v>#N/A</v>
      </c>
      <c r="D5323" s="21" t="e">
        <f>IF(A5323&lt;&gt;"",VLOOKUP(B5323,'Ket qua do'!$C$5:$AP$50000,$D$3,TRUE),"")</f>
        <v>#N/A</v>
      </c>
      <c r="E5323" s="21" t="e">
        <f>IF(A5323&lt;&gt;"",VLOOKUP(B5323,'Ket qua do'!$C$5:$AP$50000,$E$3,TRUE)*$C$12,"")</f>
        <v>#N/A</v>
      </c>
      <c r="F5323" s="21" t="e">
        <f>IF(A5323&lt;&gt;"",VLOOKUP(B5323,'Ket qua do'!$C$5:$AP$50000,$F$3,TRUE),"")</f>
        <v>#N/A</v>
      </c>
      <c r="G5323" s="21" t="e">
        <f>IF(A5323&lt;&gt;"",VLOOKUP(B5323,'Ket qua do'!$C$5:$AP$50000,$G$3,TRUE),"")</f>
        <v>#N/A</v>
      </c>
      <c r="H5323" s="21" t="e">
        <f>IF(A5323&lt;&gt;"",VLOOKUP(B5323,'Ket qua do'!$C$5:$AP$50000,$H$3,TRUE),"")</f>
        <v>#N/A</v>
      </c>
      <c r="I5323" s="21" t="e">
        <f>IF(A5323&lt;&gt;"",VLOOKUP(B5323,'Ket qua do'!$C$5:$AP$50000,$I$3,TRUE)*$E$9/1000,"")</f>
        <v>#N/A</v>
      </c>
      <c r="J5323" s="21" t="e">
        <f>IF(A5323&lt;&gt;"",VLOOKUP(B5323,'Ket qua do'!$C$5:$AP$50000,$J$3,TRUE)*$E$9/1000,"")</f>
        <v>#N/A</v>
      </c>
      <c r="K5323" s="21" t="e">
        <f>IF(A5323&lt;&gt;"",VLOOKUP(B5323,'Ket qua do'!$C$5:$AP$50000,$K$3,TRUE)*$E$9/1000,"")</f>
        <v>#N/A</v>
      </c>
      <c r="L5323" s="21" t="e">
        <f>IF(A5323&lt;&gt;"",VLOOKUP(B5323,'Ket qua do'!$C$5:$AP$50000,$L$3,TRUE),"")</f>
        <v>#N/A</v>
      </c>
    </row>
    <row r="5324" spans="1:12" x14ac:dyDescent="0.25">
      <c r="A5324" t="e">
        <f t="shared" si="88"/>
        <v>#N/A</v>
      </c>
      <c r="B5324" s="1" t="e">
        <f>IF(A5324&lt;&gt;"",VLOOKUP(A5324,'Ket qua do'!$B$5:$CE$50000,2,TRUE),"")</f>
        <v>#N/A</v>
      </c>
      <c r="C5324" s="19" t="e">
        <f>IF(A5324&lt;&gt;"",VLOOKUP(B5324,'Ket qua do'!$C$5:$AP$50000,$C$3,TRUE)*SQRT(3)*$C$11,"")</f>
        <v>#N/A</v>
      </c>
      <c r="D5324" s="21" t="e">
        <f>IF(A5324&lt;&gt;"",VLOOKUP(B5324,'Ket qua do'!$C$5:$AP$50000,$D$3,TRUE),"")</f>
        <v>#N/A</v>
      </c>
      <c r="E5324" s="21" t="e">
        <f>IF(A5324&lt;&gt;"",VLOOKUP(B5324,'Ket qua do'!$C$5:$AP$50000,$E$3,TRUE)*$C$12,"")</f>
        <v>#N/A</v>
      </c>
      <c r="F5324" s="21" t="e">
        <f>IF(A5324&lt;&gt;"",VLOOKUP(B5324,'Ket qua do'!$C$5:$AP$50000,$F$3,TRUE),"")</f>
        <v>#N/A</v>
      </c>
      <c r="G5324" s="21" t="e">
        <f>IF(A5324&lt;&gt;"",VLOOKUP(B5324,'Ket qua do'!$C$5:$AP$50000,$G$3,TRUE),"")</f>
        <v>#N/A</v>
      </c>
      <c r="H5324" s="21" t="e">
        <f>IF(A5324&lt;&gt;"",VLOOKUP(B5324,'Ket qua do'!$C$5:$AP$50000,$H$3,TRUE),"")</f>
        <v>#N/A</v>
      </c>
      <c r="I5324" s="21" t="e">
        <f>IF(A5324&lt;&gt;"",VLOOKUP(B5324,'Ket qua do'!$C$5:$AP$50000,$I$3,TRUE)*$E$9/1000,"")</f>
        <v>#N/A</v>
      </c>
      <c r="J5324" s="21" t="e">
        <f>IF(A5324&lt;&gt;"",VLOOKUP(B5324,'Ket qua do'!$C$5:$AP$50000,$J$3,TRUE)*$E$9/1000,"")</f>
        <v>#N/A</v>
      </c>
      <c r="K5324" s="21" t="e">
        <f>IF(A5324&lt;&gt;"",VLOOKUP(B5324,'Ket qua do'!$C$5:$AP$50000,$K$3,TRUE)*$E$9/1000,"")</f>
        <v>#N/A</v>
      </c>
      <c r="L5324" s="21" t="e">
        <f>IF(A5324&lt;&gt;"",VLOOKUP(B5324,'Ket qua do'!$C$5:$AP$50000,$L$3,TRUE),"")</f>
        <v>#N/A</v>
      </c>
    </row>
    <row r="5325" spans="1:12" x14ac:dyDescent="0.25">
      <c r="A5325" t="e">
        <f t="shared" si="88"/>
        <v>#N/A</v>
      </c>
      <c r="B5325" s="1" t="e">
        <f>IF(A5325&lt;&gt;"",VLOOKUP(A5325,'Ket qua do'!$B$5:$CE$50000,2,TRUE),"")</f>
        <v>#N/A</v>
      </c>
      <c r="C5325" s="19" t="e">
        <f>IF(A5325&lt;&gt;"",VLOOKUP(B5325,'Ket qua do'!$C$5:$AP$50000,$C$3,TRUE)*SQRT(3)*$C$11,"")</f>
        <v>#N/A</v>
      </c>
      <c r="D5325" s="21" t="e">
        <f>IF(A5325&lt;&gt;"",VLOOKUP(B5325,'Ket qua do'!$C$5:$AP$50000,$D$3,TRUE),"")</f>
        <v>#N/A</v>
      </c>
      <c r="E5325" s="21" t="e">
        <f>IF(A5325&lt;&gt;"",VLOOKUP(B5325,'Ket qua do'!$C$5:$AP$50000,$E$3,TRUE)*$C$12,"")</f>
        <v>#N/A</v>
      </c>
      <c r="F5325" s="21" t="e">
        <f>IF(A5325&lt;&gt;"",VLOOKUP(B5325,'Ket qua do'!$C$5:$AP$50000,$F$3,TRUE),"")</f>
        <v>#N/A</v>
      </c>
      <c r="G5325" s="21" t="e">
        <f>IF(A5325&lt;&gt;"",VLOOKUP(B5325,'Ket qua do'!$C$5:$AP$50000,$G$3,TRUE),"")</f>
        <v>#N/A</v>
      </c>
      <c r="H5325" s="21" t="e">
        <f>IF(A5325&lt;&gt;"",VLOOKUP(B5325,'Ket qua do'!$C$5:$AP$50000,$H$3,TRUE),"")</f>
        <v>#N/A</v>
      </c>
      <c r="I5325" s="21" t="e">
        <f>IF(A5325&lt;&gt;"",VLOOKUP(B5325,'Ket qua do'!$C$5:$AP$50000,$I$3,TRUE)*$E$9/1000,"")</f>
        <v>#N/A</v>
      </c>
      <c r="J5325" s="21" t="e">
        <f>IF(A5325&lt;&gt;"",VLOOKUP(B5325,'Ket qua do'!$C$5:$AP$50000,$J$3,TRUE)*$E$9/1000,"")</f>
        <v>#N/A</v>
      </c>
      <c r="K5325" s="21" t="e">
        <f>IF(A5325&lt;&gt;"",VLOOKUP(B5325,'Ket qua do'!$C$5:$AP$50000,$K$3,TRUE)*$E$9/1000,"")</f>
        <v>#N/A</v>
      </c>
      <c r="L5325" s="21" t="e">
        <f>IF(A5325&lt;&gt;"",VLOOKUP(B5325,'Ket qua do'!$C$5:$AP$50000,$L$3,TRUE),"")</f>
        <v>#N/A</v>
      </c>
    </row>
    <row r="5326" spans="1:12" x14ac:dyDescent="0.25">
      <c r="A5326" t="e">
        <f t="shared" si="88"/>
        <v>#N/A</v>
      </c>
      <c r="B5326" s="1" t="e">
        <f>IF(A5326&lt;&gt;"",VLOOKUP(A5326,'Ket qua do'!$B$5:$CE$50000,2,TRUE),"")</f>
        <v>#N/A</v>
      </c>
      <c r="C5326" s="19" t="e">
        <f>IF(A5326&lt;&gt;"",VLOOKUP(B5326,'Ket qua do'!$C$5:$AP$50000,$C$3,TRUE)*SQRT(3)*$C$11,"")</f>
        <v>#N/A</v>
      </c>
      <c r="D5326" s="21" t="e">
        <f>IF(A5326&lt;&gt;"",VLOOKUP(B5326,'Ket qua do'!$C$5:$AP$50000,$D$3,TRUE),"")</f>
        <v>#N/A</v>
      </c>
      <c r="E5326" s="21" t="e">
        <f>IF(A5326&lt;&gt;"",VLOOKUP(B5326,'Ket qua do'!$C$5:$AP$50000,$E$3,TRUE)*$C$12,"")</f>
        <v>#N/A</v>
      </c>
      <c r="F5326" s="21" t="e">
        <f>IF(A5326&lt;&gt;"",VLOOKUP(B5326,'Ket qua do'!$C$5:$AP$50000,$F$3,TRUE),"")</f>
        <v>#N/A</v>
      </c>
      <c r="G5326" s="21" t="e">
        <f>IF(A5326&lt;&gt;"",VLOOKUP(B5326,'Ket qua do'!$C$5:$AP$50000,$G$3,TRUE),"")</f>
        <v>#N/A</v>
      </c>
      <c r="H5326" s="21" t="e">
        <f>IF(A5326&lt;&gt;"",VLOOKUP(B5326,'Ket qua do'!$C$5:$AP$50000,$H$3,TRUE),"")</f>
        <v>#N/A</v>
      </c>
      <c r="I5326" s="21" t="e">
        <f>IF(A5326&lt;&gt;"",VLOOKUP(B5326,'Ket qua do'!$C$5:$AP$50000,$I$3,TRUE)*$E$9/1000,"")</f>
        <v>#N/A</v>
      </c>
      <c r="J5326" s="21" t="e">
        <f>IF(A5326&lt;&gt;"",VLOOKUP(B5326,'Ket qua do'!$C$5:$AP$50000,$J$3,TRUE)*$E$9/1000,"")</f>
        <v>#N/A</v>
      </c>
      <c r="K5326" s="21" t="e">
        <f>IF(A5326&lt;&gt;"",VLOOKUP(B5326,'Ket qua do'!$C$5:$AP$50000,$K$3,TRUE)*$E$9/1000,"")</f>
        <v>#N/A</v>
      </c>
      <c r="L5326" s="21" t="e">
        <f>IF(A5326&lt;&gt;"",VLOOKUP(B5326,'Ket qua do'!$C$5:$AP$50000,$L$3,TRUE),"")</f>
        <v>#N/A</v>
      </c>
    </row>
    <row r="5327" spans="1:12" x14ac:dyDescent="0.25">
      <c r="A5327" t="e">
        <f t="shared" si="88"/>
        <v>#N/A</v>
      </c>
      <c r="B5327" s="1" t="e">
        <f>IF(A5327&lt;&gt;"",VLOOKUP(A5327,'Ket qua do'!$B$5:$CE$50000,2,TRUE),"")</f>
        <v>#N/A</v>
      </c>
      <c r="C5327" s="19" t="e">
        <f>IF(A5327&lt;&gt;"",VLOOKUP(B5327,'Ket qua do'!$C$5:$AP$50000,$C$3,TRUE)*SQRT(3)*$C$11,"")</f>
        <v>#N/A</v>
      </c>
      <c r="D5327" s="21" t="e">
        <f>IF(A5327&lt;&gt;"",VLOOKUP(B5327,'Ket qua do'!$C$5:$AP$50000,$D$3,TRUE),"")</f>
        <v>#N/A</v>
      </c>
      <c r="E5327" s="21" t="e">
        <f>IF(A5327&lt;&gt;"",VLOOKUP(B5327,'Ket qua do'!$C$5:$AP$50000,$E$3,TRUE)*$C$12,"")</f>
        <v>#N/A</v>
      </c>
      <c r="F5327" s="21" t="e">
        <f>IF(A5327&lt;&gt;"",VLOOKUP(B5327,'Ket qua do'!$C$5:$AP$50000,$F$3,TRUE),"")</f>
        <v>#N/A</v>
      </c>
      <c r="G5327" s="21" t="e">
        <f>IF(A5327&lt;&gt;"",VLOOKUP(B5327,'Ket qua do'!$C$5:$AP$50000,$G$3,TRUE),"")</f>
        <v>#N/A</v>
      </c>
      <c r="H5327" s="21" t="e">
        <f>IF(A5327&lt;&gt;"",VLOOKUP(B5327,'Ket qua do'!$C$5:$AP$50000,$H$3,TRUE),"")</f>
        <v>#N/A</v>
      </c>
      <c r="I5327" s="21" t="e">
        <f>IF(A5327&lt;&gt;"",VLOOKUP(B5327,'Ket qua do'!$C$5:$AP$50000,$I$3,TRUE)*$E$9/1000,"")</f>
        <v>#N/A</v>
      </c>
      <c r="J5327" s="21" t="e">
        <f>IF(A5327&lt;&gt;"",VLOOKUP(B5327,'Ket qua do'!$C$5:$AP$50000,$J$3,TRUE)*$E$9/1000,"")</f>
        <v>#N/A</v>
      </c>
      <c r="K5327" s="21" t="e">
        <f>IF(A5327&lt;&gt;"",VLOOKUP(B5327,'Ket qua do'!$C$5:$AP$50000,$K$3,TRUE)*$E$9/1000,"")</f>
        <v>#N/A</v>
      </c>
      <c r="L5327" s="21" t="e">
        <f>IF(A5327&lt;&gt;"",VLOOKUP(B5327,'Ket qua do'!$C$5:$AP$50000,$L$3,TRUE),"")</f>
        <v>#N/A</v>
      </c>
    </row>
    <row r="5328" spans="1:12" x14ac:dyDescent="0.25">
      <c r="A5328" t="e">
        <f t="shared" si="88"/>
        <v>#N/A</v>
      </c>
      <c r="B5328" s="1" t="e">
        <f>IF(A5328&lt;&gt;"",VLOOKUP(A5328,'Ket qua do'!$B$5:$CE$50000,2,TRUE),"")</f>
        <v>#N/A</v>
      </c>
      <c r="C5328" s="19" t="e">
        <f>IF(A5328&lt;&gt;"",VLOOKUP(B5328,'Ket qua do'!$C$5:$AP$50000,$C$3,TRUE)*SQRT(3)*$C$11,"")</f>
        <v>#N/A</v>
      </c>
      <c r="D5328" s="21" t="e">
        <f>IF(A5328&lt;&gt;"",VLOOKUP(B5328,'Ket qua do'!$C$5:$AP$50000,$D$3,TRUE),"")</f>
        <v>#N/A</v>
      </c>
      <c r="E5328" s="21" t="e">
        <f>IF(A5328&lt;&gt;"",VLOOKUP(B5328,'Ket qua do'!$C$5:$AP$50000,$E$3,TRUE)*$C$12,"")</f>
        <v>#N/A</v>
      </c>
      <c r="F5328" s="21" t="e">
        <f>IF(A5328&lt;&gt;"",VLOOKUP(B5328,'Ket qua do'!$C$5:$AP$50000,$F$3,TRUE),"")</f>
        <v>#N/A</v>
      </c>
      <c r="G5328" s="21" t="e">
        <f>IF(A5328&lt;&gt;"",VLOOKUP(B5328,'Ket qua do'!$C$5:$AP$50000,$G$3,TRUE),"")</f>
        <v>#N/A</v>
      </c>
      <c r="H5328" s="21" t="e">
        <f>IF(A5328&lt;&gt;"",VLOOKUP(B5328,'Ket qua do'!$C$5:$AP$50000,$H$3,TRUE),"")</f>
        <v>#N/A</v>
      </c>
      <c r="I5328" s="21" t="e">
        <f>IF(A5328&lt;&gt;"",VLOOKUP(B5328,'Ket qua do'!$C$5:$AP$50000,$I$3,TRUE)*$E$9/1000,"")</f>
        <v>#N/A</v>
      </c>
      <c r="J5328" s="21" t="e">
        <f>IF(A5328&lt;&gt;"",VLOOKUP(B5328,'Ket qua do'!$C$5:$AP$50000,$J$3,TRUE)*$E$9/1000,"")</f>
        <v>#N/A</v>
      </c>
      <c r="K5328" s="21" t="e">
        <f>IF(A5328&lt;&gt;"",VLOOKUP(B5328,'Ket qua do'!$C$5:$AP$50000,$K$3,TRUE)*$E$9/1000,"")</f>
        <v>#N/A</v>
      </c>
      <c r="L5328" s="21" t="e">
        <f>IF(A5328&lt;&gt;"",VLOOKUP(B5328,'Ket qua do'!$C$5:$AP$50000,$L$3,TRUE),"")</f>
        <v>#N/A</v>
      </c>
    </row>
    <row r="5329" spans="1:12" x14ac:dyDescent="0.25">
      <c r="A5329" t="e">
        <f t="shared" si="88"/>
        <v>#N/A</v>
      </c>
      <c r="B5329" s="1" t="e">
        <f>IF(A5329&lt;&gt;"",VLOOKUP(A5329,'Ket qua do'!$B$5:$CE$50000,2,TRUE),"")</f>
        <v>#N/A</v>
      </c>
      <c r="C5329" s="19" t="e">
        <f>IF(A5329&lt;&gt;"",VLOOKUP(B5329,'Ket qua do'!$C$5:$AP$50000,$C$3,TRUE)*SQRT(3)*$C$11,"")</f>
        <v>#N/A</v>
      </c>
      <c r="D5329" s="21" t="e">
        <f>IF(A5329&lt;&gt;"",VLOOKUP(B5329,'Ket qua do'!$C$5:$AP$50000,$D$3,TRUE),"")</f>
        <v>#N/A</v>
      </c>
      <c r="E5329" s="21" t="e">
        <f>IF(A5329&lt;&gt;"",VLOOKUP(B5329,'Ket qua do'!$C$5:$AP$50000,$E$3,TRUE)*$C$12,"")</f>
        <v>#N/A</v>
      </c>
      <c r="F5329" s="21" t="e">
        <f>IF(A5329&lt;&gt;"",VLOOKUP(B5329,'Ket qua do'!$C$5:$AP$50000,$F$3,TRUE),"")</f>
        <v>#N/A</v>
      </c>
      <c r="G5329" s="21" t="e">
        <f>IF(A5329&lt;&gt;"",VLOOKUP(B5329,'Ket qua do'!$C$5:$AP$50000,$G$3,TRUE),"")</f>
        <v>#N/A</v>
      </c>
      <c r="H5329" s="21" t="e">
        <f>IF(A5329&lt;&gt;"",VLOOKUP(B5329,'Ket qua do'!$C$5:$AP$50000,$H$3,TRUE),"")</f>
        <v>#N/A</v>
      </c>
      <c r="I5329" s="21" t="e">
        <f>IF(A5329&lt;&gt;"",VLOOKUP(B5329,'Ket qua do'!$C$5:$AP$50000,$I$3,TRUE)*$E$9/1000,"")</f>
        <v>#N/A</v>
      </c>
      <c r="J5329" s="21" t="e">
        <f>IF(A5329&lt;&gt;"",VLOOKUP(B5329,'Ket qua do'!$C$5:$AP$50000,$J$3,TRUE)*$E$9/1000,"")</f>
        <v>#N/A</v>
      </c>
      <c r="K5329" s="21" t="e">
        <f>IF(A5329&lt;&gt;"",VLOOKUP(B5329,'Ket qua do'!$C$5:$AP$50000,$K$3,TRUE)*$E$9/1000,"")</f>
        <v>#N/A</v>
      </c>
      <c r="L5329" s="21" t="e">
        <f>IF(A5329&lt;&gt;"",VLOOKUP(B5329,'Ket qua do'!$C$5:$AP$50000,$L$3,TRUE),"")</f>
        <v>#N/A</v>
      </c>
    </row>
    <row r="5330" spans="1:12" x14ac:dyDescent="0.25">
      <c r="A5330" t="e">
        <f t="shared" si="88"/>
        <v>#N/A</v>
      </c>
      <c r="B5330" s="1" t="e">
        <f>IF(A5330&lt;&gt;"",VLOOKUP(A5330,'Ket qua do'!$B$5:$CE$50000,2,TRUE),"")</f>
        <v>#N/A</v>
      </c>
      <c r="C5330" s="19" t="e">
        <f>IF(A5330&lt;&gt;"",VLOOKUP(B5330,'Ket qua do'!$C$5:$AP$50000,$C$3,TRUE)*SQRT(3)*$C$11,"")</f>
        <v>#N/A</v>
      </c>
      <c r="D5330" s="21" t="e">
        <f>IF(A5330&lt;&gt;"",VLOOKUP(B5330,'Ket qua do'!$C$5:$AP$50000,$D$3,TRUE),"")</f>
        <v>#N/A</v>
      </c>
      <c r="E5330" s="21" t="e">
        <f>IF(A5330&lt;&gt;"",VLOOKUP(B5330,'Ket qua do'!$C$5:$AP$50000,$E$3,TRUE)*$C$12,"")</f>
        <v>#N/A</v>
      </c>
      <c r="F5330" s="21" t="e">
        <f>IF(A5330&lt;&gt;"",VLOOKUP(B5330,'Ket qua do'!$C$5:$AP$50000,$F$3,TRUE),"")</f>
        <v>#N/A</v>
      </c>
      <c r="G5330" s="21" t="e">
        <f>IF(A5330&lt;&gt;"",VLOOKUP(B5330,'Ket qua do'!$C$5:$AP$50000,$G$3,TRUE),"")</f>
        <v>#N/A</v>
      </c>
      <c r="H5330" s="21" t="e">
        <f>IF(A5330&lt;&gt;"",VLOOKUP(B5330,'Ket qua do'!$C$5:$AP$50000,$H$3,TRUE),"")</f>
        <v>#N/A</v>
      </c>
      <c r="I5330" s="21" t="e">
        <f>IF(A5330&lt;&gt;"",VLOOKUP(B5330,'Ket qua do'!$C$5:$AP$50000,$I$3,TRUE)*$E$9/1000,"")</f>
        <v>#N/A</v>
      </c>
      <c r="J5330" s="21" t="e">
        <f>IF(A5330&lt;&gt;"",VLOOKUP(B5330,'Ket qua do'!$C$5:$AP$50000,$J$3,TRUE)*$E$9/1000,"")</f>
        <v>#N/A</v>
      </c>
      <c r="K5330" s="21" t="e">
        <f>IF(A5330&lt;&gt;"",VLOOKUP(B5330,'Ket qua do'!$C$5:$AP$50000,$K$3,TRUE)*$E$9/1000,"")</f>
        <v>#N/A</v>
      </c>
      <c r="L5330" s="21" t="e">
        <f>IF(A5330&lt;&gt;"",VLOOKUP(B5330,'Ket qua do'!$C$5:$AP$50000,$L$3,TRUE),"")</f>
        <v>#N/A</v>
      </c>
    </row>
    <row r="5331" spans="1:12" x14ac:dyDescent="0.25">
      <c r="A5331" t="e">
        <f t="shared" si="88"/>
        <v>#N/A</v>
      </c>
      <c r="B5331" s="1" t="e">
        <f>IF(A5331&lt;&gt;"",VLOOKUP(A5331,'Ket qua do'!$B$5:$CE$50000,2,TRUE),"")</f>
        <v>#N/A</v>
      </c>
      <c r="C5331" s="19" t="e">
        <f>IF(A5331&lt;&gt;"",VLOOKUP(B5331,'Ket qua do'!$C$5:$AP$50000,$C$3,TRUE)*SQRT(3)*$C$11,"")</f>
        <v>#N/A</v>
      </c>
      <c r="D5331" s="21" t="e">
        <f>IF(A5331&lt;&gt;"",VLOOKUP(B5331,'Ket qua do'!$C$5:$AP$50000,$D$3,TRUE),"")</f>
        <v>#N/A</v>
      </c>
      <c r="E5331" s="21" t="e">
        <f>IF(A5331&lt;&gt;"",VLOOKUP(B5331,'Ket qua do'!$C$5:$AP$50000,$E$3,TRUE)*$C$12,"")</f>
        <v>#N/A</v>
      </c>
      <c r="F5331" s="21" t="e">
        <f>IF(A5331&lt;&gt;"",VLOOKUP(B5331,'Ket qua do'!$C$5:$AP$50000,$F$3,TRUE),"")</f>
        <v>#N/A</v>
      </c>
      <c r="G5331" s="21" t="e">
        <f>IF(A5331&lt;&gt;"",VLOOKUP(B5331,'Ket qua do'!$C$5:$AP$50000,$G$3,TRUE),"")</f>
        <v>#N/A</v>
      </c>
      <c r="H5331" s="21" t="e">
        <f>IF(A5331&lt;&gt;"",VLOOKUP(B5331,'Ket qua do'!$C$5:$AP$50000,$H$3,TRUE),"")</f>
        <v>#N/A</v>
      </c>
      <c r="I5331" s="21" t="e">
        <f>IF(A5331&lt;&gt;"",VLOOKUP(B5331,'Ket qua do'!$C$5:$AP$50000,$I$3,TRUE)*$E$9/1000,"")</f>
        <v>#N/A</v>
      </c>
      <c r="J5331" s="21" t="e">
        <f>IF(A5331&lt;&gt;"",VLOOKUP(B5331,'Ket qua do'!$C$5:$AP$50000,$J$3,TRUE)*$E$9/1000,"")</f>
        <v>#N/A</v>
      </c>
      <c r="K5331" s="21" t="e">
        <f>IF(A5331&lt;&gt;"",VLOOKUP(B5331,'Ket qua do'!$C$5:$AP$50000,$K$3,TRUE)*$E$9/1000,"")</f>
        <v>#N/A</v>
      </c>
      <c r="L5331" s="21" t="e">
        <f>IF(A5331&lt;&gt;"",VLOOKUP(B5331,'Ket qua do'!$C$5:$AP$50000,$L$3,TRUE),"")</f>
        <v>#N/A</v>
      </c>
    </row>
    <row r="5332" spans="1:12" x14ac:dyDescent="0.25">
      <c r="A5332" t="e">
        <f t="shared" si="88"/>
        <v>#N/A</v>
      </c>
      <c r="B5332" s="1" t="e">
        <f>IF(A5332&lt;&gt;"",VLOOKUP(A5332,'Ket qua do'!$B$5:$CE$50000,2,TRUE),"")</f>
        <v>#N/A</v>
      </c>
      <c r="C5332" s="19" t="e">
        <f>IF(A5332&lt;&gt;"",VLOOKUP(B5332,'Ket qua do'!$C$5:$AP$50000,$C$3,TRUE)*SQRT(3)*$C$11,"")</f>
        <v>#N/A</v>
      </c>
      <c r="D5332" s="21" t="e">
        <f>IF(A5332&lt;&gt;"",VLOOKUP(B5332,'Ket qua do'!$C$5:$AP$50000,$D$3,TRUE),"")</f>
        <v>#N/A</v>
      </c>
      <c r="E5332" s="21" t="e">
        <f>IF(A5332&lt;&gt;"",VLOOKUP(B5332,'Ket qua do'!$C$5:$AP$50000,$E$3,TRUE)*$C$12,"")</f>
        <v>#N/A</v>
      </c>
      <c r="F5332" s="21" t="e">
        <f>IF(A5332&lt;&gt;"",VLOOKUP(B5332,'Ket qua do'!$C$5:$AP$50000,$F$3,TRUE),"")</f>
        <v>#N/A</v>
      </c>
      <c r="G5332" s="21" t="e">
        <f>IF(A5332&lt;&gt;"",VLOOKUP(B5332,'Ket qua do'!$C$5:$AP$50000,$G$3,TRUE),"")</f>
        <v>#N/A</v>
      </c>
      <c r="H5332" s="21" t="e">
        <f>IF(A5332&lt;&gt;"",VLOOKUP(B5332,'Ket qua do'!$C$5:$AP$50000,$H$3,TRUE),"")</f>
        <v>#N/A</v>
      </c>
      <c r="I5332" s="21" t="e">
        <f>IF(A5332&lt;&gt;"",VLOOKUP(B5332,'Ket qua do'!$C$5:$AP$50000,$I$3,TRUE)*$E$9/1000,"")</f>
        <v>#N/A</v>
      </c>
      <c r="J5332" s="21" t="e">
        <f>IF(A5332&lt;&gt;"",VLOOKUP(B5332,'Ket qua do'!$C$5:$AP$50000,$J$3,TRUE)*$E$9/1000,"")</f>
        <v>#N/A</v>
      </c>
      <c r="K5332" s="21" t="e">
        <f>IF(A5332&lt;&gt;"",VLOOKUP(B5332,'Ket qua do'!$C$5:$AP$50000,$K$3,TRUE)*$E$9/1000,"")</f>
        <v>#N/A</v>
      </c>
      <c r="L5332" s="21" t="e">
        <f>IF(A5332&lt;&gt;"",VLOOKUP(B5332,'Ket qua do'!$C$5:$AP$50000,$L$3,TRUE),"")</f>
        <v>#N/A</v>
      </c>
    </row>
    <row r="5333" spans="1:12" x14ac:dyDescent="0.25">
      <c r="A5333" t="e">
        <f t="shared" si="88"/>
        <v>#N/A</v>
      </c>
      <c r="B5333" s="1" t="e">
        <f>IF(A5333&lt;&gt;"",VLOOKUP(A5333,'Ket qua do'!$B$5:$CE$50000,2,TRUE),"")</f>
        <v>#N/A</v>
      </c>
      <c r="C5333" s="19" t="e">
        <f>IF(A5333&lt;&gt;"",VLOOKUP(B5333,'Ket qua do'!$C$5:$AP$50000,$C$3,TRUE)*SQRT(3)*$C$11,"")</f>
        <v>#N/A</v>
      </c>
      <c r="D5333" s="21" t="e">
        <f>IF(A5333&lt;&gt;"",VLOOKUP(B5333,'Ket qua do'!$C$5:$AP$50000,$D$3,TRUE),"")</f>
        <v>#N/A</v>
      </c>
      <c r="E5333" s="21" t="e">
        <f>IF(A5333&lt;&gt;"",VLOOKUP(B5333,'Ket qua do'!$C$5:$AP$50000,$E$3,TRUE)*$C$12,"")</f>
        <v>#N/A</v>
      </c>
      <c r="F5333" s="21" t="e">
        <f>IF(A5333&lt;&gt;"",VLOOKUP(B5333,'Ket qua do'!$C$5:$AP$50000,$F$3,TRUE),"")</f>
        <v>#N/A</v>
      </c>
      <c r="G5333" s="21" t="e">
        <f>IF(A5333&lt;&gt;"",VLOOKUP(B5333,'Ket qua do'!$C$5:$AP$50000,$G$3,TRUE),"")</f>
        <v>#N/A</v>
      </c>
      <c r="H5333" s="21" t="e">
        <f>IF(A5333&lt;&gt;"",VLOOKUP(B5333,'Ket qua do'!$C$5:$AP$50000,$H$3,TRUE),"")</f>
        <v>#N/A</v>
      </c>
      <c r="I5333" s="21" t="e">
        <f>IF(A5333&lt;&gt;"",VLOOKUP(B5333,'Ket qua do'!$C$5:$AP$50000,$I$3,TRUE)*$E$9/1000,"")</f>
        <v>#N/A</v>
      </c>
      <c r="J5333" s="21" t="e">
        <f>IF(A5333&lt;&gt;"",VLOOKUP(B5333,'Ket qua do'!$C$5:$AP$50000,$J$3,TRUE)*$E$9/1000,"")</f>
        <v>#N/A</v>
      </c>
      <c r="K5333" s="21" t="e">
        <f>IF(A5333&lt;&gt;"",VLOOKUP(B5333,'Ket qua do'!$C$5:$AP$50000,$K$3,TRUE)*$E$9/1000,"")</f>
        <v>#N/A</v>
      </c>
      <c r="L5333" s="21" t="e">
        <f>IF(A5333&lt;&gt;"",VLOOKUP(B5333,'Ket qua do'!$C$5:$AP$50000,$L$3,TRUE),"")</f>
        <v>#N/A</v>
      </c>
    </row>
    <row r="5334" spans="1:12" x14ac:dyDescent="0.25">
      <c r="A5334" t="e">
        <f t="shared" si="88"/>
        <v>#N/A</v>
      </c>
      <c r="B5334" s="1" t="e">
        <f>IF(A5334&lt;&gt;"",VLOOKUP(A5334,'Ket qua do'!$B$5:$CE$50000,2,TRUE),"")</f>
        <v>#N/A</v>
      </c>
      <c r="C5334" s="19" t="e">
        <f>IF(A5334&lt;&gt;"",VLOOKUP(B5334,'Ket qua do'!$C$5:$AP$50000,$C$3,TRUE)*SQRT(3)*$C$11,"")</f>
        <v>#N/A</v>
      </c>
      <c r="D5334" s="21" t="e">
        <f>IF(A5334&lt;&gt;"",VLOOKUP(B5334,'Ket qua do'!$C$5:$AP$50000,$D$3,TRUE),"")</f>
        <v>#N/A</v>
      </c>
      <c r="E5334" s="21" t="e">
        <f>IF(A5334&lt;&gt;"",VLOOKUP(B5334,'Ket qua do'!$C$5:$AP$50000,$E$3,TRUE)*$C$12,"")</f>
        <v>#N/A</v>
      </c>
      <c r="F5334" s="21" t="e">
        <f>IF(A5334&lt;&gt;"",VLOOKUP(B5334,'Ket qua do'!$C$5:$AP$50000,$F$3,TRUE),"")</f>
        <v>#N/A</v>
      </c>
      <c r="G5334" s="21" t="e">
        <f>IF(A5334&lt;&gt;"",VLOOKUP(B5334,'Ket qua do'!$C$5:$AP$50000,$G$3,TRUE),"")</f>
        <v>#N/A</v>
      </c>
      <c r="H5334" s="21" t="e">
        <f>IF(A5334&lt;&gt;"",VLOOKUP(B5334,'Ket qua do'!$C$5:$AP$50000,$H$3,TRUE),"")</f>
        <v>#N/A</v>
      </c>
      <c r="I5334" s="21" t="e">
        <f>IF(A5334&lt;&gt;"",VLOOKUP(B5334,'Ket qua do'!$C$5:$AP$50000,$I$3,TRUE)*$E$9/1000,"")</f>
        <v>#N/A</v>
      </c>
      <c r="J5334" s="21" t="e">
        <f>IF(A5334&lt;&gt;"",VLOOKUP(B5334,'Ket qua do'!$C$5:$AP$50000,$J$3,TRUE)*$E$9/1000,"")</f>
        <v>#N/A</v>
      </c>
      <c r="K5334" s="21" t="e">
        <f>IF(A5334&lt;&gt;"",VLOOKUP(B5334,'Ket qua do'!$C$5:$AP$50000,$K$3,TRUE)*$E$9/1000,"")</f>
        <v>#N/A</v>
      </c>
      <c r="L5334" s="21" t="e">
        <f>IF(A5334&lt;&gt;"",VLOOKUP(B5334,'Ket qua do'!$C$5:$AP$50000,$L$3,TRUE),"")</f>
        <v>#N/A</v>
      </c>
    </row>
    <row r="5335" spans="1:12" x14ac:dyDescent="0.25">
      <c r="A5335" t="e">
        <f t="shared" si="88"/>
        <v>#N/A</v>
      </c>
      <c r="B5335" s="1" t="e">
        <f>IF(A5335&lt;&gt;"",VLOOKUP(A5335,'Ket qua do'!$B$5:$CE$50000,2,TRUE),"")</f>
        <v>#N/A</v>
      </c>
      <c r="C5335" s="19" t="e">
        <f>IF(A5335&lt;&gt;"",VLOOKUP(B5335,'Ket qua do'!$C$5:$AP$50000,$C$3,TRUE)*SQRT(3)*$C$11,"")</f>
        <v>#N/A</v>
      </c>
      <c r="D5335" s="21" t="e">
        <f>IF(A5335&lt;&gt;"",VLOOKUP(B5335,'Ket qua do'!$C$5:$AP$50000,$D$3,TRUE),"")</f>
        <v>#N/A</v>
      </c>
      <c r="E5335" s="21" t="e">
        <f>IF(A5335&lt;&gt;"",VLOOKUP(B5335,'Ket qua do'!$C$5:$AP$50000,$E$3,TRUE)*$C$12,"")</f>
        <v>#N/A</v>
      </c>
      <c r="F5335" s="21" t="e">
        <f>IF(A5335&lt;&gt;"",VLOOKUP(B5335,'Ket qua do'!$C$5:$AP$50000,$F$3,TRUE),"")</f>
        <v>#N/A</v>
      </c>
      <c r="G5335" s="21" t="e">
        <f>IF(A5335&lt;&gt;"",VLOOKUP(B5335,'Ket qua do'!$C$5:$AP$50000,$G$3,TRUE),"")</f>
        <v>#N/A</v>
      </c>
      <c r="H5335" s="21" t="e">
        <f>IF(A5335&lt;&gt;"",VLOOKUP(B5335,'Ket qua do'!$C$5:$AP$50000,$H$3,TRUE),"")</f>
        <v>#N/A</v>
      </c>
      <c r="I5335" s="21" t="e">
        <f>IF(A5335&lt;&gt;"",VLOOKUP(B5335,'Ket qua do'!$C$5:$AP$50000,$I$3,TRUE)*$E$9/1000,"")</f>
        <v>#N/A</v>
      </c>
      <c r="J5335" s="21" t="e">
        <f>IF(A5335&lt;&gt;"",VLOOKUP(B5335,'Ket qua do'!$C$5:$AP$50000,$J$3,TRUE)*$E$9/1000,"")</f>
        <v>#N/A</v>
      </c>
      <c r="K5335" s="21" t="e">
        <f>IF(A5335&lt;&gt;"",VLOOKUP(B5335,'Ket qua do'!$C$5:$AP$50000,$K$3,TRUE)*$E$9/1000,"")</f>
        <v>#N/A</v>
      </c>
      <c r="L5335" s="21" t="e">
        <f>IF(A5335&lt;&gt;"",VLOOKUP(B5335,'Ket qua do'!$C$5:$AP$50000,$L$3,TRUE),"")</f>
        <v>#N/A</v>
      </c>
    </row>
    <row r="5336" spans="1:12" x14ac:dyDescent="0.25">
      <c r="A5336" t="e">
        <f t="shared" si="88"/>
        <v>#N/A</v>
      </c>
      <c r="B5336" s="1" t="e">
        <f>IF(A5336&lt;&gt;"",VLOOKUP(A5336,'Ket qua do'!$B$5:$CE$50000,2,TRUE),"")</f>
        <v>#N/A</v>
      </c>
      <c r="C5336" s="19" t="e">
        <f>IF(A5336&lt;&gt;"",VLOOKUP(B5336,'Ket qua do'!$C$5:$AP$50000,$C$3,TRUE)*SQRT(3)*$C$11,"")</f>
        <v>#N/A</v>
      </c>
      <c r="D5336" s="21" t="e">
        <f>IF(A5336&lt;&gt;"",VLOOKUP(B5336,'Ket qua do'!$C$5:$AP$50000,$D$3,TRUE),"")</f>
        <v>#N/A</v>
      </c>
      <c r="E5336" s="21" t="e">
        <f>IF(A5336&lt;&gt;"",VLOOKUP(B5336,'Ket qua do'!$C$5:$AP$50000,$E$3,TRUE)*$C$12,"")</f>
        <v>#N/A</v>
      </c>
      <c r="F5336" s="21" t="e">
        <f>IF(A5336&lt;&gt;"",VLOOKUP(B5336,'Ket qua do'!$C$5:$AP$50000,$F$3,TRUE),"")</f>
        <v>#N/A</v>
      </c>
      <c r="G5336" s="21" t="e">
        <f>IF(A5336&lt;&gt;"",VLOOKUP(B5336,'Ket qua do'!$C$5:$AP$50000,$G$3,TRUE),"")</f>
        <v>#N/A</v>
      </c>
      <c r="H5336" s="21" t="e">
        <f>IF(A5336&lt;&gt;"",VLOOKUP(B5336,'Ket qua do'!$C$5:$AP$50000,$H$3,TRUE),"")</f>
        <v>#N/A</v>
      </c>
      <c r="I5336" s="21" t="e">
        <f>IF(A5336&lt;&gt;"",VLOOKUP(B5336,'Ket qua do'!$C$5:$AP$50000,$I$3,TRUE)*$E$9/1000,"")</f>
        <v>#N/A</v>
      </c>
      <c r="J5336" s="21" t="e">
        <f>IF(A5336&lt;&gt;"",VLOOKUP(B5336,'Ket qua do'!$C$5:$AP$50000,$J$3,TRUE)*$E$9/1000,"")</f>
        <v>#N/A</v>
      </c>
      <c r="K5336" s="21" t="e">
        <f>IF(A5336&lt;&gt;"",VLOOKUP(B5336,'Ket qua do'!$C$5:$AP$50000,$K$3,TRUE)*$E$9/1000,"")</f>
        <v>#N/A</v>
      </c>
      <c r="L5336" s="21" t="e">
        <f>IF(A5336&lt;&gt;"",VLOOKUP(B5336,'Ket qua do'!$C$5:$AP$50000,$L$3,TRUE),"")</f>
        <v>#N/A</v>
      </c>
    </row>
    <row r="5337" spans="1:12" x14ac:dyDescent="0.25">
      <c r="A5337" t="e">
        <f t="shared" si="88"/>
        <v>#N/A</v>
      </c>
      <c r="B5337" s="1" t="e">
        <f>IF(A5337&lt;&gt;"",VLOOKUP(A5337,'Ket qua do'!$B$5:$CE$50000,2,TRUE),"")</f>
        <v>#N/A</v>
      </c>
      <c r="C5337" s="19" t="e">
        <f>IF(A5337&lt;&gt;"",VLOOKUP(B5337,'Ket qua do'!$C$5:$AP$50000,$C$3,TRUE)*SQRT(3)*$C$11,"")</f>
        <v>#N/A</v>
      </c>
      <c r="D5337" s="21" t="e">
        <f>IF(A5337&lt;&gt;"",VLOOKUP(B5337,'Ket qua do'!$C$5:$AP$50000,$D$3,TRUE),"")</f>
        <v>#N/A</v>
      </c>
      <c r="E5337" s="21" t="e">
        <f>IF(A5337&lt;&gt;"",VLOOKUP(B5337,'Ket qua do'!$C$5:$AP$50000,$E$3,TRUE)*$C$12,"")</f>
        <v>#N/A</v>
      </c>
      <c r="F5337" s="21" t="e">
        <f>IF(A5337&lt;&gt;"",VLOOKUP(B5337,'Ket qua do'!$C$5:$AP$50000,$F$3,TRUE),"")</f>
        <v>#N/A</v>
      </c>
      <c r="G5337" s="21" t="e">
        <f>IF(A5337&lt;&gt;"",VLOOKUP(B5337,'Ket qua do'!$C$5:$AP$50000,$G$3,TRUE),"")</f>
        <v>#N/A</v>
      </c>
      <c r="H5337" s="21" t="e">
        <f>IF(A5337&lt;&gt;"",VLOOKUP(B5337,'Ket qua do'!$C$5:$AP$50000,$H$3,TRUE),"")</f>
        <v>#N/A</v>
      </c>
      <c r="I5337" s="21" t="e">
        <f>IF(A5337&lt;&gt;"",VLOOKUP(B5337,'Ket qua do'!$C$5:$AP$50000,$I$3,TRUE)*$E$9/1000,"")</f>
        <v>#N/A</v>
      </c>
      <c r="J5337" s="21" t="e">
        <f>IF(A5337&lt;&gt;"",VLOOKUP(B5337,'Ket qua do'!$C$5:$AP$50000,$J$3,TRUE)*$E$9/1000,"")</f>
        <v>#N/A</v>
      </c>
      <c r="K5337" s="21" t="e">
        <f>IF(A5337&lt;&gt;"",VLOOKUP(B5337,'Ket qua do'!$C$5:$AP$50000,$K$3,TRUE)*$E$9/1000,"")</f>
        <v>#N/A</v>
      </c>
      <c r="L5337" s="21" t="e">
        <f>IF(A5337&lt;&gt;"",VLOOKUP(B5337,'Ket qua do'!$C$5:$AP$50000,$L$3,TRUE),"")</f>
        <v>#N/A</v>
      </c>
    </row>
    <row r="5338" spans="1:12" x14ac:dyDescent="0.25">
      <c r="A5338" t="e">
        <f t="shared" ref="A5338:A5401" si="89">IF(A5337&lt;$E$8,A5337+1,"")</f>
        <v>#N/A</v>
      </c>
      <c r="B5338" s="1" t="e">
        <f>IF(A5338&lt;&gt;"",VLOOKUP(A5338,'Ket qua do'!$B$5:$CE$50000,2,TRUE),"")</f>
        <v>#N/A</v>
      </c>
      <c r="C5338" s="19" t="e">
        <f>IF(A5338&lt;&gt;"",VLOOKUP(B5338,'Ket qua do'!$C$5:$AP$50000,$C$3,TRUE)*SQRT(3)*$C$11,"")</f>
        <v>#N/A</v>
      </c>
      <c r="D5338" s="21" t="e">
        <f>IF(A5338&lt;&gt;"",VLOOKUP(B5338,'Ket qua do'!$C$5:$AP$50000,$D$3,TRUE),"")</f>
        <v>#N/A</v>
      </c>
      <c r="E5338" s="21" t="e">
        <f>IF(A5338&lt;&gt;"",VLOOKUP(B5338,'Ket qua do'!$C$5:$AP$50000,$E$3,TRUE)*$C$12,"")</f>
        <v>#N/A</v>
      </c>
      <c r="F5338" s="21" t="e">
        <f>IF(A5338&lt;&gt;"",VLOOKUP(B5338,'Ket qua do'!$C$5:$AP$50000,$F$3,TRUE),"")</f>
        <v>#N/A</v>
      </c>
      <c r="G5338" s="21" t="e">
        <f>IF(A5338&lt;&gt;"",VLOOKUP(B5338,'Ket qua do'!$C$5:$AP$50000,$G$3,TRUE),"")</f>
        <v>#N/A</v>
      </c>
      <c r="H5338" s="21" t="e">
        <f>IF(A5338&lt;&gt;"",VLOOKUP(B5338,'Ket qua do'!$C$5:$AP$50000,$H$3,TRUE),"")</f>
        <v>#N/A</v>
      </c>
      <c r="I5338" s="21" t="e">
        <f>IF(A5338&lt;&gt;"",VLOOKUP(B5338,'Ket qua do'!$C$5:$AP$50000,$I$3,TRUE)*$E$9/1000,"")</f>
        <v>#N/A</v>
      </c>
      <c r="J5338" s="21" t="e">
        <f>IF(A5338&lt;&gt;"",VLOOKUP(B5338,'Ket qua do'!$C$5:$AP$50000,$J$3,TRUE)*$E$9/1000,"")</f>
        <v>#N/A</v>
      </c>
      <c r="K5338" s="21" t="e">
        <f>IF(A5338&lt;&gt;"",VLOOKUP(B5338,'Ket qua do'!$C$5:$AP$50000,$K$3,TRUE)*$E$9/1000,"")</f>
        <v>#N/A</v>
      </c>
      <c r="L5338" s="21" t="e">
        <f>IF(A5338&lt;&gt;"",VLOOKUP(B5338,'Ket qua do'!$C$5:$AP$50000,$L$3,TRUE),"")</f>
        <v>#N/A</v>
      </c>
    </row>
    <row r="5339" spans="1:12" x14ac:dyDescent="0.25">
      <c r="A5339" t="e">
        <f t="shared" si="89"/>
        <v>#N/A</v>
      </c>
      <c r="B5339" s="1" t="e">
        <f>IF(A5339&lt;&gt;"",VLOOKUP(A5339,'Ket qua do'!$B$5:$CE$50000,2,TRUE),"")</f>
        <v>#N/A</v>
      </c>
      <c r="C5339" s="19" t="e">
        <f>IF(A5339&lt;&gt;"",VLOOKUP(B5339,'Ket qua do'!$C$5:$AP$50000,$C$3,TRUE)*SQRT(3)*$C$11,"")</f>
        <v>#N/A</v>
      </c>
      <c r="D5339" s="21" t="e">
        <f>IF(A5339&lt;&gt;"",VLOOKUP(B5339,'Ket qua do'!$C$5:$AP$50000,$D$3,TRUE),"")</f>
        <v>#N/A</v>
      </c>
      <c r="E5339" s="21" t="e">
        <f>IF(A5339&lt;&gt;"",VLOOKUP(B5339,'Ket qua do'!$C$5:$AP$50000,$E$3,TRUE)*$C$12,"")</f>
        <v>#N/A</v>
      </c>
      <c r="F5339" s="21" t="e">
        <f>IF(A5339&lt;&gt;"",VLOOKUP(B5339,'Ket qua do'!$C$5:$AP$50000,$F$3,TRUE),"")</f>
        <v>#N/A</v>
      </c>
      <c r="G5339" s="21" t="e">
        <f>IF(A5339&lt;&gt;"",VLOOKUP(B5339,'Ket qua do'!$C$5:$AP$50000,$G$3,TRUE),"")</f>
        <v>#N/A</v>
      </c>
      <c r="H5339" s="21" t="e">
        <f>IF(A5339&lt;&gt;"",VLOOKUP(B5339,'Ket qua do'!$C$5:$AP$50000,$H$3,TRUE),"")</f>
        <v>#N/A</v>
      </c>
      <c r="I5339" s="21" t="e">
        <f>IF(A5339&lt;&gt;"",VLOOKUP(B5339,'Ket qua do'!$C$5:$AP$50000,$I$3,TRUE)*$E$9/1000,"")</f>
        <v>#N/A</v>
      </c>
      <c r="J5339" s="21" t="e">
        <f>IF(A5339&lt;&gt;"",VLOOKUP(B5339,'Ket qua do'!$C$5:$AP$50000,$J$3,TRUE)*$E$9/1000,"")</f>
        <v>#N/A</v>
      </c>
      <c r="K5339" s="21" t="e">
        <f>IF(A5339&lt;&gt;"",VLOOKUP(B5339,'Ket qua do'!$C$5:$AP$50000,$K$3,TRUE)*$E$9/1000,"")</f>
        <v>#N/A</v>
      </c>
      <c r="L5339" s="21" t="e">
        <f>IF(A5339&lt;&gt;"",VLOOKUP(B5339,'Ket qua do'!$C$5:$AP$50000,$L$3,TRUE),"")</f>
        <v>#N/A</v>
      </c>
    </row>
    <row r="5340" spans="1:12" x14ac:dyDescent="0.25">
      <c r="A5340" t="e">
        <f t="shared" si="89"/>
        <v>#N/A</v>
      </c>
      <c r="B5340" s="1" t="e">
        <f>IF(A5340&lt;&gt;"",VLOOKUP(A5340,'Ket qua do'!$B$5:$CE$50000,2,TRUE),"")</f>
        <v>#N/A</v>
      </c>
      <c r="C5340" s="19" t="e">
        <f>IF(A5340&lt;&gt;"",VLOOKUP(B5340,'Ket qua do'!$C$5:$AP$50000,$C$3,TRUE)*SQRT(3)*$C$11,"")</f>
        <v>#N/A</v>
      </c>
      <c r="D5340" s="21" t="e">
        <f>IF(A5340&lt;&gt;"",VLOOKUP(B5340,'Ket qua do'!$C$5:$AP$50000,$D$3,TRUE),"")</f>
        <v>#N/A</v>
      </c>
      <c r="E5340" s="21" t="e">
        <f>IF(A5340&lt;&gt;"",VLOOKUP(B5340,'Ket qua do'!$C$5:$AP$50000,$E$3,TRUE)*$C$12,"")</f>
        <v>#N/A</v>
      </c>
      <c r="F5340" s="21" t="e">
        <f>IF(A5340&lt;&gt;"",VLOOKUP(B5340,'Ket qua do'!$C$5:$AP$50000,$F$3,TRUE),"")</f>
        <v>#N/A</v>
      </c>
      <c r="G5340" s="21" t="e">
        <f>IF(A5340&lt;&gt;"",VLOOKUP(B5340,'Ket qua do'!$C$5:$AP$50000,$G$3,TRUE),"")</f>
        <v>#N/A</v>
      </c>
      <c r="H5340" s="21" t="e">
        <f>IF(A5340&lt;&gt;"",VLOOKUP(B5340,'Ket qua do'!$C$5:$AP$50000,$H$3,TRUE),"")</f>
        <v>#N/A</v>
      </c>
      <c r="I5340" s="21" t="e">
        <f>IF(A5340&lt;&gt;"",VLOOKUP(B5340,'Ket qua do'!$C$5:$AP$50000,$I$3,TRUE)*$E$9/1000,"")</f>
        <v>#N/A</v>
      </c>
      <c r="J5340" s="21" t="e">
        <f>IF(A5340&lt;&gt;"",VLOOKUP(B5340,'Ket qua do'!$C$5:$AP$50000,$J$3,TRUE)*$E$9/1000,"")</f>
        <v>#N/A</v>
      </c>
      <c r="K5340" s="21" t="e">
        <f>IF(A5340&lt;&gt;"",VLOOKUP(B5340,'Ket qua do'!$C$5:$AP$50000,$K$3,TRUE)*$E$9/1000,"")</f>
        <v>#N/A</v>
      </c>
      <c r="L5340" s="21" t="e">
        <f>IF(A5340&lt;&gt;"",VLOOKUP(B5340,'Ket qua do'!$C$5:$AP$50000,$L$3,TRUE),"")</f>
        <v>#N/A</v>
      </c>
    </row>
    <row r="5341" spans="1:12" x14ac:dyDescent="0.25">
      <c r="A5341" t="e">
        <f t="shared" si="89"/>
        <v>#N/A</v>
      </c>
      <c r="B5341" s="1" t="e">
        <f>IF(A5341&lt;&gt;"",VLOOKUP(A5341,'Ket qua do'!$B$5:$CE$50000,2,TRUE),"")</f>
        <v>#N/A</v>
      </c>
      <c r="C5341" s="19" t="e">
        <f>IF(A5341&lt;&gt;"",VLOOKUP(B5341,'Ket qua do'!$C$5:$AP$50000,$C$3,TRUE)*SQRT(3)*$C$11,"")</f>
        <v>#N/A</v>
      </c>
      <c r="D5341" s="21" t="e">
        <f>IF(A5341&lt;&gt;"",VLOOKUP(B5341,'Ket qua do'!$C$5:$AP$50000,$D$3,TRUE),"")</f>
        <v>#N/A</v>
      </c>
      <c r="E5341" s="21" t="e">
        <f>IF(A5341&lt;&gt;"",VLOOKUP(B5341,'Ket qua do'!$C$5:$AP$50000,$E$3,TRUE)*$C$12,"")</f>
        <v>#N/A</v>
      </c>
      <c r="F5341" s="21" t="e">
        <f>IF(A5341&lt;&gt;"",VLOOKUP(B5341,'Ket qua do'!$C$5:$AP$50000,$F$3,TRUE),"")</f>
        <v>#N/A</v>
      </c>
      <c r="G5341" s="21" t="e">
        <f>IF(A5341&lt;&gt;"",VLOOKUP(B5341,'Ket qua do'!$C$5:$AP$50000,$G$3,TRUE),"")</f>
        <v>#N/A</v>
      </c>
      <c r="H5341" s="21" t="e">
        <f>IF(A5341&lt;&gt;"",VLOOKUP(B5341,'Ket qua do'!$C$5:$AP$50000,$H$3,TRUE),"")</f>
        <v>#N/A</v>
      </c>
      <c r="I5341" s="21" t="e">
        <f>IF(A5341&lt;&gt;"",VLOOKUP(B5341,'Ket qua do'!$C$5:$AP$50000,$I$3,TRUE)*$E$9/1000,"")</f>
        <v>#N/A</v>
      </c>
      <c r="J5341" s="21" t="e">
        <f>IF(A5341&lt;&gt;"",VLOOKUP(B5341,'Ket qua do'!$C$5:$AP$50000,$J$3,TRUE)*$E$9/1000,"")</f>
        <v>#N/A</v>
      </c>
      <c r="K5341" s="21" t="e">
        <f>IF(A5341&lt;&gt;"",VLOOKUP(B5341,'Ket qua do'!$C$5:$AP$50000,$K$3,TRUE)*$E$9/1000,"")</f>
        <v>#N/A</v>
      </c>
      <c r="L5341" s="21" t="e">
        <f>IF(A5341&lt;&gt;"",VLOOKUP(B5341,'Ket qua do'!$C$5:$AP$50000,$L$3,TRUE),"")</f>
        <v>#N/A</v>
      </c>
    </row>
    <row r="5342" spans="1:12" x14ac:dyDescent="0.25">
      <c r="A5342" t="e">
        <f t="shared" si="89"/>
        <v>#N/A</v>
      </c>
      <c r="B5342" s="1" t="e">
        <f>IF(A5342&lt;&gt;"",VLOOKUP(A5342,'Ket qua do'!$B$5:$CE$50000,2,TRUE),"")</f>
        <v>#N/A</v>
      </c>
      <c r="C5342" s="19" t="e">
        <f>IF(A5342&lt;&gt;"",VLOOKUP(B5342,'Ket qua do'!$C$5:$AP$50000,$C$3,TRUE)*SQRT(3)*$C$11,"")</f>
        <v>#N/A</v>
      </c>
      <c r="D5342" s="21" t="e">
        <f>IF(A5342&lt;&gt;"",VLOOKUP(B5342,'Ket qua do'!$C$5:$AP$50000,$D$3,TRUE),"")</f>
        <v>#N/A</v>
      </c>
      <c r="E5342" s="21" t="e">
        <f>IF(A5342&lt;&gt;"",VLOOKUP(B5342,'Ket qua do'!$C$5:$AP$50000,$E$3,TRUE)*$C$12,"")</f>
        <v>#N/A</v>
      </c>
      <c r="F5342" s="21" t="e">
        <f>IF(A5342&lt;&gt;"",VLOOKUP(B5342,'Ket qua do'!$C$5:$AP$50000,$F$3,TRUE),"")</f>
        <v>#N/A</v>
      </c>
      <c r="G5342" s="21" t="e">
        <f>IF(A5342&lt;&gt;"",VLOOKUP(B5342,'Ket qua do'!$C$5:$AP$50000,$G$3,TRUE),"")</f>
        <v>#N/A</v>
      </c>
      <c r="H5342" s="21" t="e">
        <f>IF(A5342&lt;&gt;"",VLOOKUP(B5342,'Ket qua do'!$C$5:$AP$50000,$H$3,TRUE),"")</f>
        <v>#N/A</v>
      </c>
      <c r="I5342" s="21" t="e">
        <f>IF(A5342&lt;&gt;"",VLOOKUP(B5342,'Ket qua do'!$C$5:$AP$50000,$I$3,TRUE)*$E$9/1000,"")</f>
        <v>#N/A</v>
      </c>
      <c r="J5342" s="21" t="e">
        <f>IF(A5342&lt;&gt;"",VLOOKUP(B5342,'Ket qua do'!$C$5:$AP$50000,$J$3,TRUE)*$E$9/1000,"")</f>
        <v>#N/A</v>
      </c>
      <c r="K5342" s="21" t="e">
        <f>IF(A5342&lt;&gt;"",VLOOKUP(B5342,'Ket qua do'!$C$5:$AP$50000,$K$3,TRUE)*$E$9/1000,"")</f>
        <v>#N/A</v>
      </c>
      <c r="L5342" s="21" t="e">
        <f>IF(A5342&lt;&gt;"",VLOOKUP(B5342,'Ket qua do'!$C$5:$AP$50000,$L$3,TRUE),"")</f>
        <v>#N/A</v>
      </c>
    </row>
    <row r="5343" spans="1:12" x14ac:dyDescent="0.25">
      <c r="A5343" t="e">
        <f t="shared" si="89"/>
        <v>#N/A</v>
      </c>
      <c r="B5343" s="1" t="e">
        <f>IF(A5343&lt;&gt;"",VLOOKUP(A5343,'Ket qua do'!$B$5:$CE$50000,2,TRUE),"")</f>
        <v>#N/A</v>
      </c>
      <c r="C5343" s="19" t="e">
        <f>IF(A5343&lt;&gt;"",VLOOKUP(B5343,'Ket qua do'!$C$5:$AP$50000,$C$3,TRUE)*SQRT(3)*$C$11,"")</f>
        <v>#N/A</v>
      </c>
      <c r="D5343" s="21" t="e">
        <f>IF(A5343&lt;&gt;"",VLOOKUP(B5343,'Ket qua do'!$C$5:$AP$50000,$D$3,TRUE),"")</f>
        <v>#N/A</v>
      </c>
      <c r="E5343" s="21" t="e">
        <f>IF(A5343&lt;&gt;"",VLOOKUP(B5343,'Ket qua do'!$C$5:$AP$50000,$E$3,TRUE)*$C$12,"")</f>
        <v>#N/A</v>
      </c>
      <c r="F5343" s="21" t="e">
        <f>IF(A5343&lt;&gt;"",VLOOKUP(B5343,'Ket qua do'!$C$5:$AP$50000,$F$3,TRUE),"")</f>
        <v>#N/A</v>
      </c>
      <c r="G5343" s="21" t="e">
        <f>IF(A5343&lt;&gt;"",VLOOKUP(B5343,'Ket qua do'!$C$5:$AP$50000,$G$3,TRUE),"")</f>
        <v>#N/A</v>
      </c>
      <c r="H5343" s="21" t="e">
        <f>IF(A5343&lt;&gt;"",VLOOKUP(B5343,'Ket qua do'!$C$5:$AP$50000,$H$3,TRUE),"")</f>
        <v>#N/A</v>
      </c>
      <c r="I5343" s="21" t="e">
        <f>IF(A5343&lt;&gt;"",VLOOKUP(B5343,'Ket qua do'!$C$5:$AP$50000,$I$3,TRUE)*$E$9/1000,"")</f>
        <v>#N/A</v>
      </c>
      <c r="J5343" s="21" t="e">
        <f>IF(A5343&lt;&gt;"",VLOOKUP(B5343,'Ket qua do'!$C$5:$AP$50000,$J$3,TRUE)*$E$9/1000,"")</f>
        <v>#N/A</v>
      </c>
      <c r="K5343" s="21" t="e">
        <f>IF(A5343&lt;&gt;"",VLOOKUP(B5343,'Ket qua do'!$C$5:$AP$50000,$K$3,TRUE)*$E$9/1000,"")</f>
        <v>#N/A</v>
      </c>
      <c r="L5343" s="21" t="e">
        <f>IF(A5343&lt;&gt;"",VLOOKUP(B5343,'Ket qua do'!$C$5:$AP$50000,$L$3,TRUE),"")</f>
        <v>#N/A</v>
      </c>
    </row>
    <row r="5344" spans="1:12" x14ac:dyDescent="0.25">
      <c r="A5344" t="e">
        <f t="shared" si="89"/>
        <v>#N/A</v>
      </c>
      <c r="B5344" s="1" t="e">
        <f>IF(A5344&lt;&gt;"",VLOOKUP(A5344,'Ket qua do'!$B$5:$CE$50000,2,TRUE),"")</f>
        <v>#N/A</v>
      </c>
      <c r="C5344" s="19" t="e">
        <f>IF(A5344&lt;&gt;"",VLOOKUP(B5344,'Ket qua do'!$C$5:$AP$50000,$C$3,TRUE)*SQRT(3)*$C$11,"")</f>
        <v>#N/A</v>
      </c>
      <c r="D5344" s="21" t="e">
        <f>IF(A5344&lt;&gt;"",VLOOKUP(B5344,'Ket qua do'!$C$5:$AP$50000,$D$3,TRUE),"")</f>
        <v>#N/A</v>
      </c>
      <c r="E5344" s="21" t="e">
        <f>IF(A5344&lt;&gt;"",VLOOKUP(B5344,'Ket qua do'!$C$5:$AP$50000,$E$3,TRUE)*$C$12,"")</f>
        <v>#N/A</v>
      </c>
      <c r="F5344" s="21" t="e">
        <f>IF(A5344&lt;&gt;"",VLOOKUP(B5344,'Ket qua do'!$C$5:$AP$50000,$F$3,TRUE),"")</f>
        <v>#N/A</v>
      </c>
      <c r="G5344" s="21" t="e">
        <f>IF(A5344&lt;&gt;"",VLOOKUP(B5344,'Ket qua do'!$C$5:$AP$50000,$G$3,TRUE),"")</f>
        <v>#N/A</v>
      </c>
      <c r="H5344" s="21" t="e">
        <f>IF(A5344&lt;&gt;"",VLOOKUP(B5344,'Ket qua do'!$C$5:$AP$50000,$H$3,TRUE),"")</f>
        <v>#N/A</v>
      </c>
      <c r="I5344" s="21" t="e">
        <f>IF(A5344&lt;&gt;"",VLOOKUP(B5344,'Ket qua do'!$C$5:$AP$50000,$I$3,TRUE)*$E$9/1000,"")</f>
        <v>#N/A</v>
      </c>
      <c r="J5344" s="21" t="e">
        <f>IF(A5344&lt;&gt;"",VLOOKUP(B5344,'Ket qua do'!$C$5:$AP$50000,$J$3,TRUE)*$E$9/1000,"")</f>
        <v>#N/A</v>
      </c>
      <c r="K5344" s="21" t="e">
        <f>IF(A5344&lt;&gt;"",VLOOKUP(B5344,'Ket qua do'!$C$5:$AP$50000,$K$3,TRUE)*$E$9/1000,"")</f>
        <v>#N/A</v>
      </c>
      <c r="L5344" s="21" t="e">
        <f>IF(A5344&lt;&gt;"",VLOOKUP(B5344,'Ket qua do'!$C$5:$AP$50000,$L$3,TRUE),"")</f>
        <v>#N/A</v>
      </c>
    </row>
    <row r="5345" spans="1:12" x14ac:dyDescent="0.25">
      <c r="A5345" t="e">
        <f t="shared" si="89"/>
        <v>#N/A</v>
      </c>
      <c r="B5345" s="1" t="e">
        <f>IF(A5345&lt;&gt;"",VLOOKUP(A5345,'Ket qua do'!$B$5:$CE$50000,2,TRUE),"")</f>
        <v>#N/A</v>
      </c>
      <c r="C5345" s="19" t="e">
        <f>IF(A5345&lt;&gt;"",VLOOKUP(B5345,'Ket qua do'!$C$5:$AP$50000,$C$3,TRUE)*SQRT(3)*$C$11,"")</f>
        <v>#N/A</v>
      </c>
      <c r="D5345" s="21" t="e">
        <f>IF(A5345&lt;&gt;"",VLOOKUP(B5345,'Ket qua do'!$C$5:$AP$50000,$D$3,TRUE),"")</f>
        <v>#N/A</v>
      </c>
      <c r="E5345" s="21" t="e">
        <f>IF(A5345&lt;&gt;"",VLOOKUP(B5345,'Ket qua do'!$C$5:$AP$50000,$E$3,TRUE)*$C$12,"")</f>
        <v>#N/A</v>
      </c>
      <c r="F5345" s="21" t="e">
        <f>IF(A5345&lt;&gt;"",VLOOKUP(B5345,'Ket qua do'!$C$5:$AP$50000,$F$3,TRUE),"")</f>
        <v>#N/A</v>
      </c>
      <c r="G5345" s="21" t="e">
        <f>IF(A5345&lt;&gt;"",VLOOKUP(B5345,'Ket qua do'!$C$5:$AP$50000,$G$3,TRUE),"")</f>
        <v>#N/A</v>
      </c>
      <c r="H5345" s="21" t="e">
        <f>IF(A5345&lt;&gt;"",VLOOKUP(B5345,'Ket qua do'!$C$5:$AP$50000,$H$3,TRUE),"")</f>
        <v>#N/A</v>
      </c>
      <c r="I5345" s="21" t="e">
        <f>IF(A5345&lt;&gt;"",VLOOKUP(B5345,'Ket qua do'!$C$5:$AP$50000,$I$3,TRUE)*$E$9/1000,"")</f>
        <v>#N/A</v>
      </c>
      <c r="J5345" s="21" t="e">
        <f>IF(A5345&lt;&gt;"",VLOOKUP(B5345,'Ket qua do'!$C$5:$AP$50000,$J$3,TRUE)*$E$9/1000,"")</f>
        <v>#N/A</v>
      </c>
      <c r="K5345" s="21" t="e">
        <f>IF(A5345&lt;&gt;"",VLOOKUP(B5345,'Ket qua do'!$C$5:$AP$50000,$K$3,TRUE)*$E$9/1000,"")</f>
        <v>#N/A</v>
      </c>
      <c r="L5345" s="21" t="e">
        <f>IF(A5345&lt;&gt;"",VLOOKUP(B5345,'Ket qua do'!$C$5:$AP$50000,$L$3,TRUE),"")</f>
        <v>#N/A</v>
      </c>
    </row>
    <row r="5346" spans="1:12" x14ac:dyDescent="0.25">
      <c r="A5346" t="e">
        <f t="shared" si="89"/>
        <v>#N/A</v>
      </c>
      <c r="B5346" s="1" t="e">
        <f>IF(A5346&lt;&gt;"",VLOOKUP(A5346,'Ket qua do'!$B$5:$CE$50000,2,TRUE),"")</f>
        <v>#N/A</v>
      </c>
      <c r="C5346" s="19" t="e">
        <f>IF(A5346&lt;&gt;"",VLOOKUP(B5346,'Ket qua do'!$C$5:$AP$50000,$C$3,TRUE)*SQRT(3)*$C$11,"")</f>
        <v>#N/A</v>
      </c>
      <c r="D5346" s="21" t="e">
        <f>IF(A5346&lt;&gt;"",VLOOKUP(B5346,'Ket qua do'!$C$5:$AP$50000,$D$3,TRUE),"")</f>
        <v>#N/A</v>
      </c>
      <c r="E5346" s="21" t="e">
        <f>IF(A5346&lt;&gt;"",VLOOKUP(B5346,'Ket qua do'!$C$5:$AP$50000,$E$3,TRUE)*$C$12,"")</f>
        <v>#N/A</v>
      </c>
      <c r="F5346" s="21" t="e">
        <f>IF(A5346&lt;&gt;"",VLOOKUP(B5346,'Ket qua do'!$C$5:$AP$50000,$F$3,TRUE),"")</f>
        <v>#N/A</v>
      </c>
      <c r="G5346" s="21" t="e">
        <f>IF(A5346&lt;&gt;"",VLOOKUP(B5346,'Ket qua do'!$C$5:$AP$50000,$G$3,TRUE),"")</f>
        <v>#N/A</v>
      </c>
      <c r="H5346" s="21" t="e">
        <f>IF(A5346&lt;&gt;"",VLOOKUP(B5346,'Ket qua do'!$C$5:$AP$50000,$H$3,TRUE),"")</f>
        <v>#N/A</v>
      </c>
      <c r="I5346" s="21" t="e">
        <f>IF(A5346&lt;&gt;"",VLOOKUP(B5346,'Ket qua do'!$C$5:$AP$50000,$I$3,TRUE)*$E$9/1000,"")</f>
        <v>#N/A</v>
      </c>
      <c r="J5346" s="21" t="e">
        <f>IF(A5346&lt;&gt;"",VLOOKUP(B5346,'Ket qua do'!$C$5:$AP$50000,$J$3,TRUE)*$E$9/1000,"")</f>
        <v>#N/A</v>
      </c>
      <c r="K5346" s="21" t="e">
        <f>IF(A5346&lt;&gt;"",VLOOKUP(B5346,'Ket qua do'!$C$5:$AP$50000,$K$3,TRUE)*$E$9/1000,"")</f>
        <v>#N/A</v>
      </c>
      <c r="L5346" s="21" t="e">
        <f>IF(A5346&lt;&gt;"",VLOOKUP(B5346,'Ket qua do'!$C$5:$AP$50000,$L$3,TRUE),"")</f>
        <v>#N/A</v>
      </c>
    </row>
    <row r="5347" spans="1:12" x14ac:dyDescent="0.25">
      <c r="A5347" t="e">
        <f t="shared" si="89"/>
        <v>#N/A</v>
      </c>
      <c r="B5347" s="1" t="e">
        <f>IF(A5347&lt;&gt;"",VLOOKUP(A5347,'Ket qua do'!$B$5:$CE$50000,2,TRUE),"")</f>
        <v>#N/A</v>
      </c>
      <c r="C5347" s="19" t="e">
        <f>IF(A5347&lt;&gt;"",VLOOKUP(B5347,'Ket qua do'!$C$5:$AP$50000,$C$3,TRUE)*SQRT(3)*$C$11,"")</f>
        <v>#N/A</v>
      </c>
      <c r="D5347" s="21" t="e">
        <f>IF(A5347&lt;&gt;"",VLOOKUP(B5347,'Ket qua do'!$C$5:$AP$50000,$D$3,TRUE),"")</f>
        <v>#N/A</v>
      </c>
      <c r="E5347" s="21" t="e">
        <f>IF(A5347&lt;&gt;"",VLOOKUP(B5347,'Ket qua do'!$C$5:$AP$50000,$E$3,TRUE)*$C$12,"")</f>
        <v>#N/A</v>
      </c>
      <c r="F5347" s="21" t="e">
        <f>IF(A5347&lt;&gt;"",VLOOKUP(B5347,'Ket qua do'!$C$5:$AP$50000,$F$3,TRUE),"")</f>
        <v>#N/A</v>
      </c>
      <c r="G5347" s="21" t="e">
        <f>IF(A5347&lt;&gt;"",VLOOKUP(B5347,'Ket qua do'!$C$5:$AP$50000,$G$3,TRUE),"")</f>
        <v>#N/A</v>
      </c>
      <c r="H5347" s="21" t="e">
        <f>IF(A5347&lt;&gt;"",VLOOKUP(B5347,'Ket qua do'!$C$5:$AP$50000,$H$3,TRUE),"")</f>
        <v>#N/A</v>
      </c>
      <c r="I5347" s="21" t="e">
        <f>IF(A5347&lt;&gt;"",VLOOKUP(B5347,'Ket qua do'!$C$5:$AP$50000,$I$3,TRUE)*$E$9/1000,"")</f>
        <v>#N/A</v>
      </c>
      <c r="J5347" s="21" t="e">
        <f>IF(A5347&lt;&gt;"",VLOOKUP(B5347,'Ket qua do'!$C$5:$AP$50000,$J$3,TRUE)*$E$9/1000,"")</f>
        <v>#N/A</v>
      </c>
      <c r="K5347" s="21" t="e">
        <f>IF(A5347&lt;&gt;"",VLOOKUP(B5347,'Ket qua do'!$C$5:$AP$50000,$K$3,TRUE)*$E$9/1000,"")</f>
        <v>#N/A</v>
      </c>
      <c r="L5347" s="21" t="e">
        <f>IF(A5347&lt;&gt;"",VLOOKUP(B5347,'Ket qua do'!$C$5:$AP$50000,$L$3,TRUE),"")</f>
        <v>#N/A</v>
      </c>
    </row>
    <row r="5348" spans="1:12" x14ac:dyDescent="0.25">
      <c r="A5348" t="e">
        <f t="shared" si="89"/>
        <v>#N/A</v>
      </c>
      <c r="B5348" s="1" t="e">
        <f>IF(A5348&lt;&gt;"",VLOOKUP(A5348,'Ket qua do'!$B$5:$CE$50000,2,TRUE),"")</f>
        <v>#N/A</v>
      </c>
      <c r="C5348" s="19" t="e">
        <f>IF(A5348&lt;&gt;"",VLOOKUP(B5348,'Ket qua do'!$C$5:$AP$50000,$C$3,TRUE)*SQRT(3)*$C$11,"")</f>
        <v>#N/A</v>
      </c>
      <c r="D5348" s="21" t="e">
        <f>IF(A5348&lt;&gt;"",VLOOKUP(B5348,'Ket qua do'!$C$5:$AP$50000,$D$3,TRUE),"")</f>
        <v>#N/A</v>
      </c>
      <c r="E5348" s="21" t="e">
        <f>IF(A5348&lt;&gt;"",VLOOKUP(B5348,'Ket qua do'!$C$5:$AP$50000,$E$3,TRUE)*$C$12,"")</f>
        <v>#N/A</v>
      </c>
      <c r="F5348" s="21" t="e">
        <f>IF(A5348&lt;&gt;"",VLOOKUP(B5348,'Ket qua do'!$C$5:$AP$50000,$F$3,TRUE),"")</f>
        <v>#N/A</v>
      </c>
      <c r="G5348" s="21" t="e">
        <f>IF(A5348&lt;&gt;"",VLOOKUP(B5348,'Ket qua do'!$C$5:$AP$50000,$G$3,TRUE),"")</f>
        <v>#N/A</v>
      </c>
      <c r="H5348" s="21" t="e">
        <f>IF(A5348&lt;&gt;"",VLOOKUP(B5348,'Ket qua do'!$C$5:$AP$50000,$H$3,TRUE),"")</f>
        <v>#N/A</v>
      </c>
      <c r="I5348" s="21" t="e">
        <f>IF(A5348&lt;&gt;"",VLOOKUP(B5348,'Ket qua do'!$C$5:$AP$50000,$I$3,TRUE)*$E$9/1000,"")</f>
        <v>#N/A</v>
      </c>
      <c r="J5348" s="21" t="e">
        <f>IF(A5348&lt;&gt;"",VLOOKUP(B5348,'Ket qua do'!$C$5:$AP$50000,$J$3,TRUE)*$E$9/1000,"")</f>
        <v>#N/A</v>
      </c>
      <c r="K5348" s="21" t="e">
        <f>IF(A5348&lt;&gt;"",VLOOKUP(B5348,'Ket qua do'!$C$5:$AP$50000,$K$3,TRUE)*$E$9/1000,"")</f>
        <v>#N/A</v>
      </c>
      <c r="L5348" s="21" t="e">
        <f>IF(A5348&lt;&gt;"",VLOOKUP(B5348,'Ket qua do'!$C$5:$AP$50000,$L$3,TRUE),"")</f>
        <v>#N/A</v>
      </c>
    </row>
    <row r="5349" spans="1:12" x14ac:dyDescent="0.25">
      <c r="A5349" t="e">
        <f t="shared" si="89"/>
        <v>#N/A</v>
      </c>
      <c r="B5349" s="1" t="e">
        <f>IF(A5349&lt;&gt;"",VLOOKUP(A5349,'Ket qua do'!$B$5:$CE$50000,2,TRUE),"")</f>
        <v>#N/A</v>
      </c>
      <c r="C5349" s="19" t="e">
        <f>IF(A5349&lt;&gt;"",VLOOKUP(B5349,'Ket qua do'!$C$5:$AP$50000,$C$3,TRUE)*SQRT(3)*$C$11,"")</f>
        <v>#N/A</v>
      </c>
      <c r="D5349" s="21" t="e">
        <f>IF(A5349&lt;&gt;"",VLOOKUP(B5349,'Ket qua do'!$C$5:$AP$50000,$D$3,TRUE),"")</f>
        <v>#N/A</v>
      </c>
      <c r="E5349" s="21" t="e">
        <f>IF(A5349&lt;&gt;"",VLOOKUP(B5349,'Ket qua do'!$C$5:$AP$50000,$E$3,TRUE)*$C$12,"")</f>
        <v>#N/A</v>
      </c>
      <c r="F5349" s="21" t="e">
        <f>IF(A5349&lt;&gt;"",VLOOKUP(B5349,'Ket qua do'!$C$5:$AP$50000,$F$3,TRUE),"")</f>
        <v>#N/A</v>
      </c>
      <c r="G5349" s="21" t="e">
        <f>IF(A5349&lt;&gt;"",VLOOKUP(B5349,'Ket qua do'!$C$5:$AP$50000,$G$3,TRUE),"")</f>
        <v>#N/A</v>
      </c>
      <c r="H5349" s="21" t="e">
        <f>IF(A5349&lt;&gt;"",VLOOKUP(B5349,'Ket qua do'!$C$5:$AP$50000,$H$3,TRUE),"")</f>
        <v>#N/A</v>
      </c>
      <c r="I5349" s="21" t="e">
        <f>IF(A5349&lt;&gt;"",VLOOKUP(B5349,'Ket qua do'!$C$5:$AP$50000,$I$3,TRUE)*$E$9/1000,"")</f>
        <v>#N/A</v>
      </c>
      <c r="J5349" s="21" t="e">
        <f>IF(A5349&lt;&gt;"",VLOOKUP(B5349,'Ket qua do'!$C$5:$AP$50000,$J$3,TRUE)*$E$9/1000,"")</f>
        <v>#N/A</v>
      </c>
      <c r="K5349" s="21" t="e">
        <f>IF(A5349&lt;&gt;"",VLOOKUP(B5349,'Ket qua do'!$C$5:$AP$50000,$K$3,TRUE)*$E$9/1000,"")</f>
        <v>#N/A</v>
      </c>
      <c r="L5349" s="21" t="e">
        <f>IF(A5349&lt;&gt;"",VLOOKUP(B5349,'Ket qua do'!$C$5:$AP$50000,$L$3,TRUE),"")</f>
        <v>#N/A</v>
      </c>
    </row>
    <row r="5350" spans="1:12" x14ac:dyDescent="0.25">
      <c r="A5350" t="e">
        <f t="shared" si="89"/>
        <v>#N/A</v>
      </c>
      <c r="B5350" s="1" t="e">
        <f>IF(A5350&lt;&gt;"",VLOOKUP(A5350,'Ket qua do'!$B$5:$CE$50000,2,TRUE),"")</f>
        <v>#N/A</v>
      </c>
      <c r="C5350" s="19" t="e">
        <f>IF(A5350&lt;&gt;"",VLOOKUP(B5350,'Ket qua do'!$C$5:$AP$50000,$C$3,TRUE)*SQRT(3)*$C$11,"")</f>
        <v>#N/A</v>
      </c>
      <c r="D5350" s="21" t="e">
        <f>IF(A5350&lt;&gt;"",VLOOKUP(B5350,'Ket qua do'!$C$5:$AP$50000,$D$3,TRUE),"")</f>
        <v>#N/A</v>
      </c>
      <c r="E5350" s="21" t="e">
        <f>IF(A5350&lt;&gt;"",VLOOKUP(B5350,'Ket qua do'!$C$5:$AP$50000,$E$3,TRUE)*$C$12,"")</f>
        <v>#N/A</v>
      </c>
      <c r="F5350" s="21" t="e">
        <f>IF(A5350&lt;&gt;"",VLOOKUP(B5350,'Ket qua do'!$C$5:$AP$50000,$F$3,TRUE),"")</f>
        <v>#N/A</v>
      </c>
      <c r="G5350" s="21" t="e">
        <f>IF(A5350&lt;&gt;"",VLOOKUP(B5350,'Ket qua do'!$C$5:$AP$50000,$G$3,TRUE),"")</f>
        <v>#N/A</v>
      </c>
      <c r="H5350" s="21" t="e">
        <f>IF(A5350&lt;&gt;"",VLOOKUP(B5350,'Ket qua do'!$C$5:$AP$50000,$H$3,TRUE),"")</f>
        <v>#N/A</v>
      </c>
      <c r="I5350" s="21" t="e">
        <f>IF(A5350&lt;&gt;"",VLOOKUP(B5350,'Ket qua do'!$C$5:$AP$50000,$I$3,TRUE)*$E$9/1000,"")</f>
        <v>#N/A</v>
      </c>
      <c r="J5350" s="21" t="e">
        <f>IF(A5350&lt;&gt;"",VLOOKUP(B5350,'Ket qua do'!$C$5:$AP$50000,$J$3,TRUE)*$E$9/1000,"")</f>
        <v>#N/A</v>
      </c>
      <c r="K5350" s="21" t="e">
        <f>IF(A5350&lt;&gt;"",VLOOKUP(B5350,'Ket qua do'!$C$5:$AP$50000,$K$3,TRUE)*$E$9/1000,"")</f>
        <v>#N/A</v>
      </c>
      <c r="L5350" s="21" t="e">
        <f>IF(A5350&lt;&gt;"",VLOOKUP(B5350,'Ket qua do'!$C$5:$AP$50000,$L$3,TRUE),"")</f>
        <v>#N/A</v>
      </c>
    </row>
    <row r="5351" spans="1:12" x14ac:dyDescent="0.25">
      <c r="A5351" t="e">
        <f t="shared" si="89"/>
        <v>#N/A</v>
      </c>
      <c r="B5351" s="1" t="e">
        <f>IF(A5351&lt;&gt;"",VLOOKUP(A5351,'Ket qua do'!$B$5:$CE$50000,2,TRUE),"")</f>
        <v>#N/A</v>
      </c>
      <c r="C5351" s="19" t="e">
        <f>IF(A5351&lt;&gt;"",VLOOKUP(B5351,'Ket qua do'!$C$5:$AP$50000,$C$3,TRUE)*SQRT(3)*$C$11,"")</f>
        <v>#N/A</v>
      </c>
      <c r="D5351" s="21" t="e">
        <f>IF(A5351&lt;&gt;"",VLOOKUP(B5351,'Ket qua do'!$C$5:$AP$50000,$D$3,TRUE),"")</f>
        <v>#N/A</v>
      </c>
      <c r="E5351" s="21" t="e">
        <f>IF(A5351&lt;&gt;"",VLOOKUP(B5351,'Ket qua do'!$C$5:$AP$50000,$E$3,TRUE)*$C$12,"")</f>
        <v>#N/A</v>
      </c>
      <c r="F5351" s="21" t="e">
        <f>IF(A5351&lt;&gt;"",VLOOKUP(B5351,'Ket qua do'!$C$5:$AP$50000,$F$3,TRUE),"")</f>
        <v>#N/A</v>
      </c>
      <c r="G5351" s="21" t="e">
        <f>IF(A5351&lt;&gt;"",VLOOKUP(B5351,'Ket qua do'!$C$5:$AP$50000,$G$3,TRUE),"")</f>
        <v>#N/A</v>
      </c>
      <c r="H5351" s="21" t="e">
        <f>IF(A5351&lt;&gt;"",VLOOKUP(B5351,'Ket qua do'!$C$5:$AP$50000,$H$3,TRUE),"")</f>
        <v>#N/A</v>
      </c>
      <c r="I5351" s="21" t="e">
        <f>IF(A5351&lt;&gt;"",VLOOKUP(B5351,'Ket qua do'!$C$5:$AP$50000,$I$3,TRUE)*$E$9/1000,"")</f>
        <v>#N/A</v>
      </c>
      <c r="J5351" s="21" t="e">
        <f>IF(A5351&lt;&gt;"",VLOOKUP(B5351,'Ket qua do'!$C$5:$AP$50000,$J$3,TRUE)*$E$9/1000,"")</f>
        <v>#N/A</v>
      </c>
      <c r="K5351" s="21" t="e">
        <f>IF(A5351&lt;&gt;"",VLOOKUP(B5351,'Ket qua do'!$C$5:$AP$50000,$K$3,TRUE)*$E$9/1000,"")</f>
        <v>#N/A</v>
      </c>
      <c r="L5351" s="21" t="e">
        <f>IF(A5351&lt;&gt;"",VLOOKUP(B5351,'Ket qua do'!$C$5:$AP$50000,$L$3,TRUE),"")</f>
        <v>#N/A</v>
      </c>
    </row>
    <row r="5352" spans="1:12" x14ac:dyDescent="0.25">
      <c r="A5352" t="e">
        <f t="shared" si="89"/>
        <v>#N/A</v>
      </c>
      <c r="B5352" s="1" t="e">
        <f>IF(A5352&lt;&gt;"",VLOOKUP(A5352,'Ket qua do'!$B$5:$CE$50000,2,TRUE),"")</f>
        <v>#N/A</v>
      </c>
      <c r="C5352" s="19" t="e">
        <f>IF(A5352&lt;&gt;"",VLOOKUP(B5352,'Ket qua do'!$C$5:$AP$50000,$C$3,TRUE)*SQRT(3)*$C$11,"")</f>
        <v>#N/A</v>
      </c>
      <c r="D5352" s="21" t="e">
        <f>IF(A5352&lt;&gt;"",VLOOKUP(B5352,'Ket qua do'!$C$5:$AP$50000,$D$3,TRUE),"")</f>
        <v>#N/A</v>
      </c>
      <c r="E5352" s="21" t="e">
        <f>IF(A5352&lt;&gt;"",VLOOKUP(B5352,'Ket qua do'!$C$5:$AP$50000,$E$3,TRUE)*$C$12,"")</f>
        <v>#N/A</v>
      </c>
      <c r="F5352" s="21" t="e">
        <f>IF(A5352&lt;&gt;"",VLOOKUP(B5352,'Ket qua do'!$C$5:$AP$50000,$F$3,TRUE),"")</f>
        <v>#N/A</v>
      </c>
      <c r="G5352" s="21" t="e">
        <f>IF(A5352&lt;&gt;"",VLOOKUP(B5352,'Ket qua do'!$C$5:$AP$50000,$G$3,TRUE),"")</f>
        <v>#N/A</v>
      </c>
      <c r="H5352" s="21" t="e">
        <f>IF(A5352&lt;&gt;"",VLOOKUP(B5352,'Ket qua do'!$C$5:$AP$50000,$H$3,TRUE),"")</f>
        <v>#N/A</v>
      </c>
      <c r="I5352" s="21" t="e">
        <f>IF(A5352&lt;&gt;"",VLOOKUP(B5352,'Ket qua do'!$C$5:$AP$50000,$I$3,TRUE)*$E$9/1000,"")</f>
        <v>#N/A</v>
      </c>
      <c r="J5352" s="21" t="e">
        <f>IF(A5352&lt;&gt;"",VLOOKUP(B5352,'Ket qua do'!$C$5:$AP$50000,$J$3,TRUE)*$E$9/1000,"")</f>
        <v>#N/A</v>
      </c>
      <c r="K5352" s="21" t="e">
        <f>IF(A5352&lt;&gt;"",VLOOKUP(B5352,'Ket qua do'!$C$5:$AP$50000,$K$3,TRUE)*$E$9/1000,"")</f>
        <v>#N/A</v>
      </c>
      <c r="L5352" s="21" t="e">
        <f>IF(A5352&lt;&gt;"",VLOOKUP(B5352,'Ket qua do'!$C$5:$AP$50000,$L$3,TRUE),"")</f>
        <v>#N/A</v>
      </c>
    </row>
    <row r="5353" spans="1:12" x14ac:dyDescent="0.25">
      <c r="A5353" t="e">
        <f t="shared" si="89"/>
        <v>#N/A</v>
      </c>
      <c r="B5353" s="1" t="e">
        <f>IF(A5353&lt;&gt;"",VLOOKUP(A5353,'Ket qua do'!$B$5:$CE$50000,2,TRUE),"")</f>
        <v>#N/A</v>
      </c>
      <c r="C5353" s="19" t="e">
        <f>IF(A5353&lt;&gt;"",VLOOKUP(B5353,'Ket qua do'!$C$5:$AP$50000,$C$3,TRUE)*SQRT(3)*$C$11,"")</f>
        <v>#N/A</v>
      </c>
      <c r="D5353" s="21" t="e">
        <f>IF(A5353&lt;&gt;"",VLOOKUP(B5353,'Ket qua do'!$C$5:$AP$50000,$D$3,TRUE),"")</f>
        <v>#N/A</v>
      </c>
      <c r="E5353" s="21" t="e">
        <f>IF(A5353&lt;&gt;"",VLOOKUP(B5353,'Ket qua do'!$C$5:$AP$50000,$E$3,TRUE)*$C$12,"")</f>
        <v>#N/A</v>
      </c>
      <c r="F5353" s="21" t="e">
        <f>IF(A5353&lt;&gt;"",VLOOKUP(B5353,'Ket qua do'!$C$5:$AP$50000,$F$3,TRUE),"")</f>
        <v>#N/A</v>
      </c>
      <c r="G5353" s="21" t="e">
        <f>IF(A5353&lt;&gt;"",VLOOKUP(B5353,'Ket qua do'!$C$5:$AP$50000,$G$3,TRUE),"")</f>
        <v>#N/A</v>
      </c>
      <c r="H5353" s="21" t="e">
        <f>IF(A5353&lt;&gt;"",VLOOKUP(B5353,'Ket qua do'!$C$5:$AP$50000,$H$3,TRUE),"")</f>
        <v>#N/A</v>
      </c>
      <c r="I5353" s="21" t="e">
        <f>IF(A5353&lt;&gt;"",VLOOKUP(B5353,'Ket qua do'!$C$5:$AP$50000,$I$3,TRUE)*$E$9/1000,"")</f>
        <v>#N/A</v>
      </c>
      <c r="J5353" s="21" t="e">
        <f>IF(A5353&lt;&gt;"",VLOOKUP(B5353,'Ket qua do'!$C$5:$AP$50000,$J$3,TRUE)*$E$9/1000,"")</f>
        <v>#N/A</v>
      </c>
      <c r="K5353" s="21" t="e">
        <f>IF(A5353&lt;&gt;"",VLOOKUP(B5353,'Ket qua do'!$C$5:$AP$50000,$K$3,TRUE)*$E$9/1000,"")</f>
        <v>#N/A</v>
      </c>
      <c r="L5353" s="21" t="e">
        <f>IF(A5353&lt;&gt;"",VLOOKUP(B5353,'Ket qua do'!$C$5:$AP$50000,$L$3,TRUE),"")</f>
        <v>#N/A</v>
      </c>
    </row>
    <row r="5354" spans="1:12" x14ac:dyDescent="0.25">
      <c r="A5354" t="e">
        <f t="shared" si="89"/>
        <v>#N/A</v>
      </c>
      <c r="B5354" s="1" t="e">
        <f>IF(A5354&lt;&gt;"",VLOOKUP(A5354,'Ket qua do'!$B$5:$CE$50000,2,TRUE),"")</f>
        <v>#N/A</v>
      </c>
      <c r="C5354" s="19" t="e">
        <f>IF(A5354&lt;&gt;"",VLOOKUP(B5354,'Ket qua do'!$C$5:$AP$50000,$C$3,TRUE)*SQRT(3)*$C$11,"")</f>
        <v>#N/A</v>
      </c>
      <c r="D5354" s="21" t="e">
        <f>IF(A5354&lt;&gt;"",VLOOKUP(B5354,'Ket qua do'!$C$5:$AP$50000,$D$3,TRUE),"")</f>
        <v>#N/A</v>
      </c>
      <c r="E5354" s="21" t="e">
        <f>IF(A5354&lt;&gt;"",VLOOKUP(B5354,'Ket qua do'!$C$5:$AP$50000,$E$3,TRUE)*$C$12,"")</f>
        <v>#N/A</v>
      </c>
      <c r="F5354" s="21" t="e">
        <f>IF(A5354&lt;&gt;"",VLOOKUP(B5354,'Ket qua do'!$C$5:$AP$50000,$F$3,TRUE),"")</f>
        <v>#N/A</v>
      </c>
      <c r="G5354" s="21" t="e">
        <f>IF(A5354&lt;&gt;"",VLOOKUP(B5354,'Ket qua do'!$C$5:$AP$50000,$G$3,TRUE),"")</f>
        <v>#N/A</v>
      </c>
      <c r="H5354" s="21" t="e">
        <f>IF(A5354&lt;&gt;"",VLOOKUP(B5354,'Ket qua do'!$C$5:$AP$50000,$H$3,TRUE),"")</f>
        <v>#N/A</v>
      </c>
      <c r="I5354" s="21" t="e">
        <f>IF(A5354&lt;&gt;"",VLOOKUP(B5354,'Ket qua do'!$C$5:$AP$50000,$I$3,TRUE)*$E$9/1000,"")</f>
        <v>#N/A</v>
      </c>
      <c r="J5354" s="21" t="e">
        <f>IF(A5354&lt;&gt;"",VLOOKUP(B5354,'Ket qua do'!$C$5:$AP$50000,$J$3,TRUE)*$E$9/1000,"")</f>
        <v>#N/A</v>
      </c>
      <c r="K5354" s="21" t="e">
        <f>IF(A5354&lt;&gt;"",VLOOKUP(B5354,'Ket qua do'!$C$5:$AP$50000,$K$3,TRUE)*$E$9/1000,"")</f>
        <v>#N/A</v>
      </c>
      <c r="L5354" s="21" t="e">
        <f>IF(A5354&lt;&gt;"",VLOOKUP(B5354,'Ket qua do'!$C$5:$AP$50000,$L$3,TRUE),"")</f>
        <v>#N/A</v>
      </c>
    </row>
    <row r="5355" spans="1:12" x14ac:dyDescent="0.25">
      <c r="A5355" t="e">
        <f t="shared" si="89"/>
        <v>#N/A</v>
      </c>
      <c r="B5355" s="1" t="e">
        <f>IF(A5355&lt;&gt;"",VLOOKUP(A5355,'Ket qua do'!$B$5:$CE$50000,2,TRUE),"")</f>
        <v>#N/A</v>
      </c>
      <c r="C5355" s="19" t="e">
        <f>IF(A5355&lt;&gt;"",VLOOKUP(B5355,'Ket qua do'!$C$5:$AP$50000,$C$3,TRUE)*SQRT(3)*$C$11,"")</f>
        <v>#N/A</v>
      </c>
      <c r="D5355" s="21" t="e">
        <f>IF(A5355&lt;&gt;"",VLOOKUP(B5355,'Ket qua do'!$C$5:$AP$50000,$D$3,TRUE),"")</f>
        <v>#N/A</v>
      </c>
      <c r="E5355" s="21" t="e">
        <f>IF(A5355&lt;&gt;"",VLOOKUP(B5355,'Ket qua do'!$C$5:$AP$50000,$E$3,TRUE)*$C$12,"")</f>
        <v>#N/A</v>
      </c>
      <c r="F5355" s="21" t="e">
        <f>IF(A5355&lt;&gt;"",VLOOKUP(B5355,'Ket qua do'!$C$5:$AP$50000,$F$3,TRUE),"")</f>
        <v>#N/A</v>
      </c>
      <c r="G5355" s="21" t="e">
        <f>IF(A5355&lt;&gt;"",VLOOKUP(B5355,'Ket qua do'!$C$5:$AP$50000,$G$3,TRUE),"")</f>
        <v>#N/A</v>
      </c>
      <c r="H5355" s="21" t="e">
        <f>IF(A5355&lt;&gt;"",VLOOKUP(B5355,'Ket qua do'!$C$5:$AP$50000,$H$3,TRUE),"")</f>
        <v>#N/A</v>
      </c>
      <c r="I5355" s="21" t="e">
        <f>IF(A5355&lt;&gt;"",VLOOKUP(B5355,'Ket qua do'!$C$5:$AP$50000,$I$3,TRUE)*$E$9/1000,"")</f>
        <v>#N/A</v>
      </c>
      <c r="J5355" s="21" t="e">
        <f>IF(A5355&lt;&gt;"",VLOOKUP(B5355,'Ket qua do'!$C$5:$AP$50000,$J$3,TRUE)*$E$9/1000,"")</f>
        <v>#N/A</v>
      </c>
      <c r="K5355" s="21" t="e">
        <f>IF(A5355&lt;&gt;"",VLOOKUP(B5355,'Ket qua do'!$C$5:$AP$50000,$K$3,TRUE)*$E$9/1000,"")</f>
        <v>#N/A</v>
      </c>
      <c r="L5355" s="21" t="e">
        <f>IF(A5355&lt;&gt;"",VLOOKUP(B5355,'Ket qua do'!$C$5:$AP$50000,$L$3,TRUE),"")</f>
        <v>#N/A</v>
      </c>
    </row>
    <row r="5356" spans="1:12" x14ac:dyDescent="0.25">
      <c r="A5356" t="e">
        <f t="shared" si="89"/>
        <v>#N/A</v>
      </c>
      <c r="B5356" s="1" t="e">
        <f>IF(A5356&lt;&gt;"",VLOOKUP(A5356,'Ket qua do'!$B$5:$CE$50000,2,TRUE),"")</f>
        <v>#N/A</v>
      </c>
      <c r="C5356" s="19" t="e">
        <f>IF(A5356&lt;&gt;"",VLOOKUP(B5356,'Ket qua do'!$C$5:$AP$50000,$C$3,TRUE)*SQRT(3)*$C$11,"")</f>
        <v>#N/A</v>
      </c>
      <c r="D5356" s="21" t="e">
        <f>IF(A5356&lt;&gt;"",VLOOKUP(B5356,'Ket qua do'!$C$5:$AP$50000,$D$3,TRUE),"")</f>
        <v>#N/A</v>
      </c>
      <c r="E5356" s="21" t="e">
        <f>IF(A5356&lt;&gt;"",VLOOKUP(B5356,'Ket qua do'!$C$5:$AP$50000,$E$3,TRUE)*$C$12,"")</f>
        <v>#N/A</v>
      </c>
      <c r="F5356" s="21" t="e">
        <f>IF(A5356&lt;&gt;"",VLOOKUP(B5356,'Ket qua do'!$C$5:$AP$50000,$F$3,TRUE),"")</f>
        <v>#N/A</v>
      </c>
      <c r="G5356" s="21" t="e">
        <f>IF(A5356&lt;&gt;"",VLOOKUP(B5356,'Ket qua do'!$C$5:$AP$50000,$G$3,TRUE),"")</f>
        <v>#N/A</v>
      </c>
      <c r="H5356" s="21" t="e">
        <f>IF(A5356&lt;&gt;"",VLOOKUP(B5356,'Ket qua do'!$C$5:$AP$50000,$H$3,TRUE),"")</f>
        <v>#N/A</v>
      </c>
      <c r="I5356" s="21" t="e">
        <f>IF(A5356&lt;&gt;"",VLOOKUP(B5356,'Ket qua do'!$C$5:$AP$50000,$I$3,TRUE)*$E$9/1000,"")</f>
        <v>#N/A</v>
      </c>
      <c r="J5356" s="21" t="e">
        <f>IF(A5356&lt;&gt;"",VLOOKUP(B5356,'Ket qua do'!$C$5:$AP$50000,$J$3,TRUE)*$E$9/1000,"")</f>
        <v>#N/A</v>
      </c>
      <c r="K5356" s="21" t="e">
        <f>IF(A5356&lt;&gt;"",VLOOKUP(B5356,'Ket qua do'!$C$5:$AP$50000,$K$3,TRUE)*$E$9/1000,"")</f>
        <v>#N/A</v>
      </c>
      <c r="L5356" s="21" t="e">
        <f>IF(A5356&lt;&gt;"",VLOOKUP(B5356,'Ket qua do'!$C$5:$AP$50000,$L$3,TRUE),"")</f>
        <v>#N/A</v>
      </c>
    </row>
    <row r="5357" spans="1:12" x14ac:dyDescent="0.25">
      <c r="A5357" t="e">
        <f t="shared" si="89"/>
        <v>#N/A</v>
      </c>
      <c r="B5357" s="1" t="e">
        <f>IF(A5357&lt;&gt;"",VLOOKUP(A5357,'Ket qua do'!$B$5:$CE$50000,2,TRUE),"")</f>
        <v>#N/A</v>
      </c>
      <c r="C5357" s="19" t="e">
        <f>IF(A5357&lt;&gt;"",VLOOKUP(B5357,'Ket qua do'!$C$5:$AP$50000,$C$3,TRUE)*SQRT(3)*$C$11,"")</f>
        <v>#N/A</v>
      </c>
      <c r="D5357" s="21" t="e">
        <f>IF(A5357&lt;&gt;"",VLOOKUP(B5357,'Ket qua do'!$C$5:$AP$50000,$D$3,TRUE),"")</f>
        <v>#N/A</v>
      </c>
      <c r="E5357" s="21" t="e">
        <f>IF(A5357&lt;&gt;"",VLOOKUP(B5357,'Ket qua do'!$C$5:$AP$50000,$E$3,TRUE)*$C$12,"")</f>
        <v>#N/A</v>
      </c>
      <c r="F5357" s="21" t="e">
        <f>IF(A5357&lt;&gt;"",VLOOKUP(B5357,'Ket qua do'!$C$5:$AP$50000,$F$3,TRUE),"")</f>
        <v>#N/A</v>
      </c>
      <c r="G5357" s="21" t="e">
        <f>IF(A5357&lt;&gt;"",VLOOKUP(B5357,'Ket qua do'!$C$5:$AP$50000,$G$3,TRUE),"")</f>
        <v>#N/A</v>
      </c>
      <c r="H5357" s="21" t="e">
        <f>IF(A5357&lt;&gt;"",VLOOKUP(B5357,'Ket qua do'!$C$5:$AP$50000,$H$3,TRUE),"")</f>
        <v>#N/A</v>
      </c>
      <c r="I5357" s="21" t="e">
        <f>IF(A5357&lt;&gt;"",VLOOKUP(B5357,'Ket qua do'!$C$5:$AP$50000,$I$3,TRUE)*$E$9/1000,"")</f>
        <v>#N/A</v>
      </c>
      <c r="J5357" s="21" t="e">
        <f>IF(A5357&lt;&gt;"",VLOOKUP(B5357,'Ket qua do'!$C$5:$AP$50000,$J$3,TRUE)*$E$9/1000,"")</f>
        <v>#N/A</v>
      </c>
      <c r="K5357" s="21" t="e">
        <f>IF(A5357&lt;&gt;"",VLOOKUP(B5357,'Ket qua do'!$C$5:$AP$50000,$K$3,TRUE)*$E$9/1000,"")</f>
        <v>#N/A</v>
      </c>
      <c r="L5357" s="21" t="e">
        <f>IF(A5357&lt;&gt;"",VLOOKUP(B5357,'Ket qua do'!$C$5:$AP$50000,$L$3,TRUE),"")</f>
        <v>#N/A</v>
      </c>
    </row>
    <row r="5358" spans="1:12" x14ac:dyDescent="0.25">
      <c r="A5358" t="e">
        <f t="shared" si="89"/>
        <v>#N/A</v>
      </c>
      <c r="B5358" s="1" t="e">
        <f>IF(A5358&lt;&gt;"",VLOOKUP(A5358,'Ket qua do'!$B$5:$CE$50000,2,TRUE),"")</f>
        <v>#N/A</v>
      </c>
      <c r="C5358" s="19" t="e">
        <f>IF(A5358&lt;&gt;"",VLOOKUP(B5358,'Ket qua do'!$C$5:$AP$50000,$C$3,TRUE)*SQRT(3)*$C$11,"")</f>
        <v>#N/A</v>
      </c>
      <c r="D5358" s="21" t="e">
        <f>IF(A5358&lt;&gt;"",VLOOKUP(B5358,'Ket qua do'!$C$5:$AP$50000,$D$3,TRUE),"")</f>
        <v>#N/A</v>
      </c>
      <c r="E5358" s="21" t="e">
        <f>IF(A5358&lt;&gt;"",VLOOKUP(B5358,'Ket qua do'!$C$5:$AP$50000,$E$3,TRUE)*$C$12,"")</f>
        <v>#N/A</v>
      </c>
      <c r="F5358" s="21" t="e">
        <f>IF(A5358&lt;&gt;"",VLOOKUP(B5358,'Ket qua do'!$C$5:$AP$50000,$F$3,TRUE),"")</f>
        <v>#N/A</v>
      </c>
      <c r="G5358" s="21" t="e">
        <f>IF(A5358&lt;&gt;"",VLOOKUP(B5358,'Ket qua do'!$C$5:$AP$50000,$G$3,TRUE),"")</f>
        <v>#N/A</v>
      </c>
      <c r="H5358" s="21" t="e">
        <f>IF(A5358&lt;&gt;"",VLOOKUP(B5358,'Ket qua do'!$C$5:$AP$50000,$H$3,TRUE),"")</f>
        <v>#N/A</v>
      </c>
      <c r="I5358" s="21" t="e">
        <f>IF(A5358&lt;&gt;"",VLOOKUP(B5358,'Ket qua do'!$C$5:$AP$50000,$I$3,TRUE)*$E$9/1000,"")</f>
        <v>#N/A</v>
      </c>
      <c r="J5358" s="21" t="e">
        <f>IF(A5358&lt;&gt;"",VLOOKUP(B5358,'Ket qua do'!$C$5:$AP$50000,$J$3,TRUE)*$E$9/1000,"")</f>
        <v>#N/A</v>
      </c>
      <c r="K5358" s="21" t="e">
        <f>IF(A5358&lt;&gt;"",VLOOKUP(B5358,'Ket qua do'!$C$5:$AP$50000,$K$3,TRUE)*$E$9/1000,"")</f>
        <v>#N/A</v>
      </c>
      <c r="L5358" s="21" t="e">
        <f>IF(A5358&lt;&gt;"",VLOOKUP(B5358,'Ket qua do'!$C$5:$AP$50000,$L$3,TRUE),"")</f>
        <v>#N/A</v>
      </c>
    </row>
    <row r="5359" spans="1:12" x14ac:dyDescent="0.25">
      <c r="A5359" t="e">
        <f t="shared" si="89"/>
        <v>#N/A</v>
      </c>
      <c r="B5359" s="1" t="e">
        <f>IF(A5359&lt;&gt;"",VLOOKUP(A5359,'Ket qua do'!$B$5:$CE$50000,2,TRUE),"")</f>
        <v>#N/A</v>
      </c>
      <c r="C5359" s="19" t="e">
        <f>IF(A5359&lt;&gt;"",VLOOKUP(B5359,'Ket qua do'!$C$5:$AP$50000,$C$3,TRUE)*SQRT(3)*$C$11,"")</f>
        <v>#N/A</v>
      </c>
      <c r="D5359" s="21" t="e">
        <f>IF(A5359&lt;&gt;"",VLOOKUP(B5359,'Ket qua do'!$C$5:$AP$50000,$D$3,TRUE),"")</f>
        <v>#N/A</v>
      </c>
      <c r="E5359" s="21" t="e">
        <f>IF(A5359&lt;&gt;"",VLOOKUP(B5359,'Ket qua do'!$C$5:$AP$50000,$E$3,TRUE)*$C$12,"")</f>
        <v>#N/A</v>
      </c>
      <c r="F5359" s="21" t="e">
        <f>IF(A5359&lt;&gt;"",VLOOKUP(B5359,'Ket qua do'!$C$5:$AP$50000,$F$3,TRUE),"")</f>
        <v>#N/A</v>
      </c>
      <c r="G5359" s="21" t="e">
        <f>IF(A5359&lt;&gt;"",VLOOKUP(B5359,'Ket qua do'!$C$5:$AP$50000,$G$3,TRUE),"")</f>
        <v>#N/A</v>
      </c>
      <c r="H5359" s="21" t="e">
        <f>IF(A5359&lt;&gt;"",VLOOKUP(B5359,'Ket qua do'!$C$5:$AP$50000,$H$3,TRUE),"")</f>
        <v>#N/A</v>
      </c>
      <c r="I5359" s="21" t="e">
        <f>IF(A5359&lt;&gt;"",VLOOKUP(B5359,'Ket qua do'!$C$5:$AP$50000,$I$3,TRUE)*$E$9/1000,"")</f>
        <v>#N/A</v>
      </c>
      <c r="J5359" s="21" t="e">
        <f>IF(A5359&lt;&gt;"",VLOOKUP(B5359,'Ket qua do'!$C$5:$AP$50000,$J$3,TRUE)*$E$9/1000,"")</f>
        <v>#N/A</v>
      </c>
      <c r="K5359" s="21" t="e">
        <f>IF(A5359&lt;&gt;"",VLOOKUP(B5359,'Ket qua do'!$C$5:$AP$50000,$K$3,TRUE)*$E$9/1000,"")</f>
        <v>#N/A</v>
      </c>
      <c r="L5359" s="21" t="e">
        <f>IF(A5359&lt;&gt;"",VLOOKUP(B5359,'Ket qua do'!$C$5:$AP$50000,$L$3,TRUE),"")</f>
        <v>#N/A</v>
      </c>
    </row>
    <row r="5360" spans="1:12" x14ac:dyDescent="0.25">
      <c r="A5360" t="e">
        <f t="shared" si="89"/>
        <v>#N/A</v>
      </c>
      <c r="B5360" s="1" t="e">
        <f>IF(A5360&lt;&gt;"",VLOOKUP(A5360,'Ket qua do'!$B$5:$CE$50000,2,TRUE),"")</f>
        <v>#N/A</v>
      </c>
      <c r="C5360" s="19" t="e">
        <f>IF(A5360&lt;&gt;"",VLOOKUP(B5360,'Ket qua do'!$C$5:$AP$50000,$C$3,TRUE)*SQRT(3)*$C$11,"")</f>
        <v>#N/A</v>
      </c>
      <c r="D5360" s="21" t="e">
        <f>IF(A5360&lt;&gt;"",VLOOKUP(B5360,'Ket qua do'!$C$5:$AP$50000,$D$3,TRUE),"")</f>
        <v>#N/A</v>
      </c>
      <c r="E5360" s="21" t="e">
        <f>IF(A5360&lt;&gt;"",VLOOKUP(B5360,'Ket qua do'!$C$5:$AP$50000,$E$3,TRUE)*$C$12,"")</f>
        <v>#N/A</v>
      </c>
      <c r="F5360" s="21" t="e">
        <f>IF(A5360&lt;&gt;"",VLOOKUP(B5360,'Ket qua do'!$C$5:$AP$50000,$F$3,TRUE),"")</f>
        <v>#N/A</v>
      </c>
      <c r="G5360" s="21" t="e">
        <f>IF(A5360&lt;&gt;"",VLOOKUP(B5360,'Ket qua do'!$C$5:$AP$50000,$G$3,TRUE),"")</f>
        <v>#N/A</v>
      </c>
      <c r="H5360" s="21" t="e">
        <f>IF(A5360&lt;&gt;"",VLOOKUP(B5360,'Ket qua do'!$C$5:$AP$50000,$H$3,TRUE),"")</f>
        <v>#N/A</v>
      </c>
      <c r="I5360" s="21" t="e">
        <f>IF(A5360&lt;&gt;"",VLOOKUP(B5360,'Ket qua do'!$C$5:$AP$50000,$I$3,TRUE)*$E$9/1000,"")</f>
        <v>#N/A</v>
      </c>
      <c r="J5360" s="21" t="e">
        <f>IF(A5360&lt;&gt;"",VLOOKUP(B5360,'Ket qua do'!$C$5:$AP$50000,$J$3,TRUE)*$E$9/1000,"")</f>
        <v>#N/A</v>
      </c>
      <c r="K5360" s="21" t="e">
        <f>IF(A5360&lt;&gt;"",VLOOKUP(B5360,'Ket qua do'!$C$5:$AP$50000,$K$3,TRUE)*$E$9/1000,"")</f>
        <v>#N/A</v>
      </c>
      <c r="L5360" s="21" t="e">
        <f>IF(A5360&lt;&gt;"",VLOOKUP(B5360,'Ket qua do'!$C$5:$AP$50000,$L$3,TRUE),"")</f>
        <v>#N/A</v>
      </c>
    </row>
    <row r="5361" spans="1:12" x14ac:dyDescent="0.25">
      <c r="A5361" t="e">
        <f t="shared" si="89"/>
        <v>#N/A</v>
      </c>
      <c r="B5361" s="1" t="e">
        <f>IF(A5361&lt;&gt;"",VLOOKUP(A5361,'Ket qua do'!$B$5:$CE$50000,2,TRUE),"")</f>
        <v>#N/A</v>
      </c>
      <c r="C5361" s="19" t="e">
        <f>IF(A5361&lt;&gt;"",VLOOKUP(B5361,'Ket qua do'!$C$5:$AP$50000,$C$3,TRUE)*SQRT(3)*$C$11,"")</f>
        <v>#N/A</v>
      </c>
      <c r="D5361" s="21" t="e">
        <f>IF(A5361&lt;&gt;"",VLOOKUP(B5361,'Ket qua do'!$C$5:$AP$50000,$D$3,TRUE),"")</f>
        <v>#N/A</v>
      </c>
      <c r="E5361" s="21" t="e">
        <f>IF(A5361&lt;&gt;"",VLOOKUP(B5361,'Ket qua do'!$C$5:$AP$50000,$E$3,TRUE)*$C$12,"")</f>
        <v>#N/A</v>
      </c>
      <c r="F5361" s="21" t="e">
        <f>IF(A5361&lt;&gt;"",VLOOKUP(B5361,'Ket qua do'!$C$5:$AP$50000,$F$3,TRUE),"")</f>
        <v>#N/A</v>
      </c>
      <c r="G5361" s="21" t="e">
        <f>IF(A5361&lt;&gt;"",VLOOKUP(B5361,'Ket qua do'!$C$5:$AP$50000,$G$3,TRUE),"")</f>
        <v>#N/A</v>
      </c>
      <c r="H5361" s="21" t="e">
        <f>IF(A5361&lt;&gt;"",VLOOKUP(B5361,'Ket qua do'!$C$5:$AP$50000,$H$3,TRUE),"")</f>
        <v>#N/A</v>
      </c>
      <c r="I5361" s="21" t="e">
        <f>IF(A5361&lt;&gt;"",VLOOKUP(B5361,'Ket qua do'!$C$5:$AP$50000,$I$3,TRUE)*$E$9/1000,"")</f>
        <v>#N/A</v>
      </c>
      <c r="J5361" s="21" t="e">
        <f>IF(A5361&lt;&gt;"",VLOOKUP(B5361,'Ket qua do'!$C$5:$AP$50000,$J$3,TRUE)*$E$9/1000,"")</f>
        <v>#N/A</v>
      </c>
      <c r="K5361" s="21" t="e">
        <f>IF(A5361&lt;&gt;"",VLOOKUP(B5361,'Ket qua do'!$C$5:$AP$50000,$K$3,TRUE)*$E$9/1000,"")</f>
        <v>#N/A</v>
      </c>
      <c r="L5361" s="21" t="e">
        <f>IF(A5361&lt;&gt;"",VLOOKUP(B5361,'Ket qua do'!$C$5:$AP$50000,$L$3,TRUE),"")</f>
        <v>#N/A</v>
      </c>
    </row>
    <row r="5362" spans="1:12" x14ac:dyDescent="0.25">
      <c r="A5362" t="e">
        <f t="shared" si="89"/>
        <v>#N/A</v>
      </c>
      <c r="B5362" s="1" t="e">
        <f>IF(A5362&lt;&gt;"",VLOOKUP(A5362,'Ket qua do'!$B$5:$CE$50000,2,TRUE),"")</f>
        <v>#N/A</v>
      </c>
      <c r="C5362" s="19" t="e">
        <f>IF(A5362&lt;&gt;"",VLOOKUP(B5362,'Ket qua do'!$C$5:$AP$50000,$C$3,TRUE)*SQRT(3)*$C$11,"")</f>
        <v>#N/A</v>
      </c>
      <c r="D5362" s="21" t="e">
        <f>IF(A5362&lt;&gt;"",VLOOKUP(B5362,'Ket qua do'!$C$5:$AP$50000,$D$3,TRUE),"")</f>
        <v>#N/A</v>
      </c>
      <c r="E5362" s="21" t="e">
        <f>IF(A5362&lt;&gt;"",VLOOKUP(B5362,'Ket qua do'!$C$5:$AP$50000,$E$3,TRUE)*$C$12,"")</f>
        <v>#N/A</v>
      </c>
      <c r="F5362" s="21" t="e">
        <f>IF(A5362&lt;&gt;"",VLOOKUP(B5362,'Ket qua do'!$C$5:$AP$50000,$F$3,TRUE),"")</f>
        <v>#N/A</v>
      </c>
      <c r="G5362" s="21" t="e">
        <f>IF(A5362&lt;&gt;"",VLOOKUP(B5362,'Ket qua do'!$C$5:$AP$50000,$G$3,TRUE),"")</f>
        <v>#N/A</v>
      </c>
      <c r="H5362" s="21" t="e">
        <f>IF(A5362&lt;&gt;"",VLOOKUP(B5362,'Ket qua do'!$C$5:$AP$50000,$H$3,TRUE),"")</f>
        <v>#N/A</v>
      </c>
      <c r="I5362" s="21" t="e">
        <f>IF(A5362&lt;&gt;"",VLOOKUP(B5362,'Ket qua do'!$C$5:$AP$50000,$I$3,TRUE)*$E$9/1000,"")</f>
        <v>#N/A</v>
      </c>
      <c r="J5362" s="21" t="e">
        <f>IF(A5362&lt;&gt;"",VLOOKUP(B5362,'Ket qua do'!$C$5:$AP$50000,$J$3,TRUE)*$E$9/1000,"")</f>
        <v>#N/A</v>
      </c>
      <c r="K5362" s="21" t="e">
        <f>IF(A5362&lt;&gt;"",VLOOKUP(B5362,'Ket qua do'!$C$5:$AP$50000,$K$3,TRUE)*$E$9/1000,"")</f>
        <v>#N/A</v>
      </c>
      <c r="L5362" s="21" t="e">
        <f>IF(A5362&lt;&gt;"",VLOOKUP(B5362,'Ket qua do'!$C$5:$AP$50000,$L$3,TRUE),"")</f>
        <v>#N/A</v>
      </c>
    </row>
    <row r="5363" spans="1:12" x14ac:dyDescent="0.25">
      <c r="A5363" t="e">
        <f t="shared" si="89"/>
        <v>#N/A</v>
      </c>
      <c r="B5363" s="1" t="e">
        <f>IF(A5363&lt;&gt;"",VLOOKUP(A5363,'Ket qua do'!$B$5:$CE$50000,2,TRUE),"")</f>
        <v>#N/A</v>
      </c>
      <c r="C5363" s="19" t="e">
        <f>IF(A5363&lt;&gt;"",VLOOKUP(B5363,'Ket qua do'!$C$5:$AP$50000,$C$3,TRUE)*SQRT(3)*$C$11,"")</f>
        <v>#N/A</v>
      </c>
      <c r="D5363" s="21" t="e">
        <f>IF(A5363&lt;&gt;"",VLOOKUP(B5363,'Ket qua do'!$C$5:$AP$50000,$D$3,TRUE),"")</f>
        <v>#N/A</v>
      </c>
      <c r="E5363" s="21" t="e">
        <f>IF(A5363&lt;&gt;"",VLOOKUP(B5363,'Ket qua do'!$C$5:$AP$50000,$E$3,TRUE)*$C$12,"")</f>
        <v>#N/A</v>
      </c>
      <c r="F5363" s="21" t="e">
        <f>IF(A5363&lt;&gt;"",VLOOKUP(B5363,'Ket qua do'!$C$5:$AP$50000,$F$3,TRUE),"")</f>
        <v>#N/A</v>
      </c>
      <c r="G5363" s="21" t="e">
        <f>IF(A5363&lt;&gt;"",VLOOKUP(B5363,'Ket qua do'!$C$5:$AP$50000,$G$3,TRUE),"")</f>
        <v>#N/A</v>
      </c>
      <c r="H5363" s="21" t="e">
        <f>IF(A5363&lt;&gt;"",VLOOKUP(B5363,'Ket qua do'!$C$5:$AP$50000,$H$3,TRUE),"")</f>
        <v>#N/A</v>
      </c>
      <c r="I5363" s="21" t="e">
        <f>IF(A5363&lt;&gt;"",VLOOKUP(B5363,'Ket qua do'!$C$5:$AP$50000,$I$3,TRUE)*$E$9/1000,"")</f>
        <v>#N/A</v>
      </c>
      <c r="J5363" s="21" t="e">
        <f>IF(A5363&lt;&gt;"",VLOOKUP(B5363,'Ket qua do'!$C$5:$AP$50000,$J$3,TRUE)*$E$9/1000,"")</f>
        <v>#N/A</v>
      </c>
      <c r="K5363" s="21" t="e">
        <f>IF(A5363&lt;&gt;"",VLOOKUP(B5363,'Ket qua do'!$C$5:$AP$50000,$K$3,TRUE)*$E$9/1000,"")</f>
        <v>#N/A</v>
      </c>
      <c r="L5363" s="21" t="e">
        <f>IF(A5363&lt;&gt;"",VLOOKUP(B5363,'Ket qua do'!$C$5:$AP$50000,$L$3,TRUE),"")</f>
        <v>#N/A</v>
      </c>
    </row>
    <row r="5364" spans="1:12" x14ac:dyDescent="0.25">
      <c r="A5364" t="e">
        <f t="shared" si="89"/>
        <v>#N/A</v>
      </c>
      <c r="B5364" s="1" t="e">
        <f>IF(A5364&lt;&gt;"",VLOOKUP(A5364,'Ket qua do'!$B$5:$CE$50000,2,TRUE),"")</f>
        <v>#N/A</v>
      </c>
      <c r="C5364" s="19" t="e">
        <f>IF(A5364&lt;&gt;"",VLOOKUP(B5364,'Ket qua do'!$C$5:$AP$50000,$C$3,TRUE)*SQRT(3)*$C$11,"")</f>
        <v>#N/A</v>
      </c>
      <c r="D5364" s="21" t="e">
        <f>IF(A5364&lt;&gt;"",VLOOKUP(B5364,'Ket qua do'!$C$5:$AP$50000,$D$3,TRUE),"")</f>
        <v>#N/A</v>
      </c>
      <c r="E5364" s="21" t="e">
        <f>IF(A5364&lt;&gt;"",VLOOKUP(B5364,'Ket qua do'!$C$5:$AP$50000,$E$3,TRUE)*$C$12,"")</f>
        <v>#N/A</v>
      </c>
      <c r="F5364" s="21" t="e">
        <f>IF(A5364&lt;&gt;"",VLOOKUP(B5364,'Ket qua do'!$C$5:$AP$50000,$F$3,TRUE),"")</f>
        <v>#N/A</v>
      </c>
      <c r="G5364" s="21" t="e">
        <f>IF(A5364&lt;&gt;"",VLOOKUP(B5364,'Ket qua do'!$C$5:$AP$50000,$G$3,TRUE),"")</f>
        <v>#N/A</v>
      </c>
      <c r="H5364" s="21" t="e">
        <f>IF(A5364&lt;&gt;"",VLOOKUP(B5364,'Ket qua do'!$C$5:$AP$50000,$H$3,TRUE),"")</f>
        <v>#N/A</v>
      </c>
      <c r="I5364" s="21" t="e">
        <f>IF(A5364&lt;&gt;"",VLOOKUP(B5364,'Ket qua do'!$C$5:$AP$50000,$I$3,TRUE)*$E$9/1000,"")</f>
        <v>#N/A</v>
      </c>
      <c r="J5364" s="21" t="e">
        <f>IF(A5364&lt;&gt;"",VLOOKUP(B5364,'Ket qua do'!$C$5:$AP$50000,$J$3,TRUE)*$E$9/1000,"")</f>
        <v>#N/A</v>
      </c>
      <c r="K5364" s="21" t="e">
        <f>IF(A5364&lt;&gt;"",VLOOKUP(B5364,'Ket qua do'!$C$5:$AP$50000,$K$3,TRUE)*$E$9/1000,"")</f>
        <v>#N/A</v>
      </c>
      <c r="L5364" s="21" t="e">
        <f>IF(A5364&lt;&gt;"",VLOOKUP(B5364,'Ket qua do'!$C$5:$AP$50000,$L$3,TRUE),"")</f>
        <v>#N/A</v>
      </c>
    </row>
    <row r="5365" spans="1:12" x14ac:dyDescent="0.25">
      <c r="A5365" t="e">
        <f t="shared" si="89"/>
        <v>#N/A</v>
      </c>
      <c r="B5365" s="1" t="e">
        <f>IF(A5365&lt;&gt;"",VLOOKUP(A5365,'Ket qua do'!$B$5:$CE$50000,2,TRUE),"")</f>
        <v>#N/A</v>
      </c>
      <c r="C5365" s="19" t="e">
        <f>IF(A5365&lt;&gt;"",VLOOKUP(B5365,'Ket qua do'!$C$5:$AP$50000,$C$3,TRUE)*SQRT(3)*$C$11,"")</f>
        <v>#N/A</v>
      </c>
      <c r="D5365" s="21" t="e">
        <f>IF(A5365&lt;&gt;"",VLOOKUP(B5365,'Ket qua do'!$C$5:$AP$50000,$D$3,TRUE),"")</f>
        <v>#N/A</v>
      </c>
      <c r="E5365" s="21" t="e">
        <f>IF(A5365&lt;&gt;"",VLOOKUP(B5365,'Ket qua do'!$C$5:$AP$50000,$E$3,TRUE)*$C$12,"")</f>
        <v>#N/A</v>
      </c>
      <c r="F5365" s="21" t="e">
        <f>IF(A5365&lt;&gt;"",VLOOKUP(B5365,'Ket qua do'!$C$5:$AP$50000,$F$3,TRUE),"")</f>
        <v>#N/A</v>
      </c>
      <c r="G5365" s="21" t="e">
        <f>IF(A5365&lt;&gt;"",VLOOKUP(B5365,'Ket qua do'!$C$5:$AP$50000,$G$3,TRUE),"")</f>
        <v>#N/A</v>
      </c>
      <c r="H5365" s="21" t="e">
        <f>IF(A5365&lt;&gt;"",VLOOKUP(B5365,'Ket qua do'!$C$5:$AP$50000,$H$3,TRUE),"")</f>
        <v>#N/A</v>
      </c>
      <c r="I5365" s="21" t="e">
        <f>IF(A5365&lt;&gt;"",VLOOKUP(B5365,'Ket qua do'!$C$5:$AP$50000,$I$3,TRUE)*$E$9/1000,"")</f>
        <v>#N/A</v>
      </c>
      <c r="J5365" s="21" t="e">
        <f>IF(A5365&lt;&gt;"",VLOOKUP(B5365,'Ket qua do'!$C$5:$AP$50000,$J$3,TRUE)*$E$9/1000,"")</f>
        <v>#N/A</v>
      </c>
      <c r="K5365" s="21" t="e">
        <f>IF(A5365&lt;&gt;"",VLOOKUP(B5365,'Ket qua do'!$C$5:$AP$50000,$K$3,TRUE)*$E$9/1000,"")</f>
        <v>#N/A</v>
      </c>
      <c r="L5365" s="21" t="e">
        <f>IF(A5365&lt;&gt;"",VLOOKUP(B5365,'Ket qua do'!$C$5:$AP$50000,$L$3,TRUE),"")</f>
        <v>#N/A</v>
      </c>
    </row>
    <row r="5366" spans="1:12" x14ac:dyDescent="0.25">
      <c r="A5366" t="e">
        <f t="shared" si="89"/>
        <v>#N/A</v>
      </c>
      <c r="B5366" s="1" t="e">
        <f>IF(A5366&lt;&gt;"",VLOOKUP(A5366,'Ket qua do'!$B$5:$CE$50000,2,TRUE),"")</f>
        <v>#N/A</v>
      </c>
      <c r="C5366" s="19" t="e">
        <f>IF(A5366&lt;&gt;"",VLOOKUP(B5366,'Ket qua do'!$C$5:$AP$50000,$C$3,TRUE)*SQRT(3)*$C$11,"")</f>
        <v>#N/A</v>
      </c>
      <c r="D5366" s="21" t="e">
        <f>IF(A5366&lt;&gt;"",VLOOKUP(B5366,'Ket qua do'!$C$5:$AP$50000,$D$3,TRUE),"")</f>
        <v>#N/A</v>
      </c>
      <c r="E5366" s="21" t="e">
        <f>IF(A5366&lt;&gt;"",VLOOKUP(B5366,'Ket qua do'!$C$5:$AP$50000,$E$3,TRUE)*$C$12,"")</f>
        <v>#N/A</v>
      </c>
      <c r="F5366" s="21" t="e">
        <f>IF(A5366&lt;&gt;"",VLOOKUP(B5366,'Ket qua do'!$C$5:$AP$50000,$F$3,TRUE),"")</f>
        <v>#N/A</v>
      </c>
      <c r="G5366" s="21" t="e">
        <f>IF(A5366&lt;&gt;"",VLOOKUP(B5366,'Ket qua do'!$C$5:$AP$50000,$G$3,TRUE),"")</f>
        <v>#N/A</v>
      </c>
      <c r="H5366" s="21" t="e">
        <f>IF(A5366&lt;&gt;"",VLOOKUP(B5366,'Ket qua do'!$C$5:$AP$50000,$H$3,TRUE),"")</f>
        <v>#N/A</v>
      </c>
      <c r="I5366" s="21" t="e">
        <f>IF(A5366&lt;&gt;"",VLOOKUP(B5366,'Ket qua do'!$C$5:$AP$50000,$I$3,TRUE)*$E$9/1000,"")</f>
        <v>#N/A</v>
      </c>
      <c r="J5366" s="21" t="e">
        <f>IF(A5366&lt;&gt;"",VLOOKUP(B5366,'Ket qua do'!$C$5:$AP$50000,$J$3,TRUE)*$E$9/1000,"")</f>
        <v>#N/A</v>
      </c>
      <c r="K5366" s="21" t="e">
        <f>IF(A5366&lt;&gt;"",VLOOKUP(B5366,'Ket qua do'!$C$5:$AP$50000,$K$3,TRUE)*$E$9/1000,"")</f>
        <v>#N/A</v>
      </c>
      <c r="L5366" s="21" t="e">
        <f>IF(A5366&lt;&gt;"",VLOOKUP(B5366,'Ket qua do'!$C$5:$AP$50000,$L$3,TRUE),"")</f>
        <v>#N/A</v>
      </c>
    </row>
    <row r="5367" spans="1:12" x14ac:dyDescent="0.25">
      <c r="A5367" t="e">
        <f t="shared" si="89"/>
        <v>#N/A</v>
      </c>
      <c r="B5367" s="1" t="e">
        <f>IF(A5367&lt;&gt;"",VLOOKUP(A5367,'Ket qua do'!$B$5:$CE$50000,2,TRUE),"")</f>
        <v>#N/A</v>
      </c>
      <c r="C5367" s="19" t="e">
        <f>IF(A5367&lt;&gt;"",VLOOKUP(B5367,'Ket qua do'!$C$5:$AP$50000,$C$3,TRUE)*SQRT(3)*$C$11,"")</f>
        <v>#N/A</v>
      </c>
      <c r="D5367" s="21" t="e">
        <f>IF(A5367&lt;&gt;"",VLOOKUP(B5367,'Ket qua do'!$C$5:$AP$50000,$D$3,TRUE),"")</f>
        <v>#N/A</v>
      </c>
      <c r="E5367" s="21" t="e">
        <f>IF(A5367&lt;&gt;"",VLOOKUP(B5367,'Ket qua do'!$C$5:$AP$50000,$E$3,TRUE)*$C$12,"")</f>
        <v>#N/A</v>
      </c>
      <c r="F5367" s="21" t="e">
        <f>IF(A5367&lt;&gt;"",VLOOKUP(B5367,'Ket qua do'!$C$5:$AP$50000,$F$3,TRUE),"")</f>
        <v>#N/A</v>
      </c>
      <c r="G5367" s="21" t="e">
        <f>IF(A5367&lt;&gt;"",VLOOKUP(B5367,'Ket qua do'!$C$5:$AP$50000,$G$3,TRUE),"")</f>
        <v>#N/A</v>
      </c>
      <c r="H5367" s="21" t="e">
        <f>IF(A5367&lt;&gt;"",VLOOKUP(B5367,'Ket qua do'!$C$5:$AP$50000,$H$3,TRUE),"")</f>
        <v>#N/A</v>
      </c>
      <c r="I5367" s="21" t="e">
        <f>IF(A5367&lt;&gt;"",VLOOKUP(B5367,'Ket qua do'!$C$5:$AP$50000,$I$3,TRUE)*$E$9/1000,"")</f>
        <v>#N/A</v>
      </c>
      <c r="J5367" s="21" t="e">
        <f>IF(A5367&lt;&gt;"",VLOOKUP(B5367,'Ket qua do'!$C$5:$AP$50000,$J$3,TRUE)*$E$9/1000,"")</f>
        <v>#N/A</v>
      </c>
      <c r="K5367" s="21" t="e">
        <f>IF(A5367&lt;&gt;"",VLOOKUP(B5367,'Ket qua do'!$C$5:$AP$50000,$K$3,TRUE)*$E$9/1000,"")</f>
        <v>#N/A</v>
      </c>
      <c r="L5367" s="21" t="e">
        <f>IF(A5367&lt;&gt;"",VLOOKUP(B5367,'Ket qua do'!$C$5:$AP$50000,$L$3,TRUE),"")</f>
        <v>#N/A</v>
      </c>
    </row>
    <row r="5368" spans="1:12" x14ac:dyDescent="0.25">
      <c r="A5368" t="e">
        <f t="shared" si="89"/>
        <v>#N/A</v>
      </c>
      <c r="B5368" s="1" t="e">
        <f>IF(A5368&lt;&gt;"",VLOOKUP(A5368,'Ket qua do'!$B$5:$CE$50000,2,TRUE),"")</f>
        <v>#N/A</v>
      </c>
      <c r="C5368" s="19" t="e">
        <f>IF(A5368&lt;&gt;"",VLOOKUP(B5368,'Ket qua do'!$C$5:$AP$50000,$C$3,TRUE)*SQRT(3)*$C$11,"")</f>
        <v>#N/A</v>
      </c>
      <c r="D5368" s="21" t="e">
        <f>IF(A5368&lt;&gt;"",VLOOKUP(B5368,'Ket qua do'!$C$5:$AP$50000,$D$3,TRUE),"")</f>
        <v>#N/A</v>
      </c>
      <c r="E5368" s="21" t="e">
        <f>IF(A5368&lt;&gt;"",VLOOKUP(B5368,'Ket qua do'!$C$5:$AP$50000,$E$3,TRUE)*$C$12,"")</f>
        <v>#N/A</v>
      </c>
      <c r="F5368" s="21" t="e">
        <f>IF(A5368&lt;&gt;"",VLOOKUP(B5368,'Ket qua do'!$C$5:$AP$50000,$F$3,TRUE),"")</f>
        <v>#N/A</v>
      </c>
      <c r="G5368" s="21" t="e">
        <f>IF(A5368&lt;&gt;"",VLOOKUP(B5368,'Ket qua do'!$C$5:$AP$50000,$G$3,TRUE),"")</f>
        <v>#N/A</v>
      </c>
      <c r="H5368" s="21" t="e">
        <f>IF(A5368&lt;&gt;"",VLOOKUP(B5368,'Ket qua do'!$C$5:$AP$50000,$H$3,TRUE),"")</f>
        <v>#N/A</v>
      </c>
      <c r="I5368" s="21" t="e">
        <f>IF(A5368&lt;&gt;"",VLOOKUP(B5368,'Ket qua do'!$C$5:$AP$50000,$I$3,TRUE)*$E$9/1000,"")</f>
        <v>#N/A</v>
      </c>
      <c r="J5368" s="21" t="e">
        <f>IF(A5368&lt;&gt;"",VLOOKUP(B5368,'Ket qua do'!$C$5:$AP$50000,$J$3,TRUE)*$E$9/1000,"")</f>
        <v>#N/A</v>
      </c>
      <c r="K5368" s="21" t="e">
        <f>IF(A5368&lt;&gt;"",VLOOKUP(B5368,'Ket qua do'!$C$5:$AP$50000,$K$3,TRUE)*$E$9/1000,"")</f>
        <v>#N/A</v>
      </c>
      <c r="L5368" s="21" t="e">
        <f>IF(A5368&lt;&gt;"",VLOOKUP(B5368,'Ket qua do'!$C$5:$AP$50000,$L$3,TRUE),"")</f>
        <v>#N/A</v>
      </c>
    </row>
    <row r="5369" spans="1:12" x14ac:dyDescent="0.25">
      <c r="A5369" t="e">
        <f t="shared" si="89"/>
        <v>#N/A</v>
      </c>
      <c r="B5369" s="1" t="e">
        <f>IF(A5369&lt;&gt;"",VLOOKUP(A5369,'Ket qua do'!$B$5:$CE$50000,2,TRUE),"")</f>
        <v>#N/A</v>
      </c>
      <c r="C5369" s="19" t="e">
        <f>IF(A5369&lt;&gt;"",VLOOKUP(B5369,'Ket qua do'!$C$5:$AP$50000,$C$3,TRUE)*SQRT(3)*$C$11,"")</f>
        <v>#N/A</v>
      </c>
      <c r="D5369" s="21" t="e">
        <f>IF(A5369&lt;&gt;"",VLOOKUP(B5369,'Ket qua do'!$C$5:$AP$50000,$D$3,TRUE),"")</f>
        <v>#N/A</v>
      </c>
      <c r="E5369" s="21" t="e">
        <f>IF(A5369&lt;&gt;"",VLOOKUP(B5369,'Ket qua do'!$C$5:$AP$50000,$E$3,TRUE)*$C$12,"")</f>
        <v>#N/A</v>
      </c>
      <c r="F5369" s="21" t="e">
        <f>IF(A5369&lt;&gt;"",VLOOKUP(B5369,'Ket qua do'!$C$5:$AP$50000,$F$3,TRUE),"")</f>
        <v>#N/A</v>
      </c>
      <c r="G5369" s="21" t="e">
        <f>IF(A5369&lt;&gt;"",VLOOKUP(B5369,'Ket qua do'!$C$5:$AP$50000,$G$3,TRUE),"")</f>
        <v>#N/A</v>
      </c>
      <c r="H5369" s="21" t="e">
        <f>IF(A5369&lt;&gt;"",VLOOKUP(B5369,'Ket qua do'!$C$5:$AP$50000,$H$3,TRUE),"")</f>
        <v>#N/A</v>
      </c>
      <c r="I5369" s="21" t="e">
        <f>IF(A5369&lt;&gt;"",VLOOKUP(B5369,'Ket qua do'!$C$5:$AP$50000,$I$3,TRUE)*$E$9/1000,"")</f>
        <v>#N/A</v>
      </c>
      <c r="J5369" s="21" t="e">
        <f>IF(A5369&lt;&gt;"",VLOOKUP(B5369,'Ket qua do'!$C$5:$AP$50000,$J$3,TRUE)*$E$9/1000,"")</f>
        <v>#N/A</v>
      </c>
      <c r="K5369" s="21" t="e">
        <f>IF(A5369&lt;&gt;"",VLOOKUP(B5369,'Ket qua do'!$C$5:$AP$50000,$K$3,TRUE)*$E$9/1000,"")</f>
        <v>#N/A</v>
      </c>
      <c r="L5369" s="21" t="e">
        <f>IF(A5369&lt;&gt;"",VLOOKUP(B5369,'Ket qua do'!$C$5:$AP$50000,$L$3,TRUE),"")</f>
        <v>#N/A</v>
      </c>
    </row>
    <row r="5370" spans="1:12" x14ac:dyDescent="0.25">
      <c r="A5370" t="e">
        <f t="shared" si="89"/>
        <v>#N/A</v>
      </c>
      <c r="B5370" s="1" t="e">
        <f>IF(A5370&lt;&gt;"",VLOOKUP(A5370,'Ket qua do'!$B$5:$CE$50000,2,TRUE),"")</f>
        <v>#N/A</v>
      </c>
      <c r="C5370" s="19" t="e">
        <f>IF(A5370&lt;&gt;"",VLOOKUP(B5370,'Ket qua do'!$C$5:$AP$50000,$C$3,TRUE)*SQRT(3)*$C$11,"")</f>
        <v>#N/A</v>
      </c>
      <c r="D5370" s="21" t="e">
        <f>IF(A5370&lt;&gt;"",VLOOKUP(B5370,'Ket qua do'!$C$5:$AP$50000,$D$3,TRUE),"")</f>
        <v>#N/A</v>
      </c>
      <c r="E5370" s="21" t="e">
        <f>IF(A5370&lt;&gt;"",VLOOKUP(B5370,'Ket qua do'!$C$5:$AP$50000,$E$3,TRUE)*$C$12,"")</f>
        <v>#N/A</v>
      </c>
      <c r="F5370" s="21" t="e">
        <f>IF(A5370&lt;&gt;"",VLOOKUP(B5370,'Ket qua do'!$C$5:$AP$50000,$F$3,TRUE),"")</f>
        <v>#N/A</v>
      </c>
      <c r="G5370" s="21" t="e">
        <f>IF(A5370&lt;&gt;"",VLOOKUP(B5370,'Ket qua do'!$C$5:$AP$50000,$G$3,TRUE),"")</f>
        <v>#N/A</v>
      </c>
      <c r="H5370" s="21" t="e">
        <f>IF(A5370&lt;&gt;"",VLOOKUP(B5370,'Ket qua do'!$C$5:$AP$50000,$H$3,TRUE),"")</f>
        <v>#N/A</v>
      </c>
      <c r="I5370" s="21" t="e">
        <f>IF(A5370&lt;&gt;"",VLOOKUP(B5370,'Ket qua do'!$C$5:$AP$50000,$I$3,TRUE)*$E$9/1000,"")</f>
        <v>#N/A</v>
      </c>
      <c r="J5370" s="21" t="e">
        <f>IF(A5370&lt;&gt;"",VLOOKUP(B5370,'Ket qua do'!$C$5:$AP$50000,$J$3,TRUE)*$E$9/1000,"")</f>
        <v>#N/A</v>
      </c>
      <c r="K5370" s="21" t="e">
        <f>IF(A5370&lt;&gt;"",VLOOKUP(B5370,'Ket qua do'!$C$5:$AP$50000,$K$3,TRUE)*$E$9/1000,"")</f>
        <v>#N/A</v>
      </c>
      <c r="L5370" s="21" t="e">
        <f>IF(A5370&lt;&gt;"",VLOOKUP(B5370,'Ket qua do'!$C$5:$AP$50000,$L$3,TRUE),"")</f>
        <v>#N/A</v>
      </c>
    </row>
    <row r="5371" spans="1:12" x14ac:dyDescent="0.25">
      <c r="A5371" t="e">
        <f t="shared" si="89"/>
        <v>#N/A</v>
      </c>
      <c r="B5371" s="1" t="e">
        <f>IF(A5371&lt;&gt;"",VLOOKUP(A5371,'Ket qua do'!$B$5:$CE$50000,2,TRUE),"")</f>
        <v>#N/A</v>
      </c>
      <c r="C5371" s="19" t="e">
        <f>IF(A5371&lt;&gt;"",VLOOKUP(B5371,'Ket qua do'!$C$5:$AP$50000,$C$3,TRUE)*SQRT(3)*$C$11,"")</f>
        <v>#N/A</v>
      </c>
      <c r="D5371" s="21" t="e">
        <f>IF(A5371&lt;&gt;"",VLOOKUP(B5371,'Ket qua do'!$C$5:$AP$50000,$D$3,TRUE),"")</f>
        <v>#N/A</v>
      </c>
      <c r="E5371" s="21" t="e">
        <f>IF(A5371&lt;&gt;"",VLOOKUP(B5371,'Ket qua do'!$C$5:$AP$50000,$E$3,TRUE)*$C$12,"")</f>
        <v>#N/A</v>
      </c>
      <c r="F5371" s="21" t="e">
        <f>IF(A5371&lt;&gt;"",VLOOKUP(B5371,'Ket qua do'!$C$5:$AP$50000,$F$3,TRUE),"")</f>
        <v>#N/A</v>
      </c>
      <c r="G5371" s="21" t="e">
        <f>IF(A5371&lt;&gt;"",VLOOKUP(B5371,'Ket qua do'!$C$5:$AP$50000,$G$3,TRUE),"")</f>
        <v>#N/A</v>
      </c>
      <c r="H5371" s="21" t="e">
        <f>IF(A5371&lt;&gt;"",VLOOKUP(B5371,'Ket qua do'!$C$5:$AP$50000,$H$3,TRUE),"")</f>
        <v>#N/A</v>
      </c>
      <c r="I5371" s="21" t="e">
        <f>IF(A5371&lt;&gt;"",VLOOKUP(B5371,'Ket qua do'!$C$5:$AP$50000,$I$3,TRUE)*$E$9/1000,"")</f>
        <v>#N/A</v>
      </c>
      <c r="J5371" s="21" t="e">
        <f>IF(A5371&lt;&gt;"",VLOOKUP(B5371,'Ket qua do'!$C$5:$AP$50000,$J$3,TRUE)*$E$9/1000,"")</f>
        <v>#N/A</v>
      </c>
      <c r="K5371" s="21" t="e">
        <f>IF(A5371&lt;&gt;"",VLOOKUP(B5371,'Ket qua do'!$C$5:$AP$50000,$K$3,TRUE)*$E$9/1000,"")</f>
        <v>#N/A</v>
      </c>
      <c r="L5371" s="21" t="e">
        <f>IF(A5371&lt;&gt;"",VLOOKUP(B5371,'Ket qua do'!$C$5:$AP$50000,$L$3,TRUE),"")</f>
        <v>#N/A</v>
      </c>
    </row>
    <row r="5372" spans="1:12" x14ac:dyDescent="0.25">
      <c r="A5372" t="e">
        <f t="shared" si="89"/>
        <v>#N/A</v>
      </c>
      <c r="B5372" s="1" t="e">
        <f>IF(A5372&lt;&gt;"",VLOOKUP(A5372,'Ket qua do'!$B$5:$CE$50000,2,TRUE),"")</f>
        <v>#N/A</v>
      </c>
      <c r="C5372" s="19" t="e">
        <f>IF(A5372&lt;&gt;"",VLOOKUP(B5372,'Ket qua do'!$C$5:$AP$50000,$C$3,TRUE)*SQRT(3)*$C$11,"")</f>
        <v>#N/A</v>
      </c>
      <c r="D5372" s="21" t="e">
        <f>IF(A5372&lt;&gt;"",VLOOKUP(B5372,'Ket qua do'!$C$5:$AP$50000,$D$3,TRUE),"")</f>
        <v>#N/A</v>
      </c>
      <c r="E5372" s="21" t="e">
        <f>IF(A5372&lt;&gt;"",VLOOKUP(B5372,'Ket qua do'!$C$5:$AP$50000,$E$3,TRUE)*$C$12,"")</f>
        <v>#N/A</v>
      </c>
      <c r="F5372" s="21" t="e">
        <f>IF(A5372&lt;&gt;"",VLOOKUP(B5372,'Ket qua do'!$C$5:$AP$50000,$F$3,TRUE),"")</f>
        <v>#N/A</v>
      </c>
      <c r="G5372" s="21" t="e">
        <f>IF(A5372&lt;&gt;"",VLOOKUP(B5372,'Ket qua do'!$C$5:$AP$50000,$G$3,TRUE),"")</f>
        <v>#N/A</v>
      </c>
      <c r="H5372" s="21" t="e">
        <f>IF(A5372&lt;&gt;"",VLOOKUP(B5372,'Ket qua do'!$C$5:$AP$50000,$H$3,TRUE),"")</f>
        <v>#N/A</v>
      </c>
      <c r="I5372" s="21" t="e">
        <f>IF(A5372&lt;&gt;"",VLOOKUP(B5372,'Ket qua do'!$C$5:$AP$50000,$I$3,TRUE)*$E$9/1000,"")</f>
        <v>#N/A</v>
      </c>
      <c r="J5372" s="21" t="e">
        <f>IF(A5372&lt;&gt;"",VLOOKUP(B5372,'Ket qua do'!$C$5:$AP$50000,$J$3,TRUE)*$E$9/1000,"")</f>
        <v>#N/A</v>
      </c>
      <c r="K5372" s="21" t="e">
        <f>IF(A5372&lt;&gt;"",VLOOKUP(B5372,'Ket qua do'!$C$5:$AP$50000,$K$3,TRUE)*$E$9/1000,"")</f>
        <v>#N/A</v>
      </c>
      <c r="L5372" s="21" t="e">
        <f>IF(A5372&lt;&gt;"",VLOOKUP(B5372,'Ket qua do'!$C$5:$AP$50000,$L$3,TRUE),"")</f>
        <v>#N/A</v>
      </c>
    </row>
    <row r="5373" spans="1:12" x14ac:dyDescent="0.25">
      <c r="A5373" t="e">
        <f t="shared" si="89"/>
        <v>#N/A</v>
      </c>
      <c r="B5373" s="1" t="e">
        <f>IF(A5373&lt;&gt;"",VLOOKUP(A5373,'Ket qua do'!$B$5:$CE$50000,2,TRUE),"")</f>
        <v>#N/A</v>
      </c>
      <c r="C5373" s="19" t="e">
        <f>IF(A5373&lt;&gt;"",VLOOKUP(B5373,'Ket qua do'!$C$5:$AP$50000,$C$3,TRUE)*SQRT(3)*$C$11,"")</f>
        <v>#N/A</v>
      </c>
      <c r="D5373" s="21" t="e">
        <f>IF(A5373&lt;&gt;"",VLOOKUP(B5373,'Ket qua do'!$C$5:$AP$50000,$D$3,TRUE),"")</f>
        <v>#N/A</v>
      </c>
      <c r="E5373" s="21" t="e">
        <f>IF(A5373&lt;&gt;"",VLOOKUP(B5373,'Ket qua do'!$C$5:$AP$50000,$E$3,TRUE)*$C$12,"")</f>
        <v>#N/A</v>
      </c>
      <c r="F5373" s="21" t="e">
        <f>IF(A5373&lt;&gt;"",VLOOKUP(B5373,'Ket qua do'!$C$5:$AP$50000,$F$3,TRUE),"")</f>
        <v>#N/A</v>
      </c>
      <c r="G5373" s="21" t="e">
        <f>IF(A5373&lt;&gt;"",VLOOKUP(B5373,'Ket qua do'!$C$5:$AP$50000,$G$3,TRUE),"")</f>
        <v>#N/A</v>
      </c>
      <c r="H5373" s="21" t="e">
        <f>IF(A5373&lt;&gt;"",VLOOKUP(B5373,'Ket qua do'!$C$5:$AP$50000,$H$3,TRUE),"")</f>
        <v>#N/A</v>
      </c>
      <c r="I5373" s="21" t="e">
        <f>IF(A5373&lt;&gt;"",VLOOKUP(B5373,'Ket qua do'!$C$5:$AP$50000,$I$3,TRUE)*$E$9/1000,"")</f>
        <v>#N/A</v>
      </c>
      <c r="J5373" s="21" t="e">
        <f>IF(A5373&lt;&gt;"",VLOOKUP(B5373,'Ket qua do'!$C$5:$AP$50000,$J$3,TRUE)*$E$9/1000,"")</f>
        <v>#N/A</v>
      </c>
      <c r="K5373" s="21" t="e">
        <f>IF(A5373&lt;&gt;"",VLOOKUP(B5373,'Ket qua do'!$C$5:$AP$50000,$K$3,TRUE)*$E$9/1000,"")</f>
        <v>#N/A</v>
      </c>
      <c r="L5373" s="21" t="e">
        <f>IF(A5373&lt;&gt;"",VLOOKUP(B5373,'Ket qua do'!$C$5:$AP$50000,$L$3,TRUE),"")</f>
        <v>#N/A</v>
      </c>
    </row>
    <row r="5374" spans="1:12" x14ac:dyDescent="0.25">
      <c r="A5374" t="e">
        <f t="shared" si="89"/>
        <v>#N/A</v>
      </c>
      <c r="B5374" s="1" t="e">
        <f>IF(A5374&lt;&gt;"",VLOOKUP(A5374,'Ket qua do'!$B$5:$CE$50000,2,TRUE),"")</f>
        <v>#N/A</v>
      </c>
      <c r="C5374" s="19" t="e">
        <f>IF(A5374&lt;&gt;"",VLOOKUP(B5374,'Ket qua do'!$C$5:$AP$50000,$C$3,TRUE)*SQRT(3)*$C$11,"")</f>
        <v>#N/A</v>
      </c>
      <c r="D5374" s="21" t="e">
        <f>IF(A5374&lt;&gt;"",VLOOKUP(B5374,'Ket qua do'!$C$5:$AP$50000,$D$3,TRUE),"")</f>
        <v>#N/A</v>
      </c>
      <c r="E5374" s="21" t="e">
        <f>IF(A5374&lt;&gt;"",VLOOKUP(B5374,'Ket qua do'!$C$5:$AP$50000,$E$3,TRUE)*$C$12,"")</f>
        <v>#N/A</v>
      </c>
      <c r="F5374" s="21" t="e">
        <f>IF(A5374&lt;&gt;"",VLOOKUP(B5374,'Ket qua do'!$C$5:$AP$50000,$F$3,TRUE),"")</f>
        <v>#N/A</v>
      </c>
      <c r="G5374" s="21" t="e">
        <f>IF(A5374&lt;&gt;"",VLOOKUP(B5374,'Ket qua do'!$C$5:$AP$50000,$G$3,TRUE),"")</f>
        <v>#N/A</v>
      </c>
      <c r="H5374" s="21" t="e">
        <f>IF(A5374&lt;&gt;"",VLOOKUP(B5374,'Ket qua do'!$C$5:$AP$50000,$H$3,TRUE),"")</f>
        <v>#N/A</v>
      </c>
      <c r="I5374" s="21" t="e">
        <f>IF(A5374&lt;&gt;"",VLOOKUP(B5374,'Ket qua do'!$C$5:$AP$50000,$I$3,TRUE)*$E$9/1000,"")</f>
        <v>#N/A</v>
      </c>
      <c r="J5374" s="21" t="e">
        <f>IF(A5374&lt;&gt;"",VLOOKUP(B5374,'Ket qua do'!$C$5:$AP$50000,$J$3,TRUE)*$E$9/1000,"")</f>
        <v>#N/A</v>
      </c>
      <c r="K5374" s="21" t="e">
        <f>IF(A5374&lt;&gt;"",VLOOKUP(B5374,'Ket qua do'!$C$5:$AP$50000,$K$3,TRUE)*$E$9/1000,"")</f>
        <v>#N/A</v>
      </c>
      <c r="L5374" s="21" t="e">
        <f>IF(A5374&lt;&gt;"",VLOOKUP(B5374,'Ket qua do'!$C$5:$AP$50000,$L$3,TRUE),"")</f>
        <v>#N/A</v>
      </c>
    </row>
    <row r="5375" spans="1:12" x14ac:dyDescent="0.25">
      <c r="A5375" t="e">
        <f t="shared" si="89"/>
        <v>#N/A</v>
      </c>
      <c r="B5375" s="1" t="e">
        <f>IF(A5375&lt;&gt;"",VLOOKUP(A5375,'Ket qua do'!$B$5:$CE$50000,2,TRUE),"")</f>
        <v>#N/A</v>
      </c>
      <c r="C5375" s="19" t="e">
        <f>IF(A5375&lt;&gt;"",VLOOKUP(B5375,'Ket qua do'!$C$5:$AP$50000,$C$3,TRUE)*SQRT(3)*$C$11,"")</f>
        <v>#N/A</v>
      </c>
      <c r="D5375" s="21" t="e">
        <f>IF(A5375&lt;&gt;"",VLOOKUP(B5375,'Ket qua do'!$C$5:$AP$50000,$D$3,TRUE),"")</f>
        <v>#N/A</v>
      </c>
      <c r="E5375" s="21" t="e">
        <f>IF(A5375&lt;&gt;"",VLOOKUP(B5375,'Ket qua do'!$C$5:$AP$50000,$E$3,TRUE)*$C$12,"")</f>
        <v>#N/A</v>
      </c>
      <c r="F5375" s="21" t="e">
        <f>IF(A5375&lt;&gt;"",VLOOKUP(B5375,'Ket qua do'!$C$5:$AP$50000,$F$3,TRUE),"")</f>
        <v>#N/A</v>
      </c>
      <c r="G5375" s="21" t="e">
        <f>IF(A5375&lt;&gt;"",VLOOKUP(B5375,'Ket qua do'!$C$5:$AP$50000,$G$3,TRUE),"")</f>
        <v>#N/A</v>
      </c>
      <c r="H5375" s="21" t="e">
        <f>IF(A5375&lt;&gt;"",VLOOKUP(B5375,'Ket qua do'!$C$5:$AP$50000,$H$3,TRUE),"")</f>
        <v>#N/A</v>
      </c>
      <c r="I5375" s="21" t="e">
        <f>IF(A5375&lt;&gt;"",VLOOKUP(B5375,'Ket qua do'!$C$5:$AP$50000,$I$3,TRUE)*$E$9/1000,"")</f>
        <v>#N/A</v>
      </c>
      <c r="J5375" s="21" t="e">
        <f>IF(A5375&lt;&gt;"",VLOOKUP(B5375,'Ket qua do'!$C$5:$AP$50000,$J$3,TRUE)*$E$9/1000,"")</f>
        <v>#N/A</v>
      </c>
      <c r="K5375" s="21" t="e">
        <f>IF(A5375&lt;&gt;"",VLOOKUP(B5375,'Ket qua do'!$C$5:$AP$50000,$K$3,TRUE)*$E$9/1000,"")</f>
        <v>#N/A</v>
      </c>
      <c r="L5375" s="21" t="e">
        <f>IF(A5375&lt;&gt;"",VLOOKUP(B5375,'Ket qua do'!$C$5:$AP$50000,$L$3,TRUE),"")</f>
        <v>#N/A</v>
      </c>
    </row>
    <row r="5376" spans="1:12" x14ac:dyDescent="0.25">
      <c r="A5376" t="e">
        <f t="shared" si="89"/>
        <v>#N/A</v>
      </c>
      <c r="B5376" s="1" t="e">
        <f>IF(A5376&lt;&gt;"",VLOOKUP(A5376,'Ket qua do'!$B$5:$CE$50000,2,TRUE),"")</f>
        <v>#N/A</v>
      </c>
      <c r="C5376" s="19" t="e">
        <f>IF(A5376&lt;&gt;"",VLOOKUP(B5376,'Ket qua do'!$C$5:$AP$50000,$C$3,TRUE)*SQRT(3)*$C$11,"")</f>
        <v>#N/A</v>
      </c>
      <c r="D5376" s="21" t="e">
        <f>IF(A5376&lt;&gt;"",VLOOKUP(B5376,'Ket qua do'!$C$5:$AP$50000,$D$3,TRUE),"")</f>
        <v>#N/A</v>
      </c>
      <c r="E5376" s="21" t="e">
        <f>IF(A5376&lt;&gt;"",VLOOKUP(B5376,'Ket qua do'!$C$5:$AP$50000,$E$3,TRUE)*$C$12,"")</f>
        <v>#N/A</v>
      </c>
      <c r="F5376" s="21" t="e">
        <f>IF(A5376&lt;&gt;"",VLOOKUP(B5376,'Ket qua do'!$C$5:$AP$50000,$F$3,TRUE),"")</f>
        <v>#N/A</v>
      </c>
      <c r="G5376" s="21" t="e">
        <f>IF(A5376&lt;&gt;"",VLOOKUP(B5376,'Ket qua do'!$C$5:$AP$50000,$G$3,TRUE),"")</f>
        <v>#N/A</v>
      </c>
      <c r="H5376" s="21" t="e">
        <f>IF(A5376&lt;&gt;"",VLOOKUP(B5376,'Ket qua do'!$C$5:$AP$50000,$H$3,TRUE),"")</f>
        <v>#N/A</v>
      </c>
      <c r="I5376" s="21" t="e">
        <f>IF(A5376&lt;&gt;"",VLOOKUP(B5376,'Ket qua do'!$C$5:$AP$50000,$I$3,TRUE)*$E$9/1000,"")</f>
        <v>#N/A</v>
      </c>
      <c r="J5376" s="21" t="e">
        <f>IF(A5376&lt;&gt;"",VLOOKUP(B5376,'Ket qua do'!$C$5:$AP$50000,$J$3,TRUE)*$E$9/1000,"")</f>
        <v>#N/A</v>
      </c>
      <c r="K5376" s="21" t="e">
        <f>IF(A5376&lt;&gt;"",VLOOKUP(B5376,'Ket qua do'!$C$5:$AP$50000,$K$3,TRUE)*$E$9/1000,"")</f>
        <v>#N/A</v>
      </c>
      <c r="L5376" s="21" t="e">
        <f>IF(A5376&lt;&gt;"",VLOOKUP(B5376,'Ket qua do'!$C$5:$AP$50000,$L$3,TRUE),"")</f>
        <v>#N/A</v>
      </c>
    </row>
    <row r="5377" spans="1:12" x14ac:dyDescent="0.25">
      <c r="A5377" t="e">
        <f t="shared" si="89"/>
        <v>#N/A</v>
      </c>
      <c r="B5377" s="1" t="e">
        <f>IF(A5377&lt;&gt;"",VLOOKUP(A5377,'Ket qua do'!$B$5:$CE$50000,2,TRUE),"")</f>
        <v>#N/A</v>
      </c>
      <c r="C5377" s="19" t="e">
        <f>IF(A5377&lt;&gt;"",VLOOKUP(B5377,'Ket qua do'!$C$5:$AP$50000,$C$3,TRUE)*SQRT(3)*$C$11,"")</f>
        <v>#N/A</v>
      </c>
      <c r="D5377" s="21" t="e">
        <f>IF(A5377&lt;&gt;"",VLOOKUP(B5377,'Ket qua do'!$C$5:$AP$50000,$D$3,TRUE),"")</f>
        <v>#N/A</v>
      </c>
      <c r="E5377" s="21" t="e">
        <f>IF(A5377&lt;&gt;"",VLOOKUP(B5377,'Ket qua do'!$C$5:$AP$50000,$E$3,TRUE)*$C$12,"")</f>
        <v>#N/A</v>
      </c>
      <c r="F5377" s="21" t="e">
        <f>IF(A5377&lt;&gt;"",VLOOKUP(B5377,'Ket qua do'!$C$5:$AP$50000,$F$3,TRUE),"")</f>
        <v>#N/A</v>
      </c>
      <c r="G5377" s="21" t="e">
        <f>IF(A5377&lt;&gt;"",VLOOKUP(B5377,'Ket qua do'!$C$5:$AP$50000,$G$3,TRUE),"")</f>
        <v>#N/A</v>
      </c>
      <c r="H5377" s="21" t="e">
        <f>IF(A5377&lt;&gt;"",VLOOKUP(B5377,'Ket qua do'!$C$5:$AP$50000,$H$3,TRUE),"")</f>
        <v>#N/A</v>
      </c>
      <c r="I5377" s="21" t="e">
        <f>IF(A5377&lt;&gt;"",VLOOKUP(B5377,'Ket qua do'!$C$5:$AP$50000,$I$3,TRUE)*$E$9/1000,"")</f>
        <v>#N/A</v>
      </c>
      <c r="J5377" s="21" t="e">
        <f>IF(A5377&lt;&gt;"",VLOOKUP(B5377,'Ket qua do'!$C$5:$AP$50000,$J$3,TRUE)*$E$9/1000,"")</f>
        <v>#N/A</v>
      </c>
      <c r="K5377" s="21" t="e">
        <f>IF(A5377&lt;&gt;"",VLOOKUP(B5377,'Ket qua do'!$C$5:$AP$50000,$K$3,TRUE)*$E$9/1000,"")</f>
        <v>#N/A</v>
      </c>
      <c r="L5377" s="21" t="e">
        <f>IF(A5377&lt;&gt;"",VLOOKUP(B5377,'Ket qua do'!$C$5:$AP$50000,$L$3,TRUE),"")</f>
        <v>#N/A</v>
      </c>
    </row>
    <row r="5378" spans="1:12" x14ac:dyDescent="0.25">
      <c r="A5378" t="e">
        <f t="shared" si="89"/>
        <v>#N/A</v>
      </c>
      <c r="B5378" s="1" t="e">
        <f>IF(A5378&lt;&gt;"",VLOOKUP(A5378,'Ket qua do'!$B$5:$CE$50000,2,TRUE),"")</f>
        <v>#N/A</v>
      </c>
      <c r="C5378" s="19" t="e">
        <f>IF(A5378&lt;&gt;"",VLOOKUP(B5378,'Ket qua do'!$C$5:$AP$50000,$C$3,TRUE)*SQRT(3)*$C$11,"")</f>
        <v>#N/A</v>
      </c>
      <c r="D5378" s="21" t="e">
        <f>IF(A5378&lt;&gt;"",VLOOKUP(B5378,'Ket qua do'!$C$5:$AP$50000,$D$3,TRUE),"")</f>
        <v>#N/A</v>
      </c>
      <c r="E5378" s="21" t="e">
        <f>IF(A5378&lt;&gt;"",VLOOKUP(B5378,'Ket qua do'!$C$5:$AP$50000,$E$3,TRUE)*$C$12,"")</f>
        <v>#N/A</v>
      </c>
      <c r="F5378" s="21" t="e">
        <f>IF(A5378&lt;&gt;"",VLOOKUP(B5378,'Ket qua do'!$C$5:$AP$50000,$F$3,TRUE),"")</f>
        <v>#N/A</v>
      </c>
      <c r="G5378" s="21" t="e">
        <f>IF(A5378&lt;&gt;"",VLOOKUP(B5378,'Ket qua do'!$C$5:$AP$50000,$G$3,TRUE),"")</f>
        <v>#N/A</v>
      </c>
      <c r="H5378" s="21" t="e">
        <f>IF(A5378&lt;&gt;"",VLOOKUP(B5378,'Ket qua do'!$C$5:$AP$50000,$H$3,TRUE),"")</f>
        <v>#N/A</v>
      </c>
      <c r="I5378" s="21" t="e">
        <f>IF(A5378&lt;&gt;"",VLOOKUP(B5378,'Ket qua do'!$C$5:$AP$50000,$I$3,TRUE)*$E$9/1000,"")</f>
        <v>#N/A</v>
      </c>
      <c r="J5378" s="21" t="e">
        <f>IF(A5378&lt;&gt;"",VLOOKUP(B5378,'Ket qua do'!$C$5:$AP$50000,$J$3,TRUE)*$E$9/1000,"")</f>
        <v>#N/A</v>
      </c>
      <c r="K5378" s="21" t="e">
        <f>IF(A5378&lt;&gt;"",VLOOKUP(B5378,'Ket qua do'!$C$5:$AP$50000,$K$3,TRUE)*$E$9/1000,"")</f>
        <v>#N/A</v>
      </c>
      <c r="L5378" s="21" t="e">
        <f>IF(A5378&lt;&gt;"",VLOOKUP(B5378,'Ket qua do'!$C$5:$AP$50000,$L$3,TRUE),"")</f>
        <v>#N/A</v>
      </c>
    </row>
    <row r="5379" spans="1:12" x14ac:dyDescent="0.25">
      <c r="A5379" t="e">
        <f t="shared" si="89"/>
        <v>#N/A</v>
      </c>
      <c r="B5379" s="1" t="e">
        <f>IF(A5379&lt;&gt;"",VLOOKUP(A5379,'Ket qua do'!$B$5:$CE$50000,2,TRUE),"")</f>
        <v>#N/A</v>
      </c>
      <c r="C5379" s="19" t="e">
        <f>IF(A5379&lt;&gt;"",VLOOKUP(B5379,'Ket qua do'!$C$5:$AP$50000,$C$3,TRUE)*SQRT(3)*$C$11,"")</f>
        <v>#N/A</v>
      </c>
      <c r="D5379" s="21" t="e">
        <f>IF(A5379&lt;&gt;"",VLOOKUP(B5379,'Ket qua do'!$C$5:$AP$50000,$D$3,TRUE),"")</f>
        <v>#N/A</v>
      </c>
      <c r="E5379" s="21" t="e">
        <f>IF(A5379&lt;&gt;"",VLOOKUP(B5379,'Ket qua do'!$C$5:$AP$50000,$E$3,TRUE)*$C$12,"")</f>
        <v>#N/A</v>
      </c>
      <c r="F5379" s="21" t="e">
        <f>IF(A5379&lt;&gt;"",VLOOKUP(B5379,'Ket qua do'!$C$5:$AP$50000,$F$3,TRUE),"")</f>
        <v>#N/A</v>
      </c>
      <c r="G5379" s="21" t="e">
        <f>IF(A5379&lt;&gt;"",VLOOKUP(B5379,'Ket qua do'!$C$5:$AP$50000,$G$3,TRUE),"")</f>
        <v>#N/A</v>
      </c>
      <c r="H5379" s="21" t="e">
        <f>IF(A5379&lt;&gt;"",VLOOKUP(B5379,'Ket qua do'!$C$5:$AP$50000,$H$3,TRUE),"")</f>
        <v>#N/A</v>
      </c>
      <c r="I5379" s="21" t="e">
        <f>IF(A5379&lt;&gt;"",VLOOKUP(B5379,'Ket qua do'!$C$5:$AP$50000,$I$3,TRUE)*$E$9/1000,"")</f>
        <v>#N/A</v>
      </c>
      <c r="J5379" s="21" t="e">
        <f>IF(A5379&lt;&gt;"",VLOOKUP(B5379,'Ket qua do'!$C$5:$AP$50000,$J$3,TRUE)*$E$9/1000,"")</f>
        <v>#N/A</v>
      </c>
      <c r="K5379" s="21" t="e">
        <f>IF(A5379&lt;&gt;"",VLOOKUP(B5379,'Ket qua do'!$C$5:$AP$50000,$K$3,TRUE)*$E$9/1000,"")</f>
        <v>#N/A</v>
      </c>
      <c r="L5379" s="21" t="e">
        <f>IF(A5379&lt;&gt;"",VLOOKUP(B5379,'Ket qua do'!$C$5:$AP$50000,$L$3,TRUE),"")</f>
        <v>#N/A</v>
      </c>
    </row>
    <row r="5380" spans="1:12" x14ac:dyDescent="0.25">
      <c r="A5380" t="e">
        <f t="shared" si="89"/>
        <v>#N/A</v>
      </c>
      <c r="B5380" s="1" t="e">
        <f>IF(A5380&lt;&gt;"",VLOOKUP(A5380,'Ket qua do'!$B$5:$CE$50000,2,TRUE),"")</f>
        <v>#N/A</v>
      </c>
      <c r="C5380" s="19" t="e">
        <f>IF(A5380&lt;&gt;"",VLOOKUP(B5380,'Ket qua do'!$C$5:$AP$50000,$C$3,TRUE)*SQRT(3)*$C$11,"")</f>
        <v>#N/A</v>
      </c>
      <c r="D5380" s="21" t="e">
        <f>IF(A5380&lt;&gt;"",VLOOKUP(B5380,'Ket qua do'!$C$5:$AP$50000,$D$3,TRUE),"")</f>
        <v>#N/A</v>
      </c>
      <c r="E5380" s="21" t="e">
        <f>IF(A5380&lt;&gt;"",VLOOKUP(B5380,'Ket qua do'!$C$5:$AP$50000,$E$3,TRUE)*$C$12,"")</f>
        <v>#N/A</v>
      </c>
      <c r="F5380" s="21" t="e">
        <f>IF(A5380&lt;&gt;"",VLOOKUP(B5380,'Ket qua do'!$C$5:$AP$50000,$F$3,TRUE),"")</f>
        <v>#N/A</v>
      </c>
      <c r="G5380" s="21" t="e">
        <f>IF(A5380&lt;&gt;"",VLOOKUP(B5380,'Ket qua do'!$C$5:$AP$50000,$G$3,TRUE),"")</f>
        <v>#N/A</v>
      </c>
      <c r="H5380" s="21" t="e">
        <f>IF(A5380&lt;&gt;"",VLOOKUP(B5380,'Ket qua do'!$C$5:$AP$50000,$H$3,TRUE),"")</f>
        <v>#N/A</v>
      </c>
      <c r="I5380" s="21" t="e">
        <f>IF(A5380&lt;&gt;"",VLOOKUP(B5380,'Ket qua do'!$C$5:$AP$50000,$I$3,TRUE)*$E$9/1000,"")</f>
        <v>#N/A</v>
      </c>
      <c r="J5380" s="21" t="e">
        <f>IF(A5380&lt;&gt;"",VLOOKUP(B5380,'Ket qua do'!$C$5:$AP$50000,$J$3,TRUE)*$E$9/1000,"")</f>
        <v>#N/A</v>
      </c>
      <c r="K5380" s="21" t="e">
        <f>IF(A5380&lt;&gt;"",VLOOKUP(B5380,'Ket qua do'!$C$5:$AP$50000,$K$3,TRUE)*$E$9/1000,"")</f>
        <v>#N/A</v>
      </c>
      <c r="L5380" s="21" t="e">
        <f>IF(A5380&lt;&gt;"",VLOOKUP(B5380,'Ket qua do'!$C$5:$AP$50000,$L$3,TRUE),"")</f>
        <v>#N/A</v>
      </c>
    </row>
    <row r="5381" spans="1:12" x14ac:dyDescent="0.25">
      <c r="A5381" t="e">
        <f t="shared" si="89"/>
        <v>#N/A</v>
      </c>
      <c r="B5381" s="1" t="e">
        <f>IF(A5381&lt;&gt;"",VLOOKUP(A5381,'Ket qua do'!$B$5:$CE$50000,2,TRUE),"")</f>
        <v>#N/A</v>
      </c>
      <c r="C5381" s="19" t="e">
        <f>IF(A5381&lt;&gt;"",VLOOKUP(B5381,'Ket qua do'!$C$5:$AP$50000,$C$3,TRUE)*SQRT(3)*$C$11,"")</f>
        <v>#N/A</v>
      </c>
      <c r="D5381" s="21" t="e">
        <f>IF(A5381&lt;&gt;"",VLOOKUP(B5381,'Ket qua do'!$C$5:$AP$50000,$D$3,TRUE),"")</f>
        <v>#N/A</v>
      </c>
      <c r="E5381" s="21" t="e">
        <f>IF(A5381&lt;&gt;"",VLOOKUP(B5381,'Ket qua do'!$C$5:$AP$50000,$E$3,TRUE)*$C$12,"")</f>
        <v>#N/A</v>
      </c>
      <c r="F5381" s="21" t="e">
        <f>IF(A5381&lt;&gt;"",VLOOKUP(B5381,'Ket qua do'!$C$5:$AP$50000,$F$3,TRUE),"")</f>
        <v>#N/A</v>
      </c>
      <c r="G5381" s="21" t="e">
        <f>IF(A5381&lt;&gt;"",VLOOKUP(B5381,'Ket qua do'!$C$5:$AP$50000,$G$3,TRUE),"")</f>
        <v>#N/A</v>
      </c>
      <c r="H5381" s="21" t="e">
        <f>IF(A5381&lt;&gt;"",VLOOKUP(B5381,'Ket qua do'!$C$5:$AP$50000,$H$3,TRUE),"")</f>
        <v>#N/A</v>
      </c>
      <c r="I5381" s="21" t="e">
        <f>IF(A5381&lt;&gt;"",VLOOKUP(B5381,'Ket qua do'!$C$5:$AP$50000,$I$3,TRUE)*$E$9/1000,"")</f>
        <v>#N/A</v>
      </c>
      <c r="J5381" s="21" t="e">
        <f>IF(A5381&lt;&gt;"",VLOOKUP(B5381,'Ket qua do'!$C$5:$AP$50000,$J$3,TRUE)*$E$9/1000,"")</f>
        <v>#N/A</v>
      </c>
      <c r="K5381" s="21" t="e">
        <f>IF(A5381&lt;&gt;"",VLOOKUP(B5381,'Ket qua do'!$C$5:$AP$50000,$K$3,TRUE)*$E$9/1000,"")</f>
        <v>#N/A</v>
      </c>
      <c r="L5381" s="21" t="e">
        <f>IF(A5381&lt;&gt;"",VLOOKUP(B5381,'Ket qua do'!$C$5:$AP$50000,$L$3,TRUE),"")</f>
        <v>#N/A</v>
      </c>
    </row>
    <row r="5382" spans="1:12" x14ac:dyDescent="0.25">
      <c r="A5382" t="e">
        <f t="shared" si="89"/>
        <v>#N/A</v>
      </c>
      <c r="B5382" s="1" t="e">
        <f>IF(A5382&lt;&gt;"",VLOOKUP(A5382,'Ket qua do'!$B$5:$CE$50000,2,TRUE),"")</f>
        <v>#N/A</v>
      </c>
      <c r="C5382" s="19" t="e">
        <f>IF(A5382&lt;&gt;"",VLOOKUP(B5382,'Ket qua do'!$C$5:$AP$50000,$C$3,TRUE)*SQRT(3)*$C$11,"")</f>
        <v>#N/A</v>
      </c>
      <c r="D5382" s="21" t="e">
        <f>IF(A5382&lt;&gt;"",VLOOKUP(B5382,'Ket qua do'!$C$5:$AP$50000,$D$3,TRUE),"")</f>
        <v>#N/A</v>
      </c>
      <c r="E5382" s="21" t="e">
        <f>IF(A5382&lt;&gt;"",VLOOKUP(B5382,'Ket qua do'!$C$5:$AP$50000,$E$3,TRUE)*$C$12,"")</f>
        <v>#N/A</v>
      </c>
      <c r="F5382" s="21" t="e">
        <f>IF(A5382&lt;&gt;"",VLOOKUP(B5382,'Ket qua do'!$C$5:$AP$50000,$F$3,TRUE),"")</f>
        <v>#N/A</v>
      </c>
      <c r="G5382" s="21" t="e">
        <f>IF(A5382&lt;&gt;"",VLOOKUP(B5382,'Ket qua do'!$C$5:$AP$50000,$G$3,TRUE),"")</f>
        <v>#N/A</v>
      </c>
      <c r="H5382" s="21" t="e">
        <f>IF(A5382&lt;&gt;"",VLOOKUP(B5382,'Ket qua do'!$C$5:$AP$50000,$H$3,TRUE),"")</f>
        <v>#N/A</v>
      </c>
      <c r="I5382" s="21" t="e">
        <f>IF(A5382&lt;&gt;"",VLOOKUP(B5382,'Ket qua do'!$C$5:$AP$50000,$I$3,TRUE)*$E$9/1000,"")</f>
        <v>#N/A</v>
      </c>
      <c r="J5382" s="21" t="e">
        <f>IF(A5382&lt;&gt;"",VLOOKUP(B5382,'Ket qua do'!$C$5:$AP$50000,$J$3,TRUE)*$E$9/1000,"")</f>
        <v>#N/A</v>
      </c>
      <c r="K5382" s="21" t="e">
        <f>IF(A5382&lt;&gt;"",VLOOKUP(B5382,'Ket qua do'!$C$5:$AP$50000,$K$3,TRUE)*$E$9/1000,"")</f>
        <v>#N/A</v>
      </c>
      <c r="L5382" s="21" t="e">
        <f>IF(A5382&lt;&gt;"",VLOOKUP(B5382,'Ket qua do'!$C$5:$AP$50000,$L$3,TRUE),"")</f>
        <v>#N/A</v>
      </c>
    </row>
    <row r="5383" spans="1:12" x14ac:dyDescent="0.25">
      <c r="A5383" t="e">
        <f t="shared" si="89"/>
        <v>#N/A</v>
      </c>
      <c r="B5383" s="1" t="e">
        <f>IF(A5383&lt;&gt;"",VLOOKUP(A5383,'Ket qua do'!$B$5:$CE$50000,2,TRUE),"")</f>
        <v>#N/A</v>
      </c>
      <c r="C5383" s="19" t="e">
        <f>IF(A5383&lt;&gt;"",VLOOKUP(B5383,'Ket qua do'!$C$5:$AP$50000,$C$3,TRUE)*SQRT(3)*$C$11,"")</f>
        <v>#N/A</v>
      </c>
      <c r="D5383" s="21" t="e">
        <f>IF(A5383&lt;&gt;"",VLOOKUP(B5383,'Ket qua do'!$C$5:$AP$50000,$D$3,TRUE),"")</f>
        <v>#N/A</v>
      </c>
      <c r="E5383" s="21" t="e">
        <f>IF(A5383&lt;&gt;"",VLOOKUP(B5383,'Ket qua do'!$C$5:$AP$50000,$E$3,TRUE)*$C$12,"")</f>
        <v>#N/A</v>
      </c>
      <c r="F5383" s="21" t="e">
        <f>IF(A5383&lt;&gt;"",VLOOKUP(B5383,'Ket qua do'!$C$5:$AP$50000,$F$3,TRUE),"")</f>
        <v>#N/A</v>
      </c>
      <c r="G5383" s="21" t="e">
        <f>IF(A5383&lt;&gt;"",VLOOKUP(B5383,'Ket qua do'!$C$5:$AP$50000,$G$3,TRUE),"")</f>
        <v>#N/A</v>
      </c>
      <c r="H5383" s="21" t="e">
        <f>IF(A5383&lt;&gt;"",VLOOKUP(B5383,'Ket qua do'!$C$5:$AP$50000,$H$3,TRUE),"")</f>
        <v>#N/A</v>
      </c>
      <c r="I5383" s="21" t="e">
        <f>IF(A5383&lt;&gt;"",VLOOKUP(B5383,'Ket qua do'!$C$5:$AP$50000,$I$3,TRUE)*$E$9/1000,"")</f>
        <v>#N/A</v>
      </c>
      <c r="J5383" s="21" t="e">
        <f>IF(A5383&lt;&gt;"",VLOOKUP(B5383,'Ket qua do'!$C$5:$AP$50000,$J$3,TRUE)*$E$9/1000,"")</f>
        <v>#N/A</v>
      </c>
      <c r="K5383" s="21" t="e">
        <f>IF(A5383&lt;&gt;"",VLOOKUP(B5383,'Ket qua do'!$C$5:$AP$50000,$K$3,TRUE)*$E$9/1000,"")</f>
        <v>#N/A</v>
      </c>
      <c r="L5383" s="21" t="e">
        <f>IF(A5383&lt;&gt;"",VLOOKUP(B5383,'Ket qua do'!$C$5:$AP$50000,$L$3,TRUE),"")</f>
        <v>#N/A</v>
      </c>
    </row>
    <row r="5384" spans="1:12" x14ac:dyDescent="0.25">
      <c r="A5384" t="e">
        <f t="shared" si="89"/>
        <v>#N/A</v>
      </c>
      <c r="B5384" s="1" t="e">
        <f>IF(A5384&lt;&gt;"",VLOOKUP(A5384,'Ket qua do'!$B$5:$CE$50000,2,TRUE),"")</f>
        <v>#N/A</v>
      </c>
      <c r="C5384" s="19" t="e">
        <f>IF(A5384&lt;&gt;"",VLOOKUP(B5384,'Ket qua do'!$C$5:$AP$50000,$C$3,TRUE)*SQRT(3)*$C$11,"")</f>
        <v>#N/A</v>
      </c>
      <c r="D5384" s="21" t="e">
        <f>IF(A5384&lt;&gt;"",VLOOKUP(B5384,'Ket qua do'!$C$5:$AP$50000,$D$3,TRUE),"")</f>
        <v>#N/A</v>
      </c>
      <c r="E5384" s="21" t="e">
        <f>IF(A5384&lt;&gt;"",VLOOKUP(B5384,'Ket qua do'!$C$5:$AP$50000,$E$3,TRUE)*$C$12,"")</f>
        <v>#N/A</v>
      </c>
      <c r="F5384" s="21" t="e">
        <f>IF(A5384&lt;&gt;"",VLOOKUP(B5384,'Ket qua do'!$C$5:$AP$50000,$F$3,TRUE),"")</f>
        <v>#N/A</v>
      </c>
      <c r="G5384" s="21" t="e">
        <f>IF(A5384&lt;&gt;"",VLOOKUP(B5384,'Ket qua do'!$C$5:$AP$50000,$G$3,TRUE),"")</f>
        <v>#N/A</v>
      </c>
      <c r="H5384" s="21" t="e">
        <f>IF(A5384&lt;&gt;"",VLOOKUP(B5384,'Ket qua do'!$C$5:$AP$50000,$H$3,TRUE),"")</f>
        <v>#N/A</v>
      </c>
      <c r="I5384" s="21" t="e">
        <f>IF(A5384&lt;&gt;"",VLOOKUP(B5384,'Ket qua do'!$C$5:$AP$50000,$I$3,TRUE)*$E$9/1000,"")</f>
        <v>#N/A</v>
      </c>
      <c r="J5384" s="21" t="e">
        <f>IF(A5384&lt;&gt;"",VLOOKUP(B5384,'Ket qua do'!$C$5:$AP$50000,$J$3,TRUE)*$E$9/1000,"")</f>
        <v>#N/A</v>
      </c>
      <c r="K5384" s="21" t="e">
        <f>IF(A5384&lt;&gt;"",VLOOKUP(B5384,'Ket qua do'!$C$5:$AP$50000,$K$3,TRUE)*$E$9/1000,"")</f>
        <v>#N/A</v>
      </c>
      <c r="L5384" s="21" t="e">
        <f>IF(A5384&lt;&gt;"",VLOOKUP(B5384,'Ket qua do'!$C$5:$AP$50000,$L$3,TRUE),"")</f>
        <v>#N/A</v>
      </c>
    </row>
    <row r="5385" spans="1:12" x14ac:dyDescent="0.25">
      <c r="A5385" t="e">
        <f t="shared" si="89"/>
        <v>#N/A</v>
      </c>
      <c r="B5385" s="1" t="e">
        <f>IF(A5385&lt;&gt;"",VLOOKUP(A5385,'Ket qua do'!$B$5:$CE$50000,2,TRUE),"")</f>
        <v>#N/A</v>
      </c>
      <c r="C5385" s="19" t="e">
        <f>IF(A5385&lt;&gt;"",VLOOKUP(B5385,'Ket qua do'!$C$5:$AP$50000,$C$3,TRUE)*SQRT(3)*$C$11,"")</f>
        <v>#N/A</v>
      </c>
      <c r="D5385" s="21" t="e">
        <f>IF(A5385&lt;&gt;"",VLOOKUP(B5385,'Ket qua do'!$C$5:$AP$50000,$D$3,TRUE),"")</f>
        <v>#N/A</v>
      </c>
      <c r="E5385" s="21" t="e">
        <f>IF(A5385&lt;&gt;"",VLOOKUP(B5385,'Ket qua do'!$C$5:$AP$50000,$E$3,TRUE)*$C$12,"")</f>
        <v>#N/A</v>
      </c>
      <c r="F5385" s="21" t="e">
        <f>IF(A5385&lt;&gt;"",VLOOKUP(B5385,'Ket qua do'!$C$5:$AP$50000,$F$3,TRUE),"")</f>
        <v>#N/A</v>
      </c>
      <c r="G5385" s="21" t="e">
        <f>IF(A5385&lt;&gt;"",VLOOKUP(B5385,'Ket qua do'!$C$5:$AP$50000,$G$3,TRUE),"")</f>
        <v>#N/A</v>
      </c>
      <c r="H5385" s="21" t="e">
        <f>IF(A5385&lt;&gt;"",VLOOKUP(B5385,'Ket qua do'!$C$5:$AP$50000,$H$3,TRUE),"")</f>
        <v>#N/A</v>
      </c>
      <c r="I5385" s="21" t="e">
        <f>IF(A5385&lt;&gt;"",VLOOKUP(B5385,'Ket qua do'!$C$5:$AP$50000,$I$3,TRUE)*$E$9/1000,"")</f>
        <v>#N/A</v>
      </c>
      <c r="J5385" s="21" t="e">
        <f>IF(A5385&lt;&gt;"",VLOOKUP(B5385,'Ket qua do'!$C$5:$AP$50000,$J$3,TRUE)*$E$9/1000,"")</f>
        <v>#N/A</v>
      </c>
      <c r="K5385" s="21" t="e">
        <f>IF(A5385&lt;&gt;"",VLOOKUP(B5385,'Ket qua do'!$C$5:$AP$50000,$K$3,TRUE)*$E$9/1000,"")</f>
        <v>#N/A</v>
      </c>
      <c r="L5385" s="21" t="e">
        <f>IF(A5385&lt;&gt;"",VLOOKUP(B5385,'Ket qua do'!$C$5:$AP$50000,$L$3,TRUE),"")</f>
        <v>#N/A</v>
      </c>
    </row>
    <row r="5386" spans="1:12" x14ac:dyDescent="0.25">
      <c r="A5386" t="e">
        <f t="shared" si="89"/>
        <v>#N/A</v>
      </c>
      <c r="B5386" s="1" t="e">
        <f>IF(A5386&lt;&gt;"",VLOOKUP(A5386,'Ket qua do'!$B$5:$CE$50000,2,TRUE),"")</f>
        <v>#N/A</v>
      </c>
      <c r="C5386" s="19" t="e">
        <f>IF(A5386&lt;&gt;"",VLOOKUP(B5386,'Ket qua do'!$C$5:$AP$50000,$C$3,TRUE)*SQRT(3)*$C$11,"")</f>
        <v>#N/A</v>
      </c>
      <c r="D5386" s="21" t="e">
        <f>IF(A5386&lt;&gt;"",VLOOKUP(B5386,'Ket qua do'!$C$5:$AP$50000,$D$3,TRUE),"")</f>
        <v>#N/A</v>
      </c>
      <c r="E5386" s="21" t="e">
        <f>IF(A5386&lt;&gt;"",VLOOKUP(B5386,'Ket qua do'!$C$5:$AP$50000,$E$3,TRUE)*$C$12,"")</f>
        <v>#N/A</v>
      </c>
      <c r="F5386" s="21" t="e">
        <f>IF(A5386&lt;&gt;"",VLOOKUP(B5386,'Ket qua do'!$C$5:$AP$50000,$F$3,TRUE),"")</f>
        <v>#N/A</v>
      </c>
      <c r="G5386" s="21" t="e">
        <f>IF(A5386&lt;&gt;"",VLOOKUP(B5386,'Ket qua do'!$C$5:$AP$50000,$G$3,TRUE),"")</f>
        <v>#N/A</v>
      </c>
      <c r="H5386" s="21" t="e">
        <f>IF(A5386&lt;&gt;"",VLOOKUP(B5386,'Ket qua do'!$C$5:$AP$50000,$H$3,TRUE),"")</f>
        <v>#N/A</v>
      </c>
      <c r="I5386" s="21" t="e">
        <f>IF(A5386&lt;&gt;"",VLOOKUP(B5386,'Ket qua do'!$C$5:$AP$50000,$I$3,TRUE)*$E$9/1000,"")</f>
        <v>#N/A</v>
      </c>
      <c r="J5386" s="21" t="e">
        <f>IF(A5386&lt;&gt;"",VLOOKUP(B5386,'Ket qua do'!$C$5:$AP$50000,$J$3,TRUE)*$E$9/1000,"")</f>
        <v>#N/A</v>
      </c>
      <c r="K5386" s="21" t="e">
        <f>IF(A5386&lt;&gt;"",VLOOKUP(B5386,'Ket qua do'!$C$5:$AP$50000,$K$3,TRUE)*$E$9/1000,"")</f>
        <v>#N/A</v>
      </c>
      <c r="L5386" s="21" t="e">
        <f>IF(A5386&lt;&gt;"",VLOOKUP(B5386,'Ket qua do'!$C$5:$AP$50000,$L$3,TRUE),"")</f>
        <v>#N/A</v>
      </c>
    </row>
    <row r="5387" spans="1:12" x14ac:dyDescent="0.25">
      <c r="A5387" t="e">
        <f t="shared" si="89"/>
        <v>#N/A</v>
      </c>
      <c r="B5387" s="1" t="e">
        <f>IF(A5387&lt;&gt;"",VLOOKUP(A5387,'Ket qua do'!$B$5:$CE$50000,2,TRUE),"")</f>
        <v>#N/A</v>
      </c>
      <c r="C5387" s="19" t="e">
        <f>IF(A5387&lt;&gt;"",VLOOKUP(B5387,'Ket qua do'!$C$5:$AP$50000,$C$3,TRUE)*SQRT(3)*$C$11,"")</f>
        <v>#N/A</v>
      </c>
      <c r="D5387" s="21" t="e">
        <f>IF(A5387&lt;&gt;"",VLOOKUP(B5387,'Ket qua do'!$C$5:$AP$50000,$D$3,TRUE),"")</f>
        <v>#N/A</v>
      </c>
      <c r="E5387" s="21" t="e">
        <f>IF(A5387&lt;&gt;"",VLOOKUP(B5387,'Ket qua do'!$C$5:$AP$50000,$E$3,TRUE)*$C$12,"")</f>
        <v>#N/A</v>
      </c>
      <c r="F5387" s="21" t="e">
        <f>IF(A5387&lt;&gt;"",VLOOKUP(B5387,'Ket qua do'!$C$5:$AP$50000,$F$3,TRUE),"")</f>
        <v>#N/A</v>
      </c>
      <c r="G5387" s="21" t="e">
        <f>IF(A5387&lt;&gt;"",VLOOKUP(B5387,'Ket qua do'!$C$5:$AP$50000,$G$3,TRUE),"")</f>
        <v>#N/A</v>
      </c>
      <c r="H5387" s="21" t="e">
        <f>IF(A5387&lt;&gt;"",VLOOKUP(B5387,'Ket qua do'!$C$5:$AP$50000,$H$3,TRUE),"")</f>
        <v>#N/A</v>
      </c>
      <c r="I5387" s="21" t="e">
        <f>IF(A5387&lt;&gt;"",VLOOKUP(B5387,'Ket qua do'!$C$5:$AP$50000,$I$3,TRUE)*$E$9/1000,"")</f>
        <v>#N/A</v>
      </c>
      <c r="J5387" s="21" t="e">
        <f>IF(A5387&lt;&gt;"",VLOOKUP(B5387,'Ket qua do'!$C$5:$AP$50000,$J$3,TRUE)*$E$9/1000,"")</f>
        <v>#N/A</v>
      </c>
      <c r="K5387" s="21" t="e">
        <f>IF(A5387&lt;&gt;"",VLOOKUP(B5387,'Ket qua do'!$C$5:$AP$50000,$K$3,TRUE)*$E$9/1000,"")</f>
        <v>#N/A</v>
      </c>
      <c r="L5387" s="21" t="e">
        <f>IF(A5387&lt;&gt;"",VLOOKUP(B5387,'Ket qua do'!$C$5:$AP$50000,$L$3,TRUE),"")</f>
        <v>#N/A</v>
      </c>
    </row>
    <row r="5388" spans="1:12" x14ac:dyDescent="0.25">
      <c r="A5388" t="e">
        <f t="shared" si="89"/>
        <v>#N/A</v>
      </c>
      <c r="B5388" s="1" t="e">
        <f>IF(A5388&lt;&gt;"",VLOOKUP(A5388,'Ket qua do'!$B$5:$CE$50000,2,TRUE),"")</f>
        <v>#N/A</v>
      </c>
      <c r="C5388" s="19" t="e">
        <f>IF(A5388&lt;&gt;"",VLOOKUP(B5388,'Ket qua do'!$C$5:$AP$50000,$C$3,TRUE)*SQRT(3)*$C$11,"")</f>
        <v>#N/A</v>
      </c>
      <c r="D5388" s="21" t="e">
        <f>IF(A5388&lt;&gt;"",VLOOKUP(B5388,'Ket qua do'!$C$5:$AP$50000,$D$3,TRUE),"")</f>
        <v>#N/A</v>
      </c>
      <c r="E5388" s="21" t="e">
        <f>IF(A5388&lt;&gt;"",VLOOKUP(B5388,'Ket qua do'!$C$5:$AP$50000,$E$3,TRUE)*$C$12,"")</f>
        <v>#N/A</v>
      </c>
      <c r="F5388" s="21" t="e">
        <f>IF(A5388&lt;&gt;"",VLOOKUP(B5388,'Ket qua do'!$C$5:$AP$50000,$F$3,TRUE),"")</f>
        <v>#N/A</v>
      </c>
      <c r="G5388" s="21" t="e">
        <f>IF(A5388&lt;&gt;"",VLOOKUP(B5388,'Ket qua do'!$C$5:$AP$50000,$G$3,TRUE),"")</f>
        <v>#N/A</v>
      </c>
      <c r="H5388" s="21" t="e">
        <f>IF(A5388&lt;&gt;"",VLOOKUP(B5388,'Ket qua do'!$C$5:$AP$50000,$H$3,TRUE),"")</f>
        <v>#N/A</v>
      </c>
      <c r="I5388" s="21" t="e">
        <f>IF(A5388&lt;&gt;"",VLOOKUP(B5388,'Ket qua do'!$C$5:$AP$50000,$I$3,TRUE)*$E$9/1000,"")</f>
        <v>#N/A</v>
      </c>
      <c r="J5388" s="21" t="e">
        <f>IF(A5388&lt;&gt;"",VLOOKUP(B5388,'Ket qua do'!$C$5:$AP$50000,$J$3,TRUE)*$E$9/1000,"")</f>
        <v>#N/A</v>
      </c>
      <c r="K5388" s="21" t="e">
        <f>IF(A5388&lt;&gt;"",VLOOKUP(B5388,'Ket qua do'!$C$5:$AP$50000,$K$3,TRUE)*$E$9/1000,"")</f>
        <v>#N/A</v>
      </c>
      <c r="L5388" s="21" t="e">
        <f>IF(A5388&lt;&gt;"",VLOOKUP(B5388,'Ket qua do'!$C$5:$AP$50000,$L$3,TRUE),"")</f>
        <v>#N/A</v>
      </c>
    </row>
    <row r="5389" spans="1:12" x14ac:dyDescent="0.25">
      <c r="A5389" t="e">
        <f t="shared" si="89"/>
        <v>#N/A</v>
      </c>
      <c r="B5389" s="1" t="e">
        <f>IF(A5389&lt;&gt;"",VLOOKUP(A5389,'Ket qua do'!$B$5:$CE$50000,2,TRUE),"")</f>
        <v>#N/A</v>
      </c>
      <c r="C5389" s="19" t="e">
        <f>IF(A5389&lt;&gt;"",VLOOKUP(B5389,'Ket qua do'!$C$5:$AP$50000,$C$3,TRUE)*SQRT(3)*$C$11,"")</f>
        <v>#N/A</v>
      </c>
      <c r="D5389" s="21" t="e">
        <f>IF(A5389&lt;&gt;"",VLOOKUP(B5389,'Ket qua do'!$C$5:$AP$50000,$D$3,TRUE),"")</f>
        <v>#N/A</v>
      </c>
      <c r="E5389" s="21" t="e">
        <f>IF(A5389&lt;&gt;"",VLOOKUP(B5389,'Ket qua do'!$C$5:$AP$50000,$E$3,TRUE)*$C$12,"")</f>
        <v>#N/A</v>
      </c>
      <c r="F5389" s="21" t="e">
        <f>IF(A5389&lt;&gt;"",VLOOKUP(B5389,'Ket qua do'!$C$5:$AP$50000,$F$3,TRUE),"")</f>
        <v>#N/A</v>
      </c>
      <c r="G5389" s="21" t="e">
        <f>IF(A5389&lt;&gt;"",VLOOKUP(B5389,'Ket qua do'!$C$5:$AP$50000,$G$3,TRUE),"")</f>
        <v>#N/A</v>
      </c>
      <c r="H5389" s="21" t="e">
        <f>IF(A5389&lt;&gt;"",VLOOKUP(B5389,'Ket qua do'!$C$5:$AP$50000,$H$3,TRUE),"")</f>
        <v>#N/A</v>
      </c>
      <c r="I5389" s="21" t="e">
        <f>IF(A5389&lt;&gt;"",VLOOKUP(B5389,'Ket qua do'!$C$5:$AP$50000,$I$3,TRUE)*$E$9/1000,"")</f>
        <v>#N/A</v>
      </c>
      <c r="J5389" s="21" t="e">
        <f>IF(A5389&lt;&gt;"",VLOOKUP(B5389,'Ket qua do'!$C$5:$AP$50000,$J$3,TRUE)*$E$9/1000,"")</f>
        <v>#N/A</v>
      </c>
      <c r="K5389" s="21" t="e">
        <f>IF(A5389&lt;&gt;"",VLOOKUP(B5389,'Ket qua do'!$C$5:$AP$50000,$K$3,TRUE)*$E$9/1000,"")</f>
        <v>#N/A</v>
      </c>
      <c r="L5389" s="21" t="e">
        <f>IF(A5389&lt;&gt;"",VLOOKUP(B5389,'Ket qua do'!$C$5:$AP$50000,$L$3,TRUE),"")</f>
        <v>#N/A</v>
      </c>
    </row>
    <row r="5390" spans="1:12" x14ac:dyDescent="0.25">
      <c r="A5390" t="e">
        <f t="shared" si="89"/>
        <v>#N/A</v>
      </c>
      <c r="B5390" s="1" t="e">
        <f>IF(A5390&lt;&gt;"",VLOOKUP(A5390,'Ket qua do'!$B$5:$CE$50000,2,TRUE),"")</f>
        <v>#N/A</v>
      </c>
      <c r="C5390" s="19" t="e">
        <f>IF(A5390&lt;&gt;"",VLOOKUP(B5390,'Ket qua do'!$C$5:$AP$50000,$C$3,TRUE)*SQRT(3)*$C$11,"")</f>
        <v>#N/A</v>
      </c>
      <c r="D5390" s="21" t="e">
        <f>IF(A5390&lt;&gt;"",VLOOKUP(B5390,'Ket qua do'!$C$5:$AP$50000,$D$3,TRUE),"")</f>
        <v>#N/A</v>
      </c>
      <c r="E5390" s="21" t="e">
        <f>IF(A5390&lt;&gt;"",VLOOKUP(B5390,'Ket qua do'!$C$5:$AP$50000,$E$3,TRUE)*$C$12,"")</f>
        <v>#N/A</v>
      </c>
      <c r="F5390" s="21" t="e">
        <f>IF(A5390&lt;&gt;"",VLOOKUP(B5390,'Ket qua do'!$C$5:$AP$50000,$F$3,TRUE),"")</f>
        <v>#N/A</v>
      </c>
      <c r="G5390" s="21" t="e">
        <f>IF(A5390&lt;&gt;"",VLOOKUP(B5390,'Ket qua do'!$C$5:$AP$50000,$G$3,TRUE),"")</f>
        <v>#N/A</v>
      </c>
      <c r="H5390" s="21" t="e">
        <f>IF(A5390&lt;&gt;"",VLOOKUP(B5390,'Ket qua do'!$C$5:$AP$50000,$H$3,TRUE),"")</f>
        <v>#N/A</v>
      </c>
      <c r="I5390" s="21" t="e">
        <f>IF(A5390&lt;&gt;"",VLOOKUP(B5390,'Ket qua do'!$C$5:$AP$50000,$I$3,TRUE)*$E$9/1000,"")</f>
        <v>#N/A</v>
      </c>
      <c r="J5390" s="21" t="e">
        <f>IF(A5390&lt;&gt;"",VLOOKUP(B5390,'Ket qua do'!$C$5:$AP$50000,$J$3,TRUE)*$E$9/1000,"")</f>
        <v>#N/A</v>
      </c>
      <c r="K5390" s="21" t="e">
        <f>IF(A5390&lt;&gt;"",VLOOKUP(B5390,'Ket qua do'!$C$5:$AP$50000,$K$3,TRUE)*$E$9/1000,"")</f>
        <v>#N/A</v>
      </c>
      <c r="L5390" s="21" t="e">
        <f>IF(A5390&lt;&gt;"",VLOOKUP(B5390,'Ket qua do'!$C$5:$AP$50000,$L$3,TRUE),"")</f>
        <v>#N/A</v>
      </c>
    </row>
    <row r="5391" spans="1:12" x14ac:dyDescent="0.25">
      <c r="A5391" t="e">
        <f t="shared" si="89"/>
        <v>#N/A</v>
      </c>
      <c r="B5391" s="1" t="e">
        <f>IF(A5391&lt;&gt;"",VLOOKUP(A5391,'Ket qua do'!$B$5:$CE$50000,2,TRUE),"")</f>
        <v>#N/A</v>
      </c>
      <c r="C5391" s="19" t="e">
        <f>IF(A5391&lt;&gt;"",VLOOKUP(B5391,'Ket qua do'!$C$5:$AP$50000,$C$3,TRUE)*SQRT(3)*$C$11,"")</f>
        <v>#N/A</v>
      </c>
      <c r="D5391" s="21" t="e">
        <f>IF(A5391&lt;&gt;"",VLOOKUP(B5391,'Ket qua do'!$C$5:$AP$50000,$D$3,TRUE),"")</f>
        <v>#N/A</v>
      </c>
      <c r="E5391" s="21" t="e">
        <f>IF(A5391&lt;&gt;"",VLOOKUP(B5391,'Ket qua do'!$C$5:$AP$50000,$E$3,TRUE)*$C$12,"")</f>
        <v>#N/A</v>
      </c>
      <c r="F5391" s="21" t="e">
        <f>IF(A5391&lt;&gt;"",VLOOKUP(B5391,'Ket qua do'!$C$5:$AP$50000,$F$3,TRUE),"")</f>
        <v>#N/A</v>
      </c>
      <c r="G5391" s="21" t="e">
        <f>IF(A5391&lt;&gt;"",VLOOKUP(B5391,'Ket qua do'!$C$5:$AP$50000,$G$3,TRUE),"")</f>
        <v>#N/A</v>
      </c>
      <c r="H5391" s="21" t="e">
        <f>IF(A5391&lt;&gt;"",VLOOKUP(B5391,'Ket qua do'!$C$5:$AP$50000,$H$3,TRUE),"")</f>
        <v>#N/A</v>
      </c>
      <c r="I5391" s="21" t="e">
        <f>IF(A5391&lt;&gt;"",VLOOKUP(B5391,'Ket qua do'!$C$5:$AP$50000,$I$3,TRUE)*$E$9/1000,"")</f>
        <v>#N/A</v>
      </c>
      <c r="J5391" s="21" t="e">
        <f>IF(A5391&lt;&gt;"",VLOOKUP(B5391,'Ket qua do'!$C$5:$AP$50000,$J$3,TRUE)*$E$9/1000,"")</f>
        <v>#N/A</v>
      </c>
      <c r="K5391" s="21" t="e">
        <f>IF(A5391&lt;&gt;"",VLOOKUP(B5391,'Ket qua do'!$C$5:$AP$50000,$K$3,TRUE)*$E$9/1000,"")</f>
        <v>#N/A</v>
      </c>
      <c r="L5391" s="21" t="e">
        <f>IF(A5391&lt;&gt;"",VLOOKUP(B5391,'Ket qua do'!$C$5:$AP$50000,$L$3,TRUE),"")</f>
        <v>#N/A</v>
      </c>
    </row>
    <row r="5392" spans="1:12" x14ac:dyDescent="0.25">
      <c r="A5392" t="e">
        <f t="shared" si="89"/>
        <v>#N/A</v>
      </c>
      <c r="B5392" s="1" t="e">
        <f>IF(A5392&lt;&gt;"",VLOOKUP(A5392,'Ket qua do'!$B$5:$CE$50000,2,TRUE),"")</f>
        <v>#N/A</v>
      </c>
      <c r="C5392" s="19" t="e">
        <f>IF(A5392&lt;&gt;"",VLOOKUP(B5392,'Ket qua do'!$C$5:$AP$50000,$C$3,TRUE)*SQRT(3)*$C$11,"")</f>
        <v>#N/A</v>
      </c>
      <c r="D5392" s="21" t="e">
        <f>IF(A5392&lt;&gt;"",VLOOKUP(B5392,'Ket qua do'!$C$5:$AP$50000,$D$3,TRUE),"")</f>
        <v>#N/A</v>
      </c>
      <c r="E5392" s="21" t="e">
        <f>IF(A5392&lt;&gt;"",VLOOKUP(B5392,'Ket qua do'!$C$5:$AP$50000,$E$3,TRUE)*$C$12,"")</f>
        <v>#N/A</v>
      </c>
      <c r="F5392" s="21" t="e">
        <f>IF(A5392&lt;&gt;"",VLOOKUP(B5392,'Ket qua do'!$C$5:$AP$50000,$F$3,TRUE),"")</f>
        <v>#N/A</v>
      </c>
      <c r="G5392" s="21" t="e">
        <f>IF(A5392&lt;&gt;"",VLOOKUP(B5392,'Ket qua do'!$C$5:$AP$50000,$G$3,TRUE),"")</f>
        <v>#N/A</v>
      </c>
      <c r="H5392" s="21" t="e">
        <f>IF(A5392&lt;&gt;"",VLOOKUP(B5392,'Ket qua do'!$C$5:$AP$50000,$H$3,TRUE),"")</f>
        <v>#N/A</v>
      </c>
      <c r="I5392" s="21" t="e">
        <f>IF(A5392&lt;&gt;"",VLOOKUP(B5392,'Ket qua do'!$C$5:$AP$50000,$I$3,TRUE)*$E$9/1000,"")</f>
        <v>#N/A</v>
      </c>
      <c r="J5392" s="21" t="e">
        <f>IF(A5392&lt;&gt;"",VLOOKUP(B5392,'Ket qua do'!$C$5:$AP$50000,$J$3,TRUE)*$E$9/1000,"")</f>
        <v>#N/A</v>
      </c>
      <c r="K5392" s="21" t="e">
        <f>IF(A5392&lt;&gt;"",VLOOKUP(B5392,'Ket qua do'!$C$5:$AP$50000,$K$3,TRUE)*$E$9/1000,"")</f>
        <v>#N/A</v>
      </c>
      <c r="L5392" s="21" t="e">
        <f>IF(A5392&lt;&gt;"",VLOOKUP(B5392,'Ket qua do'!$C$5:$AP$50000,$L$3,TRUE),"")</f>
        <v>#N/A</v>
      </c>
    </row>
    <row r="5393" spans="1:12" x14ac:dyDescent="0.25">
      <c r="A5393" t="e">
        <f t="shared" si="89"/>
        <v>#N/A</v>
      </c>
      <c r="B5393" s="1" t="e">
        <f>IF(A5393&lt;&gt;"",VLOOKUP(A5393,'Ket qua do'!$B$5:$CE$50000,2,TRUE),"")</f>
        <v>#N/A</v>
      </c>
      <c r="C5393" s="19" t="e">
        <f>IF(A5393&lt;&gt;"",VLOOKUP(B5393,'Ket qua do'!$C$5:$AP$50000,$C$3,TRUE)*SQRT(3)*$C$11,"")</f>
        <v>#N/A</v>
      </c>
      <c r="D5393" s="21" t="e">
        <f>IF(A5393&lt;&gt;"",VLOOKUP(B5393,'Ket qua do'!$C$5:$AP$50000,$D$3,TRUE),"")</f>
        <v>#N/A</v>
      </c>
      <c r="E5393" s="21" t="e">
        <f>IF(A5393&lt;&gt;"",VLOOKUP(B5393,'Ket qua do'!$C$5:$AP$50000,$E$3,TRUE)*$C$12,"")</f>
        <v>#N/A</v>
      </c>
      <c r="F5393" s="21" t="e">
        <f>IF(A5393&lt;&gt;"",VLOOKUP(B5393,'Ket qua do'!$C$5:$AP$50000,$F$3,TRUE),"")</f>
        <v>#N/A</v>
      </c>
      <c r="G5393" s="21" t="e">
        <f>IF(A5393&lt;&gt;"",VLOOKUP(B5393,'Ket qua do'!$C$5:$AP$50000,$G$3,TRUE),"")</f>
        <v>#N/A</v>
      </c>
      <c r="H5393" s="21" t="e">
        <f>IF(A5393&lt;&gt;"",VLOOKUP(B5393,'Ket qua do'!$C$5:$AP$50000,$H$3,TRUE),"")</f>
        <v>#N/A</v>
      </c>
      <c r="I5393" s="21" t="e">
        <f>IF(A5393&lt;&gt;"",VLOOKUP(B5393,'Ket qua do'!$C$5:$AP$50000,$I$3,TRUE)*$E$9/1000,"")</f>
        <v>#N/A</v>
      </c>
      <c r="J5393" s="21" t="e">
        <f>IF(A5393&lt;&gt;"",VLOOKUP(B5393,'Ket qua do'!$C$5:$AP$50000,$J$3,TRUE)*$E$9/1000,"")</f>
        <v>#N/A</v>
      </c>
      <c r="K5393" s="21" t="e">
        <f>IF(A5393&lt;&gt;"",VLOOKUP(B5393,'Ket qua do'!$C$5:$AP$50000,$K$3,TRUE)*$E$9/1000,"")</f>
        <v>#N/A</v>
      </c>
      <c r="L5393" s="21" t="e">
        <f>IF(A5393&lt;&gt;"",VLOOKUP(B5393,'Ket qua do'!$C$5:$AP$50000,$L$3,TRUE),"")</f>
        <v>#N/A</v>
      </c>
    </row>
    <row r="5394" spans="1:12" x14ac:dyDescent="0.25">
      <c r="A5394" t="e">
        <f t="shared" si="89"/>
        <v>#N/A</v>
      </c>
      <c r="B5394" s="1" t="e">
        <f>IF(A5394&lt;&gt;"",VLOOKUP(A5394,'Ket qua do'!$B$5:$CE$50000,2,TRUE),"")</f>
        <v>#N/A</v>
      </c>
      <c r="C5394" s="19" t="e">
        <f>IF(A5394&lt;&gt;"",VLOOKUP(B5394,'Ket qua do'!$C$5:$AP$50000,$C$3,TRUE)*SQRT(3)*$C$11,"")</f>
        <v>#N/A</v>
      </c>
      <c r="D5394" s="21" t="e">
        <f>IF(A5394&lt;&gt;"",VLOOKUP(B5394,'Ket qua do'!$C$5:$AP$50000,$D$3,TRUE),"")</f>
        <v>#N/A</v>
      </c>
      <c r="E5394" s="21" t="e">
        <f>IF(A5394&lt;&gt;"",VLOOKUP(B5394,'Ket qua do'!$C$5:$AP$50000,$E$3,TRUE)*$C$12,"")</f>
        <v>#N/A</v>
      </c>
      <c r="F5394" s="21" t="e">
        <f>IF(A5394&lt;&gt;"",VLOOKUP(B5394,'Ket qua do'!$C$5:$AP$50000,$F$3,TRUE),"")</f>
        <v>#N/A</v>
      </c>
      <c r="G5394" s="21" t="e">
        <f>IF(A5394&lt;&gt;"",VLOOKUP(B5394,'Ket qua do'!$C$5:$AP$50000,$G$3,TRUE),"")</f>
        <v>#N/A</v>
      </c>
      <c r="H5394" s="21" t="e">
        <f>IF(A5394&lt;&gt;"",VLOOKUP(B5394,'Ket qua do'!$C$5:$AP$50000,$H$3,TRUE),"")</f>
        <v>#N/A</v>
      </c>
      <c r="I5394" s="21" t="e">
        <f>IF(A5394&lt;&gt;"",VLOOKUP(B5394,'Ket qua do'!$C$5:$AP$50000,$I$3,TRUE)*$E$9/1000,"")</f>
        <v>#N/A</v>
      </c>
      <c r="J5394" s="21" t="e">
        <f>IF(A5394&lt;&gt;"",VLOOKUP(B5394,'Ket qua do'!$C$5:$AP$50000,$J$3,TRUE)*$E$9/1000,"")</f>
        <v>#N/A</v>
      </c>
      <c r="K5394" s="21" t="e">
        <f>IF(A5394&lt;&gt;"",VLOOKUP(B5394,'Ket qua do'!$C$5:$AP$50000,$K$3,TRUE)*$E$9/1000,"")</f>
        <v>#N/A</v>
      </c>
      <c r="L5394" s="21" t="e">
        <f>IF(A5394&lt;&gt;"",VLOOKUP(B5394,'Ket qua do'!$C$5:$AP$50000,$L$3,TRUE),"")</f>
        <v>#N/A</v>
      </c>
    </row>
    <row r="5395" spans="1:12" x14ac:dyDescent="0.25">
      <c r="A5395" t="e">
        <f t="shared" si="89"/>
        <v>#N/A</v>
      </c>
      <c r="B5395" s="1" t="e">
        <f>IF(A5395&lt;&gt;"",VLOOKUP(A5395,'Ket qua do'!$B$5:$CE$50000,2,TRUE),"")</f>
        <v>#N/A</v>
      </c>
      <c r="C5395" s="19" t="e">
        <f>IF(A5395&lt;&gt;"",VLOOKUP(B5395,'Ket qua do'!$C$5:$AP$50000,$C$3,TRUE)*SQRT(3)*$C$11,"")</f>
        <v>#N/A</v>
      </c>
      <c r="D5395" s="21" t="e">
        <f>IF(A5395&lt;&gt;"",VLOOKUP(B5395,'Ket qua do'!$C$5:$AP$50000,$D$3,TRUE),"")</f>
        <v>#N/A</v>
      </c>
      <c r="E5395" s="21" t="e">
        <f>IF(A5395&lt;&gt;"",VLOOKUP(B5395,'Ket qua do'!$C$5:$AP$50000,$E$3,TRUE)*$C$12,"")</f>
        <v>#N/A</v>
      </c>
      <c r="F5395" s="21" t="e">
        <f>IF(A5395&lt;&gt;"",VLOOKUP(B5395,'Ket qua do'!$C$5:$AP$50000,$F$3,TRUE),"")</f>
        <v>#N/A</v>
      </c>
      <c r="G5395" s="21" t="e">
        <f>IF(A5395&lt;&gt;"",VLOOKUP(B5395,'Ket qua do'!$C$5:$AP$50000,$G$3,TRUE),"")</f>
        <v>#N/A</v>
      </c>
      <c r="H5395" s="21" t="e">
        <f>IF(A5395&lt;&gt;"",VLOOKUP(B5395,'Ket qua do'!$C$5:$AP$50000,$H$3,TRUE),"")</f>
        <v>#N/A</v>
      </c>
      <c r="I5395" s="21" t="e">
        <f>IF(A5395&lt;&gt;"",VLOOKUP(B5395,'Ket qua do'!$C$5:$AP$50000,$I$3,TRUE)*$E$9/1000,"")</f>
        <v>#N/A</v>
      </c>
      <c r="J5395" s="21" t="e">
        <f>IF(A5395&lt;&gt;"",VLOOKUP(B5395,'Ket qua do'!$C$5:$AP$50000,$J$3,TRUE)*$E$9/1000,"")</f>
        <v>#N/A</v>
      </c>
      <c r="K5395" s="21" t="e">
        <f>IF(A5395&lt;&gt;"",VLOOKUP(B5395,'Ket qua do'!$C$5:$AP$50000,$K$3,TRUE)*$E$9/1000,"")</f>
        <v>#N/A</v>
      </c>
      <c r="L5395" s="21" t="e">
        <f>IF(A5395&lt;&gt;"",VLOOKUP(B5395,'Ket qua do'!$C$5:$AP$50000,$L$3,TRUE),"")</f>
        <v>#N/A</v>
      </c>
    </row>
    <row r="5396" spans="1:12" x14ac:dyDescent="0.25">
      <c r="A5396" t="e">
        <f t="shared" si="89"/>
        <v>#N/A</v>
      </c>
      <c r="B5396" s="1" t="e">
        <f>IF(A5396&lt;&gt;"",VLOOKUP(A5396,'Ket qua do'!$B$5:$CE$50000,2,TRUE),"")</f>
        <v>#N/A</v>
      </c>
      <c r="C5396" s="19" t="e">
        <f>IF(A5396&lt;&gt;"",VLOOKUP(B5396,'Ket qua do'!$C$5:$AP$50000,$C$3,TRUE)*SQRT(3)*$C$11,"")</f>
        <v>#N/A</v>
      </c>
      <c r="D5396" s="21" t="e">
        <f>IF(A5396&lt;&gt;"",VLOOKUP(B5396,'Ket qua do'!$C$5:$AP$50000,$D$3,TRUE),"")</f>
        <v>#N/A</v>
      </c>
      <c r="E5396" s="21" t="e">
        <f>IF(A5396&lt;&gt;"",VLOOKUP(B5396,'Ket qua do'!$C$5:$AP$50000,$E$3,TRUE)*$C$12,"")</f>
        <v>#N/A</v>
      </c>
      <c r="F5396" s="21" t="e">
        <f>IF(A5396&lt;&gt;"",VLOOKUP(B5396,'Ket qua do'!$C$5:$AP$50000,$F$3,TRUE),"")</f>
        <v>#N/A</v>
      </c>
      <c r="G5396" s="21" t="e">
        <f>IF(A5396&lt;&gt;"",VLOOKUP(B5396,'Ket qua do'!$C$5:$AP$50000,$G$3,TRUE),"")</f>
        <v>#N/A</v>
      </c>
      <c r="H5396" s="21" t="e">
        <f>IF(A5396&lt;&gt;"",VLOOKUP(B5396,'Ket qua do'!$C$5:$AP$50000,$H$3,TRUE),"")</f>
        <v>#N/A</v>
      </c>
      <c r="I5396" s="21" t="e">
        <f>IF(A5396&lt;&gt;"",VLOOKUP(B5396,'Ket qua do'!$C$5:$AP$50000,$I$3,TRUE)*$E$9/1000,"")</f>
        <v>#N/A</v>
      </c>
      <c r="J5396" s="21" t="e">
        <f>IF(A5396&lt;&gt;"",VLOOKUP(B5396,'Ket qua do'!$C$5:$AP$50000,$J$3,TRUE)*$E$9/1000,"")</f>
        <v>#N/A</v>
      </c>
      <c r="K5396" s="21" t="e">
        <f>IF(A5396&lt;&gt;"",VLOOKUP(B5396,'Ket qua do'!$C$5:$AP$50000,$K$3,TRUE)*$E$9/1000,"")</f>
        <v>#N/A</v>
      </c>
      <c r="L5396" s="21" t="e">
        <f>IF(A5396&lt;&gt;"",VLOOKUP(B5396,'Ket qua do'!$C$5:$AP$50000,$L$3,TRUE),"")</f>
        <v>#N/A</v>
      </c>
    </row>
    <row r="5397" spans="1:12" x14ac:dyDescent="0.25">
      <c r="A5397" t="e">
        <f t="shared" si="89"/>
        <v>#N/A</v>
      </c>
      <c r="B5397" s="1" t="e">
        <f>IF(A5397&lt;&gt;"",VLOOKUP(A5397,'Ket qua do'!$B$5:$CE$50000,2,TRUE),"")</f>
        <v>#N/A</v>
      </c>
      <c r="C5397" s="19" t="e">
        <f>IF(A5397&lt;&gt;"",VLOOKUP(B5397,'Ket qua do'!$C$5:$AP$50000,$C$3,TRUE)*SQRT(3)*$C$11,"")</f>
        <v>#N/A</v>
      </c>
      <c r="D5397" s="21" t="e">
        <f>IF(A5397&lt;&gt;"",VLOOKUP(B5397,'Ket qua do'!$C$5:$AP$50000,$D$3,TRUE),"")</f>
        <v>#N/A</v>
      </c>
      <c r="E5397" s="21" t="e">
        <f>IF(A5397&lt;&gt;"",VLOOKUP(B5397,'Ket qua do'!$C$5:$AP$50000,$E$3,TRUE)*$C$12,"")</f>
        <v>#N/A</v>
      </c>
      <c r="F5397" s="21" t="e">
        <f>IF(A5397&lt;&gt;"",VLOOKUP(B5397,'Ket qua do'!$C$5:$AP$50000,$F$3,TRUE),"")</f>
        <v>#N/A</v>
      </c>
      <c r="G5397" s="21" t="e">
        <f>IF(A5397&lt;&gt;"",VLOOKUP(B5397,'Ket qua do'!$C$5:$AP$50000,$G$3,TRUE),"")</f>
        <v>#N/A</v>
      </c>
      <c r="H5397" s="21" t="e">
        <f>IF(A5397&lt;&gt;"",VLOOKUP(B5397,'Ket qua do'!$C$5:$AP$50000,$H$3,TRUE),"")</f>
        <v>#N/A</v>
      </c>
      <c r="I5397" s="21" t="e">
        <f>IF(A5397&lt;&gt;"",VLOOKUP(B5397,'Ket qua do'!$C$5:$AP$50000,$I$3,TRUE)*$E$9/1000,"")</f>
        <v>#N/A</v>
      </c>
      <c r="J5397" s="21" t="e">
        <f>IF(A5397&lt;&gt;"",VLOOKUP(B5397,'Ket qua do'!$C$5:$AP$50000,$J$3,TRUE)*$E$9/1000,"")</f>
        <v>#N/A</v>
      </c>
      <c r="K5397" s="21" t="e">
        <f>IF(A5397&lt;&gt;"",VLOOKUP(B5397,'Ket qua do'!$C$5:$AP$50000,$K$3,TRUE)*$E$9/1000,"")</f>
        <v>#N/A</v>
      </c>
      <c r="L5397" s="21" t="e">
        <f>IF(A5397&lt;&gt;"",VLOOKUP(B5397,'Ket qua do'!$C$5:$AP$50000,$L$3,TRUE),"")</f>
        <v>#N/A</v>
      </c>
    </row>
    <row r="5398" spans="1:12" x14ac:dyDescent="0.25">
      <c r="A5398" t="e">
        <f t="shared" si="89"/>
        <v>#N/A</v>
      </c>
      <c r="B5398" s="1" t="e">
        <f>IF(A5398&lt;&gt;"",VLOOKUP(A5398,'Ket qua do'!$B$5:$CE$50000,2,TRUE),"")</f>
        <v>#N/A</v>
      </c>
      <c r="C5398" s="19" t="e">
        <f>IF(A5398&lt;&gt;"",VLOOKUP(B5398,'Ket qua do'!$C$5:$AP$50000,$C$3,TRUE)*SQRT(3)*$C$11,"")</f>
        <v>#N/A</v>
      </c>
      <c r="D5398" s="21" t="e">
        <f>IF(A5398&lt;&gt;"",VLOOKUP(B5398,'Ket qua do'!$C$5:$AP$50000,$D$3,TRUE),"")</f>
        <v>#N/A</v>
      </c>
      <c r="E5398" s="21" t="e">
        <f>IF(A5398&lt;&gt;"",VLOOKUP(B5398,'Ket qua do'!$C$5:$AP$50000,$E$3,TRUE)*$C$12,"")</f>
        <v>#N/A</v>
      </c>
      <c r="F5398" s="21" t="e">
        <f>IF(A5398&lt;&gt;"",VLOOKUP(B5398,'Ket qua do'!$C$5:$AP$50000,$F$3,TRUE),"")</f>
        <v>#N/A</v>
      </c>
      <c r="G5398" s="21" t="e">
        <f>IF(A5398&lt;&gt;"",VLOOKUP(B5398,'Ket qua do'!$C$5:$AP$50000,$G$3,TRUE),"")</f>
        <v>#N/A</v>
      </c>
      <c r="H5398" s="21" t="e">
        <f>IF(A5398&lt;&gt;"",VLOOKUP(B5398,'Ket qua do'!$C$5:$AP$50000,$H$3,TRUE),"")</f>
        <v>#N/A</v>
      </c>
      <c r="I5398" s="21" t="e">
        <f>IF(A5398&lt;&gt;"",VLOOKUP(B5398,'Ket qua do'!$C$5:$AP$50000,$I$3,TRUE)*$E$9/1000,"")</f>
        <v>#N/A</v>
      </c>
      <c r="J5398" s="21" t="e">
        <f>IF(A5398&lt;&gt;"",VLOOKUP(B5398,'Ket qua do'!$C$5:$AP$50000,$J$3,TRUE)*$E$9/1000,"")</f>
        <v>#N/A</v>
      </c>
      <c r="K5398" s="21" t="e">
        <f>IF(A5398&lt;&gt;"",VLOOKUP(B5398,'Ket qua do'!$C$5:$AP$50000,$K$3,TRUE)*$E$9/1000,"")</f>
        <v>#N/A</v>
      </c>
      <c r="L5398" s="21" t="e">
        <f>IF(A5398&lt;&gt;"",VLOOKUP(B5398,'Ket qua do'!$C$5:$AP$50000,$L$3,TRUE),"")</f>
        <v>#N/A</v>
      </c>
    </row>
    <row r="5399" spans="1:12" x14ac:dyDescent="0.25">
      <c r="A5399" t="e">
        <f t="shared" si="89"/>
        <v>#N/A</v>
      </c>
      <c r="B5399" s="1" t="e">
        <f>IF(A5399&lt;&gt;"",VLOOKUP(A5399,'Ket qua do'!$B$5:$CE$50000,2,TRUE),"")</f>
        <v>#N/A</v>
      </c>
      <c r="C5399" s="19" t="e">
        <f>IF(A5399&lt;&gt;"",VLOOKUP(B5399,'Ket qua do'!$C$5:$AP$50000,$C$3,TRUE)*SQRT(3)*$C$11,"")</f>
        <v>#N/A</v>
      </c>
      <c r="D5399" s="21" t="e">
        <f>IF(A5399&lt;&gt;"",VLOOKUP(B5399,'Ket qua do'!$C$5:$AP$50000,$D$3,TRUE),"")</f>
        <v>#N/A</v>
      </c>
      <c r="E5399" s="21" t="e">
        <f>IF(A5399&lt;&gt;"",VLOOKUP(B5399,'Ket qua do'!$C$5:$AP$50000,$E$3,TRUE)*$C$12,"")</f>
        <v>#N/A</v>
      </c>
      <c r="F5399" s="21" t="e">
        <f>IF(A5399&lt;&gt;"",VLOOKUP(B5399,'Ket qua do'!$C$5:$AP$50000,$F$3,TRUE),"")</f>
        <v>#N/A</v>
      </c>
      <c r="G5399" s="21" t="e">
        <f>IF(A5399&lt;&gt;"",VLOOKUP(B5399,'Ket qua do'!$C$5:$AP$50000,$G$3,TRUE),"")</f>
        <v>#N/A</v>
      </c>
      <c r="H5399" s="21" t="e">
        <f>IF(A5399&lt;&gt;"",VLOOKUP(B5399,'Ket qua do'!$C$5:$AP$50000,$H$3,TRUE),"")</f>
        <v>#N/A</v>
      </c>
      <c r="I5399" s="21" t="e">
        <f>IF(A5399&lt;&gt;"",VLOOKUP(B5399,'Ket qua do'!$C$5:$AP$50000,$I$3,TRUE)*$E$9/1000,"")</f>
        <v>#N/A</v>
      </c>
      <c r="J5399" s="21" t="e">
        <f>IF(A5399&lt;&gt;"",VLOOKUP(B5399,'Ket qua do'!$C$5:$AP$50000,$J$3,TRUE)*$E$9/1000,"")</f>
        <v>#N/A</v>
      </c>
      <c r="K5399" s="21" t="e">
        <f>IF(A5399&lt;&gt;"",VLOOKUP(B5399,'Ket qua do'!$C$5:$AP$50000,$K$3,TRUE)*$E$9/1000,"")</f>
        <v>#N/A</v>
      </c>
      <c r="L5399" s="21" t="e">
        <f>IF(A5399&lt;&gt;"",VLOOKUP(B5399,'Ket qua do'!$C$5:$AP$50000,$L$3,TRUE),"")</f>
        <v>#N/A</v>
      </c>
    </row>
    <row r="5400" spans="1:12" x14ac:dyDescent="0.25">
      <c r="A5400" t="e">
        <f t="shared" si="89"/>
        <v>#N/A</v>
      </c>
      <c r="B5400" s="1" t="e">
        <f>IF(A5400&lt;&gt;"",VLOOKUP(A5400,'Ket qua do'!$B$5:$CE$50000,2,TRUE),"")</f>
        <v>#N/A</v>
      </c>
      <c r="C5400" s="19" t="e">
        <f>IF(A5400&lt;&gt;"",VLOOKUP(B5400,'Ket qua do'!$C$5:$AP$50000,$C$3,TRUE)*SQRT(3)*$C$11,"")</f>
        <v>#N/A</v>
      </c>
      <c r="D5400" s="21" t="e">
        <f>IF(A5400&lt;&gt;"",VLOOKUP(B5400,'Ket qua do'!$C$5:$AP$50000,$D$3,TRUE),"")</f>
        <v>#N/A</v>
      </c>
      <c r="E5400" s="21" t="e">
        <f>IF(A5400&lt;&gt;"",VLOOKUP(B5400,'Ket qua do'!$C$5:$AP$50000,$E$3,TRUE)*$C$12,"")</f>
        <v>#N/A</v>
      </c>
      <c r="F5400" s="21" t="e">
        <f>IF(A5400&lt;&gt;"",VLOOKUP(B5400,'Ket qua do'!$C$5:$AP$50000,$F$3,TRUE),"")</f>
        <v>#N/A</v>
      </c>
      <c r="G5400" s="21" t="e">
        <f>IF(A5400&lt;&gt;"",VLOOKUP(B5400,'Ket qua do'!$C$5:$AP$50000,$G$3,TRUE),"")</f>
        <v>#N/A</v>
      </c>
      <c r="H5400" s="21" t="e">
        <f>IF(A5400&lt;&gt;"",VLOOKUP(B5400,'Ket qua do'!$C$5:$AP$50000,$H$3,TRUE),"")</f>
        <v>#N/A</v>
      </c>
      <c r="I5400" s="21" t="e">
        <f>IF(A5400&lt;&gt;"",VLOOKUP(B5400,'Ket qua do'!$C$5:$AP$50000,$I$3,TRUE)*$E$9/1000,"")</f>
        <v>#N/A</v>
      </c>
      <c r="J5400" s="21" t="e">
        <f>IF(A5400&lt;&gt;"",VLOOKUP(B5400,'Ket qua do'!$C$5:$AP$50000,$J$3,TRUE)*$E$9/1000,"")</f>
        <v>#N/A</v>
      </c>
      <c r="K5400" s="21" t="e">
        <f>IF(A5400&lt;&gt;"",VLOOKUP(B5400,'Ket qua do'!$C$5:$AP$50000,$K$3,TRUE)*$E$9/1000,"")</f>
        <v>#N/A</v>
      </c>
      <c r="L5400" s="21" t="e">
        <f>IF(A5400&lt;&gt;"",VLOOKUP(B5400,'Ket qua do'!$C$5:$AP$50000,$L$3,TRUE),"")</f>
        <v>#N/A</v>
      </c>
    </row>
    <row r="5401" spans="1:12" x14ac:dyDescent="0.25">
      <c r="A5401" t="e">
        <f t="shared" si="89"/>
        <v>#N/A</v>
      </c>
      <c r="B5401" s="1" t="e">
        <f>IF(A5401&lt;&gt;"",VLOOKUP(A5401,'Ket qua do'!$B$5:$CE$50000,2,TRUE),"")</f>
        <v>#N/A</v>
      </c>
      <c r="C5401" s="19" t="e">
        <f>IF(A5401&lt;&gt;"",VLOOKUP(B5401,'Ket qua do'!$C$5:$AP$50000,$C$3,TRUE)*SQRT(3)*$C$11,"")</f>
        <v>#N/A</v>
      </c>
      <c r="D5401" s="21" t="e">
        <f>IF(A5401&lt;&gt;"",VLOOKUP(B5401,'Ket qua do'!$C$5:$AP$50000,$D$3,TRUE),"")</f>
        <v>#N/A</v>
      </c>
      <c r="E5401" s="21" t="e">
        <f>IF(A5401&lt;&gt;"",VLOOKUP(B5401,'Ket qua do'!$C$5:$AP$50000,$E$3,TRUE)*$C$12,"")</f>
        <v>#N/A</v>
      </c>
      <c r="F5401" s="21" t="e">
        <f>IF(A5401&lt;&gt;"",VLOOKUP(B5401,'Ket qua do'!$C$5:$AP$50000,$F$3,TRUE),"")</f>
        <v>#N/A</v>
      </c>
      <c r="G5401" s="21" t="e">
        <f>IF(A5401&lt;&gt;"",VLOOKUP(B5401,'Ket qua do'!$C$5:$AP$50000,$G$3,TRUE),"")</f>
        <v>#N/A</v>
      </c>
      <c r="H5401" s="21" t="e">
        <f>IF(A5401&lt;&gt;"",VLOOKUP(B5401,'Ket qua do'!$C$5:$AP$50000,$H$3,TRUE),"")</f>
        <v>#N/A</v>
      </c>
      <c r="I5401" s="21" t="e">
        <f>IF(A5401&lt;&gt;"",VLOOKUP(B5401,'Ket qua do'!$C$5:$AP$50000,$I$3,TRUE)*$E$9/1000,"")</f>
        <v>#N/A</v>
      </c>
      <c r="J5401" s="21" t="e">
        <f>IF(A5401&lt;&gt;"",VLOOKUP(B5401,'Ket qua do'!$C$5:$AP$50000,$J$3,TRUE)*$E$9/1000,"")</f>
        <v>#N/A</v>
      </c>
      <c r="K5401" s="21" t="e">
        <f>IF(A5401&lt;&gt;"",VLOOKUP(B5401,'Ket qua do'!$C$5:$AP$50000,$K$3,TRUE)*$E$9/1000,"")</f>
        <v>#N/A</v>
      </c>
      <c r="L5401" s="21" t="e">
        <f>IF(A5401&lt;&gt;"",VLOOKUP(B5401,'Ket qua do'!$C$5:$AP$50000,$L$3,TRUE),"")</f>
        <v>#N/A</v>
      </c>
    </row>
    <row r="5402" spans="1:12" x14ac:dyDescent="0.25">
      <c r="A5402" t="e">
        <f t="shared" ref="A5402:A5465" si="90">IF(A5401&lt;$E$8,A5401+1,"")</f>
        <v>#N/A</v>
      </c>
      <c r="B5402" s="1" t="e">
        <f>IF(A5402&lt;&gt;"",VLOOKUP(A5402,'Ket qua do'!$B$5:$CE$50000,2,TRUE),"")</f>
        <v>#N/A</v>
      </c>
      <c r="C5402" s="19" t="e">
        <f>IF(A5402&lt;&gt;"",VLOOKUP(B5402,'Ket qua do'!$C$5:$AP$50000,$C$3,TRUE)*SQRT(3)*$C$11,"")</f>
        <v>#N/A</v>
      </c>
      <c r="D5402" s="21" t="e">
        <f>IF(A5402&lt;&gt;"",VLOOKUP(B5402,'Ket qua do'!$C$5:$AP$50000,$D$3,TRUE),"")</f>
        <v>#N/A</v>
      </c>
      <c r="E5402" s="21" t="e">
        <f>IF(A5402&lt;&gt;"",VLOOKUP(B5402,'Ket qua do'!$C$5:$AP$50000,$E$3,TRUE)*$C$12,"")</f>
        <v>#N/A</v>
      </c>
      <c r="F5402" s="21" t="e">
        <f>IF(A5402&lt;&gt;"",VLOOKUP(B5402,'Ket qua do'!$C$5:$AP$50000,$F$3,TRUE),"")</f>
        <v>#N/A</v>
      </c>
      <c r="G5402" s="21" t="e">
        <f>IF(A5402&lt;&gt;"",VLOOKUP(B5402,'Ket qua do'!$C$5:$AP$50000,$G$3,TRUE),"")</f>
        <v>#N/A</v>
      </c>
      <c r="H5402" s="21" t="e">
        <f>IF(A5402&lt;&gt;"",VLOOKUP(B5402,'Ket qua do'!$C$5:$AP$50000,$H$3,TRUE),"")</f>
        <v>#N/A</v>
      </c>
      <c r="I5402" s="21" t="e">
        <f>IF(A5402&lt;&gt;"",VLOOKUP(B5402,'Ket qua do'!$C$5:$AP$50000,$I$3,TRUE)*$E$9/1000,"")</f>
        <v>#N/A</v>
      </c>
      <c r="J5402" s="21" t="e">
        <f>IF(A5402&lt;&gt;"",VLOOKUP(B5402,'Ket qua do'!$C$5:$AP$50000,$J$3,TRUE)*$E$9/1000,"")</f>
        <v>#N/A</v>
      </c>
      <c r="K5402" s="21" t="e">
        <f>IF(A5402&lt;&gt;"",VLOOKUP(B5402,'Ket qua do'!$C$5:$AP$50000,$K$3,TRUE)*$E$9/1000,"")</f>
        <v>#N/A</v>
      </c>
      <c r="L5402" s="21" t="e">
        <f>IF(A5402&lt;&gt;"",VLOOKUP(B5402,'Ket qua do'!$C$5:$AP$50000,$L$3,TRUE),"")</f>
        <v>#N/A</v>
      </c>
    </row>
    <row r="5403" spans="1:12" x14ac:dyDescent="0.25">
      <c r="A5403" t="e">
        <f t="shared" si="90"/>
        <v>#N/A</v>
      </c>
      <c r="B5403" s="1" t="e">
        <f>IF(A5403&lt;&gt;"",VLOOKUP(A5403,'Ket qua do'!$B$5:$CE$50000,2,TRUE),"")</f>
        <v>#N/A</v>
      </c>
      <c r="C5403" s="19" t="e">
        <f>IF(A5403&lt;&gt;"",VLOOKUP(B5403,'Ket qua do'!$C$5:$AP$50000,$C$3,TRUE)*SQRT(3)*$C$11,"")</f>
        <v>#N/A</v>
      </c>
      <c r="D5403" s="21" t="e">
        <f>IF(A5403&lt;&gt;"",VLOOKUP(B5403,'Ket qua do'!$C$5:$AP$50000,$D$3,TRUE),"")</f>
        <v>#N/A</v>
      </c>
      <c r="E5403" s="21" t="e">
        <f>IF(A5403&lt;&gt;"",VLOOKUP(B5403,'Ket qua do'!$C$5:$AP$50000,$E$3,TRUE)*$C$12,"")</f>
        <v>#N/A</v>
      </c>
      <c r="F5403" s="21" t="e">
        <f>IF(A5403&lt;&gt;"",VLOOKUP(B5403,'Ket qua do'!$C$5:$AP$50000,$F$3,TRUE),"")</f>
        <v>#N/A</v>
      </c>
      <c r="G5403" s="21" t="e">
        <f>IF(A5403&lt;&gt;"",VLOOKUP(B5403,'Ket qua do'!$C$5:$AP$50000,$G$3,TRUE),"")</f>
        <v>#N/A</v>
      </c>
      <c r="H5403" s="21" t="e">
        <f>IF(A5403&lt;&gt;"",VLOOKUP(B5403,'Ket qua do'!$C$5:$AP$50000,$H$3,TRUE),"")</f>
        <v>#N/A</v>
      </c>
      <c r="I5403" s="21" t="e">
        <f>IF(A5403&lt;&gt;"",VLOOKUP(B5403,'Ket qua do'!$C$5:$AP$50000,$I$3,TRUE)*$E$9/1000,"")</f>
        <v>#N/A</v>
      </c>
      <c r="J5403" s="21" t="e">
        <f>IF(A5403&lt;&gt;"",VLOOKUP(B5403,'Ket qua do'!$C$5:$AP$50000,$J$3,TRUE)*$E$9/1000,"")</f>
        <v>#N/A</v>
      </c>
      <c r="K5403" s="21" t="e">
        <f>IF(A5403&lt;&gt;"",VLOOKUP(B5403,'Ket qua do'!$C$5:$AP$50000,$K$3,TRUE)*$E$9/1000,"")</f>
        <v>#N/A</v>
      </c>
      <c r="L5403" s="21" t="e">
        <f>IF(A5403&lt;&gt;"",VLOOKUP(B5403,'Ket qua do'!$C$5:$AP$50000,$L$3,TRUE),"")</f>
        <v>#N/A</v>
      </c>
    </row>
    <row r="5404" spans="1:12" x14ac:dyDescent="0.25">
      <c r="A5404" t="e">
        <f t="shared" si="90"/>
        <v>#N/A</v>
      </c>
      <c r="B5404" s="1" t="e">
        <f>IF(A5404&lt;&gt;"",VLOOKUP(A5404,'Ket qua do'!$B$5:$CE$50000,2,TRUE),"")</f>
        <v>#N/A</v>
      </c>
      <c r="C5404" s="19" t="e">
        <f>IF(A5404&lt;&gt;"",VLOOKUP(B5404,'Ket qua do'!$C$5:$AP$50000,$C$3,TRUE)*SQRT(3)*$C$11,"")</f>
        <v>#N/A</v>
      </c>
      <c r="D5404" s="21" t="e">
        <f>IF(A5404&lt;&gt;"",VLOOKUP(B5404,'Ket qua do'!$C$5:$AP$50000,$D$3,TRUE),"")</f>
        <v>#N/A</v>
      </c>
      <c r="E5404" s="21" t="e">
        <f>IF(A5404&lt;&gt;"",VLOOKUP(B5404,'Ket qua do'!$C$5:$AP$50000,$E$3,TRUE)*$C$12,"")</f>
        <v>#N/A</v>
      </c>
      <c r="F5404" s="21" t="e">
        <f>IF(A5404&lt;&gt;"",VLOOKUP(B5404,'Ket qua do'!$C$5:$AP$50000,$F$3,TRUE),"")</f>
        <v>#N/A</v>
      </c>
      <c r="G5404" s="21" t="e">
        <f>IF(A5404&lt;&gt;"",VLOOKUP(B5404,'Ket qua do'!$C$5:$AP$50000,$G$3,TRUE),"")</f>
        <v>#N/A</v>
      </c>
      <c r="H5404" s="21" t="e">
        <f>IF(A5404&lt;&gt;"",VLOOKUP(B5404,'Ket qua do'!$C$5:$AP$50000,$H$3,TRUE),"")</f>
        <v>#N/A</v>
      </c>
      <c r="I5404" s="21" t="e">
        <f>IF(A5404&lt;&gt;"",VLOOKUP(B5404,'Ket qua do'!$C$5:$AP$50000,$I$3,TRUE)*$E$9/1000,"")</f>
        <v>#N/A</v>
      </c>
      <c r="J5404" s="21" t="e">
        <f>IF(A5404&lt;&gt;"",VLOOKUP(B5404,'Ket qua do'!$C$5:$AP$50000,$J$3,TRUE)*$E$9/1000,"")</f>
        <v>#N/A</v>
      </c>
      <c r="K5404" s="21" t="e">
        <f>IF(A5404&lt;&gt;"",VLOOKUP(B5404,'Ket qua do'!$C$5:$AP$50000,$K$3,TRUE)*$E$9/1000,"")</f>
        <v>#N/A</v>
      </c>
      <c r="L5404" s="21" t="e">
        <f>IF(A5404&lt;&gt;"",VLOOKUP(B5404,'Ket qua do'!$C$5:$AP$50000,$L$3,TRUE),"")</f>
        <v>#N/A</v>
      </c>
    </row>
    <row r="5405" spans="1:12" x14ac:dyDescent="0.25">
      <c r="A5405" t="e">
        <f t="shared" si="90"/>
        <v>#N/A</v>
      </c>
      <c r="B5405" s="1" t="e">
        <f>IF(A5405&lt;&gt;"",VLOOKUP(A5405,'Ket qua do'!$B$5:$CE$50000,2,TRUE),"")</f>
        <v>#N/A</v>
      </c>
      <c r="C5405" s="19" t="e">
        <f>IF(A5405&lt;&gt;"",VLOOKUP(B5405,'Ket qua do'!$C$5:$AP$50000,$C$3,TRUE)*SQRT(3)*$C$11,"")</f>
        <v>#N/A</v>
      </c>
      <c r="D5405" s="21" t="e">
        <f>IF(A5405&lt;&gt;"",VLOOKUP(B5405,'Ket qua do'!$C$5:$AP$50000,$D$3,TRUE),"")</f>
        <v>#N/A</v>
      </c>
      <c r="E5405" s="21" t="e">
        <f>IF(A5405&lt;&gt;"",VLOOKUP(B5405,'Ket qua do'!$C$5:$AP$50000,$E$3,TRUE)*$C$12,"")</f>
        <v>#N/A</v>
      </c>
      <c r="F5405" s="21" t="e">
        <f>IF(A5405&lt;&gt;"",VLOOKUP(B5405,'Ket qua do'!$C$5:$AP$50000,$F$3,TRUE),"")</f>
        <v>#N/A</v>
      </c>
      <c r="G5405" s="21" t="e">
        <f>IF(A5405&lt;&gt;"",VLOOKUP(B5405,'Ket qua do'!$C$5:$AP$50000,$G$3,TRUE),"")</f>
        <v>#N/A</v>
      </c>
      <c r="H5405" s="21" t="e">
        <f>IF(A5405&lt;&gt;"",VLOOKUP(B5405,'Ket qua do'!$C$5:$AP$50000,$H$3,TRUE),"")</f>
        <v>#N/A</v>
      </c>
      <c r="I5405" s="21" t="e">
        <f>IF(A5405&lt;&gt;"",VLOOKUP(B5405,'Ket qua do'!$C$5:$AP$50000,$I$3,TRUE)*$E$9/1000,"")</f>
        <v>#N/A</v>
      </c>
      <c r="J5405" s="21" t="e">
        <f>IF(A5405&lt;&gt;"",VLOOKUP(B5405,'Ket qua do'!$C$5:$AP$50000,$J$3,TRUE)*$E$9/1000,"")</f>
        <v>#N/A</v>
      </c>
      <c r="K5405" s="21" t="e">
        <f>IF(A5405&lt;&gt;"",VLOOKUP(B5405,'Ket qua do'!$C$5:$AP$50000,$K$3,TRUE)*$E$9/1000,"")</f>
        <v>#N/A</v>
      </c>
      <c r="L5405" s="21" t="e">
        <f>IF(A5405&lt;&gt;"",VLOOKUP(B5405,'Ket qua do'!$C$5:$AP$50000,$L$3,TRUE),"")</f>
        <v>#N/A</v>
      </c>
    </row>
    <row r="5406" spans="1:12" x14ac:dyDescent="0.25">
      <c r="A5406" t="e">
        <f t="shared" si="90"/>
        <v>#N/A</v>
      </c>
      <c r="B5406" s="1" t="e">
        <f>IF(A5406&lt;&gt;"",VLOOKUP(A5406,'Ket qua do'!$B$5:$CE$50000,2,TRUE),"")</f>
        <v>#N/A</v>
      </c>
      <c r="C5406" s="19" t="e">
        <f>IF(A5406&lt;&gt;"",VLOOKUP(B5406,'Ket qua do'!$C$5:$AP$50000,$C$3,TRUE)*SQRT(3)*$C$11,"")</f>
        <v>#N/A</v>
      </c>
      <c r="D5406" s="21" t="e">
        <f>IF(A5406&lt;&gt;"",VLOOKUP(B5406,'Ket qua do'!$C$5:$AP$50000,$D$3,TRUE),"")</f>
        <v>#N/A</v>
      </c>
      <c r="E5406" s="21" t="e">
        <f>IF(A5406&lt;&gt;"",VLOOKUP(B5406,'Ket qua do'!$C$5:$AP$50000,$E$3,TRUE)*$C$12,"")</f>
        <v>#N/A</v>
      </c>
      <c r="F5406" s="21" t="e">
        <f>IF(A5406&lt;&gt;"",VLOOKUP(B5406,'Ket qua do'!$C$5:$AP$50000,$F$3,TRUE),"")</f>
        <v>#N/A</v>
      </c>
      <c r="G5406" s="21" t="e">
        <f>IF(A5406&lt;&gt;"",VLOOKUP(B5406,'Ket qua do'!$C$5:$AP$50000,$G$3,TRUE),"")</f>
        <v>#N/A</v>
      </c>
      <c r="H5406" s="21" t="e">
        <f>IF(A5406&lt;&gt;"",VLOOKUP(B5406,'Ket qua do'!$C$5:$AP$50000,$H$3,TRUE),"")</f>
        <v>#N/A</v>
      </c>
      <c r="I5406" s="21" t="e">
        <f>IF(A5406&lt;&gt;"",VLOOKUP(B5406,'Ket qua do'!$C$5:$AP$50000,$I$3,TRUE)*$E$9/1000,"")</f>
        <v>#N/A</v>
      </c>
      <c r="J5406" s="21" t="e">
        <f>IF(A5406&lt;&gt;"",VLOOKUP(B5406,'Ket qua do'!$C$5:$AP$50000,$J$3,TRUE)*$E$9/1000,"")</f>
        <v>#N/A</v>
      </c>
      <c r="K5406" s="21" t="e">
        <f>IF(A5406&lt;&gt;"",VLOOKUP(B5406,'Ket qua do'!$C$5:$AP$50000,$K$3,TRUE)*$E$9/1000,"")</f>
        <v>#N/A</v>
      </c>
      <c r="L5406" s="21" t="e">
        <f>IF(A5406&lt;&gt;"",VLOOKUP(B5406,'Ket qua do'!$C$5:$AP$50000,$L$3,TRUE),"")</f>
        <v>#N/A</v>
      </c>
    </row>
    <row r="5407" spans="1:12" x14ac:dyDescent="0.25">
      <c r="A5407" t="e">
        <f t="shared" si="90"/>
        <v>#N/A</v>
      </c>
      <c r="B5407" s="1" t="e">
        <f>IF(A5407&lt;&gt;"",VLOOKUP(A5407,'Ket qua do'!$B$5:$CE$50000,2,TRUE),"")</f>
        <v>#N/A</v>
      </c>
      <c r="C5407" s="19" t="e">
        <f>IF(A5407&lt;&gt;"",VLOOKUP(B5407,'Ket qua do'!$C$5:$AP$50000,$C$3,TRUE)*SQRT(3)*$C$11,"")</f>
        <v>#N/A</v>
      </c>
      <c r="D5407" s="21" t="e">
        <f>IF(A5407&lt;&gt;"",VLOOKUP(B5407,'Ket qua do'!$C$5:$AP$50000,$D$3,TRUE),"")</f>
        <v>#N/A</v>
      </c>
      <c r="E5407" s="21" t="e">
        <f>IF(A5407&lt;&gt;"",VLOOKUP(B5407,'Ket qua do'!$C$5:$AP$50000,$E$3,TRUE)*$C$12,"")</f>
        <v>#N/A</v>
      </c>
      <c r="F5407" s="21" t="e">
        <f>IF(A5407&lt;&gt;"",VLOOKUP(B5407,'Ket qua do'!$C$5:$AP$50000,$F$3,TRUE),"")</f>
        <v>#N/A</v>
      </c>
      <c r="G5407" s="21" t="e">
        <f>IF(A5407&lt;&gt;"",VLOOKUP(B5407,'Ket qua do'!$C$5:$AP$50000,$G$3,TRUE),"")</f>
        <v>#N/A</v>
      </c>
      <c r="H5407" s="21" t="e">
        <f>IF(A5407&lt;&gt;"",VLOOKUP(B5407,'Ket qua do'!$C$5:$AP$50000,$H$3,TRUE),"")</f>
        <v>#N/A</v>
      </c>
      <c r="I5407" s="21" t="e">
        <f>IF(A5407&lt;&gt;"",VLOOKUP(B5407,'Ket qua do'!$C$5:$AP$50000,$I$3,TRUE)*$E$9/1000,"")</f>
        <v>#N/A</v>
      </c>
      <c r="J5407" s="21" t="e">
        <f>IF(A5407&lt;&gt;"",VLOOKUP(B5407,'Ket qua do'!$C$5:$AP$50000,$J$3,TRUE)*$E$9/1000,"")</f>
        <v>#N/A</v>
      </c>
      <c r="K5407" s="21" t="e">
        <f>IF(A5407&lt;&gt;"",VLOOKUP(B5407,'Ket qua do'!$C$5:$AP$50000,$K$3,TRUE)*$E$9/1000,"")</f>
        <v>#N/A</v>
      </c>
      <c r="L5407" s="21" t="e">
        <f>IF(A5407&lt;&gt;"",VLOOKUP(B5407,'Ket qua do'!$C$5:$AP$50000,$L$3,TRUE),"")</f>
        <v>#N/A</v>
      </c>
    </row>
    <row r="5408" spans="1:12" x14ac:dyDescent="0.25">
      <c r="A5408" t="e">
        <f t="shared" si="90"/>
        <v>#N/A</v>
      </c>
      <c r="B5408" s="1" t="e">
        <f>IF(A5408&lt;&gt;"",VLOOKUP(A5408,'Ket qua do'!$B$5:$CE$50000,2,TRUE),"")</f>
        <v>#N/A</v>
      </c>
      <c r="C5408" s="19" t="e">
        <f>IF(A5408&lt;&gt;"",VLOOKUP(B5408,'Ket qua do'!$C$5:$AP$50000,$C$3,TRUE)*SQRT(3)*$C$11,"")</f>
        <v>#N/A</v>
      </c>
      <c r="D5408" s="21" t="e">
        <f>IF(A5408&lt;&gt;"",VLOOKUP(B5408,'Ket qua do'!$C$5:$AP$50000,$D$3,TRUE),"")</f>
        <v>#N/A</v>
      </c>
      <c r="E5408" s="21" t="e">
        <f>IF(A5408&lt;&gt;"",VLOOKUP(B5408,'Ket qua do'!$C$5:$AP$50000,$E$3,TRUE)*$C$12,"")</f>
        <v>#N/A</v>
      </c>
      <c r="F5408" s="21" t="e">
        <f>IF(A5408&lt;&gt;"",VLOOKUP(B5408,'Ket qua do'!$C$5:$AP$50000,$F$3,TRUE),"")</f>
        <v>#N/A</v>
      </c>
      <c r="G5408" s="21" t="e">
        <f>IF(A5408&lt;&gt;"",VLOOKUP(B5408,'Ket qua do'!$C$5:$AP$50000,$G$3,TRUE),"")</f>
        <v>#N/A</v>
      </c>
      <c r="H5408" s="21" t="e">
        <f>IF(A5408&lt;&gt;"",VLOOKUP(B5408,'Ket qua do'!$C$5:$AP$50000,$H$3,TRUE),"")</f>
        <v>#N/A</v>
      </c>
      <c r="I5408" s="21" t="e">
        <f>IF(A5408&lt;&gt;"",VLOOKUP(B5408,'Ket qua do'!$C$5:$AP$50000,$I$3,TRUE)*$E$9/1000,"")</f>
        <v>#N/A</v>
      </c>
      <c r="J5408" s="21" t="e">
        <f>IF(A5408&lt;&gt;"",VLOOKUP(B5408,'Ket qua do'!$C$5:$AP$50000,$J$3,TRUE)*$E$9/1000,"")</f>
        <v>#N/A</v>
      </c>
      <c r="K5408" s="21" t="e">
        <f>IF(A5408&lt;&gt;"",VLOOKUP(B5408,'Ket qua do'!$C$5:$AP$50000,$K$3,TRUE)*$E$9/1000,"")</f>
        <v>#N/A</v>
      </c>
      <c r="L5408" s="21" t="e">
        <f>IF(A5408&lt;&gt;"",VLOOKUP(B5408,'Ket qua do'!$C$5:$AP$50000,$L$3,TRUE),"")</f>
        <v>#N/A</v>
      </c>
    </row>
    <row r="5409" spans="1:12" x14ac:dyDescent="0.25">
      <c r="A5409" t="e">
        <f t="shared" si="90"/>
        <v>#N/A</v>
      </c>
      <c r="B5409" s="1" t="e">
        <f>IF(A5409&lt;&gt;"",VLOOKUP(A5409,'Ket qua do'!$B$5:$CE$50000,2,TRUE),"")</f>
        <v>#N/A</v>
      </c>
      <c r="C5409" s="19" t="e">
        <f>IF(A5409&lt;&gt;"",VLOOKUP(B5409,'Ket qua do'!$C$5:$AP$50000,$C$3,TRUE)*SQRT(3)*$C$11,"")</f>
        <v>#N/A</v>
      </c>
      <c r="D5409" s="21" t="e">
        <f>IF(A5409&lt;&gt;"",VLOOKUP(B5409,'Ket qua do'!$C$5:$AP$50000,$D$3,TRUE),"")</f>
        <v>#N/A</v>
      </c>
      <c r="E5409" s="21" t="e">
        <f>IF(A5409&lt;&gt;"",VLOOKUP(B5409,'Ket qua do'!$C$5:$AP$50000,$E$3,TRUE)*$C$12,"")</f>
        <v>#N/A</v>
      </c>
      <c r="F5409" s="21" t="e">
        <f>IF(A5409&lt;&gt;"",VLOOKUP(B5409,'Ket qua do'!$C$5:$AP$50000,$F$3,TRUE),"")</f>
        <v>#N/A</v>
      </c>
      <c r="G5409" s="21" t="e">
        <f>IF(A5409&lt;&gt;"",VLOOKUP(B5409,'Ket qua do'!$C$5:$AP$50000,$G$3,TRUE),"")</f>
        <v>#N/A</v>
      </c>
      <c r="H5409" s="21" t="e">
        <f>IF(A5409&lt;&gt;"",VLOOKUP(B5409,'Ket qua do'!$C$5:$AP$50000,$H$3,TRUE),"")</f>
        <v>#N/A</v>
      </c>
      <c r="I5409" s="21" t="e">
        <f>IF(A5409&lt;&gt;"",VLOOKUP(B5409,'Ket qua do'!$C$5:$AP$50000,$I$3,TRUE)*$E$9/1000,"")</f>
        <v>#N/A</v>
      </c>
      <c r="J5409" s="21" t="e">
        <f>IF(A5409&lt;&gt;"",VLOOKUP(B5409,'Ket qua do'!$C$5:$AP$50000,$J$3,TRUE)*$E$9/1000,"")</f>
        <v>#N/A</v>
      </c>
      <c r="K5409" s="21" t="e">
        <f>IF(A5409&lt;&gt;"",VLOOKUP(B5409,'Ket qua do'!$C$5:$AP$50000,$K$3,TRUE)*$E$9/1000,"")</f>
        <v>#N/A</v>
      </c>
      <c r="L5409" s="21" t="e">
        <f>IF(A5409&lt;&gt;"",VLOOKUP(B5409,'Ket qua do'!$C$5:$AP$50000,$L$3,TRUE),"")</f>
        <v>#N/A</v>
      </c>
    </row>
    <row r="5410" spans="1:12" x14ac:dyDescent="0.25">
      <c r="A5410" t="e">
        <f t="shared" si="90"/>
        <v>#N/A</v>
      </c>
      <c r="B5410" s="1" t="e">
        <f>IF(A5410&lt;&gt;"",VLOOKUP(A5410,'Ket qua do'!$B$5:$CE$50000,2,TRUE),"")</f>
        <v>#N/A</v>
      </c>
      <c r="C5410" s="19" t="e">
        <f>IF(A5410&lt;&gt;"",VLOOKUP(B5410,'Ket qua do'!$C$5:$AP$50000,$C$3,TRUE)*SQRT(3)*$C$11,"")</f>
        <v>#N/A</v>
      </c>
      <c r="D5410" s="21" t="e">
        <f>IF(A5410&lt;&gt;"",VLOOKUP(B5410,'Ket qua do'!$C$5:$AP$50000,$D$3,TRUE),"")</f>
        <v>#N/A</v>
      </c>
      <c r="E5410" s="21" t="e">
        <f>IF(A5410&lt;&gt;"",VLOOKUP(B5410,'Ket qua do'!$C$5:$AP$50000,$E$3,TRUE)*$C$12,"")</f>
        <v>#N/A</v>
      </c>
      <c r="F5410" s="21" t="e">
        <f>IF(A5410&lt;&gt;"",VLOOKUP(B5410,'Ket qua do'!$C$5:$AP$50000,$F$3,TRUE),"")</f>
        <v>#N/A</v>
      </c>
      <c r="G5410" s="21" t="e">
        <f>IF(A5410&lt;&gt;"",VLOOKUP(B5410,'Ket qua do'!$C$5:$AP$50000,$G$3,TRUE),"")</f>
        <v>#N/A</v>
      </c>
      <c r="H5410" s="21" t="e">
        <f>IF(A5410&lt;&gt;"",VLOOKUP(B5410,'Ket qua do'!$C$5:$AP$50000,$H$3,TRUE),"")</f>
        <v>#N/A</v>
      </c>
      <c r="I5410" s="21" t="e">
        <f>IF(A5410&lt;&gt;"",VLOOKUP(B5410,'Ket qua do'!$C$5:$AP$50000,$I$3,TRUE)*$E$9/1000,"")</f>
        <v>#N/A</v>
      </c>
      <c r="J5410" s="21" t="e">
        <f>IF(A5410&lt;&gt;"",VLOOKUP(B5410,'Ket qua do'!$C$5:$AP$50000,$J$3,TRUE)*$E$9/1000,"")</f>
        <v>#N/A</v>
      </c>
      <c r="K5410" s="21" t="e">
        <f>IF(A5410&lt;&gt;"",VLOOKUP(B5410,'Ket qua do'!$C$5:$AP$50000,$K$3,TRUE)*$E$9/1000,"")</f>
        <v>#N/A</v>
      </c>
      <c r="L5410" s="21" t="e">
        <f>IF(A5410&lt;&gt;"",VLOOKUP(B5410,'Ket qua do'!$C$5:$AP$50000,$L$3,TRUE),"")</f>
        <v>#N/A</v>
      </c>
    </row>
    <row r="5411" spans="1:12" x14ac:dyDescent="0.25">
      <c r="A5411" t="e">
        <f t="shared" si="90"/>
        <v>#N/A</v>
      </c>
      <c r="B5411" s="1" t="e">
        <f>IF(A5411&lt;&gt;"",VLOOKUP(A5411,'Ket qua do'!$B$5:$CE$50000,2,TRUE),"")</f>
        <v>#N/A</v>
      </c>
      <c r="C5411" s="19" t="e">
        <f>IF(A5411&lt;&gt;"",VLOOKUP(B5411,'Ket qua do'!$C$5:$AP$50000,$C$3,TRUE)*SQRT(3)*$C$11,"")</f>
        <v>#N/A</v>
      </c>
      <c r="D5411" s="21" t="e">
        <f>IF(A5411&lt;&gt;"",VLOOKUP(B5411,'Ket qua do'!$C$5:$AP$50000,$D$3,TRUE),"")</f>
        <v>#N/A</v>
      </c>
      <c r="E5411" s="21" t="e">
        <f>IF(A5411&lt;&gt;"",VLOOKUP(B5411,'Ket qua do'!$C$5:$AP$50000,$E$3,TRUE)*$C$12,"")</f>
        <v>#N/A</v>
      </c>
      <c r="F5411" s="21" t="e">
        <f>IF(A5411&lt;&gt;"",VLOOKUP(B5411,'Ket qua do'!$C$5:$AP$50000,$F$3,TRUE),"")</f>
        <v>#N/A</v>
      </c>
      <c r="G5411" s="21" t="e">
        <f>IF(A5411&lt;&gt;"",VLOOKUP(B5411,'Ket qua do'!$C$5:$AP$50000,$G$3,TRUE),"")</f>
        <v>#N/A</v>
      </c>
      <c r="H5411" s="21" t="e">
        <f>IF(A5411&lt;&gt;"",VLOOKUP(B5411,'Ket qua do'!$C$5:$AP$50000,$H$3,TRUE),"")</f>
        <v>#N/A</v>
      </c>
      <c r="I5411" s="21" t="e">
        <f>IF(A5411&lt;&gt;"",VLOOKUP(B5411,'Ket qua do'!$C$5:$AP$50000,$I$3,TRUE)*$E$9/1000,"")</f>
        <v>#N/A</v>
      </c>
      <c r="J5411" s="21" t="e">
        <f>IF(A5411&lt;&gt;"",VLOOKUP(B5411,'Ket qua do'!$C$5:$AP$50000,$J$3,TRUE)*$E$9/1000,"")</f>
        <v>#N/A</v>
      </c>
      <c r="K5411" s="21" t="e">
        <f>IF(A5411&lt;&gt;"",VLOOKUP(B5411,'Ket qua do'!$C$5:$AP$50000,$K$3,TRUE)*$E$9/1000,"")</f>
        <v>#N/A</v>
      </c>
      <c r="L5411" s="21" t="e">
        <f>IF(A5411&lt;&gt;"",VLOOKUP(B5411,'Ket qua do'!$C$5:$AP$50000,$L$3,TRUE),"")</f>
        <v>#N/A</v>
      </c>
    </row>
    <row r="5412" spans="1:12" x14ac:dyDescent="0.25">
      <c r="A5412" t="e">
        <f t="shared" si="90"/>
        <v>#N/A</v>
      </c>
      <c r="B5412" s="1" t="e">
        <f>IF(A5412&lt;&gt;"",VLOOKUP(A5412,'Ket qua do'!$B$5:$CE$50000,2,TRUE),"")</f>
        <v>#N/A</v>
      </c>
      <c r="C5412" s="19" t="e">
        <f>IF(A5412&lt;&gt;"",VLOOKUP(B5412,'Ket qua do'!$C$5:$AP$50000,$C$3,TRUE)*SQRT(3)*$C$11,"")</f>
        <v>#N/A</v>
      </c>
      <c r="D5412" s="21" t="e">
        <f>IF(A5412&lt;&gt;"",VLOOKUP(B5412,'Ket qua do'!$C$5:$AP$50000,$D$3,TRUE),"")</f>
        <v>#N/A</v>
      </c>
      <c r="E5412" s="21" t="e">
        <f>IF(A5412&lt;&gt;"",VLOOKUP(B5412,'Ket qua do'!$C$5:$AP$50000,$E$3,TRUE)*$C$12,"")</f>
        <v>#N/A</v>
      </c>
      <c r="F5412" s="21" t="e">
        <f>IF(A5412&lt;&gt;"",VLOOKUP(B5412,'Ket qua do'!$C$5:$AP$50000,$F$3,TRUE),"")</f>
        <v>#N/A</v>
      </c>
      <c r="G5412" s="21" t="e">
        <f>IF(A5412&lt;&gt;"",VLOOKUP(B5412,'Ket qua do'!$C$5:$AP$50000,$G$3,TRUE),"")</f>
        <v>#N/A</v>
      </c>
      <c r="H5412" s="21" t="e">
        <f>IF(A5412&lt;&gt;"",VLOOKUP(B5412,'Ket qua do'!$C$5:$AP$50000,$H$3,TRUE),"")</f>
        <v>#N/A</v>
      </c>
      <c r="I5412" s="21" t="e">
        <f>IF(A5412&lt;&gt;"",VLOOKUP(B5412,'Ket qua do'!$C$5:$AP$50000,$I$3,TRUE)*$E$9/1000,"")</f>
        <v>#N/A</v>
      </c>
      <c r="J5412" s="21" t="e">
        <f>IF(A5412&lt;&gt;"",VLOOKUP(B5412,'Ket qua do'!$C$5:$AP$50000,$J$3,TRUE)*$E$9/1000,"")</f>
        <v>#N/A</v>
      </c>
      <c r="K5412" s="21" t="e">
        <f>IF(A5412&lt;&gt;"",VLOOKUP(B5412,'Ket qua do'!$C$5:$AP$50000,$K$3,TRUE)*$E$9/1000,"")</f>
        <v>#N/A</v>
      </c>
      <c r="L5412" s="21" t="e">
        <f>IF(A5412&lt;&gt;"",VLOOKUP(B5412,'Ket qua do'!$C$5:$AP$50000,$L$3,TRUE),"")</f>
        <v>#N/A</v>
      </c>
    </row>
    <row r="5413" spans="1:12" x14ac:dyDescent="0.25">
      <c r="A5413" t="e">
        <f t="shared" si="90"/>
        <v>#N/A</v>
      </c>
      <c r="B5413" s="1" t="e">
        <f>IF(A5413&lt;&gt;"",VLOOKUP(A5413,'Ket qua do'!$B$5:$CE$50000,2,TRUE),"")</f>
        <v>#N/A</v>
      </c>
      <c r="C5413" s="19" t="e">
        <f>IF(A5413&lt;&gt;"",VLOOKUP(B5413,'Ket qua do'!$C$5:$AP$50000,$C$3,TRUE)*SQRT(3)*$C$11,"")</f>
        <v>#N/A</v>
      </c>
      <c r="D5413" s="21" t="e">
        <f>IF(A5413&lt;&gt;"",VLOOKUP(B5413,'Ket qua do'!$C$5:$AP$50000,$D$3,TRUE),"")</f>
        <v>#N/A</v>
      </c>
      <c r="E5413" s="21" t="e">
        <f>IF(A5413&lt;&gt;"",VLOOKUP(B5413,'Ket qua do'!$C$5:$AP$50000,$E$3,TRUE)*$C$12,"")</f>
        <v>#N/A</v>
      </c>
      <c r="F5413" s="21" t="e">
        <f>IF(A5413&lt;&gt;"",VLOOKUP(B5413,'Ket qua do'!$C$5:$AP$50000,$F$3,TRUE),"")</f>
        <v>#N/A</v>
      </c>
      <c r="G5413" s="21" t="e">
        <f>IF(A5413&lt;&gt;"",VLOOKUP(B5413,'Ket qua do'!$C$5:$AP$50000,$G$3,TRUE),"")</f>
        <v>#N/A</v>
      </c>
      <c r="H5413" s="21" t="e">
        <f>IF(A5413&lt;&gt;"",VLOOKUP(B5413,'Ket qua do'!$C$5:$AP$50000,$H$3,TRUE),"")</f>
        <v>#N/A</v>
      </c>
      <c r="I5413" s="21" t="e">
        <f>IF(A5413&lt;&gt;"",VLOOKUP(B5413,'Ket qua do'!$C$5:$AP$50000,$I$3,TRUE)*$E$9/1000,"")</f>
        <v>#N/A</v>
      </c>
      <c r="J5413" s="21" t="e">
        <f>IF(A5413&lt;&gt;"",VLOOKUP(B5413,'Ket qua do'!$C$5:$AP$50000,$J$3,TRUE)*$E$9/1000,"")</f>
        <v>#N/A</v>
      </c>
      <c r="K5413" s="21" t="e">
        <f>IF(A5413&lt;&gt;"",VLOOKUP(B5413,'Ket qua do'!$C$5:$AP$50000,$K$3,TRUE)*$E$9/1000,"")</f>
        <v>#N/A</v>
      </c>
      <c r="L5413" s="21" t="e">
        <f>IF(A5413&lt;&gt;"",VLOOKUP(B5413,'Ket qua do'!$C$5:$AP$50000,$L$3,TRUE),"")</f>
        <v>#N/A</v>
      </c>
    </row>
    <row r="5414" spans="1:12" x14ac:dyDescent="0.25">
      <c r="A5414" t="e">
        <f t="shared" si="90"/>
        <v>#N/A</v>
      </c>
      <c r="B5414" s="1" t="e">
        <f>IF(A5414&lt;&gt;"",VLOOKUP(A5414,'Ket qua do'!$B$5:$CE$50000,2,TRUE),"")</f>
        <v>#N/A</v>
      </c>
      <c r="C5414" s="19" t="e">
        <f>IF(A5414&lt;&gt;"",VLOOKUP(B5414,'Ket qua do'!$C$5:$AP$50000,$C$3,TRUE)*SQRT(3)*$C$11,"")</f>
        <v>#N/A</v>
      </c>
      <c r="D5414" s="21" t="e">
        <f>IF(A5414&lt;&gt;"",VLOOKUP(B5414,'Ket qua do'!$C$5:$AP$50000,$D$3,TRUE),"")</f>
        <v>#N/A</v>
      </c>
      <c r="E5414" s="21" t="e">
        <f>IF(A5414&lt;&gt;"",VLOOKUP(B5414,'Ket qua do'!$C$5:$AP$50000,$E$3,TRUE)*$C$12,"")</f>
        <v>#N/A</v>
      </c>
      <c r="F5414" s="21" t="e">
        <f>IF(A5414&lt;&gt;"",VLOOKUP(B5414,'Ket qua do'!$C$5:$AP$50000,$F$3,TRUE),"")</f>
        <v>#N/A</v>
      </c>
      <c r="G5414" s="21" t="e">
        <f>IF(A5414&lt;&gt;"",VLOOKUP(B5414,'Ket qua do'!$C$5:$AP$50000,$G$3,TRUE),"")</f>
        <v>#N/A</v>
      </c>
      <c r="H5414" s="21" t="e">
        <f>IF(A5414&lt;&gt;"",VLOOKUP(B5414,'Ket qua do'!$C$5:$AP$50000,$H$3,TRUE),"")</f>
        <v>#N/A</v>
      </c>
      <c r="I5414" s="21" t="e">
        <f>IF(A5414&lt;&gt;"",VLOOKUP(B5414,'Ket qua do'!$C$5:$AP$50000,$I$3,TRUE)*$E$9/1000,"")</f>
        <v>#N/A</v>
      </c>
      <c r="J5414" s="21" t="e">
        <f>IF(A5414&lt;&gt;"",VLOOKUP(B5414,'Ket qua do'!$C$5:$AP$50000,$J$3,TRUE)*$E$9/1000,"")</f>
        <v>#N/A</v>
      </c>
      <c r="K5414" s="21" t="e">
        <f>IF(A5414&lt;&gt;"",VLOOKUP(B5414,'Ket qua do'!$C$5:$AP$50000,$K$3,TRUE)*$E$9/1000,"")</f>
        <v>#N/A</v>
      </c>
      <c r="L5414" s="21" t="e">
        <f>IF(A5414&lt;&gt;"",VLOOKUP(B5414,'Ket qua do'!$C$5:$AP$50000,$L$3,TRUE),"")</f>
        <v>#N/A</v>
      </c>
    </row>
    <row r="5415" spans="1:12" x14ac:dyDescent="0.25">
      <c r="A5415" t="e">
        <f t="shared" si="90"/>
        <v>#N/A</v>
      </c>
      <c r="B5415" s="1" t="e">
        <f>IF(A5415&lt;&gt;"",VLOOKUP(A5415,'Ket qua do'!$B$5:$CE$50000,2,TRUE),"")</f>
        <v>#N/A</v>
      </c>
      <c r="C5415" s="19" t="e">
        <f>IF(A5415&lt;&gt;"",VLOOKUP(B5415,'Ket qua do'!$C$5:$AP$50000,$C$3,TRUE)*SQRT(3)*$C$11,"")</f>
        <v>#N/A</v>
      </c>
      <c r="D5415" s="21" t="e">
        <f>IF(A5415&lt;&gt;"",VLOOKUP(B5415,'Ket qua do'!$C$5:$AP$50000,$D$3,TRUE),"")</f>
        <v>#N/A</v>
      </c>
      <c r="E5415" s="21" t="e">
        <f>IF(A5415&lt;&gt;"",VLOOKUP(B5415,'Ket qua do'!$C$5:$AP$50000,$E$3,TRUE)*$C$12,"")</f>
        <v>#N/A</v>
      </c>
      <c r="F5415" s="21" t="e">
        <f>IF(A5415&lt;&gt;"",VLOOKUP(B5415,'Ket qua do'!$C$5:$AP$50000,$F$3,TRUE),"")</f>
        <v>#N/A</v>
      </c>
      <c r="G5415" s="21" t="e">
        <f>IF(A5415&lt;&gt;"",VLOOKUP(B5415,'Ket qua do'!$C$5:$AP$50000,$G$3,TRUE),"")</f>
        <v>#N/A</v>
      </c>
      <c r="H5415" s="21" t="e">
        <f>IF(A5415&lt;&gt;"",VLOOKUP(B5415,'Ket qua do'!$C$5:$AP$50000,$H$3,TRUE),"")</f>
        <v>#N/A</v>
      </c>
      <c r="I5415" s="21" t="e">
        <f>IF(A5415&lt;&gt;"",VLOOKUP(B5415,'Ket qua do'!$C$5:$AP$50000,$I$3,TRUE)*$E$9/1000,"")</f>
        <v>#N/A</v>
      </c>
      <c r="J5415" s="21" t="e">
        <f>IF(A5415&lt;&gt;"",VLOOKUP(B5415,'Ket qua do'!$C$5:$AP$50000,$J$3,TRUE)*$E$9/1000,"")</f>
        <v>#N/A</v>
      </c>
      <c r="K5415" s="21" t="e">
        <f>IF(A5415&lt;&gt;"",VLOOKUP(B5415,'Ket qua do'!$C$5:$AP$50000,$K$3,TRUE)*$E$9/1000,"")</f>
        <v>#N/A</v>
      </c>
      <c r="L5415" s="21" t="e">
        <f>IF(A5415&lt;&gt;"",VLOOKUP(B5415,'Ket qua do'!$C$5:$AP$50000,$L$3,TRUE),"")</f>
        <v>#N/A</v>
      </c>
    </row>
    <row r="5416" spans="1:12" x14ac:dyDescent="0.25">
      <c r="A5416" t="e">
        <f t="shared" si="90"/>
        <v>#N/A</v>
      </c>
      <c r="B5416" s="1" t="e">
        <f>IF(A5416&lt;&gt;"",VLOOKUP(A5416,'Ket qua do'!$B$5:$CE$50000,2,TRUE),"")</f>
        <v>#N/A</v>
      </c>
      <c r="C5416" s="19" t="e">
        <f>IF(A5416&lt;&gt;"",VLOOKUP(B5416,'Ket qua do'!$C$5:$AP$50000,$C$3,TRUE)*SQRT(3)*$C$11,"")</f>
        <v>#N/A</v>
      </c>
      <c r="D5416" s="21" t="e">
        <f>IF(A5416&lt;&gt;"",VLOOKUP(B5416,'Ket qua do'!$C$5:$AP$50000,$D$3,TRUE),"")</f>
        <v>#N/A</v>
      </c>
      <c r="E5416" s="21" t="e">
        <f>IF(A5416&lt;&gt;"",VLOOKUP(B5416,'Ket qua do'!$C$5:$AP$50000,$E$3,TRUE)*$C$12,"")</f>
        <v>#N/A</v>
      </c>
      <c r="F5416" s="21" t="e">
        <f>IF(A5416&lt;&gt;"",VLOOKUP(B5416,'Ket qua do'!$C$5:$AP$50000,$F$3,TRUE),"")</f>
        <v>#N/A</v>
      </c>
      <c r="G5416" s="21" t="e">
        <f>IF(A5416&lt;&gt;"",VLOOKUP(B5416,'Ket qua do'!$C$5:$AP$50000,$G$3,TRUE),"")</f>
        <v>#N/A</v>
      </c>
      <c r="H5416" s="21" t="e">
        <f>IF(A5416&lt;&gt;"",VLOOKUP(B5416,'Ket qua do'!$C$5:$AP$50000,$H$3,TRUE),"")</f>
        <v>#N/A</v>
      </c>
      <c r="I5416" s="21" t="e">
        <f>IF(A5416&lt;&gt;"",VLOOKUP(B5416,'Ket qua do'!$C$5:$AP$50000,$I$3,TRUE)*$E$9/1000,"")</f>
        <v>#N/A</v>
      </c>
      <c r="J5416" s="21" t="e">
        <f>IF(A5416&lt;&gt;"",VLOOKUP(B5416,'Ket qua do'!$C$5:$AP$50000,$J$3,TRUE)*$E$9/1000,"")</f>
        <v>#N/A</v>
      </c>
      <c r="K5416" s="21" t="e">
        <f>IF(A5416&lt;&gt;"",VLOOKUP(B5416,'Ket qua do'!$C$5:$AP$50000,$K$3,TRUE)*$E$9/1000,"")</f>
        <v>#N/A</v>
      </c>
      <c r="L5416" s="21" t="e">
        <f>IF(A5416&lt;&gt;"",VLOOKUP(B5416,'Ket qua do'!$C$5:$AP$50000,$L$3,TRUE),"")</f>
        <v>#N/A</v>
      </c>
    </row>
    <row r="5417" spans="1:12" x14ac:dyDescent="0.25">
      <c r="A5417" t="e">
        <f t="shared" si="90"/>
        <v>#N/A</v>
      </c>
      <c r="B5417" s="1" t="e">
        <f>IF(A5417&lt;&gt;"",VLOOKUP(A5417,'Ket qua do'!$B$5:$CE$50000,2,TRUE),"")</f>
        <v>#N/A</v>
      </c>
      <c r="C5417" s="19" t="e">
        <f>IF(A5417&lt;&gt;"",VLOOKUP(B5417,'Ket qua do'!$C$5:$AP$50000,$C$3,TRUE)*SQRT(3)*$C$11,"")</f>
        <v>#N/A</v>
      </c>
      <c r="D5417" s="21" t="e">
        <f>IF(A5417&lt;&gt;"",VLOOKUP(B5417,'Ket qua do'!$C$5:$AP$50000,$D$3,TRUE),"")</f>
        <v>#N/A</v>
      </c>
      <c r="E5417" s="21" t="e">
        <f>IF(A5417&lt;&gt;"",VLOOKUP(B5417,'Ket qua do'!$C$5:$AP$50000,$E$3,TRUE)*$C$12,"")</f>
        <v>#N/A</v>
      </c>
      <c r="F5417" s="21" t="e">
        <f>IF(A5417&lt;&gt;"",VLOOKUP(B5417,'Ket qua do'!$C$5:$AP$50000,$F$3,TRUE),"")</f>
        <v>#N/A</v>
      </c>
      <c r="G5417" s="21" t="e">
        <f>IF(A5417&lt;&gt;"",VLOOKUP(B5417,'Ket qua do'!$C$5:$AP$50000,$G$3,TRUE),"")</f>
        <v>#N/A</v>
      </c>
      <c r="H5417" s="21" t="e">
        <f>IF(A5417&lt;&gt;"",VLOOKUP(B5417,'Ket qua do'!$C$5:$AP$50000,$H$3,TRUE),"")</f>
        <v>#N/A</v>
      </c>
      <c r="I5417" s="21" t="e">
        <f>IF(A5417&lt;&gt;"",VLOOKUP(B5417,'Ket qua do'!$C$5:$AP$50000,$I$3,TRUE)*$E$9/1000,"")</f>
        <v>#N/A</v>
      </c>
      <c r="J5417" s="21" t="e">
        <f>IF(A5417&lt;&gt;"",VLOOKUP(B5417,'Ket qua do'!$C$5:$AP$50000,$J$3,TRUE)*$E$9/1000,"")</f>
        <v>#N/A</v>
      </c>
      <c r="K5417" s="21" t="e">
        <f>IF(A5417&lt;&gt;"",VLOOKUP(B5417,'Ket qua do'!$C$5:$AP$50000,$K$3,TRUE)*$E$9/1000,"")</f>
        <v>#N/A</v>
      </c>
      <c r="L5417" s="21" t="e">
        <f>IF(A5417&lt;&gt;"",VLOOKUP(B5417,'Ket qua do'!$C$5:$AP$50000,$L$3,TRUE),"")</f>
        <v>#N/A</v>
      </c>
    </row>
    <row r="5418" spans="1:12" x14ac:dyDescent="0.25">
      <c r="A5418" t="e">
        <f t="shared" si="90"/>
        <v>#N/A</v>
      </c>
      <c r="B5418" s="1" t="e">
        <f>IF(A5418&lt;&gt;"",VLOOKUP(A5418,'Ket qua do'!$B$5:$CE$50000,2,TRUE),"")</f>
        <v>#N/A</v>
      </c>
      <c r="C5418" s="19" t="e">
        <f>IF(A5418&lt;&gt;"",VLOOKUP(B5418,'Ket qua do'!$C$5:$AP$50000,$C$3,TRUE)*SQRT(3)*$C$11,"")</f>
        <v>#N/A</v>
      </c>
      <c r="D5418" s="21" t="e">
        <f>IF(A5418&lt;&gt;"",VLOOKUP(B5418,'Ket qua do'!$C$5:$AP$50000,$D$3,TRUE),"")</f>
        <v>#N/A</v>
      </c>
      <c r="E5418" s="21" t="e">
        <f>IF(A5418&lt;&gt;"",VLOOKUP(B5418,'Ket qua do'!$C$5:$AP$50000,$E$3,TRUE)*$C$12,"")</f>
        <v>#N/A</v>
      </c>
      <c r="F5418" s="21" t="e">
        <f>IF(A5418&lt;&gt;"",VLOOKUP(B5418,'Ket qua do'!$C$5:$AP$50000,$F$3,TRUE),"")</f>
        <v>#N/A</v>
      </c>
      <c r="G5418" s="21" t="e">
        <f>IF(A5418&lt;&gt;"",VLOOKUP(B5418,'Ket qua do'!$C$5:$AP$50000,$G$3,TRUE),"")</f>
        <v>#N/A</v>
      </c>
      <c r="H5418" s="21" t="e">
        <f>IF(A5418&lt;&gt;"",VLOOKUP(B5418,'Ket qua do'!$C$5:$AP$50000,$H$3,TRUE),"")</f>
        <v>#N/A</v>
      </c>
      <c r="I5418" s="21" t="e">
        <f>IF(A5418&lt;&gt;"",VLOOKUP(B5418,'Ket qua do'!$C$5:$AP$50000,$I$3,TRUE)*$E$9/1000,"")</f>
        <v>#N/A</v>
      </c>
      <c r="J5418" s="21" t="e">
        <f>IF(A5418&lt;&gt;"",VLOOKUP(B5418,'Ket qua do'!$C$5:$AP$50000,$J$3,TRUE)*$E$9/1000,"")</f>
        <v>#N/A</v>
      </c>
      <c r="K5418" s="21" t="e">
        <f>IF(A5418&lt;&gt;"",VLOOKUP(B5418,'Ket qua do'!$C$5:$AP$50000,$K$3,TRUE)*$E$9/1000,"")</f>
        <v>#N/A</v>
      </c>
      <c r="L5418" s="21" t="e">
        <f>IF(A5418&lt;&gt;"",VLOOKUP(B5418,'Ket qua do'!$C$5:$AP$50000,$L$3,TRUE),"")</f>
        <v>#N/A</v>
      </c>
    </row>
    <row r="5419" spans="1:12" x14ac:dyDescent="0.25">
      <c r="A5419" t="e">
        <f t="shared" si="90"/>
        <v>#N/A</v>
      </c>
      <c r="B5419" s="1" t="e">
        <f>IF(A5419&lt;&gt;"",VLOOKUP(A5419,'Ket qua do'!$B$5:$CE$50000,2,TRUE),"")</f>
        <v>#N/A</v>
      </c>
      <c r="C5419" s="19" t="e">
        <f>IF(A5419&lt;&gt;"",VLOOKUP(B5419,'Ket qua do'!$C$5:$AP$50000,$C$3,TRUE)*SQRT(3)*$C$11,"")</f>
        <v>#N/A</v>
      </c>
      <c r="D5419" s="21" t="e">
        <f>IF(A5419&lt;&gt;"",VLOOKUP(B5419,'Ket qua do'!$C$5:$AP$50000,$D$3,TRUE),"")</f>
        <v>#N/A</v>
      </c>
      <c r="E5419" s="21" t="e">
        <f>IF(A5419&lt;&gt;"",VLOOKUP(B5419,'Ket qua do'!$C$5:$AP$50000,$E$3,TRUE)*$C$12,"")</f>
        <v>#N/A</v>
      </c>
      <c r="F5419" s="21" t="e">
        <f>IF(A5419&lt;&gt;"",VLOOKUP(B5419,'Ket qua do'!$C$5:$AP$50000,$F$3,TRUE),"")</f>
        <v>#N/A</v>
      </c>
      <c r="G5419" s="21" t="e">
        <f>IF(A5419&lt;&gt;"",VLOOKUP(B5419,'Ket qua do'!$C$5:$AP$50000,$G$3,TRUE),"")</f>
        <v>#N/A</v>
      </c>
      <c r="H5419" s="21" t="e">
        <f>IF(A5419&lt;&gt;"",VLOOKUP(B5419,'Ket qua do'!$C$5:$AP$50000,$H$3,TRUE),"")</f>
        <v>#N/A</v>
      </c>
      <c r="I5419" s="21" t="e">
        <f>IF(A5419&lt;&gt;"",VLOOKUP(B5419,'Ket qua do'!$C$5:$AP$50000,$I$3,TRUE)*$E$9/1000,"")</f>
        <v>#N/A</v>
      </c>
      <c r="J5419" s="21" t="e">
        <f>IF(A5419&lt;&gt;"",VLOOKUP(B5419,'Ket qua do'!$C$5:$AP$50000,$J$3,TRUE)*$E$9/1000,"")</f>
        <v>#N/A</v>
      </c>
      <c r="K5419" s="21" t="e">
        <f>IF(A5419&lt;&gt;"",VLOOKUP(B5419,'Ket qua do'!$C$5:$AP$50000,$K$3,TRUE)*$E$9/1000,"")</f>
        <v>#N/A</v>
      </c>
      <c r="L5419" s="21" t="e">
        <f>IF(A5419&lt;&gt;"",VLOOKUP(B5419,'Ket qua do'!$C$5:$AP$50000,$L$3,TRUE),"")</f>
        <v>#N/A</v>
      </c>
    </row>
    <row r="5420" spans="1:12" x14ac:dyDescent="0.25">
      <c r="A5420" t="e">
        <f t="shared" si="90"/>
        <v>#N/A</v>
      </c>
      <c r="B5420" s="1" t="e">
        <f>IF(A5420&lt;&gt;"",VLOOKUP(A5420,'Ket qua do'!$B$5:$CE$50000,2,TRUE),"")</f>
        <v>#N/A</v>
      </c>
      <c r="C5420" s="19" t="e">
        <f>IF(A5420&lt;&gt;"",VLOOKUP(B5420,'Ket qua do'!$C$5:$AP$50000,$C$3,TRUE)*SQRT(3)*$C$11,"")</f>
        <v>#N/A</v>
      </c>
      <c r="D5420" s="21" t="e">
        <f>IF(A5420&lt;&gt;"",VLOOKUP(B5420,'Ket qua do'!$C$5:$AP$50000,$D$3,TRUE),"")</f>
        <v>#N/A</v>
      </c>
      <c r="E5420" s="21" t="e">
        <f>IF(A5420&lt;&gt;"",VLOOKUP(B5420,'Ket qua do'!$C$5:$AP$50000,$E$3,TRUE)*$C$12,"")</f>
        <v>#N/A</v>
      </c>
      <c r="F5420" s="21" t="e">
        <f>IF(A5420&lt;&gt;"",VLOOKUP(B5420,'Ket qua do'!$C$5:$AP$50000,$F$3,TRUE),"")</f>
        <v>#N/A</v>
      </c>
      <c r="G5420" s="21" t="e">
        <f>IF(A5420&lt;&gt;"",VLOOKUP(B5420,'Ket qua do'!$C$5:$AP$50000,$G$3,TRUE),"")</f>
        <v>#N/A</v>
      </c>
      <c r="H5420" s="21" t="e">
        <f>IF(A5420&lt;&gt;"",VLOOKUP(B5420,'Ket qua do'!$C$5:$AP$50000,$H$3,TRUE),"")</f>
        <v>#N/A</v>
      </c>
      <c r="I5420" s="21" t="e">
        <f>IF(A5420&lt;&gt;"",VLOOKUP(B5420,'Ket qua do'!$C$5:$AP$50000,$I$3,TRUE)*$E$9/1000,"")</f>
        <v>#N/A</v>
      </c>
      <c r="J5420" s="21" t="e">
        <f>IF(A5420&lt;&gt;"",VLOOKUP(B5420,'Ket qua do'!$C$5:$AP$50000,$J$3,TRUE)*$E$9/1000,"")</f>
        <v>#N/A</v>
      </c>
      <c r="K5420" s="21" t="e">
        <f>IF(A5420&lt;&gt;"",VLOOKUP(B5420,'Ket qua do'!$C$5:$AP$50000,$K$3,TRUE)*$E$9/1000,"")</f>
        <v>#N/A</v>
      </c>
      <c r="L5420" s="21" t="e">
        <f>IF(A5420&lt;&gt;"",VLOOKUP(B5420,'Ket qua do'!$C$5:$AP$50000,$L$3,TRUE),"")</f>
        <v>#N/A</v>
      </c>
    </row>
    <row r="5421" spans="1:12" x14ac:dyDescent="0.25">
      <c r="A5421" t="e">
        <f t="shared" si="90"/>
        <v>#N/A</v>
      </c>
      <c r="B5421" s="1" t="e">
        <f>IF(A5421&lt;&gt;"",VLOOKUP(A5421,'Ket qua do'!$B$5:$CE$50000,2,TRUE),"")</f>
        <v>#N/A</v>
      </c>
      <c r="C5421" s="19" t="e">
        <f>IF(A5421&lt;&gt;"",VLOOKUP(B5421,'Ket qua do'!$C$5:$AP$50000,$C$3,TRUE)*SQRT(3)*$C$11,"")</f>
        <v>#N/A</v>
      </c>
      <c r="D5421" s="21" t="e">
        <f>IF(A5421&lt;&gt;"",VLOOKUP(B5421,'Ket qua do'!$C$5:$AP$50000,$D$3,TRUE),"")</f>
        <v>#N/A</v>
      </c>
      <c r="E5421" s="21" t="e">
        <f>IF(A5421&lt;&gt;"",VLOOKUP(B5421,'Ket qua do'!$C$5:$AP$50000,$E$3,TRUE)*$C$12,"")</f>
        <v>#N/A</v>
      </c>
      <c r="F5421" s="21" t="e">
        <f>IF(A5421&lt;&gt;"",VLOOKUP(B5421,'Ket qua do'!$C$5:$AP$50000,$F$3,TRUE),"")</f>
        <v>#N/A</v>
      </c>
      <c r="G5421" s="21" t="e">
        <f>IF(A5421&lt;&gt;"",VLOOKUP(B5421,'Ket qua do'!$C$5:$AP$50000,$G$3,TRUE),"")</f>
        <v>#N/A</v>
      </c>
      <c r="H5421" s="21" t="e">
        <f>IF(A5421&lt;&gt;"",VLOOKUP(B5421,'Ket qua do'!$C$5:$AP$50000,$H$3,TRUE),"")</f>
        <v>#N/A</v>
      </c>
      <c r="I5421" s="21" t="e">
        <f>IF(A5421&lt;&gt;"",VLOOKUP(B5421,'Ket qua do'!$C$5:$AP$50000,$I$3,TRUE)*$E$9/1000,"")</f>
        <v>#N/A</v>
      </c>
      <c r="J5421" s="21" t="e">
        <f>IF(A5421&lt;&gt;"",VLOOKUP(B5421,'Ket qua do'!$C$5:$AP$50000,$J$3,TRUE)*$E$9/1000,"")</f>
        <v>#N/A</v>
      </c>
      <c r="K5421" s="21" t="e">
        <f>IF(A5421&lt;&gt;"",VLOOKUP(B5421,'Ket qua do'!$C$5:$AP$50000,$K$3,TRUE)*$E$9/1000,"")</f>
        <v>#N/A</v>
      </c>
      <c r="L5421" s="21" t="e">
        <f>IF(A5421&lt;&gt;"",VLOOKUP(B5421,'Ket qua do'!$C$5:$AP$50000,$L$3,TRUE),"")</f>
        <v>#N/A</v>
      </c>
    </row>
    <row r="5422" spans="1:12" x14ac:dyDescent="0.25">
      <c r="A5422" t="e">
        <f t="shared" si="90"/>
        <v>#N/A</v>
      </c>
      <c r="B5422" s="1" t="e">
        <f>IF(A5422&lt;&gt;"",VLOOKUP(A5422,'Ket qua do'!$B$5:$CE$50000,2,TRUE),"")</f>
        <v>#N/A</v>
      </c>
      <c r="C5422" s="19" t="e">
        <f>IF(A5422&lt;&gt;"",VLOOKUP(B5422,'Ket qua do'!$C$5:$AP$50000,$C$3,TRUE)*SQRT(3)*$C$11,"")</f>
        <v>#N/A</v>
      </c>
      <c r="D5422" s="21" t="e">
        <f>IF(A5422&lt;&gt;"",VLOOKUP(B5422,'Ket qua do'!$C$5:$AP$50000,$D$3,TRUE),"")</f>
        <v>#N/A</v>
      </c>
      <c r="E5422" s="21" t="e">
        <f>IF(A5422&lt;&gt;"",VLOOKUP(B5422,'Ket qua do'!$C$5:$AP$50000,$E$3,TRUE)*$C$12,"")</f>
        <v>#N/A</v>
      </c>
      <c r="F5422" s="21" t="e">
        <f>IF(A5422&lt;&gt;"",VLOOKUP(B5422,'Ket qua do'!$C$5:$AP$50000,$F$3,TRUE),"")</f>
        <v>#N/A</v>
      </c>
      <c r="G5422" s="21" t="e">
        <f>IF(A5422&lt;&gt;"",VLOOKUP(B5422,'Ket qua do'!$C$5:$AP$50000,$G$3,TRUE),"")</f>
        <v>#N/A</v>
      </c>
      <c r="H5422" s="21" t="e">
        <f>IF(A5422&lt;&gt;"",VLOOKUP(B5422,'Ket qua do'!$C$5:$AP$50000,$H$3,TRUE),"")</f>
        <v>#N/A</v>
      </c>
      <c r="I5422" s="21" t="e">
        <f>IF(A5422&lt;&gt;"",VLOOKUP(B5422,'Ket qua do'!$C$5:$AP$50000,$I$3,TRUE)*$E$9/1000,"")</f>
        <v>#N/A</v>
      </c>
      <c r="J5422" s="21" t="e">
        <f>IF(A5422&lt;&gt;"",VLOOKUP(B5422,'Ket qua do'!$C$5:$AP$50000,$J$3,TRUE)*$E$9/1000,"")</f>
        <v>#N/A</v>
      </c>
      <c r="K5422" s="21" t="e">
        <f>IF(A5422&lt;&gt;"",VLOOKUP(B5422,'Ket qua do'!$C$5:$AP$50000,$K$3,TRUE)*$E$9/1000,"")</f>
        <v>#N/A</v>
      </c>
      <c r="L5422" s="21" t="e">
        <f>IF(A5422&lt;&gt;"",VLOOKUP(B5422,'Ket qua do'!$C$5:$AP$50000,$L$3,TRUE),"")</f>
        <v>#N/A</v>
      </c>
    </row>
    <row r="5423" spans="1:12" x14ac:dyDescent="0.25">
      <c r="A5423" t="e">
        <f t="shared" si="90"/>
        <v>#N/A</v>
      </c>
      <c r="B5423" s="1" t="e">
        <f>IF(A5423&lt;&gt;"",VLOOKUP(A5423,'Ket qua do'!$B$5:$CE$50000,2,TRUE),"")</f>
        <v>#N/A</v>
      </c>
      <c r="C5423" s="19" t="e">
        <f>IF(A5423&lt;&gt;"",VLOOKUP(B5423,'Ket qua do'!$C$5:$AP$50000,$C$3,TRUE)*SQRT(3)*$C$11,"")</f>
        <v>#N/A</v>
      </c>
      <c r="D5423" s="21" t="e">
        <f>IF(A5423&lt;&gt;"",VLOOKUP(B5423,'Ket qua do'!$C$5:$AP$50000,$D$3,TRUE),"")</f>
        <v>#N/A</v>
      </c>
      <c r="E5423" s="21" t="e">
        <f>IF(A5423&lt;&gt;"",VLOOKUP(B5423,'Ket qua do'!$C$5:$AP$50000,$E$3,TRUE)*$C$12,"")</f>
        <v>#N/A</v>
      </c>
      <c r="F5423" s="21" t="e">
        <f>IF(A5423&lt;&gt;"",VLOOKUP(B5423,'Ket qua do'!$C$5:$AP$50000,$F$3,TRUE),"")</f>
        <v>#N/A</v>
      </c>
      <c r="G5423" s="21" t="e">
        <f>IF(A5423&lt;&gt;"",VLOOKUP(B5423,'Ket qua do'!$C$5:$AP$50000,$G$3,TRUE),"")</f>
        <v>#N/A</v>
      </c>
      <c r="H5423" s="21" t="e">
        <f>IF(A5423&lt;&gt;"",VLOOKUP(B5423,'Ket qua do'!$C$5:$AP$50000,$H$3,TRUE),"")</f>
        <v>#N/A</v>
      </c>
      <c r="I5423" s="21" t="e">
        <f>IF(A5423&lt;&gt;"",VLOOKUP(B5423,'Ket qua do'!$C$5:$AP$50000,$I$3,TRUE)*$E$9/1000,"")</f>
        <v>#N/A</v>
      </c>
      <c r="J5423" s="21" t="e">
        <f>IF(A5423&lt;&gt;"",VLOOKUP(B5423,'Ket qua do'!$C$5:$AP$50000,$J$3,TRUE)*$E$9/1000,"")</f>
        <v>#N/A</v>
      </c>
      <c r="K5423" s="21" t="e">
        <f>IF(A5423&lt;&gt;"",VLOOKUP(B5423,'Ket qua do'!$C$5:$AP$50000,$K$3,TRUE)*$E$9/1000,"")</f>
        <v>#N/A</v>
      </c>
      <c r="L5423" s="21" t="e">
        <f>IF(A5423&lt;&gt;"",VLOOKUP(B5423,'Ket qua do'!$C$5:$AP$50000,$L$3,TRUE),"")</f>
        <v>#N/A</v>
      </c>
    </row>
    <row r="5424" spans="1:12" x14ac:dyDescent="0.25">
      <c r="A5424" t="e">
        <f t="shared" si="90"/>
        <v>#N/A</v>
      </c>
      <c r="B5424" s="1" t="e">
        <f>IF(A5424&lt;&gt;"",VLOOKUP(A5424,'Ket qua do'!$B$5:$CE$50000,2,TRUE),"")</f>
        <v>#N/A</v>
      </c>
      <c r="C5424" s="19" t="e">
        <f>IF(A5424&lt;&gt;"",VLOOKUP(B5424,'Ket qua do'!$C$5:$AP$50000,$C$3,TRUE)*SQRT(3)*$C$11,"")</f>
        <v>#N/A</v>
      </c>
      <c r="D5424" s="21" t="e">
        <f>IF(A5424&lt;&gt;"",VLOOKUP(B5424,'Ket qua do'!$C$5:$AP$50000,$D$3,TRUE),"")</f>
        <v>#N/A</v>
      </c>
      <c r="E5424" s="21" t="e">
        <f>IF(A5424&lt;&gt;"",VLOOKUP(B5424,'Ket qua do'!$C$5:$AP$50000,$E$3,TRUE)*$C$12,"")</f>
        <v>#N/A</v>
      </c>
      <c r="F5424" s="21" t="e">
        <f>IF(A5424&lt;&gt;"",VLOOKUP(B5424,'Ket qua do'!$C$5:$AP$50000,$F$3,TRUE),"")</f>
        <v>#N/A</v>
      </c>
      <c r="G5424" s="21" t="e">
        <f>IF(A5424&lt;&gt;"",VLOOKUP(B5424,'Ket qua do'!$C$5:$AP$50000,$G$3,TRUE),"")</f>
        <v>#N/A</v>
      </c>
      <c r="H5424" s="21" t="e">
        <f>IF(A5424&lt;&gt;"",VLOOKUP(B5424,'Ket qua do'!$C$5:$AP$50000,$H$3,TRUE),"")</f>
        <v>#N/A</v>
      </c>
      <c r="I5424" s="21" t="e">
        <f>IF(A5424&lt;&gt;"",VLOOKUP(B5424,'Ket qua do'!$C$5:$AP$50000,$I$3,TRUE)*$E$9/1000,"")</f>
        <v>#N/A</v>
      </c>
      <c r="J5424" s="21" t="e">
        <f>IF(A5424&lt;&gt;"",VLOOKUP(B5424,'Ket qua do'!$C$5:$AP$50000,$J$3,TRUE)*$E$9/1000,"")</f>
        <v>#N/A</v>
      </c>
      <c r="K5424" s="21" t="e">
        <f>IF(A5424&lt;&gt;"",VLOOKUP(B5424,'Ket qua do'!$C$5:$AP$50000,$K$3,TRUE)*$E$9/1000,"")</f>
        <v>#N/A</v>
      </c>
      <c r="L5424" s="21" t="e">
        <f>IF(A5424&lt;&gt;"",VLOOKUP(B5424,'Ket qua do'!$C$5:$AP$50000,$L$3,TRUE),"")</f>
        <v>#N/A</v>
      </c>
    </row>
    <row r="5425" spans="1:12" x14ac:dyDescent="0.25">
      <c r="A5425" t="e">
        <f t="shared" si="90"/>
        <v>#N/A</v>
      </c>
      <c r="B5425" s="1" t="e">
        <f>IF(A5425&lt;&gt;"",VLOOKUP(A5425,'Ket qua do'!$B$5:$CE$50000,2,TRUE),"")</f>
        <v>#N/A</v>
      </c>
      <c r="C5425" s="19" t="e">
        <f>IF(A5425&lt;&gt;"",VLOOKUP(B5425,'Ket qua do'!$C$5:$AP$50000,$C$3,TRUE)*SQRT(3)*$C$11,"")</f>
        <v>#N/A</v>
      </c>
      <c r="D5425" s="21" t="e">
        <f>IF(A5425&lt;&gt;"",VLOOKUP(B5425,'Ket qua do'!$C$5:$AP$50000,$D$3,TRUE),"")</f>
        <v>#N/A</v>
      </c>
      <c r="E5425" s="21" t="e">
        <f>IF(A5425&lt;&gt;"",VLOOKUP(B5425,'Ket qua do'!$C$5:$AP$50000,$E$3,TRUE)*$C$12,"")</f>
        <v>#N/A</v>
      </c>
      <c r="F5425" s="21" t="e">
        <f>IF(A5425&lt;&gt;"",VLOOKUP(B5425,'Ket qua do'!$C$5:$AP$50000,$F$3,TRUE),"")</f>
        <v>#N/A</v>
      </c>
      <c r="G5425" s="21" t="e">
        <f>IF(A5425&lt;&gt;"",VLOOKUP(B5425,'Ket qua do'!$C$5:$AP$50000,$G$3,TRUE),"")</f>
        <v>#N/A</v>
      </c>
      <c r="H5425" s="21" t="e">
        <f>IF(A5425&lt;&gt;"",VLOOKUP(B5425,'Ket qua do'!$C$5:$AP$50000,$H$3,TRUE),"")</f>
        <v>#N/A</v>
      </c>
      <c r="I5425" s="21" t="e">
        <f>IF(A5425&lt;&gt;"",VLOOKUP(B5425,'Ket qua do'!$C$5:$AP$50000,$I$3,TRUE)*$E$9/1000,"")</f>
        <v>#N/A</v>
      </c>
      <c r="J5425" s="21" t="e">
        <f>IF(A5425&lt;&gt;"",VLOOKUP(B5425,'Ket qua do'!$C$5:$AP$50000,$J$3,TRUE)*$E$9/1000,"")</f>
        <v>#N/A</v>
      </c>
      <c r="K5425" s="21" t="e">
        <f>IF(A5425&lt;&gt;"",VLOOKUP(B5425,'Ket qua do'!$C$5:$AP$50000,$K$3,TRUE)*$E$9/1000,"")</f>
        <v>#N/A</v>
      </c>
      <c r="L5425" s="21" t="e">
        <f>IF(A5425&lt;&gt;"",VLOOKUP(B5425,'Ket qua do'!$C$5:$AP$50000,$L$3,TRUE),"")</f>
        <v>#N/A</v>
      </c>
    </row>
    <row r="5426" spans="1:12" x14ac:dyDescent="0.25">
      <c r="A5426" t="e">
        <f t="shared" si="90"/>
        <v>#N/A</v>
      </c>
      <c r="B5426" s="1" t="e">
        <f>IF(A5426&lt;&gt;"",VLOOKUP(A5426,'Ket qua do'!$B$5:$CE$50000,2,TRUE),"")</f>
        <v>#N/A</v>
      </c>
      <c r="C5426" s="19" t="e">
        <f>IF(A5426&lt;&gt;"",VLOOKUP(B5426,'Ket qua do'!$C$5:$AP$50000,$C$3,TRUE)*SQRT(3)*$C$11,"")</f>
        <v>#N/A</v>
      </c>
      <c r="D5426" s="21" t="e">
        <f>IF(A5426&lt;&gt;"",VLOOKUP(B5426,'Ket qua do'!$C$5:$AP$50000,$D$3,TRUE),"")</f>
        <v>#N/A</v>
      </c>
      <c r="E5426" s="21" t="e">
        <f>IF(A5426&lt;&gt;"",VLOOKUP(B5426,'Ket qua do'!$C$5:$AP$50000,$E$3,TRUE)*$C$12,"")</f>
        <v>#N/A</v>
      </c>
      <c r="F5426" s="21" t="e">
        <f>IF(A5426&lt;&gt;"",VLOOKUP(B5426,'Ket qua do'!$C$5:$AP$50000,$F$3,TRUE),"")</f>
        <v>#N/A</v>
      </c>
      <c r="G5426" s="21" t="e">
        <f>IF(A5426&lt;&gt;"",VLOOKUP(B5426,'Ket qua do'!$C$5:$AP$50000,$G$3,TRUE),"")</f>
        <v>#N/A</v>
      </c>
      <c r="H5426" s="21" t="e">
        <f>IF(A5426&lt;&gt;"",VLOOKUP(B5426,'Ket qua do'!$C$5:$AP$50000,$H$3,TRUE),"")</f>
        <v>#N/A</v>
      </c>
      <c r="I5426" s="21" t="e">
        <f>IF(A5426&lt;&gt;"",VLOOKUP(B5426,'Ket qua do'!$C$5:$AP$50000,$I$3,TRUE)*$E$9/1000,"")</f>
        <v>#N/A</v>
      </c>
      <c r="J5426" s="21" t="e">
        <f>IF(A5426&lt;&gt;"",VLOOKUP(B5426,'Ket qua do'!$C$5:$AP$50000,$J$3,TRUE)*$E$9/1000,"")</f>
        <v>#N/A</v>
      </c>
      <c r="K5426" s="21" t="e">
        <f>IF(A5426&lt;&gt;"",VLOOKUP(B5426,'Ket qua do'!$C$5:$AP$50000,$K$3,TRUE)*$E$9/1000,"")</f>
        <v>#N/A</v>
      </c>
      <c r="L5426" s="21" t="e">
        <f>IF(A5426&lt;&gt;"",VLOOKUP(B5426,'Ket qua do'!$C$5:$AP$50000,$L$3,TRUE),"")</f>
        <v>#N/A</v>
      </c>
    </row>
    <row r="5427" spans="1:12" x14ac:dyDescent="0.25">
      <c r="A5427" t="e">
        <f t="shared" si="90"/>
        <v>#N/A</v>
      </c>
      <c r="B5427" s="1" t="e">
        <f>IF(A5427&lt;&gt;"",VLOOKUP(A5427,'Ket qua do'!$B$5:$CE$50000,2,TRUE),"")</f>
        <v>#N/A</v>
      </c>
      <c r="C5427" s="19" t="e">
        <f>IF(A5427&lt;&gt;"",VLOOKUP(B5427,'Ket qua do'!$C$5:$AP$50000,$C$3,TRUE)*SQRT(3)*$C$11,"")</f>
        <v>#N/A</v>
      </c>
      <c r="D5427" s="21" t="e">
        <f>IF(A5427&lt;&gt;"",VLOOKUP(B5427,'Ket qua do'!$C$5:$AP$50000,$D$3,TRUE),"")</f>
        <v>#N/A</v>
      </c>
      <c r="E5427" s="21" t="e">
        <f>IF(A5427&lt;&gt;"",VLOOKUP(B5427,'Ket qua do'!$C$5:$AP$50000,$E$3,TRUE)*$C$12,"")</f>
        <v>#N/A</v>
      </c>
      <c r="F5427" s="21" t="e">
        <f>IF(A5427&lt;&gt;"",VLOOKUP(B5427,'Ket qua do'!$C$5:$AP$50000,$F$3,TRUE),"")</f>
        <v>#N/A</v>
      </c>
      <c r="G5427" s="21" t="e">
        <f>IF(A5427&lt;&gt;"",VLOOKUP(B5427,'Ket qua do'!$C$5:$AP$50000,$G$3,TRUE),"")</f>
        <v>#N/A</v>
      </c>
      <c r="H5427" s="21" t="e">
        <f>IF(A5427&lt;&gt;"",VLOOKUP(B5427,'Ket qua do'!$C$5:$AP$50000,$H$3,TRUE),"")</f>
        <v>#N/A</v>
      </c>
      <c r="I5427" s="21" t="e">
        <f>IF(A5427&lt;&gt;"",VLOOKUP(B5427,'Ket qua do'!$C$5:$AP$50000,$I$3,TRUE)*$E$9/1000,"")</f>
        <v>#N/A</v>
      </c>
      <c r="J5427" s="21" t="e">
        <f>IF(A5427&lt;&gt;"",VLOOKUP(B5427,'Ket qua do'!$C$5:$AP$50000,$J$3,TRUE)*$E$9/1000,"")</f>
        <v>#N/A</v>
      </c>
      <c r="K5427" s="21" t="e">
        <f>IF(A5427&lt;&gt;"",VLOOKUP(B5427,'Ket qua do'!$C$5:$AP$50000,$K$3,TRUE)*$E$9/1000,"")</f>
        <v>#N/A</v>
      </c>
      <c r="L5427" s="21" t="e">
        <f>IF(A5427&lt;&gt;"",VLOOKUP(B5427,'Ket qua do'!$C$5:$AP$50000,$L$3,TRUE),"")</f>
        <v>#N/A</v>
      </c>
    </row>
    <row r="5428" spans="1:12" x14ac:dyDescent="0.25">
      <c r="A5428" t="e">
        <f t="shared" si="90"/>
        <v>#N/A</v>
      </c>
      <c r="B5428" s="1" t="e">
        <f>IF(A5428&lt;&gt;"",VLOOKUP(A5428,'Ket qua do'!$B$5:$CE$50000,2,TRUE),"")</f>
        <v>#N/A</v>
      </c>
      <c r="C5428" s="19" t="e">
        <f>IF(A5428&lt;&gt;"",VLOOKUP(B5428,'Ket qua do'!$C$5:$AP$50000,$C$3,TRUE)*SQRT(3)*$C$11,"")</f>
        <v>#N/A</v>
      </c>
      <c r="D5428" s="21" t="e">
        <f>IF(A5428&lt;&gt;"",VLOOKUP(B5428,'Ket qua do'!$C$5:$AP$50000,$D$3,TRUE),"")</f>
        <v>#N/A</v>
      </c>
      <c r="E5428" s="21" t="e">
        <f>IF(A5428&lt;&gt;"",VLOOKUP(B5428,'Ket qua do'!$C$5:$AP$50000,$E$3,TRUE)*$C$12,"")</f>
        <v>#N/A</v>
      </c>
      <c r="F5428" s="21" t="e">
        <f>IF(A5428&lt;&gt;"",VLOOKUP(B5428,'Ket qua do'!$C$5:$AP$50000,$F$3,TRUE),"")</f>
        <v>#N/A</v>
      </c>
      <c r="G5428" s="21" t="e">
        <f>IF(A5428&lt;&gt;"",VLOOKUP(B5428,'Ket qua do'!$C$5:$AP$50000,$G$3,TRUE),"")</f>
        <v>#N/A</v>
      </c>
      <c r="H5428" s="21" t="e">
        <f>IF(A5428&lt;&gt;"",VLOOKUP(B5428,'Ket qua do'!$C$5:$AP$50000,$H$3,TRUE),"")</f>
        <v>#N/A</v>
      </c>
      <c r="I5428" s="21" t="e">
        <f>IF(A5428&lt;&gt;"",VLOOKUP(B5428,'Ket qua do'!$C$5:$AP$50000,$I$3,TRUE)*$E$9/1000,"")</f>
        <v>#N/A</v>
      </c>
      <c r="J5428" s="21" t="e">
        <f>IF(A5428&lt;&gt;"",VLOOKUP(B5428,'Ket qua do'!$C$5:$AP$50000,$J$3,TRUE)*$E$9/1000,"")</f>
        <v>#N/A</v>
      </c>
      <c r="K5428" s="21" t="e">
        <f>IF(A5428&lt;&gt;"",VLOOKUP(B5428,'Ket qua do'!$C$5:$AP$50000,$K$3,TRUE)*$E$9/1000,"")</f>
        <v>#N/A</v>
      </c>
      <c r="L5428" s="21" t="e">
        <f>IF(A5428&lt;&gt;"",VLOOKUP(B5428,'Ket qua do'!$C$5:$AP$50000,$L$3,TRUE),"")</f>
        <v>#N/A</v>
      </c>
    </row>
    <row r="5429" spans="1:12" x14ac:dyDescent="0.25">
      <c r="A5429" t="e">
        <f t="shared" si="90"/>
        <v>#N/A</v>
      </c>
      <c r="B5429" s="1" t="e">
        <f>IF(A5429&lt;&gt;"",VLOOKUP(A5429,'Ket qua do'!$B$5:$CE$50000,2,TRUE),"")</f>
        <v>#N/A</v>
      </c>
      <c r="C5429" s="19" t="e">
        <f>IF(A5429&lt;&gt;"",VLOOKUP(B5429,'Ket qua do'!$C$5:$AP$50000,$C$3,TRUE)*SQRT(3)*$C$11,"")</f>
        <v>#N/A</v>
      </c>
      <c r="D5429" s="21" t="e">
        <f>IF(A5429&lt;&gt;"",VLOOKUP(B5429,'Ket qua do'!$C$5:$AP$50000,$D$3,TRUE),"")</f>
        <v>#N/A</v>
      </c>
      <c r="E5429" s="21" t="e">
        <f>IF(A5429&lt;&gt;"",VLOOKUP(B5429,'Ket qua do'!$C$5:$AP$50000,$E$3,TRUE)*$C$12,"")</f>
        <v>#N/A</v>
      </c>
      <c r="F5429" s="21" t="e">
        <f>IF(A5429&lt;&gt;"",VLOOKUP(B5429,'Ket qua do'!$C$5:$AP$50000,$F$3,TRUE),"")</f>
        <v>#N/A</v>
      </c>
      <c r="G5429" s="21" t="e">
        <f>IF(A5429&lt;&gt;"",VLOOKUP(B5429,'Ket qua do'!$C$5:$AP$50000,$G$3,TRUE),"")</f>
        <v>#N/A</v>
      </c>
      <c r="H5429" s="21" t="e">
        <f>IF(A5429&lt;&gt;"",VLOOKUP(B5429,'Ket qua do'!$C$5:$AP$50000,$H$3,TRUE),"")</f>
        <v>#N/A</v>
      </c>
      <c r="I5429" s="21" t="e">
        <f>IF(A5429&lt;&gt;"",VLOOKUP(B5429,'Ket qua do'!$C$5:$AP$50000,$I$3,TRUE)*$E$9/1000,"")</f>
        <v>#N/A</v>
      </c>
      <c r="J5429" s="21" t="e">
        <f>IF(A5429&lt;&gt;"",VLOOKUP(B5429,'Ket qua do'!$C$5:$AP$50000,$J$3,TRUE)*$E$9/1000,"")</f>
        <v>#N/A</v>
      </c>
      <c r="K5429" s="21" t="e">
        <f>IF(A5429&lt;&gt;"",VLOOKUP(B5429,'Ket qua do'!$C$5:$AP$50000,$K$3,TRUE)*$E$9/1000,"")</f>
        <v>#N/A</v>
      </c>
      <c r="L5429" s="21" t="e">
        <f>IF(A5429&lt;&gt;"",VLOOKUP(B5429,'Ket qua do'!$C$5:$AP$50000,$L$3,TRUE),"")</f>
        <v>#N/A</v>
      </c>
    </row>
    <row r="5430" spans="1:12" x14ac:dyDescent="0.25">
      <c r="A5430" t="e">
        <f t="shared" si="90"/>
        <v>#N/A</v>
      </c>
      <c r="B5430" s="1" t="e">
        <f>IF(A5430&lt;&gt;"",VLOOKUP(A5430,'Ket qua do'!$B$5:$CE$50000,2,TRUE),"")</f>
        <v>#N/A</v>
      </c>
      <c r="C5430" s="19" t="e">
        <f>IF(A5430&lt;&gt;"",VLOOKUP(B5430,'Ket qua do'!$C$5:$AP$50000,$C$3,TRUE)*SQRT(3)*$C$11,"")</f>
        <v>#N/A</v>
      </c>
      <c r="D5430" s="21" t="e">
        <f>IF(A5430&lt;&gt;"",VLOOKUP(B5430,'Ket qua do'!$C$5:$AP$50000,$D$3,TRUE),"")</f>
        <v>#N/A</v>
      </c>
      <c r="E5430" s="21" t="e">
        <f>IF(A5430&lt;&gt;"",VLOOKUP(B5430,'Ket qua do'!$C$5:$AP$50000,$E$3,TRUE)*$C$12,"")</f>
        <v>#N/A</v>
      </c>
      <c r="F5430" s="21" t="e">
        <f>IF(A5430&lt;&gt;"",VLOOKUP(B5430,'Ket qua do'!$C$5:$AP$50000,$F$3,TRUE),"")</f>
        <v>#N/A</v>
      </c>
      <c r="G5430" s="21" t="e">
        <f>IF(A5430&lt;&gt;"",VLOOKUP(B5430,'Ket qua do'!$C$5:$AP$50000,$G$3,TRUE),"")</f>
        <v>#N/A</v>
      </c>
      <c r="H5430" s="21" t="e">
        <f>IF(A5430&lt;&gt;"",VLOOKUP(B5430,'Ket qua do'!$C$5:$AP$50000,$H$3,TRUE),"")</f>
        <v>#N/A</v>
      </c>
      <c r="I5430" s="21" t="e">
        <f>IF(A5430&lt;&gt;"",VLOOKUP(B5430,'Ket qua do'!$C$5:$AP$50000,$I$3,TRUE)*$E$9/1000,"")</f>
        <v>#N/A</v>
      </c>
      <c r="J5430" s="21" t="e">
        <f>IF(A5430&lt;&gt;"",VLOOKUP(B5430,'Ket qua do'!$C$5:$AP$50000,$J$3,TRUE)*$E$9/1000,"")</f>
        <v>#N/A</v>
      </c>
      <c r="K5430" s="21" t="e">
        <f>IF(A5430&lt;&gt;"",VLOOKUP(B5430,'Ket qua do'!$C$5:$AP$50000,$K$3,TRUE)*$E$9/1000,"")</f>
        <v>#N/A</v>
      </c>
      <c r="L5430" s="21" t="e">
        <f>IF(A5430&lt;&gt;"",VLOOKUP(B5430,'Ket qua do'!$C$5:$AP$50000,$L$3,TRUE),"")</f>
        <v>#N/A</v>
      </c>
    </row>
    <row r="5431" spans="1:12" x14ac:dyDescent="0.25">
      <c r="A5431" t="e">
        <f t="shared" si="90"/>
        <v>#N/A</v>
      </c>
      <c r="B5431" s="1" t="e">
        <f>IF(A5431&lt;&gt;"",VLOOKUP(A5431,'Ket qua do'!$B$5:$CE$50000,2,TRUE),"")</f>
        <v>#N/A</v>
      </c>
      <c r="C5431" s="19" t="e">
        <f>IF(A5431&lt;&gt;"",VLOOKUP(B5431,'Ket qua do'!$C$5:$AP$50000,$C$3,TRUE)*SQRT(3)*$C$11,"")</f>
        <v>#N/A</v>
      </c>
      <c r="D5431" s="21" t="e">
        <f>IF(A5431&lt;&gt;"",VLOOKUP(B5431,'Ket qua do'!$C$5:$AP$50000,$D$3,TRUE),"")</f>
        <v>#N/A</v>
      </c>
      <c r="E5431" s="21" t="e">
        <f>IF(A5431&lt;&gt;"",VLOOKUP(B5431,'Ket qua do'!$C$5:$AP$50000,$E$3,TRUE)*$C$12,"")</f>
        <v>#N/A</v>
      </c>
      <c r="F5431" s="21" t="e">
        <f>IF(A5431&lt;&gt;"",VLOOKUP(B5431,'Ket qua do'!$C$5:$AP$50000,$F$3,TRUE),"")</f>
        <v>#N/A</v>
      </c>
      <c r="G5431" s="21" t="e">
        <f>IF(A5431&lt;&gt;"",VLOOKUP(B5431,'Ket qua do'!$C$5:$AP$50000,$G$3,TRUE),"")</f>
        <v>#N/A</v>
      </c>
      <c r="H5431" s="21" t="e">
        <f>IF(A5431&lt;&gt;"",VLOOKUP(B5431,'Ket qua do'!$C$5:$AP$50000,$H$3,TRUE),"")</f>
        <v>#N/A</v>
      </c>
      <c r="I5431" s="21" t="e">
        <f>IF(A5431&lt;&gt;"",VLOOKUP(B5431,'Ket qua do'!$C$5:$AP$50000,$I$3,TRUE)*$E$9/1000,"")</f>
        <v>#N/A</v>
      </c>
      <c r="J5431" s="21" t="e">
        <f>IF(A5431&lt;&gt;"",VLOOKUP(B5431,'Ket qua do'!$C$5:$AP$50000,$J$3,TRUE)*$E$9/1000,"")</f>
        <v>#N/A</v>
      </c>
      <c r="K5431" s="21" t="e">
        <f>IF(A5431&lt;&gt;"",VLOOKUP(B5431,'Ket qua do'!$C$5:$AP$50000,$K$3,TRUE)*$E$9/1000,"")</f>
        <v>#N/A</v>
      </c>
      <c r="L5431" s="21" t="e">
        <f>IF(A5431&lt;&gt;"",VLOOKUP(B5431,'Ket qua do'!$C$5:$AP$50000,$L$3,TRUE),"")</f>
        <v>#N/A</v>
      </c>
    </row>
    <row r="5432" spans="1:12" x14ac:dyDescent="0.25">
      <c r="A5432" t="e">
        <f t="shared" si="90"/>
        <v>#N/A</v>
      </c>
      <c r="B5432" s="1" t="e">
        <f>IF(A5432&lt;&gt;"",VLOOKUP(A5432,'Ket qua do'!$B$5:$CE$50000,2,TRUE),"")</f>
        <v>#N/A</v>
      </c>
      <c r="C5432" s="19" t="e">
        <f>IF(A5432&lt;&gt;"",VLOOKUP(B5432,'Ket qua do'!$C$5:$AP$50000,$C$3,TRUE)*SQRT(3)*$C$11,"")</f>
        <v>#N/A</v>
      </c>
      <c r="D5432" s="21" t="e">
        <f>IF(A5432&lt;&gt;"",VLOOKUP(B5432,'Ket qua do'!$C$5:$AP$50000,$D$3,TRUE),"")</f>
        <v>#N/A</v>
      </c>
      <c r="E5432" s="21" t="e">
        <f>IF(A5432&lt;&gt;"",VLOOKUP(B5432,'Ket qua do'!$C$5:$AP$50000,$E$3,TRUE)*$C$12,"")</f>
        <v>#N/A</v>
      </c>
      <c r="F5432" s="21" t="e">
        <f>IF(A5432&lt;&gt;"",VLOOKUP(B5432,'Ket qua do'!$C$5:$AP$50000,$F$3,TRUE),"")</f>
        <v>#N/A</v>
      </c>
      <c r="G5432" s="21" t="e">
        <f>IF(A5432&lt;&gt;"",VLOOKUP(B5432,'Ket qua do'!$C$5:$AP$50000,$G$3,TRUE),"")</f>
        <v>#N/A</v>
      </c>
      <c r="H5432" s="21" t="e">
        <f>IF(A5432&lt;&gt;"",VLOOKUP(B5432,'Ket qua do'!$C$5:$AP$50000,$H$3,TRUE),"")</f>
        <v>#N/A</v>
      </c>
      <c r="I5432" s="21" t="e">
        <f>IF(A5432&lt;&gt;"",VLOOKUP(B5432,'Ket qua do'!$C$5:$AP$50000,$I$3,TRUE)*$E$9/1000,"")</f>
        <v>#N/A</v>
      </c>
      <c r="J5432" s="21" t="e">
        <f>IF(A5432&lt;&gt;"",VLOOKUP(B5432,'Ket qua do'!$C$5:$AP$50000,$J$3,TRUE)*$E$9/1000,"")</f>
        <v>#N/A</v>
      </c>
      <c r="K5432" s="21" t="e">
        <f>IF(A5432&lt;&gt;"",VLOOKUP(B5432,'Ket qua do'!$C$5:$AP$50000,$K$3,TRUE)*$E$9/1000,"")</f>
        <v>#N/A</v>
      </c>
      <c r="L5432" s="21" t="e">
        <f>IF(A5432&lt;&gt;"",VLOOKUP(B5432,'Ket qua do'!$C$5:$AP$50000,$L$3,TRUE),"")</f>
        <v>#N/A</v>
      </c>
    </row>
    <row r="5433" spans="1:12" x14ac:dyDescent="0.25">
      <c r="A5433" t="e">
        <f t="shared" si="90"/>
        <v>#N/A</v>
      </c>
      <c r="B5433" s="1" t="e">
        <f>IF(A5433&lt;&gt;"",VLOOKUP(A5433,'Ket qua do'!$B$5:$CE$50000,2,TRUE),"")</f>
        <v>#N/A</v>
      </c>
      <c r="C5433" s="19" t="e">
        <f>IF(A5433&lt;&gt;"",VLOOKUP(B5433,'Ket qua do'!$C$5:$AP$50000,$C$3,TRUE)*SQRT(3)*$C$11,"")</f>
        <v>#N/A</v>
      </c>
      <c r="D5433" s="21" t="e">
        <f>IF(A5433&lt;&gt;"",VLOOKUP(B5433,'Ket qua do'!$C$5:$AP$50000,$D$3,TRUE),"")</f>
        <v>#N/A</v>
      </c>
      <c r="E5433" s="21" t="e">
        <f>IF(A5433&lt;&gt;"",VLOOKUP(B5433,'Ket qua do'!$C$5:$AP$50000,$E$3,TRUE)*$C$12,"")</f>
        <v>#N/A</v>
      </c>
      <c r="F5433" s="21" t="e">
        <f>IF(A5433&lt;&gt;"",VLOOKUP(B5433,'Ket qua do'!$C$5:$AP$50000,$F$3,TRUE),"")</f>
        <v>#N/A</v>
      </c>
      <c r="G5433" s="21" t="e">
        <f>IF(A5433&lt;&gt;"",VLOOKUP(B5433,'Ket qua do'!$C$5:$AP$50000,$G$3,TRUE),"")</f>
        <v>#N/A</v>
      </c>
      <c r="H5433" s="21" t="e">
        <f>IF(A5433&lt;&gt;"",VLOOKUP(B5433,'Ket qua do'!$C$5:$AP$50000,$H$3,TRUE),"")</f>
        <v>#N/A</v>
      </c>
      <c r="I5433" s="21" t="e">
        <f>IF(A5433&lt;&gt;"",VLOOKUP(B5433,'Ket qua do'!$C$5:$AP$50000,$I$3,TRUE)*$E$9/1000,"")</f>
        <v>#N/A</v>
      </c>
      <c r="J5433" s="21" t="e">
        <f>IF(A5433&lt;&gt;"",VLOOKUP(B5433,'Ket qua do'!$C$5:$AP$50000,$J$3,TRUE)*$E$9/1000,"")</f>
        <v>#N/A</v>
      </c>
      <c r="K5433" s="21" t="e">
        <f>IF(A5433&lt;&gt;"",VLOOKUP(B5433,'Ket qua do'!$C$5:$AP$50000,$K$3,TRUE)*$E$9/1000,"")</f>
        <v>#N/A</v>
      </c>
      <c r="L5433" s="21" t="e">
        <f>IF(A5433&lt;&gt;"",VLOOKUP(B5433,'Ket qua do'!$C$5:$AP$50000,$L$3,TRUE),"")</f>
        <v>#N/A</v>
      </c>
    </row>
    <row r="5434" spans="1:12" x14ac:dyDescent="0.25">
      <c r="A5434" t="e">
        <f t="shared" si="90"/>
        <v>#N/A</v>
      </c>
      <c r="B5434" s="1" t="e">
        <f>IF(A5434&lt;&gt;"",VLOOKUP(A5434,'Ket qua do'!$B$5:$CE$50000,2,TRUE),"")</f>
        <v>#N/A</v>
      </c>
      <c r="C5434" s="19" t="e">
        <f>IF(A5434&lt;&gt;"",VLOOKUP(B5434,'Ket qua do'!$C$5:$AP$50000,$C$3,TRUE)*SQRT(3)*$C$11,"")</f>
        <v>#N/A</v>
      </c>
      <c r="D5434" s="21" t="e">
        <f>IF(A5434&lt;&gt;"",VLOOKUP(B5434,'Ket qua do'!$C$5:$AP$50000,$D$3,TRUE),"")</f>
        <v>#N/A</v>
      </c>
      <c r="E5434" s="21" t="e">
        <f>IF(A5434&lt;&gt;"",VLOOKUP(B5434,'Ket qua do'!$C$5:$AP$50000,$E$3,TRUE)*$C$12,"")</f>
        <v>#N/A</v>
      </c>
      <c r="F5434" s="21" t="e">
        <f>IF(A5434&lt;&gt;"",VLOOKUP(B5434,'Ket qua do'!$C$5:$AP$50000,$F$3,TRUE),"")</f>
        <v>#N/A</v>
      </c>
      <c r="G5434" s="21" t="e">
        <f>IF(A5434&lt;&gt;"",VLOOKUP(B5434,'Ket qua do'!$C$5:$AP$50000,$G$3,TRUE),"")</f>
        <v>#N/A</v>
      </c>
      <c r="H5434" s="21" t="e">
        <f>IF(A5434&lt;&gt;"",VLOOKUP(B5434,'Ket qua do'!$C$5:$AP$50000,$H$3,TRUE),"")</f>
        <v>#N/A</v>
      </c>
      <c r="I5434" s="21" t="e">
        <f>IF(A5434&lt;&gt;"",VLOOKUP(B5434,'Ket qua do'!$C$5:$AP$50000,$I$3,TRUE)*$E$9/1000,"")</f>
        <v>#N/A</v>
      </c>
      <c r="J5434" s="21" t="e">
        <f>IF(A5434&lt;&gt;"",VLOOKUP(B5434,'Ket qua do'!$C$5:$AP$50000,$J$3,TRUE)*$E$9/1000,"")</f>
        <v>#N/A</v>
      </c>
      <c r="K5434" s="21" t="e">
        <f>IF(A5434&lt;&gt;"",VLOOKUP(B5434,'Ket qua do'!$C$5:$AP$50000,$K$3,TRUE)*$E$9/1000,"")</f>
        <v>#N/A</v>
      </c>
      <c r="L5434" s="21" t="e">
        <f>IF(A5434&lt;&gt;"",VLOOKUP(B5434,'Ket qua do'!$C$5:$AP$50000,$L$3,TRUE),"")</f>
        <v>#N/A</v>
      </c>
    </row>
    <row r="5435" spans="1:12" x14ac:dyDescent="0.25">
      <c r="A5435" t="e">
        <f t="shared" si="90"/>
        <v>#N/A</v>
      </c>
      <c r="B5435" s="1" t="e">
        <f>IF(A5435&lt;&gt;"",VLOOKUP(A5435,'Ket qua do'!$B$5:$CE$50000,2,TRUE),"")</f>
        <v>#N/A</v>
      </c>
      <c r="C5435" s="19" t="e">
        <f>IF(A5435&lt;&gt;"",VLOOKUP(B5435,'Ket qua do'!$C$5:$AP$50000,$C$3,TRUE)*SQRT(3)*$C$11,"")</f>
        <v>#N/A</v>
      </c>
      <c r="D5435" s="21" t="e">
        <f>IF(A5435&lt;&gt;"",VLOOKUP(B5435,'Ket qua do'!$C$5:$AP$50000,$D$3,TRUE),"")</f>
        <v>#N/A</v>
      </c>
      <c r="E5435" s="21" t="e">
        <f>IF(A5435&lt;&gt;"",VLOOKUP(B5435,'Ket qua do'!$C$5:$AP$50000,$E$3,TRUE)*$C$12,"")</f>
        <v>#N/A</v>
      </c>
      <c r="F5435" s="21" t="e">
        <f>IF(A5435&lt;&gt;"",VLOOKUP(B5435,'Ket qua do'!$C$5:$AP$50000,$F$3,TRUE),"")</f>
        <v>#N/A</v>
      </c>
      <c r="G5435" s="21" t="e">
        <f>IF(A5435&lt;&gt;"",VLOOKUP(B5435,'Ket qua do'!$C$5:$AP$50000,$G$3,TRUE),"")</f>
        <v>#N/A</v>
      </c>
      <c r="H5435" s="21" t="e">
        <f>IF(A5435&lt;&gt;"",VLOOKUP(B5435,'Ket qua do'!$C$5:$AP$50000,$H$3,TRUE),"")</f>
        <v>#N/A</v>
      </c>
      <c r="I5435" s="21" t="e">
        <f>IF(A5435&lt;&gt;"",VLOOKUP(B5435,'Ket qua do'!$C$5:$AP$50000,$I$3,TRUE)*$E$9/1000,"")</f>
        <v>#N/A</v>
      </c>
      <c r="J5435" s="21" t="e">
        <f>IF(A5435&lt;&gt;"",VLOOKUP(B5435,'Ket qua do'!$C$5:$AP$50000,$J$3,TRUE)*$E$9/1000,"")</f>
        <v>#N/A</v>
      </c>
      <c r="K5435" s="21" t="e">
        <f>IF(A5435&lt;&gt;"",VLOOKUP(B5435,'Ket qua do'!$C$5:$AP$50000,$K$3,TRUE)*$E$9/1000,"")</f>
        <v>#N/A</v>
      </c>
      <c r="L5435" s="21" t="e">
        <f>IF(A5435&lt;&gt;"",VLOOKUP(B5435,'Ket qua do'!$C$5:$AP$50000,$L$3,TRUE),"")</f>
        <v>#N/A</v>
      </c>
    </row>
    <row r="5436" spans="1:12" x14ac:dyDescent="0.25">
      <c r="A5436" t="e">
        <f t="shared" si="90"/>
        <v>#N/A</v>
      </c>
      <c r="B5436" s="1" t="e">
        <f>IF(A5436&lt;&gt;"",VLOOKUP(A5436,'Ket qua do'!$B$5:$CE$50000,2,TRUE),"")</f>
        <v>#N/A</v>
      </c>
      <c r="C5436" s="19" t="e">
        <f>IF(A5436&lt;&gt;"",VLOOKUP(B5436,'Ket qua do'!$C$5:$AP$50000,$C$3,TRUE)*SQRT(3)*$C$11,"")</f>
        <v>#N/A</v>
      </c>
      <c r="D5436" s="21" t="e">
        <f>IF(A5436&lt;&gt;"",VLOOKUP(B5436,'Ket qua do'!$C$5:$AP$50000,$D$3,TRUE),"")</f>
        <v>#N/A</v>
      </c>
      <c r="E5436" s="21" t="e">
        <f>IF(A5436&lt;&gt;"",VLOOKUP(B5436,'Ket qua do'!$C$5:$AP$50000,$E$3,TRUE)*$C$12,"")</f>
        <v>#N/A</v>
      </c>
      <c r="F5436" s="21" t="e">
        <f>IF(A5436&lt;&gt;"",VLOOKUP(B5436,'Ket qua do'!$C$5:$AP$50000,$F$3,TRUE),"")</f>
        <v>#N/A</v>
      </c>
      <c r="G5436" s="21" t="e">
        <f>IF(A5436&lt;&gt;"",VLOOKUP(B5436,'Ket qua do'!$C$5:$AP$50000,$G$3,TRUE),"")</f>
        <v>#N/A</v>
      </c>
      <c r="H5436" s="21" t="e">
        <f>IF(A5436&lt;&gt;"",VLOOKUP(B5436,'Ket qua do'!$C$5:$AP$50000,$H$3,TRUE),"")</f>
        <v>#N/A</v>
      </c>
      <c r="I5436" s="21" t="e">
        <f>IF(A5436&lt;&gt;"",VLOOKUP(B5436,'Ket qua do'!$C$5:$AP$50000,$I$3,TRUE)*$E$9/1000,"")</f>
        <v>#N/A</v>
      </c>
      <c r="J5436" s="21" t="e">
        <f>IF(A5436&lt;&gt;"",VLOOKUP(B5436,'Ket qua do'!$C$5:$AP$50000,$J$3,TRUE)*$E$9/1000,"")</f>
        <v>#N/A</v>
      </c>
      <c r="K5436" s="21" t="e">
        <f>IF(A5436&lt;&gt;"",VLOOKUP(B5436,'Ket qua do'!$C$5:$AP$50000,$K$3,TRUE)*$E$9/1000,"")</f>
        <v>#N/A</v>
      </c>
      <c r="L5436" s="21" t="e">
        <f>IF(A5436&lt;&gt;"",VLOOKUP(B5436,'Ket qua do'!$C$5:$AP$50000,$L$3,TRUE),"")</f>
        <v>#N/A</v>
      </c>
    </row>
    <row r="5437" spans="1:12" x14ac:dyDescent="0.25">
      <c r="A5437" t="e">
        <f t="shared" si="90"/>
        <v>#N/A</v>
      </c>
      <c r="B5437" s="1" t="e">
        <f>IF(A5437&lt;&gt;"",VLOOKUP(A5437,'Ket qua do'!$B$5:$CE$50000,2,TRUE),"")</f>
        <v>#N/A</v>
      </c>
      <c r="C5437" s="19" t="e">
        <f>IF(A5437&lt;&gt;"",VLOOKUP(B5437,'Ket qua do'!$C$5:$AP$50000,$C$3,TRUE)*SQRT(3)*$C$11,"")</f>
        <v>#N/A</v>
      </c>
      <c r="D5437" s="21" t="e">
        <f>IF(A5437&lt;&gt;"",VLOOKUP(B5437,'Ket qua do'!$C$5:$AP$50000,$D$3,TRUE),"")</f>
        <v>#N/A</v>
      </c>
      <c r="E5437" s="21" t="e">
        <f>IF(A5437&lt;&gt;"",VLOOKUP(B5437,'Ket qua do'!$C$5:$AP$50000,$E$3,TRUE)*$C$12,"")</f>
        <v>#N/A</v>
      </c>
      <c r="F5437" s="21" t="e">
        <f>IF(A5437&lt;&gt;"",VLOOKUP(B5437,'Ket qua do'!$C$5:$AP$50000,$F$3,TRUE),"")</f>
        <v>#N/A</v>
      </c>
      <c r="G5437" s="21" t="e">
        <f>IF(A5437&lt;&gt;"",VLOOKUP(B5437,'Ket qua do'!$C$5:$AP$50000,$G$3,TRUE),"")</f>
        <v>#N/A</v>
      </c>
      <c r="H5437" s="21" t="e">
        <f>IF(A5437&lt;&gt;"",VLOOKUP(B5437,'Ket qua do'!$C$5:$AP$50000,$H$3,TRUE),"")</f>
        <v>#N/A</v>
      </c>
      <c r="I5437" s="21" t="e">
        <f>IF(A5437&lt;&gt;"",VLOOKUP(B5437,'Ket qua do'!$C$5:$AP$50000,$I$3,TRUE)*$E$9/1000,"")</f>
        <v>#N/A</v>
      </c>
      <c r="J5437" s="21" t="e">
        <f>IF(A5437&lt;&gt;"",VLOOKUP(B5437,'Ket qua do'!$C$5:$AP$50000,$J$3,TRUE)*$E$9/1000,"")</f>
        <v>#N/A</v>
      </c>
      <c r="K5437" s="21" t="e">
        <f>IF(A5437&lt;&gt;"",VLOOKUP(B5437,'Ket qua do'!$C$5:$AP$50000,$K$3,TRUE)*$E$9/1000,"")</f>
        <v>#N/A</v>
      </c>
      <c r="L5437" s="21" t="e">
        <f>IF(A5437&lt;&gt;"",VLOOKUP(B5437,'Ket qua do'!$C$5:$AP$50000,$L$3,TRUE),"")</f>
        <v>#N/A</v>
      </c>
    </row>
    <row r="5438" spans="1:12" x14ac:dyDescent="0.25">
      <c r="A5438" t="e">
        <f t="shared" si="90"/>
        <v>#N/A</v>
      </c>
      <c r="B5438" s="1" t="e">
        <f>IF(A5438&lt;&gt;"",VLOOKUP(A5438,'Ket qua do'!$B$5:$CE$50000,2,TRUE),"")</f>
        <v>#N/A</v>
      </c>
      <c r="C5438" s="19" t="e">
        <f>IF(A5438&lt;&gt;"",VLOOKUP(B5438,'Ket qua do'!$C$5:$AP$50000,$C$3,TRUE)*SQRT(3)*$C$11,"")</f>
        <v>#N/A</v>
      </c>
      <c r="D5438" s="21" t="e">
        <f>IF(A5438&lt;&gt;"",VLOOKUP(B5438,'Ket qua do'!$C$5:$AP$50000,$D$3,TRUE),"")</f>
        <v>#N/A</v>
      </c>
      <c r="E5438" s="21" t="e">
        <f>IF(A5438&lt;&gt;"",VLOOKUP(B5438,'Ket qua do'!$C$5:$AP$50000,$E$3,TRUE)*$C$12,"")</f>
        <v>#N/A</v>
      </c>
      <c r="F5438" s="21" t="e">
        <f>IF(A5438&lt;&gt;"",VLOOKUP(B5438,'Ket qua do'!$C$5:$AP$50000,$F$3,TRUE),"")</f>
        <v>#N/A</v>
      </c>
      <c r="G5438" s="21" t="e">
        <f>IF(A5438&lt;&gt;"",VLOOKUP(B5438,'Ket qua do'!$C$5:$AP$50000,$G$3,TRUE),"")</f>
        <v>#N/A</v>
      </c>
      <c r="H5438" s="21" t="e">
        <f>IF(A5438&lt;&gt;"",VLOOKUP(B5438,'Ket qua do'!$C$5:$AP$50000,$H$3,TRUE),"")</f>
        <v>#N/A</v>
      </c>
      <c r="I5438" s="21" t="e">
        <f>IF(A5438&lt;&gt;"",VLOOKUP(B5438,'Ket qua do'!$C$5:$AP$50000,$I$3,TRUE)*$E$9/1000,"")</f>
        <v>#N/A</v>
      </c>
      <c r="J5438" s="21" t="e">
        <f>IF(A5438&lt;&gt;"",VLOOKUP(B5438,'Ket qua do'!$C$5:$AP$50000,$J$3,TRUE)*$E$9/1000,"")</f>
        <v>#N/A</v>
      </c>
      <c r="K5438" s="21" t="e">
        <f>IF(A5438&lt;&gt;"",VLOOKUP(B5438,'Ket qua do'!$C$5:$AP$50000,$K$3,TRUE)*$E$9/1000,"")</f>
        <v>#N/A</v>
      </c>
      <c r="L5438" s="21" t="e">
        <f>IF(A5438&lt;&gt;"",VLOOKUP(B5438,'Ket qua do'!$C$5:$AP$50000,$L$3,TRUE),"")</f>
        <v>#N/A</v>
      </c>
    </row>
    <row r="5439" spans="1:12" x14ac:dyDescent="0.25">
      <c r="A5439" t="e">
        <f t="shared" si="90"/>
        <v>#N/A</v>
      </c>
      <c r="B5439" s="1" t="e">
        <f>IF(A5439&lt;&gt;"",VLOOKUP(A5439,'Ket qua do'!$B$5:$CE$50000,2,TRUE),"")</f>
        <v>#N/A</v>
      </c>
      <c r="C5439" s="19" t="e">
        <f>IF(A5439&lt;&gt;"",VLOOKUP(B5439,'Ket qua do'!$C$5:$AP$50000,$C$3,TRUE)*SQRT(3)*$C$11,"")</f>
        <v>#N/A</v>
      </c>
      <c r="D5439" s="21" t="e">
        <f>IF(A5439&lt;&gt;"",VLOOKUP(B5439,'Ket qua do'!$C$5:$AP$50000,$D$3,TRUE),"")</f>
        <v>#N/A</v>
      </c>
      <c r="E5439" s="21" t="e">
        <f>IF(A5439&lt;&gt;"",VLOOKUP(B5439,'Ket qua do'!$C$5:$AP$50000,$E$3,TRUE)*$C$12,"")</f>
        <v>#N/A</v>
      </c>
      <c r="F5439" s="21" t="e">
        <f>IF(A5439&lt;&gt;"",VLOOKUP(B5439,'Ket qua do'!$C$5:$AP$50000,$F$3,TRUE),"")</f>
        <v>#N/A</v>
      </c>
      <c r="G5439" s="21" t="e">
        <f>IF(A5439&lt;&gt;"",VLOOKUP(B5439,'Ket qua do'!$C$5:$AP$50000,$G$3,TRUE),"")</f>
        <v>#N/A</v>
      </c>
      <c r="H5439" s="21" t="e">
        <f>IF(A5439&lt;&gt;"",VLOOKUP(B5439,'Ket qua do'!$C$5:$AP$50000,$H$3,TRUE),"")</f>
        <v>#N/A</v>
      </c>
      <c r="I5439" s="21" t="e">
        <f>IF(A5439&lt;&gt;"",VLOOKUP(B5439,'Ket qua do'!$C$5:$AP$50000,$I$3,TRUE)*$E$9/1000,"")</f>
        <v>#N/A</v>
      </c>
      <c r="J5439" s="21" t="e">
        <f>IF(A5439&lt;&gt;"",VLOOKUP(B5439,'Ket qua do'!$C$5:$AP$50000,$J$3,TRUE)*$E$9/1000,"")</f>
        <v>#N/A</v>
      </c>
      <c r="K5439" s="21" t="e">
        <f>IF(A5439&lt;&gt;"",VLOOKUP(B5439,'Ket qua do'!$C$5:$AP$50000,$K$3,TRUE)*$E$9/1000,"")</f>
        <v>#N/A</v>
      </c>
      <c r="L5439" s="21" t="e">
        <f>IF(A5439&lt;&gt;"",VLOOKUP(B5439,'Ket qua do'!$C$5:$AP$50000,$L$3,TRUE),"")</f>
        <v>#N/A</v>
      </c>
    </row>
    <row r="5440" spans="1:12" x14ac:dyDescent="0.25">
      <c r="A5440" t="e">
        <f t="shared" si="90"/>
        <v>#N/A</v>
      </c>
      <c r="B5440" s="1" t="e">
        <f>IF(A5440&lt;&gt;"",VLOOKUP(A5440,'Ket qua do'!$B$5:$CE$50000,2,TRUE),"")</f>
        <v>#N/A</v>
      </c>
      <c r="C5440" s="19" t="e">
        <f>IF(A5440&lt;&gt;"",VLOOKUP(B5440,'Ket qua do'!$C$5:$AP$50000,$C$3,TRUE)*SQRT(3)*$C$11,"")</f>
        <v>#N/A</v>
      </c>
      <c r="D5440" s="21" t="e">
        <f>IF(A5440&lt;&gt;"",VLOOKUP(B5440,'Ket qua do'!$C$5:$AP$50000,$D$3,TRUE),"")</f>
        <v>#N/A</v>
      </c>
      <c r="E5440" s="21" t="e">
        <f>IF(A5440&lt;&gt;"",VLOOKUP(B5440,'Ket qua do'!$C$5:$AP$50000,$E$3,TRUE)*$C$12,"")</f>
        <v>#N/A</v>
      </c>
      <c r="F5440" s="21" t="e">
        <f>IF(A5440&lt;&gt;"",VLOOKUP(B5440,'Ket qua do'!$C$5:$AP$50000,$F$3,TRUE),"")</f>
        <v>#N/A</v>
      </c>
      <c r="G5440" s="21" t="e">
        <f>IF(A5440&lt;&gt;"",VLOOKUP(B5440,'Ket qua do'!$C$5:$AP$50000,$G$3,TRUE),"")</f>
        <v>#N/A</v>
      </c>
      <c r="H5440" s="21" t="e">
        <f>IF(A5440&lt;&gt;"",VLOOKUP(B5440,'Ket qua do'!$C$5:$AP$50000,$H$3,TRUE),"")</f>
        <v>#N/A</v>
      </c>
      <c r="I5440" s="21" t="e">
        <f>IF(A5440&lt;&gt;"",VLOOKUP(B5440,'Ket qua do'!$C$5:$AP$50000,$I$3,TRUE)*$E$9/1000,"")</f>
        <v>#N/A</v>
      </c>
      <c r="J5440" s="21" t="e">
        <f>IF(A5440&lt;&gt;"",VLOOKUP(B5440,'Ket qua do'!$C$5:$AP$50000,$J$3,TRUE)*$E$9/1000,"")</f>
        <v>#N/A</v>
      </c>
      <c r="K5440" s="21" t="e">
        <f>IF(A5440&lt;&gt;"",VLOOKUP(B5440,'Ket qua do'!$C$5:$AP$50000,$K$3,TRUE)*$E$9/1000,"")</f>
        <v>#N/A</v>
      </c>
      <c r="L5440" s="21" t="e">
        <f>IF(A5440&lt;&gt;"",VLOOKUP(B5440,'Ket qua do'!$C$5:$AP$50000,$L$3,TRUE),"")</f>
        <v>#N/A</v>
      </c>
    </row>
    <row r="5441" spans="1:12" x14ac:dyDescent="0.25">
      <c r="A5441" t="e">
        <f t="shared" si="90"/>
        <v>#N/A</v>
      </c>
      <c r="B5441" s="1" t="e">
        <f>IF(A5441&lt;&gt;"",VLOOKUP(A5441,'Ket qua do'!$B$5:$CE$50000,2,TRUE),"")</f>
        <v>#N/A</v>
      </c>
      <c r="C5441" s="19" t="e">
        <f>IF(A5441&lt;&gt;"",VLOOKUP(B5441,'Ket qua do'!$C$5:$AP$50000,$C$3,TRUE)*SQRT(3)*$C$11,"")</f>
        <v>#N/A</v>
      </c>
      <c r="D5441" s="21" t="e">
        <f>IF(A5441&lt;&gt;"",VLOOKUP(B5441,'Ket qua do'!$C$5:$AP$50000,$D$3,TRUE),"")</f>
        <v>#N/A</v>
      </c>
      <c r="E5441" s="21" t="e">
        <f>IF(A5441&lt;&gt;"",VLOOKUP(B5441,'Ket qua do'!$C$5:$AP$50000,$E$3,TRUE)*$C$12,"")</f>
        <v>#N/A</v>
      </c>
      <c r="F5441" s="21" t="e">
        <f>IF(A5441&lt;&gt;"",VLOOKUP(B5441,'Ket qua do'!$C$5:$AP$50000,$F$3,TRUE),"")</f>
        <v>#N/A</v>
      </c>
      <c r="G5441" s="21" t="e">
        <f>IF(A5441&lt;&gt;"",VLOOKUP(B5441,'Ket qua do'!$C$5:$AP$50000,$G$3,TRUE),"")</f>
        <v>#N/A</v>
      </c>
      <c r="H5441" s="21" t="e">
        <f>IF(A5441&lt;&gt;"",VLOOKUP(B5441,'Ket qua do'!$C$5:$AP$50000,$H$3,TRUE),"")</f>
        <v>#N/A</v>
      </c>
      <c r="I5441" s="21" t="e">
        <f>IF(A5441&lt;&gt;"",VLOOKUP(B5441,'Ket qua do'!$C$5:$AP$50000,$I$3,TRUE)*$E$9/1000,"")</f>
        <v>#N/A</v>
      </c>
      <c r="J5441" s="21" t="e">
        <f>IF(A5441&lt;&gt;"",VLOOKUP(B5441,'Ket qua do'!$C$5:$AP$50000,$J$3,TRUE)*$E$9/1000,"")</f>
        <v>#N/A</v>
      </c>
      <c r="K5441" s="21" t="e">
        <f>IF(A5441&lt;&gt;"",VLOOKUP(B5441,'Ket qua do'!$C$5:$AP$50000,$K$3,TRUE)*$E$9/1000,"")</f>
        <v>#N/A</v>
      </c>
      <c r="L5441" s="21" t="e">
        <f>IF(A5441&lt;&gt;"",VLOOKUP(B5441,'Ket qua do'!$C$5:$AP$50000,$L$3,TRUE),"")</f>
        <v>#N/A</v>
      </c>
    </row>
    <row r="5442" spans="1:12" x14ac:dyDescent="0.25">
      <c r="A5442" t="e">
        <f t="shared" si="90"/>
        <v>#N/A</v>
      </c>
      <c r="B5442" s="1" t="e">
        <f>IF(A5442&lt;&gt;"",VLOOKUP(A5442,'Ket qua do'!$B$5:$CE$50000,2,TRUE),"")</f>
        <v>#N/A</v>
      </c>
      <c r="C5442" s="19" t="e">
        <f>IF(A5442&lt;&gt;"",VLOOKUP(B5442,'Ket qua do'!$C$5:$AP$50000,$C$3,TRUE)*SQRT(3)*$C$11,"")</f>
        <v>#N/A</v>
      </c>
      <c r="D5442" s="21" t="e">
        <f>IF(A5442&lt;&gt;"",VLOOKUP(B5442,'Ket qua do'!$C$5:$AP$50000,$D$3,TRUE),"")</f>
        <v>#N/A</v>
      </c>
      <c r="E5442" s="21" t="e">
        <f>IF(A5442&lt;&gt;"",VLOOKUP(B5442,'Ket qua do'!$C$5:$AP$50000,$E$3,TRUE)*$C$12,"")</f>
        <v>#N/A</v>
      </c>
      <c r="F5442" s="21" t="e">
        <f>IF(A5442&lt;&gt;"",VLOOKUP(B5442,'Ket qua do'!$C$5:$AP$50000,$F$3,TRUE),"")</f>
        <v>#N/A</v>
      </c>
      <c r="G5442" s="21" t="e">
        <f>IF(A5442&lt;&gt;"",VLOOKUP(B5442,'Ket qua do'!$C$5:$AP$50000,$G$3,TRUE),"")</f>
        <v>#N/A</v>
      </c>
      <c r="H5442" s="21" t="e">
        <f>IF(A5442&lt;&gt;"",VLOOKUP(B5442,'Ket qua do'!$C$5:$AP$50000,$H$3,TRUE),"")</f>
        <v>#N/A</v>
      </c>
      <c r="I5442" s="21" t="e">
        <f>IF(A5442&lt;&gt;"",VLOOKUP(B5442,'Ket qua do'!$C$5:$AP$50000,$I$3,TRUE)*$E$9/1000,"")</f>
        <v>#N/A</v>
      </c>
      <c r="J5442" s="21" t="e">
        <f>IF(A5442&lt;&gt;"",VLOOKUP(B5442,'Ket qua do'!$C$5:$AP$50000,$J$3,TRUE)*$E$9/1000,"")</f>
        <v>#N/A</v>
      </c>
      <c r="K5442" s="21" t="e">
        <f>IF(A5442&lt;&gt;"",VLOOKUP(B5442,'Ket qua do'!$C$5:$AP$50000,$K$3,TRUE)*$E$9/1000,"")</f>
        <v>#N/A</v>
      </c>
      <c r="L5442" s="21" t="e">
        <f>IF(A5442&lt;&gt;"",VLOOKUP(B5442,'Ket qua do'!$C$5:$AP$50000,$L$3,TRUE),"")</f>
        <v>#N/A</v>
      </c>
    </row>
    <row r="5443" spans="1:12" x14ac:dyDescent="0.25">
      <c r="A5443" t="e">
        <f t="shared" si="90"/>
        <v>#N/A</v>
      </c>
      <c r="B5443" s="1" t="e">
        <f>IF(A5443&lt;&gt;"",VLOOKUP(A5443,'Ket qua do'!$B$5:$CE$50000,2,TRUE),"")</f>
        <v>#N/A</v>
      </c>
      <c r="C5443" s="19" t="e">
        <f>IF(A5443&lt;&gt;"",VLOOKUP(B5443,'Ket qua do'!$C$5:$AP$50000,$C$3,TRUE)*SQRT(3)*$C$11,"")</f>
        <v>#N/A</v>
      </c>
      <c r="D5443" s="21" t="e">
        <f>IF(A5443&lt;&gt;"",VLOOKUP(B5443,'Ket qua do'!$C$5:$AP$50000,$D$3,TRUE),"")</f>
        <v>#N/A</v>
      </c>
      <c r="E5443" s="21" t="e">
        <f>IF(A5443&lt;&gt;"",VLOOKUP(B5443,'Ket qua do'!$C$5:$AP$50000,$E$3,TRUE)*$C$12,"")</f>
        <v>#N/A</v>
      </c>
      <c r="F5443" s="21" t="e">
        <f>IF(A5443&lt;&gt;"",VLOOKUP(B5443,'Ket qua do'!$C$5:$AP$50000,$F$3,TRUE),"")</f>
        <v>#N/A</v>
      </c>
      <c r="G5443" s="21" t="e">
        <f>IF(A5443&lt;&gt;"",VLOOKUP(B5443,'Ket qua do'!$C$5:$AP$50000,$G$3,TRUE),"")</f>
        <v>#N/A</v>
      </c>
      <c r="H5443" s="21" t="e">
        <f>IF(A5443&lt;&gt;"",VLOOKUP(B5443,'Ket qua do'!$C$5:$AP$50000,$H$3,TRUE),"")</f>
        <v>#N/A</v>
      </c>
      <c r="I5443" s="21" t="e">
        <f>IF(A5443&lt;&gt;"",VLOOKUP(B5443,'Ket qua do'!$C$5:$AP$50000,$I$3,TRUE)*$E$9/1000,"")</f>
        <v>#N/A</v>
      </c>
      <c r="J5443" s="21" t="e">
        <f>IF(A5443&lt;&gt;"",VLOOKUP(B5443,'Ket qua do'!$C$5:$AP$50000,$J$3,TRUE)*$E$9/1000,"")</f>
        <v>#N/A</v>
      </c>
      <c r="K5443" s="21" t="e">
        <f>IF(A5443&lt;&gt;"",VLOOKUP(B5443,'Ket qua do'!$C$5:$AP$50000,$K$3,TRUE)*$E$9/1000,"")</f>
        <v>#N/A</v>
      </c>
      <c r="L5443" s="21" t="e">
        <f>IF(A5443&lt;&gt;"",VLOOKUP(B5443,'Ket qua do'!$C$5:$AP$50000,$L$3,TRUE),"")</f>
        <v>#N/A</v>
      </c>
    </row>
    <row r="5444" spans="1:12" x14ac:dyDescent="0.25">
      <c r="A5444" t="e">
        <f t="shared" si="90"/>
        <v>#N/A</v>
      </c>
      <c r="B5444" s="1" t="e">
        <f>IF(A5444&lt;&gt;"",VLOOKUP(A5444,'Ket qua do'!$B$5:$CE$50000,2,TRUE),"")</f>
        <v>#N/A</v>
      </c>
      <c r="C5444" s="19" t="e">
        <f>IF(A5444&lt;&gt;"",VLOOKUP(B5444,'Ket qua do'!$C$5:$AP$50000,$C$3,TRUE)*SQRT(3)*$C$11,"")</f>
        <v>#N/A</v>
      </c>
      <c r="D5444" s="21" t="e">
        <f>IF(A5444&lt;&gt;"",VLOOKUP(B5444,'Ket qua do'!$C$5:$AP$50000,$D$3,TRUE),"")</f>
        <v>#N/A</v>
      </c>
      <c r="E5444" s="21" t="e">
        <f>IF(A5444&lt;&gt;"",VLOOKUP(B5444,'Ket qua do'!$C$5:$AP$50000,$E$3,TRUE)*$C$12,"")</f>
        <v>#N/A</v>
      </c>
      <c r="F5444" s="21" t="e">
        <f>IF(A5444&lt;&gt;"",VLOOKUP(B5444,'Ket qua do'!$C$5:$AP$50000,$F$3,TRUE),"")</f>
        <v>#N/A</v>
      </c>
      <c r="G5444" s="21" t="e">
        <f>IF(A5444&lt;&gt;"",VLOOKUP(B5444,'Ket qua do'!$C$5:$AP$50000,$G$3,TRUE),"")</f>
        <v>#N/A</v>
      </c>
      <c r="H5444" s="21" t="e">
        <f>IF(A5444&lt;&gt;"",VLOOKUP(B5444,'Ket qua do'!$C$5:$AP$50000,$H$3,TRUE),"")</f>
        <v>#N/A</v>
      </c>
      <c r="I5444" s="21" t="e">
        <f>IF(A5444&lt;&gt;"",VLOOKUP(B5444,'Ket qua do'!$C$5:$AP$50000,$I$3,TRUE)*$E$9/1000,"")</f>
        <v>#N/A</v>
      </c>
      <c r="J5444" s="21" t="e">
        <f>IF(A5444&lt;&gt;"",VLOOKUP(B5444,'Ket qua do'!$C$5:$AP$50000,$J$3,TRUE)*$E$9/1000,"")</f>
        <v>#N/A</v>
      </c>
      <c r="K5444" s="21" t="e">
        <f>IF(A5444&lt;&gt;"",VLOOKUP(B5444,'Ket qua do'!$C$5:$AP$50000,$K$3,TRUE)*$E$9/1000,"")</f>
        <v>#N/A</v>
      </c>
      <c r="L5444" s="21" t="e">
        <f>IF(A5444&lt;&gt;"",VLOOKUP(B5444,'Ket qua do'!$C$5:$AP$50000,$L$3,TRUE),"")</f>
        <v>#N/A</v>
      </c>
    </row>
    <row r="5445" spans="1:12" x14ac:dyDescent="0.25">
      <c r="A5445" t="e">
        <f t="shared" si="90"/>
        <v>#N/A</v>
      </c>
      <c r="B5445" s="1" t="e">
        <f>IF(A5445&lt;&gt;"",VLOOKUP(A5445,'Ket qua do'!$B$5:$CE$50000,2,TRUE),"")</f>
        <v>#N/A</v>
      </c>
      <c r="C5445" s="19" t="e">
        <f>IF(A5445&lt;&gt;"",VLOOKUP(B5445,'Ket qua do'!$C$5:$AP$50000,$C$3,TRUE)*SQRT(3)*$C$11,"")</f>
        <v>#N/A</v>
      </c>
      <c r="D5445" s="21" t="e">
        <f>IF(A5445&lt;&gt;"",VLOOKUP(B5445,'Ket qua do'!$C$5:$AP$50000,$D$3,TRUE),"")</f>
        <v>#N/A</v>
      </c>
      <c r="E5445" s="21" t="e">
        <f>IF(A5445&lt;&gt;"",VLOOKUP(B5445,'Ket qua do'!$C$5:$AP$50000,$E$3,TRUE)*$C$12,"")</f>
        <v>#N/A</v>
      </c>
      <c r="F5445" s="21" t="e">
        <f>IF(A5445&lt;&gt;"",VLOOKUP(B5445,'Ket qua do'!$C$5:$AP$50000,$F$3,TRUE),"")</f>
        <v>#N/A</v>
      </c>
      <c r="G5445" s="21" t="e">
        <f>IF(A5445&lt;&gt;"",VLOOKUP(B5445,'Ket qua do'!$C$5:$AP$50000,$G$3,TRUE),"")</f>
        <v>#N/A</v>
      </c>
      <c r="H5445" s="21" t="e">
        <f>IF(A5445&lt;&gt;"",VLOOKUP(B5445,'Ket qua do'!$C$5:$AP$50000,$H$3,TRUE),"")</f>
        <v>#N/A</v>
      </c>
      <c r="I5445" s="21" t="e">
        <f>IF(A5445&lt;&gt;"",VLOOKUP(B5445,'Ket qua do'!$C$5:$AP$50000,$I$3,TRUE)*$E$9/1000,"")</f>
        <v>#N/A</v>
      </c>
      <c r="J5445" s="21" t="e">
        <f>IF(A5445&lt;&gt;"",VLOOKUP(B5445,'Ket qua do'!$C$5:$AP$50000,$J$3,TRUE)*$E$9/1000,"")</f>
        <v>#N/A</v>
      </c>
      <c r="K5445" s="21" t="e">
        <f>IF(A5445&lt;&gt;"",VLOOKUP(B5445,'Ket qua do'!$C$5:$AP$50000,$K$3,TRUE)*$E$9/1000,"")</f>
        <v>#N/A</v>
      </c>
      <c r="L5445" s="21" t="e">
        <f>IF(A5445&lt;&gt;"",VLOOKUP(B5445,'Ket qua do'!$C$5:$AP$50000,$L$3,TRUE),"")</f>
        <v>#N/A</v>
      </c>
    </row>
    <row r="5446" spans="1:12" x14ac:dyDescent="0.25">
      <c r="A5446" t="e">
        <f t="shared" si="90"/>
        <v>#N/A</v>
      </c>
      <c r="B5446" s="1" t="e">
        <f>IF(A5446&lt;&gt;"",VLOOKUP(A5446,'Ket qua do'!$B$5:$CE$50000,2,TRUE),"")</f>
        <v>#N/A</v>
      </c>
      <c r="C5446" s="19" t="e">
        <f>IF(A5446&lt;&gt;"",VLOOKUP(B5446,'Ket qua do'!$C$5:$AP$50000,$C$3,TRUE)*SQRT(3)*$C$11,"")</f>
        <v>#N/A</v>
      </c>
      <c r="D5446" s="21" t="e">
        <f>IF(A5446&lt;&gt;"",VLOOKUP(B5446,'Ket qua do'!$C$5:$AP$50000,$D$3,TRUE),"")</f>
        <v>#N/A</v>
      </c>
      <c r="E5446" s="21" t="e">
        <f>IF(A5446&lt;&gt;"",VLOOKUP(B5446,'Ket qua do'!$C$5:$AP$50000,$E$3,TRUE)*$C$12,"")</f>
        <v>#N/A</v>
      </c>
      <c r="F5446" s="21" t="e">
        <f>IF(A5446&lt;&gt;"",VLOOKUP(B5446,'Ket qua do'!$C$5:$AP$50000,$F$3,TRUE),"")</f>
        <v>#N/A</v>
      </c>
      <c r="G5446" s="21" t="e">
        <f>IF(A5446&lt;&gt;"",VLOOKUP(B5446,'Ket qua do'!$C$5:$AP$50000,$G$3,TRUE),"")</f>
        <v>#N/A</v>
      </c>
      <c r="H5446" s="21" t="e">
        <f>IF(A5446&lt;&gt;"",VLOOKUP(B5446,'Ket qua do'!$C$5:$AP$50000,$H$3,TRUE),"")</f>
        <v>#N/A</v>
      </c>
      <c r="I5446" s="21" t="e">
        <f>IF(A5446&lt;&gt;"",VLOOKUP(B5446,'Ket qua do'!$C$5:$AP$50000,$I$3,TRUE)*$E$9/1000,"")</f>
        <v>#N/A</v>
      </c>
      <c r="J5446" s="21" t="e">
        <f>IF(A5446&lt;&gt;"",VLOOKUP(B5446,'Ket qua do'!$C$5:$AP$50000,$J$3,TRUE)*$E$9/1000,"")</f>
        <v>#N/A</v>
      </c>
      <c r="K5446" s="21" t="e">
        <f>IF(A5446&lt;&gt;"",VLOOKUP(B5446,'Ket qua do'!$C$5:$AP$50000,$K$3,TRUE)*$E$9/1000,"")</f>
        <v>#N/A</v>
      </c>
      <c r="L5446" s="21" t="e">
        <f>IF(A5446&lt;&gt;"",VLOOKUP(B5446,'Ket qua do'!$C$5:$AP$50000,$L$3,TRUE),"")</f>
        <v>#N/A</v>
      </c>
    </row>
    <row r="5447" spans="1:12" x14ac:dyDescent="0.25">
      <c r="A5447" t="e">
        <f t="shared" si="90"/>
        <v>#N/A</v>
      </c>
      <c r="B5447" s="1" t="e">
        <f>IF(A5447&lt;&gt;"",VLOOKUP(A5447,'Ket qua do'!$B$5:$CE$50000,2,TRUE),"")</f>
        <v>#N/A</v>
      </c>
      <c r="C5447" s="19" t="e">
        <f>IF(A5447&lt;&gt;"",VLOOKUP(B5447,'Ket qua do'!$C$5:$AP$50000,$C$3,TRUE)*SQRT(3)*$C$11,"")</f>
        <v>#N/A</v>
      </c>
      <c r="D5447" s="21" t="e">
        <f>IF(A5447&lt;&gt;"",VLOOKUP(B5447,'Ket qua do'!$C$5:$AP$50000,$D$3,TRUE),"")</f>
        <v>#N/A</v>
      </c>
      <c r="E5447" s="21" t="e">
        <f>IF(A5447&lt;&gt;"",VLOOKUP(B5447,'Ket qua do'!$C$5:$AP$50000,$E$3,TRUE)*$C$12,"")</f>
        <v>#N/A</v>
      </c>
      <c r="F5447" s="21" t="e">
        <f>IF(A5447&lt;&gt;"",VLOOKUP(B5447,'Ket qua do'!$C$5:$AP$50000,$F$3,TRUE),"")</f>
        <v>#N/A</v>
      </c>
      <c r="G5447" s="21" t="e">
        <f>IF(A5447&lt;&gt;"",VLOOKUP(B5447,'Ket qua do'!$C$5:$AP$50000,$G$3,TRUE),"")</f>
        <v>#N/A</v>
      </c>
      <c r="H5447" s="21" t="e">
        <f>IF(A5447&lt;&gt;"",VLOOKUP(B5447,'Ket qua do'!$C$5:$AP$50000,$H$3,TRUE),"")</f>
        <v>#N/A</v>
      </c>
      <c r="I5447" s="21" t="e">
        <f>IF(A5447&lt;&gt;"",VLOOKUP(B5447,'Ket qua do'!$C$5:$AP$50000,$I$3,TRUE)*$E$9/1000,"")</f>
        <v>#N/A</v>
      </c>
      <c r="J5447" s="21" t="e">
        <f>IF(A5447&lt;&gt;"",VLOOKUP(B5447,'Ket qua do'!$C$5:$AP$50000,$J$3,TRUE)*$E$9/1000,"")</f>
        <v>#N/A</v>
      </c>
      <c r="K5447" s="21" t="e">
        <f>IF(A5447&lt;&gt;"",VLOOKUP(B5447,'Ket qua do'!$C$5:$AP$50000,$K$3,TRUE)*$E$9/1000,"")</f>
        <v>#N/A</v>
      </c>
      <c r="L5447" s="21" t="e">
        <f>IF(A5447&lt;&gt;"",VLOOKUP(B5447,'Ket qua do'!$C$5:$AP$50000,$L$3,TRUE),"")</f>
        <v>#N/A</v>
      </c>
    </row>
    <row r="5448" spans="1:12" x14ac:dyDescent="0.25">
      <c r="A5448" t="e">
        <f t="shared" si="90"/>
        <v>#N/A</v>
      </c>
      <c r="B5448" s="1" t="e">
        <f>IF(A5448&lt;&gt;"",VLOOKUP(A5448,'Ket qua do'!$B$5:$CE$50000,2,TRUE),"")</f>
        <v>#N/A</v>
      </c>
      <c r="C5448" s="19" t="e">
        <f>IF(A5448&lt;&gt;"",VLOOKUP(B5448,'Ket qua do'!$C$5:$AP$50000,$C$3,TRUE)*SQRT(3)*$C$11,"")</f>
        <v>#N/A</v>
      </c>
      <c r="D5448" s="21" t="e">
        <f>IF(A5448&lt;&gt;"",VLOOKUP(B5448,'Ket qua do'!$C$5:$AP$50000,$D$3,TRUE),"")</f>
        <v>#N/A</v>
      </c>
      <c r="E5448" s="21" t="e">
        <f>IF(A5448&lt;&gt;"",VLOOKUP(B5448,'Ket qua do'!$C$5:$AP$50000,$E$3,TRUE)*$C$12,"")</f>
        <v>#N/A</v>
      </c>
      <c r="F5448" s="21" t="e">
        <f>IF(A5448&lt;&gt;"",VLOOKUP(B5448,'Ket qua do'!$C$5:$AP$50000,$F$3,TRUE),"")</f>
        <v>#N/A</v>
      </c>
      <c r="G5448" s="21" t="e">
        <f>IF(A5448&lt;&gt;"",VLOOKUP(B5448,'Ket qua do'!$C$5:$AP$50000,$G$3,TRUE),"")</f>
        <v>#N/A</v>
      </c>
      <c r="H5448" s="21" t="e">
        <f>IF(A5448&lt;&gt;"",VLOOKUP(B5448,'Ket qua do'!$C$5:$AP$50000,$H$3,TRUE),"")</f>
        <v>#N/A</v>
      </c>
      <c r="I5448" s="21" t="e">
        <f>IF(A5448&lt;&gt;"",VLOOKUP(B5448,'Ket qua do'!$C$5:$AP$50000,$I$3,TRUE)*$E$9/1000,"")</f>
        <v>#N/A</v>
      </c>
      <c r="J5448" s="21" t="e">
        <f>IF(A5448&lt;&gt;"",VLOOKUP(B5448,'Ket qua do'!$C$5:$AP$50000,$J$3,TRUE)*$E$9/1000,"")</f>
        <v>#N/A</v>
      </c>
      <c r="K5448" s="21" t="e">
        <f>IF(A5448&lt;&gt;"",VLOOKUP(B5448,'Ket qua do'!$C$5:$AP$50000,$K$3,TRUE)*$E$9/1000,"")</f>
        <v>#N/A</v>
      </c>
      <c r="L5448" s="21" t="e">
        <f>IF(A5448&lt;&gt;"",VLOOKUP(B5448,'Ket qua do'!$C$5:$AP$50000,$L$3,TRUE),"")</f>
        <v>#N/A</v>
      </c>
    </row>
    <row r="5449" spans="1:12" x14ac:dyDescent="0.25">
      <c r="A5449" t="e">
        <f t="shared" si="90"/>
        <v>#N/A</v>
      </c>
      <c r="B5449" s="1" t="e">
        <f>IF(A5449&lt;&gt;"",VLOOKUP(A5449,'Ket qua do'!$B$5:$CE$50000,2,TRUE),"")</f>
        <v>#N/A</v>
      </c>
      <c r="C5449" s="19" t="e">
        <f>IF(A5449&lt;&gt;"",VLOOKUP(B5449,'Ket qua do'!$C$5:$AP$50000,$C$3,TRUE)*SQRT(3)*$C$11,"")</f>
        <v>#N/A</v>
      </c>
      <c r="D5449" s="21" t="e">
        <f>IF(A5449&lt;&gt;"",VLOOKUP(B5449,'Ket qua do'!$C$5:$AP$50000,$D$3,TRUE),"")</f>
        <v>#N/A</v>
      </c>
      <c r="E5449" s="21" t="e">
        <f>IF(A5449&lt;&gt;"",VLOOKUP(B5449,'Ket qua do'!$C$5:$AP$50000,$E$3,TRUE)*$C$12,"")</f>
        <v>#N/A</v>
      </c>
      <c r="F5449" s="21" t="e">
        <f>IF(A5449&lt;&gt;"",VLOOKUP(B5449,'Ket qua do'!$C$5:$AP$50000,$F$3,TRUE),"")</f>
        <v>#N/A</v>
      </c>
      <c r="G5449" s="21" t="e">
        <f>IF(A5449&lt;&gt;"",VLOOKUP(B5449,'Ket qua do'!$C$5:$AP$50000,$G$3,TRUE),"")</f>
        <v>#N/A</v>
      </c>
      <c r="H5449" s="21" t="e">
        <f>IF(A5449&lt;&gt;"",VLOOKUP(B5449,'Ket qua do'!$C$5:$AP$50000,$H$3,TRUE),"")</f>
        <v>#N/A</v>
      </c>
      <c r="I5449" s="21" t="e">
        <f>IF(A5449&lt;&gt;"",VLOOKUP(B5449,'Ket qua do'!$C$5:$AP$50000,$I$3,TRUE)*$E$9/1000,"")</f>
        <v>#N/A</v>
      </c>
      <c r="J5449" s="21" t="e">
        <f>IF(A5449&lt;&gt;"",VLOOKUP(B5449,'Ket qua do'!$C$5:$AP$50000,$J$3,TRUE)*$E$9/1000,"")</f>
        <v>#N/A</v>
      </c>
      <c r="K5449" s="21" t="e">
        <f>IF(A5449&lt;&gt;"",VLOOKUP(B5449,'Ket qua do'!$C$5:$AP$50000,$K$3,TRUE)*$E$9/1000,"")</f>
        <v>#N/A</v>
      </c>
      <c r="L5449" s="21" t="e">
        <f>IF(A5449&lt;&gt;"",VLOOKUP(B5449,'Ket qua do'!$C$5:$AP$50000,$L$3,TRUE),"")</f>
        <v>#N/A</v>
      </c>
    </row>
    <row r="5450" spans="1:12" x14ac:dyDescent="0.25">
      <c r="A5450" t="e">
        <f t="shared" si="90"/>
        <v>#N/A</v>
      </c>
      <c r="B5450" s="1" t="e">
        <f>IF(A5450&lt;&gt;"",VLOOKUP(A5450,'Ket qua do'!$B$5:$CE$50000,2,TRUE),"")</f>
        <v>#N/A</v>
      </c>
      <c r="C5450" s="19" t="e">
        <f>IF(A5450&lt;&gt;"",VLOOKUP(B5450,'Ket qua do'!$C$5:$AP$50000,$C$3,TRUE)*SQRT(3)*$C$11,"")</f>
        <v>#N/A</v>
      </c>
      <c r="D5450" s="21" t="e">
        <f>IF(A5450&lt;&gt;"",VLOOKUP(B5450,'Ket qua do'!$C$5:$AP$50000,$D$3,TRUE),"")</f>
        <v>#N/A</v>
      </c>
      <c r="E5450" s="21" t="e">
        <f>IF(A5450&lt;&gt;"",VLOOKUP(B5450,'Ket qua do'!$C$5:$AP$50000,$E$3,TRUE)*$C$12,"")</f>
        <v>#N/A</v>
      </c>
      <c r="F5450" s="21" t="e">
        <f>IF(A5450&lt;&gt;"",VLOOKUP(B5450,'Ket qua do'!$C$5:$AP$50000,$F$3,TRUE),"")</f>
        <v>#N/A</v>
      </c>
      <c r="G5450" s="21" t="e">
        <f>IF(A5450&lt;&gt;"",VLOOKUP(B5450,'Ket qua do'!$C$5:$AP$50000,$G$3,TRUE),"")</f>
        <v>#N/A</v>
      </c>
      <c r="H5450" s="21" t="e">
        <f>IF(A5450&lt;&gt;"",VLOOKUP(B5450,'Ket qua do'!$C$5:$AP$50000,$H$3,TRUE),"")</f>
        <v>#N/A</v>
      </c>
      <c r="I5450" s="21" t="e">
        <f>IF(A5450&lt;&gt;"",VLOOKUP(B5450,'Ket qua do'!$C$5:$AP$50000,$I$3,TRUE)*$E$9/1000,"")</f>
        <v>#N/A</v>
      </c>
      <c r="J5450" s="21" t="e">
        <f>IF(A5450&lt;&gt;"",VLOOKUP(B5450,'Ket qua do'!$C$5:$AP$50000,$J$3,TRUE)*$E$9/1000,"")</f>
        <v>#N/A</v>
      </c>
      <c r="K5450" s="21" t="e">
        <f>IF(A5450&lt;&gt;"",VLOOKUP(B5450,'Ket qua do'!$C$5:$AP$50000,$K$3,TRUE)*$E$9/1000,"")</f>
        <v>#N/A</v>
      </c>
      <c r="L5450" s="21" t="e">
        <f>IF(A5450&lt;&gt;"",VLOOKUP(B5450,'Ket qua do'!$C$5:$AP$50000,$L$3,TRUE),"")</f>
        <v>#N/A</v>
      </c>
    </row>
    <row r="5451" spans="1:12" x14ac:dyDescent="0.25">
      <c r="A5451" t="e">
        <f t="shared" si="90"/>
        <v>#N/A</v>
      </c>
      <c r="B5451" s="1" t="e">
        <f>IF(A5451&lt;&gt;"",VLOOKUP(A5451,'Ket qua do'!$B$5:$CE$50000,2,TRUE),"")</f>
        <v>#N/A</v>
      </c>
      <c r="C5451" s="19" t="e">
        <f>IF(A5451&lt;&gt;"",VLOOKUP(B5451,'Ket qua do'!$C$5:$AP$50000,$C$3,TRUE)*SQRT(3)*$C$11,"")</f>
        <v>#N/A</v>
      </c>
      <c r="D5451" s="21" t="e">
        <f>IF(A5451&lt;&gt;"",VLOOKUP(B5451,'Ket qua do'!$C$5:$AP$50000,$D$3,TRUE),"")</f>
        <v>#N/A</v>
      </c>
      <c r="E5451" s="21" t="e">
        <f>IF(A5451&lt;&gt;"",VLOOKUP(B5451,'Ket qua do'!$C$5:$AP$50000,$E$3,TRUE)*$C$12,"")</f>
        <v>#N/A</v>
      </c>
      <c r="F5451" s="21" t="e">
        <f>IF(A5451&lt;&gt;"",VLOOKUP(B5451,'Ket qua do'!$C$5:$AP$50000,$F$3,TRUE),"")</f>
        <v>#N/A</v>
      </c>
      <c r="G5451" s="21" t="e">
        <f>IF(A5451&lt;&gt;"",VLOOKUP(B5451,'Ket qua do'!$C$5:$AP$50000,$G$3,TRUE),"")</f>
        <v>#N/A</v>
      </c>
      <c r="H5451" s="21" t="e">
        <f>IF(A5451&lt;&gt;"",VLOOKUP(B5451,'Ket qua do'!$C$5:$AP$50000,$H$3,TRUE),"")</f>
        <v>#N/A</v>
      </c>
      <c r="I5451" s="21" t="e">
        <f>IF(A5451&lt;&gt;"",VLOOKUP(B5451,'Ket qua do'!$C$5:$AP$50000,$I$3,TRUE)*$E$9/1000,"")</f>
        <v>#N/A</v>
      </c>
      <c r="J5451" s="21" t="e">
        <f>IF(A5451&lt;&gt;"",VLOOKUP(B5451,'Ket qua do'!$C$5:$AP$50000,$J$3,TRUE)*$E$9/1000,"")</f>
        <v>#N/A</v>
      </c>
      <c r="K5451" s="21" t="e">
        <f>IF(A5451&lt;&gt;"",VLOOKUP(B5451,'Ket qua do'!$C$5:$AP$50000,$K$3,TRUE)*$E$9/1000,"")</f>
        <v>#N/A</v>
      </c>
      <c r="L5451" s="21" t="e">
        <f>IF(A5451&lt;&gt;"",VLOOKUP(B5451,'Ket qua do'!$C$5:$AP$50000,$L$3,TRUE),"")</f>
        <v>#N/A</v>
      </c>
    </row>
    <row r="5452" spans="1:12" x14ac:dyDescent="0.25">
      <c r="A5452" t="e">
        <f t="shared" si="90"/>
        <v>#N/A</v>
      </c>
      <c r="B5452" s="1" t="e">
        <f>IF(A5452&lt;&gt;"",VLOOKUP(A5452,'Ket qua do'!$B$5:$CE$50000,2,TRUE),"")</f>
        <v>#N/A</v>
      </c>
      <c r="C5452" s="19" t="e">
        <f>IF(A5452&lt;&gt;"",VLOOKUP(B5452,'Ket qua do'!$C$5:$AP$50000,$C$3,TRUE)*SQRT(3)*$C$11,"")</f>
        <v>#N/A</v>
      </c>
      <c r="D5452" s="21" t="e">
        <f>IF(A5452&lt;&gt;"",VLOOKUP(B5452,'Ket qua do'!$C$5:$AP$50000,$D$3,TRUE),"")</f>
        <v>#N/A</v>
      </c>
      <c r="E5452" s="21" t="e">
        <f>IF(A5452&lt;&gt;"",VLOOKUP(B5452,'Ket qua do'!$C$5:$AP$50000,$E$3,TRUE)*$C$12,"")</f>
        <v>#N/A</v>
      </c>
      <c r="F5452" s="21" t="e">
        <f>IF(A5452&lt;&gt;"",VLOOKUP(B5452,'Ket qua do'!$C$5:$AP$50000,$F$3,TRUE),"")</f>
        <v>#N/A</v>
      </c>
      <c r="G5452" s="21" t="e">
        <f>IF(A5452&lt;&gt;"",VLOOKUP(B5452,'Ket qua do'!$C$5:$AP$50000,$G$3,TRUE),"")</f>
        <v>#N/A</v>
      </c>
      <c r="H5452" s="21" t="e">
        <f>IF(A5452&lt;&gt;"",VLOOKUP(B5452,'Ket qua do'!$C$5:$AP$50000,$H$3,TRUE),"")</f>
        <v>#N/A</v>
      </c>
      <c r="I5452" s="21" t="e">
        <f>IF(A5452&lt;&gt;"",VLOOKUP(B5452,'Ket qua do'!$C$5:$AP$50000,$I$3,TRUE)*$E$9/1000,"")</f>
        <v>#N/A</v>
      </c>
      <c r="J5452" s="21" t="e">
        <f>IF(A5452&lt;&gt;"",VLOOKUP(B5452,'Ket qua do'!$C$5:$AP$50000,$J$3,TRUE)*$E$9/1000,"")</f>
        <v>#N/A</v>
      </c>
      <c r="K5452" s="21" t="e">
        <f>IF(A5452&lt;&gt;"",VLOOKUP(B5452,'Ket qua do'!$C$5:$AP$50000,$K$3,TRUE)*$E$9/1000,"")</f>
        <v>#N/A</v>
      </c>
      <c r="L5452" s="21" t="e">
        <f>IF(A5452&lt;&gt;"",VLOOKUP(B5452,'Ket qua do'!$C$5:$AP$50000,$L$3,TRUE),"")</f>
        <v>#N/A</v>
      </c>
    </row>
    <row r="5453" spans="1:12" x14ac:dyDescent="0.25">
      <c r="A5453" t="e">
        <f t="shared" si="90"/>
        <v>#N/A</v>
      </c>
      <c r="B5453" s="1" t="e">
        <f>IF(A5453&lt;&gt;"",VLOOKUP(A5453,'Ket qua do'!$B$5:$CE$50000,2,TRUE),"")</f>
        <v>#N/A</v>
      </c>
      <c r="C5453" s="19" t="e">
        <f>IF(A5453&lt;&gt;"",VLOOKUP(B5453,'Ket qua do'!$C$5:$AP$50000,$C$3,TRUE)*SQRT(3)*$C$11,"")</f>
        <v>#N/A</v>
      </c>
      <c r="D5453" s="21" t="e">
        <f>IF(A5453&lt;&gt;"",VLOOKUP(B5453,'Ket qua do'!$C$5:$AP$50000,$D$3,TRUE),"")</f>
        <v>#N/A</v>
      </c>
      <c r="E5453" s="21" t="e">
        <f>IF(A5453&lt;&gt;"",VLOOKUP(B5453,'Ket qua do'!$C$5:$AP$50000,$E$3,TRUE)*$C$12,"")</f>
        <v>#N/A</v>
      </c>
      <c r="F5453" s="21" t="e">
        <f>IF(A5453&lt;&gt;"",VLOOKUP(B5453,'Ket qua do'!$C$5:$AP$50000,$F$3,TRUE),"")</f>
        <v>#N/A</v>
      </c>
      <c r="G5453" s="21" t="e">
        <f>IF(A5453&lt;&gt;"",VLOOKUP(B5453,'Ket qua do'!$C$5:$AP$50000,$G$3,TRUE),"")</f>
        <v>#N/A</v>
      </c>
      <c r="H5453" s="21" t="e">
        <f>IF(A5453&lt;&gt;"",VLOOKUP(B5453,'Ket qua do'!$C$5:$AP$50000,$H$3,TRUE),"")</f>
        <v>#N/A</v>
      </c>
      <c r="I5453" s="21" t="e">
        <f>IF(A5453&lt;&gt;"",VLOOKUP(B5453,'Ket qua do'!$C$5:$AP$50000,$I$3,TRUE)*$E$9/1000,"")</f>
        <v>#N/A</v>
      </c>
      <c r="J5453" s="21" t="e">
        <f>IF(A5453&lt;&gt;"",VLOOKUP(B5453,'Ket qua do'!$C$5:$AP$50000,$J$3,TRUE)*$E$9/1000,"")</f>
        <v>#N/A</v>
      </c>
      <c r="K5453" s="21" t="e">
        <f>IF(A5453&lt;&gt;"",VLOOKUP(B5453,'Ket qua do'!$C$5:$AP$50000,$K$3,TRUE)*$E$9/1000,"")</f>
        <v>#N/A</v>
      </c>
      <c r="L5453" s="21" t="e">
        <f>IF(A5453&lt;&gt;"",VLOOKUP(B5453,'Ket qua do'!$C$5:$AP$50000,$L$3,TRUE),"")</f>
        <v>#N/A</v>
      </c>
    </row>
    <row r="5454" spans="1:12" x14ac:dyDescent="0.25">
      <c r="A5454" t="e">
        <f t="shared" si="90"/>
        <v>#N/A</v>
      </c>
      <c r="B5454" s="1" t="e">
        <f>IF(A5454&lt;&gt;"",VLOOKUP(A5454,'Ket qua do'!$B$5:$CE$50000,2,TRUE),"")</f>
        <v>#N/A</v>
      </c>
      <c r="C5454" s="19" t="e">
        <f>IF(A5454&lt;&gt;"",VLOOKUP(B5454,'Ket qua do'!$C$5:$AP$50000,$C$3,TRUE)*SQRT(3)*$C$11,"")</f>
        <v>#N/A</v>
      </c>
      <c r="D5454" s="21" t="e">
        <f>IF(A5454&lt;&gt;"",VLOOKUP(B5454,'Ket qua do'!$C$5:$AP$50000,$D$3,TRUE),"")</f>
        <v>#N/A</v>
      </c>
      <c r="E5454" s="21" t="e">
        <f>IF(A5454&lt;&gt;"",VLOOKUP(B5454,'Ket qua do'!$C$5:$AP$50000,$E$3,TRUE)*$C$12,"")</f>
        <v>#N/A</v>
      </c>
      <c r="F5454" s="21" t="e">
        <f>IF(A5454&lt;&gt;"",VLOOKUP(B5454,'Ket qua do'!$C$5:$AP$50000,$F$3,TRUE),"")</f>
        <v>#N/A</v>
      </c>
      <c r="G5454" s="21" t="e">
        <f>IF(A5454&lt;&gt;"",VLOOKUP(B5454,'Ket qua do'!$C$5:$AP$50000,$G$3,TRUE),"")</f>
        <v>#N/A</v>
      </c>
      <c r="H5454" s="21" t="e">
        <f>IF(A5454&lt;&gt;"",VLOOKUP(B5454,'Ket qua do'!$C$5:$AP$50000,$H$3,TRUE),"")</f>
        <v>#N/A</v>
      </c>
      <c r="I5454" s="21" t="e">
        <f>IF(A5454&lt;&gt;"",VLOOKUP(B5454,'Ket qua do'!$C$5:$AP$50000,$I$3,TRUE)*$E$9/1000,"")</f>
        <v>#N/A</v>
      </c>
      <c r="J5454" s="21" t="e">
        <f>IF(A5454&lt;&gt;"",VLOOKUP(B5454,'Ket qua do'!$C$5:$AP$50000,$J$3,TRUE)*$E$9/1000,"")</f>
        <v>#N/A</v>
      </c>
      <c r="K5454" s="21" t="e">
        <f>IF(A5454&lt;&gt;"",VLOOKUP(B5454,'Ket qua do'!$C$5:$AP$50000,$K$3,TRUE)*$E$9/1000,"")</f>
        <v>#N/A</v>
      </c>
      <c r="L5454" s="21" t="e">
        <f>IF(A5454&lt;&gt;"",VLOOKUP(B5454,'Ket qua do'!$C$5:$AP$50000,$L$3,TRUE),"")</f>
        <v>#N/A</v>
      </c>
    </row>
    <row r="5455" spans="1:12" x14ac:dyDescent="0.25">
      <c r="A5455" t="e">
        <f t="shared" si="90"/>
        <v>#N/A</v>
      </c>
      <c r="B5455" s="1" t="e">
        <f>IF(A5455&lt;&gt;"",VLOOKUP(A5455,'Ket qua do'!$B$5:$CE$50000,2,TRUE),"")</f>
        <v>#N/A</v>
      </c>
      <c r="C5455" s="19" t="e">
        <f>IF(A5455&lt;&gt;"",VLOOKUP(B5455,'Ket qua do'!$C$5:$AP$50000,$C$3,TRUE)*SQRT(3)*$C$11,"")</f>
        <v>#N/A</v>
      </c>
      <c r="D5455" s="21" t="e">
        <f>IF(A5455&lt;&gt;"",VLOOKUP(B5455,'Ket qua do'!$C$5:$AP$50000,$D$3,TRUE),"")</f>
        <v>#N/A</v>
      </c>
      <c r="E5455" s="21" t="e">
        <f>IF(A5455&lt;&gt;"",VLOOKUP(B5455,'Ket qua do'!$C$5:$AP$50000,$E$3,TRUE)*$C$12,"")</f>
        <v>#N/A</v>
      </c>
      <c r="F5455" s="21" t="e">
        <f>IF(A5455&lt;&gt;"",VLOOKUP(B5455,'Ket qua do'!$C$5:$AP$50000,$F$3,TRUE),"")</f>
        <v>#N/A</v>
      </c>
      <c r="G5455" s="21" t="e">
        <f>IF(A5455&lt;&gt;"",VLOOKUP(B5455,'Ket qua do'!$C$5:$AP$50000,$G$3,TRUE),"")</f>
        <v>#N/A</v>
      </c>
      <c r="H5455" s="21" t="e">
        <f>IF(A5455&lt;&gt;"",VLOOKUP(B5455,'Ket qua do'!$C$5:$AP$50000,$H$3,TRUE),"")</f>
        <v>#N/A</v>
      </c>
      <c r="I5455" s="21" t="e">
        <f>IF(A5455&lt;&gt;"",VLOOKUP(B5455,'Ket qua do'!$C$5:$AP$50000,$I$3,TRUE)*$E$9/1000,"")</f>
        <v>#N/A</v>
      </c>
      <c r="J5455" s="21" t="e">
        <f>IF(A5455&lt;&gt;"",VLOOKUP(B5455,'Ket qua do'!$C$5:$AP$50000,$J$3,TRUE)*$E$9/1000,"")</f>
        <v>#N/A</v>
      </c>
      <c r="K5455" s="21" t="e">
        <f>IF(A5455&lt;&gt;"",VLOOKUP(B5455,'Ket qua do'!$C$5:$AP$50000,$K$3,TRUE)*$E$9/1000,"")</f>
        <v>#N/A</v>
      </c>
      <c r="L5455" s="21" t="e">
        <f>IF(A5455&lt;&gt;"",VLOOKUP(B5455,'Ket qua do'!$C$5:$AP$50000,$L$3,TRUE),"")</f>
        <v>#N/A</v>
      </c>
    </row>
    <row r="5456" spans="1:12" x14ac:dyDescent="0.25">
      <c r="A5456" t="e">
        <f t="shared" si="90"/>
        <v>#N/A</v>
      </c>
      <c r="B5456" s="1" t="e">
        <f>IF(A5456&lt;&gt;"",VLOOKUP(A5456,'Ket qua do'!$B$5:$CE$50000,2,TRUE),"")</f>
        <v>#N/A</v>
      </c>
      <c r="C5456" s="19" t="e">
        <f>IF(A5456&lt;&gt;"",VLOOKUP(B5456,'Ket qua do'!$C$5:$AP$50000,$C$3,TRUE)*SQRT(3)*$C$11,"")</f>
        <v>#N/A</v>
      </c>
      <c r="D5456" s="21" t="e">
        <f>IF(A5456&lt;&gt;"",VLOOKUP(B5456,'Ket qua do'!$C$5:$AP$50000,$D$3,TRUE),"")</f>
        <v>#N/A</v>
      </c>
      <c r="E5456" s="21" t="e">
        <f>IF(A5456&lt;&gt;"",VLOOKUP(B5456,'Ket qua do'!$C$5:$AP$50000,$E$3,TRUE)*$C$12,"")</f>
        <v>#N/A</v>
      </c>
      <c r="F5456" s="21" t="e">
        <f>IF(A5456&lt;&gt;"",VLOOKUP(B5456,'Ket qua do'!$C$5:$AP$50000,$F$3,TRUE),"")</f>
        <v>#N/A</v>
      </c>
      <c r="G5456" s="21" t="e">
        <f>IF(A5456&lt;&gt;"",VLOOKUP(B5456,'Ket qua do'!$C$5:$AP$50000,$G$3,TRUE),"")</f>
        <v>#N/A</v>
      </c>
      <c r="H5456" s="21" t="e">
        <f>IF(A5456&lt;&gt;"",VLOOKUP(B5456,'Ket qua do'!$C$5:$AP$50000,$H$3,TRUE),"")</f>
        <v>#N/A</v>
      </c>
      <c r="I5456" s="21" t="e">
        <f>IF(A5456&lt;&gt;"",VLOOKUP(B5456,'Ket qua do'!$C$5:$AP$50000,$I$3,TRUE)*$E$9/1000,"")</f>
        <v>#N/A</v>
      </c>
      <c r="J5456" s="21" t="e">
        <f>IF(A5456&lt;&gt;"",VLOOKUP(B5456,'Ket qua do'!$C$5:$AP$50000,$J$3,TRUE)*$E$9/1000,"")</f>
        <v>#N/A</v>
      </c>
      <c r="K5456" s="21" t="e">
        <f>IF(A5456&lt;&gt;"",VLOOKUP(B5456,'Ket qua do'!$C$5:$AP$50000,$K$3,TRUE)*$E$9/1000,"")</f>
        <v>#N/A</v>
      </c>
      <c r="L5456" s="21" t="e">
        <f>IF(A5456&lt;&gt;"",VLOOKUP(B5456,'Ket qua do'!$C$5:$AP$50000,$L$3,TRUE),"")</f>
        <v>#N/A</v>
      </c>
    </row>
    <row r="5457" spans="1:12" x14ac:dyDescent="0.25">
      <c r="A5457" t="e">
        <f t="shared" si="90"/>
        <v>#N/A</v>
      </c>
      <c r="B5457" s="1" t="e">
        <f>IF(A5457&lt;&gt;"",VLOOKUP(A5457,'Ket qua do'!$B$5:$CE$50000,2,TRUE),"")</f>
        <v>#N/A</v>
      </c>
      <c r="C5457" s="19" t="e">
        <f>IF(A5457&lt;&gt;"",VLOOKUP(B5457,'Ket qua do'!$C$5:$AP$50000,$C$3,TRUE)*SQRT(3)*$C$11,"")</f>
        <v>#N/A</v>
      </c>
      <c r="D5457" s="21" t="e">
        <f>IF(A5457&lt;&gt;"",VLOOKUP(B5457,'Ket qua do'!$C$5:$AP$50000,$D$3,TRUE),"")</f>
        <v>#N/A</v>
      </c>
      <c r="E5457" s="21" t="e">
        <f>IF(A5457&lt;&gt;"",VLOOKUP(B5457,'Ket qua do'!$C$5:$AP$50000,$E$3,TRUE)*$C$12,"")</f>
        <v>#N/A</v>
      </c>
      <c r="F5457" s="21" t="e">
        <f>IF(A5457&lt;&gt;"",VLOOKUP(B5457,'Ket qua do'!$C$5:$AP$50000,$F$3,TRUE),"")</f>
        <v>#N/A</v>
      </c>
      <c r="G5457" s="21" t="e">
        <f>IF(A5457&lt;&gt;"",VLOOKUP(B5457,'Ket qua do'!$C$5:$AP$50000,$G$3,TRUE),"")</f>
        <v>#N/A</v>
      </c>
      <c r="H5457" s="21" t="e">
        <f>IF(A5457&lt;&gt;"",VLOOKUP(B5457,'Ket qua do'!$C$5:$AP$50000,$H$3,TRUE),"")</f>
        <v>#N/A</v>
      </c>
      <c r="I5457" s="21" t="e">
        <f>IF(A5457&lt;&gt;"",VLOOKUP(B5457,'Ket qua do'!$C$5:$AP$50000,$I$3,TRUE)*$E$9/1000,"")</f>
        <v>#N/A</v>
      </c>
      <c r="J5457" s="21" t="e">
        <f>IF(A5457&lt;&gt;"",VLOOKUP(B5457,'Ket qua do'!$C$5:$AP$50000,$J$3,TRUE)*$E$9/1000,"")</f>
        <v>#N/A</v>
      </c>
      <c r="K5457" s="21" t="e">
        <f>IF(A5457&lt;&gt;"",VLOOKUP(B5457,'Ket qua do'!$C$5:$AP$50000,$K$3,TRUE)*$E$9/1000,"")</f>
        <v>#N/A</v>
      </c>
      <c r="L5457" s="21" t="e">
        <f>IF(A5457&lt;&gt;"",VLOOKUP(B5457,'Ket qua do'!$C$5:$AP$50000,$L$3,TRUE),"")</f>
        <v>#N/A</v>
      </c>
    </row>
    <row r="5458" spans="1:12" x14ac:dyDescent="0.25">
      <c r="A5458" t="e">
        <f t="shared" si="90"/>
        <v>#N/A</v>
      </c>
      <c r="B5458" s="1" t="e">
        <f>IF(A5458&lt;&gt;"",VLOOKUP(A5458,'Ket qua do'!$B$5:$CE$50000,2,TRUE),"")</f>
        <v>#N/A</v>
      </c>
      <c r="C5458" s="19" t="e">
        <f>IF(A5458&lt;&gt;"",VLOOKUP(B5458,'Ket qua do'!$C$5:$AP$50000,$C$3,TRUE)*SQRT(3)*$C$11,"")</f>
        <v>#N/A</v>
      </c>
      <c r="D5458" s="21" t="e">
        <f>IF(A5458&lt;&gt;"",VLOOKUP(B5458,'Ket qua do'!$C$5:$AP$50000,$D$3,TRUE),"")</f>
        <v>#N/A</v>
      </c>
      <c r="E5458" s="21" t="e">
        <f>IF(A5458&lt;&gt;"",VLOOKUP(B5458,'Ket qua do'!$C$5:$AP$50000,$E$3,TRUE)*$C$12,"")</f>
        <v>#N/A</v>
      </c>
      <c r="F5458" s="21" t="e">
        <f>IF(A5458&lt;&gt;"",VLOOKUP(B5458,'Ket qua do'!$C$5:$AP$50000,$F$3,TRUE),"")</f>
        <v>#N/A</v>
      </c>
      <c r="G5458" s="21" t="e">
        <f>IF(A5458&lt;&gt;"",VLOOKUP(B5458,'Ket qua do'!$C$5:$AP$50000,$G$3,TRUE),"")</f>
        <v>#N/A</v>
      </c>
      <c r="H5458" s="21" t="e">
        <f>IF(A5458&lt;&gt;"",VLOOKUP(B5458,'Ket qua do'!$C$5:$AP$50000,$H$3,TRUE),"")</f>
        <v>#N/A</v>
      </c>
      <c r="I5458" s="21" t="e">
        <f>IF(A5458&lt;&gt;"",VLOOKUP(B5458,'Ket qua do'!$C$5:$AP$50000,$I$3,TRUE)*$E$9/1000,"")</f>
        <v>#N/A</v>
      </c>
      <c r="J5458" s="21" t="e">
        <f>IF(A5458&lt;&gt;"",VLOOKUP(B5458,'Ket qua do'!$C$5:$AP$50000,$J$3,TRUE)*$E$9/1000,"")</f>
        <v>#N/A</v>
      </c>
      <c r="K5458" s="21" t="e">
        <f>IF(A5458&lt;&gt;"",VLOOKUP(B5458,'Ket qua do'!$C$5:$AP$50000,$K$3,TRUE)*$E$9/1000,"")</f>
        <v>#N/A</v>
      </c>
      <c r="L5458" s="21" t="e">
        <f>IF(A5458&lt;&gt;"",VLOOKUP(B5458,'Ket qua do'!$C$5:$AP$50000,$L$3,TRUE),"")</f>
        <v>#N/A</v>
      </c>
    </row>
    <row r="5459" spans="1:12" x14ac:dyDescent="0.25">
      <c r="A5459" t="e">
        <f t="shared" si="90"/>
        <v>#N/A</v>
      </c>
      <c r="B5459" s="1" t="e">
        <f>IF(A5459&lt;&gt;"",VLOOKUP(A5459,'Ket qua do'!$B$5:$CE$50000,2,TRUE),"")</f>
        <v>#N/A</v>
      </c>
      <c r="C5459" s="19" t="e">
        <f>IF(A5459&lt;&gt;"",VLOOKUP(B5459,'Ket qua do'!$C$5:$AP$50000,$C$3,TRUE)*SQRT(3)*$C$11,"")</f>
        <v>#N/A</v>
      </c>
      <c r="D5459" s="21" t="e">
        <f>IF(A5459&lt;&gt;"",VLOOKUP(B5459,'Ket qua do'!$C$5:$AP$50000,$D$3,TRUE),"")</f>
        <v>#N/A</v>
      </c>
      <c r="E5459" s="21" t="e">
        <f>IF(A5459&lt;&gt;"",VLOOKUP(B5459,'Ket qua do'!$C$5:$AP$50000,$E$3,TRUE)*$C$12,"")</f>
        <v>#N/A</v>
      </c>
      <c r="F5459" s="21" t="e">
        <f>IF(A5459&lt;&gt;"",VLOOKUP(B5459,'Ket qua do'!$C$5:$AP$50000,$F$3,TRUE),"")</f>
        <v>#N/A</v>
      </c>
      <c r="G5459" s="21" t="e">
        <f>IF(A5459&lt;&gt;"",VLOOKUP(B5459,'Ket qua do'!$C$5:$AP$50000,$G$3,TRUE),"")</f>
        <v>#N/A</v>
      </c>
      <c r="H5459" s="21" t="e">
        <f>IF(A5459&lt;&gt;"",VLOOKUP(B5459,'Ket qua do'!$C$5:$AP$50000,$H$3,TRUE),"")</f>
        <v>#N/A</v>
      </c>
      <c r="I5459" s="21" t="e">
        <f>IF(A5459&lt;&gt;"",VLOOKUP(B5459,'Ket qua do'!$C$5:$AP$50000,$I$3,TRUE)*$E$9/1000,"")</f>
        <v>#N/A</v>
      </c>
      <c r="J5459" s="21" t="e">
        <f>IF(A5459&lt;&gt;"",VLOOKUP(B5459,'Ket qua do'!$C$5:$AP$50000,$J$3,TRUE)*$E$9/1000,"")</f>
        <v>#N/A</v>
      </c>
      <c r="K5459" s="21" t="e">
        <f>IF(A5459&lt;&gt;"",VLOOKUP(B5459,'Ket qua do'!$C$5:$AP$50000,$K$3,TRUE)*$E$9/1000,"")</f>
        <v>#N/A</v>
      </c>
      <c r="L5459" s="21" t="e">
        <f>IF(A5459&lt;&gt;"",VLOOKUP(B5459,'Ket qua do'!$C$5:$AP$50000,$L$3,TRUE),"")</f>
        <v>#N/A</v>
      </c>
    </row>
    <row r="5460" spans="1:12" x14ac:dyDescent="0.25">
      <c r="A5460" t="e">
        <f t="shared" si="90"/>
        <v>#N/A</v>
      </c>
      <c r="B5460" s="1" t="e">
        <f>IF(A5460&lt;&gt;"",VLOOKUP(A5460,'Ket qua do'!$B$5:$CE$50000,2,TRUE),"")</f>
        <v>#N/A</v>
      </c>
      <c r="C5460" s="19" t="e">
        <f>IF(A5460&lt;&gt;"",VLOOKUP(B5460,'Ket qua do'!$C$5:$AP$50000,$C$3,TRUE)*SQRT(3)*$C$11,"")</f>
        <v>#N/A</v>
      </c>
      <c r="D5460" s="21" t="e">
        <f>IF(A5460&lt;&gt;"",VLOOKUP(B5460,'Ket qua do'!$C$5:$AP$50000,$D$3,TRUE),"")</f>
        <v>#N/A</v>
      </c>
      <c r="E5460" s="21" t="e">
        <f>IF(A5460&lt;&gt;"",VLOOKUP(B5460,'Ket qua do'!$C$5:$AP$50000,$E$3,TRUE)*$C$12,"")</f>
        <v>#N/A</v>
      </c>
      <c r="F5460" s="21" t="e">
        <f>IF(A5460&lt;&gt;"",VLOOKUP(B5460,'Ket qua do'!$C$5:$AP$50000,$F$3,TRUE),"")</f>
        <v>#N/A</v>
      </c>
      <c r="G5460" s="21" t="e">
        <f>IF(A5460&lt;&gt;"",VLOOKUP(B5460,'Ket qua do'!$C$5:$AP$50000,$G$3,TRUE),"")</f>
        <v>#N/A</v>
      </c>
      <c r="H5460" s="21" t="e">
        <f>IF(A5460&lt;&gt;"",VLOOKUP(B5460,'Ket qua do'!$C$5:$AP$50000,$H$3,TRUE),"")</f>
        <v>#N/A</v>
      </c>
      <c r="I5460" s="21" t="e">
        <f>IF(A5460&lt;&gt;"",VLOOKUP(B5460,'Ket qua do'!$C$5:$AP$50000,$I$3,TRUE)*$E$9/1000,"")</f>
        <v>#N/A</v>
      </c>
      <c r="J5460" s="21" t="e">
        <f>IF(A5460&lt;&gt;"",VLOOKUP(B5460,'Ket qua do'!$C$5:$AP$50000,$J$3,TRUE)*$E$9/1000,"")</f>
        <v>#N/A</v>
      </c>
      <c r="K5460" s="21" t="e">
        <f>IF(A5460&lt;&gt;"",VLOOKUP(B5460,'Ket qua do'!$C$5:$AP$50000,$K$3,TRUE)*$E$9/1000,"")</f>
        <v>#N/A</v>
      </c>
      <c r="L5460" s="21" t="e">
        <f>IF(A5460&lt;&gt;"",VLOOKUP(B5460,'Ket qua do'!$C$5:$AP$50000,$L$3,TRUE),"")</f>
        <v>#N/A</v>
      </c>
    </row>
    <row r="5461" spans="1:12" x14ac:dyDescent="0.25">
      <c r="A5461" t="e">
        <f t="shared" si="90"/>
        <v>#N/A</v>
      </c>
      <c r="B5461" s="1" t="e">
        <f>IF(A5461&lt;&gt;"",VLOOKUP(A5461,'Ket qua do'!$B$5:$CE$50000,2,TRUE),"")</f>
        <v>#N/A</v>
      </c>
      <c r="C5461" s="19" t="e">
        <f>IF(A5461&lt;&gt;"",VLOOKUP(B5461,'Ket qua do'!$C$5:$AP$50000,$C$3,TRUE)*SQRT(3)*$C$11,"")</f>
        <v>#N/A</v>
      </c>
      <c r="D5461" s="21" t="e">
        <f>IF(A5461&lt;&gt;"",VLOOKUP(B5461,'Ket qua do'!$C$5:$AP$50000,$D$3,TRUE),"")</f>
        <v>#N/A</v>
      </c>
      <c r="E5461" s="21" t="e">
        <f>IF(A5461&lt;&gt;"",VLOOKUP(B5461,'Ket qua do'!$C$5:$AP$50000,$E$3,TRUE)*$C$12,"")</f>
        <v>#N/A</v>
      </c>
      <c r="F5461" s="21" t="e">
        <f>IF(A5461&lt;&gt;"",VLOOKUP(B5461,'Ket qua do'!$C$5:$AP$50000,$F$3,TRUE),"")</f>
        <v>#N/A</v>
      </c>
      <c r="G5461" s="21" t="e">
        <f>IF(A5461&lt;&gt;"",VLOOKUP(B5461,'Ket qua do'!$C$5:$AP$50000,$G$3,TRUE),"")</f>
        <v>#N/A</v>
      </c>
      <c r="H5461" s="21" t="e">
        <f>IF(A5461&lt;&gt;"",VLOOKUP(B5461,'Ket qua do'!$C$5:$AP$50000,$H$3,TRUE),"")</f>
        <v>#N/A</v>
      </c>
      <c r="I5461" s="21" t="e">
        <f>IF(A5461&lt;&gt;"",VLOOKUP(B5461,'Ket qua do'!$C$5:$AP$50000,$I$3,TRUE)*$E$9/1000,"")</f>
        <v>#N/A</v>
      </c>
      <c r="J5461" s="21" t="e">
        <f>IF(A5461&lt;&gt;"",VLOOKUP(B5461,'Ket qua do'!$C$5:$AP$50000,$J$3,TRUE)*$E$9/1000,"")</f>
        <v>#N/A</v>
      </c>
      <c r="K5461" s="21" t="e">
        <f>IF(A5461&lt;&gt;"",VLOOKUP(B5461,'Ket qua do'!$C$5:$AP$50000,$K$3,TRUE)*$E$9/1000,"")</f>
        <v>#N/A</v>
      </c>
      <c r="L5461" s="21" t="e">
        <f>IF(A5461&lt;&gt;"",VLOOKUP(B5461,'Ket qua do'!$C$5:$AP$50000,$L$3,TRUE),"")</f>
        <v>#N/A</v>
      </c>
    </row>
    <row r="5462" spans="1:12" x14ac:dyDescent="0.25">
      <c r="A5462" t="e">
        <f t="shared" si="90"/>
        <v>#N/A</v>
      </c>
      <c r="B5462" s="1" t="e">
        <f>IF(A5462&lt;&gt;"",VLOOKUP(A5462,'Ket qua do'!$B$5:$CE$50000,2,TRUE),"")</f>
        <v>#N/A</v>
      </c>
      <c r="C5462" s="19" t="e">
        <f>IF(A5462&lt;&gt;"",VLOOKUP(B5462,'Ket qua do'!$C$5:$AP$50000,$C$3,TRUE)*SQRT(3)*$C$11,"")</f>
        <v>#N/A</v>
      </c>
      <c r="D5462" s="21" t="e">
        <f>IF(A5462&lt;&gt;"",VLOOKUP(B5462,'Ket qua do'!$C$5:$AP$50000,$D$3,TRUE),"")</f>
        <v>#N/A</v>
      </c>
      <c r="E5462" s="21" t="e">
        <f>IF(A5462&lt;&gt;"",VLOOKUP(B5462,'Ket qua do'!$C$5:$AP$50000,$E$3,TRUE)*$C$12,"")</f>
        <v>#N/A</v>
      </c>
      <c r="F5462" s="21" t="e">
        <f>IF(A5462&lt;&gt;"",VLOOKUP(B5462,'Ket qua do'!$C$5:$AP$50000,$F$3,TRUE),"")</f>
        <v>#N/A</v>
      </c>
      <c r="G5462" s="21" t="e">
        <f>IF(A5462&lt;&gt;"",VLOOKUP(B5462,'Ket qua do'!$C$5:$AP$50000,$G$3,TRUE),"")</f>
        <v>#N/A</v>
      </c>
      <c r="H5462" s="21" t="e">
        <f>IF(A5462&lt;&gt;"",VLOOKUP(B5462,'Ket qua do'!$C$5:$AP$50000,$H$3,TRUE),"")</f>
        <v>#N/A</v>
      </c>
      <c r="I5462" s="21" t="e">
        <f>IF(A5462&lt;&gt;"",VLOOKUP(B5462,'Ket qua do'!$C$5:$AP$50000,$I$3,TRUE)*$E$9/1000,"")</f>
        <v>#N/A</v>
      </c>
      <c r="J5462" s="21" t="e">
        <f>IF(A5462&lt;&gt;"",VLOOKUP(B5462,'Ket qua do'!$C$5:$AP$50000,$J$3,TRUE)*$E$9/1000,"")</f>
        <v>#N/A</v>
      </c>
      <c r="K5462" s="21" t="e">
        <f>IF(A5462&lt;&gt;"",VLOOKUP(B5462,'Ket qua do'!$C$5:$AP$50000,$K$3,TRUE)*$E$9/1000,"")</f>
        <v>#N/A</v>
      </c>
      <c r="L5462" s="21" t="e">
        <f>IF(A5462&lt;&gt;"",VLOOKUP(B5462,'Ket qua do'!$C$5:$AP$50000,$L$3,TRUE),"")</f>
        <v>#N/A</v>
      </c>
    </row>
    <row r="5463" spans="1:12" x14ac:dyDescent="0.25">
      <c r="A5463" t="e">
        <f t="shared" si="90"/>
        <v>#N/A</v>
      </c>
      <c r="B5463" s="1" t="e">
        <f>IF(A5463&lt;&gt;"",VLOOKUP(A5463,'Ket qua do'!$B$5:$CE$50000,2,TRUE),"")</f>
        <v>#N/A</v>
      </c>
      <c r="C5463" s="19" t="e">
        <f>IF(A5463&lt;&gt;"",VLOOKUP(B5463,'Ket qua do'!$C$5:$AP$50000,$C$3,TRUE)*SQRT(3)*$C$11,"")</f>
        <v>#N/A</v>
      </c>
      <c r="D5463" s="21" t="e">
        <f>IF(A5463&lt;&gt;"",VLOOKUP(B5463,'Ket qua do'!$C$5:$AP$50000,$D$3,TRUE),"")</f>
        <v>#N/A</v>
      </c>
      <c r="E5463" s="21" t="e">
        <f>IF(A5463&lt;&gt;"",VLOOKUP(B5463,'Ket qua do'!$C$5:$AP$50000,$E$3,TRUE)*$C$12,"")</f>
        <v>#N/A</v>
      </c>
      <c r="F5463" s="21" t="e">
        <f>IF(A5463&lt;&gt;"",VLOOKUP(B5463,'Ket qua do'!$C$5:$AP$50000,$F$3,TRUE),"")</f>
        <v>#N/A</v>
      </c>
      <c r="G5463" s="21" t="e">
        <f>IF(A5463&lt;&gt;"",VLOOKUP(B5463,'Ket qua do'!$C$5:$AP$50000,$G$3,TRUE),"")</f>
        <v>#N/A</v>
      </c>
      <c r="H5463" s="21" t="e">
        <f>IF(A5463&lt;&gt;"",VLOOKUP(B5463,'Ket qua do'!$C$5:$AP$50000,$H$3,TRUE),"")</f>
        <v>#N/A</v>
      </c>
      <c r="I5463" s="21" t="e">
        <f>IF(A5463&lt;&gt;"",VLOOKUP(B5463,'Ket qua do'!$C$5:$AP$50000,$I$3,TRUE)*$E$9/1000,"")</f>
        <v>#N/A</v>
      </c>
      <c r="J5463" s="21" t="e">
        <f>IF(A5463&lt;&gt;"",VLOOKUP(B5463,'Ket qua do'!$C$5:$AP$50000,$J$3,TRUE)*$E$9/1000,"")</f>
        <v>#N/A</v>
      </c>
      <c r="K5463" s="21" t="e">
        <f>IF(A5463&lt;&gt;"",VLOOKUP(B5463,'Ket qua do'!$C$5:$AP$50000,$K$3,TRUE)*$E$9/1000,"")</f>
        <v>#N/A</v>
      </c>
      <c r="L5463" s="21" t="e">
        <f>IF(A5463&lt;&gt;"",VLOOKUP(B5463,'Ket qua do'!$C$5:$AP$50000,$L$3,TRUE),"")</f>
        <v>#N/A</v>
      </c>
    </row>
    <row r="5464" spans="1:12" x14ac:dyDescent="0.25">
      <c r="A5464" t="e">
        <f t="shared" si="90"/>
        <v>#N/A</v>
      </c>
      <c r="B5464" s="1" t="e">
        <f>IF(A5464&lt;&gt;"",VLOOKUP(A5464,'Ket qua do'!$B$5:$CE$50000,2,TRUE),"")</f>
        <v>#N/A</v>
      </c>
      <c r="C5464" s="19" t="e">
        <f>IF(A5464&lt;&gt;"",VLOOKUP(B5464,'Ket qua do'!$C$5:$AP$50000,$C$3,TRUE)*SQRT(3)*$C$11,"")</f>
        <v>#N/A</v>
      </c>
      <c r="D5464" s="21" t="e">
        <f>IF(A5464&lt;&gt;"",VLOOKUP(B5464,'Ket qua do'!$C$5:$AP$50000,$D$3,TRUE),"")</f>
        <v>#N/A</v>
      </c>
      <c r="E5464" s="21" t="e">
        <f>IF(A5464&lt;&gt;"",VLOOKUP(B5464,'Ket qua do'!$C$5:$AP$50000,$E$3,TRUE)*$C$12,"")</f>
        <v>#N/A</v>
      </c>
      <c r="F5464" s="21" t="e">
        <f>IF(A5464&lt;&gt;"",VLOOKUP(B5464,'Ket qua do'!$C$5:$AP$50000,$F$3,TRUE),"")</f>
        <v>#N/A</v>
      </c>
      <c r="G5464" s="21" t="e">
        <f>IF(A5464&lt;&gt;"",VLOOKUP(B5464,'Ket qua do'!$C$5:$AP$50000,$G$3,TRUE),"")</f>
        <v>#N/A</v>
      </c>
      <c r="H5464" s="21" t="e">
        <f>IF(A5464&lt;&gt;"",VLOOKUP(B5464,'Ket qua do'!$C$5:$AP$50000,$H$3,TRUE),"")</f>
        <v>#N/A</v>
      </c>
      <c r="I5464" s="21" t="e">
        <f>IF(A5464&lt;&gt;"",VLOOKUP(B5464,'Ket qua do'!$C$5:$AP$50000,$I$3,TRUE)*$E$9/1000,"")</f>
        <v>#N/A</v>
      </c>
      <c r="J5464" s="21" t="e">
        <f>IF(A5464&lt;&gt;"",VLOOKUP(B5464,'Ket qua do'!$C$5:$AP$50000,$J$3,TRUE)*$E$9/1000,"")</f>
        <v>#N/A</v>
      </c>
      <c r="K5464" s="21" t="e">
        <f>IF(A5464&lt;&gt;"",VLOOKUP(B5464,'Ket qua do'!$C$5:$AP$50000,$K$3,TRUE)*$E$9/1000,"")</f>
        <v>#N/A</v>
      </c>
      <c r="L5464" s="21" t="e">
        <f>IF(A5464&lt;&gt;"",VLOOKUP(B5464,'Ket qua do'!$C$5:$AP$50000,$L$3,TRUE),"")</f>
        <v>#N/A</v>
      </c>
    </row>
    <row r="5465" spans="1:12" x14ac:dyDescent="0.25">
      <c r="A5465" t="e">
        <f t="shared" si="90"/>
        <v>#N/A</v>
      </c>
      <c r="B5465" s="1" t="e">
        <f>IF(A5465&lt;&gt;"",VLOOKUP(A5465,'Ket qua do'!$B$5:$CE$50000,2,TRUE),"")</f>
        <v>#N/A</v>
      </c>
      <c r="C5465" s="19" t="e">
        <f>IF(A5465&lt;&gt;"",VLOOKUP(B5465,'Ket qua do'!$C$5:$AP$50000,$C$3,TRUE)*SQRT(3)*$C$11,"")</f>
        <v>#N/A</v>
      </c>
      <c r="D5465" s="21" t="e">
        <f>IF(A5465&lt;&gt;"",VLOOKUP(B5465,'Ket qua do'!$C$5:$AP$50000,$D$3,TRUE),"")</f>
        <v>#N/A</v>
      </c>
      <c r="E5465" s="21" t="e">
        <f>IF(A5465&lt;&gt;"",VLOOKUP(B5465,'Ket qua do'!$C$5:$AP$50000,$E$3,TRUE)*$C$12,"")</f>
        <v>#N/A</v>
      </c>
      <c r="F5465" s="21" t="e">
        <f>IF(A5465&lt;&gt;"",VLOOKUP(B5465,'Ket qua do'!$C$5:$AP$50000,$F$3,TRUE),"")</f>
        <v>#N/A</v>
      </c>
      <c r="G5465" s="21" t="e">
        <f>IF(A5465&lt;&gt;"",VLOOKUP(B5465,'Ket qua do'!$C$5:$AP$50000,$G$3,TRUE),"")</f>
        <v>#N/A</v>
      </c>
      <c r="H5465" s="21" t="e">
        <f>IF(A5465&lt;&gt;"",VLOOKUP(B5465,'Ket qua do'!$C$5:$AP$50000,$H$3,TRUE),"")</f>
        <v>#N/A</v>
      </c>
      <c r="I5465" s="21" t="e">
        <f>IF(A5465&lt;&gt;"",VLOOKUP(B5465,'Ket qua do'!$C$5:$AP$50000,$I$3,TRUE)*$E$9/1000,"")</f>
        <v>#N/A</v>
      </c>
      <c r="J5465" s="21" t="e">
        <f>IF(A5465&lt;&gt;"",VLOOKUP(B5465,'Ket qua do'!$C$5:$AP$50000,$J$3,TRUE)*$E$9/1000,"")</f>
        <v>#N/A</v>
      </c>
      <c r="K5465" s="21" t="e">
        <f>IF(A5465&lt;&gt;"",VLOOKUP(B5465,'Ket qua do'!$C$5:$AP$50000,$K$3,TRUE)*$E$9/1000,"")</f>
        <v>#N/A</v>
      </c>
      <c r="L5465" s="21" t="e">
        <f>IF(A5465&lt;&gt;"",VLOOKUP(B5465,'Ket qua do'!$C$5:$AP$50000,$L$3,TRUE),"")</f>
        <v>#N/A</v>
      </c>
    </row>
    <row r="5466" spans="1:12" x14ac:dyDescent="0.25">
      <c r="A5466" t="e">
        <f t="shared" ref="A5466:A5529" si="91">IF(A5465&lt;$E$8,A5465+1,"")</f>
        <v>#N/A</v>
      </c>
      <c r="B5466" s="1" t="e">
        <f>IF(A5466&lt;&gt;"",VLOOKUP(A5466,'Ket qua do'!$B$5:$CE$50000,2,TRUE),"")</f>
        <v>#N/A</v>
      </c>
      <c r="C5466" s="19" t="e">
        <f>IF(A5466&lt;&gt;"",VLOOKUP(B5466,'Ket qua do'!$C$5:$AP$50000,$C$3,TRUE)*SQRT(3)*$C$11,"")</f>
        <v>#N/A</v>
      </c>
      <c r="D5466" s="21" t="e">
        <f>IF(A5466&lt;&gt;"",VLOOKUP(B5466,'Ket qua do'!$C$5:$AP$50000,$D$3,TRUE),"")</f>
        <v>#N/A</v>
      </c>
      <c r="E5466" s="21" t="e">
        <f>IF(A5466&lt;&gt;"",VLOOKUP(B5466,'Ket qua do'!$C$5:$AP$50000,$E$3,TRUE)*$C$12,"")</f>
        <v>#N/A</v>
      </c>
      <c r="F5466" s="21" t="e">
        <f>IF(A5466&lt;&gt;"",VLOOKUP(B5466,'Ket qua do'!$C$5:$AP$50000,$F$3,TRUE),"")</f>
        <v>#N/A</v>
      </c>
      <c r="G5466" s="21" t="e">
        <f>IF(A5466&lt;&gt;"",VLOOKUP(B5466,'Ket qua do'!$C$5:$AP$50000,$G$3,TRUE),"")</f>
        <v>#N/A</v>
      </c>
      <c r="H5466" s="21" t="e">
        <f>IF(A5466&lt;&gt;"",VLOOKUP(B5466,'Ket qua do'!$C$5:$AP$50000,$H$3,TRUE),"")</f>
        <v>#N/A</v>
      </c>
      <c r="I5466" s="21" t="e">
        <f>IF(A5466&lt;&gt;"",VLOOKUP(B5466,'Ket qua do'!$C$5:$AP$50000,$I$3,TRUE)*$E$9/1000,"")</f>
        <v>#N/A</v>
      </c>
      <c r="J5466" s="21" t="e">
        <f>IF(A5466&lt;&gt;"",VLOOKUP(B5466,'Ket qua do'!$C$5:$AP$50000,$J$3,TRUE)*$E$9/1000,"")</f>
        <v>#N/A</v>
      </c>
      <c r="K5466" s="21" t="e">
        <f>IF(A5466&lt;&gt;"",VLOOKUP(B5466,'Ket qua do'!$C$5:$AP$50000,$K$3,TRUE)*$E$9/1000,"")</f>
        <v>#N/A</v>
      </c>
      <c r="L5466" s="21" t="e">
        <f>IF(A5466&lt;&gt;"",VLOOKUP(B5466,'Ket qua do'!$C$5:$AP$50000,$L$3,TRUE),"")</f>
        <v>#N/A</v>
      </c>
    </row>
    <row r="5467" spans="1:12" x14ac:dyDescent="0.25">
      <c r="A5467" t="e">
        <f t="shared" si="91"/>
        <v>#N/A</v>
      </c>
      <c r="B5467" s="1" t="e">
        <f>IF(A5467&lt;&gt;"",VLOOKUP(A5467,'Ket qua do'!$B$5:$CE$50000,2,TRUE),"")</f>
        <v>#N/A</v>
      </c>
      <c r="C5467" s="19" t="e">
        <f>IF(A5467&lt;&gt;"",VLOOKUP(B5467,'Ket qua do'!$C$5:$AP$50000,$C$3,TRUE)*SQRT(3)*$C$11,"")</f>
        <v>#N/A</v>
      </c>
      <c r="D5467" s="21" t="e">
        <f>IF(A5467&lt;&gt;"",VLOOKUP(B5467,'Ket qua do'!$C$5:$AP$50000,$D$3,TRUE),"")</f>
        <v>#N/A</v>
      </c>
      <c r="E5467" s="21" t="e">
        <f>IF(A5467&lt;&gt;"",VLOOKUP(B5467,'Ket qua do'!$C$5:$AP$50000,$E$3,TRUE)*$C$12,"")</f>
        <v>#N/A</v>
      </c>
      <c r="F5467" s="21" t="e">
        <f>IF(A5467&lt;&gt;"",VLOOKUP(B5467,'Ket qua do'!$C$5:$AP$50000,$F$3,TRUE),"")</f>
        <v>#N/A</v>
      </c>
      <c r="G5467" s="21" t="e">
        <f>IF(A5467&lt;&gt;"",VLOOKUP(B5467,'Ket qua do'!$C$5:$AP$50000,$G$3,TRUE),"")</f>
        <v>#N/A</v>
      </c>
      <c r="H5467" s="21" t="e">
        <f>IF(A5467&lt;&gt;"",VLOOKUP(B5467,'Ket qua do'!$C$5:$AP$50000,$H$3,TRUE),"")</f>
        <v>#N/A</v>
      </c>
      <c r="I5467" s="21" t="e">
        <f>IF(A5467&lt;&gt;"",VLOOKUP(B5467,'Ket qua do'!$C$5:$AP$50000,$I$3,TRUE)*$E$9/1000,"")</f>
        <v>#N/A</v>
      </c>
      <c r="J5467" s="21" t="e">
        <f>IF(A5467&lt;&gt;"",VLOOKUP(B5467,'Ket qua do'!$C$5:$AP$50000,$J$3,TRUE)*$E$9/1000,"")</f>
        <v>#N/A</v>
      </c>
      <c r="K5467" s="21" t="e">
        <f>IF(A5467&lt;&gt;"",VLOOKUP(B5467,'Ket qua do'!$C$5:$AP$50000,$K$3,TRUE)*$E$9/1000,"")</f>
        <v>#N/A</v>
      </c>
      <c r="L5467" s="21" t="e">
        <f>IF(A5467&lt;&gt;"",VLOOKUP(B5467,'Ket qua do'!$C$5:$AP$50000,$L$3,TRUE),"")</f>
        <v>#N/A</v>
      </c>
    </row>
    <row r="5468" spans="1:12" x14ac:dyDescent="0.25">
      <c r="A5468" t="e">
        <f t="shared" si="91"/>
        <v>#N/A</v>
      </c>
      <c r="B5468" s="1" t="e">
        <f>IF(A5468&lt;&gt;"",VLOOKUP(A5468,'Ket qua do'!$B$5:$CE$50000,2,TRUE),"")</f>
        <v>#N/A</v>
      </c>
      <c r="C5468" s="19" t="e">
        <f>IF(A5468&lt;&gt;"",VLOOKUP(B5468,'Ket qua do'!$C$5:$AP$50000,$C$3,TRUE)*SQRT(3)*$C$11,"")</f>
        <v>#N/A</v>
      </c>
      <c r="D5468" s="21" t="e">
        <f>IF(A5468&lt;&gt;"",VLOOKUP(B5468,'Ket qua do'!$C$5:$AP$50000,$D$3,TRUE),"")</f>
        <v>#N/A</v>
      </c>
      <c r="E5468" s="21" t="e">
        <f>IF(A5468&lt;&gt;"",VLOOKUP(B5468,'Ket qua do'!$C$5:$AP$50000,$E$3,TRUE)*$C$12,"")</f>
        <v>#N/A</v>
      </c>
      <c r="F5468" s="21" t="e">
        <f>IF(A5468&lt;&gt;"",VLOOKUP(B5468,'Ket qua do'!$C$5:$AP$50000,$F$3,TRUE),"")</f>
        <v>#N/A</v>
      </c>
      <c r="G5468" s="21" t="e">
        <f>IF(A5468&lt;&gt;"",VLOOKUP(B5468,'Ket qua do'!$C$5:$AP$50000,$G$3,TRUE),"")</f>
        <v>#N/A</v>
      </c>
      <c r="H5468" s="21" t="e">
        <f>IF(A5468&lt;&gt;"",VLOOKUP(B5468,'Ket qua do'!$C$5:$AP$50000,$H$3,TRUE),"")</f>
        <v>#N/A</v>
      </c>
      <c r="I5468" s="21" t="e">
        <f>IF(A5468&lt;&gt;"",VLOOKUP(B5468,'Ket qua do'!$C$5:$AP$50000,$I$3,TRUE)*$E$9/1000,"")</f>
        <v>#N/A</v>
      </c>
      <c r="J5468" s="21" t="e">
        <f>IF(A5468&lt;&gt;"",VLOOKUP(B5468,'Ket qua do'!$C$5:$AP$50000,$J$3,TRUE)*$E$9/1000,"")</f>
        <v>#N/A</v>
      </c>
      <c r="K5468" s="21" t="e">
        <f>IF(A5468&lt;&gt;"",VLOOKUP(B5468,'Ket qua do'!$C$5:$AP$50000,$K$3,TRUE)*$E$9/1000,"")</f>
        <v>#N/A</v>
      </c>
      <c r="L5468" s="21" t="e">
        <f>IF(A5468&lt;&gt;"",VLOOKUP(B5468,'Ket qua do'!$C$5:$AP$50000,$L$3,TRUE),"")</f>
        <v>#N/A</v>
      </c>
    </row>
    <row r="5469" spans="1:12" x14ac:dyDescent="0.25">
      <c r="A5469" t="e">
        <f t="shared" si="91"/>
        <v>#N/A</v>
      </c>
      <c r="B5469" s="1" t="e">
        <f>IF(A5469&lt;&gt;"",VLOOKUP(A5469,'Ket qua do'!$B$5:$CE$50000,2,TRUE),"")</f>
        <v>#N/A</v>
      </c>
      <c r="C5469" s="19" t="e">
        <f>IF(A5469&lt;&gt;"",VLOOKUP(B5469,'Ket qua do'!$C$5:$AP$50000,$C$3,TRUE)*SQRT(3)*$C$11,"")</f>
        <v>#N/A</v>
      </c>
      <c r="D5469" s="21" t="e">
        <f>IF(A5469&lt;&gt;"",VLOOKUP(B5469,'Ket qua do'!$C$5:$AP$50000,$D$3,TRUE),"")</f>
        <v>#N/A</v>
      </c>
      <c r="E5469" s="21" t="e">
        <f>IF(A5469&lt;&gt;"",VLOOKUP(B5469,'Ket qua do'!$C$5:$AP$50000,$E$3,TRUE)*$C$12,"")</f>
        <v>#N/A</v>
      </c>
      <c r="F5469" s="21" t="e">
        <f>IF(A5469&lt;&gt;"",VLOOKUP(B5469,'Ket qua do'!$C$5:$AP$50000,$F$3,TRUE),"")</f>
        <v>#N/A</v>
      </c>
      <c r="G5469" s="21" t="e">
        <f>IF(A5469&lt;&gt;"",VLOOKUP(B5469,'Ket qua do'!$C$5:$AP$50000,$G$3,TRUE),"")</f>
        <v>#N/A</v>
      </c>
      <c r="H5469" s="21" t="e">
        <f>IF(A5469&lt;&gt;"",VLOOKUP(B5469,'Ket qua do'!$C$5:$AP$50000,$H$3,TRUE),"")</f>
        <v>#N/A</v>
      </c>
      <c r="I5469" s="21" t="e">
        <f>IF(A5469&lt;&gt;"",VLOOKUP(B5469,'Ket qua do'!$C$5:$AP$50000,$I$3,TRUE)*$E$9/1000,"")</f>
        <v>#N/A</v>
      </c>
      <c r="J5469" s="21" t="e">
        <f>IF(A5469&lt;&gt;"",VLOOKUP(B5469,'Ket qua do'!$C$5:$AP$50000,$J$3,TRUE)*$E$9/1000,"")</f>
        <v>#N/A</v>
      </c>
      <c r="K5469" s="21" t="e">
        <f>IF(A5469&lt;&gt;"",VLOOKUP(B5469,'Ket qua do'!$C$5:$AP$50000,$K$3,TRUE)*$E$9/1000,"")</f>
        <v>#N/A</v>
      </c>
      <c r="L5469" s="21" t="e">
        <f>IF(A5469&lt;&gt;"",VLOOKUP(B5469,'Ket qua do'!$C$5:$AP$50000,$L$3,TRUE),"")</f>
        <v>#N/A</v>
      </c>
    </row>
    <row r="5470" spans="1:12" x14ac:dyDescent="0.25">
      <c r="A5470" t="e">
        <f t="shared" si="91"/>
        <v>#N/A</v>
      </c>
      <c r="B5470" s="1" t="e">
        <f>IF(A5470&lt;&gt;"",VLOOKUP(A5470,'Ket qua do'!$B$5:$CE$50000,2,TRUE),"")</f>
        <v>#N/A</v>
      </c>
      <c r="C5470" s="19" t="e">
        <f>IF(A5470&lt;&gt;"",VLOOKUP(B5470,'Ket qua do'!$C$5:$AP$50000,$C$3,TRUE)*SQRT(3)*$C$11,"")</f>
        <v>#N/A</v>
      </c>
      <c r="D5470" s="21" t="e">
        <f>IF(A5470&lt;&gt;"",VLOOKUP(B5470,'Ket qua do'!$C$5:$AP$50000,$D$3,TRUE),"")</f>
        <v>#N/A</v>
      </c>
      <c r="E5470" s="21" t="e">
        <f>IF(A5470&lt;&gt;"",VLOOKUP(B5470,'Ket qua do'!$C$5:$AP$50000,$E$3,TRUE)*$C$12,"")</f>
        <v>#N/A</v>
      </c>
      <c r="F5470" s="21" t="e">
        <f>IF(A5470&lt;&gt;"",VLOOKUP(B5470,'Ket qua do'!$C$5:$AP$50000,$F$3,TRUE),"")</f>
        <v>#N/A</v>
      </c>
      <c r="G5470" s="21" t="e">
        <f>IF(A5470&lt;&gt;"",VLOOKUP(B5470,'Ket qua do'!$C$5:$AP$50000,$G$3,TRUE),"")</f>
        <v>#N/A</v>
      </c>
      <c r="H5470" s="21" t="e">
        <f>IF(A5470&lt;&gt;"",VLOOKUP(B5470,'Ket qua do'!$C$5:$AP$50000,$H$3,TRUE),"")</f>
        <v>#N/A</v>
      </c>
      <c r="I5470" s="21" t="e">
        <f>IF(A5470&lt;&gt;"",VLOOKUP(B5470,'Ket qua do'!$C$5:$AP$50000,$I$3,TRUE)*$E$9/1000,"")</f>
        <v>#N/A</v>
      </c>
      <c r="J5470" s="21" t="e">
        <f>IF(A5470&lt;&gt;"",VLOOKUP(B5470,'Ket qua do'!$C$5:$AP$50000,$J$3,TRUE)*$E$9/1000,"")</f>
        <v>#N/A</v>
      </c>
      <c r="K5470" s="21" t="e">
        <f>IF(A5470&lt;&gt;"",VLOOKUP(B5470,'Ket qua do'!$C$5:$AP$50000,$K$3,TRUE)*$E$9/1000,"")</f>
        <v>#N/A</v>
      </c>
      <c r="L5470" s="21" t="e">
        <f>IF(A5470&lt;&gt;"",VLOOKUP(B5470,'Ket qua do'!$C$5:$AP$50000,$L$3,TRUE),"")</f>
        <v>#N/A</v>
      </c>
    </row>
    <row r="5471" spans="1:12" x14ac:dyDescent="0.25">
      <c r="A5471" t="e">
        <f t="shared" si="91"/>
        <v>#N/A</v>
      </c>
      <c r="B5471" s="1" t="e">
        <f>IF(A5471&lt;&gt;"",VLOOKUP(A5471,'Ket qua do'!$B$5:$CE$50000,2,TRUE),"")</f>
        <v>#N/A</v>
      </c>
      <c r="C5471" s="19" t="e">
        <f>IF(A5471&lt;&gt;"",VLOOKUP(B5471,'Ket qua do'!$C$5:$AP$50000,$C$3,TRUE)*SQRT(3)*$C$11,"")</f>
        <v>#N/A</v>
      </c>
      <c r="D5471" s="21" t="e">
        <f>IF(A5471&lt;&gt;"",VLOOKUP(B5471,'Ket qua do'!$C$5:$AP$50000,$D$3,TRUE),"")</f>
        <v>#N/A</v>
      </c>
      <c r="E5471" s="21" t="e">
        <f>IF(A5471&lt;&gt;"",VLOOKUP(B5471,'Ket qua do'!$C$5:$AP$50000,$E$3,TRUE)*$C$12,"")</f>
        <v>#N/A</v>
      </c>
      <c r="F5471" s="21" t="e">
        <f>IF(A5471&lt;&gt;"",VLOOKUP(B5471,'Ket qua do'!$C$5:$AP$50000,$F$3,TRUE),"")</f>
        <v>#N/A</v>
      </c>
      <c r="G5471" s="21" t="e">
        <f>IF(A5471&lt;&gt;"",VLOOKUP(B5471,'Ket qua do'!$C$5:$AP$50000,$G$3,TRUE),"")</f>
        <v>#N/A</v>
      </c>
      <c r="H5471" s="21" t="e">
        <f>IF(A5471&lt;&gt;"",VLOOKUP(B5471,'Ket qua do'!$C$5:$AP$50000,$H$3,TRUE),"")</f>
        <v>#N/A</v>
      </c>
      <c r="I5471" s="21" t="e">
        <f>IF(A5471&lt;&gt;"",VLOOKUP(B5471,'Ket qua do'!$C$5:$AP$50000,$I$3,TRUE)*$E$9/1000,"")</f>
        <v>#N/A</v>
      </c>
      <c r="J5471" s="21" t="e">
        <f>IF(A5471&lt;&gt;"",VLOOKUP(B5471,'Ket qua do'!$C$5:$AP$50000,$J$3,TRUE)*$E$9/1000,"")</f>
        <v>#N/A</v>
      </c>
      <c r="K5471" s="21" t="e">
        <f>IF(A5471&lt;&gt;"",VLOOKUP(B5471,'Ket qua do'!$C$5:$AP$50000,$K$3,TRUE)*$E$9/1000,"")</f>
        <v>#N/A</v>
      </c>
      <c r="L5471" s="21" t="e">
        <f>IF(A5471&lt;&gt;"",VLOOKUP(B5471,'Ket qua do'!$C$5:$AP$50000,$L$3,TRUE),"")</f>
        <v>#N/A</v>
      </c>
    </row>
    <row r="5472" spans="1:12" x14ac:dyDescent="0.25">
      <c r="A5472" t="e">
        <f t="shared" si="91"/>
        <v>#N/A</v>
      </c>
      <c r="B5472" s="1" t="e">
        <f>IF(A5472&lt;&gt;"",VLOOKUP(A5472,'Ket qua do'!$B$5:$CE$50000,2,TRUE),"")</f>
        <v>#N/A</v>
      </c>
      <c r="C5472" s="19" t="e">
        <f>IF(A5472&lt;&gt;"",VLOOKUP(B5472,'Ket qua do'!$C$5:$AP$50000,$C$3,TRUE)*SQRT(3)*$C$11,"")</f>
        <v>#N/A</v>
      </c>
      <c r="D5472" s="21" t="e">
        <f>IF(A5472&lt;&gt;"",VLOOKUP(B5472,'Ket qua do'!$C$5:$AP$50000,$D$3,TRUE),"")</f>
        <v>#N/A</v>
      </c>
      <c r="E5472" s="21" t="e">
        <f>IF(A5472&lt;&gt;"",VLOOKUP(B5472,'Ket qua do'!$C$5:$AP$50000,$E$3,TRUE)*$C$12,"")</f>
        <v>#N/A</v>
      </c>
      <c r="F5472" s="21" t="e">
        <f>IF(A5472&lt;&gt;"",VLOOKUP(B5472,'Ket qua do'!$C$5:$AP$50000,$F$3,TRUE),"")</f>
        <v>#N/A</v>
      </c>
      <c r="G5472" s="21" t="e">
        <f>IF(A5472&lt;&gt;"",VLOOKUP(B5472,'Ket qua do'!$C$5:$AP$50000,$G$3,TRUE),"")</f>
        <v>#N/A</v>
      </c>
      <c r="H5472" s="21" t="e">
        <f>IF(A5472&lt;&gt;"",VLOOKUP(B5472,'Ket qua do'!$C$5:$AP$50000,$H$3,TRUE),"")</f>
        <v>#N/A</v>
      </c>
      <c r="I5472" s="21" t="e">
        <f>IF(A5472&lt;&gt;"",VLOOKUP(B5472,'Ket qua do'!$C$5:$AP$50000,$I$3,TRUE)*$E$9/1000,"")</f>
        <v>#N/A</v>
      </c>
      <c r="J5472" s="21" t="e">
        <f>IF(A5472&lt;&gt;"",VLOOKUP(B5472,'Ket qua do'!$C$5:$AP$50000,$J$3,TRUE)*$E$9/1000,"")</f>
        <v>#N/A</v>
      </c>
      <c r="K5472" s="21" t="e">
        <f>IF(A5472&lt;&gt;"",VLOOKUP(B5472,'Ket qua do'!$C$5:$AP$50000,$K$3,TRUE)*$E$9/1000,"")</f>
        <v>#N/A</v>
      </c>
      <c r="L5472" s="21" t="e">
        <f>IF(A5472&lt;&gt;"",VLOOKUP(B5472,'Ket qua do'!$C$5:$AP$50000,$L$3,TRUE),"")</f>
        <v>#N/A</v>
      </c>
    </row>
    <row r="5473" spans="1:12" x14ac:dyDescent="0.25">
      <c r="A5473" t="e">
        <f t="shared" si="91"/>
        <v>#N/A</v>
      </c>
      <c r="B5473" s="1" t="e">
        <f>IF(A5473&lt;&gt;"",VLOOKUP(A5473,'Ket qua do'!$B$5:$CE$50000,2,TRUE),"")</f>
        <v>#N/A</v>
      </c>
      <c r="C5473" s="19" t="e">
        <f>IF(A5473&lt;&gt;"",VLOOKUP(B5473,'Ket qua do'!$C$5:$AP$50000,$C$3,TRUE)*SQRT(3)*$C$11,"")</f>
        <v>#N/A</v>
      </c>
      <c r="D5473" s="21" t="e">
        <f>IF(A5473&lt;&gt;"",VLOOKUP(B5473,'Ket qua do'!$C$5:$AP$50000,$D$3,TRUE),"")</f>
        <v>#N/A</v>
      </c>
      <c r="E5473" s="21" t="e">
        <f>IF(A5473&lt;&gt;"",VLOOKUP(B5473,'Ket qua do'!$C$5:$AP$50000,$E$3,TRUE)*$C$12,"")</f>
        <v>#N/A</v>
      </c>
      <c r="F5473" s="21" t="e">
        <f>IF(A5473&lt;&gt;"",VLOOKUP(B5473,'Ket qua do'!$C$5:$AP$50000,$F$3,TRUE),"")</f>
        <v>#N/A</v>
      </c>
      <c r="G5473" s="21" t="e">
        <f>IF(A5473&lt;&gt;"",VLOOKUP(B5473,'Ket qua do'!$C$5:$AP$50000,$G$3,TRUE),"")</f>
        <v>#N/A</v>
      </c>
      <c r="H5473" s="21" t="e">
        <f>IF(A5473&lt;&gt;"",VLOOKUP(B5473,'Ket qua do'!$C$5:$AP$50000,$H$3,TRUE),"")</f>
        <v>#N/A</v>
      </c>
      <c r="I5473" s="21" t="e">
        <f>IF(A5473&lt;&gt;"",VLOOKUP(B5473,'Ket qua do'!$C$5:$AP$50000,$I$3,TRUE)*$E$9/1000,"")</f>
        <v>#N/A</v>
      </c>
      <c r="J5473" s="21" t="e">
        <f>IF(A5473&lt;&gt;"",VLOOKUP(B5473,'Ket qua do'!$C$5:$AP$50000,$J$3,TRUE)*$E$9/1000,"")</f>
        <v>#N/A</v>
      </c>
      <c r="K5473" s="21" t="e">
        <f>IF(A5473&lt;&gt;"",VLOOKUP(B5473,'Ket qua do'!$C$5:$AP$50000,$K$3,TRUE)*$E$9/1000,"")</f>
        <v>#N/A</v>
      </c>
      <c r="L5473" s="21" t="e">
        <f>IF(A5473&lt;&gt;"",VLOOKUP(B5473,'Ket qua do'!$C$5:$AP$50000,$L$3,TRUE),"")</f>
        <v>#N/A</v>
      </c>
    </row>
    <row r="5474" spans="1:12" x14ac:dyDescent="0.25">
      <c r="A5474" t="e">
        <f t="shared" si="91"/>
        <v>#N/A</v>
      </c>
      <c r="B5474" s="1" t="e">
        <f>IF(A5474&lt;&gt;"",VLOOKUP(A5474,'Ket qua do'!$B$5:$CE$50000,2,TRUE),"")</f>
        <v>#N/A</v>
      </c>
      <c r="C5474" s="19" t="e">
        <f>IF(A5474&lt;&gt;"",VLOOKUP(B5474,'Ket qua do'!$C$5:$AP$50000,$C$3,TRUE)*SQRT(3)*$C$11,"")</f>
        <v>#N/A</v>
      </c>
      <c r="D5474" s="21" t="e">
        <f>IF(A5474&lt;&gt;"",VLOOKUP(B5474,'Ket qua do'!$C$5:$AP$50000,$D$3,TRUE),"")</f>
        <v>#N/A</v>
      </c>
      <c r="E5474" s="21" t="e">
        <f>IF(A5474&lt;&gt;"",VLOOKUP(B5474,'Ket qua do'!$C$5:$AP$50000,$E$3,TRUE)*$C$12,"")</f>
        <v>#N/A</v>
      </c>
      <c r="F5474" s="21" t="e">
        <f>IF(A5474&lt;&gt;"",VLOOKUP(B5474,'Ket qua do'!$C$5:$AP$50000,$F$3,TRUE),"")</f>
        <v>#N/A</v>
      </c>
      <c r="G5474" s="21" t="e">
        <f>IF(A5474&lt;&gt;"",VLOOKUP(B5474,'Ket qua do'!$C$5:$AP$50000,$G$3,TRUE),"")</f>
        <v>#N/A</v>
      </c>
      <c r="H5474" s="21" t="e">
        <f>IF(A5474&lt;&gt;"",VLOOKUP(B5474,'Ket qua do'!$C$5:$AP$50000,$H$3,TRUE),"")</f>
        <v>#N/A</v>
      </c>
      <c r="I5474" s="21" t="e">
        <f>IF(A5474&lt;&gt;"",VLOOKUP(B5474,'Ket qua do'!$C$5:$AP$50000,$I$3,TRUE)*$E$9/1000,"")</f>
        <v>#N/A</v>
      </c>
      <c r="J5474" s="21" t="e">
        <f>IF(A5474&lt;&gt;"",VLOOKUP(B5474,'Ket qua do'!$C$5:$AP$50000,$J$3,TRUE)*$E$9/1000,"")</f>
        <v>#N/A</v>
      </c>
      <c r="K5474" s="21" t="e">
        <f>IF(A5474&lt;&gt;"",VLOOKUP(B5474,'Ket qua do'!$C$5:$AP$50000,$K$3,TRUE)*$E$9/1000,"")</f>
        <v>#N/A</v>
      </c>
      <c r="L5474" s="21" t="e">
        <f>IF(A5474&lt;&gt;"",VLOOKUP(B5474,'Ket qua do'!$C$5:$AP$50000,$L$3,TRUE),"")</f>
        <v>#N/A</v>
      </c>
    </row>
    <row r="5475" spans="1:12" x14ac:dyDescent="0.25">
      <c r="A5475" t="e">
        <f t="shared" si="91"/>
        <v>#N/A</v>
      </c>
      <c r="B5475" s="1" t="e">
        <f>IF(A5475&lt;&gt;"",VLOOKUP(A5475,'Ket qua do'!$B$5:$CE$50000,2,TRUE),"")</f>
        <v>#N/A</v>
      </c>
      <c r="C5475" s="19" t="e">
        <f>IF(A5475&lt;&gt;"",VLOOKUP(B5475,'Ket qua do'!$C$5:$AP$50000,$C$3,TRUE)*SQRT(3)*$C$11,"")</f>
        <v>#N/A</v>
      </c>
      <c r="D5475" s="21" t="e">
        <f>IF(A5475&lt;&gt;"",VLOOKUP(B5475,'Ket qua do'!$C$5:$AP$50000,$D$3,TRUE),"")</f>
        <v>#N/A</v>
      </c>
      <c r="E5475" s="21" t="e">
        <f>IF(A5475&lt;&gt;"",VLOOKUP(B5475,'Ket qua do'!$C$5:$AP$50000,$E$3,TRUE)*$C$12,"")</f>
        <v>#N/A</v>
      </c>
      <c r="F5475" s="21" t="e">
        <f>IF(A5475&lt;&gt;"",VLOOKUP(B5475,'Ket qua do'!$C$5:$AP$50000,$F$3,TRUE),"")</f>
        <v>#N/A</v>
      </c>
      <c r="G5475" s="21" t="e">
        <f>IF(A5475&lt;&gt;"",VLOOKUP(B5475,'Ket qua do'!$C$5:$AP$50000,$G$3,TRUE),"")</f>
        <v>#N/A</v>
      </c>
      <c r="H5475" s="21" t="e">
        <f>IF(A5475&lt;&gt;"",VLOOKUP(B5475,'Ket qua do'!$C$5:$AP$50000,$H$3,TRUE),"")</f>
        <v>#N/A</v>
      </c>
      <c r="I5475" s="21" t="e">
        <f>IF(A5475&lt;&gt;"",VLOOKUP(B5475,'Ket qua do'!$C$5:$AP$50000,$I$3,TRUE)*$E$9/1000,"")</f>
        <v>#N/A</v>
      </c>
      <c r="J5475" s="21" t="e">
        <f>IF(A5475&lt;&gt;"",VLOOKUP(B5475,'Ket qua do'!$C$5:$AP$50000,$J$3,TRUE)*$E$9/1000,"")</f>
        <v>#N/A</v>
      </c>
      <c r="K5475" s="21" t="e">
        <f>IF(A5475&lt;&gt;"",VLOOKUP(B5475,'Ket qua do'!$C$5:$AP$50000,$K$3,TRUE)*$E$9/1000,"")</f>
        <v>#N/A</v>
      </c>
      <c r="L5475" s="21" t="e">
        <f>IF(A5475&lt;&gt;"",VLOOKUP(B5475,'Ket qua do'!$C$5:$AP$50000,$L$3,TRUE),"")</f>
        <v>#N/A</v>
      </c>
    </row>
    <row r="5476" spans="1:12" x14ac:dyDescent="0.25">
      <c r="A5476" t="e">
        <f t="shared" si="91"/>
        <v>#N/A</v>
      </c>
      <c r="B5476" s="1" t="e">
        <f>IF(A5476&lt;&gt;"",VLOOKUP(A5476,'Ket qua do'!$B$5:$CE$50000,2,TRUE),"")</f>
        <v>#N/A</v>
      </c>
      <c r="C5476" s="19" t="e">
        <f>IF(A5476&lt;&gt;"",VLOOKUP(B5476,'Ket qua do'!$C$5:$AP$50000,$C$3,TRUE)*SQRT(3)*$C$11,"")</f>
        <v>#N/A</v>
      </c>
      <c r="D5476" s="21" t="e">
        <f>IF(A5476&lt;&gt;"",VLOOKUP(B5476,'Ket qua do'!$C$5:$AP$50000,$D$3,TRUE),"")</f>
        <v>#N/A</v>
      </c>
      <c r="E5476" s="21" t="e">
        <f>IF(A5476&lt;&gt;"",VLOOKUP(B5476,'Ket qua do'!$C$5:$AP$50000,$E$3,TRUE)*$C$12,"")</f>
        <v>#N/A</v>
      </c>
      <c r="F5476" s="21" t="e">
        <f>IF(A5476&lt;&gt;"",VLOOKUP(B5476,'Ket qua do'!$C$5:$AP$50000,$F$3,TRUE),"")</f>
        <v>#N/A</v>
      </c>
      <c r="G5476" s="21" t="e">
        <f>IF(A5476&lt;&gt;"",VLOOKUP(B5476,'Ket qua do'!$C$5:$AP$50000,$G$3,TRUE),"")</f>
        <v>#N/A</v>
      </c>
      <c r="H5476" s="21" t="e">
        <f>IF(A5476&lt;&gt;"",VLOOKUP(B5476,'Ket qua do'!$C$5:$AP$50000,$H$3,TRUE),"")</f>
        <v>#N/A</v>
      </c>
      <c r="I5476" s="21" t="e">
        <f>IF(A5476&lt;&gt;"",VLOOKUP(B5476,'Ket qua do'!$C$5:$AP$50000,$I$3,TRUE)*$E$9/1000,"")</f>
        <v>#N/A</v>
      </c>
      <c r="J5476" s="21" t="e">
        <f>IF(A5476&lt;&gt;"",VLOOKUP(B5476,'Ket qua do'!$C$5:$AP$50000,$J$3,TRUE)*$E$9/1000,"")</f>
        <v>#N/A</v>
      </c>
      <c r="K5476" s="21" t="e">
        <f>IF(A5476&lt;&gt;"",VLOOKUP(B5476,'Ket qua do'!$C$5:$AP$50000,$K$3,TRUE)*$E$9/1000,"")</f>
        <v>#N/A</v>
      </c>
      <c r="L5476" s="21" t="e">
        <f>IF(A5476&lt;&gt;"",VLOOKUP(B5476,'Ket qua do'!$C$5:$AP$50000,$L$3,TRUE),"")</f>
        <v>#N/A</v>
      </c>
    </row>
    <row r="5477" spans="1:12" x14ac:dyDescent="0.25">
      <c r="A5477" t="e">
        <f t="shared" si="91"/>
        <v>#N/A</v>
      </c>
      <c r="B5477" s="1" t="e">
        <f>IF(A5477&lt;&gt;"",VLOOKUP(A5477,'Ket qua do'!$B$5:$CE$50000,2,TRUE),"")</f>
        <v>#N/A</v>
      </c>
      <c r="C5477" s="19" t="e">
        <f>IF(A5477&lt;&gt;"",VLOOKUP(B5477,'Ket qua do'!$C$5:$AP$50000,$C$3,TRUE)*SQRT(3)*$C$11,"")</f>
        <v>#N/A</v>
      </c>
      <c r="D5477" s="21" t="e">
        <f>IF(A5477&lt;&gt;"",VLOOKUP(B5477,'Ket qua do'!$C$5:$AP$50000,$D$3,TRUE),"")</f>
        <v>#N/A</v>
      </c>
      <c r="E5477" s="21" t="e">
        <f>IF(A5477&lt;&gt;"",VLOOKUP(B5477,'Ket qua do'!$C$5:$AP$50000,$E$3,TRUE)*$C$12,"")</f>
        <v>#N/A</v>
      </c>
      <c r="F5477" s="21" t="e">
        <f>IF(A5477&lt;&gt;"",VLOOKUP(B5477,'Ket qua do'!$C$5:$AP$50000,$F$3,TRUE),"")</f>
        <v>#N/A</v>
      </c>
      <c r="G5477" s="21" t="e">
        <f>IF(A5477&lt;&gt;"",VLOOKUP(B5477,'Ket qua do'!$C$5:$AP$50000,$G$3,TRUE),"")</f>
        <v>#N/A</v>
      </c>
      <c r="H5477" s="21" t="e">
        <f>IF(A5477&lt;&gt;"",VLOOKUP(B5477,'Ket qua do'!$C$5:$AP$50000,$H$3,TRUE),"")</f>
        <v>#N/A</v>
      </c>
      <c r="I5477" s="21" t="e">
        <f>IF(A5477&lt;&gt;"",VLOOKUP(B5477,'Ket qua do'!$C$5:$AP$50000,$I$3,TRUE)*$E$9/1000,"")</f>
        <v>#N/A</v>
      </c>
      <c r="J5477" s="21" t="e">
        <f>IF(A5477&lt;&gt;"",VLOOKUP(B5477,'Ket qua do'!$C$5:$AP$50000,$J$3,TRUE)*$E$9/1000,"")</f>
        <v>#N/A</v>
      </c>
      <c r="K5477" s="21" t="e">
        <f>IF(A5477&lt;&gt;"",VLOOKUP(B5477,'Ket qua do'!$C$5:$AP$50000,$K$3,TRUE)*$E$9/1000,"")</f>
        <v>#N/A</v>
      </c>
      <c r="L5477" s="21" t="e">
        <f>IF(A5477&lt;&gt;"",VLOOKUP(B5477,'Ket qua do'!$C$5:$AP$50000,$L$3,TRUE),"")</f>
        <v>#N/A</v>
      </c>
    </row>
    <row r="5478" spans="1:12" x14ac:dyDescent="0.25">
      <c r="A5478" t="e">
        <f t="shared" si="91"/>
        <v>#N/A</v>
      </c>
      <c r="B5478" s="1" t="e">
        <f>IF(A5478&lt;&gt;"",VLOOKUP(A5478,'Ket qua do'!$B$5:$CE$50000,2,TRUE),"")</f>
        <v>#N/A</v>
      </c>
      <c r="C5478" s="19" t="e">
        <f>IF(A5478&lt;&gt;"",VLOOKUP(B5478,'Ket qua do'!$C$5:$AP$50000,$C$3,TRUE)*SQRT(3)*$C$11,"")</f>
        <v>#N/A</v>
      </c>
      <c r="D5478" s="21" t="e">
        <f>IF(A5478&lt;&gt;"",VLOOKUP(B5478,'Ket qua do'!$C$5:$AP$50000,$D$3,TRUE),"")</f>
        <v>#N/A</v>
      </c>
      <c r="E5478" s="21" t="e">
        <f>IF(A5478&lt;&gt;"",VLOOKUP(B5478,'Ket qua do'!$C$5:$AP$50000,$E$3,TRUE)*$C$12,"")</f>
        <v>#N/A</v>
      </c>
      <c r="F5478" s="21" t="e">
        <f>IF(A5478&lt;&gt;"",VLOOKUP(B5478,'Ket qua do'!$C$5:$AP$50000,$F$3,TRUE),"")</f>
        <v>#N/A</v>
      </c>
      <c r="G5478" s="21" t="e">
        <f>IF(A5478&lt;&gt;"",VLOOKUP(B5478,'Ket qua do'!$C$5:$AP$50000,$G$3,TRUE),"")</f>
        <v>#N/A</v>
      </c>
      <c r="H5478" s="21" t="e">
        <f>IF(A5478&lt;&gt;"",VLOOKUP(B5478,'Ket qua do'!$C$5:$AP$50000,$H$3,TRUE),"")</f>
        <v>#N/A</v>
      </c>
      <c r="I5478" s="21" t="e">
        <f>IF(A5478&lt;&gt;"",VLOOKUP(B5478,'Ket qua do'!$C$5:$AP$50000,$I$3,TRUE)*$E$9/1000,"")</f>
        <v>#N/A</v>
      </c>
      <c r="J5478" s="21" t="e">
        <f>IF(A5478&lt;&gt;"",VLOOKUP(B5478,'Ket qua do'!$C$5:$AP$50000,$J$3,TRUE)*$E$9/1000,"")</f>
        <v>#N/A</v>
      </c>
      <c r="K5478" s="21" t="e">
        <f>IF(A5478&lt;&gt;"",VLOOKUP(B5478,'Ket qua do'!$C$5:$AP$50000,$K$3,TRUE)*$E$9/1000,"")</f>
        <v>#N/A</v>
      </c>
      <c r="L5478" s="21" t="e">
        <f>IF(A5478&lt;&gt;"",VLOOKUP(B5478,'Ket qua do'!$C$5:$AP$50000,$L$3,TRUE),"")</f>
        <v>#N/A</v>
      </c>
    </row>
    <row r="5479" spans="1:12" x14ac:dyDescent="0.25">
      <c r="A5479" t="e">
        <f t="shared" si="91"/>
        <v>#N/A</v>
      </c>
      <c r="B5479" s="1" t="e">
        <f>IF(A5479&lt;&gt;"",VLOOKUP(A5479,'Ket qua do'!$B$5:$CE$50000,2,TRUE),"")</f>
        <v>#N/A</v>
      </c>
      <c r="C5479" s="19" t="e">
        <f>IF(A5479&lt;&gt;"",VLOOKUP(B5479,'Ket qua do'!$C$5:$AP$50000,$C$3,TRUE)*SQRT(3)*$C$11,"")</f>
        <v>#N/A</v>
      </c>
      <c r="D5479" s="21" t="e">
        <f>IF(A5479&lt;&gt;"",VLOOKUP(B5479,'Ket qua do'!$C$5:$AP$50000,$D$3,TRUE),"")</f>
        <v>#N/A</v>
      </c>
      <c r="E5479" s="21" t="e">
        <f>IF(A5479&lt;&gt;"",VLOOKUP(B5479,'Ket qua do'!$C$5:$AP$50000,$E$3,TRUE)*$C$12,"")</f>
        <v>#N/A</v>
      </c>
      <c r="F5479" s="21" t="e">
        <f>IF(A5479&lt;&gt;"",VLOOKUP(B5479,'Ket qua do'!$C$5:$AP$50000,$F$3,TRUE),"")</f>
        <v>#N/A</v>
      </c>
      <c r="G5479" s="21" t="e">
        <f>IF(A5479&lt;&gt;"",VLOOKUP(B5479,'Ket qua do'!$C$5:$AP$50000,$G$3,TRUE),"")</f>
        <v>#N/A</v>
      </c>
      <c r="H5479" s="21" t="e">
        <f>IF(A5479&lt;&gt;"",VLOOKUP(B5479,'Ket qua do'!$C$5:$AP$50000,$H$3,TRUE),"")</f>
        <v>#N/A</v>
      </c>
      <c r="I5479" s="21" t="e">
        <f>IF(A5479&lt;&gt;"",VLOOKUP(B5479,'Ket qua do'!$C$5:$AP$50000,$I$3,TRUE)*$E$9/1000,"")</f>
        <v>#N/A</v>
      </c>
      <c r="J5479" s="21" t="e">
        <f>IF(A5479&lt;&gt;"",VLOOKUP(B5479,'Ket qua do'!$C$5:$AP$50000,$J$3,TRUE)*$E$9/1000,"")</f>
        <v>#N/A</v>
      </c>
      <c r="K5479" s="21" t="e">
        <f>IF(A5479&lt;&gt;"",VLOOKUP(B5479,'Ket qua do'!$C$5:$AP$50000,$K$3,TRUE)*$E$9/1000,"")</f>
        <v>#N/A</v>
      </c>
      <c r="L5479" s="21" t="e">
        <f>IF(A5479&lt;&gt;"",VLOOKUP(B5479,'Ket qua do'!$C$5:$AP$50000,$L$3,TRUE),"")</f>
        <v>#N/A</v>
      </c>
    </row>
    <row r="5480" spans="1:12" x14ac:dyDescent="0.25">
      <c r="A5480" t="e">
        <f t="shared" si="91"/>
        <v>#N/A</v>
      </c>
      <c r="B5480" s="1" t="e">
        <f>IF(A5480&lt;&gt;"",VLOOKUP(A5480,'Ket qua do'!$B$5:$CE$50000,2,TRUE),"")</f>
        <v>#N/A</v>
      </c>
      <c r="C5480" s="19" t="e">
        <f>IF(A5480&lt;&gt;"",VLOOKUP(B5480,'Ket qua do'!$C$5:$AP$50000,$C$3,TRUE)*SQRT(3)*$C$11,"")</f>
        <v>#N/A</v>
      </c>
      <c r="D5480" s="21" t="e">
        <f>IF(A5480&lt;&gt;"",VLOOKUP(B5480,'Ket qua do'!$C$5:$AP$50000,$D$3,TRUE),"")</f>
        <v>#N/A</v>
      </c>
      <c r="E5480" s="21" t="e">
        <f>IF(A5480&lt;&gt;"",VLOOKUP(B5480,'Ket qua do'!$C$5:$AP$50000,$E$3,TRUE)*$C$12,"")</f>
        <v>#N/A</v>
      </c>
      <c r="F5480" s="21" t="e">
        <f>IF(A5480&lt;&gt;"",VLOOKUP(B5480,'Ket qua do'!$C$5:$AP$50000,$F$3,TRUE),"")</f>
        <v>#N/A</v>
      </c>
      <c r="G5480" s="21" t="e">
        <f>IF(A5480&lt;&gt;"",VLOOKUP(B5480,'Ket qua do'!$C$5:$AP$50000,$G$3,TRUE),"")</f>
        <v>#N/A</v>
      </c>
      <c r="H5480" s="21" t="e">
        <f>IF(A5480&lt;&gt;"",VLOOKUP(B5480,'Ket qua do'!$C$5:$AP$50000,$H$3,TRUE),"")</f>
        <v>#N/A</v>
      </c>
      <c r="I5480" s="21" t="e">
        <f>IF(A5480&lt;&gt;"",VLOOKUP(B5480,'Ket qua do'!$C$5:$AP$50000,$I$3,TRUE)*$E$9/1000,"")</f>
        <v>#N/A</v>
      </c>
      <c r="J5480" s="21" t="e">
        <f>IF(A5480&lt;&gt;"",VLOOKUP(B5480,'Ket qua do'!$C$5:$AP$50000,$J$3,TRUE)*$E$9/1000,"")</f>
        <v>#N/A</v>
      </c>
      <c r="K5480" s="21" t="e">
        <f>IF(A5480&lt;&gt;"",VLOOKUP(B5480,'Ket qua do'!$C$5:$AP$50000,$K$3,TRUE)*$E$9/1000,"")</f>
        <v>#N/A</v>
      </c>
      <c r="L5480" s="21" t="e">
        <f>IF(A5480&lt;&gt;"",VLOOKUP(B5480,'Ket qua do'!$C$5:$AP$50000,$L$3,TRUE),"")</f>
        <v>#N/A</v>
      </c>
    </row>
    <row r="5481" spans="1:12" x14ac:dyDescent="0.25">
      <c r="A5481" t="e">
        <f t="shared" si="91"/>
        <v>#N/A</v>
      </c>
      <c r="B5481" s="1" t="e">
        <f>IF(A5481&lt;&gt;"",VLOOKUP(A5481,'Ket qua do'!$B$5:$CE$50000,2,TRUE),"")</f>
        <v>#N/A</v>
      </c>
      <c r="C5481" s="19" t="e">
        <f>IF(A5481&lt;&gt;"",VLOOKUP(B5481,'Ket qua do'!$C$5:$AP$50000,$C$3,TRUE)*SQRT(3)*$C$11,"")</f>
        <v>#N/A</v>
      </c>
      <c r="D5481" s="21" t="e">
        <f>IF(A5481&lt;&gt;"",VLOOKUP(B5481,'Ket qua do'!$C$5:$AP$50000,$D$3,TRUE),"")</f>
        <v>#N/A</v>
      </c>
      <c r="E5481" s="21" t="e">
        <f>IF(A5481&lt;&gt;"",VLOOKUP(B5481,'Ket qua do'!$C$5:$AP$50000,$E$3,TRUE)*$C$12,"")</f>
        <v>#N/A</v>
      </c>
      <c r="F5481" s="21" t="e">
        <f>IF(A5481&lt;&gt;"",VLOOKUP(B5481,'Ket qua do'!$C$5:$AP$50000,$F$3,TRUE),"")</f>
        <v>#N/A</v>
      </c>
      <c r="G5481" s="21" t="e">
        <f>IF(A5481&lt;&gt;"",VLOOKUP(B5481,'Ket qua do'!$C$5:$AP$50000,$G$3,TRUE),"")</f>
        <v>#N/A</v>
      </c>
      <c r="H5481" s="21" t="e">
        <f>IF(A5481&lt;&gt;"",VLOOKUP(B5481,'Ket qua do'!$C$5:$AP$50000,$H$3,TRUE),"")</f>
        <v>#N/A</v>
      </c>
      <c r="I5481" s="21" t="e">
        <f>IF(A5481&lt;&gt;"",VLOOKUP(B5481,'Ket qua do'!$C$5:$AP$50000,$I$3,TRUE)*$E$9/1000,"")</f>
        <v>#N/A</v>
      </c>
      <c r="J5481" s="21" t="e">
        <f>IF(A5481&lt;&gt;"",VLOOKUP(B5481,'Ket qua do'!$C$5:$AP$50000,$J$3,TRUE)*$E$9/1000,"")</f>
        <v>#N/A</v>
      </c>
      <c r="K5481" s="21" t="e">
        <f>IF(A5481&lt;&gt;"",VLOOKUP(B5481,'Ket qua do'!$C$5:$AP$50000,$K$3,TRUE)*$E$9/1000,"")</f>
        <v>#N/A</v>
      </c>
      <c r="L5481" s="21" t="e">
        <f>IF(A5481&lt;&gt;"",VLOOKUP(B5481,'Ket qua do'!$C$5:$AP$50000,$L$3,TRUE),"")</f>
        <v>#N/A</v>
      </c>
    </row>
    <row r="5482" spans="1:12" x14ac:dyDescent="0.25">
      <c r="A5482" t="e">
        <f t="shared" si="91"/>
        <v>#N/A</v>
      </c>
      <c r="B5482" s="1" t="e">
        <f>IF(A5482&lt;&gt;"",VLOOKUP(A5482,'Ket qua do'!$B$5:$CE$50000,2,TRUE),"")</f>
        <v>#N/A</v>
      </c>
      <c r="C5482" s="19" t="e">
        <f>IF(A5482&lt;&gt;"",VLOOKUP(B5482,'Ket qua do'!$C$5:$AP$50000,$C$3,TRUE)*SQRT(3)*$C$11,"")</f>
        <v>#N/A</v>
      </c>
      <c r="D5482" s="21" t="e">
        <f>IF(A5482&lt;&gt;"",VLOOKUP(B5482,'Ket qua do'!$C$5:$AP$50000,$D$3,TRUE),"")</f>
        <v>#N/A</v>
      </c>
      <c r="E5482" s="21" t="e">
        <f>IF(A5482&lt;&gt;"",VLOOKUP(B5482,'Ket qua do'!$C$5:$AP$50000,$E$3,TRUE)*$C$12,"")</f>
        <v>#N/A</v>
      </c>
      <c r="F5482" s="21" t="e">
        <f>IF(A5482&lt;&gt;"",VLOOKUP(B5482,'Ket qua do'!$C$5:$AP$50000,$F$3,TRUE),"")</f>
        <v>#N/A</v>
      </c>
      <c r="G5482" s="21" t="e">
        <f>IF(A5482&lt;&gt;"",VLOOKUP(B5482,'Ket qua do'!$C$5:$AP$50000,$G$3,TRUE),"")</f>
        <v>#N/A</v>
      </c>
      <c r="H5482" s="21" t="e">
        <f>IF(A5482&lt;&gt;"",VLOOKUP(B5482,'Ket qua do'!$C$5:$AP$50000,$H$3,TRUE),"")</f>
        <v>#N/A</v>
      </c>
      <c r="I5482" s="21" t="e">
        <f>IF(A5482&lt;&gt;"",VLOOKUP(B5482,'Ket qua do'!$C$5:$AP$50000,$I$3,TRUE)*$E$9/1000,"")</f>
        <v>#N/A</v>
      </c>
      <c r="J5482" s="21" t="e">
        <f>IF(A5482&lt;&gt;"",VLOOKUP(B5482,'Ket qua do'!$C$5:$AP$50000,$J$3,TRUE)*$E$9/1000,"")</f>
        <v>#N/A</v>
      </c>
      <c r="K5482" s="21" t="e">
        <f>IF(A5482&lt;&gt;"",VLOOKUP(B5482,'Ket qua do'!$C$5:$AP$50000,$K$3,TRUE)*$E$9/1000,"")</f>
        <v>#N/A</v>
      </c>
      <c r="L5482" s="21" t="e">
        <f>IF(A5482&lt;&gt;"",VLOOKUP(B5482,'Ket qua do'!$C$5:$AP$50000,$L$3,TRUE),"")</f>
        <v>#N/A</v>
      </c>
    </row>
    <row r="5483" spans="1:12" x14ac:dyDescent="0.25">
      <c r="A5483" t="e">
        <f t="shared" si="91"/>
        <v>#N/A</v>
      </c>
      <c r="B5483" s="1" t="e">
        <f>IF(A5483&lt;&gt;"",VLOOKUP(A5483,'Ket qua do'!$B$5:$CE$50000,2,TRUE),"")</f>
        <v>#N/A</v>
      </c>
      <c r="C5483" s="19" t="e">
        <f>IF(A5483&lt;&gt;"",VLOOKUP(B5483,'Ket qua do'!$C$5:$AP$50000,$C$3,TRUE)*SQRT(3)*$C$11,"")</f>
        <v>#N/A</v>
      </c>
      <c r="D5483" s="21" t="e">
        <f>IF(A5483&lt;&gt;"",VLOOKUP(B5483,'Ket qua do'!$C$5:$AP$50000,$D$3,TRUE),"")</f>
        <v>#N/A</v>
      </c>
      <c r="E5483" s="21" t="e">
        <f>IF(A5483&lt;&gt;"",VLOOKUP(B5483,'Ket qua do'!$C$5:$AP$50000,$E$3,TRUE)*$C$12,"")</f>
        <v>#N/A</v>
      </c>
      <c r="F5483" s="21" t="e">
        <f>IF(A5483&lt;&gt;"",VLOOKUP(B5483,'Ket qua do'!$C$5:$AP$50000,$F$3,TRUE),"")</f>
        <v>#N/A</v>
      </c>
      <c r="G5483" s="21" t="e">
        <f>IF(A5483&lt;&gt;"",VLOOKUP(B5483,'Ket qua do'!$C$5:$AP$50000,$G$3,TRUE),"")</f>
        <v>#N/A</v>
      </c>
      <c r="H5483" s="21" t="e">
        <f>IF(A5483&lt;&gt;"",VLOOKUP(B5483,'Ket qua do'!$C$5:$AP$50000,$H$3,TRUE),"")</f>
        <v>#N/A</v>
      </c>
      <c r="I5483" s="21" t="e">
        <f>IF(A5483&lt;&gt;"",VLOOKUP(B5483,'Ket qua do'!$C$5:$AP$50000,$I$3,TRUE)*$E$9/1000,"")</f>
        <v>#N/A</v>
      </c>
      <c r="J5483" s="21" t="e">
        <f>IF(A5483&lt;&gt;"",VLOOKUP(B5483,'Ket qua do'!$C$5:$AP$50000,$J$3,TRUE)*$E$9/1000,"")</f>
        <v>#N/A</v>
      </c>
      <c r="K5483" s="21" t="e">
        <f>IF(A5483&lt;&gt;"",VLOOKUP(B5483,'Ket qua do'!$C$5:$AP$50000,$K$3,TRUE)*$E$9/1000,"")</f>
        <v>#N/A</v>
      </c>
      <c r="L5483" s="21" t="e">
        <f>IF(A5483&lt;&gt;"",VLOOKUP(B5483,'Ket qua do'!$C$5:$AP$50000,$L$3,TRUE),"")</f>
        <v>#N/A</v>
      </c>
    </row>
    <row r="5484" spans="1:12" x14ac:dyDescent="0.25">
      <c r="A5484" t="e">
        <f t="shared" si="91"/>
        <v>#N/A</v>
      </c>
      <c r="B5484" s="1" t="e">
        <f>IF(A5484&lt;&gt;"",VLOOKUP(A5484,'Ket qua do'!$B$5:$CE$50000,2,TRUE),"")</f>
        <v>#N/A</v>
      </c>
      <c r="C5484" s="19" t="e">
        <f>IF(A5484&lt;&gt;"",VLOOKUP(B5484,'Ket qua do'!$C$5:$AP$50000,$C$3,TRUE)*SQRT(3)*$C$11,"")</f>
        <v>#N/A</v>
      </c>
      <c r="D5484" s="21" t="e">
        <f>IF(A5484&lt;&gt;"",VLOOKUP(B5484,'Ket qua do'!$C$5:$AP$50000,$D$3,TRUE),"")</f>
        <v>#N/A</v>
      </c>
      <c r="E5484" s="21" t="e">
        <f>IF(A5484&lt;&gt;"",VLOOKUP(B5484,'Ket qua do'!$C$5:$AP$50000,$E$3,TRUE)*$C$12,"")</f>
        <v>#N/A</v>
      </c>
      <c r="F5484" s="21" t="e">
        <f>IF(A5484&lt;&gt;"",VLOOKUP(B5484,'Ket qua do'!$C$5:$AP$50000,$F$3,TRUE),"")</f>
        <v>#N/A</v>
      </c>
      <c r="G5484" s="21" t="e">
        <f>IF(A5484&lt;&gt;"",VLOOKUP(B5484,'Ket qua do'!$C$5:$AP$50000,$G$3,TRUE),"")</f>
        <v>#N/A</v>
      </c>
      <c r="H5484" s="21" t="e">
        <f>IF(A5484&lt;&gt;"",VLOOKUP(B5484,'Ket qua do'!$C$5:$AP$50000,$H$3,TRUE),"")</f>
        <v>#N/A</v>
      </c>
      <c r="I5484" s="21" t="e">
        <f>IF(A5484&lt;&gt;"",VLOOKUP(B5484,'Ket qua do'!$C$5:$AP$50000,$I$3,TRUE)*$E$9/1000,"")</f>
        <v>#N/A</v>
      </c>
      <c r="J5484" s="21" t="e">
        <f>IF(A5484&lt;&gt;"",VLOOKUP(B5484,'Ket qua do'!$C$5:$AP$50000,$J$3,TRUE)*$E$9/1000,"")</f>
        <v>#N/A</v>
      </c>
      <c r="K5484" s="21" t="e">
        <f>IF(A5484&lt;&gt;"",VLOOKUP(B5484,'Ket qua do'!$C$5:$AP$50000,$K$3,TRUE)*$E$9/1000,"")</f>
        <v>#N/A</v>
      </c>
      <c r="L5484" s="21" t="e">
        <f>IF(A5484&lt;&gt;"",VLOOKUP(B5484,'Ket qua do'!$C$5:$AP$50000,$L$3,TRUE),"")</f>
        <v>#N/A</v>
      </c>
    </row>
    <row r="5485" spans="1:12" x14ac:dyDescent="0.25">
      <c r="A5485" t="e">
        <f t="shared" si="91"/>
        <v>#N/A</v>
      </c>
      <c r="B5485" s="1" t="e">
        <f>IF(A5485&lt;&gt;"",VLOOKUP(A5485,'Ket qua do'!$B$5:$CE$50000,2,TRUE),"")</f>
        <v>#N/A</v>
      </c>
      <c r="C5485" s="19" t="e">
        <f>IF(A5485&lt;&gt;"",VLOOKUP(B5485,'Ket qua do'!$C$5:$AP$50000,$C$3,TRUE)*SQRT(3)*$C$11,"")</f>
        <v>#N/A</v>
      </c>
      <c r="D5485" s="21" t="e">
        <f>IF(A5485&lt;&gt;"",VLOOKUP(B5485,'Ket qua do'!$C$5:$AP$50000,$D$3,TRUE),"")</f>
        <v>#N/A</v>
      </c>
      <c r="E5485" s="21" t="e">
        <f>IF(A5485&lt;&gt;"",VLOOKUP(B5485,'Ket qua do'!$C$5:$AP$50000,$E$3,TRUE)*$C$12,"")</f>
        <v>#N/A</v>
      </c>
      <c r="F5485" s="21" t="e">
        <f>IF(A5485&lt;&gt;"",VLOOKUP(B5485,'Ket qua do'!$C$5:$AP$50000,$F$3,TRUE),"")</f>
        <v>#N/A</v>
      </c>
      <c r="G5485" s="21" t="e">
        <f>IF(A5485&lt;&gt;"",VLOOKUP(B5485,'Ket qua do'!$C$5:$AP$50000,$G$3,TRUE),"")</f>
        <v>#N/A</v>
      </c>
      <c r="H5485" s="21" t="e">
        <f>IF(A5485&lt;&gt;"",VLOOKUP(B5485,'Ket qua do'!$C$5:$AP$50000,$H$3,TRUE),"")</f>
        <v>#N/A</v>
      </c>
      <c r="I5485" s="21" t="e">
        <f>IF(A5485&lt;&gt;"",VLOOKUP(B5485,'Ket qua do'!$C$5:$AP$50000,$I$3,TRUE)*$E$9/1000,"")</f>
        <v>#N/A</v>
      </c>
      <c r="J5485" s="21" t="e">
        <f>IF(A5485&lt;&gt;"",VLOOKUP(B5485,'Ket qua do'!$C$5:$AP$50000,$J$3,TRUE)*$E$9/1000,"")</f>
        <v>#N/A</v>
      </c>
      <c r="K5485" s="21" t="e">
        <f>IF(A5485&lt;&gt;"",VLOOKUP(B5485,'Ket qua do'!$C$5:$AP$50000,$K$3,TRUE)*$E$9/1000,"")</f>
        <v>#N/A</v>
      </c>
      <c r="L5485" s="21" t="e">
        <f>IF(A5485&lt;&gt;"",VLOOKUP(B5485,'Ket qua do'!$C$5:$AP$50000,$L$3,TRUE),"")</f>
        <v>#N/A</v>
      </c>
    </row>
    <row r="5486" spans="1:12" x14ac:dyDescent="0.25">
      <c r="A5486" t="e">
        <f t="shared" si="91"/>
        <v>#N/A</v>
      </c>
      <c r="B5486" s="1" t="e">
        <f>IF(A5486&lt;&gt;"",VLOOKUP(A5486,'Ket qua do'!$B$5:$CE$50000,2,TRUE),"")</f>
        <v>#N/A</v>
      </c>
      <c r="C5486" s="19" t="e">
        <f>IF(A5486&lt;&gt;"",VLOOKUP(B5486,'Ket qua do'!$C$5:$AP$50000,$C$3,TRUE)*SQRT(3)*$C$11,"")</f>
        <v>#N/A</v>
      </c>
      <c r="D5486" s="21" t="e">
        <f>IF(A5486&lt;&gt;"",VLOOKUP(B5486,'Ket qua do'!$C$5:$AP$50000,$D$3,TRUE),"")</f>
        <v>#N/A</v>
      </c>
      <c r="E5486" s="21" t="e">
        <f>IF(A5486&lt;&gt;"",VLOOKUP(B5486,'Ket qua do'!$C$5:$AP$50000,$E$3,TRUE)*$C$12,"")</f>
        <v>#N/A</v>
      </c>
      <c r="F5486" s="21" t="e">
        <f>IF(A5486&lt;&gt;"",VLOOKUP(B5486,'Ket qua do'!$C$5:$AP$50000,$F$3,TRUE),"")</f>
        <v>#N/A</v>
      </c>
      <c r="G5486" s="21" t="e">
        <f>IF(A5486&lt;&gt;"",VLOOKUP(B5486,'Ket qua do'!$C$5:$AP$50000,$G$3,TRUE),"")</f>
        <v>#N/A</v>
      </c>
      <c r="H5486" s="21" t="e">
        <f>IF(A5486&lt;&gt;"",VLOOKUP(B5486,'Ket qua do'!$C$5:$AP$50000,$H$3,TRUE),"")</f>
        <v>#N/A</v>
      </c>
      <c r="I5486" s="21" t="e">
        <f>IF(A5486&lt;&gt;"",VLOOKUP(B5486,'Ket qua do'!$C$5:$AP$50000,$I$3,TRUE)*$E$9/1000,"")</f>
        <v>#N/A</v>
      </c>
      <c r="J5486" s="21" t="e">
        <f>IF(A5486&lt;&gt;"",VLOOKUP(B5486,'Ket qua do'!$C$5:$AP$50000,$J$3,TRUE)*$E$9/1000,"")</f>
        <v>#N/A</v>
      </c>
      <c r="K5486" s="21" t="e">
        <f>IF(A5486&lt;&gt;"",VLOOKUP(B5486,'Ket qua do'!$C$5:$AP$50000,$K$3,TRUE)*$E$9/1000,"")</f>
        <v>#N/A</v>
      </c>
      <c r="L5486" s="21" t="e">
        <f>IF(A5486&lt;&gt;"",VLOOKUP(B5486,'Ket qua do'!$C$5:$AP$50000,$L$3,TRUE),"")</f>
        <v>#N/A</v>
      </c>
    </row>
    <row r="5487" spans="1:12" x14ac:dyDescent="0.25">
      <c r="A5487" t="e">
        <f t="shared" si="91"/>
        <v>#N/A</v>
      </c>
      <c r="B5487" s="1" t="e">
        <f>IF(A5487&lt;&gt;"",VLOOKUP(A5487,'Ket qua do'!$B$5:$CE$50000,2,TRUE),"")</f>
        <v>#N/A</v>
      </c>
      <c r="C5487" s="19" t="e">
        <f>IF(A5487&lt;&gt;"",VLOOKUP(B5487,'Ket qua do'!$C$5:$AP$50000,$C$3,TRUE)*SQRT(3)*$C$11,"")</f>
        <v>#N/A</v>
      </c>
      <c r="D5487" s="21" t="e">
        <f>IF(A5487&lt;&gt;"",VLOOKUP(B5487,'Ket qua do'!$C$5:$AP$50000,$D$3,TRUE),"")</f>
        <v>#N/A</v>
      </c>
      <c r="E5487" s="21" t="e">
        <f>IF(A5487&lt;&gt;"",VLOOKUP(B5487,'Ket qua do'!$C$5:$AP$50000,$E$3,TRUE)*$C$12,"")</f>
        <v>#N/A</v>
      </c>
      <c r="F5487" s="21" t="e">
        <f>IF(A5487&lt;&gt;"",VLOOKUP(B5487,'Ket qua do'!$C$5:$AP$50000,$F$3,TRUE),"")</f>
        <v>#N/A</v>
      </c>
      <c r="G5487" s="21" t="e">
        <f>IF(A5487&lt;&gt;"",VLOOKUP(B5487,'Ket qua do'!$C$5:$AP$50000,$G$3,TRUE),"")</f>
        <v>#N/A</v>
      </c>
      <c r="H5487" s="21" t="e">
        <f>IF(A5487&lt;&gt;"",VLOOKUP(B5487,'Ket qua do'!$C$5:$AP$50000,$H$3,TRUE),"")</f>
        <v>#N/A</v>
      </c>
      <c r="I5487" s="21" t="e">
        <f>IF(A5487&lt;&gt;"",VLOOKUP(B5487,'Ket qua do'!$C$5:$AP$50000,$I$3,TRUE)*$E$9/1000,"")</f>
        <v>#N/A</v>
      </c>
      <c r="J5487" s="21" t="e">
        <f>IF(A5487&lt;&gt;"",VLOOKUP(B5487,'Ket qua do'!$C$5:$AP$50000,$J$3,TRUE)*$E$9/1000,"")</f>
        <v>#N/A</v>
      </c>
      <c r="K5487" s="21" t="e">
        <f>IF(A5487&lt;&gt;"",VLOOKUP(B5487,'Ket qua do'!$C$5:$AP$50000,$K$3,TRUE)*$E$9/1000,"")</f>
        <v>#N/A</v>
      </c>
      <c r="L5487" s="21" t="e">
        <f>IF(A5487&lt;&gt;"",VLOOKUP(B5487,'Ket qua do'!$C$5:$AP$50000,$L$3,TRUE),"")</f>
        <v>#N/A</v>
      </c>
    </row>
    <row r="5488" spans="1:12" x14ac:dyDescent="0.25">
      <c r="A5488" t="e">
        <f t="shared" si="91"/>
        <v>#N/A</v>
      </c>
      <c r="B5488" s="1" t="e">
        <f>IF(A5488&lt;&gt;"",VLOOKUP(A5488,'Ket qua do'!$B$5:$CE$50000,2,TRUE),"")</f>
        <v>#N/A</v>
      </c>
      <c r="C5488" s="19" t="e">
        <f>IF(A5488&lt;&gt;"",VLOOKUP(B5488,'Ket qua do'!$C$5:$AP$50000,$C$3,TRUE)*SQRT(3)*$C$11,"")</f>
        <v>#N/A</v>
      </c>
      <c r="D5488" s="21" t="e">
        <f>IF(A5488&lt;&gt;"",VLOOKUP(B5488,'Ket qua do'!$C$5:$AP$50000,$D$3,TRUE),"")</f>
        <v>#N/A</v>
      </c>
      <c r="E5488" s="21" t="e">
        <f>IF(A5488&lt;&gt;"",VLOOKUP(B5488,'Ket qua do'!$C$5:$AP$50000,$E$3,TRUE)*$C$12,"")</f>
        <v>#N/A</v>
      </c>
      <c r="F5488" s="21" t="e">
        <f>IF(A5488&lt;&gt;"",VLOOKUP(B5488,'Ket qua do'!$C$5:$AP$50000,$F$3,TRUE),"")</f>
        <v>#N/A</v>
      </c>
      <c r="G5488" s="21" t="e">
        <f>IF(A5488&lt;&gt;"",VLOOKUP(B5488,'Ket qua do'!$C$5:$AP$50000,$G$3,TRUE),"")</f>
        <v>#N/A</v>
      </c>
      <c r="H5488" s="21" t="e">
        <f>IF(A5488&lt;&gt;"",VLOOKUP(B5488,'Ket qua do'!$C$5:$AP$50000,$H$3,TRUE),"")</f>
        <v>#N/A</v>
      </c>
      <c r="I5488" s="21" t="e">
        <f>IF(A5488&lt;&gt;"",VLOOKUP(B5488,'Ket qua do'!$C$5:$AP$50000,$I$3,TRUE)*$E$9/1000,"")</f>
        <v>#N/A</v>
      </c>
      <c r="J5488" s="21" t="e">
        <f>IF(A5488&lt;&gt;"",VLOOKUP(B5488,'Ket qua do'!$C$5:$AP$50000,$J$3,TRUE)*$E$9/1000,"")</f>
        <v>#N/A</v>
      </c>
      <c r="K5488" s="21" t="e">
        <f>IF(A5488&lt;&gt;"",VLOOKUP(B5488,'Ket qua do'!$C$5:$AP$50000,$K$3,TRUE)*$E$9/1000,"")</f>
        <v>#N/A</v>
      </c>
      <c r="L5488" s="21" t="e">
        <f>IF(A5488&lt;&gt;"",VLOOKUP(B5488,'Ket qua do'!$C$5:$AP$50000,$L$3,TRUE),"")</f>
        <v>#N/A</v>
      </c>
    </row>
    <row r="5489" spans="1:12" x14ac:dyDescent="0.25">
      <c r="A5489" t="e">
        <f t="shared" si="91"/>
        <v>#N/A</v>
      </c>
      <c r="B5489" s="1" t="e">
        <f>IF(A5489&lt;&gt;"",VLOOKUP(A5489,'Ket qua do'!$B$5:$CE$50000,2,TRUE),"")</f>
        <v>#N/A</v>
      </c>
      <c r="C5489" s="19" t="e">
        <f>IF(A5489&lt;&gt;"",VLOOKUP(B5489,'Ket qua do'!$C$5:$AP$50000,$C$3,TRUE)*SQRT(3)*$C$11,"")</f>
        <v>#N/A</v>
      </c>
      <c r="D5489" s="21" t="e">
        <f>IF(A5489&lt;&gt;"",VLOOKUP(B5489,'Ket qua do'!$C$5:$AP$50000,$D$3,TRUE),"")</f>
        <v>#N/A</v>
      </c>
      <c r="E5489" s="21" t="e">
        <f>IF(A5489&lt;&gt;"",VLOOKUP(B5489,'Ket qua do'!$C$5:$AP$50000,$E$3,TRUE)*$C$12,"")</f>
        <v>#N/A</v>
      </c>
      <c r="F5489" s="21" t="e">
        <f>IF(A5489&lt;&gt;"",VLOOKUP(B5489,'Ket qua do'!$C$5:$AP$50000,$F$3,TRUE),"")</f>
        <v>#N/A</v>
      </c>
      <c r="G5489" s="21" t="e">
        <f>IF(A5489&lt;&gt;"",VLOOKUP(B5489,'Ket qua do'!$C$5:$AP$50000,$G$3,TRUE),"")</f>
        <v>#N/A</v>
      </c>
      <c r="H5489" s="21" t="e">
        <f>IF(A5489&lt;&gt;"",VLOOKUP(B5489,'Ket qua do'!$C$5:$AP$50000,$H$3,TRUE),"")</f>
        <v>#N/A</v>
      </c>
      <c r="I5489" s="21" t="e">
        <f>IF(A5489&lt;&gt;"",VLOOKUP(B5489,'Ket qua do'!$C$5:$AP$50000,$I$3,TRUE)*$E$9/1000,"")</f>
        <v>#N/A</v>
      </c>
      <c r="J5489" s="21" t="e">
        <f>IF(A5489&lt;&gt;"",VLOOKUP(B5489,'Ket qua do'!$C$5:$AP$50000,$J$3,TRUE)*$E$9/1000,"")</f>
        <v>#N/A</v>
      </c>
      <c r="K5489" s="21" t="e">
        <f>IF(A5489&lt;&gt;"",VLOOKUP(B5489,'Ket qua do'!$C$5:$AP$50000,$K$3,TRUE)*$E$9/1000,"")</f>
        <v>#N/A</v>
      </c>
      <c r="L5489" s="21" t="e">
        <f>IF(A5489&lt;&gt;"",VLOOKUP(B5489,'Ket qua do'!$C$5:$AP$50000,$L$3,TRUE),"")</f>
        <v>#N/A</v>
      </c>
    </row>
    <row r="5490" spans="1:12" x14ac:dyDescent="0.25">
      <c r="A5490" t="e">
        <f t="shared" si="91"/>
        <v>#N/A</v>
      </c>
      <c r="B5490" s="1" t="e">
        <f>IF(A5490&lt;&gt;"",VLOOKUP(A5490,'Ket qua do'!$B$5:$CE$50000,2,TRUE),"")</f>
        <v>#N/A</v>
      </c>
      <c r="C5490" s="19" t="e">
        <f>IF(A5490&lt;&gt;"",VLOOKUP(B5490,'Ket qua do'!$C$5:$AP$50000,$C$3,TRUE)*SQRT(3)*$C$11,"")</f>
        <v>#N/A</v>
      </c>
      <c r="D5490" s="21" t="e">
        <f>IF(A5490&lt;&gt;"",VLOOKUP(B5490,'Ket qua do'!$C$5:$AP$50000,$D$3,TRUE),"")</f>
        <v>#N/A</v>
      </c>
      <c r="E5490" s="21" t="e">
        <f>IF(A5490&lt;&gt;"",VLOOKUP(B5490,'Ket qua do'!$C$5:$AP$50000,$E$3,TRUE)*$C$12,"")</f>
        <v>#N/A</v>
      </c>
      <c r="F5490" s="21" t="e">
        <f>IF(A5490&lt;&gt;"",VLOOKUP(B5490,'Ket qua do'!$C$5:$AP$50000,$F$3,TRUE),"")</f>
        <v>#N/A</v>
      </c>
      <c r="G5490" s="21" t="e">
        <f>IF(A5490&lt;&gt;"",VLOOKUP(B5490,'Ket qua do'!$C$5:$AP$50000,$G$3,TRUE),"")</f>
        <v>#N/A</v>
      </c>
      <c r="H5490" s="21" t="e">
        <f>IF(A5490&lt;&gt;"",VLOOKUP(B5490,'Ket qua do'!$C$5:$AP$50000,$H$3,TRUE),"")</f>
        <v>#N/A</v>
      </c>
      <c r="I5490" s="21" t="e">
        <f>IF(A5490&lt;&gt;"",VLOOKUP(B5490,'Ket qua do'!$C$5:$AP$50000,$I$3,TRUE)*$E$9/1000,"")</f>
        <v>#N/A</v>
      </c>
      <c r="J5490" s="21" t="e">
        <f>IF(A5490&lt;&gt;"",VLOOKUP(B5490,'Ket qua do'!$C$5:$AP$50000,$J$3,TRUE)*$E$9/1000,"")</f>
        <v>#N/A</v>
      </c>
      <c r="K5490" s="21" t="e">
        <f>IF(A5490&lt;&gt;"",VLOOKUP(B5490,'Ket qua do'!$C$5:$AP$50000,$K$3,TRUE)*$E$9/1000,"")</f>
        <v>#N/A</v>
      </c>
      <c r="L5490" s="21" t="e">
        <f>IF(A5490&lt;&gt;"",VLOOKUP(B5490,'Ket qua do'!$C$5:$AP$50000,$L$3,TRUE),"")</f>
        <v>#N/A</v>
      </c>
    </row>
    <row r="5491" spans="1:12" x14ac:dyDescent="0.25">
      <c r="A5491" t="e">
        <f t="shared" si="91"/>
        <v>#N/A</v>
      </c>
      <c r="B5491" s="1" t="e">
        <f>IF(A5491&lt;&gt;"",VLOOKUP(A5491,'Ket qua do'!$B$5:$CE$50000,2,TRUE),"")</f>
        <v>#N/A</v>
      </c>
      <c r="C5491" s="19" t="e">
        <f>IF(A5491&lt;&gt;"",VLOOKUP(B5491,'Ket qua do'!$C$5:$AP$50000,$C$3,TRUE)*SQRT(3)*$C$11,"")</f>
        <v>#N/A</v>
      </c>
      <c r="D5491" s="21" t="e">
        <f>IF(A5491&lt;&gt;"",VLOOKUP(B5491,'Ket qua do'!$C$5:$AP$50000,$D$3,TRUE),"")</f>
        <v>#N/A</v>
      </c>
      <c r="E5491" s="21" t="e">
        <f>IF(A5491&lt;&gt;"",VLOOKUP(B5491,'Ket qua do'!$C$5:$AP$50000,$E$3,TRUE)*$C$12,"")</f>
        <v>#N/A</v>
      </c>
      <c r="F5491" s="21" t="e">
        <f>IF(A5491&lt;&gt;"",VLOOKUP(B5491,'Ket qua do'!$C$5:$AP$50000,$F$3,TRUE),"")</f>
        <v>#N/A</v>
      </c>
      <c r="G5491" s="21" t="e">
        <f>IF(A5491&lt;&gt;"",VLOOKUP(B5491,'Ket qua do'!$C$5:$AP$50000,$G$3,TRUE),"")</f>
        <v>#N/A</v>
      </c>
      <c r="H5491" s="21" t="e">
        <f>IF(A5491&lt;&gt;"",VLOOKUP(B5491,'Ket qua do'!$C$5:$AP$50000,$H$3,TRUE),"")</f>
        <v>#N/A</v>
      </c>
      <c r="I5491" s="21" t="e">
        <f>IF(A5491&lt;&gt;"",VLOOKUP(B5491,'Ket qua do'!$C$5:$AP$50000,$I$3,TRUE)*$E$9/1000,"")</f>
        <v>#N/A</v>
      </c>
      <c r="J5491" s="21" t="e">
        <f>IF(A5491&lt;&gt;"",VLOOKUP(B5491,'Ket qua do'!$C$5:$AP$50000,$J$3,TRUE)*$E$9/1000,"")</f>
        <v>#N/A</v>
      </c>
      <c r="K5491" s="21" t="e">
        <f>IF(A5491&lt;&gt;"",VLOOKUP(B5491,'Ket qua do'!$C$5:$AP$50000,$K$3,TRUE)*$E$9/1000,"")</f>
        <v>#N/A</v>
      </c>
      <c r="L5491" s="21" t="e">
        <f>IF(A5491&lt;&gt;"",VLOOKUP(B5491,'Ket qua do'!$C$5:$AP$50000,$L$3,TRUE),"")</f>
        <v>#N/A</v>
      </c>
    </row>
    <row r="5492" spans="1:12" x14ac:dyDescent="0.25">
      <c r="A5492" t="e">
        <f t="shared" si="91"/>
        <v>#N/A</v>
      </c>
      <c r="B5492" s="1" t="e">
        <f>IF(A5492&lt;&gt;"",VLOOKUP(A5492,'Ket qua do'!$B$5:$CE$50000,2,TRUE),"")</f>
        <v>#N/A</v>
      </c>
      <c r="C5492" s="19" t="e">
        <f>IF(A5492&lt;&gt;"",VLOOKUP(B5492,'Ket qua do'!$C$5:$AP$50000,$C$3,TRUE)*SQRT(3)*$C$11,"")</f>
        <v>#N/A</v>
      </c>
      <c r="D5492" s="21" t="e">
        <f>IF(A5492&lt;&gt;"",VLOOKUP(B5492,'Ket qua do'!$C$5:$AP$50000,$D$3,TRUE),"")</f>
        <v>#N/A</v>
      </c>
      <c r="E5492" s="21" t="e">
        <f>IF(A5492&lt;&gt;"",VLOOKUP(B5492,'Ket qua do'!$C$5:$AP$50000,$E$3,TRUE)*$C$12,"")</f>
        <v>#N/A</v>
      </c>
      <c r="F5492" s="21" t="e">
        <f>IF(A5492&lt;&gt;"",VLOOKUP(B5492,'Ket qua do'!$C$5:$AP$50000,$F$3,TRUE),"")</f>
        <v>#N/A</v>
      </c>
      <c r="G5492" s="21" t="e">
        <f>IF(A5492&lt;&gt;"",VLOOKUP(B5492,'Ket qua do'!$C$5:$AP$50000,$G$3,TRUE),"")</f>
        <v>#N/A</v>
      </c>
      <c r="H5492" s="21" t="e">
        <f>IF(A5492&lt;&gt;"",VLOOKUP(B5492,'Ket qua do'!$C$5:$AP$50000,$H$3,TRUE),"")</f>
        <v>#N/A</v>
      </c>
      <c r="I5492" s="21" t="e">
        <f>IF(A5492&lt;&gt;"",VLOOKUP(B5492,'Ket qua do'!$C$5:$AP$50000,$I$3,TRUE)*$E$9/1000,"")</f>
        <v>#N/A</v>
      </c>
      <c r="J5492" s="21" t="e">
        <f>IF(A5492&lt;&gt;"",VLOOKUP(B5492,'Ket qua do'!$C$5:$AP$50000,$J$3,TRUE)*$E$9/1000,"")</f>
        <v>#N/A</v>
      </c>
      <c r="K5492" s="21" t="e">
        <f>IF(A5492&lt;&gt;"",VLOOKUP(B5492,'Ket qua do'!$C$5:$AP$50000,$K$3,TRUE)*$E$9/1000,"")</f>
        <v>#N/A</v>
      </c>
      <c r="L5492" s="21" t="e">
        <f>IF(A5492&lt;&gt;"",VLOOKUP(B5492,'Ket qua do'!$C$5:$AP$50000,$L$3,TRUE),"")</f>
        <v>#N/A</v>
      </c>
    </row>
    <row r="5493" spans="1:12" x14ac:dyDescent="0.25">
      <c r="A5493" t="e">
        <f t="shared" si="91"/>
        <v>#N/A</v>
      </c>
      <c r="B5493" s="1" t="e">
        <f>IF(A5493&lt;&gt;"",VLOOKUP(A5493,'Ket qua do'!$B$5:$CE$50000,2,TRUE),"")</f>
        <v>#N/A</v>
      </c>
      <c r="C5493" s="19" t="e">
        <f>IF(A5493&lt;&gt;"",VLOOKUP(B5493,'Ket qua do'!$C$5:$AP$50000,$C$3,TRUE)*SQRT(3)*$C$11,"")</f>
        <v>#N/A</v>
      </c>
      <c r="D5493" s="21" t="e">
        <f>IF(A5493&lt;&gt;"",VLOOKUP(B5493,'Ket qua do'!$C$5:$AP$50000,$D$3,TRUE),"")</f>
        <v>#N/A</v>
      </c>
      <c r="E5493" s="21" t="e">
        <f>IF(A5493&lt;&gt;"",VLOOKUP(B5493,'Ket qua do'!$C$5:$AP$50000,$E$3,TRUE)*$C$12,"")</f>
        <v>#N/A</v>
      </c>
      <c r="F5493" s="21" t="e">
        <f>IF(A5493&lt;&gt;"",VLOOKUP(B5493,'Ket qua do'!$C$5:$AP$50000,$F$3,TRUE),"")</f>
        <v>#N/A</v>
      </c>
      <c r="G5493" s="21" t="e">
        <f>IF(A5493&lt;&gt;"",VLOOKUP(B5493,'Ket qua do'!$C$5:$AP$50000,$G$3,TRUE),"")</f>
        <v>#N/A</v>
      </c>
      <c r="H5493" s="21" t="e">
        <f>IF(A5493&lt;&gt;"",VLOOKUP(B5493,'Ket qua do'!$C$5:$AP$50000,$H$3,TRUE),"")</f>
        <v>#N/A</v>
      </c>
      <c r="I5493" s="21" t="e">
        <f>IF(A5493&lt;&gt;"",VLOOKUP(B5493,'Ket qua do'!$C$5:$AP$50000,$I$3,TRUE)*$E$9/1000,"")</f>
        <v>#N/A</v>
      </c>
      <c r="J5493" s="21" t="e">
        <f>IF(A5493&lt;&gt;"",VLOOKUP(B5493,'Ket qua do'!$C$5:$AP$50000,$J$3,TRUE)*$E$9/1000,"")</f>
        <v>#N/A</v>
      </c>
      <c r="K5493" s="21" t="e">
        <f>IF(A5493&lt;&gt;"",VLOOKUP(B5493,'Ket qua do'!$C$5:$AP$50000,$K$3,TRUE)*$E$9/1000,"")</f>
        <v>#N/A</v>
      </c>
      <c r="L5493" s="21" t="e">
        <f>IF(A5493&lt;&gt;"",VLOOKUP(B5493,'Ket qua do'!$C$5:$AP$50000,$L$3,TRUE),"")</f>
        <v>#N/A</v>
      </c>
    </row>
    <row r="5494" spans="1:12" x14ac:dyDescent="0.25">
      <c r="A5494" t="e">
        <f t="shared" si="91"/>
        <v>#N/A</v>
      </c>
      <c r="B5494" s="1" t="e">
        <f>IF(A5494&lt;&gt;"",VLOOKUP(A5494,'Ket qua do'!$B$5:$CE$50000,2,TRUE),"")</f>
        <v>#N/A</v>
      </c>
      <c r="C5494" s="19" t="e">
        <f>IF(A5494&lt;&gt;"",VLOOKUP(B5494,'Ket qua do'!$C$5:$AP$50000,$C$3,TRUE)*SQRT(3)*$C$11,"")</f>
        <v>#N/A</v>
      </c>
      <c r="D5494" s="21" t="e">
        <f>IF(A5494&lt;&gt;"",VLOOKUP(B5494,'Ket qua do'!$C$5:$AP$50000,$D$3,TRUE),"")</f>
        <v>#N/A</v>
      </c>
      <c r="E5494" s="21" t="e">
        <f>IF(A5494&lt;&gt;"",VLOOKUP(B5494,'Ket qua do'!$C$5:$AP$50000,$E$3,TRUE)*$C$12,"")</f>
        <v>#N/A</v>
      </c>
      <c r="F5494" s="21" t="e">
        <f>IF(A5494&lt;&gt;"",VLOOKUP(B5494,'Ket qua do'!$C$5:$AP$50000,$F$3,TRUE),"")</f>
        <v>#N/A</v>
      </c>
      <c r="G5494" s="21" t="e">
        <f>IF(A5494&lt;&gt;"",VLOOKUP(B5494,'Ket qua do'!$C$5:$AP$50000,$G$3,TRUE),"")</f>
        <v>#N/A</v>
      </c>
      <c r="H5494" s="21" t="e">
        <f>IF(A5494&lt;&gt;"",VLOOKUP(B5494,'Ket qua do'!$C$5:$AP$50000,$H$3,TRUE),"")</f>
        <v>#N/A</v>
      </c>
      <c r="I5494" s="21" t="e">
        <f>IF(A5494&lt;&gt;"",VLOOKUP(B5494,'Ket qua do'!$C$5:$AP$50000,$I$3,TRUE)*$E$9/1000,"")</f>
        <v>#N/A</v>
      </c>
      <c r="J5494" s="21" t="e">
        <f>IF(A5494&lt;&gt;"",VLOOKUP(B5494,'Ket qua do'!$C$5:$AP$50000,$J$3,TRUE)*$E$9/1000,"")</f>
        <v>#N/A</v>
      </c>
      <c r="K5494" s="21" t="e">
        <f>IF(A5494&lt;&gt;"",VLOOKUP(B5494,'Ket qua do'!$C$5:$AP$50000,$K$3,TRUE)*$E$9/1000,"")</f>
        <v>#N/A</v>
      </c>
      <c r="L5494" s="21" t="e">
        <f>IF(A5494&lt;&gt;"",VLOOKUP(B5494,'Ket qua do'!$C$5:$AP$50000,$L$3,TRUE),"")</f>
        <v>#N/A</v>
      </c>
    </row>
    <row r="5495" spans="1:12" x14ac:dyDescent="0.25">
      <c r="A5495" t="e">
        <f t="shared" si="91"/>
        <v>#N/A</v>
      </c>
      <c r="B5495" s="1" t="e">
        <f>IF(A5495&lt;&gt;"",VLOOKUP(A5495,'Ket qua do'!$B$5:$CE$50000,2,TRUE),"")</f>
        <v>#N/A</v>
      </c>
      <c r="C5495" s="19" t="e">
        <f>IF(A5495&lt;&gt;"",VLOOKUP(B5495,'Ket qua do'!$C$5:$AP$50000,$C$3,TRUE)*SQRT(3)*$C$11,"")</f>
        <v>#N/A</v>
      </c>
      <c r="D5495" s="21" t="e">
        <f>IF(A5495&lt;&gt;"",VLOOKUP(B5495,'Ket qua do'!$C$5:$AP$50000,$D$3,TRUE),"")</f>
        <v>#N/A</v>
      </c>
      <c r="E5495" s="21" t="e">
        <f>IF(A5495&lt;&gt;"",VLOOKUP(B5495,'Ket qua do'!$C$5:$AP$50000,$E$3,TRUE)*$C$12,"")</f>
        <v>#N/A</v>
      </c>
      <c r="F5495" s="21" t="e">
        <f>IF(A5495&lt;&gt;"",VLOOKUP(B5495,'Ket qua do'!$C$5:$AP$50000,$F$3,TRUE),"")</f>
        <v>#N/A</v>
      </c>
      <c r="G5495" s="21" t="e">
        <f>IF(A5495&lt;&gt;"",VLOOKUP(B5495,'Ket qua do'!$C$5:$AP$50000,$G$3,TRUE),"")</f>
        <v>#N/A</v>
      </c>
      <c r="H5495" s="21" t="e">
        <f>IF(A5495&lt;&gt;"",VLOOKUP(B5495,'Ket qua do'!$C$5:$AP$50000,$H$3,TRUE),"")</f>
        <v>#N/A</v>
      </c>
      <c r="I5495" s="21" t="e">
        <f>IF(A5495&lt;&gt;"",VLOOKUP(B5495,'Ket qua do'!$C$5:$AP$50000,$I$3,TRUE)*$E$9/1000,"")</f>
        <v>#N/A</v>
      </c>
      <c r="J5495" s="21" t="e">
        <f>IF(A5495&lt;&gt;"",VLOOKUP(B5495,'Ket qua do'!$C$5:$AP$50000,$J$3,TRUE)*$E$9/1000,"")</f>
        <v>#N/A</v>
      </c>
      <c r="K5495" s="21" t="e">
        <f>IF(A5495&lt;&gt;"",VLOOKUP(B5495,'Ket qua do'!$C$5:$AP$50000,$K$3,TRUE)*$E$9/1000,"")</f>
        <v>#N/A</v>
      </c>
      <c r="L5495" s="21" t="e">
        <f>IF(A5495&lt;&gt;"",VLOOKUP(B5495,'Ket qua do'!$C$5:$AP$50000,$L$3,TRUE),"")</f>
        <v>#N/A</v>
      </c>
    </row>
    <row r="5496" spans="1:12" x14ac:dyDescent="0.25">
      <c r="A5496" t="e">
        <f t="shared" si="91"/>
        <v>#N/A</v>
      </c>
      <c r="B5496" s="1" t="e">
        <f>IF(A5496&lt;&gt;"",VLOOKUP(A5496,'Ket qua do'!$B$5:$CE$50000,2,TRUE),"")</f>
        <v>#N/A</v>
      </c>
      <c r="C5496" s="19" t="e">
        <f>IF(A5496&lt;&gt;"",VLOOKUP(B5496,'Ket qua do'!$C$5:$AP$50000,$C$3,TRUE)*SQRT(3)*$C$11,"")</f>
        <v>#N/A</v>
      </c>
      <c r="D5496" s="21" t="e">
        <f>IF(A5496&lt;&gt;"",VLOOKUP(B5496,'Ket qua do'!$C$5:$AP$50000,$D$3,TRUE),"")</f>
        <v>#N/A</v>
      </c>
      <c r="E5496" s="21" t="e">
        <f>IF(A5496&lt;&gt;"",VLOOKUP(B5496,'Ket qua do'!$C$5:$AP$50000,$E$3,TRUE)*$C$12,"")</f>
        <v>#N/A</v>
      </c>
      <c r="F5496" s="21" t="e">
        <f>IF(A5496&lt;&gt;"",VLOOKUP(B5496,'Ket qua do'!$C$5:$AP$50000,$F$3,TRUE),"")</f>
        <v>#N/A</v>
      </c>
      <c r="G5496" s="21" t="e">
        <f>IF(A5496&lt;&gt;"",VLOOKUP(B5496,'Ket qua do'!$C$5:$AP$50000,$G$3,TRUE),"")</f>
        <v>#N/A</v>
      </c>
      <c r="H5496" s="21" t="e">
        <f>IF(A5496&lt;&gt;"",VLOOKUP(B5496,'Ket qua do'!$C$5:$AP$50000,$H$3,TRUE),"")</f>
        <v>#N/A</v>
      </c>
      <c r="I5496" s="21" t="e">
        <f>IF(A5496&lt;&gt;"",VLOOKUP(B5496,'Ket qua do'!$C$5:$AP$50000,$I$3,TRUE)*$E$9/1000,"")</f>
        <v>#N/A</v>
      </c>
      <c r="J5496" s="21" t="e">
        <f>IF(A5496&lt;&gt;"",VLOOKUP(B5496,'Ket qua do'!$C$5:$AP$50000,$J$3,TRUE)*$E$9/1000,"")</f>
        <v>#N/A</v>
      </c>
      <c r="K5496" s="21" t="e">
        <f>IF(A5496&lt;&gt;"",VLOOKUP(B5496,'Ket qua do'!$C$5:$AP$50000,$K$3,TRUE)*$E$9/1000,"")</f>
        <v>#N/A</v>
      </c>
      <c r="L5496" s="21" t="e">
        <f>IF(A5496&lt;&gt;"",VLOOKUP(B5496,'Ket qua do'!$C$5:$AP$50000,$L$3,TRUE),"")</f>
        <v>#N/A</v>
      </c>
    </row>
    <row r="5497" spans="1:12" x14ac:dyDescent="0.25">
      <c r="A5497" t="e">
        <f t="shared" si="91"/>
        <v>#N/A</v>
      </c>
      <c r="B5497" s="1" t="e">
        <f>IF(A5497&lt;&gt;"",VLOOKUP(A5497,'Ket qua do'!$B$5:$CE$50000,2,TRUE),"")</f>
        <v>#N/A</v>
      </c>
      <c r="C5497" s="19" t="e">
        <f>IF(A5497&lt;&gt;"",VLOOKUP(B5497,'Ket qua do'!$C$5:$AP$50000,$C$3,TRUE)*SQRT(3)*$C$11,"")</f>
        <v>#N/A</v>
      </c>
      <c r="D5497" s="21" t="e">
        <f>IF(A5497&lt;&gt;"",VLOOKUP(B5497,'Ket qua do'!$C$5:$AP$50000,$D$3,TRUE),"")</f>
        <v>#N/A</v>
      </c>
      <c r="E5497" s="21" t="e">
        <f>IF(A5497&lt;&gt;"",VLOOKUP(B5497,'Ket qua do'!$C$5:$AP$50000,$E$3,TRUE)*$C$12,"")</f>
        <v>#N/A</v>
      </c>
      <c r="F5497" s="21" t="e">
        <f>IF(A5497&lt;&gt;"",VLOOKUP(B5497,'Ket qua do'!$C$5:$AP$50000,$F$3,TRUE),"")</f>
        <v>#N/A</v>
      </c>
      <c r="G5497" s="21" t="e">
        <f>IF(A5497&lt;&gt;"",VLOOKUP(B5497,'Ket qua do'!$C$5:$AP$50000,$G$3,TRUE),"")</f>
        <v>#N/A</v>
      </c>
      <c r="H5497" s="21" t="e">
        <f>IF(A5497&lt;&gt;"",VLOOKUP(B5497,'Ket qua do'!$C$5:$AP$50000,$H$3,TRUE),"")</f>
        <v>#N/A</v>
      </c>
      <c r="I5497" s="21" t="e">
        <f>IF(A5497&lt;&gt;"",VLOOKUP(B5497,'Ket qua do'!$C$5:$AP$50000,$I$3,TRUE)*$E$9/1000,"")</f>
        <v>#N/A</v>
      </c>
      <c r="J5497" s="21" t="e">
        <f>IF(A5497&lt;&gt;"",VLOOKUP(B5497,'Ket qua do'!$C$5:$AP$50000,$J$3,TRUE)*$E$9/1000,"")</f>
        <v>#N/A</v>
      </c>
      <c r="K5497" s="21" t="e">
        <f>IF(A5497&lt;&gt;"",VLOOKUP(B5497,'Ket qua do'!$C$5:$AP$50000,$K$3,TRUE)*$E$9/1000,"")</f>
        <v>#N/A</v>
      </c>
      <c r="L5497" s="21" t="e">
        <f>IF(A5497&lt;&gt;"",VLOOKUP(B5497,'Ket qua do'!$C$5:$AP$50000,$L$3,TRUE),"")</f>
        <v>#N/A</v>
      </c>
    </row>
    <row r="5498" spans="1:12" x14ac:dyDescent="0.25">
      <c r="A5498" t="e">
        <f t="shared" si="91"/>
        <v>#N/A</v>
      </c>
      <c r="B5498" s="1" t="e">
        <f>IF(A5498&lt;&gt;"",VLOOKUP(A5498,'Ket qua do'!$B$5:$CE$50000,2,TRUE),"")</f>
        <v>#N/A</v>
      </c>
      <c r="C5498" s="19" t="e">
        <f>IF(A5498&lt;&gt;"",VLOOKUP(B5498,'Ket qua do'!$C$5:$AP$50000,$C$3,TRUE)*SQRT(3)*$C$11,"")</f>
        <v>#N/A</v>
      </c>
      <c r="D5498" s="21" t="e">
        <f>IF(A5498&lt;&gt;"",VLOOKUP(B5498,'Ket qua do'!$C$5:$AP$50000,$D$3,TRUE),"")</f>
        <v>#N/A</v>
      </c>
      <c r="E5498" s="21" t="e">
        <f>IF(A5498&lt;&gt;"",VLOOKUP(B5498,'Ket qua do'!$C$5:$AP$50000,$E$3,TRUE)*$C$12,"")</f>
        <v>#N/A</v>
      </c>
      <c r="F5498" s="21" t="e">
        <f>IF(A5498&lt;&gt;"",VLOOKUP(B5498,'Ket qua do'!$C$5:$AP$50000,$F$3,TRUE),"")</f>
        <v>#N/A</v>
      </c>
      <c r="G5498" s="21" t="e">
        <f>IF(A5498&lt;&gt;"",VLOOKUP(B5498,'Ket qua do'!$C$5:$AP$50000,$G$3,TRUE),"")</f>
        <v>#N/A</v>
      </c>
      <c r="H5498" s="21" t="e">
        <f>IF(A5498&lt;&gt;"",VLOOKUP(B5498,'Ket qua do'!$C$5:$AP$50000,$H$3,TRUE),"")</f>
        <v>#N/A</v>
      </c>
      <c r="I5498" s="21" t="e">
        <f>IF(A5498&lt;&gt;"",VLOOKUP(B5498,'Ket qua do'!$C$5:$AP$50000,$I$3,TRUE)*$E$9/1000,"")</f>
        <v>#N/A</v>
      </c>
      <c r="J5498" s="21" t="e">
        <f>IF(A5498&lt;&gt;"",VLOOKUP(B5498,'Ket qua do'!$C$5:$AP$50000,$J$3,TRUE)*$E$9/1000,"")</f>
        <v>#N/A</v>
      </c>
      <c r="K5498" s="21" t="e">
        <f>IF(A5498&lt;&gt;"",VLOOKUP(B5498,'Ket qua do'!$C$5:$AP$50000,$K$3,TRUE)*$E$9/1000,"")</f>
        <v>#N/A</v>
      </c>
      <c r="L5498" s="21" t="e">
        <f>IF(A5498&lt;&gt;"",VLOOKUP(B5498,'Ket qua do'!$C$5:$AP$50000,$L$3,TRUE),"")</f>
        <v>#N/A</v>
      </c>
    </row>
    <row r="5499" spans="1:12" x14ac:dyDescent="0.25">
      <c r="A5499" t="e">
        <f t="shared" si="91"/>
        <v>#N/A</v>
      </c>
      <c r="B5499" s="1" t="e">
        <f>IF(A5499&lt;&gt;"",VLOOKUP(A5499,'Ket qua do'!$B$5:$CE$50000,2,TRUE),"")</f>
        <v>#N/A</v>
      </c>
      <c r="C5499" s="19" t="e">
        <f>IF(A5499&lt;&gt;"",VLOOKUP(B5499,'Ket qua do'!$C$5:$AP$50000,$C$3,TRUE)*SQRT(3)*$C$11,"")</f>
        <v>#N/A</v>
      </c>
      <c r="D5499" s="21" t="e">
        <f>IF(A5499&lt;&gt;"",VLOOKUP(B5499,'Ket qua do'!$C$5:$AP$50000,$D$3,TRUE),"")</f>
        <v>#N/A</v>
      </c>
      <c r="E5499" s="21" t="e">
        <f>IF(A5499&lt;&gt;"",VLOOKUP(B5499,'Ket qua do'!$C$5:$AP$50000,$E$3,TRUE)*$C$12,"")</f>
        <v>#N/A</v>
      </c>
      <c r="F5499" s="21" t="e">
        <f>IF(A5499&lt;&gt;"",VLOOKUP(B5499,'Ket qua do'!$C$5:$AP$50000,$F$3,TRUE),"")</f>
        <v>#N/A</v>
      </c>
      <c r="G5499" s="21" t="e">
        <f>IF(A5499&lt;&gt;"",VLOOKUP(B5499,'Ket qua do'!$C$5:$AP$50000,$G$3,TRUE),"")</f>
        <v>#N/A</v>
      </c>
      <c r="H5499" s="21" t="e">
        <f>IF(A5499&lt;&gt;"",VLOOKUP(B5499,'Ket qua do'!$C$5:$AP$50000,$H$3,TRUE),"")</f>
        <v>#N/A</v>
      </c>
      <c r="I5499" s="21" t="e">
        <f>IF(A5499&lt;&gt;"",VLOOKUP(B5499,'Ket qua do'!$C$5:$AP$50000,$I$3,TRUE)*$E$9/1000,"")</f>
        <v>#N/A</v>
      </c>
      <c r="J5499" s="21" t="e">
        <f>IF(A5499&lt;&gt;"",VLOOKUP(B5499,'Ket qua do'!$C$5:$AP$50000,$J$3,TRUE)*$E$9/1000,"")</f>
        <v>#N/A</v>
      </c>
      <c r="K5499" s="21" t="e">
        <f>IF(A5499&lt;&gt;"",VLOOKUP(B5499,'Ket qua do'!$C$5:$AP$50000,$K$3,TRUE)*$E$9/1000,"")</f>
        <v>#N/A</v>
      </c>
      <c r="L5499" s="21" t="e">
        <f>IF(A5499&lt;&gt;"",VLOOKUP(B5499,'Ket qua do'!$C$5:$AP$50000,$L$3,TRUE),"")</f>
        <v>#N/A</v>
      </c>
    </row>
    <row r="5500" spans="1:12" x14ac:dyDescent="0.25">
      <c r="A5500" t="e">
        <f t="shared" si="91"/>
        <v>#N/A</v>
      </c>
      <c r="B5500" s="1" t="e">
        <f>IF(A5500&lt;&gt;"",VLOOKUP(A5500,'Ket qua do'!$B$5:$CE$50000,2,TRUE),"")</f>
        <v>#N/A</v>
      </c>
      <c r="C5500" s="19" t="e">
        <f>IF(A5500&lt;&gt;"",VLOOKUP(B5500,'Ket qua do'!$C$5:$AP$50000,$C$3,TRUE)*SQRT(3)*$C$11,"")</f>
        <v>#N/A</v>
      </c>
      <c r="D5500" s="21" t="e">
        <f>IF(A5500&lt;&gt;"",VLOOKUP(B5500,'Ket qua do'!$C$5:$AP$50000,$D$3,TRUE),"")</f>
        <v>#N/A</v>
      </c>
      <c r="E5500" s="21" t="e">
        <f>IF(A5500&lt;&gt;"",VLOOKUP(B5500,'Ket qua do'!$C$5:$AP$50000,$E$3,TRUE)*$C$12,"")</f>
        <v>#N/A</v>
      </c>
      <c r="F5500" s="21" t="e">
        <f>IF(A5500&lt;&gt;"",VLOOKUP(B5500,'Ket qua do'!$C$5:$AP$50000,$F$3,TRUE),"")</f>
        <v>#N/A</v>
      </c>
      <c r="G5500" s="21" t="e">
        <f>IF(A5500&lt;&gt;"",VLOOKUP(B5500,'Ket qua do'!$C$5:$AP$50000,$G$3,TRUE),"")</f>
        <v>#N/A</v>
      </c>
      <c r="H5500" s="21" t="e">
        <f>IF(A5500&lt;&gt;"",VLOOKUP(B5500,'Ket qua do'!$C$5:$AP$50000,$H$3,TRUE),"")</f>
        <v>#N/A</v>
      </c>
      <c r="I5500" s="21" t="e">
        <f>IF(A5500&lt;&gt;"",VLOOKUP(B5500,'Ket qua do'!$C$5:$AP$50000,$I$3,TRUE)*$E$9/1000,"")</f>
        <v>#N/A</v>
      </c>
      <c r="J5500" s="21" t="e">
        <f>IF(A5500&lt;&gt;"",VLOOKUP(B5500,'Ket qua do'!$C$5:$AP$50000,$J$3,TRUE)*$E$9/1000,"")</f>
        <v>#N/A</v>
      </c>
      <c r="K5500" s="21" t="e">
        <f>IF(A5500&lt;&gt;"",VLOOKUP(B5500,'Ket qua do'!$C$5:$AP$50000,$K$3,TRUE)*$E$9/1000,"")</f>
        <v>#N/A</v>
      </c>
      <c r="L5500" s="21" t="e">
        <f>IF(A5500&lt;&gt;"",VLOOKUP(B5500,'Ket qua do'!$C$5:$AP$50000,$L$3,TRUE),"")</f>
        <v>#N/A</v>
      </c>
    </row>
    <row r="5501" spans="1:12" x14ac:dyDescent="0.25">
      <c r="A5501" t="e">
        <f t="shared" si="91"/>
        <v>#N/A</v>
      </c>
      <c r="B5501" s="1" t="e">
        <f>IF(A5501&lt;&gt;"",VLOOKUP(A5501,'Ket qua do'!$B$5:$CE$50000,2,TRUE),"")</f>
        <v>#N/A</v>
      </c>
      <c r="C5501" s="19" t="e">
        <f>IF(A5501&lt;&gt;"",VLOOKUP(B5501,'Ket qua do'!$C$5:$AP$50000,$C$3,TRUE)*SQRT(3)*$C$11,"")</f>
        <v>#N/A</v>
      </c>
      <c r="D5501" s="21" t="e">
        <f>IF(A5501&lt;&gt;"",VLOOKUP(B5501,'Ket qua do'!$C$5:$AP$50000,$D$3,TRUE),"")</f>
        <v>#N/A</v>
      </c>
      <c r="E5501" s="21" t="e">
        <f>IF(A5501&lt;&gt;"",VLOOKUP(B5501,'Ket qua do'!$C$5:$AP$50000,$E$3,TRUE)*$C$12,"")</f>
        <v>#N/A</v>
      </c>
      <c r="F5501" s="21" t="e">
        <f>IF(A5501&lt;&gt;"",VLOOKUP(B5501,'Ket qua do'!$C$5:$AP$50000,$F$3,TRUE),"")</f>
        <v>#N/A</v>
      </c>
      <c r="G5501" s="21" t="e">
        <f>IF(A5501&lt;&gt;"",VLOOKUP(B5501,'Ket qua do'!$C$5:$AP$50000,$G$3,TRUE),"")</f>
        <v>#N/A</v>
      </c>
      <c r="H5501" s="21" t="e">
        <f>IF(A5501&lt;&gt;"",VLOOKUP(B5501,'Ket qua do'!$C$5:$AP$50000,$H$3,TRUE),"")</f>
        <v>#N/A</v>
      </c>
      <c r="I5501" s="21" t="e">
        <f>IF(A5501&lt;&gt;"",VLOOKUP(B5501,'Ket qua do'!$C$5:$AP$50000,$I$3,TRUE)*$E$9/1000,"")</f>
        <v>#N/A</v>
      </c>
      <c r="J5501" s="21" t="e">
        <f>IF(A5501&lt;&gt;"",VLOOKUP(B5501,'Ket qua do'!$C$5:$AP$50000,$J$3,TRUE)*$E$9/1000,"")</f>
        <v>#N/A</v>
      </c>
      <c r="K5501" s="21" t="e">
        <f>IF(A5501&lt;&gt;"",VLOOKUP(B5501,'Ket qua do'!$C$5:$AP$50000,$K$3,TRUE)*$E$9/1000,"")</f>
        <v>#N/A</v>
      </c>
      <c r="L5501" s="21" t="e">
        <f>IF(A5501&lt;&gt;"",VLOOKUP(B5501,'Ket qua do'!$C$5:$AP$50000,$L$3,TRUE),"")</f>
        <v>#N/A</v>
      </c>
    </row>
    <row r="5502" spans="1:12" x14ac:dyDescent="0.25">
      <c r="A5502" t="e">
        <f t="shared" si="91"/>
        <v>#N/A</v>
      </c>
      <c r="B5502" s="1" t="e">
        <f>IF(A5502&lt;&gt;"",VLOOKUP(A5502,'Ket qua do'!$B$5:$CE$50000,2,TRUE),"")</f>
        <v>#N/A</v>
      </c>
      <c r="C5502" s="19" t="e">
        <f>IF(A5502&lt;&gt;"",VLOOKUP(B5502,'Ket qua do'!$C$5:$AP$50000,$C$3,TRUE)*SQRT(3)*$C$11,"")</f>
        <v>#N/A</v>
      </c>
      <c r="D5502" s="21" t="e">
        <f>IF(A5502&lt;&gt;"",VLOOKUP(B5502,'Ket qua do'!$C$5:$AP$50000,$D$3,TRUE),"")</f>
        <v>#N/A</v>
      </c>
      <c r="E5502" s="21" t="e">
        <f>IF(A5502&lt;&gt;"",VLOOKUP(B5502,'Ket qua do'!$C$5:$AP$50000,$E$3,TRUE)*$C$12,"")</f>
        <v>#N/A</v>
      </c>
      <c r="F5502" s="21" t="e">
        <f>IF(A5502&lt;&gt;"",VLOOKUP(B5502,'Ket qua do'!$C$5:$AP$50000,$F$3,TRUE),"")</f>
        <v>#N/A</v>
      </c>
      <c r="G5502" s="21" t="e">
        <f>IF(A5502&lt;&gt;"",VLOOKUP(B5502,'Ket qua do'!$C$5:$AP$50000,$G$3,TRUE),"")</f>
        <v>#N/A</v>
      </c>
      <c r="H5502" s="21" t="e">
        <f>IF(A5502&lt;&gt;"",VLOOKUP(B5502,'Ket qua do'!$C$5:$AP$50000,$H$3,TRUE),"")</f>
        <v>#N/A</v>
      </c>
      <c r="I5502" s="21" t="e">
        <f>IF(A5502&lt;&gt;"",VLOOKUP(B5502,'Ket qua do'!$C$5:$AP$50000,$I$3,TRUE)*$E$9/1000,"")</f>
        <v>#N/A</v>
      </c>
      <c r="J5502" s="21" t="e">
        <f>IF(A5502&lt;&gt;"",VLOOKUP(B5502,'Ket qua do'!$C$5:$AP$50000,$J$3,TRUE)*$E$9/1000,"")</f>
        <v>#N/A</v>
      </c>
      <c r="K5502" s="21" t="e">
        <f>IF(A5502&lt;&gt;"",VLOOKUP(B5502,'Ket qua do'!$C$5:$AP$50000,$K$3,TRUE)*$E$9/1000,"")</f>
        <v>#N/A</v>
      </c>
      <c r="L5502" s="21" t="e">
        <f>IF(A5502&lt;&gt;"",VLOOKUP(B5502,'Ket qua do'!$C$5:$AP$50000,$L$3,TRUE),"")</f>
        <v>#N/A</v>
      </c>
    </row>
    <row r="5503" spans="1:12" x14ac:dyDescent="0.25">
      <c r="A5503" t="e">
        <f t="shared" si="91"/>
        <v>#N/A</v>
      </c>
      <c r="B5503" s="1" t="e">
        <f>IF(A5503&lt;&gt;"",VLOOKUP(A5503,'Ket qua do'!$B$5:$CE$50000,2,TRUE),"")</f>
        <v>#N/A</v>
      </c>
      <c r="C5503" s="19" t="e">
        <f>IF(A5503&lt;&gt;"",VLOOKUP(B5503,'Ket qua do'!$C$5:$AP$50000,$C$3,TRUE)*SQRT(3)*$C$11,"")</f>
        <v>#N/A</v>
      </c>
      <c r="D5503" s="21" t="e">
        <f>IF(A5503&lt;&gt;"",VLOOKUP(B5503,'Ket qua do'!$C$5:$AP$50000,$D$3,TRUE),"")</f>
        <v>#N/A</v>
      </c>
      <c r="E5503" s="21" t="e">
        <f>IF(A5503&lt;&gt;"",VLOOKUP(B5503,'Ket qua do'!$C$5:$AP$50000,$E$3,TRUE)*$C$12,"")</f>
        <v>#N/A</v>
      </c>
      <c r="F5503" s="21" t="e">
        <f>IF(A5503&lt;&gt;"",VLOOKUP(B5503,'Ket qua do'!$C$5:$AP$50000,$F$3,TRUE),"")</f>
        <v>#N/A</v>
      </c>
      <c r="G5503" s="21" t="e">
        <f>IF(A5503&lt;&gt;"",VLOOKUP(B5503,'Ket qua do'!$C$5:$AP$50000,$G$3,TRUE),"")</f>
        <v>#N/A</v>
      </c>
      <c r="H5503" s="21" t="e">
        <f>IF(A5503&lt;&gt;"",VLOOKUP(B5503,'Ket qua do'!$C$5:$AP$50000,$H$3,TRUE),"")</f>
        <v>#N/A</v>
      </c>
      <c r="I5503" s="21" t="e">
        <f>IF(A5503&lt;&gt;"",VLOOKUP(B5503,'Ket qua do'!$C$5:$AP$50000,$I$3,TRUE)*$E$9/1000,"")</f>
        <v>#N/A</v>
      </c>
      <c r="J5503" s="21" t="e">
        <f>IF(A5503&lt;&gt;"",VLOOKUP(B5503,'Ket qua do'!$C$5:$AP$50000,$J$3,TRUE)*$E$9/1000,"")</f>
        <v>#N/A</v>
      </c>
      <c r="K5503" s="21" t="e">
        <f>IF(A5503&lt;&gt;"",VLOOKUP(B5503,'Ket qua do'!$C$5:$AP$50000,$K$3,TRUE)*$E$9/1000,"")</f>
        <v>#N/A</v>
      </c>
      <c r="L5503" s="21" t="e">
        <f>IF(A5503&lt;&gt;"",VLOOKUP(B5503,'Ket qua do'!$C$5:$AP$50000,$L$3,TRUE),"")</f>
        <v>#N/A</v>
      </c>
    </row>
    <row r="5504" spans="1:12" x14ac:dyDescent="0.25">
      <c r="A5504" t="e">
        <f t="shared" si="91"/>
        <v>#N/A</v>
      </c>
      <c r="B5504" s="1" t="e">
        <f>IF(A5504&lt;&gt;"",VLOOKUP(A5504,'Ket qua do'!$B$5:$CE$50000,2,TRUE),"")</f>
        <v>#N/A</v>
      </c>
      <c r="C5504" s="19" t="e">
        <f>IF(A5504&lt;&gt;"",VLOOKUP(B5504,'Ket qua do'!$C$5:$AP$50000,$C$3,TRUE)*SQRT(3)*$C$11,"")</f>
        <v>#N/A</v>
      </c>
      <c r="D5504" s="21" t="e">
        <f>IF(A5504&lt;&gt;"",VLOOKUP(B5504,'Ket qua do'!$C$5:$AP$50000,$D$3,TRUE),"")</f>
        <v>#N/A</v>
      </c>
      <c r="E5504" s="21" t="e">
        <f>IF(A5504&lt;&gt;"",VLOOKUP(B5504,'Ket qua do'!$C$5:$AP$50000,$E$3,TRUE)*$C$12,"")</f>
        <v>#N/A</v>
      </c>
      <c r="F5504" s="21" t="e">
        <f>IF(A5504&lt;&gt;"",VLOOKUP(B5504,'Ket qua do'!$C$5:$AP$50000,$F$3,TRUE),"")</f>
        <v>#N/A</v>
      </c>
      <c r="G5504" s="21" t="e">
        <f>IF(A5504&lt;&gt;"",VLOOKUP(B5504,'Ket qua do'!$C$5:$AP$50000,$G$3,TRUE),"")</f>
        <v>#N/A</v>
      </c>
      <c r="H5504" s="21" t="e">
        <f>IF(A5504&lt;&gt;"",VLOOKUP(B5504,'Ket qua do'!$C$5:$AP$50000,$H$3,TRUE),"")</f>
        <v>#N/A</v>
      </c>
      <c r="I5504" s="21" t="e">
        <f>IF(A5504&lt;&gt;"",VLOOKUP(B5504,'Ket qua do'!$C$5:$AP$50000,$I$3,TRUE)*$E$9/1000,"")</f>
        <v>#N/A</v>
      </c>
      <c r="J5504" s="21" t="e">
        <f>IF(A5504&lt;&gt;"",VLOOKUP(B5504,'Ket qua do'!$C$5:$AP$50000,$J$3,TRUE)*$E$9/1000,"")</f>
        <v>#N/A</v>
      </c>
      <c r="K5504" s="21" t="e">
        <f>IF(A5504&lt;&gt;"",VLOOKUP(B5504,'Ket qua do'!$C$5:$AP$50000,$K$3,TRUE)*$E$9/1000,"")</f>
        <v>#N/A</v>
      </c>
      <c r="L5504" s="21" t="e">
        <f>IF(A5504&lt;&gt;"",VLOOKUP(B5504,'Ket qua do'!$C$5:$AP$50000,$L$3,TRUE),"")</f>
        <v>#N/A</v>
      </c>
    </row>
    <row r="5505" spans="1:12" x14ac:dyDescent="0.25">
      <c r="A5505" t="e">
        <f t="shared" si="91"/>
        <v>#N/A</v>
      </c>
      <c r="B5505" s="1" t="e">
        <f>IF(A5505&lt;&gt;"",VLOOKUP(A5505,'Ket qua do'!$B$5:$CE$50000,2,TRUE),"")</f>
        <v>#N/A</v>
      </c>
      <c r="C5505" s="19" t="e">
        <f>IF(A5505&lt;&gt;"",VLOOKUP(B5505,'Ket qua do'!$C$5:$AP$50000,$C$3,TRUE)*SQRT(3)*$C$11,"")</f>
        <v>#N/A</v>
      </c>
      <c r="D5505" s="21" t="e">
        <f>IF(A5505&lt;&gt;"",VLOOKUP(B5505,'Ket qua do'!$C$5:$AP$50000,$D$3,TRUE),"")</f>
        <v>#N/A</v>
      </c>
      <c r="E5505" s="21" t="e">
        <f>IF(A5505&lt;&gt;"",VLOOKUP(B5505,'Ket qua do'!$C$5:$AP$50000,$E$3,TRUE)*$C$12,"")</f>
        <v>#N/A</v>
      </c>
      <c r="F5505" s="21" t="e">
        <f>IF(A5505&lt;&gt;"",VLOOKUP(B5505,'Ket qua do'!$C$5:$AP$50000,$F$3,TRUE),"")</f>
        <v>#N/A</v>
      </c>
      <c r="G5505" s="21" t="e">
        <f>IF(A5505&lt;&gt;"",VLOOKUP(B5505,'Ket qua do'!$C$5:$AP$50000,$G$3,TRUE),"")</f>
        <v>#N/A</v>
      </c>
      <c r="H5505" s="21" t="e">
        <f>IF(A5505&lt;&gt;"",VLOOKUP(B5505,'Ket qua do'!$C$5:$AP$50000,$H$3,TRUE),"")</f>
        <v>#N/A</v>
      </c>
      <c r="I5505" s="21" t="e">
        <f>IF(A5505&lt;&gt;"",VLOOKUP(B5505,'Ket qua do'!$C$5:$AP$50000,$I$3,TRUE)*$E$9/1000,"")</f>
        <v>#N/A</v>
      </c>
      <c r="J5505" s="21" t="e">
        <f>IF(A5505&lt;&gt;"",VLOOKUP(B5505,'Ket qua do'!$C$5:$AP$50000,$J$3,TRUE)*$E$9/1000,"")</f>
        <v>#N/A</v>
      </c>
      <c r="K5505" s="21" t="e">
        <f>IF(A5505&lt;&gt;"",VLOOKUP(B5505,'Ket qua do'!$C$5:$AP$50000,$K$3,TRUE)*$E$9/1000,"")</f>
        <v>#N/A</v>
      </c>
      <c r="L5505" s="21" t="e">
        <f>IF(A5505&lt;&gt;"",VLOOKUP(B5505,'Ket qua do'!$C$5:$AP$50000,$L$3,TRUE),"")</f>
        <v>#N/A</v>
      </c>
    </row>
    <row r="5506" spans="1:12" x14ac:dyDescent="0.25">
      <c r="A5506" t="e">
        <f t="shared" si="91"/>
        <v>#N/A</v>
      </c>
      <c r="B5506" s="1" t="e">
        <f>IF(A5506&lt;&gt;"",VLOOKUP(A5506,'Ket qua do'!$B$5:$CE$50000,2,TRUE),"")</f>
        <v>#N/A</v>
      </c>
      <c r="C5506" s="19" t="e">
        <f>IF(A5506&lt;&gt;"",VLOOKUP(B5506,'Ket qua do'!$C$5:$AP$50000,$C$3,TRUE)*SQRT(3)*$C$11,"")</f>
        <v>#N/A</v>
      </c>
      <c r="D5506" s="21" t="e">
        <f>IF(A5506&lt;&gt;"",VLOOKUP(B5506,'Ket qua do'!$C$5:$AP$50000,$D$3,TRUE),"")</f>
        <v>#N/A</v>
      </c>
      <c r="E5506" s="21" t="e">
        <f>IF(A5506&lt;&gt;"",VLOOKUP(B5506,'Ket qua do'!$C$5:$AP$50000,$E$3,TRUE)*$C$12,"")</f>
        <v>#N/A</v>
      </c>
      <c r="F5506" s="21" t="e">
        <f>IF(A5506&lt;&gt;"",VLOOKUP(B5506,'Ket qua do'!$C$5:$AP$50000,$F$3,TRUE),"")</f>
        <v>#N/A</v>
      </c>
      <c r="G5506" s="21" t="e">
        <f>IF(A5506&lt;&gt;"",VLOOKUP(B5506,'Ket qua do'!$C$5:$AP$50000,$G$3,TRUE),"")</f>
        <v>#N/A</v>
      </c>
      <c r="H5506" s="21" t="e">
        <f>IF(A5506&lt;&gt;"",VLOOKUP(B5506,'Ket qua do'!$C$5:$AP$50000,$H$3,TRUE),"")</f>
        <v>#N/A</v>
      </c>
      <c r="I5506" s="21" t="e">
        <f>IF(A5506&lt;&gt;"",VLOOKUP(B5506,'Ket qua do'!$C$5:$AP$50000,$I$3,TRUE)*$E$9/1000,"")</f>
        <v>#N/A</v>
      </c>
      <c r="J5506" s="21" t="e">
        <f>IF(A5506&lt;&gt;"",VLOOKUP(B5506,'Ket qua do'!$C$5:$AP$50000,$J$3,TRUE)*$E$9/1000,"")</f>
        <v>#N/A</v>
      </c>
      <c r="K5506" s="21" t="e">
        <f>IF(A5506&lt;&gt;"",VLOOKUP(B5506,'Ket qua do'!$C$5:$AP$50000,$K$3,TRUE)*$E$9/1000,"")</f>
        <v>#N/A</v>
      </c>
      <c r="L5506" s="21" t="e">
        <f>IF(A5506&lt;&gt;"",VLOOKUP(B5506,'Ket qua do'!$C$5:$AP$50000,$L$3,TRUE),"")</f>
        <v>#N/A</v>
      </c>
    </row>
    <row r="5507" spans="1:12" x14ac:dyDescent="0.25">
      <c r="A5507" t="e">
        <f t="shared" si="91"/>
        <v>#N/A</v>
      </c>
      <c r="B5507" s="1" t="e">
        <f>IF(A5507&lt;&gt;"",VLOOKUP(A5507,'Ket qua do'!$B$5:$CE$50000,2,TRUE),"")</f>
        <v>#N/A</v>
      </c>
      <c r="C5507" s="19" t="e">
        <f>IF(A5507&lt;&gt;"",VLOOKUP(B5507,'Ket qua do'!$C$5:$AP$50000,$C$3,TRUE)*SQRT(3)*$C$11,"")</f>
        <v>#N/A</v>
      </c>
      <c r="D5507" s="21" t="e">
        <f>IF(A5507&lt;&gt;"",VLOOKUP(B5507,'Ket qua do'!$C$5:$AP$50000,$D$3,TRUE),"")</f>
        <v>#N/A</v>
      </c>
      <c r="E5507" s="21" t="e">
        <f>IF(A5507&lt;&gt;"",VLOOKUP(B5507,'Ket qua do'!$C$5:$AP$50000,$E$3,TRUE)*$C$12,"")</f>
        <v>#N/A</v>
      </c>
      <c r="F5507" s="21" t="e">
        <f>IF(A5507&lt;&gt;"",VLOOKUP(B5507,'Ket qua do'!$C$5:$AP$50000,$F$3,TRUE),"")</f>
        <v>#N/A</v>
      </c>
      <c r="G5507" s="21" t="e">
        <f>IF(A5507&lt;&gt;"",VLOOKUP(B5507,'Ket qua do'!$C$5:$AP$50000,$G$3,TRUE),"")</f>
        <v>#N/A</v>
      </c>
      <c r="H5507" s="21" t="e">
        <f>IF(A5507&lt;&gt;"",VLOOKUP(B5507,'Ket qua do'!$C$5:$AP$50000,$H$3,TRUE),"")</f>
        <v>#N/A</v>
      </c>
      <c r="I5507" s="21" t="e">
        <f>IF(A5507&lt;&gt;"",VLOOKUP(B5507,'Ket qua do'!$C$5:$AP$50000,$I$3,TRUE)*$E$9/1000,"")</f>
        <v>#N/A</v>
      </c>
      <c r="J5507" s="21" t="e">
        <f>IF(A5507&lt;&gt;"",VLOOKUP(B5507,'Ket qua do'!$C$5:$AP$50000,$J$3,TRUE)*$E$9/1000,"")</f>
        <v>#N/A</v>
      </c>
      <c r="K5507" s="21" t="e">
        <f>IF(A5507&lt;&gt;"",VLOOKUP(B5507,'Ket qua do'!$C$5:$AP$50000,$K$3,TRUE)*$E$9/1000,"")</f>
        <v>#N/A</v>
      </c>
      <c r="L5507" s="21" t="e">
        <f>IF(A5507&lt;&gt;"",VLOOKUP(B5507,'Ket qua do'!$C$5:$AP$50000,$L$3,TRUE),"")</f>
        <v>#N/A</v>
      </c>
    </row>
    <row r="5508" spans="1:12" x14ac:dyDescent="0.25">
      <c r="A5508" t="e">
        <f t="shared" si="91"/>
        <v>#N/A</v>
      </c>
      <c r="B5508" s="1" t="e">
        <f>IF(A5508&lt;&gt;"",VLOOKUP(A5508,'Ket qua do'!$B$5:$CE$50000,2,TRUE),"")</f>
        <v>#N/A</v>
      </c>
      <c r="C5508" s="19" t="e">
        <f>IF(A5508&lt;&gt;"",VLOOKUP(B5508,'Ket qua do'!$C$5:$AP$50000,$C$3,TRUE)*SQRT(3)*$C$11,"")</f>
        <v>#N/A</v>
      </c>
      <c r="D5508" s="21" t="e">
        <f>IF(A5508&lt;&gt;"",VLOOKUP(B5508,'Ket qua do'!$C$5:$AP$50000,$D$3,TRUE),"")</f>
        <v>#N/A</v>
      </c>
      <c r="E5508" s="21" t="e">
        <f>IF(A5508&lt;&gt;"",VLOOKUP(B5508,'Ket qua do'!$C$5:$AP$50000,$E$3,TRUE)*$C$12,"")</f>
        <v>#N/A</v>
      </c>
      <c r="F5508" s="21" t="e">
        <f>IF(A5508&lt;&gt;"",VLOOKUP(B5508,'Ket qua do'!$C$5:$AP$50000,$F$3,TRUE),"")</f>
        <v>#N/A</v>
      </c>
      <c r="G5508" s="21" t="e">
        <f>IF(A5508&lt;&gt;"",VLOOKUP(B5508,'Ket qua do'!$C$5:$AP$50000,$G$3,TRUE),"")</f>
        <v>#N/A</v>
      </c>
      <c r="H5508" s="21" t="e">
        <f>IF(A5508&lt;&gt;"",VLOOKUP(B5508,'Ket qua do'!$C$5:$AP$50000,$H$3,TRUE),"")</f>
        <v>#N/A</v>
      </c>
      <c r="I5508" s="21" t="e">
        <f>IF(A5508&lt;&gt;"",VLOOKUP(B5508,'Ket qua do'!$C$5:$AP$50000,$I$3,TRUE)*$E$9/1000,"")</f>
        <v>#N/A</v>
      </c>
      <c r="J5508" s="21" t="e">
        <f>IF(A5508&lt;&gt;"",VLOOKUP(B5508,'Ket qua do'!$C$5:$AP$50000,$J$3,TRUE)*$E$9/1000,"")</f>
        <v>#N/A</v>
      </c>
      <c r="K5508" s="21" t="e">
        <f>IF(A5508&lt;&gt;"",VLOOKUP(B5508,'Ket qua do'!$C$5:$AP$50000,$K$3,TRUE)*$E$9/1000,"")</f>
        <v>#N/A</v>
      </c>
      <c r="L5508" s="21" t="e">
        <f>IF(A5508&lt;&gt;"",VLOOKUP(B5508,'Ket qua do'!$C$5:$AP$50000,$L$3,TRUE),"")</f>
        <v>#N/A</v>
      </c>
    </row>
    <row r="5509" spans="1:12" x14ac:dyDescent="0.25">
      <c r="A5509" t="e">
        <f t="shared" si="91"/>
        <v>#N/A</v>
      </c>
      <c r="B5509" s="1" t="e">
        <f>IF(A5509&lt;&gt;"",VLOOKUP(A5509,'Ket qua do'!$B$5:$CE$50000,2,TRUE),"")</f>
        <v>#N/A</v>
      </c>
      <c r="C5509" s="19" t="e">
        <f>IF(A5509&lt;&gt;"",VLOOKUP(B5509,'Ket qua do'!$C$5:$AP$50000,$C$3,TRUE)*SQRT(3)*$C$11,"")</f>
        <v>#N/A</v>
      </c>
      <c r="D5509" s="21" t="e">
        <f>IF(A5509&lt;&gt;"",VLOOKUP(B5509,'Ket qua do'!$C$5:$AP$50000,$D$3,TRUE),"")</f>
        <v>#N/A</v>
      </c>
      <c r="E5509" s="21" t="e">
        <f>IF(A5509&lt;&gt;"",VLOOKUP(B5509,'Ket qua do'!$C$5:$AP$50000,$E$3,TRUE)*$C$12,"")</f>
        <v>#N/A</v>
      </c>
      <c r="F5509" s="21" t="e">
        <f>IF(A5509&lt;&gt;"",VLOOKUP(B5509,'Ket qua do'!$C$5:$AP$50000,$F$3,TRUE),"")</f>
        <v>#N/A</v>
      </c>
      <c r="G5509" s="21" t="e">
        <f>IF(A5509&lt;&gt;"",VLOOKUP(B5509,'Ket qua do'!$C$5:$AP$50000,$G$3,TRUE),"")</f>
        <v>#N/A</v>
      </c>
      <c r="H5509" s="21" t="e">
        <f>IF(A5509&lt;&gt;"",VLOOKUP(B5509,'Ket qua do'!$C$5:$AP$50000,$H$3,TRUE),"")</f>
        <v>#N/A</v>
      </c>
      <c r="I5509" s="21" t="e">
        <f>IF(A5509&lt;&gt;"",VLOOKUP(B5509,'Ket qua do'!$C$5:$AP$50000,$I$3,TRUE)*$E$9/1000,"")</f>
        <v>#N/A</v>
      </c>
      <c r="J5509" s="21" t="e">
        <f>IF(A5509&lt;&gt;"",VLOOKUP(B5509,'Ket qua do'!$C$5:$AP$50000,$J$3,TRUE)*$E$9/1000,"")</f>
        <v>#N/A</v>
      </c>
      <c r="K5509" s="21" t="e">
        <f>IF(A5509&lt;&gt;"",VLOOKUP(B5509,'Ket qua do'!$C$5:$AP$50000,$K$3,TRUE)*$E$9/1000,"")</f>
        <v>#N/A</v>
      </c>
      <c r="L5509" s="21" t="e">
        <f>IF(A5509&lt;&gt;"",VLOOKUP(B5509,'Ket qua do'!$C$5:$AP$50000,$L$3,TRUE),"")</f>
        <v>#N/A</v>
      </c>
    </row>
    <row r="5510" spans="1:12" x14ac:dyDescent="0.25">
      <c r="A5510" t="e">
        <f t="shared" si="91"/>
        <v>#N/A</v>
      </c>
      <c r="B5510" s="1" t="e">
        <f>IF(A5510&lt;&gt;"",VLOOKUP(A5510,'Ket qua do'!$B$5:$CE$50000,2,TRUE),"")</f>
        <v>#N/A</v>
      </c>
      <c r="C5510" s="19" t="e">
        <f>IF(A5510&lt;&gt;"",VLOOKUP(B5510,'Ket qua do'!$C$5:$AP$50000,$C$3,TRUE)*SQRT(3)*$C$11,"")</f>
        <v>#N/A</v>
      </c>
      <c r="D5510" s="21" t="e">
        <f>IF(A5510&lt;&gt;"",VLOOKUP(B5510,'Ket qua do'!$C$5:$AP$50000,$D$3,TRUE),"")</f>
        <v>#N/A</v>
      </c>
      <c r="E5510" s="21" t="e">
        <f>IF(A5510&lt;&gt;"",VLOOKUP(B5510,'Ket qua do'!$C$5:$AP$50000,$E$3,TRUE)*$C$12,"")</f>
        <v>#N/A</v>
      </c>
      <c r="F5510" s="21" t="e">
        <f>IF(A5510&lt;&gt;"",VLOOKUP(B5510,'Ket qua do'!$C$5:$AP$50000,$F$3,TRUE),"")</f>
        <v>#N/A</v>
      </c>
      <c r="G5510" s="21" t="e">
        <f>IF(A5510&lt;&gt;"",VLOOKUP(B5510,'Ket qua do'!$C$5:$AP$50000,$G$3,TRUE),"")</f>
        <v>#N/A</v>
      </c>
      <c r="H5510" s="21" t="e">
        <f>IF(A5510&lt;&gt;"",VLOOKUP(B5510,'Ket qua do'!$C$5:$AP$50000,$H$3,TRUE),"")</f>
        <v>#N/A</v>
      </c>
      <c r="I5510" s="21" t="e">
        <f>IF(A5510&lt;&gt;"",VLOOKUP(B5510,'Ket qua do'!$C$5:$AP$50000,$I$3,TRUE)*$E$9/1000,"")</f>
        <v>#N/A</v>
      </c>
      <c r="J5510" s="21" t="e">
        <f>IF(A5510&lt;&gt;"",VLOOKUP(B5510,'Ket qua do'!$C$5:$AP$50000,$J$3,TRUE)*$E$9/1000,"")</f>
        <v>#N/A</v>
      </c>
      <c r="K5510" s="21" t="e">
        <f>IF(A5510&lt;&gt;"",VLOOKUP(B5510,'Ket qua do'!$C$5:$AP$50000,$K$3,TRUE)*$E$9/1000,"")</f>
        <v>#N/A</v>
      </c>
      <c r="L5510" s="21" t="e">
        <f>IF(A5510&lt;&gt;"",VLOOKUP(B5510,'Ket qua do'!$C$5:$AP$50000,$L$3,TRUE),"")</f>
        <v>#N/A</v>
      </c>
    </row>
    <row r="5511" spans="1:12" x14ac:dyDescent="0.25">
      <c r="A5511" t="e">
        <f t="shared" si="91"/>
        <v>#N/A</v>
      </c>
      <c r="B5511" s="1" t="e">
        <f>IF(A5511&lt;&gt;"",VLOOKUP(A5511,'Ket qua do'!$B$5:$CE$50000,2,TRUE),"")</f>
        <v>#N/A</v>
      </c>
      <c r="C5511" s="19" t="e">
        <f>IF(A5511&lt;&gt;"",VLOOKUP(B5511,'Ket qua do'!$C$5:$AP$50000,$C$3,TRUE)*SQRT(3)*$C$11,"")</f>
        <v>#N/A</v>
      </c>
      <c r="D5511" s="21" t="e">
        <f>IF(A5511&lt;&gt;"",VLOOKUP(B5511,'Ket qua do'!$C$5:$AP$50000,$D$3,TRUE),"")</f>
        <v>#N/A</v>
      </c>
      <c r="E5511" s="21" t="e">
        <f>IF(A5511&lt;&gt;"",VLOOKUP(B5511,'Ket qua do'!$C$5:$AP$50000,$E$3,TRUE)*$C$12,"")</f>
        <v>#N/A</v>
      </c>
      <c r="F5511" s="21" t="e">
        <f>IF(A5511&lt;&gt;"",VLOOKUP(B5511,'Ket qua do'!$C$5:$AP$50000,$F$3,TRUE),"")</f>
        <v>#N/A</v>
      </c>
      <c r="G5511" s="21" t="e">
        <f>IF(A5511&lt;&gt;"",VLOOKUP(B5511,'Ket qua do'!$C$5:$AP$50000,$G$3,TRUE),"")</f>
        <v>#N/A</v>
      </c>
      <c r="H5511" s="21" t="e">
        <f>IF(A5511&lt;&gt;"",VLOOKUP(B5511,'Ket qua do'!$C$5:$AP$50000,$H$3,TRUE),"")</f>
        <v>#N/A</v>
      </c>
      <c r="I5511" s="21" t="e">
        <f>IF(A5511&lt;&gt;"",VLOOKUP(B5511,'Ket qua do'!$C$5:$AP$50000,$I$3,TRUE)*$E$9/1000,"")</f>
        <v>#N/A</v>
      </c>
      <c r="J5511" s="21" t="e">
        <f>IF(A5511&lt;&gt;"",VLOOKUP(B5511,'Ket qua do'!$C$5:$AP$50000,$J$3,TRUE)*$E$9/1000,"")</f>
        <v>#N/A</v>
      </c>
      <c r="K5511" s="21" t="e">
        <f>IF(A5511&lt;&gt;"",VLOOKUP(B5511,'Ket qua do'!$C$5:$AP$50000,$K$3,TRUE)*$E$9/1000,"")</f>
        <v>#N/A</v>
      </c>
      <c r="L5511" s="21" t="e">
        <f>IF(A5511&lt;&gt;"",VLOOKUP(B5511,'Ket qua do'!$C$5:$AP$50000,$L$3,TRUE),"")</f>
        <v>#N/A</v>
      </c>
    </row>
    <row r="5512" spans="1:12" x14ac:dyDescent="0.25">
      <c r="A5512" t="e">
        <f t="shared" si="91"/>
        <v>#N/A</v>
      </c>
      <c r="B5512" s="1" t="e">
        <f>IF(A5512&lt;&gt;"",VLOOKUP(A5512,'Ket qua do'!$B$5:$CE$50000,2,TRUE),"")</f>
        <v>#N/A</v>
      </c>
      <c r="C5512" s="19" t="e">
        <f>IF(A5512&lt;&gt;"",VLOOKUP(B5512,'Ket qua do'!$C$5:$AP$50000,$C$3,TRUE)*SQRT(3)*$C$11,"")</f>
        <v>#N/A</v>
      </c>
      <c r="D5512" s="21" t="e">
        <f>IF(A5512&lt;&gt;"",VLOOKUP(B5512,'Ket qua do'!$C$5:$AP$50000,$D$3,TRUE),"")</f>
        <v>#N/A</v>
      </c>
      <c r="E5512" s="21" t="e">
        <f>IF(A5512&lt;&gt;"",VLOOKUP(B5512,'Ket qua do'!$C$5:$AP$50000,$E$3,TRUE)*$C$12,"")</f>
        <v>#N/A</v>
      </c>
      <c r="F5512" s="21" t="e">
        <f>IF(A5512&lt;&gt;"",VLOOKUP(B5512,'Ket qua do'!$C$5:$AP$50000,$F$3,TRUE),"")</f>
        <v>#N/A</v>
      </c>
      <c r="G5512" s="21" t="e">
        <f>IF(A5512&lt;&gt;"",VLOOKUP(B5512,'Ket qua do'!$C$5:$AP$50000,$G$3,TRUE),"")</f>
        <v>#N/A</v>
      </c>
      <c r="H5512" s="21" t="e">
        <f>IF(A5512&lt;&gt;"",VLOOKUP(B5512,'Ket qua do'!$C$5:$AP$50000,$H$3,TRUE),"")</f>
        <v>#N/A</v>
      </c>
      <c r="I5512" s="21" t="e">
        <f>IF(A5512&lt;&gt;"",VLOOKUP(B5512,'Ket qua do'!$C$5:$AP$50000,$I$3,TRUE)*$E$9/1000,"")</f>
        <v>#N/A</v>
      </c>
      <c r="J5512" s="21" t="e">
        <f>IF(A5512&lt;&gt;"",VLOOKUP(B5512,'Ket qua do'!$C$5:$AP$50000,$J$3,TRUE)*$E$9/1000,"")</f>
        <v>#N/A</v>
      </c>
      <c r="K5512" s="21" t="e">
        <f>IF(A5512&lt;&gt;"",VLOOKUP(B5512,'Ket qua do'!$C$5:$AP$50000,$K$3,TRUE)*$E$9/1000,"")</f>
        <v>#N/A</v>
      </c>
      <c r="L5512" s="21" t="e">
        <f>IF(A5512&lt;&gt;"",VLOOKUP(B5512,'Ket qua do'!$C$5:$AP$50000,$L$3,TRUE),"")</f>
        <v>#N/A</v>
      </c>
    </row>
    <row r="5513" spans="1:12" x14ac:dyDescent="0.25">
      <c r="A5513" t="e">
        <f t="shared" si="91"/>
        <v>#N/A</v>
      </c>
      <c r="B5513" s="1" t="e">
        <f>IF(A5513&lt;&gt;"",VLOOKUP(A5513,'Ket qua do'!$B$5:$CE$50000,2,TRUE),"")</f>
        <v>#N/A</v>
      </c>
      <c r="C5513" s="19" t="e">
        <f>IF(A5513&lt;&gt;"",VLOOKUP(B5513,'Ket qua do'!$C$5:$AP$50000,$C$3,TRUE)*SQRT(3)*$C$11,"")</f>
        <v>#N/A</v>
      </c>
      <c r="D5513" s="21" t="e">
        <f>IF(A5513&lt;&gt;"",VLOOKUP(B5513,'Ket qua do'!$C$5:$AP$50000,$D$3,TRUE),"")</f>
        <v>#N/A</v>
      </c>
      <c r="E5513" s="21" t="e">
        <f>IF(A5513&lt;&gt;"",VLOOKUP(B5513,'Ket qua do'!$C$5:$AP$50000,$E$3,TRUE)*$C$12,"")</f>
        <v>#N/A</v>
      </c>
      <c r="F5513" s="21" t="e">
        <f>IF(A5513&lt;&gt;"",VLOOKUP(B5513,'Ket qua do'!$C$5:$AP$50000,$F$3,TRUE),"")</f>
        <v>#N/A</v>
      </c>
      <c r="G5513" s="21" t="e">
        <f>IF(A5513&lt;&gt;"",VLOOKUP(B5513,'Ket qua do'!$C$5:$AP$50000,$G$3,TRUE),"")</f>
        <v>#N/A</v>
      </c>
      <c r="H5513" s="21" t="e">
        <f>IF(A5513&lt;&gt;"",VLOOKUP(B5513,'Ket qua do'!$C$5:$AP$50000,$H$3,TRUE),"")</f>
        <v>#N/A</v>
      </c>
      <c r="I5513" s="21" t="e">
        <f>IF(A5513&lt;&gt;"",VLOOKUP(B5513,'Ket qua do'!$C$5:$AP$50000,$I$3,TRUE)*$E$9/1000,"")</f>
        <v>#N/A</v>
      </c>
      <c r="J5513" s="21" t="e">
        <f>IF(A5513&lt;&gt;"",VLOOKUP(B5513,'Ket qua do'!$C$5:$AP$50000,$J$3,TRUE)*$E$9/1000,"")</f>
        <v>#N/A</v>
      </c>
      <c r="K5513" s="21" t="e">
        <f>IF(A5513&lt;&gt;"",VLOOKUP(B5513,'Ket qua do'!$C$5:$AP$50000,$K$3,TRUE)*$E$9/1000,"")</f>
        <v>#N/A</v>
      </c>
      <c r="L5513" s="21" t="e">
        <f>IF(A5513&lt;&gt;"",VLOOKUP(B5513,'Ket qua do'!$C$5:$AP$50000,$L$3,TRUE),"")</f>
        <v>#N/A</v>
      </c>
    </row>
    <row r="5514" spans="1:12" x14ac:dyDescent="0.25">
      <c r="A5514" t="e">
        <f t="shared" si="91"/>
        <v>#N/A</v>
      </c>
      <c r="B5514" s="1" t="e">
        <f>IF(A5514&lt;&gt;"",VLOOKUP(A5514,'Ket qua do'!$B$5:$CE$50000,2,TRUE),"")</f>
        <v>#N/A</v>
      </c>
      <c r="C5514" s="19" t="e">
        <f>IF(A5514&lt;&gt;"",VLOOKUP(B5514,'Ket qua do'!$C$5:$AP$50000,$C$3,TRUE)*SQRT(3)*$C$11,"")</f>
        <v>#N/A</v>
      </c>
      <c r="D5514" s="21" t="e">
        <f>IF(A5514&lt;&gt;"",VLOOKUP(B5514,'Ket qua do'!$C$5:$AP$50000,$D$3,TRUE),"")</f>
        <v>#N/A</v>
      </c>
      <c r="E5514" s="21" t="e">
        <f>IF(A5514&lt;&gt;"",VLOOKUP(B5514,'Ket qua do'!$C$5:$AP$50000,$E$3,TRUE)*$C$12,"")</f>
        <v>#N/A</v>
      </c>
      <c r="F5514" s="21" t="e">
        <f>IF(A5514&lt;&gt;"",VLOOKUP(B5514,'Ket qua do'!$C$5:$AP$50000,$F$3,TRUE),"")</f>
        <v>#N/A</v>
      </c>
      <c r="G5514" s="21" t="e">
        <f>IF(A5514&lt;&gt;"",VLOOKUP(B5514,'Ket qua do'!$C$5:$AP$50000,$G$3,TRUE),"")</f>
        <v>#N/A</v>
      </c>
      <c r="H5514" s="21" t="e">
        <f>IF(A5514&lt;&gt;"",VLOOKUP(B5514,'Ket qua do'!$C$5:$AP$50000,$H$3,TRUE),"")</f>
        <v>#N/A</v>
      </c>
      <c r="I5514" s="21" t="e">
        <f>IF(A5514&lt;&gt;"",VLOOKUP(B5514,'Ket qua do'!$C$5:$AP$50000,$I$3,TRUE)*$E$9/1000,"")</f>
        <v>#N/A</v>
      </c>
      <c r="J5514" s="21" t="e">
        <f>IF(A5514&lt;&gt;"",VLOOKUP(B5514,'Ket qua do'!$C$5:$AP$50000,$J$3,TRUE)*$E$9/1000,"")</f>
        <v>#N/A</v>
      </c>
      <c r="K5514" s="21" t="e">
        <f>IF(A5514&lt;&gt;"",VLOOKUP(B5514,'Ket qua do'!$C$5:$AP$50000,$K$3,TRUE)*$E$9/1000,"")</f>
        <v>#N/A</v>
      </c>
      <c r="L5514" s="21" t="e">
        <f>IF(A5514&lt;&gt;"",VLOOKUP(B5514,'Ket qua do'!$C$5:$AP$50000,$L$3,TRUE),"")</f>
        <v>#N/A</v>
      </c>
    </row>
    <row r="5515" spans="1:12" x14ac:dyDescent="0.25">
      <c r="A5515" t="e">
        <f t="shared" si="91"/>
        <v>#N/A</v>
      </c>
      <c r="B5515" s="1" t="e">
        <f>IF(A5515&lt;&gt;"",VLOOKUP(A5515,'Ket qua do'!$B$5:$CE$50000,2,TRUE),"")</f>
        <v>#N/A</v>
      </c>
      <c r="C5515" s="19" t="e">
        <f>IF(A5515&lt;&gt;"",VLOOKUP(B5515,'Ket qua do'!$C$5:$AP$50000,$C$3,TRUE)*SQRT(3)*$C$11,"")</f>
        <v>#N/A</v>
      </c>
      <c r="D5515" s="21" t="e">
        <f>IF(A5515&lt;&gt;"",VLOOKUP(B5515,'Ket qua do'!$C$5:$AP$50000,$D$3,TRUE),"")</f>
        <v>#N/A</v>
      </c>
      <c r="E5515" s="21" t="e">
        <f>IF(A5515&lt;&gt;"",VLOOKUP(B5515,'Ket qua do'!$C$5:$AP$50000,$E$3,TRUE)*$C$12,"")</f>
        <v>#N/A</v>
      </c>
      <c r="F5515" s="21" t="e">
        <f>IF(A5515&lt;&gt;"",VLOOKUP(B5515,'Ket qua do'!$C$5:$AP$50000,$F$3,TRUE),"")</f>
        <v>#N/A</v>
      </c>
      <c r="G5515" s="21" t="e">
        <f>IF(A5515&lt;&gt;"",VLOOKUP(B5515,'Ket qua do'!$C$5:$AP$50000,$G$3,TRUE),"")</f>
        <v>#N/A</v>
      </c>
      <c r="H5515" s="21" t="e">
        <f>IF(A5515&lt;&gt;"",VLOOKUP(B5515,'Ket qua do'!$C$5:$AP$50000,$H$3,TRUE),"")</f>
        <v>#N/A</v>
      </c>
      <c r="I5515" s="21" t="e">
        <f>IF(A5515&lt;&gt;"",VLOOKUP(B5515,'Ket qua do'!$C$5:$AP$50000,$I$3,TRUE)*$E$9/1000,"")</f>
        <v>#N/A</v>
      </c>
      <c r="J5515" s="21" t="e">
        <f>IF(A5515&lt;&gt;"",VLOOKUP(B5515,'Ket qua do'!$C$5:$AP$50000,$J$3,TRUE)*$E$9/1000,"")</f>
        <v>#N/A</v>
      </c>
      <c r="K5515" s="21" t="e">
        <f>IF(A5515&lt;&gt;"",VLOOKUP(B5515,'Ket qua do'!$C$5:$AP$50000,$K$3,TRUE)*$E$9/1000,"")</f>
        <v>#N/A</v>
      </c>
      <c r="L5515" s="21" t="e">
        <f>IF(A5515&lt;&gt;"",VLOOKUP(B5515,'Ket qua do'!$C$5:$AP$50000,$L$3,TRUE),"")</f>
        <v>#N/A</v>
      </c>
    </row>
    <row r="5516" spans="1:12" x14ac:dyDescent="0.25">
      <c r="A5516" t="e">
        <f t="shared" si="91"/>
        <v>#N/A</v>
      </c>
      <c r="B5516" s="1" t="e">
        <f>IF(A5516&lt;&gt;"",VLOOKUP(A5516,'Ket qua do'!$B$5:$CE$50000,2,TRUE),"")</f>
        <v>#N/A</v>
      </c>
      <c r="C5516" s="19" t="e">
        <f>IF(A5516&lt;&gt;"",VLOOKUP(B5516,'Ket qua do'!$C$5:$AP$50000,$C$3,TRUE)*SQRT(3)*$C$11,"")</f>
        <v>#N/A</v>
      </c>
      <c r="D5516" s="21" t="e">
        <f>IF(A5516&lt;&gt;"",VLOOKUP(B5516,'Ket qua do'!$C$5:$AP$50000,$D$3,TRUE),"")</f>
        <v>#N/A</v>
      </c>
      <c r="E5516" s="21" t="e">
        <f>IF(A5516&lt;&gt;"",VLOOKUP(B5516,'Ket qua do'!$C$5:$AP$50000,$E$3,TRUE)*$C$12,"")</f>
        <v>#N/A</v>
      </c>
      <c r="F5516" s="21" t="e">
        <f>IF(A5516&lt;&gt;"",VLOOKUP(B5516,'Ket qua do'!$C$5:$AP$50000,$F$3,TRUE),"")</f>
        <v>#N/A</v>
      </c>
      <c r="G5516" s="21" t="e">
        <f>IF(A5516&lt;&gt;"",VLOOKUP(B5516,'Ket qua do'!$C$5:$AP$50000,$G$3,TRUE),"")</f>
        <v>#N/A</v>
      </c>
      <c r="H5516" s="21" t="e">
        <f>IF(A5516&lt;&gt;"",VLOOKUP(B5516,'Ket qua do'!$C$5:$AP$50000,$H$3,TRUE),"")</f>
        <v>#N/A</v>
      </c>
      <c r="I5516" s="21" t="e">
        <f>IF(A5516&lt;&gt;"",VLOOKUP(B5516,'Ket qua do'!$C$5:$AP$50000,$I$3,TRUE)*$E$9/1000,"")</f>
        <v>#N/A</v>
      </c>
      <c r="J5516" s="21" t="e">
        <f>IF(A5516&lt;&gt;"",VLOOKUP(B5516,'Ket qua do'!$C$5:$AP$50000,$J$3,TRUE)*$E$9/1000,"")</f>
        <v>#N/A</v>
      </c>
      <c r="K5516" s="21" t="e">
        <f>IF(A5516&lt;&gt;"",VLOOKUP(B5516,'Ket qua do'!$C$5:$AP$50000,$K$3,TRUE)*$E$9/1000,"")</f>
        <v>#N/A</v>
      </c>
      <c r="L5516" s="21" t="e">
        <f>IF(A5516&lt;&gt;"",VLOOKUP(B5516,'Ket qua do'!$C$5:$AP$50000,$L$3,TRUE),"")</f>
        <v>#N/A</v>
      </c>
    </row>
    <row r="5517" spans="1:12" x14ac:dyDescent="0.25">
      <c r="A5517" t="e">
        <f t="shared" si="91"/>
        <v>#N/A</v>
      </c>
      <c r="B5517" s="1" t="e">
        <f>IF(A5517&lt;&gt;"",VLOOKUP(A5517,'Ket qua do'!$B$5:$CE$50000,2,TRUE),"")</f>
        <v>#N/A</v>
      </c>
      <c r="C5517" s="19" t="e">
        <f>IF(A5517&lt;&gt;"",VLOOKUP(B5517,'Ket qua do'!$C$5:$AP$50000,$C$3,TRUE)*SQRT(3)*$C$11,"")</f>
        <v>#N/A</v>
      </c>
      <c r="D5517" s="21" t="e">
        <f>IF(A5517&lt;&gt;"",VLOOKUP(B5517,'Ket qua do'!$C$5:$AP$50000,$D$3,TRUE),"")</f>
        <v>#N/A</v>
      </c>
      <c r="E5517" s="21" t="e">
        <f>IF(A5517&lt;&gt;"",VLOOKUP(B5517,'Ket qua do'!$C$5:$AP$50000,$E$3,TRUE)*$C$12,"")</f>
        <v>#N/A</v>
      </c>
      <c r="F5517" s="21" t="e">
        <f>IF(A5517&lt;&gt;"",VLOOKUP(B5517,'Ket qua do'!$C$5:$AP$50000,$F$3,TRUE),"")</f>
        <v>#N/A</v>
      </c>
      <c r="G5517" s="21" t="e">
        <f>IF(A5517&lt;&gt;"",VLOOKUP(B5517,'Ket qua do'!$C$5:$AP$50000,$G$3,TRUE),"")</f>
        <v>#N/A</v>
      </c>
      <c r="H5517" s="21" t="e">
        <f>IF(A5517&lt;&gt;"",VLOOKUP(B5517,'Ket qua do'!$C$5:$AP$50000,$H$3,TRUE),"")</f>
        <v>#N/A</v>
      </c>
      <c r="I5517" s="21" t="e">
        <f>IF(A5517&lt;&gt;"",VLOOKUP(B5517,'Ket qua do'!$C$5:$AP$50000,$I$3,TRUE)*$E$9/1000,"")</f>
        <v>#N/A</v>
      </c>
      <c r="J5517" s="21" t="e">
        <f>IF(A5517&lt;&gt;"",VLOOKUP(B5517,'Ket qua do'!$C$5:$AP$50000,$J$3,TRUE)*$E$9/1000,"")</f>
        <v>#N/A</v>
      </c>
      <c r="K5517" s="21" t="e">
        <f>IF(A5517&lt;&gt;"",VLOOKUP(B5517,'Ket qua do'!$C$5:$AP$50000,$K$3,TRUE)*$E$9/1000,"")</f>
        <v>#N/A</v>
      </c>
      <c r="L5517" s="21" t="e">
        <f>IF(A5517&lt;&gt;"",VLOOKUP(B5517,'Ket qua do'!$C$5:$AP$50000,$L$3,TRUE),"")</f>
        <v>#N/A</v>
      </c>
    </row>
    <row r="5518" spans="1:12" x14ac:dyDescent="0.25">
      <c r="A5518" t="e">
        <f t="shared" si="91"/>
        <v>#N/A</v>
      </c>
      <c r="B5518" s="1" t="e">
        <f>IF(A5518&lt;&gt;"",VLOOKUP(A5518,'Ket qua do'!$B$5:$CE$50000,2,TRUE),"")</f>
        <v>#N/A</v>
      </c>
      <c r="C5518" s="19" t="e">
        <f>IF(A5518&lt;&gt;"",VLOOKUP(B5518,'Ket qua do'!$C$5:$AP$50000,$C$3,TRUE)*SQRT(3)*$C$11,"")</f>
        <v>#N/A</v>
      </c>
      <c r="D5518" s="21" t="e">
        <f>IF(A5518&lt;&gt;"",VLOOKUP(B5518,'Ket qua do'!$C$5:$AP$50000,$D$3,TRUE),"")</f>
        <v>#N/A</v>
      </c>
      <c r="E5518" s="21" t="e">
        <f>IF(A5518&lt;&gt;"",VLOOKUP(B5518,'Ket qua do'!$C$5:$AP$50000,$E$3,TRUE)*$C$12,"")</f>
        <v>#N/A</v>
      </c>
      <c r="F5518" s="21" t="e">
        <f>IF(A5518&lt;&gt;"",VLOOKUP(B5518,'Ket qua do'!$C$5:$AP$50000,$F$3,TRUE),"")</f>
        <v>#N/A</v>
      </c>
      <c r="G5518" s="21" t="e">
        <f>IF(A5518&lt;&gt;"",VLOOKUP(B5518,'Ket qua do'!$C$5:$AP$50000,$G$3,TRUE),"")</f>
        <v>#N/A</v>
      </c>
      <c r="H5518" s="21" t="e">
        <f>IF(A5518&lt;&gt;"",VLOOKUP(B5518,'Ket qua do'!$C$5:$AP$50000,$H$3,TRUE),"")</f>
        <v>#N/A</v>
      </c>
      <c r="I5518" s="21" t="e">
        <f>IF(A5518&lt;&gt;"",VLOOKUP(B5518,'Ket qua do'!$C$5:$AP$50000,$I$3,TRUE)*$E$9/1000,"")</f>
        <v>#N/A</v>
      </c>
      <c r="J5518" s="21" t="e">
        <f>IF(A5518&lt;&gt;"",VLOOKUP(B5518,'Ket qua do'!$C$5:$AP$50000,$J$3,TRUE)*$E$9/1000,"")</f>
        <v>#N/A</v>
      </c>
      <c r="K5518" s="21" t="e">
        <f>IF(A5518&lt;&gt;"",VLOOKUP(B5518,'Ket qua do'!$C$5:$AP$50000,$K$3,TRUE)*$E$9/1000,"")</f>
        <v>#N/A</v>
      </c>
      <c r="L5518" s="21" t="e">
        <f>IF(A5518&lt;&gt;"",VLOOKUP(B5518,'Ket qua do'!$C$5:$AP$50000,$L$3,TRUE),"")</f>
        <v>#N/A</v>
      </c>
    </row>
    <row r="5519" spans="1:12" x14ac:dyDescent="0.25">
      <c r="A5519" t="e">
        <f t="shared" si="91"/>
        <v>#N/A</v>
      </c>
      <c r="B5519" s="1" t="e">
        <f>IF(A5519&lt;&gt;"",VLOOKUP(A5519,'Ket qua do'!$B$5:$CE$50000,2,TRUE),"")</f>
        <v>#N/A</v>
      </c>
      <c r="C5519" s="19" t="e">
        <f>IF(A5519&lt;&gt;"",VLOOKUP(B5519,'Ket qua do'!$C$5:$AP$50000,$C$3,TRUE)*SQRT(3)*$C$11,"")</f>
        <v>#N/A</v>
      </c>
      <c r="D5519" s="21" t="e">
        <f>IF(A5519&lt;&gt;"",VLOOKUP(B5519,'Ket qua do'!$C$5:$AP$50000,$D$3,TRUE),"")</f>
        <v>#N/A</v>
      </c>
      <c r="E5519" s="21" t="e">
        <f>IF(A5519&lt;&gt;"",VLOOKUP(B5519,'Ket qua do'!$C$5:$AP$50000,$E$3,TRUE)*$C$12,"")</f>
        <v>#N/A</v>
      </c>
      <c r="F5519" s="21" t="e">
        <f>IF(A5519&lt;&gt;"",VLOOKUP(B5519,'Ket qua do'!$C$5:$AP$50000,$F$3,TRUE),"")</f>
        <v>#N/A</v>
      </c>
      <c r="G5519" s="21" t="e">
        <f>IF(A5519&lt;&gt;"",VLOOKUP(B5519,'Ket qua do'!$C$5:$AP$50000,$G$3,TRUE),"")</f>
        <v>#N/A</v>
      </c>
      <c r="H5519" s="21" t="e">
        <f>IF(A5519&lt;&gt;"",VLOOKUP(B5519,'Ket qua do'!$C$5:$AP$50000,$H$3,TRUE),"")</f>
        <v>#N/A</v>
      </c>
      <c r="I5519" s="21" t="e">
        <f>IF(A5519&lt;&gt;"",VLOOKUP(B5519,'Ket qua do'!$C$5:$AP$50000,$I$3,TRUE)*$E$9/1000,"")</f>
        <v>#N/A</v>
      </c>
      <c r="J5519" s="21" t="e">
        <f>IF(A5519&lt;&gt;"",VLOOKUP(B5519,'Ket qua do'!$C$5:$AP$50000,$J$3,TRUE)*$E$9/1000,"")</f>
        <v>#N/A</v>
      </c>
      <c r="K5519" s="21" t="e">
        <f>IF(A5519&lt;&gt;"",VLOOKUP(B5519,'Ket qua do'!$C$5:$AP$50000,$K$3,TRUE)*$E$9/1000,"")</f>
        <v>#N/A</v>
      </c>
      <c r="L5519" s="21" t="e">
        <f>IF(A5519&lt;&gt;"",VLOOKUP(B5519,'Ket qua do'!$C$5:$AP$50000,$L$3,TRUE),"")</f>
        <v>#N/A</v>
      </c>
    </row>
    <row r="5520" spans="1:12" x14ac:dyDescent="0.25">
      <c r="A5520" t="e">
        <f t="shared" si="91"/>
        <v>#N/A</v>
      </c>
      <c r="B5520" s="1" t="e">
        <f>IF(A5520&lt;&gt;"",VLOOKUP(A5520,'Ket qua do'!$B$5:$CE$50000,2,TRUE),"")</f>
        <v>#N/A</v>
      </c>
      <c r="C5520" s="19" t="e">
        <f>IF(A5520&lt;&gt;"",VLOOKUP(B5520,'Ket qua do'!$C$5:$AP$50000,$C$3,TRUE)*SQRT(3)*$C$11,"")</f>
        <v>#N/A</v>
      </c>
      <c r="D5520" s="21" t="e">
        <f>IF(A5520&lt;&gt;"",VLOOKUP(B5520,'Ket qua do'!$C$5:$AP$50000,$D$3,TRUE),"")</f>
        <v>#N/A</v>
      </c>
      <c r="E5520" s="21" t="e">
        <f>IF(A5520&lt;&gt;"",VLOOKUP(B5520,'Ket qua do'!$C$5:$AP$50000,$E$3,TRUE)*$C$12,"")</f>
        <v>#N/A</v>
      </c>
      <c r="F5520" s="21" t="e">
        <f>IF(A5520&lt;&gt;"",VLOOKUP(B5520,'Ket qua do'!$C$5:$AP$50000,$F$3,TRUE),"")</f>
        <v>#N/A</v>
      </c>
      <c r="G5520" s="21" t="e">
        <f>IF(A5520&lt;&gt;"",VLOOKUP(B5520,'Ket qua do'!$C$5:$AP$50000,$G$3,TRUE),"")</f>
        <v>#N/A</v>
      </c>
      <c r="H5520" s="21" t="e">
        <f>IF(A5520&lt;&gt;"",VLOOKUP(B5520,'Ket qua do'!$C$5:$AP$50000,$H$3,TRUE),"")</f>
        <v>#N/A</v>
      </c>
      <c r="I5520" s="21" t="e">
        <f>IF(A5520&lt;&gt;"",VLOOKUP(B5520,'Ket qua do'!$C$5:$AP$50000,$I$3,TRUE)*$E$9/1000,"")</f>
        <v>#N/A</v>
      </c>
      <c r="J5520" s="21" t="e">
        <f>IF(A5520&lt;&gt;"",VLOOKUP(B5520,'Ket qua do'!$C$5:$AP$50000,$J$3,TRUE)*$E$9/1000,"")</f>
        <v>#N/A</v>
      </c>
      <c r="K5520" s="21" t="e">
        <f>IF(A5520&lt;&gt;"",VLOOKUP(B5520,'Ket qua do'!$C$5:$AP$50000,$K$3,TRUE)*$E$9/1000,"")</f>
        <v>#N/A</v>
      </c>
      <c r="L5520" s="21" t="e">
        <f>IF(A5520&lt;&gt;"",VLOOKUP(B5520,'Ket qua do'!$C$5:$AP$50000,$L$3,TRUE),"")</f>
        <v>#N/A</v>
      </c>
    </row>
    <row r="5521" spans="1:12" x14ac:dyDescent="0.25">
      <c r="A5521" t="e">
        <f t="shared" si="91"/>
        <v>#N/A</v>
      </c>
      <c r="B5521" s="1" t="e">
        <f>IF(A5521&lt;&gt;"",VLOOKUP(A5521,'Ket qua do'!$B$5:$CE$50000,2,TRUE),"")</f>
        <v>#N/A</v>
      </c>
      <c r="C5521" s="19" t="e">
        <f>IF(A5521&lt;&gt;"",VLOOKUP(B5521,'Ket qua do'!$C$5:$AP$50000,$C$3,TRUE)*SQRT(3)*$C$11,"")</f>
        <v>#N/A</v>
      </c>
      <c r="D5521" s="21" t="e">
        <f>IF(A5521&lt;&gt;"",VLOOKUP(B5521,'Ket qua do'!$C$5:$AP$50000,$D$3,TRUE),"")</f>
        <v>#N/A</v>
      </c>
      <c r="E5521" s="21" t="e">
        <f>IF(A5521&lt;&gt;"",VLOOKUP(B5521,'Ket qua do'!$C$5:$AP$50000,$E$3,TRUE)*$C$12,"")</f>
        <v>#N/A</v>
      </c>
      <c r="F5521" s="21" t="e">
        <f>IF(A5521&lt;&gt;"",VLOOKUP(B5521,'Ket qua do'!$C$5:$AP$50000,$F$3,TRUE),"")</f>
        <v>#N/A</v>
      </c>
      <c r="G5521" s="21" t="e">
        <f>IF(A5521&lt;&gt;"",VLOOKUP(B5521,'Ket qua do'!$C$5:$AP$50000,$G$3,TRUE),"")</f>
        <v>#N/A</v>
      </c>
      <c r="H5521" s="21" t="e">
        <f>IF(A5521&lt;&gt;"",VLOOKUP(B5521,'Ket qua do'!$C$5:$AP$50000,$H$3,TRUE),"")</f>
        <v>#N/A</v>
      </c>
      <c r="I5521" s="21" t="e">
        <f>IF(A5521&lt;&gt;"",VLOOKUP(B5521,'Ket qua do'!$C$5:$AP$50000,$I$3,TRUE)*$E$9/1000,"")</f>
        <v>#N/A</v>
      </c>
      <c r="J5521" s="21" t="e">
        <f>IF(A5521&lt;&gt;"",VLOOKUP(B5521,'Ket qua do'!$C$5:$AP$50000,$J$3,TRUE)*$E$9/1000,"")</f>
        <v>#N/A</v>
      </c>
      <c r="K5521" s="21" t="e">
        <f>IF(A5521&lt;&gt;"",VLOOKUP(B5521,'Ket qua do'!$C$5:$AP$50000,$K$3,TRUE)*$E$9/1000,"")</f>
        <v>#N/A</v>
      </c>
      <c r="L5521" s="21" t="e">
        <f>IF(A5521&lt;&gt;"",VLOOKUP(B5521,'Ket qua do'!$C$5:$AP$50000,$L$3,TRUE),"")</f>
        <v>#N/A</v>
      </c>
    </row>
    <row r="5522" spans="1:12" x14ac:dyDescent="0.25">
      <c r="A5522" t="e">
        <f t="shared" si="91"/>
        <v>#N/A</v>
      </c>
      <c r="B5522" s="1" t="e">
        <f>IF(A5522&lt;&gt;"",VLOOKUP(A5522,'Ket qua do'!$B$5:$CE$50000,2,TRUE),"")</f>
        <v>#N/A</v>
      </c>
      <c r="C5522" s="19" t="e">
        <f>IF(A5522&lt;&gt;"",VLOOKUP(B5522,'Ket qua do'!$C$5:$AP$50000,$C$3,TRUE)*SQRT(3)*$C$11,"")</f>
        <v>#N/A</v>
      </c>
      <c r="D5522" s="21" t="e">
        <f>IF(A5522&lt;&gt;"",VLOOKUP(B5522,'Ket qua do'!$C$5:$AP$50000,$D$3,TRUE),"")</f>
        <v>#N/A</v>
      </c>
      <c r="E5522" s="21" t="e">
        <f>IF(A5522&lt;&gt;"",VLOOKUP(B5522,'Ket qua do'!$C$5:$AP$50000,$E$3,TRUE)*$C$12,"")</f>
        <v>#N/A</v>
      </c>
      <c r="F5522" s="21" t="e">
        <f>IF(A5522&lt;&gt;"",VLOOKUP(B5522,'Ket qua do'!$C$5:$AP$50000,$F$3,TRUE),"")</f>
        <v>#N/A</v>
      </c>
      <c r="G5522" s="21" t="e">
        <f>IF(A5522&lt;&gt;"",VLOOKUP(B5522,'Ket qua do'!$C$5:$AP$50000,$G$3,TRUE),"")</f>
        <v>#N/A</v>
      </c>
      <c r="H5522" s="21" t="e">
        <f>IF(A5522&lt;&gt;"",VLOOKUP(B5522,'Ket qua do'!$C$5:$AP$50000,$H$3,TRUE),"")</f>
        <v>#N/A</v>
      </c>
      <c r="I5522" s="21" t="e">
        <f>IF(A5522&lt;&gt;"",VLOOKUP(B5522,'Ket qua do'!$C$5:$AP$50000,$I$3,TRUE)*$E$9/1000,"")</f>
        <v>#N/A</v>
      </c>
      <c r="J5522" s="21" t="e">
        <f>IF(A5522&lt;&gt;"",VLOOKUP(B5522,'Ket qua do'!$C$5:$AP$50000,$J$3,TRUE)*$E$9/1000,"")</f>
        <v>#N/A</v>
      </c>
      <c r="K5522" s="21" t="e">
        <f>IF(A5522&lt;&gt;"",VLOOKUP(B5522,'Ket qua do'!$C$5:$AP$50000,$K$3,TRUE)*$E$9/1000,"")</f>
        <v>#N/A</v>
      </c>
      <c r="L5522" s="21" t="e">
        <f>IF(A5522&lt;&gt;"",VLOOKUP(B5522,'Ket qua do'!$C$5:$AP$50000,$L$3,TRUE),"")</f>
        <v>#N/A</v>
      </c>
    </row>
    <row r="5523" spans="1:12" x14ac:dyDescent="0.25">
      <c r="A5523" t="e">
        <f t="shared" si="91"/>
        <v>#N/A</v>
      </c>
      <c r="B5523" s="1" t="e">
        <f>IF(A5523&lt;&gt;"",VLOOKUP(A5523,'Ket qua do'!$B$5:$CE$50000,2,TRUE),"")</f>
        <v>#N/A</v>
      </c>
      <c r="C5523" s="19" t="e">
        <f>IF(A5523&lt;&gt;"",VLOOKUP(B5523,'Ket qua do'!$C$5:$AP$50000,$C$3,TRUE)*SQRT(3)*$C$11,"")</f>
        <v>#N/A</v>
      </c>
      <c r="D5523" s="21" t="e">
        <f>IF(A5523&lt;&gt;"",VLOOKUP(B5523,'Ket qua do'!$C$5:$AP$50000,$D$3,TRUE),"")</f>
        <v>#N/A</v>
      </c>
      <c r="E5523" s="21" t="e">
        <f>IF(A5523&lt;&gt;"",VLOOKUP(B5523,'Ket qua do'!$C$5:$AP$50000,$E$3,TRUE)*$C$12,"")</f>
        <v>#N/A</v>
      </c>
      <c r="F5523" s="21" t="e">
        <f>IF(A5523&lt;&gt;"",VLOOKUP(B5523,'Ket qua do'!$C$5:$AP$50000,$F$3,TRUE),"")</f>
        <v>#N/A</v>
      </c>
      <c r="G5523" s="21" t="e">
        <f>IF(A5523&lt;&gt;"",VLOOKUP(B5523,'Ket qua do'!$C$5:$AP$50000,$G$3,TRUE),"")</f>
        <v>#N/A</v>
      </c>
      <c r="H5523" s="21" t="e">
        <f>IF(A5523&lt;&gt;"",VLOOKUP(B5523,'Ket qua do'!$C$5:$AP$50000,$H$3,TRUE),"")</f>
        <v>#N/A</v>
      </c>
      <c r="I5523" s="21" t="e">
        <f>IF(A5523&lt;&gt;"",VLOOKUP(B5523,'Ket qua do'!$C$5:$AP$50000,$I$3,TRUE)*$E$9/1000,"")</f>
        <v>#N/A</v>
      </c>
      <c r="J5523" s="21" t="e">
        <f>IF(A5523&lt;&gt;"",VLOOKUP(B5523,'Ket qua do'!$C$5:$AP$50000,$J$3,TRUE)*$E$9/1000,"")</f>
        <v>#N/A</v>
      </c>
      <c r="K5523" s="21" t="e">
        <f>IF(A5523&lt;&gt;"",VLOOKUP(B5523,'Ket qua do'!$C$5:$AP$50000,$K$3,TRUE)*$E$9/1000,"")</f>
        <v>#N/A</v>
      </c>
      <c r="L5523" s="21" t="e">
        <f>IF(A5523&lt;&gt;"",VLOOKUP(B5523,'Ket qua do'!$C$5:$AP$50000,$L$3,TRUE),"")</f>
        <v>#N/A</v>
      </c>
    </row>
    <row r="5524" spans="1:12" x14ac:dyDescent="0.25">
      <c r="A5524" t="e">
        <f t="shared" si="91"/>
        <v>#N/A</v>
      </c>
      <c r="B5524" s="1" t="e">
        <f>IF(A5524&lt;&gt;"",VLOOKUP(A5524,'Ket qua do'!$B$5:$CE$50000,2,TRUE),"")</f>
        <v>#N/A</v>
      </c>
      <c r="C5524" s="19" t="e">
        <f>IF(A5524&lt;&gt;"",VLOOKUP(B5524,'Ket qua do'!$C$5:$AP$50000,$C$3,TRUE)*SQRT(3)*$C$11,"")</f>
        <v>#N/A</v>
      </c>
      <c r="D5524" s="21" t="e">
        <f>IF(A5524&lt;&gt;"",VLOOKUP(B5524,'Ket qua do'!$C$5:$AP$50000,$D$3,TRUE),"")</f>
        <v>#N/A</v>
      </c>
      <c r="E5524" s="21" t="e">
        <f>IF(A5524&lt;&gt;"",VLOOKUP(B5524,'Ket qua do'!$C$5:$AP$50000,$E$3,TRUE)*$C$12,"")</f>
        <v>#N/A</v>
      </c>
      <c r="F5524" s="21" t="e">
        <f>IF(A5524&lt;&gt;"",VLOOKUP(B5524,'Ket qua do'!$C$5:$AP$50000,$F$3,TRUE),"")</f>
        <v>#N/A</v>
      </c>
      <c r="G5524" s="21" t="e">
        <f>IF(A5524&lt;&gt;"",VLOOKUP(B5524,'Ket qua do'!$C$5:$AP$50000,$G$3,TRUE),"")</f>
        <v>#N/A</v>
      </c>
      <c r="H5524" s="21" t="e">
        <f>IF(A5524&lt;&gt;"",VLOOKUP(B5524,'Ket qua do'!$C$5:$AP$50000,$H$3,TRUE),"")</f>
        <v>#N/A</v>
      </c>
      <c r="I5524" s="21" t="e">
        <f>IF(A5524&lt;&gt;"",VLOOKUP(B5524,'Ket qua do'!$C$5:$AP$50000,$I$3,TRUE)*$E$9/1000,"")</f>
        <v>#N/A</v>
      </c>
      <c r="J5524" s="21" t="e">
        <f>IF(A5524&lt;&gt;"",VLOOKUP(B5524,'Ket qua do'!$C$5:$AP$50000,$J$3,TRUE)*$E$9/1000,"")</f>
        <v>#N/A</v>
      </c>
      <c r="K5524" s="21" t="e">
        <f>IF(A5524&lt;&gt;"",VLOOKUP(B5524,'Ket qua do'!$C$5:$AP$50000,$K$3,TRUE)*$E$9/1000,"")</f>
        <v>#N/A</v>
      </c>
      <c r="L5524" s="21" t="e">
        <f>IF(A5524&lt;&gt;"",VLOOKUP(B5524,'Ket qua do'!$C$5:$AP$50000,$L$3,TRUE),"")</f>
        <v>#N/A</v>
      </c>
    </row>
    <row r="5525" spans="1:12" x14ac:dyDescent="0.25">
      <c r="A5525" t="e">
        <f t="shared" si="91"/>
        <v>#N/A</v>
      </c>
      <c r="B5525" s="1" t="e">
        <f>IF(A5525&lt;&gt;"",VLOOKUP(A5525,'Ket qua do'!$B$5:$CE$50000,2,TRUE),"")</f>
        <v>#N/A</v>
      </c>
      <c r="C5525" s="19" t="e">
        <f>IF(A5525&lt;&gt;"",VLOOKUP(B5525,'Ket qua do'!$C$5:$AP$50000,$C$3,TRUE)*SQRT(3)*$C$11,"")</f>
        <v>#N/A</v>
      </c>
      <c r="D5525" s="21" t="e">
        <f>IF(A5525&lt;&gt;"",VLOOKUP(B5525,'Ket qua do'!$C$5:$AP$50000,$D$3,TRUE),"")</f>
        <v>#N/A</v>
      </c>
      <c r="E5525" s="21" t="e">
        <f>IF(A5525&lt;&gt;"",VLOOKUP(B5525,'Ket qua do'!$C$5:$AP$50000,$E$3,TRUE)*$C$12,"")</f>
        <v>#N/A</v>
      </c>
      <c r="F5525" s="21" t="e">
        <f>IF(A5525&lt;&gt;"",VLOOKUP(B5525,'Ket qua do'!$C$5:$AP$50000,$F$3,TRUE),"")</f>
        <v>#N/A</v>
      </c>
      <c r="G5525" s="21" t="e">
        <f>IF(A5525&lt;&gt;"",VLOOKUP(B5525,'Ket qua do'!$C$5:$AP$50000,$G$3,TRUE),"")</f>
        <v>#N/A</v>
      </c>
      <c r="H5525" s="21" t="e">
        <f>IF(A5525&lt;&gt;"",VLOOKUP(B5525,'Ket qua do'!$C$5:$AP$50000,$H$3,TRUE),"")</f>
        <v>#N/A</v>
      </c>
      <c r="I5525" s="21" t="e">
        <f>IF(A5525&lt;&gt;"",VLOOKUP(B5525,'Ket qua do'!$C$5:$AP$50000,$I$3,TRUE)*$E$9/1000,"")</f>
        <v>#N/A</v>
      </c>
      <c r="J5525" s="21" t="e">
        <f>IF(A5525&lt;&gt;"",VLOOKUP(B5525,'Ket qua do'!$C$5:$AP$50000,$J$3,TRUE)*$E$9/1000,"")</f>
        <v>#N/A</v>
      </c>
      <c r="K5525" s="21" t="e">
        <f>IF(A5525&lt;&gt;"",VLOOKUP(B5525,'Ket qua do'!$C$5:$AP$50000,$K$3,TRUE)*$E$9/1000,"")</f>
        <v>#N/A</v>
      </c>
      <c r="L5525" s="21" t="e">
        <f>IF(A5525&lt;&gt;"",VLOOKUP(B5525,'Ket qua do'!$C$5:$AP$50000,$L$3,TRUE),"")</f>
        <v>#N/A</v>
      </c>
    </row>
    <row r="5526" spans="1:12" x14ac:dyDescent="0.25">
      <c r="A5526" t="e">
        <f t="shared" si="91"/>
        <v>#N/A</v>
      </c>
      <c r="B5526" s="1" t="e">
        <f>IF(A5526&lt;&gt;"",VLOOKUP(A5526,'Ket qua do'!$B$5:$CE$50000,2,TRUE),"")</f>
        <v>#N/A</v>
      </c>
      <c r="C5526" s="19" t="e">
        <f>IF(A5526&lt;&gt;"",VLOOKUP(B5526,'Ket qua do'!$C$5:$AP$50000,$C$3,TRUE)*SQRT(3)*$C$11,"")</f>
        <v>#N/A</v>
      </c>
      <c r="D5526" s="21" t="e">
        <f>IF(A5526&lt;&gt;"",VLOOKUP(B5526,'Ket qua do'!$C$5:$AP$50000,$D$3,TRUE),"")</f>
        <v>#N/A</v>
      </c>
      <c r="E5526" s="21" t="e">
        <f>IF(A5526&lt;&gt;"",VLOOKUP(B5526,'Ket qua do'!$C$5:$AP$50000,$E$3,TRUE)*$C$12,"")</f>
        <v>#N/A</v>
      </c>
      <c r="F5526" s="21" t="e">
        <f>IF(A5526&lt;&gt;"",VLOOKUP(B5526,'Ket qua do'!$C$5:$AP$50000,$F$3,TRUE),"")</f>
        <v>#N/A</v>
      </c>
      <c r="G5526" s="21" t="e">
        <f>IF(A5526&lt;&gt;"",VLOOKUP(B5526,'Ket qua do'!$C$5:$AP$50000,$G$3,TRUE),"")</f>
        <v>#N/A</v>
      </c>
      <c r="H5526" s="21" t="e">
        <f>IF(A5526&lt;&gt;"",VLOOKUP(B5526,'Ket qua do'!$C$5:$AP$50000,$H$3,TRUE),"")</f>
        <v>#N/A</v>
      </c>
      <c r="I5526" s="21" t="e">
        <f>IF(A5526&lt;&gt;"",VLOOKUP(B5526,'Ket qua do'!$C$5:$AP$50000,$I$3,TRUE)*$E$9/1000,"")</f>
        <v>#N/A</v>
      </c>
      <c r="J5526" s="21" t="e">
        <f>IF(A5526&lt;&gt;"",VLOOKUP(B5526,'Ket qua do'!$C$5:$AP$50000,$J$3,TRUE)*$E$9/1000,"")</f>
        <v>#N/A</v>
      </c>
      <c r="K5526" s="21" t="e">
        <f>IF(A5526&lt;&gt;"",VLOOKUP(B5526,'Ket qua do'!$C$5:$AP$50000,$K$3,TRUE)*$E$9/1000,"")</f>
        <v>#N/A</v>
      </c>
      <c r="L5526" s="21" t="e">
        <f>IF(A5526&lt;&gt;"",VLOOKUP(B5526,'Ket qua do'!$C$5:$AP$50000,$L$3,TRUE),"")</f>
        <v>#N/A</v>
      </c>
    </row>
    <row r="5527" spans="1:12" x14ac:dyDescent="0.25">
      <c r="A5527" t="e">
        <f t="shared" si="91"/>
        <v>#N/A</v>
      </c>
      <c r="B5527" s="1" t="e">
        <f>IF(A5527&lt;&gt;"",VLOOKUP(A5527,'Ket qua do'!$B$5:$CE$50000,2,TRUE),"")</f>
        <v>#N/A</v>
      </c>
      <c r="C5527" s="19" t="e">
        <f>IF(A5527&lt;&gt;"",VLOOKUP(B5527,'Ket qua do'!$C$5:$AP$50000,$C$3,TRUE)*SQRT(3)*$C$11,"")</f>
        <v>#N/A</v>
      </c>
      <c r="D5527" s="21" t="e">
        <f>IF(A5527&lt;&gt;"",VLOOKUP(B5527,'Ket qua do'!$C$5:$AP$50000,$D$3,TRUE),"")</f>
        <v>#N/A</v>
      </c>
      <c r="E5527" s="21" t="e">
        <f>IF(A5527&lt;&gt;"",VLOOKUP(B5527,'Ket qua do'!$C$5:$AP$50000,$E$3,TRUE)*$C$12,"")</f>
        <v>#N/A</v>
      </c>
      <c r="F5527" s="21" t="e">
        <f>IF(A5527&lt;&gt;"",VLOOKUP(B5527,'Ket qua do'!$C$5:$AP$50000,$F$3,TRUE),"")</f>
        <v>#N/A</v>
      </c>
      <c r="G5527" s="21" t="e">
        <f>IF(A5527&lt;&gt;"",VLOOKUP(B5527,'Ket qua do'!$C$5:$AP$50000,$G$3,TRUE),"")</f>
        <v>#N/A</v>
      </c>
      <c r="H5527" s="21" t="e">
        <f>IF(A5527&lt;&gt;"",VLOOKUP(B5527,'Ket qua do'!$C$5:$AP$50000,$H$3,TRUE),"")</f>
        <v>#N/A</v>
      </c>
      <c r="I5527" s="21" t="e">
        <f>IF(A5527&lt;&gt;"",VLOOKUP(B5527,'Ket qua do'!$C$5:$AP$50000,$I$3,TRUE)*$E$9/1000,"")</f>
        <v>#N/A</v>
      </c>
      <c r="J5527" s="21" t="e">
        <f>IF(A5527&lt;&gt;"",VLOOKUP(B5527,'Ket qua do'!$C$5:$AP$50000,$J$3,TRUE)*$E$9/1000,"")</f>
        <v>#N/A</v>
      </c>
      <c r="K5527" s="21" t="e">
        <f>IF(A5527&lt;&gt;"",VLOOKUP(B5527,'Ket qua do'!$C$5:$AP$50000,$K$3,TRUE)*$E$9/1000,"")</f>
        <v>#N/A</v>
      </c>
      <c r="L5527" s="21" t="e">
        <f>IF(A5527&lt;&gt;"",VLOOKUP(B5527,'Ket qua do'!$C$5:$AP$50000,$L$3,TRUE),"")</f>
        <v>#N/A</v>
      </c>
    </row>
    <row r="5528" spans="1:12" x14ac:dyDescent="0.25">
      <c r="A5528" t="e">
        <f t="shared" si="91"/>
        <v>#N/A</v>
      </c>
      <c r="B5528" s="1" t="e">
        <f>IF(A5528&lt;&gt;"",VLOOKUP(A5528,'Ket qua do'!$B$5:$CE$50000,2,TRUE),"")</f>
        <v>#N/A</v>
      </c>
      <c r="C5528" s="19" t="e">
        <f>IF(A5528&lt;&gt;"",VLOOKUP(B5528,'Ket qua do'!$C$5:$AP$50000,$C$3,TRUE)*SQRT(3)*$C$11,"")</f>
        <v>#N/A</v>
      </c>
      <c r="D5528" s="21" t="e">
        <f>IF(A5528&lt;&gt;"",VLOOKUP(B5528,'Ket qua do'!$C$5:$AP$50000,$D$3,TRUE),"")</f>
        <v>#N/A</v>
      </c>
      <c r="E5528" s="21" t="e">
        <f>IF(A5528&lt;&gt;"",VLOOKUP(B5528,'Ket qua do'!$C$5:$AP$50000,$E$3,TRUE)*$C$12,"")</f>
        <v>#N/A</v>
      </c>
      <c r="F5528" s="21" t="e">
        <f>IF(A5528&lt;&gt;"",VLOOKUP(B5528,'Ket qua do'!$C$5:$AP$50000,$F$3,TRUE),"")</f>
        <v>#N/A</v>
      </c>
      <c r="G5528" s="21" t="e">
        <f>IF(A5528&lt;&gt;"",VLOOKUP(B5528,'Ket qua do'!$C$5:$AP$50000,$G$3,TRUE),"")</f>
        <v>#N/A</v>
      </c>
      <c r="H5528" s="21" t="e">
        <f>IF(A5528&lt;&gt;"",VLOOKUP(B5528,'Ket qua do'!$C$5:$AP$50000,$H$3,TRUE),"")</f>
        <v>#N/A</v>
      </c>
      <c r="I5528" s="21" t="e">
        <f>IF(A5528&lt;&gt;"",VLOOKUP(B5528,'Ket qua do'!$C$5:$AP$50000,$I$3,TRUE)*$E$9/1000,"")</f>
        <v>#N/A</v>
      </c>
      <c r="J5528" s="21" t="e">
        <f>IF(A5528&lt;&gt;"",VLOOKUP(B5528,'Ket qua do'!$C$5:$AP$50000,$J$3,TRUE)*$E$9/1000,"")</f>
        <v>#N/A</v>
      </c>
      <c r="K5528" s="21" t="e">
        <f>IF(A5528&lt;&gt;"",VLOOKUP(B5528,'Ket qua do'!$C$5:$AP$50000,$K$3,TRUE)*$E$9/1000,"")</f>
        <v>#N/A</v>
      </c>
      <c r="L5528" s="21" t="e">
        <f>IF(A5528&lt;&gt;"",VLOOKUP(B5528,'Ket qua do'!$C$5:$AP$50000,$L$3,TRUE),"")</f>
        <v>#N/A</v>
      </c>
    </row>
    <row r="5529" spans="1:12" x14ac:dyDescent="0.25">
      <c r="A5529" t="e">
        <f t="shared" si="91"/>
        <v>#N/A</v>
      </c>
      <c r="B5529" s="1" t="e">
        <f>IF(A5529&lt;&gt;"",VLOOKUP(A5529,'Ket qua do'!$B$5:$CE$50000,2,TRUE),"")</f>
        <v>#N/A</v>
      </c>
      <c r="C5529" s="19" t="e">
        <f>IF(A5529&lt;&gt;"",VLOOKUP(B5529,'Ket qua do'!$C$5:$AP$50000,$C$3,TRUE)*SQRT(3)*$C$11,"")</f>
        <v>#N/A</v>
      </c>
      <c r="D5529" s="21" t="e">
        <f>IF(A5529&lt;&gt;"",VLOOKUP(B5529,'Ket qua do'!$C$5:$AP$50000,$D$3,TRUE),"")</f>
        <v>#N/A</v>
      </c>
      <c r="E5529" s="21" t="e">
        <f>IF(A5529&lt;&gt;"",VLOOKUP(B5529,'Ket qua do'!$C$5:$AP$50000,$E$3,TRUE)*$C$12,"")</f>
        <v>#N/A</v>
      </c>
      <c r="F5529" s="21" t="e">
        <f>IF(A5529&lt;&gt;"",VLOOKUP(B5529,'Ket qua do'!$C$5:$AP$50000,$F$3,TRUE),"")</f>
        <v>#N/A</v>
      </c>
      <c r="G5529" s="21" t="e">
        <f>IF(A5529&lt;&gt;"",VLOOKUP(B5529,'Ket qua do'!$C$5:$AP$50000,$G$3,TRUE),"")</f>
        <v>#N/A</v>
      </c>
      <c r="H5529" s="21" t="e">
        <f>IF(A5529&lt;&gt;"",VLOOKUP(B5529,'Ket qua do'!$C$5:$AP$50000,$H$3,TRUE),"")</f>
        <v>#N/A</v>
      </c>
      <c r="I5529" s="21" t="e">
        <f>IF(A5529&lt;&gt;"",VLOOKUP(B5529,'Ket qua do'!$C$5:$AP$50000,$I$3,TRUE)*$E$9/1000,"")</f>
        <v>#N/A</v>
      </c>
      <c r="J5529" s="21" t="e">
        <f>IF(A5529&lt;&gt;"",VLOOKUP(B5529,'Ket qua do'!$C$5:$AP$50000,$J$3,TRUE)*$E$9/1000,"")</f>
        <v>#N/A</v>
      </c>
      <c r="K5529" s="21" t="e">
        <f>IF(A5529&lt;&gt;"",VLOOKUP(B5529,'Ket qua do'!$C$5:$AP$50000,$K$3,TRUE)*$E$9/1000,"")</f>
        <v>#N/A</v>
      </c>
      <c r="L5529" s="21" t="e">
        <f>IF(A5529&lt;&gt;"",VLOOKUP(B5529,'Ket qua do'!$C$5:$AP$50000,$L$3,TRUE),"")</f>
        <v>#N/A</v>
      </c>
    </row>
    <row r="5530" spans="1:12" x14ac:dyDescent="0.25">
      <c r="A5530" t="e">
        <f t="shared" ref="A5530:A5593" si="92">IF(A5529&lt;$E$8,A5529+1,"")</f>
        <v>#N/A</v>
      </c>
      <c r="B5530" s="1" t="e">
        <f>IF(A5530&lt;&gt;"",VLOOKUP(A5530,'Ket qua do'!$B$5:$CE$50000,2,TRUE),"")</f>
        <v>#N/A</v>
      </c>
      <c r="C5530" s="19" t="e">
        <f>IF(A5530&lt;&gt;"",VLOOKUP(B5530,'Ket qua do'!$C$5:$AP$50000,$C$3,TRUE)*SQRT(3)*$C$11,"")</f>
        <v>#N/A</v>
      </c>
      <c r="D5530" s="21" t="e">
        <f>IF(A5530&lt;&gt;"",VLOOKUP(B5530,'Ket qua do'!$C$5:$AP$50000,$D$3,TRUE),"")</f>
        <v>#N/A</v>
      </c>
      <c r="E5530" s="21" t="e">
        <f>IF(A5530&lt;&gt;"",VLOOKUP(B5530,'Ket qua do'!$C$5:$AP$50000,$E$3,TRUE)*$C$12,"")</f>
        <v>#N/A</v>
      </c>
      <c r="F5530" s="21" t="e">
        <f>IF(A5530&lt;&gt;"",VLOOKUP(B5530,'Ket qua do'!$C$5:$AP$50000,$F$3,TRUE),"")</f>
        <v>#N/A</v>
      </c>
      <c r="G5530" s="21" t="e">
        <f>IF(A5530&lt;&gt;"",VLOOKUP(B5530,'Ket qua do'!$C$5:$AP$50000,$G$3,TRUE),"")</f>
        <v>#N/A</v>
      </c>
      <c r="H5530" s="21" t="e">
        <f>IF(A5530&lt;&gt;"",VLOOKUP(B5530,'Ket qua do'!$C$5:$AP$50000,$H$3,TRUE),"")</f>
        <v>#N/A</v>
      </c>
      <c r="I5530" s="21" t="e">
        <f>IF(A5530&lt;&gt;"",VLOOKUP(B5530,'Ket qua do'!$C$5:$AP$50000,$I$3,TRUE)*$E$9/1000,"")</f>
        <v>#N/A</v>
      </c>
      <c r="J5530" s="21" t="e">
        <f>IF(A5530&lt;&gt;"",VLOOKUP(B5530,'Ket qua do'!$C$5:$AP$50000,$J$3,TRUE)*$E$9/1000,"")</f>
        <v>#N/A</v>
      </c>
      <c r="K5530" s="21" t="e">
        <f>IF(A5530&lt;&gt;"",VLOOKUP(B5530,'Ket qua do'!$C$5:$AP$50000,$K$3,TRUE)*$E$9/1000,"")</f>
        <v>#N/A</v>
      </c>
      <c r="L5530" s="21" t="e">
        <f>IF(A5530&lt;&gt;"",VLOOKUP(B5530,'Ket qua do'!$C$5:$AP$50000,$L$3,TRUE),"")</f>
        <v>#N/A</v>
      </c>
    </row>
    <row r="5531" spans="1:12" x14ac:dyDescent="0.25">
      <c r="A5531" t="e">
        <f t="shared" si="92"/>
        <v>#N/A</v>
      </c>
      <c r="B5531" s="1" t="e">
        <f>IF(A5531&lt;&gt;"",VLOOKUP(A5531,'Ket qua do'!$B$5:$CE$50000,2,TRUE),"")</f>
        <v>#N/A</v>
      </c>
      <c r="C5531" s="19" t="e">
        <f>IF(A5531&lt;&gt;"",VLOOKUP(B5531,'Ket qua do'!$C$5:$AP$50000,$C$3,TRUE)*SQRT(3)*$C$11,"")</f>
        <v>#N/A</v>
      </c>
      <c r="D5531" s="21" t="e">
        <f>IF(A5531&lt;&gt;"",VLOOKUP(B5531,'Ket qua do'!$C$5:$AP$50000,$D$3,TRUE),"")</f>
        <v>#N/A</v>
      </c>
      <c r="E5531" s="21" t="e">
        <f>IF(A5531&lt;&gt;"",VLOOKUP(B5531,'Ket qua do'!$C$5:$AP$50000,$E$3,TRUE)*$C$12,"")</f>
        <v>#N/A</v>
      </c>
      <c r="F5531" s="21" t="e">
        <f>IF(A5531&lt;&gt;"",VLOOKUP(B5531,'Ket qua do'!$C$5:$AP$50000,$F$3,TRUE),"")</f>
        <v>#N/A</v>
      </c>
      <c r="G5531" s="21" t="e">
        <f>IF(A5531&lt;&gt;"",VLOOKUP(B5531,'Ket qua do'!$C$5:$AP$50000,$G$3,TRUE),"")</f>
        <v>#N/A</v>
      </c>
      <c r="H5531" s="21" t="e">
        <f>IF(A5531&lt;&gt;"",VLOOKUP(B5531,'Ket qua do'!$C$5:$AP$50000,$H$3,TRUE),"")</f>
        <v>#N/A</v>
      </c>
      <c r="I5531" s="21" t="e">
        <f>IF(A5531&lt;&gt;"",VLOOKUP(B5531,'Ket qua do'!$C$5:$AP$50000,$I$3,TRUE)*$E$9/1000,"")</f>
        <v>#N/A</v>
      </c>
      <c r="J5531" s="21" t="e">
        <f>IF(A5531&lt;&gt;"",VLOOKUP(B5531,'Ket qua do'!$C$5:$AP$50000,$J$3,TRUE)*$E$9/1000,"")</f>
        <v>#N/A</v>
      </c>
      <c r="K5531" s="21" t="e">
        <f>IF(A5531&lt;&gt;"",VLOOKUP(B5531,'Ket qua do'!$C$5:$AP$50000,$K$3,TRUE)*$E$9/1000,"")</f>
        <v>#N/A</v>
      </c>
      <c r="L5531" s="21" t="e">
        <f>IF(A5531&lt;&gt;"",VLOOKUP(B5531,'Ket qua do'!$C$5:$AP$50000,$L$3,TRUE),"")</f>
        <v>#N/A</v>
      </c>
    </row>
    <row r="5532" spans="1:12" x14ac:dyDescent="0.25">
      <c r="A5532" t="e">
        <f t="shared" si="92"/>
        <v>#N/A</v>
      </c>
      <c r="B5532" s="1" t="e">
        <f>IF(A5532&lt;&gt;"",VLOOKUP(A5532,'Ket qua do'!$B$5:$CE$50000,2,TRUE),"")</f>
        <v>#N/A</v>
      </c>
      <c r="C5532" s="19" t="e">
        <f>IF(A5532&lt;&gt;"",VLOOKUP(B5532,'Ket qua do'!$C$5:$AP$50000,$C$3,TRUE)*SQRT(3)*$C$11,"")</f>
        <v>#N/A</v>
      </c>
      <c r="D5532" s="21" t="e">
        <f>IF(A5532&lt;&gt;"",VLOOKUP(B5532,'Ket qua do'!$C$5:$AP$50000,$D$3,TRUE),"")</f>
        <v>#N/A</v>
      </c>
      <c r="E5532" s="21" t="e">
        <f>IF(A5532&lt;&gt;"",VLOOKUP(B5532,'Ket qua do'!$C$5:$AP$50000,$E$3,TRUE)*$C$12,"")</f>
        <v>#N/A</v>
      </c>
      <c r="F5532" s="21" t="e">
        <f>IF(A5532&lt;&gt;"",VLOOKUP(B5532,'Ket qua do'!$C$5:$AP$50000,$F$3,TRUE),"")</f>
        <v>#N/A</v>
      </c>
      <c r="G5532" s="21" t="e">
        <f>IF(A5532&lt;&gt;"",VLOOKUP(B5532,'Ket qua do'!$C$5:$AP$50000,$G$3,TRUE),"")</f>
        <v>#N/A</v>
      </c>
      <c r="H5532" s="21" t="e">
        <f>IF(A5532&lt;&gt;"",VLOOKUP(B5532,'Ket qua do'!$C$5:$AP$50000,$H$3,TRUE),"")</f>
        <v>#N/A</v>
      </c>
      <c r="I5532" s="21" t="e">
        <f>IF(A5532&lt;&gt;"",VLOOKUP(B5532,'Ket qua do'!$C$5:$AP$50000,$I$3,TRUE)*$E$9/1000,"")</f>
        <v>#N/A</v>
      </c>
      <c r="J5532" s="21" t="e">
        <f>IF(A5532&lt;&gt;"",VLOOKUP(B5532,'Ket qua do'!$C$5:$AP$50000,$J$3,TRUE)*$E$9/1000,"")</f>
        <v>#N/A</v>
      </c>
      <c r="K5532" s="21" t="e">
        <f>IF(A5532&lt;&gt;"",VLOOKUP(B5532,'Ket qua do'!$C$5:$AP$50000,$K$3,TRUE)*$E$9/1000,"")</f>
        <v>#N/A</v>
      </c>
      <c r="L5532" s="21" t="e">
        <f>IF(A5532&lt;&gt;"",VLOOKUP(B5532,'Ket qua do'!$C$5:$AP$50000,$L$3,TRUE),"")</f>
        <v>#N/A</v>
      </c>
    </row>
    <row r="5533" spans="1:12" x14ac:dyDescent="0.25">
      <c r="A5533" t="e">
        <f t="shared" si="92"/>
        <v>#N/A</v>
      </c>
      <c r="B5533" s="1" t="e">
        <f>IF(A5533&lt;&gt;"",VLOOKUP(A5533,'Ket qua do'!$B$5:$CE$50000,2,TRUE),"")</f>
        <v>#N/A</v>
      </c>
      <c r="C5533" s="19" t="e">
        <f>IF(A5533&lt;&gt;"",VLOOKUP(B5533,'Ket qua do'!$C$5:$AP$50000,$C$3,TRUE)*SQRT(3)*$C$11,"")</f>
        <v>#N/A</v>
      </c>
      <c r="D5533" s="21" t="e">
        <f>IF(A5533&lt;&gt;"",VLOOKUP(B5533,'Ket qua do'!$C$5:$AP$50000,$D$3,TRUE),"")</f>
        <v>#N/A</v>
      </c>
      <c r="E5533" s="21" t="e">
        <f>IF(A5533&lt;&gt;"",VLOOKUP(B5533,'Ket qua do'!$C$5:$AP$50000,$E$3,TRUE)*$C$12,"")</f>
        <v>#N/A</v>
      </c>
      <c r="F5533" s="21" t="e">
        <f>IF(A5533&lt;&gt;"",VLOOKUP(B5533,'Ket qua do'!$C$5:$AP$50000,$F$3,TRUE),"")</f>
        <v>#N/A</v>
      </c>
      <c r="G5533" s="21" t="e">
        <f>IF(A5533&lt;&gt;"",VLOOKUP(B5533,'Ket qua do'!$C$5:$AP$50000,$G$3,TRUE),"")</f>
        <v>#N/A</v>
      </c>
      <c r="H5533" s="21" t="e">
        <f>IF(A5533&lt;&gt;"",VLOOKUP(B5533,'Ket qua do'!$C$5:$AP$50000,$H$3,TRUE),"")</f>
        <v>#N/A</v>
      </c>
      <c r="I5533" s="21" t="e">
        <f>IF(A5533&lt;&gt;"",VLOOKUP(B5533,'Ket qua do'!$C$5:$AP$50000,$I$3,TRUE)*$E$9/1000,"")</f>
        <v>#N/A</v>
      </c>
      <c r="J5533" s="21" t="e">
        <f>IF(A5533&lt;&gt;"",VLOOKUP(B5533,'Ket qua do'!$C$5:$AP$50000,$J$3,TRUE)*$E$9/1000,"")</f>
        <v>#N/A</v>
      </c>
      <c r="K5533" s="21" t="e">
        <f>IF(A5533&lt;&gt;"",VLOOKUP(B5533,'Ket qua do'!$C$5:$AP$50000,$K$3,TRUE)*$E$9/1000,"")</f>
        <v>#N/A</v>
      </c>
      <c r="L5533" s="21" t="e">
        <f>IF(A5533&lt;&gt;"",VLOOKUP(B5533,'Ket qua do'!$C$5:$AP$50000,$L$3,TRUE),"")</f>
        <v>#N/A</v>
      </c>
    </row>
    <row r="5534" spans="1:12" x14ac:dyDescent="0.25">
      <c r="A5534" t="e">
        <f t="shared" si="92"/>
        <v>#N/A</v>
      </c>
      <c r="B5534" s="1" t="e">
        <f>IF(A5534&lt;&gt;"",VLOOKUP(A5534,'Ket qua do'!$B$5:$CE$50000,2,TRUE),"")</f>
        <v>#N/A</v>
      </c>
      <c r="C5534" s="19" t="e">
        <f>IF(A5534&lt;&gt;"",VLOOKUP(B5534,'Ket qua do'!$C$5:$AP$50000,$C$3,TRUE)*SQRT(3)*$C$11,"")</f>
        <v>#N/A</v>
      </c>
      <c r="D5534" s="21" t="e">
        <f>IF(A5534&lt;&gt;"",VLOOKUP(B5534,'Ket qua do'!$C$5:$AP$50000,$D$3,TRUE),"")</f>
        <v>#N/A</v>
      </c>
      <c r="E5534" s="21" t="e">
        <f>IF(A5534&lt;&gt;"",VLOOKUP(B5534,'Ket qua do'!$C$5:$AP$50000,$E$3,TRUE)*$C$12,"")</f>
        <v>#N/A</v>
      </c>
      <c r="F5534" s="21" t="e">
        <f>IF(A5534&lt;&gt;"",VLOOKUP(B5534,'Ket qua do'!$C$5:$AP$50000,$F$3,TRUE),"")</f>
        <v>#N/A</v>
      </c>
      <c r="G5534" s="21" t="e">
        <f>IF(A5534&lt;&gt;"",VLOOKUP(B5534,'Ket qua do'!$C$5:$AP$50000,$G$3,TRUE),"")</f>
        <v>#N/A</v>
      </c>
      <c r="H5534" s="21" t="e">
        <f>IF(A5534&lt;&gt;"",VLOOKUP(B5534,'Ket qua do'!$C$5:$AP$50000,$H$3,TRUE),"")</f>
        <v>#N/A</v>
      </c>
      <c r="I5534" s="21" t="e">
        <f>IF(A5534&lt;&gt;"",VLOOKUP(B5534,'Ket qua do'!$C$5:$AP$50000,$I$3,TRUE)*$E$9/1000,"")</f>
        <v>#N/A</v>
      </c>
      <c r="J5534" s="21" t="e">
        <f>IF(A5534&lt;&gt;"",VLOOKUP(B5534,'Ket qua do'!$C$5:$AP$50000,$J$3,TRUE)*$E$9/1000,"")</f>
        <v>#N/A</v>
      </c>
      <c r="K5534" s="21" t="e">
        <f>IF(A5534&lt;&gt;"",VLOOKUP(B5534,'Ket qua do'!$C$5:$AP$50000,$K$3,TRUE)*$E$9/1000,"")</f>
        <v>#N/A</v>
      </c>
      <c r="L5534" s="21" t="e">
        <f>IF(A5534&lt;&gt;"",VLOOKUP(B5534,'Ket qua do'!$C$5:$AP$50000,$L$3,TRUE),"")</f>
        <v>#N/A</v>
      </c>
    </row>
    <row r="5535" spans="1:12" x14ac:dyDescent="0.25">
      <c r="A5535" t="e">
        <f t="shared" si="92"/>
        <v>#N/A</v>
      </c>
      <c r="B5535" s="1" t="e">
        <f>IF(A5535&lt;&gt;"",VLOOKUP(A5535,'Ket qua do'!$B$5:$CE$50000,2,TRUE),"")</f>
        <v>#N/A</v>
      </c>
      <c r="C5535" s="19" t="e">
        <f>IF(A5535&lt;&gt;"",VLOOKUP(B5535,'Ket qua do'!$C$5:$AP$50000,$C$3,TRUE)*SQRT(3)*$C$11,"")</f>
        <v>#N/A</v>
      </c>
      <c r="D5535" s="21" t="e">
        <f>IF(A5535&lt;&gt;"",VLOOKUP(B5535,'Ket qua do'!$C$5:$AP$50000,$D$3,TRUE),"")</f>
        <v>#N/A</v>
      </c>
      <c r="E5535" s="21" t="e">
        <f>IF(A5535&lt;&gt;"",VLOOKUP(B5535,'Ket qua do'!$C$5:$AP$50000,$E$3,TRUE)*$C$12,"")</f>
        <v>#N/A</v>
      </c>
      <c r="F5535" s="21" t="e">
        <f>IF(A5535&lt;&gt;"",VLOOKUP(B5535,'Ket qua do'!$C$5:$AP$50000,$F$3,TRUE),"")</f>
        <v>#N/A</v>
      </c>
      <c r="G5535" s="21" t="e">
        <f>IF(A5535&lt;&gt;"",VLOOKUP(B5535,'Ket qua do'!$C$5:$AP$50000,$G$3,TRUE),"")</f>
        <v>#N/A</v>
      </c>
      <c r="H5535" s="21" t="e">
        <f>IF(A5535&lt;&gt;"",VLOOKUP(B5535,'Ket qua do'!$C$5:$AP$50000,$H$3,TRUE),"")</f>
        <v>#N/A</v>
      </c>
      <c r="I5535" s="21" t="e">
        <f>IF(A5535&lt;&gt;"",VLOOKUP(B5535,'Ket qua do'!$C$5:$AP$50000,$I$3,TRUE)*$E$9/1000,"")</f>
        <v>#N/A</v>
      </c>
      <c r="J5535" s="21" t="e">
        <f>IF(A5535&lt;&gt;"",VLOOKUP(B5535,'Ket qua do'!$C$5:$AP$50000,$J$3,TRUE)*$E$9/1000,"")</f>
        <v>#N/A</v>
      </c>
      <c r="K5535" s="21" t="e">
        <f>IF(A5535&lt;&gt;"",VLOOKUP(B5535,'Ket qua do'!$C$5:$AP$50000,$K$3,TRUE)*$E$9/1000,"")</f>
        <v>#N/A</v>
      </c>
      <c r="L5535" s="21" t="e">
        <f>IF(A5535&lt;&gt;"",VLOOKUP(B5535,'Ket qua do'!$C$5:$AP$50000,$L$3,TRUE),"")</f>
        <v>#N/A</v>
      </c>
    </row>
    <row r="5536" spans="1:12" x14ac:dyDescent="0.25">
      <c r="A5536" t="e">
        <f t="shared" si="92"/>
        <v>#N/A</v>
      </c>
      <c r="B5536" s="1" t="e">
        <f>IF(A5536&lt;&gt;"",VLOOKUP(A5536,'Ket qua do'!$B$5:$CE$50000,2,TRUE),"")</f>
        <v>#N/A</v>
      </c>
      <c r="C5536" s="19" t="e">
        <f>IF(A5536&lt;&gt;"",VLOOKUP(B5536,'Ket qua do'!$C$5:$AP$50000,$C$3,TRUE)*SQRT(3)*$C$11,"")</f>
        <v>#N/A</v>
      </c>
      <c r="D5536" s="21" t="e">
        <f>IF(A5536&lt;&gt;"",VLOOKUP(B5536,'Ket qua do'!$C$5:$AP$50000,$D$3,TRUE),"")</f>
        <v>#N/A</v>
      </c>
      <c r="E5536" s="21" t="e">
        <f>IF(A5536&lt;&gt;"",VLOOKUP(B5536,'Ket qua do'!$C$5:$AP$50000,$E$3,TRUE)*$C$12,"")</f>
        <v>#N/A</v>
      </c>
      <c r="F5536" s="21" t="e">
        <f>IF(A5536&lt;&gt;"",VLOOKUP(B5536,'Ket qua do'!$C$5:$AP$50000,$F$3,TRUE),"")</f>
        <v>#N/A</v>
      </c>
      <c r="G5536" s="21" t="e">
        <f>IF(A5536&lt;&gt;"",VLOOKUP(B5536,'Ket qua do'!$C$5:$AP$50000,$G$3,TRUE),"")</f>
        <v>#N/A</v>
      </c>
      <c r="H5536" s="21" t="e">
        <f>IF(A5536&lt;&gt;"",VLOOKUP(B5536,'Ket qua do'!$C$5:$AP$50000,$H$3,TRUE),"")</f>
        <v>#N/A</v>
      </c>
      <c r="I5536" s="21" t="e">
        <f>IF(A5536&lt;&gt;"",VLOOKUP(B5536,'Ket qua do'!$C$5:$AP$50000,$I$3,TRUE)*$E$9/1000,"")</f>
        <v>#N/A</v>
      </c>
      <c r="J5536" s="21" t="e">
        <f>IF(A5536&lt;&gt;"",VLOOKUP(B5536,'Ket qua do'!$C$5:$AP$50000,$J$3,TRUE)*$E$9/1000,"")</f>
        <v>#N/A</v>
      </c>
      <c r="K5536" s="21" t="e">
        <f>IF(A5536&lt;&gt;"",VLOOKUP(B5536,'Ket qua do'!$C$5:$AP$50000,$K$3,TRUE)*$E$9/1000,"")</f>
        <v>#N/A</v>
      </c>
      <c r="L5536" s="21" t="e">
        <f>IF(A5536&lt;&gt;"",VLOOKUP(B5536,'Ket qua do'!$C$5:$AP$50000,$L$3,TRUE),"")</f>
        <v>#N/A</v>
      </c>
    </row>
    <row r="5537" spans="1:12" x14ac:dyDescent="0.25">
      <c r="A5537" t="e">
        <f t="shared" si="92"/>
        <v>#N/A</v>
      </c>
      <c r="B5537" s="1" t="e">
        <f>IF(A5537&lt;&gt;"",VLOOKUP(A5537,'Ket qua do'!$B$5:$CE$50000,2,TRUE),"")</f>
        <v>#N/A</v>
      </c>
      <c r="C5537" s="19" t="e">
        <f>IF(A5537&lt;&gt;"",VLOOKUP(B5537,'Ket qua do'!$C$5:$AP$50000,$C$3,TRUE)*SQRT(3)*$C$11,"")</f>
        <v>#N/A</v>
      </c>
      <c r="D5537" s="21" t="e">
        <f>IF(A5537&lt;&gt;"",VLOOKUP(B5537,'Ket qua do'!$C$5:$AP$50000,$D$3,TRUE),"")</f>
        <v>#N/A</v>
      </c>
      <c r="E5537" s="21" t="e">
        <f>IF(A5537&lt;&gt;"",VLOOKUP(B5537,'Ket qua do'!$C$5:$AP$50000,$E$3,TRUE)*$C$12,"")</f>
        <v>#N/A</v>
      </c>
      <c r="F5537" s="21" t="e">
        <f>IF(A5537&lt;&gt;"",VLOOKUP(B5537,'Ket qua do'!$C$5:$AP$50000,$F$3,TRUE),"")</f>
        <v>#N/A</v>
      </c>
      <c r="G5537" s="21" t="e">
        <f>IF(A5537&lt;&gt;"",VLOOKUP(B5537,'Ket qua do'!$C$5:$AP$50000,$G$3,TRUE),"")</f>
        <v>#N/A</v>
      </c>
      <c r="H5537" s="21" t="e">
        <f>IF(A5537&lt;&gt;"",VLOOKUP(B5537,'Ket qua do'!$C$5:$AP$50000,$H$3,TRUE),"")</f>
        <v>#N/A</v>
      </c>
      <c r="I5537" s="21" t="e">
        <f>IF(A5537&lt;&gt;"",VLOOKUP(B5537,'Ket qua do'!$C$5:$AP$50000,$I$3,TRUE)*$E$9/1000,"")</f>
        <v>#N/A</v>
      </c>
      <c r="J5537" s="21" t="e">
        <f>IF(A5537&lt;&gt;"",VLOOKUP(B5537,'Ket qua do'!$C$5:$AP$50000,$J$3,TRUE)*$E$9/1000,"")</f>
        <v>#N/A</v>
      </c>
      <c r="K5537" s="21" t="e">
        <f>IF(A5537&lt;&gt;"",VLOOKUP(B5537,'Ket qua do'!$C$5:$AP$50000,$K$3,TRUE)*$E$9/1000,"")</f>
        <v>#N/A</v>
      </c>
      <c r="L5537" s="21" t="e">
        <f>IF(A5537&lt;&gt;"",VLOOKUP(B5537,'Ket qua do'!$C$5:$AP$50000,$L$3,TRUE),"")</f>
        <v>#N/A</v>
      </c>
    </row>
    <row r="5538" spans="1:12" x14ac:dyDescent="0.25">
      <c r="A5538" t="e">
        <f t="shared" si="92"/>
        <v>#N/A</v>
      </c>
      <c r="B5538" s="1" t="e">
        <f>IF(A5538&lt;&gt;"",VLOOKUP(A5538,'Ket qua do'!$B$5:$CE$50000,2,TRUE),"")</f>
        <v>#N/A</v>
      </c>
      <c r="C5538" s="19" t="e">
        <f>IF(A5538&lt;&gt;"",VLOOKUP(B5538,'Ket qua do'!$C$5:$AP$50000,$C$3,TRUE)*SQRT(3)*$C$11,"")</f>
        <v>#N/A</v>
      </c>
      <c r="D5538" s="21" t="e">
        <f>IF(A5538&lt;&gt;"",VLOOKUP(B5538,'Ket qua do'!$C$5:$AP$50000,$D$3,TRUE),"")</f>
        <v>#N/A</v>
      </c>
      <c r="E5538" s="21" t="e">
        <f>IF(A5538&lt;&gt;"",VLOOKUP(B5538,'Ket qua do'!$C$5:$AP$50000,$E$3,TRUE)*$C$12,"")</f>
        <v>#N/A</v>
      </c>
      <c r="F5538" s="21" t="e">
        <f>IF(A5538&lt;&gt;"",VLOOKUP(B5538,'Ket qua do'!$C$5:$AP$50000,$F$3,TRUE),"")</f>
        <v>#N/A</v>
      </c>
      <c r="G5538" s="21" t="e">
        <f>IF(A5538&lt;&gt;"",VLOOKUP(B5538,'Ket qua do'!$C$5:$AP$50000,$G$3,TRUE),"")</f>
        <v>#N/A</v>
      </c>
      <c r="H5538" s="21" t="e">
        <f>IF(A5538&lt;&gt;"",VLOOKUP(B5538,'Ket qua do'!$C$5:$AP$50000,$H$3,TRUE),"")</f>
        <v>#N/A</v>
      </c>
      <c r="I5538" s="21" t="e">
        <f>IF(A5538&lt;&gt;"",VLOOKUP(B5538,'Ket qua do'!$C$5:$AP$50000,$I$3,TRUE)*$E$9/1000,"")</f>
        <v>#N/A</v>
      </c>
      <c r="J5538" s="21" t="e">
        <f>IF(A5538&lt;&gt;"",VLOOKUP(B5538,'Ket qua do'!$C$5:$AP$50000,$J$3,TRUE)*$E$9/1000,"")</f>
        <v>#N/A</v>
      </c>
      <c r="K5538" s="21" t="e">
        <f>IF(A5538&lt;&gt;"",VLOOKUP(B5538,'Ket qua do'!$C$5:$AP$50000,$K$3,TRUE)*$E$9/1000,"")</f>
        <v>#N/A</v>
      </c>
      <c r="L5538" s="21" t="e">
        <f>IF(A5538&lt;&gt;"",VLOOKUP(B5538,'Ket qua do'!$C$5:$AP$50000,$L$3,TRUE),"")</f>
        <v>#N/A</v>
      </c>
    </row>
    <row r="5539" spans="1:12" x14ac:dyDescent="0.25">
      <c r="A5539" t="e">
        <f t="shared" si="92"/>
        <v>#N/A</v>
      </c>
      <c r="B5539" s="1" t="e">
        <f>IF(A5539&lt;&gt;"",VLOOKUP(A5539,'Ket qua do'!$B$5:$CE$50000,2,TRUE),"")</f>
        <v>#N/A</v>
      </c>
      <c r="C5539" s="19" t="e">
        <f>IF(A5539&lt;&gt;"",VLOOKUP(B5539,'Ket qua do'!$C$5:$AP$50000,$C$3,TRUE)*SQRT(3)*$C$11,"")</f>
        <v>#N/A</v>
      </c>
      <c r="D5539" s="21" t="e">
        <f>IF(A5539&lt;&gt;"",VLOOKUP(B5539,'Ket qua do'!$C$5:$AP$50000,$D$3,TRUE),"")</f>
        <v>#N/A</v>
      </c>
      <c r="E5539" s="21" t="e">
        <f>IF(A5539&lt;&gt;"",VLOOKUP(B5539,'Ket qua do'!$C$5:$AP$50000,$E$3,TRUE)*$C$12,"")</f>
        <v>#N/A</v>
      </c>
      <c r="F5539" s="21" t="e">
        <f>IF(A5539&lt;&gt;"",VLOOKUP(B5539,'Ket qua do'!$C$5:$AP$50000,$F$3,TRUE),"")</f>
        <v>#N/A</v>
      </c>
      <c r="G5539" s="21" t="e">
        <f>IF(A5539&lt;&gt;"",VLOOKUP(B5539,'Ket qua do'!$C$5:$AP$50000,$G$3,TRUE),"")</f>
        <v>#N/A</v>
      </c>
      <c r="H5539" s="21" t="e">
        <f>IF(A5539&lt;&gt;"",VLOOKUP(B5539,'Ket qua do'!$C$5:$AP$50000,$H$3,TRUE),"")</f>
        <v>#N/A</v>
      </c>
      <c r="I5539" s="21" t="e">
        <f>IF(A5539&lt;&gt;"",VLOOKUP(B5539,'Ket qua do'!$C$5:$AP$50000,$I$3,TRUE)*$E$9/1000,"")</f>
        <v>#N/A</v>
      </c>
      <c r="J5539" s="21" t="e">
        <f>IF(A5539&lt;&gt;"",VLOOKUP(B5539,'Ket qua do'!$C$5:$AP$50000,$J$3,TRUE)*$E$9/1000,"")</f>
        <v>#N/A</v>
      </c>
      <c r="K5539" s="21" t="e">
        <f>IF(A5539&lt;&gt;"",VLOOKUP(B5539,'Ket qua do'!$C$5:$AP$50000,$K$3,TRUE)*$E$9/1000,"")</f>
        <v>#N/A</v>
      </c>
      <c r="L5539" s="21" t="e">
        <f>IF(A5539&lt;&gt;"",VLOOKUP(B5539,'Ket qua do'!$C$5:$AP$50000,$L$3,TRUE),"")</f>
        <v>#N/A</v>
      </c>
    </row>
    <row r="5540" spans="1:12" x14ac:dyDescent="0.25">
      <c r="A5540" t="e">
        <f t="shared" si="92"/>
        <v>#N/A</v>
      </c>
      <c r="B5540" s="1" t="e">
        <f>IF(A5540&lt;&gt;"",VLOOKUP(A5540,'Ket qua do'!$B$5:$CE$50000,2,TRUE),"")</f>
        <v>#N/A</v>
      </c>
      <c r="C5540" s="19" t="e">
        <f>IF(A5540&lt;&gt;"",VLOOKUP(B5540,'Ket qua do'!$C$5:$AP$50000,$C$3,TRUE)*SQRT(3)*$C$11,"")</f>
        <v>#N/A</v>
      </c>
      <c r="D5540" s="21" t="e">
        <f>IF(A5540&lt;&gt;"",VLOOKUP(B5540,'Ket qua do'!$C$5:$AP$50000,$D$3,TRUE),"")</f>
        <v>#N/A</v>
      </c>
      <c r="E5540" s="21" t="e">
        <f>IF(A5540&lt;&gt;"",VLOOKUP(B5540,'Ket qua do'!$C$5:$AP$50000,$E$3,TRUE)*$C$12,"")</f>
        <v>#N/A</v>
      </c>
      <c r="F5540" s="21" t="e">
        <f>IF(A5540&lt;&gt;"",VLOOKUP(B5540,'Ket qua do'!$C$5:$AP$50000,$F$3,TRUE),"")</f>
        <v>#N/A</v>
      </c>
      <c r="G5540" s="21" t="e">
        <f>IF(A5540&lt;&gt;"",VLOOKUP(B5540,'Ket qua do'!$C$5:$AP$50000,$G$3,TRUE),"")</f>
        <v>#N/A</v>
      </c>
      <c r="H5540" s="21" t="e">
        <f>IF(A5540&lt;&gt;"",VLOOKUP(B5540,'Ket qua do'!$C$5:$AP$50000,$H$3,TRUE),"")</f>
        <v>#N/A</v>
      </c>
      <c r="I5540" s="21" t="e">
        <f>IF(A5540&lt;&gt;"",VLOOKUP(B5540,'Ket qua do'!$C$5:$AP$50000,$I$3,TRUE)*$E$9/1000,"")</f>
        <v>#N/A</v>
      </c>
      <c r="J5540" s="21" t="e">
        <f>IF(A5540&lt;&gt;"",VLOOKUP(B5540,'Ket qua do'!$C$5:$AP$50000,$J$3,TRUE)*$E$9/1000,"")</f>
        <v>#N/A</v>
      </c>
      <c r="K5540" s="21" t="e">
        <f>IF(A5540&lt;&gt;"",VLOOKUP(B5540,'Ket qua do'!$C$5:$AP$50000,$K$3,TRUE)*$E$9/1000,"")</f>
        <v>#N/A</v>
      </c>
      <c r="L5540" s="21" t="e">
        <f>IF(A5540&lt;&gt;"",VLOOKUP(B5540,'Ket qua do'!$C$5:$AP$50000,$L$3,TRUE),"")</f>
        <v>#N/A</v>
      </c>
    </row>
    <row r="5541" spans="1:12" x14ac:dyDescent="0.25">
      <c r="A5541" t="e">
        <f t="shared" si="92"/>
        <v>#N/A</v>
      </c>
      <c r="B5541" s="1" t="e">
        <f>IF(A5541&lt;&gt;"",VLOOKUP(A5541,'Ket qua do'!$B$5:$CE$50000,2,TRUE),"")</f>
        <v>#N/A</v>
      </c>
      <c r="C5541" s="19" t="e">
        <f>IF(A5541&lt;&gt;"",VLOOKUP(B5541,'Ket qua do'!$C$5:$AP$50000,$C$3,TRUE)*SQRT(3)*$C$11,"")</f>
        <v>#N/A</v>
      </c>
      <c r="D5541" s="21" t="e">
        <f>IF(A5541&lt;&gt;"",VLOOKUP(B5541,'Ket qua do'!$C$5:$AP$50000,$D$3,TRUE),"")</f>
        <v>#N/A</v>
      </c>
      <c r="E5541" s="21" t="e">
        <f>IF(A5541&lt;&gt;"",VLOOKUP(B5541,'Ket qua do'!$C$5:$AP$50000,$E$3,TRUE)*$C$12,"")</f>
        <v>#N/A</v>
      </c>
      <c r="F5541" s="21" t="e">
        <f>IF(A5541&lt;&gt;"",VLOOKUP(B5541,'Ket qua do'!$C$5:$AP$50000,$F$3,TRUE),"")</f>
        <v>#N/A</v>
      </c>
      <c r="G5541" s="21" t="e">
        <f>IF(A5541&lt;&gt;"",VLOOKUP(B5541,'Ket qua do'!$C$5:$AP$50000,$G$3,TRUE),"")</f>
        <v>#N/A</v>
      </c>
      <c r="H5541" s="21" t="e">
        <f>IF(A5541&lt;&gt;"",VLOOKUP(B5541,'Ket qua do'!$C$5:$AP$50000,$H$3,TRUE),"")</f>
        <v>#N/A</v>
      </c>
      <c r="I5541" s="21" t="e">
        <f>IF(A5541&lt;&gt;"",VLOOKUP(B5541,'Ket qua do'!$C$5:$AP$50000,$I$3,TRUE)*$E$9/1000,"")</f>
        <v>#N/A</v>
      </c>
      <c r="J5541" s="21" t="e">
        <f>IF(A5541&lt;&gt;"",VLOOKUP(B5541,'Ket qua do'!$C$5:$AP$50000,$J$3,TRUE)*$E$9/1000,"")</f>
        <v>#N/A</v>
      </c>
      <c r="K5541" s="21" t="e">
        <f>IF(A5541&lt;&gt;"",VLOOKUP(B5541,'Ket qua do'!$C$5:$AP$50000,$K$3,TRUE)*$E$9/1000,"")</f>
        <v>#N/A</v>
      </c>
      <c r="L5541" s="21" t="e">
        <f>IF(A5541&lt;&gt;"",VLOOKUP(B5541,'Ket qua do'!$C$5:$AP$50000,$L$3,TRUE),"")</f>
        <v>#N/A</v>
      </c>
    </row>
    <row r="5542" spans="1:12" x14ac:dyDescent="0.25">
      <c r="A5542" t="e">
        <f t="shared" si="92"/>
        <v>#N/A</v>
      </c>
      <c r="B5542" s="1" t="e">
        <f>IF(A5542&lt;&gt;"",VLOOKUP(A5542,'Ket qua do'!$B$5:$CE$50000,2,TRUE),"")</f>
        <v>#N/A</v>
      </c>
      <c r="C5542" s="19" t="e">
        <f>IF(A5542&lt;&gt;"",VLOOKUP(B5542,'Ket qua do'!$C$5:$AP$50000,$C$3,TRUE)*SQRT(3)*$C$11,"")</f>
        <v>#N/A</v>
      </c>
      <c r="D5542" s="21" t="e">
        <f>IF(A5542&lt;&gt;"",VLOOKUP(B5542,'Ket qua do'!$C$5:$AP$50000,$D$3,TRUE),"")</f>
        <v>#N/A</v>
      </c>
      <c r="E5542" s="21" t="e">
        <f>IF(A5542&lt;&gt;"",VLOOKUP(B5542,'Ket qua do'!$C$5:$AP$50000,$E$3,TRUE)*$C$12,"")</f>
        <v>#N/A</v>
      </c>
      <c r="F5542" s="21" t="e">
        <f>IF(A5542&lt;&gt;"",VLOOKUP(B5542,'Ket qua do'!$C$5:$AP$50000,$F$3,TRUE),"")</f>
        <v>#N/A</v>
      </c>
      <c r="G5542" s="21" t="e">
        <f>IF(A5542&lt;&gt;"",VLOOKUP(B5542,'Ket qua do'!$C$5:$AP$50000,$G$3,TRUE),"")</f>
        <v>#N/A</v>
      </c>
      <c r="H5542" s="21" t="e">
        <f>IF(A5542&lt;&gt;"",VLOOKUP(B5542,'Ket qua do'!$C$5:$AP$50000,$H$3,TRUE),"")</f>
        <v>#N/A</v>
      </c>
      <c r="I5542" s="21" t="e">
        <f>IF(A5542&lt;&gt;"",VLOOKUP(B5542,'Ket qua do'!$C$5:$AP$50000,$I$3,TRUE)*$E$9/1000,"")</f>
        <v>#N/A</v>
      </c>
      <c r="J5542" s="21" t="e">
        <f>IF(A5542&lt;&gt;"",VLOOKUP(B5542,'Ket qua do'!$C$5:$AP$50000,$J$3,TRUE)*$E$9/1000,"")</f>
        <v>#N/A</v>
      </c>
      <c r="K5542" s="21" t="e">
        <f>IF(A5542&lt;&gt;"",VLOOKUP(B5542,'Ket qua do'!$C$5:$AP$50000,$K$3,TRUE)*$E$9/1000,"")</f>
        <v>#N/A</v>
      </c>
      <c r="L5542" s="21" t="e">
        <f>IF(A5542&lt;&gt;"",VLOOKUP(B5542,'Ket qua do'!$C$5:$AP$50000,$L$3,TRUE),"")</f>
        <v>#N/A</v>
      </c>
    </row>
    <row r="5543" spans="1:12" x14ac:dyDescent="0.25">
      <c r="A5543" t="e">
        <f t="shared" si="92"/>
        <v>#N/A</v>
      </c>
      <c r="B5543" s="1" t="e">
        <f>IF(A5543&lt;&gt;"",VLOOKUP(A5543,'Ket qua do'!$B$5:$CE$50000,2,TRUE),"")</f>
        <v>#N/A</v>
      </c>
      <c r="C5543" s="19" t="e">
        <f>IF(A5543&lt;&gt;"",VLOOKUP(B5543,'Ket qua do'!$C$5:$AP$50000,$C$3,TRUE)*SQRT(3)*$C$11,"")</f>
        <v>#N/A</v>
      </c>
      <c r="D5543" s="21" t="e">
        <f>IF(A5543&lt;&gt;"",VLOOKUP(B5543,'Ket qua do'!$C$5:$AP$50000,$D$3,TRUE),"")</f>
        <v>#N/A</v>
      </c>
      <c r="E5543" s="21" t="e">
        <f>IF(A5543&lt;&gt;"",VLOOKUP(B5543,'Ket qua do'!$C$5:$AP$50000,$E$3,TRUE)*$C$12,"")</f>
        <v>#N/A</v>
      </c>
      <c r="F5543" s="21" t="e">
        <f>IF(A5543&lt;&gt;"",VLOOKUP(B5543,'Ket qua do'!$C$5:$AP$50000,$F$3,TRUE),"")</f>
        <v>#N/A</v>
      </c>
      <c r="G5543" s="21" t="e">
        <f>IF(A5543&lt;&gt;"",VLOOKUP(B5543,'Ket qua do'!$C$5:$AP$50000,$G$3,TRUE),"")</f>
        <v>#N/A</v>
      </c>
      <c r="H5543" s="21" t="e">
        <f>IF(A5543&lt;&gt;"",VLOOKUP(B5543,'Ket qua do'!$C$5:$AP$50000,$H$3,TRUE),"")</f>
        <v>#N/A</v>
      </c>
      <c r="I5543" s="21" t="e">
        <f>IF(A5543&lt;&gt;"",VLOOKUP(B5543,'Ket qua do'!$C$5:$AP$50000,$I$3,TRUE)*$E$9/1000,"")</f>
        <v>#N/A</v>
      </c>
      <c r="J5543" s="21" t="e">
        <f>IF(A5543&lt;&gt;"",VLOOKUP(B5543,'Ket qua do'!$C$5:$AP$50000,$J$3,TRUE)*$E$9/1000,"")</f>
        <v>#N/A</v>
      </c>
      <c r="K5543" s="21" t="e">
        <f>IF(A5543&lt;&gt;"",VLOOKUP(B5543,'Ket qua do'!$C$5:$AP$50000,$K$3,TRUE)*$E$9/1000,"")</f>
        <v>#N/A</v>
      </c>
      <c r="L5543" s="21" t="e">
        <f>IF(A5543&lt;&gt;"",VLOOKUP(B5543,'Ket qua do'!$C$5:$AP$50000,$L$3,TRUE),"")</f>
        <v>#N/A</v>
      </c>
    </row>
    <row r="5544" spans="1:12" x14ac:dyDescent="0.25">
      <c r="A5544" t="e">
        <f t="shared" si="92"/>
        <v>#N/A</v>
      </c>
      <c r="B5544" s="1" t="e">
        <f>IF(A5544&lt;&gt;"",VLOOKUP(A5544,'Ket qua do'!$B$5:$CE$50000,2,TRUE),"")</f>
        <v>#N/A</v>
      </c>
      <c r="C5544" s="19" t="e">
        <f>IF(A5544&lt;&gt;"",VLOOKUP(B5544,'Ket qua do'!$C$5:$AP$50000,$C$3,TRUE)*SQRT(3)*$C$11,"")</f>
        <v>#N/A</v>
      </c>
      <c r="D5544" s="21" t="e">
        <f>IF(A5544&lt;&gt;"",VLOOKUP(B5544,'Ket qua do'!$C$5:$AP$50000,$D$3,TRUE),"")</f>
        <v>#N/A</v>
      </c>
      <c r="E5544" s="21" t="e">
        <f>IF(A5544&lt;&gt;"",VLOOKUP(B5544,'Ket qua do'!$C$5:$AP$50000,$E$3,TRUE)*$C$12,"")</f>
        <v>#N/A</v>
      </c>
      <c r="F5544" s="21" t="e">
        <f>IF(A5544&lt;&gt;"",VLOOKUP(B5544,'Ket qua do'!$C$5:$AP$50000,$F$3,TRUE),"")</f>
        <v>#N/A</v>
      </c>
      <c r="G5544" s="21" t="e">
        <f>IF(A5544&lt;&gt;"",VLOOKUP(B5544,'Ket qua do'!$C$5:$AP$50000,$G$3,TRUE),"")</f>
        <v>#N/A</v>
      </c>
      <c r="H5544" s="21" t="e">
        <f>IF(A5544&lt;&gt;"",VLOOKUP(B5544,'Ket qua do'!$C$5:$AP$50000,$H$3,TRUE),"")</f>
        <v>#N/A</v>
      </c>
      <c r="I5544" s="21" t="e">
        <f>IF(A5544&lt;&gt;"",VLOOKUP(B5544,'Ket qua do'!$C$5:$AP$50000,$I$3,TRUE)*$E$9/1000,"")</f>
        <v>#N/A</v>
      </c>
      <c r="J5544" s="21" t="e">
        <f>IF(A5544&lt;&gt;"",VLOOKUP(B5544,'Ket qua do'!$C$5:$AP$50000,$J$3,TRUE)*$E$9/1000,"")</f>
        <v>#N/A</v>
      </c>
      <c r="K5544" s="21" t="e">
        <f>IF(A5544&lt;&gt;"",VLOOKUP(B5544,'Ket qua do'!$C$5:$AP$50000,$K$3,TRUE)*$E$9/1000,"")</f>
        <v>#N/A</v>
      </c>
      <c r="L5544" s="21" t="e">
        <f>IF(A5544&lt;&gt;"",VLOOKUP(B5544,'Ket qua do'!$C$5:$AP$50000,$L$3,TRUE),"")</f>
        <v>#N/A</v>
      </c>
    </row>
    <row r="5545" spans="1:12" x14ac:dyDescent="0.25">
      <c r="A5545" t="e">
        <f t="shared" si="92"/>
        <v>#N/A</v>
      </c>
      <c r="B5545" s="1" t="e">
        <f>IF(A5545&lt;&gt;"",VLOOKUP(A5545,'Ket qua do'!$B$5:$CE$50000,2,TRUE),"")</f>
        <v>#N/A</v>
      </c>
      <c r="C5545" s="19" t="e">
        <f>IF(A5545&lt;&gt;"",VLOOKUP(B5545,'Ket qua do'!$C$5:$AP$50000,$C$3,TRUE)*SQRT(3)*$C$11,"")</f>
        <v>#N/A</v>
      </c>
      <c r="D5545" s="21" t="e">
        <f>IF(A5545&lt;&gt;"",VLOOKUP(B5545,'Ket qua do'!$C$5:$AP$50000,$D$3,TRUE),"")</f>
        <v>#N/A</v>
      </c>
      <c r="E5545" s="21" t="e">
        <f>IF(A5545&lt;&gt;"",VLOOKUP(B5545,'Ket qua do'!$C$5:$AP$50000,$E$3,TRUE)*$C$12,"")</f>
        <v>#N/A</v>
      </c>
      <c r="F5545" s="21" t="e">
        <f>IF(A5545&lt;&gt;"",VLOOKUP(B5545,'Ket qua do'!$C$5:$AP$50000,$F$3,TRUE),"")</f>
        <v>#N/A</v>
      </c>
      <c r="G5545" s="21" t="e">
        <f>IF(A5545&lt;&gt;"",VLOOKUP(B5545,'Ket qua do'!$C$5:$AP$50000,$G$3,TRUE),"")</f>
        <v>#N/A</v>
      </c>
      <c r="H5545" s="21" t="e">
        <f>IF(A5545&lt;&gt;"",VLOOKUP(B5545,'Ket qua do'!$C$5:$AP$50000,$H$3,TRUE),"")</f>
        <v>#N/A</v>
      </c>
      <c r="I5545" s="21" t="e">
        <f>IF(A5545&lt;&gt;"",VLOOKUP(B5545,'Ket qua do'!$C$5:$AP$50000,$I$3,TRUE)*$E$9/1000,"")</f>
        <v>#N/A</v>
      </c>
      <c r="J5545" s="21" t="e">
        <f>IF(A5545&lt;&gt;"",VLOOKUP(B5545,'Ket qua do'!$C$5:$AP$50000,$J$3,TRUE)*$E$9/1000,"")</f>
        <v>#N/A</v>
      </c>
      <c r="K5545" s="21" t="e">
        <f>IF(A5545&lt;&gt;"",VLOOKUP(B5545,'Ket qua do'!$C$5:$AP$50000,$K$3,TRUE)*$E$9/1000,"")</f>
        <v>#N/A</v>
      </c>
      <c r="L5545" s="21" t="e">
        <f>IF(A5545&lt;&gt;"",VLOOKUP(B5545,'Ket qua do'!$C$5:$AP$50000,$L$3,TRUE),"")</f>
        <v>#N/A</v>
      </c>
    </row>
    <row r="5546" spans="1:12" x14ac:dyDescent="0.25">
      <c r="A5546" t="e">
        <f t="shared" si="92"/>
        <v>#N/A</v>
      </c>
      <c r="B5546" s="1" t="e">
        <f>IF(A5546&lt;&gt;"",VLOOKUP(A5546,'Ket qua do'!$B$5:$CE$50000,2,TRUE),"")</f>
        <v>#N/A</v>
      </c>
      <c r="C5546" s="19" t="e">
        <f>IF(A5546&lt;&gt;"",VLOOKUP(B5546,'Ket qua do'!$C$5:$AP$50000,$C$3,TRUE)*SQRT(3)*$C$11,"")</f>
        <v>#N/A</v>
      </c>
      <c r="D5546" s="21" t="e">
        <f>IF(A5546&lt;&gt;"",VLOOKUP(B5546,'Ket qua do'!$C$5:$AP$50000,$D$3,TRUE),"")</f>
        <v>#N/A</v>
      </c>
      <c r="E5546" s="21" t="e">
        <f>IF(A5546&lt;&gt;"",VLOOKUP(B5546,'Ket qua do'!$C$5:$AP$50000,$E$3,TRUE)*$C$12,"")</f>
        <v>#N/A</v>
      </c>
      <c r="F5546" s="21" t="e">
        <f>IF(A5546&lt;&gt;"",VLOOKUP(B5546,'Ket qua do'!$C$5:$AP$50000,$F$3,TRUE),"")</f>
        <v>#N/A</v>
      </c>
      <c r="G5546" s="21" t="e">
        <f>IF(A5546&lt;&gt;"",VLOOKUP(B5546,'Ket qua do'!$C$5:$AP$50000,$G$3,TRUE),"")</f>
        <v>#N/A</v>
      </c>
      <c r="H5546" s="21" t="e">
        <f>IF(A5546&lt;&gt;"",VLOOKUP(B5546,'Ket qua do'!$C$5:$AP$50000,$H$3,TRUE),"")</f>
        <v>#N/A</v>
      </c>
      <c r="I5546" s="21" t="e">
        <f>IF(A5546&lt;&gt;"",VLOOKUP(B5546,'Ket qua do'!$C$5:$AP$50000,$I$3,TRUE)*$E$9/1000,"")</f>
        <v>#N/A</v>
      </c>
      <c r="J5546" s="21" t="e">
        <f>IF(A5546&lt;&gt;"",VLOOKUP(B5546,'Ket qua do'!$C$5:$AP$50000,$J$3,TRUE)*$E$9/1000,"")</f>
        <v>#N/A</v>
      </c>
      <c r="K5546" s="21" t="e">
        <f>IF(A5546&lt;&gt;"",VLOOKUP(B5546,'Ket qua do'!$C$5:$AP$50000,$K$3,TRUE)*$E$9/1000,"")</f>
        <v>#N/A</v>
      </c>
      <c r="L5546" s="21" t="e">
        <f>IF(A5546&lt;&gt;"",VLOOKUP(B5546,'Ket qua do'!$C$5:$AP$50000,$L$3,TRUE),"")</f>
        <v>#N/A</v>
      </c>
    </row>
    <row r="5547" spans="1:12" x14ac:dyDescent="0.25">
      <c r="A5547" t="e">
        <f t="shared" si="92"/>
        <v>#N/A</v>
      </c>
      <c r="B5547" s="1" t="e">
        <f>IF(A5547&lt;&gt;"",VLOOKUP(A5547,'Ket qua do'!$B$5:$CE$50000,2,TRUE),"")</f>
        <v>#N/A</v>
      </c>
      <c r="C5547" s="19" t="e">
        <f>IF(A5547&lt;&gt;"",VLOOKUP(B5547,'Ket qua do'!$C$5:$AP$50000,$C$3,TRUE)*SQRT(3)*$C$11,"")</f>
        <v>#N/A</v>
      </c>
      <c r="D5547" s="21" t="e">
        <f>IF(A5547&lt;&gt;"",VLOOKUP(B5547,'Ket qua do'!$C$5:$AP$50000,$D$3,TRUE),"")</f>
        <v>#N/A</v>
      </c>
      <c r="E5547" s="21" t="e">
        <f>IF(A5547&lt;&gt;"",VLOOKUP(B5547,'Ket qua do'!$C$5:$AP$50000,$E$3,TRUE)*$C$12,"")</f>
        <v>#N/A</v>
      </c>
      <c r="F5547" s="21" t="e">
        <f>IF(A5547&lt;&gt;"",VLOOKUP(B5547,'Ket qua do'!$C$5:$AP$50000,$F$3,TRUE),"")</f>
        <v>#N/A</v>
      </c>
      <c r="G5547" s="21" t="e">
        <f>IF(A5547&lt;&gt;"",VLOOKUP(B5547,'Ket qua do'!$C$5:$AP$50000,$G$3,TRUE),"")</f>
        <v>#N/A</v>
      </c>
      <c r="H5547" s="21" t="e">
        <f>IF(A5547&lt;&gt;"",VLOOKUP(B5547,'Ket qua do'!$C$5:$AP$50000,$H$3,TRUE),"")</f>
        <v>#N/A</v>
      </c>
      <c r="I5547" s="21" t="e">
        <f>IF(A5547&lt;&gt;"",VLOOKUP(B5547,'Ket qua do'!$C$5:$AP$50000,$I$3,TRUE)*$E$9/1000,"")</f>
        <v>#N/A</v>
      </c>
      <c r="J5547" s="21" t="e">
        <f>IF(A5547&lt;&gt;"",VLOOKUP(B5547,'Ket qua do'!$C$5:$AP$50000,$J$3,TRUE)*$E$9/1000,"")</f>
        <v>#N/A</v>
      </c>
      <c r="K5547" s="21" t="e">
        <f>IF(A5547&lt;&gt;"",VLOOKUP(B5547,'Ket qua do'!$C$5:$AP$50000,$K$3,TRUE)*$E$9/1000,"")</f>
        <v>#N/A</v>
      </c>
      <c r="L5547" s="21" t="e">
        <f>IF(A5547&lt;&gt;"",VLOOKUP(B5547,'Ket qua do'!$C$5:$AP$50000,$L$3,TRUE),"")</f>
        <v>#N/A</v>
      </c>
    </row>
    <row r="5548" spans="1:12" x14ac:dyDescent="0.25">
      <c r="A5548" t="e">
        <f t="shared" si="92"/>
        <v>#N/A</v>
      </c>
      <c r="B5548" s="1" t="e">
        <f>IF(A5548&lt;&gt;"",VLOOKUP(A5548,'Ket qua do'!$B$5:$CE$50000,2,TRUE),"")</f>
        <v>#N/A</v>
      </c>
      <c r="C5548" s="19" t="e">
        <f>IF(A5548&lt;&gt;"",VLOOKUP(B5548,'Ket qua do'!$C$5:$AP$50000,$C$3,TRUE)*SQRT(3)*$C$11,"")</f>
        <v>#N/A</v>
      </c>
      <c r="D5548" s="21" t="e">
        <f>IF(A5548&lt;&gt;"",VLOOKUP(B5548,'Ket qua do'!$C$5:$AP$50000,$D$3,TRUE),"")</f>
        <v>#N/A</v>
      </c>
      <c r="E5548" s="21" t="e">
        <f>IF(A5548&lt;&gt;"",VLOOKUP(B5548,'Ket qua do'!$C$5:$AP$50000,$E$3,TRUE)*$C$12,"")</f>
        <v>#N/A</v>
      </c>
      <c r="F5548" s="21" t="e">
        <f>IF(A5548&lt;&gt;"",VLOOKUP(B5548,'Ket qua do'!$C$5:$AP$50000,$F$3,TRUE),"")</f>
        <v>#N/A</v>
      </c>
      <c r="G5548" s="21" t="e">
        <f>IF(A5548&lt;&gt;"",VLOOKUP(B5548,'Ket qua do'!$C$5:$AP$50000,$G$3,TRUE),"")</f>
        <v>#N/A</v>
      </c>
      <c r="H5548" s="21" t="e">
        <f>IF(A5548&lt;&gt;"",VLOOKUP(B5548,'Ket qua do'!$C$5:$AP$50000,$H$3,TRUE),"")</f>
        <v>#N/A</v>
      </c>
      <c r="I5548" s="21" t="e">
        <f>IF(A5548&lt;&gt;"",VLOOKUP(B5548,'Ket qua do'!$C$5:$AP$50000,$I$3,TRUE)*$E$9/1000,"")</f>
        <v>#N/A</v>
      </c>
      <c r="J5548" s="21" t="e">
        <f>IF(A5548&lt;&gt;"",VLOOKUP(B5548,'Ket qua do'!$C$5:$AP$50000,$J$3,TRUE)*$E$9/1000,"")</f>
        <v>#N/A</v>
      </c>
      <c r="K5548" s="21" t="e">
        <f>IF(A5548&lt;&gt;"",VLOOKUP(B5548,'Ket qua do'!$C$5:$AP$50000,$K$3,TRUE)*$E$9/1000,"")</f>
        <v>#N/A</v>
      </c>
      <c r="L5548" s="21" t="e">
        <f>IF(A5548&lt;&gt;"",VLOOKUP(B5548,'Ket qua do'!$C$5:$AP$50000,$L$3,TRUE),"")</f>
        <v>#N/A</v>
      </c>
    </row>
    <row r="5549" spans="1:12" x14ac:dyDescent="0.25">
      <c r="A5549" t="e">
        <f t="shared" si="92"/>
        <v>#N/A</v>
      </c>
      <c r="B5549" s="1" t="e">
        <f>IF(A5549&lt;&gt;"",VLOOKUP(A5549,'Ket qua do'!$B$5:$CE$50000,2,TRUE),"")</f>
        <v>#N/A</v>
      </c>
      <c r="C5549" s="19" t="e">
        <f>IF(A5549&lt;&gt;"",VLOOKUP(B5549,'Ket qua do'!$C$5:$AP$50000,$C$3,TRUE)*SQRT(3)*$C$11,"")</f>
        <v>#N/A</v>
      </c>
      <c r="D5549" s="21" t="e">
        <f>IF(A5549&lt;&gt;"",VLOOKUP(B5549,'Ket qua do'!$C$5:$AP$50000,$D$3,TRUE),"")</f>
        <v>#N/A</v>
      </c>
      <c r="E5549" s="21" t="e">
        <f>IF(A5549&lt;&gt;"",VLOOKUP(B5549,'Ket qua do'!$C$5:$AP$50000,$E$3,TRUE)*$C$12,"")</f>
        <v>#N/A</v>
      </c>
      <c r="F5549" s="21" t="e">
        <f>IF(A5549&lt;&gt;"",VLOOKUP(B5549,'Ket qua do'!$C$5:$AP$50000,$F$3,TRUE),"")</f>
        <v>#N/A</v>
      </c>
      <c r="G5549" s="21" t="e">
        <f>IF(A5549&lt;&gt;"",VLOOKUP(B5549,'Ket qua do'!$C$5:$AP$50000,$G$3,TRUE),"")</f>
        <v>#N/A</v>
      </c>
      <c r="H5549" s="21" t="e">
        <f>IF(A5549&lt;&gt;"",VLOOKUP(B5549,'Ket qua do'!$C$5:$AP$50000,$H$3,TRUE),"")</f>
        <v>#N/A</v>
      </c>
      <c r="I5549" s="21" t="e">
        <f>IF(A5549&lt;&gt;"",VLOOKUP(B5549,'Ket qua do'!$C$5:$AP$50000,$I$3,TRUE)*$E$9/1000,"")</f>
        <v>#N/A</v>
      </c>
      <c r="J5549" s="21" t="e">
        <f>IF(A5549&lt;&gt;"",VLOOKUP(B5549,'Ket qua do'!$C$5:$AP$50000,$J$3,TRUE)*$E$9/1000,"")</f>
        <v>#N/A</v>
      </c>
      <c r="K5549" s="21" t="e">
        <f>IF(A5549&lt;&gt;"",VLOOKUP(B5549,'Ket qua do'!$C$5:$AP$50000,$K$3,TRUE)*$E$9/1000,"")</f>
        <v>#N/A</v>
      </c>
      <c r="L5549" s="21" t="e">
        <f>IF(A5549&lt;&gt;"",VLOOKUP(B5549,'Ket qua do'!$C$5:$AP$50000,$L$3,TRUE),"")</f>
        <v>#N/A</v>
      </c>
    </row>
    <row r="5550" spans="1:12" x14ac:dyDescent="0.25">
      <c r="A5550" t="e">
        <f t="shared" si="92"/>
        <v>#N/A</v>
      </c>
      <c r="B5550" s="1" t="e">
        <f>IF(A5550&lt;&gt;"",VLOOKUP(A5550,'Ket qua do'!$B$5:$CE$50000,2,TRUE),"")</f>
        <v>#N/A</v>
      </c>
      <c r="C5550" s="19" t="e">
        <f>IF(A5550&lt;&gt;"",VLOOKUP(B5550,'Ket qua do'!$C$5:$AP$50000,$C$3,TRUE)*SQRT(3)*$C$11,"")</f>
        <v>#N/A</v>
      </c>
      <c r="D5550" s="21" t="e">
        <f>IF(A5550&lt;&gt;"",VLOOKUP(B5550,'Ket qua do'!$C$5:$AP$50000,$D$3,TRUE),"")</f>
        <v>#N/A</v>
      </c>
      <c r="E5550" s="21" t="e">
        <f>IF(A5550&lt;&gt;"",VLOOKUP(B5550,'Ket qua do'!$C$5:$AP$50000,$E$3,TRUE)*$C$12,"")</f>
        <v>#N/A</v>
      </c>
      <c r="F5550" s="21" t="e">
        <f>IF(A5550&lt;&gt;"",VLOOKUP(B5550,'Ket qua do'!$C$5:$AP$50000,$F$3,TRUE),"")</f>
        <v>#N/A</v>
      </c>
      <c r="G5550" s="21" t="e">
        <f>IF(A5550&lt;&gt;"",VLOOKUP(B5550,'Ket qua do'!$C$5:$AP$50000,$G$3,TRUE),"")</f>
        <v>#N/A</v>
      </c>
      <c r="H5550" s="21" t="e">
        <f>IF(A5550&lt;&gt;"",VLOOKUP(B5550,'Ket qua do'!$C$5:$AP$50000,$H$3,TRUE),"")</f>
        <v>#N/A</v>
      </c>
      <c r="I5550" s="21" t="e">
        <f>IF(A5550&lt;&gt;"",VLOOKUP(B5550,'Ket qua do'!$C$5:$AP$50000,$I$3,TRUE)*$E$9/1000,"")</f>
        <v>#N/A</v>
      </c>
      <c r="J5550" s="21" t="e">
        <f>IF(A5550&lt;&gt;"",VLOOKUP(B5550,'Ket qua do'!$C$5:$AP$50000,$J$3,TRUE)*$E$9/1000,"")</f>
        <v>#N/A</v>
      </c>
      <c r="K5550" s="21" t="e">
        <f>IF(A5550&lt;&gt;"",VLOOKUP(B5550,'Ket qua do'!$C$5:$AP$50000,$K$3,TRUE)*$E$9/1000,"")</f>
        <v>#N/A</v>
      </c>
      <c r="L5550" s="21" t="e">
        <f>IF(A5550&lt;&gt;"",VLOOKUP(B5550,'Ket qua do'!$C$5:$AP$50000,$L$3,TRUE),"")</f>
        <v>#N/A</v>
      </c>
    </row>
    <row r="5551" spans="1:12" x14ac:dyDescent="0.25">
      <c r="A5551" t="e">
        <f t="shared" si="92"/>
        <v>#N/A</v>
      </c>
      <c r="B5551" s="1" t="e">
        <f>IF(A5551&lt;&gt;"",VLOOKUP(A5551,'Ket qua do'!$B$5:$CE$50000,2,TRUE),"")</f>
        <v>#N/A</v>
      </c>
      <c r="C5551" s="19" t="e">
        <f>IF(A5551&lt;&gt;"",VLOOKUP(B5551,'Ket qua do'!$C$5:$AP$50000,$C$3,TRUE)*SQRT(3)*$C$11,"")</f>
        <v>#N/A</v>
      </c>
      <c r="D5551" s="21" t="e">
        <f>IF(A5551&lt;&gt;"",VLOOKUP(B5551,'Ket qua do'!$C$5:$AP$50000,$D$3,TRUE),"")</f>
        <v>#N/A</v>
      </c>
      <c r="E5551" s="21" t="e">
        <f>IF(A5551&lt;&gt;"",VLOOKUP(B5551,'Ket qua do'!$C$5:$AP$50000,$E$3,TRUE)*$C$12,"")</f>
        <v>#N/A</v>
      </c>
      <c r="F5551" s="21" t="e">
        <f>IF(A5551&lt;&gt;"",VLOOKUP(B5551,'Ket qua do'!$C$5:$AP$50000,$F$3,TRUE),"")</f>
        <v>#N/A</v>
      </c>
      <c r="G5551" s="21" t="e">
        <f>IF(A5551&lt;&gt;"",VLOOKUP(B5551,'Ket qua do'!$C$5:$AP$50000,$G$3,TRUE),"")</f>
        <v>#N/A</v>
      </c>
      <c r="H5551" s="21" t="e">
        <f>IF(A5551&lt;&gt;"",VLOOKUP(B5551,'Ket qua do'!$C$5:$AP$50000,$H$3,TRUE),"")</f>
        <v>#N/A</v>
      </c>
      <c r="I5551" s="21" t="e">
        <f>IF(A5551&lt;&gt;"",VLOOKUP(B5551,'Ket qua do'!$C$5:$AP$50000,$I$3,TRUE)*$E$9/1000,"")</f>
        <v>#N/A</v>
      </c>
      <c r="J5551" s="21" t="e">
        <f>IF(A5551&lt;&gt;"",VLOOKUP(B5551,'Ket qua do'!$C$5:$AP$50000,$J$3,TRUE)*$E$9/1000,"")</f>
        <v>#N/A</v>
      </c>
      <c r="K5551" s="21" t="e">
        <f>IF(A5551&lt;&gt;"",VLOOKUP(B5551,'Ket qua do'!$C$5:$AP$50000,$K$3,TRUE)*$E$9/1000,"")</f>
        <v>#N/A</v>
      </c>
      <c r="L5551" s="21" t="e">
        <f>IF(A5551&lt;&gt;"",VLOOKUP(B5551,'Ket qua do'!$C$5:$AP$50000,$L$3,TRUE),"")</f>
        <v>#N/A</v>
      </c>
    </row>
    <row r="5552" spans="1:12" x14ac:dyDescent="0.25">
      <c r="A5552" t="e">
        <f t="shared" si="92"/>
        <v>#N/A</v>
      </c>
      <c r="B5552" s="1" t="e">
        <f>IF(A5552&lt;&gt;"",VLOOKUP(A5552,'Ket qua do'!$B$5:$CE$50000,2,TRUE),"")</f>
        <v>#N/A</v>
      </c>
      <c r="C5552" s="19" t="e">
        <f>IF(A5552&lt;&gt;"",VLOOKUP(B5552,'Ket qua do'!$C$5:$AP$50000,$C$3,TRUE)*SQRT(3)*$C$11,"")</f>
        <v>#N/A</v>
      </c>
      <c r="D5552" s="21" t="e">
        <f>IF(A5552&lt;&gt;"",VLOOKUP(B5552,'Ket qua do'!$C$5:$AP$50000,$D$3,TRUE),"")</f>
        <v>#N/A</v>
      </c>
      <c r="E5552" s="21" t="e">
        <f>IF(A5552&lt;&gt;"",VLOOKUP(B5552,'Ket qua do'!$C$5:$AP$50000,$E$3,TRUE)*$C$12,"")</f>
        <v>#N/A</v>
      </c>
      <c r="F5552" s="21" t="e">
        <f>IF(A5552&lt;&gt;"",VLOOKUP(B5552,'Ket qua do'!$C$5:$AP$50000,$F$3,TRUE),"")</f>
        <v>#N/A</v>
      </c>
      <c r="G5552" s="21" t="e">
        <f>IF(A5552&lt;&gt;"",VLOOKUP(B5552,'Ket qua do'!$C$5:$AP$50000,$G$3,TRUE),"")</f>
        <v>#N/A</v>
      </c>
      <c r="H5552" s="21" t="e">
        <f>IF(A5552&lt;&gt;"",VLOOKUP(B5552,'Ket qua do'!$C$5:$AP$50000,$H$3,TRUE),"")</f>
        <v>#N/A</v>
      </c>
      <c r="I5552" s="21" t="e">
        <f>IF(A5552&lt;&gt;"",VLOOKUP(B5552,'Ket qua do'!$C$5:$AP$50000,$I$3,TRUE)*$E$9/1000,"")</f>
        <v>#N/A</v>
      </c>
      <c r="J5552" s="21" t="e">
        <f>IF(A5552&lt;&gt;"",VLOOKUP(B5552,'Ket qua do'!$C$5:$AP$50000,$J$3,TRUE)*$E$9/1000,"")</f>
        <v>#N/A</v>
      </c>
      <c r="K5552" s="21" t="e">
        <f>IF(A5552&lt;&gt;"",VLOOKUP(B5552,'Ket qua do'!$C$5:$AP$50000,$K$3,TRUE)*$E$9/1000,"")</f>
        <v>#N/A</v>
      </c>
      <c r="L5552" s="21" t="e">
        <f>IF(A5552&lt;&gt;"",VLOOKUP(B5552,'Ket qua do'!$C$5:$AP$50000,$L$3,TRUE),"")</f>
        <v>#N/A</v>
      </c>
    </row>
    <row r="5553" spans="1:12" x14ac:dyDescent="0.25">
      <c r="A5553" t="e">
        <f t="shared" si="92"/>
        <v>#N/A</v>
      </c>
      <c r="B5553" s="1" t="e">
        <f>IF(A5553&lt;&gt;"",VLOOKUP(A5553,'Ket qua do'!$B$5:$CE$50000,2,TRUE),"")</f>
        <v>#N/A</v>
      </c>
      <c r="C5553" s="19" t="e">
        <f>IF(A5553&lt;&gt;"",VLOOKUP(B5553,'Ket qua do'!$C$5:$AP$50000,$C$3,TRUE)*SQRT(3)*$C$11,"")</f>
        <v>#N/A</v>
      </c>
      <c r="D5553" s="21" t="e">
        <f>IF(A5553&lt;&gt;"",VLOOKUP(B5553,'Ket qua do'!$C$5:$AP$50000,$D$3,TRUE),"")</f>
        <v>#N/A</v>
      </c>
      <c r="E5553" s="21" t="e">
        <f>IF(A5553&lt;&gt;"",VLOOKUP(B5553,'Ket qua do'!$C$5:$AP$50000,$E$3,TRUE)*$C$12,"")</f>
        <v>#N/A</v>
      </c>
      <c r="F5553" s="21" t="e">
        <f>IF(A5553&lt;&gt;"",VLOOKUP(B5553,'Ket qua do'!$C$5:$AP$50000,$F$3,TRUE),"")</f>
        <v>#N/A</v>
      </c>
      <c r="G5553" s="21" t="e">
        <f>IF(A5553&lt;&gt;"",VLOOKUP(B5553,'Ket qua do'!$C$5:$AP$50000,$G$3,TRUE),"")</f>
        <v>#N/A</v>
      </c>
      <c r="H5553" s="21" t="e">
        <f>IF(A5553&lt;&gt;"",VLOOKUP(B5553,'Ket qua do'!$C$5:$AP$50000,$H$3,TRUE),"")</f>
        <v>#N/A</v>
      </c>
      <c r="I5553" s="21" t="e">
        <f>IF(A5553&lt;&gt;"",VLOOKUP(B5553,'Ket qua do'!$C$5:$AP$50000,$I$3,TRUE)*$E$9/1000,"")</f>
        <v>#N/A</v>
      </c>
      <c r="J5553" s="21" t="e">
        <f>IF(A5553&lt;&gt;"",VLOOKUP(B5553,'Ket qua do'!$C$5:$AP$50000,$J$3,TRUE)*$E$9/1000,"")</f>
        <v>#N/A</v>
      </c>
      <c r="K5553" s="21" t="e">
        <f>IF(A5553&lt;&gt;"",VLOOKUP(B5553,'Ket qua do'!$C$5:$AP$50000,$K$3,TRUE)*$E$9/1000,"")</f>
        <v>#N/A</v>
      </c>
      <c r="L5553" s="21" t="e">
        <f>IF(A5553&lt;&gt;"",VLOOKUP(B5553,'Ket qua do'!$C$5:$AP$50000,$L$3,TRUE),"")</f>
        <v>#N/A</v>
      </c>
    </row>
    <row r="5554" spans="1:12" x14ac:dyDescent="0.25">
      <c r="A5554" t="e">
        <f t="shared" si="92"/>
        <v>#N/A</v>
      </c>
      <c r="B5554" s="1" t="e">
        <f>IF(A5554&lt;&gt;"",VLOOKUP(A5554,'Ket qua do'!$B$5:$CE$50000,2,TRUE),"")</f>
        <v>#N/A</v>
      </c>
      <c r="C5554" s="19" t="e">
        <f>IF(A5554&lt;&gt;"",VLOOKUP(B5554,'Ket qua do'!$C$5:$AP$50000,$C$3,TRUE)*SQRT(3)*$C$11,"")</f>
        <v>#N/A</v>
      </c>
      <c r="D5554" s="21" t="e">
        <f>IF(A5554&lt;&gt;"",VLOOKUP(B5554,'Ket qua do'!$C$5:$AP$50000,$D$3,TRUE),"")</f>
        <v>#N/A</v>
      </c>
      <c r="E5554" s="21" t="e">
        <f>IF(A5554&lt;&gt;"",VLOOKUP(B5554,'Ket qua do'!$C$5:$AP$50000,$E$3,TRUE)*$C$12,"")</f>
        <v>#N/A</v>
      </c>
      <c r="F5554" s="21" t="e">
        <f>IF(A5554&lt;&gt;"",VLOOKUP(B5554,'Ket qua do'!$C$5:$AP$50000,$F$3,TRUE),"")</f>
        <v>#N/A</v>
      </c>
      <c r="G5554" s="21" t="e">
        <f>IF(A5554&lt;&gt;"",VLOOKUP(B5554,'Ket qua do'!$C$5:$AP$50000,$G$3,TRUE),"")</f>
        <v>#N/A</v>
      </c>
      <c r="H5554" s="21" t="e">
        <f>IF(A5554&lt;&gt;"",VLOOKUP(B5554,'Ket qua do'!$C$5:$AP$50000,$H$3,TRUE),"")</f>
        <v>#N/A</v>
      </c>
      <c r="I5554" s="21" t="e">
        <f>IF(A5554&lt;&gt;"",VLOOKUP(B5554,'Ket qua do'!$C$5:$AP$50000,$I$3,TRUE)*$E$9/1000,"")</f>
        <v>#N/A</v>
      </c>
      <c r="J5554" s="21" t="e">
        <f>IF(A5554&lt;&gt;"",VLOOKUP(B5554,'Ket qua do'!$C$5:$AP$50000,$J$3,TRUE)*$E$9/1000,"")</f>
        <v>#N/A</v>
      </c>
      <c r="K5554" s="21" t="e">
        <f>IF(A5554&lt;&gt;"",VLOOKUP(B5554,'Ket qua do'!$C$5:$AP$50000,$K$3,TRUE)*$E$9/1000,"")</f>
        <v>#N/A</v>
      </c>
      <c r="L5554" s="21" t="e">
        <f>IF(A5554&lt;&gt;"",VLOOKUP(B5554,'Ket qua do'!$C$5:$AP$50000,$L$3,TRUE),"")</f>
        <v>#N/A</v>
      </c>
    </row>
    <row r="5555" spans="1:12" x14ac:dyDescent="0.25">
      <c r="A5555" t="e">
        <f t="shared" si="92"/>
        <v>#N/A</v>
      </c>
      <c r="B5555" s="1" t="e">
        <f>IF(A5555&lt;&gt;"",VLOOKUP(A5555,'Ket qua do'!$B$5:$CE$50000,2,TRUE),"")</f>
        <v>#N/A</v>
      </c>
      <c r="C5555" s="19" t="e">
        <f>IF(A5555&lt;&gt;"",VLOOKUP(B5555,'Ket qua do'!$C$5:$AP$50000,$C$3,TRUE)*SQRT(3)*$C$11,"")</f>
        <v>#N/A</v>
      </c>
      <c r="D5555" s="21" t="e">
        <f>IF(A5555&lt;&gt;"",VLOOKUP(B5555,'Ket qua do'!$C$5:$AP$50000,$D$3,TRUE),"")</f>
        <v>#N/A</v>
      </c>
      <c r="E5555" s="21" t="e">
        <f>IF(A5555&lt;&gt;"",VLOOKUP(B5555,'Ket qua do'!$C$5:$AP$50000,$E$3,TRUE)*$C$12,"")</f>
        <v>#N/A</v>
      </c>
      <c r="F5555" s="21" t="e">
        <f>IF(A5555&lt;&gt;"",VLOOKUP(B5555,'Ket qua do'!$C$5:$AP$50000,$F$3,TRUE),"")</f>
        <v>#N/A</v>
      </c>
      <c r="G5555" s="21" t="e">
        <f>IF(A5555&lt;&gt;"",VLOOKUP(B5555,'Ket qua do'!$C$5:$AP$50000,$G$3,TRUE),"")</f>
        <v>#N/A</v>
      </c>
      <c r="H5555" s="21" t="e">
        <f>IF(A5555&lt;&gt;"",VLOOKUP(B5555,'Ket qua do'!$C$5:$AP$50000,$H$3,TRUE),"")</f>
        <v>#N/A</v>
      </c>
      <c r="I5555" s="21" t="e">
        <f>IF(A5555&lt;&gt;"",VLOOKUP(B5555,'Ket qua do'!$C$5:$AP$50000,$I$3,TRUE)*$E$9/1000,"")</f>
        <v>#N/A</v>
      </c>
      <c r="J5555" s="21" t="e">
        <f>IF(A5555&lt;&gt;"",VLOOKUP(B5555,'Ket qua do'!$C$5:$AP$50000,$J$3,TRUE)*$E$9/1000,"")</f>
        <v>#N/A</v>
      </c>
      <c r="K5555" s="21" t="e">
        <f>IF(A5555&lt;&gt;"",VLOOKUP(B5555,'Ket qua do'!$C$5:$AP$50000,$K$3,TRUE)*$E$9/1000,"")</f>
        <v>#N/A</v>
      </c>
      <c r="L5555" s="21" t="e">
        <f>IF(A5555&lt;&gt;"",VLOOKUP(B5555,'Ket qua do'!$C$5:$AP$50000,$L$3,TRUE),"")</f>
        <v>#N/A</v>
      </c>
    </row>
    <row r="5556" spans="1:12" x14ac:dyDescent="0.25">
      <c r="A5556" t="e">
        <f t="shared" si="92"/>
        <v>#N/A</v>
      </c>
      <c r="B5556" s="1" t="e">
        <f>IF(A5556&lt;&gt;"",VLOOKUP(A5556,'Ket qua do'!$B$5:$CE$50000,2,TRUE),"")</f>
        <v>#N/A</v>
      </c>
      <c r="C5556" s="19" t="e">
        <f>IF(A5556&lt;&gt;"",VLOOKUP(B5556,'Ket qua do'!$C$5:$AP$50000,$C$3,TRUE)*SQRT(3)*$C$11,"")</f>
        <v>#N/A</v>
      </c>
      <c r="D5556" s="21" t="e">
        <f>IF(A5556&lt;&gt;"",VLOOKUP(B5556,'Ket qua do'!$C$5:$AP$50000,$D$3,TRUE),"")</f>
        <v>#N/A</v>
      </c>
      <c r="E5556" s="21" t="e">
        <f>IF(A5556&lt;&gt;"",VLOOKUP(B5556,'Ket qua do'!$C$5:$AP$50000,$E$3,TRUE)*$C$12,"")</f>
        <v>#N/A</v>
      </c>
      <c r="F5556" s="21" t="e">
        <f>IF(A5556&lt;&gt;"",VLOOKUP(B5556,'Ket qua do'!$C$5:$AP$50000,$F$3,TRUE),"")</f>
        <v>#N/A</v>
      </c>
      <c r="G5556" s="21" t="e">
        <f>IF(A5556&lt;&gt;"",VLOOKUP(B5556,'Ket qua do'!$C$5:$AP$50000,$G$3,TRUE),"")</f>
        <v>#N/A</v>
      </c>
      <c r="H5556" s="21" t="e">
        <f>IF(A5556&lt;&gt;"",VLOOKUP(B5556,'Ket qua do'!$C$5:$AP$50000,$H$3,TRUE),"")</f>
        <v>#N/A</v>
      </c>
      <c r="I5556" s="21" t="e">
        <f>IF(A5556&lt;&gt;"",VLOOKUP(B5556,'Ket qua do'!$C$5:$AP$50000,$I$3,TRUE)*$E$9/1000,"")</f>
        <v>#N/A</v>
      </c>
      <c r="J5556" s="21" t="e">
        <f>IF(A5556&lt;&gt;"",VLOOKUP(B5556,'Ket qua do'!$C$5:$AP$50000,$J$3,TRUE)*$E$9/1000,"")</f>
        <v>#N/A</v>
      </c>
      <c r="K5556" s="21" t="e">
        <f>IF(A5556&lt;&gt;"",VLOOKUP(B5556,'Ket qua do'!$C$5:$AP$50000,$K$3,TRUE)*$E$9/1000,"")</f>
        <v>#N/A</v>
      </c>
      <c r="L5556" s="21" t="e">
        <f>IF(A5556&lt;&gt;"",VLOOKUP(B5556,'Ket qua do'!$C$5:$AP$50000,$L$3,TRUE),"")</f>
        <v>#N/A</v>
      </c>
    </row>
    <row r="5557" spans="1:12" x14ac:dyDescent="0.25">
      <c r="A5557" t="e">
        <f t="shared" si="92"/>
        <v>#N/A</v>
      </c>
      <c r="B5557" s="1" t="e">
        <f>IF(A5557&lt;&gt;"",VLOOKUP(A5557,'Ket qua do'!$B$5:$CE$50000,2,TRUE),"")</f>
        <v>#N/A</v>
      </c>
      <c r="C5557" s="19" t="e">
        <f>IF(A5557&lt;&gt;"",VLOOKUP(B5557,'Ket qua do'!$C$5:$AP$50000,$C$3,TRUE)*SQRT(3)*$C$11,"")</f>
        <v>#N/A</v>
      </c>
      <c r="D5557" s="21" t="e">
        <f>IF(A5557&lt;&gt;"",VLOOKUP(B5557,'Ket qua do'!$C$5:$AP$50000,$D$3,TRUE),"")</f>
        <v>#N/A</v>
      </c>
      <c r="E5557" s="21" t="e">
        <f>IF(A5557&lt;&gt;"",VLOOKUP(B5557,'Ket qua do'!$C$5:$AP$50000,$E$3,TRUE)*$C$12,"")</f>
        <v>#N/A</v>
      </c>
      <c r="F5557" s="21" t="e">
        <f>IF(A5557&lt;&gt;"",VLOOKUP(B5557,'Ket qua do'!$C$5:$AP$50000,$F$3,TRUE),"")</f>
        <v>#N/A</v>
      </c>
      <c r="G5557" s="21" t="e">
        <f>IF(A5557&lt;&gt;"",VLOOKUP(B5557,'Ket qua do'!$C$5:$AP$50000,$G$3,TRUE),"")</f>
        <v>#N/A</v>
      </c>
      <c r="H5557" s="21" t="e">
        <f>IF(A5557&lt;&gt;"",VLOOKUP(B5557,'Ket qua do'!$C$5:$AP$50000,$H$3,TRUE),"")</f>
        <v>#N/A</v>
      </c>
      <c r="I5557" s="21" t="e">
        <f>IF(A5557&lt;&gt;"",VLOOKUP(B5557,'Ket qua do'!$C$5:$AP$50000,$I$3,TRUE)*$E$9/1000,"")</f>
        <v>#N/A</v>
      </c>
      <c r="J5557" s="21" t="e">
        <f>IF(A5557&lt;&gt;"",VLOOKUP(B5557,'Ket qua do'!$C$5:$AP$50000,$J$3,TRUE)*$E$9/1000,"")</f>
        <v>#N/A</v>
      </c>
      <c r="K5557" s="21" t="e">
        <f>IF(A5557&lt;&gt;"",VLOOKUP(B5557,'Ket qua do'!$C$5:$AP$50000,$K$3,TRUE)*$E$9/1000,"")</f>
        <v>#N/A</v>
      </c>
      <c r="L5557" s="21" t="e">
        <f>IF(A5557&lt;&gt;"",VLOOKUP(B5557,'Ket qua do'!$C$5:$AP$50000,$L$3,TRUE),"")</f>
        <v>#N/A</v>
      </c>
    </row>
    <row r="5558" spans="1:12" x14ac:dyDescent="0.25">
      <c r="A5558" t="e">
        <f t="shared" si="92"/>
        <v>#N/A</v>
      </c>
      <c r="B5558" s="1" t="e">
        <f>IF(A5558&lt;&gt;"",VLOOKUP(A5558,'Ket qua do'!$B$5:$CE$50000,2,TRUE),"")</f>
        <v>#N/A</v>
      </c>
      <c r="C5558" s="19" t="e">
        <f>IF(A5558&lt;&gt;"",VLOOKUP(B5558,'Ket qua do'!$C$5:$AP$50000,$C$3,TRUE)*SQRT(3)*$C$11,"")</f>
        <v>#N/A</v>
      </c>
      <c r="D5558" s="21" t="e">
        <f>IF(A5558&lt;&gt;"",VLOOKUP(B5558,'Ket qua do'!$C$5:$AP$50000,$D$3,TRUE),"")</f>
        <v>#N/A</v>
      </c>
      <c r="E5558" s="21" t="e">
        <f>IF(A5558&lt;&gt;"",VLOOKUP(B5558,'Ket qua do'!$C$5:$AP$50000,$E$3,TRUE)*$C$12,"")</f>
        <v>#N/A</v>
      </c>
      <c r="F5558" s="21" t="e">
        <f>IF(A5558&lt;&gt;"",VLOOKUP(B5558,'Ket qua do'!$C$5:$AP$50000,$F$3,TRUE),"")</f>
        <v>#N/A</v>
      </c>
      <c r="G5558" s="21" t="e">
        <f>IF(A5558&lt;&gt;"",VLOOKUP(B5558,'Ket qua do'!$C$5:$AP$50000,$G$3,TRUE),"")</f>
        <v>#N/A</v>
      </c>
      <c r="H5558" s="21" t="e">
        <f>IF(A5558&lt;&gt;"",VLOOKUP(B5558,'Ket qua do'!$C$5:$AP$50000,$H$3,TRUE),"")</f>
        <v>#N/A</v>
      </c>
      <c r="I5558" s="21" t="e">
        <f>IF(A5558&lt;&gt;"",VLOOKUP(B5558,'Ket qua do'!$C$5:$AP$50000,$I$3,TRUE)*$E$9/1000,"")</f>
        <v>#N/A</v>
      </c>
      <c r="J5558" s="21" t="e">
        <f>IF(A5558&lt;&gt;"",VLOOKUP(B5558,'Ket qua do'!$C$5:$AP$50000,$J$3,TRUE)*$E$9/1000,"")</f>
        <v>#N/A</v>
      </c>
      <c r="K5558" s="21" t="e">
        <f>IF(A5558&lt;&gt;"",VLOOKUP(B5558,'Ket qua do'!$C$5:$AP$50000,$K$3,TRUE)*$E$9/1000,"")</f>
        <v>#N/A</v>
      </c>
      <c r="L5558" s="21" t="e">
        <f>IF(A5558&lt;&gt;"",VLOOKUP(B5558,'Ket qua do'!$C$5:$AP$50000,$L$3,TRUE),"")</f>
        <v>#N/A</v>
      </c>
    </row>
    <row r="5559" spans="1:12" x14ac:dyDescent="0.25">
      <c r="A5559" t="e">
        <f t="shared" si="92"/>
        <v>#N/A</v>
      </c>
      <c r="B5559" s="1" t="e">
        <f>IF(A5559&lt;&gt;"",VLOOKUP(A5559,'Ket qua do'!$B$5:$CE$50000,2,TRUE),"")</f>
        <v>#N/A</v>
      </c>
      <c r="C5559" s="19" t="e">
        <f>IF(A5559&lt;&gt;"",VLOOKUP(B5559,'Ket qua do'!$C$5:$AP$50000,$C$3,TRUE)*SQRT(3)*$C$11,"")</f>
        <v>#N/A</v>
      </c>
      <c r="D5559" s="21" t="e">
        <f>IF(A5559&lt;&gt;"",VLOOKUP(B5559,'Ket qua do'!$C$5:$AP$50000,$D$3,TRUE),"")</f>
        <v>#N/A</v>
      </c>
      <c r="E5559" s="21" t="e">
        <f>IF(A5559&lt;&gt;"",VLOOKUP(B5559,'Ket qua do'!$C$5:$AP$50000,$E$3,TRUE)*$C$12,"")</f>
        <v>#N/A</v>
      </c>
      <c r="F5559" s="21" t="e">
        <f>IF(A5559&lt;&gt;"",VLOOKUP(B5559,'Ket qua do'!$C$5:$AP$50000,$F$3,TRUE),"")</f>
        <v>#N/A</v>
      </c>
      <c r="G5559" s="21" t="e">
        <f>IF(A5559&lt;&gt;"",VLOOKUP(B5559,'Ket qua do'!$C$5:$AP$50000,$G$3,TRUE),"")</f>
        <v>#N/A</v>
      </c>
      <c r="H5559" s="21" t="e">
        <f>IF(A5559&lt;&gt;"",VLOOKUP(B5559,'Ket qua do'!$C$5:$AP$50000,$H$3,TRUE),"")</f>
        <v>#N/A</v>
      </c>
      <c r="I5559" s="21" t="e">
        <f>IF(A5559&lt;&gt;"",VLOOKUP(B5559,'Ket qua do'!$C$5:$AP$50000,$I$3,TRUE)*$E$9/1000,"")</f>
        <v>#N/A</v>
      </c>
      <c r="J5559" s="21" t="e">
        <f>IF(A5559&lt;&gt;"",VLOOKUP(B5559,'Ket qua do'!$C$5:$AP$50000,$J$3,TRUE)*$E$9/1000,"")</f>
        <v>#N/A</v>
      </c>
      <c r="K5559" s="21" t="e">
        <f>IF(A5559&lt;&gt;"",VLOOKUP(B5559,'Ket qua do'!$C$5:$AP$50000,$K$3,TRUE)*$E$9/1000,"")</f>
        <v>#N/A</v>
      </c>
      <c r="L5559" s="21" t="e">
        <f>IF(A5559&lt;&gt;"",VLOOKUP(B5559,'Ket qua do'!$C$5:$AP$50000,$L$3,TRUE),"")</f>
        <v>#N/A</v>
      </c>
    </row>
    <row r="5560" spans="1:12" x14ac:dyDescent="0.25">
      <c r="A5560" t="e">
        <f t="shared" si="92"/>
        <v>#N/A</v>
      </c>
      <c r="B5560" s="1" t="e">
        <f>IF(A5560&lt;&gt;"",VLOOKUP(A5560,'Ket qua do'!$B$5:$CE$50000,2,TRUE),"")</f>
        <v>#N/A</v>
      </c>
      <c r="C5560" s="19" t="e">
        <f>IF(A5560&lt;&gt;"",VLOOKUP(B5560,'Ket qua do'!$C$5:$AP$50000,$C$3,TRUE)*SQRT(3)*$C$11,"")</f>
        <v>#N/A</v>
      </c>
      <c r="D5560" s="21" t="e">
        <f>IF(A5560&lt;&gt;"",VLOOKUP(B5560,'Ket qua do'!$C$5:$AP$50000,$D$3,TRUE),"")</f>
        <v>#N/A</v>
      </c>
      <c r="E5560" s="21" t="e">
        <f>IF(A5560&lt;&gt;"",VLOOKUP(B5560,'Ket qua do'!$C$5:$AP$50000,$E$3,TRUE)*$C$12,"")</f>
        <v>#N/A</v>
      </c>
      <c r="F5560" s="21" t="e">
        <f>IF(A5560&lt;&gt;"",VLOOKUP(B5560,'Ket qua do'!$C$5:$AP$50000,$F$3,TRUE),"")</f>
        <v>#N/A</v>
      </c>
      <c r="G5560" s="21" t="e">
        <f>IF(A5560&lt;&gt;"",VLOOKUP(B5560,'Ket qua do'!$C$5:$AP$50000,$G$3,TRUE),"")</f>
        <v>#N/A</v>
      </c>
      <c r="H5560" s="21" t="e">
        <f>IF(A5560&lt;&gt;"",VLOOKUP(B5560,'Ket qua do'!$C$5:$AP$50000,$H$3,TRUE),"")</f>
        <v>#N/A</v>
      </c>
      <c r="I5560" s="21" t="e">
        <f>IF(A5560&lt;&gt;"",VLOOKUP(B5560,'Ket qua do'!$C$5:$AP$50000,$I$3,TRUE)*$E$9/1000,"")</f>
        <v>#N/A</v>
      </c>
      <c r="J5560" s="21" t="e">
        <f>IF(A5560&lt;&gt;"",VLOOKUP(B5560,'Ket qua do'!$C$5:$AP$50000,$J$3,TRUE)*$E$9/1000,"")</f>
        <v>#N/A</v>
      </c>
      <c r="K5560" s="21" t="e">
        <f>IF(A5560&lt;&gt;"",VLOOKUP(B5560,'Ket qua do'!$C$5:$AP$50000,$K$3,TRUE)*$E$9/1000,"")</f>
        <v>#N/A</v>
      </c>
      <c r="L5560" s="21" t="e">
        <f>IF(A5560&lt;&gt;"",VLOOKUP(B5560,'Ket qua do'!$C$5:$AP$50000,$L$3,TRUE),"")</f>
        <v>#N/A</v>
      </c>
    </row>
    <row r="5561" spans="1:12" x14ac:dyDescent="0.25">
      <c r="A5561" t="e">
        <f t="shared" si="92"/>
        <v>#N/A</v>
      </c>
      <c r="B5561" s="1" t="e">
        <f>IF(A5561&lt;&gt;"",VLOOKUP(A5561,'Ket qua do'!$B$5:$CE$50000,2,TRUE),"")</f>
        <v>#N/A</v>
      </c>
      <c r="C5561" s="19" t="e">
        <f>IF(A5561&lt;&gt;"",VLOOKUP(B5561,'Ket qua do'!$C$5:$AP$50000,$C$3,TRUE)*SQRT(3)*$C$11,"")</f>
        <v>#N/A</v>
      </c>
      <c r="D5561" s="21" t="e">
        <f>IF(A5561&lt;&gt;"",VLOOKUP(B5561,'Ket qua do'!$C$5:$AP$50000,$D$3,TRUE),"")</f>
        <v>#N/A</v>
      </c>
      <c r="E5561" s="21" t="e">
        <f>IF(A5561&lt;&gt;"",VLOOKUP(B5561,'Ket qua do'!$C$5:$AP$50000,$E$3,TRUE)*$C$12,"")</f>
        <v>#N/A</v>
      </c>
      <c r="F5561" s="21" t="e">
        <f>IF(A5561&lt;&gt;"",VLOOKUP(B5561,'Ket qua do'!$C$5:$AP$50000,$F$3,TRUE),"")</f>
        <v>#N/A</v>
      </c>
      <c r="G5561" s="21" t="e">
        <f>IF(A5561&lt;&gt;"",VLOOKUP(B5561,'Ket qua do'!$C$5:$AP$50000,$G$3,TRUE),"")</f>
        <v>#N/A</v>
      </c>
      <c r="H5561" s="21" t="e">
        <f>IF(A5561&lt;&gt;"",VLOOKUP(B5561,'Ket qua do'!$C$5:$AP$50000,$H$3,TRUE),"")</f>
        <v>#N/A</v>
      </c>
      <c r="I5561" s="21" t="e">
        <f>IF(A5561&lt;&gt;"",VLOOKUP(B5561,'Ket qua do'!$C$5:$AP$50000,$I$3,TRUE)*$E$9/1000,"")</f>
        <v>#N/A</v>
      </c>
      <c r="J5561" s="21" t="e">
        <f>IF(A5561&lt;&gt;"",VLOOKUP(B5561,'Ket qua do'!$C$5:$AP$50000,$J$3,TRUE)*$E$9/1000,"")</f>
        <v>#N/A</v>
      </c>
      <c r="K5561" s="21" t="e">
        <f>IF(A5561&lt;&gt;"",VLOOKUP(B5561,'Ket qua do'!$C$5:$AP$50000,$K$3,TRUE)*$E$9/1000,"")</f>
        <v>#N/A</v>
      </c>
      <c r="L5561" s="21" t="e">
        <f>IF(A5561&lt;&gt;"",VLOOKUP(B5561,'Ket qua do'!$C$5:$AP$50000,$L$3,TRUE),"")</f>
        <v>#N/A</v>
      </c>
    </row>
    <row r="5562" spans="1:12" x14ac:dyDescent="0.25">
      <c r="A5562" t="e">
        <f t="shared" si="92"/>
        <v>#N/A</v>
      </c>
      <c r="B5562" s="1" t="e">
        <f>IF(A5562&lt;&gt;"",VLOOKUP(A5562,'Ket qua do'!$B$5:$CE$50000,2,TRUE),"")</f>
        <v>#N/A</v>
      </c>
      <c r="C5562" s="19" t="e">
        <f>IF(A5562&lt;&gt;"",VLOOKUP(B5562,'Ket qua do'!$C$5:$AP$50000,$C$3,TRUE)*SQRT(3)*$C$11,"")</f>
        <v>#N/A</v>
      </c>
      <c r="D5562" s="21" t="e">
        <f>IF(A5562&lt;&gt;"",VLOOKUP(B5562,'Ket qua do'!$C$5:$AP$50000,$D$3,TRUE),"")</f>
        <v>#N/A</v>
      </c>
      <c r="E5562" s="21" t="e">
        <f>IF(A5562&lt;&gt;"",VLOOKUP(B5562,'Ket qua do'!$C$5:$AP$50000,$E$3,TRUE)*$C$12,"")</f>
        <v>#N/A</v>
      </c>
      <c r="F5562" s="21" t="e">
        <f>IF(A5562&lt;&gt;"",VLOOKUP(B5562,'Ket qua do'!$C$5:$AP$50000,$F$3,TRUE),"")</f>
        <v>#N/A</v>
      </c>
      <c r="G5562" s="21" t="e">
        <f>IF(A5562&lt;&gt;"",VLOOKUP(B5562,'Ket qua do'!$C$5:$AP$50000,$G$3,TRUE),"")</f>
        <v>#N/A</v>
      </c>
      <c r="H5562" s="21" t="e">
        <f>IF(A5562&lt;&gt;"",VLOOKUP(B5562,'Ket qua do'!$C$5:$AP$50000,$H$3,TRUE),"")</f>
        <v>#N/A</v>
      </c>
      <c r="I5562" s="21" t="e">
        <f>IF(A5562&lt;&gt;"",VLOOKUP(B5562,'Ket qua do'!$C$5:$AP$50000,$I$3,TRUE)*$E$9/1000,"")</f>
        <v>#N/A</v>
      </c>
      <c r="J5562" s="21" t="e">
        <f>IF(A5562&lt;&gt;"",VLOOKUP(B5562,'Ket qua do'!$C$5:$AP$50000,$J$3,TRUE)*$E$9/1000,"")</f>
        <v>#N/A</v>
      </c>
      <c r="K5562" s="21" t="e">
        <f>IF(A5562&lt;&gt;"",VLOOKUP(B5562,'Ket qua do'!$C$5:$AP$50000,$K$3,TRUE)*$E$9/1000,"")</f>
        <v>#N/A</v>
      </c>
      <c r="L5562" s="21" t="e">
        <f>IF(A5562&lt;&gt;"",VLOOKUP(B5562,'Ket qua do'!$C$5:$AP$50000,$L$3,TRUE),"")</f>
        <v>#N/A</v>
      </c>
    </row>
    <row r="5563" spans="1:12" x14ac:dyDescent="0.25">
      <c r="A5563" t="e">
        <f t="shared" si="92"/>
        <v>#N/A</v>
      </c>
      <c r="B5563" s="1" t="e">
        <f>IF(A5563&lt;&gt;"",VLOOKUP(A5563,'Ket qua do'!$B$5:$CE$50000,2,TRUE),"")</f>
        <v>#N/A</v>
      </c>
      <c r="C5563" s="19" t="e">
        <f>IF(A5563&lt;&gt;"",VLOOKUP(B5563,'Ket qua do'!$C$5:$AP$50000,$C$3,TRUE)*SQRT(3)*$C$11,"")</f>
        <v>#N/A</v>
      </c>
      <c r="D5563" s="21" t="e">
        <f>IF(A5563&lt;&gt;"",VLOOKUP(B5563,'Ket qua do'!$C$5:$AP$50000,$D$3,TRUE),"")</f>
        <v>#N/A</v>
      </c>
      <c r="E5563" s="21" t="e">
        <f>IF(A5563&lt;&gt;"",VLOOKUP(B5563,'Ket qua do'!$C$5:$AP$50000,$E$3,TRUE)*$C$12,"")</f>
        <v>#N/A</v>
      </c>
      <c r="F5563" s="21" t="e">
        <f>IF(A5563&lt;&gt;"",VLOOKUP(B5563,'Ket qua do'!$C$5:$AP$50000,$F$3,TRUE),"")</f>
        <v>#N/A</v>
      </c>
      <c r="G5563" s="21" t="e">
        <f>IF(A5563&lt;&gt;"",VLOOKUP(B5563,'Ket qua do'!$C$5:$AP$50000,$G$3,TRUE),"")</f>
        <v>#N/A</v>
      </c>
      <c r="H5563" s="21" t="e">
        <f>IF(A5563&lt;&gt;"",VLOOKUP(B5563,'Ket qua do'!$C$5:$AP$50000,$H$3,TRUE),"")</f>
        <v>#N/A</v>
      </c>
      <c r="I5563" s="21" t="e">
        <f>IF(A5563&lt;&gt;"",VLOOKUP(B5563,'Ket qua do'!$C$5:$AP$50000,$I$3,TRUE)*$E$9/1000,"")</f>
        <v>#N/A</v>
      </c>
      <c r="J5563" s="21" t="e">
        <f>IF(A5563&lt;&gt;"",VLOOKUP(B5563,'Ket qua do'!$C$5:$AP$50000,$J$3,TRUE)*$E$9/1000,"")</f>
        <v>#N/A</v>
      </c>
      <c r="K5563" s="21" t="e">
        <f>IF(A5563&lt;&gt;"",VLOOKUP(B5563,'Ket qua do'!$C$5:$AP$50000,$K$3,TRUE)*$E$9/1000,"")</f>
        <v>#N/A</v>
      </c>
      <c r="L5563" s="21" t="e">
        <f>IF(A5563&lt;&gt;"",VLOOKUP(B5563,'Ket qua do'!$C$5:$AP$50000,$L$3,TRUE),"")</f>
        <v>#N/A</v>
      </c>
    </row>
    <row r="5564" spans="1:12" x14ac:dyDescent="0.25">
      <c r="A5564" t="e">
        <f t="shared" si="92"/>
        <v>#N/A</v>
      </c>
      <c r="B5564" s="1" t="e">
        <f>IF(A5564&lt;&gt;"",VLOOKUP(A5564,'Ket qua do'!$B$5:$CE$50000,2,TRUE),"")</f>
        <v>#N/A</v>
      </c>
      <c r="C5564" s="19" t="e">
        <f>IF(A5564&lt;&gt;"",VLOOKUP(B5564,'Ket qua do'!$C$5:$AP$50000,$C$3,TRUE)*SQRT(3)*$C$11,"")</f>
        <v>#N/A</v>
      </c>
      <c r="D5564" s="21" t="e">
        <f>IF(A5564&lt;&gt;"",VLOOKUP(B5564,'Ket qua do'!$C$5:$AP$50000,$D$3,TRUE),"")</f>
        <v>#N/A</v>
      </c>
      <c r="E5564" s="21" t="e">
        <f>IF(A5564&lt;&gt;"",VLOOKUP(B5564,'Ket qua do'!$C$5:$AP$50000,$E$3,TRUE)*$C$12,"")</f>
        <v>#N/A</v>
      </c>
      <c r="F5564" s="21" t="e">
        <f>IF(A5564&lt;&gt;"",VLOOKUP(B5564,'Ket qua do'!$C$5:$AP$50000,$F$3,TRUE),"")</f>
        <v>#N/A</v>
      </c>
      <c r="G5564" s="21" t="e">
        <f>IF(A5564&lt;&gt;"",VLOOKUP(B5564,'Ket qua do'!$C$5:$AP$50000,$G$3,TRUE),"")</f>
        <v>#N/A</v>
      </c>
      <c r="H5564" s="21" t="e">
        <f>IF(A5564&lt;&gt;"",VLOOKUP(B5564,'Ket qua do'!$C$5:$AP$50000,$H$3,TRUE),"")</f>
        <v>#N/A</v>
      </c>
      <c r="I5564" s="21" t="e">
        <f>IF(A5564&lt;&gt;"",VLOOKUP(B5564,'Ket qua do'!$C$5:$AP$50000,$I$3,TRUE)*$E$9/1000,"")</f>
        <v>#N/A</v>
      </c>
      <c r="J5564" s="21" t="e">
        <f>IF(A5564&lt;&gt;"",VLOOKUP(B5564,'Ket qua do'!$C$5:$AP$50000,$J$3,TRUE)*$E$9/1000,"")</f>
        <v>#N/A</v>
      </c>
      <c r="K5564" s="21" t="e">
        <f>IF(A5564&lt;&gt;"",VLOOKUP(B5564,'Ket qua do'!$C$5:$AP$50000,$K$3,TRUE)*$E$9/1000,"")</f>
        <v>#N/A</v>
      </c>
      <c r="L5564" s="21" t="e">
        <f>IF(A5564&lt;&gt;"",VLOOKUP(B5564,'Ket qua do'!$C$5:$AP$50000,$L$3,TRUE),"")</f>
        <v>#N/A</v>
      </c>
    </row>
    <row r="5565" spans="1:12" x14ac:dyDescent="0.25">
      <c r="A5565" t="e">
        <f t="shared" si="92"/>
        <v>#N/A</v>
      </c>
      <c r="B5565" s="1" t="e">
        <f>IF(A5565&lt;&gt;"",VLOOKUP(A5565,'Ket qua do'!$B$5:$CE$50000,2,TRUE),"")</f>
        <v>#N/A</v>
      </c>
      <c r="C5565" s="19" t="e">
        <f>IF(A5565&lt;&gt;"",VLOOKUP(B5565,'Ket qua do'!$C$5:$AP$50000,$C$3,TRUE)*SQRT(3)*$C$11,"")</f>
        <v>#N/A</v>
      </c>
      <c r="D5565" s="21" t="e">
        <f>IF(A5565&lt;&gt;"",VLOOKUP(B5565,'Ket qua do'!$C$5:$AP$50000,$D$3,TRUE),"")</f>
        <v>#N/A</v>
      </c>
      <c r="E5565" s="21" t="e">
        <f>IF(A5565&lt;&gt;"",VLOOKUP(B5565,'Ket qua do'!$C$5:$AP$50000,$E$3,TRUE)*$C$12,"")</f>
        <v>#N/A</v>
      </c>
      <c r="F5565" s="21" t="e">
        <f>IF(A5565&lt;&gt;"",VLOOKUP(B5565,'Ket qua do'!$C$5:$AP$50000,$F$3,TRUE),"")</f>
        <v>#N/A</v>
      </c>
      <c r="G5565" s="21" t="e">
        <f>IF(A5565&lt;&gt;"",VLOOKUP(B5565,'Ket qua do'!$C$5:$AP$50000,$G$3,TRUE),"")</f>
        <v>#N/A</v>
      </c>
      <c r="H5565" s="21" t="e">
        <f>IF(A5565&lt;&gt;"",VLOOKUP(B5565,'Ket qua do'!$C$5:$AP$50000,$H$3,TRUE),"")</f>
        <v>#N/A</v>
      </c>
      <c r="I5565" s="21" t="e">
        <f>IF(A5565&lt;&gt;"",VLOOKUP(B5565,'Ket qua do'!$C$5:$AP$50000,$I$3,TRUE)*$E$9/1000,"")</f>
        <v>#N/A</v>
      </c>
      <c r="J5565" s="21" t="e">
        <f>IF(A5565&lt;&gt;"",VLOOKUP(B5565,'Ket qua do'!$C$5:$AP$50000,$J$3,TRUE)*$E$9/1000,"")</f>
        <v>#N/A</v>
      </c>
      <c r="K5565" s="21" t="e">
        <f>IF(A5565&lt;&gt;"",VLOOKUP(B5565,'Ket qua do'!$C$5:$AP$50000,$K$3,TRUE)*$E$9/1000,"")</f>
        <v>#N/A</v>
      </c>
      <c r="L5565" s="21" t="e">
        <f>IF(A5565&lt;&gt;"",VLOOKUP(B5565,'Ket qua do'!$C$5:$AP$50000,$L$3,TRUE),"")</f>
        <v>#N/A</v>
      </c>
    </row>
    <row r="5566" spans="1:12" x14ac:dyDescent="0.25">
      <c r="A5566" t="e">
        <f t="shared" si="92"/>
        <v>#N/A</v>
      </c>
      <c r="B5566" s="1" t="e">
        <f>IF(A5566&lt;&gt;"",VLOOKUP(A5566,'Ket qua do'!$B$5:$CE$50000,2,TRUE),"")</f>
        <v>#N/A</v>
      </c>
      <c r="C5566" s="19" t="e">
        <f>IF(A5566&lt;&gt;"",VLOOKUP(B5566,'Ket qua do'!$C$5:$AP$50000,$C$3,TRUE)*SQRT(3)*$C$11,"")</f>
        <v>#N/A</v>
      </c>
      <c r="D5566" s="21" t="e">
        <f>IF(A5566&lt;&gt;"",VLOOKUP(B5566,'Ket qua do'!$C$5:$AP$50000,$D$3,TRUE),"")</f>
        <v>#N/A</v>
      </c>
      <c r="E5566" s="21" t="e">
        <f>IF(A5566&lt;&gt;"",VLOOKUP(B5566,'Ket qua do'!$C$5:$AP$50000,$E$3,TRUE)*$C$12,"")</f>
        <v>#N/A</v>
      </c>
      <c r="F5566" s="21" t="e">
        <f>IF(A5566&lt;&gt;"",VLOOKUP(B5566,'Ket qua do'!$C$5:$AP$50000,$F$3,TRUE),"")</f>
        <v>#N/A</v>
      </c>
      <c r="G5566" s="21" t="e">
        <f>IF(A5566&lt;&gt;"",VLOOKUP(B5566,'Ket qua do'!$C$5:$AP$50000,$G$3,TRUE),"")</f>
        <v>#N/A</v>
      </c>
      <c r="H5566" s="21" t="e">
        <f>IF(A5566&lt;&gt;"",VLOOKUP(B5566,'Ket qua do'!$C$5:$AP$50000,$H$3,TRUE),"")</f>
        <v>#N/A</v>
      </c>
      <c r="I5566" s="21" t="e">
        <f>IF(A5566&lt;&gt;"",VLOOKUP(B5566,'Ket qua do'!$C$5:$AP$50000,$I$3,TRUE)*$E$9/1000,"")</f>
        <v>#N/A</v>
      </c>
      <c r="J5566" s="21" t="e">
        <f>IF(A5566&lt;&gt;"",VLOOKUP(B5566,'Ket qua do'!$C$5:$AP$50000,$J$3,TRUE)*$E$9/1000,"")</f>
        <v>#N/A</v>
      </c>
      <c r="K5566" s="21" t="e">
        <f>IF(A5566&lt;&gt;"",VLOOKUP(B5566,'Ket qua do'!$C$5:$AP$50000,$K$3,TRUE)*$E$9/1000,"")</f>
        <v>#N/A</v>
      </c>
      <c r="L5566" s="21" t="e">
        <f>IF(A5566&lt;&gt;"",VLOOKUP(B5566,'Ket qua do'!$C$5:$AP$50000,$L$3,TRUE),"")</f>
        <v>#N/A</v>
      </c>
    </row>
    <row r="5567" spans="1:12" x14ac:dyDescent="0.25">
      <c r="A5567" t="e">
        <f t="shared" si="92"/>
        <v>#N/A</v>
      </c>
      <c r="B5567" s="1" t="e">
        <f>IF(A5567&lt;&gt;"",VLOOKUP(A5567,'Ket qua do'!$B$5:$CE$50000,2,TRUE),"")</f>
        <v>#N/A</v>
      </c>
      <c r="C5567" s="19" t="e">
        <f>IF(A5567&lt;&gt;"",VLOOKUP(B5567,'Ket qua do'!$C$5:$AP$50000,$C$3,TRUE)*SQRT(3)*$C$11,"")</f>
        <v>#N/A</v>
      </c>
      <c r="D5567" s="21" t="e">
        <f>IF(A5567&lt;&gt;"",VLOOKUP(B5567,'Ket qua do'!$C$5:$AP$50000,$D$3,TRUE),"")</f>
        <v>#N/A</v>
      </c>
      <c r="E5567" s="21" t="e">
        <f>IF(A5567&lt;&gt;"",VLOOKUP(B5567,'Ket qua do'!$C$5:$AP$50000,$E$3,TRUE)*$C$12,"")</f>
        <v>#N/A</v>
      </c>
      <c r="F5567" s="21" t="e">
        <f>IF(A5567&lt;&gt;"",VLOOKUP(B5567,'Ket qua do'!$C$5:$AP$50000,$F$3,TRUE),"")</f>
        <v>#N/A</v>
      </c>
      <c r="G5567" s="21" t="e">
        <f>IF(A5567&lt;&gt;"",VLOOKUP(B5567,'Ket qua do'!$C$5:$AP$50000,$G$3,TRUE),"")</f>
        <v>#N/A</v>
      </c>
      <c r="H5567" s="21" t="e">
        <f>IF(A5567&lt;&gt;"",VLOOKUP(B5567,'Ket qua do'!$C$5:$AP$50000,$H$3,TRUE),"")</f>
        <v>#N/A</v>
      </c>
      <c r="I5567" s="21" t="e">
        <f>IF(A5567&lt;&gt;"",VLOOKUP(B5567,'Ket qua do'!$C$5:$AP$50000,$I$3,TRUE)*$E$9/1000,"")</f>
        <v>#N/A</v>
      </c>
      <c r="J5567" s="21" t="e">
        <f>IF(A5567&lt;&gt;"",VLOOKUP(B5567,'Ket qua do'!$C$5:$AP$50000,$J$3,TRUE)*$E$9/1000,"")</f>
        <v>#N/A</v>
      </c>
      <c r="K5567" s="21" t="e">
        <f>IF(A5567&lt;&gt;"",VLOOKUP(B5567,'Ket qua do'!$C$5:$AP$50000,$K$3,TRUE)*$E$9/1000,"")</f>
        <v>#N/A</v>
      </c>
      <c r="L5567" s="21" t="e">
        <f>IF(A5567&lt;&gt;"",VLOOKUP(B5567,'Ket qua do'!$C$5:$AP$50000,$L$3,TRUE),"")</f>
        <v>#N/A</v>
      </c>
    </row>
    <row r="5568" spans="1:12" x14ac:dyDescent="0.25">
      <c r="A5568" t="e">
        <f t="shared" si="92"/>
        <v>#N/A</v>
      </c>
      <c r="B5568" s="1" t="e">
        <f>IF(A5568&lt;&gt;"",VLOOKUP(A5568,'Ket qua do'!$B$5:$CE$50000,2,TRUE),"")</f>
        <v>#N/A</v>
      </c>
      <c r="C5568" s="19" t="e">
        <f>IF(A5568&lt;&gt;"",VLOOKUP(B5568,'Ket qua do'!$C$5:$AP$50000,$C$3,TRUE)*SQRT(3)*$C$11,"")</f>
        <v>#N/A</v>
      </c>
      <c r="D5568" s="21" t="e">
        <f>IF(A5568&lt;&gt;"",VLOOKUP(B5568,'Ket qua do'!$C$5:$AP$50000,$D$3,TRUE),"")</f>
        <v>#N/A</v>
      </c>
      <c r="E5568" s="21" t="e">
        <f>IF(A5568&lt;&gt;"",VLOOKUP(B5568,'Ket qua do'!$C$5:$AP$50000,$E$3,TRUE)*$C$12,"")</f>
        <v>#N/A</v>
      </c>
      <c r="F5568" s="21" t="e">
        <f>IF(A5568&lt;&gt;"",VLOOKUP(B5568,'Ket qua do'!$C$5:$AP$50000,$F$3,TRUE),"")</f>
        <v>#N/A</v>
      </c>
      <c r="G5568" s="21" t="e">
        <f>IF(A5568&lt;&gt;"",VLOOKUP(B5568,'Ket qua do'!$C$5:$AP$50000,$G$3,TRUE),"")</f>
        <v>#N/A</v>
      </c>
      <c r="H5568" s="21" t="e">
        <f>IF(A5568&lt;&gt;"",VLOOKUP(B5568,'Ket qua do'!$C$5:$AP$50000,$H$3,TRUE),"")</f>
        <v>#N/A</v>
      </c>
      <c r="I5568" s="21" t="e">
        <f>IF(A5568&lt;&gt;"",VLOOKUP(B5568,'Ket qua do'!$C$5:$AP$50000,$I$3,TRUE)*$E$9/1000,"")</f>
        <v>#N/A</v>
      </c>
      <c r="J5568" s="21" t="e">
        <f>IF(A5568&lt;&gt;"",VLOOKUP(B5568,'Ket qua do'!$C$5:$AP$50000,$J$3,TRUE)*$E$9/1000,"")</f>
        <v>#N/A</v>
      </c>
      <c r="K5568" s="21" t="e">
        <f>IF(A5568&lt;&gt;"",VLOOKUP(B5568,'Ket qua do'!$C$5:$AP$50000,$K$3,TRUE)*$E$9/1000,"")</f>
        <v>#N/A</v>
      </c>
      <c r="L5568" s="21" t="e">
        <f>IF(A5568&lt;&gt;"",VLOOKUP(B5568,'Ket qua do'!$C$5:$AP$50000,$L$3,TRUE),"")</f>
        <v>#N/A</v>
      </c>
    </row>
    <row r="5569" spans="1:12" x14ac:dyDescent="0.25">
      <c r="A5569" t="e">
        <f t="shared" si="92"/>
        <v>#N/A</v>
      </c>
      <c r="B5569" s="1" t="e">
        <f>IF(A5569&lt;&gt;"",VLOOKUP(A5569,'Ket qua do'!$B$5:$CE$50000,2,TRUE),"")</f>
        <v>#N/A</v>
      </c>
      <c r="C5569" s="19" t="e">
        <f>IF(A5569&lt;&gt;"",VLOOKUP(B5569,'Ket qua do'!$C$5:$AP$50000,$C$3,TRUE)*SQRT(3)*$C$11,"")</f>
        <v>#N/A</v>
      </c>
      <c r="D5569" s="21" t="e">
        <f>IF(A5569&lt;&gt;"",VLOOKUP(B5569,'Ket qua do'!$C$5:$AP$50000,$D$3,TRUE),"")</f>
        <v>#N/A</v>
      </c>
      <c r="E5569" s="21" t="e">
        <f>IF(A5569&lt;&gt;"",VLOOKUP(B5569,'Ket qua do'!$C$5:$AP$50000,$E$3,TRUE)*$C$12,"")</f>
        <v>#N/A</v>
      </c>
      <c r="F5569" s="21" t="e">
        <f>IF(A5569&lt;&gt;"",VLOOKUP(B5569,'Ket qua do'!$C$5:$AP$50000,$F$3,TRUE),"")</f>
        <v>#N/A</v>
      </c>
      <c r="G5569" s="21" t="e">
        <f>IF(A5569&lt;&gt;"",VLOOKUP(B5569,'Ket qua do'!$C$5:$AP$50000,$G$3,TRUE),"")</f>
        <v>#N/A</v>
      </c>
      <c r="H5569" s="21" t="e">
        <f>IF(A5569&lt;&gt;"",VLOOKUP(B5569,'Ket qua do'!$C$5:$AP$50000,$H$3,TRUE),"")</f>
        <v>#N/A</v>
      </c>
      <c r="I5569" s="21" t="e">
        <f>IF(A5569&lt;&gt;"",VLOOKUP(B5569,'Ket qua do'!$C$5:$AP$50000,$I$3,TRUE)*$E$9/1000,"")</f>
        <v>#N/A</v>
      </c>
      <c r="J5569" s="21" t="e">
        <f>IF(A5569&lt;&gt;"",VLOOKUP(B5569,'Ket qua do'!$C$5:$AP$50000,$J$3,TRUE)*$E$9/1000,"")</f>
        <v>#N/A</v>
      </c>
      <c r="K5569" s="21" t="e">
        <f>IF(A5569&lt;&gt;"",VLOOKUP(B5569,'Ket qua do'!$C$5:$AP$50000,$K$3,TRUE)*$E$9/1000,"")</f>
        <v>#N/A</v>
      </c>
      <c r="L5569" s="21" t="e">
        <f>IF(A5569&lt;&gt;"",VLOOKUP(B5569,'Ket qua do'!$C$5:$AP$50000,$L$3,TRUE),"")</f>
        <v>#N/A</v>
      </c>
    </row>
    <row r="5570" spans="1:12" x14ac:dyDescent="0.25">
      <c r="A5570" t="e">
        <f t="shared" si="92"/>
        <v>#N/A</v>
      </c>
      <c r="B5570" s="1" t="e">
        <f>IF(A5570&lt;&gt;"",VLOOKUP(A5570,'Ket qua do'!$B$5:$CE$50000,2,TRUE),"")</f>
        <v>#N/A</v>
      </c>
      <c r="C5570" s="19" t="e">
        <f>IF(A5570&lt;&gt;"",VLOOKUP(B5570,'Ket qua do'!$C$5:$AP$50000,$C$3,TRUE)*SQRT(3)*$C$11,"")</f>
        <v>#N/A</v>
      </c>
      <c r="D5570" s="21" t="e">
        <f>IF(A5570&lt;&gt;"",VLOOKUP(B5570,'Ket qua do'!$C$5:$AP$50000,$D$3,TRUE),"")</f>
        <v>#N/A</v>
      </c>
      <c r="E5570" s="21" t="e">
        <f>IF(A5570&lt;&gt;"",VLOOKUP(B5570,'Ket qua do'!$C$5:$AP$50000,$E$3,TRUE)*$C$12,"")</f>
        <v>#N/A</v>
      </c>
      <c r="F5570" s="21" t="e">
        <f>IF(A5570&lt;&gt;"",VLOOKUP(B5570,'Ket qua do'!$C$5:$AP$50000,$F$3,TRUE),"")</f>
        <v>#N/A</v>
      </c>
      <c r="G5570" s="21" t="e">
        <f>IF(A5570&lt;&gt;"",VLOOKUP(B5570,'Ket qua do'!$C$5:$AP$50000,$G$3,TRUE),"")</f>
        <v>#N/A</v>
      </c>
      <c r="H5570" s="21" t="e">
        <f>IF(A5570&lt;&gt;"",VLOOKUP(B5570,'Ket qua do'!$C$5:$AP$50000,$H$3,TRUE),"")</f>
        <v>#N/A</v>
      </c>
      <c r="I5570" s="21" t="e">
        <f>IF(A5570&lt;&gt;"",VLOOKUP(B5570,'Ket qua do'!$C$5:$AP$50000,$I$3,TRUE)*$E$9/1000,"")</f>
        <v>#N/A</v>
      </c>
      <c r="J5570" s="21" t="e">
        <f>IF(A5570&lt;&gt;"",VLOOKUP(B5570,'Ket qua do'!$C$5:$AP$50000,$J$3,TRUE)*$E$9/1000,"")</f>
        <v>#N/A</v>
      </c>
      <c r="K5570" s="21" t="e">
        <f>IF(A5570&lt;&gt;"",VLOOKUP(B5570,'Ket qua do'!$C$5:$AP$50000,$K$3,TRUE)*$E$9/1000,"")</f>
        <v>#N/A</v>
      </c>
      <c r="L5570" s="21" t="e">
        <f>IF(A5570&lt;&gt;"",VLOOKUP(B5570,'Ket qua do'!$C$5:$AP$50000,$L$3,TRUE),"")</f>
        <v>#N/A</v>
      </c>
    </row>
    <row r="5571" spans="1:12" x14ac:dyDescent="0.25">
      <c r="A5571" t="e">
        <f t="shared" si="92"/>
        <v>#N/A</v>
      </c>
      <c r="B5571" s="1" t="e">
        <f>IF(A5571&lt;&gt;"",VLOOKUP(A5571,'Ket qua do'!$B$5:$CE$50000,2,TRUE),"")</f>
        <v>#N/A</v>
      </c>
      <c r="C5571" s="19" t="e">
        <f>IF(A5571&lt;&gt;"",VLOOKUP(B5571,'Ket qua do'!$C$5:$AP$50000,$C$3,TRUE)*SQRT(3)*$C$11,"")</f>
        <v>#N/A</v>
      </c>
      <c r="D5571" s="21" t="e">
        <f>IF(A5571&lt;&gt;"",VLOOKUP(B5571,'Ket qua do'!$C$5:$AP$50000,$D$3,TRUE),"")</f>
        <v>#N/A</v>
      </c>
      <c r="E5571" s="21" t="e">
        <f>IF(A5571&lt;&gt;"",VLOOKUP(B5571,'Ket qua do'!$C$5:$AP$50000,$E$3,TRUE)*$C$12,"")</f>
        <v>#N/A</v>
      </c>
      <c r="F5571" s="21" t="e">
        <f>IF(A5571&lt;&gt;"",VLOOKUP(B5571,'Ket qua do'!$C$5:$AP$50000,$F$3,TRUE),"")</f>
        <v>#N/A</v>
      </c>
      <c r="G5571" s="21" t="e">
        <f>IF(A5571&lt;&gt;"",VLOOKUP(B5571,'Ket qua do'!$C$5:$AP$50000,$G$3,TRUE),"")</f>
        <v>#N/A</v>
      </c>
      <c r="H5571" s="21" t="e">
        <f>IF(A5571&lt;&gt;"",VLOOKUP(B5571,'Ket qua do'!$C$5:$AP$50000,$H$3,TRUE),"")</f>
        <v>#N/A</v>
      </c>
      <c r="I5571" s="21" t="e">
        <f>IF(A5571&lt;&gt;"",VLOOKUP(B5571,'Ket qua do'!$C$5:$AP$50000,$I$3,TRUE)*$E$9/1000,"")</f>
        <v>#N/A</v>
      </c>
      <c r="J5571" s="21" t="e">
        <f>IF(A5571&lt;&gt;"",VLOOKUP(B5571,'Ket qua do'!$C$5:$AP$50000,$J$3,TRUE)*$E$9/1000,"")</f>
        <v>#N/A</v>
      </c>
      <c r="K5571" s="21" t="e">
        <f>IF(A5571&lt;&gt;"",VLOOKUP(B5571,'Ket qua do'!$C$5:$AP$50000,$K$3,TRUE)*$E$9/1000,"")</f>
        <v>#N/A</v>
      </c>
      <c r="L5571" s="21" t="e">
        <f>IF(A5571&lt;&gt;"",VLOOKUP(B5571,'Ket qua do'!$C$5:$AP$50000,$L$3,TRUE),"")</f>
        <v>#N/A</v>
      </c>
    </row>
    <row r="5572" spans="1:12" x14ac:dyDescent="0.25">
      <c r="A5572" t="e">
        <f t="shared" si="92"/>
        <v>#N/A</v>
      </c>
      <c r="B5572" s="1" t="e">
        <f>IF(A5572&lt;&gt;"",VLOOKUP(A5572,'Ket qua do'!$B$5:$CE$50000,2,TRUE),"")</f>
        <v>#N/A</v>
      </c>
      <c r="C5572" s="19" t="e">
        <f>IF(A5572&lt;&gt;"",VLOOKUP(B5572,'Ket qua do'!$C$5:$AP$50000,$C$3,TRUE)*SQRT(3)*$C$11,"")</f>
        <v>#N/A</v>
      </c>
      <c r="D5572" s="21" t="e">
        <f>IF(A5572&lt;&gt;"",VLOOKUP(B5572,'Ket qua do'!$C$5:$AP$50000,$D$3,TRUE),"")</f>
        <v>#N/A</v>
      </c>
      <c r="E5572" s="21" t="e">
        <f>IF(A5572&lt;&gt;"",VLOOKUP(B5572,'Ket qua do'!$C$5:$AP$50000,$E$3,TRUE)*$C$12,"")</f>
        <v>#N/A</v>
      </c>
      <c r="F5572" s="21" t="e">
        <f>IF(A5572&lt;&gt;"",VLOOKUP(B5572,'Ket qua do'!$C$5:$AP$50000,$F$3,TRUE),"")</f>
        <v>#N/A</v>
      </c>
      <c r="G5572" s="21" t="e">
        <f>IF(A5572&lt;&gt;"",VLOOKUP(B5572,'Ket qua do'!$C$5:$AP$50000,$G$3,TRUE),"")</f>
        <v>#N/A</v>
      </c>
      <c r="H5572" s="21" t="e">
        <f>IF(A5572&lt;&gt;"",VLOOKUP(B5572,'Ket qua do'!$C$5:$AP$50000,$H$3,TRUE),"")</f>
        <v>#N/A</v>
      </c>
      <c r="I5572" s="21" t="e">
        <f>IF(A5572&lt;&gt;"",VLOOKUP(B5572,'Ket qua do'!$C$5:$AP$50000,$I$3,TRUE)*$E$9/1000,"")</f>
        <v>#N/A</v>
      </c>
      <c r="J5572" s="21" t="e">
        <f>IF(A5572&lt;&gt;"",VLOOKUP(B5572,'Ket qua do'!$C$5:$AP$50000,$J$3,TRUE)*$E$9/1000,"")</f>
        <v>#N/A</v>
      </c>
      <c r="K5572" s="21" t="e">
        <f>IF(A5572&lt;&gt;"",VLOOKUP(B5572,'Ket qua do'!$C$5:$AP$50000,$K$3,TRUE)*$E$9/1000,"")</f>
        <v>#N/A</v>
      </c>
      <c r="L5572" s="21" t="e">
        <f>IF(A5572&lt;&gt;"",VLOOKUP(B5572,'Ket qua do'!$C$5:$AP$50000,$L$3,TRUE),"")</f>
        <v>#N/A</v>
      </c>
    </row>
    <row r="5573" spans="1:12" x14ac:dyDescent="0.25">
      <c r="A5573" t="e">
        <f t="shared" si="92"/>
        <v>#N/A</v>
      </c>
      <c r="B5573" s="1" t="e">
        <f>IF(A5573&lt;&gt;"",VLOOKUP(A5573,'Ket qua do'!$B$5:$CE$50000,2,TRUE),"")</f>
        <v>#N/A</v>
      </c>
      <c r="C5573" s="19" t="e">
        <f>IF(A5573&lt;&gt;"",VLOOKUP(B5573,'Ket qua do'!$C$5:$AP$50000,$C$3,TRUE)*SQRT(3)*$C$11,"")</f>
        <v>#N/A</v>
      </c>
      <c r="D5573" s="21" t="e">
        <f>IF(A5573&lt;&gt;"",VLOOKUP(B5573,'Ket qua do'!$C$5:$AP$50000,$D$3,TRUE),"")</f>
        <v>#N/A</v>
      </c>
      <c r="E5573" s="21" t="e">
        <f>IF(A5573&lt;&gt;"",VLOOKUP(B5573,'Ket qua do'!$C$5:$AP$50000,$E$3,TRUE)*$C$12,"")</f>
        <v>#N/A</v>
      </c>
      <c r="F5573" s="21" t="e">
        <f>IF(A5573&lt;&gt;"",VLOOKUP(B5573,'Ket qua do'!$C$5:$AP$50000,$F$3,TRUE),"")</f>
        <v>#N/A</v>
      </c>
      <c r="G5573" s="21" t="e">
        <f>IF(A5573&lt;&gt;"",VLOOKUP(B5573,'Ket qua do'!$C$5:$AP$50000,$G$3,TRUE),"")</f>
        <v>#N/A</v>
      </c>
      <c r="H5573" s="21" t="e">
        <f>IF(A5573&lt;&gt;"",VLOOKUP(B5573,'Ket qua do'!$C$5:$AP$50000,$H$3,TRUE),"")</f>
        <v>#N/A</v>
      </c>
      <c r="I5573" s="21" t="e">
        <f>IF(A5573&lt;&gt;"",VLOOKUP(B5573,'Ket qua do'!$C$5:$AP$50000,$I$3,TRUE)*$E$9/1000,"")</f>
        <v>#N/A</v>
      </c>
      <c r="J5573" s="21" t="e">
        <f>IF(A5573&lt;&gt;"",VLOOKUP(B5573,'Ket qua do'!$C$5:$AP$50000,$J$3,TRUE)*$E$9/1000,"")</f>
        <v>#N/A</v>
      </c>
      <c r="K5573" s="21" t="e">
        <f>IF(A5573&lt;&gt;"",VLOOKUP(B5573,'Ket qua do'!$C$5:$AP$50000,$K$3,TRUE)*$E$9/1000,"")</f>
        <v>#N/A</v>
      </c>
      <c r="L5573" s="21" t="e">
        <f>IF(A5573&lt;&gt;"",VLOOKUP(B5573,'Ket qua do'!$C$5:$AP$50000,$L$3,TRUE),"")</f>
        <v>#N/A</v>
      </c>
    </row>
    <row r="5574" spans="1:12" x14ac:dyDescent="0.25">
      <c r="A5574" t="e">
        <f t="shared" si="92"/>
        <v>#N/A</v>
      </c>
      <c r="B5574" s="1" t="e">
        <f>IF(A5574&lt;&gt;"",VLOOKUP(A5574,'Ket qua do'!$B$5:$CE$50000,2,TRUE),"")</f>
        <v>#N/A</v>
      </c>
      <c r="C5574" s="19" t="e">
        <f>IF(A5574&lt;&gt;"",VLOOKUP(B5574,'Ket qua do'!$C$5:$AP$50000,$C$3,TRUE)*SQRT(3)*$C$11,"")</f>
        <v>#N/A</v>
      </c>
      <c r="D5574" s="21" t="e">
        <f>IF(A5574&lt;&gt;"",VLOOKUP(B5574,'Ket qua do'!$C$5:$AP$50000,$D$3,TRUE),"")</f>
        <v>#N/A</v>
      </c>
      <c r="E5574" s="21" t="e">
        <f>IF(A5574&lt;&gt;"",VLOOKUP(B5574,'Ket qua do'!$C$5:$AP$50000,$E$3,TRUE)*$C$12,"")</f>
        <v>#N/A</v>
      </c>
      <c r="F5574" s="21" t="e">
        <f>IF(A5574&lt;&gt;"",VLOOKUP(B5574,'Ket qua do'!$C$5:$AP$50000,$F$3,TRUE),"")</f>
        <v>#N/A</v>
      </c>
      <c r="G5574" s="21" t="e">
        <f>IF(A5574&lt;&gt;"",VLOOKUP(B5574,'Ket qua do'!$C$5:$AP$50000,$G$3,TRUE),"")</f>
        <v>#N/A</v>
      </c>
      <c r="H5574" s="21" t="e">
        <f>IF(A5574&lt;&gt;"",VLOOKUP(B5574,'Ket qua do'!$C$5:$AP$50000,$H$3,TRUE),"")</f>
        <v>#N/A</v>
      </c>
      <c r="I5574" s="21" t="e">
        <f>IF(A5574&lt;&gt;"",VLOOKUP(B5574,'Ket qua do'!$C$5:$AP$50000,$I$3,TRUE)*$E$9/1000,"")</f>
        <v>#N/A</v>
      </c>
      <c r="J5574" s="21" t="e">
        <f>IF(A5574&lt;&gt;"",VLOOKUP(B5574,'Ket qua do'!$C$5:$AP$50000,$J$3,TRUE)*$E$9/1000,"")</f>
        <v>#N/A</v>
      </c>
      <c r="K5574" s="21" t="e">
        <f>IF(A5574&lt;&gt;"",VLOOKUP(B5574,'Ket qua do'!$C$5:$AP$50000,$K$3,TRUE)*$E$9/1000,"")</f>
        <v>#N/A</v>
      </c>
      <c r="L5574" s="21" t="e">
        <f>IF(A5574&lt;&gt;"",VLOOKUP(B5574,'Ket qua do'!$C$5:$AP$50000,$L$3,TRUE),"")</f>
        <v>#N/A</v>
      </c>
    </row>
    <row r="5575" spans="1:12" x14ac:dyDescent="0.25">
      <c r="A5575" t="e">
        <f t="shared" si="92"/>
        <v>#N/A</v>
      </c>
      <c r="B5575" s="1" t="e">
        <f>IF(A5575&lt;&gt;"",VLOOKUP(A5575,'Ket qua do'!$B$5:$CE$50000,2,TRUE),"")</f>
        <v>#N/A</v>
      </c>
      <c r="C5575" s="19" t="e">
        <f>IF(A5575&lt;&gt;"",VLOOKUP(B5575,'Ket qua do'!$C$5:$AP$50000,$C$3,TRUE)*SQRT(3)*$C$11,"")</f>
        <v>#N/A</v>
      </c>
      <c r="D5575" s="21" t="e">
        <f>IF(A5575&lt;&gt;"",VLOOKUP(B5575,'Ket qua do'!$C$5:$AP$50000,$D$3,TRUE),"")</f>
        <v>#N/A</v>
      </c>
      <c r="E5575" s="21" t="e">
        <f>IF(A5575&lt;&gt;"",VLOOKUP(B5575,'Ket qua do'!$C$5:$AP$50000,$E$3,TRUE)*$C$12,"")</f>
        <v>#N/A</v>
      </c>
      <c r="F5575" s="21" t="e">
        <f>IF(A5575&lt;&gt;"",VLOOKUP(B5575,'Ket qua do'!$C$5:$AP$50000,$F$3,TRUE),"")</f>
        <v>#N/A</v>
      </c>
      <c r="G5575" s="21" t="e">
        <f>IF(A5575&lt;&gt;"",VLOOKUP(B5575,'Ket qua do'!$C$5:$AP$50000,$G$3,TRUE),"")</f>
        <v>#N/A</v>
      </c>
      <c r="H5575" s="21" t="e">
        <f>IF(A5575&lt;&gt;"",VLOOKUP(B5575,'Ket qua do'!$C$5:$AP$50000,$H$3,TRUE),"")</f>
        <v>#N/A</v>
      </c>
      <c r="I5575" s="21" t="e">
        <f>IF(A5575&lt;&gt;"",VLOOKUP(B5575,'Ket qua do'!$C$5:$AP$50000,$I$3,TRUE)*$E$9/1000,"")</f>
        <v>#N/A</v>
      </c>
      <c r="J5575" s="21" t="e">
        <f>IF(A5575&lt;&gt;"",VLOOKUP(B5575,'Ket qua do'!$C$5:$AP$50000,$J$3,TRUE)*$E$9/1000,"")</f>
        <v>#N/A</v>
      </c>
      <c r="K5575" s="21" t="e">
        <f>IF(A5575&lt;&gt;"",VLOOKUP(B5575,'Ket qua do'!$C$5:$AP$50000,$K$3,TRUE)*$E$9/1000,"")</f>
        <v>#N/A</v>
      </c>
      <c r="L5575" s="21" t="e">
        <f>IF(A5575&lt;&gt;"",VLOOKUP(B5575,'Ket qua do'!$C$5:$AP$50000,$L$3,TRUE),"")</f>
        <v>#N/A</v>
      </c>
    </row>
    <row r="5576" spans="1:12" x14ac:dyDescent="0.25">
      <c r="A5576" t="e">
        <f t="shared" si="92"/>
        <v>#N/A</v>
      </c>
      <c r="B5576" s="1" t="e">
        <f>IF(A5576&lt;&gt;"",VLOOKUP(A5576,'Ket qua do'!$B$5:$CE$50000,2,TRUE),"")</f>
        <v>#N/A</v>
      </c>
      <c r="C5576" s="19" t="e">
        <f>IF(A5576&lt;&gt;"",VLOOKUP(B5576,'Ket qua do'!$C$5:$AP$50000,$C$3,TRUE)*SQRT(3)*$C$11,"")</f>
        <v>#N/A</v>
      </c>
      <c r="D5576" s="21" t="e">
        <f>IF(A5576&lt;&gt;"",VLOOKUP(B5576,'Ket qua do'!$C$5:$AP$50000,$D$3,TRUE),"")</f>
        <v>#N/A</v>
      </c>
      <c r="E5576" s="21" t="e">
        <f>IF(A5576&lt;&gt;"",VLOOKUP(B5576,'Ket qua do'!$C$5:$AP$50000,$E$3,TRUE)*$C$12,"")</f>
        <v>#N/A</v>
      </c>
      <c r="F5576" s="21" t="e">
        <f>IF(A5576&lt;&gt;"",VLOOKUP(B5576,'Ket qua do'!$C$5:$AP$50000,$F$3,TRUE),"")</f>
        <v>#N/A</v>
      </c>
      <c r="G5576" s="21" t="e">
        <f>IF(A5576&lt;&gt;"",VLOOKUP(B5576,'Ket qua do'!$C$5:$AP$50000,$G$3,TRUE),"")</f>
        <v>#N/A</v>
      </c>
      <c r="H5576" s="21" t="e">
        <f>IF(A5576&lt;&gt;"",VLOOKUP(B5576,'Ket qua do'!$C$5:$AP$50000,$H$3,TRUE),"")</f>
        <v>#N/A</v>
      </c>
      <c r="I5576" s="21" t="e">
        <f>IF(A5576&lt;&gt;"",VLOOKUP(B5576,'Ket qua do'!$C$5:$AP$50000,$I$3,TRUE)*$E$9/1000,"")</f>
        <v>#N/A</v>
      </c>
      <c r="J5576" s="21" t="e">
        <f>IF(A5576&lt;&gt;"",VLOOKUP(B5576,'Ket qua do'!$C$5:$AP$50000,$J$3,TRUE)*$E$9/1000,"")</f>
        <v>#N/A</v>
      </c>
      <c r="K5576" s="21" t="e">
        <f>IF(A5576&lt;&gt;"",VLOOKUP(B5576,'Ket qua do'!$C$5:$AP$50000,$K$3,TRUE)*$E$9/1000,"")</f>
        <v>#N/A</v>
      </c>
      <c r="L5576" s="21" t="e">
        <f>IF(A5576&lt;&gt;"",VLOOKUP(B5576,'Ket qua do'!$C$5:$AP$50000,$L$3,TRUE),"")</f>
        <v>#N/A</v>
      </c>
    </row>
    <row r="5577" spans="1:12" x14ac:dyDescent="0.25">
      <c r="A5577" t="e">
        <f t="shared" si="92"/>
        <v>#N/A</v>
      </c>
      <c r="B5577" s="1" t="e">
        <f>IF(A5577&lt;&gt;"",VLOOKUP(A5577,'Ket qua do'!$B$5:$CE$50000,2,TRUE),"")</f>
        <v>#N/A</v>
      </c>
      <c r="C5577" s="19" t="e">
        <f>IF(A5577&lt;&gt;"",VLOOKUP(B5577,'Ket qua do'!$C$5:$AP$50000,$C$3,TRUE)*SQRT(3)*$C$11,"")</f>
        <v>#N/A</v>
      </c>
      <c r="D5577" s="21" t="e">
        <f>IF(A5577&lt;&gt;"",VLOOKUP(B5577,'Ket qua do'!$C$5:$AP$50000,$D$3,TRUE),"")</f>
        <v>#N/A</v>
      </c>
      <c r="E5577" s="21" t="e">
        <f>IF(A5577&lt;&gt;"",VLOOKUP(B5577,'Ket qua do'!$C$5:$AP$50000,$E$3,TRUE)*$C$12,"")</f>
        <v>#N/A</v>
      </c>
      <c r="F5577" s="21" t="e">
        <f>IF(A5577&lt;&gt;"",VLOOKUP(B5577,'Ket qua do'!$C$5:$AP$50000,$F$3,TRUE),"")</f>
        <v>#N/A</v>
      </c>
      <c r="G5577" s="21" t="e">
        <f>IF(A5577&lt;&gt;"",VLOOKUP(B5577,'Ket qua do'!$C$5:$AP$50000,$G$3,TRUE),"")</f>
        <v>#N/A</v>
      </c>
      <c r="H5577" s="21" t="e">
        <f>IF(A5577&lt;&gt;"",VLOOKUP(B5577,'Ket qua do'!$C$5:$AP$50000,$H$3,TRUE),"")</f>
        <v>#N/A</v>
      </c>
      <c r="I5577" s="21" t="e">
        <f>IF(A5577&lt;&gt;"",VLOOKUP(B5577,'Ket qua do'!$C$5:$AP$50000,$I$3,TRUE)*$E$9/1000,"")</f>
        <v>#N/A</v>
      </c>
      <c r="J5577" s="21" t="e">
        <f>IF(A5577&lt;&gt;"",VLOOKUP(B5577,'Ket qua do'!$C$5:$AP$50000,$J$3,TRUE)*$E$9/1000,"")</f>
        <v>#N/A</v>
      </c>
      <c r="K5577" s="21" t="e">
        <f>IF(A5577&lt;&gt;"",VLOOKUP(B5577,'Ket qua do'!$C$5:$AP$50000,$K$3,TRUE)*$E$9/1000,"")</f>
        <v>#N/A</v>
      </c>
      <c r="L5577" s="21" t="e">
        <f>IF(A5577&lt;&gt;"",VLOOKUP(B5577,'Ket qua do'!$C$5:$AP$50000,$L$3,TRUE),"")</f>
        <v>#N/A</v>
      </c>
    </row>
    <row r="5578" spans="1:12" x14ac:dyDescent="0.25">
      <c r="A5578" t="e">
        <f t="shared" si="92"/>
        <v>#N/A</v>
      </c>
      <c r="B5578" s="1" t="e">
        <f>IF(A5578&lt;&gt;"",VLOOKUP(A5578,'Ket qua do'!$B$5:$CE$50000,2,TRUE),"")</f>
        <v>#N/A</v>
      </c>
      <c r="C5578" s="19" t="e">
        <f>IF(A5578&lt;&gt;"",VLOOKUP(B5578,'Ket qua do'!$C$5:$AP$50000,$C$3,TRUE)*SQRT(3)*$C$11,"")</f>
        <v>#N/A</v>
      </c>
      <c r="D5578" s="21" t="e">
        <f>IF(A5578&lt;&gt;"",VLOOKUP(B5578,'Ket qua do'!$C$5:$AP$50000,$D$3,TRUE),"")</f>
        <v>#N/A</v>
      </c>
      <c r="E5578" s="21" t="e">
        <f>IF(A5578&lt;&gt;"",VLOOKUP(B5578,'Ket qua do'!$C$5:$AP$50000,$E$3,TRUE)*$C$12,"")</f>
        <v>#N/A</v>
      </c>
      <c r="F5578" s="21" t="e">
        <f>IF(A5578&lt;&gt;"",VLOOKUP(B5578,'Ket qua do'!$C$5:$AP$50000,$F$3,TRUE),"")</f>
        <v>#N/A</v>
      </c>
      <c r="G5578" s="21" t="e">
        <f>IF(A5578&lt;&gt;"",VLOOKUP(B5578,'Ket qua do'!$C$5:$AP$50000,$G$3,TRUE),"")</f>
        <v>#N/A</v>
      </c>
      <c r="H5578" s="21" t="e">
        <f>IF(A5578&lt;&gt;"",VLOOKUP(B5578,'Ket qua do'!$C$5:$AP$50000,$H$3,TRUE),"")</f>
        <v>#N/A</v>
      </c>
      <c r="I5578" s="21" t="e">
        <f>IF(A5578&lt;&gt;"",VLOOKUP(B5578,'Ket qua do'!$C$5:$AP$50000,$I$3,TRUE)*$E$9/1000,"")</f>
        <v>#N/A</v>
      </c>
      <c r="J5578" s="21" t="e">
        <f>IF(A5578&lt;&gt;"",VLOOKUP(B5578,'Ket qua do'!$C$5:$AP$50000,$J$3,TRUE)*$E$9/1000,"")</f>
        <v>#N/A</v>
      </c>
      <c r="K5578" s="21" t="e">
        <f>IF(A5578&lt;&gt;"",VLOOKUP(B5578,'Ket qua do'!$C$5:$AP$50000,$K$3,TRUE)*$E$9/1000,"")</f>
        <v>#N/A</v>
      </c>
      <c r="L5578" s="21" t="e">
        <f>IF(A5578&lt;&gt;"",VLOOKUP(B5578,'Ket qua do'!$C$5:$AP$50000,$L$3,TRUE),"")</f>
        <v>#N/A</v>
      </c>
    </row>
    <row r="5579" spans="1:12" x14ac:dyDescent="0.25">
      <c r="A5579" t="e">
        <f t="shared" si="92"/>
        <v>#N/A</v>
      </c>
      <c r="B5579" s="1" t="e">
        <f>IF(A5579&lt;&gt;"",VLOOKUP(A5579,'Ket qua do'!$B$5:$CE$50000,2,TRUE),"")</f>
        <v>#N/A</v>
      </c>
      <c r="C5579" s="19" t="e">
        <f>IF(A5579&lt;&gt;"",VLOOKUP(B5579,'Ket qua do'!$C$5:$AP$50000,$C$3,TRUE)*SQRT(3)*$C$11,"")</f>
        <v>#N/A</v>
      </c>
      <c r="D5579" s="21" t="e">
        <f>IF(A5579&lt;&gt;"",VLOOKUP(B5579,'Ket qua do'!$C$5:$AP$50000,$D$3,TRUE),"")</f>
        <v>#N/A</v>
      </c>
      <c r="E5579" s="21" t="e">
        <f>IF(A5579&lt;&gt;"",VLOOKUP(B5579,'Ket qua do'!$C$5:$AP$50000,$E$3,TRUE)*$C$12,"")</f>
        <v>#N/A</v>
      </c>
      <c r="F5579" s="21" t="e">
        <f>IF(A5579&lt;&gt;"",VLOOKUP(B5579,'Ket qua do'!$C$5:$AP$50000,$F$3,TRUE),"")</f>
        <v>#N/A</v>
      </c>
      <c r="G5579" s="21" t="e">
        <f>IF(A5579&lt;&gt;"",VLOOKUP(B5579,'Ket qua do'!$C$5:$AP$50000,$G$3,TRUE),"")</f>
        <v>#N/A</v>
      </c>
      <c r="H5579" s="21" t="e">
        <f>IF(A5579&lt;&gt;"",VLOOKUP(B5579,'Ket qua do'!$C$5:$AP$50000,$H$3,TRUE),"")</f>
        <v>#N/A</v>
      </c>
      <c r="I5579" s="21" t="e">
        <f>IF(A5579&lt;&gt;"",VLOOKUP(B5579,'Ket qua do'!$C$5:$AP$50000,$I$3,TRUE)*$E$9/1000,"")</f>
        <v>#N/A</v>
      </c>
      <c r="J5579" s="21" t="e">
        <f>IF(A5579&lt;&gt;"",VLOOKUP(B5579,'Ket qua do'!$C$5:$AP$50000,$J$3,TRUE)*$E$9/1000,"")</f>
        <v>#N/A</v>
      </c>
      <c r="K5579" s="21" t="e">
        <f>IF(A5579&lt;&gt;"",VLOOKUP(B5579,'Ket qua do'!$C$5:$AP$50000,$K$3,TRUE)*$E$9/1000,"")</f>
        <v>#N/A</v>
      </c>
      <c r="L5579" s="21" t="e">
        <f>IF(A5579&lt;&gt;"",VLOOKUP(B5579,'Ket qua do'!$C$5:$AP$50000,$L$3,TRUE),"")</f>
        <v>#N/A</v>
      </c>
    </row>
    <row r="5580" spans="1:12" x14ac:dyDescent="0.25">
      <c r="A5580" t="e">
        <f t="shared" si="92"/>
        <v>#N/A</v>
      </c>
      <c r="B5580" s="1" t="e">
        <f>IF(A5580&lt;&gt;"",VLOOKUP(A5580,'Ket qua do'!$B$5:$CE$50000,2,TRUE),"")</f>
        <v>#N/A</v>
      </c>
      <c r="C5580" s="19" t="e">
        <f>IF(A5580&lt;&gt;"",VLOOKUP(B5580,'Ket qua do'!$C$5:$AP$50000,$C$3,TRUE)*SQRT(3)*$C$11,"")</f>
        <v>#N/A</v>
      </c>
      <c r="D5580" s="21" t="e">
        <f>IF(A5580&lt;&gt;"",VLOOKUP(B5580,'Ket qua do'!$C$5:$AP$50000,$D$3,TRUE),"")</f>
        <v>#N/A</v>
      </c>
      <c r="E5580" s="21" t="e">
        <f>IF(A5580&lt;&gt;"",VLOOKUP(B5580,'Ket qua do'!$C$5:$AP$50000,$E$3,TRUE)*$C$12,"")</f>
        <v>#N/A</v>
      </c>
      <c r="F5580" s="21" t="e">
        <f>IF(A5580&lt;&gt;"",VLOOKUP(B5580,'Ket qua do'!$C$5:$AP$50000,$F$3,TRUE),"")</f>
        <v>#N/A</v>
      </c>
      <c r="G5580" s="21" t="e">
        <f>IF(A5580&lt;&gt;"",VLOOKUP(B5580,'Ket qua do'!$C$5:$AP$50000,$G$3,TRUE),"")</f>
        <v>#N/A</v>
      </c>
      <c r="H5580" s="21" t="e">
        <f>IF(A5580&lt;&gt;"",VLOOKUP(B5580,'Ket qua do'!$C$5:$AP$50000,$H$3,TRUE),"")</f>
        <v>#N/A</v>
      </c>
      <c r="I5580" s="21" t="e">
        <f>IF(A5580&lt;&gt;"",VLOOKUP(B5580,'Ket qua do'!$C$5:$AP$50000,$I$3,TRUE)*$E$9/1000,"")</f>
        <v>#N/A</v>
      </c>
      <c r="J5580" s="21" t="e">
        <f>IF(A5580&lt;&gt;"",VLOOKUP(B5580,'Ket qua do'!$C$5:$AP$50000,$J$3,TRUE)*$E$9/1000,"")</f>
        <v>#N/A</v>
      </c>
      <c r="K5580" s="21" t="e">
        <f>IF(A5580&lt;&gt;"",VLOOKUP(B5580,'Ket qua do'!$C$5:$AP$50000,$K$3,TRUE)*$E$9/1000,"")</f>
        <v>#N/A</v>
      </c>
      <c r="L5580" s="21" t="e">
        <f>IF(A5580&lt;&gt;"",VLOOKUP(B5580,'Ket qua do'!$C$5:$AP$50000,$L$3,TRUE),"")</f>
        <v>#N/A</v>
      </c>
    </row>
    <row r="5581" spans="1:12" x14ac:dyDescent="0.25">
      <c r="A5581" t="e">
        <f t="shared" si="92"/>
        <v>#N/A</v>
      </c>
      <c r="B5581" s="1" t="e">
        <f>IF(A5581&lt;&gt;"",VLOOKUP(A5581,'Ket qua do'!$B$5:$CE$50000,2,TRUE),"")</f>
        <v>#N/A</v>
      </c>
      <c r="C5581" s="19" t="e">
        <f>IF(A5581&lt;&gt;"",VLOOKUP(B5581,'Ket qua do'!$C$5:$AP$50000,$C$3,TRUE)*SQRT(3)*$C$11,"")</f>
        <v>#N/A</v>
      </c>
      <c r="D5581" s="21" t="e">
        <f>IF(A5581&lt;&gt;"",VLOOKUP(B5581,'Ket qua do'!$C$5:$AP$50000,$D$3,TRUE),"")</f>
        <v>#N/A</v>
      </c>
      <c r="E5581" s="21" t="e">
        <f>IF(A5581&lt;&gt;"",VLOOKUP(B5581,'Ket qua do'!$C$5:$AP$50000,$E$3,TRUE)*$C$12,"")</f>
        <v>#N/A</v>
      </c>
      <c r="F5581" s="21" t="e">
        <f>IF(A5581&lt;&gt;"",VLOOKUP(B5581,'Ket qua do'!$C$5:$AP$50000,$F$3,TRUE),"")</f>
        <v>#N/A</v>
      </c>
      <c r="G5581" s="21" t="e">
        <f>IF(A5581&lt;&gt;"",VLOOKUP(B5581,'Ket qua do'!$C$5:$AP$50000,$G$3,TRUE),"")</f>
        <v>#N/A</v>
      </c>
      <c r="H5581" s="21" t="e">
        <f>IF(A5581&lt;&gt;"",VLOOKUP(B5581,'Ket qua do'!$C$5:$AP$50000,$H$3,TRUE),"")</f>
        <v>#N/A</v>
      </c>
      <c r="I5581" s="21" t="e">
        <f>IF(A5581&lt;&gt;"",VLOOKUP(B5581,'Ket qua do'!$C$5:$AP$50000,$I$3,TRUE)*$E$9/1000,"")</f>
        <v>#N/A</v>
      </c>
      <c r="J5581" s="21" t="e">
        <f>IF(A5581&lt;&gt;"",VLOOKUP(B5581,'Ket qua do'!$C$5:$AP$50000,$J$3,TRUE)*$E$9/1000,"")</f>
        <v>#N/A</v>
      </c>
      <c r="K5581" s="21" t="e">
        <f>IF(A5581&lt;&gt;"",VLOOKUP(B5581,'Ket qua do'!$C$5:$AP$50000,$K$3,TRUE)*$E$9/1000,"")</f>
        <v>#N/A</v>
      </c>
      <c r="L5581" s="21" t="e">
        <f>IF(A5581&lt;&gt;"",VLOOKUP(B5581,'Ket qua do'!$C$5:$AP$50000,$L$3,TRUE),"")</f>
        <v>#N/A</v>
      </c>
    </row>
    <row r="5582" spans="1:12" x14ac:dyDescent="0.25">
      <c r="A5582" t="e">
        <f t="shared" si="92"/>
        <v>#N/A</v>
      </c>
      <c r="B5582" s="1" t="e">
        <f>IF(A5582&lt;&gt;"",VLOOKUP(A5582,'Ket qua do'!$B$5:$CE$50000,2,TRUE),"")</f>
        <v>#N/A</v>
      </c>
      <c r="C5582" s="19" t="e">
        <f>IF(A5582&lt;&gt;"",VLOOKUP(B5582,'Ket qua do'!$C$5:$AP$50000,$C$3,TRUE)*SQRT(3)*$C$11,"")</f>
        <v>#N/A</v>
      </c>
      <c r="D5582" s="21" t="e">
        <f>IF(A5582&lt;&gt;"",VLOOKUP(B5582,'Ket qua do'!$C$5:$AP$50000,$D$3,TRUE),"")</f>
        <v>#N/A</v>
      </c>
      <c r="E5582" s="21" t="e">
        <f>IF(A5582&lt;&gt;"",VLOOKUP(B5582,'Ket qua do'!$C$5:$AP$50000,$E$3,TRUE)*$C$12,"")</f>
        <v>#N/A</v>
      </c>
      <c r="F5582" s="21" t="e">
        <f>IF(A5582&lt;&gt;"",VLOOKUP(B5582,'Ket qua do'!$C$5:$AP$50000,$F$3,TRUE),"")</f>
        <v>#N/A</v>
      </c>
      <c r="G5582" s="21" t="e">
        <f>IF(A5582&lt;&gt;"",VLOOKUP(B5582,'Ket qua do'!$C$5:$AP$50000,$G$3,TRUE),"")</f>
        <v>#N/A</v>
      </c>
      <c r="H5582" s="21" t="e">
        <f>IF(A5582&lt;&gt;"",VLOOKUP(B5582,'Ket qua do'!$C$5:$AP$50000,$H$3,TRUE),"")</f>
        <v>#N/A</v>
      </c>
      <c r="I5582" s="21" t="e">
        <f>IF(A5582&lt;&gt;"",VLOOKUP(B5582,'Ket qua do'!$C$5:$AP$50000,$I$3,TRUE)*$E$9/1000,"")</f>
        <v>#N/A</v>
      </c>
      <c r="J5582" s="21" t="e">
        <f>IF(A5582&lt;&gt;"",VLOOKUP(B5582,'Ket qua do'!$C$5:$AP$50000,$J$3,TRUE)*$E$9/1000,"")</f>
        <v>#N/A</v>
      </c>
      <c r="K5582" s="21" t="e">
        <f>IF(A5582&lt;&gt;"",VLOOKUP(B5582,'Ket qua do'!$C$5:$AP$50000,$K$3,TRUE)*$E$9/1000,"")</f>
        <v>#N/A</v>
      </c>
      <c r="L5582" s="21" t="e">
        <f>IF(A5582&lt;&gt;"",VLOOKUP(B5582,'Ket qua do'!$C$5:$AP$50000,$L$3,TRUE),"")</f>
        <v>#N/A</v>
      </c>
    </row>
    <row r="5583" spans="1:12" x14ac:dyDescent="0.25">
      <c r="A5583" t="e">
        <f t="shared" si="92"/>
        <v>#N/A</v>
      </c>
      <c r="B5583" s="1" t="e">
        <f>IF(A5583&lt;&gt;"",VLOOKUP(A5583,'Ket qua do'!$B$5:$CE$50000,2,TRUE),"")</f>
        <v>#N/A</v>
      </c>
      <c r="C5583" s="19" t="e">
        <f>IF(A5583&lt;&gt;"",VLOOKUP(B5583,'Ket qua do'!$C$5:$AP$50000,$C$3,TRUE)*SQRT(3)*$C$11,"")</f>
        <v>#N/A</v>
      </c>
      <c r="D5583" s="21" t="e">
        <f>IF(A5583&lt;&gt;"",VLOOKUP(B5583,'Ket qua do'!$C$5:$AP$50000,$D$3,TRUE),"")</f>
        <v>#N/A</v>
      </c>
      <c r="E5583" s="21" t="e">
        <f>IF(A5583&lt;&gt;"",VLOOKUP(B5583,'Ket qua do'!$C$5:$AP$50000,$E$3,TRUE)*$C$12,"")</f>
        <v>#N/A</v>
      </c>
      <c r="F5583" s="21" t="e">
        <f>IF(A5583&lt;&gt;"",VLOOKUP(B5583,'Ket qua do'!$C$5:$AP$50000,$F$3,TRUE),"")</f>
        <v>#N/A</v>
      </c>
      <c r="G5583" s="21" t="e">
        <f>IF(A5583&lt;&gt;"",VLOOKUP(B5583,'Ket qua do'!$C$5:$AP$50000,$G$3,TRUE),"")</f>
        <v>#N/A</v>
      </c>
      <c r="H5583" s="21" t="e">
        <f>IF(A5583&lt;&gt;"",VLOOKUP(B5583,'Ket qua do'!$C$5:$AP$50000,$H$3,TRUE),"")</f>
        <v>#N/A</v>
      </c>
      <c r="I5583" s="21" t="e">
        <f>IF(A5583&lt;&gt;"",VLOOKUP(B5583,'Ket qua do'!$C$5:$AP$50000,$I$3,TRUE)*$E$9/1000,"")</f>
        <v>#N/A</v>
      </c>
      <c r="J5583" s="21" t="e">
        <f>IF(A5583&lt;&gt;"",VLOOKUP(B5583,'Ket qua do'!$C$5:$AP$50000,$J$3,TRUE)*$E$9/1000,"")</f>
        <v>#N/A</v>
      </c>
      <c r="K5583" s="21" t="e">
        <f>IF(A5583&lt;&gt;"",VLOOKUP(B5583,'Ket qua do'!$C$5:$AP$50000,$K$3,TRUE)*$E$9/1000,"")</f>
        <v>#N/A</v>
      </c>
      <c r="L5583" s="21" t="e">
        <f>IF(A5583&lt;&gt;"",VLOOKUP(B5583,'Ket qua do'!$C$5:$AP$50000,$L$3,TRUE),"")</f>
        <v>#N/A</v>
      </c>
    </row>
    <row r="5584" spans="1:12" x14ac:dyDescent="0.25">
      <c r="A5584" t="e">
        <f t="shared" si="92"/>
        <v>#N/A</v>
      </c>
      <c r="B5584" s="1" t="e">
        <f>IF(A5584&lt;&gt;"",VLOOKUP(A5584,'Ket qua do'!$B$5:$CE$50000,2,TRUE),"")</f>
        <v>#N/A</v>
      </c>
      <c r="C5584" s="19" t="e">
        <f>IF(A5584&lt;&gt;"",VLOOKUP(B5584,'Ket qua do'!$C$5:$AP$50000,$C$3,TRUE)*SQRT(3)*$C$11,"")</f>
        <v>#N/A</v>
      </c>
      <c r="D5584" s="21" t="e">
        <f>IF(A5584&lt;&gt;"",VLOOKUP(B5584,'Ket qua do'!$C$5:$AP$50000,$D$3,TRUE),"")</f>
        <v>#N/A</v>
      </c>
      <c r="E5584" s="21" t="e">
        <f>IF(A5584&lt;&gt;"",VLOOKUP(B5584,'Ket qua do'!$C$5:$AP$50000,$E$3,TRUE)*$C$12,"")</f>
        <v>#N/A</v>
      </c>
      <c r="F5584" s="21" t="e">
        <f>IF(A5584&lt;&gt;"",VLOOKUP(B5584,'Ket qua do'!$C$5:$AP$50000,$F$3,TRUE),"")</f>
        <v>#N/A</v>
      </c>
      <c r="G5584" s="21" t="e">
        <f>IF(A5584&lt;&gt;"",VLOOKUP(B5584,'Ket qua do'!$C$5:$AP$50000,$G$3,TRUE),"")</f>
        <v>#N/A</v>
      </c>
      <c r="H5584" s="21" t="e">
        <f>IF(A5584&lt;&gt;"",VLOOKUP(B5584,'Ket qua do'!$C$5:$AP$50000,$H$3,TRUE),"")</f>
        <v>#N/A</v>
      </c>
      <c r="I5584" s="21" t="e">
        <f>IF(A5584&lt;&gt;"",VLOOKUP(B5584,'Ket qua do'!$C$5:$AP$50000,$I$3,TRUE)*$E$9/1000,"")</f>
        <v>#N/A</v>
      </c>
      <c r="J5584" s="21" t="e">
        <f>IF(A5584&lt;&gt;"",VLOOKUP(B5584,'Ket qua do'!$C$5:$AP$50000,$J$3,TRUE)*$E$9/1000,"")</f>
        <v>#N/A</v>
      </c>
      <c r="K5584" s="21" t="e">
        <f>IF(A5584&lt;&gt;"",VLOOKUP(B5584,'Ket qua do'!$C$5:$AP$50000,$K$3,TRUE)*$E$9/1000,"")</f>
        <v>#N/A</v>
      </c>
      <c r="L5584" s="21" t="e">
        <f>IF(A5584&lt;&gt;"",VLOOKUP(B5584,'Ket qua do'!$C$5:$AP$50000,$L$3,TRUE),"")</f>
        <v>#N/A</v>
      </c>
    </row>
    <row r="5585" spans="1:12" x14ac:dyDescent="0.25">
      <c r="A5585" t="e">
        <f t="shared" si="92"/>
        <v>#N/A</v>
      </c>
      <c r="B5585" s="1" t="e">
        <f>IF(A5585&lt;&gt;"",VLOOKUP(A5585,'Ket qua do'!$B$5:$CE$50000,2,TRUE),"")</f>
        <v>#N/A</v>
      </c>
      <c r="C5585" s="19" t="e">
        <f>IF(A5585&lt;&gt;"",VLOOKUP(B5585,'Ket qua do'!$C$5:$AP$50000,$C$3,TRUE)*SQRT(3)*$C$11,"")</f>
        <v>#N/A</v>
      </c>
      <c r="D5585" s="21" t="e">
        <f>IF(A5585&lt;&gt;"",VLOOKUP(B5585,'Ket qua do'!$C$5:$AP$50000,$D$3,TRUE),"")</f>
        <v>#N/A</v>
      </c>
      <c r="E5585" s="21" t="e">
        <f>IF(A5585&lt;&gt;"",VLOOKUP(B5585,'Ket qua do'!$C$5:$AP$50000,$E$3,TRUE)*$C$12,"")</f>
        <v>#N/A</v>
      </c>
      <c r="F5585" s="21" t="e">
        <f>IF(A5585&lt;&gt;"",VLOOKUP(B5585,'Ket qua do'!$C$5:$AP$50000,$F$3,TRUE),"")</f>
        <v>#N/A</v>
      </c>
      <c r="G5585" s="21" t="e">
        <f>IF(A5585&lt;&gt;"",VLOOKUP(B5585,'Ket qua do'!$C$5:$AP$50000,$G$3,TRUE),"")</f>
        <v>#N/A</v>
      </c>
      <c r="H5585" s="21" t="e">
        <f>IF(A5585&lt;&gt;"",VLOOKUP(B5585,'Ket qua do'!$C$5:$AP$50000,$H$3,TRUE),"")</f>
        <v>#N/A</v>
      </c>
      <c r="I5585" s="21" t="e">
        <f>IF(A5585&lt;&gt;"",VLOOKUP(B5585,'Ket qua do'!$C$5:$AP$50000,$I$3,TRUE)*$E$9/1000,"")</f>
        <v>#N/A</v>
      </c>
      <c r="J5585" s="21" t="e">
        <f>IF(A5585&lt;&gt;"",VLOOKUP(B5585,'Ket qua do'!$C$5:$AP$50000,$J$3,TRUE)*$E$9/1000,"")</f>
        <v>#N/A</v>
      </c>
      <c r="K5585" s="21" t="e">
        <f>IF(A5585&lt;&gt;"",VLOOKUP(B5585,'Ket qua do'!$C$5:$AP$50000,$K$3,TRUE)*$E$9/1000,"")</f>
        <v>#N/A</v>
      </c>
      <c r="L5585" s="21" t="e">
        <f>IF(A5585&lt;&gt;"",VLOOKUP(B5585,'Ket qua do'!$C$5:$AP$50000,$L$3,TRUE),"")</f>
        <v>#N/A</v>
      </c>
    </row>
    <row r="5586" spans="1:12" x14ac:dyDescent="0.25">
      <c r="A5586" t="e">
        <f t="shared" si="92"/>
        <v>#N/A</v>
      </c>
      <c r="B5586" s="1" t="e">
        <f>IF(A5586&lt;&gt;"",VLOOKUP(A5586,'Ket qua do'!$B$5:$CE$50000,2,TRUE),"")</f>
        <v>#N/A</v>
      </c>
      <c r="C5586" s="19" t="e">
        <f>IF(A5586&lt;&gt;"",VLOOKUP(B5586,'Ket qua do'!$C$5:$AP$50000,$C$3,TRUE)*SQRT(3)*$C$11,"")</f>
        <v>#N/A</v>
      </c>
      <c r="D5586" s="21" t="e">
        <f>IF(A5586&lt;&gt;"",VLOOKUP(B5586,'Ket qua do'!$C$5:$AP$50000,$D$3,TRUE),"")</f>
        <v>#N/A</v>
      </c>
      <c r="E5586" s="21" t="e">
        <f>IF(A5586&lt;&gt;"",VLOOKUP(B5586,'Ket qua do'!$C$5:$AP$50000,$E$3,TRUE)*$C$12,"")</f>
        <v>#N/A</v>
      </c>
      <c r="F5586" s="21" t="e">
        <f>IF(A5586&lt;&gt;"",VLOOKUP(B5586,'Ket qua do'!$C$5:$AP$50000,$F$3,TRUE),"")</f>
        <v>#N/A</v>
      </c>
      <c r="G5586" s="21" t="e">
        <f>IF(A5586&lt;&gt;"",VLOOKUP(B5586,'Ket qua do'!$C$5:$AP$50000,$G$3,TRUE),"")</f>
        <v>#N/A</v>
      </c>
      <c r="H5586" s="21" t="e">
        <f>IF(A5586&lt;&gt;"",VLOOKUP(B5586,'Ket qua do'!$C$5:$AP$50000,$H$3,TRUE),"")</f>
        <v>#N/A</v>
      </c>
      <c r="I5586" s="21" t="e">
        <f>IF(A5586&lt;&gt;"",VLOOKUP(B5586,'Ket qua do'!$C$5:$AP$50000,$I$3,TRUE)*$E$9/1000,"")</f>
        <v>#N/A</v>
      </c>
      <c r="J5586" s="21" t="e">
        <f>IF(A5586&lt;&gt;"",VLOOKUP(B5586,'Ket qua do'!$C$5:$AP$50000,$J$3,TRUE)*$E$9/1000,"")</f>
        <v>#N/A</v>
      </c>
      <c r="K5586" s="21" t="e">
        <f>IF(A5586&lt;&gt;"",VLOOKUP(B5586,'Ket qua do'!$C$5:$AP$50000,$K$3,TRUE)*$E$9/1000,"")</f>
        <v>#N/A</v>
      </c>
      <c r="L5586" s="21" t="e">
        <f>IF(A5586&lt;&gt;"",VLOOKUP(B5586,'Ket qua do'!$C$5:$AP$50000,$L$3,TRUE),"")</f>
        <v>#N/A</v>
      </c>
    </row>
    <row r="5587" spans="1:12" x14ac:dyDescent="0.25">
      <c r="A5587" t="e">
        <f t="shared" si="92"/>
        <v>#N/A</v>
      </c>
      <c r="B5587" s="1" t="e">
        <f>IF(A5587&lt;&gt;"",VLOOKUP(A5587,'Ket qua do'!$B$5:$CE$50000,2,TRUE),"")</f>
        <v>#N/A</v>
      </c>
      <c r="C5587" s="19" t="e">
        <f>IF(A5587&lt;&gt;"",VLOOKUP(B5587,'Ket qua do'!$C$5:$AP$50000,$C$3,TRUE)*SQRT(3)*$C$11,"")</f>
        <v>#N/A</v>
      </c>
      <c r="D5587" s="21" t="e">
        <f>IF(A5587&lt;&gt;"",VLOOKUP(B5587,'Ket qua do'!$C$5:$AP$50000,$D$3,TRUE),"")</f>
        <v>#N/A</v>
      </c>
      <c r="E5587" s="21" t="e">
        <f>IF(A5587&lt;&gt;"",VLOOKUP(B5587,'Ket qua do'!$C$5:$AP$50000,$E$3,TRUE)*$C$12,"")</f>
        <v>#N/A</v>
      </c>
      <c r="F5587" s="21" t="e">
        <f>IF(A5587&lt;&gt;"",VLOOKUP(B5587,'Ket qua do'!$C$5:$AP$50000,$F$3,TRUE),"")</f>
        <v>#N/A</v>
      </c>
      <c r="G5587" s="21" t="e">
        <f>IF(A5587&lt;&gt;"",VLOOKUP(B5587,'Ket qua do'!$C$5:$AP$50000,$G$3,TRUE),"")</f>
        <v>#N/A</v>
      </c>
      <c r="H5587" s="21" t="e">
        <f>IF(A5587&lt;&gt;"",VLOOKUP(B5587,'Ket qua do'!$C$5:$AP$50000,$H$3,TRUE),"")</f>
        <v>#N/A</v>
      </c>
      <c r="I5587" s="21" t="e">
        <f>IF(A5587&lt;&gt;"",VLOOKUP(B5587,'Ket qua do'!$C$5:$AP$50000,$I$3,TRUE)*$E$9/1000,"")</f>
        <v>#N/A</v>
      </c>
      <c r="J5587" s="21" t="e">
        <f>IF(A5587&lt;&gt;"",VLOOKUP(B5587,'Ket qua do'!$C$5:$AP$50000,$J$3,TRUE)*$E$9/1000,"")</f>
        <v>#N/A</v>
      </c>
      <c r="K5587" s="21" t="e">
        <f>IF(A5587&lt;&gt;"",VLOOKUP(B5587,'Ket qua do'!$C$5:$AP$50000,$K$3,TRUE)*$E$9/1000,"")</f>
        <v>#N/A</v>
      </c>
      <c r="L5587" s="21" t="e">
        <f>IF(A5587&lt;&gt;"",VLOOKUP(B5587,'Ket qua do'!$C$5:$AP$50000,$L$3,TRUE),"")</f>
        <v>#N/A</v>
      </c>
    </row>
    <row r="5588" spans="1:12" x14ac:dyDescent="0.25">
      <c r="A5588" t="e">
        <f t="shared" si="92"/>
        <v>#N/A</v>
      </c>
      <c r="B5588" s="1" t="e">
        <f>IF(A5588&lt;&gt;"",VLOOKUP(A5588,'Ket qua do'!$B$5:$CE$50000,2,TRUE),"")</f>
        <v>#N/A</v>
      </c>
      <c r="C5588" s="19" t="e">
        <f>IF(A5588&lt;&gt;"",VLOOKUP(B5588,'Ket qua do'!$C$5:$AP$50000,$C$3,TRUE)*SQRT(3)*$C$11,"")</f>
        <v>#N/A</v>
      </c>
      <c r="D5588" s="21" t="e">
        <f>IF(A5588&lt;&gt;"",VLOOKUP(B5588,'Ket qua do'!$C$5:$AP$50000,$D$3,TRUE),"")</f>
        <v>#N/A</v>
      </c>
      <c r="E5588" s="21" t="e">
        <f>IF(A5588&lt;&gt;"",VLOOKUP(B5588,'Ket qua do'!$C$5:$AP$50000,$E$3,TRUE)*$C$12,"")</f>
        <v>#N/A</v>
      </c>
      <c r="F5588" s="21" t="e">
        <f>IF(A5588&lt;&gt;"",VLOOKUP(B5588,'Ket qua do'!$C$5:$AP$50000,$F$3,TRUE),"")</f>
        <v>#N/A</v>
      </c>
      <c r="G5588" s="21" t="e">
        <f>IF(A5588&lt;&gt;"",VLOOKUP(B5588,'Ket qua do'!$C$5:$AP$50000,$G$3,TRUE),"")</f>
        <v>#N/A</v>
      </c>
      <c r="H5588" s="21" t="e">
        <f>IF(A5588&lt;&gt;"",VLOOKUP(B5588,'Ket qua do'!$C$5:$AP$50000,$H$3,TRUE),"")</f>
        <v>#N/A</v>
      </c>
      <c r="I5588" s="21" t="e">
        <f>IF(A5588&lt;&gt;"",VLOOKUP(B5588,'Ket qua do'!$C$5:$AP$50000,$I$3,TRUE)*$E$9/1000,"")</f>
        <v>#N/A</v>
      </c>
      <c r="J5588" s="21" t="e">
        <f>IF(A5588&lt;&gt;"",VLOOKUP(B5588,'Ket qua do'!$C$5:$AP$50000,$J$3,TRUE)*$E$9/1000,"")</f>
        <v>#N/A</v>
      </c>
      <c r="K5588" s="21" t="e">
        <f>IF(A5588&lt;&gt;"",VLOOKUP(B5588,'Ket qua do'!$C$5:$AP$50000,$K$3,TRUE)*$E$9/1000,"")</f>
        <v>#N/A</v>
      </c>
      <c r="L5588" s="21" t="e">
        <f>IF(A5588&lt;&gt;"",VLOOKUP(B5588,'Ket qua do'!$C$5:$AP$50000,$L$3,TRUE),"")</f>
        <v>#N/A</v>
      </c>
    </row>
    <row r="5589" spans="1:12" x14ac:dyDescent="0.25">
      <c r="A5589" t="e">
        <f t="shared" si="92"/>
        <v>#N/A</v>
      </c>
      <c r="B5589" s="1" t="e">
        <f>IF(A5589&lt;&gt;"",VLOOKUP(A5589,'Ket qua do'!$B$5:$CE$50000,2,TRUE),"")</f>
        <v>#N/A</v>
      </c>
      <c r="C5589" s="19" t="e">
        <f>IF(A5589&lt;&gt;"",VLOOKUP(B5589,'Ket qua do'!$C$5:$AP$50000,$C$3,TRUE)*SQRT(3)*$C$11,"")</f>
        <v>#N/A</v>
      </c>
      <c r="D5589" s="21" t="e">
        <f>IF(A5589&lt;&gt;"",VLOOKUP(B5589,'Ket qua do'!$C$5:$AP$50000,$D$3,TRUE),"")</f>
        <v>#N/A</v>
      </c>
      <c r="E5589" s="21" t="e">
        <f>IF(A5589&lt;&gt;"",VLOOKUP(B5589,'Ket qua do'!$C$5:$AP$50000,$E$3,TRUE)*$C$12,"")</f>
        <v>#N/A</v>
      </c>
      <c r="F5589" s="21" t="e">
        <f>IF(A5589&lt;&gt;"",VLOOKUP(B5589,'Ket qua do'!$C$5:$AP$50000,$F$3,TRUE),"")</f>
        <v>#N/A</v>
      </c>
      <c r="G5589" s="21" t="e">
        <f>IF(A5589&lt;&gt;"",VLOOKUP(B5589,'Ket qua do'!$C$5:$AP$50000,$G$3,TRUE),"")</f>
        <v>#N/A</v>
      </c>
      <c r="H5589" s="21" t="e">
        <f>IF(A5589&lt;&gt;"",VLOOKUP(B5589,'Ket qua do'!$C$5:$AP$50000,$H$3,TRUE),"")</f>
        <v>#N/A</v>
      </c>
      <c r="I5589" s="21" t="e">
        <f>IF(A5589&lt;&gt;"",VLOOKUP(B5589,'Ket qua do'!$C$5:$AP$50000,$I$3,TRUE)*$E$9/1000,"")</f>
        <v>#N/A</v>
      </c>
      <c r="J5589" s="21" t="e">
        <f>IF(A5589&lt;&gt;"",VLOOKUP(B5589,'Ket qua do'!$C$5:$AP$50000,$J$3,TRUE)*$E$9/1000,"")</f>
        <v>#N/A</v>
      </c>
      <c r="K5589" s="21" t="e">
        <f>IF(A5589&lt;&gt;"",VLOOKUP(B5589,'Ket qua do'!$C$5:$AP$50000,$K$3,TRUE)*$E$9/1000,"")</f>
        <v>#N/A</v>
      </c>
      <c r="L5589" s="21" t="e">
        <f>IF(A5589&lt;&gt;"",VLOOKUP(B5589,'Ket qua do'!$C$5:$AP$50000,$L$3,TRUE),"")</f>
        <v>#N/A</v>
      </c>
    </row>
    <row r="5590" spans="1:12" x14ac:dyDescent="0.25">
      <c r="A5590" t="e">
        <f t="shared" si="92"/>
        <v>#N/A</v>
      </c>
      <c r="B5590" s="1" t="e">
        <f>IF(A5590&lt;&gt;"",VLOOKUP(A5590,'Ket qua do'!$B$5:$CE$50000,2,TRUE),"")</f>
        <v>#N/A</v>
      </c>
      <c r="C5590" s="19" t="e">
        <f>IF(A5590&lt;&gt;"",VLOOKUP(B5590,'Ket qua do'!$C$5:$AP$50000,$C$3,TRUE)*SQRT(3)*$C$11,"")</f>
        <v>#N/A</v>
      </c>
      <c r="D5590" s="21" t="e">
        <f>IF(A5590&lt;&gt;"",VLOOKUP(B5590,'Ket qua do'!$C$5:$AP$50000,$D$3,TRUE),"")</f>
        <v>#N/A</v>
      </c>
      <c r="E5590" s="21" t="e">
        <f>IF(A5590&lt;&gt;"",VLOOKUP(B5590,'Ket qua do'!$C$5:$AP$50000,$E$3,TRUE)*$C$12,"")</f>
        <v>#N/A</v>
      </c>
      <c r="F5590" s="21" t="e">
        <f>IF(A5590&lt;&gt;"",VLOOKUP(B5590,'Ket qua do'!$C$5:$AP$50000,$F$3,TRUE),"")</f>
        <v>#N/A</v>
      </c>
      <c r="G5590" s="21" t="e">
        <f>IF(A5590&lt;&gt;"",VLOOKUP(B5590,'Ket qua do'!$C$5:$AP$50000,$G$3,TRUE),"")</f>
        <v>#N/A</v>
      </c>
      <c r="H5590" s="21" t="e">
        <f>IF(A5590&lt;&gt;"",VLOOKUP(B5590,'Ket qua do'!$C$5:$AP$50000,$H$3,TRUE),"")</f>
        <v>#N/A</v>
      </c>
      <c r="I5590" s="21" t="e">
        <f>IF(A5590&lt;&gt;"",VLOOKUP(B5590,'Ket qua do'!$C$5:$AP$50000,$I$3,TRUE)*$E$9/1000,"")</f>
        <v>#N/A</v>
      </c>
      <c r="J5590" s="21" t="e">
        <f>IF(A5590&lt;&gt;"",VLOOKUP(B5590,'Ket qua do'!$C$5:$AP$50000,$J$3,TRUE)*$E$9/1000,"")</f>
        <v>#N/A</v>
      </c>
      <c r="K5590" s="21" t="e">
        <f>IF(A5590&lt;&gt;"",VLOOKUP(B5590,'Ket qua do'!$C$5:$AP$50000,$K$3,TRUE)*$E$9/1000,"")</f>
        <v>#N/A</v>
      </c>
      <c r="L5590" s="21" t="e">
        <f>IF(A5590&lt;&gt;"",VLOOKUP(B5590,'Ket qua do'!$C$5:$AP$50000,$L$3,TRUE),"")</f>
        <v>#N/A</v>
      </c>
    </row>
    <row r="5591" spans="1:12" x14ac:dyDescent="0.25">
      <c r="A5591" t="e">
        <f t="shared" si="92"/>
        <v>#N/A</v>
      </c>
      <c r="B5591" s="1" t="e">
        <f>IF(A5591&lt;&gt;"",VLOOKUP(A5591,'Ket qua do'!$B$5:$CE$50000,2,TRUE),"")</f>
        <v>#N/A</v>
      </c>
      <c r="C5591" s="19" t="e">
        <f>IF(A5591&lt;&gt;"",VLOOKUP(B5591,'Ket qua do'!$C$5:$AP$50000,$C$3,TRUE)*SQRT(3)*$C$11,"")</f>
        <v>#N/A</v>
      </c>
      <c r="D5591" s="21" t="e">
        <f>IF(A5591&lt;&gt;"",VLOOKUP(B5591,'Ket qua do'!$C$5:$AP$50000,$D$3,TRUE),"")</f>
        <v>#N/A</v>
      </c>
      <c r="E5591" s="21" t="e">
        <f>IF(A5591&lt;&gt;"",VLOOKUP(B5591,'Ket qua do'!$C$5:$AP$50000,$E$3,TRUE)*$C$12,"")</f>
        <v>#N/A</v>
      </c>
      <c r="F5591" s="21" t="e">
        <f>IF(A5591&lt;&gt;"",VLOOKUP(B5591,'Ket qua do'!$C$5:$AP$50000,$F$3,TRUE),"")</f>
        <v>#N/A</v>
      </c>
      <c r="G5591" s="21" t="e">
        <f>IF(A5591&lt;&gt;"",VLOOKUP(B5591,'Ket qua do'!$C$5:$AP$50000,$G$3,TRUE),"")</f>
        <v>#N/A</v>
      </c>
      <c r="H5591" s="21" t="e">
        <f>IF(A5591&lt;&gt;"",VLOOKUP(B5591,'Ket qua do'!$C$5:$AP$50000,$H$3,TRUE),"")</f>
        <v>#N/A</v>
      </c>
      <c r="I5591" s="21" t="e">
        <f>IF(A5591&lt;&gt;"",VLOOKUP(B5591,'Ket qua do'!$C$5:$AP$50000,$I$3,TRUE)*$E$9/1000,"")</f>
        <v>#N/A</v>
      </c>
      <c r="J5591" s="21" t="e">
        <f>IF(A5591&lt;&gt;"",VLOOKUP(B5591,'Ket qua do'!$C$5:$AP$50000,$J$3,TRUE)*$E$9/1000,"")</f>
        <v>#N/A</v>
      </c>
      <c r="K5591" s="21" t="e">
        <f>IF(A5591&lt;&gt;"",VLOOKUP(B5591,'Ket qua do'!$C$5:$AP$50000,$K$3,TRUE)*$E$9/1000,"")</f>
        <v>#N/A</v>
      </c>
      <c r="L5591" s="21" t="e">
        <f>IF(A5591&lt;&gt;"",VLOOKUP(B5591,'Ket qua do'!$C$5:$AP$50000,$L$3,TRUE),"")</f>
        <v>#N/A</v>
      </c>
    </row>
    <row r="5592" spans="1:12" x14ac:dyDescent="0.25">
      <c r="A5592" t="e">
        <f t="shared" si="92"/>
        <v>#N/A</v>
      </c>
      <c r="B5592" s="1" t="e">
        <f>IF(A5592&lt;&gt;"",VLOOKUP(A5592,'Ket qua do'!$B$5:$CE$50000,2,TRUE),"")</f>
        <v>#N/A</v>
      </c>
      <c r="C5592" s="19" t="e">
        <f>IF(A5592&lt;&gt;"",VLOOKUP(B5592,'Ket qua do'!$C$5:$AP$50000,$C$3,TRUE)*SQRT(3)*$C$11,"")</f>
        <v>#N/A</v>
      </c>
      <c r="D5592" s="21" t="e">
        <f>IF(A5592&lt;&gt;"",VLOOKUP(B5592,'Ket qua do'!$C$5:$AP$50000,$D$3,TRUE),"")</f>
        <v>#N/A</v>
      </c>
      <c r="E5592" s="21" t="e">
        <f>IF(A5592&lt;&gt;"",VLOOKUP(B5592,'Ket qua do'!$C$5:$AP$50000,$E$3,TRUE)*$C$12,"")</f>
        <v>#N/A</v>
      </c>
      <c r="F5592" s="21" t="e">
        <f>IF(A5592&lt;&gt;"",VLOOKUP(B5592,'Ket qua do'!$C$5:$AP$50000,$F$3,TRUE),"")</f>
        <v>#N/A</v>
      </c>
      <c r="G5592" s="21" t="e">
        <f>IF(A5592&lt;&gt;"",VLOOKUP(B5592,'Ket qua do'!$C$5:$AP$50000,$G$3,TRUE),"")</f>
        <v>#N/A</v>
      </c>
      <c r="H5592" s="21" t="e">
        <f>IF(A5592&lt;&gt;"",VLOOKUP(B5592,'Ket qua do'!$C$5:$AP$50000,$H$3,TRUE),"")</f>
        <v>#N/A</v>
      </c>
      <c r="I5592" s="21" t="e">
        <f>IF(A5592&lt;&gt;"",VLOOKUP(B5592,'Ket qua do'!$C$5:$AP$50000,$I$3,TRUE)*$E$9/1000,"")</f>
        <v>#N/A</v>
      </c>
      <c r="J5592" s="21" t="e">
        <f>IF(A5592&lt;&gt;"",VLOOKUP(B5592,'Ket qua do'!$C$5:$AP$50000,$J$3,TRUE)*$E$9/1000,"")</f>
        <v>#N/A</v>
      </c>
      <c r="K5592" s="21" t="e">
        <f>IF(A5592&lt;&gt;"",VLOOKUP(B5592,'Ket qua do'!$C$5:$AP$50000,$K$3,TRUE)*$E$9/1000,"")</f>
        <v>#N/A</v>
      </c>
      <c r="L5592" s="21" t="e">
        <f>IF(A5592&lt;&gt;"",VLOOKUP(B5592,'Ket qua do'!$C$5:$AP$50000,$L$3,TRUE),"")</f>
        <v>#N/A</v>
      </c>
    </row>
    <row r="5593" spans="1:12" x14ac:dyDescent="0.25">
      <c r="A5593" t="e">
        <f t="shared" si="92"/>
        <v>#N/A</v>
      </c>
      <c r="B5593" s="1" t="e">
        <f>IF(A5593&lt;&gt;"",VLOOKUP(A5593,'Ket qua do'!$B$5:$CE$50000,2,TRUE),"")</f>
        <v>#N/A</v>
      </c>
      <c r="C5593" s="19" t="e">
        <f>IF(A5593&lt;&gt;"",VLOOKUP(B5593,'Ket qua do'!$C$5:$AP$50000,$C$3,TRUE)*SQRT(3)*$C$11,"")</f>
        <v>#N/A</v>
      </c>
      <c r="D5593" s="21" t="e">
        <f>IF(A5593&lt;&gt;"",VLOOKUP(B5593,'Ket qua do'!$C$5:$AP$50000,$D$3,TRUE),"")</f>
        <v>#N/A</v>
      </c>
      <c r="E5593" s="21" t="e">
        <f>IF(A5593&lt;&gt;"",VLOOKUP(B5593,'Ket qua do'!$C$5:$AP$50000,$E$3,TRUE)*$C$12,"")</f>
        <v>#N/A</v>
      </c>
      <c r="F5593" s="21" t="e">
        <f>IF(A5593&lt;&gt;"",VLOOKUP(B5593,'Ket qua do'!$C$5:$AP$50000,$F$3,TRUE),"")</f>
        <v>#N/A</v>
      </c>
      <c r="G5593" s="21" t="e">
        <f>IF(A5593&lt;&gt;"",VLOOKUP(B5593,'Ket qua do'!$C$5:$AP$50000,$G$3,TRUE),"")</f>
        <v>#N/A</v>
      </c>
      <c r="H5593" s="21" t="e">
        <f>IF(A5593&lt;&gt;"",VLOOKUP(B5593,'Ket qua do'!$C$5:$AP$50000,$H$3,TRUE),"")</f>
        <v>#N/A</v>
      </c>
      <c r="I5593" s="21" t="e">
        <f>IF(A5593&lt;&gt;"",VLOOKUP(B5593,'Ket qua do'!$C$5:$AP$50000,$I$3,TRUE)*$E$9/1000,"")</f>
        <v>#N/A</v>
      </c>
      <c r="J5593" s="21" t="e">
        <f>IF(A5593&lt;&gt;"",VLOOKUP(B5593,'Ket qua do'!$C$5:$AP$50000,$J$3,TRUE)*$E$9/1000,"")</f>
        <v>#N/A</v>
      </c>
      <c r="K5593" s="21" t="e">
        <f>IF(A5593&lt;&gt;"",VLOOKUP(B5593,'Ket qua do'!$C$5:$AP$50000,$K$3,TRUE)*$E$9/1000,"")</f>
        <v>#N/A</v>
      </c>
      <c r="L5593" s="21" t="e">
        <f>IF(A5593&lt;&gt;"",VLOOKUP(B5593,'Ket qua do'!$C$5:$AP$50000,$L$3,TRUE),"")</f>
        <v>#N/A</v>
      </c>
    </row>
    <row r="5594" spans="1:12" x14ac:dyDescent="0.25">
      <c r="A5594" t="e">
        <f t="shared" ref="A5594:A5657" si="93">IF(A5593&lt;$E$8,A5593+1,"")</f>
        <v>#N/A</v>
      </c>
      <c r="B5594" s="1" t="e">
        <f>IF(A5594&lt;&gt;"",VLOOKUP(A5594,'Ket qua do'!$B$5:$CE$50000,2,TRUE),"")</f>
        <v>#N/A</v>
      </c>
      <c r="C5594" s="19" t="e">
        <f>IF(A5594&lt;&gt;"",VLOOKUP(B5594,'Ket qua do'!$C$5:$AP$50000,$C$3,TRUE)*SQRT(3)*$C$11,"")</f>
        <v>#N/A</v>
      </c>
      <c r="D5594" s="21" t="e">
        <f>IF(A5594&lt;&gt;"",VLOOKUP(B5594,'Ket qua do'!$C$5:$AP$50000,$D$3,TRUE),"")</f>
        <v>#N/A</v>
      </c>
      <c r="E5594" s="21" t="e">
        <f>IF(A5594&lt;&gt;"",VLOOKUP(B5594,'Ket qua do'!$C$5:$AP$50000,$E$3,TRUE)*$C$12,"")</f>
        <v>#N/A</v>
      </c>
      <c r="F5594" s="21" t="e">
        <f>IF(A5594&lt;&gt;"",VLOOKUP(B5594,'Ket qua do'!$C$5:$AP$50000,$F$3,TRUE),"")</f>
        <v>#N/A</v>
      </c>
      <c r="G5594" s="21" t="e">
        <f>IF(A5594&lt;&gt;"",VLOOKUP(B5594,'Ket qua do'!$C$5:$AP$50000,$G$3,TRUE),"")</f>
        <v>#N/A</v>
      </c>
      <c r="H5594" s="21" t="e">
        <f>IF(A5594&lt;&gt;"",VLOOKUP(B5594,'Ket qua do'!$C$5:$AP$50000,$H$3,TRUE),"")</f>
        <v>#N/A</v>
      </c>
      <c r="I5594" s="21" t="e">
        <f>IF(A5594&lt;&gt;"",VLOOKUP(B5594,'Ket qua do'!$C$5:$AP$50000,$I$3,TRUE)*$E$9/1000,"")</f>
        <v>#N/A</v>
      </c>
      <c r="J5594" s="21" t="e">
        <f>IF(A5594&lt;&gt;"",VLOOKUP(B5594,'Ket qua do'!$C$5:$AP$50000,$J$3,TRUE)*$E$9/1000,"")</f>
        <v>#N/A</v>
      </c>
      <c r="K5594" s="21" t="e">
        <f>IF(A5594&lt;&gt;"",VLOOKUP(B5594,'Ket qua do'!$C$5:$AP$50000,$K$3,TRUE)*$E$9/1000,"")</f>
        <v>#N/A</v>
      </c>
      <c r="L5594" s="21" t="e">
        <f>IF(A5594&lt;&gt;"",VLOOKUP(B5594,'Ket qua do'!$C$5:$AP$50000,$L$3,TRUE),"")</f>
        <v>#N/A</v>
      </c>
    </row>
    <row r="5595" spans="1:12" x14ac:dyDescent="0.25">
      <c r="A5595" t="e">
        <f t="shared" si="93"/>
        <v>#N/A</v>
      </c>
      <c r="B5595" s="1" t="e">
        <f>IF(A5595&lt;&gt;"",VLOOKUP(A5595,'Ket qua do'!$B$5:$CE$50000,2,TRUE),"")</f>
        <v>#N/A</v>
      </c>
      <c r="C5595" s="19" t="e">
        <f>IF(A5595&lt;&gt;"",VLOOKUP(B5595,'Ket qua do'!$C$5:$AP$50000,$C$3,TRUE)*SQRT(3)*$C$11,"")</f>
        <v>#N/A</v>
      </c>
      <c r="D5595" s="21" t="e">
        <f>IF(A5595&lt;&gt;"",VLOOKUP(B5595,'Ket qua do'!$C$5:$AP$50000,$D$3,TRUE),"")</f>
        <v>#N/A</v>
      </c>
      <c r="E5595" s="21" t="e">
        <f>IF(A5595&lt;&gt;"",VLOOKUP(B5595,'Ket qua do'!$C$5:$AP$50000,$E$3,TRUE)*$C$12,"")</f>
        <v>#N/A</v>
      </c>
      <c r="F5595" s="21" t="e">
        <f>IF(A5595&lt;&gt;"",VLOOKUP(B5595,'Ket qua do'!$C$5:$AP$50000,$F$3,TRUE),"")</f>
        <v>#N/A</v>
      </c>
      <c r="G5595" s="21" t="e">
        <f>IF(A5595&lt;&gt;"",VLOOKUP(B5595,'Ket qua do'!$C$5:$AP$50000,$G$3,TRUE),"")</f>
        <v>#N/A</v>
      </c>
      <c r="H5595" s="21" t="e">
        <f>IF(A5595&lt;&gt;"",VLOOKUP(B5595,'Ket qua do'!$C$5:$AP$50000,$H$3,TRUE),"")</f>
        <v>#N/A</v>
      </c>
      <c r="I5595" s="21" t="e">
        <f>IF(A5595&lt;&gt;"",VLOOKUP(B5595,'Ket qua do'!$C$5:$AP$50000,$I$3,TRUE)*$E$9/1000,"")</f>
        <v>#N/A</v>
      </c>
      <c r="J5595" s="21" t="e">
        <f>IF(A5595&lt;&gt;"",VLOOKUP(B5595,'Ket qua do'!$C$5:$AP$50000,$J$3,TRUE)*$E$9/1000,"")</f>
        <v>#N/A</v>
      </c>
      <c r="K5595" s="21" t="e">
        <f>IF(A5595&lt;&gt;"",VLOOKUP(B5595,'Ket qua do'!$C$5:$AP$50000,$K$3,TRUE)*$E$9/1000,"")</f>
        <v>#N/A</v>
      </c>
      <c r="L5595" s="21" t="e">
        <f>IF(A5595&lt;&gt;"",VLOOKUP(B5595,'Ket qua do'!$C$5:$AP$50000,$L$3,TRUE),"")</f>
        <v>#N/A</v>
      </c>
    </row>
    <row r="5596" spans="1:12" x14ac:dyDescent="0.25">
      <c r="A5596" t="e">
        <f t="shared" si="93"/>
        <v>#N/A</v>
      </c>
      <c r="B5596" s="1" t="e">
        <f>IF(A5596&lt;&gt;"",VLOOKUP(A5596,'Ket qua do'!$B$5:$CE$50000,2,TRUE),"")</f>
        <v>#N/A</v>
      </c>
      <c r="C5596" s="19" t="e">
        <f>IF(A5596&lt;&gt;"",VLOOKUP(B5596,'Ket qua do'!$C$5:$AP$50000,$C$3,TRUE)*SQRT(3)*$C$11,"")</f>
        <v>#N/A</v>
      </c>
      <c r="D5596" s="21" t="e">
        <f>IF(A5596&lt;&gt;"",VLOOKUP(B5596,'Ket qua do'!$C$5:$AP$50000,$D$3,TRUE),"")</f>
        <v>#N/A</v>
      </c>
      <c r="E5596" s="21" t="e">
        <f>IF(A5596&lt;&gt;"",VLOOKUP(B5596,'Ket qua do'!$C$5:$AP$50000,$E$3,TRUE)*$C$12,"")</f>
        <v>#N/A</v>
      </c>
      <c r="F5596" s="21" t="e">
        <f>IF(A5596&lt;&gt;"",VLOOKUP(B5596,'Ket qua do'!$C$5:$AP$50000,$F$3,TRUE),"")</f>
        <v>#N/A</v>
      </c>
      <c r="G5596" s="21" t="e">
        <f>IF(A5596&lt;&gt;"",VLOOKUP(B5596,'Ket qua do'!$C$5:$AP$50000,$G$3,TRUE),"")</f>
        <v>#N/A</v>
      </c>
      <c r="H5596" s="21" t="e">
        <f>IF(A5596&lt;&gt;"",VLOOKUP(B5596,'Ket qua do'!$C$5:$AP$50000,$H$3,TRUE),"")</f>
        <v>#N/A</v>
      </c>
      <c r="I5596" s="21" t="e">
        <f>IF(A5596&lt;&gt;"",VLOOKUP(B5596,'Ket qua do'!$C$5:$AP$50000,$I$3,TRUE)*$E$9/1000,"")</f>
        <v>#N/A</v>
      </c>
      <c r="J5596" s="21" t="e">
        <f>IF(A5596&lt;&gt;"",VLOOKUP(B5596,'Ket qua do'!$C$5:$AP$50000,$J$3,TRUE)*$E$9/1000,"")</f>
        <v>#N/A</v>
      </c>
      <c r="K5596" s="21" t="e">
        <f>IF(A5596&lt;&gt;"",VLOOKUP(B5596,'Ket qua do'!$C$5:$AP$50000,$K$3,TRUE)*$E$9/1000,"")</f>
        <v>#N/A</v>
      </c>
      <c r="L5596" s="21" t="e">
        <f>IF(A5596&lt;&gt;"",VLOOKUP(B5596,'Ket qua do'!$C$5:$AP$50000,$L$3,TRUE),"")</f>
        <v>#N/A</v>
      </c>
    </row>
    <row r="5597" spans="1:12" x14ac:dyDescent="0.25">
      <c r="A5597" t="e">
        <f t="shared" si="93"/>
        <v>#N/A</v>
      </c>
      <c r="B5597" s="1" t="e">
        <f>IF(A5597&lt;&gt;"",VLOOKUP(A5597,'Ket qua do'!$B$5:$CE$50000,2,TRUE),"")</f>
        <v>#N/A</v>
      </c>
      <c r="C5597" s="19" t="e">
        <f>IF(A5597&lt;&gt;"",VLOOKUP(B5597,'Ket qua do'!$C$5:$AP$50000,$C$3,TRUE)*SQRT(3)*$C$11,"")</f>
        <v>#N/A</v>
      </c>
      <c r="D5597" s="21" t="e">
        <f>IF(A5597&lt;&gt;"",VLOOKUP(B5597,'Ket qua do'!$C$5:$AP$50000,$D$3,TRUE),"")</f>
        <v>#N/A</v>
      </c>
      <c r="E5597" s="21" t="e">
        <f>IF(A5597&lt;&gt;"",VLOOKUP(B5597,'Ket qua do'!$C$5:$AP$50000,$E$3,TRUE)*$C$12,"")</f>
        <v>#N/A</v>
      </c>
      <c r="F5597" s="21" t="e">
        <f>IF(A5597&lt;&gt;"",VLOOKUP(B5597,'Ket qua do'!$C$5:$AP$50000,$F$3,TRUE),"")</f>
        <v>#N/A</v>
      </c>
      <c r="G5597" s="21" t="e">
        <f>IF(A5597&lt;&gt;"",VLOOKUP(B5597,'Ket qua do'!$C$5:$AP$50000,$G$3,TRUE),"")</f>
        <v>#N/A</v>
      </c>
      <c r="H5597" s="21" t="e">
        <f>IF(A5597&lt;&gt;"",VLOOKUP(B5597,'Ket qua do'!$C$5:$AP$50000,$H$3,TRUE),"")</f>
        <v>#N/A</v>
      </c>
      <c r="I5597" s="21" t="e">
        <f>IF(A5597&lt;&gt;"",VLOOKUP(B5597,'Ket qua do'!$C$5:$AP$50000,$I$3,TRUE)*$E$9/1000,"")</f>
        <v>#N/A</v>
      </c>
      <c r="J5597" s="21" t="e">
        <f>IF(A5597&lt;&gt;"",VLOOKUP(B5597,'Ket qua do'!$C$5:$AP$50000,$J$3,TRUE)*$E$9/1000,"")</f>
        <v>#N/A</v>
      </c>
      <c r="K5597" s="21" t="e">
        <f>IF(A5597&lt;&gt;"",VLOOKUP(B5597,'Ket qua do'!$C$5:$AP$50000,$K$3,TRUE)*$E$9/1000,"")</f>
        <v>#N/A</v>
      </c>
      <c r="L5597" s="21" t="e">
        <f>IF(A5597&lt;&gt;"",VLOOKUP(B5597,'Ket qua do'!$C$5:$AP$50000,$L$3,TRUE),"")</f>
        <v>#N/A</v>
      </c>
    </row>
    <row r="5598" spans="1:12" x14ac:dyDescent="0.25">
      <c r="A5598" t="e">
        <f t="shared" si="93"/>
        <v>#N/A</v>
      </c>
      <c r="B5598" s="1" t="e">
        <f>IF(A5598&lt;&gt;"",VLOOKUP(A5598,'Ket qua do'!$B$5:$CE$50000,2,TRUE),"")</f>
        <v>#N/A</v>
      </c>
      <c r="C5598" s="19" t="e">
        <f>IF(A5598&lt;&gt;"",VLOOKUP(B5598,'Ket qua do'!$C$5:$AP$50000,$C$3,TRUE)*SQRT(3)*$C$11,"")</f>
        <v>#N/A</v>
      </c>
      <c r="D5598" s="21" t="e">
        <f>IF(A5598&lt;&gt;"",VLOOKUP(B5598,'Ket qua do'!$C$5:$AP$50000,$D$3,TRUE),"")</f>
        <v>#N/A</v>
      </c>
      <c r="E5598" s="21" t="e">
        <f>IF(A5598&lt;&gt;"",VLOOKUP(B5598,'Ket qua do'!$C$5:$AP$50000,$E$3,TRUE)*$C$12,"")</f>
        <v>#N/A</v>
      </c>
      <c r="F5598" s="21" t="e">
        <f>IF(A5598&lt;&gt;"",VLOOKUP(B5598,'Ket qua do'!$C$5:$AP$50000,$F$3,TRUE),"")</f>
        <v>#N/A</v>
      </c>
      <c r="G5598" s="21" t="e">
        <f>IF(A5598&lt;&gt;"",VLOOKUP(B5598,'Ket qua do'!$C$5:$AP$50000,$G$3,TRUE),"")</f>
        <v>#N/A</v>
      </c>
      <c r="H5598" s="21" t="e">
        <f>IF(A5598&lt;&gt;"",VLOOKUP(B5598,'Ket qua do'!$C$5:$AP$50000,$H$3,TRUE),"")</f>
        <v>#N/A</v>
      </c>
      <c r="I5598" s="21" t="e">
        <f>IF(A5598&lt;&gt;"",VLOOKUP(B5598,'Ket qua do'!$C$5:$AP$50000,$I$3,TRUE)*$E$9/1000,"")</f>
        <v>#N/A</v>
      </c>
      <c r="J5598" s="21" t="e">
        <f>IF(A5598&lt;&gt;"",VLOOKUP(B5598,'Ket qua do'!$C$5:$AP$50000,$J$3,TRUE)*$E$9/1000,"")</f>
        <v>#N/A</v>
      </c>
      <c r="K5598" s="21" t="e">
        <f>IF(A5598&lt;&gt;"",VLOOKUP(B5598,'Ket qua do'!$C$5:$AP$50000,$K$3,TRUE)*$E$9/1000,"")</f>
        <v>#N/A</v>
      </c>
      <c r="L5598" s="21" t="e">
        <f>IF(A5598&lt;&gt;"",VLOOKUP(B5598,'Ket qua do'!$C$5:$AP$50000,$L$3,TRUE),"")</f>
        <v>#N/A</v>
      </c>
    </row>
    <row r="5599" spans="1:12" x14ac:dyDescent="0.25">
      <c r="A5599" t="e">
        <f t="shared" si="93"/>
        <v>#N/A</v>
      </c>
      <c r="B5599" s="1" t="e">
        <f>IF(A5599&lt;&gt;"",VLOOKUP(A5599,'Ket qua do'!$B$5:$CE$50000,2,TRUE),"")</f>
        <v>#N/A</v>
      </c>
      <c r="C5599" s="19" t="e">
        <f>IF(A5599&lt;&gt;"",VLOOKUP(B5599,'Ket qua do'!$C$5:$AP$50000,$C$3,TRUE)*SQRT(3)*$C$11,"")</f>
        <v>#N/A</v>
      </c>
      <c r="D5599" s="21" t="e">
        <f>IF(A5599&lt;&gt;"",VLOOKUP(B5599,'Ket qua do'!$C$5:$AP$50000,$D$3,TRUE),"")</f>
        <v>#N/A</v>
      </c>
      <c r="E5599" s="21" t="e">
        <f>IF(A5599&lt;&gt;"",VLOOKUP(B5599,'Ket qua do'!$C$5:$AP$50000,$E$3,TRUE)*$C$12,"")</f>
        <v>#N/A</v>
      </c>
      <c r="F5599" s="21" t="e">
        <f>IF(A5599&lt;&gt;"",VLOOKUP(B5599,'Ket qua do'!$C$5:$AP$50000,$F$3,TRUE),"")</f>
        <v>#N/A</v>
      </c>
      <c r="G5599" s="21" t="e">
        <f>IF(A5599&lt;&gt;"",VLOOKUP(B5599,'Ket qua do'!$C$5:$AP$50000,$G$3,TRUE),"")</f>
        <v>#N/A</v>
      </c>
      <c r="H5599" s="21" t="e">
        <f>IF(A5599&lt;&gt;"",VLOOKUP(B5599,'Ket qua do'!$C$5:$AP$50000,$H$3,TRUE),"")</f>
        <v>#N/A</v>
      </c>
      <c r="I5599" s="21" t="e">
        <f>IF(A5599&lt;&gt;"",VLOOKUP(B5599,'Ket qua do'!$C$5:$AP$50000,$I$3,TRUE)*$E$9/1000,"")</f>
        <v>#N/A</v>
      </c>
      <c r="J5599" s="21" t="e">
        <f>IF(A5599&lt;&gt;"",VLOOKUP(B5599,'Ket qua do'!$C$5:$AP$50000,$J$3,TRUE)*$E$9/1000,"")</f>
        <v>#N/A</v>
      </c>
      <c r="K5599" s="21" t="e">
        <f>IF(A5599&lt;&gt;"",VLOOKUP(B5599,'Ket qua do'!$C$5:$AP$50000,$K$3,TRUE)*$E$9/1000,"")</f>
        <v>#N/A</v>
      </c>
      <c r="L5599" s="21" t="e">
        <f>IF(A5599&lt;&gt;"",VLOOKUP(B5599,'Ket qua do'!$C$5:$AP$50000,$L$3,TRUE),"")</f>
        <v>#N/A</v>
      </c>
    </row>
    <row r="5600" spans="1:12" x14ac:dyDescent="0.25">
      <c r="A5600" t="e">
        <f t="shared" si="93"/>
        <v>#N/A</v>
      </c>
      <c r="B5600" s="1" t="e">
        <f>IF(A5600&lt;&gt;"",VLOOKUP(A5600,'Ket qua do'!$B$5:$CE$50000,2,TRUE),"")</f>
        <v>#N/A</v>
      </c>
      <c r="C5600" s="19" t="e">
        <f>IF(A5600&lt;&gt;"",VLOOKUP(B5600,'Ket qua do'!$C$5:$AP$50000,$C$3,TRUE)*SQRT(3)*$C$11,"")</f>
        <v>#N/A</v>
      </c>
      <c r="D5600" s="21" t="e">
        <f>IF(A5600&lt;&gt;"",VLOOKUP(B5600,'Ket qua do'!$C$5:$AP$50000,$D$3,TRUE),"")</f>
        <v>#N/A</v>
      </c>
      <c r="E5600" s="21" t="e">
        <f>IF(A5600&lt;&gt;"",VLOOKUP(B5600,'Ket qua do'!$C$5:$AP$50000,$E$3,TRUE)*$C$12,"")</f>
        <v>#N/A</v>
      </c>
      <c r="F5600" s="21" t="e">
        <f>IF(A5600&lt;&gt;"",VLOOKUP(B5600,'Ket qua do'!$C$5:$AP$50000,$F$3,TRUE),"")</f>
        <v>#N/A</v>
      </c>
      <c r="G5600" s="21" t="e">
        <f>IF(A5600&lt;&gt;"",VLOOKUP(B5600,'Ket qua do'!$C$5:$AP$50000,$G$3,TRUE),"")</f>
        <v>#N/A</v>
      </c>
      <c r="H5600" s="21" t="e">
        <f>IF(A5600&lt;&gt;"",VLOOKUP(B5600,'Ket qua do'!$C$5:$AP$50000,$H$3,TRUE),"")</f>
        <v>#N/A</v>
      </c>
      <c r="I5600" s="21" t="e">
        <f>IF(A5600&lt;&gt;"",VLOOKUP(B5600,'Ket qua do'!$C$5:$AP$50000,$I$3,TRUE)*$E$9/1000,"")</f>
        <v>#N/A</v>
      </c>
      <c r="J5600" s="21" t="e">
        <f>IF(A5600&lt;&gt;"",VLOOKUP(B5600,'Ket qua do'!$C$5:$AP$50000,$J$3,TRUE)*$E$9/1000,"")</f>
        <v>#N/A</v>
      </c>
      <c r="K5600" s="21" t="e">
        <f>IF(A5600&lt;&gt;"",VLOOKUP(B5600,'Ket qua do'!$C$5:$AP$50000,$K$3,TRUE)*$E$9/1000,"")</f>
        <v>#N/A</v>
      </c>
      <c r="L5600" s="21" t="e">
        <f>IF(A5600&lt;&gt;"",VLOOKUP(B5600,'Ket qua do'!$C$5:$AP$50000,$L$3,TRUE),"")</f>
        <v>#N/A</v>
      </c>
    </row>
    <row r="5601" spans="1:12" x14ac:dyDescent="0.25">
      <c r="A5601" t="e">
        <f t="shared" si="93"/>
        <v>#N/A</v>
      </c>
      <c r="B5601" s="1" t="e">
        <f>IF(A5601&lt;&gt;"",VLOOKUP(A5601,'Ket qua do'!$B$5:$CE$50000,2,TRUE),"")</f>
        <v>#N/A</v>
      </c>
      <c r="C5601" s="19" t="e">
        <f>IF(A5601&lt;&gt;"",VLOOKUP(B5601,'Ket qua do'!$C$5:$AP$50000,$C$3,TRUE)*SQRT(3)*$C$11,"")</f>
        <v>#N/A</v>
      </c>
      <c r="D5601" s="21" t="e">
        <f>IF(A5601&lt;&gt;"",VLOOKUP(B5601,'Ket qua do'!$C$5:$AP$50000,$D$3,TRUE),"")</f>
        <v>#N/A</v>
      </c>
      <c r="E5601" s="21" t="e">
        <f>IF(A5601&lt;&gt;"",VLOOKUP(B5601,'Ket qua do'!$C$5:$AP$50000,$E$3,TRUE)*$C$12,"")</f>
        <v>#N/A</v>
      </c>
      <c r="F5601" s="21" t="e">
        <f>IF(A5601&lt;&gt;"",VLOOKUP(B5601,'Ket qua do'!$C$5:$AP$50000,$F$3,TRUE),"")</f>
        <v>#N/A</v>
      </c>
      <c r="G5601" s="21" t="e">
        <f>IF(A5601&lt;&gt;"",VLOOKUP(B5601,'Ket qua do'!$C$5:$AP$50000,$G$3,TRUE),"")</f>
        <v>#N/A</v>
      </c>
      <c r="H5601" s="21" t="e">
        <f>IF(A5601&lt;&gt;"",VLOOKUP(B5601,'Ket qua do'!$C$5:$AP$50000,$H$3,TRUE),"")</f>
        <v>#N/A</v>
      </c>
      <c r="I5601" s="21" t="e">
        <f>IF(A5601&lt;&gt;"",VLOOKUP(B5601,'Ket qua do'!$C$5:$AP$50000,$I$3,TRUE)*$E$9/1000,"")</f>
        <v>#N/A</v>
      </c>
      <c r="J5601" s="21" t="e">
        <f>IF(A5601&lt;&gt;"",VLOOKUP(B5601,'Ket qua do'!$C$5:$AP$50000,$J$3,TRUE)*$E$9/1000,"")</f>
        <v>#N/A</v>
      </c>
      <c r="K5601" s="21" t="e">
        <f>IF(A5601&lt;&gt;"",VLOOKUP(B5601,'Ket qua do'!$C$5:$AP$50000,$K$3,TRUE)*$E$9/1000,"")</f>
        <v>#N/A</v>
      </c>
      <c r="L5601" s="21" t="e">
        <f>IF(A5601&lt;&gt;"",VLOOKUP(B5601,'Ket qua do'!$C$5:$AP$50000,$L$3,TRUE),"")</f>
        <v>#N/A</v>
      </c>
    </row>
    <row r="5602" spans="1:12" x14ac:dyDescent="0.25">
      <c r="A5602" t="e">
        <f t="shared" si="93"/>
        <v>#N/A</v>
      </c>
      <c r="B5602" s="1" t="e">
        <f>IF(A5602&lt;&gt;"",VLOOKUP(A5602,'Ket qua do'!$B$5:$CE$50000,2,TRUE),"")</f>
        <v>#N/A</v>
      </c>
      <c r="C5602" s="19" t="e">
        <f>IF(A5602&lt;&gt;"",VLOOKUP(B5602,'Ket qua do'!$C$5:$AP$50000,$C$3,TRUE)*SQRT(3)*$C$11,"")</f>
        <v>#N/A</v>
      </c>
      <c r="D5602" s="21" t="e">
        <f>IF(A5602&lt;&gt;"",VLOOKUP(B5602,'Ket qua do'!$C$5:$AP$50000,$D$3,TRUE),"")</f>
        <v>#N/A</v>
      </c>
      <c r="E5602" s="21" t="e">
        <f>IF(A5602&lt;&gt;"",VLOOKUP(B5602,'Ket qua do'!$C$5:$AP$50000,$E$3,TRUE)*$C$12,"")</f>
        <v>#N/A</v>
      </c>
      <c r="F5602" s="21" t="e">
        <f>IF(A5602&lt;&gt;"",VLOOKUP(B5602,'Ket qua do'!$C$5:$AP$50000,$F$3,TRUE),"")</f>
        <v>#N/A</v>
      </c>
      <c r="G5602" s="21" t="e">
        <f>IF(A5602&lt;&gt;"",VLOOKUP(B5602,'Ket qua do'!$C$5:$AP$50000,$G$3,TRUE),"")</f>
        <v>#N/A</v>
      </c>
      <c r="H5602" s="21" t="e">
        <f>IF(A5602&lt;&gt;"",VLOOKUP(B5602,'Ket qua do'!$C$5:$AP$50000,$H$3,TRUE),"")</f>
        <v>#N/A</v>
      </c>
      <c r="I5602" s="21" t="e">
        <f>IF(A5602&lt;&gt;"",VLOOKUP(B5602,'Ket qua do'!$C$5:$AP$50000,$I$3,TRUE)*$E$9/1000,"")</f>
        <v>#N/A</v>
      </c>
      <c r="J5602" s="21" t="e">
        <f>IF(A5602&lt;&gt;"",VLOOKUP(B5602,'Ket qua do'!$C$5:$AP$50000,$J$3,TRUE)*$E$9/1000,"")</f>
        <v>#N/A</v>
      </c>
      <c r="K5602" s="21" t="e">
        <f>IF(A5602&lt;&gt;"",VLOOKUP(B5602,'Ket qua do'!$C$5:$AP$50000,$K$3,TRUE)*$E$9/1000,"")</f>
        <v>#N/A</v>
      </c>
      <c r="L5602" s="21" t="e">
        <f>IF(A5602&lt;&gt;"",VLOOKUP(B5602,'Ket qua do'!$C$5:$AP$50000,$L$3,TRUE),"")</f>
        <v>#N/A</v>
      </c>
    </row>
    <row r="5603" spans="1:12" x14ac:dyDescent="0.25">
      <c r="A5603" t="e">
        <f t="shared" si="93"/>
        <v>#N/A</v>
      </c>
      <c r="B5603" s="1" t="e">
        <f>IF(A5603&lt;&gt;"",VLOOKUP(A5603,'Ket qua do'!$B$5:$CE$50000,2,TRUE),"")</f>
        <v>#N/A</v>
      </c>
      <c r="C5603" s="19" t="e">
        <f>IF(A5603&lt;&gt;"",VLOOKUP(B5603,'Ket qua do'!$C$5:$AP$50000,$C$3,TRUE)*SQRT(3)*$C$11,"")</f>
        <v>#N/A</v>
      </c>
      <c r="D5603" s="21" t="e">
        <f>IF(A5603&lt;&gt;"",VLOOKUP(B5603,'Ket qua do'!$C$5:$AP$50000,$D$3,TRUE),"")</f>
        <v>#N/A</v>
      </c>
      <c r="E5603" s="21" t="e">
        <f>IF(A5603&lt;&gt;"",VLOOKUP(B5603,'Ket qua do'!$C$5:$AP$50000,$E$3,TRUE)*$C$12,"")</f>
        <v>#N/A</v>
      </c>
      <c r="F5603" s="21" t="e">
        <f>IF(A5603&lt;&gt;"",VLOOKUP(B5603,'Ket qua do'!$C$5:$AP$50000,$F$3,TRUE),"")</f>
        <v>#N/A</v>
      </c>
      <c r="G5603" s="21" t="e">
        <f>IF(A5603&lt;&gt;"",VLOOKUP(B5603,'Ket qua do'!$C$5:$AP$50000,$G$3,TRUE),"")</f>
        <v>#N/A</v>
      </c>
      <c r="H5603" s="21" t="e">
        <f>IF(A5603&lt;&gt;"",VLOOKUP(B5603,'Ket qua do'!$C$5:$AP$50000,$H$3,TRUE),"")</f>
        <v>#N/A</v>
      </c>
      <c r="I5603" s="21" t="e">
        <f>IF(A5603&lt;&gt;"",VLOOKUP(B5603,'Ket qua do'!$C$5:$AP$50000,$I$3,TRUE)*$E$9/1000,"")</f>
        <v>#N/A</v>
      </c>
      <c r="J5603" s="21" t="e">
        <f>IF(A5603&lt;&gt;"",VLOOKUP(B5603,'Ket qua do'!$C$5:$AP$50000,$J$3,TRUE)*$E$9/1000,"")</f>
        <v>#N/A</v>
      </c>
      <c r="K5603" s="21" t="e">
        <f>IF(A5603&lt;&gt;"",VLOOKUP(B5603,'Ket qua do'!$C$5:$AP$50000,$K$3,TRUE)*$E$9/1000,"")</f>
        <v>#N/A</v>
      </c>
      <c r="L5603" s="21" t="e">
        <f>IF(A5603&lt;&gt;"",VLOOKUP(B5603,'Ket qua do'!$C$5:$AP$50000,$L$3,TRUE),"")</f>
        <v>#N/A</v>
      </c>
    </row>
    <row r="5604" spans="1:12" x14ac:dyDescent="0.25">
      <c r="A5604" t="e">
        <f t="shared" si="93"/>
        <v>#N/A</v>
      </c>
      <c r="B5604" s="1" t="e">
        <f>IF(A5604&lt;&gt;"",VLOOKUP(A5604,'Ket qua do'!$B$5:$CE$50000,2,TRUE),"")</f>
        <v>#N/A</v>
      </c>
      <c r="C5604" s="19" t="e">
        <f>IF(A5604&lt;&gt;"",VLOOKUP(B5604,'Ket qua do'!$C$5:$AP$50000,$C$3,TRUE)*SQRT(3)*$C$11,"")</f>
        <v>#N/A</v>
      </c>
      <c r="D5604" s="21" t="e">
        <f>IF(A5604&lt;&gt;"",VLOOKUP(B5604,'Ket qua do'!$C$5:$AP$50000,$D$3,TRUE),"")</f>
        <v>#N/A</v>
      </c>
      <c r="E5604" s="21" t="e">
        <f>IF(A5604&lt;&gt;"",VLOOKUP(B5604,'Ket qua do'!$C$5:$AP$50000,$E$3,TRUE)*$C$12,"")</f>
        <v>#N/A</v>
      </c>
      <c r="F5604" s="21" t="e">
        <f>IF(A5604&lt;&gt;"",VLOOKUP(B5604,'Ket qua do'!$C$5:$AP$50000,$F$3,TRUE),"")</f>
        <v>#N/A</v>
      </c>
      <c r="G5604" s="21" t="e">
        <f>IF(A5604&lt;&gt;"",VLOOKUP(B5604,'Ket qua do'!$C$5:$AP$50000,$G$3,TRUE),"")</f>
        <v>#N/A</v>
      </c>
      <c r="H5604" s="21" t="e">
        <f>IF(A5604&lt;&gt;"",VLOOKUP(B5604,'Ket qua do'!$C$5:$AP$50000,$H$3,TRUE),"")</f>
        <v>#N/A</v>
      </c>
      <c r="I5604" s="21" t="e">
        <f>IF(A5604&lt;&gt;"",VLOOKUP(B5604,'Ket qua do'!$C$5:$AP$50000,$I$3,TRUE)*$E$9/1000,"")</f>
        <v>#N/A</v>
      </c>
      <c r="J5604" s="21" t="e">
        <f>IF(A5604&lt;&gt;"",VLOOKUP(B5604,'Ket qua do'!$C$5:$AP$50000,$J$3,TRUE)*$E$9/1000,"")</f>
        <v>#N/A</v>
      </c>
      <c r="K5604" s="21" t="e">
        <f>IF(A5604&lt;&gt;"",VLOOKUP(B5604,'Ket qua do'!$C$5:$AP$50000,$K$3,TRUE)*$E$9/1000,"")</f>
        <v>#N/A</v>
      </c>
      <c r="L5604" s="21" t="e">
        <f>IF(A5604&lt;&gt;"",VLOOKUP(B5604,'Ket qua do'!$C$5:$AP$50000,$L$3,TRUE),"")</f>
        <v>#N/A</v>
      </c>
    </row>
    <row r="5605" spans="1:12" x14ac:dyDescent="0.25">
      <c r="A5605" t="e">
        <f t="shared" si="93"/>
        <v>#N/A</v>
      </c>
      <c r="B5605" s="1" t="e">
        <f>IF(A5605&lt;&gt;"",VLOOKUP(A5605,'Ket qua do'!$B$5:$CE$50000,2,TRUE),"")</f>
        <v>#N/A</v>
      </c>
      <c r="C5605" s="19" t="e">
        <f>IF(A5605&lt;&gt;"",VLOOKUP(B5605,'Ket qua do'!$C$5:$AP$50000,$C$3,TRUE)*SQRT(3)*$C$11,"")</f>
        <v>#N/A</v>
      </c>
      <c r="D5605" s="21" t="e">
        <f>IF(A5605&lt;&gt;"",VLOOKUP(B5605,'Ket qua do'!$C$5:$AP$50000,$D$3,TRUE),"")</f>
        <v>#N/A</v>
      </c>
      <c r="E5605" s="21" t="e">
        <f>IF(A5605&lt;&gt;"",VLOOKUP(B5605,'Ket qua do'!$C$5:$AP$50000,$E$3,TRUE)*$C$12,"")</f>
        <v>#N/A</v>
      </c>
      <c r="F5605" s="21" t="e">
        <f>IF(A5605&lt;&gt;"",VLOOKUP(B5605,'Ket qua do'!$C$5:$AP$50000,$F$3,TRUE),"")</f>
        <v>#N/A</v>
      </c>
      <c r="G5605" s="21" t="e">
        <f>IF(A5605&lt;&gt;"",VLOOKUP(B5605,'Ket qua do'!$C$5:$AP$50000,$G$3,TRUE),"")</f>
        <v>#N/A</v>
      </c>
      <c r="H5605" s="21" t="e">
        <f>IF(A5605&lt;&gt;"",VLOOKUP(B5605,'Ket qua do'!$C$5:$AP$50000,$H$3,TRUE),"")</f>
        <v>#N/A</v>
      </c>
      <c r="I5605" s="21" t="e">
        <f>IF(A5605&lt;&gt;"",VLOOKUP(B5605,'Ket qua do'!$C$5:$AP$50000,$I$3,TRUE)*$E$9/1000,"")</f>
        <v>#N/A</v>
      </c>
      <c r="J5605" s="21" t="e">
        <f>IF(A5605&lt;&gt;"",VLOOKUP(B5605,'Ket qua do'!$C$5:$AP$50000,$J$3,TRUE)*$E$9/1000,"")</f>
        <v>#N/A</v>
      </c>
      <c r="K5605" s="21" t="e">
        <f>IF(A5605&lt;&gt;"",VLOOKUP(B5605,'Ket qua do'!$C$5:$AP$50000,$K$3,TRUE)*$E$9/1000,"")</f>
        <v>#N/A</v>
      </c>
      <c r="L5605" s="21" t="e">
        <f>IF(A5605&lt;&gt;"",VLOOKUP(B5605,'Ket qua do'!$C$5:$AP$50000,$L$3,TRUE),"")</f>
        <v>#N/A</v>
      </c>
    </row>
    <row r="5606" spans="1:12" x14ac:dyDescent="0.25">
      <c r="A5606" t="e">
        <f t="shared" si="93"/>
        <v>#N/A</v>
      </c>
      <c r="B5606" s="1" t="e">
        <f>IF(A5606&lt;&gt;"",VLOOKUP(A5606,'Ket qua do'!$B$5:$CE$50000,2,TRUE),"")</f>
        <v>#N/A</v>
      </c>
      <c r="C5606" s="19" t="e">
        <f>IF(A5606&lt;&gt;"",VLOOKUP(B5606,'Ket qua do'!$C$5:$AP$50000,$C$3,TRUE)*SQRT(3)*$C$11,"")</f>
        <v>#N/A</v>
      </c>
      <c r="D5606" s="21" t="e">
        <f>IF(A5606&lt;&gt;"",VLOOKUP(B5606,'Ket qua do'!$C$5:$AP$50000,$D$3,TRUE),"")</f>
        <v>#N/A</v>
      </c>
      <c r="E5606" s="21" t="e">
        <f>IF(A5606&lt;&gt;"",VLOOKUP(B5606,'Ket qua do'!$C$5:$AP$50000,$E$3,TRUE)*$C$12,"")</f>
        <v>#N/A</v>
      </c>
      <c r="F5606" s="21" t="e">
        <f>IF(A5606&lt;&gt;"",VLOOKUP(B5606,'Ket qua do'!$C$5:$AP$50000,$F$3,TRUE),"")</f>
        <v>#N/A</v>
      </c>
      <c r="G5606" s="21" t="e">
        <f>IF(A5606&lt;&gt;"",VLOOKUP(B5606,'Ket qua do'!$C$5:$AP$50000,$G$3,TRUE),"")</f>
        <v>#N/A</v>
      </c>
      <c r="H5606" s="21" t="e">
        <f>IF(A5606&lt;&gt;"",VLOOKUP(B5606,'Ket qua do'!$C$5:$AP$50000,$H$3,TRUE),"")</f>
        <v>#N/A</v>
      </c>
      <c r="I5606" s="21" t="e">
        <f>IF(A5606&lt;&gt;"",VLOOKUP(B5606,'Ket qua do'!$C$5:$AP$50000,$I$3,TRUE)*$E$9/1000,"")</f>
        <v>#N/A</v>
      </c>
      <c r="J5606" s="21" t="e">
        <f>IF(A5606&lt;&gt;"",VLOOKUP(B5606,'Ket qua do'!$C$5:$AP$50000,$J$3,TRUE)*$E$9/1000,"")</f>
        <v>#N/A</v>
      </c>
      <c r="K5606" s="21" t="e">
        <f>IF(A5606&lt;&gt;"",VLOOKUP(B5606,'Ket qua do'!$C$5:$AP$50000,$K$3,TRUE)*$E$9/1000,"")</f>
        <v>#N/A</v>
      </c>
      <c r="L5606" s="21" t="e">
        <f>IF(A5606&lt;&gt;"",VLOOKUP(B5606,'Ket qua do'!$C$5:$AP$50000,$L$3,TRUE),"")</f>
        <v>#N/A</v>
      </c>
    </row>
    <row r="5607" spans="1:12" x14ac:dyDescent="0.25">
      <c r="A5607" t="e">
        <f t="shared" si="93"/>
        <v>#N/A</v>
      </c>
      <c r="B5607" s="1" t="e">
        <f>IF(A5607&lt;&gt;"",VLOOKUP(A5607,'Ket qua do'!$B$5:$CE$50000,2,TRUE),"")</f>
        <v>#N/A</v>
      </c>
      <c r="C5607" s="19" t="e">
        <f>IF(A5607&lt;&gt;"",VLOOKUP(B5607,'Ket qua do'!$C$5:$AP$50000,$C$3,TRUE)*SQRT(3)*$C$11,"")</f>
        <v>#N/A</v>
      </c>
      <c r="D5607" s="21" t="e">
        <f>IF(A5607&lt;&gt;"",VLOOKUP(B5607,'Ket qua do'!$C$5:$AP$50000,$D$3,TRUE),"")</f>
        <v>#N/A</v>
      </c>
      <c r="E5607" s="21" t="e">
        <f>IF(A5607&lt;&gt;"",VLOOKUP(B5607,'Ket qua do'!$C$5:$AP$50000,$E$3,TRUE)*$C$12,"")</f>
        <v>#N/A</v>
      </c>
      <c r="F5607" s="21" t="e">
        <f>IF(A5607&lt;&gt;"",VLOOKUP(B5607,'Ket qua do'!$C$5:$AP$50000,$F$3,TRUE),"")</f>
        <v>#N/A</v>
      </c>
      <c r="G5607" s="21" t="e">
        <f>IF(A5607&lt;&gt;"",VLOOKUP(B5607,'Ket qua do'!$C$5:$AP$50000,$G$3,TRUE),"")</f>
        <v>#N/A</v>
      </c>
      <c r="H5607" s="21" t="e">
        <f>IF(A5607&lt;&gt;"",VLOOKUP(B5607,'Ket qua do'!$C$5:$AP$50000,$H$3,TRUE),"")</f>
        <v>#N/A</v>
      </c>
      <c r="I5607" s="21" t="e">
        <f>IF(A5607&lt;&gt;"",VLOOKUP(B5607,'Ket qua do'!$C$5:$AP$50000,$I$3,TRUE)*$E$9/1000,"")</f>
        <v>#N/A</v>
      </c>
      <c r="J5607" s="21" t="e">
        <f>IF(A5607&lt;&gt;"",VLOOKUP(B5607,'Ket qua do'!$C$5:$AP$50000,$J$3,TRUE)*$E$9/1000,"")</f>
        <v>#N/A</v>
      </c>
      <c r="K5607" s="21" t="e">
        <f>IF(A5607&lt;&gt;"",VLOOKUP(B5607,'Ket qua do'!$C$5:$AP$50000,$K$3,TRUE)*$E$9/1000,"")</f>
        <v>#N/A</v>
      </c>
      <c r="L5607" s="21" t="e">
        <f>IF(A5607&lt;&gt;"",VLOOKUP(B5607,'Ket qua do'!$C$5:$AP$50000,$L$3,TRUE),"")</f>
        <v>#N/A</v>
      </c>
    </row>
    <row r="5608" spans="1:12" x14ac:dyDescent="0.25">
      <c r="A5608" t="e">
        <f t="shared" si="93"/>
        <v>#N/A</v>
      </c>
      <c r="B5608" s="1" t="e">
        <f>IF(A5608&lt;&gt;"",VLOOKUP(A5608,'Ket qua do'!$B$5:$CE$50000,2,TRUE),"")</f>
        <v>#N/A</v>
      </c>
      <c r="C5608" s="19" t="e">
        <f>IF(A5608&lt;&gt;"",VLOOKUP(B5608,'Ket qua do'!$C$5:$AP$50000,$C$3,TRUE)*SQRT(3)*$C$11,"")</f>
        <v>#N/A</v>
      </c>
      <c r="D5608" s="21" t="e">
        <f>IF(A5608&lt;&gt;"",VLOOKUP(B5608,'Ket qua do'!$C$5:$AP$50000,$D$3,TRUE),"")</f>
        <v>#N/A</v>
      </c>
      <c r="E5608" s="21" t="e">
        <f>IF(A5608&lt;&gt;"",VLOOKUP(B5608,'Ket qua do'!$C$5:$AP$50000,$E$3,TRUE)*$C$12,"")</f>
        <v>#N/A</v>
      </c>
      <c r="F5608" s="21" t="e">
        <f>IF(A5608&lt;&gt;"",VLOOKUP(B5608,'Ket qua do'!$C$5:$AP$50000,$F$3,TRUE),"")</f>
        <v>#N/A</v>
      </c>
      <c r="G5608" s="21" t="e">
        <f>IF(A5608&lt;&gt;"",VLOOKUP(B5608,'Ket qua do'!$C$5:$AP$50000,$G$3,TRUE),"")</f>
        <v>#N/A</v>
      </c>
      <c r="H5608" s="21" t="e">
        <f>IF(A5608&lt;&gt;"",VLOOKUP(B5608,'Ket qua do'!$C$5:$AP$50000,$H$3,TRUE),"")</f>
        <v>#N/A</v>
      </c>
      <c r="I5608" s="21" t="e">
        <f>IF(A5608&lt;&gt;"",VLOOKUP(B5608,'Ket qua do'!$C$5:$AP$50000,$I$3,TRUE)*$E$9/1000,"")</f>
        <v>#N/A</v>
      </c>
      <c r="J5608" s="21" t="e">
        <f>IF(A5608&lt;&gt;"",VLOOKUP(B5608,'Ket qua do'!$C$5:$AP$50000,$J$3,TRUE)*$E$9/1000,"")</f>
        <v>#N/A</v>
      </c>
      <c r="K5608" s="21" t="e">
        <f>IF(A5608&lt;&gt;"",VLOOKUP(B5608,'Ket qua do'!$C$5:$AP$50000,$K$3,TRUE)*$E$9/1000,"")</f>
        <v>#N/A</v>
      </c>
      <c r="L5608" s="21" t="e">
        <f>IF(A5608&lt;&gt;"",VLOOKUP(B5608,'Ket qua do'!$C$5:$AP$50000,$L$3,TRUE),"")</f>
        <v>#N/A</v>
      </c>
    </row>
    <row r="5609" spans="1:12" x14ac:dyDescent="0.25">
      <c r="A5609" t="e">
        <f t="shared" si="93"/>
        <v>#N/A</v>
      </c>
      <c r="B5609" s="1" t="e">
        <f>IF(A5609&lt;&gt;"",VLOOKUP(A5609,'Ket qua do'!$B$5:$CE$50000,2,TRUE),"")</f>
        <v>#N/A</v>
      </c>
      <c r="C5609" s="19" t="e">
        <f>IF(A5609&lt;&gt;"",VLOOKUP(B5609,'Ket qua do'!$C$5:$AP$50000,$C$3,TRUE)*SQRT(3)*$C$11,"")</f>
        <v>#N/A</v>
      </c>
      <c r="D5609" s="21" t="e">
        <f>IF(A5609&lt;&gt;"",VLOOKUP(B5609,'Ket qua do'!$C$5:$AP$50000,$D$3,TRUE),"")</f>
        <v>#N/A</v>
      </c>
      <c r="E5609" s="21" t="e">
        <f>IF(A5609&lt;&gt;"",VLOOKUP(B5609,'Ket qua do'!$C$5:$AP$50000,$E$3,TRUE)*$C$12,"")</f>
        <v>#N/A</v>
      </c>
      <c r="F5609" s="21" t="e">
        <f>IF(A5609&lt;&gt;"",VLOOKUP(B5609,'Ket qua do'!$C$5:$AP$50000,$F$3,TRUE),"")</f>
        <v>#N/A</v>
      </c>
      <c r="G5609" s="21" t="e">
        <f>IF(A5609&lt;&gt;"",VLOOKUP(B5609,'Ket qua do'!$C$5:$AP$50000,$G$3,TRUE),"")</f>
        <v>#N/A</v>
      </c>
      <c r="H5609" s="21" t="e">
        <f>IF(A5609&lt;&gt;"",VLOOKUP(B5609,'Ket qua do'!$C$5:$AP$50000,$H$3,TRUE),"")</f>
        <v>#N/A</v>
      </c>
      <c r="I5609" s="21" t="e">
        <f>IF(A5609&lt;&gt;"",VLOOKUP(B5609,'Ket qua do'!$C$5:$AP$50000,$I$3,TRUE)*$E$9/1000,"")</f>
        <v>#N/A</v>
      </c>
      <c r="J5609" s="21" t="e">
        <f>IF(A5609&lt;&gt;"",VLOOKUP(B5609,'Ket qua do'!$C$5:$AP$50000,$J$3,TRUE)*$E$9/1000,"")</f>
        <v>#N/A</v>
      </c>
      <c r="K5609" s="21" t="e">
        <f>IF(A5609&lt;&gt;"",VLOOKUP(B5609,'Ket qua do'!$C$5:$AP$50000,$K$3,TRUE)*$E$9/1000,"")</f>
        <v>#N/A</v>
      </c>
      <c r="L5609" s="21" t="e">
        <f>IF(A5609&lt;&gt;"",VLOOKUP(B5609,'Ket qua do'!$C$5:$AP$50000,$L$3,TRUE),"")</f>
        <v>#N/A</v>
      </c>
    </row>
    <row r="5610" spans="1:12" x14ac:dyDescent="0.25">
      <c r="A5610" t="e">
        <f t="shared" si="93"/>
        <v>#N/A</v>
      </c>
      <c r="B5610" s="1" t="e">
        <f>IF(A5610&lt;&gt;"",VLOOKUP(A5610,'Ket qua do'!$B$5:$CE$50000,2,TRUE),"")</f>
        <v>#N/A</v>
      </c>
      <c r="C5610" s="19" t="e">
        <f>IF(A5610&lt;&gt;"",VLOOKUP(B5610,'Ket qua do'!$C$5:$AP$50000,$C$3,TRUE)*SQRT(3)*$C$11,"")</f>
        <v>#N/A</v>
      </c>
      <c r="D5610" s="21" t="e">
        <f>IF(A5610&lt;&gt;"",VLOOKUP(B5610,'Ket qua do'!$C$5:$AP$50000,$D$3,TRUE),"")</f>
        <v>#N/A</v>
      </c>
      <c r="E5610" s="21" t="e">
        <f>IF(A5610&lt;&gt;"",VLOOKUP(B5610,'Ket qua do'!$C$5:$AP$50000,$E$3,TRUE)*$C$12,"")</f>
        <v>#N/A</v>
      </c>
      <c r="F5610" s="21" t="e">
        <f>IF(A5610&lt;&gt;"",VLOOKUP(B5610,'Ket qua do'!$C$5:$AP$50000,$F$3,TRUE),"")</f>
        <v>#N/A</v>
      </c>
      <c r="G5610" s="21" t="e">
        <f>IF(A5610&lt;&gt;"",VLOOKUP(B5610,'Ket qua do'!$C$5:$AP$50000,$G$3,TRUE),"")</f>
        <v>#N/A</v>
      </c>
      <c r="H5610" s="21" t="e">
        <f>IF(A5610&lt;&gt;"",VLOOKUP(B5610,'Ket qua do'!$C$5:$AP$50000,$H$3,TRUE),"")</f>
        <v>#N/A</v>
      </c>
      <c r="I5610" s="21" t="e">
        <f>IF(A5610&lt;&gt;"",VLOOKUP(B5610,'Ket qua do'!$C$5:$AP$50000,$I$3,TRUE)*$E$9/1000,"")</f>
        <v>#N/A</v>
      </c>
      <c r="J5610" s="21" t="e">
        <f>IF(A5610&lt;&gt;"",VLOOKUP(B5610,'Ket qua do'!$C$5:$AP$50000,$J$3,TRUE)*$E$9/1000,"")</f>
        <v>#N/A</v>
      </c>
      <c r="K5610" s="21" t="e">
        <f>IF(A5610&lt;&gt;"",VLOOKUP(B5610,'Ket qua do'!$C$5:$AP$50000,$K$3,TRUE)*$E$9/1000,"")</f>
        <v>#N/A</v>
      </c>
      <c r="L5610" s="21" t="e">
        <f>IF(A5610&lt;&gt;"",VLOOKUP(B5610,'Ket qua do'!$C$5:$AP$50000,$L$3,TRUE),"")</f>
        <v>#N/A</v>
      </c>
    </row>
    <row r="5611" spans="1:12" x14ac:dyDescent="0.25">
      <c r="A5611" t="e">
        <f t="shared" si="93"/>
        <v>#N/A</v>
      </c>
      <c r="B5611" s="1" t="e">
        <f>IF(A5611&lt;&gt;"",VLOOKUP(A5611,'Ket qua do'!$B$5:$CE$50000,2,TRUE),"")</f>
        <v>#N/A</v>
      </c>
      <c r="C5611" s="19" t="e">
        <f>IF(A5611&lt;&gt;"",VLOOKUP(B5611,'Ket qua do'!$C$5:$AP$50000,$C$3,TRUE)*SQRT(3)*$C$11,"")</f>
        <v>#N/A</v>
      </c>
      <c r="D5611" s="21" t="e">
        <f>IF(A5611&lt;&gt;"",VLOOKUP(B5611,'Ket qua do'!$C$5:$AP$50000,$D$3,TRUE),"")</f>
        <v>#N/A</v>
      </c>
      <c r="E5611" s="21" t="e">
        <f>IF(A5611&lt;&gt;"",VLOOKUP(B5611,'Ket qua do'!$C$5:$AP$50000,$E$3,TRUE)*$C$12,"")</f>
        <v>#N/A</v>
      </c>
      <c r="F5611" s="21" t="e">
        <f>IF(A5611&lt;&gt;"",VLOOKUP(B5611,'Ket qua do'!$C$5:$AP$50000,$F$3,TRUE),"")</f>
        <v>#N/A</v>
      </c>
      <c r="G5611" s="21" t="e">
        <f>IF(A5611&lt;&gt;"",VLOOKUP(B5611,'Ket qua do'!$C$5:$AP$50000,$G$3,TRUE),"")</f>
        <v>#N/A</v>
      </c>
      <c r="H5611" s="21" t="e">
        <f>IF(A5611&lt;&gt;"",VLOOKUP(B5611,'Ket qua do'!$C$5:$AP$50000,$H$3,TRUE),"")</f>
        <v>#N/A</v>
      </c>
      <c r="I5611" s="21" t="e">
        <f>IF(A5611&lt;&gt;"",VLOOKUP(B5611,'Ket qua do'!$C$5:$AP$50000,$I$3,TRUE)*$E$9/1000,"")</f>
        <v>#N/A</v>
      </c>
      <c r="J5611" s="21" t="e">
        <f>IF(A5611&lt;&gt;"",VLOOKUP(B5611,'Ket qua do'!$C$5:$AP$50000,$J$3,TRUE)*$E$9/1000,"")</f>
        <v>#N/A</v>
      </c>
      <c r="K5611" s="21" t="e">
        <f>IF(A5611&lt;&gt;"",VLOOKUP(B5611,'Ket qua do'!$C$5:$AP$50000,$K$3,TRUE)*$E$9/1000,"")</f>
        <v>#N/A</v>
      </c>
      <c r="L5611" s="21" t="e">
        <f>IF(A5611&lt;&gt;"",VLOOKUP(B5611,'Ket qua do'!$C$5:$AP$50000,$L$3,TRUE),"")</f>
        <v>#N/A</v>
      </c>
    </row>
    <row r="5612" spans="1:12" x14ac:dyDescent="0.25">
      <c r="A5612" t="e">
        <f t="shared" si="93"/>
        <v>#N/A</v>
      </c>
      <c r="B5612" s="1" t="e">
        <f>IF(A5612&lt;&gt;"",VLOOKUP(A5612,'Ket qua do'!$B$5:$CE$50000,2,TRUE),"")</f>
        <v>#N/A</v>
      </c>
      <c r="C5612" s="19" t="e">
        <f>IF(A5612&lt;&gt;"",VLOOKUP(B5612,'Ket qua do'!$C$5:$AP$50000,$C$3,TRUE)*SQRT(3)*$C$11,"")</f>
        <v>#N/A</v>
      </c>
      <c r="D5612" s="21" t="e">
        <f>IF(A5612&lt;&gt;"",VLOOKUP(B5612,'Ket qua do'!$C$5:$AP$50000,$D$3,TRUE),"")</f>
        <v>#N/A</v>
      </c>
      <c r="E5612" s="21" t="e">
        <f>IF(A5612&lt;&gt;"",VLOOKUP(B5612,'Ket qua do'!$C$5:$AP$50000,$E$3,TRUE)*$C$12,"")</f>
        <v>#N/A</v>
      </c>
      <c r="F5612" s="21" t="e">
        <f>IF(A5612&lt;&gt;"",VLOOKUP(B5612,'Ket qua do'!$C$5:$AP$50000,$F$3,TRUE),"")</f>
        <v>#N/A</v>
      </c>
      <c r="G5612" s="21" t="e">
        <f>IF(A5612&lt;&gt;"",VLOOKUP(B5612,'Ket qua do'!$C$5:$AP$50000,$G$3,TRUE),"")</f>
        <v>#N/A</v>
      </c>
      <c r="H5612" s="21" t="e">
        <f>IF(A5612&lt;&gt;"",VLOOKUP(B5612,'Ket qua do'!$C$5:$AP$50000,$H$3,TRUE),"")</f>
        <v>#N/A</v>
      </c>
      <c r="I5612" s="21" t="e">
        <f>IF(A5612&lt;&gt;"",VLOOKUP(B5612,'Ket qua do'!$C$5:$AP$50000,$I$3,TRUE)*$E$9/1000,"")</f>
        <v>#N/A</v>
      </c>
      <c r="J5612" s="21" t="e">
        <f>IF(A5612&lt;&gt;"",VLOOKUP(B5612,'Ket qua do'!$C$5:$AP$50000,$J$3,TRUE)*$E$9/1000,"")</f>
        <v>#N/A</v>
      </c>
      <c r="K5612" s="21" t="e">
        <f>IF(A5612&lt;&gt;"",VLOOKUP(B5612,'Ket qua do'!$C$5:$AP$50000,$K$3,TRUE)*$E$9/1000,"")</f>
        <v>#N/A</v>
      </c>
      <c r="L5612" s="21" t="e">
        <f>IF(A5612&lt;&gt;"",VLOOKUP(B5612,'Ket qua do'!$C$5:$AP$50000,$L$3,TRUE),"")</f>
        <v>#N/A</v>
      </c>
    </row>
    <row r="5613" spans="1:12" x14ac:dyDescent="0.25">
      <c r="A5613" t="e">
        <f t="shared" si="93"/>
        <v>#N/A</v>
      </c>
      <c r="B5613" s="1" t="e">
        <f>IF(A5613&lt;&gt;"",VLOOKUP(A5613,'Ket qua do'!$B$5:$CE$50000,2,TRUE),"")</f>
        <v>#N/A</v>
      </c>
      <c r="C5613" s="19" t="e">
        <f>IF(A5613&lt;&gt;"",VLOOKUP(B5613,'Ket qua do'!$C$5:$AP$50000,$C$3,TRUE)*SQRT(3)*$C$11,"")</f>
        <v>#N/A</v>
      </c>
      <c r="D5613" s="21" t="e">
        <f>IF(A5613&lt;&gt;"",VLOOKUP(B5613,'Ket qua do'!$C$5:$AP$50000,$D$3,TRUE),"")</f>
        <v>#N/A</v>
      </c>
      <c r="E5613" s="21" t="e">
        <f>IF(A5613&lt;&gt;"",VLOOKUP(B5613,'Ket qua do'!$C$5:$AP$50000,$E$3,TRUE)*$C$12,"")</f>
        <v>#N/A</v>
      </c>
      <c r="F5613" s="21" t="e">
        <f>IF(A5613&lt;&gt;"",VLOOKUP(B5613,'Ket qua do'!$C$5:$AP$50000,$F$3,TRUE),"")</f>
        <v>#N/A</v>
      </c>
      <c r="G5613" s="21" t="e">
        <f>IF(A5613&lt;&gt;"",VLOOKUP(B5613,'Ket qua do'!$C$5:$AP$50000,$G$3,TRUE),"")</f>
        <v>#N/A</v>
      </c>
      <c r="H5613" s="21" t="e">
        <f>IF(A5613&lt;&gt;"",VLOOKUP(B5613,'Ket qua do'!$C$5:$AP$50000,$H$3,TRUE),"")</f>
        <v>#N/A</v>
      </c>
      <c r="I5613" s="21" t="e">
        <f>IF(A5613&lt;&gt;"",VLOOKUP(B5613,'Ket qua do'!$C$5:$AP$50000,$I$3,TRUE)*$E$9/1000,"")</f>
        <v>#N/A</v>
      </c>
      <c r="J5613" s="21" t="e">
        <f>IF(A5613&lt;&gt;"",VLOOKUP(B5613,'Ket qua do'!$C$5:$AP$50000,$J$3,TRUE)*$E$9/1000,"")</f>
        <v>#N/A</v>
      </c>
      <c r="K5613" s="21" t="e">
        <f>IF(A5613&lt;&gt;"",VLOOKUP(B5613,'Ket qua do'!$C$5:$AP$50000,$K$3,TRUE)*$E$9/1000,"")</f>
        <v>#N/A</v>
      </c>
      <c r="L5613" s="21" t="e">
        <f>IF(A5613&lt;&gt;"",VLOOKUP(B5613,'Ket qua do'!$C$5:$AP$50000,$L$3,TRUE),"")</f>
        <v>#N/A</v>
      </c>
    </row>
    <row r="5614" spans="1:12" x14ac:dyDescent="0.25">
      <c r="A5614" t="e">
        <f t="shared" si="93"/>
        <v>#N/A</v>
      </c>
      <c r="B5614" s="1" t="e">
        <f>IF(A5614&lt;&gt;"",VLOOKUP(A5614,'Ket qua do'!$B$5:$CE$50000,2,TRUE),"")</f>
        <v>#N/A</v>
      </c>
      <c r="C5614" s="19" t="e">
        <f>IF(A5614&lt;&gt;"",VLOOKUP(B5614,'Ket qua do'!$C$5:$AP$50000,$C$3,TRUE)*SQRT(3)*$C$11,"")</f>
        <v>#N/A</v>
      </c>
      <c r="D5614" s="21" t="e">
        <f>IF(A5614&lt;&gt;"",VLOOKUP(B5614,'Ket qua do'!$C$5:$AP$50000,$D$3,TRUE),"")</f>
        <v>#N/A</v>
      </c>
      <c r="E5614" s="21" t="e">
        <f>IF(A5614&lt;&gt;"",VLOOKUP(B5614,'Ket qua do'!$C$5:$AP$50000,$E$3,TRUE)*$C$12,"")</f>
        <v>#N/A</v>
      </c>
      <c r="F5614" s="21" t="e">
        <f>IF(A5614&lt;&gt;"",VLOOKUP(B5614,'Ket qua do'!$C$5:$AP$50000,$F$3,TRUE),"")</f>
        <v>#N/A</v>
      </c>
      <c r="G5614" s="21" t="e">
        <f>IF(A5614&lt;&gt;"",VLOOKUP(B5614,'Ket qua do'!$C$5:$AP$50000,$G$3,TRUE),"")</f>
        <v>#N/A</v>
      </c>
      <c r="H5614" s="21" t="e">
        <f>IF(A5614&lt;&gt;"",VLOOKUP(B5614,'Ket qua do'!$C$5:$AP$50000,$H$3,TRUE),"")</f>
        <v>#N/A</v>
      </c>
      <c r="I5614" s="21" t="e">
        <f>IF(A5614&lt;&gt;"",VLOOKUP(B5614,'Ket qua do'!$C$5:$AP$50000,$I$3,TRUE)*$E$9/1000,"")</f>
        <v>#N/A</v>
      </c>
      <c r="J5614" s="21" t="e">
        <f>IF(A5614&lt;&gt;"",VLOOKUP(B5614,'Ket qua do'!$C$5:$AP$50000,$J$3,TRUE)*$E$9/1000,"")</f>
        <v>#N/A</v>
      </c>
      <c r="K5614" s="21" t="e">
        <f>IF(A5614&lt;&gt;"",VLOOKUP(B5614,'Ket qua do'!$C$5:$AP$50000,$K$3,TRUE)*$E$9/1000,"")</f>
        <v>#N/A</v>
      </c>
      <c r="L5614" s="21" t="e">
        <f>IF(A5614&lt;&gt;"",VLOOKUP(B5614,'Ket qua do'!$C$5:$AP$50000,$L$3,TRUE),"")</f>
        <v>#N/A</v>
      </c>
    </row>
    <row r="5615" spans="1:12" x14ac:dyDescent="0.25">
      <c r="A5615" t="e">
        <f t="shared" si="93"/>
        <v>#N/A</v>
      </c>
      <c r="B5615" s="1" t="e">
        <f>IF(A5615&lt;&gt;"",VLOOKUP(A5615,'Ket qua do'!$B$5:$CE$50000,2,TRUE),"")</f>
        <v>#N/A</v>
      </c>
      <c r="C5615" s="19" t="e">
        <f>IF(A5615&lt;&gt;"",VLOOKUP(B5615,'Ket qua do'!$C$5:$AP$50000,$C$3,TRUE)*SQRT(3)*$C$11,"")</f>
        <v>#N/A</v>
      </c>
      <c r="D5615" s="21" t="e">
        <f>IF(A5615&lt;&gt;"",VLOOKUP(B5615,'Ket qua do'!$C$5:$AP$50000,$D$3,TRUE),"")</f>
        <v>#N/A</v>
      </c>
      <c r="E5615" s="21" t="e">
        <f>IF(A5615&lt;&gt;"",VLOOKUP(B5615,'Ket qua do'!$C$5:$AP$50000,$E$3,TRUE)*$C$12,"")</f>
        <v>#N/A</v>
      </c>
      <c r="F5615" s="21" t="e">
        <f>IF(A5615&lt;&gt;"",VLOOKUP(B5615,'Ket qua do'!$C$5:$AP$50000,$F$3,TRUE),"")</f>
        <v>#N/A</v>
      </c>
      <c r="G5615" s="21" t="e">
        <f>IF(A5615&lt;&gt;"",VLOOKUP(B5615,'Ket qua do'!$C$5:$AP$50000,$G$3,TRUE),"")</f>
        <v>#N/A</v>
      </c>
      <c r="H5615" s="21" t="e">
        <f>IF(A5615&lt;&gt;"",VLOOKUP(B5615,'Ket qua do'!$C$5:$AP$50000,$H$3,TRUE),"")</f>
        <v>#N/A</v>
      </c>
      <c r="I5615" s="21" t="e">
        <f>IF(A5615&lt;&gt;"",VLOOKUP(B5615,'Ket qua do'!$C$5:$AP$50000,$I$3,TRUE)*$E$9/1000,"")</f>
        <v>#N/A</v>
      </c>
      <c r="J5615" s="21" t="e">
        <f>IF(A5615&lt;&gt;"",VLOOKUP(B5615,'Ket qua do'!$C$5:$AP$50000,$J$3,TRUE)*$E$9/1000,"")</f>
        <v>#N/A</v>
      </c>
      <c r="K5615" s="21" t="e">
        <f>IF(A5615&lt;&gt;"",VLOOKUP(B5615,'Ket qua do'!$C$5:$AP$50000,$K$3,TRUE)*$E$9/1000,"")</f>
        <v>#N/A</v>
      </c>
      <c r="L5615" s="21" t="e">
        <f>IF(A5615&lt;&gt;"",VLOOKUP(B5615,'Ket qua do'!$C$5:$AP$50000,$L$3,TRUE),"")</f>
        <v>#N/A</v>
      </c>
    </row>
    <row r="5616" spans="1:12" x14ac:dyDescent="0.25">
      <c r="A5616" t="e">
        <f t="shared" si="93"/>
        <v>#N/A</v>
      </c>
      <c r="B5616" s="1" t="e">
        <f>IF(A5616&lt;&gt;"",VLOOKUP(A5616,'Ket qua do'!$B$5:$CE$50000,2,TRUE),"")</f>
        <v>#N/A</v>
      </c>
      <c r="C5616" s="19" t="e">
        <f>IF(A5616&lt;&gt;"",VLOOKUP(B5616,'Ket qua do'!$C$5:$AP$50000,$C$3,TRUE)*SQRT(3)*$C$11,"")</f>
        <v>#N/A</v>
      </c>
      <c r="D5616" s="21" t="e">
        <f>IF(A5616&lt;&gt;"",VLOOKUP(B5616,'Ket qua do'!$C$5:$AP$50000,$D$3,TRUE),"")</f>
        <v>#N/A</v>
      </c>
      <c r="E5616" s="21" t="e">
        <f>IF(A5616&lt;&gt;"",VLOOKUP(B5616,'Ket qua do'!$C$5:$AP$50000,$E$3,TRUE)*$C$12,"")</f>
        <v>#N/A</v>
      </c>
      <c r="F5616" s="21" t="e">
        <f>IF(A5616&lt;&gt;"",VLOOKUP(B5616,'Ket qua do'!$C$5:$AP$50000,$F$3,TRUE),"")</f>
        <v>#N/A</v>
      </c>
      <c r="G5616" s="21" t="e">
        <f>IF(A5616&lt;&gt;"",VLOOKUP(B5616,'Ket qua do'!$C$5:$AP$50000,$G$3,TRUE),"")</f>
        <v>#N/A</v>
      </c>
      <c r="H5616" s="21" t="e">
        <f>IF(A5616&lt;&gt;"",VLOOKUP(B5616,'Ket qua do'!$C$5:$AP$50000,$H$3,TRUE),"")</f>
        <v>#N/A</v>
      </c>
      <c r="I5616" s="21" t="e">
        <f>IF(A5616&lt;&gt;"",VLOOKUP(B5616,'Ket qua do'!$C$5:$AP$50000,$I$3,TRUE)*$E$9/1000,"")</f>
        <v>#N/A</v>
      </c>
      <c r="J5616" s="21" t="e">
        <f>IF(A5616&lt;&gt;"",VLOOKUP(B5616,'Ket qua do'!$C$5:$AP$50000,$J$3,TRUE)*$E$9/1000,"")</f>
        <v>#N/A</v>
      </c>
      <c r="K5616" s="21" t="e">
        <f>IF(A5616&lt;&gt;"",VLOOKUP(B5616,'Ket qua do'!$C$5:$AP$50000,$K$3,TRUE)*$E$9/1000,"")</f>
        <v>#N/A</v>
      </c>
      <c r="L5616" s="21" t="e">
        <f>IF(A5616&lt;&gt;"",VLOOKUP(B5616,'Ket qua do'!$C$5:$AP$50000,$L$3,TRUE),"")</f>
        <v>#N/A</v>
      </c>
    </row>
    <row r="5617" spans="1:12" x14ac:dyDescent="0.25">
      <c r="A5617" t="e">
        <f t="shared" si="93"/>
        <v>#N/A</v>
      </c>
      <c r="B5617" s="1" t="e">
        <f>IF(A5617&lt;&gt;"",VLOOKUP(A5617,'Ket qua do'!$B$5:$CE$50000,2,TRUE),"")</f>
        <v>#N/A</v>
      </c>
      <c r="C5617" s="19" t="e">
        <f>IF(A5617&lt;&gt;"",VLOOKUP(B5617,'Ket qua do'!$C$5:$AP$50000,$C$3,TRUE)*SQRT(3)*$C$11,"")</f>
        <v>#N/A</v>
      </c>
      <c r="D5617" s="21" t="e">
        <f>IF(A5617&lt;&gt;"",VLOOKUP(B5617,'Ket qua do'!$C$5:$AP$50000,$D$3,TRUE),"")</f>
        <v>#N/A</v>
      </c>
      <c r="E5617" s="21" t="e">
        <f>IF(A5617&lt;&gt;"",VLOOKUP(B5617,'Ket qua do'!$C$5:$AP$50000,$E$3,TRUE)*$C$12,"")</f>
        <v>#N/A</v>
      </c>
      <c r="F5617" s="21" t="e">
        <f>IF(A5617&lt;&gt;"",VLOOKUP(B5617,'Ket qua do'!$C$5:$AP$50000,$F$3,TRUE),"")</f>
        <v>#N/A</v>
      </c>
      <c r="G5617" s="21" t="e">
        <f>IF(A5617&lt;&gt;"",VLOOKUP(B5617,'Ket qua do'!$C$5:$AP$50000,$G$3,TRUE),"")</f>
        <v>#N/A</v>
      </c>
      <c r="H5617" s="21" t="e">
        <f>IF(A5617&lt;&gt;"",VLOOKUP(B5617,'Ket qua do'!$C$5:$AP$50000,$H$3,TRUE),"")</f>
        <v>#N/A</v>
      </c>
      <c r="I5617" s="21" t="e">
        <f>IF(A5617&lt;&gt;"",VLOOKUP(B5617,'Ket qua do'!$C$5:$AP$50000,$I$3,TRUE)*$E$9/1000,"")</f>
        <v>#N/A</v>
      </c>
      <c r="J5617" s="21" t="e">
        <f>IF(A5617&lt;&gt;"",VLOOKUP(B5617,'Ket qua do'!$C$5:$AP$50000,$J$3,TRUE)*$E$9/1000,"")</f>
        <v>#N/A</v>
      </c>
      <c r="K5617" s="21" t="e">
        <f>IF(A5617&lt;&gt;"",VLOOKUP(B5617,'Ket qua do'!$C$5:$AP$50000,$K$3,TRUE)*$E$9/1000,"")</f>
        <v>#N/A</v>
      </c>
      <c r="L5617" s="21" t="e">
        <f>IF(A5617&lt;&gt;"",VLOOKUP(B5617,'Ket qua do'!$C$5:$AP$50000,$L$3,TRUE),"")</f>
        <v>#N/A</v>
      </c>
    </row>
    <row r="5618" spans="1:12" x14ac:dyDescent="0.25">
      <c r="A5618" t="e">
        <f t="shared" si="93"/>
        <v>#N/A</v>
      </c>
      <c r="B5618" s="1" t="e">
        <f>IF(A5618&lt;&gt;"",VLOOKUP(A5618,'Ket qua do'!$B$5:$CE$50000,2,TRUE),"")</f>
        <v>#N/A</v>
      </c>
      <c r="C5618" s="19" t="e">
        <f>IF(A5618&lt;&gt;"",VLOOKUP(B5618,'Ket qua do'!$C$5:$AP$50000,$C$3,TRUE)*SQRT(3)*$C$11,"")</f>
        <v>#N/A</v>
      </c>
      <c r="D5618" s="21" t="e">
        <f>IF(A5618&lt;&gt;"",VLOOKUP(B5618,'Ket qua do'!$C$5:$AP$50000,$D$3,TRUE),"")</f>
        <v>#N/A</v>
      </c>
      <c r="E5618" s="21" t="e">
        <f>IF(A5618&lt;&gt;"",VLOOKUP(B5618,'Ket qua do'!$C$5:$AP$50000,$E$3,TRUE)*$C$12,"")</f>
        <v>#N/A</v>
      </c>
      <c r="F5618" s="21" t="e">
        <f>IF(A5618&lt;&gt;"",VLOOKUP(B5618,'Ket qua do'!$C$5:$AP$50000,$F$3,TRUE),"")</f>
        <v>#N/A</v>
      </c>
      <c r="G5618" s="21" t="e">
        <f>IF(A5618&lt;&gt;"",VLOOKUP(B5618,'Ket qua do'!$C$5:$AP$50000,$G$3,TRUE),"")</f>
        <v>#N/A</v>
      </c>
      <c r="H5618" s="21" t="e">
        <f>IF(A5618&lt;&gt;"",VLOOKUP(B5618,'Ket qua do'!$C$5:$AP$50000,$H$3,TRUE),"")</f>
        <v>#N/A</v>
      </c>
      <c r="I5618" s="21" t="e">
        <f>IF(A5618&lt;&gt;"",VLOOKUP(B5618,'Ket qua do'!$C$5:$AP$50000,$I$3,TRUE)*$E$9/1000,"")</f>
        <v>#N/A</v>
      </c>
      <c r="J5618" s="21" t="e">
        <f>IF(A5618&lt;&gt;"",VLOOKUP(B5618,'Ket qua do'!$C$5:$AP$50000,$J$3,TRUE)*$E$9/1000,"")</f>
        <v>#N/A</v>
      </c>
      <c r="K5618" s="21" t="e">
        <f>IF(A5618&lt;&gt;"",VLOOKUP(B5618,'Ket qua do'!$C$5:$AP$50000,$K$3,TRUE)*$E$9/1000,"")</f>
        <v>#N/A</v>
      </c>
      <c r="L5618" s="21" t="e">
        <f>IF(A5618&lt;&gt;"",VLOOKUP(B5618,'Ket qua do'!$C$5:$AP$50000,$L$3,TRUE),"")</f>
        <v>#N/A</v>
      </c>
    </row>
    <row r="5619" spans="1:12" x14ac:dyDescent="0.25">
      <c r="A5619" t="e">
        <f t="shared" si="93"/>
        <v>#N/A</v>
      </c>
      <c r="B5619" s="1" t="e">
        <f>IF(A5619&lt;&gt;"",VLOOKUP(A5619,'Ket qua do'!$B$5:$CE$50000,2,TRUE),"")</f>
        <v>#N/A</v>
      </c>
      <c r="C5619" s="19" t="e">
        <f>IF(A5619&lt;&gt;"",VLOOKUP(B5619,'Ket qua do'!$C$5:$AP$50000,$C$3,TRUE)*SQRT(3)*$C$11,"")</f>
        <v>#N/A</v>
      </c>
      <c r="D5619" s="21" t="e">
        <f>IF(A5619&lt;&gt;"",VLOOKUP(B5619,'Ket qua do'!$C$5:$AP$50000,$D$3,TRUE),"")</f>
        <v>#N/A</v>
      </c>
      <c r="E5619" s="21" t="e">
        <f>IF(A5619&lt;&gt;"",VLOOKUP(B5619,'Ket qua do'!$C$5:$AP$50000,$E$3,TRUE)*$C$12,"")</f>
        <v>#N/A</v>
      </c>
      <c r="F5619" s="21" t="e">
        <f>IF(A5619&lt;&gt;"",VLOOKUP(B5619,'Ket qua do'!$C$5:$AP$50000,$F$3,TRUE),"")</f>
        <v>#N/A</v>
      </c>
      <c r="G5619" s="21" t="e">
        <f>IF(A5619&lt;&gt;"",VLOOKUP(B5619,'Ket qua do'!$C$5:$AP$50000,$G$3,TRUE),"")</f>
        <v>#N/A</v>
      </c>
      <c r="H5619" s="21" t="e">
        <f>IF(A5619&lt;&gt;"",VLOOKUP(B5619,'Ket qua do'!$C$5:$AP$50000,$H$3,TRUE),"")</f>
        <v>#N/A</v>
      </c>
      <c r="I5619" s="21" t="e">
        <f>IF(A5619&lt;&gt;"",VLOOKUP(B5619,'Ket qua do'!$C$5:$AP$50000,$I$3,TRUE)*$E$9/1000,"")</f>
        <v>#N/A</v>
      </c>
      <c r="J5619" s="21" t="e">
        <f>IF(A5619&lt;&gt;"",VLOOKUP(B5619,'Ket qua do'!$C$5:$AP$50000,$J$3,TRUE)*$E$9/1000,"")</f>
        <v>#N/A</v>
      </c>
      <c r="K5619" s="21" t="e">
        <f>IF(A5619&lt;&gt;"",VLOOKUP(B5619,'Ket qua do'!$C$5:$AP$50000,$K$3,TRUE)*$E$9/1000,"")</f>
        <v>#N/A</v>
      </c>
      <c r="L5619" s="21" t="e">
        <f>IF(A5619&lt;&gt;"",VLOOKUP(B5619,'Ket qua do'!$C$5:$AP$50000,$L$3,TRUE),"")</f>
        <v>#N/A</v>
      </c>
    </row>
    <row r="5620" spans="1:12" x14ac:dyDescent="0.25">
      <c r="A5620" t="e">
        <f t="shared" si="93"/>
        <v>#N/A</v>
      </c>
      <c r="B5620" s="1" t="e">
        <f>IF(A5620&lt;&gt;"",VLOOKUP(A5620,'Ket qua do'!$B$5:$CE$50000,2,TRUE),"")</f>
        <v>#N/A</v>
      </c>
      <c r="C5620" s="19" t="e">
        <f>IF(A5620&lt;&gt;"",VLOOKUP(B5620,'Ket qua do'!$C$5:$AP$50000,$C$3,TRUE)*SQRT(3)*$C$11,"")</f>
        <v>#N/A</v>
      </c>
      <c r="D5620" s="21" t="e">
        <f>IF(A5620&lt;&gt;"",VLOOKUP(B5620,'Ket qua do'!$C$5:$AP$50000,$D$3,TRUE),"")</f>
        <v>#N/A</v>
      </c>
      <c r="E5620" s="21" t="e">
        <f>IF(A5620&lt;&gt;"",VLOOKUP(B5620,'Ket qua do'!$C$5:$AP$50000,$E$3,TRUE)*$C$12,"")</f>
        <v>#N/A</v>
      </c>
      <c r="F5620" s="21" t="e">
        <f>IF(A5620&lt;&gt;"",VLOOKUP(B5620,'Ket qua do'!$C$5:$AP$50000,$F$3,TRUE),"")</f>
        <v>#N/A</v>
      </c>
      <c r="G5620" s="21" t="e">
        <f>IF(A5620&lt;&gt;"",VLOOKUP(B5620,'Ket qua do'!$C$5:$AP$50000,$G$3,TRUE),"")</f>
        <v>#N/A</v>
      </c>
      <c r="H5620" s="21" t="e">
        <f>IF(A5620&lt;&gt;"",VLOOKUP(B5620,'Ket qua do'!$C$5:$AP$50000,$H$3,TRUE),"")</f>
        <v>#N/A</v>
      </c>
      <c r="I5620" s="21" t="e">
        <f>IF(A5620&lt;&gt;"",VLOOKUP(B5620,'Ket qua do'!$C$5:$AP$50000,$I$3,TRUE)*$E$9/1000,"")</f>
        <v>#N/A</v>
      </c>
      <c r="J5620" s="21" t="e">
        <f>IF(A5620&lt;&gt;"",VLOOKUP(B5620,'Ket qua do'!$C$5:$AP$50000,$J$3,TRUE)*$E$9/1000,"")</f>
        <v>#N/A</v>
      </c>
      <c r="K5620" s="21" t="e">
        <f>IF(A5620&lt;&gt;"",VLOOKUP(B5620,'Ket qua do'!$C$5:$AP$50000,$K$3,TRUE)*$E$9/1000,"")</f>
        <v>#N/A</v>
      </c>
      <c r="L5620" s="21" t="e">
        <f>IF(A5620&lt;&gt;"",VLOOKUP(B5620,'Ket qua do'!$C$5:$AP$50000,$L$3,TRUE),"")</f>
        <v>#N/A</v>
      </c>
    </row>
    <row r="5621" spans="1:12" x14ac:dyDescent="0.25">
      <c r="A5621" t="e">
        <f t="shared" si="93"/>
        <v>#N/A</v>
      </c>
      <c r="B5621" s="1" t="e">
        <f>IF(A5621&lt;&gt;"",VLOOKUP(A5621,'Ket qua do'!$B$5:$CE$50000,2,TRUE),"")</f>
        <v>#N/A</v>
      </c>
      <c r="C5621" s="19" t="e">
        <f>IF(A5621&lt;&gt;"",VLOOKUP(B5621,'Ket qua do'!$C$5:$AP$50000,$C$3,TRUE)*SQRT(3)*$C$11,"")</f>
        <v>#N/A</v>
      </c>
      <c r="D5621" s="21" t="e">
        <f>IF(A5621&lt;&gt;"",VLOOKUP(B5621,'Ket qua do'!$C$5:$AP$50000,$D$3,TRUE),"")</f>
        <v>#N/A</v>
      </c>
      <c r="E5621" s="21" t="e">
        <f>IF(A5621&lt;&gt;"",VLOOKUP(B5621,'Ket qua do'!$C$5:$AP$50000,$E$3,TRUE)*$C$12,"")</f>
        <v>#N/A</v>
      </c>
      <c r="F5621" s="21" t="e">
        <f>IF(A5621&lt;&gt;"",VLOOKUP(B5621,'Ket qua do'!$C$5:$AP$50000,$F$3,TRUE),"")</f>
        <v>#N/A</v>
      </c>
      <c r="G5621" s="21" t="e">
        <f>IF(A5621&lt;&gt;"",VLOOKUP(B5621,'Ket qua do'!$C$5:$AP$50000,$G$3,TRUE),"")</f>
        <v>#N/A</v>
      </c>
      <c r="H5621" s="21" t="e">
        <f>IF(A5621&lt;&gt;"",VLOOKUP(B5621,'Ket qua do'!$C$5:$AP$50000,$H$3,TRUE),"")</f>
        <v>#N/A</v>
      </c>
      <c r="I5621" s="21" t="e">
        <f>IF(A5621&lt;&gt;"",VLOOKUP(B5621,'Ket qua do'!$C$5:$AP$50000,$I$3,TRUE)*$E$9/1000,"")</f>
        <v>#N/A</v>
      </c>
      <c r="J5621" s="21" t="e">
        <f>IF(A5621&lt;&gt;"",VLOOKUP(B5621,'Ket qua do'!$C$5:$AP$50000,$J$3,TRUE)*$E$9/1000,"")</f>
        <v>#N/A</v>
      </c>
      <c r="K5621" s="21" t="e">
        <f>IF(A5621&lt;&gt;"",VLOOKUP(B5621,'Ket qua do'!$C$5:$AP$50000,$K$3,TRUE)*$E$9/1000,"")</f>
        <v>#N/A</v>
      </c>
      <c r="L5621" s="21" t="e">
        <f>IF(A5621&lt;&gt;"",VLOOKUP(B5621,'Ket qua do'!$C$5:$AP$50000,$L$3,TRUE),"")</f>
        <v>#N/A</v>
      </c>
    </row>
    <row r="5622" spans="1:12" x14ac:dyDescent="0.25">
      <c r="A5622" t="e">
        <f t="shared" si="93"/>
        <v>#N/A</v>
      </c>
      <c r="B5622" s="1" t="e">
        <f>IF(A5622&lt;&gt;"",VLOOKUP(A5622,'Ket qua do'!$B$5:$CE$50000,2,TRUE),"")</f>
        <v>#N/A</v>
      </c>
      <c r="C5622" s="19" t="e">
        <f>IF(A5622&lt;&gt;"",VLOOKUP(B5622,'Ket qua do'!$C$5:$AP$50000,$C$3,TRUE)*SQRT(3)*$C$11,"")</f>
        <v>#N/A</v>
      </c>
      <c r="D5622" s="21" t="e">
        <f>IF(A5622&lt;&gt;"",VLOOKUP(B5622,'Ket qua do'!$C$5:$AP$50000,$D$3,TRUE),"")</f>
        <v>#N/A</v>
      </c>
      <c r="E5622" s="21" t="e">
        <f>IF(A5622&lt;&gt;"",VLOOKUP(B5622,'Ket qua do'!$C$5:$AP$50000,$E$3,TRUE)*$C$12,"")</f>
        <v>#N/A</v>
      </c>
      <c r="F5622" s="21" t="e">
        <f>IF(A5622&lt;&gt;"",VLOOKUP(B5622,'Ket qua do'!$C$5:$AP$50000,$F$3,TRUE),"")</f>
        <v>#N/A</v>
      </c>
      <c r="G5622" s="21" t="e">
        <f>IF(A5622&lt;&gt;"",VLOOKUP(B5622,'Ket qua do'!$C$5:$AP$50000,$G$3,TRUE),"")</f>
        <v>#N/A</v>
      </c>
      <c r="H5622" s="21" t="e">
        <f>IF(A5622&lt;&gt;"",VLOOKUP(B5622,'Ket qua do'!$C$5:$AP$50000,$H$3,TRUE),"")</f>
        <v>#N/A</v>
      </c>
      <c r="I5622" s="21" t="e">
        <f>IF(A5622&lt;&gt;"",VLOOKUP(B5622,'Ket qua do'!$C$5:$AP$50000,$I$3,TRUE)*$E$9/1000,"")</f>
        <v>#N/A</v>
      </c>
      <c r="J5622" s="21" t="e">
        <f>IF(A5622&lt;&gt;"",VLOOKUP(B5622,'Ket qua do'!$C$5:$AP$50000,$J$3,TRUE)*$E$9/1000,"")</f>
        <v>#N/A</v>
      </c>
      <c r="K5622" s="21" t="e">
        <f>IF(A5622&lt;&gt;"",VLOOKUP(B5622,'Ket qua do'!$C$5:$AP$50000,$K$3,TRUE)*$E$9/1000,"")</f>
        <v>#N/A</v>
      </c>
      <c r="L5622" s="21" t="e">
        <f>IF(A5622&lt;&gt;"",VLOOKUP(B5622,'Ket qua do'!$C$5:$AP$50000,$L$3,TRUE),"")</f>
        <v>#N/A</v>
      </c>
    </row>
    <row r="5623" spans="1:12" x14ac:dyDescent="0.25">
      <c r="A5623" t="e">
        <f t="shared" si="93"/>
        <v>#N/A</v>
      </c>
      <c r="B5623" s="1" t="e">
        <f>IF(A5623&lt;&gt;"",VLOOKUP(A5623,'Ket qua do'!$B$5:$CE$50000,2,TRUE),"")</f>
        <v>#N/A</v>
      </c>
      <c r="C5623" s="19" t="e">
        <f>IF(A5623&lt;&gt;"",VLOOKUP(B5623,'Ket qua do'!$C$5:$AP$50000,$C$3,TRUE)*SQRT(3)*$C$11,"")</f>
        <v>#N/A</v>
      </c>
      <c r="D5623" s="21" t="e">
        <f>IF(A5623&lt;&gt;"",VLOOKUP(B5623,'Ket qua do'!$C$5:$AP$50000,$D$3,TRUE),"")</f>
        <v>#N/A</v>
      </c>
      <c r="E5623" s="21" t="e">
        <f>IF(A5623&lt;&gt;"",VLOOKUP(B5623,'Ket qua do'!$C$5:$AP$50000,$E$3,TRUE)*$C$12,"")</f>
        <v>#N/A</v>
      </c>
      <c r="F5623" s="21" t="e">
        <f>IF(A5623&lt;&gt;"",VLOOKUP(B5623,'Ket qua do'!$C$5:$AP$50000,$F$3,TRUE),"")</f>
        <v>#N/A</v>
      </c>
      <c r="G5623" s="21" t="e">
        <f>IF(A5623&lt;&gt;"",VLOOKUP(B5623,'Ket qua do'!$C$5:$AP$50000,$G$3,TRUE),"")</f>
        <v>#N/A</v>
      </c>
      <c r="H5623" s="21" t="e">
        <f>IF(A5623&lt;&gt;"",VLOOKUP(B5623,'Ket qua do'!$C$5:$AP$50000,$H$3,TRUE),"")</f>
        <v>#N/A</v>
      </c>
      <c r="I5623" s="21" t="e">
        <f>IF(A5623&lt;&gt;"",VLOOKUP(B5623,'Ket qua do'!$C$5:$AP$50000,$I$3,TRUE)*$E$9/1000,"")</f>
        <v>#N/A</v>
      </c>
      <c r="J5623" s="21" t="e">
        <f>IF(A5623&lt;&gt;"",VLOOKUP(B5623,'Ket qua do'!$C$5:$AP$50000,$J$3,TRUE)*$E$9/1000,"")</f>
        <v>#N/A</v>
      </c>
      <c r="K5623" s="21" t="e">
        <f>IF(A5623&lt;&gt;"",VLOOKUP(B5623,'Ket qua do'!$C$5:$AP$50000,$K$3,TRUE)*$E$9/1000,"")</f>
        <v>#N/A</v>
      </c>
      <c r="L5623" s="21" t="e">
        <f>IF(A5623&lt;&gt;"",VLOOKUP(B5623,'Ket qua do'!$C$5:$AP$50000,$L$3,TRUE),"")</f>
        <v>#N/A</v>
      </c>
    </row>
    <row r="5624" spans="1:12" x14ac:dyDescent="0.25">
      <c r="A5624" t="e">
        <f t="shared" si="93"/>
        <v>#N/A</v>
      </c>
      <c r="B5624" s="1" t="e">
        <f>IF(A5624&lt;&gt;"",VLOOKUP(A5624,'Ket qua do'!$B$5:$CE$50000,2,TRUE),"")</f>
        <v>#N/A</v>
      </c>
      <c r="C5624" s="19" t="e">
        <f>IF(A5624&lt;&gt;"",VLOOKUP(B5624,'Ket qua do'!$C$5:$AP$50000,$C$3,TRUE)*SQRT(3)*$C$11,"")</f>
        <v>#N/A</v>
      </c>
      <c r="D5624" s="21" t="e">
        <f>IF(A5624&lt;&gt;"",VLOOKUP(B5624,'Ket qua do'!$C$5:$AP$50000,$D$3,TRUE),"")</f>
        <v>#N/A</v>
      </c>
      <c r="E5624" s="21" t="e">
        <f>IF(A5624&lt;&gt;"",VLOOKUP(B5624,'Ket qua do'!$C$5:$AP$50000,$E$3,TRUE)*$C$12,"")</f>
        <v>#N/A</v>
      </c>
      <c r="F5624" s="21" t="e">
        <f>IF(A5624&lt;&gt;"",VLOOKUP(B5624,'Ket qua do'!$C$5:$AP$50000,$F$3,TRUE),"")</f>
        <v>#N/A</v>
      </c>
      <c r="G5624" s="21" t="e">
        <f>IF(A5624&lt;&gt;"",VLOOKUP(B5624,'Ket qua do'!$C$5:$AP$50000,$G$3,TRUE),"")</f>
        <v>#N/A</v>
      </c>
      <c r="H5624" s="21" t="e">
        <f>IF(A5624&lt;&gt;"",VLOOKUP(B5624,'Ket qua do'!$C$5:$AP$50000,$H$3,TRUE),"")</f>
        <v>#N/A</v>
      </c>
      <c r="I5624" s="21" t="e">
        <f>IF(A5624&lt;&gt;"",VLOOKUP(B5624,'Ket qua do'!$C$5:$AP$50000,$I$3,TRUE)*$E$9/1000,"")</f>
        <v>#N/A</v>
      </c>
      <c r="J5624" s="21" t="e">
        <f>IF(A5624&lt;&gt;"",VLOOKUP(B5624,'Ket qua do'!$C$5:$AP$50000,$J$3,TRUE)*$E$9/1000,"")</f>
        <v>#N/A</v>
      </c>
      <c r="K5624" s="21" t="e">
        <f>IF(A5624&lt;&gt;"",VLOOKUP(B5624,'Ket qua do'!$C$5:$AP$50000,$K$3,TRUE)*$E$9/1000,"")</f>
        <v>#N/A</v>
      </c>
      <c r="L5624" s="21" t="e">
        <f>IF(A5624&lt;&gt;"",VLOOKUP(B5624,'Ket qua do'!$C$5:$AP$50000,$L$3,TRUE),"")</f>
        <v>#N/A</v>
      </c>
    </row>
    <row r="5625" spans="1:12" x14ac:dyDescent="0.25">
      <c r="A5625" t="e">
        <f t="shared" si="93"/>
        <v>#N/A</v>
      </c>
      <c r="B5625" s="1" t="e">
        <f>IF(A5625&lt;&gt;"",VLOOKUP(A5625,'Ket qua do'!$B$5:$CE$50000,2,TRUE),"")</f>
        <v>#N/A</v>
      </c>
      <c r="C5625" s="19" t="e">
        <f>IF(A5625&lt;&gt;"",VLOOKUP(B5625,'Ket qua do'!$C$5:$AP$50000,$C$3,TRUE)*SQRT(3)*$C$11,"")</f>
        <v>#N/A</v>
      </c>
      <c r="D5625" s="21" t="e">
        <f>IF(A5625&lt;&gt;"",VLOOKUP(B5625,'Ket qua do'!$C$5:$AP$50000,$D$3,TRUE),"")</f>
        <v>#N/A</v>
      </c>
      <c r="E5625" s="21" t="e">
        <f>IF(A5625&lt;&gt;"",VLOOKUP(B5625,'Ket qua do'!$C$5:$AP$50000,$E$3,TRUE)*$C$12,"")</f>
        <v>#N/A</v>
      </c>
      <c r="F5625" s="21" t="e">
        <f>IF(A5625&lt;&gt;"",VLOOKUP(B5625,'Ket qua do'!$C$5:$AP$50000,$F$3,TRUE),"")</f>
        <v>#N/A</v>
      </c>
      <c r="G5625" s="21" t="e">
        <f>IF(A5625&lt;&gt;"",VLOOKUP(B5625,'Ket qua do'!$C$5:$AP$50000,$G$3,TRUE),"")</f>
        <v>#N/A</v>
      </c>
      <c r="H5625" s="21" t="e">
        <f>IF(A5625&lt;&gt;"",VLOOKUP(B5625,'Ket qua do'!$C$5:$AP$50000,$H$3,TRUE),"")</f>
        <v>#N/A</v>
      </c>
      <c r="I5625" s="21" t="e">
        <f>IF(A5625&lt;&gt;"",VLOOKUP(B5625,'Ket qua do'!$C$5:$AP$50000,$I$3,TRUE)*$E$9/1000,"")</f>
        <v>#N/A</v>
      </c>
      <c r="J5625" s="21" t="e">
        <f>IF(A5625&lt;&gt;"",VLOOKUP(B5625,'Ket qua do'!$C$5:$AP$50000,$J$3,TRUE)*$E$9/1000,"")</f>
        <v>#N/A</v>
      </c>
      <c r="K5625" s="21" t="e">
        <f>IF(A5625&lt;&gt;"",VLOOKUP(B5625,'Ket qua do'!$C$5:$AP$50000,$K$3,TRUE)*$E$9/1000,"")</f>
        <v>#N/A</v>
      </c>
      <c r="L5625" s="21" t="e">
        <f>IF(A5625&lt;&gt;"",VLOOKUP(B5625,'Ket qua do'!$C$5:$AP$50000,$L$3,TRUE),"")</f>
        <v>#N/A</v>
      </c>
    </row>
    <row r="5626" spans="1:12" x14ac:dyDescent="0.25">
      <c r="A5626" t="e">
        <f t="shared" si="93"/>
        <v>#N/A</v>
      </c>
      <c r="B5626" s="1" t="e">
        <f>IF(A5626&lt;&gt;"",VLOOKUP(A5626,'Ket qua do'!$B$5:$CE$50000,2,TRUE),"")</f>
        <v>#N/A</v>
      </c>
      <c r="C5626" s="19" t="e">
        <f>IF(A5626&lt;&gt;"",VLOOKUP(B5626,'Ket qua do'!$C$5:$AP$50000,$C$3,TRUE)*SQRT(3)*$C$11,"")</f>
        <v>#N/A</v>
      </c>
      <c r="D5626" s="21" t="e">
        <f>IF(A5626&lt;&gt;"",VLOOKUP(B5626,'Ket qua do'!$C$5:$AP$50000,$D$3,TRUE),"")</f>
        <v>#N/A</v>
      </c>
      <c r="E5626" s="21" t="e">
        <f>IF(A5626&lt;&gt;"",VLOOKUP(B5626,'Ket qua do'!$C$5:$AP$50000,$E$3,TRUE)*$C$12,"")</f>
        <v>#N/A</v>
      </c>
      <c r="F5626" s="21" t="e">
        <f>IF(A5626&lt;&gt;"",VLOOKUP(B5626,'Ket qua do'!$C$5:$AP$50000,$F$3,TRUE),"")</f>
        <v>#N/A</v>
      </c>
      <c r="G5626" s="21" t="e">
        <f>IF(A5626&lt;&gt;"",VLOOKUP(B5626,'Ket qua do'!$C$5:$AP$50000,$G$3,TRUE),"")</f>
        <v>#N/A</v>
      </c>
      <c r="H5626" s="21" t="e">
        <f>IF(A5626&lt;&gt;"",VLOOKUP(B5626,'Ket qua do'!$C$5:$AP$50000,$H$3,TRUE),"")</f>
        <v>#N/A</v>
      </c>
      <c r="I5626" s="21" t="e">
        <f>IF(A5626&lt;&gt;"",VLOOKUP(B5626,'Ket qua do'!$C$5:$AP$50000,$I$3,TRUE)*$E$9/1000,"")</f>
        <v>#N/A</v>
      </c>
      <c r="J5626" s="21" t="e">
        <f>IF(A5626&lt;&gt;"",VLOOKUP(B5626,'Ket qua do'!$C$5:$AP$50000,$J$3,TRUE)*$E$9/1000,"")</f>
        <v>#N/A</v>
      </c>
      <c r="K5626" s="21" t="e">
        <f>IF(A5626&lt;&gt;"",VLOOKUP(B5626,'Ket qua do'!$C$5:$AP$50000,$K$3,TRUE)*$E$9/1000,"")</f>
        <v>#N/A</v>
      </c>
      <c r="L5626" s="21" t="e">
        <f>IF(A5626&lt;&gt;"",VLOOKUP(B5626,'Ket qua do'!$C$5:$AP$50000,$L$3,TRUE),"")</f>
        <v>#N/A</v>
      </c>
    </row>
    <row r="5627" spans="1:12" x14ac:dyDescent="0.25">
      <c r="A5627" t="e">
        <f t="shared" si="93"/>
        <v>#N/A</v>
      </c>
      <c r="B5627" s="1" t="e">
        <f>IF(A5627&lt;&gt;"",VLOOKUP(A5627,'Ket qua do'!$B$5:$CE$50000,2,TRUE),"")</f>
        <v>#N/A</v>
      </c>
      <c r="C5627" s="19" t="e">
        <f>IF(A5627&lt;&gt;"",VLOOKUP(B5627,'Ket qua do'!$C$5:$AP$50000,$C$3,TRUE)*SQRT(3)*$C$11,"")</f>
        <v>#N/A</v>
      </c>
      <c r="D5627" s="21" t="e">
        <f>IF(A5627&lt;&gt;"",VLOOKUP(B5627,'Ket qua do'!$C$5:$AP$50000,$D$3,TRUE),"")</f>
        <v>#N/A</v>
      </c>
      <c r="E5627" s="21" t="e">
        <f>IF(A5627&lt;&gt;"",VLOOKUP(B5627,'Ket qua do'!$C$5:$AP$50000,$E$3,TRUE)*$C$12,"")</f>
        <v>#N/A</v>
      </c>
      <c r="F5627" s="21" t="e">
        <f>IF(A5627&lt;&gt;"",VLOOKUP(B5627,'Ket qua do'!$C$5:$AP$50000,$F$3,TRUE),"")</f>
        <v>#N/A</v>
      </c>
      <c r="G5627" s="21" t="e">
        <f>IF(A5627&lt;&gt;"",VLOOKUP(B5627,'Ket qua do'!$C$5:$AP$50000,$G$3,TRUE),"")</f>
        <v>#N/A</v>
      </c>
      <c r="H5627" s="21" t="e">
        <f>IF(A5627&lt;&gt;"",VLOOKUP(B5627,'Ket qua do'!$C$5:$AP$50000,$H$3,TRUE),"")</f>
        <v>#N/A</v>
      </c>
      <c r="I5627" s="21" t="e">
        <f>IF(A5627&lt;&gt;"",VLOOKUP(B5627,'Ket qua do'!$C$5:$AP$50000,$I$3,TRUE)*$E$9/1000,"")</f>
        <v>#N/A</v>
      </c>
      <c r="J5627" s="21" t="e">
        <f>IF(A5627&lt;&gt;"",VLOOKUP(B5627,'Ket qua do'!$C$5:$AP$50000,$J$3,TRUE)*$E$9/1000,"")</f>
        <v>#N/A</v>
      </c>
      <c r="K5627" s="21" t="e">
        <f>IF(A5627&lt;&gt;"",VLOOKUP(B5627,'Ket qua do'!$C$5:$AP$50000,$K$3,TRUE)*$E$9/1000,"")</f>
        <v>#N/A</v>
      </c>
      <c r="L5627" s="21" t="e">
        <f>IF(A5627&lt;&gt;"",VLOOKUP(B5627,'Ket qua do'!$C$5:$AP$50000,$L$3,TRUE),"")</f>
        <v>#N/A</v>
      </c>
    </row>
    <row r="5628" spans="1:12" x14ac:dyDescent="0.25">
      <c r="A5628" t="e">
        <f t="shared" si="93"/>
        <v>#N/A</v>
      </c>
      <c r="B5628" s="1" t="e">
        <f>IF(A5628&lt;&gt;"",VLOOKUP(A5628,'Ket qua do'!$B$5:$CE$50000,2,TRUE),"")</f>
        <v>#N/A</v>
      </c>
      <c r="C5628" s="19" t="e">
        <f>IF(A5628&lt;&gt;"",VLOOKUP(B5628,'Ket qua do'!$C$5:$AP$50000,$C$3,TRUE)*SQRT(3)*$C$11,"")</f>
        <v>#N/A</v>
      </c>
      <c r="D5628" s="21" t="e">
        <f>IF(A5628&lt;&gt;"",VLOOKUP(B5628,'Ket qua do'!$C$5:$AP$50000,$D$3,TRUE),"")</f>
        <v>#N/A</v>
      </c>
      <c r="E5628" s="21" t="e">
        <f>IF(A5628&lt;&gt;"",VLOOKUP(B5628,'Ket qua do'!$C$5:$AP$50000,$E$3,TRUE)*$C$12,"")</f>
        <v>#N/A</v>
      </c>
      <c r="F5628" s="21" t="e">
        <f>IF(A5628&lt;&gt;"",VLOOKUP(B5628,'Ket qua do'!$C$5:$AP$50000,$F$3,TRUE),"")</f>
        <v>#N/A</v>
      </c>
      <c r="G5628" s="21" t="e">
        <f>IF(A5628&lt;&gt;"",VLOOKUP(B5628,'Ket qua do'!$C$5:$AP$50000,$G$3,TRUE),"")</f>
        <v>#N/A</v>
      </c>
      <c r="H5628" s="21" t="e">
        <f>IF(A5628&lt;&gt;"",VLOOKUP(B5628,'Ket qua do'!$C$5:$AP$50000,$H$3,TRUE),"")</f>
        <v>#N/A</v>
      </c>
      <c r="I5628" s="21" t="e">
        <f>IF(A5628&lt;&gt;"",VLOOKUP(B5628,'Ket qua do'!$C$5:$AP$50000,$I$3,TRUE)*$E$9/1000,"")</f>
        <v>#N/A</v>
      </c>
      <c r="J5628" s="21" t="e">
        <f>IF(A5628&lt;&gt;"",VLOOKUP(B5628,'Ket qua do'!$C$5:$AP$50000,$J$3,TRUE)*$E$9/1000,"")</f>
        <v>#N/A</v>
      </c>
      <c r="K5628" s="21" t="e">
        <f>IF(A5628&lt;&gt;"",VLOOKUP(B5628,'Ket qua do'!$C$5:$AP$50000,$K$3,TRUE)*$E$9/1000,"")</f>
        <v>#N/A</v>
      </c>
      <c r="L5628" s="21" t="e">
        <f>IF(A5628&lt;&gt;"",VLOOKUP(B5628,'Ket qua do'!$C$5:$AP$50000,$L$3,TRUE),"")</f>
        <v>#N/A</v>
      </c>
    </row>
    <row r="5629" spans="1:12" x14ac:dyDescent="0.25">
      <c r="A5629" t="e">
        <f t="shared" si="93"/>
        <v>#N/A</v>
      </c>
      <c r="B5629" s="1" t="e">
        <f>IF(A5629&lt;&gt;"",VLOOKUP(A5629,'Ket qua do'!$B$5:$CE$50000,2,TRUE),"")</f>
        <v>#N/A</v>
      </c>
      <c r="C5629" s="19" t="e">
        <f>IF(A5629&lt;&gt;"",VLOOKUP(B5629,'Ket qua do'!$C$5:$AP$50000,$C$3,TRUE)*SQRT(3)*$C$11,"")</f>
        <v>#N/A</v>
      </c>
      <c r="D5629" s="21" t="e">
        <f>IF(A5629&lt;&gt;"",VLOOKUP(B5629,'Ket qua do'!$C$5:$AP$50000,$D$3,TRUE),"")</f>
        <v>#N/A</v>
      </c>
      <c r="E5629" s="21" t="e">
        <f>IF(A5629&lt;&gt;"",VLOOKUP(B5629,'Ket qua do'!$C$5:$AP$50000,$E$3,TRUE)*$C$12,"")</f>
        <v>#N/A</v>
      </c>
      <c r="F5629" s="21" t="e">
        <f>IF(A5629&lt;&gt;"",VLOOKUP(B5629,'Ket qua do'!$C$5:$AP$50000,$F$3,TRUE),"")</f>
        <v>#N/A</v>
      </c>
      <c r="G5629" s="21" t="e">
        <f>IF(A5629&lt;&gt;"",VLOOKUP(B5629,'Ket qua do'!$C$5:$AP$50000,$G$3,TRUE),"")</f>
        <v>#N/A</v>
      </c>
      <c r="H5629" s="21" t="e">
        <f>IF(A5629&lt;&gt;"",VLOOKUP(B5629,'Ket qua do'!$C$5:$AP$50000,$H$3,TRUE),"")</f>
        <v>#N/A</v>
      </c>
      <c r="I5629" s="21" t="e">
        <f>IF(A5629&lt;&gt;"",VLOOKUP(B5629,'Ket qua do'!$C$5:$AP$50000,$I$3,TRUE)*$E$9/1000,"")</f>
        <v>#N/A</v>
      </c>
      <c r="J5629" s="21" t="e">
        <f>IF(A5629&lt;&gt;"",VLOOKUP(B5629,'Ket qua do'!$C$5:$AP$50000,$J$3,TRUE)*$E$9/1000,"")</f>
        <v>#N/A</v>
      </c>
      <c r="K5629" s="21" t="e">
        <f>IF(A5629&lt;&gt;"",VLOOKUP(B5629,'Ket qua do'!$C$5:$AP$50000,$K$3,TRUE)*$E$9/1000,"")</f>
        <v>#N/A</v>
      </c>
      <c r="L5629" s="21" t="e">
        <f>IF(A5629&lt;&gt;"",VLOOKUP(B5629,'Ket qua do'!$C$5:$AP$50000,$L$3,TRUE),"")</f>
        <v>#N/A</v>
      </c>
    </row>
    <row r="5630" spans="1:12" x14ac:dyDescent="0.25">
      <c r="A5630" t="e">
        <f t="shared" si="93"/>
        <v>#N/A</v>
      </c>
      <c r="B5630" s="1" t="e">
        <f>IF(A5630&lt;&gt;"",VLOOKUP(A5630,'Ket qua do'!$B$5:$CE$50000,2,TRUE),"")</f>
        <v>#N/A</v>
      </c>
      <c r="C5630" s="19" t="e">
        <f>IF(A5630&lt;&gt;"",VLOOKUP(B5630,'Ket qua do'!$C$5:$AP$50000,$C$3,TRUE)*SQRT(3)*$C$11,"")</f>
        <v>#N/A</v>
      </c>
      <c r="D5630" s="21" t="e">
        <f>IF(A5630&lt;&gt;"",VLOOKUP(B5630,'Ket qua do'!$C$5:$AP$50000,$D$3,TRUE),"")</f>
        <v>#N/A</v>
      </c>
      <c r="E5630" s="21" t="e">
        <f>IF(A5630&lt;&gt;"",VLOOKUP(B5630,'Ket qua do'!$C$5:$AP$50000,$E$3,TRUE)*$C$12,"")</f>
        <v>#N/A</v>
      </c>
      <c r="F5630" s="21" t="e">
        <f>IF(A5630&lt;&gt;"",VLOOKUP(B5630,'Ket qua do'!$C$5:$AP$50000,$F$3,TRUE),"")</f>
        <v>#N/A</v>
      </c>
      <c r="G5630" s="21" t="e">
        <f>IF(A5630&lt;&gt;"",VLOOKUP(B5630,'Ket qua do'!$C$5:$AP$50000,$G$3,TRUE),"")</f>
        <v>#N/A</v>
      </c>
      <c r="H5630" s="21" t="e">
        <f>IF(A5630&lt;&gt;"",VLOOKUP(B5630,'Ket qua do'!$C$5:$AP$50000,$H$3,TRUE),"")</f>
        <v>#N/A</v>
      </c>
      <c r="I5630" s="21" t="e">
        <f>IF(A5630&lt;&gt;"",VLOOKUP(B5630,'Ket qua do'!$C$5:$AP$50000,$I$3,TRUE)*$E$9/1000,"")</f>
        <v>#N/A</v>
      </c>
      <c r="J5630" s="21" t="e">
        <f>IF(A5630&lt;&gt;"",VLOOKUP(B5630,'Ket qua do'!$C$5:$AP$50000,$J$3,TRUE)*$E$9/1000,"")</f>
        <v>#N/A</v>
      </c>
      <c r="K5630" s="21" t="e">
        <f>IF(A5630&lt;&gt;"",VLOOKUP(B5630,'Ket qua do'!$C$5:$AP$50000,$K$3,TRUE)*$E$9/1000,"")</f>
        <v>#N/A</v>
      </c>
      <c r="L5630" s="21" t="e">
        <f>IF(A5630&lt;&gt;"",VLOOKUP(B5630,'Ket qua do'!$C$5:$AP$50000,$L$3,TRUE),"")</f>
        <v>#N/A</v>
      </c>
    </row>
    <row r="5631" spans="1:12" x14ac:dyDescent="0.25">
      <c r="A5631" t="e">
        <f t="shared" si="93"/>
        <v>#N/A</v>
      </c>
      <c r="B5631" s="1" t="e">
        <f>IF(A5631&lt;&gt;"",VLOOKUP(A5631,'Ket qua do'!$B$5:$CE$50000,2,TRUE),"")</f>
        <v>#N/A</v>
      </c>
      <c r="C5631" s="19" t="e">
        <f>IF(A5631&lt;&gt;"",VLOOKUP(B5631,'Ket qua do'!$C$5:$AP$50000,$C$3,TRUE)*SQRT(3)*$C$11,"")</f>
        <v>#N/A</v>
      </c>
      <c r="D5631" s="21" t="e">
        <f>IF(A5631&lt;&gt;"",VLOOKUP(B5631,'Ket qua do'!$C$5:$AP$50000,$D$3,TRUE),"")</f>
        <v>#N/A</v>
      </c>
      <c r="E5631" s="21" t="e">
        <f>IF(A5631&lt;&gt;"",VLOOKUP(B5631,'Ket qua do'!$C$5:$AP$50000,$E$3,TRUE)*$C$12,"")</f>
        <v>#N/A</v>
      </c>
      <c r="F5631" s="21" t="e">
        <f>IF(A5631&lt;&gt;"",VLOOKUP(B5631,'Ket qua do'!$C$5:$AP$50000,$F$3,TRUE),"")</f>
        <v>#N/A</v>
      </c>
      <c r="G5631" s="21" t="e">
        <f>IF(A5631&lt;&gt;"",VLOOKUP(B5631,'Ket qua do'!$C$5:$AP$50000,$G$3,TRUE),"")</f>
        <v>#N/A</v>
      </c>
      <c r="H5631" s="21" t="e">
        <f>IF(A5631&lt;&gt;"",VLOOKUP(B5631,'Ket qua do'!$C$5:$AP$50000,$H$3,TRUE),"")</f>
        <v>#N/A</v>
      </c>
      <c r="I5631" s="21" t="e">
        <f>IF(A5631&lt;&gt;"",VLOOKUP(B5631,'Ket qua do'!$C$5:$AP$50000,$I$3,TRUE)*$E$9/1000,"")</f>
        <v>#N/A</v>
      </c>
      <c r="J5631" s="21" t="e">
        <f>IF(A5631&lt;&gt;"",VLOOKUP(B5631,'Ket qua do'!$C$5:$AP$50000,$J$3,TRUE)*$E$9/1000,"")</f>
        <v>#N/A</v>
      </c>
      <c r="K5631" s="21" t="e">
        <f>IF(A5631&lt;&gt;"",VLOOKUP(B5631,'Ket qua do'!$C$5:$AP$50000,$K$3,TRUE)*$E$9/1000,"")</f>
        <v>#N/A</v>
      </c>
      <c r="L5631" s="21" t="e">
        <f>IF(A5631&lt;&gt;"",VLOOKUP(B5631,'Ket qua do'!$C$5:$AP$50000,$L$3,TRUE),"")</f>
        <v>#N/A</v>
      </c>
    </row>
    <row r="5632" spans="1:12" x14ac:dyDescent="0.25">
      <c r="A5632" t="e">
        <f t="shared" si="93"/>
        <v>#N/A</v>
      </c>
      <c r="B5632" s="1" t="e">
        <f>IF(A5632&lt;&gt;"",VLOOKUP(A5632,'Ket qua do'!$B$5:$CE$50000,2,TRUE),"")</f>
        <v>#N/A</v>
      </c>
      <c r="C5632" s="19" t="e">
        <f>IF(A5632&lt;&gt;"",VLOOKUP(B5632,'Ket qua do'!$C$5:$AP$50000,$C$3,TRUE)*SQRT(3)*$C$11,"")</f>
        <v>#N/A</v>
      </c>
      <c r="D5632" s="21" t="e">
        <f>IF(A5632&lt;&gt;"",VLOOKUP(B5632,'Ket qua do'!$C$5:$AP$50000,$D$3,TRUE),"")</f>
        <v>#N/A</v>
      </c>
      <c r="E5632" s="21" t="e">
        <f>IF(A5632&lt;&gt;"",VLOOKUP(B5632,'Ket qua do'!$C$5:$AP$50000,$E$3,TRUE)*$C$12,"")</f>
        <v>#N/A</v>
      </c>
      <c r="F5632" s="21" t="e">
        <f>IF(A5632&lt;&gt;"",VLOOKUP(B5632,'Ket qua do'!$C$5:$AP$50000,$F$3,TRUE),"")</f>
        <v>#N/A</v>
      </c>
      <c r="G5632" s="21" t="e">
        <f>IF(A5632&lt;&gt;"",VLOOKUP(B5632,'Ket qua do'!$C$5:$AP$50000,$G$3,TRUE),"")</f>
        <v>#N/A</v>
      </c>
      <c r="H5632" s="21" t="e">
        <f>IF(A5632&lt;&gt;"",VLOOKUP(B5632,'Ket qua do'!$C$5:$AP$50000,$H$3,TRUE),"")</f>
        <v>#N/A</v>
      </c>
      <c r="I5632" s="21" t="e">
        <f>IF(A5632&lt;&gt;"",VLOOKUP(B5632,'Ket qua do'!$C$5:$AP$50000,$I$3,TRUE)*$E$9/1000,"")</f>
        <v>#N/A</v>
      </c>
      <c r="J5632" s="21" t="e">
        <f>IF(A5632&lt;&gt;"",VLOOKUP(B5632,'Ket qua do'!$C$5:$AP$50000,$J$3,TRUE)*$E$9/1000,"")</f>
        <v>#N/A</v>
      </c>
      <c r="K5632" s="21" t="e">
        <f>IF(A5632&lt;&gt;"",VLOOKUP(B5632,'Ket qua do'!$C$5:$AP$50000,$K$3,TRUE)*$E$9/1000,"")</f>
        <v>#N/A</v>
      </c>
      <c r="L5632" s="21" t="e">
        <f>IF(A5632&lt;&gt;"",VLOOKUP(B5632,'Ket qua do'!$C$5:$AP$50000,$L$3,TRUE),"")</f>
        <v>#N/A</v>
      </c>
    </row>
    <row r="5633" spans="1:12" x14ac:dyDescent="0.25">
      <c r="A5633" t="e">
        <f t="shared" si="93"/>
        <v>#N/A</v>
      </c>
      <c r="B5633" s="1" t="e">
        <f>IF(A5633&lt;&gt;"",VLOOKUP(A5633,'Ket qua do'!$B$5:$CE$50000,2,TRUE),"")</f>
        <v>#N/A</v>
      </c>
      <c r="C5633" s="19" t="e">
        <f>IF(A5633&lt;&gt;"",VLOOKUP(B5633,'Ket qua do'!$C$5:$AP$50000,$C$3,TRUE)*SQRT(3)*$C$11,"")</f>
        <v>#N/A</v>
      </c>
      <c r="D5633" s="21" t="e">
        <f>IF(A5633&lt;&gt;"",VLOOKUP(B5633,'Ket qua do'!$C$5:$AP$50000,$D$3,TRUE),"")</f>
        <v>#N/A</v>
      </c>
      <c r="E5633" s="21" t="e">
        <f>IF(A5633&lt;&gt;"",VLOOKUP(B5633,'Ket qua do'!$C$5:$AP$50000,$E$3,TRUE)*$C$12,"")</f>
        <v>#N/A</v>
      </c>
      <c r="F5633" s="21" t="e">
        <f>IF(A5633&lt;&gt;"",VLOOKUP(B5633,'Ket qua do'!$C$5:$AP$50000,$F$3,TRUE),"")</f>
        <v>#N/A</v>
      </c>
      <c r="G5633" s="21" t="e">
        <f>IF(A5633&lt;&gt;"",VLOOKUP(B5633,'Ket qua do'!$C$5:$AP$50000,$G$3,TRUE),"")</f>
        <v>#N/A</v>
      </c>
      <c r="H5633" s="21" t="e">
        <f>IF(A5633&lt;&gt;"",VLOOKUP(B5633,'Ket qua do'!$C$5:$AP$50000,$H$3,TRUE),"")</f>
        <v>#N/A</v>
      </c>
      <c r="I5633" s="21" t="e">
        <f>IF(A5633&lt;&gt;"",VLOOKUP(B5633,'Ket qua do'!$C$5:$AP$50000,$I$3,TRUE)*$E$9/1000,"")</f>
        <v>#N/A</v>
      </c>
      <c r="J5633" s="21" t="e">
        <f>IF(A5633&lt;&gt;"",VLOOKUP(B5633,'Ket qua do'!$C$5:$AP$50000,$J$3,TRUE)*$E$9/1000,"")</f>
        <v>#N/A</v>
      </c>
      <c r="K5633" s="21" t="e">
        <f>IF(A5633&lt;&gt;"",VLOOKUP(B5633,'Ket qua do'!$C$5:$AP$50000,$K$3,TRUE)*$E$9/1000,"")</f>
        <v>#N/A</v>
      </c>
      <c r="L5633" s="21" t="e">
        <f>IF(A5633&lt;&gt;"",VLOOKUP(B5633,'Ket qua do'!$C$5:$AP$50000,$L$3,TRUE),"")</f>
        <v>#N/A</v>
      </c>
    </row>
    <row r="5634" spans="1:12" x14ac:dyDescent="0.25">
      <c r="A5634" t="e">
        <f t="shared" si="93"/>
        <v>#N/A</v>
      </c>
      <c r="B5634" s="1" t="e">
        <f>IF(A5634&lt;&gt;"",VLOOKUP(A5634,'Ket qua do'!$B$5:$CE$50000,2,TRUE),"")</f>
        <v>#N/A</v>
      </c>
      <c r="C5634" s="19" t="e">
        <f>IF(A5634&lt;&gt;"",VLOOKUP(B5634,'Ket qua do'!$C$5:$AP$50000,$C$3,TRUE)*SQRT(3)*$C$11,"")</f>
        <v>#N/A</v>
      </c>
      <c r="D5634" s="21" t="e">
        <f>IF(A5634&lt;&gt;"",VLOOKUP(B5634,'Ket qua do'!$C$5:$AP$50000,$D$3,TRUE),"")</f>
        <v>#N/A</v>
      </c>
      <c r="E5634" s="21" t="e">
        <f>IF(A5634&lt;&gt;"",VLOOKUP(B5634,'Ket qua do'!$C$5:$AP$50000,$E$3,TRUE)*$C$12,"")</f>
        <v>#N/A</v>
      </c>
      <c r="F5634" s="21" t="e">
        <f>IF(A5634&lt;&gt;"",VLOOKUP(B5634,'Ket qua do'!$C$5:$AP$50000,$F$3,TRUE),"")</f>
        <v>#N/A</v>
      </c>
      <c r="G5634" s="21" t="e">
        <f>IF(A5634&lt;&gt;"",VLOOKUP(B5634,'Ket qua do'!$C$5:$AP$50000,$G$3,TRUE),"")</f>
        <v>#N/A</v>
      </c>
      <c r="H5634" s="21" t="e">
        <f>IF(A5634&lt;&gt;"",VLOOKUP(B5634,'Ket qua do'!$C$5:$AP$50000,$H$3,TRUE),"")</f>
        <v>#N/A</v>
      </c>
      <c r="I5634" s="21" t="e">
        <f>IF(A5634&lt;&gt;"",VLOOKUP(B5634,'Ket qua do'!$C$5:$AP$50000,$I$3,TRUE)*$E$9/1000,"")</f>
        <v>#N/A</v>
      </c>
      <c r="J5634" s="21" t="e">
        <f>IF(A5634&lt;&gt;"",VLOOKUP(B5634,'Ket qua do'!$C$5:$AP$50000,$J$3,TRUE)*$E$9/1000,"")</f>
        <v>#N/A</v>
      </c>
      <c r="K5634" s="21" t="e">
        <f>IF(A5634&lt;&gt;"",VLOOKUP(B5634,'Ket qua do'!$C$5:$AP$50000,$K$3,TRUE)*$E$9/1000,"")</f>
        <v>#N/A</v>
      </c>
      <c r="L5634" s="21" t="e">
        <f>IF(A5634&lt;&gt;"",VLOOKUP(B5634,'Ket qua do'!$C$5:$AP$50000,$L$3,TRUE),"")</f>
        <v>#N/A</v>
      </c>
    </row>
    <row r="5635" spans="1:12" x14ac:dyDescent="0.25">
      <c r="A5635" t="e">
        <f t="shared" si="93"/>
        <v>#N/A</v>
      </c>
      <c r="B5635" s="1" t="e">
        <f>IF(A5635&lt;&gt;"",VLOOKUP(A5635,'Ket qua do'!$B$5:$CE$50000,2,TRUE),"")</f>
        <v>#N/A</v>
      </c>
      <c r="C5635" s="19" t="e">
        <f>IF(A5635&lt;&gt;"",VLOOKUP(B5635,'Ket qua do'!$C$5:$AP$50000,$C$3,TRUE)*SQRT(3)*$C$11,"")</f>
        <v>#N/A</v>
      </c>
      <c r="D5635" s="21" t="e">
        <f>IF(A5635&lt;&gt;"",VLOOKUP(B5635,'Ket qua do'!$C$5:$AP$50000,$D$3,TRUE),"")</f>
        <v>#N/A</v>
      </c>
      <c r="E5635" s="21" t="e">
        <f>IF(A5635&lt;&gt;"",VLOOKUP(B5635,'Ket qua do'!$C$5:$AP$50000,$E$3,TRUE)*$C$12,"")</f>
        <v>#N/A</v>
      </c>
      <c r="F5635" s="21" t="e">
        <f>IF(A5635&lt;&gt;"",VLOOKUP(B5635,'Ket qua do'!$C$5:$AP$50000,$F$3,TRUE),"")</f>
        <v>#N/A</v>
      </c>
      <c r="G5635" s="21" t="e">
        <f>IF(A5635&lt;&gt;"",VLOOKUP(B5635,'Ket qua do'!$C$5:$AP$50000,$G$3,TRUE),"")</f>
        <v>#N/A</v>
      </c>
      <c r="H5635" s="21" t="e">
        <f>IF(A5635&lt;&gt;"",VLOOKUP(B5635,'Ket qua do'!$C$5:$AP$50000,$H$3,TRUE),"")</f>
        <v>#N/A</v>
      </c>
      <c r="I5635" s="21" t="e">
        <f>IF(A5635&lt;&gt;"",VLOOKUP(B5635,'Ket qua do'!$C$5:$AP$50000,$I$3,TRUE)*$E$9/1000,"")</f>
        <v>#N/A</v>
      </c>
      <c r="J5635" s="21" t="e">
        <f>IF(A5635&lt;&gt;"",VLOOKUP(B5635,'Ket qua do'!$C$5:$AP$50000,$J$3,TRUE)*$E$9/1000,"")</f>
        <v>#N/A</v>
      </c>
      <c r="K5635" s="21" t="e">
        <f>IF(A5635&lt;&gt;"",VLOOKUP(B5635,'Ket qua do'!$C$5:$AP$50000,$K$3,TRUE)*$E$9/1000,"")</f>
        <v>#N/A</v>
      </c>
      <c r="L5635" s="21" t="e">
        <f>IF(A5635&lt;&gt;"",VLOOKUP(B5635,'Ket qua do'!$C$5:$AP$50000,$L$3,TRUE),"")</f>
        <v>#N/A</v>
      </c>
    </row>
    <row r="5636" spans="1:12" x14ac:dyDescent="0.25">
      <c r="A5636" t="e">
        <f t="shared" si="93"/>
        <v>#N/A</v>
      </c>
      <c r="B5636" s="1" t="e">
        <f>IF(A5636&lt;&gt;"",VLOOKUP(A5636,'Ket qua do'!$B$5:$CE$50000,2,TRUE),"")</f>
        <v>#N/A</v>
      </c>
      <c r="C5636" s="19" t="e">
        <f>IF(A5636&lt;&gt;"",VLOOKUP(B5636,'Ket qua do'!$C$5:$AP$50000,$C$3,TRUE)*SQRT(3)*$C$11,"")</f>
        <v>#N/A</v>
      </c>
      <c r="D5636" s="21" t="e">
        <f>IF(A5636&lt;&gt;"",VLOOKUP(B5636,'Ket qua do'!$C$5:$AP$50000,$D$3,TRUE),"")</f>
        <v>#N/A</v>
      </c>
      <c r="E5636" s="21" t="e">
        <f>IF(A5636&lt;&gt;"",VLOOKUP(B5636,'Ket qua do'!$C$5:$AP$50000,$E$3,TRUE)*$C$12,"")</f>
        <v>#N/A</v>
      </c>
      <c r="F5636" s="21" t="e">
        <f>IF(A5636&lt;&gt;"",VLOOKUP(B5636,'Ket qua do'!$C$5:$AP$50000,$F$3,TRUE),"")</f>
        <v>#N/A</v>
      </c>
      <c r="G5636" s="21" t="e">
        <f>IF(A5636&lt;&gt;"",VLOOKUP(B5636,'Ket qua do'!$C$5:$AP$50000,$G$3,TRUE),"")</f>
        <v>#N/A</v>
      </c>
      <c r="H5636" s="21" t="e">
        <f>IF(A5636&lt;&gt;"",VLOOKUP(B5636,'Ket qua do'!$C$5:$AP$50000,$H$3,TRUE),"")</f>
        <v>#N/A</v>
      </c>
      <c r="I5636" s="21" t="e">
        <f>IF(A5636&lt;&gt;"",VLOOKUP(B5636,'Ket qua do'!$C$5:$AP$50000,$I$3,TRUE)*$E$9/1000,"")</f>
        <v>#N/A</v>
      </c>
      <c r="J5636" s="21" t="e">
        <f>IF(A5636&lt;&gt;"",VLOOKUP(B5636,'Ket qua do'!$C$5:$AP$50000,$J$3,TRUE)*$E$9/1000,"")</f>
        <v>#N/A</v>
      </c>
      <c r="K5636" s="21" t="e">
        <f>IF(A5636&lt;&gt;"",VLOOKUP(B5636,'Ket qua do'!$C$5:$AP$50000,$K$3,TRUE)*$E$9/1000,"")</f>
        <v>#N/A</v>
      </c>
      <c r="L5636" s="21" t="e">
        <f>IF(A5636&lt;&gt;"",VLOOKUP(B5636,'Ket qua do'!$C$5:$AP$50000,$L$3,TRUE),"")</f>
        <v>#N/A</v>
      </c>
    </row>
    <row r="5637" spans="1:12" x14ac:dyDescent="0.25">
      <c r="A5637" t="e">
        <f t="shared" si="93"/>
        <v>#N/A</v>
      </c>
      <c r="B5637" s="1" t="e">
        <f>IF(A5637&lt;&gt;"",VLOOKUP(A5637,'Ket qua do'!$B$5:$CE$50000,2,TRUE),"")</f>
        <v>#N/A</v>
      </c>
      <c r="C5637" s="19" t="e">
        <f>IF(A5637&lt;&gt;"",VLOOKUP(B5637,'Ket qua do'!$C$5:$AP$50000,$C$3,TRUE)*SQRT(3)*$C$11,"")</f>
        <v>#N/A</v>
      </c>
      <c r="D5637" s="21" t="e">
        <f>IF(A5637&lt;&gt;"",VLOOKUP(B5637,'Ket qua do'!$C$5:$AP$50000,$D$3,TRUE),"")</f>
        <v>#N/A</v>
      </c>
      <c r="E5637" s="21" t="e">
        <f>IF(A5637&lt;&gt;"",VLOOKUP(B5637,'Ket qua do'!$C$5:$AP$50000,$E$3,TRUE)*$C$12,"")</f>
        <v>#N/A</v>
      </c>
      <c r="F5637" s="21" t="e">
        <f>IF(A5637&lt;&gt;"",VLOOKUP(B5637,'Ket qua do'!$C$5:$AP$50000,$F$3,TRUE),"")</f>
        <v>#N/A</v>
      </c>
      <c r="G5637" s="21" t="e">
        <f>IF(A5637&lt;&gt;"",VLOOKUP(B5637,'Ket qua do'!$C$5:$AP$50000,$G$3,TRUE),"")</f>
        <v>#N/A</v>
      </c>
      <c r="H5637" s="21" t="e">
        <f>IF(A5637&lt;&gt;"",VLOOKUP(B5637,'Ket qua do'!$C$5:$AP$50000,$H$3,TRUE),"")</f>
        <v>#N/A</v>
      </c>
      <c r="I5637" s="21" t="e">
        <f>IF(A5637&lt;&gt;"",VLOOKUP(B5637,'Ket qua do'!$C$5:$AP$50000,$I$3,TRUE)*$E$9/1000,"")</f>
        <v>#N/A</v>
      </c>
      <c r="J5637" s="21" t="e">
        <f>IF(A5637&lt;&gt;"",VLOOKUP(B5637,'Ket qua do'!$C$5:$AP$50000,$J$3,TRUE)*$E$9/1000,"")</f>
        <v>#N/A</v>
      </c>
      <c r="K5637" s="21" t="e">
        <f>IF(A5637&lt;&gt;"",VLOOKUP(B5637,'Ket qua do'!$C$5:$AP$50000,$K$3,TRUE)*$E$9/1000,"")</f>
        <v>#N/A</v>
      </c>
      <c r="L5637" s="21" t="e">
        <f>IF(A5637&lt;&gt;"",VLOOKUP(B5637,'Ket qua do'!$C$5:$AP$50000,$L$3,TRUE),"")</f>
        <v>#N/A</v>
      </c>
    </row>
    <row r="5638" spans="1:12" x14ac:dyDescent="0.25">
      <c r="A5638" t="e">
        <f t="shared" si="93"/>
        <v>#N/A</v>
      </c>
      <c r="B5638" s="1" t="e">
        <f>IF(A5638&lt;&gt;"",VLOOKUP(A5638,'Ket qua do'!$B$5:$CE$50000,2,TRUE),"")</f>
        <v>#N/A</v>
      </c>
      <c r="C5638" s="19" t="e">
        <f>IF(A5638&lt;&gt;"",VLOOKUP(B5638,'Ket qua do'!$C$5:$AP$50000,$C$3,TRUE)*SQRT(3)*$C$11,"")</f>
        <v>#N/A</v>
      </c>
      <c r="D5638" s="21" t="e">
        <f>IF(A5638&lt;&gt;"",VLOOKUP(B5638,'Ket qua do'!$C$5:$AP$50000,$D$3,TRUE),"")</f>
        <v>#N/A</v>
      </c>
      <c r="E5638" s="21" t="e">
        <f>IF(A5638&lt;&gt;"",VLOOKUP(B5638,'Ket qua do'!$C$5:$AP$50000,$E$3,TRUE)*$C$12,"")</f>
        <v>#N/A</v>
      </c>
      <c r="F5638" s="21" t="e">
        <f>IF(A5638&lt;&gt;"",VLOOKUP(B5638,'Ket qua do'!$C$5:$AP$50000,$F$3,TRUE),"")</f>
        <v>#N/A</v>
      </c>
      <c r="G5638" s="21" t="e">
        <f>IF(A5638&lt;&gt;"",VLOOKUP(B5638,'Ket qua do'!$C$5:$AP$50000,$G$3,TRUE),"")</f>
        <v>#N/A</v>
      </c>
      <c r="H5638" s="21" t="e">
        <f>IF(A5638&lt;&gt;"",VLOOKUP(B5638,'Ket qua do'!$C$5:$AP$50000,$H$3,TRUE),"")</f>
        <v>#N/A</v>
      </c>
      <c r="I5638" s="21" t="e">
        <f>IF(A5638&lt;&gt;"",VLOOKUP(B5638,'Ket qua do'!$C$5:$AP$50000,$I$3,TRUE)*$E$9/1000,"")</f>
        <v>#N/A</v>
      </c>
      <c r="J5638" s="21" t="e">
        <f>IF(A5638&lt;&gt;"",VLOOKUP(B5638,'Ket qua do'!$C$5:$AP$50000,$J$3,TRUE)*$E$9/1000,"")</f>
        <v>#N/A</v>
      </c>
      <c r="K5638" s="21" t="e">
        <f>IF(A5638&lt;&gt;"",VLOOKUP(B5638,'Ket qua do'!$C$5:$AP$50000,$K$3,TRUE)*$E$9/1000,"")</f>
        <v>#N/A</v>
      </c>
      <c r="L5638" s="21" t="e">
        <f>IF(A5638&lt;&gt;"",VLOOKUP(B5638,'Ket qua do'!$C$5:$AP$50000,$L$3,TRUE),"")</f>
        <v>#N/A</v>
      </c>
    </row>
    <row r="5639" spans="1:12" x14ac:dyDescent="0.25">
      <c r="A5639" t="e">
        <f t="shared" si="93"/>
        <v>#N/A</v>
      </c>
      <c r="B5639" s="1" t="e">
        <f>IF(A5639&lt;&gt;"",VLOOKUP(A5639,'Ket qua do'!$B$5:$CE$50000,2,TRUE),"")</f>
        <v>#N/A</v>
      </c>
      <c r="C5639" s="19" t="e">
        <f>IF(A5639&lt;&gt;"",VLOOKUP(B5639,'Ket qua do'!$C$5:$AP$50000,$C$3,TRUE)*SQRT(3)*$C$11,"")</f>
        <v>#N/A</v>
      </c>
      <c r="D5639" s="21" t="e">
        <f>IF(A5639&lt;&gt;"",VLOOKUP(B5639,'Ket qua do'!$C$5:$AP$50000,$D$3,TRUE),"")</f>
        <v>#N/A</v>
      </c>
      <c r="E5639" s="21" t="e">
        <f>IF(A5639&lt;&gt;"",VLOOKUP(B5639,'Ket qua do'!$C$5:$AP$50000,$E$3,TRUE)*$C$12,"")</f>
        <v>#N/A</v>
      </c>
      <c r="F5639" s="21" t="e">
        <f>IF(A5639&lt;&gt;"",VLOOKUP(B5639,'Ket qua do'!$C$5:$AP$50000,$F$3,TRUE),"")</f>
        <v>#N/A</v>
      </c>
      <c r="G5639" s="21" t="e">
        <f>IF(A5639&lt;&gt;"",VLOOKUP(B5639,'Ket qua do'!$C$5:$AP$50000,$G$3,TRUE),"")</f>
        <v>#N/A</v>
      </c>
      <c r="H5639" s="21" t="e">
        <f>IF(A5639&lt;&gt;"",VLOOKUP(B5639,'Ket qua do'!$C$5:$AP$50000,$H$3,TRUE),"")</f>
        <v>#N/A</v>
      </c>
      <c r="I5639" s="21" t="e">
        <f>IF(A5639&lt;&gt;"",VLOOKUP(B5639,'Ket qua do'!$C$5:$AP$50000,$I$3,TRUE)*$E$9/1000,"")</f>
        <v>#N/A</v>
      </c>
      <c r="J5639" s="21" t="e">
        <f>IF(A5639&lt;&gt;"",VLOOKUP(B5639,'Ket qua do'!$C$5:$AP$50000,$J$3,TRUE)*$E$9/1000,"")</f>
        <v>#N/A</v>
      </c>
      <c r="K5639" s="21" t="e">
        <f>IF(A5639&lt;&gt;"",VLOOKUP(B5639,'Ket qua do'!$C$5:$AP$50000,$K$3,TRUE)*$E$9/1000,"")</f>
        <v>#N/A</v>
      </c>
      <c r="L5639" s="21" t="e">
        <f>IF(A5639&lt;&gt;"",VLOOKUP(B5639,'Ket qua do'!$C$5:$AP$50000,$L$3,TRUE),"")</f>
        <v>#N/A</v>
      </c>
    </row>
    <row r="5640" spans="1:12" x14ac:dyDescent="0.25">
      <c r="A5640" t="e">
        <f t="shared" si="93"/>
        <v>#N/A</v>
      </c>
      <c r="B5640" s="1" t="e">
        <f>IF(A5640&lt;&gt;"",VLOOKUP(A5640,'Ket qua do'!$B$5:$CE$50000,2,TRUE),"")</f>
        <v>#N/A</v>
      </c>
      <c r="C5640" s="19" t="e">
        <f>IF(A5640&lt;&gt;"",VLOOKUP(B5640,'Ket qua do'!$C$5:$AP$50000,$C$3,TRUE)*SQRT(3)*$C$11,"")</f>
        <v>#N/A</v>
      </c>
      <c r="D5640" s="21" t="e">
        <f>IF(A5640&lt;&gt;"",VLOOKUP(B5640,'Ket qua do'!$C$5:$AP$50000,$D$3,TRUE),"")</f>
        <v>#N/A</v>
      </c>
      <c r="E5640" s="21" t="e">
        <f>IF(A5640&lt;&gt;"",VLOOKUP(B5640,'Ket qua do'!$C$5:$AP$50000,$E$3,TRUE)*$C$12,"")</f>
        <v>#N/A</v>
      </c>
      <c r="F5640" s="21" t="e">
        <f>IF(A5640&lt;&gt;"",VLOOKUP(B5640,'Ket qua do'!$C$5:$AP$50000,$F$3,TRUE),"")</f>
        <v>#N/A</v>
      </c>
      <c r="G5640" s="21" t="e">
        <f>IF(A5640&lt;&gt;"",VLOOKUP(B5640,'Ket qua do'!$C$5:$AP$50000,$G$3,TRUE),"")</f>
        <v>#N/A</v>
      </c>
      <c r="H5640" s="21" t="e">
        <f>IF(A5640&lt;&gt;"",VLOOKUP(B5640,'Ket qua do'!$C$5:$AP$50000,$H$3,TRUE),"")</f>
        <v>#N/A</v>
      </c>
      <c r="I5640" s="21" t="e">
        <f>IF(A5640&lt;&gt;"",VLOOKUP(B5640,'Ket qua do'!$C$5:$AP$50000,$I$3,TRUE)*$E$9/1000,"")</f>
        <v>#N/A</v>
      </c>
      <c r="J5640" s="21" t="e">
        <f>IF(A5640&lt;&gt;"",VLOOKUP(B5640,'Ket qua do'!$C$5:$AP$50000,$J$3,TRUE)*$E$9/1000,"")</f>
        <v>#N/A</v>
      </c>
      <c r="K5640" s="21" t="e">
        <f>IF(A5640&lt;&gt;"",VLOOKUP(B5640,'Ket qua do'!$C$5:$AP$50000,$K$3,TRUE)*$E$9/1000,"")</f>
        <v>#N/A</v>
      </c>
      <c r="L5640" s="21" t="e">
        <f>IF(A5640&lt;&gt;"",VLOOKUP(B5640,'Ket qua do'!$C$5:$AP$50000,$L$3,TRUE),"")</f>
        <v>#N/A</v>
      </c>
    </row>
    <row r="5641" spans="1:12" x14ac:dyDescent="0.25">
      <c r="A5641" t="e">
        <f t="shared" si="93"/>
        <v>#N/A</v>
      </c>
      <c r="B5641" s="1" t="e">
        <f>IF(A5641&lt;&gt;"",VLOOKUP(A5641,'Ket qua do'!$B$5:$CE$50000,2,TRUE),"")</f>
        <v>#N/A</v>
      </c>
      <c r="C5641" s="19" t="e">
        <f>IF(A5641&lt;&gt;"",VLOOKUP(B5641,'Ket qua do'!$C$5:$AP$50000,$C$3,TRUE)*SQRT(3)*$C$11,"")</f>
        <v>#N/A</v>
      </c>
      <c r="D5641" s="21" t="e">
        <f>IF(A5641&lt;&gt;"",VLOOKUP(B5641,'Ket qua do'!$C$5:$AP$50000,$D$3,TRUE),"")</f>
        <v>#N/A</v>
      </c>
      <c r="E5641" s="21" t="e">
        <f>IF(A5641&lt;&gt;"",VLOOKUP(B5641,'Ket qua do'!$C$5:$AP$50000,$E$3,TRUE)*$C$12,"")</f>
        <v>#N/A</v>
      </c>
      <c r="F5641" s="21" t="e">
        <f>IF(A5641&lt;&gt;"",VLOOKUP(B5641,'Ket qua do'!$C$5:$AP$50000,$F$3,TRUE),"")</f>
        <v>#N/A</v>
      </c>
      <c r="G5641" s="21" t="e">
        <f>IF(A5641&lt;&gt;"",VLOOKUP(B5641,'Ket qua do'!$C$5:$AP$50000,$G$3,TRUE),"")</f>
        <v>#N/A</v>
      </c>
      <c r="H5641" s="21" t="e">
        <f>IF(A5641&lt;&gt;"",VLOOKUP(B5641,'Ket qua do'!$C$5:$AP$50000,$H$3,TRUE),"")</f>
        <v>#N/A</v>
      </c>
      <c r="I5641" s="21" t="e">
        <f>IF(A5641&lt;&gt;"",VLOOKUP(B5641,'Ket qua do'!$C$5:$AP$50000,$I$3,TRUE)*$E$9/1000,"")</f>
        <v>#N/A</v>
      </c>
      <c r="J5641" s="21" t="e">
        <f>IF(A5641&lt;&gt;"",VLOOKUP(B5641,'Ket qua do'!$C$5:$AP$50000,$J$3,TRUE)*$E$9/1000,"")</f>
        <v>#N/A</v>
      </c>
      <c r="K5641" s="21" t="e">
        <f>IF(A5641&lt;&gt;"",VLOOKUP(B5641,'Ket qua do'!$C$5:$AP$50000,$K$3,TRUE)*$E$9/1000,"")</f>
        <v>#N/A</v>
      </c>
      <c r="L5641" s="21" t="e">
        <f>IF(A5641&lt;&gt;"",VLOOKUP(B5641,'Ket qua do'!$C$5:$AP$50000,$L$3,TRUE),"")</f>
        <v>#N/A</v>
      </c>
    </row>
    <row r="5642" spans="1:12" x14ac:dyDescent="0.25">
      <c r="A5642" t="e">
        <f t="shared" si="93"/>
        <v>#N/A</v>
      </c>
      <c r="B5642" s="1" t="e">
        <f>IF(A5642&lt;&gt;"",VLOOKUP(A5642,'Ket qua do'!$B$5:$CE$50000,2,TRUE),"")</f>
        <v>#N/A</v>
      </c>
      <c r="C5642" s="19" t="e">
        <f>IF(A5642&lt;&gt;"",VLOOKUP(B5642,'Ket qua do'!$C$5:$AP$50000,$C$3,TRUE)*SQRT(3)*$C$11,"")</f>
        <v>#N/A</v>
      </c>
      <c r="D5642" s="21" t="e">
        <f>IF(A5642&lt;&gt;"",VLOOKUP(B5642,'Ket qua do'!$C$5:$AP$50000,$D$3,TRUE),"")</f>
        <v>#N/A</v>
      </c>
      <c r="E5642" s="21" t="e">
        <f>IF(A5642&lt;&gt;"",VLOOKUP(B5642,'Ket qua do'!$C$5:$AP$50000,$E$3,TRUE)*$C$12,"")</f>
        <v>#N/A</v>
      </c>
      <c r="F5642" s="21" t="e">
        <f>IF(A5642&lt;&gt;"",VLOOKUP(B5642,'Ket qua do'!$C$5:$AP$50000,$F$3,TRUE),"")</f>
        <v>#N/A</v>
      </c>
      <c r="G5642" s="21" t="e">
        <f>IF(A5642&lt;&gt;"",VLOOKUP(B5642,'Ket qua do'!$C$5:$AP$50000,$G$3,TRUE),"")</f>
        <v>#N/A</v>
      </c>
      <c r="H5642" s="21" t="e">
        <f>IF(A5642&lt;&gt;"",VLOOKUP(B5642,'Ket qua do'!$C$5:$AP$50000,$H$3,TRUE),"")</f>
        <v>#N/A</v>
      </c>
      <c r="I5642" s="21" t="e">
        <f>IF(A5642&lt;&gt;"",VLOOKUP(B5642,'Ket qua do'!$C$5:$AP$50000,$I$3,TRUE)*$E$9/1000,"")</f>
        <v>#N/A</v>
      </c>
      <c r="J5642" s="21" t="e">
        <f>IF(A5642&lt;&gt;"",VLOOKUP(B5642,'Ket qua do'!$C$5:$AP$50000,$J$3,TRUE)*$E$9/1000,"")</f>
        <v>#N/A</v>
      </c>
      <c r="K5642" s="21" t="e">
        <f>IF(A5642&lt;&gt;"",VLOOKUP(B5642,'Ket qua do'!$C$5:$AP$50000,$K$3,TRUE)*$E$9/1000,"")</f>
        <v>#N/A</v>
      </c>
      <c r="L5642" s="21" t="e">
        <f>IF(A5642&lt;&gt;"",VLOOKUP(B5642,'Ket qua do'!$C$5:$AP$50000,$L$3,TRUE),"")</f>
        <v>#N/A</v>
      </c>
    </row>
    <row r="5643" spans="1:12" x14ac:dyDescent="0.25">
      <c r="A5643" t="e">
        <f t="shared" si="93"/>
        <v>#N/A</v>
      </c>
      <c r="B5643" s="1" t="e">
        <f>IF(A5643&lt;&gt;"",VLOOKUP(A5643,'Ket qua do'!$B$5:$CE$50000,2,TRUE),"")</f>
        <v>#N/A</v>
      </c>
      <c r="C5643" s="19" t="e">
        <f>IF(A5643&lt;&gt;"",VLOOKUP(B5643,'Ket qua do'!$C$5:$AP$50000,$C$3,TRUE)*SQRT(3)*$C$11,"")</f>
        <v>#N/A</v>
      </c>
      <c r="D5643" s="21" t="e">
        <f>IF(A5643&lt;&gt;"",VLOOKUP(B5643,'Ket qua do'!$C$5:$AP$50000,$D$3,TRUE),"")</f>
        <v>#N/A</v>
      </c>
      <c r="E5643" s="21" t="e">
        <f>IF(A5643&lt;&gt;"",VLOOKUP(B5643,'Ket qua do'!$C$5:$AP$50000,$E$3,TRUE)*$C$12,"")</f>
        <v>#N/A</v>
      </c>
      <c r="F5643" s="21" t="e">
        <f>IF(A5643&lt;&gt;"",VLOOKUP(B5643,'Ket qua do'!$C$5:$AP$50000,$F$3,TRUE),"")</f>
        <v>#N/A</v>
      </c>
      <c r="G5643" s="21" t="e">
        <f>IF(A5643&lt;&gt;"",VLOOKUP(B5643,'Ket qua do'!$C$5:$AP$50000,$G$3,TRUE),"")</f>
        <v>#N/A</v>
      </c>
      <c r="H5643" s="21" t="e">
        <f>IF(A5643&lt;&gt;"",VLOOKUP(B5643,'Ket qua do'!$C$5:$AP$50000,$H$3,TRUE),"")</f>
        <v>#N/A</v>
      </c>
      <c r="I5643" s="21" t="e">
        <f>IF(A5643&lt;&gt;"",VLOOKUP(B5643,'Ket qua do'!$C$5:$AP$50000,$I$3,TRUE)*$E$9/1000,"")</f>
        <v>#N/A</v>
      </c>
      <c r="J5643" s="21" t="e">
        <f>IF(A5643&lt;&gt;"",VLOOKUP(B5643,'Ket qua do'!$C$5:$AP$50000,$J$3,TRUE)*$E$9/1000,"")</f>
        <v>#N/A</v>
      </c>
      <c r="K5643" s="21" t="e">
        <f>IF(A5643&lt;&gt;"",VLOOKUP(B5643,'Ket qua do'!$C$5:$AP$50000,$K$3,TRUE)*$E$9/1000,"")</f>
        <v>#N/A</v>
      </c>
      <c r="L5643" s="21" t="e">
        <f>IF(A5643&lt;&gt;"",VLOOKUP(B5643,'Ket qua do'!$C$5:$AP$50000,$L$3,TRUE),"")</f>
        <v>#N/A</v>
      </c>
    </row>
    <row r="5644" spans="1:12" x14ac:dyDescent="0.25">
      <c r="A5644" t="e">
        <f t="shared" si="93"/>
        <v>#N/A</v>
      </c>
      <c r="B5644" s="1" t="e">
        <f>IF(A5644&lt;&gt;"",VLOOKUP(A5644,'Ket qua do'!$B$5:$CE$50000,2,TRUE),"")</f>
        <v>#N/A</v>
      </c>
      <c r="C5644" s="19" t="e">
        <f>IF(A5644&lt;&gt;"",VLOOKUP(B5644,'Ket qua do'!$C$5:$AP$50000,$C$3,TRUE)*SQRT(3)*$C$11,"")</f>
        <v>#N/A</v>
      </c>
      <c r="D5644" s="21" t="e">
        <f>IF(A5644&lt;&gt;"",VLOOKUP(B5644,'Ket qua do'!$C$5:$AP$50000,$D$3,TRUE),"")</f>
        <v>#N/A</v>
      </c>
      <c r="E5644" s="21" t="e">
        <f>IF(A5644&lt;&gt;"",VLOOKUP(B5644,'Ket qua do'!$C$5:$AP$50000,$E$3,TRUE)*$C$12,"")</f>
        <v>#N/A</v>
      </c>
      <c r="F5644" s="21" t="e">
        <f>IF(A5644&lt;&gt;"",VLOOKUP(B5644,'Ket qua do'!$C$5:$AP$50000,$F$3,TRUE),"")</f>
        <v>#N/A</v>
      </c>
      <c r="G5644" s="21" t="e">
        <f>IF(A5644&lt;&gt;"",VLOOKUP(B5644,'Ket qua do'!$C$5:$AP$50000,$G$3,TRUE),"")</f>
        <v>#N/A</v>
      </c>
      <c r="H5644" s="21" t="e">
        <f>IF(A5644&lt;&gt;"",VLOOKUP(B5644,'Ket qua do'!$C$5:$AP$50000,$H$3,TRUE),"")</f>
        <v>#N/A</v>
      </c>
      <c r="I5644" s="21" t="e">
        <f>IF(A5644&lt;&gt;"",VLOOKUP(B5644,'Ket qua do'!$C$5:$AP$50000,$I$3,TRUE)*$E$9/1000,"")</f>
        <v>#N/A</v>
      </c>
      <c r="J5644" s="21" t="e">
        <f>IF(A5644&lt;&gt;"",VLOOKUP(B5644,'Ket qua do'!$C$5:$AP$50000,$J$3,TRUE)*$E$9/1000,"")</f>
        <v>#N/A</v>
      </c>
      <c r="K5644" s="21" t="e">
        <f>IF(A5644&lt;&gt;"",VLOOKUP(B5644,'Ket qua do'!$C$5:$AP$50000,$K$3,TRUE)*$E$9/1000,"")</f>
        <v>#N/A</v>
      </c>
      <c r="L5644" s="21" t="e">
        <f>IF(A5644&lt;&gt;"",VLOOKUP(B5644,'Ket qua do'!$C$5:$AP$50000,$L$3,TRUE),"")</f>
        <v>#N/A</v>
      </c>
    </row>
    <row r="5645" spans="1:12" x14ac:dyDescent="0.25">
      <c r="A5645" t="e">
        <f t="shared" si="93"/>
        <v>#N/A</v>
      </c>
      <c r="B5645" s="1" t="e">
        <f>IF(A5645&lt;&gt;"",VLOOKUP(A5645,'Ket qua do'!$B$5:$CE$50000,2,TRUE),"")</f>
        <v>#N/A</v>
      </c>
      <c r="C5645" s="19" t="e">
        <f>IF(A5645&lt;&gt;"",VLOOKUP(B5645,'Ket qua do'!$C$5:$AP$50000,$C$3,TRUE)*SQRT(3)*$C$11,"")</f>
        <v>#N/A</v>
      </c>
      <c r="D5645" s="21" t="e">
        <f>IF(A5645&lt;&gt;"",VLOOKUP(B5645,'Ket qua do'!$C$5:$AP$50000,$D$3,TRUE),"")</f>
        <v>#N/A</v>
      </c>
      <c r="E5645" s="21" t="e">
        <f>IF(A5645&lt;&gt;"",VLOOKUP(B5645,'Ket qua do'!$C$5:$AP$50000,$E$3,TRUE)*$C$12,"")</f>
        <v>#N/A</v>
      </c>
      <c r="F5645" s="21" t="e">
        <f>IF(A5645&lt;&gt;"",VLOOKUP(B5645,'Ket qua do'!$C$5:$AP$50000,$F$3,TRUE),"")</f>
        <v>#N/A</v>
      </c>
      <c r="G5645" s="21" t="e">
        <f>IF(A5645&lt;&gt;"",VLOOKUP(B5645,'Ket qua do'!$C$5:$AP$50000,$G$3,TRUE),"")</f>
        <v>#N/A</v>
      </c>
      <c r="H5645" s="21" t="e">
        <f>IF(A5645&lt;&gt;"",VLOOKUP(B5645,'Ket qua do'!$C$5:$AP$50000,$H$3,TRUE),"")</f>
        <v>#N/A</v>
      </c>
      <c r="I5645" s="21" t="e">
        <f>IF(A5645&lt;&gt;"",VLOOKUP(B5645,'Ket qua do'!$C$5:$AP$50000,$I$3,TRUE)*$E$9/1000,"")</f>
        <v>#N/A</v>
      </c>
      <c r="J5645" s="21" t="e">
        <f>IF(A5645&lt;&gt;"",VLOOKUP(B5645,'Ket qua do'!$C$5:$AP$50000,$J$3,TRUE)*$E$9/1000,"")</f>
        <v>#N/A</v>
      </c>
      <c r="K5645" s="21" t="e">
        <f>IF(A5645&lt;&gt;"",VLOOKUP(B5645,'Ket qua do'!$C$5:$AP$50000,$K$3,TRUE)*$E$9/1000,"")</f>
        <v>#N/A</v>
      </c>
      <c r="L5645" s="21" t="e">
        <f>IF(A5645&lt;&gt;"",VLOOKUP(B5645,'Ket qua do'!$C$5:$AP$50000,$L$3,TRUE),"")</f>
        <v>#N/A</v>
      </c>
    </row>
    <row r="5646" spans="1:12" x14ac:dyDescent="0.25">
      <c r="A5646" t="e">
        <f t="shared" si="93"/>
        <v>#N/A</v>
      </c>
      <c r="B5646" s="1" t="e">
        <f>IF(A5646&lt;&gt;"",VLOOKUP(A5646,'Ket qua do'!$B$5:$CE$50000,2,TRUE),"")</f>
        <v>#N/A</v>
      </c>
      <c r="C5646" s="19" t="e">
        <f>IF(A5646&lt;&gt;"",VLOOKUP(B5646,'Ket qua do'!$C$5:$AP$50000,$C$3,TRUE)*SQRT(3)*$C$11,"")</f>
        <v>#N/A</v>
      </c>
      <c r="D5646" s="21" t="e">
        <f>IF(A5646&lt;&gt;"",VLOOKUP(B5646,'Ket qua do'!$C$5:$AP$50000,$D$3,TRUE),"")</f>
        <v>#N/A</v>
      </c>
      <c r="E5646" s="21" t="e">
        <f>IF(A5646&lt;&gt;"",VLOOKUP(B5646,'Ket qua do'!$C$5:$AP$50000,$E$3,TRUE)*$C$12,"")</f>
        <v>#N/A</v>
      </c>
      <c r="F5646" s="21" t="e">
        <f>IF(A5646&lt;&gt;"",VLOOKUP(B5646,'Ket qua do'!$C$5:$AP$50000,$F$3,TRUE),"")</f>
        <v>#N/A</v>
      </c>
      <c r="G5646" s="21" t="e">
        <f>IF(A5646&lt;&gt;"",VLOOKUP(B5646,'Ket qua do'!$C$5:$AP$50000,$G$3,TRUE),"")</f>
        <v>#N/A</v>
      </c>
      <c r="H5646" s="21" t="e">
        <f>IF(A5646&lt;&gt;"",VLOOKUP(B5646,'Ket qua do'!$C$5:$AP$50000,$H$3,TRUE),"")</f>
        <v>#N/A</v>
      </c>
      <c r="I5646" s="21" t="e">
        <f>IF(A5646&lt;&gt;"",VLOOKUP(B5646,'Ket qua do'!$C$5:$AP$50000,$I$3,TRUE)*$E$9/1000,"")</f>
        <v>#N/A</v>
      </c>
      <c r="J5646" s="21" t="e">
        <f>IF(A5646&lt;&gt;"",VLOOKUP(B5646,'Ket qua do'!$C$5:$AP$50000,$J$3,TRUE)*$E$9/1000,"")</f>
        <v>#N/A</v>
      </c>
      <c r="K5646" s="21" t="e">
        <f>IF(A5646&lt;&gt;"",VLOOKUP(B5646,'Ket qua do'!$C$5:$AP$50000,$K$3,TRUE)*$E$9/1000,"")</f>
        <v>#N/A</v>
      </c>
      <c r="L5646" s="21" t="e">
        <f>IF(A5646&lt;&gt;"",VLOOKUP(B5646,'Ket qua do'!$C$5:$AP$50000,$L$3,TRUE),"")</f>
        <v>#N/A</v>
      </c>
    </row>
    <row r="5647" spans="1:12" x14ac:dyDescent="0.25">
      <c r="A5647" t="e">
        <f t="shared" si="93"/>
        <v>#N/A</v>
      </c>
      <c r="B5647" s="1" t="e">
        <f>IF(A5647&lt;&gt;"",VLOOKUP(A5647,'Ket qua do'!$B$5:$CE$50000,2,TRUE),"")</f>
        <v>#N/A</v>
      </c>
      <c r="C5647" s="19" t="e">
        <f>IF(A5647&lt;&gt;"",VLOOKUP(B5647,'Ket qua do'!$C$5:$AP$50000,$C$3,TRUE)*SQRT(3)*$C$11,"")</f>
        <v>#N/A</v>
      </c>
      <c r="D5647" s="21" t="e">
        <f>IF(A5647&lt;&gt;"",VLOOKUP(B5647,'Ket qua do'!$C$5:$AP$50000,$D$3,TRUE),"")</f>
        <v>#N/A</v>
      </c>
      <c r="E5647" s="21" t="e">
        <f>IF(A5647&lt;&gt;"",VLOOKUP(B5647,'Ket qua do'!$C$5:$AP$50000,$E$3,TRUE)*$C$12,"")</f>
        <v>#N/A</v>
      </c>
      <c r="F5647" s="21" t="e">
        <f>IF(A5647&lt;&gt;"",VLOOKUP(B5647,'Ket qua do'!$C$5:$AP$50000,$F$3,TRUE),"")</f>
        <v>#N/A</v>
      </c>
      <c r="G5647" s="21" t="e">
        <f>IF(A5647&lt;&gt;"",VLOOKUP(B5647,'Ket qua do'!$C$5:$AP$50000,$G$3,TRUE),"")</f>
        <v>#N/A</v>
      </c>
      <c r="H5647" s="21" t="e">
        <f>IF(A5647&lt;&gt;"",VLOOKUP(B5647,'Ket qua do'!$C$5:$AP$50000,$H$3,TRUE),"")</f>
        <v>#N/A</v>
      </c>
      <c r="I5647" s="21" t="e">
        <f>IF(A5647&lt;&gt;"",VLOOKUP(B5647,'Ket qua do'!$C$5:$AP$50000,$I$3,TRUE)*$E$9/1000,"")</f>
        <v>#N/A</v>
      </c>
      <c r="J5647" s="21" t="e">
        <f>IF(A5647&lt;&gt;"",VLOOKUP(B5647,'Ket qua do'!$C$5:$AP$50000,$J$3,TRUE)*$E$9/1000,"")</f>
        <v>#N/A</v>
      </c>
      <c r="K5647" s="21" t="e">
        <f>IF(A5647&lt;&gt;"",VLOOKUP(B5647,'Ket qua do'!$C$5:$AP$50000,$K$3,TRUE)*$E$9/1000,"")</f>
        <v>#N/A</v>
      </c>
      <c r="L5647" s="21" t="e">
        <f>IF(A5647&lt;&gt;"",VLOOKUP(B5647,'Ket qua do'!$C$5:$AP$50000,$L$3,TRUE),"")</f>
        <v>#N/A</v>
      </c>
    </row>
    <row r="5648" spans="1:12" x14ac:dyDescent="0.25">
      <c r="A5648" t="e">
        <f t="shared" si="93"/>
        <v>#N/A</v>
      </c>
      <c r="B5648" s="1" t="e">
        <f>IF(A5648&lt;&gt;"",VLOOKUP(A5648,'Ket qua do'!$B$5:$CE$50000,2,TRUE),"")</f>
        <v>#N/A</v>
      </c>
      <c r="C5648" s="19" t="e">
        <f>IF(A5648&lt;&gt;"",VLOOKUP(B5648,'Ket qua do'!$C$5:$AP$50000,$C$3,TRUE)*SQRT(3)*$C$11,"")</f>
        <v>#N/A</v>
      </c>
      <c r="D5648" s="21" t="e">
        <f>IF(A5648&lt;&gt;"",VLOOKUP(B5648,'Ket qua do'!$C$5:$AP$50000,$D$3,TRUE),"")</f>
        <v>#N/A</v>
      </c>
      <c r="E5648" s="21" t="e">
        <f>IF(A5648&lt;&gt;"",VLOOKUP(B5648,'Ket qua do'!$C$5:$AP$50000,$E$3,TRUE)*$C$12,"")</f>
        <v>#N/A</v>
      </c>
      <c r="F5648" s="21" t="e">
        <f>IF(A5648&lt;&gt;"",VLOOKUP(B5648,'Ket qua do'!$C$5:$AP$50000,$F$3,TRUE),"")</f>
        <v>#N/A</v>
      </c>
      <c r="G5648" s="21" t="e">
        <f>IF(A5648&lt;&gt;"",VLOOKUP(B5648,'Ket qua do'!$C$5:$AP$50000,$G$3,TRUE),"")</f>
        <v>#N/A</v>
      </c>
      <c r="H5648" s="21" t="e">
        <f>IF(A5648&lt;&gt;"",VLOOKUP(B5648,'Ket qua do'!$C$5:$AP$50000,$H$3,TRUE),"")</f>
        <v>#N/A</v>
      </c>
      <c r="I5648" s="21" t="e">
        <f>IF(A5648&lt;&gt;"",VLOOKUP(B5648,'Ket qua do'!$C$5:$AP$50000,$I$3,TRUE)*$E$9/1000,"")</f>
        <v>#N/A</v>
      </c>
      <c r="J5648" s="21" t="e">
        <f>IF(A5648&lt;&gt;"",VLOOKUP(B5648,'Ket qua do'!$C$5:$AP$50000,$J$3,TRUE)*$E$9/1000,"")</f>
        <v>#N/A</v>
      </c>
      <c r="K5648" s="21" t="e">
        <f>IF(A5648&lt;&gt;"",VLOOKUP(B5648,'Ket qua do'!$C$5:$AP$50000,$K$3,TRUE)*$E$9/1000,"")</f>
        <v>#N/A</v>
      </c>
      <c r="L5648" s="21" t="e">
        <f>IF(A5648&lt;&gt;"",VLOOKUP(B5648,'Ket qua do'!$C$5:$AP$50000,$L$3,TRUE),"")</f>
        <v>#N/A</v>
      </c>
    </row>
    <row r="5649" spans="1:12" x14ac:dyDescent="0.25">
      <c r="A5649" t="e">
        <f t="shared" si="93"/>
        <v>#N/A</v>
      </c>
      <c r="B5649" s="1" t="e">
        <f>IF(A5649&lt;&gt;"",VLOOKUP(A5649,'Ket qua do'!$B$5:$CE$50000,2,TRUE),"")</f>
        <v>#N/A</v>
      </c>
      <c r="C5649" s="19" t="e">
        <f>IF(A5649&lt;&gt;"",VLOOKUP(B5649,'Ket qua do'!$C$5:$AP$50000,$C$3,TRUE)*SQRT(3)*$C$11,"")</f>
        <v>#N/A</v>
      </c>
      <c r="D5649" s="21" t="e">
        <f>IF(A5649&lt;&gt;"",VLOOKUP(B5649,'Ket qua do'!$C$5:$AP$50000,$D$3,TRUE),"")</f>
        <v>#N/A</v>
      </c>
      <c r="E5649" s="21" t="e">
        <f>IF(A5649&lt;&gt;"",VLOOKUP(B5649,'Ket qua do'!$C$5:$AP$50000,$E$3,TRUE)*$C$12,"")</f>
        <v>#N/A</v>
      </c>
      <c r="F5649" s="21" t="e">
        <f>IF(A5649&lt;&gt;"",VLOOKUP(B5649,'Ket qua do'!$C$5:$AP$50000,$F$3,TRUE),"")</f>
        <v>#N/A</v>
      </c>
      <c r="G5649" s="21" t="e">
        <f>IF(A5649&lt;&gt;"",VLOOKUP(B5649,'Ket qua do'!$C$5:$AP$50000,$G$3,TRUE),"")</f>
        <v>#N/A</v>
      </c>
      <c r="H5649" s="21" t="e">
        <f>IF(A5649&lt;&gt;"",VLOOKUP(B5649,'Ket qua do'!$C$5:$AP$50000,$H$3,TRUE),"")</f>
        <v>#N/A</v>
      </c>
      <c r="I5649" s="21" t="e">
        <f>IF(A5649&lt;&gt;"",VLOOKUP(B5649,'Ket qua do'!$C$5:$AP$50000,$I$3,TRUE)*$E$9/1000,"")</f>
        <v>#N/A</v>
      </c>
      <c r="J5649" s="21" t="e">
        <f>IF(A5649&lt;&gt;"",VLOOKUP(B5649,'Ket qua do'!$C$5:$AP$50000,$J$3,TRUE)*$E$9/1000,"")</f>
        <v>#N/A</v>
      </c>
      <c r="K5649" s="21" t="e">
        <f>IF(A5649&lt;&gt;"",VLOOKUP(B5649,'Ket qua do'!$C$5:$AP$50000,$K$3,TRUE)*$E$9/1000,"")</f>
        <v>#N/A</v>
      </c>
      <c r="L5649" s="21" t="e">
        <f>IF(A5649&lt;&gt;"",VLOOKUP(B5649,'Ket qua do'!$C$5:$AP$50000,$L$3,TRUE),"")</f>
        <v>#N/A</v>
      </c>
    </row>
    <row r="5650" spans="1:12" x14ac:dyDescent="0.25">
      <c r="A5650" t="e">
        <f t="shared" si="93"/>
        <v>#N/A</v>
      </c>
      <c r="B5650" s="1" t="e">
        <f>IF(A5650&lt;&gt;"",VLOOKUP(A5650,'Ket qua do'!$B$5:$CE$50000,2,TRUE),"")</f>
        <v>#N/A</v>
      </c>
      <c r="C5650" s="19" t="e">
        <f>IF(A5650&lt;&gt;"",VLOOKUP(B5650,'Ket qua do'!$C$5:$AP$50000,$C$3,TRUE)*SQRT(3)*$C$11,"")</f>
        <v>#N/A</v>
      </c>
      <c r="D5650" s="21" t="e">
        <f>IF(A5650&lt;&gt;"",VLOOKUP(B5650,'Ket qua do'!$C$5:$AP$50000,$D$3,TRUE),"")</f>
        <v>#N/A</v>
      </c>
      <c r="E5650" s="21" t="e">
        <f>IF(A5650&lt;&gt;"",VLOOKUP(B5650,'Ket qua do'!$C$5:$AP$50000,$E$3,TRUE)*$C$12,"")</f>
        <v>#N/A</v>
      </c>
      <c r="F5650" s="21" t="e">
        <f>IF(A5650&lt;&gt;"",VLOOKUP(B5650,'Ket qua do'!$C$5:$AP$50000,$F$3,TRUE),"")</f>
        <v>#N/A</v>
      </c>
      <c r="G5650" s="21" t="e">
        <f>IF(A5650&lt;&gt;"",VLOOKUP(B5650,'Ket qua do'!$C$5:$AP$50000,$G$3,TRUE),"")</f>
        <v>#N/A</v>
      </c>
      <c r="H5650" s="21" t="e">
        <f>IF(A5650&lt;&gt;"",VLOOKUP(B5650,'Ket qua do'!$C$5:$AP$50000,$H$3,TRUE),"")</f>
        <v>#N/A</v>
      </c>
      <c r="I5650" s="21" t="e">
        <f>IF(A5650&lt;&gt;"",VLOOKUP(B5650,'Ket qua do'!$C$5:$AP$50000,$I$3,TRUE)*$E$9/1000,"")</f>
        <v>#N/A</v>
      </c>
      <c r="J5650" s="21" t="e">
        <f>IF(A5650&lt;&gt;"",VLOOKUP(B5650,'Ket qua do'!$C$5:$AP$50000,$J$3,TRUE)*$E$9/1000,"")</f>
        <v>#N/A</v>
      </c>
      <c r="K5650" s="21" t="e">
        <f>IF(A5650&lt;&gt;"",VLOOKUP(B5650,'Ket qua do'!$C$5:$AP$50000,$K$3,TRUE)*$E$9/1000,"")</f>
        <v>#N/A</v>
      </c>
      <c r="L5650" s="21" t="e">
        <f>IF(A5650&lt;&gt;"",VLOOKUP(B5650,'Ket qua do'!$C$5:$AP$50000,$L$3,TRUE),"")</f>
        <v>#N/A</v>
      </c>
    </row>
    <row r="5651" spans="1:12" x14ac:dyDescent="0.25">
      <c r="A5651" t="e">
        <f t="shared" si="93"/>
        <v>#N/A</v>
      </c>
      <c r="B5651" s="1" t="e">
        <f>IF(A5651&lt;&gt;"",VLOOKUP(A5651,'Ket qua do'!$B$5:$CE$50000,2,TRUE),"")</f>
        <v>#N/A</v>
      </c>
      <c r="C5651" s="19" t="e">
        <f>IF(A5651&lt;&gt;"",VLOOKUP(B5651,'Ket qua do'!$C$5:$AP$50000,$C$3,TRUE)*SQRT(3)*$C$11,"")</f>
        <v>#N/A</v>
      </c>
      <c r="D5651" s="21" t="e">
        <f>IF(A5651&lt;&gt;"",VLOOKUP(B5651,'Ket qua do'!$C$5:$AP$50000,$D$3,TRUE),"")</f>
        <v>#N/A</v>
      </c>
      <c r="E5651" s="21" t="e">
        <f>IF(A5651&lt;&gt;"",VLOOKUP(B5651,'Ket qua do'!$C$5:$AP$50000,$E$3,TRUE)*$C$12,"")</f>
        <v>#N/A</v>
      </c>
      <c r="F5651" s="21" t="e">
        <f>IF(A5651&lt;&gt;"",VLOOKUP(B5651,'Ket qua do'!$C$5:$AP$50000,$F$3,TRUE),"")</f>
        <v>#N/A</v>
      </c>
      <c r="G5651" s="21" t="e">
        <f>IF(A5651&lt;&gt;"",VLOOKUP(B5651,'Ket qua do'!$C$5:$AP$50000,$G$3,TRUE),"")</f>
        <v>#N/A</v>
      </c>
      <c r="H5651" s="21" t="e">
        <f>IF(A5651&lt;&gt;"",VLOOKUP(B5651,'Ket qua do'!$C$5:$AP$50000,$H$3,TRUE),"")</f>
        <v>#N/A</v>
      </c>
      <c r="I5651" s="21" t="e">
        <f>IF(A5651&lt;&gt;"",VLOOKUP(B5651,'Ket qua do'!$C$5:$AP$50000,$I$3,TRUE)*$E$9/1000,"")</f>
        <v>#N/A</v>
      </c>
      <c r="J5651" s="21" t="e">
        <f>IF(A5651&lt;&gt;"",VLOOKUP(B5651,'Ket qua do'!$C$5:$AP$50000,$J$3,TRUE)*$E$9/1000,"")</f>
        <v>#N/A</v>
      </c>
      <c r="K5651" s="21" t="e">
        <f>IF(A5651&lt;&gt;"",VLOOKUP(B5651,'Ket qua do'!$C$5:$AP$50000,$K$3,TRUE)*$E$9/1000,"")</f>
        <v>#N/A</v>
      </c>
      <c r="L5651" s="21" t="e">
        <f>IF(A5651&lt;&gt;"",VLOOKUP(B5651,'Ket qua do'!$C$5:$AP$50000,$L$3,TRUE),"")</f>
        <v>#N/A</v>
      </c>
    </row>
    <row r="5652" spans="1:12" x14ac:dyDescent="0.25">
      <c r="A5652" t="e">
        <f t="shared" si="93"/>
        <v>#N/A</v>
      </c>
      <c r="B5652" s="1" t="e">
        <f>IF(A5652&lt;&gt;"",VLOOKUP(A5652,'Ket qua do'!$B$5:$CE$50000,2,TRUE),"")</f>
        <v>#N/A</v>
      </c>
      <c r="C5652" s="19" t="e">
        <f>IF(A5652&lt;&gt;"",VLOOKUP(B5652,'Ket qua do'!$C$5:$AP$50000,$C$3,TRUE)*SQRT(3)*$C$11,"")</f>
        <v>#N/A</v>
      </c>
      <c r="D5652" s="21" t="e">
        <f>IF(A5652&lt;&gt;"",VLOOKUP(B5652,'Ket qua do'!$C$5:$AP$50000,$D$3,TRUE),"")</f>
        <v>#N/A</v>
      </c>
      <c r="E5652" s="21" t="e">
        <f>IF(A5652&lt;&gt;"",VLOOKUP(B5652,'Ket qua do'!$C$5:$AP$50000,$E$3,TRUE)*$C$12,"")</f>
        <v>#N/A</v>
      </c>
      <c r="F5652" s="21" t="e">
        <f>IF(A5652&lt;&gt;"",VLOOKUP(B5652,'Ket qua do'!$C$5:$AP$50000,$F$3,TRUE),"")</f>
        <v>#N/A</v>
      </c>
      <c r="G5652" s="21" t="e">
        <f>IF(A5652&lt;&gt;"",VLOOKUP(B5652,'Ket qua do'!$C$5:$AP$50000,$G$3,TRUE),"")</f>
        <v>#N/A</v>
      </c>
      <c r="H5652" s="21" t="e">
        <f>IF(A5652&lt;&gt;"",VLOOKUP(B5652,'Ket qua do'!$C$5:$AP$50000,$H$3,TRUE),"")</f>
        <v>#N/A</v>
      </c>
      <c r="I5652" s="21" t="e">
        <f>IF(A5652&lt;&gt;"",VLOOKUP(B5652,'Ket qua do'!$C$5:$AP$50000,$I$3,TRUE)*$E$9/1000,"")</f>
        <v>#N/A</v>
      </c>
      <c r="J5652" s="21" t="e">
        <f>IF(A5652&lt;&gt;"",VLOOKUP(B5652,'Ket qua do'!$C$5:$AP$50000,$J$3,TRUE)*$E$9/1000,"")</f>
        <v>#N/A</v>
      </c>
      <c r="K5652" s="21" t="e">
        <f>IF(A5652&lt;&gt;"",VLOOKUP(B5652,'Ket qua do'!$C$5:$AP$50000,$K$3,TRUE)*$E$9/1000,"")</f>
        <v>#N/A</v>
      </c>
      <c r="L5652" s="21" t="e">
        <f>IF(A5652&lt;&gt;"",VLOOKUP(B5652,'Ket qua do'!$C$5:$AP$50000,$L$3,TRUE),"")</f>
        <v>#N/A</v>
      </c>
    </row>
    <row r="5653" spans="1:12" x14ac:dyDescent="0.25">
      <c r="A5653" t="e">
        <f t="shared" si="93"/>
        <v>#N/A</v>
      </c>
      <c r="B5653" s="1" t="e">
        <f>IF(A5653&lt;&gt;"",VLOOKUP(A5653,'Ket qua do'!$B$5:$CE$50000,2,TRUE),"")</f>
        <v>#N/A</v>
      </c>
      <c r="C5653" s="19" t="e">
        <f>IF(A5653&lt;&gt;"",VLOOKUP(B5653,'Ket qua do'!$C$5:$AP$50000,$C$3,TRUE)*SQRT(3)*$C$11,"")</f>
        <v>#N/A</v>
      </c>
      <c r="D5653" s="21" t="e">
        <f>IF(A5653&lt;&gt;"",VLOOKUP(B5653,'Ket qua do'!$C$5:$AP$50000,$D$3,TRUE),"")</f>
        <v>#N/A</v>
      </c>
      <c r="E5653" s="21" t="e">
        <f>IF(A5653&lt;&gt;"",VLOOKUP(B5653,'Ket qua do'!$C$5:$AP$50000,$E$3,TRUE)*$C$12,"")</f>
        <v>#N/A</v>
      </c>
      <c r="F5653" s="21" t="e">
        <f>IF(A5653&lt;&gt;"",VLOOKUP(B5653,'Ket qua do'!$C$5:$AP$50000,$F$3,TRUE),"")</f>
        <v>#N/A</v>
      </c>
      <c r="G5653" s="21" t="e">
        <f>IF(A5653&lt;&gt;"",VLOOKUP(B5653,'Ket qua do'!$C$5:$AP$50000,$G$3,TRUE),"")</f>
        <v>#N/A</v>
      </c>
      <c r="H5653" s="21" t="e">
        <f>IF(A5653&lt;&gt;"",VLOOKUP(B5653,'Ket qua do'!$C$5:$AP$50000,$H$3,TRUE),"")</f>
        <v>#N/A</v>
      </c>
      <c r="I5653" s="21" t="e">
        <f>IF(A5653&lt;&gt;"",VLOOKUP(B5653,'Ket qua do'!$C$5:$AP$50000,$I$3,TRUE)*$E$9/1000,"")</f>
        <v>#N/A</v>
      </c>
      <c r="J5653" s="21" t="e">
        <f>IF(A5653&lt;&gt;"",VLOOKUP(B5653,'Ket qua do'!$C$5:$AP$50000,$J$3,TRUE)*$E$9/1000,"")</f>
        <v>#N/A</v>
      </c>
      <c r="K5653" s="21" t="e">
        <f>IF(A5653&lt;&gt;"",VLOOKUP(B5653,'Ket qua do'!$C$5:$AP$50000,$K$3,TRUE)*$E$9/1000,"")</f>
        <v>#N/A</v>
      </c>
      <c r="L5653" s="21" t="e">
        <f>IF(A5653&lt;&gt;"",VLOOKUP(B5653,'Ket qua do'!$C$5:$AP$50000,$L$3,TRUE),"")</f>
        <v>#N/A</v>
      </c>
    </row>
    <row r="5654" spans="1:12" x14ac:dyDescent="0.25">
      <c r="A5654" t="e">
        <f t="shared" si="93"/>
        <v>#N/A</v>
      </c>
      <c r="B5654" s="1" t="e">
        <f>IF(A5654&lt;&gt;"",VLOOKUP(A5654,'Ket qua do'!$B$5:$CE$50000,2,TRUE),"")</f>
        <v>#N/A</v>
      </c>
      <c r="C5654" s="19" t="e">
        <f>IF(A5654&lt;&gt;"",VLOOKUP(B5654,'Ket qua do'!$C$5:$AP$50000,$C$3,TRUE)*SQRT(3)*$C$11,"")</f>
        <v>#N/A</v>
      </c>
      <c r="D5654" s="21" t="e">
        <f>IF(A5654&lt;&gt;"",VLOOKUP(B5654,'Ket qua do'!$C$5:$AP$50000,$D$3,TRUE),"")</f>
        <v>#N/A</v>
      </c>
      <c r="E5654" s="21" t="e">
        <f>IF(A5654&lt;&gt;"",VLOOKUP(B5654,'Ket qua do'!$C$5:$AP$50000,$E$3,TRUE)*$C$12,"")</f>
        <v>#N/A</v>
      </c>
      <c r="F5654" s="21" t="e">
        <f>IF(A5654&lt;&gt;"",VLOOKUP(B5654,'Ket qua do'!$C$5:$AP$50000,$F$3,TRUE),"")</f>
        <v>#N/A</v>
      </c>
      <c r="G5654" s="21" t="e">
        <f>IF(A5654&lt;&gt;"",VLOOKUP(B5654,'Ket qua do'!$C$5:$AP$50000,$G$3,TRUE),"")</f>
        <v>#N/A</v>
      </c>
      <c r="H5654" s="21" t="e">
        <f>IF(A5654&lt;&gt;"",VLOOKUP(B5654,'Ket qua do'!$C$5:$AP$50000,$H$3,TRUE),"")</f>
        <v>#N/A</v>
      </c>
      <c r="I5654" s="21" t="e">
        <f>IF(A5654&lt;&gt;"",VLOOKUP(B5654,'Ket qua do'!$C$5:$AP$50000,$I$3,TRUE)*$E$9/1000,"")</f>
        <v>#N/A</v>
      </c>
      <c r="J5654" s="21" t="e">
        <f>IF(A5654&lt;&gt;"",VLOOKUP(B5654,'Ket qua do'!$C$5:$AP$50000,$J$3,TRUE)*$E$9/1000,"")</f>
        <v>#N/A</v>
      </c>
      <c r="K5654" s="21" t="e">
        <f>IF(A5654&lt;&gt;"",VLOOKUP(B5654,'Ket qua do'!$C$5:$AP$50000,$K$3,TRUE)*$E$9/1000,"")</f>
        <v>#N/A</v>
      </c>
      <c r="L5654" s="21" t="e">
        <f>IF(A5654&lt;&gt;"",VLOOKUP(B5654,'Ket qua do'!$C$5:$AP$50000,$L$3,TRUE),"")</f>
        <v>#N/A</v>
      </c>
    </row>
    <row r="5655" spans="1:12" x14ac:dyDescent="0.25">
      <c r="A5655" t="e">
        <f t="shared" si="93"/>
        <v>#N/A</v>
      </c>
      <c r="B5655" s="1" t="e">
        <f>IF(A5655&lt;&gt;"",VLOOKUP(A5655,'Ket qua do'!$B$5:$CE$50000,2,TRUE),"")</f>
        <v>#N/A</v>
      </c>
      <c r="C5655" s="19" t="e">
        <f>IF(A5655&lt;&gt;"",VLOOKUP(B5655,'Ket qua do'!$C$5:$AP$50000,$C$3,TRUE)*SQRT(3)*$C$11,"")</f>
        <v>#N/A</v>
      </c>
      <c r="D5655" s="21" t="e">
        <f>IF(A5655&lt;&gt;"",VLOOKUP(B5655,'Ket qua do'!$C$5:$AP$50000,$D$3,TRUE),"")</f>
        <v>#N/A</v>
      </c>
      <c r="E5655" s="21" t="e">
        <f>IF(A5655&lt;&gt;"",VLOOKUP(B5655,'Ket qua do'!$C$5:$AP$50000,$E$3,TRUE)*$C$12,"")</f>
        <v>#N/A</v>
      </c>
      <c r="F5655" s="21" t="e">
        <f>IF(A5655&lt;&gt;"",VLOOKUP(B5655,'Ket qua do'!$C$5:$AP$50000,$F$3,TRUE),"")</f>
        <v>#N/A</v>
      </c>
      <c r="G5655" s="21" t="e">
        <f>IF(A5655&lt;&gt;"",VLOOKUP(B5655,'Ket qua do'!$C$5:$AP$50000,$G$3,TRUE),"")</f>
        <v>#N/A</v>
      </c>
      <c r="H5655" s="21" t="e">
        <f>IF(A5655&lt;&gt;"",VLOOKUP(B5655,'Ket qua do'!$C$5:$AP$50000,$H$3,TRUE),"")</f>
        <v>#N/A</v>
      </c>
      <c r="I5655" s="21" t="e">
        <f>IF(A5655&lt;&gt;"",VLOOKUP(B5655,'Ket qua do'!$C$5:$AP$50000,$I$3,TRUE)*$E$9/1000,"")</f>
        <v>#N/A</v>
      </c>
      <c r="J5655" s="21" t="e">
        <f>IF(A5655&lt;&gt;"",VLOOKUP(B5655,'Ket qua do'!$C$5:$AP$50000,$J$3,TRUE)*$E$9/1000,"")</f>
        <v>#N/A</v>
      </c>
      <c r="K5655" s="21" t="e">
        <f>IF(A5655&lt;&gt;"",VLOOKUP(B5655,'Ket qua do'!$C$5:$AP$50000,$K$3,TRUE)*$E$9/1000,"")</f>
        <v>#N/A</v>
      </c>
      <c r="L5655" s="21" t="e">
        <f>IF(A5655&lt;&gt;"",VLOOKUP(B5655,'Ket qua do'!$C$5:$AP$50000,$L$3,TRUE),"")</f>
        <v>#N/A</v>
      </c>
    </row>
    <row r="5656" spans="1:12" x14ac:dyDescent="0.25">
      <c r="A5656" t="e">
        <f t="shared" si="93"/>
        <v>#N/A</v>
      </c>
      <c r="B5656" s="1" t="e">
        <f>IF(A5656&lt;&gt;"",VLOOKUP(A5656,'Ket qua do'!$B$5:$CE$50000,2,TRUE),"")</f>
        <v>#N/A</v>
      </c>
      <c r="C5656" s="19" t="e">
        <f>IF(A5656&lt;&gt;"",VLOOKUP(B5656,'Ket qua do'!$C$5:$AP$50000,$C$3,TRUE)*SQRT(3)*$C$11,"")</f>
        <v>#N/A</v>
      </c>
      <c r="D5656" s="21" t="e">
        <f>IF(A5656&lt;&gt;"",VLOOKUP(B5656,'Ket qua do'!$C$5:$AP$50000,$D$3,TRUE),"")</f>
        <v>#N/A</v>
      </c>
      <c r="E5656" s="21" t="e">
        <f>IF(A5656&lt;&gt;"",VLOOKUP(B5656,'Ket qua do'!$C$5:$AP$50000,$E$3,TRUE)*$C$12,"")</f>
        <v>#N/A</v>
      </c>
      <c r="F5656" s="21" t="e">
        <f>IF(A5656&lt;&gt;"",VLOOKUP(B5656,'Ket qua do'!$C$5:$AP$50000,$F$3,TRUE),"")</f>
        <v>#N/A</v>
      </c>
      <c r="G5656" s="21" t="e">
        <f>IF(A5656&lt;&gt;"",VLOOKUP(B5656,'Ket qua do'!$C$5:$AP$50000,$G$3,TRUE),"")</f>
        <v>#N/A</v>
      </c>
      <c r="H5656" s="21" t="e">
        <f>IF(A5656&lt;&gt;"",VLOOKUP(B5656,'Ket qua do'!$C$5:$AP$50000,$H$3,TRUE),"")</f>
        <v>#N/A</v>
      </c>
      <c r="I5656" s="21" t="e">
        <f>IF(A5656&lt;&gt;"",VLOOKUP(B5656,'Ket qua do'!$C$5:$AP$50000,$I$3,TRUE)*$E$9/1000,"")</f>
        <v>#N/A</v>
      </c>
      <c r="J5656" s="21" t="e">
        <f>IF(A5656&lt;&gt;"",VLOOKUP(B5656,'Ket qua do'!$C$5:$AP$50000,$J$3,TRUE)*$E$9/1000,"")</f>
        <v>#N/A</v>
      </c>
      <c r="K5656" s="21" t="e">
        <f>IF(A5656&lt;&gt;"",VLOOKUP(B5656,'Ket qua do'!$C$5:$AP$50000,$K$3,TRUE)*$E$9/1000,"")</f>
        <v>#N/A</v>
      </c>
      <c r="L5656" s="21" t="e">
        <f>IF(A5656&lt;&gt;"",VLOOKUP(B5656,'Ket qua do'!$C$5:$AP$50000,$L$3,TRUE),"")</f>
        <v>#N/A</v>
      </c>
    </row>
    <row r="5657" spans="1:12" x14ac:dyDescent="0.25">
      <c r="A5657" t="e">
        <f t="shared" si="93"/>
        <v>#N/A</v>
      </c>
      <c r="B5657" s="1" t="e">
        <f>IF(A5657&lt;&gt;"",VLOOKUP(A5657,'Ket qua do'!$B$5:$CE$50000,2,TRUE),"")</f>
        <v>#N/A</v>
      </c>
      <c r="C5657" s="19" t="e">
        <f>IF(A5657&lt;&gt;"",VLOOKUP(B5657,'Ket qua do'!$C$5:$AP$50000,$C$3,TRUE)*SQRT(3)*$C$11,"")</f>
        <v>#N/A</v>
      </c>
      <c r="D5657" s="21" t="e">
        <f>IF(A5657&lt;&gt;"",VLOOKUP(B5657,'Ket qua do'!$C$5:$AP$50000,$D$3,TRUE),"")</f>
        <v>#N/A</v>
      </c>
      <c r="E5657" s="21" t="e">
        <f>IF(A5657&lt;&gt;"",VLOOKUP(B5657,'Ket qua do'!$C$5:$AP$50000,$E$3,TRUE)*$C$12,"")</f>
        <v>#N/A</v>
      </c>
      <c r="F5657" s="21" t="e">
        <f>IF(A5657&lt;&gt;"",VLOOKUP(B5657,'Ket qua do'!$C$5:$AP$50000,$F$3,TRUE),"")</f>
        <v>#N/A</v>
      </c>
      <c r="G5657" s="21" t="e">
        <f>IF(A5657&lt;&gt;"",VLOOKUP(B5657,'Ket qua do'!$C$5:$AP$50000,$G$3,TRUE),"")</f>
        <v>#N/A</v>
      </c>
      <c r="H5657" s="21" t="e">
        <f>IF(A5657&lt;&gt;"",VLOOKUP(B5657,'Ket qua do'!$C$5:$AP$50000,$H$3,TRUE),"")</f>
        <v>#N/A</v>
      </c>
      <c r="I5657" s="21" t="e">
        <f>IF(A5657&lt;&gt;"",VLOOKUP(B5657,'Ket qua do'!$C$5:$AP$50000,$I$3,TRUE)*$E$9/1000,"")</f>
        <v>#N/A</v>
      </c>
      <c r="J5657" s="21" t="e">
        <f>IF(A5657&lt;&gt;"",VLOOKUP(B5657,'Ket qua do'!$C$5:$AP$50000,$J$3,TRUE)*$E$9/1000,"")</f>
        <v>#N/A</v>
      </c>
      <c r="K5657" s="21" t="e">
        <f>IF(A5657&lt;&gt;"",VLOOKUP(B5657,'Ket qua do'!$C$5:$AP$50000,$K$3,TRUE)*$E$9/1000,"")</f>
        <v>#N/A</v>
      </c>
      <c r="L5657" s="21" t="e">
        <f>IF(A5657&lt;&gt;"",VLOOKUP(B5657,'Ket qua do'!$C$5:$AP$50000,$L$3,TRUE),"")</f>
        <v>#N/A</v>
      </c>
    </row>
    <row r="5658" spans="1:12" x14ac:dyDescent="0.25">
      <c r="A5658" t="e">
        <f t="shared" ref="A5658:A5721" si="94">IF(A5657&lt;$E$8,A5657+1,"")</f>
        <v>#N/A</v>
      </c>
      <c r="B5658" s="1" t="e">
        <f>IF(A5658&lt;&gt;"",VLOOKUP(A5658,'Ket qua do'!$B$5:$CE$50000,2,TRUE),"")</f>
        <v>#N/A</v>
      </c>
      <c r="C5658" s="19" t="e">
        <f>IF(A5658&lt;&gt;"",VLOOKUP(B5658,'Ket qua do'!$C$5:$AP$50000,$C$3,TRUE)*SQRT(3)*$C$11,"")</f>
        <v>#N/A</v>
      </c>
      <c r="D5658" s="21" t="e">
        <f>IF(A5658&lt;&gt;"",VLOOKUP(B5658,'Ket qua do'!$C$5:$AP$50000,$D$3,TRUE),"")</f>
        <v>#N/A</v>
      </c>
      <c r="E5658" s="21" t="e">
        <f>IF(A5658&lt;&gt;"",VLOOKUP(B5658,'Ket qua do'!$C$5:$AP$50000,$E$3,TRUE)*$C$12,"")</f>
        <v>#N/A</v>
      </c>
      <c r="F5658" s="21" t="e">
        <f>IF(A5658&lt;&gt;"",VLOOKUP(B5658,'Ket qua do'!$C$5:$AP$50000,$F$3,TRUE),"")</f>
        <v>#N/A</v>
      </c>
      <c r="G5658" s="21" t="e">
        <f>IF(A5658&lt;&gt;"",VLOOKUP(B5658,'Ket qua do'!$C$5:$AP$50000,$G$3,TRUE),"")</f>
        <v>#N/A</v>
      </c>
      <c r="H5658" s="21" t="e">
        <f>IF(A5658&lt;&gt;"",VLOOKUP(B5658,'Ket qua do'!$C$5:$AP$50000,$H$3,TRUE),"")</f>
        <v>#N/A</v>
      </c>
      <c r="I5658" s="21" t="e">
        <f>IF(A5658&lt;&gt;"",VLOOKUP(B5658,'Ket qua do'!$C$5:$AP$50000,$I$3,TRUE)*$E$9/1000,"")</f>
        <v>#N/A</v>
      </c>
      <c r="J5658" s="21" t="e">
        <f>IF(A5658&lt;&gt;"",VLOOKUP(B5658,'Ket qua do'!$C$5:$AP$50000,$J$3,TRUE)*$E$9/1000,"")</f>
        <v>#N/A</v>
      </c>
      <c r="K5658" s="21" t="e">
        <f>IF(A5658&lt;&gt;"",VLOOKUP(B5658,'Ket qua do'!$C$5:$AP$50000,$K$3,TRUE)*$E$9/1000,"")</f>
        <v>#N/A</v>
      </c>
      <c r="L5658" s="21" t="e">
        <f>IF(A5658&lt;&gt;"",VLOOKUP(B5658,'Ket qua do'!$C$5:$AP$50000,$L$3,TRUE),"")</f>
        <v>#N/A</v>
      </c>
    </row>
    <row r="5659" spans="1:12" x14ac:dyDescent="0.25">
      <c r="A5659" t="e">
        <f t="shared" si="94"/>
        <v>#N/A</v>
      </c>
      <c r="B5659" s="1" t="e">
        <f>IF(A5659&lt;&gt;"",VLOOKUP(A5659,'Ket qua do'!$B$5:$CE$50000,2,TRUE),"")</f>
        <v>#N/A</v>
      </c>
      <c r="C5659" s="19" t="e">
        <f>IF(A5659&lt;&gt;"",VLOOKUP(B5659,'Ket qua do'!$C$5:$AP$50000,$C$3,TRUE)*SQRT(3)*$C$11,"")</f>
        <v>#N/A</v>
      </c>
      <c r="D5659" s="21" t="e">
        <f>IF(A5659&lt;&gt;"",VLOOKUP(B5659,'Ket qua do'!$C$5:$AP$50000,$D$3,TRUE),"")</f>
        <v>#N/A</v>
      </c>
      <c r="E5659" s="21" t="e">
        <f>IF(A5659&lt;&gt;"",VLOOKUP(B5659,'Ket qua do'!$C$5:$AP$50000,$E$3,TRUE)*$C$12,"")</f>
        <v>#N/A</v>
      </c>
      <c r="F5659" s="21" t="e">
        <f>IF(A5659&lt;&gt;"",VLOOKUP(B5659,'Ket qua do'!$C$5:$AP$50000,$F$3,TRUE),"")</f>
        <v>#N/A</v>
      </c>
      <c r="G5659" s="21" t="e">
        <f>IF(A5659&lt;&gt;"",VLOOKUP(B5659,'Ket qua do'!$C$5:$AP$50000,$G$3,TRUE),"")</f>
        <v>#N/A</v>
      </c>
      <c r="H5659" s="21" t="e">
        <f>IF(A5659&lt;&gt;"",VLOOKUP(B5659,'Ket qua do'!$C$5:$AP$50000,$H$3,TRUE),"")</f>
        <v>#N/A</v>
      </c>
      <c r="I5659" s="21" t="e">
        <f>IF(A5659&lt;&gt;"",VLOOKUP(B5659,'Ket qua do'!$C$5:$AP$50000,$I$3,TRUE)*$E$9/1000,"")</f>
        <v>#N/A</v>
      </c>
      <c r="J5659" s="21" t="e">
        <f>IF(A5659&lt;&gt;"",VLOOKUP(B5659,'Ket qua do'!$C$5:$AP$50000,$J$3,TRUE)*$E$9/1000,"")</f>
        <v>#N/A</v>
      </c>
      <c r="K5659" s="21" t="e">
        <f>IF(A5659&lt;&gt;"",VLOOKUP(B5659,'Ket qua do'!$C$5:$AP$50000,$K$3,TRUE)*$E$9/1000,"")</f>
        <v>#N/A</v>
      </c>
      <c r="L5659" s="21" t="e">
        <f>IF(A5659&lt;&gt;"",VLOOKUP(B5659,'Ket qua do'!$C$5:$AP$50000,$L$3,TRUE),"")</f>
        <v>#N/A</v>
      </c>
    </row>
    <row r="5660" spans="1:12" x14ac:dyDescent="0.25">
      <c r="A5660" t="e">
        <f t="shared" si="94"/>
        <v>#N/A</v>
      </c>
      <c r="B5660" s="1" t="e">
        <f>IF(A5660&lt;&gt;"",VLOOKUP(A5660,'Ket qua do'!$B$5:$CE$50000,2,TRUE),"")</f>
        <v>#N/A</v>
      </c>
      <c r="C5660" s="19" t="e">
        <f>IF(A5660&lt;&gt;"",VLOOKUP(B5660,'Ket qua do'!$C$5:$AP$50000,$C$3,TRUE)*SQRT(3)*$C$11,"")</f>
        <v>#N/A</v>
      </c>
      <c r="D5660" s="21" t="e">
        <f>IF(A5660&lt;&gt;"",VLOOKUP(B5660,'Ket qua do'!$C$5:$AP$50000,$D$3,TRUE),"")</f>
        <v>#N/A</v>
      </c>
      <c r="E5660" s="21" t="e">
        <f>IF(A5660&lt;&gt;"",VLOOKUP(B5660,'Ket qua do'!$C$5:$AP$50000,$E$3,TRUE)*$C$12,"")</f>
        <v>#N/A</v>
      </c>
      <c r="F5660" s="21" t="e">
        <f>IF(A5660&lt;&gt;"",VLOOKUP(B5660,'Ket qua do'!$C$5:$AP$50000,$F$3,TRUE),"")</f>
        <v>#N/A</v>
      </c>
      <c r="G5660" s="21" t="e">
        <f>IF(A5660&lt;&gt;"",VLOOKUP(B5660,'Ket qua do'!$C$5:$AP$50000,$G$3,TRUE),"")</f>
        <v>#N/A</v>
      </c>
      <c r="H5660" s="21" t="e">
        <f>IF(A5660&lt;&gt;"",VLOOKUP(B5660,'Ket qua do'!$C$5:$AP$50000,$H$3,TRUE),"")</f>
        <v>#N/A</v>
      </c>
      <c r="I5660" s="21" t="e">
        <f>IF(A5660&lt;&gt;"",VLOOKUP(B5660,'Ket qua do'!$C$5:$AP$50000,$I$3,TRUE)*$E$9/1000,"")</f>
        <v>#N/A</v>
      </c>
      <c r="J5660" s="21" t="e">
        <f>IF(A5660&lt;&gt;"",VLOOKUP(B5660,'Ket qua do'!$C$5:$AP$50000,$J$3,TRUE)*$E$9/1000,"")</f>
        <v>#N/A</v>
      </c>
      <c r="K5660" s="21" t="e">
        <f>IF(A5660&lt;&gt;"",VLOOKUP(B5660,'Ket qua do'!$C$5:$AP$50000,$K$3,TRUE)*$E$9/1000,"")</f>
        <v>#N/A</v>
      </c>
      <c r="L5660" s="21" t="e">
        <f>IF(A5660&lt;&gt;"",VLOOKUP(B5660,'Ket qua do'!$C$5:$AP$50000,$L$3,TRUE),"")</f>
        <v>#N/A</v>
      </c>
    </row>
    <row r="5661" spans="1:12" x14ac:dyDescent="0.25">
      <c r="A5661" t="e">
        <f t="shared" si="94"/>
        <v>#N/A</v>
      </c>
      <c r="B5661" s="1" t="e">
        <f>IF(A5661&lt;&gt;"",VLOOKUP(A5661,'Ket qua do'!$B$5:$CE$50000,2,TRUE),"")</f>
        <v>#N/A</v>
      </c>
      <c r="C5661" s="19" t="e">
        <f>IF(A5661&lt;&gt;"",VLOOKUP(B5661,'Ket qua do'!$C$5:$AP$50000,$C$3,TRUE)*SQRT(3)*$C$11,"")</f>
        <v>#N/A</v>
      </c>
      <c r="D5661" s="21" t="e">
        <f>IF(A5661&lt;&gt;"",VLOOKUP(B5661,'Ket qua do'!$C$5:$AP$50000,$D$3,TRUE),"")</f>
        <v>#N/A</v>
      </c>
      <c r="E5661" s="21" t="e">
        <f>IF(A5661&lt;&gt;"",VLOOKUP(B5661,'Ket qua do'!$C$5:$AP$50000,$E$3,TRUE)*$C$12,"")</f>
        <v>#N/A</v>
      </c>
      <c r="F5661" s="21" t="e">
        <f>IF(A5661&lt;&gt;"",VLOOKUP(B5661,'Ket qua do'!$C$5:$AP$50000,$F$3,TRUE),"")</f>
        <v>#N/A</v>
      </c>
      <c r="G5661" s="21" t="e">
        <f>IF(A5661&lt;&gt;"",VLOOKUP(B5661,'Ket qua do'!$C$5:$AP$50000,$G$3,TRUE),"")</f>
        <v>#N/A</v>
      </c>
      <c r="H5661" s="21" t="e">
        <f>IF(A5661&lt;&gt;"",VLOOKUP(B5661,'Ket qua do'!$C$5:$AP$50000,$H$3,TRUE),"")</f>
        <v>#N/A</v>
      </c>
      <c r="I5661" s="21" t="e">
        <f>IF(A5661&lt;&gt;"",VLOOKUP(B5661,'Ket qua do'!$C$5:$AP$50000,$I$3,TRUE)*$E$9/1000,"")</f>
        <v>#N/A</v>
      </c>
      <c r="J5661" s="21" t="e">
        <f>IF(A5661&lt;&gt;"",VLOOKUP(B5661,'Ket qua do'!$C$5:$AP$50000,$J$3,TRUE)*$E$9/1000,"")</f>
        <v>#N/A</v>
      </c>
      <c r="K5661" s="21" t="e">
        <f>IF(A5661&lt;&gt;"",VLOOKUP(B5661,'Ket qua do'!$C$5:$AP$50000,$K$3,TRUE)*$E$9/1000,"")</f>
        <v>#N/A</v>
      </c>
      <c r="L5661" s="21" t="e">
        <f>IF(A5661&lt;&gt;"",VLOOKUP(B5661,'Ket qua do'!$C$5:$AP$50000,$L$3,TRUE),"")</f>
        <v>#N/A</v>
      </c>
    </row>
    <row r="5662" spans="1:12" x14ac:dyDescent="0.25">
      <c r="A5662" t="e">
        <f t="shared" si="94"/>
        <v>#N/A</v>
      </c>
      <c r="B5662" s="1" t="e">
        <f>IF(A5662&lt;&gt;"",VLOOKUP(A5662,'Ket qua do'!$B$5:$CE$50000,2,TRUE),"")</f>
        <v>#N/A</v>
      </c>
      <c r="C5662" s="19" t="e">
        <f>IF(A5662&lt;&gt;"",VLOOKUP(B5662,'Ket qua do'!$C$5:$AP$50000,$C$3,TRUE)*SQRT(3)*$C$11,"")</f>
        <v>#N/A</v>
      </c>
      <c r="D5662" s="21" t="e">
        <f>IF(A5662&lt;&gt;"",VLOOKUP(B5662,'Ket qua do'!$C$5:$AP$50000,$D$3,TRUE),"")</f>
        <v>#N/A</v>
      </c>
      <c r="E5662" s="21" t="e">
        <f>IF(A5662&lt;&gt;"",VLOOKUP(B5662,'Ket qua do'!$C$5:$AP$50000,$E$3,TRUE)*$C$12,"")</f>
        <v>#N/A</v>
      </c>
      <c r="F5662" s="21" t="e">
        <f>IF(A5662&lt;&gt;"",VLOOKUP(B5662,'Ket qua do'!$C$5:$AP$50000,$F$3,TRUE),"")</f>
        <v>#N/A</v>
      </c>
      <c r="G5662" s="21" t="e">
        <f>IF(A5662&lt;&gt;"",VLOOKUP(B5662,'Ket qua do'!$C$5:$AP$50000,$G$3,TRUE),"")</f>
        <v>#N/A</v>
      </c>
      <c r="H5662" s="21" t="e">
        <f>IF(A5662&lt;&gt;"",VLOOKUP(B5662,'Ket qua do'!$C$5:$AP$50000,$H$3,TRUE),"")</f>
        <v>#N/A</v>
      </c>
      <c r="I5662" s="21" t="e">
        <f>IF(A5662&lt;&gt;"",VLOOKUP(B5662,'Ket qua do'!$C$5:$AP$50000,$I$3,TRUE)*$E$9/1000,"")</f>
        <v>#N/A</v>
      </c>
      <c r="J5662" s="21" t="e">
        <f>IF(A5662&lt;&gt;"",VLOOKUP(B5662,'Ket qua do'!$C$5:$AP$50000,$J$3,TRUE)*$E$9/1000,"")</f>
        <v>#N/A</v>
      </c>
      <c r="K5662" s="21" t="e">
        <f>IF(A5662&lt;&gt;"",VLOOKUP(B5662,'Ket qua do'!$C$5:$AP$50000,$K$3,TRUE)*$E$9/1000,"")</f>
        <v>#N/A</v>
      </c>
      <c r="L5662" s="21" t="e">
        <f>IF(A5662&lt;&gt;"",VLOOKUP(B5662,'Ket qua do'!$C$5:$AP$50000,$L$3,TRUE),"")</f>
        <v>#N/A</v>
      </c>
    </row>
    <row r="5663" spans="1:12" x14ac:dyDescent="0.25">
      <c r="A5663" t="e">
        <f t="shared" si="94"/>
        <v>#N/A</v>
      </c>
      <c r="B5663" s="1" t="e">
        <f>IF(A5663&lt;&gt;"",VLOOKUP(A5663,'Ket qua do'!$B$5:$CE$50000,2,TRUE),"")</f>
        <v>#N/A</v>
      </c>
      <c r="C5663" s="19" t="e">
        <f>IF(A5663&lt;&gt;"",VLOOKUP(B5663,'Ket qua do'!$C$5:$AP$50000,$C$3,TRUE)*SQRT(3)*$C$11,"")</f>
        <v>#N/A</v>
      </c>
      <c r="D5663" s="21" t="e">
        <f>IF(A5663&lt;&gt;"",VLOOKUP(B5663,'Ket qua do'!$C$5:$AP$50000,$D$3,TRUE),"")</f>
        <v>#N/A</v>
      </c>
      <c r="E5663" s="21" t="e">
        <f>IF(A5663&lt;&gt;"",VLOOKUP(B5663,'Ket qua do'!$C$5:$AP$50000,$E$3,TRUE)*$C$12,"")</f>
        <v>#N/A</v>
      </c>
      <c r="F5663" s="21" t="e">
        <f>IF(A5663&lt;&gt;"",VLOOKUP(B5663,'Ket qua do'!$C$5:$AP$50000,$F$3,TRUE),"")</f>
        <v>#N/A</v>
      </c>
      <c r="G5663" s="21" t="e">
        <f>IF(A5663&lt;&gt;"",VLOOKUP(B5663,'Ket qua do'!$C$5:$AP$50000,$G$3,TRUE),"")</f>
        <v>#N/A</v>
      </c>
      <c r="H5663" s="21" t="e">
        <f>IF(A5663&lt;&gt;"",VLOOKUP(B5663,'Ket qua do'!$C$5:$AP$50000,$H$3,TRUE),"")</f>
        <v>#N/A</v>
      </c>
      <c r="I5663" s="21" t="e">
        <f>IF(A5663&lt;&gt;"",VLOOKUP(B5663,'Ket qua do'!$C$5:$AP$50000,$I$3,TRUE)*$E$9/1000,"")</f>
        <v>#N/A</v>
      </c>
      <c r="J5663" s="21" t="e">
        <f>IF(A5663&lt;&gt;"",VLOOKUP(B5663,'Ket qua do'!$C$5:$AP$50000,$J$3,TRUE)*$E$9/1000,"")</f>
        <v>#N/A</v>
      </c>
      <c r="K5663" s="21" t="e">
        <f>IF(A5663&lt;&gt;"",VLOOKUP(B5663,'Ket qua do'!$C$5:$AP$50000,$K$3,TRUE)*$E$9/1000,"")</f>
        <v>#N/A</v>
      </c>
      <c r="L5663" s="21" t="e">
        <f>IF(A5663&lt;&gt;"",VLOOKUP(B5663,'Ket qua do'!$C$5:$AP$50000,$L$3,TRUE),"")</f>
        <v>#N/A</v>
      </c>
    </row>
    <row r="5664" spans="1:12" x14ac:dyDescent="0.25">
      <c r="A5664" t="e">
        <f t="shared" si="94"/>
        <v>#N/A</v>
      </c>
      <c r="B5664" s="1" t="e">
        <f>IF(A5664&lt;&gt;"",VLOOKUP(A5664,'Ket qua do'!$B$5:$CE$50000,2,TRUE),"")</f>
        <v>#N/A</v>
      </c>
      <c r="C5664" s="19" t="e">
        <f>IF(A5664&lt;&gt;"",VLOOKUP(B5664,'Ket qua do'!$C$5:$AP$50000,$C$3,TRUE)*SQRT(3)*$C$11,"")</f>
        <v>#N/A</v>
      </c>
      <c r="D5664" s="21" t="e">
        <f>IF(A5664&lt;&gt;"",VLOOKUP(B5664,'Ket qua do'!$C$5:$AP$50000,$D$3,TRUE),"")</f>
        <v>#N/A</v>
      </c>
      <c r="E5664" s="21" t="e">
        <f>IF(A5664&lt;&gt;"",VLOOKUP(B5664,'Ket qua do'!$C$5:$AP$50000,$E$3,TRUE)*$C$12,"")</f>
        <v>#N/A</v>
      </c>
      <c r="F5664" s="21" t="e">
        <f>IF(A5664&lt;&gt;"",VLOOKUP(B5664,'Ket qua do'!$C$5:$AP$50000,$F$3,TRUE),"")</f>
        <v>#N/A</v>
      </c>
      <c r="G5664" s="21" t="e">
        <f>IF(A5664&lt;&gt;"",VLOOKUP(B5664,'Ket qua do'!$C$5:$AP$50000,$G$3,TRUE),"")</f>
        <v>#N/A</v>
      </c>
      <c r="H5664" s="21" t="e">
        <f>IF(A5664&lt;&gt;"",VLOOKUP(B5664,'Ket qua do'!$C$5:$AP$50000,$H$3,TRUE),"")</f>
        <v>#N/A</v>
      </c>
      <c r="I5664" s="21" t="e">
        <f>IF(A5664&lt;&gt;"",VLOOKUP(B5664,'Ket qua do'!$C$5:$AP$50000,$I$3,TRUE)*$E$9/1000,"")</f>
        <v>#N/A</v>
      </c>
      <c r="J5664" s="21" t="e">
        <f>IF(A5664&lt;&gt;"",VLOOKUP(B5664,'Ket qua do'!$C$5:$AP$50000,$J$3,TRUE)*$E$9/1000,"")</f>
        <v>#N/A</v>
      </c>
      <c r="K5664" s="21" t="e">
        <f>IF(A5664&lt;&gt;"",VLOOKUP(B5664,'Ket qua do'!$C$5:$AP$50000,$K$3,TRUE)*$E$9/1000,"")</f>
        <v>#N/A</v>
      </c>
      <c r="L5664" s="21" t="e">
        <f>IF(A5664&lt;&gt;"",VLOOKUP(B5664,'Ket qua do'!$C$5:$AP$50000,$L$3,TRUE),"")</f>
        <v>#N/A</v>
      </c>
    </row>
    <row r="5665" spans="1:12" x14ac:dyDescent="0.25">
      <c r="A5665" t="e">
        <f t="shared" si="94"/>
        <v>#N/A</v>
      </c>
      <c r="B5665" s="1" t="e">
        <f>IF(A5665&lt;&gt;"",VLOOKUP(A5665,'Ket qua do'!$B$5:$CE$50000,2,TRUE),"")</f>
        <v>#N/A</v>
      </c>
      <c r="C5665" s="19" t="e">
        <f>IF(A5665&lt;&gt;"",VLOOKUP(B5665,'Ket qua do'!$C$5:$AP$50000,$C$3,TRUE)*SQRT(3)*$C$11,"")</f>
        <v>#N/A</v>
      </c>
      <c r="D5665" s="21" t="e">
        <f>IF(A5665&lt;&gt;"",VLOOKUP(B5665,'Ket qua do'!$C$5:$AP$50000,$D$3,TRUE),"")</f>
        <v>#N/A</v>
      </c>
      <c r="E5665" s="21" t="e">
        <f>IF(A5665&lt;&gt;"",VLOOKUP(B5665,'Ket qua do'!$C$5:$AP$50000,$E$3,TRUE)*$C$12,"")</f>
        <v>#N/A</v>
      </c>
      <c r="F5665" s="21" t="e">
        <f>IF(A5665&lt;&gt;"",VLOOKUP(B5665,'Ket qua do'!$C$5:$AP$50000,$F$3,TRUE),"")</f>
        <v>#N/A</v>
      </c>
      <c r="G5665" s="21" t="e">
        <f>IF(A5665&lt;&gt;"",VLOOKUP(B5665,'Ket qua do'!$C$5:$AP$50000,$G$3,TRUE),"")</f>
        <v>#N/A</v>
      </c>
      <c r="H5665" s="21" t="e">
        <f>IF(A5665&lt;&gt;"",VLOOKUP(B5665,'Ket qua do'!$C$5:$AP$50000,$H$3,TRUE),"")</f>
        <v>#N/A</v>
      </c>
      <c r="I5665" s="21" t="e">
        <f>IF(A5665&lt;&gt;"",VLOOKUP(B5665,'Ket qua do'!$C$5:$AP$50000,$I$3,TRUE)*$E$9/1000,"")</f>
        <v>#N/A</v>
      </c>
      <c r="J5665" s="21" t="e">
        <f>IF(A5665&lt;&gt;"",VLOOKUP(B5665,'Ket qua do'!$C$5:$AP$50000,$J$3,TRUE)*$E$9/1000,"")</f>
        <v>#N/A</v>
      </c>
      <c r="K5665" s="21" t="e">
        <f>IF(A5665&lt;&gt;"",VLOOKUP(B5665,'Ket qua do'!$C$5:$AP$50000,$K$3,TRUE)*$E$9/1000,"")</f>
        <v>#N/A</v>
      </c>
      <c r="L5665" s="21" t="e">
        <f>IF(A5665&lt;&gt;"",VLOOKUP(B5665,'Ket qua do'!$C$5:$AP$50000,$L$3,TRUE),"")</f>
        <v>#N/A</v>
      </c>
    </row>
    <row r="5666" spans="1:12" x14ac:dyDescent="0.25">
      <c r="A5666" t="e">
        <f t="shared" si="94"/>
        <v>#N/A</v>
      </c>
      <c r="B5666" s="1" t="e">
        <f>IF(A5666&lt;&gt;"",VLOOKUP(A5666,'Ket qua do'!$B$5:$CE$50000,2,TRUE),"")</f>
        <v>#N/A</v>
      </c>
      <c r="C5666" s="19" t="e">
        <f>IF(A5666&lt;&gt;"",VLOOKUP(B5666,'Ket qua do'!$C$5:$AP$50000,$C$3,TRUE)*SQRT(3)*$C$11,"")</f>
        <v>#N/A</v>
      </c>
      <c r="D5666" s="21" t="e">
        <f>IF(A5666&lt;&gt;"",VLOOKUP(B5666,'Ket qua do'!$C$5:$AP$50000,$D$3,TRUE),"")</f>
        <v>#N/A</v>
      </c>
      <c r="E5666" s="21" t="e">
        <f>IF(A5666&lt;&gt;"",VLOOKUP(B5666,'Ket qua do'!$C$5:$AP$50000,$E$3,TRUE)*$C$12,"")</f>
        <v>#N/A</v>
      </c>
      <c r="F5666" s="21" t="e">
        <f>IF(A5666&lt;&gt;"",VLOOKUP(B5666,'Ket qua do'!$C$5:$AP$50000,$F$3,TRUE),"")</f>
        <v>#N/A</v>
      </c>
      <c r="G5666" s="21" t="e">
        <f>IF(A5666&lt;&gt;"",VLOOKUP(B5666,'Ket qua do'!$C$5:$AP$50000,$G$3,TRUE),"")</f>
        <v>#N/A</v>
      </c>
      <c r="H5666" s="21" t="e">
        <f>IF(A5666&lt;&gt;"",VLOOKUP(B5666,'Ket qua do'!$C$5:$AP$50000,$H$3,TRUE),"")</f>
        <v>#N/A</v>
      </c>
      <c r="I5666" s="21" t="e">
        <f>IF(A5666&lt;&gt;"",VLOOKUP(B5666,'Ket qua do'!$C$5:$AP$50000,$I$3,TRUE)*$E$9/1000,"")</f>
        <v>#N/A</v>
      </c>
      <c r="J5666" s="21" t="e">
        <f>IF(A5666&lt;&gt;"",VLOOKUP(B5666,'Ket qua do'!$C$5:$AP$50000,$J$3,TRUE)*$E$9/1000,"")</f>
        <v>#N/A</v>
      </c>
      <c r="K5666" s="21" t="e">
        <f>IF(A5666&lt;&gt;"",VLOOKUP(B5666,'Ket qua do'!$C$5:$AP$50000,$K$3,TRUE)*$E$9/1000,"")</f>
        <v>#N/A</v>
      </c>
      <c r="L5666" s="21" t="e">
        <f>IF(A5666&lt;&gt;"",VLOOKUP(B5666,'Ket qua do'!$C$5:$AP$50000,$L$3,TRUE),"")</f>
        <v>#N/A</v>
      </c>
    </row>
    <row r="5667" spans="1:12" x14ac:dyDescent="0.25">
      <c r="A5667" t="e">
        <f t="shared" si="94"/>
        <v>#N/A</v>
      </c>
      <c r="B5667" s="1" t="e">
        <f>IF(A5667&lt;&gt;"",VLOOKUP(A5667,'Ket qua do'!$B$5:$CE$50000,2,TRUE),"")</f>
        <v>#N/A</v>
      </c>
      <c r="C5667" s="19" t="e">
        <f>IF(A5667&lt;&gt;"",VLOOKUP(B5667,'Ket qua do'!$C$5:$AP$50000,$C$3,TRUE)*SQRT(3)*$C$11,"")</f>
        <v>#N/A</v>
      </c>
      <c r="D5667" s="21" t="e">
        <f>IF(A5667&lt;&gt;"",VLOOKUP(B5667,'Ket qua do'!$C$5:$AP$50000,$D$3,TRUE),"")</f>
        <v>#N/A</v>
      </c>
      <c r="E5667" s="21" t="e">
        <f>IF(A5667&lt;&gt;"",VLOOKUP(B5667,'Ket qua do'!$C$5:$AP$50000,$E$3,TRUE)*$C$12,"")</f>
        <v>#N/A</v>
      </c>
      <c r="F5667" s="21" t="e">
        <f>IF(A5667&lt;&gt;"",VLOOKUP(B5667,'Ket qua do'!$C$5:$AP$50000,$F$3,TRUE),"")</f>
        <v>#N/A</v>
      </c>
      <c r="G5667" s="21" t="e">
        <f>IF(A5667&lt;&gt;"",VLOOKUP(B5667,'Ket qua do'!$C$5:$AP$50000,$G$3,TRUE),"")</f>
        <v>#N/A</v>
      </c>
      <c r="H5667" s="21" t="e">
        <f>IF(A5667&lt;&gt;"",VLOOKUP(B5667,'Ket qua do'!$C$5:$AP$50000,$H$3,TRUE),"")</f>
        <v>#N/A</v>
      </c>
      <c r="I5667" s="21" t="e">
        <f>IF(A5667&lt;&gt;"",VLOOKUP(B5667,'Ket qua do'!$C$5:$AP$50000,$I$3,TRUE)*$E$9/1000,"")</f>
        <v>#N/A</v>
      </c>
      <c r="J5667" s="21" t="e">
        <f>IF(A5667&lt;&gt;"",VLOOKUP(B5667,'Ket qua do'!$C$5:$AP$50000,$J$3,TRUE)*$E$9/1000,"")</f>
        <v>#N/A</v>
      </c>
      <c r="K5667" s="21" t="e">
        <f>IF(A5667&lt;&gt;"",VLOOKUP(B5667,'Ket qua do'!$C$5:$AP$50000,$K$3,TRUE)*$E$9/1000,"")</f>
        <v>#N/A</v>
      </c>
      <c r="L5667" s="21" t="e">
        <f>IF(A5667&lt;&gt;"",VLOOKUP(B5667,'Ket qua do'!$C$5:$AP$50000,$L$3,TRUE),"")</f>
        <v>#N/A</v>
      </c>
    </row>
    <row r="5668" spans="1:12" x14ac:dyDescent="0.25">
      <c r="A5668" t="e">
        <f t="shared" si="94"/>
        <v>#N/A</v>
      </c>
      <c r="B5668" s="1" t="e">
        <f>IF(A5668&lt;&gt;"",VLOOKUP(A5668,'Ket qua do'!$B$5:$CE$50000,2,TRUE),"")</f>
        <v>#N/A</v>
      </c>
      <c r="C5668" s="19" t="e">
        <f>IF(A5668&lt;&gt;"",VLOOKUP(B5668,'Ket qua do'!$C$5:$AP$50000,$C$3,TRUE)*SQRT(3)*$C$11,"")</f>
        <v>#N/A</v>
      </c>
      <c r="D5668" s="21" t="e">
        <f>IF(A5668&lt;&gt;"",VLOOKUP(B5668,'Ket qua do'!$C$5:$AP$50000,$D$3,TRUE),"")</f>
        <v>#N/A</v>
      </c>
      <c r="E5668" s="21" t="e">
        <f>IF(A5668&lt;&gt;"",VLOOKUP(B5668,'Ket qua do'!$C$5:$AP$50000,$E$3,TRUE)*$C$12,"")</f>
        <v>#N/A</v>
      </c>
      <c r="F5668" s="21" t="e">
        <f>IF(A5668&lt;&gt;"",VLOOKUP(B5668,'Ket qua do'!$C$5:$AP$50000,$F$3,TRUE),"")</f>
        <v>#N/A</v>
      </c>
      <c r="G5668" s="21" t="e">
        <f>IF(A5668&lt;&gt;"",VLOOKUP(B5668,'Ket qua do'!$C$5:$AP$50000,$G$3,TRUE),"")</f>
        <v>#N/A</v>
      </c>
      <c r="H5668" s="21" t="e">
        <f>IF(A5668&lt;&gt;"",VLOOKUP(B5668,'Ket qua do'!$C$5:$AP$50000,$H$3,TRUE),"")</f>
        <v>#N/A</v>
      </c>
      <c r="I5668" s="21" t="e">
        <f>IF(A5668&lt;&gt;"",VLOOKUP(B5668,'Ket qua do'!$C$5:$AP$50000,$I$3,TRUE)*$E$9/1000,"")</f>
        <v>#N/A</v>
      </c>
      <c r="J5668" s="21" t="e">
        <f>IF(A5668&lt;&gt;"",VLOOKUP(B5668,'Ket qua do'!$C$5:$AP$50000,$J$3,TRUE)*$E$9/1000,"")</f>
        <v>#N/A</v>
      </c>
      <c r="K5668" s="21" t="e">
        <f>IF(A5668&lt;&gt;"",VLOOKUP(B5668,'Ket qua do'!$C$5:$AP$50000,$K$3,TRUE)*$E$9/1000,"")</f>
        <v>#N/A</v>
      </c>
      <c r="L5668" s="21" t="e">
        <f>IF(A5668&lt;&gt;"",VLOOKUP(B5668,'Ket qua do'!$C$5:$AP$50000,$L$3,TRUE),"")</f>
        <v>#N/A</v>
      </c>
    </row>
    <row r="5669" spans="1:12" x14ac:dyDescent="0.25">
      <c r="A5669" t="e">
        <f t="shared" si="94"/>
        <v>#N/A</v>
      </c>
      <c r="B5669" s="1" t="e">
        <f>IF(A5669&lt;&gt;"",VLOOKUP(A5669,'Ket qua do'!$B$5:$CE$50000,2,TRUE),"")</f>
        <v>#N/A</v>
      </c>
      <c r="C5669" s="19" t="e">
        <f>IF(A5669&lt;&gt;"",VLOOKUP(B5669,'Ket qua do'!$C$5:$AP$50000,$C$3,TRUE)*SQRT(3)*$C$11,"")</f>
        <v>#N/A</v>
      </c>
      <c r="D5669" s="21" t="e">
        <f>IF(A5669&lt;&gt;"",VLOOKUP(B5669,'Ket qua do'!$C$5:$AP$50000,$D$3,TRUE),"")</f>
        <v>#N/A</v>
      </c>
      <c r="E5669" s="21" t="e">
        <f>IF(A5669&lt;&gt;"",VLOOKUP(B5669,'Ket qua do'!$C$5:$AP$50000,$E$3,TRUE)*$C$12,"")</f>
        <v>#N/A</v>
      </c>
      <c r="F5669" s="21" t="e">
        <f>IF(A5669&lt;&gt;"",VLOOKUP(B5669,'Ket qua do'!$C$5:$AP$50000,$F$3,TRUE),"")</f>
        <v>#N/A</v>
      </c>
      <c r="G5669" s="21" t="e">
        <f>IF(A5669&lt;&gt;"",VLOOKUP(B5669,'Ket qua do'!$C$5:$AP$50000,$G$3,TRUE),"")</f>
        <v>#N/A</v>
      </c>
      <c r="H5669" s="21" t="e">
        <f>IF(A5669&lt;&gt;"",VLOOKUP(B5669,'Ket qua do'!$C$5:$AP$50000,$H$3,TRUE),"")</f>
        <v>#N/A</v>
      </c>
      <c r="I5669" s="21" t="e">
        <f>IF(A5669&lt;&gt;"",VLOOKUP(B5669,'Ket qua do'!$C$5:$AP$50000,$I$3,TRUE)*$E$9/1000,"")</f>
        <v>#N/A</v>
      </c>
      <c r="J5669" s="21" t="e">
        <f>IF(A5669&lt;&gt;"",VLOOKUP(B5669,'Ket qua do'!$C$5:$AP$50000,$J$3,TRUE)*$E$9/1000,"")</f>
        <v>#N/A</v>
      </c>
      <c r="K5669" s="21" t="e">
        <f>IF(A5669&lt;&gt;"",VLOOKUP(B5669,'Ket qua do'!$C$5:$AP$50000,$K$3,TRUE)*$E$9/1000,"")</f>
        <v>#N/A</v>
      </c>
      <c r="L5669" s="21" t="e">
        <f>IF(A5669&lt;&gt;"",VLOOKUP(B5669,'Ket qua do'!$C$5:$AP$50000,$L$3,TRUE),"")</f>
        <v>#N/A</v>
      </c>
    </row>
    <row r="5670" spans="1:12" x14ac:dyDescent="0.25">
      <c r="A5670" t="e">
        <f t="shared" si="94"/>
        <v>#N/A</v>
      </c>
      <c r="B5670" s="1" t="e">
        <f>IF(A5670&lt;&gt;"",VLOOKUP(A5670,'Ket qua do'!$B$5:$CE$50000,2,TRUE),"")</f>
        <v>#N/A</v>
      </c>
      <c r="C5670" s="19" t="e">
        <f>IF(A5670&lt;&gt;"",VLOOKUP(B5670,'Ket qua do'!$C$5:$AP$50000,$C$3,TRUE)*SQRT(3)*$C$11,"")</f>
        <v>#N/A</v>
      </c>
      <c r="D5670" s="21" t="e">
        <f>IF(A5670&lt;&gt;"",VLOOKUP(B5670,'Ket qua do'!$C$5:$AP$50000,$D$3,TRUE),"")</f>
        <v>#N/A</v>
      </c>
      <c r="E5670" s="21" t="e">
        <f>IF(A5670&lt;&gt;"",VLOOKUP(B5670,'Ket qua do'!$C$5:$AP$50000,$E$3,TRUE)*$C$12,"")</f>
        <v>#N/A</v>
      </c>
      <c r="F5670" s="21" t="e">
        <f>IF(A5670&lt;&gt;"",VLOOKUP(B5670,'Ket qua do'!$C$5:$AP$50000,$F$3,TRUE),"")</f>
        <v>#N/A</v>
      </c>
      <c r="G5670" s="21" t="e">
        <f>IF(A5670&lt;&gt;"",VLOOKUP(B5670,'Ket qua do'!$C$5:$AP$50000,$G$3,TRUE),"")</f>
        <v>#N/A</v>
      </c>
      <c r="H5670" s="21" t="e">
        <f>IF(A5670&lt;&gt;"",VLOOKUP(B5670,'Ket qua do'!$C$5:$AP$50000,$H$3,TRUE),"")</f>
        <v>#N/A</v>
      </c>
      <c r="I5670" s="21" t="e">
        <f>IF(A5670&lt;&gt;"",VLOOKUP(B5670,'Ket qua do'!$C$5:$AP$50000,$I$3,TRUE)*$E$9/1000,"")</f>
        <v>#N/A</v>
      </c>
      <c r="J5670" s="21" t="e">
        <f>IF(A5670&lt;&gt;"",VLOOKUP(B5670,'Ket qua do'!$C$5:$AP$50000,$J$3,TRUE)*$E$9/1000,"")</f>
        <v>#N/A</v>
      </c>
      <c r="K5670" s="21" t="e">
        <f>IF(A5670&lt;&gt;"",VLOOKUP(B5670,'Ket qua do'!$C$5:$AP$50000,$K$3,TRUE)*$E$9/1000,"")</f>
        <v>#N/A</v>
      </c>
      <c r="L5670" s="21" t="e">
        <f>IF(A5670&lt;&gt;"",VLOOKUP(B5670,'Ket qua do'!$C$5:$AP$50000,$L$3,TRUE),"")</f>
        <v>#N/A</v>
      </c>
    </row>
    <row r="5671" spans="1:12" x14ac:dyDescent="0.25">
      <c r="A5671" t="e">
        <f t="shared" si="94"/>
        <v>#N/A</v>
      </c>
      <c r="B5671" s="1" t="e">
        <f>IF(A5671&lt;&gt;"",VLOOKUP(A5671,'Ket qua do'!$B$5:$CE$50000,2,TRUE),"")</f>
        <v>#N/A</v>
      </c>
      <c r="C5671" s="19" t="e">
        <f>IF(A5671&lt;&gt;"",VLOOKUP(B5671,'Ket qua do'!$C$5:$AP$50000,$C$3,TRUE)*SQRT(3)*$C$11,"")</f>
        <v>#N/A</v>
      </c>
      <c r="D5671" s="21" t="e">
        <f>IF(A5671&lt;&gt;"",VLOOKUP(B5671,'Ket qua do'!$C$5:$AP$50000,$D$3,TRUE),"")</f>
        <v>#N/A</v>
      </c>
      <c r="E5671" s="21" t="e">
        <f>IF(A5671&lt;&gt;"",VLOOKUP(B5671,'Ket qua do'!$C$5:$AP$50000,$E$3,TRUE)*$C$12,"")</f>
        <v>#N/A</v>
      </c>
      <c r="F5671" s="21" t="e">
        <f>IF(A5671&lt;&gt;"",VLOOKUP(B5671,'Ket qua do'!$C$5:$AP$50000,$F$3,TRUE),"")</f>
        <v>#N/A</v>
      </c>
      <c r="G5671" s="21" t="e">
        <f>IF(A5671&lt;&gt;"",VLOOKUP(B5671,'Ket qua do'!$C$5:$AP$50000,$G$3,TRUE),"")</f>
        <v>#N/A</v>
      </c>
      <c r="H5671" s="21" t="e">
        <f>IF(A5671&lt;&gt;"",VLOOKUP(B5671,'Ket qua do'!$C$5:$AP$50000,$H$3,TRUE),"")</f>
        <v>#N/A</v>
      </c>
      <c r="I5671" s="21" t="e">
        <f>IF(A5671&lt;&gt;"",VLOOKUP(B5671,'Ket qua do'!$C$5:$AP$50000,$I$3,TRUE)*$E$9/1000,"")</f>
        <v>#N/A</v>
      </c>
      <c r="J5671" s="21" t="e">
        <f>IF(A5671&lt;&gt;"",VLOOKUP(B5671,'Ket qua do'!$C$5:$AP$50000,$J$3,TRUE)*$E$9/1000,"")</f>
        <v>#N/A</v>
      </c>
      <c r="K5671" s="21" t="e">
        <f>IF(A5671&lt;&gt;"",VLOOKUP(B5671,'Ket qua do'!$C$5:$AP$50000,$K$3,TRUE)*$E$9/1000,"")</f>
        <v>#N/A</v>
      </c>
      <c r="L5671" s="21" t="e">
        <f>IF(A5671&lt;&gt;"",VLOOKUP(B5671,'Ket qua do'!$C$5:$AP$50000,$L$3,TRUE),"")</f>
        <v>#N/A</v>
      </c>
    </row>
    <row r="5672" spans="1:12" x14ac:dyDescent="0.25">
      <c r="A5672" t="e">
        <f t="shared" si="94"/>
        <v>#N/A</v>
      </c>
      <c r="B5672" s="1" t="e">
        <f>IF(A5672&lt;&gt;"",VLOOKUP(A5672,'Ket qua do'!$B$5:$CE$50000,2,TRUE),"")</f>
        <v>#N/A</v>
      </c>
      <c r="C5672" s="19" t="e">
        <f>IF(A5672&lt;&gt;"",VLOOKUP(B5672,'Ket qua do'!$C$5:$AP$50000,$C$3,TRUE)*SQRT(3)*$C$11,"")</f>
        <v>#N/A</v>
      </c>
      <c r="D5672" s="21" t="e">
        <f>IF(A5672&lt;&gt;"",VLOOKUP(B5672,'Ket qua do'!$C$5:$AP$50000,$D$3,TRUE),"")</f>
        <v>#N/A</v>
      </c>
      <c r="E5672" s="21" t="e">
        <f>IF(A5672&lt;&gt;"",VLOOKUP(B5672,'Ket qua do'!$C$5:$AP$50000,$E$3,TRUE)*$C$12,"")</f>
        <v>#N/A</v>
      </c>
      <c r="F5672" s="21" t="e">
        <f>IF(A5672&lt;&gt;"",VLOOKUP(B5672,'Ket qua do'!$C$5:$AP$50000,$F$3,TRUE),"")</f>
        <v>#N/A</v>
      </c>
      <c r="G5672" s="21" t="e">
        <f>IF(A5672&lt;&gt;"",VLOOKUP(B5672,'Ket qua do'!$C$5:$AP$50000,$G$3,TRUE),"")</f>
        <v>#N/A</v>
      </c>
      <c r="H5672" s="21" t="e">
        <f>IF(A5672&lt;&gt;"",VLOOKUP(B5672,'Ket qua do'!$C$5:$AP$50000,$H$3,TRUE),"")</f>
        <v>#N/A</v>
      </c>
      <c r="I5672" s="21" t="e">
        <f>IF(A5672&lt;&gt;"",VLOOKUP(B5672,'Ket qua do'!$C$5:$AP$50000,$I$3,TRUE)*$E$9/1000,"")</f>
        <v>#N/A</v>
      </c>
      <c r="J5672" s="21" t="e">
        <f>IF(A5672&lt;&gt;"",VLOOKUP(B5672,'Ket qua do'!$C$5:$AP$50000,$J$3,TRUE)*$E$9/1000,"")</f>
        <v>#N/A</v>
      </c>
      <c r="K5672" s="21" t="e">
        <f>IF(A5672&lt;&gt;"",VLOOKUP(B5672,'Ket qua do'!$C$5:$AP$50000,$K$3,TRUE)*$E$9/1000,"")</f>
        <v>#N/A</v>
      </c>
      <c r="L5672" s="21" t="e">
        <f>IF(A5672&lt;&gt;"",VLOOKUP(B5672,'Ket qua do'!$C$5:$AP$50000,$L$3,TRUE),"")</f>
        <v>#N/A</v>
      </c>
    </row>
    <row r="5673" spans="1:12" x14ac:dyDescent="0.25">
      <c r="A5673" t="e">
        <f t="shared" si="94"/>
        <v>#N/A</v>
      </c>
      <c r="B5673" s="1" t="e">
        <f>IF(A5673&lt;&gt;"",VLOOKUP(A5673,'Ket qua do'!$B$5:$CE$50000,2,TRUE),"")</f>
        <v>#N/A</v>
      </c>
      <c r="C5673" s="19" t="e">
        <f>IF(A5673&lt;&gt;"",VLOOKUP(B5673,'Ket qua do'!$C$5:$AP$50000,$C$3,TRUE)*SQRT(3)*$C$11,"")</f>
        <v>#N/A</v>
      </c>
      <c r="D5673" s="21" t="e">
        <f>IF(A5673&lt;&gt;"",VLOOKUP(B5673,'Ket qua do'!$C$5:$AP$50000,$D$3,TRUE),"")</f>
        <v>#N/A</v>
      </c>
      <c r="E5673" s="21" t="e">
        <f>IF(A5673&lt;&gt;"",VLOOKUP(B5673,'Ket qua do'!$C$5:$AP$50000,$E$3,TRUE)*$C$12,"")</f>
        <v>#N/A</v>
      </c>
      <c r="F5673" s="21" t="e">
        <f>IF(A5673&lt;&gt;"",VLOOKUP(B5673,'Ket qua do'!$C$5:$AP$50000,$F$3,TRUE),"")</f>
        <v>#N/A</v>
      </c>
      <c r="G5673" s="21" t="e">
        <f>IF(A5673&lt;&gt;"",VLOOKUP(B5673,'Ket qua do'!$C$5:$AP$50000,$G$3,TRUE),"")</f>
        <v>#N/A</v>
      </c>
      <c r="H5673" s="21" t="e">
        <f>IF(A5673&lt;&gt;"",VLOOKUP(B5673,'Ket qua do'!$C$5:$AP$50000,$H$3,TRUE),"")</f>
        <v>#N/A</v>
      </c>
      <c r="I5673" s="21" t="e">
        <f>IF(A5673&lt;&gt;"",VLOOKUP(B5673,'Ket qua do'!$C$5:$AP$50000,$I$3,TRUE)*$E$9/1000,"")</f>
        <v>#N/A</v>
      </c>
      <c r="J5673" s="21" t="e">
        <f>IF(A5673&lt;&gt;"",VLOOKUP(B5673,'Ket qua do'!$C$5:$AP$50000,$J$3,TRUE)*$E$9/1000,"")</f>
        <v>#N/A</v>
      </c>
      <c r="K5673" s="21" t="e">
        <f>IF(A5673&lt;&gt;"",VLOOKUP(B5673,'Ket qua do'!$C$5:$AP$50000,$K$3,TRUE)*$E$9/1000,"")</f>
        <v>#N/A</v>
      </c>
      <c r="L5673" s="21" t="e">
        <f>IF(A5673&lt;&gt;"",VLOOKUP(B5673,'Ket qua do'!$C$5:$AP$50000,$L$3,TRUE),"")</f>
        <v>#N/A</v>
      </c>
    </row>
    <row r="5674" spans="1:12" x14ac:dyDescent="0.25">
      <c r="A5674" t="e">
        <f t="shared" si="94"/>
        <v>#N/A</v>
      </c>
      <c r="B5674" s="1" t="e">
        <f>IF(A5674&lt;&gt;"",VLOOKUP(A5674,'Ket qua do'!$B$5:$CE$50000,2,TRUE),"")</f>
        <v>#N/A</v>
      </c>
      <c r="C5674" s="19" t="e">
        <f>IF(A5674&lt;&gt;"",VLOOKUP(B5674,'Ket qua do'!$C$5:$AP$50000,$C$3,TRUE)*SQRT(3)*$C$11,"")</f>
        <v>#N/A</v>
      </c>
      <c r="D5674" s="21" t="e">
        <f>IF(A5674&lt;&gt;"",VLOOKUP(B5674,'Ket qua do'!$C$5:$AP$50000,$D$3,TRUE),"")</f>
        <v>#N/A</v>
      </c>
      <c r="E5674" s="21" t="e">
        <f>IF(A5674&lt;&gt;"",VLOOKUP(B5674,'Ket qua do'!$C$5:$AP$50000,$E$3,TRUE)*$C$12,"")</f>
        <v>#N/A</v>
      </c>
      <c r="F5674" s="21" t="e">
        <f>IF(A5674&lt;&gt;"",VLOOKUP(B5674,'Ket qua do'!$C$5:$AP$50000,$F$3,TRUE),"")</f>
        <v>#N/A</v>
      </c>
      <c r="G5674" s="21" t="e">
        <f>IF(A5674&lt;&gt;"",VLOOKUP(B5674,'Ket qua do'!$C$5:$AP$50000,$G$3,TRUE),"")</f>
        <v>#N/A</v>
      </c>
      <c r="H5674" s="21" t="e">
        <f>IF(A5674&lt;&gt;"",VLOOKUP(B5674,'Ket qua do'!$C$5:$AP$50000,$H$3,TRUE),"")</f>
        <v>#N/A</v>
      </c>
      <c r="I5674" s="21" t="e">
        <f>IF(A5674&lt;&gt;"",VLOOKUP(B5674,'Ket qua do'!$C$5:$AP$50000,$I$3,TRUE)*$E$9/1000,"")</f>
        <v>#N/A</v>
      </c>
      <c r="J5674" s="21" t="e">
        <f>IF(A5674&lt;&gt;"",VLOOKUP(B5674,'Ket qua do'!$C$5:$AP$50000,$J$3,TRUE)*$E$9/1000,"")</f>
        <v>#N/A</v>
      </c>
      <c r="K5674" s="21" t="e">
        <f>IF(A5674&lt;&gt;"",VLOOKUP(B5674,'Ket qua do'!$C$5:$AP$50000,$K$3,TRUE)*$E$9/1000,"")</f>
        <v>#N/A</v>
      </c>
      <c r="L5674" s="21" t="e">
        <f>IF(A5674&lt;&gt;"",VLOOKUP(B5674,'Ket qua do'!$C$5:$AP$50000,$L$3,TRUE),"")</f>
        <v>#N/A</v>
      </c>
    </row>
    <row r="5675" spans="1:12" x14ac:dyDescent="0.25">
      <c r="A5675" t="e">
        <f t="shared" si="94"/>
        <v>#N/A</v>
      </c>
      <c r="B5675" s="1" t="e">
        <f>IF(A5675&lt;&gt;"",VLOOKUP(A5675,'Ket qua do'!$B$5:$CE$50000,2,TRUE),"")</f>
        <v>#N/A</v>
      </c>
      <c r="C5675" s="19" t="e">
        <f>IF(A5675&lt;&gt;"",VLOOKUP(B5675,'Ket qua do'!$C$5:$AP$50000,$C$3,TRUE)*SQRT(3)*$C$11,"")</f>
        <v>#N/A</v>
      </c>
      <c r="D5675" s="21" t="e">
        <f>IF(A5675&lt;&gt;"",VLOOKUP(B5675,'Ket qua do'!$C$5:$AP$50000,$D$3,TRUE),"")</f>
        <v>#N/A</v>
      </c>
      <c r="E5675" s="21" t="e">
        <f>IF(A5675&lt;&gt;"",VLOOKUP(B5675,'Ket qua do'!$C$5:$AP$50000,$E$3,TRUE)*$C$12,"")</f>
        <v>#N/A</v>
      </c>
      <c r="F5675" s="21" t="e">
        <f>IF(A5675&lt;&gt;"",VLOOKUP(B5675,'Ket qua do'!$C$5:$AP$50000,$F$3,TRUE),"")</f>
        <v>#N/A</v>
      </c>
      <c r="G5675" s="21" t="e">
        <f>IF(A5675&lt;&gt;"",VLOOKUP(B5675,'Ket qua do'!$C$5:$AP$50000,$G$3,TRUE),"")</f>
        <v>#N/A</v>
      </c>
      <c r="H5675" s="21" t="e">
        <f>IF(A5675&lt;&gt;"",VLOOKUP(B5675,'Ket qua do'!$C$5:$AP$50000,$H$3,TRUE),"")</f>
        <v>#N/A</v>
      </c>
      <c r="I5675" s="21" t="e">
        <f>IF(A5675&lt;&gt;"",VLOOKUP(B5675,'Ket qua do'!$C$5:$AP$50000,$I$3,TRUE)*$E$9/1000,"")</f>
        <v>#N/A</v>
      </c>
      <c r="J5675" s="21" t="e">
        <f>IF(A5675&lt;&gt;"",VLOOKUP(B5675,'Ket qua do'!$C$5:$AP$50000,$J$3,TRUE)*$E$9/1000,"")</f>
        <v>#N/A</v>
      </c>
      <c r="K5675" s="21" t="e">
        <f>IF(A5675&lt;&gt;"",VLOOKUP(B5675,'Ket qua do'!$C$5:$AP$50000,$K$3,TRUE)*$E$9/1000,"")</f>
        <v>#N/A</v>
      </c>
      <c r="L5675" s="21" t="e">
        <f>IF(A5675&lt;&gt;"",VLOOKUP(B5675,'Ket qua do'!$C$5:$AP$50000,$L$3,TRUE),"")</f>
        <v>#N/A</v>
      </c>
    </row>
    <row r="5676" spans="1:12" x14ac:dyDescent="0.25">
      <c r="A5676" t="e">
        <f t="shared" si="94"/>
        <v>#N/A</v>
      </c>
      <c r="B5676" s="1" t="e">
        <f>IF(A5676&lt;&gt;"",VLOOKUP(A5676,'Ket qua do'!$B$5:$CE$50000,2,TRUE),"")</f>
        <v>#N/A</v>
      </c>
      <c r="C5676" s="19" t="e">
        <f>IF(A5676&lt;&gt;"",VLOOKUP(B5676,'Ket qua do'!$C$5:$AP$50000,$C$3,TRUE)*SQRT(3)*$C$11,"")</f>
        <v>#N/A</v>
      </c>
      <c r="D5676" s="21" t="e">
        <f>IF(A5676&lt;&gt;"",VLOOKUP(B5676,'Ket qua do'!$C$5:$AP$50000,$D$3,TRUE),"")</f>
        <v>#N/A</v>
      </c>
      <c r="E5676" s="21" t="e">
        <f>IF(A5676&lt;&gt;"",VLOOKUP(B5676,'Ket qua do'!$C$5:$AP$50000,$E$3,TRUE)*$C$12,"")</f>
        <v>#N/A</v>
      </c>
      <c r="F5676" s="21" t="e">
        <f>IF(A5676&lt;&gt;"",VLOOKUP(B5676,'Ket qua do'!$C$5:$AP$50000,$F$3,TRUE),"")</f>
        <v>#N/A</v>
      </c>
      <c r="G5676" s="21" t="e">
        <f>IF(A5676&lt;&gt;"",VLOOKUP(B5676,'Ket qua do'!$C$5:$AP$50000,$G$3,TRUE),"")</f>
        <v>#N/A</v>
      </c>
      <c r="H5676" s="21" t="e">
        <f>IF(A5676&lt;&gt;"",VLOOKUP(B5676,'Ket qua do'!$C$5:$AP$50000,$H$3,TRUE),"")</f>
        <v>#N/A</v>
      </c>
      <c r="I5676" s="21" t="e">
        <f>IF(A5676&lt;&gt;"",VLOOKUP(B5676,'Ket qua do'!$C$5:$AP$50000,$I$3,TRUE)*$E$9/1000,"")</f>
        <v>#N/A</v>
      </c>
      <c r="J5676" s="21" t="e">
        <f>IF(A5676&lt;&gt;"",VLOOKUP(B5676,'Ket qua do'!$C$5:$AP$50000,$J$3,TRUE)*$E$9/1000,"")</f>
        <v>#N/A</v>
      </c>
      <c r="K5676" s="21" t="e">
        <f>IF(A5676&lt;&gt;"",VLOOKUP(B5676,'Ket qua do'!$C$5:$AP$50000,$K$3,TRUE)*$E$9/1000,"")</f>
        <v>#N/A</v>
      </c>
      <c r="L5676" s="21" t="e">
        <f>IF(A5676&lt;&gt;"",VLOOKUP(B5676,'Ket qua do'!$C$5:$AP$50000,$L$3,TRUE),"")</f>
        <v>#N/A</v>
      </c>
    </row>
    <row r="5677" spans="1:12" x14ac:dyDescent="0.25">
      <c r="A5677" t="e">
        <f t="shared" si="94"/>
        <v>#N/A</v>
      </c>
      <c r="B5677" s="1" t="e">
        <f>IF(A5677&lt;&gt;"",VLOOKUP(A5677,'Ket qua do'!$B$5:$CE$50000,2,TRUE),"")</f>
        <v>#N/A</v>
      </c>
      <c r="C5677" s="19" t="e">
        <f>IF(A5677&lt;&gt;"",VLOOKUP(B5677,'Ket qua do'!$C$5:$AP$50000,$C$3,TRUE)*SQRT(3)*$C$11,"")</f>
        <v>#N/A</v>
      </c>
      <c r="D5677" s="21" t="e">
        <f>IF(A5677&lt;&gt;"",VLOOKUP(B5677,'Ket qua do'!$C$5:$AP$50000,$D$3,TRUE),"")</f>
        <v>#N/A</v>
      </c>
      <c r="E5677" s="21" t="e">
        <f>IF(A5677&lt;&gt;"",VLOOKUP(B5677,'Ket qua do'!$C$5:$AP$50000,$E$3,TRUE)*$C$12,"")</f>
        <v>#N/A</v>
      </c>
      <c r="F5677" s="21" t="e">
        <f>IF(A5677&lt;&gt;"",VLOOKUP(B5677,'Ket qua do'!$C$5:$AP$50000,$F$3,TRUE),"")</f>
        <v>#N/A</v>
      </c>
      <c r="G5677" s="21" t="e">
        <f>IF(A5677&lt;&gt;"",VLOOKUP(B5677,'Ket qua do'!$C$5:$AP$50000,$G$3,TRUE),"")</f>
        <v>#N/A</v>
      </c>
      <c r="H5677" s="21" t="e">
        <f>IF(A5677&lt;&gt;"",VLOOKUP(B5677,'Ket qua do'!$C$5:$AP$50000,$H$3,TRUE),"")</f>
        <v>#N/A</v>
      </c>
      <c r="I5677" s="21" t="e">
        <f>IF(A5677&lt;&gt;"",VLOOKUP(B5677,'Ket qua do'!$C$5:$AP$50000,$I$3,TRUE)*$E$9/1000,"")</f>
        <v>#N/A</v>
      </c>
      <c r="J5677" s="21" t="e">
        <f>IF(A5677&lt;&gt;"",VLOOKUP(B5677,'Ket qua do'!$C$5:$AP$50000,$J$3,TRUE)*$E$9/1000,"")</f>
        <v>#N/A</v>
      </c>
      <c r="K5677" s="21" t="e">
        <f>IF(A5677&lt;&gt;"",VLOOKUP(B5677,'Ket qua do'!$C$5:$AP$50000,$K$3,TRUE)*$E$9/1000,"")</f>
        <v>#N/A</v>
      </c>
      <c r="L5677" s="21" t="e">
        <f>IF(A5677&lt;&gt;"",VLOOKUP(B5677,'Ket qua do'!$C$5:$AP$50000,$L$3,TRUE),"")</f>
        <v>#N/A</v>
      </c>
    </row>
    <row r="5678" spans="1:12" x14ac:dyDescent="0.25">
      <c r="A5678" t="e">
        <f t="shared" si="94"/>
        <v>#N/A</v>
      </c>
      <c r="B5678" s="1" t="e">
        <f>IF(A5678&lt;&gt;"",VLOOKUP(A5678,'Ket qua do'!$B$5:$CE$50000,2,TRUE),"")</f>
        <v>#N/A</v>
      </c>
      <c r="C5678" s="19" t="e">
        <f>IF(A5678&lt;&gt;"",VLOOKUP(B5678,'Ket qua do'!$C$5:$AP$50000,$C$3,TRUE)*SQRT(3)*$C$11,"")</f>
        <v>#N/A</v>
      </c>
      <c r="D5678" s="21" t="e">
        <f>IF(A5678&lt;&gt;"",VLOOKUP(B5678,'Ket qua do'!$C$5:$AP$50000,$D$3,TRUE),"")</f>
        <v>#N/A</v>
      </c>
      <c r="E5678" s="21" t="e">
        <f>IF(A5678&lt;&gt;"",VLOOKUP(B5678,'Ket qua do'!$C$5:$AP$50000,$E$3,TRUE)*$C$12,"")</f>
        <v>#N/A</v>
      </c>
      <c r="F5678" s="21" t="e">
        <f>IF(A5678&lt;&gt;"",VLOOKUP(B5678,'Ket qua do'!$C$5:$AP$50000,$F$3,TRUE),"")</f>
        <v>#N/A</v>
      </c>
      <c r="G5678" s="21" t="e">
        <f>IF(A5678&lt;&gt;"",VLOOKUP(B5678,'Ket qua do'!$C$5:$AP$50000,$G$3,TRUE),"")</f>
        <v>#N/A</v>
      </c>
      <c r="H5678" s="21" t="e">
        <f>IF(A5678&lt;&gt;"",VLOOKUP(B5678,'Ket qua do'!$C$5:$AP$50000,$H$3,TRUE),"")</f>
        <v>#N/A</v>
      </c>
      <c r="I5678" s="21" t="e">
        <f>IF(A5678&lt;&gt;"",VLOOKUP(B5678,'Ket qua do'!$C$5:$AP$50000,$I$3,TRUE)*$E$9/1000,"")</f>
        <v>#N/A</v>
      </c>
      <c r="J5678" s="21" t="e">
        <f>IF(A5678&lt;&gt;"",VLOOKUP(B5678,'Ket qua do'!$C$5:$AP$50000,$J$3,TRUE)*$E$9/1000,"")</f>
        <v>#N/A</v>
      </c>
      <c r="K5678" s="21" t="e">
        <f>IF(A5678&lt;&gt;"",VLOOKUP(B5678,'Ket qua do'!$C$5:$AP$50000,$K$3,TRUE)*$E$9/1000,"")</f>
        <v>#N/A</v>
      </c>
      <c r="L5678" s="21" t="e">
        <f>IF(A5678&lt;&gt;"",VLOOKUP(B5678,'Ket qua do'!$C$5:$AP$50000,$L$3,TRUE),"")</f>
        <v>#N/A</v>
      </c>
    </row>
    <row r="5679" spans="1:12" x14ac:dyDescent="0.25">
      <c r="A5679" t="e">
        <f t="shared" si="94"/>
        <v>#N/A</v>
      </c>
      <c r="B5679" s="1" t="e">
        <f>IF(A5679&lt;&gt;"",VLOOKUP(A5679,'Ket qua do'!$B$5:$CE$50000,2,TRUE),"")</f>
        <v>#N/A</v>
      </c>
      <c r="C5679" s="19" t="e">
        <f>IF(A5679&lt;&gt;"",VLOOKUP(B5679,'Ket qua do'!$C$5:$AP$50000,$C$3,TRUE)*SQRT(3)*$C$11,"")</f>
        <v>#N/A</v>
      </c>
      <c r="D5679" s="21" t="e">
        <f>IF(A5679&lt;&gt;"",VLOOKUP(B5679,'Ket qua do'!$C$5:$AP$50000,$D$3,TRUE),"")</f>
        <v>#N/A</v>
      </c>
      <c r="E5679" s="21" t="e">
        <f>IF(A5679&lt;&gt;"",VLOOKUP(B5679,'Ket qua do'!$C$5:$AP$50000,$E$3,TRUE)*$C$12,"")</f>
        <v>#N/A</v>
      </c>
      <c r="F5679" s="21" t="e">
        <f>IF(A5679&lt;&gt;"",VLOOKUP(B5679,'Ket qua do'!$C$5:$AP$50000,$F$3,TRUE),"")</f>
        <v>#N/A</v>
      </c>
      <c r="G5679" s="21" t="e">
        <f>IF(A5679&lt;&gt;"",VLOOKUP(B5679,'Ket qua do'!$C$5:$AP$50000,$G$3,TRUE),"")</f>
        <v>#N/A</v>
      </c>
      <c r="H5679" s="21" t="e">
        <f>IF(A5679&lt;&gt;"",VLOOKUP(B5679,'Ket qua do'!$C$5:$AP$50000,$H$3,TRUE),"")</f>
        <v>#N/A</v>
      </c>
      <c r="I5679" s="21" t="e">
        <f>IF(A5679&lt;&gt;"",VLOOKUP(B5679,'Ket qua do'!$C$5:$AP$50000,$I$3,TRUE)*$E$9/1000,"")</f>
        <v>#N/A</v>
      </c>
      <c r="J5679" s="21" t="e">
        <f>IF(A5679&lt;&gt;"",VLOOKUP(B5679,'Ket qua do'!$C$5:$AP$50000,$J$3,TRUE)*$E$9/1000,"")</f>
        <v>#N/A</v>
      </c>
      <c r="K5679" s="21" t="e">
        <f>IF(A5679&lt;&gt;"",VLOOKUP(B5679,'Ket qua do'!$C$5:$AP$50000,$K$3,TRUE)*$E$9/1000,"")</f>
        <v>#N/A</v>
      </c>
      <c r="L5679" s="21" t="e">
        <f>IF(A5679&lt;&gt;"",VLOOKUP(B5679,'Ket qua do'!$C$5:$AP$50000,$L$3,TRUE),"")</f>
        <v>#N/A</v>
      </c>
    </row>
    <row r="5680" spans="1:12" x14ac:dyDescent="0.25">
      <c r="A5680" t="e">
        <f t="shared" si="94"/>
        <v>#N/A</v>
      </c>
      <c r="B5680" s="1" t="e">
        <f>IF(A5680&lt;&gt;"",VLOOKUP(A5680,'Ket qua do'!$B$5:$CE$50000,2,TRUE),"")</f>
        <v>#N/A</v>
      </c>
      <c r="C5680" s="19" t="e">
        <f>IF(A5680&lt;&gt;"",VLOOKUP(B5680,'Ket qua do'!$C$5:$AP$50000,$C$3,TRUE)*SQRT(3)*$C$11,"")</f>
        <v>#N/A</v>
      </c>
      <c r="D5680" s="21" t="e">
        <f>IF(A5680&lt;&gt;"",VLOOKUP(B5680,'Ket qua do'!$C$5:$AP$50000,$D$3,TRUE),"")</f>
        <v>#N/A</v>
      </c>
      <c r="E5680" s="21" t="e">
        <f>IF(A5680&lt;&gt;"",VLOOKUP(B5680,'Ket qua do'!$C$5:$AP$50000,$E$3,TRUE)*$C$12,"")</f>
        <v>#N/A</v>
      </c>
      <c r="F5680" s="21" t="e">
        <f>IF(A5680&lt;&gt;"",VLOOKUP(B5680,'Ket qua do'!$C$5:$AP$50000,$F$3,TRUE),"")</f>
        <v>#N/A</v>
      </c>
      <c r="G5680" s="21" t="e">
        <f>IF(A5680&lt;&gt;"",VLOOKUP(B5680,'Ket qua do'!$C$5:$AP$50000,$G$3,TRUE),"")</f>
        <v>#N/A</v>
      </c>
      <c r="H5680" s="21" t="e">
        <f>IF(A5680&lt;&gt;"",VLOOKUP(B5680,'Ket qua do'!$C$5:$AP$50000,$H$3,TRUE),"")</f>
        <v>#N/A</v>
      </c>
      <c r="I5680" s="21" t="e">
        <f>IF(A5680&lt;&gt;"",VLOOKUP(B5680,'Ket qua do'!$C$5:$AP$50000,$I$3,TRUE)*$E$9/1000,"")</f>
        <v>#N/A</v>
      </c>
      <c r="J5680" s="21" t="e">
        <f>IF(A5680&lt;&gt;"",VLOOKUP(B5680,'Ket qua do'!$C$5:$AP$50000,$J$3,TRUE)*$E$9/1000,"")</f>
        <v>#N/A</v>
      </c>
      <c r="K5680" s="21" t="e">
        <f>IF(A5680&lt;&gt;"",VLOOKUP(B5680,'Ket qua do'!$C$5:$AP$50000,$K$3,TRUE)*$E$9/1000,"")</f>
        <v>#N/A</v>
      </c>
      <c r="L5680" s="21" t="e">
        <f>IF(A5680&lt;&gt;"",VLOOKUP(B5680,'Ket qua do'!$C$5:$AP$50000,$L$3,TRUE),"")</f>
        <v>#N/A</v>
      </c>
    </row>
    <row r="5681" spans="1:12" x14ac:dyDescent="0.25">
      <c r="A5681" t="e">
        <f t="shared" si="94"/>
        <v>#N/A</v>
      </c>
      <c r="B5681" s="1" t="e">
        <f>IF(A5681&lt;&gt;"",VLOOKUP(A5681,'Ket qua do'!$B$5:$CE$50000,2,TRUE),"")</f>
        <v>#N/A</v>
      </c>
      <c r="C5681" s="19" t="e">
        <f>IF(A5681&lt;&gt;"",VLOOKUP(B5681,'Ket qua do'!$C$5:$AP$50000,$C$3,TRUE)*SQRT(3)*$C$11,"")</f>
        <v>#N/A</v>
      </c>
      <c r="D5681" s="21" t="e">
        <f>IF(A5681&lt;&gt;"",VLOOKUP(B5681,'Ket qua do'!$C$5:$AP$50000,$D$3,TRUE),"")</f>
        <v>#N/A</v>
      </c>
      <c r="E5681" s="21" t="e">
        <f>IF(A5681&lt;&gt;"",VLOOKUP(B5681,'Ket qua do'!$C$5:$AP$50000,$E$3,TRUE)*$C$12,"")</f>
        <v>#N/A</v>
      </c>
      <c r="F5681" s="21" t="e">
        <f>IF(A5681&lt;&gt;"",VLOOKUP(B5681,'Ket qua do'!$C$5:$AP$50000,$F$3,TRUE),"")</f>
        <v>#N/A</v>
      </c>
      <c r="G5681" s="21" t="e">
        <f>IF(A5681&lt;&gt;"",VLOOKUP(B5681,'Ket qua do'!$C$5:$AP$50000,$G$3,TRUE),"")</f>
        <v>#N/A</v>
      </c>
      <c r="H5681" s="21" t="e">
        <f>IF(A5681&lt;&gt;"",VLOOKUP(B5681,'Ket qua do'!$C$5:$AP$50000,$H$3,TRUE),"")</f>
        <v>#N/A</v>
      </c>
      <c r="I5681" s="21" t="e">
        <f>IF(A5681&lt;&gt;"",VLOOKUP(B5681,'Ket qua do'!$C$5:$AP$50000,$I$3,TRUE)*$E$9/1000,"")</f>
        <v>#N/A</v>
      </c>
      <c r="J5681" s="21" t="e">
        <f>IF(A5681&lt;&gt;"",VLOOKUP(B5681,'Ket qua do'!$C$5:$AP$50000,$J$3,TRUE)*$E$9/1000,"")</f>
        <v>#N/A</v>
      </c>
      <c r="K5681" s="21" t="e">
        <f>IF(A5681&lt;&gt;"",VLOOKUP(B5681,'Ket qua do'!$C$5:$AP$50000,$K$3,TRUE)*$E$9/1000,"")</f>
        <v>#N/A</v>
      </c>
      <c r="L5681" s="21" t="e">
        <f>IF(A5681&lt;&gt;"",VLOOKUP(B5681,'Ket qua do'!$C$5:$AP$50000,$L$3,TRUE),"")</f>
        <v>#N/A</v>
      </c>
    </row>
    <row r="5682" spans="1:12" x14ac:dyDescent="0.25">
      <c r="A5682" t="e">
        <f t="shared" si="94"/>
        <v>#N/A</v>
      </c>
      <c r="B5682" s="1" t="e">
        <f>IF(A5682&lt;&gt;"",VLOOKUP(A5682,'Ket qua do'!$B$5:$CE$50000,2,TRUE),"")</f>
        <v>#N/A</v>
      </c>
      <c r="C5682" s="19" t="e">
        <f>IF(A5682&lt;&gt;"",VLOOKUP(B5682,'Ket qua do'!$C$5:$AP$50000,$C$3,TRUE)*SQRT(3)*$C$11,"")</f>
        <v>#N/A</v>
      </c>
      <c r="D5682" s="21" t="e">
        <f>IF(A5682&lt;&gt;"",VLOOKUP(B5682,'Ket qua do'!$C$5:$AP$50000,$D$3,TRUE),"")</f>
        <v>#N/A</v>
      </c>
      <c r="E5682" s="21" t="e">
        <f>IF(A5682&lt;&gt;"",VLOOKUP(B5682,'Ket qua do'!$C$5:$AP$50000,$E$3,TRUE)*$C$12,"")</f>
        <v>#N/A</v>
      </c>
      <c r="F5682" s="21" t="e">
        <f>IF(A5682&lt;&gt;"",VLOOKUP(B5682,'Ket qua do'!$C$5:$AP$50000,$F$3,TRUE),"")</f>
        <v>#N/A</v>
      </c>
      <c r="G5682" s="21" t="e">
        <f>IF(A5682&lt;&gt;"",VLOOKUP(B5682,'Ket qua do'!$C$5:$AP$50000,$G$3,TRUE),"")</f>
        <v>#N/A</v>
      </c>
      <c r="H5682" s="21" t="e">
        <f>IF(A5682&lt;&gt;"",VLOOKUP(B5682,'Ket qua do'!$C$5:$AP$50000,$H$3,TRUE),"")</f>
        <v>#N/A</v>
      </c>
      <c r="I5682" s="21" t="e">
        <f>IF(A5682&lt;&gt;"",VLOOKUP(B5682,'Ket qua do'!$C$5:$AP$50000,$I$3,TRUE)*$E$9/1000,"")</f>
        <v>#N/A</v>
      </c>
      <c r="J5682" s="21" t="e">
        <f>IF(A5682&lt;&gt;"",VLOOKUP(B5682,'Ket qua do'!$C$5:$AP$50000,$J$3,TRUE)*$E$9/1000,"")</f>
        <v>#N/A</v>
      </c>
      <c r="K5682" s="21" t="e">
        <f>IF(A5682&lt;&gt;"",VLOOKUP(B5682,'Ket qua do'!$C$5:$AP$50000,$K$3,TRUE)*$E$9/1000,"")</f>
        <v>#N/A</v>
      </c>
      <c r="L5682" s="21" t="e">
        <f>IF(A5682&lt;&gt;"",VLOOKUP(B5682,'Ket qua do'!$C$5:$AP$50000,$L$3,TRUE),"")</f>
        <v>#N/A</v>
      </c>
    </row>
    <row r="5683" spans="1:12" x14ac:dyDescent="0.25">
      <c r="A5683" t="e">
        <f t="shared" si="94"/>
        <v>#N/A</v>
      </c>
      <c r="B5683" s="1" t="e">
        <f>IF(A5683&lt;&gt;"",VLOOKUP(A5683,'Ket qua do'!$B$5:$CE$50000,2,TRUE),"")</f>
        <v>#N/A</v>
      </c>
      <c r="C5683" s="19" t="e">
        <f>IF(A5683&lt;&gt;"",VLOOKUP(B5683,'Ket qua do'!$C$5:$AP$50000,$C$3,TRUE)*SQRT(3)*$C$11,"")</f>
        <v>#N/A</v>
      </c>
      <c r="D5683" s="21" t="e">
        <f>IF(A5683&lt;&gt;"",VLOOKUP(B5683,'Ket qua do'!$C$5:$AP$50000,$D$3,TRUE),"")</f>
        <v>#N/A</v>
      </c>
      <c r="E5683" s="21" t="e">
        <f>IF(A5683&lt;&gt;"",VLOOKUP(B5683,'Ket qua do'!$C$5:$AP$50000,$E$3,TRUE)*$C$12,"")</f>
        <v>#N/A</v>
      </c>
      <c r="F5683" s="21" t="e">
        <f>IF(A5683&lt;&gt;"",VLOOKUP(B5683,'Ket qua do'!$C$5:$AP$50000,$F$3,TRUE),"")</f>
        <v>#N/A</v>
      </c>
      <c r="G5683" s="21" t="e">
        <f>IF(A5683&lt;&gt;"",VLOOKUP(B5683,'Ket qua do'!$C$5:$AP$50000,$G$3,TRUE),"")</f>
        <v>#N/A</v>
      </c>
      <c r="H5683" s="21" t="e">
        <f>IF(A5683&lt;&gt;"",VLOOKUP(B5683,'Ket qua do'!$C$5:$AP$50000,$H$3,TRUE),"")</f>
        <v>#N/A</v>
      </c>
      <c r="I5683" s="21" t="e">
        <f>IF(A5683&lt;&gt;"",VLOOKUP(B5683,'Ket qua do'!$C$5:$AP$50000,$I$3,TRUE)*$E$9/1000,"")</f>
        <v>#N/A</v>
      </c>
      <c r="J5683" s="21" t="e">
        <f>IF(A5683&lt;&gt;"",VLOOKUP(B5683,'Ket qua do'!$C$5:$AP$50000,$J$3,TRUE)*$E$9/1000,"")</f>
        <v>#N/A</v>
      </c>
      <c r="K5683" s="21" t="e">
        <f>IF(A5683&lt;&gt;"",VLOOKUP(B5683,'Ket qua do'!$C$5:$AP$50000,$K$3,TRUE)*$E$9/1000,"")</f>
        <v>#N/A</v>
      </c>
      <c r="L5683" s="21" t="e">
        <f>IF(A5683&lt;&gt;"",VLOOKUP(B5683,'Ket qua do'!$C$5:$AP$50000,$L$3,TRUE),"")</f>
        <v>#N/A</v>
      </c>
    </row>
    <row r="5684" spans="1:12" x14ac:dyDescent="0.25">
      <c r="A5684" t="e">
        <f t="shared" si="94"/>
        <v>#N/A</v>
      </c>
      <c r="B5684" s="1" t="e">
        <f>IF(A5684&lt;&gt;"",VLOOKUP(A5684,'Ket qua do'!$B$5:$CE$50000,2,TRUE),"")</f>
        <v>#N/A</v>
      </c>
      <c r="C5684" s="19" t="e">
        <f>IF(A5684&lt;&gt;"",VLOOKUP(B5684,'Ket qua do'!$C$5:$AP$50000,$C$3,TRUE)*SQRT(3)*$C$11,"")</f>
        <v>#N/A</v>
      </c>
      <c r="D5684" s="21" t="e">
        <f>IF(A5684&lt;&gt;"",VLOOKUP(B5684,'Ket qua do'!$C$5:$AP$50000,$D$3,TRUE),"")</f>
        <v>#N/A</v>
      </c>
      <c r="E5684" s="21" t="e">
        <f>IF(A5684&lt;&gt;"",VLOOKUP(B5684,'Ket qua do'!$C$5:$AP$50000,$E$3,TRUE)*$C$12,"")</f>
        <v>#N/A</v>
      </c>
      <c r="F5684" s="21" t="e">
        <f>IF(A5684&lt;&gt;"",VLOOKUP(B5684,'Ket qua do'!$C$5:$AP$50000,$F$3,TRUE),"")</f>
        <v>#N/A</v>
      </c>
      <c r="G5684" s="21" t="e">
        <f>IF(A5684&lt;&gt;"",VLOOKUP(B5684,'Ket qua do'!$C$5:$AP$50000,$G$3,TRUE),"")</f>
        <v>#N/A</v>
      </c>
      <c r="H5684" s="21" t="e">
        <f>IF(A5684&lt;&gt;"",VLOOKUP(B5684,'Ket qua do'!$C$5:$AP$50000,$H$3,TRUE),"")</f>
        <v>#N/A</v>
      </c>
      <c r="I5684" s="21" t="e">
        <f>IF(A5684&lt;&gt;"",VLOOKUP(B5684,'Ket qua do'!$C$5:$AP$50000,$I$3,TRUE)*$E$9/1000,"")</f>
        <v>#N/A</v>
      </c>
      <c r="J5684" s="21" t="e">
        <f>IF(A5684&lt;&gt;"",VLOOKUP(B5684,'Ket qua do'!$C$5:$AP$50000,$J$3,TRUE)*$E$9/1000,"")</f>
        <v>#N/A</v>
      </c>
      <c r="K5684" s="21" t="e">
        <f>IF(A5684&lt;&gt;"",VLOOKUP(B5684,'Ket qua do'!$C$5:$AP$50000,$K$3,TRUE)*$E$9/1000,"")</f>
        <v>#N/A</v>
      </c>
      <c r="L5684" s="21" t="e">
        <f>IF(A5684&lt;&gt;"",VLOOKUP(B5684,'Ket qua do'!$C$5:$AP$50000,$L$3,TRUE),"")</f>
        <v>#N/A</v>
      </c>
    </row>
    <row r="5685" spans="1:12" x14ac:dyDescent="0.25">
      <c r="A5685" t="e">
        <f t="shared" si="94"/>
        <v>#N/A</v>
      </c>
      <c r="B5685" s="1" t="e">
        <f>IF(A5685&lt;&gt;"",VLOOKUP(A5685,'Ket qua do'!$B$5:$CE$50000,2,TRUE),"")</f>
        <v>#N/A</v>
      </c>
      <c r="C5685" s="19" t="e">
        <f>IF(A5685&lt;&gt;"",VLOOKUP(B5685,'Ket qua do'!$C$5:$AP$50000,$C$3,TRUE)*SQRT(3)*$C$11,"")</f>
        <v>#N/A</v>
      </c>
      <c r="D5685" s="21" t="e">
        <f>IF(A5685&lt;&gt;"",VLOOKUP(B5685,'Ket qua do'!$C$5:$AP$50000,$D$3,TRUE),"")</f>
        <v>#N/A</v>
      </c>
      <c r="E5685" s="21" t="e">
        <f>IF(A5685&lt;&gt;"",VLOOKUP(B5685,'Ket qua do'!$C$5:$AP$50000,$E$3,TRUE)*$C$12,"")</f>
        <v>#N/A</v>
      </c>
      <c r="F5685" s="21" t="e">
        <f>IF(A5685&lt;&gt;"",VLOOKUP(B5685,'Ket qua do'!$C$5:$AP$50000,$F$3,TRUE),"")</f>
        <v>#N/A</v>
      </c>
      <c r="G5685" s="21" t="e">
        <f>IF(A5685&lt;&gt;"",VLOOKUP(B5685,'Ket qua do'!$C$5:$AP$50000,$G$3,TRUE),"")</f>
        <v>#N/A</v>
      </c>
      <c r="H5685" s="21" t="e">
        <f>IF(A5685&lt;&gt;"",VLOOKUP(B5685,'Ket qua do'!$C$5:$AP$50000,$H$3,TRUE),"")</f>
        <v>#N/A</v>
      </c>
      <c r="I5685" s="21" t="e">
        <f>IF(A5685&lt;&gt;"",VLOOKUP(B5685,'Ket qua do'!$C$5:$AP$50000,$I$3,TRUE)*$E$9/1000,"")</f>
        <v>#N/A</v>
      </c>
      <c r="J5685" s="21" t="e">
        <f>IF(A5685&lt;&gt;"",VLOOKUP(B5685,'Ket qua do'!$C$5:$AP$50000,$J$3,TRUE)*$E$9/1000,"")</f>
        <v>#N/A</v>
      </c>
      <c r="K5685" s="21" t="e">
        <f>IF(A5685&lt;&gt;"",VLOOKUP(B5685,'Ket qua do'!$C$5:$AP$50000,$K$3,TRUE)*$E$9/1000,"")</f>
        <v>#N/A</v>
      </c>
      <c r="L5685" s="21" t="e">
        <f>IF(A5685&lt;&gt;"",VLOOKUP(B5685,'Ket qua do'!$C$5:$AP$50000,$L$3,TRUE),"")</f>
        <v>#N/A</v>
      </c>
    </row>
    <row r="5686" spans="1:12" x14ac:dyDescent="0.25">
      <c r="A5686" t="e">
        <f t="shared" si="94"/>
        <v>#N/A</v>
      </c>
      <c r="B5686" s="1" t="e">
        <f>IF(A5686&lt;&gt;"",VLOOKUP(A5686,'Ket qua do'!$B$5:$CE$50000,2,TRUE),"")</f>
        <v>#N/A</v>
      </c>
      <c r="C5686" s="19" t="e">
        <f>IF(A5686&lt;&gt;"",VLOOKUP(B5686,'Ket qua do'!$C$5:$AP$50000,$C$3,TRUE)*SQRT(3)*$C$11,"")</f>
        <v>#N/A</v>
      </c>
      <c r="D5686" s="21" t="e">
        <f>IF(A5686&lt;&gt;"",VLOOKUP(B5686,'Ket qua do'!$C$5:$AP$50000,$D$3,TRUE),"")</f>
        <v>#N/A</v>
      </c>
      <c r="E5686" s="21" t="e">
        <f>IF(A5686&lt;&gt;"",VLOOKUP(B5686,'Ket qua do'!$C$5:$AP$50000,$E$3,TRUE)*$C$12,"")</f>
        <v>#N/A</v>
      </c>
      <c r="F5686" s="21" t="e">
        <f>IF(A5686&lt;&gt;"",VLOOKUP(B5686,'Ket qua do'!$C$5:$AP$50000,$F$3,TRUE),"")</f>
        <v>#N/A</v>
      </c>
      <c r="G5686" s="21" t="e">
        <f>IF(A5686&lt;&gt;"",VLOOKUP(B5686,'Ket qua do'!$C$5:$AP$50000,$G$3,TRUE),"")</f>
        <v>#N/A</v>
      </c>
      <c r="H5686" s="21" t="e">
        <f>IF(A5686&lt;&gt;"",VLOOKUP(B5686,'Ket qua do'!$C$5:$AP$50000,$H$3,TRUE),"")</f>
        <v>#N/A</v>
      </c>
      <c r="I5686" s="21" t="e">
        <f>IF(A5686&lt;&gt;"",VLOOKUP(B5686,'Ket qua do'!$C$5:$AP$50000,$I$3,TRUE)*$E$9/1000,"")</f>
        <v>#N/A</v>
      </c>
      <c r="J5686" s="21" t="e">
        <f>IF(A5686&lt;&gt;"",VLOOKUP(B5686,'Ket qua do'!$C$5:$AP$50000,$J$3,TRUE)*$E$9/1000,"")</f>
        <v>#N/A</v>
      </c>
      <c r="K5686" s="21" t="e">
        <f>IF(A5686&lt;&gt;"",VLOOKUP(B5686,'Ket qua do'!$C$5:$AP$50000,$K$3,TRUE)*$E$9/1000,"")</f>
        <v>#N/A</v>
      </c>
      <c r="L5686" s="21" t="e">
        <f>IF(A5686&lt;&gt;"",VLOOKUP(B5686,'Ket qua do'!$C$5:$AP$50000,$L$3,TRUE),"")</f>
        <v>#N/A</v>
      </c>
    </row>
    <row r="5687" spans="1:12" x14ac:dyDescent="0.25">
      <c r="A5687" t="e">
        <f t="shared" si="94"/>
        <v>#N/A</v>
      </c>
      <c r="B5687" s="1" t="e">
        <f>IF(A5687&lt;&gt;"",VLOOKUP(A5687,'Ket qua do'!$B$5:$CE$50000,2,TRUE),"")</f>
        <v>#N/A</v>
      </c>
      <c r="C5687" s="19" t="e">
        <f>IF(A5687&lt;&gt;"",VLOOKUP(B5687,'Ket qua do'!$C$5:$AP$50000,$C$3,TRUE)*SQRT(3)*$C$11,"")</f>
        <v>#N/A</v>
      </c>
      <c r="D5687" s="21" t="e">
        <f>IF(A5687&lt;&gt;"",VLOOKUP(B5687,'Ket qua do'!$C$5:$AP$50000,$D$3,TRUE),"")</f>
        <v>#N/A</v>
      </c>
      <c r="E5687" s="21" t="e">
        <f>IF(A5687&lt;&gt;"",VLOOKUP(B5687,'Ket qua do'!$C$5:$AP$50000,$E$3,TRUE)*$C$12,"")</f>
        <v>#N/A</v>
      </c>
      <c r="F5687" s="21" t="e">
        <f>IF(A5687&lt;&gt;"",VLOOKUP(B5687,'Ket qua do'!$C$5:$AP$50000,$F$3,TRUE),"")</f>
        <v>#N/A</v>
      </c>
      <c r="G5687" s="21" t="e">
        <f>IF(A5687&lt;&gt;"",VLOOKUP(B5687,'Ket qua do'!$C$5:$AP$50000,$G$3,TRUE),"")</f>
        <v>#N/A</v>
      </c>
      <c r="H5687" s="21" t="e">
        <f>IF(A5687&lt;&gt;"",VLOOKUP(B5687,'Ket qua do'!$C$5:$AP$50000,$H$3,TRUE),"")</f>
        <v>#N/A</v>
      </c>
      <c r="I5687" s="21" t="e">
        <f>IF(A5687&lt;&gt;"",VLOOKUP(B5687,'Ket qua do'!$C$5:$AP$50000,$I$3,TRUE)*$E$9/1000,"")</f>
        <v>#N/A</v>
      </c>
      <c r="J5687" s="21" t="e">
        <f>IF(A5687&lt;&gt;"",VLOOKUP(B5687,'Ket qua do'!$C$5:$AP$50000,$J$3,TRUE)*$E$9/1000,"")</f>
        <v>#N/A</v>
      </c>
      <c r="K5687" s="21" t="e">
        <f>IF(A5687&lt;&gt;"",VLOOKUP(B5687,'Ket qua do'!$C$5:$AP$50000,$K$3,TRUE)*$E$9/1000,"")</f>
        <v>#N/A</v>
      </c>
      <c r="L5687" s="21" t="e">
        <f>IF(A5687&lt;&gt;"",VLOOKUP(B5687,'Ket qua do'!$C$5:$AP$50000,$L$3,TRUE),"")</f>
        <v>#N/A</v>
      </c>
    </row>
    <row r="5688" spans="1:12" x14ac:dyDescent="0.25">
      <c r="A5688" t="e">
        <f t="shared" si="94"/>
        <v>#N/A</v>
      </c>
      <c r="B5688" s="1" t="e">
        <f>IF(A5688&lt;&gt;"",VLOOKUP(A5688,'Ket qua do'!$B$5:$CE$50000,2,TRUE),"")</f>
        <v>#N/A</v>
      </c>
      <c r="C5688" s="19" t="e">
        <f>IF(A5688&lt;&gt;"",VLOOKUP(B5688,'Ket qua do'!$C$5:$AP$50000,$C$3,TRUE)*SQRT(3)*$C$11,"")</f>
        <v>#N/A</v>
      </c>
      <c r="D5688" s="21" t="e">
        <f>IF(A5688&lt;&gt;"",VLOOKUP(B5688,'Ket qua do'!$C$5:$AP$50000,$D$3,TRUE),"")</f>
        <v>#N/A</v>
      </c>
      <c r="E5688" s="21" t="e">
        <f>IF(A5688&lt;&gt;"",VLOOKUP(B5688,'Ket qua do'!$C$5:$AP$50000,$E$3,TRUE)*$C$12,"")</f>
        <v>#N/A</v>
      </c>
      <c r="F5688" s="21" t="e">
        <f>IF(A5688&lt;&gt;"",VLOOKUP(B5688,'Ket qua do'!$C$5:$AP$50000,$F$3,TRUE),"")</f>
        <v>#N/A</v>
      </c>
      <c r="G5688" s="21" t="e">
        <f>IF(A5688&lt;&gt;"",VLOOKUP(B5688,'Ket qua do'!$C$5:$AP$50000,$G$3,TRUE),"")</f>
        <v>#N/A</v>
      </c>
      <c r="H5688" s="21" t="e">
        <f>IF(A5688&lt;&gt;"",VLOOKUP(B5688,'Ket qua do'!$C$5:$AP$50000,$H$3,TRUE),"")</f>
        <v>#N/A</v>
      </c>
      <c r="I5688" s="21" t="e">
        <f>IF(A5688&lt;&gt;"",VLOOKUP(B5688,'Ket qua do'!$C$5:$AP$50000,$I$3,TRUE)*$E$9/1000,"")</f>
        <v>#N/A</v>
      </c>
      <c r="J5688" s="21" t="e">
        <f>IF(A5688&lt;&gt;"",VLOOKUP(B5688,'Ket qua do'!$C$5:$AP$50000,$J$3,TRUE)*$E$9/1000,"")</f>
        <v>#N/A</v>
      </c>
      <c r="K5688" s="21" t="e">
        <f>IF(A5688&lt;&gt;"",VLOOKUP(B5688,'Ket qua do'!$C$5:$AP$50000,$K$3,TRUE)*$E$9/1000,"")</f>
        <v>#N/A</v>
      </c>
      <c r="L5688" s="21" t="e">
        <f>IF(A5688&lt;&gt;"",VLOOKUP(B5688,'Ket qua do'!$C$5:$AP$50000,$L$3,TRUE),"")</f>
        <v>#N/A</v>
      </c>
    </row>
    <row r="5689" spans="1:12" x14ac:dyDescent="0.25">
      <c r="A5689" t="e">
        <f t="shared" si="94"/>
        <v>#N/A</v>
      </c>
      <c r="B5689" s="1" t="e">
        <f>IF(A5689&lt;&gt;"",VLOOKUP(A5689,'Ket qua do'!$B$5:$CE$50000,2,TRUE),"")</f>
        <v>#N/A</v>
      </c>
      <c r="C5689" s="19" t="e">
        <f>IF(A5689&lt;&gt;"",VLOOKUP(B5689,'Ket qua do'!$C$5:$AP$50000,$C$3,TRUE)*SQRT(3)*$C$11,"")</f>
        <v>#N/A</v>
      </c>
      <c r="D5689" s="21" t="e">
        <f>IF(A5689&lt;&gt;"",VLOOKUP(B5689,'Ket qua do'!$C$5:$AP$50000,$D$3,TRUE),"")</f>
        <v>#N/A</v>
      </c>
      <c r="E5689" s="21" t="e">
        <f>IF(A5689&lt;&gt;"",VLOOKUP(B5689,'Ket qua do'!$C$5:$AP$50000,$E$3,TRUE)*$C$12,"")</f>
        <v>#N/A</v>
      </c>
      <c r="F5689" s="21" t="e">
        <f>IF(A5689&lt;&gt;"",VLOOKUP(B5689,'Ket qua do'!$C$5:$AP$50000,$F$3,TRUE),"")</f>
        <v>#N/A</v>
      </c>
      <c r="G5689" s="21" t="e">
        <f>IF(A5689&lt;&gt;"",VLOOKUP(B5689,'Ket qua do'!$C$5:$AP$50000,$G$3,TRUE),"")</f>
        <v>#N/A</v>
      </c>
      <c r="H5689" s="21" t="e">
        <f>IF(A5689&lt;&gt;"",VLOOKUP(B5689,'Ket qua do'!$C$5:$AP$50000,$H$3,TRUE),"")</f>
        <v>#N/A</v>
      </c>
      <c r="I5689" s="21" t="e">
        <f>IF(A5689&lt;&gt;"",VLOOKUP(B5689,'Ket qua do'!$C$5:$AP$50000,$I$3,TRUE)*$E$9/1000,"")</f>
        <v>#N/A</v>
      </c>
      <c r="J5689" s="21" t="e">
        <f>IF(A5689&lt;&gt;"",VLOOKUP(B5689,'Ket qua do'!$C$5:$AP$50000,$J$3,TRUE)*$E$9/1000,"")</f>
        <v>#N/A</v>
      </c>
      <c r="K5689" s="21" t="e">
        <f>IF(A5689&lt;&gt;"",VLOOKUP(B5689,'Ket qua do'!$C$5:$AP$50000,$K$3,TRUE)*$E$9/1000,"")</f>
        <v>#N/A</v>
      </c>
      <c r="L5689" s="21" t="e">
        <f>IF(A5689&lt;&gt;"",VLOOKUP(B5689,'Ket qua do'!$C$5:$AP$50000,$L$3,TRUE),"")</f>
        <v>#N/A</v>
      </c>
    </row>
    <row r="5690" spans="1:12" x14ac:dyDescent="0.25">
      <c r="A5690" t="e">
        <f t="shared" si="94"/>
        <v>#N/A</v>
      </c>
      <c r="B5690" s="1" t="e">
        <f>IF(A5690&lt;&gt;"",VLOOKUP(A5690,'Ket qua do'!$B$5:$CE$50000,2,TRUE),"")</f>
        <v>#N/A</v>
      </c>
      <c r="C5690" s="19" t="e">
        <f>IF(A5690&lt;&gt;"",VLOOKUP(B5690,'Ket qua do'!$C$5:$AP$50000,$C$3,TRUE)*SQRT(3)*$C$11,"")</f>
        <v>#N/A</v>
      </c>
      <c r="D5690" s="21" t="e">
        <f>IF(A5690&lt;&gt;"",VLOOKUP(B5690,'Ket qua do'!$C$5:$AP$50000,$D$3,TRUE),"")</f>
        <v>#N/A</v>
      </c>
      <c r="E5690" s="21" t="e">
        <f>IF(A5690&lt;&gt;"",VLOOKUP(B5690,'Ket qua do'!$C$5:$AP$50000,$E$3,TRUE)*$C$12,"")</f>
        <v>#N/A</v>
      </c>
      <c r="F5690" s="21" t="e">
        <f>IF(A5690&lt;&gt;"",VLOOKUP(B5690,'Ket qua do'!$C$5:$AP$50000,$F$3,TRUE),"")</f>
        <v>#N/A</v>
      </c>
      <c r="G5690" s="21" t="e">
        <f>IF(A5690&lt;&gt;"",VLOOKUP(B5690,'Ket qua do'!$C$5:$AP$50000,$G$3,TRUE),"")</f>
        <v>#N/A</v>
      </c>
      <c r="H5690" s="21" t="e">
        <f>IF(A5690&lt;&gt;"",VLOOKUP(B5690,'Ket qua do'!$C$5:$AP$50000,$H$3,TRUE),"")</f>
        <v>#N/A</v>
      </c>
      <c r="I5690" s="21" t="e">
        <f>IF(A5690&lt;&gt;"",VLOOKUP(B5690,'Ket qua do'!$C$5:$AP$50000,$I$3,TRUE)*$E$9/1000,"")</f>
        <v>#N/A</v>
      </c>
      <c r="J5690" s="21" t="e">
        <f>IF(A5690&lt;&gt;"",VLOOKUP(B5690,'Ket qua do'!$C$5:$AP$50000,$J$3,TRUE)*$E$9/1000,"")</f>
        <v>#N/A</v>
      </c>
      <c r="K5690" s="21" t="e">
        <f>IF(A5690&lt;&gt;"",VLOOKUP(B5690,'Ket qua do'!$C$5:$AP$50000,$K$3,TRUE)*$E$9/1000,"")</f>
        <v>#N/A</v>
      </c>
      <c r="L5690" s="21" t="e">
        <f>IF(A5690&lt;&gt;"",VLOOKUP(B5690,'Ket qua do'!$C$5:$AP$50000,$L$3,TRUE),"")</f>
        <v>#N/A</v>
      </c>
    </row>
    <row r="5691" spans="1:12" x14ac:dyDescent="0.25">
      <c r="A5691" t="e">
        <f t="shared" si="94"/>
        <v>#N/A</v>
      </c>
      <c r="B5691" s="1" t="e">
        <f>IF(A5691&lt;&gt;"",VLOOKUP(A5691,'Ket qua do'!$B$5:$CE$50000,2,TRUE),"")</f>
        <v>#N/A</v>
      </c>
      <c r="C5691" s="19" t="e">
        <f>IF(A5691&lt;&gt;"",VLOOKUP(B5691,'Ket qua do'!$C$5:$AP$50000,$C$3,TRUE)*SQRT(3)*$C$11,"")</f>
        <v>#N/A</v>
      </c>
      <c r="D5691" s="21" t="e">
        <f>IF(A5691&lt;&gt;"",VLOOKUP(B5691,'Ket qua do'!$C$5:$AP$50000,$D$3,TRUE),"")</f>
        <v>#N/A</v>
      </c>
      <c r="E5691" s="21" t="e">
        <f>IF(A5691&lt;&gt;"",VLOOKUP(B5691,'Ket qua do'!$C$5:$AP$50000,$E$3,TRUE)*$C$12,"")</f>
        <v>#N/A</v>
      </c>
      <c r="F5691" s="21" t="e">
        <f>IF(A5691&lt;&gt;"",VLOOKUP(B5691,'Ket qua do'!$C$5:$AP$50000,$F$3,TRUE),"")</f>
        <v>#N/A</v>
      </c>
      <c r="G5691" s="21" t="e">
        <f>IF(A5691&lt;&gt;"",VLOOKUP(B5691,'Ket qua do'!$C$5:$AP$50000,$G$3,TRUE),"")</f>
        <v>#N/A</v>
      </c>
      <c r="H5691" s="21" t="e">
        <f>IF(A5691&lt;&gt;"",VLOOKUP(B5691,'Ket qua do'!$C$5:$AP$50000,$H$3,TRUE),"")</f>
        <v>#N/A</v>
      </c>
      <c r="I5691" s="21" t="e">
        <f>IF(A5691&lt;&gt;"",VLOOKUP(B5691,'Ket qua do'!$C$5:$AP$50000,$I$3,TRUE)*$E$9/1000,"")</f>
        <v>#N/A</v>
      </c>
      <c r="J5691" s="21" t="e">
        <f>IF(A5691&lt;&gt;"",VLOOKUP(B5691,'Ket qua do'!$C$5:$AP$50000,$J$3,TRUE)*$E$9/1000,"")</f>
        <v>#N/A</v>
      </c>
      <c r="K5691" s="21" t="e">
        <f>IF(A5691&lt;&gt;"",VLOOKUP(B5691,'Ket qua do'!$C$5:$AP$50000,$K$3,TRUE)*$E$9/1000,"")</f>
        <v>#N/A</v>
      </c>
      <c r="L5691" s="21" t="e">
        <f>IF(A5691&lt;&gt;"",VLOOKUP(B5691,'Ket qua do'!$C$5:$AP$50000,$L$3,TRUE),"")</f>
        <v>#N/A</v>
      </c>
    </row>
    <row r="5692" spans="1:12" x14ac:dyDescent="0.25">
      <c r="A5692" t="e">
        <f t="shared" si="94"/>
        <v>#N/A</v>
      </c>
      <c r="B5692" s="1" t="e">
        <f>IF(A5692&lt;&gt;"",VLOOKUP(A5692,'Ket qua do'!$B$5:$CE$50000,2,TRUE),"")</f>
        <v>#N/A</v>
      </c>
      <c r="C5692" s="19" t="e">
        <f>IF(A5692&lt;&gt;"",VLOOKUP(B5692,'Ket qua do'!$C$5:$AP$50000,$C$3,TRUE)*SQRT(3)*$C$11,"")</f>
        <v>#N/A</v>
      </c>
      <c r="D5692" s="21" t="e">
        <f>IF(A5692&lt;&gt;"",VLOOKUP(B5692,'Ket qua do'!$C$5:$AP$50000,$D$3,TRUE),"")</f>
        <v>#N/A</v>
      </c>
      <c r="E5692" s="21" t="e">
        <f>IF(A5692&lt;&gt;"",VLOOKUP(B5692,'Ket qua do'!$C$5:$AP$50000,$E$3,TRUE)*$C$12,"")</f>
        <v>#N/A</v>
      </c>
      <c r="F5692" s="21" t="e">
        <f>IF(A5692&lt;&gt;"",VLOOKUP(B5692,'Ket qua do'!$C$5:$AP$50000,$F$3,TRUE),"")</f>
        <v>#N/A</v>
      </c>
      <c r="G5692" s="21" t="e">
        <f>IF(A5692&lt;&gt;"",VLOOKUP(B5692,'Ket qua do'!$C$5:$AP$50000,$G$3,TRUE),"")</f>
        <v>#N/A</v>
      </c>
      <c r="H5692" s="21" t="e">
        <f>IF(A5692&lt;&gt;"",VLOOKUP(B5692,'Ket qua do'!$C$5:$AP$50000,$H$3,TRUE),"")</f>
        <v>#N/A</v>
      </c>
      <c r="I5692" s="21" t="e">
        <f>IF(A5692&lt;&gt;"",VLOOKUP(B5692,'Ket qua do'!$C$5:$AP$50000,$I$3,TRUE)*$E$9/1000,"")</f>
        <v>#N/A</v>
      </c>
      <c r="J5692" s="21" t="e">
        <f>IF(A5692&lt;&gt;"",VLOOKUP(B5692,'Ket qua do'!$C$5:$AP$50000,$J$3,TRUE)*$E$9/1000,"")</f>
        <v>#N/A</v>
      </c>
      <c r="K5692" s="21" t="e">
        <f>IF(A5692&lt;&gt;"",VLOOKUP(B5692,'Ket qua do'!$C$5:$AP$50000,$K$3,TRUE)*$E$9/1000,"")</f>
        <v>#N/A</v>
      </c>
      <c r="L5692" s="21" t="e">
        <f>IF(A5692&lt;&gt;"",VLOOKUP(B5692,'Ket qua do'!$C$5:$AP$50000,$L$3,TRUE),"")</f>
        <v>#N/A</v>
      </c>
    </row>
    <row r="5693" spans="1:12" x14ac:dyDescent="0.25">
      <c r="A5693" t="e">
        <f t="shared" si="94"/>
        <v>#N/A</v>
      </c>
      <c r="B5693" s="1" t="e">
        <f>IF(A5693&lt;&gt;"",VLOOKUP(A5693,'Ket qua do'!$B$5:$CE$50000,2,TRUE),"")</f>
        <v>#N/A</v>
      </c>
      <c r="C5693" s="19" t="e">
        <f>IF(A5693&lt;&gt;"",VLOOKUP(B5693,'Ket qua do'!$C$5:$AP$50000,$C$3,TRUE)*SQRT(3)*$C$11,"")</f>
        <v>#N/A</v>
      </c>
      <c r="D5693" s="21" t="e">
        <f>IF(A5693&lt;&gt;"",VLOOKUP(B5693,'Ket qua do'!$C$5:$AP$50000,$D$3,TRUE),"")</f>
        <v>#N/A</v>
      </c>
      <c r="E5693" s="21" t="e">
        <f>IF(A5693&lt;&gt;"",VLOOKUP(B5693,'Ket qua do'!$C$5:$AP$50000,$E$3,TRUE)*$C$12,"")</f>
        <v>#N/A</v>
      </c>
      <c r="F5693" s="21" t="e">
        <f>IF(A5693&lt;&gt;"",VLOOKUP(B5693,'Ket qua do'!$C$5:$AP$50000,$F$3,TRUE),"")</f>
        <v>#N/A</v>
      </c>
      <c r="G5693" s="21" t="e">
        <f>IF(A5693&lt;&gt;"",VLOOKUP(B5693,'Ket qua do'!$C$5:$AP$50000,$G$3,TRUE),"")</f>
        <v>#N/A</v>
      </c>
      <c r="H5693" s="21" t="e">
        <f>IF(A5693&lt;&gt;"",VLOOKUP(B5693,'Ket qua do'!$C$5:$AP$50000,$H$3,TRUE),"")</f>
        <v>#N/A</v>
      </c>
      <c r="I5693" s="21" t="e">
        <f>IF(A5693&lt;&gt;"",VLOOKUP(B5693,'Ket qua do'!$C$5:$AP$50000,$I$3,TRUE)*$E$9/1000,"")</f>
        <v>#N/A</v>
      </c>
      <c r="J5693" s="21" t="e">
        <f>IF(A5693&lt;&gt;"",VLOOKUP(B5693,'Ket qua do'!$C$5:$AP$50000,$J$3,TRUE)*$E$9/1000,"")</f>
        <v>#N/A</v>
      </c>
      <c r="K5693" s="21" t="e">
        <f>IF(A5693&lt;&gt;"",VLOOKUP(B5693,'Ket qua do'!$C$5:$AP$50000,$K$3,TRUE)*$E$9/1000,"")</f>
        <v>#N/A</v>
      </c>
      <c r="L5693" s="21" t="e">
        <f>IF(A5693&lt;&gt;"",VLOOKUP(B5693,'Ket qua do'!$C$5:$AP$50000,$L$3,TRUE),"")</f>
        <v>#N/A</v>
      </c>
    </row>
    <row r="5694" spans="1:12" x14ac:dyDescent="0.25">
      <c r="A5694" t="e">
        <f t="shared" si="94"/>
        <v>#N/A</v>
      </c>
      <c r="B5694" s="1" t="e">
        <f>IF(A5694&lt;&gt;"",VLOOKUP(A5694,'Ket qua do'!$B$5:$CE$50000,2,TRUE),"")</f>
        <v>#N/A</v>
      </c>
      <c r="C5694" s="19" t="e">
        <f>IF(A5694&lt;&gt;"",VLOOKUP(B5694,'Ket qua do'!$C$5:$AP$50000,$C$3,TRUE)*SQRT(3)*$C$11,"")</f>
        <v>#N/A</v>
      </c>
      <c r="D5694" s="21" t="e">
        <f>IF(A5694&lt;&gt;"",VLOOKUP(B5694,'Ket qua do'!$C$5:$AP$50000,$D$3,TRUE),"")</f>
        <v>#N/A</v>
      </c>
      <c r="E5694" s="21" t="e">
        <f>IF(A5694&lt;&gt;"",VLOOKUP(B5694,'Ket qua do'!$C$5:$AP$50000,$E$3,TRUE)*$C$12,"")</f>
        <v>#N/A</v>
      </c>
      <c r="F5694" s="21" t="e">
        <f>IF(A5694&lt;&gt;"",VLOOKUP(B5694,'Ket qua do'!$C$5:$AP$50000,$F$3,TRUE),"")</f>
        <v>#N/A</v>
      </c>
      <c r="G5694" s="21" t="e">
        <f>IF(A5694&lt;&gt;"",VLOOKUP(B5694,'Ket qua do'!$C$5:$AP$50000,$G$3,TRUE),"")</f>
        <v>#N/A</v>
      </c>
      <c r="H5694" s="21" t="e">
        <f>IF(A5694&lt;&gt;"",VLOOKUP(B5694,'Ket qua do'!$C$5:$AP$50000,$H$3,TRUE),"")</f>
        <v>#N/A</v>
      </c>
      <c r="I5694" s="21" t="e">
        <f>IF(A5694&lt;&gt;"",VLOOKUP(B5694,'Ket qua do'!$C$5:$AP$50000,$I$3,TRUE)*$E$9/1000,"")</f>
        <v>#N/A</v>
      </c>
      <c r="J5694" s="21" t="e">
        <f>IF(A5694&lt;&gt;"",VLOOKUP(B5694,'Ket qua do'!$C$5:$AP$50000,$J$3,TRUE)*$E$9/1000,"")</f>
        <v>#N/A</v>
      </c>
      <c r="K5694" s="21" t="e">
        <f>IF(A5694&lt;&gt;"",VLOOKUP(B5694,'Ket qua do'!$C$5:$AP$50000,$K$3,TRUE)*$E$9/1000,"")</f>
        <v>#N/A</v>
      </c>
      <c r="L5694" s="21" t="e">
        <f>IF(A5694&lt;&gt;"",VLOOKUP(B5694,'Ket qua do'!$C$5:$AP$50000,$L$3,TRUE),"")</f>
        <v>#N/A</v>
      </c>
    </row>
    <row r="5695" spans="1:12" x14ac:dyDescent="0.25">
      <c r="A5695" t="e">
        <f t="shared" si="94"/>
        <v>#N/A</v>
      </c>
      <c r="B5695" s="1" t="e">
        <f>IF(A5695&lt;&gt;"",VLOOKUP(A5695,'Ket qua do'!$B$5:$CE$50000,2,TRUE),"")</f>
        <v>#N/A</v>
      </c>
      <c r="C5695" s="19" t="e">
        <f>IF(A5695&lt;&gt;"",VLOOKUP(B5695,'Ket qua do'!$C$5:$AP$50000,$C$3,TRUE)*SQRT(3)*$C$11,"")</f>
        <v>#N/A</v>
      </c>
      <c r="D5695" s="21" t="e">
        <f>IF(A5695&lt;&gt;"",VLOOKUP(B5695,'Ket qua do'!$C$5:$AP$50000,$D$3,TRUE),"")</f>
        <v>#N/A</v>
      </c>
      <c r="E5695" s="21" t="e">
        <f>IF(A5695&lt;&gt;"",VLOOKUP(B5695,'Ket qua do'!$C$5:$AP$50000,$E$3,TRUE)*$C$12,"")</f>
        <v>#N/A</v>
      </c>
      <c r="F5695" s="21" t="e">
        <f>IF(A5695&lt;&gt;"",VLOOKUP(B5695,'Ket qua do'!$C$5:$AP$50000,$F$3,TRUE),"")</f>
        <v>#N/A</v>
      </c>
      <c r="G5695" s="21" t="e">
        <f>IF(A5695&lt;&gt;"",VLOOKUP(B5695,'Ket qua do'!$C$5:$AP$50000,$G$3,TRUE),"")</f>
        <v>#N/A</v>
      </c>
      <c r="H5695" s="21" t="e">
        <f>IF(A5695&lt;&gt;"",VLOOKUP(B5695,'Ket qua do'!$C$5:$AP$50000,$H$3,TRUE),"")</f>
        <v>#N/A</v>
      </c>
      <c r="I5695" s="21" t="e">
        <f>IF(A5695&lt;&gt;"",VLOOKUP(B5695,'Ket qua do'!$C$5:$AP$50000,$I$3,TRUE)*$E$9/1000,"")</f>
        <v>#N/A</v>
      </c>
      <c r="J5695" s="21" t="e">
        <f>IF(A5695&lt;&gt;"",VLOOKUP(B5695,'Ket qua do'!$C$5:$AP$50000,$J$3,TRUE)*$E$9/1000,"")</f>
        <v>#N/A</v>
      </c>
      <c r="K5695" s="21" t="e">
        <f>IF(A5695&lt;&gt;"",VLOOKUP(B5695,'Ket qua do'!$C$5:$AP$50000,$K$3,TRUE)*$E$9/1000,"")</f>
        <v>#N/A</v>
      </c>
      <c r="L5695" s="21" t="e">
        <f>IF(A5695&lt;&gt;"",VLOOKUP(B5695,'Ket qua do'!$C$5:$AP$50000,$L$3,TRUE),"")</f>
        <v>#N/A</v>
      </c>
    </row>
    <row r="5696" spans="1:12" x14ac:dyDescent="0.25">
      <c r="A5696" t="e">
        <f t="shared" si="94"/>
        <v>#N/A</v>
      </c>
      <c r="B5696" s="1" t="e">
        <f>IF(A5696&lt;&gt;"",VLOOKUP(A5696,'Ket qua do'!$B$5:$CE$50000,2,TRUE),"")</f>
        <v>#N/A</v>
      </c>
      <c r="C5696" s="19" t="e">
        <f>IF(A5696&lt;&gt;"",VLOOKUP(B5696,'Ket qua do'!$C$5:$AP$50000,$C$3,TRUE)*SQRT(3)*$C$11,"")</f>
        <v>#N/A</v>
      </c>
      <c r="D5696" s="21" t="e">
        <f>IF(A5696&lt;&gt;"",VLOOKUP(B5696,'Ket qua do'!$C$5:$AP$50000,$D$3,TRUE),"")</f>
        <v>#N/A</v>
      </c>
      <c r="E5696" s="21" t="e">
        <f>IF(A5696&lt;&gt;"",VLOOKUP(B5696,'Ket qua do'!$C$5:$AP$50000,$E$3,TRUE)*$C$12,"")</f>
        <v>#N/A</v>
      </c>
      <c r="F5696" s="21" t="e">
        <f>IF(A5696&lt;&gt;"",VLOOKUP(B5696,'Ket qua do'!$C$5:$AP$50000,$F$3,TRUE),"")</f>
        <v>#N/A</v>
      </c>
      <c r="G5696" s="21" t="e">
        <f>IF(A5696&lt;&gt;"",VLOOKUP(B5696,'Ket qua do'!$C$5:$AP$50000,$G$3,TRUE),"")</f>
        <v>#N/A</v>
      </c>
      <c r="H5696" s="21" t="e">
        <f>IF(A5696&lt;&gt;"",VLOOKUP(B5696,'Ket qua do'!$C$5:$AP$50000,$H$3,TRUE),"")</f>
        <v>#N/A</v>
      </c>
      <c r="I5696" s="21" t="e">
        <f>IF(A5696&lt;&gt;"",VLOOKUP(B5696,'Ket qua do'!$C$5:$AP$50000,$I$3,TRUE)*$E$9/1000,"")</f>
        <v>#N/A</v>
      </c>
      <c r="J5696" s="21" t="e">
        <f>IF(A5696&lt;&gt;"",VLOOKUP(B5696,'Ket qua do'!$C$5:$AP$50000,$J$3,TRUE)*$E$9/1000,"")</f>
        <v>#N/A</v>
      </c>
      <c r="K5696" s="21" t="e">
        <f>IF(A5696&lt;&gt;"",VLOOKUP(B5696,'Ket qua do'!$C$5:$AP$50000,$K$3,TRUE)*$E$9/1000,"")</f>
        <v>#N/A</v>
      </c>
      <c r="L5696" s="21" t="e">
        <f>IF(A5696&lt;&gt;"",VLOOKUP(B5696,'Ket qua do'!$C$5:$AP$50000,$L$3,TRUE),"")</f>
        <v>#N/A</v>
      </c>
    </row>
    <row r="5697" spans="1:12" x14ac:dyDescent="0.25">
      <c r="A5697" t="e">
        <f t="shared" si="94"/>
        <v>#N/A</v>
      </c>
      <c r="B5697" s="1" t="e">
        <f>IF(A5697&lt;&gt;"",VLOOKUP(A5697,'Ket qua do'!$B$5:$CE$50000,2,TRUE),"")</f>
        <v>#N/A</v>
      </c>
      <c r="C5697" s="19" t="e">
        <f>IF(A5697&lt;&gt;"",VLOOKUP(B5697,'Ket qua do'!$C$5:$AP$50000,$C$3,TRUE)*SQRT(3)*$C$11,"")</f>
        <v>#N/A</v>
      </c>
      <c r="D5697" s="21" t="e">
        <f>IF(A5697&lt;&gt;"",VLOOKUP(B5697,'Ket qua do'!$C$5:$AP$50000,$D$3,TRUE),"")</f>
        <v>#N/A</v>
      </c>
      <c r="E5697" s="21" t="e">
        <f>IF(A5697&lt;&gt;"",VLOOKUP(B5697,'Ket qua do'!$C$5:$AP$50000,$E$3,TRUE)*$C$12,"")</f>
        <v>#N/A</v>
      </c>
      <c r="F5697" s="21" t="e">
        <f>IF(A5697&lt;&gt;"",VLOOKUP(B5697,'Ket qua do'!$C$5:$AP$50000,$F$3,TRUE),"")</f>
        <v>#N/A</v>
      </c>
      <c r="G5697" s="21" t="e">
        <f>IF(A5697&lt;&gt;"",VLOOKUP(B5697,'Ket qua do'!$C$5:$AP$50000,$G$3,TRUE),"")</f>
        <v>#N/A</v>
      </c>
      <c r="H5697" s="21" t="e">
        <f>IF(A5697&lt;&gt;"",VLOOKUP(B5697,'Ket qua do'!$C$5:$AP$50000,$H$3,TRUE),"")</f>
        <v>#N/A</v>
      </c>
      <c r="I5697" s="21" t="e">
        <f>IF(A5697&lt;&gt;"",VLOOKUP(B5697,'Ket qua do'!$C$5:$AP$50000,$I$3,TRUE)*$E$9/1000,"")</f>
        <v>#N/A</v>
      </c>
      <c r="J5697" s="21" t="e">
        <f>IF(A5697&lt;&gt;"",VLOOKUP(B5697,'Ket qua do'!$C$5:$AP$50000,$J$3,TRUE)*$E$9/1000,"")</f>
        <v>#N/A</v>
      </c>
      <c r="K5697" s="21" t="e">
        <f>IF(A5697&lt;&gt;"",VLOOKUP(B5697,'Ket qua do'!$C$5:$AP$50000,$K$3,TRUE)*$E$9/1000,"")</f>
        <v>#N/A</v>
      </c>
      <c r="L5697" s="21" t="e">
        <f>IF(A5697&lt;&gt;"",VLOOKUP(B5697,'Ket qua do'!$C$5:$AP$50000,$L$3,TRUE),"")</f>
        <v>#N/A</v>
      </c>
    </row>
    <row r="5698" spans="1:12" x14ac:dyDescent="0.25">
      <c r="A5698" t="e">
        <f t="shared" si="94"/>
        <v>#N/A</v>
      </c>
      <c r="B5698" s="1" t="e">
        <f>IF(A5698&lt;&gt;"",VLOOKUP(A5698,'Ket qua do'!$B$5:$CE$50000,2,TRUE),"")</f>
        <v>#N/A</v>
      </c>
      <c r="C5698" s="19" t="e">
        <f>IF(A5698&lt;&gt;"",VLOOKUP(B5698,'Ket qua do'!$C$5:$AP$50000,$C$3,TRUE)*SQRT(3)*$C$11,"")</f>
        <v>#N/A</v>
      </c>
      <c r="D5698" s="21" t="e">
        <f>IF(A5698&lt;&gt;"",VLOOKUP(B5698,'Ket qua do'!$C$5:$AP$50000,$D$3,TRUE),"")</f>
        <v>#N/A</v>
      </c>
      <c r="E5698" s="21" t="e">
        <f>IF(A5698&lt;&gt;"",VLOOKUP(B5698,'Ket qua do'!$C$5:$AP$50000,$E$3,TRUE)*$C$12,"")</f>
        <v>#N/A</v>
      </c>
      <c r="F5698" s="21" t="e">
        <f>IF(A5698&lt;&gt;"",VLOOKUP(B5698,'Ket qua do'!$C$5:$AP$50000,$F$3,TRUE),"")</f>
        <v>#N/A</v>
      </c>
      <c r="G5698" s="21" t="e">
        <f>IF(A5698&lt;&gt;"",VLOOKUP(B5698,'Ket qua do'!$C$5:$AP$50000,$G$3,TRUE),"")</f>
        <v>#N/A</v>
      </c>
      <c r="H5698" s="21" t="e">
        <f>IF(A5698&lt;&gt;"",VLOOKUP(B5698,'Ket qua do'!$C$5:$AP$50000,$H$3,TRUE),"")</f>
        <v>#N/A</v>
      </c>
      <c r="I5698" s="21" t="e">
        <f>IF(A5698&lt;&gt;"",VLOOKUP(B5698,'Ket qua do'!$C$5:$AP$50000,$I$3,TRUE)*$E$9/1000,"")</f>
        <v>#N/A</v>
      </c>
      <c r="J5698" s="21" t="e">
        <f>IF(A5698&lt;&gt;"",VLOOKUP(B5698,'Ket qua do'!$C$5:$AP$50000,$J$3,TRUE)*$E$9/1000,"")</f>
        <v>#N/A</v>
      </c>
      <c r="K5698" s="21" t="e">
        <f>IF(A5698&lt;&gt;"",VLOOKUP(B5698,'Ket qua do'!$C$5:$AP$50000,$K$3,TRUE)*$E$9/1000,"")</f>
        <v>#N/A</v>
      </c>
      <c r="L5698" s="21" t="e">
        <f>IF(A5698&lt;&gt;"",VLOOKUP(B5698,'Ket qua do'!$C$5:$AP$50000,$L$3,TRUE),"")</f>
        <v>#N/A</v>
      </c>
    </row>
    <row r="5699" spans="1:12" x14ac:dyDescent="0.25">
      <c r="A5699" t="e">
        <f t="shared" si="94"/>
        <v>#N/A</v>
      </c>
      <c r="B5699" s="1" t="e">
        <f>IF(A5699&lt;&gt;"",VLOOKUP(A5699,'Ket qua do'!$B$5:$CE$50000,2,TRUE),"")</f>
        <v>#N/A</v>
      </c>
      <c r="C5699" s="19" t="e">
        <f>IF(A5699&lt;&gt;"",VLOOKUP(B5699,'Ket qua do'!$C$5:$AP$50000,$C$3,TRUE)*SQRT(3)*$C$11,"")</f>
        <v>#N/A</v>
      </c>
      <c r="D5699" s="21" t="e">
        <f>IF(A5699&lt;&gt;"",VLOOKUP(B5699,'Ket qua do'!$C$5:$AP$50000,$D$3,TRUE),"")</f>
        <v>#N/A</v>
      </c>
      <c r="E5699" s="21" t="e">
        <f>IF(A5699&lt;&gt;"",VLOOKUP(B5699,'Ket qua do'!$C$5:$AP$50000,$E$3,TRUE)*$C$12,"")</f>
        <v>#N/A</v>
      </c>
      <c r="F5699" s="21" t="e">
        <f>IF(A5699&lt;&gt;"",VLOOKUP(B5699,'Ket qua do'!$C$5:$AP$50000,$F$3,TRUE),"")</f>
        <v>#N/A</v>
      </c>
      <c r="G5699" s="21" t="e">
        <f>IF(A5699&lt;&gt;"",VLOOKUP(B5699,'Ket qua do'!$C$5:$AP$50000,$G$3,TRUE),"")</f>
        <v>#N/A</v>
      </c>
      <c r="H5699" s="21" t="e">
        <f>IF(A5699&lt;&gt;"",VLOOKUP(B5699,'Ket qua do'!$C$5:$AP$50000,$H$3,TRUE),"")</f>
        <v>#N/A</v>
      </c>
      <c r="I5699" s="21" t="e">
        <f>IF(A5699&lt;&gt;"",VLOOKUP(B5699,'Ket qua do'!$C$5:$AP$50000,$I$3,TRUE)*$E$9/1000,"")</f>
        <v>#N/A</v>
      </c>
      <c r="J5699" s="21" t="e">
        <f>IF(A5699&lt;&gt;"",VLOOKUP(B5699,'Ket qua do'!$C$5:$AP$50000,$J$3,TRUE)*$E$9/1000,"")</f>
        <v>#N/A</v>
      </c>
      <c r="K5699" s="21" t="e">
        <f>IF(A5699&lt;&gt;"",VLOOKUP(B5699,'Ket qua do'!$C$5:$AP$50000,$K$3,TRUE)*$E$9/1000,"")</f>
        <v>#N/A</v>
      </c>
      <c r="L5699" s="21" t="e">
        <f>IF(A5699&lt;&gt;"",VLOOKUP(B5699,'Ket qua do'!$C$5:$AP$50000,$L$3,TRUE),"")</f>
        <v>#N/A</v>
      </c>
    </row>
    <row r="5700" spans="1:12" x14ac:dyDescent="0.25">
      <c r="A5700" t="e">
        <f t="shared" si="94"/>
        <v>#N/A</v>
      </c>
      <c r="B5700" s="1" t="e">
        <f>IF(A5700&lt;&gt;"",VLOOKUP(A5700,'Ket qua do'!$B$5:$CE$50000,2,TRUE),"")</f>
        <v>#N/A</v>
      </c>
      <c r="C5700" s="19" t="e">
        <f>IF(A5700&lt;&gt;"",VLOOKUP(B5700,'Ket qua do'!$C$5:$AP$50000,$C$3,TRUE)*SQRT(3)*$C$11,"")</f>
        <v>#N/A</v>
      </c>
      <c r="D5700" s="21" t="e">
        <f>IF(A5700&lt;&gt;"",VLOOKUP(B5700,'Ket qua do'!$C$5:$AP$50000,$D$3,TRUE),"")</f>
        <v>#N/A</v>
      </c>
      <c r="E5700" s="21" t="e">
        <f>IF(A5700&lt;&gt;"",VLOOKUP(B5700,'Ket qua do'!$C$5:$AP$50000,$E$3,TRUE)*$C$12,"")</f>
        <v>#N/A</v>
      </c>
      <c r="F5700" s="21" t="e">
        <f>IF(A5700&lt;&gt;"",VLOOKUP(B5700,'Ket qua do'!$C$5:$AP$50000,$F$3,TRUE),"")</f>
        <v>#N/A</v>
      </c>
      <c r="G5700" s="21" t="e">
        <f>IF(A5700&lt;&gt;"",VLOOKUP(B5700,'Ket qua do'!$C$5:$AP$50000,$G$3,TRUE),"")</f>
        <v>#N/A</v>
      </c>
      <c r="H5700" s="21" t="e">
        <f>IF(A5700&lt;&gt;"",VLOOKUP(B5700,'Ket qua do'!$C$5:$AP$50000,$H$3,TRUE),"")</f>
        <v>#N/A</v>
      </c>
      <c r="I5700" s="21" t="e">
        <f>IF(A5700&lt;&gt;"",VLOOKUP(B5700,'Ket qua do'!$C$5:$AP$50000,$I$3,TRUE)*$E$9/1000,"")</f>
        <v>#N/A</v>
      </c>
      <c r="J5700" s="21" t="e">
        <f>IF(A5700&lt;&gt;"",VLOOKUP(B5700,'Ket qua do'!$C$5:$AP$50000,$J$3,TRUE)*$E$9/1000,"")</f>
        <v>#N/A</v>
      </c>
      <c r="K5700" s="21" t="e">
        <f>IF(A5700&lt;&gt;"",VLOOKUP(B5700,'Ket qua do'!$C$5:$AP$50000,$K$3,TRUE)*$E$9/1000,"")</f>
        <v>#N/A</v>
      </c>
      <c r="L5700" s="21" t="e">
        <f>IF(A5700&lt;&gt;"",VLOOKUP(B5700,'Ket qua do'!$C$5:$AP$50000,$L$3,TRUE),"")</f>
        <v>#N/A</v>
      </c>
    </row>
    <row r="5701" spans="1:12" x14ac:dyDescent="0.25">
      <c r="A5701" t="e">
        <f t="shared" si="94"/>
        <v>#N/A</v>
      </c>
      <c r="B5701" s="1" t="e">
        <f>IF(A5701&lt;&gt;"",VLOOKUP(A5701,'Ket qua do'!$B$5:$CE$50000,2,TRUE),"")</f>
        <v>#N/A</v>
      </c>
      <c r="C5701" s="19" t="e">
        <f>IF(A5701&lt;&gt;"",VLOOKUP(B5701,'Ket qua do'!$C$5:$AP$50000,$C$3,TRUE)*SQRT(3)*$C$11,"")</f>
        <v>#N/A</v>
      </c>
      <c r="D5701" s="21" t="e">
        <f>IF(A5701&lt;&gt;"",VLOOKUP(B5701,'Ket qua do'!$C$5:$AP$50000,$D$3,TRUE),"")</f>
        <v>#N/A</v>
      </c>
      <c r="E5701" s="21" t="e">
        <f>IF(A5701&lt;&gt;"",VLOOKUP(B5701,'Ket qua do'!$C$5:$AP$50000,$E$3,TRUE)*$C$12,"")</f>
        <v>#N/A</v>
      </c>
      <c r="F5701" s="21" t="e">
        <f>IF(A5701&lt;&gt;"",VLOOKUP(B5701,'Ket qua do'!$C$5:$AP$50000,$F$3,TRUE),"")</f>
        <v>#N/A</v>
      </c>
      <c r="G5701" s="21" t="e">
        <f>IF(A5701&lt;&gt;"",VLOOKUP(B5701,'Ket qua do'!$C$5:$AP$50000,$G$3,TRUE),"")</f>
        <v>#N/A</v>
      </c>
      <c r="H5701" s="21" t="e">
        <f>IF(A5701&lt;&gt;"",VLOOKUP(B5701,'Ket qua do'!$C$5:$AP$50000,$H$3,TRUE),"")</f>
        <v>#N/A</v>
      </c>
      <c r="I5701" s="21" t="e">
        <f>IF(A5701&lt;&gt;"",VLOOKUP(B5701,'Ket qua do'!$C$5:$AP$50000,$I$3,TRUE)*$E$9/1000,"")</f>
        <v>#N/A</v>
      </c>
      <c r="J5701" s="21" t="e">
        <f>IF(A5701&lt;&gt;"",VLOOKUP(B5701,'Ket qua do'!$C$5:$AP$50000,$J$3,TRUE)*$E$9/1000,"")</f>
        <v>#N/A</v>
      </c>
      <c r="K5701" s="21" t="e">
        <f>IF(A5701&lt;&gt;"",VLOOKUP(B5701,'Ket qua do'!$C$5:$AP$50000,$K$3,TRUE)*$E$9/1000,"")</f>
        <v>#N/A</v>
      </c>
      <c r="L5701" s="21" t="e">
        <f>IF(A5701&lt;&gt;"",VLOOKUP(B5701,'Ket qua do'!$C$5:$AP$50000,$L$3,TRUE),"")</f>
        <v>#N/A</v>
      </c>
    </row>
    <row r="5702" spans="1:12" x14ac:dyDescent="0.25">
      <c r="A5702" t="e">
        <f t="shared" si="94"/>
        <v>#N/A</v>
      </c>
      <c r="B5702" s="1" t="e">
        <f>IF(A5702&lt;&gt;"",VLOOKUP(A5702,'Ket qua do'!$B$5:$CE$50000,2,TRUE),"")</f>
        <v>#N/A</v>
      </c>
      <c r="C5702" s="19" t="e">
        <f>IF(A5702&lt;&gt;"",VLOOKUP(B5702,'Ket qua do'!$C$5:$AP$50000,$C$3,TRUE)*SQRT(3)*$C$11,"")</f>
        <v>#N/A</v>
      </c>
      <c r="D5702" s="21" t="e">
        <f>IF(A5702&lt;&gt;"",VLOOKUP(B5702,'Ket qua do'!$C$5:$AP$50000,$D$3,TRUE),"")</f>
        <v>#N/A</v>
      </c>
      <c r="E5702" s="21" t="e">
        <f>IF(A5702&lt;&gt;"",VLOOKUP(B5702,'Ket qua do'!$C$5:$AP$50000,$E$3,TRUE)*$C$12,"")</f>
        <v>#N/A</v>
      </c>
      <c r="F5702" s="21" t="e">
        <f>IF(A5702&lt;&gt;"",VLOOKUP(B5702,'Ket qua do'!$C$5:$AP$50000,$F$3,TRUE),"")</f>
        <v>#N/A</v>
      </c>
      <c r="G5702" s="21" t="e">
        <f>IF(A5702&lt;&gt;"",VLOOKUP(B5702,'Ket qua do'!$C$5:$AP$50000,$G$3,TRUE),"")</f>
        <v>#N/A</v>
      </c>
      <c r="H5702" s="21" t="e">
        <f>IF(A5702&lt;&gt;"",VLOOKUP(B5702,'Ket qua do'!$C$5:$AP$50000,$H$3,TRUE),"")</f>
        <v>#N/A</v>
      </c>
      <c r="I5702" s="21" t="e">
        <f>IF(A5702&lt;&gt;"",VLOOKUP(B5702,'Ket qua do'!$C$5:$AP$50000,$I$3,TRUE)*$E$9/1000,"")</f>
        <v>#N/A</v>
      </c>
      <c r="J5702" s="21" t="e">
        <f>IF(A5702&lt;&gt;"",VLOOKUP(B5702,'Ket qua do'!$C$5:$AP$50000,$J$3,TRUE)*$E$9/1000,"")</f>
        <v>#N/A</v>
      </c>
      <c r="K5702" s="21" t="e">
        <f>IF(A5702&lt;&gt;"",VLOOKUP(B5702,'Ket qua do'!$C$5:$AP$50000,$K$3,TRUE)*$E$9/1000,"")</f>
        <v>#N/A</v>
      </c>
      <c r="L5702" s="21" t="e">
        <f>IF(A5702&lt;&gt;"",VLOOKUP(B5702,'Ket qua do'!$C$5:$AP$50000,$L$3,TRUE),"")</f>
        <v>#N/A</v>
      </c>
    </row>
    <row r="5703" spans="1:12" x14ac:dyDescent="0.25">
      <c r="A5703" t="e">
        <f t="shared" si="94"/>
        <v>#N/A</v>
      </c>
      <c r="B5703" s="1" t="e">
        <f>IF(A5703&lt;&gt;"",VLOOKUP(A5703,'Ket qua do'!$B$5:$CE$50000,2,TRUE),"")</f>
        <v>#N/A</v>
      </c>
      <c r="C5703" s="19" t="e">
        <f>IF(A5703&lt;&gt;"",VLOOKUP(B5703,'Ket qua do'!$C$5:$AP$50000,$C$3,TRUE)*SQRT(3)*$C$11,"")</f>
        <v>#N/A</v>
      </c>
      <c r="D5703" s="21" t="e">
        <f>IF(A5703&lt;&gt;"",VLOOKUP(B5703,'Ket qua do'!$C$5:$AP$50000,$D$3,TRUE),"")</f>
        <v>#N/A</v>
      </c>
      <c r="E5703" s="21" t="e">
        <f>IF(A5703&lt;&gt;"",VLOOKUP(B5703,'Ket qua do'!$C$5:$AP$50000,$E$3,TRUE)*$C$12,"")</f>
        <v>#N/A</v>
      </c>
      <c r="F5703" s="21" t="e">
        <f>IF(A5703&lt;&gt;"",VLOOKUP(B5703,'Ket qua do'!$C$5:$AP$50000,$F$3,TRUE),"")</f>
        <v>#N/A</v>
      </c>
      <c r="G5703" s="21" t="e">
        <f>IF(A5703&lt;&gt;"",VLOOKUP(B5703,'Ket qua do'!$C$5:$AP$50000,$G$3,TRUE),"")</f>
        <v>#N/A</v>
      </c>
      <c r="H5703" s="21" t="e">
        <f>IF(A5703&lt;&gt;"",VLOOKUP(B5703,'Ket qua do'!$C$5:$AP$50000,$H$3,TRUE),"")</f>
        <v>#N/A</v>
      </c>
      <c r="I5703" s="21" t="e">
        <f>IF(A5703&lt;&gt;"",VLOOKUP(B5703,'Ket qua do'!$C$5:$AP$50000,$I$3,TRUE)*$E$9/1000,"")</f>
        <v>#N/A</v>
      </c>
      <c r="J5703" s="21" t="e">
        <f>IF(A5703&lt;&gt;"",VLOOKUP(B5703,'Ket qua do'!$C$5:$AP$50000,$J$3,TRUE)*$E$9/1000,"")</f>
        <v>#N/A</v>
      </c>
      <c r="K5703" s="21" t="e">
        <f>IF(A5703&lt;&gt;"",VLOOKUP(B5703,'Ket qua do'!$C$5:$AP$50000,$K$3,TRUE)*$E$9/1000,"")</f>
        <v>#N/A</v>
      </c>
      <c r="L5703" s="21" t="e">
        <f>IF(A5703&lt;&gt;"",VLOOKUP(B5703,'Ket qua do'!$C$5:$AP$50000,$L$3,TRUE),"")</f>
        <v>#N/A</v>
      </c>
    </row>
    <row r="5704" spans="1:12" x14ac:dyDescent="0.25">
      <c r="A5704" t="e">
        <f t="shared" si="94"/>
        <v>#N/A</v>
      </c>
      <c r="B5704" s="1" t="e">
        <f>IF(A5704&lt;&gt;"",VLOOKUP(A5704,'Ket qua do'!$B$5:$CE$50000,2,TRUE),"")</f>
        <v>#N/A</v>
      </c>
      <c r="C5704" s="19" t="e">
        <f>IF(A5704&lt;&gt;"",VLOOKUP(B5704,'Ket qua do'!$C$5:$AP$50000,$C$3,TRUE)*SQRT(3)*$C$11,"")</f>
        <v>#N/A</v>
      </c>
      <c r="D5704" s="21" t="e">
        <f>IF(A5704&lt;&gt;"",VLOOKUP(B5704,'Ket qua do'!$C$5:$AP$50000,$D$3,TRUE),"")</f>
        <v>#N/A</v>
      </c>
      <c r="E5704" s="21" t="e">
        <f>IF(A5704&lt;&gt;"",VLOOKUP(B5704,'Ket qua do'!$C$5:$AP$50000,$E$3,TRUE)*$C$12,"")</f>
        <v>#N/A</v>
      </c>
      <c r="F5704" s="21" t="e">
        <f>IF(A5704&lt;&gt;"",VLOOKUP(B5704,'Ket qua do'!$C$5:$AP$50000,$F$3,TRUE),"")</f>
        <v>#N/A</v>
      </c>
      <c r="G5704" s="21" t="e">
        <f>IF(A5704&lt;&gt;"",VLOOKUP(B5704,'Ket qua do'!$C$5:$AP$50000,$G$3,TRUE),"")</f>
        <v>#N/A</v>
      </c>
      <c r="H5704" s="21" t="e">
        <f>IF(A5704&lt;&gt;"",VLOOKUP(B5704,'Ket qua do'!$C$5:$AP$50000,$H$3,TRUE),"")</f>
        <v>#N/A</v>
      </c>
      <c r="I5704" s="21" t="e">
        <f>IF(A5704&lt;&gt;"",VLOOKUP(B5704,'Ket qua do'!$C$5:$AP$50000,$I$3,TRUE)*$E$9/1000,"")</f>
        <v>#N/A</v>
      </c>
      <c r="J5704" s="21" t="e">
        <f>IF(A5704&lt;&gt;"",VLOOKUP(B5704,'Ket qua do'!$C$5:$AP$50000,$J$3,TRUE)*$E$9/1000,"")</f>
        <v>#N/A</v>
      </c>
      <c r="K5704" s="21" t="e">
        <f>IF(A5704&lt;&gt;"",VLOOKUP(B5704,'Ket qua do'!$C$5:$AP$50000,$K$3,TRUE)*$E$9/1000,"")</f>
        <v>#N/A</v>
      </c>
      <c r="L5704" s="21" t="e">
        <f>IF(A5704&lt;&gt;"",VLOOKUP(B5704,'Ket qua do'!$C$5:$AP$50000,$L$3,TRUE),"")</f>
        <v>#N/A</v>
      </c>
    </row>
    <row r="5705" spans="1:12" x14ac:dyDescent="0.25">
      <c r="A5705" t="e">
        <f t="shared" si="94"/>
        <v>#N/A</v>
      </c>
      <c r="B5705" s="1" t="e">
        <f>IF(A5705&lt;&gt;"",VLOOKUP(A5705,'Ket qua do'!$B$5:$CE$50000,2,TRUE),"")</f>
        <v>#N/A</v>
      </c>
      <c r="C5705" s="19" t="e">
        <f>IF(A5705&lt;&gt;"",VLOOKUP(B5705,'Ket qua do'!$C$5:$AP$50000,$C$3,TRUE)*SQRT(3)*$C$11,"")</f>
        <v>#N/A</v>
      </c>
      <c r="D5705" s="21" t="e">
        <f>IF(A5705&lt;&gt;"",VLOOKUP(B5705,'Ket qua do'!$C$5:$AP$50000,$D$3,TRUE),"")</f>
        <v>#N/A</v>
      </c>
      <c r="E5705" s="21" t="e">
        <f>IF(A5705&lt;&gt;"",VLOOKUP(B5705,'Ket qua do'!$C$5:$AP$50000,$E$3,TRUE)*$C$12,"")</f>
        <v>#N/A</v>
      </c>
      <c r="F5705" s="21" t="e">
        <f>IF(A5705&lt;&gt;"",VLOOKUP(B5705,'Ket qua do'!$C$5:$AP$50000,$F$3,TRUE),"")</f>
        <v>#N/A</v>
      </c>
      <c r="G5705" s="21" t="e">
        <f>IF(A5705&lt;&gt;"",VLOOKUP(B5705,'Ket qua do'!$C$5:$AP$50000,$G$3,TRUE),"")</f>
        <v>#N/A</v>
      </c>
      <c r="H5705" s="21" t="e">
        <f>IF(A5705&lt;&gt;"",VLOOKUP(B5705,'Ket qua do'!$C$5:$AP$50000,$H$3,TRUE),"")</f>
        <v>#N/A</v>
      </c>
      <c r="I5705" s="21" t="e">
        <f>IF(A5705&lt;&gt;"",VLOOKUP(B5705,'Ket qua do'!$C$5:$AP$50000,$I$3,TRUE)*$E$9/1000,"")</f>
        <v>#N/A</v>
      </c>
      <c r="J5705" s="21" t="e">
        <f>IF(A5705&lt;&gt;"",VLOOKUP(B5705,'Ket qua do'!$C$5:$AP$50000,$J$3,TRUE)*$E$9/1000,"")</f>
        <v>#N/A</v>
      </c>
      <c r="K5705" s="21" t="e">
        <f>IF(A5705&lt;&gt;"",VLOOKUP(B5705,'Ket qua do'!$C$5:$AP$50000,$K$3,TRUE)*$E$9/1000,"")</f>
        <v>#N/A</v>
      </c>
      <c r="L5705" s="21" t="e">
        <f>IF(A5705&lt;&gt;"",VLOOKUP(B5705,'Ket qua do'!$C$5:$AP$50000,$L$3,TRUE),"")</f>
        <v>#N/A</v>
      </c>
    </row>
    <row r="5706" spans="1:12" x14ac:dyDescent="0.25">
      <c r="A5706" t="e">
        <f t="shared" si="94"/>
        <v>#N/A</v>
      </c>
      <c r="B5706" s="1" t="e">
        <f>IF(A5706&lt;&gt;"",VLOOKUP(A5706,'Ket qua do'!$B$5:$CE$50000,2,TRUE),"")</f>
        <v>#N/A</v>
      </c>
      <c r="C5706" s="19" t="e">
        <f>IF(A5706&lt;&gt;"",VLOOKUP(B5706,'Ket qua do'!$C$5:$AP$50000,$C$3,TRUE)*SQRT(3)*$C$11,"")</f>
        <v>#N/A</v>
      </c>
      <c r="D5706" s="21" t="e">
        <f>IF(A5706&lt;&gt;"",VLOOKUP(B5706,'Ket qua do'!$C$5:$AP$50000,$D$3,TRUE),"")</f>
        <v>#N/A</v>
      </c>
      <c r="E5706" s="21" t="e">
        <f>IF(A5706&lt;&gt;"",VLOOKUP(B5706,'Ket qua do'!$C$5:$AP$50000,$E$3,TRUE)*$C$12,"")</f>
        <v>#N/A</v>
      </c>
      <c r="F5706" s="21" t="e">
        <f>IF(A5706&lt;&gt;"",VLOOKUP(B5706,'Ket qua do'!$C$5:$AP$50000,$F$3,TRUE),"")</f>
        <v>#N/A</v>
      </c>
      <c r="G5706" s="21" t="e">
        <f>IF(A5706&lt;&gt;"",VLOOKUP(B5706,'Ket qua do'!$C$5:$AP$50000,$G$3,TRUE),"")</f>
        <v>#N/A</v>
      </c>
      <c r="H5706" s="21" t="e">
        <f>IF(A5706&lt;&gt;"",VLOOKUP(B5706,'Ket qua do'!$C$5:$AP$50000,$H$3,TRUE),"")</f>
        <v>#N/A</v>
      </c>
      <c r="I5706" s="21" t="e">
        <f>IF(A5706&lt;&gt;"",VLOOKUP(B5706,'Ket qua do'!$C$5:$AP$50000,$I$3,TRUE)*$E$9/1000,"")</f>
        <v>#N/A</v>
      </c>
      <c r="J5706" s="21" t="e">
        <f>IF(A5706&lt;&gt;"",VLOOKUP(B5706,'Ket qua do'!$C$5:$AP$50000,$J$3,TRUE)*$E$9/1000,"")</f>
        <v>#N/A</v>
      </c>
      <c r="K5706" s="21" t="e">
        <f>IF(A5706&lt;&gt;"",VLOOKUP(B5706,'Ket qua do'!$C$5:$AP$50000,$K$3,TRUE)*$E$9/1000,"")</f>
        <v>#N/A</v>
      </c>
      <c r="L5706" s="21" t="e">
        <f>IF(A5706&lt;&gt;"",VLOOKUP(B5706,'Ket qua do'!$C$5:$AP$50000,$L$3,TRUE),"")</f>
        <v>#N/A</v>
      </c>
    </row>
    <row r="5707" spans="1:12" x14ac:dyDescent="0.25">
      <c r="A5707" t="e">
        <f t="shared" si="94"/>
        <v>#N/A</v>
      </c>
      <c r="B5707" s="1" t="e">
        <f>IF(A5707&lt;&gt;"",VLOOKUP(A5707,'Ket qua do'!$B$5:$CE$50000,2,TRUE),"")</f>
        <v>#N/A</v>
      </c>
      <c r="C5707" s="19" t="e">
        <f>IF(A5707&lt;&gt;"",VLOOKUP(B5707,'Ket qua do'!$C$5:$AP$50000,$C$3,TRUE)*SQRT(3)*$C$11,"")</f>
        <v>#N/A</v>
      </c>
      <c r="D5707" s="21" t="e">
        <f>IF(A5707&lt;&gt;"",VLOOKUP(B5707,'Ket qua do'!$C$5:$AP$50000,$D$3,TRUE),"")</f>
        <v>#N/A</v>
      </c>
      <c r="E5707" s="21" t="e">
        <f>IF(A5707&lt;&gt;"",VLOOKUP(B5707,'Ket qua do'!$C$5:$AP$50000,$E$3,TRUE)*$C$12,"")</f>
        <v>#N/A</v>
      </c>
      <c r="F5707" s="21" t="e">
        <f>IF(A5707&lt;&gt;"",VLOOKUP(B5707,'Ket qua do'!$C$5:$AP$50000,$F$3,TRUE),"")</f>
        <v>#N/A</v>
      </c>
      <c r="G5707" s="21" t="e">
        <f>IF(A5707&lt;&gt;"",VLOOKUP(B5707,'Ket qua do'!$C$5:$AP$50000,$G$3,TRUE),"")</f>
        <v>#N/A</v>
      </c>
      <c r="H5707" s="21" t="e">
        <f>IF(A5707&lt;&gt;"",VLOOKUP(B5707,'Ket qua do'!$C$5:$AP$50000,$H$3,TRUE),"")</f>
        <v>#N/A</v>
      </c>
      <c r="I5707" s="21" t="e">
        <f>IF(A5707&lt;&gt;"",VLOOKUP(B5707,'Ket qua do'!$C$5:$AP$50000,$I$3,TRUE)*$E$9/1000,"")</f>
        <v>#N/A</v>
      </c>
      <c r="J5707" s="21" t="e">
        <f>IF(A5707&lt;&gt;"",VLOOKUP(B5707,'Ket qua do'!$C$5:$AP$50000,$J$3,TRUE)*$E$9/1000,"")</f>
        <v>#N/A</v>
      </c>
      <c r="K5707" s="21" t="e">
        <f>IF(A5707&lt;&gt;"",VLOOKUP(B5707,'Ket qua do'!$C$5:$AP$50000,$K$3,TRUE)*$E$9/1000,"")</f>
        <v>#N/A</v>
      </c>
      <c r="L5707" s="21" t="e">
        <f>IF(A5707&lt;&gt;"",VLOOKUP(B5707,'Ket qua do'!$C$5:$AP$50000,$L$3,TRUE),"")</f>
        <v>#N/A</v>
      </c>
    </row>
    <row r="5708" spans="1:12" x14ac:dyDescent="0.25">
      <c r="A5708" t="e">
        <f t="shared" si="94"/>
        <v>#N/A</v>
      </c>
      <c r="B5708" s="1" t="e">
        <f>IF(A5708&lt;&gt;"",VLOOKUP(A5708,'Ket qua do'!$B$5:$CE$50000,2,TRUE),"")</f>
        <v>#N/A</v>
      </c>
      <c r="C5708" s="19" t="e">
        <f>IF(A5708&lt;&gt;"",VLOOKUP(B5708,'Ket qua do'!$C$5:$AP$50000,$C$3,TRUE)*SQRT(3)*$C$11,"")</f>
        <v>#N/A</v>
      </c>
      <c r="D5708" s="21" t="e">
        <f>IF(A5708&lt;&gt;"",VLOOKUP(B5708,'Ket qua do'!$C$5:$AP$50000,$D$3,TRUE),"")</f>
        <v>#N/A</v>
      </c>
      <c r="E5708" s="21" t="e">
        <f>IF(A5708&lt;&gt;"",VLOOKUP(B5708,'Ket qua do'!$C$5:$AP$50000,$E$3,TRUE)*$C$12,"")</f>
        <v>#N/A</v>
      </c>
      <c r="F5708" s="21" t="e">
        <f>IF(A5708&lt;&gt;"",VLOOKUP(B5708,'Ket qua do'!$C$5:$AP$50000,$F$3,TRUE),"")</f>
        <v>#N/A</v>
      </c>
      <c r="G5708" s="21" t="e">
        <f>IF(A5708&lt;&gt;"",VLOOKUP(B5708,'Ket qua do'!$C$5:$AP$50000,$G$3,TRUE),"")</f>
        <v>#N/A</v>
      </c>
      <c r="H5708" s="21" t="e">
        <f>IF(A5708&lt;&gt;"",VLOOKUP(B5708,'Ket qua do'!$C$5:$AP$50000,$H$3,TRUE),"")</f>
        <v>#N/A</v>
      </c>
      <c r="I5708" s="21" t="e">
        <f>IF(A5708&lt;&gt;"",VLOOKUP(B5708,'Ket qua do'!$C$5:$AP$50000,$I$3,TRUE)*$E$9/1000,"")</f>
        <v>#N/A</v>
      </c>
      <c r="J5708" s="21" t="e">
        <f>IF(A5708&lt;&gt;"",VLOOKUP(B5708,'Ket qua do'!$C$5:$AP$50000,$J$3,TRUE)*$E$9/1000,"")</f>
        <v>#N/A</v>
      </c>
      <c r="K5708" s="21" t="e">
        <f>IF(A5708&lt;&gt;"",VLOOKUP(B5708,'Ket qua do'!$C$5:$AP$50000,$K$3,TRUE)*$E$9/1000,"")</f>
        <v>#N/A</v>
      </c>
      <c r="L5708" s="21" t="e">
        <f>IF(A5708&lt;&gt;"",VLOOKUP(B5708,'Ket qua do'!$C$5:$AP$50000,$L$3,TRUE),"")</f>
        <v>#N/A</v>
      </c>
    </row>
    <row r="5709" spans="1:12" x14ac:dyDescent="0.25">
      <c r="A5709" t="e">
        <f t="shared" si="94"/>
        <v>#N/A</v>
      </c>
      <c r="B5709" s="1" t="e">
        <f>IF(A5709&lt;&gt;"",VLOOKUP(A5709,'Ket qua do'!$B$5:$CE$50000,2,TRUE),"")</f>
        <v>#N/A</v>
      </c>
      <c r="C5709" s="19" t="e">
        <f>IF(A5709&lt;&gt;"",VLOOKUP(B5709,'Ket qua do'!$C$5:$AP$50000,$C$3,TRUE)*SQRT(3)*$C$11,"")</f>
        <v>#N/A</v>
      </c>
      <c r="D5709" s="21" t="e">
        <f>IF(A5709&lt;&gt;"",VLOOKUP(B5709,'Ket qua do'!$C$5:$AP$50000,$D$3,TRUE),"")</f>
        <v>#N/A</v>
      </c>
      <c r="E5709" s="21" t="e">
        <f>IF(A5709&lt;&gt;"",VLOOKUP(B5709,'Ket qua do'!$C$5:$AP$50000,$E$3,TRUE)*$C$12,"")</f>
        <v>#N/A</v>
      </c>
      <c r="F5709" s="21" t="e">
        <f>IF(A5709&lt;&gt;"",VLOOKUP(B5709,'Ket qua do'!$C$5:$AP$50000,$F$3,TRUE),"")</f>
        <v>#N/A</v>
      </c>
      <c r="G5709" s="21" t="e">
        <f>IF(A5709&lt;&gt;"",VLOOKUP(B5709,'Ket qua do'!$C$5:$AP$50000,$G$3,TRUE),"")</f>
        <v>#N/A</v>
      </c>
      <c r="H5709" s="21" t="e">
        <f>IF(A5709&lt;&gt;"",VLOOKUP(B5709,'Ket qua do'!$C$5:$AP$50000,$H$3,TRUE),"")</f>
        <v>#N/A</v>
      </c>
      <c r="I5709" s="21" t="e">
        <f>IF(A5709&lt;&gt;"",VLOOKUP(B5709,'Ket qua do'!$C$5:$AP$50000,$I$3,TRUE)*$E$9/1000,"")</f>
        <v>#N/A</v>
      </c>
      <c r="J5709" s="21" t="e">
        <f>IF(A5709&lt;&gt;"",VLOOKUP(B5709,'Ket qua do'!$C$5:$AP$50000,$J$3,TRUE)*$E$9/1000,"")</f>
        <v>#N/A</v>
      </c>
      <c r="K5709" s="21" t="e">
        <f>IF(A5709&lt;&gt;"",VLOOKUP(B5709,'Ket qua do'!$C$5:$AP$50000,$K$3,TRUE)*$E$9/1000,"")</f>
        <v>#N/A</v>
      </c>
      <c r="L5709" s="21" t="e">
        <f>IF(A5709&lt;&gt;"",VLOOKUP(B5709,'Ket qua do'!$C$5:$AP$50000,$L$3,TRUE),"")</f>
        <v>#N/A</v>
      </c>
    </row>
    <row r="5710" spans="1:12" x14ac:dyDescent="0.25">
      <c r="A5710" t="e">
        <f t="shared" si="94"/>
        <v>#N/A</v>
      </c>
      <c r="B5710" s="1" t="e">
        <f>IF(A5710&lt;&gt;"",VLOOKUP(A5710,'Ket qua do'!$B$5:$CE$50000,2,TRUE),"")</f>
        <v>#N/A</v>
      </c>
      <c r="C5710" s="19" t="e">
        <f>IF(A5710&lt;&gt;"",VLOOKUP(B5710,'Ket qua do'!$C$5:$AP$50000,$C$3,TRUE)*SQRT(3)*$C$11,"")</f>
        <v>#N/A</v>
      </c>
      <c r="D5710" s="21" t="e">
        <f>IF(A5710&lt;&gt;"",VLOOKUP(B5710,'Ket qua do'!$C$5:$AP$50000,$D$3,TRUE),"")</f>
        <v>#N/A</v>
      </c>
      <c r="E5710" s="21" t="e">
        <f>IF(A5710&lt;&gt;"",VLOOKUP(B5710,'Ket qua do'!$C$5:$AP$50000,$E$3,TRUE)*$C$12,"")</f>
        <v>#N/A</v>
      </c>
      <c r="F5710" s="21" t="e">
        <f>IF(A5710&lt;&gt;"",VLOOKUP(B5710,'Ket qua do'!$C$5:$AP$50000,$F$3,TRUE),"")</f>
        <v>#N/A</v>
      </c>
      <c r="G5710" s="21" t="e">
        <f>IF(A5710&lt;&gt;"",VLOOKUP(B5710,'Ket qua do'!$C$5:$AP$50000,$G$3,TRUE),"")</f>
        <v>#N/A</v>
      </c>
      <c r="H5710" s="21" t="e">
        <f>IF(A5710&lt;&gt;"",VLOOKUP(B5710,'Ket qua do'!$C$5:$AP$50000,$H$3,TRUE),"")</f>
        <v>#N/A</v>
      </c>
      <c r="I5710" s="21" t="e">
        <f>IF(A5710&lt;&gt;"",VLOOKUP(B5710,'Ket qua do'!$C$5:$AP$50000,$I$3,TRUE)*$E$9/1000,"")</f>
        <v>#N/A</v>
      </c>
      <c r="J5710" s="21" t="e">
        <f>IF(A5710&lt;&gt;"",VLOOKUP(B5710,'Ket qua do'!$C$5:$AP$50000,$J$3,TRUE)*$E$9/1000,"")</f>
        <v>#N/A</v>
      </c>
      <c r="K5710" s="21" t="e">
        <f>IF(A5710&lt;&gt;"",VLOOKUP(B5710,'Ket qua do'!$C$5:$AP$50000,$K$3,TRUE)*$E$9/1000,"")</f>
        <v>#N/A</v>
      </c>
      <c r="L5710" s="21" t="e">
        <f>IF(A5710&lt;&gt;"",VLOOKUP(B5710,'Ket qua do'!$C$5:$AP$50000,$L$3,TRUE),"")</f>
        <v>#N/A</v>
      </c>
    </row>
    <row r="5711" spans="1:12" x14ac:dyDescent="0.25">
      <c r="A5711" t="e">
        <f t="shared" si="94"/>
        <v>#N/A</v>
      </c>
      <c r="B5711" s="1" t="e">
        <f>IF(A5711&lt;&gt;"",VLOOKUP(A5711,'Ket qua do'!$B$5:$CE$50000,2,TRUE),"")</f>
        <v>#N/A</v>
      </c>
      <c r="C5711" s="19" t="e">
        <f>IF(A5711&lt;&gt;"",VLOOKUP(B5711,'Ket qua do'!$C$5:$AP$50000,$C$3,TRUE)*SQRT(3)*$C$11,"")</f>
        <v>#N/A</v>
      </c>
      <c r="D5711" s="21" t="e">
        <f>IF(A5711&lt;&gt;"",VLOOKUP(B5711,'Ket qua do'!$C$5:$AP$50000,$D$3,TRUE),"")</f>
        <v>#N/A</v>
      </c>
      <c r="E5711" s="21" t="e">
        <f>IF(A5711&lt;&gt;"",VLOOKUP(B5711,'Ket qua do'!$C$5:$AP$50000,$E$3,TRUE)*$C$12,"")</f>
        <v>#N/A</v>
      </c>
      <c r="F5711" s="21" t="e">
        <f>IF(A5711&lt;&gt;"",VLOOKUP(B5711,'Ket qua do'!$C$5:$AP$50000,$F$3,TRUE),"")</f>
        <v>#N/A</v>
      </c>
      <c r="G5711" s="21" t="e">
        <f>IF(A5711&lt;&gt;"",VLOOKUP(B5711,'Ket qua do'!$C$5:$AP$50000,$G$3,TRUE),"")</f>
        <v>#N/A</v>
      </c>
      <c r="H5711" s="21" t="e">
        <f>IF(A5711&lt;&gt;"",VLOOKUP(B5711,'Ket qua do'!$C$5:$AP$50000,$H$3,TRUE),"")</f>
        <v>#N/A</v>
      </c>
      <c r="I5711" s="21" t="e">
        <f>IF(A5711&lt;&gt;"",VLOOKUP(B5711,'Ket qua do'!$C$5:$AP$50000,$I$3,TRUE)*$E$9/1000,"")</f>
        <v>#N/A</v>
      </c>
      <c r="J5711" s="21" t="e">
        <f>IF(A5711&lt;&gt;"",VLOOKUP(B5711,'Ket qua do'!$C$5:$AP$50000,$J$3,TRUE)*$E$9/1000,"")</f>
        <v>#N/A</v>
      </c>
      <c r="K5711" s="21" t="e">
        <f>IF(A5711&lt;&gt;"",VLOOKUP(B5711,'Ket qua do'!$C$5:$AP$50000,$K$3,TRUE)*$E$9/1000,"")</f>
        <v>#N/A</v>
      </c>
      <c r="L5711" s="21" t="e">
        <f>IF(A5711&lt;&gt;"",VLOOKUP(B5711,'Ket qua do'!$C$5:$AP$50000,$L$3,TRUE),"")</f>
        <v>#N/A</v>
      </c>
    </row>
    <row r="5712" spans="1:12" x14ac:dyDescent="0.25">
      <c r="A5712" t="e">
        <f t="shared" si="94"/>
        <v>#N/A</v>
      </c>
      <c r="B5712" s="1" t="e">
        <f>IF(A5712&lt;&gt;"",VLOOKUP(A5712,'Ket qua do'!$B$5:$CE$50000,2,TRUE),"")</f>
        <v>#N/A</v>
      </c>
      <c r="C5712" s="19" t="e">
        <f>IF(A5712&lt;&gt;"",VLOOKUP(B5712,'Ket qua do'!$C$5:$AP$50000,$C$3,TRUE)*SQRT(3)*$C$11,"")</f>
        <v>#N/A</v>
      </c>
      <c r="D5712" s="21" t="e">
        <f>IF(A5712&lt;&gt;"",VLOOKUP(B5712,'Ket qua do'!$C$5:$AP$50000,$D$3,TRUE),"")</f>
        <v>#N/A</v>
      </c>
      <c r="E5712" s="21" t="e">
        <f>IF(A5712&lt;&gt;"",VLOOKUP(B5712,'Ket qua do'!$C$5:$AP$50000,$E$3,TRUE)*$C$12,"")</f>
        <v>#N/A</v>
      </c>
      <c r="F5712" s="21" t="e">
        <f>IF(A5712&lt;&gt;"",VLOOKUP(B5712,'Ket qua do'!$C$5:$AP$50000,$F$3,TRUE),"")</f>
        <v>#N/A</v>
      </c>
      <c r="G5712" s="21" t="e">
        <f>IF(A5712&lt;&gt;"",VLOOKUP(B5712,'Ket qua do'!$C$5:$AP$50000,$G$3,TRUE),"")</f>
        <v>#N/A</v>
      </c>
      <c r="H5712" s="21" t="e">
        <f>IF(A5712&lt;&gt;"",VLOOKUP(B5712,'Ket qua do'!$C$5:$AP$50000,$H$3,TRUE),"")</f>
        <v>#N/A</v>
      </c>
      <c r="I5712" s="21" t="e">
        <f>IF(A5712&lt;&gt;"",VLOOKUP(B5712,'Ket qua do'!$C$5:$AP$50000,$I$3,TRUE)*$E$9/1000,"")</f>
        <v>#N/A</v>
      </c>
      <c r="J5712" s="21" t="e">
        <f>IF(A5712&lt;&gt;"",VLOOKUP(B5712,'Ket qua do'!$C$5:$AP$50000,$J$3,TRUE)*$E$9/1000,"")</f>
        <v>#N/A</v>
      </c>
      <c r="K5712" s="21" t="e">
        <f>IF(A5712&lt;&gt;"",VLOOKUP(B5712,'Ket qua do'!$C$5:$AP$50000,$K$3,TRUE)*$E$9/1000,"")</f>
        <v>#N/A</v>
      </c>
      <c r="L5712" s="21" t="e">
        <f>IF(A5712&lt;&gt;"",VLOOKUP(B5712,'Ket qua do'!$C$5:$AP$50000,$L$3,TRUE),"")</f>
        <v>#N/A</v>
      </c>
    </row>
    <row r="5713" spans="1:12" x14ac:dyDescent="0.25">
      <c r="A5713" t="e">
        <f t="shared" si="94"/>
        <v>#N/A</v>
      </c>
      <c r="B5713" s="1" t="e">
        <f>IF(A5713&lt;&gt;"",VLOOKUP(A5713,'Ket qua do'!$B$5:$CE$50000,2,TRUE),"")</f>
        <v>#N/A</v>
      </c>
      <c r="C5713" s="19" t="e">
        <f>IF(A5713&lt;&gt;"",VLOOKUP(B5713,'Ket qua do'!$C$5:$AP$50000,$C$3,TRUE)*SQRT(3)*$C$11,"")</f>
        <v>#N/A</v>
      </c>
      <c r="D5713" s="21" t="e">
        <f>IF(A5713&lt;&gt;"",VLOOKUP(B5713,'Ket qua do'!$C$5:$AP$50000,$D$3,TRUE),"")</f>
        <v>#N/A</v>
      </c>
      <c r="E5713" s="21" t="e">
        <f>IF(A5713&lt;&gt;"",VLOOKUP(B5713,'Ket qua do'!$C$5:$AP$50000,$E$3,TRUE)*$C$12,"")</f>
        <v>#N/A</v>
      </c>
      <c r="F5713" s="21" t="e">
        <f>IF(A5713&lt;&gt;"",VLOOKUP(B5713,'Ket qua do'!$C$5:$AP$50000,$F$3,TRUE),"")</f>
        <v>#N/A</v>
      </c>
      <c r="G5713" s="21" t="e">
        <f>IF(A5713&lt;&gt;"",VLOOKUP(B5713,'Ket qua do'!$C$5:$AP$50000,$G$3,TRUE),"")</f>
        <v>#N/A</v>
      </c>
      <c r="H5713" s="21" t="e">
        <f>IF(A5713&lt;&gt;"",VLOOKUP(B5713,'Ket qua do'!$C$5:$AP$50000,$H$3,TRUE),"")</f>
        <v>#N/A</v>
      </c>
      <c r="I5713" s="21" t="e">
        <f>IF(A5713&lt;&gt;"",VLOOKUP(B5713,'Ket qua do'!$C$5:$AP$50000,$I$3,TRUE)*$E$9/1000,"")</f>
        <v>#N/A</v>
      </c>
      <c r="J5713" s="21" t="e">
        <f>IF(A5713&lt;&gt;"",VLOOKUP(B5713,'Ket qua do'!$C$5:$AP$50000,$J$3,TRUE)*$E$9/1000,"")</f>
        <v>#N/A</v>
      </c>
      <c r="K5713" s="21" t="e">
        <f>IF(A5713&lt;&gt;"",VLOOKUP(B5713,'Ket qua do'!$C$5:$AP$50000,$K$3,TRUE)*$E$9/1000,"")</f>
        <v>#N/A</v>
      </c>
      <c r="L5713" s="21" t="e">
        <f>IF(A5713&lt;&gt;"",VLOOKUP(B5713,'Ket qua do'!$C$5:$AP$50000,$L$3,TRUE),"")</f>
        <v>#N/A</v>
      </c>
    </row>
    <row r="5714" spans="1:12" x14ac:dyDescent="0.25">
      <c r="A5714" t="e">
        <f t="shared" si="94"/>
        <v>#N/A</v>
      </c>
      <c r="B5714" s="1" t="e">
        <f>IF(A5714&lt;&gt;"",VLOOKUP(A5714,'Ket qua do'!$B$5:$CE$50000,2,TRUE),"")</f>
        <v>#N/A</v>
      </c>
      <c r="C5714" s="19" t="e">
        <f>IF(A5714&lt;&gt;"",VLOOKUP(B5714,'Ket qua do'!$C$5:$AP$50000,$C$3,TRUE)*SQRT(3)*$C$11,"")</f>
        <v>#N/A</v>
      </c>
      <c r="D5714" s="21" t="e">
        <f>IF(A5714&lt;&gt;"",VLOOKUP(B5714,'Ket qua do'!$C$5:$AP$50000,$D$3,TRUE),"")</f>
        <v>#N/A</v>
      </c>
      <c r="E5714" s="21" t="e">
        <f>IF(A5714&lt;&gt;"",VLOOKUP(B5714,'Ket qua do'!$C$5:$AP$50000,$E$3,TRUE)*$C$12,"")</f>
        <v>#N/A</v>
      </c>
      <c r="F5714" s="21" t="e">
        <f>IF(A5714&lt;&gt;"",VLOOKUP(B5714,'Ket qua do'!$C$5:$AP$50000,$F$3,TRUE),"")</f>
        <v>#N/A</v>
      </c>
      <c r="G5714" s="21" t="e">
        <f>IF(A5714&lt;&gt;"",VLOOKUP(B5714,'Ket qua do'!$C$5:$AP$50000,$G$3,TRUE),"")</f>
        <v>#N/A</v>
      </c>
      <c r="H5714" s="21" t="e">
        <f>IF(A5714&lt;&gt;"",VLOOKUP(B5714,'Ket qua do'!$C$5:$AP$50000,$H$3,TRUE),"")</f>
        <v>#N/A</v>
      </c>
      <c r="I5714" s="21" t="e">
        <f>IF(A5714&lt;&gt;"",VLOOKUP(B5714,'Ket qua do'!$C$5:$AP$50000,$I$3,TRUE)*$E$9/1000,"")</f>
        <v>#N/A</v>
      </c>
      <c r="J5714" s="21" t="e">
        <f>IF(A5714&lt;&gt;"",VLOOKUP(B5714,'Ket qua do'!$C$5:$AP$50000,$J$3,TRUE)*$E$9/1000,"")</f>
        <v>#N/A</v>
      </c>
      <c r="K5714" s="21" t="e">
        <f>IF(A5714&lt;&gt;"",VLOOKUP(B5714,'Ket qua do'!$C$5:$AP$50000,$K$3,TRUE)*$E$9/1000,"")</f>
        <v>#N/A</v>
      </c>
      <c r="L5714" s="21" t="e">
        <f>IF(A5714&lt;&gt;"",VLOOKUP(B5714,'Ket qua do'!$C$5:$AP$50000,$L$3,TRUE),"")</f>
        <v>#N/A</v>
      </c>
    </row>
    <row r="5715" spans="1:12" x14ac:dyDescent="0.25">
      <c r="A5715" t="e">
        <f t="shared" si="94"/>
        <v>#N/A</v>
      </c>
      <c r="B5715" s="1" t="e">
        <f>IF(A5715&lt;&gt;"",VLOOKUP(A5715,'Ket qua do'!$B$5:$CE$50000,2,TRUE),"")</f>
        <v>#N/A</v>
      </c>
      <c r="C5715" s="19" t="e">
        <f>IF(A5715&lt;&gt;"",VLOOKUP(B5715,'Ket qua do'!$C$5:$AP$50000,$C$3,TRUE)*SQRT(3)*$C$11,"")</f>
        <v>#N/A</v>
      </c>
      <c r="D5715" s="21" t="e">
        <f>IF(A5715&lt;&gt;"",VLOOKUP(B5715,'Ket qua do'!$C$5:$AP$50000,$D$3,TRUE),"")</f>
        <v>#N/A</v>
      </c>
      <c r="E5715" s="21" t="e">
        <f>IF(A5715&lt;&gt;"",VLOOKUP(B5715,'Ket qua do'!$C$5:$AP$50000,$E$3,TRUE)*$C$12,"")</f>
        <v>#N/A</v>
      </c>
      <c r="F5715" s="21" t="e">
        <f>IF(A5715&lt;&gt;"",VLOOKUP(B5715,'Ket qua do'!$C$5:$AP$50000,$F$3,TRUE),"")</f>
        <v>#N/A</v>
      </c>
      <c r="G5715" s="21" t="e">
        <f>IF(A5715&lt;&gt;"",VLOOKUP(B5715,'Ket qua do'!$C$5:$AP$50000,$G$3,TRUE),"")</f>
        <v>#N/A</v>
      </c>
      <c r="H5715" s="21" t="e">
        <f>IF(A5715&lt;&gt;"",VLOOKUP(B5715,'Ket qua do'!$C$5:$AP$50000,$H$3,TRUE),"")</f>
        <v>#N/A</v>
      </c>
      <c r="I5715" s="21" t="e">
        <f>IF(A5715&lt;&gt;"",VLOOKUP(B5715,'Ket qua do'!$C$5:$AP$50000,$I$3,TRUE)*$E$9/1000,"")</f>
        <v>#N/A</v>
      </c>
      <c r="J5715" s="21" t="e">
        <f>IF(A5715&lt;&gt;"",VLOOKUP(B5715,'Ket qua do'!$C$5:$AP$50000,$J$3,TRUE)*$E$9/1000,"")</f>
        <v>#N/A</v>
      </c>
      <c r="K5715" s="21" t="e">
        <f>IF(A5715&lt;&gt;"",VLOOKUP(B5715,'Ket qua do'!$C$5:$AP$50000,$K$3,TRUE)*$E$9/1000,"")</f>
        <v>#N/A</v>
      </c>
      <c r="L5715" s="21" t="e">
        <f>IF(A5715&lt;&gt;"",VLOOKUP(B5715,'Ket qua do'!$C$5:$AP$50000,$L$3,TRUE),"")</f>
        <v>#N/A</v>
      </c>
    </row>
    <row r="5716" spans="1:12" x14ac:dyDescent="0.25">
      <c r="A5716" t="e">
        <f t="shared" si="94"/>
        <v>#N/A</v>
      </c>
      <c r="B5716" s="1" t="e">
        <f>IF(A5716&lt;&gt;"",VLOOKUP(A5716,'Ket qua do'!$B$5:$CE$50000,2,TRUE),"")</f>
        <v>#N/A</v>
      </c>
      <c r="C5716" s="19" t="e">
        <f>IF(A5716&lt;&gt;"",VLOOKUP(B5716,'Ket qua do'!$C$5:$AP$50000,$C$3,TRUE)*SQRT(3)*$C$11,"")</f>
        <v>#N/A</v>
      </c>
      <c r="D5716" s="21" t="e">
        <f>IF(A5716&lt;&gt;"",VLOOKUP(B5716,'Ket qua do'!$C$5:$AP$50000,$D$3,TRUE),"")</f>
        <v>#N/A</v>
      </c>
      <c r="E5716" s="21" t="e">
        <f>IF(A5716&lt;&gt;"",VLOOKUP(B5716,'Ket qua do'!$C$5:$AP$50000,$E$3,TRUE)*$C$12,"")</f>
        <v>#N/A</v>
      </c>
      <c r="F5716" s="21" t="e">
        <f>IF(A5716&lt;&gt;"",VLOOKUP(B5716,'Ket qua do'!$C$5:$AP$50000,$F$3,TRUE),"")</f>
        <v>#N/A</v>
      </c>
      <c r="G5716" s="21" t="e">
        <f>IF(A5716&lt;&gt;"",VLOOKUP(B5716,'Ket qua do'!$C$5:$AP$50000,$G$3,TRUE),"")</f>
        <v>#N/A</v>
      </c>
      <c r="H5716" s="21" t="e">
        <f>IF(A5716&lt;&gt;"",VLOOKUP(B5716,'Ket qua do'!$C$5:$AP$50000,$H$3,TRUE),"")</f>
        <v>#N/A</v>
      </c>
      <c r="I5716" s="21" t="e">
        <f>IF(A5716&lt;&gt;"",VLOOKUP(B5716,'Ket qua do'!$C$5:$AP$50000,$I$3,TRUE)*$E$9/1000,"")</f>
        <v>#N/A</v>
      </c>
      <c r="J5716" s="21" t="e">
        <f>IF(A5716&lt;&gt;"",VLOOKUP(B5716,'Ket qua do'!$C$5:$AP$50000,$J$3,TRUE)*$E$9/1000,"")</f>
        <v>#N/A</v>
      </c>
      <c r="K5716" s="21" t="e">
        <f>IF(A5716&lt;&gt;"",VLOOKUP(B5716,'Ket qua do'!$C$5:$AP$50000,$K$3,TRUE)*$E$9/1000,"")</f>
        <v>#N/A</v>
      </c>
      <c r="L5716" s="21" t="e">
        <f>IF(A5716&lt;&gt;"",VLOOKUP(B5716,'Ket qua do'!$C$5:$AP$50000,$L$3,TRUE),"")</f>
        <v>#N/A</v>
      </c>
    </row>
    <row r="5717" spans="1:12" x14ac:dyDescent="0.25">
      <c r="A5717" t="e">
        <f t="shared" si="94"/>
        <v>#N/A</v>
      </c>
      <c r="B5717" s="1" t="e">
        <f>IF(A5717&lt;&gt;"",VLOOKUP(A5717,'Ket qua do'!$B$5:$CE$50000,2,TRUE),"")</f>
        <v>#N/A</v>
      </c>
      <c r="C5717" s="19" t="e">
        <f>IF(A5717&lt;&gt;"",VLOOKUP(B5717,'Ket qua do'!$C$5:$AP$50000,$C$3,TRUE)*SQRT(3)*$C$11,"")</f>
        <v>#N/A</v>
      </c>
      <c r="D5717" s="21" t="e">
        <f>IF(A5717&lt;&gt;"",VLOOKUP(B5717,'Ket qua do'!$C$5:$AP$50000,$D$3,TRUE),"")</f>
        <v>#N/A</v>
      </c>
      <c r="E5717" s="21" t="e">
        <f>IF(A5717&lt;&gt;"",VLOOKUP(B5717,'Ket qua do'!$C$5:$AP$50000,$E$3,TRUE)*$C$12,"")</f>
        <v>#N/A</v>
      </c>
      <c r="F5717" s="21" t="e">
        <f>IF(A5717&lt;&gt;"",VLOOKUP(B5717,'Ket qua do'!$C$5:$AP$50000,$F$3,TRUE),"")</f>
        <v>#N/A</v>
      </c>
      <c r="G5717" s="21" t="e">
        <f>IF(A5717&lt;&gt;"",VLOOKUP(B5717,'Ket qua do'!$C$5:$AP$50000,$G$3,TRUE),"")</f>
        <v>#N/A</v>
      </c>
      <c r="H5717" s="21" t="e">
        <f>IF(A5717&lt;&gt;"",VLOOKUP(B5717,'Ket qua do'!$C$5:$AP$50000,$H$3,TRUE),"")</f>
        <v>#N/A</v>
      </c>
      <c r="I5717" s="21" t="e">
        <f>IF(A5717&lt;&gt;"",VLOOKUP(B5717,'Ket qua do'!$C$5:$AP$50000,$I$3,TRUE)*$E$9/1000,"")</f>
        <v>#N/A</v>
      </c>
      <c r="J5717" s="21" t="e">
        <f>IF(A5717&lt;&gt;"",VLOOKUP(B5717,'Ket qua do'!$C$5:$AP$50000,$J$3,TRUE)*$E$9/1000,"")</f>
        <v>#N/A</v>
      </c>
      <c r="K5717" s="21" t="e">
        <f>IF(A5717&lt;&gt;"",VLOOKUP(B5717,'Ket qua do'!$C$5:$AP$50000,$K$3,TRUE)*$E$9/1000,"")</f>
        <v>#N/A</v>
      </c>
      <c r="L5717" s="21" t="e">
        <f>IF(A5717&lt;&gt;"",VLOOKUP(B5717,'Ket qua do'!$C$5:$AP$50000,$L$3,TRUE),"")</f>
        <v>#N/A</v>
      </c>
    </row>
    <row r="5718" spans="1:12" x14ac:dyDescent="0.25">
      <c r="A5718" t="e">
        <f t="shared" si="94"/>
        <v>#N/A</v>
      </c>
      <c r="B5718" s="1" t="e">
        <f>IF(A5718&lt;&gt;"",VLOOKUP(A5718,'Ket qua do'!$B$5:$CE$50000,2,TRUE),"")</f>
        <v>#N/A</v>
      </c>
      <c r="C5718" s="19" t="e">
        <f>IF(A5718&lt;&gt;"",VLOOKUP(B5718,'Ket qua do'!$C$5:$AP$50000,$C$3,TRUE)*SQRT(3)*$C$11,"")</f>
        <v>#N/A</v>
      </c>
      <c r="D5718" s="21" t="e">
        <f>IF(A5718&lt;&gt;"",VLOOKUP(B5718,'Ket qua do'!$C$5:$AP$50000,$D$3,TRUE),"")</f>
        <v>#N/A</v>
      </c>
      <c r="E5718" s="21" t="e">
        <f>IF(A5718&lt;&gt;"",VLOOKUP(B5718,'Ket qua do'!$C$5:$AP$50000,$E$3,TRUE)*$C$12,"")</f>
        <v>#N/A</v>
      </c>
      <c r="F5718" s="21" t="e">
        <f>IF(A5718&lt;&gt;"",VLOOKUP(B5718,'Ket qua do'!$C$5:$AP$50000,$F$3,TRUE),"")</f>
        <v>#N/A</v>
      </c>
      <c r="G5718" s="21" t="e">
        <f>IF(A5718&lt;&gt;"",VLOOKUP(B5718,'Ket qua do'!$C$5:$AP$50000,$G$3,TRUE),"")</f>
        <v>#N/A</v>
      </c>
      <c r="H5718" s="21" t="e">
        <f>IF(A5718&lt;&gt;"",VLOOKUP(B5718,'Ket qua do'!$C$5:$AP$50000,$H$3,TRUE),"")</f>
        <v>#N/A</v>
      </c>
      <c r="I5718" s="21" t="e">
        <f>IF(A5718&lt;&gt;"",VLOOKUP(B5718,'Ket qua do'!$C$5:$AP$50000,$I$3,TRUE)*$E$9/1000,"")</f>
        <v>#N/A</v>
      </c>
      <c r="J5718" s="21" t="e">
        <f>IF(A5718&lt;&gt;"",VLOOKUP(B5718,'Ket qua do'!$C$5:$AP$50000,$J$3,TRUE)*$E$9/1000,"")</f>
        <v>#N/A</v>
      </c>
      <c r="K5718" s="21" t="e">
        <f>IF(A5718&lt;&gt;"",VLOOKUP(B5718,'Ket qua do'!$C$5:$AP$50000,$K$3,TRUE)*$E$9/1000,"")</f>
        <v>#N/A</v>
      </c>
      <c r="L5718" s="21" t="e">
        <f>IF(A5718&lt;&gt;"",VLOOKUP(B5718,'Ket qua do'!$C$5:$AP$50000,$L$3,TRUE),"")</f>
        <v>#N/A</v>
      </c>
    </row>
    <row r="5719" spans="1:12" x14ac:dyDescent="0.25">
      <c r="A5719" t="e">
        <f t="shared" si="94"/>
        <v>#N/A</v>
      </c>
      <c r="B5719" s="1" t="e">
        <f>IF(A5719&lt;&gt;"",VLOOKUP(A5719,'Ket qua do'!$B$5:$CE$50000,2,TRUE),"")</f>
        <v>#N/A</v>
      </c>
      <c r="C5719" s="19" t="e">
        <f>IF(A5719&lt;&gt;"",VLOOKUP(B5719,'Ket qua do'!$C$5:$AP$50000,$C$3,TRUE)*SQRT(3)*$C$11,"")</f>
        <v>#N/A</v>
      </c>
      <c r="D5719" s="21" t="e">
        <f>IF(A5719&lt;&gt;"",VLOOKUP(B5719,'Ket qua do'!$C$5:$AP$50000,$D$3,TRUE),"")</f>
        <v>#N/A</v>
      </c>
      <c r="E5719" s="21" t="e">
        <f>IF(A5719&lt;&gt;"",VLOOKUP(B5719,'Ket qua do'!$C$5:$AP$50000,$E$3,TRUE)*$C$12,"")</f>
        <v>#N/A</v>
      </c>
      <c r="F5719" s="21" t="e">
        <f>IF(A5719&lt;&gt;"",VLOOKUP(B5719,'Ket qua do'!$C$5:$AP$50000,$F$3,TRUE),"")</f>
        <v>#N/A</v>
      </c>
      <c r="G5719" s="21" t="e">
        <f>IF(A5719&lt;&gt;"",VLOOKUP(B5719,'Ket qua do'!$C$5:$AP$50000,$G$3,TRUE),"")</f>
        <v>#N/A</v>
      </c>
      <c r="H5719" s="21" t="e">
        <f>IF(A5719&lt;&gt;"",VLOOKUP(B5719,'Ket qua do'!$C$5:$AP$50000,$H$3,TRUE),"")</f>
        <v>#N/A</v>
      </c>
      <c r="I5719" s="21" t="e">
        <f>IF(A5719&lt;&gt;"",VLOOKUP(B5719,'Ket qua do'!$C$5:$AP$50000,$I$3,TRUE)*$E$9/1000,"")</f>
        <v>#N/A</v>
      </c>
      <c r="J5719" s="21" t="e">
        <f>IF(A5719&lt;&gt;"",VLOOKUP(B5719,'Ket qua do'!$C$5:$AP$50000,$J$3,TRUE)*$E$9/1000,"")</f>
        <v>#N/A</v>
      </c>
      <c r="K5719" s="21" t="e">
        <f>IF(A5719&lt;&gt;"",VLOOKUP(B5719,'Ket qua do'!$C$5:$AP$50000,$K$3,TRUE)*$E$9/1000,"")</f>
        <v>#N/A</v>
      </c>
      <c r="L5719" s="21" t="e">
        <f>IF(A5719&lt;&gt;"",VLOOKUP(B5719,'Ket qua do'!$C$5:$AP$50000,$L$3,TRUE),"")</f>
        <v>#N/A</v>
      </c>
    </row>
    <row r="5720" spans="1:12" x14ac:dyDescent="0.25">
      <c r="A5720" t="e">
        <f t="shared" si="94"/>
        <v>#N/A</v>
      </c>
      <c r="B5720" s="1" t="e">
        <f>IF(A5720&lt;&gt;"",VLOOKUP(A5720,'Ket qua do'!$B$5:$CE$50000,2,TRUE),"")</f>
        <v>#N/A</v>
      </c>
      <c r="C5720" s="19" t="e">
        <f>IF(A5720&lt;&gt;"",VLOOKUP(B5720,'Ket qua do'!$C$5:$AP$50000,$C$3,TRUE)*SQRT(3)*$C$11,"")</f>
        <v>#N/A</v>
      </c>
      <c r="D5720" s="21" t="e">
        <f>IF(A5720&lt;&gt;"",VLOOKUP(B5720,'Ket qua do'!$C$5:$AP$50000,$D$3,TRUE),"")</f>
        <v>#N/A</v>
      </c>
      <c r="E5720" s="21" t="e">
        <f>IF(A5720&lt;&gt;"",VLOOKUP(B5720,'Ket qua do'!$C$5:$AP$50000,$E$3,TRUE)*$C$12,"")</f>
        <v>#N/A</v>
      </c>
      <c r="F5720" s="21" t="e">
        <f>IF(A5720&lt;&gt;"",VLOOKUP(B5720,'Ket qua do'!$C$5:$AP$50000,$F$3,TRUE),"")</f>
        <v>#N/A</v>
      </c>
      <c r="G5720" s="21" t="e">
        <f>IF(A5720&lt;&gt;"",VLOOKUP(B5720,'Ket qua do'!$C$5:$AP$50000,$G$3,TRUE),"")</f>
        <v>#N/A</v>
      </c>
      <c r="H5720" s="21" t="e">
        <f>IF(A5720&lt;&gt;"",VLOOKUP(B5720,'Ket qua do'!$C$5:$AP$50000,$H$3,TRUE),"")</f>
        <v>#N/A</v>
      </c>
      <c r="I5720" s="21" t="e">
        <f>IF(A5720&lt;&gt;"",VLOOKUP(B5720,'Ket qua do'!$C$5:$AP$50000,$I$3,TRUE)*$E$9/1000,"")</f>
        <v>#N/A</v>
      </c>
      <c r="J5720" s="21" t="e">
        <f>IF(A5720&lt;&gt;"",VLOOKUP(B5720,'Ket qua do'!$C$5:$AP$50000,$J$3,TRUE)*$E$9/1000,"")</f>
        <v>#N/A</v>
      </c>
      <c r="K5720" s="21" t="e">
        <f>IF(A5720&lt;&gt;"",VLOOKUP(B5720,'Ket qua do'!$C$5:$AP$50000,$K$3,TRUE)*$E$9/1000,"")</f>
        <v>#N/A</v>
      </c>
      <c r="L5720" s="21" t="e">
        <f>IF(A5720&lt;&gt;"",VLOOKUP(B5720,'Ket qua do'!$C$5:$AP$50000,$L$3,TRUE),"")</f>
        <v>#N/A</v>
      </c>
    </row>
    <row r="5721" spans="1:12" x14ac:dyDescent="0.25">
      <c r="A5721" t="e">
        <f t="shared" si="94"/>
        <v>#N/A</v>
      </c>
      <c r="B5721" s="1" t="e">
        <f>IF(A5721&lt;&gt;"",VLOOKUP(A5721,'Ket qua do'!$B$5:$CE$50000,2,TRUE),"")</f>
        <v>#N/A</v>
      </c>
      <c r="C5721" s="19" t="e">
        <f>IF(A5721&lt;&gt;"",VLOOKUP(B5721,'Ket qua do'!$C$5:$AP$50000,$C$3,TRUE)*SQRT(3)*$C$11,"")</f>
        <v>#N/A</v>
      </c>
      <c r="D5721" s="21" t="e">
        <f>IF(A5721&lt;&gt;"",VLOOKUP(B5721,'Ket qua do'!$C$5:$AP$50000,$D$3,TRUE),"")</f>
        <v>#N/A</v>
      </c>
      <c r="E5721" s="21" t="e">
        <f>IF(A5721&lt;&gt;"",VLOOKUP(B5721,'Ket qua do'!$C$5:$AP$50000,$E$3,TRUE)*$C$12,"")</f>
        <v>#N/A</v>
      </c>
      <c r="F5721" s="21" t="e">
        <f>IF(A5721&lt;&gt;"",VLOOKUP(B5721,'Ket qua do'!$C$5:$AP$50000,$F$3,TRUE),"")</f>
        <v>#N/A</v>
      </c>
      <c r="G5721" s="21" t="e">
        <f>IF(A5721&lt;&gt;"",VLOOKUP(B5721,'Ket qua do'!$C$5:$AP$50000,$G$3,TRUE),"")</f>
        <v>#N/A</v>
      </c>
      <c r="H5721" s="21" t="e">
        <f>IF(A5721&lt;&gt;"",VLOOKUP(B5721,'Ket qua do'!$C$5:$AP$50000,$H$3,TRUE),"")</f>
        <v>#N/A</v>
      </c>
      <c r="I5721" s="21" t="e">
        <f>IF(A5721&lt;&gt;"",VLOOKUP(B5721,'Ket qua do'!$C$5:$AP$50000,$I$3,TRUE)*$E$9/1000,"")</f>
        <v>#N/A</v>
      </c>
      <c r="J5721" s="21" t="e">
        <f>IF(A5721&lt;&gt;"",VLOOKUP(B5721,'Ket qua do'!$C$5:$AP$50000,$J$3,TRUE)*$E$9/1000,"")</f>
        <v>#N/A</v>
      </c>
      <c r="K5721" s="21" t="e">
        <f>IF(A5721&lt;&gt;"",VLOOKUP(B5721,'Ket qua do'!$C$5:$AP$50000,$K$3,TRUE)*$E$9/1000,"")</f>
        <v>#N/A</v>
      </c>
      <c r="L5721" s="21" t="e">
        <f>IF(A5721&lt;&gt;"",VLOOKUP(B5721,'Ket qua do'!$C$5:$AP$50000,$L$3,TRUE),"")</f>
        <v>#N/A</v>
      </c>
    </row>
    <row r="5722" spans="1:12" x14ac:dyDescent="0.25">
      <c r="A5722" t="e">
        <f t="shared" ref="A5722:A5785" si="95">IF(A5721&lt;$E$8,A5721+1,"")</f>
        <v>#N/A</v>
      </c>
      <c r="B5722" s="1" t="e">
        <f>IF(A5722&lt;&gt;"",VLOOKUP(A5722,'Ket qua do'!$B$5:$CE$50000,2,TRUE),"")</f>
        <v>#N/A</v>
      </c>
      <c r="C5722" s="19" t="e">
        <f>IF(A5722&lt;&gt;"",VLOOKUP(B5722,'Ket qua do'!$C$5:$AP$50000,$C$3,TRUE)*SQRT(3)*$C$11,"")</f>
        <v>#N/A</v>
      </c>
      <c r="D5722" s="21" t="e">
        <f>IF(A5722&lt;&gt;"",VLOOKUP(B5722,'Ket qua do'!$C$5:$AP$50000,$D$3,TRUE),"")</f>
        <v>#N/A</v>
      </c>
      <c r="E5722" s="21" t="e">
        <f>IF(A5722&lt;&gt;"",VLOOKUP(B5722,'Ket qua do'!$C$5:$AP$50000,$E$3,TRUE)*$C$12,"")</f>
        <v>#N/A</v>
      </c>
      <c r="F5722" s="21" t="e">
        <f>IF(A5722&lt;&gt;"",VLOOKUP(B5722,'Ket qua do'!$C$5:$AP$50000,$F$3,TRUE),"")</f>
        <v>#N/A</v>
      </c>
      <c r="G5722" s="21" t="e">
        <f>IF(A5722&lt;&gt;"",VLOOKUP(B5722,'Ket qua do'!$C$5:$AP$50000,$G$3,TRUE),"")</f>
        <v>#N/A</v>
      </c>
      <c r="H5722" s="21" t="e">
        <f>IF(A5722&lt;&gt;"",VLOOKUP(B5722,'Ket qua do'!$C$5:$AP$50000,$H$3,TRUE),"")</f>
        <v>#N/A</v>
      </c>
      <c r="I5722" s="21" t="e">
        <f>IF(A5722&lt;&gt;"",VLOOKUP(B5722,'Ket qua do'!$C$5:$AP$50000,$I$3,TRUE)*$E$9/1000,"")</f>
        <v>#N/A</v>
      </c>
      <c r="J5722" s="21" t="e">
        <f>IF(A5722&lt;&gt;"",VLOOKUP(B5722,'Ket qua do'!$C$5:$AP$50000,$J$3,TRUE)*$E$9/1000,"")</f>
        <v>#N/A</v>
      </c>
      <c r="K5722" s="21" t="e">
        <f>IF(A5722&lt;&gt;"",VLOOKUP(B5722,'Ket qua do'!$C$5:$AP$50000,$K$3,TRUE)*$E$9/1000,"")</f>
        <v>#N/A</v>
      </c>
      <c r="L5722" s="21" t="e">
        <f>IF(A5722&lt;&gt;"",VLOOKUP(B5722,'Ket qua do'!$C$5:$AP$50000,$L$3,TRUE),"")</f>
        <v>#N/A</v>
      </c>
    </row>
    <row r="5723" spans="1:12" x14ac:dyDescent="0.25">
      <c r="A5723" t="e">
        <f t="shared" si="95"/>
        <v>#N/A</v>
      </c>
      <c r="B5723" s="1" t="e">
        <f>IF(A5723&lt;&gt;"",VLOOKUP(A5723,'Ket qua do'!$B$5:$CE$50000,2,TRUE),"")</f>
        <v>#N/A</v>
      </c>
      <c r="C5723" s="19" t="e">
        <f>IF(A5723&lt;&gt;"",VLOOKUP(B5723,'Ket qua do'!$C$5:$AP$50000,$C$3,TRUE)*SQRT(3)*$C$11,"")</f>
        <v>#N/A</v>
      </c>
      <c r="D5723" s="21" t="e">
        <f>IF(A5723&lt;&gt;"",VLOOKUP(B5723,'Ket qua do'!$C$5:$AP$50000,$D$3,TRUE),"")</f>
        <v>#N/A</v>
      </c>
      <c r="E5723" s="21" t="e">
        <f>IF(A5723&lt;&gt;"",VLOOKUP(B5723,'Ket qua do'!$C$5:$AP$50000,$E$3,TRUE)*$C$12,"")</f>
        <v>#N/A</v>
      </c>
      <c r="F5723" s="21" t="e">
        <f>IF(A5723&lt;&gt;"",VLOOKUP(B5723,'Ket qua do'!$C$5:$AP$50000,$F$3,TRUE),"")</f>
        <v>#N/A</v>
      </c>
      <c r="G5723" s="21" t="e">
        <f>IF(A5723&lt;&gt;"",VLOOKUP(B5723,'Ket qua do'!$C$5:$AP$50000,$G$3,TRUE),"")</f>
        <v>#N/A</v>
      </c>
      <c r="H5723" s="21" t="e">
        <f>IF(A5723&lt;&gt;"",VLOOKUP(B5723,'Ket qua do'!$C$5:$AP$50000,$H$3,TRUE),"")</f>
        <v>#N/A</v>
      </c>
      <c r="I5723" s="21" t="e">
        <f>IF(A5723&lt;&gt;"",VLOOKUP(B5723,'Ket qua do'!$C$5:$AP$50000,$I$3,TRUE)*$E$9/1000,"")</f>
        <v>#N/A</v>
      </c>
      <c r="J5723" s="21" t="e">
        <f>IF(A5723&lt;&gt;"",VLOOKUP(B5723,'Ket qua do'!$C$5:$AP$50000,$J$3,TRUE)*$E$9/1000,"")</f>
        <v>#N/A</v>
      </c>
      <c r="K5723" s="21" t="e">
        <f>IF(A5723&lt;&gt;"",VLOOKUP(B5723,'Ket qua do'!$C$5:$AP$50000,$K$3,TRUE)*$E$9/1000,"")</f>
        <v>#N/A</v>
      </c>
      <c r="L5723" s="21" t="e">
        <f>IF(A5723&lt;&gt;"",VLOOKUP(B5723,'Ket qua do'!$C$5:$AP$50000,$L$3,TRUE),"")</f>
        <v>#N/A</v>
      </c>
    </row>
    <row r="5724" spans="1:12" x14ac:dyDescent="0.25">
      <c r="A5724" t="e">
        <f t="shared" si="95"/>
        <v>#N/A</v>
      </c>
      <c r="B5724" s="1" t="e">
        <f>IF(A5724&lt;&gt;"",VLOOKUP(A5724,'Ket qua do'!$B$5:$CE$50000,2,TRUE),"")</f>
        <v>#N/A</v>
      </c>
      <c r="C5724" s="19" t="e">
        <f>IF(A5724&lt;&gt;"",VLOOKUP(B5724,'Ket qua do'!$C$5:$AP$50000,$C$3,TRUE)*SQRT(3)*$C$11,"")</f>
        <v>#N/A</v>
      </c>
      <c r="D5724" s="21" t="e">
        <f>IF(A5724&lt;&gt;"",VLOOKUP(B5724,'Ket qua do'!$C$5:$AP$50000,$D$3,TRUE),"")</f>
        <v>#N/A</v>
      </c>
      <c r="E5724" s="21" t="e">
        <f>IF(A5724&lt;&gt;"",VLOOKUP(B5724,'Ket qua do'!$C$5:$AP$50000,$E$3,TRUE)*$C$12,"")</f>
        <v>#N/A</v>
      </c>
      <c r="F5724" s="21" t="e">
        <f>IF(A5724&lt;&gt;"",VLOOKUP(B5724,'Ket qua do'!$C$5:$AP$50000,$F$3,TRUE),"")</f>
        <v>#N/A</v>
      </c>
      <c r="G5724" s="21" t="e">
        <f>IF(A5724&lt;&gt;"",VLOOKUP(B5724,'Ket qua do'!$C$5:$AP$50000,$G$3,TRUE),"")</f>
        <v>#N/A</v>
      </c>
      <c r="H5724" s="21" t="e">
        <f>IF(A5724&lt;&gt;"",VLOOKUP(B5724,'Ket qua do'!$C$5:$AP$50000,$H$3,TRUE),"")</f>
        <v>#N/A</v>
      </c>
      <c r="I5724" s="21" t="e">
        <f>IF(A5724&lt;&gt;"",VLOOKUP(B5724,'Ket qua do'!$C$5:$AP$50000,$I$3,TRUE)*$E$9/1000,"")</f>
        <v>#N/A</v>
      </c>
      <c r="J5724" s="21" t="e">
        <f>IF(A5724&lt;&gt;"",VLOOKUP(B5724,'Ket qua do'!$C$5:$AP$50000,$J$3,TRUE)*$E$9/1000,"")</f>
        <v>#N/A</v>
      </c>
      <c r="K5724" s="21" t="e">
        <f>IF(A5724&lt;&gt;"",VLOOKUP(B5724,'Ket qua do'!$C$5:$AP$50000,$K$3,TRUE)*$E$9/1000,"")</f>
        <v>#N/A</v>
      </c>
      <c r="L5724" s="21" t="e">
        <f>IF(A5724&lt;&gt;"",VLOOKUP(B5724,'Ket qua do'!$C$5:$AP$50000,$L$3,TRUE),"")</f>
        <v>#N/A</v>
      </c>
    </row>
    <row r="5725" spans="1:12" x14ac:dyDescent="0.25">
      <c r="A5725" t="e">
        <f t="shared" si="95"/>
        <v>#N/A</v>
      </c>
      <c r="B5725" s="1" t="e">
        <f>IF(A5725&lt;&gt;"",VLOOKUP(A5725,'Ket qua do'!$B$5:$CE$50000,2,TRUE),"")</f>
        <v>#N/A</v>
      </c>
      <c r="C5725" s="19" t="e">
        <f>IF(A5725&lt;&gt;"",VLOOKUP(B5725,'Ket qua do'!$C$5:$AP$50000,$C$3,TRUE)*SQRT(3)*$C$11,"")</f>
        <v>#N/A</v>
      </c>
      <c r="D5725" s="21" t="e">
        <f>IF(A5725&lt;&gt;"",VLOOKUP(B5725,'Ket qua do'!$C$5:$AP$50000,$D$3,TRUE),"")</f>
        <v>#N/A</v>
      </c>
      <c r="E5725" s="21" t="e">
        <f>IF(A5725&lt;&gt;"",VLOOKUP(B5725,'Ket qua do'!$C$5:$AP$50000,$E$3,TRUE)*$C$12,"")</f>
        <v>#N/A</v>
      </c>
      <c r="F5725" s="21" t="e">
        <f>IF(A5725&lt;&gt;"",VLOOKUP(B5725,'Ket qua do'!$C$5:$AP$50000,$F$3,TRUE),"")</f>
        <v>#N/A</v>
      </c>
      <c r="G5725" s="21" t="e">
        <f>IF(A5725&lt;&gt;"",VLOOKUP(B5725,'Ket qua do'!$C$5:$AP$50000,$G$3,TRUE),"")</f>
        <v>#N/A</v>
      </c>
      <c r="H5725" s="21" t="e">
        <f>IF(A5725&lt;&gt;"",VLOOKUP(B5725,'Ket qua do'!$C$5:$AP$50000,$H$3,TRUE),"")</f>
        <v>#N/A</v>
      </c>
      <c r="I5725" s="21" t="e">
        <f>IF(A5725&lt;&gt;"",VLOOKUP(B5725,'Ket qua do'!$C$5:$AP$50000,$I$3,TRUE)*$E$9/1000,"")</f>
        <v>#N/A</v>
      </c>
      <c r="J5725" s="21" t="e">
        <f>IF(A5725&lt;&gt;"",VLOOKUP(B5725,'Ket qua do'!$C$5:$AP$50000,$J$3,TRUE)*$E$9/1000,"")</f>
        <v>#N/A</v>
      </c>
      <c r="K5725" s="21" t="e">
        <f>IF(A5725&lt;&gt;"",VLOOKUP(B5725,'Ket qua do'!$C$5:$AP$50000,$K$3,TRUE)*$E$9/1000,"")</f>
        <v>#N/A</v>
      </c>
      <c r="L5725" s="21" t="e">
        <f>IF(A5725&lt;&gt;"",VLOOKUP(B5725,'Ket qua do'!$C$5:$AP$50000,$L$3,TRUE),"")</f>
        <v>#N/A</v>
      </c>
    </row>
    <row r="5726" spans="1:12" x14ac:dyDescent="0.25">
      <c r="A5726" t="e">
        <f t="shared" si="95"/>
        <v>#N/A</v>
      </c>
      <c r="B5726" s="1" t="e">
        <f>IF(A5726&lt;&gt;"",VLOOKUP(A5726,'Ket qua do'!$B$5:$CE$50000,2,TRUE),"")</f>
        <v>#N/A</v>
      </c>
      <c r="C5726" s="19" t="e">
        <f>IF(A5726&lt;&gt;"",VLOOKUP(B5726,'Ket qua do'!$C$5:$AP$50000,$C$3,TRUE)*SQRT(3)*$C$11,"")</f>
        <v>#N/A</v>
      </c>
      <c r="D5726" s="21" t="e">
        <f>IF(A5726&lt;&gt;"",VLOOKUP(B5726,'Ket qua do'!$C$5:$AP$50000,$D$3,TRUE),"")</f>
        <v>#N/A</v>
      </c>
      <c r="E5726" s="21" t="e">
        <f>IF(A5726&lt;&gt;"",VLOOKUP(B5726,'Ket qua do'!$C$5:$AP$50000,$E$3,TRUE)*$C$12,"")</f>
        <v>#N/A</v>
      </c>
      <c r="F5726" s="21" t="e">
        <f>IF(A5726&lt;&gt;"",VLOOKUP(B5726,'Ket qua do'!$C$5:$AP$50000,$F$3,TRUE),"")</f>
        <v>#N/A</v>
      </c>
      <c r="G5726" s="21" t="e">
        <f>IF(A5726&lt;&gt;"",VLOOKUP(B5726,'Ket qua do'!$C$5:$AP$50000,$G$3,TRUE),"")</f>
        <v>#N/A</v>
      </c>
      <c r="H5726" s="21" t="e">
        <f>IF(A5726&lt;&gt;"",VLOOKUP(B5726,'Ket qua do'!$C$5:$AP$50000,$H$3,TRUE),"")</f>
        <v>#N/A</v>
      </c>
      <c r="I5726" s="21" t="e">
        <f>IF(A5726&lt;&gt;"",VLOOKUP(B5726,'Ket qua do'!$C$5:$AP$50000,$I$3,TRUE)*$E$9/1000,"")</f>
        <v>#N/A</v>
      </c>
      <c r="J5726" s="21" t="e">
        <f>IF(A5726&lt;&gt;"",VLOOKUP(B5726,'Ket qua do'!$C$5:$AP$50000,$J$3,TRUE)*$E$9/1000,"")</f>
        <v>#N/A</v>
      </c>
      <c r="K5726" s="21" t="e">
        <f>IF(A5726&lt;&gt;"",VLOOKUP(B5726,'Ket qua do'!$C$5:$AP$50000,$K$3,TRUE)*$E$9/1000,"")</f>
        <v>#N/A</v>
      </c>
      <c r="L5726" s="21" t="e">
        <f>IF(A5726&lt;&gt;"",VLOOKUP(B5726,'Ket qua do'!$C$5:$AP$50000,$L$3,TRUE),"")</f>
        <v>#N/A</v>
      </c>
    </row>
    <row r="5727" spans="1:12" x14ac:dyDescent="0.25">
      <c r="A5727" t="e">
        <f t="shared" si="95"/>
        <v>#N/A</v>
      </c>
      <c r="B5727" s="1" t="e">
        <f>IF(A5727&lt;&gt;"",VLOOKUP(A5727,'Ket qua do'!$B$5:$CE$50000,2,TRUE),"")</f>
        <v>#N/A</v>
      </c>
      <c r="C5727" s="19" t="e">
        <f>IF(A5727&lt;&gt;"",VLOOKUP(B5727,'Ket qua do'!$C$5:$AP$50000,$C$3,TRUE)*SQRT(3)*$C$11,"")</f>
        <v>#N/A</v>
      </c>
      <c r="D5727" s="21" t="e">
        <f>IF(A5727&lt;&gt;"",VLOOKUP(B5727,'Ket qua do'!$C$5:$AP$50000,$D$3,TRUE),"")</f>
        <v>#N/A</v>
      </c>
      <c r="E5727" s="21" t="e">
        <f>IF(A5727&lt;&gt;"",VLOOKUP(B5727,'Ket qua do'!$C$5:$AP$50000,$E$3,TRUE)*$C$12,"")</f>
        <v>#N/A</v>
      </c>
      <c r="F5727" s="21" t="e">
        <f>IF(A5727&lt;&gt;"",VLOOKUP(B5727,'Ket qua do'!$C$5:$AP$50000,$F$3,TRUE),"")</f>
        <v>#N/A</v>
      </c>
      <c r="G5727" s="21" t="e">
        <f>IF(A5727&lt;&gt;"",VLOOKUP(B5727,'Ket qua do'!$C$5:$AP$50000,$G$3,TRUE),"")</f>
        <v>#N/A</v>
      </c>
      <c r="H5727" s="21" t="e">
        <f>IF(A5727&lt;&gt;"",VLOOKUP(B5727,'Ket qua do'!$C$5:$AP$50000,$H$3,TRUE),"")</f>
        <v>#N/A</v>
      </c>
      <c r="I5727" s="21" t="e">
        <f>IF(A5727&lt;&gt;"",VLOOKUP(B5727,'Ket qua do'!$C$5:$AP$50000,$I$3,TRUE)*$E$9/1000,"")</f>
        <v>#N/A</v>
      </c>
      <c r="J5727" s="21" t="e">
        <f>IF(A5727&lt;&gt;"",VLOOKUP(B5727,'Ket qua do'!$C$5:$AP$50000,$J$3,TRUE)*$E$9/1000,"")</f>
        <v>#N/A</v>
      </c>
      <c r="K5727" s="21" t="e">
        <f>IF(A5727&lt;&gt;"",VLOOKUP(B5727,'Ket qua do'!$C$5:$AP$50000,$K$3,TRUE)*$E$9/1000,"")</f>
        <v>#N/A</v>
      </c>
      <c r="L5727" s="21" t="e">
        <f>IF(A5727&lt;&gt;"",VLOOKUP(B5727,'Ket qua do'!$C$5:$AP$50000,$L$3,TRUE),"")</f>
        <v>#N/A</v>
      </c>
    </row>
    <row r="5728" spans="1:12" x14ac:dyDescent="0.25">
      <c r="A5728" t="e">
        <f t="shared" si="95"/>
        <v>#N/A</v>
      </c>
      <c r="B5728" s="1" t="e">
        <f>IF(A5728&lt;&gt;"",VLOOKUP(A5728,'Ket qua do'!$B$5:$CE$50000,2,TRUE),"")</f>
        <v>#N/A</v>
      </c>
      <c r="C5728" s="19" t="e">
        <f>IF(A5728&lt;&gt;"",VLOOKUP(B5728,'Ket qua do'!$C$5:$AP$50000,$C$3,TRUE)*SQRT(3)*$C$11,"")</f>
        <v>#N/A</v>
      </c>
      <c r="D5728" s="21" t="e">
        <f>IF(A5728&lt;&gt;"",VLOOKUP(B5728,'Ket qua do'!$C$5:$AP$50000,$D$3,TRUE),"")</f>
        <v>#N/A</v>
      </c>
      <c r="E5728" s="21" t="e">
        <f>IF(A5728&lt;&gt;"",VLOOKUP(B5728,'Ket qua do'!$C$5:$AP$50000,$E$3,TRUE)*$C$12,"")</f>
        <v>#N/A</v>
      </c>
      <c r="F5728" s="21" t="e">
        <f>IF(A5728&lt;&gt;"",VLOOKUP(B5728,'Ket qua do'!$C$5:$AP$50000,$F$3,TRUE),"")</f>
        <v>#N/A</v>
      </c>
      <c r="G5728" s="21" t="e">
        <f>IF(A5728&lt;&gt;"",VLOOKUP(B5728,'Ket qua do'!$C$5:$AP$50000,$G$3,TRUE),"")</f>
        <v>#N/A</v>
      </c>
      <c r="H5728" s="21" t="e">
        <f>IF(A5728&lt;&gt;"",VLOOKUP(B5728,'Ket qua do'!$C$5:$AP$50000,$H$3,TRUE),"")</f>
        <v>#N/A</v>
      </c>
      <c r="I5728" s="21" t="e">
        <f>IF(A5728&lt;&gt;"",VLOOKUP(B5728,'Ket qua do'!$C$5:$AP$50000,$I$3,TRUE)*$E$9/1000,"")</f>
        <v>#N/A</v>
      </c>
      <c r="J5728" s="21" t="e">
        <f>IF(A5728&lt;&gt;"",VLOOKUP(B5728,'Ket qua do'!$C$5:$AP$50000,$J$3,TRUE)*$E$9/1000,"")</f>
        <v>#N/A</v>
      </c>
      <c r="K5728" s="21" t="e">
        <f>IF(A5728&lt;&gt;"",VLOOKUP(B5728,'Ket qua do'!$C$5:$AP$50000,$K$3,TRUE)*$E$9/1000,"")</f>
        <v>#N/A</v>
      </c>
      <c r="L5728" s="21" t="e">
        <f>IF(A5728&lt;&gt;"",VLOOKUP(B5728,'Ket qua do'!$C$5:$AP$50000,$L$3,TRUE),"")</f>
        <v>#N/A</v>
      </c>
    </row>
    <row r="5729" spans="1:12" x14ac:dyDescent="0.25">
      <c r="A5729" t="e">
        <f t="shared" si="95"/>
        <v>#N/A</v>
      </c>
      <c r="B5729" s="1" t="e">
        <f>IF(A5729&lt;&gt;"",VLOOKUP(A5729,'Ket qua do'!$B$5:$CE$50000,2,TRUE),"")</f>
        <v>#N/A</v>
      </c>
      <c r="C5729" s="19" t="e">
        <f>IF(A5729&lt;&gt;"",VLOOKUP(B5729,'Ket qua do'!$C$5:$AP$50000,$C$3,TRUE)*SQRT(3)*$C$11,"")</f>
        <v>#N/A</v>
      </c>
      <c r="D5729" s="21" t="e">
        <f>IF(A5729&lt;&gt;"",VLOOKUP(B5729,'Ket qua do'!$C$5:$AP$50000,$D$3,TRUE),"")</f>
        <v>#N/A</v>
      </c>
      <c r="E5729" s="21" t="e">
        <f>IF(A5729&lt;&gt;"",VLOOKUP(B5729,'Ket qua do'!$C$5:$AP$50000,$E$3,TRUE)*$C$12,"")</f>
        <v>#N/A</v>
      </c>
      <c r="F5729" s="21" t="e">
        <f>IF(A5729&lt;&gt;"",VLOOKUP(B5729,'Ket qua do'!$C$5:$AP$50000,$F$3,TRUE),"")</f>
        <v>#N/A</v>
      </c>
      <c r="G5729" s="21" t="e">
        <f>IF(A5729&lt;&gt;"",VLOOKUP(B5729,'Ket qua do'!$C$5:$AP$50000,$G$3,TRUE),"")</f>
        <v>#N/A</v>
      </c>
      <c r="H5729" s="21" t="e">
        <f>IF(A5729&lt;&gt;"",VLOOKUP(B5729,'Ket qua do'!$C$5:$AP$50000,$H$3,TRUE),"")</f>
        <v>#N/A</v>
      </c>
      <c r="I5729" s="21" t="e">
        <f>IF(A5729&lt;&gt;"",VLOOKUP(B5729,'Ket qua do'!$C$5:$AP$50000,$I$3,TRUE)*$E$9/1000,"")</f>
        <v>#N/A</v>
      </c>
      <c r="J5729" s="21" t="e">
        <f>IF(A5729&lt;&gt;"",VLOOKUP(B5729,'Ket qua do'!$C$5:$AP$50000,$J$3,TRUE)*$E$9/1000,"")</f>
        <v>#N/A</v>
      </c>
      <c r="K5729" s="21" t="e">
        <f>IF(A5729&lt;&gt;"",VLOOKUP(B5729,'Ket qua do'!$C$5:$AP$50000,$K$3,TRUE)*$E$9/1000,"")</f>
        <v>#N/A</v>
      </c>
      <c r="L5729" s="21" t="e">
        <f>IF(A5729&lt;&gt;"",VLOOKUP(B5729,'Ket qua do'!$C$5:$AP$50000,$L$3,TRUE),"")</f>
        <v>#N/A</v>
      </c>
    </row>
    <row r="5730" spans="1:12" x14ac:dyDescent="0.25">
      <c r="A5730" t="e">
        <f t="shared" si="95"/>
        <v>#N/A</v>
      </c>
      <c r="B5730" s="1" t="e">
        <f>IF(A5730&lt;&gt;"",VLOOKUP(A5730,'Ket qua do'!$B$5:$CE$50000,2,TRUE),"")</f>
        <v>#N/A</v>
      </c>
      <c r="C5730" s="19" t="e">
        <f>IF(A5730&lt;&gt;"",VLOOKUP(B5730,'Ket qua do'!$C$5:$AP$50000,$C$3,TRUE)*SQRT(3)*$C$11,"")</f>
        <v>#N/A</v>
      </c>
      <c r="D5730" s="21" t="e">
        <f>IF(A5730&lt;&gt;"",VLOOKUP(B5730,'Ket qua do'!$C$5:$AP$50000,$D$3,TRUE),"")</f>
        <v>#N/A</v>
      </c>
      <c r="E5730" s="21" t="e">
        <f>IF(A5730&lt;&gt;"",VLOOKUP(B5730,'Ket qua do'!$C$5:$AP$50000,$E$3,TRUE)*$C$12,"")</f>
        <v>#N/A</v>
      </c>
      <c r="F5730" s="21" t="e">
        <f>IF(A5730&lt;&gt;"",VLOOKUP(B5730,'Ket qua do'!$C$5:$AP$50000,$F$3,TRUE),"")</f>
        <v>#N/A</v>
      </c>
      <c r="G5730" s="21" t="e">
        <f>IF(A5730&lt;&gt;"",VLOOKUP(B5730,'Ket qua do'!$C$5:$AP$50000,$G$3,TRUE),"")</f>
        <v>#N/A</v>
      </c>
      <c r="H5730" s="21" t="e">
        <f>IF(A5730&lt;&gt;"",VLOOKUP(B5730,'Ket qua do'!$C$5:$AP$50000,$H$3,TRUE),"")</f>
        <v>#N/A</v>
      </c>
      <c r="I5730" s="21" t="e">
        <f>IF(A5730&lt;&gt;"",VLOOKUP(B5730,'Ket qua do'!$C$5:$AP$50000,$I$3,TRUE)*$E$9/1000,"")</f>
        <v>#N/A</v>
      </c>
      <c r="J5730" s="21" t="e">
        <f>IF(A5730&lt;&gt;"",VLOOKUP(B5730,'Ket qua do'!$C$5:$AP$50000,$J$3,TRUE)*$E$9/1000,"")</f>
        <v>#N/A</v>
      </c>
      <c r="K5730" s="21" t="e">
        <f>IF(A5730&lt;&gt;"",VLOOKUP(B5730,'Ket qua do'!$C$5:$AP$50000,$K$3,TRUE)*$E$9/1000,"")</f>
        <v>#N/A</v>
      </c>
      <c r="L5730" s="21" t="e">
        <f>IF(A5730&lt;&gt;"",VLOOKUP(B5730,'Ket qua do'!$C$5:$AP$50000,$L$3,TRUE),"")</f>
        <v>#N/A</v>
      </c>
    </row>
    <row r="5731" spans="1:12" x14ac:dyDescent="0.25">
      <c r="A5731" t="e">
        <f t="shared" si="95"/>
        <v>#N/A</v>
      </c>
      <c r="B5731" s="1" t="e">
        <f>IF(A5731&lt;&gt;"",VLOOKUP(A5731,'Ket qua do'!$B$5:$CE$50000,2,TRUE),"")</f>
        <v>#N/A</v>
      </c>
      <c r="C5731" s="19" t="e">
        <f>IF(A5731&lt;&gt;"",VLOOKUP(B5731,'Ket qua do'!$C$5:$AP$50000,$C$3,TRUE)*SQRT(3)*$C$11,"")</f>
        <v>#N/A</v>
      </c>
      <c r="D5731" s="21" t="e">
        <f>IF(A5731&lt;&gt;"",VLOOKUP(B5731,'Ket qua do'!$C$5:$AP$50000,$D$3,TRUE),"")</f>
        <v>#N/A</v>
      </c>
      <c r="E5731" s="21" t="e">
        <f>IF(A5731&lt;&gt;"",VLOOKUP(B5731,'Ket qua do'!$C$5:$AP$50000,$E$3,TRUE)*$C$12,"")</f>
        <v>#N/A</v>
      </c>
      <c r="F5731" s="21" t="e">
        <f>IF(A5731&lt;&gt;"",VLOOKUP(B5731,'Ket qua do'!$C$5:$AP$50000,$F$3,TRUE),"")</f>
        <v>#N/A</v>
      </c>
      <c r="G5731" s="21" t="e">
        <f>IF(A5731&lt;&gt;"",VLOOKUP(B5731,'Ket qua do'!$C$5:$AP$50000,$G$3,TRUE),"")</f>
        <v>#N/A</v>
      </c>
      <c r="H5731" s="21" t="e">
        <f>IF(A5731&lt;&gt;"",VLOOKUP(B5731,'Ket qua do'!$C$5:$AP$50000,$H$3,TRUE),"")</f>
        <v>#N/A</v>
      </c>
      <c r="I5731" s="21" t="e">
        <f>IF(A5731&lt;&gt;"",VLOOKUP(B5731,'Ket qua do'!$C$5:$AP$50000,$I$3,TRUE)*$E$9/1000,"")</f>
        <v>#N/A</v>
      </c>
      <c r="J5731" s="21" t="e">
        <f>IF(A5731&lt;&gt;"",VLOOKUP(B5731,'Ket qua do'!$C$5:$AP$50000,$J$3,TRUE)*$E$9/1000,"")</f>
        <v>#N/A</v>
      </c>
      <c r="K5731" s="21" t="e">
        <f>IF(A5731&lt;&gt;"",VLOOKUP(B5731,'Ket qua do'!$C$5:$AP$50000,$K$3,TRUE)*$E$9/1000,"")</f>
        <v>#N/A</v>
      </c>
      <c r="L5731" s="21" t="e">
        <f>IF(A5731&lt;&gt;"",VLOOKUP(B5731,'Ket qua do'!$C$5:$AP$50000,$L$3,TRUE),"")</f>
        <v>#N/A</v>
      </c>
    </row>
    <row r="5732" spans="1:12" x14ac:dyDescent="0.25">
      <c r="A5732" t="e">
        <f t="shared" si="95"/>
        <v>#N/A</v>
      </c>
      <c r="B5732" s="1" t="e">
        <f>IF(A5732&lt;&gt;"",VLOOKUP(A5732,'Ket qua do'!$B$5:$CE$50000,2,TRUE),"")</f>
        <v>#N/A</v>
      </c>
      <c r="C5732" s="19" t="e">
        <f>IF(A5732&lt;&gt;"",VLOOKUP(B5732,'Ket qua do'!$C$5:$AP$50000,$C$3,TRUE)*SQRT(3)*$C$11,"")</f>
        <v>#N/A</v>
      </c>
      <c r="D5732" s="21" t="e">
        <f>IF(A5732&lt;&gt;"",VLOOKUP(B5732,'Ket qua do'!$C$5:$AP$50000,$D$3,TRUE),"")</f>
        <v>#N/A</v>
      </c>
      <c r="E5732" s="21" t="e">
        <f>IF(A5732&lt;&gt;"",VLOOKUP(B5732,'Ket qua do'!$C$5:$AP$50000,$E$3,TRUE)*$C$12,"")</f>
        <v>#N/A</v>
      </c>
      <c r="F5732" s="21" t="e">
        <f>IF(A5732&lt;&gt;"",VLOOKUP(B5732,'Ket qua do'!$C$5:$AP$50000,$F$3,TRUE),"")</f>
        <v>#N/A</v>
      </c>
      <c r="G5732" s="21" t="e">
        <f>IF(A5732&lt;&gt;"",VLOOKUP(B5732,'Ket qua do'!$C$5:$AP$50000,$G$3,TRUE),"")</f>
        <v>#N/A</v>
      </c>
      <c r="H5732" s="21" t="e">
        <f>IF(A5732&lt;&gt;"",VLOOKUP(B5732,'Ket qua do'!$C$5:$AP$50000,$H$3,TRUE),"")</f>
        <v>#N/A</v>
      </c>
      <c r="I5732" s="21" t="e">
        <f>IF(A5732&lt;&gt;"",VLOOKUP(B5732,'Ket qua do'!$C$5:$AP$50000,$I$3,TRUE)*$E$9/1000,"")</f>
        <v>#N/A</v>
      </c>
      <c r="J5732" s="21" t="e">
        <f>IF(A5732&lt;&gt;"",VLOOKUP(B5732,'Ket qua do'!$C$5:$AP$50000,$J$3,TRUE)*$E$9/1000,"")</f>
        <v>#N/A</v>
      </c>
      <c r="K5732" s="21" t="e">
        <f>IF(A5732&lt;&gt;"",VLOOKUP(B5732,'Ket qua do'!$C$5:$AP$50000,$K$3,TRUE)*$E$9/1000,"")</f>
        <v>#N/A</v>
      </c>
      <c r="L5732" s="21" t="e">
        <f>IF(A5732&lt;&gt;"",VLOOKUP(B5732,'Ket qua do'!$C$5:$AP$50000,$L$3,TRUE),"")</f>
        <v>#N/A</v>
      </c>
    </row>
    <row r="5733" spans="1:12" x14ac:dyDescent="0.25">
      <c r="A5733" t="e">
        <f t="shared" si="95"/>
        <v>#N/A</v>
      </c>
      <c r="B5733" s="1" t="e">
        <f>IF(A5733&lt;&gt;"",VLOOKUP(A5733,'Ket qua do'!$B$5:$CE$50000,2,TRUE),"")</f>
        <v>#N/A</v>
      </c>
      <c r="C5733" s="19" t="e">
        <f>IF(A5733&lt;&gt;"",VLOOKUP(B5733,'Ket qua do'!$C$5:$AP$50000,$C$3,TRUE)*SQRT(3)*$C$11,"")</f>
        <v>#N/A</v>
      </c>
      <c r="D5733" s="21" t="e">
        <f>IF(A5733&lt;&gt;"",VLOOKUP(B5733,'Ket qua do'!$C$5:$AP$50000,$D$3,TRUE),"")</f>
        <v>#N/A</v>
      </c>
      <c r="E5733" s="21" t="e">
        <f>IF(A5733&lt;&gt;"",VLOOKUP(B5733,'Ket qua do'!$C$5:$AP$50000,$E$3,TRUE)*$C$12,"")</f>
        <v>#N/A</v>
      </c>
      <c r="F5733" s="21" t="e">
        <f>IF(A5733&lt;&gt;"",VLOOKUP(B5733,'Ket qua do'!$C$5:$AP$50000,$F$3,TRUE),"")</f>
        <v>#N/A</v>
      </c>
      <c r="G5733" s="21" t="e">
        <f>IF(A5733&lt;&gt;"",VLOOKUP(B5733,'Ket qua do'!$C$5:$AP$50000,$G$3,TRUE),"")</f>
        <v>#N/A</v>
      </c>
      <c r="H5733" s="21" t="e">
        <f>IF(A5733&lt;&gt;"",VLOOKUP(B5733,'Ket qua do'!$C$5:$AP$50000,$H$3,TRUE),"")</f>
        <v>#N/A</v>
      </c>
      <c r="I5733" s="21" t="e">
        <f>IF(A5733&lt;&gt;"",VLOOKUP(B5733,'Ket qua do'!$C$5:$AP$50000,$I$3,TRUE)*$E$9/1000,"")</f>
        <v>#N/A</v>
      </c>
      <c r="J5733" s="21" t="e">
        <f>IF(A5733&lt;&gt;"",VLOOKUP(B5733,'Ket qua do'!$C$5:$AP$50000,$J$3,TRUE)*$E$9/1000,"")</f>
        <v>#N/A</v>
      </c>
      <c r="K5733" s="21" t="e">
        <f>IF(A5733&lt;&gt;"",VLOOKUP(B5733,'Ket qua do'!$C$5:$AP$50000,$K$3,TRUE)*$E$9/1000,"")</f>
        <v>#N/A</v>
      </c>
      <c r="L5733" s="21" t="e">
        <f>IF(A5733&lt;&gt;"",VLOOKUP(B5733,'Ket qua do'!$C$5:$AP$50000,$L$3,TRUE),"")</f>
        <v>#N/A</v>
      </c>
    </row>
    <row r="5734" spans="1:12" x14ac:dyDescent="0.25">
      <c r="A5734" t="e">
        <f t="shared" si="95"/>
        <v>#N/A</v>
      </c>
      <c r="B5734" s="1" t="e">
        <f>IF(A5734&lt;&gt;"",VLOOKUP(A5734,'Ket qua do'!$B$5:$CE$50000,2,TRUE),"")</f>
        <v>#N/A</v>
      </c>
      <c r="C5734" s="19" t="e">
        <f>IF(A5734&lt;&gt;"",VLOOKUP(B5734,'Ket qua do'!$C$5:$AP$50000,$C$3,TRUE)*SQRT(3)*$C$11,"")</f>
        <v>#N/A</v>
      </c>
      <c r="D5734" s="21" t="e">
        <f>IF(A5734&lt;&gt;"",VLOOKUP(B5734,'Ket qua do'!$C$5:$AP$50000,$D$3,TRUE),"")</f>
        <v>#N/A</v>
      </c>
      <c r="E5734" s="21" t="e">
        <f>IF(A5734&lt;&gt;"",VLOOKUP(B5734,'Ket qua do'!$C$5:$AP$50000,$E$3,TRUE)*$C$12,"")</f>
        <v>#N/A</v>
      </c>
      <c r="F5734" s="21" t="e">
        <f>IF(A5734&lt;&gt;"",VLOOKUP(B5734,'Ket qua do'!$C$5:$AP$50000,$F$3,TRUE),"")</f>
        <v>#N/A</v>
      </c>
      <c r="G5734" s="21" t="e">
        <f>IF(A5734&lt;&gt;"",VLOOKUP(B5734,'Ket qua do'!$C$5:$AP$50000,$G$3,TRUE),"")</f>
        <v>#N/A</v>
      </c>
      <c r="H5734" s="21" t="e">
        <f>IF(A5734&lt;&gt;"",VLOOKUP(B5734,'Ket qua do'!$C$5:$AP$50000,$H$3,TRUE),"")</f>
        <v>#N/A</v>
      </c>
      <c r="I5734" s="21" t="e">
        <f>IF(A5734&lt;&gt;"",VLOOKUP(B5734,'Ket qua do'!$C$5:$AP$50000,$I$3,TRUE)*$E$9/1000,"")</f>
        <v>#N/A</v>
      </c>
      <c r="J5734" s="21" t="e">
        <f>IF(A5734&lt;&gt;"",VLOOKUP(B5734,'Ket qua do'!$C$5:$AP$50000,$J$3,TRUE)*$E$9/1000,"")</f>
        <v>#N/A</v>
      </c>
      <c r="K5734" s="21" t="e">
        <f>IF(A5734&lt;&gt;"",VLOOKUP(B5734,'Ket qua do'!$C$5:$AP$50000,$K$3,TRUE)*$E$9/1000,"")</f>
        <v>#N/A</v>
      </c>
      <c r="L5734" s="21" t="e">
        <f>IF(A5734&lt;&gt;"",VLOOKUP(B5734,'Ket qua do'!$C$5:$AP$50000,$L$3,TRUE),"")</f>
        <v>#N/A</v>
      </c>
    </row>
    <row r="5735" spans="1:12" x14ac:dyDescent="0.25">
      <c r="A5735" t="e">
        <f t="shared" si="95"/>
        <v>#N/A</v>
      </c>
      <c r="B5735" s="1" t="e">
        <f>IF(A5735&lt;&gt;"",VLOOKUP(A5735,'Ket qua do'!$B$5:$CE$50000,2,TRUE),"")</f>
        <v>#N/A</v>
      </c>
      <c r="C5735" s="19" t="e">
        <f>IF(A5735&lt;&gt;"",VLOOKUP(B5735,'Ket qua do'!$C$5:$AP$50000,$C$3,TRUE)*SQRT(3)*$C$11,"")</f>
        <v>#N/A</v>
      </c>
      <c r="D5735" s="21" t="e">
        <f>IF(A5735&lt;&gt;"",VLOOKUP(B5735,'Ket qua do'!$C$5:$AP$50000,$D$3,TRUE),"")</f>
        <v>#N/A</v>
      </c>
      <c r="E5735" s="21" t="e">
        <f>IF(A5735&lt;&gt;"",VLOOKUP(B5735,'Ket qua do'!$C$5:$AP$50000,$E$3,TRUE)*$C$12,"")</f>
        <v>#N/A</v>
      </c>
      <c r="F5735" s="21" t="e">
        <f>IF(A5735&lt;&gt;"",VLOOKUP(B5735,'Ket qua do'!$C$5:$AP$50000,$F$3,TRUE),"")</f>
        <v>#N/A</v>
      </c>
      <c r="G5735" s="21" t="e">
        <f>IF(A5735&lt;&gt;"",VLOOKUP(B5735,'Ket qua do'!$C$5:$AP$50000,$G$3,TRUE),"")</f>
        <v>#N/A</v>
      </c>
      <c r="H5735" s="21" t="e">
        <f>IF(A5735&lt;&gt;"",VLOOKUP(B5735,'Ket qua do'!$C$5:$AP$50000,$H$3,TRUE),"")</f>
        <v>#N/A</v>
      </c>
      <c r="I5735" s="21" t="e">
        <f>IF(A5735&lt;&gt;"",VLOOKUP(B5735,'Ket qua do'!$C$5:$AP$50000,$I$3,TRUE)*$E$9/1000,"")</f>
        <v>#N/A</v>
      </c>
      <c r="J5735" s="21" t="e">
        <f>IF(A5735&lt;&gt;"",VLOOKUP(B5735,'Ket qua do'!$C$5:$AP$50000,$J$3,TRUE)*$E$9/1000,"")</f>
        <v>#N/A</v>
      </c>
      <c r="K5735" s="21" t="e">
        <f>IF(A5735&lt;&gt;"",VLOOKUP(B5735,'Ket qua do'!$C$5:$AP$50000,$K$3,TRUE)*$E$9/1000,"")</f>
        <v>#N/A</v>
      </c>
      <c r="L5735" s="21" t="e">
        <f>IF(A5735&lt;&gt;"",VLOOKUP(B5735,'Ket qua do'!$C$5:$AP$50000,$L$3,TRUE),"")</f>
        <v>#N/A</v>
      </c>
    </row>
    <row r="5736" spans="1:12" x14ac:dyDescent="0.25">
      <c r="A5736" t="e">
        <f t="shared" si="95"/>
        <v>#N/A</v>
      </c>
      <c r="B5736" s="1" t="e">
        <f>IF(A5736&lt;&gt;"",VLOOKUP(A5736,'Ket qua do'!$B$5:$CE$50000,2,TRUE),"")</f>
        <v>#N/A</v>
      </c>
      <c r="C5736" s="19" t="e">
        <f>IF(A5736&lt;&gt;"",VLOOKUP(B5736,'Ket qua do'!$C$5:$AP$50000,$C$3,TRUE)*SQRT(3)*$C$11,"")</f>
        <v>#N/A</v>
      </c>
      <c r="D5736" s="21" t="e">
        <f>IF(A5736&lt;&gt;"",VLOOKUP(B5736,'Ket qua do'!$C$5:$AP$50000,$D$3,TRUE),"")</f>
        <v>#N/A</v>
      </c>
      <c r="E5736" s="21" t="e">
        <f>IF(A5736&lt;&gt;"",VLOOKUP(B5736,'Ket qua do'!$C$5:$AP$50000,$E$3,TRUE)*$C$12,"")</f>
        <v>#N/A</v>
      </c>
      <c r="F5736" s="21" t="e">
        <f>IF(A5736&lt;&gt;"",VLOOKUP(B5736,'Ket qua do'!$C$5:$AP$50000,$F$3,TRUE),"")</f>
        <v>#N/A</v>
      </c>
      <c r="G5736" s="21" t="e">
        <f>IF(A5736&lt;&gt;"",VLOOKUP(B5736,'Ket qua do'!$C$5:$AP$50000,$G$3,TRUE),"")</f>
        <v>#N/A</v>
      </c>
      <c r="H5736" s="21" t="e">
        <f>IF(A5736&lt;&gt;"",VLOOKUP(B5736,'Ket qua do'!$C$5:$AP$50000,$H$3,TRUE),"")</f>
        <v>#N/A</v>
      </c>
      <c r="I5736" s="21" t="e">
        <f>IF(A5736&lt;&gt;"",VLOOKUP(B5736,'Ket qua do'!$C$5:$AP$50000,$I$3,TRUE)*$E$9/1000,"")</f>
        <v>#N/A</v>
      </c>
      <c r="J5736" s="21" t="e">
        <f>IF(A5736&lt;&gt;"",VLOOKUP(B5736,'Ket qua do'!$C$5:$AP$50000,$J$3,TRUE)*$E$9/1000,"")</f>
        <v>#N/A</v>
      </c>
      <c r="K5736" s="21" t="e">
        <f>IF(A5736&lt;&gt;"",VLOOKUP(B5736,'Ket qua do'!$C$5:$AP$50000,$K$3,TRUE)*$E$9/1000,"")</f>
        <v>#N/A</v>
      </c>
      <c r="L5736" s="21" t="e">
        <f>IF(A5736&lt;&gt;"",VLOOKUP(B5736,'Ket qua do'!$C$5:$AP$50000,$L$3,TRUE),"")</f>
        <v>#N/A</v>
      </c>
    </row>
    <row r="5737" spans="1:12" x14ac:dyDescent="0.25">
      <c r="A5737" t="e">
        <f t="shared" si="95"/>
        <v>#N/A</v>
      </c>
      <c r="B5737" s="1" t="e">
        <f>IF(A5737&lt;&gt;"",VLOOKUP(A5737,'Ket qua do'!$B$5:$CE$50000,2,TRUE),"")</f>
        <v>#N/A</v>
      </c>
      <c r="C5737" s="19" t="e">
        <f>IF(A5737&lt;&gt;"",VLOOKUP(B5737,'Ket qua do'!$C$5:$AP$50000,$C$3,TRUE)*SQRT(3)*$C$11,"")</f>
        <v>#N/A</v>
      </c>
      <c r="D5737" s="21" t="e">
        <f>IF(A5737&lt;&gt;"",VLOOKUP(B5737,'Ket qua do'!$C$5:$AP$50000,$D$3,TRUE),"")</f>
        <v>#N/A</v>
      </c>
      <c r="E5737" s="21" t="e">
        <f>IF(A5737&lt;&gt;"",VLOOKUP(B5737,'Ket qua do'!$C$5:$AP$50000,$E$3,TRUE)*$C$12,"")</f>
        <v>#N/A</v>
      </c>
      <c r="F5737" s="21" t="e">
        <f>IF(A5737&lt;&gt;"",VLOOKUP(B5737,'Ket qua do'!$C$5:$AP$50000,$F$3,TRUE),"")</f>
        <v>#N/A</v>
      </c>
      <c r="G5737" s="21" t="e">
        <f>IF(A5737&lt;&gt;"",VLOOKUP(B5737,'Ket qua do'!$C$5:$AP$50000,$G$3,TRUE),"")</f>
        <v>#N/A</v>
      </c>
      <c r="H5737" s="21" t="e">
        <f>IF(A5737&lt;&gt;"",VLOOKUP(B5737,'Ket qua do'!$C$5:$AP$50000,$H$3,TRUE),"")</f>
        <v>#N/A</v>
      </c>
      <c r="I5737" s="21" t="e">
        <f>IF(A5737&lt;&gt;"",VLOOKUP(B5737,'Ket qua do'!$C$5:$AP$50000,$I$3,TRUE)*$E$9/1000,"")</f>
        <v>#N/A</v>
      </c>
      <c r="J5737" s="21" t="e">
        <f>IF(A5737&lt;&gt;"",VLOOKUP(B5737,'Ket qua do'!$C$5:$AP$50000,$J$3,TRUE)*$E$9/1000,"")</f>
        <v>#N/A</v>
      </c>
      <c r="K5737" s="21" t="e">
        <f>IF(A5737&lt;&gt;"",VLOOKUP(B5737,'Ket qua do'!$C$5:$AP$50000,$K$3,TRUE)*$E$9/1000,"")</f>
        <v>#N/A</v>
      </c>
      <c r="L5737" s="21" t="e">
        <f>IF(A5737&lt;&gt;"",VLOOKUP(B5737,'Ket qua do'!$C$5:$AP$50000,$L$3,TRUE),"")</f>
        <v>#N/A</v>
      </c>
    </row>
    <row r="5738" spans="1:12" x14ac:dyDescent="0.25">
      <c r="A5738" t="e">
        <f t="shared" si="95"/>
        <v>#N/A</v>
      </c>
      <c r="B5738" s="1" t="e">
        <f>IF(A5738&lt;&gt;"",VLOOKUP(A5738,'Ket qua do'!$B$5:$CE$50000,2,TRUE),"")</f>
        <v>#N/A</v>
      </c>
      <c r="C5738" s="19" t="e">
        <f>IF(A5738&lt;&gt;"",VLOOKUP(B5738,'Ket qua do'!$C$5:$AP$50000,$C$3,TRUE)*SQRT(3)*$C$11,"")</f>
        <v>#N/A</v>
      </c>
      <c r="D5738" s="21" t="e">
        <f>IF(A5738&lt;&gt;"",VLOOKUP(B5738,'Ket qua do'!$C$5:$AP$50000,$D$3,TRUE),"")</f>
        <v>#N/A</v>
      </c>
      <c r="E5738" s="21" t="e">
        <f>IF(A5738&lt;&gt;"",VLOOKUP(B5738,'Ket qua do'!$C$5:$AP$50000,$E$3,TRUE)*$C$12,"")</f>
        <v>#N/A</v>
      </c>
      <c r="F5738" s="21" t="e">
        <f>IF(A5738&lt;&gt;"",VLOOKUP(B5738,'Ket qua do'!$C$5:$AP$50000,$F$3,TRUE),"")</f>
        <v>#N/A</v>
      </c>
      <c r="G5738" s="21" t="e">
        <f>IF(A5738&lt;&gt;"",VLOOKUP(B5738,'Ket qua do'!$C$5:$AP$50000,$G$3,TRUE),"")</f>
        <v>#N/A</v>
      </c>
      <c r="H5738" s="21" t="e">
        <f>IF(A5738&lt;&gt;"",VLOOKUP(B5738,'Ket qua do'!$C$5:$AP$50000,$H$3,TRUE),"")</f>
        <v>#N/A</v>
      </c>
      <c r="I5738" s="21" t="e">
        <f>IF(A5738&lt;&gt;"",VLOOKUP(B5738,'Ket qua do'!$C$5:$AP$50000,$I$3,TRUE)*$E$9/1000,"")</f>
        <v>#N/A</v>
      </c>
      <c r="J5738" s="21" t="e">
        <f>IF(A5738&lt;&gt;"",VLOOKUP(B5738,'Ket qua do'!$C$5:$AP$50000,$J$3,TRUE)*$E$9/1000,"")</f>
        <v>#N/A</v>
      </c>
      <c r="K5738" s="21" t="e">
        <f>IF(A5738&lt;&gt;"",VLOOKUP(B5738,'Ket qua do'!$C$5:$AP$50000,$K$3,TRUE)*$E$9/1000,"")</f>
        <v>#N/A</v>
      </c>
      <c r="L5738" s="21" t="e">
        <f>IF(A5738&lt;&gt;"",VLOOKUP(B5738,'Ket qua do'!$C$5:$AP$50000,$L$3,TRUE),"")</f>
        <v>#N/A</v>
      </c>
    </row>
    <row r="5739" spans="1:12" x14ac:dyDescent="0.25">
      <c r="A5739" t="e">
        <f t="shared" si="95"/>
        <v>#N/A</v>
      </c>
      <c r="B5739" s="1" t="e">
        <f>IF(A5739&lt;&gt;"",VLOOKUP(A5739,'Ket qua do'!$B$5:$CE$50000,2,TRUE),"")</f>
        <v>#N/A</v>
      </c>
      <c r="C5739" s="19" t="e">
        <f>IF(A5739&lt;&gt;"",VLOOKUP(B5739,'Ket qua do'!$C$5:$AP$50000,$C$3,TRUE)*SQRT(3)*$C$11,"")</f>
        <v>#N/A</v>
      </c>
      <c r="D5739" s="21" t="e">
        <f>IF(A5739&lt;&gt;"",VLOOKUP(B5739,'Ket qua do'!$C$5:$AP$50000,$D$3,TRUE),"")</f>
        <v>#N/A</v>
      </c>
      <c r="E5739" s="21" t="e">
        <f>IF(A5739&lt;&gt;"",VLOOKUP(B5739,'Ket qua do'!$C$5:$AP$50000,$E$3,TRUE)*$C$12,"")</f>
        <v>#N/A</v>
      </c>
      <c r="F5739" s="21" t="e">
        <f>IF(A5739&lt;&gt;"",VLOOKUP(B5739,'Ket qua do'!$C$5:$AP$50000,$F$3,TRUE),"")</f>
        <v>#N/A</v>
      </c>
      <c r="G5739" s="21" t="e">
        <f>IF(A5739&lt;&gt;"",VLOOKUP(B5739,'Ket qua do'!$C$5:$AP$50000,$G$3,TRUE),"")</f>
        <v>#N/A</v>
      </c>
      <c r="H5739" s="21" t="e">
        <f>IF(A5739&lt;&gt;"",VLOOKUP(B5739,'Ket qua do'!$C$5:$AP$50000,$H$3,TRUE),"")</f>
        <v>#N/A</v>
      </c>
      <c r="I5739" s="21" t="e">
        <f>IF(A5739&lt;&gt;"",VLOOKUP(B5739,'Ket qua do'!$C$5:$AP$50000,$I$3,TRUE)*$E$9/1000,"")</f>
        <v>#N/A</v>
      </c>
      <c r="J5739" s="21" t="e">
        <f>IF(A5739&lt;&gt;"",VLOOKUP(B5739,'Ket qua do'!$C$5:$AP$50000,$J$3,TRUE)*$E$9/1000,"")</f>
        <v>#N/A</v>
      </c>
      <c r="K5739" s="21" t="e">
        <f>IF(A5739&lt;&gt;"",VLOOKUP(B5739,'Ket qua do'!$C$5:$AP$50000,$K$3,TRUE)*$E$9/1000,"")</f>
        <v>#N/A</v>
      </c>
      <c r="L5739" s="21" t="e">
        <f>IF(A5739&lt;&gt;"",VLOOKUP(B5739,'Ket qua do'!$C$5:$AP$50000,$L$3,TRUE),"")</f>
        <v>#N/A</v>
      </c>
    </row>
    <row r="5740" spans="1:12" x14ac:dyDescent="0.25">
      <c r="A5740" t="e">
        <f t="shared" si="95"/>
        <v>#N/A</v>
      </c>
      <c r="B5740" s="1" t="e">
        <f>IF(A5740&lt;&gt;"",VLOOKUP(A5740,'Ket qua do'!$B$5:$CE$50000,2,TRUE),"")</f>
        <v>#N/A</v>
      </c>
      <c r="C5740" s="19" t="e">
        <f>IF(A5740&lt;&gt;"",VLOOKUP(B5740,'Ket qua do'!$C$5:$AP$50000,$C$3,TRUE)*SQRT(3)*$C$11,"")</f>
        <v>#N/A</v>
      </c>
      <c r="D5740" s="21" t="e">
        <f>IF(A5740&lt;&gt;"",VLOOKUP(B5740,'Ket qua do'!$C$5:$AP$50000,$D$3,TRUE),"")</f>
        <v>#N/A</v>
      </c>
      <c r="E5740" s="21" t="e">
        <f>IF(A5740&lt;&gt;"",VLOOKUP(B5740,'Ket qua do'!$C$5:$AP$50000,$E$3,TRUE)*$C$12,"")</f>
        <v>#N/A</v>
      </c>
      <c r="F5740" s="21" t="e">
        <f>IF(A5740&lt;&gt;"",VLOOKUP(B5740,'Ket qua do'!$C$5:$AP$50000,$F$3,TRUE),"")</f>
        <v>#N/A</v>
      </c>
      <c r="G5740" s="21" t="e">
        <f>IF(A5740&lt;&gt;"",VLOOKUP(B5740,'Ket qua do'!$C$5:$AP$50000,$G$3,TRUE),"")</f>
        <v>#N/A</v>
      </c>
      <c r="H5740" s="21" t="e">
        <f>IF(A5740&lt;&gt;"",VLOOKUP(B5740,'Ket qua do'!$C$5:$AP$50000,$H$3,TRUE),"")</f>
        <v>#N/A</v>
      </c>
      <c r="I5740" s="21" t="e">
        <f>IF(A5740&lt;&gt;"",VLOOKUP(B5740,'Ket qua do'!$C$5:$AP$50000,$I$3,TRUE)*$E$9/1000,"")</f>
        <v>#N/A</v>
      </c>
      <c r="J5740" s="21" t="e">
        <f>IF(A5740&lt;&gt;"",VLOOKUP(B5740,'Ket qua do'!$C$5:$AP$50000,$J$3,TRUE)*$E$9/1000,"")</f>
        <v>#N/A</v>
      </c>
      <c r="K5740" s="21" t="e">
        <f>IF(A5740&lt;&gt;"",VLOOKUP(B5740,'Ket qua do'!$C$5:$AP$50000,$K$3,TRUE)*$E$9/1000,"")</f>
        <v>#N/A</v>
      </c>
      <c r="L5740" s="21" t="e">
        <f>IF(A5740&lt;&gt;"",VLOOKUP(B5740,'Ket qua do'!$C$5:$AP$50000,$L$3,TRUE),"")</f>
        <v>#N/A</v>
      </c>
    </row>
    <row r="5741" spans="1:12" x14ac:dyDescent="0.25">
      <c r="A5741" t="e">
        <f t="shared" si="95"/>
        <v>#N/A</v>
      </c>
      <c r="B5741" s="1" t="e">
        <f>IF(A5741&lt;&gt;"",VLOOKUP(A5741,'Ket qua do'!$B$5:$CE$50000,2,TRUE),"")</f>
        <v>#N/A</v>
      </c>
      <c r="C5741" s="19" t="e">
        <f>IF(A5741&lt;&gt;"",VLOOKUP(B5741,'Ket qua do'!$C$5:$AP$50000,$C$3,TRUE)*SQRT(3)*$C$11,"")</f>
        <v>#N/A</v>
      </c>
      <c r="D5741" s="21" t="e">
        <f>IF(A5741&lt;&gt;"",VLOOKUP(B5741,'Ket qua do'!$C$5:$AP$50000,$D$3,TRUE),"")</f>
        <v>#N/A</v>
      </c>
      <c r="E5741" s="21" t="e">
        <f>IF(A5741&lt;&gt;"",VLOOKUP(B5741,'Ket qua do'!$C$5:$AP$50000,$E$3,TRUE)*$C$12,"")</f>
        <v>#N/A</v>
      </c>
      <c r="F5741" s="21" t="e">
        <f>IF(A5741&lt;&gt;"",VLOOKUP(B5741,'Ket qua do'!$C$5:$AP$50000,$F$3,TRUE),"")</f>
        <v>#N/A</v>
      </c>
      <c r="G5741" s="21" t="e">
        <f>IF(A5741&lt;&gt;"",VLOOKUP(B5741,'Ket qua do'!$C$5:$AP$50000,$G$3,TRUE),"")</f>
        <v>#N/A</v>
      </c>
      <c r="H5741" s="21" t="e">
        <f>IF(A5741&lt;&gt;"",VLOOKUP(B5741,'Ket qua do'!$C$5:$AP$50000,$H$3,TRUE),"")</f>
        <v>#N/A</v>
      </c>
      <c r="I5741" s="21" t="e">
        <f>IF(A5741&lt;&gt;"",VLOOKUP(B5741,'Ket qua do'!$C$5:$AP$50000,$I$3,TRUE)*$E$9/1000,"")</f>
        <v>#N/A</v>
      </c>
      <c r="J5741" s="21" t="e">
        <f>IF(A5741&lt;&gt;"",VLOOKUP(B5741,'Ket qua do'!$C$5:$AP$50000,$J$3,TRUE)*$E$9/1000,"")</f>
        <v>#N/A</v>
      </c>
      <c r="K5741" s="21" t="e">
        <f>IF(A5741&lt;&gt;"",VLOOKUP(B5741,'Ket qua do'!$C$5:$AP$50000,$K$3,TRUE)*$E$9/1000,"")</f>
        <v>#N/A</v>
      </c>
      <c r="L5741" s="21" t="e">
        <f>IF(A5741&lt;&gt;"",VLOOKUP(B5741,'Ket qua do'!$C$5:$AP$50000,$L$3,TRUE),"")</f>
        <v>#N/A</v>
      </c>
    </row>
    <row r="5742" spans="1:12" x14ac:dyDescent="0.25">
      <c r="A5742" t="e">
        <f t="shared" si="95"/>
        <v>#N/A</v>
      </c>
      <c r="B5742" s="1" t="e">
        <f>IF(A5742&lt;&gt;"",VLOOKUP(A5742,'Ket qua do'!$B$5:$CE$50000,2,TRUE),"")</f>
        <v>#N/A</v>
      </c>
      <c r="C5742" s="19" t="e">
        <f>IF(A5742&lt;&gt;"",VLOOKUP(B5742,'Ket qua do'!$C$5:$AP$50000,$C$3,TRUE)*SQRT(3)*$C$11,"")</f>
        <v>#N/A</v>
      </c>
      <c r="D5742" s="21" t="e">
        <f>IF(A5742&lt;&gt;"",VLOOKUP(B5742,'Ket qua do'!$C$5:$AP$50000,$D$3,TRUE),"")</f>
        <v>#N/A</v>
      </c>
      <c r="E5742" s="21" t="e">
        <f>IF(A5742&lt;&gt;"",VLOOKUP(B5742,'Ket qua do'!$C$5:$AP$50000,$E$3,TRUE)*$C$12,"")</f>
        <v>#N/A</v>
      </c>
      <c r="F5742" s="21" t="e">
        <f>IF(A5742&lt;&gt;"",VLOOKUP(B5742,'Ket qua do'!$C$5:$AP$50000,$F$3,TRUE),"")</f>
        <v>#N/A</v>
      </c>
      <c r="G5742" s="21" t="e">
        <f>IF(A5742&lt;&gt;"",VLOOKUP(B5742,'Ket qua do'!$C$5:$AP$50000,$G$3,TRUE),"")</f>
        <v>#N/A</v>
      </c>
      <c r="H5742" s="21" t="e">
        <f>IF(A5742&lt;&gt;"",VLOOKUP(B5742,'Ket qua do'!$C$5:$AP$50000,$H$3,TRUE),"")</f>
        <v>#N/A</v>
      </c>
      <c r="I5742" s="21" t="e">
        <f>IF(A5742&lt;&gt;"",VLOOKUP(B5742,'Ket qua do'!$C$5:$AP$50000,$I$3,TRUE)*$E$9/1000,"")</f>
        <v>#N/A</v>
      </c>
      <c r="J5742" s="21" t="e">
        <f>IF(A5742&lt;&gt;"",VLOOKUP(B5742,'Ket qua do'!$C$5:$AP$50000,$J$3,TRUE)*$E$9/1000,"")</f>
        <v>#N/A</v>
      </c>
      <c r="K5742" s="21" t="e">
        <f>IF(A5742&lt;&gt;"",VLOOKUP(B5742,'Ket qua do'!$C$5:$AP$50000,$K$3,TRUE)*$E$9/1000,"")</f>
        <v>#N/A</v>
      </c>
      <c r="L5742" s="21" t="e">
        <f>IF(A5742&lt;&gt;"",VLOOKUP(B5742,'Ket qua do'!$C$5:$AP$50000,$L$3,TRUE),"")</f>
        <v>#N/A</v>
      </c>
    </row>
    <row r="5743" spans="1:12" x14ac:dyDescent="0.25">
      <c r="A5743" t="e">
        <f t="shared" si="95"/>
        <v>#N/A</v>
      </c>
      <c r="B5743" s="1" t="e">
        <f>IF(A5743&lt;&gt;"",VLOOKUP(A5743,'Ket qua do'!$B$5:$CE$50000,2,TRUE),"")</f>
        <v>#N/A</v>
      </c>
      <c r="C5743" s="19" t="e">
        <f>IF(A5743&lt;&gt;"",VLOOKUP(B5743,'Ket qua do'!$C$5:$AP$50000,$C$3,TRUE)*SQRT(3)*$C$11,"")</f>
        <v>#N/A</v>
      </c>
      <c r="D5743" s="21" t="e">
        <f>IF(A5743&lt;&gt;"",VLOOKUP(B5743,'Ket qua do'!$C$5:$AP$50000,$D$3,TRUE),"")</f>
        <v>#N/A</v>
      </c>
      <c r="E5743" s="21" t="e">
        <f>IF(A5743&lt;&gt;"",VLOOKUP(B5743,'Ket qua do'!$C$5:$AP$50000,$E$3,TRUE)*$C$12,"")</f>
        <v>#N/A</v>
      </c>
      <c r="F5743" s="21" t="e">
        <f>IF(A5743&lt;&gt;"",VLOOKUP(B5743,'Ket qua do'!$C$5:$AP$50000,$F$3,TRUE),"")</f>
        <v>#N/A</v>
      </c>
      <c r="G5743" s="21" t="e">
        <f>IF(A5743&lt;&gt;"",VLOOKUP(B5743,'Ket qua do'!$C$5:$AP$50000,$G$3,TRUE),"")</f>
        <v>#N/A</v>
      </c>
      <c r="H5743" s="21" t="e">
        <f>IF(A5743&lt;&gt;"",VLOOKUP(B5743,'Ket qua do'!$C$5:$AP$50000,$H$3,TRUE),"")</f>
        <v>#N/A</v>
      </c>
      <c r="I5743" s="21" t="e">
        <f>IF(A5743&lt;&gt;"",VLOOKUP(B5743,'Ket qua do'!$C$5:$AP$50000,$I$3,TRUE)*$E$9/1000,"")</f>
        <v>#N/A</v>
      </c>
      <c r="J5743" s="21" t="e">
        <f>IF(A5743&lt;&gt;"",VLOOKUP(B5743,'Ket qua do'!$C$5:$AP$50000,$J$3,TRUE)*$E$9/1000,"")</f>
        <v>#N/A</v>
      </c>
      <c r="K5743" s="21" t="e">
        <f>IF(A5743&lt;&gt;"",VLOOKUP(B5743,'Ket qua do'!$C$5:$AP$50000,$K$3,TRUE)*$E$9/1000,"")</f>
        <v>#N/A</v>
      </c>
      <c r="L5743" s="21" t="e">
        <f>IF(A5743&lt;&gt;"",VLOOKUP(B5743,'Ket qua do'!$C$5:$AP$50000,$L$3,TRUE),"")</f>
        <v>#N/A</v>
      </c>
    </row>
    <row r="5744" spans="1:12" x14ac:dyDescent="0.25">
      <c r="A5744" t="e">
        <f t="shared" si="95"/>
        <v>#N/A</v>
      </c>
      <c r="B5744" s="1" t="e">
        <f>IF(A5744&lt;&gt;"",VLOOKUP(A5744,'Ket qua do'!$B$5:$CE$50000,2,TRUE),"")</f>
        <v>#N/A</v>
      </c>
      <c r="C5744" s="19" t="e">
        <f>IF(A5744&lt;&gt;"",VLOOKUP(B5744,'Ket qua do'!$C$5:$AP$50000,$C$3,TRUE)*SQRT(3)*$C$11,"")</f>
        <v>#N/A</v>
      </c>
      <c r="D5744" s="21" t="e">
        <f>IF(A5744&lt;&gt;"",VLOOKUP(B5744,'Ket qua do'!$C$5:$AP$50000,$D$3,TRUE),"")</f>
        <v>#N/A</v>
      </c>
      <c r="E5744" s="21" t="e">
        <f>IF(A5744&lt;&gt;"",VLOOKUP(B5744,'Ket qua do'!$C$5:$AP$50000,$E$3,TRUE)*$C$12,"")</f>
        <v>#N/A</v>
      </c>
      <c r="F5744" s="21" t="e">
        <f>IF(A5744&lt;&gt;"",VLOOKUP(B5744,'Ket qua do'!$C$5:$AP$50000,$F$3,TRUE),"")</f>
        <v>#N/A</v>
      </c>
      <c r="G5744" s="21" t="e">
        <f>IF(A5744&lt;&gt;"",VLOOKUP(B5744,'Ket qua do'!$C$5:$AP$50000,$G$3,TRUE),"")</f>
        <v>#N/A</v>
      </c>
      <c r="H5744" s="21" t="e">
        <f>IF(A5744&lt;&gt;"",VLOOKUP(B5744,'Ket qua do'!$C$5:$AP$50000,$H$3,TRUE),"")</f>
        <v>#N/A</v>
      </c>
      <c r="I5744" s="21" t="e">
        <f>IF(A5744&lt;&gt;"",VLOOKUP(B5744,'Ket qua do'!$C$5:$AP$50000,$I$3,TRUE)*$E$9/1000,"")</f>
        <v>#N/A</v>
      </c>
      <c r="J5744" s="21" t="e">
        <f>IF(A5744&lt;&gt;"",VLOOKUP(B5744,'Ket qua do'!$C$5:$AP$50000,$J$3,TRUE)*$E$9/1000,"")</f>
        <v>#N/A</v>
      </c>
      <c r="K5744" s="21" t="e">
        <f>IF(A5744&lt;&gt;"",VLOOKUP(B5744,'Ket qua do'!$C$5:$AP$50000,$K$3,TRUE)*$E$9/1000,"")</f>
        <v>#N/A</v>
      </c>
      <c r="L5744" s="21" t="e">
        <f>IF(A5744&lt;&gt;"",VLOOKUP(B5744,'Ket qua do'!$C$5:$AP$50000,$L$3,TRUE),"")</f>
        <v>#N/A</v>
      </c>
    </row>
    <row r="5745" spans="1:12" x14ac:dyDescent="0.25">
      <c r="A5745" t="e">
        <f t="shared" si="95"/>
        <v>#N/A</v>
      </c>
      <c r="B5745" s="1" t="e">
        <f>IF(A5745&lt;&gt;"",VLOOKUP(A5745,'Ket qua do'!$B$5:$CE$50000,2,TRUE),"")</f>
        <v>#N/A</v>
      </c>
      <c r="C5745" s="19" t="e">
        <f>IF(A5745&lt;&gt;"",VLOOKUP(B5745,'Ket qua do'!$C$5:$AP$50000,$C$3,TRUE)*SQRT(3)*$C$11,"")</f>
        <v>#N/A</v>
      </c>
      <c r="D5745" s="21" t="e">
        <f>IF(A5745&lt;&gt;"",VLOOKUP(B5745,'Ket qua do'!$C$5:$AP$50000,$D$3,TRUE),"")</f>
        <v>#N/A</v>
      </c>
      <c r="E5745" s="21" t="e">
        <f>IF(A5745&lt;&gt;"",VLOOKUP(B5745,'Ket qua do'!$C$5:$AP$50000,$E$3,TRUE)*$C$12,"")</f>
        <v>#N/A</v>
      </c>
      <c r="F5745" s="21" t="e">
        <f>IF(A5745&lt;&gt;"",VLOOKUP(B5745,'Ket qua do'!$C$5:$AP$50000,$F$3,TRUE),"")</f>
        <v>#N/A</v>
      </c>
      <c r="G5745" s="21" t="e">
        <f>IF(A5745&lt;&gt;"",VLOOKUP(B5745,'Ket qua do'!$C$5:$AP$50000,$G$3,TRUE),"")</f>
        <v>#N/A</v>
      </c>
      <c r="H5745" s="21" t="e">
        <f>IF(A5745&lt;&gt;"",VLOOKUP(B5745,'Ket qua do'!$C$5:$AP$50000,$H$3,TRUE),"")</f>
        <v>#N/A</v>
      </c>
      <c r="I5745" s="21" t="e">
        <f>IF(A5745&lt;&gt;"",VLOOKUP(B5745,'Ket qua do'!$C$5:$AP$50000,$I$3,TRUE)*$E$9/1000,"")</f>
        <v>#N/A</v>
      </c>
      <c r="J5745" s="21" t="e">
        <f>IF(A5745&lt;&gt;"",VLOOKUP(B5745,'Ket qua do'!$C$5:$AP$50000,$J$3,TRUE)*$E$9/1000,"")</f>
        <v>#N/A</v>
      </c>
      <c r="K5745" s="21" t="e">
        <f>IF(A5745&lt;&gt;"",VLOOKUP(B5745,'Ket qua do'!$C$5:$AP$50000,$K$3,TRUE)*$E$9/1000,"")</f>
        <v>#N/A</v>
      </c>
      <c r="L5745" s="21" t="e">
        <f>IF(A5745&lt;&gt;"",VLOOKUP(B5745,'Ket qua do'!$C$5:$AP$50000,$L$3,TRUE),"")</f>
        <v>#N/A</v>
      </c>
    </row>
    <row r="5746" spans="1:12" x14ac:dyDescent="0.25">
      <c r="A5746" t="e">
        <f t="shared" si="95"/>
        <v>#N/A</v>
      </c>
      <c r="B5746" s="1" t="e">
        <f>IF(A5746&lt;&gt;"",VLOOKUP(A5746,'Ket qua do'!$B$5:$CE$50000,2,TRUE),"")</f>
        <v>#N/A</v>
      </c>
      <c r="C5746" s="19" t="e">
        <f>IF(A5746&lt;&gt;"",VLOOKUP(B5746,'Ket qua do'!$C$5:$AP$50000,$C$3,TRUE)*SQRT(3)*$C$11,"")</f>
        <v>#N/A</v>
      </c>
      <c r="D5746" s="21" t="e">
        <f>IF(A5746&lt;&gt;"",VLOOKUP(B5746,'Ket qua do'!$C$5:$AP$50000,$D$3,TRUE),"")</f>
        <v>#N/A</v>
      </c>
      <c r="E5746" s="21" t="e">
        <f>IF(A5746&lt;&gt;"",VLOOKUP(B5746,'Ket qua do'!$C$5:$AP$50000,$E$3,TRUE)*$C$12,"")</f>
        <v>#N/A</v>
      </c>
      <c r="F5746" s="21" t="e">
        <f>IF(A5746&lt;&gt;"",VLOOKUP(B5746,'Ket qua do'!$C$5:$AP$50000,$F$3,TRUE),"")</f>
        <v>#N/A</v>
      </c>
      <c r="G5746" s="21" t="e">
        <f>IF(A5746&lt;&gt;"",VLOOKUP(B5746,'Ket qua do'!$C$5:$AP$50000,$G$3,TRUE),"")</f>
        <v>#N/A</v>
      </c>
      <c r="H5746" s="21" t="e">
        <f>IF(A5746&lt;&gt;"",VLOOKUP(B5746,'Ket qua do'!$C$5:$AP$50000,$H$3,TRUE),"")</f>
        <v>#N/A</v>
      </c>
      <c r="I5746" s="21" t="e">
        <f>IF(A5746&lt;&gt;"",VLOOKUP(B5746,'Ket qua do'!$C$5:$AP$50000,$I$3,TRUE)*$E$9/1000,"")</f>
        <v>#N/A</v>
      </c>
      <c r="J5746" s="21" t="e">
        <f>IF(A5746&lt;&gt;"",VLOOKUP(B5746,'Ket qua do'!$C$5:$AP$50000,$J$3,TRUE)*$E$9/1000,"")</f>
        <v>#N/A</v>
      </c>
      <c r="K5746" s="21" t="e">
        <f>IF(A5746&lt;&gt;"",VLOOKUP(B5746,'Ket qua do'!$C$5:$AP$50000,$K$3,TRUE)*$E$9/1000,"")</f>
        <v>#N/A</v>
      </c>
      <c r="L5746" s="21" t="e">
        <f>IF(A5746&lt;&gt;"",VLOOKUP(B5746,'Ket qua do'!$C$5:$AP$50000,$L$3,TRUE),"")</f>
        <v>#N/A</v>
      </c>
    </row>
    <row r="5747" spans="1:12" x14ac:dyDescent="0.25">
      <c r="A5747" t="e">
        <f t="shared" si="95"/>
        <v>#N/A</v>
      </c>
      <c r="B5747" s="1" t="e">
        <f>IF(A5747&lt;&gt;"",VLOOKUP(A5747,'Ket qua do'!$B$5:$CE$50000,2,TRUE),"")</f>
        <v>#N/A</v>
      </c>
      <c r="C5747" s="19" t="e">
        <f>IF(A5747&lt;&gt;"",VLOOKUP(B5747,'Ket qua do'!$C$5:$AP$50000,$C$3,TRUE)*SQRT(3)*$C$11,"")</f>
        <v>#N/A</v>
      </c>
      <c r="D5747" s="21" t="e">
        <f>IF(A5747&lt;&gt;"",VLOOKUP(B5747,'Ket qua do'!$C$5:$AP$50000,$D$3,TRUE),"")</f>
        <v>#N/A</v>
      </c>
      <c r="E5747" s="21" t="e">
        <f>IF(A5747&lt;&gt;"",VLOOKUP(B5747,'Ket qua do'!$C$5:$AP$50000,$E$3,TRUE)*$C$12,"")</f>
        <v>#N/A</v>
      </c>
      <c r="F5747" s="21" t="e">
        <f>IF(A5747&lt;&gt;"",VLOOKUP(B5747,'Ket qua do'!$C$5:$AP$50000,$F$3,TRUE),"")</f>
        <v>#N/A</v>
      </c>
      <c r="G5747" s="21" t="e">
        <f>IF(A5747&lt;&gt;"",VLOOKUP(B5747,'Ket qua do'!$C$5:$AP$50000,$G$3,TRUE),"")</f>
        <v>#N/A</v>
      </c>
      <c r="H5747" s="21" t="e">
        <f>IF(A5747&lt;&gt;"",VLOOKUP(B5747,'Ket qua do'!$C$5:$AP$50000,$H$3,TRUE),"")</f>
        <v>#N/A</v>
      </c>
      <c r="I5747" s="21" t="e">
        <f>IF(A5747&lt;&gt;"",VLOOKUP(B5747,'Ket qua do'!$C$5:$AP$50000,$I$3,TRUE)*$E$9/1000,"")</f>
        <v>#N/A</v>
      </c>
      <c r="J5747" s="21" t="e">
        <f>IF(A5747&lt;&gt;"",VLOOKUP(B5747,'Ket qua do'!$C$5:$AP$50000,$J$3,TRUE)*$E$9/1000,"")</f>
        <v>#N/A</v>
      </c>
      <c r="K5747" s="21" t="e">
        <f>IF(A5747&lt;&gt;"",VLOOKUP(B5747,'Ket qua do'!$C$5:$AP$50000,$K$3,TRUE)*$E$9/1000,"")</f>
        <v>#N/A</v>
      </c>
      <c r="L5747" s="21" t="e">
        <f>IF(A5747&lt;&gt;"",VLOOKUP(B5747,'Ket qua do'!$C$5:$AP$50000,$L$3,TRUE),"")</f>
        <v>#N/A</v>
      </c>
    </row>
    <row r="5748" spans="1:12" x14ac:dyDescent="0.25">
      <c r="A5748" t="e">
        <f t="shared" si="95"/>
        <v>#N/A</v>
      </c>
      <c r="B5748" s="1" t="e">
        <f>IF(A5748&lt;&gt;"",VLOOKUP(A5748,'Ket qua do'!$B$5:$CE$50000,2,TRUE),"")</f>
        <v>#N/A</v>
      </c>
      <c r="C5748" s="19" t="e">
        <f>IF(A5748&lt;&gt;"",VLOOKUP(B5748,'Ket qua do'!$C$5:$AP$50000,$C$3,TRUE)*SQRT(3)*$C$11,"")</f>
        <v>#N/A</v>
      </c>
      <c r="D5748" s="21" t="e">
        <f>IF(A5748&lt;&gt;"",VLOOKUP(B5748,'Ket qua do'!$C$5:$AP$50000,$D$3,TRUE),"")</f>
        <v>#N/A</v>
      </c>
      <c r="E5748" s="21" t="e">
        <f>IF(A5748&lt;&gt;"",VLOOKUP(B5748,'Ket qua do'!$C$5:$AP$50000,$E$3,TRUE)*$C$12,"")</f>
        <v>#N/A</v>
      </c>
      <c r="F5748" s="21" t="e">
        <f>IF(A5748&lt;&gt;"",VLOOKUP(B5748,'Ket qua do'!$C$5:$AP$50000,$F$3,TRUE),"")</f>
        <v>#N/A</v>
      </c>
      <c r="G5748" s="21" t="e">
        <f>IF(A5748&lt;&gt;"",VLOOKUP(B5748,'Ket qua do'!$C$5:$AP$50000,$G$3,TRUE),"")</f>
        <v>#N/A</v>
      </c>
      <c r="H5748" s="21" t="e">
        <f>IF(A5748&lt;&gt;"",VLOOKUP(B5748,'Ket qua do'!$C$5:$AP$50000,$H$3,TRUE),"")</f>
        <v>#N/A</v>
      </c>
      <c r="I5748" s="21" t="e">
        <f>IF(A5748&lt;&gt;"",VLOOKUP(B5748,'Ket qua do'!$C$5:$AP$50000,$I$3,TRUE)*$E$9/1000,"")</f>
        <v>#N/A</v>
      </c>
      <c r="J5748" s="21" t="e">
        <f>IF(A5748&lt;&gt;"",VLOOKUP(B5748,'Ket qua do'!$C$5:$AP$50000,$J$3,TRUE)*$E$9/1000,"")</f>
        <v>#N/A</v>
      </c>
      <c r="K5748" s="21" t="e">
        <f>IF(A5748&lt;&gt;"",VLOOKUP(B5748,'Ket qua do'!$C$5:$AP$50000,$K$3,TRUE)*$E$9/1000,"")</f>
        <v>#N/A</v>
      </c>
      <c r="L5748" s="21" t="e">
        <f>IF(A5748&lt;&gt;"",VLOOKUP(B5748,'Ket qua do'!$C$5:$AP$50000,$L$3,TRUE),"")</f>
        <v>#N/A</v>
      </c>
    </row>
    <row r="5749" spans="1:12" x14ac:dyDescent="0.25">
      <c r="A5749" t="e">
        <f t="shared" si="95"/>
        <v>#N/A</v>
      </c>
      <c r="B5749" s="1" t="e">
        <f>IF(A5749&lt;&gt;"",VLOOKUP(A5749,'Ket qua do'!$B$5:$CE$50000,2,TRUE),"")</f>
        <v>#N/A</v>
      </c>
      <c r="C5749" s="19" t="e">
        <f>IF(A5749&lt;&gt;"",VLOOKUP(B5749,'Ket qua do'!$C$5:$AP$50000,$C$3,TRUE)*SQRT(3)*$C$11,"")</f>
        <v>#N/A</v>
      </c>
      <c r="D5749" s="21" t="e">
        <f>IF(A5749&lt;&gt;"",VLOOKUP(B5749,'Ket qua do'!$C$5:$AP$50000,$D$3,TRUE),"")</f>
        <v>#N/A</v>
      </c>
      <c r="E5749" s="21" t="e">
        <f>IF(A5749&lt;&gt;"",VLOOKUP(B5749,'Ket qua do'!$C$5:$AP$50000,$E$3,TRUE)*$C$12,"")</f>
        <v>#N/A</v>
      </c>
      <c r="F5749" s="21" t="e">
        <f>IF(A5749&lt;&gt;"",VLOOKUP(B5749,'Ket qua do'!$C$5:$AP$50000,$F$3,TRUE),"")</f>
        <v>#N/A</v>
      </c>
      <c r="G5749" s="21" t="e">
        <f>IF(A5749&lt;&gt;"",VLOOKUP(B5749,'Ket qua do'!$C$5:$AP$50000,$G$3,TRUE),"")</f>
        <v>#N/A</v>
      </c>
      <c r="H5749" s="21" t="e">
        <f>IF(A5749&lt;&gt;"",VLOOKUP(B5749,'Ket qua do'!$C$5:$AP$50000,$H$3,TRUE),"")</f>
        <v>#N/A</v>
      </c>
      <c r="I5749" s="21" t="e">
        <f>IF(A5749&lt;&gt;"",VLOOKUP(B5749,'Ket qua do'!$C$5:$AP$50000,$I$3,TRUE)*$E$9/1000,"")</f>
        <v>#N/A</v>
      </c>
      <c r="J5749" s="21" t="e">
        <f>IF(A5749&lt;&gt;"",VLOOKUP(B5749,'Ket qua do'!$C$5:$AP$50000,$J$3,TRUE)*$E$9/1000,"")</f>
        <v>#N/A</v>
      </c>
      <c r="K5749" s="21" t="e">
        <f>IF(A5749&lt;&gt;"",VLOOKUP(B5749,'Ket qua do'!$C$5:$AP$50000,$K$3,TRUE)*$E$9/1000,"")</f>
        <v>#N/A</v>
      </c>
      <c r="L5749" s="21" t="e">
        <f>IF(A5749&lt;&gt;"",VLOOKUP(B5749,'Ket qua do'!$C$5:$AP$50000,$L$3,TRUE),"")</f>
        <v>#N/A</v>
      </c>
    </row>
    <row r="5750" spans="1:12" x14ac:dyDescent="0.25">
      <c r="A5750" t="e">
        <f t="shared" si="95"/>
        <v>#N/A</v>
      </c>
      <c r="B5750" s="1" t="e">
        <f>IF(A5750&lt;&gt;"",VLOOKUP(A5750,'Ket qua do'!$B$5:$CE$50000,2,TRUE),"")</f>
        <v>#N/A</v>
      </c>
      <c r="C5750" s="19" t="e">
        <f>IF(A5750&lt;&gt;"",VLOOKUP(B5750,'Ket qua do'!$C$5:$AP$50000,$C$3,TRUE)*SQRT(3)*$C$11,"")</f>
        <v>#N/A</v>
      </c>
      <c r="D5750" s="21" t="e">
        <f>IF(A5750&lt;&gt;"",VLOOKUP(B5750,'Ket qua do'!$C$5:$AP$50000,$D$3,TRUE),"")</f>
        <v>#N/A</v>
      </c>
      <c r="E5750" s="21" t="e">
        <f>IF(A5750&lt;&gt;"",VLOOKUP(B5750,'Ket qua do'!$C$5:$AP$50000,$E$3,TRUE)*$C$12,"")</f>
        <v>#N/A</v>
      </c>
      <c r="F5750" s="21" t="e">
        <f>IF(A5750&lt;&gt;"",VLOOKUP(B5750,'Ket qua do'!$C$5:$AP$50000,$F$3,TRUE),"")</f>
        <v>#N/A</v>
      </c>
      <c r="G5750" s="21" t="e">
        <f>IF(A5750&lt;&gt;"",VLOOKUP(B5750,'Ket qua do'!$C$5:$AP$50000,$G$3,TRUE),"")</f>
        <v>#N/A</v>
      </c>
      <c r="H5750" s="21" t="e">
        <f>IF(A5750&lt;&gt;"",VLOOKUP(B5750,'Ket qua do'!$C$5:$AP$50000,$H$3,TRUE),"")</f>
        <v>#N/A</v>
      </c>
      <c r="I5750" s="21" t="e">
        <f>IF(A5750&lt;&gt;"",VLOOKUP(B5750,'Ket qua do'!$C$5:$AP$50000,$I$3,TRUE)*$E$9/1000,"")</f>
        <v>#N/A</v>
      </c>
      <c r="J5750" s="21" t="e">
        <f>IF(A5750&lt;&gt;"",VLOOKUP(B5750,'Ket qua do'!$C$5:$AP$50000,$J$3,TRUE)*$E$9/1000,"")</f>
        <v>#N/A</v>
      </c>
      <c r="K5750" s="21" t="e">
        <f>IF(A5750&lt;&gt;"",VLOOKUP(B5750,'Ket qua do'!$C$5:$AP$50000,$K$3,TRUE)*$E$9/1000,"")</f>
        <v>#N/A</v>
      </c>
      <c r="L5750" s="21" t="e">
        <f>IF(A5750&lt;&gt;"",VLOOKUP(B5750,'Ket qua do'!$C$5:$AP$50000,$L$3,TRUE),"")</f>
        <v>#N/A</v>
      </c>
    </row>
    <row r="5751" spans="1:12" x14ac:dyDescent="0.25">
      <c r="A5751" t="e">
        <f t="shared" si="95"/>
        <v>#N/A</v>
      </c>
      <c r="B5751" s="1" t="e">
        <f>IF(A5751&lt;&gt;"",VLOOKUP(A5751,'Ket qua do'!$B$5:$CE$50000,2,TRUE),"")</f>
        <v>#N/A</v>
      </c>
      <c r="C5751" s="19" t="e">
        <f>IF(A5751&lt;&gt;"",VLOOKUP(B5751,'Ket qua do'!$C$5:$AP$50000,$C$3,TRUE)*SQRT(3)*$C$11,"")</f>
        <v>#N/A</v>
      </c>
      <c r="D5751" s="21" t="e">
        <f>IF(A5751&lt;&gt;"",VLOOKUP(B5751,'Ket qua do'!$C$5:$AP$50000,$D$3,TRUE),"")</f>
        <v>#N/A</v>
      </c>
      <c r="E5751" s="21" t="e">
        <f>IF(A5751&lt;&gt;"",VLOOKUP(B5751,'Ket qua do'!$C$5:$AP$50000,$E$3,TRUE)*$C$12,"")</f>
        <v>#N/A</v>
      </c>
      <c r="F5751" s="21" t="e">
        <f>IF(A5751&lt;&gt;"",VLOOKUP(B5751,'Ket qua do'!$C$5:$AP$50000,$F$3,TRUE),"")</f>
        <v>#N/A</v>
      </c>
      <c r="G5751" s="21" t="e">
        <f>IF(A5751&lt;&gt;"",VLOOKUP(B5751,'Ket qua do'!$C$5:$AP$50000,$G$3,TRUE),"")</f>
        <v>#N/A</v>
      </c>
      <c r="H5751" s="21" t="e">
        <f>IF(A5751&lt;&gt;"",VLOOKUP(B5751,'Ket qua do'!$C$5:$AP$50000,$H$3,TRUE),"")</f>
        <v>#N/A</v>
      </c>
      <c r="I5751" s="21" t="e">
        <f>IF(A5751&lt;&gt;"",VLOOKUP(B5751,'Ket qua do'!$C$5:$AP$50000,$I$3,TRUE)*$E$9/1000,"")</f>
        <v>#N/A</v>
      </c>
      <c r="J5751" s="21" t="e">
        <f>IF(A5751&lt;&gt;"",VLOOKUP(B5751,'Ket qua do'!$C$5:$AP$50000,$J$3,TRUE)*$E$9/1000,"")</f>
        <v>#N/A</v>
      </c>
      <c r="K5751" s="21" t="e">
        <f>IF(A5751&lt;&gt;"",VLOOKUP(B5751,'Ket qua do'!$C$5:$AP$50000,$K$3,TRUE)*$E$9/1000,"")</f>
        <v>#N/A</v>
      </c>
      <c r="L5751" s="21" t="e">
        <f>IF(A5751&lt;&gt;"",VLOOKUP(B5751,'Ket qua do'!$C$5:$AP$50000,$L$3,TRUE),"")</f>
        <v>#N/A</v>
      </c>
    </row>
    <row r="5752" spans="1:12" x14ac:dyDescent="0.25">
      <c r="A5752" t="e">
        <f t="shared" si="95"/>
        <v>#N/A</v>
      </c>
      <c r="B5752" s="1" t="e">
        <f>IF(A5752&lt;&gt;"",VLOOKUP(A5752,'Ket qua do'!$B$5:$CE$50000,2,TRUE),"")</f>
        <v>#N/A</v>
      </c>
      <c r="C5752" s="19" t="e">
        <f>IF(A5752&lt;&gt;"",VLOOKUP(B5752,'Ket qua do'!$C$5:$AP$50000,$C$3,TRUE)*SQRT(3)*$C$11,"")</f>
        <v>#N/A</v>
      </c>
      <c r="D5752" s="21" t="e">
        <f>IF(A5752&lt;&gt;"",VLOOKUP(B5752,'Ket qua do'!$C$5:$AP$50000,$D$3,TRUE),"")</f>
        <v>#N/A</v>
      </c>
      <c r="E5752" s="21" t="e">
        <f>IF(A5752&lt;&gt;"",VLOOKUP(B5752,'Ket qua do'!$C$5:$AP$50000,$E$3,TRUE)*$C$12,"")</f>
        <v>#N/A</v>
      </c>
      <c r="F5752" s="21" t="e">
        <f>IF(A5752&lt;&gt;"",VLOOKUP(B5752,'Ket qua do'!$C$5:$AP$50000,$F$3,TRUE),"")</f>
        <v>#N/A</v>
      </c>
      <c r="G5752" s="21" t="e">
        <f>IF(A5752&lt;&gt;"",VLOOKUP(B5752,'Ket qua do'!$C$5:$AP$50000,$G$3,TRUE),"")</f>
        <v>#N/A</v>
      </c>
      <c r="H5752" s="21" t="e">
        <f>IF(A5752&lt;&gt;"",VLOOKUP(B5752,'Ket qua do'!$C$5:$AP$50000,$H$3,TRUE),"")</f>
        <v>#N/A</v>
      </c>
      <c r="I5752" s="21" t="e">
        <f>IF(A5752&lt;&gt;"",VLOOKUP(B5752,'Ket qua do'!$C$5:$AP$50000,$I$3,TRUE)*$E$9/1000,"")</f>
        <v>#N/A</v>
      </c>
      <c r="J5752" s="21" t="e">
        <f>IF(A5752&lt;&gt;"",VLOOKUP(B5752,'Ket qua do'!$C$5:$AP$50000,$J$3,TRUE)*$E$9/1000,"")</f>
        <v>#N/A</v>
      </c>
      <c r="K5752" s="21" t="e">
        <f>IF(A5752&lt;&gt;"",VLOOKUP(B5752,'Ket qua do'!$C$5:$AP$50000,$K$3,TRUE)*$E$9/1000,"")</f>
        <v>#N/A</v>
      </c>
      <c r="L5752" s="21" t="e">
        <f>IF(A5752&lt;&gt;"",VLOOKUP(B5752,'Ket qua do'!$C$5:$AP$50000,$L$3,TRUE),"")</f>
        <v>#N/A</v>
      </c>
    </row>
    <row r="5753" spans="1:12" x14ac:dyDescent="0.25">
      <c r="A5753" t="e">
        <f t="shared" si="95"/>
        <v>#N/A</v>
      </c>
      <c r="B5753" s="1" t="e">
        <f>IF(A5753&lt;&gt;"",VLOOKUP(A5753,'Ket qua do'!$B$5:$CE$50000,2,TRUE),"")</f>
        <v>#N/A</v>
      </c>
      <c r="C5753" s="19" t="e">
        <f>IF(A5753&lt;&gt;"",VLOOKUP(B5753,'Ket qua do'!$C$5:$AP$50000,$C$3,TRUE)*SQRT(3)*$C$11,"")</f>
        <v>#N/A</v>
      </c>
      <c r="D5753" s="21" t="e">
        <f>IF(A5753&lt;&gt;"",VLOOKUP(B5753,'Ket qua do'!$C$5:$AP$50000,$D$3,TRUE),"")</f>
        <v>#N/A</v>
      </c>
      <c r="E5753" s="21" t="e">
        <f>IF(A5753&lt;&gt;"",VLOOKUP(B5753,'Ket qua do'!$C$5:$AP$50000,$E$3,TRUE)*$C$12,"")</f>
        <v>#N/A</v>
      </c>
      <c r="F5753" s="21" t="e">
        <f>IF(A5753&lt;&gt;"",VLOOKUP(B5753,'Ket qua do'!$C$5:$AP$50000,$F$3,TRUE),"")</f>
        <v>#N/A</v>
      </c>
      <c r="G5753" s="21" t="e">
        <f>IF(A5753&lt;&gt;"",VLOOKUP(B5753,'Ket qua do'!$C$5:$AP$50000,$G$3,TRUE),"")</f>
        <v>#N/A</v>
      </c>
      <c r="H5753" s="21" t="e">
        <f>IF(A5753&lt;&gt;"",VLOOKUP(B5753,'Ket qua do'!$C$5:$AP$50000,$H$3,TRUE),"")</f>
        <v>#N/A</v>
      </c>
      <c r="I5753" s="21" t="e">
        <f>IF(A5753&lt;&gt;"",VLOOKUP(B5753,'Ket qua do'!$C$5:$AP$50000,$I$3,TRUE)*$E$9/1000,"")</f>
        <v>#N/A</v>
      </c>
      <c r="J5753" s="21" t="e">
        <f>IF(A5753&lt;&gt;"",VLOOKUP(B5753,'Ket qua do'!$C$5:$AP$50000,$J$3,TRUE)*$E$9/1000,"")</f>
        <v>#N/A</v>
      </c>
      <c r="K5753" s="21" t="e">
        <f>IF(A5753&lt;&gt;"",VLOOKUP(B5753,'Ket qua do'!$C$5:$AP$50000,$K$3,TRUE)*$E$9/1000,"")</f>
        <v>#N/A</v>
      </c>
      <c r="L5753" s="21" t="e">
        <f>IF(A5753&lt;&gt;"",VLOOKUP(B5753,'Ket qua do'!$C$5:$AP$50000,$L$3,TRUE),"")</f>
        <v>#N/A</v>
      </c>
    </row>
    <row r="5754" spans="1:12" x14ac:dyDescent="0.25">
      <c r="A5754" t="e">
        <f t="shared" si="95"/>
        <v>#N/A</v>
      </c>
      <c r="B5754" s="1" t="e">
        <f>IF(A5754&lt;&gt;"",VLOOKUP(A5754,'Ket qua do'!$B$5:$CE$50000,2,TRUE),"")</f>
        <v>#N/A</v>
      </c>
      <c r="C5754" s="19" t="e">
        <f>IF(A5754&lt;&gt;"",VLOOKUP(B5754,'Ket qua do'!$C$5:$AP$50000,$C$3,TRUE)*SQRT(3)*$C$11,"")</f>
        <v>#N/A</v>
      </c>
      <c r="D5754" s="21" t="e">
        <f>IF(A5754&lt;&gt;"",VLOOKUP(B5754,'Ket qua do'!$C$5:$AP$50000,$D$3,TRUE),"")</f>
        <v>#N/A</v>
      </c>
      <c r="E5754" s="21" t="e">
        <f>IF(A5754&lt;&gt;"",VLOOKUP(B5754,'Ket qua do'!$C$5:$AP$50000,$E$3,TRUE)*$C$12,"")</f>
        <v>#N/A</v>
      </c>
      <c r="F5754" s="21" t="e">
        <f>IF(A5754&lt;&gt;"",VLOOKUP(B5754,'Ket qua do'!$C$5:$AP$50000,$F$3,TRUE),"")</f>
        <v>#N/A</v>
      </c>
      <c r="G5754" s="21" t="e">
        <f>IF(A5754&lt;&gt;"",VLOOKUP(B5754,'Ket qua do'!$C$5:$AP$50000,$G$3,TRUE),"")</f>
        <v>#N/A</v>
      </c>
      <c r="H5754" s="21" t="e">
        <f>IF(A5754&lt;&gt;"",VLOOKUP(B5754,'Ket qua do'!$C$5:$AP$50000,$H$3,TRUE),"")</f>
        <v>#N/A</v>
      </c>
      <c r="I5754" s="21" t="e">
        <f>IF(A5754&lt;&gt;"",VLOOKUP(B5754,'Ket qua do'!$C$5:$AP$50000,$I$3,TRUE)*$E$9/1000,"")</f>
        <v>#N/A</v>
      </c>
      <c r="J5754" s="21" t="e">
        <f>IF(A5754&lt;&gt;"",VLOOKUP(B5754,'Ket qua do'!$C$5:$AP$50000,$J$3,TRUE)*$E$9/1000,"")</f>
        <v>#N/A</v>
      </c>
      <c r="K5754" s="21" t="e">
        <f>IF(A5754&lt;&gt;"",VLOOKUP(B5754,'Ket qua do'!$C$5:$AP$50000,$K$3,TRUE)*$E$9/1000,"")</f>
        <v>#N/A</v>
      </c>
      <c r="L5754" s="21" t="e">
        <f>IF(A5754&lt;&gt;"",VLOOKUP(B5754,'Ket qua do'!$C$5:$AP$50000,$L$3,TRUE),"")</f>
        <v>#N/A</v>
      </c>
    </row>
    <row r="5755" spans="1:12" x14ac:dyDescent="0.25">
      <c r="A5755" t="e">
        <f t="shared" si="95"/>
        <v>#N/A</v>
      </c>
      <c r="B5755" s="1" t="e">
        <f>IF(A5755&lt;&gt;"",VLOOKUP(A5755,'Ket qua do'!$B$5:$CE$50000,2,TRUE),"")</f>
        <v>#N/A</v>
      </c>
      <c r="C5755" s="19" t="e">
        <f>IF(A5755&lt;&gt;"",VLOOKUP(B5755,'Ket qua do'!$C$5:$AP$50000,$C$3,TRUE)*SQRT(3)*$C$11,"")</f>
        <v>#N/A</v>
      </c>
      <c r="D5755" s="21" t="e">
        <f>IF(A5755&lt;&gt;"",VLOOKUP(B5755,'Ket qua do'!$C$5:$AP$50000,$D$3,TRUE),"")</f>
        <v>#N/A</v>
      </c>
      <c r="E5755" s="21" t="e">
        <f>IF(A5755&lt;&gt;"",VLOOKUP(B5755,'Ket qua do'!$C$5:$AP$50000,$E$3,TRUE)*$C$12,"")</f>
        <v>#N/A</v>
      </c>
      <c r="F5755" s="21" t="e">
        <f>IF(A5755&lt;&gt;"",VLOOKUP(B5755,'Ket qua do'!$C$5:$AP$50000,$F$3,TRUE),"")</f>
        <v>#N/A</v>
      </c>
      <c r="G5755" s="21" t="e">
        <f>IF(A5755&lt;&gt;"",VLOOKUP(B5755,'Ket qua do'!$C$5:$AP$50000,$G$3,TRUE),"")</f>
        <v>#N/A</v>
      </c>
      <c r="H5755" s="21" t="e">
        <f>IF(A5755&lt;&gt;"",VLOOKUP(B5755,'Ket qua do'!$C$5:$AP$50000,$H$3,TRUE),"")</f>
        <v>#N/A</v>
      </c>
      <c r="I5755" s="21" t="e">
        <f>IF(A5755&lt;&gt;"",VLOOKUP(B5755,'Ket qua do'!$C$5:$AP$50000,$I$3,TRUE)*$E$9/1000,"")</f>
        <v>#N/A</v>
      </c>
      <c r="J5755" s="21" t="e">
        <f>IF(A5755&lt;&gt;"",VLOOKUP(B5755,'Ket qua do'!$C$5:$AP$50000,$J$3,TRUE)*$E$9/1000,"")</f>
        <v>#N/A</v>
      </c>
      <c r="K5755" s="21" t="e">
        <f>IF(A5755&lt;&gt;"",VLOOKUP(B5755,'Ket qua do'!$C$5:$AP$50000,$K$3,TRUE)*$E$9/1000,"")</f>
        <v>#N/A</v>
      </c>
      <c r="L5755" s="21" t="e">
        <f>IF(A5755&lt;&gt;"",VLOOKUP(B5755,'Ket qua do'!$C$5:$AP$50000,$L$3,TRUE),"")</f>
        <v>#N/A</v>
      </c>
    </row>
    <row r="5756" spans="1:12" x14ac:dyDescent="0.25">
      <c r="A5756" t="e">
        <f t="shared" si="95"/>
        <v>#N/A</v>
      </c>
      <c r="B5756" s="1" t="e">
        <f>IF(A5756&lt;&gt;"",VLOOKUP(A5756,'Ket qua do'!$B$5:$CE$50000,2,TRUE),"")</f>
        <v>#N/A</v>
      </c>
      <c r="C5756" s="19" t="e">
        <f>IF(A5756&lt;&gt;"",VLOOKUP(B5756,'Ket qua do'!$C$5:$AP$50000,$C$3,TRUE)*SQRT(3)*$C$11,"")</f>
        <v>#N/A</v>
      </c>
      <c r="D5756" s="21" t="e">
        <f>IF(A5756&lt;&gt;"",VLOOKUP(B5756,'Ket qua do'!$C$5:$AP$50000,$D$3,TRUE),"")</f>
        <v>#N/A</v>
      </c>
      <c r="E5756" s="21" t="e">
        <f>IF(A5756&lt;&gt;"",VLOOKUP(B5756,'Ket qua do'!$C$5:$AP$50000,$E$3,TRUE)*$C$12,"")</f>
        <v>#N/A</v>
      </c>
      <c r="F5756" s="21" t="e">
        <f>IF(A5756&lt;&gt;"",VLOOKUP(B5756,'Ket qua do'!$C$5:$AP$50000,$F$3,TRUE),"")</f>
        <v>#N/A</v>
      </c>
      <c r="G5756" s="21" t="e">
        <f>IF(A5756&lt;&gt;"",VLOOKUP(B5756,'Ket qua do'!$C$5:$AP$50000,$G$3,TRUE),"")</f>
        <v>#N/A</v>
      </c>
      <c r="H5756" s="21" t="e">
        <f>IF(A5756&lt;&gt;"",VLOOKUP(B5756,'Ket qua do'!$C$5:$AP$50000,$H$3,TRUE),"")</f>
        <v>#N/A</v>
      </c>
      <c r="I5756" s="21" t="e">
        <f>IF(A5756&lt;&gt;"",VLOOKUP(B5756,'Ket qua do'!$C$5:$AP$50000,$I$3,TRUE)*$E$9/1000,"")</f>
        <v>#N/A</v>
      </c>
      <c r="J5756" s="21" t="e">
        <f>IF(A5756&lt;&gt;"",VLOOKUP(B5756,'Ket qua do'!$C$5:$AP$50000,$J$3,TRUE)*$E$9/1000,"")</f>
        <v>#N/A</v>
      </c>
      <c r="K5756" s="21" t="e">
        <f>IF(A5756&lt;&gt;"",VLOOKUP(B5756,'Ket qua do'!$C$5:$AP$50000,$K$3,TRUE)*$E$9/1000,"")</f>
        <v>#N/A</v>
      </c>
      <c r="L5756" s="21" t="e">
        <f>IF(A5756&lt;&gt;"",VLOOKUP(B5756,'Ket qua do'!$C$5:$AP$50000,$L$3,TRUE),"")</f>
        <v>#N/A</v>
      </c>
    </row>
    <row r="5757" spans="1:12" x14ac:dyDescent="0.25">
      <c r="A5757" t="e">
        <f t="shared" si="95"/>
        <v>#N/A</v>
      </c>
      <c r="B5757" s="1" t="e">
        <f>IF(A5757&lt;&gt;"",VLOOKUP(A5757,'Ket qua do'!$B$5:$CE$50000,2,TRUE),"")</f>
        <v>#N/A</v>
      </c>
      <c r="C5757" s="19" t="e">
        <f>IF(A5757&lt;&gt;"",VLOOKUP(B5757,'Ket qua do'!$C$5:$AP$50000,$C$3,TRUE)*SQRT(3)*$C$11,"")</f>
        <v>#N/A</v>
      </c>
      <c r="D5757" s="21" t="e">
        <f>IF(A5757&lt;&gt;"",VLOOKUP(B5757,'Ket qua do'!$C$5:$AP$50000,$D$3,TRUE),"")</f>
        <v>#N/A</v>
      </c>
      <c r="E5757" s="21" t="e">
        <f>IF(A5757&lt;&gt;"",VLOOKUP(B5757,'Ket qua do'!$C$5:$AP$50000,$E$3,TRUE)*$C$12,"")</f>
        <v>#N/A</v>
      </c>
      <c r="F5757" s="21" t="e">
        <f>IF(A5757&lt;&gt;"",VLOOKUP(B5757,'Ket qua do'!$C$5:$AP$50000,$F$3,TRUE),"")</f>
        <v>#N/A</v>
      </c>
      <c r="G5757" s="21" t="e">
        <f>IF(A5757&lt;&gt;"",VLOOKUP(B5757,'Ket qua do'!$C$5:$AP$50000,$G$3,TRUE),"")</f>
        <v>#N/A</v>
      </c>
      <c r="H5757" s="21" t="e">
        <f>IF(A5757&lt;&gt;"",VLOOKUP(B5757,'Ket qua do'!$C$5:$AP$50000,$H$3,TRUE),"")</f>
        <v>#N/A</v>
      </c>
      <c r="I5757" s="21" t="e">
        <f>IF(A5757&lt;&gt;"",VLOOKUP(B5757,'Ket qua do'!$C$5:$AP$50000,$I$3,TRUE)*$E$9/1000,"")</f>
        <v>#N/A</v>
      </c>
      <c r="J5757" s="21" t="e">
        <f>IF(A5757&lt;&gt;"",VLOOKUP(B5757,'Ket qua do'!$C$5:$AP$50000,$J$3,TRUE)*$E$9/1000,"")</f>
        <v>#N/A</v>
      </c>
      <c r="K5757" s="21" t="e">
        <f>IF(A5757&lt;&gt;"",VLOOKUP(B5757,'Ket qua do'!$C$5:$AP$50000,$K$3,TRUE)*$E$9/1000,"")</f>
        <v>#N/A</v>
      </c>
      <c r="L5757" s="21" t="e">
        <f>IF(A5757&lt;&gt;"",VLOOKUP(B5757,'Ket qua do'!$C$5:$AP$50000,$L$3,TRUE),"")</f>
        <v>#N/A</v>
      </c>
    </row>
    <row r="5758" spans="1:12" x14ac:dyDescent="0.25">
      <c r="A5758" t="e">
        <f t="shared" si="95"/>
        <v>#N/A</v>
      </c>
      <c r="B5758" s="1" t="e">
        <f>IF(A5758&lt;&gt;"",VLOOKUP(A5758,'Ket qua do'!$B$5:$CE$50000,2,TRUE),"")</f>
        <v>#N/A</v>
      </c>
      <c r="C5758" s="19" t="e">
        <f>IF(A5758&lt;&gt;"",VLOOKUP(B5758,'Ket qua do'!$C$5:$AP$50000,$C$3,TRUE)*SQRT(3)*$C$11,"")</f>
        <v>#N/A</v>
      </c>
      <c r="D5758" s="21" t="e">
        <f>IF(A5758&lt;&gt;"",VLOOKUP(B5758,'Ket qua do'!$C$5:$AP$50000,$D$3,TRUE),"")</f>
        <v>#N/A</v>
      </c>
      <c r="E5758" s="21" t="e">
        <f>IF(A5758&lt;&gt;"",VLOOKUP(B5758,'Ket qua do'!$C$5:$AP$50000,$E$3,TRUE)*$C$12,"")</f>
        <v>#N/A</v>
      </c>
      <c r="F5758" s="21" t="e">
        <f>IF(A5758&lt;&gt;"",VLOOKUP(B5758,'Ket qua do'!$C$5:$AP$50000,$F$3,TRUE),"")</f>
        <v>#N/A</v>
      </c>
      <c r="G5758" s="21" t="e">
        <f>IF(A5758&lt;&gt;"",VLOOKUP(B5758,'Ket qua do'!$C$5:$AP$50000,$G$3,TRUE),"")</f>
        <v>#N/A</v>
      </c>
      <c r="H5758" s="21" t="e">
        <f>IF(A5758&lt;&gt;"",VLOOKUP(B5758,'Ket qua do'!$C$5:$AP$50000,$H$3,TRUE),"")</f>
        <v>#N/A</v>
      </c>
      <c r="I5758" s="21" t="e">
        <f>IF(A5758&lt;&gt;"",VLOOKUP(B5758,'Ket qua do'!$C$5:$AP$50000,$I$3,TRUE)*$E$9/1000,"")</f>
        <v>#N/A</v>
      </c>
      <c r="J5758" s="21" t="e">
        <f>IF(A5758&lt;&gt;"",VLOOKUP(B5758,'Ket qua do'!$C$5:$AP$50000,$J$3,TRUE)*$E$9/1000,"")</f>
        <v>#N/A</v>
      </c>
      <c r="K5758" s="21" t="e">
        <f>IF(A5758&lt;&gt;"",VLOOKUP(B5758,'Ket qua do'!$C$5:$AP$50000,$K$3,TRUE)*$E$9/1000,"")</f>
        <v>#N/A</v>
      </c>
      <c r="L5758" s="21" t="e">
        <f>IF(A5758&lt;&gt;"",VLOOKUP(B5758,'Ket qua do'!$C$5:$AP$50000,$L$3,TRUE),"")</f>
        <v>#N/A</v>
      </c>
    </row>
    <row r="5759" spans="1:12" x14ac:dyDescent="0.25">
      <c r="A5759" t="e">
        <f t="shared" si="95"/>
        <v>#N/A</v>
      </c>
      <c r="B5759" s="1" t="e">
        <f>IF(A5759&lt;&gt;"",VLOOKUP(A5759,'Ket qua do'!$B$5:$CE$50000,2,TRUE),"")</f>
        <v>#N/A</v>
      </c>
      <c r="C5759" s="19" t="e">
        <f>IF(A5759&lt;&gt;"",VLOOKUP(B5759,'Ket qua do'!$C$5:$AP$50000,$C$3,TRUE)*SQRT(3)*$C$11,"")</f>
        <v>#N/A</v>
      </c>
      <c r="D5759" s="21" t="e">
        <f>IF(A5759&lt;&gt;"",VLOOKUP(B5759,'Ket qua do'!$C$5:$AP$50000,$D$3,TRUE),"")</f>
        <v>#N/A</v>
      </c>
      <c r="E5759" s="21" t="e">
        <f>IF(A5759&lt;&gt;"",VLOOKUP(B5759,'Ket qua do'!$C$5:$AP$50000,$E$3,TRUE)*$C$12,"")</f>
        <v>#N/A</v>
      </c>
      <c r="F5759" s="21" t="e">
        <f>IF(A5759&lt;&gt;"",VLOOKUP(B5759,'Ket qua do'!$C$5:$AP$50000,$F$3,TRUE),"")</f>
        <v>#N/A</v>
      </c>
      <c r="G5759" s="21" t="e">
        <f>IF(A5759&lt;&gt;"",VLOOKUP(B5759,'Ket qua do'!$C$5:$AP$50000,$G$3,TRUE),"")</f>
        <v>#N/A</v>
      </c>
      <c r="H5759" s="21" t="e">
        <f>IF(A5759&lt;&gt;"",VLOOKUP(B5759,'Ket qua do'!$C$5:$AP$50000,$H$3,TRUE),"")</f>
        <v>#N/A</v>
      </c>
      <c r="I5759" s="21" t="e">
        <f>IF(A5759&lt;&gt;"",VLOOKUP(B5759,'Ket qua do'!$C$5:$AP$50000,$I$3,TRUE)*$E$9/1000,"")</f>
        <v>#N/A</v>
      </c>
      <c r="J5759" s="21" t="e">
        <f>IF(A5759&lt;&gt;"",VLOOKUP(B5759,'Ket qua do'!$C$5:$AP$50000,$J$3,TRUE)*$E$9/1000,"")</f>
        <v>#N/A</v>
      </c>
      <c r="K5759" s="21" t="e">
        <f>IF(A5759&lt;&gt;"",VLOOKUP(B5759,'Ket qua do'!$C$5:$AP$50000,$K$3,TRUE)*$E$9/1000,"")</f>
        <v>#N/A</v>
      </c>
      <c r="L5759" s="21" t="e">
        <f>IF(A5759&lt;&gt;"",VLOOKUP(B5759,'Ket qua do'!$C$5:$AP$50000,$L$3,TRUE),"")</f>
        <v>#N/A</v>
      </c>
    </row>
    <row r="5760" spans="1:12" x14ac:dyDescent="0.25">
      <c r="A5760" t="e">
        <f t="shared" si="95"/>
        <v>#N/A</v>
      </c>
      <c r="B5760" s="1" t="e">
        <f>IF(A5760&lt;&gt;"",VLOOKUP(A5760,'Ket qua do'!$B$5:$CE$50000,2,TRUE),"")</f>
        <v>#N/A</v>
      </c>
      <c r="C5760" s="19" t="e">
        <f>IF(A5760&lt;&gt;"",VLOOKUP(B5760,'Ket qua do'!$C$5:$AP$50000,$C$3,TRUE)*SQRT(3)*$C$11,"")</f>
        <v>#N/A</v>
      </c>
      <c r="D5760" s="21" t="e">
        <f>IF(A5760&lt;&gt;"",VLOOKUP(B5760,'Ket qua do'!$C$5:$AP$50000,$D$3,TRUE),"")</f>
        <v>#N/A</v>
      </c>
      <c r="E5760" s="21" t="e">
        <f>IF(A5760&lt;&gt;"",VLOOKUP(B5760,'Ket qua do'!$C$5:$AP$50000,$E$3,TRUE)*$C$12,"")</f>
        <v>#N/A</v>
      </c>
      <c r="F5760" s="21" t="e">
        <f>IF(A5760&lt;&gt;"",VLOOKUP(B5760,'Ket qua do'!$C$5:$AP$50000,$F$3,TRUE),"")</f>
        <v>#N/A</v>
      </c>
      <c r="G5760" s="21" t="e">
        <f>IF(A5760&lt;&gt;"",VLOOKUP(B5760,'Ket qua do'!$C$5:$AP$50000,$G$3,TRUE),"")</f>
        <v>#N/A</v>
      </c>
      <c r="H5760" s="21" t="e">
        <f>IF(A5760&lt;&gt;"",VLOOKUP(B5760,'Ket qua do'!$C$5:$AP$50000,$H$3,TRUE),"")</f>
        <v>#N/A</v>
      </c>
      <c r="I5760" s="21" t="e">
        <f>IF(A5760&lt;&gt;"",VLOOKUP(B5760,'Ket qua do'!$C$5:$AP$50000,$I$3,TRUE)*$E$9/1000,"")</f>
        <v>#N/A</v>
      </c>
      <c r="J5760" s="21" t="e">
        <f>IF(A5760&lt;&gt;"",VLOOKUP(B5760,'Ket qua do'!$C$5:$AP$50000,$J$3,TRUE)*$E$9/1000,"")</f>
        <v>#N/A</v>
      </c>
      <c r="K5760" s="21" t="e">
        <f>IF(A5760&lt;&gt;"",VLOOKUP(B5760,'Ket qua do'!$C$5:$AP$50000,$K$3,TRUE)*$E$9/1000,"")</f>
        <v>#N/A</v>
      </c>
      <c r="L5760" s="21" t="e">
        <f>IF(A5760&lt;&gt;"",VLOOKUP(B5760,'Ket qua do'!$C$5:$AP$50000,$L$3,TRUE),"")</f>
        <v>#N/A</v>
      </c>
    </row>
    <row r="5761" spans="1:12" x14ac:dyDescent="0.25">
      <c r="A5761" t="e">
        <f t="shared" si="95"/>
        <v>#N/A</v>
      </c>
      <c r="B5761" s="1" t="e">
        <f>IF(A5761&lt;&gt;"",VLOOKUP(A5761,'Ket qua do'!$B$5:$CE$50000,2,TRUE),"")</f>
        <v>#N/A</v>
      </c>
      <c r="C5761" s="19" t="e">
        <f>IF(A5761&lt;&gt;"",VLOOKUP(B5761,'Ket qua do'!$C$5:$AP$50000,$C$3,TRUE)*SQRT(3)*$C$11,"")</f>
        <v>#N/A</v>
      </c>
      <c r="D5761" s="21" t="e">
        <f>IF(A5761&lt;&gt;"",VLOOKUP(B5761,'Ket qua do'!$C$5:$AP$50000,$D$3,TRUE),"")</f>
        <v>#N/A</v>
      </c>
      <c r="E5761" s="21" t="e">
        <f>IF(A5761&lt;&gt;"",VLOOKUP(B5761,'Ket qua do'!$C$5:$AP$50000,$E$3,TRUE)*$C$12,"")</f>
        <v>#N/A</v>
      </c>
      <c r="F5761" s="21" t="e">
        <f>IF(A5761&lt;&gt;"",VLOOKUP(B5761,'Ket qua do'!$C$5:$AP$50000,$F$3,TRUE),"")</f>
        <v>#N/A</v>
      </c>
      <c r="G5761" s="21" t="e">
        <f>IF(A5761&lt;&gt;"",VLOOKUP(B5761,'Ket qua do'!$C$5:$AP$50000,$G$3,TRUE),"")</f>
        <v>#N/A</v>
      </c>
      <c r="H5761" s="21" t="e">
        <f>IF(A5761&lt;&gt;"",VLOOKUP(B5761,'Ket qua do'!$C$5:$AP$50000,$H$3,TRUE),"")</f>
        <v>#N/A</v>
      </c>
      <c r="I5761" s="21" t="e">
        <f>IF(A5761&lt;&gt;"",VLOOKUP(B5761,'Ket qua do'!$C$5:$AP$50000,$I$3,TRUE)*$E$9/1000,"")</f>
        <v>#N/A</v>
      </c>
      <c r="J5761" s="21" t="e">
        <f>IF(A5761&lt;&gt;"",VLOOKUP(B5761,'Ket qua do'!$C$5:$AP$50000,$J$3,TRUE)*$E$9/1000,"")</f>
        <v>#N/A</v>
      </c>
      <c r="K5761" s="21" t="e">
        <f>IF(A5761&lt;&gt;"",VLOOKUP(B5761,'Ket qua do'!$C$5:$AP$50000,$K$3,TRUE)*$E$9/1000,"")</f>
        <v>#N/A</v>
      </c>
      <c r="L5761" s="21" t="e">
        <f>IF(A5761&lt;&gt;"",VLOOKUP(B5761,'Ket qua do'!$C$5:$AP$50000,$L$3,TRUE),"")</f>
        <v>#N/A</v>
      </c>
    </row>
    <row r="5762" spans="1:12" x14ac:dyDescent="0.25">
      <c r="A5762" t="e">
        <f t="shared" si="95"/>
        <v>#N/A</v>
      </c>
      <c r="B5762" s="1" t="e">
        <f>IF(A5762&lt;&gt;"",VLOOKUP(A5762,'Ket qua do'!$B$5:$CE$50000,2,TRUE),"")</f>
        <v>#N/A</v>
      </c>
      <c r="C5762" s="19" t="e">
        <f>IF(A5762&lt;&gt;"",VLOOKUP(B5762,'Ket qua do'!$C$5:$AP$50000,$C$3,TRUE)*SQRT(3)*$C$11,"")</f>
        <v>#N/A</v>
      </c>
      <c r="D5762" s="21" t="e">
        <f>IF(A5762&lt;&gt;"",VLOOKUP(B5762,'Ket qua do'!$C$5:$AP$50000,$D$3,TRUE),"")</f>
        <v>#N/A</v>
      </c>
      <c r="E5762" s="21" t="e">
        <f>IF(A5762&lt;&gt;"",VLOOKUP(B5762,'Ket qua do'!$C$5:$AP$50000,$E$3,TRUE)*$C$12,"")</f>
        <v>#N/A</v>
      </c>
      <c r="F5762" s="21" t="e">
        <f>IF(A5762&lt;&gt;"",VLOOKUP(B5762,'Ket qua do'!$C$5:$AP$50000,$F$3,TRUE),"")</f>
        <v>#N/A</v>
      </c>
      <c r="G5762" s="21" t="e">
        <f>IF(A5762&lt;&gt;"",VLOOKUP(B5762,'Ket qua do'!$C$5:$AP$50000,$G$3,TRUE),"")</f>
        <v>#N/A</v>
      </c>
      <c r="H5762" s="21" t="e">
        <f>IF(A5762&lt;&gt;"",VLOOKUP(B5762,'Ket qua do'!$C$5:$AP$50000,$H$3,TRUE),"")</f>
        <v>#N/A</v>
      </c>
      <c r="I5762" s="21" t="e">
        <f>IF(A5762&lt;&gt;"",VLOOKUP(B5762,'Ket qua do'!$C$5:$AP$50000,$I$3,TRUE)*$E$9/1000,"")</f>
        <v>#N/A</v>
      </c>
      <c r="J5762" s="21" t="e">
        <f>IF(A5762&lt;&gt;"",VLOOKUP(B5762,'Ket qua do'!$C$5:$AP$50000,$J$3,TRUE)*$E$9/1000,"")</f>
        <v>#N/A</v>
      </c>
      <c r="K5762" s="21" t="e">
        <f>IF(A5762&lt;&gt;"",VLOOKUP(B5762,'Ket qua do'!$C$5:$AP$50000,$K$3,TRUE)*$E$9/1000,"")</f>
        <v>#N/A</v>
      </c>
      <c r="L5762" s="21" t="e">
        <f>IF(A5762&lt;&gt;"",VLOOKUP(B5762,'Ket qua do'!$C$5:$AP$50000,$L$3,TRUE),"")</f>
        <v>#N/A</v>
      </c>
    </row>
    <row r="5763" spans="1:12" x14ac:dyDescent="0.25">
      <c r="A5763" t="e">
        <f t="shared" si="95"/>
        <v>#N/A</v>
      </c>
      <c r="B5763" s="1" t="e">
        <f>IF(A5763&lt;&gt;"",VLOOKUP(A5763,'Ket qua do'!$B$5:$CE$50000,2,TRUE),"")</f>
        <v>#N/A</v>
      </c>
      <c r="C5763" s="19" t="e">
        <f>IF(A5763&lt;&gt;"",VLOOKUP(B5763,'Ket qua do'!$C$5:$AP$50000,$C$3,TRUE)*SQRT(3)*$C$11,"")</f>
        <v>#N/A</v>
      </c>
      <c r="D5763" s="21" t="e">
        <f>IF(A5763&lt;&gt;"",VLOOKUP(B5763,'Ket qua do'!$C$5:$AP$50000,$D$3,TRUE),"")</f>
        <v>#N/A</v>
      </c>
      <c r="E5763" s="21" t="e">
        <f>IF(A5763&lt;&gt;"",VLOOKUP(B5763,'Ket qua do'!$C$5:$AP$50000,$E$3,TRUE)*$C$12,"")</f>
        <v>#N/A</v>
      </c>
      <c r="F5763" s="21" t="e">
        <f>IF(A5763&lt;&gt;"",VLOOKUP(B5763,'Ket qua do'!$C$5:$AP$50000,$F$3,TRUE),"")</f>
        <v>#N/A</v>
      </c>
      <c r="G5763" s="21" t="e">
        <f>IF(A5763&lt;&gt;"",VLOOKUP(B5763,'Ket qua do'!$C$5:$AP$50000,$G$3,TRUE),"")</f>
        <v>#N/A</v>
      </c>
      <c r="H5763" s="21" t="e">
        <f>IF(A5763&lt;&gt;"",VLOOKUP(B5763,'Ket qua do'!$C$5:$AP$50000,$H$3,TRUE),"")</f>
        <v>#N/A</v>
      </c>
      <c r="I5763" s="21" t="e">
        <f>IF(A5763&lt;&gt;"",VLOOKUP(B5763,'Ket qua do'!$C$5:$AP$50000,$I$3,TRUE)*$E$9/1000,"")</f>
        <v>#N/A</v>
      </c>
      <c r="J5763" s="21" t="e">
        <f>IF(A5763&lt;&gt;"",VLOOKUP(B5763,'Ket qua do'!$C$5:$AP$50000,$J$3,TRUE)*$E$9/1000,"")</f>
        <v>#N/A</v>
      </c>
      <c r="K5763" s="21" t="e">
        <f>IF(A5763&lt;&gt;"",VLOOKUP(B5763,'Ket qua do'!$C$5:$AP$50000,$K$3,TRUE)*$E$9/1000,"")</f>
        <v>#N/A</v>
      </c>
      <c r="L5763" s="21" t="e">
        <f>IF(A5763&lt;&gt;"",VLOOKUP(B5763,'Ket qua do'!$C$5:$AP$50000,$L$3,TRUE),"")</f>
        <v>#N/A</v>
      </c>
    </row>
    <row r="5764" spans="1:12" x14ac:dyDescent="0.25">
      <c r="A5764" t="e">
        <f t="shared" si="95"/>
        <v>#N/A</v>
      </c>
      <c r="B5764" s="1" t="e">
        <f>IF(A5764&lt;&gt;"",VLOOKUP(A5764,'Ket qua do'!$B$5:$CE$50000,2,TRUE),"")</f>
        <v>#N/A</v>
      </c>
      <c r="C5764" s="19" t="e">
        <f>IF(A5764&lt;&gt;"",VLOOKUP(B5764,'Ket qua do'!$C$5:$AP$50000,$C$3,TRUE)*SQRT(3)*$C$11,"")</f>
        <v>#N/A</v>
      </c>
      <c r="D5764" s="21" t="e">
        <f>IF(A5764&lt;&gt;"",VLOOKUP(B5764,'Ket qua do'!$C$5:$AP$50000,$D$3,TRUE),"")</f>
        <v>#N/A</v>
      </c>
      <c r="E5764" s="21" t="e">
        <f>IF(A5764&lt;&gt;"",VLOOKUP(B5764,'Ket qua do'!$C$5:$AP$50000,$E$3,TRUE)*$C$12,"")</f>
        <v>#N/A</v>
      </c>
      <c r="F5764" s="21" t="e">
        <f>IF(A5764&lt;&gt;"",VLOOKUP(B5764,'Ket qua do'!$C$5:$AP$50000,$F$3,TRUE),"")</f>
        <v>#N/A</v>
      </c>
      <c r="G5764" s="21" t="e">
        <f>IF(A5764&lt;&gt;"",VLOOKUP(B5764,'Ket qua do'!$C$5:$AP$50000,$G$3,TRUE),"")</f>
        <v>#N/A</v>
      </c>
      <c r="H5764" s="21" t="e">
        <f>IF(A5764&lt;&gt;"",VLOOKUP(B5764,'Ket qua do'!$C$5:$AP$50000,$H$3,TRUE),"")</f>
        <v>#N/A</v>
      </c>
      <c r="I5764" s="21" t="e">
        <f>IF(A5764&lt;&gt;"",VLOOKUP(B5764,'Ket qua do'!$C$5:$AP$50000,$I$3,TRUE)*$E$9/1000,"")</f>
        <v>#N/A</v>
      </c>
      <c r="J5764" s="21" t="e">
        <f>IF(A5764&lt;&gt;"",VLOOKUP(B5764,'Ket qua do'!$C$5:$AP$50000,$J$3,TRUE)*$E$9/1000,"")</f>
        <v>#N/A</v>
      </c>
      <c r="K5764" s="21" t="e">
        <f>IF(A5764&lt;&gt;"",VLOOKUP(B5764,'Ket qua do'!$C$5:$AP$50000,$K$3,TRUE)*$E$9/1000,"")</f>
        <v>#N/A</v>
      </c>
      <c r="L5764" s="21" t="e">
        <f>IF(A5764&lt;&gt;"",VLOOKUP(B5764,'Ket qua do'!$C$5:$AP$50000,$L$3,TRUE),"")</f>
        <v>#N/A</v>
      </c>
    </row>
    <row r="5765" spans="1:12" x14ac:dyDescent="0.25">
      <c r="A5765" t="e">
        <f t="shared" si="95"/>
        <v>#N/A</v>
      </c>
      <c r="B5765" s="1" t="e">
        <f>IF(A5765&lt;&gt;"",VLOOKUP(A5765,'Ket qua do'!$B$5:$CE$50000,2,TRUE),"")</f>
        <v>#N/A</v>
      </c>
      <c r="C5765" s="19" t="e">
        <f>IF(A5765&lt;&gt;"",VLOOKUP(B5765,'Ket qua do'!$C$5:$AP$50000,$C$3,TRUE)*SQRT(3)*$C$11,"")</f>
        <v>#N/A</v>
      </c>
      <c r="D5765" s="21" t="e">
        <f>IF(A5765&lt;&gt;"",VLOOKUP(B5765,'Ket qua do'!$C$5:$AP$50000,$D$3,TRUE),"")</f>
        <v>#N/A</v>
      </c>
      <c r="E5765" s="21" t="e">
        <f>IF(A5765&lt;&gt;"",VLOOKUP(B5765,'Ket qua do'!$C$5:$AP$50000,$E$3,TRUE)*$C$12,"")</f>
        <v>#N/A</v>
      </c>
      <c r="F5765" s="21" t="e">
        <f>IF(A5765&lt;&gt;"",VLOOKUP(B5765,'Ket qua do'!$C$5:$AP$50000,$F$3,TRUE),"")</f>
        <v>#N/A</v>
      </c>
      <c r="G5765" s="21" t="e">
        <f>IF(A5765&lt;&gt;"",VLOOKUP(B5765,'Ket qua do'!$C$5:$AP$50000,$G$3,TRUE),"")</f>
        <v>#N/A</v>
      </c>
      <c r="H5765" s="21" t="e">
        <f>IF(A5765&lt;&gt;"",VLOOKUP(B5765,'Ket qua do'!$C$5:$AP$50000,$H$3,TRUE),"")</f>
        <v>#N/A</v>
      </c>
      <c r="I5765" s="21" t="e">
        <f>IF(A5765&lt;&gt;"",VLOOKUP(B5765,'Ket qua do'!$C$5:$AP$50000,$I$3,TRUE)*$E$9/1000,"")</f>
        <v>#N/A</v>
      </c>
      <c r="J5765" s="21" t="e">
        <f>IF(A5765&lt;&gt;"",VLOOKUP(B5765,'Ket qua do'!$C$5:$AP$50000,$J$3,TRUE)*$E$9/1000,"")</f>
        <v>#N/A</v>
      </c>
      <c r="K5765" s="21" t="e">
        <f>IF(A5765&lt;&gt;"",VLOOKUP(B5765,'Ket qua do'!$C$5:$AP$50000,$K$3,TRUE)*$E$9/1000,"")</f>
        <v>#N/A</v>
      </c>
      <c r="L5765" s="21" t="e">
        <f>IF(A5765&lt;&gt;"",VLOOKUP(B5765,'Ket qua do'!$C$5:$AP$50000,$L$3,TRUE),"")</f>
        <v>#N/A</v>
      </c>
    </row>
    <row r="5766" spans="1:12" x14ac:dyDescent="0.25">
      <c r="A5766" t="e">
        <f t="shared" si="95"/>
        <v>#N/A</v>
      </c>
      <c r="B5766" s="1" t="e">
        <f>IF(A5766&lt;&gt;"",VLOOKUP(A5766,'Ket qua do'!$B$5:$CE$50000,2,TRUE),"")</f>
        <v>#N/A</v>
      </c>
      <c r="C5766" s="19" t="e">
        <f>IF(A5766&lt;&gt;"",VLOOKUP(B5766,'Ket qua do'!$C$5:$AP$50000,$C$3,TRUE)*SQRT(3)*$C$11,"")</f>
        <v>#N/A</v>
      </c>
      <c r="D5766" s="21" t="e">
        <f>IF(A5766&lt;&gt;"",VLOOKUP(B5766,'Ket qua do'!$C$5:$AP$50000,$D$3,TRUE),"")</f>
        <v>#N/A</v>
      </c>
      <c r="E5766" s="21" t="e">
        <f>IF(A5766&lt;&gt;"",VLOOKUP(B5766,'Ket qua do'!$C$5:$AP$50000,$E$3,TRUE)*$C$12,"")</f>
        <v>#N/A</v>
      </c>
      <c r="F5766" s="21" t="e">
        <f>IF(A5766&lt;&gt;"",VLOOKUP(B5766,'Ket qua do'!$C$5:$AP$50000,$F$3,TRUE),"")</f>
        <v>#N/A</v>
      </c>
      <c r="G5766" s="21" t="e">
        <f>IF(A5766&lt;&gt;"",VLOOKUP(B5766,'Ket qua do'!$C$5:$AP$50000,$G$3,TRUE),"")</f>
        <v>#N/A</v>
      </c>
      <c r="H5766" s="21" t="e">
        <f>IF(A5766&lt;&gt;"",VLOOKUP(B5766,'Ket qua do'!$C$5:$AP$50000,$H$3,TRUE),"")</f>
        <v>#N/A</v>
      </c>
      <c r="I5766" s="21" t="e">
        <f>IF(A5766&lt;&gt;"",VLOOKUP(B5766,'Ket qua do'!$C$5:$AP$50000,$I$3,TRUE)*$E$9/1000,"")</f>
        <v>#N/A</v>
      </c>
      <c r="J5766" s="21" t="e">
        <f>IF(A5766&lt;&gt;"",VLOOKUP(B5766,'Ket qua do'!$C$5:$AP$50000,$J$3,TRUE)*$E$9/1000,"")</f>
        <v>#N/A</v>
      </c>
      <c r="K5766" s="21" t="e">
        <f>IF(A5766&lt;&gt;"",VLOOKUP(B5766,'Ket qua do'!$C$5:$AP$50000,$K$3,TRUE)*$E$9/1000,"")</f>
        <v>#N/A</v>
      </c>
      <c r="L5766" s="21" t="e">
        <f>IF(A5766&lt;&gt;"",VLOOKUP(B5766,'Ket qua do'!$C$5:$AP$50000,$L$3,TRUE),"")</f>
        <v>#N/A</v>
      </c>
    </row>
    <row r="5767" spans="1:12" x14ac:dyDescent="0.25">
      <c r="A5767" t="e">
        <f t="shared" si="95"/>
        <v>#N/A</v>
      </c>
      <c r="B5767" s="1" t="e">
        <f>IF(A5767&lt;&gt;"",VLOOKUP(A5767,'Ket qua do'!$B$5:$CE$50000,2,TRUE),"")</f>
        <v>#N/A</v>
      </c>
      <c r="C5767" s="19" t="e">
        <f>IF(A5767&lt;&gt;"",VLOOKUP(B5767,'Ket qua do'!$C$5:$AP$50000,$C$3,TRUE)*SQRT(3)*$C$11,"")</f>
        <v>#N/A</v>
      </c>
      <c r="D5767" s="21" t="e">
        <f>IF(A5767&lt;&gt;"",VLOOKUP(B5767,'Ket qua do'!$C$5:$AP$50000,$D$3,TRUE),"")</f>
        <v>#N/A</v>
      </c>
      <c r="E5767" s="21" t="e">
        <f>IF(A5767&lt;&gt;"",VLOOKUP(B5767,'Ket qua do'!$C$5:$AP$50000,$E$3,TRUE)*$C$12,"")</f>
        <v>#N/A</v>
      </c>
      <c r="F5767" s="21" t="e">
        <f>IF(A5767&lt;&gt;"",VLOOKUP(B5767,'Ket qua do'!$C$5:$AP$50000,$F$3,TRUE),"")</f>
        <v>#N/A</v>
      </c>
      <c r="G5767" s="21" t="e">
        <f>IF(A5767&lt;&gt;"",VLOOKUP(B5767,'Ket qua do'!$C$5:$AP$50000,$G$3,TRUE),"")</f>
        <v>#N/A</v>
      </c>
      <c r="H5767" s="21" t="e">
        <f>IF(A5767&lt;&gt;"",VLOOKUP(B5767,'Ket qua do'!$C$5:$AP$50000,$H$3,TRUE),"")</f>
        <v>#N/A</v>
      </c>
      <c r="I5767" s="21" t="e">
        <f>IF(A5767&lt;&gt;"",VLOOKUP(B5767,'Ket qua do'!$C$5:$AP$50000,$I$3,TRUE)*$E$9/1000,"")</f>
        <v>#N/A</v>
      </c>
      <c r="J5767" s="21" t="e">
        <f>IF(A5767&lt;&gt;"",VLOOKUP(B5767,'Ket qua do'!$C$5:$AP$50000,$J$3,TRUE)*$E$9/1000,"")</f>
        <v>#N/A</v>
      </c>
      <c r="K5767" s="21" t="e">
        <f>IF(A5767&lt;&gt;"",VLOOKUP(B5767,'Ket qua do'!$C$5:$AP$50000,$K$3,TRUE)*$E$9/1000,"")</f>
        <v>#N/A</v>
      </c>
      <c r="L5767" s="21" t="e">
        <f>IF(A5767&lt;&gt;"",VLOOKUP(B5767,'Ket qua do'!$C$5:$AP$50000,$L$3,TRUE),"")</f>
        <v>#N/A</v>
      </c>
    </row>
    <row r="5768" spans="1:12" x14ac:dyDescent="0.25">
      <c r="A5768" t="e">
        <f t="shared" si="95"/>
        <v>#N/A</v>
      </c>
      <c r="B5768" s="1" t="e">
        <f>IF(A5768&lt;&gt;"",VLOOKUP(A5768,'Ket qua do'!$B$5:$CE$50000,2,TRUE),"")</f>
        <v>#N/A</v>
      </c>
      <c r="C5768" s="19" t="e">
        <f>IF(A5768&lt;&gt;"",VLOOKUP(B5768,'Ket qua do'!$C$5:$AP$50000,$C$3,TRUE)*SQRT(3)*$C$11,"")</f>
        <v>#N/A</v>
      </c>
      <c r="D5768" s="21" t="e">
        <f>IF(A5768&lt;&gt;"",VLOOKUP(B5768,'Ket qua do'!$C$5:$AP$50000,$D$3,TRUE),"")</f>
        <v>#N/A</v>
      </c>
      <c r="E5768" s="21" t="e">
        <f>IF(A5768&lt;&gt;"",VLOOKUP(B5768,'Ket qua do'!$C$5:$AP$50000,$E$3,TRUE)*$C$12,"")</f>
        <v>#N/A</v>
      </c>
      <c r="F5768" s="21" t="e">
        <f>IF(A5768&lt;&gt;"",VLOOKUP(B5768,'Ket qua do'!$C$5:$AP$50000,$F$3,TRUE),"")</f>
        <v>#N/A</v>
      </c>
      <c r="G5768" s="21" t="e">
        <f>IF(A5768&lt;&gt;"",VLOOKUP(B5768,'Ket qua do'!$C$5:$AP$50000,$G$3,TRUE),"")</f>
        <v>#N/A</v>
      </c>
      <c r="H5768" s="21" t="e">
        <f>IF(A5768&lt;&gt;"",VLOOKUP(B5768,'Ket qua do'!$C$5:$AP$50000,$H$3,TRUE),"")</f>
        <v>#N/A</v>
      </c>
      <c r="I5768" s="21" t="e">
        <f>IF(A5768&lt;&gt;"",VLOOKUP(B5768,'Ket qua do'!$C$5:$AP$50000,$I$3,TRUE)*$E$9/1000,"")</f>
        <v>#N/A</v>
      </c>
      <c r="J5768" s="21" t="e">
        <f>IF(A5768&lt;&gt;"",VLOOKUP(B5768,'Ket qua do'!$C$5:$AP$50000,$J$3,TRUE)*$E$9/1000,"")</f>
        <v>#N/A</v>
      </c>
      <c r="K5768" s="21" t="e">
        <f>IF(A5768&lt;&gt;"",VLOOKUP(B5768,'Ket qua do'!$C$5:$AP$50000,$K$3,TRUE)*$E$9/1000,"")</f>
        <v>#N/A</v>
      </c>
      <c r="L5768" s="21" t="e">
        <f>IF(A5768&lt;&gt;"",VLOOKUP(B5768,'Ket qua do'!$C$5:$AP$50000,$L$3,TRUE),"")</f>
        <v>#N/A</v>
      </c>
    </row>
    <row r="5769" spans="1:12" x14ac:dyDescent="0.25">
      <c r="A5769" t="e">
        <f t="shared" si="95"/>
        <v>#N/A</v>
      </c>
      <c r="B5769" s="1" t="e">
        <f>IF(A5769&lt;&gt;"",VLOOKUP(A5769,'Ket qua do'!$B$5:$CE$50000,2,TRUE),"")</f>
        <v>#N/A</v>
      </c>
      <c r="C5769" s="19" t="e">
        <f>IF(A5769&lt;&gt;"",VLOOKUP(B5769,'Ket qua do'!$C$5:$AP$50000,$C$3,TRUE)*SQRT(3)*$C$11,"")</f>
        <v>#N/A</v>
      </c>
      <c r="D5769" s="21" t="e">
        <f>IF(A5769&lt;&gt;"",VLOOKUP(B5769,'Ket qua do'!$C$5:$AP$50000,$D$3,TRUE),"")</f>
        <v>#N/A</v>
      </c>
      <c r="E5769" s="21" t="e">
        <f>IF(A5769&lt;&gt;"",VLOOKUP(B5769,'Ket qua do'!$C$5:$AP$50000,$E$3,TRUE)*$C$12,"")</f>
        <v>#N/A</v>
      </c>
      <c r="F5769" s="21" t="e">
        <f>IF(A5769&lt;&gt;"",VLOOKUP(B5769,'Ket qua do'!$C$5:$AP$50000,$F$3,TRUE),"")</f>
        <v>#N/A</v>
      </c>
      <c r="G5769" s="21" t="e">
        <f>IF(A5769&lt;&gt;"",VLOOKUP(B5769,'Ket qua do'!$C$5:$AP$50000,$G$3,TRUE),"")</f>
        <v>#N/A</v>
      </c>
      <c r="H5769" s="21" t="e">
        <f>IF(A5769&lt;&gt;"",VLOOKUP(B5769,'Ket qua do'!$C$5:$AP$50000,$H$3,TRUE),"")</f>
        <v>#N/A</v>
      </c>
      <c r="I5769" s="21" t="e">
        <f>IF(A5769&lt;&gt;"",VLOOKUP(B5769,'Ket qua do'!$C$5:$AP$50000,$I$3,TRUE)*$E$9/1000,"")</f>
        <v>#N/A</v>
      </c>
      <c r="J5769" s="21" t="e">
        <f>IF(A5769&lt;&gt;"",VLOOKUP(B5769,'Ket qua do'!$C$5:$AP$50000,$J$3,TRUE)*$E$9/1000,"")</f>
        <v>#N/A</v>
      </c>
      <c r="K5769" s="21" t="e">
        <f>IF(A5769&lt;&gt;"",VLOOKUP(B5769,'Ket qua do'!$C$5:$AP$50000,$K$3,TRUE)*$E$9/1000,"")</f>
        <v>#N/A</v>
      </c>
      <c r="L5769" s="21" t="e">
        <f>IF(A5769&lt;&gt;"",VLOOKUP(B5769,'Ket qua do'!$C$5:$AP$50000,$L$3,TRUE),"")</f>
        <v>#N/A</v>
      </c>
    </row>
    <row r="5770" spans="1:12" x14ac:dyDescent="0.25">
      <c r="A5770" t="e">
        <f t="shared" si="95"/>
        <v>#N/A</v>
      </c>
      <c r="B5770" s="1" t="e">
        <f>IF(A5770&lt;&gt;"",VLOOKUP(A5770,'Ket qua do'!$B$5:$CE$50000,2,TRUE),"")</f>
        <v>#N/A</v>
      </c>
      <c r="C5770" s="19" t="e">
        <f>IF(A5770&lt;&gt;"",VLOOKUP(B5770,'Ket qua do'!$C$5:$AP$50000,$C$3,TRUE)*SQRT(3)*$C$11,"")</f>
        <v>#N/A</v>
      </c>
      <c r="D5770" s="21" t="e">
        <f>IF(A5770&lt;&gt;"",VLOOKUP(B5770,'Ket qua do'!$C$5:$AP$50000,$D$3,TRUE),"")</f>
        <v>#N/A</v>
      </c>
      <c r="E5770" s="21" t="e">
        <f>IF(A5770&lt;&gt;"",VLOOKUP(B5770,'Ket qua do'!$C$5:$AP$50000,$E$3,TRUE)*$C$12,"")</f>
        <v>#N/A</v>
      </c>
      <c r="F5770" s="21" t="e">
        <f>IF(A5770&lt;&gt;"",VLOOKUP(B5770,'Ket qua do'!$C$5:$AP$50000,$F$3,TRUE),"")</f>
        <v>#N/A</v>
      </c>
      <c r="G5770" s="21" t="e">
        <f>IF(A5770&lt;&gt;"",VLOOKUP(B5770,'Ket qua do'!$C$5:$AP$50000,$G$3,TRUE),"")</f>
        <v>#N/A</v>
      </c>
      <c r="H5770" s="21" t="e">
        <f>IF(A5770&lt;&gt;"",VLOOKUP(B5770,'Ket qua do'!$C$5:$AP$50000,$H$3,TRUE),"")</f>
        <v>#N/A</v>
      </c>
      <c r="I5770" s="21" t="e">
        <f>IF(A5770&lt;&gt;"",VLOOKUP(B5770,'Ket qua do'!$C$5:$AP$50000,$I$3,TRUE)*$E$9/1000,"")</f>
        <v>#N/A</v>
      </c>
      <c r="J5770" s="21" t="e">
        <f>IF(A5770&lt;&gt;"",VLOOKUP(B5770,'Ket qua do'!$C$5:$AP$50000,$J$3,TRUE)*$E$9/1000,"")</f>
        <v>#N/A</v>
      </c>
      <c r="K5770" s="21" t="e">
        <f>IF(A5770&lt;&gt;"",VLOOKUP(B5770,'Ket qua do'!$C$5:$AP$50000,$K$3,TRUE)*$E$9/1000,"")</f>
        <v>#N/A</v>
      </c>
      <c r="L5770" s="21" t="e">
        <f>IF(A5770&lt;&gt;"",VLOOKUP(B5770,'Ket qua do'!$C$5:$AP$50000,$L$3,TRUE),"")</f>
        <v>#N/A</v>
      </c>
    </row>
    <row r="5771" spans="1:12" x14ac:dyDescent="0.25">
      <c r="A5771" t="e">
        <f t="shared" si="95"/>
        <v>#N/A</v>
      </c>
      <c r="B5771" s="1" t="e">
        <f>IF(A5771&lt;&gt;"",VLOOKUP(A5771,'Ket qua do'!$B$5:$CE$50000,2,TRUE),"")</f>
        <v>#N/A</v>
      </c>
      <c r="C5771" s="19" t="e">
        <f>IF(A5771&lt;&gt;"",VLOOKUP(B5771,'Ket qua do'!$C$5:$AP$50000,$C$3,TRUE)*SQRT(3)*$C$11,"")</f>
        <v>#N/A</v>
      </c>
      <c r="D5771" s="21" t="e">
        <f>IF(A5771&lt;&gt;"",VLOOKUP(B5771,'Ket qua do'!$C$5:$AP$50000,$D$3,TRUE),"")</f>
        <v>#N/A</v>
      </c>
      <c r="E5771" s="21" t="e">
        <f>IF(A5771&lt;&gt;"",VLOOKUP(B5771,'Ket qua do'!$C$5:$AP$50000,$E$3,TRUE)*$C$12,"")</f>
        <v>#N/A</v>
      </c>
      <c r="F5771" s="21" t="e">
        <f>IF(A5771&lt;&gt;"",VLOOKUP(B5771,'Ket qua do'!$C$5:$AP$50000,$F$3,TRUE),"")</f>
        <v>#N/A</v>
      </c>
      <c r="G5771" s="21" t="e">
        <f>IF(A5771&lt;&gt;"",VLOOKUP(B5771,'Ket qua do'!$C$5:$AP$50000,$G$3,TRUE),"")</f>
        <v>#N/A</v>
      </c>
      <c r="H5771" s="21" t="e">
        <f>IF(A5771&lt;&gt;"",VLOOKUP(B5771,'Ket qua do'!$C$5:$AP$50000,$H$3,TRUE),"")</f>
        <v>#N/A</v>
      </c>
      <c r="I5771" s="21" t="e">
        <f>IF(A5771&lt;&gt;"",VLOOKUP(B5771,'Ket qua do'!$C$5:$AP$50000,$I$3,TRUE)*$E$9/1000,"")</f>
        <v>#N/A</v>
      </c>
      <c r="J5771" s="21" t="e">
        <f>IF(A5771&lt;&gt;"",VLOOKUP(B5771,'Ket qua do'!$C$5:$AP$50000,$J$3,TRUE)*$E$9/1000,"")</f>
        <v>#N/A</v>
      </c>
      <c r="K5771" s="21" t="e">
        <f>IF(A5771&lt;&gt;"",VLOOKUP(B5771,'Ket qua do'!$C$5:$AP$50000,$K$3,TRUE)*$E$9/1000,"")</f>
        <v>#N/A</v>
      </c>
      <c r="L5771" s="21" t="e">
        <f>IF(A5771&lt;&gt;"",VLOOKUP(B5771,'Ket qua do'!$C$5:$AP$50000,$L$3,TRUE),"")</f>
        <v>#N/A</v>
      </c>
    </row>
    <row r="5772" spans="1:12" x14ac:dyDescent="0.25">
      <c r="A5772" t="e">
        <f t="shared" si="95"/>
        <v>#N/A</v>
      </c>
      <c r="B5772" s="1" t="e">
        <f>IF(A5772&lt;&gt;"",VLOOKUP(A5772,'Ket qua do'!$B$5:$CE$50000,2,TRUE),"")</f>
        <v>#N/A</v>
      </c>
      <c r="C5772" s="19" t="e">
        <f>IF(A5772&lt;&gt;"",VLOOKUP(B5772,'Ket qua do'!$C$5:$AP$50000,$C$3,TRUE)*SQRT(3)*$C$11,"")</f>
        <v>#N/A</v>
      </c>
      <c r="D5772" s="21" t="e">
        <f>IF(A5772&lt;&gt;"",VLOOKUP(B5772,'Ket qua do'!$C$5:$AP$50000,$D$3,TRUE),"")</f>
        <v>#N/A</v>
      </c>
      <c r="E5772" s="21" t="e">
        <f>IF(A5772&lt;&gt;"",VLOOKUP(B5772,'Ket qua do'!$C$5:$AP$50000,$E$3,TRUE)*$C$12,"")</f>
        <v>#N/A</v>
      </c>
      <c r="F5772" s="21" t="e">
        <f>IF(A5772&lt;&gt;"",VLOOKUP(B5772,'Ket qua do'!$C$5:$AP$50000,$F$3,TRUE),"")</f>
        <v>#N/A</v>
      </c>
      <c r="G5772" s="21" t="e">
        <f>IF(A5772&lt;&gt;"",VLOOKUP(B5772,'Ket qua do'!$C$5:$AP$50000,$G$3,TRUE),"")</f>
        <v>#N/A</v>
      </c>
      <c r="H5772" s="21" t="e">
        <f>IF(A5772&lt;&gt;"",VLOOKUP(B5772,'Ket qua do'!$C$5:$AP$50000,$H$3,TRUE),"")</f>
        <v>#N/A</v>
      </c>
      <c r="I5772" s="21" t="e">
        <f>IF(A5772&lt;&gt;"",VLOOKUP(B5772,'Ket qua do'!$C$5:$AP$50000,$I$3,TRUE)*$E$9/1000,"")</f>
        <v>#N/A</v>
      </c>
      <c r="J5772" s="21" t="e">
        <f>IF(A5772&lt;&gt;"",VLOOKUP(B5772,'Ket qua do'!$C$5:$AP$50000,$J$3,TRUE)*$E$9/1000,"")</f>
        <v>#N/A</v>
      </c>
      <c r="K5772" s="21" t="e">
        <f>IF(A5772&lt;&gt;"",VLOOKUP(B5772,'Ket qua do'!$C$5:$AP$50000,$K$3,TRUE)*$E$9/1000,"")</f>
        <v>#N/A</v>
      </c>
      <c r="L5772" s="21" t="e">
        <f>IF(A5772&lt;&gt;"",VLOOKUP(B5772,'Ket qua do'!$C$5:$AP$50000,$L$3,TRUE),"")</f>
        <v>#N/A</v>
      </c>
    </row>
    <row r="5773" spans="1:12" x14ac:dyDescent="0.25">
      <c r="A5773" t="e">
        <f t="shared" si="95"/>
        <v>#N/A</v>
      </c>
      <c r="B5773" s="1" t="e">
        <f>IF(A5773&lt;&gt;"",VLOOKUP(A5773,'Ket qua do'!$B$5:$CE$50000,2,TRUE),"")</f>
        <v>#N/A</v>
      </c>
      <c r="C5773" s="19" t="e">
        <f>IF(A5773&lt;&gt;"",VLOOKUP(B5773,'Ket qua do'!$C$5:$AP$50000,$C$3,TRUE)*SQRT(3)*$C$11,"")</f>
        <v>#N/A</v>
      </c>
      <c r="D5773" s="21" t="e">
        <f>IF(A5773&lt;&gt;"",VLOOKUP(B5773,'Ket qua do'!$C$5:$AP$50000,$D$3,TRUE),"")</f>
        <v>#N/A</v>
      </c>
      <c r="E5773" s="21" t="e">
        <f>IF(A5773&lt;&gt;"",VLOOKUP(B5773,'Ket qua do'!$C$5:$AP$50000,$E$3,TRUE)*$C$12,"")</f>
        <v>#N/A</v>
      </c>
      <c r="F5773" s="21" t="e">
        <f>IF(A5773&lt;&gt;"",VLOOKUP(B5773,'Ket qua do'!$C$5:$AP$50000,$F$3,TRUE),"")</f>
        <v>#N/A</v>
      </c>
      <c r="G5773" s="21" t="e">
        <f>IF(A5773&lt;&gt;"",VLOOKUP(B5773,'Ket qua do'!$C$5:$AP$50000,$G$3,TRUE),"")</f>
        <v>#N/A</v>
      </c>
      <c r="H5773" s="21" t="e">
        <f>IF(A5773&lt;&gt;"",VLOOKUP(B5773,'Ket qua do'!$C$5:$AP$50000,$H$3,TRUE),"")</f>
        <v>#N/A</v>
      </c>
      <c r="I5773" s="21" t="e">
        <f>IF(A5773&lt;&gt;"",VLOOKUP(B5773,'Ket qua do'!$C$5:$AP$50000,$I$3,TRUE)*$E$9/1000,"")</f>
        <v>#N/A</v>
      </c>
      <c r="J5773" s="21" t="e">
        <f>IF(A5773&lt;&gt;"",VLOOKUP(B5773,'Ket qua do'!$C$5:$AP$50000,$J$3,TRUE)*$E$9/1000,"")</f>
        <v>#N/A</v>
      </c>
      <c r="K5773" s="21" t="e">
        <f>IF(A5773&lt;&gt;"",VLOOKUP(B5773,'Ket qua do'!$C$5:$AP$50000,$K$3,TRUE)*$E$9/1000,"")</f>
        <v>#N/A</v>
      </c>
      <c r="L5773" s="21" t="e">
        <f>IF(A5773&lt;&gt;"",VLOOKUP(B5773,'Ket qua do'!$C$5:$AP$50000,$L$3,TRUE),"")</f>
        <v>#N/A</v>
      </c>
    </row>
    <row r="5774" spans="1:12" x14ac:dyDescent="0.25">
      <c r="A5774" t="e">
        <f t="shared" si="95"/>
        <v>#N/A</v>
      </c>
      <c r="B5774" s="1" t="e">
        <f>IF(A5774&lt;&gt;"",VLOOKUP(A5774,'Ket qua do'!$B$5:$CE$50000,2,TRUE),"")</f>
        <v>#N/A</v>
      </c>
      <c r="C5774" s="19" t="e">
        <f>IF(A5774&lt;&gt;"",VLOOKUP(B5774,'Ket qua do'!$C$5:$AP$50000,$C$3,TRUE)*SQRT(3)*$C$11,"")</f>
        <v>#N/A</v>
      </c>
      <c r="D5774" s="21" t="e">
        <f>IF(A5774&lt;&gt;"",VLOOKUP(B5774,'Ket qua do'!$C$5:$AP$50000,$D$3,TRUE),"")</f>
        <v>#N/A</v>
      </c>
      <c r="E5774" s="21" t="e">
        <f>IF(A5774&lt;&gt;"",VLOOKUP(B5774,'Ket qua do'!$C$5:$AP$50000,$E$3,TRUE)*$C$12,"")</f>
        <v>#N/A</v>
      </c>
      <c r="F5774" s="21" t="e">
        <f>IF(A5774&lt;&gt;"",VLOOKUP(B5774,'Ket qua do'!$C$5:$AP$50000,$F$3,TRUE),"")</f>
        <v>#N/A</v>
      </c>
      <c r="G5774" s="21" t="e">
        <f>IF(A5774&lt;&gt;"",VLOOKUP(B5774,'Ket qua do'!$C$5:$AP$50000,$G$3,TRUE),"")</f>
        <v>#N/A</v>
      </c>
      <c r="H5774" s="21" t="e">
        <f>IF(A5774&lt;&gt;"",VLOOKUP(B5774,'Ket qua do'!$C$5:$AP$50000,$H$3,TRUE),"")</f>
        <v>#N/A</v>
      </c>
      <c r="I5774" s="21" t="e">
        <f>IF(A5774&lt;&gt;"",VLOOKUP(B5774,'Ket qua do'!$C$5:$AP$50000,$I$3,TRUE)*$E$9/1000,"")</f>
        <v>#N/A</v>
      </c>
      <c r="J5774" s="21" t="e">
        <f>IF(A5774&lt;&gt;"",VLOOKUP(B5774,'Ket qua do'!$C$5:$AP$50000,$J$3,TRUE)*$E$9/1000,"")</f>
        <v>#N/A</v>
      </c>
      <c r="K5774" s="21" t="e">
        <f>IF(A5774&lt;&gt;"",VLOOKUP(B5774,'Ket qua do'!$C$5:$AP$50000,$K$3,TRUE)*$E$9/1000,"")</f>
        <v>#N/A</v>
      </c>
      <c r="L5774" s="21" t="e">
        <f>IF(A5774&lt;&gt;"",VLOOKUP(B5774,'Ket qua do'!$C$5:$AP$50000,$L$3,TRUE),"")</f>
        <v>#N/A</v>
      </c>
    </row>
    <row r="5775" spans="1:12" x14ac:dyDescent="0.25">
      <c r="A5775" t="e">
        <f t="shared" si="95"/>
        <v>#N/A</v>
      </c>
      <c r="B5775" s="1" t="e">
        <f>IF(A5775&lt;&gt;"",VLOOKUP(A5775,'Ket qua do'!$B$5:$CE$50000,2,TRUE),"")</f>
        <v>#N/A</v>
      </c>
      <c r="C5775" s="19" t="e">
        <f>IF(A5775&lt;&gt;"",VLOOKUP(B5775,'Ket qua do'!$C$5:$AP$50000,$C$3,TRUE)*SQRT(3)*$C$11,"")</f>
        <v>#N/A</v>
      </c>
      <c r="D5775" s="21" t="e">
        <f>IF(A5775&lt;&gt;"",VLOOKUP(B5775,'Ket qua do'!$C$5:$AP$50000,$D$3,TRUE),"")</f>
        <v>#N/A</v>
      </c>
      <c r="E5775" s="21" t="e">
        <f>IF(A5775&lt;&gt;"",VLOOKUP(B5775,'Ket qua do'!$C$5:$AP$50000,$E$3,TRUE)*$C$12,"")</f>
        <v>#N/A</v>
      </c>
      <c r="F5775" s="21" t="e">
        <f>IF(A5775&lt;&gt;"",VLOOKUP(B5775,'Ket qua do'!$C$5:$AP$50000,$F$3,TRUE),"")</f>
        <v>#N/A</v>
      </c>
      <c r="G5775" s="21" t="e">
        <f>IF(A5775&lt;&gt;"",VLOOKUP(B5775,'Ket qua do'!$C$5:$AP$50000,$G$3,TRUE),"")</f>
        <v>#N/A</v>
      </c>
      <c r="H5775" s="21" t="e">
        <f>IF(A5775&lt;&gt;"",VLOOKUP(B5775,'Ket qua do'!$C$5:$AP$50000,$H$3,TRUE),"")</f>
        <v>#N/A</v>
      </c>
      <c r="I5775" s="21" t="e">
        <f>IF(A5775&lt;&gt;"",VLOOKUP(B5775,'Ket qua do'!$C$5:$AP$50000,$I$3,TRUE)*$E$9/1000,"")</f>
        <v>#N/A</v>
      </c>
      <c r="J5775" s="21" t="e">
        <f>IF(A5775&lt;&gt;"",VLOOKUP(B5775,'Ket qua do'!$C$5:$AP$50000,$J$3,TRUE)*$E$9/1000,"")</f>
        <v>#N/A</v>
      </c>
      <c r="K5775" s="21" t="e">
        <f>IF(A5775&lt;&gt;"",VLOOKUP(B5775,'Ket qua do'!$C$5:$AP$50000,$K$3,TRUE)*$E$9/1000,"")</f>
        <v>#N/A</v>
      </c>
      <c r="L5775" s="21" t="e">
        <f>IF(A5775&lt;&gt;"",VLOOKUP(B5775,'Ket qua do'!$C$5:$AP$50000,$L$3,TRUE),"")</f>
        <v>#N/A</v>
      </c>
    </row>
    <row r="5776" spans="1:12" x14ac:dyDescent="0.25">
      <c r="A5776" t="e">
        <f t="shared" si="95"/>
        <v>#N/A</v>
      </c>
      <c r="B5776" s="1" t="e">
        <f>IF(A5776&lt;&gt;"",VLOOKUP(A5776,'Ket qua do'!$B$5:$CE$50000,2,TRUE),"")</f>
        <v>#N/A</v>
      </c>
      <c r="C5776" s="19" t="e">
        <f>IF(A5776&lt;&gt;"",VLOOKUP(B5776,'Ket qua do'!$C$5:$AP$50000,$C$3,TRUE)*SQRT(3)*$C$11,"")</f>
        <v>#N/A</v>
      </c>
      <c r="D5776" s="21" t="e">
        <f>IF(A5776&lt;&gt;"",VLOOKUP(B5776,'Ket qua do'!$C$5:$AP$50000,$D$3,TRUE),"")</f>
        <v>#N/A</v>
      </c>
      <c r="E5776" s="21" t="e">
        <f>IF(A5776&lt;&gt;"",VLOOKUP(B5776,'Ket qua do'!$C$5:$AP$50000,$E$3,TRUE)*$C$12,"")</f>
        <v>#N/A</v>
      </c>
      <c r="F5776" s="21" t="e">
        <f>IF(A5776&lt;&gt;"",VLOOKUP(B5776,'Ket qua do'!$C$5:$AP$50000,$F$3,TRUE),"")</f>
        <v>#N/A</v>
      </c>
      <c r="G5776" s="21" t="e">
        <f>IF(A5776&lt;&gt;"",VLOOKUP(B5776,'Ket qua do'!$C$5:$AP$50000,$G$3,TRUE),"")</f>
        <v>#N/A</v>
      </c>
      <c r="H5776" s="21" t="e">
        <f>IF(A5776&lt;&gt;"",VLOOKUP(B5776,'Ket qua do'!$C$5:$AP$50000,$H$3,TRUE),"")</f>
        <v>#N/A</v>
      </c>
      <c r="I5776" s="21" t="e">
        <f>IF(A5776&lt;&gt;"",VLOOKUP(B5776,'Ket qua do'!$C$5:$AP$50000,$I$3,TRUE)*$E$9/1000,"")</f>
        <v>#N/A</v>
      </c>
      <c r="J5776" s="21" t="e">
        <f>IF(A5776&lt;&gt;"",VLOOKUP(B5776,'Ket qua do'!$C$5:$AP$50000,$J$3,TRUE)*$E$9/1000,"")</f>
        <v>#N/A</v>
      </c>
      <c r="K5776" s="21" t="e">
        <f>IF(A5776&lt;&gt;"",VLOOKUP(B5776,'Ket qua do'!$C$5:$AP$50000,$K$3,TRUE)*$E$9/1000,"")</f>
        <v>#N/A</v>
      </c>
      <c r="L5776" s="21" t="e">
        <f>IF(A5776&lt;&gt;"",VLOOKUP(B5776,'Ket qua do'!$C$5:$AP$50000,$L$3,TRUE),"")</f>
        <v>#N/A</v>
      </c>
    </row>
    <row r="5777" spans="1:12" x14ac:dyDescent="0.25">
      <c r="A5777" t="e">
        <f t="shared" si="95"/>
        <v>#N/A</v>
      </c>
      <c r="B5777" s="1" t="e">
        <f>IF(A5777&lt;&gt;"",VLOOKUP(A5777,'Ket qua do'!$B$5:$CE$50000,2,TRUE),"")</f>
        <v>#N/A</v>
      </c>
      <c r="C5777" s="19" t="e">
        <f>IF(A5777&lt;&gt;"",VLOOKUP(B5777,'Ket qua do'!$C$5:$AP$50000,$C$3,TRUE)*SQRT(3)*$C$11,"")</f>
        <v>#N/A</v>
      </c>
      <c r="D5777" s="21" t="e">
        <f>IF(A5777&lt;&gt;"",VLOOKUP(B5777,'Ket qua do'!$C$5:$AP$50000,$D$3,TRUE),"")</f>
        <v>#N/A</v>
      </c>
      <c r="E5777" s="21" t="e">
        <f>IF(A5777&lt;&gt;"",VLOOKUP(B5777,'Ket qua do'!$C$5:$AP$50000,$E$3,TRUE)*$C$12,"")</f>
        <v>#N/A</v>
      </c>
      <c r="F5777" s="21" t="e">
        <f>IF(A5777&lt;&gt;"",VLOOKUP(B5777,'Ket qua do'!$C$5:$AP$50000,$F$3,TRUE),"")</f>
        <v>#N/A</v>
      </c>
      <c r="G5777" s="21" t="e">
        <f>IF(A5777&lt;&gt;"",VLOOKUP(B5777,'Ket qua do'!$C$5:$AP$50000,$G$3,TRUE),"")</f>
        <v>#N/A</v>
      </c>
      <c r="H5777" s="21" t="e">
        <f>IF(A5777&lt;&gt;"",VLOOKUP(B5777,'Ket qua do'!$C$5:$AP$50000,$H$3,TRUE),"")</f>
        <v>#N/A</v>
      </c>
      <c r="I5777" s="21" t="e">
        <f>IF(A5777&lt;&gt;"",VLOOKUP(B5777,'Ket qua do'!$C$5:$AP$50000,$I$3,TRUE)*$E$9/1000,"")</f>
        <v>#N/A</v>
      </c>
      <c r="J5777" s="21" t="e">
        <f>IF(A5777&lt;&gt;"",VLOOKUP(B5777,'Ket qua do'!$C$5:$AP$50000,$J$3,TRUE)*$E$9/1000,"")</f>
        <v>#N/A</v>
      </c>
      <c r="K5777" s="21" t="e">
        <f>IF(A5777&lt;&gt;"",VLOOKUP(B5777,'Ket qua do'!$C$5:$AP$50000,$K$3,TRUE)*$E$9/1000,"")</f>
        <v>#N/A</v>
      </c>
      <c r="L5777" s="21" t="e">
        <f>IF(A5777&lt;&gt;"",VLOOKUP(B5777,'Ket qua do'!$C$5:$AP$50000,$L$3,TRUE),"")</f>
        <v>#N/A</v>
      </c>
    </row>
    <row r="5778" spans="1:12" x14ac:dyDescent="0.25">
      <c r="A5778" t="e">
        <f t="shared" si="95"/>
        <v>#N/A</v>
      </c>
      <c r="B5778" s="1" t="e">
        <f>IF(A5778&lt;&gt;"",VLOOKUP(A5778,'Ket qua do'!$B$5:$CE$50000,2,TRUE),"")</f>
        <v>#N/A</v>
      </c>
      <c r="C5778" s="19" t="e">
        <f>IF(A5778&lt;&gt;"",VLOOKUP(B5778,'Ket qua do'!$C$5:$AP$50000,$C$3,TRUE)*SQRT(3)*$C$11,"")</f>
        <v>#N/A</v>
      </c>
      <c r="D5778" s="21" t="e">
        <f>IF(A5778&lt;&gt;"",VLOOKUP(B5778,'Ket qua do'!$C$5:$AP$50000,$D$3,TRUE),"")</f>
        <v>#N/A</v>
      </c>
      <c r="E5778" s="21" t="e">
        <f>IF(A5778&lt;&gt;"",VLOOKUP(B5778,'Ket qua do'!$C$5:$AP$50000,$E$3,TRUE)*$C$12,"")</f>
        <v>#N/A</v>
      </c>
      <c r="F5778" s="21" t="e">
        <f>IF(A5778&lt;&gt;"",VLOOKUP(B5778,'Ket qua do'!$C$5:$AP$50000,$F$3,TRUE),"")</f>
        <v>#N/A</v>
      </c>
      <c r="G5778" s="21" t="e">
        <f>IF(A5778&lt;&gt;"",VLOOKUP(B5778,'Ket qua do'!$C$5:$AP$50000,$G$3,TRUE),"")</f>
        <v>#N/A</v>
      </c>
      <c r="H5778" s="21" t="e">
        <f>IF(A5778&lt;&gt;"",VLOOKUP(B5778,'Ket qua do'!$C$5:$AP$50000,$H$3,TRUE),"")</f>
        <v>#N/A</v>
      </c>
      <c r="I5778" s="21" t="e">
        <f>IF(A5778&lt;&gt;"",VLOOKUP(B5778,'Ket qua do'!$C$5:$AP$50000,$I$3,TRUE)*$E$9/1000,"")</f>
        <v>#N/A</v>
      </c>
      <c r="J5778" s="21" t="e">
        <f>IF(A5778&lt;&gt;"",VLOOKUP(B5778,'Ket qua do'!$C$5:$AP$50000,$J$3,TRUE)*$E$9/1000,"")</f>
        <v>#N/A</v>
      </c>
      <c r="K5778" s="21" t="e">
        <f>IF(A5778&lt;&gt;"",VLOOKUP(B5778,'Ket qua do'!$C$5:$AP$50000,$K$3,TRUE)*$E$9/1000,"")</f>
        <v>#N/A</v>
      </c>
      <c r="L5778" s="21" t="e">
        <f>IF(A5778&lt;&gt;"",VLOOKUP(B5778,'Ket qua do'!$C$5:$AP$50000,$L$3,TRUE),"")</f>
        <v>#N/A</v>
      </c>
    </row>
    <row r="5779" spans="1:12" x14ac:dyDescent="0.25">
      <c r="A5779" t="e">
        <f t="shared" si="95"/>
        <v>#N/A</v>
      </c>
      <c r="B5779" s="1" t="e">
        <f>IF(A5779&lt;&gt;"",VLOOKUP(A5779,'Ket qua do'!$B$5:$CE$50000,2,TRUE),"")</f>
        <v>#N/A</v>
      </c>
      <c r="C5779" s="19" t="e">
        <f>IF(A5779&lt;&gt;"",VLOOKUP(B5779,'Ket qua do'!$C$5:$AP$50000,$C$3,TRUE)*SQRT(3)*$C$11,"")</f>
        <v>#N/A</v>
      </c>
      <c r="D5779" s="21" t="e">
        <f>IF(A5779&lt;&gt;"",VLOOKUP(B5779,'Ket qua do'!$C$5:$AP$50000,$D$3,TRUE),"")</f>
        <v>#N/A</v>
      </c>
      <c r="E5779" s="21" t="e">
        <f>IF(A5779&lt;&gt;"",VLOOKUP(B5779,'Ket qua do'!$C$5:$AP$50000,$E$3,TRUE)*$C$12,"")</f>
        <v>#N/A</v>
      </c>
      <c r="F5779" s="21" t="e">
        <f>IF(A5779&lt;&gt;"",VLOOKUP(B5779,'Ket qua do'!$C$5:$AP$50000,$F$3,TRUE),"")</f>
        <v>#N/A</v>
      </c>
      <c r="G5779" s="21" t="e">
        <f>IF(A5779&lt;&gt;"",VLOOKUP(B5779,'Ket qua do'!$C$5:$AP$50000,$G$3,TRUE),"")</f>
        <v>#N/A</v>
      </c>
      <c r="H5779" s="21" t="e">
        <f>IF(A5779&lt;&gt;"",VLOOKUP(B5779,'Ket qua do'!$C$5:$AP$50000,$H$3,TRUE),"")</f>
        <v>#N/A</v>
      </c>
      <c r="I5779" s="21" t="e">
        <f>IF(A5779&lt;&gt;"",VLOOKUP(B5779,'Ket qua do'!$C$5:$AP$50000,$I$3,TRUE)*$E$9/1000,"")</f>
        <v>#N/A</v>
      </c>
      <c r="J5779" s="21" t="e">
        <f>IF(A5779&lt;&gt;"",VLOOKUP(B5779,'Ket qua do'!$C$5:$AP$50000,$J$3,TRUE)*$E$9/1000,"")</f>
        <v>#N/A</v>
      </c>
      <c r="K5779" s="21" t="e">
        <f>IF(A5779&lt;&gt;"",VLOOKUP(B5779,'Ket qua do'!$C$5:$AP$50000,$K$3,TRUE)*$E$9/1000,"")</f>
        <v>#N/A</v>
      </c>
      <c r="L5779" s="21" t="e">
        <f>IF(A5779&lt;&gt;"",VLOOKUP(B5779,'Ket qua do'!$C$5:$AP$50000,$L$3,TRUE),"")</f>
        <v>#N/A</v>
      </c>
    </row>
    <row r="5780" spans="1:12" x14ac:dyDescent="0.25">
      <c r="A5780" t="e">
        <f t="shared" si="95"/>
        <v>#N/A</v>
      </c>
      <c r="B5780" s="1" t="e">
        <f>IF(A5780&lt;&gt;"",VLOOKUP(A5780,'Ket qua do'!$B$5:$CE$50000,2,TRUE),"")</f>
        <v>#N/A</v>
      </c>
      <c r="C5780" s="19" t="e">
        <f>IF(A5780&lt;&gt;"",VLOOKUP(B5780,'Ket qua do'!$C$5:$AP$50000,$C$3,TRUE)*SQRT(3)*$C$11,"")</f>
        <v>#N/A</v>
      </c>
      <c r="D5780" s="21" t="e">
        <f>IF(A5780&lt;&gt;"",VLOOKUP(B5780,'Ket qua do'!$C$5:$AP$50000,$D$3,TRUE),"")</f>
        <v>#N/A</v>
      </c>
      <c r="E5780" s="21" t="e">
        <f>IF(A5780&lt;&gt;"",VLOOKUP(B5780,'Ket qua do'!$C$5:$AP$50000,$E$3,TRUE)*$C$12,"")</f>
        <v>#N/A</v>
      </c>
      <c r="F5780" s="21" t="e">
        <f>IF(A5780&lt;&gt;"",VLOOKUP(B5780,'Ket qua do'!$C$5:$AP$50000,$F$3,TRUE),"")</f>
        <v>#N/A</v>
      </c>
      <c r="G5780" s="21" t="e">
        <f>IF(A5780&lt;&gt;"",VLOOKUP(B5780,'Ket qua do'!$C$5:$AP$50000,$G$3,TRUE),"")</f>
        <v>#N/A</v>
      </c>
      <c r="H5780" s="21" t="e">
        <f>IF(A5780&lt;&gt;"",VLOOKUP(B5780,'Ket qua do'!$C$5:$AP$50000,$H$3,TRUE),"")</f>
        <v>#N/A</v>
      </c>
      <c r="I5780" s="21" t="e">
        <f>IF(A5780&lt;&gt;"",VLOOKUP(B5780,'Ket qua do'!$C$5:$AP$50000,$I$3,TRUE)*$E$9/1000,"")</f>
        <v>#N/A</v>
      </c>
      <c r="J5780" s="21" t="e">
        <f>IF(A5780&lt;&gt;"",VLOOKUP(B5780,'Ket qua do'!$C$5:$AP$50000,$J$3,TRUE)*$E$9/1000,"")</f>
        <v>#N/A</v>
      </c>
      <c r="K5780" s="21" t="e">
        <f>IF(A5780&lt;&gt;"",VLOOKUP(B5780,'Ket qua do'!$C$5:$AP$50000,$K$3,TRUE)*$E$9/1000,"")</f>
        <v>#N/A</v>
      </c>
      <c r="L5780" s="21" t="e">
        <f>IF(A5780&lt;&gt;"",VLOOKUP(B5780,'Ket qua do'!$C$5:$AP$50000,$L$3,TRUE),"")</f>
        <v>#N/A</v>
      </c>
    </row>
    <row r="5781" spans="1:12" x14ac:dyDescent="0.25">
      <c r="A5781" t="e">
        <f t="shared" si="95"/>
        <v>#N/A</v>
      </c>
      <c r="B5781" s="1" t="e">
        <f>IF(A5781&lt;&gt;"",VLOOKUP(A5781,'Ket qua do'!$B$5:$CE$50000,2,TRUE),"")</f>
        <v>#N/A</v>
      </c>
      <c r="C5781" s="19" t="e">
        <f>IF(A5781&lt;&gt;"",VLOOKUP(B5781,'Ket qua do'!$C$5:$AP$50000,$C$3,TRUE)*SQRT(3)*$C$11,"")</f>
        <v>#N/A</v>
      </c>
      <c r="D5781" s="21" t="e">
        <f>IF(A5781&lt;&gt;"",VLOOKUP(B5781,'Ket qua do'!$C$5:$AP$50000,$D$3,TRUE),"")</f>
        <v>#N/A</v>
      </c>
      <c r="E5781" s="21" t="e">
        <f>IF(A5781&lt;&gt;"",VLOOKUP(B5781,'Ket qua do'!$C$5:$AP$50000,$E$3,TRUE)*$C$12,"")</f>
        <v>#N/A</v>
      </c>
      <c r="F5781" s="21" t="e">
        <f>IF(A5781&lt;&gt;"",VLOOKUP(B5781,'Ket qua do'!$C$5:$AP$50000,$F$3,TRUE),"")</f>
        <v>#N/A</v>
      </c>
      <c r="G5781" s="21" t="e">
        <f>IF(A5781&lt;&gt;"",VLOOKUP(B5781,'Ket qua do'!$C$5:$AP$50000,$G$3,TRUE),"")</f>
        <v>#N/A</v>
      </c>
      <c r="H5781" s="21" t="e">
        <f>IF(A5781&lt;&gt;"",VLOOKUP(B5781,'Ket qua do'!$C$5:$AP$50000,$H$3,TRUE),"")</f>
        <v>#N/A</v>
      </c>
      <c r="I5781" s="21" t="e">
        <f>IF(A5781&lt;&gt;"",VLOOKUP(B5781,'Ket qua do'!$C$5:$AP$50000,$I$3,TRUE)*$E$9/1000,"")</f>
        <v>#N/A</v>
      </c>
      <c r="J5781" s="21" t="e">
        <f>IF(A5781&lt;&gt;"",VLOOKUP(B5781,'Ket qua do'!$C$5:$AP$50000,$J$3,TRUE)*$E$9/1000,"")</f>
        <v>#N/A</v>
      </c>
      <c r="K5781" s="21" t="e">
        <f>IF(A5781&lt;&gt;"",VLOOKUP(B5781,'Ket qua do'!$C$5:$AP$50000,$K$3,TRUE)*$E$9/1000,"")</f>
        <v>#N/A</v>
      </c>
      <c r="L5781" s="21" t="e">
        <f>IF(A5781&lt;&gt;"",VLOOKUP(B5781,'Ket qua do'!$C$5:$AP$50000,$L$3,TRUE),"")</f>
        <v>#N/A</v>
      </c>
    </row>
    <row r="5782" spans="1:12" x14ac:dyDescent="0.25">
      <c r="A5782" t="e">
        <f t="shared" si="95"/>
        <v>#N/A</v>
      </c>
      <c r="B5782" s="1" t="e">
        <f>IF(A5782&lt;&gt;"",VLOOKUP(A5782,'Ket qua do'!$B$5:$CE$50000,2,TRUE),"")</f>
        <v>#N/A</v>
      </c>
      <c r="C5782" s="19" t="e">
        <f>IF(A5782&lt;&gt;"",VLOOKUP(B5782,'Ket qua do'!$C$5:$AP$50000,$C$3,TRUE)*SQRT(3)*$C$11,"")</f>
        <v>#N/A</v>
      </c>
      <c r="D5782" s="21" t="e">
        <f>IF(A5782&lt;&gt;"",VLOOKUP(B5782,'Ket qua do'!$C$5:$AP$50000,$D$3,TRUE),"")</f>
        <v>#N/A</v>
      </c>
      <c r="E5782" s="21" t="e">
        <f>IF(A5782&lt;&gt;"",VLOOKUP(B5782,'Ket qua do'!$C$5:$AP$50000,$E$3,TRUE)*$C$12,"")</f>
        <v>#N/A</v>
      </c>
      <c r="F5782" s="21" t="e">
        <f>IF(A5782&lt;&gt;"",VLOOKUP(B5782,'Ket qua do'!$C$5:$AP$50000,$F$3,TRUE),"")</f>
        <v>#N/A</v>
      </c>
      <c r="G5782" s="21" t="e">
        <f>IF(A5782&lt;&gt;"",VLOOKUP(B5782,'Ket qua do'!$C$5:$AP$50000,$G$3,TRUE),"")</f>
        <v>#N/A</v>
      </c>
      <c r="H5782" s="21" t="e">
        <f>IF(A5782&lt;&gt;"",VLOOKUP(B5782,'Ket qua do'!$C$5:$AP$50000,$H$3,TRUE),"")</f>
        <v>#N/A</v>
      </c>
      <c r="I5782" s="21" t="e">
        <f>IF(A5782&lt;&gt;"",VLOOKUP(B5782,'Ket qua do'!$C$5:$AP$50000,$I$3,TRUE)*$E$9/1000,"")</f>
        <v>#N/A</v>
      </c>
      <c r="J5782" s="21" t="e">
        <f>IF(A5782&lt;&gt;"",VLOOKUP(B5782,'Ket qua do'!$C$5:$AP$50000,$J$3,TRUE)*$E$9/1000,"")</f>
        <v>#N/A</v>
      </c>
      <c r="K5782" s="21" t="e">
        <f>IF(A5782&lt;&gt;"",VLOOKUP(B5782,'Ket qua do'!$C$5:$AP$50000,$K$3,TRUE)*$E$9/1000,"")</f>
        <v>#N/A</v>
      </c>
      <c r="L5782" s="21" t="e">
        <f>IF(A5782&lt;&gt;"",VLOOKUP(B5782,'Ket qua do'!$C$5:$AP$50000,$L$3,TRUE),"")</f>
        <v>#N/A</v>
      </c>
    </row>
    <row r="5783" spans="1:12" x14ac:dyDescent="0.25">
      <c r="A5783" t="e">
        <f t="shared" si="95"/>
        <v>#N/A</v>
      </c>
      <c r="B5783" s="1" t="e">
        <f>IF(A5783&lt;&gt;"",VLOOKUP(A5783,'Ket qua do'!$B$5:$CE$50000,2,TRUE),"")</f>
        <v>#N/A</v>
      </c>
      <c r="C5783" s="19" t="e">
        <f>IF(A5783&lt;&gt;"",VLOOKUP(B5783,'Ket qua do'!$C$5:$AP$50000,$C$3,TRUE)*SQRT(3)*$C$11,"")</f>
        <v>#N/A</v>
      </c>
      <c r="D5783" s="21" t="e">
        <f>IF(A5783&lt;&gt;"",VLOOKUP(B5783,'Ket qua do'!$C$5:$AP$50000,$D$3,TRUE),"")</f>
        <v>#N/A</v>
      </c>
      <c r="E5783" s="21" t="e">
        <f>IF(A5783&lt;&gt;"",VLOOKUP(B5783,'Ket qua do'!$C$5:$AP$50000,$E$3,TRUE)*$C$12,"")</f>
        <v>#N/A</v>
      </c>
      <c r="F5783" s="21" t="e">
        <f>IF(A5783&lt;&gt;"",VLOOKUP(B5783,'Ket qua do'!$C$5:$AP$50000,$F$3,TRUE),"")</f>
        <v>#N/A</v>
      </c>
      <c r="G5783" s="21" t="e">
        <f>IF(A5783&lt;&gt;"",VLOOKUP(B5783,'Ket qua do'!$C$5:$AP$50000,$G$3,TRUE),"")</f>
        <v>#N/A</v>
      </c>
      <c r="H5783" s="21" t="e">
        <f>IF(A5783&lt;&gt;"",VLOOKUP(B5783,'Ket qua do'!$C$5:$AP$50000,$H$3,TRUE),"")</f>
        <v>#N/A</v>
      </c>
      <c r="I5783" s="21" t="e">
        <f>IF(A5783&lt;&gt;"",VLOOKUP(B5783,'Ket qua do'!$C$5:$AP$50000,$I$3,TRUE)*$E$9/1000,"")</f>
        <v>#N/A</v>
      </c>
      <c r="J5783" s="21" t="e">
        <f>IF(A5783&lt;&gt;"",VLOOKUP(B5783,'Ket qua do'!$C$5:$AP$50000,$J$3,TRUE)*$E$9/1000,"")</f>
        <v>#N/A</v>
      </c>
      <c r="K5783" s="21" t="e">
        <f>IF(A5783&lt;&gt;"",VLOOKUP(B5783,'Ket qua do'!$C$5:$AP$50000,$K$3,TRUE)*$E$9/1000,"")</f>
        <v>#N/A</v>
      </c>
      <c r="L5783" s="21" t="e">
        <f>IF(A5783&lt;&gt;"",VLOOKUP(B5783,'Ket qua do'!$C$5:$AP$50000,$L$3,TRUE),"")</f>
        <v>#N/A</v>
      </c>
    </row>
    <row r="5784" spans="1:12" x14ac:dyDescent="0.25">
      <c r="A5784" t="e">
        <f t="shared" si="95"/>
        <v>#N/A</v>
      </c>
      <c r="B5784" s="1" t="e">
        <f>IF(A5784&lt;&gt;"",VLOOKUP(A5784,'Ket qua do'!$B$5:$CE$50000,2,TRUE),"")</f>
        <v>#N/A</v>
      </c>
      <c r="C5784" s="19" t="e">
        <f>IF(A5784&lt;&gt;"",VLOOKUP(B5784,'Ket qua do'!$C$5:$AP$50000,$C$3,TRUE)*SQRT(3)*$C$11,"")</f>
        <v>#N/A</v>
      </c>
      <c r="D5784" s="21" t="e">
        <f>IF(A5784&lt;&gt;"",VLOOKUP(B5784,'Ket qua do'!$C$5:$AP$50000,$D$3,TRUE),"")</f>
        <v>#N/A</v>
      </c>
      <c r="E5784" s="21" t="e">
        <f>IF(A5784&lt;&gt;"",VLOOKUP(B5784,'Ket qua do'!$C$5:$AP$50000,$E$3,TRUE)*$C$12,"")</f>
        <v>#N/A</v>
      </c>
      <c r="F5784" s="21" t="e">
        <f>IF(A5784&lt;&gt;"",VLOOKUP(B5784,'Ket qua do'!$C$5:$AP$50000,$F$3,TRUE),"")</f>
        <v>#N/A</v>
      </c>
      <c r="G5784" s="21" t="e">
        <f>IF(A5784&lt;&gt;"",VLOOKUP(B5784,'Ket qua do'!$C$5:$AP$50000,$G$3,TRUE),"")</f>
        <v>#N/A</v>
      </c>
      <c r="H5784" s="21" t="e">
        <f>IF(A5784&lt;&gt;"",VLOOKUP(B5784,'Ket qua do'!$C$5:$AP$50000,$H$3,TRUE),"")</f>
        <v>#N/A</v>
      </c>
      <c r="I5784" s="21" t="e">
        <f>IF(A5784&lt;&gt;"",VLOOKUP(B5784,'Ket qua do'!$C$5:$AP$50000,$I$3,TRUE)*$E$9/1000,"")</f>
        <v>#N/A</v>
      </c>
      <c r="J5784" s="21" t="e">
        <f>IF(A5784&lt;&gt;"",VLOOKUP(B5784,'Ket qua do'!$C$5:$AP$50000,$J$3,TRUE)*$E$9/1000,"")</f>
        <v>#N/A</v>
      </c>
      <c r="K5784" s="21" t="e">
        <f>IF(A5784&lt;&gt;"",VLOOKUP(B5784,'Ket qua do'!$C$5:$AP$50000,$K$3,TRUE)*$E$9/1000,"")</f>
        <v>#N/A</v>
      </c>
      <c r="L5784" s="21" t="e">
        <f>IF(A5784&lt;&gt;"",VLOOKUP(B5784,'Ket qua do'!$C$5:$AP$50000,$L$3,TRUE),"")</f>
        <v>#N/A</v>
      </c>
    </row>
    <row r="5785" spans="1:12" x14ac:dyDescent="0.25">
      <c r="A5785" t="e">
        <f t="shared" si="95"/>
        <v>#N/A</v>
      </c>
      <c r="B5785" s="1" t="e">
        <f>IF(A5785&lt;&gt;"",VLOOKUP(A5785,'Ket qua do'!$B$5:$CE$50000,2,TRUE),"")</f>
        <v>#N/A</v>
      </c>
      <c r="C5785" s="19" t="e">
        <f>IF(A5785&lt;&gt;"",VLOOKUP(B5785,'Ket qua do'!$C$5:$AP$50000,$C$3,TRUE)*SQRT(3)*$C$11,"")</f>
        <v>#N/A</v>
      </c>
      <c r="D5785" s="21" t="e">
        <f>IF(A5785&lt;&gt;"",VLOOKUP(B5785,'Ket qua do'!$C$5:$AP$50000,$D$3,TRUE),"")</f>
        <v>#N/A</v>
      </c>
      <c r="E5785" s="21" t="e">
        <f>IF(A5785&lt;&gt;"",VLOOKUP(B5785,'Ket qua do'!$C$5:$AP$50000,$E$3,TRUE)*$C$12,"")</f>
        <v>#N/A</v>
      </c>
      <c r="F5785" s="21" t="e">
        <f>IF(A5785&lt;&gt;"",VLOOKUP(B5785,'Ket qua do'!$C$5:$AP$50000,$F$3,TRUE),"")</f>
        <v>#N/A</v>
      </c>
      <c r="G5785" s="21" t="e">
        <f>IF(A5785&lt;&gt;"",VLOOKUP(B5785,'Ket qua do'!$C$5:$AP$50000,$G$3,TRUE),"")</f>
        <v>#N/A</v>
      </c>
      <c r="H5785" s="21" t="e">
        <f>IF(A5785&lt;&gt;"",VLOOKUP(B5785,'Ket qua do'!$C$5:$AP$50000,$H$3,TRUE),"")</f>
        <v>#N/A</v>
      </c>
      <c r="I5785" s="21" t="e">
        <f>IF(A5785&lt;&gt;"",VLOOKUP(B5785,'Ket qua do'!$C$5:$AP$50000,$I$3,TRUE)*$E$9/1000,"")</f>
        <v>#N/A</v>
      </c>
      <c r="J5785" s="21" t="e">
        <f>IF(A5785&lt;&gt;"",VLOOKUP(B5785,'Ket qua do'!$C$5:$AP$50000,$J$3,TRUE)*$E$9/1000,"")</f>
        <v>#N/A</v>
      </c>
      <c r="K5785" s="21" t="e">
        <f>IF(A5785&lt;&gt;"",VLOOKUP(B5785,'Ket qua do'!$C$5:$AP$50000,$K$3,TRUE)*$E$9/1000,"")</f>
        <v>#N/A</v>
      </c>
      <c r="L5785" s="21" t="e">
        <f>IF(A5785&lt;&gt;"",VLOOKUP(B5785,'Ket qua do'!$C$5:$AP$50000,$L$3,TRUE),"")</f>
        <v>#N/A</v>
      </c>
    </row>
    <row r="5786" spans="1:12" x14ac:dyDescent="0.25">
      <c r="A5786" t="e">
        <f t="shared" ref="A5786:A5849" si="96">IF(A5785&lt;$E$8,A5785+1,"")</f>
        <v>#N/A</v>
      </c>
      <c r="B5786" s="1" t="e">
        <f>IF(A5786&lt;&gt;"",VLOOKUP(A5786,'Ket qua do'!$B$5:$CE$50000,2,TRUE),"")</f>
        <v>#N/A</v>
      </c>
      <c r="C5786" s="19" t="e">
        <f>IF(A5786&lt;&gt;"",VLOOKUP(B5786,'Ket qua do'!$C$5:$AP$50000,$C$3,TRUE)*SQRT(3)*$C$11,"")</f>
        <v>#N/A</v>
      </c>
      <c r="D5786" s="21" t="e">
        <f>IF(A5786&lt;&gt;"",VLOOKUP(B5786,'Ket qua do'!$C$5:$AP$50000,$D$3,TRUE),"")</f>
        <v>#N/A</v>
      </c>
      <c r="E5786" s="21" t="e">
        <f>IF(A5786&lt;&gt;"",VLOOKUP(B5786,'Ket qua do'!$C$5:$AP$50000,$E$3,TRUE)*$C$12,"")</f>
        <v>#N/A</v>
      </c>
      <c r="F5786" s="21" t="e">
        <f>IF(A5786&lt;&gt;"",VLOOKUP(B5786,'Ket qua do'!$C$5:$AP$50000,$F$3,TRUE),"")</f>
        <v>#N/A</v>
      </c>
      <c r="G5786" s="21" t="e">
        <f>IF(A5786&lt;&gt;"",VLOOKUP(B5786,'Ket qua do'!$C$5:$AP$50000,$G$3,TRUE),"")</f>
        <v>#N/A</v>
      </c>
      <c r="H5786" s="21" t="e">
        <f>IF(A5786&lt;&gt;"",VLOOKUP(B5786,'Ket qua do'!$C$5:$AP$50000,$H$3,TRUE),"")</f>
        <v>#N/A</v>
      </c>
      <c r="I5786" s="21" t="e">
        <f>IF(A5786&lt;&gt;"",VLOOKUP(B5786,'Ket qua do'!$C$5:$AP$50000,$I$3,TRUE)*$E$9/1000,"")</f>
        <v>#N/A</v>
      </c>
      <c r="J5786" s="21" t="e">
        <f>IF(A5786&lt;&gt;"",VLOOKUP(B5786,'Ket qua do'!$C$5:$AP$50000,$J$3,TRUE)*$E$9/1000,"")</f>
        <v>#N/A</v>
      </c>
      <c r="K5786" s="21" t="e">
        <f>IF(A5786&lt;&gt;"",VLOOKUP(B5786,'Ket qua do'!$C$5:$AP$50000,$K$3,TRUE)*$E$9/1000,"")</f>
        <v>#N/A</v>
      </c>
      <c r="L5786" s="21" t="e">
        <f>IF(A5786&lt;&gt;"",VLOOKUP(B5786,'Ket qua do'!$C$5:$AP$50000,$L$3,TRUE),"")</f>
        <v>#N/A</v>
      </c>
    </row>
    <row r="5787" spans="1:12" x14ac:dyDescent="0.25">
      <c r="A5787" t="e">
        <f t="shared" si="96"/>
        <v>#N/A</v>
      </c>
      <c r="B5787" s="1" t="e">
        <f>IF(A5787&lt;&gt;"",VLOOKUP(A5787,'Ket qua do'!$B$5:$CE$50000,2,TRUE),"")</f>
        <v>#N/A</v>
      </c>
      <c r="C5787" s="19" t="e">
        <f>IF(A5787&lt;&gt;"",VLOOKUP(B5787,'Ket qua do'!$C$5:$AP$50000,$C$3,TRUE)*SQRT(3)*$C$11,"")</f>
        <v>#N/A</v>
      </c>
      <c r="D5787" s="21" t="e">
        <f>IF(A5787&lt;&gt;"",VLOOKUP(B5787,'Ket qua do'!$C$5:$AP$50000,$D$3,TRUE),"")</f>
        <v>#N/A</v>
      </c>
      <c r="E5787" s="21" t="e">
        <f>IF(A5787&lt;&gt;"",VLOOKUP(B5787,'Ket qua do'!$C$5:$AP$50000,$E$3,TRUE)*$C$12,"")</f>
        <v>#N/A</v>
      </c>
      <c r="F5787" s="21" t="e">
        <f>IF(A5787&lt;&gt;"",VLOOKUP(B5787,'Ket qua do'!$C$5:$AP$50000,$F$3,TRUE),"")</f>
        <v>#N/A</v>
      </c>
      <c r="G5787" s="21" t="e">
        <f>IF(A5787&lt;&gt;"",VLOOKUP(B5787,'Ket qua do'!$C$5:$AP$50000,$G$3,TRUE),"")</f>
        <v>#N/A</v>
      </c>
      <c r="H5787" s="21" t="e">
        <f>IF(A5787&lt;&gt;"",VLOOKUP(B5787,'Ket qua do'!$C$5:$AP$50000,$H$3,TRUE),"")</f>
        <v>#N/A</v>
      </c>
      <c r="I5787" s="21" t="e">
        <f>IF(A5787&lt;&gt;"",VLOOKUP(B5787,'Ket qua do'!$C$5:$AP$50000,$I$3,TRUE)*$E$9/1000,"")</f>
        <v>#N/A</v>
      </c>
      <c r="J5787" s="21" t="e">
        <f>IF(A5787&lt;&gt;"",VLOOKUP(B5787,'Ket qua do'!$C$5:$AP$50000,$J$3,TRUE)*$E$9/1000,"")</f>
        <v>#N/A</v>
      </c>
      <c r="K5787" s="21" t="e">
        <f>IF(A5787&lt;&gt;"",VLOOKUP(B5787,'Ket qua do'!$C$5:$AP$50000,$K$3,TRUE)*$E$9/1000,"")</f>
        <v>#N/A</v>
      </c>
      <c r="L5787" s="21" t="e">
        <f>IF(A5787&lt;&gt;"",VLOOKUP(B5787,'Ket qua do'!$C$5:$AP$50000,$L$3,TRUE),"")</f>
        <v>#N/A</v>
      </c>
    </row>
    <row r="5788" spans="1:12" x14ac:dyDescent="0.25">
      <c r="A5788" t="e">
        <f t="shared" si="96"/>
        <v>#N/A</v>
      </c>
      <c r="B5788" s="1" t="e">
        <f>IF(A5788&lt;&gt;"",VLOOKUP(A5788,'Ket qua do'!$B$5:$CE$50000,2,TRUE),"")</f>
        <v>#N/A</v>
      </c>
      <c r="C5788" s="19" t="e">
        <f>IF(A5788&lt;&gt;"",VLOOKUP(B5788,'Ket qua do'!$C$5:$AP$50000,$C$3,TRUE)*SQRT(3)*$C$11,"")</f>
        <v>#N/A</v>
      </c>
      <c r="D5788" s="21" t="e">
        <f>IF(A5788&lt;&gt;"",VLOOKUP(B5788,'Ket qua do'!$C$5:$AP$50000,$D$3,TRUE),"")</f>
        <v>#N/A</v>
      </c>
      <c r="E5788" s="21" t="e">
        <f>IF(A5788&lt;&gt;"",VLOOKUP(B5788,'Ket qua do'!$C$5:$AP$50000,$E$3,TRUE)*$C$12,"")</f>
        <v>#N/A</v>
      </c>
      <c r="F5788" s="21" t="e">
        <f>IF(A5788&lt;&gt;"",VLOOKUP(B5788,'Ket qua do'!$C$5:$AP$50000,$F$3,TRUE),"")</f>
        <v>#N/A</v>
      </c>
      <c r="G5788" s="21" t="e">
        <f>IF(A5788&lt;&gt;"",VLOOKUP(B5788,'Ket qua do'!$C$5:$AP$50000,$G$3,TRUE),"")</f>
        <v>#N/A</v>
      </c>
      <c r="H5788" s="21" t="e">
        <f>IF(A5788&lt;&gt;"",VLOOKUP(B5788,'Ket qua do'!$C$5:$AP$50000,$H$3,TRUE),"")</f>
        <v>#N/A</v>
      </c>
      <c r="I5788" s="21" t="e">
        <f>IF(A5788&lt;&gt;"",VLOOKUP(B5788,'Ket qua do'!$C$5:$AP$50000,$I$3,TRUE)*$E$9/1000,"")</f>
        <v>#N/A</v>
      </c>
      <c r="J5788" s="21" t="e">
        <f>IF(A5788&lt;&gt;"",VLOOKUP(B5788,'Ket qua do'!$C$5:$AP$50000,$J$3,TRUE)*$E$9/1000,"")</f>
        <v>#N/A</v>
      </c>
      <c r="K5788" s="21" t="e">
        <f>IF(A5788&lt;&gt;"",VLOOKUP(B5788,'Ket qua do'!$C$5:$AP$50000,$K$3,TRUE)*$E$9/1000,"")</f>
        <v>#N/A</v>
      </c>
      <c r="L5788" s="21" t="e">
        <f>IF(A5788&lt;&gt;"",VLOOKUP(B5788,'Ket qua do'!$C$5:$AP$50000,$L$3,TRUE),"")</f>
        <v>#N/A</v>
      </c>
    </row>
    <row r="5789" spans="1:12" x14ac:dyDescent="0.25">
      <c r="A5789" t="e">
        <f t="shared" si="96"/>
        <v>#N/A</v>
      </c>
      <c r="B5789" s="1" t="e">
        <f>IF(A5789&lt;&gt;"",VLOOKUP(A5789,'Ket qua do'!$B$5:$CE$50000,2,TRUE),"")</f>
        <v>#N/A</v>
      </c>
      <c r="C5789" s="19" t="e">
        <f>IF(A5789&lt;&gt;"",VLOOKUP(B5789,'Ket qua do'!$C$5:$AP$50000,$C$3,TRUE)*SQRT(3)*$C$11,"")</f>
        <v>#N/A</v>
      </c>
      <c r="D5789" s="21" t="e">
        <f>IF(A5789&lt;&gt;"",VLOOKUP(B5789,'Ket qua do'!$C$5:$AP$50000,$D$3,TRUE),"")</f>
        <v>#N/A</v>
      </c>
      <c r="E5789" s="21" t="e">
        <f>IF(A5789&lt;&gt;"",VLOOKUP(B5789,'Ket qua do'!$C$5:$AP$50000,$E$3,TRUE)*$C$12,"")</f>
        <v>#N/A</v>
      </c>
      <c r="F5789" s="21" t="e">
        <f>IF(A5789&lt;&gt;"",VLOOKUP(B5789,'Ket qua do'!$C$5:$AP$50000,$F$3,TRUE),"")</f>
        <v>#N/A</v>
      </c>
      <c r="G5789" s="21" t="e">
        <f>IF(A5789&lt;&gt;"",VLOOKUP(B5789,'Ket qua do'!$C$5:$AP$50000,$G$3,TRUE),"")</f>
        <v>#N/A</v>
      </c>
      <c r="H5789" s="21" t="e">
        <f>IF(A5789&lt;&gt;"",VLOOKUP(B5789,'Ket qua do'!$C$5:$AP$50000,$H$3,TRUE),"")</f>
        <v>#N/A</v>
      </c>
      <c r="I5789" s="21" t="e">
        <f>IF(A5789&lt;&gt;"",VLOOKUP(B5789,'Ket qua do'!$C$5:$AP$50000,$I$3,TRUE)*$E$9/1000,"")</f>
        <v>#N/A</v>
      </c>
      <c r="J5789" s="21" t="e">
        <f>IF(A5789&lt;&gt;"",VLOOKUP(B5789,'Ket qua do'!$C$5:$AP$50000,$J$3,TRUE)*$E$9/1000,"")</f>
        <v>#N/A</v>
      </c>
      <c r="K5789" s="21" t="e">
        <f>IF(A5789&lt;&gt;"",VLOOKUP(B5789,'Ket qua do'!$C$5:$AP$50000,$K$3,TRUE)*$E$9/1000,"")</f>
        <v>#N/A</v>
      </c>
      <c r="L5789" s="21" t="e">
        <f>IF(A5789&lt;&gt;"",VLOOKUP(B5789,'Ket qua do'!$C$5:$AP$50000,$L$3,TRUE),"")</f>
        <v>#N/A</v>
      </c>
    </row>
    <row r="5790" spans="1:12" x14ac:dyDescent="0.25">
      <c r="A5790" t="e">
        <f t="shared" si="96"/>
        <v>#N/A</v>
      </c>
      <c r="B5790" s="1" t="e">
        <f>IF(A5790&lt;&gt;"",VLOOKUP(A5790,'Ket qua do'!$B$5:$CE$50000,2,TRUE),"")</f>
        <v>#N/A</v>
      </c>
      <c r="C5790" s="19" t="e">
        <f>IF(A5790&lt;&gt;"",VLOOKUP(B5790,'Ket qua do'!$C$5:$AP$50000,$C$3,TRUE)*SQRT(3)*$C$11,"")</f>
        <v>#N/A</v>
      </c>
      <c r="D5790" s="21" t="e">
        <f>IF(A5790&lt;&gt;"",VLOOKUP(B5790,'Ket qua do'!$C$5:$AP$50000,$D$3,TRUE),"")</f>
        <v>#N/A</v>
      </c>
      <c r="E5790" s="21" t="e">
        <f>IF(A5790&lt;&gt;"",VLOOKUP(B5790,'Ket qua do'!$C$5:$AP$50000,$E$3,TRUE)*$C$12,"")</f>
        <v>#N/A</v>
      </c>
      <c r="F5790" s="21" t="e">
        <f>IF(A5790&lt;&gt;"",VLOOKUP(B5790,'Ket qua do'!$C$5:$AP$50000,$F$3,TRUE),"")</f>
        <v>#N/A</v>
      </c>
      <c r="G5790" s="21" t="e">
        <f>IF(A5790&lt;&gt;"",VLOOKUP(B5790,'Ket qua do'!$C$5:$AP$50000,$G$3,TRUE),"")</f>
        <v>#N/A</v>
      </c>
      <c r="H5790" s="21" t="e">
        <f>IF(A5790&lt;&gt;"",VLOOKUP(B5790,'Ket qua do'!$C$5:$AP$50000,$H$3,TRUE),"")</f>
        <v>#N/A</v>
      </c>
      <c r="I5790" s="21" t="e">
        <f>IF(A5790&lt;&gt;"",VLOOKUP(B5790,'Ket qua do'!$C$5:$AP$50000,$I$3,TRUE)*$E$9/1000,"")</f>
        <v>#N/A</v>
      </c>
      <c r="J5790" s="21" t="e">
        <f>IF(A5790&lt;&gt;"",VLOOKUP(B5790,'Ket qua do'!$C$5:$AP$50000,$J$3,TRUE)*$E$9/1000,"")</f>
        <v>#N/A</v>
      </c>
      <c r="K5790" s="21" t="e">
        <f>IF(A5790&lt;&gt;"",VLOOKUP(B5790,'Ket qua do'!$C$5:$AP$50000,$K$3,TRUE)*$E$9/1000,"")</f>
        <v>#N/A</v>
      </c>
      <c r="L5790" s="21" t="e">
        <f>IF(A5790&lt;&gt;"",VLOOKUP(B5790,'Ket qua do'!$C$5:$AP$50000,$L$3,TRUE),"")</f>
        <v>#N/A</v>
      </c>
    </row>
    <row r="5791" spans="1:12" x14ac:dyDescent="0.25">
      <c r="A5791" t="e">
        <f t="shared" si="96"/>
        <v>#N/A</v>
      </c>
      <c r="B5791" s="1" t="e">
        <f>IF(A5791&lt;&gt;"",VLOOKUP(A5791,'Ket qua do'!$B$5:$CE$50000,2,TRUE),"")</f>
        <v>#N/A</v>
      </c>
      <c r="C5791" s="19" t="e">
        <f>IF(A5791&lt;&gt;"",VLOOKUP(B5791,'Ket qua do'!$C$5:$AP$50000,$C$3,TRUE)*SQRT(3)*$C$11,"")</f>
        <v>#N/A</v>
      </c>
      <c r="D5791" s="21" t="e">
        <f>IF(A5791&lt;&gt;"",VLOOKUP(B5791,'Ket qua do'!$C$5:$AP$50000,$D$3,TRUE),"")</f>
        <v>#N/A</v>
      </c>
      <c r="E5791" s="21" t="e">
        <f>IF(A5791&lt;&gt;"",VLOOKUP(B5791,'Ket qua do'!$C$5:$AP$50000,$E$3,TRUE)*$C$12,"")</f>
        <v>#N/A</v>
      </c>
      <c r="F5791" s="21" t="e">
        <f>IF(A5791&lt;&gt;"",VLOOKUP(B5791,'Ket qua do'!$C$5:$AP$50000,$F$3,TRUE),"")</f>
        <v>#N/A</v>
      </c>
      <c r="G5791" s="21" t="e">
        <f>IF(A5791&lt;&gt;"",VLOOKUP(B5791,'Ket qua do'!$C$5:$AP$50000,$G$3,TRUE),"")</f>
        <v>#N/A</v>
      </c>
      <c r="H5791" s="21" t="e">
        <f>IF(A5791&lt;&gt;"",VLOOKUP(B5791,'Ket qua do'!$C$5:$AP$50000,$H$3,TRUE),"")</f>
        <v>#N/A</v>
      </c>
      <c r="I5791" s="21" t="e">
        <f>IF(A5791&lt;&gt;"",VLOOKUP(B5791,'Ket qua do'!$C$5:$AP$50000,$I$3,TRUE)*$E$9/1000,"")</f>
        <v>#N/A</v>
      </c>
      <c r="J5791" s="21" t="e">
        <f>IF(A5791&lt;&gt;"",VLOOKUP(B5791,'Ket qua do'!$C$5:$AP$50000,$J$3,TRUE)*$E$9/1000,"")</f>
        <v>#N/A</v>
      </c>
      <c r="K5791" s="21" t="e">
        <f>IF(A5791&lt;&gt;"",VLOOKUP(B5791,'Ket qua do'!$C$5:$AP$50000,$K$3,TRUE)*$E$9/1000,"")</f>
        <v>#N/A</v>
      </c>
      <c r="L5791" s="21" t="e">
        <f>IF(A5791&lt;&gt;"",VLOOKUP(B5791,'Ket qua do'!$C$5:$AP$50000,$L$3,TRUE),"")</f>
        <v>#N/A</v>
      </c>
    </row>
    <row r="5792" spans="1:12" x14ac:dyDescent="0.25">
      <c r="A5792" t="e">
        <f t="shared" si="96"/>
        <v>#N/A</v>
      </c>
      <c r="B5792" s="1" t="e">
        <f>IF(A5792&lt;&gt;"",VLOOKUP(A5792,'Ket qua do'!$B$5:$CE$50000,2,TRUE),"")</f>
        <v>#N/A</v>
      </c>
      <c r="C5792" s="19" t="e">
        <f>IF(A5792&lt;&gt;"",VLOOKUP(B5792,'Ket qua do'!$C$5:$AP$50000,$C$3,TRUE)*SQRT(3)*$C$11,"")</f>
        <v>#N/A</v>
      </c>
      <c r="D5792" s="21" t="e">
        <f>IF(A5792&lt;&gt;"",VLOOKUP(B5792,'Ket qua do'!$C$5:$AP$50000,$D$3,TRUE),"")</f>
        <v>#N/A</v>
      </c>
      <c r="E5792" s="21" t="e">
        <f>IF(A5792&lt;&gt;"",VLOOKUP(B5792,'Ket qua do'!$C$5:$AP$50000,$E$3,TRUE)*$C$12,"")</f>
        <v>#N/A</v>
      </c>
      <c r="F5792" s="21" t="e">
        <f>IF(A5792&lt;&gt;"",VLOOKUP(B5792,'Ket qua do'!$C$5:$AP$50000,$F$3,TRUE),"")</f>
        <v>#N/A</v>
      </c>
      <c r="G5792" s="21" t="e">
        <f>IF(A5792&lt;&gt;"",VLOOKUP(B5792,'Ket qua do'!$C$5:$AP$50000,$G$3,TRUE),"")</f>
        <v>#N/A</v>
      </c>
      <c r="H5792" s="21" t="e">
        <f>IF(A5792&lt;&gt;"",VLOOKUP(B5792,'Ket qua do'!$C$5:$AP$50000,$H$3,TRUE),"")</f>
        <v>#N/A</v>
      </c>
      <c r="I5792" s="21" t="e">
        <f>IF(A5792&lt;&gt;"",VLOOKUP(B5792,'Ket qua do'!$C$5:$AP$50000,$I$3,TRUE)*$E$9/1000,"")</f>
        <v>#N/A</v>
      </c>
      <c r="J5792" s="21" t="e">
        <f>IF(A5792&lt;&gt;"",VLOOKUP(B5792,'Ket qua do'!$C$5:$AP$50000,$J$3,TRUE)*$E$9/1000,"")</f>
        <v>#N/A</v>
      </c>
      <c r="K5792" s="21" t="e">
        <f>IF(A5792&lt;&gt;"",VLOOKUP(B5792,'Ket qua do'!$C$5:$AP$50000,$K$3,TRUE)*$E$9/1000,"")</f>
        <v>#N/A</v>
      </c>
      <c r="L5792" s="21" t="e">
        <f>IF(A5792&lt;&gt;"",VLOOKUP(B5792,'Ket qua do'!$C$5:$AP$50000,$L$3,TRUE),"")</f>
        <v>#N/A</v>
      </c>
    </row>
    <row r="5793" spans="1:12" x14ac:dyDescent="0.25">
      <c r="A5793" t="e">
        <f t="shared" si="96"/>
        <v>#N/A</v>
      </c>
      <c r="B5793" s="1" t="e">
        <f>IF(A5793&lt;&gt;"",VLOOKUP(A5793,'Ket qua do'!$B$5:$CE$50000,2,TRUE),"")</f>
        <v>#N/A</v>
      </c>
      <c r="C5793" s="19" t="e">
        <f>IF(A5793&lt;&gt;"",VLOOKUP(B5793,'Ket qua do'!$C$5:$AP$50000,$C$3,TRUE)*SQRT(3)*$C$11,"")</f>
        <v>#N/A</v>
      </c>
      <c r="D5793" s="21" t="e">
        <f>IF(A5793&lt;&gt;"",VLOOKUP(B5793,'Ket qua do'!$C$5:$AP$50000,$D$3,TRUE),"")</f>
        <v>#N/A</v>
      </c>
      <c r="E5793" s="21" t="e">
        <f>IF(A5793&lt;&gt;"",VLOOKUP(B5793,'Ket qua do'!$C$5:$AP$50000,$E$3,TRUE)*$C$12,"")</f>
        <v>#N/A</v>
      </c>
      <c r="F5793" s="21" t="e">
        <f>IF(A5793&lt;&gt;"",VLOOKUP(B5793,'Ket qua do'!$C$5:$AP$50000,$F$3,TRUE),"")</f>
        <v>#N/A</v>
      </c>
      <c r="G5793" s="21" t="e">
        <f>IF(A5793&lt;&gt;"",VLOOKUP(B5793,'Ket qua do'!$C$5:$AP$50000,$G$3,TRUE),"")</f>
        <v>#N/A</v>
      </c>
      <c r="H5793" s="21" t="e">
        <f>IF(A5793&lt;&gt;"",VLOOKUP(B5793,'Ket qua do'!$C$5:$AP$50000,$H$3,TRUE),"")</f>
        <v>#N/A</v>
      </c>
      <c r="I5793" s="21" t="e">
        <f>IF(A5793&lt;&gt;"",VLOOKUP(B5793,'Ket qua do'!$C$5:$AP$50000,$I$3,TRUE)*$E$9/1000,"")</f>
        <v>#N/A</v>
      </c>
      <c r="J5793" s="21" t="e">
        <f>IF(A5793&lt;&gt;"",VLOOKUP(B5793,'Ket qua do'!$C$5:$AP$50000,$J$3,TRUE)*$E$9/1000,"")</f>
        <v>#N/A</v>
      </c>
      <c r="K5793" s="21" t="e">
        <f>IF(A5793&lt;&gt;"",VLOOKUP(B5793,'Ket qua do'!$C$5:$AP$50000,$K$3,TRUE)*$E$9/1000,"")</f>
        <v>#N/A</v>
      </c>
      <c r="L5793" s="21" t="e">
        <f>IF(A5793&lt;&gt;"",VLOOKUP(B5793,'Ket qua do'!$C$5:$AP$50000,$L$3,TRUE),"")</f>
        <v>#N/A</v>
      </c>
    </row>
    <row r="5794" spans="1:12" x14ac:dyDescent="0.25">
      <c r="A5794" t="e">
        <f t="shared" si="96"/>
        <v>#N/A</v>
      </c>
      <c r="B5794" s="1" t="e">
        <f>IF(A5794&lt;&gt;"",VLOOKUP(A5794,'Ket qua do'!$B$5:$CE$50000,2,TRUE),"")</f>
        <v>#N/A</v>
      </c>
      <c r="C5794" s="19" t="e">
        <f>IF(A5794&lt;&gt;"",VLOOKUP(B5794,'Ket qua do'!$C$5:$AP$50000,$C$3,TRUE)*SQRT(3)*$C$11,"")</f>
        <v>#N/A</v>
      </c>
      <c r="D5794" s="21" t="e">
        <f>IF(A5794&lt;&gt;"",VLOOKUP(B5794,'Ket qua do'!$C$5:$AP$50000,$D$3,TRUE),"")</f>
        <v>#N/A</v>
      </c>
      <c r="E5794" s="21" t="e">
        <f>IF(A5794&lt;&gt;"",VLOOKUP(B5794,'Ket qua do'!$C$5:$AP$50000,$E$3,TRUE)*$C$12,"")</f>
        <v>#N/A</v>
      </c>
      <c r="F5794" s="21" t="e">
        <f>IF(A5794&lt;&gt;"",VLOOKUP(B5794,'Ket qua do'!$C$5:$AP$50000,$F$3,TRUE),"")</f>
        <v>#N/A</v>
      </c>
      <c r="G5794" s="21" t="e">
        <f>IF(A5794&lt;&gt;"",VLOOKUP(B5794,'Ket qua do'!$C$5:$AP$50000,$G$3,TRUE),"")</f>
        <v>#N/A</v>
      </c>
      <c r="H5794" s="21" t="e">
        <f>IF(A5794&lt;&gt;"",VLOOKUP(B5794,'Ket qua do'!$C$5:$AP$50000,$H$3,TRUE),"")</f>
        <v>#N/A</v>
      </c>
      <c r="I5794" s="21" t="e">
        <f>IF(A5794&lt;&gt;"",VLOOKUP(B5794,'Ket qua do'!$C$5:$AP$50000,$I$3,TRUE)*$E$9/1000,"")</f>
        <v>#N/A</v>
      </c>
      <c r="J5794" s="21" t="e">
        <f>IF(A5794&lt;&gt;"",VLOOKUP(B5794,'Ket qua do'!$C$5:$AP$50000,$J$3,TRUE)*$E$9/1000,"")</f>
        <v>#N/A</v>
      </c>
      <c r="K5794" s="21" t="e">
        <f>IF(A5794&lt;&gt;"",VLOOKUP(B5794,'Ket qua do'!$C$5:$AP$50000,$K$3,TRUE)*$E$9/1000,"")</f>
        <v>#N/A</v>
      </c>
      <c r="L5794" s="21" t="e">
        <f>IF(A5794&lt;&gt;"",VLOOKUP(B5794,'Ket qua do'!$C$5:$AP$50000,$L$3,TRUE),"")</f>
        <v>#N/A</v>
      </c>
    </row>
    <row r="5795" spans="1:12" x14ac:dyDescent="0.25">
      <c r="A5795" t="e">
        <f t="shared" si="96"/>
        <v>#N/A</v>
      </c>
      <c r="B5795" s="1" t="e">
        <f>IF(A5795&lt;&gt;"",VLOOKUP(A5795,'Ket qua do'!$B$5:$CE$50000,2,TRUE),"")</f>
        <v>#N/A</v>
      </c>
      <c r="C5795" s="19" t="e">
        <f>IF(A5795&lt;&gt;"",VLOOKUP(B5795,'Ket qua do'!$C$5:$AP$50000,$C$3,TRUE)*SQRT(3)*$C$11,"")</f>
        <v>#N/A</v>
      </c>
      <c r="D5795" s="21" t="e">
        <f>IF(A5795&lt;&gt;"",VLOOKUP(B5795,'Ket qua do'!$C$5:$AP$50000,$D$3,TRUE),"")</f>
        <v>#N/A</v>
      </c>
      <c r="E5795" s="21" t="e">
        <f>IF(A5795&lt;&gt;"",VLOOKUP(B5795,'Ket qua do'!$C$5:$AP$50000,$E$3,TRUE)*$C$12,"")</f>
        <v>#N/A</v>
      </c>
      <c r="F5795" s="21" t="e">
        <f>IF(A5795&lt;&gt;"",VLOOKUP(B5795,'Ket qua do'!$C$5:$AP$50000,$F$3,TRUE),"")</f>
        <v>#N/A</v>
      </c>
      <c r="G5795" s="21" t="e">
        <f>IF(A5795&lt;&gt;"",VLOOKUP(B5795,'Ket qua do'!$C$5:$AP$50000,$G$3,TRUE),"")</f>
        <v>#N/A</v>
      </c>
      <c r="H5795" s="21" t="e">
        <f>IF(A5795&lt;&gt;"",VLOOKUP(B5795,'Ket qua do'!$C$5:$AP$50000,$H$3,TRUE),"")</f>
        <v>#N/A</v>
      </c>
      <c r="I5795" s="21" t="e">
        <f>IF(A5795&lt;&gt;"",VLOOKUP(B5795,'Ket qua do'!$C$5:$AP$50000,$I$3,TRUE)*$E$9/1000,"")</f>
        <v>#N/A</v>
      </c>
      <c r="J5795" s="21" t="e">
        <f>IF(A5795&lt;&gt;"",VLOOKUP(B5795,'Ket qua do'!$C$5:$AP$50000,$J$3,TRUE)*$E$9/1000,"")</f>
        <v>#N/A</v>
      </c>
      <c r="K5795" s="21" t="e">
        <f>IF(A5795&lt;&gt;"",VLOOKUP(B5795,'Ket qua do'!$C$5:$AP$50000,$K$3,TRUE)*$E$9/1000,"")</f>
        <v>#N/A</v>
      </c>
      <c r="L5795" s="21" t="e">
        <f>IF(A5795&lt;&gt;"",VLOOKUP(B5795,'Ket qua do'!$C$5:$AP$50000,$L$3,TRUE),"")</f>
        <v>#N/A</v>
      </c>
    </row>
    <row r="5796" spans="1:12" x14ac:dyDescent="0.25">
      <c r="A5796" t="e">
        <f t="shared" si="96"/>
        <v>#N/A</v>
      </c>
      <c r="B5796" s="1" t="e">
        <f>IF(A5796&lt;&gt;"",VLOOKUP(A5796,'Ket qua do'!$B$5:$CE$50000,2,TRUE),"")</f>
        <v>#N/A</v>
      </c>
      <c r="C5796" s="19" t="e">
        <f>IF(A5796&lt;&gt;"",VLOOKUP(B5796,'Ket qua do'!$C$5:$AP$50000,$C$3,TRUE)*SQRT(3)*$C$11,"")</f>
        <v>#N/A</v>
      </c>
      <c r="D5796" s="21" t="e">
        <f>IF(A5796&lt;&gt;"",VLOOKUP(B5796,'Ket qua do'!$C$5:$AP$50000,$D$3,TRUE),"")</f>
        <v>#N/A</v>
      </c>
      <c r="E5796" s="21" t="e">
        <f>IF(A5796&lt;&gt;"",VLOOKUP(B5796,'Ket qua do'!$C$5:$AP$50000,$E$3,TRUE)*$C$12,"")</f>
        <v>#N/A</v>
      </c>
      <c r="F5796" s="21" t="e">
        <f>IF(A5796&lt;&gt;"",VLOOKUP(B5796,'Ket qua do'!$C$5:$AP$50000,$F$3,TRUE),"")</f>
        <v>#N/A</v>
      </c>
      <c r="G5796" s="21" t="e">
        <f>IF(A5796&lt;&gt;"",VLOOKUP(B5796,'Ket qua do'!$C$5:$AP$50000,$G$3,TRUE),"")</f>
        <v>#N/A</v>
      </c>
      <c r="H5796" s="21" t="e">
        <f>IF(A5796&lt;&gt;"",VLOOKUP(B5796,'Ket qua do'!$C$5:$AP$50000,$H$3,TRUE),"")</f>
        <v>#N/A</v>
      </c>
      <c r="I5796" s="21" t="e">
        <f>IF(A5796&lt;&gt;"",VLOOKUP(B5796,'Ket qua do'!$C$5:$AP$50000,$I$3,TRUE)*$E$9/1000,"")</f>
        <v>#N/A</v>
      </c>
      <c r="J5796" s="21" t="e">
        <f>IF(A5796&lt;&gt;"",VLOOKUP(B5796,'Ket qua do'!$C$5:$AP$50000,$J$3,TRUE)*$E$9/1000,"")</f>
        <v>#N/A</v>
      </c>
      <c r="K5796" s="21" t="e">
        <f>IF(A5796&lt;&gt;"",VLOOKUP(B5796,'Ket qua do'!$C$5:$AP$50000,$K$3,TRUE)*$E$9/1000,"")</f>
        <v>#N/A</v>
      </c>
      <c r="L5796" s="21" t="e">
        <f>IF(A5796&lt;&gt;"",VLOOKUP(B5796,'Ket qua do'!$C$5:$AP$50000,$L$3,TRUE),"")</f>
        <v>#N/A</v>
      </c>
    </row>
    <row r="5797" spans="1:12" x14ac:dyDescent="0.25">
      <c r="A5797" t="e">
        <f t="shared" si="96"/>
        <v>#N/A</v>
      </c>
      <c r="B5797" s="1" t="e">
        <f>IF(A5797&lt;&gt;"",VLOOKUP(A5797,'Ket qua do'!$B$5:$CE$50000,2,TRUE),"")</f>
        <v>#N/A</v>
      </c>
      <c r="C5797" s="19" t="e">
        <f>IF(A5797&lt;&gt;"",VLOOKUP(B5797,'Ket qua do'!$C$5:$AP$50000,$C$3,TRUE)*SQRT(3)*$C$11,"")</f>
        <v>#N/A</v>
      </c>
      <c r="D5797" s="21" t="e">
        <f>IF(A5797&lt;&gt;"",VLOOKUP(B5797,'Ket qua do'!$C$5:$AP$50000,$D$3,TRUE),"")</f>
        <v>#N/A</v>
      </c>
      <c r="E5797" s="21" t="e">
        <f>IF(A5797&lt;&gt;"",VLOOKUP(B5797,'Ket qua do'!$C$5:$AP$50000,$E$3,TRUE)*$C$12,"")</f>
        <v>#N/A</v>
      </c>
      <c r="F5797" s="21" t="e">
        <f>IF(A5797&lt;&gt;"",VLOOKUP(B5797,'Ket qua do'!$C$5:$AP$50000,$F$3,TRUE),"")</f>
        <v>#N/A</v>
      </c>
      <c r="G5797" s="21" t="e">
        <f>IF(A5797&lt;&gt;"",VLOOKUP(B5797,'Ket qua do'!$C$5:$AP$50000,$G$3,TRUE),"")</f>
        <v>#N/A</v>
      </c>
      <c r="H5797" s="21" t="e">
        <f>IF(A5797&lt;&gt;"",VLOOKUP(B5797,'Ket qua do'!$C$5:$AP$50000,$H$3,TRUE),"")</f>
        <v>#N/A</v>
      </c>
      <c r="I5797" s="21" t="e">
        <f>IF(A5797&lt;&gt;"",VLOOKUP(B5797,'Ket qua do'!$C$5:$AP$50000,$I$3,TRUE)*$E$9/1000,"")</f>
        <v>#N/A</v>
      </c>
      <c r="J5797" s="21" t="e">
        <f>IF(A5797&lt;&gt;"",VLOOKUP(B5797,'Ket qua do'!$C$5:$AP$50000,$J$3,TRUE)*$E$9/1000,"")</f>
        <v>#N/A</v>
      </c>
      <c r="K5797" s="21" t="e">
        <f>IF(A5797&lt;&gt;"",VLOOKUP(B5797,'Ket qua do'!$C$5:$AP$50000,$K$3,TRUE)*$E$9/1000,"")</f>
        <v>#N/A</v>
      </c>
      <c r="L5797" s="21" t="e">
        <f>IF(A5797&lt;&gt;"",VLOOKUP(B5797,'Ket qua do'!$C$5:$AP$50000,$L$3,TRUE),"")</f>
        <v>#N/A</v>
      </c>
    </row>
    <row r="5798" spans="1:12" x14ac:dyDescent="0.25">
      <c r="A5798" t="e">
        <f t="shared" si="96"/>
        <v>#N/A</v>
      </c>
      <c r="B5798" s="1" t="e">
        <f>IF(A5798&lt;&gt;"",VLOOKUP(A5798,'Ket qua do'!$B$5:$CE$50000,2,TRUE),"")</f>
        <v>#N/A</v>
      </c>
      <c r="C5798" s="19" t="e">
        <f>IF(A5798&lt;&gt;"",VLOOKUP(B5798,'Ket qua do'!$C$5:$AP$50000,$C$3,TRUE)*SQRT(3)*$C$11,"")</f>
        <v>#N/A</v>
      </c>
      <c r="D5798" s="21" t="e">
        <f>IF(A5798&lt;&gt;"",VLOOKUP(B5798,'Ket qua do'!$C$5:$AP$50000,$D$3,TRUE),"")</f>
        <v>#N/A</v>
      </c>
      <c r="E5798" s="21" t="e">
        <f>IF(A5798&lt;&gt;"",VLOOKUP(B5798,'Ket qua do'!$C$5:$AP$50000,$E$3,TRUE)*$C$12,"")</f>
        <v>#N/A</v>
      </c>
      <c r="F5798" s="21" t="e">
        <f>IF(A5798&lt;&gt;"",VLOOKUP(B5798,'Ket qua do'!$C$5:$AP$50000,$F$3,TRUE),"")</f>
        <v>#N/A</v>
      </c>
      <c r="G5798" s="21" t="e">
        <f>IF(A5798&lt;&gt;"",VLOOKUP(B5798,'Ket qua do'!$C$5:$AP$50000,$G$3,TRUE),"")</f>
        <v>#N/A</v>
      </c>
      <c r="H5798" s="21" t="e">
        <f>IF(A5798&lt;&gt;"",VLOOKUP(B5798,'Ket qua do'!$C$5:$AP$50000,$H$3,TRUE),"")</f>
        <v>#N/A</v>
      </c>
      <c r="I5798" s="21" t="e">
        <f>IF(A5798&lt;&gt;"",VLOOKUP(B5798,'Ket qua do'!$C$5:$AP$50000,$I$3,TRUE)*$E$9/1000,"")</f>
        <v>#N/A</v>
      </c>
      <c r="J5798" s="21" t="e">
        <f>IF(A5798&lt;&gt;"",VLOOKUP(B5798,'Ket qua do'!$C$5:$AP$50000,$J$3,TRUE)*$E$9/1000,"")</f>
        <v>#N/A</v>
      </c>
      <c r="K5798" s="21" t="e">
        <f>IF(A5798&lt;&gt;"",VLOOKUP(B5798,'Ket qua do'!$C$5:$AP$50000,$K$3,TRUE)*$E$9/1000,"")</f>
        <v>#N/A</v>
      </c>
      <c r="L5798" s="21" t="e">
        <f>IF(A5798&lt;&gt;"",VLOOKUP(B5798,'Ket qua do'!$C$5:$AP$50000,$L$3,TRUE),"")</f>
        <v>#N/A</v>
      </c>
    </row>
    <row r="5799" spans="1:12" x14ac:dyDescent="0.25">
      <c r="A5799" t="e">
        <f t="shared" si="96"/>
        <v>#N/A</v>
      </c>
      <c r="B5799" s="1" t="e">
        <f>IF(A5799&lt;&gt;"",VLOOKUP(A5799,'Ket qua do'!$B$5:$CE$50000,2,TRUE),"")</f>
        <v>#N/A</v>
      </c>
      <c r="C5799" s="19" t="e">
        <f>IF(A5799&lt;&gt;"",VLOOKUP(B5799,'Ket qua do'!$C$5:$AP$50000,$C$3,TRUE)*SQRT(3)*$C$11,"")</f>
        <v>#N/A</v>
      </c>
      <c r="D5799" s="21" t="e">
        <f>IF(A5799&lt;&gt;"",VLOOKUP(B5799,'Ket qua do'!$C$5:$AP$50000,$D$3,TRUE),"")</f>
        <v>#N/A</v>
      </c>
      <c r="E5799" s="21" t="e">
        <f>IF(A5799&lt;&gt;"",VLOOKUP(B5799,'Ket qua do'!$C$5:$AP$50000,$E$3,TRUE)*$C$12,"")</f>
        <v>#N/A</v>
      </c>
      <c r="F5799" s="21" t="e">
        <f>IF(A5799&lt;&gt;"",VLOOKUP(B5799,'Ket qua do'!$C$5:$AP$50000,$F$3,TRUE),"")</f>
        <v>#N/A</v>
      </c>
      <c r="G5799" s="21" t="e">
        <f>IF(A5799&lt;&gt;"",VLOOKUP(B5799,'Ket qua do'!$C$5:$AP$50000,$G$3,TRUE),"")</f>
        <v>#N/A</v>
      </c>
      <c r="H5799" s="21" t="e">
        <f>IF(A5799&lt;&gt;"",VLOOKUP(B5799,'Ket qua do'!$C$5:$AP$50000,$H$3,TRUE),"")</f>
        <v>#N/A</v>
      </c>
      <c r="I5799" s="21" t="e">
        <f>IF(A5799&lt;&gt;"",VLOOKUP(B5799,'Ket qua do'!$C$5:$AP$50000,$I$3,TRUE)*$E$9/1000,"")</f>
        <v>#N/A</v>
      </c>
      <c r="J5799" s="21" t="e">
        <f>IF(A5799&lt;&gt;"",VLOOKUP(B5799,'Ket qua do'!$C$5:$AP$50000,$J$3,TRUE)*$E$9/1000,"")</f>
        <v>#N/A</v>
      </c>
      <c r="K5799" s="21" t="e">
        <f>IF(A5799&lt;&gt;"",VLOOKUP(B5799,'Ket qua do'!$C$5:$AP$50000,$K$3,TRUE)*$E$9/1000,"")</f>
        <v>#N/A</v>
      </c>
      <c r="L5799" s="21" t="e">
        <f>IF(A5799&lt;&gt;"",VLOOKUP(B5799,'Ket qua do'!$C$5:$AP$50000,$L$3,TRUE),"")</f>
        <v>#N/A</v>
      </c>
    </row>
    <row r="5800" spans="1:12" x14ac:dyDescent="0.25">
      <c r="A5800" t="e">
        <f t="shared" si="96"/>
        <v>#N/A</v>
      </c>
      <c r="B5800" s="1" t="e">
        <f>IF(A5800&lt;&gt;"",VLOOKUP(A5800,'Ket qua do'!$B$5:$CE$50000,2,TRUE),"")</f>
        <v>#N/A</v>
      </c>
      <c r="C5800" s="19" t="e">
        <f>IF(A5800&lt;&gt;"",VLOOKUP(B5800,'Ket qua do'!$C$5:$AP$50000,$C$3,TRUE)*SQRT(3)*$C$11,"")</f>
        <v>#N/A</v>
      </c>
      <c r="D5800" s="21" t="e">
        <f>IF(A5800&lt;&gt;"",VLOOKUP(B5800,'Ket qua do'!$C$5:$AP$50000,$D$3,TRUE),"")</f>
        <v>#N/A</v>
      </c>
      <c r="E5800" s="21" t="e">
        <f>IF(A5800&lt;&gt;"",VLOOKUP(B5800,'Ket qua do'!$C$5:$AP$50000,$E$3,TRUE)*$C$12,"")</f>
        <v>#N/A</v>
      </c>
      <c r="F5800" s="21" t="e">
        <f>IF(A5800&lt;&gt;"",VLOOKUP(B5800,'Ket qua do'!$C$5:$AP$50000,$F$3,TRUE),"")</f>
        <v>#N/A</v>
      </c>
      <c r="G5800" s="21" t="e">
        <f>IF(A5800&lt;&gt;"",VLOOKUP(B5800,'Ket qua do'!$C$5:$AP$50000,$G$3,TRUE),"")</f>
        <v>#N/A</v>
      </c>
      <c r="H5800" s="21" t="e">
        <f>IF(A5800&lt;&gt;"",VLOOKUP(B5800,'Ket qua do'!$C$5:$AP$50000,$H$3,TRUE),"")</f>
        <v>#N/A</v>
      </c>
      <c r="I5800" s="21" t="e">
        <f>IF(A5800&lt;&gt;"",VLOOKUP(B5800,'Ket qua do'!$C$5:$AP$50000,$I$3,TRUE)*$E$9/1000,"")</f>
        <v>#N/A</v>
      </c>
      <c r="J5800" s="21" t="e">
        <f>IF(A5800&lt;&gt;"",VLOOKUP(B5800,'Ket qua do'!$C$5:$AP$50000,$J$3,TRUE)*$E$9/1000,"")</f>
        <v>#N/A</v>
      </c>
      <c r="K5800" s="21" t="e">
        <f>IF(A5800&lt;&gt;"",VLOOKUP(B5800,'Ket qua do'!$C$5:$AP$50000,$K$3,TRUE)*$E$9/1000,"")</f>
        <v>#N/A</v>
      </c>
      <c r="L5800" s="21" t="e">
        <f>IF(A5800&lt;&gt;"",VLOOKUP(B5800,'Ket qua do'!$C$5:$AP$50000,$L$3,TRUE),"")</f>
        <v>#N/A</v>
      </c>
    </row>
    <row r="5801" spans="1:12" x14ac:dyDescent="0.25">
      <c r="A5801" t="e">
        <f t="shared" si="96"/>
        <v>#N/A</v>
      </c>
      <c r="B5801" s="1" t="e">
        <f>IF(A5801&lt;&gt;"",VLOOKUP(A5801,'Ket qua do'!$B$5:$CE$50000,2,TRUE),"")</f>
        <v>#N/A</v>
      </c>
      <c r="C5801" s="19" t="e">
        <f>IF(A5801&lt;&gt;"",VLOOKUP(B5801,'Ket qua do'!$C$5:$AP$50000,$C$3,TRUE)*SQRT(3)*$C$11,"")</f>
        <v>#N/A</v>
      </c>
      <c r="D5801" s="21" t="e">
        <f>IF(A5801&lt;&gt;"",VLOOKUP(B5801,'Ket qua do'!$C$5:$AP$50000,$D$3,TRUE),"")</f>
        <v>#N/A</v>
      </c>
      <c r="E5801" s="21" t="e">
        <f>IF(A5801&lt;&gt;"",VLOOKUP(B5801,'Ket qua do'!$C$5:$AP$50000,$E$3,TRUE)*$C$12,"")</f>
        <v>#N/A</v>
      </c>
      <c r="F5801" s="21" t="e">
        <f>IF(A5801&lt;&gt;"",VLOOKUP(B5801,'Ket qua do'!$C$5:$AP$50000,$F$3,TRUE),"")</f>
        <v>#N/A</v>
      </c>
      <c r="G5801" s="21" t="e">
        <f>IF(A5801&lt;&gt;"",VLOOKUP(B5801,'Ket qua do'!$C$5:$AP$50000,$G$3,TRUE),"")</f>
        <v>#N/A</v>
      </c>
      <c r="H5801" s="21" t="e">
        <f>IF(A5801&lt;&gt;"",VLOOKUP(B5801,'Ket qua do'!$C$5:$AP$50000,$H$3,TRUE),"")</f>
        <v>#N/A</v>
      </c>
      <c r="I5801" s="21" t="e">
        <f>IF(A5801&lt;&gt;"",VLOOKUP(B5801,'Ket qua do'!$C$5:$AP$50000,$I$3,TRUE)*$E$9/1000,"")</f>
        <v>#N/A</v>
      </c>
      <c r="J5801" s="21" t="e">
        <f>IF(A5801&lt;&gt;"",VLOOKUP(B5801,'Ket qua do'!$C$5:$AP$50000,$J$3,TRUE)*$E$9/1000,"")</f>
        <v>#N/A</v>
      </c>
      <c r="K5801" s="21" t="e">
        <f>IF(A5801&lt;&gt;"",VLOOKUP(B5801,'Ket qua do'!$C$5:$AP$50000,$K$3,TRUE)*$E$9/1000,"")</f>
        <v>#N/A</v>
      </c>
      <c r="L5801" s="21" t="e">
        <f>IF(A5801&lt;&gt;"",VLOOKUP(B5801,'Ket qua do'!$C$5:$AP$50000,$L$3,TRUE),"")</f>
        <v>#N/A</v>
      </c>
    </row>
    <row r="5802" spans="1:12" x14ac:dyDescent="0.25">
      <c r="A5802" t="e">
        <f t="shared" si="96"/>
        <v>#N/A</v>
      </c>
      <c r="B5802" s="1" t="e">
        <f>IF(A5802&lt;&gt;"",VLOOKUP(A5802,'Ket qua do'!$B$5:$CE$50000,2,TRUE),"")</f>
        <v>#N/A</v>
      </c>
      <c r="C5802" s="19" t="e">
        <f>IF(A5802&lt;&gt;"",VLOOKUP(B5802,'Ket qua do'!$C$5:$AP$50000,$C$3,TRUE)*SQRT(3)*$C$11,"")</f>
        <v>#N/A</v>
      </c>
      <c r="D5802" s="21" t="e">
        <f>IF(A5802&lt;&gt;"",VLOOKUP(B5802,'Ket qua do'!$C$5:$AP$50000,$D$3,TRUE),"")</f>
        <v>#N/A</v>
      </c>
      <c r="E5802" s="21" t="e">
        <f>IF(A5802&lt;&gt;"",VLOOKUP(B5802,'Ket qua do'!$C$5:$AP$50000,$E$3,TRUE)*$C$12,"")</f>
        <v>#N/A</v>
      </c>
      <c r="F5802" s="21" t="e">
        <f>IF(A5802&lt;&gt;"",VLOOKUP(B5802,'Ket qua do'!$C$5:$AP$50000,$F$3,TRUE),"")</f>
        <v>#N/A</v>
      </c>
      <c r="G5802" s="21" t="e">
        <f>IF(A5802&lt;&gt;"",VLOOKUP(B5802,'Ket qua do'!$C$5:$AP$50000,$G$3,TRUE),"")</f>
        <v>#N/A</v>
      </c>
      <c r="H5802" s="21" t="e">
        <f>IF(A5802&lt;&gt;"",VLOOKUP(B5802,'Ket qua do'!$C$5:$AP$50000,$H$3,TRUE),"")</f>
        <v>#N/A</v>
      </c>
      <c r="I5802" s="21" t="e">
        <f>IF(A5802&lt;&gt;"",VLOOKUP(B5802,'Ket qua do'!$C$5:$AP$50000,$I$3,TRUE)*$E$9/1000,"")</f>
        <v>#N/A</v>
      </c>
      <c r="J5802" s="21" t="e">
        <f>IF(A5802&lt;&gt;"",VLOOKUP(B5802,'Ket qua do'!$C$5:$AP$50000,$J$3,TRUE)*$E$9/1000,"")</f>
        <v>#N/A</v>
      </c>
      <c r="K5802" s="21" t="e">
        <f>IF(A5802&lt;&gt;"",VLOOKUP(B5802,'Ket qua do'!$C$5:$AP$50000,$K$3,TRUE)*$E$9/1000,"")</f>
        <v>#N/A</v>
      </c>
      <c r="L5802" s="21" t="e">
        <f>IF(A5802&lt;&gt;"",VLOOKUP(B5802,'Ket qua do'!$C$5:$AP$50000,$L$3,TRUE),"")</f>
        <v>#N/A</v>
      </c>
    </row>
    <row r="5803" spans="1:12" x14ac:dyDescent="0.25">
      <c r="A5803" t="e">
        <f t="shared" si="96"/>
        <v>#N/A</v>
      </c>
      <c r="B5803" s="1" t="e">
        <f>IF(A5803&lt;&gt;"",VLOOKUP(A5803,'Ket qua do'!$B$5:$CE$50000,2,TRUE),"")</f>
        <v>#N/A</v>
      </c>
      <c r="C5803" s="19" t="e">
        <f>IF(A5803&lt;&gt;"",VLOOKUP(B5803,'Ket qua do'!$C$5:$AP$50000,$C$3,TRUE)*SQRT(3)*$C$11,"")</f>
        <v>#N/A</v>
      </c>
      <c r="D5803" s="21" t="e">
        <f>IF(A5803&lt;&gt;"",VLOOKUP(B5803,'Ket qua do'!$C$5:$AP$50000,$D$3,TRUE),"")</f>
        <v>#N/A</v>
      </c>
      <c r="E5803" s="21" t="e">
        <f>IF(A5803&lt;&gt;"",VLOOKUP(B5803,'Ket qua do'!$C$5:$AP$50000,$E$3,TRUE)*$C$12,"")</f>
        <v>#N/A</v>
      </c>
      <c r="F5803" s="21" t="e">
        <f>IF(A5803&lt;&gt;"",VLOOKUP(B5803,'Ket qua do'!$C$5:$AP$50000,$F$3,TRUE),"")</f>
        <v>#N/A</v>
      </c>
      <c r="G5803" s="21" t="e">
        <f>IF(A5803&lt;&gt;"",VLOOKUP(B5803,'Ket qua do'!$C$5:$AP$50000,$G$3,TRUE),"")</f>
        <v>#N/A</v>
      </c>
      <c r="H5803" s="21" t="e">
        <f>IF(A5803&lt;&gt;"",VLOOKUP(B5803,'Ket qua do'!$C$5:$AP$50000,$H$3,TRUE),"")</f>
        <v>#N/A</v>
      </c>
      <c r="I5803" s="21" t="e">
        <f>IF(A5803&lt;&gt;"",VLOOKUP(B5803,'Ket qua do'!$C$5:$AP$50000,$I$3,TRUE)*$E$9/1000,"")</f>
        <v>#N/A</v>
      </c>
      <c r="J5803" s="21" t="e">
        <f>IF(A5803&lt;&gt;"",VLOOKUP(B5803,'Ket qua do'!$C$5:$AP$50000,$J$3,TRUE)*$E$9/1000,"")</f>
        <v>#N/A</v>
      </c>
      <c r="K5803" s="21" t="e">
        <f>IF(A5803&lt;&gt;"",VLOOKUP(B5803,'Ket qua do'!$C$5:$AP$50000,$K$3,TRUE)*$E$9/1000,"")</f>
        <v>#N/A</v>
      </c>
      <c r="L5803" s="21" t="e">
        <f>IF(A5803&lt;&gt;"",VLOOKUP(B5803,'Ket qua do'!$C$5:$AP$50000,$L$3,TRUE),"")</f>
        <v>#N/A</v>
      </c>
    </row>
    <row r="5804" spans="1:12" x14ac:dyDescent="0.25">
      <c r="A5804" t="e">
        <f t="shared" si="96"/>
        <v>#N/A</v>
      </c>
      <c r="B5804" s="1" t="e">
        <f>IF(A5804&lt;&gt;"",VLOOKUP(A5804,'Ket qua do'!$B$5:$CE$50000,2,TRUE),"")</f>
        <v>#N/A</v>
      </c>
      <c r="C5804" s="19" t="e">
        <f>IF(A5804&lt;&gt;"",VLOOKUP(B5804,'Ket qua do'!$C$5:$AP$50000,$C$3,TRUE)*SQRT(3)*$C$11,"")</f>
        <v>#N/A</v>
      </c>
      <c r="D5804" s="21" t="e">
        <f>IF(A5804&lt;&gt;"",VLOOKUP(B5804,'Ket qua do'!$C$5:$AP$50000,$D$3,TRUE),"")</f>
        <v>#N/A</v>
      </c>
      <c r="E5804" s="21" t="e">
        <f>IF(A5804&lt;&gt;"",VLOOKUP(B5804,'Ket qua do'!$C$5:$AP$50000,$E$3,TRUE)*$C$12,"")</f>
        <v>#N/A</v>
      </c>
      <c r="F5804" s="21" t="e">
        <f>IF(A5804&lt;&gt;"",VLOOKUP(B5804,'Ket qua do'!$C$5:$AP$50000,$F$3,TRUE),"")</f>
        <v>#N/A</v>
      </c>
      <c r="G5804" s="21" t="e">
        <f>IF(A5804&lt;&gt;"",VLOOKUP(B5804,'Ket qua do'!$C$5:$AP$50000,$G$3,TRUE),"")</f>
        <v>#N/A</v>
      </c>
      <c r="H5804" s="21" t="e">
        <f>IF(A5804&lt;&gt;"",VLOOKUP(B5804,'Ket qua do'!$C$5:$AP$50000,$H$3,TRUE),"")</f>
        <v>#N/A</v>
      </c>
      <c r="I5804" s="21" t="e">
        <f>IF(A5804&lt;&gt;"",VLOOKUP(B5804,'Ket qua do'!$C$5:$AP$50000,$I$3,TRUE)*$E$9/1000,"")</f>
        <v>#N/A</v>
      </c>
      <c r="J5804" s="21" t="e">
        <f>IF(A5804&lt;&gt;"",VLOOKUP(B5804,'Ket qua do'!$C$5:$AP$50000,$J$3,TRUE)*$E$9/1000,"")</f>
        <v>#N/A</v>
      </c>
      <c r="K5804" s="21" t="e">
        <f>IF(A5804&lt;&gt;"",VLOOKUP(B5804,'Ket qua do'!$C$5:$AP$50000,$K$3,TRUE)*$E$9/1000,"")</f>
        <v>#N/A</v>
      </c>
      <c r="L5804" s="21" t="e">
        <f>IF(A5804&lt;&gt;"",VLOOKUP(B5804,'Ket qua do'!$C$5:$AP$50000,$L$3,TRUE),"")</f>
        <v>#N/A</v>
      </c>
    </row>
    <row r="5805" spans="1:12" x14ac:dyDescent="0.25">
      <c r="A5805" t="e">
        <f t="shared" si="96"/>
        <v>#N/A</v>
      </c>
      <c r="B5805" s="1" t="e">
        <f>IF(A5805&lt;&gt;"",VLOOKUP(A5805,'Ket qua do'!$B$5:$CE$50000,2,TRUE),"")</f>
        <v>#N/A</v>
      </c>
      <c r="C5805" s="19" t="e">
        <f>IF(A5805&lt;&gt;"",VLOOKUP(B5805,'Ket qua do'!$C$5:$AP$50000,$C$3,TRUE)*SQRT(3)*$C$11,"")</f>
        <v>#N/A</v>
      </c>
      <c r="D5805" s="21" t="e">
        <f>IF(A5805&lt;&gt;"",VLOOKUP(B5805,'Ket qua do'!$C$5:$AP$50000,$D$3,TRUE),"")</f>
        <v>#N/A</v>
      </c>
      <c r="E5805" s="21" t="e">
        <f>IF(A5805&lt;&gt;"",VLOOKUP(B5805,'Ket qua do'!$C$5:$AP$50000,$E$3,TRUE)*$C$12,"")</f>
        <v>#N/A</v>
      </c>
      <c r="F5805" s="21" t="e">
        <f>IF(A5805&lt;&gt;"",VLOOKUP(B5805,'Ket qua do'!$C$5:$AP$50000,$F$3,TRUE),"")</f>
        <v>#N/A</v>
      </c>
      <c r="G5805" s="21" t="e">
        <f>IF(A5805&lt;&gt;"",VLOOKUP(B5805,'Ket qua do'!$C$5:$AP$50000,$G$3,TRUE),"")</f>
        <v>#N/A</v>
      </c>
      <c r="H5805" s="21" t="e">
        <f>IF(A5805&lt;&gt;"",VLOOKUP(B5805,'Ket qua do'!$C$5:$AP$50000,$H$3,TRUE),"")</f>
        <v>#N/A</v>
      </c>
      <c r="I5805" s="21" t="e">
        <f>IF(A5805&lt;&gt;"",VLOOKUP(B5805,'Ket qua do'!$C$5:$AP$50000,$I$3,TRUE)*$E$9/1000,"")</f>
        <v>#N/A</v>
      </c>
      <c r="J5805" s="21" t="e">
        <f>IF(A5805&lt;&gt;"",VLOOKUP(B5805,'Ket qua do'!$C$5:$AP$50000,$J$3,TRUE)*$E$9/1000,"")</f>
        <v>#N/A</v>
      </c>
      <c r="K5805" s="21" t="e">
        <f>IF(A5805&lt;&gt;"",VLOOKUP(B5805,'Ket qua do'!$C$5:$AP$50000,$K$3,TRUE)*$E$9/1000,"")</f>
        <v>#N/A</v>
      </c>
      <c r="L5805" s="21" t="e">
        <f>IF(A5805&lt;&gt;"",VLOOKUP(B5805,'Ket qua do'!$C$5:$AP$50000,$L$3,TRUE),"")</f>
        <v>#N/A</v>
      </c>
    </row>
    <row r="5806" spans="1:12" x14ac:dyDescent="0.25">
      <c r="A5806" t="e">
        <f t="shared" si="96"/>
        <v>#N/A</v>
      </c>
      <c r="B5806" s="1" t="e">
        <f>IF(A5806&lt;&gt;"",VLOOKUP(A5806,'Ket qua do'!$B$5:$CE$50000,2,TRUE),"")</f>
        <v>#N/A</v>
      </c>
      <c r="C5806" s="19" t="e">
        <f>IF(A5806&lt;&gt;"",VLOOKUP(B5806,'Ket qua do'!$C$5:$AP$50000,$C$3,TRUE)*SQRT(3)*$C$11,"")</f>
        <v>#N/A</v>
      </c>
      <c r="D5806" s="21" t="e">
        <f>IF(A5806&lt;&gt;"",VLOOKUP(B5806,'Ket qua do'!$C$5:$AP$50000,$D$3,TRUE),"")</f>
        <v>#N/A</v>
      </c>
      <c r="E5806" s="21" t="e">
        <f>IF(A5806&lt;&gt;"",VLOOKUP(B5806,'Ket qua do'!$C$5:$AP$50000,$E$3,TRUE)*$C$12,"")</f>
        <v>#N/A</v>
      </c>
      <c r="F5806" s="21" t="e">
        <f>IF(A5806&lt;&gt;"",VLOOKUP(B5806,'Ket qua do'!$C$5:$AP$50000,$F$3,TRUE),"")</f>
        <v>#N/A</v>
      </c>
      <c r="G5806" s="21" t="e">
        <f>IF(A5806&lt;&gt;"",VLOOKUP(B5806,'Ket qua do'!$C$5:$AP$50000,$G$3,TRUE),"")</f>
        <v>#N/A</v>
      </c>
      <c r="H5806" s="21" t="e">
        <f>IF(A5806&lt;&gt;"",VLOOKUP(B5806,'Ket qua do'!$C$5:$AP$50000,$H$3,TRUE),"")</f>
        <v>#N/A</v>
      </c>
      <c r="I5806" s="21" t="e">
        <f>IF(A5806&lt;&gt;"",VLOOKUP(B5806,'Ket qua do'!$C$5:$AP$50000,$I$3,TRUE)*$E$9/1000,"")</f>
        <v>#N/A</v>
      </c>
      <c r="J5806" s="21" t="e">
        <f>IF(A5806&lt;&gt;"",VLOOKUP(B5806,'Ket qua do'!$C$5:$AP$50000,$J$3,TRUE)*$E$9/1000,"")</f>
        <v>#N/A</v>
      </c>
      <c r="K5806" s="21" t="e">
        <f>IF(A5806&lt;&gt;"",VLOOKUP(B5806,'Ket qua do'!$C$5:$AP$50000,$K$3,TRUE)*$E$9/1000,"")</f>
        <v>#N/A</v>
      </c>
      <c r="L5806" s="21" t="e">
        <f>IF(A5806&lt;&gt;"",VLOOKUP(B5806,'Ket qua do'!$C$5:$AP$50000,$L$3,TRUE),"")</f>
        <v>#N/A</v>
      </c>
    </row>
    <row r="5807" spans="1:12" x14ac:dyDescent="0.25">
      <c r="A5807" t="e">
        <f t="shared" si="96"/>
        <v>#N/A</v>
      </c>
      <c r="B5807" s="1" t="e">
        <f>IF(A5807&lt;&gt;"",VLOOKUP(A5807,'Ket qua do'!$B$5:$CE$50000,2,TRUE),"")</f>
        <v>#N/A</v>
      </c>
      <c r="C5807" s="19" t="e">
        <f>IF(A5807&lt;&gt;"",VLOOKUP(B5807,'Ket qua do'!$C$5:$AP$50000,$C$3,TRUE)*SQRT(3)*$C$11,"")</f>
        <v>#N/A</v>
      </c>
      <c r="D5807" s="21" t="e">
        <f>IF(A5807&lt;&gt;"",VLOOKUP(B5807,'Ket qua do'!$C$5:$AP$50000,$D$3,TRUE),"")</f>
        <v>#N/A</v>
      </c>
      <c r="E5807" s="21" t="e">
        <f>IF(A5807&lt;&gt;"",VLOOKUP(B5807,'Ket qua do'!$C$5:$AP$50000,$E$3,TRUE)*$C$12,"")</f>
        <v>#N/A</v>
      </c>
      <c r="F5807" s="21" t="e">
        <f>IF(A5807&lt;&gt;"",VLOOKUP(B5807,'Ket qua do'!$C$5:$AP$50000,$F$3,TRUE),"")</f>
        <v>#N/A</v>
      </c>
      <c r="G5807" s="21" t="e">
        <f>IF(A5807&lt;&gt;"",VLOOKUP(B5807,'Ket qua do'!$C$5:$AP$50000,$G$3,TRUE),"")</f>
        <v>#N/A</v>
      </c>
      <c r="H5807" s="21" t="e">
        <f>IF(A5807&lt;&gt;"",VLOOKUP(B5807,'Ket qua do'!$C$5:$AP$50000,$H$3,TRUE),"")</f>
        <v>#N/A</v>
      </c>
      <c r="I5807" s="21" t="e">
        <f>IF(A5807&lt;&gt;"",VLOOKUP(B5807,'Ket qua do'!$C$5:$AP$50000,$I$3,TRUE)*$E$9/1000,"")</f>
        <v>#N/A</v>
      </c>
      <c r="J5807" s="21" t="e">
        <f>IF(A5807&lt;&gt;"",VLOOKUP(B5807,'Ket qua do'!$C$5:$AP$50000,$J$3,TRUE)*$E$9/1000,"")</f>
        <v>#N/A</v>
      </c>
      <c r="K5807" s="21" t="e">
        <f>IF(A5807&lt;&gt;"",VLOOKUP(B5807,'Ket qua do'!$C$5:$AP$50000,$K$3,TRUE)*$E$9/1000,"")</f>
        <v>#N/A</v>
      </c>
      <c r="L5807" s="21" t="e">
        <f>IF(A5807&lt;&gt;"",VLOOKUP(B5807,'Ket qua do'!$C$5:$AP$50000,$L$3,TRUE),"")</f>
        <v>#N/A</v>
      </c>
    </row>
    <row r="5808" spans="1:12" x14ac:dyDescent="0.25">
      <c r="A5808" t="e">
        <f t="shared" si="96"/>
        <v>#N/A</v>
      </c>
      <c r="B5808" s="1" t="e">
        <f>IF(A5808&lt;&gt;"",VLOOKUP(A5808,'Ket qua do'!$B$5:$CE$50000,2,TRUE),"")</f>
        <v>#N/A</v>
      </c>
      <c r="C5808" s="19" t="e">
        <f>IF(A5808&lt;&gt;"",VLOOKUP(B5808,'Ket qua do'!$C$5:$AP$50000,$C$3,TRUE)*SQRT(3)*$C$11,"")</f>
        <v>#N/A</v>
      </c>
      <c r="D5808" s="21" t="e">
        <f>IF(A5808&lt;&gt;"",VLOOKUP(B5808,'Ket qua do'!$C$5:$AP$50000,$D$3,TRUE),"")</f>
        <v>#N/A</v>
      </c>
      <c r="E5808" s="21" t="e">
        <f>IF(A5808&lt;&gt;"",VLOOKUP(B5808,'Ket qua do'!$C$5:$AP$50000,$E$3,TRUE)*$C$12,"")</f>
        <v>#N/A</v>
      </c>
      <c r="F5808" s="21" t="e">
        <f>IF(A5808&lt;&gt;"",VLOOKUP(B5808,'Ket qua do'!$C$5:$AP$50000,$F$3,TRUE),"")</f>
        <v>#N/A</v>
      </c>
      <c r="G5808" s="21" t="e">
        <f>IF(A5808&lt;&gt;"",VLOOKUP(B5808,'Ket qua do'!$C$5:$AP$50000,$G$3,TRUE),"")</f>
        <v>#N/A</v>
      </c>
      <c r="H5808" s="21" t="e">
        <f>IF(A5808&lt;&gt;"",VLOOKUP(B5808,'Ket qua do'!$C$5:$AP$50000,$H$3,TRUE),"")</f>
        <v>#N/A</v>
      </c>
      <c r="I5808" s="21" t="e">
        <f>IF(A5808&lt;&gt;"",VLOOKUP(B5808,'Ket qua do'!$C$5:$AP$50000,$I$3,TRUE)*$E$9/1000,"")</f>
        <v>#N/A</v>
      </c>
      <c r="J5808" s="21" t="e">
        <f>IF(A5808&lt;&gt;"",VLOOKUP(B5808,'Ket qua do'!$C$5:$AP$50000,$J$3,TRUE)*$E$9/1000,"")</f>
        <v>#N/A</v>
      </c>
      <c r="K5808" s="21" t="e">
        <f>IF(A5808&lt;&gt;"",VLOOKUP(B5808,'Ket qua do'!$C$5:$AP$50000,$K$3,TRUE)*$E$9/1000,"")</f>
        <v>#N/A</v>
      </c>
      <c r="L5808" s="21" t="e">
        <f>IF(A5808&lt;&gt;"",VLOOKUP(B5808,'Ket qua do'!$C$5:$AP$50000,$L$3,TRUE),"")</f>
        <v>#N/A</v>
      </c>
    </row>
    <row r="5809" spans="1:12" x14ac:dyDescent="0.25">
      <c r="A5809" t="e">
        <f t="shared" si="96"/>
        <v>#N/A</v>
      </c>
      <c r="B5809" s="1" t="e">
        <f>IF(A5809&lt;&gt;"",VLOOKUP(A5809,'Ket qua do'!$B$5:$CE$50000,2,TRUE),"")</f>
        <v>#N/A</v>
      </c>
      <c r="C5809" s="19" t="e">
        <f>IF(A5809&lt;&gt;"",VLOOKUP(B5809,'Ket qua do'!$C$5:$AP$50000,$C$3,TRUE)*SQRT(3)*$C$11,"")</f>
        <v>#N/A</v>
      </c>
      <c r="D5809" s="21" t="e">
        <f>IF(A5809&lt;&gt;"",VLOOKUP(B5809,'Ket qua do'!$C$5:$AP$50000,$D$3,TRUE),"")</f>
        <v>#N/A</v>
      </c>
      <c r="E5809" s="21" t="e">
        <f>IF(A5809&lt;&gt;"",VLOOKUP(B5809,'Ket qua do'!$C$5:$AP$50000,$E$3,TRUE)*$C$12,"")</f>
        <v>#N/A</v>
      </c>
      <c r="F5809" s="21" t="e">
        <f>IF(A5809&lt;&gt;"",VLOOKUP(B5809,'Ket qua do'!$C$5:$AP$50000,$F$3,TRUE),"")</f>
        <v>#N/A</v>
      </c>
      <c r="G5809" s="21" t="e">
        <f>IF(A5809&lt;&gt;"",VLOOKUP(B5809,'Ket qua do'!$C$5:$AP$50000,$G$3,TRUE),"")</f>
        <v>#N/A</v>
      </c>
      <c r="H5809" s="21" t="e">
        <f>IF(A5809&lt;&gt;"",VLOOKUP(B5809,'Ket qua do'!$C$5:$AP$50000,$H$3,TRUE),"")</f>
        <v>#N/A</v>
      </c>
      <c r="I5809" s="21" t="e">
        <f>IF(A5809&lt;&gt;"",VLOOKUP(B5809,'Ket qua do'!$C$5:$AP$50000,$I$3,TRUE)*$E$9/1000,"")</f>
        <v>#N/A</v>
      </c>
      <c r="J5809" s="21" t="e">
        <f>IF(A5809&lt;&gt;"",VLOOKUP(B5809,'Ket qua do'!$C$5:$AP$50000,$J$3,TRUE)*$E$9/1000,"")</f>
        <v>#N/A</v>
      </c>
      <c r="K5809" s="21" t="e">
        <f>IF(A5809&lt;&gt;"",VLOOKUP(B5809,'Ket qua do'!$C$5:$AP$50000,$K$3,TRUE)*$E$9/1000,"")</f>
        <v>#N/A</v>
      </c>
      <c r="L5809" s="21" t="e">
        <f>IF(A5809&lt;&gt;"",VLOOKUP(B5809,'Ket qua do'!$C$5:$AP$50000,$L$3,TRUE),"")</f>
        <v>#N/A</v>
      </c>
    </row>
    <row r="5810" spans="1:12" x14ac:dyDescent="0.25">
      <c r="A5810" t="e">
        <f t="shared" si="96"/>
        <v>#N/A</v>
      </c>
      <c r="B5810" s="1" t="e">
        <f>IF(A5810&lt;&gt;"",VLOOKUP(A5810,'Ket qua do'!$B$5:$CE$50000,2,TRUE),"")</f>
        <v>#N/A</v>
      </c>
      <c r="C5810" s="19" t="e">
        <f>IF(A5810&lt;&gt;"",VLOOKUP(B5810,'Ket qua do'!$C$5:$AP$50000,$C$3,TRUE)*SQRT(3)*$C$11,"")</f>
        <v>#N/A</v>
      </c>
      <c r="D5810" s="21" t="e">
        <f>IF(A5810&lt;&gt;"",VLOOKUP(B5810,'Ket qua do'!$C$5:$AP$50000,$D$3,TRUE),"")</f>
        <v>#N/A</v>
      </c>
      <c r="E5810" s="21" t="e">
        <f>IF(A5810&lt;&gt;"",VLOOKUP(B5810,'Ket qua do'!$C$5:$AP$50000,$E$3,TRUE)*$C$12,"")</f>
        <v>#N/A</v>
      </c>
      <c r="F5810" s="21" t="e">
        <f>IF(A5810&lt;&gt;"",VLOOKUP(B5810,'Ket qua do'!$C$5:$AP$50000,$F$3,TRUE),"")</f>
        <v>#N/A</v>
      </c>
      <c r="G5810" s="21" t="e">
        <f>IF(A5810&lt;&gt;"",VLOOKUP(B5810,'Ket qua do'!$C$5:$AP$50000,$G$3,TRUE),"")</f>
        <v>#N/A</v>
      </c>
      <c r="H5810" s="21" t="e">
        <f>IF(A5810&lt;&gt;"",VLOOKUP(B5810,'Ket qua do'!$C$5:$AP$50000,$H$3,TRUE),"")</f>
        <v>#N/A</v>
      </c>
      <c r="I5810" s="21" t="e">
        <f>IF(A5810&lt;&gt;"",VLOOKUP(B5810,'Ket qua do'!$C$5:$AP$50000,$I$3,TRUE)*$E$9/1000,"")</f>
        <v>#N/A</v>
      </c>
      <c r="J5810" s="21" t="e">
        <f>IF(A5810&lt;&gt;"",VLOOKUP(B5810,'Ket qua do'!$C$5:$AP$50000,$J$3,TRUE)*$E$9/1000,"")</f>
        <v>#N/A</v>
      </c>
      <c r="K5810" s="21" t="e">
        <f>IF(A5810&lt;&gt;"",VLOOKUP(B5810,'Ket qua do'!$C$5:$AP$50000,$K$3,TRUE)*$E$9/1000,"")</f>
        <v>#N/A</v>
      </c>
      <c r="L5810" s="21" t="e">
        <f>IF(A5810&lt;&gt;"",VLOOKUP(B5810,'Ket qua do'!$C$5:$AP$50000,$L$3,TRUE),"")</f>
        <v>#N/A</v>
      </c>
    </row>
    <row r="5811" spans="1:12" x14ac:dyDescent="0.25">
      <c r="A5811" t="e">
        <f t="shared" si="96"/>
        <v>#N/A</v>
      </c>
      <c r="B5811" s="1" t="e">
        <f>IF(A5811&lt;&gt;"",VLOOKUP(A5811,'Ket qua do'!$B$5:$CE$50000,2,TRUE),"")</f>
        <v>#N/A</v>
      </c>
      <c r="C5811" s="19" t="e">
        <f>IF(A5811&lt;&gt;"",VLOOKUP(B5811,'Ket qua do'!$C$5:$AP$50000,$C$3,TRUE)*SQRT(3)*$C$11,"")</f>
        <v>#N/A</v>
      </c>
      <c r="D5811" s="21" t="e">
        <f>IF(A5811&lt;&gt;"",VLOOKUP(B5811,'Ket qua do'!$C$5:$AP$50000,$D$3,TRUE),"")</f>
        <v>#N/A</v>
      </c>
      <c r="E5811" s="21" t="e">
        <f>IF(A5811&lt;&gt;"",VLOOKUP(B5811,'Ket qua do'!$C$5:$AP$50000,$E$3,TRUE)*$C$12,"")</f>
        <v>#N/A</v>
      </c>
      <c r="F5811" s="21" t="e">
        <f>IF(A5811&lt;&gt;"",VLOOKUP(B5811,'Ket qua do'!$C$5:$AP$50000,$F$3,TRUE),"")</f>
        <v>#N/A</v>
      </c>
      <c r="G5811" s="21" t="e">
        <f>IF(A5811&lt;&gt;"",VLOOKUP(B5811,'Ket qua do'!$C$5:$AP$50000,$G$3,TRUE),"")</f>
        <v>#N/A</v>
      </c>
      <c r="H5811" s="21" t="e">
        <f>IF(A5811&lt;&gt;"",VLOOKUP(B5811,'Ket qua do'!$C$5:$AP$50000,$H$3,TRUE),"")</f>
        <v>#N/A</v>
      </c>
      <c r="I5811" s="21" t="e">
        <f>IF(A5811&lt;&gt;"",VLOOKUP(B5811,'Ket qua do'!$C$5:$AP$50000,$I$3,TRUE)*$E$9/1000,"")</f>
        <v>#N/A</v>
      </c>
      <c r="J5811" s="21" t="e">
        <f>IF(A5811&lt;&gt;"",VLOOKUP(B5811,'Ket qua do'!$C$5:$AP$50000,$J$3,TRUE)*$E$9/1000,"")</f>
        <v>#N/A</v>
      </c>
      <c r="K5811" s="21" t="e">
        <f>IF(A5811&lt;&gt;"",VLOOKUP(B5811,'Ket qua do'!$C$5:$AP$50000,$K$3,TRUE)*$E$9/1000,"")</f>
        <v>#N/A</v>
      </c>
      <c r="L5811" s="21" t="e">
        <f>IF(A5811&lt;&gt;"",VLOOKUP(B5811,'Ket qua do'!$C$5:$AP$50000,$L$3,TRUE),"")</f>
        <v>#N/A</v>
      </c>
    </row>
    <row r="5812" spans="1:12" x14ac:dyDescent="0.25">
      <c r="A5812" t="e">
        <f t="shared" si="96"/>
        <v>#N/A</v>
      </c>
      <c r="B5812" s="1" t="e">
        <f>IF(A5812&lt;&gt;"",VLOOKUP(A5812,'Ket qua do'!$B$5:$CE$50000,2,TRUE),"")</f>
        <v>#N/A</v>
      </c>
      <c r="C5812" s="19" t="e">
        <f>IF(A5812&lt;&gt;"",VLOOKUP(B5812,'Ket qua do'!$C$5:$AP$50000,$C$3,TRUE)*SQRT(3)*$C$11,"")</f>
        <v>#N/A</v>
      </c>
      <c r="D5812" s="21" t="e">
        <f>IF(A5812&lt;&gt;"",VLOOKUP(B5812,'Ket qua do'!$C$5:$AP$50000,$D$3,TRUE),"")</f>
        <v>#N/A</v>
      </c>
      <c r="E5812" s="21" t="e">
        <f>IF(A5812&lt;&gt;"",VLOOKUP(B5812,'Ket qua do'!$C$5:$AP$50000,$E$3,TRUE)*$C$12,"")</f>
        <v>#N/A</v>
      </c>
      <c r="F5812" s="21" t="e">
        <f>IF(A5812&lt;&gt;"",VLOOKUP(B5812,'Ket qua do'!$C$5:$AP$50000,$F$3,TRUE),"")</f>
        <v>#N/A</v>
      </c>
      <c r="G5812" s="21" t="e">
        <f>IF(A5812&lt;&gt;"",VLOOKUP(B5812,'Ket qua do'!$C$5:$AP$50000,$G$3,TRUE),"")</f>
        <v>#N/A</v>
      </c>
      <c r="H5812" s="21" t="e">
        <f>IF(A5812&lt;&gt;"",VLOOKUP(B5812,'Ket qua do'!$C$5:$AP$50000,$H$3,TRUE),"")</f>
        <v>#N/A</v>
      </c>
      <c r="I5812" s="21" t="e">
        <f>IF(A5812&lt;&gt;"",VLOOKUP(B5812,'Ket qua do'!$C$5:$AP$50000,$I$3,TRUE)*$E$9/1000,"")</f>
        <v>#N/A</v>
      </c>
      <c r="J5812" s="21" t="e">
        <f>IF(A5812&lt;&gt;"",VLOOKUP(B5812,'Ket qua do'!$C$5:$AP$50000,$J$3,TRUE)*$E$9/1000,"")</f>
        <v>#N/A</v>
      </c>
      <c r="K5812" s="21" t="e">
        <f>IF(A5812&lt;&gt;"",VLOOKUP(B5812,'Ket qua do'!$C$5:$AP$50000,$K$3,TRUE)*$E$9/1000,"")</f>
        <v>#N/A</v>
      </c>
      <c r="L5812" s="21" t="e">
        <f>IF(A5812&lt;&gt;"",VLOOKUP(B5812,'Ket qua do'!$C$5:$AP$50000,$L$3,TRUE),"")</f>
        <v>#N/A</v>
      </c>
    </row>
    <row r="5813" spans="1:12" x14ac:dyDescent="0.25">
      <c r="A5813" t="e">
        <f t="shared" si="96"/>
        <v>#N/A</v>
      </c>
      <c r="B5813" s="1" t="e">
        <f>IF(A5813&lt;&gt;"",VLOOKUP(A5813,'Ket qua do'!$B$5:$CE$50000,2,TRUE),"")</f>
        <v>#N/A</v>
      </c>
      <c r="C5813" s="19" t="e">
        <f>IF(A5813&lt;&gt;"",VLOOKUP(B5813,'Ket qua do'!$C$5:$AP$50000,$C$3,TRUE)*SQRT(3)*$C$11,"")</f>
        <v>#N/A</v>
      </c>
      <c r="D5813" s="21" t="e">
        <f>IF(A5813&lt;&gt;"",VLOOKUP(B5813,'Ket qua do'!$C$5:$AP$50000,$D$3,TRUE),"")</f>
        <v>#N/A</v>
      </c>
      <c r="E5813" s="21" t="e">
        <f>IF(A5813&lt;&gt;"",VLOOKUP(B5813,'Ket qua do'!$C$5:$AP$50000,$E$3,TRUE)*$C$12,"")</f>
        <v>#N/A</v>
      </c>
      <c r="F5813" s="21" t="e">
        <f>IF(A5813&lt;&gt;"",VLOOKUP(B5813,'Ket qua do'!$C$5:$AP$50000,$F$3,TRUE),"")</f>
        <v>#N/A</v>
      </c>
      <c r="G5813" s="21" t="e">
        <f>IF(A5813&lt;&gt;"",VLOOKUP(B5813,'Ket qua do'!$C$5:$AP$50000,$G$3,TRUE),"")</f>
        <v>#N/A</v>
      </c>
      <c r="H5813" s="21" t="e">
        <f>IF(A5813&lt;&gt;"",VLOOKUP(B5813,'Ket qua do'!$C$5:$AP$50000,$H$3,TRUE),"")</f>
        <v>#N/A</v>
      </c>
      <c r="I5813" s="21" t="e">
        <f>IF(A5813&lt;&gt;"",VLOOKUP(B5813,'Ket qua do'!$C$5:$AP$50000,$I$3,TRUE)*$E$9/1000,"")</f>
        <v>#N/A</v>
      </c>
      <c r="J5813" s="21" t="e">
        <f>IF(A5813&lt;&gt;"",VLOOKUP(B5813,'Ket qua do'!$C$5:$AP$50000,$J$3,TRUE)*$E$9/1000,"")</f>
        <v>#N/A</v>
      </c>
      <c r="K5813" s="21" t="e">
        <f>IF(A5813&lt;&gt;"",VLOOKUP(B5813,'Ket qua do'!$C$5:$AP$50000,$K$3,TRUE)*$E$9/1000,"")</f>
        <v>#N/A</v>
      </c>
      <c r="L5813" s="21" t="e">
        <f>IF(A5813&lt;&gt;"",VLOOKUP(B5813,'Ket qua do'!$C$5:$AP$50000,$L$3,TRUE),"")</f>
        <v>#N/A</v>
      </c>
    </row>
    <row r="5814" spans="1:12" x14ac:dyDescent="0.25">
      <c r="A5814" t="e">
        <f t="shared" si="96"/>
        <v>#N/A</v>
      </c>
      <c r="B5814" s="1" t="e">
        <f>IF(A5814&lt;&gt;"",VLOOKUP(A5814,'Ket qua do'!$B$5:$CE$50000,2,TRUE),"")</f>
        <v>#N/A</v>
      </c>
      <c r="C5814" s="19" t="e">
        <f>IF(A5814&lt;&gt;"",VLOOKUP(B5814,'Ket qua do'!$C$5:$AP$50000,$C$3,TRUE)*SQRT(3)*$C$11,"")</f>
        <v>#N/A</v>
      </c>
      <c r="D5814" s="21" t="e">
        <f>IF(A5814&lt;&gt;"",VLOOKUP(B5814,'Ket qua do'!$C$5:$AP$50000,$D$3,TRUE),"")</f>
        <v>#N/A</v>
      </c>
      <c r="E5814" s="21" t="e">
        <f>IF(A5814&lt;&gt;"",VLOOKUP(B5814,'Ket qua do'!$C$5:$AP$50000,$E$3,TRUE)*$C$12,"")</f>
        <v>#N/A</v>
      </c>
      <c r="F5814" s="21" t="e">
        <f>IF(A5814&lt;&gt;"",VLOOKUP(B5814,'Ket qua do'!$C$5:$AP$50000,$F$3,TRUE),"")</f>
        <v>#N/A</v>
      </c>
      <c r="G5814" s="21" t="e">
        <f>IF(A5814&lt;&gt;"",VLOOKUP(B5814,'Ket qua do'!$C$5:$AP$50000,$G$3,TRUE),"")</f>
        <v>#N/A</v>
      </c>
      <c r="H5814" s="21" t="e">
        <f>IF(A5814&lt;&gt;"",VLOOKUP(B5814,'Ket qua do'!$C$5:$AP$50000,$H$3,TRUE),"")</f>
        <v>#N/A</v>
      </c>
      <c r="I5814" s="21" t="e">
        <f>IF(A5814&lt;&gt;"",VLOOKUP(B5814,'Ket qua do'!$C$5:$AP$50000,$I$3,TRUE)*$E$9/1000,"")</f>
        <v>#N/A</v>
      </c>
      <c r="J5814" s="21" t="e">
        <f>IF(A5814&lt;&gt;"",VLOOKUP(B5814,'Ket qua do'!$C$5:$AP$50000,$J$3,TRUE)*$E$9/1000,"")</f>
        <v>#N/A</v>
      </c>
      <c r="K5814" s="21" t="e">
        <f>IF(A5814&lt;&gt;"",VLOOKUP(B5814,'Ket qua do'!$C$5:$AP$50000,$K$3,TRUE)*$E$9/1000,"")</f>
        <v>#N/A</v>
      </c>
      <c r="L5814" s="21" t="e">
        <f>IF(A5814&lt;&gt;"",VLOOKUP(B5814,'Ket qua do'!$C$5:$AP$50000,$L$3,TRUE),"")</f>
        <v>#N/A</v>
      </c>
    </row>
    <row r="5815" spans="1:12" x14ac:dyDescent="0.25">
      <c r="A5815" t="e">
        <f t="shared" si="96"/>
        <v>#N/A</v>
      </c>
      <c r="B5815" s="1" t="e">
        <f>IF(A5815&lt;&gt;"",VLOOKUP(A5815,'Ket qua do'!$B$5:$CE$50000,2,TRUE),"")</f>
        <v>#N/A</v>
      </c>
      <c r="C5815" s="19" t="e">
        <f>IF(A5815&lt;&gt;"",VLOOKUP(B5815,'Ket qua do'!$C$5:$AP$50000,$C$3,TRUE)*SQRT(3)*$C$11,"")</f>
        <v>#N/A</v>
      </c>
      <c r="D5815" s="21" t="e">
        <f>IF(A5815&lt;&gt;"",VLOOKUP(B5815,'Ket qua do'!$C$5:$AP$50000,$D$3,TRUE),"")</f>
        <v>#N/A</v>
      </c>
      <c r="E5815" s="21" t="e">
        <f>IF(A5815&lt;&gt;"",VLOOKUP(B5815,'Ket qua do'!$C$5:$AP$50000,$E$3,TRUE)*$C$12,"")</f>
        <v>#N/A</v>
      </c>
      <c r="F5815" s="21" t="e">
        <f>IF(A5815&lt;&gt;"",VLOOKUP(B5815,'Ket qua do'!$C$5:$AP$50000,$F$3,TRUE),"")</f>
        <v>#N/A</v>
      </c>
      <c r="G5815" s="21" t="e">
        <f>IF(A5815&lt;&gt;"",VLOOKUP(B5815,'Ket qua do'!$C$5:$AP$50000,$G$3,TRUE),"")</f>
        <v>#N/A</v>
      </c>
      <c r="H5815" s="21" t="e">
        <f>IF(A5815&lt;&gt;"",VLOOKUP(B5815,'Ket qua do'!$C$5:$AP$50000,$H$3,TRUE),"")</f>
        <v>#N/A</v>
      </c>
      <c r="I5815" s="21" t="e">
        <f>IF(A5815&lt;&gt;"",VLOOKUP(B5815,'Ket qua do'!$C$5:$AP$50000,$I$3,TRUE)*$E$9/1000,"")</f>
        <v>#N/A</v>
      </c>
      <c r="J5815" s="21" t="e">
        <f>IF(A5815&lt;&gt;"",VLOOKUP(B5815,'Ket qua do'!$C$5:$AP$50000,$J$3,TRUE)*$E$9/1000,"")</f>
        <v>#N/A</v>
      </c>
      <c r="K5815" s="21" t="e">
        <f>IF(A5815&lt;&gt;"",VLOOKUP(B5815,'Ket qua do'!$C$5:$AP$50000,$K$3,TRUE)*$E$9/1000,"")</f>
        <v>#N/A</v>
      </c>
      <c r="L5815" s="21" t="e">
        <f>IF(A5815&lt;&gt;"",VLOOKUP(B5815,'Ket qua do'!$C$5:$AP$50000,$L$3,TRUE),"")</f>
        <v>#N/A</v>
      </c>
    </row>
    <row r="5816" spans="1:12" x14ac:dyDescent="0.25">
      <c r="A5816" t="e">
        <f t="shared" si="96"/>
        <v>#N/A</v>
      </c>
      <c r="B5816" s="1" t="e">
        <f>IF(A5816&lt;&gt;"",VLOOKUP(A5816,'Ket qua do'!$B$5:$CE$50000,2,TRUE),"")</f>
        <v>#N/A</v>
      </c>
      <c r="C5816" s="19" t="e">
        <f>IF(A5816&lt;&gt;"",VLOOKUP(B5816,'Ket qua do'!$C$5:$AP$50000,$C$3,TRUE)*SQRT(3)*$C$11,"")</f>
        <v>#N/A</v>
      </c>
      <c r="D5816" s="21" t="e">
        <f>IF(A5816&lt;&gt;"",VLOOKUP(B5816,'Ket qua do'!$C$5:$AP$50000,$D$3,TRUE),"")</f>
        <v>#N/A</v>
      </c>
      <c r="E5816" s="21" t="e">
        <f>IF(A5816&lt;&gt;"",VLOOKUP(B5816,'Ket qua do'!$C$5:$AP$50000,$E$3,TRUE)*$C$12,"")</f>
        <v>#N/A</v>
      </c>
      <c r="F5816" s="21" t="e">
        <f>IF(A5816&lt;&gt;"",VLOOKUP(B5816,'Ket qua do'!$C$5:$AP$50000,$F$3,TRUE),"")</f>
        <v>#N/A</v>
      </c>
      <c r="G5816" s="21" t="e">
        <f>IF(A5816&lt;&gt;"",VLOOKUP(B5816,'Ket qua do'!$C$5:$AP$50000,$G$3,TRUE),"")</f>
        <v>#N/A</v>
      </c>
      <c r="H5816" s="21" t="e">
        <f>IF(A5816&lt;&gt;"",VLOOKUP(B5816,'Ket qua do'!$C$5:$AP$50000,$H$3,TRUE),"")</f>
        <v>#N/A</v>
      </c>
      <c r="I5816" s="21" t="e">
        <f>IF(A5816&lt;&gt;"",VLOOKUP(B5816,'Ket qua do'!$C$5:$AP$50000,$I$3,TRUE)*$E$9/1000,"")</f>
        <v>#N/A</v>
      </c>
      <c r="J5816" s="21" t="e">
        <f>IF(A5816&lt;&gt;"",VLOOKUP(B5816,'Ket qua do'!$C$5:$AP$50000,$J$3,TRUE)*$E$9/1000,"")</f>
        <v>#N/A</v>
      </c>
      <c r="K5816" s="21" t="e">
        <f>IF(A5816&lt;&gt;"",VLOOKUP(B5816,'Ket qua do'!$C$5:$AP$50000,$K$3,TRUE)*$E$9/1000,"")</f>
        <v>#N/A</v>
      </c>
      <c r="L5816" s="21" t="e">
        <f>IF(A5816&lt;&gt;"",VLOOKUP(B5816,'Ket qua do'!$C$5:$AP$50000,$L$3,TRUE),"")</f>
        <v>#N/A</v>
      </c>
    </row>
    <row r="5817" spans="1:12" x14ac:dyDescent="0.25">
      <c r="A5817" t="e">
        <f t="shared" si="96"/>
        <v>#N/A</v>
      </c>
      <c r="B5817" s="1" t="e">
        <f>IF(A5817&lt;&gt;"",VLOOKUP(A5817,'Ket qua do'!$B$5:$CE$50000,2,TRUE),"")</f>
        <v>#N/A</v>
      </c>
      <c r="C5817" s="19" t="e">
        <f>IF(A5817&lt;&gt;"",VLOOKUP(B5817,'Ket qua do'!$C$5:$AP$50000,$C$3,TRUE)*SQRT(3)*$C$11,"")</f>
        <v>#N/A</v>
      </c>
      <c r="D5817" s="21" t="e">
        <f>IF(A5817&lt;&gt;"",VLOOKUP(B5817,'Ket qua do'!$C$5:$AP$50000,$D$3,TRUE),"")</f>
        <v>#N/A</v>
      </c>
      <c r="E5817" s="21" t="e">
        <f>IF(A5817&lt;&gt;"",VLOOKUP(B5817,'Ket qua do'!$C$5:$AP$50000,$E$3,TRUE)*$C$12,"")</f>
        <v>#N/A</v>
      </c>
      <c r="F5817" s="21" t="e">
        <f>IF(A5817&lt;&gt;"",VLOOKUP(B5817,'Ket qua do'!$C$5:$AP$50000,$F$3,TRUE),"")</f>
        <v>#N/A</v>
      </c>
      <c r="G5817" s="21" t="e">
        <f>IF(A5817&lt;&gt;"",VLOOKUP(B5817,'Ket qua do'!$C$5:$AP$50000,$G$3,TRUE),"")</f>
        <v>#N/A</v>
      </c>
      <c r="H5817" s="21" t="e">
        <f>IF(A5817&lt;&gt;"",VLOOKUP(B5817,'Ket qua do'!$C$5:$AP$50000,$H$3,TRUE),"")</f>
        <v>#N/A</v>
      </c>
      <c r="I5817" s="21" t="e">
        <f>IF(A5817&lt;&gt;"",VLOOKUP(B5817,'Ket qua do'!$C$5:$AP$50000,$I$3,TRUE)*$E$9/1000,"")</f>
        <v>#N/A</v>
      </c>
      <c r="J5817" s="21" t="e">
        <f>IF(A5817&lt;&gt;"",VLOOKUP(B5817,'Ket qua do'!$C$5:$AP$50000,$J$3,TRUE)*$E$9/1000,"")</f>
        <v>#N/A</v>
      </c>
      <c r="K5817" s="21" t="e">
        <f>IF(A5817&lt;&gt;"",VLOOKUP(B5817,'Ket qua do'!$C$5:$AP$50000,$K$3,TRUE)*$E$9/1000,"")</f>
        <v>#N/A</v>
      </c>
      <c r="L5817" s="21" t="e">
        <f>IF(A5817&lt;&gt;"",VLOOKUP(B5817,'Ket qua do'!$C$5:$AP$50000,$L$3,TRUE),"")</f>
        <v>#N/A</v>
      </c>
    </row>
    <row r="5818" spans="1:12" x14ac:dyDescent="0.25">
      <c r="A5818" t="e">
        <f t="shared" si="96"/>
        <v>#N/A</v>
      </c>
      <c r="B5818" s="1" t="e">
        <f>IF(A5818&lt;&gt;"",VLOOKUP(A5818,'Ket qua do'!$B$5:$CE$50000,2,TRUE),"")</f>
        <v>#N/A</v>
      </c>
      <c r="C5818" s="19" t="e">
        <f>IF(A5818&lt;&gt;"",VLOOKUP(B5818,'Ket qua do'!$C$5:$AP$50000,$C$3,TRUE)*SQRT(3)*$C$11,"")</f>
        <v>#N/A</v>
      </c>
      <c r="D5818" s="21" t="e">
        <f>IF(A5818&lt;&gt;"",VLOOKUP(B5818,'Ket qua do'!$C$5:$AP$50000,$D$3,TRUE),"")</f>
        <v>#N/A</v>
      </c>
      <c r="E5818" s="21" t="e">
        <f>IF(A5818&lt;&gt;"",VLOOKUP(B5818,'Ket qua do'!$C$5:$AP$50000,$E$3,TRUE)*$C$12,"")</f>
        <v>#N/A</v>
      </c>
      <c r="F5818" s="21" t="e">
        <f>IF(A5818&lt;&gt;"",VLOOKUP(B5818,'Ket qua do'!$C$5:$AP$50000,$F$3,TRUE),"")</f>
        <v>#N/A</v>
      </c>
      <c r="G5818" s="21" t="e">
        <f>IF(A5818&lt;&gt;"",VLOOKUP(B5818,'Ket qua do'!$C$5:$AP$50000,$G$3,TRUE),"")</f>
        <v>#N/A</v>
      </c>
      <c r="H5818" s="21" t="e">
        <f>IF(A5818&lt;&gt;"",VLOOKUP(B5818,'Ket qua do'!$C$5:$AP$50000,$H$3,TRUE),"")</f>
        <v>#N/A</v>
      </c>
      <c r="I5818" s="21" t="e">
        <f>IF(A5818&lt;&gt;"",VLOOKUP(B5818,'Ket qua do'!$C$5:$AP$50000,$I$3,TRUE)*$E$9/1000,"")</f>
        <v>#N/A</v>
      </c>
      <c r="J5818" s="21" t="e">
        <f>IF(A5818&lt;&gt;"",VLOOKUP(B5818,'Ket qua do'!$C$5:$AP$50000,$J$3,TRUE)*$E$9/1000,"")</f>
        <v>#N/A</v>
      </c>
      <c r="K5818" s="21" t="e">
        <f>IF(A5818&lt;&gt;"",VLOOKUP(B5818,'Ket qua do'!$C$5:$AP$50000,$K$3,TRUE)*$E$9/1000,"")</f>
        <v>#N/A</v>
      </c>
      <c r="L5818" s="21" t="e">
        <f>IF(A5818&lt;&gt;"",VLOOKUP(B5818,'Ket qua do'!$C$5:$AP$50000,$L$3,TRUE),"")</f>
        <v>#N/A</v>
      </c>
    </row>
    <row r="5819" spans="1:12" x14ac:dyDescent="0.25">
      <c r="A5819" t="e">
        <f t="shared" si="96"/>
        <v>#N/A</v>
      </c>
      <c r="B5819" s="1" t="e">
        <f>IF(A5819&lt;&gt;"",VLOOKUP(A5819,'Ket qua do'!$B$5:$CE$50000,2,TRUE),"")</f>
        <v>#N/A</v>
      </c>
      <c r="C5819" s="19" t="e">
        <f>IF(A5819&lt;&gt;"",VLOOKUP(B5819,'Ket qua do'!$C$5:$AP$50000,$C$3,TRUE)*SQRT(3)*$C$11,"")</f>
        <v>#N/A</v>
      </c>
      <c r="D5819" s="21" t="e">
        <f>IF(A5819&lt;&gt;"",VLOOKUP(B5819,'Ket qua do'!$C$5:$AP$50000,$D$3,TRUE),"")</f>
        <v>#N/A</v>
      </c>
      <c r="E5819" s="21" t="e">
        <f>IF(A5819&lt;&gt;"",VLOOKUP(B5819,'Ket qua do'!$C$5:$AP$50000,$E$3,TRUE)*$C$12,"")</f>
        <v>#N/A</v>
      </c>
      <c r="F5819" s="21" t="e">
        <f>IF(A5819&lt;&gt;"",VLOOKUP(B5819,'Ket qua do'!$C$5:$AP$50000,$F$3,TRUE),"")</f>
        <v>#N/A</v>
      </c>
      <c r="G5819" s="21" t="e">
        <f>IF(A5819&lt;&gt;"",VLOOKUP(B5819,'Ket qua do'!$C$5:$AP$50000,$G$3,TRUE),"")</f>
        <v>#N/A</v>
      </c>
      <c r="H5819" s="21" t="e">
        <f>IF(A5819&lt;&gt;"",VLOOKUP(B5819,'Ket qua do'!$C$5:$AP$50000,$H$3,TRUE),"")</f>
        <v>#N/A</v>
      </c>
      <c r="I5819" s="21" t="e">
        <f>IF(A5819&lt;&gt;"",VLOOKUP(B5819,'Ket qua do'!$C$5:$AP$50000,$I$3,TRUE)*$E$9/1000,"")</f>
        <v>#N/A</v>
      </c>
      <c r="J5819" s="21" t="e">
        <f>IF(A5819&lt;&gt;"",VLOOKUP(B5819,'Ket qua do'!$C$5:$AP$50000,$J$3,TRUE)*$E$9/1000,"")</f>
        <v>#N/A</v>
      </c>
      <c r="K5819" s="21" t="e">
        <f>IF(A5819&lt;&gt;"",VLOOKUP(B5819,'Ket qua do'!$C$5:$AP$50000,$K$3,TRUE)*$E$9/1000,"")</f>
        <v>#N/A</v>
      </c>
      <c r="L5819" s="21" t="e">
        <f>IF(A5819&lt;&gt;"",VLOOKUP(B5819,'Ket qua do'!$C$5:$AP$50000,$L$3,TRUE),"")</f>
        <v>#N/A</v>
      </c>
    </row>
    <row r="5820" spans="1:12" x14ac:dyDescent="0.25">
      <c r="A5820" t="e">
        <f t="shared" si="96"/>
        <v>#N/A</v>
      </c>
      <c r="B5820" s="1" t="e">
        <f>IF(A5820&lt;&gt;"",VLOOKUP(A5820,'Ket qua do'!$B$5:$CE$50000,2,TRUE),"")</f>
        <v>#N/A</v>
      </c>
      <c r="C5820" s="19" t="e">
        <f>IF(A5820&lt;&gt;"",VLOOKUP(B5820,'Ket qua do'!$C$5:$AP$50000,$C$3,TRUE)*SQRT(3)*$C$11,"")</f>
        <v>#N/A</v>
      </c>
      <c r="D5820" s="21" t="e">
        <f>IF(A5820&lt;&gt;"",VLOOKUP(B5820,'Ket qua do'!$C$5:$AP$50000,$D$3,TRUE),"")</f>
        <v>#N/A</v>
      </c>
      <c r="E5820" s="21" t="e">
        <f>IF(A5820&lt;&gt;"",VLOOKUP(B5820,'Ket qua do'!$C$5:$AP$50000,$E$3,TRUE)*$C$12,"")</f>
        <v>#N/A</v>
      </c>
      <c r="F5820" s="21" t="e">
        <f>IF(A5820&lt;&gt;"",VLOOKUP(B5820,'Ket qua do'!$C$5:$AP$50000,$F$3,TRUE),"")</f>
        <v>#N/A</v>
      </c>
      <c r="G5820" s="21" t="e">
        <f>IF(A5820&lt;&gt;"",VLOOKUP(B5820,'Ket qua do'!$C$5:$AP$50000,$G$3,TRUE),"")</f>
        <v>#N/A</v>
      </c>
      <c r="H5820" s="21" t="e">
        <f>IF(A5820&lt;&gt;"",VLOOKUP(B5820,'Ket qua do'!$C$5:$AP$50000,$H$3,TRUE),"")</f>
        <v>#N/A</v>
      </c>
      <c r="I5820" s="21" t="e">
        <f>IF(A5820&lt;&gt;"",VLOOKUP(B5820,'Ket qua do'!$C$5:$AP$50000,$I$3,TRUE)*$E$9/1000,"")</f>
        <v>#N/A</v>
      </c>
      <c r="J5820" s="21" t="e">
        <f>IF(A5820&lt;&gt;"",VLOOKUP(B5820,'Ket qua do'!$C$5:$AP$50000,$J$3,TRUE)*$E$9/1000,"")</f>
        <v>#N/A</v>
      </c>
      <c r="K5820" s="21" t="e">
        <f>IF(A5820&lt;&gt;"",VLOOKUP(B5820,'Ket qua do'!$C$5:$AP$50000,$K$3,TRUE)*$E$9/1000,"")</f>
        <v>#N/A</v>
      </c>
      <c r="L5820" s="21" t="e">
        <f>IF(A5820&lt;&gt;"",VLOOKUP(B5820,'Ket qua do'!$C$5:$AP$50000,$L$3,TRUE),"")</f>
        <v>#N/A</v>
      </c>
    </row>
    <row r="5821" spans="1:12" x14ac:dyDescent="0.25">
      <c r="A5821" t="e">
        <f t="shared" si="96"/>
        <v>#N/A</v>
      </c>
      <c r="B5821" s="1" t="e">
        <f>IF(A5821&lt;&gt;"",VLOOKUP(A5821,'Ket qua do'!$B$5:$CE$50000,2,TRUE),"")</f>
        <v>#N/A</v>
      </c>
      <c r="C5821" s="19" t="e">
        <f>IF(A5821&lt;&gt;"",VLOOKUP(B5821,'Ket qua do'!$C$5:$AP$50000,$C$3,TRUE)*SQRT(3)*$C$11,"")</f>
        <v>#N/A</v>
      </c>
      <c r="D5821" s="21" t="e">
        <f>IF(A5821&lt;&gt;"",VLOOKUP(B5821,'Ket qua do'!$C$5:$AP$50000,$D$3,TRUE),"")</f>
        <v>#N/A</v>
      </c>
      <c r="E5821" s="21" t="e">
        <f>IF(A5821&lt;&gt;"",VLOOKUP(B5821,'Ket qua do'!$C$5:$AP$50000,$E$3,TRUE)*$C$12,"")</f>
        <v>#N/A</v>
      </c>
      <c r="F5821" s="21" t="e">
        <f>IF(A5821&lt;&gt;"",VLOOKUP(B5821,'Ket qua do'!$C$5:$AP$50000,$F$3,TRUE),"")</f>
        <v>#N/A</v>
      </c>
      <c r="G5821" s="21" t="e">
        <f>IF(A5821&lt;&gt;"",VLOOKUP(B5821,'Ket qua do'!$C$5:$AP$50000,$G$3,TRUE),"")</f>
        <v>#N/A</v>
      </c>
      <c r="H5821" s="21" t="e">
        <f>IF(A5821&lt;&gt;"",VLOOKUP(B5821,'Ket qua do'!$C$5:$AP$50000,$H$3,TRUE),"")</f>
        <v>#N/A</v>
      </c>
      <c r="I5821" s="21" t="e">
        <f>IF(A5821&lt;&gt;"",VLOOKUP(B5821,'Ket qua do'!$C$5:$AP$50000,$I$3,TRUE)*$E$9/1000,"")</f>
        <v>#N/A</v>
      </c>
      <c r="J5821" s="21" t="e">
        <f>IF(A5821&lt;&gt;"",VLOOKUP(B5821,'Ket qua do'!$C$5:$AP$50000,$J$3,TRUE)*$E$9/1000,"")</f>
        <v>#N/A</v>
      </c>
      <c r="K5821" s="21" t="e">
        <f>IF(A5821&lt;&gt;"",VLOOKUP(B5821,'Ket qua do'!$C$5:$AP$50000,$K$3,TRUE)*$E$9/1000,"")</f>
        <v>#N/A</v>
      </c>
      <c r="L5821" s="21" t="e">
        <f>IF(A5821&lt;&gt;"",VLOOKUP(B5821,'Ket qua do'!$C$5:$AP$50000,$L$3,TRUE),"")</f>
        <v>#N/A</v>
      </c>
    </row>
    <row r="5822" spans="1:12" x14ac:dyDescent="0.25">
      <c r="A5822" t="e">
        <f t="shared" si="96"/>
        <v>#N/A</v>
      </c>
      <c r="B5822" s="1" t="e">
        <f>IF(A5822&lt;&gt;"",VLOOKUP(A5822,'Ket qua do'!$B$5:$CE$50000,2,TRUE),"")</f>
        <v>#N/A</v>
      </c>
      <c r="C5822" s="19" t="e">
        <f>IF(A5822&lt;&gt;"",VLOOKUP(B5822,'Ket qua do'!$C$5:$AP$50000,$C$3,TRUE)*SQRT(3)*$C$11,"")</f>
        <v>#N/A</v>
      </c>
      <c r="D5822" s="21" t="e">
        <f>IF(A5822&lt;&gt;"",VLOOKUP(B5822,'Ket qua do'!$C$5:$AP$50000,$D$3,TRUE),"")</f>
        <v>#N/A</v>
      </c>
      <c r="E5822" s="21" t="e">
        <f>IF(A5822&lt;&gt;"",VLOOKUP(B5822,'Ket qua do'!$C$5:$AP$50000,$E$3,TRUE)*$C$12,"")</f>
        <v>#N/A</v>
      </c>
      <c r="F5822" s="21" t="e">
        <f>IF(A5822&lt;&gt;"",VLOOKUP(B5822,'Ket qua do'!$C$5:$AP$50000,$F$3,TRUE),"")</f>
        <v>#N/A</v>
      </c>
      <c r="G5822" s="21" t="e">
        <f>IF(A5822&lt;&gt;"",VLOOKUP(B5822,'Ket qua do'!$C$5:$AP$50000,$G$3,TRUE),"")</f>
        <v>#N/A</v>
      </c>
      <c r="H5822" s="21" t="e">
        <f>IF(A5822&lt;&gt;"",VLOOKUP(B5822,'Ket qua do'!$C$5:$AP$50000,$H$3,TRUE),"")</f>
        <v>#N/A</v>
      </c>
      <c r="I5822" s="21" t="e">
        <f>IF(A5822&lt;&gt;"",VLOOKUP(B5822,'Ket qua do'!$C$5:$AP$50000,$I$3,TRUE)*$E$9/1000,"")</f>
        <v>#N/A</v>
      </c>
      <c r="J5822" s="21" t="e">
        <f>IF(A5822&lt;&gt;"",VLOOKUP(B5822,'Ket qua do'!$C$5:$AP$50000,$J$3,TRUE)*$E$9/1000,"")</f>
        <v>#N/A</v>
      </c>
      <c r="K5822" s="21" t="e">
        <f>IF(A5822&lt;&gt;"",VLOOKUP(B5822,'Ket qua do'!$C$5:$AP$50000,$K$3,TRUE)*$E$9/1000,"")</f>
        <v>#N/A</v>
      </c>
      <c r="L5822" s="21" t="e">
        <f>IF(A5822&lt;&gt;"",VLOOKUP(B5822,'Ket qua do'!$C$5:$AP$50000,$L$3,TRUE),"")</f>
        <v>#N/A</v>
      </c>
    </row>
    <row r="5823" spans="1:12" x14ac:dyDescent="0.25">
      <c r="A5823" t="e">
        <f t="shared" si="96"/>
        <v>#N/A</v>
      </c>
      <c r="B5823" s="1" t="e">
        <f>IF(A5823&lt;&gt;"",VLOOKUP(A5823,'Ket qua do'!$B$5:$CE$50000,2,TRUE),"")</f>
        <v>#N/A</v>
      </c>
      <c r="C5823" s="19" t="e">
        <f>IF(A5823&lt;&gt;"",VLOOKUP(B5823,'Ket qua do'!$C$5:$AP$50000,$C$3,TRUE)*SQRT(3)*$C$11,"")</f>
        <v>#N/A</v>
      </c>
      <c r="D5823" s="21" t="e">
        <f>IF(A5823&lt;&gt;"",VLOOKUP(B5823,'Ket qua do'!$C$5:$AP$50000,$D$3,TRUE),"")</f>
        <v>#N/A</v>
      </c>
      <c r="E5823" s="21" t="e">
        <f>IF(A5823&lt;&gt;"",VLOOKUP(B5823,'Ket qua do'!$C$5:$AP$50000,$E$3,TRUE)*$C$12,"")</f>
        <v>#N/A</v>
      </c>
      <c r="F5823" s="21" t="e">
        <f>IF(A5823&lt;&gt;"",VLOOKUP(B5823,'Ket qua do'!$C$5:$AP$50000,$F$3,TRUE),"")</f>
        <v>#N/A</v>
      </c>
      <c r="G5823" s="21" t="e">
        <f>IF(A5823&lt;&gt;"",VLOOKUP(B5823,'Ket qua do'!$C$5:$AP$50000,$G$3,TRUE),"")</f>
        <v>#N/A</v>
      </c>
      <c r="H5823" s="21" t="e">
        <f>IF(A5823&lt;&gt;"",VLOOKUP(B5823,'Ket qua do'!$C$5:$AP$50000,$H$3,TRUE),"")</f>
        <v>#N/A</v>
      </c>
      <c r="I5823" s="21" t="e">
        <f>IF(A5823&lt;&gt;"",VLOOKUP(B5823,'Ket qua do'!$C$5:$AP$50000,$I$3,TRUE)*$E$9/1000,"")</f>
        <v>#N/A</v>
      </c>
      <c r="J5823" s="21" t="e">
        <f>IF(A5823&lt;&gt;"",VLOOKUP(B5823,'Ket qua do'!$C$5:$AP$50000,$J$3,TRUE)*$E$9/1000,"")</f>
        <v>#N/A</v>
      </c>
      <c r="K5823" s="21" t="e">
        <f>IF(A5823&lt;&gt;"",VLOOKUP(B5823,'Ket qua do'!$C$5:$AP$50000,$K$3,TRUE)*$E$9/1000,"")</f>
        <v>#N/A</v>
      </c>
      <c r="L5823" s="21" t="e">
        <f>IF(A5823&lt;&gt;"",VLOOKUP(B5823,'Ket qua do'!$C$5:$AP$50000,$L$3,TRUE),"")</f>
        <v>#N/A</v>
      </c>
    </row>
    <row r="5824" spans="1:12" x14ac:dyDescent="0.25">
      <c r="A5824" t="e">
        <f t="shared" si="96"/>
        <v>#N/A</v>
      </c>
      <c r="B5824" s="1" t="e">
        <f>IF(A5824&lt;&gt;"",VLOOKUP(A5824,'Ket qua do'!$B$5:$CE$50000,2,TRUE),"")</f>
        <v>#N/A</v>
      </c>
      <c r="C5824" s="19" t="e">
        <f>IF(A5824&lt;&gt;"",VLOOKUP(B5824,'Ket qua do'!$C$5:$AP$50000,$C$3,TRUE)*SQRT(3)*$C$11,"")</f>
        <v>#N/A</v>
      </c>
      <c r="D5824" s="21" t="e">
        <f>IF(A5824&lt;&gt;"",VLOOKUP(B5824,'Ket qua do'!$C$5:$AP$50000,$D$3,TRUE),"")</f>
        <v>#N/A</v>
      </c>
      <c r="E5824" s="21" t="e">
        <f>IF(A5824&lt;&gt;"",VLOOKUP(B5824,'Ket qua do'!$C$5:$AP$50000,$E$3,TRUE)*$C$12,"")</f>
        <v>#N/A</v>
      </c>
      <c r="F5824" s="21" t="e">
        <f>IF(A5824&lt;&gt;"",VLOOKUP(B5824,'Ket qua do'!$C$5:$AP$50000,$F$3,TRUE),"")</f>
        <v>#N/A</v>
      </c>
      <c r="G5824" s="21" t="e">
        <f>IF(A5824&lt;&gt;"",VLOOKUP(B5824,'Ket qua do'!$C$5:$AP$50000,$G$3,TRUE),"")</f>
        <v>#N/A</v>
      </c>
      <c r="H5824" s="21" t="e">
        <f>IF(A5824&lt;&gt;"",VLOOKUP(B5824,'Ket qua do'!$C$5:$AP$50000,$H$3,TRUE),"")</f>
        <v>#N/A</v>
      </c>
      <c r="I5824" s="21" t="e">
        <f>IF(A5824&lt;&gt;"",VLOOKUP(B5824,'Ket qua do'!$C$5:$AP$50000,$I$3,TRUE)*$E$9/1000,"")</f>
        <v>#N/A</v>
      </c>
      <c r="J5824" s="21" t="e">
        <f>IF(A5824&lt;&gt;"",VLOOKUP(B5824,'Ket qua do'!$C$5:$AP$50000,$J$3,TRUE)*$E$9/1000,"")</f>
        <v>#N/A</v>
      </c>
      <c r="K5824" s="21" t="e">
        <f>IF(A5824&lt;&gt;"",VLOOKUP(B5824,'Ket qua do'!$C$5:$AP$50000,$K$3,TRUE)*$E$9/1000,"")</f>
        <v>#N/A</v>
      </c>
      <c r="L5824" s="21" t="e">
        <f>IF(A5824&lt;&gt;"",VLOOKUP(B5824,'Ket qua do'!$C$5:$AP$50000,$L$3,TRUE),"")</f>
        <v>#N/A</v>
      </c>
    </row>
    <row r="5825" spans="1:12" x14ac:dyDescent="0.25">
      <c r="A5825" t="e">
        <f t="shared" si="96"/>
        <v>#N/A</v>
      </c>
      <c r="B5825" s="1" t="e">
        <f>IF(A5825&lt;&gt;"",VLOOKUP(A5825,'Ket qua do'!$B$5:$CE$50000,2,TRUE),"")</f>
        <v>#N/A</v>
      </c>
      <c r="C5825" s="19" t="e">
        <f>IF(A5825&lt;&gt;"",VLOOKUP(B5825,'Ket qua do'!$C$5:$AP$50000,$C$3,TRUE)*SQRT(3)*$C$11,"")</f>
        <v>#N/A</v>
      </c>
      <c r="D5825" s="21" t="e">
        <f>IF(A5825&lt;&gt;"",VLOOKUP(B5825,'Ket qua do'!$C$5:$AP$50000,$D$3,TRUE),"")</f>
        <v>#N/A</v>
      </c>
      <c r="E5825" s="21" t="e">
        <f>IF(A5825&lt;&gt;"",VLOOKUP(B5825,'Ket qua do'!$C$5:$AP$50000,$E$3,TRUE)*$C$12,"")</f>
        <v>#N/A</v>
      </c>
      <c r="F5825" s="21" t="e">
        <f>IF(A5825&lt;&gt;"",VLOOKUP(B5825,'Ket qua do'!$C$5:$AP$50000,$F$3,TRUE),"")</f>
        <v>#N/A</v>
      </c>
      <c r="G5825" s="21" t="e">
        <f>IF(A5825&lt;&gt;"",VLOOKUP(B5825,'Ket qua do'!$C$5:$AP$50000,$G$3,TRUE),"")</f>
        <v>#N/A</v>
      </c>
      <c r="H5825" s="21" t="e">
        <f>IF(A5825&lt;&gt;"",VLOOKUP(B5825,'Ket qua do'!$C$5:$AP$50000,$H$3,TRUE),"")</f>
        <v>#N/A</v>
      </c>
      <c r="I5825" s="21" t="e">
        <f>IF(A5825&lt;&gt;"",VLOOKUP(B5825,'Ket qua do'!$C$5:$AP$50000,$I$3,TRUE)*$E$9/1000,"")</f>
        <v>#N/A</v>
      </c>
      <c r="J5825" s="21" t="e">
        <f>IF(A5825&lt;&gt;"",VLOOKUP(B5825,'Ket qua do'!$C$5:$AP$50000,$J$3,TRUE)*$E$9/1000,"")</f>
        <v>#N/A</v>
      </c>
      <c r="K5825" s="21" t="e">
        <f>IF(A5825&lt;&gt;"",VLOOKUP(B5825,'Ket qua do'!$C$5:$AP$50000,$K$3,TRUE)*$E$9/1000,"")</f>
        <v>#N/A</v>
      </c>
      <c r="L5825" s="21" t="e">
        <f>IF(A5825&lt;&gt;"",VLOOKUP(B5825,'Ket qua do'!$C$5:$AP$50000,$L$3,TRUE),"")</f>
        <v>#N/A</v>
      </c>
    </row>
    <row r="5826" spans="1:12" x14ac:dyDescent="0.25">
      <c r="A5826" t="e">
        <f t="shared" si="96"/>
        <v>#N/A</v>
      </c>
      <c r="B5826" s="1" t="e">
        <f>IF(A5826&lt;&gt;"",VLOOKUP(A5826,'Ket qua do'!$B$5:$CE$50000,2,TRUE),"")</f>
        <v>#N/A</v>
      </c>
      <c r="C5826" s="19" t="e">
        <f>IF(A5826&lt;&gt;"",VLOOKUP(B5826,'Ket qua do'!$C$5:$AP$50000,$C$3,TRUE)*SQRT(3)*$C$11,"")</f>
        <v>#N/A</v>
      </c>
      <c r="D5826" s="21" t="e">
        <f>IF(A5826&lt;&gt;"",VLOOKUP(B5826,'Ket qua do'!$C$5:$AP$50000,$D$3,TRUE),"")</f>
        <v>#N/A</v>
      </c>
      <c r="E5826" s="21" t="e">
        <f>IF(A5826&lt;&gt;"",VLOOKUP(B5826,'Ket qua do'!$C$5:$AP$50000,$E$3,TRUE)*$C$12,"")</f>
        <v>#N/A</v>
      </c>
      <c r="F5826" s="21" t="e">
        <f>IF(A5826&lt;&gt;"",VLOOKUP(B5826,'Ket qua do'!$C$5:$AP$50000,$F$3,TRUE),"")</f>
        <v>#N/A</v>
      </c>
      <c r="G5826" s="21" t="e">
        <f>IF(A5826&lt;&gt;"",VLOOKUP(B5826,'Ket qua do'!$C$5:$AP$50000,$G$3,TRUE),"")</f>
        <v>#N/A</v>
      </c>
      <c r="H5826" s="21" t="e">
        <f>IF(A5826&lt;&gt;"",VLOOKUP(B5826,'Ket qua do'!$C$5:$AP$50000,$H$3,TRUE),"")</f>
        <v>#N/A</v>
      </c>
      <c r="I5826" s="21" t="e">
        <f>IF(A5826&lt;&gt;"",VLOOKUP(B5826,'Ket qua do'!$C$5:$AP$50000,$I$3,TRUE)*$E$9/1000,"")</f>
        <v>#N/A</v>
      </c>
      <c r="J5826" s="21" t="e">
        <f>IF(A5826&lt;&gt;"",VLOOKUP(B5826,'Ket qua do'!$C$5:$AP$50000,$J$3,TRUE)*$E$9/1000,"")</f>
        <v>#N/A</v>
      </c>
      <c r="K5826" s="21" t="e">
        <f>IF(A5826&lt;&gt;"",VLOOKUP(B5826,'Ket qua do'!$C$5:$AP$50000,$K$3,TRUE)*$E$9/1000,"")</f>
        <v>#N/A</v>
      </c>
      <c r="L5826" s="21" t="e">
        <f>IF(A5826&lt;&gt;"",VLOOKUP(B5826,'Ket qua do'!$C$5:$AP$50000,$L$3,TRUE),"")</f>
        <v>#N/A</v>
      </c>
    </row>
    <row r="5827" spans="1:12" x14ac:dyDescent="0.25">
      <c r="A5827" t="e">
        <f t="shared" si="96"/>
        <v>#N/A</v>
      </c>
      <c r="B5827" s="1" t="e">
        <f>IF(A5827&lt;&gt;"",VLOOKUP(A5827,'Ket qua do'!$B$5:$CE$50000,2,TRUE),"")</f>
        <v>#N/A</v>
      </c>
      <c r="C5827" s="19" t="e">
        <f>IF(A5827&lt;&gt;"",VLOOKUP(B5827,'Ket qua do'!$C$5:$AP$50000,$C$3,TRUE)*SQRT(3)*$C$11,"")</f>
        <v>#N/A</v>
      </c>
      <c r="D5827" s="21" t="e">
        <f>IF(A5827&lt;&gt;"",VLOOKUP(B5827,'Ket qua do'!$C$5:$AP$50000,$D$3,TRUE),"")</f>
        <v>#N/A</v>
      </c>
      <c r="E5827" s="21" t="e">
        <f>IF(A5827&lt;&gt;"",VLOOKUP(B5827,'Ket qua do'!$C$5:$AP$50000,$E$3,TRUE)*$C$12,"")</f>
        <v>#N/A</v>
      </c>
      <c r="F5827" s="21" t="e">
        <f>IF(A5827&lt;&gt;"",VLOOKUP(B5827,'Ket qua do'!$C$5:$AP$50000,$F$3,TRUE),"")</f>
        <v>#N/A</v>
      </c>
      <c r="G5827" s="21" t="e">
        <f>IF(A5827&lt;&gt;"",VLOOKUP(B5827,'Ket qua do'!$C$5:$AP$50000,$G$3,TRUE),"")</f>
        <v>#N/A</v>
      </c>
      <c r="H5827" s="21" t="e">
        <f>IF(A5827&lt;&gt;"",VLOOKUP(B5827,'Ket qua do'!$C$5:$AP$50000,$H$3,TRUE),"")</f>
        <v>#N/A</v>
      </c>
      <c r="I5827" s="21" t="e">
        <f>IF(A5827&lt;&gt;"",VLOOKUP(B5827,'Ket qua do'!$C$5:$AP$50000,$I$3,TRUE)*$E$9/1000,"")</f>
        <v>#N/A</v>
      </c>
      <c r="J5827" s="21" t="e">
        <f>IF(A5827&lt;&gt;"",VLOOKUP(B5827,'Ket qua do'!$C$5:$AP$50000,$J$3,TRUE)*$E$9/1000,"")</f>
        <v>#N/A</v>
      </c>
      <c r="K5827" s="21" t="e">
        <f>IF(A5827&lt;&gt;"",VLOOKUP(B5827,'Ket qua do'!$C$5:$AP$50000,$K$3,TRUE)*$E$9/1000,"")</f>
        <v>#N/A</v>
      </c>
      <c r="L5827" s="21" t="e">
        <f>IF(A5827&lt;&gt;"",VLOOKUP(B5827,'Ket qua do'!$C$5:$AP$50000,$L$3,TRUE),"")</f>
        <v>#N/A</v>
      </c>
    </row>
    <row r="5828" spans="1:12" x14ac:dyDescent="0.25">
      <c r="A5828" t="e">
        <f t="shared" si="96"/>
        <v>#N/A</v>
      </c>
      <c r="B5828" s="1" t="e">
        <f>IF(A5828&lt;&gt;"",VLOOKUP(A5828,'Ket qua do'!$B$5:$CE$50000,2,TRUE),"")</f>
        <v>#N/A</v>
      </c>
      <c r="C5828" s="19" t="e">
        <f>IF(A5828&lt;&gt;"",VLOOKUP(B5828,'Ket qua do'!$C$5:$AP$50000,$C$3,TRUE)*SQRT(3)*$C$11,"")</f>
        <v>#N/A</v>
      </c>
      <c r="D5828" s="21" t="e">
        <f>IF(A5828&lt;&gt;"",VLOOKUP(B5828,'Ket qua do'!$C$5:$AP$50000,$D$3,TRUE),"")</f>
        <v>#N/A</v>
      </c>
      <c r="E5828" s="21" t="e">
        <f>IF(A5828&lt;&gt;"",VLOOKUP(B5828,'Ket qua do'!$C$5:$AP$50000,$E$3,TRUE)*$C$12,"")</f>
        <v>#N/A</v>
      </c>
      <c r="F5828" s="21" t="e">
        <f>IF(A5828&lt;&gt;"",VLOOKUP(B5828,'Ket qua do'!$C$5:$AP$50000,$F$3,TRUE),"")</f>
        <v>#N/A</v>
      </c>
      <c r="G5828" s="21" t="e">
        <f>IF(A5828&lt;&gt;"",VLOOKUP(B5828,'Ket qua do'!$C$5:$AP$50000,$G$3,TRUE),"")</f>
        <v>#N/A</v>
      </c>
      <c r="H5828" s="21" t="e">
        <f>IF(A5828&lt;&gt;"",VLOOKUP(B5828,'Ket qua do'!$C$5:$AP$50000,$H$3,TRUE),"")</f>
        <v>#N/A</v>
      </c>
      <c r="I5828" s="21" t="e">
        <f>IF(A5828&lt;&gt;"",VLOOKUP(B5828,'Ket qua do'!$C$5:$AP$50000,$I$3,TRUE)*$E$9/1000,"")</f>
        <v>#N/A</v>
      </c>
      <c r="J5828" s="21" t="e">
        <f>IF(A5828&lt;&gt;"",VLOOKUP(B5828,'Ket qua do'!$C$5:$AP$50000,$J$3,TRUE)*$E$9/1000,"")</f>
        <v>#N/A</v>
      </c>
      <c r="K5828" s="21" t="e">
        <f>IF(A5828&lt;&gt;"",VLOOKUP(B5828,'Ket qua do'!$C$5:$AP$50000,$K$3,TRUE)*$E$9/1000,"")</f>
        <v>#N/A</v>
      </c>
      <c r="L5828" s="21" t="e">
        <f>IF(A5828&lt;&gt;"",VLOOKUP(B5828,'Ket qua do'!$C$5:$AP$50000,$L$3,TRUE),"")</f>
        <v>#N/A</v>
      </c>
    </row>
    <row r="5829" spans="1:12" x14ac:dyDescent="0.25">
      <c r="A5829" t="e">
        <f t="shared" si="96"/>
        <v>#N/A</v>
      </c>
      <c r="B5829" s="1" t="e">
        <f>IF(A5829&lt;&gt;"",VLOOKUP(A5829,'Ket qua do'!$B$5:$CE$50000,2,TRUE),"")</f>
        <v>#N/A</v>
      </c>
      <c r="C5829" s="19" t="e">
        <f>IF(A5829&lt;&gt;"",VLOOKUP(B5829,'Ket qua do'!$C$5:$AP$50000,$C$3,TRUE)*SQRT(3)*$C$11,"")</f>
        <v>#N/A</v>
      </c>
      <c r="D5829" s="21" t="e">
        <f>IF(A5829&lt;&gt;"",VLOOKUP(B5829,'Ket qua do'!$C$5:$AP$50000,$D$3,TRUE),"")</f>
        <v>#N/A</v>
      </c>
      <c r="E5829" s="21" t="e">
        <f>IF(A5829&lt;&gt;"",VLOOKUP(B5829,'Ket qua do'!$C$5:$AP$50000,$E$3,TRUE)*$C$12,"")</f>
        <v>#N/A</v>
      </c>
      <c r="F5829" s="21" t="e">
        <f>IF(A5829&lt;&gt;"",VLOOKUP(B5829,'Ket qua do'!$C$5:$AP$50000,$F$3,TRUE),"")</f>
        <v>#N/A</v>
      </c>
      <c r="G5829" s="21" t="e">
        <f>IF(A5829&lt;&gt;"",VLOOKUP(B5829,'Ket qua do'!$C$5:$AP$50000,$G$3,TRUE),"")</f>
        <v>#N/A</v>
      </c>
      <c r="H5829" s="21" t="e">
        <f>IF(A5829&lt;&gt;"",VLOOKUP(B5829,'Ket qua do'!$C$5:$AP$50000,$H$3,TRUE),"")</f>
        <v>#N/A</v>
      </c>
      <c r="I5829" s="21" t="e">
        <f>IF(A5829&lt;&gt;"",VLOOKUP(B5829,'Ket qua do'!$C$5:$AP$50000,$I$3,TRUE)*$E$9/1000,"")</f>
        <v>#N/A</v>
      </c>
      <c r="J5829" s="21" t="e">
        <f>IF(A5829&lt;&gt;"",VLOOKUP(B5829,'Ket qua do'!$C$5:$AP$50000,$J$3,TRUE)*$E$9/1000,"")</f>
        <v>#N/A</v>
      </c>
      <c r="K5829" s="21" t="e">
        <f>IF(A5829&lt;&gt;"",VLOOKUP(B5829,'Ket qua do'!$C$5:$AP$50000,$K$3,TRUE)*$E$9/1000,"")</f>
        <v>#N/A</v>
      </c>
      <c r="L5829" s="21" t="e">
        <f>IF(A5829&lt;&gt;"",VLOOKUP(B5829,'Ket qua do'!$C$5:$AP$50000,$L$3,TRUE),"")</f>
        <v>#N/A</v>
      </c>
    </row>
    <row r="5830" spans="1:12" x14ac:dyDescent="0.25">
      <c r="A5830" t="e">
        <f t="shared" si="96"/>
        <v>#N/A</v>
      </c>
      <c r="B5830" s="1" t="e">
        <f>IF(A5830&lt;&gt;"",VLOOKUP(A5830,'Ket qua do'!$B$5:$CE$50000,2,TRUE),"")</f>
        <v>#N/A</v>
      </c>
      <c r="C5830" s="19" t="e">
        <f>IF(A5830&lt;&gt;"",VLOOKUP(B5830,'Ket qua do'!$C$5:$AP$50000,$C$3,TRUE)*SQRT(3)*$C$11,"")</f>
        <v>#N/A</v>
      </c>
      <c r="D5830" s="21" t="e">
        <f>IF(A5830&lt;&gt;"",VLOOKUP(B5830,'Ket qua do'!$C$5:$AP$50000,$D$3,TRUE),"")</f>
        <v>#N/A</v>
      </c>
      <c r="E5830" s="21" t="e">
        <f>IF(A5830&lt;&gt;"",VLOOKUP(B5830,'Ket qua do'!$C$5:$AP$50000,$E$3,TRUE)*$C$12,"")</f>
        <v>#N/A</v>
      </c>
      <c r="F5830" s="21" t="e">
        <f>IF(A5830&lt;&gt;"",VLOOKUP(B5830,'Ket qua do'!$C$5:$AP$50000,$F$3,TRUE),"")</f>
        <v>#N/A</v>
      </c>
      <c r="G5830" s="21" t="e">
        <f>IF(A5830&lt;&gt;"",VLOOKUP(B5830,'Ket qua do'!$C$5:$AP$50000,$G$3,TRUE),"")</f>
        <v>#N/A</v>
      </c>
      <c r="H5830" s="21" t="e">
        <f>IF(A5830&lt;&gt;"",VLOOKUP(B5830,'Ket qua do'!$C$5:$AP$50000,$H$3,TRUE),"")</f>
        <v>#N/A</v>
      </c>
      <c r="I5830" s="21" t="e">
        <f>IF(A5830&lt;&gt;"",VLOOKUP(B5830,'Ket qua do'!$C$5:$AP$50000,$I$3,TRUE)*$E$9/1000,"")</f>
        <v>#N/A</v>
      </c>
      <c r="J5830" s="21" t="e">
        <f>IF(A5830&lt;&gt;"",VLOOKUP(B5830,'Ket qua do'!$C$5:$AP$50000,$J$3,TRUE)*$E$9/1000,"")</f>
        <v>#N/A</v>
      </c>
      <c r="K5830" s="21" t="e">
        <f>IF(A5830&lt;&gt;"",VLOOKUP(B5830,'Ket qua do'!$C$5:$AP$50000,$K$3,TRUE)*$E$9/1000,"")</f>
        <v>#N/A</v>
      </c>
      <c r="L5830" s="21" t="e">
        <f>IF(A5830&lt;&gt;"",VLOOKUP(B5830,'Ket qua do'!$C$5:$AP$50000,$L$3,TRUE),"")</f>
        <v>#N/A</v>
      </c>
    </row>
    <row r="5831" spans="1:12" x14ac:dyDescent="0.25">
      <c r="A5831" t="e">
        <f t="shared" si="96"/>
        <v>#N/A</v>
      </c>
      <c r="B5831" s="1" t="e">
        <f>IF(A5831&lt;&gt;"",VLOOKUP(A5831,'Ket qua do'!$B$5:$CE$50000,2,TRUE),"")</f>
        <v>#N/A</v>
      </c>
      <c r="C5831" s="19" t="e">
        <f>IF(A5831&lt;&gt;"",VLOOKUP(B5831,'Ket qua do'!$C$5:$AP$50000,$C$3,TRUE)*SQRT(3)*$C$11,"")</f>
        <v>#N/A</v>
      </c>
      <c r="D5831" s="21" t="e">
        <f>IF(A5831&lt;&gt;"",VLOOKUP(B5831,'Ket qua do'!$C$5:$AP$50000,$D$3,TRUE),"")</f>
        <v>#N/A</v>
      </c>
      <c r="E5831" s="21" t="e">
        <f>IF(A5831&lt;&gt;"",VLOOKUP(B5831,'Ket qua do'!$C$5:$AP$50000,$E$3,TRUE)*$C$12,"")</f>
        <v>#N/A</v>
      </c>
      <c r="F5831" s="21" t="e">
        <f>IF(A5831&lt;&gt;"",VLOOKUP(B5831,'Ket qua do'!$C$5:$AP$50000,$F$3,TRUE),"")</f>
        <v>#N/A</v>
      </c>
      <c r="G5831" s="21" t="e">
        <f>IF(A5831&lt;&gt;"",VLOOKUP(B5831,'Ket qua do'!$C$5:$AP$50000,$G$3,TRUE),"")</f>
        <v>#N/A</v>
      </c>
      <c r="H5831" s="21" t="e">
        <f>IF(A5831&lt;&gt;"",VLOOKUP(B5831,'Ket qua do'!$C$5:$AP$50000,$H$3,TRUE),"")</f>
        <v>#N/A</v>
      </c>
      <c r="I5831" s="21" t="e">
        <f>IF(A5831&lt;&gt;"",VLOOKUP(B5831,'Ket qua do'!$C$5:$AP$50000,$I$3,TRUE)*$E$9/1000,"")</f>
        <v>#N/A</v>
      </c>
      <c r="J5831" s="21" t="e">
        <f>IF(A5831&lt;&gt;"",VLOOKUP(B5831,'Ket qua do'!$C$5:$AP$50000,$J$3,TRUE)*$E$9/1000,"")</f>
        <v>#N/A</v>
      </c>
      <c r="K5831" s="21" t="e">
        <f>IF(A5831&lt;&gt;"",VLOOKUP(B5831,'Ket qua do'!$C$5:$AP$50000,$K$3,TRUE)*$E$9/1000,"")</f>
        <v>#N/A</v>
      </c>
      <c r="L5831" s="21" t="e">
        <f>IF(A5831&lt;&gt;"",VLOOKUP(B5831,'Ket qua do'!$C$5:$AP$50000,$L$3,TRUE),"")</f>
        <v>#N/A</v>
      </c>
    </row>
    <row r="5832" spans="1:12" x14ac:dyDescent="0.25">
      <c r="A5832" t="e">
        <f t="shared" si="96"/>
        <v>#N/A</v>
      </c>
      <c r="B5832" s="1" t="e">
        <f>IF(A5832&lt;&gt;"",VLOOKUP(A5832,'Ket qua do'!$B$5:$CE$50000,2,TRUE),"")</f>
        <v>#N/A</v>
      </c>
      <c r="C5832" s="19" t="e">
        <f>IF(A5832&lt;&gt;"",VLOOKUP(B5832,'Ket qua do'!$C$5:$AP$50000,$C$3,TRUE)*SQRT(3)*$C$11,"")</f>
        <v>#N/A</v>
      </c>
      <c r="D5832" s="21" t="e">
        <f>IF(A5832&lt;&gt;"",VLOOKUP(B5832,'Ket qua do'!$C$5:$AP$50000,$D$3,TRUE),"")</f>
        <v>#N/A</v>
      </c>
      <c r="E5832" s="21" t="e">
        <f>IF(A5832&lt;&gt;"",VLOOKUP(B5832,'Ket qua do'!$C$5:$AP$50000,$E$3,TRUE)*$C$12,"")</f>
        <v>#N/A</v>
      </c>
      <c r="F5832" s="21" t="e">
        <f>IF(A5832&lt;&gt;"",VLOOKUP(B5832,'Ket qua do'!$C$5:$AP$50000,$F$3,TRUE),"")</f>
        <v>#N/A</v>
      </c>
      <c r="G5832" s="21" t="e">
        <f>IF(A5832&lt;&gt;"",VLOOKUP(B5832,'Ket qua do'!$C$5:$AP$50000,$G$3,TRUE),"")</f>
        <v>#N/A</v>
      </c>
      <c r="H5832" s="21" t="e">
        <f>IF(A5832&lt;&gt;"",VLOOKUP(B5832,'Ket qua do'!$C$5:$AP$50000,$H$3,TRUE),"")</f>
        <v>#N/A</v>
      </c>
      <c r="I5832" s="21" t="e">
        <f>IF(A5832&lt;&gt;"",VLOOKUP(B5832,'Ket qua do'!$C$5:$AP$50000,$I$3,TRUE)*$E$9/1000,"")</f>
        <v>#N/A</v>
      </c>
      <c r="J5832" s="21" t="e">
        <f>IF(A5832&lt;&gt;"",VLOOKUP(B5832,'Ket qua do'!$C$5:$AP$50000,$J$3,TRUE)*$E$9/1000,"")</f>
        <v>#N/A</v>
      </c>
      <c r="K5832" s="21" t="e">
        <f>IF(A5832&lt;&gt;"",VLOOKUP(B5832,'Ket qua do'!$C$5:$AP$50000,$K$3,TRUE)*$E$9/1000,"")</f>
        <v>#N/A</v>
      </c>
      <c r="L5832" s="21" t="e">
        <f>IF(A5832&lt;&gt;"",VLOOKUP(B5832,'Ket qua do'!$C$5:$AP$50000,$L$3,TRUE),"")</f>
        <v>#N/A</v>
      </c>
    </row>
    <row r="5833" spans="1:12" x14ac:dyDescent="0.25">
      <c r="A5833" t="e">
        <f t="shared" si="96"/>
        <v>#N/A</v>
      </c>
      <c r="B5833" s="1" t="e">
        <f>IF(A5833&lt;&gt;"",VLOOKUP(A5833,'Ket qua do'!$B$5:$CE$50000,2,TRUE),"")</f>
        <v>#N/A</v>
      </c>
      <c r="C5833" s="19" t="e">
        <f>IF(A5833&lt;&gt;"",VLOOKUP(B5833,'Ket qua do'!$C$5:$AP$50000,$C$3,TRUE)*SQRT(3)*$C$11,"")</f>
        <v>#N/A</v>
      </c>
      <c r="D5833" s="21" t="e">
        <f>IF(A5833&lt;&gt;"",VLOOKUP(B5833,'Ket qua do'!$C$5:$AP$50000,$D$3,TRUE),"")</f>
        <v>#N/A</v>
      </c>
      <c r="E5833" s="21" t="e">
        <f>IF(A5833&lt;&gt;"",VLOOKUP(B5833,'Ket qua do'!$C$5:$AP$50000,$E$3,TRUE)*$C$12,"")</f>
        <v>#N/A</v>
      </c>
      <c r="F5833" s="21" t="e">
        <f>IF(A5833&lt;&gt;"",VLOOKUP(B5833,'Ket qua do'!$C$5:$AP$50000,$F$3,TRUE),"")</f>
        <v>#N/A</v>
      </c>
      <c r="G5833" s="21" t="e">
        <f>IF(A5833&lt;&gt;"",VLOOKUP(B5833,'Ket qua do'!$C$5:$AP$50000,$G$3,TRUE),"")</f>
        <v>#N/A</v>
      </c>
      <c r="H5833" s="21" t="e">
        <f>IF(A5833&lt;&gt;"",VLOOKUP(B5833,'Ket qua do'!$C$5:$AP$50000,$H$3,TRUE),"")</f>
        <v>#N/A</v>
      </c>
      <c r="I5833" s="21" t="e">
        <f>IF(A5833&lt;&gt;"",VLOOKUP(B5833,'Ket qua do'!$C$5:$AP$50000,$I$3,TRUE)*$E$9/1000,"")</f>
        <v>#N/A</v>
      </c>
      <c r="J5833" s="21" t="e">
        <f>IF(A5833&lt;&gt;"",VLOOKUP(B5833,'Ket qua do'!$C$5:$AP$50000,$J$3,TRUE)*$E$9/1000,"")</f>
        <v>#N/A</v>
      </c>
      <c r="K5833" s="21" t="e">
        <f>IF(A5833&lt;&gt;"",VLOOKUP(B5833,'Ket qua do'!$C$5:$AP$50000,$K$3,TRUE)*$E$9/1000,"")</f>
        <v>#N/A</v>
      </c>
      <c r="L5833" s="21" t="e">
        <f>IF(A5833&lt;&gt;"",VLOOKUP(B5833,'Ket qua do'!$C$5:$AP$50000,$L$3,TRUE),"")</f>
        <v>#N/A</v>
      </c>
    </row>
    <row r="5834" spans="1:12" x14ac:dyDescent="0.25">
      <c r="A5834" t="e">
        <f t="shared" si="96"/>
        <v>#N/A</v>
      </c>
      <c r="B5834" s="1" t="e">
        <f>IF(A5834&lt;&gt;"",VLOOKUP(A5834,'Ket qua do'!$B$5:$CE$50000,2,TRUE),"")</f>
        <v>#N/A</v>
      </c>
      <c r="C5834" s="19" t="e">
        <f>IF(A5834&lt;&gt;"",VLOOKUP(B5834,'Ket qua do'!$C$5:$AP$50000,$C$3,TRUE)*SQRT(3)*$C$11,"")</f>
        <v>#N/A</v>
      </c>
      <c r="D5834" s="21" t="e">
        <f>IF(A5834&lt;&gt;"",VLOOKUP(B5834,'Ket qua do'!$C$5:$AP$50000,$D$3,TRUE),"")</f>
        <v>#N/A</v>
      </c>
      <c r="E5834" s="21" t="e">
        <f>IF(A5834&lt;&gt;"",VLOOKUP(B5834,'Ket qua do'!$C$5:$AP$50000,$E$3,TRUE)*$C$12,"")</f>
        <v>#N/A</v>
      </c>
      <c r="F5834" s="21" t="e">
        <f>IF(A5834&lt;&gt;"",VLOOKUP(B5834,'Ket qua do'!$C$5:$AP$50000,$F$3,TRUE),"")</f>
        <v>#N/A</v>
      </c>
      <c r="G5834" s="21" t="e">
        <f>IF(A5834&lt;&gt;"",VLOOKUP(B5834,'Ket qua do'!$C$5:$AP$50000,$G$3,TRUE),"")</f>
        <v>#N/A</v>
      </c>
      <c r="H5834" s="21" t="e">
        <f>IF(A5834&lt;&gt;"",VLOOKUP(B5834,'Ket qua do'!$C$5:$AP$50000,$H$3,TRUE),"")</f>
        <v>#N/A</v>
      </c>
      <c r="I5834" s="21" t="e">
        <f>IF(A5834&lt;&gt;"",VLOOKUP(B5834,'Ket qua do'!$C$5:$AP$50000,$I$3,TRUE)*$E$9/1000,"")</f>
        <v>#N/A</v>
      </c>
      <c r="J5834" s="21" t="e">
        <f>IF(A5834&lt;&gt;"",VLOOKUP(B5834,'Ket qua do'!$C$5:$AP$50000,$J$3,TRUE)*$E$9/1000,"")</f>
        <v>#N/A</v>
      </c>
      <c r="K5834" s="21" t="e">
        <f>IF(A5834&lt;&gt;"",VLOOKUP(B5834,'Ket qua do'!$C$5:$AP$50000,$K$3,TRUE)*$E$9/1000,"")</f>
        <v>#N/A</v>
      </c>
      <c r="L5834" s="21" t="e">
        <f>IF(A5834&lt;&gt;"",VLOOKUP(B5834,'Ket qua do'!$C$5:$AP$50000,$L$3,TRUE),"")</f>
        <v>#N/A</v>
      </c>
    </row>
    <row r="5835" spans="1:12" x14ac:dyDescent="0.25">
      <c r="A5835" t="e">
        <f t="shared" si="96"/>
        <v>#N/A</v>
      </c>
      <c r="B5835" s="1" t="e">
        <f>IF(A5835&lt;&gt;"",VLOOKUP(A5835,'Ket qua do'!$B$5:$CE$50000,2,TRUE),"")</f>
        <v>#N/A</v>
      </c>
      <c r="C5835" s="19" t="e">
        <f>IF(A5835&lt;&gt;"",VLOOKUP(B5835,'Ket qua do'!$C$5:$AP$50000,$C$3,TRUE)*SQRT(3)*$C$11,"")</f>
        <v>#N/A</v>
      </c>
      <c r="D5835" s="21" t="e">
        <f>IF(A5835&lt;&gt;"",VLOOKUP(B5835,'Ket qua do'!$C$5:$AP$50000,$D$3,TRUE),"")</f>
        <v>#N/A</v>
      </c>
      <c r="E5835" s="21" t="e">
        <f>IF(A5835&lt;&gt;"",VLOOKUP(B5835,'Ket qua do'!$C$5:$AP$50000,$E$3,TRUE)*$C$12,"")</f>
        <v>#N/A</v>
      </c>
      <c r="F5835" s="21" t="e">
        <f>IF(A5835&lt;&gt;"",VLOOKUP(B5835,'Ket qua do'!$C$5:$AP$50000,$F$3,TRUE),"")</f>
        <v>#N/A</v>
      </c>
      <c r="G5835" s="21" t="e">
        <f>IF(A5835&lt;&gt;"",VLOOKUP(B5835,'Ket qua do'!$C$5:$AP$50000,$G$3,TRUE),"")</f>
        <v>#N/A</v>
      </c>
      <c r="H5835" s="21" t="e">
        <f>IF(A5835&lt;&gt;"",VLOOKUP(B5835,'Ket qua do'!$C$5:$AP$50000,$H$3,TRUE),"")</f>
        <v>#N/A</v>
      </c>
      <c r="I5835" s="21" t="e">
        <f>IF(A5835&lt;&gt;"",VLOOKUP(B5835,'Ket qua do'!$C$5:$AP$50000,$I$3,TRUE)*$E$9/1000,"")</f>
        <v>#N/A</v>
      </c>
      <c r="J5835" s="21" t="e">
        <f>IF(A5835&lt;&gt;"",VLOOKUP(B5835,'Ket qua do'!$C$5:$AP$50000,$J$3,TRUE)*$E$9/1000,"")</f>
        <v>#N/A</v>
      </c>
      <c r="K5835" s="21" t="e">
        <f>IF(A5835&lt;&gt;"",VLOOKUP(B5835,'Ket qua do'!$C$5:$AP$50000,$K$3,TRUE)*$E$9/1000,"")</f>
        <v>#N/A</v>
      </c>
      <c r="L5835" s="21" t="e">
        <f>IF(A5835&lt;&gt;"",VLOOKUP(B5835,'Ket qua do'!$C$5:$AP$50000,$L$3,TRUE),"")</f>
        <v>#N/A</v>
      </c>
    </row>
    <row r="5836" spans="1:12" x14ac:dyDescent="0.25">
      <c r="A5836" t="e">
        <f t="shared" si="96"/>
        <v>#N/A</v>
      </c>
      <c r="B5836" s="1" t="e">
        <f>IF(A5836&lt;&gt;"",VLOOKUP(A5836,'Ket qua do'!$B$5:$CE$50000,2,TRUE),"")</f>
        <v>#N/A</v>
      </c>
      <c r="C5836" s="19" t="e">
        <f>IF(A5836&lt;&gt;"",VLOOKUP(B5836,'Ket qua do'!$C$5:$AP$50000,$C$3,TRUE)*SQRT(3)*$C$11,"")</f>
        <v>#N/A</v>
      </c>
      <c r="D5836" s="21" t="e">
        <f>IF(A5836&lt;&gt;"",VLOOKUP(B5836,'Ket qua do'!$C$5:$AP$50000,$D$3,TRUE),"")</f>
        <v>#N/A</v>
      </c>
      <c r="E5836" s="21" t="e">
        <f>IF(A5836&lt;&gt;"",VLOOKUP(B5836,'Ket qua do'!$C$5:$AP$50000,$E$3,TRUE)*$C$12,"")</f>
        <v>#N/A</v>
      </c>
      <c r="F5836" s="21" t="e">
        <f>IF(A5836&lt;&gt;"",VLOOKUP(B5836,'Ket qua do'!$C$5:$AP$50000,$F$3,TRUE),"")</f>
        <v>#N/A</v>
      </c>
      <c r="G5836" s="21" t="e">
        <f>IF(A5836&lt;&gt;"",VLOOKUP(B5836,'Ket qua do'!$C$5:$AP$50000,$G$3,TRUE),"")</f>
        <v>#N/A</v>
      </c>
      <c r="H5836" s="21" t="e">
        <f>IF(A5836&lt;&gt;"",VLOOKUP(B5836,'Ket qua do'!$C$5:$AP$50000,$H$3,TRUE),"")</f>
        <v>#N/A</v>
      </c>
      <c r="I5836" s="21" t="e">
        <f>IF(A5836&lt;&gt;"",VLOOKUP(B5836,'Ket qua do'!$C$5:$AP$50000,$I$3,TRUE)*$E$9/1000,"")</f>
        <v>#N/A</v>
      </c>
      <c r="J5836" s="21" t="e">
        <f>IF(A5836&lt;&gt;"",VLOOKUP(B5836,'Ket qua do'!$C$5:$AP$50000,$J$3,TRUE)*$E$9/1000,"")</f>
        <v>#N/A</v>
      </c>
      <c r="K5836" s="21" t="e">
        <f>IF(A5836&lt;&gt;"",VLOOKUP(B5836,'Ket qua do'!$C$5:$AP$50000,$K$3,TRUE)*$E$9/1000,"")</f>
        <v>#N/A</v>
      </c>
      <c r="L5836" s="21" t="e">
        <f>IF(A5836&lt;&gt;"",VLOOKUP(B5836,'Ket qua do'!$C$5:$AP$50000,$L$3,TRUE),"")</f>
        <v>#N/A</v>
      </c>
    </row>
    <row r="5837" spans="1:12" x14ac:dyDescent="0.25">
      <c r="A5837" t="e">
        <f t="shared" si="96"/>
        <v>#N/A</v>
      </c>
      <c r="B5837" s="1" t="e">
        <f>IF(A5837&lt;&gt;"",VLOOKUP(A5837,'Ket qua do'!$B$5:$CE$50000,2,TRUE),"")</f>
        <v>#N/A</v>
      </c>
      <c r="C5837" s="19" t="e">
        <f>IF(A5837&lt;&gt;"",VLOOKUP(B5837,'Ket qua do'!$C$5:$AP$50000,$C$3,TRUE)*SQRT(3)*$C$11,"")</f>
        <v>#N/A</v>
      </c>
      <c r="D5837" s="21" t="e">
        <f>IF(A5837&lt;&gt;"",VLOOKUP(B5837,'Ket qua do'!$C$5:$AP$50000,$D$3,TRUE),"")</f>
        <v>#N/A</v>
      </c>
      <c r="E5837" s="21" t="e">
        <f>IF(A5837&lt;&gt;"",VLOOKUP(B5837,'Ket qua do'!$C$5:$AP$50000,$E$3,TRUE)*$C$12,"")</f>
        <v>#N/A</v>
      </c>
      <c r="F5837" s="21" t="e">
        <f>IF(A5837&lt;&gt;"",VLOOKUP(B5837,'Ket qua do'!$C$5:$AP$50000,$F$3,TRUE),"")</f>
        <v>#N/A</v>
      </c>
      <c r="G5837" s="21" t="e">
        <f>IF(A5837&lt;&gt;"",VLOOKUP(B5837,'Ket qua do'!$C$5:$AP$50000,$G$3,TRUE),"")</f>
        <v>#N/A</v>
      </c>
      <c r="H5837" s="21" t="e">
        <f>IF(A5837&lt;&gt;"",VLOOKUP(B5837,'Ket qua do'!$C$5:$AP$50000,$H$3,TRUE),"")</f>
        <v>#N/A</v>
      </c>
      <c r="I5837" s="21" t="e">
        <f>IF(A5837&lt;&gt;"",VLOOKUP(B5837,'Ket qua do'!$C$5:$AP$50000,$I$3,TRUE)*$E$9/1000,"")</f>
        <v>#N/A</v>
      </c>
      <c r="J5837" s="21" t="e">
        <f>IF(A5837&lt;&gt;"",VLOOKUP(B5837,'Ket qua do'!$C$5:$AP$50000,$J$3,TRUE)*$E$9/1000,"")</f>
        <v>#N/A</v>
      </c>
      <c r="K5837" s="21" t="e">
        <f>IF(A5837&lt;&gt;"",VLOOKUP(B5837,'Ket qua do'!$C$5:$AP$50000,$K$3,TRUE)*$E$9/1000,"")</f>
        <v>#N/A</v>
      </c>
      <c r="L5837" s="21" t="e">
        <f>IF(A5837&lt;&gt;"",VLOOKUP(B5837,'Ket qua do'!$C$5:$AP$50000,$L$3,TRUE),"")</f>
        <v>#N/A</v>
      </c>
    </row>
    <row r="5838" spans="1:12" x14ac:dyDescent="0.25">
      <c r="A5838" t="e">
        <f t="shared" si="96"/>
        <v>#N/A</v>
      </c>
      <c r="B5838" s="1" t="e">
        <f>IF(A5838&lt;&gt;"",VLOOKUP(A5838,'Ket qua do'!$B$5:$CE$50000,2,TRUE),"")</f>
        <v>#N/A</v>
      </c>
      <c r="C5838" s="19" t="e">
        <f>IF(A5838&lt;&gt;"",VLOOKUP(B5838,'Ket qua do'!$C$5:$AP$50000,$C$3,TRUE)*SQRT(3)*$C$11,"")</f>
        <v>#N/A</v>
      </c>
      <c r="D5838" s="21" t="e">
        <f>IF(A5838&lt;&gt;"",VLOOKUP(B5838,'Ket qua do'!$C$5:$AP$50000,$D$3,TRUE),"")</f>
        <v>#N/A</v>
      </c>
      <c r="E5838" s="21" t="e">
        <f>IF(A5838&lt;&gt;"",VLOOKUP(B5838,'Ket qua do'!$C$5:$AP$50000,$E$3,TRUE)*$C$12,"")</f>
        <v>#N/A</v>
      </c>
      <c r="F5838" s="21" t="e">
        <f>IF(A5838&lt;&gt;"",VLOOKUP(B5838,'Ket qua do'!$C$5:$AP$50000,$F$3,TRUE),"")</f>
        <v>#N/A</v>
      </c>
      <c r="G5838" s="21" t="e">
        <f>IF(A5838&lt;&gt;"",VLOOKUP(B5838,'Ket qua do'!$C$5:$AP$50000,$G$3,TRUE),"")</f>
        <v>#N/A</v>
      </c>
      <c r="H5838" s="21" t="e">
        <f>IF(A5838&lt;&gt;"",VLOOKUP(B5838,'Ket qua do'!$C$5:$AP$50000,$H$3,TRUE),"")</f>
        <v>#N/A</v>
      </c>
      <c r="I5838" s="21" t="e">
        <f>IF(A5838&lt;&gt;"",VLOOKUP(B5838,'Ket qua do'!$C$5:$AP$50000,$I$3,TRUE)*$E$9/1000,"")</f>
        <v>#N/A</v>
      </c>
      <c r="J5838" s="21" t="e">
        <f>IF(A5838&lt;&gt;"",VLOOKUP(B5838,'Ket qua do'!$C$5:$AP$50000,$J$3,TRUE)*$E$9/1000,"")</f>
        <v>#N/A</v>
      </c>
      <c r="K5838" s="21" t="e">
        <f>IF(A5838&lt;&gt;"",VLOOKUP(B5838,'Ket qua do'!$C$5:$AP$50000,$K$3,TRUE)*$E$9/1000,"")</f>
        <v>#N/A</v>
      </c>
      <c r="L5838" s="21" t="e">
        <f>IF(A5838&lt;&gt;"",VLOOKUP(B5838,'Ket qua do'!$C$5:$AP$50000,$L$3,TRUE),"")</f>
        <v>#N/A</v>
      </c>
    </row>
    <row r="5839" spans="1:12" x14ac:dyDescent="0.25">
      <c r="A5839" t="e">
        <f t="shared" si="96"/>
        <v>#N/A</v>
      </c>
      <c r="B5839" s="1" t="e">
        <f>IF(A5839&lt;&gt;"",VLOOKUP(A5839,'Ket qua do'!$B$5:$CE$50000,2,TRUE),"")</f>
        <v>#N/A</v>
      </c>
      <c r="C5839" s="19" t="e">
        <f>IF(A5839&lt;&gt;"",VLOOKUP(B5839,'Ket qua do'!$C$5:$AP$50000,$C$3,TRUE)*SQRT(3)*$C$11,"")</f>
        <v>#N/A</v>
      </c>
      <c r="D5839" s="21" t="e">
        <f>IF(A5839&lt;&gt;"",VLOOKUP(B5839,'Ket qua do'!$C$5:$AP$50000,$D$3,TRUE),"")</f>
        <v>#N/A</v>
      </c>
      <c r="E5839" s="21" t="e">
        <f>IF(A5839&lt;&gt;"",VLOOKUP(B5839,'Ket qua do'!$C$5:$AP$50000,$E$3,TRUE)*$C$12,"")</f>
        <v>#N/A</v>
      </c>
      <c r="F5839" s="21" t="e">
        <f>IF(A5839&lt;&gt;"",VLOOKUP(B5839,'Ket qua do'!$C$5:$AP$50000,$F$3,TRUE),"")</f>
        <v>#N/A</v>
      </c>
      <c r="G5839" s="21" t="e">
        <f>IF(A5839&lt;&gt;"",VLOOKUP(B5839,'Ket qua do'!$C$5:$AP$50000,$G$3,TRUE),"")</f>
        <v>#N/A</v>
      </c>
      <c r="H5839" s="21" t="e">
        <f>IF(A5839&lt;&gt;"",VLOOKUP(B5839,'Ket qua do'!$C$5:$AP$50000,$H$3,TRUE),"")</f>
        <v>#N/A</v>
      </c>
      <c r="I5839" s="21" t="e">
        <f>IF(A5839&lt;&gt;"",VLOOKUP(B5839,'Ket qua do'!$C$5:$AP$50000,$I$3,TRUE)*$E$9/1000,"")</f>
        <v>#N/A</v>
      </c>
      <c r="J5839" s="21" t="e">
        <f>IF(A5839&lt;&gt;"",VLOOKUP(B5839,'Ket qua do'!$C$5:$AP$50000,$J$3,TRUE)*$E$9/1000,"")</f>
        <v>#N/A</v>
      </c>
      <c r="K5839" s="21" t="e">
        <f>IF(A5839&lt;&gt;"",VLOOKUP(B5839,'Ket qua do'!$C$5:$AP$50000,$K$3,TRUE)*$E$9/1000,"")</f>
        <v>#N/A</v>
      </c>
      <c r="L5839" s="21" t="e">
        <f>IF(A5839&lt;&gt;"",VLOOKUP(B5839,'Ket qua do'!$C$5:$AP$50000,$L$3,TRUE),"")</f>
        <v>#N/A</v>
      </c>
    </row>
    <row r="5840" spans="1:12" x14ac:dyDescent="0.25">
      <c r="A5840" t="e">
        <f t="shared" si="96"/>
        <v>#N/A</v>
      </c>
      <c r="B5840" s="1" t="e">
        <f>IF(A5840&lt;&gt;"",VLOOKUP(A5840,'Ket qua do'!$B$5:$CE$50000,2,TRUE),"")</f>
        <v>#N/A</v>
      </c>
      <c r="C5840" s="19" t="e">
        <f>IF(A5840&lt;&gt;"",VLOOKUP(B5840,'Ket qua do'!$C$5:$AP$50000,$C$3,TRUE)*SQRT(3)*$C$11,"")</f>
        <v>#N/A</v>
      </c>
      <c r="D5840" s="21" t="e">
        <f>IF(A5840&lt;&gt;"",VLOOKUP(B5840,'Ket qua do'!$C$5:$AP$50000,$D$3,TRUE),"")</f>
        <v>#N/A</v>
      </c>
      <c r="E5840" s="21" t="e">
        <f>IF(A5840&lt;&gt;"",VLOOKUP(B5840,'Ket qua do'!$C$5:$AP$50000,$E$3,TRUE)*$C$12,"")</f>
        <v>#N/A</v>
      </c>
      <c r="F5840" s="21" t="e">
        <f>IF(A5840&lt;&gt;"",VLOOKUP(B5840,'Ket qua do'!$C$5:$AP$50000,$F$3,TRUE),"")</f>
        <v>#N/A</v>
      </c>
      <c r="G5840" s="21" t="e">
        <f>IF(A5840&lt;&gt;"",VLOOKUP(B5840,'Ket qua do'!$C$5:$AP$50000,$G$3,TRUE),"")</f>
        <v>#N/A</v>
      </c>
      <c r="H5840" s="21" t="e">
        <f>IF(A5840&lt;&gt;"",VLOOKUP(B5840,'Ket qua do'!$C$5:$AP$50000,$H$3,TRUE),"")</f>
        <v>#N/A</v>
      </c>
      <c r="I5840" s="21" t="e">
        <f>IF(A5840&lt;&gt;"",VLOOKUP(B5840,'Ket qua do'!$C$5:$AP$50000,$I$3,TRUE)*$E$9/1000,"")</f>
        <v>#N/A</v>
      </c>
      <c r="J5840" s="21" t="e">
        <f>IF(A5840&lt;&gt;"",VLOOKUP(B5840,'Ket qua do'!$C$5:$AP$50000,$J$3,TRUE)*$E$9/1000,"")</f>
        <v>#N/A</v>
      </c>
      <c r="K5840" s="21" t="e">
        <f>IF(A5840&lt;&gt;"",VLOOKUP(B5840,'Ket qua do'!$C$5:$AP$50000,$K$3,TRUE)*$E$9/1000,"")</f>
        <v>#N/A</v>
      </c>
      <c r="L5840" s="21" t="e">
        <f>IF(A5840&lt;&gt;"",VLOOKUP(B5840,'Ket qua do'!$C$5:$AP$50000,$L$3,TRUE),"")</f>
        <v>#N/A</v>
      </c>
    </row>
    <row r="5841" spans="1:12" x14ac:dyDescent="0.25">
      <c r="A5841" t="e">
        <f t="shared" si="96"/>
        <v>#N/A</v>
      </c>
      <c r="B5841" s="1" t="e">
        <f>IF(A5841&lt;&gt;"",VLOOKUP(A5841,'Ket qua do'!$B$5:$CE$50000,2,TRUE),"")</f>
        <v>#N/A</v>
      </c>
      <c r="C5841" s="19" t="e">
        <f>IF(A5841&lt;&gt;"",VLOOKUP(B5841,'Ket qua do'!$C$5:$AP$50000,$C$3,TRUE)*SQRT(3)*$C$11,"")</f>
        <v>#N/A</v>
      </c>
      <c r="D5841" s="21" t="e">
        <f>IF(A5841&lt;&gt;"",VLOOKUP(B5841,'Ket qua do'!$C$5:$AP$50000,$D$3,TRUE),"")</f>
        <v>#N/A</v>
      </c>
      <c r="E5841" s="21" t="e">
        <f>IF(A5841&lt;&gt;"",VLOOKUP(B5841,'Ket qua do'!$C$5:$AP$50000,$E$3,TRUE)*$C$12,"")</f>
        <v>#N/A</v>
      </c>
      <c r="F5841" s="21" t="e">
        <f>IF(A5841&lt;&gt;"",VLOOKUP(B5841,'Ket qua do'!$C$5:$AP$50000,$F$3,TRUE),"")</f>
        <v>#N/A</v>
      </c>
      <c r="G5841" s="21" t="e">
        <f>IF(A5841&lt;&gt;"",VLOOKUP(B5841,'Ket qua do'!$C$5:$AP$50000,$G$3,TRUE),"")</f>
        <v>#N/A</v>
      </c>
      <c r="H5841" s="21" t="e">
        <f>IF(A5841&lt;&gt;"",VLOOKUP(B5841,'Ket qua do'!$C$5:$AP$50000,$H$3,TRUE),"")</f>
        <v>#N/A</v>
      </c>
      <c r="I5841" s="21" t="e">
        <f>IF(A5841&lt;&gt;"",VLOOKUP(B5841,'Ket qua do'!$C$5:$AP$50000,$I$3,TRUE)*$E$9/1000,"")</f>
        <v>#N/A</v>
      </c>
      <c r="J5841" s="21" t="e">
        <f>IF(A5841&lt;&gt;"",VLOOKUP(B5841,'Ket qua do'!$C$5:$AP$50000,$J$3,TRUE)*$E$9/1000,"")</f>
        <v>#N/A</v>
      </c>
      <c r="K5841" s="21" t="e">
        <f>IF(A5841&lt;&gt;"",VLOOKUP(B5841,'Ket qua do'!$C$5:$AP$50000,$K$3,TRUE)*$E$9/1000,"")</f>
        <v>#N/A</v>
      </c>
      <c r="L5841" s="21" t="e">
        <f>IF(A5841&lt;&gt;"",VLOOKUP(B5841,'Ket qua do'!$C$5:$AP$50000,$L$3,TRUE),"")</f>
        <v>#N/A</v>
      </c>
    </row>
    <row r="5842" spans="1:12" x14ac:dyDescent="0.25">
      <c r="A5842" t="e">
        <f t="shared" si="96"/>
        <v>#N/A</v>
      </c>
      <c r="B5842" s="1" t="e">
        <f>IF(A5842&lt;&gt;"",VLOOKUP(A5842,'Ket qua do'!$B$5:$CE$50000,2,TRUE),"")</f>
        <v>#N/A</v>
      </c>
      <c r="C5842" s="19" t="e">
        <f>IF(A5842&lt;&gt;"",VLOOKUP(B5842,'Ket qua do'!$C$5:$AP$50000,$C$3,TRUE)*SQRT(3)*$C$11,"")</f>
        <v>#N/A</v>
      </c>
      <c r="D5842" s="21" t="e">
        <f>IF(A5842&lt;&gt;"",VLOOKUP(B5842,'Ket qua do'!$C$5:$AP$50000,$D$3,TRUE),"")</f>
        <v>#N/A</v>
      </c>
      <c r="E5842" s="21" t="e">
        <f>IF(A5842&lt;&gt;"",VLOOKUP(B5842,'Ket qua do'!$C$5:$AP$50000,$E$3,TRUE)*$C$12,"")</f>
        <v>#N/A</v>
      </c>
      <c r="F5842" s="21" t="e">
        <f>IF(A5842&lt;&gt;"",VLOOKUP(B5842,'Ket qua do'!$C$5:$AP$50000,$F$3,TRUE),"")</f>
        <v>#N/A</v>
      </c>
      <c r="G5842" s="21" t="e">
        <f>IF(A5842&lt;&gt;"",VLOOKUP(B5842,'Ket qua do'!$C$5:$AP$50000,$G$3,TRUE),"")</f>
        <v>#N/A</v>
      </c>
      <c r="H5842" s="21" t="e">
        <f>IF(A5842&lt;&gt;"",VLOOKUP(B5842,'Ket qua do'!$C$5:$AP$50000,$H$3,TRUE),"")</f>
        <v>#N/A</v>
      </c>
      <c r="I5842" s="21" t="e">
        <f>IF(A5842&lt;&gt;"",VLOOKUP(B5842,'Ket qua do'!$C$5:$AP$50000,$I$3,TRUE)*$E$9/1000,"")</f>
        <v>#N/A</v>
      </c>
      <c r="J5842" s="21" t="e">
        <f>IF(A5842&lt;&gt;"",VLOOKUP(B5842,'Ket qua do'!$C$5:$AP$50000,$J$3,TRUE)*$E$9/1000,"")</f>
        <v>#N/A</v>
      </c>
      <c r="K5842" s="21" t="e">
        <f>IF(A5842&lt;&gt;"",VLOOKUP(B5842,'Ket qua do'!$C$5:$AP$50000,$K$3,TRUE)*$E$9/1000,"")</f>
        <v>#N/A</v>
      </c>
      <c r="L5842" s="21" t="e">
        <f>IF(A5842&lt;&gt;"",VLOOKUP(B5842,'Ket qua do'!$C$5:$AP$50000,$L$3,TRUE),"")</f>
        <v>#N/A</v>
      </c>
    </row>
    <row r="5843" spans="1:12" x14ac:dyDescent="0.25">
      <c r="A5843" t="e">
        <f t="shared" si="96"/>
        <v>#N/A</v>
      </c>
      <c r="B5843" s="1" t="e">
        <f>IF(A5843&lt;&gt;"",VLOOKUP(A5843,'Ket qua do'!$B$5:$CE$50000,2,TRUE),"")</f>
        <v>#N/A</v>
      </c>
      <c r="C5843" s="19" t="e">
        <f>IF(A5843&lt;&gt;"",VLOOKUP(B5843,'Ket qua do'!$C$5:$AP$50000,$C$3,TRUE)*SQRT(3)*$C$11,"")</f>
        <v>#N/A</v>
      </c>
      <c r="D5843" s="21" t="e">
        <f>IF(A5843&lt;&gt;"",VLOOKUP(B5843,'Ket qua do'!$C$5:$AP$50000,$D$3,TRUE),"")</f>
        <v>#N/A</v>
      </c>
      <c r="E5843" s="21" t="e">
        <f>IF(A5843&lt;&gt;"",VLOOKUP(B5843,'Ket qua do'!$C$5:$AP$50000,$E$3,TRUE)*$C$12,"")</f>
        <v>#N/A</v>
      </c>
      <c r="F5843" s="21" t="e">
        <f>IF(A5843&lt;&gt;"",VLOOKUP(B5843,'Ket qua do'!$C$5:$AP$50000,$F$3,TRUE),"")</f>
        <v>#N/A</v>
      </c>
      <c r="G5843" s="21" t="e">
        <f>IF(A5843&lt;&gt;"",VLOOKUP(B5843,'Ket qua do'!$C$5:$AP$50000,$G$3,TRUE),"")</f>
        <v>#N/A</v>
      </c>
      <c r="H5843" s="21" t="e">
        <f>IF(A5843&lt;&gt;"",VLOOKUP(B5843,'Ket qua do'!$C$5:$AP$50000,$H$3,TRUE),"")</f>
        <v>#N/A</v>
      </c>
      <c r="I5843" s="21" t="e">
        <f>IF(A5843&lt;&gt;"",VLOOKUP(B5843,'Ket qua do'!$C$5:$AP$50000,$I$3,TRUE)*$E$9/1000,"")</f>
        <v>#N/A</v>
      </c>
      <c r="J5843" s="21" t="e">
        <f>IF(A5843&lt;&gt;"",VLOOKUP(B5843,'Ket qua do'!$C$5:$AP$50000,$J$3,TRUE)*$E$9/1000,"")</f>
        <v>#N/A</v>
      </c>
      <c r="K5843" s="21" t="e">
        <f>IF(A5843&lt;&gt;"",VLOOKUP(B5843,'Ket qua do'!$C$5:$AP$50000,$K$3,TRUE)*$E$9/1000,"")</f>
        <v>#N/A</v>
      </c>
      <c r="L5843" s="21" t="e">
        <f>IF(A5843&lt;&gt;"",VLOOKUP(B5843,'Ket qua do'!$C$5:$AP$50000,$L$3,TRUE),"")</f>
        <v>#N/A</v>
      </c>
    </row>
    <row r="5844" spans="1:12" x14ac:dyDescent="0.25">
      <c r="A5844" t="e">
        <f t="shared" si="96"/>
        <v>#N/A</v>
      </c>
      <c r="B5844" s="1" t="e">
        <f>IF(A5844&lt;&gt;"",VLOOKUP(A5844,'Ket qua do'!$B$5:$CE$50000,2,TRUE),"")</f>
        <v>#N/A</v>
      </c>
      <c r="C5844" s="19" t="e">
        <f>IF(A5844&lt;&gt;"",VLOOKUP(B5844,'Ket qua do'!$C$5:$AP$50000,$C$3,TRUE)*SQRT(3)*$C$11,"")</f>
        <v>#N/A</v>
      </c>
      <c r="D5844" s="21" t="e">
        <f>IF(A5844&lt;&gt;"",VLOOKUP(B5844,'Ket qua do'!$C$5:$AP$50000,$D$3,TRUE),"")</f>
        <v>#N/A</v>
      </c>
      <c r="E5844" s="21" t="e">
        <f>IF(A5844&lt;&gt;"",VLOOKUP(B5844,'Ket qua do'!$C$5:$AP$50000,$E$3,TRUE)*$C$12,"")</f>
        <v>#N/A</v>
      </c>
      <c r="F5844" s="21" t="e">
        <f>IF(A5844&lt;&gt;"",VLOOKUP(B5844,'Ket qua do'!$C$5:$AP$50000,$F$3,TRUE),"")</f>
        <v>#N/A</v>
      </c>
      <c r="G5844" s="21" t="e">
        <f>IF(A5844&lt;&gt;"",VLOOKUP(B5844,'Ket qua do'!$C$5:$AP$50000,$G$3,TRUE),"")</f>
        <v>#N/A</v>
      </c>
      <c r="H5844" s="21" t="e">
        <f>IF(A5844&lt;&gt;"",VLOOKUP(B5844,'Ket qua do'!$C$5:$AP$50000,$H$3,TRUE),"")</f>
        <v>#N/A</v>
      </c>
      <c r="I5844" s="21" t="e">
        <f>IF(A5844&lt;&gt;"",VLOOKUP(B5844,'Ket qua do'!$C$5:$AP$50000,$I$3,TRUE)*$E$9/1000,"")</f>
        <v>#N/A</v>
      </c>
      <c r="J5844" s="21" t="e">
        <f>IF(A5844&lt;&gt;"",VLOOKUP(B5844,'Ket qua do'!$C$5:$AP$50000,$J$3,TRUE)*$E$9/1000,"")</f>
        <v>#N/A</v>
      </c>
      <c r="K5844" s="21" t="e">
        <f>IF(A5844&lt;&gt;"",VLOOKUP(B5844,'Ket qua do'!$C$5:$AP$50000,$K$3,TRUE)*$E$9/1000,"")</f>
        <v>#N/A</v>
      </c>
      <c r="L5844" s="21" t="e">
        <f>IF(A5844&lt;&gt;"",VLOOKUP(B5844,'Ket qua do'!$C$5:$AP$50000,$L$3,TRUE),"")</f>
        <v>#N/A</v>
      </c>
    </row>
    <row r="5845" spans="1:12" x14ac:dyDescent="0.25">
      <c r="A5845" t="e">
        <f t="shared" si="96"/>
        <v>#N/A</v>
      </c>
      <c r="B5845" s="1" t="e">
        <f>IF(A5845&lt;&gt;"",VLOOKUP(A5845,'Ket qua do'!$B$5:$CE$50000,2,TRUE),"")</f>
        <v>#N/A</v>
      </c>
      <c r="C5845" s="19" t="e">
        <f>IF(A5845&lt;&gt;"",VLOOKUP(B5845,'Ket qua do'!$C$5:$AP$50000,$C$3,TRUE)*SQRT(3)*$C$11,"")</f>
        <v>#N/A</v>
      </c>
      <c r="D5845" s="21" t="e">
        <f>IF(A5845&lt;&gt;"",VLOOKUP(B5845,'Ket qua do'!$C$5:$AP$50000,$D$3,TRUE),"")</f>
        <v>#N/A</v>
      </c>
      <c r="E5845" s="21" t="e">
        <f>IF(A5845&lt;&gt;"",VLOOKUP(B5845,'Ket qua do'!$C$5:$AP$50000,$E$3,TRUE)*$C$12,"")</f>
        <v>#N/A</v>
      </c>
      <c r="F5845" s="21" t="e">
        <f>IF(A5845&lt;&gt;"",VLOOKUP(B5845,'Ket qua do'!$C$5:$AP$50000,$F$3,TRUE),"")</f>
        <v>#N/A</v>
      </c>
      <c r="G5845" s="21" t="e">
        <f>IF(A5845&lt;&gt;"",VLOOKUP(B5845,'Ket qua do'!$C$5:$AP$50000,$G$3,TRUE),"")</f>
        <v>#N/A</v>
      </c>
      <c r="H5845" s="21" t="e">
        <f>IF(A5845&lt;&gt;"",VLOOKUP(B5845,'Ket qua do'!$C$5:$AP$50000,$H$3,TRUE),"")</f>
        <v>#N/A</v>
      </c>
      <c r="I5845" s="21" t="e">
        <f>IF(A5845&lt;&gt;"",VLOOKUP(B5845,'Ket qua do'!$C$5:$AP$50000,$I$3,TRUE)*$E$9/1000,"")</f>
        <v>#N/A</v>
      </c>
      <c r="J5845" s="21" t="e">
        <f>IF(A5845&lt;&gt;"",VLOOKUP(B5845,'Ket qua do'!$C$5:$AP$50000,$J$3,TRUE)*$E$9/1000,"")</f>
        <v>#N/A</v>
      </c>
      <c r="K5845" s="21" t="e">
        <f>IF(A5845&lt;&gt;"",VLOOKUP(B5845,'Ket qua do'!$C$5:$AP$50000,$K$3,TRUE)*$E$9/1000,"")</f>
        <v>#N/A</v>
      </c>
      <c r="L5845" s="21" t="e">
        <f>IF(A5845&lt;&gt;"",VLOOKUP(B5845,'Ket qua do'!$C$5:$AP$50000,$L$3,TRUE),"")</f>
        <v>#N/A</v>
      </c>
    </row>
    <row r="5846" spans="1:12" x14ac:dyDescent="0.25">
      <c r="A5846" t="e">
        <f t="shared" si="96"/>
        <v>#N/A</v>
      </c>
      <c r="B5846" s="1" t="e">
        <f>IF(A5846&lt;&gt;"",VLOOKUP(A5846,'Ket qua do'!$B$5:$CE$50000,2,TRUE),"")</f>
        <v>#N/A</v>
      </c>
      <c r="C5846" s="19" t="e">
        <f>IF(A5846&lt;&gt;"",VLOOKUP(B5846,'Ket qua do'!$C$5:$AP$50000,$C$3,TRUE)*SQRT(3)*$C$11,"")</f>
        <v>#N/A</v>
      </c>
      <c r="D5846" s="21" t="e">
        <f>IF(A5846&lt;&gt;"",VLOOKUP(B5846,'Ket qua do'!$C$5:$AP$50000,$D$3,TRUE),"")</f>
        <v>#N/A</v>
      </c>
      <c r="E5846" s="21" t="e">
        <f>IF(A5846&lt;&gt;"",VLOOKUP(B5846,'Ket qua do'!$C$5:$AP$50000,$E$3,TRUE)*$C$12,"")</f>
        <v>#N/A</v>
      </c>
      <c r="F5846" s="21" t="e">
        <f>IF(A5846&lt;&gt;"",VLOOKUP(B5846,'Ket qua do'!$C$5:$AP$50000,$F$3,TRUE),"")</f>
        <v>#N/A</v>
      </c>
      <c r="G5846" s="21" t="e">
        <f>IF(A5846&lt;&gt;"",VLOOKUP(B5846,'Ket qua do'!$C$5:$AP$50000,$G$3,TRUE),"")</f>
        <v>#N/A</v>
      </c>
      <c r="H5846" s="21" t="e">
        <f>IF(A5846&lt;&gt;"",VLOOKUP(B5846,'Ket qua do'!$C$5:$AP$50000,$H$3,TRUE),"")</f>
        <v>#N/A</v>
      </c>
      <c r="I5846" s="21" t="e">
        <f>IF(A5846&lt;&gt;"",VLOOKUP(B5846,'Ket qua do'!$C$5:$AP$50000,$I$3,TRUE)*$E$9/1000,"")</f>
        <v>#N/A</v>
      </c>
      <c r="J5846" s="21" t="e">
        <f>IF(A5846&lt;&gt;"",VLOOKUP(B5846,'Ket qua do'!$C$5:$AP$50000,$J$3,TRUE)*$E$9/1000,"")</f>
        <v>#N/A</v>
      </c>
      <c r="K5846" s="21" t="e">
        <f>IF(A5846&lt;&gt;"",VLOOKUP(B5846,'Ket qua do'!$C$5:$AP$50000,$K$3,TRUE)*$E$9/1000,"")</f>
        <v>#N/A</v>
      </c>
      <c r="L5846" s="21" t="e">
        <f>IF(A5846&lt;&gt;"",VLOOKUP(B5846,'Ket qua do'!$C$5:$AP$50000,$L$3,TRUE),"")</f>
        <v>#N/A</v>
      </c>
    </row>
    <row r="5847" spans="1:12" x14ac:dyDescent="0.25">
      <c r="A5847" t="e">
        <f t="shared" si="96"/>
        <v>#N/A</v>
      </c>
      <c r="B5847" s="1" t="e">
        <f>IF(A5847&lt;&gt;"",VLOOKUP(A5847,'Ket qua do'!$B$5:$CE$50000,2,TRUE),"")</f>
        <v>#N/A</v>
      </c>
      <c r="C5847" s="19" t="e">
        <f>IF(A5847&lt;&gt;"",VLOOKUP(B5847,'Ket qua do'!$C$5:$AP$50000,$C$3,TRUE)*SQRT(3)*$C$11,"")</f>
        <v>#N/A</v>
      </c>
      <c r="D5847" s="21" t="e">
        <f>IF(A5847&lt;&gt;"",VLOOKUP(B5847,'Ket qua do'!$C$5:$AP$50000,$D$3,TRUE),"")</f>
        <v>#N/A</v>
      </c>
      <c r="E5847" s="21" t="e">
        <f>IF(A5847&lt;&gt;"",VLOOKUP(B5847,'Ket qua do'!$C$5:$AP$50000,$E$3,TRUE)*$C$12,"")</f>
        <v>#N/A</v>
      </c>
      <c r="F5847" s="21" t="e">
        <f>IF(A5847&lt;&gt;"",VLOOKUP(B5847,'Ket qua do'!$C$5:$AP$50000,$F$3,TRUE),"")</f>
        <v>#N/A</v>
      </c>
      <c r="G5847" s="21" t="e">
        <f>IF(A5847&lt;&gt;"",VLOOKUP(B5847,'Ket qua do'!$C$5:$AP$50000,$G$3,TRUE),"")</f>
        <v>#N/A</v>
      </c>
      <c r="H5847" s="21" t="e">
        <f>IF(A5847&lt;&gt;"",VLOOKUP(B5847,'Ket qua do'!$C$5:$AP$50000,$H$3,TRUE),"")</f>
        <v>#N/A</v>
      </c>
      <c r="I5847" s="21" t="e">
        <f>IF(A5847&lt;&gt;"",VLOOKUP(B5847,'Ket qua do'!$C$5:$AP$50000,$I$3,TRUE)*$E$9/1000,"")</f>
        <v>#N/A</v>
      </c>
      <c r="J5847" s="21" t="e">
        <f>IF(A5847&lt;&gt;"",VLOOKUP(B5847,'Ket qua do'!$C$5:$AP$50000,$J$3,TRUE)*$E$9/1000,"")</f>
        <v>#N/A</v>
      </c>
      <c r="K5847" s="21" t="e">
        <f>IF(A5847&lt;&gt;"",VLOOKUP(B5847,'Ket qua do'!$C$5:$AP$50000,$K$3,TRUE)*$E$9/1000,"")</f>
        <v>#N/A</v>
      </c>
      <c r="L5847" s="21" t="e">
        <f>IF(A5847&lt;&gt;"",VLOOKUP(B5847,'Ket qua do'!$C$5:$AP$50000,$L$3,TRUE),"")</f>
        <v>#N/A</v>
      </c>
    </row>
    <row r="5848" spans="1:12" x14ac:dyDescent="0.25">
      <c r="A5848" t="e">
        <f t="shared" si="96"/>
        <v>#N/A</v>
      </c>
      <c r="B5848" s="1" t="e">
        <f>IF(A5848&lt;&gt;"",VLOOKUP(A5848,'Ket qua do'!$B$5:$CE$50000,2,TRUE),"")</f>
        <v>#N/A</v>
      </c>
      <c r="C5848" s="19" t="e">
        <f>IF(A5848&lt;&gt;"",VLOOKUP(B5848,'Ket qua do'!$C$5:$AP$50000,$C$3,TRUE)*SQRT(3)*$C$11,"")</f>
        <v>#N/A</v>
      </c>
      <c r="D5848" s="21" t="e">
        <f>IF(A5848&lt;&gt;"",VLOOKUP(B5848,'Ket qua do'!$C$5:$AP$50000,$D$3,TRUE),"")</f>
        <v>#N/A</v>
      </c>
      <c r="E5848" s="21" t="e">
        <f>IF(A5848&lt;&gt;"",VLOOKUP(B5848,'Ket qua do'!$C$5:$AP$50000,$E$3,TRUE)*$C$12,"")</f>
        <v>#N/A</v>
      </c>
      <c r="F5848" s="21" t="e">
        <f>IF(A5848&lt;&gt;"",VLOOKUP(B5848,'Ket qua do'!$C$5:$AP$50000,$F$3,TRUE),"")</f>
        <v>#N/A</v>
      </c>
      <c r="G5848" s="21" t="e">
        <f>IF(A5848&lt;&gt;"",VLOOKUP(B5848,'Ket qua do'!$C$5:$AP$50000,$G$3,TRUE),"")</f>
        <v>#N/A</v>
      </c>
      <c r="H5848" s="21" t="e">
        <f>IF(A5848&lt;&gt;"",VLOOKUP(B5848,'Ket qua do'!$C$5:$AP$50000,$H$3,TRUE),"")</f>
        <v>#N/A</v>
      </c>
      <c r="I5848" s="21" t="e">
        <f>IF(A5848&lt;&gt;"",VLOOKUP(B5848,'Ket qua do'!$C$5:$AP$50000,$I$3,TRUE)*$E$9/1000,"")</f>
        <v>#N/A</v>
      </c>
      <c r="J5848" s="21" t="e">
        <f>IF(A5848&lt;&gt;"",VLOOKUP(B5848,'Ket qua do'!$C$5:$AP$50000,$J$3,TRUE)*$E$9/1000,"")</f>
        <v>#N/A</v>
      </c>
      <c r="K5848" s="21" t="e">
        <f>IF(A5848&lt;&gt;"",VLOOKUP(B5848,'Ket qua do'!$C$5:$AP$50000,$K$3,TRUE)*$E$9/1000,"")</f>
        <v>#N/A</v>
      </c>
      <c r="L5848" s="21" t="e">
        <f>IF(A5848&lt;&gt;"",VLOOKUP(B5848,'Ket qua do'!$C$5:$AP$50000,$L$3,TRUE),"")</f>
        <v>#N/A</v>
      </c>
    </row>
    <row r="5849" spans="1:12" x14ac:dyDescent="0.25">
      <c r="A5849" t="e">
        <f t="shared" si="96"/>
        <v>#N/A</v>
      </c>
      <c r="B5849" s="1" t="e">
        <f>IF(A5849&lt;&gt;"",VLOOKUP(A5849,'Ket qua do'!$B$5:$CE$50000,2,TRUE),"")</f>
        <v>#N/A</v>
      </c>
      <c r="C5849" s="19" t="e">
        <f>IF(A5849&lt;&gt;"",VLOOKUP(B5849,'Ket qua do'!$C$5:$AP$50000,$C$3,TRUE)*SQRT(3)*$C$11,"")</f>
        <v>#N/A</v>
      </c>
      <c r="D5849" s="21" t="e">
        <f>IF(A5849&lt;&gt;"",VLOOKUP(B5849,'Ket qua do'!$C$5:$AP$50000,$D$3,TRUE),"")</f>
        <v>#N/A</v>
      </c>
      <c r="E5849" s="21" t="e">
        <f>IF(A5849&lt;&gt;"",VLOOKUP(B5849,'Ket qua do'!$C$5:$AP$50000,$E$3,TRUE)*$C$12,"")</f>
        <v>#N/A</v>
      </c>
      <c r="F5849" s="21" t="e">
        <f>IF(A5849&lt;&gt;"",VLOOKUP(B5849,'Ket qua do'!$C$5:$AP$50000,$F$3,TRUE),"")</f>
        <v>#N/A</v>
      </c>
      <c r="G5849" s="21" t="e">
        <f>IF(A5849&lt;&gt;"",VLOOKUP(B5849,'Ket qua do'!$C$5:$AP$50000,$G$3,TRUE),"")</f>
        <v>#N/A</v>
      </c>
      <c r="H5849" s="21" t="e">
        <f>IF(A5849&lt;&gt;"",VLOOKUP(B5849,'Ket qua do'!$C$5:$AP$50000,$H$3,TRUE),"")</f>
        <v>#N/A</v>
      </c>
      <c r="I5849" s="21" t="e">
        <f>IF(A5849&lt;&gt;"",VLOOKUP(B5849,'Ket qua do'!$C$5:$AP$50000,$I$3,TRUE)*$E$9/1000,"")</f>
        <v>#N/A</v>
      </c>
      <c r="J5849" s="21" t="e">
        <f>IF(A5849&lt;&gt;"",VLOOKUP(B5849,'Ket qua do'!$C$5:$AP$50000,$J$3,TRUE)*$E$9/1000,"")</f>
        <v>#N/A</v>
      </c>
      <c r="K5849" s="21" t="e">
        <f>IF(A5849&lt;&gt;"",VLOOKUP(B5849,'Ket qua do'!$C$5:$AP$50000,$K$3,TRUE)*$E$9/1000,"")</f>
        <v>#N/A</v>
      </c>
      <c r="L5849" s="21" t="e">
        <f>IF(A5849&lt;&gt;"",VLOOKUP(B5849,'Ket qua do'!$C$5:$AP$50000,$L$3,TRUE),"")</f>
        <v>#N/A</v>
      </c>
    </row>
    <row r="5850" spans="1:12" x14ac:dyDescent="0.25">
      <c r="A5850" t="e">
        <f t="shared" ref="A5850:A5913" si="97">IF(A5849&lt;$E$8,A5849+1,"")</f>
        <v>#N/A</v>
      </c>
      <c r="B5850" s="1" t="e">
        <f>IF(A5850&lt;&gt;"",VLOOKUP(A5850,'Ket qua do'!$B$5:$CE$50000,2,TRUE),"")</f>
        <v>#N/A</v>
      </c>
      <c r="C5850" s="19" t="e">
        <f>IF(A5850&lt;&gt;"",VLOOKUP(B5850,'Ket qua do'!$C$5:$AP$50000,$C$3,TRUE)*SQRT(3)*$C$11,"")</f>
        <v>#N/A</v>
      </c>
      <c r="D5850" s="21" t="e">
        <f>IF(A5850&lt;&gt;"",VLOOKUP(B5850,'Ket qua do'!$C$5:$AP$50000,$D$3,TRUE),"")</f>
        <v>#N/A</v>
      </c>
      <c r="E5850" s="21" t="e">
        <f>IF(A5850&lt;&gt;"",VLOOKUP(B5850,'Ket qua do'!$C$5:$AP$50000,$E$3,TRUE)*$C$12,"")</f>
        <v>#N/A</v>
      </c>
      <c r="F5850" s="21" t="e">
        <f>IF(A5850&lt;&gt;"",VLOOKUP(B5850,'Ket qua do'!$C$5:$AP$50000,$F$3,TRUE),"")</f>
        <v>#N/A</v>
      </c>
      <c r="G5850" s="21" t="e">
        <f>IF(A5850&lt;&gt;"",VLOOKUP(B5850,'Ket qua do'!$C$5:$AP$50000,$G$3,TRUE),"")</f>
        <v>#N/A</v>
      </c>
      <c r="H5850" s="21" t="e">
        <f>IF(A5850&lt;&gt;"",VLOOKUP(B5850,'Ket qua do'!$C$5:$AP$50000,$H$3,TRUE),"")</f>
        <v>#N/A</v>
      </c>
      <c r="I5850" s="21" t="e">
        <f>IF(A5850&lt;&gt;"",VLOOKUP(B5850,'Ket qua do'!$C$5:$AP$50000,$I$3,TRUE)*$E$9/1000,"")</f>
        <v>#N/A</v>
      </c>
      <c r="J5850" s="21" t="e">
        <f>IF(A5850&lt;&gt;"",VLOOKUP(B5850,'Ket qua do'!$C$5:$AP$50000,$J$3,TRUE)*$E$9/1000,"")</f>
        <v>#N/A</v>
      </c>
      <c r="K5850" s="21" t="e">
        <f>IF(A5850&lt;&gt;"",VLOOKUP(B5850,'Ket qua do'!$C$5:$AP$50000,$K$3,TRUE)*$E$9/1000,"")</f>
        <v>#N/A</v>
      </c>
      <c r="L5850" s="21" t="e">
        <f>IF(A5850&lt;&gt;"",VLOOKUP(B5850,'Ket qua do'!$C$5:$AP$50000,$L$3,TRUE),"")</f>
        <v>#N/A</v>
      </c>
    </row>
    <row r="5851" spans="1:12" x14ac:dyDescent="0.25">
      <c r="A5851" t="e">
        <f t="shared" si="97"/>
        <v>#N/A</v>
      </c>
      <c r="B5851" s="1" t="e">
        <f>IF(A5851&lt;&gt;"",VLOOKUP(A5851,'Ket qua do'!$B$5:$CE$50000,2,TRUE),"")</f>
        <v>#N/A</v>
      </c>
      <c r="C5851" s="19" t="e">
        <f>IF(A5851&lt;&gt;"",VLOOKUP(B5851,'Ket qua do'!$C$5:$AP$50000,$C$3,TRUE)*SQRT(3)*$C$11,"")</f>
        <v>#N/A</v>
      </c>
      <c r="D5851" s="21" t="e">
        <f>IF(A5851&lt;&gt;"",VLOOKUP(B5851,'Ket qua do'!$C$5:$AP$50000,$D$3,TRUE),"")</f>
        <v>#N/A</v>
      </c>
      <c r="E5851" s="21" t="e">
        <f>IF(A5851&lt;&gt;"",VLOOKUP(B5851,'Ket qua do'!$C$5:$AP$50000,$E$3,TRUE)*$C$12,"")</f>
        <v>#N/A</v>
      </c>
      <c r="F5851" s="21" t="e">
        <f>IF(A5851&lt;&gt;"",VLOOKUP(B5851,'Ket qua do'!$C$5:$AP$50000,$F$3,TRUE),"")</f>
        <v>#N/A</v>
      </c>
      <c r="G5851" s="21" t="e">
        <f>IF(A5851&lt;&gt;"",VLOOKUP(B5851,'Ket qua do'!$C$5:$AP$50000,$G$3,TRUE),"")</f>
        <v>#N/A</v>
      </c>
      <c r="H5851" s="21" t="e">
        <f>IF(A5851&lt;&gt;"",VLOOKUP(B5851,'Ket qua do'!$C$5:$AP$50000,$H$3,TRUE),"")</f>
        <v>#N/A</v>
      </c>
      <c r="I5851" s="21" t="e">
        <f>IF(A5851&lt;&gt;"",VLOOKUP(B5851,'Ket qua do'!$C$5:$AP$50000,$I$3,TRUE)*$E$9/1000,"")</f>
        <v>#N/A</v>
      </c>
      <c r="J5851" s="21" t="e">
        <f>IF(A5851&lt;&gt;"",VLOOKUP(B5851,'Ket qua do'!$C$5:$AP$50000,$J$3,TRUE)*$E$9/1000,"")</f>
        <v>#N/A</v>
      </c>
      <c r="K5851" s="21" t="e">
        <f>IF(A5851&lt;&gt;"",VLOOKUP(B5851,'Ket qua do'!$C$5:$AP$50000,$K$3,TRUE)*$E$9/1000,"")</f>
        <v>#N/A</v>
      </c>
      <c r="L5851" s="21" t="e">
        <f>IF(A5851&lt;&gt;"",VLOOKUP(B5851,'Ket qua do'!$C$5:$AP$50000,$L$3,TRUE),"")</f>
        <v>#N/A</v>
      </c>
    </row>
    <row r="5852" spans="1:12" x14ac:dyDescent="0.25">
      <c r="A5852" t="e">
        <f t="shared" si="97"/>
        <v>#N/A</v>
      </c>
      <c r="B5852" s="1" t="e">
        <f>IF(A5852&lt;&gt;"",VLOOKUP(A5852,'Ket qua do'!$B$5:$CE$50000,2,TRUE),"")</f>
        <v>#N/A</v>
      </c>
      <c r="C5852" s="19" t="e">
        <f>IF(A5852&lt;&gt;"",VLOOKUP(B5852,'Ket qua do'!$C$5:$AP$50000,$C$3,TRUE)*SQRT(3)*$C$11,"")</f>
        <v>#N/A</v>
      </c>
      <c r="D5852" s="21" t="e">
        <f>IF(A5852&lt;&gt;"",VLOOKUP(B5852,'Ket qua do'!$C$5:$AP$50000,$D$3,TRUE),"")</f>
        <v>#N/A</v>
      </c>
      <c r="E5852" s="21" t="e">
        <f>IF(A5852&lt;&gt;"",VLOOKUP(B5852,'Ket qua do'!$C$5:$AP$50000,$E$3,TRUE)*$C$12,"")</f>
        <v>#N/A</v>
      </c>
      <c r="F5852" s="21" t="e">
        <f>IF(A5852&lt;&gt;"",VLOOKUP(B5852,'Ket qua do'!$C$5:$AP$50000,$F$3,TRUE),"")</f>
        <v>#N/A</v>
      </c>
      <c r="G5852" s="21" t="e">
        <f>IF(A5852&lt;&gt;"",VLOOKUP(B5852,'Ket qua do'!$C$5:$AP$50000,$G$3,TRUE),"")</f>
        <v>#N/A</v>
      </c>
      <c r="H5852" s="21" t="e">
        <f>IF(A5852&lt;&gt;"",VLOOKUP(B5852,'Ket qua do'!$C$5:$AP$50000,$H$3,TRUE),"")</f>
        <v>#N/A</v>
      </c>
      <c r="I5852" s="21" t="e">
        <f>IF(A5852&lt;&gt;"",VLOOKUP(B5852,'Ket qua do'!$C$5:$AP$50000,$I$3,TRUE)*$E$9/1000,"")</f>
        <v>#N/A</v>
      </c>
      <c r="J5852" s="21" t="e">
        <f>IF(A5852&lt;&gt;"",VLOOKUP(B5852,'Ket qua do'!$C$5:$AP$50000,$J$3,TRUE)*$E$9/1000,"")</f>
        <v>#N/A</v>
      </c>
      <c r="K5852" s="21" t="e">
        <f>IF(A5852&lt;&gt;"",VLOOKUP(B5852,'Ket qua do'!$C$5:$AP$50000,$K$3,TRUE)*$E$9/1000,"")</f>
        <v>#N/A</v>
      </c>
      <c r="L5852" s="21" t="e">
        <f>IF(A5852&lt;&gt;"",VLOOKUP(B5852,'Ket qua do'!$C$5:$AP$50000,$L$3,TRUE),"")</f>
        <v>#N/A</v>
      </c>
    </row>
    <row r="5853" spans="1:12" x14ac:dyDescent="0.25">
      <c r="A5853" t="e">
        <f t="shared" si="97"/>
        <v>#N/A</v>
      </c>
      <c r="B5853" s="1" t="e">
        <f>IF(A5853&lt;&gt;"",VLOOKUP(A5853,'Ket qua do'!$B$5:$CE$50000,2,TRUE),"")</f>
        <v>#N/A</v>
      </c>
      <c r="C5853" s="19" t="e">
        <f>IF(A5853&lt;&gt;"",VLOOKUP(B5853,'Ket qua do'!$C$5:$AP$50000,$C$3,TRUE)*SQRT(3)*$C$11,"")</f>
        <v>#N/A</v>
      </c>
      <c r="D5853" s="21" t="e">
        <f>IF(A5853&lt;&gt;"",VLOOKUP(B5853,'Ket qua do'!$C$5:$AP$50000,$D$3,TRUE),"")</f>
        <v>#N/A</v>
      </c>
      <c r="E5853" s="21" t="e">
        <f>IF(A5853&lt;&gt;"",VLOOKUP(B5853,'Ket qua do'!$C$5:$AP$50000,$E$3,TRUE)*$C$12,"")</f>
        <v>#N/A</v>
      </c>
      <c r="F5853" s="21" t="e">
        <f>IF(A5853&lt;&gt;"",VLOOKUP(B5853,'Ket qua do'!$C$5:$AP$50000,$F$3,TRUE),"")</f>
        <v>#N/A</v>
      </c>
      <c r="G5853" s="21" t="e">
        <f>IF(A5853&lt;&gt;"",VLOOKUP(B5853,'Ket qua do'!$C$5:$AP$50000,$G$3,TRUE),"")</f>
        <v>#N/A</v>
      </c>
      <c r="H5853" s="21" t="e">
        <f>IF(A5853&lt;&gt;"",VLOOKUP(B5853,'Ket qua do'!$C$5:$AP$50000,$H$3,TRUE),"")</f>
        <v>#N/A</v>
      </c>
      <c r="I5853" s="21" t="e">
        <f>IF(A5853&lt;&gt;"",VLOOKUP(B5853,'Ket qua do'!$C$5:$AP$50000,$I$3,TRUE)*$E$9/1000,"")</f>
        <v>#N/A</v>
      </c>
      <c r="J5853" s="21" t="e">
        <f>IF(A5853&lt;&gt;"",VLOOKUP(B5853,'Ket qua do'!$C$5:$AP$50000,$J$3,TRUE)*$E$9/1000,"")</f>
        <v>#N/A</v>
      </c>
      <c r="K5853" s="21" t="e">
        <f>IF(A5853&lt;&gt;"",VLOOKUP(B5853,'Ket qua do'!$C$5:$AP$50000,$K$3,TRUE)*$E$9/1000,"")</f>
        <v>#N/A</v>
      </c>
      <c r="L5853" s="21" t="e">
        <f>IF(A5853&lt;&gt;"",VLOOKUP(B5853,'Ket qua do'!$C$5:$AP$50000,$L$3,TRUE),"")</f>
        <v>#N/A</v>
      </c>
    </row>
    <row r="5854" spans="1:12" x14ac:dyDescent="0.25">
      <c r="A5854" t="e">
        <f t="shared" si="97"/>
        <v>#N/A</v>
      </c>
      <c r="B5854" s="1" t="e">
        <f>IF(A5854&lt;&gt;"",VLOOKUP(A5854,'Ket qua do'!$B$5:$CE$50000,2,TRUE),"")</f>
        <v>#N/A</v>
      </c>
      <c r="C5854" s="19" t="e">
        <f>IF(A5854&lt;&gt;"",VLOOKUP(B5854,'Ket qua do'!$C$5:$AP$50000,$C$3,TRUE)*SQRT(3)*$C$11,"")</f>
        <v>#N/A</v>
      </c>
      <c r="D5854" s="21" t="e">
        <f>IF(A5854&lt;&gt;"",VLOOKUP(B5854,'Ket qua do'!$C$5:$AP$50000,$D$3,TRUE),"")</f>
        <v>#N/A</v>
      </c>
      <c r="E5854" s="21" t="e">
        <f>IF(A5854&lt;&gt;"",VLOOKUP(B5854,'Ket qua do'!$C$5:$AP$50000,$E$3,TRUE)*$C$12,"")</f>
        <v>#N/A</v>
      </c>
      <c r="F5854" s="21" t="e">
        <f>IF(A5854&lt;&gt;"",VLOOKUP(B5854,'Ket qua do'!$C$5:$AP$50000,$F$3,TRUE),"")</f>
        <v>#N/A</v>
      </c>
      <c r="G5854" s="21" t="e">
        <f>IF(A5854&lt;&gt;"",VLOOKUP(B5854,'Ket qua do'!$C$5:$AP$50000,$G$3,TRUE),"")</f>
        <v>#N/A</v>
      </c>
      <c r="H5854" s="21" t="e">
        <f>IF(A5854&lt;&gt;"",VLOOKUP(B5854,'Ket qua do'!$C$5:$AP$50000,$H$3,TRUE),"")</f>
        <v>#N/A</v>
      </c>
      <c r="I5854" s="21" t="e">
        <f>IF(A5854&lt;&gt;"",VLOOKUP(B5854,'Ket qua do'!$C$5:$AP$50000,$I$3,TRUE)*$E$9/1000,"")</f>
        <v>#N/A</v>
      </c>
      <c r="J5854" s="21" t="e">
        <f>IF(A5854&lt;&gt;"",VLOOKUP(B5854,'Ket qua do'!$C$5:$AP$50000,$J$3,TRUE)*$E$9/1000,"")</f>
        <v>#N/A</v>
      </c>
      <c r="K5854" s="21" t="e">
        <f>IF(A5854&lt;&gt;"",VLOOKUP(B5854,'Ket qua do'!$C$5:$AP$50000,$K$3,TRUE)*$E$9/1000,"")</f>
        <v>#N/A</v>
      </c>
      <c r="L5854" s="21" t="e">
        <f>IF(A5854&lt;&gt;"",VLOOKUP(B5854,'Ket qua do'!$C$5:$AP$50000,$L$3,TRUE),"")</f>
        <v>#N/A</v>
      </c>
    </row>
    <row r="5855" spans="1:12" x14ac:dyDescent="0.25">
      <c r="A5855" t="e">
        <f t="shared" si="97"/>
        <v>#N/A</v>
      </c>
      <c r="B5855" s="1" t="e">
        <f>IF(A5855&lt;&gt;"",VLOOKUP(A5855,'Ket qua do'!$B$5:$CE$50000,2,TRUE),"")</f>
        <v>#N/A</v>
      </c>
      <c r="C5855" s="19" t="e">
        <f>IF(A5855&lt;&gt;"",VLOOKUP(B5855,'Ket qua do'!$C$5:$AP$50000,$C$3,TRUE)*SQRT(3)*$C$11,"")</f>
        <v>#N/A</v>
      </c>
      <c r="D5855" s="21" t="e">
        <f>IF(A5855&lt;&gt;"",VLOOKUP(B5855,'Ket qua do'!$C$5:$AP$50000,$D$3,TRUE),"")</f>
        <v>#N/A</v>
      </c>
      <c r="E5855" s="21" t="e">
        <f>IF(A5855&lt;&gt;"",VLOOKUP(B5855,'Ket qua do'!$C$5:$AP$50000,$E$3,TRUE)*$C$12,"")</f>
        <v>#N/A</v>
      </c>
      <c r="F5855" s="21" t="e">
        <f>IF(A5855&lt;&gt;"",VLOOKUP(B5855,'Ket qua do'!$C$5:$AP$50000,$F$3,TRUE),"")</f>
        <v>#N/A</v>
      </c>
      <c r="G5855" s="21" t="e">
        <f>IF(A5855&lt;&gt;"",VLOOKUP(B5855,'Ket qua do'!$C$5:$AP$50000,$G$3,TRUE),"")</f>
        <v>#N/A</v>
      </c>
      <c r="H5855" s="21" t="e">
        <f>IF(A5855&lt;&gt;"",VLOOKUP(B5855,'Ket qua do'!$C$5:$AP$50000,$H$3,TRUE),"")</f>
        <v>#N/A</v>
      </c>
      <c r="I5855" s="21" t="e">
        <f>IF(A5855&lt;&gt;"",VLOOKUP(B5855,'Ket qua do'!$C$5:$AP$50000,$I$3,TRUE)*$E$9/1000,"")</f>
        <v>#N/A</v>
      </c>
      <c r="J5855" s="21" t="e">
        <f>IF(A5855&lt;&gt;"",VLOOKUP(B5855,'Ket qua do'!$C$5:$AP$50000,$J$3,TRUE)*$E$9/1000,"")</f>
        <v>#N/A</v>
      </c>
      <c r="K5855" s="21" t="e">
        <f>IF(A5855&lt;&gt;"",VLOOKUP(B5855,'Ket qua do'!$C$5:$AP$50000,$K$3,TRUE)*$E$9/1000,"")</f>
        <v>#N/A</v>
      </c>
      <c r="L5855" s="21" t="e">
        <f>IF(A5855&lt;&gt;"",VLOOKUP(B5855,'Ket qua do'!$C$5:$AP$50000,$L$3,TRUE),"")</f>
        <v>#N/A</v>
      </c>
    </row>
    <row r="5856" spans="1:12" x14ac:dyDescent="0.25">
      <c r="A5856" t="e">
        <f t="shared" si="97"/>
        <v>#N/A</v>
      </c>
      <c r="B5856" s="1" t="e">
        <f>IF(A5856&lt;&gt;"",VLOOKUP(A5856,'Ket qua do'!$B$5:$CE$50000,2,TRUE),"")</f>
        <v>#N/A</v>
      </c>
      <c r="C5856" s="19" t="e">
        <f>IF(A5856&lt;&gt;"",VLOOKUP(B5856,'Ket qua do'!$C$5:$AP$50000,$C$3,TRUE)*SQRT(3)*$C$11,"")</f>
        <v>#N/A</v>
      </c>
      <c r="D5856" s="21" t="e">
        <f>IF(A5856&lt;&gt;"",VLOOKUP(B5856,'Ket qua do'!$C$5:$AP$50000,$D$3,TRUE),"")</f>
        <v>#N/A</v>
      </c>
      <c r="E5856" s="21" t="e">
        <f>IF(A5856&lt;&gt;"",VLOOKUP(B5856,'Ket qua do'!$C$5:$AP$50000,$E$3,TRUE)*$C$12,"")</f>
        <v>#N/A</v>
      </c>
      <c r="F5856" s="21" t="e">
        <f>IF(A5856&lt;&gt;"",VLOOKUP(B5856,'Ket qua do'!$C$5:$AP$50000,$F$3,TRUE),"")</f>
        <v>#N/A</v>
      </c>
      <c r="G5856" s="21" t="e">
        <f>IF(A5856&lt;&gt;"",VLOOKUP(B5856,'Ket qua do'!$C$5:$AP$50000,$G$3,TRUE),"")</f>
        <v>#N/A</v>
      </c>
      <c r="H5856" s="21" t="e">
        <f>IF(A5856&lt;&gt;"",VLOOKUP(B5856,'Ket qua do'!$C$5:$AP$50000,$H$3,TRUE),"")</f>
        <v>#N/A</v>
      </c>
      <c r="I5856" s="21" t="e">
        <f>IF(A5856&lt;&gt;"",VLOOKUP(B5856,'Ket qua do'!$C$5:$AP$50000,$I$3,TRUE)*$E$9/1000,"")</f>
        <v>#N/A</v>
      </c>
      <c r="J5856" s="21" t="e">
        <f>IF(A5856&lt;&gt;"",VLOOKUP(B5856,'Ket qua do'!$C$5:$AP$50000,$J$3,TRUE)*$E$9/1000,"")</f>
        <v>#N/A</v>
      </c>
      <c r="K5856" s="21" t="e">
        <f>IF(A5856&lt;&gt;"",VLOOKUP(B5856,'Ket qua do'!$C$5:$AP$50000,$K$3,TRUE)*$E$9/1000,"")</f>
        <v>#N/A</v>
      </c>
      <c r="L5856" s="21" t="e">
        <f>IF(A5856&lt;&gt;"",VLOOKUP(B5856,'Ket qua do'!$C$5:$AP$50000,$L$3,TRUE),"")</f>
        <v>#N/A</v>
      </c>
    </row>
    <row r="5857" spans="1:12" x14ac:dyDescent="0.25">
      <c r="A5857" t="e">
        <f t="shared" si="97"/>
        <v>#N/A</v>
      </c>
      <c r="B5857" s="1" t="e">
        <f>IF(A5857&lt;&gt;"",VLOOKUP(A5857,'Ket qua do'!$B$5:$CE$50000,2,TRUE),"")</f>
        <v>#N/A</v>
      </c>
      <c r="C5857" s="19" t="e">
        <f>IF(A5857&lt;&gt;"",VLOOKUP(B5857,'Ket qua do'!$C$5:$AP$50000,$C$3,TRUE)*SQRT(3)*$C$11,"")</f>
        <v>#N/A</v>
      </c>
      <c r="D5857" s="21" t="e">
        <f>IF(A5857&lt;&gt;"",VLOOKUP(B5857,'Ket qua do'!$C$5:$AP$50000,$D$3,TRUE),"")</f>
        <v>#N/A</v>
      </c>
      <c r="E5857" s="21" t="e">
        <f>IF(A5857&lt;&gt;"",VLOOKUP(B5857,'Ket qua do'!$C$5:$AP$50000,$E$3,TRUE)*$C$12,"")</f>
        <v>#N/A</v>
      </c>
      <c r="F5857" s="21" t="e">
        <f>IF(A5857&lt;&gt;"",VLOOKUP(B5857,'Ket qua do'!$C$5:$AP$50000,$F$3,TRUE),"")</f>
        <v>#N/A</v>
      </c>
      <c r="G5857" s="21" t="e">
        <f>IF(A5857&lt;&gt;"",VLOOKUP(B5857,'Ket qua do'!$C$5:$AP$50000,$G$3,TRUE),"")</f>
        <v>#N/A</v>
      </c>
      <c r="H5857" s="21" t="e">
        <f>IF(A5857&lt;&gt;"",VLOOKUP(B5857,'Ket qua do'!$C$5:$AP$50000,$H$3,TRUE),"")</f>
        <v>#N/A</v>
      </c>
      <c r="I5857" s="21" t="e">
        <f>IF(A5857&lt;&gt;"",VLOOKUP(B5857,'Ket qua do'!$C$5:$AP$50000,$I$3,TRUE)*$E$9/1000,"")</f>
        <v>#N/A</v>
      </c>
      <c r="J5857" s="21" t="e">
        <f>IF(A5857&lt;&gt;"",VLOOKUP(B5857,'Ket qua do'!$C$5:$AP$50000,$J$3,TRUE)*$E$9/1000,"")</f>
        <v>#N/A</v>
      </c>
      <c r="K5857" s="21" t="e">
        <f>IF(A5857&lt;&gt;"",VLOOKUP(B5857,'Ket qua do'!$C$5:$AP$50000,$K$3,TRUE)*$E$9/1000,"")</f>
        <v>#N/A</v>
      </c>
      <c r="L5857" s="21" t="e">
        <f>IF(A5857&lt;&gt;"",VLOOKUP(B5857,'Ket qua do'!$C$5:$AP$50000,$L$3,TRUE),"")</f>
        <v>#N/A</v>
      </c>
    </row>
    <row r="5858" spans="1:12" x14ac:dyDescent="0.25">
      <c r="A5858" t="e">
        <f t="shared" si="97"/>
        <v>#N/A</v>
      </c>
      <c r="B5858" s="1" t="e">
        <f>IF(A5858&lt;&gt;"",VLOOKUP(A5858,'Ket qua do'!$B$5:$CE$50000,2,TRUE),"")</f>
        <v>#N/A</v>
      </c>
      <c r="C5858" s="19" t="e">
        <f>IF(A5858&lt;&gt;"",VLOOKUP(B5858,'Ket qua do'!$C$5:$AP$50000,$C$3,TRUE)*SQRT(3)*$C$11,"")</f>
        <v>#N/A</v>
      </c>
      <c r="D5858" s="21" t="e">
        <f>IF(A5858&lt;&gt;"",VLOOKUP(B5858,'Ket qua do'!$C$5:$AP$50000,$D$3,TRUE),"")</f>
        <v>#N/A</v>
      </c>
      <c r="E5858" s="21" t="e">
        <f>IF(A5858&lt;&gt;"",VLOOKUP(B5858,'Ket qua do'!$C$5:$AP$50000,$E$3,TRUE)*$C$12,"")</f>
        <v>#N/A</v>
      </c>
      <c r="F5858" s="21" t="e">
        <f>IF(A5858&lt;&gt;"",VLOOKUP(B5858,'Ket qua do'!$C$5:$AP$50000,$F$3,TRUE),"")</f>
        <v>#N/A</v>
      </c>
      <c r="G5858" s="21" t="e">
        <f>IF(A5858&lt;&gt;"",VLOOKUP(B5858,'Ket qua do'!$C$5:$AP$50000,$G$3,TRUE),"")</f>
        <v>#N/A</v>
      </c>
      <c r="H5858" s="21" t="e">
        <f>IF(A5858&lt;&gt;"",VLOOKUP(B5858,'Ket qua do'!$C$5:$AP$50000,$H$3,TRUE),"")</f>
        <v>#N/A</v>
      </c>
      <c r="I5858" s="21" t="e">
        <f>IF(A5858&lt;&gt;"",VLOOKUP(B5858,'Ket qua do'!$C$5:$AP$50000,$I$3,TRUE)*$E$9/1000,"")</f>
        <v>#N/A</v>
      </c>
      <c r="J5858" s="21" t="e">
        <f>IF(A5858&lt;&gt;"",VLOOKUP(B5858,'Ket qua do'!$C$5:$AP$50000,$J$3,TRUE)*$E$9/1000,"")</f>
        <v>#N/A</v>
      </c>
      <c r="K5858" s="21" t="e">
        <f>IF(A5858&lt;&gt;"",VLOOKUP(B5858,'Ket qua do'!$C$5:$AP$50000,$K$3,TRUE)*$E$9/1000,"")</f>
        <v>#N/A</v>
      </c>
      <c r="L5858" s="21" t="e">
        <f>IF(A5858&lt;&gt;"",VLOOKUP(B5858,'Ket qua do'!$C$5:$AP$50000,$L$3,TRUE),"")</f>
        <v>#N/A</v>
      </c>
    </row>
    <row r="5859" spans="1:12" x14ac:dyDescent="0.25">
      <c r="A5859" t="e">
        <f t="shared" si="97"/>
        <v>#N/A</v>
      </c>
      <c r="B5859" s="1" t="e">
        <f>IF(A5859&lt;&gt;"",VLOOKUP(A5859,'Ket qua do'!$B$5:$CE$50000,2,TRUE),"")</f>
        <v>#N/A</v>
      </c>
      <c r="C5859" s="19" t="e">
        <f>IF(A5859&lt;&gt;"",VLOOKUP(B5859,'Ket qua do'!$C$5:$AP$50000,$C$3,TRUE)*SQRT(3)*$C$11,"")</f>
        <v>#N/A</v>
      </c>
      <c r="D5859" s="21" t="e">
        <f>IF(A5859&lt;&gt;"",VLOOKUP(B5859,'Ket qua do'!$C$5:$AP$50000,$D$3,TRUE),"")</f>
        <v>#N/A</v>
      </c>
      <c r="E5859" s="21" t="e">
        <f>IF(A5859&lt;&gt;"",VLOOKUP(B5859,'Ket qua do'!$C$5:$AP$50000,$E$3,TRUE)*$C$12,"")</f>
        <v>#N/A</v>
      </c>
      <c r="F5859" s="21" t="e">
        <f>IF(A5859&lt;&gt;"",VLOOKUP(B5859,'Ket qua do'!$C$5:$AP$50000,$F$3,TRUE),"")</f>
        <v>#N/A</v>
      </c>
      <c r="G5859" s="21" t="e">
        <f>IF(A5859&lt;&gt;"",VLOOKUP(B5859,'Ket qua do'!$C$5:$AP$50000,$G$3,TRUE),"")</f>
        <v>#N/A</v>
      </c>
      <c r="H5859" s="21" t="e">
        <f>IF(A5859&lt;&gt;"",VLOOKUP(B5859,'Ket qua do'!$C$5:$AP$50000,$H$3,TRUE),"")</f>
        <v>#N/A</v>
      </c>
      <c r="I5859" s="21" t="e">
        <f>IF(A5859&lt;&gt;"",VLOOKUP(B5859,'Ket qua do'!$C$5:$AP$50000,$I$3,TRUE)*$E$9/1000,"")</f>
        <v>#N/A</v>
      </c>
      <c r="J5859" s="21" t="e">
        <f>IF(A5859&lt;&gt;"",VLOOKUP(B5859,'Ket qua do'!$C$5:$AP$50000,$J$3,TRUE)*$E$9/1000,"")</f>
        <v>#N/A</v>
      </c>
      <c r="K5859" s="21" t="e">
        <f>IF(A5859&lt;&gt;"",VLOOKUP(B5859,'Ket qua do'!$C$5:$AP$50000,$K$3,TRUE)*$E$9/1000,"")</f>
        <v>#N/A</v>
      </c>
      <c r="L5859" s="21" t="e">
        <f>IF(A5859&lt;&gt;"",VLOOKUP(B5859,'Ket qua do'!$C$5:$AP$50000,$L$3,TRUE),"")</f>
        <v>#N/A</v>
      </c>
    </row>
    <row r="5860" spans="1:12" x14ac:dyDescent="0.25">
      <c r="A5860" t="e">
        <f t="shared" si="97"/>
        <v>#N/A</v>
      </c>
      <c r="B5860" s="1" t="e">
        <f>IF(A5860&lt;&gt;"",VLOOKUP(A5860,'Ket qua do'!$B$5:$CE$50000,2,TRUE),"")</f>
        <v>#N/A</v>
      </c>
      <c r="C5860" s="19" t="e">
        <f>IF(A5860&lt;&gt;"",VLOOKUP(B5860,'Ket qua do'!$C$5:$AP$50000,$C$3,TRUE)*SQRT(3)*$C$11,"")</f>
        <v>#N/A</v>
      </c>
      <c r="D5860" s="21" t="e">
        <f>IF(A5860&lt;&gt;"",VLOOKUP(B5860,'Ket qua do'!$C$5:$AP$50000,$D$3,TRUE),"")</f>
        <v>#N/A</v>
      </c>
      <c r="E5860" s="21" t="e">
        <f>IF(A5860&lt;&gt;"",VLOOKUP(B5860,'Ket qua do'!$C$5:$AP$50000,$E$3,TRUE)*$C$12,"")</f>
        <v>#N/A</v>
      </c>
      <c r="F5860" s="21" t="e">
        <f>IF(A5860&lt;&gt;"",VLOOKUP(B5860,'Ket qua do'!$C$5:$AP$50000,$F$3,TRUE),"")</f>
        <v>#N/A</v>
      </c>
      <c r="G5860" s="21" t="e">
        <f>IF(A5860&lt;&gt;"",VLOOKUP(B5860,'Ket qua do'!$C$5:$AP$50000,$G$3,TRUE),"")</f>
        <v>#N/A</v>
      </c>
      <c r="H5860" s="21" t="e">
        <f>IF(A5860&lt;&gt;"",VLOOKUP(B5860,'Ket qua do'!$C$5:$AP$50000,$H$3,TRUE),"")</f>
        <v>#N/A</v>
      </c>
      <c r="I5860" s="21" t="e">
        <f>IF(A5860&lt;&gt;"",VLOOKUP(B5860,'Ket qua do'!$C$5:$AP$50000,$I$3,TRUE)*$E$9/1000,"")</f>
        <v>#N/A</v>
      </c>
      <c r="J5860" s="21" t="e">
        <f>IF(A5860&lt;&gt;"",VLOOKUP(B5860,'Ket qua do'!$C$5:$AP$50000,$J$3,TRUE)*$E$9/1000,"")</f>
        <v>#N/A</v>
      </c>
      <c r="K5860" s="21" t="e">
        <f>IF(A5860&lt;&gt;"",VLOOKUP(B5860,'Ket qua do'!$C$5:$AP$50000,$K$3,TRUE)*$E$9/1000,"")</f>
        <v>#N/A</v>
      </c>
      <c r="L5860" s="21" t="e">
        <f>IF(A5860&lt;&gt;"",VLOOKUP(B5860,'Ket qua do'!$C$5:$AP$50000,$L$3,TRUE),"")</f>
        <v>#N/A</v>
      </c>
    </row>
    <row r="5861" spans="1:12" x14ac:dyDescent="0.25">
      <c r="A5861" t="e">
        <f t="shared" si="97"/>
        <v>#N/A</v>
      </c>
      <c r="B5861" s="1" t="e">
        <f>IF(A5861&lt;&gt;"",VLOOKUP(A5861,'Ket qua do'!$B$5:$CE$50000,2,TRUE),"")</f>
        <v>#N/A</v>
      </c>
      <c r="C5861" s="19" t="e">
        <f>IF(A5861&lt;&gt;"",VLOOKUP(B5861,'Ket qua do'!$C$5:$AP$50000,$C$3,TRUE)*SQRT(3)*$C$11,"")</f>
        <v>#N/A</v>
      </c>
      <c r="D5861" s="21" t="e">
        <f>IF(A5861&lt;&gt;"",VLOOKUP(B5861,'Ket qua do'!$C$5:$AP$50000,$D$3,TRUE),"")</f>
        <v>#N/A</v>
      </c>
      <c r="E5861" s="21" t="e">
        <f>IF(A5861&lt;&gt;"",VLOOKUP(B5861,'Ket qua do'!$C$5:$AP$50000,$E$3,TRUE)*$C$12,"")</f>
        <v>#N/A</v>
      </c>
      <c r="F5861" s="21" t="e">
        <f>IF(A5861&lt;&gt;"",VLOOKUP(B5861,'Ket qua do'!$C$5:$AP$50000,$F$3,TRUE),"")</f>
        <v>#N/A</v>
      </c>
      <c r="G5861" s="21" t="e">
        <f>IF(A5861&lt;&gt;"",VLOOKUP(B5861,'Ket qua do'!$C$5:$AP$50000,$G$3,TRUE),"")</f>
        <v>#N/A</v>
      </c>
      <c r="H5861" s="21" t="e">
        <f>IF(A5861&lt;&gt;"",VLOOKUP(B5861,'Ket qua do'!$C$5:$AP$50000,$H$3,TRUE),"")</f>
        <v>#N/A</v>
      </c>
      <c r="I5861" s="21" t="e">
        <f>IF(A5861&lt;&gt;"",VLOOKUP(B5861,'Ket qua do'!$C$5:$AP$50000,$I$3,TRUE)*$E$9/1000,"")</f>
        <v>#N/A</v>
      </c>
      <c r="J5861" s="21" t="e">
        <f>IF(A5861&lt;&gt;"",VLOOKUP(B5861,'Ket qua do'!$C$5:$AP$50000,$J$3,TRUE)*$E$9/1000,"")</f>
        <v>#N/A</v>
      </c>
      <c r="K5861" s="21" t="e">
        <f>IF(A5861&lt;&gt;"",VLOOKUP(B5861,'Ket qua do'!$C$5:$AP$50000,$K$3,TRUE)*$E$9/1000,"")</f>
        <v>#N/A</v>
      </c>
      <c r="L5861" s="21" t="e">
        <f>IF(A5861&lt;&gt;"",VLOOKUP(B5861,'Ket qua do'!$C$5:$AP$50000,$L$3,TRUE),"")</f>
        <v>#N/A</v>
      </c>
    </row>
    <row r="5862" spans="1:12" x14ac:dyDescent="0.25">
      <c r="A5862" t="e">
        <f t="shared" si="97"/>
        <v>#N/A</v>
      </c>
      <c r="B5862" s="1" t="e">
        <f>IF(A5862&lt;&gt;"",VLOOKUP(A5862,'Ket qua do'!$B$5:$CE$50000,2,TRUE),"")</f>
        <v>#N/A</v>
      </c>
      <c r="C5862" s="19" t="e">
        <f>IF(A5862&lt;&gt;"",VLOOKUP(B5862,'Ket qua do'!$C$5:$AP$50000,$C$3,TRUE)*SQRT(3)*$C$11,"")</f>
        <v>#N/A</v>
      </c>
      <c r="D5862" s="21" t="e">
        <f>IF(A5862&lt;&gt;"",VLOOKUP(B5862,'Ket qua do'!$C$5:$AP$50000,$D$3,TRUE),"")</f>
        <v>#N/A</v>
      </c>
      <c r="E5862" s="21" t="e">
        <f>IF(A5862&lt;&gt;"",VLOOKUP(B5862,'Ket qua do'!$C$5:$AP$50000,$E$3,TRUE)*$C$12,"")</f>
        <v>#N/A</v>
      </c>
      <c r="F5862" s="21" t="e">
        <f>IF(A5862&lt;&gt;"",VLOOKUP(B5862,'Ket qua do'!$C$5:$AP$50000,$F$3,TRUE),"")</f>
        <v>#N/A</v>
      </c>
      <c r="G5862" s="21" t="e">
        <f>IF(A5862&lt;&gt;"",VLOOKUP(B5862,'Ket qua do'!$C$5:$AP$50000,$G$3,TRUE),"")</f>
        <v>#N/A</v>
      </c>
      <c r="H5862" s="21" t="e">
        <f>IF(A5862&lt;&gt;"",VLOOKUP(B5862,'Ket qua do'!$C$5:$AP$50000,$H$3,TRUE),"")</f>
        <v>#N/A</v>
      </c>
      <c r="I5862" s="21" t="e">
        <f>IF(A5862&lt;&gt;"",VLOOKUP(B5862,'Ket qua do'!$C$5:$AP$50000,$I$3,TRUE)*$E$9/1000,"")</f>
        <v>#N/A</v>
      </c>
      <c r="J5862" s="21" t="e">
        <f>IF(A5862&lt;&gt;"",VLOOKUP(B5862,'Ket qua do'!$C$5:$AP$50000,$J$3,TRUE)*$E$9/1000,"")</f>
        <v>#N/A</v>
      </c>
      <c r="K5862" s="21" t="e">
        <f>IF(A5862&lt;&gt;"",VLOOKUP(B5862,'Ket qua do'!$C$5:$AP$50000,$K$3,TRUE)*$E$9/1000,"")</f>
        <v>#N/A</v>
      </c>
      <c r="L5862" s="21" t="e">
        <f>IF(A5862&lt;&gt;"",VLOOKUP(B5862,'Ket qua do'!$C$5:$AP$50000,$L$3,TRUE),"")</f>
        <v>#N/A</v>
      </c>
    </row>
    <row r="5863" spans="1:12" x14ac:dyDescent="0.25">
      <c r="A5863" t="e">
        <f t="shared" si="97"/>
        <v>#N/A</v>
      </c>
      <c r="B5863" s="1" t="e">
        <f>IF(A5863&lt;&gt;"",VLOOKUP(A5863,'Ket qua do'!$B$5:$CE$50000,2,TRUE),"")</f>
        <v>#N/A</v>
      </c>
      <c r="C5863" s="19" t="e">
        <f>IF(A5863&lt;&gt;"",VLOOKUP(B5863,'Ket qua do'!$C$5:$AP$50000,$C$3,TRUE)*SQRT(3)*$C$11,"")</f>
        <v>#N/A</v>
      </c>
      <c r="D5863" s="21" t="e">
        <f>IF(A5863&lt;&gt;"",VLOOKUP(B5863,'Ket qua do'!$C$5:$AP$50000,$D$3,TRUE),"")</f>
        <v>#N/A</v>
      </c>
      <c r="E5863" s="21" t="e">
        <f>IF(A5863&lt;&gt;"",VLOOKUP(B5863,'Ket qua do'!$C$5:$AP$50000,$E$3,TRUE)*$C$12,"")</f>
        <v>#N/A</v>
      </c>
      <c r="F5863" s="21" t="e">
        <f>IF(A5863&lt;&gt;"",VLOOKUP(B5863,'Ket qua do'!$C$5:$AP$50000,$F$3,TRUE),"")</f>
        <v>#N/A</v>
      </c>
      <c r="G5863" s="21" t="e">
        <f>IF(A5863&lt;&gt;"",VLOOKUP(B5863,'Ket qua do'!$C$5:$AP$50000,$G$3,TRUE),"")</f>
        <v>#N/A</v>
      </c>
      <c r="H5863" s="21" t="e">
        <f>IF(A5863&lt;&gt;"",VLOOKUP(B5863,'Ket qua do'!$C$5:$AP$50000,$H$3,TRUE),"")</f>
        <v>#N/A</v>
      </c>
      <c r="I5863" s="21" t="e">
        <f>IF(A5863&lt;&gt;"",VLOOKUP(B5863,'Ket qua do'!$C$5:$AP$50000,$I$3,TRUE)*$E$9/1000,"")</f>
        <v>#N/A</v>
      </c>
      <c r="J5863" s="21" t="e">
        <f>IF(A5863&lt;&gt;"",VLOOKUP(B5863,'Ket qua do'!$C$5:$AP$50000,$J$3,TRUE)*$E$9/1000,"")</f>
        <v>#N/A</v>
      </c>
      <c r="K5863" s="21" t="e">
        <f>IF(A5863&lt;&gt;"",VLOOKUP(B5863,'Ket qua do'!$C$5:$AP$50000,$K$3,TRUE)*$E$9/1000,"")</f>
        <v>#N/A</v>
      </c>
      <c r="L5863" s="21" t="e">
        <f>IF(A5863&lt;&gt;"",VLOOKUP(B5863,'Ket qua do'!$C$5:$AP$50000,$L$3,TRUE),"")</f>
        <v>#N/A</v>
      </c>
    </row>
    <row r="5864" spans="1:12" x14ac:dyDescent="0.25">
      <c r="A5864" t="e">
        <f t="shared" si="97"/>
        <v>#N/A</v>
      </c>
      <c r="B5864" s="1" t="e">
        <f>IF(A5864&lt;&gt;"",VLOOKUP(A5864,'Ket qua do'!$B$5:$CE$50000,2,TRUE),"")</f>
        <v>#N/A</v>
      </c>
      <c r="C5864" s="19" t="e">
        <f>IF(A5864&lt;&gt;"",VLOOKUP(B5864,'Ket qua do'!$C$5:$AP$50000,$C$3,TRUE)*SQRT(3)*$C$11,"")</f>
        <v>#N/A</v>
      </c>
      <c r="D5864" s="21" t="e">
        <f>IF(A5864&lt;&gt;"",VLOOKUP(B5864,'Ket qua do'!$C$5:$AP$50000,$D$3,TRUE),"")</f>
        <v>#N/A</v>
      </c>
      <c r="E5864" s="21" t="e">
        <f>IF(A5864&lt;&gt;"",VLOOKUP(B5864,'Ket qua do'!$C$5:$AP$50000,$E$3,TRUE)*$C$12,"")</f>
        <v>#N/A</v>
      </c>
      <c r="F5864" s="21" t="e">
        <f>IF(A5864&lt;&gt;"",VLOOKUP(B5864,'Ket qua do'!$C$5:$AP$50000,$F$3,TRUE),"")</f>
        <v>#N/A</v>
      </c>
      <c r="G5864" s="21" t="e">
        <f>IF(A5864&lt;&gt;"",VLOOKUP(B5864,'Ket qua do'!$C$5:$AP$50000,$G$3,TRUE),"")</f>
        <v>#N/A</v>
      </c>
      <c r="H5864" s="21" t="e">
        <f>IF(A5864&lt;&gt;"",VLOOKUP(B5864,'Ket qua do'!$C$5:$AP$50000,$H$3,TRUE),"")</f>
        <v>#N/A</v>
      </c>
      <c r="I5864" s="21" t="e">
        <f>IF(A5864&lt;&gt;"",VLOOKUP(B5864,'Ket qua do'!$C$5:$AP$50000,$I$3,TRUE)*$E$9/1000,"")</f>
        <v>#N/A</v>
      </c>
      <c r="J5864" s="21" t="e">
        <f>IF(A5864&lt;&gt;"",VLOOKUP(B5864,'Ket qua do'!$C$5:$AP$50000,$J$3,TRUE)*$E$9/1000,"")</f>
        <v>#N/A</v>
      </c>
      <c r="K5864" s="21" t="e">
        <f>IF(A5864&lt;&gt;"",VLOOKUP(B5864,'Ket qua do'!$C$5:$AP$50000,$K$3,TRUE)*$E$9/1000,"")</f>
        <v>#N/A</v>
      </c>
      <c r="L5864" s="21" t="e">
        <f>IF(A5864&lt;&gt;"",VLOOKUP(B5864,'Ket qua do'!$C$5:$AP$50000,$L$3,TRUE),"")</f>
        <v>#N/A</v>
      </c>
    </row>
    <row r="5865" spans="1:12" x14ac:dyDescent="0.25">
      <c r="A5865" t="e">
        <f t="shared" si="97"/>
        <v>#N/A</v>
      </c>
      <c r="B5865" s="1" t="e">
        <f>IF(A5865&lt;&gt;"",VLOOKUP(A5865,'Ket qua do'!$B$5:$CE$50000,2,TRUE),"")</f>
        <v>#N/A</v>
      </c>
      <c r="C5865" s="19" t="e">
        <f>IF(A5865&lt;&gt;"",VLOOKUP(B5865,'Ket qua do'!$C$5:$AP$50000,$C$3,TRUE)*SQRT(3)*$C$11,"")</f>
        <v>#N/A</v>
      </c>
      <c r="D5865" s="21" t="e">
        <f>IF(A5865&lt;&gt;"",VLOOKUP(B5865,'Ket qua do'!$C$5:$AP$50000,$D$3,TRUE),"")</f>
        <v>#N/A</v>
      </c>
      <c r="E5865" s="21" t="e">
        <f>IF(A5865&lt;&gt;"",VLOOKUP(B5865,'Ket qua do'!$C$5:$AP$50000,$E$3,TRUE)*$C$12,"")</f>
        <v>#N/A</v>
      </c>
      <c r="F5865" s="21" t="e">
        <f>IF(A5865&lt;&gt;"",VLOOKUP(B5865,'Ket qua do'!$C$5:$AP$50000,$F$3,TRUE),"")</f>
        <v>#N/A</v>
      </c>
      <c r="G5865" s="21" t="e">
        <f>IF(A5865&lt;&gt;"",VLOOKUP(B5865,'Ket qua do'!$C$5:$AP$50000,$G$3,TRUE),"")</f>
        <v>#N/A</v>
      </c>
      <c r="H5865" s="21" t="e">
        <f>IF(A5865&lt;&gt;"",VLOOKUP(B5865,'Ket qua do'!$C$5:$AP$50000,$H$3,TRUE),"")</f>
        <v>#N/A</v>
      </c>
      <c r="I5865" s="21" t="e">
        <f>IF(A5865&lt;&gt;"",VLOOKUP(B5865,'Ket qua do'!$C$5:$AP$50000,$I$3,TRUE)*$E$9/1000,"")</f>
        <v>#N/A</v>
      </c>
      <c r="J5865" s="21" t="e">
        <f>IF(A5865&lt;&gt;"",VLOOKUP(B5865,'Ket qua do'!$C$5:$AP$50000,$J$3,TRUE)*$E$9/1000,"")</f>
        <v>#N/A</v>
      </c>
      <c r="K5865" s="21" t="e">
        <f>IF(A5865&lt;&gt;"",VLOOKUP(B5865,'Ket qua do'!$C$5:$AP$50000,$K$3,TRUE)*$E$9/1000,"")</f>
        <v>#N/A</v>
      </c>
      <c r="L5865" s="21" t="e">
        <f>IF(A5865&lt;&gt;"",VLOOKUP(B5865,'Ket qua do'!$C$5:$AP$50000,$L$3,TRUE),"")</f>
        <v>#N/A</v>
      </c>
    </row>
    <row r="5866" spans="1:12" x14ac:dyDescent="0.25">
      <c r="A5866" t="e">
        <f t="shared" si="97"/>
        <v>#N/A</v>
      </c>
      <c r="B5866" s="1" t="e">
        <f>IF(A5866&lt;&gt;"",VLOOKUP(A5866,'Ket qua do'!$B$5:$CE$50000,2,TRUE),"")</f>
        <v>#N/A</v>
      </c>
      <c r="C5866" s="19" t="e">
        <f>IF(A5866&lt;&gt;"",VLOOKUP(B5866,'Ket qua do'!$C$5:$AP$50000,$C$3,TRUE)*SQRT(3)*$C$11,"")</f>
        <v>#N/A</v>
      </c>
      <c r="D5866" s="21" t="e">
        <f>IF(A5866&lt;&gt;"",VLOOKUP(B5866,'Ket qua do'!$C$5:$AP$50000,$D$3,TRUE),"")</f>
        <v>#N/A</v>
      </c>
      <c r="E5866" s="21" t="e">
        <f>IF(A5866&lt;&gt;"",VLOOKUP(B5866,'Ket qua do'!$C$5:$AP$50000,$E$3,TRUE)*$C$12,"")</f>
        <v>#N/A</v>
      </c>
      <c r="F5866" s="21" t="e">
        <f>IF(A5866&lt;&gt;"",VLOOKUP(B5866,'Ket qua do'!$C$5:$AP$50000,$F$3,TRUE),"")</f>
        <v>#N/A</v>
      </c>
      <c r="G5866" s="21" t="e">
        <f>IF(A5866&lt;&gt;"",VLOOKUP(B5866,'Ket qua do'!$C$5:$AP$50000,$G$3,TRUE),"")</f>
        <v>#N/A</v>
      </c>
      <c r="H5866" s="21" t="e">
        <f>IF(A5866&lt;&gt;"",VLOOKUP(B5866,'Ket qua do'!$C$5:$AP$50000,$H$3,TRUE),"")</f>
        <v>#N/A</v>
      </c>
      <c r="I5866" s="21" t="e">
        <f>IF(A5866&lt;&gt;"",VLOOKUP(B5866,'Ket qua do'!$C$5:$AP$50000,$I$3,TRUE)*$E$9/1000,"")</f>
        <v>#N/A</v>
      </c>
      <c r="J5866" s="21" t="e">
        <f>IF(A5866&lt;&gt;"",VLOOKUP(B5866,'Ket qua do'!$C$5:$AP$50000,$J$3,TRUE)*$E$9/1000,"")</f>
        <v>#N/A</v>
      </c>
      <c r="K5866" s="21" t="e">
        <f>IF(A5866&lt;&gt;"",VLOOKUP(B5866,'Ket qua do'!$C$5:$AP$50000,$K$3,TRUE)*$E$9/1000,"")</f>
        <v>#N/A</v>
      </c>
      <c r="L5866" s="21" t="e">
        <f>IF(A5866&lt;&gt;"",VLOOKUP(B5866,'Ket qua do'!$C$5:$AP$50000,$L$3,TRUE),"")</f>
        <v>#N/A</v>
      </c>
    </row>
    <row r="5867" spans="1:12" x14ac:dyDescent="0.25">
      <c r="A5867" t="e">
        <f t="shared" si="97"/>
        <v>#N/A</v>
      </c>
      <c r="B5867" s="1" t="e">
        <f>IF(A5867&lt;&gt;"",VLOOKUP(A5867,'Ket qua do'!$B$5:$CE$50000,2,TRUE),"")</f>
        <v>#N/A</v>
      </c>
      <c r="C5867" s="19" t="e">
        <f>IF(A5867&lt;&gt;"",VLOOKUP(B5867,'Ket qua do'!$C$5:$AP$50000,$C$3,TRUE)*SQRT(3)*$C$11,"")</f>
        <v>#N/A</v>
      </c>
      <c r="D5867" s="21" t="e">
        <f>IF(A5867&lt;&gt;"",VLOOKUP(B5867,'Ket qua do'!$C$5:$AP$50000,$D$3,TRUE),"")</f>
        <v>#N/A</v>
      </c>
      <c r="E5867" s="21" t="e">
        <f>IF(A5867&lt;&gt;"",VLOOKUP(B5867,'Ket qua do'!$C$5:$AP$50000,$E$3,TRUE)*$C$12,"")</f>
        <v>#N/A</v>
      </c>
      <c r="F5867" s="21" t="e">
        <f>IF(A5867&lt;&gt;"",VLOOKUP(B5867,'Ket qua do'!$C$5:$AP$50000,$F$3,TRUE),"")</f>
        <v>#N/A</v>
      </c>
      <c r="G5867" s="21" t="e">
        <f>IF(A5867&lt;&gt;"",VLOOKUP(B5867,'Ket qua do'!$C$5:$AP$50000,$G$3,TRUE),"")</f>
        <v>#N/A</v>
      </c>
      <c r="H5867" s="21" t="e">
        <f>IF(A5867&lt;&gt;"",VLOOKUP(B5867,'Ket qua do'!$C$5:$AP$50000,$H$3,TRUE),"")</f>
        <v>#N/A</v>
      </c>
      <c r="I5867" s="21" t="e">
        <f>IF(A5867&lt;&gt;"",VLOOKUP(B5867,'Ket qua do'!$C$5:$AP$50000,$I$3,TRUE)*$E$9/1000,"")</f>
        <v>#N/A</v>
      </c>
      <c r="J5867" s="21" t="e">
        <f>IF(A5867&lt;&gt;"",VLOOKUP(B5867,'Ket qua do'!$C$5:$AP$50000,$J$3,TRUE)*$E$9/1000,"")</f>
        <v>#N/A</v>
      </c>
      <c r="K5867" s="21" t="e">
        <f>IF(A5867&lt;&gt;"",VLOOKUP(B5867,'Ket qua do'!$C$5:$AP$50000,$K$3,TRUE)*$E$9/1000,"")</f>
        <v>#N/A</v>
      </c>
      <c r="L5867" s="21" t="e">
        <f>IF(A5867&lt;&gt;"",VLOOKUP(B5867,'Ket qua do'!$C$5:$AP$50000,$L$3,TRUE),"")</f>
        <v>#N/A</v>
      </c>
    </row>
    <row r="5868" spans="1:12" x14ac:dyDescent="0.25">
      <c r="A5868" t="e">
        <f t="shared" si="97"/>
        <v>#N/A</v>
      </c>
      <c r="B5868" s="1" t="e">
        <f>IF(A5868&lt;&gt;"",VLOOKUP(A5868,'Ket qua do'!$B$5:$CE$50000,2,TRUE),"")</f>
        <v>#N/A</v>
      </c>
      <c r="C5868" s="19" t="e">
        <f>IF(A5868&lt;&gt;"",VLOOKUP(B5868,'Ket qua do'!$C$5:$AP$50000,$C$3,TRUE)*SQRT(3)*$C$11,"")</f>
        <v>#N/A</v>
      </c>
      <c r="D5868" s="21" t="e">
        <f>IF(A5868&lt;&gt;"",VLOOKUP(B5868,'Ket qua do'!$C$5:$AP$50000,$D$3,TRUE),"")</f>
        <v>#N/A</v>
      </c>
      <c r="E5868" s="21" t="e">
        <f>IF(A5868&lt;&gt;"",VLOOKUP(B5868,'Ket qua do'!$C$5:$AP$50000,$E$3,TRUE)*$C$12,"")</f>
        <v>#N/A</v>
      </c>
      <c r="F5868" s="21" t="e">
        <f>IF(A5868&lt;&gt;"",VLOOKUP(B5868,'Ket qua do'!$C$5:$AP$50000,$F$3,TRUE),"")</f>
        <v>#N/A</v>
      </c>
      <c r="G5868" s="21" t="e">
        <f>IF(A5868&lt;&gt;"",VLOOKUP(B5868,'Ket qua do'!$C$5:$AP$50000,$G$3,TRUE),"")</f>
        <v>#N/A</v>
      </c>
      <c r="H5868" s="21" t="e">
        <f>IF(A5868&lt;&gt;"",VLOOKUP(B5868,'Ket qua do'!$C$5:$AP$50000,$H$3,TRUE),"")</f>
        <v>#N/A</v>
      </c>
      <c r="I5868" s="21" t="e">
        <f>IF(A5868&lt;&gt;"",VLOOKUP(B5868,'Ket qua do'!$C$5:$AP$50000,$I$3,TRUE)*$E$9/1000,"")</f>
        <v>#N/A</v>
      </c>
      <c r="J5868" s="21" t="e">
        <f>IF(A5868&lt;&gt;"",VLOOKUP(B5868,'Ket qua do'!$C$5:$AP$50000,$J$3,TRUE)*$E$9/1000,"")</f>
        <v>#N/A</v>
      </c>
      <c r="K5868" s="21" t="e">
        <f>IF(A5868&lt;&gt;"",VLOOKUP(B5868,'Ket qua do'!$C$5:$AP$50000,$K$3,TRUE)*$E$9/1000,"")</f>
        <v>#N/A</v>
      </c>
      <c r="L5868" s="21" t="e">
        <f>IF(A5868&lt;&gt;"",VLOOKUP(B5868,'Ket qua do'!$C$5:$AP$50000,$L$3,TRUE),"")</f>
        <v>#N/A</v>
      </c>
    </row>
    <row r="5869" spans="1:12" x14ac:dyDescent="0.25">
      <c r="A5869" t="e">
        <f t="shared" si="97"/>
        <v>#N/A</v>
      </c>
      <c r="B5869" s="1" t="e">
        <f>IF(A5869&lt;&gt;"",VLOOKUP(A5869,'Ket qua do'!$B$5:$CE$50000,2,TRUE),"")</f>
        <v>#N/A</v>
      </c>
      <c r="C5869" s="19" t="e">
        <f>IF(A5869&lt;&gt;"",VLOOKUP(B5869,'Ket qua do'!$C$5:$AP$50000,$C$3,TRUE)*SQRT(3)*$C$11,"")</f>
        <v>#N/A</v>
      </c>
      <c r="D5869" s="21" t="e">
        <f>IF(A5869&lt;&gt;"",VLOOKUP(B5869,'Ket qua do'!$C$5:$AP$50000,$D$3,TRUE),"")</f>
        <v>#N/A</v>
      </c>
      <c r="E5869" s="21" t="e">
        <f>IF(A5869&lt;&gt;"",VLOOKUP(B5869,'Ket qua do'!$C$5:$AP$50000,$E$3,TRUE)*$C$12,"")</f>
        <v>#N/A</v>
      </c>
      <c r="F5869" s="21" t="e">
        <f>IF(A5869&lt;&gt;"",VLOOKUP(B5869,'Ket qua do'!$C$5:$AP$50000,$F$3,TRUE),"")</f>
        <v>#N/A</v>
      </c>
      <c r="G5869" s="21" t="e">
        <f>IF(A5869&lt;&gt;"",VLOOKUP(B5869,'Ket qua do'!$C$5:$AP$50000,$G$3,TRUE),"")</f>
        <v>#N/A</v>
      </c>
      <c r="H5869" s="21" t="e">
        <f>IF(A5869&lt;&gt;"",VLOOKUP(B5869,'Ket qua do'!$C$5:$AP$50000,$H$3,TRUE),"")</f>
        <v>#N/A</v>
      </c>
      <c r="I5869" s="21" t="e">
        <f>IF(A5869&lt;&gt;"",VLOOKUP(B5869,'Ket qua do'!$C$5:$AP$50000,$I$3,TRUE)*$E$9/1000,"")</f>
        <v>#N/A</v>
      </c>
      <c r="J5869" s="21" t="e">
        <f>IF(A5869&lt;&gt;"",VLOOKUP(B5869,'Ket qua do'!$C$5:$AP$50000,$J$3,TRUE)*$E$9/1000,"")</f>
        <v>#N/A</v>
      </c>
      <c r="K5869" s="21" t="e">
        <f>IF(A5869&lt;&gt;"",VLOOKUP(B5869,'Ket qua do'!$C$5:$AP$50000,$K$3,TRUE)*$E$9/1000,"")</f>
        <v>#N/A</v>
      </c>
      <c r="L5869" s="21" t="e">
        <f>IF(A5869&lt;&gt;"",VLOOKUP(B5869,'Ket qua do'!$C$5:$AP$50000,$L$3,TRUE),"")</f>
        <v>#N/A</v>
      </c>
    </row>
    <row r="5870" spans="1:12" x14ac:dyDescent="0.25">
      <c r="A5870" t="e">
        <f t="shared" si="97"/>
        <v>#N/A</v>
      </c>
      <c r="B5870" s="1" t="e">
        <f>IF(A5870&lt;&gt;"",VLOOKUP(A5870,'Ket qua do'!$B$5:$CE$50000,2,TRUE),"")</f>
        <v>#N/A</v>
      </c>
      <c r="C5870" s="19" t="e">
        <f>IF(A5870&lt;&gt;"",VLOOKUP(B5870,'Ket qua do'!$C$5:$AP$50000,$C$3,TRUE)*SQRT(3)*$C$11,"")</f>
        <v>#N/A</v>
      </c>
      <c r="D5870" s="21" t="e">
        <f>IF(A5870&lt;&gt;"",VLOOKUP(B5870,'Ket qua do'!$C$5:$AP$50000,$D$3,TRUE),"")</f>
        <v>#N/A</v>
      </c>
      <c r="E5870" s="21" t="e">
        <f>IF(A5870&lt;&gt;"",VLOOKUP(B5870,'Ket qua do'!$C$5:$AP$50000,$E$3,TRUE)*$C$12,"")</f>
        <v>#N/A</v>
      </c>
      <c r="F5870" s="21" t="e">
        <f>IF(A5870&lt;&gt;"",VLOOKUP(B5870,'Ket qua do'!$C$5:$AP$50000,$F$3,TRUE),"")</f>
        <v>#N/A</v>
      </c>
      <c r="G5870" s="21" t="e">
        <f>IF(A5870&lt;&gt;"",VLOOKUP(B5870,'Ket qua do'!$C$5:$AP$50000,$G$3,TRUE),"")</f>
        <v>#N/A</v>
      </c>
      <c r="H5870" s="21" t="e">
        <f>IF(A5870&lt;&gt;"",VLOOKUP(B5870,'Ket qua do'!$C$5:$AP$50000,$H$3,TRUE),"")</f>
        <v>#N/A</v>
      </c>
      <c r="I5870" s="21" t="e">
        <f>IF(A5870&lt;&gt;"",VLOOKUP(B5870,'Ket qua do'!$C$5:$AP$50000,$I$3,TRUE)*$E$9/1000,"")</f>
        <v>#N/A</v>
      </c>
      <c r="J5870" s="21" t="e">
        <f>IF(A5870&lt;&gt;"",VLOOKUP(B5870,'Ket qua do'!$C$5:$AP$50000,$J$3,TRUE)*$E$9/1000,"")</f>
        <v>#N/A</v>
      </c>
      <c r="K5870" s="21" t="e">
        <f>IF(A5870&lt;&gt;"",VLOOKUP(B5870,'Ket qua do'!$C$5:$AP$50000,$K$3,TRUE)*$E$9/1000,"")</f>
        <v>#N/A</v>
      </c>
      <c r="L5870" s="21" t="e">
        <f>IF(A5870&lt;&gt;"",VLOOKUP(B5870,'Ket qua do'!$C$5:$AP$50000,$L$3,TRUE),"")</f>
        <v>#N/A</v>
      </c>
    </row>
    <row r="5871" spans="1:12" x14ac:dyDescent="0.25">
      <c r="A5871" t="e">
        <f t="shared" si="97"/>
        <v>#N/A</v>
      </c>
      <c r="B5871" s="1" t="e">
        <f>IF(A5871&lt;&gt;"",VLOOKUP(A5871,'Ket qua do'!$B$5:$CE$50000,2,TRUE),"")</f>
        <v>#N/A</v>
      </c>
      <c r="C5871" s="19" t="e">
        <f>IF(A5871&lt;&gt;"",VLOOKUP(B5871,'Ket qua do'!$C$5:$AP$50000,$C$3,TRUE)*SQRT(3)*$C$11,"")</f>
        <v>#N/A</v>
      </c>
      <c r="D5871" s="21" t="e">
        <f>IF(A5871&lt;&gt;"",VLOOKUP(B5871,'Ket qua do'!$C$5:$AP$50000,$D$3,TRUE),"")</f>
        <v>#N/A</v>
      </c>
      <c r="E5871" s="21" t="e">
        <f>IF(A5871&lt;&gt;"",VLOOKUP(B5871,'Ket qua do'!$C$5:$AP$50000,$E$3,TRUE)*$C$12,"")</f>
        <v>#N/A</v>
      </c>
      <c r="F5871" s="21" t="e">
        <f>IF(A5871&lt;&gt;"",VLOOKUP(B5871,'Ket qua do'!$C$5:$AP$50000,$F$3,TRUE),"")</f>
        <v>#N/A</v>
      </c>
      <c r="G5871" s="21" t="e">
        <f>IF(A5871&lt;&gt;"",VLOOKUP(B5871,'Ket qua do'!$C$5:$AP$50000,$G$3,TRUE),"")</f>
        <v>#N/A</v>
      </c>
      <c r="H5871" s="21" t="e">
        <f>IF(A5871&lt;&gt;"",VLOOKUP(B5871,'Ket qua do'!$C$5:$AP$50000,$H$3,TRUE),"")</f>
        <v>#N/A</v>
      </c>
      <c r="I5871" s="21" t="e">
        <f>IF(A5871&lt;&gt;"",VLOOKUP(B5871,'Ket qua do'!$C$5:$AP$50000,$I$3,TRUE)*$E$9/1000,"")</f>
        <v>#N/A</v>
      </c>
      <c r="J5871" s="21" t="e">
        <f>IF(A5871&lt;&gt;"",VLOOKUP(B5871,'Ket qua do'!$C$5:$AP$50000,$J$3,TRUE)*$E$9/1000,"")</f>
        <v>#N/A</v>
      </c>
      <c r="K5871" s="21" t="e">
        <f>IF(A5871&lt;&gt;"",VLOOKUP(B5871,'Ket qua do'!$C$5:$AP$50000,$K$3,TRUE)*$E$9/1000,"")</f>
        <v>#N/A</v>
      </c>
      <c r="L5871" s="21" t="e">
        <f>IF(A5871&lt;&gt;"",VLOOKUP(B5871,'Ket qua do'!$C$5:$AP$50000,$L$3,TRUE),"")</f>
        <v>#N/A</v>
      </c>
    </row>
    <row r="5872" spans="1:12" x14ac:dyDescent="0.25">
      <c r="A5872" t="e">
        <f t="shared" si="97"/>
        <v>#N/A</v>
      </c>
      <c r="B5872" s="1" t="e">
        <f>IF(A5872&lt;&gt;"",VLOOKUP(A5872,'Ket qua do'!$B$5:$CE$50000,2,TRUE),"")</f>
        <v>#N/A</v>
      </c>
      <c r="C5872" s="19" t="e">
        <f>IF(A5872&lt;&gt;"",VLOOKUP(B5872,'Ket qua do'!$C$5:$AP$50000,$C$3,TRUE)*SQRT(3)*$C$11,"")</f>
        <v>#N/A</v>
      </c>
      <c r="D5872" s="21" t="e">
        <f>IF(A5872&lt;&gt;"",VLOOKUP(B5872,'Ket qua do'!$C$5:$AP$50000,$D$3,TRUE),"")</f>
        <v>#N/A</v>
      </c>
      <c r="E5872" s="21" t="e">
        <f>IF(A5872&lt;&gt;"",VLOOKUP(B5872,'Ket qua do'!$C$5:$AP$50000,$E$3,TRUE)*$C$12,"")</f>
        <v>#N/A</v>
      </c>
      <c r="F5872" s="21" t="e">
        <f>IF(A5872&lt;&gt;"",VLOOKUP(B5872,'Ket qua do'!$C$5:$AP$50000,$F$3,TRUE),"")</f>
        <v>#N/A</v>
      </c>
      <c r="G5872" s="21" t="e">
        <f>IF(A5872&lt;&gt;"",VLOOKUP(B5872,'Ket qua do'!$C$5:$AP$50000,$G$3,TRUE),"")</f>
        <v>#N/A</v>
      </c>
      <c r="H5872" s="21" t="e">
        <f>IF(A5872&lt;&gt;"",VLOOKUP(B5872,'Ket qua do'!$C$5:$AP$50000,$H$3,TRUE),"")</f>
        <v>#N/A</v>
      </c>
      <c r="I5872" s="21" t="e">
        <f>IF(A5872&lt;&gt;"",VLOOKUP(B5872,'Ket qua do'!$C$5:$AP$50000,$I$3,TRUE)*$E$9/1000,"")</f>
        <v>#N/A</v>
      </c>
      <c r="J5872" s="21" t="e">
        <f>IF(A5872&lt;&gt;"",VLOOKUP(B5872,'Ket qua do'!$C$5:$AP$50000,$J$3,TRUE)*$E$9/1000,"")</f>
        <v>#N/A</v>
      </c>
      <c r="K5872" s="21" t="e">
        <f>IF(A5872&lt;&gt;"",VLOOKUP(B5872,'Ket qua do'!$C$5:$AP$50000,$K$3,TRUE)*$E$9/1000,"")</f>
        <v>#N/A</v>
      </c>
      <c r="L5872" s="21" t="e">
        <f>IF(A5872&lt;&gt;"",VLOOKUP(B5872,'Ket qua do'!$C$5:$AP$50000,$L$3,TRUE),"")</f>
        <v>#N/A</v>
      </c>
    </row>
    <row r="5873" spans="1:12" x14ac:dyDescent="0.25">
      <c r="A5873" t="e">
        <f t="shared" si="97"/>
        <v>#N/A</v>
      </c>
      <c r="B5873" s="1" t="e">
        <f>IF(A5873&lt;&gt;"",VLOOKUP(A5873,'Ket qua do'!$B$5:$CE$50000,2,TRUE),"")</f>
        <v>#N/A</v>
      </c>
      <c r="C5873" s="19" t="e">
        <f>IF(A5873&lt;&gt;"",VLOOKUP(B5873,'Ket qua do'!$C$5:$AP$50000,$C$3,TRUE)*SQRT(3)*$C$11,"")</f>
        <v>#N/A</v>
      </c>
      <c r="D5873" s="21" t="e">
        <f>IF(A5873&lt;&gt;"",VLOOKUP(B5873,'Ket qua do'!$C$5:$AP$50000,$D$3,TRUE),"")</f>
        <v>#N/A</v>
      </c>
      <c r="E5873" s="21" t="e">
        <f>IF(A5873&lt;&gt;"",VLOOKUP(B5873,'Ket qua do'!$C$5:$AP$50000,$E$3,TRUE)*$C$12,"")</f>
        <v>#N/A</v>
      </c>
      <c r="F5873" s="21" t="e">
        <f>IF(A5873&lt;&gt;"",VLOOKUP(B5873,'Ket qua do'!$C$5:$AP$50000,$F$3,TRUE),"")</f>
        <v>#N/A</v>
      </c>
      <c r="G5873" s="21" t="e">
        <f>IF(A5873&lt;&gt;"",VLOOKUP(B5873,'Ket qua do'!$C$5:$AP$50000,$G$3,TRUE),"")</f>
        <v>#N/A</v>
      </c>
      <c r="H5873" s="21" t="e">
        <f>IF(A5873&lt;&gt;"",VLOOKUP(B5873,'Ket qua do'!$C$5:$AP$50000,$H$3,TRUE),"")</f>
        <v>#N/A</v>
      </c>
      <c r="I5873" s="21" t="e">
        <f>IF(A5873&lt;&gt;"",VLOOKUP(B5873,'Ket qua do'!$C$5:$AP$50000,$I$3,TRUE)*$E$9/1000,"")</f>
        <v>#N/A</v>
      </c>
      <c r="J5873" s="21" t="e">
        <f>IF(A5873&lt;&gt;"",VLOOKUP(B5873,'Ket qua do'!$C$5:$AP$50000,$J$3,TRUE)*$E$9/1000,"")</f>
        <v>#N/A</v>
      </c>
      <c r="K5873" s="21" t="e">
        <f>IF(A5873&lt;&gt;"",VLOOKUP(B5873,'Ket qua do'!$C$5:$AP$50000,$K$3,TRUE)*$E$9/1000,"")</f>
        <v>#N/A</v>
      </c>
      <c r="L5873" s="21" t="e">
        <f>IF(A5873&lt;&gt;"",VLOOKUP(B5873,'Ket qua do'!$C$5:$AP$50000,$L$3,TRUE),"")</f>
        <v>#N/A</v>
      </c>
    </row>
    <row r="5874" spans="1:12" x14ac:dyDescent="0.25">
      <c r="A5874" t="e">
        <f t="shared" si="97"/>
        <v>#N/A</v>
      </c>
      <c r="B5874" s="1" t="e">
        <f>IF(A5874&lt;&gt;"",VLOOKUP(A5874,'Ket qua do'!$B$5:$CE$50000,2,TRUE),"")</f>
        <v>#N/A</v>
      </c>
      <c r="C5874" s="19" t="e">
        <f>IF(A5874&lt;&gt;"",VLOOKUP(B5874,'Ket qua do'!$C$5:$AP$50000,$C$3,TRUE)*SQRT(3)*$C$11,"")</f>
        <v>#N/A</v>
      </c>
      <c r="D5874" s="21" t="e">
        <f>IF(A5874&lt;&gt;"",VLOOKUP(B5874,'Ket qua do'!$C$5:$AP$50000,$D$3,TRUE),"")</f>
        <v>#N/A</v>
      </c>
      <c r="E5874" s="21" t="e">
        <f>IF(A5874&lt;&gt;"",VLOOKUP(B5874,'Ket qua do'!$C$5:$AP$50000,$E$3,TRUE)*$C$12,"")</f>
        <v>#N/A</v>
      </c>
      <c r="F5874" s="21" t="e">
        <f>IF(A5874&lt;&gt;"",VLOOKUP(B5874,'Ket qua do'!$C$5:$AP$50000,$F$3,TRUE),"")</f>
        <v>#N/A</v>
      </c>
      <c r="G5874" s="21" t="e">
        <f>IF(A5874&lt;&gt;"",VLOOKUP(B5874,'Ket qua do'!$C$5:$AP$50000,$G$3,TRUE),"")</f>
        <v>#N/A</v>
      </c>
      <c r="H5874" s="21" t="e">
        <f>IF(A5874&lt;&gt;"",VLOOKUP(B5874,'Ket qua do'!$C$5:$AP$50000,$H$3,TRUE),"")</f>
        <v>#N/A</v>
      </c>
      <c r="I5874" s="21" t="e">
        <f>IF(A5874&lt;&gt;"",VLOOKUP(B5874,'Ket qua do'!$C$5:$AP$50000,$I$3,TRUE)*$E$9/1000,"")</f>
        <v>#N/A</v>
      </c>
      <c r="J5874" s="21" t="e">
        <f>IF(A5874&lt;&gt;"",VLOOKUP(B5874,'Ket qua do'!$C$5:$AP$50000,$J$3,TRUE)*$E$9/1000,"")</f>
        <v>#N/A</v>
      </c>
      <c r="K5874" s="21" t="e">
        <f>IF(A5874&lt;&gt;"",VLOOKUP(B5874,'Ket qua do'!$C$5:$AP$50000,$K$3,TRUE)*$E$9/1000,"")</f>
        <v>#N/A</v>
      </c>
      <c r="L5874" s="21" t="e">
        <f>IF(A5874&lt;&gt;"",VLOOKUP(B5874,'Ket qua do'!$C$5:$AP$50000,$L$3,TRUE),"")</f>
        <v>#N/A</v>
      </c>
    </row>
    <row r="5875" spans="1:12" x14ac:dyDescent="0.25">
      <c r="A5875" t="e">
        <f t="shared" si="97"/>
        <v>#N/A</v>
      </c>
      <c r="B5875" s="1" t="e">
        <f>IF(A5875&lt;&gt;"",VLOOKUP(A5875,'Ket qua do'!$B$5:$CE$50000,2,TRUE),"")</f>
        <v>#N/A</v>
      </c>
      <c r="C5875" s="19" t="e">
        <f>IF(A5875&lt;&gt;"",VLOOKUP(B5875,'Ket qua do'!$C$5:$AP$50000,$C$3,TRUE)*SQRT(3)*$C$11,"")</f>
        <v>#N/A</v>
      </c>
      <c r="D5875" s="21" t="e">
        <f>IF(A5875&lt;&gt;"",VLOOKUP(B5875,'Ket qua do'!$C$5:$AP$50000,$D$3,TRUE),"")</f>
        <v>#N/A</v>
      </c>
      <c r="E5875" s="21" t="e">
        <f>IF(A5875&lt;&gt;"",VLOOKUP(B5875,'Ket qua do'!$C$5:$AP$50000,$E$3,TRUE)*$C$12,"")</f>
        <v>#N/A</v>
      </c>
      <c r="F5875" s="21" t="e">
        <f>IF(A5875&lt;&gt;"",VLOOKUP(B5875,'Ket qua do'!$C$5:$AP$50000,$F$3,TRUE),"")</f>
        <v>#N/A</v>
      </c>
      <c r="G5875" s="21" t="e">
        <f>IF(A5875&lt;&gt;"",VLOOKUP(B5875,'Ket qua do'!$C$5:$AP$50000,$G$3,TRUE),"")</f>
        <v>#N/A</v>
      </c>
      <c r="H5875" s="21" t="e">
        <f>IF(A5875&lt;&gt;"",VLOOKUP(B5875,'Ket qua do'!$C$5:$AP$50000,$H$3,TRUE),"")</f>
        <v>#N/A</v>
      </c>
      <c r="I5875" s="21" t="e">
        <f>IF(A5875&lt;&gt;"",VLOOKUP(B5875,'Ket qua do'!$C$5:$AP$50000,$I$3,TRUE)*$E$9/1000,"")</f>
        <v>#N/A</v>
      </c>
      <c r="J5875" s="21" t="e">
        <f>IF(A5875&lt;&gt;"",VLOOKUP(B5875,'Ket qua do'!$C$5:$AP$50000,$J$3,TRUE)*$E$9/1000,"")</f>
        <v>#N/A</v>
      </c>
      <c r="K5875" s="21" t="e">
        <f>IF(A5875&lt;&gt;"",VLOOKUP(B5875,'Ket qua do'!$C$5:$AP$50000,$K$3,TRUE)*$E$9/1000,"")</f>
        <v>#N/A</v>
      </c>
      <c r="L5875" s="21" t="e">
        <f>IF(A5875&lt;&gt;"",VLOOKUP(B5875,'Ket qua do'!$C$5:$AP$50000,$L$3,TRUE),"")</f>
        <v>#N/A</v>
      </c>
    </row>
    <row r="5876" spans="1:12" x14ac:dyDescent="0.25">
      <c r="A5876" t="e">
        <f t="shared" si="97"/>
        <v>#N/A</v>
      </c>
      <c r="B5876" s="1" t="e">
        <f>IF(A5876&lt;&gt;"",VLOOKUP(A5876,'Ket qua do'!$B$5:$CE$50000,2,TRUE),"")</f>
        <v>#N/A</v>
      </c>
      <c r="C5876" s="19" t="e">
        <f>IF(A5876&lt;&gt;"",VLOOKUP(B5876,'Ket qua do'!$C$5:$AP$50000,$C$3,TRUE)*SQRT(3)*$C$11,"")</f>
        <v>#N/A</v>
      </c>
      <c r="D5876" s="21" t="e">
        <f>IF(A5876&lt;&gt;"",VLOOKUP(B5876,'Ket qua do'!$C$5:$AP$50000,$D$3,TRUE),"")</f>
        <v>#N/A</v>
      </c>
      <c r="E5876" s="21" t="e">
        <f>IF(A5876&lt;&gt;"",VLOOKUP(B5876,'Ket qua do'!$C$5:$AP$50000,$E$3,TRUE)*$C$12,"")</f>
        <v>#N/A</v>
      </c>
      <c r="F5876" s="21" t="e">
        <f>IF(A5876&lt;&gt;"",VLOOKUP(B5876,'Ket qua do'!$C$5:$AP$50000,$F$3,TRUE),"")</f>
        <v>#N/A</v>
      </c>
      <c r="G5876" s="21" t="e">
        <f>IF(A5876&lt;&gt;"",VLOOKUP(B5876,'Ket qua do'!$C$5:$AP$50000,$G$3,TRUE),"")</f>
        <v>#N/A</v>
      </c>
      <c r="H5876" s="21" t="e">
        <f>IF(A5876&lt;&gt;"",VLOOKUP(B5876,'Ket qua do'!$C$5:$AP$50000,$H$3,TRUE),"")</f>
        <v>#N/A</v>
      </c>
      <c r="I5876" s="21" t="e">
        <f>IF(A5876&lt;&gt;"",VLOOKUP(B5876,'Ket qua do'!$C$5:$AP$50000,$I$3,TRUE)*$E$9/1000,"")</f>
        <v>#N/A</v>
      </c>
      <c r="J5876" s="21" t="e">
        <f>IF(A5876&lt;&gt;"",VLOOKUP(B5876,'Ket qua do'!$C$5:$AP$50000,$J$3,TRUE)*$E$9/1000,"")</f>
        <v>#N/A</v>
      </c>
      <c r="K5876" s="21" t="e">
        <f>IF(A5876&lt;&gt;"",VLOOKUP(B5876,'Ket qua do'!$C$5:$AP$50000,$K$3,TRUE)*$E$9/1000,"")</f>
        <v>#N/A</v>
      </c>
      <c r="L5876" s="21" t="e">
        <f>IF(A5876&lt;&gt;"",VLOOKUP(B5876,'Ket qua do'!$C$5:$AP$50000,$L$3,TRUE),"")</f>
        <v>#N/A</v>
      </c>
    </row>
    <row r="5877" spans="1:12" x14ac:dyDescent="0.25">
      <c r="A5877" t="e">
        <f t="shared" si="97"/>
        <v>#N/A</v>
      </c>
      <c r="B5877" s="1" t="e">
        <f>IF(A5877&lt;&gt;"",VLOOKUP(A5877,'Ket qua do'!$B$5:$CE$50000,2,TRUE),"")</f>
        <v>#N/A</v>
      </c>
      <c r="C5877" s="19" t="e">
        <f>IF(A5877&lt;&gt;"",VLOOKUP(B5877,'Ket qua do'!$C$5:$AP$50000,$C$3,TRUE)*SQRT(3)*$C$11,"")</f>
        <v>#N/A</v>
      </c>
      <c r="D5877" s="21" t="e">
        <f>IF(A5877&lt;&gt;"",VLOOKUP(B5877,'Ket qua do'!$C$5:$AP$50000,$D$3,TRUE),"")</f>
        <v>#N/A</v>
      </c>
      <c r="E5877" s="21" t="e">
        <f>IF(A5877&lt;&gt;"",VLOOKUP(B5877,'Ket qua do'!$C$5:$AP$50000,$E$3,TRUE)*$C$12,"")</f>
        <v>#N/A</v>
      </c>
      <c r="F5877" s="21" t="e">
        <f>IF(A5877&lt;&gt;"",VLOOKUP(B5877,'Ket qua do'!$C$5:$AP$50000,$F$3,TRUE),"")</f>
        <v>#N/A</v>
      </c>
      <c r="G5877" s="21" t="e">
        <f>IF(A5877&lt;&gt;"",VLOOKUP(B5877,'Ket qua do'!$C$5:$AP$50000,$G$3,TRUE),"")</f>
        <v>#N/A</v>
      </c>
      <c r="H5877" s="21" t="e">
        <f>IF(A5877&lt;&gt;"",VLOOKUP(B5877,'Ket qua do'!$C$5:$AP$50000,$H$3,TRUE),"")</f>
        <v>#N/A</v>
      </c>
      <c r="I5877" s="21" t="e">
        <f>IF(A5877&lt;&gt;"",VLOOKUP(B5877,'Ket qua do'!$C$5:$AP$50000,$I$3,TRUE)*$E$9/1000,"")</f>
        <v>#N/A</v>
      </c>
      <c r="J5877" s="21" t="e">
        <f>IF(A5877&lt;&gt;"",VLOOKUP(B5877,'Ket qua do'!$C$5:$AP$50000,$J$3,TRUE)*$E$9/1000,"")</f>
        <v>#N/A</v>
      </c>
      <c r="K5877" s="21" t="e">
        <f>IF(A5877&lt;&gt;"",VLOOKUP(B5877,'Ket qua do'!$C$5:$AP$50000,$K$3,TRUE)*$E$9/1000,"")</f>
        <v>#N/A</v>
      </c>
      <c r="L5877" s="21" t="e">
        <f>IF(A5877&lt;&gt;"",VLOOKUP(B5877,'Ket qua do'!$C$5:$AP$50000,$L$3,TRUE),"")</f>
        <v>#N/A</v>
      </c>
    </row>
    <row r="5878" spans="1:12" x14ac:dyDescent="0.25">
      <c r="A5878" t="e">
        <f t="shared" si="97"/>
        <v>#N/A</v>
      </c>
      <c r="B5878" s="1" t="e">
        <f>IF(A5878&lt;&gt;"",VLOOKUP(A5878,'Ket qua do'!$B$5:$CE$50000,2,TRUE),"")</f>
        <v>#N/A</v>
      </c>
      <c r="C5878" s="19" t="e">
        <f>IF(A5878&lt;&gt;"",VLOOKUP(B5878,'Ket qua do'!$C$5:$AP$50000,$C$3,TRUE)*SQRT(3)*$C$11,"")</f>
        <v>#N/A</v>
      </c>
      <c r="D5878" s="21" t="e">
        <f>IF(A5878&lt;&gt;"",VLOOKUP(B5878,'Ket qua do'!$C$5:$AP$50000,$D$3,TRUE),"")</f>
        <v>#N/A</v>
      </c>
      <c r="E5878" s="21" t="e">
        <f>IF(A5878&lt;&gt;"",VLOOKUP(B5878,'Ket qua do'!$C$5:$AP$50000,$E$3,TRUE)*$C$12,"")</f>
        <v>#N/A</v>
      </c>
      <c r="F5878" s="21" t="e">
        <f>IF(A5878&lt;&gt;"",VLOOKUP(B5878,'Ket qua do'!$C$5:$AP$50000,$F$3,TRUE),"")</f>
        <v>#N/A</v>
      </c>
      <c r="G5878" s="21" t="e">
        <f>IF(A5878&lt;&gt;"",VLOOKUP(B5878,'Ket qua do'!$C$5:$AP$50000,$G$3,TRUE),"")</f>
        <v>#N/A</v>
      </c>
      <c r="H5878" s="21" t="e">
        <f>IF(A5878&lt;&gt;"",VLOOKUP(B5878,'Ket qua do'!$C$5:$AP$50000,$H$3,TRUE),"")</f>
        <v>#N/A</v>
      </c>
      <c r="I5878" s="21" t="e">
        <f>IF(A5878&lt;&gt;"",VLOOKUP(B5878,'Ket qua do'!$C$5:$AP$50000,$I$3,TRUE)*$E$9/1000,"")</f>
        <v>#N/A</v>
      </c>
      <c r="J5878" s="21" t="e">
        <f>IF(A5878&lt;&gt;"",VLOOKUP(B5878,'Ket qua do'!$C$5:$AP$50000,$J$3,TRUE)*$E$9/1000,"")</f>
        <v>#N/A</v>
      </c>
      <c r="K5878" s="21" t="e">
        <f>IF(A5878&lt;&gt;"",VLOOKUP(B5878,'Ket qua do'!$C$5:$AP$50000,$K$3,TRUE)*$E$9/1000,"")</f>
        <v>#N/A</v>
      </c>
      <c r="L5878" s="21" t="e">
        <f>IF(A5878&lt;&gt;"",VLOOKUP(B5878,'Ket qua do'!$C$5:$AP$50000,$L$3,TRUE),"")</f>
        <v>#N/A</v>
      </c>
    </row>
    <row r="5879" spans="1:12" x14ac:dyDescent="0.25">
      <c r="A5879" t="e">
        <f t="shared" si="97"/>
        <v>#N/A</v>
      </c>
      <c r="B5879" s="1" t="e">
        <f>IF(A5879&lt;&gt;"",VLOOKUP(A5879,'Ket qua do'!$B$5:$CE$50000,2,TRUE),"")</f>
        <v>#N/A</v>
      </c>
      <c r="C5879" s="19" t="e">
        <f>IF(A5879&lt;&gt;"",VLOOKUP(B5879,'Ket qua do'!$C$5:$AP$50000,$C$3,TRUE)*SQRT(3)*$C$11,"")</f>
        <v>#N/A</v>
      </c>
      <c r="D5879" s="21" t="e">
        <f>IF(A5879&lt;&gt;"",VLOOKUP(B5879,'Ket qua do'!$C$5:$AP$50000,$D$3,TRUE),"")</f>
        <v>#N/A</v>
      </c>
      <c r="E5879" s="21" t="e">
        <f>IF(A5879&lt;&gt;"",VLOOKUP(B5879,'Ket qua do'!$C$5:$AP$50000,$E$3,TRUE)*$C$12,"")</f>
        <v>#N/A</v>
      </c>
      <c r="F5879" s="21" t="e">
        <f>IF(A5879&lt;&gt;"",VLOOKUP(B5879,'Ket qua do'!$C$5:$AP$50000,$F$3,TRUE),"")</f>
        <v>#N/A</v>
      </c>
      <c r="G5879" s="21" t="e">
        <f>IF(A5879&lt;&gt;"",VLOOKUP(B5879,'Ket qua do'!$C$5:$AP$50000,$G$3,TRUE),"")</f>
        <v>#N/A</v>
      </c>
      <c r="H5879" s="21" t="e">
        <f>IF(A5879&lt;&gt;"",VLOOKUP(B5879,'Ket qua do'!$C$5:$AP$50000,$H$3,TRUE),"")</f>
        <v>#N/A</v>
      </c>
      <c r="I5879" s="21" t="e">
        <f>IF(A5879&lt;&gt;"",VLOOKUP(B5879,'Ket qua do'!$C$5:$AP$50000,$I$3,TRUE)*$E$9/1000,"")</f>
        <v>#N/A</v>
      </c>
      <c r="J5879" s="21" t="e">
        <f>IF(A5879&lt;&gt;"",VLOOKUP(B5879,'Ket qua do'!$C$5:$AP$50000,$J$3,TRUE)*$E$9/1000,"")</f>
        <v>#N/A</v>
      </c>
      <c r="K5879" s="21" t="e">
        <f>IF(A5879&lt;&gt;"",VLOOKUP(B5879,'Ket qua do'!$C$5:$AP$50000,$K$3,TRUE)*$E$9/1000,"")</f>
        <v>#N/A</v>
      </c>
      <c r="L5879" s="21" t="e">
        <f>IF(A5879&lt;&gt;"",VLOOKUP(B5879,'Ket qua do'!$C$5:$AP$50000,$L$3,TRUE),"")</f>
        <v>#N/A</v>
      </c>
    </row>
    <row r="5880" spans="1:12" x14ac:dyDescent="0.25">
      <c r="A5880" t="e">
        <f t="shared" si="97"/>
        <v>#N/A</v>
      </c>
      <c r="B5880" s="1" t="e">
        <f>IF(A5880&lt;&gt;"",VLOOKUP(A5880,'Ket qua do'!$B$5:$CE$50000,2,TRUE),"")</f>
        <v>#N/A</v>
      </c>
      <c r="C5880" s="19" t="e">
        <f>IF(A5880&lt;&gt;"",VLOOKUP(B5880,'Ket qua do'!$C$5:$AP$50000,$C$3,TRUE)*SQRT(3)*$C$11,"")</f>
        <v>#N/A</v>
      </c>
      <c r="D5880" s="21" t="e">
        <f>IF(A5880&lt;&gt;"",VLOOKUP(B5880,'Ket qua do'!$C$5:$AP$50000,$D$3,TRUE),"")</f>
        <v>#N/A</v>
      </c>
      <c r="E5880" s="21" t="e">
        <f>IF(A5880&lt;&gt;"",VLOOKUP(B5880,'Ket qua do'!$C$5:$AP$50000,$E$3,TRUE)*$C$12,"")</f>
        <v>#N/A</v>
      </c>
      <c r="F5880" s="21" t="e">
        <f>IF(A5880&lt;&gt;"",VLOOKUP(B5880,'Ket qua do'!$C$5:$AP$50000,$F$3,TRUE),"")</f>
        <v>#N/A</v>
      </c>
      <c r="G5880" s="21" t="e">
        <f>IF(A5880&lt;&gt;"",VLOOKUP(B5880,'Ket qua do'!$C$5:$AP$50000,$G$3,TRUE),"")</f>
        <v>#N/A</v>
      </c>
      <c r="H5880" s="21" t="e">
        <f>IF(A5880&lt;&gt;"",VLOOKUP(B5880,'Ket qua do'!$C$5:$AP$50000,$H$3,TRUE),"")</f>
        <v>#N/A</v>
      </c>
      <c r="I5880" s="21" t="e">
        <f>IF(A5880&lt;&gt;"",VLOOKUP(B5880,'Ket qua do'!$C$5:$AP$50000,$I$3,TRUE)*$E$9/1000,"")</f>
        <v>#N/A</v>
      </c>
      <c r="J5880" s="21" t="e">
        <f>IF(A5880&lt;&gt;"",VLOOKUP(B5880,'Ket qua do'!$C$5:$AP$50000,$J$3,TRUE)*$E$9/1000,"")</f>
        <v>#N/A</v>
      </c>
      <c r="K5880" s="21" t="e">
        <f>IF(A5880&lt;&gt;"",VLOOKUP(B5880,'Ket qua do'!$C$5:$AP$50000,$K$3,TRUE)*$E$9/1000,"")</f>
        <v>#N/A</v>
      </c>
      <c r="L5880" s="21" t="e">
        <f>IF(A5880&lt;&gt;"",VLOOKUP(B5880,'Ket qua do'!$C$5:$AP$50000,$L$3,TRUE),"")</f>
        <v>#N/A</v>
      </c>
    </row>
    <row r="5881" spans="1:12" x14ac:dyDescent="0.25">
      <c r="A5881" t="e">
        <f t="shared" si="97"/>
        <v>#N/A</v>
      </c>
      <c r="B5881" s="1" t="e">
        <f>IF(A5881&lt;&gt;"",VLOOKUP(A5881,'Ket qua do'!$B$5:$CE$50000,2,TRUE),"")</f>
        <v>#N/A</v>
      </c>
      <c r="C5881" s="19" t="e">
        <f>IF(A5881&lt;&gt;"",VLOOKUP(B5881,'Ket qua do'!$C$5:$AP$50000,$C$3,TRUE)*SQRT(3)*$C$11,"")</f>
        <v>#N/A</v>
      </c>
      <c r="D5881" s="21" t="e">
        <f>IF(A5881&lt;&gt;"",VLOOKUP(B5881,'Ket qua do'!$C$5:$AP$50000,$D$3,TRUE),"")</f>
        <v>#N/A</v>
      </c>
      <c r="E5881" s="21" t="e">
        <f>IF(A5881&lt;&gt;"",VLOOKUP(B5881,'Ket qua do'!$C$5:$AP$50000,$E$3,TRUE)*$C$12,"")</f>
        <v>#N/A</v>
      </c>
      <c r="F5881" s="21" t="e">
        <f>IF(A5881&lt;&gt;"",VLOOKUP(B5881,'Ket qua do'!$C$5:$AP$50000,$F$3,TRUE),"")</f>
        <v>#N/A</v>
      </c>
      <c r="G5881" s="21" t="e">
        <f>IF(A5881&lt;&gt;"",VLOOKUP(B5881,'Ket qua do'!$C$5:$AP$50000,$G$3,TRUE),"")</f>
        <v>#N/A</v>
      </c>
      <c r="H5881" s="21" t="e">
        <f>IF(A5881&lt;&gt;"",VLOOKUP(B5881,'Ket qua do'!$C$5:$AP$50000,$H$3,TRUE),"")</f>
        <v>#N/A</v>
      </c>
      <c r="I5881" s="21" t="e">
        <f>IF(A5881&lt;&gt;"",VLOOKUP(B5881,'Ket qua do'!$C$5:$AP$50000,$I$3,TRUE)*$E$9/1000,"")</f>
        <v>#N/A</v>
      </c>
      <c r="J5881" s="21" t="e">
        <f>IF(A5881&lt;&gt;"",VLOOKUP(B5881,'Ket qua do'!$C$5:$AP$50000,$J$3,TRUE)*$E$9/1000,"")</f>
        <v>#N/A</v>
      </c>
      <c r="K5881" s="21" t="e">
        <f>IF(A5881&lt;&gt;"",VLOOKUP(B5881,'Ket qua do'!$C$5:$AP$50000,$K$3,TRUE)*$E$9/1000,"")</f>
        <v>#N/A</v>
      </c>
      <c r="L5881" s="21" t="e">
        <f>IF(A5881&lt;&gt;"",VLOOKUP(B5881,'Ket qua do'!$C$5:$AP$50000,$L$3,TRUE),"")</f>
        <v>#N/A</v>
      </c>
    </row>
    <row r="5882" spans="1:12" x14ac:dyDescent="0.25">
      <c r="A5882" t="e">
        <f t="shared" si="97"/>
        <v>#N/A</v>
      </c>
      <c r="B5882" s="1" t="e">
        <f>IF(A5882&lt;&gt;"",VLOOKUP(A5882,'Ket qua do'!$B$5:$CE$50000,2,TRUE),"")</f>
        <v>#N/A</v>
      </c>
      <c r="C5882" s="19" t="e">
        <f>IF(A5882&lt;&gt;"",VLOOKUP(B5882,'Ket qua do'!$C$5:$AP$50000,$C$3,TRUE)*SQRT(3)*$C$11,"")</f>
        <v>#N/A</v>
      </c>
      <c r="D5882" s="21" t="e">
        <f>IF(A5882&lt;&gt;"",VLOOKUP(B5882,'Ket qua do'!$C$5:$AP$50000,$D$3,TRUE),"")</f>
        <v>#N/A</v>
      </c>
      <c r="E5882" s="21" t="e">
        <f>IF(A5882&lt;&gt;"",VLOOKUP(B5882,'Ket qua do'!$C$5:$AP$50000,$E$3,TRUE)*$C$12,"")</f>
        <v>#N/A</v>
      </c>
      <c r="F5882" s="21" t="e">
        <f>IF(A5882&lt;&gt;"",VLOOKUP(B5882,'Ket qua do'!$C$5:$AP$50000,$F$3,TRUE),"")</f>
        <v>#N/A</v>
      </c>
      <c r="G5882" s="21" t="e">
        <f>IF(A5882&lt;&gt;"",VLOOKUP(B5882,'Ket qua do'!$C$5:$AP$50000,$G$3,TRUE),"")</f>
        <v>#N/A</v>
      </c>
      <c r="H5882" s="21" t="e">
        <f>IF(A5882&lt;&gt;"",VLOOKUP(B5882,'Ket qua do'!$C$5:$AP$50000,$H$3,TRUE),"")</f>
        <v>#N/A</v>
      </c>
      <c r="I5882" s="21" t="e">
        <f>IF(A5882&lt;&gt;"",VLOOKUP(B5882,'Ket qua do'!$C$5:$AP$50000,$I$3,TRUE)*$E$9/1000,"")</f>
        <v>#N/A</v>
      </c>
      <c r="J5882" s="21" t="e">
        <f>IF(A5882&lt;&gt;"",VLOOKUP(B5882,'Ket qua do'!$C$5:$AP$50000,$J$3,TRUE)*$E$9/1000,"")</f>
        <v>#N/A</v>
      </c>
      <c r="K5882" s="21" t="e">
        <f>IF(A5882&lt;&gt;"",VLOOKUP(B5882,'Ket qua do'!$C$5:$AP$50000,$K$3,TRUE)*$E$9/1000,"")</f>
        <v>#N/A</v>
      </c>
      <c r="L5882" s="21" t="e">
        <f>IF(A5882&lt;&gt;"",VLOOKUP(B5882,'Ket qua do'!$C$5:$AP$50000,$L$3,TRUE),"")</f>
        <v>#N/A</v>
      </c>
    </row>
    <row r="5883" spans="1:12" x14ac:dyDescent="0.25">
      <c r="A5883" t="e">
        <f t="shared" si="97"/>
        <v>#N/A</v>
      </c>
      <c r="B5883" s="1" t="e">
        <f>IF(A5883&lt;&gt;"",VLOOKUP(A5883,'Ket qua do'!$B$5:$CE$50000,2,TRUE),"")</f>
        <v>#N/A</v>
      </c>
      <c r="C5883" s="19" t="e">
        <f>IF(A5883&lt;&gt;"",VLOOKUP(B5883,'Ket qua do'!$C$5:$AP$50000,$C$3,TRUE)*SQRT(3)*$C$11,"")</f>
        <v>#N/A</v>
      </c>
      <c r="D5883" s="21" t="e">
        <f>IF(A5883&lt;&gt;"",VLOOKUP(B5883,'Ket qua do'!$C$5:$AP$50000,$D$3,TRUE),"")</f>
        <v>#N/A</v>
      </c>
      <c r="E5883" s="21" t="e">
        <f>IF(A5883&lt;&gt;"",VLOOKUP(B5883,'Ket qua do'!$C$5:$AP$50000,$E$3,TRUE)*$C$12,"")</f>
        <v>#N/A</v>
      </c>
      <c r="F5883" s="21" t="e">
        <f>IF(A5883&lt;&gt;"",VLOOKUP(B5883,'Ket qua do'!$C$5:$AP$50000,$F$3,TRUE),"")</f>
        <v>#N/A</v>
      </c>
      <c r="G5883" s="21" t="e">
        <f>IF(A5883&lt;&gt;"",VLOOKUP(B5883,'Ket qua do'!$C$5:$AP$50000,$G$3,TRUE),"")</f>
        <v>#N/A</v>
      </c>
      <c r="H5883" s="21" t="e">
        <f>IF(A5883&lt;&gt;"",VLOOKUP(B5883,'Ket qua do'!$C$5:$AP$50000,$H$3,TRUE),"")</f>
        <v>#N/A</v>
      </c>
      <c r="I5883" s="21" t="e">
        <f>IF(A5883&lt;&gt;"",VLOOKUP(B5883,'Ket qua do'!$C$5:$AP$50000,$I$3,TRUE)*$E$9/1000,"")</f>
        <v>#N/A</v>
      </c>
      <c r="J5883" s="21" t="e">
        <f>IF(A5883&lt;&gt;"",VLOOKUP(B5883,'Ket qua do'!$C$5:$AP$50000,$J$3,TRUE)*$E$9/1000,"")</f>
        <v>#N/A</v>
      </c>
      <c r="K5883" s="21" t="e">
        <f>IF(A5883&lt;&gt;"",VLOOKUP(B5883,'Ket qua do'!$C$5:$AP$50000,$K$3,TRUE)*$E$9/1000,"")</f>
        <v>#N/A</v>
      </c>
      <c r="L5883" s="21" t="e">
        <f>IF(A5883&lt;&gt;"",VLOOKUP(B5883,'Ket qua do'!$C$5:$AP$50000,$L$3,TRUE),"")</f>
        <v>#N/A</v>
      </c>
    </row>
    <row r="5884" spans="1:12" x14ac:dyDescent="0.25">
      <c r="A5884" t="e">
        <f t="shared" si="97"/>
        <v>#N/A</v>
      </c>
      <c r="B5884" s="1" t="e">
        <f>IF(A5884&lt;&gt;"",VLOOKUP(A5884,'Ket qua do'!$B$5:$CE$50000,2,TRUE),"")</f>
        <v>#N/A</v>
      </c>
      <c r="C5884" s="19" t="e">
        <f>IF(A5884&lt;&gt;"",VLOOKUP(B5884,'Ket qua do'!$C$5:$AP$50000,$C$3,TRUE)*SQRT(3)*$C$11,"")</f>
        <v>#N/A</v>
      </c>
      <c r="D5884" s="21" t="e">
        <f>IF(A5884&lt;&gt;"",VLOOKUP(B5884,'Ket qua do'!$C$5:$AP$50000,$D$3,TRUE),"")</f>
        <v>#N/A</v>
      </c>
      <c r="E5884" s="21" t="e">
        <f>IF(A5884&lt;&gt;"",VLOOKUP(B5884,'Ket qua do'!$C$5:$AP$50000,$E$3,TRUE)*$C$12,"")</f>
        <v>#N/A</v>
      </c>
      <c r="F5884" s="21" t="e">
        <f>IF(A5884&lt;&gt;"",VLOOKUP(B5884,'Ket qua do'!$C$5:$AP$50000,$F$3,TRUE),"")</f>
        <v>#N/A</v>
      </c>
      <c r="G5884" s="21" t="e">
        <f>IF(A5884&lt;&gt;"",VLOOKUP(B5884,'Ket qua do'!$C$5:$AP$50000,$G$3,TRUE),"")</f>
        <v>#N/A</v>
      </c>
      <c r="H5884" s="21" t="e">
        <f>IF(A5884&lt;&gt;"",VLOOKUP(B5884,'Ket qua do'!$C$5:$AP$50000,$H$3,TRUE),"")</f>
        <v>#N/A</v>
      </c>
      <c r="I5884" s="21" t="e">
        <f>IF(A5884&lt;&gt;"",VLOOKUP(B5884,'Ket qua do'!$C$5:$AP$50000,$I$3,TRUE)*$E$9/1000,"")</f>
        <v>#N/A</v>
      </c>
      <c r="J5884" s="21" t="e">
        <f>IF(A5884&lt;&gt;"",VLOOKUP(B5884,'Ket qua do'!$C$5:$AP$50000,$J$3,TRUE)*$E$9/1000,"")</f>
        <v>#N/A</v>
      </c>
      <c r="K5884" s="21" t="e">
        <f>IF(A5884&lt;&gt;"",VLOOKUP(B5884,'Ket qua do'!$C$5:$AP$50000,$K$3,TRUE)*$E$9/1000,"")</f>
        <v>#N/A</v>
      </c>
      <c r="L5884" s="21" t="e">
        <f>IF(A5884&lt;&gt;"",VLOOKUP(B5884,'Ket qua do'!$C$5:$AP$50000,$L$3,TRUE),"")</f>
        <v>#N/A</v>
      </c>
    </row>
    <row r="5885" spans="1:12" x14ac:dyDescent="0.25">
      <c r="A5885" t="e">
        <f t="shared" si="97"/>
        <v>#N/A</v>
      </c>
      <c r="B5885" s="1" t="e">
        <f>IF(A5885&lt;&gt;"",VLOOKUP(A5885,'Ket qua do'!$B$5:$CE$50000,2,TRUE),"")</f>
        <v>#N/A</v>
      </c>
      <c r="C5885" s="19" t="e">
        <f>IF(A5885&lt;&gt;"",VLOOKUP(B5885,'Ket qua do'!$C$5:$AP$50000,$C$3,TRUE)*SQRT(3)*$C$11,"")</f>
        <v>#N/A</v>
      </c>
      <c r="D5885" s="21" t="e">
        <f>IF(A5885&lt;&gt;"",VLOOKUP(B5885,'Ket qua do'!$C$5:$AP$50000,$D$3,TRUE),"")</f>
        <v>#N/A</v>
      </c>
      <c r="E5885" s="21" t="e">
        <f>IF(A5885&lt;&gt;"",VLOOKUP(B5885,'Ket qua do'!$C$5:$AP$50000,$E$3,TRUE)*$C$12,"")</f>
        <v>#N/A</v>
      </c>
      <c r="F5885" s="21" t="e">
        <f>IF(A5885&lt;&gt;"",VLOOKUP(B5885,'Ket qua do'!$C$5:$AP$50000,$F$3,TRUE),"")</f>
        <v>#N/A</v>
      </c>
      <c r="G5885" s="21" t="e">
        <f>IF(A5885&lt;&gt;"",VLOOKUP(B5885,'Ket qua do'!$C$5:$AP$50000,$G$3,TRUE),"")</f>
        <v>#N/A</v>
      </c>
      <c r="H5885" s="21" t="e">
        <f>IF(A5885&lt;&gt;"",VLOOKUP(B5885,'Ket qua do'!$C$5:$AP$50000,$H$3,TRUE),"")</f>
        <v>#N/A</v>
      </c>
      <c r="I5885" s="21" t="e">
        <f>IF(A5885&lt;&gt;"",VLOOKUP(B5885,'Ket qua do'!$C$5:$AP$50000,$I$3,TRUE)*$E$9/1000,"")</f>
        <v>#N/A</v>
      </c>
      <c r="J5885" s="21" t="e">
        <f>IF(A5885&lt;&gt;"",VLOOKUP(B5885,'Ket qua do'!$C$5:$AP$50000,$J$3,TRUE)*$E$9/1000,"")</f>
        <v>#N/A</v>
      </c>
      <c r="K5885" s="21" t="e">
        <f>IF(A5885&lt;&gt;"",VLOOKUP(B5885,'Ket qua do'!$C$5:$AP$50000,$K$3,TRUE)*$E$9/1000,"")</f>
        <v>#N/A</v>
      </c>
      <c r="L5885" s="21" t="e">
        <f>IF(A5885&lt;&gt;"",VLOOKUP(B5885,'Ket qua do'!$C$5:$AP$50000,$L$3,TRUE),"")</f>
        <v>#N/A</v>
      </c>
    </row>
    <row r="5886" spans="1:12" x14ac:dyDescent="0.25">
      <c r="A5886" t="e">
        <f t="shared" si="97"/>
        <v>#N/A</v>
      </c>
      <c r="B5886" s="1" t="e">
        <f>IF(A5886&lt;&gt;"",VLOOKUP(A5886,'Ket qua do'!$B$5:$CE$50000,2,TRUE),"")</f>
        <v>#N/A</v>
      </c>
      <c r="C5886" s="19" t="e">
        <f>IF(A5886&lt;&gt;"",VLOOKUP(B5886,'Ket qua do'!$C$5:$AP$50000,$C$3,TRUE)*SQRT(3)*$C$11,"")</f>
        <v>#N/A</v>
      </c>
      <c r="D5886" s="21" t="e">
        <f>IF(A5886&lt;&gt;"",VLOOKUP(B5886,'Ket qua do'!$C$5:$AP$50000,$D$3,TRUE),"")</f>
        <v>#N/A</v>
      </c>
      <c r="E5886" s="21" t="e">
        <f>IF(A5886&lt;&gt;"",VLOOKUP(B5886,'Ket qua do'!$C$5:$AP$50000,$E$3,TRUE)*$C$12,"")</f>
        <v>#N/A</v>
      </c>
      <c r="F5886" s="21" t="e">
        <f>IF(A5886&lt;&gt;"",VLOOKUP(B5886,'Ket qua do'!$C$5:$AP$50000,$F$3,TRUE),"")</f>
        <v>#N/A</v>
      </c>
      <c r="G5886" s="21" t="e">
        <f>IF(A5886&lt;&gt;"",VLOOKUP(B5886,'Ket qua do'!$C$5:$AP$50000,$G$3,TRUE),"")</f>
        <v>#N/A</v>
      </c>
      <c r="H5886" s="21" t="e">
        <f>IF(A5886&lt;&gt;"",VLOOKUP(B5886,'Ket qua do'!$C$5:$AP$50000,$H$3,TRUE),"")</f>
        <v>#N/A</v>
      </c>
      <c r="I5886" s="21" t="e">
        <f>IF(A5886&lt;&gt;"",VLOOKUP(B5886,'Ket qua do'!$C$5:$AP$50000,$I$3,TRUE)*$E$9/1000,"")</f>
        <v>#N/A</v>
      </c>
      <c r="J5886" s="21" t="e">
        <f>IF(A5886&lt;&gt;"",VLOOKUP(B5886,'Ket qua do'!$C$5:$AP$50000,$J$3,TRUE)*$E$9/1000,"")</f>
        <v>#N/A</v>
      </c>
      <c r="K5886" s="21" t="e">
        <f>IF(A5886&lt;&gt;"",VLOOKUP(B5886,'Ket qua do'!$C$5:$AP$50000,$K$3,TRUE)*$E$9/1000,"")</f>
        <v>#N/A</v>
      </c>
      <c r="L5886" s="21" t="e">
        <f>IF(A5886&lt;&gt;"",VLOOKUP(B5886,'Ket qua do'!$C$5:$AP$50000,$L$3,TRUE),"")</f>
        <v>#N/A</v>
      </c>
    </row>
    <row r="5887" spans="1:12" x14ac:dyDescent="0.25">
      <c r="A5887" t="e">
        <f t="shared" si="97"/>
        <v>#N/A</v>
      </c>
      <c r="B5887" s="1" t="e">
        <f>IF(A5887&lt;&gt;"",VLOOKUP(A5887,'Ket qua do'!$B$5:$CE$50000,2,TRUE),"")</f>
        <v>#N/A</v>
      </c>
      <c r="C5887" s="19" t="e">
        <f>IF(A5887&lt;&gt;"",VLOOKUP(B5887,'Ket qua do'!$C$5:$AP$50000,$C$3,TRUE)*SQRT(3)*$C$11,"")</f>
        <v>#N/A</v>
      </c>
      <c r="D5887" s="21" t="e">
        <f>IF(A5887&lt;&gt;"",VLOOKUP(B5887,'Ket qua do'!$C$5:$AP$50000,$D$3,TRUE),"")</f>
        <v>#N/A</v>
      </c>
      <c r="E5887" s="21" t="e">
        <f>IF(A5887&lt;&gt;"",VLOOKUP(B5887,'Ket qua do'!$C$5:$AP$50000,$E$3,TRUE)*$C$12,"")</f>
        <v>#N/A</v>
      </c>
      <c r="F5887" s="21" t="e">
        <f>IF(A5887&lt;&gt;"",VLOOKUP(B5887,'Ket qua do'!$C$5:$AP$50000,$F$3,TRUE),"")</f>
        <v>#N/A</v>
      </c>
      <c r="G5887" s="21" t="e">
        <f>IF(A5887&lt;&gt;"",VLOOKUP(B5887,'Ket qua do'!$C$5:$AP$50000,$G$3,TRUE),"")</f>
        <v>#N/A</v>
      </c>
      <c r="H5887" s="21" t="e">
        <f>IF(A5887&lt;&gt;"",VLOOKUP(B5887,'Ket qua do'!$C$5:$AP$50000,$H$3,TRUE),"")</f>
        <v>#N/A</v>
      </c>
      <c r="I5887" s="21" t="e">
        <f>IF(A5887&lt;&gt;"",VLOOKUP(B5887,'Ket qua do'!$C$5:$AP$50000,$I$3,TRUE)*$E$9/1000,"")</f>
        <v>#N/A</v>
      </c>
      <c r="J5887" s="21" t="e">
        <f>IF(A5887&lt;&gt;"",VLOOKUP(B5887,'Ket qua do'!$C$5:$AP$50000,$J$3,TRUE)*$E$9/1000,"")</f>
        <v>#N/A</v>
      </c>
      <c r="K5887" s="21" t="e">
        <f>IF(A5887&lt;&gt;"",VLOOKUP(B5887,'Ket qua do'!$C$5:$AP$50000,$K$3,TRUE)*$E$9/1000,"")</f>
        <v>#N/A</v>
      </c>
      <c r="L5887" s="21" t="e">
        <f>IF(A5887&lt;&gt;"",VLOOKUP(B5887,'Ket qua do'!$C$5:$AP$50000,$L$3,TRUE),"")</f>
        <v>#N/A</v>
      </c>
    </row>
    <row r="5888" spans="1:12" x14ac:dyDescent="0.25">
      <c r="A5888" t="e">
        <f t="shared" si="97"/>
        <v>#N/A</v>
      </c>
      <c r="B5888" s="1" t="e">
        <f>IF(A5888&lt;&gt;"",VLOOKUP(A5888,'Ket qua do'!$B$5:$CE$50000,2,TRUE),"")</f>
        <v>#N/A</v>
      </c>
      <c r="C5888" s="19" t="e">
        <f>IF(A5888&lt;&gt;"",VLOOKUP(B5888,'Ket qua do'!$C$5:$AP$50000,$C$3,TRUE)*SQRT(3)*$C$11,"")</f>
        <v>#N/A</v>
      </c>
      <c r="D5888" s="21" t="e">
        <f>IF(A5888&lt;&gt;"",VLOOKUP(B5888,'Ket qua do'!$C$5:$AP$50000,$D$3,TRUE),"")</f>
        <v>#N/A</v>
      </c>
      <c r="E5888" s="21" t="e">
        <f>IF(A5888&lt;&gt;"",VLOOKUP(B5888,'Ket qua do'!$C$5:$AP$50000,$E$3,TRUE)*$C$12,"")</f>
        <v>#N/A</v>
      </c>
      <c r="F5888" s="21" t="e">
        <f>IF(A5888&lt;&gt;"",VLOOKUP(B5888,'Ket qua do'!$C$5:$AP$50000,$F$3,TRUE),"")</f>
        <v>#N/A</v>
      </c>
      <c r="G5888" s="21" t="e">
        <f>IF(A5888&lt;&gt;"",VLOOKUP(B5888,'Ket qua do'!$C$5:$AP$50000,$G$3,TRUE),"")</f>
        <v>#N/A</v>
      </c>
      <c r="H5888" s="21" t="e">
        <f>IF(A5888&lt;&gt;"",VLOOKUP(B5888,'Ket qua do'!$C$5:$AP$50000,$H$3,TRUE),"")</f>
        <v>#N/A</v>
      </c>
      <c r="I5888" s="21" t="e">
        <f>IF(A5888&lt;&gt;"",VLOOKUP(B5888,'Ket qua do'!$C$5:$AP$50000,$I$3,TRUE)*$E$9/1000,"")</f>
        <v>#N/A</v>
      </c>
      <c r="J5888" s="21" t="e">
        <f>IF(A5888&lt;&gt;"",VLOOKUP(B5888,'Ket qua do'!$C$5:$AP$50000,$J$3,TRUE)*$E$9/1000,"")</f>
        <v>#N/A</v>
      </c>
      <c r="K5888" s="21" t="e">
        <f>IF(A5888&lt;&gt;"",VLOOKUP(B5888,'Ket qua do'!$C$5:$AP$50000,$K$3,TRUE)*$E$9/1000,"")</f>
        <v>#N/A</v>
      </c>
      <c r="L5888" s="21" t="e">
        <f>IF(A5888&lt;&gt;"",VLOOKUP(B5888,'Ket qua do'!$C$5:$AP$50000,$L$3,TRUE),"")</f>
        <v>#N/A</v>
      </c>
    </row>
    <row r="5889" spans="1:12" x14ac:dyDescent="0.25">
      <c r="A5889" t="e">
        <f t="shared" si="97"/>
        <v>#N/A</v>
      </c>
      <c r="B5889" s="1" t="e">
        <f>IF(A5889&lt;&gt;"",VLOOKUP(A5889,'Ket qua do'!$B$5:$CE$50000,2,TRUE),"")</f>
        <v>#N/A</v>
      </c>
      <c r="C5889" s="19" t="e">
        <f>IF(A5889&lt;&gt;"",VLOOKUP(B5889,'Ket qua do'!$C$5:$AP$50000,$C$3,TRUE)*SQRT(3)*$C$11,"")</f>
        <v>#N/A</v>
      </c>
      <c r="D5889" s="21" t="e">
        <f>IF(A5889&lt;&gt;"",VLOOKUP(B5889,'Ket qua do'!$C$5:$AP$50000,$D$3,TRUE),"")</f>
        <v>#N/A</v>
      </c>
      <c r="E5889" s="21" t="e">
        <f>IF(A5889&lt;&gt;"",VLOOKUP(B5889,'Ket qua do'!$C$5:$AP$50000,$E$3,TRUE)*$C$12,"")</f>
        <v>#N/A</v>
      </c>
      <c r="F5889" s="21" t="e">
        <f>IF(A5889&lt;&gt;"",VLOOKUP(B5889,'Ket qua do'!$C$5:$AP$50000,$F$3,TRUE),"")</f>
        <v>#N/A</v>
      </c>
      <c r="G5889" s="21" t="e">
        <f>IF(A5889&lt;&gt;"",VLOOKUP(B5889,'Ket qua do'!$C$5:$AP$50000,$G$3,TRUE),"")</f>
        <v>#N/A</v>
      </c>
      <c r="H5889" s="21" t="e">
        <f>IF(A5889&lt;&gt;"",VLOOKUP(B5889,'Ket qua do'!$C$5:$AP$50000,$H$3,TRUE),"")</f>
        <v>#N/A</v>
      </c>
      <c r="I5889" s="21" t="e">
        <f>IF(A5889&lt;&gt;"",VLOOKUP(B5889,'Ket qua do'!$C$5:$AP$50000,$I$3,TRUE)*$E$9/1000,"")</f>
        <v>#N/A</v>
      </c>
      <c r="J5889" s="21" t="e">
        <f>IF(A5889&lt;&gt;"",VLOOKUP(B5889,'Ket qua do'!$C$5:$AP$50000,$J$3,TRUE)*$E$9/1000,"")</f>
        <v>#N/A</v>
      </c>
      <c r="K5889" s="21" t="e">
        <f>IF(A5889&lt;&gt;"",VLOOKUP(B5889,'Ket qua do'!$C$5:$AP$50000,$K$3,TRUE)*$E$9/1000,"")</f>
        <v>#N/A</v>
      </c>
      <c r="L5889" s="21" t="e">
        <f>IF(A5889&lt;&gt;"",VLOOKUP(B5889,'Ket qua do'!$C$5:$AP$50000,$L$3,TRUE),"")</f>
        <v>#N/A</v>
      </c>
    </row>
    <row r="5890" spans="1:12" x14ac:dyDescent="0.25">
      <c r="A5890" t="e">
        <f t="shared" si="97"/>
        <v>#N/A</v>
      </c>
      <c r="B5890" s="1" t="e">
        <f>IF(A5890&lt;&gt;"",VLOOKUP(A5890,'Ket qua do'!$B$5:$CE$50000,2,TRUE),"")</f>
        <v>#N/A</v>
      </c>
      <c r="C5890" s="19" t="e">
        <f>IF(A5890&lt;&gt;"",VLOOKUP(B5890,'Ket qua do'!$C$5:$AP$50000,$C$3,TRUE)*SQRT(3)*$C$11,"")</f>
        <v>#N/A</v>
      </c>
      <c r="D5890" s="21" t="e">
        <f>IF(A5890&lt;&gt;"",VLOOKUP(B5890,'Ket qua do'!$C$5:$AP$50000,$D$3,TRUE),"")</f>
        <v>#N/A</v>
      </c>
      <c r="E5890" s="21" t="e">
        <f>IF(A5890&lt;&gt;"",VLOOKUP(B5890,'Ket qua do'!$C$5:$AP$50000,$E$3,TRUE)*$C$12,"")</f>
        <v>#N/A</v>
      </c>
      <c r="F5890" s="21" t="e">
        <f>IF(A5890&lt;&gt;"",VLOOKUP(B5890,'Ket qua do'!$C$5:$AP$50000,$F$3,TRUE),"")</f>
        <v>#N/A</v>
      </c>
      <c r="G5890" s="21" t="e">
        <f>IF(A5890&lt;&gt;"",VLOOKUP(B5890,'Ket qua do'!$C$5:$AP$50000,$G$3,TRUE),"")</f>
        <v>#N/A</v>
      </c>
      <c r="H5890" s="21" t="e">
        <f>IF(A5890&lt;&gt;"",VLOOKUP(B5890,'Ket qua do'!$C$5:$AP$50000,$H$3,TRUE),"")</f>
        <v>#N/A</v>
      </c>
      <c r="I5890" s="21" t="e">
        <f>IF(A5890&lt;&gt;"",VLOOKUP(B5890,'Ket qua do'!$C$5:$AP$50000,$I$3,TRUE)*$E$9/1000,"")</f>
        <v>#N/A</v>
      </c>
      <c r="J5890" s="21" t="e">
        <f>IF(A5890&lt;&gt;"",VLOOKUP(B5890,'Ket qua do'!$C$5:$AP$50000,$J$3,TRUE)*$E$9/1000,"")</f>
        <v>#N/A</v>
      </c>
      <c r="K5890" s="21" t="e">
        <f>IF(A5890&lt;&gt;"",VLOOKUP(B5890,'Ket qua do'!$C$5:$AP$50000,$K$3,TRUE)*$E$9/1000,"")</f>
        <v>#N/A</v>
      </c>
      <c r="L5890" s="21" t="e">
        <f>IF(A5890&lt;&gt;"",VLOOKUP(B5890,'Ket qua do'!$C$5:$AP$50000,$L$3,TRUE),"")</f>
        <v>#N/A</v>
      </c>
    </row>
    <row r="5891" spans="1:12" x14ac:dyDescent="0.25">
      <c r="A5891" t="e">
        <f t="shared" si="97"/>
        <v>#N/A</v>
      </c>
      <c r="B5891" s="1" t="e">
        <f>IF(A5891&lt;&gt;"",VLOOKUP(A5891,'Ket qua do'!$B$5:$CE$50000,2,TRUE),"")</f>
        <v>#N/A</v>
      </c>
      <c r="C5891" s="19" t="e">
        <f>IF(A5891&lt;&gt;"",VLOOKUP(B5891,'Ket qua do'!$C$5:$AP$50000,$C$3,TRUE)*SQRT(3)*$C$11,"")</f>
        <v>#N/A</v>
      </c>
      <c r="D5891" s="21" t="e">
        <f>IF(A5891&lt;&gt;"",VLOOKUP(B5891,'Ket qua do'!$C$5:$AP$50000,$D$3,TRUE),"")</f>
        <v>#N/A</v>
      </c>
      <c r="E5891" s="21" t="e">
        <f>IF(A5891&lt;&gt;"",VLOOKUP(B5891,'Ket qua do'!$C$5:$AP$50000,$E$3,TRUE)*$C$12,"")</f>
        <v>#N/A</v>
      </c>
      <c r="F5891" s="21" t="e">
        <f>IF(A5891&lt;&gt;"",VLOOKUP(B5891,'Ket qua do'!$C$5:$AP$50000,$F$3,TRUE),"")</f>
        <v>#N/A</v>
      </c>
      <c r="G5891" s="21" t="e">
        <f>IF(A5891&lt;&gt;"",VLOOKUP(B5891,'Ket qua do'!$C$5:$AP$50000,$G$3,TRUE),"")</f>
        <v>#N/A</v>
      </c>
      <c r="H5891" s="21" t="e">
        <f>IF(A5891&lt;&gt;"",VLOOKUP(B5891,'Ket qua do'!$C$5:$AP$50000,$H$3,TRUE),"")</f>
        <v>#N/A</v>
      </c>
      <c r="I5891" s="21" t="e">
        <f>IF(A5891&lt;&gt;"",VLOOKUP(B5891,'Ket qua do'!$C$5:$AP$50000,$I$3,TRUE)*$E$9/1000,"")</f>
        <v>#N/A</v>
      </c>
      <c r="J5891" s="21" t="e">
        <f>IF(A5891&lt;&gt;"",VLOOKUP(B5891,'Ket qua do'!$C$5:$AP$50000,$J$3,TRUE)*$E$9/1000,"")</f>
        <v>#N/A</v>
      </c>
      <c r="K5891" s="21" t="e">
        <f>IF(A5891&lt;&gt;"",VLOOKUP(B5891,'Ket qua do'!$C$5:$AP$50000,$K$3,TRUE)*$E$9/1000,"")</f>
        <v>#N/A</v>
      </c>
      <c r="L5891" s="21" t="e">
        <f>IF(A5891&lt;&gt;"",VLOOKUP(B5891,'Ket qua do'!$C$5:$AP$50000,$L$3,TRUE),"")</f>
        <v>#N/A</v>
      </c>
    </row>
    <row r="5892" spans="1:12" x14ac:dyDescent="0.25">
      <c r="A5892" t="e">
        <f t="shared" si="97"/>
        <v>#N/A</v>
      </c>
      <c r="B5892" s="1" t="e">
        <f>IF(A5892&lt;&gt;"",VLOOKUP(A5892,'Ket qua do'!$B$5:$CE$50000,2,TRUE),"")</f>
        <v>#N/A</v>
      </c>
      <c r="C5892" s="19" t="e">
        <f>IF(A5892&lt;&gt;"",VLOOKUP(B5892,'Ket qua do'!$C$5:$AP$50000,$C$3,TRUE)*SQRT(3)*$C$11,"")</f>
        <v>#N/A</v>
      </c>
      <c r="D5892" s="21" t="e">
        <f>IF(A5892&lt;&gt;"",VLOOKUP(B5892,'Ket qua do'!$C$5:$AP$50000,$D$3,TRUE),"")</f>
        <v>#N/A</v>
      </c>
      <c r="E5892" s="21" t="e">
        <f>IF(A5892&lt;&gt;"",VLOOKUP(B5892,'Ket qua do'!$C$5:$AP$50000,$E$3,TRUE)*$C$12,"")</f>
        <v>#N/A</v>
      </c>
      <c r="F5892" s="21" t="e">
        <f>IF(A5892&lt;&gt;"",VLOOKUP(B5892,'Ket qua do'!$C$5:$AP$50000,$F$3,TRUE),"")</f>
        <v>#N/A</v>
      </c>
      <c r="G5892" s="21" t="e">
        <f>IF(A5892&lt;&gt;"",VLOOKUP(B5892,'Ket qua do'!$C$5:$AP$50000,$G$3,TRUE),"")</f>
        <v>#N/A</v>
      </c>
      <c r="H5892" s="21" t="e">
        <f>IF(A5892&lt;&gt;"",VLOOKUP(B5892,'Ket qua do'!$C$5:$AP$50000,$H$3,TRUE),"")</f>
        <v>#N/A</v>
      </c>
      <c r="I5892" s="21" t="e">
        <f>IF(A5892&lt;&gt;"",VLOOKUP(B5892,'Ket qua do'!$C$5:$AP$50000,$I$3,TRUE)*$E$9/1000,"")</f>
        <v>#N/A</v>
      </c>
      <c r="J5892" s="21" t="e">
        <f>IF(A5892&lt;&gt;"",VLOOKUP(B5892,'Ket qua do'!$C$5:$AP$50000,$J$3,TRUE)*$E$9/1000,"")</f>
        <v>#N/A</v>
      </c>
      <c r="K5892" s="21" t="e">
        <f>IF(A5892&lt;&gt;"",VLOOKUP(B5892,'Ket qua do'!$C$5:$AP$50000,$K$3,TRUE)*$E$9/1000,"")</f>
        <v>#N/A</v>
      </c>
      <c r="L5892" s="21" t="e">
        <f>IF(A5892&lt;&gt;"",VLOOKUP(B5892,'Ket qua do'!$C$5:$AP$50000,$L$3,TRUE),"")</f>
        <v>#N/A</v>
      </c>
    </row>
    <row r="5893" spans="1:12" x14ac:dyDescent="0.25">
      <c r="A5893" t="e">
        <f t="shared" si="97"/>
        <v>#N/A</v>
      </c>
      <c r="B5893" s="1" t="e">
        <f>IF(A5893&lt;&gt;"",VLOOKUP(A5893,'Ket qua do'!$B$5:$CE$50000,2,TRUE),"")</f>
        <v>#N/A</v>
      </c>
      <c r="C5893" s="19" t="e">
        <f>IF(A5893&lt;&gt;"",VLOOKUP(B5893,'Ket qua do'!$C$5:$AP$50000,$C$3,TRUE)*SQRT(3)*$C$11,"")</f>
        <v>#N/A</v>
      </c>
      <c r="D5893" s="21" t="e">
        <f>IF(A5893&lt;&gt;"",VLOOKUP(B5893,'Ket qua do'!$C$5:$AP$50000,$D$3,TRUE),"")</f>
        <v>#N/A</v>
      </c>
      <c r="E5893" s="21" t="e">
        <f>IF(A5893&lt;&gt;"",VLOOKUP(B5893,'Ket qua do'!$C$5:$AP$50000,$E$3,TRUE)*$C$12,"")</f>
        <v>#N/A</v>
      </c>
      <c r="F5893" s="21" t="e">
        <f>IF(A5893&lt;&gt;"",VLOOKUP(B5893,'Ket qua do'!$C$5:$AP$50000,$F$3,TRUE),"")</f>
        <v>#N/A</v>
      </c>
      <c r="G5893" s="21" t="e">
        <f>IF(A5893&lt;&gt;"",VLOOKUP(B5893,'Ket qua do'!$C$5:$AP$50000,$G$3,TRUE),"")</f>
        <v>#N/A</v>
      </c>
      <c r="H5893" s="21" t="e">
        <f>IF(A5893&lt;&gt;"",VLOOKUP(B5893,'Ket qua do'!$C$5:$AP$50000,$H$3,TRUE),"")</f>
        <v>#N/A</v>
      </c>
      <c r="I5893" s="21" t="e">
        <f>IF(A5893&lt;&gt;"",VLOOKUP(B5893,'Ket qua do'!$C$5:$AP$50000,$I$3,TRUE)*$E$9/1000,"")</f>
        <v>#N/A</v>
      </c>
      <c r="J5893" s="21" t="e">
        <f>IF(A5893&lt;&gt;"",VLOOKUP(B5893,'Ket qua do'!$C$5:$AP$50000,$J$3,TRUE)*$E$9/1000,"")</f>
        <v>#N/A</v>
      </c>
      <c r="K5893" s="21" t="e">
        <f>IF(A5893&lt;&gt;"",VLOOKUP(B5893,'Ket qua do'!$C$5:$AP$50000,$K$3,TRUE)*$E$9/1000,"")</f>
        <v>#N/A</v>
      </c>
      <c r="L5893" s="21" t="e">
        <f>IF(A5893&lt;&gt;"",VLOOKUP(B5893,'Ket qua do'!$C$5:$AP$50000,$L$3,TRUE),"")</f>
        <v>#N/A</v>
      </c>
    </row>
    <row r="5894" spans="1:12" x14ac:dyDescent="0.25">
      <c r="A5894" t="e">
        <f t="shared" si="97"/>
        <v>#N/A</v>
      </c>
      <c r="B5894" s="1" t="e">
        <f>IF(A5894&lt;&gt;"",VLOOKUP(A5894,'Ket qua do'!$B$5:$CE$50000,2,TRUE),"")</f>
        <v>#N/A</v>
      </c>
      <c r="C5894" s="19" t="e">
        <f>IF(A5894&lt;&gt;"",VLOOKUP(B5894,'Ket qua do'!$C$5:$AP$50000,$C$3,TRUE)*SQRT(3)*$C$11,"")</f>
        <v>#N/A</v>
      </c>
      <c r="D5894" s="21" t="e">
        <f>IF(A5894&lt;&gt;"",VLOOKUP(B5894,'Ket qua do'!$C$5:$AP$50000,$D$3,TRUE),"")</f>
        <v>#N/A</v>
      </c>
      <c r="E5894" s="21" t="e">
        <f>IF(A5894&lt;&gt;"",VLOOKUP(B5894,'Ket qua do'!$C$5:$AP$50000,$E$3,TRUE)*$C$12,"")</f>
        <v>#N/A</v>
      </c>
      <c r="F5894" s="21" t="e">
        <f>IF(A5894&lt;&gt;"",VLOOKUP(B5894,'Ket qua do'!$C$5:$AP$50000,$F$3,TRUE),"")</f>
        <v>#N/A</v>
      </c>
      <c r="G5894" s="21" t="e">
        <f>IF(A5894&lt;&gt;"",VLOOKUP(B5894,'Ket qua do'!$C$5:$AP$50000,$G$3,TRUE),"")</f>
        <v>#N/A</v>
      </c>
      <c r="H5894" s="21" t="e">
        <f>IF(A5894&lt;&gt;"",VLOOKUP(B5894,'Ket qua do'!$C$5:$AP$50000,$H$3,TRUE),"")</f>
        <v>#N/A</v>
      </c>
      <c r="I5894" s="21" t="e">
        <f>IF(A5894&lt;&gt;"",VLOOKUP(B5894,'Ket qua do'!$C$5:$AP$50000,$I$3,TRUE)*$E$9/1000,"")</f>
        <v>#N/A</v>
      </c>
      <c r="J5894" s="21" t="e">
        <f>IF(A5894&lt;&gt;"",VLOOKUP(B5894,'Ket qua do'!$C$5:$AP$50000,$J$3,TRUE)*$E$9/1000,"")</f>
        <v>#N/A</v>
      </c>
      <c r="K5894" s="21" t="e">
        <f>IF(A5894&lt;&gt;"",VLOOKUP(B5894,'Ket qua do'!$C$5:$AP$50000,$K$3,TRUE)*$E$9/1000,"")</f>
        <v>#N/A</v>
      </c>
      <c r="L5894" s="21" t="e">
        <f>IF(A5894&lt;&gt;"",VLOOKUP(B5894,'Ket qua do'!$C$5:$AP$50000,$L$3,TRUE),"")</f>
        <v>#N/A</v>
      </c>
    </row>
    <row r="5895" spans="1:12" x14ac:dyDescent="0.25">
      <c r="A5895" t="e">
        <f t="shared" si="97"/>
        <v>#N/A</v>
      </c>
      <c r="B5895" s="1" t="e">
        <f>IF(A5895&lt;&gt;"",VLOOKUP(A5895,'Ket qua do'!$B$5:$CE$50000,2,TRUE),"")</f>
        <v>#N/A</v>
      </c>
      <c r="C5895" s="19" t="e">
        <f>IF(A5895&lt;&gt;"",VLOOKUP(B5895,'Ket qua do'!$C$5:$AP$50000,$C$3,TRUE)*SQRT(3)*$C$11,"")</f>
        <v>#N/A</v>
      </c>
      <c r="D5895" s="21" t="e">
        <f>IF(A5895&lt;&gt;"",VLOOKUP(B5895,'Ket qua do'!$C$5:$AP$50000,$D$3,TRUE),"")</f>
        <v>#N/A</v>
      </c>
      <c r="E5895" s="21" t="e">
        <f>IF(A5895&lt;&gt;"",VLOOKUP(B5895,'Ket qua do'!$C$5:$AP$50000,$E$3,TRUE)*$C$12,"")</f>
        <v>#N/A</v>
      </c>
      <c r="F5895" s="21" t="e">
        <f>IF(A5895&lt;&gt;"",VLOOKUP(B5895,'Ket qua do'!$C$5:$AP$50000,$F$3,TRUE),"")</f>
        <v>#N/A</v>
      </c>
      <c r="G5895" s="21" t="e">
        <f>IF(A5895&lt;&gt;"",VLOOKUP(B5895,'Ket qua do'!$C$5:$AP$50000,$G$3,TRUE),"")</f>
        <v>#N/A</v>
      </c>
      <c r="H5895" s="21" t="e">
        <f>IF(A5895&lt;&gt;"",VLOOKUP(B5895,'Ket qua do'!$C$5:$AP$50000,$H$3,TRUE),"")</f>
        <v>#N/A</v>
      </c>
      <c r="I5895" s="21" t="e">
        <f>IF(A5895&lt;&gt;"",VLOOKUP(B5895,'Ket qua do'!$C$5:$AP$50000,$I$3,TRUE)*$E$9/1000,"")</f>
        <v>#N/A</v>
      </c>
      <c r="J5895" s="21" t="e">
        <f>IF(A5895&lt;&gt;"",VLOOKUP(B5895,'Ket qua do'!$C$5:$AP$50000,$J$3,TRUE)*$E$9/1000,"")</f>
        <v>#N/A</v>
      </c>
      <c r="K5895" s="21" t="e">
        <f>IF(A5895&lt;&gt;"",VLOOKUP(B5895,'Ket qua do'!$C$5:$AP$50000,$K$3,TRUE)*$E$9/1000,"")</f>
        <v>#N/A</v>
      </c>
      <c r="L5895" s="21" t="e">
        <f>IF(A5895&lt;&gt;"",VLOOKUP(B5895,'Ket qua do'!$C$5:$AP$50000,$L$3,TRUE),"")</f>
        <v>#N/A</v>
      </c>
    </row>
    <row r="5896" spans="1:12" x14ac:dyDescent="0.25">
      <c r="A5896" t="e">
        <f t="shared" si="97"/>
        <v>#N/A</v>
      </c>
      <c r="B5896" s="1" t="e">
        <f>IF(A5896&lt;&gt;"",VLOOKUP(A5896,'Ket qua do'!$B$5:$CE$50000,2,TRUE),"")</f>
        <v>#N/A</v>
      </c>
      <c r="C5896" s="19" t="e">
        <f>IF(A5896&lt;&gt;"",VLOOKUP(B5896,'Ket qua do'!$C$5:$AP$50000,$C$3,TRUE)*SQRT(3)*$C$11,"")</f>
        <v>#N/A</v>
      </c>
      <c r="D5896" s="21" t="e">
        <f>IF(A5896&lt;&gt;"",VLOOKUP(B5896,'Ket qua do'!$C$5:$AP$50000,$D$3,TRUE),"")</f>
        <v>#N/A</v>
      </c>
      <c r="E5896" s="21" t="e">
        <f>IF(A5896&lt;&gt;"",VLOOKUP(B5896,'Ket qua do'!$C$5:$AP$50000,$E$3,TRUE)*$C$12,"")</f>
        <v>#N/A</v>
      </c>
      <c r="F5896" s="21" t="e">
        <f>IF(A5896&lt;&gt;"",VLOOKUP(B5896,'Ket qua do'!$C$5:$AP$50000,$F$3,TRUE),"")</f>
        <v>#N/A</v>
      </c>
      <c r="G5896" s="21" t="e">
        <f>IF(A5896&lt;&gt;"",VLOOKUP(B5896,'Ket qua do'!$C$5:$AP$50000,$G$3,TRUE),"")</f>
        <v>#N/A</v>
      </c>
      <c r="H5896" s="21" t="e">
        <f>IF(A5896&lt;&gt;"",VLOOKUP(B5896,'Ket qua do'!$C$5:$AP$50000,$H$3,TRUE),"")</f>
        <v>#N/A</v>
      </c>
      <c r="I5896" s="21" t="e">
        <f>IF(A5896&lt;&gt;"",VLOOKUP(B5896,'Ket qua do'!$C$5:$AP$50000,$I$3,TRUE)*$E$9/1000,"")</f>
        <v>#N/A</v>
      </c>
      <c r="J5896" s="21" t="e">
        <f>IF(A5896&lt;&gt;"",VLOOKUP(B5896,'Ket qua do'!$C$5:$AP$50000,$J$3,TRUE)*$E$9/1000,"")</f>
        <v>#N/A</v>
      </c>
      <c r="K5896" s="21" t="e">
        <f>IF(A5896&lt;&gt;"",VLOOKUP(B5896,'Ket qua do'!$C$5:$AP$50000,$K$3,TRUE)*$E$9/1000,"")</f>
        <v>#N/A</v>
      </c>
      <c r="L5896" s="21" t="e">
        <f>IF(A5896&lt;&gt;"",VLOOKUP(B5896,'Ket qua do'!$C$5:$AP$50000,$L$3,TRUE),"")</f>
        <v>#N/A</v>
      </c>
    </row>
    <row r="5897" spans="1:12" x14ac:dyDescent="0.25">
      <c r="A5897" t="e">
        <f t="shared" si="97"/>
        <v>#N/A</v>
      </c>
      <c r="B5897" s="1" t="e">
        <f>IF(A5897&lt;&gt;"",VLOOKUP(A5897,'Ket qua do'!$B$5:$CE$50000,2,TRUE),"")</f>
        <v>#N/A</v>
      </c>
      <c r="C5897" s="19" t="e">
        <f>IF(A5897&lt;&gt;"",VLOOKUP(B5897,'Ket qua do'!$C$5:$AP$50000,$C$3,TRUE)*SQRT(3)*$C$11,"")</f>
        <v>#N/A</v>
      </c>
      <c r="D5897" s="21" t="e">
        <f>IF(A5897&lt;&gt;"",VLOOKUP(B5897,'Ket qua do'!$C$5:$AP$50000,$D$3,TRUE),"")</f>
        <v>#N/A</v>
      </c>
      <c r="E5897" s="21" t="e">
        <f>IF(A5897&lt;&gt;"",VLOOKUP(B5897,'Ket qua do'!$C$5:$AP$50000,$E$3,TRUE)*$C$12,"")</f>
        <v>#N/A</v>
      </c>
      <c r="F5897" s="21" t="e">
        <f>IF(A5897&lt;&gt;"",VLOOKUP(B5897,'Ket qua do'!$C$5:$AP$50000,$F$3,TRUE),"")</f>
        <v>#N/A</v>
      </c>
      <c r="G5897" s="21" t="e">
        <f>IF(A5897&lt;&gt;"",VLOOKUP(B5897,'Ket qua do'!$C$5:$AP$50000,$G$3,TRUE),"")</f>
        <v>#N/A</v>
      </c>
      <c r="H5897" s="21" t="e">
        <f>IF(A5897&lt;&gt;"",VLOOKUP(B5897,'Ket qua do'!$C$5:$AP$50000,$H$3,TRUE),"")</f>
        <v>#N/A</v>
      </c>
      <c r="I5897" s="21" t="e">
        <f>IF(A5897&lt;&gt;"",VLOOKUP(B5897,'Ket qua do'!$C$5:$AP$50000,$I$3,TRUE)*$E$9/1000,"")</f>
        <v>#N/A</v>
      </c>
      <c r="J5897" s="21" t="e">
        <f>IF(A5897&lt;&gt;"",VLOOKUP(B5897,'Ket qua do'!$C$5:$AP$50000,$J$3,TRUE)*$E$9/1000,"")</f>
        <v>#N/A</v>
      </c>
      <c r="K5897" s="21" t="e">
        <f>IF(A5897&lt;&gt;"",VLOOKUP(B5897,'Ket qua do'!$C$5:$AP$50000,$K$3,TRUE)*$E$9/1000,"")</f>
        <v>#N/A</v>
      </c>
      <c r="L5897" s="21" t="e">
        <f>IF(A5897&lt;&gt;"",VLOOKUP(B5897,'Ket qua do'!$C$5:$AP$50000,$L$3,TRUE),"")</f>
        <v>#N/A</v>
      </c>
    </row>
    <row r="5898" spans="1:12" x14ac:dyDescent="0.25">
      <c r="A5898" t="e">
        <f t="shared" si="97"/>
        <v>#N/A</v>
      </c>
      <c r="B5898" s="1" t="e">
        <f>IF(A5898&lt;&gt;"",VLOOKUP(A5898,'Ket qua do'!$B$5:$CE$50000,2,TRUE),"")</f>
        <v>#N/A</v>
      </c>
      <c r="C5898" s="19" t="e">
        <f>IF(A5898&lt;&gt;"",VLOOKUP(B5898,'Ket qua do'!$C$5:$AP$50000,$C$3,TRUE)*SQRT(3)*$C$11,"")</f>
        <v>#N/A</v>
      </c>
      <c r="D5898" s="21" t="e">
        <f>IF(A5898&lt;&gt;"",VLOOKUP(B5898,'Ket qua do'!$C$5:$AP$50000,$D$3,TRUE),"")</f>
        <v>#N/A</v>
      </c>
      <c r="E5898" s="21" t="e">
        <f>IF(A5898&lt;&gt;"",VLOOKUP(B5898,'Ket qua do'!$C$5:$AP$50000,$E$3,TRUE)*$C$12,"")</f>
        <v>#N/A</v>
      </c>
      <c r="F5898" s="21" t="e">
        <f>IF(A5898&lt;&gt;"",VLOOKUP(B5898,'Ket qua do'!$C$5:$AP$50000,$F$3,TRUE),"")</f>
        <v>#N/A</v>
      </c>
      <c r="G5898" s="21" t="e">
        <f>IF(A5898&lt;&gt;"",VLOOKUP(B5898,'Ket qua do'!$C$5:$AP$50000,$G$3,TRUE),"")</f>
        <v>#N/A</v>
      </c>
      <c r="H5898" s="21" t="e">
        <f>IF(A5898&lt;&gt;"",VLOOKUP(B5898,'Ket qua do'!$C$5:$AP$50000,$H$3,TRUE),"")</f>
        <v>#N/A</v>
      </c>
      <c r="I5898" s="21" t="e">
        <f>IF(A5898&lt;&gt;"",VLOOKUP(B5898,'Ket qua do'!$C$5:$AP$50000,$I$3,TRUE)*$E$9/1000,"")</f>
        <v>#N/A</v>
      </c>
      <c r="J5898" s="21" t="e">
        <f>IF(A5898&lt;&gt;"",VLOOKUP(B5898,'Ket qua do'!$C$5:$AP$50000,$J$3,TRUE)*$E$9/1000,"")</f>
        <v>#N/A</v>
      </c>
      <c r="K5898" s="21" t="e">
        <f>IF(A5898&lt;&gt;"",VLOOKUP(B5898,'Ket qua do'!$C$5:$AP$50000,$K$3,TRUE)*$E$9/1000,"")</f>
        <v>#N/A</v>
      </c>
      <c r="L5898" s="21" t="e">
        <f>IF(A5898&lt;&gt;"",VLOOKUP(B5898,'Ket qua do'!$C$5:$AP$50000,$L$3,TRUE),"")</f>
        <v>#N/A</v>
      </c>
    </row>
    <row r="5899" spans="1:12" x14ac:dyDescent="0.25">
      <c r="A5899" t="e">
        <f t="shared" si="97"/>
        <v>#N/A</v>
      </c>
      <c r="B5899" s="1" t="e">
        <f>IF(A5899&lt;&gt;"",VLOOKUP(A5899,'Ket qua do'!$B$5:$CE$50000,2,TRUE),"")</f>
        <v>#N/A</v>
      </c>
      <c r="C5899" s="19" t="e">
        <f>IF(A5899&lt;&gt;"",VLOOKUP(B5899,'Ket qua do'!$C$5:$AP$50000,$C$3,TRUE)*SQRT(3)*$C$11,"")</f>
        <v>#N/A</v>
      </c>
      <c r="D5899" s="21" t="e">
        <f>IF(A5899&lt;&gt;"",VLOOKUP(B5899,'Ket qua do'!$C$5:$AP$50000,$D$3,TRUE),"")</f>
        <v>#N/A</v>
      </c>
      <c r="E5899" s="21" t="e">
        <f>IF(A5899&lt;&gt;"",VLOOKUP(B5899,'Ket qua do'!$C$5:$AP$50000,$E$3,TRUE)*$C$12,"")</f>
        <v>#N/A</v>
      </c>
      <c r="F5899" s="21" t="e">
        <f>IF(A5899&lt;&gt;"",VLOOKUP(B5899,'Ket qua do'!$C$5:$AP$50000,$F$3,TRUE),"")</f>
        <v>#N/A</v>
      </c>
      <c r="G5899" s="21" t="e">
        <f>IF(A5899&lt;&gt;"",VLOOKUP(B5899,'Ket qua do'!$C$5:$AP$50000,$G$3,TRUE),"")</f>
        <v>#N/A</v>
      </c>
      <c r="H5899" s="21" t="e">
        <f>IF(A5899&lt;&gt;"",VLOOKUP(B5899,'Ket qua do'!$C$5:$AP$50000,$H$3,TRUE),"")</f>
        <v>#N/A</v>
      </c>
      <c r="I5899" s="21" t="e">
        <f>IF(A5899&lt;&gt;"",VLOOKUP(B5899,'Ket qua do'!$C$5:$AP$50000,$I$3,TRUE)*$E$9/1000,"")</f>
        <v>#N/A</v>
      </c>
      <c r="J5899" s="21" t="e">
        <f>IF(A5899&lt;&gt;"",VLOOKUP(B5899,'Ket qua do'!$C$5:$AP$50000,$J$3,TRUE)*$E$9/1000,"")</f>
        <v>#N/A</v>
      </c>
      <c r="K5899" s="21" t="e">
        <f>IF(A5899&lt;&gt;"",VLOOKUP(B5899,'Ket qua do'!$C$5:$AP$50000,$K$3,TRUE)*$E$9/1000,"")</f>
        <v>#N/A</v>
      </c>
      <c r="L5899" s="21" t="e">
        <f>IF(A5899&lt;&gt;"",VLOOKUP(B5899,'Ket qua do'!$C$5:$AP$50000,$L$3,TRUE),"")</f>
        <v>#N/A</v>
      </c>
    </row>
    <row r="5900" spans="1:12" x14ac:dyDescent="0.25">
      <c r="A5900" t="e">
        <f t="shared" si="97"/>
        <v>#N/A</v>
      </c>
      <c r="B5900" s="1" t="e">
        <f>IF(A5900&lt;&gt;"",VLOOKUP(A5900,'Ket qua do'!$B$5:$CE$50000,2,TRUE),"")</f>
        <v>#N/A</v>
      </c>
      <c r="C5900" s="19" t="e">
        <f>IF(A5900&lt;&gt;"",VLOOKUP(B5900,'Ket qua do'!$C$5:$AP$50000,$C$3,TRUE)*SQRT(3)*$C$11,"")</f>
        <v>#N/A</v>
      </c>
      <c r="D5900" s="21" t="e">
        <f>IF(A5900&lt;&gt;"",VLOOKUP(B5900,'Ket qua do'!$C$5:$AP$50000,$D$3,TRUE),"")</f>
        <v>#N/A</v>
      </c>
      <c r="E5900" s="21" t="e">
        <f>IF(A5900&lt;&gt;"",VLOOKUP(B5900,'Ket qua do'!$C$5:$AP$50000,$E$3,TRUE)*$C$12,"")</f>
        <v>#N/A</v>
      </c>
      <c r="F5900" s="21" t="e">
        <f>IF(A5900&lt;&gt;"",VLOOKUP(B5900,'Ket qua do'!$C$5:$AP$50000,$F$3,TRUE),"")</f>
        <v>#N/A</v>
      </c>
      <c r="G5900" s="21" t="e">
        <f>IF(A5900&lt;&gt;"",VLOOKUP(B5900,'Ket qua do'!$C$5:$AP$50000,$G$3,TRUE),"")</f>
        <v>#N/A</v>
      </c>
      <c r="H5900" s="21" t="e">
        <f>IF(A5900&lt;&gt;"",VLOOKUP(B5900,'Ket qua do'!$C$5:$AP$50000,$H$3,TRUE),"")</f>
        <v>#N/A</v>
      </c>
      <c r="I5900" s="21" t="e">
        <f>IF(A5900&lt;&gt;"",VLOOKUP(B5900,'Ket qua do'!$C$5:$AP$50000,$I$3,TRUE)*$E$9/1000,"")</f>
        <v>#N/A</v>
      </c>
      <c r="J5900" s="21" t="e">
        <f>IF(A5900&lt;&gt;"",VLOOKUP(B5900,'Ket qua do'!$C$5:$AP$50000,$J$3,TRUE)*$E$9/1000,"")</f>
        <v>#N/A</v>
      </c>
      <c r="K5900" s="21" t="e">
        <f>IF(A5900&lt;&gt;"",VLOOKUP(B5900,'Ket qua do'!$C$5:$AP$50000,$K$3,TRUE)*$E$9/1000,"")</f>
        <v>#N/A</v>
      </c>
      <c r="L5900" s="21" t="e">
        <f>IF(A5900&lt;&gt;"",VLOOKUP(B5900,'Ket qua do'!$C$5:$AP$50000,$L$3,TRUE),"")</f>
        <v>#N/A</v>
      </c>
    </row>
    <row r="5901" spans="1:12" x14ac:dyDescent="0.25">
      <c r="A5901" t="e">
        <f t="shared" si="97"/>
        <v>#N/A</v>
      </c>
      <c r="B5901" s="1" t="e">
        <f>IF(A5901&lt;&gt;"",VLOOKUP(A5901,'Ket qua do'!$B$5:$CE$50000,2,TRUE),"")</f>
        <v>#N/A</v>
      </c>
      <c r="C5901" s="19" t="e">
        <f>IF(A5901&lt;&gt;"",VLOOKUP(B5901,'Ket qua do'!$C$5:$AP$50000,$C$3,TRUE)*SQRT(3)*$C$11,"")</f>
        <v>#N/A</v>
      </c>
      <c r="D5901" s="21" t="e">
        <f>IF(A5901&lt;&gt;"",VLOOKUP(B5901,'Ket qua do'!$C$5:$AP$50000,$D$3,TRUE),"")</f>
        <v>#N/A</v>
      </c>
      <c r="E5901" s="21" t="e">
        <f>IF(A5901&lt;&gt;"",VLOOKUP(B5901,'Ket qua do'!$C$5:$AP$50000,$E$3,TRUE)*$C$12,"")</f>
        <v>#N/A</v>
      </c>
      <c r="F5901" s="21" t="e">
        <f>IF(A5901&lt;&gt;"",VLOOKUP(B5901,'Ket qua do'!$C$5:$AP$50000,$F$3,TRUE),"")</f>
        <v>#N/A</v>
      </c>
      <c r="G5901" s="21" t="e">
        <f>IF(A5901&lt;&gt;"",VLOOKUP(B5901,'Ket qua do'!$C$5:$AP$50000,$G$3,TRUE),"")</f>
        <v>#N/A</v>
      </c>
      <c r="H5901" s="21" t="e">
        <f>IF(A5901&lt;&gt;"",VLOOKUP(B5901,'Ket qua do'!$C$5:$AP$50000,$H$3,TRUE),"")</f>
        <v>#N/A</v>
      </c>
      <c r="I5901" s="21" t="e">
        <f>IF(A5901&lt;&gt;"",VLOOKUP(B5901,'Ket qua do'!$C$5:$AP$50000,$I$3,TRUE)*$E$9/1000,"")</f>
        <v>#N/A</v>
      </c>
      <c r="J5901" s="21" t="e">
        <f>IF(A5901&lt;&gt;"",VLOOKUP(B5901,'Ket qua do'!$C$5:$AP$50000,$J$3,TRUE)*$E$9/1000,"")</f>
        <v>#N/A</v>
      </c>
      <c r="K5901" s="21" t="e">
        <f>IF(A5901&lt;&gt;"",VLOOKUP(B5901,'Ket qua do'!$C$5:$AP$50000,$K$3,TRUE)*$E$9/1000,"")</f>
        <v>#N/A</v>
      </c>
      <c r="L5901" s="21" t="e">
        <f>IF(A5901&lt;&gt;"",VLOOKUP(B5901,'Ket qua do'!$C$5:$AP$50000,$L$3,TRUE),"")</f>
        <v>#N/A</v>
      </c>
    </row>
    <row r="5902" spans="1:12" x14ac:dyDescent="0.25">
      <c r="A5902" t="e">
        <f t="shared" si="97"/>
        <v>#N/A</v>
      </c>
      <c r="B5902" s="1" t="e">
        <f>IF(A5902&lt;&gt;"",VLOOKUP(A5902,'Ket qua do'!$B$5:$CE$50000,2,TRUE),"")</f>
        <v>#N/A</v>
      </c>
      <c r="C5902" s="19" t="e">
        <f>IF(A5902&lt;&gt;"",VLOOKUP(B5902,'Ket qua do'!$C$5:$AP$50000,$C$3,TRUE)*SQRT(3)*$C$11,"")</f>
        <v>#N/A</v>
      </c>
      <c r="D5902" s="21" t="e">
        <f>IF(A5902&lt;&gt;"",VLOOKUP(B5902,'Ket qua do'!$C$5:$AP$50000,$D$3,TRUE),"")</f>
        <v>#N/A</v>
      </c>
      <c r="E5902" s="21" t="e">
        <f>IF(A5902&lt;&gt;"",VLOOKUP(B5902,'Ket qua do'!$C$5:$AP$50000,$E$3,TRUE)*$C$12,"")</f>
        <v>#N/A</v>
      </c>
      <c r="F5902" s="21" t="e">
        <f>IF(A5902&lt;&gt;"",VLOOKUP(B5902,'Ket qua do'!$C$5:$AP$50000,$F$3,TRUE),"")</f>
        <v>#N/A</v>
      </c>
      <c r="G5902" s="21" t="e">
        <f>IF(A5902&lt;&gt;"",VLOOKUP(B5902,'Ket qua do'!$C$5:$AP$50000,$G$3,TRUE),"")</f>
        <v>#N/A</v>
      </c>
      <c r="H5902" s="21" t="e">
        <f>IF(A5902&lt;&gt;"",VLOOKUP(B5902,'Ket qua do'!$C$5:$AP$50000,$H$3,TRUE),"")</f>
        <v>#N/A</v>
      </c>
      <c r="I5902" s="21" t="e">
        <f>IF(A5902&lt;&gt;"",VLOOKUP(B5902,'Ket qua do'!$C$5:$AP$50000,$I$3,TRUE)*$E$9/1000,"")</f>
        <v>#N/A</v>
      </c>
      <c r="J5902" s="21" t="e">
        <f>IF(A5902&lt;&gt;"",VLOOKUP(B5902,'Ket qua do'!$C$5:$AP$50000,$J$3,TRUE)*$E$9/1000,"")</f>
        <v>#N/A</v>
      </c>
      <c r="K5902" s="21" t="e">
        <f>IF(A5902&lt;&gt;"",VLOOKUP(B5902,'Ket qua do'!$C$5:$AP$50000,$K$3,TRUE)*$E$9/1000,"")</f>
        <v>#N/A</v>
      </c>
      <c r="L5902" s="21" t="e">
        <f>IF(A5902&lt;&gt;"",VLOOKUP(B5902,'Ket qua do'!$C$5:$AP$50000,$L$3,TRUE),"")</f>
        <v>#N/A</v>
      </c>
    </row>
    <row r="5903" spans="1:12" x14ac:dyDescent="0.25">
      <c r="A5903" t="e">
        <f t="shared" si="97"/>
        <v>#N/A</v>
      </c>
      <c r="B5903" s="1" t="e">
        <f>IF(A5903&lt;&gt;"",VLOOKUP(A5903,'Ket qua do'!$B$5:$CE$50000,2,TRUE),"")</f>
        <v>#N/A</v>
      </c>
      <c r="C5903" s="19" t="e">
        <f>IF(A5903&lt;&gt;"",VLOOKUP(B5903,'Ket qua do'!$C$5:$AP$50000,$C$3,TRUE)*SQRT(3)*$C$11,"")</f>
        <v>#N/A</v>
      </c>
      <c r="D5903" s="21" t="e">
        <f>IF(A5903&lt;&gt;"",VLOOKUP(B5903,'Ket qua do'!$C$5:$AP$50000,$D$3,TRUE),"")</f>
        <v>#N/A</v>
      </c>
      <c r="E5903" s="21" t="e">
        <f>IF(A5903&lt;&gt;"",VLOOKUP(B5903,'Ket qua do'!$C$5:$AP$50000,$E$3,TRUE)*$C$12,"")</f>
        <v>#N/A</v>
      </c>
      <c r="F5903" s="21" t="e">
        <f>IF(A5903&lt;&gt;"",VLOOKUP(B5903,'Ket qua do'!$C$5:$AP$50000,$F$3,TRUE),"")</f>
        <v>#N/A</v>
      </c>
      <c r="G5903" s="21" t="e">
        <f>IF(A5903&lt;&gt;"",VLOOKUP(B5903,'Ket qua do'!$C$5:$AP$50000,$G$3,TRUE),"")</f>
        <v>#N/A</v>
      </c>
      <c r="H5903" s="21" t="e">
        <f>IF(A5903&lt;&gt;"",VLOOKUP(B5903,'Ket qua do'!$C$5:$AP$50000,$H$3,TRUE),"")</f>
        <v>#N/A</v>
      </c>
      <c r="I5903" s="21" t="e">
        <f>IF(A5903&lt;&gt;"",VLOOKUP(B5903,'Ket qua do'!$C$5:$AP$50000,$I$3,TRUE)*$E$9/1000,"")</f>
        <v>#N/A</v>
      </c>
      <c r="J5903" s="21" t="e">
        <f>IF(A5903&lt;&gt;"",VLOOKUP(B5903,'Ket qua do'!$C$5:$AP$50000,$J$3,TRUE)*$E$9/1000,"")</f>
        <v>#N/A</v>
      </c>
      <c r="K5903" s="21" t="e">
        <f>IF(A5903&lt;&gt;"",VLOOKUP(B5903,'Ket qua do'!$C$5:$AP$50000,$K$3,TRUE)*$E$9/1000,"")</f>
        <v>#N/A</v>
      </c>
      <c r="L5903" s="21" t="e">
        <f>IF(A5903&lt;&gt;"",VLOOKUP(B5903,'Ket qua do'!$C$5:$AP$50000,$L$3,TRUE),"")</f>
        <v>#N/A</v>
      </c>
    </row>
    <row r="5904" spans="1:12" x14ac:dyDescent="0.25">
      <c r="A5904" t="e">
        <f t="shared" si="97"/>
        <v>#N/A</v>
      </c>
      <c r="B5904" s="1" t="e">
        <f>IF(A5904&lt;&gt;"",VLOOKUP(A5904,'Ket qua do'!$B$5:$CE$50000,2,TRUE),"")</f>
        <v>#N/A</v>
      </c>
      <c r="C5904" s="19" t="e">
        <f>IF(A5904&lt;&gt;"",VLOOKUP(B5904,'Ket qua do'!$C$5:$AP$50000,$C$3,TRUE)*SQRT(3)*$C$11,"")</f>
        <v>#N/A</v>
      </c>
      <c r="D5904" s="21" t="e">
        <f>IF(A5904&lt;&gt;"",VLOOKUP(B5904,'Ket qua do'!$C$5:$AP$50000,$D$3,TRUE),"")</f>
        <v>#N/A</v>
      </c>
      <c r="E5904" s="21" t="e">
        <f>IF(A5904&lt;&gt;"",VLOOKUP(B5904,'Ket qua do'!$C$5:$AP$50000,$E$3,TRUE)*$C$12,"")</f>
        <v>#N/A</v>
      </c>
      <c r="F5904" s="21" t="e">
        <f>IF(A5904&lt;&gt;"",VLOOKUP(B5904,'Ket qua do'!$C$5:$AP$50000,$F$3,TRUE),"")</f>
        <v>#N/A</v>
      </c>
      <c r="G5904" s="21" t="e">
        <f>IF(A5904&lt;&gt;"",VLOOKUP(B5904,'Ket qua do'!$C$5:$AP$50000,$G$3,TRUE),"")</f>
        <v>#N/A</v>
      </c>
      <c r="H5904" s="21" t="e">
        <f>IF(A5904&lt;&gt;"",VLOOKUP(B5904,'Ket qua do'!$C$5:$AP$50000,$H$3,TRUE),"")</f>
        <v>#N/A</v>
      </c>
      <c r="I5904" s="21" t="e">
        <f>IF(A5904&lt;&gt;"",VLOOKUP(B5904,'Ket qua do'!$C$5:$AP$50000,$I$3,TRUE)*$E$9/1000,"")</f>
        <v>#N/A</v>
      </c>
      <c r="J5904" s="21" t="e">
        <f>IF(A5904&lt;&gt;"",VLOOKUP(B5904,'Ket qua do'!$C$5:$AP$50000,$J$3,TRUE)*$E$9/1000,"")</f>
        <v>#N/A</v>
      </c>
      <c r="K5904" s="21" t="e">
        <f>IF(A5904&lt;&gt;"",VLOOKUP(B5904,'Ket qua do'!$C$5:$AP$50000,$K$3,TRUE)*$E$9/1000,"")</f>
        <v>#N/A</v>
      </c>
      <c r="L5904" s="21" t="e">
        <f>IF(A5904&lt;&gt;"",VLOOKUP(B5904,'Ket qua do'!$C$5:$AP$50000,$L$3,TRUE),"")</f>
        <v>#N/A</v>
      </c>
    </row>
    <row r="5905" spans="1:12" x14ac:dyDescent="0.25">
      <c r="A5905" t="e">
        <f t="shared" si="97"/>
        <v>#N/A</v>
      </c>
      <c r="B5905" s="1" t="e">
        <f>IF(A5905&lt;&gt;"",VLOOKUP(A5905,'Ket qua do'!$B$5:$CE$50000,2,TRUE),"")</f>
        <v>#N/A</v>
      </c>
      <c r="C5905" s="19" t="e">
        <f>IF(A5905&lt;&gt;"",VLOOKUP(B5905,'Ket qua do'!$C$5:$AP$50000,$C$3,TRUE)*SQRT(3)*$C$11,"")</f>
        <v>#N/A</v>
      </c>
      <c r="D5905" s="21" t="e">
        <f>IF(A5905&lt;&gt;"",VLOOKUP(B5905,'Ket qua do'!$C$5:$AP$50000,$D$3,TRUE),"")</f>
        <v>#N/A</v>
      </c>
      <c r="E5905" s="21" t="e">
        <f>IF(A5905&lt;&gt;"",VLOOKUP(B5905,'Ket qua do'!$C$5:$AP$50000,$E$3,TRUE)*$C$12,"")</f>
        <v>#N/A</v>
      </c>
      <c r="F5905" s="21" t="e">
        <f>IF(A5905&lt;&gt;"",VLOOKUP(B5905,'Ket qua do'!$C$5:$AP$50000,$F$3,TRUE),"")</f>
        <v>#N/A</v>
      </c>
      <c r="G5905" s="21" t="e">
        <f>IF(A5905&lt;&gt;"",VLOOKUP(B5905,'Ket qua do'!$C$5:$AP$50000,$G$3,TRUE),"")</f>
        <v>#N/A</v>
      </c>
      <c r="H5905" s="21" t="e">
        <f>IF(A5905&lt;&gt;"",VLOOKUP(B5905,'Ket qua do'!$C$5:$AP$50000,$H$3,TRUE),"")</f>
        <v>#N/A</v>
      </c>
      <c r="I5905" s="21" t="e">
        <f>IF(A5905&lt;&gt;"",VLOOKUP(B5905,'Ket qua do'!$C$5:$AP$50000,$I$3,TRUE)*$E$9/1000,"")</f>
        <v>#N/A</v>
      </c>
      <c r="J5905" s="21" t="e">
        <f>IF(A5905&lt;&gt;"",VLOOKUP(B5905,'Ket qua do'!$C$5:$AP$50000,$J$3,TRUE)*$E$9/1000,"")</f>
        <v>#N/A</v>
      </c>
      <c r="K5905" s="21" t="e">
        <f>IF(A5905&lt;&gt;"",VLOOKUP(B5905,'Ket qua do'!$C$5:$AP$50000,$K$3,TRUE)*$E$9/1000,"")</f>
        <v>#N/A</v>
      </c>
      <c r="L5905" s="21" t="e">
        <f>IF(A5905&lt;&gt;"",VLOOKUP(B5905,'Ket qua do'!$C$5:$AP$50000,$L$3,TRUE),"")</f>
        <v>#N/A</v>
      </c>
    </row>
    <row r="5906" spans="1:12" x14ac:dyDescent="0.25">
      <c r="A5906" t="e">
        <f t="shared" si="97"/>
        <v>#N/A</v>
      </c>
      <c r="B5906" s="1" t="e">
        <f>IF(A5906&lt;&gt;"",VLOOKUP(A5906,'Ket qua do'!$B$5:$CE$50000,2,TRUE),"")</f>
        <v>#N/A</v>
      </c>
      <c r="C5906" s="19" t="e">
        <f>IF(A5906&lt;&gt;"",VLOOKUP(B5906,'Ket qua do'!$C$5:$AP$50000,$C$3,TRUE)*SQRT(3)*$C$11,"")</f>
        <v>#N/A</v>
      </c>
      <c r="D5906" s="21" t="e">
        <f>IF(A5906&lt;&gt;"",VLOOKUP(B5906,'Ket qua do'!$C$5:$AP$50000,$D$3,TRUE),"")</f>
        <v>#N/A</v>
      </c>
      <c r="E5906" s="21" t="e">
        <f>IF(A5906&lt;&gt;"",VLOOKUP(B5906,'Ket qua do'!$C$5:$AP$50000,$E$3,TRUE)*$C$12,"")</f>
        <v>#N/A</v>
      </c>
      <c r="F5906" s="21" t="e">
        <f>IF(A5906&lt;&gt;"",VLOOKUP(B5906,'Ket qua do'!$C$5:$AP$50000,$F$3,TRUE),"")</f>
        <v>#N/A</v>
      </c>
      <c r="G5906" s="21" t="e">
        <f>IF(A5906&lt;&gt;"",VLOOKUP(B5906,'Ket qua do'!$C$5:$AP$50000,$G$3,TRUE),"")</f>
        <v>#N/A</v>
      </c>
      <c r="H5906" s="21" t="e">
        <f>IF(A5906&lt;&gt;"",VLOOKUP(B5906,'Ket qua do'!$C$5:$AP$50000,$H$3,TRUE),"")</f>
        <v>#N/A</v>
      </c>
      <c r="I5906" s="21" t="e">
        <f>IF(A5906&lt;&gt;"",VLOOKUP(B5906,'Ket qua do'!$C$5:$AP$50000,$I$3,TRUE)*$E$9/1000,"")</f>
        <v>#N/A</v>
      </c>
      <c r="J5906" s="21" t="e">
        <f>IF(A5906&lt;&gt;"",VLOOKUP(B5906,'Ket qua do'!$C$5:$AP$50000,$J$3,TRUE)*$E$9/1000,"")</f>
        <v>#N/A</v>
      </c>
      <c r="K5906" s="21" t="e">
        <f>IF(A5906&lt;&gt;"",VLOOKUP(B5906,'Ket qua do'!$C$5:$AP$50000,$K$3,TRUE)*$E$9/1000,"")</f>
        <v>#N/A</v>
      </c>
      <c r="L5906" s="21" t="e">
        <f>IF(A5906&lt;&gt;"",VLOOKUP(B5906,'Ket qua do'!$C$5:$AP$50000,$L$3,TRUE),"")</f>
        <v>#N/A</v>
      </c>
    </row>
    <row r="5907" spans="1:12" x14ac:dyDescent="0.25">
      <c r="A5907" t="e">
        <f t="shared" si="97"/>
        <v>#N/A</v>
      </c>
      <c r="B5907" s="1" t="e">
        <f>IF(A5907&lt;&gt;"",VLOOKUP(A5907,'Ket qua do'!$B$5:$CE$50000,2,TRUE),"")</f>
        <v>#N/A</v>
      </c>
      <c r="C5907" s="19" t="e">
        <f>IF(A5907&lt;&gt;"",VLOOKUP(B5907,'Ket qua do'!$C$5:$AP$50000,$C$3,TRUE)*SQRT(3)*$C$11,"")</f>
        <v>#N/A</v>
      </c>
      <c r="D5907" s="21" t="e">
        <f>IF(A5907&lt;&gt;"",VLOOKUP(B5907,'Ket qua do'!$C$5:$AP$50000,$D$3,TRUE),"")</f>
        <v>#N/A</v>
      </c>
      <c r="E5907" s="21" t="e">
        <f>IF(A5907&lt;&gt;"",VLOOKUP(B5907,'Ket qua do'!$C$5:$AP$50000,$E$3,TRUE)*$C$12,"")</f>
        <v>#N/A</v>
      </c>
      <c r="F5907" s="21" t="e">
        <f>IF(A5907&lt;&gt;"",VLOOKUP(B5907,'Ket qua do'!$C$5:$AP$50000,$F$3,TRUE),"")</f>
        <v>#N/A</v>
      </c>
      <c r="G5907" s="21" t="e">
        <f>IF(A5907&lt;&gt;"",VLOOKUP(B5907,'Ket qua do'!$C$5:$AP$50000,$G$3,TRUE),"")</f>
        <v>#N/A</v>
      </c>
      <c r="H5907" s="21" t="e">
        <f>IF(A5907&lt;&gt;"",VLOOKUP(B5907,'Ket qua do'!$C$5:$AP$50000,$H$3,TRUE),"")</f>
        <v>#N/A</v>
      </c>
      <c r="I5907" s="21" t="e">
        <f>IF(A5907&lt;&gt;"",VLOOKUP(B5907,'Ket qua do'!$C$5:$AP$50000,$I$3,TRUE)*$E$9/1000,"")</f>
        <v>#N/A</v>
      </c>
      <c r="J5907" s="21" t="e">
        <f>IF(A5907&lt;&gt;"",VLOOKUP(B5907,'Ket qua do'!$C$5:$AP$50000,$J$3,TRUE)*$E$9/1000,"")</f>
        <v>#N/A</v>
      </c>
      <c r="K5907" s="21" t="e">
        <f>IF(A5907&lt;&gt;"",VLOOKUP(B5907,'Ket qua do'!$C$5:$AP$50000,$K$3,TRUE)*$E$9/1000,"")</f>
        <v>#N/A</v>
      </c>
      <c r="L5907" s="21" t="e">
        <f>IF(A5907&lt;&gt;"",VLOOKUP(B5907,'Ket qua do'!$C$5:$AP$50000,$L$3,TRUE),"")</f>
        <v>#N/A</v>
      </c>
    </row>
    <row r="5908" spans="1:12" x14ac:dyDescent="0.25">
      <c r="A5908" t="e">
        <f t="shared" si="97"/>
        <v>#N/A</v>
      </c>
      <c r="B5908" s="1" t="e">
        <f>IF(A5908&lt;&gt;"",VLOOKUP(A5908,'Ket qua do'!$B$5:$CE$50000,2,TRUE),"")</f>
        <v>#N/A</v>
      </c>
      <c r="C5908" s="19" t="e">
        <f>IF(A5908&lt;&gt;"",VLOOKUP(B5908,'Ket qua do'!$C$5:$AP$50000,$C$3,TRUE)*SQRT(3)*$C$11,"")</f>
        <v>#N/A</v>
      </c>
      <c r="D5908" s="21" t="e">
        <f>IF(A5908&lt;&gt;"",VLOOKUP(B5908,'Ket qua do'!$C$5:$AP$50000,$D$3,TRUE),"")</f>
        <v>#N/A</v>
      </c>
      <c r="E5908" s="21" t="e">
        <f>IF(A5908&lt;&gt;"",VLOOKUP(B5908,'Ket qua do'!$C$5:$AP$50000,$E$3,TRUE)*$C$12,"")</f>
        <v>#N/A</v>
      </c>
      <c r="F5908" s="21" t="e">
        <f>IF(A5908&lt;&gt;"",VLOOKUP(B5908,'Ket qua do'!$C$5:$AP$50000,$F$3,TRUE),"")</f>
        <v>#N/A</v>
      </c>
      <c r="G5908" s="21" t="e">
        <f>IF(A5908&lt;&gt;"",VLOOKUP(B5908,'Ket qua do'!$C$5:$AP$50000,$G$3,TRUE),"")</f>
        <v>#N/A</v>
      </c>
      <c r="H5908" s="21" t="e">
        <f>IF(A5908&lt;&gt;"",VLOOKUP(B5908,'Ket qua do'!$C$5:$AP$50000,$H$3,TRUE),"")</f>
        <v>#N/A</v>
      </c>
      <c r="I5908" s="21" t="e">
        <f>IF(A5908&lt;&gt;"",VLOOKUP(B5908,'Ket qua do'!$C$5:$AP$50000,$I$3,TRUE)*$E$9/1000,"")</f>
        <v>#N/A</v>
      </c>
      <c r="J5908" s="21" t="e">
        <f>IF(A5908&lt;&gt;"",VLOOKUP(B5908,'Ket qua do'!$C$5:$AP$50000,$J$3,TRUE)*$E$9/1000,"")</f>
        <v>#N/A</v>
      </c>
      <c r="K5908" s="21" t="e">
        <f>IF(A5908&lt;&gt;"",VLOOKUP(B5908,'Ket qua do'!$C$5:$AP$50000,$K$3,TRUE)*$E$9/1000,"")</f>
        <v>#N/A</v>
      </c>
      <c r="L5908" s="21" t="e">
        <f>IF(A5908&lt;&gt;"",VLOOKUP(B5908,'Ket qua do'!$C$5:$AP$50000,$L$3,TRUE),"")</f>
        <v>#N/A</v>
      </c>
    </row>
    <row r="5909" spans="1:12" x14ac:dyDescent="0.25">
      <c r="A5909" t="e">
        <f t="shared" si="97"/>
        <v>#N/A</v>
      </c>
      <c r="B5909" s="1" t="e">
        <f>IF(A5909&lt;&gt;"",VLOOKUP(A5909,'Ket qua do'!$B$5:$CE$50000,2,TRUE),"")</f>
        <v>#N/A</v>
      </c>
      <c r="C5909" s="19" t="e">
        <f>IF(A5909&lt;&gt;"",VLOOKUP(B5909,'Ket qua do'!$C$5:$AP$50000,$C$3,TRUE)*SQRT(3)*$C$11,"")</f>
        <v>#N/A</v>
      </c>
      <c r="D5909" s="21" t="e">
        <f>IF(A5909&lt;&gt;"",VLOOKUP(B5909,'Ket qua do'!$C$5:$AP$50000,$D$3,TRUE),"")</f>
        <v>#N/A</v>
      </c>
      <c r="E5909" s="21" t="e">
        <f>IF(A5909&lt;&gt;"",VLOOKUP(B5909,'Ket qua do'!$C$5:$AP$50000,$E$3,TRUE)*$C$12,"")</f>
        <v>#N/A</v>
      </c>
      <c r="F5909" s="21" t="e">
        <f>IF(A5909&lt;&gt;"",VLOOKUP(B5909,'Ket qua do'!$C$5:$AP$50000,$F$3,TRUE),"")</f>
        <v>#N/A</v>
      </c>
      <c r="G5909" s="21" t="e">
        <f>IF(A5909&lt;&gt;"",VLOOKUP(B5909,'Ket qua do'!$C$5:$AP$50000,$G$3,TRUE),"")</f>
        <v>#N/A</v>
      </c>
      <c r="H5909" s="21" t="e">
        <f>IF(A5909&lt;&gt;"",VLOOKUP(B5909,'Ket qua do'!$C$5:$AP$50000,$H$3,TRUE),"")</f>
        <v>#N/A</v>
      </c>
      <c r="I5909" s="21" t="e">
        <f>IF(A5909&lt;&gt;"",VLOOKUP(B5909,'Ket qua do'!$C$5:$AP$50000,$I$3,TRUE)*$E$9/1000,"")</f>
        <v>#N/A</v>
      </c>
      <c r="J5909" s="21" t="e">
        <f>IF(A5909&lt;&gt;"",VLOOKUP(B5909,'Ket qua do'!$C$5:$AP$50000,$J$3,TRUE)*$E$9/1000,"")</f>
        <v>#N/A</v>
      </c>
      <c r="K5909" s="21" t="e">
        <f>IF(A5909&lt;&gt;"",VLOOKUP(B5909,'Ket qua do'!$C$5:$AP$50000,$K$3,TRUE)*$E$9/1000,"")</f>
        <v>#N/A</v>
      </c>
      <c r="L5909" s="21" t="e">
        <f>IF(A5909&lt;&gt;"",VLOOKUP(B5909,'Ket qua do'!$C$5:$AP$50000,$L$3,TRUE),"")</f>
        <v>#N/A</v>
      </c>
    </row>
    <row r="5910" spans="1:12" x14ac:dyDescent="0.25">
      <c r="A5910" t="e">
        <f t="shared" si="97"/>
        <v>#N/A</v>
      </c>
      <c r="B5910" s="1" t="e">
        <f>IF(A5910&lt;&gt;"",VLOOKUP(A5910,'Ket qua do'!$B$5:$CE$50000,2,TRUE),"")</f>
        <v>#N/A</v>
      </c>
      <c r="C5910" s="19" t="e">
        <f>IF(A5910&lt;&gt;"",VLOOKUP(B5910,'Ket qua do'!$C$5:$AP$50000,$C$3,TRUE)*SQRT(3)*$C$11,"")</f>
        <v>#N/A</v>
      </c>
      <c r="D5910" s="21" t="e">
        <f>IF(A5910&lt;&gt;"",VLOOKUP(B5910,'Ket qua do'!$C$5:$AP$50000,$D$3,TRUE),"")</f>
        <v>#N/A</v>
      </c>
      <c r="E5910" s="21" t="e">
        <f>IF(A5910&lt;&gt;"",VLOOKUP(B5910,'Ket qua do'!$C$5:$AP$50000,$E$3,TRUE)*$C$12,"")</f>
        <v>#N/A</v>
      </c>
      <c r="F5910" s="21" t="e">
        <f>IF(A5910&lt;&gt;"",VLOOKUP(B5910,'Ket qua do'!$C$5:$AP$50000,$F$3,TRUE),"")</f>
        <v>#N/A</v>
      </c>
      <c r="G5910" s="21" t="e">
        <f>IF(A5910&lt;&gt;"",VLOOKUP(B5910,'Ket qua do'!$C$5:$AP$50000,$G$3,TRUE),"")</f>
        <v>#N/A</v>
      </c>
      <c r="H5910" s="21" t="e">
        <f>IF(A5910&lt;&gt;"",VLOOKUP(B5910,'Ket qua do'!$C$5:$AP$50000,$H$3,TRUE),"")</f>
        <v>#N/A</v>
      </c>
      <c r="I5910" s="21" t="e">
        <f>IF(A5910&lt;&gt;"",VLOOKUP(B5910,'Ket qua do'!$C$5:$AP$50000,$I$3,TRUE)*$E$9/1000,"")</f>
        <v>#N/A</v>
      </c>
      <c r="J5910" s="21" t="e">
        <f>IF(A5910&lt;&gt;"",VLOOKUP(B5910,'Ket qua do'!$C$5:$AP$50000,$J$3,TRUE)*$E$9/1000,"")</f>
        <v>#N/A</v>
      </c>
      <c r="K5910" s="21" t="e">
        <f>IF(A5910&lt;&gt;"",VLOOKUP(B5910,'Ket qua do'!$C$5:$AP$50000,$K$3,TRUE)*$E$9/1000,"")</f>
        <v>#N/A</v>
      </c>
      <c r="L5910" s="21" t="e">
        <f>IF(A5910&lt;&gt;"",VLOOKUP(B5910,'Ket qua do'!$C$5:$AP$50000,$L$3,TRUE),"")</f>
        <v>#N/A</v>
      </c>
    </row>
    <row r="5911" spans="1:12" x14ac:dyDescent="0.25">
      <c r="A5911" t="e">
        <f t="shared" si="97"/>
        <v>#N/A</v>
      </c>
      <c r="B5911" s="1" t="e">
        <f>IF(A5911&lt;&gt;"",VLOOKUP(A5911,'Ket qua do'!$B$5:$CE$50000,2,TRUE),"")</f>
        <v>#N/A</v>
      </c>
      <c r="C5911" s="19" t="e">
        <f>IF(A5911&lt;&gt;"",VLOOKUP(B5911,'Ket qua do'!$C$5:$AP$50000,$C$3,TRUE)*SQRT(3)*$C$11,"")</f>
        <v>#N/A</v>
      </c>
      <c r="D5911" s="21" t="e">
        <f>IF(A5911&lt;&gt;"",VLOOKUP(B5911,'Ket qua do'!$C$5:$AP$50000,$D$3,TRUE),"")</f>
        <v>#N/A</v>
      </c>
      <c r="E5911" s="21" t="e">
        <f>IF(A5911&lt;&gt;"",VLOOKUP(B5911,'Ket qua do'!$C$5:$AP$50000,$E$3,TRUE)*$C$12,"")</f>
        <v>#N/A</v>
      </c>
      <c r="F5911" s="21" t="e">
        <f>IF(A5911&lt;&gt;"",VLOOKUP(B5911,'Ket qua do'!$C$5:$AP$50000,$F$3,TRUE),"")</f>
        <v>#N/A</v>
      </c>
      <c r="G5911" s="21" t="e">
        <f>IF(A5911&lt;&gt;"",VLOOKUP(B5911,'Ket qua do'!$C$5:$AP$50000,$G$3,TRUE),"")</f>
        <v>#N/A</v>
      </c>
      <c r="H5911" s="21" t="e">
        <f>IF(A5911&lt;&gt;"",VLOOKUP(B5911,'Ket qua do'!$C$5:$AP$50000,$H$3,TRUE),"")</f>
        <v>#N/A</v>
      </c>
      <c r="I5911" s="21" t="e">
        <f>IF(A5911&lt;&gt;"",VLOOKUP(B5911,'Ket qua do'!$C$5:$AP$50000,$I$3,TRUE)*$E$9/1000,"")</f>
        <v>#N/A</v>
      </c>
      <c r="J5911" s="21" t="e">
        <f>IF(A5911&lt;&gt;"",VLOOKUP(B5911,'Ket qua do'!$C$5:$AP$50000,$J$3,TRUE)*$E$9/1000,"")</f>
        <v>#N/A</v>
      </c>
      <c r="K5911" s="21" t="e">
        <f>IF(A5911&lt;&gt;"",VLOOKUP(B5911,'Ket qua do'!$C$5:$AP$50000,$K$3,TRUE)*$E$9/1000,"")</f>
        <v>#N/A</v>
      </c>
      <c r="L5911" s="21" t="e">
        <f>IF(A5911&lt;&gt;"",VLOOKUP(B5911,'Ket qua do'!$C$5:$AP$50000,$L$3,TRUE),"")</f>
        <v>#N/A</v>
      </c>
    </row>
    <row r="5912" spans="1:12" x14ac:dyDescent="0.25">
      <c r="A5912" t="e">
        <f t="shared" si="97"/>
        <v>#N/A</v>
      </c>
      <c r="B5912" s="1" t="e">
        <f>IF(A5912&lt;&gt;"",VLOOKUP(A5912,'Ket qua do'!$B$5:$CE$50000,2,TRUE),"")</f>
        <v>#N/A</v>
      </c>
      <c r="C5912" s="19" t="e">
        <f>IF(A5912&lt;&gt;"",VLOOKUP(B5912,'Ket qua do'!$C$5:$AP$50000,$C$3,TRUE)*SQRT(3)*$C$11,"")</f>
        <v>#N/A</v>
      </c>
      <c r="D5912" s="21" t="e">
        <f>IF(A5912&lt;&gt;"",VLOOKUP(B5912,'Ket qua do'!$C$5:$AP$50000,$D$3,TRUE),"")</f>
        <v>#N/A</v>
      </c>
      <c r="E5912" s="21" t="e">
        <f>IF(A5912&lt;&gt;"",VLOOKUP(B5912,'Ket qua do'!$C$5:$AP$50000,$E$3,TRUE)*$C$12,"")</f>
        <v>#N/A</v>
      </c>
      <c r="F5912" s="21" t="e">
        <f>IF(A5912&lt;&gt;"",VLOOKUP(B5912,'Ket qua do'!$C$5:$AP$50000,$F$3,TRUE),"")</f>
        <v>#N/A</v>
      </c>
      <c r="G5912" s="21" t="e">
        <f>IF(A5912&lt;&gt;"",VLOOKUP(B5912,'Ket qua do'!$C$5:$AP$50000,$G$3,TRUE),"")</f>
        <v>#N/A</v>
      </c>
      <c r="H5912" s="21" t="e">
        <f>IF(A5912&lt;&gt;"",VLOOKUP(B5912,'Ket qua do'!$C$5:$AP$50000,$H$3,TRUE),"")</f>
        <v>#N/A</v>
      </c>
      <c r="I5912" s="21" t="e">
        <f>IF(A5912&lt;&gt;"",VLOOKUP(B5912,'Ket qua do'!$C$5:$AP$50000,$I$3,TRUE)*$E$9/1000,"")</f>
        <v>#N/A</v>
      </c>
      <c r="J5912" s="21" t="e">
        <f>IF(A5912&lt;&gt;"",VLOOKUP(B5912,'Ket qua do'!$C$5:$AP$50000,$J$3,TRUE)*$E$9/1000,"")</f>
        <v>#N/A</v>
      </c>
      <c r="K5912" s="21" t="e">
        <f>IF(A5912&lt;&gt;"",VLOOKUP(B5912,'Ket qua do'!$C$5:$AP$50000,$K$3,TRUE)*$E$9/1000,"")</f>
        <v>#N/A</v>
      </c>
      <c r="L5912" s="21" t="e">
        <f>IF(A5912&lt;&gt;"",VLOOKUP(B5912,'Ket qua do'!$C$5:$AP$50000,$L$3,TRUE),"")</f>
        <v>#N/A</v>
      </c>
    </row>
    <row r="5913" spans="1:12" x14ac:dyDescent="0.25">
      <c r="A5913" t="e">
        <f t="shared" si="97"/>
        <v>#N/A</v>
      </c>
      <c r="B5913" s="1" t="e">
        <f>IF(A5913&lt;&gt;"",VLOOKUP(A5913,'Ket qua do'!$B$5:$CE$50000,2,TRUE),"")</f>
        <v>#N/A</v>
      </c>
      <c r="C5913" s="19" t="e">
        <f>IF(A5913&lt;&gt;"",VLOOKUP(B5913,'Ket qua do'!$C$5:$AP$50000,$C$3,TRUE)*SQRT(3)*$C$11,"")</f>
        <v>#N/A</v>
      </c>
      <c r="D5913" s="21" t="e">
        <f>IF(A5913&lt;&gt;"",VLOOKUP(B5913,'Ket qua do'!$C$5:$AP$50000,$D$3,TRUE),"")</f>
        <v>#N/A</v>
      </c>
      <c r="E5913" s="21" t="e">
        <f>IF(A5913&lt;&gt;"",VLOOKUP(B5913,'Ket qua do'!$C$5:$AP$50000,$E$3,TRUE)*$C$12,"")</f>
        <v>#N/A</v>
      </c>
      <c r="F5913" s="21" t="e">
        <f>IF(A5913&lt;&gt;"",VLOOKUP(B5913,'Ket qua do'!$C$5:$AP$50000,$F$3,TRUE),"")</f>
        <v>#N/A</v>
      </c>
      <c r="G5913" s="21" t="e">
        <f>IF(A5913&lt;&gt;"",VLOOKUP(B5913,'Ket qua do'!$C$5:$AP$50000,$G$3,TRUE),"")</f>
        <v>#N/A</v>
      </c>
      <c r="H5913" s="21" t="e">
        <f>IF(A5913&lt;&gt;"",VLOOKUP(B5913,'Ket qua do'!$C$5:$AP$50000,$H$3,TRUE),"")</f>
        <v>#N/A</v>
      </c>
      <c r="I5913" s="21" t="e">
        <f>IF(A5913&lt;&gt;"",VLOOKUP(B5913,'Ket qua do'!$C$5:$AP$50000,$I$3,TRUE)*$E$9/1000,"")</f>
        <v>#N/A</v>
      </c>
      <c r="J5913" s="21" t="e">
        <f>IF(A5913&lt;&gt;"",VLOOKUP(B5913,'Ket qua do'!$C$5:$AP$50000,$J$3,TRUE)*$E$9/1000,"")</f>
        <v>#N/A</v>
      </c>
      <c r="K5913" s="21" t="e">
        <f>IF(A5913&lt;&gt;"",VLOOKUP(B5913,'Ket qua do'!$C$5:$AP$50000,$K$3,TRUE)*$E$9/1000,"")</f>
        <v>#N/A</v>
      </c>
      <c r="L5913" s="21" t="e">
        <f>IF(A5913&lt;&gt;"",VLOOKUP(B5913,'Ket qua do'!$C$5:$AP$50000,$L$3,TRUE),"")</f>
        <v>#N/A</v>
      </c>
    </row>
    <row r="5914" spans="1:12" x14ac:dyDescent="0.25">
      <c r="A5914" t="e">
        <f t="shared" ref="A5914:A5977" si="98">IF(A5913&lt;$E$8,A5913+1,"")</f>
        <v>#N/A</v>
      </c>
      <c r="B5914" s="1" t="e">
        <f>IF(A5914&lt;&gt;"",VLOOKUP(A5914,'Ket qua do'!$B$5:$CE$50000,2,TRUE),"")</f>
        <v>#N/A</v>
      </c>
      <c r="C5914" s="19" t="e">
        <f>IF(A5914&lt;&gt;"",VLOOKUP(B5914,'Ket qua do'!$C$5:$AP$50000,$C$3,TRUE)*SQRT(3)*$C$11,"")</f>
        <v>#N/A</v>
      </c>
      <c r="D5914" s="21" t="e">
        <f>IF(A5914&lt;&gt;"",VLOOKUP(B5914,'Ket qua do'!$C$5:$AP$50000,$D$3,TRUE),"")</f>
        <v>#N/A</v>
      </c>
      <c r="E5914" s="21" t="e">
        <f>IF(A5914&lt;&gt;"",VLOOKUP(B5914,'Ket qua do'!$C$5:$AP$50000,$E$3,TRUE)*$C$12,"")</f>
        <v>#N/A</v>
      </c>
      <c r="F5914" s="21" t="e">
        <f>IF(A5914&lt;&gt;"",VLOOKUP(B5914,'Ket qua do'!$C$5:$AP$50000,$F$3,TRUE),"")</f>
        <v>#N/A</v>
      </c>
      <c r="G5914" s="21" t="e">
        <f>IF(A5914&lt;&gt;"",VLOOKUP(B5914,'Ket qua do'!$C$5:$AP$50000,$G$3,TRUE),"")</f>
        <v>#N/A</v>
      </c>
      <c r="H5914" s="21" t="e">
        <f>IF(A5914&lt;&gt;"",VLOOKUP(B5914,'Ket qua do'!$C$5:$AP$50000,$H$3,TRUE),"")</f>
        <v>#N/A</v>
      </c>
      <c r="I5914" s="21" t="e">
        <f>IF(A5914&lt;&gt;"",VLOOKUP(B5914,'Ket qua do'!$C$5:$AP$50000,$I$3,TRUE)*$E$9/1000,"")</f>
        <v>#N/A</v>
      </c>
      <c r="J5914" s="21" t="e">
        <f>IF(A5914&lt;&gt;"",VLOOKUP(B5914,'Ket qua do'!$C$5:$AP$50000,$J$3,TRUE)*$E$9/1000,"")</f>
        <v>#N/A</v>
      </c>
      <c r="K5914" s="21" t="e">
        <f>IF(A5914&lt;&gt;"",VLOOKUP(B5914,'Ket qua do'!$C$5:$AP$50000,$K$3,TRUE)*$E$9/1000,"")</f>
        <v>#N/A</v>
      </c>
      <c r="L5914" s="21" t="e">
        <f>IF(A5914&lt;&gt;"",VLOOKUP(B5914,'Ket qua do'!$C$5:$AP$50000,$L$3,TRUE),"")</f>
        <v>#N/A</v>
      </c>
    </row>
    <row r="5915" spans="1:12" x14ac:dyDescent="0.25">
      <c r="A5915" t="e">
        <f t="shared" si="98"/>
        <v>#N/A</v>
      </c>
      <c r="B5915" s="1" t="e">
        <f>IF(A5915&lt;&gt;"",VLOOKUP(A5915,'Ket qua do'!$B$5:$CE$50000,2,TRUE),"")</f>
        <v>#N/A</v>
      </c>
      <c r="C5915" s="19" t="e">
        <f>IF(A5915&lt;&gt;"",VLOOKUP(B5915,'Ket qua do'!$C$5:$AP$50000,$C$3,TRUE)*SQRT(3)*$C$11,"")</f>
        <v>#N/A</v>
      </c>
      <c r="D5915" s="21" t="e">
        <f>IF(A5915&lt;&gt;"",VLOOKUP(B5915,'Ket qua do'!$C$5:$AP$50000,$D$3,TRUE),"")</f>
        <v>#N/A</v>
      </c>
      <c r="E5915" s="21" t="e">
        <f>IF(A5915&lt;&gt;"",VLOOKUP(B5915,'Ket qua do'!$C$5:$AP$50000,$E$3,TRUE)*$C$12,"")</f>
        <v>#N/A</v>
      </c>
      <c r="F5915" s="21" t="e">
        <f>IF(A5915&lt;&gt;"",VLOOKUP(B5915,'Ket qua do'!$C$5:$AP$50000,$F$3,TRUE),"")</f>
        <v>#N/A</v>
      </c>
      <c r="G5915" s="21" t="e">
        <f>IF(A5915&lt;&gt;"",VLOOKUP(B5915,'Ket qua do'!$C$5:$AP$50000,$G$3,TRUE),"")</f>
        <v>#N/A</v>
      </c>
      <c r="H5915" s="21" t="e">
        <f>IF(A5915&lt;&gt;"",VLOOKUP(B5915,'Ket qua do'!$C$5:$AP$50000,$H$3,TRUE),"")</f>
        <v>#N/A</v>
      </c>
      <c r="I5915" s="21" t="e">
        <f>IF(A5915&lt;&gt;"",VLOOKUP(B5915,'Ket qua do'!$C$5:$AP$50000,$I$3,TRUE)*$E$9/1000,"")</f>
        <v>#N/A</v>
      </c>
      <c r="J5915" s="21" t="e">
        <f>IF(A5915&lt;&gt;"",VLOOKUP(B5915,'Ket qua do'!$C$5:$AP$50000,$J$3,TRUE)*$E$9/1000,"")</f>
        <v>#N/A</v>
      </c>
      <c r="K5915" s="21" t="e">
        <f>IF(A5915&lt;&gt;"",VLOOKUP(B5915,'Ket qua do'!$C$5:$AP$50000,$K$3,TRUE)*$E$9/1000,"")</f>
        <v>#N/A</v>
      </c>
      <c r="L5915" s="21" t="e">
        <f>IF(A5915&lt;&gt;"",VLOOKUP(B5915,'Ket qua do'!$C$5:$AP$50000,$L$3,TRUE),"")</f>
        <v>#N/A</v>
      </c>
    </row>
    <row r="5916" spans="1:12" x14ac:dyDescent="0.25">
      <c r="A5916" t="e">
        <f t="shared" si="98"/>
        <v>#N/A</v>
      </c>
      <c r="B5916" s="1" t="e">
        <f>IF(A5916&lt;&gt;"",VLOOKUP(A5916,'Ket qua do'!$B$5:$CE$50000,2,TRUE),"")</f>
        <v>#N/A</v>
      </c>
      <c r="C5916" s="19" t="e">
        <f>IF(A5916&lt;&gt;"",VLOOKUP(B5916,'Ket qua do'!$C$5:$AP$50000,$C$3,TRUE)*SQRT(3)*$C$11,"")</f>
        <v>#N/A</v>
      </c>
      <c r="D5916" s="21" t="e">
        <f>IF(A5916&lt;&gt;"",VLOOKUP(B5916,'Ket qua do'!$C$5:$AP$50000,$D$3,TRUE),"")</f>
        <v>#N/A</v>
      </c>
      <c r="E5916" s="21" t="e">
        <f>IF(A5916&lt;&gt;"",VLOOKUP(B5916,'Ket qua do'!$C$5:$AP$50000,$E$3,TRUE)*$C$12,"")</f>
        <v>#N/A</v>
      </c>
      <c r="F5916" s="21" t="e">
        <f>IF(A5916&lt;&gt;"",VLOOKUP(B5916,'Ket qua do'!$C$5:$AP$50000,$F$3,TRUE),"")</f>
        <v>#N/A</v>
      </c>
      <c r="G5916" s="21" t="e">
        <f>IF(A5916&lt;&gt;"",VLOOKUP(B5916,'Ket qua do'!$C$5:$AP$50000,$G$3,TRUE),"")</f>
        <v>#N/A</v>
      </c>
      <c r="H5916" s="21" t="e">
        <f>IF(A5916&lt;&gt;"",VLOOKUP(B5916,'Ket qua do'!$C$5:$AP$50000,$H$3,TRUE),"")</f>
        <v>#N/A</v>
      </c>
      <c r="I5916" s="21" t="e">
        <f>IF(A5916&lt;&gt;"",VLOOKUP(B5916,'Ket qua do'!$C$5:$AP$50000,$I$3,TRUE)*$E$9/1000,"")</f>
        <v>#N/A</v>
      </c>
      <c r="J5916" s="21" t="e">
        <f>IF(A5916&lt;&gt;"",VLOOKUP(B5916,'Ket qua do'!$C$5:$AP$50000,$J$3,TRUE)*$E$9/1000,"")</f>
        <v>#N/A</v>
      </c>
      <c r="K5916" s="21" t="e">
        <f>IF(A5916&lt;&gt;"",VLOOKUP(B5916,'Ket qua do'!$C$5:$AP$50000,$K$3,TRUE)*$E$9/1000,"")</f>
        <v>#N/A</v>
      </c>
      <c r="L5916" s="21" t="e">
        <f>IF(A5916&lt;&gt;"",VLOOKUP(B5916,'Ket qua do'!$C$5:$AP$50000,$L$3,TRUE),"")</f>
        <v>#N/A</v>
      </c>
    </row>
    <row r="5917" spans="1:12" x14ac:dyDescent="0.25">
      <c r="A5917" t="e">
        <f t="shared" si="98"/>
        <v>#N/A</v>
      </c>
      <c r="B5917" s="1" t="e">
        <f>IF(A5917&lt;&gt;"",VLOOKUP(A5917,'Ket qua do'!$B$5:$CE$50000,2,TRUE),"")</f>
        <v>#N/A</v>
      </c>
      <c r="C5917" s="19" t="e">
        <f>IF(A5917&lt;&gt;"",VLOOKUP(B5917,'Ket qua do'!$C$5:$AP$50000,$C$3,TRUE)*SQRT(3)*$C$11,"")</f>
        <v>#N/A</v>
      </c>
      <c r="D5917" s="21" t="e">
        <f>IF(A5917&lt;&gt;"",VLOOKUP(B5917,'Ket qua do'!$C$5:$AP$50000,$D$3,TRUE),"")</f>
        <v>#N/A</v>
      </c>
      <c r="E5917" s="21" t="e">
        <f>IF(A5917&lt;&gt;"",VLOOKUP(B5917,'Ket qua do'!$C$5:$AP$50000,$E$3,TRUE)*$C$12,"")</f>
        <v>#N/A</v>
      </c>
      <c r="F5917" s="21" t="e">
        <f>IF(A5917&lt;&gt;"",VLOOKUP(B5917,'Ket qua do'!$C$5:$AP$50000,$F$3,TRUE),"")</f>
        <v>#N/A</v>
      </c>
      <c r="G5917" s="21" t="e">
        <f>IF(A5917&lt;&gt;"",VLOOKUP(B5917,'Ket qua do'!$C$5:$AP$50000,$G$3,TRUE),"")</f>
        <v>#N/A</v>
      </c>
      <c r="H5917" s="21" t="e">
        <f>IF(A5917&lt;&gt;"",VLOOKUP(B5917,'Ket qua do'!$C$5:$AP$50000,$H$3,TRUE),"")</f>
        <v>#N/A</v>
      </c>
      <c r="I5917" s="21" t="e">
        <f>IF(A5917&lt;&gt;"",VLOOKUP(B5917,'Ket qua do'!$C$5:$AP$50000,$I$3,TRUE)*$E$9/1000,"")</f>
        <v>#N/A</v>
      </c>
      <c r="J5917" s="21" t="e">
        <f>IF(A5917&lt;&gt;"",VLOOKUP(B5917,'Ket qua do'!$C$5:$AP$50000,$J$3,TRUE)*$E$9/1000,"")</f>
        <v>#N/A</v>
      </c>
      <c r="K5917" s="21" t="e">
        <f>IF(A5917&lt;&gt;"",VLOOKUP(B5917,'Ket qua do'!$C$5:$AP$50000,$K$3,TRUE)*$E$9/1000,"")</f>
        <v>#N/A</v>
      </c>
      <c r="L5917" s="21" t="e">
        <f>IF(A5917&lt;&gt;"",VLOOKUP(B5917,'Ket qua do'!$C$5:$AP$50000,$L$3,TRUE),"")</f>
        <v>#N/A</v>
      </c>
    </row>
    <row r="5918" spans="1:12" x14ac:dyDescent="0.25">
      <c r="A5918" t="e">
        <f t="shared" si="98"/>
        <v>#N/A</v>
      </c>
      <c r="B5918" s="1" t="e">
        <f>IF(A5918&lt;&gt;"",VLOOKUP(A5918,'Ket qua do'!$B$5:$CE$50000,2,TRUE),"")</f>
        <v>#N/A</v>
      </c>
      <c r="C5918" s="19" t="e">
        <f>IF(A5918&lt;&gt;"",VLOOKUP(B5918,'Ket qua do'!$C$5:$AP$50000,$C$3,TRUE)*SQRT(3)*$C$11,"")</f>
        <v>#N/A</v>
      </c>
      <c r="D5918" s="21" t="e">
        <f>IF(A5918&lt;&gt;"",VLOOKUP(B5918,'Ket qua do'!$C$5:$AP$50000,$D$3,TRUE),"")</f>
        <v>#N/A</v>
      </c>
      <c r="E5918" s="21" t="e">
        <f>IF(A5918&lt;&gt;"",VLOOKUP(B5918,'Ket qua do'!$C$5:$AP$50000,$E$3,TRUE)*$C$12,"")</f>
        <v>#N/A</v>
      </c>
      <c r="F5918" s="21" t="e">
        <f>IF(A5918&lt;&gt;"",VLOOKUP(B5918,'Ket qua do'!$C$5:$AP$50000,$F$3,TRUE),"")</f>
        <v>#N/A</v>
      </c>
      <c r="G5918" s="21" t="e">
        <f>IF(A5918&lt;&gt;"",VLOOKUP(B5918,'Ket qua do'!$C$5:$AP$50000,$G$3,TRUE),"")</f>
        <v>#N/A</v>
      </c>
      <c r="H5918" s="21" t="e">
        <f>IF(A5918&lt;&gt;"",VLOOKUP(B5918,'Ket qua do'!$C$5:$AP$50000,$H$3,TRUE),"")</f>
        <v>#N/A</v>
      </c>
      <c r="I5918" s="21" t="e">
        <f>IF(A5918&lt;&gt;"",VLOOKUP(B5918,'Ket qua do'!$C$5:$AP$50000,$I$3,TRUE)*$E$9/1000,"")</f>
        <v>#N/A</v>
      </c>
      <c r="J5918" s="21" t="e">
        <f>IF(A5918&lt;&gt;"",VLOOKUP(B5918,'Ket qua do'!$C$5:$AP$50000,$J$3,TRUE)*$E$9/1000,"")</f>
        <v>#N/A</v>
      </c>
      <c r="K5918" s="21" t="e">
        <f>IF(A5918&lt;&gt;"",VLOOKUP(B5918,'Ket qua do'!$C$5:$AP$50000,$K$3,TRUE)*$E$9/1000,"")</f>
        <v>#N/A</v>
      </c>
      <c r="L5918" s="21" t="e">
        <f>IF(A5918&lt;&gt;"",VLOOKUP(B5918,'Ket qua do'!$C$5:$AP$50000,$L$3,TRUE),"")</f>
        <v>#N/A</v>
      </c>
    </row>
    <row r="5919" spans="1:12" x14ac:dyDescent="0.25">
      <c r="A5919" t="e">
        <f t="shared" si="98"/>
        <v>#N/A</v>
      </c>
      <c r="B5919" s="1" t="e">
        <f>IF(A5919&lt;&gt;"",VLOOKUP(A5919,'Ket qua do'!$B$5:$CE$50000,2,TRUE),"")</f>
        <v>#N/A</v>
      </c>
      <c r="C5919" s="19" t="e">
        <f>IF(A5919&lt;&gt;"",VLOOKUP(B5919,'Ket qua do'!$C$5:$AP$50000,$C$3,TRUE)*SQRT(3)*$C$11,"")</f>
        <v>#N/A</v>
      </c>
      <c r="D5919" s="21" t="e">
        <f>IF(A5919&lt;&gt;"",VLOOKUP(B5919,'Ket qua do'!$C$5:$AP$50000,$D$3,TRUE),"")</f>
        <v>#N/A</v>
      </c>
      <c r="E5919" s="21" t="e">
        <f>IF(A5919&lt;&gt;"",VLOOKUP(B5919,'Ket qua do'!$C$5:$AP$50000,$E$3,TRUE)*$C$12,"")</f>
        <v>#N/A</v>
      </c>
      <c r="F5919" s="21" t="e">
        <f>IF(A5919&lt;&gt;"",VLOOKUP(B5919,'Ket qua do'!$C$5:$AP$50000,$F$3,TRUE),"")</f>
        <v>#N/A</v>
      </c>
      <c r="G5919" s="21" t="e">
        <f>IF(A5919&lt;&gt;"",VLOOKUP(B5919,'Ket qua do'!$C$5:$AP$50000,$G$3,TRUE),"")</f>
        <v>#N/A</v>
      </c>
      <c r="H5919" s="21" t="e">
        <f>IF(A5919&lt;&gt;"",VLOOKUP(B5919,'Ket qua do'!$C$5:$AP$50000,$H$3,TRUE),"")</f>
        <v>#N/A</v>
      </c>
      <c r="I5919" s="21" t="e">
        <f>IF(A5919&lt;&gt;"",VLOOKUP(B5919,'Ket qua do'!$C$5:$AP$50000,$I$3,TRUE)*$E$9/1000,"")</f>
        <v>#N/A</v>
      </c>
      <c r="J5919" s="21" t="e">
        <f>IF(A5919&lt;&gt;"",VLOOKUP(B5919,'Ket qua do'!$C$5:$AP$50000,$J$3,TRUE)*$E$9/1000,"")</f>
        <v>#N/A</v>
      </c>
      <c r="K5919" s="21" t="e">
        <f>IF(A5919&lt;&gt;"",VLOOKUP(B5919,'Ket qua do'!$C$5:$AP$50000,$K$3,TRUE)*$E$9/1000,"")</f>
        <v>#N/A</v>
      </c>
      <c r="L5919" s="21" t="e">
        <f>IF(A5919&lt;&gt;"",VLOOKUP(B5919,'Ket qua do'!$C$5:$AP$50000,$L$3,TRUE),"")</f>
        <v>#N/A</v>
      </c>
    </row>
    <row r="5920" spans="1:12" x14ac:dyDescent="0.25">
      <c r="A5920" t="e">
        <f t="shared" si="98"/>
        <v>#N/A</v>
      </c>
      <c r="B5920" s="1" t="e">
        <f>IF(A5920&lt;&gt;"",VLOOKUP(A5920,'Ket qua do'!$B$5:$CE$50000,2,TRUE),"")</f>
        <v>#N/A</v>
      </c>
      <c r="C5920" s="19" t="e">
        <f>IF(A5920&lt;&gt;"",VLOOKUP(B5920,'Ket qua do'!$C$5:$AP$50000,$C$3,TRUE)*SQRT(3)*$C$11,"")</f>
        <v>#N/A</v>
      </c>
      <c r="D5920" s="21" t="e">
        <f>IF(A5920&lt;&gt;"",VLOOKUP(B5920,'Ket qua do'!$C$5:$AP$50000,$D$3,TRUE),"")</f>
        <v>#N/A</v>
      </c>
      <c r="E5920" s="21" t="e">
        <f>IF(A5920&lt;&gt;"",VLOOKUP(B5920,'Ket qua do'!$C$5:$AP$50000,$E$3,TRUE)*$C$12,"")</f>
        <v>#N/A</v>
      </c>
      <c r="F5920" s="21" t="e">
        <f>IF(A5920&lt;&gt;"",VLOOKUP(B5920,'Ket qua do'!$C$5:$AP$50000,$F$3,TRUE),"")</f>
        <v>#N/A</v>
      </c>
      <c r="G5920" s="21" t="e">
        <f>IF(A5920&lt;&gt;"",VLOOKUP(B5920,'Ket qua do'!$C$5:$AP$50000,$G$3,TRUE),"")</f>
        <v>#N/A</v>
      </c>
      <c r="H5920" s="21" t="e">
        <f>IF(A5920&lt;&gt;"",VLOOKUP(B5920,'Ket qua do'!$C$5:$AP$50000,$H$3,TRUE),"")</f>
        <v>#N/A</v>
      </c>
      <c r="I5920" s="21" t="e">
        <f>IF(A5920&lt;&gt;"",VLOOKUP(B5920,'Ket qua do'!$C$5:$AP$50000,$I$3,TRUE)*$E$9/1000,"")</f>
        <v>#N/A</v>
      </c>
      <c r="J5920" s="21" t="e">
        <f>IF(A5920&lt;&gt;"",VLOOKUP(B5920,'Ket qua do'!$C$5:$AP$50000,$J$3,TRUE)*$E$9/1000,"")</f>
        <v>#N/A</v>
      </c>
      <c r="K5920" s="21" t="e">
        <f>IF(A5920&lt;&gt;"",VLOOKUP(B5920,'Ket qua do'!$C$5:$AP$50000,$K$3,TRUE)*$E$9/1000,"")</f>
        <v>#N/A</v>
      </c>
      <c r="L5920" s="21" t="e">
        <f>IF(A5920&lt;&gt;"",VLOOKUP(B5920,'Ket qua do'!$C$5:$AP$50000,$L$3,TRUE),"")</f>
        <v>#N/A</v>
      </c>
    </row>
    <row r="5921" spans="1:12" x14ac:dyDescent="0.25">
      <c r="A5921" t="e">
        <f t="shared" si="98"/>
        <v>#N/A</v>
      </c>
      <c r="B5921" s="1" t="e">
        <f>IF(A5921&lt;&gt;"",VLOOKUP(A5921,'Ket qua do'!$B$5:$CE$50000,2,TRUE),"")</f>
        <v>#N/A</v>
      </c>
      <c r="C5921" s="19" t="e">
        <f>IF(A5921&lt;&gt;"",VLOOKUP(B5921,'Ket qua do'!$C$5:$AP$50000,$C$3,TRUE)*SQRT(3)*$C$11,"")</f>
        <v>#N/A</v>
      </c>
      <c r="D5921" s="21" t="e">
        <f>IF(A5921&lt;&gt;"",VLOOKUP(B5921,'Ket qua do'!$C$5:$AP$50000,$D$3,TRUE),"")</f>
        <v>#N/A</v>
      </c>
      <c r="E5921" s="21" t="e">
        <f>IF(A5921&lt;&gt;"",VLOOKUP(B5921,'Ket qua do'!$C$5:$AP$50000,$E$3,TRUE)*$C$12,"")</f>
        <v>#N/A</v>
      </c>
      <c r="F5921" s="21" t="e">
        <f>IF(A5921&lt;&gt;"",VLOOKUP(B5921,'Ket qua do'!$C$5:$AP$50000,$F$3,TRUE),"")</f>
        <v>#N/A</v>
      </c>
      <c r="G5921" s="21" t="e">
        <f>IF(A5921&lt;&gt;"",VLOOKUP(B5921,'Ket qua do'!$C$5:$AP$50000,$G$3,TRUE),"")</f>
        <v>#N/A</v>
      </c>
      <c r="H5921" s="21" t="e">
        <f>IF(A5921&lt;&gt;"",VLOOKUP(B5921,'Ket qua do'!$C$5:$AP$50000,$H$3,TRUE),"")</f>
        <v>#N/A</v>
      </c>
      <c r="I5921" s="21" t="e">
        <f>IF(A5921&lt;&gt;"",VLOOKUP(B5921,'Ket qua do'!$C$5:$AP$50000,$I$3,TRUE)*$E$9/1000,"")</f>
        <v>#N/A</v>
      </c>
      <c r="J5921" s="21" t="e">
        <f>IF(A5921&lt;&gt;"",VLOOKUP(B5921,'Ket qua do'!$C$5:$AP$50000,$J$3,TRUE)*$E$9/1000,"")</f>
        <v>#N/A</v>
      </c>
      <c r="K5921" s="21" t="e">
        <f>IF(A5921&lt;&gt;"",VLOOKUP(B5921,'Ket qua do'!$C$5:$AP$50000,$K$3,TRUE)*$E$9/1000,"")</f>
        <v>#N/A</v>
      </c>
      <c r="L5921" s="21" t="e">
        <f>IF(A5921&lt;&gt;"",VLOOKUP(B5921,'Ket qua do'!$C$5:$AP$50000,$L$3,TRUE),"")</f>
        <v>#N/A</v>
      </c>
    </row>
    <row r="5922" spans="1:12" x14ac:dyDescent="0.25">
      <c r="A5922" t="e">
        <f t="shared" si="98"/>
        <v>#N/A</v>
      </c>
      <c r="B5922" s="1" t="e">
        <f>IF(A5922&lt;&gt;"",VLOOKUP(A5922,'Ket qua do'!$B$5:$CE$50000,2,TRUE),"")</f>
        <v>#N/A</v>
      </c>
      <c r="C5922" s="19" t="e">
        <f>IF(A5922&lt;&gt;"",VLOOKUP(B5922,'Ket qua do'!$C$5:$AP$50000,$C$3,TRUE)*SQRT(3)*$C$11,"")</f>
        <v>#N/A</v>
      </c>
      <c r="D5922" s="21" t="e">
        <f>IF(A5922&lt;&gt;"",VLOOKUP(B5922,'Ket qua do'!$C$5:$AP$50000,$D$3,TRUE),"")</f>
        <v>#N/A</v>
      </c>
      <c r="E5922" s="21" t="e">
        <f>IF(A5922&lt;&gt;"",VLOOKUP(B5922,'Ket qua do'!$C$5:$AP$50000,$E$3,TRUE)*$C$12,"")</f>
        <v>#N/A</v>
      </c>
      <c r="F5922" s="21" t="e">
        <f>IF(A5922&lt;&gt;"",VLOOKUP(B5922,'Ket qua do'!$C$5:$AP$50000,$F$3,TRUE),"")</f>
        <v>#N/A</v>
      </c>
      <c r="G5922" s="21" t="e">
        <f>IF(A5922&lt;&gt;"",VLOOKUP(B5922,'Ket qua do'!$C$5:$AP$50000,$G$3,TRUE),"")</f>
        <v>#N/A</v>
      </c>
      <c r="H5922" s="21" t="e">
        <f>IF(A5922&lt;&gt;"",VLOOKUP(B5922,'Ket qua do'!$C$5:$AP$50000,$H$3,TRUE),"")</f>
        <v>#N/A</v>
      </c>
      <c r="I5922" s="21" t="e">
        <f>IF(A5922&lt;&gt;"",VLOOKUP(B5922,'Ket qua do'!$C$5:$AP$50000,$I$3,TRUE)*$E$9/1000,"")</f>
        <v>#N/A</v>
      </c>
      <c r="J5922" s="21" t="e">
        <f>IF(A5922&lt;&gt;"",VLOOKUP(B5922,'Ket qua do'!$C$5:$AP$50000,$J$3,TRUE)*$E$9/1000,"")</f>
        <v>#N/A</v>
      </c>
      <c r="K5922" s="21" t="e">
        <f>IF(A5922&lt;&gt;"",VLOOKUP(B5922,'Ket qua do'!$C$5:$AP$50000,$K$3,TRUE)*$E$9/1000,"")</f>
        <v>#N/A</v>
      </c>
      <c r="L5922" s="21" t="e">
        <f>IF(A5922&lt;&gt;"",VLOOKUP(B5922,'Ket qua do'!$C$5:$AP$50000,$L$3,TRUE),"")</f>
        <v>#N/A</v>
      </c>
    </row>
    <row r="5923" spans="1:12" x14ac:dyDescent="0.25">
      <c r="A5923" t="e">
        <f t="shared" si="98"/>
        <v>#N/A</v>
      </c>
      <c r="B5923" s="1" t="e">
        <f>IF(A5923&lt;&gt;"",VLOOKUP(A5923,'Ket qua do'!$B$5:$CE$50000,2,TRUE),"")</f>
        <v>#N/A</v>
      </c>
      <c r="C5923" s="19" t="e">
        <f>IF(A5923&lt;&gt;"",VLOOKUP(B5923,'Ket qua do'!$C$5:$AP$50000,$C$3,TRUE)*SQRT(3)*$C$11,"")</f>
        <v>#N/A</v>
      </c>
      <c r="D5923" s="21" t="e">
        <f>IF(A5923&lt;&gt;"",VLOOKUP(B5923,'Ket qua do'!$C$5:$AP$50000,$D$3,TRUE),"")</f>
        <v>#N/A</v>
      </c>
      <c r="E5923" s="21" t="e">
        <f>IF(A5923&lt;&gt;"",VLOOKUP(B5923,'Ket qua do'!$C$5:$AP$50000,$E$3,TRUE)*$C$12,"")</f>
        <v>#N/A</v>
      </c>
      <c r="F5923" s="21" t="e">
        <f>IF(A5923&lt;&gt;"",VLOOKUP(B5923,'Ket qua do'!$C$5:$AP$50000,$F$3,TRUE),"")</f>
        <v>#N/A</v>
      </c>
      <c r="G5923" s="21" t="e">
        <f>IF(A5923&lt;&gt;"",VLOOKUP(B5923,'Ket qua do'!$C$5:$AP$50000,$G$3,TRUE),"")</f>
        <v>#N/A</v>
      </c>
      <c r="H5923" s="21" t="e">
        <f>IF(A5923&lt;&gt;"",VLOOKUP(B5923,'Ket qua do'!$C$5:$AP$50000,$H$3,TRUE),"")</f>
        <v>#N/A</v>
      </c>
      <c r="I5923" s="21" t="e">
        <f>IF(A5923&lt;&gt;"",VLOOKUP(B5923,'Ket qua do'!$C$5:$AP$50000,$I$3,TRUE)*$E$9/1000,"")</f>
        <v>#N/A</v>
      </c>
      <c r="J5923" s="21" t="e">
        <f>IF(A5923&lt;&gt;"",VLOOKUP(B5923,'Ket qua do'!$C$5:$AP$50000,$J$3,TRUE)*$E$9/1000,"")</f>
        <v>#N/A</v>
      </c>
      <c r="K5923" s="21" t="e">
        <f>IF(A5923&lt;&gt;"",VLOOKUP(B5923,'Ket qua do'!$C$5:$AP$50000,$K$3,TRUE)*$E$9/1000,"")</f>
        <v>#N/A</v>
      </c>
      <c r="L5923" s="21" t="e">
        <f>IF(A5923&lt;&gt;"",VLOOKUP(B5923,'Ket qua do'!$C$5:$AP$50000,$L$3,TRUE),"")</f>
        <v>#N/A</v>
      </c>
    </row>
    <row r="5924" spans="1:12" x14ac:dyDescent="0.25">
      <c r="A5924" t="e">
        <f t="shared" si="98"/>
        <v>#N/A</v>
      </c>
      <c r="B5924" s="1" t="e">
        <f>IF(A5924&lt;&gt;"",VLOOKUP(A5924,'Ket qua do'!$B$5:$CE$50000,2,TRUE),"")</f>
        <v>#N/A</v>
      </c>
      <c r="C5924" s="19" t="e">
        <f>IF(A5924&lt;&gt;"",VLOOKUP(B5924,'Ket qua do'!$C$5:$AP$50000,$C$3,TRUE)*SQRT(3)*$C$11,"")</f>
        <v>#N/A</v>
      </c>
      <c r="D5924" s="21" t="e">
        <f>IF(A5924&lt;&gt;"",VLOOKUP(B5924,'Ket qua do'!$C$5:$AP$50000,$D$3,TRUE),"")</f>
        <v>#N/A</v>
      </c>
      <c r="E5924" s="21" t="e">
        <f>IF(A5924&lt;&gt;"",VLOOKUP(B5924,'Ket qua do'!$C$5:$AP$50000,$E$3,TRUE)*$C$12,"")</f>
        <v>#N/A</v>
      </c>
      <c r="F5924" s="21" t="e">
        <f>IF(A5924&lt;&gt;"",VLOOKUP(B5924,'Ket qua do'!$C$5:$AP$50000,$F$3,TRUE),"")</f>
        <v>#N/A</v>
      </c>
      <c r="G5924" s="21" t="e">
        <f>IF(A5924&lt;&gt;"",VLOOKUP(B5924,'Ket qua do'!$C$5:$AP$50000,$G$3,TRUE),"")</f>
        <v>#N/A</v>
      </c>
      <c r="H5924" s="21" t="e">
        <f>IF(A5924&lt;&gt;"",VLOOKUP(B5924,'Ket qua do'!$C$5:$AP$50000,$H$3,TRUE),"")</f>
        <v>#N/A</v>
      </c>
      <c r="I5924" s="21" t="e">
        <f>IF(A5924&lt;&gt;"",VLOOKUP(B5924,'Ket qua do'!$C$5:$AP$50000,$I$3,TRUE)*$E$9/1000,"")</f>
        <v>#N/A</v>
      </c>
      <c r="J5924" s="21" t="e">
        <f>IF(A5924&lt;&gt;"",VLOOKUP(B5924,'Ket qua do'!$C$5:$AP$50000,$J$3,TRUE)*$E$9/1000,"")</f>
        <v>#N/A</v>
      </c>
      <c r="K5924" s="21" t="e">
        <f>IF(A5924&lt;&gt;"",VLOOKUP(B5924,'Ket qua do'!$C$5:$AP$50000,$K$3,TRUE)*$E$9/1000,"")</f>
        <v>#N/A</v>
      </c>
      <c r="L5924" s="21" t="e">
        <f>IF(A5924&lt;&gt;"",VLOOKUP(B5924,'Ket qua do'!$C$5:$AP$50000,$L$3,TRUE),"")</f>
        <v>#N/A</v>
      </c>
    </row>
    <row r="5925" spans="1:12" x14ac:dyDescent="0.25">
      <c r="A5925" t="e">
        <f t="shared" si="98"/>
        <v>#N/A</v>
      </c>
      <c r="B5925" s="1" t="e">
        <f>IF(A5925&lt;&gt;"",VLOOKUP(A5925,'Ket qua do'!$B$5:$CE$50000,2,TRUE),"")</f>
        <v>#N/A</v>
      </c>
      <c r="C5925" s="19" t="e">
        <f>IF(A5925&lt;&gt;"",VLOOKUP(B5925,'Ket qua do'!$C$5:$AP$50000,$C$3,TRUE)*SQRT(3)*$C$11,"")</f>
        <v>#N/A</v>
      </c>
      <c r="D5925" s="21" t="e">
        <f>IF(A5925&lt;&gt;"",VLOOKUP(B5925,'Ket qua do'!$C$5:$AP$50000,$D$3,TRUE),"")</f>
        <v>#N/A</v>
      </c>
      <c r="E5925" s="21" t="e">
        <f>IF(A5925&lt;&gt;"",VLOOKUP(B5925,'Ket qua do'!$C$5:$AP$50000,$E$3,TRUE)*$C$12,"")</f>
        <v>#N/A</v>
      </c>
      <c r="F5925" s="21" t="e">
        <f>IF(A5925&lt;&gt;"",VLOOKUP(B5925,'Ket qua do'!$C$5:$AP$50000,$F$3,TRUE),"")</f>
        <v>#N/A</v>
      </c>
      <c r="G5925" s="21" t="e">
        <f>IF(A5925&lt;&gt;"",VLOOKUP(B5925,'Ket qua do'!$C$5:$AP$50000,$G$3,TRUE),"")</f>
        <v>#N/A</v>
      </c>
      <c r="H5925" s="21" t="e">
        <f>IF(A5925&lt;&gt;"",VLOOKUP(B5925,'Ket qua do'!$C$5:$AP$50000,$H$3,TRUE),"")</f>
        <v>#N/A</v>
      </c>
      <c r="I5925" s="21" t="e">
        <f>IF(A5925&lt;&gt;"",VLOOKUP(B5925,'Ket qua do'!$C$5:$AP$50000,$I$3,TRUE)*$E$9/1000,"")</f>
        <v>#N/A</v>
      </c>
      <c r="J5925" s="21" t="e">
        <f>IF(A5925&lt;&gt;"",VLOOKUP(B5925,'Ket qua do'!$C$5:$AP$50000,$J$3,TRUE)*$E$9/1000,"")</f>
        <v>#N/A</v>
      </c>
      <c r="K5925" s="21" t="e">
        <f>IF(A5925&lt;&gt;"",VLOOKUP(B5925,'Ket qua do'!$C$5:$AP$50000,$K$3,TRUE)*$E$9/1000,"")</f>
        <v>#N/A</v>
      </c>
      <c r="L5925" s="21" t="e">
        <f>IF(A5925&lt;&gt;"",VLOOKUP(B5925,'Ket qua do'!$C$5:$AP$50000,$L$3,TRUE),"")</f>
        <v>#N/A</v>
      </c>
    </row>
    <row r="5926" spans="1:12" x14ac:dyDescent="0.25">
      <c r="A5926" t="e">
        <f t="shared" si="98"/>
        <v>#N/A</v>
      </c>
      <c r="B5926" s="1" t="e">
        <f>IF(A5926&lt;&gt;"",VLOOKUP(A5926,'Ket qua do'!$B$5:$CE$50000,2,TRUE),"")</f>
        <v>#N/A</v>
      </c>
      <c r="C5926" s="19" t="e">
        <f>IF(A5926&lt;&gt;"",VLOOKUP(B5926,'Ket qua do'!$C$5:$AP$50000,$C$3,TRUE)*SQRT(3)*$C$11,"")</f>
        <v>#N/A</v>
      </c>
      <c r="D5926" s="21" t="e">
        <f>IF(A5926&lt;&gt;"",VLOOKUP(B5926,'Ket qua do'!$C$5:$AP$50000,$D$3,TRUE),"")</f>
        <v>#N/A</v>
      </c>
      <c r="E5926" s="21" t="e">
        <f>IF(A5926&lt;&gt;"",VLOOKUP(B5926,'Ket qua do'!$C$5:$AP$50000,$E$3,TRUE)*$C$12,"")</f>
        <v>#N/A</v>
      </c>
      <c r="F5926" s="21" t="e">
        <f>IF(A5926&lt;&gt;"",VLOOKUP(B5926,'Ket qua do'!$C$5:$AP$50000,$F$3,TRUE),"")</f>
        <v>#N/A</v>
      </c>
      <c r="G5926" s="21" t="e">
        <f>IF(A5926&lt;&gt;"",VLOOKUP(B5926,'Ket qua do'!$C$5:$AP$50000,$G$3,TRUE),"")</f>
        <v>#N/A</v>
      </c>
      <c r="H5926" s="21" t="e">
        <f>IF(A5926&lt;&gt;"",VLOOKUP(B5926,'Ket qua do'!$C$5:$AP$50000,$H$3,TRUE),"")</f>
        <v>#N/A</v>
      </c>
      <c r="I5926" s="21" t="e">
        <f>IF(A5926&lt;&gt;"",VLOOKUP(B5926,'Ket qua do'!$C$5:$AP$50000,$I$3,TRUE)*$E$9/1000,"")</f>
        <v>#N/A</v>
      </c>
      <c r="J5926" s="21" t="e">
        <f>IF(A5926&lt;&gt;"",VLOOKUP(B5926,'Ket qua do'!$C$5:$AP$50000,$J$3,TRUE)*$E$9/1000,"")</f>
        <v>#N/A</v>
      </c>
      <c r="K5926" s="21" t="e">
        <f>IF(A5926&lt;&gt;"",VLOOKUP(B5926,'Ket qua do'!$C$5:$AP$50000,$K$3,TRUE)*$E$9/1000,"")</f>
        <v>#N/A</v>
      </c>
      <c r="L5926" s="21" t="e">
        <f>IF(A5926&lt;&gt;"",VLOOKUP(B5926,'Ket qua do'!$C$5:$AP$50000,$L$3,TRUE),"")</f>
        <v>#N/A</v>
      </c>
    </row>
    <row r="5927" spans="1:12" x14ac:dyDescent="0.25">
      <c r="A5927" t="e">
        <f t="shared" si="98"/>
        <v>#N/A</v>
      </c>
      <c r="B5927" s="1" t="e">
        <f>IF(A5927&lt;&gt;"",VLOOKUP(A5927,'Ket qua do'!$B$5:$CE$50000,2,TRUE),"")</f>
        <v>#N/A</v>
      </c>
      <c r="C5927" s="19" t="e">
        <f>IF(A5927&lt;&gt;"",VLOOKUP(B5927,'Ket qua do'!$C$5:$AP$50000,$C$3,TRUE)*SQRT(3)*$C$11,"")</f>
        <v>#N/A</v>
      </c>
      <c r="D5927" s="21" t="e">
        <f>IF(A5927&lt;&gt;"",VLOOKUP(B5927,'Ket qua do'!$C$5:$AP$50000,$D$3,TRUE),"")</f>
        <v>#N/A</v>
      </c>
      <c r="E5927" s="21" t="e">
        <f>IF(A5927&lt;&gt;"",VLOOKUP(B5927,'Ket qua do'!$C$5:$AP$50000,$E$3,TRUE)*$C$12,"")</f>
        <v>#N/A</v>
      </c>
      <c r="F5927" s="21" t="e">
        <f>IF(A5927&lt;&gt;"",VLOOKUP(B5927,'Ket qua do'!$C$5:$AP$50000,$F$3,TRUE),"")</f>
        <v>#N/A</v>
      </c>
      <c r="G5927" s="21" t="e">
        <f>IF(A5927&lt;&gt;"",VLOOKUP(B5927,'Ket qua do'!$C$5:$AP$50000,$G$3,TRUE),"")</f>
        <v>#N/A</v>
      </c>
      <c r="H5927" s="21" t="e">
        <f>IF(A5927&lt;&gt;"",VLOOKUP(B5927,'Ket qua do'!$C$5:$AP$50000,$H$3,TRUE),"")</f>
        <v>#N/A</v>
      </c>
      <c r="I5927" s="21" t="e">
        <f>IF(A5927&lt;&gt;"",VLOOKUP(B5927,'Ket qua do'!$C$5:$AP$50000,$I$3,TRUE)*$E$9/1000,"")</f>
        <v>#N/A</v>
      </c>
      <c r="J5927" s="21" t="e">
        <f>IF(A5927&lt;&gt;"",VLOOKUP(B5927,'Ket qua do'!$C$5:$AP$50000,$J$3,TRUE)*$E$9/1000,"")</f>
        <v>#N/A</v>
      </c>
      <c r="K5927" s="21" t="e">
        <f>IF(A5927&lt;&gt;"",VLOOKUP(B5927,'Ket qua do'!$C$5:$AP$50000,$K$3,TRUE)*$E$9/1000,"")</f>
        <v>#N/A</v>
      </c>
      <c r="L5927" s="21" t="e">
        <f>IF(A5927&lt;&gt;"",VLOOKUP(B5927,'Ket qua do'!$C$5:$AP$50000,$L$3,TRUE),"")</f>
        <v>#N/A</v>
      </c>
    </row>
    <row r="5928" spans="1:12" x14ac:dyDescent="0.25">
      <c r="A5928" t="e">
        <f t="shared" si="98"/>
        <v>#N/A</v>
      </c>
      <c r="B5928" s="1" t="e">
        <f>IF(A5928&lt;&gt;"",VLOOKUP(A5928,'Ket qua do'!$B$5:$CE$50000,2,TRUE),"")</f>
        <v>#N/A</v>
      </c>
      <c r="C5928" s="19" t="e">
        <f>IF(A5928&lt;&gt;"",VLOOKUP(B5928,'Ket qua do'!$C$5:$AP$50000,$C$3,TRUE)*SQRT(3)*$C$11,"")</f>
        <v>#N/A</v>
      </c>
      <c r="D5928" s="21" t="e">
        <f>IF(A5928&lt;&gt;"",VLOOKUP(B5928,'Ket qua do'!$C$5:$AP$50000,$D$3,TRUE),"")</f>
        <v>#N/A</v>
      </c>
      <c r="E5928" s="21" t="e">
        <f>IF(A5928&lt;&gt;"",VLOOKUP(B5928,'Ket qua do'!$C$5:$AP$50000,$E$3,TRUE)*$C$12,"")</f>
        <v>#N/A</v>
      </c>
      <c r="F5928" s="21" t="e">
        <f>IF(A5928&lt;&gt;"",VLOOKUP(B5928,'Ket qua do'!$C$5:$AP$50000,$F$3,TRUE),"")</f>
        <v>#N/A</v>
      </c>
      <c r="G5928" s="21" t="e">
        <f>IF(A5928&lt;&gt;"",VLOOKUP(B5928,'Ket qua do'!$C$5:$AP$50000,$G$3,TRUE),"")</f>
        <v>#N/A</v>
      </c>
      <c r="H5928" s="21" t="e">
        <f>IF(A5928&lt;&gt;"",VLOOKUP(B5928,'Ket qua do'!$C$5:$AP$50000,$H$3,TRUE),"")</f>
        <v>#N/A</v>
      </c>
      <c r="I5928" s="21" t="e">
        <f>IF(A5928&lt;&gt;"",VLOOKUP(B5928,'Ket qua do'!$C$5:$AP$50000,$I$3,TRUE)*$E$9/1000,"")</f>
        <v>#N/A</v>
      </c>
      <c r="J5928" s="21" t="e">
        <f>IF(A5928&lt;&gt;"",VLOOKUP(B5928,'Ket qua do'!$C$5:$AP$50000,$J$3,TRUE)*$E$9/1000,"")</f>
        <v>#N/A</v>
      </c>
      <c r="K5928" s="21" t="e">
        <f>IF(A5928&lt;&gt;"",VLOOKUP(B5928,'Ket qua do'!$C$5:$AP$50000,$K$3,TRUE)*$E$9/1000,"")</f>
        <v>#N/A</v>
      </c>
      <c r="L5928" s="21" t="e">
        <f>IF(A5928&lt;&gt;"",VLOOKUP(B5928,'Ket qua do'!$C$5:$AP$50000,$L$3,TRUE),"")</f>
        <v>#N/A</v>
      </c>
    </row>
    <row r="5929" spans="1:12" x14ac:dyDescent="0.25">
      <c r="A5929" t="e">
        <f t="shared" si="98"/>
        <v>#N/A</v>
      </c>
      <c r="B5929" s="1" t="e">
        <f>IF(A5929&lt;&gt;"",VLOOKUP(A5929,'Ket qua do'!$B$5:$CE$50000,2,TRUE),"")</f>
        <v>#N/A</v>
      </c>
      <c r="C5929" s="19" t="e">
        <f>IF(A5929&lt;&gt;"",VLOOKUP(B5929,'Ket qua do'!$C$5:$AP$50000,$C$3,TRUE)*SQRT(3)*$C$11,"")</f>
        <v>#N/A</v>
      </c>
      <c r="D5929" s="21" t="e">
        <f>IF(A5929&lt;&gt;"",VLOOKUP(B5929,'Ket qua do'!$C$5:$AP$50000,$D$3,TRUE),"")</f>
        <v>#N/A</v>
      </c>
      <c r="E5929" s="21" t="e">
        <f>IF(A5929&lt;&gt;"",VLOOKUP(B5929,'Ket qua do'!$C$5:$AP$50000,$E$3,TRUE)*$C$12,"")</f>
        <v>#N/A</v>
      </c>
      <c r="F5929" s="21" t="e">
        <f>IF(A5929&lt;&gt;"",VLOOKUP(B5929,'Ket qua do'!$C$5:$AP$50000,$F$3,TRUE),"")</f>
        <v>#N/A</v>
      </c>
      <c r="G5929" s="21" t="e">
        <f>IF(A5929&lt;&gt;"",VLOOKUP(B5929,'Ket qua do'!$C$5:$AP$50000,$G$3,TRUE),"")</f>
        <v>#N/A</v>
      </c>
      <c r="H5929" s="21" t="e">
        <f>IF(A5929&lt;&gt;"",VLOOKUP(B5929,'Ket qua do'!$C$5:$AP$50000,$H$3,TRUE),"")</f>
        <v>#N/A</v>
      </c>
      <c r="I5929" s="21" t="e">
        <f>IF(A5929&lt;&gt;"",VLOOKUP(B5929,'Ket qua do'!$C$5:$AP$50000,$I$3,TRUE)*$E$9/1000,"")</f>
        <v>#N/A</v>
      </c>
      <c r="J5929" s="21" t="e">
        <f>IF(A5929&lt;&gt;"",VLOOKUP(B5929,'Ket qua do'!$C$5:$AP$50000,$J$3,TRUE)*$E$9/1000,"")</f>
        <v>#N/A</v>
      </c>
      <c r="K5929" s="21" t="e">
        <f>IF(A5929&lt;&gt;"",VLOOKUP(B5929,'Ket qua do'!$C$5:$AP$50000,$K$3,TRUE)*$E$9/1000,"")</f>
        <v>#N/A</v>
      </c>
      <c r="L5929" s="21" t="e">
        <f>IF(A5929&lt;&gt;"",VLOOKUP(B5929,'Ket qua do'!$C$5:$AP$50000,$L$3,TRUE),"")</f>
        <v>#N/A</v>
      </c>
    </row>
    <row r="5930" spans="1:12" x14ac:dyDescent="0.25">
      <c r="A5930" t="e">
        <f t="shared" si="98"/>
        <v>#N/A</v>
      </c>
      <c r="B5930" s="1" t="e">
        <f>IF(A5930&lt;&gt;"",VLOOKUP(A5930,'Ket qua do'!$B$5:$CE$50000,2,TRUE),"")</f>
        <v>#N/A</v>
      </c>
      <c r="C5930" s="19" t="e">
        <f>IF(A5930&lt;&gt;"",VLOOKUP(B5930,'Ket qua do'!$C$5:$AP$50000,$C$3,TRUE)*SQRT(3)*$C$11,"")</f>
        <v>#N/A</v>
      </c>
      <c r="D5930" s="21" t="e">
        <f>IF(A5930&lt;&gt;"",VLOOKUP(B5930,'Ket qua do'!$C$5:$AP$50000,$D$3,TRUE),"")</f>
        <v>#N/A</v>
      </c>
      <c r="E5930" s="21" t="e">
        <f>IF(A5930&lt;&gt;"",VLOOKUP(B5930,'Ket qua do'!$C$5:$AP$50000,$E$3,TRUE)*$C$12,"")</f>
        <v>#N/A</v>
      </c>
      <c r="F5930" s="21" t="e">
        <f>IF(A5930&lt;&gt;"",VLOOKUP(B5930,'Ket qua do'!$C$5:$AP$50000,$F$3,TRUE),"")</f>
        <v>#N/A</v>
      </c>
      <c r="G5930" s="21" t="e">
        <f>IF(A5930&lt;&gt;"",VLOOKUP(B5930,'Ket qua do'!$C$5:$AP$50000,$G$3,TRUE),"")</f>
        <v>#N/A</v>
      </c>
      <c r="H5930" s="21" t="e">
        <f>IF(A5930&lt;&gt;"",VLOOKUP(B5930,'Ket qua do'!$C$5:$AP$50000,$H$3,TRUE),"")</f>
        <v>#N/A</v>
      </c>
      <c r="I5930" s="21" t="e">
        <f>IF(A5930&lt;&gt;"",VLOOKUP(B5930,'Ket qua do'!$C$5:$AP$50000,$I$3,TRUE)*$E$9/1000,"")</f>
        <v>#N/A</v>
      </c>
      <c r="J5930" s="21" t="e">
        <f>IF(A5930&lt;&gt;"",VLOOKUP(B5930,'Ket qua do'!$C$5:$AP$50000,$J$3,TRUE)*$E$9/1000,"")</f>
        <v>#N/A</v>
      </c>
      <c r="K5930" s="21" t="e">
        <f>IF(A5930&lt;&gt;"",VLOOKUP(B5930,'Ket qua do'!$C$5:$AP$50000,$K$3,TRUE)*$E$9/1000,"")</f>
        <v>#N/A</v>
      </c>
      <c r="L5930" s="21" t="e">
        <f>IF(A5930&lt;&gt;"",VLOOKUP(B5930,'Ket qua do'!$C$5:$AP$50000,$L$3,TRUE),"")</f>
        <v>#N/A</v>
      </c>
    </row>
    <row r="5931" spans="1:12" x14ac:dyDescent="0.25">
      <c r="A5931" t="e">
        <f t="shared" si="98"/>
        <v>#N/A</v>
      </c>
      <c r="B5931" s="1" t="e">
        <f>IF(A5931&lt;&gt;"",VLOOKUP(A5931,'Ket qua do'!$B$5:$CE$50000,2,TRUE),"")</f>
        <v>#N/A</v>
      </c>
      <c r="C5931" s="19" t="e">
        <f>IF(A5931&lt;&gt;"",VLOOKUP(B5931,'Ket qua do'!$C$5:$AP$50000,$C$3,TRUE)*SQRT(3)*$C$11,"")</f>
        <v>#N/A</v>
      </c>
      <c r="D5931" s="21" t="e">
        <f>IF(A5931&lt;&gt;"",VLOOKUP(B5931,'Ket qua do'!$C$5:$AP$50000,$D$3,TRUE),"")</f>
        <v>#N/A</v>
      </c>
      <c r="E5931" s="21" t="e">
        <f>IF(A5931&lt;&gt;"",VLOOKUP(B5931,'Ket qua do'!$C$5:$AP$50000,$E$3,TRUE)*$C$12,"")</f>
        <v>#N/A</v>
      </c>
      <c r="F5931" s="21" t="e">
        <f>IF(A5931&lt;&gt;"",VLOOKUP(B5931,'Ket qua do'!$C$5:$AP$50000,$F$3,TRUE),"")</f>
        <v>#N/A</v>
      </c>
      <c r="G5931" s="21" t="e">
        <f>IF(A5931&lt;&gt;"",VLOOKUP(B5931,'Ket qua do'!$C$5:$AP$50000,$G$3,TRUE),"")</f>
        <v>#N/A</v>
      </c>
      <c r="H5931" s="21" t="e">
        <f>IF(A5931&lt;&gt;"",VLOOKUP(B5931,'Ket qua do'!$C$5:$AP$50000,$H$3,TRUE),"")</f>
        <v>#N/A</v>
      </c>
      <c r="I5931" s="21" t="e">
        <f>IF(A5931&lt;&gt;"",VLOOKUP(B5931,'Ket qua do'!$C$5:$AP$50000,$I$3,TRUE)*$E$9/1000,"")</f>
        <v>#N/A</v>
      </c>
      <c r="J5931" s="21" t="e">
        <f>IF(A5931&lt;&gt;"",VLOOKUP(B5931,'Ket qua do'!$C$5:$AP$50000,$J$3,TRUE)*$E$9/1000,"")</f>
        <v>#N/A</v>
      </c>
      <c r="K5931" s="21" t="e">
        <f>IF(A5931&lt;&gt;"",VLOOKUP(B5931,'Ket qua do'!$C$5:$AP$50000,$K$3,TRUE)*$E$9/1000,"")</f>
        <v>#N/A</v>
      </c>
      <c r="L5931" s="21" t="e">
        <f>IF(A5931&lt;&gt;"",VLOOKUP(B5931,'Ket qua do'!$C$5:$AP$50000,$L$3,TRUE),"")</f>
        <v>#N/A</v>
      </c>
    </row>
    <row r="5932" spans="1:12" x14ac:dyDescent="0.25">
      <c r="A5932" t="e">
        <f t="shared" si="98"/>
        <v>#N/A</v>
      </c>
      <c r="B5932" s="1" t="e">
        <f>IF(A5932&lt;&gt;"",VLOOKUP(A5932,'Ket qua do'!$B$5:$CE$50000,2,TRUE),"")</f>
        <v>#N/A</v>
      </c>
      <c r="C5932" s="19" t="e">
        <f>IF(A5932&lt;&gt;"",VLOOKUP(B5932,'Ket qua do'!$C$5:$AP$50000,$C$3,TRUE)*SQRT(3)*$C$11,"")</f>
        <v>#N/A</v>
      </c>
      <c r="D5932" s="21" t="e">
        <f>IF(A5932&lt;&gt;"",VLOOKUP(B5932,'Ket qua do'!$C$5:$AP$50000,$D$3,TRUE),"")</f>
        <v>#N/A</v>
      </c>
      <c r="E5932" s="21" t="e">
        <f>IF(A5932&lt;&gt;"",VLOOKUP(B5932,'Ket qua do'!$C$5:$AP$50000,$E$3,TRUE)*$C$12,"")</f>
        <v>#N/A</v>
      </c>
      <c r="F5932" s="21" t="e">
        <f>IF(A5932&lt;&gt;"",VLOOKUP(B5932,'Ket qua do'!$C$5:$AP$50000,$F$3,TRUE),"")</f>
        <v>#N/A</v>
      </c>
      <c r="G5932" s="21" t="e">
        <f>IF(A5932&lt;&gt;"",VLOOKUP(B5932,'Ket qua do'!$C$5:$AP$50000,$G$3,TRUE),"")</f>
        <v>#N/A</v>
      </c>
      <c r="H5932" s="21" t="e">
        <f>IF(A5932&lt;&gt;"",VLOOKUP(B5932,'Ket qua do'!$C$5:$AP$50000,$H$3,TRUE),"")</f>
        <v>#N/A</v>
      </c>
      <c r="I5932" s="21" t="e">
        <f>IF(A5932&lt;&gt;"",VLOOKUP(B5932,'Ket qua do'!$C$5:$AP$50000,$I$3,TRUE)*$E$9/1000,"")</f>
        <v>#N/A</v>
      </c>
      <c r="J5932" s="21" t="e">
        <f>IF(A5932&lt;&gt;"",VLOOKUP(B5932,'Ket qua do'!$C$5:$AP$50000,$J$3,TRUE)*$E$9/1000,"")</f>
        <v>#N/A</v>
      </c>
      <c r="K5932" s="21" t="e">
        <f>IF(A5932&lt;&gt;"",VLOOKUP(B5932,'Ket qua do'!$C$5:$AP$50000,$K$3,TRUE)*$E$9/1000,"")</f>
        <v>#N/A</v>
      </c>
      <c r="L5932" s="21" t="e">
        <f>IF(A5932&lt;&gt;"",VLOOKUP(B5932,'Ket qua do'!$C$5:$AP$50000,$L$3,TRUE),"")</f>
        <v>#N/A</v>
      </c>
    </row>
    <row r="5933" spans="1:12" x14ac:dyDescent="0.25">
      <c r="A5933" t="e">
        <f t="shared" si="98"/>
        <v>#N/A</v>
      </c>
      <c r="B5933" s="1" t="e">
        <f>IF(A5933&lt;&gt;"",VLOOKUP(A5933,'Ket qua do'!$B$5:$CE$50000,2,TRUE),"")</f>
        <v>#N/A</v>
      </c>
      <c r="C5933" s="19" t="e">
        <f>IF(A5933&lt;&gt;"",VLOOKUP(B5933,'Ket qua do'!$C$5:$AP$50000,$C$3,TRUE)*SQRT(3)*$C$11,"")</f>
        <v>#N/A</v>
      </c>
      <c r="D5933" s="21" t="e">
        <f>IF(A5933&lt;&gt;"",VLOOKUP(B5933,'Ket qua do'!$C$5:$AP$50000,$D$3,TRUE),"")</f>
        <v>#N/A</v>
      </c>
      <c r="E5933" s="21" t="e">
        <f>IF(A5933&lt;&gt;"",VLOOKUP(B5933,'Ket qua do'!$C$5:$AP$50000,$E$3,TRUE)*$C$12,"")</f>
        <v>#N/A</v>
      </c>
      <c r="F5933" s="21" t="e">
        <f>IF(A5933&lt;&gt;"",VLOOKUP(B5933,'Ket qua do'!$C$5:$AP$50000,$F$3,TRUE),"")</f>
        <v>#N/A</v>
      </c>
      <c r="G5933" s="21" t="e">
        <f>IF(A5933&lt;&gt;"",VLOOKUP(B5933,'Ket qua do'!$C$5:$AP$50000,$G$3,TRUE),"")</f>
        <v>#N/A</v>
      </c>
      <c r="H5933" s="21" t="e">
        <f>IF(A5933&lt;&gt;"",VLOOKUP(B5933,'Ket qua do'!$C$5:$AP$50000,$H$3,TRUE),"")</f>
        <v>#N/A</v>
      </c>
      <c r="I5933" s="21" t="e">
        <f>IF(A5933&lt;&gt;"",VLOOKUP(B5933,'Ket qua do'!$C$5:$AP$50000,$I$3,TRUE)*$E$9/1000,"")</f>
        <v>#N/A</v>
      </c>
      <c r="J5933" s="21" t="e">
        <f>IF(A5933&lt;&gt;"",VLOOKUP(B5933,'Ket qua do'!$C$5:$AP$50000,$J$3,TRUE)*$E$9/1000,"")</f>
        <v>#N/A</v>
      </c>
      <c r="K5933" s="21" t="e">
        <f>IF(A5933&lt;&gt;"",VLOOKUP(B5933,'Ket qua do'!$C$5:$AP$50000,$K$3,TRUE)*$E$9/1000,"")</f>
        <v>#N/A</v>
      </c>
      <c r="L5933" s="21" t="e">
        <f>IF(A5933&lt;&gt;"",VLOOKUP(B5933,'Ket qua do'!$C$5:$AP$50000,$L$3,TRUE),"")</f>
        <v>#N/A</v>
      </c>
    </row>
    <row r="5934" spans="1:12" x14ac:dyDescent="0.25">
      <c r="A5934" t="e">
        <f t="shared" si="98"/>
        <v>#N/A</v>
      </c>
      <c r="B5934" s="1" t="e">
        <f>IF(A5934&lt;&gt;"",VLOOKUP(A5934,'Ket qua do'!$B$5:$CE$50000,2,TRUE),"")</f>
        <v>#N/A</v>
      </c>
      <c r="C5934" s="19" t="e">
        <f>IF(A5934&lt;&gt;"",VLOOKUP(B5934,'Ket qua do'!$C$5:$AP$50000,$C$3,TRUE)*SQRT(3)*$C$11,"")</f>
        <v>#N/A</v>
      </c>
      <c r="D5934" s="21" t="e">
        <f>IF(A5934&lt;&gt;"",VLOOKUP(B5934,'Ket qua do'!$C$5:$AP$50000,$D$3,TRUE),"")</f>
        <v>#N/A</v>
      </c>
      <c r="E5934" s="21" t="e">
        <f>IF(A5934&lt;&gt;"",VLOOKUP(B5934,'Ket qua do'!$C$5:$AP$50000,$E$3,TRUE)*$C$12,"")</f>
        <v>#N/A</v>
      </c>
      <c r="F5934" s="21" t="e">
        <f>IF(A5934&lt;&gt;"",VLOOKUP(B5934,'Ket qua do'!$C$5:$AP$50000,$F$3,TRUE),"")</f>
        <v>#N/A</v>
      </c>
      <c r="G5934" s="21" t="e">
        <f>IF(A5934&lt;&gt;"",VLOOKUP(B5934,'Ket qua do'!$C$5:$AP$50000,$G$3,TRUE),"")</f>
        <v>#N/A</v>
      </c>
      <c r="H5934" s="21" t="e">
        <f>IF(A5934&lt;&gt;"",VLOOKUP(B5934,'Ket qua do'!$C$5:$AP$50000,$H$3,TRUE),"")</f>
        <v>#N/A</v>
      </c>
      <c r="I5934" s="21" t="e">
        <f>IF(A5934&lt;&gt;"",VLOOKUP(B5934,'Ket qua do'!$C$5:$AP$50000,$I$3,TRUE)*$E$9/1000,"")</f>
        <v>#N/A</v>
      </c>
      <c r="J5934" s="21" t="e">
        <f>IF(A5934&lt;&gt;"",VLOOKUP(B5934,'Ket qua do'!$C$5:$AP$50000,$J$3,TRUE)*$E$9/1000,"")</f>
        <v>#N/A</v>
      </c>
      <c r="K5934" s="21" t="e">
        <f>IF(A5934&lt;&gt;"",VLOOKUP(B5934,'Ket qua do'!$C$5:$AP$50000,$K$3,TRUE)*$E$9/1000,"")</f>
        <v>#N/A</v>
      </c>
      <c r="L5934" s="21" t="e">
        <f>IF(A5934&lt;&gt;"",VLOOKUP(B5934,'Ket qua do'!$C$5:$AP$50000,$L$3,TRUE),"")</f>
        <v>#N/A</v>
      </c>
    </row>
    <row r="5935" spans="1:12" x14ac:dyDescent="0.25">
      <c r="A5935" t="e">
        <f t="shared" si="98"/>
        <v>#N/A</v>
      </c>
      <c r="B5935" s="1" t="e">
        <f>IF(A5935&lt;&gt;"",VLOOKUP(A5935,'Ket qua do'!$B$5:$CE$50000,2,TRUE),"")</f>
        <v>#N/A</v>
      </c>
      <c r="C5935" s="19" t="e">
        <f>IF(A5935&lt;&gt;"",VLOOKUP(B5935,'Ket qua do'!$C$5:$AP$50000,$C$3,TRUE)*SQRT(3)*$C$11,"")</f>
        <v>#N/A</v>
      </c>
      <c r="D5935" s="21" t="e">
        <f>IF(A5935&lt;&gt;"",VLOOKUP(B5935,'Ket qua do'!$C$5:$AP$50000,$D$3,TRUE),"")</f>
        <v>#N/A</v>
      </c>
      <c r="E5935" s="21" t="e">
        <f>IF(A5935&lt;&gt;"",VLOOKUP(B5935,'Ket qua do'!$C$5:$AP$50000,$E$3,TRUE)*$C$12,"")</f>
        <v>#N/A</v>
      </c>
      <c r="F5935" s="21" t="e">
        <f>IF(A5935&lt;&gt;"",VLOOKUP(B5935,'Ket qua do'!$C$5:$AP$50000,$F$3,TRUE),"")</f>
        <v>#N/A</v>
      </c>
      <c r="G5935" s="21" t="e">
        <f>IF(A5935&lt;&gt;"",VLOOKUP(B5935,'Ket qua do'!$C$5:$AP$50000,$G$3,TRUE),"")</f>
        <v>#N/A</v>
      </c>
      <c r="H5935" s="21" t="e">
        <f>IF(A5935&lt;&gt;"",VLOOKUP(B5935,'Ket qua do'!$C$5:$AP$50000,$H$3,TRUE),"")</f>
        <v>#N/A</v>
      </c>
      <c r="I5935" s="21" t="e">
        <f>IF(A5935&lt;&gt;"",VLOOKUP(B5935,'Ket qua do'!$C$5:$AP$50000,$I$3,TRUE)*$E$9/1000,"")</f>
        <v>#N/A</v>
      </c>
      <c r="J5935" s="21" t="e">
        <f>IF(A5935&lt;&gt;"",VLOOKUP(B5935,'Ket qua do'!$C$5:$AP$50000,$J$3,TRUE)*$E$9/1000,"")</f>
        <v>#N/A</v>
      </c>
      <c r="K5935" s="21" t="e">
        <f>IF(A5935&lt;&gt;"",VLOOKUP(B5935,'Ket qua do'!$C$5:$AP$50000,$K$3,TRUE)*$E$9/1000,"")</f>
        <v>#N/A</v>
      </c>
      <c r="L5935" s="21" t="e">
        <f>IF(A5935&lt;&gt;"",VLOOKUP(B5935,'Ket qua do'!$C$5:$AP$50000,$L$3,TRUE),"")</f>
        <v>#N/A</v>
      </c>
    </row>
    <row r="5936" spans="1:12" x14ac:dyDescent="0.25">
      <c r="A5936" t="e">
        <f t="shared" si="98"/>
        <v>#N/A</v>
      </c>
      <c r="B5936" s="1" t="e">
        <f>IF(A5936&lt;&gt;"",VLOOKUP(A5936,'Ket qua do'!$B$5:$CE$50000,2,TRUE),"")</f>
        <v>#N/A</v>
      </c>
      <c r="C5936" s="19" t="e">
        <f>IF(A5936&lt;&gt;"",VLOOKUP(B5936,'Ket qua do'!$C$5:$AP$50000,$C$3,TRUE)*SQRT(3)*$C$11,"")</f>
        <v>#N/A</v>
      </c>
      <c r="D5936" s="21" t="e">
        <f>IF(A5936&lt;&gt;"",VLOOKUP(B5936,'Ket qua do'!$C$5:$AP$50000,$D$3,TRUE),"")</f>
        <v>#N/A</v>
      </c>
      <c r="E5936" s="21" t="e">
        <f>IF(A5936&lt;&gt;"",VLOOKUP(B5936,'Ket qua do'!$C$5:$AP$50000,$E$3,TRUE)*$C$12,"")</f>
        <v>#N/A</v>
      </c>
      <c r="F5936" s="21" t="e">
        <f>IF(A5936&lt;&gt;"",VLOOKUP(B5936,'Ket qua do'!$C$5:$AP$50000,$F$3,TRUE),"")</f>
        <v>#N/A</v>
      </c>
      <c r="G5936" s="21" t="e">
        <f>IF(A5936&lt;&gt;"",VLOOKUP(B5936,'Ket qua do'!$C$5:$AP$50000,$G$3,TRUE),"")</f>
        <v>#N/A</v>
      </c>
      <c r="H5936" s="21" t="e">
        <f>IF(A5936&lt;&gt;"",VLOOKUP(B5936,'Ket qua do'!$C$5:$AP$50000,$H$3,TRUE),"")</f>
        <v>#N/A</v>
      </c>
      <c r="I5936" s="21" t="e">
        <f>IF(A5936&lt;&gt;"",VLOOKUP(B5936,'Ket qua do'!$C$5:$AP$50000,$I$3,TRUE)*$E$9/1000,"")</f>
        <v>#N/A</v>
      </c>
      <c r="J5936" s="21" t="e">
        <f>IF(A5936&lt;&gt;"",VLOOKUP(B5936,'Ket qua do'!$C$5:$AP$50000,$J$3,TRUE)*$E$9/1000,"")</f>
        <v>#N/A</v>
      </c>
      <c r="K5936" s="21" t="e">
        <f>IF(A5936&lt;&gt;"",VLOOKUP(B5936,'Ket qua do'!$C$5:$AP$50000,$K$3,TRUE)*$E$9/1000,"")</f>
        <v>#N/A</v>
      </c>
      <c r="L5936" s="21" t="e">
        <f>IF(A5936&lt;&gt;"",VLOOKUP(B5936,'Ket qua do'!$C$5:$AP$50000,$L$3,TRUE),"")</f>
        <v>#N/A</v>
      </c>
    </row>
    <row r="5937" spans="1:12" x14ac:dyDescent="0.25">
      <c r="A5937" t="e">
        <f t="shared" si="98"/>
        <v>#N/A</v>
      </c>
      <c r="B5937" s="1" t="e">
        <f>IF(A5937&lt;&gt;"",VLOOKUP(A5937,'Ket qua do'!$B$5:$CE$50000,2,TRUE),"")</f>
        <v>#N/A</v>
      </c>
      <c r="C5937" s="19" t="e">
        <f>IF(A5937&lt;&gt;"",VLOOKUP(B5937,'Ket qua do'!$C$5:$AP$50000,$C$3,TRUE)*SQRT(3)*$C$11,"")</f>
        <v>#N/A</v>
      </c>
      <c r="D5937" s="21" t="e">
        <f>IF(A5937&lt;&gt;"",VLOOKUP(B5937,'Ket qua do'!$C$5:$AP$50000,$D$3,TRUE),"")</f>
        <v>#N/A</v>
      </c>
      <c r="E5937" s="21" t="e">
        <f>IF(A5937&lt;&gt;"",VLOOKUP(B5937,'Ket qua do'!$C$5:$AP$50000,$E$3,TRUE)*$C$12,"")</f>
        <v>#N/A</v>
      </c>
      <c r="F5937" s="21" t="e">
        <f>IF(A5937&lt;&gt;"",VLOOKUP(B5937,'Ket qua do'!$C$5:$AP$50000,$F$3,TRUE),"")</f>
        <v>#N/A</v>
      </c>
      <c r="G5937" s="21" t="e">
        <f>IF(A5937&lt;&gt;"",VLOOKUP(B5937,'Ket qua do'!$C$5:$AP$50000,$G$3,TRUE),"")</f>
        <v>#N/A</v>
      </c>
      <c r="H5937" s="21" t="e">
        <f>IF(A5937&lt;&gt;"",VLOOKUP(B5937,'Ket qua do'!$C$5:$AP$50000,$H$3,TRUE),"")</f>
        <v>#N/A</v>
      </c>
      <c r="I5937" s="21" t="e">
        <f>IF(A5937&lt;&gt;"",VLOOKUP(B5937,'Ket qua do'!$C$5:$AP$50000,$I$3,TRUE)*$E$9/1000,"")</f>
        <v>#N/A</v>
      </c>
      <c r="J5937" s="21" t="e">
        <f>IF(A5937&lt;&gt;"",VLOOKUP(B5937,'Ket qua do'!$C$5:$AP$50000,$J$3,TRUE)*$E$9/1000,"")</f>
        <v>#N/A</v>
      </c>
      <c r="K5937" s="21" t="e">
        <f>IF(A5937&lt;&gt;"",VLOOKUP(B5937,'Ket qua do'!$C$5:$AP$50000,$K$3,TRUE)*$E$9/1000,"")</f>
        <v>#N/A</v>
      </c>
      <c r="L5937" s="21" t="e">
        <f>IF(A5937&lt;&gt;"",VLOOKUP(B5937,'Ket qua do'!$C$5:$AP$50000,$L$3,TRUE),"")</f>
        <v>#N/A</v>
      </c>
    </row>
    <row r="5938" spans="1:12" x14ac:dyDescent="0.25">
      <c r="A5938" t="e">
        <f t="shared" si="98"/>
        <v>#N/A</v>
      </c>
      <c r="B5938" s="1" t="e">
        <f>IF(A5938&lt;&gt;"",VLOOKUP(A5938,'Ket qua do'!$B$5:$CE$50000,2,TRUE),"")</f>
        <v>#N/A</v>
      </c>
      <c r="C5938" s="19" t="e">
        <f>IF(A5938&lt;&gt;"",VLOOKUP(B5938,'Ket qua do'!$C$5:$AP$50000,$C$3,TRUE)*SQRT(3)*$C$11,"")</f>
        <v>#N/A</v>
      </c>
      <c r="D5938" s="21" t="e">
        <f>IF(A5938&lt;&gt;"",VLOOKUP(B5938,'Ket qua do'!$C$5:$AP$50000,$D$3,TRUE),"")</f>
        <v>#N/A</v>
      </c>
      <c r="E5938" s="21" t="e">
        <f>IF(A5938&lt;&gt;"",VLOOKUP(B5938,'Ket qua do'!$C$5:$AP$50000,$E$3,TRUE)*$C$12,"")</f>
        <v>#N/A</v>
      </c>
      <c r="F5938" s="21" t="e">
        <f>IF(A5938&lt;&gt;"",VLOOKUP(B5938,'Ket qua do'!$C$5:$AP$50000,$F$3,TRUE),"")</f>
        <v>#N/A</v>
      </c>
      <c r="G5938" s="21" t="e">
        <f>IF(A5938&lt;&gt;"",VLOOKUP(B5938,'Ket qua do'!$C$5:$AP$50000,$G$3,TRUE),"")</f>
        <v>#N/A</v>
      </c>
      <c r="H5938" s="21" t="e">
        <f>IF(A5938&lt;&gt;"",VLOOKUP(B5938,'Ket qua do'!$C$5:$AP$50000,$H$3,TRUE),"")</f>
        <v>#N/A</v>
      </c>
      <c r="I5938" s="21" t="e">
        <f>IF(A5938&lt;&gt;"",VLOOKUP(B5938,'Ket qua do'!$C$5:$AP$50000,$I$3,TRUE)*$E$9/1000,"")</f>
        <v>#N/A</v>
      </c>
      <c r="J5938" s="21" t="e">
        <f>IF(A5938&lt;&gt;"",VLOOKUP(B5938,'Ket qua do'!$C$5:$AP$50000,$J$3,TRUE)*$E$9/1000,"")</f>
        <v>#N/A</v>
      </c>
      <c r="K5938" s="21" t="e">
        <f>IF(A5938&lt;&gt;"",VLOOKUP(B5938,'Ket qua do'!$C$5:$AP$50000,$K$3,TRUE)*$E$9/1000,"")</f>
        <v>#N/A</v>
      </c>
      <c r="L5938" s="21" t="e">
        <f>IF(A5938&lt;&gt;"",VLOOKUP(B5938,'Ket qua do'!$C$5:$AP$50000,$L$3,TRUE),"")</f>
        <v>#N/A</v>
      </c>
    </row>
    <row r="5939" spans="1:12" x14ac:dyDescent="0.25">
      <c r="A5939" t="e">
        <f t="shared" si="98"/>
        <v>#N/A</v>
      </c>
      <c r="B5939" s="1" t="e">
        <f>IF(A5939&lt;&gt;"",VLOOKUP(A5939,'Ket qua do'!$B$5:$CE$50000,2,TRUE),"")</f>
        <v>#N/A</v>
      </c>
      <c r="C5939" s="19" t="e">
        <f>IF(A5939&lt;&gt;"",VLOOKUP(B5939,'Ket qua do'!$C$5:$AP$50000,$C$3,TRUE)*SQRT(3)*$C$11,"")</f>
        <v>#N/A</v>
      </c>
      <c r="D5939" s="21" t="e">
        <f>IF(A5939&lt;&gt;"",VLOOKUP(B5939,'Ket qua do'!$C$5:$AP$50000,$D$3,TRUE),"")</f>
        <v>#N/A</v>
      </c>
      <c r="E5939" s="21" t="e">
        <f>IF(A5939&lt;&gt;"",VLOOKUP(B5939,'Ket qua do'!$C$5:$AP$50000,$E$3,TRUE)*$C$12,"")</f>
        <v>#N/A</v>
      </c>
      <c r="F5939" s="21" t="e">
        <f>IF(A5939&lt;&gt;"",VLOOKUP(B5939,'Ket qua do'!$C$5:$AP$50000,$F$3,TRUE),"")</f>
        <v>#N/A</v>
      </c>
      <c r="G5939" s="21" t="e">
        <f>IF(A5939&lt;&gt;"",VLOOKUP(B5939,'Ket qua do'!$C$5:$AP$50000,$G$3,TRUE),"")</f>
        <v>#N/A</v>
      </c>
      <c r="H5939" s="21" t="e">
        <f>IF(A5939&lt;&gt;"",VLOOKUP(B5939,'Ket qua do'!$C$5:$AP$50000,$H$3,TRUE),"")</f>
        <v>#N/A</v>
      </c>
      <c r="I5939" s="21" t="e">
        <f>IF(A5939&lt;&gt;"",VLOOKUP(B5939,'Ket qua do'!$C$5:$AP$50000,$I$3,TRUE)*$E$9/1000,"")</f>
        <v>#N/A</v>
      </c>
      <c r="J5939" s="21" t="e">
        <f>IF(A5939&lt;&gt;"",VLOOKUP(B5939,'Ket qua do'!$C$5:$AP$50000,$J$3,TRUE)*$E$9/1000,"")</f>
        <v>#N/A</v>
      </c>
      <c r="K5939" s="21" t="e">
        <f>IF(A5939&lt;&gt;"",VLOOKUP(B5939,'Ket qua do'!$C$5:$AP$50000,$K$3,TRUE)*$E$9/1000,"")</f>
        <v>#N/A</v>
      </c>
      <c r="L5939" s="21" t="e">
        <f>IF(A5939&lt;&gt;"",VLOOKUP(B5939,'Ket qua do'!$C$5:$AP$50000,$L$3,TRUE),"")</f>
        <v>#N/A</v>
      </c>
    </row>
    <row r="5940" spans="1:12" x14ac:dyDescent="0.25">
      <c r="A5940" t="e">
        <f t="shared" si="98"/>
        <v>#N/A</v>
      </c>
      <c r="B5940" s="1" t="e">
        <f>IF(A5940&lt;&gt;"",VLOOKUP(A5940,'Ket qua do'!$B$5:$CE$50000,2,TRUE),"")</f>
        <v>#N/A</v>
      </c>
      <c r="C5940" s="19" t="e">
        <f>IF(A5940&lt;&gt;"",VLOOKUP(B5940,'Ket qua do'!$C$5:$AP$50000,$C$3,TRUE)*SQRT(3)*$C$11,"")</f>
        <v>#N/A</v>
      </c>
      <c r="D5940" s="21" t="e">
        <f>IF(A5940&lt;&gt;"",VLOOKUP(B5940,'Ket qua do'!$C$5:$AP$50000,$D$3,TRUE),"")</f>
        <v>#N/A</v>
      </c>
      <c r="E5940" s="21" t="e">
        <f>IF(A5940&lt;&gt;"",VLOOKUP(B5940,'Ket qua do'!$C$5:$AP$50000,$E$3,TRUE)*$C$12,"")</f>
        <v>#N/A</v>
      </c>
      <c r="F5940" s="21" t="e">
        <f>IF(A5940&lt;&gt;"",VLOOKUP(B5940,'Ket qua do'!$C$5:$AP$50000,$F$3,TRUE),"")</f>
        <v>#N/A</v>
      </c>
      <c r="G5940" s="21" t="e">
        <f>IF(A5940&lt;&gt;"",VLOOKUP(B5940,'Ket qua do'!$C$5:$AP$50000,$G$3,TRUE),"")</f>
        <v>#N/A</v>
      </c>
      <c r="H5940" s="21" t="e">
        <f>IF(A5940&lt;&gt;"",VLOOKUP(B5940,'Ket qua do'!$C$5:$AP$50000,$H$3,TRUE),"")</f>
        <v>#N/A</v>
      </c>
      <c r="I5940" s="21" t="e">
        <f>IF(A5940&lt;&gt;"",VLOOKUP(B5940,'Ket qua do'!$C$5:$AP$50000,$I$3,TRUE)*$E$9/1000,"")</f>
        <v>#N/A</v>
      </c>
      <c r="J5940" s="21" t="e">
        <f>IF(A5940&lt;&gt;"",VLOOKUP(B5940,'Ket qua do'!$C$5:$AP$50000,$J$3,TRUE)*$E$9/1000,"")</f>
        <v>#N/A</v>
      </c>
      <c r="K5940" s="21" t="e">
        <f>IF(A5940&lt;&gt;"",VLOOKUP(B5940,'Ket qua do'!$C$5:$AP$50000,$K$3,TRUE)*$E$9/1000,"")</f>
        <v>#N/A</v>
      </c>
      <c r="L5940" s="21" t="e">
        <f>IF(A5940&lt;&gt;"",VLOOKUP(B5940,'Ket qua do'!$C$5:$AP$50000,$L$3,TRUE),"")</f>
        <v>#N/A</v>
      </c>
    </row>
    <row r="5941" spans="1:12" x14ac:dyDescent="0.25">
      <c r="A5941" t="e">
        <f t="shared" si="98"/>
        <v>#N/A</v>
      </c>
      <c r="B5941" s="1" t="e">
        <f>IF(A5941&lt;&gt;"",VLOOKUP(A5941,'Ket qua do'!$B$5:$CE$50000,2,TRUE),"")</f>
        <v>#N/A</v>
      </c>
      <c r="C5941" s="19" t="e">
        <f>IF(A5941&lt;&gt;"",VLOOKUP(B5941,'Ket qua do'!$C$5:$AP$50000,$C$3,TRUE)*SQRT(3)*$C$11,"")</f>
        <v>#N/A</v>
      </c>
      <c r="D5941" s="21" t="e">
        <f>IF(A5941&lt;&gt;"",VLOOKUP(B5941,'Ket qua do'!$C$5:$AP$50000,$D$3,TRUE),"")</f>
        <v>#N/A</v>
      </c>
      <c r="E5941" s="21" t="e">
        <f>IF(A5941&lt;&gt;"",VLOOKUP(B5941,'Ket qua do'!$C$5:$AP$50000,$E$3,TRUE)*$C$12,"")</f>
        <v>#N/A</v>
      </c>
      <c r="F5941" s="21" t="e">
        <f>IF(A5941&lt;&gt;"",VLOOKUP(B5941,'Ket qua do'!$C$5:$AP$50000,$F$3,TRUE),"")</f>
        <v>#N/A</v>
      </c>
      <c r="G5941" s="21" t="e">
        <f>IF(A5941&lt;&gt;"",VLOOKUP(B5941,'Ket qua do'!$C$5:$AP$50000,$G$3,TRUE),"")</f>
        <v>#N/A</v>
      </c>
      <c r="H5941" s="21" t="e">
        <f>IF(A5941&lt;&gt;"",VLOOKUP(B5941,'Ket qua do'!$C$5:$AP$50000,$H$3,TRUE),"")</f>
        <v>#N/A</v>
      </c>
      <c r="I5941" s="21" t="e">
        <f>IF(A5941&lt;&gt;"",VLOOKUP(B5941,'Ket qua do'!$C$5:$AP$50000,$I$3,TRUE)*$E$9/1000,"")</f>
        <v>#N/A</v>
      </c>
      <c r="J5941" s="21" t="e">
        <f>IF(A5941&lt;&gt;"",VLOOKUP(B5941,'Ket qua do'!$C$5:$AP$50000,$J$3,TRUE)*$E$9/1000,"")</f>
        <v>#N/A</v>
      </c>
      <c r="K5941" s="21" t="e">
        <f>IF(A5941&lt;&gt;"",VLOOKUP(B5941,'Ket qua do'!$C$5:$AP$50000,$K$3,TRUE)*$E$9/1000,"")</f>
        <v>#N/A</v>
      </c>
      <c r="L5941" s="21" t="e">
        <f>IF(A5941&lt;&gt;"",VLOOKUP(B5941,'Ket qua do'!$C$5:$AP$50000,$L$3,TRUE),"")</f>
        <v>#N/A</v>
      </c>
    </row>
    <row r="5942" spans="1:12" x14ac:dyDescent="0.25">
      <c r="A5942" t="e">
        <f t="shared" si="98"/>
        <v>#N/A</v>
      </c>
      <c r="B5942" s="1" t="e">
        <f>IF(A5942&lt;&gt;"",VLOOKUP(A5942,'Ket qua do'!$B$5:$CE$50000,2,TRUE),"")</f>
        <v>#N/A</v>
      </c>
      <c r="C5942" s="19" t="e">
        <f>IF(A5942&lt;&gt;"",VLOOKUP(B5942,'Ket qua do'!$C$5:$AP$50000,$C$3,TRUE)*SQRT(3)*$C$11,"")</f>
        <v>#N/A</v>
      </c>
      <c r="D5942" s="21" t="e">
        <f>IF(A5942&lt;&gt;"",VLOOKUP(B5942,'Ket qua do'!$C$5:$AP$50000,$D$3,TRUE),"")</f>
        <v>#N/A</v>
      </c>
      <c r="E5942" s="21" t="e">
        <f>IF(A5942&lt;&gt;"",VLOOKUP(B5942,'Ket qua do'!$C$5:$AP$50000,$E$3,TRUE)*$C$12,"")</f>
        <v>#N/A</v>
      </c>
      <c r="F5942" s="21" t="e">
        <f>IF(A5942&lt;&gt;"",VLOOKUP(B5942,'Ket qua do'!$C$5:$AP$50000,$F$3,TRUE),"")</f>
        <v>#N/A</v>
      </c>
      <c r="G5942" s="21" t="e">
        <f>IF(A5942&lt;&gt;"",VLOOKUP(B5942,'Ket qua do'!$C$5:$AP$50000,$G$3,TRUE),"")</f>
        <v>#N/A</v>
      </c>
      <c r="H5942" s="21" t="e">
        <f>IF(A5942&lt;&gt;"",VLOOKUP(B5942,'Ket qua do'!$C$5:$AP$50000,$H$3,TRUE),"")</f>
        <v>#N/A</v>
      </c>
      <c r="I5942" s="21" t="e">
        <f>IF(A5942&lt;&gt;"",VLOOKUP(B5942,'Ket qua do'!$C$5:$AP$50000,$I$3,TRUE)*$E$9/1000,"")</f>
        <v>#N/A</v>
      </c>
      <c r="J5942" s="21" t="e">
        <f>IF(A5942&lt;&gt;"",VLOOKUP(B5942,'Ket qua do'!$C$5:$AP$50000,$J$3,TRUE)*$E$9/1000,"")</f>
        <v>#N/A</v>
      </c>
      <c r="K5942" s="21" t="e">
        <f>IF(A5942&lt;&gt;"",VLOOKUP(B5942,'Ket qua do'!$C$5:$AP$50000,$K$3,TRUE)*$E$9/1000,"")</f>
        <v>#N/A</v>
      </c>
      <c r="L5942" s="21" t="e">
        <f>IF(A5942&lt;&gt;"",VLOOKUP(B5942,'Ket qua do'!$C$5:$AP$50000,$L$3,TRUE),"")</f>
        <v>#N/A</v>
      </c>
    </row>
    <row r="5943" spans="1:12" x14ac:dyDescent="0.25">
      <c r="A5943" t="e">
        <f t="shared" si="98"/>
        <v>#N/A</v>
      </c>
      <c r="B5943" s="1" t="e">
        <f>IF(A5943&lt;&gt;"",VLOOKUP(A5943,'Ket qua do'!$B$5:$CE$50000,2,TRUE),"")</f>
        <v>#N/A</v>
      </c>
      <c r="C5943" s="19" t="e">
        <f>IF(A5943&lt;&gt;"",VLOOKUP(B5943,'Ket qua do'!$C$5:$AP$50000,$C$3,TRUE)*SQRT(3)*$C$11,"")</f>
        <v>#N/A</v>
      </c>
      <c r="D5943" s="21" t="e">
        <f>IF(A5943&lt;&gt;"",VLOOKUP(B5943,'Ket qua do'!$C$5:$AP$50000,$D$3,TRUE),"")</f>
        <v>#N/A</v>
      </c>
      <c r="E5943" s="21" t="e">
        <f>IF(A5943&lt;&gt;"",VLOOKUP(B5943,'Ket qua do'!$C$5:$AP$50000,$E$3,TRUE)*$C$12,"")</f>
        <v>#N/A</v>
      </c>
      <c r="F5943" s="21" t="e">
        <f>IF(A5943&lt;&gt;"",VLOOKUP(B5943,'Ket qua do'!$C$5:$AP$50000,$F$3,TRUE),"")</f>
        <v>#N/A</v>
      </c>
      <c r="G5943" s="21" t="e">
        <f>IF(A5943&lt;&gt;"",VLOOKUP(B5943,'Ket qua do'!$C$5:$AP$50000,$G$3,TRUE),"")</f>
        <v>#N/A</v>
      </c>
      <c r="H5943" s="21" t="e">
        <f>IF(A5943&lt;&gt;"",VLOOKUP(B5943,'Ket qua do'!$C$5:$AP$50000,$H$3,TRUE),"")</f>
        <v>#N/A</v>
      </c>
      <c r="I5943" s="21" t="e">
        <f>IF(A5943&lt;&gt;"",VLOOKUP(B5943,'Ket qua do'!$C$5:$AP$50000,$I$3,TRUE)*$E$9/1000,"")</f>
        <v>#N/A</v>
      </c>
      <c r="J5943" s="21" t="e">
        <f>IF(A5943&lt;&gt;"",VLOOKUP(B5943,'Ket qua do'!$C$5:$AP$50000,$J$3,TRUE)*$E$9/1000,"")</f>
        <v>#N/A</v>
      </c>
      <c r="K5943" s="21" t="e">
        <f>IF(A5943&lt;&gt;"",VLOOKUP(B5943,'Ket qua do'!$C$5:$AP$50000,$K$3,TRUE)*$E$9/1000,"")</f>
        <v>#N/A</v>
      </c>
      <c r="L5943" s="21" t="e">
        <f>IF(A5943&lt;&gt;"",VLOOKUP(B5943,'Ket qua do'!$C$5:$AP$50000,$L$3,TRUE),"")</f>
        <v>#N/A</v>
      </c>
    </row>
    <row r="5944" spans="1:12" x14ac:dyDescent="0.25">
      <c r="A5944" t="e">
        <f t="shared" si="98"/>
        <v>#N/A</v>
      </c>
      <c r="B5944" s="1" t="e">
        <f>IF(A5944&lt;&gt;"",VLOOKUP(A5944,'Ket qua do'!$B$5:$CE$50000,2,TRUE),"")</f>
        <v>#N/A</v>
      </c>
      <c r="C5944" s="19" t="e">
        <f>IF(A5944&lt;&gt;"",VLOOKUP(B5944,'Ket qua do'!$C$5:$AP$50000,$C$3,TRUE)*SQRT(3)*$C$11,"")</f>
        <v>#N/A</v>
      </c>
      <c r="D5944" s="21" t="e">
        <f>IF(A5944&lt;&gt;"",VLOOKUP(B5944,'Ket qua do'!$C$5:$AP$50000,$D$3,TRUE),"")</f>
        <v>#N/A</v>
      </c>
      <c r="E5944" s="21" t="e">
        <f>IF(A5944&lt;&gt;"",VLOOKUP(B5944,'Ket qua do'!$C$5:$AP$50000,$E$3,TRUE)*$C$12,"")</f>
        <v>#N/A</v>
      </c>
      <c r="F5944" s="21" t="e">
        <f>IF(A5944&lt;&gt;"",VLOOKUP(B5944,'Ket qua do'!$C$5:$AP$50000,$F$3,TRUE),"")</f>
        <v>#N/A</v>
      </c>
      <c r="G5944" s="21" t="e">
        <f>IF(A5944&lt;&gt;"",VLOOKUP(B5944,'Ket qua do'!$C$5:$AP$50000,$G$3,TRUE),"")</f>
        <v>#N/A</v>
      </c>
      <c r="H5944" s="21" t="e">
        <f>IF(A5944&lt;&gt;"",VLOOKUP(B5944,'Ket qua do'!$C$5:$AP$50000,$H$3,TRUE),"")</f>
        <v>#N/A</v>
      </c>
      <c r="I5944" s="21" t="e">
        <f>IF(A5944&lt;&gt;"",VLOOKUP(B5944,'Ket qua do'!$C$5:$AP$50000,$I$3,TRUE)*$E$9/1000,"")</f>
        <v>#N/A</v>
      </c>
      <c r="J5944" s="21" t="e">
        <f>IF(A5944&lt;&gt;"",VLOOKUP(B5944,'Ket qua do'!$C$5:$AP$50000,$J$3,TRUE)*$E$9/1000,"")</f>
        <v>#N/A</v>
      </c>
      <c r="K5944" s="21" t="e">
        <f>IF(A5944&lt;&gt;"",VLOOKUP(B5944,'Ket qua do'!$C$5:$AP$50000,$K$3,TRUE)*$E$9/1000,"")</f>
        <v>#N/A</v>
      </c>
      <c r="L5944" s="21" t="e">
        <f>IF(A5944&lt;&gt;"",VLOOKUP(B5944,'Ket qua do'!$C$5:$AP$50000,$L$3,TRUE),"")</f>
        <v>#N/A</v>
      </c>
    </row>
    <row r="5945" spans="1:12" x14ac:dyDescent="0.25">
      <c r="A5945" t="e">
        <f t="shared" si="98"/>
        <v>#N/A</v>
      </c>
      <c r="B5945" s="1" t="e">
        <f>IF(A5945&lt;&gt;"",VLOOKUP(A5945,'Ket qua do'!$B$5:$CE$50000,2,TRUE),"")</f>
        <v>#N/A</v>
      </c>
      <c r="C5945" s="19" t="e">
        <f>IF(A5945&lt;&gt;"",VLOOKUP(B5945,'Ket qua do'!$C$5:$AP$50000,$C$3,TRUE)*SQRT(3)*$C$11,"")</f>
        <v>#N/A</v>
      </c>
      <c r="D5945" s="21" t="e">
        <f>IF(A5945&lt;&gt;"",VLOOKUP(B5945,'Ket qua do'!$C$5:$AP$50000,$D$3,TRUE),"")</f>
        <v>#N/A</v>
      </c>
      <c r="E5945" s="21" t="e">
        <f>IF(A5945&lt;&gt;"",VLOOKUP(B5945,'Ket qua do'!$C$5:$AP$50000,$E$3,TRUE)*$C$12,"")</f>
        <v>#N/A</v>
      </c>
      <c r="F5945" s="21" t="e">
        <f>IF(A5945&lt;&gt;"",VLOOKUP(B5945,'Ket qua do'!$C$5:$AP$50000,$F$3,TRUE),"")</f>
        <v>#N/A</v>
      </c>
      <c r="G5945" s="21" t="e">
        <f>IF(A5945&lt;&gt;"",VLOOKUP(B5945,'Ket qua do'!$C$5:$AP$50000,$G$3,TRUE),"")</f>
        <v>#N/A</v>
      </c>
      <c r="H5945" s="21" t="e">
        <f>IF(A5945&lt;&gt;"",VLOOKUP(B5945,'Ket qua do'!$C$5:$AP$50000,$H$3,TRUE),"")</f>
        <v>#N/A</v>
      </c>
      <c r="I5945" s="21" t="e">
        <f>IF(A5945&lt;&gt;"",VLOOKUP(B5945,'Ket qua do'!$C$5:$AP$50000,$I$3,TRUE)*$E$9/1000,"")</f>
        <v>#N/A</v>
      </c>
      <c r="J5945" s="21" t="e">
        <f>IF(A5945&lt;&gt;"",VLOOKUP(B5945,'Ket qua do'!$C$5:$AP$50000,$J$3,TRUE)*$E$9/1000,"")</f>
        <v>#N/A</v>
      </c>
      <c r="K5945" s="21" t="e">
        <f>IF(A5945&lt;&gt;"",VLOOKUP(B5945,'Ket qua do'!$C$5:$AP$50000,$K$3,TRUE)*$E$9/1000,"")</f>
        <v>#N/A</v>
      </c>
      <c r="L5945" s="21" t="e">
        <f>IF(A5945&lt;&gt;"",VLOOKUP(B5945,'Ket qua do'!$C$5:$AP$50000,$L$3,TRUE),"")</f>
        <v>#N/A</v>
      </c>
    </row>
    <row r="5946" spans="1:12" x14ac:dyDescent="0.25">
      <c r="A5946" t="e">
        <f t="shared" si="98"/>
        <v>#N/A</v>
      </c>
      <c r="B5946" s="1" t="e">
        <f>IF(A5946&lt;&gt;"",VLOOKUP(A5946,'Ket qua do'!$B$5:$CE$50000,2,TRUE),"")</f>
        <v>#N/A</v>
      </c>
      <c r="C5946" s="19" t="e">
        <f>IF(A5946&lt;&gt;"",VLOOKUP(B5946,'Ket qua do'!$C$5:$AP$50000,$C$3,TRUE)*SQRT(3)*$C$11,"")</f>
        <v>#N/A</v>
      </c>
      <c r="D5946" s="21" t="e">
        <f>IF(A5946&lt;&gt;"",VLOOKUP(B5946,'Ket qua do'!$C$5:$AP$50000,$D$3,TRUE),"")</f>
        <v>#N/A</v>
      </c>
      <c r="E5946" s="21" t="e">
        <f>IF(A5946&lt;&gt;"",VLOOKUP(B5946,'Ket qua do'!$C$5:$AP$50000,$E$3,TRUE)*$C$12,"")</f>
        <v>#N/A</v>
      </c>
      <c r="F5946" s="21" t="e">
        <f>IF(A5946&lt;&gt;"",VLOOKUP(B5946,'Ket qua do'!$C$5:$AP$50000,$F$3,TRUE),"")</f>
        <v>#N/A</v>
      </c>
      <c r="G5946" s="21" t="e">
        <f>IF(A5946&lt;&gt;"",VLOOKUP(B5946,'Ket qua do'!$C$5:$AP$50000,$G$3,TRUE),"")</f>
        <v>#N/A</v>
      </c>
      <c r="H5946" s="21" t="e">
        <f>IF(A5946&lt;&gt;"",VLOOKUP(B5946,'Ket qua do'!$C$5:$AP$50000,$H$3,TRUE),"")</f>
        <v>#N/A</v>
      </c>
      <c r="I5946" s="21" t="e">
        <f>IF(A5946&lt;&gt;"",VLOOKUP(B5946,'Ket qua do'!$C$5:$AP$50000,$I$3,TRUE)*$E$9/1000,"")</f>
        <v>#N/A</v>
      </c>
      <c r="J5946" s="21" t="e">
        <f>IF(A5946&lt;&gt;"",VLOOKUP(B5946,'Ket qua do'!$C$5:$AP$50000,$J$3,TRUE)*$E$9/1000,"")</f>
        <v>#N/A</v>
      </c>
      <c r="K5946" s="21" t="e">
        <f>IF(A5946&lt;&gt;"",VLOOKUP(B5946,'Ket qua do'!$C$5:$AP$50000,$K$3,TRUE)*$E$9/1000,"")</f>
        <v>#N/A</v>
      </c>
      <c r="L5946" s="21" t="e">
        <f>IF(A5946&lt;&gt;"",VLOOKUP(B5946,'Ket qua do'!$C$5:$AP$50000,$L$3,TRUE),"")</f>
        <v>#N/A</v>
      </c>
    </row>
    <row r="5947" spans="1:12" x14ac:dyDescent="0.25">
      <c r="A5947" t="e">
        <f t="shared" si="98"/>
        <v>#N/A</v>
      </c>
      <c r="B5947" s="1" t="e">
        <f>IF(A5947&lt;&gt;"",VLOOKUP(A5947,'Ket qua do'!$B$5:$CE$50000,2,TRUE),"")</f>
        <v>#N/A</v>
      </c>
      <c r="C5947" s="19" t="e">
        <f>IF(A5947&lt;&gt;"",VLOOKUP(B5947,'Ket qua do'!$C$5:$AP$50000,$C$3,TRUE)*SQRT(3)*$C$11,"")</f>
        <v>#N/A</v>
      </c>
      <c r="D5947" s="21" t="e">
        <f>IF(A5947&lt;&gt;"",VLOOKUP(B5947,'Ket qua do'!$C$5:$AP$50000,$D$3,TRUE),"")</f>
        <v>#N/A</v>
      </c>
      <c r="E5947" s="21" t="e">
        <f>IF(A5947&lt;&gt;"",VLOOKUP(B5947,'Ket qua do'!$C$5:$AP$50000,$E$3,TRUE)*$C$12,"")</f>
        <v>#N/A</v>
      </c>
      <c r="F5947" s="21" t="e">
        <f>IF(A5947&lt;&gt;"",VLOOKUP(B5947,'Ket qua do'!$C$5:$AP$50000,$F$3,TRUE),"")</f>
        <v>#N/A</v>
      </c>
      <c r="G5947" s="21" t="e">
        <f>IF(A5947&lt;&gt;"",VLOOKUP(B5947,'Ket qua do'!$C$5:$AP$50000,$G$3,TRUE),"")</f>
        <v>#N/A</v>
      </c>
      <c r="H5947" s="21" t="e">
        <f>IF(A5947&lt;&gt;"",VLOOKUP(B5947,'Ket qua do'!$C$5:$AP$50000,$H$3,TRUE),"")</f>
        <v>#N/A</v>
      </c>
      <c r="I5947" s="21" t="e">
        <f>IF(A5947&lt;&gt;"",VLOOKUP(B5947,'Ket qua do'!$C$5:$AP$50000,$I$3,TRUE)*$E$9/1000,"")</f>
        <v>#N/A</v>
      </c>
      <c r="J5947" s="21" t="e">
        <f>IF(A5947&lt;&gt;"",VLOOKUP(B5947,'Ket qua do'!$C$5:$AP$50000,$J$3,TRUE)*$E$9/1000,"")</f>
        <v>#N/A</v>
      </c>
      <c r="K5947" s="21" t="e">
        <f>IF(A5947&lt;&gt;"",VLOOKUP(B5947,'Ket qua do'!$C$5:$AP$50000,$K$3,TRUE)*$E$9/1000,"")</f>
        <v>#N/A</v>
      </c>
      <c r="L5947" s="21" t="e">
        <f>IF(A5947&lt;&gt;"",VLOOKUP(B5947,'Ket qua do'!$C$5:$AP$50000,$L$3,TRUE),"")</f>
        <v>#N/A</v>
      </c>
    </row>
    <row r="5948" spans="1:12" x14ac:dyDescent="0.25">
      <c r="A5948" t="e">
        <f t="shared" si="98"/>
        <v>#N/A</v>
      </c>
      <c r="B5948" s="1" t="e">
        <f>IF(A5948&lt;&gt;"",VLOOKUP(A5948,'Ket qua do'!$B$5:$CE$50000,2,TRUE),"")</f>
        <v>#N/A</v>
      </c>
      <c r="C5948" s="19" t="e">
        <f>IF(A5948&lt;&gt;"",VLOOKUP(B5948,'Ket qua do'!$C$5:$AP$50000,$C$3,TRUE)*SQRT(3)*$C$11,"")</f>
        <v>#N/A</v>
      </c>
      <c r="D5948" s="21" t="e">
        <f>IF(A5948&lt;&gt;"",VLOOKUP(B5948,'Ket qua do'!$C$5:$AP$50000,$D$3,TRUE),"")</f>
        <v>#N/A</v>
      </c>
      <c r="E5948" s="21" t="e">
        <f>IF(A5948&lt;&gt;"",VLOOKUP(B5948,'Ket qua do'!$C$5:$AP$50000,$E$3,TRUE)*$C$12,"")</f>
        <v>#N/A</v>
      </c>
      <c r="F5948" s="21" t="e">
        <f>IF(A5948&lt;&gt;"",VLOOKUP(B5948,'Ket qua do'!$C$5:$AP$50000,$F$3,TRUE),"")</f>
        <v>#N/A</v>
      </c>
      <c r="G5948" s="21" t="e">
        <f>IF(A5948&lt;&gt;"",VLOOKUP(B5948,'Ket qua do'!$C$5:$AP$50000,$G$3,TRUE),"")</f>
        <v>#N/A</v>
      </c>
      <c r="H5948" s="21" t="e">
        <f>IF(A5948&lt;&gt;"",VLOOKUP(B5948,'Ket qua do'!$C$5:$AP$50000,$H$3,TRUE),"")</f>
        <v>#N/A</v>
      </c>
      <c r="I5948" s="21" t="e">
        <f>IF(A5948&lt;&gt;"",VLOOKUP(B5948,'Ket qua do'!$C$5:$AP$50000,$I$3,TRUE)*$E$9/1000,"")</f>
        <v>#N/A</v>
      </c>
      <c r="J5948" s="21" t="e">
        <f>IF(A5948&lt;&gt;"",VLOOKUP(B5948,'Ket qua do'!$C$5:$AP$50000,$J$3,TRUE)*$E$9/1000,"")</f>
        <v>#N/A</v>
      </c>
      <c r="K5948" s="21" t="e">
        <f>IF(A5948&lt;&gt;"",VLOOKUP(B5948,'Ket qua do'!$C$5:$AP$50000,$K$3,TRUE)*$E$9/1000,"")</f>
        <v>#N/A</v>
      </c>
      <c r="L5948" s="21" t="e">
        <f>IF(A5948&lt;&gt;"",VLOOKUP(B5948,'Ket qua do'!$C$5:$AP$50000,$L$3,TRUE),"")</f>
        <v>#N/A</v>
      </c>
    </row>
    <row r="5949" spans="1:12" x14ac:dyDescent="0.25">
      <c r="A5949" t="e">
        <f t="shared" si="98"/>
        <v>#N/A</v>
      </c>
      <c r="B5949" s="1" t="e">
        <f>IF(A5949&lt;&gt;"",VLOOKUP(A5949,'Ket qua do'!$B$5:$CE$50000,2,TRUE),"")</f>
        <v>#N/A</v>
      </c>
      <c r="C5949" s="19" t="e">
        <f>IF(A5949&lt;&gt;"",VLOOKUP(B5949,'Ket qua do'!$C$5:$AP$50000,$C$3,TRUE)*SQRT(3)*$C$11,"")</f>
        <v>#N/A</v>
      </c>
      <c r="D5949" s="21" t="e">
        <f>IF(A5949&lt;&gt;"",VLOOKUP(B5949,'Ket qua do'!$C$5:$AP$50000,$D$3,TRUE),"")</f>
        <v>#N/A</v>
      </c>
      <c r="E5949" s="21" t="e">
        <f>IF(A5949&lt;&gt;"",VLOOKUP(B5949,'Ket qua do'!$C$5:$AP$50000,$E$3,TRUE)*$C$12,"")</f>
        <v>#N/A</v>
      </c>
      <c r="F5949" s="21" t="e">
        <f>IF(A5949&lt;&gt;"",VLOOKUP(B5949,'Ket qua do'!$C$5:$AP$50000,$F$3,TRUE),"")</f>
        <v>#N/A</v>
      </c>
      <c r="G5949" s="21" t="e">
        <f>IF(A5949&lt;&gt;"",VLOOKUP(B5949,'Ket qua do'!$C$5:$AP$50000,$G$3,TRUE),"")</f>
        <v>#N/A</v>
      </c>
      <c r="H5949" s="21" t="e">
        <f>IF(A5949&lt;&gt;"",VLOOKUP(B5949,'Ket qua do'!$C$5:$AP$50000,$H$3,TRUE),"")</f>
        <v>#N/A</v>
      </c>
      <c r="I5949" s="21" t="e">
        <f>IF(A5949&lt;&gt;"",VLOOKUP(B5949,'Ket qua do'!$C$5:$AP$50000,$I$3,TRUE)*$E$9/1000,"")</f>
        <v>#N/A</v>
      </c>
      <c r="J5949" s="21" t="e">
        <f>IF(A5949&lt;&gt;"",VLOOKUP(B5949,'Ket qua do'!$C$5:$AP$50000,$J$3,TRUE)*$E$9/1000,"")</f>
        <v>#N/A</v>
      </c>
      <c r="K5949" s="21" t="e">
        <f>IF(A5949&lt;&gt;"",VLOOKUP(B5949,'Ket qua do'!$C$5:$AP$50000,$K$3,TRUE)*$E$9/1000,"")</f>
        <v>#N/A</v>
      </c>
      <c r="L5949" s="21" t="e">
        <f>IF(A5949&lt;&gt;"",VLOOKUP(B5949,'Ket qua do'!$C$5:$AP$50000,$L$3,TRUE),"")</f>
        <v>#N/A</v>
      </c>
    </row>
    <row r="5950" spans="1:12" x14ac:dyDescent="0.25">
      <c r="A5950" t="e">
        <f t="shared" si="98"/>
        <v>#N/A</v>
      </c>
      <c r="B5950" s="1" t="e">
        <f>IF(A5950&lt;&gt;"",VLOOKUP(A5950,'Ket qua do'!$B$5:$CE$50000,2,TRUE),"")</f>
        <v>#N/A</v>
      </c>
      <c r="C5950" s="19" t="e">
        <f>IF(A5950&lt;&gt;"",VLOOKUP(B5950,'Ket qua do'!$C$5:$AP$50000,$C$3,TRUE)*SQRT(3)*$C$11,"")</f>
        <v>#N/A</v>
      </c>
      <c r="D5950" s="21" t="e">
        <f>IF(A5950&lt;&gt;"",VLOOKUP(B5950,'Ket qua do'!$C$5:$AP$50000,$D$3,TRUE),"")</f>
        <v>#N/A</v>
      </c>
      <c r="E5950" s="21" t="e">
        <f>IF(A5950&lt;&gt;"",VLOOKUP(B5950,'Ket qua do'!$C$5:$AP$50000,$E$3,TRUE)*$C$12,"")</f>
        <v>#N/A</v>
      </c>
      <c r="F5950" s="21" t="e">
        <f>IF(A5950&lt;&gt;"",VLOOKUP(B5950,'Ket qua do'!$C$5:$AP$50000,$F$3,TRUE),"")</f>
        <v>#N/A</v>
      </c>
      <c r="G5950" s="21" t="e">
        <f>IF(A5950&lt;&gt;"",VLOOKUP(B5950,'Ket qua do'!$C$5:$AP$50000,$G$3,TRUE),"")</f>
        <v>#N/A</v>
      </c>
      <c r="H5950" s="21" t="e">
        <f>IF(A5950&lt;&gt;"",VLOOKUP(B5950,'Ket qua do'!$C$5:$AP$50000,$H$3,TRUE),"")</f>
        <v>#N/A</v>
      </c>
      <c r="I5950" s="21" t="e">
        <f>IF(A5950&lt;&gt;"",VLOOKUP(B5950,'Ket qua do'!$C$5:$AP$50000,$I$3,TRUE)*$E$9/1000,"")</f>
        <v>#N/A</v>
      </c>
      <c r="J5950" s="21" t="e">
        <f>IF(A5950&lt;&gt;"",VLOOKUP(B5950,'Ket qua do'!$C$5:$AP$50000,$J$3,TRUE)*$E$9/1000,"")</f>
        <v>#N/A</v>
      </c>
      <c r="K5950" s="21" t="e">
        <f>IF(A5950&lt;&gt;"",VLOOKUP(B5950,'Ket qua do'!$C$5:$AP$50000,$K$3,TRUE)*$E$9/1000,"")</f>
        <v>#N/A</v>
      </c>
      <c r="L5950" s="21" t="e">
        <f>IF(A5950&lt;&gt;"",VLOOKUP(B5950,'Ket qua do'!$C$5:$AP$50000,$L$3,TRUE),"")</f>
        <v>#N/A</v>
      </c>
    </row>
    <row r="5951" spans="1:12" x14ac:dyDescent="0.25">
      <c r="A5951" t="e">
        <f t="shared" si="98"/>
        <v>#N/A</v>
      </c>
      <c r="B5951" s="1" t="e">
        <f>IF(A5951&lt;&gt;"",VLOOKUP(A5951,'Ket qua do'!$B$5:$CE$50000,2,TRUE),"")</f>
        <v>#N/A</v>
      </c>
      <c r="C5951" s="19" t="e">
        <f>IF(A5951&lt;&gt;"",VLOOKUP(B5951,'Ket qua do'!$C$5:$AP$50000,$C$3,TRUE)*SQRT(3)*$C$11,"")</f>
        <v>#N/A</v>
      </c>
      <c r="D5951" s="21" t="e">
        <f>IF(A5951&lt;&gt;"",VLOOKUP(B5951,'Ket qua do'!$C$5:$AP$50000,$D$3,TRUE),"")</f>
        <v>#N/A</v>
      </c>
      <c r="E5951" s="21" t="e">
        <f>IF(A5951&lt;&gt;"",VLOOKUP(B5951,'Ket qua do'!$C$5:$AP$50000,$E$3,TRUE)*$C$12,"")</f>
        <v>#N/A</v>
      </c>
      <c r="F5951" s="21" t="e">
        <f>IF(A5951&lt;&gt;"",VLOOKUP(B5951,'Ket qua do'!$C$5:$AP$50000,$F$3,TRUE),"")</f>
        <v>#N/A</v>
      </c>
      <c r="G5951" s="21" t="e">
        <f>IF(A5951&lt;&gt;"",VLOOKUP(B5951,'Ket qua do'!$C$5:$AP$50000,$G$3,TRUE),"")</f>
        <v>#N/A</v>
      </c>
      <c r="H5951" s="21" t="e">
        <f>IF(A5951&lt;&gt;"",VLOOKUP(B5951,'Ket qua do'!$C$5:$AP$50000,$H$3,TRUE),"")</f>
        <v>#N/A</v>
      </c>
      <c r="I5951" s="21" t="e">
        <f>IF(A5951&lt;&gt;"",VLOOKUP(B5951,'Ket qua do'!$C$5:$AP$50000,$I$3,TRUE)*$E$9/1000,"")</f>
        <v>#N/A</v>
      </c>
      <c r="J5951" s="21" t="e">
        <f>IF(A5951&lt;&gt;"",VLOOKUP(B5951,'Ket qua do'!$C$5:$AP$50000,$J$3,TRUE)*$E$9/1000,"")</f>
        <v>#N/A</v>
      </c>
      <c r="K5951" s="21" t="e">
        <f>IF(A5951&lt;&gt;"",VLOOKUP(B5951,'Ket qua do'!$C$5:$AP$50000,$K$3,TRUE)*$E$9/1000,"")</f>
        <v>#N/A</v>
      </c>
      <c r="L5951" s="21" t="e">
        <f>IF(A5951&lt;&gt;"",VLOOKUP(B5951,'Ket qua do'!$C$5:$AP$50000,$L$3,TRUE),"")</f>
        <v>#N/A</v>
      </c>
    </row>
    <row r="5952" spans="1:12" x14ac:dyDescent="0.25">
      <c r="A5952" t="e">
        <f t="shared" si="98"/>
        <v>#N/A</v>
      </c>
      <c r="B5952" s="1" t="e">
        <f>IF(A5952&lt;&gt;"",VLOOKUP(A5952,'Ket qua do'!$B$5:$CE$50000,2,TRUE),"")</f>
        <v>#N/A</v>
      </c>
      <c r="C5952" s="19" t="e">
        <f>IF(A5952&lt;&gt;"",VLOOKUP(B5952,'Ket qua do'!$C$5:$AP$50000,$C$3,TRUE)*SQRT(3)*$C$11,"")</f>
        <v>#N/A</v>
      </c>
      <c r="D5952" s="21" t="e">
        <f>IF(A5952&lt;&gt;"",VLOOKUP(B5952,'Ket qua do'!$C$5:$AP$50000,$D$3,TRUE),"")</f>
        <v>#N/A</v>
      </c>
      <c r="E5952" s="21" t="e">
        <f>IF(A5952&lt;&gt;"",VLOOKUP(B5952,'Ket qua do'!$C$5:$AP$50000,$E$3,TRUE)*$C$12,"")</f>
        <v>#N/A</v>
      </c>
      <c r="F5952" s="21" t="e">
        <f>IF(A5952&lt;&gt;"",VLOOKUP(B5952,'Ket qua do'!$C$5:$AP$50000,$F$3,TRUE),"")</f>
        <v>#N/A</v>
      </c>
      <c r="G5952" s="21" t="e">
        <f>IF(A5952&lt;&gt;"",VLOOKUP(B5952,'Ket qua do'!$C$5:$AP$50000,$G$3,TRUE),"")</f>
        <v>#N/A</v>
      </c>
      <c r="H5952" s="21" t="e">
        <f>IF(A5952&lt;&gt;"",VLOOKUP(B5952,'Ket qua do'!$C$5:$AP$50000,$H$3,TRUE),"")</f>
        <v>#N/A</v>
      </c>
      <c r="I5952" s="21" t="e">
        <f>IF(A5952&lt;&gt;"",VLOOKUP(B5952,'Ket qua do'!$C$5:$AP$50000,$I$3,TRUE)*$E$9/1000,"")</f>
        <v>#N/A</v>
      </c>
      <c r="J5952" s="21" t="e">
        <f>IF(A5952&lt;&gt;"",VLOOKUP(B5952,'Ket qua do'!$C$5:$AP$50000,$J$3,TRUE)*$E$9/1000,"")</f>
        <v>#N/A</v>
      </c>
      <c r="K5952" s="21" t="e">
        <f>IF(A5952&lt;&gt;"",VLOOKUP(B5952,'Ket qua do'!$C$5:$AP$50000,$K$3,TRUE)*$E$9/1000,"")</f>
        <v>#N/A</v>
      </c>
      <c r="L5952" s="21" t="e">
        <f>IF(A5952&lt;&gt;"",VLOOKUP(B5952,'Ket qua do'!$C$5:$AP$50000,$L$3,TRUE),"")</f>
        <v>#N/A</v>
      </c>
    </row>
    <row r="5953" spans="1:12" x14ac:dyDescent="0.25">
      <c r="A5953" t="e">
        <f t="shared" si="98"/>
        <v>#N/A</v>
      </c>
      <c r="B5953" s="1" t="e">
        <f>IF(A5953&lt;&gt;"",VLOOKUP(A5953,'Ket qua do'!$B$5:$CE$50000,2,TRUE),"")</f>
        <v>#N/A</v>
      </c>
      <c r="C5953" s="19" t="e">
        <f>IF(A5953&lt;&gt;"",VLOOKUP(B5953,'Ket qua do'!$C$5:$AP$50000,$C$3,TRUE)*SQRT(3)*$C$11,"")</f>
        <v>#N/A</v>
      </c>
      <c r="D5953" s="21" t="e">
        <f>IF(A5953&lt;&gt;"",VLOOKUP(B5953,'Ket qua do'!$C$5:$AP$50000,$D$3,TRUE),"")</f>
        <v>#N/A</v>
      </c>
      <c r="E5953" s="21" t="e">
        <f>IF(A5953&lt;&gt;"",VLOOKUP(B5953,'Ket qua do'!$C$5:$AP$50000,$E$3,TRUE)*$C$12,"")</f>
        <v>#N/A</v>
      </c>
      <c r="F5953" s="21" t="e">
        <f>IF(A5953&lt;&gt;"",VLOOKUP(B5953,'Ket qua do'!$C$5:$AP$50000,$F$3,TRUE),"")</f>
        <v>#N/A</v>
      </c>
      <c r="G5953" s="21" t="e">
        <f>IF(A5953&lt;&gt;"",VLOOKUP(B5953,'Ket qua do'!$C$5:$AP$50000,$G$3,TRUE),"")</f>
        <v>#N/A</v>
      </c>
      <c r="H5953" s="21" t="e">
        <f>IF(A5953&lt;&gt;"",VLOOKUP(B5953,'Ket qua do'!$C$5:$AP$50000,$H$3,TRUE),"")</f>
        <v>#N/A</v>
      </c>
      <c r="I5953" s="21" t="e">
        <f>IF(A5953&lt;&gt;"",VLOOKUP(B5953,'Ket qua do'!$C$5:$AP$50000,$I$3,TRUE)*$E$9/1000,"")</f>
        <v>#N/A</v>
      </c>
      <c r="J5953" s="21" t="e">
        <f>IF(A5953&lt;&gt;"",VLOOKUP(B5953,'Ket qua do'!$C$5:$AP$50000,$J$3,TRUE)*$E$9/1000,"")</f>
        <v>#N/A</v>
      </c>
      <c r="K5953" s="21" t="e">
        <f>IF(A5953&lt;&gt;"",VLOOKUP(B5953,'Ket qua do'!$C$5:$AP$50000,$K$3,TRUE)*$E$9/1000,"")</f>
        <v>#N/A</v>
      </c>
      <c r="L5953" s="21" t="e">
        <f>IF(A5953&lt;&gt;"",VLOOKUP(B5953,'Ket qua do'!$C$5:$AP$50000,$L$3,TRUE),"")</f>
        <v>#N/A</v>
      </c>
    </row>
    <row r="5954" spans="1:12" x14ac:dyDescent="0.25">
      <c r="A5954" t="e">
        <f t="shared" si="98"/>
        <v>#N/A</v>
      </c>
      <c r="B5954" s="1" t="e">
        <f>IF(A5954&lt;&gt;"",VLOOKUP(A5954,'Ket qua do'!$B$5:$CE$50000,2,TRUE),"")</f>
        <v>#N/A</v>
      </c>
      <c r="C5954" s="19" t="e">
        <f>IF(A5954&lt;&gt;"",VLOOKUP(B5954,'Ket qua do'!$C$5:$AP$50000,$C$3,TRUE)*SQRT(3)*$C$11,"")</f>
        <v>#N/A</v>
      </c>
      <c r="D5954" s="21" t="e">
        <f>IF(A5954&lt;&gt;"",VLOOKUP(B5954,'Ket qua do'!$C$5:$AP$50000,$D$3,TRUE),"")</f>
        <v>#N/A</v>
      </c>
      <c r="E5954" s="21" t="e">
        <f>IF(A5954&lt;&gt;"",VLOOKUP(B5954,'Ket qua do'!$C$5:$AP$50000,$E$3,TRUE)*$C$12,"")</f>
        <v>#N/A</v>
      </c>
      <c r="F5954" s="21" t="e">
        <f>IF(A5954&lt;&gt;"",VLOOKUP(B5954,'Ket qua do'!$C$5:$AP$50000,$F$3,TRUE),"")</f>
        <v>#N/A</v>
      </c>
      <c r="G5954" s="21" t="e">
        <f>IF(A5954&lt;&gt;"",VLOOKUP(B5954,'Ket qua do'!$C$5:$AP$50000,$G$3,TRUE),"")</f>
        <v>#N/A</v>
      </c>
      <c r="H5954" s="21" t="e">
        <f>IF(A5954&lt;&gt;"",VLOOKUP(B5954,'Ket qua do'!$C$5:$AP$50000,$H$3,TRUE),"")</f>
        <v>#N/A</v>
      </c>
      <c r="I5954" s="21" t="e">
        <f>IF(A5954&lt;&gt;"",VLOOKUP(B5954,'Ket qua do'!$C$5:$AP$50000,$I$3,TRUE)*$E$9/1000,"")</f>
        <v>#N/A</v>
      </c>
      <c r="J5954" s="21" t="e">
        <f>IF(A5954&lt;&gt;"",VLOOKUP(B5954,'Ket qua do'!$C$5:$AP$50000,$J$3,TRUE)*$E$9/1000,"")</f>
        <v>#N/A</v>
      </c>
      <c r="K5954" s="21" t="e">
        <f>IF(A5954&lt;&gt;"",VLOOKUP(B5954,'Ket qua do'!$C$5:$AP$50000,$K$3,TRUE)*$E$9/1000,"")</f>
        <v>#N/A</v>
      </c>
      <c r="L5954" s="21" t="e">
        <f>IF(A5954&lt;&gt;"",VLOOKUP(B5954,'Ket qua do'!$C$5:$AP$50000,$L$3,TRUE),"")</f>
        <v>#N/A</v>
      </c>
    </row>
    <row r="5955" spans="1:12" x14ac:dyDescent="0.25">
      <c r="A5955" t="e">
        <f t="shared" si="98"/>
        <v>#N/A</v>
      </c>
      <c r="B5955" s="1" t="e">
        <f>IF(A5955&lt;&gt;"",VLOOKUP(A5955,'Ket qua do'!$B$5:$CE$50000,2,TRUE),"")</f>
        <v>#N/A</v>
      </c>
      <c r="C5955" s="19" t="e">
        <f>IF(A5955&lt;&gt;"",VLOOKUP(B5955,'Ket qua do'!$C$5:$AP$50000,$C$3,TRUE)*SQRT(3)*$C$11,"")</f>
        <v>#N/A</v>
      </c>
      <c r="D5955" s="21" t="e">
        <f>IF(A5955&lt;&gt;"",VLOOKUP(B5955,'Ket qua do'!$C$5:$AP$50000,$D$3,TRUE),"")</f>
        <v>#N/A</v>
      </c>
      <c r="E5955" s="21" t="e">
        <f>IF(A5955&lt;&gt;"",VLOOKUP(B5955,'Ket qua do'!$C$5:$AP$50000,$E$3,TRUE)*$C$12,"")</f>
        <v>#N/A</v>
      </c>
      <c r="F5955" s="21" t="e">
        <f>IF(A5955&lt;&gt;"",VLOOKUP(B5955,'Ket qua do'!$C$5:$AP$50000,$F$3,TRUE),"")</f>
        <v>#N/A</v>
      </c>
      <c r="G5955" s="21" t="e">
        <f>IF(A5955&lt;&gt;"",VLOOKUP(B5955,'Ket qua do'!$C$5:$AP$50000,$G$3,TRUE),"")</f>
        <v>#N/A</v>
      </c>
      <c r="H5955" s="21" t="e">
        <f>IF(A5955&lt;&gt;"",VLOOKUP(B5955,'Ket qua do'!$C$5:$AP$50000,$H$3,TRUE),"")</f>
        <v>#N/A</v>
      </c>
      <c r="I5955" s="21" t="e">
        <f>IF(A5955&lt;&gt;"",VLOOKUP(B5955,'Ket qua do'!$C$5:$AP$50000,$I$3,TRUE)*$E$9/1000,"")</f>
        <v>#N/A</v>
      </c>
      <c r="J5955" s="21" t="e">
        <f>IF(A5955&lt;&gt;"",VLOOKUP(B5955,'Ket qua do'!$C$5:$AP$50000,$J$3,TRUE)*$E$9/1000,"")</f>
        <v>#N/A</v>
      </c>
      <c r="K5955" s="21" t="e">
        <f>IF(A5955&lt;&gt;"",VLOOKUP(B5955,'Ket qua do'!$C$5:$AP$50000,$K$3,TRUE)*$E$9/1000,"")</f>
        <v>#N/A</v>
      </c>
      <c r="L5955" s="21" t="e">
        <f>IF(A5955&lt;&gt;"",VLOOKUP(B5955,'Ket qua do'!$C$5:$AP$50000,$L$3,TRUE),"")</f>
        <v>#N/A</v>
      </c>
    </row>
    <row r="5956" spans="1:12" x14ac:dyDescent="0.25">
      <c r="A5956" t="e">
        <f t="shared" si="98"/>
        <v>#N/A</v>
      </c>
      <c r="B5956" s="1" t="e">
        <f>IF(A5956&lt;&gt;"",VLOOKUP(A5956,'Ket qua do'!$B$5:$CE$50000,2,TRUE),"")</f>
        <v>#N/A</v>
      </c>
      <c r="C5956" s="19" t="e">
        <f>IF(A5956&lt;&gt;"",VLOOKUP(B5956,'Ket qua do'!$C$5:$AP$50000,$C$3,TRUE)*SQRT(3)*$C$11,"")</f>
        <v>#N/A</v>
      </c>
      <c r="D5956" s="21" t="e">
        <f>IF(A5956&lt;&gt;"",VLOOKUP(B5956,'Ket qua do'!$C$5:$AP$50000,$D$3,TRUE),"")</f>
        <v>#N/A</v>
      </c>
      <c r="E5956" s="21" t="e">
        <f>IF(A5956&lt;&gt;"",VLOOKUP(B5956,'Ket qua do'!$C$5:$AP$50000,$E$3,TRUE)*$C$12,"")</f>
        <v>#N/A</v>
      </c>
      <c r="F5956" s="21" t="e">
        <f>IF(A5956&lt;&gt;"",VLOOKUP(B5956,'Ket qua do'!$C$5:$AP$50000,$F$3,TRUE),"")</f>
        <v>#N/A</v>
      </c>
      <c r="G5956" s="21" t="e">
        <f>IF(A5956&lt;&gt;"",VLOOKUP(B5956,'Ket qua do'!$C$5:$AP$50000,$G$3,TRUE),"")</f>
        <v>#N/A</v>
      </c>
      <c r="H5956" s="21" t="e">
        <f>IF(A5956&lt;&gt;"",VLOOKUP(B5956,'Ket qua do'!$C$5:$AP$50000,$H$3,TRUE),"")</f>
        <v>#N/A</v>
      </c>
      <c r="I5956" s="21" t="e">
        <f>IF(A5956&lt;&gt;"",VLOOKUP(B5956,'Ket qua do'!$C$5:$AP$50000,$I$3,TRUE)*$E$9/1000,"")</f>
        <v>#N/A</v>
      </c>
      <c r="J5956" s="21" t="e">
        <f>IF(A5956&lt;&gt;"",VLOOKUP(B5956,'Ket qua do'!$C$5:$AP$50000,$J$3,TRUE)*$E$9/1000,"")</f>
        <v>#N/A</v>
      </c>
      <c r="K5956" s="21" t="e">
        <f>IF(A5956&lt;&gt;"",VLOOKUP(B5956,'Ket qua do'!$C$5:$AP$50000,$K$3,TRUE)*$E$9/1000,"")</f>
        <v>#N/A</v>
      </c>
      <c r="L5956" s="21" t="e">
        <f>IF(A5956&lt;&gt;"",VLOOKUP(B5956,'Ket qua do'!$C$5:$AP$50000,$L$3,TRUE),"")</f>
        <v>#N/A</v>
      </c>
    </row>
    <row r="5957" spans="1:12" x14ac:dyDescent="0.25">
      <c r="A5957" t="e">
        <f t="shared" si="98"/>
        <v>#N/A</v>
      </c>
      <c r="B5957" s="1" t="e">
        <f>IF(A5957&lt;&gt;"",VLOOKUP(A5957,'Ket qua do'!$B$5:$CE$50000,2,TRUE),"")</f>
        <v>#N/A</v>
      </c>
      <c r="C5957" s="19" t="e">
        <f>IF(A5957&lt;&gt;"",VLOOKUP(B5957,'Ket qua do'!$C$5:$AP$50000,$C$3,TRUE)*SQRT(3)*$C$11,"")</f>
        <v>#N/A</v>
      </c>
      <c r="D5957" s="21" t="e">
        <f>IF(A5957&lt;&gt;"",VLOOKUP(B5957,'Ket qua do'!$C$5:$AP$50000,$D$3,TRUE),"")</f>
        <v>#N/A</v>
      </c>
      <c r="E5957" s="21" t="e">
        <f>IF(A5957&lt;&gt;"",VLOOKUP(B5957,'Ket qua do'!$C$5:$AP$50000,$E$3,TRUE)*$C$12,"")</f>
        <v>#N/A</v>
      </c>
      <c r="F5957" s="21" t="e">
        <f>IF(A5957&lt;&gt;"",VLOOKUP(B5957,'Ket qua do'!$C$5:$AP$50000,$F$3,TRUE),"")</f>
        <v>#N/A</v>
      </c>
      <c r="G5957" s="21" t="e">
        <f>IF(A5957&lt;&gt;"",VLOOKUP(B5957,'Ket qua do'!$C$5:$AP$50000,$G$3,TRUE),"")</f>
        <v>#N/A</v>
      </c>
      <c r="H5957" s="21" t="e">
        <f>IF(A5957&lt;&gt;"",VLOOKUP(B5957,'Ket qua do'!$C$5:$AP$50000,$H$3,TRUE),"")</f>
        <v>#N/A</v>
      </c>
      <c r="I5957" s="21" t="e">
        <f>IF(A5957&lt;&gt;"",VLOOKUP(B5957,'Ket qua do'!$C$5:$AP$50000,$I$3,TRUE)*$E$9/1000,"")</f>
        <v>#N/A</v>
      </c>
      <c r="J5957" s="21" t="e">
        <f>IF(A5957&lt;&gt;"",VLOOKUP(B5957,'Ket qua do'!$C$5:$AP$50000,$J$3,TRUE)*$E$9/1000,"")</f>
        <v>#N/A</v>
      </c>
      <c r="K5957" s="21" t="e">
        <f>IF(A5957&lt;&gt;"",VLOOKUP(B5957,'Ket qua do'!$C$5:$AP$50000,$K$3,TRUE)*$E$9/1000,"")</f>
        <v>#N/A</v>
      </c>
      <c r="L5957" s="21" t="e">
        <f>IF(A5957&lt;&gt;"",VLOOKUP(B5957,'Ket qua do'!$C$5:$AP$50000,$L$3,TRUE),"")</f>
        <v>#N/A</v>
      </c>
    </row>
    <row r="5958" spans="1:12" x14ac:dyDescent="0.25">
      <c r="A5958" t="e">
        <f t="shared" si="98"/>
        <v>#N/A</v>
      </c>
      <c r="B5958" s="1" t="e">
        <f>IF(A5958&lt;&gt;"",VLOOKUP(A5958,'Ket qua do'!$B$5:$CE$50000,2,TRUE),"")</f>
        <v>#N/A</v>
      </c>
      <c r="C5958" s="19" t="e">
        <f>IF(A5958&lt;&gt;"",VLOOKUP(B5958,'Ket qua do'!$C$5:$AP$50000,$C$3,TRUE)*SQRT(3)*$C$11,"")</f>
        <v>#N/A</v>
      </c>
      <c r="D5958" s="21" t="e">
        <f>IF(A5958&lt;&gt;"",VLOOKUP(B5958,'Ket qua do'!$C$5:$AP$50000,$D$3,TRUE),"")</f>
        <v>#N/A</v>
      </c>
      <c r="E5958" s="21" t="e">
        <f>IF(A5958&lt;&gt;"",VLOOKUP(B5958,'Ket qua do'!$C$5:$AP$50000,$E$3,TRUE)*$C$12,"")</f>
        <v>#N/A</v>
      </c>
      <c r="F5958" s="21" t="e">
        <f>IF(A5958&lt;&gt;"",VLOOKUP(B5958,'Ket qua do'!$C$5:$AP$50000,$F$3,TRUE),"")</f>
        <v>#N/A</v>
      </c>
      <c r="G5958" s="21" t="e">
        <f>IF(A5958&lt;&gt;"",VLOOKUP(B5958,'Ket qua do'!$C$5:$AP$50000,$G$3,TRUE),"")</f>
        <v>#N/A</v>
      </c>
      <c r="H5958" s="21" t="e">
        <f>IF(A5958&lt;&gt;"",VLOOKUP(B5958,'Ket qua do'!$C$5:$AP$50000,$H$3,TRUE),"")</f>
        <v>#N/A</v>
      </c>
      <c r="I5958" s="21" t="e">
        <f>IF(A5958&lt;&gt;"",VLOOKUP(B5958,'Ket qua do'!$C$5:$AP$50000,$I$3,TRUE)*$E$9/1000,"")</f>
        <v>#N/A</v>
      </c>
      <c r="J5958" s="21" t="e">
        <f>IF(A5958&lt;&gt;"",VLOOKUP(B5958,'Ket qua do'!$C$5:$AP$50000,$J$3,TRUE)*$E$9/1000,"")</f>
        <v>#N/A</v>
      </c>
      <c r="K5958" s="21" t="e">
        <f>IF(A5958&lt;&gt;"",VLOOKUP(B5958,'Ket qua do'!$C$5:$AP$50000,$K$3,TRUE)*$E$9/1000,"")</f>
        <v>#N/A</v>
      </c>
      <c r="L5958" s="21" t="e">
        <f>IF(A5958&lt;&gt;"",VLOOKUP(B5958,'Ket qua do'!$C$5:$AP$50000,$L$3,TRUE),"")</f>
        <v>#N/A</v>
      </c>
    </row>
    <row r="5959" spans="1:12" x14ac:dyDescent="0.25">
      <c r="A5959" t="e">
        <f t="shared" si="98"/>
        <v>#N/A</v>
      </c>
      <c r="B5959" s="1" t="e">
        <f>IF(A5959&lt;&gt;"",VLOOKUP(A5959,'Ket qua do'!$B$5:$CE$50000,2,TRUE),"")</f>
        <v>#N/A</v>
      </c>
      <c r="C5959" s="19" t="e">
        <f>IF(A5959&lt;&gt;"",VLOOKUP(B5959,'Ket qua do'!$C$5:$AP$50000,$C$3,TRUE)*SQRT(3)*$C$11,"")</f>
        <v>#N/A</v>
      </c>
      <c r="D5959" s="21" t="e">
        <f>IF(A5959&lt;&gt;"",VLOOKUP(B5959,'Ket qua do'!$C$5:$AP$50000,$D$3,TRUE),"")</f>
        <v>#N/A</v>
      </c>
      <c r="E5959" s="21" t="e">
        <f>IF(A5959&lt;&gt;"",VLOOKUP(B5959,'Ket qua do'!$C$5:$AP$50000,$E$3,TRUE)*$C$12,"")</f>
        <v>#N/A</v>
      </c>
      <c r="F5959" s="21" t="e">
        <f>IF(A5959&lt;&gt;"",VLOOKUP(B5959,'Ket qua do'!$C$5:$AP$50000,$F$3,TRUE),"")</f>
        <v>#N/A</v>
      </c>
      <c r="G5959" s="21" t="e">
        <f>IF(A5959&lt;&gt;"",VLOOKUP(B5959,'Ket qua do'!$C$5:$AP$50000,$G$3,TRUE),"")</f>
        <v>#N/A</v>
      </c>
      <c r="H5959" s="21" t="e">
        <f>IF(A5959&lt;&gt;"",VLOOKUP(B5959,'Ket qua do'!$C$5:$AP$50000,$H$3,TRUE),"")</f>
        <v>#N/A</v>
      </c>
      <c r="I5959" s="21" t="e">
        <f>IF(A5959&lt;&gt;"",VLOOKUP(B5959,'Ket qua do'!$C$5:$AP$50000,$I$3,TRUE)*$E$9/1000,"")</f>
        <v>#N/A</v>
      </c>
      <c r="J5959" s="21" t="e">
        <f>IF(A5959&lt;&gt;"",VLOOKUP(B5959,'Ket qua do'!$C$5:$AP$50000,$J$3,TRUE)*$E$9/1000,"")</f>
        <v>#N/A</v>
      </c>
      <c r="K5959" s="21" t="e">
        <f>IF(A5959&lt;&gt;"",VLOOKUP(B5959,'Ket qua do'!$C$5:$AP$50000,$K$3,TRUE)*$E$9/1000,"")</f>
        <v>#N/A</v>
      </c>
      <c r="L5959" s="21" t="e">
        <f>IF(A5959&lt;&gt;"",VLOOKUP(B5959,'Ket qua do'!$C$5:$AP$50000,$L$3,TRUE),"")</f>
        <v>#N/A</v>
      </c>
    </row>
    <row r="5960" spans="1:12" x14ac:dyDescent="0.25">
      <c r="A5960" t="e">
        <f t="shared" si="98"/>
        <v>#N/A</v>
      </c>
      <c r="B5960" s="1" t="e">
        <f>IF(A5960&lt;&gt;"",VLOOKUP(A5960,'Ket qua do'!$B$5:$CE$50000,2,TRUE),"")</f>
        <v>#N/A</v>
      </c>
      <c r="C5960" s="19" t="e">
        <f>IF(A5960&lt;&gt;"",VLOOKUP(B5960,'Ket qua do'!$C$5:$AP$50000,$C$3,TRUE)*SQRT(3)*$C$11,"")</f>
        <v>#N/A</v>
      </c>
      <c r="D5960" s="21" t="e">
        <f>IF(A5960&lt;&gt;"",VLOOKUP(B5960,'Ket qua do'!$C$5:$AP$50000,$D$3,TRUE),"")</f>
        <v>#N/A</v>
      </c>
      <c r="E5960" s="21" t="e">
        <f>IF(A5960&lt;&gt;"",VLOOKUP(B5960,'Ket qua do'!$C$5:$AP$50000,$E$3,TRUE)*$C$12,"")</f>
        <v>#N/A</v>
      </c>
      <c r="F5960" s="21" t="e">
        <f>IF(A5960&lt;&gt;"",VLOOKUP(B5960,'Ket qua do'!$C$5:$AP$50000,$F$3,TRUE),"")</f>
        <v>#N/A</v>
      </c>
      <c r="G5960" s="21" t="e">
        <f>IF(A5960&lt;&gt;"",VLOOKUP(B5960,'Ket qua do'!$C$5:$AP$50000,$G$3,TRUE),"")</f>
        <v>#N/A</v>
      </c>
      <c r="H5960" s="21" t="e">
        <f>IF(A5960&lt;&gt;"",VLOOKUP(B5960,'Ket qua do'!$C$5:$AP$50000,$H$3,TRUE),"")</f>
        <v>#N/A</v>
      </c>
      <c r="I5960" s="21" t="e">
        <f>IF(A5960&lt;&gt;"",VLOOKUP(B5960,'Ket qua do'!$C$5:$AP$50000,$I$3,TRUE)*$E$9/1000,"")</f>
        <v>#N/A</v>
      </c>
      <c r="J5960" s="21" t="e">
        <f>IF(A5960&lt;&gt;"",VLOOKUP(B5960,'Ket qua do'!$C$5:$AP$50000,$J$3,TRUE)*$E$9/1000,"")</f>
        <v>#N/A</v>
      </c>
      <c r="K5960" s="21" t="e">
        <f>IF(A5960&lt;&gt;"",VLOOKUP(B5960,'Ket qua do'!$C$5:$AP$50000,$K$3,TRUE)*$E$9/1000,"")</f>
        <v>#N/A</v>
      </c>
      <c r="L5960" s="21" t="e">
        <f>IF(A5960&lt;&gt;"",VLOOKUP(B5960,'Ket qua do'!$C$5:$AP$50000,$L$3,TRUE),"")</f>
        <v>#N/A</v>
      </c>
    </row>
    <row r="5961" spans="1:12" x14ac:dyDescent="0.25">
      <c r="A5961" t="e">
        <f t="shared" si="98"/>
        <v>#N/A</v>
      </c>
      <c r="B5961" s="1" t="e">
        <f>IF(A5961&lt;&gt;"",VLOOKUP(A5961,'Ket qua do'!$B$5:$CE$50000,2,TRUE),"")</f>
        <v>#N/A</v>
      </c>
      <c r="C5961" s="19" t="e">
        <f>IF(A5961&lt;&gt;"",VLOOKUP(B5961,'Ket qua do'!$C$5:$AP$50000,$C$3,TRUE)*SQRT(3)*$C$11,"")</f>
        <v>#N/A</v>
      </c>
      <c r="D5961" s="21" t="e">
        <f>IF(A5961&lt;&gt;"",VLOOKUP(B5961,'Ket qua do'!$C$5:$AP$50000,$D$3,TRUE),"")</f>
        <v>#N/A</v>
      </c>
      <c r="E5961" s="21" t="e">
        <f>IF(A5961&lt;&gt;"",VLOOKUP(B5961,'Ket qua do'!$C$5:$AP$50000,$E$3,TRUE)*$C$12,"")</f>
        <v>#N/A</v>
      </c>
      <c r="F5961" s="21" t="e">
        <f>IF(A5961&lt;&gt;"",VLOOKUP(B5961,'Ket qua do'!$C$5:$AP$50000,$F$3,TRUE),"")</f>
        <v>#N/A</v>
      </c>
      <c r="G5961" s="21" t="e">
        <f>IF(A5961&lt;&gt;"",VLOOKUP(B5961,'Ket qua do'!$C$5:$AP$50000,$G$3,TRUE),"")</f>
        <v>#N/A</v>
      </c>
      <c r="H5961" s="21" t="e">
        <f>IF(A5961&lt;&gt;"",VLOOKUP(B5961,'Ket qua do'!$C$5:$AP$50000,$H$3,TRUE),"")</f>
        <v>#N/A</v>
      </c>
      <c r="I5961" s="21" t="e">
        <f>IF(A5961&lt;&gt;"",VLOOKUP(B5961,'Ket qua do'!$C$5:$AP$50000,$I$3,TRUE)*$E$9/1000,"")</f>
        <v>#N/A</v>
      </c>
      <c r="J5961" s="21" t="e">
        <f>IF(A5961&lt;&gt;"",VLOOKUP(B5961,'Ket qua do'!$C$5:$AP$50000,$J$3,TRUE)*$E$9/1000,"")</f>
        <v>#N/A</v>
      </c>
      <c r="K5961" s="21" t="e">
        <f>IF(A5961&lt;&gt;"",VLOOKUP(B5961,'Ket qua do'!$C$5:$AP$50000,$K$3,TRUE)*$E$9/1000,"")</f>
        <v>#N/A</v>
      </c>
      <c r="L5961" s="21" t="e">
        <f>IF(A5961&lt;&gt;"",VLOOKUP(B5961,'Ket qua do'!$C$5:$AP$50000,$L$3,TRUE),"")</f>
        <v>#N/A</v>
      </c>
    </row>
    <row r="5962" spans="1:12" x14ac:dyDescent="0.25">
      <c r="A5962" t="e">
        <f t="shared" si="98"/>
        <v>#N/A</v>
      </c>
      <c r="B5962" s="1" t="e">
        <f>IF(A5962&lt;&gt;"",VLOOKUP(A5962,'Ket qua do'!$B$5:$CE$50000,2,TRUE),"")</f>
        <v>#N/A</v>
      </c>
      <c r="C5962" s="19" t="e">
        <f>IF(A5962&lt;&gt;"",VLOOKUP(B5962,'Ket qua do'!$C$5:$AP$50000,$C$3,TRUE)*SQRT(3)*$C$11,"")</f>
        <v>#N/A</v>
      </c>
      <c r="D5962" s="21" t="e">
        <f>IF(A5962&lt;&gt;"",VLOOKUP(B5962,'Ket qua do'!$C$5:$AP$50000,$D$3,TRUE),"")</f>
        <v>#N/A</v>
      </c>
      <c r="E5962" s="21" t="e">
        <f>IF(A5962&lt;&gt;"",VLOOKUP(B5962,'Ket qua do'!$C$5:$AP$50000,$E$3,TRUE)*$C$12,"")</f>
        <v>#N/A</v>
      </c>
      <c r="F5962" s="21" t="e">
        <f>IF(A5962&lt;&gt;"",VLOOKUP(B5962,'Ket qua do'!$C$5:$AP$50000,$F$3,TRUE),"")</f>
        <v>#N/A</v>
      </c>
      <c r="G5962" s="21" t="e">
        <f>IF(A5962&lt;&gt;"",VLOOKUP(B5962,'Ket qua do'!$C$5:$AP$50000,$G$3,TRUE),"")</f>
        <v>#N/A</v>
      </c>
      <c r="H5962" s="21" t="e">
        <f>IF(A5962&lt;&gt;"",VLOOKUP(B5962,'Ket qua do'!$C$5:$AP$50000,$H$3,TRUE),"")</f>
        <v>#N/A</v>
      </c>
      <c r="I5962" s="21" t="e">
        <f>IF(A5962&lt;&gt;"",VLOOKUP(B5962,'Ket qua do'!$C$5:$AP$50000,$I$3,TRUE)*$E$9/1000,"")</f>
        <v>#N/A</v>
      </c>
      <c r="J5962" s="21" t="e">
        <f>IF(A5962&lt;&gt;"",VLOOKUP(B5962,'Ket qua do'!$C$5:$AP$50000,$J$3,TRUE)*$E$9/1000,"")</f>
        <v>#N/A</v>
      </c>
      <c r="K5962" s="21" t="e">
        <f>IF(A5962&lt;&gt;"",VLOOKUP(B5962,'Ket qua do'!$C$5:$AP$50000,$K$3,TRUE)*$E$9/1000,"")</f>
        <v>#N/A</v>
      </c>
      <c r="L5962" s="21" t="e">
        <f>IF(A5962&lt;&gt;"",VLOOKUP(B5962,'Ket qua do'!$C$5:$AP$50000,$L$3,TRUE),"")</f>
        <v>#N/A</v>
      </c>
    </row>
    <row r="5963" spans="1:12" x14ac:dyDescent="0.25">
      <c r="A5963" t="e">
        <f t="shared" si="98"/>
        <v>#N/A</v>
      </c>
      <c r="B5963" s="1" t="e">
        <f>IF(A5963&lt;&gt;"",VLOOKUP(A5963,'Ket qua do'!$B$5:$CE$50000,2,TRUE),"")</f>
        <v>#N/A</v>
      </c>
      <c r="C5963" s="19" t="e">
        <f>IF(A5963&lt;&gt;"",VLOOKUP(B5963,'Ket qua do'!$C$5:$AP$50000,$C$3,TRUE)*SQRT(3)*$C$11,"")</f>
        <v>#N/A</v>
      </c>
      <c r="D5963" s="21" t="e">
        <f>IF(A5963&lt;&gt;"",VLOOKUP(B5963,'Ket qua do'!$C$5:$AP$50000,$D$3,TRUE),"")</f>
        <v>#N/A</v>
      </c>
      <c r="E5963" s="21" t="e">
        <f>IF(A5963&lt;&gt;"",VLOOKUP(B5963,'Ket qua do'!$C$5:$AP$50000,$E$3,TRUE)*$C$12,"")</f>
        <v>#N/A</v>
      </c>
      <c r="F5963" s="21" t="e">
        <f>IF(A5963&lt;&gt;"",VLOOKUP(B5963,'Ket qua do'!$C$5:$AP$50000,$F$3,TRUE),"")</f>
        <v>#N/A</v>
      </c>
      <c r="G5963" s="21" t="e">
        <f>IF(A5963&lt;&gt;"",VLOOKUP(B5963,'Ket qua do'!$C$5:$AP$50000,$G$3,TRUE),"")</f>
        <v>#N/A</v>
      </c>
      <c r="H5963" s="21" t="e">
        <f>IF(A5963&lt;&gt;"",VLOOKUP(B5963,'Ket qua do'!$C$5:$AP$50000,$H$3,TRUE),"")</f>
        <v>#N/A</v>
      </c>
      <c r="I5963" s="21" t="e">
        <f>IF(A5963&lt;&gt;"",VLOOKUP(B5963,'Ket qua do'!$C$5:$AP$50000,$I$3,TRUE)*$E$9/1000,"")</f>
        <v>#N/A</v>
      </c>
      <c r="J5963" s="21" t="e">
        <f>IF(A5963&lt;&gt;"",VLOOKUP(B5963,'Ket qua do'!$C$5:$AP$50000,$J$3,TRUE)*$E$9/1000,"")</f>
        <v>#N/A</v>
      </c>
      <c r="K5963" s="21" t="e">
        <f>IF(A5963&lt;&gt;"",VLOOKUP(B5963,'Ket qua do'!$C$5:$AP$50000,$K$3,TRUE)*$E$9/1000,"")</f>
        <v>#N/A</v>
      </c>
      <c r="L5963" s="21" t="e">
        <f>IF(A5963&lt;&gt;"",VLOOKUP(B5963,'Ket qua do'!$C$5:$AP$50000,$L$3,TRUE),"")</f>
        <v>#N/A</v>
      </c>
    </row>
    <row r="5964" spans="1:12" x14ac:dyDescent="0.25">
      <c r="A5964" t="e">
        <f t="shared" si="98"/>
        <v>#N/A</v>
      </c>
      <c r="B5964" s="1" t="e">
        <f>IF(A5964&lt;&gt;"",VLOOKUP(A5964,'Ket qua do'!$B$5:$CE$50000,2,TRUE),"")</f>
        <v>#N/A</v>
      </c>
      <c r="C5964" s="19" t="e">
        <f>IF(A5964&lt;&gt;"",VLOOKUP(B5964,'Ket qua do'!$C$5:$AP$50000,$C$3,TRUE)*SQRT(3)*$C$11,"")</f>
        <v>#N/A</v>
      </c>
      <c r="D5964" s="21" t="e">
        <f>IF(A5964&lt;&gt;"",VLOOKUP(B5964,'Ket qua do'!$C$5:$AP$50000,$D$3,TRUE),"")</f>
        <v>#N/A</v>
      </c>
      <c r="E5964" s="21" t="e">
        <f>IF(A5964&lt;&gt;"",VLOOKUP(B5964,'Ket qua do'!$C$5:$AP$50000,$E$3,TRUE)*$C$12,"")</f>
        <v>#N/A</v>
      </c>
      <c r="F5964" s="21" t="e">
        <f>IF(A5964&lt;&gt;"",VLOOKUP(B5964,'Ket qua do'!$C$5:$AP$50000,$F$3,TRUE),"")</f>
        <v>#N/A</v>
      </c>
      <c r="G5964" s="21" t="e">
        <f>IF(A5964&lt;&gt;"",VLOOKUP(B5964,'Ket qua do'!$C$5:$AP$50000,$G$3,TRUE),"")</f>
        <v>#N/A</v>
      </c>
      <c r="H5964" s="21" t="e">
        <f>IF(A5964&lt;&gt;"",VLOOKUP(B5964,'Ket qua do'!$C$5:$AP$50000,$H$3,TRUE),"")</f>
        <v>#N/A</v>
      </c>
      <c r="I5964" s="21" t="e">
        <f>IF(A5964&lt;&gt;"",VLOOKUP(B5964,'Ket qua do'!$C$5:$AP$50000,$I$3,TRUE)*$E$9/1000,"")</f>
        <v>#N/A</v>
      </c>
      <c r="J5964" s="21" t="e">
        <f>IF(A5964&lt;&gt;"",VLOOKUP(B5964,'Ket qua do'!$C$5:$AP$50000,$J$3,TRUE)*$E$9/1000,"")</f>
        <v>#N/A</v>
      </c>
      <c r="K5964" s="21" t="e">
        <f>IF(A5964&lt;&gt;"",VLOOKUP(B5964,'Ket qua do'!$C$5:$AP$50000,$K$3,TRUE)*$E$9/1000,"")</f>
        <v>#N/A</v>
      </c>
      <c r="L5964" s="21" t="e">
        <f>IF(A5964&lt;&gt;"",VLOOKUP(B5964,'Ket qua do'!$C$5:$AP$50000,$L$3,TRUE),"")</f>
        <v>#N/A</v>
      </c>
    </row>
    <row r="5965" spans="1:12" x14ac:dyDescent="0.25">
      <c r="A5965" t="e">
        <f t="shared" si="98"/>
        <v>#N/A</v>
      </c>
      <c r="B5965" s="1" t="e">
        <f>IF(A5965&lt;&gt;"",VLOOKUP(A5965,'Ket qua do'!$B$5:$CE$50000,2,TRUE),"")</f>
        <v>#N/A</v>
      </c>
      <c r="C5965" s="19" t="e">
        <f>IF(A5965&lt;&gt;"",VLOOKUP(B5965,'Ket qua do'!$C$5:$AP$50000,$C$3,TRUE)*SQRT(3)*$C$11,"")</f>
        <v>#N/A</v>
      </c>
      <c r="D5965" s="21" t="e">
        <f>IF(A5965&lt;&gt;"",VLOOKUP(B5965,'Ket qua do'!$C$5:$AP$50000,$D$3,TRUE),"")</f>
        <v>#N/A</v>
      </c>
      <c r="E5965" s="21" t="e">
        <f>IF(A5965&lt;&gt;"",VLOOKUP(B5965,'Ket qua do'!$C$5:$AP$50000,$E$3,TRUE)*$C$12,"")</f>
        <v>#N/A</v>
      </c>
      <c r="F5965" s="21" t="e">
        <f>IF(A5965&lt;&gt;"",VLOOKUP(B5965,'Ket qua do'!$C$5:$AP$50000,$F$3,TRUE),"")</f>
        <v>#N/A</v>
      </c>
      <c r="G5965" s="21" t="e">
        <f>IF(A5965&lt;&gt;"",VLOOKUP(B5965,'Ket qua do'!$C$5:$AP$50000,$G$3,TRUE),"")</f>
        <v>#N/A</v>
      </c>
      <c r="H5965" s="21" t="e">
        <f>IF(A5965&lt;&gt;"",VLOOKUP(B5965,'Ket qua do'!$C$5:$AP$50000,$H$3,TRUE),"")</f>
        <v>#N/A</v>
      </c>
      <c r="I5965" s="21" t="e">
        <f>IF(A5965&lt;&gt;"",VLOOKUP(B5965,'Ket qua do'!$C$5:$AP$50000,$I$3,TRUE)*$E$9/1000,"")</f>
        <v>#N/A</v>
      </c>
      <c r="J5965" s="21" t="e">
        <f>IF(A5965&lt;&gt;"",VLOOKUP(B5965,'Ket qua do'!$C$5:$AP$50000,$J$3,TRUE)*$E$9/1000,"")</f>
        <v>#N/A</v>
      </c>
      <c r="K5965" s="21" t="e">
        <f>IF(A5965&lt;&gt;"",VLOOKUP(B5965,'Ket qua do'!$C$5:$AP$50000,$K$3,TRUE)*$E$9/1000,"")</f>
        <v>#N/A</v>
      </c>
      <c r="L5965" s="21" t="e">
        <f>IF(A5965&lt;&gt;"",VLOOKUP(B5965,'Ket qua do'!$C$5:$AP$50000,$L$3,TRUE),"")</f>
        <v>#N/A</v>
      </c>
    </row>
    <row r="5966" spans="1:12" x14ac:dyDescent="0.25">
      <c r="A5966" t="e">
        <f t="shared" si="98"/>
        <v>#N/A</v>
      </c>
      <c r="B5966" s="1" t="e">
        <f>IF(A5966&lt;&gt;"",VLOOKUP(A5966,'Ket qua do'!$B$5:$CE$50000,2,TRUE),"")</f>
        <v>#N/A</v>
      </c>
      <c r="C5966" s="19" t="e">
        <f>IF(A5966&lt;&gt;"",VLOOKUP(B5966,'Ket qua do'!$C$5:$AP$50000,$C$3,TRUE)*SQRT(3)*$C$11,"")</f>
        <v>#N/A</v>
      </c>
      <c r="D5966" s="21" t="e">
        <f>IF(A5966&lt;&gt;"",VLOOKUP(B5966,'Ket qua do'!$C$5:$AP$50000,$D$3,TRUE),"")</f>
        <v>#N/A</v>
      </c>
      <c r="E5966" s="21" t="e">
        <f>IF(A5966&lt;&gt;"",VLOOKUP(B5966,'Ket qua do'!$C$5:$AP$50000,$E$3,TRUE)*$C$12,"")</f>
        <v>#N/A</v>
      </c>
      <c r="F5966" s="21" t="e">
        <f>IF(A5966&lt;&gt;"",VLOOKUP(B5966,'Ket qua do'!$C$5:$AP$50000,$F$3,TRUE),"")</f>
        <v>#N/A</v>
      </c>
      <c r="G5966" s="21" t="e">
        <f>IF(A5966&lt;&gt;"",VLOOKUP(B5966,'Ket qua do'!$C$5:$AP$50000,$G$3,TRUE),"")</f>
        <v>#N/A</v>
      </c>
      <c r="H5966" s="21" t="e">
        <f>IF(A5966&lt;&gt;"",VLOOKUP(B5966,'Ket qua do'!$C$5:$AP$50000,$H$3,TRUE),"")</f>
        <v>#N/A</v>
      </c>
      <c r="I5966" s="21" t="e">
        <f>IF(A5966&lt;&gt;"",VLOOKUP(B5966,'Ket qua do'!$C$5:$AP$50000,$I$3,TRUE)*$E$9/1000,"")</f>
        <v>#N/A</v>
      </c>
      <c r="J5966" s="21" t="e">
        <f>IF(A5966&lt;&gt;"",VLOOKUP(B5966,'Ket qua do'!$C$5:$AP$50000,$J$3,TRUE)*$E$9/1000,"")</f>
        <v>#N/A</v>
      </c>
      <c r="K5966" s="21" t="e">
        <f>IF(A5966&lt;&gt;"",VLOOKUP(B5966,'Ket qua do'!$C$5:$AP$50000,$K$3,TRUE)*$E$9/1000,"")</f>
        <v>#N/A</v>
      </c>
      <c r="L5966" s="21" t="e">
        <f>IF(A5966&lt;&gt;"",VLOOKUP(B5966,'Ket qua do'!$C$5:$AP$50000,$L$3,TRUE),"")</f>
        <v>#N/A</v>
      </c>
    </row>
    <row r="5967" spans="1:12" x14ac:dyDescent="0.25">
      <c r="A5967" t="e">
        <f t="shared" si="98"/>
        <v>#N/A</v>
      </c>
      <c r="B5967" s="1" t="e">
        <f>IF(A5967&lt;&gt;"",VLOOKUP(A5967,'Ket qua do'!$B$5:$CE$50000,2,TRUE),"")</f>
        <v>#N/A</v>
      </c>
      <c r="C5967" s="19" t="e">
        <f>IF(A5967&lt;&gt;"",VLOOKUP(B5967,'Ket qua do'!$C$5:$AP$50000,$C$3,TRUE)*SQRT(3)*$C$11,"")</f>
        <v>#N/A</v>
      </c>
      <c r="D5967" s="21" t="e">
        <f>IF(A5967&lt;&gt;"",VLOOKUP(B5967,'Ket qua do'!$C$5:$AP$50000,$D$3,TRUE),"")</f>
        <v>#N/A</v>
      </c>
      <c r="E5967" s="21" t="e">
        <f>IF(A5967&lt;&gt;"",VLOOKUP(B5967,'Ket qua do'!$C$5:$AP$50000,$E$3,TRUE)*$C$12,"")</f>
        <v>#N/A</v>
      </c>
      <c r="F5967" s="21" t="e">
        <f>IF(A5967&lt;&gt;"",VLOOKUP(B5967,'Ket qua do'!$C$5:$AP$50000,$F$3,TRUE),"")</f>
        <v>#N/A</v>
      </c>
      <c r="G5967" s="21" t="e">
        <f>IF(A5967&lt;&gt;"",VLOOKUP(B5967,'Ket qua do'!$C$5:$AP$50000,$G$3,TRUE),"")</f>
        <v>#N/A</v>
      </c>
      <c r="H5967" s="21" t="e">
        <f>IF(A5967&lt;&gt;"",VLOOKUP(B5967,'Ket qua do'!$C$5:$AP$50000,$H$3,TRUE),"")</f>
        <v>#N/A</v>
      </c>
      <c r="I5967" s="21" t="e">
        <f>IF(A5967&lt;&gt;"",VLOOKUP(B5967,'Ket qua do'!$C$5:$AP$50000,$I$3,TRUE)*$E$9/1000,"")</f>
        <v>#N/A</v>
      </c>
      <c r="J5967" s="21" t="e">
        <f>IF(A5967&lt;&gt;"",VLOOKUP(B5967,'Ket qua do'!$C$5:$AP$50000,$J$3,TRUE)*$E$9/1000,"")</f>
        <v>#N/A</v>
      </c>
      <c r="K5967" s="21" t="e">
        <f>IF(A5967&lt;&gt;"",VLOOKUP(B5967,'Ket qua do'!$C$5:$AP$50000,$K$3,TRUE)*$E$9/1000,"")</f>
        <v>#N/A</v>
      </c>
      <c r="L5967" s="21" t="e">
        <f>IF(A5967&lt;&gt;"",VLOOKUP(B5967,'Ket qua do'!$C$5:$AP$50000,$L$3,TRUE),"")</f>
        <v>#N/A</v>
      </c>
    </row>
    <row r="5968" spans="1:12" x14ac:dyDescent="0.25">
      <c r="A5968" t="e">
        <f t="shared" si="98"/>
        <v>#N/A</v>
      </c>
      <c r="B5968" s="1" t="e">
        <f>IF(A5968&lt;&gt;"",VLOOKUP(A5968,'Ket qua do'!$B$5:$CE$50000,2,TRUE),"")</f>
        <v>#N/A</v>
      </c>
      <c r="C5968" s="19" t="e">
        <f>IF(A5968&lt;&gt;"",VLOOKUP(B5968,'Ket qua do'!$C$5:$AP$50000,$C$3,TRUE)*SQRT(3)*$C$11,"")</f>
        <v>#N/A</v>
      </c>
      <c r="D5968" s="21" t="e">
        <f>IF(A5968&lt;&gt;"",VLOOKUP(B5968,'Ket qua do'!$C$5:$AP$50000,$D$3,TRUE),"")</f>
        <v>#N/A</v>
      </c>
      <c r="E5968" s="21" t="e">
        <f>IF(A5968&lt;&gt;"",VLOOKUP(B5968,'Ket qua do'!$C$5:$AP$50000,$E$3,TRUE)*$C$12,"")</f>
        <v>#N/A</v>
      </c>
      <c r="F5968" s="21" t="e">
        <f>IF(A5968&lt;&gt;"",VLOOKUP(B5968,'Ket qua do'!$C$5:$AP$50000,$F$3,TRUE),"")</f>
        <v>#N/A</v>
      </c>
      <c r="G5968" s="21" t="e">
        <f>IF(A5968&lt;&gt;"",VLOOKUP(B5968,'Ket qua do'!$C$5:$AP$50000,$G$3,TRUE),"")</f>
        <v>#N/A</v>
      </c>
      <c r="H5968" s="21" t="e">
        <f>IF(A5968&lt;&gt;"",VLOOKUP(B5968,'Ket qua do'!$C$5:$AP$50000,$H$3,TRUE),"")</f>
        <v>#N/A</v>
      </c>
      <c r="I5968" s="21" t="e">
        <f>IF(A5968&lt;&gt;"",VLOOKUP(B5968,'Ket qua do'!$C$5:$AP$50000,$I$3,TRUE)*$E$9/1000,"")</f>
        <v>#N/A</v>
      </c>
      <c r="J5968" s="21" t="e">
        <f>IF(A5968&lt;&gt;"",VLOOKUP(B5968,'Ket qua do'!$C$5:$AP$50000,$J$3,TRUE)*$E$9/1000,"")</f>
        <v>#N/A</v>
      </c>
      <c r="K5968" s="21" t="e">
        <f>IF(A5968&lt;&gt;"",VLOOKUP(B5968,'Ket qua do'!$C$5:$AP$50000,$K$3,TRUE)*$E$9/1000,"")</f>
        <v>#N/A</v>
      </c>
      <c r="L5968" s="21" t="e">
        <f>IF(A5968&lt;&gt;"",VLOOKUP(B5968,'Ket qua do'!$C$5:$AP$50000,$L$3,TRUE),"")</f>
        <v>#N/A</v>
      </c>
    </row>
    <row r="5969" spans="1:12" x14ac:dyDescent="0.25">
      <c r="A5969" t="e">
        <f t="shared" si="98"/>
        <v>#N/A</v>
      </c>
      <c r="B5969" s="1" t="e">
        <f>IF(A5969&lt;&gt;"",VLOOKUP(A5969,'Ket qua do'!$B$5:$CE$50000,2,TRUE),"")</f>
        <v>#N/A</v>
      </c>
      <c r="C5969" s="19" t="e">
        <f>IF(A5969&lt;&gt;"",VLOOKUP(B5969,'Ket qua do'!$C$5:$AP$50000,$C$3,TRUE)*SQRT(3)*$C$11,"")</f>
        <v>#N/A</v>
      </c>
      <c r="D5969" s="21" t="e">
        <f>IF(A5969&lt;&gt;"",VLOOKUP(B5969,'Ket qua do'!$C$5:$AP$50000,$D$3,TRUE),"")</f>
        <v>#N/A</v>
      </c>
      <c r="E5969" s="21" t="e">
        <f>IF(A5969&lt;&gt;"",VLOOKUP(B5969,'Ket qua do'!$C$5:$AP$50000,$E$3,TRUE)*$C$12,"")</f>
        <v>#N/A</v>
      </c>
      <c r="F5969" s="21" t="e">
        <f>IF(A5969&lt;&gt;"",VLOOKUP(B5969,'Ket qua do'!$C$5:$AP$50000,$F$3,TRUE),"")</f>
        <v>#N/A</v>
      </c>
      <c r="G5969" s="21" t="e">
        <f>IF(A5969&lt;&gt;"",VLOOKUP(B5969,'Ket qua do'!$C$5:$AP$50000,$G$3,TRUE),"")</f>
        <v>#N/A</v>
      </c>
      <c r="H5969" s="21" t="e">
        <f>IF(A5969&lt;&gt;"",VLOOKUP(B5969,'Ket qua do'!$C$5:$AP$50000,$H$3,TRUE),"")</f>
        <v>#N/A</v>
      </c>
      <c r="I5969" s="21" t="e">
        <f>IF(A5969&lt;&gt;"",VLOOKUP(B5969,'Ket qua do'!$C$5:$AP$50000,$I$3,TRUE)*$E$9/1000,"")</f>
        <v>#N/A</v>
      </c>
      <c r="J5969" s="21" t="e">
        <f>IF(A5969&lt;&gt;"",VLOOKUP(B5969,'Ket qua do'!$C$5:$AP$50000,$J$3,TRUE)*$E$9/1000,"")</f>
        <v>#N/A</v>
      </c>
      <c r="K5969" s="21" t="e">
        <f>IF(A5969&lt;&gt;"",VLOOKUP(B5969,'Ket qua do'!$C$5:$AP$50000,$K$3,TRUE)*$E$9/1000,"")</f>
        <v>#N/A</v>
      </c>
      <c r="L5969" s="21" t="e">
        <f>IF(A5969&lt;&gt;"",VLOOKUP(B5969,'Ket qua do'!$C$5:$AP$50000,$L$3,TRUE),"")</f>
        <v>#N/A</v>
      </c>
    </row>
    <row r="5970" spans="1:12" x14ac:dyDescent="0.25">
      <c r="A5970" t="e">
        <f t="shared" si="98"/>
        <v>#N/A</v>
      </c>
      <c r="B5970" s="1" t="e">
        <f>IF(A5970&lt;&gt;"",VLOOKUP(A5970,'Ket qua do'!$B$5:$CE$50000,2,TRUE),"")</f>
        <v>#N/A</v>
      </c>
      <c r="C5970" s="19" t="e">
        <f>IF(A5970&lt;&gt;"",VLOOKUP(B5970,'Ket qua do'!$C$5:$AP$50000,$C$3,TRUE)*SQRT(3)*$C$11,"")</f>
        <v>#N/A</v>
      </c>
      <c r="D5970" s="21" t="e">
        <f>IF(A5970&lt;&gt;"",VLOOKUP(B5970,'Ket qua do'!$C$5:$AP$50000,$D$3,TRUE),"")</f>
        <v>#N/A</v>
      </c>
      <c r="E5970" s="21" t="e">
        <f>IF(A5970&lt;&gt;"",VLOOKUP(B5970,'Ket qua do'!$C$5:$AP$50000,$E$3,TRUE)*$C$12,"")</f>
        <v>#N/A</v>
      </c>
      <c r="F5970" s="21" t="e">
        <f>IF(A5970&lt;&gt;"",VLOOKUP(B5970,'Ket qua do'!$C$5:$AP$50000,$F$3,TRUE),"")</f>
        <v>#N/A</v>
      </c>
      <c r="G5970" s="21" t="e">
        <f>IF(A5970&lt;&gt;"",VLOOKUP(B5970,'Ket qua do'!$C$5:$AP$50000,$G$3,TRUE),"")</f>
        <v>#N/A</v>
      </c>
      <c r="H5970" s="21" t="e">
        <f>IF(A5970&lt;&gt;"",VLOOKUP(B5970,'Ket qua do'!$C$5:$AP$50000,$H$3,TRUE),"")</f>
        <v>#N/A</v>
      </c>
      <c r="I5970" s="21" t="e">
        <f>IF(A5970&lt;&gt;"",VLOOKUP(B5970,'Ket qua do'!$C$5:$AP$50000,$I$3,TRUE)*$E$9/1000,"")</f>
        <v>#N/A</v>
      </c>
      <c r="J5970" s="21" t="e">
        <f>IF(A5970&lt;&gt;"",VLOOKUP(B5970,'Ket qua do'!$C$5:$AP$50000,$J$3,TRUE)*$E$9/1000,"")</f>
        <v>#N/A</v>
      </c>
      <c r="K5970" s="21" t="e">
        <f>IF(A5970&lt;&gt;"",VLOOKUP(B5970,'Ket qua do'!$C$5:$AP$50000,$K$3,TRUE)*$E$9/1000,"")</f>
        <v>#N/A</v>
      </c>
      <c r="L5970" s="21" t="e">
        <f>IF(A5970&lt;&gt;"",VLOOKUP(B5970,'Ket qua do'!$C$5:$AP$50000,$L$3,TRUE),"")</f>
        <v>#N/A</v>
      </c>
    </row>
    <row r="5971" spans="1:12" x14ac:dyDescent="0.25">
      <c r="A5971" t="e">
        <f t="shared" si="98"/>
        <v>#N/A</v>
      </c>
      <c r="B5971" s="1" t="e">
        <f>IF(A5971&lt;&gt;"",VLOOKUP(A5971,'Ket qua do'!$B$5:$CE$50000,2,TRUE),"")</f>
        <v>#N/A</v>
      </c>
      <c r="C5971" s="19" t="e">
        <f>IF(A5971&lt;&gt;"",VLOOKUP(B5971,'Ket qua do'!$C$5:$AP$50000,$C$3,TRUE)*SQRT(3)*$C$11,"")</f>
        <v>#N/A</v>
      </c>
      <c r="D5971" s="21" t="e">
        <f>IF(A5971&lt;&gt;"",VLOOKUP(B5971,'Ket qua do'!$C$5:$AP$50000,$D$3,TRUE),"")</f>
        <v>#N/A</v>
      </c>
      <c r="E5971" s="21" t="e">
        <f>IF(A5971&lt;&gt;"",VLOOKUP(B5971,'Ket qua do'!$C$5:$AP$50000,$E$3,TRUE)*$C$12,"")</f>
        <v>#N/A</v>
      </c>
      <c r="F5971" s="21" t="e">
        <f>IF(A5971&lt;&gt;"",VLOOKUP(B5971,'Ket qua do'!$C$5:$AP$50000,$F$3,TRUE),"")</f>
        <v>#N/A</v>
      </c>
      <c r="G5971" s="21" t="e">
        <f>IF(A5971&lt;&gt;"",VLOOKUP(B5971,'Ket qua do'!$C$5:$AP$50000,$G$3,TRUE),"")</f>
        <v>#N/A</v>
      </c>
      <c r="H5971" s="21" t="e">
        <f>IF(A5971&lt;&gt;"",VLOOKUP(B5971,'Ket qua do'!$C$5:$AP$50000,$H$3,TRUE),"")</f>
        <v>#N/A</v>
      </c>
      <c r="I5971" s="21" t="e">
        <f>IF(A5971&lt;&gt;"",VLOOKUP(B5971,'Ket qua do'!$C$5:$AP$50000,$I$3,TRUE)*$E$9/1000,"")</f>
        <v>#N/A</v>
      </c>
      <c r="J5971" s="21" t="e">
        <f>IF(A5971&lt;&gt;"",VLOOKUP(B5971,'Ket qua do'!$C$5:$AP$50000,$J$3,TRUE)*$E$9/1000,"")</f>
        <v>#N/A</v>
      </c>
      <c r="K5971" s="21" t="e">
        <f>IF(A5971&lt;&gt;"",VLOOKUP(B5971,'Ket qua do'!$C$5:$AP$50000,$K$3,TRUE)*$E$9/1000,"")</f>
        <v>#N/A</v>
      </c>
      <c r="L5971" s="21" t="e">
        <f>IF(A5971&lt;&gt;"",VLOOKUP(B5971,'Ket qua do'!$C$5:$AP$50000,$L$3,TRUE),"")</f>
        <v>#N/A</v>
      </c>
    </row>
    <row r="5972" spans="1:12" x14ac:dyDescent="0.25">
      <c r="A5972" t="e">
        <f t="shared" si="98"/>
        <v>#N/A</v>
      </c>
      <c r="B5972" s="1" t="e">
        <f>IF(A5972&lt;&gt;"",VLOOKUP(A5972,'Ket qua do'!$B$5:$CE$50000,2,TRUE),"")</f>
        <v>#N/A</v>
      </c>
      <c r="C5972" s="19" t="e">
        <f>IF(A5972&lt;&gt;"",VLOOKUP(B5972,'Ket qua do'!$C$5:$AP$50000,$C$3,TRUE)*SQRT(3)*$C$11,"")</f>
        <v>#N/A</v>
      </c>
      <c r="D5972" s="21" t="e">
        <f>IF(A5972&lt;&gt;"",VLOOKUP(B5972,'Ket qua do'!$C$5:$AP$50000,$D$3,TRUE),"")</f>
        <v>#N/A</v>
      </c>
      <c r="E5972" s="21" t="e">
        <f>IF(A5972&lt;&gt;"",VLOOKUP(B5972,'Ket qua do'!$C$5:$AP$50000,$E$3,TRUE)*$C$12,"")</f>
        <v>#N/A</v>
      </c>
      <c r="F5972" s="21" t="e">
        <f>IF(A5972&lt;&gt;"",VLOOKUP(B5972,'Ket qua do'!$C$5:$AP$50000,$F$3,TRUE),"")</f>
        <v>#N/A</v>
      </c>
      <c r="G5972" s="21" t="e">
        <f>IF(A5972&lt;&gt;"",VLOOKUP(B5972,'Ket qua do'!$C$5:$AP$50000,$G$3,TRUE),"")</f>
        <v>#N/A</v>
      </c>
      <c r="H5972" s="21" t="e">
        <f>IF(A5972&lt;&gt;"",VLOOKUP(B5972,'Ket qua do'!$C$5:$AP$50000,$H$3,TRUE),"")</f>
        <v>#N/A</v>
      </c>
      <c r="I5972" s="21" t="e">
        <f>IF(A5972&lt;&gt;"",VLOOKUP(B5972,'Ket qua do'!$C$5:$AP$50000,$I$3,TRUE)*$E$9/1000,"")</f>
        <v>#N/A</v>
      </c>
      <c r="J5972" s="21" t="e">
        <f>IF(A5972&lt;&gt;"",VLOOKUP(B5972,'Ket qua do'!$C$5:$AP$50000,$J$3,TRUE)*$E$9/1000,"")</f>
        <v>#N/A</v>
      </c>
      <c r="K5972" s="21" t="e">
        <f>IF(A5972&lt;&gt;"",VLOOKUP(B5972,'Ket qua do'!$C$5:$AP$50000,$K$3,TRUE)*$E$9/1000,"")</f>
        <v>#N/A</v>
      </c>
      <c r="L5972" s="21" t="e">
        <f>IF(A5972&lt;&gt;"",VLOOKUP(B5972,'Ket qua do'!$C$5:$AP$50000,$L$3,TRUE),"")</f>
        <v>#N/A</v>
      </c>
    </row>
    <row r="5973" spans="1:12" x14ac:dyDescent="0.25">
      <c r="A5973" t="e">
        <f t="shared" si="98"/>
        <v>#N/A</v>
      </c>
      <c r="B5973" s="1" t="e">
        <f>IF(A5973&lt;&gt;"",VLOOKUP(A5973,'Ket qua do'!$B$5:$CE$50000,2,TRUE),"")</f>
        <v>#N/A</v>
      </c>
      <c r="C5973" s="19" t="e">
        <f>IF(A5973&lt;&gt;"",VLOOKUP(B5973,'Ket qua do'!$C$5:$AP$50000,$C$3,TRUE)*SQRT(3)*$C$11,"")</f>
        <v>#N/A</v>
      </c>
      <c r="D5973" s="21" t="e">
        <f>IF(A5973&lt;&gt;"",VLOOKUP(B5973,'Ket qua do'!$C$5:$AP$50000,$D$3,TRUE),"")</f>
        <v>#N/A</v>
      </c>
      <c r="E5973" s="21" t="e">
        <f>IF(A5973&lt;&gt;"",VLOOKUP(B5973,'Ket qua do'!$C$5:$AP$50000,$E$3,TRUE)*$C$12,"")</f>
        <v>#N/A</v>
      </c>
      <c r="F5973" s="21" t="e">
        <f>IF(A5973&lt;&gt;"",VLOOKUP(B5973,'Ket qua do'!$C$5:$AP$50000,$F$3,TRUE),"")</f>
        <v>#N/A</v>
      </c>
      <c r="G5973" s="21" t="e">
        <f>IF(A5973&lt;&gt;"",VLOOKUP(B5973,'Ket qua do'!$C$5:$AP$50000,$G$3,TRUE),"")</f>
        <v>#N/A</v>
      </c>
      <c r="H5973" s="21" t="e">
        <f>IF(A5973&lt;&gt;"",VLOOKUP(B5973,'Ket qua do'!$C$5:$AP$50000,$H$3,TRUE),"")</f>
        <v>#N/A</v>
      </c>
      <c r="I5973" s="21" t="e">
        <f>IF(A5973&lt;&gt;"",VLOOKUP(B5973,'Ket qua do'!$C$5:$AP$50000,$I$3,TRUE)*$E$9/1000,"")</f>
        <v>#N/A</v>
      </c>
      <c r="J5973" s="21" t="e">
        <f>IF(A5973&lt;&gt;"",VLOOKUP(B5973,'Ket qua do'!$C$5:$AP$50000,$J$3,TRUE)*$E$9/1000,"")</f>
        <v>#N/A</v>
      </c>
      <c r="K5973" s="21" t="e">
        <f>IF(A5973&lt;&gt;"",VLOOKUP(B5973,'Ket qua do'!$C$5:$AP$50000,$K$3,TRUE)*$E$9/1000,"")</f>
        <v>#N/A</v>
      </c>
      <c r="L5973" s="21" t="e">
        <f>IF(A5973&lt;&gt;"",VLOOKUP(B5973,'Ket qua do'!$C$5:$AP$50000,$L$3,TRUE),"")</f>
        <v>#N/A</v>
      </c>
    </row>
    <row r="5974" spans="1:12" x14ac:dyDescent="0.25">
      <c r="A5974" t="e">
        <f t="shared" si="98"/>
        <v>#N/A</v>
      </c>
      <c r="B5974" s="1" t="e">
        <f>IF(A5974&lt;&gt;"",VLOOKUP(A5974,'Ket qua do'!$B$5:$CE$50000,2,TRUE),"")</f>
        <v>#N/A</v>
      </c>
      <c r="C5974" s="19" t="e">
        <f>IF(A5974&lt;&gt;"",VLOOKUP(B5974,'Ket qua do'!$C$5:$AP$50000,$C$3,TRUE)*SQRT(3)*$C$11,"")</f>
        <v>#N/A</v>
      </c>
      <c r="D5974" s="21" t="e">
        <f>IF(A5974&lt;&gt;"",VLOOKUP(B5974,'Ket qua do'!$C$5:$AP$50000,$D$3,TRUE),"")</f>
        <v>#N/A</v>
      </c>
      <c r="E5974" s="21" t="e">
        <f>IF(A5974&lt;&gt;"",VLOOKUP(B5974,'Ket qua do'!$C$5:$AP$50000,$E$3,TRUE)*$C$12,"")</f>
        <v>#N/A</v>
      </c>
      <c r="F5974" s="21" t="e">
        <f>IF(A5974&lt;&gt;"",VLOOKUP(B5974,'Ket qua do'!$C$5:$AP$50000,$F$3,TRUE),"")</f>
        <v>#N/A</v>
      </c>
      <c r="G5974" s="21" t="e">
        <f>IF(A5974&lt;&gt;"",VLOOKUP(B5974,'Ket qua do'!$C$5:$AP$50000,$G$3,TRUE),"")</f>
        <v>#N/A</v>
      </c>
      <c r="H5974" s="21" t="e">
        <f>IF(A5974&lt;&gt;"",VLOOKUP(B5974,'Ket qua do'!$C$5:$AP$50000,$H$3,TRUE),"")</f>
        <v>#N/A</v>
      </c>
      <c r="I5974" s="21" t="e">
        <f>IF(A5974&lt;&gt;"",VLOOKUP(B5974,'Ket qua do'!$C$5:$AP$50000,$I$3,TRUE)*$E$9/1000,"")</f>
        <v>#N/A</v>
      </c>
      <c r="J5974" s="21" t="e">
        <f>IF(A5974&lt;&gt;"",VLOOKUP(B5974,'Ket qua do'!$C$5:$AP$50000,$J$3,TRUE)*$E$9/1000,"")</f>
        <v>#N/A</v>
      </c>
      <c r="K5974" s="21" t="e">
        <f>IF(A5974&lt;&gt;"",VLOOKUP(B5974,'Ket qua do'!$C$5:$AP$50000,$K$3,TRUE)*$E$9/1000,"")</f>
        <v>#N/A</v>
      </c>
      <c r="L5974" s="21" t="e">
        <f>IF(A5974&lt;&gt;"",VLOOKUP(B5974,'Ket qua do'!$C$5:$AP$50000,$L$3,TRUE),"")</f>
        <v>#N/A</v>
      </c>
    </row>
    <row r="5975" spans="1:12" x14ac:dyDescent="0.25">
      <c r="A5975" t="e">
        <f t="shared" si="98"/>
        <v>#N/A</v>
      </c>
      <c r="B5975" s="1" t="e">
        <f>IF(A5975&lt;&gt;"",VLOOKUP(A5975,'Ket qua do'!$B$5:$CE$50000,2,TRUE),"")</f>
        <v>#N/A</v>
      </c>
      <c r="C5975" s="19" t="e">
        <f>IF(A5975&lt;&gt;"",VLOOKUP(B5975,'Ket qua do'!$C$5:$AP$50000,$C$3,TRUE)*SQRT(3)*$C$11,"")</f>
        <v>#N/A</v>
      </c>
      <c r="D5975" s="21" t="e">
        <f>IF(A5975&lt;&gt;"",VLOOKUP(B5975,'Ket qua do'!$C$5:$AP$50000,$D$3,TRUE),"")</f>
        <v>#N/A</v>
      </c>
      <c r="E5975" s="21" t="e">
        <f>IF(A5975&lt;&gt;"",VLOOKUP(B5975,'Ket qua do'!$C$5:$AP$50000,$E$3,TRUE)*$C$12,"")</f>
        <v>#N/A</v>
      </c>
      <c r="F5975" s="21" t="e">
        <f>IF(A5975&lt;&gt;"",VLOOKUP(B5975,'Ket qua do'!$C$5:$AP$50000,$F$3,TRUE),"")</f>
        <v>#N/A</v>
      </c>
      <c r="G5975" s="21" t="e">
        <f>IF(A5975&lt;&gt;"",VLOOKUP(B5975,'Ket qua do'!$C$5:$AP$50000,$G$3,TRUE),"")</f>
        <v>#N/A</v>
      </c>
      <c r="H5975" s="21" t="e">
        <f>IF(A5975&lt;&gt;"",VLOOKUP(B5975,'Ket qua do'!$C$5:$AP$50000,$H$3,TRUE),"")</f>
        <v>#N/A</v>
      </c>
      <c r="I5975" s="21" t="e">
        <f>IF(A5975&lt;&gt;"",VLOOKUP(B5975,'Ket qua do'!$C$5:$AP$50000,$I$3,TRUE)*$E$9/1000,"")</f>
        <v>#N/A</v>
      </c>
      <c r="J5975" s="21" t="e">
        <f>IF(A5975&lt;&gt;"",VLOOKUP(B5975,'Ket qua do'!$C$5:$AP$50000,$J$3,TRUE)*$E$9/1000,"")</f>
        <v>#N/A</v>
      </c>
      <c r="K5975" s="21" t="e">
        <f>IF(A5975&lt;&gt;"",VLOOKUP(B5975,'Ket qua do'!$C$5:$AP$50000,$K$3,TRUE)*$E$9/1000,"")</f>
        <v>#N/A</v>
      </c>
      <c r="L5975" s="21" t="e">
        <f>IF(A5975&lt;&gt;"",VLOOKUP(B5975,'Ket qua do'!$C$5:$AP$50000,$L$3,TRUE),"")</f>
        <v>#N/A</v>
      </c>
    </row>
    <row r="5976" spans="1:12" x14ac:dyDescent="0.25">
      <c r="A5976" t="e">
        <f t="shared" si="98"/>
        <v>#N/A</v>
      </c>
      <c r="B5976" s="1" t="e">
        <f>IF(A5976&lt;&gt;"",VLOOKUP(A5976,'Ket qua do'!$B$5:$CE$50000,2,TRUE),"")</f>
        <v>#N/A</v>
      </c>
      <c r="C5976" s="19" t="e">
        <f>IF(A5976&lt;&gt;"",VLOOKUP(B5976,'Ket qua do'!$C$5:$AP$50000,$C$3,TRUE)*SQRT(3)*$C$11,"")</f>
        <v>#N/A</v>
      </c>
      <c r="D5976" s="21" t="e">
        <f>IF(A5976&lt;&gt;"",VLOOKUP(B5976,'Ket qua do'!$C$5:$AP$50000,$D$3,TRUE),"")</f>
        <v>#N/A</v>
      </c>
      <c r="E5976" s="21" t="e">
        <f>IF(A5976&lt;&gt;"",VLOOKUP(B5976,'Ket qua do'!$C$5:$AP$50000,$E$3,TRUE)*$C$12,"")</f>
        <v>#N/A</v>
      </c>
      <c r="F5976" s="21" t="e">
        <f>IF(A5976&lt;&gt;"",VLOOKUP(B5976,'Ket qua do'!$C$5:$AP$50000,$F$3,TRUE),"")</f>
        <v>#N/A</v>
      </c>
      <c r="G5976" s="21" t="e">
        <f>IF(A5976&lt;&gt;"",VLOOKUP(B5976,'Ket qua do'!$C$5:$AP$50000,$G$3,TRUE),"")</f>
        <v>#N/A</v>
      </c>
      <c r="H5976" s="21" t="e">
        <f>IF(A5976&lt;&gt;"",VLOOKUP(B5976,'Ket qua do'!$C$5:$AP$50000,$H$3,TRUE),"")</f>
        <v>#N/A</v>
      </c>
      <c r="I5976" s="21" t="e">
        <f>IF(A5976&lt;&gt;"",VLOOKUP(B5976,'Ket qua do'!$C$5:$AP$50000,$I$3,TRUE)*$E$9/1000,"")</f>
        <v>#N/A</v>
      </c>
      <c r="J5976" s="21" t="e">
        <f>IF(A5976&lt;&gt;"",VLOOKUP(B5976,'Ket qua do'!$C$5:$AP$50000,$J$3,TRUE)*$E$9/1000,"")</f>
        <v>#N/A</v>
      </c>
      <c r="K5976" s="21" t="e">
        <f>IF(A5976&lt;&gt;"",VLOOKUP(B5976,'Ket qua do'!$C$5:$AP$50000,$K$3,TRUE)*$E$9/1000,"")</f>
        <v>#N/A</v>
      </c>
      <c r="L5976" s="21" t="e">
        <f>IF(A5976&lt;&gt;"",VLOOKUP(B5976,'Ket qua do'!$C$5:$AP$50000,$L$3,TRUE),"")</f>
        <v>#N/A</v>
      </c>
    </row>
    <row r="5977" spans="1:12" x14ac:dyDescent="0.25">
      <c r="A5977" t="e">
        <f t="shared" si="98"/>
        <v>#N/A</v>
      </c>
      <c r="B5977" s="1" t="e">
        <f>IF(A5977&lt;&gt;"",VLOOKUP(A5977,'Ket qua do'!$B$5:$CE$50000,2,TRUE),"")</f>
        <v>#N/A</v>
      </c>
      <c r="C5977" s="19" t="e">
        <f>IF(A5977&lt;&gt;"",VLOOKUP(B5977,'Ket qua do'!$C$5:$AP$50000,$C$3,TRUE)*SQRT(3)*$C$11,"")</f>
        <v>#N/A</v>
      </c>
      <c r="D5977" s="21" t="e">
        <f>IF(A5977&lt;&gt;"",VLOOKUP(B5977,'Ket qua do'!$C$5:$AP$50000,$D$3,TRUE),"")</f>
        <v>#N/A</v>
      </c>
      <c r="E5977" s="21" t="e">
        <f>IF(A5977&lt;&gt;"",VLOOKUP(B5977,'Ket qua do'!$C$5:$AP$50000,$E$3,TRUE)*$C$12,"")</f>
        <v>#N/A</v>
      </c>
      <c r="F5977" s="21" t="e">
        <f>IF(A5977&lt;&gt;"",VLOOKUP(B5977,'Ket qua do'!$C$5:$AP$50000,$F$3,TRUE),"")</f>
        <v>#N/A</v>
      </c>
      <c r="G5977" s="21" t="e">
        <f>IF(A5977&lt;&gt;"",VLOOKUP(B5977,'Ket qua do'!$C$5:$AP$50000,$G$3,TRUE),"")</f>
        <v>#N/A</v>
      </c>
      <c r="H5977" s="21" t="e">
        <f>IF(A5977&lt;&gt;"",VLOOKUP(B5977,'Ket qua do'!$C$5:$AP$50000,$H$3,TRUE),"")</f>
        <v>#N/A</v>
      </c>
      <c r="I5977" s="21" t="e">
        <f>IF(A5977&lt;&gt;"",VLOOKUP(B5977,'Ket qua do'!$C$5:$AP$50000,$I$3,TRUE)*$E$9/1000,"")</f>
        <v>#N/A</v>
      </c>
      <c r="J5977" s="21" t="e">
        <f>IF(A5977&lt;&gt;"",VLOOKUP(B5977,'Ket qua do'!$C$5:$AP$50000,$J$3,TRUE)*$E$9/1000,"")</f>
        <v>#N/A</v>
      </c>
      <c r="K5977" s="21" t="e">
        <f>IF(A5977&lt;&gt;"",VLOOKUP(B5977,'Ket qua do'!$C$5:$AP$50000,$K$3,TRUE)*$E$9/1000,"")</f>
        <v>#N/A</v>
      </c>
      <c r="L5977" s="21" t="e">
        <f>IF(A5977&lt;&gt;"",VLOOKUP(B5977,'Ket qua do'!$C$5:$AP$50000,$L$3,TRUE),"")</f>
        <v>#N/A</v>
      </c>
    </row>
    <row r="5978" spans="1:12" x14ac:dyDescent="0.25">
      <c r="A5978" t="e">
        <f t="shared" ref="A5978:A6041" si="99">IF(A5977&lt;$E$8,A5977+1,"")</f>
        <v>#N/A</v>
      </c>
      <c r="B5978" s="1" t="e">
        <f>IF(A5978&lt;&gt;"",VLOOKUP(A5978,'Ket qua do'!$B$5:$CE$50000,2,TRUE),"")</f>
        <v>#N/A</v>
      </c>
      <c r="C5978" s="19" t="e">
        <f>IF(A5978&lt;&gt;"",VLOOKUP(B5978,'Ket qua do'!$C$5:$AP$50000,$C$3,TRUE)*SQRT(3)*$C$11,"")</f>
        <v>#N/A</v>
      </c>
      <c r="D5978" s="21" t="e">
        <f>IF(A5978&lt;&gt;"",VLOOKUP(B5978,'Ket qua do'!$C$5:$AP$50000,$D$3,TRUE),"")</f>
        <v>#N/A</v>
      </c>
      <c r="E5978" s="21" t="e">
        <f>IF(A5978&lt;&gt;"",VLOOKUP(B5978,'Ket qua do'!$C$5:$AP$50000,$E$3,TRUE)*$C$12,"")</f>
        <v>#N/A</v>
      </c>
      <c r="F5978" s="21" t="e">
        <f>IF(A5978&lt;&gt;"",VLOOKUP(B5978,'Ket qua do'!$C$5:$AP$50000,$F$3,TRUE),"")</f>
        <v>#N/A</v>
      </c>
      <c r="G5978" s="21" t="e">
        <f>IF(A5978&lt;&gt;"",VLOOKUP(B5978,'Ket qua do'!$C$5:$AP$50000,$G$3,TRUE),"")</f>
        <v>#N/A</v>
      </c>
      <c r="H5978" s="21" t="e">
        <f>IF(A5978&lt;&gt;"",VLOOKUP(B5978,'Ket qua do'!$C$5:$AP$50000,$H$3,TRUE),"")</f>
        <v>#N/A</v>
      </c>
      <c r="I5978" s="21" t="e">
        <f>IF(A5978&lt;&gt;"",VLOOKUP(B5978,'Ket qua do'!$C$5:$AP$50000,$I$3,TRUE)*$E$9/1000,"")</f>
        <v>#N/A</v>
      </c>
      <c r="J5978" s="21" t="e">
        <f>IF(A5978&lt;&gt;"",VLOOKUP(B5978,'Ket qua do'!$C$5:$AP$50000,$J$3,TRUE)*$E$9/1000,"")</f>
        <v>#N/A</v>
      </c>
      <c r="K5978" s="21" t="e">
        <f>IF(A5978&lt;&gt;"",VLOOKUP(B5978,'Ket qua do'!$C$5:$AP$50000,$K$3,TRUE)*$E$9/1000,"")</f>
        <v>#N/A</v>
      </c>
      <c r="L5978" s="21" t="e">
        <f>IF(A5978&lt;&gt;"",VLOOKUP(B5978,'Ket qua do'!$C$5:$AP$50000,$L$3,TRUE),"")</f>
        <v>#N/A</v>
      </c>
    </row>
    <row r="5979" spans="1:12" x14ac:dyDescent="0.25">
      <c r="A5979" t="e">
        <f t="shared" si="99"/>
        <v>#N/A</v>
      </c>
      <c r="B5979" s="1" t="e">
        <f>IF(A5979&lt;&gt;"",VLOOKUP(A5979,'Ket qua do'!$B$5:$CE$50000,2,TRUE),"")</f>
        <v>#N/A</v>
      </c>
      <c r="C5979" s="19" t="e">
        <f>IF(A5979&lt;&gt;"",VLOOKUP(B5979,'Ket qua do'!$C$5:$AP$50000,$C$3,TRUE)*SQRT(3)*$C$11,"")</f>
        <v>#N/A</v>
      </c>
      <c r="D5979" s="21" t="e">
        <f>IF(A5979&lt;&gt;"",VLOOKUP(B5979,'Ket qua do'!$C$5:$AP$50000,$D$3,TRUE),"")</f>
        <v>#N/A</v>
      </c>
      <c r="E5979" s="21" t="e">
        <f>IF(A5979&lt;&gt;"",VLOOKUP(B5979,'Ket qua do'!$C$5:$AP$50000,$E$3,TRUE)*$C$12,"")</f>
        <v>#N/A</v>
      </c>
      <c r="F5979" s="21" t="e">
        <f>IF(A5979&lt;&gt;"",VLOOKUP(B5979,'Ket qua do'!$C$5:$AP$50000,$F$3,TRUE),"")</f>
        <v>#N/A</v>
      </c>
      <c r="G5979" s="21" t="e">
        <f>IF(A5979&lt;&gt;"",VLOOKUP(B5979,'Ket qua do'!$C$5:$AP$50000,$G$3,TRUE),"")</f>
        <v>#N/A</v>
      </c>
      <c r="H5979" s="21" t="e">
        <f>IF(A5979&lt;&gt;"",VLOOKUP(B5979,'Ket qua do'!$C$5:$AP$50000,$H$3,TRUE),"")</f>
        <v>#N/A</v>
      </c>
      <c r="I5979" s="21" t="e">
        <f>IF(A5979&lt;&gt;"",VLOOKUP(B5979,'Ket qua do'!$C$5:$AP$50000,$I$3,TRUE)*$E$9/1000,"")</f>
        <v>#N/A</v>
      </c>
      <c r="J5979" s="21" t="e">
        <f>IF(A5979&lt;&gt;"",VLOOKUP(B5979,'Ket qua do'!$C$5:$AP$50000,$J$3,TRUE)*$E$9/1000,"")</f>
        <v>#N/A</v>
      </c>
      <c r="K5979" s="21" t="e">
        <f>IF(A5979&lt;&gt;"",VLOOKUP(B5979,'Ket qua do'!$C$5:$AP$50000,$K$3,TRUE)*$E$9/1000,"")</f>
        <v>#N/A</v>
      </c>
      <c r="L5979" s="21" t="e">
        <f>IF(A5979&lt;&gt;"",VLOOKUP(B5979,'Ket qua do'!$C$5:$AP$50000,$L$3,TRUE),"")</f>
        <v>#N/A</v>
      </c>
    </row>
    <row r="5980" spans="1:12" x14ac:dyDescent="0.25">
      <c r="A5980" t="e">
        <f t="shared" si="99"/>
        <v>#N/A</v>
      </c>
      <c r="B5980" s="1" t="e">
        <f>IF(A5980&lt;&gt;"",VLOOKUP(A5980,'Ket qua do'!$B$5:$CE$50000,2,TRUE),"")</f>
        <v>#N/A</v>
      </c>
      <c r="C5980" s="19" t="e">
        <f>IF(A5980&lt;&gt;"",VLOOKUP(B5980,'Ket qua do'!$C$5:$AP$50000,$C$3,TRUE)*SQRT(3)*$C$11,"")</f>
        <v>#N/A</v>
      </c>
      <c r="D5980" s="21" t="e">
        <f>IF(A5980&lt;&gt;"",VLOOKUP(B5980,'Ket qua do'!$C$5:$AP$50000,$D$3,TRUE),"")</f>
        <v>#N/A</v>
      </c>
      <c r="E5980" s="21" t="e">
        <f>IF(A5980&lt;&gt;"",VLOOKUP(B5980,'Ket qua do'!$C$5:$AP$50000,$E$3,TRUE)*$C$12,"")</f>
        <v>#N/A</v>
      </c>
      <c r="F5980" s="21" t="e">
        <f>IF(A5980&lt;&gt;"",VLOOKUP(B5980,'Ket qua do'!$C$5:$AP$50000,$F$3,TRUE),"")</f>
        <v>#N/A</v>
      </c>
      <c r="G5980" s="21" t="e">
        <f>IF(A5980&lt;&gt;"",VLOOKUP(B5980,'Ket qua do'!$C$5:$AP$50000,$G$3,TRUE),"")</f>
        <v>#N/A</v>
      </c>
      <c r="H5980" s="21" t="e">
        <f>IF(A5980&lt;&gt;"",VLOOKUP(B5980,'Ket qua do'!$C$5:$AP$50000,$H$3,TRUE),"")</f>
        <v>#N/A</v>
      </c>
      <c r="I5980" s="21" t="e">
        <f>IF(A5980&lt;&gt;"",VLOOKUP(B5980,'Ket qua do'!$C$5:$AP$50000,$I$3,TRUE)*$E$9/1000,"")</f>
        <v>#N/A</v>
      </c>
      <c r="J5980" s="21" t="e">
        <f>IF(A5980&lt;&gt;"",VLOOKUP(B5980,'Ket qua do'!$C$5:$AP$50000,$J$3,TRUE)*$E$9/1000,"")</f>
        <v>#N/A</v>
      </c>
      <c r="K5980" s="21" t="e">
        <f>IF(A5980&lt;&gt;"",VLOOKUP(B5980,'Ket qua do'!$C$5:$AP$50000,$K$3,TRUE)*$E$9/1000,"")</f>
        <v>#N/A</v>
      </c>
      <c r="L5980" s="21" t="e">
        <f>IF(A5980&lt;&gt;"",VLOOKUP(B5980,'Ket qua do'!$C$5:$AP$50000,$L$3,TRUE),"")</f>
        <v>#N/A</v>
      </c>
    </row>
    <row r="5981" spans="1:12" x14ac:dyDescent="0.25">
      <c r="A5981" t="e">
        <f t="shared" si="99"/>
        <v>#N/A</v>
      </c>
      <c r="B5981" s="1" t="e">
        <f>IF(A5981&lt;&gt;"",VLOOKUP(A5981,'Ket qua do'!$B$5:$CE$50000,2,TRUE),"")</f>
        <v>#N/A</v>
      </c>
      <c r="C5981" s="19" t="e">
        <f>IF(A5981&lt;&gt;"",VLOOKUP(B5981,'Ket qua do'!$C$5:$AP$50000,$C$3,TRUE)*SQRT(3)*$C$11,"")</f>
        <v>#N/A</v>
      </c>
      <c r="D5981" s="21" t="e">
        <f>IF(A5981&lt;&gt;"",VLOOKUP(B5981,'Ket qua do'!$C$5:$AP$50000,$D$3,TRUE),"")</f>
        <v>#N/A</v>
      </c>
      <c r="E5981" s="21" t="e">
        <f>IF(A5981&lt;&gt;"",VLOOKUP(B5981,'Ket qua do'!$C$5:$AP$50000,$E$3,TRUE)*$C$12,"")</f>
        <v>#N/A</v>
      </c>
      <c r="F5981" s="21" t="e">
        <f>IF(A5981&lt;&gt;"",VLOOKUP(B5981,'Ket qua do'!$C$5:$AP$50000,$F$3,TRUE),"")</f>
        <v>#N/A</v>
      </c>
      <c r="G5981" s="21" t="e">
        <f>IF(A5981&lt;&gt;"",VLOOKUP(B5981,'Ket qua do'!$C$5:$AP$50000,$G$3,TRUE),"")</f>
        <v>#N/A</v>
      </c>
      <c r="H5981" s="21" t="e">
        <f>IF(A5981&lt;&gt;"",VLOOKUP(B5981,'Ket qua do'!$C$5:$AP$50000,$H$3,TRUE),"")</f>
        <v>#N/A</v>
      </c>
      <c r="I5981" s="21" t="e">
        <f>IF(A5981&lt;&gt;"",VLOOKUP(B5981,'Ket qua do'!$C$5:$AP$50000,$I$3,TRUE)*$E$9/1000,"")</f>
        <v>#N/A</v>
      </c>
      <c r="J5981" s="21" t="e">
        <f>IF(A5981&lt;&gt;"",VLOOKUP(B5981,'Ket qua do'!$C$5:$AP$50000,$J$3,TRUE)*$E$9/1000,"")</f>
        <v>#N/A</v>
      </c>
      <c r="K5981" s="21" t="e">
        <f>IF(A5981&lt;&gt;"",VLOOKUP(B5981,'Ket qua do'!$C$5:$AP$50000,$K$3,TRUE)*$E$9/1000,"")</f>
        <v>#N/A</v>
      </c>
      <c r="L5981" s="21" t="e">
        <f>IF(A5981&lt;&gt;"",VLOOKUP(B5981,'Ket qua do'!$C$5:$AP$50000,$L$3,TRUE),"")</f>
        <v>#N/A</v>
      </c>
    </row>
    <row r="5982" spans="1:12" x14ac:dyDescent="0.25">
      <c r="A5982" t="e">
        <f t="shared" si="99"/>
        <v>#N/A</v>
      </c>
      <c r="B5982" s="1" t="e">
        <f>IF(A5982&lt;&gt;"",VLOOKUP(A5982,'Ket qua do'!$B$5:$CE$50000,2,TRUE),"")</f>
        <v>#N/A</v>
      </c>
      <c r="C5982" s="19" t="e">
        <f>IF(A5982&lt;&gt;"",VLOOKUP(B5982,'Ket qua do'!$C$5:$AP$50000,$C$3,TRUE)*SQRT(3)*$C$11,"")</f>
        <v>#N/A</v>
      </c>
      <c r="D5982" s="21" t="e">
        <f>IF(A5982&lt;&gt;"",VLOOKUP(B5982,'Ket qua do'!$C$5:$AP$50000,$D$3,TRUE),"")</f>
        <v>#N/A</v>
      </c>
      <c r="E5982" s="21" t="e">
        <f>IF(A5982&lt;&gt;"",VLOOKUP(B5982,'Ket qua do'!$C$5:$AP$50000,$E$3,TRUE)*$C$12,"")</f>
        <v>#N/A</v>
      </c>
      <c r="F5982" s="21" t="e">
        <f>IF(A5982&lt;&gt;"",VLOOKUP(B5982,'Ket qua do'!$C$5:$AP$50000,$F$3,TRUE),"")</f>
        <v>#N/A</v>
      </c>
      <c r="G5982" s="21" t="e">
        <f>IF(A5982&lt;&gt;"",VLOOKUP(B5982,'Ket qua do'!$C$5:$AP$50000,$G$3,TRUE),"")</f>
        <v>#N/A</v>
      </c>
      <c r="H5982" s="21" t="e">
        <f>IF(A5982&lt;&gt;"",VLOOKUP(B5982,'Ket qua do'!$C$5:$AP$50000,$H$3,TRUE),"")</f>
        <v>#N/A</v>
      </c>
      <c r="I5982" s="21" t="e">
        <f>IF(A5982&lt;&gt;"",VLOOKUP(B5982,'Ket qua do'!$C$5:$AP$50000,$I$3,TRUE)*$E$9/1000,"")</f>
        <v>#N/A</v>
      </c>
      <c r="J5982" s="21" t="e">
        <f>IF(A5982&lt;&gt;"",VLOOKUP(B5982,'Ket qua do'!$C$5:$AP$50000,$J$3,TRUE)*$E$9/1000,"")</f>
        <v>#N/A</v>
      </c>
      <c r="K5982" s="21" t="e">
        <f>IF(A5982&lt;&gt;"",VLOOKUP(B5982,'Ket qua do'!$C$5:$AP$50000,$K$3,TRUE)*$E$9/1000,"")</f>
        <v>#N/A</v>
      </c>
      <c r="L5982" s="21" t="e">
        <f>IF(A5982&lt;&gt;"",VLOOKUP(B5982,'Ket qua do'!$C$5:$AP$50000,$L$3,TRUE),"")</f>
        <v>#N/A</v>
      </c>
    </row>
    <row r="5983" spans="1:12" x14ac:dyDescent="0.25">
      <c r="A5983" t="e">
        <f t="shared" si="99"/>
        <v>#N/A</v>
      </c>
      <c r="B5983" s="1" t="e">
        <f>IF(A5983&lt;&gt;"",VLOOKUP(A5983,'Ket qua do'!$B$5:$CE$50000,2,TRUE),"")</f>
        <v>#N/A</v>
      </c>
      <c r="C5983" s="19" t="e">
        <f>IF(A5983&lt;&gt;"",VLOOKUP(B5983,'Ket qua do'!$C$5:$AP$50000,$C$3,TRUE)*SQRT(3)*$C$11,"")</f>
        <v>#N/A</v>
      </c>
      <c r="D5983" s="21" t="e">
        <f>IF(A5983&lt;&gt;"",VLOOKUP(B5983,'Ket qua do'!$C$5:$AP$50000,$D$3,TRUE),"")</f>
        <v>#N/A</v>
      </c>
      <c r="E5983" s="21" t="e">
        <f>IF(A5983&lt;&gt;"",VLOOKUP(B5983,'Ket qua do'!$C$5:$AP$50000,$E$3,TRUE)*$C$12,"")</f>
        <v>#N/A</v>
      </c>
      <c r="F5983" s="21" t="e">
        <f>IF(A5983&lt;&gt;"",VLOOKUP(B5983,'Ket qua do'!$C$5:$AP$50000,$F$3,TRUE),"")</f>
        <v>#N/A</v>
      </c>
      <c r="G5983" s="21" t="e">
        <f>IF(A5983&lt;&gt;"",VLOOKUP(B5983,'Ket qua do'!$C$5:$AP$50000,$G$3,TRUE),"")</f>
        <v>#N/A</v>
      </c>
      <c r="H5983" s="21" t="e">
        <f>IF(A5983&lt;&gt;"",VLOOKUP(B5983,'Ket qua do'!$C$5:$AP$50000,$H$3,TRUE),"")</f>
        <v>#N/A</v>
      </c>
      <c r="I5983" s="21" t="e">
        <f>IF(A5983&lt;&gt;"",VLOOKUP(B5983,'Ket qua do'!$C$5:$AP$50000,$I$3,TRUE)*$E$9/1000,"")</f>
        <v>#N/A</v>
      </c>
      <c r="J5983" s="21" t="e">
        <f>IF(A5983&lt;&gt;"",VLOOKUP(B5983,'Ket qua do'!$C$5:$AP$50000,$J$3,TRUE)*$E$9/1000,"")</f>
        <v>#N/A</v>
      </c>
      <c r="K5983" s="21" t="e">
        <f>IF(A5983&lt;&gt;"",VLOOKUP(B5983,'Ket qua do'!$C$5:$AP$50000,$K$3,TRUE)*$E$9/1000,"")</f>
        <v>#N/A</v>
      </c>
      <c r="L5983" s="21" t="e">
        <f>IF(A5983&lt;&gt;"",VLOOKUP(B5983,'Ket qua do'!$C$5:$AP$50000,$L$3,TRUE),"")</f>
        <v>#N/A</v>
      </c>
    </row>
    <row r="5984" spans="1:12" x14ac:dyDescent="0.25">
      <c r="A5984" t="e">
        <f t="shared" si="99"/>
        <v>#N/A</v>
      </c>
      <c r="B5984" s="1" t="e">
        <f>IF(A5984&lt;&gt;"",VLOOKUP(A5984,'Ket qua do'!$B$5:$CE$50000,2,TRUE),"")</f>
        <v>#N/A</v>
      </c>
      <c r="C5984" s="19" t="e">
        <f>IF(A5984&lt;&gt;"",VLOOKUP(B5984,'Ket qua do'!$C$5:$AP$50000,$C$3,TRUE)*SQRT(3)*$C$11,"")</f>
        <v>#N/A</v>
      </c>
      <c r="D5984" s="21" t="e">
        <f>IF(A5984&lt;&gt;"",VLOOKUP(B5984,'Ket qua do'!$C$5:$AP$50000,$D$3,TRUE),"")</f>
        <v>#N/A</v>
      </c>
      <c r="E5984" s="21" t="e">
        <f>IF(A5984&lt;&gt;"",VLOOKUP(B5984,'Ket qua do'!$C$5:$AP$50000,$E$3,TRUE)*$C$12,"")</f>
        <v>#N/A</v>
      </c>
      <c r="F5984" s="21" t="e">
        <f>IF(A5984&lt;&gt;"",VLOOKUP(B5984,'Ket qua do'!$C$5:$AP$50000,$F$3,TRUE),"")</f>
        <v>#N/A</v>
      </c>
      <c r="G5984" s="21" t="e">
        <f>IF(A5984&lt;&gt;"",VLOOKUP(B5984,'Ket qua do'!$C$5:$AP$50000,$G$3,TRUE),"")</f>
        <v>#N/A</v>
      </c>
      <c r="H5984" s="21" t="e">
        <f>IF(A5984&lt;&gt;"",VLOOKUP(B5984,'Ket qua do'!$C$5:$AP$50000,$H$3,TRUE),"")</f>
        <v>#N/A</v>
      </c>
      <c r="I5984" s="21" t="e">
        <f>IF(A5984&lt;&gt;"",VLOOKUP(B5984,'Ket qua do'!$C$5:$AP$50000,$I$3,TRUE)*$E$9/1000,"")</f>
        <v>#N/A</v>
      </c>
      <c r="J5984" s="21" t="e">
        <f>IF(A5984&lt;&gt;"",VLOOKUP(B5984,'Ket qua do'!$C$5:$AP$50000,$J$3,TRUE)*$E$9/1000,"")</f>
        <v>#N/A</v>
      </c>
      <c r="K5984" s="21" t="e">
        <f>IF(A5984&lt;&gt;"",VLOOKUP(B5984,'Ket qua do'!$C$5:$AP$50000,$K$3,TRUE)*$E$9/1000,"")</f>
        <v>#N/A</v>
      </c>
      <c r="L5984" s="21" t="e">
        <f>IF(A5984&lt;&gt;"",VLOOKUP(B5984,'Ket qua do'!$C$5:$AP$50000,$L$3,TRUE),"")</f>
        <v>#N/A</v>
      </c>
    </row>
    <row r="5985" spans="1:12" x14ac:dyDescent="0.25">
      <c r="A5985" t="e">
        <f t="shared" si="99"/>
        <v>#N/A</v>
      </c>
      <c r="B5985" s="1" t="e">
        <f>IF(A5985&lt;&gt;"",VLOOKUP(A5985,'Ket qua do'!$B$5:$CE$50000,2,TRUE),"")</f>
        <v>#N/A</v>
      </c>
      <c r="C5985" s="19" t="e">
        <f>IF(A5985&lt;&gt;"",VLOOKUP(B5985,'Ket qua do'!$C$5:$AP$50000,$C$3,TRUE)*SQRT(3)*$C$11,"")</f>
        <v>#N/A</v>
      </c>
      <c r="D5985" s="21" t="e">
        <f>IF(A5985&lt;&gt;"",VLOOKUP(B5985,'Ket qua do'!$C$5:$AP$50000,$D$3,TRUE),"")</f>
        <v>#N/A</v>
      </c>
      <c r="E5985" s="21" t="e">
        <f>IF(A5985&lt;&gt;"",VLOOKUP(B5985,'Ket qua do'!$C$5:$AP$50000,$E$3,TRUE)*$C$12,"")</f>
        <v>#N/A</v>
      </c>
      <c r="F5985" s="21" t="e">
        <f>IF(A5985&lt;&gt;"",VLOOKUP(B5985,'Ket qua do'!$C$5:$AP$50000,$F$3,TRUE),"")</f>
        <v>#N/A</v>
      </c>
      <c r="G5985" s="21" t="e">
        <f>IF(A5985&lt;&gt;"",VLOOKUP(B5985,'Ket qua do'!$C$5:$AP$50000,$G$3,TRUE),"")</f>
        <v>#N/A</v>
      </c>
      <c r="H5985" s="21" t="e">
        <f>IF(A5985&lt;&gt;"",VLOOKUP(B5985,'Ket qua do'!$C$5:$AP$50000,$H$3,TRUE),"")</f>
        <v>#N/A</v>
      </c>
      <c r="I5985" s="21" t="e">
        <f>IF(A5985&lt;&gt;"",VLOOKUP(B5985,'Ket qua do'!$C$5:$AP$50000,$I$3,TRUE)*$E$9/1000,"")</f>
        <v>#N/A</v>
      </c>
      <c r="J5985" s="21" t="e">
        <f>IF(A5985&lt;&gt;"",VLOOKUP(B5985,'Ket qua do'!$C$5:$AP$50000,$J$3,TRUE)*$E$9/1000,"")</f>
        <v>#N/A</v>
      </c>
      <c r="K5985" s="21" t="e">
        <f>IF(A5985&lt;&gt;"",VLOOKUP(B5985,'Ket qua do'!$C$5:$AP$50000,$K$3,TRUE)*$E$9/1000,"")</f>
        <v>#N/A</v>
      </c>
      <c r="L5985" s="21" t="e">
        <f>IF(A5985&lt;&gt;"",VLOOKUP(B5985,'Ket qua do'!$C$5:$AP$50000,$L$3,TRUE),"")</f>
        <v>#N/A</v>
      </c>
    </row>
    <row r="5986" spans="1:12" x14ac:dyDescent="0.25">
      <c r="A5986" t="e">
        <f t="shared" si="99"/>
        <v>#N/A</v>
      </c>
      <c r="B5986" s="1" t="e">
        <f>IF(A5986&lt;&gt;"",VLOOKUP(A5986,'Ket qua do'!$B$5:$CE$50000,2,TRUE),"")</f>
        <v>#N/A</v>
      </c>
      <c r="C5986" s="19" t="e">
        <f>IF(A5986&lt;&gt;"",VLOOKUP(B5986,'Ket qua do'!$C$5:$AP$50000,$C$3,TRUE)*SQRT(3)*$C$11,"")</f>
        <v>#N/A</v>
      </c>
      <c r="D5986" s="21" t="e">
        <f>IF(A5986&lt;&gt;"",VLOOKUP(B5986,'Ket qua do'!$C$5:$AP$50000,$D$3,TRUE),"")</f>
        <v>#N/A</v>
      </c>
      <c r="E5986" s="21" t="e">
        <f>IF(A5986&lt;&gt;"",VLOOKUP(B5986,'Ket qua do'!$C$5:$AP$50000,$E$3,TRUE)*$C$12,"")</f>
        <v>#N/A</v>
      </c>
      <c r="F5986" s="21" t="e">
        <f>IF(A5986&lt;&gt;"",VLOOKUP(B5986,'Ket qua do'!$C$5:$AP$50000,$F$3,TRUE),"")</f>
        <v>#N/A</v>
      </c>
      <c r="G5986" s="21" t="e">
        <f>IF(A5986&lt;&gt;"",VLOOKUP(B5986,'Ket qua do'!$C$5:$AP$50000,$G$3,TRUE),"")</f>
        <v>#N/A</v>
      </c>
      <c r="H5986" s="21" t="e">
        <f>IF(A5986&lt;&gt;"",VLOOKUP(B5986,'Ket qua do'!$C$5:$AP$50000,$H$3,TRUE),"")</f>
        <v>#N/A</v>
      </c>
      <c r="I5986" s="21" t="e">
        <f>IF(A5986&lt;&gt;"",VLOOKUP(B5986,'Ket qua do'!$C$5:$AP$50000,$I$3,TRUE)*$E$9/1000,"")</f>
        <v>#N/A</v>
      </c>
      <c r="J5986" s="21" t="e">
        <f>IF(A5986&lt;&gt;"",VLOOKUP(B5986,'Ket qua do'!$C$5:$AP$50000,$J$3,TRUE)*$E$9/1000,"")</f>
        <v>#N/A</v>
      </c>
      <c r="K5986" s="21" t="e">
        <f>IF(A5986&lt;&gt;"",VLOOKUP(B5986,'Ket qua do'!$C$5:$AP$50000,$K$3,TRUE)*$E$9/1000,"")</f>
        <v>#N/A</v>
      </c>
      <c r="L5986" s="21" t="e">
        <f>IF(A5986&lt;&gt;"",VLOOKUP(B5986,'Ket qua do'!$C$5:$AP$50000,$L$3,TRUE),"")</f>
        <v>#N/A</v>
      </c>
    </row>
    <row r="5987" spans="1:12" x14ac:dyDescent="0.25">
      <c r="A5987" t="e">
        <f t="shared" si="99"/>
        <v>#N/A</v>
      </c>
      <c r="B5987" s="1" t="e">
        <f>IF(A5987&lt;&gt;"",VLOOKUP(A5987,'Ket qua do'!$B$5:$CE$50000,2,TRUE),"")</f>
        <v>#N/A</v>
      </c>
      <c r="C5987" s="19" t="e">
        <f>IF(A5987&lt;&gt;"",VLOOKUP(B5987,'Ket qua do'!$C$5:$AP$50000,$C$3,TRUE)*SQRT(3)*$C$11,"")</f>
        <v>#N/A</v>
      </c>
      <c r="D5987" s="21" t="e">
        <f>IF(A5987&lt;&gt;"",VLOOKUP(B5987,'Ket qua do'!$C$5:$AP$50000,$D$3,TRUE),"")</f>
        <v>#N/A</v>
      </c>
      <c r="E5987" s="21" t="e">
        <f>IF(A5987&lt;&gt;"",VLOOKUP(B5987,'Ket qua do'!$C$5:$AP$50000,$E$3,TRUE)*$C$12,"")</f>
        <v>#N/A</v>
      </c>
      <c r="F5987" s="21" t="e">
        <f>IF(A5987&lt;&gt;"",VLOOKUP(B5987,'Ket qua do'!$C$5:$AP$50000,$F$3,TRUE),"")</f>
        <v>#N/A</v>
      </c>
      <c r="G5987" s="21" t="e">
        <f>IF(A5987&lt;&gt;"",VLOOKUP(B5987,'Ket qua do'!$C$5:$AP$50000,$G$3,TRUE),"")</f>
        <v>#N/A</v>
      </c>
      <c r="H5987" s="21" t="e">
        <f>IF(A5987&lt;&gt;"",VLOOKUP(B5987,'Ket qua do'!$C$5:$AP$50000,$H$3,TRUE),"")</f>
        <v>#N/A</v>
      </c>
      <c r="I5987" s="21" t="e">
        <f>IF(A5987&lt;&gt;"",VLOOKUP(B5987,'Ket qua do'!$C$5:$AP$50000,$I$3,TRUE)*$E$9/1000,"")</f>
        <v>#N/A</v>
      </c>
      <c r="J5987" s="21" t="e">
        <f>IF(A5987&lt;&gt;"",VLOOKUP(B5987,'Ket qua do'!$C$5:$AP$50000,$J$3,TRUE)*$E$9/1000,"")</f>
        <v>#N/A</v>
      </c>
      <c r="K5987" s="21" t="e">
        <f>IF(A5987&lt;&gt;"",VLOOKUP(B5987,'Ket qua do'!$C$5:$AP$50000,$K$3,TRUE)*$E$9/1000,"")</f>
        <v>#N/A</v>
      </c>
      <c r="L5987" s="21" t="e">
        <f>IF(A5987&lt;&gt;"",VLOOKUP(B5987,'Ket qua do'!$C$5:$AP$50000,$L$3,TRUE),"")</f>
        <v>#N/A</v>
      </c>
    </row>
    <row r="5988" spans="1:12" x14ac:dyDescent="0.25">
      <c r="A5988" t="e">
        <f t="shared" si="99"/>
        <v>#N/A</v>
      </c>
      <c r="B5988" s="1" t="e">
        <f>IF(A5988&lt;&gt;"",VLOOKUP(A5988,'Ket qua do'!$B$5:$CE$50000,2,TRUE),"")</f>
        <v>#N/A</v>
      </c>
      <c r="C5988" s="19" t="e">
        <f>IF(A5988&lt;&gt;"",VLOOKUP(B5988,'Ket qua do'!$C$5:$AP$50000,$C$3,TRUE)*SQRT(3)*$C$11,"")</f>
        <v>#N/A</v>
      </c>
      <c r="D5988" s="21" t="e">
        <f>IF(A5988&lt;&gt;"",VLOOKUP(B5988,'Ket qua do'!$C$5:$AP$50000,$D$3,TRUE),"")</f>
        <v>#N/A</v>
      </c>
      <c r="E5988" s="21" t="e">
        <f>IF(A5988&lt;&gt;"",VLOOKUP(B5988,'Ket qua do'!$C$5:$AP$50000,$E$3,TRUE)*$C$12,"")</f>
        <v>#N/A</v>
      </c>
      <c r="F5988" s="21" t="e">
        <f>IF(A5988&lt;&gt;"",VLOOKUP(B5988,'Ket qua do'!$C$5:$AP$50000,$F$3,TRUE),"")</f>
        <v>#N/A</v>
      </c>
      <c r="G5988" s="21" t="e">
        <f>IF(A5988&lt;&gt;"",VLOOKUP(B5988,'Ket qua do'!$C$5:$AP$50000,$G$3,TRUE),"")</f>
        <v>#N/A</v>
      </c>
      <c r="H5988" s="21" t="e">
        <f>IF(A5988&lt;&gt;"",VLOOKUP(B5988,'Ket qua do'!$C$5:$AP$50000,$H$3,TRUE),"")</f>
        <v>#N/A</v>
      </c>
      <c r="I5988" s="21" t="e">
        <f>IF(A5988&lt;&gt;"",VLOOKUP(B5988,'Ket qua do'!$C$5:$AP$50000,$I$3,TRUE)*$E$9/1000,"")</f>
        <v>#N/A</v>
      </c>
      <c r="J5988" s="21" t="e">
        <f>IF(A5988&lt;&gt;"",VLOOKUP(B5988,'Ket qua do'!$C$5:$AP$50000,$J$3,TRUE)*$E$9/1000,"")</f>
        <v>#N/A</v>
      </c>
      <c r="K5988" s="21" t="e">
        <f>IF(A5988&lt;&gt;"",VLOOKUP(B5988,'Ket qua do'!$C$5:$AP$50000,$K$3,TRUE)*$E$9/1000,"")</f>
        <v>#N/A</v>
      </c>
      <c r="L5988" s="21" t="e">
        <f>IF(A5988&lt;&gt;"",VLOOKUP(B5988,'Ket qua do'!$C$5:$AP$50000,$L$3,TRUE),"")</f>
        <v>#N/A</v>
      </c>
    </row>
    <row r="5989" spans="1:12" x14ac:dyDescent="0.25">
      <c r="A5989" t="e">
        <f t="shared" si="99"/>
        <v>#N/A</v>
      </c>
      <c r="B5989" s="1" t="e">
        <f>IF(A5989&lt;&gt;"",VLOOKUP(A5989,'Ket qua do'!$B$5:$CE$50000,2,TRUE),"")</f>
        <v>#N/A</v>
      </c>
      <c r="C5989" s="19" t="e">
        <f>IF(A5989&lt;&gt;"",VLOOKUP(B5989,'Ket qua do'!$C$5:$AP$50000,$C$3,TRUE)*SQRT(3)*$C$11,"")</f>
        <v>#N/A</v>
      </c>
      <c r="D5989" s="21" t="e">
        <f>IF(A5989&lt;&gt;"",VLOOKUP(B5989,'Ket qua do'!$C$5:$AP$50000,$D$3,TRUE),"")</f>
        <v>#N/A</v>
      </c>
      <c r="E5989" s="21" t="e">
        <f>IF(A5989&lt;&gt;"",VLOOKUP(B5989,'Ket qua do'!$C$5:$AP$50000,$E$3,TRUE)*$C$12,"")</f>
        <v>#N/A</v>
      </c>
      <c r="F5989" s="21" t="e">
        <f>IF(A5989&lt;&gt;"",VLOOKUP(B5989,'Ket qua do'!$C$5:$AP$50000,$F$3,TRUE),"")</f>
        <v>#N/A</v>
      </c>
      <c r="G5989" s="21" t="e">
        <f>IF(A5989&lt;&gt;"",VLOOKUP(B5989,'Ket qua do'!$C$5:$AP$50000,$G$3,TRUE),"")</f>
        <v>#N/A</v>
      </c>
      <c r="H5989" s="21" t="e">
        <f>IF(A5989&lt;&gt;"",VLOOKUP(B5989,'Ket qua do'!$C$5:$AP$50000,$H$3,TRUE),"")</f>
        <v>#N/A</v>
      </c>
      <c r="I5989" s="21" t="e">
        <f>IF(A5989&lt;&gt;"",VLOOKUP(B5989,'Ket qua do'!$C$5:$AP$50000,$I$3,TRUE)*$E$9/1000,"")</f>
        <v>#N/A</v>
      </c>
      <c r="J5989" s="21" t="e">
        <f>IF(A5989&lt;&gt;"",VLOOKUP(B5989,'Ket qua do'!$C$5:$AP$50000,$J$3,TRUE)*$E$9/1000,"")</f>
        <v>#N/A</v>
      </c>
      <c r="K5989" s="21" t="e">
        <f>IF(A5989&lt;&gt;"",VLOOKUP(B5989,'Ket qua do'!$C$5:$AP$50000,$K$3,TRUE)*$E$9/1000,"")</f>
        <v>#N/A</v>
      </c>
      <c r="L5989" s="21" t="e">
        <f>IF(A5989&lt;&gt;"",VLOOKUP(B5989,'Ket qua do'!$C$5:$AP$50000,$L$3,TRUE),"")</f>
        <v>#N/A</v>
      </c>
    </row>
    <row r="5990" spans="1:12" x14ac:dyDescent="0.25">
      <c r="A5990" t="e">
        <f t="shared" si="99"/>
        <v>#N/A</v>
      </c>
      <c r="B5990" s="1" t="e">
        <f>IF(A5990&lt;&gt;"",VLOOKUP(A5990,'Ket qua do'!$B$5:$CE$50000,2,TRUE),"")</f>
        <v>#N/A</v>
      </c>
      <c r="C5990" s="19" t="e">
        <f>IF(A5990&lt;&gt;"",VLOOKUP(B5990,'Ket qua do'!$C$5:$AP$50000,$C$3,TRUE)*SQRT(3)*$C$11,"")</f>
        <v>#N/A</v>
      </c>
      <c r="D5990" s="21" t="e">
        <f>IF(A5990&lt;&gt;"",VLOOKUP(B5990,'Ket qua do'!$C$5:$AP$50000,$D$3,TRUE),"")</f>
        <v>#N/A</v>
      </c>
      <c r="E5990" s="21" t="e">
        <f>IF(A5990&lt;&gt;"",VLOOKUP(B5990,'Ket qua do'!$C$5:$AP$50000,$E$3,TRUE)*$C$12,"")</f>
        <v>#N/A</v>
      </c>
      <c r="F5990" s="21" t="e">
        <f>IF(A5990&lt;&gt;"",VLOOKUP(B5990,'Ket qua do'!$C$5:$AP$50000,$F$3,TRUE),"")</f>
        <v>#N/A</v>
      </c>
      <c r="G5990" s="21" t="e">
        <f>IF(A5990&lt;&gt;"",VLOOKUP(B5990,'Ket qua do'!$C$5:$AP$50000,$G$3,TRUE),"")</f>
        <v>#N/A</v>
      </c>
      <c r="H5990" s="21" t="e">
        <f>IF(A5990&lt;&gt;"",VLOOKUP(B5990,'Ket qua do'!$C$5:$AP$50000,$H$3,TRUE),"")</f>
        <v>#N/A</v>
      </c>
      <c r="I5990" s="21" t="e">
        <f>IF(A5990&lt;&gt;"",VLOOKUP(B5990,'Ket qua do'!$C$5:$AP$50000,$I$3,TRUE)*$E$9/1000,"")</f>
        <v>#N/A</v>
      </c>
      <c r="J5990" s="21" t="e">
        <f>IF(A5990&lt;&gt;"",VLOOKUP(B5990,'Ket qua do'!$C$5:$AP$50000,$J$3,TRUE)*$E$9/1000,"")</f>
        <v>#N/A</v>
      </c>
      <c r="K5990" s="21" t="e">
        <f>IF(A5990&lt;&gt;"",VLOOKUP(B5990,'Ket qua do'!$C$5:$AP$50000,$K$3,TRUE)*$E$9/1000,"")</f>
        <v>#N/A</v>
      </c>
      <c r="L5990" s="21" t="e">
        <f>IF(A5990&lt;&gt;"",VLOOKUP(B5990,'Ket qua do'!$C$5:$AP$50000,$L$3,TRUE),"")</f>
        <v>#N/A</v>
      </c>
    </row>
    <row r="5991" spans="1:12" x14ac:dyDescent="0.25">
      <c r="A5991" t="e">
        <f t="shared" si="99"/>
        <v>#N/A</v>
      </c>
      <c r="B5991" s="1" t="e">
        <f>IF(A5991&lt;&gt;"",VLOOKUP(A5991,'Ket qua do'!$B$5:$CE$50000,2,TRUE),"")</f>
        <v>#N/A</v>
      </c>
      <c r="C5991" s="19" t="e">
        <f>IF(A5991&lt;&gt;"",VLOOKUP(B5991,'Ket qua do'!$C$5:$AP$50000,$C$3,TRUE)*SQRT(3)*$C$11,"")</f>
        <v>#N/A</v>
      </c>
      <c r="D5991" s="21" t="e">
        <f>IF(A5991&lt;&gt;"",VLOOKUP(B5991,'Ket qua do'!$C$5:$AP$50000,$D$3,TRUE),"")</f>
        <v>#N/A</v>
      </c>
      <c r="E5991" s="21" t="e">
        <f>IF(A5991&lt;&gt;"",VLOOKUP(B5991,'Ket qua do'!$C$5:$AP$50000,$E$3,TRUE)*$C$12,"")</f>
        <v>#N/A</v>
      </c>
      <c r="F5991" s="21" t="e">
        <f>IF(A5991&lt;&gt;"",VLOOKUP(B5991,'Ket qua do'!$C$5:$AP$50000,$F$3,TRUE),"")</f>
        <v>#N/A</v>
      </c>
      <c r="G5991" s="21" t="e">
        <f>IF(A5991&lt;&gt;"",VLOOKUP(B5991,'Ket qua do'!$C$5:$AP$50000,$G$3,TRUE),"")</f>
        <v>#N/A</v>
      </c>
      <c r="H5991" s="21" t="e">
        <f>IF(A5991&lt;&gt;"",VLOOKUP(B5991,'Ket qua do'!$C$5:$AP$50000,$H$3,TRUE),"")</f>
        <v>#N/A</v>
      </c>
      <c r="I5991" s="21" t="e">
        <f>IF(A5991&lt;&gt;"",VLOOKUP(B5991,'Ket qua do'!$C$5:$AP$50000,$I$3,TRUE)*$E$9/1000,"")</f>
        <v>#N/A</v>
      </c>
      <c r="J5991" s="21" t="e">
        <f>IF(A5991&lt;&gt;"",VLOOKUP(B5991,'Ket qua do'!$C$5:$AP$50000,$J$3,TRUE)*$E$9/1000,"")</f>
        <v>#N/A</v>
      </c>
      <c r="K5991" s="21" t="e">
        <f>IF(A5991&lt;&gt;"",VLOOKUP(B5991,'Ket qua do'!$C$5:$AP$50000,$K$3,TRUE)*$E$9/1000,"")</f>
        <v>#N/A</v>
      </c>
      <c r="L5991" s="21" t="e">
        <f>IF(A5991&lt;&gt;"",VLOOKUP(B5991,'Ket qua do'!$C$5:$AP$50000,$L$3,TRUE),"")</f>
        <v>#N/A</v>
      </c>
    </row>
    <row r="5992" spans="1:12" x14ac:dyDescent="0.25">
      <c r="A5992" t="e">
        <f t="shared" si="99"/>
        <v>#N/A</v>
      </c>
      <c r="B5992" s="1" t="e">
        <f>IF(A5992&lt;&gt;"",VLOOKUP(A5992,'Ket qua do'!$B$5:$CE$50000,2,TRUE),"")</f>
        <v>#N/A</v>
      </c>
      <c r="C5992" s="19" t="e">
        <f>IF(A5992&lt;&gt;"",VLOOKUP(B5992,'Ket qua do'!$C$5:$AP$50000,$C$3,TRUE)*SQRT(3)*$C$11,"")</f>
        <v>#N/A</v>
      </c>
      <c r="D5992" s="21" t="e">
        <f>IF(A5992&lt;&gt;"",VLOOKUP(B5992,'Ket qua do'!$C$5:$AP$50000,$D$3,TRUE),"")</f>
        <v>#N/A</v>
      </c>
      <c r="E5992" s="21" t="e">
        <f>IF(A5992&lt;&gt;"",VLOOKUP(B5992,'Ket qua do'!$C$5:$AP$50000,$E$3,TRUE)*$C$12,"")</f>
        <v>#N/A</v>
      </c>
      <c r="F5992" s="21" t="e">
        <f>IF(A5992&lt;&gt;"",VLOOKUP(B5992,'Ket qua do'!$C$5:$AP$50000,$F$3,TRUE),"")</f>
        <v>#N/A</v>
      </c>
      <c r="G5992" s="21" t="e">
        <f>IF(A5992&lt;&gt;"",VLOOKUP(B5992,'Ket qua do'!$C$5:$AP$50000,$G$3,TRUE),"")</f>
        <v>#N/A</v>
      </c>
      <c r="H5992" s="21" t="e">
        <f>IF(A5992&lt;&gt;"",VLOOKUP(B5992,'Ket qua do'!$C$5:$AP$50000,$H$3,TRUE),"")</f>
        <v>#N/A</v>
      </c>
      <c r="I5992" s="21" t="e">
        <f>IF(A5992&lt;&gt;"",VLOOKUP(B5992,'Ket qua do'!$C$5:$AP$50000,$I$3,TRUE)*$E$9/1000,"")</f>
        <v>#N/A</v>
      </c>
      <c r="J5992" s="21" t="e">
        <f>IF(A5992&lt;&gt;"",VLOOKUP(B5992,'Ket qua do'!$C$5:$AP$50000,$J$3,TRUE)*$E$9/1000,"")</f>
        <v>#N/A</v>
      </c>
      <c r="K5992" s="21" t="e">
        <f>IF(A5992&lt;&gt;"",VLOOKUP(B5992,'Ket qua do'!$C$5:$AP$50000,$K$3,TRUE)*$E$9/1000,"")</f>
        <v>#N/A</v>
      </c>
      <c r="L5992" s="21" t="e">
        <f>IF(A5992&lt;&gt;"",VLOOKUP(B5992,'Ket qua do'!$C$5:$AP$50000,$L$3,TRUE),"")</f>
        <v>#N/A</v>
      </c>
    </row>
    <row r="5993" spans="1:12" x14ac:dyDescent="0.25">
      <c r="A5993" t="e">
        <f t="shared" si="99"/>
        <v>#N/A</v>
      </c>
      <c r="B5993" s="1" t="e">
        <f>IF(A5993&lt;&gt;"",VLOOKUP(A5993,'Ket qua do'!$B$5:$CE$50000,2,TRUE),"")</f>
        <v>#N/A</v>
      </c>
      <c r="C5993" s="19" t="e">
        <f>IF(A5993&lt;&gt;"",VLOOKUP(B5993,'Ket qua do'!$C$5:$AP$50000,$C$3,TRUE)*SQRT(3)*$C$11,"")</f>
        <v>#N/A</v>
      </c>
      <c r="D5993" s="21" t="e">
        <f>IF(A5993&lt;&gt;"",VLOOKUP(B5993,'Ket qua do'!$C$5:$AP$50000,$D$3,TRUE),"")</f>
        <v>#N/A</v>
      </c>
      <c r="E5993" s="21" t="e">
        <f>IF(A5993&lt;&gt;"",VLOOKUP(B5993,'Ket qua do'!$C$5:$AP$50000,$E$3,TRUE)*$C$12,"")</f>
        <v>#N/A</v>
      </c>
      <c r="F5993" s="21" t="e">
        <f>IF(A5993&lt;&gt;"",VLOOKUP(B5993,'Ket qua do'!$C$5:$AP$50000,$F$3,TRUE),"")</f>
        <v>#N/A</v>
      </c>
      <c r="G5993" s="21" t="e">
        <f>IF(A5993&lt;&gt;"",VLOOKUP(B5993,'Ket qua do'!$C$5:$AP$50000,$G$3,TRUE),"")</f>
        <v>#N/A</v>
      </c>
      <c r="H5993" s="21" t="e">
        <f>IF(A5993&lt;&gt;"",VLOOKUP(B5993,'Ket qua do'!$C$5:$AP$50000,$H$3,TRUE),"")</f>
        <v>#N/A</v>
      </c>
      <c r="I5993" s="21" t="e">
        <f>IF(A5993&lt;&gt;"",VLOOKUP(B5993,'Ket qua do'!$C$5:$AP$50000,$I$3,TRUE)*$E$9/1000,"")</f>
        <v>#N/A</v>
      </c>
      <c r="J5993" s="21" t="e">
        <f>IF(A5993&lt;&gt;"",VLOOKUP(B5993,'Ket qua do'!$C$5:$AP$50000,$J$3,TRUE)*$E$9/1000,"")</f>
        <v>#N/A</v>
      </c>
      <c r="K5993" s="21" t="e">
        <f>IF(A5993&lt;&gt;"",VLOOKUP(B5993,'Ket qua do'!$C$5:$AP$50000,$K$3,TRUE)*$E$9/1000,"")</f>
        <v>#N/A</v>
      </c>
      <c r="L5993" s="21" t="e">
        <f>IF(A5993&lt;&gt;"",VLOOKUP(B5993,'Ket qua do'!$C$5:$AP$50000,$L$3,TRUE),"")</f>
        <v>#N/A</v>
      </c>
    </row>
    <row r="5994" spans="1:12" x14ac:dyDescent="0.25">
      <c r="A5994" t="e">
        <f t="shared" si="99"/>
        <v>#N/A</v>
      </c>
      <c r="B5994" s="1" t="e">
        <f>IF(A5994&lt;&gt;"",VLOOKUP(A5994,'Ket qua do'!$B$5:$CE$50000,2,TRUE),"")</f>
        <v>#N/A</v>
      </c>
      <c r="C5994" s="19" t="e">
        <f>IF(A5994&lt;&gt;"",VLOOKUP(B5994,'Ket qua do'!$C$5:$AP$50000,$C$3,TRUE)*SQRT(3)*$C$11,"")</f>
        <v>#N/A</v>
      </c>
      <c r="D5994" s="21" t="e">
        <f>IF(A5994&lt;&gt;"",VLOOKUP(B5994,'Ket qua do'!$C$5:$AP$50000,$D$3,TRUE),"")</f>
        <v>#N/A</v>
      </c>
      <c r="E5994" s="21" t="e">
        <f>IF(A5994&lt;&gt;"",VLOOKUP(B5994,'Ket qua do'!$C$5:$AP$50000,$E$3,TRUE)*$C$12,"")</f>
        <v>#N/A</v>
      </c>
      <c r="F5994" s="21" t="e">
        <f>IF(A5994&lt;&gt;"",VLOOKUP(B5994,'Ket qua do'!$C$5:$AP$50000,$F$3,TRUE),"")</f>
        <v>#N/A</v>
      </c>
      <c r="G5994" s="21" t="e">
        <f>IF(A5994&lt;&gt;"",VLOOKUP(B5994,'Ket qua do'!$C$5:$AP$50000,$G$3,TRUE),"")</f>
        <v>#N/A</v>
      </c>
      <c r="H5994" s="21" t="e">
        <f>IF(A5994&lt;&gt;"",VLOOKUP(B5994,'Ket qua do'!$C$5:$AP$50000,$H$3,TRUE),"")</f>
        <v>#N/A</v>
      </c>
      <c r="I5994" s="21" t="e">
        <f>IF(A5994&lt;&gt;"",VLOOKUP(B5994,'Ket qua do'!$C$5:$AP$50000,$I$3,TRUE)*$E$9/1000,"")</f>
        <v>#N/A</v>
      </c>
      <c r="J5994" s="21" t="e">
        <f>IF(A5994&lt;&gt;"",VLOOKUP(B5994,'Ket qua do'!$C$5:$AP$50000,$J$3,TRUE)*$E$9/1000,"")</f>
        <v>#N/A</v>
      </c>
      <c r="K5994" s="21" t="e">
        <f>IF(A5994&lt;&gt;"",VLOOKUP(B5994,'Ket qua do'!$C$5:$AP$50000,$K$3,TRUE)*$E$9/1000,"")</f>
        <v>#N/A</v>
      </c>
      <c r="L5994" s="21" t="e">
        <f>IF(A5994&lt;&gt;"",VLOOKUP(B5994,'Ket qua do'!$C$5:$AP$50000,$L$3,TRUE),"")</f>
        <v>#N/A</v>
      </c>
    </row>
    <row r="5995" spans="1:12" x14ac:dyDescent="0.25">
      <c r="A5995" t="e">
        <f t="shared" si="99"/>
        <v>#N/A</v>
      </c>
      <c r="B5995" s="1" t="e">
        <f>IF(A5995&lt;&gt;"",VLOOKUP(A5995,'Ket qua do'!$B$5:$CE$50000,2,TRUE),"")</f>
        <v>#N/A</v>
      </c>
      <c r="C5995" s="19" t="e">
        <f>IF(A5995&lt;&gt;"",VLOOKUP(B5995,'Ket qua do'!$C$5:$AP$50000,$C$3,TRUE)*SQRT(3)*$C$11,"")</f>
        <v>#N/A</v>
      </c>
      <c r="D5995" s="21" t="e">
        <f>IF(A5995&lt;&gt;"",VLOOKUP(B5995,'Ket qua do'!$C$5:$AP$50000,$D$3,TRUE),"")</f>
        <v>#N/A</v>
      </c>
      <c r="E5995" s="21" t="e">
        <f>IF(A5995&lt;&gt;"",VLOOKUP(B5995,'Ket qua do'!$C$5:$AP$50000,$E$3,TRUE)*$C$12,"")</f>
        <v>#N/A</v>
      </c>
      <c r="F5995" s="21" t="e">
        <f>IF(A5995&lt;&gt;"",VLOOKUP(B5995,'Ket qua do'!$C$5:$AP$50000,$F$3,TRUE),"")</f>
        <v>#N/A</v>
      </c>
      <c r="G5995" s="21" t="e">
        <f>IF(A5995&lt;&gt;"",VLOOKUP(B5995,'Ket qua do'!$C$5:$AP$50000,$G$3,TRUE),"")</f>
        <v>#N/A</v>
      </c>
      <c r="H5995" s="21" t="e">
        <f>IF(A5995&lt;&gt;"",VLOOKUP(B5995,'Ket qua do'!$C$5:$AP$50000,$H$3,TRUE),"")</f>
        <v>#N/A</v>
      </c>
      <c r="I5995" s="21" t="e">
        <f>IF(A5995&lt;&gt;"",VLOOKUP(B5995,'Ket qua do'!$C$5:$AP$50000,$I$3,TRUE)*$E$9/1000,"")</f>
        <v>#N/A</v>
      </c>
      <c r="J5995" s="21" t="e">
        <f>IF(A5995&lt;&gt;"",VLOOKUP(B5995,'Ket qua do'!$C$5:$AP$50000,$J$3,TRUE)*$E$9/1000,"")</f>
        <v>#N/A</v>
      </c>
      <c r="K5995" s="21" t="e">
        <f>IF(A5995&lt;&gt;"",VLOOKUP(B5995,'Ket qua do'!$C$5:$AP$50000,$K$3,TRUE)*$E$9/1000,"")</f>
        <v>#N/A</v>
      </c>
      <c r="L5995" s="21" t="e">
        <f>IF(A5995&lt;&gt;"",VLOOKUP(B5995,'Ket qua do'!$C$5:$AP$50000,$L$3,TRUE),"")</f>
        <v>#N/A</v>
      </c>
    </row>
    <row r="5996" spans="1:12" x14ac:dyDescent="0.25">
      <c r="A5996" t="e">
        <f t="shared" si="99"/>
        <v>#N/A</v>
      </c>
      <c r="B5996" s="1" t="e">
        <f>IF(A5996&lt;&gt;"",VLOOKUP(A5996,'Ket qua do'!$B$5:$CE$50000,2,TRUE),"")</f>
        <v>#N/A</v>
      </c>
      <c r="C5996" s="19" t="e">
        <f>IF(A5996&lt;&gt;"",VLOOKUP(B5996,'Ket qua do'!$C$5:$AP$50000,$C$3,TRUE)*SQRT(3)*$C$11,"")</f>
        <v>#N/A</v>
      </c>
      <c r="D5996" s="21" t="e">
        <f>IF(A5996&lt;&gt;"",VLOOKUP(B5996,'Ket qua do'!$C$5:$AP$50000,$D$3,TRUE),"")</f>
        <v>#N/A</v>
      </c>
      <c r="E5996" s="21" t="e">
        <f>IF(A5996&lt;&gt;"",VLOOKUP(B5996,'Ket qua do'!$C$5:$AP$50000,$E$3,TRUE)*$C$12,"")</f>
        <v>#N/A</v>
      </c>
      <c r="F5996" s="21" t="e">
        <f>IF(A5996&lt;&gt;"",VLOOKUP(B5996,'Ket qua do'!$C$5:$AP$50000,$F$3,TRUE),"")</f>
        <v>#N/A</v>
      </c>
      <c r="G5996" s="21" t="e">
        <f>IF(A5996&lt;&gt;"",VLOOKUP(B5996,'Ket qua do'!$C$5:$AP$50000,$G$3,TRUE),"")</f>
        <v>#N/A</v>
      </c>
      <c r="H5996" s="21" t="e">
        <f>IF(A5996&lt;&gt;"",VLOOKUP(B5996,'Ket qua do'!$C$5:$AP$50000,$H$3,TRUE),"")</f>
        <v>#N/A</v>
      </c>
      <c r="I5996" s="21" t="e">
        <f>IF(A5996&lt;&gt;"",VLOOKUP(B5996,'Ket qua do'!$C$5:$AP$50000,$I$3,TRUE)*$E$9/1000,"")</f>
        <v>#N/A</v>
      </c>
      <c r="J5996" s="21" t="e">
        <f>IF(A5996&lt;&gt;"",VLOOKUP(B5996,'Ket qua do'!$C$5:$AP$50000,$J$3,TRUE)*$E$9/1000,"")</f>
        <v>#N/A</v>
      </c>
      <c r="K5996" s="21" t="e">
        <f>IF(A5996&lt;&gt;"",VLOOKUP(B5996,'Ket qua do'!$C$5:$AP$50000,$K$3,TRUE)*$E$9/1000,"")</f>
        <v>#N/A</v>
      </c>
      <c r="L5996" s="21" t="e">
        <f>IF(A5996&lt;&gt;"",VLOOKUP(B5996,'Ket qua do'!$C$5:$AP$50000,$L$3,TRUE),"")</f>
        <v>#N/A</v>
      </c>
    </row>
    <row r="5997" spans="1:12" x14ac:dyDescent="0.25">
      <c r="A5997" t="e">
        <f t="shared" si="99"/>
        <v>#N/A</v>
      </c>
      <c r="B5997" s="1" t="e">
        <f>IF(A5997&lt;&gt;"",VLOOKUP(A5997,'Ket qua do'!$B$5:$CE$50000,2,TRUE),"")</f>
        <v>#N/A</v>
      </c>
      <c r="C5997" s="19" t="e">
        <f>IF(A5997&lt;&gt;"",VLOOKUP(B5997,'Ket qua do'!$C$5:$AP$50000,$C$3,TRUE)*SQRT(3)*$C$11,"")</f>
        <v>#N/A</v>
      </c>
      <c r="D5997" s="21" t="e">
        <f>IF(A5997&lt;&gt;"",VLOOKUP(B5997,'Ket qua do'!$C$5:$AP$50000,$D$3,TRUE),"")</f>
        <v>#N/A</v>
      </c>
      <c r="E5997" s="21" t="e">
        <f>IF(A5997&lt;&gt;"",VLOOKUP(B5997,'Ket qua do'!$C$5:$AP$50000,$E$3,TRUE)*$C$12,"")</f>
        <v>#N/A</v>
      </c>
      <c r="F5997" s="21" t="e">
        <f>IF(A5997&lt;&gt;"",VLOOKUP(B5997,'Ket qua do'!$C$5:$AP$50000,$F$3,TRUE),"")</f>
        <v>#N/A</v>
      </c>
      <c r="G5997" s="21" t="e">
        <f>IF(A5997&lt;&gt;"",VLOOKUP(B5997,'Ket qua do'!$C$5:$AP$50000,$G$3,TRUE),"")</f>
        <v>#N/A</v>
      </c>
      <c r="H5997" s="21" t="e">
        <f>IF(A5997&lt;&gt;"",VLOOKUP(B5997,'Ket qua do'!$C$5:$AP$50000,$H$3,TRUE),"")</f>
        <v>#N/A</v>
      </c>
      <c r="I5997" s="21" t="e">
        <f>IF(A5997&lt;&gt;"",VLOOKUP(B5997,'Ket qua do'!$C$5:$AP$50000,$I$3,TRUE)*$E$9/1000,"")</f>
        <v>#N/A</v>
      </c>
      <c r="J5997" s="21" t="e">
        <f>IF(A5997&lt;&gt;"",VLOOKUP(B5997,'Ket qua do'!$C$5:$AP$50000,$J$3,TRUE)*$E$9/1000,"")</f>
        <v>#N/A</v>
      </c>
      <c r="K5997" s="21" t="e">
        <f>IF(A5997&lt;&gt;"",VLOOKUP(B5997,'Ket qua do'!$C$5:$AP$50000,$K$3,TRUE)*$E$9/1000,"")</f>
        <v>#N/A</v>
      </c>
      <c r="L5997" s="21" t="e">
        <f>IF(A5997&lt;&gt;"",VLOOKUP(B5997,'Ket qua do'!$C$5:$AP$50000,$L$3,TRUE),"")</f>
        <v>#N/A</v>
      </c>
    </row>
    <row r="5998" spans="1:12" x14ac:dyDescent="0.25">
      <c r="A5998" t="e">
        <f t="shared" si="99"/>
        <v>#N/A</v>
      </c>
      <c r="B5998" s="1" t="e">
        <f>IF(A5998&lt;&gt;"",VLOOKUP(A5998,'Ket qua do'!$B$5:$CE$50000,2,TRUE),"")</f>
        <v>#N/A</v>
      </c>
      <c r="C5998" s="19" t="e">
        <f>IF(A5998&lt;&gt;"",VLOOKUP(B5998,'Ket qua do'!$C$5:$AP$50000,$C$3,TRUE)*SQRT(3)*$C$11,"")</f>
        <v>#N/A</v>
      </c>
      <c r="D5998" s="21" t="e">
        <f>IF(A5998&lt;&gt;"",VLOOKUP(B5998,'Ket qua do'!$C$5:$AP$50000,$D$3,TRUE),"")</f>
        <v>#N/A</v>
      </c>
      <c r="E5998" s="21" t="e">
        <f>IF(A5998&lt;&gt;"",VLOOKUP(B5998,'Ket qua do'!$C$5:$AP$50000,$E$3,TRUE)*$C$12,"")</f>
        <v>#N/A</v>
      </c>
      <c r="F5998" s="21" t="e">
        <f>IF(A5998&lt;&gt;"",VLOOKUP(B5998,'Ket qua do'!$C$5:$AP$50000,$F$3,TRUE),"")</f>
        <v>#N/A</v>
      </c>
      <c r="G5998" s="21" t="e">
        <f>IF(A5998&lt;&gt;"",VLOOKUP(B5998,'Ket qua do'!$C$5:$AP$50000,$G$3,TRUE),"")</f>
        <v>#N/A</v>
      </c>
      <c r="H5998" s="21" t="e">
        <f>IF(A5998&lt;&gt;"",VLOOKUP(B5998,'Ket qua do'!$C$5:$AP$50000,$H$3,TRUE),"")</f>
        <v>#N/A</v>
      </c>
      <c r="I5998" s="21" t="e">
        <f>IF(A5998&lt;&gt;"",VLOOKUP(B5998,'Ket qua do'!$C$5:$AP$50000,$I$3,TRUE)*$E$9/1000,"")</f>
        <v>#N/A</v>
      </c>
      <c r="J5998" s="21" t="e">
        <f>IF(A5998&lt;&gt;"",VLOOKUP(B5998,'Ket qua do'!$C$5:$AP$50000,$J$3,TRUE)*$E$9/1000,"")</f>
        <v>#N/A</v>
      </c>
      <c r="K5998" s="21" t="e">
        <f>IF(A5998&lt;&gt;"",VLOOKUP(B5998,'Ket qua do'!$C$5:$AP$50000,$K$3,TRUE)*$E$9/1000,"")</f>
        <v>#N/A</v>
      </c>
      <c r="L5998" s="21" t="e">
        <f>IF(A5998&lt;&gt;"",VLOOKUP(B5998,'Ket qua do'!$C$5:$AP$50000,$L$3,TRUE),"")</f>
        <v>#N/A</v>
      </c>
    </row>
    <row r="5999" spans="1:12" x14ac:dyDescent="0.25">
      <c r="A5999" t="e">
        <f t="shared" si="99"/>
        <v>#N/A</v>
      </c>
      <c r="B5999" s="1" t="e">
        <f>IF(A5999&lt;&gt;"",VLOOKUP(A5999,'Ket qua do'!$B$5:$CE$50000,2,TRUE),"")</f>
        <v>#N/A</v>
      </c>
      <c r="C5999" s="19" t="e">
        <f>IF(A5999&lt;&gt;"",VLOOKUP(B5999,'Ket qua do'!$C$5:$AP$50000,$C$3,TRUE)*SQRT(3)*$C$11,"")</f>
        <v>#N/A</v>
      </c>
      <c r="D5999" s="21" t="e">
        <f>IF(A5999&lt;&gt;"",VLOOKUP(B5999,'Ket qua do'!$C$5:$AP$50000,$D$3,TRUE),"")</f>
        <v>#N/A</v>
      </c>
      <c r="E5999" s="21" t="e">
        <f>IF(A5999&lt;&gt;"",VLOOKUP(B5999,'Ket qua do'!$C$5:$AP$50000,$E$3,TRUE)*$C$12,"")</f>
        <v>#N/A</v>
      </c>
      <c r="F5999" s="21" t="e">
        <f>IF(A5999&lt;&gt;"",VLOOKUP(B5999,'Ket qua do'!$C$5:$AP$50000,$F$3,TRUE),"")</f>
        <v>#N/A</v>
      </c>
      <c r="G5999" s="21" t="e">
        <f>IF(A5999&lt;&gt;"",VLOOKUP(B5999,'Ket qua do'!$C$5:$AP$50000,$G$3,TRUE),"")</f>
        <v>#N/A</v>
      </c>
      <c r="H5999" s="21" t="e">
        <f>IF(A5999&lt;&gt;"",VLOOKUP(B5999,'Ket qua do'!$C$5:$AP$50000,$H$3,TRUE),"")</f>
        <v>#N/A</v>
      </c>
      <c r="I5999" s="21" t="e">
        <f>IF(A5999&lt;&gt;"",VLOOKUP(B5999,'Ket qua do'!$C$5:$AP$50000,$I$3,TRUE)*$E$9/1000,"")</f>
        <v>#N/A</v>
      </c>
      <c r="J5999" s="21" t="e">
        <f>IF(A5999&lt;&gt;"",VLOOKUP(B5999,'Ket qua do'!$C$5:$AP$50000,$J$3,TRUE)*$E$9/1000,"")</f>
        <v>#N/A</v>
      </c>
      <c r="K5999" s="21" t="e">
        <f>IF(A5999&lt;&gt;"",VLOOKUP(B5999,'Ket qua do'!$C$5:$AP$50000,$K$3,TRUE)*$E$9/1000,"")</f>
        <v>#N/A</v>
      </c>
      <c r="L5999" s="21" t="e">
        <f>IF(A5999&lt;&gt;"",VLOOKUP(B5999,'Ket qua do'!$C$5:$AP$50000,$L$3,TRUE),"")</f>
        <v>#N/A</v>
      </c>
    </row>
    <row r="6000" spans="1:12" x14ac:dyDescent="0.25">
      <c r="A6000" t="e">
        <f t="shared" si="99"/>
        <v>#N/A</v>
      </c>
      <c r="B6000" s="1" t="e">
        <f>IF(A6000&lt;&gt;"",VLOOKUP(A6000,'Ket qua do'!$B$5:$CE$50000,2,TRUE),"")</f>
        <v>#N/A</v>
      </c>
      <c r="C6000" s="19" t="e">
        <f>IF(A6000&lt;&gt;"",VLOOKUP(B6000,'Ket qua do'!$C$5:$AP$50000,$C$3,TRUE)*SQRT(3)*$C$11,"")</f>
        <v>#N/A</v>
      </c>
      <c r="D6000" s="21" t="e">
        <f>IF(A6000&lt;&gt;"",VLOOKUP(B6000,'Ket qua do'!$C$5:$AP$50000,$D$3,TRUE),"")</f>
        <v>#N/A</v>
      </c>
      <c r="E6000" s="21" t="e">
        <f>IF(A6000&lt;&gt;"",VLOOKUP(B6000,'Ket qua do'!$C$5:$AP$50000,$E$3,TRUE)*$C$12,"")</f>
        <v>#N/A</v>
      </c>
      <c r="F6000" s="21" t="e">
        <f>IF(A6000&lt;&gt;"",VLOOKUP(B6000,'Ket qua do'!$C$5:$AP$50000,$F$3,TRUE),"")</f>
        <v>#N/A</v>
      </c>
      <c r="G6000" s="21" t="e">
        <f>IF(A6000&lt;&gt;"",VLOOKUP(B6000,'Ket qua do'!$C$5:$AP$50000,$G$3,TRUE),"")</f>
        <v>#N/A</v>
      </c>
      <c r="H6000" s="21" t="e">
        <f>IF(A6000&lt;&gt;"",VLOOKUP(B6000,'Ket qua do'!$C$5:$AP$50000,$H$3,TRUE),"")</f>
        <v>#N/A</v>
      </c>
      <c r="I6000" s="21" t="e">
        <f>IF(A6000&lt;&gt;"",VLOOKUP(B6000,'Ket qua do'!$C$5:$AP$50000,$I$3,TRUE)*$E$9/1000,"")</f>
        <v>#N/A</v>
      </c>
      <c r="J6000" s="21" t="e">
        <f>IF(A6000&lt;&gt;"",VLOOKUP(B6000,'Ket qua do'!$C$5:$AP$50000,$J$3,TRUE)*$E$9/1000,"")</f>
        <v>#N/A</v>
      </c>
      <c r="K6000" s="21" t="e">
        <f>IF(A6000&lt;&gt;"",VLOOKUP(B6000,'Ket qua do'!$C$5:$AP$50000,$K$3,TRUE)*$E$9/1000,"")</f>
        <v>#N/A</v>
      </c>
      <c r="L6000" s="21" t="e">
        <f>IF(A6000&lt;&gt;"",VLOOKUP(B6000,'Ket qua do'!$C$5:$AP$50000,$L$3,TRUE),"")</f>
        <v>#N/A</v>
      </c>
    </row>
    <row r="6001" spans="1:12" x14ac:dyDescent="0.25">
      <c r="A6001" t="e">
        <f t="shared" si="99"/>
        <v>#N/A</v>
      </c>
      <c r="B6001" s="1" t="e">
        <f>IF(A6001&lt;&gt;"",VLOOKUP(A6001,'Ket qua do'!$B$5:$CE$50000,2,TRUE),"")</f>
        <v>#N/A</v>
      </c>
      <c r="C6001" s="19" t="e">
        <f>IF(A6001&lt;&gt;"",VLOOKUP(B6001,'Ket qua do'!$C$5:$AP$50000,$C$3,TRUE)*SQRT(3)*$C$11,"")</f>
        <v>#N/A</v>
      </c>
      <c r="D6001" s="21" t="e">
        <f>IF(A6001&lt;&gt;"",VLOOKUP(B6001,'Ket qua do'!$C$5:$AP$50000,$D$3,TRUE),"")</f>
        <v>#N/A</v>
      </c>
      <c r="E6001" s="21" t="e">
        <f>IF(A6001&lt;&gt;"",VLOOKUP(B6001,'Ket qua do'!$C$5:$AP$50000,$E$3,TRUE)*$C$12,"")</f>
        <v>#N/A</v>
      </c>
      <c r="F6001" s="21" t="e">
        <f>IF(A6001&lt;&gt;"",VLOOKUP(B6001,'Ket qua do'!$C$5:$AP$50000,$F$3,TRUE),"")</f>
        <v>#N/A</v>
      </c>
      <c r="G6001" s="21" t="e">
        <f>IF(A6001&lt;&gt;"",VLOOKUP(B6001,'Ket qua do'!$C$5:$AP$50000,$G$3,TRUE),"")</f>
        <v>#N/A</v>
      </c>
      <c r="H6001" s="21" t="e">
        <f>IF(A6001&lt;&gt;"",VLOOKUP(B6001,'Ket qua do'!$C$5:$AP$50000,$H$3,TRUE),"")</f>
        <v>#N/A</v>
      </c>
      <c r="I6001" s="21" t="e">
        <f>IF(A6001&lt;&gt;"",VLOOKUP(B6001,'Ket qua do'!$C$5:$AP$50000,$I$3,TRUE)*$E$9/1000,"")</f>
        <v>#N/A</v>
      </c>
      <c r="J6001" s="21" t="e">
        <f>IF(A6001&lt;&gt;"",VLOOKUP(B6001,'Ket qua do'!$C$5:$AP$50000,$J$3,TRUE)*$E$9/1000,"")</f>
        <v>#N/A</v>
      </c>
      <c r="K6001" s="21" t="e">
        <f>IF(A6001&lt;&gt;"",VLOOKUP(B6001,'Ket qua do'!$C$5:$AP$50000,$K$3,TRUE)*$E$9/1000,"")</f>
        <v>#N/A</v>
      </c>
      <c r="L6001" s="21" t="e">
        <f>IF(A6001&lt;&gt;"",VLOOKUP(B6001,'Ket qua do'!$C$5:$AP$50000,$L$3,TRUE),"")</f>
        <v>#N/A</v>
      </c>
    </row>
    <row r="6002" spans="1:12" x14ac:dyDescent="0.25">
      <c r="A6002" t="e">
        <f t="shared" si="99"/>
        <v>#N/A</v>
      </c>
      <c r="B6002" s="1" t="e">
        <f>IF(A6002&lt;&gt;"",VLOOKUP(A6002,'Ket qua do'!$B$5:$CE$50000,2,TRUE),"")</f>
        <v>#N/A</v>
      </c>
      <c r="C6002" s="19" t="e">
        <f>IF(A6002&lt;&gt;"",VLOOKUP(B6002,'Ket qua do'!$C$5:$AP$50000,$C$3,TRUE)*SQRT(3)*$C$11,"")</f>
        <v>#N/A</v>
      </c>
      <c r="D6002" s="21" t="e">
        <f>IF(A6002&lt;&gt;"",VLOOKUP(B6002,'Ket qua do'!$C$5:$AP$50000,$D$3,TRUE),"")</f>
        <v>#N/A</v>
      </c>
      <c r="E6002" s="21" t="e">
        <f>IF(A6002&lt;&gt;"",VLOOKUP(B6002,'Ket qua do'!$C$5:$AP$50000,$E$3,TRUE)*$C$12,"")</f>
        <v>#N/A</v>
      </c>
      <c r="F6002" s="21" t="e">
        <f>IF(A6002&lt;&gt;"",VLOOKUP(B6002,'Ket qua do'!$C$5:$AP$50000,$F$3,TRUE),"")</f>
        <v>#N/A</v>
      </c>
      <c r="G6002" s="21" t="e">
        <f>IF(A6002&lt;&gt;"",VLOOKUP(B6002,'Ket qua do'!$C$5:$AP$50000,$G$3,TRUE),"")</f>
        <v>#N/A</v>
      </c>
      <c r="H6002" s="21" t="e">
        <f>IF(A6002&lt;&gt;"",VLOOKUP(B6002,'Ket qua do'!$C$5:$AP$50000,$H$3,TRUE),"")</f>
        <v>#N/A</v>
      </c>
      <c r="I6002" s="21" t="e">
        <f>IF(A6002&lt;&gt;"",VLOOKUP(B6002,'Ket qua do'!$C$5:$AP$50000,$I$3,TRUE)*$E$9/1000,"")</f>
        <v>#N/A</v>
      </c>
      <c r="J6002" s="21" t="e">
        <f>IF(A6002&lt;&gt;"",VLOOKUP(B6002,'Ket qua do'!$C$5:$AP$50000,$J$3,TRUE)*$E$9/1000,"")</f>
        <v>#N/A</v>
      </c>
      <c r="K6002" s="21" t="e">
        <f>IF(A6002&lt;&gt;"",VLOOKUP(B6002,'Ket qua do'!$C$5:$AP$50000,$K$3,TRUE)*$E$9/1000,"")</f>
        <v>#N/A</v>
      </c>
      <c r="L6002" s="21" t="e">
        <f>IF(A6002&lt;&gt;"",VLOOKUP(B6002,'Ket qua do'!$C$5:$AP$50000,$L$3,TRUE),"")</f>
        <v>#N/A</v>
      </c>
    </row>
    <row r="6003" spans="1:12" x14ac:dyDescent="0.25">
      <c r="A6003" t="e">
        <f t="shared" si="99"/>
        <v>#N/A</v>
      </c>
      <c r="B6003" s="1" t="e">
        <f>IF(A6003&lt;&gt;"",VLOOKUP(A6003,'Ket qua do'!$B$5:$CE$50000,2,TRUE),"")</f>
        <v>#N/A</v>
      </c>
      <c r="C6003" s="19" t="e">
        <f>IF(A6003&lt;&gt;"",VLOOKUP(B6003,'Ket qua do'!$C$5:$AP$50000,$C$3,TRUE)*SQRT(3)*$C$11,"")</f>
        <v>#N/A</v>
      </c>
      <c r="D6003" s="21" t="e">
        <f>IF(A6003&lt;&gt;"",VLOOKUP(B6003,'Ket qua do'!$C$5:$AP$50000,$D$3,TRUE),"")</f>
        <v>#N/A</v>
      </c>
      <c r="E6003" s="21" t="e">
        <f>IF(A6003&lt;&gt;"",VLOOKUP(B6003,'Ket qua do'!$C$5:$AP$50000,$E$3,TRUE)*$C$12,"")</f>
        <v>#N/A</v>
      </c>
      <c r="F6003" s="21" t="e">
        <f>IF(A6003&lt;&gt;"",VLOOKUP(B6003,'Ket qua do'!$C$5:$AP$50000,$F$3,TRUE),"")</f>
        <v>#N/A</v>
      </c>
      <c r="G6003" s="21" t="e">
        <f>IF(A6003&lt;&gt;"",VLOOKUP(B6003,'Ket qua do'!$C$5:$AP$50000,$G$3,TRUE),"")</f>
        <v>#N/A</v>
      </c>
      <c r="H6003" s="21" t="e">
        <f>IF(A6003&lt;&gt;"",VLOOKUP(B6003,'Ket qua do'!$C$5:$AP$50000,$H$3,TRUE),"")</f>
        <v>#N/A</v>
      </c>
      <c r="I6003" s="21" t="e">
        <f>IF(A6003&lt;&gt;"",VLOOKUP(B6003,'Ket qua do'!$C$5:$AP$50000,$I$3,TRUE)*$E$9/1000,"")</f>
        <v>#N/A</v>
      </c>
      <c r="J6003" s="21" t="e">
        <f>IF(A6003&lt;&gt;"",VLOOKUP(B6003,'Ket qua do'!$C$5:$AP$50000,$J$3,TRUE)*$E$9/1000,"")</f>
        <v>#N/A</v>
      </c>
      <c r="K6003" s="21" t="e">
        <f>IF(A6003&lt;&gt;"",VLOOKUP(B6003,'Ket qua do'!$C$5:$AP$50000,$K$3,TRUE)*$E$9/1000,"")</f>
        <v>#N/A</v>
      </c>
      <c r="L6003" s="21" t="e">
        <f>IF(A6003&lt;&gt;"",VLOOKUP(B6003,'Ket qua do'!$C$5:$AP$50000,$L$3,TRUE),"")</f>
        <v>#N/A</v>
      </c>
    </row>
    <row r="6004" spans="1:12" x14ac:dyDescent="0.25">
      <c r="A6004" t="e">
        <f t="shared" si="99"/>
        <v>#N/A</v>
      </c>
      <c r="B6004" s="1" t="e">
        <f>IF(A6004&lt;&gt;"",VLOOKUP(A6004,'Ket qua do'!$B$5:$CE$50000,2,TRUE),"")</f>
        <v>#N/A</v>
      </c>
      <c r="C6004" s="19" t="e">
        <f>IF(A6004&lt;&gt;"",VLOOKUP(B6004,'Ket qua do'!$C$5:$AP$50000,$C$3,TRUE)*SQRT(3)*$C$11,"")</f>
        <v>#N/A</v>
      </c>
      <c r="D6004" s="21" t="e">
        <f>IF(A6004&lt;&gt;"",VLOOKUP(B6004,'Ket qua do'!$C$5:$AP$50000,$D$3,TRUE),"")</f>
        <v>#N/A</v>
      </c>
      <c r="E6004" s="21" t="e">
        <f>IF(A6004&lt;&gt;"",VLOOKUP(B6004,'Ket qua do'!$C$5:$AP$50000,$E$3,TRUE)*$C$12,"")</f>
        <v>#N/A</v>
      </c>
      <c r="F6004" s="21" t="e">
        <f>IF(A6004&lt;&gt;"",VLOOKUP(B6004,'Ket qua do'!$C$5:$AP$50000,$F$3,TRUE),"")</f>
        <v>#N/A</v>
      </c>
      <c r="G6004" s="21" t="e">
        <f>IF(A6004&lt;&gt;"",VLOOKUP(B6004,'Ket qua do'!$C$5:$AP$50000,$G$3,TRUE),"")</f>
        <v>#N/A</v>
      </c>
      <c r="H6004" s="21" t="e">
        <f>IF(A6004&lt;&gt;"",VLOOKUP(B6004,'Ket qua do'!$C$5:$AP$50000,$H$3,TRUE),"")</f>
        <v>#N/A</v>
      </c>
      <c r="I6004" s="21" t="e">
        <f>IF(A6004&lt;&gt;"",VLOOKUP(B6004,'Ket qua do'!$C$5:$AP$50000,$I$3,TRUE)*$E$9/1000,"")</f>
        <v>#N/A</v>
      </c>
      <c r="J6004" s="21" t="e">
        <f>IF(A6004&lt;&gt;"",VLOOKUP(B6004,'Ket qua do'!$C$5:$AP$50000,$J$3,TRUE)*$E$9/1000,"")</f>
        <v>#N/A</v>
      </c>
      <c r="K6004" s="21" t="e">
        <f>IF(A6004&lt;&gt;"",VLOOKUP(B6004,'Ket qua do'!$C$5:$AP$50000,$K$3,TRUE)*$E$9/1000,"")</f>
        <v>#N/A</v>
      </c>
      <c r="L6004" s="21" t="e">
        <f>IF(A6004&lt;&gt;"",VLOOKUP(B6004,'Ket qua do'!$C$5:$AP$50000,$L$3,TRUE),"")</f>
        <v>#N/A</v>
      </c>
    </row>
    <row r="6005" spans="1:12" x14ac:dyDescent="0.25">
      <c r="A6005" t="e">
        <f t="shared" si="99"/>
        <v>#N/A</v>
      </c>
      <c r="B6005" s="1" t="e">
        <f>IF(A6005&lt;&gt;"",VLOOKUP(A6005,'Ket qua do'!$B$5:$CE$50000,2,TRUE),"")</f>
        <v>#N/A</v>
      </c>
      <c r="C6005" s="19" t="e">
        <f>IF(A6005&lt;&gt;"",VLOOKUP(B6005,'Ket qua do'!$C$5:$AP$50000,$C$3,TRUE)*SQRT(3)*$C$11,"")</f>
        <v>#N/A</v>
      </c>
      <c r="D6005" s="21" t="e">
        <f>IF(A6005&lt;&gt;"",VLOOKUP(B6005,'Ket qua do'!$C$5:$AP$50000,$D$3,TRUE),"")</f>
        <v>#N/A</v>
      </c>
      <c r="E6005" s="21" t="e">
        <f>IF(A6005&lt;&gt;"",VLOOKUP(B6005,'Ket qua do'!$C$5:$AP$50000,$E$3,TRUE)*$C$12,"")</f>
        <v>#N/A</v>
      </c>
      <c r="F6005" s="21" t="e">
        <f>IF(A6005&lt;&gt;"",VLOOKUP(B6005,'Ket qua do'!$C$5:$AP$50000,$F$3,TRUE),"")</f>
        <v>#N/A</v>
      </c>
      <c r="G6005" s="21" t="e">
        <f>IF(A6005&lt;&gt;"",VLOOKUP(B6005,'Ket qua do'!$C$5:$AP$50000,$G$3,TRUE),"")</f>
        <v>#N/A</v>
      </c>
      <c r="H6005" s="21" t="e">
        <f>IF(A6005&lt;&gt;"",VLOOKUP(B6005,'Ket qua do'!$C$5:$AP$50000,$H$3,TRUE),"")</f>
        <v>#N/A</v>
      </c>
      <c r="I6005" s="21" t="e">
        <f>IF(A6005&lt;&gt;"",VLOOKUP(B6005,'Ket qua do'!$C$5:$AP$50000,$I$3,TRUE)*$E$9/1000,"")</f>
        <v>#N/A</v>
      </c>
      <c r="J6005" s="21" t="e">
        <f>IF(A6005&lt;&gt;"",VLOOKUP(B6005,'Ket qua do'!$C$5:$AP$50000,$J$3,TRUE)*$E$9/1000,"")</f>
        <v>#N/A</v>
      </c>
      <c r="K6005" s="21" t="e">
        <f>IF(A6005&lt;&gt;"",VLOOKUP(B6005,'Ket qua do'!$C$5:$AP$50000,$K$3,TRUE)*$E$9/1000,"")</f>
        <v>#N/A</v>
      </c>
      <c r="L6005" s="21" t="e">
        <f>IF(A6005&lt;&gt;"",VLOOKUP(B6005,'Ket qua do'!$C$5:$AP$50000,$L$3,TRUE),"")</f>
        <v>#N/A</v>
      </c>
    </row>
    <row r="6006" spans="1:12" x14ac:dyDescent="0.25">
      <c r="A6006" t="e">
        <f t="shared" si="99"/>
        <v>#N/A</v>
      </c>
      <c r="B6006" s="1" t="e">
        <f>IF(A6006&lt;&gt;"",VLOOKUP(A6006,'Ket qua do'!$B$5:$CE$50000,2,TRUE),"")</f>
        <v>#N/A</v>
      </c>
      <c r="C6006" s="19" t="e">
        <f>IF(A6006&lt;&gt;"",VLOOKUP(B6006,'Ket qua do'!$C$5:$AP$50000,$C$3,TRUE)*SQRT(3)*$C$11,"")</f>
        <v>#N/A</v>
      </c>
      <c r="D6006" s="21" t="e">
        <f>IF(A6006&lt;&gt;"",VLOOKUP(B6006,'Ket qua do'!$C$5:$AP$50000,$D$3,TRUE),"")</f>
        <v>#N/A</v>
      </c>
      <c r="E6006" s="21" t="e">
        <f>IF(A6006&lt;&gt;"",VLOOKUP(B6006,'Ket qua do'!$C$5:$AP$50000,$E$3,TRUE)*$C$12,"")</f>
        <v>#N/A</v>
      </c>
      <c r="F6006" s="21" t="e">
        <f>IF(A6006&lt;&gt;"",VLOOKUP(B6006,'Ket qua do'!$C$5:$AP$50000,$F$3,TRUE),"")</f>
        <v>#N/A</v>
      </c>
      <c r="G6006" s="21" t="e">
        <f>IF(A6006&lt;&gt;"",VLOOKUP(B6006,'Ket qua do'!$C$5:$AP$50000,$G$3,TRUE),"")</f>
        <v>#N/A</v>
      </c>
      <c r="H6006" s="21" t="e">
        <f>IF(A6006&lt;&gt;"",VLOOKUP(B6006,'Ket qua do'!$C$5:$AP$50000,$H$3,TRUE),"")</f>
        <v>#N/A</v>
      </c>
      <c r="I6006" s="21" t="e">
        <f>IF(A6006&lt;&gt;"",VLOOKUP(B6006,'Ket qua do'!$C$5:$AP$50000,$I$3,TRUE)*$E$9/1000,"")</f>
        <v>#N/A</v>
      </c>
      <c r="J6006" s="21" t="e">
        <f>IF(A6006&lt;&gt;"",VLOOKUP(B6006,'Ket qua do'!$C$5:$AP$50000,$J$3,TRUE)*$E$9/1000,"")</f>
        <v>#N/A</v>
      </c>
      <c r="K6006" s="21" t="e">
        <f>IF(A6006&lt;&gt;"",VLOOKUP(B6006,'Ket qua do'!$C$5:$AP$50000,$K$3,TRUE)*$E$9/1000,"")</f>
        <v>#N/A</v>
      </c>
      <c r="L6006" s="21" t="e">
        <f>IF(A6006&lt;&gt;"",VLOOKUP(B6006,'Ket qua do'!$C$5:$AP$50000,$L$3,TRUE),"")</f>
        <v>#N/A</v>
      </c>
    </row>
    <row r="6007" spans="1:12" x14ac:dyDescent="0.25">
      <c r="A6007" t="e">
        <f t="shared" si="99"/>
        <v>#N/A</v>
      </c>
      <c r="B6007" s="1" t="e">
        <f>IF(A6007&lt;&gt;"",VLOOKUP(A6007,'Ket qua do'!$B$5:$CE$50000,2,TRUE),"")</f>
        <v>#N/A</v>
      </c>
      <c r="C6007" s="19" t="e">
        <f>IF(A6007&lt;&gt;"",VLOOKUP(B6007,'Ket qua do'!$C$5:$AP$50000,$C$3,TRUE)*SQRT(3)*$C$11,"")</f>
        <v>#N/A</v>
      </c>
      <c r="D6007" s="21" t="e">
        <f>IF(A6007&lt;&gt;"",VLOOKUP(B6007,'Ket qua do'!$C$5:$AP$50000,$D$3,TRUE),"")</f>
        <v>#N/A</v>
      </c>
      <c r="E6007" s="21" t="e">
        <f>IF(A6007&lt;&gt;"",VLOOKUP(B6007,'Ket qua do'!$C$5:$AP$50000,$E$3,TRUE)*$C$12,"")</f>
        <v>#N/A</v>
      </c>
      <c r="F6007" s="21" t="e">
        <f>IF(A6007&lt;&gt;"",VLOOKUP(B6007,'Ket qua do'!$C$5:$AP$50000,$F$3,TRUE),"")</f>
        <v>#N/A</v>
      </c>
      <c r="G6007" s="21" t="e">
        <f>IF(A6007&lt;&gt;"",VLOOKUP(B6007,'Ket qua do'!$C$5:$AP$50000,$G$3,TRUE),"")</f>
        <v>#N/A</v>
      </c>
      <c r="H6007" s="21" t="e">
        <f>IF(A6007&lt;&gt;"",VLOOKUP(B6007,'Ket qua do'!$C$5:$AP$50000,$H$3,TRUE),"")</f>
        <v>#N/A</v>
      </c>
      <c r="I6007" s="21" t="e">
        <f>IF(A6007&lt;&gt;"",VLOOKUP(B6007,'Ket qua do'!$C$5:$AP$50000,$I$3,TRUE)*$E$9/1000,"")</f>
        <v>#N/A</v>
      </c>
      <c r="J6007" s="21" t="e">
        <f>IF(A6007&lt;&gt;"",VLOOKUP(B6007,'Ket qua do'!$C$5:$AP$50000,$J$3,TRUE)*$E$9/1000,"")</f>
        <v>#N/A</v>
      </c>
      <c r="K6007" s="21" t="e">
        <f>IF(A6007&lt;&gt;"",VLOOKUP(B6007,'Ket qua do'!$C$5:$AP$50000,$K$3,TRUE)*$E$9/1000,"")</f>
        <v>#N/A</v>
      </c>
      <c r="L6007" s="21" t="e">
        <f>IF(A6007&lt;&gt;"",VLOOKUP(B6007,'Ket qua do'!$C$5:$AP$50000,$L$3,TRUE),"")</f>
        <v>#N/A</v>
      </c>
    </row>
    <row r="6008" spans="1:12" x14ac:dyDescent="0.25">
      <c r="A6008" t="e">
        <f t="shared" si="99"/>
        <v>#N/A</v>
      </c>
      <c r="B6008" s="1" t="e">
        <f>IF(A6008&lt;&gt;"",VLOOKUP(A6008,'Ket qua do'!$B$5:$CE$50000,2,TRUE),"")</f>
        <v>#N/A</v>
      </c>
      <c r="C6008" s="19" t="e">
        <f>IF(A6008&lt;&gt;"",VLOOKUP(B6008,'Ket qua do'!$C$5:$AP$50000,$C$3,TRUE)*SQRT(3)*$C$11,"")</f>
        <v>#N/A</v>
      </c>
      <c r="D6008" s="21" t="e">
        <f>IF(A6008&lt;&gt;"",VLOOKUP(B6008,'Ket qua do'!$C$5:$AP$50000,$D$3,TRUE),"")</f>
        <v>#N/A</v>
      </c>
      <c r="E6008" s="21" t="e">
        <f>IF(A6008&lt;&gt;"",VLOOKUP(B6008,'Ket qua do'!$C$5:$AP$50000,$E$3,TRUE)*$C$12,"")</f>
        <v>#N/A</v>
      </c>
      <c r="F6008" s="21" t="e">
        <f>IF(A6008&lt;&gt;"",VLOOKUP(B6008,'Ket qua do'!$C$5:$AP$50000,$F$3,TRUE),"")</f>
        <v>#N/A</v>
      </c>
      <c r="G6008" s="21" t="e">
        <f>IF(A6008&lt;&gt;"",VLOOKUP(B6008,'Ket qua do'!$C$5:$AP$50000,$G$3,TRUE),"")</f>
        <v>#N/A</v>
      </c>
      <c r="H6008" s="21" t="e">
        <f>IF(A6008&lt;&gt;"",VLOOKUP(B6008,'Ket qua do'!$C$5:$AP$50000,$H$3,TRUE),"")</f>
        <v>#N/A</v>
      </c>
      <c r="I6008" s="21" t="e">
        <f>IF(A6008&lt;&gt;"",VLOOKUP(B6008,'Ket qua do'!$C$5:$AP$50000,$I$3,TRUE)*$E$9/1000,"")</f>
        <v>#N/A</v>
      </c>
      <c r="J6008" s="21" t="e">
        <f>IF(A6008&lt;&gt;"",VLOOKUP(B6008,'Ket qua do'!$C$5:$AP$50000,$J$3,TRUE)*$E$9/1000,"")</f>
        <v>#N/A</v>
      </c>
      <c r="K6008" s="21" t="e">
        <f>IF(A6008&lt;&gt;"",VLOOKUP(B6008,'Ket qua do'!$C$5:$AP$50000,$K$3,TRUE)*$E$9/1000,"")</f>
        <v>#N/A</v>
      </c>
      <c r="L6008" s="21" t="e">
        <f>IF(A6008&lt;&gt;"",VLOOKUP(B6008,'Ket qua do'!$C$5:$AP$50000,$L$3,TRUE),"")</f>
        <v>#N/A</v>
      </c>
    </row>
    <row r="6009" spans="1:12" x14ac:dyDescent="0.25">
      <c r="A6009" t="e">
        <f t="shared" si="99"/>
        <v>#N/A</v>
      </c>
      <c r="B6009" s="1" t="e">
        <f>IF(A6009&lt;&gt;"",VLOOKUP(A6009,'Ket qua do'!$B$5:$CE$50000,2,TRUE),"")</f>
        <v>#N/A</v>
      </c>
      <c r="C6009" s="19" t="e">
        <f>IF(A6009&lt;&gt;"",VLOOKUP(B6009,'Ket qua do'!$C$5:$AP$50000,$C$3,TRUE)*SQRT(3)*$C$11,"")</f>
        <v>#N/A</v>
      </c>
      <c r="D6009" s="21" t="e">
        <f>IF(A6009&lt;&gt;"",VLOOKUP(B6009,'Ket qua do'!$C$5:$AP$50000,$D$3,TRUE),"")</f>
        <v>#N/A</v>
      </c>
      <c r="E6009" s="21" t="e">
        <f>IF(A6009&lt;&gt;"",VLOOKUP(B6009,'Ket qua do'!$C$5:$AP$50000,$E$3,TRUE)*$C$12,"")</f>
        <v>#N/A</v>
      </c>
      <c r="F6009" s="21" t="e">
        <f>IF(A6009&lt;&gt;"",VLOOKUP(B6009,'Ket qua do'!$C$5:$AP$50000,$F$3,TRUE),"")</f>
        <v>#N/A</v>
      </c>
      <c r="G6009" s="21" t="e">
        <f>IF(A6009&lt;&gt;"",VLOOKUP(B6009,'Ket qua do'!$C$5:$AP$50000,$G$3,TRUE),"")</f>
        <v>#N/A</v>
      </c>
      <c r="H6009" s="21" t="e">
        <f>IF(A6009&lt;&gt;"",VLOOKUP(B6009,'Ket qua do'!$C$5:$AP$50000,$H$3,TRUE),"")</f>
        <v>#N/A</v>
      </c>
      <c r="I6009" s="21" t="e">
        <f>IF(A6009&lt;&gt;"",VLOOKUP(B6009,'Ket qua do'!$C$5:$AP$50000,$I$3,TRUE)*$E$9/1000,"")</f>
        <v>#N/A</v>
      </c>
      <c r="J6009" s="21" t="e">
        <f>IF(A6009&lt;&gt;"",VLOOKUP(B6009,'Ket qua do'!$C$5:$AP$50000,$J$3,TRUE)*$E$9/1000,"")</f>
        <v>#N/A</v>
      </c>
      <c r="K6009" s="21" t="e">
        <f>IF(A6009&lt;&gt;"",VLOOKUP(B6009,'Ket qua do'!$C$5:$AP$50000,$K$3,TRUE)*$E$9/1000,"")</f>
        <v>#N/A</v>
      </c>
      <c r="L6009" s="21" t="e">
        <f>IF(A6009&lt;&gt;"",VLOOKUP(B6009,'Ket qua do'!$C$5:$AP$50000,$L$3,TRUE),"")</f>
        <v>#N/A</v>
      </c>
    </row>
    <row r="6010" spans="1:12" x14ac:dyDescent="0.25">
      <c r="A6010" t="e">
        <f t="shared" si="99"/>
        <v>#N/A</v>
      </c>
      <c r="B6010" s="1" t="e">
        <f>IF(A6010&lt;&gt;"",VLOOKUP(A6010,'Ket qua do'!$B$5:$CE$50000,2,TRUE),"")</f>
        <v>#N/A</v>
      </c>
      <c r="C6010" s="19" t="e">
        <f>IF(A6010&lt;&gt;"",VLOOKUP(B6010,'Ket qua do'!$C$5:$AP$50000,$C$3,TRUE)*SQRT(3)*$C$11,"")</f>
        <v>#N/A</v>
      </c>
      <c r="D6010" s="21" t="e">
        <f>IF(A6010&lt;&gt;"",VLOOKUP(B6010,'Ket qua do'!$C$5:$AP$50000,$D$3,TRUE),"")</f>
        <v>#N/A</v>
      </c>
      <c r="E6010" s="21" t="e">
        <f>IF(A6010&lt;&gt;"",VLOOKUP(B6010,'Ket qua do'!$C$5:$AP$50000,$E$3,TRUE)*$C$12,"")</f>
        <v>#N/A</v>
      </c>
      <c r="F6010" s="21" t="e">
        <f>IF(A6010&lt;&gt;"",VLOOKUP(B6010,'Ket qua do'!$C$5:$AP$50000,$F$3,TRUE),"")</f>
        <v>#N/A</v>
      </c>
      <c r="G6010" s="21" t="e">
        <f>IF(A6010&lt;&gt;"",VLOOKUP(B6010,'Ket qua do'!$C$5:$AP$50000,$G$3,TRUE),"")</f>
        <v>#N/A</v>
      </c>
      <c r="H6010" s="21" t="e">
        <f>IF(A6010&lt;&gt;"",VLOOKUP(B6010,'Ket qua do'!$C$5:$AP$50000,$H$3,TRUE),"")</f>
        <v>#N/A</v>
      </c>
      <c r="I6010" s="21" t="e">
        <f>IF(A6010&lt;&gt;"",VLOOKUP(B6010,'Ket qua do'!$C$5:$AP$50000,$I$3,TRUE)*$E$9/1000,"")</f>
        <v>#N/A</v>
      </c>
      <c r="J6010" s="21" t="e">
        <f>IF(A6010&lt;&gt;"",VLOOKUP(B6010,'Ket qua do'!$C$5:$AP$50000,$J$3,TRUE)*$E$9/1000,"")</f>
        <v>#N/A</v>
      </c>
      <c r="K6010" s="21" t="e">
        <f>IF(A6010&lt;&gt;"",VLOOKUP(B6010,'Ket qua do'!$C$5:$AP$50000,$K$3,TRUE)*$E$9/1000,"")</f>
        <v>#N/A</v>
      </c>
      <c r="L6010" s="21" t="e">
        <f>IF(A6010&lt;&gt;"",VLOOKUP(B6010,'Ket qua do'!$C$5:$AP$50000,$L$3,TRUE),"")</f>
        <v>#N/A</v>
      </c>
    </row>
    <row r="6011" spans="1:12" x14ac:dyDescent="0.25">
      <c r="A6011" t="e">
        <f t="shared" si="99"/>
        <v>#N/A</v>
      </c>
      <c r="B6011" s="1" t="e">
        <f>IF(A6011&lt;&gt;"",VLOOKUP(A6011,'Ket qua do'!$B$5:$CE$50000,2,TRUE),"")</f>
        <v>#N/A</v>
      </c>
      <c r="C6011" s="19" t="e">
        <f>IF(A6011&lt;&gt;"",VLOOKUP(B6011,'Ket qua do'!$C$5:$AP$50000,$C$3,TRUE)*SQRT(3)*$C$11,"")</f>
        <v>#N/A</v>
      </c>
      <c r="D6011" s="21" t="e">
        <f>IF(A6011&lt;&gt;"",VLOOKUP(B6011,'Ket qua do'!$C$5:$AP$50000,$D$3,TRUE),"")</f>
        <v>#N/A</v>
      </c>
      <c r="E6011" s="21" t="e">
        <f>IF(A6011&lt;&gt;"",VLOOKUP(B6011,'Ket qua do'!$C$5:$AP$50000,$E$3,TRUE)*$C$12,"")</f>
        <v>#N/A</v>
      </c>
      <c r="F6011" s="21" t="e">
        <f>IF(A6011&lt;&gt;"",VLOOKUP(B6011,'Ket qua do'!$C$5:$AP$50000,$F$3,TRUE),"")</f>
        <v>#N/A</v>
      </c>
      <c r="G6011" s="21" t="e">
        <f>IF(A6011&lt;&gt;"",VLOOKUP(B6011,'Ket qua do'!$C$5:$AP$50000,$G$3,TRUE),"")</f>
        <v>#N/A</v>
      </c>
      <c r="H6011" s="21" t="e">
        <f>IF(A6011&lt;&gt;"",VLOOKUP(B6011,'Ket qua do'!$C$5:$AP$50000,$H$3,TRUE),"")</f>
        <v>#N/A</v>
      </c>
      <c r="I6011" s="21" t="e">
        <f>IF(A6011&lt;&gt;"",VLOOKUP(B6011,'Ket qua do'!$C$5:$AP$50000,$I$3,TRUE)*$E$9/1000,"")</f>
        <v>#N/A</v>
      </c>
      <c r="J6011" s="21" t="e">
        <f>IF(A6011&lt;&gt;"",VLOOKUP(B6011,'Ket qua do'!$C$5:$AP$50000,$J$3,TRUE)*$E$9/1000,"")</f>
        <v>#N/A</v>
      </c>
      <c r="K6011" s="21" t="e">
        <f>IF(A6011&lt;&gt;"",VLOOKUP(B6011,'Ket qua do'!$C$5:$AP$50000,$K$3,TRUE)*$E$9/1000,"")</f>
        <v>#N/A</v>
      </c>
      <c r="L6011" s="21" t="e">
        <f>IF(A6011&lt;&gt;"",VLOOKUP(B6011,'Ket qua do'!$C$5:$AP$50000,$L$3,TRUE),"")</f>
        <v>#N/A</v>
      </c>
    </row>
    <row r="6012" spans="1:12" x14ac:dyDescent="0.25">
      <c r="A6012" t="e">
        <f t="shared" si="99"/>
        <v>#N/A</v>
      </c>
      <c r="B6012" s="1" t="e">
        <f>IF(A6012&lt;&gt;"",VLOOKUP(A6012,'Ket qua do'!$B$5:$CE$50000,2,TRUE),"")</f>
        <v>#N/A</v>
      </c>
      <c r="C6012" s="19" t="e">
        <f>IF(A6012&lt;&gt;"",VLOOKUP(B6012,'Ket qua do'!$C$5:$AP$50000,$C$3,TRUE)*SQRT(3)*$C$11,"")</f>
        <v>#N/A</v>
      </c>
      <c r="D6012" s="21" t="e">
        <f>IF(A6012&lt;&gt;"",VLOOKUP(B6012,'Ket qua do'!$C$5:$AP$50000,$D$3,TRUE),"")</f>
        <v>#N/A</v>
      </c>
      <c r="E6012" s="21" t="e">
        <f>IF(A6012&lt;&gt;"",VLOOKUP(B6012,'Ket qua do'!$C$5:$AP$50000,$E$3,TRUE)*$C$12,"")</f>
        <v>#N/A</v>
      </c>
      <c r="F6012" s="21" t="e">
        <f>IF(A6012&lt;&gt;"",VLOOKUP(B6012,'Ket qua do'!$C$5:$AP$50000,$F$3,TRUE),"")</f>
        <v>#N/A</v>
      </c>
      <c r="G6012" s="21" t="e">
        <f>IF(A6012&lt;&gt;"",VLOOKUP(B6012,'Ket qua do'!$C$5:$AP$50000,$G$3,TRUE),"")</f>
        <v>#N/A</v>
      </c>
      <c r="H6012" s="21" t="e">
        <f>IF(A6012&lt;&gt;"",VLOOKUP(B6012,'Ket qua do'!$C$5:$AP$50000,$H$3,TRUE),"")</f>
        <v>#N/A</v>
      </c>
      <c r="I6012" s="21" t="e">
        <f>IF(A6012&lt;&gt;"",VLOOKUP(B6012,'Ket qua do'!$C$5:$AP$50000,$I$3,TRUE)*$E$9/1000,"")</f>
        <v>#N/A</v>
      </c>
      <c r="J6012" s="21" t="e">
        <f>IF(A6012&lt;&gt;"",VLOOKUP(B6012,'Ket qua do'!$C$5:$AP$50000,$J$3,TRUE)*$E$9/1000,"")</f>
        <v>#N/A</v>
      </c>
      <c r="K6012" s="21" t="e">
        <f>IF(A6012&lt;&gt;"",VLOOKUP(B6012,'Ket qua do'!$C$5:$AP$50000,$K$3,TRUE)*$E$9/1000,"")</f>
        <v>#N/A</v>
      </c>
      <c r="L6012" s="21" t="e">
        <f>IF(A6012&lt;&gt;"",VLOOKUP(B6012,'Ket qua do'!$C$5:$AP$50000,$L$3,TRUE),"")</f>
        <v>#N/A</v>
      </c>
    </row>
    <row r="6013" spans="1:12" x14ac:dyDescent="0.25">
      <c r="A6013" t="e">
        <f t="shared" si="99"/>
        <v>#N/A</v>
      </c>
      <c r="B6013" s="1" t="e">
        <f>IF(A6013&lt;&gt;"",VLOOKUP(A6013,'Ket qua do'!$B$5:$CE$50000,2,TRUE),"")</f>
        <v>#N/A</v>
      </c>
      <c r="C6013" s="19" t="e">
        <f>IF(A6013&lt;&gt;"",VLOOKUP(B6013,'Ket qua do'!$C$5:$AP$50000,$C$3,TRUE)*SQRT(3)*$C$11,"")</f>
        <v>#N/A</v>
      </c>
      <c r="D6013" s="21" t="e">
        <f>IF(A6013&lt;&gt;"",VLOOKUP(B6013,'Ket qua do'!$C$5:$AP$50000,$D$3,TRUE),"")</f>
        <v>#N/A</v>
      </c>
      <c r="E6013" s="21" t="e">
        <f>IF(A6013&lt;&gt;"",VLOOKUP(B6013,'Ket qua do'!$C$5:$AP$50000,$E$3,TRUE)*$C$12,"")</f>
        <v>#N/A</v>
      </c>
      <c r="F6013" s="21" t="e">
        <f>IF(A6013&lt;&gt;"",VLOOKUP(B6013,'Ket qua do'!$C$5:$AP$50000,$F$3,TRUE),"")</f>
        <v>#N/A</v>
      </c>
      <c r="G6013" s="21" t="e">
        <f>IF(A6013&lt;&gt;"",VLOOKUP(B6013,'Ket qua do'!$C$5:$AP$50000,$G$3,TRUE),"")</f>
        <v>#N/A</v>
      </c>
      <c r="H6013" s="21" t="e">
        <f>IF(A6013&lt;&gt;"",VLOOKUP(B6013,'Ket qua do'!$C$5:$AP$50000,$H$3,TRUE),"")</f>
        <v>#N/A</v>
      </c>
      <c r="I6013" s="21" t="e">
        <f>IF(A6013&lt;&gt;"",VLOOKUP(B6013,'Ket qua do'!$C$5:$AP$50000,$I$3,TRUE)*$E$9/1000,"")</f>
        <v>#N/A</v>
      </c>
      <c r="J6013" s="21" t="e">
        <f>IF(A6013&lt;&gt;"",VLOOKUP(B6013,'Ket qua do'!$C$5:$AP$50000,$J$3,TRUE)*$E$9/1000,"")</f>
        <v>#N/A</v>
      </c>
      <c r="K6013" s="21" t="e">
        <f>IF(A6013&lt;&gt;"",VLOOKUP(B6013,'Ket qua do'!$C$5:$AP$50000,$K$3,TRUE)*$E$9/1000,"")</f>
        <v>#N/A</v>
      </c>
      <c r="L6013" s="21" t="e">
        <f>IF(A6013&lt;&gt;"",VLOOKUP(B6013,'Ket qua do'!$C$5:$AP$50000,$L$3,TRUE),"")</f>
        <v>#N/A</v>
      </c>
    </row>
    <row r="6014" spans="1:12" x14ac:dyDescent="0.25">
      <c r="A6014" t="e">
        <f t="shared" si="99"/>
        <v>#N/A</v>
      </c>
      <c r="B6014" s="1" t="e">
        <f>IF(A6014&lt;&gt;"",VLOOKUP(A6014,'Ket qua do'!$B$5:$CE$50000,2,TRUE),"")</f>
        <v>#N/A</v>
      </c>
      <c r="C6014" s="19" t="e">
        <f>IF(A6014&lt;&gt;"",VLOOKUP(B6014,'Ket qua do'!$C$5:$AP$50000,$C$3,TRUE)*SQRT(3)*$C$11,"")</f>
        <v>#N/A</v>
      </c>
      <c r="D6014" s="21" t="e">
        <f>IF(A6014&lt;&gt;"",VLOOKUP(B6014,'Ket qua do'!$C$5:$AP$50000,$D$3,TRUE),"")</f>
        <v>#N/A</v>
      </c>
      <c r="E6014" s="21" t="e">
        <f>IF(A6014&lt;&gt;"",VLOOKUP(B6014,'Ket qua do'!$C$5:$AP$50000,$E$3,TRUE)*$C$12,"")</f>
        <v>#N/A</v>
      </c>
      <c r="F6014" s="21" t="e">
        <f>IF(A6014&lt;&gt;"",VLOOKUP(B6014,'Ket qua do'!$C$5:$AP$50000,$F$3,TRUE),"")</f>
        <v>#N/A</v>
      </c>
      <c r="G6014" s="21" t="e">
        <f>IF(A6014&lt;&gt;"",VLOOKUP(B6014,'Ket qua do'!$C$5:$AP$50000,$G$3,TRUE),"")</f>
        <v>#N/A</v>
      </c>
      <c r="H6014" s="21" t="e">
        <f>IF(A6014&lt;&gt;"",VLOOKUP(B6014,'Ket qua do'!$C$5:$AP$50000,$H$3,TRUE),"")</f>
        <v>#N/A</v>
      </c>
      <c r="I6014" s="21" t="e">
        <f>IF(A6014&lt;&gt;"",VLOOKUP(B6014,'Ket qua do'!$C$5:$AP$50000,$I$3,TRUE)*$E$9/1000,"")</f>
        <v>#N/A</v>
      </c>
      <c r="J6014" s="21" t="e">
        <f>IF(A6014&lt;&gt;"",VLOOKUP(B6014,'Ket qua do'!$C$5:$AP$50000,$J$3,TRUE)*$E$9/1000,"")</f>
        <v>#N/A</v>
      </c>
      <c r="K6014" s="21" t="e">
        <f>IF(A6014&lt;&gt;"",VLOOKUP(B6014,'Ket qua do'!$C$5:$AP$50000,$K$3,TRUE)*$E$9/1000,"")</f>
        <v>#N/A</v>
      </c>
      <c r="L6014" s="21" t="e">
        <f>IF(A6014&lt;&gt;"",VLOOKUP(B6014,'Ket qua do'!$C$5:$AP$50000,$L$3,TRUE),"")</f>
        <v>#N/A</v>
      </c>
    </row>
    <row r="6015" spans="1:12" x14ac:dyDescent="0.25">
      <c r="A6015" t="e">
        <f t="shared" si="99"/>
        <v>#N/A</v>
      </c>
      <c r="B6015" s="1" t="e">
        <f>IF(A6015&lt;&gt;"",VLOOKUP(A6015,'Ket qua do'!$B$5:$CE$50000,2,TRUE),"")</f>
        <v>#N/A</v>
      </c>
      <c r="C6015" s="19" t="e">
        <f>IF(A6015&lt;&gt;"",VLOOKUP(B6015,'Ket qua do'!$C$5:$AP$50000,$C$3,TRUE)*SQRT(3)*$C$11,"")</f>
        <v>#N/A</v>
      </c>
      <c r="D6015" s="21" t="e">
        <f>IF(A6015&lt;&gt;"",VLOOKUP(B6015,'Ket qua do'!$C$5:$AP$50000,$D$3,TRUE),"")</f>
        <v>#N/A</v>
      </c>
      <c r="E6015" s="21" t="e">
        <f>IF(A6015&lt;&gt;"",VLOOKUP(B6015,'Ket qua do'!$C$5:$AP$50000,$E$3,TRUE)*$C$12,"")</f>
        <v>#N/A</v>
      </c>
      <c r="F6015" s="21" t="e">
        <f>IF(A6015&lt;&gt;"",VLOOKUP(B6015,'Ket qua do'!$C$5:$AP$50000,$F$3,TRUE),"")</f>
        <v>#N/A</v>
      </c>
      <c r="G6015" s="21" t="e">
        <f>IF(A6015&lt;&gt;"",VLOOKUP(B6015,'Ket qua do'!$C$5:$AP$50000,$G$3,TRUE),"")</f>
        <v>#N/A</v>
      </c>
      <c r="H6015" s="21" t="e">
        <f>IF(A6015&lt;&gt;"",VLOOKUP(B6015,'Ket qua do'!$C$5:$AP$50000,$H$3,TRUE),"")</f>
        <v>#N/A</v>
      </c>
      <c r="I6015" s="21" t="e">
        <f>IF(A6015&lt;&gt;"",VLOOKUP(B6015,'Ket qua do'!$C$5:$AP$50000,$I$3,TRUE)*$E$9/1000,"")</f>
        <v>#N/A</v>
      </c>
      <c r="J6015" s="21" t="e">
        <f>IF(A6015&lt;&gt;"",VLOOKUP(B6015,'Ket qua do'!$C$5:$AP$50000,$J$3,TRUE)*$E$9/1000,"")</f>
        <v>#N/A</v>
      </c>
      <c r="K6015" s="21" t="e">
        <f>IF(A6015&lt;&gt;"",VLOOKUP(B6015,'Ket qua do'!$C$5:$AP$50000,$K$3,TRUE)*$E$9/1000,"")</f>
        <v>#N/A</v>
      </c>
      <c r="L6015" s="21" t="e">
        <f>IF(A6015&lt;&gt;"",VLOOKUP(B6015,'Ket qua do'!$C$5:$AP$50000,$L$3,TRUE),"")</f>
        <v>#N/A</v>
      </c>
    </row>
    <row r="6016" spans="1:12" x14ac:dyDescent="0.25">
      <c r="A6016" t="e">
        <f t="shared" si="99"/>
        <v>#N/A</v>
      </c>
      <c r="B6016" s="1" t="e">
        <f>IF(A6016&lt;&gt;"",VLOOKUP(A6016,'Ket qua do'!$B$5:$CE$50000,2,TRUE),"")</f>
        <v>#N/A</v>
      </c>
      <c r="C6016" s="19" t="e">
        <f>IF(A6016&lt;&gt;"",VLOOKUP(B6016,'Ket qua do'!$C$5:$AP$50000,$C$3,TRUE)*SQRT(3)*$C$11,"")</f>
        <v>#N/A</v>
      </c>
      <c r="D6016" s="21" t="e">
        <f>IF(A6016&lt;&gt;"",VLOOKUP(B6016,'Ket qua do'!$C$5:$AP$50000,$D$3,TRUE),"")</f>
        <v>#N/A</v>
      </c>
      <c r="E6016" s="21" t="e">
        <f>IF(A6016&lt;&gt;"",VLOOKUP(B6016,'Ket qua do'!$C$5:$AP$50000,$E$3,TRUE)*$C$12,"")</f>
        <v>#N/A</v>
      </c>
      <c r="F6016" s="21" t="e">
        <f>IF(A6016&lt;&gt;"",VLOOKUP(B6016,'Ket qua do'!$C$5:$AP$50000,$F$3,TRUE),"")</f>
        <v>#N/A</v>
      </c>
      <c r="G6016" s="21" t="e">
        <f>IF(A6016&lt;&gt;"",VLOOKUP(B6016,'Ket qua do'!$C$5:$AP$50000,$G$3,TRUE),"")</f>
        <v>#N/A</v>
      </c>
      <c r="H6016" s="21" t="e">
        <f>IF(A6016&lt;&gt;"",VLOOKUP(B6016,'Ket qua do'!$C$5:$AP$50000,$H$3,TRUE),"")</f>
        <v>#N/A</v>
      </c>
      <c r="I6016" s="21" t="e">
        <f>IF(A6016&lt;&gt;"",VLOOKUP(B6016,'Ket qua do'!$C$5:$AP$50000,$I$3,TRUE)*$E$9/1000,"")</f>
        <v>#N/A</v>
      </c>
      <c r="J6016" s="21" t="e">
        <f>IF(A6016&lt;&gt;"",VLOOKUP(B6016,'Ket qua do'!$C$5:$AP$50000,$J$3,TRUE)*$E$9/1000,"")</f>
        <v>#N/A</v>
      </c>
      <c r="K6016" s="21" t="e">
        <f>IF(A6016&lt;&gt;"",VLOOKUP(B6016,'Ket qua do'!$C$5:$AP$50000,$K$3,TRUE)*$E$9/1000,"")</f>
        <v>#N/A</v>
      </c>
      <c r="L6016" s="21" t="e">
        <f>IF(A6016&lt;&gt;"",VLOOKUP(B6016,'Ket qua do'!$C$5:$AP$50000,$L$3,TRUE),"")</f>
        <v>#N/A</v>
      </c>
    </row>
    <row r="6017" spans="1:12" x14ac:dyDescent="0.25">
      <c r="A6017" t="e">
        <f t="shared" si="99"/>
        <v>#N/A</v>
      </c>
      <c r="B6017" s="1" t="e">
        <f>IF(A6017&lt;&gt;"",VLOOKUP(A6017,'Ket qua do'!$B$5:$CE$50000,2,TRUE),"")</f>
        <v>#N/A</v>
      </c>
      <c r="C6017" s="19" t="e">
        <f>IF(A6017&lt;&gt;"",VLOOKUP(B6017,'Ket qua do'!$C$5:$AP$50000,$C$3,TRUE)*SQRT(3)*$C$11,"")</f>
        <v>#N/A</v>
      </c>
      <c r="D6017" s="21" t="e">
        <f>IF(A6017&lt;&gt;"",VLOOKUP(B6017,'Ket qua do'!$C$5:$AP$50000,$D$3,TRUE),"")</f>
        <v>#N/A</v>
      </c>
      <c r="E6017" s="21" t="e">
        <f>IF(A6017&lt;&gt;"",VLOOKUP(B6017,'Ket qua do'!$C$5:$AP$50000,$E$3,TRUE)*$C$12,"")</f>
        <v>#N/A</v>
      </c>
      <c r="F6017" s="21" t="e">
        <f>IF(A6017&lt;&gt;"",VLOOKUP(B6017,'Ket qua do'!$C$5:$AP$50000,$F$3,TRUE),"")</f>
        <v>#N/A</v>
      </c>
      <c r="G6017" s="21" t="e">
        <f>IF(A6017&lt;&gt;"",VLOOKUP(B6017,'Ket qua do'!$C$5:$AP$50000,$G$3,TRUE),"")</f>
        <v>#N/A</v>
      </c>
      <c r="H6017" s="21" t="e">
        <f>IF(A6017&lt;&gt;"",VLOOKUP(B6017,'Ket qua do'!$C$5:$AP$50000,$H$3,TRUE),"")</f>
        <v>#N/A</v>
      </c>
      <c r="I6017" s="21" t="e">
        <f>IF(A6017&lt;&gt;"",VLOOKUP(B6017,'Ket qua do'!$C$5:$AP$50000,$I$3,TRUE)*$E$9/1000,"")</f>
        <v>#N/A</v>
      </c>
      <c r="J6017" s="21" t="e">
        <f>IF(A6017&lt;&gt;"",VLOOKUP(B6017,'Ket qua do'!$C$5:$AP$50000,$J$3,TRUE)*$E$9/1000,"")</f>
        <v>#N/A</v>
      </c>
      <c r="K6017" s="21" t="e">
        <f>IF(A6017&lt;&gt;"",VLOOKUP(B6017,'Ket qua do'!$C$5:$AP$50000,$K$3,TRUE)*$E$9/1000,"")</f>
        <v>#N/A</v>
      </c>
      <c r="L6017" s="21" t="e">
        <f>IF(A6017&lt;&gt;"",VLOOKUP(B6017,'Ket qua do'!$C$5:$AP$50000,$L$3,TRUE),"")</f>
        <v>#N/A</v>
      </c>
    </row>
    <row r="6018" spans="1:12" x14ac:dyDescent="0.25">
      <c r="A6018" t="e">
        <f t="shared" si="99"/>
        <v>#N/A</v>
      </c>
      <c r="B6018" s="1" t="e">
        <f>IF(A6018&lt;&gt;"",VLOOKUP(A6018,'Ket qua do'!$B$5:$CE$50000,2,TRUE),"")</f>
        <v>#N/A</v>
      </c>
      <c r="C6018" s="19" t="e">
        <f>IF(A6018&lt;&gt;"",VLOOKUP(B6018,'Ket qua do'!$C$5:$AP$50000,$C$3,TRUE)*SQRT(3)*$C$11,"")</f>
        <v>#N/A</v>
      </c>
      <c r="D6018" s="21" t="e">
        <f>IF(A6018&lt;&gt;"",VLOOKUP(B6018,'Ket qua do'!$C$5:$AP$50000,$D$3,TRUE),"")</f>
        <v>#N/A</v>
      </c>
      <c r="E6018" s="21" t="e">
        <f>IF(A6018&lt;&gt;"",VLOOKUP(B6018,'Ket qua do'!$C$5:$AP$50000,$E$3,TRUE)*$C$12,"")</f>
        <v>#N/A</v>
      </c>
      <c r="F6018" s="21" t="e">
        <f>IF(A6018&lt;&gt;"",VLOOKUP(B6018,'Ket qua do'!$C$5:$AP$50000,$F$3,TRUE),"")</f>
        <v>#N/A</v>
      </c>
      <c r="G6018" s="21" t="e">
        <f>IF(A6018&lt;&gt;"",VLOOKUP(B6018,'Ket qua do'!$C$5:$AP$50000,$G$3,TRUE),"")</f>
        <v>#N/A</v>
      </c>
      <c r="H6018" s="21" t="e">
        <f>IF(A6018&lt;&gt;"",VLOOKUP(B6018,'Ket qua do'!$C$5:$AP$50000,$H$3,TRUE),"")</f>
        <v>#N/A</v>
      </c>
      <c r="I6018" s="21" t="e">
        <f>IF(A6018&lt;&gt;"",VLOOKUP(B6018,'Ket qua do'!$C$5:$AP$50000,$I$3,TRUE)*$E$9/1000,"")</f>
        <v>#N/A</v>
      </c>
      <c r="J6018" s="21" t="e">
        <f>IF(A6018&lt;&gt;"",VLOOKUP(B6018,'Ket qua do'!$C$5:$AP$50000,$J$3,TRUE)*$E$9/1000,"")</f>
        <v>#N/A</v>
      </c>
      <c r="K6018" s="21" t="e">
        <f>IF(A6018&lt;&gt;"",VLOOKUP(B6018,'Ket qua do'!$C$5:$AP$50000,$K$3,TRUE)*$E$9/1000,"")</f>
        <v>#N/A</v>
      </c>
      <c r="L6018" s="21" t="e">
        <f>IF(A6018&lt;&gt;"",VLOOKUP(B6018,'Ket qua do'!$C$5:$AP$50000,$L$3,TRUE),"")</f>
        <v>#N/A</v>
      </c>
    </row>
    <row r="6019" spans="1:12" x14ac:dyDescent="0.25">
      <c r="A6019" t="e">
        <f t="shared" si="99"/>
        <v>#N/A</v>
      </c>
      <c r="B6019" s="1" t="e">
        <f>IF(A6019&lt;&gt;"",VLOOKUP(A6019,'Ket qua do'!$B$5:$CE$50000,2,TRUE),"")</f>
        <v>#N/A</v>
      </c>
      <c r="C6019" s="19" t="e">
        <f>IF(A6019&lt;&gt;"",VLOOKUP(B6019,'Ket qua do'!$C$5:$AP$50000,$C$3,TRUE)*SQRT(3)*$C$11,"")</f>
        <v>#N/A</v>
      </c>
      <c r="D6019" s="21" t="e">
        <f>IF(A6019&lt;&gt;"",VLOOKUP(B6019,'Ket qua do'!$C$5:$AP$50000,$D$3,TRUE),"")</f>
        <v>#N/A</v>
      </c>
      <c r="E6019" s="21" t="e">
        <f>IF(A6019&lt;&gt;"",VLOOKUP(B6019,'Ket qua do'!$C$5:$AP$50000,$E$3,TRUE)*$C$12,"")</f>
        <v>#N/A</v>
      </c>
      <c r="F6019" s="21" t="e">
        <f>IF(A6019&lt;&gt;"",VLOOKUP(B6019,'Ket qua do'!$C$5:$AP$50000,$F$3,TRUE),"")</f>
        <v>#N/A</v>
      </c>
      <c r="G6019" s="21" t="e">
        <f>IF(A6019&lt;&gt;"",VLOOKUP(B6019,'Ket qua do'!$C$5:$AP$50000,$G$3,TRUE),"")</f>
        <v>#N/A</v>
      </c>
      <c r="H6019" s="21" t="e">
        <f>IF(A6019&lt;&gt;"",VLOOKUP(B6019,'Ket qua do'!$C$5:$AP$50000,$H$3,TRUE),"")</f>
        <v>#N/A</v>
      </c>
      <c r="I6019" s="21" t="e">
        <f>IF(A6019&lt;&gt;"",VLOOKUP(B6019,'Ket qua do'!$C$5:$AP$50000,$I$3,TRUE)*$E$9/1000,"")</f>
        <v>#N/A</v>
      </c>
      <c r="J6019" s="21" t="e">
        <f>IF(A6019&lt;&gt;"",VLOOKUP(B6019,'Ket qua do'!$C$5:$AP$50000,$J$3,TRUE)*$E$9/1000,"")</f>
        <v>#N/A</v>
      </c>
      <c r="K6019" s="21" t="e">
        <f>IF(A6019&lt;&gt;"",VLOOKUP(B6019,'Ket qua do'!$C$5:$AP$50000,$K$3,TRUE)*$E$9/1000,"")</f>
        <v>#N/A</v>
      </c>
      <c r="L6019" s="21" t="e">
        <f>IF(A6019&lt;&gt;"",VLOOKUP(B6019,'Ket qua do'!$C$5:$AP$50000,$L$3,TRUE),"")</f>
        <v>#N/A</v>
      </c>
    </row>
    <row r="6020" spans="1:12" x14ac:dyDescent="0.25">
      <c r="A6020" t="e">
        <f t="shared" si="99"/>
        <v>#N/A</v>
      </c>
      <c r="B6020" s="1" t="e">
        <f>IF(A6020&lt;&gt;"",VLOOKUP(A6020,'Ket qua do'!$B$5:$CE$50000,2,TRUE),"")</f>
        <v>#N/A</v>
      </c>
      <c r="C6020" s="19" t="e">
        <f>IF(A6020&lt;&gt;"",VLOOKUP(B6020,'Ket qua do'!$C$5:$AP$50000,$C$3,TRUE)*SQRT(3)*$C$11,"")</f>
        <v>#N/A</v>
      </c>
      <c r="D6020" s="21" t="e">
        <f>IF(A6020&lt;&gt;"",VLOOKUP(B6020,'Ket qua do'!$C$5:$AP$50000,$D$3,TRUE),"")</f>
        <v>#N/A</v>
      </c>
      <c r="E6020" s="21" t="e">
        <f>IF(A6020&lt;&gt;"",VLOOKUP(B6020,'Ket qua do'!$C$5:$AP$50000,$E$3,TRUE)*$C$12,"")</f>
        <v>#N/A</v>
      </c>
      <c r="F6020" s="21" t="e">
        <f>IF(A6020&lt;&gt;"",VLOOKUP(B6020,'Ket qua do'!$C$5:$AP$50000,$F$3,TRUE),"")</f>
        <v>#N/A</v>
      </c>
      <c r="G6020" s="21" t="e">
        <f>IF(A6020&lt;&gt;"",VLOOKUP(B6020,'Ket qua do'!$C$5:$AP$50000,$G$3,TRUE),"")</f>
        <v>#N/A</v>
      </c>
      <c r="H6020" s="21" t="e">
        <f>IF(A6020&lt;&gt;"",VLOOKUP(B6020,'Ket qua do'!$C$5:$AP$50000,$H$3,TRUE),"")</f>
        <v>#N/A</v>
      </c>
      <c r="I6020" s="21" t="e">
        <f>IF(A6020&lt;&gt;"",VLOOKUP(B6020,'Ket qua do'!$C$5:$AP$50000,$I$3,TRUE)*$E$9/1000,"")</f>
        <v>#N/A</v>
      </c>
      <c r="J6020" s="21" t="e">
        <f>IF(A6020&lt;&gt;"",VLOOKUP(B6020,'Ket qua do'!$C$5:$AP$50000,$J$3,TRUE)*$E$9/1000,"")</f>
        <v>#N/A</v>
      </c>
      <c r="K6020" s="21" t="e">
        <f>IF(A6020&lt;&gt;"",VLOOKUP(B6020,'Ket qua do'!$C$5:$AP$50000,$K$3,TRUE)*$E$9/1000,"")</f>
        <v>#N/A</v>
      </c>
      <c r="L6020" s="21" t="e">
        <f>IF(A6020&lt;&gt;"",VLOOKUP(B6020,'Ket qua do'!$C$5:$AP$50000,$L$3,TRUE),"")</f>
        <v>#N/A</v>
      </c>
    </row>
    <row r="6021" spans="1:12" x14ac:dyDescent="0.25">
      <c r="A6021" t="e">
        <f t="shared" si="99"/>
        <v>#N/A</v>
      </c>
      <c r="B6021" s="1" t="e">
        <f>IF(A6021&lt;&gt;"",VLOOKUP(A6021,'Ket qua do'!$B$5:$CE$50000,2,TRUE),"")</f>
        <v>#N/A</v>
      </c>
      <c r="C6021" s="19" t="e">
        <f>IF(A6021&lt;&gt;"",VLOOKUP(B6021,'Ket qua do'!$C$5:$AP$50000,$C$3,TRUE)*SQRT(3)*$C$11,"")</f>
        <v>#N/A</v>
      </c>
      <c r="D6021" s="21" t="e">
        <f>IF(A6021&lt;&gt;"",VLOOKUP(B6021,'Ket qua do'!$C$5:$AP$50000,$D$3,TRUE),"")</f>
        <v>#N/A</v>
      </c>
      <c r="E6021" s="21" t="e">
        <f>IF(A6021&lt;&gt;"",VLOOKUP(B6021,'Ket qua do'!$C$5:$AP$50000,$E$3,TRUE)*$C$12,"")</f>
        <v>#N/A</v>
      </c>
      <c r="F6021" s="21" t="e">
        <f>IF(A6021&lt;&gt;"",VLOOKUP(B6021,'Ket qua do'!$C$5:$AP$50000,$F$3,TRUE),"")</f>
        <v>#N/A</v>
      </c>
      <c r="G6021" s="21" t="e">
        <f>IF(A6021&lt;&gt;"",VLOOKUP(B6021,'Ket qua do'!$C$5:$AP$50000,$G$3,TRUE),"")</f>
        <v>#N/A</v>
      </c>
      <c r="H6021" s="21" t="e">
        <f>IF(A6021&lt;&gt;"",VLOOKUP(B6021,'Ket qua do'!$C$5:$AP$50000,$H$3,TRUE),"")</f>
        <v>#N/A</v>
      </c>
      <c r="I6021" s="21" t="e">
        <f>IF(A6021&lt;&gt;"",VLOOKUP(B6021,'Ket qua do'!$C$5:$AP$50000,$I$3,TRUE)*$E$9/1000,"")</f>
        <v>#N/A</v>
      </c>
      <c r="J6021" s="21" t="e">
        <f>IF(A6021&lt;&gt;"",VLOOKUP(B6021,'Ket qua do'!$C$5:$AP$50000,$J$3,TRUE)*$E$9/1000,"")</f>
        <v>#N/A</v>
      </c>
      <c r="K6021" s="21" t="e">
        <f>IF(A6021&lt;&gt;"",VLOOKUP(B6021,'Ket qua do'!$C$5:$AP$50000,$K$3,TRUE)*$E$9/1000,"")</f>
        <v>#N/A</v>
      </c>
      <c r="L6021" s="21" t="e">
        <f>IF(A6021&lt;&gt;"",VLOOKUP(B6021,'Ket qua do'!$C$5:$AP$50000,$L$3,TRUE),"")</f>
        <v>#N/A</v>
      </c>
    </row>
    <row r="6022" spans="1:12" x14ac:dyDescent="0.25">
      <c r="A6022" t="e">
        <f t="shared" si="99"/>
        <v>#N/A</v>
      </c>
      <c r="B6022" s="1" t="e">
        <f>IF(A6022&lt;&gt;"",VLOOKUP(A6022,'Ket qua do'!$B$5:$CE$50000,2,TRUE),"")</f>
        <v>#N/A</v>
      </c>
      <c r="C6022" s="19" t="e">
        <f>IF(A6022&lt;&gt;"",VLOOKUP(B6022,'Ket qua do'!$C$5:$AP$50000,$C$3,TRUE)*SQRT(3)*$C$11,"")</f>
        <v>#N/A</v>
      </c>
      <c r="D6022" s="21" t="e">
        <f>IF(A6022&lt;&gt;"",VLOOKUP(B6022,'Ket qua do'!$C$5:$AP$50000,$D$3,TRUE),"")</f>
        <v>#N/A</v>
      </c>
      <c r="E6022" s="21" t="e">
        <f>IF(A6022&lt;&gt;"",VLOOKUP(B6022,'Ket qua do'!$C$5:$AP$50000,$E$3,TRUE)*$C$12,"")</f>
        <v>#N/A</v>
      </c>
      <c r="F6022" s="21" t="e">
        <f>IF(A6022&lt;&gt;"",VLOOKUP(B6022,'Ket qua do'!$C$5:$AP$50000,$F$3,TRUE),"")</f>
        <v>#N/A</v>
      </c>
      <c r="G6022" s="21" t="e">
        <f>IF(A6022&lt;&gt;"",VLOOKUP(B6022,'Ket qua do'!$C$5:$AP$50000,$G$3,TRUE),"")</f>
        <v>#N/A</v>
      </c>
      <c r="H6022" s="21" t="e">
        <f>IF(A6022&lt;&gt;"",VLOOKUP(B6022,'Ket qua do'!$C$5:$AP$50000,$H$3,TRUE),"")</f>
        <v>#N/A</v>
      </c>
      <c r="I6022" s="21" t="e">
        <f>IF(A6022&lt;&gt;"",VLOOKUP(B6022,'Ket qua do'!$C$5:$AP$50000,$I$3,TRUE)*$E$9/1000,"")</f>
        <v>#N/A</v>
      </c>
      <c r="J6022" s="21" t="e">
        <f>IF(A6022&lt;&gt;"",VLOOKUP(B6022,'Ket qua do'!$C$5:$AP$50000,$J$3,TRUE)*$E$9/1000,"")</f>
        <v>#N/A</v>
      </c>
      <c r="K6022" s="21" t="e">
        <f>IF(A6022&lt;&gt;"",VLOOKUP(B6022,'Ket qua do'!$C$5:$AP$50000,$K$3,TRUE)*$E$9/1000,"")</f>
        <v>#N/A</v>
      </c>
      <c r="L6022" s="21" t="e">
        <f>IF(A6022&lt;&gt;"",VLOOKUP(B6022,'Ket qua do'!$C$5:$AP$50000,$L$3,TRUE),"")</f>
        <v>#N/A</v>
      </c>
    </row>
    <row r="6023" spans="1:12" x14ac:dyDescent="0.25">
      <c r="A6023" t="e">
        <f t="shared" si="99"/>
        <v>#N/A</v>
      </c>
      <c r="B6023" s="1" t="e">
        <f>IF(A6023&lt;&gt;"",VLOOKUP(A6023,'Ket qua do'!$B$5:$CE$50000,2,TRUE),"")</f>
        <v>#N/A</v>
      </c>
      <c r="C6023" s="19" t="e">
        <f>IF(A6023&lt;&gt;"",VLOOKUP(B6023,'Ket qua do'!$C$5:$AP$50000,$C$3,TRUE)*SQRT(3)*$C$11,"")</f>
        <v>#N/A</v>
      </c>
      <c r="D6023" s="21" t="e">
        <f>IF(A6023&lt;&gt;"",VLOOKUP(B6023,'Ket qua do'!$C$5:$AP$50000,$D$3,TRUE),"")</f>
        <v>#N/A</v>
      </c>
      <c r="E6023" s="21" t="e">
        <f>IF(A6023&lt;&gt;"",VLOOKUP(B6023,'Ket qua do'!$C$5:$AP$50000,$E$3,TRUE)*$C$12,"")</f>
        <v>#N/A</v>
      </c>
      <c r="F6023" s="21" t="e">
        <f>IF(A6023&lt;&gt;"",VLOOKUP(B6023,'Ket qua do'!$C$5:$AP$50000,$F$3,TRUE),"")</f>
        <v>#N/A</v>
      </c>
      <c r="G6023" s="21" t="e">
        <f>IF(A6023&lt;&gt;"",VLOOKUP(B6023,'Ket qua do'!$C$5:$AP$50000,$G$3,TRUE),"")</f>
        <v>#N/A</v>
      </c>
      <c r="H6023" s="21" t="e">
        <f>IF(A6023&lt;&gt;"",VLOOKUP(B6023,'Ket qua do'!$C$5:$AP$50000,$H$3,TRUE),"")</f>
        <v>#N/A</v>
      </c>
      <c r="I6023" s="21" t="e">
        <f>IF(A6023&lt;&gt;"",VLOOKUP(B6023,'Ket qua do'!$C$5:$AP$50000,$I$3,TRUE)*$E$9/1000,"")</f>
        <v>#N/A</v>
      </c>
      <c r="J6023" s="21" t="e">
        <f>IF(A6023&lt;&gt;"",VLOOKUP(B6023,'Ket qua do'!$C$5:$AP$50000,$J$3,TRUE)*$E$9/1000,"")</f>
        <v>#N/A</v>
      </c>
      <c r="K6023" s="21" t="e">
        <f>IF(A6023&lt;&gt;"",VLOOKUP(B6023,'Ket qua do'!$C$5:$AP$50000,$K$3,TRUE)*$E$9/1000,"")</f>
        <v>#N/A</v>
      </c>
      <c r="L6023" s="21" t="e">
        <f>IF(A6023&lt;&gt;"",VLOOKUP(B6023,'Ket qua do'!$C$5:$AP$50000,$L$3,TRUE),"")</f>
        <v>#N/A</v>
      </c>
    </row>
    <row r="6024" spans="1:12" x14ac:dyDescent="0.25">
      <c r="A6024" t="e">
        <f t="shared" si="99"/>
        <v>#N/A</v>
      </c>
      <c r="B6024" s="1" t="e">
        <f>IF(A6024&lt;&gt;"",VLOOKUP(A6024,'Ket qua do'!$B$5:$CE$50000,2,TRUE),"")</f>
        <v>#N/A</v>
      </c>
      <c r="C6024" s="19" t="e">
        <f>IF(A6024&lt;&gt;"",VLOOKUP(B6024,'Ket qua do'!$C$5:$AP$50000,$C$3,TRUE)*SQRT(3)*$C$11,"")</f>
        <v>#N/A</v>
      </c>
      <c r="D6024" s="21" t="e">
        <f>IF(A6024&lt;&gt;"",VLOOKUP(B6024,'Ket qua do'!$C$5:$AP$50000,$D$3,TRUE),"")</f>
        <v>#N/A</v>
      </c>
      <c r="E6024" s="21" t="e">
        <f>IF(A6024&lt;&gt;"",VLOOKUP(B6024,'Ket qua do'!$C$5:$AP$50000,$E$3,TRUE)*$C$12,"")</f>
        <v>#N/A</v>
      </c>
      <c r="F6024" s="21" t="e">
        <f>IF(A6024&lt;&gt;"",VLOOKUP(B6024,'Ket qua do'!$C$5:$AP$50000,$F$3,TRUE),"")</f>
        <v>#N/A</v>
      </c>
      <c r="G6024" s="21" t="e">
        <f>IF(A6024&lt;&gt;"",VLOOKUP(B6024,'Ket qua do'!$C$5:$AP$50000,$G$3,TRUE),"")</f>
        <v>#N/A</v>
      </c>
      <c r="H6024" s="21" t="e">
        <f>IF(A6024&lt;&gt;"",VLOOKUP(B6024,'Ket qua do'!$C$5:$AP$50000,$H$3,TRUE),"")</f>
        <v>#N/A</v>
      </c>
      <c r="I6024" s="21" t="e">
        <f>IF(A6024&lt;&gt;"",VLOOKUP(B6024,'Ket qua do'!$C$5:$AP$50000,$I$3,TRUE)*$E$9/1000,"")</f>
        <v>#N/A</v>
      </c>
      <c r="J6024" s="21" t="e">
        <f>IF(A6024&lt;&gt;"",VLOOKUP(B6024,'Ket qua do'!$C$5:$AP$50000,$J$3,TRUE)*$E$9/1000,"")</f>
        <v>#N/A</v>
      </c>
      <c r="K6024" s="21" t="e">
        <f>IF(A6024&lt;&gt;"",VLOOKUP(B6024,'Ket qua do'!$C$5:$AP$50000,$K$3,TRUE)*$E$9/1000,"")</f>
        <v>#N/A</v>
      </c>
      <c r="L6024" s="21" t="e">
        <f>IF(A6024&lt;&gt;"",VLOOKUP(B6024,'Ket qua do'!$C$5:$AP$50000,$L$3,TRUE),"")</f>
        <v>#N/A</v>
      </c>
    </row>
    <row r="6025" spans="1:12" x14ac:dyDescent="0.25">
      <c r="A6025" t="e">
        <f t="shared" si="99"/>
        <v>#N/A</v>
      </c>
      <c r="B6025" s="1" t="e">
        <f>IF(A6025&lt;&gt;"",VLOOKUP(A6025,'Ket qua do'!$B$5:$CE$50000,2,TRUE),"")</f>
        <v>#N/A</v>
      </c>
      <c r="C6025" s="19" t="e">
        <f>IF(A6025&lt;&gt;"",VLOOKUP(B6025,'Ket qua do'!$C$5:$AP$50000,$C$3,TRUE)*SQRT(3)*$C$11,"")</f>
        <v>#N/A</v>
      </c>
      <c r="D6025" s="21" t="e">
        <f>IF(A6025&lt;&gt;"",VLOOKUP(B6025,'Ket qua do'!$C$5:$AP$50000,$D$3,TRUE),"")</f>
        <v>#N/A</v>
      </c>
      <c r="E6025" s="21" t="e">
        <f>IF(A6025&lt;&gt;"",VLOOKUP(B6025,'Ket qua do'!$C$5:$AP$50000,$E$3,TRUE)*$C$12,"")</f>
        <v>#N/A</v>
      </c>
      <c r="F6025" s="21" t="e">
        <f>IF(A6025&lt;&gt;"",VLOOKUP(B6025,'Ket qua do'!$C$5:$AP$50000,$F$3,TRUE),"")</f>
        <v>#N/A</v>
      </c>
      <c r="G6025" s="21" t="e">
        <f>IF(A6025&lt;&gt;"",VLOOKUP(B6025,'Ket qua do'!$C$5:$AP$50000,$G$3,TRUE),"")</f>
        <v>#N/A</v>
      </c>
      <c r="H6025" s="21" t="e">
        <f>IF(A6025&lt;&gt;"",VLOOKUP(B6025,'Ket qua do'!$C$5:$AP$50000,$H$3,TRUE),"")</f>
        <v>#N/A</v>
      </c>
      <c r="I6025" s="21" t="e">
        <f>IF(A6025&lt;&gt;"",VLOOKUP(B6025,'Ket qua do'!$C$5:$AP$50000,$I$3,TRUE)*$E$9/1000,"")</f>
        <v>#N/A</v>
      </c>
      <c r="J6025" s="21" t="e">
        <f>IF(A6025&lt;&gt;"",VLOOKUP(B6025,'Ket qua do'!$C$5:$AP$50000,$J$3,TRUE)*$E$9/1000,"")</f>
        <v>#N/A</v>
      </c>
      <c r="K6025" s="21" t="e">
        <f>IF(A6025&lt;&gt;"",VLOOKUP(B6025,'Ket qua do'!$C$5:$AP$50000,$K$3,TRUE)*$E$9/1000,"")</f>
        <v>#N/A</v>
      </c>
      <c r="L6025" s="21" t="e">
        <f>IF(A6025&lt;&gt;"",VLOOKUP(B6025,'Ket qua do'!$C$5:$AP$50000,$L$3,TRUE),"")</f>
        <v>#N/A</v>
      </c>
    </row>
    <row r="6026" spans="1:12" x14ac:dyDescent="0.25">
      <c r="A6026" t="e">
        <f t="shared" si="99"/>
        <v>#N/A</v>
      </c>
      <c r="B6026" s="1" t="e">
        <f>IF(A6026&lt;&gt;"",VLOOKUP(A6026,'Ket qua do'!$B$5:$CE$50000,2,TRUE),"")</f>
        <v>#N/A</v>
      </c>
      <c r="C6026" s="19" t="e">
        <f>IF(A6026&lt;&gt;"",VLOOKUP(B6026,'Ket qua do'!$C$5:$AP$50000,$C$3,TRUE)*SQRT(3)*$C$11,"")</f>
        <v>#N/A</v>
      </c>
      <c r="D6026" s="21" t="e">
        <f>IF(A6026&lt;&gt;"",VLOOKUP(B6026,'Ket qua do'!$C$5:$AP$50000,$D$3,TRUE),"")</f>
        <v>#N/A</v>
      </c>
      <c r="E6026" s="21" t="e">
        <f>IF(A6026&lt;&gt;"",VLOOKUP(B6026,'Ket qua do'!$C$5:$AP$50000,$E$3,TRUE)*$C$12,"")</f>
        <v>#N/A</v>
      </c>
      <c r="F6026" s="21" t="e">
        <f>IF(A6026&lt;&gt;"",VLOOKUP(B6026,'Ket qua do'!$C$5:$AP$50000,$F$3,TRUE),"")</f>
        <v>#N/A</v>
      </c>
      <c r="G6026" s="21" t="e">
        <f>IF(A6026&lt;&gt;"",VLOOKUP(B6026,'Ket qua do'!$C$5:$AP$50000,$G$3,TRUE),"")</f>
        <v>#N/A</v>
      </c>
      <c r="H6026" s="21" t="e">
        <f>IF(A6026&lt;&gt;"",VLOOKUP(B6026,'Ket qua do'!$C$5:$AP$50000,$H$3,TRUE),"")</f>
        <v>#N/A</v>
      </c>
      <c r="I6026" s="21" t="e">
        <f>IF(A6026&lt;&gt;"",VLOOKUP(B6026,'Ket qua do'!$C$5:$AP$50000,$I$3,TRUE)*$E$9/1000,"")</f>
        <v>#N/A</v>
      </c>
      <c r="J6026" s="21" t="e">
        <f>IF(A6026&lt;&gt;"",VLOOKUP(B6026,'Ket qua do'!$C$5:$AP$50000,$J$3,TRUE)*$E$9/1000,"")</f>
        <v>#N/A</v>
      </c>
      <c r="K6026" s="21" t="e">
        <f>IF(A6026&lt;&gt;"",VLOOKUP(B6026,'Ket qua do'!$C$5:$AP$50000,$K$3,TRUE)*$E$9/1000,"")</f>
        <v>#N/A</v>
      </c>
      <c r="L6026" s="21" t="e">
        <f>IF(A6026&lt;&gt;"",VLOOKUP(B6026,'Ket qua do'!$C$5:$AP$50000,$L$3,TRUE),"")</f>
        <v>#N/A</v>
      </c>
    </row>
    <row r="6027" spans="1:12" x14ac:dyDescent="0.25">
      <c r="A6027" t="e">
        <f t="shared" si="99"/>
        <v>#N/A</v>
      </c>
      <c r="B6027" s="1" t="e">
        <f>IF(A6027&lt;&gt;"",VLOOKUP(A6027,'Ket qua do'!$B$5:$CE$50000,2,TRUE),"")</f>
        <v>#N/A</v>
      </c>
      <c r="C6027" s="19" t="e">
        <f>IF(A6027&lt;&gt;"",VLOOKUP(B6027,'Ket qua do'!$C$5:$AP$50000,$C$3,TRUE)*SQRT(3)*$C$11,"")</f>
        <v>#N/A</v>
      </c>
      <c r="D6027" s="21" t="e">
        <f>IF(A6027&lt;&gt;"",VLOOKUP(B6027,'Ket qua do'!$C$5:$AP$50000,$D$3,TRUE),"")</f>
        <v>#N/A</v>
      </c>
      <c r="E6027" s="21" t="e">
        <f>IF(A6027&lt;&gt;"",VLOOKUP(B6027,'Ket qua do'!$C$5:$AP$50000,$E$3,TRUE)*$C$12,"")</f>
        <v>#N/A</v>
      </c>
      <c r="F6027" s="21" t="e">
        <f>IF(A6027&lt;&gt;"",VLOOKUP(B6027,'Ket qua do'!$C$5:$AP$50000,$F$3,TRUE),"")</f>
        <v>#N/A</v>
      </c>
      <c r="G6027" s="21" t="e">
        <f>IF(A6027&lt;&gt;"",VLOOKUP(B6027,'Ket qua do'!$C$5:$AP$50000,$G$3,TRUE),"")</f>
        <v>#N/A</v>
      </c>
      <c r="H6027" s="21" t="e">
        <f>IF(A6027&lt;&gt;"",VLOOKUP(B6027,'Ket qua do'!$C$5:$AP$50000,$H$3,TRUE),"")</f>
        <v>#N/A</v>
      </c>
      <c r="I6027" s="21" t="e">
        <f>IF(A6027&lt;&gt;"",VLOOKUP(B6027,'Ket qua do'!$C$5:$AP$50000,$I$3,TRUE)*$E$9/1000,"")</f>
        <v>#N/A</v>
      </c>
      <c r="J6027" s="21" t="e">
        <f>IF(A6027&lt;&gt;"",VLOOKUP(B6027,'Ket qua do'!$C$5:$AP$50000,$J$3,TRUE)*$E$9/1000,"")</f>
        <v>#N/A</v>
      </c>
      <c r="K6027" s="21" t="e">
        <f>IF(A6027&lt;&gt;"",VLOOKUP(B6027,'Ket qua do'!$C$5:$AP$50000,$K$3,TRUE)*$E$9/1000,"")</f>
        <v>#N/A</v>
      </c>
      <c r="L6027" s="21" t="e">
        <f>IF(A6027&lt;&gt;"",VLOOKUP(B6027,'Ket qua do'!$C$5:$AP$50000,$L$3,TRUE),"")</f>
        <v>#N/A</v>
      </c>
    </row>
    <row r="6028" spans="1:12" x14ac:dyDescent="0.25">
      <c r="A6028" t="e">
        <f t="shared" si="99"/>
        <v>#N/A</v>
      </c>
      <c r="B6028" s="1" t="e">
        <f>IF(A6028&lt;&gt;"",VLOOKUP(A6028,'Ket qua do'!$B$5:$CE$50000,2,TRUE),"")</f>
        <v>#N/A</v>
      </c>
      <c r="C6028" s="19" t="e">
        <f>IF(A6028&lt;&gt;"",VLOOKUP(B6028,'Ket qua do'!$C$5:$AP$50000,$C$3,TRUE)*SQRT(3)*$C$11,"")</f>
        <v>#N/A</v>
      </c>
      <c r="D6028" s="21" t="e">
        <f>IF(A6028&lt;&gt;"",VLOOKUP(B6028,'Ket qua do'!$C$5:$AP$50000,$D$3,TRUE),"")</f>
        <v>#N/A</v>
      </c>
      <c r="E6028" s="21" t="e">
        <f>IF(A6028&lt;&gt;"",VLOOKUP(B6028,'Ket qua do'!$C$5:$AP$50000,$E$3,TRUE)*$C$12,"")</f>
        <v>#N/A</v>
      </c>
      <c r="F6028" s="21" t="e">
        <f>IF(A6028&lt;&gt;"",VLOOKUP(B6028,'Ket qua do'!$C$5:$AP$50000,$F$3,TRUE),"")</f>
        <v>#N/A</v>
      </c>
      <c r="G6028" s="21" t="e">
        <f>IF(A6028&lt;&gt;"",VLOOKUP(B6028,'Ket qua do'!$C$5:$AP$50000,$G$3,TRUE),"")</f>
        <v>#N/A</v>
      </c>
      <c r="H6028" s="21" t="e">
        <f>IF(A6028&lt;&gt;"",VLOOKUP(B6028,'Ket qua do'!$C$5:$AP$50000,$H$3,TRUE),"")</f>
        <v>#N/A</v>
      </c>
      <c r="I6028" s="21" t="e">
        <f>IF(A6028&lt;&gt;"",VLOOKUP(B6028,'Ket qua do'!$C$5:$AP$50000,$I$3,TRUE)*$E$9/1000,"")</f>
        <v>#N/A</v>
      </c>
      <c r="J6028" s="21" t="e">
        <f>IF(A6028&lt;&gt;"",VLOOKUP(B6028,'Ket qua do'!$C$5:$AP$50000,$J$3,TRUE)*$E$9/1000,"")</f>
        <v>#N/A</v>
      </c>
      <c r="K6028" s="21" t="e">
        <f>IF(A6028&lt;&gt;"",VLOOKUP(B6028,'Ket qua do'!$C$5:$AP$50000,$K$3,TRUE)*$E$9/1000,"")</f>
        <v>#N/A</v>
      </c>
      <c r="L6028" s="21" t="e">
        <f>IF(A6028&lt;&gt;"",VLOOKUP(B6028,'Ket qua do'!$C$5:$AP$50000,$L$3,TRUE),"")</f>
        <v>#N/A</v>
      </c>
    </row>
    <row r="6029" spans="1:12" x14ac:dyDescent="0.25">
      <c r="A6029" t="e">
        <f t="shared" si="99"/>
        <v>#N/A</v>
      </c>
      <c r="B6029" s="1" t="e">
        <f>IF(A6029&lt;&gt;"",VLOOKUP(A6029,'Ket qua do'!$B$5:$CE$50000,2,TRUE),"")</f>
        <v>#N/A</v>
      </c>
      <c r="C6029" s="19" t="e">
        <f>IF(A6029&lt;&gt;"",VLOOKUP(B6029,'Ket qua do'!$C$5:$AP$50000,$C$3,TRUE)*SQRT(3)*$C$11,"")</f>
        <v>#N/A</v>
      </c>
      <c r="D6029" s="21" t="e">
        <f>IF(A6029&lt;&gt;"",VLOOKUP(B6029,'Ket qua do'!$C$5:$AP$50000,$D$3,TRUE),"")</f>
        <v>#N/A</v>
      </c>
      <c r="E6029" s="21" t="e">
        <f>IF(A6029&lt;&gt;"",VLOOKUP(B6029,'Ket qua do'!$C$5:$AP$50000,$E$3,TRUE)*$C$12,"")</f>
        <v>#N/A</v>
      </c>
      <c r="F6029" s="21" t="e">
        <f>IF(A6029&lt;&gt;"",VLOOKUP(B6029,'Ket qua do'!$C$5:$AP$50000,$F$3,TRUE),"")</f>
        <v>#N/A</v>
      </c>
      <c r="G6029" s="21" t="e">
        <f>IF(A6029&lt;&gt;"",VLOOKUP(B6029,'Ket qua do'!$C$5:$AP$50000,$G$3,TRUE),"")</f>
        <v>#N/A</v>
      </c>
      <c r="H6029" s="21" t="e">
        <f>IF(A6029&lt;&gt;"",VLOOKUP(B6029,'Ket qua do'!$C$5:$AP$50000,$H$3,TRUE),"")</f>
        <v>#N/A</v>
      </c>
      <c r="I6029" s="21" t="e">
        <f>IF(A6029&lt;&gt;"",VLOOKUP(B6029,'Ket qua do'!$C$5:$AP$50000,$I$3,TRUE)*$E$9/1000,"")</f>
        <v>#N/A</v>
      </c>
      <c r="J6029" s="21" t="e">
        <f>IF(A6029&lt;&gt;"",VLOOKUP(B6029,'Ket qua do'!$C$5:$AP$50000,$J$3,TRUE)*$E$9/1000,"")</f>
        <v>#N/A</v>
      </c>
      <c r="K6029" s="21" t="e">
        <f>IF(A6029&lt;&gt;"",VLOOKUP(B6029,'Ket qua do'!$C$5:$AP$50000,$K$3,TRUE)*$E$9/1000,"")</f>
        <v>#N/A</v>
      </c>
      <c r="L6029" s="21" t="e">
        <f>IF(A6029&lt;&gt;"",VLOOKUP(B6029,'Ket qua do'!$C$5:$AP$50000,$L$3,TRUE),"")</f>
        <v>#N/A</v>
      </c>
    </row>
    <row r="6030" spans="1:12" x14ac:dyDescent="0.25">
      <c r="A6030" t="e">
        <f t="shared" si="99"/>
        <v>#N/A</v>
      </c>
      <c r="B6030" s="1" t="e">
        <f>IF(A6030&lt;&gt;"",VLOOKUP(A6030,'Ket qua do'!$B$5:$CE$50000,2,TRUE),"")</f>
        <v>#N/A</v>
      </c>
      <c r="C6030" s="19" t="e">
        <f>IF(A6030&lt;&gt;"",VLOOKUP(B6030,'Ket qua do'!$C$5:$AP$50000,$C$3,TRUE)*SQRT(3)*$C$11,"")</f>
        <v>#N/A</v>
      </c>
      <c r="D6030" s="21" t="e">
        <f>IF(A6030&lt;&gt;"",VLOOKUP(B6030,'Ket qua do'!$C$5:$AP$50000,$D$3,TRUE),"")</f>
        <v>#N/A</v>
      </c>
      <c r="E6030" s="21" t="e">
        <f>IF(A6030&lt;&gt;"",VLOOKUP(B6030,'Ket qua do'!$C$5:$AP$50000,$E$3,TRUE)*$C$12,"")</f>
        <v>#N/A</v>
      </c>
      <c r="F6030" s="21" t="e">
        <f>IF(A6030&lt;&gt;"",VLOOKUP(B6030,'Ket qua do'!$C$5:$AP$50000,$F$3,TRUE),"")</f>
        <v>#N/A</v>
      </c>
      <c r="G6030" s="21" t="e">
        <f>IF(A6030&lt;&gt;"",VLOOKUP(B6030,'Ket qua do'!$C$5:$AP$50000,$G$3,TRUE),"")</f>
        <v>#N/A</v>
      </c>
      <c r="H6030" s="21" t="e">
        <f>IF(A6030&lt;&gt;"",VLOOKUP(B6030,'Ket qua do'!$C$5:$AP$50000,$H$3,TRUE),"")</f>
        <v>#N/A</v>
      </c>
      <c r="I6030" s="21" t="e">
        <f>IF(A6030&lt;&gt;"",VLOOKUP(B6030,'Ket qua do'!$C$5:$AP$50000,$I$3,TRUE)*$E$9/1000,"")</f>
        <v>#N/A</v>
      </c>
      <c r="J6030" s="21" t="e">
        <f>IF(A6030&lt;&gt;"",VLOOKUP(B6030,'Ket qua do'!$C$5:$AP$50000,$J$3,TRUE)*$E$9/1000,"")</f>
        <v>#N/A</v>
      </c>
      <c r="K6030" s="21" t="e">
        <f>IF(A6030&lt;&gt;"",VLOOKUP(B6030,'Ket qua do'!$C$5:$AP$50000,$K$3,TRUE)*$E$9/1000,"")</f>
        <v>#N/A</v>
      </c>
      <c r="L6030" s="21" t="e">
        <f>IF(A6030&lt;&gt;"",VLOOKUP(B6030,'Ket qua do'!$C$5:$AP$50000,$L$3,TRUE),"")</f>
        <v>#N/A</v>
      </c>
    </row>
    <row r="6031" spans="1:12" x14ac:dyDescent="0.25">
      <c r="A6031" t="e">
        <f t="shared" si="99"/>
        <v>#N/A</v>
      </c>
      <c r="B6031" s="1" t="e">
        <f>IF(A6031&lt;&gt;"",VLOOKUP(A6031,'Ket qua do'!$B$5:$CE$50000,2,TRUE),"")</f>
        <v>#N/A</v>
      </c>
      <c r="C6031" s="19" t="e">
        <f>IF(A6031&lt;&gt;"",VLOOKUP(B6031,'Ket qua do'!$C$5:$AP$50000,$C$3,TRUE)*SQRT(3)*$C$11,"")</f>
        <v>#N/A</v>
      </c>
      <c r="D6031" s="21" t="e">
        <f>IF(A6031&lt;&gt;"",VLOOKUP(B6031,'Ket qua do'!$C$5:$AP$50000,$D$3,TRUE),"")</f>
        <v>#N/A</v>
      </c>
      <c r="E6031" s="21" t="e">
        <f>IF(A6031&lt;&gt;"",VLOOKUP(B6031,'Ket qua do'!$C$5:$AP$50000,$E$3,TRUE)*$C$12,"")</f>
        <v>#N/A</v>
      </c>
      <c r="F6031" s="21" t="e">
        <f>IF(A6031&lt;&gt;"",VLOOKUP(B6031,'Ket qua do'!$C$5:$AP$50000,$F$3,TRUE),"")</f>
        <v>#N/A</v>
      </c>
      <c r="G6031" s="21" t="e">
        <f>IF(A6031&lt;&gt;"",VLOOKUP(B6031,'Ket qua do'!$C$5:$AP$50000,$G$3,TRUE),"")</f>
        <v>#N/A</v>
      </c>
      <c r="H6031" s="21" t="e">
        <f>IF(A6031&lt;&gt;"",VLOOKUP(B6031,'Ket qua do'!$C$5:$AP$50000,$H$3,TRUE),"")</f>
        <v>#N/A</v>
      </c>
      <c r="I6031" s="21" t="e">
        <f>IF(A6031&lt;&gt;"",VLOOKUP(B6031,'Ket qua do'!$C$5:$AP$50000,$I$3,TRUE)*$E$9/1000,"")</f>
        <v>#N/A</v>
      </c>
      <c r="J6031" s="21" t="e">
        <f>IF(A6031&lt;&gt;"",VLOOKUP(B6031,'Ket qua do'!$C$5:$AP$50000,$J$3,TRUE)*$E$9/1000,"")</f>
        <v>#N/A</v>
      </c>
      <c r="K6031" s="21" t="e">
        <f>IF(A6031&lt;&gt;"",VLOOKUP(B6031,'Ket qua do'!$C$5:$AP$50000,$K$3,TRUE)*$E$9/1000,"")</f>
        <v>#N/A</v>
      </c>
      <c r="L6031" s="21" t="e">
        <f>IF(A6031&lt;&gt;"",VLOOKUP(B6031,'Ket qua do'!$C$5:$AP$50000,$L$3,TRUE),"")</f>
        <v>#N/A</v>
      </c>
    </row>
    <row r="6032" spans="1:12" x14ac:dyDescent="0.25">
      <c r="A6032" t="e">
        <f t="shared" si="99"/>
        <v>#N/A</v>
      </c>
      <c r="B6032" s="1" t="e">
        <f>IF(A6032&lt;&gt;"",VLOOKUP(A6032,'Ket qua do'!$B$5:$CE$50000,2,TRUE),"")</f>
        <v>#N/A</v>
      </c>
      <c r="C6032" s="19" t="e">
        <f>IF(A6032&lt;&gt;"",VLOOKUP(B6032,'Ket qua do'!$C$5:$AP$50000,$C$3,TRUE)*SQRT(3)*$C$11,"")</f>
        <v>#N/A</v>
      </c>
      <c r="D6032" s="21" t="e">
        <f>IF(A6032&lt;&gt;"",VLOOKUP(B6032,'Ket qua do'!$C$5:$AP$50000,$D$3,TRUE),"")</f>
        <v>#N/A</v>
      </c>
      <c r="E6032" s="21" t="e">
        <f>IF(A6032&lt;&gt;"",VLOOKUP(B6032,'Ket qua do'!$C$5:$AP$50000,$E$3,TRUE)*$C$12,"")</f>
        <v>#N/A</v>
      </c>
      <c r="F6032" s="21" t="e">
        <f>IF(A6032&lt;&gt;"",VLOOKUP(B6032,'Ket qua do'!$C$5:$AP$50000,$F$3,TRUE),"")</f>
        <v>#N/A</v>
      </c>
      <c r="G6032" s="21" t="e">
        <f>IF(A6032&lt;&gt;"",VLOOKUP(B6032,'Ket qua do'!$C$5:$AP$50000,$G$3,TRUE),"")</f>
        <v>#N/A</v>
      </c>
      <c r="H6032" s="21" t="e">
        <f>IF(A6032&lt;&gt;"",VLOOKUP(B6032,'Ket qua do'!$C$5:$AP$50000,$H$3,TRUE),"")</f>
        <v>#N/A</v>
      </c>
      <c r="I6032" s="21" t="e">
        <f>IF(A6032&lt;&gt;"",VLOOKUP(B6032,'Ket qua do'!$C$5:$AP$50000,$I$3,TRUE)*$E$9/1000,"")</f>
        <v>#N/A</v>
      </c>
      <c r="J6032" s="21" t="e">
        <f>IF(A6032&lt;&gt;"",VLOOKUP(B6032,'Ket qua do'!$C$5:$AP$50000,$J$3,TRUE)*$E$9/1000,"")</f>
        <v>#N/A</v>
      </c>
      <c r="K6032" s="21" t="e">
        <f>IF(A6032&lt;&gt;"",VLOOKUP(B6032,'Ket qua do'!$C$5:$AP$50000,$K$3,TRUE)*$E$9/1000,"")</f>
        <v>#N/A</v>
      </c>
      <c r="L6032" s="21" t="e">
        <f>IF(A6032&lt;&gt;"",VLOOKUP(B6032,'Ket qua do'!$C$5:$AP$50000,$L$3,TRUE),"")</f>
        <v>#N/A</v>
      </c>
    </row>
    <row r="6033" spans="1:12" x14ac:dyDescent="0.25">
      <c r="A6033" t="e">
        <f t="shared" si="99"/>
        <v>#N/A</v>
      </c>
      <c r="B6033" s="1" t="e">
        <f>IF(A6033&lt;&gt;"",VLOOKUP(A6033,'Ket qua do'!$B$5:$CE$50000,2,TRUE),"")</f>
        <v>#N/A</v>
      </c>
      <c r="C6033" s="19" t="e">
        <f>IF(A6033&lt;&gt;"",VLOOKUP(B6033,'Ket qua do'!$C$5:$AP$50000,$C$3,TRUE)*SQRT(3)*$C$11,"")</f>
        <v>#N/A</v>
      </c>
      <c r="D6033" s="21" t="e">
        <f>IF(A6033&lt;&gt;"",VLOOKUP(B6033,'Ket qua do'!$C$5:$AP$50000,$D$3,TRUE),"")</f>
        <v>#N/A</v>
      </c>
      <c r="E6033" s="21" t="e">
        <f>IF(A6033&lt;&gt;"",VLOOKUP(B6033,'Ket qua do'!$C$5:$AP$50000,$E$3,TRUE)*$C$12,"")</f>
        <v>#N/A</v>
      </c>
      <c r="F6033" s="21" t="e">
        <f>IF(A6033&lt;&gt;"",VLOOKUP(B6033,'Ket qua do'!$C$5:$AP$50000,$F$3,TRUE),"")</f>
        <v>#N/A</v>
      </c>
      <c r="G6033" s="21" t="e">
        <f>IF(A6033&lt;&gt;"",VLOOKUP(B6033,'Ket qua do'!$C$5:$AP$50000,$G$3,TRUE),"")</f>
        <v>#N/A</v>
      </c>
      <c r="H6033" s="21" t="e">
        <f>IF(A6033&lt;&gt;"",VLOOKUP(B6033,'Ket qua do'!$C$5:$AP$50000,$H$3,TRUE),"")</f>
        <v>#N/A</v>
      </c>
      <c r="I6033" s="21" t="e">
        <f>IF(A6033&lt;&gt;"",VLOOKUP(B6033,'Ket qua do'!$C$5:$AP$50000,$I$3,TRUE)*$E$9/1000,"")</f>
        <v>#N/A</v>
      </c>
      <c r="J6033" s="21" t="e">
        <f>IF(A6033&lt;&gt;"",VLOOKUP(B6033,'Ket qua do'!$C$5:$AP$50000,$J$3,TRUE)*$E$9/1000,"")</f>
        <v>#N/A</v>
      </c>
      <c r="K6033" s="21" t="e">
        <f>IF(A6033&lt;&gt;"",VLOOKUP(B6033,'Ket qua do'!$C$5:$AP$50000,$K$3,TRUE)*$E$9/1000,"")</f>
        <v>#N/A</v>
      </c>
      <c r="L6033" s="21" t="e">
        <f>IF(A6033&lt;&gt;"",VLOOKUP(B6033,'Ket qua do'!$C$5:$AP$50000,$L$3,TRUE),"")</f>
        <v>#N/A</v>
      </c>
    </row>
    <row r="6034" spans="1:12" x14ac:dyDescent="0.25">
      <c r="A6034" t="e">
        <f t="shared" si="99"/>
        <v>#N/A</v>
      </c>
      <c r="B6034" s="1" t="e">
        <f>IF(A6034&lt;&gt;"",VLOOKUP(A6034,'Ket qua do'!$B$5:$CE$50000,2,TRUE),"")</f>
        <v>#N/A</v>
      </c>
      <c r="C6034" s="19" t="e">
        <f>IF(A6034&lt;&gt;"",VLOOKUP(B6034,'Ket qua do'!$C$5:$AP$50000,$C$3,TRUE)*SQRT(3)*$C$11,"")</f>
        <v>#N/A</v>
      </c>
      <c r="D6034" s="21" t="e">
        <f>IF(A6034&lt;&gt;"",VLOOKUP(B6034,'Ket qua do'!$C$5:$AP$50000,$D$3,TRUE),"")</f>
        <v>#N/A</v>
      </c>
      <c r="E6034" s="21" t="e">
        <f>IF(A6034&lt;&gt;"",VLOOKUP(B6034,'Ket qua do'!$C$5:$AP$50000,$E$3,TRUE)*$C$12,"")</f>
        <v>#N/A</v>
      </c>
      <c r="F6034" s="21" t="e">
        <f>IF(A6034&lt;&gt;"",VLOOKUP(B6034,'Ket qua do'!$C$5:$AP$50000,$F$3,TRUE),"")</f>
        <v>#N/A</v>
      </c>
      <c r="G6034" s="21" t="e">
        <f>IF(A6034&lt;&gt;"",VLOOKUP(B6034,'Ket qua do'!$C$5:$AP$50000,$G$3,TRUE),"")</f>
        <v>#N/A</v>
      </c>
      <c r="H6034" s="21" t="e">
        <f>IF(A6034&lt;&gt;"",VLOOKUP(B6034,'Ket qua do'!$C$5:$AP$50000,$H$3,TRUE),"")</f>
        <v>#N/A</v>
      </c>
      <c r="I6034" s="21" t="e">
        <f>IF(A6034&lt;&gt;"",VLOOKUP(B6034,'Ket qua do'!$C$5:$AP$50000,$I$3,TRUE)*$E$9/1000,"")</f>
        <v>#N/A</v>
      </c>
      <c r="J6034" s="21" t="e">
        <f>IF(A6034&lt;&gt;"",VLOOKUP(B6034,'Ket qua do'!$C$5:$AP$50000,$J$3,TRUE)*$E$9/1000,"")</f>
        <v>#N/A</v>
      </c>
      <c r="K6034" s="21" t="e">
        <f>IF(A6034&lt;&gt;"",VLOOKUP(B6034,'Ket qua do'!$C$5:$AP$50000,$K$3,TRUE)*$E$9/1000,"")</f>
        <v>#N/A</v>
      </c>
      <c r="L6034" s="21" t="e">
        <f>IF(A6034&lt;&gt;"",VLOOKUP(B6034,'Ket qua do'!$C$5:$AP$50000,$L$3,TRUE),"")</f>
        <v>#N/A</v>
      </c>
    </row>
    <row r="6035" spans="1:12" x14ac:dyDescent="0.25">
      <c r="A6035" t="e">
        <f t="shared" si="99"/>
        <v>#N/A</v>
      </c>
      <c r="B6035" s="1" t="e">
        <f>IF(A6035&lt;&gt;"",VLOOKUP(A6035,'Ket qua do'!$B$5:$CE$50000,2,TRUE),"")</f>
        <v>#N/A</v>
      </c>
      <c r="C6035" s="19" t="e">
        <f>IF(A6035&lt;&gt;"",VLOOKUP(B6035,'Ket qua do'!$C$5:$AP$50000,$C$3,TRUE)*SQRT(3)*$C$11,"")</f>
        <v>#N/A</v>
      </c>
      <c r="D6035" s="21" t="e">
        <f>IF(A6035&lt;&gt;"",VLOOKUP(B6035,'Ket qua do'!$C$5:$AP$50000,$D$3,TRUE),"")</f>
        <v>#N/A</v>
      </c>
      <c r="E6035" s="21" t="e">
        <f>IF(A6035&lt;&gt;"",VLOOKUP(B6035,'Ket qua do'!$C$5:$AP$50000,$E$3,TRUE)*$C$12,"")</f>
        <v>#N/A</v>
      </c>
      <c r="F6035" s="21" t="e">
        <f>IF(A6035&lt;&gt;"",VLOOKUP(B6035,'Ket qua do'!$C$5:$AP$50000,$F$3,TRUE),"")</f>
        <v>#N/A</v>
      </c>
      <c r="G6035" s="21" t="e">
        <f>IF(A6035&lt;&gt;"",VLOOKUP(B6035,'Ket qua do'!$C$5:$AP$50000,$G$3,TRUE),"")</f>
        <v>#N/A</v>
      </c>
      <c r="H6035" s="21" t="e">
        <f>IF(A6035&lt;&gt;"",VLOOKUP(B6035,'Ket qua do'!$C$5:$AP$50000,$H$3,TRUE),"")</f>
        <v>#N/A</v>
      </c>
      <c r="I6035" s="21" t="e">
        <f>IF(A6035&lt;&gt;"",VLOOKUP(B6035,'Ket qua do'!$C$5:$AP$50000,$I$3,TRUE)*$E$9/1000,"")</f>
        <v>#N/A</v>
      </c>
      <c r="J6035" s="21" t="e">
        <f>IF(A6035&lt;&gt;"",VLOOKUP(B6035,'Ket qua do'!$C$5:$AP$50000,$J$3,TRUE)*$E$9/1000,"")</f>
        <v>#N/A</v>
      </c>
      <c r="K6035" s="21" t="e">
        <f>IF(A6035&lt;&gt;"",VLOOKUP(B6035,'Ket qua do'!$C$5:$AP$50000,$K$3,TRUE)*$E$9/1000,"")</f>
        <v>#N/A</v>
      </c>
      <c r="L6035" s="21" t="e">
        <f>IF(A6035&lt;&gt;"",VLOOKUP(B6035,'Ket qua do'!$C$5:$AP$50000,$L$3,TRUE),"")</f>
        <v>#N/A</v>
      </c>
    </row>
    <row r="6036" spans="1:12" x14ac:dyDescent="0.25">
      <c r="A6036" t="e">
        <f t="shared" si="99"/>
        <v>#N/A</v>
      </c>
      <c r="B6036" s="1" t="e">
        <f>IF(A6036&lt;&gt;"",VLOOKUP(A6036,'Ket qua do'!$B$5:$CE$50000,2,TRUE),"")</f>
        <v>#N/A</v>
      </c>
      <c r="C6036" s="19" t="e">
        <f>IF(A6036&lt;&gt;"",VLOOKUP(B6036,'Ket qua do'!$C$5:$AP$50000,$C$3,TRUE)*SQRT(3)*$C$11,"")</f>
        <v>#N/A</v>
      </c>
      <c r="D6036" s="21" t="e">
        <f>IF(A6036&lt;&gt;"",VLOOKUP(B6036,'Ket qua do'!$C$5:$AP$50000,$D$3,TRUE),"")</f>
        <v>#N/A</v>
      </c>
      <c r="E6036" s="21" t="e">
        <f>IF(A6036&lt;&gt;"",VLOOKUP(B6036,'Ket qua do'!$C$5:$AP$50000,$E$3,TRUE)*$C$12,"")</f>
        <v>#N/A</v>
      </c>
      <c r="F6036" s="21" t="e">
        <f>IF(A6036&lt;&gt;"",VLOOKUP(B6036,'Ket qua do'!$C$5:$AP$50000,$F$3,TRUE),"")</f>
        <v>#N/A</v>
      </c>
      <c r="G6036" s="21" t="e">
        <f>IF(A6036&lt;&gt;"",VLOOKUP(B6036,'Ket qua do'!$C$5:$AP$50000,$G$3,TRUE),"")</f>
        <v>#N/A</v>
      </c>
      <c r="H6036" s="21" t="e">
        <f>IF(A6036&lt;&gt;"",VLOOKUP(B6036,'Ket qua do'!$C$5:$AP$50000,$H$3,TRUE),"")</f>
        <v>#N/A</v>
      </c>
      <c r="I6036" s="21" t="e">
        <f>IF(A6036&lt;&gt;"",VLOOKUP(B6036,'Ket qua do'!$C$5:$AP$50000,$I$3,TRUE)*$E$9/1000,"")</f>
        <v>#N/A</v>
      </c>
      <c r="J6036" s="21" t="e">
        <f>IF(A6036&lt;&gt;"",VLOOKUP(B6036,'Ket qua do'!$C$5:$AP$50000,$J$3,TRUE)*$E$9/1000,"")</f>
        <v>#N/A</v>
      </c>
      <c r="K6036" s="21" t="e">
        <f>IF(A6036&lt;&gt;"",VLOOKUP(B6036,'Ket qua do'!$C$5:$AP$50000,$K$3,TRUE)*$E$9/1000,"")</f>
        <v>#N/A</v>
      </c>
      <c r="L6036" s="21" t="e">
        <f>IF(A6036&lt;&gt;"",VLOOKUP(B6036,'Ket qua do'!$C$5:$AP$50000,$L$3,TRUE),"")</f>
        <v>#N/A</v>
      </c>
    </row>
    <row r="6037" spans="1:12" x14ac:dyDescent="0.25">
      <c r="A6037" t="e">
        <f t="shared" si="99"/>
        <v>#N/A</v>
      </c>
      <c r="B6037" s="1" t="e">
        <f>IF(A6037&lt;&gt;"",VLOOKUP(A6037,'Ket qua do'!$B$5:$CE$50000,2,TRUE),"")</f>
        <v>#N/A</v>
      </c>
      <c r="C6037" s="19" t="e">
        <f>IF(A6037&lt;&gt;"",VLOOKUP(B6037,'Ket qua do'!$C$5:$AP$50000,$C$3,TRUE)*SQRT(3)*$C$11,"")</f>
        <v>#N/A</v>
      </c>
      <c r="D6037" s="21" t="e">
        <f>IF(A6037&lt;&gt;"",VLOOKUP(B6037,'Ket qua do'!$C$5:$AP$50000,$D$3,TRUE),"")</f>
        <v>#N/A</v>
      </c>
      <c r="E6037" s="21" t="e">
        <f>IF(A6037&lt;&gt;"",VLOOKUP(B6037,'Ket qua do'!$C$5:$AP$50000,$E$3,TRUE)*$C$12,"")</f>
        <v>#N/A</v>
      </c>
      <c r="F6037" s="21" t="e">
        <f>IF(A6037&lt;&gt;"",VLOOKUP(B6037,'Ket qua do'!$C$5:$AP$50000,$F$3,TRUE),"")</f>
        <v>#N/A</v>
      </c>
      <c r="G6037" s="21" t="e">
        <f>IF(A6037&lt;&gt;"",VLOOKUP(B6037,'Ket qua do'!$C$5:$AP$50000,$G$3,TRUE),"")</f>
        <v>#N/A</v>
      </c>
      <c r="H6037" s="21" t="e">
        <f>IF(A6037&lt;&gt;"",VLOOKUP(B6037,'Ket qua do'!$C$5:$AP$50000,$H$3,TRUE),"")</f>
        <v>#N/A</v>
      </c>
      <c r="I6037" s="21" t="e">
        <f>IF(A6037&lt;&gt;"",VLOOKUP(B6037,'Ket qua do'!$C$5:$AP$50000,$I$3,TRUE)*$E$9/1000,"")</f>
        <v>#N/A</v>
      </c>
      <c r="J6037" s="21" t="e">
        <f>IF(A6037&lt;&gt;"",VLOOKUP(B6037,'Ket qua do'!$C$5:$AP$50000,$J$3,TRUE)*$E$9/1000,"")</f>
        <v>#N/A</v>
      </c>
      <c r="K6037" s="21" t="e">
        <f>IF(A6037&lt;&gt;"",VLOOKUP(B6037,'Ket qua do'!$C$5:$AP$50000,$K$3,TRUE)*$E$9/1000,"")</f>
        <v>#N/A</v>
      </c>
      <c r="L6037" s="21" t="e">
        <f>IF(A6037&lt;&gt;"",VLOOKUP(B6037,'Ket qua do'!$C$5:$AP$50000,$L$3,TRUE),"")</f>
        <v>#N/A</v>
      </c>
    </row>
    <row r="6038" spans="1:12" x14ac:dyDescent="0.25">
      <c r="A6038" t="e">
        <f t="shared" si="99"/>
        <v>#N/A</v>
      </c>
      <c r="B6038" s="1" t="e">
        <f>IF(A6038&lt;&gt;"",VLOOKUP(A6038,'Ket qua do'!$B$5:$CE$50000,2,TRUE),"")</f>
        <v>#N/A</v>
      </c>
      <c r="C6038" s="19" t="e">
        <f>IF(A6038&lt;&gt;"",VLOOKUP(B6038,'Ket qua do'!$C$5:$AP$50000,$C$3,TRUE)*SQRT(3)*$C$11,"")</f>
        <v>#N/A</v>
      </c>
      <c r="D6038" s="21" t="e">
        <f>IF(A6038&lt;&gt;"",VLOOKUP(B6038,'Ket qua do'!$C$5:$AP$50000,$D$3,TRUE),"")</f>
        <v>#N/A</v>
      </c>
      <c r="E6038" s="21" t="e">
        <f>IF(A6038&lt;&gt;"",VLOOKUP(B6038,'Ket qua do'!$C$5:$AP$50000,$E$3,TRUE)*$C$12,"")</f>
        <v>#N/A</v>
      </c>
      <c r="F6038" s="21" t="e">
        <f>IF(A6038&lt;&gt;"",VLOOKUP(B6038,'Ket qua do'!$C$5:$AP$50000,$F$3,TRUE),"")</f>
        <v>#N/A</v>
      </c>
      <c r="G6038" s="21" t="e">
        <f>IF(A6038&lt;&gt;"",VLOOKUP(B6038,'Ket qua do'!$C$5:$AP$50000,$G$3,TRUE),"")</f>
        <v>#N/A</v>
      </c>
      <c r="H6038" s="21" t="e">
        <f>IF(A6038&lt;&gt;"",VLOOKUP(B6038,'Ket qua do'!$C$5:$AP$50000,$H$3,TRUE),"")</f>
        <v>#N/A</v>
      </c>
      <c r="I6038" s="21" t="e">
        <f>IF(A6038&lt;&gt;"",VLOOKUP(B6038,'Ket qua do'!$C$5:$AP$50000,$I$3,TRUE)*$E$9/1000,"")</f>
        <v>#N/A</v>
      </c>
      <c r="J6038" s="21" t="e">
        <f>IF(A6038&lt;&gt;"",VLOOKUP(B6038,'Ket qua do'!$C$5:$AP$50000,$J$3,TRUE)*$E$9/1000,"")</f>
        <v>#N/A</v>
      </c>
      <c r="K6038" s="21" t="e">
        <f>IF(A6038&lt;&gt;"",VLOOKUP(B6038,'Ket qua do'!$C$5:$AP$50000,$K$3,TRUE)*$E$9/1000,"")</f>
        <v>#N/A</v>
      </c>
      <c r="L6038" s="21" t="e">
        <f>IF(A6038&lt;&gt;"",VLOOKUP(B6038,'Ket qua do'!$C$5:$AP$50000,$L$3,TRUE),"")</f>
        <v>#N/A</v>
      </c>
    </row>
    <row r="6039" spans="1:12" x14ac:dyDescent="0.25">
      <c r="A6039" t="e">
        <f t="shared" si="99"/>
        <v>#N/A</v>
      </c>
      <c r="B6039" s="1" t="e">
        <f>IF(A6039&lt;&gt;"",VLOOKUP(A6039,'Ket qua do'!$B$5:$CE$50000,2,TRUE),"")</f>
        <v>#N/A</v>
      </c>
      <c r="C6039" s="19" t="e">
        <f>IF(A6039&lt;&gt;"",VLOOKUP(B6039,'Ket qua do'!$C$5:$AP$50000,$C$3,TRUE)*SQRT(3)*$C$11,"")</f>
        <v>#N/A</v>
      </c>
      <c r="D6039" s="21" t="e">
        <f>IF(A6039&lt;&gt;"",VLOOKUP(B6039,'Ket qua do'!$C$5:$AP$50000,$D$3,TRUE),"")</f>
        <v>#N/A</v>
      </c>
      <c r="E6039" s="21" t="e">
        <f>IF(A6039&lt;&gt;"",VLOOKUP(B6039,'Ket qua do'!$C$5:$AP$50000,$E$3,TRUE)*$C$12,"")</f>
        <v>#N/A</v>
      </c>
      <c r="F6039" s="21" t="e">
        <f>IF(A6039&lt;&gt;"",VLOOKUP(B6039,'Ket qua do'!$C$5:$AP$50000,$F$3,TRUE),"")</f>
        <v>#N/A</v>
      </c>
      <c r="G6039" s="21" t="e">
        <f>IF(A6039&lt;&gt;"",VLOOKUP(B6039,'Ket qua do'!$C$5:$AP$50000,$G$3,TRUE),"")</f>
        <v>#N/A</v>
      </c>
      <c r="H6039" s="21" t="e">
        <f>IF(A6039&lt;&gt;"",VLOOKUP(B6039,'Ket qua do'!$C$5:$AP$50000,$H$3,TRUE),"")</f>
        <v>#N/A</v>
      </c>
      <c r="I6039" s="21" t="e">
        <f>IF(A6039&lt;&gt;"",VLOOKUP(B6039,'Ket qua do'!$C$5:$AP$50000,$I$3,TRUE)*$E$9/1000,"")</f>
        <v>#N/A</v>
      </c>
      <c r="J6039" s="21" t="e">
        <f>IF(A6039&lt;&gt;"",VLOOKUP(B6039,'Ket qua do'!$C$5:$AP$50000,$J$3,TRUE)*$E$9/1000,"")</f>
        <v>#N/A</v>
      </c>
      <c r="K6039" s="21" t="e">
        <f>IF(A6039&lt;&gt;"",VLOOKUP(B6039,'Ket qua do'!$C$5:$AP$50000,$K$3,TRUE)*$E$9/1000,"")</f>
        <v>#N/A</v>
      </c>
      <c r="L6039" s="21" t="e">
        <f>IF(A6039&lt;&gt;"",VLOOKUP(B6039,'Ket qua do'!$C$5:$AP$50000,$L$3,TRUE),"")</f>
        <v>#N/A</v>
      </c>
    </row>
    <row r="6040" spans="1:12" x14ac:dyDescent="0.25">
      <c r="A6040" t="e">
        <f t="shared" si="99"/>
        <v>#N/A</v>
      </c>
      <c r="B6040" s="1" t="e">
        <f>IF(A6040&lt;&gt;"",VLOOKUP(A6040,'Ket qua do'!$B$5:$CE$50000,2,TRUE),"")</f>
        <v>#N/A</v>
      </c>
      <c r="C6040" s="19" t="e">
        <f>IF(A6040&lt;&gt;"",VLOOKUP(B6040,'Ket qua do'!$C$5:$AP$50000,$C$3,TRUE)*SQRT(3)*$C$11,"")</f>
        <v>#N/A</v>
      </c>
      <c r="D6040" s="21" t="e">
        <f>IF(A6040&lt;&gt;"",VLOOKUP(B6040,'Ket qua do'!$C$5:$AP$50000,$D$3,TRUE),"")</f>
        <v>#N/A</v>
      </c>
      <c r="E6040" s="21" t="e">
        <f>IF(A6040&lt;&gt;"",VLOOKUP(B6040,'Ket qua do'!$C$5:$AP$50000,$E$3,TRUE)*$C$12,"")</f>
        <v>#N/A</v>
      </c>
      <c r="F6040" s="21" t="e">
        <f>IF(A6040&lt;&gt;"",VLOOKUP(B6040,'Ket qua do'!$C$5:$AP$50000,$F$3,TRUE),"")</f>
        <v>#N/A</v>
      </c>
      <c r="G6040" s="21" t="e">
        <f>IF(A6040&lt;&gt;"",VLOOKUP(B6040,'Ket qua do'!$C$5:$AP$50000,$G$3,TRUE),"")</f>
        <v>#N/A</v>
      </c>
      <c r="H6040" s="21" t="e">
        <f>IF(A6040&lt;&gt;"",VLOOKUP(B6040,'Ket qua do'!$C$5:$AP$50000,$H$3,TRUE),"")</f>
        <v>#N/A</v>
      </c>
      <c r="I6040" s="21" t="e">
        <f>IF(A6040&lt;&gt;"",VLOOKUP(B6040,'Ket qua do'!$C$5:$AP$50000,$I$3,TRUE)*$E$9/1000,"")</f>
        <v>#N/A</v>
      </c>
      <c r="J6040" s="21" t="e">
        <f>IF(A6040&lt;&gt;"",VLOOKUP(B6040,'Ket qua do'!$C$5:$AP$50000,$J$3,TRUE)*$E$9/1000,"")</f>
        <v>#N/A</v>
      </c>
      <c r="K6040" s="21" t="e">
        <f>IF(A6040&lt;&gt;"",VLOOKUP(B6040,'Ket qua do'!$C$5:$AP$50000,$K$3,TRUE)*$E$9/1000,"")</f>
        <v>#N/A</v>
      </c>
      <c r="L6040" s="21" t="e">
        <f>IF(A6040&lt;&gt;"",VLOOKUP(B6040,'Ket qua do'!$C$5:$AP$50000,$L$3,TRUE),"")</f>
        <v>#N/A</v>
      </c>
    </row>
    <row r="6041" spans="1:12" x14ac:dyDescent="0.25">
      <c r="A6041" t="e">
        <f t="shared" si="99"/>
        <v>#N/A</v>
      </c>
      <c r="B6041" s="1" t="e">
        <f>IF(A6041&lt;&gt;"",VLOOKUP(A6041,'Ket qua do'!$B$5:$CE$50000,2,TRUE),"")</f>
        <v>#N/A</v>
      </c>
      <c r="C6041" s="19" t="e">
        <f>IF(A6041&lt;&gt;"",VLOOKUP(B6041,'Ket qua do'!$C$5:$AP$50000,$C$3,TRUE)*SQRT(3)*$C$11,"")</f>
        <v>#N/A</v>
      </c>
      <c r="D6041" s="21" t="e">
        <f>IF(A6041&lt;&gt;"",VLOOKUP(B6041,'Ket qua do'!$C$5:$AP$50000,$D$3,TRUE),"")</f>
        <v>#N/A</v>
      </c>
      <c r="E6041" s="21" t="e">
        <f>IF(A6041&lt;&gt;"",VLOOKUP(B6041,'Ket qua do'!$C$5:$AP$50000,$E$3,TRUE)*$C$12,"")</f>
        <v>#N/A</v>
      </c>
      <c r="F6041" s="21" t="e">
        <f>IF(A6041&lt;&gt;"",VLOOKUP(B6041,'Ket qua do'!$C$5:$AP$50000,$F$3,TRUE),"")</f>
        <v>#N/A</v>
      </c>
      <c r="G6041" s="21" t="e">
        <f>IF(A6041&lt;&gt;"",VLOOKUP(B6041,'Ket qua do'!$C$5:$AP$50000,$G$3,TRUE),"")</f>
        <v>#N/A</v>
      </c>
      <c r="H6041" s="21" t="e">
        <f>IF(A6041&lt;&gt;"",VLOOKUP(B6041,'Ket qua do'!$C$5:$AP$50000,$H$3,TRUE),"")</f>
        <v>#N/A</v>
      </c>
      <c r="I6041" s="21" t="e">
        <f>IF(A6041&lt;&gt;"",VLOOKUP(B6041,'Ket qua do'!$C$5:$AP$50000,$I$3,TRUE)*$E$9/1000,"")</f>
        <v>#N/A</v>
      </c>
      <c r="J6041" s="21" t="e">
        <f>IF(A6041&lt;&gt;"",VLOOKUP(B6041,'Ket qua do'!$C$5:$AP$50000,$J$3,TRUE)*$E$9/1000,"")</f>
        <v>#N/A</v>
      </c>
      <c r="K6041" s="21" t="e">
        <f>IF(A6041&lt;&gt;"",VLOOKUP(B6041,'Ket qua do'!$C$5:$AP$50000,$K$3,TRUE)*$E$9/1000,"")</f>
        <v>#N/A</v>
      </c>
      <c r="L6041" s="21" t="e">
        <f>IF(A6041&lt;&gt;"",VLOOKUP(B6041,'Ket qua do'!$C$5:$AP$50000,$L$3,TRUE),"")</f>
        <v>#N/A</v>
      </c>
    </row>
    <row r="6042" spans="1:12" x14ac:dyDescent="0.25">
      <c r="A6042" t="e">
        <f t="shared" ref="A6042:A6105" si="100">IF(A6041&lt;$E$8,A6041+1,"")</f>
        <v>#N/A</v>
      </c>
      <c r="B6042" s="1" t="e">
        <f>IF(A6042&lt;&gt;"",VLOOKUP(A6042,'Ket qua do'!$B$5:$CE$50000,2,TRUE),"")</f>
        <v>#N/A</v>
      </c>
      <c r="C6042" s="19" t="e">
        <f>IF(A6042&lt;&gt;"",VLOOKUP(B6042,'Ket qua do'!$C$5:$AP$50000,$C$3,TRUE)*SQRT(3)*$C$11,"")</f>
        <v>#N/A</v>
      </c>
      <c r="D6042" s="21" t="e">
        <f>IF(A6042&lt;&gt;"",VLOOKUP(B6042,'Ket qua do'!$C$5:$AP$50000,$D$3,TRUE),"")</f>
        <v>#N/A</v>
      </c>
      <c r="E6042" s="21" t="e">
        <f>IF(A6042&lt;&gt;"",VLOOKUP(B6042,'Ket qua do'!$C$5:$AP$50000,$E$3,TRUE)*$C$12,"")</f>
        <v>#N/A</v>
      </c>
      <c r="F6042" s="21" t="e">
        <f>IF(A6042&lt;&gt;"",VLOOKUP(B6042,'Ket qua do'!$C$5:$AP$50000,$F$3,TRUE),"")</f>
        <v>#N/A</v>
      </c>
      <c r="G6042" s="21" t="e">
        <f>IF(A6042&lt;&gt;"",VLOOKUP(B6042,'Ket qua do'!$C$5:$AP$50000,$G$3,TRUE),"")</f>
        <v>#N/A</v>
      </c>
      <c r="H6042" s="21" t="e">
        <f>IF(A6042&lt;&gt;"",VLOOKUP(B6042,'Ket qua do'!$C$5:$AP$50000,$H$3,TRUE),"")</f>
        <v>#N/A</v>
      </c>
      <c r="I6042" s="21" t="e">
        <f>IF(A6042&lt;&gt;"",VLOOKUP(B6042,'Ket qua do'!$C$5:$AP$50000,$I$3,TRUE)*$E$9/1000,"")</f>
        <v>#N/A</v>
      </c>
      <c r="J6042" s="21" t="e">
        <f>IF(A6042&lt;&gt;"",VLOOKUP(B6042,'Ket qua do'!$C$5:$AP$50000,$J$3,TRUE)*$E$9/1000,"")</f>
        <v>#N/A</v>
      </c>
      <c r="K6042" s="21" t="e">
        <f>IF(A6042&lt;&gt;"",VLOOKUP(B6042,'Ket qua do'!$C$5:$AP$50000,$K$3,TRUE)*$E$9/1000,"")</f>
        <v>#N/A</v>
      </c>
      <c r="L6042" s="21" t="e">
        <f>IF(A6042&lt;&gt;"",VLOOKUP(B6042,'Ket qua do'!$C$5:$AP$50000,$L$3,TRUE),"")</f>
        <v>#N/A</v>
      </c>
    </row>
    <row r="6043" spans="1:12" x14ac:dyDescent="0.25">
      <c r="A6043" t="e">
        <f t="shared" si="100"/>
        <v>#N/A</v>
      </c>
      <c r="B6043" s="1" t="e">
        <f>IF(A6043&lt;&gt;"",VLOOKUP(A6043,'Ket qua do'!$B$5:$CE$50000,2,TRUE),"")</f>
        <v>#N/A</v>
      </c>
      <c r="C6043" s="19" t="e">
        <f>IF(A6043&lt;&gt;"",VLOOKUP(B6043,'Ket qua do'!$C$5:$AP$50000,$C$3,TRUE)*SQRT(3)*$C$11,"")</f>
        <v>#N/A</v>
      </c>
      <c r="D6043" s="21" t="e">
        <f>IF(A6043&lt;&gt;"",VLOOKUP(B6043,'Ket qua do'!$C$5:$AP$50000,$D$3,TRUE),"")</f>
        <v>#N/A</v>
      </c>
      <c r="E6043" s="21" t="e">
        <f>IF(A6043&lt;&gt;"",VLOOKUP(B6043,'Ket qua do'!$C$5:$AP$50000,$E$3,TRUE)*$C$12,"")</f>
        <v>#N/A</v>
      </c>
      <c r="F6043" s="21" t="e">
        <f>IF(A6043&lt;&gt;"",VLOOKUP(B6043,'Ket qua do'!$C$5:$AP$50000,$F$3,TRUE),"")</f>
        <v>#N/A</v>
      </c>
      <c r="G6043" s="21" t="e">
        <f>IF(A6043&lt;&gt;"",VLOOKUP(B6043,'Ket qua do'!$C$5:$AP$50000,$G$3,TRUE),"")</f>
        <v>#N/A</v>
      </c>
      <c r="H6043" s="21" t="e">
        <f>IF(A6043&lt;&gt;"",VLOOKUP(B6043,'Ket qua do'!$C$5:$AP$50000,$H$3,TRUE),"")</f>
        <v>#N/A</v>
      </c>
      <c r="I6043" s="21" t="e">
        <f>IF(A6043&lt;&gt;"",VLOOKUP(B6043,'Ket qua do'!$C$5:$AP$50000,$I$3,TRUE)*$E$9/1000,"")</f>
        <v>#N/A</v>
      </c>
      <c r="J6043" s="21" t="e">
        <f>IF(A6043&lt;&gt;"",VLOOKUP(B6043,'Ket qua do'!$C$5:$AP$50000,$J$3,TRUE)*$E$9/1000,"")</f>
        <v>#N/A</v>
      </c>
      <c r="K6043" s="21" t="e">
        <f>IF(A6043&lt;&gt;"",VLOOKUP(B6043,'Ket qua do'!$C$5:$AP$50000,$K$3,TRUE)*$E$9/1000,"")</f>
        <v>#N/A</v>
      </c>
      <c r="L6043" s="21" t="e">
        <f>IF(A6043&lt;&gt;"",VLOOKUP(B6043,'Ket qua do'!$C$5:$AP$50000,$L$3,TRUE),"")</f>
        <v>#N/A</v>
      </c>
    </row>
    <row r="6044" spans="1:12" x14ac:dyDescent="0.25">
      <c r="A6044" t="e">
        <f t="shared" si="100"/>
        <v>#N/A</v>
      </c>
      <c r="B6044" s="1" t="e">
        <f>IF(A6044&lt;&gt;"",VLOOKUP(A6044,'Ket qua do'!$B$5:$CE$50000,2,TRUE),"")</f>
        <v>#N/A</v>
      </c>
      <c r="C6044" s="19" t="e">
        <f>IF(A6044&lt;&gt;"",VLOOKUP(B6044,'Ket qua do'!$C$5:$AP$50000,$C$3,TRUE)*SQRT(3)*$C$11,"")</f>
        <v>#N/A</v>
      </c>
      <c r="D6044" s="21" t="e">
        <f>IF(A6044&lt;&gt;"",VLOOKUP(B6044,'Ket qua do'!$C$5:$AP$50000,$D$3,TRUE),"")</f>
        <v>#N/A</v>
      </c>
      <c r="E6044" s="21" t="e">
        <f>IF(A6044&lt;&gt;"",VLOOKUP(B6044,'Ket qua do'!$C$5:$AP$50000,$E$3,TRUE)*$C$12,"")</f>
        <v>#N/A</v>
      </c>
      <c r="F6044" s="21" t="e">
        <f>IF(A6044&lt;&gt;"",VLOOKUP(B6044,'Ket qua do'!$C$5:$AP$50000,$F$3,TRUE),"")</f>
        <v>#N/A</v>
      </c>
      <c r="G6044" s="21" t="e">
        <f>IF(A6044&lt;&gt;"",VLOOKUP(B6044,'Ket qua do'!$C$5:$AP$50000,$G$3,TRUE),"")</f>
        <v>#N/A</v>
      </c>
      <c r="H6044" s="21" t="e">
        <f>IF(A6044&lt;&gt;"",VLOOKUP(B6044,'Ket qua do'!$C$5:$AP$50000,$H$3,TRUE),"")</f>
        <v>#N/A</v>
      </c>
      <c r="I6044" s="21" t="e">
        <f>IF(A6044&lt;&gt;"",VLOOKUP(B6044,'Ket qua do'!$C$5:$AP$50000,$I$3,TRUE)*$E$9/1000,"")</f>
        <v>#N/A</v>
      </c>
      <c r="J6044" s="21" t="e">
        <f>IF(A6044&lt;&gt;"",VLOOKUP(B6044,'Ket qua do'!$C$5:$AP$50000,$J$3,TRUE)*$E$9/1000,"")</f>
        <v>#N/A</v>
      </c>
      <c r="K6044" s="21" t="e">
        <f>IF(A6044&lt;&gt;"",VLOOKUP(B6044,'Ket qua do'!$C$5:$AP$50000,$K$3,TRUE)*$E$9/1000,"")</f>
        <v>#N/A</v>
      </c>
      <c r="L6044" s="21" t="e">
        <f>IF(A6044&lt;&gt;"",VLOOKUP(B6044,'Ket qua do'!$C$5:$AP$50000,$L$3,TRUE),"")</f>
        <v>#N/A</v>
      </c>
    </row>
    <row r="6045" spans="1:12" x14ac:dyDescent="0.25">
      <c r="A6045" t="e">
        <f t="shared" si="100"/>
        <v>#N/A</v>
      </c>
      <c r="B6045" s="1" t="e">
        <f>IF(A6045&lt;&gt;"",VLOOKUP(A6045,'Ket qua do'!$B$5:$CE$50000,2,TRUE),"")</f>
        <v>#N/A</v>
      </c>
      <c r="C6045" s="19" t="e">
        <f>IF(A6045&lt;&gt;"",VLOOKUP(B6045,'Ket qua do'!$C$5:$AP$50000,$C$3,TRUE)*SQRT(3)*$C$11,"")</f>
        <v>#N/A</v>
      </c>
      <c r="D6045" s="21" t="e">
        <f>IF(A6045&lt;&gt;"",VLOOKUP(B6045,'Ket qua do'!$C$5:$AP$50000,$D$3,TRUE),"")</f>
        <v>#N/A</v>
      </c>
      <c r="E6045" s="21" t="e">
        <f>IF(A6045&lt;&gt;"",VLOOKUP(B6045,'Ket qua do'!$C$5:$AP$50000,$E$3,TRUE)*$C$12,"")</f>
        <v>#N/A</v>
      </c>
      <c r="F6045" s="21" t="e">
        <f>IF(A6045&lt;&gt;"",VLOOKUP(B6045,'Ket qua do'!$C$5:$AP$50000,$F$3,TRUE),"")</f>
        <v>#N/A</v>
      </c>
      <c r="G6045" s="21" t="e">
        <f>IF(A6045&lt;&gt;"",VLOOKUP(B6045,'Ket qua do'!$C$5:$AP$50000,$G$3,TRUE),"")</f>
        <v>#N/A</v>
      </c>
      <c r="H6045" s="21" t="e">
        <f>IF(A6045&lt;&gt;"",VLOOKUP(B6045,'Ket qua do'!$C$5:$AP$50000,$H$3,TRUE),"")</f>
        <v>#N/A</v>
      </c>
      <c r="I6045" s="21" t="e">
        <f>IF(A6045&lt;&gt;"",VLOOKUP(B6045,'Ket qua do'!$C$5:$AP$50000,$I$3,TRUE)*$E$9/1000,"")</f>
        <v>#N/A</v>
      </c>
      <c r="J6045" s="21" t="e">
        <f>IF(A6045&lt;&gt;"",VLOOKUP(B6045,'Ket qua do'!$C$5:$AP$50000,$J$3,TRUE)*$E$9/1000,"")</f>
        <v>#N/A</v>
      </c>
      <c r="K6045" s="21" t="e">
        <f>IF(A6045&lt;&gt;"",VLOOKUP(B6045,'Ket qua do'!$C$5:$AP$50000,$K$3,TRUE)*$E$9/1000,"")</f>
        <v>#N/A</v>
      </c>
      <c r="L6045" s="21" t="e">
        <f>IF(A6045&lt;&gt;"",VLOOKUP(B6045,'Ket qua do'!$C$5:$AP$50000,$L$3,TRUE),"")</f>
        <v>#N/A</v>
      </c>
    </row>
    <row r="6046" spans="1:12" x14ac:dyDescent="0.25">
      <c r="A6046" t="e">
        <f t="shared" si="100"/>
        <v>#N/A</v>
      </c>
      <c r="B6046" s="1" t="e">
        <f>IF(A6046&lt;&gt;"",VLOOKUP(A6046,'Ket qua do'!$B$5:$CE$50000,2,TRUE),"")</f>
        <v>#N/A</v>
      </c>
      <c r="C6046" s="19" t="e">
        <f>IF(A6046&lt;&gt;"",VLOOKUP(B6046,'Ket qua do'!$C$5:$AP$50000,$C$3,TRUE)*SQRT(3)*$C$11,"")</f>
        <v>#N/A</v>
      </c>
      <c r="D6046" s="21" t="e">
        <f>IF(A6046&lt;&gt;"",VLOOKUP(B6046,'Ket qua do'!$C$5:$AP$50000,$D$3,TRUE),"")</f>
        <v>#N/A</v>
      </c>
      <c r="E6046" s="21" t="e">
        <f>IF(A6046&lt;&gt;"",VLOOKUP(B6046,'Ket qua do'!$C$5:$AP$50000,$E$3,TRUE)*$C$12,"")</f>
        <v>#N/A</v>
      </c>
      <c r="F6046" s="21" t="e">
        <f>IF(A6046&lt;&gt;"",VLOOKUP(B6046,'Ket qua do'!$C$5:$AP$50000,$F$3,TRUE),"")</f>
        <v>#N/A</v>
      </c>
      <c r="G6046" s="21" t="e">
        <f>IF(A6046&lt;&gt;"",VLOOKUP(B6046,'Ket qua do'!$C$5:$AP$50000,$G$3,TRUE),"")</f>
        <v>#N/A</v>
      </c>
      <c r="H6046" s="21" t="e">
        <f>IF(A6046&lt;&gt;"",VLOOKUP(B6046,'Ket qua do'!$C$5:$AP$50000,$H$3,TRUE),"")</f>
        <v>#N/A</v>
      </c>
      <c r="I6046" s="21" t="e">
        <f>IF(A6046&lt;&gt;"",VLOOKUP(B6046,'Ket qua do'!$C$5:$AP$50000,$I$3,TRUE)*$E$9/1000,"")</f>
        <v>#N/A</v>
      </c>
      <c r="J6046" s="21" t="e">
        <f>IF(A6046&lt;&gt;"",VLOOKUP(B6046,'Ket qua do'!$C$5:$AP$50000,$J$3,TRUE)*$E$9/1000,"")</f>
        <v>#N/A</v>
      </c>
      <c r="K6046" s="21" t="e">
        <f>IF(A6046&lt;&gt;"",VLOOKUP(B6046,'Ket qua do'!$C$5:$AP$50000,$K$3,TRUE)*$E$9/1000,"")</f>
        <v>#N/A</v>
      </c>
      <c r="L6046" s="21" t="e">
        <f>IF(A6046&lt;&gt;"",VLOOKUP(B6046,'Ket qua do'!$C$5:$AP$50000,$L$3,TRUE),"")</f>
        <v>#N/A</v>
      </c>
    </row>
    <row r="6047" spans="1:12" x14ac:dyDescent="0.25">
      <c r="A6047" t="e">
        <f t="shared" si="100"/>
        <v>#N/A</v>
      </c>
      <c r="B6047" s="1" t="e">
        <f>IF(A6047&lt;&gt;"",VLOOKUP(A6047,'Ket qua do'!$B$5:$CE$50000,2,TRUE),"")</f>
        <v>#N/A</v>
      </c>
      <c r="C6047" s="19" t="e">
        <f>IF(A6047&lt;&gt;"",VLOOKUP(B6047,'Ket qua do'!$C$5:$AP$50000,$C$3,TRUE)*SQRT(3)*$C$11,"")</f>
        <v>#N/A</v>
      </c>
      <c r="D6047" s="21" t="e">
        <f>IF(A6047&lt;&gt;"",VLOOKUP(B6047,'Ket qua do'!$C$5:$AP$50000,$D$3,TRUE),"")</f>
        <v>#N/A</v>
      </c>
      <c r="E6047" s="21" t="e">
        <f>IF(A6047&lt;&gt;"",VLOOKUP(B6047,'Ket qua do'!$C$5:$AP$50000,$E$3,TRUE)*$C$12,"")</f>
        <v>#N/A</v>
      </c>
      <c r="F6047" s="21" t="e">
        <f>IF(A6047&lt;&gt;"",VLOOKUP(B6047,'Ket qua do'!$C$5:$AP$50000,$F$3,TRUE),"")</f>
        <v>#N/A</v>
      </c>
      <c r="G6047" s="21" t="e">
        <f>IF(A6047&lt;&gt;"",VLOOKUP(B6047,'Ket qua do'!$C$5:$AP$50000,$G$3,TRUE),"")</f>
        <v>#N/A</v>
      </c>
      <c r="H6047" s="21" t="e">
        <f>IF(A6047&lt;&gt;"",VLOOKUP(B6047,'Ket qua do'!$C$5:$AP$50000,$H$3,TRUE),"")</f>
        <v>#N/A</v>
      </c>
      <c r="I6047" s="21" t="e">
        <f>IF(A6047&lt;&gt;"",VLOOKUP(B6047,'Ket qua do'!$C$5:$AP$50000,$I$3,TRUE)*$E$9/1000,"")</f>
        <v>#N/A</v>
      </c>
      <c r="J6047" s="21" t="e">
        <f>IF(A6047&lt;&gt;"",VLOOKUP(B6047,'Ket qua do'!$C$5:$AP$50000,$J$3,TRUE)*$E$9/1000,"")</f>
        <v>#N/A</v>
      </c>
      <c r="K6047" s="21" t="e">
        <f>IF(A6047&lt;&gt;"",VLOOKUP(B6047,'Ket qua do'!$C$5:$AP$50000,$K$3,TRUE)*$E$9/1000,"")</f>
        <v>#N/A</v>
      </c>
      <c r="L6047" s="21" t="e">
        <f>IF(A6047&lt;&gt;"",VLOOKUP(B6047,'Ket qua do'!$C$5:$AP$50000,$L$3,TRUE),"")</f>
        <v>#N/A</v>
      </c>
    </row>
    <row r="6048" spans="1:12" x14ac:dyDescent="0.25">
      <c r="A6048" t="e">
        <f t="shared" si="100"/>
        <v>#N/A</v>
      </c>
      <c r="B6048" s="1" t="e">
        <f>IF(A6048&lt;&gt;"",VLOOKUP(A6048,'Ket qua do'!$B$5:$CE$50000,2,TRUE),"")</f>
        <v>#N/A</v>
      </c>
      <c r="C6048" s="19" t="e">
        <f>IF(A6048&lt;&gt;"",VLOOKUP(B6048,'Ket qua do'!$C$5:$AP$50000,$C$3,TRUE)*SQRT(3)*$C$11,"")</f>
        <v>#N/A</v>
      </c>
      <c r="D6048" s="21" t="e">
        <f>IF(A6048&lt;&gt;"",VLOOKUP(B6048,'Ket qua do'!$C$5:$AP$50000,$D$3,TRUE),"")</f>
        <v>#N/A</v>
      </c>
      <c r="E6048" s="21" t="e">
        <f>IF(A6048&lt;&gt;"",VLOOKUP(B6048,'Ket qua do'!$C$5:$AP$50000,$E$3,TRUE)*$C$12,"")</f>
        <v>#N/A</v>
      </c>
      <c r="F6048" s="21" t="e">
        <f>IF(A6048&lt;&gt;"",VLOOKUP(B6048,'Ket qua do'!$C$5:$AP$50000,$F$3,TRUE),"")</f>
        <v>#N/A</v>
      </c>
      <c r="G6048" s="21" t="e">
        <f>IF(A6048&lt;&gt;"",VLOOKUP(B6048,'Ket qua do'!$C$5:$AP$50000,$G$3,TRUE),"")</f>
        <v>#N/A</v>
      </c>
      <c r="H6048" s="21" t="e">
        <f>IF(A6048&lt;&gt;"",VLOOKUP(B6048,'Ket qua do'!$C$5:$AP$50000,$H$3,TRUE),"")</f>
        <v>#N/A</v>
      </c>
      <c r="I6048" s="21" t="e">
        <f>IF(A6048&lt;&gt;"",VLOOKUP(B6048,'Ket qua do'!$C$5:$AP$50000,$I$3,TRUE)*$E$9/1000,"")</f>
        <v>#N/A</v>
      </c>
      <c r="J6048" s="21" t="e">
        <f>IF(A6048&lt;&gt;"",VLOOKUP(B6048,'Ket qua do'!$C$5:$AP$50000,$J$3,TRUE)*$E$9/1000,"")</f>
        <v>#N/A</v>
      </c>
      <c r="K6048" s="21" t="e">
        <f>IF(A6048&lt;&gt;"",VLOOKUP(B6048,'Ket qua do'!$C$5:$AP$50000,$K$3,TRUE)*$E$9/1000,"")</f>
        <v>#N/A</v>
      </c>
      <c r="L6048" s="21" t="e">
        <f>IF(A6048&lt;&gt;"",VLOOKUP(B6048,'Ket qua do'!$C$5:$AP$50000,$L$3,TRUE),"")</f>
        <v>#N/A</v>
      </c>
    </row>
    <row r="6049" spans="1:12" x14ac:dyDescent="0.25">
      <c r="A6049" t="e">
        <f t="shared" si="100"/>
        <v>#N/A</v>
      </c>
      <c r="B6049" s="1" t="e">
        <f>IF(A6049&lt;&gt;"",VLOOKUP(A6049,'Ket qua do'!$B$5:$CE$50000,2,TRUE),"")</f>
        <v>#N/A</v>
      </c>
      <c r="C6049" s="19" t="e">
        <f>IF(A6049&lt;&gt;"",VLOOKUP(B6049,'Ket qua do'!$C$5:$AP$50000,$C$3,TRUE)*SQRT(3)*$C$11,"")</f>
        <v>#N/A</v>
      </c>
      <c r="D6049" s="21" t="e">
        <f>IF(A6049&lt;&gt;"",VLOOKUP(B6049,'Ket qua do'!$C$5:$AP$50000,$D$3,TRUE),"")</f>
        <v>#N/A</v>
      </c>
      <c r="E6049" s="21" t="e">
        <f>IF(A6049&lt;&gt;"",VLOOKUP(B6049,'Ket qua do'!$C$5:$AP$50000,$E$3,TRUE)*$C$12,"")</f>
        <v>#N/A</v>
      </c>
      <c r="F6049" s="21" t="e">
        <f>IF(A6049&lt;&gt;"",VLOOKUP(B6049,'Ket qua do'!$C$5:$AP$50000,$F$3,TRUE),"")</f>
        <v>#N/A</v>
      </c>
      <c r="G6049" s="21" t="e">
        <f>IF(A6049&lt;&gt;"",VLOOKUP(B6049,'Ket qua do'!$C$5:$AP$50000,$G$3,TRUE),"")</f>
        <v>#N/A</v>
      </c>
      <c r="H6049" s="21" t="e">
        <f>IF(A6049&lt;&gt;"",VLOOKUP(B6049,'Ket qua do'!$C$5:$AP$50000,$H$3,TRUE),"")</f>
        <v>#N/A</v>
      </c>
      <c r="I6049" s="21" t="e">
        <f>IF(A6049&lt;&gt;"",VLOOKUP(B6049,'Ket qua do'!$C$5:$AP$50000,$I$3,TRUE)*$E$9/1000,"")</f>
        <v>#N/A</v>
      </c>
      <c r="J6049" s="21" t="e">
        <f>IF(A6049&lt;&gt;"",VLOOKUP(B6049,'Ket qua do'!$C$5:$AP$50000,$J$3,TRUE)*$E$9/1000,"")</f>
        <v>#N/A</v>
      </c>
      <c r="K6049" s="21" t="e">
        <f>IF(A6049&lt;&gt;"",VLOOKUP(B6049,'Ket qua do'!$C$5:$AP$50000,$K$3,TRUE)*$E$9/1000,"")</f>
        <v>#N/A</v>
      </c>
      <c r="L6049" s="21" t="e">
        <f>IF(A6049&lt;&gt;"",VLOOKUP(B6049,'Ket qua do'!$C$5:$AP$50000,$L$3,TRUE),"")</f>
        <v>#N/A</v>
      </c>
    </row>
    <row r="6050" spans="1:12" x14ac:dyDescent="0.25">
      <c r="A6050" t="e">
        <f t="shared" si="100"/>
        <v>#N/A</v>
      </c>
      <c r="B6050" s="1" t="e">
        <f>IF(A6050&lt;&gt;"",VLOOKUP(A6050,'Ket qua do'!$B$5:$CE$50000,2,TRUE),"")</f>
        <v>#N/A</v>
      </c>
      <c r="C6050" s="19" t="e">
        <f>IF(A6050&lt;&gt;"",VLOOKUP(B6050,'Ket qua do'!$C$5:$AP$50000,$C$3,TRUE)*SQRT(3)*$C$11,"")</f>
        <v>#N/A</v>
      </c>
      <c r="D6050" s="21" t="e">
        <f>IF(A6050&lt;&gt;"",VLOOKUP(B6050,'Ket qua do'!$C$5:$AP$50000,$D$3,TRUE),"")</f>
        <v>#N/A</v>
      </c>
      <c r="E6050" s="21" t="e">
        <f>IF(A6050&lt;&gt;"",VLOOKUP(B6050,'Ket qua do'!$C$5:$AP$50000,$E$3,TRUE)*$C$12,"")</f>
        <v>#N/A</v>
      </c>
      <c r="F6050" s="21" t="e">
        <f>IF(A6050&lt;&gt;"",VLOOKUP(B6050,'Ket qua do'!$C$5:$AP$50000,$F$3,TRUE),"")</f>
        <v>#N/A</v>
      </c>
      <c r="G6050" s="21" t="e">
        <f>IF(A6050&lt;&gt;"",VLOOKUP(B6050,'Ket qua do'!$C$5:$AP$50000,$G$3,TRUE),"")</f>
        <v>#N/A</v>
      </c>
      <c r="H6050" s="21" t="e">
        <f>IF(A6050&lt;&gt;"",VLOOKUP(B6050,'Ket qua do'!$C$5:$AP$50000,$H$3,TRUE),"")</f>
        <v>#N/A</v>
      </c>
      <c r="I6050" s="21" t="e">
        <f>IF(A6050&lt;&gt;"",VLOOKUP(B6050,'Ket qua do'!$C$5:$AP$50000,$I$3,TRUE)*$E$9/1000,"")</f>
        <v>#N/A</v>
      </c>
      <c r="J6050" s="21" t="e">
        <f>IF(A6050&lt;&gt;"",VLOOKUP(B6050,'Ket qua do'!$C$5:$AP$50000,$J$3,TRUE)*$E$9/1000,"")</f>
        <v>#N/A</v>
      </c>
      <c r="K6050" s="21" t="e">
        <f>IF(A6050&lt;&gt;"",VLOOKUP(B6050,'Ket qua do'!$C$5:$AP$50000,$K$3,TRUE)*$E$9/1000,"")</f>
        <v>#N/A</v>
      </c>
      <c r="L6050" s="21" t="e">
        <f>IF(A6050&lt;&gt;"",VLOOKUP(B6050,'Ket qua do'!$C$5:$AP$50000,$L$3,TRUE),"")</f>
        <v>#N/A</v>
      </c>
    </row>
    <row r="6051" spans="1:12" x14ac:dyDescent="0.25">
      <c r="A6051" t="e">
        <f t="shared" si="100"/>
        <v>#N/A</v>
      </c>
      <c r="B6051" s="1" t="e">
        <f>IF(A6051&lt;&gt;"",VLOOKUP(A6051,'Ket qua do'!$B$5:$CE$50000,2,TRUE),"")</f>
        <v>#N/A</v>
      </c>
      <c r="C6051" s="19" t="e">
        <f>IF(A6051&lt;&gt;"",VLOOKUP(B6051,'Ket qua do'!$C$5:$AP$50000,$C$3,TRUE)*SQRT(3)*$C$11,"")</f>
        <v>#N/A</v>
      </c>
      <c r="D6051" s="21" t="e">
        <f>IF(A6051&lt;&gt;"",VLOOKUP(B6051,'Ket qua do'!$C$5:$AP$50000,$D$3,TRUE),"")</f>
        <v>#N/A</v>
      </c>
      <c r="E6051" s="21" t="e">
        <f>IF(A6051&lt;&gt;"",VLOOKUP(B6051,'Ket qua do'!$C$5:$AP$50000,$E$3,TRUE)*$C$12,"")</f>
        <v>#N/A</v>
      </c>
      <c r="F6051" s="21" t="e">
        <f>IF(A6051&lt;&gt;"",VLOOKUP(B6051,'Ket qua do'!$C$5:$AP$50000,$F$3,TRUE),"")</f>
        <v>#N/A</v>
      </c>
      <c r="G6051" s="21" t="e">
        <f>IF(A6051&lt;&gt;"",VLOOKUP(B6051,'Ket qua do'!$C$5:$AP$50000,$G$3,TRUE),"")</f>
        <v>#N/A</v>
      </c>
      <c r="H6051" s="21" t="e">
        <f>IF(A6051&lt;&gt;"",VLOOKUP(B6051,'Ket qua do'!$C$5:$AP$50000,$H$3,TRUE),"")</f>
        <v>#N/A</v>
      </c>
      <c r="I6051" s="21" t="e">
        <f>IF(A6051&lt;&gt;"",VLOOKUP(B6051,'Ket qua do'!$C$5:$AP$50000,$I$3,TRUE)*$E$9/1000,"")</f>
        <v>#N/A</v>
      </c>
      <c r="J6051" s="21" t="e">
        <f>IF(A6051&lt;&gt;"",VLOOKUP(B6051,'Ket qua do'!$C$5:$AP$50000,$J$3,TRUE)*$E$9/1000,"")</f>
        <v>#N/A</v>
      </c>
      <c r="K6051" s="21" t="e">
        <f>IF(A6051&lt;&gt;"",VLOOKUP(B6051,'Ket qua do'!$C$5:$AP$50000,$K$3,TRUE)*$E$9/1000,"")</f>
        <v>#N/A</v>
      </c>
      <c r="L6051" s="21" t="e">
        <f>IF(A6051&lt;&gt;"",VLOOKUP(B6051,'Ket qua do'!$C$5:$AP$50000,$L$3,TRUE),"")</f>
        <v>#N/A</v>
      </c>
    </row>
    <row r="6052" spans="1:12" x14ac:dyDescent="0.25">
      <c r="A6052" t="e">
        <f t="shared" si="100"/>
        <v>#N/A</v>
      </c>
      <c r="B6052" s="1" t="e">
        <f>IF(A6052&lt;&gt;"",VLOOKUP(A6052,'Ket qua do'!$B$5:$CE$50000,2,TRUE),"")</f>
        <v>#N/A</v>
      </c>
      <c r="C6052" s="19" t="e">
        <f>IF(A6052&lt;&gt;"",VLOOKUP(B6052,'Ket qua do'!$C$5:$AP$50000,$C$3,TRUE)*SQRT(3)*$C$11,"")</f>
        <v>#N/A</v>
      </c>
      <c r="D6052" s="21" t="e">
        <f>IF(A6052&lt;&gt;"",VLOOKUP(B6052,'Ket qua do'!$C$5:$AP$50000,$D$3,TRUE),"")</f>
        <v>#N/A</v>
      </c>
      <c r="E6052" s="21" t="e">
        <f>IF(A6052&lt;&gt;"",VLOOKUP(B6052,'Ket qua do'!$C$5:$AP$50000,$E$3,TRUE)*$C$12,"")</f>
        <v>#N/A</v>
      </c>
      <c r="F6052" s="21" t="e">
        <f>IF(A6052&lt;&gt;"",VLOOKUP(B6052,'Ket qua do'!$C$5:$AP$50000,$F$3,TRUE),"")</f>
        <v>#N/A</v>
      </c>
      <c r="G6052" s="21" t="e">
        <f>IF(A6052&lt;&gt;"",VLOOKUP(B6052,'Ket qua do'!$C$5:$AP$50000,$G$3,TRUE),"")</f>
        <v>#N/A</v>
      </c>
      <c r="H6052" s="21" t="e">
        <f>IF(A6052&lt;&gt;"",VLOOKUP(B6052,'Ket qua do'!$C$5:$AP$50000,$H$3,TRUE),"")</f>
        <v>#N/A</v>
      </c>
      <c r="I6052" s="21" t="e">
        <f>IF(A6052&lt;&gt;"",VLOOKUP(B6052,'Ket qua do'!$C$5:$AP$50000,$I$3,TRUE)*$E$9/1000,"")</f>
        <v>#N/A</v>
      </c>
      <c r="J6052" s="21" t="e">
        <f>IF(A6052&lt;&gt;"",VLOOKUP(B6052,'Ket qua do'!$C$5:$AP$50000,$J$3,TRUE)*$E$9/1000,"")</f>
        <v>#N/A</v>
      </c>
      <c r="K6052" s="21" t="e">
        <f>IF(A6052&lt;&gt;"",VLOOKUP(B6052,'Ket qua do'!$C$5:$AP$50000,$K$3,TRUE)*$E$9/1000,"")</f>
        <v>#N/A</v>
      </c>
      <c r="L6052" s="21" t="e">
        <f>IF(A6052&lt;&gt;"",VLOOKUP(B6052,'Ket qua do'!$C$5:$AP$50000,$L$3,TRUE),"")</f>
        <v>#N/A</v>
      </c>
    </row>
    <row r="6053" spans="1:12" x14ac:dyDescent="0.25">
      <c r="A6053" t="e">
        <f t="shared" si="100"/>
        <v>#N/A</v>
      </c>
      <c r="B6053" s="1" t="e">
        <f>IF(A6053&lt;&gt;"",VLOOKUP(A6053,'Ket qua do'!$B$5:$CE$50000,2,TRUE),"")</f>
        <v>#N/A</v>
      </c>
      <c r="C6053" s="19" t="e">
        <f>IF(A6053&lt;&gt;"",VLOOKUP(B6053,'Ket qua do'!$C$5:$AP$50000,$C$3,TRUE)*SQRT(3)*$C$11,"")</f>
        <v>#N/A</v>
      </c>
      <c r="D6053" s="21" t="e">
        <f>IF(A6053&lt;&gt;"",VLOOKUP(B6053,'Ket qua do'!$C$5:$AP$50000,$D$3,TRUE),"")</f>
        <v>#N/A</v>
      </c>
      <c r="E6053" s="21" t="e">
        <f>IF(A6053&lt;&gt;"",VLOOKUP(B6053,'Ket qua do'!$C$5:$AP$50000,$E$3,TRUE)*$C$12,"")</f>
        <v>#N/A</v>
      </c>
      <c r="F6053" s="21" t="e">
        <f>IF(A6053&lt;&gt;"",VLOOKUP(B6053,'Ket qua do'!$C$5:$AP$50000,$F$3,TRUE),"")</f>
        <v>#N/A</v>
      </c>
      <c r="G6053" s="21" t="e">
        <f>IF(A6053&lt;&gt;"",VLOOKUP(B6053,'Ket qua do'!$C$5:$AP$50000,$G$3,TRUE),"")</f>
        <v>#N/A</v>
      </c>
      <c r="H6053" s="21" t="e">
        <f>IF(A6053&lt;&gt;"",VLOOKUP(B6053,'Ket qua do'!$C$5:$AP$50000,$H$3,TRUE),"")</f>
        <v>#N/A</v>
      </c>
      <c r="I6053" s="21" t="e">
        <f>IF(A6053&lt;&gt;"",VLOOKUP(B6053,'Ket qua do'!$C$5:$AP$50000,$I$3,TRUE)*$E$9/1000,"")</f>
        <v>#N/A</v>
      </c>
      <c r="J6053" s="21" t="e">
        <f>IF(A6053&lt;&gt;"",VLOOKUP(B6053,'Ket qua do'!$C$5:$AP$50000,$J$3,TRUE)*$E$9/1000,"")</f>
        <v>#N/A</v>
      </c>
      <c r="K6053" s="21" t="e">
        <f>IF(A6053&lt;&gt;"",VLOOKUP(B6053,'Ket qua do'!$C$5:$AP$50000,$K$3,TRUE)*$E$9/1000,"")</f>
        <v>#N/A</v>
      </c>
      <c r="L6053" s="21" t="e">
        <f>IF(A6053&lt;&gt;"",VLOOKUP(B6053,'Ket qua do'!$C$5:$AP$50000,$L$3,TRUE),"")</f>
        <v>#N/A</v>
      </c>
    </row>
    <row r="6054" spans="1:12" x14ac:dyDescent="0.25">
      <c r="A6054" t="e">
        <f t="shared" si="100"/>
        <v>#N/A</v>
      </c>
      <c r="B6054" s="1" t="e">
        <f>IF(A6054&lt;&gt;"",VLOOKUP(A6054,'Ket qua do'!$B$5:$CE$50000,2,TRUE),"")</f>
        <v>#N/A</v>
      </c>
      <c r="C6054" s="19" t="e">
        <f>IF(A6054&lt;&gt;"",VLOOKUP(B6054,'Ket qua do'!$C$5:$AP$50000,$C$3,TRUE)*SQRT(3)*$C$11,"")</f>
        <v>#N/A</v>
      </c>
      <c r="D6054" s="21" t="e">
        <f>IF(A6054&lt;&gt;"",VLOOKUP(B6054,'Ket qua do'!$C$5:$AP$50000,$D$3,TRUE),"")</f>
        <v>#N/A</v>
      </c>
      <c r="E6054" s="21" t="e">
        <f>IF(A6054&lt;&gt;"",VLOOKUP(B6054,'Ket qua do'!$C$5:$AP$50000,$E$3,TRUE)*$C$12,"")</f>
        <v>#N/A</v>
      </c>
      <c r="F6054" s="21" t="e">
        <f>IF(A6054&lt;&gt;"",VLOOKUP(B6054,'Ket qua do'!$C$5:$AP$50000,$F$3,TRUE),"")</f>
        <v>#N/A</v>
      </c>
      <c r="G6054" s="21" t="e">
        <f>IF(A6054&lt;&gt;"",VLOOKUP(B6054,'Ket qua do'!$C$5:$AP$50000,$G$3,TRUE),"")</f>
        <v>#N/A</v>
      </c>
      <c r="H6054" s="21" t="e">
        <f>IF(A6054&lt;&gt;"",VLOOKUP(B6054,'Ket qua do'!$C$5:$AP$50000,$H$3,TRUE),"")</f>
        <v>#N/A</v>
      </c>
      <c r="I6054" s="21" t="e">
        <f>IF(A6054&lt;&gt;"",VLOOKUP(B6054,'Ket qua do'!$C$5:$AP$50000,$I$3,TRUE)*$E$9/1000,"")</f>
        <v>#N/A</v>
      </c>
      <c r="J6054" s="21" t="e">
        <f>IF(A6054&lt;&gt;"",VLOOKUP(B6054,'Ket qua do'!$C$5:$AP$50000,$J$3,TRUE)*$E$9/1000,"")</f>
        <v>#N/A</v>
      </c>
      <c r="K6054" s="21" t="e">
        <f>IF(A6054&lt;&gt;"",VLOOKUP(B6054,'Ket qua do'!$C$5:$AP$50000,$K$3,TRUE)*$E$9/1000,"")</f>
        <v>#N/A</v>
      </c>
      <c r="L6054" s="21" t="e">
        <f>IF(A6054&lt;&gt;"",VLOOKUP(B6054,'Ket qua do'!$C$5:$AP$50000,$L$3,TRUE),"")</f>
        <v>#N/A</v>
      </c>
    </row>
    <row r="6055" spans="1:12" x14ac:dyDescent="0.25">
      <c r="A6055" t="e">
        <f t="shared" si="100"/>
        <v>#N/A</v>
      </c>
      <c r="B6055" s="1" t="e">
        <f>IF(A6055&lt;&gt;"",VLOOKUP(A6055,'Ket qua do'!$B$5:$CE$50000,2,TRUE),"")</f>
        <v>#N/A</v>
      </c>
      <c r="C6055" s="19" t="e">
        <f>IF(A6055&lt;&gt;"",VLOOKUP(B6055,'Ket qua do'!$C$5:$AP$50000,$C$3,TRUE)*SQRT(3)*$C$11,"")</f>
        <v>#N/A</v>
      </c>
      <c r="D6055" s="21" t="e">
        <f>IF(A6055&lt;&gt;"",VLOOKUP(B6055,'Ket qua do'!$C$5:$AP$50000,$D$3,TRUE),"")</f>
        <v>#N/A</v>
      </c>
      <c r="E6055" s="21" t="e">
        <f>IF(A6055&lt;&gt;"",VLOOKUP(B6055,'Ket qua do'!$C$5:$AP$50000,$E$3,TRUE)*$C$12,"")</f>
        <v>#N/A</v>
      </c>
      <c r="F6055" s="21" t="e">
        <f>IF(A6055&lt;&gt;"",VLOOKUP(B6055,'Ket qua do'!$C$5:$AP$50000,$F$3,TRUE),"")</f>
        <v>#N/A</v>
      </c>
      <c r="G6055" s="21" t="e">
        <f>IF(A6055&lt;&gt;"",VLOOKUP(B6055,'Ket qua do'!$C$5:$AP$50000,$G$3,TRUE),"")</f>
        <v>#N/A</v>
      </c>
      <c r="H6055" s="21" t="e">
        <f>IF(A6055&lt;&gt;"",VLOOKUP(B6055,'Ket qua do'!$C$5:$AP$50000,$H$3,TRUE),"")</f>
        <v>#N/A</v>
      </c>
      <c r="I6055" s="21" t="e">
        <f>IF(A6055&lt;&gt;"",VLOOKUP(B6055,'Ket qua do'!$C$5:$AP$50000,$I$3,TRUE)*$E$9/1000,"")</f>
        <v>#N/A</v>
      </c>
      <c r="J6055" s="21" t="e">
        <f>IF(A6055&lt;&gt;"",VLOOKUP(B6055,'Ket qua do'!$C$5:$AP$50000,$J$3,TRUE)*$E$9/1000,"")</f>
        <v>#N/A</v>
      </c>
      <c r="K6055" s="21" t="e">
        <f>IF(A6055&lt;&gt;"",VLOOKUP(B6055,'Ket qua do'!$C$5:$AP$50000,$K$3,TRUE)*$E$9/1000,"")</f>
        <v>#N/A</v>
      </c>
      <c r="L6055" s="21" t="e">
        <f>IF(A6055&lt;&gt;"",VLOOKUP(B6055,'Ket qua do'!$C$5:$AP$50000,$L$3,TRUE),"")</f>
        <v>#N/A</v>
      </c>
    </row>
    <row r="6056" spans="1:12" x14ac:dyDescent="0.25">
      <c r="A6056" t="e">
        <f t="shared" si="100"/>
        <v>#N/A</v>
      </c>
      <c r="B6056" s="1" t="e">
        <f>IF(A6056&lt;&gt;"",VLOOKUP(A6056,'Ket qua do'!$B$5:$CE$50000,2,TRUE),"")</f>
        <v>#N/A</v>
      </c>
      <c r="C6056" s="19" t="e">
        <f>IF(A6056&lt;&gt;"",VLOOKUP(B6056,'Ket qua do'!$C$5:$AP$50000,$C$3,TRUE)*SQRT(3)*$C$11,"")</f>
        <v>#N/A</v>
      </c>
      <c r="D6056" s="21" t="e">
        <f>IF(A6056&lt;&gt;"",VLOOKUP(B6056,'Ket qua do'!$C$5:$AP$50000,$D$3,TRUE),"")</f>
        <v>#N/A</v>
      </c>
      <c r="E6056" s="21" t="e">
        <f>IF(A6056&lt;&gt;"",VLOOKUP(B6056,'Ket qua do'!$C$5:$AP$50000,$E$3,TRUE)*$C$12,"")</f>
        <v>#N/A</v>
      </c>
      <c r="F6056" s="21" t="e">
        <f>IF(A6056&lt;&gt;"",VLOOKUP(B6056,'Ket qua do'!$C$5:$AP$50000,$F$3,TRUE),"")</f>
        <v>#N/A</v>
      </c>
      <c r="G6056" s="21" t="e">
        <f>IF(A6056&lt;&gt;"",VLOOKUP(B6056,'Ket qua do'!$C$5:$AP$50000,$G$3,TRUE),"")</f>
        <v>#N/A</v>
      </c>
      <c r="H6056" s="21" t="e">
        <f>IF(A6056&lt;&gt;"",VLOOKUP(B6056,'Ket qua do'!$C$5:$AP$50000,$H$3,TRUE),"")</f>
        <v>#N/A</v>
      </c>
      <c r="I6056" s="21" t="e">
        <f>IF(A6056&lt;&gt;"",VLOOKUP(B6056,'Ket qua do'!$C$5:$AP$50000,$I$3,TRUE)*$E$9/1000,"")</f>
        <v>#N/A</v>
      </c>
      <c r="J6056" s="21" t="e">
        <f>IF(A6056&lt;&gt;"",VLOOKUP(B6056,'Ket qua do'!$C$5:$AP$50000,$J$3,TRUE)*$E$9/1000,"")</f>
        <v>#N/A</v>
      </c>
      <c r="K6056" s="21" t="e">
        <f>IF(A6056&lt;&gt;"",VLOOKUP(B6056,'Ket qua do'!$C$5:$AP$50000,$K$3,TRUE)*$E$9/1000,"")</f>
        <v>#N/A</v>
      </c>
      <c r="L6056" s="21" t="e">
        <f>IF(A6056&lt;&gt;"",VLOOKUP(B6056,'Ket qua do'!$C$5:$AP$50000,$L$3,TRUE),"")</f>
        <v>#N/A</v>
      </c>
    </row>
    <row r="6057" spans="1:12" x14ac:dyDescent="0.25">
      <c r="A6057" t="e">
        <f t="shared" si="100"/>
        <v>#N/A</v>
      </c>
      <c r="B6057" s="1" t="e">
        <f>IF(A6057&lt;&gt;"",VLOOKUP(A6057,'Ket qua do'!$B$5:$CE$50000,2,TRUE),"")</f>
        <v>#N/A</v>
      </c>
      <c r="C6057" s="19" t="e">
        <f>IF(A6057&lt;&gt;"",VLOOKUP(B6057,'Ket qua do'!$C$5:$AP$50000,$C$3,TRUE)*SQRT(3)*$C$11,"")</f>
        <v>#N/A</v>
      </c>
      <c r="D6057" s="21" t="e">
        <f>IF(A6057&lt;&gt;"",VLOOKUP(B6057,'Ket qua do'!$C$5:$AP$50000,$D$3,TRUE),"")</f>
        <v>#N/A</v>
      </c>
      <c r="E6057" s="21" t="e">
        <f>IF(A6057&lt;&gt;"",VLOOKUP(B6057,'Ket qua do'!$C$5:$AP$50000,$E$3,TRUE)*$C$12,"")</f>
        <v>#N/A</v>
      </c>
      <c r="F6057" s="21" t="e">
        <f>IF(A6057&lt;&gt;"",VLOOKUP(B6057,'Ket qua do'!$C$5:$AP$50000,$F$3,TRUE),"")</f>
        <v>#N/A</v>
      </c>
      <c r="G6057" s="21" t="e">
        <f>IF(A6057&lt;&gt;"",VLOOKUP(B6057,'Ket qua do'!$C$5:$AP$50000,$G$3,TRUE),"")</f>
        <v>#N/A</v>
      </c>
      <c r="H6057" s="21" t="e">
        <f>IF(A6057&lt;&gt;"",VLOOKUP(B6057,'Ket qua do'!$C$5:$AP$50000,$H$3,TRUE),"")</f>
        <v>#N/A</v>
      </c>
      <c r="I6057" s="21" t="e">
        <f>IF(A6057&lt;&gt;"",VLOOKUP(B6057,'Ket qua do'!$C$5:$AP$50000,$I$3,TRUE)*$E$9/1000,"")</f>
        <v>#N/A</v>
      </c>
      <c r="J6057" s="21" t="e">
        <f>IF(A6057&lt;&gt;"",VLOOKUP(B6057,'Ket qua do'!$C$5:$AP$50000,$J$3,TRUE)*$E$9/1000,"")</f>
        <v>#N/A</v>
      </c>
      <c r="K6057" s="21" t="e">
        <f>IF(A6057&lt;&gt;"",VLOOKUP(B6057,'Ket qua do'!$C$5:$AP$50000,$K$3,TRUE)*$E$9/1000,"")</f>
        <v>#N/A</v>
      </c>
      <c r="L6057" s="21" t="e">
        <f>IF(A6057&lt;&gt;"",VLOOKUP(B6057,'Ket qua do'!$C$5:$AP$50000,$L$3,TRUE),"")</f>
        <v>#N/A</v>
      </c>
    </row>
    <row r="6058" spans="1:12" x14ac:dyDescent="0.25">
      <c r="A6058" t="e">
        <f t="shared" si="100"/>
        <v>#N/A</v>
      </c>
      <c r="B6058" s="1" t="e">
        <f>IF(A6058&lt;&gt;"",VLOOKUP(A6058,'Ket qua do'!$B$5:$CE$50000,2,TRUE),"")</f>
        <v>#N/A</v>
      </c>
      <c r="C6058" s="19" t="e">
        <f>IF(A6058&lt;&gt;"",VLOOKUP(B6058,'Ket qua do'!$C$5:$AP$50000,$C$3,TRUE)*SQRT(3)*$C$11,"")</f>
        <v>#N/A</v>
      </c>
      <c r="D6058" s="21" t="e">
        <f>IF(A6058&lt;&gt;"",VLOOKUP(B6058,'Ket qua do'!$C$5:$AP$50000,$D$3,TRUE),"")</f>
        <v>#N/A</v>
      </c>
      <c r="E6058" s="21" t="e">
        <f>IF(A6058&lt;&gt;"",VLOOKUP(B6058,'Ket qua do'!$C$5:$AP$50000,$E$3,TRUE)*$C$12,"")</f>
        <v>#N/A</v>
      </c>
      <c r="F6058" s="21" t="e">
        <f>IF(A6058&lt;&gt;"",VLOOKUP(B6058,'Ket qua do'!$C$5:$AP$50000,$F$3,TRUE),"")</f>
        <v>#N/A</v>
      </c>
      <c r="G6058" s="21" t="e">
        <f>IF(A6058&lt;&gt;"",VLOOKUP(B6058,'Ket qua do'!$C$5:$AP$50000,$G$3,TRUE),"")</f>
        <v>#N/A</v>
      </c>
      <c r="H6058" s="21" t="e">
        <f>IF(A6058&lt;&gt;"",VLOOKUP(B6058,'Ket qua do'!$C$5:$AP$50000,$H$3,TRUE),"")</f>
        <v>#N/A</v>
      </c>
      <c r="I6058" s="21" t="e">
        <f>IF(A6058&lt;&gt;"",VLOOKUP(B6058,'Ket qua do'!$C$5:$AP$50000,$I$3,TRUE)*$E$9/1000,"")</f>
        <v>#N/A</v>
      </c>
      <c r="J6058" s="21" t="e">
        <f>IF(A6058&lt;&gt;"",VLOOKUP(B6058,'Ket qua do'!$C$5:$AP$50000,$J$3,TRUE)*$E$9/1000,"")</f>
        <v>#N/A</v>
      </c>
      <c r="K6058" s="21" t="e">
        <f>IF(A6058&lt;&gt;"",VLOOKUP(B6058,'Ket qua do'!$C$5:$AP$50000,$K$3,TRUE)*$E$9/1000,"")</f>
        <v>#N/A</v>
      </c>
      <c r="L6058" s="21" t="e">
        <f>IF(A6058&lt;&gt;"",VLOOKUP(B6058,'Ket qua do'!$C$5:$AP$50000,$L$3,TRUE),"")</f>
        <v>#N/A</v>
      </c>
    </row>
    <row r="6059" spans="1:12" x14ac:dyDescent="0.25">
      <c r="A6059" t="e">
        <f t="shared" si="100"/>
        <v>#N/A</v>
      </c>
      <c r="B6059" s="1" t="e">
        <f>IF(A6059&lt;&gt;"",VLOOKUP(A6059,'Ket qua do'!$B$5:$CE$50000,2,TRUE),"")</f>
        <v>#N/A</v>
      </c>
      <c r="C6059" s="19" t="e">
        <f>IF(A6059&lt;&gt;"",VLOOKUP(B6059,'Ket qua do'!$C$5:$AP$50000,$C$3,TRUE)*SQRT(3)*$C$11,"")</f>
        <v>#N/A</v>
      </c>
      <c r="D6059" s="21" t="e">
        <f>IF(A6059&lt;&gt;"",VLOOKUP(B6059,'Ket qua do'!$C$5:$AP$50000,$D$3,TRUE),"")</f>
        <v>#N/A</v>
      </c>
      <c r="E6059" s="21" t="e">
        <f>IF(A6059&lt;&gt;"",VLOOKUP(B6059,'Ket qua do'!$C$5:$AP$50000,$E$3,TRUE)*$C$12,"")</f>
        <v>#N/A</v>
      </c>
      <c r="F6059" s="21" t="e">
        <f>IF(A6059&lt;&gt;"",VLOOKUP(B6059,'Ket qua do'!$C$5:$AP$50000,$F$3,TRUE),"")</f>
        <v>#N/A</v>
      </c>
      <c r="G6059" s="21" t="e">
        <f>IF(A6059&lt;&gt;"",VLOOKUP(B6059,'Ket qua do'!$C$5:$AP$50000,$G$3,TRUE),"")</f>
        <v>#N/A</v>
      </c>
      <c r="H6059" s="21" t="e">
        <f>IF(A6059&lt;&gt;"",VLOOKUP(B6059,'Ket qua do'!$C$5:$AP$50000,$H$3,TRUE),"")</f>
        <v>#N/A</v>
      </c>
      <c r="I6059" s="21" t="e">
        <f>IF(A6059&lt;&gt;"",VLOOKUP(B6059,'Ket qua do'!$C$5:$AP$50000,$I$3,TRUE)*$E$9/1000,"")</f>
        <v>#N/A</v>
      </c>
      <c r="J6059" s="21" t="e">
        <f>IF(A6059&lt;&gt;"",VLOOKUP(B6059,'Ket qua do'!$C$5:$AP$50000,$J$3,TRUE)*$E$9/1000,"")</f>
        <v>#N/A</v>
      </c>
      <c r="K6059" s="21" t="e">
        <f>IF(A6059&lt;&gt;"",VLOOKUP(B6059,'Ket qua do'!$C$5:$AP$50000,$K$3,TRUE)*$E$9/1000,"")</f>
        <v>#N/A</v>
      </c>
      <c r="L6059" s="21" t="e">
        <f>IF(A6059&lt;&gt;"",VLOOKUP(B6059,'Ket qua do'!$C$5:$AP$50000,$L$3,TRUE),"")</f>
        <v>#N/A</v>
      </c>
    </row>
    <row r="6060" spans="1:12" x14ac:dyDescent="0.25">
      <c r="A6060" t="e">
        <f t="shared" si="100"/>
        <v>#N/A</v>
      </c>
      <c r="B6060" s="1" t="e">
        <f>IF(A6060&lt;&gt;"",VLOOKUP(A6060,'Ket qua do'!$B$5:$CE$50000,2,TRUE),"")</f>
        <v>#N/A</v>
      </c>
      <c r="C6060" s="19" t="e">
        <f>IF(A6060&lt;&gt;"",VLOOKUP(B6060,'Ket qua do'!$C$5:$AP$50000,$C$3,TRUE)*SQRT(3)*$C$11,"")</f>
        <v>#N/A</v>
      </c>
      <c r="D6060" s="21" t="e">
        <f>IF(A6060&lt;&gt;"",VLOOKUP(B6060,'Ket qua do'!$C$5:$AP$50000,$D$3,TRUE),"")</f>
        <v>#N/A</v>
      </c>
      <c r="E6060" s="21" t="e">
        <f>IF(A6060&lt;&gt;"",VLOOKUP(B6060,'Ket qua do'!$C$5:$AP$50000,$E$3,TRUE)*$C$12,"")</f>
        <v>#N/A</v>
      </c>
      <c r="F6060" s="21" t="e">
        <f>IF(A6060&lt;&gt;"",VLOOKUP(B6060,'Ket qua do'!$C$5:$AP$50000,$F$3,TRUE),"")</f>
        <v>#N/A</v>
      </c>
      <c r="G6060" s="21" t="e">
        <f>IF(A6060&lt;&gt;"",VLOOKUP(B6060,'Ket qua do'!$C$5:$AP$50000,$G$3,TRUE),"")</f>
        <v>#N/A</v>
      </c>
      <c r="H6060" s="21" t="e">
        <f>IF(A6060&lt;&gt;"",VLOOKUP(B6060,'Ket qua do'!$C$5:$AP$50000,$H$3,TRUE),"")</f>
        <v>#N/A</v>
      </c>
      <c r="I6060" s="21" t="e">
        <f>IF(A6060&lt;&gt;"",VLOOKUP(B6060,'Ket qua do'!$C$5:$AP$50000,$I$3,TRUE)*$E$9/1000,"")</f>
        <v>#N/A</v>
      </c>
      <c r="J6060" s="21" t="e">
        <f>IF(A6060&lt;&gt;"",VLOOKUP(B6060,'Ket qua do'!$C$5:$AP$50000,$J$3,TRUE)*$E$9/1000,"")</f>
        <v>#N/A</v>
      </c>
      <c r="K6060" s="21" t="e">
        <f>IF(A6060&lt;&gt;"",VLOOKUP(B6060,'Ket qua do'!$C$5:$AP$50000,$K$3,TRUE)*$E$9/1000,"")</f>
        <v>#N/A</v>
      </c>
      <c r="L6060" s="21" t="e">
        <f>IF(A6060&lt;&gt;"",VLOOKUP(B6060,'Ket qua do'!$C$5:$AP$50000,$L$3,TRUE),"")</f>
        <v>#N/A</v>
      </c>
    </row>
    <row r="6061" spans="1:12" x14ac:dyDescent="0.25">
      <c r="A6061" t="e">
        <f t="shared" si="100"/>
        <v>#N/A</v>
      </c>
      <c r="B6061" s="1" t="e">
        <f>IF(A6061&lt;&gt;"",VLOOKUP(A6061,'Ket qua do'!$B$5:$CE$50000,2,TRUE),"")</f>
        <v>#N/A</v>
      </c>
      <c r="C6061" s="19" t="e">
        <f>IF(A6061&lt;&gt;"",VLOOKUP(B6061,'Ket qua do'!$C$5:$AP$50000,$C$3,TRUE)*SQRT(3)*$C$11,"")</f>
        <v>#N/A</v>
      </c>
      <c r="D6061" s="21" t="e">
        <f>IF(A6061&lt;&gt;"",VLOOKUP(B6061,'Ket qua do'!$C$5:$AP$50000,$D$3,TRUE),"")</f>
        <v>#N/A</v>
      </c>
      <c r="E6061" s="21" t="e">
        <f>IF(A6061&lt;&gt;"",VLOOKUP(B6061,'Ket qua do'!$C$5:$AP$50000,$E$3,TRUE)*$C$12,"")</f>
        <v>#N/A</v>
      </c>
      <c r="F6061" s="21" t="e">
        <f>IF(A6061&lt;&gt;"",VLOOKUP(B6061,'Ket qua do'!$C$5:$AP$50000,$F$3,TRUE),"")</f>
        <v>#N/A</v>
      </c>
      <c r="G6061" s="21" t="e">
        <f>IF(A6061&lt;&gt;"",VLOOKUP(B6061,'Ket qua do'!$C$5:$AP$50000,$G$3,TRUE),"")</f>
        <v>#N/A</v>
      </c>
      <c r="H6061" s="21" t="e">
        <f>IF(A6061&lt;&gt;"",VLOOKUP(B6061,'Ket qua do'!$C$5:$AP$50000,$H$3,TRUE),"")</f>
        <v>#N/A</v>
      </c>
      <c r="I6061" s="21" t="e">
        <f>IF(A6061&lt;&gt;"",VLOOKUP(B6061,'Ket qua do'!$C$5:$AP$50000,$I$3,TRUE)*$E$9/1000,"")</f>
        <v>#N/A</v>
      </c>
      <c r="J6061" s="21" t="e">
        <f>IF(A6061&lt;&gt;"",VLOOKUP(B6061,'Ket qua do'!$C$5:$AP$50000,$J$3,TRUE)*$E$9/1000,"")</f>
        <v>#N/A</v>
      </c>
      <c r="K6061" s="21" t="e">
        <f>IF(A6061&lt;&gt;"",VLOOKUP(B6061,'Ket qua do'!$C$5:$AP$50000,$K$3,TRUE)*$E$9/1000,"")</f>
        <v>#N/A</v>
      </c>
      <c r="L6061" s="21" t="e">
        <f>IF(A6061&lt;&gt;"",VLOOKUP(B6061,'Ket qua do'!$C$5:$AP$50000,$L$3,TRUE),"")</f>
        <v>#N/A</v>
      </c>
    </row>
    <row r="6062" spans="1:12" x14ac:dyDescent="0.25">
      <c r="A6062" t="e">
        <f t="shared" si="100"/>
        <v>#N/A</v>
      </c>
      <c r="B6062" s="1" t="e">
        <f>IF(A6062&lt;&gt;"",VLOOKUP(A6062,'Ket qua do'!$B$5:$CE$50000,2,TRUE),"")</f>
        <v>#N/A</v>
      </c>
      <c r="C6062" s="19" t="e">
        <f>IF(A6062&lt;&gt;"",VLOOKUP(B6062,'Ket qua do'!$C$5:$AP$50000,$C$3,TRUE)*SQRT(3)*$C$11,"")</f>
        <v>#N/A</v>
      </c>
      <c r="D6062" s="21" t="e">
        <f>IF(A6062&lt;&gt;"",VLOOKUP(B6062,'Ket qua do'!$C$5:$AP$50000,$D$3,TRUE),"")</f>
        <v>#N/A</v>
      </c>
      <c r="E6062" s="21" t="e">
        <f>IF(A6062&lt;&gt;"",VLOOKUP(B6062,'Ket qua do'!$C$5:$AP$50000,$E$3,TRUE)*$C$12,"")</f>
        <v>#N/A</v>
      </c>
      <c r="F6062" s="21" t="e">
        <f>IF(A6062&lt;&gt;"",VLOOKUP(B6062,'Ket qua do'!$C$5:$AP$50000,$F$3,TRUE),"")</f>
        <v>#N/A</v>
      </c>
      <c r="G6062" s="21" t="e">
        <f>IF(A6062&lt;&gt;"",VLOOKUP(B6062,'Ket qua do'!$C$5:$AP$50000,$G$3,TRUE),"")</f>
        <v>#N/A</v>
      </c>
      <c r="H6062" s="21" t="e">
        <f>IF(A6062&lt;&gt;"",VLOOKUP(B6062,'Ket qua do'!$C$5:$AP$50000,$H$3,TRUE),"")</f>
        <v>#N/A</v>
      </c>
      <c r="I6062" s="21" t="e">
        <f>IF(A6062&lt;&gt;"",VLOOKUP(B6062,'Ket qua do'!$C$5:$AP$50000,$I$3,TRUE)*$E$9/1000,"")</f>
        <v>#N/A</v>
      </c>
      <c r="J6062" s="21" t="e">
        <f>IF(A6062&lt;&gt;"",VLOOKUP(B6062,'Ket qua do'!$C$5:$AP$50000,$J$3,TRUE)*$E$9/1000,"")</f>
        <v>#N/A</v>
      </c>
      <c r="K6062" s="21" t="e">
        <f>IF(A6062&lt;&gt;"",VLOOKUP(B6062,'Ket qua do'!$C$5:$AP$50000,$K$3,TRUE)*$E$9/1000,"")</f>
        <v>#N/A</v>
      </c>
      <c r="L6062" s="21" t="e">
        <f>IF(A6062&lt;&gt;"",VLOOKUP(B6062,'Ket qua do'!$C$5:$AP$50000,$L$3,TRUE),"")</f>
        <v>#N/A</v>
      </c>
    </row>
    <row r="6063" spans="1:12" x14ac:dyDescent="0.25">
      <c r="A6063" t="e">
        <f t="shared" si="100"/>
        <v>#N/A</v>
      </c>
      <c r="B6063" s="1" t="e">
        <f>IF(A6063&lt;&gt;"",VLOOKUP(A6063,'Ket qua do'!$B$5:$CE$50000,2,TRUE),"")</f>
        <v>#N/A</v>
      </c>
      <c r="C6063" s="19" t="e">
        <f>IF(A6063&lt;&gt;"",VLOOKUP(B6063,'Ket qua do'!$C$5:$AP$50000,$C$3,TRUE)*SQRT(3)*$C$11,"")</f>
        <v>#N/A</v>
      </c>
      <c r="D6063" s="21" t="e">
        <f>IF(A6063&lt;&gt;"",VLOOKUP(B6063,'Ket qua do'!$C$5:$AP$50000,$D$3,TRUE),"")</f>
        <v>#N/A</v>
      </c>
      <c r="E6063" s="21" t="e">
        <f>IF(A6063&lt;&gt;"",VLOOKUP(B6063,'Ket qua do'!$C$5:$AP$50000,$E$3,TRUE)*$C$12,"")</f>
        <v>#N/A</v>
      </c>
      <c r="F6063" s="21" t="e">
        <f>IF(A6063&lt;&gt;"",VLOOKUP(B6063,'Ket qua do'!$C$5:$AP$50000,$F$3,TRUE),"")</f>
        <v>#N/A</v>
      </c>
      <c r="G6063" s="21" t="e">
        <f>IF(A6063&lt;&gt;"",VLOOKUP(B6063,'Ket qua do'!$C$5:$AP$50000,$G$3,TRUE),"")</f>
        <v>#N/A</v>
      </c>
      <c r="H6063" s="21" t="e">
        <f>IF(A6063&lt;&gt;"",VLOOKUP(B6063,'Ket qua do'!$C$5:$AP$50000,$H$3,TRUE),"")</f>
        <v>#N/A</v>
      </c>
      <c r="I6063" s="21" t="e">
        <f>IF(A6063&lt;&gt;"",VLOOKUP(B6063,'Ket qua do'!$C$5:$AP$50000,$I$3,TRUE)*$E$9/1000,"")</f>
        <v>#N/A</v>
      </c>
      <c r="J6063" s="21" t="e">
        <f>IF(A6063&lt;&gt;"",VLOOKUP(B6063,'Ket qua do'!$C$5:$AP$50000,$J$3,TRUE)*$E$9/1000,"")</f>
        <v>#N/A</v>
      </c>
      <c r="K6063" s="21" t="e">
        <f>IF(A6063&lt;&gt;"",VLOOKUP(B6063,'Ket qua do'!$C$5:$AP$50000,$K$3,TRUE)*$E$9/1000,"")</f>
        <v>#N/A</v>
      </c>
      <c r="L6063" s="21" t="e">
        <f>IF(A6063&lt;&gt;"",VLOOKUP(B6063,'Ket qua do'!$C$5:$AP$50000,$L$3,TRUE),"")</f>
        <v>#N/A</v>
      </c>
    </row>
    <row r="6064" spans="1:12" x14ac:dyDescent="0.25">
      <c r="A6064" t="e">
        <f t="shared" si="100"/>
        <v>#N/A</v>
      </c>
      <c r="B6064" s="1" t="e">
        <f>IF(A6064&lt;&gt;"",VLOOKUP(A6064,'Ket qua do'!$B$5:$CE$50000,2,TRUE),"")</f>
        <v>#N/A</v>
      </c>
      <c r="C6064" s="19" t="e">
        <f>IF(A6064&lt;&gt;"",VLOOKUP(B6064,'Ket qua do'!$C$5:$AP$50000,$C$3,TRUE)*SQRT(3)*$C$11,"")</f>
        <v>#N/A</v>
      </c>
      <c r="D6064" s="21" t="e">
        <f>IF(A6064&lt;&gt;"",VLOOKUP(B6064,'Ket qua do'!$C$5:$AP$50000,$D$3,TRUE),"")</f>
        <v>#N/A</v>
      </c>
      <c r="E6064" s="21" t="e">
        <f>IF(A6064&lt;&gt;"",VLOOKUP(B6064,'Ket qua do'!$C$5:$AP$50000,$E$3,TRUE)*$C$12,"")</f>
        <v>#N/A</v>
      </c>
      <c r="F6064" s="21" t="e">
        <f>IF(A6064&lt;&gt;"",VLOOKUP(B6064,'Ket qua do'!$C$5:$AP$50000,$F$3,TRUE),"")</f>
        <v>#N/A</v>
      </c>
      <c r="G6064" s="21" t="e">
        <f>IF(A6064&lt;&gt;"",VLOOKUP(B6064,'Ket qua do'!$C$5:$AP$50000,$G$3,TRUE),"")</f>
        <v>#N/A</v>
      </c>
      <c r="H6064" s="21" t="e">
        <f>IF(A6064&lt;&gt;"",VLOOKUP(B6064,'Ket qua do'!$C$5:$AP$50000,$H$3,TRUE),"")</f>
        <v>#N/A</v>
      </c>
      <c r="I6064" s="21" t="e">
        <f>IF(A6064&lt;&gt;"",VLOOKUP(B6064,'Ket qua do'!$C$5:$AP$50000,$I$3,TRUE)*$E$9/1000,"")</f>
        <v>#N/A</v>
      </c>
      <c r="J6064" s="21" t="e">
        <f>IF(A6064&lt;&gt;"",VLOOKUP(B6064,'Ket qua do'!$C$5:$AP$50000,$J$3,TRUE)*$E$9/1000,"")</f>
        <v>#N/A</v>
      </c>
      <c r="K6064" s="21" t="e">
        <f>IF(A6064&lt;&gt;"",VLOOKUP(B6064,'Ket qua do'!$C$5:$AP$50000,$K$3,TRUE)*$E$9/1000,"")</f>
        <v>#N/A</v>
      </c>
      <c r="L6064" s="21" t="e">
        <f>IF(A6064&lt;&gt;"",VLOOKUP(B6064,'Ket qua do'!$C$5:$AP$50000,$L$3,TRUE),"")</f>
        <v>#N/A</v>
      </c>
    </row>
    <row r="6065" spans="1:12" x14ac:dyDescent="0.25">
      <c r="A6065" t="e">
        <f t="shared" si="100"/>
        <v>#N/A</v>
      </c>
      <c r="B6065" s="1" t="e">
        <f>IF(A6065&lt;&gt;"",VLOOKUP(A6065,'Ket qua do'!$B$5:$CE$50000,2,TRUE),"")</f>
        <v>#N/A</v>
      </c>
      <c r="C6065" s="19" t="e">
        <f>IF(A6065&lt;&gt;"",VLOOKUP(B6065,'Ket qua do'!$C$5:$AP$50000,$C$3,TRUE)*SQRT(3)*$C$11,"")</f>
        <v>#N/A</v>
      </c>
      <c r="D6065" s="21" t="e">
        <f>IF(A6065&lt;&gt;"",VLOOKUP(B6065,'Ket qua do'!$C$5:$AP$50000,$D$3,TRUE),"")</f>
        <v>#N/A</v>
      </c>
      <c r="E6065" s="21" t="e">
        <f>IF(A6065&lt;&gt;"",VLOOKUP(B6065,'Ket qua do'!$C$5:$AP$50000,$E$3,TRUE)*$C$12,"")</f>
        <v>#N/A</v>
      </c>
      <c r="F6065" s="21" t="e">
        <f>IF(A6065&lt;&gt;"",VLOOKUP(B6065,'Ket qua do'!$C$5:$AP$50000,$F$3,TRUE),"")</f>
        <v>#N/A</v>
      </c>
      <c r="G6065" s="21" t="e">
        <f>IF(A6065&lt;&gt;"",VLOOKUP(B6065,'Ket qua do'!$C$5:$AP$50000,$G$3,TRUE),"")</f>
        <v>#N/A</v>
      </c>
      <c r="H6065" s="21" t="e">
        <f>IF(A6065&lt;&gt;"",VLOOKUP(B6065,'Ket qua do'!$C$5:$AP$50000,$H$3,TRUE),"")</f>
        <v>#N/A</v>
      </c>
      <c r="I6065" s="21" t="e">
        <f>IF(A6065&lt;&gt;"",VLOOKUP(B6065,'Ket qua do'!$C$5:$AP$50000,$I$3,TRUE)*$E$9/1000,"")</f>
        <v>#N/A</v>
      </c>
      <c r="J6065" s="21" t="e">
        <f>IF(A6065&lt;&gt;"",VLOOKUP(B6065,'Ket qua do'!$C$5:$AP$50000,$J$3,TRUE)*$E$9/1000,"")</f>
        <v>#N/A</v>
      </c>
      <c r="K6065" s="21" t="e">
        <f>IF(A6065&lt;&gt;"",VLOOKUP(B6065,'Ket qua do'!$C$5:$AP$50000,$K$3,TRUE)*$E$9/1000,"")</f>
        <v>#N/A</v>
      </c>
      <c r="L6065" s="21" t="e">
        <f>IF(A6065&lt;&gt;"",VLOOKUP(B6065,'Ket qua do'!$C$5:$AP$50000,$L$3,TRUE),"")</f>
        <v>#N/A</v>
      </c>
    </row>
    <row r="6066" spans="1:12" x14ac:dyDescent="0.25">
      <c r="A6066" t="e">
        <f t="shared" si="100"/>
        <v>#N/A</v>
      </c>
      <c r="B6066" s="1" t="e">
        <f>IF(A6066&lt;&gt;"",VLOOKUP(A6066,'Ket qua do'!$B$5:$CE$50000,2,TRUE),"")</f>
        <v>#N/A</v>
      </c>
      <c r="C6066" s="19" t="e">
        <f>IF(A6066&lt;&gt;"",VLOOKUP(B6066,'Ket qua do'!$C$5:$AP$50000,$C$3,TRUE)*SQRT(3)*$C$11,"")</f>
        <v>#N/A</v>
      </c>
      <c r="D6066" s="21" t="e">
        <f>IF(A6066&lt;&gt;"",VLOOKUP(B6066,'Ket qua do'!$C$5:$AP$50000,$D$3,TRUE),"")</f>
        <v>#N/A</v>
      </c>
      <c r="E6066" s="21" t="e">
        <f>IF(A6066&lt;&gt;"",VLOOKUP(B6066,'Ket qua do'!$C$5:$AP$50000,$E$3,TRUE)*$C$12,"")</f>
        <v>#N/A</v>
      </c>
      <c r="F6066" s="21" t="e">
        <f>IF(A6066&lt;&gt;"",VLOOKUP(B6066,'Ket qua do'!$C$5:$AP$50000,$F$3,TRUE),"")</f>
        <v>#N/A</v>
      </c>
      <c r="G6066" s="21" t="e">
        <f>IF(A6066&lt;&gt;"",VLOOKUP(B6066,'Ket qua do'!$C$5:$AP$50000,$G$3,TRUE),"")</f>
        <v>#N/A</v>
      </c>
      <c r="H6066" s="21" t="e">
        <f>IF(A6066&lt;&gt;"",VLOOKUP(B6066,'Ket qua do'!$C$5:$AP$50000,$H$3,TRUE),"")</f>
        <v>#N/A</v>
      </c>
      <c r="I6066" s="21" t="e">
        <f>IF(A6066&lt;&gt;"",VLOOKUP(B6066,'Ket qua do'!$C$5:$AP$50000,$I$3,TRUE)*$E$9/1000,"")</f>
        <v>#N/A</v>
      </c>
      <c r="J6066" s="21" t="e">
        <f>IF(A6066&lt;&gt;"",VLOOKUP(B6066,'Ket qua do'!$C$5:$AP$50000,$J$3,TRUE)*$E$9/1000,"")</f>
        <v>#N/A</v>
      </c>
      <c r="K6066" s="21" t="e">
        <f>IF(A6066&lt;&gt;"",VLOOKUP(B6066,'Ket qua do'!$C$5:$AP$50000,$K$3,TRUE)*$E$9/1000,"")</f>
        <v>#N/A</v>
      </c>
      <c r="L6066" s="21" t="e">
        <f>IF(A6066&lt;&gt;"",VLOOKUP(B6066,'Ket qua do'!$C$5:$AP$50000,$L$3,TRUE),"")</f>
        <v>#N/A</v>
      </c>
    </row>
    <row r="6067" spans="1:12" x14ac:dyDescent="0.25">
      <c r="A6067" t="e">
        <f t="shared" si="100"/>
        <v>#N/A</v>
      </c>
      <c r="B6067" s="1" t="e">
        <f>IF(A6067&lt;&gt;"",VLOOKUP(A6067,'Ket qua do'!$B$5:$CE$50000,2,TRUE),"")</f>
        <v>#N/A</v>
      </c>
      <c r="C6067" s="19" t="e">
        <f>IF(A6067&lt;&gt;"",VLOOKUP(B6067,'Ket qua do'!$C$5:$AP$50000,$C$3,TRUE)*SQRT(3)*$C$11,"")</f>
        <v>#N/A</v>
      </c>
      <c r="D6067" s="21" t="e">
        <f>IF(A6067&lt;&gt;"",VLOOKUP(B6067,'Ket qua do'!$C$5:$AP$50000,$D$3,TRUE),"")</f>
        <v>#N/A</v>
      </c>
      <c r="E6067" s="21" t="e">
        <f>IF(A6067&lt;&gt;"",VLOOKUP(B6067,'Ket qua do'!$C$5:$AP$50000,$E$3,TRUE)*$C$12,"")</f>
        <v>#N/A</v>
      </c>
      <c r="F6067" s="21" t="e">
        <f>IF(A6067&lt;&gt;"",VLOOKUP(B6067,'Ket qua do'!$C$5:$AP$50000,$F$3,TRUE),"")</f>
        <v>#N/A</v>
      </c>
      <c r="G6067" s="21" t="e">
        <f>IF(A6067&lt;&gt;"",VLOOKUP(B6067,'Ket qua do'!$C$5:$AP$50000,$G$3,TRUE),"")</f>
        <v>#N/A</v>
      </c>
      <c r="H6067" s="21" t="e">
        <f>IF(A6067&lt;&gt;"",VLOOKUP(B6067,'Ket qua do'!$C$5:$AP$50000,$H$3,TRUE),"")</f>
        <v>#N/A</v>
      </c>
      <c r="I6067" s="21" t="e">
        <f>IF(A6067&lt;&gt;"",VLOOKUP(B6067,'Ket qua do'!$C$5:$AP$50000,$I$3,TRUE)*$E$9/1000,"")</f>
        <v>#N/A</v>
      </c>
      <c r="J6067" s="21" t="e">
        <f>IF(A6067&lt;&gt;"",VLOOKUP(B6067,'Ket qua do'!$C$5:$AP$50000,$J$3,TRUE)*$E$9/1000,"")</f>
        <v>#N/A</v>
      </c>
      <c r="K6067" s="21" t="e">
        <f>IF(A6067&lt;&gt;"",VLOOKUP(B6067,'Ket qua do'!$C$5:$AP$50000,$K$3,TRUE)*$E$9/1000,"")</f>
        <v>#N/A</v>
      </c>
      <c r="L6067" s="21" t="e">
        <f>IF(A6067&lt;&gt;"",VLOOKUP(B6067,'Ket qua do'!$C$5:$AP$50000,$L$3,TRUE),"")</f>
        <v>#N/A</v>
      </c>
    </row>
    <row r="6068" spans="1:12" x14ac:dyDescent="0.25">
      <c r="A6068" t="e">
        <f t="shared" si="100"/>
        <v>#N/A</v>
      </c>
      <c r="B6068" s="1" t="e">
        <f>IF(A6068&lt;&gt;"",VLOOKUP(A6068,'Ket qua do'!$B$5:$CE$50000,2,TRUE),"")</f>
        <v>#N/A</v>
      </c>
      <c r="C6068" s="19" t="e">
        <f>IF(A6068&lt;&gt;"",VLOOKUP(B6068,'Ket qua do'!$C$5:$AP$50000,$C$3,TRUE)*SQRT(3)*$C$11,"")</f>
        <v>#N/A</v>
      </c>
      <c r="D6068" s="21" t="e">
        <f>IF(A6068&lt;&gt;"",VLOOKUP(B6068,'Ket qua do'!$C$5:$AP$50000,$D$3,TRUE),"")</f>
        <v>#N/A</v>
      </c>
      <c r="E6068" s="21" t="e">
        <f>IF(A6068&lt;&gt;"",VLOOKUP(B6068,'Ket qua do'!$C$5:$AP$50000,$E$3,TRUE)*$C$12,"")</f>
        <v>#N/A</v>
      </c>
      <c r="F6068" s="21" t="e">
        <f>IF(A6068&lt;&gt;"",VLOOKUP(B6068,'Ket qua do'!$C$5:$AP$50000,$F$3,TRUE),"")</f>
        <v>#N/A</v>
      </c>
      <c r="G6068" s="21" t="e">
        <f>IF(A6068&lt;&gt;"",VLOOKUP(B6068,'Ket qua do'!$C$5:$AP$50000,$G$3,TRUE),"")</f>
        <v>#N/A</v>
      </c>
      <c r="H6068" s="21" t="e">
        <f>IF(A6068&lt;&gt;"",VLOOKUP(B6068,'Ket qua do'!$C$5:$AP$50000,$H$3,TRUE),"")</f>
        <v>#N/A</v>
      </c>
      <c r="I6068" s="21" t="e">
        <f>IF(A6068&lt;&gt;"",VLOOKUP(B6068,'Ket qua do'!$C$5:$AP$50000,$I$3,TRUE)*$E$9/1000,"")</f>
        <v>#N/A</v>
      </c>
      <c r="J6068" s="21" t="e">
        <f>IF(A6068&lt;&gt;"",VLOOKUP(B6068,'Ket qua do'!$C$5:$AP$50000,$J$3,TRUE)*$E$9/1000,"")</f>
        <v>#N/A</v>
      </c>
      <c r="K6068" s="21" t="e">
        <f>IF(A6068&lt;&gt;"",VLOOKUP(B6068,'Ket qua do'!$C$5:$AP$50000,$K$3,TRUE)*$E$9/1000,"")</f>
        <v>#N/A</v>
      </c>
      <c r="L6068" s="21" t="e">
        <f>IF(A6068&lt;&gt;"",VLOOKUP(B6068,'Ket qua do'!$C$5:$AP$50000,$L$3,TRUE),"")</f>
        <v>#N/A</v>
      </c>
    </row>
    <row r="6069" spans="1:12" x14ac:dyDescent="0.25">
      <c r="A6069" t="e">
        <f t="shared" si="100"/>
        <v>#N/A</v>
      </c>
      <c r="B6069" s="1" t="e">
        <f>IF(A6069&lt;&gt;"",VLOOKUP(A6069,'Ket qua do'!$B$5:$CE$50000,2,TRUE),"")</f>
        <v>#N/A</v>
      </c>
      <c r="C6069" s="19" t="e">
        <f>IF(A6069&lt;&gt;"",VLOOKUP(B6069,'Ket qua do'!$C$5:$AP$50000,$C$3,TRUE)*SQRT(3)*$C$11,"")</f>
        <v>#N/A</v>
      </c>
      <c r="D6069" s="21" t="e">
        <f>IF(A6069&lt;&gt;"",VLOOKUP(B6069,'Ket qua do'!$C$5:$AP$50000,$D$3,TRUE),"")</f>
        <v>#N/A</v>
      </c>
      <c r="E6069" s="21" t="e">
        <f>IF(A6069&lt;&gt;"",VLOOKUP(B6069,'Ket qua do'!$C$5:$AP$50000,$E$3,TRUE)*$C$12,"")</f>
        <v>#N/A</v>
      </c>
      <c r="F6069" s="21" t="e">
        <f>IF(A6069&lt;&gt;"",VLOOKUP(B6069,'Ket qua do'!$C$5:$AP$50000,$F$3,TRUE),"")</f>
        <v>#N/A</v>
      </c>
      <c r="G6069" s="21" t="e">
        <f>IF(A6069&lt;&gt;"",VLOOKUP(B6069,'Ket qua do'!$C$5:$AP$50000,$G$3,TRUE),"")</f>
        <v>#N/A</v>
      </c>
      <c r="H6069" s="21" t="e">
        <f>IF(A6069&lt;&gt;"",VLOOKUP(B6069,'Ket qua do'!$C$5:$AP$50000,$H$3,TRUE),"")</f>
        <v>#N/A</v>
      </c>
      <c r="I6069" s="21" t="e">
        <f>IF(A6069&lt;&gt;"",VLOOKUP(B6069,'Ket qua do'!$C$5:$AP$50000,$I$3,TRUE)*$E$9/1000,"")</f>
        <v>#N/A</v>
      </c>
      <c r="J6069" s="21" t="e">
        <f>IF(A6069&lt;&gt;"",VLOOKUP(B6069,'Ket qua do'!$C$5:$AP$50000,$J$3,TRUE)*$E$9/1000,"")</f>
        <v>#N/A</v>
      </c>
      <c r="K6069" s="21" t="e">
        <f>IF(A6069&lt;&gt;"",VLOOKUP(B6069,'Ket qua do'!$C$5:$AP$50000,$K$3,TRUE)*$E$9/1000,"")</f>
        <v>#N/A</v>
      </c>
      <c r="L6069" s="21" t="e">
        <f>IF(A6069&lt;&gt;"",VLOOKUP(B6069,'Ket qua do'!$C$5:$AP$50000,$L$3,TRUE),"")</f>
        <v>#N/A</v>
      </c>
    </row>
    <row r="6070" spans="1:12" x14ac:dyDescent="0.25">
      <c r="A6070" t="e">
        <f t="shared" si="100"/>
        <v>#N/A</v>
      </c>
      <c r="B6070" s="1" t="e">
        <f>IF(A6070&lt;&gt;"",VLOOKUP(A6070,'Ket qua do'!$B$5:$CE$50000,2,TRUE),"")</f>
        <v>#N/A</v>
      </c>
      <c r="C6070" s="19" t="e">
        <f>IF(A6070&lt;&gt;"",VLOOKUP(B6070,'Ket qua do'!$C$5:$AP$50000,$C$3,TRUE)*SQRT(3)*$C$11,"")</f>
        <v>#N/A</v>
      </c>
      <c r="D6070" s="21" t="e">
        <f>IF(A6070&lt;&gt;"",VLOOKUP(B6070,'Ket qua do'!$C$5:$AP$50000,$D$3,TRUE),"")</f>
        <v>#N/A</v>
      </c>
      <c r="E6070" s="21" t="e">
        <f>IF(A6070&lt;&gt;"",VLOOKUP(B6070,'Ket qua do'!$C$5:$AP$50000,$E$3,TRUE)*$C$12,"")</f>
        <v>#N/A</v>
      </c>
      <c r="F6070" s="21" t="e">
        <f>IF(A6070&lt;&gt;"",VLOOKUP(B6070,'Ket qua do'!$C$5:$AP$50000,$F$3,TRUE),"")</f>
        <v>#N/A</v>
      </c>
      <c r="G6070" s="21" t="e">
        <f>IF(A6070&lt;&gt;"",VLOOKUP(B6070,'Ket qua do'!$C$5:$AP$50000,$G$3,TRUE),"")</f>
        <v>#N/A</v>
      </c>
      <c r="H6070" s="21" t="e">
        <f>IF(A6070&lt;&gt;"",VLOOKUP(B6070,'Ket qua do'!$C$5:$AP$50000,$H$3,TRUE),"")</f>
        <v>#N/A</v>
      </c>
      <c r="I6070" s="21" t="e">
        <f>IF(A6070&lt;&gt;"",VLOOKUP(B6070,'Ket qua do'!$C$5:$AP$50000,$I$3,TRUE)*$E$9/1000,"")</f>
        <v>#N/A</v>
      </c>
      <c r="J6070" s="21" t="e">
        <f>IF(A6070&lt;&gt;"",VLOOKUP(B6070,'Ket qua do'!$C$5:$AP$50000,$J$3,TRUE)*$E$9/1000,"")</f>
        <v>#N/A</v>
      </c>
      <c r="K6070" s="21" t="e">
        <f>IF(A6070&lt;&gt;"",VLOOKUP(B6070,'Ket qua do'!$C$5:$AP$50000,$K$3,TRUE)*$E$9/1000,"")</f>
        <v>#N/A</v>
      </c>
      <c r="L6070" s="21" t="e">
        <f>IF(A6070&lt;&gt;"",VLOOKUP(B6070,'Ket qua do'!$C$5:$AP$50000,$L$3,TRUE),"")</f>
        <v>#N/A</v>
      </c>
    </row>
    <row r="6071" spans="1:12" x14ac:dyDescent="0.25">
      <c r="A6071" t="e">
        <f t="shared" si="100"/>
        <v>#N/A</v>
      </c>
      <c r="B6071" s="1" t="e">
        <f>IF(A6071&lt;&gt;"",VLOOKUP(A6071,'Ket qua do'!$B$5:$CE$50000,2,TRUE),"")</f>
        <v>#N/A</v>
      </c>
      <c r="C6071" s="19" t="e">
        <f>IF(A6071&lt;&gt;"",VLOOKUP(B6071,'Ket qua do'!$C$5:$AP$50000,$C$3,TRUE)*SQRT(3)*$C$11,"")</f>
        <v>#N/A</v>
      </c>
      <c r="D6071" s="21" t="e">
        <f>IF(A6071&lt;&gt;"",VLOOKUP(B6071,'Ket qua do'!$C$5:$AP$50000,$D$3,TRUE),"")</f>
        <v>#N/A</v>
      </c>
      <c r="E6071" s="21" t="e">
        <f>IF(A6071&lt;&gt;"",VLOOKUP(B6071,'Ket qua do'!$C$5:$AP$50000,$E$3,TRUE)*$C$12,"")</f>
        <v>#N/A</v>
      </c>
      <c r="F6071" s="21" t="e">
        <f>IF(A6071&lt;&gt;"",VLOOKUP(B6071,'Ket qua do'!$C$5:$AP$50000,$F$3,TRUE),"")</f>
        <v>#N/A</v>
      </c>
      <c r="G6071" s="21" t="e">
        <f>IF(A6071&lt;&gt;"",VLOOKUP(B6071,'Ket qua do'!$C$5:$AP$50000,$G$3,TRUE),"")</f>
        <v>#N/A</v>
      </c>
      <c r="H6071" s="21" t="e">
        <f>IF(A6071&lt;&gt;"",VLOOKUP(B6071,'Ket qua do'!$C$5:$AP$50000,$H$3,TRUE),"")</f>
        <v>#N/A</v>
      </c>
      <c r="I6071" s="21" t="e">
        <f>IF(A6071&lt;&gt;"",VLOOKUP(B6071,'Ket qua do'!$C$5:$AP$50000,$I$3,TRUE)*$E$9/1000,"")</f>
        <v>#N/A</v>
      </c>
      <c r="J6071" s="21" t="e">
        <f>IF(A6071&lt;&gt;"",VLOOKUP(B6071,'Ket qua do'!$C$5:$AP$50000,$J$3,TRUE)*$E$9/1000,"")</f>
        <v>#N/A</v>
      </c>
      <c r="K6071" s="21" t="e">
        <f>IF(A6071&lt;&gt;"",VLOOKUP(B6071,'Ket qua do'!$C$5:$AP$50000,$K$3,TRUE)*$E$9/1000,"")</f>
        <v>#N/A</v>
      </c>
      <c r="L6071" s="21" t="e">
        <f>IF(A6071&lt;&gt;"",VLOOKUP(B6071,'Ket qua do'!$C$5:$AP$50000,$L$3,TRUE),"")</f>
        <v>#N/A</v>
      </c>
    </row>
    <row r="6072" spans="1:12" x14ac:dyDescent="0.25">
      <c r="A6072" t="e">
        <f t="shared" si="100"/>
        <v>#N/A</v>
      </c>
      <c r="B6072" s="1" t="e">
        <f>IF(A6072&lt;&gt;"",VLOOKUP(A6072,'Ket qua do'!$B$5:$CE$50000,2,TRUE),"")</f>
        <v>#N/A</v>
      </c>
      <c r="C6072" s="19" t="e">
        <f>IF(A6072&lt;&gt;"",VLOOKUP(B6072,'Ket qua do'!$C$5:$AP$50000,$C$3,TRUE)*SQRT(3)*$C$11,"")</f>
        <v>#N/A</v>
      </c>
      <c r="D6072" s="21" t="e">
        <f>IF(A6072&lt;&gt;"",VLOOKUP(B6072,'Ket qua do'!$C$5:$AP$50000,$D$3,TRUE),"")</f>
        <v>#N/A</v>
      </c>
      <c r="E6072" s="21" t="e">
        <f>IF(A6072&lt;&gt;"",VLOOKUP(B6072,'Ket qua do'!$C$5:$AP$50000,$E$3,TRUE)*$C$12,"")</f>
        <v>#N/A</v>
      </c>
      <c r="F6072" s="21" t="e">
        <f>IF(A6072&lt;&gt;"",VLOOKUP(B6072,'Ket qua do'!$C$5:$AP$50000,$F$3,TRUE),"")</f>
        <v>#N/A</v>
      </c>
      <c r="G6072" s="21" t="e">
        <f>IF(A6072&lt;&gt;"",VLOOKUP(B6072,'Ket qua do'!$C$5:$AP$50000,$G$3,TRUE),"")</f>
        <v>#N/A</v>
      </c>
      <c r="H6072" s="21" t="e">
        <f>IF(A6072&lt;&gt;"",VLOOKUP(B6072,'Ket qua do'!$C$5:$AP$50000,$H$3,TRUE),"")</f>
        <v>#N/A</v>
      </c>
      <c r="I6072" s="21" t="e">
        <f>IF(A6072&lt;&gt;"",VLOOKUP(B6072,'Ket qua do'!$C$5:$AP$50000,$I$3,TRUE)*$E$9/1000,"")</f>
        <v>#N/A</v>
      </c>
      <c r="J6072" s="21" t="e">
        <f>IF(A6072&lt;&gt;"",VLOOKUP(B6072,'Ket qua do'!$C$5:$AP$50000,$J$3,TRUE)*$E$9/1000,"")</f>
        <v>#N/A</v>
      </c>
      <c r="K6072" s="21" t="e">
        <f>IF(A6072&lt;&gt;"",VLOOKUP(B6072,'Ket qua do'!$C$5:$AP$50000,$K$3,TRUE)*$E$9/1000,"")</f>
        <v>#N/A</v>
      </c>
      <c r="L6072" s="21" t="e">
        <f>IF(A6072&lt;&gt;"",VLOOKUP(B6072,'Ket qua do'!$C$5:$AP$50000,$L$3,TRUE),"")</f>
        <v>#N/A</v>
      </c>
    </row>
    <row r="6073" spans="1:12" x14ac:dyDescent="0.25">
      <c r="A6073" t="e">
        <f t="shared" si="100"/>
        <v>#N/A</v>
      </c>
      <c r="B6073" s="1" t="e">
        <f>IF(A6073&lt;&gt;"",VLOOKUP(A6073,'Ket qua do'!$B$5:$CE$50000,2,TRUE),"")</f>
        <v>#N/A</v>
      </c>
      <c r="C6073" s="19" t="e">
        <f>IF(A6073&lt;&gt;"",VLOOKUP(B6073,'Ket qua do'!$C$5:$AP$50000,$C$3,TRUE)*SQRT(3)*$C$11,"")</f>
        <v>#N/A</v>
      </c>
      <c r="D6073" s="21" t="e">
        <f>IF(A6073&lt;&gt;"",VLOOKUP(B6073,'Ket qua do'!$C$5:$AP$50000,$D$3,TRUE),"")</f>
        <v>#N/A</v>
      </c>
      <c r="E6073" s="21" t="e">
        <f>IF(A6073&lt;&gt;"",VLOOKUP(B6073,'Ket qua do'!$C$5:$AP$50000,$E$3,TRUE)*$C$12,"")</f>
        <v>#N/A</v>
      </c>
      <c r="F6073" s="21" t="e">
        <f>IF(A6073&lt;&gt;"",VLOOKUP(B6073,'Ket qua do'!$C$5:$AP$50000,$F$3,TRUE),"")</f>
        <v>#N/A</v>
      </c>
      <c r="G6073" s="21" t="e">
        <f>IF(A6073&lt;&gt;"",VLOOKUP(B6073,'Ket qua do'!$C$5:$AP$50000,$G$3,TRUE),"")</f>
        <v>#N/A</v>
      </c>
      <c r="H6073" s="21" t="e">
        <f>IF(A6073&lt;&gt;"",VLOOKUP(B6073,'Ket qua do'!$C$5:$AP$50000,$H$3,TRUE),"")</f>
        <v>#N/A</v>
      </c>
      <c r="I6073" s="21" t="e">
        <f>IF(A6073&lt;&gt;"",VLOOKUP(B6073,'Ket qua do'!$C$5:$AP$50000,$I$3,TRUE)*$E$9/1000,"")</f>
        <v>#N/A</v>
      </c>
      <c r="J6073" s="21" t="e">
        <f>IF(A6073&lt;&gt;"",VLOOKUP(B6073,'Ket qua do'!$C$5:$AP$50000,$J$3,TRUE)*$E$9/1000,"")</f>
        <v>#N/A</v>
      </c>
      <c r="K6073" s="21" t="e">
        <f>IF(A6073&lt;&gt;"",VLOOKUP(B6073,'Ket qua do'!$C$5:$AP$50000,$K$3,TRUE)*$E$9/1000,"")</f>
        <v>#N/A</v>
      </c>
      <c r="L6073" s="21" t="e">
        <f>IF(A6073&lt;&gt;"",VLOOKUP(B6073,'Ket qua do'!$C$5:$AP$50000,$L$3,TRUE),"")</f>
        <v>#N/A</v>
      </c>
    </row>
    <row r="6074" spans="1:12" x14ac:dyDescent="0.25">
      <c r="A6074" t="e">
        <f t="shared" si="100"/>
        <v>#N/A</v>
      </c>
      <c r="B6074" s="1" t="e">
        <f>IF(A6074&lt;&gt;"",VLOOKUP(A6074,'Ket qua do'!$B$5:$CE$50000,2,TRUE),"")</f>
        <v>#N/A</v>
      </c>
      <c r="C6074" s="19" t="e">
        <f>IF(A6074&lt;&gt;"",VLOOKUP(B6074,'Ket qua do'!$C$5:$AP$50000,$C$3,TRUE)*SQRT(3)*$C$11,"")</f>
        <v>#N/A</v>
      </c>
      <c r="D6074" s="21" t="e">
        <f>IF(A6074&lt;&gt;"",VLOOKUP(B6074,'Ket qua do'!$C$5:$AP$50000,$D$3,TRUE),"")</f>
        <v>#N/A</v>
      </c>
      <c r="E6074" s="21" t="e">
        <f>IF(A6074&lt;&gt;"",VLOOKUP(B6074,'Ket qua do'!$C$5:$AP$50000,$E$3,TRUE)*$C$12,"")</f>
        <v>#N/A</v>
      </c>
      <c r="F6074" s="21" t="e">
        <f>IF(A6074&lt;&gt;"",VLOOKUP(B6074,'Ket qua do'!$C$5:$AP$50000,$F$3,TRUE),"")</f>
        <v>#N/A</v>
      </c>
      <c r="G6074" s="21" t="e">
        <f>IF(A6074&lt;&gt;"",VLOOKUP(B6074,'Ket qua do'!$C$5:$AP$50000,$G$3,TRUE),"")</f>
        <v>#N/A</v>
      </c>
      <c r="H6074" s="21" t="e">
        <f>IF(A6074&lt;&gt;"",VLOOKUP(B6074,'Ket qua do'!$C$5:$AP$50000,$H$3,TRUE),"")</f>
        <v>#N/A</v>
      </c>
      <c r="I6074" s="21" t="e">
        <f>IF(A6074&lt;&gt;"",VLOOKUP(B6074,'Ket qua do'!$C$5:$AP$50000,$I$3,TRUE)*$E$9/1000,"")</f>
        <v>#N/A</v>
      </c>
      <c r="J6074" s="21" t="e">
        <f>IF(A6074&lt;&gt;"",VLOOKUP(B6074,'Ket qua do'!$C$5:$AP$50000,$J$3,TRUE)*$E$9/1000,"")</f>
        <v>#N/A</v>
      </c>
      <c r="K6074" s="21" t="e">
        <f>IF(A6074&lt;&gt;"",VLOOKUP(B6074,'Ket qua do'!$C$5:$AP$50000,$K$3,TRUE)*$E$9/1000,"")</f>
        <v>#N/A</v>
      </c>
      <c r="L6074" s="21" t="e">
        <f>IF(A6074&lt;&gt;"",VLOOKUP(B6074,'Ket qua do'!$C$5:$AP$50000,$L$3,TRUE),"")</f>
        <v>#N/A</v>
      </c>
    </row>
    <row r="6075" spans="1:12" x14ac:dyDescent="0.25">
      <c r="A6075" t="e">
        <f t="shared" si="100"/>
        <v>#N/A</v>
      </c>
      <c r="B6075" s="1" t="e">
        <f>IF(A6075&lt;&gt;"",VLOOKUP(A6075,'Ket qua do'!$B$5:$CE$50000,2,TRUE),"")</f>
        <v>#N/A</v>
      </c>
      <c r="C6075" s="19" t="e">
        <f>IF(A6075&lt;&gt;"",VLOOKUP(B6075,'Ket qua do'!$C$5:$AP$50000,$C$3,TRUE)*SQRT(3)*$C$11,"")</f>
        <v>#N/A</v>
      </c>
      <c r="D6075" s="21" t="e">
        <f>IF(A6075&lt;&gt;"",VLOOKUP(B6075,'Ket qua do'!$C$5:$AP$50000,$D$3,TRUE),"")</f>
        <v>#N/A</v>
      </c>
      <c r="E6075" s="21" t="e">
        <f>IF(A6075&lt;&gt;"",VLOOKUP(B6075,'Ket qua do'!$C$5:$AP$50000,$E$3,TRUE)*$C$12,"")</f>
        <v>#N/A</v>
      </c>
      <c r="F6075" s="21" t="e">
        <f>IF(A6075&lt;&gt;"",VLOOKUP(B6075,'Ket qua do'!$C$5:$AP$50000,$F$3,TRUE),"")</f>
        <v>#N/A</v>
      </c>
      <c r="G6075" s="21" t="e">
        <f>IF(A6075&lt;&gt;"",VLOOKUP(B6075,'Ket qua do'!$C$5:$AP$50000,$G$3,TRUE),"")</f>
        <v>#N/A</v>
      </c>
      <c r="H6075" s="21" t="e">
        <f>IF(A6075&lt;&gt;"",VLOOKUP(B6075,'Ket qua do'!$C$5:$AP$50000,$H$3,TRUE),"")</f>
        <v>#N/A</v>
      </c>
      <c r="I6075" s="21" t="e">
        <f>IF(A6075&lt;&gt;"",VLOOKUP(B6075,'Ket qua do'!$C$5:$AP$50000,$I$3,TRUE)*$E$9/1000,"")</f>
        <v>#N/A</v>
      </c>
      <c r="J6075" s="21" t="e">
        <f>IF(A6075&lt;&gt;"",VLOOKUP(B6075,'Ket qua do'!$C$5:$AP$50000,$J$3,TRUE)*$E$9/1000,"")</f>
        <v>#N/A</v>
      </c>
      <c r="K6075" s="21" t="e">
        <f>IF(A6075&lt;&gt;"",VLOOKUP(B6075,'Ket qua do'!$C$5:$AP$50000,$K$3,TRUE)*$E$9/1000,"")</f>
        <v>#N/A</v>
      </c>
      <c r="L6075" s="21" t="e">
        <f>IF(A6075&lt;&gt;"",VLOOKUP(B6075,'Ket qua do'!$C$5:$AP$50000,$L$3,TRUE),"")</f>
        <v>#N/A</v>
      </c>
    </row>
    <row r="6076" spans="1:12" x14ac:dyDescent="0.25">
      <c r="A6076" t="e">
        <f t="shared" si="100"/>
        <v>#N/A</v>
      </c>
      <c r="B6076" s="1" t="e">
        <f>IF(A6076&lt;&gt;"",VLOOKUP(A6076,'Ket qua do'!$B$5:$CE$50000,2,TRUE),"")</f>
        <v>#N/A</v>
      </c>
      <c r="C6076" s="19" t="e">
        <f>IF(A6076&lt;&gt;"",VLOOKUP(B6076,'Ket qua do'!$C$5:$AP$50000,$C$3,TRUE)*SQRT(3)*$C$11,"")</f>
        <v>#N/A</v>
      </c>
      <c r="D6076" s="21" t="e">
        <f>IF(A6076&lt;&gt;"",VLOOKUP(B6076,'Ket qua do'!$C$5:$AP$50000,$D$3,TRUE),"")</f>
        <v>#N/A</v>
      </c>
      <c r="E6076" s="21" t="e">
        <f>IF(A6076&lt;&gt;"",VLOOKUP(B6076,'Ket qua do'!$C$5:$AP$50000,$E$3,TRUE)*$C$12,"")</f>
        <v>#N/A</v>
      </c>
      <c r="F6076" s="21" t="e">
        <f>IF(A6076&lt;&gt;"",VLOOKUP(B6076,'Ket qua do'!$C$5:$AP$50000,$F$3,TRUE),"")</f>
        <v>#N/A</v>
      </c>
      <c r="G6076" s="21" t="e">
        <f>IF(A6076&lt;&gt;"",VLOOKUP(B6076,'Ket qua do'!$C$5:$AP$50000,$G$3,TRUE),"")</f>
        <v>#N/A</v>
      </c>
      <c r="H6076" s="21" t="e">
        <f>IF(A6076&lt;&gt;"",VLOOKUP(B6076,'Ket qua do'!$C$5:$AP$50000,$H$3,TRUE),"")</f>
        <v>#N/A</v>
      </c>
      <c r="I6076" s="21" t="e">
        <f>IF(A6076&lt;&gt;"",VLOOKUP(B6076,'Ket qua do'!$C$5:$AP$50000,$I$3,TRUE)*$E$9/1000,"")</f>
        <v>#N/A</v>
      </c>
      <c r="J6076" s="21" t="e">
        <f>IF(A6076&lt;&gt;"",VLOOKUP(B6076,'Ket qua do'!$C$5:$AP$50000,$J$3,TRUE)*$E$9/1000,"")</f>
        <v>#N/A</v>
      </c>
      <c r="K6076" s="21" t="e">
        <f>IF(A6076&lt;&gt;"",VLOOKUP(B6076,'Ket qua do'!$C$5:$AP$50000,$K$3,TRUE)*$E$9/1000,"")</f>
        <v>#N/A</v>
      </c>
      <c r="L6076" s="21" t="e">
        <f>IF(A6076&lt;&gt;"",VLOOKUP(B6076,'Ket qua do'!$C$5:$AP$50000,$L$3,TRUE),"")</f>
        <v>#N/A</v>
      </c>
    </row>
    <row r="6077" spans="1:12" x14ac:dyDescent="0.25">
      <c r="A6077" t="e">
        <f t="shared" si="100"/>
        <v>#N/A</v>
      </c>
      <c r="B6077" s="1" t="e">
        <f>IF(A6077&lt;&gt;"",VLOOKUP(A6077,'Ket qua do'!$B$5:$CE$50000,2,TRUE),"")</f>
        <v>#N/A</v>
      </c>
      <c r="C6077" s="19" t="e">
        <f>IF(A6077&lt;&gt;"",VLOOKUP(B6077,'Ket qua do'!$C$5:$AP$50000,$C$3,TRUE)*SQRT(3)*$C$11,"")</f>
        <v>#N/A</v>
      </c>
      <c r="D6077" s="21" t="e">
        <f>IF(A6077&lt;&gt;"",VLOOKUP(B6077,'Ket qua do'!$C$5:$AP$50000,$D$3,TRUE),"")</f>
        <v>#N/A</v>
      </c>
      <c r="E6077" s="21" t="e">
        <f>IF(A6077&lt;&gt;"",VLOOKUP(B6077,'Ket qua do'!$C$5:$AP$50000,$E$3,TRUE)*$C$12,"")</f>
        <v>#N/A</v>
      </c>
      <c r="F6077" s="21" t="e">
        <f>IF(A6077&lt;&gt;"",VLOOKUP(B6077,'Ket qua do'!$C$5:$AP$50000,$F$3,TRUE),"")</f>
        <v>#N/A</v>
      </c>
      <c r="G6077" s="21" t="e">
        <f>IF(A6077&lt;&gt;"",VLOOKUP(B6077,'Ket qua do'!$C$5:$AP$50000,$G$3,TRUE),"")</f>
        <v>#N/A</v>
      </c>
      <c r="H6077" s="21" t="e">
        <f>IF(A6077&lt;&gt;"",VLOOKUP(B6077,'Ket qua do'!$C$5:$AP$50000,$H$3,TRUE),"")</f>
        <v>#N/A</v>
      </c>
      <c r="I6077" s="21" t="e">
        <f>IF(A6077&lt;&gt;"",VLOOKUP(B6077,'Ket qua do'!$C$5:$AP$50000,$I$3,TRUE)*$E$9/1000,"")</f>
        <v>#N/A</v>
      </c>
      <c r="J6077" s="21" t="e">
        <f>IF(A6077&lt;&gt;"",VLOOKUP(B6077,'Ket qua do'!$C$5:$AP$50000,$J$3,TRUE)*$E$9/1000,"")</f>
        <v>#N/A</v>
      </c>
      <c r="K6077" s="21" t="e">
        <f>IF(A6077&lt;&gt;"",VLOOKUP(B6077,'Ket qua do'!$C$5:$AP$50000,$K$3,TRUE)*$E$9/1000,"")</f>
        <v>#N/A</v>
      </c>
      <c r="L6077" s="21" t="e">
        <f>IF(A6077&lt;&gt;"",VLOOKUP(B6077,'Ket qua do'!$C$5:$AP$50000,$L$3,TRUE),"")</f>
        <v>#N/A</v>
      </c>
    </row>
    <row r="6078" spans="1:12" x14ac:dyDescent="0.25">
      <c r="A6078" t="e">
        <f t="shared" si="100"/>
        <v>#N/A</v>
      </c>
      <c r="B6078" s="1" t="e">
        <f>IF(A6078&lt;&gt;"",VLOOKUP(A6078,'Ket qua do'!$B$5:$CE$50000,2,TRUE),"")</f>
        <v>#N/A</v>
      </c>
      <c r="C6078" s="19" t="e">
        <f>IF(A6078&lt;&gt;"",VLOOKUP(B6078,'Ket qua do'!$C$5:$AP$50000,$C$3,TRUE)*SQRT(3)*$C$11,"")</f>
        <v>#N/A</v>
      </c>
      <c r="D6078" s="21" t="e">
        <f>IF(A6078&lt;&gt;"",VLOOKUP(B6078,'Ket qua do'!$C$5:$AP$50000,$D$3,TRUE),"")</f>
        <v>#N/A</v>
      </c>
      <c r="E6078" s="21" t="e">
        <f>IF(A6078&lt;&gt;"",VLOOKUP(B6078,'Ket qua do'!$C$5:$AP$50000,$E$3,TRUE)*$C$12,"")</f>
        <v>#N/A</v>
      </c>
      <c r="F6078" s="21" t="e">
        <f>IF(A6078&lt;&gt;"",VLOOKUP(B6078,'Ket qua do'!$C$5:$AP$50000,$F$3,TRUE),"")</f>
        <v>#N/A</v>
      </c>
      <c r="G6078" s="21" t="e">
        <f>IF(A6078&lt;&gt;"",VLOOKUP(B6078,'Ket qua do'!$C$5:$AP$50000,$G$3,TRUE),"")</f>
        <v>#N/A</v>
      </c>
      <c r="H6078" s="21" t="e">
        <f>IF(A6078&lt;&gt;"",VLOOKUP(B6078,'Ket qua do'!$C$5:$AP$50000,$H$3,TRUE),"")</f>
        <v>#N/A</v>
      </c>
      <c r="I6078" s="21" t="e">
        <f>IF(A6078&lt;&gt;"",VLOOKUP(B6078,'Ket qua do'!$C$5:$AP$50000,$I$3,TRUE)*$E$9/1000,"")</f>
        <v>#N/A</v>
      </c>
      <c r="J6078" s="21" t="e">
        <f>IF(A6078&lt;&gt;"",VLOOKUP(B6078,'Ket qua do'!$C$5:$AP$50000,$J$3,TRUE)*$E$9/1000,"")</f>
        <v>#N/A</v>
      </c>
      <c r="K6078" s="21" t="e">
        <f>IF(A6078&lt;&gt;"",VLOOKUP(B6078,'Ket qua do'!$C$5:$AP$50000,$K$3,TRUE)*$E$9/1000,"")</f>
        <v>#N/A</v>
      </c>
      <c r="L6078" s="21" t="e">
        <f>IF(A6078&lt;&gt;"",VLOOKUP(B6078,'Ket qua do'!$C$5:$AP$50000,$L$3,TRUE),"")</f>
        <v>#N/A</v>
      </c>
    </row>
    <row r="6079" spans="1:12" x14ac:dyDescent="0.25">
      <c r="A6079" t="e">
        <f t="shared" si="100"/>
        <v>#N/A</v>
      </c>
      <c r="B6079" s="1" t="e">
        <f>IF(A6079&lt;&gt;"",VLOOKUP(A6079,'Ket qua do'!$B$5:$CE$50000,2,TRUE),"")</f>
        <v>#N/A</v>
      </c>
      <c r="C6079" s="19" t="e">
        <f>IF(A6079&lt;&gt;"",VLOOKUP(B6079,'Ket qua do'!$C$5:$AP$50000,$C$3,TRUE)*SQRT(3)*$C$11,"")</f>
        <v>#N/A</v>
      </c>
      <c r="D6079" s="21" t="e">
        <f>IF(A6079&lt;&gt;"",VLOOKUP(B6079,'Ket qua do'!$C$5:$AP$50000,$D$3,TRUE),"")</f>
        <v>#N/A</v>
      </c>
      <c r="E6079" s="21" t="e">
        <f>IF(A6079&lt;&gt;"",VLOOKUP(B6079,'Ket qua do'!$C$5:$AP$50000,$E$3,TRUE)*$C$12,"")</f>
        <v>#N/A</v>
      </c>
      <c r="F6079" s="21" t="e">
        <f>IF(A6079&lt;&gt;"",VLOOKUP(B6079,'Ket qua do'!$C$5:$AP$50000,$F$3,TRUE),"")</f>
        <v>#N/A</v>
      </c>
      <c r="G6079" s="21" t="e">
        <f>IF(A6079&lt;&gt;"",VLOOKUP(B6079,'Ket qua do'!$C$5:$AP$50000,$G$3,TRUE),"")</f>
        <v>#N/A</v>
      </c>
      <c r="H6079" s="21" t="e">
        <f>IF(A6079&lt;&gt;"",VLOOKUP(B6079,'Ket qua do'!$C$5:$AP$50000,$H$3,TRUE),"")</f>
        <v>#N/A</v>
      </c>
      <c r="I6079" s="21" t="e">
        <f>IF(A6079&lt;&gt;"",VLOOKUP(B6079,'Ket qua do'!$C$5:$AP$50000,$I$3,TRUE)*$E$9/1000,"")</f>
        <v>#N/A</v>
      </c>
      <c r="J6079" s="21" t="e">
        <f>IF(A6079&lt;&gt;"",VLOOKUP(B6079,'Ket qua do'!$C$5:$AP$50000,$J$3,TRUE)*$E$9/1000,"")</f>
        <v>#N/A</v>
      </c>
      <c r="K6079" s="21" t="e">
        <f>IF(A6079&lt;&gt;"",VLOOKUP(B6079,'Ket qua do'!$C$5:$AP$50000,$K$3,TRUE)*$E$9/1000,"")</f>
        <v>#N/A</v>
      </c>
      <c r="L6079" s="21" t="e">
        <f>IF(A6079&lt;&gt;"",VLOOKUP(B6079,'Ket qua do'!$C$5:$AP$50000,$L$3,TRUE),"")</f>
        <v>#N/A</v>
      </c>
    </row>
    <row r="6080" spans="1:12" x14ac:dyDescent="0.25">
      <c r="A6080" t="e">
        <f t="shared" si="100"/>
        <v>#N/A</v>
      </c>
      <c r="B6080" s="1" t="e">
        <f>IF(A6080&lt;&gt;"",VLOOKUP(A6080,'Ket qua do'!$B$5:$CE$50000,2,TRUE),"")</f>
        <v>#N/A</v>
      </c>
      <c r="C6080" s="19" t="e">
        <f>IF(A6080&lt;&gt;"",VLOOKUP(B6080,'Ket qua do'!$C$5:$AP$50000,$C$3,TRUE)*SQRT(3)*$C$11,"")</f>
        <v>#N/A</v>
      </c>
      <c r="D6080" s="21" t="e">
        <f>IF(A6080&lt;&gt;"",VLOOKUP(B6080,'Ket qua do'!$C$5:$AP$50000,$D$3,TRUE),"")</f>
        <v>#N/A</v>
      </c>
      <c r="E6080" s="21" t="e">
        <f>IF(A6080&lt;&gt;"",VLOOKUP(B6080,'Ket qua do'!$C$5:$AP$50000,$E$3,TRUE)*$C$12,"")</f>
        <v>#N/A</v>
      </c>
      <c r="F6080" s="21" t="e">
        <f>IF(A6080&lt;&gt;"",VLOOKUP(B6080,'Ket qua do'!$C$5:$AP$50000,$F$3,TRUE),"")</f>
        <v>#N/A</v>
      </c>
      <c r="G6080" s="21" t="e">
        <f>IF(A6080&lt;&gt;"",VLOOKUP(B6080,'Ket qua do'!$C$5:$AP$50000,$G$3,TRUE),"")</f>
        <v>#N/A</v>
      </c>
      <c r="H6080" s="21" t="e">
        <f>IF(A6080&lt;&gt;"",VLOOKUP(B6080,'Ket qua do'!$C$5:$AP$50000,$H$3,TRUE),"")</f>
        <v>#N/A</v>
      </c>
      <c r="I6080" s="21" t="e">
        <f>IF(A6080&lt;&gt;"",VLOOKUP(B6080,'Ket qua do'!$C$5:$AP$50000,$I$3,TRUE)*$E$9/1000,"")</f>
        <v>#N/A</v>
      </c>
      <c r="J6080" s="21" t="e">
        <f>IF(A6080&lt;&gt;"",VLOOKUP(B6080,'Ket qua do'!$C$5:$AP$50000,$J$3,TRUE)*$E$9/1000,"")</f>
        <v>#N/A</v>
      </c>
      <c r="K6080" s="21" t="e">
        <f>IF(A6080&lt;&gt;"",VLOOKUP(B6080,'Ket qua do'!$C$5:$AP$50000,$K$3,TRUE)*$E$9/1000,"")</f>
        <v>#N/A</v>
      </c>
      <c r="L6080" s="21" t="e">
        <f>IF(A6080&lt;&gt;"",VLOOKUP(B6080,'Ket qua do'!$C$5:$AP$50000,$L$3,TRUE),"")</f>
        <v>#N/A</v>
      </c>
    </row>
    <row r="6081" spans="1:12" x14ac:dyDescent="0.25">
      <c r="A6081" t="e">
        <f t="shared" si="100"/>
        <v>#N/A</v>
      </c>
      <c r="B6081" s="1" t="e">
        <f>IF(A6081&lt;&gt;"",VLOOKUP(A6081,'Ket qua do'!$B$5:$CE$50000,2,TRUE),"")</f>
        <v>#N/A</v>
      </c>
      <c r="C6081" s="19" t="e">
        <f>IF(A6081&lt;&gt;"",VLOOKUP(B6081,'Ket qua do'!$C$5:$AP$50000,$C$3,TRUE)*SQRT(3)*$C$11,"")</f>
        <v>#N/A</v>
      </c>
      <c r="D6081" s="21" t="e">
        <f>IF(A6081&lt;&gt;"",VLOOKUP(B6081,'Ket qua do'!$C$5:$AP$50000,$D$3,TRUE),"")</f>
        <v>#N/A</v>
      </c>
      <c r="E6081" s="21" t="e">
        <f>IF(A6081&lt;&gt;"",VLOOKUP(B6081,'Ket qua do'!$C$5:$AP$50000,$E$3,TRUE)*$C$12,"")</f>
        <v>#N/A</v>
      </c>
      <c r="F6081" s="21" t="e">
        <f>IF(A6081&lt;&gt;"",VLOOKUP(B6081,'Ket qua do'!$C$5:$AP$50000,$F$3,TRUE),"")</f>
        <v>#N/A</v>
      </c>
      <c r="G6081" s="21" t="e">
        <f>IF(A6081&lt;&gt;"",VLOOKUP(B6081,'Ket qua do'!$C$5:$AP$50000,$G$3,TRUE),"")</f>
        <v>#N/A</v>
      </c>
      <c r="H6081" s="21" t="e">
        <f>IF(A6081&lt;&gt;"",VLOOKUP(B6081,'Ket qua do'!$C$5:$AP$50000,$H$3,TRUE),"")</f>
        <v>#N/A</v>
      </c>
      <c r="I6081" s="21" t="e">
        <f>IF(A6081&lt;&gt;"",VLOOKUP(B6081,'Ket qua do'!$C$5:$AP$50000,$I$3,TRUE)*$E$9/1000,"")</f>
        <v>#N/A</v>
      </c>
      <c r="J6081" s="21" t="e">
        <f>IF(A6081&lt;&gt;"",VLOOKUP(B6081,'Ket qua do'!$C$5:$AP$50000,$J$3,TRUE)*$E$9/1000,"")</f>
        <v>#N/A</v>
      </c>
      <c r="K6081" s="21" t="e">
        <f>IF(A6081&lt;&gt;"",VLOOKUP(B6081,'Ket qua do'!$C$5:$AP$50000,$K$3,TRUE)*$E$9/1000,"")</f>
        <v>#N/A</v>
      </c>
      <c r="L6081" s="21" t="e">
        <f>IF(A6081&lt;&gt;"",VLOOKUP(B6081,'Ket qua do'!$C$5:$AP$50000,$L$3,TRUE),"")</f>
        <v>#N/A</v>
      </c>
    </row>
    <row r="6082" spans="1:12" x14ac:dyDescent="0.25">
      <c r="A6082" t="e">
        <f t="shared" si="100"/>
        <v>#N/A</v>
      </c>
      <c r="B6082" s="1" t="e">
        <f>IF(A6082&lt;&gt;"",VLOOKUP(A6082,'Ket qua do'!$B$5:$CE$50000,2,TRUE),"")</f>
        <v>#N/A</v>
      </c>
      <c r="C6082" s="19" t="e">
        <f>IF(A6082&lt;&gt;"",VLOOKUP(B6082,'Ket qua do'!$C$5:$AP$50000,$C$3,TRUE)*SQRT(3)*$C$11,"")</f>
        <v>#N/A</v>
      </c>
      <c r="D6082" s="21" t="e">
        <f>IF(A6082&lt;&gt;"",VLOOKUP(B6082,'Ket qua do'!$C$5:$AP$50000,$D$3,TRUE),"")</f>
        <v>#N/A</v>
      </c>
      <c r="E6082" s="21" t="e">
        <f>IF(A6082&lt;&gt;"",VLOOKUP(B6082,'Ket qua do'!$C$5:$AP$50000,$E$3,TRUE)*$C$12,"")</f>
        <v>#N/A</v>
      </c>
      <c r="F6082" s="21" t="e">
        <f>IF(A6082&lt;&gt;"",VLOOKUP(B6082,'Ket qua do'!$C$5:$AP$50000,$F$3,TRUE),"")</f>
        <v>#N/A</v>
      </c>
      <c r="G6082" s="21" t="e">
        <f>IF(A6082&lt;&gt;"",VLOOKUP(B6082,'Ket qua do'!$C$5:$AP$50000,$G$3,TRUE),"")</f>
        <v>#N/A</v>
      </c>
      <c r="H6082" s="21" t="e">
        <f>IF(A6082&lt;&gt;"",VLOOKUP(B6082,'Ket qua do'!$C$5:$AP$50000,$H$3,TRUE),"")</f>
        <v>#N/A</v>
      </c>
      <c r="I6082" s="21" t="e">
        <f>IF(A6082&lt;&gt;"",VLOOKUP(B6082,'Ket qua do'!$C$5:$AP$50000,$I$3,TRUE)*$E$9/1000,"")</f>
        <v>#N/A</v>
      </c>
      <c r="J6082" s="21" t="e">
        <f>IF(A6082&lt;&gt;"",VLOOKUP(B6082,'Ket qua do'!$C$5:$AP$50000,$J$3,TRUE)*$E$9/1000,"")</f>
        <v>#N/A</v>
      </c>
      <c r="K6082" s="21" t="e">
        <f>IF(A6082&lt;&gt;"",VLOOKUP(B6082,'Ket qua do'!$C$5:$AP$50000,$K$3,TRUE)*$E$9/1000,"")</f>
        <v>#N/A</v>
      </c>
      <c r="L6082" s="21" t="e">
        <f>IF(A6082&lt;&gt;"",VLOOKUP(B6082,'Ket qua do'!$C$5:$AP$50000,$L$3,TRUE),"")</f>
        <v>#N/A</v>
      </c>
    </row>
    <row r="6083" spans="1:12" x14ac:dyDescent="0.25">
      <c r="A6083" t="e">
        <f t="shared" si="100"/>
        <v>#N/A</v>
      </c>
      <c r="B6083" s="1" t="e">
        <f>IF(A6083&lt;&gt;"",VLOOKUP(A6083,'Ket qua do'!$B$5:$CE$50000,2,TRUE),"")</f>
        <v>#N/A</v>
      </c>
      <c r="C6083" s="19" t="e">
        <f>IF(A6083&lt;&gt;"",VLOOKUP(B6083,'Ket qua do'!$C$5:$AP$50000,$C$3,TRUE)*SQRT(3)*$C$11,"")</f>
        <v>#N/A</v>
      </c>
      <c r="D6083" s="21" t="e">
        <f>IF(A6083&lt;&gt;"",VLOOKUP(B6083,'Ket qua do'!$C$5:$AP$50000,$D$3,TRUE),"")</f>
        <v>#N/A</v>
      </c>
      <c r="E6083" s="21" t="e">
        <f>IF(A6083&lt;&gt;"",VLOOKUP(B6083,'Ket qua do'!$C$5:$AP$50000,$E$3,TRUE)*$C$12,"")</f>
        <v>#N/A</v>
      </c>
      <c r="F6083" s="21" t="e">
        <f>IF(A6083&lt;&gt;"",VLOOKUP(B6083,'Ket qua do'!$C$5:$AP$50000,$F$3,TRUE),"")</f>
        <v>#N/A</v>
      </c>
      <c r="G6083" s="21" t="e">
        <f>IF(A6083&lt;&gt;"",VLOOKUP(B6083,'Ket qua do'!$C$5:$AP$50000,$G$3,TRUE),"")</f>
        <v>#N/A</v>
      </c>
      <c r="H6083" s="21" t="e">
        <f>IF(A6083&lt;&gt;"",VLOOKUP(B6083,'Ket qua do'!$C$5:$AP$50000,$H$3,TRUE),"")</f>
        <v>#N/A</v>
      </c>
      <c r="I6083" s="21" t="e">
        <f>IF(A6083&lt;&gt;"",VLOOKUP(B6083,'Ket qua do'!$C$5:$AP$50000,$I$3,TRUE)*$E$9/1000,"")</f>
        <v>#N/A</v>
      </c>
      <c r="J6083" s="21" t="e">
        <f>IF(A6083&lt;&gt;"",VLOOKUP(B6083,'Ket qua do'!$C$5:$AP$50000,$J$3,TRUE)*$E$9/1000,"")</f>
        <v>#N/A</v>
      </c>
      <c r="K6083" s="21" t="e">
        <f>IF(A6083&lt;&gt;"",VLOOKUP(B6083,'Ket qua do'!$C$5:$AP$50000,$K$3,TRUE)*$E$9/1000,"")</f>
        <v>#N/A</v>
      </c>
      <c r="L6083" s="21" t="e">
        <f>IF(A6083&lt;&gt;"",VLOOKUP(B6083,'Ket qua do'!$C$5:$AP$50000,$L$3,TRUE),"")</f>
        <v>#N/A</v>
      </c>
    </row>
    <row r="6084" spans="1:12" x14ac:dyDescent="0.25">
      <c r="A6084" t="e">
        <f t="shared" si="100"/>
        <v>#N/A</v>
      </c>
      <c r="B6084" s="1" t="e">
        <f>IF(A6084&lt;&gt;"",VLOOKUP(A6084,'Ket qua do'!$B$5:$CE$50000,2,TRUE),"")</f>
        <v>#N/A</v>
      </c>
      <c r="C6084" s="19" t="e">
        <f>IF(A6084&lt;&gt;"",VLOOKUP(B6084,'Ket qua do'!$C$5:$AP$50000,$C$3,TRUE)*SQRT(3)*$C$11,"")</f>
        <v>#N/A</v>
      </c>
      <c r="D6084" s="21" t="e">
        <f>IF(A6084&lt;&gt;"",VLOOKUP(B6084,'Ket qua do'!$C$5:$AP$50000,$D$3,TRUE),"")</f>
        <v>#N/A</v>
      </c>
      <c r="E6084" s="21" t="e">
        <f>IF(A6084&lt;&gt;"",VLOOKUP(B6084,'Ket qua do'!$C$5:$AP$50000,$E$3,TRUE)*$C$12,"")</f>
        <v>#N/A</v>
      </c>
      <c r="F6084" s="21" t="e">
        <f>IF(A6084&lt;&gt;"",VLOOKUP(B6084,'Ket qua do'!$C$5:$AP$50000,$F$3,TRUE),"")</f>
        <v>#N/A</v>
      </c>
      <c r="G6084" s="21" t="e">
        <f>IF(A6084&lt;&gt;"",VLOOKUP(B6084,'Ket qua do'!$C$5:$AP$50000,$G$3,TRUE),"")</f>
        <v>#N/A</v>
      </c>
      <c r="H6084" s="21" t="e">
        <f>IF(A6084&lt;&gt;"",VLOOKUP(B6084,'Ket qua do'!$C$5:$AP$50000,$H$3,TRUE),"")</f>
        <v>#N/A</v>
      </c>
      <c r="I6084" s="21" t="e">
        <f>IF(A6084&lt;&gt;"",VLOOKUP(B6084,'Ket qua do'!$C$5:$AP$50000,$I$3,TRUE)*$E$9/1000,"")</f>
        <v>#N/A</v>
      </c>
      <c r="J6084" s="21" t="e">
        <f>IF(A6084&lt;&gt;"",VLOOKUP(B6084,'Ket qua do'!$C$5:$AP$50000,$J$3,TRUE)*$E$9/1000,"")</f>
        <v>#N/A</v>
      </c>
      <c r="K6084" s="21" t="e">
        <f>IF(A6084&lt;&gt;"",VLOOKUP(B6084,'Ket qua do'!$C$5:$AP$50000,$K$3,TRUE)*$E$9/1000,"")</f>
        <v>#N/A</v>
      </c>
      <c r="L6084" s="21" t="e">
        <f>IF(A6084&lt;&gt;"",VLOOKUP(B6084,'Ket qua do'!$C$5:$AP$50000,$L$3,TRUE),"")</f>
        <v>#N/A</v>
      </c>
    </row>
    <row r="6085" spans="1:12" x14ac:dyDescent="0.25">
      <c r="A6085" t="e">
        <f t="shared" si="100"/>
        <v>#N/A</v>
      </c>
      <c r="B6085" s="1" t="e">
        <f>IF(A6085&lt;&gt;"",VLOOKUP(A6085,'Ket qua do'!$B$5:$CE$50000,2,TRUE),"")</f>
        <v>#N/A</v>
      </c>
      <c r="C6085" s="19" t="e">
        <f>IF(A6085&lt;&gt;"",VLOOKUP(B6085,'Ket qua do'!$C$5:$AP$50000,$C$3,TRUE)*SQRT(3)*$C$11,"")</f>
        <v>#N/A</v>
      </c>
      <c r="D6085" s="21" t="e">
        <f>IF(A6085&lt;&gt;"",VLOOKUP(B6085,'Ket qua do'!$C$5:$AP$50000,$D$3,TRUE),"")</f>
        <v>#N/A</v>
      </c>
      <c r="E6085" s="21" t="e">
        <f>IF(A6085&lt;&gt;"",VLOOKUP(B6085,'Ket qua do'!$C$5:$AP$50000,$E$3,TRUE)*$C$12,"")</f>
        <v>#N/A</v>
      </c>
      <c r="F6085" s="21" t="e">
        <f>IF(A6085&lt;&gt;"",VLOOKUP(B6085,'Ket qua do'!$C$5:$AP$50000,$F$3,TRUE),"")</f>
        <v>#N/A</v>
      </c>
      <c r="G6085" s="21" t="e">
        <f>IF(A6085&lt;&gt;"",VLOOKUP(B6085,'Ket qua do'!$C$5:$AP$50000,$G$3,TRUE),"")</f>
        <v>#N/A</v>
      </c>
      <c r="H6085" s="21" t="e">
        <f>IF(A6085&lt;&gt;"",VLOOKUP(B6085,'Ket qua do'!$C$5:$AP$50000,$H$3,TRUE),"")</f>
        <v>#N/A</v>
      </c>
      <c r="I6085" s="21" t="e">
        <f>IF(A6085&lt;&gt;"",VLOOKUP(B6085,'Ket qua do'!$C$5:$AP$50000,$I$3,TRUE)*$E$9/1000,"")</f>
        <v>#N/A</v>
      </c>
      <c r="J6085" s="21" t="e">
        <f>IF(A6085&lt;&gt;"",VLOOKUP(B6085,'Ket qua do'!$C$5:$AP$50000,$J$3,TRUE)*$E$9/1000,"")</f>
        <v>#N/A</v>
      </c>
      <c r="K6085" s="21" t="e">
        <f>IF(A6085&lt;&gt;"",VLOOKUP(B6085,'Ket qua do'!$C$5:$AP$50000,$K$3,TRUE)*$E$9/1000,"")</f>
        <v>#N/A</v>
      </c>
      <c r="L6085" s="21" t="e">
        <f>IF(A6085&lt;&gt;"",VLOOKUP(B6085,'Ket qua do'!$C$5:$AP$50000,$L$3,TRUE),"")</f>
        <v>#N/A</v>
      </c>
    </row>
    <row r="6086" spans="1:12" x14ac:dyDescent="0.25">
      <c r="A6086" t="e">
        <f t="shared" si="100"/>
        <v>#N/A</v>
      </c>
      <c r="B6086" s="1" t="e">
        <f>IF(A6086&lt;&gt;"",VLOOKUP(A6086,'Ket qua do'!$B$5:$CE$50000,2,TRUE),"")</f>
        <v>#N/A</v>
      </c>
      <c r="C6086" s="19" t="e">
        <f>IF(A6086&lt;&gt;"",VLOOKUP(B6086,'Ket qua do'!$C$5:$AP$50000,$C$3,TRUE)*SQRT(3)*$C$11,"")</f>
        <v>#N/A</v>
      </c>
      <c r="D6086" s="21" t="e">
        <f>IF(A6086&lt;&gt;"",VLOOKUP(B6086,'Ket qua do'!$C$5:$AP$50000,$D$3,TRUE),"")</f>
        <v>#N/A</v>
      </c>
      <c r="E6086" s="21" t="e">
        <f>IF(A6086&lt;&gt;"",VLOOKUP(B6086,'Ket qua do'!$C$5:$AP$50000,$E$3,TRUE)*$C$12,"")</f>
        <v>#N/A</v>
      </c>
      <c r="F6086" s="21" t="e">
        <f>IF(A6086&lt;&gt;"",VLOOKUP(B6086,'Ket qua do'!$C$5:$AP$50000,$F$3,TRUE),"")</f>
        <v>#N/A</v>
      </c>
      <c r="G6086" s="21" t="e">
        <f>IF(A6086&lt;&gt;"",VLOOKUP(B6086,'Ket qua do'!$C$5:$AP$50000,$G$3,TRUE),"")</f>
        <v>#N/A</v>
      </c>
      <c r="H6086" s="21" t="e">
        <f>IF(A6086&lt;&gt;"",VLOOKUP(B6086,'Ket qua do'!$C$5:$AP$50000,$H$3,TRUE),"")</f>
        <v>#N/A</v>
      </c>
      <c r="I6086" s="21" t="e">
        <f>IF(A6086&lt;&gt;"",VLOOKUP(B6086,'Ket qua do'!$C$5:$AP$50000,$I$3,TRUE)*$E$9/1000,"")</f>
        <v>#N/A</v>
      </c>
      <c r="J6086" s="21" t="e">
        <f>IF(A6086&lt;&gt;"",VLOOKUP(B6086,'Ket qua do'!$C$5:$AP$50000,$J$3,TRUE)*$E$9/1000,"")</f>
        <v>#N/A</v>
      </c>
      <c r="K6086" s="21" t="e">
        <f>IF(A6086&lt;&gt;"",VLOOKUP(B6086,'Ket qua do'!$C$5:$AP$50000,$K$3,TRUE)*$E$9/1000,"")</f>
        <v>#N/A</v>
      </c>
      <c r="L6086" s="21" t="e">
        <f>IF(A6086&lt;&gt;"",VLOOKUP(B6086,'Ket qua do'!$C$5:$AP$50000,$L$3,TRUE),"")</f>
        <v>#N/A</v>
      </c>
    </row>
    <row r="6087" spans="1:12" x14ac:dyDescent="0.25">
      <c r="A6087" t="e">
        <f t="shared" si="100"/>
        <v>#N/A</v>
      </c>
      <c r="B6087" s="1" t="e">
        <f>IF(A6087&lt;&gt;"",VLOOKUP(A6087,'Ket qua do'!$B$5:$CE$50000,2,TRUE),"")</f>
        <v>#N/A</v>
      </c>
      <c r="C6087" s="19" t="e">
        <f>IF(A6087&lt;&gt;"",VLOOKUP(B6087,'Ket qua do'!$C$5:$AP$50000,$C$3,TRUE)*SQRT(3)*$C$11,"")</f>
        <v>#N/A</v>
      </c>
      <c r="D6087" s="21" t="e">
        <f>IF(A6087&lt;&gt;"",VLOOKUP(B6087,'Ket qua do'!$C$5:$AP$50000,$D$3,TRUE),"")</f>
        <v>#N/A</v>
      </c>
      <c r="E6087" s="21" t="e">
        <f>IF(A6087&lt;&gt;"",VLOOKUP(B6087,'Ket qua do'!$C$5:$AP$50000,$E$3,TRUE)*$C$12,"")</f>
        <v>#N/A</v>
      </c>
      <c r="F6087" s="21" t="e">
        <f>IF(A6087&lt;&gt;"",VLOOKUP(B6087,'Ket qua do'!$C$5:$AP$50000,$F$3,TRUE),"")</f>
        <v>#N/A</v>
      </c>
      <c r="G6087" s="21" t="e">
        <f>IF(A6087&lt;&gt;"",VLOOKUP(B6087,'Ket qua do'!$C$5:$AP$50000,$G$3,TRUE),"")</f>
        <v>#N/A</v>
      </c>
      <c r="H6087" s="21" t="e">
        <f>IF(A6087&lt;&gt;"",VLOOKUP(B6087,'Ket qua do'!$C$5:$AP$50000,$H$3,TRUE),"")</f>
        <v>#N/A</v>
      </c>
      <c r="I6087" s="21" t="e">
        <f>IF(A6087&lt;&gt;"",VLOOKUP(B6087,'Ket qua do'!$C$5:$AP$50000,$I$3,TRUE)*$E$9/1000,"")</f>
        <v>#N/A</v>
      </c>
      <c r="J6087" s="21" t="e">
        <f>IF(A6087&lt;&gt;"",VLOOKUP(B6087,'Ket qua do'!$C$5:$AP$50000,$J$3,TRUE)*$E$9/1000,"")</f>
        <v>#N/A</v>
      </c>
      <c r="K6087" s="21" t="e">
        <f>IF(A6087&lt;&gt;"",VLOOKUP(B6087,'Ket qua do'!$C$5:$AP$50000,$K$3,TRUE)*$E$9/1000,"")</f>
        <v>#N/A</v>
      </c>
      <c r="L6087" s="21" t="e">
        <f>IF(A6087&lt;&gt;"",VLOOKUP(B6087,'Ket qua do'!$C$5:$AP$50000,$L$3,TRUE),"")</f>
        <v>#N/A</v>
      </c>
    </row>
    <row r="6088" spans="1:12" x14ac:dyDescent="0.25">
      <c r="A6088" t="e">
        <f t="shared" si="100"/>
        <v>#N/A</v>
      </c>
      <c r="B6088" s="1" t="e">
        <f>IF(A6088&lt;&gt;"",VLOOKUP(A6088,'Ket qua do'!$B$5:$CE$50000,2,TRUE),"")</f>
        <v>#N/A</v>
      </c>
      <c r="C6088" s="19" t="e">
        <f>IF(A6088&lt;&gt;"",VLOOKUP(B6088,'Ket qua do'!$C$5:$AP$50000,$C$3,TRUE)*SQRT(3)*$C$11,"")</f>
        <v>#N/A</v>
      </c>
      <c r="D6088" s="21" t="e">
        <f>IF(A6088&lt;&gt;"",VLOOKUP(B6088,'Ket qua do'!$C$5:$AP$50000,$D$3,TRUE),"")</f>
        <v>#N/A</v>
      </c>
      <c r="E6088" s="21" t="e">
        <f>IF(A6088&lt;&gt;"",VLOOKUP(B6088,'Ket qua do'!$C$5:$AP$50000,$E$3,TRUE)*$C$12,"")</f>
        <v>#N/A</v>
      </c>
      <c r="F6088" s="21" t="e">
        <f>IF(A6088&lt;&gt;"",VLOOKUP(B6088,'Ket qua do'!$C$5:$AP$50000,$F$3,TRUE),"")</f>
        <v>#N/A</v>
      </c>
      <c r="G6088" s="21" t="e">
        <f>IF(A6088&lt;&gt;"",VLOOKUP(B6088,'Ket qua do'!$C$5:$AP$50000,$G$3,TRUE),"")</f>
        <v>#N/A</v>
      </c>
      <c r="H6088" s="21" t="e">
        <f>IF(A6088&lt;&gt;"",VLOOKUP(B6088,'Ket qua do'!$C$5:$AP$50000,$H$3,TRUE),"")</f>
        <v>#N/A</v>
      </c>
      <c r="I6088" s="21" t="e">
        <f>IF(A6088&lt;&gt;"",VLOOKUP(B6088,'Ket qua do'!$C$5:$AP$50000,$I$3,TRUE)*$E$9/1000,"")</f>
        <v>#N/A</v>
      </c>
      <c r="J6088" s="21" t="e">
        <f>IF(A6088&lt;&gt;"",VLOOKUP(B6088,'Ket qua do'!$C$5:$AP$50000,$J$3,TRUE)*$E$9/1000,"")</f>
        <v>#N/A</v>
      </c>
      <c r="K6088" s="21" t="e">
        <f>IF(A6088&lt;&gt;"",VLOOKUP(B6088,'Ket qua do'!$C$5:$AP$50000,$K$3,TRUE)*$E$9/1000,"")</f>
        <v>#N/A</v>
      </c>
      <c r="L6088" s="21" t="e">
        <f>IF(A6088&lt;&gt;"",VLOOKUP(B6088,'Ket qua do'!$C$5:$AP$50000,$L$3,TRUE),"")</f>
        <v>#N/A</v>
      </c>
    </row>
    <row r="6089" spans="1:12" x14ac:dyDescent="0.25">
      <c r="A6089" t="e">
        <f t="shared" si="100"/>
        <v>#N/A</v>
      </c>
      <c r="B6089" s="1" t="e">
        <f>IF(A6089&lt;&gt;"",VLOOKUP(A6089,'Ket qua do'!$B$5:$CE$50000,2,TRUE),"")</f>
        <v>#N/A</v>
      </c>
      <c r="C6089" s="19" t="e">
        <f>IF(A6089&lt;&gt;"",VLOOKUP(B6089,'Ket qua do'!$C$5:$AP$50000,$C$3,TRUE)*SQRT(3)*$C$11,"")</f>
        <v>#N/A</v>
      </c>
      <c r="D6089" s="21" t="e">
        <f>IF(A6089&lt;&gt;"",VLOOKUP(B6089,'Ket qua do'!$C$5:$AP$50000,$D$3,TRUE),"")</f>
        <v>#N/A</v>
      </c>
      <c r="E6089" s="21" t="e">
        <f>IF(A6089&lt;&gt;"",VLOOKUP(B6089,'Ket qua do'!$C$5:$AP$50000,$E$3,TRUE)*$C$12,"")</f>
        <v>#N/A</v>
      </c>
      <c r="F6089" s="21" t="e">
        <f>IF(A6089&lt;&gt;"",VLOOKUP(B6089,'Ket qua do'!$C$5:$AP$50000,$F$3,TRUE),"")</f>
        <v>#N/A</v>
      </c>
      <c r="G6089" s="21" t="e">
        <f>IF(A6089&lt;&gt;"",VLOOKUP(B6089,'Ket qua do'!$C$5:$AP$50000,$G$3,TRUE),"")</f>
        <v>#N/A</v>
      </c>
      <c r="H6089" s="21" t="e">
        <f>IF(A6089&lt;&gt;"",VLOOKUP(B6089,'Ket qua do'!$C$5:$AP$50000,$H$3,TRUE),"")</f>
        <v>#N/A</v>
      </c>
      <c r="I6089" s="21" t="e">
        <f>IF(A6089&lt;&gt;"",VLOOKUP(B6089,'Ket qua do'!$C$5:$AP$50000,$I$3,TRUE)*$E$9/1000,"")</f>
        <v>#N/A</v>
      </c>
      <c r="J6089" s="21" t="e">
        <f>IF(A6089&lt;&gt;"",VLOOKUP(B6089,'Ket qua do'!$C$5:$AP$50000,$J$3,TRUE)*$E$9/1000,"")</f>
        <v>#N/A</v>
      </c>
      <c r="K6089" s="21" t="e">
        <f>IF(A6089&lt;&gt;"",VLOOKUP(B6089,'Ket qua do'!$C$5:$AP$50000,$K$3,TRUE)*$E$9/1000,"")</f>
        <v>#N/A</v>
      </c>
      <c r="L6089" s="21" t="e">
        <f>IF(A6089&lt;&gt;"",VLOOKUP(B6089,'Ket qua do'!$C$5:$AP$50000,$L$3,TRUE),"")</f>
        <v>#N/A</v>
      </c>
    </row>
    <row r="6090" spans="1:12" x14ac:dyDescent="0.25">
      <c r="A6090" t="e">
        <f t="shared" si="100"/>
        <v>#N/A</v>
      </c>
      <c r="B6090" s="1" t="e">
        <f>IF(A6090&lt;&gt;"",VLOOKUP(A6090,'Ket qua do'!$B$5:$CE$50000,2,TRUE),"")</f>
        <v>#N/A</v>
      </c>
      <c r="C6090" s="19" t="e">
        <f>IF(A6090&lt;&gt;"",VLOOKUP(B6090,'Ket qua do'!$C$5:$AP$50000,$C$3,TRUE)*SQRT(3)*$C$11,"")</f>
        <v>#N/A</v>
      </c>
      <c r="D6090" s="21" t="e">
        <f>IF(A6090&lt;&gt;"",VLOOKUP(B6090,'Ket qua do'!$C$5:$AP$50000,$D$3,TRUE),"")</f>
        <v>#N/A</v>
      </c>
      <c r="E6090" s="21" t="e">
        <f>IF(A6090&lt;&gt;"",VLOOKUP(B6090,'Ket qua do'!$C$5:$AP$50000,$E$3,TRUE)*$C$12,"")</f>
        <v>#N/A</v>
      </c>
      <c r="F6090" s="21" t="e">
        <f>IF(A6090&lt;&gt;"",VLOOKUP(B6090,'Ket qua do'!$C$5:$AP$50000,$F$3,TRUE),"")</f>
        <v>#N/A</v>
      </c>
      <c r="G6090" s="21" t="e">
        <f>IF(A6090&lt;&gt;"",VLOOKUP(B6090,'Ket qua do'!$C$5:$AP$50000,$G$3,TRUE),"")</f>
        <v>#N/A</v>
      </c>
      <c r="H6090" s="21" t="e">
        <f>IF(A6090&lt;&gt;"",VLOOKUP(B6090,'Ket qua do'!$C$5:$AP$50000,$H$3,TRUE),"")</f>
        <v>#N/A</v>
      </c>
      <c r="I6090" s="21" t="e">
        <f>IF(A6090&lt;&gt;"",VLOOKUP(B6090,'Ket qua do'!$C$5:$AP$50000,$I$3,TRUE)*$E$9/1000,"")</f>
        <v>#N/A</v>
      </c>
      <c r="J6090" s="21" t="e">
        <f>IF(A6090&lt;&gt;"",VLOOKUP(B6090,'Ket qua do'!$C$5:$AP$50000,$J$3,TRUE)*$E$9/1000,"")</f>
        <v>#N/A</v>
      </c>
      <c r="K6090" s="21" t="e">
        <f>IF(A6090&lt;&gt;"",VLOOKUP(B6090,'Ket qua do'!$C$5:$AP$50000,$K$3,TRUE)*$E$9/1000,"")</f>
        <v>#N/A</v>
      </c>
      <c r="L6090" s="21" t="e">
        <f>IF(A6090&lt;&gt;"",VLOOKUP(B6090,'Ket qua do'!$C$5:$AP$50000,$L$3,TRUE),"")</f>
        <v>#N/A</v>
      </c>
    </row>
    <row r="6091" spans="1:12" x14ac:dyDescent="0.25">
      <c r="A6091" t="e">
        <f t="shared" si="100"/>
        <v>#N/A</v>
      </c>
      <c r="B6091" s="1" t="e">
        <f>IF(A6091&lt;&gt;"",VLOOKUP(A6091,'Ket qua do'!$B$5:$CE$50000,2,TRUE),"")</f>
        <v>#N/A</v>
      </c>
      <c r="C6091" s="19" t="e">
        <f>IF(A6091&lt;&gt;"",VLOOKUP(B6091,'Ket qua do'!$C$5:$AP$50000,$C$3,TRUE)*SQRT(3)*$C$11,"")</f>
        <v>#N/A</v>
      </c>
      <c r="D6091" s="21" t="e">
        <f>IF(A6091&lt;&gt;"",VLOOKUP(B6091,'Ket qua do'!$C$5:$AP$50000,$D$3,TRUE),"")</f>
        <v>#N/A</v>
      </c>
      <c r="E6091" s="21" t="e">
        <f>IF(A6091&lt;&gt;"",VLOOKUP(B6091,'Ket qua do'!$C$5:$AP$50000,$E$3,TRUE)*$C$12,"")</f>
        <v>#N/A</v>
      </c>
      <c r="F6091" s="21" t="e">
        <f>IF(A6091&lt;&gt;"",VLOOKUP(B6091,'Ket qua do'!$C$5:$AP$50000,$F$3,TRUE),"")</f>
        <v>#N/A</v>
      </c>
      <c r="G6091" s="21" t="e">
        <f>IF(A6091&lt;&gt;"",VLOOKUP(B6091,'Ket qua do'!$C$5:$AP$50000,$G$3,TRUE),"")</f>
        <v>#N/A</v>
      </c>
      <c r="H6091" s="21" t="e">
        <f>IF(A6091&lt;&gt;"",VLOOKUP(B6091,'Ket qua do'!$C$5:$AP$50000,$H$3,TRUE),"")</f>
        <v>#N/A</v>
      </c>
      <c r="I6091" s="21" t="e">
        <f>IF(A6091&lt;&gt;"",VLOOKUP(B6091,'Ket qua do'!$C$5:$AP$50000,$I$3,TRUE)*$E$9/1000,"")</f>
        <v>#N/A</v>
      </c>
      <c r="J6091" s="21" t="e">
        <f>IF(A6091&lt;&gt;"",VLOOKUP(B6091,'Ket qua do'!$C$5:$AP$50000,$J$3,TRUE)*$E$9/1000,"")</f>
        <v>#N/A</v>
      </c>
      <c r="K6091" s="21" t="e">
        <f>IF(A6091&lt;&gt;"",VLOOKUP(B6091,'Ket qua do'!$C$5:$AP$50000,$K$3,TRUE)*$E$9/1000,"")</f>
        <v>#N/A</v>
      </c>
      <c r="L6091" s="21" t="e">
        <f>IF(A6091&lt;&gt;"",VLOOKUP(B6091,'Ket qua do'!$C$5:$AP$50000,$L$3,TRUE),"")</f>
        <v>#N/A</v>
      </c>
    </row>
    <row r="6092" spans="1:12" x14ac:dyDescent="0.25">
      <c r="A6092" t="e">
        <f t="shared" si="100"/>
        <v>#N/A</v>
      </c>
      <c r="B6092" s="1" t="e">
        <f>IF(A6092&lt;&gt;"",VLOOKUP(A6092,'Ket qua do'!$B$5:$CE$50000,2,TRUE),"")</f>
        <v>#N/A</v>
      </c>
      <c r="C6092" s="19" t="e">
        <f>IF(A6092&lt;&gt;"",VLOOKUP(B6092,'Ket qua do'!$C$5:$AP$50000,$C$3,TRUE)*SQRT(3)*$C$11,"")</f>
        <v>#N/A</v>
      </c>
      <c r="D6092" s="21" t="e">
        <f>IF(A6092&lt;&gt;"",VLOOKUP(B6092,'Ket qua do'!$C$5:$AP$50000,$D$3,TRUE),"")</f>
        <v>#N/A</v>
      </c>
      <c r="E6092" s="21" t="e">
        <f>IF(A6092&lt;&gt;"",VLOOKUP(B6092,'Ket qua do'!$C$5:$AP$50000,$E$3,TRUE)*$C$12,"")</f>
        <v>#N/A</v>
      </c>
      <c r="F6092" s="21" t="e">
        <f>IF(A6092&lt;&gt;"",VLOOKUP(B6092,'Ket qua do'!$C$5:$AP$50000,$F$3,TRUE),"")</f>
        <v>#N/A</v>
      </c>
      <c r="G6092" s="21" t="e">
        <f>IF(A6092&lt;&gt;"",VLOOKUP(B6092,'Ket qua do'!$C$5:$AP$50000,$G$3,TRUE),"")</f>
        <v>#N/A</v>
      </c>
      <c r="H6092" s="21" t="e">
        <f>IF(A6092&lt;&gt;"",VLOOKUP(B6092,'Ket qua do'!$C$5:$AP$50000,$H$3,TRUE),"")</f>
        <v>#N/A</v>
      </c>
      <c r="I6092" s="21" t="e">
        <f>IF(A6092&lt;&gt;"",VLOOKUP(B6092,'Ket qua do'!$C$5:$AP$50000,$I$3,TRUE)*$E$9/1000,"")</f>
        <v>#N/A</v>
      </c>
      <c r="J6092" s="21" t="e">
        <f>IF(A6092&lt;&gt;"",VLOOKUP(B6092,'Ket qua do'!$C$5:$AP$50000,$J$3,TRUE)*$E$9/1000,"")</f>
        <v>#N/A</v>
      </c>
      <c r="K6092" s="21" t="e">
        <f>IF(A6092&lt;&gt;"",VLOOKUP(B6092,'Ket qua do'!$C$5:$AP$50000,$K$3,TRUE)*$E$9/1000,"")</f>
        <v>#N/A</v>
      </c>
      <c r="L6092" s="21" t="e">
        <f>IF(A6092&lt;&gt;"",VLOOKUP(B6092,'Ket qua do'!$C$5:$AP$50000,$L$3,TRUE),"")</f>
        <v>#N/A</v>
      </c>
    </row>
    <row r="6093" spans="1:12" x14ac:dyDescent="0.25">
      <c r="A6093" t="e">
        <f t="shared" si="100"/>
        <v>#N/A</v>
      </c>
      <c r="B6093" s="1" t="e">
        <f>IF(A6093&lt;&gt;"",VLOOKUP(A6093,'Ket qua do'!$B$5:$CE$50000,2,TRUE),"")</f>
        <v>#N/A</v>
      </c>
      <c r="C6093" s="19" t="e">
        <f>IF(A6093&lt;&gt;"",VLOOKUP(B6093,'Ket qua do'!$C$5:$AP$50000,$C$3,TRUE)*SQRT(3)*$C$11,"")</f>
        <v>#N/A</v>
      </c>
      <c r="D6093" s="21" t="e">
        <f>IF(A6093&lt;&gt;"",VLOOKUP(B6093,'Ket qua do'!$C$5:$AP$50000,$D$3,TRUE),"")</f>
        <v>#N/A</v>
      </c>
      <c r="E6093" s="21" t="e">
        <f>IF(A6093&lt;&gt;"",VLOOKUP(B6093,'Ket qua do'!$C$5:$AP$50000,$E$3,TRUE)*$C$12,"")</f>
        <v>#N/A</v>
      </c>
      <c r="F6093" s="21" t="e">
        <f>IF(A6093&lt;&gt;"",VLOOKUP(B6093,'Ket qua do'!$C$5:$AP$50000,$F$3,TRUE),"")</f>
        <v>#N/A</v>
      </c>
      <c r="G6093" s="21" t="e">
        <f>IF(A6093&lt;&gt;"",VLOOKUP(B6093,'Ket qua do'!$C$5:$AP$50000,$G$3,TRUE),"")</f>
        <v>#N/A</v>
      </c>
      <c r="H6093" s="21" t="e">
        <f>IF(A6093&lt;&gt;"",VLOOKUP(B6093,'Ket qua do'!$C$5:$AP$50000,$H$3,TRUE),"")</f>
        <v>#N/A</v>
      </c>
      <c r="I6093" s="21" t="e">
        <f>IF(A6093&lt;&gt;"",VLOOKUP(B6093,'Ket qua do'!$C$5:$AP$50000,$I$3,TRUE)*$E$9/1000,"")</f>
        <v>#N/A</v>
      </c>
      <c r="J6093" s="21" t="e">
        <f>IF(A6093&lt;&gt;"",VLOOKUP(B6093,'Ket qua do'!$C$5:$AP$50000,$J$3,TRUE)*$E$9/1000,"")</f>
        <v>#N/A</v>
      </c>
      <c r="K6093" s="21" t="e">
        <f>IF(A6093&lt;&gt;"",VLOOKUP(B6093,'Ket qua do'!$C$5:$AP$50000,$K$3,TRUE)*$E$9/1000,"")</f>
        <v>#N/A</v>
      </c>
      <c r="L6093" s="21" t="e">
        <f>IF(A6093&lt;&gt;"",VLOOKUP(B6093,'Ket qua do'!$C$5:$AP$50000,$L$3,TRUE),"")</f>
        <v>#N/A</v>
      </c>
    </row>
    <row r="6094" spans="1:12" x14ac:dyDescent="0.25">
      <c r="A6094" t="e">
        <f t="shared" si="100"/>
        <v>#N/A</v>
      </c>
      <c r="B6094" s="1" t="e">
        <f>IF(A6094&lt;&gt;"",VLOOKUP(A6094,'Ket qua do'!$B$5:$CE$50000,2,TRUE),"")</f>
        <v>#N/A</v>
      </c>
      <c r="C6094" s="19" t="e">
        <f>IF(A6094&lt;&gt;"",VLOOKUP(B6094,'Ket qua do'!$C$5:$AP$50000,$C$3,TRUE)*SQRT(3)*$C$11,"")</f>
        <v>#N/A</v>
      </c>
      <c r="D6094" s="21" t="e">
        <f>IF(A6094&lt;&gt;"",VLOOKUP(B6094,'Ket qua do'!$C$5:$AP$50000,$D$3,TRUE),"")</f>
        <v>#N/A</v>
      </c>
      <c r="E6094" s="21" t="e">
        <f>IF(A6094&lt;&gt;"",VLOOKUP(B6094,'Ket qua do'!$C$5:$AP$50000,$E$3,TRUE)*$C$12,"")</f>
        <v>#N/A</v>
      </c>
      <c r="F6094" s="21" t="e">
        <f>IF(A6094&lt;&gt;"",VLOOKUP(B6094,'Ket qua do'!$C$5:$AP$50000,$F$3,TRUE),"")</f>
        <v>#N/A</v>
      </c>
      <c r="G6094" s="21" t="e">
        <f>IF(A6094&lt;&gt;"",VLOOKUP(B6094,'Ket qua do'!$C$5:$AP$50000,$G$3,TRUE),"")</f>
        <v>#N/A</v>
      </c>
      <c r="H6094" s="21" t="e">
        <f>IF(A6094&lt;&gt;"",VLOOKUP(B6094,'Ket qua do'!$C$5:$AP$50000,$H$3,TRUE),"")</f>
        <v>#N/A</v>
      </c>
      <c r="I6094" s="21" t="e">
        <f>IF(A6094&lt;&gt;"",VLOOKUP(B6094,'Ket qua do'!$C$5:$AP$50000,$I$3,TRUE)*$E$9/1000,"")</f>
        <v>#N/A</v>
      </c>
      <c r="J6094" s="21" t="e">
        <f>IF(A6094&lt;&gt;"",VLOOKUP(B6094,'Ket qua do'!$C$5:$AP$50000,$J$3,TRUE)*$E$9/1000,"")</f>
        <v>#N/A</v>
      </c>
      <c r="K6094" s="21" t="e">
        <f>IF(A6094&lt;&gt;"",VLOOKUP(B6094,'Ket qua do'!$C$5:$AP$50000,$K$3,TRUE)*$E$9/1000,"")</f>
        <v>#N/A</v>
      </c>
      <c r="L6094" s="21" t="e">
        <f>IF(A6094&lt;&gt;"",VLOOKUP(B6094,'Ket qua do'!$C$5:$AP$50000,$L$3,TRUE),"")</f>
        <v>#N/A</v>
      </c>
    </row>
    <row r="6095" spans="1:12" x14ac:dyDescent="0.25">
      <c r="A6095" t="e">
        <f t="shared" si="100"/>
        <v>#N/A</v>
      </c>
      <c r="B6095" s="1" t="e">
        <f>IF(A6095&lt;&gt;"",VLOOKUP(A6095,'Ket qua do'!$B$5:$CE$50000,2,TRUE),"")</f>
        <v>#N/A</v>
      </c>
      <c r="C6095" s="19" t="e">
        <f>IF(A6095&lt;&gt;"",VLOOKUP(B6095,'Ket qua do'!$C$5:$AP$50000,$C$3,TRUE)*SQRT(3)*$C$11,"")</f>
        <v>#N/A</v>
      </c>
      <c r="D6095" s="21" t="e">
        <f>IF(A6095&lt;&gt;"",VLOOKUP(B6095,'Ket qua do'!$C$5:$AP$50000,$D$3,TRUE),"")</f>
        <v>#N/A</v>
      </c>
      <c r="E6095" s="21" t="e">
        <f>IF(A6095&lt;&gt;"",VLOOKUP(B6095,'Ket qua do'!$C$5:$AP$50000,$E$3,TRUE)*$C$12,"")</f>
        <v>#N/A</v>
      </c>
      <c r="F6095" s="21" t="e">
        <f>IF(A6095&lt;&gt;"",VLOOKUP(B6095,'Ket qua do'!$C$5:$AP$50000,$F$3,TRUE),"")</f>
        <v>#N/A</v>
      </c>
      <c r="G6095" s="21" t="e">
        <f>IF(A6095&lt;&gt;"",VLOOKUP(B6095,'Ket qua do'!$C$5:$AP$50000,$G$3,TRUE),"")</f>
        <v>#N/A</v>
      </c>
      <c r="H6095" s="21" t="e">
        <f>IF(A6095&lt;&gt;"",VLOOKUP(B6095,'Ket qua do'!$C$5:$AP$50000,$H$3,TRUE),"")</f>
        <v>#N/A</v>
      </c>
      <c r="I6095" s="21" t="e">
        <f>IF(A6095&lt;&gt;"",VLOOKUP(B6095,'Ket qua do'!$C$5:$AP$50000,$I$3,TRUE)*$E$9/1000,"")</f>
        <v>#N/A</v>
      </c>
      <c r="J6095" s="21" t="e">
        <f>IF(A6095&lt;&gt;"",VLOOKUP(B6095,'Ket qua do'!$C$5:$AP$50000,$J$3,TRUE)*$E$9/1000,"")</f>
        <v>#N/A</v>
      </c>
      <c r="K6095" s="21" t="e">
        <f>IF(A6095&lt;&gt;"",VLOOKUP(B6095,'Ket qua do'!$C$5:$AP$50000,$K$3,TRUE)*$E$9/1000,"")</f>
        <v>#N/A</v>
      </c>
      <c r="L6095" s="21" t="e">
        <f>IF(A6095&lt;&gt;"",VLOOKUP(B6095,'Ket qua do'!$C$5:$AP$50000,$L$3,TRUE),"")</f>
        <v>#N/A</v>
      </c>
    </row>
    <row r="6096" spans="1:12" x14ac:dyDescent="0.25">
      <c r="A6096" t="e">
        <f t="shared" si="100"/>
        <v>#N/A</v>
      </c>
      <c r="B6096" s="1" t="e">
        <f>IF(A6096&lt;&gt;"",VLOOKUP(A6096,'Ket qua do'!$B$5:$CE$50000,2,TRUE),"")</f>
        <v>#N/A</v>
      </c>
      <c r="C6096" s="19" t="e">
        <f>IF(A6096&lt;&gt;"",VLOOKUP(B6096,'Ket qua do'!$C$5:$AP$50000,$C$3,TRUE)*SQRT(3)*$C$11,"")</f>
        <v>#N/A</v>
      </c>
      <c r="D6096" s="21" t="e">
        <f>IF(A6096&lt;&gt;"",VLOOKUP(B6096,'Ket qua do'!$C$5:$AP$50000,$D$3,TRUE),"")</f>
        <v>#N/A</v>
      </c>
      <c r="E6096" s="21" t="e">
        <f>IF(A6096&lt;&gt;"",VLOOKUP(B6096,'Ket qua do'!$C$5:$AP$50000,$E$3,TRUE)*$C$12,"")</f>
        <v>#N/A</v>
      </c>
      <c r="F6096" s="21" t="e">
        <f>IF(A6096&lt;&gt;"",VLOOKUP(B6096,'Ket qua do'!$C$5:$AP$50000,$F$3,TRUE),"")</f>
        <v>#N/A</v>
      </c>
      <c r="G6096" s="21" t="e">
        <f>IF(A6096&lt;&gt;"",VLOOKUP(B6096,'Ket qua do'!$C$5:$AP$50000,$G$3,TRUE),"")</f>
        <v>#N/A</v>
      </c>
      <c r="H6096" s="21" t="e">
        <f>IF(A6096&lt;&gt;"",VLOOKUP(B6096,'Ket qua do'!$C$5:$AP$50000,$H$3,TRUE),"")</f>
        <v>#N/A</v>
      </c>
      <c r="I6096" s="21" t="e">
        <f>IF(A6096&lt;&gt;"",VLOOKUP(B6096,'Ket qua do'!$C$5:$AP$50000,$I$3,TRUE)*$E$9/1000,"")</f>
        <v>#N/A</v>
      </c>
      <c r="J6096" s="21" t="e">
        <f>IF(A6096&lt;&gt;"",VLOOKUP(B6096,'Ket qua do'!$C$5:$AP$50000,$J$3,TRUE)*$E$9/1000,"")</f>
        <v>#N/A</v>
      </c>
      <c r="K6096" s="21" t="e">
        <f>IF(A6096&lt;&gt;"",VLOOKUP(B6096,'Ket qua do'!$C$5:$AP$50000,$K$3,TRUE)*$E$9/1000,"")</f>
        <v>#N/A</v>
      </c>
      <c r="L6096" s="21" t="e">
        <f>IF(A6096&lt;&gt;"",VLOOKUP(B6096,'Ket qua do'!$C$5:$AP$50000,$L$3,TRUE),"")</f>
        <v>#N/A</v>
      </c>
    </row>
    <row r="6097" spans="1:12" x14ac:dyDescent="0.25">
      <c r="A6097" t="e">
        <f t="shared" si="100"/>
        <v>#N/A</v>
      </c>
      <c r="B6097" s="1" t="e">
        <f>IF(A6097&lt;&gt;"",VLOOKUP(A6097,'Ket qua do'!$B$5:$CE$50000,2,TRUE),"")</f>
        <v>#N/A</v>
      </c>
      <c r="C6097" s="19" t="e">
        <f>IF(A6097&lt;&gt;"",VLOOKUP(B6097,'Ket qua do'!$C$5:$AP$50000,$C$3,TRUE)*SQRT(3)*$C$11,"")</f>
        <v>#N/A</v>
      </c>
      <c r="D6097" s="21" t="e">
        <f>IF(A6097&lt;&gt;"",VLOOKUP(B6097,'Ket qua do'!$C$5:$AP$50000,$D$3,TRUE),"")</f>
        <v>#N/A</v>
      </c>
      <c r="E6097" s="21" t="e">
        <f>IF(A6097&lt;&gt;"",VLOOKUP(B6097,'Ket qua do'!$C$5:$AP$50000,$E$3,TRUE)*$C$12,"")</f>
        <v>#N/A</v>
      </c>
      <c r="F6097" s="21" t="e">
        <f>IF(A6097&lt;&gt;"",VLOOKUP(B6097,'Ket qua do'!$C$5:$AP$50000,$F$3,TRUE),"")</f>
        <v>#N/A</v>
      </c>
      <c r="G6097" s="21" t="e">
        <f>IF(A6097&lt;&gt;"",VLOOKUP(B6097,'Ket qua do'!$C$5:$AP$50000,$G$3,TRUE),"")</f>
        <v>#N/A</v>
      </c>
      <c r="H6097" s="21" t="e">
        <f>IF(A6097&lt;&gt;"",VLOOKUP(B6097,'Ket qua do'!$C$5:$AP$50000,$H$3,TRUE),"")</f>
        <v>#N/A</v>
      </c>
      <c r="I6097" s="21" t="e">
        <f>IF(A6097&lt;&gt;"",VLOOKUP(B6097,'Ket qua do'!$C$5:$AP$50000,$I$3,TRUE)*$E$9/1000,"")</f>
        <v>#N/A</v>
      </c>
      <c r="J6097" s="21" t="e">
        <f>IF(A6097&lt;&gt;"",VLOOKUP(B6097,'Ket qua do'!$C$5:$AP$50000,$J$3,TRUE)*$E$9/1000,"")</f>
        <v>#N/A</v>
      </c>
      <c r="K6097" s="21" t="e">
        <f>IF(A6097&lt;&gt;"",VLOOKUP(B6097,'Ket qua do'!$C$5:$AP$50000,$K$3,TRUE)*$E$9/1000,"")</f>
        <v>#N/A</v>
      </c>
      <c r="L6097" s="21" t="e">
        <f>IF(A6097&lt;&gt;"",VLOOKUP(B6097,'Ket qua do'!$C$5:$AP$50000,$L$3,TRUE),"")</f>
        <v>#N/A</v>
      </c>
    </row>
    <row r="6098" spans="1:12" x14ac:dyDescent="0.25">
      <c r="A6098" t="e">
        <f t="shared" si="100"/>
        <v>#N/A</v>
      </c>
      <c r="B6098" s="1" t="e">
        <f>IF(A6098&lt;&gt;"",VLOOKUP(A6098,'Ket qua do'!$B$5:$CE$50000,2,TRUE),"")</f>
        <v>#N/A</v>
      </c>
      <c r="C6098" s="19" t="e">
        <f>IF(A6098&lt;&gt;"",VLOOKUP(B6098,'Ket qua do'!$C$5:$AP$50000,$C$3,TRUE)*SQRT(3)*$C$11,"")</f>
        <v>#N/A</v>
      </c>
      <c r="D6098" s="21" t="e">
        <f>IF(A6098&lt;&gt;"",VLOOKUP(B6098,'Ket qua do'!$C$5:$AP$50000,$D$3,TRUE),"")</f>
        <v>#N/A</v>
      </c>
      <c r="E6098" s="21" t="e">
        <f>IF(A6098&lt;&gt;"",VLOOKUP(B6098,'Ket qua do'!$C$5:$AP$50000,$E$3,TRUE)*$C$12,"")</f>
        <v>#N/A</v>
      </c>
      <c r="F6098" s="21" t="e">
        <f>IF(A6098&lt;&gt;"",VLOOKUP(B6098,'Ket qua do'!$C$5:$AP$50000,$F$3,TRUE),"")</f>
        <v>#N/A</v>
      </c>
      <c r="G6098" s="21" t="e">
        <f>IF(A6098&lt;&gt;"",VLOOKUP(B6098,'Ket qua do'!$C$5:$AP$50000,$G$3,TRUE),"")</f>
        <v>#N/A</v>
      </c>
      <c r="H6098" s="21" t="e">
        <f>IF(A6098&lt;&gt;"",VLOOKUP(B6098,'Ket qua do'!$C$5:$AP$50000,$H$3,TRUE),"")</f>
        <v>#N/A</v>
      </c>
      <c r="I6098" s="21" t="e">
        <f>IF(A6098&lt;&gt;"",VLOOKUP(B6098,'Ket qua do'!$C$5:$AP$50000,$I$3,TRUE)*$E$9/1000,"")</f>
        <v>#N/A</v>
      </c>
      <c r="J6098" s="21" t="e">
        <f>IF(A6098&lt;&gt;"",VLOOKUP(B6098,'Ket qua do'!$C$5:$AP$50000,$J$3,TRUE)*$E$9/1000,"")</f>
        <v>#N/A</v>
      </c>
      <c r="K6098" s="21" t="e">
        <f>IF(A6098&lt;&gt;"",VLOOKUP(B6098,'Ket qua do'!$C$5:$AP$50000,$K$3,TRUE)*$E$9/1000,"")</f>
        <v>#N/A</v>
      </c>
      <c r="L6098" s="21" t="e">
        <f>IF(A6098&lt;&gt;"",VLOOKUP(B6098,'Ket qua do'!$C$5:$AP$50000,$L$3,TRUE),"")</f>
        <v>#N/A</v>
      </c>
    </row>
    <row r="6099" spans="1:12" x14ac:dyDescent="0.25">
      <c r="A6099" t="e">
        <f t="shared" si="100"/>
        <v>#N/A</v>
      </c>
      <c r="B6099" s="1" t="e">
        <f>IF(A6099&lt;&gt;"",VLOOKUP(A6099,'Ket qua do'!$B$5:$CE$50000,2,TRUE),"")</f>
        <v>#N/A</v>
      </c>
      <c r="C6099" s="19" t="e">
        <f>IF(A6099&lt;&gt;"",VLOOKUP(B6099,'Ket qua do'!$C$5:$AP$50000,$C$3,TRUE)*SQRT(3)*$C$11,"")</f>
        <v>#N/A</v>
      </c>
      <c r="D6099" s="21" t="e">
        <f>IF(A6099&lt;&gt;"",VLOOKUP(B6099,'Ket qua do'!$C$5:$AP$50000,$D$3,TRUE),"")</f>
        <v>#N/A</v>
      </c>
      <c r="E6099" s="21" t="e">
        <f>IF(A6099&lt;&gt;"",VLOOKUP(B6099,'Ket qua do'!$C$5:$AP$50000,$E$3,TRUE)*$C$12,"")</f>
        <v>#N/A</v>
      </c>
      <c r="F6099" s="21" t="e">
        <f>IF(A6099&lt;&gt;"",VLOOKUP(B6099,'Ket qua do'!$C$5:$AP$50000,$F$3,TRUE),"")</f>
        <v>#N/A</v>
      </c>
      <c r="G6099" s="21" t="e">
        <f>IF(A6099&lt;&gt;"",VLOOKUP(B6099,'Ket qua do'!$C$5:$AP$50000,$G$3,TRUE),"")</f>
        <v>#N/A</v>
      </c>
      <c r="H6099" s="21" t="e">
        <f>IF(A6099&lt;&gt;"",VLOOKUP(B6099,'Ket qua do'!$C$5:$AP$50000,$H$3,TRUE),"")</f>
        <v>#N/A</v>
      </c>
      <c r="I6099" s="21" t="e">
        <f>IF(A6099&lt;&gt;"",VLOOKUP(B6099,'Ket qua do'!$C$5:$AP$50000,$I$3,TRUE)*$E$9/1000,"")</f>
        <v>#N/A</v>
      </c>
      <c r="J6099" s="21" t="e">
        <f>IF(A6099&lt;&gt;"",VLOOKUP(B6099,'Ket qua do'!$C$5:$AP$50000,$J$3,TRUE)*$E$9/1000,"")</f>
        <v>#N/A</v>
      </c>
      <c r="K6099" s="21" t="e">
        <f>IF(A6099&lt;&gt;"",VLOOKUP(B6099,'Ket qua do'!$C$5:$AP$50000,$K$3,TRUE)*$E$9/1000,"")</f>
        <v>#N/A</v>
      </c>
      <c r="L6099" s="21" t="e">
        <f>IF(A6099&lt;&gt;"",VLOOKUP(B6099,'Ket qua do'!$C$5:$AP$50000,$L$3,TRUE),"")</f>
        <v>#N/A</v>
      </c>
    </row>
    <row r="6100" spans="1:12" x14ac:dyDescent="0.25">
      <c r="A6100" t="e">
        <f t="shared" si="100"/>
        <v>#N/A</v>
      </c>
      <c r="B6100" s="1" t="e">
        <f>IF(A6100&lt;&gt;"",VLOOKUP(A6100,'Ket qua do'!$B$5:$CE$50000,2,TRUE),"")</f>
        <v>#N/A</v>
      </c>
      <c r="C6100" s="19" t="e">
        <f>IF(A6100&lt;&gt;"",VLOOKUP(B6100,'Ket qua do'!$C$5:$AP$50000,$C$3,TRUE)*SQRT(3)*$C$11,"")</f>
        <v>#N/A</v>
      </c>
      <c r="D6100" s="21" t="e">
        <f>IF(A6100&lt;&gt;"",VLOOKUP(B6100,'Ket qua do'!$C$5:$AP$50000,$D$3,TRUE),"")</f>
        <v>#N/A</v>
      </c>
      <c r="E6100" s="21" t="e">
        <f>IF(A6100&lt;&gt;"",VLOOKUP(B6100,'Ket qua do'!$C$5:$AP$50000,$E$3,TRUE)*$C$12,"")</f>
        <v>#N/A</v>
      </c>
      <c r="F6100" s="21" t="e">
        <f>IF(A6100&lt;&gt;"",VLOOKUP(B6100,'Ket qua do'!$C$5:$AP$50000,$F$3,TRUE),"")</f>
        <v>#N/A</v>
      </c>
      <c r="G6100" s="21" t="e">
        <f>IF(A6100&lt;&gt;"",VLOOKUP(B6100,'Ket qua do'!$C$5:$AP$50000,$G$3,TRUE),"")</f>
        <v>#N/A</v>
      </c>
      <c r="H6100" s="21" t="e">
        <f>IF(A6100&lt;&gt;"",VLOOKUP(B6100,'Ket qua do'!$C$5:$AP$50000,$H$3,TRUE),"")</f>
        <v>#N/A</v>
      </c>
      <c r="I6100" s="21" t="e">
        <f>IF(A6100&lt;&gt;"",VLOOKUP(B6100,'Ket qua do'!$C$5:$AP$50000,$I$3,TRUE)*$E$9/1000,"")</f>
        <v>#N/A</v>
      </c>
      <c r="J6100" s="21" t="e">
        <f>IF(A6100&lt;&gt;"",VLOOKUP(B6100,'Ket qua do'!$C$5:$AP$50000,$J$3,TRUE)*$E$9/1000,"")</f>
        <v>#N/A</v>
      </c>
      <c r="K6100" s="21" t="e">
        <f>IF(A6100&lt;&gt;"",VLOOKUP(B6100,'Ket qua do'!$C$5:$AP$50000,$K$3,TRUE)*$E$9/1000,"")</f>
        <v>#N/A</v>
      </c>
      <c r="L6100" s="21" t="e">
        <f>IF(A6100&lt;&gt;"",VLOOKUP(B6100,'Ket qua do'!$C$5:$AP$50000,$L$3,TRUE),"")</f>
        <v>#N/A</v>
      </c>
    </row>
    <row r="6101" spans="1:12" x14ac:dyDescent="0.25">
      <c r="A6101" t="e">
        <f t="shared" si="100"/>
        <v>#N/A</v>
      </c>
      <c r="B6101" s="1" t="e">
        <f>IF(A6101&lt;&gt;"",VLOOKUP(A6101,'Ket qua do'!$B$5:$CE$50000,2,TRUE),"")</f>
        <v>#N/A</v>
      </c>
      <c r="C6101" s="19" t="e">
        <f>IF(A6101&lt;&gt;"",VLOOKUP(B6101,'Ket qua do'!$C$5:$AP$50000,$C$3,TRUE)*SQRT(3)*$C$11,"")</f>
        <v>#N/A</v>
      </c>
      <c r="D6101" s="21" t="e">
        <f>IF(A6101&lt;&gt;"",VLOOKUP(B6101,'Ket qua do'!$C$5:$AP$50000,$D$3,TRUE),"")</f>
        <v>#N/A</v>
      </c>
      <c r="E6101" s="21" t="e">
        <f>IF(A6101&lt;&gt;"",VLOOKUP(B6101,'Ket qua do'!$C$5:$AP$50000,$E$3,TRUE)*$C$12,"")</f>
        <v>#N/A</v>
      </c>
      <c r="F6101" s="21" t="e">
        <f>IF(A6101&lt;&gt;"",VLOOKUP(B6101,'Ket qua do'!$C$5:$AP$50000,$F$3,TRUE),"")</f>
        <v>#N/A</v>
      </c>
      <c r="G6101" s="21" t="e">
        <f>IF(A6101&lt;&gt;"",VLOOKUP(B6101,'Ket qua do'!$C$5:$AP$50000,$G$3,TRUE),"")</f>
        <v>#N/A</v>
      </c>
      <c r="H6101" s="21" t="e">
        <f>IF(A6101&lt;&gt;"",VLOOKUP(B6101,'Ket qua do'!$C$5:$AP$50000,$H$3,TRUE),"")</f>
        <v>#N/A</v>
      </c>
      <c r="I6101" s="21" t="e">
        <f>IF(A6101&lt;&gt;"",VLOOKUP(B6101,'Ket qua do'!$C$5:$AP$50000,$I$3,TRUE)*$E$9/1000,"")</f>
        <v>#N/A</v>
      </c>
      <c r="J6101" s="21" t="e">
        <f>IF(A6101&lt;&gt;"",VLOOKUP(B6101,'Ket qua do'!$C$5:$AP$50000,$J$3,TRUE)*$E$9/1000,"")</f>
        <v>#N/A</v>
      </c>
      <c r="K6101" s="21" t="e">
        <f>IF(A6101&lt;&gt;"",VLOOKUP(B6101,'Ket qua do'!$C$5:$AP$50000,$K$3,TRUE)*$E$9/1000,"")</f>
        <v>#N/A</v>
      </c>
      <c r="L6101" s="21" t="e">
        <f>IF(A6101&lt;&gt;"",VLOOKUP(B6101,'Ket qua do'!$C$5:$AP$50000,$L$3,TRUE),"")</f>
        <v>#N/A</v>
      </c>
    </row>
    <row r="6102" spans="1:12" x14ac:dyDescent="0.25">
      <c r="A6102" t="e">
        <f t="shared" si="100"/>
        <v>#N/A</v>
      </c>
      <c r="B6102" s="1" t="e">
        <f>IF(A6102&lt;&gt;"",VLOOKUP(A6102,'Ket qua do'!$B$5:$CE$50000,2,TRUE),"")</f>
        <v>#N/A</v>
      </c>
      <c r="C6102" s="19" t="e">
        <f>IF(A6102&lt;&gt;"",VLOOKUP(B6102,'Ket qua do'!$C$5:$AP$50000,$C$3,TRUE)*SQRT(3)*$C$11,"")</f>
        <v>#N/A</v>
      </c>
      <c r="D6102" s="21" t="e">
        <f>IF(A6102&lt;&gt;"",VLOOKUP(B6102,'Ket qua do'!$C$5:$AP$50000,$D$3,TRUE),"")</f>
        <v>#N/A</v>
      </c>
      <c r="E6102" s="21" t="e">
        <f>IF(A6102&lt;&gt;"",VLOOKUP(B6102,'Ket qua do'!$C$5:$AP$50000,$E$3,TRUE)*$C$12,"")</f>
        <v>#N/A</v>
      </c>
      <c r="F6102" s="21" t="e">
        <f>IF(A6102&lt;&gt;"",VLOOKUP(B6102,'Ket qua do'!$C$5:$AP$50000,$F$3,TRUE),"")</f>
        <v>#N/A</v>
      </c>
      <c r="G6102" s="21" t="e">
        <f>IF(A6102&lt;&gt;"",VLOOKUP(B6102,'Ket qua do'!$C$5:$AP$50000,$G$3,TRUE),"")</f>
        <v>#N/A</v>
      </c>
      <c r="H6102" s="21" t="e">
        <f>IF(A6102&lt;&gt;"",VLOOKUP(B6102,'Ket qua do'!$C$5:$AP$50000,$H$3,TRUE),"")</f>
        <v>#N/A</v>
      </c>
      <c r="I6102" s="21" t="e">
        <f>IF(A6102&lt;&gt;"",VLOOKUP(B6102,'Ket qua do'!$C$5:$AP$50000,$I$3,TRUE)*$E$9/1000,"")</f>
        <v>#N/A</v>
      </c>
      <c r="J6102" s="21" t="e">
        <f>IF(A6102&lt;&gt;"",VLOOKUP(B6102,'Ket qua do'!$C$5:$AP$50000,$J$3,TRUE)*$E$9/1000,"")</f>
        <v>#N/A</v>
      </c>
      <c r="K6102" s="21" t="e">
        <f>IF(A6102&lt;&gt;"",VLOOKUP(B6102,'Ket qua do'!$C$5:$AP$50000,$K$3,TRUE)*$E$9/1000,"")</f>
        <v>#N/A</v>
      </c>
      <c r="L6102" s="21" t="e">
        <f>IF(A6102&lt;&gt;"",VLOOKUP(B6102,'Ket qua do'!$C$5:$AP$50000,$L$3,TRUE),"")</f>
        <v>#N/A</v>
      </c>
    </row>
    <row r="6103" spans="1:12" x14ac:dyDescent="0.25">
      <c r="A6103" t="e">
        <f t="shared" si="100"/>
        <v>#N/A</v>
      </c>
      <c r="B6103" s="1" t="e">
        <f>IF(A6103&lt;&gt;"",VLOOKUP(A6103,'Ket qua do'!$B$5:$CE$50000,2,TRUE),"")</f>
        <v>#N/A</v>
      </c>
      <c r="C6103" s="19" t="e">
        <f>IF(A6103&lt;&gt;"",VLOOKUP(B6103,'Ket qua do'!$C$5:$AP$50000,$C$3,TRUE)*SQRT(3)*$C$11,"")</f>
        <v>#N/A</v>
      </c>
      <c r="D6103" s="21" t="e">
        <f>IF(A6103&lt;&gt;"",VLOOKUP(B6103,'Ket qua do'!$C$5:$AP$50000,$D$3,TRUE),"")</f>
        <v>#N/A</v>
      </c>
      <c r="E6103" s="21" t="e">
        <f>IF(A6103&lt;&gt;"",VLOOKUP(B6103,'Ket qua do'!$C$5:$AP$50000,$E$3,TRUE)*$C$12,"")</f>
        <v>#N/A</v>
      </c>
      <c r="F6103" s="21" t="e">
        <f>IF(A6103&lt;&gt;"",VLOOKUP(B6103,'Ket qua do'!$C$5:$AP$50000,$F$3,TRUE),"")</f>
        <v>#N/A</v>
      </c>
      <c r="G6103" s="21" t="e">
        <f>IF(A6103&lt;&gt;"",VLOOKUP(B6103,'Ket qua do'!$C$5:$AP$50000,$G$3,TRUE),"")</f>
        <v>#N/A</v>
      </c>
      <c r="H6103" s="21" t="e">
        <f>IF(A6103&lt;&gt;"",VLOOKUP(B6103,'Ket qua do'!$C$5:$AP$50000,$H$3,TRUE),"")</f>
        <v>#N/A</v>
      </c>
      <c r="I6103" s="21" t="e">
        <f>IF(A6103&lt;&gt;"",VLOOKUP(B6103,'Ket qua do'!$C$5:$AP$50000,$I$3,TRUE)*$E$9/1000,"")</f>
        <v>#N/A</v>
      </c>
      <c r="J6103" s="21" t="e">
        <f>IF(A6103&lt;&gt;"",VLOOKUP(B6103,'Ket qua do'!$C$5:$AP$50000,$J$3,TRUE)*$E$9/1000,"")</f>
        <v>#N/A</v>
      </c>
      <c r="K6103" s="21" t="e">
        <f>IF(A6103&lt;&gt;"",VLOOKUP(B6103,'Ket qua do'!$C$5:$AP$50000,$K$3,TRUE)*$E$9/1000,"")</f>
        <v>#N/A</v>
      </c>
      <c r="L6103" s="21" t="e">
        <f>IF(A6103&lt;&gt;"",VLOOKUP(B6103,'Ket qua do'!$C$5:$AP$50000,$L$3,TRUE),"")</f>
        <v>#N/A</v>
      </c>
    </row>
    <row r="6104" spans="1:12" x14ac:dyDescent="0.25">
      <c r="A6104" t="e">
        <f t="shared" si="100"/>
        <v>#N/A</v>
      </c>
      <c r="B6104" s="1" t="e">
        <f>IF(A6104&lt;&gt;"",VLOOKUP(A6104,'Ket qua do'!$B$5:$CE$50000,2,TRUE),"")</f>
        <v>#N/A</v>
      </c>
      <c r="C6104" s="19" t="e">
        <f>IF(A6104&lt;&gt;"",VLOOKUP(B6104,'Ket qua do'!$C$5:$AP$50000,$C$3,TRUE)*SQRT(3)*$C$11,"")</f>
        <v>#N/A</v>
      </c>
      <c r="D6104" s="21" t="e">
        <f>IF(A6104&lt;&gt;"",VLOOKUP(B6104,'Ket qua do'!$C$5:$AP$50000,$D$3,TRUE),"")</f>
        <v>#N/A</v>
      </c>
      <c r="E6104" s="21" t="e">
        <f>IF(A6104&lt;&gt;"",VLOOKUP(B6104,'Ket qua do'!$C$5:$AP$50000,$E$3,TRUE)*$C$12,"")</f>
        <v>#N/A</v>
      </c>
      <c r="F6104" s="21" t="e">
        <f>IF(A6104&lt;&gt;"",VLOOKUP(B6104,'Ket qua do'!$C$5:$AP$50000,$F$3,TRUE),"")</f>
        <v>#N/A</v>
      </c>
      <c r="G6104" s="21" t="e">
        <f>IF(A6104&lt;&gt;"",VLOOKUP(B6104,'Ket qua do'!$C$5:$AP$50000,$G$3,TRUE),"")</f>
        <v>#N/A</v>
      </c>
      <c r="H6104" s="21" t="e">
        <f>IF(A6104&lt;&gt;"",VLOOKUP(B6104,'Ket qua do'!$C$5:$AP$50000,$H$3,TRUE),"")</f>
        <v>#N/A</v>
      </c>
      <c r="I6104" s="21" t="e">
        <f>IF(A6104&lt;&gt;"",VLOOKUP(B6104,'Ket qua do'!$C$5:$AP$50000,$I$3,TRUE)*$E$9/1000,"")</f>
        <v>#N/A</v>
      </c>
      <c r="J6104" s="21" t="e">
        <f>IF(A6104&lt;&gt;"",VLOOKUP(B6104,'Ket qua do'!$C$5:$AP$50000,$J$3,TRUE)*$E$9/1000,"")</f>
        <v>#N/A</v>
      </c>
      <c r="K6104" s="21" t="e">
        <f>IF(A6104&lt;&gt;"",VLOOKUP(B6104,'Ket qua do'!$C$5:$AP$50000,$K$3,TRUE)*$E$9/1000,"")</f>
        <v>#N/A</v>
      </c>
      <c r="L6104" s="21" t="e">
        <f>IF(A6104&lt;&gt;"",VLOOKUP(B6104,'Ket qua do'!$C$5:$AP$50000,$L$3,TRUE),"")</f>
        <v>#N/A</v>
      </c>
    </row>
    <row r="6105" spans="1:12" x14ac:dyDescent="0.25">
      <c r="A6105" t="e">
        <f t="shared" si="100"/>
        <v>#N/A</v>
      </c>
      <c r="B6105" s="1" t="e">
        <f>IF(A6105&lt;&gt;"",VLOOKUP(A6105,'Ket qua do'!$B$5:$CE$50000,2,TRUE),"")</f>
        <v>#N/A</v>
      </c>
      <c r="C6105" s="19" t="e">
        <f>IF(A6105&lt;&gt;"",VLOOKUP(B6105,'Ket qua do'!$C$5:$AP$50000,$C$3,TRUE)*SQRT(3)*$C$11,"")</f>
        <v>#N/A</v>
      </c>
      <c r="D6105" s="21" t="e">
        <f>IF(A6105&lt;&gt;"",VLOOKUP(B6105,'Ket qua do'!$C$5:$AP$50000,$D$3,TRUE),"")</f>
        <v>#N/A</v>
      </c>
      <c r="E6105" s="21" t="e">
        <f>IF(A6105&lt;&gt;"",VLOOKUP(B6105,'Ket qua do'!$C$5:$AP$50000,$E$3,TRUE)*$C$12,"")</f>
        <v>#N/A</v>
      </c>
      <c r="F6105" s="21" t="e">
        <f>IF(A6105&lt;&gt;"",VLOOKUP(B6105,'Ket qua do'!$C$5:$AP$50000,$F$3,TRUE),"")</f>
        <v>#N/A</v>
      </c>
      <c r="G6105" s="21" t="e">
        <f>IF(A6105&lt;&gt;"",VLOOKUP(B6105,'Ket qua do'!$C$5:$AP$50000,$G$3,TRUE),"")</f>
        <v>#N/A</v>
      </c>
      <c r="H6105" s="21" t="e">
        <f>IF(A6105&lt;&gt;"",VLOOKUP(B6105,'Ket qua do'!$C$5:$AP$50000,$H$3,TRUE),"")</f>
        <v>#N/A</v>
      </c>
      <c r="I6105" s="21" t="e">
        <f>IF(A6105&lt;&gt;"",VLOOKUP(B6105,'Ket qua do'!$C$5:$AP$50000,$I$3,TRUE)*$E$9/1000,"")</f>
        <v>#N/A</v>
      </c>
      <c r="J6105" s="21" t="e">
        <f>IF(A6105&lt;&gt;"",VLOOKUP(B6105,'Ket qua do'!$C$5:$AP$50000,$J$3,TRUE)*$E$9/1000,"")</f>
        <v>#N/A</v>
      </c>
      <c r="K6105" s="21" t="e">
        <f>IF(A6105&lt;&gt;"",VLOOKUP(B6105,'Ket qua do'!$C$5:$AP$50000,$K$3,TRUE)*$E$9/1000,"")</f>
        <v>#N/A</v>
      </c>
      <c r="L6105" s="21" t="e">
        <f>IF(A6105&lt;&gt;"",VLOOKUP(B6105,'Ket qua do'!$C$5:$AP$50000,$L$3,TRUE),"")</f>
        <v>#N/A</v>
      </c>
    </row>
    <row r="6106" spans="1:12" x14ac:dyDescent="0.25">
      <c r="A6106" t="e">
        <f t="shared" ref="A6106:A6169" si="101">IF(A6105&lt;$E$8,A6105+1,"")</f>
        <v>#N/A</v>
      </c>
      <c r="B6106" s="1" t="e">
        <f>IF(A6106&lt;&gt;"",VLOOKUP(A6106,'Ket qua do'!$B$5:$CE$50000,2,TRUE),"")</f>
        <v>#N/A</v>
      </c>
      <c r="C6106" s="19" t="e">
        <f>IF(A6106&lt;&gt;"",VLOOKUP(B6106,'Ket qua do'!$C$5:$AP$50000,$C$3,TRUE)*SQRT(3)*$C$11,"")</f>
        <v>#N/A</v>
      </c>
      <c r="D6106" s="21" t="e">
        <f>IF(A6106&lt;&gt;"",VLOOKUP(B6106,'Ket qua do'!$C$5:$AP$50000,$D$3,TRUE),"")</f>
        <v>#N/A</v>
      </c>
      <c r="E6106" s="21" t="e">
        <f>IF(A6106&lt;&gt;"",VLOOKUP(B6106,'Ket qua do'!$C$5:$AP$50000,$E$3,TRUE)*$C$12,"")</f>
        <v>#N/A</v>
      </c>
      <c r="F6106" s="21" t="e">
        <f>IF(A6106&lt;&gt;"",VLOOKUP(B6106,'Ket qua do'!$C$5:$AP$50000,$F$3,TRUE),"")</f>
        <v>#N/A</v>
      </c>
      <c r="G6106" s="21" t="e">
        <f>IF(A6106&lt;&gt;"",VLOOKUP(B6106,'Ket qua do'!$C$5:$AP$50000,$G$3,TRUE),"")</f>
        <v>#N/A</v>
      </c>
      <c r="H6106" s="21" t="e">
        <f>IF(A6106&lt;&gt;"",VLOOKUP(B6106,'Ket qua do'!$C$5:$AP$50000,$H$3,TRUE),"")</f>
        <v>#N/A</v>
      </c>
      <c r="I6106" s="21" t="e">
        <f>IF(A6106&lt;&gt;"",VLOOKUP(B6106,'Ket qua do'!$C$5:$AP$50000,$I$3,TRUE)*$E$9/1000,"")</f>
        <v>#N/A</v>
      </c>
      <c r="J6106" s="21" t="e">
        <f>IF(A6106&lt;&gt;"",VLOOKUP(B6106,'Ket qua do'!$C$5:$AP$50000,$J$3,TRUE)*$E$9/1000,"")</f>
        <v>#N/A</v>
      </c>
      <c r="K6106" s="21" t="e">
        <f>IF(A6106&lt;&gt;"",VLOOKUP(B6106,'Ket qua do'!$C$5:$AP$50000,$K$3,TRUE)*$E$9/1000,"")</f>
        <v>#N/A</v>
      </c>
      <c r="L6106" s="21" t="e">
        <f>IF(A6106&lt;&gt;"",VLOOKUP(B6106,'Ket qua do'!$C$5:$AP$50000,$L$3,TRUE),"")</f>
        <v>#N/A</v>
      </c>
    </row>
    <row r="6107" spans="1:12" x14ac:dyDescent="0.25">
      <c r="A6107" t="e">
        <f t="shared" si="101"/>
        <v>#N/A</v>
      </c>
      <c r="B6107" s="1" t="e">
        <f>IF(A6107&lt;&gt;"",VLOOKUP(A6107,'Ket qua do'!$B$5:$CE$50000,2,TRUE),"")</f>
        <v>#N/A</v>
      </c>
      <c r="C6107" s="19" t="e">
        <f>IF(A6107&lt;&gt;"",VLOOKUP(B6107,'Ket qua do'!$C$5:$AP$50000,$C$3,TRUE)*SQRT(3)*$C$11,"")</f>
        <v>#N/A</v>
      </c>
      <c r="D6107" s="21" t="e">
        <f>IF(A6107&lt;&gt;"",VLOOKUP(B6107,'Ket qua do'!$C$5:$AP$50000,$D$3,TRUE),"")</f>
        <v>#N/A</v>
      </c>
      <c r="E6107" s="21" t="e">
        <f>IF(A6107&lt;&gt;"",VLOOKUP(B6107,'Ket qua do'!$C$5:$AP$50000,$E$3,TRUE)*$C$12,"")</f>
        <v>#N/A</v>
      </c>
      <c r="F6107" s="21" t="e">
        <f>IF(A6107&lt;&gt;"",VLOOKUP(B6107,'Ket qua do'!$C$5:$AP$50000,$F$3,TRUE),"")</f>
        <v>#N/A</v>
      </c>
      <c r="G6107" s="21" t="e">
        <f>IF(A6107&lt;&gt;"",VLOOKUP(B6107,'Ket qua do'!$C$5:$AP$50000,$G$3,TRUE),"")</f>
        <v>#N/A</v>
      </c>
      <c r="H6107" s="21" t="e">
        <f>IF(A6107&lt;&gt;"",VLOOKUP(B6107,'Ket qua do'!$C$5:$AP$50000,$H$3,TRUE),"")</f>
        <v>#N/A</v>
      </c>
      <c r="I6107" s="21" t="e">
        <f>IF(A6107&lt;&gt;"",VLOOKUP(B6107,'Ket qua do'!$C$5:$AP$50000,$I$3,TRUE)*$E$9/1000,"")</f>
        <v>#N/A</v>
      </c>
      <c r="J6107" s="21" t="e">
        <f>IF(A6107&lt;&gt;"",VLOOKUP(B6107,'Ket qua do'!$C$5:$AP$50000,$J$3,TRUE)*$E$9/1000,"")</f>
        <v>#N/A</v>
      </c>
      <c r="K6107" s="21" t="e">
        <f>IF(A6107&lt;&gt;"",VLOOKUP(B6107,'Ket qua do'!$C$5:$AP$50000,$K$3,TRUE)*$E$9/1000,"")</f>
        <v>#N/A</v>
      </c>
      <c r="L6107" s="21" t="e">
        <f>IF(A6107&lt;&gt;"",VLOOKUP(B6107,'Ket qua do'!$C$5:$AP$50000,$L$3,TRUE),"")</f>
        <v>#N/A</v>
      </c>
    </row>
    <row r="6108" spans="1:12" x14ac:dyDescent="0.25">
      <c r="A6108" t="e">
        <f t="shared" si="101"/>
        <v>#N/A</v>
      </c>
      <c r="B6108" s="1" t="e">
        <f>IF(A6108&lt;&gt;"",VLOOKUP(A6108,'Ket qua do'!$B$5:$CE$50000,2,TRUE),"")</f>
        <v>#N/A</v>
      </c>
      <c r="C6108" s="19" t="e">
        <f>IF(A6108&lt;&gt;"",VLOOKUP(B6108,'Ket qua do'!$C$5:$AP$50000,$C$3,TRUE)*SQRT(3)*$C$11,"")</f>
        <v>#N/A</v>
      </c>
      <c r="D6108" s="21" t="e">
        <f>IF(A6108&lt;&gt;"",VLOOKUP(B6108,'Ket qua do'!$C$5:$AP$50000,$D$3,TRUE),"")</f>
        <v>#N/A</v>
      </c>
      <c r="E6108" s="21" t="e">
        <f>IF(A6108&lt;&gt;"",VLOOKUP(B6108,'Ket qua do'!$C$5:$AP$50000,$E$3,TRUE)*$C$12,"")</f>
        <v>#N/A</v>
      </c>
      <c r="F6108" s="21" t="e">
        <f>IF(A6108&lt;&gt;"",VLOOKUP(B6108,'Ket qua do'!$C$5:$AP$50000,$F$3,TRUE),"")</f>
        <v>#N/A</v>
      </c>
      <c r="G6108" s="21" t="e">
        <f>IF(A6108&lt;&gt;"",VLOOKUP(B6108,'Ket qua do'!$C$5:$AP$50000,$G$3,TRUE),"")</f>
        <v>#N/A</v>
      </c>
      <c r="H6108" s="21" t="e">
        <f>IF(A6108&lt;&gt;"",VLOOKUP(B6108,'Ket qua do'!$C$5:$AP$50000,$H$3,TRUE),"")</f>
        <v>#N/A</v>
      </c>
      <c r="I6108" s="21" t="e">
        <f>IF(A6108&lt;&gt;"",VLOOKUP(B6108,'Ket qua do'!$C$5:$AP$50000,$I$3,TRUE)*$E$9/1000,"")</f>
        <v>#N/A</v>
      </c>
      <c r="J6108" s="21" t="e">
        <f>IF(A6108&lt;&gt;"",VLOOKUP(B6108,'Ket qua do'!$C$5:$AP$50000,$J$3,TRUE)*$E$9/1000,"")</f>
        <v>#N/A</v>
      </c>
      <c r="K6108" s="21" t="e">
        <f>IF(A6108&lt;&gt;"",VLOOKUP(B6108,'Ket qua do'!$C$5:$AP$50000,$K$3,TRUE)*$E$9/1000,"")</f>
        <v>#N/A</v>
      </c>
      <c r="L6108" s="21" t="e">
        <f>IF(A6108&lt;&gt;"",VLOOKUP(B6108,'Ket qua do'!$C$5:$AP$50000,$L$3,TRUE),"")</f>
        <v>#N/A</v>
      </c>
    </row>
    <row r="6109" spans="1:12" x14ac:dyDescent="0.25">
      <c r="A6109" t="e">
        <f t="shared" si="101"/>
        <v>#N/A</v>
      </c>
      <c r="B6109" s="1" t="e">
        <f>IF(A6109&lt;&gt;"",VLOOKUP(A6109,'Ket qua do'!$B$5:$CE$50000,2,TRUE),"")</f>
        <v>#N/A</v>
      </c>
      <c r="C6109" s="19" t="e">
        <f>IF(A6109&lt;&gt;"",VLOOKUP(B6109,'Ket qua do'!$C$5:$AP$50000,$C$3,TRUE)*SQRT(3)*$C$11,"")</f>
        <v>#N/A</v>
      </c>
      <c r="D6109" s="21" t="e">
        <f>IF(A6109&lt;&gt;"",VLOOKUP(B6109,'Ket qua do'!$C$5:$AP$50000,$D$3,TRUE),"")</f>
        <v>#N/A</v>
      </c>
      <c r="E6109" s="21" t="e">
        <f>IF(A6109&lt;&gt;"",VLOOKUP(B6109,'Ket qua do'!$C$5:$AP$50000,$E$3,TRUE)*$C$12,"")</f>
        <v>#N/A</v>
      </c>
      <c r="F6109" s="21" t="e">
        <f>IF(A6109&lt;&gt;"",VLOOKUP(B6109,'Ket qua do'!$C$5:$AP$50000,$F$3,TRUE),"")</f>
        <v>#N/A</v>
      </c>
      <c r="G6109" s="21" t="e">
        <f>IF(A6109&lt;&gt;"",VLOOKUP(B6109,'Ket qua do'!$C$5:$AP$50000,$G$3,TRUE),"")</f>
        <v>#N/A</v>
      </c>
      <c r="H6109" s="21" t="e">
        <f>IF(A6109&lt;&gt;"",VLOOKUP(B6109,'Ket qua do'!$C$5:$AP$50000,$H$3,TRUE),"")</f>
        <v>#N/A</v>
      </c>
      <c r="I6109" s="21" t="e">
        <f>IF(A6109&lt;&gt;"",VLOOKUP(B6109,'Ket qua do'!$C$5:$AP$50000,$I$3,TRUE)*$E$9/1000,"")</f>
        <v>#N/A</v>
      </c>
      <c r="J6109" s="21" t="e">
        <f>IF(A6109&lt;&gt;"",VLOOKUP(B6109,'Ket qua do'!$C$5:$AP$50000,$J$3,TRUE)*$E$9/1000,"")</f>
        <v>#N/A</v>
      </c>
      <c r="K6109" s="21" t="e">
        <f>IF(A6109&lt;&gt;"",VLOOKUP(B6109,'Ket qua do'!$C$5:$AP$50000,$K$3,TRUE)*$E$9/1000,"")</f>
        <v>#N/A</v>
      </c>
      <c r="L6109" s="21" t="e">
        <f>IF(A6109&lt;&gt;"",VLOOKUP(B6109,'Ket qua do'!$C$5:$AP$50000,$L$3,TRUE),"")</f>
        <v>#N/A</v>
      </c>
    </row>
    <row r="6110" spans="1:12" x14ac:dyDescent="0.25">
      <c r="A6110" t="e">
        <f t="shared" si="101"/>
        <v>#N/A</v>
      </c>
      <c r="B6110" s="1" t="e">
        <f>IF(A6110&lt;&gt;"",VLOOKUP(A6110,'Ket qua do'!$B$5:$CE$50000,2,TRUE),"")</f>
        <v>#N/A</v>
      </c>
      <c r="C6110" s="19" t="e">
        <f>IF(A6110&lt;&gt;"",VLOOKUP(B6110,'Ket qua do'!$C$5:$AP$50000,$C$3,TRUE)*SQRT(3)*$C$11,"")</f>
        <v>#N/A</v>
      </c>
      <c r="D6110" s="21" t="e">
        <f>IF(A6110&lt;&gt;"",VLOOKUP(B6110,'Ket qua do'!$C$5:$AP$50000,$D$3,TRUE),"")</f>
        <v>#N/A</v>
      </c>
      <c r="E6110" s="21" t="e">
        <f>IF(A6110&lt;&gt;"",VLOOKUP(B6110,'Ket qua do'!$C$5:$AP$50000,$E$3,TRUE)*$C$12,"")</f>
        <v>#N/A</v>
      </c>
      <c r="F6110" s="21" t="e">
        <f>IF(A6110&lt;&gt;"",VLOOKUP(B6110,'Ket qua do'!$C$5:$AP$50000,$F$3,TRUE),"")</f>
        <v>#N/A</v>
      </c>
      <c r="G6110" s="21" t="e">
        <f>IF(A6110&lt;&gt;"",VLOOKUP(B6110,'Ket qua do'!$C$5:$AP$50000,$G$3,TRUE),"")</f>
        <v>#N/A</v>
      </c>
      <c r="H6110" s="21" t="e">
        <f>IF(A6110&lt;&gt;"",VLOOKUP(B6110,'Ket qua do'!$C$5:$AP$50000,$H$3,TRUE),"")</f>
        <v>#N/A</v>
      </c>
      <c r="I6110" s="21" t="e">
        <f>IF(A6110&lt;&gt;"",VLOOKUP(B6110,'Ket qua do'!$C$5:$AP$50000,$I$3,TRUE)*$E$9/1000,"")</f>
        <v>#N/A</v>
      </c>
      <c r="J6110" s="21" t="e">
        <f>IF(A6110&lt;&gt;"",VLOOKUP(B6110,'Ket qua do'!$C$5:$AP$50000,$J$3,TRUE)*$E$9/1000,"")</f>
        <v>#N/A</v>
      </c>
      <c r="K6110" s="21" t="e">
        <f>IF(A6110&lt;&gt;"",VLOOKUP(B6110,'Ket qua do'!$C$5:$AP$50000,$K$3,TRUE)*$E$9/1000,"")</f>
        <v>#N/A</v>
      </c>
      <c r="L6110" s="21" t="e">
        <f>IF(A6110&lt;&gt;"",VLOOKUP(B6110,'Ket qua do'!$C$5:$AP$50000,$L$3,TRUE),"")</f>
        <v>#N/A</v>
      </c>
    </row>
    <row r="6111" spans="1:12" x14ac:dyDescent="0.25">
      <c r="A6111" t="e">
        <f t="shared" si="101"/>
        <v>#N/A</v>
      </c>
      <c r="B6111" s="1" t="e">
        <f>IF(A6111&lt;&gt;"",VLOOKUP(A6111,'Ket qua do'!$B$5:$CE$50000,2,TRUE),"")</f>
        <v>#N/A</v>
      </c>
      <c r="C6111" s="19" t="e">
        <f>IF(A6111&lt;&gt;"",VLOOKUP(B6111,'Ket qua do'!$C$5:$AP$50000,$C$3,TRUE)*SQRT(3)*$C$11,"")</f>
        <v>#N/A</v>
      </c>
      <c r="D6111" s="21" t="e">
        <f>IF(A6111&lt;&gt;"",VLOOKUP(B6111,'Ket qua do'!$C$5:$AP$50000,$D$3,TRUE),"")</f>
        <v>#N/A</v>
      </c>
      <c r="E6111" s="21" t="e">
        <f>IF(A6111&lt;&gt;"",VLOOKUP(B6111,'Ket qua do'!$C$5:$AP$50000,$E$3,TRUE)*$C$12,"")</f>
        <v>#N/A</v>
      </c>
      <c r="F6111" s="21" t="e">
        <f>IF(A6111&lt;&gt;"",VLOOKUP(B6111,'Ket qua do'!$C$5:$AP$50000,$F$3,TRUE),"")</f>
        <v>#N/A</v>
      </c>
      <c r="G6111" s="21" t="e">
        <f>IF(A6111&lt;&gt;"",VLOOKUP(B6111,'Ket qua do'!$C$5:$AP$50000,$G$3,TRUE),"")</f>
        <v>#N/A</v>
      </c>
      <c r="H6111" s="21" t="e">
        <f>IF(A6111&lt;&gt;"",VLOOKUP(B6111,'Ket qua do'!$C$5:$AP$50000,$H$3,TRUE),"")</f>
        <v>#N/A</v>
      </c>
      <c r="I6111" s="21" t="e">
        <f>IF(A6111&lt;&gt;"",VLOOKUP(B6111,'Ket qua do'!$C$5:$AP$50000,$I$3,TRUE)*$E$9/1000,"")</f>
        <v>#N/A</v>
      </c>
      <c r="J6111" s="21" t="e">
        <f>IF(A6111&lt;&gt;"",VLOOKUP(B6111,'Ket qua do'!$C$5:$AP$50000,$J$3,TRUE)*$E$9/1000,"")</f>
        <v>#N/A</v>
      </c>
      <c r="K6111" s="21" t="e">
        <f>IF(A6111&lt;&gt;"",VLOOKUP(B6111,'Ket qua do'!$C$5:$AP$50000,$K$3,TRUE)*$E$9/1000,"")</f>
        <v>#N/A</v>
      </c>
      <c r="L6111" s="21" t="e">
        <f>IF(A6111&lt;&gt;"",VLOOKUP(B6111,'Ket qua do'!$C$5:$AP$50000,$L$3,TRUE),"")</f>
        <v>#N/A</v>
      </c>
    </row>
    <row r="6112" spans="1:12" x14ac:dyDescent="0.25">
      <c r="A6112" t="e">
        <f t="shared" si="101"/>
        <v>#N/A</v>
      </c>
      <c r="B6112" s="1" t="e">
        <f>IF(A6112&lt;&gt;"",VLOOKUP(A6112,'Ket qua do'!$B$5:$CE$50000,2,TRUE),"")</f>
        <v>#N/A</v>
      </c>
      <c r="C6112" s="19" t="e">
        <f>IF(A6112&lt;&gt;"",VLOOKUP(B6112,'Ket qua do'!$C$5:$AP$50000,$C$3,TRUE)*SQRT(3)*$C$11,"")</f>
        <v>#N/A</v>
      </c>
      <c r="D6112" s="21" t="e">
        <f>IF(A6112&lt;&gt;"",VLOOKUP(B6112,'Ket qua do'!$C$5:$AP$50000,$D$3,TRUE),"")</f>
        <v>#N/A</v>
      </c>
      <c r="E6112" s="21" t="e">
        <f>IF(A6112&lt;&gt;"",VLOOKUP(B6112,'Ket qua do'!$C$5:$AP$50000,$E$3,TRUE)*$C$12,"")</f>
        <v>#N/A</v>
      </c>
      <c r="F6112" s="21" t="e">
        <f>IF(A6112&lt;&gt;"",VLOOKUP(B6112,'Ket qua do'!$C$5:$AP$50000,$F$3,TRUE),"")</f>
        <v>#N/A</v>
      </c>
      <c r="G6112" s="21" t="e">
        <f>IF(A6112&lt;&gt;"",VLOOKUP(B6112,'Ket qua do'!$C$5:$AP$50000,$G$3,TRUE),"")</f>
        <v>#N/A</v>
      </c>
      <c r="H6112" s="21" t="e">
        <f>IF(A6112&lt;&gt;"",VLOOKUP(B6112,'Ket qua do'!$C$5:$AP$50000,$H$3,TRUE),"")</f>
        <v>#N/A</v>
      </c>
      <c r="I6112" s="21" t="e">
        <f>IF(A6112&lt;&gt;"",VLOOKUP(B6112,'Ket qua do'!$C$5:$AP$50000,$I$3,TRUE)*$E$9/1000,"")</f>
        <v>#N/A</v>
      </c>
      <c r="J6112" s="21" t="e">
        <f>IF(A6112&lt;&gt;"",VLOOKUP(B6112,'Ket qua do'!$C$5:$AP$50000,$J$3,TRUE)*$E$9/1000,"")</f>
        <v>#N/A</v>
      </c>
      <c r="K6112" s="21" t="e">
        <f>IF(A6112&lt;&gt;"",VLOOKUP(B6112,'Ket qua do'!$C$5:$AP$50000,$K$3,TRUE)*$E$9/1000,"")</f>
        <v>#N/A</v>
      </c>
      <c r="L6112" s="21" t="e">
        <f>IF(A6112&lt;&gt;"",VLOOKUP(B6112,'Ket qua do'!$C$5:$AP$50000,$L$3,TRUE),"")</f>
        <v>#N/A</v>
      </c>
    </row>
    <row r="6113" spans="1:12" x14ac:dyDescent="0.25">
      <c r="A6113" t="e">
        <f t="shared" si="101"/>
        <v>#N/A</v>
      </c>
      <c r="B6113" s="1" t="e">
        <f>IF(A6113&lt;&gt;"",VLOOKUP(A6113,'Ket qua do'!$B$5:$CE$50000,2,TRUE),"")</f>
        <v>#N/A</v>
      </c>
      <c r="C6113" s="19" t="e">
        <f>IF(A6113&lt;&gt;"",VLOOKUP(B6113,'Ket qua do'!$C$5:$AP$50000,$C$3,TRUE)*SQRT(3)*$C$11,"")</f>
        <v>#N/A</v>
      </c>
      <c r="D6113" s="21" t="e">
        <f>IF(A6113&lt;&gt;"",VLOOKUP(B6113,'Ket qua do'!$C$5:$AP$50000,$D$3,TRUE),"")</f>
        <v>#N/A</v>
      </c>
      <c r="E6113" s="21" t="e">
        <f>IF(A6113&lt;&gt;"",VLOOKUP(B6113,'Ket qua do'!$C$5:$AP$50000,$E$3,TRUE)*$C$12,"")</f>
        <v>#N/A</v>
      </c>
      <c r="F6113" s="21" t="e">
        <f>IF(A6113&lt;&gt;"",VLOOKUP(B6113,'Ket qua do'!$C$5:$AP$50000,$F$3,TRUE),"")</f>
        <v>#N/A</v>
      </c>
      <c r="G6113" s="21" t="e">
        <f>IF(A6113&lt;&gt;"",VLOOKUP(B6113,'Ket qua do'!$C$5:$AP$50000,$G$3,TRUE),"")</f>
        <v>#N/A</v>
      </c>
      <c r="H6113" s="21" t="e">
        <f>IF(A6113&lt;&gt;"",VLOOKUP(B6113,'Ket qua do'!$C$5:$AP$50000,$H$3,TRUE),"")</f>
        <v>#N/A</v>
      </c>
      <c r="I6113" s="21" t="e">
        <f>IF(A6113&lt;&gt;"",VLOOKUP(B6113,'Ket qua do'!$C$5:$AP$50000,$I$3,TRUE)*$E$9/1000,"")</f>
        <v>#N/A</v>
      </c>
      <c r="J6113" s="21" t="e">
        <f>IF(A6113&lt;&gt;"",VLOOKUP(B6113,'Ket qua do'!$C$5:$AP$50000,$J$3,TRUE)*$E$9/1000,"")</f>
        <v>#N/A</v>
      </c>
      <c r="K6113" s="21" t="e">
        <f>IF(A6113&lt;&gt;"",VLOOKUP(B6113,'Ket qua do'!$C$5:$AP$50000,$K$3,TRUE)*$E$9/1000,"")</f>
        <v>#N/A</v>
      </c>
      <c r="L6113" s="21" t="e">
        <f>IF(A6113&lt;&gt;"",VLOOKUP(B6113,'Ket qua do'!$C$5:$AP$50000,$L$3,TRUE),"")</f>
        <v>#N/A</v>
      </c>
    </row>
    <row r="6114" spans="1:12" x14ac:dyDescent="0.25">
      <c r="A6114" t="e">
        <f t="shared" si="101"/>
        <v>#N/A</v>
      </c>
      <c r="B6114" s="1" t="e">
        <f>IF(A6114&lt;&gt;"",VLOOKUP(A6114,'Ket qua do'!$B$5:$CE$50000,2,TRUE),"")</f>
        <v>#N/A</v>
      </c>
      <c r="C6114" s="19" t="e">
        <f>IF(A6114&lt;&gt;"",VLOOKUP(B6114,'Ket qua do'!$C$5:$AP$50000,$C$3,TRUE)*SQRT(3)*$C$11,"")</f>
        <v>#N/A</v>
      </c>
      <c r="D6114" s="21" t="e">
        <f>IF(A6114&lt;&gt;"",VLOOKUP(B6114,'Ket qua do'!$C$5:$AP$50000,$D$3,TRUE),"")</f>
        <v>#N/A</v>
      </c>
      <c r="E6114" s="21" t="e">
        <f>IF(A6114&lt;&gt;"",VLOOKUP(B6114,'Ket qua do'!$C$5:$AP$50000,$E$3,TRUE)*$C$12,"")</f>
        <v>#N/A</v>
      </c>
      <c r="F6114" s="21" t="e">
        <f>IF(A6114&lt;&gt;"",VLOOKUP(B6114,'Ket qua do'!$C$5:$AP$50000,$F$3,TRUE),"")</f>
        <v>#N/A</v>
      </c>
      <c r="G6114" s="21" t="e">
        <f>IF(A6114&lt;&gt;"",VLOOKUP(B6114,'Ket qua do'!$C$5:$AP$50000,$G$3,TRUE),"")</f>
        <v>#N/A</v>
      </c>
      <c r="H6114" s="21" t="e">
        <f>IF(A6114&lt;&gt;"",VLOOKUP(B6114,'Ket qua do'!$C$5:$AP$50000,$H$3,TRUE),"")</f>
        <v>#N/A</v>
      </c>
      <c r="I6114" s="21" t="e">
        <f>IF(A6114&lt;&gt;"",VLOOKUP(B6114,'Ket qua do'!$C$5:$AP$50000,$I$3,TRUE)*$E$9/1000,"")</f>
        <v>#N/A</v>
      </c>
      <c r="J6114" s="21" t="e">
        <f>IF(A6114&lt;&gt;"",VLOOKUP(B6114,'Ket qua do'!$C$5:$AP$50000,$J$3,TRUE)*$E$9/1000,"")</f>
        <v>#N/A</v>
      </c>
      <c r="K6114" s="21" t="e">
        <f>IF(A6114&lt;&gt;"",VLOOKUP(B6114,'Ket qua do'!$C$5:$AP$50000,$K$3,TRUE)*$E$9/1000,"")</f>
        <v>#N/A</v>
      </c>
      <c r="L6114" s="21" t="e">
        <f>IF(A6114&lt;&gt;"",VLOOKUP(B6114,'Ket qua do'!$C$5:$AP$50000,$L$3,TRUE),"")</f>
        <v>#N/A</v>
      </c>
    </row>
    <row r="6115" spans="1:12" x14ac:dyDescent="0.25">
      <c r="A6115" t="e">
        <f t="shared" si="101"/>
        <v>#N/A</v>
      </c>
      <c r="B6115" s="1" t="e">
        <f>IF(A6115&lt;&gt;"",VLOOKUP(A6115,'Ket qua do'!$B$5:$CE$50000,2,TRUE),"")</f>
        <v>#N/A</v>
      </c>
      <c r="C6115" s="19" t="e">
        <f>IF(A6115&lt;&gt;"",VLOOKUP(B6115,'Ket qua do'!$C$5:$AP$50000,$C$3,TRUE)*SQRT(3)*$C$11,"")</f>
        <v>#N/A</v>
      </c>
      <c r="D6115" s="21" t="e">
        <f>IF(A6115&lt;&gt;"",VLOOKUP(B6115,'Ket qua do'!$C$5:$AP$50000,$D$3,TRUE),"")</f>
        <v>#N/A</v>
      </c>
      <c r="E6115" s="21" t="e">
        <f>IF(A6115&lt;&gt;"",VLOOKUP(B6115,'Ket qua do'!$C$5:$AP$50000,$E$3,TRUE)*$C$12,"")</f>
        <v>#N/A</v>
      </c>
      <c r="F6115" s="21" t="e">
        <f>IF(A6115&lt;&gt;"",VLOOKUP(B6115,'Ket qua do'!$C$5:$AP$50000,$F$3,TRUE),"")</f>
        <v>#N/A</v>
      </c>
      <c r="G6115" s="21" t="e">
        <f>IF(A6115&lt;&gt;"",VLOOKUP(B6115,'Ket qua do'!$C$5:$AP$50000,$G$3,TRUE),"")</f>
        <v>#N/A</v>
      </c>
      <c r="H6115" s="21" t="e">
        <f>IF(A6115&lt;&gt;"",VLOOKUP(B6115,'Ket qua do'!$C$5:$AP$50000,$H$3,TRUE),"")</f>
        <v>#N/A</v>
      </c>
      <c r="I6115" s="21" t="e">
        <f>IF(A6115&lt;&gt;"",VLOOKUP(B6115,'Ket qua do'!$C$5:$AP$50000,$I$3,TRUE)*$E$9/1000,"")</f>
        <v>#N/A</v>
      </c>
      <c r="J6115" s="21" t="e">
        <f>IF(A6115&lt;&gt;"",VLOOKUP(B6115,'Ket qua do'!$C$5:$AP$50000,$J$3,TRUE)*$E$9/1000,"")</f>
        <v>#N/A</v>
      </c>
      <c r="K6115" s="21" t="e">
        <f>IF(A6115&lt;&gt;"",VLOOKUP(B6115,'Ket qua do'!$C$5:$AP$50000,$K$3,TRUE)*$E$9/1000,"")</f>
        <v>#N/A</v>
      </c>
      <c r="L6115" s="21" t="e">
        <f>IF(A6115&lt;&gt;"",VLOOKUP(B6115,'Ket qua do'!$C$5:$AP$50000,$L$3,TRUE),"")</f>
        <v>#N/A</v>
      </c>
    </row>
    <row r="6116" spans="1:12" x14ac:dyDescent="0.25">
      <c r="A6116" t="e">
        <f t="shared" si="101"/>
        <v>#N/A</v>
      </c>
      <c r="B6116" s="1" t="e">
        <f>IF(A6116&lt;&gt;"",VLOOKUP(A6116,'Ket qua do'!$B$5:$CE$50000,2,TRUE),"")</f>
        <v>#N/A</v>
      </c>
      <c r="C6116" s="19" t="e">
        <f>IF(A6116&lt;&gt;"",VLOOKUP(B6116,'Ket qua do'!$C$5:$AP$50000,$C$3,TRUE)*SQRT(3)*$C$11,"")</f>
        <v>#N/A</v>
      </c>
      <c r="D6116" s="21" t="e">
        <f>IF(A6116&lt;&gt;"",VLOOKUP(B6116,'Ket qua do'!$C$5:$AP$50000,$D$3,TRUE),"")</f>
        <v>#N/A</v>
      </c>
      <c r="E6116" s="21" t="e">
        <f>IF(A6116&lt;&gt;"",VLOOKUP(B6116,'Ket qua do'!$C$5:$AP$50000,$E$3,TRUE)*$C$12,"")</f>
        <v>#N/A</v>
      </c>
      <c r="F6116" s="21" t="e">
        <f>IF(A6116&lt;&gt;"",VLOOKUP(B6116,'Ket qua do'!$C$5:$AP$50000,$F$3,TRUE),"")</f>
        <v>#N/A</v>
      </c>
      <c r="G6116" s="21" t="e">
        <f>IF(A6116&lt;&gt;"",VLOOKUP(B6116,'Ket qua do'!$C$5:$AP$50000,$G$3,TRUE),"")</f>
        <v>#N/A</v>
      </c>
      <c r="H6116" s="21" t="e">
        <f>IF(A6116&lt;&gt;"",VLOOKUP(B6116,'Ket qua do'!$C$5:$AP$50000,$H$3,TRUE),"")</f>
        <v>#N/A</v>
      </c>
      <c r="I6116" s="21" t="e">
        <f>IF(A6116&lt;&gt;"",VLOOKUP(B6116,'Ket qua do'!$C$5:$AP$50000,$I$3,TRUE)*$E$9/1000,"")</f>
        <v>#N/A</v>
      </c>
      <c r="J6116" s="21" t="e">
        <f>IF(A6116&lt;&gt;"",VLOOKUP(B6116,'Ket qua do'!$C$5:$AP$50000,$J$3,TRUE)*$E$9/1000,"")</f>
        <v>#N/A</v>
      </c>
      <c r="K6116" s="21" t="e">
        <f>IF(A6116&lt;&gt;"",VLOOKUP(B6116,'Ket qua do'!$C$5:$AP$50000,$K$3,TRUE)*$E$9/1000,"")</f>
        <v>#N/A</v>
      </c>
      <c r="L6116" s="21" t="e">
        <f>IF(A6116&lt;&gt;"",VLOOKUP(B6116,'Ket qua do'!$C$5:$AP$50000,$L$3,TRUE),"")</f>
        <v>#N/A</v>
      </c>
    </row>
    <row r="6117" spans="1:12" x14ac:dyDescent="0.25">
      <c r="A6117" t="e">
        <f t="shared" si="101"/>
        <v>#N/A</v>
      </c>
      <c r="B6117" s="1" t="e">
        <f>IF(A6117&lt;&gt;"",VLOOKUP(A6117,'Ket qua do'!$B$5:$CE$50000,2,TRUE),"")</f>
        <v>#N/A</v>
      </c>
      <c r="C6117" s="19" t="e">
        <f>IF(A6117&lt;&gt;"",VLOOKUP(B6117,'Ket qua do'!$C$5:$AP$50000,$C$3,TRUE)*SQRT(3)*$C$11,"")</f>
        <v>#N/A</v>
      </c>
      <c r="D6117" s="21" t="e">
        <f>IF(A6117&lt;&gt;"",VLOOKUP(B6117,'Ket qua do'!$C$5:$AP$50000,$D$3,TRUE),"")</f>
        <v>#N/A</v>
      </c>
      <c r="E6117" s="21" t="e">
        <f>IF(A6117&lt;&gt;"",VLOOKUP(B6117,'Ket qua do'!$C$5:$AP$50000,$E$3,TRUE)*$C$12,"")</f>
        <v>#N/A</v>
      </c>
      <c r="F6117" s="21" t="e">
        <f>IF(A6117&lt;&gt;"",VLOOKUP(B6117,'Ket qua do'!$C$5:$AP$50000,$F$3,TRUE),"")</f>
        <v>#N/A</v>
      </c>
      <c r="G6117" s="21" t="e">
        <f>IF(A6117&lt;&gt;"",VLOOKUP(B6117,'Ket qua do'!$C$5:$AP$50000,$G$3,TRUE),"")</f>
        <v>#N/A</v>
      </c>
      <c r="H6117" s="21" t="e">
        <f>IF(A6117&lt;&gt;"",VLOOKUP(B6117,'Ket qua do'!$C$5:$AP$50000,$H$3,TRUE),"")</f>
        <v>#N/A</v>
      </c>
      <c r="I6117" s="21" t="e">
        <f>IF(A6117&lt;&gt;"",VLOOKUP(B6117,'Ket qua do'!$C$5:$AP$50000,$I$3,TRUE)*$E$9/1000,"")</f>
        <v>#N/A</v>
      </c>
      <c r="J6117" s="21" t="e">
        <f>IF(A6117&lt;&gt;"",VLOOKUP(B6117,'Ket qua do'!$C$5:$AP$50000,$J$3,TRUE)*$E$9/1000,"")</f>
        <v>#N/A</v>
      </c>
      <c r="K6117" s="21" t="e">
        <f>IF(A6117&lt;&gt;"",VLOOKUP(B6117,'Ket qua do'!$C$5:$AP$50000,$K$3,TRUE)*$E$9/1000,"")</f>
        <v>#N/A</v>
      </c>
      <c r="L6117" s="21" t="e">
        <f>IF(A6117&lt;&gt;"",VLOOKUP(B6117,'Ket qua do'!$C$5:$AP$50000,$L$3,TRUE),"")</f>
        <v>#N/A</v>
      </c>
    </row>
    <row r="6118" spans="1:12" x14ac:dyDescent="0.25">
      <c r="A6118" t="e">
        <f t="shared" si="101"/>
        <v>#N/A</v>
      </c>
      <c r="B6118" s="1" t="e">
        <f>IF(A6118&lt;&gt;"",VLOOKUP(A6118,'Ket qua do'!$B$5:$CE$50000,2,TRUE),"")</f>
        <v>#N/A</v>
      </c>
      <c r="C6118" s="19" t="e">
        <f>IF(A6118&lt;&gt;"",VLOOKUP(B6118,'Ket qua do'!$C$5:$AP$50000,$C$3,TRUE)*SQRT(3)*$C$11,"")</f>
        <v>#N/A</v>
      </c>
      <c r="D6118" s="21" t="e">
        <f>IF(A6118&lt;&gt;"",VLOOKUP(B6118,'Ket qua do'!$C$5:$AP$50000,$D$3,TRUE),"")</f>
        <v>#N/A</v>
      </c>
      <c r="E6118" s="21" t="e">
        <f>IF(A6118&lt;&gt;"",VLOOKUP(B6118,'Ket qua do'!$C$5:$AP$50000,$E$3,TRUE)*$C$12,"")</f>
        <v>#N/A</v>
      </c>
      <c r="F6118" s="21" t="e">
        <f>IF(A6118&lt;&gt;"",VLOOKUP(B6118,'Ket qua do'!$C$5:$AP$50000,$F$3,TRUE),"")</f>
        <v>#N/A</v>
      </c>
      <c r="G6118" s="21" t="e">
        <f>IF(A6118&lt;&gt;"",VLOOKUP(B6118,'Ket qua do'!$C$5:$AP$50000,$G$3,TRUE),"")</f>
        <v>#N/A</v>
      </c>
      <c r="H6118" s="21" t="e">
        <f>IF(A6118&lt;&gt;"",VLOOKUP(B6118,'Ket qua do'!$C$5:$AP$50000,$H$3,TRUE),"")</f>
        <v>#N/A</v>
      </c>
      <c r="I6118" s="21" t="e">
        <f>IF(A6118&lt;&gt;"",VLOOKUP(B6118,'Ket qua do'!$C$5:$AP$50000,$I$3,TRUE)*$E$9/1000,"")</f>
        <v>#N/A</v>
      </c>
      <c r="J6118" s="21" t="e">
        <f>IF(A6118&lt;&gt;"",VLOOKUP(B6118,'Ket qua do'!$C$5:$AP$50000,$J$3,TRUE)*$E$9/1000,"")</f>
        <v>#N/A</v>
      </c>
      <c r="K6118" s="21" t="e">
        <f>IF(A6118&lt;&gt;"",VLOOKUP(B6118,'Ket qua do'!$C$5:$AP$50000,$K$3,TRUE)*$E$9/1000,"")</f>
        <v>#N/A</v>
      </c>
      <c r="L6118" s="21" t="e">
        <f>IF(A6118&lt;&gt;"",VLOOKUP(B6118,'Ket qua do'!$C$5:$AP$50000,$L$3,TRUE),"")</f>
        <v>#N/A</v>
      </c>
    </row>
    <row r="6119" spans="1:12" x14ac:dyDescent="0.25">
      <c r="A6119" t="e">
        <f t="shared" si="101"/>
        <v>#N/A</v>
      </c>
      <c r="B6119" s="1" t="e">
        <f>IF(A6119&lt;&gt;"",VLOOKUP(A6119,'Ket qua do'!$B$5:$CE$50000,2,TRUE),"")</f>
        <v>#N/A</v>
      </c>
      <c r="C6119" s="19" t="e">
        <f>IF(A6119&lt;&gt;"",VLOOKUP(B6119,'Ket qua do'!$C$5:$AP$50000,$C$3,TRUE)*SQRT(3)*$C$11,"")</f>
        <v>#N/A</v>
      </c>
      <c r="D6119" s="21" t="e">
        <f>IF(A6119&lt;&gt;"",VLOOKUP(B6119,'Ket qua do'!$C$5:$AP$50000,$D$3,TRUE),"")</f>
        <v>#N/A</v>
      </c>
      <c r="E6119" s="21" t="e">
        <f>IF(A6119&lt;&gt;"",VLOOKUP(B6119,'Ket qua do'!$C$5:$AP$50000,$E$3,TRUE)*$C$12,"")</f>
        <v>#N/A</v>
      </c>
      <c r="F6119" s="21" t="e">
        <f>IF(A6119&lt;&gt;"",VLOOKUP(B6119,'Ket qua do'!$C$5:$AP$50000,$F$3,TRUE),"")</f>
        <v>#N/A</v>
      </c>
      <c r="G6119" s="21" t="e">
        <f>IF(A6119&lt;&gt;"",VLOOKUP(B6119,'Ket qua do'!$C$5:$AP$50000,$G$3,TRUE),"")</f>
        <v>#N/A</v>
      </c>
      <c r="H6119" s="21" t="e">
        <f>IF(A6119&lt;&gt;"",VLOOKUP(B6119,'Ket qua do'!$C$5:$AP$50000,$H$3,TRUE),"")</f>
        <v>#N/A</v>
      </c>
      <c r="I6119" s="21" t="e">
        <f>IF(A6119&lt;&gt;"",VLOOKUP(B6119,'Ket qua do'!$C$5:$AP$50000,$I$3,TRUE)*$E$9/1000,"")</f>
        <v>#N/A</v>
      </c>
      <c r="J6119" s="21" t="e">
        <f>IF(A6119&lt;&gt;"",VLOOKUP(B6119,'Ket qua do'!$C$5:$AP$50000,$J$3,TRUE)*$E$9/1000,"")</f>
        <v>#N/A</v>
      </c>
      <c r="K6119" s="21" t="e">
        <f>IF(A6119&lt;&gt;"",VLOOKUP(B6119,'Ket qua do'!$C$5:$AP$50000,$K$3,TRUE)*$E$9/1000,"")</f>
        <v>#N/A</v>
      </c>
      <c r="L6119" s="21" t="e">
        <f>IF(A6119&lt;&gt;"",VLOOKUP(B6119,'Ket qua do'!$C$5:$AP$50000,$L$3,TRUE),"")</f>
        <v>#N/A</v>
      </c>
    </row>
    <row r="6120" spans="1:12" x14ac:dyDescent="0.25">
      <c r="A6120" t="e">
        <f t="shared" si="101"/>
        <v>#N/A</v>
      </c>
      <c r="B6120" s="1" t="e">
        <f>IF(A6120&lt;&gt;"",VLOOKUP(A6120,'Ket qua do'!$B$5:$CE$50000,2,TRUE),"")</f>
        <v>#N/A</v>
      </c>
      <c r="C6120" s="19" t="e">
        <f>IF(A6120&lt;&gt;"",VLOOKUP(B6120,'Ket qua do'!$C$5:$AP$50000,$C$3,TRUE)*SQRT(3)*$C$11,"")</f>
        <v>#N/A</v>
      </c>
      <c r="D6120" s="21" t="e">
        <f>IF(A6120&lt;&gt;"",VLOOKUP(B6120,'Ket qua do'!$C$5:$AP$50000,$D$3,TRUE),"")</f>
        <v>#N/A</v>
      </c>
      <c r="E6120" s="21" t="e">
        <f>IF(A6120&lt;&gt;"",VLOOKUP(B6120,'Ket qua do'!$C$5:$AP$50000,$E$3,TRUE)*$C$12,"")</f>
        <v>#N/A</v>
      </c>
      <c r="F6120" s="21" t="e">
        <f>IF(A6120&lt;&gt;"",VLOOKUP(B6120,'Ket qua do'!$C$5:$AP$50000,$F$3,TRUE),"")</f>
        <v>#N/A</v>
      </c>
      <c r="G6120" s="21" t="e">
        <f>IF(A6120&lt;&gt;"",VLOOKUP(B6120,'Ket qua do'!$C$5:$AP$50000,$G$3,TRUE),"")</f>
        <v>#N/A</v>
      </c>
      <c r="H6120" s="21" t="e">
        <f>IF(A6120&lt;&gt;"",VLOOKUP(B6120,'Ket qua do'!$C$5:$AP$50000,$H$3,TRUE),"")</f>
        <v>#N/A</v>
      </c>
      <c r="I6120" s="21" t="e">
        <f>IF(A6120&lt;&gt;"",VLOOKUP(B6120,'Ket qua do'!$C$5:$AP$50000,$I$3,TRUE)*$E$9/1000,"")</f>
        <v>#N/A</v>
      </c>
      <c r="J6120" s="21" t="e">
        <f>IF(A6120&lt;&gt;"",VLOOKUP(B6120,'Ket qua do'!$C$5:$AP$50000,$J$3,TRUE)*$E$9/1000,"")</f>
        <v>#N/A</v>
      </c>
      <c r="K6120" s="21" t="e">
        <f>IF(A6120&lt;&gt;"",VLOOKUP(B6120,'Ket qua do'!$C$5:$AP$50000,$K$3,TRUE)*$E$9/1000,"")</f>
        <v>#N/A</v>
      </c>
      <c r="L6120" s="21" t="e">
        <f>IF(A6120&lt;&gt;"",VLOOKUP(B6120,'Ket qua do'!$C$5:$AP$50000,$L$3,TRUE),"")</f>
        <v>#N/A</v>
      </c>
    </row>
    <row r="6121" spans="1:12" x14ac:dyDescent="0.25">
      <c r="A6121" t="e">
        <f t="shared" si="101"/>
        <v>#N/A</v>
      </c>
      <c r="B6121" s="1" t="e">
        <f>IF(A6121&lt;&gt;"",VLOOKUP(A6121,'Ket qua do'!$B$5:$CE$50000,2,TRUE),"")</f>
        <v>#N/A</v>
      </c>
      <c r="C6121" s="19" t="e">
        <f>IF(A6121&lt;&gt;"",VLOOKUP(B6121,'Ket qua do'!$C$5:$AP$50000,$C$3,TRUE)*SQRT(3)*$C$11,"")</f>
        <v>#N/A</v>
      </c>
      <c r="D6121" s="21" t="e">
        <f>IF(A6121&lt;&gt;"",VLOOKUP(B6121,'Ket qua do'!$C$5:$AP$50000,$D$3,TRUE),"")</f>
        <v>#N/A</v>
      </c>
      <c r="E6121" s="21" t="e">
        <f>IF(A6121&lt;&gt;"",VLOOKUP(B6121,'Ket qua do'!$C$5:$AP$50000,$E$3,TRUE)*$C$12,"")</f>
        <v>#N/A</v>
      </c>
      <c r="F6121" s="21" t="e">
        <f>IF(A6121&lt;&gt;"",VLOOKUP(B6121,'Ket qua do'!$C$5:$AP$50000,$F$3,TRUE),"")</f>
        <v>#N/A</v>
      </c>
      <c r="G6121" s="21" t="e">
        <f>IF(A6121&lt;&gt;"",VLOOKUP(B6121,'Ket qua do'!$C$5:$AP$50000,$G$3,TRUE),"")</f>
        <v>#N/A</v>
      </c>
      <c r="H6121" s="21" t="e">
        <f>IF(A6121&lt;&gt;"",VLOOKUP(B6121,'Ket qua do'!$C$5:$AP$50000,$H$3,TRUE),"")</f>
        <v>#N/A</v>
      </c>
      <c r="I6121" s="21" t="e">
        <f>IF(A6121&lt;&gt;"",VLOOKUP(B6121,'Ket qua do'!$C$5:$AP$50000,$I$3,TRUE)*$E$9/1000,"")</f>
        <v>#N/A</v>
      </c>
      <c r="J6121" s="21" t="e">
        <f>IF(A6121&lt;&gt;"",VLOOKUP(B6121,'Ket qua do'!$C$5:$AP$50000,$J$3,TRUE)*$E$9/1000,"")</f>
        <v>#N/A</v>
      </c>
      <c r="K6121" s="21" t="e">
        <f>IF(A6121&lt;&gt;"",VLOOKUP(B6121,'Ket qua do'!$C$5:$AP$50000,$K$3,TRUE)*$E$9/1000,"")</f>
        <v>#N/A</v>
      </c>
      <c r="L6121" s="21" t="e">
        <f>IF(A6121&lt;&gt;"",VLOOKUP(B6121,'Ket qua do'!$C$5:$AP$50000,$L$3,TRUE),"")</f>
        <v>#N/A</v>
      </c>
    </row>
    <row r="6122" spans="1:12" x14ac:dyDescent="0.25">
      <c r="A6122" t="e">
        <f t="shared" si="101"/>
        <v>#N/A</v>
      </c>
      <c r="B6122" s="1" t="e">
        <f>IF(A6122&lt;&gt;"",VLOOKUP(A6122,'Ket qua do'!$B$5:$CE$50000,2,TRUE),"")</f>
        <v>#N/A</v>
      </c>
      <c r="C6122" s="19" t="e">
        <f>IF(A6122&lt;&gt;"",VLOOKUP(B6122,'Ket qua do'!$C$5:$AP$50000,$C$3,TRUE)*SQRT(3)*$C$11,"")</f>
        <v>#N/A</v>
      </c>
      <c r="D6122" s="21" t="e">
        <f>IF(A6122&lt;&gt;"",VLOOKUP(B6122,'Ket qua do'!$C$5:$AP$50000,$D$3,TRUE),"")</f>
        <v>#N/A</v>
      </c>
      <c r="E6122" s="21" t="e">
        <f>IF(A6122&lt;&gt;"",VLOOKUP(B6122,'Ket qua do'!$C$5:$AP$50000,$E$3,TRUE)*$C$12,"")</f>
        <v>#N/A</v>
      </c>
      <c r="F6122" s="21" t="e">
        <f>IF(A6122&lt;&gt;"",VLOOKUP(B6122,'Ket qua do'!$C$5:$AP$50000,$F$3,TRUE),"")</f>
        <v>#N/A</v>
      </c>
      <c r="G6122" s="21" t="e">
        <f>IF(A6122&lt;&gt;"",VLOOKUP(B6122,'Ket qua do'!$C$5:$AP$50000,$G$3,TRUE),"")</f>
        <v>#N/A</v>
      </c>
      <c r="H6122" s="21" t="e">
        <f>IF(A6122&lt;&gt;"",VLOOKUP(B6122,'Ket qua do'!$C$5:$AP$50000,$H$3,TRUE),"")</f>
        <v>#N/A</v>
      </c>
      <c r="I6122" s="21" t="e">
        <f>IF(A6122&lt;&gt;"",VLOOKUP(B6122,'Ket qua do'!$C$5:$AP$50000,$I$3,TRUE)*$E$9/1000,"")</f>
        <v>#N/A</v>
      </c>
      <c r="J6122" s="21" t="e">
        <f>IF(A6122&lt;&gt;"",VLOOKUP(B6122,'Ket qua do'!$C$5:$AP$50000,$J$3,TRUE)*$E$9/1000,"")</f>
        <v>#N/A</v>
      </c>
      <c r="K6122" s="21" t="e">
        <f>IF(A6122&lt;&gt;"",VLOOKUP(B6122,'Ket qua do'!$C$5:$AP$50000,$K$3,TRUE)*$E$9/1000,"")</f>
        <v>#N/A</v>
      </c>
      <c r="L6122" s="21" t="e">
        <f>IF(A6122&lt;&gt;"",VLOOKUP(B6122,'Ket qua do'!$C$5:$AP$50000,$L$3,TRUE),"")</f>
        <v>#N/A</v>
      </c>
    </row>
    <row r="6123" spans="1:12" x14ac:dyDescent="0.25">
      <c r="A6123" t="e">
        <f t="shared" si="101"/>
        <v>#N/A</v>
      </c>
      <c r="B6123" s="1" t="e">
        <f>IF(A6123&lt;&gt;"",VLOOKUP(A6123,'Ket qua do'!$B$5:$CE$50000,2,TRUE),"")</f>
        <v>#N/A</v>
      </c>
      <c r="C6123" s="19" t="e">
        <f>IF(A6123&lt;&gt;"",VLOOKUP(B6123,'Ket qua do'!$C$5:$AP$50000,$C$3,TRUE)*SQRT(3)*$C$11,"")</f>
        <v>#N/A</v>
      </c>
      <c r="D6123" s="21" t="e">
        <f>IF(A6123&lt;&gt;"",VLOOKUP(B6123,'Ket qua do'!$C$5:$AP$50000,$D$3,TRUE),"")</f>
        <v>#N/A</v>
      </c>
      <c r="E6123" s="21" t="e">
        <f>IF(A6123&lt;&gt;"",VLOOKUP(B6123,'Ket qua do'!$C$5:$AP$50000,$E$3,TRUE)*$C$12,"")</f>
        <v>#N/A</v>
      </c>
      <c r="F6123" s="21" t="e">
        <f>IF(A6123&lt;&gt;"",VLOOKUP(B6123,'Ket qua do'!$C$5:$AP$50000,$F$3,TRUE),"")</f>
        <v>#N/A</v>
      </c>
      <c r="G6123" s="21" t="e">
        <f>IF(A6123&lt;&gt;"",VLOOKUP(B6123,'Ket qua do'!$C$5:$AP$50000,$G$3,TRUE),"")</f>
        <v>#N/A</v>
      </c>
      <c r="H6123" s="21" t="e">
        <f>IF(A6123&lt;&gt;"",VLOOKUP(B6123,'Ket qua do'!$C$5:$AP$50000,$H$3,TRUE),"")</f>
        <v>#N/A</v>
      </c>
      <c r="I6123" s="21" t="e">
        <f>IF(A6123&lt;&gt;"",VLOOKUP(B6123,'Ket qua do'!$C$5:$AP$50000,$I$3,TRUE)*$E$9/1000,"")</f>
        <v>#N/A</v>
      </c>
      <c r="J6123" s="21" t="e">
        <f>IF(A6123&lt;&gt;"",VLOOKUP(B6123,'Ket qua do'!$C$5:$AP$50000,$J$3,TRUE)*$E$9/1000,"")</f>
        <v>#N/A</v>
      </c>
      <c r="K6123" s="21" t="e">
        <f>IF(A6123&lt;&gt;"",VLOOKUP(B6123,'Ket qua do'!$C$5:$AP$50000,$K$3,TRUE)*$E$9/1000,"")</f>
        <v>#N/A</v>
      </c>
      <c r="L6123" s="21" t="e">
        <f>IF(A6123&lt;&gt;"",VLOOKUP(B6123,'Ket qua do'!$C$5:$AP$50000,$L$3,TRUE),"")</f>
        <v>#N/A</v>
      </c>
    </row>
    <row r="6124" spans="1:12" x14ac:dyDescent="0.25">
      <c r="A6124" t="e">
        <f t="shared" si="101"/>
        <v>#N/A</v>
      </c>
      <c r="B6124" s="1" t="e">
        <f>IF(A6124&lt;&gt;"",VLOOKUP(A6124,'Ket qua do'!$B$5:$CE$50000,2,TRUE),"")</f>
        <v>#N/A</v>
      </c>
      <c r="C6124" s="19" t="e">
        <f>IF(A6124&lt;&gt;"",VLOOKUP(B6124,'Ket qua do'!$C$5:$AP$50000,$C$3,TRUE)*SQRT(3)*$C$11,"")</f>
        <v>#N/A</v>
      </c>
      <c r="D6124" s="21" t="e">
        <f>IF(A6124&lt;&gt;"",VLOOKUP(B6124,'Ket qua do'!$C$5:$AP$50000,$D$3,TRUE),"")</f>
        <v>#N/A</v>
      </c>
      <c r="E6124" s="21" t="e">
        <f>IF(A6124&lt;&gt;"",VLOOKUP(B6124,'Ket qua do'!$C$5:$AP$50000,$E$3,TRUE)*$C$12,"")</f>
        <v>#N/A</v>
      </c>
      <c r="F6124" s="21" t="e">
        <f>IF(A6124&lt;&gt;"",VLOOKUP(B6124,'Ket qua do'!$C$5:$AP$50000,$F$3,TRUE),"")</f>
        <v>#N/A</v>
      </c>
      <c r="G6124" s="21" t="e">
        <f>IF(A6124&lt;&gt;"",VLOOKUP(B6124,'Ket qua do'!$C$5:$AP$50000,$G$3,TRUE),"")</f>
        <v>#N/A</v>
      </c>
      <c r="H6124" s="21" t="e">
        <f>IF(A6124&lt;&gt;"",VLOOKUP(B6124,'Ket qua do'!$C$5:$AP$50000,$H$3,TRUE),"")</f>
        <v>#N/A</v>
      </c>
      <c r="I6124" s="21" t="e">
        <f>IF(A6124&lt;&gt;"",VLOOKUP(B6124,'Ket qua do'!$C$5:$AP$50000,$I$3,TRUE)*$E$9/1000,"")</f>
        <v>#N/A</v>
      </c>
      <c r="J6124" s="21" t="e">
        <f>IF(A6124&lt;&gt;"",VLOOKUP(B6124,'Ket qua do'!$C$5:$AP$50000,$J$3,TRUE)*$E$9/1000,"")</f>
        <v>#N/A</v>
      </c>
      <c r="K6124" s="21" t="e">
        <f>IF(A6124&lt;&gt;"",VLOOKUP(B6124,'Ket qua do'!$C$5:$AP$50000,$K$3,TRUE)*$E$9/1000,"")</f>
        <v>#N/A</v>
      </c>
      <c r="L6124" s="21" t="e">
        <f>IF(A6124&lt;&gt;"",VLOOKUP(B6124,'Ket qua do'!$C$5:$AP$50000,$L$3,TRUE),"")</f>
        <v>#N/A</v>
      </c>
    </row>
    <row r="6125" spans="1:12" x14ac:dyDescent="0.25">
      <c r="A6125" t="e">
        <f t="shared" si="101"/>
        <v>#N/A</v>
      </c>
      <c r="B6125" s="1" t="e">
        <f>IF(A6125&lt;&gt;"",VLOOKUP(A6125,'Ket qua do'!$B$5:$CE$50000,2,TRUE),"")</f>
        <v>#N/A</v>
      </c>
      <c r="C6125" s="19" t="e">
        <f>IF(A6125&lt;&gt;"",VLOOKUP(B6125,'Ket qua do'!$C$5:$AP$50000,$C$3,TRUE)*SQRT(3)*$C$11,"")</f>
        <v>#N/A</v>
      </c>
      <c r="D6125" s="21" t="e">
        <f>IF(A6125&lt;&gt;"",VLOOKUP(B6125,'Ket qua do'!$C$5:$AP$50000,$D$3,TRUE),"")</f>
        <v>#N/A</v>
      </c>
      <c r="E6125" s="21" t="e">
        <f>IF(A6125&lt;&gt;"",VLOOKUP(B6125,'Ket qua do'!$C$5:$AP$50000,$E$3,TRUE)*$C$12,"")</f>
        <v>#N/A</v>
      </c>
      <c r="F6125" s="21" t="e">
        <f>IF(A6125&lt;&gt;"",VLOOKUP(B6125,'Ket qua do'!$C$5:$AP$50000,$F$3,TRUE),"")</f>
        <v>#N/A</v>
      </c>
      <c r="G6125" s="21" t="e">
        <f>IF(A6125&lt;&gt;"",VLOOKUP(B6125,'Ket qua do'!$C$5:$AP$50000,$G$3,TRUE),"")</f>
        <v>#N/A</v>
      </c>
      <c r="H6125" s="21" t="e">
        <f>IF(A6125&lt;&gt;"",VLOOKUP(B6125,'Ket qua do'!$C$5:$AP$50000,$H$3,TRUE),"")</f>
        <v>#N/A</v>
      </c>
      <c r="I6125" s="21" t="e">
        <f>IF(A6125&lt;&gt;"",VLOOKUP(B6125,'Ket qua do'!$C$5:$AP$50000,$I$3,TRUE)*$E$9/1000,"")</f>
        <v>#N/A</v>
      </c>
      <c r="J6125" s="21" t="e">
        <f>IF(A6125&lt;&gt;"",VLOOKUP(B6125,'Ket qua do'!$C$5:$AP$50000,$J$3,TRUE)*$E$9/1000,"")</f>
        <v>#N/A</v>
      </c>
      <c r="K6125" s="21" t="e">
        <f>IF(A6125&lt;&gt;"",VLOOKUP(B6125,'Ket qua do'!$C$5:$AP$50000,$K$3,TRUE)*$E$9/1000,"")</f>
        <v>#N/A</v>
      </c>
      <c r="L6125" s="21" t="e">
        <f>IF(A6125&lt;&gt;"",VLOOKUP(B6125,'Ket qua do'!$C$5:$AP$50000,$L$3,TRUE),"")</f>
        <v>#N/A</v>
      </c>
    </row>
    <row r="6126" spans="1:12" x14ac:dyDescent="0.25">
      <c r="A6126" t="e">
        <f t="shared" si="101"/>
        <v>#N/A</v>
      </c>
      <c r="B6126" s="1" t="e">
        <f>IF(A6126&lt;&gt;"",VLOOKUP(A6126,'Ket qua do'!$B$5:$CE$50000,2,TRUE),"")</f>
        <v>#N/A</v>
      </c>
      <c r="C6126" s="19" t="e">
        <f>IF(A6126&lt;&gt;"",VLOOKUP(B6126,'Ket qua do'!$C$5:$AP$50000,$C$3,TRUE)*SQRT(3)*$C$11,"")</f>
        <v>#N/A</v>
      </c>
      <c r="D6126" s="21" t="e">
        <f>IF(A6126&lt;&gt;"",VLOOKUP(B6126,'Ket qua do'!$C$5:$AP$50000,$D$3,TRUE),"")</f>
        <v>#N/A</v>
      </c>
      <c r="E6126" s="21" t="e">
        <f>IF(A6126&lt;&gt;"",VLOOKUP(B6126,'Ket qua do'!$C$5:$AP$50000,$E$3,TRUE)*$C$12,"")</f>
        <v>#N/A</v>
      </c>
      <c r="F6126" s="21" t="e">
        <f>IF(A6126&lt;&gt;"",VLOOKUP(B6126,'Ket qua do'!$C$5:$AP$50000,$F$3,TRUE),"")</f>
        <v>#N/A</v>
      </c>
      <c r="G6126" s="21" t="e">
        <f>IF(A6126&lt;&gt;"",VLOOKUP(B6126,'Ket qua do'!$C$5:$AP$50000,$G$3,TRUE),"")</f>
        <v>#N/A</v>
      </c>
      <c r="H6126" s="21" t="e">
        <f>IF(A6126&lt;&gt;"",VLOOKUP(B6126,'Ket qua do'!$C$5:$AP$50000,$H$3,TRUE),"")</f>
        <v>#N/A</v>
      </c>
      <c r="I6126" s="21" t="e">
        <f>IF(A6126&lt;&gt;"",VLOOKUP(B6126,'Ket qua do'!$C$5:$AP$50000,$I$3,TRUE)*$E$9/1000,"")</f>
        <v>#N/A</v>
      </c>
      <c r="J6126" s="21" t="e">
        <f>IF(A6126&lt;&gt;"",VLOOKUP(B6126,'Ket qua do'!$C$5:$AP$50000,$J$3,TRUE)*$E$9/1000,"")</f>
        <v>#N/A</v>
      </c>
      <c r="K6126" s="21" t="e">
        <f>IF(A6126&lt;&gt;"",VLOOKUP(B6126,'Ket qua do'!$C$5:$AP$50000,$K$3,TRUE)*$E$9/1000,"")</f>
        <v>#N/A</v>
      </c>
      <c r="L6126" s="21" t="e">
        <f>IF(A6126&lt;&gt;"",VLOOKUP(B6126,'Ket qua do'!$C$5:$AP$50000,$L$3,TRUE),"")</f>
        <v>#N/A</v>
      </c>
    </row>
    <row r="6127" spans="1:12" x14ac:dyDescent="0.25">
      <c r="A6127" t="e">
        <f t="shared" si="101"/>
        <v>#N/A</v>
      </c>
      <c r="B6127" s="1" t="e">
        <f>IF(A6127&lt;&gt;"",VLOOKUP(A6127,'Ket qua do'!$B$5:$CE$50000,2,TRUE),"")</f>
        <v>#N/A</v>
      </c>
      <c r="C6127" s="19" t="e">
        <f>IF(A6127&lt;&gt;"",VLOOKUP(B6127,'Ket qua do'!$C$5:$AP$50000,$C$3,TRUE)*SQRT(3)*$C$11,"")</f>
        <v>#N/A</v>
      </c>
      <c r="D6127" s="21" t="e">
        <f>IF(A6127&lt;&gt;"",VLOOKUP(B6127,'Ket qua do'!$C$5:$AP$50000,$D$3,TRUE),"")</f>
        <v>#N/A</v>
      </c>
      <c r="E6127" s="21" t="e">
        <f>IF(A6127&lt;&gt;"",VLOOKUP(B6127,'Ket qua do'!$C$5:$AP$50000,$E$3,TRUE)*$C$12,"")</f>
        <v>#N/A</v>
      </c>
      <c r="F6127" s="21" t="e">
        <f>IF(A6127&lt;&gt;"",VLOOKUP(B6127,'Ket qua do'!$C$5:$AP$50000,$F$3,TRUE),"")</f>
        <v>#N/A</v>
      </c>
      <c r="G6127" s="21" t="e">
        <f>IF(A6127&lt;&gt;"",VLOOKUP(B6127,'Ket qua do'!$C$5:$AP$50000,$G$3,TRUE),"")</f>
        <v>#N/A</v>
      </c>
      <c r="H6127" s="21" t="e">
        <f>IF(A6127&lt;&gt;"",VLOOKUP(B6127,'Ket qua do'!$C$5:$AP$50000,$H$3,TRUE),"")</f>
        <v>#N/A</v>
      </c>
      <c r="I6127" s="21" t="e">
        <f>IF(A6127&lt;&gt;"",VLOOKUP(B6127,'Ket qua do'!$C$5:$AP$50000,$I$3,TRUE)*$E$9/1000,"")</f>
        <v>#N/A</v>
      </c>
      <c r="J6127" s="21" t="e">
        <f>IF(A6127&lt;&gt;"",VLOOKUP(B6127,'Ket qua do'!$C$5:$AP$50000,$J$3,TRUE)*$E$9/1000,"")</f>
        <v>#N/A</v>
      </c>
      <c r="K6127" s="21" t="e">
        <f>IF(A6127&lt;&gt;"",VLOOKUP(B6127,'Ket qua do'!$C$5:$AP$50000,$K$3,TRUE)*$E$9/1000,"")</f>
        <v>#N/A</v>
      </c>
      <c r="L6127" s="21" t="e">
        <f>IF(A6127&lt;&gt;"",VLOOKUP(B6127,'Ket qua do'!$C$5:$AP$50000,$L$3,TRUE),"")</f>
        <v>#N/A</v>
      </c>
    </row>
    <row r="6128" spans="1:12" x14ac:dyDescent="0.25">
      <c r="A6128" t="e">
        <f t="shared" si="101"/>
        <v>#N/A</v>
      </c>
      <c r="B6128" s="1" t="e">
        <f>IF(A6128&lt;&gt;"",VLOOKUP(A6128,'Ket qua do'!$B$5:$CE$50000,2,TRUE),"")</f>
        <v>#N/A</v>
      </c>
      <c r="C6128" s="19" t="e">
        <f>IF(A6128&lt;&gt;"",VLOOKUP(B6128,'Ket qua do'!$C$5:$AP$50000,$C$3,TRUE)*SQRT(3)*$C$11,"")</f>
        <v>#N/A</v>
      </c>
      <c r="D6128" s="21" t="e">
        <f>IF(A6128&lt;&gt;"",VLOOKUP(B6128,'Ket qua do'!$C$5:$AP$50000,$D$3,TRUE),"")</f>
        <v>#N/A</v>
      </c>
      <c r="E6128" s="21" t="e">
        <f>IF(A6128&lt;&gt;"",VLOOKUP(B6128,'Ket qua do'!$C$5:$AP$50000,$E$3,TRUE)*$C$12,"")</f>
        <v>#N/A</v>
      </c>
      <c r="F6128" s="21" t="e">
        <f>IF(A6128&lt;&gt;"",VLOOKUP(B6128,'Ket qua do'!$C$5:$AP$50000,$F$3,TRUE),"")</f>
        <v>#N/A</v>
      </c>
      <c r="G6128" s="21" t="e">
        <f>IF(A6128&lt;&gt;"",VLOOKUP(B6128,'Ket qua do'!$C$5:$AP$50000,$G$3,TRUE),"")</f>
        <v>#N/A</v>
      </c>
      <c r="H6128" s="21" t="e">
        <f>IF(A6128&lt;&gt;"",VLOOKUP(B6128,'Ket qua do'!$C$5:$AP$50000,$H$3,TRUE),"")</f>
        <v>#N/A</v>
      </c>
      <c r="I6128" s="21" t="e">
        <f>IF(A6128&lt;&gt;"",VLOOKUP(B6128,'Ket qua do'!$C$5:$AP$50000,$I$3,TRUE)*$E$9/1000,"")</f>
        <v>#N/A</v>
      </c>
      <c r="J6128" s="21" t="e">
        <f>IF(A6128&lt;&gt;"",VLOOKUP(B6128,'Ket qua do'!$C$5:$AP$50000,$J$3,TRUE)*$E$9/1000,"")</f>
        <v>#N/A</v>
      </c>
      <c r="K6128" s="21" t="e">
        <f>IF(A6128&lt;&gt;"",VLOOKUP(B6128,'Ket qua do'!$C$5:$AP$50000,$K$3,TRUE)*$E$9/1000,"")</f>
        <v>#N/A</v>
      </c>
      <c r="L6128" s="21" t="e">
        <f>IF(A6128&lt;&gt;"",VLOOKUP(B6128,'Ket qua do'!$C$5:$AP$50000,$L$3,TRUE),"")</f>
        <v>#N/A</v>
      </c>
    </row>
    <row r="6129" spans="1:12" x14ac:dyDescent="0.25">
      <c r="A6129" t="e">
        <f t="shared" si="101"/>
        <v>#N/A</v>
      </c>
      <c r="B6129" s="1" t="e">
        <f>IF(A6129&lt;&gt;"",VLOOKUP(A6129,'Ket qua do'!$B$5:$CE$50000,2,TRUE),"")</f>
        <v>#N/A</v>
      </c>
      <c r="C6129" s="19" t="e">
        <f>IF(A6129&lt;&gt;"",VLOOKUP(B6129,'Ket qua do'!$C$5:$AP$50000,$C$3,TRUE)*SQRT(3)*$C$11,"")</f>
        <v>#N/A</v>
      </c>
      <c r="D6129" s="21" t="e">
        <f>IF(A6129&lt;&gt;"",VLOOKUP(B6129,'Ket qua do'!$C$5:$AP$50000,$D$3,TRUE),"")</f>
        <v>#N/A</v>
      </c>
      <c r="E6129" s="21" t="e">
        <f>IF(A6129&lt;&gt;"",VLOOKUP(B6129,'Ket qua do'!$C$5:$AP$50000,$E$3,TRUE)*$C$12,"")</f>
        <v>#N/A</v>
      </c>
      <c r="F6129" s="21" t="e">
        <f>IF(A6129&lt;&gt;"",VLOOKUP(B6129,'Ket qua do'!$C$5:$AP$50000,$F$3,TRUE),"")</f>
        <v>#N/A</v>
      </c>
      <c r="G6129" s="21" t="e">
        <f>IF(A6129&lt;&gt;"",VLOOKUP(B6129,'Ket qua do'!$C$5:$AP$50000,$G$3,TRUE),"")</f>
        <v>#N/A</v>
      </c>
      <c r="H6129" s="21" t="e">
        <f>IF(A6129&lt;&gt;"",VLOOKUP(B6129,'Ket qua do'!$C$5:$AP$50000,$H$3,TRUE),"")</f>
        <v>#N/A</v>
      </c>
      <c r="I6129" s="21" t="e">
        <f>IF(A6129&lt;&gt;"",VLOOKUP(B6129,'Ket qua do'!$C$5:$AP$50000,$I$3,TRUE)*$E$9/1000,"")</f>
        <v>#N/A</v>
      </c>
      <c r="J6129" s="21" t="e">
        <f>IF(A6129&lt;&gt;"",VLOOKUP(B6129,'Ket qua do'!$C$5:$AP$50000,$J$3,TRUE)*$E$9/1000,"")</f>
        <v>#N/A</v>
      </c>
      <c r="K6129" s="21" t="e">
        <f>IF(A6129&lt;&gt;"",VLOOKUP(B6129,'Ket qua do'!$C$5:$AP$50000,$K$3,TRUE)*$E$9/1000,"")</f>
        <v>#N/A</v>
      </c>
      <c r="L6129" s="21" t="e">
        <f>IF(A6129&lt;&gt;"",VLOOKUP(B6129,'Ket qua do'!$C$5:$AP$50000,$L$3,TRUE),"")</f>
        <v>#N/A</v>
      </c>
    </row>
    <row r="6130" spans="1:12" x14ac:dyDescent="0.25">
      <c r="A6130" t="e">
        <f t="shared" si="101"/>
        <v>#N/A</v>
      </c>
      <c r="B6130" s="1" t="e">
        <f>IF(A6130&lt;&gt;"",VLOOKUP(A6130,'Ket qua do'!$B$5:$CE$50000,2,TRUE),"")</f>
        <v>#N/A</v>
      </c>
      <c r="C6130" s="19" t="e">
        <f>IF(A6130&lt;&gt;"",VLOOKUP(B6130,'Ket qua do'!$C$5:$AP$50000,$C$3,TRUE)*SQRT(3)*$C$11,"")</f>
        <v>#N/A</v>
      </c>
      <c r="D6130" s="21" t="e">
        <f>IF(A6130&lt;&gt;"",VLOOKUP(B6130,'Ket qua do'!$C$5:$AP$50000,$D$3,TRUE),"")</f>
        <v>#N/A</v>
      </c>
      <c r="E6130" s="21" t="e">
        <f>IF(A6130&lt;&gt;"",VLOOKUP(B6130,'Ket qua do'!$C$5:$AP$50000,$E$3,TRUE)*$C$12,"")</f>
        <v>#N/A</v>
      </c>
      <c r="F6130" s="21" t="e">
        <f>IF(A6130&lt;&gt;"",VLOOKUP(B6130,'Ket qua do'!$C$5:$AP$50000,$F$3,TRUE),"")</f>
        <v>#N/A</v>
      </c>
      <c r="G6130" s="21" t="e">
        <f>IF(A6130&lt;&gt;"",VLOOKUP(B6130,'Ket qua do'!$C$5:$AP$50000,$G$3,TRUE),"")</f>
        <v>#N/A</v>
      </c>
      <c r="H6130" s="21" t="e">
        <f>IF(A6130&lt;&gt;"",VLOOKUP(B6130,'Ket qua do'!$C$5:$AP$50000,$H$3,TRUE),"")</f>
        <v>#N/A</v>
      </c>
      <c r="I6130" s="21" t="e">
        <f>IF(A6130&lt;&gt;"",VLOOKUP(B6130,'Ket qua do'!$C$5:$AP$50000,$I$3,TRUE)*$E$9/1000,"")</f>
        <v>#N/A</v>
      </c>
      <c r="J6130" s="21" t="e">
        <f>IF(A6130&lt;&gt;"",VLOOKUP(B6130,'Ket qua do'!$C$5:$AP$50000,$J$3,TRUE)*$E$9/1000,"")</f>
        <v>#N/A</v>
      </c>
      <c r="K6130" s="21" t="e">
        <f>IF(A6130&lt;&gt;"",VLOOKUP(B6130,'Ket qua do'!$C$5:$AP$50000,$K$3,TRUE)*$E$9/1000,"")</f>
        <v>#N/A</v>
      </c>
      <c r="L6130" s="21" t="e">
        <f>IF(A6130&lt;&gt;"",VLOOKUP(B6130,'Ket qua do'!$C$5:$AP$50000,$L$3,TRUE),"")</f>
        <v>#N/A</v>
      </c>
    </row>
    <row r="6131" spans="1:12" x14ac:dyDescent="0.25">
      <c r="A6131" t="e">
        <f t="shared" si="101"/>
        <v>#N/A</v>
      </c>
      <c r="B6131" s="1" t="e">
        <f>IF(A6131&lt;&gt;"",VLOOKUP(A6131,'Ket qua do'!$B$5:$CE$50000,2,TRUE),"")</f>
        <v>#N/A</v>
      </c>
      <c r="C6131" s="19" t="e">
        <f>IF(A6131&lt;&gt;"",VLOOKUP(B6131,'Ket qua do'!$C$5:$AP$50000,$C$3,TRUE)*SQRT(3)*$C$11,"")</f>
        <v>#N/A</v>
      </c>
      <c r="D6131" s="21" t="e">
        <f>IF(A6131&lt;&gt;"",VLOOKUP(B6131,'Ket qua do'!$C$5:$AP$50000,$D$3,TRUE),"")</f>
        <v>#N/A</v>
      </c>
      <c r="E6131" s="21" t="e">
        <f>IF(A6131&lt;&gt;"",VLOOKUP(B6131,'Ket qua do'!$C$5:$AP$50000,$E$3,TRUE)*$C$12,"")</f>
        <v>#N/A</v>
      </c>
      <c r="F6131" s="21" t="e">
        <f>IF(A6131&lt;&gt;"",VLOOKUP(B6131,'Ket qua do'!$C$5:$AP$50000,$F$3,TRUE),"")</f>
        <v>#N/A</v>
      </c>
      <c r="G6131" s="21" t="e">
        <f>IF(A6131&lt;&gt;"",VLOOKUP(B6131,'Ket qua do'!$C$5:$AP$50000,$G$3,TRUE),"")</f>
        <v>#N/A</v>
      </c>
      <c r="H6131" s="21" t="e">
        <f>IF(A6131&lt;&gt;"",VLOOKUP(B6131,'Ket qua do'!$C$5:$AP$50000,$H$3,TRUE),"")</f>
        <v>#N/A</v>
      </c>
      <c r="I6131" s="21" t="e">
        <f>IF(A6131&lt;&gt;"",VLOOKUP(B6131,'Ket qua do'!$C$5:$AP$50000,$I$3,TRUE)*$E$9/1000,"")</f>
        <v>#N/A</v>
      </c>
      <c r="J6131" s="21" t="e">
        <f>IF(A6131&lt;&gt;"",VLOOKUP(B6131,'Ket qua do'!$C$5:$AP$50000,$J$3,TRUE)*$E$9/1000,"")</f>
        <v>#N/A</v>
      </c>
      <c r="K6131" s="21" t="e">
        <f>IF(A6131&lt;&gt;"",VLOOKUP(B6131,'Ket qua do'!$C$5:$AP$50000,$K$3,TRUE)*$E$9/1000,"")</f>
        <v>#N/A</v>
      </c>
      <c r="L6131" s="21" t="e">
        <f>IF(A6131&lt;&gt;"",VLOOKUP(B6131,'Ket qua do'!$C$5:$AP$50000,$L$3,TRUE),"")</f>
        <v>#N/A</v>
      </c>
    </row>
    <row r="6132" spans="1:12" x14ac:dyDescent="0.25">
      <c r="A6132" t="e">
        <f t="shared" si="101"/>
        <v>#N/A</v>
      </c>
      <c r="B6132" s="1" t="e">
        <f>IF(A6132&lt;&gt;"",VLOOKUP(A6132,'Ket qua do'!$B$5:$CE$50000,2,TRUE),"")</f>
        <v>#N/A</v>
      </c>
      <c r="C6132" s="19" t="e">
        <f>IF(A6132&lt;&gt;"",VLOOKUP(B6132,'Ket qua do'!$C$5:$AP$50000,$C$3,TRUE)*SQRT(3)*$C$11,"")</f>
        <v>#N/A</v>
      </c>
      <c r="D6132" s="21" t="e">
        <f>IF(A6132&lt;&gt;"",VLOOKUP(B6132,'Ket qua do'!$C$5:$AP$50000,$D$3,TRUE),"")</f>
        <v>#N/A</v>
      </c>
      <c r="E6132" s="21" t="e">
        <f>IF(A6132&lt;&gt;"",VLOOKUP(B6132,'Ket qua do'!$C$5:$AP$50000,$E$3,TRUE)*$C$12,"")</f>
        <v>#N/A</v>
      </c>
      <c r="F6132" s="21" t="e">
        <f>IF(A6132&lt;&gt;"",VLOOKUP(B6132,'Ket qua do'!$C$5:$AP$50000,$F$3,TRUE),"")</f>
        <v>#N/A</v>
      </c>
      <c r="G6132" s="21" t="e">
        <f>IF(A6132&lt;&gt;"",VLOOKUP(B6132,'Ket qua do'!$C$5:$AP$50000,$G$3,TRUE),"")</f>
        <v>#N/A</v>
      </c>
      <c r="H6132" s="21" t="e">
        <f>IF(A6132&lt;&gt;"",VLOOKUP(B6132,'Ket qua do'!$C$5:$AP$50000,$H$3,TRUE),"")</f>
        <v>#N/A</v>
      </c>
      <c r="I6132" s="21" t="e">
        <f>IF(A6132&lt;&gt;"",VLOOKUP(B6132,'Ket qua do'!$C$5:$AP$50000,$I$3,TRUE)*$E$9/1000,"")</f>
        <v>#N/A</v>
      </c>
      <c r="J6132" s="21" t="e">
        <f>IF(A6132&lt;&gt;"",VLOOKUP(B6132,'Ket qua do'!$C$5:$AP$50000,$J$3,TRUE)*$E$9/1000,"")</f>
        <v>#N/A</v>
      </c>
      <c r="K6132" s="21" t="e">
        <f>IF(A6132&lt;&gt;"",VLOOKUP(B6132,'Ket qua do'!$C$5:$AP$50000,$K$3,TRUE)*$E$9/1000,"")</f>
        <v>#N/A</v>
      </c>
      <c r="L6132" s="21" t="e">
        <f>IF(A6132&lt;&gt;"",VLOOKUP(B6132,'Ket qua do'!$C$5:$AP$50000,$L$3,TRUE),"")</f>
        <v>#N/A</v>
      </c>
    </row>
    <row r="6133" spans="1:12" x14ac:dyDescent="0.25">
      <c r="A6133" t="e">
        <f t="shared" si="101"/>
        <v>#N/A</v>
      </c>
      <c r="B6133" s="1" t="e">
        <f>IF(A6133&lt;&gt;"",VLOOKUP(A6133,'Ket qua do'!$B$5:$CE$50000,2,TRUE),"")</f>
        <v>#N/A</v>
      </c>
      <c r="C6133" s="19" t="e">
        <f>IF(A6133&lt;&gt;"",VLOOKUP(B6133,'Ket qua do'!$C$5:$AP$50000,$C$3,TRUE)*SQRT(3)*$C$11,"")</f>
        <v>#N/A</v>
      </c>
      <c r="D6133" s="21" t="e">
        <f>IF(A6133&lt;&gt;"",VLOOKUP(B6133,'Ket qua do'!$C$5:$AP$50000,$D$3,TRUE),"")</f>
        <v>#N/A</v>
      </c>
      <c r="E6133" s="21" t="e">
        <f>IF(A6133&lt;&gt;"",VLOOKUP(B6133,'Ket qua do'!$C$5:$AP$50000,$E$3,TRUE)*$C$12,"")</f>
        <v>#N/A</v>
      </c>
      <c r="F6133" s="21" t="e">
        <f>IF(A6133&lt;&gt;"",VLOOKUP(B6133,'Ket qua do'!$C$5:$AP$50000,$F$3,TRUE),"")</f>
        <v>#N/A</v>
      </c>
      <c r="G6133" s="21" t="e">
        <f>IF(A6133&lt;&gt;"",VLOOKUP(B6133,'Ket qua do'!$C$5:$AP$50000,$G$3,TRUE),"")</f>
        <v>#N/A</v>
      </c>
      <c r="H6133" s="21" t="e">
        <f>IF(A6133&lt;&gt;"",VLOOKUP(B6133,'Ket qua do'!$C$5:$AP$50000,$H$3,TRUE),"")</f>
        <v>#N/A</v>
      </c>
      <c r="I6133" s="21" t="e">
        <f>IF(A6133&lt;&gt;"",VLOOKUP(B6133,'Ket qua do'!$C$5:$AP$50000,$I$3,TRUE)*$E$9/1000,"")</f>
        <v>#N/A</v>
      </c>
      <c r="J6133" s="21" t="e">
        <f>IF(A6133&lt;&gt;"",VLOOKUP(B6133,'Ket qua do'!$C$5:$AP$50000,$J$3,TRUE)*$E$9/1000,"")</f>
        <v>#N/A</v>
      </c>
      <c r="K6133" s="21" t="e">
        <f>IF(A6133&lt;&gt;"",VLOOKUP(B6133,'Ket qua do'!$C$5:$AP$50000,$K$3,TRUE)*$E$9/1000,"")</f>
        <v>#N/A</v>
      </c>
      <c r="L6133" s="21" t="e">
        <f>IF(A6133&lt;&gt;"",VLOOKUP(B6133,'Ket qua do'!$C$5:$AP$50000,$L$3,TRUE),"")</f>
        <v>#N/A</v>
      </c>
    </row>
    <row r="6134" spans="1:12" x14ac:dyDescent="0.25">
      <c r="A6134" t="e">
        <f t="shared" si="101"/>
        <v>#N/A</v>
      </c>
      <c r="B6134" s="1" t="e">
        <f>IF(A6134&lt;&gt;"",VLOOKUP(A6134,'Ket qua do'!$B$5:$CE$50000,2,TRUE),"")</f>
        <v>#N/A</v>
      </c>
      <c r="C6134" s="19" t="e">
        <f>IF(A6134&lt;&gt;"",VLOOKUP(B6134,'Ket qua do'!$C$5:$AP$50000,$C$3,TRUE)*SQRT(3)*$C$11,"")</f>
        <v>#N/A</v>
      </c>
      <c r="D6134" s="21" t="e">
        <f>IF(A6134&lt;&gt;"",VLOOKUP(B6134,'Ket qua do'!$C$5:$AP$50000,$D$3,TRUE),"")</f>
        <v>#N/A</v>
      </c>
      <c r="E6134" s="21" t="e">
        <f>IF(A6134&lt;&gt;"",VLOOKUP(B6134,'Ket qua do'!$C$5:$AP$50000,$E$3,TRUE)*$C$12,"")</f>
        <v>#N/A</v>
      </c>
      <c r="F6134" s="21" t="e">
        <f>IF(A6134&lt;&gt;"",VLOOKUP(B6134,'Ket qua do'!$C$5:$AP$50000,$F$3,TRUE),"")</f>
        <v>#N/A</v>
      </c>
      <c r="G6134" s="21" t="e">
        <f>IF(A6134&lt;&gt;"",VLOOKUP(B6134,'Ket qua do'!$C$5:$AP$50000,$G$3,TRUE),"")</f>
        <v>#N/A</v>
      </c>
      <c r="H6134" s="21" t="e">
        <f>IF(A6134&lt;&gt;"",VLOOKUP(B6134,'Ket qua do'!$C$5:$AP$50000,$H$3,TRUE),"")</f>
        <v>#N/A</v>
      </c>
      <c r="I6134" s="21" t="e">
        <f>IF(A6134&lt;&gt;"",VLOOKUP(B6134,'Ket qua do'!$C$5:$AP$50000,$I$3,TRUE)*$E$9/1000,"")</f>
        <v>#N/A</v>
      </c>
      <c r="J6134" s="21" t="e">
        <f>IF(A6134&lt;&gt;"",VLOOKUP(B6134,'Ket qua do'!$C$5:$AP$50000,$J$3,TRUE)*$E$9/1000,"")</f>
        <v>#N/A</v>
      </c>
      <c r="K6134" s="21" t="e">
        <f>IF(A6134&lt;&gt;"",VLOOKUP(B6134,'Ket qua do'!$C$5:$AP$50000,$K$3,TRUE)*$E$9/1000,"")</f>
        <v>#N/A</v>
      </c>
      <c r="L6134" s="21" t="e">
        <f>IF(A6134&lt;&gt;"",VLOOKUP(B6134,'Ket qua do'!$C$5:$AP$50000,$L$3,TRUE),"")</f>
        <v>#N/A</v>
      </c>
    </row>
    <row r="6135" spans="1:12" x14ac:dyDescent="0.25">
      <c r="A6135" t="e">
        <f t="shared" si="101"/>
        <v>#N/A</v>
      </c>
      <c r="B6135" s="1" t="e">
        <f>IF(A6135&lt;&gt;"",VLOOKUP(A6135,'Ket qua do'!$B$5:$CE$50000,2,TRUE),"")</f>
        <v>#N/A</v>
      </c>
      <c r="C6135" s="19" t="e">
        <f>IF(A6135&lt;&gt;"",VLOOKUP(B6135,'Ket qua do'!$C$5:$AP$50000,$C$3,TRUE)*SQRT(3)*$C$11,"")</f>
        <v>#N/A</v>
      </c>
      <c r="D6135" s="21" t="e">
        <f>IF(A6135&lt;&gt;"",VLOOKUP(B6135,'Ket qua do'!$C$5:$AP$50000,$D$3,TRUE),"")</f>
        <v>#N/A</v>
      </c>
      <c r="E6135" s="21" t="e">
        <f>IF(A6135&lt;&gt;"",VLOOKUP(B6135,'Ket qua do'!$C$5:$AP$50000,$E$3,TRUE)*$C$12,"")</f>
        <v>#N/A</v>
      </c>
      <c r="F6135" s="21" t="e">
        <f>IF(A6135&lt;&gt;"",VLOOKUP(B6135,'Ket qua do'!$C$5:$AP$50000,$F$3,TRUE),"")</f>
        <v>#N/A</v>
      </c>
      <c r="G6135" s="21" t="e">
        <f>IF(A6135&lt;&gt;"",VLOOKUP(B6135,'Ket qua do'!$C$5:$AP$50000,$G$3,TRUE),"")</f>
        <v>#N/A</v>
      </c>
      <c r="H6135" s="21" t="e">
        <f>IF(A6135&lt;&gt;"",VLOOKUP(B6135,'Ket qua do'!$C$5:$AP$50000,$H$3,TRUE),"")</f>
        <v>#N/A</v>
      </c>
      <c r="I6135" s="21" t="e">
        <f>IF(A6135&lt;&gt;"",VLOOKUP(B6135,'Ket qua do'!$C$5:$AP$50000,$I$3,TRUE)*$E$9/1000,"")</f>
        <v>#N/A</v>
      </c>
      <c r="J6135" s="21" t="e">
        <f>IF(A6135&lt;&gt;"",VLOOKUP(B6135,'Ket qua do'!$C$5:$AP$50000,$J$3,TRUE)*$E$9/1000,"")</f>
        <v>#N/A</v>
      </c>
      <c r="K6135" s="21" t="e">
        <f>IF(A6135&lt;&gt;"",VLOOKUP(B6135,'Ket qua do'!$C$5:$AP$50000,$K$3,TRUE)*$E$9/1000,"")</f>
        <v>#N/A</v>
      </c>
      <c r="L6135" s="21" t="e">
        <f>IF(A6135&lt;&gt;"",VLOOKUP(B6135,'Ket qua do'!$C$5:$AP$50000,$L$3,TRUE),"")</f>
        <v>#N/A</v>
      </c>
    </row>
    <row r="6136" spans="1:12" x14ac:dyDescent="0.25">
      <c r="A6136" t="e">
        <f t="shared" si="101"/>
        <v>#N/A</v>
      </c>
      <c r="B6136" s="1" t="e">
        <f>IF(A6136&lt;&gt;"",VLOOKUP(A6136,'Ket qua do'!$B$5:$CE$50000,2,TRUE),"")</f>
        <v>#N/A</v>
      </c>
      <c r="C6136" s="19" t="e">
        <f>IF(A6136&lt;&gt;"",VLOOKUP(B6136,'Ket qua do'!$C$5:$AP$50000,$C$3,TRUE)*SQRT(3)*$C$11,"")</f>
        <v>#N/A</v>
      </c>
      <c r="D6136" s="21" t="e">
        <f>IF(A6136&lt;&gt;"",VLOOKUP(B6136,'Ket qua do'!$C$5:$AP$50000,$D$3,TRUE),"")</f>
        <v>#N/A</v>
      </c>
      <c r="E6136" s="21" t="e">
        <f>IF(A6136&lt;&gt;"",VLOOKUP(B6136,'Ket qua do'!$C$5:$AP$50000,$E$3,TRUE)*$C$12,"")</f>
        <v>#N/A</v>
      </c>
      <c r="F6136" s="21" t="e">
        <f>IF(A6136&lt;&gt;"",VLOOKUP(B6136,'Ket qua do'!$C$5:$AP$50000,$F$3,TRUE),"")</f>
        <v>#N/A</v>
      </c>
      <c r="G6136" s="21" t="e">
        <f>IF(A6136&lt;&gt;"",VLOOKUP(B6136,'Ket qua do'!$C$5:$AP$50000,$G$3,TRUE),"")</f>
        <v>#N/A</v>
      </c>
      <c r="H6136" s="21" t="e">
        <f>IF(A6136&lt;&gt;"",VLOOKUP(B6136,'Ket qua do'!$C$5:$AP$50000,$H$3,TRUE),"")</f>
        <v>#N/A</v>
      </c>
      <c r="I6136" s="21" t="e">
        <f>IF(A6136&lt;&gt;"",VLOOKUP(B6136,'Ket qua do'!$C$5:$AP$50000,$I$3,TRUE)*$E$9/1000,"")</f>
        <v>#N/A</v>
      </c>
      <c r="J6136" s="21" t="e">
        <f>IF(A6136&lt;&gt;"",VLOOKUP(B6136,'Ket qua do'!$C$5:$AP$50000,$J$3,TRUE)*$E$9/1000,"")</f>
        <v>#N/A</v>
      </c>
      <c r="K6136" s="21" t="e">
        <f>IF(A6136&lt;&gt;"",VLOOKUP(B6136,'Ket qua do'!$C$5:$AP$50000,$K$3,TRUE)*$E$9/1000,"")</f>
        <v>#N/A</v>
      </c>
      <c r="L6136" s="21" t="e">
        <f>IF(A6136&lt;&gt;"",VLOOKUP(B6136,'Ket qua do'!$C$5:$AP$50000,$L$3,TRUE),"")</f>
        <v>#N/A</v>
      </c>
    </row>
    <row r="6137" spans="1:12" x14ac:dyDescent="0.25">
      <c r="A6137" t="e">
        <f t="shared" si="101"/>
        <v>#N/A</v>
      </c>
      <c r="B6137" s="1" t="e">
        <f>IF(A6137&lt;&gt;"",VLOOKUP(A6137,'Ket qua do'!$B$5:$CE$50000,2,TRUE),"")</f>
        <v>#N/A</v>
      </c>
      <c r="C6137" s="19" t="e">
        <f>IF(A6137&lt;&gt;"",VLOOKUP(B6137,'Ket qua do'!$C$5:$AP$50000,$C$3,TRUE)*SQRT(3)*$C$11,"")</f>
        <v>#N/A</v>
      </c>
      <c r="D6137" s="21" t="e">
        <f>IF(A6137&lt;&gt;"",VLOOKUP(B6137,'Ket qua do'!$C$5:$AP$50000,$D$3,TRUE),"")</f>
        <v>#N/A</v>
      </c>
      <c r="E6137" s="21" t="e">
        <f>IF(A6137&lt;&gt;"",VLOOKUP(B6137,'Ket qua do'!$C$5:$AP$50000,$E$3,TRUE)*$C$12,"")</f>
        <v>#N/A</v>
      </c>
      <c r="F6137" s="21" t="e">
        <f>IF(A6137&lt;&gt;"",VLOOKUP(B6137,'Ket qua do'!$C$5:$AP$50000,$F$3,TRUE),"")</f>
        <v>#N/A</v>
      </c>
      <c r="G6137" s="21" t="e">
        <f>IF(A6137&lt;&gt;"",VLOOKUP(B6137,'Ket qua do'!$C$5:$AP$50000,$G$3,TRUE),"")</f>
        <v>#N/A</v>
      </c>
      <c r="H6137" s="21" t="e">
        <f>IF(A6137&lt;&gt;"",VLOOKUP(B6137,'Ket qua do'!$C$5:$AP$50000,$H$3,TRUE),"")</f>
        <v>#N/A</v>
      </c>
      <c r="I6137" s="21" t="e">
        <f>IF(A6137&lt;&gt;"",VLOOKUP(B6137,'Ket qua do'!$C$5:$AP$50000,$I$3,TRUE)*$E$9/1000,"")</f>
        <v>#N/A</v>
      </c>
      <c r="J6137" s="21" t="e">
        <f>IF(A6137&lt;&gt;"",VLOOKUP(B6137,'Ket qua do'!$C$5:$AP$50000,$J$3,TRUE)*$E$9/1000,"")</f>
        <v>#N/A</v>
      </c>
      <c r="K6137" s="21" t="e">
        <f>IF(A6137&lt;&gt;"",VLOOKUP(B6137,'Ket qua do'!$C$5:$AP$50000,$K$3,TRUE)*$E$9/1000,"")</f>
        <v>#N/A</v>
      </c>
      <c r="L6137" s="21" t="e">
        <f>IF(A6137&lt;&gt;"",VLOOKUP(B6137,'Ket qua do'!$C$5:$AP$50000,$L$3,TRUE),"")</f>
        <v>#N/A</v>
      </c>
    </row>
    <row r="6138" spans="1:12" x14ac:dyDescent="0.25">
      <c r="A6138" t="e">
        <f t="shared" si="101"/>
        <v>#N/A</v>
      </c>
      <c r="B6138" s="1" t="e">
        <f>IF(A6138&lt;&gt;"",VLOOKUP(A6138,'Ket qua do'!$B$5:$CE$50000,2,TRUE),"")</f>
        <v>#N/A</v>
      </c>
      <c r="C6138" s="19" t="e">
        <f>IF(A6138&lt;&gt;"",VLOOKUP(B6138,'Ket qua do'!$C$5:$AP$50000,$C$3,TRUE)*SQRT(3)*$C$11,"")</f>
        <v>#N/A</v>
      </c>
      <c r="D6138" s="21" t="e">
        <f>IF(A6138&lt;&gt;"",VLOOKUP(B6138,'Ket qua do'!$C$5:$AP$50000,$D$3,TRUE),"")</f>
        <v>#N/A</v>
      </c>
      <c r="E6138" s="21" t="e">
        <f>IF(A6138&lt;&gt;"",VLOOKUP(B6138,'Ket qua do'!$C$5:$AP$50000,$E$3,TRUE)*$C$12,"")</f>
        <v>#N/A</v>
      </c>
      <c r="F6138" s="21" t="e">
        <f>IF(A6138&lt;&gt;"",VLOOKUP(B6138,'Ket qua do'!$C$5:$AP$50000,$F$3,TRUE),"")</f>
        <v>#N/A</v>
      </c>
      <c r="G6138" s="21" t="e">
        <f>IF(A6138&lt;&gt;"",VLOOKUP(B6138,'Ket qua do'!$C$5:$AP$50000,$G$3,TRUE),"")</f>
        <v>#N/A</v>
      </c>
      <c r="H6138" s="21" t="e">
        <f>IF(A6138&lt;&gt;"",VLOOKUP(B6138,'Ket qua do'!$C$5:$AP$50000,$H$3,TRUE),"")</f>
        <v>#N/A</v>
      </c>
      <c r="I6138" s="21" t="e">
        <f>IF(A6138&lt;&gt;"",VLOOKUP(B6138,'Ket qua do'!$C$5:$AP$50000,$I$3,TRUE)*$E$9/1000,"")</f>
        <v>#N/A</v>
      </c>
      <c r="J6138" s="21" t="e">
        <f>IF(A6138&lt;&gt;"",VLOOKUP(B6138,'Ket qua do'!$C$5:$AP$50000,$J$3,TRUE)*$E$9/1000,"")</f>
        <v>#N/A</v>
      </c>
      <c r="K6138" s="21" t="e">
        <f>IF(A6138&lt;&gt;"",VLOOKUP(B6138,'Ket qua do'!$C$5:$AP$50000,$K$3,TRUE)*$E$9/1000,"")</f>
        <v>#N/A</v>
      </c>
      <c r="L6138" s="21" t="e">
        <f>IF(A6138&lt;&gt;"",VLOOKUP(B6138,'Ket qua do'!$C$5:$AP$50000,$L$3,TRUE),"")</f>
        <v>#N/A</v>
      </c>
    </row>
    <row r="6139" spans="1:12" x14ac:dyDescent="0.25">
      <c r="A6139" t="e">
        <f t="shared" si="101"/>
        <v>#N/A</v>
      </c>
      <c r="B6139" s="1" t="e">
        <f>IF(A6139&lt;&gt;"",VLOOKUP(A6139,'Ket qua do'!$B$5:$CE$50000,2,TRUE),"")</f>
        <v>#N/A</v>
      </c>
      <c r="C6139" s="19" t="e">
        <f>IF(A6139&lt;&gt;"",VLOOKUP(B6139,'Ket qua do'!$C$5:$AP$50000,$C$3,TRUE)*SQRT(3)*$C$11,"")</f>
        <v>#N/A</v>
      </c>
      <c r="D6139" s="21" t="e">
        <f>IF(A6139&lt;&gt;"",VLOOKUP(B6139,'Ket qua do'!$C$5:$AP$50000,$D$3,TRUE),"")</f>
        <v>#N/A</v>
      </c>
      <c r="E6139" s="21" t="e">
        <f>IF(A6139&lt;&gt;"",VLOOKUP(B6139,'Ket qua do'!$C$5:$AP$50000,$E$3,TRUE)*$C$12,"")</f>
        <v>#N/A</v>
      </c>
      <c r="F6139" s="21" t="e">
        <f>IF(A6139&lt;&gt;"",VLOOKUP(B6139,'Ket qua do'!$C$5:$AP$50000,$F$3,TRUE),"")</f>
        <v>#N/A</v>
      </c>
      <c r="G6139" s="21" t="e">
        <f>IF(A6139&lt;&gt;"",VLOOKUP(B6139,'Ket qua do'!$C$5:$AP$50000,$G$3,TRUE),"")</f>
        <v>#N/A</v>
      </c>
      <c r="H6139" s="21" t="e">
        <f>IF(A6139&lt;&gt;"",VLOOKUP(B6139,'Ket qua do'!$C$5:$AP$50000,$H$3,TRUE),"")</f>
        <v>#N/A</v>
      </c>
      <c r="I6139" s="21" t="e">
        <f>IF(A6139&lt;&gt;"",VLOOKUP(B6139,'Ket qua do'!$C$5:$AP$50000,$I$3,TRUE)*$E$9/1000,"")</f>
        <v>#N/A</v>
      </c>
      <c r="J6139" s="21" t="e">
        <f>IF(A6139&lt;&gt;"",VLOOKUP(B6139,'Ket qua do'!$C$5:$AP$50000,$J$3,TRUE)*$E$9/1000,"")</f>
        <v>#N/A</v>
      </c>
      <c r="K6139" s="21" t="e">
        <f>IF(A6139&lt;&gt;"",VLOOKUP(B6139,'Ket qua do'!$C$5:$AP$50000,$K$3,TRUE)*$E$9/1000,"")</f>
        <v>#N/A</v>
      </c>
      <c r="L6139" s="21" t="e">
        <f>IF(A6139&lt;&gt;"",VLOOKUP(B6139,'Ket qua do'!$C$5:$AP$50000,$L$3,TRUE),"")</f>
        <v>#N/A</v>
      </c>
    </row>
    <row r="6140" spans="1:12" x14ac:dyDescent="0.25">
      <c r="A6140" t="e">
        <f t="shared" si="101"/>
        <v>#N/A</v>
      </c>
      <c r="B6140" s="1" t="e">
        <f>IF(A6140&lt;&gt;"",VLOOKUP(A6140,'Ket qua do'!$B$5:$CE$50000,2,TRUE),"")</f>
        <v>#N/A</v>
      </c>
      <c r="C6140" s="19" t="e">
        <f>IF(A6140&lt;&gt;"",VLOOKUP(B6140,'Ket qua do'!$C$5:$AP$50000,$C$3,TRUE)*SQRT(3)*$C$11,"")</f>
        <v>#N/A</v>
      </c>
      <c r="D6140" s="21" t="e">
        <f>IF(A6140&lt;&gt;"",VLOOKUP(B6140,'Ket qua do'!$C$5:$AP$50000,$D$3,TRUE),"")</f>
        <v>#N/A</v>
      </c>
      <c r="E6140" s="21" t="e">
        <f>IF(A6140&lt;&gt;"",VLOOKUP(B6140,'Ket qua do'!$C$5:$AP$50000,$E$3,TRUE)*$C$12,"")</f>
        <v>#N/A</v>
      </c>
      <c r="F6140" s="21" t="e">
        <f>IF(A6140&lt;&gt;"",VLOOKUP(B6140,'Ket qua do'!$C$5:$AP$50000,$F$3,TRUE),"")</f>
        <v>#N/A</v>
      </c>
      <c r="G6140" s="21" t="e">
        <f>IF(A6140&lt;&gt;"",VLOOKUP(B6140,'Ket qua do'!$C$5:$AP$50000,$G$3,TRUE),"")</f>
        <v>#N/A</v>
      </c>
      <c r="H6140" s="21" t="e">
        <f>IF(A6140&lt;&gt;"",VLOOKUP(B6140,'Ket qua do'!$C$5:$AP$50000,$H$3,TRUE),"")</f>
        <v>#N/A</v>
      </c>
      <c r="I6140" s="21" t="e">
        <f>IF(A6140&lt;&gt;"",VLOOKUP(B6140,'Ket qua do'!$C$5:$AP$50000,$I$3,TRUE)*$E$9/1000,"")</f>
        <v>#N/A</v>
      </c>
      <c r="J6140" s="21" t="e">
        <f>IF(A6140&lt;&gt;"",VLOOKUP(B6140,'Ket qua do'!$C$5:$AP$50000,$J$3,TRUE)*$E$9/1000,"")</f>
        <v>#N/A</v>
      </c>
      <c r="K6140" s="21" t="e">
        <f>IF(A6140&lt;&gt;"",VLOOKUP(B6140,'Ket qua do'!$C$5:$AP$50000,$K$3,TRUE)*$E$9/1000,"")</f>
        <v>#N/A</v>
      </c>
      <c r="L6140" s="21" t="e">
        <f>IF(A6140&lt;&gt;"",VLOOKUP(B6140,'Ket qua do'!$C$5:$AP$50000,$L$3,TRUE),"")</f>
        <v>#N/A</v>
      </c>
    </row>
    <row r="6141" spans="1:12" x14ac:dyDescent="0.25">
      <c r="A6141" t="e">
        <f t="shared" si="101"/>
        <v>#N/A</v>
      </c>
      <c r="B6141" s="1" t="e">
        <f>IF(A6141&lt;&gt;"",VLOOKUP(A6141,'Ket qua do'!$B$5:$CE$50000,2,TRUE),"")</f>
        <v>#N/A</v>
      </c>
      <c r="C6141" s="19" t="e">
        <f>IF(A6141&lt;&gt;"",VLOOKUP(B6141,'Ket qua do'!$C$5:$AP$50000,$C$3,TRUE)*SQRT(3)*$C$11,"")</f>
        <v>#N/A</v>
      </c>
      <c r="D6141" s="21" t="e">
        <f>IF(A6141&lt;&gt;"",VLOOKUP(B6141,'Ket qua do'!$C$5:$AP$50000,$D$3,TRUE),"")</f>
        <v>#N/A</v>
      </c>
      <c r="E6141" s="21" t="e">
        <f>IF(A6141&lt;&gt;"",VLOOKUP(B6141,'Ket qua do'!$C$5:$AP$50000,$E$3,TRUE)*$C$12,"")</f>
        <v>#N/A</v>
      </c>
      <c r="F6141" s="21" t="e">
        <f>IF(A6141&lt;&gt;"",VLOOKUP(B6141,'Ket qua do'!$C$5:$AP$50000,$F$3,TRUE),"")</f>
        <v>#N/A</v>
      </c>
      <c r="G6141" s="21" t="e">
        <f>IF(A6141&lt;&gt;"",VLOOKUP(B6141,'Ket qua do'!$C$5:$AP$50000,$G$3,TRUE),"")</f>
        <v>#N/A</v>
      </c>
      <c r="H6141" s="21" t="e">
        <f>IF(A6141&lt;&gt;"",VLOOKUP(B6141,'Ket qua do'!$C$5:$AP$50000,$H$3,TRUE),"")</f>
        <v>#N/A</v>
      </c>
      <c r="I6141" s="21" t="e">
        <f>IF(A6141&lt;&gt;"",VLOOKUP(B6141,'Ket qua do'!$C$5:$AP$50000,$I$3,TRUE)*$E$9/1000,"")</f>
        <v>#N/A</v>
      </c>
      <c r="J6141" s="21" t="e">
        <f>IF(A6141&lt;&gt;"",VLOOKUP(B6141,'Ket qua do'!$C$5:$AP$50000,$J$3,TRUE)*$E$9/1000,"")</f>
        <v>#N/A</v>
      </c>
      <c r="K6141" s="21" t="e">
        <f>IF(A6141&lt;&gt;"",VLOOKUP(B6141,'Ket qua do'!$C$5:$AP$50000,$K$3,TRUE)*$E$9/1000,"")</f>
        <v>#N/A</v>
      </c>
      <c r="L6141" s="21" t="e">
        <f>IF(A6141&lt;&gt;"",VLOOKUP(B6141,'Ket qua do'!$C$5:$AP$50000,$L$3,TRUE),"")</f>
        <v>#N/A</v>
      </c>
    </row>
    <row r="6142" spans="1:12" x14ac:dyDescent="0.25">
      <c r="A6142" t="e">
        <f t="shared" si="101"/>
        <v>#N/A</v>
      </c>
      <c r="B6142" s="1" t="e">
        <f>IF(A6142&lt;&gt;"",VLOOKUP(A6142,'Ket qua do'!$B$5:$CE$50000,2,TRUE),"")</f>
        <v>#N/A</v>
      </c>
      <c r="C6142" s="19" t="e">
        <f>IF(A6142&lt;&gt;"",VLOOKUP(B6142,'Ket qua do'!$C$5:$AP$50000,$C$3,TRUE)*SQRT(3)*$C$11,"")</f>
        <v>#N/A</v>
      </c>
      <c r="D6142" s="21" t="e">
        <f>IF(A6142&lt;&gt;"",VLOOKUP(B6142,'Ket qua do'!$C$5:$AP$50000,$D$3,TRUE),"")</f>
        <v>#N/A</v>
      </c>
      <c r="E6142" s="21" t="e">
        <f>IF(A6142&lt;&gt;"",VLOOKUP(B6142,'Ket qua do'!$C$5:$AP$50000,$E$3,TRUE)*$C$12,"")</f>
        <v>#N/A</v>
      </c>
      <c r="F6142" s="21" t="e">
        <f>IF(A6142&lt;&gt;"",VLOOKUP(B6142,'Ket qua do'!$C$5:$AP$50000,$F$3,TRUE),"")</f>
        <v>#N/A</v>
      </c>
      <c r="G6142" s="21" t="e">
        <f>IF(A6142&lt;&gt;"",VLOOKUP(B6142,'Ket qua do'!$C$5:$AP$50000,$G$3,TRUE),"")</f>
        <v>#N/A</v>
      </c>
      <c r="H6142" s="21" t="e">
        <f>IF(A6142&lt;&gt;"",VLOOKUP(B6142,'Ket qua do'!$C$5:$AP$50000,$H$3,TRUE),"")</f>
        <v>#N/A</v>
      </c>
      <c r="I6142" s="21" t="e">
        <f>IF(A6142&lt;&gt;"",VLOOKUP(B6142,'Ket qua do'!$C$5:$AP$50000,$I$3,TRUE)*$E$9/1000,"")</f>
        <v>#N/A</v>
      </c>
      <c r="J6142" s="21" t="e">
        <f>IF(A6142&lt;&gt;"",VLOOKUP(B6142,'Ket qua do'!$C$5:$AP$50000,$J$3,TRUE)*$E$9/1000,"")</f>
        <v>#N/A</v>
      </c>
      <c r="K6142" s="21" t="e">
        <f>IF(A6142&lt;&gt;"",VLOOKUP(B6142,'Ket qua do'!$C$5:$AP$50000,$K$3,TRUE)*$E$9/1000,"")</f>
        <v>#N/A</v>
      </c>
      <c r="L6142" s="21" t="e">
        <f>IF(A6142&lt;&gt;"",VLOOKUP(B6142,'Ket qua do'!$C$5:$AP$50000,$L$3,TRUE),"")</f>
        <v>#N/A</v>
      </c>
    </row>
    <row r="6143" spans="1:12" x14ac:dyDescent="0.25">
      <c r="A6143" t="e">
        <f t="shared" si="101"/>
        <v>#N/A</v>
      </c>
      <c r="B6143" s="1" t="e">
        <f>IF(A6143&lt;&gt;"",VLOOKUP(A6143,'Ket qua do'!$B$5:$CE$50000,2,TRUE),"")</f>
        <v>#N/A</v>
      </c>
      <c r="C6143" s="19" t="e">
        <f>IF(A6143&lt;&gt;"",VLOOKUP(B6143,'Ket qua do'!$C$5:$AP$50000,$C$3,TRUE)*SQRT(3)*$C$11,"")</f>
        <v>#N/A</v>
      </c>
      <c r="D6143" s="21" t="e">
        <f>IF(A6143&lt;&gt;"",VLOOKUP(B6143,'Ket qua do'!$C$5:$AP$50000,$D$3,TRUE),"")</f>
        <v>#N/A</v>
      </c>
      <c r="E6143" s="21" t="e">
        <f>IF(A6143&lt;&gt;"",VLOOKUP(B6143,'Ket qua do'!$C$5:$AP$50000,$E$3,TRUE)*$C$12,"")</f>
        <v>#N/A</v>
      </c>
      <c r="F6143" s="21" t="e">
        <f>IF(A6143&lt;&gt;"",VLOOKUP(B6143,'Ket qua do'!$C$5:$AP$50000,$F$3,TRUE),"")</f>
        <v>#N/A</v>
      </c>
      <c r="G6143" s="21" t="e">
        <f>IF(A6143&lt;&gt;"",VLOOKUP(B6143,'Ket qua do'!$C$5:$AP$50000,$G$3,TRUE),"")</f>
        <v>#N/A</v>
      </c>
      <c r="H6143" s="21" t="e">
        <f>IF(A6143&lt;&gt;"",VLOOKUP(B6143,'Ket qua do'!$C$5:$AP$50000,$H$3,TRUE),"")</f>
        <v>#N/A</v>
      </c>
      <c r="I6143" s="21" t="e">
        <f>IF(A6143&lt;&gt;"",VLOOKUP(B6143,'Ket qua do'!$C$5:$AP$50000,$I$3,TRUE)*$E$9/1000,"")</f>
        <v>#N/A</v>
      </c>
      <c r="J6143" s="21" t="e">
        <f>IF(A6143&lt;&gt;"",VLOOKUP(B6143,'Ket qua do'!$C$5:$AP$50000,$J$3,TRUE)*$E$9/1000,"")</f>
        <v>#N/A</v>
      </c>
      <c r="K6143" s="21" t="e">
        <f>IF(A6143&lt;&gt;"",VLOOKUP(B6143,'Ket qua do'!$C$5:$AP$50000,$K$3,TRUE)*$E$9/1000,"")</f>
        <v>#N/A</v>
      </c>
      <c r="L6143" s="21" t="e">
        <f>IF(A6143&lt;&gt;"",VLOOKUP(B6143,'Ket qua do'!$C$5:$AP$50000,$L$3,TRUE),"")</f>
        <v>#N/A</v>
      </c>
    </row>
    <row r="6144" spans="1:12" x14ac:dyDescent="0.25">
      <c r="A6144" t="e">
        <f t="shared" si="101"/>
        <v>#N/A</v>
      </c>
      <c r="B6144" s="1" t="e">
        <f>IF(A6144&lt;&gt;"",VLOOKUP(A6144,'Ket qua do'!$B$5:$CE$50000,2,TRUE),"")</f>
        <v>#N/A</v>
      </c>
      <c r="C6144" s="19" t="e">
        <f>IF(A6144&lt;&gt;"",VLOOKUP(B6144,'Ket qua do'!$C$5:$AP$50000,$C$3,TRUE)*SQRT(3)*$C$11,"")</f>
        <v>#N/A</v>
      </c>
      <c r="D6144" s="21" t="e">
        <f>IF(A6144&lt;&gt;"",VLOOKUP(B6144,'Ket qua do'!$C$5:$AP$50000,$D$3,TRUE),"")</f>
        <v>#N/A</v>
      </c>
      <c r="E6144" s="21" t="e">
        <f>IF(A6144&lt;&gt;"",VLOOKUP(B6144,'Ket qua do'!$C$5:$AP$50000,$E$3,TRUE)*$C$12,"")</f>
        <v>#N/A</v>
      </c>
      <c r="F6144" s="21" t="e">
        <f>IF(A6144&lt;&gt;"",VLOOKUP(B6144,'Ket qua do'!$C$5:$AP$50000,$F$3,TRUE),"")</f>
        <v>#N/A</v>
      </c>
      <c r="G6144" s="21" t="e">
        <f>IF(A6144&lt;&gt;"",VLOOKUP(B6144,'Ket qua do'!$C$5:$AP$50000,$G$3,TRUE),"")</f>
        <v>#N/A</v>
      </c>
      <c r="H6144" s="21" t="e">
        <f>IF(A6144&lt;&gt;"",VLOOKUP(B6144,'Ket qua do'!$C$5:$AP$50000,$H$3,TRUE),"")</f>
        <v>#N/A</v>
      </c>
      <c r="I6144" s="21" t="e">
        <f>IF(A6144&lt;&gt;"",VLOOKUP(B6144,'Ket qua do'!$C$5:$AP$50000,$I$3,TRUE)*$E$9/1000,"")</f>
        <v>#N/A</v>
      </c>
      <c r="J6144" s="21" t="e">
        <f>IF(A6144&lt;&gt;"",VLOOKUP(B6144,'Ket qua do'!$C$5:$AP$50000,$J$3,TRUE)*$E$9/1000,"")</f>
        <v>#N/A</v>
      </c>
      <c r="K6144" s="21" t="e">
        <f>IF(A6144&lt;&gt;"",VLOOKUP(B6144,'Ket qua do'!$C$5:$AP$50000,$K$3,TRUE)*$E$9/1000,"")</f>
        <v>#N/A</v>
      </c>
      <c r="L6144" s="21" t="e">
        <f>IF(A6144&lt;&gt;"",VLOOKUP(B6144,'Ket qua do'!$C$5:$AP$50000,$L$3,TRUE),"")</f>
        <v>#N/A</v>
      </c>
    </row>
    <row r="6145" spans="1:12" x14ac:dyDescent="0.25">
      <c r="A6145" t="e">
        <f t="shared" si="101"/>
        <v>#N/A</v>
      </c>
      <c r="B6145" s="1" t="e">
        <f>IF(A6145&lt;&gt;"",VLOOKUP(A6145,'Ket qua do'!$B$5:$CE$50000,2,TRUE),"")</f>
        <v>#N/A</v>
      </c>
      <c r="C6145" s="19" t="e">
        <f>IF(A6145&lt;&gt;"",VLOOKUP(B6145,'Ket qua do'!$C$5:$AP$50000,$C$3,TRUE)*SQRT(3)*$C$11,"")</f>
        <v>#N/A</v>
      </c>
      <c r="D6145" s="21" t="e">
        <f>IF(A6145&lt;&gt;"",VLOOKUP(B6145,'Ket qua do'!$C$5:$AP$50000,$D$3,TRUE),"")</f>
        <v>#N/A</v>
      </c>
      <c r="E6145" s="21" t="e">
        <f>IF(A6145&lt;&gt;"",VLOOKUP(B6145,'Ket qua do'!$C$5:$AP$50000,$E$3,TRUE)*$C$12,"")</f>
        <v>#N/A</v>
      </c>
      <c r="F6145" s="21" t="e">
        <f>IF(A6145&lt;&gt;"",VLOOKUP(B6145,'Ket qua do'!$C$5:$AP$50000,$F$3,TRUE),"")</f>
        <v>#N/A</v>
      </c>
      <c r="G6145" s="21" t="e">
        <f>IF(A6145&lt;&gt;"",VLOOKUP(B6145,'Ket qua do'!$C$5:$AP$50000,$G$3,TRUE),"")</f>
        <v>#N/A</v>
      </c>
      <c r="H6145" s="21" t="e">
        <f>IF(A6145&lt;&gt;"",VLOOKUP(B6145,'Ket qua do'!$C$5:$AP$50000,$H$3,TRUE),"")</f>
        <v>#N/A</v>
      </c>
      <c r="I6145" s="21" t="e">
        <f>IF(A6145&lt;&gt;"",VLOOKUP(B6145,'Ket qua do'!$C$5:$AP$50000,$I$3,TRUE)*$E$9/1000,"")</f>
        <v>#N/A</v>
      </c>
      <c r="J6145" s="21" t="e">
        <f>IF(A6145&lt;&gt;"",VLOOKUP(B6145,'Ket qua do'!$C$5:$AP$50000,$J$3,TRUE)*$E$9/1000,"")</f>
        <v>#N/A</v>
      </c>
      <c r="K6145" s="21" t="e">
        <f>IF(A6145&lt;&gt;"",VLOOKUP(B6145,'Ket qua do'!$C$5:$AP$50000,$K$3,TRUE)*$E$9/1000,"")</f>
        <v>#N/A</v>
      </c>
      <c r="L6145" s="21" t="e">
        <f>IF(A6145&lt;&gt;"",VLOOKUP(B6145,'Ket qua do'!$C$5:$AP$50000,$L$3,TRUE),"")</f>
        <v>#N/A</v>
      </c>
    </row>
    <row r="6146" spans="1:12" x14ac:dyDescent="0.25">
      <c r="A6146" t="e">
        <f t="shared" si="101"/>
        <v>#N/A</v>
      </c>
      <c r="B6146" s="1" t="e">
        <f>IF(A6146&lt;&gt;"",VLOOKUP(A6146,'Ket qua do'!$B$5:$CE$50000,2,TRUE),"")</f>
        <v>#N/A</v>
      </c>
      <c r="C6146" s="19" t="e">
        <f>IF(A6146&lt;&gt;"",VLOOKUP(B6146,'Ket qua do'!$C$5:$AP$50000,$C$3,TRUE)*SQRT(3)*$C$11,"")</f>
        <v>#N/A</v>
      </c>
      <c r="D6146" s="21" t="e">
        <f>IF(A6146&lt;&gt;"",VLOOKUP(B6146,'Ket qua do'!$C$5:$AP$50000,$D$3,TRUE),"")</f>
        <v>#N/A</v>
      </c>
      <c r="E6146" s="21" t="e">
        <f>IF(A6146&lt;&gt;"",VLOOKUP(B6146,'Ket qua do'!$C$5:$AP$50000,$E$3,TRUE)*$C$12,"")</f>
        <v>#N/A</v>
      </c>
      <c r="F6146" s="21" t="e">
        <f>IF(A6146&lt;&gt;"",VLOOKUP(B6146,'Ket qua do'!$C$5:$AP$50000,$F$3,TRUE),"")</f>
        <v>#N/A</v>
      </c>
      <c r="G6146" s="21" t="e">
        <f>IF(A6146&lt;&gt;"",VLOOKUP(B6146,'Ket qua do'!$C$5:$AP$50000,$G$3,TRUE),"")</f>
        <v>#N/A</v>
      </c>
      <c r="H6146" s="21" t="e">
        <f>IF(A6146&lt;&gt;"",VLOOKUP(B6146,'Ket qua do'!$C$5:$AP$50000,$H$3,TRUE),"")</f>
        <v>#N/A</v>
      </c>
      <c r="I6146" s="21" t="e">
        <f>IF(A6146&lt;&gt;"",VLOOKUP(B6146,'Ket qua do'!$C$5:$AP$50000,$I$3,TRUE)*$E$9/1000,"")</f>
        <v>#N/A</v>
      </c>
      <c r="J6146" s="21" t="e">
        <f>IF(A6146&lt;&gt;"",VLOOKUP(B6146,'Ket qua do'!$C$5:$AP$50000,$J$3,TRUE)*$E$9/1000,"")</f>
        <v>#N/A</v>
      </c>
      <c r="K6146" s="21" t="e">
        <f>IF(A6146&lt;&gt;"",VLOOKUP(B6146,'Ket qua do'!$C$5:$AP$50000,$K$3,TRUE)*$E$9/1000,"")</f>
        <v>#N/A</v>
      </c>
      <c r="L6146" s="21" t="e">
        <f>IF(A6146&lt;&gt;"",VLOOKUP(B6146,'Ket qua do'!$C$5:$AP$50000,$L$3,TRUE),"")</f>
        <v>#N/A</v>
      </c>
    </row>
    <row r="6147" spans="1:12" x14ac:dyDescent="0.25">
      <c r="A6147" t="e">
        <f t="shared" si="101"/>
        <v>#N/A</v>
      </c>
      <c r="B6147" s="1" t="e">
        <f>IF(A6147&lt;&gt;"",VLOOKUP(A6147,'Ket qua do'!$B$5:$CE$50000,2,TRUE),"")</f>
        <v>#N/A</v>
      </c>
      <c r="C6147" s="19" t="e">
        <f>IF(A6147&lt;&gt;"",VLOOKUP(B6147,'Ket qua do'!$C$5:$AP$50000,$C$3,TRUE)*SQRT(3)*$C$11,"")</f>
        <v>#N/A</v>
      </c>
      <c r="D6147" s="21" t="e">
        <f>IF(A6147&lt;&gt;"",VLOOKUP(B6147,'Ket qua do'!$C$5:$AP$50000,$D$3,TRUE),"")</f>
        <v>#N/A</v>
      </c>
      <c r="E6147" s="21" t="e">
        <f>IF(A6147&lt;&gt;"",VLOOKUP(B6147,'Ket qua do'!$C$5:$AP$50000,$E$3,TRUE)*$C$12,"")</f>
        <v>#N/A</v>
      </c>
      <c r="F6147" s="21" t="e">
        <f>IF(A6147&lt;&gt;"",VLOOKUP(B6147,'Ket qua do'!$C$5:$AP$50000,$F$3,TRUE),"")</f>
        <v>#N/A</v>
      </c>
      <c r="G6147" s="21" t="e">
        <f>IF(A6147&lt;&gt;"",VLOOKUP(B6147,'Ket qua do'!$C$5:$AP$50000,$G$3,TRUE),"")</f>
        <v>#N/A</v>
      </c>
      <c r="H6147" s="21" t="e">
        <f>IF(A6147&lt;&gt;"",VLOOKUP(B6147,'Ket qua do'!$C$5:$AP$50000,$H$3,TRUE),"")</f>
        <v>#N/A</v>
      </c>
      <c r="I6147" s="21" t="e">
        <f>IF(A6147&lt;&gt;"",VLOOKUP(B6147,'Ket qua do'!$C$5:$AP$50000,$I$3,TRUE)*$E$9/1000,"")</f>
        <v>#N/A</v>
      </c>
      <c r="J6147" s="21" t="e">
        <f>IF(A6147&lt;&gt;"",VLOOKUP(B6147,'Ket qua do'!$C$5:$AP$50000,$J$3,TRUE)*$E$9/1000,"")</f>
        <v>#N/A</v>
      </c>
      <c r="K6147" s="21" t="e">
        <f>IF(A6147&lt;&gt;"",VLOOKUP(B6147,'Ket qua do'!$C$5:$AP$50000,$K$3,TRUE)*$E$9/1000,"")</f>
        <v>#N/A</v>
      </c>
      <c r="L6147" s="21" t="e">
        <f>IF(A6147&lt;&gt;"",VLOOKUP(B6147,'Ket qua do'!$C$5:$AP$50000,$L$3,TRUE),"")</f>
        <v>#N/A</v>
      </c>
    </row>
    <row r="6148" spans="1:12" x14ac:dyDescent="0.25">
      <c r="A6148" t="e">
        <f t="shared" si="101"/>
        <v>#N/A</v>
      </c>
      <c r="B6148" s="1" t="e">
        <f>IF(A6148&lt;&gt;"",VLOOKUP(A6148,'Ket qua do'!$B$5:$CE$50000,2,TRUE),"")</f>
        <v>#N/A</v>
      </c>
      <c r="C6148" s="19" t="e">
        <f>IF(A6148&lt;&gt;"",VLOOKUP(B6148,'Ket qua do'!$C$5:$AP$50000,$C$3,TRUE)*SQRT(3)*$C$11,"")</f>
        <v>#N/A</v>
      </c>
      <c r="D6148" s="21" t="e">
        <f>IF(A6148&lt;&gt;"",VLOOKUP(B6148,'Ket qua do'!$C$5:$AP$50000,$D$3,TRUE),"")</f>
        <v>#N/A</v>
      </c>
      <c r="E6148" s="21" t="e">
        <f>IF(A6148&lt;&gt;"",VLOOKUP(B6148,'Ket qua do'!$C$5:$AP$50000,$E$3,TRUE)*$C$12,"")</f>
        <v>#N/A</v>
      </c>
      <c r="F6148" s="21" t="e">
        <f>IF(A6148&lt;&gt;"",VLOOKUP(B6148,'Ket qua do'!$C$5:$AP$50000,$F$3,TRUE),"")</f>
        <v>#N/A</v>
      </c>
      <c r="G6148" s="21" t="e">
        <f>IF(A6148&lt;&gt;"",VLOOKUP(B6148,'Ket qua do'!$C$5:$AP$50000,$G$3,TRUE),"")</f>
        <v>#N/A</v>
      </c>
      <c r="H6148" s="21" t="e">
        <f>IF(A6148&lt;&gt;"",VLOOKUP(B6148,'Ket qua do'!$C$5:$AP$50000,$H$3,TRUE),"")</f>
        <v>#N/A</v>
      </c>
      <c r="I6148" s="21" t="e">
        <f>IF(A6148&lt;&gt;"",VLOOKUP(B6148,'Ket qua do'!$C$5:$AP$50000,$I$3,TRUE)*$E$9/1000,"")</f>
        <v>#N/A</v>
      </c>
      <c r="J6148" s="21" t="e">
        <f>IF(A6148&lt;&gt;"",VLOOKUP(B6148,'Ket qua do'!$C$5:$AP$50000,$J$3,TRUE)*$E$9/1000,"")</f>
        <v>#N/A</v>
      </c>
      <c r="K6148" s="21" t="e">
        <f>IF(A6148&lt;&gt;"",VLOOKUP(B6148,'Ket qua do'!$C$5:$AP$50000,$K$3,TRUE)*$E$9/1000,"")</f>
        <v>#N/A</v>
      </c>
      <c r="L6148" s="21" t="e">
        <f>IF(A6148&lt;&gt;"",VLOOKUP(B6148,'Ket qua do'!$C$5:$AP$50000,$L$3,TRUE),"")</f>
        <v>#N/A</v>
      </c>
    </row>
    <row r="6149" spans="1:12" x14ac:dyDescent="0.25">
      <c r="A6149" t="e">
        <f t="shared" si="101"/>
        <v>#N/A</v>
      </c>
      <c r="B6149" s="1" t="e">
        <f>IF(A6149&lt;&gt;"",VLOOKUP(A6149,'Ket qua do'!$B$5:$CE$50000,2,TRUE),"")</f>
        <v>#N/A</v>
      </c>
      <c r="C6149" s="19" t="e">
        <f>IF(A6149&lt;&gt;"",VLOOKUP(B6149,'Ket qua do'!$C$5:$AP$50000,$C$3,TRUE)*SQRT(3)*$C$11,"")</f>
        <v>#N/A</v>
      </c>
      <c r="D6149" s="21" t="e">
        <f>IF(A6149&lt;&gt;"",VLOOKUP(B6149,'Ket qua do'!$C$5:$AP$50000,$D$3,TRUE),"")</f>
        <v>#N/A</v>
      </c>
      <c r="E6149" s="21" t="e">
        <f>IF(A6149&lt;&gt;"",VLOOKUP(B6149,'Ket qua do'!$C$5:$AP$50000,$E$3,TRUE)*$C$12,"")</f>
        <v>#N/A</v>
      </c>
      <c r="F6149" s="21" t="e">
        <f>IF(A6149&lt;&gt;"",VLOOKUP(B6149,'Ket qua do'!$C$5:$AP$50000,$F$3,TRUE),"")</f>
        <v>#N/A</v>
      </c>
      <c r="G6149" s="21" t="e">
        <f>IF(A6149&lt;&gt;"",VLOOKUP(B6149,'Ket qua do'!$C$5:$AP$50000,$G$3,TRUE),"")</f>
        <v>#N/A</v>
      </c>
      <c r="H6149" s="21" t="e">
        <f>IF(A6149&lt;&gt;"",VLOOKUP(B6149,'Ket qua do'!$C$5:$AP$50000,$H$3,TRUE),"")</f>
        <v>#N/A</v>
      </c>
      <c r="I6149" s="21" t="e">
        <f>IF(A6149&lt;&gt;"",VLOOKUP(B6149,'Ket qua do'!$C$5:$AP$50000,$I$3,TRUE)*$E$9/1000,"")</f>
        <v>#N/A</v>
      </c>
      <c r="J6149" s="21" t="e">
        <f>IF(A6149&lt;&gt;"",VLOOKUP(B6149,'Ket qua do'!$C$5:$AP$50000,$J$3,TRUE)*$E$9/1000,"")</f>
        <v>#N/A</v>
      </c>
      <c r="K6149" s="21" t="e">
        <f>IF(A6149&lt;&gt;"",VLOOKUP(B6149,'Ket qua do'!$C$5:$AP$50000,$K$3,TRUE)*$E$9/1000,"")</f>
        <v>#N/A</v>
      </c>
      <c r="L6149" s="21" t="e">
        <f>IF(A6149&lt;&gt;"",VLOOKUP(B6149,'Ket qua do'!$C$5:$AP$50000,$L$3,TRUE),"")</f>
        <v>#N/A</v>
      </c>
    </row>
    <row r="6150" spans="1:12" x14ac:dyDescent="0.25">
      <c r="A6150" t="e">
        <f t="shared" si="101"/>
        <v>#N/A</v>
      </c>
      <c r="B6150" s="1" t="e">
        <f>IF(A6150&lt;&gt;"",VLOOKUP(A6150,'Ket qua do'!$B$5:$CE$50000,2,TRUE),"")</f>
        <v>#N/A</v>
      </c>
      <c r="C6150" s="19" t="e">
        <f>IF(A6150&lt;&gt;"",VLOOKUP(B6150,'Ket qua do'!$C$5:$AP$50000,$C$3,TRUE)*SQRT(3)*$C$11,"")</f>
        <v>#N/A</v>
      </c>
      <c r="D6150" s="21" t="e">
        <f>IF(A6150&lt;&gt;"",VLOOKUP(B6150,'Ket qua do'!$C$5:$AP$50000,$D$3,TRUE),"")</f>
        <v>#N/A</v>
      </c>
      <c r="E6150" s="21" t="e">
        <f>IF(A6150&lt;&gt;"",VLOOKUP(B6150,'Ket qua do'!$C$5:$AP$50000,$E$3,TRUE)*$C$12,"")</f>
        <v>#N/A</v>
      </c>
      <c r="F6150" s="21" t="e">
        <f>IF(A6150&lt;&gt;"",VLOOKUP(B6150,'Ket qua do'!$C$5:$AP$50000,$F$3,TRUE),"")</f>
        <v>#N/A</v>
      </c>
      <c r="G6150" s="21" t="e">
        <f>IF(A6150&lt;&gt;"",VLOOKUP(B6150,'Ket qua do'!$C$5:$AP$50000,$G$3,TRUE),"")</f>
        <v>#N/A</v>
      </c>
      <c r="H6150" s="21" t="e">
        <f>IF(A6150&lt;&gt;"",VLOOKUP(B6150,'Ket qua do'!$C$5:$AP$50000,$H$3,TRUE),"")</f>
        <v>#N/A</v>
      </c>
      <c r="I6150" s="21" t="e">
        <f>IF(A6150&lt;&gt;"",VLOOKUP(B6150,'Ket qua do'!$C$5:$AP$50000,$I$3,TRUE)*$E$9/1000,"")</f>
        <v>#N/A</v>
      </c>
      <c r="J6150" s="21" t="e">
        <f>IF(A6150&lt;&gt;"",VLOOKUP(B6150,'Ket qua do'!$C$5:$AP$50000,$J$3,TRUE)*$E$9/1000,"")</f>
        <v>#N/A</v>
      </c>
      <c r="K6150" s="21" t="e">
        <f>IF(A6150&lt;&gt;"",VLOOKUP(B6150,'Ket qua do'!$C$5:$AP$50000,$K$3,TRUE)*$E$9/1000,"")</f>
        <v>#N/A</v>
      </c>
      <c r="L6150" s="21" t="e">
        <f>IF(A6150&lt;&gt;"",VLOOKUP(B6150,'Ket qua do'!$C$5:$AP$50000,$L$3,TRUE),"")</f>
        <v>#N/A</v>
      </c>
    </row>
    <row r="6151" spans="1:12" x14ac:dyDescent="0.25">
      <c r="A6151" t="e">
        <f t="shared" si="101"/>
        <v>#N/A</v>
      </c>
      <c r="B6151" s="1" t="e">
        <f>IF(A6151&lt;&gt;"",VLOOKUP(A6151,'Ket qua do'!$B$5:$CE$50000,2,TRUE),"")</f>
        <v>#N/A</v>
      </c>
      <c r="C6151" s="19" t="e">
        <f>IF(A6151&lt;&gt;"",VLOOKUP(B6151,'Ket qua do'!$C$5:$AP$50000,$C$3,TRUE)*SQRT(3)*$C$11,"")</f>
        <v>#N/A</v>
      </c>
      <c r="D6151" s="21" t="e">
        <f>IF(A6151&lt;&gt;"",VLOOKUP(B6151,'Ket qua do'!$C$5:$AP$50000,$D$3,TRUE),"")</f>
        <v>#N/A</v>
      </c>
      <c r="E6151" s="21" t="e">
        <f>IF(A6151&lt;&gt;"",VLOOKUP(B6151,'Ket qua do'!$C$5:$AP$50000,$E$3,TRUE)*$C$12,"")</f>
        <v>#N/A</v>
      </c>
      <c r="F6151" s="21" t="e">
        <f>IF(A6151&lt;&gt;"",VLOOKUP(B6151,'Ket qua do'!$C$5:$AP$50000,$F$3,TRUE),"")</f>
        <v>#N/A</v>
      </c>
      <c r="G6151" s="21" t="e">
        <f>IF(A6151&lt;&gt;"",VLOOKUP(B6151,'Ket qua do'!$C$5:$AP$50000,$G$3,TRUE),"")</f>
        <v>#N/A</v>
      </c>
      <c r="H6151" s="21" t="e">
        <f>IF(A6151&lt;&gt;"",VLOOKUP(B6151,'Ket qua do'!$C$5:$AP$50000,$H$3,TRUE),"")</f>
        <v>#N/A</v>
      </c>
      <c r="I6151" s="21" t="e">
        <f>IF(A6151&lt;&gt;"",VLOOKUP(B6151,'Ket qua do'!$C$5:$AP$50000,$I$3,TRUE)*$E$9/1000,"")</f>
        <v>#N/A</v>
      </c>
      <c r="J6151" s="21" t="e">
        <f>IF(A6151&lt;&gt;"",VLOOKUP(B6151,'Ket qua do'!$C$5:$AP$50000,$J$3,TRUE)*$E$9/1000,"")</f>
        <v>#N/A</v>
      </c>
      <c r="K6151" s="21" t="e">
        <f>IF(A6151&lt;&gt;"",VLOOKUP(B6151,'Ket qua do'!$C$5:$AP$50000,$K$3,TRUE)*$E$9/1000,"")</f>
        <v>#N/A</v>
      </c>
      <c r="L6151" s="21" t="e">
        <f>IF(A6151&lt;&gt;"",VLOOKUP(B6151,'Ket qua do'!$C$5:$AP$50000,$L$3,TRUE),"")</f>
        <v>#N/A</v>
      </c>
    </row>
    <row r="6152" spans="1:12" x14ac:dyDescent="0.25">
      <c r="A6152" t="e">
        <f t="shared" si="101"/>
        <v>#N/A</v>
      </c>
      <c r="B6152" s="1" t="e">
        <f>IF(A6152&lt;&gt;"",VLOOKUP(A6152,'Ket qua do'!$B$5:$CE$50000,2,TRUE),"")</f>
        <v>#N/A</v>
      </c>
      <c r="C6152" s="19" t="e">
        <f>IF(A6152&lt;&gt;"",VLOOKUP(B6152,'Ket qua do'!$C$5:$AP$50000,$C$3,TRUE)*SQRT(3)*$C$11,"")</f>
        <v>#N/A</v>
      </c>
      <c r="D6152" s="21" t="e">
        <f>IF(A6152&lt;&gt;"",VLOOKUP(B6152,'Ket qua do'!$C$5:$AP$50000,$D$3,TRUE),"")</f>
        <v>#N/A</v>
      </c>
      <c r="E6152" s="21" t="e">
        <f>IF(A6152&lt;&gt;"",VLOOKUP(B6152,'Ket qua do'!$C$5:$AP$50000,$E$3,TRUE)*$C$12,"")</f>
        <v>#N/A</v>
      </c>
      <c r="F6152" s="21" t="e">
        <f>IF(A6152&lt;&gt;"",VLOOKUP(B6152,'Ket qua do'!$C$5:$AP$50000,$F$3,TRUE),"")</f>
        <v>#N/A</v>
      </c>
      <c r="G6152" s="21" t="e">
        <f>IF(A6152&lt;&gt;"",VLOOKUP(B6152,'Ket qua do'!$C$5:$AP$50000,$G$3,TRUE),"")</f>
        <v>#N/A</v>
      </c>
      <c r="H6152" s="21" t="e">
        <f>IF(A6152&lt;&gt;"",VLOOKUP(B6152,'Ket qua do'!$C$5:$AP$50000,$H$3,TRUE),"")</f>
        <v>#N/A</v>
      </c>
      <c r="I6152" s="21" t="e">
        <f>IF(A6152&lt;&gt;"",VLOOKUP(B6152,'Ket qua do'!$C$5:$AP$50000,$I$3,TRUE)*$E$9/1000,"")</f>
        <v>#N/A</v>
      </c>
      <c r="J6152" s="21" t="e">
        <f>IF(A6152&lt;&gt;"",VLOOKUP(B6152,'Ket qua do'!$C$5:$AP$50000,$J$3,TRUE)*$E$9/1000,"")</f>
        <v>#N/A</v>
      </c>
      <c r="K6152" s="21" t="e">
        <f>IF(A6152&lt;&gt;"",VLOOKUP(B6152,'Ket qua do'!$C$5:$AP$50000,$K$3,TRUE)*$E$9/1000,"")</f>
        <v>#N/A</v>
      </c>
      <c r="L6152" s="21" t="e">
        <f>IF(A6152&lt;&gt;"",VLOOKUP(B6152,'Ket qua do'!$C$5:$AP$50000,$L$3,TRUE),"")</f>
        <v>#N/A</v>
      </c>
    </row>
    <row r="6153" spans="1:12" x14ac:dyDescent="0.25">
      <c r="A6153" t="e">
        <f t="shared" si="101"/>
        <v>#N/A</v>
      </c>
      <c r="B6153" s="1" t="e">
        <f>IF(A6153&lt;&gt;"",VLOOKUP(A6153,'Ket qua do'!$B$5:$CE$50000,2,TRUE),"")</f>
        <v>#N/A</v>
      </c>
      <c r="C6153" s="19" t="e">
        <f>IF(A6153&lt;&gt;"",VLOOKUP(B6153,'Ket qua do'!$C$5:$AP$50000,$C$3,TRUE)*SQRT(3)*$C$11,"")</f>
        <v>#N/A</v>
      </c>
      <c r="D6153" s="21" t="e">
        <f>IF(A6153&lt;&gt;"",VLOOKUP(B6153,'Ket qua do'!$C$5:$AP$50000,$D$3,TRUE),"")</f>
        <v>#N/A</v>
      </c>
      <c r="E6153" s="21" t="e">
        <f>IF(A6153&lt;&gt;"",VLOOKUP(B6153,'Ket qua do'!$C$5:$AP$50000,$E$3,TRUE)*$C$12,"")</f>
        <v>#N/A</v>
      </c>
      <c r="F6153" s="21" t="e">
        <f>IF(A6153&lt;&gt;"",VLOOKUP(B6153,'Ket qua do'!$C$5:$AP$50000,$F$3,TRUE),"")</f>
        <v>#N/A</v>
      </c>
      <c r="G6153" s="21" t="e">
        <f>IF(A6153&lt;&gt;"",VLOOKUP(B6153,'Ket qua do'!$C$5:$AP$50000,$G$3,TRUE),"")</f>
        <v>#N/A</v>
      </c>
      <c r="H6153" s="21" t="e">
        <f>IF(A6153&lt;&gt;"",VLOOKUP(B6153,'Ket qua do'!$C$5:$AP$50000,$H$3,TRUE),"")</f>
        <v>#N/A</v>
      </c>
      <c r="I6153" s="21" t="e">
        <f>IF(A6153&lt;&gt;"",VLOOKUP(B6153,'Ket qua do'!$C$5:$AP$50000,$I$3,TRUE)*$E$9/1000,"")</f>
        <v>#N/A</v>
      </c>
      <c r="J6153" s="21" t="e">
        <f>IF(A6153&lt;&gt;"",VLOOKUP(B6153,'Ket qua do'!$C$5:$AP$50000,$J$3,TRUE)*$E$9/1000,"")</f>
        <v>#N/A</v>
      </c>
      <c r="K6153" s="21" t="e">
        <f>IF(A6153&lt;&gt;"",VLOOKUP(B6153,'Ket qua do'!$C$5:$AP$50000,$K$3,TRUE)*$E$9/1000,"")</f>
        <v>#N/A</v>
      </c>
      <c r="L6153" s="21" t="e">
        <f>IF(A6153&lt;&gt;"",VLOOKUP(B6153,'Ket qua do'!$C$5:$AP$50000,$L$3,TRUE),"")</f>
        <v>#N/A</v>
      </c>
    </row>
    <row r="6154" spans="1:12" x14ac:dyDescent="0.25">
      <c r="A6154" t="e">
        <f t="shared" si="101"/>
        <v>#N/A</v>
      </c>
      <c r="B6154" s="1" t="e">
        <f>IF(A6154&lt;&gt;"",VLOOKUP(A6154,'Ket qua do'!$B$5:$CE$50000,2,TRUE),"")</f>
        <v>#N/A</v>
      </c>
      <c r="C6154" s="19" t="e">
        <f>IF(A6154&lt;&gt;"",VLOOKUP(B6154,'Ket qua do'!$C$5:$AP$50000,$C$3,TRUE)*SQRT(3)*$C$11,"")</f>
        <v>#N/A</v>
      </c>
      <c r="D6154" s="21" t="e">
        <f>IF(A6154&lt;&gt;"",VLOOKUP(B6154,'Ket qua do'!$C$5:$AP$50000,$D$3,TRUE),"")</f>
        <v>#N/A</v>
      </c>
      <c r="E6154" s="21" t="e">
        <f>IF(A6154&lt;&gt;"",VLOOKUP(B6154,'Ket qua do'!$C$5:$AP$50000,$E$3,TRUE)*$C$12,"")</f>
        <v>#N/A</v>
      </c>
      <c r="F6154" s="21" t="e">
        <f>IF(A6154&lt;&gt;"",VLOOKUP(B6154,'Ket qua do'!$C$5:$AP$50000,$F$3,TRUE),"")</f>
        <v>#N/A</v>
      </c>
      <c r="G6154" s="21" t="e">
        <f>IF(A6154&lt;&gt;"",VLOOKUP(B6154,'Ket qua do'!$C$5:$AP$50000,$G$3,TRUE),"")</f>
        <v>#N/A</v>
      </c>
      <c r="H6154" s="21" t="e">
        <f>IF(A6154&lt;&gt;"",VLOOKUP(B6154,'Ket qua do'!$C$5:$AP$50000,$H$3,TRUE),"")</f>
        <v>#N/A</v>
      </c>
      <c r="I6154" s="21" t="e">
        <f>IF(A6154&lt;&gt;"",VLOOKUP(B6154,'Ket qua do'!$C$5:$AP$50000,$I$3,TRUE)*$E$9/1000,"")</f>
        <v>#N/A</v>
      </c>
      <c r="J6154" s="21" t="e">
        <f>IF(A6154&lt;&gt;"",VLOOKUP(B6154,'Ket qua do'!$C$5:$AP$50000,$J$3,TRUE)*$E$9/1000,"")</f>
        <v>#N/A</v>
      </c>
      <c r="K6154" s="21" t="e">
        <f>IF(A6154&lt;&gt;"",VLOOKUP(B6154,'Ket qua do'!$C$5:$AP$50000,$K$3,TRUE)*$E$9/1000,"")</f>
        <v>#N/A</v>
      </c>
      <c r="L6154" s="21" t="e">
        <f>IF(A6154&lt;&gt;"",VLOOKUP(B6154,'Ket qua do'!$C$5:$AP$50000,$L$3,TRUE),"")</f>
        <v>#N/A</v>
      </c>
    </row>
    <row r="6155" spans="1:12" x14ac:dyDescent="0.25">
      <c r="A6155" t="e">
        <f t="shared" si="101"/>
        <v>#N/A</v>
      </c>
      <c r="B6155" s="1" t="e">
        <f>IF(A6155&lt;&gt;"",VLOOKUP(A6155,'Ket qua do'!$B$5:$CE$50000,2,TRUE),"")</f>
        <v>#N/A</v>
      </c>
      <c r="C6155" s="19" t="e">
        <f>IF(A6155&lt;&gt;"",VLOOKUP(B6155,'Ket qua do'!$C$5:$AP$50000,$C$3,TRUE)*SQRT(3)*$C$11,"")</f>
        <v>#N/A</v>
      </c>
      <c r="D6155" s="21" t="e">
        <f>IF(A6155&lt;&gt;"",VLOOKUP(B6155,'Ket qua do'!$C$5:$AP$50000,$D$3,TRUE),"")</f>
        <v>#N/A</v>
      </c>
      <c r="E6155" s="21" t="e">
        <f>IF(A6155&lt;&gt;"",VLOOKUP(B6155,'Ket qua do'!$C$5:$AP$50000,$E$3,TRUE)*$C$12,"")</f>
        <v>#N/A</v>
      </c>
      <c r="F6155" s="21" t="e">
        <f>IF(A6155&lt;&gt;"",VLOOKUP(B6155,'Ket qua do'!$C$5:$AP$50000,$F$3,TRUE),"")</f>
        <v>#N/A</v>
      </c>
      <c r="G6155" s="21" t="e">
        <f>IF(A6155&lt;&gt;"",VLOOKUP(B6155,'Ket qua do'!$C$5:$AP$50000,$G$3,TRUE),"")</f>
        <v>#N/A</v>
      </c>
      <c r="H6155" s="21" t="e">
        <f>IF(A6155&lt;&gt;"",VLOOKUP(B6155,'Ket qua do'!$C$5:$AP$50000,$H$3,TRUE),"")</f>
        <v>#N/A</v>
      </c>
      <c r="I6155" s="21" t="e">
        <f>IF(A6155&lt;&gt;"",VLOOKUP(B6155,'Ket qua do'!$C$5:$AP$50000,$I$3,TRUE)*$E$9/1000,"")</f>
        <v>#N/A</v>
      </c>
      <c r="J6155" s="21" t="e">
        <f>IF(A6155&lt;&gt;"",VLOOKUP(B6155,'Ket qua do'!$C$5:$AP$50000,$J$3,TRUE)*$E$9/1000,"")</f>
        <v>#N/A</v>
      </c>
      <c r="K6155" s="21" t="e">
        <f>IF(A6155&lt;&gt;"",VLOOKUP(B6155,'Ket qua do'!$C$5:$AP$50000,$K$3,TRUE)*$E$9/1000,"")</f>
        <v>#N/A</v>
      </c>
      <c r="L6155" s="21" t="e">
        <f>IF(A6155&lt;&gt;"",VLOOKUP(B6155,'Ket qua do'!$C$5:$AP$50000,$L$3,TRUE),"")</f>
        <v>#N/A</v>
      </c>
    </row>
    <row r="6156" spans="1:12" x14ac:dyDescent="0.25">
      <c r="A6156" t="e">
        <f t="shared" si="101"/>
        <v>#N/A</v>
      </c>
      <c r="B6156" s="1" t="e">
        <f>IF(A6156&lt;&gt;"",VLOOKUP(A6156,'Ket qua do'!$B$5:$CE$50000,2,TRUE),"")</f>
        <v>#N/A</v>
      </c>
      <c r="C6156" s="19" t="e">
        <f>IF(A6156&lt;&gt;"",VLOOKUP(B6156,'Ket qua do'!$C$5:$AP$50000,$C$3,TRUE)*SQRT(3)*$C$11,"")</f>
        <v>#N/A</v>
      </c>
      <c r="D6156" s="21" t="e">
        <f>IF(A6156&lt;&gt;"",VLOOKUP(B6156,'Ket qua do'!$C$5:$AP$50000,$D$3,TRUE),"")</f>
        <v>#N/A</v>
      </c>
      <c r="E6156" s="21" t="e">
        <f>IF(A6156&lt;&gt;"",VLOOKUP(B6156,'Ket qua do'!$C$5:$AP$50000,$E$3,TRUE)*$C$12,"")</f>
        <v>#N/A</v>
      </c>
      <c r="F6156" s="21" t="e">
        <f>IF(A6156&lt;&gt;"",VLOOKUP(B6156,'Ket qua do'!$C$5:$AP$50000,$F$3,TRUE),"")</f>
        <v>#N/A</v>
      </c>
      <c r="G6156" s="21" t="e">
        <f>IF(A6156&lt;&gt;"",VLOOKUP(B6156,'Ket qua do'!$C$5:$AP$50000,$G$3,TRUE),"")</f>
        <v>#N/A</v>
      </c>
      <c r="H6156" s="21" t="e">
        <f>IF(A6156&lt;&gt;"",VLOOKUP(B6156,'Ket qua do'!$C$5:$AP$50000,$H$3,TRUE),"")</f>
        <v>#N/A</v>
      </c>
      <c r="I6156" s="21" t="e">
        <f>IF(A6156&lt;&gt;"",VLOOKUP(B6156,'Ket qua do'!$C$5:$AP$50000,$I$3,TRUE)*$E$9/1000,"")</f>
        <v>#N/A</v>
      </c>
      <c r="J6156" s="21" t="e">
        <f>IF(A6156&lt;&gt;"",VLOOKUP(B6156,'Ket qua do'!$C$5:$AP$50000,$J$3,TRUE)*$E$9/1000,"")</f>
        <v>#N/A</v>
      </c>
      <c r="K6156" s="21" t="e">
        <f>IF(A6156&lt;&gt;"",VLOOKUP(B6156,'Ket qua do'!$C$5:$AP$50000,$K$3,TRUE)*$E$9/1000,"")</f>
        <v>#N/A</v>
      </c>
      <c r="L6156" s="21" t="e">
        <f>IF(A6156&lt;&gt;"",VLOOKUP(B6156,'Ket qua do'!$C$5:$AP$50000,$L$3,TRUE),"")</f>
        <v>#N/A</v>
      </c>
    </row>
    <row r="6157" spans="1:12" x14ac:dyDescent="0.25">
      <c r="A6157" t="e">
        <f t="shared" si="101"/>
        <v>#N/A</v>
      </c>
      <c r="B6157" s="1" t="e">
        <f>IF(A6157&lt;&gt;"",VLOOKUP(A6157,'Ket qua do'!$B$5:$CE$50000,2,TRUE),"")</f>
        <v>#N/A</v>
      </c>
      <c r="C6157" s="19" t="e">
        <f>IF(A6157&lt;&gt;"",VLOOKUP(B6157,'Ket qua do'!$C$5:$AP$50000,$C$3,TRUE)*SQRT(3)*$C$11,"")</f>
        <v>#N/A</v>
      </c>
      <c r="D6157" s="21" t="e">
        <f>IF(A6157&lt;&gt;"",VLOOKUP(B6157,'Ket qua do'!$C$5:$AP$50000,$D$3,TRUE),"")</f>
        <v>#N/A</v>
      </c>
      <c r="E6157" s="21" t="e">
        <f>IF(A6157&lt;&gt;"",VLOOKUP(B6157,'Ket qua do'!$C$5:$AP$50000,$E$3,TRUE)*$C$12,"")</f>
        <v>#N/A</v>
      </c>
      <c r="F6157" s="21" t="e">
        <f>IF(A6157&lt;&gt;"",VLOOKUP(B6157,'Ket qua do'!$C$5:$AP$50000,$F$3,TRUE),"")</f>
        <v>#N/A</v>
      </c>
      <c r="G6157" s="21" t="e">
        <f>IF(A6157&lt;&gt;"",VLOOKUP(B6157,'Ket qua do'!$C$5:$AP$50000,$G$3,TRUE),"")</f>
        <v>#N/A</v>
      </c>
      <c r="H6157" s="21" t="e">
        <f>IF(A6157&lt;&gt;"",VLOOKUP(B6157,'Ket qua do'!$C$5:$AP$50000,$H$3,TRUE),"")</f>
        <v>#N/A</v>
      </c>
      <c r="I6157" s="21" t="e">
        <f>IF(A6157&lt;&gt;"",VLOOKUP(B6157,'Ket qua do'!$C$5:$AP$50000,$I$3,TRUE)*$E$9/1000,"")</f>
        <v>#N/A</v>
      </c>
      <c r="J6157" s="21" t="e">
        <f>IF(A6157&lt;&gt;"",VLOOKUP(B6157,'Ket qua do'!$C$5:$AP$50000,$J$3,TRUE)*$E$9/1000,"")</f>
        <v>#N/A</v>
      </c>
      <c r="K6157" s="21" t="e">
        <f>IF(A6157&lt;&gt;"",VLOOKUP(B6157,'Ket qua do'!$C$5:$AP$50000,$K$3,TRUE)*$E$9/1000,"")</f>
        <v>#N/A</v>
      </c>
      <c r="L6157" s="21" t="e">
        <f>IF(A6157&lt;&gt;"",VLOOKUP(B6157,'Ket qua do'!$C$5:$AP$50000,$L$3,TRUE),"")</f>
        <v>#N/A</v>
      </c>
    </row>
    <row r="6158" spans="1:12" x14ac:dyDescent="0.25">
      <c r="A6158" t="e">
        <f t="shared" si="101"/>
        <v>#N/A</v>
      </c>
      <c r="B6158" s="1" t="e">
        <f>IF(A6158&lt;&gt;"",VLOOKUP(A6158,'Ket qua do'!$B$5:$CE$50000,2,TRUE),"")</f>
        <v>#N/A</v>
      </c>
      <c r="C6158" s="19" t="e">
        <f>IF(A6158&lt;&gt;"",VLOOKUP(B6158,'Ket qua do'!$C$5:$AP$50000,$C$3,TRUE)*SQRT(3)*$C$11,"")</f>
        <v>#N/A</v>
      </c>
      <c r="D6158" s="21" t="e">
        <f>IF(A6158&lt;&gt;"",VLOOKUP(B6158,'Ket qua do'!$C$5:$AP$50000,$D$3,TRUE),"")</f>
        <v>#N/A</v>
      </c>
      <c r="E6158" s="21" t="e">
        <f>IF(A6158&lt;&gt;"",VLOOKUP(B6158,'Ket qua do'!$C$5:$AP$50000,$E$3,TRUE)*$C$12,"")</f>
        <v>#N/A</v>
      </c>
      <c r="F6158" s="21" t="e">
        <f>IF(A6158&lt;&gt;"",VLOOKUP(B6158,'Ket qua do'!$C$5:$AP$50000,$F$3,TRUE),"")</f>
        <v>#N/A</v>
      </c>
      <c r="G6158" s="21" t="e">
        <f>IF(A6158&lt;&gt;"",VLOOKUP(B6158,'Ket qua do'!$C$5:$AP$50000,$G$3,TRUE),"")</f>
        <v>#N/A</v>
      </c>
      <c r="H6158" s="21" t="e">
        <f>IF(A6158&lt;&gt;"",VLOOKUP(B6158,'Ket qua do'!$C$5:$AP$50000,$H$3,TRUE),"")</f>
        <v>#N/A</v>
      </c>
      <c r="I6158" s="21" t="e">
        <f>IF(A6158&lt;&gt;"",VLOOKUP(B6158,'Ket qua do'!$C$5:$AP$50000,$I$3,TRUE)*$E$9/1000,"")</f>
        <v>#N/A</v>
      </c>
      <c r="J6158" s="21" t="e">
        <f>IF(A6158&lt;&gt;"",VLOOKUP(B6158,'Ket qua do'!$C$5:$AP$50000,$J$3,TRUE)*$E$9/1000,"")</f>
        <v>#N/A</v>
      </c>
      <c r="K6158" s="21" t="e">
        <f>IF(A6158&lt;&gt;"",VLOOKUP(B6158,'Ket qua do'!$C$5:$AP$50000,$K$3,TRUE)*$E$9/1000,"")</f>
        <v>#N/A</v>
      </c>
      <c r="L6158" s="21" t="e">
        <f>IF(A6158&lt;&gt;"",VLOOKUP(B6158,'Ket qua do'!$C$5:$AP$50000,$L$3,TRUE),"")</f>
        <v>#N/A</v>
      </c>
    </row>
    <row r="6159" spans="1:12" x14ac:dyDescent="0.25">
      <c r="A6159" t="e">
        <f t="shared" si="101"/>
        <v>#N/A</v>
      </c>
      <c r="B6159" s="1" t="e">
        <f>IF(A6159&lt;&gt;"",VLOOKUP(A6159,'Ket qua do'!$B$5:$CE$50000,2,TRUE),"")</f>
        <v>#N/A</v>
      </c>
      <c r="C6159" s="19" t="e">
        <f>IF(A6159&lt;&gt;"",VLOOKUP(B6159,'Ket qua do'!$C$5:$AP$50000,$C$3,TRUE)*SQRT(3)*$C$11,"")</f>
        <v>#N/A</v>
      </c>
      <c r="D6159" s="21" t="e">
        <f>IF(A6159&lt;&gt;"",VLOOKUP(B6159,'Ket qua do'!$C$5:$AP$50000,$D$3,TRUE),"")</f>
        <v>#N/A</v>
      </c>
      <c r="E6159" s="21" t="e">
        <f>IF(A6159&lt;&gt;"",VLOOKUP(B6159,'Ket qua do'!$C$5:$AP$50000,$E$3,TRUE)*$C$12,"")</f>
        <v>#N/A</v>
      </c>
      <c r="F6159" s="21" t="e">
        <f>IF(A6159&lt;&gt;"",VLOOKUP(B6159,'Ket qua do'!$C$5:$AP$50000,$F$3,TRUE),"")</f>
        <v>#N/A</v>
      </c>
      <c r="G6159" s="21" t="e">
        <f>IF(A6159&lt;&gt;"",VLOOKUP(B6159,'Ket qua do'!$C$5:$AP$50000,$G$3,TRUE),"")</f>
        <v>#N/A</v>
      </c>
      <c r="H6159" s="21" t="e">
        <f>IF(A6159&lt;&gt;"",VLOOKUP(B6159,'Ket qua do'!$C$5:$AP$50000,$H$3,TRUE),"")</f>
        <v>#N/A</v>
      </c>
      <c r="I6159" s="21" t="e">
        <f>IF(A6159&lt;&gt;"",VLOOKUP(B6159,'Ket qua do'!$C$5:$AP$50000,$I$3,TRUE)*$E$9/1000,"")</f>
        <v>#N/A</v>
      </c>
      <c r="J6159" s="21" t="e">
        <f>IF(A6159&lt;&gt;"",VLOOKUP(B6159,'Ket qua do'!$C$5:$AP$50000,$J$3,TRUE)*$E$9/1000,"")</f>
        <v>#N/A</v>
      </c>
      <c r="K6159" s="21" t="e">
        <f>IF(A6159&lt;&gt;"",VLOOKUP(B6159,'Ket qua do'!$C$5:$AP$50000,$K$3,TRUE)*$E$9/1000,"")</f>
        <v>#N/A</v>
      </c>
      <c r="L6159" s="21" t="e">
        <f>IF(A6159&lt;&gt;"",VLOOKUP(B6159,'Ket qua do'!$C$5:$AP$50000,$L$3,TRUE),"")</f>
        <v>#N/A</v>
      </c>
    </row>
    <row r="6160" spans="1:12" x14ac:dyDescent="0.25">
      <c r="A6160" t="e">
        <f t="shared" si="101"/>
        <v>#N/A</v>
      </c>
      <c r="B6160" s="1" t="e">
        <f>IF(A6160&lt;&gt;"",VLOOKUP(A6160,'Ket qua do'!$B$5:$CE$50000,2,TRUE),"")</f>
        <v>#N/A</v>
      </c>
      <c r="C6160" s="19" t="e">
        <f>IF(A6160&lt;&gt;"",VLOOKUP(B6160,'Ket qua do'!$C$5:$AP$50000,$C$3,TRUE)*SQRT(3)*$C$11,"")</f>
        <v>#N/A</v>
      </c>
      <c r="D6160" s="21" t="e">
        <f>IF(A6160&lt;&gt;"",VLOOKUP(B6160,'Ket qua do'!$C$5:$AP$50000,$D$3,TRUE),"")</f>
        <v>#N/A</v>
      </c>
      <c r="E6160" s="21" t="e">
        <f>IF(A6160&lt;&gt;"",VLOOKUP(B6160,'Ket qua do'!$C$5:$AP$50000,$E$3,TRUE)*$C$12,"")</f>
        <v>#N/A</v>
      </c>
      <c r="F6160" s="21" t="e">
        <f>IF(A6160&lt;&gt;"",VLOOKUP(B6160,'Ket qua do'!$C$5:$AP$50000,$F$3,TRUE),"")</f>
        <v>#N/A</v>
      </c>
      <c r="G6160" s="21" t="e">
        <f>IF(A6160&lt;&gt;"",VLOOKUP(B6160,'Ket qua do'!$C$5:$AP$50000,$G$3,TRUE),"")</f>
        <v>#N/A</v>
      </c>
      <c r="H6160" s="21" t="e">
        <f>IF(A6160&lt;&gt;"",VLOOKUP(B6160,'Ket qua do'!$C$5:$AP$50000,$H$3,TRUE),"")</f>
        <v>#N/A</v>
      </c>
      <c r="I6160" s="21" t="e">
        <f>IF(A6160&lt;&gt;"",VLOOKUP(B6160,'Ket qua do'!$C$5:$AP$50000,$I$3,TRUE)*$E$9/1000,"")</f>
        <v>#N/A</v>
      </c>
      <c r="J6160" s="21" t="e">
        <f>IF(A6160&lt;&gt;"",VLOOKUP(B6160,'Ket qua do'!$C$5:$AP$50000,$J$3,TRUE)*$E$9/1000,"")</f>
        <v>#N/A</v>
      </c>
      <c r="K6160" s="21" t="e">
        <f>IF(A6160&lt;&gt;"",VLOOKUP(B6160,'Ket qua do'!$C$5:$AP$50000,$K$3,TRUE)*$E$9/1000,"")</f>
        <v>#N/A</v>
      </c>
      <c r="L6160" s="21" t="e">
        <f>IF(A6160&lt;&gt;"",VLOOKUP(B6160,'Ket qua do'!$C$5:$AP$50000,$L$3,TRUE),"")</f>
        <v>#N/A</v>
      </c>
    </row>
    <row r="6161" spans="1:12" x14ac:dyDescent="0.25">
      <c r="A6161" t="e">
        <f t="shared" si="101"/>
        <v>#N/A</v>
      </c>
      <c r="B6161" s="1" t="e">
        <f>IF(A6161&lt;&gt;"",VLOOKUP(A6161,'Ket qua do'!$B$5:$CE$50000,2,TRUE),"")</f>
        <v>#N/A</v>
      </c>
      <c r="C6161" s="19" t="e">
        <f>IF(A6161&lt;&gt;"",VLOOKUP(B6161,'Ket qua do'!$C$5:$AP$50000,$C$3,TRUE)*SQRT(3)*$C$11,"")</f>
        <v>#N/A</v>
      </c>
      <c r="D6161" s="21" t="e">
        <f>IF(A6161&lt;&gt;"",VLOOKUP(B6161,'Ket qua do'!$C$5:$AP$50000,$D$3,TRUE),"")</f>
        <v>#N/A</v>
      </c>
      <c r="E6161" s="21" t="e">
        <f>IF(A6161&lt;&gt;"",VLOOKUP(B6161,'Ket qua do'!$C$5:$AP$50000,$E$3,TRUE)*$C$12,"")</f>
        <v>#N/A</v>
      </c>
      <c r="F6161" s="21" t="e">
        <f>IF(A6161&lt;&gt;"",VLOOKUP(B6161,'Ket qua do'!$C$5:$AP$50000,$F$3,TRUE),"")</f>
        <v>#N/A</v>
      </c>
      <c r="G6161" s="21" t="e">
        <f>IF(A6161&lt;&gt;"",VLOOKUP(B6161,'Ket qua do'!$C$5:$AP$50000,$G$3,TRUE),"")</f>
        <v>#N/A</v>
      </c>
      <c r="H6161" s="21" t="e">
        <f>IF(A6161&lt;&gt;"",VLOOKUP(B6161,'Ket qua do'!$C$5:$AP$50000,$H$3,TRUE),"")</f>
        <v>#N/A</v>
      </c>
      <c r="I6161" s="21" t="e">
        <f>IF(A6161&lt;&gt;"",VLOOKUP(B6161,'Ket qua do'!$C$5:$AP$50000,$I$3,TRUE)*$E$9/1000,"")</f>
        <v>#N/A</v>
      </c>
      <c r="J6161" s="21" t="e">
        <f>IF(A6161&lt;&gt;"",VLOOKUP(B6161,'Ket qua do'!$C$5:$AP$50000,$J$3,TRUE)*$E$9/1000,"")</f>
        <v>#N/A</v>
      </c>
      <c r="K6161" s="21" t="e">
        <f>IF(A6161&lt;&gt;"",VLOOKUP(B6161,'Ket qua do'!$C$5:$AP$50000,$K$3,TRUE)*$E$9/1000,"")</f>
        <v>#N/A</v>
      </c>
      <c r="L6161" s="21" t="e">
        <f>IF(A6161&lt;&gt;"",VLOOKUP(B6161,'Ket qua do'!$C$5:$AP$50000,$L$3,TRUE),"")</f>
        <v>#N/A</v>
      </c>
    </row>
    <row r="6162" spans="1:12" x14ac:dyDescent="0.25">
      <c r="A6162" t="e">
        <f t="shared" si="101"/>
        <v>#N/A</v>
      </c>
      <c r="B6162" s="1" t="e">
        <f>IF(A6162&lt;&gt;"",VLOOKUP(A6162,'Ket qua do'!$B$5:$CE$50000,2,TRUE),"")</f>
        <v>#N/A</v>
      </c>
      <c r="C6162" s="19" t="e">
        <f>IF(A6162&lt;&gt;"",VLOOKUP(B6162,'Ket qua do'!$C$5:$AP$50000,$C$3,TRUE)*SQRT(3)*$C$11,"")</f>
        <v>#N/A</v>
      </c>
      <c r="D6162" s="21" t="e">
        <f>IF(A6162&lt;&gt;"",VLOOKUP(B6162,'Ket qua do'!$C$5:$AP$50000,$D$3,TRUE),"")</f>
        <v>#N/A</v>
      </c>
      <c r="E6162" s="21" t="e">
        <f>IF(A6162&lt;&gt;"",VLOOKUP(B6162,'Ket qua do'!$C$5:$AP$50000,$E$3,TRUE)*$C$12,"")</f>
        <v>#N/A</v>
      </c>
      <c r="F6162" s="21" t="e">
        <f>IF(A6162&lt;&gt;"",VLOOKUP(B6162,'Ket qua do'!$C$5:$AP$50000,$F$3,TRUE),"")</f>
        <v>#N/A</v>
      </c>
      <c r="G6162" s="21" t="e">
        <f>IF(A6162&lt;&gt;"",VLOOKUP(B6162,'Ket qua do'!$C$5:$AP$50000,$G$3,TRUE),"")</f>
        <v>#N/A</v>
      </c>
      <c r="H6162" s="21" t="e">
        <f>IF(A6162&lt;&gt;"",VLOOKUP(B6162,'Ket qua do'!$C$5:$AP$50000,$H$3,TRUE),"")</f>
        <v>#N/A</v>
      </c>
      <c r="I6162" s="21" t="e">
        <f>IF(A6162&lt;&gt;"",VLOOKUP(B6162,'Ket qua do'!$C$5:$AP$50000,$I$3,TRUE)*$E$9/1000,"")</f>
        <v>#N/A</v>
      </c>
      <c r="J6162" s="21" t="e">
        <f>IF(A6162&lt;&gt;"",VLOOKUP(B6162,'Ket qua do'!$C$5:$AP$50000,$J$3,TRUE)*$E$9/1000,"")</f>
        <v>#N/A</v>
      </c>
      <c r="K6162" s="21" t="e">
        <f>IF(A6162&lt;&gt;"",VLOOKUP(B6162,'Ket qua do'!$C$5:$AP$50000,$K$3,TRUE)*$E$9/1000,"")</f>
        <v>#N/A</v>
      </c>
      <c r="L6162" s="21" t="e">
        <f>IF(A6162&lt;&gt;"",VLOOKUP(B6162,'Ket qua do'!$C$5:$AP$50000,$L$3,TRUE),"")</f>
        <v>#N/A</v>
      </c>
    </row>
    <row r="6163" spans="1:12" x14ac:dyDescent="0.25">
      <c r="A6163" t="e">
        <f t="shared" si="101"/>
        <v>#N/A</v>
      </c>
      <c r="B6163" s="1" t="e">
        <f>IF(A6163&lt;&gt;"",VLOOKUP(A6163,'Ket qua do'!$B$5:$CE$50000,2,TRUE),"")</f>
        <v>#N/A</v>
      </c>
      <c r="C6163" s="19" t="e">
        <f>IF(A6163&lt;&gt;"",VLOOKUP(B6163,'Ket qua do'!$C$5:$AP$50000,$C$3,TRUE)*SQRT(3)*$C$11,"")</f>
        <v>#N/A</v>
      </c>
      <c r="D6163" s="21" t="e">
        <f>IF(A6163&lt;&gt;"",VLOOKUP(B6163,'Ket qua do'!$C$5:$AP$50000,$D$3,TRUE),"")</f>
        <v>#N/A</v>
      </c>
      <c r="E6163" s="21" t="e">
        <f>IF(A6163&lt;&gt;"",VLOOKUP(B6163,'Ket qua do'!$C$5:$AP$50000,$E$3,TRUE)*$C$12,"")</f>
        <v>#N/A</v>
      </c>
      <c r="F6163" s="21" t="e">
        <f>IF(A6163&lt;&gt;"",VLOOKUP(B6163,'Ket qua do'!$C$5:$AP$50000,$F$3,TRUE),"")</f>
        <v>#N/A</v>
      </c>
      <c r="G6163" s="21" t="e">
        <f>IF(A6163&lt;&gt;"",VLOOKUP(B6163,'Ket qua do'!$C$5:$AP$50000,$G$3,TRUE),"")</f>
        <v>#N/A</v>
      </c>
      <c r="H6163" s="21" t="e">
        <f>IF(A6163&lt;&gt;"",VLOOKUP(B6163,'Ket qua do'!$C$5:$AP$50000,$H$3,TRUE),"")</f>
        <v>#N/A</v>
      </c>
      <c r="I6163" s="21" t="e">
        <f>IF(A6163&lt;&gt;"",VLOOKUP(B6163,'Ket qua do'!$C$5:$AP$50000,$I$3,TRUE)*$E$9/1000,"")</f>
        <v>#N/A</v>
      </c>
      <c r="J6163" s="21" t="e">
        <f>IF(A6163&lt;&gt;"",VLOOKUP(B6163,'Ket qua do'!$C$5:$AP$50000,$J$3,TRUE)*$E$9/1000,"")</f>
        <v>#N/A</v>
      </c>
      <c r="K6163" s="21" t="e">
        <f>IF(A6163&lt;&gt;"",VLOOKUP(B6163,'Ket qua do'!$C$5:$AP$50000,$K$3,TRUE)*$E$9/1000,"")</f>
        <v>#N/A</v>
      </c>
      <c r="L6163" s="21" t="e">
        <f>IF(A6163&lt;&gt;"",VLOOKUP(B6163,'Ket qua do'!$C$5:$AP$50000,$L$3,TRUE),"")</f>
        <v>#N/A</v>
      </c>
    </row>
    <row r="6164" spans="1:12" x14ac:dyDescent="0.25">
      <c r="A6164" t="e">
        <f t="shared" si="101"/>
        <v>#N/A</v>
      </c>
      <c r="B6164" s="1" t="e">
        <f>IF(A6164&lt;&gt;"",VLOOKUP(A6164,'Ket qua do'!$B$5:$CE$50000,2,TRUE),"")</f>
        <v>#N/A</v>
      </c>
      <c r="C6164" s="19" t="e">
        <f>IF(A6164&lt;&gt;"",VLOOKUP(B6164,'Ket qua do'!$C$5:$AP$50000,$C$3,TRUE)*SQRT(3)*$C$11,"")</f>
        <v>#N/A</v>
      </c>
      <c r="D6164" s="21" t="e">
        <f>IF(A6164&lt;&gt;"",VLOOKUP(B6164,'Ket qua do'!$C$5:$AP$50000,$D$3,TRUE),"")</f>
        <v>#N/A</v>
      </c>
      <c r="E6164" s="21" t="e">
        <f>IF(A6164&lt;&gt;"",VLOOKUP(B6164,'Ket qua do'!$C$5:$AP$50000,$E$3,TRUE)*$C$12,"")</f>
        <v>#N/A</v>
      </c>
      <c r="F6164" s="21" t="e">
        <f>IF(A6164&lt;&gt;"",VLOOKUP(B6164,'Ket qua do'!$C$5:$AP$50000,$F$3,TRUE),"")</f>
        <v>#N/A</v>
      </c>
      <c r="G6164" s="21" t="e">
        <f>IF(A6164&lt;&gt;"",VLOOKUP(B6164,'Ket qua do'!$C$5:$AP$50000,$G$3,TRUE),"")</f>
        <v>#N/A</v>
      </c>
      <c r="H6164" s="21" t="e">
        <f>IF(A6164&lt;&gt;"",VLOOKUP(B6164,'Ket qua do'!$C$5:$AP$50000,$H$3,TRUE),"")</f>
        <v>#N/A</v>
      </c>
      <c r="I6164" s="21" t="e">
        <f>IF(A6164&lt;&gt;"",VLOOKUP(B6164,'Ket qua do'!$C$5:$AP$50000,$I$3,TRUE)*$E$9/1000,"")</f>
        <v>#N/A</v>
      </c>
      <c r="J6164" s="21" t="e">
        <f>IF(A6164&lt;&gt;"",VLOOKUP(B6164,'Ket qua do'!$C$5:$AP$50000,$J$3,TRUE)*$E$9/1000,"")</f>
        <v>#N/A</v>
      </c>
      <c r="K6164" s="21" t="e">
        <f>IF(A6164&lt;&gt;"",VLOOKUP(B6164,'Ket qua do'!$C$5:$AP$50000,$K$3,TRUE)*$E$9/1000,"")</f>
        <v>#N/A</v>
      </c>
      <c r="L6164" s="21" t="e">
        <f>IF(A6164&lt;&gt;"",VLOOKUP(B6164,'Ket qua do'!$C$5:$AP$50000,$L$3,TRUE),"")</f>
        <v>#N/A</v>
      </c>
    </row>
    <row r="6165" spans="1:12" x14ac:dyDescent="0.25">
      <c r="A6165" t="e">
        <f t="shared" si="101"/>
        <v>#N/A</v>
      </c>
      <c r="B6165" s="1" t="e">
        <f>IF(A6165&lt;&gt;"",VLOOKUP(A6165,'Ket qua do'!$B$5:$CE$50000,2,TRUE),"")</f>
        <v>#N/A</v>
      </c>
      <c r="C6165" s="19" t="e">
        <f>IF(A6165&lt;&gt;"",VLOOKUP(B6165,'Ket qua do'!$C$5:$AP$50000,$C$3,TRUE)*SQRT(3)*$C$11,"")</f>
        <v>#N/A</v>
      </c>
      <c r="D6165" s="21" t="e">
        <f>IF(A6165&lt;&gt;"",VLOOKUP(B6165,'Ket qua do'!$C$5:$AP$50000,$D$3,TRUE),"")</f>
        <v>#N/A</v>
      </c>
      <c r="E6165" s="21" t="e">
        <f>IF(A6165&lt;&gt;"",VLOOKUP(B6165,'Ket qua do'!$C$5:$AP$50000,$E$3,TRUE)*$C$12,"")</f>
        <v>#N/A</v>
      </c>
      <c r="F6165" s="21" t="e">
        <f>IF(A6165&lt;&gt;"",VLOOKUP(B6165,'Ket qua do'!$C$5:$AP$50000,$F$3,TRUE),"")</f>
        <v>#N/A</v>
      </c>
      <c r="G6165" s="21" t="e">
        <f>IF(A6165&lt;&gt;"",VLOOKUP(B6165,'Ket qua do'!$C$5:$AP$50000,$G$3,TRUE),"")</f>
        <v>#N/A</v>
      </c>
      <c r="H6165" s="21" t="e">
        <f>IF(A6165&lt;&gt;"",VLOOKUP(B6165,'Ket qua do'!$C$5:$AP$50000,$H$3,TRUE),"")</f>
        <v>#N/A</v>
      </c>
      <c r="I6165" s="21" t="e">
        <f>IF(A6165&lt;&gt;"",VLOOKUP(B6165,'Ket qua do'!$C$5:$AP$50000,$I$3,TRUE)*$E$9/1000,"")</f>
        <v>#N/A</v>
      </c>
      <c r="J6165" s="21" t="e">
        <f>IF(A6165&lt;&gt;"",VLOOKUP(B6165,'Ket qua do'!$C$5:$AP$50000,$J$3,TRUE)*$E$9/1000,"")</f>
        <v>#N/A</v>
      </c>
      <c r="K6165" s="21" t="e">
        <f>IF(A6165&lt;&gt;"",VLOOKUP(B6165,'Ket qua do'!$C$5:$AP$50000,$K$3,TRUE)*$E$9/1000,"")</f>
        <v>#N/A</v>
      </c>
      <c r="L6165" s="21" t="e">
        <f>IF(A6165&lt;&gt;"",VLOOKUP(B6165,'Ket qua do'!$C$5:$AP$50000,$L$3,TRUE),"")</f>
        <v>#N/A</v>
      </c>
    </row>
    <row r="6166" spans="1:12" x14ac:dyDescent="0.25">
      <c r="A6166" t="e">
        <f t="shared" si="101"/>
        <v>#N/A</v>
      </c>
      <c r="B6166" s="1" t="e">
        <f>IF(A6166&lt;&gt;"",VLOOKUP(A6166,'Ket qua do'!$B$5:$CE$50000,2,TRUE),"")</f>
        <v>#N/A</v>
      </c>
      <c r="C6166" s="19" t="e">
        <f>IF(A6166&lt;&gt;"",VLOOKUP(B6166,'Ket qua do'!$C$5:$AP$50000,$C$3,TRUE)*SQRT(3)*$C$11,"")</f>
        <v>#N/A</v>
      </c>
      <c r="D6166" s="21" t="e">
        <f>IF(A6166&lt;&gt;"",VLOOKUP(B6166,'Ket qua do'!$C$5:$AP$50000,$D$3,TRUE),"")</f>
        <v>#N/A</v>
      </c>
      <c r="E6166" s="21" t="e">
        <f>IF(A6166&lt;&gt;"",VLOOKUP(B6166,'Ket qua do'!$C$5:$AP$50000,$E$3,TRUE)*$C$12,"")</f>
        <v>#N/A</v>
      </c>
      <c r="F6166" s="21" t="e">
        <f>IF(A6166&lt;&gt;"",VLOOKUP(B6166,'Ket qua do'!$C$5:$AP$50000,$F$3,TRUE),"")</f>
        <v>#N/A</v>
      </c>
      <c r="G6166" s="21" t="e">
        <f>IF(A6166&lt;&gt;"",VLOOKUP(B6166,'Ket qua do'!$C$5:$AP$50000,$G$3,TRUE),"")</f>
        <v>#N/A</v>
      </c>
      <c r="H6166" s="21" t="e">
        <f>IF(A6166&lt;&gt;"",VLOOKUP(B6166,'Ket qua do'!$C$5:$AP$50000,$H$3,TRUE),"")</f>
        <v>#N/A</v>
      </c>
      <c r="I6166" s="21" t="e">
        <f>IF(A6166&lt;&gt;"",VLOOKUP(B6166,'Ket qua do'!$C$5:$AP$50000,$I$3,TRUE)*$E$9/1000,"")</f>
        <v>#N/A</v>
      </c>
      <c r="J6166" s="21" t="e">
        <f>IF(A6166&lt;&gt;"",VLOOKUP(B6166,'Ket qua do'!$C$5:$AP$50000,$J$3,TRUE)*$E$9/1000,"")</f>
        <v>#N/A</v>
      </c>
      <c r="K6166" s="21" t="e">
        <f>IF(A6166&lt;&gt;"",VLOOKUP(B6166,'Ket qua do'!$C$5:$AP$50000,$K$3,TRUE)*$E$9/1000,"")</f>
        <v>#N/A</v>
      </c>
      <c r="L6166" s="21" t="e">
        <f>IF(A6166&lt;&gt;"",VLOOKUP(B6166,'Ket qua do'!$C$5:$AP$50000,$L$3,TRUE),"")</f>
        <v>#N/A</v>
      </c>
    </row>
    <row r="6167" spans="1:12" x14ac:dyDescent="0.25">
      <c r="A6167" t="e">
        <f t="shared" si="101"/>
        <v>#N/A</v>
      </c>
      <c r="B6167" s="1" t="e">
        <f>IF(A6167&lt;&gt;"",VLOOKUP(A6167,'Ket qua do'!$B$5:$CE$50000,2,TRUE),"")</f>
        <v>#N/A</v>
      </c>
      <c r="C6167" s="19" t="e">
        <f>IF(A6167&lt;&gt;"",VLOOKUP(B6167,'Ket qua do'!$C$5:$AP$50000,$C$3,TRUE)*SQRT(3)*$C$11,"")</f>
        <v>#N/A</v>
      </c>
      <c r="D6167" s="21" t="e">
        <f>IF(A6167&lt;&gt;"",VLOOKUP(B6167,'Ket qua do'!$C$5:$AP$50000,$D$3,TRUE),"")</f>
        <v>#N/A</v>
      </c>
      <c r="E6167" s="21" t="e">
        <f>IF(A6167&lt;&gt;"",VLOOKUP(B6167,'Ket qua do'!$C$5:$AP$50000,$E$3,TRUE)*$C$12,"")</f>
        <v>#N/A</v>
      </c>
      <c r="F6167" s="21" t="e">
        <f>IF(A6167&lt;&gt;"",VLOOKUP(B6167,'Ket qua do'!$C$5:$AP$50000,$F$3,TRUE),"")</f>
        <v>#N/A</v>
      </c>
      <c r="G6167" s="21" t="e">
        <f>IF(A6167&lt;&gt;"",VLOOKUP(B6167,'Ket qua do'!$C$5:$AP$50000,$G$3,TRUE),"")</f>
        <v>#N/A</v>
      </c>
      <c r="H6167" s="21" t="e">
        <f>IF(A6167&lt;&gt;"",VLOOKUP(B6167,'Ket qua do'!$C$5:$AP$50000,$H$3,TRUE),"")</f>
        <v>#N/A</v>
      </c>
      <c r="I6167" s="21" t="e">
        <f>IF(A6167&lt;&gt;"",VLOOKUP(B6167,'Ket qua do'!$C$5:$AP$50000,$I$3,TRUE)*$E$9/1000,"")</f>
        <v>#N/A</v>
      </c>
      <c r="J6167" s="21" t="e">
        <f>IF(A6167&lt;&gt;"",VLOOKUP(B6167,'Ket qua do'!$C$5:$AP$50000,$J$3,TRUE)*$E$9/1000,"")</f>
        <v>#N/A</v>
      </c>
      <c r="K6167" s="21" t="e">
        <f>IF(A6167&lt;&gt;"",VLOOKUP(B6167,'Ket qua do'!$C$5:$AP$50000,$K$3,TRUE)*$E$9/1000,"")</f>
        <v>#N/A</v>
      </c>
      <c r="L6167" s="21" t="e">
        <f>IF(A6167&lt;&gt;"",VLOOKUP(B6167,'Ket qua do'!$C$5:$AP$50000,$L$3,TRUE),"")</f>
        <v>#N/A</v>
      </c>
    </row>
    <row r="6168" spans="1:12" x14ac:dyDescent="0.25">
      <c r="A6168" t="e">
        <f t="shared" si="101"/>
        <v>#N/A</v>
      </c>
      <c r="B6168" s="1" t="e">
        <f>IF(A6168&lt;&gt;"",VLOOKUP(A6168,'Ket qua do'!$B$5:$CE$50000,2,TRUE),"")</f>
        <v>#N/A</v>
      </c>
      <c r="C6168" s="19" t="e">
        <f>IF(A6168&lt;&gt;"",VLOOKUP(B6168,'Ket qua do'!$C$5:$AP$50000,$C$3,TRUE)*SQRT(3)*$C$11,"")</f>
        <v>#N/A</v>
      </c>
      <c r="D6168" s="21" t="e">
        <f>IF(A6168&lt;&gt;"",VLOOKUP(B6168,'Ket qua do'!$C$5:$AP$50000,$D$3,TRUE),"")</f>
        <v>#N/A</v>
      </c>
      <c r="E6168" s="21" t="e">
        <f>IF(A6168&lt;&gt;"",VLOOKUP(B6168,'Ket qua do'!$C$5:$AP$50000,$E$3,TRUE)*$C$12,"")</f>
        <v>#N/A</v>
      </c>
      <c r="F6168" s="21" t="e">
        <f>IF(A6168&lt;&gt;"",VLOOKUP(B6168,'Ket qua do'!$C$5:$AP$50000,$F$3,TRUE),"")</f>
        <v>#N/A</v>
      </c>
      <c r="G6168" s="21" t="e">
        <f>IF(A6168&lt;&gt;"",VLOOKUP(B6168,'Ket qua do'!$C$5:$AP$50000,$G$3,TRUE),"")</f>
        <v>#N/A</v>
      </c>
      <c r="H6168" s="21" t="e">
        <f>IF(A6168&lt;&gt;"",VLOOKUP(B6168,'Ket qua do'!$C$5:$AP$50000,$H$3,TRUE),"")</f>
        <v>#N/A</v>
      </c>
      <c r="I6168" s="21" t="e">
        <f>IF(A6168&lt;&gt;"",VLOOKUP(B6168,'Ket qua do'!$C$5:$AP$50000,$I$3,TRUE)*$E$9/1000,"")</f>
        <v>#N/A</v>
      </c>
      <c r="J6168" s="21" t="e">
        <f>IF(A6168&lt;&gt;"",VLOOKUP(B6168,'Ket qua do'!$C$5:$AP$50000,$J$3,TRUE)*$E$9/1000,"")</f>
        <v>#N/A</v>
      </c>
      <c r="K6168" s="21" t="e">
        <f>IF(A6168&lt;&gt;"",VLOOKUP(B6168,'Ket qua do'!$C$5:$AP$50000,$K$3,TRUE)*$E$9/1000,"")</f>
        <v>#N/A</v>
      </c>
      <c r="L6168" s="21" t="e">
        <f>IF(A6168&lt;&gt;"",VLOOKUP(B6168,'Ket qua do'!$C$5:$AP$50000,$L$3,TRUE),"")</f>
        <v>#N/A</v>
      </c>
    </row>
    <row r="6169" spans="1:12" x14ac:dyDescent="0.25">
      <c r="A6169" t="e">
        <f t="shared" si="101"/>
        <v>#N/A</v>
      </c>
      <c r="B6169" s="1" t="e">
        <f>IF(A6169&lt;&gt;"",VLOOKUP(A6169,'Ket qua do'!$B$5:$CE$50000,2,TRUE),"")</f>
        <v>#N/A</v>
      </c>
      <c r="C6169" s="19" t="e">
        <f>IF(A6169&lt;&gt;"",VLOOKUP(B6169,'Ket qua do'!$C$5:$AP$50000,$C$3,TRUE)*SQRT(3)*$C$11,"")</f>
        <v>#N/A</v>
      </c>
      <c r="D6169" s="21" t="e">
        <f>IF(A6169&lt;&gt;"",VLOOKUP(B6169,'Ket qua do'!$C$5:$AP$50000,$D$3,TRUE),"")</f>
        <v>#N/A</v>
      </c>
      <c r="E6169" s="21" t="e">
        <f>IF(A6169&lt;&gt;"",VLOOKUP(B6169,'Ket qua do'!$C$5:$AP$50000,$E$3,TRUE)*$C$12,"")</f>
        <v>#N/A</v>
      </c>
      <c r="F6169" s="21" t="e">
        <f>IF(A6169&lt;&gt;"",VLOOKUP(B6169,'Ket qua do'!$C$5:$AP$50000,$F$3,TRUE),"")</f>
        <v>#N/A</v>
      </c>
      <c r="G6169" s="21" t="e">
        <f>IF(A6169&lt;&gt;"",VLOOKUP(B6169,'Ket qua do'!$C$5:$AP$50000,$G$3,TRUE),"")</f>
        <v>#N/A</v>
      </c>
      <c r="H6169" s="21" t="e">
        <f>IF(A6169&lt;&gt;"",VLOOKUP(B6169,'Ket qua do'!$C$5:$AP$50000,$H$3,TRUE),"")</f>
        <v>#N/A</v>
      </c>
      <c r="I6169" s="21" t="e">
        <f>IF(A6169&lt;&gt;"",VLOOKUP(B6169,'Ket qua do'!$C$5:$AP$50000,$I$3,TRUE)*$E$9/1000,"")</f>
        <v>#N/A</v>
      </c>
      <c r="J6169" s="21" t="e">
        <f>IF(A6169&lt;&gt;"",VLOOKUP(B6169,'Ket qua do'!$C$5:$AP$50000,$J$3,TRUE)*$E$9/1000,"")</f>
        <v>#N/A</v>
      </c>
      <c r="K6169" s="21" t="e">
        <f>IF(A6169&lt;&gt;"",VLOOKUP(B6169,'Ket qua do'!$C$5:$AP$50000,$K$3,TRUE)*$E$9/1000,"")</f>
        <v>#N/A</v>
      </c>
      <c r="L6169" s="21" t="e">
        <f>IF(A6169&lt;&gt;"",VLOOKUP(B6169,'Ket qua do'!$C$5:$AP$50000,$L$3,TRUE),"")</f>
        <v>#N/A</v>
      </c>
    </row>
    <row r="6170" spans="1:12" x14ac:dyDescent="0.25">
      <c r="A6170" t="e">
        <f t="shared" ref="A6170:A6233" si="102">IF(A6169&lt;$E$8,A6169+1,"")</f>
        <v>#N/A</v>
      </c>
      <c r="B6170" s="1" t="e">
        <f>IF(A6170&lt;&gt;"",VLOOKUP(A6170,'Ket qua do'!$B$5:$CE$50000,2,TRUE),"")</f>
        <v>#N/A</v>
      </c>
      <c r="C6170" s="19" t="e">
        <f>IF(A6170&lt;&gt;"",VLOOKUP(B6170,'Ket qua do'!$C$5:$AP$50000,$C$3,TRUE)*SQRT(3)*$C$11,"")</f>
        <v>#N/A</v>
      </c>
      <c r="D6170" s="21" t="e">
        <f>IF(A6170&lt;&gt;"",VLOOKUP(B6170,'Ket qua do'!$C$5:$AP$50000,$D$3,TRUE),"")</f>
        <v>#N/A</v>
      </c>
      <c r="E6170" s="21" t="e">
        <f>IF(A6170&lt;&gt;"",VLOOKUP(B6170,'Ket qua do'!$C$5:$AP$50000,$E$3,TRUE)*$C$12,"")</f>
        <v>#N/A</v>
      </c>
      <c r="F6170" s="21" t="e">
        <f>IF(A6170&lt;&gt;"",VLOOKUP(B6170,'Ket qua do'!$C$5:$AP$50000,$F$3,TRUE),"")</f>
        <v>#N/A</v>
      </c>
      <c r="G6170" s="21" t="e">
        <f>IF(A6170&lt;&gt;"",VLOOKUP(B6170,'Ket qua do'!$C$5:$AP$50000,$G$3,TRUE),"")</f>
        <v>#N/A</v>
      </c>
      <c r="H6170" s="21" t="e">
        <f>IF(A6170&lt;&gt;"",VLOOKUP(B6170,'Ket qua do'!$C$5:$AP$50000,$H$3,TRUE),"")</f>
        <v>#N/A</v>
      </c>
      <c r="I6170" s="21" t="e">
        <f>IF(A6170&lt;&gt;"",VLOOKUP(B6170,'Ket qua do'!$C$5:$AP$50000,$I$3,TRUE)*$E$9/1000,"")</f>
        <v>#N/A</v>
      </c>
      <c r="J6170" s="21" t="e">
        <f>IF(A6170&lt;&gt;"",VLOOKUP(B6170,'Ket qua do'!$C$5:$AP$50000,$J$3,TRUE)*$E$9/1000,"")</f>
        <v>#N/A</v>
      </c>
      <c r="K6170" s="21" t="e">
        <f>IF(A6170&lt;&gt;"",VLOOKUP(B6170,'Ket qua do'!$C$5:$AP$50000,$K$3,TRUE)*$E$9/1000,"")</f>
        <v>#N/A</v>
      </c>
      <c r="L6170" s="21" t="e">
        <f>IF(A6170&lt;&gt;"",VLOOKUP(B6170,'Ket qua do'!$C$5:$AP$50000,$L$3,TRUE),"")</f>
        <v>#N/A</v>
      </c>
    </row>
    <row r="6171" spans="1:12" x14ac:dyDescent="0.25">
      <c r="A6171" t="e">
        <f t="shared" si="102"/>
        <v>#N/A</v>
      </c>
      <c r="B6171" s="1" t="e">
        <f>IF(A6171&lt;&gt;"",VLOOKUP(A6171,'Ket qua do'!$B$5:$CE$50000,2,TRUE),"")</f>
        <v>#N/A</v>
      </c>
      <c r="C6171" s="19" t="e">
        <f>IF(A6171&lt;&gt;"",VLOOKUP(B6171,'Ket qua do'!$C$5:$AP$50000,$C$3,TRUE)*SQRT(3)*$C$11,"")</f>
        <v>#N/A</v>
      </c>
      <c r="D6171" s="21" t="e">
        <f>IF(A6171&lt;&gt;"",VLOOKUP(B6171,'Ket qua do'!$C$5:$AP$50000,$D$3,TRUE),"")</f>
        <v>#N/A</v>
      </c>
      <c r="E6171" s="21" t="e">
        <f>IF(A6171&lt;&gt;"",VLOOKUP(B6171,'Ket qua do'!$C$5:$AP$50000,$E$3,TRUE)*$C$12,"")</f>
        <v>#N/A</v>
      </c>
      <c r="F6171" s="21" t="e">
        <f>IF(A6171&lt;&gt;"",VLOOKUP(B6171,'Ket qua do'!$C$5:$AP$50000,$F$3,TRUE),"")</f>
        <v>#N/A</v>
      </c>
      <c r="G6171" s="21" t="e">
        <f>IF(A6171&lt;&gt;"",VLOOKUP(B6171,'Ket qua do'!$C$5:$AP$50000,$G$3,TRUE),"")</f>
        <v>#N/A</v>
      </c>
      <c r="H6171" s="21" t="e">
        <f>IF(A6171&lt;&gt;"",VLOOKUP(B6171,'Ket qua do'!$C$5:$AP$50000,$H$3,TRUE),"")</f>
        <v>#N/A</v>
      </c>
      <c r="I6171" s="21" t="e">
        <f>IF(A6171&lt;&gt;"",VLOOKUP(B6171,'Ket qua do'!$C$5:$AP$50000,$I$3,TRUE)*$E$9/1000,"")</f>
        <v>#N/A</v>
      </c>
      <c r="J6171" s="21" t="e">
        <f>IF(A6171&lt;&gt;"",VLOOKUP(B6171,'Ket qua do'!$C$5:$AP$50000,$J$3,TRUE)*$E$9/1000,"")</f>
        <v>#N/A</v>
      </c>
      <c r="K6171" s="21" t="e">
        <f>IF(A6171&lt;&gt;"",VLOOKUP(B6171,'Ket qua do'!$C$5:$AP$50000,$K$3,TRUE)*$E$9/1000,"")</f>
        <v>#N/A</v>
      </c>
      <c r="L6171" s="21" t="e">
        <f>IF(A6171&lt;&gt;"",VLOOKUP(B6171,'Ket qua do'!$C$5:$AP$50000,$L$3,TRUE),"")</f>
        <v>#N/A</v>
      </c>
    </row>
    <row r="6172" spans="1:12" x14ac:dyDescent="0.25">
      <c r="A6172" t="e">
        <f t="shared" si="102"/>
        <v>#N/A</v>
      </c>
      <c r="B6172" s="1" t="e">
        <f>IF(A6172&lt;&gt;"",VLOOKUP(A6172,'Ket qua do'!$B$5:$CE$50000,2,TRUE),"")</f>
        <v>#N/A</v>
      </c>
      <c r="C6172" s="19" t="e">
        <f>IF(A6172&lt;&gt;"",VLOOKUP(B6172,'Ket qua do'!$C$5:$AP$50000,$C$3,TRUE)*SQRT(3)*$C$11,"")</f>
        <v>#N/A</v>
      </c>
      <c r="D6172" s="21" t="e">
        <f>IF(A6172&lt;&gt;"",VLOOKUP(B6172,'Ket qua do'!$C$5:$AP$50000,$D$3,TRUE),"")</f>
        <v>#N/A</v>
      </c>
      <c r="E6172" s="21" t="e">
        <f>IF(A6172&lt;&gt;"",VLOOKUP(B6172,'Ket qua do'!$C$5:$AP$50000,$E$3,TRUE)*$C$12,"")</f>
        <v>#N/A</v>
      </c>
      <c r="F6172" s="21" t="e">
        <f>IF(A6172&lt;&gt;"",VLOOKUP(B6172,'Ket qua do'!$C$5:$AP$50000,$F$3,TRUE),"")</f>
        <v>#N/A</v>
      </c>
      <c r="G6172" s="21" t="e">
        <f>IF(A6172&lt;&gt;"",VLOOKUP(B6172,'Ket qua do'!$C$5:$AP$50000,$G$3,TRUE),"")</f>
        <v>#N/A</v>
      </c>
      <c r="H6172" s="21" t="e">
        <f>IF(A6172&lt;&gt;"",VLOOKUP(B6172,'Ket qua do'!$C$5:$AP$50000,$H$3,TRUE),"")</f>
        <v>#N/A</v>
      </c>
      <c r="I6172" s="21" t="e">
        <f>IF(A6172&lt;&gt;"",VLOOKUP(B6172,'Ket qua do'!$C$5:$AP$50000,$I$3,TRUE)*$E$9/1000,"")</f>
        <v>#N/A</v>
      </c>
      <c r="J6172" s="21" t="e">
        <f>IF(A6172&lt;&gt;"",VLOOKUP(B6172,'Ket qua do'!$C$5:$AP$50000,$J$3,TRUE)*$E$9/1000,"")</f>
        <v>#N/A</v>
      </c>
      <c r="K6172" s="21" t="e">
        <f>IF(A6172&lt;&gt;"",VLOOKUP(B6172,'Ket qua do'!$C$5:$AP$50000,$K$3,TRUE)*$E$9/1000,"")</f>
        <v>#N/A</v>
      </c>
      <c r="L6172" s="21" t="e">
        <f>IF(A6172&lt;&gt;"",VLOOKUP(B6172,'Ket qua do'!$C$5:$AP$50000,$L$3,TRUE),"")</f>
        <v>#N/A</v>
      </c>
    </row>
    <row r="6173" spans="1:12" x14ac:dyDescent="0.25">
      <c r="A6173" t="e">
        <f t="shared" si="102"/>
        <v>#N/A</v>
      </c>
      <c r="B6173" s="1" t="e">
        <f>IF(A6173&lt;&gt;"",VLOOKUP(A6173,'Ket qua do'!$B$5:$CE$50000,2,TRUE),"")</f>
        <v>#N/A</v>
      </c>
      <c r="C6173" s="19" t="e">
        <f>IF(A6173&lt;&gt;"",VLOOKUP(B6173,'Ket qua do'!$C$5:$AP$50000,$C$3,TRUE)*SQRT(3)*$C$11,"")</f>
        <v>#N/A</v>
      </c>
      <c r="D6173" s="21" t="e">
        <f>IF(A6173&lt;&gt;"",VLOOKUP(B6173,'Ket qua do'!$C$5:$AP$50000,$D$3,TRUE),"")</f>
        <v>#N/A</v>
      </c>
      <c r="E6173" s="21" t="e">
        <f>IF(A6173&lt;&gt;"",VLOOKUP(B6173,'Ket qua do'!$C$5:$AP$50000,$E$3,TRUE)*$C$12,"")</f>
        <v>#N/A</v>
      </c>
      <c r="F6173" s="21" t="e">
        <f>IF(A6173&lt;&gt;"",VLOOKUP(B6173,'Ket qua do'!$C$5:$AP$50000,$F$3,TRUE),"")</f>
        <v>#N/A</v>
      </c>
      <c r="G6173" s="21" t="e">
        <f>IF(A6173&lt;&gt;"",VLOOKUP(B6173,'Ket qua do'!$C$5:$AP$50000,$G$3,TRUE),"")</f>
        <v>#N/A</v>
      </c>
      <c r="H6173" s="21" t="e">
        <f>IF(A6173&lt;&gt;"",VLOOKUP(B6173,'Ket qua do'!$C$5:$AP$50000,$H$3,TRUE),"")</f>
        <v>#N/A</v>
      </c>
      <c r="I6173" s="21" t="e">
        <f>IF(A6173&lt;&gt;"",VLOOKUP(B6173,'Ket qua do'!$C$5:$AP$50000,$I$3,TRUE)*$E$9/1000,"")</f>
        <v>#N/A</v>
      </c>
      <c r="J6173" s="21" t="e">
        <f>IF(A6173&lt;&gt;"",VLOOKUP(B6173,'Ket qua do'!$C$5:$AP$50000,$J$3,TRUE)*$E$9/1000,"")</f>
        <v>#N/A</v>
      </c>
      <c r="K6173" s="21" t="e">
        <f>IF(A6173&lt;&gt;"",VLOOKUP(B6173,'Ket qua do'!$C$5:$AP$50000,$K$3,TRUE)*$E$9/1000,"")</f>
        <v>#N/A</v>
      </c>
      <c r="L6173" s="21" t="e">
        <f>IF(A6173&lt;&gt;"",VLOOKUP(B6173,'Ket qua do'!$C$5:$AP$50000,$L$3,TRUE),"")</f>
        <v>#N/A</v>
      </c>
    </row>
    <row r="6174" spans="1:12" x14ac:dyDescent="0.25">
      <c r="A6174" t="e">
        <f t="shared" si="102"/>
        <v>#N/A</v>
      </c>
      <c r="B6174" s="1" t="e">
        <f>IF(A6174&lt;&gt;"",VLOOKUP(A6174,'Ket qua do'!$B$5:$CE$50000,2,TRUE),"")</f>
        <v>#N/A</v>
      </c>
      <c r="C6174" s="19" t="e">
        <f>IF(A6174&lt;&gt;"",VLOOKUP(B6174,'Ket qua do'!$C$5:$AP$50000,$C$3,TRUE)*SQRT(3)*$C$11,"")</f>
        <v>#N/A</v>
      </c>
      <c r="D6174" s="21" t="e">
        <f>IF(A6174&lt;&gt;"",VLOOKUP(B6174,'Ket qua do'!$C$5:$AP$50000,$D$3,TRUE),"")</f>
        <v>#N/A</v>
      </c>
      <c r="E6174" s="21" t="e">
        <f>IF(A6174&lt;&gt;"",VLOOKUP(B6174,'Ket qua do'!$C$5:$AP$50000,$E$3,TRUE)*$C$12,"")</f>
        <v>#N/A</v>
      </c>
      <c r="F6174" s="21" t="e">
        <f>IF(A6174&lt;&gt;"",VLOOKUP(B6174,'Ket qua do'!$C$5:$AP$50000,$F$3,TRUE),"")</f>
        <v>#N/A</v>
      </c>
      <c r="G6174" s="21" t="e">
        <f>IF(A6174&lt;&gt;"",VLOOKUP(B6174,'Ket qua do'!$C$5:$AP$50000,$G$3,TRUE),"")</f>
        <v>#N/A</v>
      </c>
      <c r="H6174" s="21" t="e">
        <f>IF(A6174&lt;&gt;"",VLOOKUP(B6174,'Ket qua do'!$C$5:$AP$50000,$H$3,TRUE),"")</f>
        <v>#N/A</v>
      </c>
      <c r="I6174" s="21" t="e">
        <f>IF(A6174&lt;&gt;"",VLOOKUP(B6174,'Ket qua do'!$C$5:$AP$50000,$I$3,TRUE)*$E$9/1000,"")</f>
        <v>#N/A</v>
      </c>
      <c r="J6174" s="21" t="e">
        <f>IF(A6174&lt;&gt;"",VLOOKUP(B6174,'Ket qua do'!$C$5:$AP$50000,$J$3,TRUE)*$E$9/1000,"")</f>
        <v>#N/A</v>
      </c>
      <c r="K6174" s="21" t="e">
        <f>IF(A6174&lt;&gt;"",VLOOKUP(B6174,'Ket qua do'!$C$5:$AP$50000,$K$3,TRUE)*$E$9/1000,"")</f>
        <v>#N/A</v>
      </c>
      <c r="L6174" s="21" t="e">
        <f>IF(A6174&lt;&gt;"",VLOOKUP(B6174,'Ket qua do'!$C$5:$AP$50000,$L$3,TRUE),"")</f>
        <v>#N/A</v>
      </c>
    </row>
    <row r="6175" spans="1:12" x14ac:dyDescent="0.25">
      <c r="A6175" t="e">
        <f t="shared" si="102"/>
        <v>#N/A</v>
      </c>
      <c r="B6175" s="1" t="e">
        <f>IF(A6175&lt;&gt;"",VLOOKUP(A6175,'Ket qua do'!$B$5:$CE$50000,2,TRUE),"")</f>
        <v>#N/A</v>
      </c>
      <c r="C6175" s="19" t="e">
        <f>IF(A6175&lt;&gt;"",VLOOKUP(B6175,'Ket qua do'!$C$5:$AP$50000,$C$3,TRUE)*SQRT(3)*$C$11,"")</f>
        <v>#N/A</v>
      </c>
      <c r="D6175" s="21" t="e">
        <f>IF(A6175&lt;&gt;"",VLOOKUP(B6175,'Ket qua do'!$C$5:$AP$50000,$D$3,TRUE),"")</f>
        <v>#N/A</v>
      </c>
      <c r="E6175" s="21" t="e">
        <f>IF(A6175&lt;&gt;"",VLOOKUP(B6175,'Ket qua do'!$C$5:$AP$50000,$E$3,TRUE)*$C$12,"")</f>
        <v>#N/A</v>
      </c>
      <c r="F6175" s="21" t="e">
        <f>IF(A6175&lt;&gt;"",VLOOKUP(B6175,'Ket qua do'!$C$5:$AP$50000,$F$3,TRUE),"")</f>
        <v>#N/A</v>
      </c>
      <c r="G6175" s="21" t="e">
        <f>IF(A6175&lt;&gt;"",VLOOKUP(B6175,'Ket qua do'!$C$5:$AP$50000,$G$3,TRUE),"")</f>
        <v>#N/A</v>
      </c>
      <c r="H6175" s="21" t="e">
        <f>IF(A6175&lt;&gt;"",VLOOKUP(B6175,'Ket qua do'!$C$5:$AP$50000,$H$3,TRUE),"")</f>
        <v>#N/A</v>
      </c>
      <c r="I6175" s="21" t="e">
        <f>IF(A6175&lt;&gt;"",VLOOKUP(B6175,'Ket qua do'!$C$5:$AP$50000,$I$3,TRUE)*$E$9/1000,"")</f>
        <v>#N/A</v>
      </c>
      <c r="J6175" s="21" t="e">
        <f>IF(A6175&lt;&gt;"",VLOOKUP(B6175,'Ket qua do'!$C$5:$AP$50000,$J$3,TRUE)*$E$9/1000,"")</f>
        <v>#N/A</v>
      </c>
      <c r="K6175" s="21" t="e">
        <f>IF(A6175&lt;&gt;"",VLOOKUP(B6175,'Ket qua do'!$C$5:$AP$50000,$K$3,TRUE)*$E$9/1000,"")</f>
        <v>#N/A</v>
      </c>
      <c r="L6175" s="21" t="e">
        <f>IF(A6175&lt;&gt;"",VLOOKUP(B6175,'Ket qua do'!$C$5:$AP$50000,$L$3,TRUE),"")</f>
        <v>#N/A</v>
      </c>
    </row>
    <row r="6176" spans="1:12" x14ac:dyDescent="0.25">
      <c r="A6176" t="e">
        <f t="shared" si="102"/>
        <v>#N/A</v>
      </c>
      <c r="B6176" s="1" t="e">
        <f>IF(A6176&lt;&gt;"",VLOOKUP(A6176,'Ket qua do'!$B$5:$CE$50000,2,TRUE),"")</f>
        <v>#N/A</v>
      </c>
      <c r="C6176" s="19" t="e">
        <f>IF(A6176&lt;&gt;"",VLOOKUP(B6176,'Ket qua do'!$C$5:$AP$50000,$C$3,TRUE)*SQRT(3)*$C$11,"")</f>
        <v>#N/A</v>
      </c>
      <c r="D6176" s="21" t="e">
        <f>IF(A6176&lt;&gt;"",VLOOKUP(B6176,'Ket qua do'!$C$5:$AP$50000,$D$3,TRUE),"")</f>
        <v>#N/A</v>
      </c>
      <c r="E6176" s="21" t="e">
        <f>IF(A6176&lt;&gt;"",VLOOKUP(B6176,'Ket qua do'!$C$5:$AP$50000,$E$3,TRUE)*$C$12,"")</f>
        <v>#N/A</v>
      </c>
      <c r="F6176" s="21" t="e">
        <f>IF(A6176&lt;&gt;"",VLOOKUP(B6176,'Ket qua do'!$C$5:$AP$50000,$F$3,TRUE),"")</f>
        <v>#N/A</v>
      </c>
      <c r="G6176" s="21" t="e">
        <f>IF(A6176&lt;&gt;"",VLOOKUP(B6176,'Ket qua do'!$C$5:$AP$50000,$G$3,TRUE),"")</f>
        <v>#N/A</v>
      </c>
      <c r="H6176" s="21" t="e">
        <f>IF(A6176&lt;&gt;"",VLOOKUP(B6176,'Ket qua do'!$C$5:$AP$50000,$H$3,TRUE),"")</f>
        <v>#N/A</v>
      </c>
      <c r="I6176" s="21" t="e">
        <f>IF(A6176&lt;&gt;"",VLOOKUP(B6176,'Ket qua do'!$C$5:$AP$50000,$I$3,TRUE)*$E$9/1000,"")</f>
        <v>#N/A</v>
      </c>
      <c r="J6176" s="21" t="e">
        <f>IF(A6176&lt;&gt;"",VLOOKUP(B6176,'Ket qua do'!$C$5:$AP$50000,$J$3,TRUE)*$E$9/1000,"")</f>
        <v>#N/A</v>
      </c>
      <c r="K6176" s="21" t="e">
        <f>IF(A6176&lt;&gt;"",VLOOKUP(B6176,'Ket qua do'!$C$5:$AP$50000,$K$3,TRUE)*$E$9/1000,"")</f>
        <v>#N/A</v>
      </c>
      <c r="L6176" s="21" t="e">
        <f>IF(A6176&lt;&gt;"",VLOOKUP(B6176,'Ket qua do'!$C$5:$AP$50000,$L$3,TRUE),"")</f>
        <v>#N/A</v>
      </c>
    </row>
    <row r="6177" spans="1:12" x14ac:dyDescent="0.25">
      <c r="A6177" t="e">
        <f t="shared" si="102"/>
        <v>#N/A</v>
      </c>
      <c r="B6177" s="1" t="e">
        <f>IF(A6177&lt;&gt;"",VLOOKUP(A6177,'Ket qua do'!$B$5:$CE$50000,2,TRUE),"")</f>
        <v>#N/A</v>
      </c>
      <c r="C6177" s="19" t="e">
        <f>IF(A6177&lt;&gt;"",VLOOKUP(B6177,'Ket qua do'!$C$5:$AP$50000,$C$3,TRUE)*SQRT(3)*$C$11,"")</f>
        <v>#N/A</v>
      </c>
      <c r="D6177" s="21" t="e">
        <f>IF(A6177&lt;&gt;"",VLOOKUP(B6177,'Ket qua do'!$C$5:$AP$50000,$D$3,TRUE),"")</f>
        <v>#N/A</v>
      </c>
      <c r="E6177" s="21" t="e">
        <f>IF(A6177&lt;&gt;"",VLOOKUP(B6177,'Ket qua do'!$C$5:$AP$50000,$E$3,TRUE)*$C$12,"")</f>
        <v>#N/A</v>
      </c>
      <c r="F6177" s="21" t="e">
        <f>IF(A6177&lt;&gt;"",VLOOKUP(B6177,'Ket qua do'!$C$5:$AP$50000,$F$3,TRUE),"")</f>
        <v>#N/A</v>
      </c>
      <c r="G6177" s="21" t="e">
        <f>IF(A6177&lt;&gt;"",VLOOKUP(B6177,'Ket qua do'!$C$5:$AP$50000,$G$3,TRUE),"")</f>
        <v>#N/A</v>
      </c>
      <c r="H6177" s="21" t="e">
        <f>IF(A6177&lt;&gt;"",VLOOKUP(B6177,'Ket qua do'!$C$5:$AP$50000,$H$3,TRUE),"")</f>
        <v>#N/A</v>
      </c>
      <c r="I6177" s="21" t="e">
        <f>IF(A6177&lt;&gt;"",VLOOKUP(B6177,'Ket qua do'!$C$5:$AP$50000,$I$3,TRUE)*$E$9/1000,"")</f>
        <v>#N/A</v>
      </c>
      <c r="J6177" s="21" t="e">
        <f>IF(A6177&lt;&gt;"",VLOOKUP(B6177,'Ket qua do'!$C$5:$AP$50000,$J$3,TRUE)*$E$9/1000,"")</f>
        <v>#N/A</v>
      </c>
      <c r="K6177" s="21" t="e">
        <f>IF(A6177&lt;&gt;"",VLOOKUP(B6177,'Ket qua do'!$C$5:$AP$50000,$K$3,TRUE)*$E$9/1000,"")</f>
        <v>#N/A</v>
      </c>
      <c r="L6177" s="21" t="e">
        <f>IF(A6177&lt;&gt;"",VLOOKUP(B6177,'Ket qua do'!$C$5:$AP$50000,$L$3,TRUE),"")</f>
        <v>#N/A</v>
      </c>
    </row>
    <row r="6178" spans="1:12" x14ac:dyDescent="0.25">
      <c r="A6178" t="e">
        <f t="shared" si="102"/>
        <v>#N/A</v>
      </c>
      <c r="B6178" s="1" t="e">
        <f>IF(A6178&lt;&gt;"",VLOOKUP(A6178,'Ket qua do'!$B$5:$CE$50000,2,TRUE),"")</f>
        <v>#N/A</v>
      </c>
      <c r="C6178" s="19" t="e">
        <f>IF(A6178&lt;&gt;"",VLOOKUP(B6178,'Ket qua do'!$C$5:$AP$50000,$C$3,TRUE)*SQRT(3)*$C$11,"")</f>
        <v>#N/A</v>
      </c>
      <c r="D6178" s="21" t="e">
        <f>IF(A6178&lt;&gt;"",VLOOKUP(B6178,'Ket qua do'!$C$5:$AP$50000,$D$3,TRUE),"")</f>
        <v>#N/A</v>
      </c>
      <c r="E6178" s="21" t="e">
        <f>IF(A6178&lt;&gt;"",VLOOKUP(B6178,'Ket qua do'!$C$5:$AP$50000,$E$3,TRUE)*$C$12,"")</f>
        <v>#N/A</v>
      </c>
      <c r="F6178" s="21" t="e">
        <f>IF(A6178&lt;&gt;"",VLOOKUP(B6178,'Ket qua do'!$C$5:$AP$50000,$F$3,TRUE),"")</f>
        <v>#N/A</v>
      </c>
      <c r="G6178" s="21" t="e">
        <f>IF(A6178&lt;&gt;"",VLOOKUP(B6178,'Ket qua do'!$C$5:$AP$50000,$G$3,TRUE),"")</f>
        <v>#N/A</v>
      </c>
      <c r="H6178" s="21" t="e">
        <f>IF(A6178&lt;&gt;"",VLOOKUP(B6178,'Ket qua do'!$C$5:$AP$50000,$H$3,TRUE),"")</f>
        <v>#N/A</v>
      </c>
      <c r="I6178" s="21" t="e">
        <f>IF(A6178&lt;&gt;"",VLOOKUP(B6178,'Ket qua do'!$C$5:$AP$50000,$I$3,TRUE)*$E$9/1000,"")</f>
        <v>#N/A</v>
      </c>
      <c r="J6178" s="21" t="e">
        <f>IF(A6178&lt;&gt;"",VLOOKUP(B6178,'Ket qua do'!$C$5:$AP$50000,$J$3,TRUE)*$E$9/1000,"")</f>
        <v>#N/A</v>
      </c>
      <c r="K6178" s="21" t="e">
        <f>IF(A6178&lt;&gt;"",VLOOKUP(B6178,'Ket qua do'!$C$5:$AP$50000,$K$3,TRUE)*$E$9/1000,"")</f>
        <v>#N/A</v>
      </c>
      <c r="L6178" s="21" t="e">
        <f>IF(A6178&lt;&gt;"",VLOOKUP(B6178,'Ket qua do'!$C$5:$AP$50000,$L$3,TRUE),"")</f>
        <v>#N/A</v>
      </c>
    </row>
    <row r="6179" spans="1:12" x14ac:dyDescent="0.25">
      <c r="A6179" t="e">
        <f t="shared" si="102"/>
        <v>#N/A</v>
      </c>
      <c r="B6179" s="1" t="e">
        <f>IF(A6179&lt;&gt;"",VLOOKUP(A6179,'Ket qua do'!$B$5:$CE$50000,2,TRUE),"")</f>
        <v>#N/A</v>
      </c>
      <c r="C6179" s="19" t="e">
        <f>IF(A6179&lt;&gt;"",VLOOKUP(B6179,'Ket qua do'!$C$5:$AP$50000,$C$3,TRUE)*SQRT(3)*$C$11,"")</f>
        <v>#N/A</v>
      </c>
      <c r="D6179" s="21" t="e">
        <f>IF(A6179&lt;&gt;"",VLOOKUP(B6179,'Ket qua do'!$C$5:$AP$50000,$D$3,TRUE),"")</f>
        <v>#N/A</v>
      </c>
      <c r="E6179" s="21" t="e">
        <f>IF(A6179&lt;&gt;"",VLOOKUP(B6179,'Ket qua do'!$C$5:$AP$50000,$E$3,TRUE)*$C$12,"")</f>
        <v>#N/A</v>
      </c>
      <c r="F6179" s="21" t="e">
        <f>IF(A6179&lt;&gt;"",VLOOKUP(B6179,'Ket qua do'!$C$5:$AP$50000,$F$3,TRUE),"")</f>
        <v>#N/A</v>
      </c>
      <c r="G6179" s="21" t="e">
        <f>IF(A6179&lt;&gt;"",VLOOKUP(B6179,'Ket qua do'!$C$5:$AP$50000,$G$3,TRUE),"")</f>
        <v>#N/A</v>
      </c>
      <c r="H6179" s="21" t="e">
        <f>IF(A6179&lt;&gt;"",VLOOKUP(B6179,'Ket qua do'!$C$5:$AP$50000,$H$3,TRUE),"")</f>
        <v>#N/A</v>
      </c>
      <c r="I6179" s="21" t="e">
        <f>IF(A6179&lt;&gt;"",VLOOKUP(B6179,'Ket qua do'!$C$5:$AP$50000,$I$3,TRUE)*$E$9/1000,"")</f>
        <v>#N/A</v>
      </c>
      <c r="J6179" s="21" t="e">
        <f>IF(A6179&lt;&gt;"",VLOOKUP(B6179,'Ket qua do'!$C$5:$AP$50000,$J$3,TRUE)*$E$9/1000,"")</f>
        <v>#N/A</v>
      </c>
      <c r="K6179" s="21" t="e">
        <f>IF(A6179&lt;&gt;"",VLOOKUP(B6179,'Ket qua do'!$C$5:$AP$50000,$K$3,TRUE)*$E$9/1000,"")</f>
        <v>#N/A</v>
      </c>
      <c r="L6179" s="21" t="e">
        <f>IF(A6179&lt;&gt;"",VLOOKUP(B6179,'Ket qua do'!$C$5:$AP$50000,$L$3,TRUE),"")</f>
        <v>#N/A</v>
      </c>
    </row>
    <row r="6180" spans="1:12" x14ac:dyDescent="0.25">
      <c r="A6180" t="e">
        <f t="shared" si="102"/>
        <v>#N/A</v>
      </c>
      <c r="B6180" s="1" t="e">
        <f>IF(A6180&lt;&gt;"",VLOOKUP(A6180,'Ket qua do'!$B$5:$CE$50000,2,TRUE),"")</f>
        <v>#N/A</v>
      </c>
      <c r="C6180" s="19" t="e">
        <f>IF(A6180&lt;&gt;"",VLOOKUP(B6180,'Ket qua do'!$C$5:$AP$50000,$C$3,TRUE)*SQRT(3)*$C$11,"")</f>
        <v>#N/A</v>
      </c>
      <c r="D6180" s="21" t="e">
        <f>IF(A6180&lt;&gt;"",VLOOKUP(B6180,'Ket qua do'!$C$5:$AP$50000,$D$3,TRUE),"")</f>
        <v>#N/A</v>
      </c>
      <c r="E6180" s="21" t="e">
        <f>IF(A6180&lt;&gt;"",VLOOKUP(B6180,'Ket qua do'!$C$5:$AP$50000,$E$3,TRUE)*$C$12,"")</f>
        <v>#N/A</v>
      </c>
      <c r="F6180" s="21" t="e">
        <f>IF(A6180&lt;&gt;"",VLOOKUP(B6180,'Ket qua do'!$C$5:$AP$50000,$F$3,TRUE),"")</f>
        <v>#N/A</v>
      </c>
      <c r="G6180" s="21" t="e">
        <f>IF(A6180&lt;&gt;"",VLOOKUP(B6180,'Ket qua do'!$C$5:$AP$50000,$G$3,TRUE),"")</f>
        <v>#N/A</v>
      </c>
      <c r="H6180" s="21" t="e">
        <f>IF(A6180&lt;&gt;"",VLOOKUP(B6180,'Ket qua do'!$C$5:$AP$50000,$H$3,TRUE),"")</f>
        <v>#N/A</v>
      </c>
      <c r="I6180" s="21" t="e">
        <f>IF(A6180&lt;&gt;"",VLOOKUP(B6180,'Ket qua do'!$C$5:$AP$50000,$I$3,TRUE)*$E$9/1000,"")</f>
        <v>#N/A</v>
      </c>
      <c r="J6180" s="21" t="e">
        <f>IF(A6180&lt;&gt;"",VLOOKUP(B6180,'Ket qua do'!$C$5:$AP$50000,$J$3,TRUE)*$E$9/1000,"")</f>
        <v>#N/A</v>
      </c>
      <c r="K6180" s="21" t="e">
        <f>IF(A6180&lt;&gt;"",VLOOKUP(B6180,'Ket qua do'!$C$5:$AP$50000,$K$3,TRUE)*$E$9/1000,"")</f>
        <v>#N/A</v>
      </c>
      <c r="L6180" s="21" t="e">
        <f>IF(A6180&lt;&gt;"",VLOOKUP(B6180,'Ket qua do'!$C$5:$AP$50000,$L$3,TRUE),"")</f>
        <v>#N/A</v>
      </c>
    </row>
    <row r="6181" spans="1:12" x14ac:dyDescent="0.25">
      <c r="A6181" t="e">
        <f t="shared" si="102"/>
        <v>#N/A</v>
      </c>
      <c r="B6181" s="1" t="e">
        <f>IF(A6181&lt;&gt;"",VLOOKUP(A6181,'Ket qua do'!$B$5:$CE$50000,2,TRUE),"")</f>
        <v>#N/A</v>
      </c>
      <c r="C6181" s="19" t="e">
        <f>IF(A6181&lt;&gt;"",VLOOKUP(B6181,'Ket qua do'!$C$5:$AP$50000,$C$3,TRUE)*SQRT(3)*$C$11,"")</f>
        <v>#N/A</v>
      </c>
      <c r="D6181" s="21" t="e">
        <f>IF(A6181&lt;&gt;"",VLOOKUP(B6181,'Ket qua do'!$C$5:$AP$50000,$D$3,TRUE),"")</f>
        <v>#N/A</v>
      </c>
      <c r="E6181" s="21" t="e">
        <f>IF(A6181&lt;&gt;"",VLOOKUP(B6181,'Ket qua do'!$C$5:$AP$50000,$E$3,TRUE)*$C$12,"")</f>
        <v>#N/A</v>
      </c>
      <c r="F6181" s="21" t="e">
        <f>IF(A6181&lt;&gt;"",VLOOKUP(B6181,'Ket qua do'!$C$5:$AP$50000,$F$3,TRUE),"")</f>
        <v>#N/A</v>
      </c>
      <c r="G6181" s="21" t="e">
        <f>IF(A6181&lt;&gt;"",VLOOKUP(B6181,'Ket qua do'!$C$5:$AP$50000,$G$3,TRUE),"")</f>
        <v>#N/A</v>
      </c>
      <c r="H6181" s="21" t="e">
        <f>IF(A6181&lt;&gt;"",VLOOKUP(B6181,'Ket qua do'!$C$5:$AP$50000,$H$3,TRUE),"")</f>
        <v>#N/A</v>
      </c>
      <c r="I6181" s="21" t="e">
        <f>IF(A6181&lt;&gt;"",VLOOKUP(B6181,'Ket qua do'!$C$5:$AP$50000,$I$3,TRUE)*$E$9/1000,"")</f>
        <v>#N/A</v>
      </c>
      <c r="J6181" s="21" t="e">
        <f>IF(A6181&lt;&gt;"",VLOOKUP(B6181,'Ket qua do'!$C$5:$AP$50000,$J$3,TRUE)*$E$9/1000,"")</f>
        <v>#N/A</v>
      </c>
      <c r="K6181" s="21" t="e">
        <f>IF(A6181&lt;&gt;"",VLOOKUP(B6181,'Ket qua do'!$C$5:$AP$50000,$K$3,TRUE)*$E$9/1000,"")</f>
        <v>#N/A</v>
      </c>
      <c r="L6181" s="21" t="e">
        <f>IF(A6181&lt;&gt;"",VLOOKUP(B6181,'Ket qua do'!$C$5:$AP$50000,$L$3,TRUE),"")</f>
        <v>#N/A</v>
      </c>
    </row>
    <row r="6182" spans="1:12" x14ac:dyDescent="0.25">
      <c r="A6182" t="e">
        <f t="shared" si="102"/>
        <v>#N/A</v>
      </c>
      <c r="B6182" s="1" t="e">
        <f>IF(A6182&lt;&gt;"",VLOOKUP(A6182,'Ket qua do'!$B$5:$CE$50000,2,TRUE),"")</f>
        <v>#N/A</v>
      </c>
      <c r="C6182" s="19" t="e">
        <f>IF(A6182&lt;&gt;"",VLOOKUP(B6182,'Ket qua do'!$C$5:$AP$50000,$C$3,TRUE)*SQRT(3)*$C$11,"")</f>
        <v>#N/A</v>
      </c>
      <c r="D6182" s="21" t="e">
        <f>IF(A6182&lt;&gt;"",VLOOKUP(B6182,'Ket qua do'!$C$5:$AP$50000,$D$3,TRUE),"")</f>
        <v>#N/A</v>
      </c>
      <c r="E6182" s="21" t="e">
        <f>IF(A6182&lt;&gt;"",VLOOKUP(B6182,'Ket qua do'!$C$5:$AP$50000,$E$3,TRUE)*$C$12,"")</f>
        <v>#N/A</v>
      </c>
      <c r="F6182" s="21" t="e">
        <f>IF(A6182&lt;&gt;"",VLOOKUP(B6182,'Ket qua do'!$C$5:$AP$50000,$F$3,TRUE),"")</f>
        <v>#N/A</v>
      </c>
      <c r="G6182" s="21" t="e">
        <f>IF(A6182&lt;&gt;"",VLOOKUP(B6182,'Ket qua do'!$C$5:$AP$50000,$G$3,TRUE),"")</f>
        <v>#N/A</v>
      </c>
      <c r="H6182" s="21" t="e">
        <f>IF(A6182&lt;&gt;"",VLOOKUP(B6182,'Ket qua do'!$C$5:$AP$50000,$H$3,TRUE),"")</f>
        <v>#N/A</v>
      </c>
      <c r="I6182" s="21" t="e">
        <f>IF(A6182&lt;&gt;"",VLOOKUP(B6182,'Ket qua do'!$C$5:$AP$50000,$I$3,TRUE)*$E$9/1000,"")</f>
        <v>#N/A</v>
      </c>
      <c r="J6182" s="21" t="e">
        <f>IF(A6182&lt;&gt;"",VLOOKUP(B6182,'Ket qua do'!$C$5:$AP$50000,$J$3,TRUE)*$E$9/1000,"")</f>
        <v>#N/A</v>
      </c>
      <c r="K6182" s="21" t="e">
        <f>IF(A6182&lt;&gt;"",VLOOKUP(B6182,'Ket qua do'!$C$5:$AP$50000,$K$3,TRUE)*$E$9/1000,"")</f>
        <v>#N/A</v>
      </c>
      <c r="L6182" s="21" t="e">
        <f>IF(A6182&lt;&gt;"",VLOOKUP(B6182,'Ket qua do'!$C$5:$AP$50000,$L$3,TRUE),"")</f>
        <v>#N/A</v>
      </c>
    </row>
    <row r="6183" spans="1:12" x14ac:dyDescent="0.25">
      <c r="A6183" t="e">
        <f t="shared" si="102"/>
        <v>#N/A</v>
      </c>
      <c r="B6183" s="1" t="e">
        <f>IF(A6183&lt;&gt;"",VLOOKUP(A6183,'Ket qua do'!$B$5:$CE$50000,2,TRUE),"")</f>
        <v>#N/A</v>
      </c>
      <c r="C6183" s="19" t="e">
        <f>IF(A6183&lt;&gt;"",VLOOKUP(B6183,'Ket qua do'!$C$5:$AP$50000,$C$3,TRUE)*SQRT(3)*$C$11,"")</f>
        <v>#N/A</v>
      </c>
      <c r="D6183" s="21" t="e">
        <f>IF(A6183&lt;&gt;"",VLOOKUP(B6183,'Ket qua do'!$C$5:$AP$50000,$D$3,TRUE),"")</f>
        <v>#N/A</v>
      </c>
      <c r="E6183" s="21" t="e">
        <f>IF(A6183&lt;&gt;"",VLOOKUP(B6183,'Ket qua do'!$C$5:$AP$50000,$E$3,TRUE)*$C$12,"")</f>
        <v>#N/A</v>
      </c>
      <c r="F6183" s="21" t="e">
        <f>IF(A6183&lt;&gt;"",VLOOKUP(B6183,'Ket qua do'!$C$5:$AP$50000,$F$3,TRUE),"")</f>
        <v>#N/A</v>
      </c>
      <c r="G6183" s="21" t="e">
        <f>IF(A6183&lt;&gt;"",VLOOKUP(B6183,'Ket qua do'!$C$5:$AP$50000,$G$3,TRUE),"")</f>
        <v>#N/A</v>
      </c>
      <c r="H6183" s="21" t="e">
        <f>IF(A6183&lt;&gt;"",VLOOKUP(B6183,'Ket qua do'!$C$5:$AP$50000,$H$3,TRUE),"")</f>
        <v>#N/A</v>
      </c>
      <c r="I6183" s="21" t="e">
        <f>IF(A6183&lt;&gt;"",VLOOKUP(B6183,'Ket qua do'!$C$5:$AP$50000,$I$3,TRUE)*$E$9/1000,"")</f>
        <v>#N/A</v>
      </c>
      <c r="J6183" s="21" t="e">
        <f>IF(A6183&lt;&gt;"",VLOOKUP(B6183,'Ket qua do'!$C$5:$AP$50000,$J$3,TRUE)*$E$9/1000,"")</f>
        <v>#N/A</v>
      </c>
      <c r="K6183" s="21" t="e">
        <f>IF(A6183&lt;&gt;"",VLOOKUP(B6183,'Ket qua do'!$C$5:$AP$50000,$K$3,TRUE)*$E$9/1000,"")</f>
        <v>#N/A</v>
      </c>
      <c r="L6183" s="21" t="e">
        <f>IF(A6183&lt;&gt;"",VLOOKUP(B6183,'Ket qua do'!$C$5:$AP$50000,$L$3,TRUE),"")</f>
        <v>#N/A</v>
      </c>
    </row>
    <row r="6184" spans="1:12" x14ac:dyDescent="0.25">
      <c r="A6184" t="e">
        <f t="shared" si="102"/>
        <v>#N/A</v>
      </c>
      <c r="B6184" s="1" t="e">
        <f>IF(A6184&lt;&gt;"",VLOOKUP(A6184,'Ket qua do'!$B$5:$CE$50000,2,TRUE),"")</f>
        <v>#N/A</v>
      </c>
      <c r="C6184" s="19" t="e">
        <f>IF(A6184&lt;&gt;"",VLOOKUP(B6184,'Ket qua do'!$C$5:$AP$50000,$C$3,TRUE)*SQRT(3)*$C$11,"")</f>
        <v>#N/A</v>
      </c>
      <c r="D6184" s="21" t="e">
        <f>IF(A6184&lt;&gt;"",VLOOKUP(B6184,'Ket qua do'!$C$5:$AP$50000,$D$3,TRUE),"")</f>
        <v>#N/A</v>
      </c>
      <c r="E6184" s="21" t="e">
        <f>IF(A6184&lt;&gt;"",VLOOKUP(B6184,'Ket qua do'!$C$5:$AP$50000,$E$3,TRUE)*$C$12,"")</f>
        <v>#N/A</v>
      </c>
      <c r="F6184" s="21" t="e">
        <f>IF(A6184&lt;&gt;"",VLOOKUP(B6184,'Ket qua do'!$C$5:$AP$50000,$F$3,TRUE),"")</f>
        <v>#N/A</v>
      </c>
      <c r="G6184" s="21" t="e">
        <f>IF(A6184&lt;&gt;"",VLOOKUP(B6184,'Ket qua do'!$C$5:$AP$50000,$G$3,TRUE),"")</f>
        <v>#N/A</v>
      </c>
      <c r="H6184" s="21" t="e">
        <f>IF(A6184&lt;&gt;"",VLOOKUP(B6184,'Ket qua do'!$C$5:$AP$50000,$H$3,TRUE),"")</f>
        <v>#N/A</v>
      </c>
      <c r="I6184" s="21" t="e">
        <f>IF(A6184&lt;&gt;"",VLOOKUP(B6184,'Ket qua do'!$C$5:$AP$50000,$I$3,TRUE)*$E$9/1000,"")</f>
        <v>#N/A</v>
      </c>
      <c r="J6184" s="21" t="e">
        <f>IF(A6184&lt;&gt;"",VLOOKUP(B6184,'Ket qua do'!$C$5:$AP$50000,$J$3,TRUE)*$E$9/1000,"")</f>
        <v>#N/A</v>
      </c>
      <c r="K6184" s="21" t="e">
        <f>IF(A6184&lt;&gt;"",VLOOKUP(B6184,'Ket qua do'!$C$5:$AP$50000,$K$3,TRUE)*$E$9/1000,"")</f>
        <v>#N/A</v>
      </c>
      <c r="L6184" s="21" t="e">
        <f>IF(A6184&lt;&gt;"",VLOOKUP(B6184,'Ket qua do'!$C$5:$AP$50000,$L$3,TRUE),"")</f>
        <v>#N/A</v>
      </c>
    </row>
    <row r="6185" spans="1:12" x14ac:dyDescent="0.25">
      <c r="A6185" t="e">
        <f t="shared" si="102"/>
        <v>#N/A</v>
      </c>
      <c r="B6185" s="1" t="e">
        <f>IF(A6185&lt;&gt;"",VLOOKUP(A6185,'Ket qua do'!$B$5:$CE$50000,2,TRUE),"")</f>
        <v>#N/A</v>
      </c>
      <c r="C6185" s="19" t="e">
        <f>IF(A6185&lt;&gt;"",VLOOKUP(B6185,'Ket qua do'!$C$5:$AP$50000,$C$3,TRUE)*SQRT(3)*$C$11,"")</f>
        <v>#N/A</v>
      </c>
      <c r="D6185" s="21" t="e">
        <f>IF(A6185&lt;&gt;"",VLOOKUP(B6185,'Ket qua do'!$C$5:$AP$50000,$D$3,TRUE),"")</f>
        <v>#N/A</v>
      </c>
      <c r="E6185" s="21" t="e">
        <f>IF(A6185&lt;&gt;"",VLOOKUP(B6185,'Ket qua do'!$C$5:$AP$50000,$E$3,TRUE)*$C$12,"")</f>
        <v>#N/A</v>
      </c>
      <c r="F6185" s="21" t="e">
        <f>IF(A6185&lt;&gt;"",VLOOKUP(B6185,'Ket qua do'!$C$5:$AP$50000,$F$3,TRUE),"")</f>
        <v>#N/A</v>
      </c>
      <c r="G6185" s="21" t="e">
        <f>IF(A6185&lt;&gt;"",VLOOKUP(B6185,'Ket qua do'!$C$5:$AP$50000,$G$3,TRUE),"")</f>
        <v>#N/A</v>
      </c>
      <c r="H6185" s="21" t="e">
        <f>IF(A6185&lt;&gt;"",VLOOKUP(B6185,'Ket qua do'!$C$5:$AP$50000,$H$3,TRUE),"")</f>
        <v>#N/A</v>
      </c>
      <c r="I6185" s="21" t="e">
        <f>IF(A6185&lt;&gt;"",VLOOKUP(B6185,'Ket qua do'!$C$5:$AP$50000,$I$3,TRUE)*$E$9/1000,"")</f>
        <v>#N/A</v>
      </c>
      <c r="J6185" s="21" t="e">
        <f>IF(A6185&lt;&gt;"",VLOOKUP(B6185,'Ket qua do'!$C$5:$AP$50000,$J$3,TRUE)*$E$9/1000,"")</f>
        <v>#N/A</v>
      </c>
      <c r="K6185" s="21" t="e">
        <f>IF(A6185&lt;&gt;"",VLOOKUP(B6185,'Ket qua do'!$C$5:$AP$50000,$K$3,TRUE)*$E$9/1000,"")</f>
        <v>#N/A</v>
      </c>
      <c r="L6185" s="21" t="e">
        <f>IF(A6185&lt;&gt;"",VLOOKUP(B6185,'Ket qua do'!$C$5:$AP$50000,$L$3,TRUE),"")</f>
        <v>#N/A</v>
      </c>
    </row>
    <row r="6186" spans="1:12" x14ac:dyDescent="0.25">
      <c r="A6186" t="e">
        <f t="shared" si="102"/>
        <v>#N/A</v>
      </c>
      <c r="B6186" s="1" t="e">
        <f>IF(A6186&lt;&gt;"",VLOOKUP(A6186,'Ket qua do'!$B$5:$CE$50000,2,TRUE),"")</f>
        <v>#N/A</v>
      </c>
      <c r="C6186" s="19" t="e">
        <f>IF(A6186&lt;&gt;"",VLOOKUP(B6186,'Ket qua do'!$C$5:$AP$50000,$C$3,TRUE)*SQRT(3)*$C$11,"")</f>
        <v>#N/A</v>
      </c>
      <c r="D6186" s="21" t="e">
        <f>IF(A6186&lt;&gt;"",VLOOKUP(B6186,'Ket qua do'!$C$5:$AP$50000,$D$3,TRUE),"")</f>
        <v>#N/A</v>
      </c>
      <c r="E6186" s="21" t="e">
        <f>IF(A6186&lt;&gt;"",VLOOKUP(B6186,'Ket qua do'!$C$5:$AP$50000,$E$3,TRUE)*$C$12,"")</f>
        <v>#N/A</v>
      </c>
      <c r="F6186" s="21" t="e">
        <f>IF(A6186&lt;&gt;"",VLOOKUP(B6186,'Ket qua do'!$C$5:$AP$50000,$F$3,TRUE),"")</f>
        <v>#N/A</v>
      </c>
      <c r="G6186" s="21" t="e">
        <f>IF(A6186&lt;&gt;"",VLOOKUP(B6186,'Ket qua do'!$C$5:$AP$50000,$G$3,TRUE),"")</f>
        <v>#N/A</v>
      </c>
      <c r="H6186" s="21" t="e">
        <f>IF(A6186&lt;&gt;"",VLOOKUP(B6186,'Ket qua do'!$C$5:$AP$50000,$H$3,TRUE),"")</f>
        <v>#N/A</v>
      </c>
      <c r="I6186" s="21" t="e">
        <f>IF(A6186&lt;&gt;"",VLOOKUP(B6186,'Ket qua do'!$C$5:$AP$50000,$I$3,TRUE)*$E$9/1000,"")</f>
        <v>#N/A</v>
      </c>
      <c r="J6186" s="21" t="e">
        <f>IF(A6186&lt;&gt;"",VLOOKUP(B6186,'Ket qua do'!$C$5:$AP$50000,$J$3,TRUE)*$E$9/1000,"")</f>
        <v>#N/A</v>
      </c>
      <c r="K6186" s="21" t="e">
        <f>IF(A6186&lt;&gt;"",VLOOKUP(B6186,'Ket qua do'!$C$5:$AP$50000,$K$3,TRUE)*$E$9/1000,"")</f>
        <v>#N/A</v>
      </c>
      <c r="L6186" s="21" t="e">
        <f>IF(A6186&lt;&gt;"",VLOOKUP(B6186,'Ket qua do'!$C$5:$AP$50000,$L$3,TRUE),"")</f>
        <v>#N/A</v>
      </c>
    </row>
    <row r="6187" spans="1:12" x14ac:dyDescent="0.25">
      <c r="A6187" t="e">
        <f t="shared" si="102"/>
        <v>#N/A</v>
      </c>
      <c r="B6187" s="1" t="e">
        <f>IF(A6187&lt;&gt;"",VLOOKUP(A6187,'Ket qua do'!$B$5:$CE$50000,2,TRUE),"")</f>
        <v>#N/A</v>
      </c>
      <c r="C6187" s="19" t="e">
        <f>IF(A6187&lt;&gt;"",VLOOKUP(B6187,'Ket qua do'!$C$5:$AP$50000,$C$3,TRUE)*SQRT(3)*$C$11,"")</f>
        <v>#N/A</v>
      </c>
      <c r="D6187" s="21" t="e">
        <f>IF(A6187&lt;&gt;"",VLOOKUP(B6187,'Ket qua do'!$C$5:$AP$50000,$D$3,TRUE),"")</f>
        <v>#N/A</v>
      </c>
      <c r="E6187" s="21" t="e">
        <f>IF(A6187&lt;&gt;"",VLOOKUP(B6187,'Ket qua do'!$C$5:$AP$50000,$E$3,TRUE)*$C$12,"")</f>
        <v>#N/A</v>
      </c>
      <c r="F6187" s="21" t="e">
        <f>IF(A6187&lt;&gt;"",VLOOKUP(B6187,'Ket qua do'!$C$5:$AP$50000,$F$3,TRUE),"")</f>
        <v>#N/A</v>
      </c>
      <c r="G6187" s="21" t="e">
        <f>IF(A6187&lt;&gt;"",VLOOKUP(B6187,'Ket qua do'!$C$5:$AP$50000,$G$3,TRUE),"")</f>
        <v>#N/A</v>
      </c>
      <c r="H6187" s="21" t="e">
        <f>IF(A6187&lt;&gt;"",VLOOKUP(B6187,'Ket qua do'!$C$5:$AP$50000,$H$3,TRUE),"")</f>
        <v>#N/A</v>
      </c>
      <c r="I6187" s="21" t="e">
        <f>IF(A6187&lt;&gt;"",VLOOKUP(B6187,'Ket qua do'!$C$5:$AP$50000,$I$3,TRUE)*$E$9/1000,"")</f>
        <v>#N/A</v>
      </c>
      <c r="J6187" s="21" t="e">
        <f>IF(A6187&lt;&gt;"",VLOOKUP(B6187,'Ket qua do'!$C$5:$AP$50000,$J$3,TRUE)*$E$9/1000,"")</f>
        <v>#N/A</v>
      </c>
      <c r="K6187" s="21" t="e">
        <f>IF(A6187&lt;&gt;"",VLOOKUP(B6187,'Ket qua do'!$C$5:$AP$50000,$K$3,TRUE)*$E$9/1000,"")</f>
        <v>#N/A</v>
      </c>
      <c r="L6187" s="21" t="e">
        <f>IF(A6187&lt;&gt;"",VLOOKUP(B6187,'Ket qua do'!$C$5:$AP$50000,$L$3,TRUE),"")</f>
        <v>#N/A</v>
      </c>
    </row>
    <row r="6188" spans="1:12" x14ac:dyDescent="0.25">
      <c r="A6188" t="e">
        <f t="shared" si="102"/>
        <v>#N/A</v>
      </c>
      <c r="B6188" s="1" t="e">
        <f>IF(A6188&lt;&gt;"",VLOOKUP(A6188,'Ket qua do'!$B$5:$CE$50000,2,TRUE),"")</f>
        <v>#N/A</v>
      </c>
      <c r="C6188" s="19" t="e">
        <f>IF(A6188&lt;&gt;"",VLOOKUP(B6188,'Ket qua do'!$C$5:$AP$50000,$C$3,TRUE)*SQRT(3)*$C$11,"")</f>
        <v>#N/A</v>
      </c>
      <c r="D6188" s="21" t="e">
        <f>IF(A6188&lt;&gt;"",VLOOKUP(B6188,'Ket qua do'!$C$5:$AP$50000,$D$3,TRUE),"")</f>
        <v>#N/A</v>
      </c>
      <c r="E6188" s="21" t="e">
        <f>IF(A6188&lt;&gt;"",VLOOKUP(B6188,'Ket qua do'!$C$5:$AP$50000,$E$3,TRUE)*$C$12,"")</f>
        <v>#N/A</v>
      </c>
      <c r="F6188" s="21" t="e">
        <f>IF(A6188&lt;&gt;"",VLOOKUP(B6188,'Ket qua do'!$C$5:$AP$50000,$F$3,TRUE),"")</f>
        <v>#N/A</v>
      </c>
      <c r="G6188" s="21" t="e">
        <f>IF(A6188&lt;&gt;"",VLOOKUP(B6188,'Ket qua do'!$C$5:$AP$50000,$G$3,TRUE),"")</f>
        <v>#N/A</v>
      </c>
      <c r="H6188" s="21" t="e">
        <f>IF(A6188&lt;&gt;"",VLOOKUP(B6188,'Ket qua do'!$C$5:$AP$50000,$H$3,TRUE),"")</f>
        <v>#N/A</v>
      </c>
      <c r="I6188" s="21" t="e">
        <f>IF(A6188&lt;&gt;"",VLOOKUP(B6188,'Ket qua do'!$C$5:$AP$50000,$I$3,TRUE)*$E$9/1000,"")</f>
        <v>#N/A</v>
      </c>
      <c r="J6188" s="21" t="e">
        <f>IF(A6188&lt;&gt;"",VLOOKUP(B6188,'Ket qua do'!$C$5:$AP$50000,$J$3,TRUE)*$E$9/1000,"")</f>
        <v>#N/A</v>
      </c>
      <c r="K6188" s="21" t="e">
        <f>IF(A6188&lt;&gt;"",VLOOKUP(B6188,'Ket qua do'!$C$5:$AP$50000,$K$3,TRUE)*$E$9/1000,"")</f>
        <v>#N/A</v>
      </c>
      <c r="L6188" s="21" t="e">
        <f>IF(A6188&lt;&gt;"",VLOOKUP(B6188,'Ket qua do'!$C$5:$AP$50000,$L$3,TRUE),"")</f>
        <v>#N/A</v>
      </c>
    </row>
    <row r="6189" spans="1:12" x14ac:dyDescent="0.25">
      <c r="A6189" t="e">
        <f t="shared" si="102"/>
        <v>#N/A</v>
      </c>
      <c r="B6189" s="1" t="e">
        <f>IF(A6189&lt;&gt;"",VLOOKUP(A6189,'Ket qua do'!$B$5:$CE$50000,2,TRUE),"")</f>
        <v>#N/A</v>
      </c>
      <c r="C6189" s="19" t="e">
        <f>IF(A6189&lt;&gt;"",VLOOKUP(B6189,'Ket qua do'!$C$5:$AP$50000,$C$3,TRUE)*SQRT(3)*$C$11,"")</f>
        <v>#N/A</v>
      </c>
      <c r="D6189" s="21" t="e">
        <f>IF(A6189&lt;&gt;"",VLOOKUP(B6189,'Ket qua do'!$C$5:$AP$50000,$D$3,TRUE),"")</f>
        <v>#N/A</v>
      </c>
      <c r="E6189" s="21" t="e">
        <f>IF(A6189&lt;&gt;"",VLOOKUP(B6189,'Ket qua do'!$C$5:$AP$50000,$E$3,TRUE)*$C$12,"")</f>
        <v>#N/A</v>
      </c>
      <c r="F6189" s="21" t="e">
        <f>IF(A6189&lt;&gt;"",VLOOKUP(B6189,'Ket qua do'!$C$5:$AP$50000,$F$3,TRUE),"")</f>
        <v>#N/A</v>
      </c>
      <c r="G6189" s="21" t="e">
        <f>IF(A6189&lt;&gt;"",VLOOKUP(B6189,'Ket qua do'!$C$5:$AP$50000,$G$3,TRUE),"")</f>
        <v>#N/A</v>
      </c>
      <c r="H6189" s="21" t="e">
        <f>IF(A6189&lt;&gt;"",VLOOKUP(B6189,'Ket qua do'!$C$5:$AP$50000,$H$3,TRUE),"")</f>
        <v>#N/A</v>
      </c>
      <c r="I6189" s="21" t="e">
        <f>IF(A6189&lt;&gt;"",VLOOKUP(B6189,'Ket qua do'!$C$5:$AP$50000,$I$3,TRUE)*$E$9/1000,"")</f>
        <v>#N/A</v>
      </c>
      <c r="J6189" s="21" t="e">
        <f>IF(A6189&lt;&gt;"",VLOOKUP(B6189,'Ket qua do'!$C$5:$AP$50000,$J$3,TRUE)*$E$9/1000,"")</f>
        <v>#N/A</v>
      </c>
      <c r="K6189" s="21" t="e">
        <f>IF(A6189&lt;&gt;"",VLOOKUP(B6189,'Ket qua do'!$C$5:$AP$50000,$K$3,TRUE)*$E$9/1000,"")</f>
        <v>#N/A</v>
      </c>
      <c r="L6189" s="21" t="e">
        <f>IF(A6189&lt;&gt;"",VLOOKUP(B6189,'Ket qua do'!$C$5:$AP$50000,$L$3,TRUE),"")</f>
        <v>#N/A</v>
      </c>
    </row>
    <row r="6190" spans="1:12" x14ac:dyDescent="0.25">
      <c r="A6190" t="e">
        <f t="shared" si="102"/>
        <v>#N/A</v>
      </c>
      <c r="B6190" s="1" t="e">
        <f>IF(A6190&lt;&gt;"",VLOOKUP(A6190,'Ket qua do'!$B$5:$CE$50000,2,TRUE),"")</f>
        <v>#N/A</v>
      </c>
      <c r="C6190" s="19" t="e">
        <f>IF(A6190&lt;&gt;"",VLOOKUP(B6190,'Ket qua do'!$C$5:$AP$50000,$C$3,TRUE)*SQRT(3)*$C$11,"")</f>
        <v>#N/A</v>
      </c>
      <c r="D6190" s="21" t="e">
        <f>IF(A6190&lt;&gt;"",VLOOKUP(B6190,'Ket qua do'!$C$5:$AP$50000,$D$3,TRUE),"")</f>
        <v>#N/A</v>
      </c>
      <c r="E6190" s="21" t="e">
        <f>IF(A6190&lt;&gt;"",VLOOKUP(B6190,'Ket qua do'!$C$5:$AP$50000,$E$3,TRUE)*$C$12,"")</f>
        <v>#N/A</v>
      </c>
      <c r="F6190" s="21" t="e">
        <f>IF(A6190&lt;&gt;"",VLOOKUP(B6190,'Ket qua do'!$C$5:$AP$50000,$F$3,TRUE),"")</f>
        <v>#N/A</v>
      </c>
      <c r="G6190" s="21" t="e">
        <f>IF(A6190&lt;&gt;"",VLOOKUP(B6190,'Ket qua do'!$C$5:$AP$50000,$G$3,TRUE),"")</f>
        <v>#N/A</v>
      </c>
      <c r="H6190" s="21" t="e">
        <f>IF(A6190&lt;&gt;"",VLOOKUP(B6190,'Ket qua do'!$C$5:$AP$50000,$H$3,TRUE),"")</f>
        <v>#N/A</v>
      </c>
      <c r="I6190" s="21" t="e">
        <f>IF(A6190&lt;&gt;"",VLOOKUP(B6190,'Ket qua do'!$C$5:$AP$50000,$I$3,TRUE)*$E$9/1000,"")</f>
        <v>#N/A</v>
      </c>
      <c r="J6190" s="21" t="e">
        <f>IF(A6190&lt;&gt;"",VLOOKUP(B6190,'Ket qua do'!$C$5:$AP$50000,$J$3,TRUE)*$E$9/1000,"")</f>
        <v>#N/A</v>
      </c>
      <c r="K6190" s="21" t="e">
        <f>IF(A6190&lt;&gt;"",VLOOKUP(B6190,'Ket qua do'!$C$5:$AP$50000,$K$3,TRUE)*$E$9/1000,"")</f>
        <v>#N/A</v>
      </c>
      <c r="L6190" s="21" t="e">
        <f>IF(A6190&lt;&gt;"",VLOOKUP(B6190,'Ket qua do'!$C$5:$AP$50000,$L$3,TRUE),"")</f>
        <v>#N/A</v>
      </c>
    </row>
    <row r="6191" spans="1:12" x14ac:dyDescent="0.25">
      <c r="A6191" t="e">
        <f t="shared" si="102"/>
        <v>#N/A</v>
      </c>
      <c r="B6191" s="1" t="e">
        <f>IF(A6191&lt;&gt;"",VLOOKUP(A6191,'Ket qua do'!$B$5:$CE$50000,2,TRUE),"")</f>
        <v>#N/A</v>
      </c>
      <c r="C6191" s="19" t="e">
        <f>IF(A6191&lt;&gt;"",VLOOKUP(B6191,'Ket qua do'!$C$5:$AP$50000,$C$3,TRUE)*SQRT(3)*$C$11,"")</f>
        <v>#N/A</v>
      </c>
      <c r="D6191" s="21" t="e">
        <f>IF(A6191&lt;&gt;"",VLOOKUP(B6191,'Ket qua do'!$C$5:$AP$50000,$D$3,TRUE),"")</f>
        <v>#N/A</v>
      </c>
      <c r="E6191" s="21" t="e">
        <f>IF(A6191&lt;&gt;"",VLOOKUP(B6191,'Ket qua do'!$C$5:$AP$50000,$E$3,TRUE)*$C$12,"")</f>
        <v>#N/A</v>
      </c>
      <c r="F6191" s="21" t="e">
        <f>IF(A6191&lt;&gt;"",VLOOKUP(B6191,'Ket qua do'!$C$5:$AP$50000,$F$3,TRUE),"")</f>
        <v>#N/A</v>
      </c>
      <c r="G6191" s="21" t="e">
        <f>IF(A6191&lt;&gt;"",VLOOKUP(B6191,'Ket qua do'!$C$5:$AP$50000,$G$3,TRUE),"")</f>
        <v>#N/A</v>
      </c>
      <c r="H6191" s="21" t="e">
        <f>IF(A6191&lt;&gt;"",VLOOKUP(B6191,'Ket qua do'!$C$5:$AP$50000,$H$3,TRUE),"")</f>
        <v>#N/A</v>
      </c>
      <c r="I6191" s="21" t="e">
        <f>IF(A6191&lt;&gt;"",VLOOKUP(B6191,'Ket qua do'!$C$5:$AP$50000,$I$3,TRUE)*$E$9/1000,"")</f>
        <v>#N/A</v>
      </c>
      <c r="J6191" s="21" t="e">
        <f>IF(A6191&lt;&gt;"",VLOOKUP(B6191,'Ket qua do'!$C$5:$AP$50000,$J$3,TRUE)*$E$9/1000,"")</f>
        <v>#N/A</v>
      </c>
      <c r="K6191" s="21" t="e">
        <f>IF(A6191&lt;&gt;"",VLOOKUP(B6191,'Ket qua do'!$C$5:$AP$50000,$K$3,TRUE)*$E$9/1000,"")</f>
        <v>#N/A</v>
      </c>
      <c r="L6191" s="21" t="e">
        <f>IF(A6191&lt;&gt;"",VLOOKUP(B6191,'Ket qua do'!$C$5:$AP$50000,$L$3,TRUE),"")</f>
        <v>#N/A</v>
      </c>
    </row>
    <row r="6192" spans="1:12" x14ac:dyDescent="0.25">
      <c r="A6192" t="e">
        <f t="shared" si="102"/>
        <v>#N/A</v>
      </c>
      <c r="B6192" s="1" t="e">
        <f>IF(A6192&lt;&gt;"",VLOOKUP(A6192,'Ket qua do'!$B$5:$CE$50000,2,TRUE),"")</f>
        <v>#N/A</v>
      </c>
      <c r="C6192" s="19" t="e">
        <f>IF(A6192&lt;&gt;"",VLOOKUP(B6192,'Ket qua do'!$C$5:$AP$50000,$C$3,TRUE)*SQRT(3)*$C$11,"")</f>
        <v>#N/A</v>
      </c>
      <c r="D6192" s="21" t="e">
        <f>IF(A6192&lt;&gt;"",VLOOKUP(B6192,'Ket qua do'!$C$5:$AP$50000,$D$3,TRUE),"")</f>
        <v>#N/A</v>
      </c>
      <c r="E6192" s="21" t="e">
        <f>IF(A6192&lt;&gt;"",VLOOKUP(B6192,'Ket qua do'!$C$5:$AP$50000,$E$3,TRUE)*$C$12,"")</f>
        <v>#N/A</v>
      </c>
      <c r="F6192" s="21" t="e">
        <f>IF(A6192&lt;&gt;"",VLOOKUP(B6192,'Ket qua do'!$C$5:$AP$50000,$F$3,TRUE),"")</f>
        <v>#N/A</v>
      </c>
      <c r="G6192" s="21" t="e">
        <f>IF(A6192&lt;&gt;"",VLOOKUP(B6192,'Ket qua do'!$C$5:$AP$50000,$G$3,TRUE),"")</f>
        <v>#N/A</v>
      </c>
      <c r="H6192" s="21" t="e">
        <f>IF(A6192&lt;&gt;"",VLOOKUP(B6192,'Ket qua do'!$C$5:$AP$50000,$H$3,TRUE),"")</f>
        <v>#N/A</v>
      </c>
      <c r="I6192" s="21" t="e">
        <f>IF(A6192&lt;&gt;"",VLOOKUP(B6192,'Ket qua do'!$C$5:$AP$50000,$I$3,TRUE)*$E$9/1000,"")</f>
        <v>#N/A</v>
      </c>
      <c r="J6192" s="21" t="e">
        <f>IF(A6192&lt;&gt;"",VLOOKUP(B6192,'Ket qua do'!$C$5:$AP$50000,$J$3,TRUE)*$E$9/1000,"")</f>
        <v>#N/A</v>
      </c>
      <c r="K6192" s="21" t="e">
        <f>IF(A6192&lt;&gt;"",VLOOKUP(B6192,'Ket qua do'!$C$5:$AP$50000,$K$3,TRUE)*$E$9/1000,"")</f>
        <v>#N/A</v>
      </c>
      <c r="L6192" s="21" t="e">
        <f>IF(A6192&lt;&gt;"",VLOOKUP(B6192,'Ket qua do'!$C$5:$AP$50000,$L$3,TRUE),"")</f>
        <v>#N/A</v>
      </c>
    </row>
    <row r="6193" spans="1:12" x14ac:dyDescent="0.25">
      <c r="A6193" t="e">
        <f t="shared" si="102"/>
        <v>#N/A</v>
      </c>
      <c r="B6193" s="1" t="e">
        <f>IF(A6193&lt;&gt;"",VLOOKUP(A6193,'Ket qua do'!$B$5:$CE$50000,2,TRUE),"")</f>
        <v>#N/A</v>
      </c>
      <c r="C6193" s="19" t="e">
        <f>IF(A6193&lt;&gt;"",VLOOKUP(B6193,'Ket qua do'!$C$5:$AP$50000,$C$3,TRUE)*SQRT(3)*$C$11,"")</f>
        <v>#N/A</v>
      </c>
      <c r="D6193" s="21" t="e">
        <f>IF(A6193&lt;&gt;"",VLOOKUP(B6193,'Ket qua do'!$C$5:$AP$50000,$D$3,TRUE),"")</f>
        <v>#N/A</v>
      </c>
      <c r="E6193" s="21" t="e">
        <f>IF(A6193&lt;&gt;"",VLOOKUP(B6193,'Ket qua do'!$C$5:$AP$50000,$E$3,TRUE)*$C$12,"")</f>
        <v>#N/A</v>
      </c>
      <c r="F6193" s="21" t="e">
        <f>IF(A6193&lt;&gt;"",VLOOKUP(B6193,'Ket qua do'!$C$5:$AP$50000,$F$3,TRUE),"")</f>
        <v>#N/A</v>
      </c>
      <c r="G6193" s="21" t="e">
        <f>IF(A6193&lt;&gt;"",VLOOKUP(B6193,'Ket qua do'!$C$5:$AP$50000,$G$3,TRUE),"")</f>
        <v>#N/A</v>
      </c>
      <c r="H6193" s="21" t="e">
        <f>IF(A6193&lt;&gt;"",VLOOKUP(B6193,'Ket qua do'!$C$5:$AP$50000,$H$3,TRUE),"")</f>
        <v>#N/A</v>
      </c>
      <c r="I6193" s="21" t="e">
        <f>IF(A6193&lt;&gt;"",VLOOKUP(B6193,'Ket qua do'!$C$5:$AP$50000,$I$3,TRUE)*$E$9/1000,"")</f>
        <v>#N/A</v>
      </c>
      <c r="J6193" s="21" t="e">
        <f>IF(A6193&lt;&gt;"",VLOOKUP(B6193,'Ket qua do'!$C$5:$AP$50000,$J$3,TRUE)*$E$9/1000,"")</f>
        <v>#N/A</v>
      </c>
      <c r="K6193" s="21" t="e">
        <f>IF(A6193&lt;&gt;"",VLOOKUP(B6193,'Ket qua do'!$C$5:$AP$50000,$K$3,TRUE)*$E$9/1000,"")</f>
        <v>#N/A</v>
      </c>
      <c r="L6193" s="21" t="e">
        <f>IF(A6193&lt;&gt;"",VLOOKUP(B6193,'Ket qua do'!$C$5:$AP$50000,$L$3,TRUE),"")</f>
        <v>#N/A</v>
      </c>
    </row>
    <row r="6194" spans="1:12" x14ac:dyDescent="0.25">
      <c r="A6194" t="e">
        <f t="shared" si="102"/>
        <v>#N/A</v>
      </c>
      <c r="B6194" s="1" t="e">
        <f>IF(A6194&lt;&gt;"",VLOOKUP(A6194,'Ket qua do'!$B$5:$CE$50000,2,TRUE),"")</f>
        <v>#N/A</v>
      </c>
      <c r="C6194" s="19" t="e">
        <f>IF(A6194&lt;&gt;"",VLOOKUP(B6194,'Ket qua do'!$C$5:$AP$50000,$C$3,TRUE)*SQRT(3)*$C$11,"")</f>
        <v>#N/A</v>
      </c>
      <c r="D6194" s="21" t="e">
        <f>IF(A6194&lt;&gt;"",VLOOKUP(B6194,'Ket qua do'!$C$5:$AP$50000,$D$3,TRUE),"")</f>
        <v>#N/A</v>
      </c>
      <c r="E6194" s="21" t="e">
        <f>IF(A6194&lt;&gt;"",VLOOKUP(B6194,'Ket qua do'!$C$5:$AP$50000,$E$3,TRUE)*$C$12,"")</f>
        <v>#N/A</v>
      </c>
      <c r="F6194" s="21" t="e">
        <f>IF(A6194&lt;&gt;"",VLOOKUP(B6194,'Ket qua do'!$C$5:$AP$50000,$F$3,TRUE),"")</f>
        <v>#N/A</v>
      </c>
      <c r="G6194" s="21" t="e">
        <f>IF(A6194&lt;&gt;"",VLOOKUP(B6194,'Ket qua do'!$C$5:$AP$50000,$G$3,TRUE),"")</f>
        <v>#N/A</v>
      </c>
      <c r="H6194" s="21" t="e">
        <f>IF(A6194&lt;&gt;"",VLOOKUP(B6194,'Ket qua do'!$C$5:$AP$50000,$H$3,TRUE),"")</f>
        <v>#N/A</v>
      </c>
      <c r="I6194" s="21" t="e">
        <f>IF(A6194&lt;&gt;"",VLOOKUP(B6194,'Ket qua do'!$C$5:$AP$50000,$I$3,TRUE)*$E$9/1000,"")</f>
        <v>#N/A</v>
      </c>
      <c r="J6194" s="21" t="e">
        <f>IF(A6194&lt;&gt;"",VLOOKUP(B6194,'Ket qua do'!$C$5:$AP$50000,$J$3,TRUE)*$E$9/1000,"")</f>
        <v>#N/A</v>
      </c>
      <c r="K6194" s="21" t="e">
        <f>IF(A6194&lt;&gt;"",VLOOKUP(B6194,'Ket qua do'!$C$5:$AP$50000,$K$3,TRUE)*$E$9/1000,"")</f>
        <v>#N/A</v>
      </c>
      <c r="L6194" s="21" t="e">
        <f>IF(A6194&lt;&gt;"",VLOOKUP(B6194,'Ket qua do'!$C$5:$AP$50000,$L$3,TRUE),"")</f>
        <v>#N/A</v>
      </c>
    </row>
    <row r="6195" spans="1:12" x14ac:dyDescent="0.25">
      <c r="A6195" t="e">
        <f t="shared" si="102"/>
        <v>#N/A</v>
      </c>
      <c r="B6195" s="1" t="e">
        <f>IF(A6195&lt;&gt;"",VLOOKUP(A6195,'Ket qua do'!$B$5:$CE$50000,2,TRUE),"")</f>
        <v>#N/A</v>
      </c>
      <c r="C6195" s="19" t="e">
        <f>IF(A6195&lt;&gt;"",VLOOKUP(B6195,'Ket qua do'!$C$5:$AP$50000,$C$3,TRUE)*SQRT(3)*$C$11,"")</f>
        <v>#N/A</v>
      </c>
      <c r="D6195" s="21" t="e">
        <f>IF(A6195&lt;&gt;"",VLOOKUP(B6195,'Ket qua do'!$C$5:$AP$50000,$D$3,TRUE),"")</f>
        <v>#N/A</v>
      </c>
      <c r="E6195" s="21" t="e">
        <f>IF(A6195&lt;&gt;"",VLOOKUP(B6195,'Ket qua do'!$C$5:$AP$50000,$E$3,TRUE)*$C$12,"")</f>
        <v>#N/A</v>
      </c>
      <c r="F6195" s="21" t="e">
        <f>IF(A6195&lt;&gt;"",VLOOKUP(B6195,'Ket qua do'!$C$5:$AP$50000,$F$3,TRUE),"")</f>
        <v>#N/A</v>
      </c>
      <c r="G6195" s="21" t="e">
        <f>IF(A6195&lt;&gt;"",VLOOKUP(B6195,'Ket qua do'!$C$5:$AP$50000,$G$3,TRUE),"")</f>
        <v>#N/A</v>
      </c>
      <c r="H6195" s="21" t="e">
        <f>IF(A6195&lt;&gt;"",VLOOKUP(B6195,'Ket qua do'!$C$5:$AP$50000,$H$3,TRUE),"")</f>
        <v>#N/A</v>
      </c>
      <c r="I6195" s="21" t="e">
        <f>IF(A6195&lt;&gt;"",VLOOKUP(B6195,'Ket qua do'!$C$5:$AP$50000,$I$3,TRUE)*$E$9/1000,"")</f>
        <v>#N/A</v>
      </c>
      <c r="J6195" s="21" t="e">
        <f>IF(A6195&lt;&gt;"",VLOOKUP(B6195,'Ket qua do'!$C$5:$AP$50000,$J$3,TRUE)*$E$9/1000,"")</f>
        <v>#N/A</v>
      </c>
      <c r="K6195" s="21" t="e">
        <f>IF(A6195&lt;&gt;"",VLOOKUP(B6195,'Ket qua do'!$C$5:$AP$50000,$K$3,TRUE)*$E$9/1000,"")</f>
        <v>#N/A</v>
      </c>
      <c r="L6195" s="21" t="e">
        <f>IF(A6195&lt;&gt;"",VLOOKUP(B6195,'Ket qua do'!$C$5:$AP$50000,$L$3,TRUE),"")</f>
        <v>#N/A</v>
      </c>
    </row>
    <row r="6196" spans="1:12" x14ac:dyDescent="0.25">
      <c r="A6196" t="e">
        <f t="shared" si="102"/>
        <v>#N/A</v>
      </c>
      <c r="B6196" s="1" t="e">
        <f>IF(A6196&lt;&gt;"",VLOOKUP(A6196,'Ket qua do'!$B$5:$CE$50000,2,TRUE),"")</f>
        <v>#N/A</v>
      </c>
      <c r="C6196" s="19" t="e">
        <f>IF(A6196&lt;&gt;"",VLOOKUP(B6196,'Ket qua do'!$C$5:$AP$50000,$C$3,TRUE)*SQRT(3)*$C$11,"")</f>
        <v>#N/A</v>
      </c>
      <c r="D6196" s="21" t="e">
        <f>IF(A6196&lt;&gt;"",VLOOKUP(B6196,'Ket qua do'!$C$5:$AP$50000,$D$3,TRUE),"")</f>
        <v>#N/A</v>
      </c>
      <c r="E6196" s="21" t="e">
        <f>IF(A6196&lt;&gt;"",VLOOKUP(B6196,'Ket qua do'!$C$5:$AP$50000,$E$3,TRUE)*$C$12,"")</f>
        <v>#N/A</v>
      </c>
      <c r="F6196" s="21" t="e">
        <f>IF(A6196&lt;&gt;"",VLOOKUP(B6196,'Ket qua do'!$C$5:$AP$50000,$F$3,TRUE),"")</f>
        <v>#N/A</v>
      </c>
      <c r="G6196" s="21" t="e">
        <f>IF(A6196&lt;&gt;"",VLOOKUP(B6196,'Ket qua do'!$C$5:$AP$50000,$G$3,TRUE),"")</f>
        <v>#N/A</v>
      </c>
      <c r="H6196" s="21" t="e">
        <f>IF(A6196&lt;&gt;"",VLOOKUP(B6196,'Ket qua do'!$C$5:$AP$50000,$H$3,TRUE),"")</f>
        <v>#N/A</v>
      </c>
      <c r="I6196" s="21" t="e">
        <f>IF(A6196&lt;&gt;"",VLOOKUP(B6196,'Ket qua do'!$C$5:$AP$50000,$I$3,TRUE)*$E$9/1000,"")</f>
        <v>#N/A</v>
      </c>
      <c r="J6196" s="21" t="e">
        <f>IF(A6196&lt;&gt;"",VLOOKUP(B6196,'Ket qua do'!$C$5:$AP$50000,$J$3,TRUE)*$E$9/1000,"")</f>
        <v>#N/A</v>
      </c>
      <c r="K6196" s="21" t="e">
        <f>IF(A6196&lt;&gt;"",VLOOKUP(B6196,'Ket qua do'!$C$5:$AP$50000,$K$3,TRUE)*$E$9/1000,"")</f>
        <v>#N/A</v>
      </c>
      <c r="L6196" s="21" t="e">
        <f>IF(A6196&lt;&gt;"",VLOOKUP(B6196,'Ket qua do'!$C$5:$AP$50000,$L$3,TRUE),"")</f>
        <v>#N/A</v>
      </c>
    </row>
    <row r="6197" spans="1:12" x14ac:dyDescent="0.25">
      <c r="A6197" t="e">
        <f t="shared" si="102"/>
        <v>#N/A</v>
      </c>
      <c r="B6197" s="1" t="e">
        <f>IF(A6197&lt;&gt;"",VLOOKUP(A6197,'Ket qua do'!$B$5:$CE$50000,2,TRUE),"")</f>
        <v>#N/A</v>
      </c>
      <c r="C6197" s="19" t="e">
        <f>IF(A6197&lt;&gt;"",VLOOKUP(B6197,'Ket qua do'!$C$5:$AP$50000,$C$3,TRUE)*SQRT(3)*$C$11,"")</f>
        <v>#N/A</v>
      </c>
      <c r="D6197" s="21" t="e">
        <f>IF(A6197&lt;&gt;"",VLOOKUP(B6197,'Ket qua do'!$C$5:$AP$50000,$D$3,TRUE),"")</f>
        <v>#N/A</v>
      </c>
      <c r="E6197" s="21" t="e">
        <f>IF(A6197&lt;&gt;"",VLOOKUP(B6197,'Ket qua do'!$C$5:$AP$50000,$E$3,TRUE)*$C$12,"")</f>
        <v>#N/A</v>
      </c>
      <c r="F6197" s="21" t="e">
        <f>IF(A6197&lt;&gt;"",VLOOKUP(B6197,'Ket qua do'!$C$5:$AP$50000,$F$3,TRUE),"")</f>
        <v>#N/A</v>
      </c>
      <c r="G6197" s="21" t="e">
        <f>IF(A6197&lt;&gt;"",VLOOKUP(B6197,'Ket qua do'!$C$5:$AP$50000,$G$3,TRUE),"")</f>
        <v>#N/A</v>
      </c>
      <c r="H6197" s="21" t="e">
        <f>IF(A6197&lt;&gt;"",VLOOKUP(B6197,'Ket qua do'!$C$5:$AP$50000,$H$3,TRUE),"")</f>
        <v>#N/A</v>
      </c>
      <c r="I6197" s="21" t="e">
        <f>IF(A6197&lt;&gt;"",VLOOKUP(B6197,'Ket qua do'!$C$5:$AP$50000,$I$3,TRUE)*$E$9/1000,"")</f>
        <v>#N/A</v>
      </c>
      <c r="J6197" s="21" t="e">
        <f>IF(A6197&lt;&gt;"",VLOOKUP(B6197,'Ket qua do'!$C$5:$AP$50000,$J$3,TRUE)*$E$9/1000,"")</f>
        <v>#N/A</v>
      </c>
      <c r="K6197" s="21" t="e">
        <f>IF(A6197&lt;&gt;"",VLOOKUP(B6197,'Ket qua do'!$C$5:$AP$50000,$K$3,TRUE)*$E$9/1000,"")</f>
        <v>#N/A</v>
      </c>
      <c r="L6197" s="21" t="e">
        <f>IF(A6197&lt;&gt;"",VLOOKUP(B6197,'Ket qua do'!$C$5:$AP$50000,$L$3,TRUE),"")</f>
        <v>#N/A</v>
      </c>
    </row>
    <row r="6198" spans="1:12" x14ac:dyDescent="0.25">
      <c r="A6198" t="e">
        <f t="shared" si="102"/>
        <v>#N/A</v>
      </c>
      <c r="B6198" s="1" t="e">
        <f>IF(A6198&lt;&gt;"",VLOOKUP(A6198,'Ket qua do'!$B$5:$CE$50000,2,TRUE),"")</f>
        <v>#N/A</v>
      </c>
      <c r="C6198" s="19" t="e">
        <f>IF(A6198&lt;&gt;"",VLOOKUP(B6198,'Ket qua do'!$C$5:$AP$50000,$C$3,TRUE)*SQRT(3)*$C$11,"")</f>
        <v>#N/A</v>
      </c>
      <c r="D6198" s="21" t="e">
        <f>IF(A6198&lt;&gt;"",VLOOKUP(B6198,'Ket qua do'!$C$5:$AP$50000,$D$3,TRUE),"")</f>
        <v>#N/A</v>
      </c>
      <c r="E6198" s="21" t="e">
        <f>IF(A6198&lt;&gt;"",VLOOKUP(B6198,'Ket qua do'!$C$5:$AP$50000,$E$3,TRUE)*$C$12,"")</f>
        <v>#N/A</v>
      </c>
      <c r="F6198" s="21" t="e">
        <f>IF(A6198&lt;&gt;"",VLOOKUP(B6198,'Ket qua do'!$C$5:$AP$50000,$F$3,TRUE),"")</f>
        <v>#N/A</v>
      </c>
      <c r="G6198" s="21" t="e">
        <f>IF(A6198&lt;&gt;"",VLOOKUP(B6198,'Ket qua do'!$C$5:$AP$50000,$G$3,TRUE),"")</f>
        <v>#N/A</v>
      </c>
      <c r="H6198" s="21" t="e">
        <f>IF(A6198&lt;&gt;"",VLOOKUP(B6198,'Ket qua do'!$C$5:$AP$50000,$H$3,TRUE),"")</f>
        <v>#N/A</v>
      </c>
      <c r="I6198" s="21" t="e">
        <f>IF(A6198&lt;&gt;"",VLOOKUP(B6198,'Ket qua do'!$C$5:$AP$50000,$I$3,TRUE)*$E$9/1000,"")</f>
        <v>#N/A</v>
      </c>
      <c r="J6198" s="21" t="e">
        <f>IF(A6198&lt;&gt;"",VLOOKUP(B6198,'Ket qua do'!$C$5:$AP$50000,$J$3,TRUE)*$E$9/1000,"")</f>
        <v>#N/A</v>
      </c>
      <c r="K6198" s="21" t="e">
        <f>IF(A6198&lt;&gt;"",VLOOKUP(B6198,'Ket qua do'!$C$5:$AP$50000,$K$3,TRUE)*$E$9/1000,"")</f>
        <v>#N/A</v>
      </c>
      <c r="L6198" s="21" t="e">
        <f>IF(A6198&lt;&gt;"",VLOOKUP(B6198,'Ket qua do'!$C$5:$AP$50000,$L$3,TRUE),"")</f>
        <v>#N/A</v>
      </c>
    </row>
    <row r="6199" spans="1:12" x14ac:dyDescent="0.25">
      <c r="A6199" t="e">
        <f t="shared" si="102"/>
        <v>#N/A</v>
      </c>
      <c r="B6199" s="1" t="e">
        <f>IF(A6199&lt;&gt;"",VLOOKUP(A6199,'Ket qua do'!$B$5:$CE$50000,2,TRUE),"")</f>
        <v>#N/A</v>
      </c>
      <c r="C6199" s="19" t="e">
        <f>IF(A6199&lt;&gt;"",VLOOKUP(B6199,'Ket qua do'!$C$5:$AP$50000,$C$3,TRUE)*SQRT(3)*$C$11,"")</f>
        <v>#N/A</v>
      </c>
      <c r="D6199" s="21" t="e">
        <f>IF(A6199&lt;&gt;"",VLOOKUP(B6199,'Ket qua do'!$C$5:$AP$50000,$D$3,TRUE),"")</f>
        <v>#N/A</v>
      </c>
      <c r="E6199" s="21" t="e">
        <f>IF(A6199&lt;&gt;"",VLOOKUP(B6199,'Ket qua do'!$C$5:$AP$50000,$E$3,TRUE)*$C$12,"")</f>
        <v>#N/A</v>
      </c>
      <c r="F6199" s="21" t="e">
        <f>IF(A6199&lt;&gt;"",VLOOKUP(B6199,'Ket qua do'!$C$5:$AP$50000,$F$3,TRUE),"")</f>
        <v>#N/A</v>
      </c>
      <c r="G6199" s="21" t="e">
        <f>IF(A6199&lt;&gt;"",VLOOKUP(B6199,'Ket qua do'!$C$5:$AP$50000,$G$3,TRUE),"")</f>
        <v>#N/A</v>
      </c>
      <c r="H6199" s="21" t="e">
        <f>IF(A6199&lt;&gt;"",VLOOKUP(B6199,'Ket qua do'!$C$5:$AP$50000,$H$3,TRUE),"")</f>
        <v>#N/A</v>
      </c>
      <c r="I6199" s="21" t="e">
        <f>IF(A6199&lt;&gt;"",VLOOKUP(B6199,'Ket qua do'!$C$5:$AP$50000,$I$3,TRUE)*$E$9/1000,"")</f>
        <v>#N/A</v>
      </c>
      <c r="J6199" s="21" t="e">
        <f>IF(A6199&lt;&gt;"",VLOOKUP(B6199,'Ket qua do'!$C$5:$AP$50000,$J$3,TRUE)*$E$9/1000,"")</f>
        <v>#N/A</v>
      </c>
      <c r="K6199" s="21" t="e">
        <f>IF(A6199&lt;&gt;"",VLOOKUP(B6199,'Ket qua do'!$C$5:$AP$50000,$K$3,TRUE)*$E$9/1000,"")</f>
        <v>#N/A</v>
      </c>
      <c r="L6199" s="21" t="e">
        <f>IF(A6199&lt;&gt;"",VLOOKUP(B6199,'Ket qua do'!$C$5:$AP$50000,$L$3,TRUE),"")</f>
        <v>#N/A</v>
      </c>
    </row>
    <row r="6200" spans="1:12" x14ac:dyDescent="0.25">
      <c r="A6200" t="e">
        <f t="shared" si="102"/>
        <v>#N/A</v>
      </c>
      <c r="B6200" s="1" t="e">
        <f>IF(A6200&lt;&gt;"",VLOOKUP(A6200,'Ket qua do'!$B$5:$CE$50000,2,TRUE),"")</f>
        <v>#N/A</v>
      </c>
      <c r="C6200" s="19" t="e">
        <f>IF(A6200&lt;&gt;"",VLOOKUP(B6200,'Ket qua do'!$C$5:$AP$50000,$C$3,TRUE)*SQRT(3)*$C$11,"")</f>
        <v>#N/A</v>
      </c>
      <c r="D6200" s="21" t="e">
        <f>IF(A6200&lt;&gt;"",VLOOKUP(B6200,'Ket qua do'!$C$5:$AP$50000,$D$3,TRUE),"")</f>
        <v>#N/A</v>
      </c>
      <c r="E6200" s="21" t="e">
        <f>IF(A6200&lt;&gt;"",VLOOKUP(B6200,'Ket qua do'!$C$5:$AP$50000,$E$3,TRUE)*$C$12,"")</f>
        <v>#N/A</v>
      </c>
      <c r="F6200" s="21" t="e">
        <f>IF(A6200&lt;&gt;"",VLOOKUP(B6200,'Ket qua do'!$C$5:$AP$50000,$F$3,TRUE),"")</f>
        <v>#N/A</v>
      </c>
      <c r="G6200" s="21" t="e">
        <f>IF(A6200&lt;&gt;"",VLOOKUP(B6200,'Ket qua do'!$C$5:$AP$50000,$G$3,TRUE),"")</f>
        <v>#N/A</v>
      </c>
      <c r="H6200" s="21" t="e">
        <f>IF(A6200&lt;&gt;"",VLOOKUP(B6200,'Ket qua do'!$C$5:$AP$50000,$H$3,TRUE),"")</f>
        <v>#N/A</v>
      </c>
      <c r="I6200" s="21" t="e">
        <f>IF(A6200&lt;&gt;"",VLOOKUP(B6200,'Ket qua do'!$C$5:$AP$50000,$I$3,TRUE)*$E$9/1000,"")</f>
        <v>#N/A</v>
      </c>
      <c r="J6200" s="21" t="e">
        <f>IF(A6200&lt;&gt;"",VLOOKUP(B6200,'Ket qua do'!$C$5:$AP$50000,$J$3,TRUE)*$E$9/1000,"")</f>
        <v>#N/A</v>
      </c>
      <c r="K6200" s="21" t="e">
        <f>IF(A6200&lt;&gt;"",VLOOKUP(B6200,'Ket qua do'!$C$5:$AP$50000,$K$3,TRUE)*$E$9/1000,"")</f>
        <v>#N/A</v>
      </c>
      <c r="L6200" s="21" t="e">
        <f>IF(A6200&lt;&gt;"",VLOOKUP(B6200,'Ket qua do'!$C$5:$AP$50000,$L$3,TRUE),"")</f>
        <v>#N/A</v>
      </c>
    </row>
    <row r="6201" spans="1:12" x14ac:dyDescent="0.25">
      <c r="A6201" t="e">
        <f t="shared" si="102"/>
        <v>#N/A</v>
      </c>
      <c r="B6201" s="1" t="e">
        <f>IF(A6201&lt;&gt;"",VLOOKUP(A6201,'Ket qua do'!$B$5:$CE$50000,2,TRUE),"")</f>
        <v>#N/A</v>
      </c>
      <c r="C6201" s="19" t="e">
        <f>IF(A6201&lt;&gt;"",VLOOKUP(B6201,'Ket qua do'!$C$5:$AP$50000,$C$3,TRUE)*SQRT(3)*$C$11,"")</f>
        <v>#N/A</v>
      </c>
      <c r="D6201" s="21" t="e">
        <f>IF(A6201&lt;&gt;"",VLOOKUP(B6201,'Ket qua do'!$C$5:$AP$50000,$D$3,TRUE),"")</f>
        <v>#N/A</v>
      </c>
      <c r="E6201" s="21" t="e">
        <f>IF(A6201&lt;&gt;"",VLOOKUP(B6201,'Ket qua do'!$C$5:$AP$50000,$E$3,TRUE)*$C$12,"")</f>
        <v>#N/A</v>
      </c>
      <c r="F6201" s="21" t="e">
        <f>IF(A6201&lt;&gt;"",VLOOKUP(B6201,'Ket qua do'!$C$5:$AP$50000,$F$3,TRUE),"")</f>
        <v>#N/A</v>
      </c>
      <c r="G6201" s="21" t="e">
        <f>IF(A6201&lt;&gt;"",VLOOKUP(B6201,'Ket qua do'!$C$5:$AP$50000,$G$3,TRUE),"")</f>
        <v>#N/A</v>
      </c>
      <c r="H6201" s="21" t="e">
        <f>IF(A6201&lt;&gt;"",VLOOKUP(B6201,'Ket qua do'!$C$5:$AP$50000,$H$3,TRUE),"")</f>
        <v>#N/A</v>
      </c>
      <c r="I6201" s="21" t="e">
        <f>IF(A6201&lt;&gt;"",VLOOKUP(B6201,'Ket qua do'!$C$5:$AP$50000,$I$3,TRUE)*$E$9/1000,"")</f>
        <v>#N/A</v>
      </c>
      <c r="J6201" s="21" t="e">
        <f>IF(A6201&lt;&gt;"",VLOOKUP(B6201,'Ket qua do'!$C$5:$AP$50000,$J$3,TRUE)*$E$9/1000,"")</f>
        <v>#N/A</v>
      </c>
      <c r="K6201" s="21" t="e">
        <f>IF(A6201&lt;&gt;"",VLOOKUP(B6201,'Ket qua do'!$C$5:$AP$50000,$K$3,TRUE)*$E$9/1000,"")</f>
        <v>#N/A</v>
      </c>
      <c r="L6201" s="21" t="e">
        <f>IF(A6201&lt;&gt;"",VLOOKUP(B6201,'Ket qua do'!$C$5:$AP$50000,$L$3,TRUE),"")</f>
        <v>#N/A</v>
      </c>
    </row>
    <row r="6202" spans="1:12" x14ac:dyDescent="0.25">
      <c r="A6202" t="e">
        <f t="shared" si="102"/>
        <v>#N/A</v>
      </c>
      <c r="B6202" s="1" t="e">
        <f>IF(A6202&lt;&gt;"",VLOOKUP(A6202,'Ket qua do'!$B$5:$CE$50000,2,TRUE),"")</f>
        <v>#N/A</v>
      </c>
      <c r="C6202" s="19" t="e">
        <f>IF(A6202&lt;&gt;"",VLOOKUP(B6202,'Ket qua do'!$C$5:$AP$50000,$C$3,TRUE)*SQRT(3)*$C$11,"")</f>
        <v>#N/A</v>
      </c>
      <c r="D6202" s="21" t="e">
        <f>IF(A6202&lt;&gt;"",VLOOKUP(B6202,'Ket qua do'!$C$5:$AP$50000,$D$3,TRUE),"")</f>
        <v>#N/A</v>
      </c>
      <c r="E6202" s="21" t="e">
        <f>IF(A6202&lt;&gt;"",VLOOKUP(B6202,'Ket qua do'!$C$5:$AP$50000,$E$3,TRUE)*$C$12,"")</f>
        <v>#N/A</v>
      </c>
      <c r="F6202" s="21" t="e">
        <f>IF(A6202&lt;&gt;"",VLOOKUP(B6202,'Ket qua do'!$C$5:$AP$50000,$F$3,TRUE),"")</f>
        <v>#N/A</v>
      </c>
      <c r="G6202" s="21" t="e">
        <f>IF(A6202&lt;&gt;"",VLOOKUP(B6202,'Ket qua do'!$C$5:$AP$50000,$G$3,TRUE),"")</f>
        <v>#N/A</v>
      </c>
      <c r="H6202" s="21" t="e">
        <f>IF(A6202&lt;&gt;"",VLOOKUP(B6202,'Ket qua do'!$C$5:$AP$50000,$H$3,TRUE),"")</f>
        <v>#N/A</v>
      </c>
      <c r="I6202" s="21" t="e">
        <f>IF(A6202&lt;&gt;"",VLOOKUP(B6202,'Ket qua do'!$C$5:$AP$50000,$I$3,TRUE)*$E$9/1000,"")</f>
        <v>#N/A</v>
      </c>
      <c r="J6202" s="21" t="e">
        <f>IF(A6202&lt;&gt;"",VLOOKUP(B6202,'Ket qua do'!$C$5:$AP$50000,$J$3,TRUE)*$E$9/1000,"")</f>
        <v>#N/A</v>
      </c>
      <c r="K6202" s="21" t="e">
        <f>IF(A6202&lt;&gt;"",VLOOKUP(B6202,'Ket qua do'!$C$5:$AP$50000,$K$3,TRUE)*$E$9/1000,"")</f>
        <v>#N/A</v>
      </c>
      <c r="L6202" s="21" t="e">
        <f>IF(A6202&lt;&gt;"",VLOOKUP(B6202,'Ket qua do'!$C$5:$AP$50000,$L$3,TRUE),"")</f>
        <v>#N/A</v>
      </c>
    </row>
    <row r="6203" spans="1:12" x14ac:dyDescent="0.25">
      <c r="A6203" t="e">
        <f t="shared" si="102"/>
        <v>#N/A</v>
      </c>
      <c r="B6203" s="1" t="e">
        <f>IF(A6203&lt;&gt;"",VLOOKUP(A6203,'Ket qua do'!$B$5:$CE$50000,2,TRUE),"")</f>
        <v>#N/A</v>
      </c>
      <c r="C6203" s="19" t="e">
        <f>IF(A6203&lt;&gt;"",VLOOKUP(B6203,'Ket qua do'!$C$5:$AP$50000,$C$3,TRUE)*SQRT(3)*$C$11,"")</f>
        <v>#N/A</v>
      </c>
      <c r="D6203" s="21" t="e">
        <f>IF(A6203&lt;&gt;"",VLOOKUP(B6203,'Ket qua do'!$C$5:$AP$50000,$D$3,TRUE),"")</f>
        <v>#N/A</v>
      </c>
      <c r="E6203" s="21" t="e">
        <f>IF(A6203&lt;&gt;"",VLOOKUP(B6203,'Ket qua do'!$C$5:$AP$50000,$E$3,TRUE)*$C$12,"")</f>
        <v>#N/A</v>
      </c>
      <c r="F6203" s="21" t="e">
        <f>IF(A6203&lt;&gt;"",VLOOKUP(B6203,'Ket qua do'!$C$5:$AP$50000,$F$3,TRUE),"")</f>
        <v>#N/A</v>
      </c>
      <c r="G6203" s="21" t="e">
        <f>IF(A6203&lt;&gt;"",VLOOKUP(B6203,'Ket qua do'!$C$5:$AP$50000,$G$3,TRUE),"")</f>
        <v>#N/A</v>
      </c>
      <c r="H6203" s="21" t="e">
        <f>IF(A6203&lt;&gt;"",VLOOKUP(B6203,'Ket qua do'!$C$5:$AP$50000,$H$3,TRUE),"")</f>
        <v>#N/A</v>
      </c>
      <c r="I6203" s="21" t="e">
        <f>IF(A6203&lt;&gt;"",VLOOKUP(B6203,'Ket qua do'!$C$5:$AP$50000,$I$3,TRUE)*$E$9/1000,"")</f>
        <v>#N/A</v>
      </c>
      <c r="J6203" s="21" t="e">
        <f>IF(A6203&lt;&gt;"",VLOOKUP(B6203,'Ket qua do'!$C$5:$AP$50000,$J$3,TRUE)*$E$9/1000,"")</f>
        <v>#N/A</v>
      </c>
      <c r="K6203" s="21" t="e">
        <f>IF(A6203&lt;&gt;"",VLOOKUP(B6203,'Ket qua do'!$C$5:$AP$50000,$K$3,TRUE)*$E$9/1000,"")</f>
        <v>#N/A</v>
      </c>
      <c r="L6203" s="21" t="e">
        <f>IF(A6203&lt;&gt;"",VLOOKUP(B6203,'Ket qua do'!$C$5:$AP$50000,$L$3,TRUE),"")</f>
        <v>#N/A</v>
      </c>
    </row>
    <row r="6204" spans="1:12" x14ac:dyDescent="0.25">
      <c r="A6204" t="e">
        <f t="shared" si="102"/>
        <v>#N/A</v>
      </c>
      <c r="B6204" s="1" t="e">
        <f>IF(A6204&lt;&gt;"",VLOOKUP(A6204,'Ket qua do'!$B$5:$CE$50000,2,TRUE),"")</f>
        <v>#N/A</v>
      </c>
      <c r="C6204" s="19" t="e">
        <f>IF(A6204&lt;&gt;"",VLOOKUP(B6204,'Ket qua do'!$C$5:$AP$50000,$C$3,TRUE)*SQRT(3)*$C$11,"")</f>
        <v>#N/A</v>
      </c>
      <c r="D6204" s="21" t="e">
        <f>IF(A6204&lt;&gt;"",VLOOKUP(B6204,'Ket qua do'!$C$5:$AP$50000,$D$3,TRUE),"")</f>
        <v>#N/A</v>
      </c>
      <c r="E6204" s="21" t="e">
        <f>IF(A6204&lt;&gt;"",VLOOKUP(B6204,'Ket qua do'!$C$5:$AP$50000,$E$3,TRUE)*$C$12,"")</f>
        <v>#N/A</v>
      </c>
      <c r="F6204" s="21" t="e">
        <f>IF(A6204&lt;&gt;"",VLOOKUP(B6204,'Ket qua do'!$C$5:$AP$50000,$F$3,TRUE),"")</f>
        <v>#N/A</v>
      </c>
      <c r="G6204" s="21" t="e">
        <f>IF(A6204&lt;&gt;"",VLOOKUP(B6204,'Ket qua do'!$C$5:$AP$50000,$G$3,TRUE),"")</f>
        <v>#N/A</v>
      </c>
      <c r="H6204" s="21" t="e">
        <f>IF(A6204&lt;&gt;"",VLOOKUP(B6204,'Ket qua do'!$C$5:$AP$50000,$H$3,TRUE),"")</f>
        <v>#N/A</v>
      </c>
      <c r="I6204" s="21" t="e">
        <f>IF(A6204&lt;&gt;"",VLOOKUP(B6204,'Ket qua do'!$C$5:$AP$50000,$I$3,TRUE)*$E$9/1000,"")</f>
        <v>#N/A</v>
      </c>
      <c r="J6204" s="21" t="e">
        <f>IF(A6204&lt;&gt;"",VLOOKUP(B6204,'Ket qua do'!$C$5:$AP$50000,$J$3,TRUE)*$E$9/1000,"")</f>
        <v>#N/A</v>
      </c>
      <c r="K6204" s="21" t="e">
        <f>IF(A6204&lt;&gt;"",VLOOKUP(B6204,'Ket qua do'!$C$5:$AP$50000,$K$3,TRUE)*$E$9/1000,"")</f>
        <v>#N/A</v>
      </c>
      <c r="L6204" s="21" t="e">
        <f>IF(A6204&lt;&gt;"",VLOOKUP(B6204,'Ket qua do'!$C$5:$AP$50000,$L$3,TRUE),"")</f>
        <v>#N/A</v>
      </c>
    </row>
    <row r="6205" spans="1:12" x14ac:dyDescent="0.25">
      <c r="A6205" t="e">
        <f t="shared" si="102"/>
        <v>#N/A</v>
      </c>
      <c r="B6205" s="1" t="e">
        <f>IF(A6205&lt;&gt;"",VLOOKUP(A6205,'Ket qua do'!$B$5:$CE$50000,2,TRUE),"")</f>
        <v>#N/A</v>
      </c>
      <c r="C6205" s="19" t="e">
        <f>IF(A6205&lt;&gt;"",VLOOKUP(B6205,'Ket qua do'!$C$5:$AP$50000,$C$3,TRUE)*SQRT(3)*$C$11,"")</f>
        <v>#N/A</v>
      </c>
      <c r="D6205" s="21" t="e">
        <f>IF(A6205&lt;&gt;"",VLOOKUP(B6205,'Ket qua do'!$C$5:$AP$50000,$D$3,TRUE),"")</f>
        <v>#N/A</v>
      </c>
      <c r="E6205" s="21" t="e">
        <f>IF(A6205&lt;&gt;"",VLOOKUP(B6205,'Ket qua do'!$C$5:$AP$50000,$E$3,TRUE)*$C$12,"")</f>
        <v>#N/A</v>
      </c>
      <c r="F6205" s="21" t="e">
        <f>IF(A6205&lt;&gt;"",VLOOKUP(B6205,'Ket qua do'!$C$5:$AP$50000,$F$3,TRUE),"")</f>
        <v>#N/A</v>
      </c>
      <c r="G6205" s="21" t="e">
        <f>IF(A6205&lt;&gt;"",VLOOKUP(B6205,'Ket qua do'!$C$5:$AP$50000,$G$3,TRUE),"")</f>
        <v>#N/A</v>
      </c>
      <c r="H6205" s="21" t="e">
        <f>IF(A6205&lt;&gt;"",VLOOKUP(B6205,'Ket qua do'!$C$5:$AP$50000,$H$3,TRUE),"")</f>
        <v>#N/A</v>
      </c>
      <c r="I6205" s="21" t="e">
        <f>IF(A6205&lt;&gt;"",VLOOKUP(B6205,'Ket qua do'!$C$5:$AP$50000,$I$3,TRUE)*$E$9/1000,"")</f>
        <v>#N/A</v>
      </c>
      <c r="J6205" s="21" t="e">
        <f>IF(A6205&lt;&gt;"",VLOOKUP(B6205,'Ket qua do'!$C$5:$AP$50000,$J$3,TRUE)*$E$9/1000,"")</f>
        <v>#N/A</v>
      </c>
      <c r="K6205" s="21" t="e">
        <f>IF(A6205&lt;&gt;"",VLOOKUP(B6205,'Ket qua do'!$C$5:$AP$50000,$K$3,TRUE)*$E$9/1000,"")</f>
        <v>#N/A</v>
      </c>
      <c r="L6205" s="21" t="e">
        <f>IF(A6205&lt;&gt;"",VLOOKUP(B6205,'Ket qua do'!$C$5:$AP$50000,$L$3,TRUE),"")</f>
        <v>#N/A</v>
      </c>
    </row>
    <row r="6206" spans="1:12" x14ac:dyDescent="0.25">
      <c r="A6206" t="e">
        <f t="shared" si="102"/>
        <v>#N/A</v>
      </c>
      <c r="B6206" s="1" t="e">
        <f>IF(A6206&lt;&gt;"",VLOOKUP(A6206,'Ket qua do'!$B$5:$CE$50000,2,TRUE),"")</f>
        <v>#N/A</v>
      </c>
      <c r="C6206" s="19" t="e">
        <f>IF(A6206&lt;&gt;"",VLOOKUP(B6206,'Ket qua do'!$C$5:$AP$50000,$C$3,TRUE)*SQRT(3)*$C$11,"")</f>
        <v>#N/A</v>
      </c>
      <c r="D6206" s="21" t="e">
        <f>IF(A6206&lt;&gt;"",VLOOKUP(B6206,'Ket qua do'!$C$5:$AP$50000,$D$3,TRUE),"")</f>
        <v>#N/A</v>
      </c>
      <c r="E6206" s="21" t="e">
        <f>IF(A6206&lt;&gt;"",VLOOKUP(B6206,'Ket qua do'!$C$5:$AP$50000,$E$3,TRUE)*$C$12,"")</f>
        <v>#N/A</v>
      </c>
      <c r="F6206" s="21" t="e">
        <f>IF(A6206&lt;&gt;"",VLOOKUP(B6206,'Ket qua do'!$C$5:$AP$50000,$F$3,TRUE),"")</f>
        <v>#N/A</v>
      </c>
      <c r="G6206" s="21" t="e">
        <f>IF(A6206&lt;&gt;"",VLOOKUP(B6206,'Ket qua do'!$C$5:$AP$50000,$G$3,TRUE),"")</f>
        <v>#N/A</v>
      </c>
      <c r="H6206" s="21" t="e">
        <f>IF(A6206&lt;&gt;"",VLOOKUP(B6206,'Ket qua do'!$C$5:$AP$50000,$H$3,TRUE),"")</f>
        <v>#N/A</v>
      </c>
      <c r="I6206" s="21" t="e">
        <f>IF(A6206&lt;&gt;"",VLOOKUP(B6206,'Ket qua do'!$C$5:$AP$50000,$I$3,TRUE)*$E$9/1000,"")</f>
        <v>#N/A</v>
      </c>
      <c r="J6206" s="21" t="e">
        <f>IF(A6206&lt;&gt;"",VLOOKUP(B6206,'Ket qua do'!$C$5:$AP$50000,$J$3,TRUE)*$E$9/1000,"")</f>
        <v>#N/A</v>
      </c>
      <c r="K6206" s="21" t="e">
        <f>IF(A6206&lt;&gt;"",VLOOKUP(B6206,'Ket qua do'!$C$5:$AP$50000,$K$3,TRUE)*$E$9/1000,"")</f>
        <v>#N/A</v>
      </c>
      <c r="L6206" s="21" t="e">
        <f>IF(A6206&lt;&gt;"",VLOOKUP(B6206,'Ket qua do'!$C$5:$AP$50000,$L$3,TRUE),"")</f>
        <v>#N/A</v>
      </c>
    </row>
    <row r="6207" spans="1:12" x14ac:dyDescent="0.25">
      <c r="A6207" t="e">
        <f t="shared" si="102"/>
        <v>#N/A</v>
      </c>
      <c r="B6207" s="1" t="e">
        <f>IF(A6207&lt;&gt;"",VLOOKUP(A6207,'Ket qua do'!$B$5:$CE$50000,2,TRUE),"")</f>
        <v>#N/A</v>
      </c>
      <c r="C6207" s="19" t="e">
        <f>IF(A6207&lt;&gt;"",VLOOKUP(B6207,'Ket qua do'!$C$5:$AP$50000,$C$3,TRUE)*SQRT(3)*$C$11,"")</f>
        <v>#N/A</v>
      </c>
      <c r="D6207" s="21" t="e">
        <f>IF(A6207&lt;&gt;"",VLOOKUP(B6207,'Ket qua do'!$C$5:$AP$50000,$D$3,TRUE),"")</f>
        <v>#N/A</v>
      </c>
      <c r="E6207" s="21" t="e">
        <f>IF(A6207&lt;&gt;"",VLOOKUP(B6207,'Ket qua do'!$C$5:$AP$50000,$E$3,TRUE)*$C$12,"")</f>
        <v>#N/A</v>
      </c>
      <c r="F6207" s="21" t="e">
        <f>IF(A6207&lt;&gt;"",VLOOKUP(B6207,'Ket qua do'!$C$5:$AP$50000,$F$3,TRUE),"")</f>
        <v>#N/A</v>
      </c>
      <c r="G6207" s="21" t="e">
        <f>IF(A6207&lt;&gt;"",VLOOKUP(B6207,'Ket qua do'!$C$5:$AP$50000,$G$3,TRUE),"")</f>
        <v>#N/A</v>
      </c>
      <c r="H6207" s="21" t="e">
        <f>IF(A6207&lt;&gt;"",VLOOKUP(B6207,'Ket qua do'!$C$5:$AP$50000,$H$3,TRUE),"")</f>
        <v>#N/A</v>
      </c>
      <c r="I6207" s="21" t="e">
        <f>IF(A6207&lt;&gt;"",VLOOKUP(B6207,'Ket qua do'!$C$5:$AP$50000,$I$3,TRUE)*$E$9/1000,"")</f>
        <v>#N/A</v>
      </c>
      <c r="J6207" s="21" t="e">
        <f>IF(A6207&lt;&gt;"",VLOOKUP(B6207,'Ket qua do'!$C$5:$AP$50000,$J$3,TRUE)*$E$9/1000,"")</f>
        <v>#N/A</v>
      </c>
      <c r="K6207" s="21" t="e">
        <f>IF(A6207&lt;&gt;"",VLOOKUP(B6207,'Ket qua do'!$C$5:$AP$50000,$K$3,TRUE)*$E$9/1000,"")</f>
        <v>#N/A</v>
      </c>
      <c r="L6207" s="21" t="e">
        <f>IF(A6207&lt;&gt;"",VLOOKUP(B6207,'Ket qua do'!$C$5:$AP$50000,$L$3,TRUE),"")</f>
        <v>#N/A</v>
      </c>
    </row>
    <row r="6208" spans="1:12" x14ac:dyDescent="0.25">
      <c r="A6208" t="e">
        <f t="shared" si="102"/>
        <v>#N/A</v>
      </c>
      <c r="B6208" s="1" t="e">
        <f>IF(A6208&lt;&gt;"",VLOOKUP(A6208,'Ket qua do'!$B$5:$CE$50000,2,TRUE),"")</f>
        <v>#N/A</v>
      </c>
      <c r="C6208" s="19" t="e">
        <f>IF(A6208&lt;&gt;"",VLOOKUP(B6208,'Ket qua do'!$C$5:$AP$50000,$C$3,TRUE)*SQRT(3)*$C$11,"")</f>
        <v>#N/A</v>
      </c>
      <c r="D6208" s="21" t="e">
        <f>IF(A6208&lt;&gt;"",VLOOKUP(B6208,'Ket qua do'!$C$5:$AP$50000,$D$3,TRUE),"")</f>
        <v>#N/A</v>
      </c>
      <c r="E6208" s="21" t="e">
        <f>IF(A6208&lt;&gt;"",VLOOKUP(B6208,'Ket qua do'!$C$5:$AP$50000,$E$3,TRUE)*$C$12,"")</f>
        <v>#N/A</v>
      </c>
      <c r="F6208" s="21" t="e">
        <f>IF(A6208&lt;&gt;"",VLOOKUP(B6208,'Ket qua do'!$C$5:$AP$50000,$F$3,TRUE),"")</f>
        <v>#N/A</v>
      </c>
      <c r="G6208" s="21" t="e">
        <f>IF(A6208&lt;&gt;"",VLOOKUP(B6208,'Ket qua do'!$C$5:$AP$50000,$G$3,TRUE),"")</f>
        <v>#N/A</v>
      </c>
      <c r="H6208" s="21" t="e">
        <f>IF(A6208&lt;&gt;"",VLOOKUP(B6208,'Ket qua do'!$C$5:$AP$50000,$H$3,TRUE),"")</f>
        <v>#N/A</v>
      </c>
      <c r="I6208" s="21" t="e">
        <f>IF(A6208&lt;&gt;"",VLOOKUP(B6208,'Ket qua do'!$C$5:$AP$50000,$I$3,TRUE)*$E$9/1000,"")</f>
        <v>#N/A</v>
      </c>
      <c r="J6208" s="21" t="e">
        <f>IF(A6208&lt;&gt;"",VLOOKUP(B6208,'Ket qua do'!$C$5:$AP$50000,$J$3,TRUE)*$E$9/1000,"")</f>
        <v>#N/A</v>
      </c>
      <c r="K6208" s="21" t="e">
        <f>IF(A6208&lt;&gt;"",VLOOKUP(B6208,'Ket qua do'!$C$5:$AP$50000,$K$3,TRUE)*$E$9/1000,"")</f>
        <v>#N/A</v>
      </c>
      <c r="L6208" s="21" t="e">
        <f>IF(A6208&lt;&gt;"",VLOOKUP(B6208,'Ket qua do'!$C$5:$AP$50000,$L$3,TRUE),"")</f>
        <v>#N/A</v>
      </c>
    </row>
    <row r="6209" spans="1:12" x14ac:dyDescent="0.25">
      <c r="A6209" t="e">
        <f t="shared" si="102"/>
        <v>#N/A</v>
      </c>
      <c r="B6209" s="1" t="e">
        <f>IF(A6209&lt;&gt;"",VLOOKUP(A6209,'Ket qua do'!$B$5:$CE$50000,2,TRUE),"")</f>
        <v>#N/A</v>
      </c>
      <c r="C6209" s="19" t="e">
        <f>IF(A6209&lt;&gt;"",VLOOKUP(B6209,'Ket qua do'!$C$5:$AP$50000,$C$3,TRUE)*SQRT(3)*$C$11,"")</f>
        <v>#N/A</v>
      </c>
      <c r="D6209" s="21" t="e">
        <f>IF(A6209&lt;&gt;"",VLOOKUP(B6209,'Ket qua do'!$C$5:$AP$50000,$D$3,TRUE),"")</f>
        <v>#N/A</v>
      </c>
      <c r="E6209" s="21" t="e">
        <f>IF(A6209&lt;&gt;"",VLOOKUP(B6209,'Ket qua do'!$C$5:$AP$50000,$E$3,TRUE)*$C$12,"")</f>
        <v>#N/A</v>
      </c>
      <c r="F6209" s="21" t="e">
        <f>IF(A6209&lt;&gt;"",VLOOKUP(B6209,'Ket qua do'!$C$5:$AP$50000,$F$3,TRUE),"")</f>
        <v>#N/A</v>
      </c>
      <c r="G6209" s="21" t="e">
        <f>IF(A6209&lt;&gt;"",VLOOKUP(B6209,'Ket qua do'!$C$5:$AP$50000,$G$3,TRUE),"")</f>
        <v>#N/A</v>
      </c>
      <c r="H6209" s="21" t="e">
        <f>IF(A6209&lt;&gt;"",VLOOKUP(B6209,'Ket qua do'!$C$5:$AP$50000,$H$3,TRUE),"")</f>
        <v>#N/A</v>
      </c>
      <c r="I6209" s="21" t="e">
        <f>IF(A6209&lt;&gt;"",VLOOKUP(B6209,'Ket qua do'!$C$5:$AP$50000,$I$3,TRUE)*$E$9/1000,"")</f>
        <v>#N/A</v>
      </c>
      <c r="J6209" s="21" t="e">
        <f>IF(A6209&lt;&gt;"",VLOOKUP(B6209,'Ket qua do'!$C$5:$AP$50000,$J$3,TRUE)*$E$9/1000,"")</f>
        <v>#N/A</v>
      </c>
      <c r="K6209" s="21" t="e">
        <f>IF(A6209&lt;&gt;"",VLOOKUP(B6209,'Ket qua do'!$C$5:$AP$50000,$K$3,TRUE)*$E$9/1000,"")</f>
        <v>#N/A</v>
      </c>
      <c r="L6209" s="21" t="e">
        <f>IF(A6209&lt;&gt;"",VLOOKUP(B6209,'Ket qua do'!$C$5:$AP$50000,$L$3,TRUE),"")</f>
        <v>#N/A</v>
      </c>
    </row>
    <row r="6210" spans="1:12" x14ac:dyDescent="0.25">
      <c r="A6210" t="e">
        <f t="shared" si="102"/>
        <v>#N/A</v>
      </c>
      <c r="B6210" s="1" t="e">
        <f>IF(A6210&lt;&gt;"",VLOOKUP(A6210,'Ket qua do'!$B$5:$CE$50000,2,TRUE),"")</f>
        <v>#N/A</v>
      </c>
      <c r="C6210" s="19" t="e">
        <f>IF(A6210&lt;&gt;"",VLOOKUP(B6210,'Ket qua do'!$C$5:$AP$50000,$C$3,TRUE)*SQRT(3)*$C$11,"")</f>
        <v>#N/A</v>
      </c>
      <c r="D6210" s="21" t="e">
        <f>IF(A6210&lt;&gt;"",VLOOKUP(B6210,'Ket qua do'!$C$5:$AP$50000,$D$3,TRUE),"")</f>
        <v>#N/A</v>
      </c>
      <c r="E6210" s="21" t="e">
        <f>IF(A6210&lt;&gt;"",VLOOKUP(B6210,'Ket qua do'!$C$5:$AP$50000,$E$3,TRUE)*$C$12,"")</f>
        <v>#N/A</v>
      </c>
      <c r="F6210" s="21" t="e">
        <f>IF(A6210&lt;&gt;"",VLOOKUP(B6210,'Ket qua do'!$C$5:$AP$50000,$F$3,TRUE),"")</f>
        <v>#N/A</v>
      </c>
      <c r="G6210" s="21" t="e">
        <f>IF(A6210&lt;&gt;"",VLOOKUP(B6210,'Ket qua do'!$C$5:$AP$50000,$G$3,TRUE),"")</f>
        <v>#N/A</v>
      </c>
      <c r="H6210" s="21" t="e">
        <f>IF(A6210&lt;&gt;"",VLOOKUP(B6210,'Ket qua do'!$C$5:$AP$50000,$H$3,TRUE),"")</f>
        <v>#N/A</v>
      </c>
      <c r="I6210" s="21" t="e">
        <f>IF(A6210&lt;&gt;"",VLOOKUP(B6210,'Ket qua do'!$C$5:$AP$50000,$I$3,TRUE)*$E$9/1000,"")</f>
        <v>#N/A</v>
      </c>
      <c r="J6210" s="21" t="e">
        <f>IF(A6210&lt;&gt;"",VLOOKUP(B6210,'Ket qua do'!$C$5:$AP$50000,$J$3,TRUE)*$E$9/1000,"")</f>
        <v>#N/A</v>
      </c>
      <c r="K6210" s="21" t="e">
        <f>IF(A6210&lt;&gt;"",VLOOKUP(B6210,'Ket qua do'!$C$5:$AP$50000,$K$3,TRUE)*$E$9/1000,"")</f>
        <v>#N/A</v>
      </c>
      <c r="L6210" s="21" t="e">
        <f>IF(A6210&lt;&gt;"",VLOOKUP(B6210,'Ket qua do'!$C$5:$AP$50000,$L$3,TRUE),"")</f>
        <v>#N/A</v>
      </c>
    </row>
    <row r="6211" spans="1:12" x14ac:dyDescent="0.25">
      <c r="A6211" t="e">
        <f t="shared" si="102"/>
        <v>#N/A</v>
      </c>
      <c r="B6211" s="1" t="e">
        <f>IF(A6211&lt;&gt;"",VLOOKUP(A6211,'Ket qua do'!$B$5:$CE$50000,2,TRUE),"")</f>
        <v>#N/A</v>
      </c>
      <c r="C6211" s="19" t="e">
        <f>IF(A6211&lt;&gt;"",VLOOKUP(B6211,'Ket qua do'!$C$5:$AP$50000,$C$3,TRUE)*SQRT(3)*$C$11,"")</f>
        <v>#N/A</v>
      </c>
      <c r="D6211" s="21" t="e">
        <f>IF(A6211&lt;&gt;"",VLOOKUP(B6211,'Ket qua do'!$C$5:$AP$50000,$D$3,TRUE),"")</f>
        <v>#N/A</v>
      </c>
      <c r="E6211" s="21" t="e">
        <f>IF(A6211&lt;&gt;"",VLOOKUP(B6211,'Ket qua do'!$C$5:$AP$50000,$E$3,TRUE)*$C$12,"")</f>
        <v>#N/A</v>
      </c>
      <c r="F6211" s="21" t="e">
        <f>IF(A6211&lt;&gt;"",VLOOKUP(B6211,'Ket qua do'!$C$5:$AP$50000,$F$3,TRUE),"")</f>
        <v>#N/A</v>
      </c>
      <c r="G6211" s="21" t="e">
        <f>IF(A6211&lt;&gt;"",VLOOKUP(B6211,'Ket qua do'!$C$5:$AP$50000,$G$3,TRUE),"")</f>
        <v>#N/A</v>
      </c>
      <c r="H6211" s="21" t="e">
        <f>IF(A6211&lt;&gt;"",VLOOKUP(B6211,'Ket qua do'!$C$5:$AP$50000,$H$3,TRUE),"")</f>
        <v>#N/A</v>
      </c>
      <c r="I6211" s="21" t="e">
        <f>IF(A6211&lt;&gt;"",VLOOKUP(B6211,'Ket qua do'!$C$5:$AP$50000,$I$3,TRUE)*$E$9/1000,"")</f>
        <v>#N/A</v>
      </c>
      <c r="J6211" s="21" t="e">
        <f>IF(A6211&lt;&gt;"",VLOOKUP(B6211,'Ket qua do'!$C$5:$AP$50000,$J$3,TRUE)*$E$9/1000,"")</f>
        <v>#N/A</v>
      </c>
      <c r="K6211" s="21" t="e">
        <f>IF(A6211&lt;&gt;"",VLOOKUP(B6211,'Ket qua do'!$C$5:$AP$50000,$K$3,TRUE)*$E$9/1000,"")</f>
        <v>#N/A</v>
      </c>
      <c r="L6211" s="21" t="e">
        <f>IF(A6211&lt;&gt;"",VLOOKUP(B6211,'Ket qua do'!$C$5:$AP$50000,$L$3,TRUE),"")</f>
        <v>#N/A</v>
      </c>
    </row>
    <row r="6212" spans="1:12" x14ac:dyDescent="0.25">
      <c r="A6212" t="e">
        <f t="shared" si="102"/>
        <v>#N/A</v>
      </c>
      <c r="B6212" s="1" t="e">
        <f>IF(A6212&lt;&gt;"",VLOOKUP(A6212,'Ket qua do'!$B$5:$CE$50000,2,TRUE),"")</f>
        <v>#N/A</v>
      </c>
      <c r="C6212" s="19" t="e">
        <f>IF(A6212&lt;&gt;"",VLOOKUP(B6212,'Ket qua do'!$C$5:$AP$50000,$C$3,TRUE)*SQRT(3)*$C$11,"")</f>
        <v>#N/A</v>
      </c>
      <c r="D6212" s="21" t="e">
        <f>IF(A6212&lt;&gt;"",VLOOKUP(B6212,'Ket qua do'!$C$5:$AP$50000,$D$3,TRUE),"")</f>
        <v>#N/A</v>
      </c>
      <c r="E6212" s="21" t="e">
        <f>IF(A6212&lt;&gt;"",VLOOKUP(B6212,'Ket qua do'!$C$5:$AP$50000,$E$3,TRUE)*$C$12,"")</f>
        <v>#N/A</v>
      </c>
      <c r="F6212" s="21" t="e">
        <f>IF(A6212&lt;&gt;"",VLOOKUP(B6212,'Ket qua do'!$C$5:$AP$50000,$F$3,TRUE),"")</f>
        <v>#N/A</v>
      </c>
      <c r="G6212" s="21" t="e">
        <f>IF(A6212&lt;&gt;"",VLOOKUP(B6212,'Ket qua do'!$C$5:$AP$50000,$G$3,TRUE),"")</f>
        <v>#N/A</v>
      </c>
      <c r="H6212" s="21" t="e">
        <f>IF(A6212&lt;&gt;"",VLOOKUP(B6212,'Ket qua do'!$C$5:$AP$50000,$H$3,TRUE),"")</f>
        <v>#N/A</v>
      </c>
      <c r="I6212" s="21" t="e">
        <f>IF(A6212&lt;&gt;"",VLOOKUP(B6212,'Ket qua do'!$C$5:$AP$50000,$I$3,TRUE)*$E$9/1000,"")</f>
        <v>#N/A</v>
      </c>
      <c r="J6212" s="21" t="e">
        <f>IF(A6212&lt;&gt;"",VLOOKUP(B6212,'Ket qua do'!$C$5:$AP$50000,$J$3,TRUE)*$E$9/1000,"")</f>
        <v>#N/A</v>
      </c>
      <c r="K6212" s="21" t="e">
        <f>IF(A6212&lt;&gt;"",VLOOKUP(B6212,'Ket qua do'!$C$5:$AP$50000,$K$3,TRUE)*$E$9/1000,"")</f>
        <v>#N/A</v>
      </c>
      <c r="L6212" s="21" t="e">
        <f>IF(A6212&lt;&gt;"",VLOOKUP(B6212,'Ket qua do'!$C$5:$AP$50000,$L$3,TRUE),"")</f>
        <v>#N/A</v>
      </c>
    </row>
    <row r="6213" spans="1:12" x14ac:dyDescent="0.25">
      <c r="A6213" t="e">
        <f t="shared" si="102"/>
        <v>#N/A</v>
      </c>
      <c r="B6213" s="1" t="e">
        <f>IF(A6213&lt;&gt;"",VLOOKUP(A6213,'Ket qua do'!$B$5:$CE$50000,2,TRUE),"")</f>
        <v>#N/A</v>
      </c>
      <c r="C6213" s="19" t="e">
        <f>IF(A6213&lt;&gt;"",VLOOKUP(B6213,'Ket qua do'!$C$5:$AP$50000,$C$3,TRUE)*SQRT(3)*$C$11,"")</f>
        <v>#N/A</v>
      </c>
      <c r="D6213" s="21" t="e">
        <f>IF(A6213&lt;&gt;"",VLOOKUP(B6213,'Ket qua do'!$C$5:$AP$50000,$D$3,TRUE),"")</f>
        <v>#N/A</v>
      </c>
      <c r="E6213" s="21" t="e">
        <f>IF(A6213&lt;&gt;"",VLOOKUP(B6213,'Ket qua do'!$C$5:$AP$50000,$E$3,TRUE)*$C$12,"")</f>
        <v>#N/A</v>
      </c>
      <c r="F6213" s="21" t="e">
        <f>IF(A6213&lt;&gt;"",VLOOKUP(B6213,'Ket qua do'!$C$5:$AP$50000,$F$3,TRUE),"")</f>
        <v>#N/A</v>
      </c>
      <c r="G6213" s="21" t="e">
        <f>IF(A6213&lt;&gt;"",VLOOKUP(B6213,'Ket qua do'!$C$5:$AP$50000,$G$3,TRUE),"")</f>
        <v>#N/A</v>
      </c>
      <c r="H6213" s="21" t="e">
        <f>IF(A6213&lt;&gt;"",VLOOKUP(B6213,'Ket qua do'!$C$5:$AP$50000,$H$3,TRUE),"")</f>
        <v>#N/A</v>
      </c>
      <c r="I6213" s="21" t="e">
        <f>IF(A6213&lt;&gt;"",VLOOKUP(B6213,'Ket qua do'!$C$5:$AP$50000,$I$3,TRUE)*$E$9/1000,"")</f>
        <v>#N/A</v>
      </c>
      <c r="J6213" s="21" t="e">
        <f>IF(A6213&lt;&gt;"",VLOOKUP(B6213,'Ket qua do'!$C$5:$AP$50000,$J$3,TRUE)*$E$9/1000,"")</f>
        <v>#N/A</v>
      </c>
      <c r="K6213" s="21" t="e">
        <f>IF(A6213&lt;&gt;"",VLOOKUP(B6213,'Ket qua do'!$C$5:$AP$50000,$K$3,TRUE)*$E$9/1000,"")</f>
        <v>#N/A</v>
      </c>
      <c r="L6213" s="21" t="e">
        <f>IF(A6213&lt;&gt;"",VLOOKUP(B6213,'Ket qua do'!$C$5:$AP$50000,$L$3,TRUE),"")</f>
        <v>#N/A</v>
      </c>
    </row>
    <row r="6214" spans="1:12" x14ac:dyDescent="0.25">
      <c r="A6214" t="e">
        <f t="shared" si="102"/>
        <v>#N/A</v>
      </c>
      <c r="B6214" s="1" t="e">
        <f>IF(A6214&lt;&gt;"",VLOOKUP(A6214,'Ket qua do'!$B$5:$CE$50000,2,TRUE),"")</f>
        <v>#N/A</v>
      </c>
      <c r="C6214" s="19" t="e">
        <f>IF(A6214&lt;&gt;"",VLOOKUP(B6214,'Ket qua do'!$C$5:$AP$50000,$C$3,TRUE)*SQRT(3)*$C$11,"")</f>
        <v>#N/A</v>
      </c>
      <c r="D6214" s="21" t="e">
        <f>IF(A6214&lt;&gt;"",VLOOKUP(B6214,'Ket qua do'!$C$5:$AP$50000,$D$3,TRUE),"")</f>
        <v>#N/A</v>
      </c>
      <c r="E6214" s="21" t="e">
        <f>IF(A6214&lt;&gt;"",VLOOKUP(B6214,'Ket qua do'!$C$5:$AP$50000,$E$3,TRUE)*$C$12,"")</f>
        <v>#N/A</v>
      </c>
      <c r="F6214" s="21" t="e">
        <f>IF(A6214&lt;&gt;"",VLOOKUP(B6214,'Ket qua do'!$C$5:$AP$50000,$F$3,TRUE),"")</f>
        <v>#N/A</v>
      </c>
      <c r="G6214" s="21" t="e">
        <f>IF(A6214&lt;&gt;"",VLOOKUP(B6214,'Ket qua do'!$C$5:$AP$50000,$G$3,TRUE),"")</f>
        <v>#N/A</v>
      </c>
      <c r="H6214" s="21" t="e">
        <f>IF(A6214&lt;&gt;"",VLOOKUP(B6214,'Ket qua do'!$C$5:$AP$50000,$H$3,TRUE),"")</f>
        <v>#N/A</v>
      </c>
      <c r="I6214" s="21" t="e">
        <f>IF(A6214&lt;&gt;"",VLOOKUP(B6214,'Ket qua do'!$C$5:$AP$50000,$I$3,TRUE)*$E$9/1000,"")</f>
        <v>#N/A</v>
      </c>
      <c r="J6214" s="21" t="e">
        <f>IF(A6214&lt;&gt;"",VLOOKUP(B6214,'Ket qua do'!$C$5:$AP$50000,$J$3,TRUE)*$E$9/1000,"")</f>
        <v>#N/A</v>
      </c>
      <c r="K6214" s="21" t="e">
        <f>IF(A6214&lt;&gt;"",VLOOKUP(B6214,'Ket qua do'!$C$5:$AP$50000,$K$3,TRUE)*$E$9/1000,"")</f>
        <v>#N/A</v>
      </c>
      <c r="L6214" s="21" t="e">
        <f>IF(A6214&lt;&gt;"",VLOOKUP(B6214,'Ket qua do'!$C$5:$AP$50000,$L$3,TRUE),"")</f>
        <v>#N/A</v>
      </c>
    </row>
    <row r="6215" spans="1:12" x14ac:dyDescent="0.25">
      <c r="A6215" t="e">
        <f t="shared" si="102"/>
        <v>#N/A</v>
      </c>
      <c r="B6215" s="1" t="e">
        <f>IF(A6215&lt;&gt;"",VLOOKUP(A6215,'Ket qua do'!$B$5:$CE$50000,2,TRUE),"")</f>
        <v>#N/A</v>
      </c>
      <c r="C6215" s="19" t="e">
        <f>IF(A6215&lt;&gt;"",VLOOKUP(B6215,'Ket qua do'!$C$5:$AP$50000,$C$3,TRUE)*SQRT(3)*$C$11,"")</f>
        <v>#N/A</v>
      </c>
      <c r="D6215" s="21" t="e">
        <f>IF(A6215&lt;&gt;"",VLOOKUP(B6215,'Ket qua do'!$C$5:$AP$50000,$D$3,TRUE),"")</f>
        <v>#N/A</v>
      </c>
      <c r="E6215" s="21" t="e">
        <f>IF(A6215&lt;&gt;"",VLOOKUP(B6215,'Ket qua do'!$C$5:$AP$50000,$E$3,TRUE)*$C$12,"")</f>
        <v>#N/A</v>
      </c>
      <c r="F6215" s="21" t="e">
        <f>IF(A6215&lt;&gt;"",VLOOKUP(B6215,'Ket qua do'!$C$5:$AP$50000,$F$3,TRUE),"")</f>
        <v>#N/A</v>
      </c>
      <c r="G6215" s="21" t="e">
        <f>IF(A6215&lt;&gt;"",VLOOKUP(B6215,'Ket qua do'!$C$5:$AP$50000,$G$3,TRUE),"")</f>
        <v>#N/A</v>
      </c>
      <c r="H6215" s="21" t="e">
        <f>IF(A6215&lt;&gt;"",VLOOKUP(B6215,'Ket qua do'!$C$5:$AP$50000,$H$3,TRUE),"")</f>
        <v>#N/A</v>
      </c>
      <c r="I6215" s="21" t="e">
        <f>IF(A6215&lt;&gt;"",VLOOKUP(B6215,'Ket qua do'!$C$5:$AP$50000,$I$3,TRUE)*$E$9/1000,"")</f>
        <v>#N/A</v>
      </c>
      <c r="J6215" s="21" t="e">
        <f>IF(A6215&lt;&gt;"",VLOOKUP(B6215,'Ket qua do'!$C$5:$AP$50000,$J$3,TRUE)*$E$9/1000,"")</f>
        <v>#N/A</v>
      </c>
      <c r="K6215" s="21" t="e">
        <f>IF(A6215&lt;&gt;"",VLOOKUP(B6215,'Ket qua do'!$C$5:$AP$50000,$K$3,TRUE)*$E$9/1000,"")</f>
        <v>#N/A</v>
      </c>
      <c r="L6215" s="21" t="e">
        <f>IF(A6215&lt;&gt;"",VLOOKUP(B6215,'Ket qua do'!$C$5:$AP$50000,$L$3,TRUE),"")</f>
        <v>#N/A</v>
      </c>
    </row>
    <row r="6216" spans="1:12" x14ac:dyDescent="0.25">
      <c r="A6216" t="e">
        <f t="shared" si="102"/>
        <v>#N/A</v>
      </c>
      <c r="B6216" s="1" t="e">
        <f>IF(A6216&lt;&gt;"",VLOOKUP(A6216,'Ket qua do'!$B$5:$CE$50000,2,TRUE),"")</f>
        <v>#N/A</v>
      </c>
      <c r="C6216" s="19" t="e">
        <f>IF(A6216&lt;&gt;"",VLOOKUP(B6216,'Ket qua do'!$C$5:$AP$50000,$C$3,TRUE)*SQRT(3)*$C$11,"")</f>
        <v>#N/A</v>
      </c>
      <c r="D6216" s="21" t="e">
        <f>IF(A6216&lt;&gt;"",VLOOKUP(B6216,'Ket qua do'!$C$5:$AP$50000,$D$3,TRUE),"")</f>
        <v>#N/A</v>
      </c>
      <c r="E6216" s="21" t="e">
        <f>IF(A6216&lt;&gt;"",VLOOKUP(B6216,'Ket qua do'!$C$5:$AP$50000,$E$3,TRUE)*$C$12,"")</f>
        <v>#N/A</v>
      </c>
      <c r="F6216" s="21" t="e">
        <f>IF(A6216&lt;&gt;"",VLOOKUP(B6216,'Ket qua do'!$C$5:$AP$50000,$F$3,TRUE),"")</f>
        <v>#N/A</v>
      </c>
      <c r="G6216" s="21" t="e">
        <f>IF(A6216&lt;&gt;"",VLOOKUP(B6216,'Ket qua do'!$C$5:$AP$50000,$G$3,TRUE),"")</f>
        <v>#N/A</v>
      </c>
      <c r="H6216" s="21" t="e">
        <f>IF(A6216&lt;&gt;"",VLOOKUP(B6216,'Ket qua do'!$C$5:$AP$50000,$H$3,TRUE),"")</f>
        <v>#N/A</v>
      </c>
      <c r="I6216" s="21" t="e">
        <f>IF(A6216&lt;&gt;"",VLOOKUP(B6216,'Ket qua do'!$C$5:$AP$50000,$I$3,TRUE)*$E$9/1000,"")</f>
        <v>#N/A</v>
      </c>
      <c r="J6216" s="21" t="e">
        <f>IF(A6216&lt;&gt;"",VLOOKUP(B6216,'Ket qua do'!$C$5:$AP$50000,$J$3,TRUE)*$E$9/1000,"")</f>
        <v>#N/A</v>
      </c>
      <c r="K6216" s="21" t="e">
        <f>IF(A6216&lt;&gt;"",VLOOKUP(B6216,'Ket qua do'!$C$5:$AP$50000,$K$3,TRUE)*$E$9/1000,"")</f>
        <v>#N/A</v>
      </c>
      <c r="L6216" s="21" t="e">
        <f>IF(A6216&lt;&gt;"",VLOOKUP(B6216,'Ket qua do'!$C$5:$AP$50000,$L$3,TRUE),"")</f>
        <v>#N/A</v>
      </c>
    </row>
    <row r="6217" spans="1:12" x14ac:dyDescent="0.25">
      <c r="A6217" t="e">
        <f t="shared" si="102"/>
        <v>#N/A</v>
      </c>
      <c r="B6217" s="1" t="e">
        <f>IF(A6217&lt;&gt;"",VLOOKUP(A6217,'Ket qua do'!$B$5:$CE$50000,2,TRUE),"")</f>
        <v>#N/A</v>
      </c>
      <c r="C6217" s="19" t="e">
        <f>IF(A6217&lt;&gt;"",VLOOKUP(B6217,'Ket qua do'!$C$5:$AP$50000,$C$3,TRUE)*SQRT(3)*$C$11,"")</f>
        <v>#N/A</v>
      </c>
      <c r="D6217" s="21" t="e">
        <f>IF(A6217&lt;&gt;"",VLOOKUP(B6217,'Ket qua do'!$C$5:$AP$50000,$D$3,TRUE),"")</f>
        <v>#N/A</v>
      </c>
      <c r="E6217" s="21" t="e">
        <f>IF(A6217&lt;&gt;"",VLOOKUP(B6217,'Ket qua do'!$C$5:$AP$50000,$E$3,TRUE)*$C$12,"")</f>
        <v>#N/A</v>
      </c>
      <c r="F6217" s="21" t="e">
        <f>IF(A6217&lt;&gt;"",VLOOKUP(B6217,'Ket qua do'!$C$5:$AP$50000,$F$3,TRUE),"")</f>
        <v>#N/A</v>
      </c>
      <c r="G6217" s="21" t="e">
        <f>IF(A6217&lt;&gt;"",VLOOKUP(B6217,'Ket qua do'!$C$5:$AP$50000,$G$3,TRUE),"")</f>
        <v>#N/A</v>
      </c>
      <c r="H6217" s="21" t="e">
        <f>IF(A6217&lt;&gt;"",VLOOKUP(B6217,'Ket qua do'!$C$5:$AP$50000,$H$3,TRUE),"")</f>
        <v>#N/A</v>
      </c>
      <c r="I6217" s="21" t="e">
        <f>IF(A6217&lt;&gt;"",VLOOKUP(B6217,'Ket qua do'!$C$5:$AP$50000,$I$3,TRUE)*$E$9/1000,"")</f>
        <v>#N/A</v>
      </c>
      <c r="J6217" s="21" t="e">
        <f>IF(A6217&lt;&gt;"",VLOOKUP(B6217,'Ket qua do'!$C$5:$AP$50000,$J$3,TRUE)*$E$9/1000,"")</f>
        <v>#N/A</v>
      </c>
      <c r="K6217" s="21" t="e">
        <f>IF(A6217&lt;&gt;"",VLOOKUP(B6217,'Ket qua do'!$C$5:$AP$50000,$K$3,TRUE)*$E$9/1000,"")</f>
        <v>#N/A</v>
      </c>
      <c r="L6217" s="21" t="e">
        <f>IF(A6217&lt;&gt;"",VLOOKUP(B6217,'Ket qua do'!$C$5:$AP$50000,$L$3,TRUE),"")</f>
        <v>#N/A</v>
      </c>
    </row>
    <row r="6218" spans="1:12" x14ac:dyDescent="0.25">
      <c r="A6218" t="e">
        <f t="shared" si="102"/>
        <v>#N/A</v>
      </c>
      <c r="B6218" s="1" t="e">
        <f>IF(A6218&lt;&gt;"",VLOOKUP(A6218,'Ket qua do'!$B$5:$CE$50000,2,TRUE),"")</f>
        <v>#N/A</v>
      </c>
      <c r="C6218" s="19" t="e">
        <f>IF(A6218&lt;&gt;"",VLOOKUP(B6218,'Ket qua do'!$C$5:$AP$50000,$C$3,TRUE)*SQRT(3)*$C$11,"")</f>
        <v>#N/A</v>
      </c>
      <c r="D6218" s="21" t="e">
        <f>IF(A6218&lt;&gt;"",VLOOKUP(B6218,'Ket qua do'!$C$5:$AP$50000,$D$3,TRUE),"")</f>
        <v>#N/A</v>
      </c>
      <c r="E6218" s="21" t="e">
        <f>IF(A6218&lt;&gt;"",VLOOKUP(B6218,'Ket qua do'!$C$5:$AP$50000,$E$3,TRUE)*$C$12,"")</f>
        <v>#N/A</v>
      </c>
      <c r="F6218" s="21" t="e">
        <f>IF(A6218&lt;&gt;"",VLOOKUP(B6218,'Ket qua do'!$C$5:$AP$50000,$F$3,TRUE),"")</f>
        <v>#N/A</v>
      </c>
      <c r="G6218" s="21" t="e">
        <f>IF(A6218&lt;&gt;"",VLOOKUP(B6218,'Ket qua do'!$C$5:$AP$50000,$G$3,TRUE),"")</f>
        <v>#N/A</v>
      </c>
      <c r="H6218" s="21" t="e">
        <f>IF(A6218&lt;&gt;"",VLOOKUP(B6218,'Ket qua do'!$C$5:$AP$50000,$H$3,TRUE),"")</f>
        <v>#N/A</v>
      </c>
      <c r="I6218" s="21" t="e">
        <f>IF(A6218&lt;&gt;"",VLOOKUP(B6218,'Ket qua do'!$C$5:$AP$50000,$I$3,TRUE)*$E$9/1000,"")</f>
        <v>#N/A</v>
      </c>
      <c r="J6218" s="21" t="e">
        <f>IF(A6218&lt;&gt;"",VLOOKUP(B6218,'Ket qua do'!$C$5:$AP$50000,$J$3,TRUE)*$E$9/1000,"")</f>
        <v>#N/A</v>
      </c>
      <c r="K6218" s="21" t="e">
        <f>IF(A6218&lt;&gt;"",VLOOKUP(B6218,'Ket qua do'!$C$5:$AP$50000,$K$3,TRUE)*$E$9/1000,"")</f>
        <v>#N/A</v>
      </c>
      <c r="L6218" s="21" t="e">
        <f>IF(A6218&lt;&gt;"",VLOOKUP(B6218,'Ket qua do'!$C$5:$AP$50000,$L$3,TRUE),"")</f>
        <v>#N/A</v>
      </c>
    </row>
    <row r="6219" spans="1:12" x14ac:dyDescent="0.25">
      <c r="A6219" t="e">
        <f t="shared" si="102"/>
        <v>#N/A</v>
      </c>
      <c r="B6219" s="1" t="e">
        <f>IF(A6219&lt;&gt;"",VLOOKUP(A6219,'Ket qua do'!$B$5:$CE$50000,2,TRUE),"")</f>
        <v>#N/A</v>
      </c>
      <c r="C6219" s="19" t="e">
        <f>IF(A6219&lt;&gt;"",VLOOKUP(B6219,'Ket qua do'!$C$5:$AP$50000,$C$3,TRUE)*SQRT(3)*$C$11,"")</f>
        <v>#N/A</v>
      </c>
      <c r="D6219" s="21" t="e">
        <f>IF(A6219&lt;&gt;"",VLOOKUP(B6219,'Ket qua do'!$C$5:$AP$50000,$D$3,TRUE),"")</f>
        <v>#N/A</v>
      </c>
      <c r="E6219" s="21" t="e">
        <f>IF(A6219&lt;&gt;"",VLOOKUP(B6219,'Ket qua do'!$C$5:$AP$50000,$E$3,TRUE)*$C$12,"")</f>
        <v>#N/A</v>
      </c>
      <c r="F6219" s="21" t="e">
        <f>IF(A6219&lt;&gt;"",VLOOKUP(B6219,'Ket qua do'!$C$5:$AP$50000,$F$3,TRUE),"")</f>
        <v>#N/A</v>
      </c>
      <c r="G6219" s="21" t="e">
        <f>IF(A6219&lt;&gt;"",VLOOKUP(B6219,'Ket qua do'!$C$5:$AP$50000,$G$3,TRUE),"")</f>
        <v>#N/A</v>
      </c>
      <c r="H6219" s="21" t="e">
        <f>IF(A6219&lt;&gt;"",VLOOKUP(B6219,'Ket qua do'!$C$5:$AP$50000,$H$3,TRUE),"")</f>
        <v>#N/A</v>
      </c>
      <c r="I6219" s="21" t="e">
        <f>IF(A6219&lt;&gt;"",VLOOKUP(B6219,'Ket qua do'!$C$5:$AP$50000,$I$3,TRUE)*$E$9/1000,"")</f>
        <v>#N/A</v>
      </c>
      <c r="J6219" s="21" t="e">
        <f>IF(A6219&lt;&gt;"",VLOOKUP(B6219,'Ket qua do'!$C$5:$AP$50000,$J$3,TRUE)*$E$9/1000,"")</f>
        <v>#N/A</v>
      </c>
      <c r="K6219" s="21" t="e">
        <f>IF(A6219&lt;&gt;"",VLOOKUP(B6219,'Ket qua do'!$C$5:$AP$50000,$K$3,TRUE)*$E$9/1000,"")</f>
        <v>#N/A</v>
      </c>
      <c r="L6219" s="21" t="e">
        <f>IF(A6219&lt;&gt;"",VLOOKUP(B6219,'Ket qua do'!$C$5:$AP$50000,$L$3,TRUE),"")</f>
        <v>#N/A</v>
      </c>
    </row>
    <row r="6220" spans="1:12" x14ac:dyDescent="0.25">
      <c r="A6220" t="e">
        <f t="shared" si="102"/>
        <v>#N/A</v>
      </c>
      <c r="B6220" s="1" t="e">
        <f>IF(A6220&lt;&gt;"",VLOOKUP(A6220,'Ket qua do'!$B$5:$CE$50000,2,TRUE),"")</f>
        <v>#N/A</v>
      </c>
      <c r="C6220" s="19" t="e">
        <f>IF(A6220&lt;&gt;"",VLOOKUP(B6220,'Ket qua do'!$C$5:$AP$50000,$C$3,TRUE)*SQRT(3)*$C$11,"")</f>
        <v>#N/A</v>
      </c>
      <c r="D6220" s="21" t="e">
        <f>IF(A6220&lt;&gt;"",VLOOKUP(B6220,'Ket qua do'!$C$5:$AP$50000,$D$3,TRUE),"")</f>
        <v>#N/A</v>
      </c>
      <c r="E6220" s="21" t="e">
        <f>IF(A6220&lt;&gt;"",VLOOKUP(B6220,'Ket qua do'!$C$5:$AP$50000,$E$3,TRUE)*$C$12,"")</f>
        <v>#N/A</v>
      </c>
      <c r="F6220" s="21" t="e">
        <f>IF(A6220&lt;&gt;"",VLOOKUP(B6220,'Ket qua do'!$C$5:$AP$50000,$F$3,TRUE),"")</f>
        <v>#N/A</v>
      </c>
      <c r="G6220" s="21" t="e">
        <f>IF(A6220&lt;&gt;"",VLOOKUP(B6220,'Ket qua do'!$C$5:$AP$50000,$G$3,TRUE),"")</f>
        <v>#N/A</v>
      </c>
      <c r="H6220" s="21" t="e">
        <f>IF(A6220&lt;&gt;"",VLOOKUP(B6220,'Ket qua do'!$C$5:$AP$50000,$H$3,TRUE),"")</f>
        <v>#N/A</v>
      </c>
      <c r="I6220" s="21" t="e">
        <f>IF(A6220&lt;&gt;"",VLOOKUP(B6220,'Ket qua do'!$C$5:$AP$50000,$I$3,TRUE)*$E$9/1000,"")</f>
        <v>#N/A</v>
      </c>
      <c r="J6220" s="21" t="e">
        <f>IF(A6220&lt;&gt;"",VLOOKUP(B6220,'Ket qua do'!$C$5:$AP$50000,$J$3,TRUE)*$E$9/1000,"")</f>
        <v>#N/A</v>
      </c>
      <c r="K6220" s="21" t="e">
        <f>IF(A6220&lt;&gt;"",VLOOKUP(B6220,'Ket qua do'!$C$5:$AP$50000,$K$3,TRUE)*$E$9/1000,"")</f>
        <v>#N/A</v>
      </c>
      <c r="L6220" s="21" t="e">
        <f>IF(A6220&lt;&gt;"",VLOOKUP(B6220,'Ket qua do'!$C$5:$AP$50000,$L$3,TRUE),"")</f>
        <v>#N/A</v>
      </c>
    </row>
    <row r="6221" spans="1:12" x14ac:dyDescent="0.25">
      <c r="A6221" t="e">
        <f t="shared" si="102"/>
        <v>#N/A</v>
      </c>
      <c r="B6221" s="1" t="e">
        <f>IF(A6221&lt;&gt;"",VLOOKUP(A6221,'Ket qua do'!$B$5:$CE$50000,2,TRUE),"")</f>
        <v>#N/A</v>
      </c>
      <c r="C6221" s="19" t="e">
        <f>IF(A6221&lt;&gt;"",VLOOKUP(B6221,'Ket qua do'!$C$5:$AP$50000,$C$3,TRUE)*SQRT(3)*$C$11,"")</f>
        <v>#N/A</v>
      </c>
      <c r="D6221" s="21" t="e">
        <f>IF(A6221&lt;&gt;"",VLOOKUP(B6221,'Ket qua do'!$C$5:$AP$50000,$D$3,TRUE),"")</f>
        <v>#N/A</v>
      </c>
      <c r="E6221" s="21" t="e">
        <f>IF(A6221&lt;&gt;"",VLOOKUP(B6221,'Ket qua do'!$C$5:$AP$50000,$E$3,TRUE)*$C$12,"")</f>
        <v>#N/A</v>
      </c>
      <c r="F6221" s="21" t="e">
        <f>IF(A6221&lt;&gt;"",VLOOKUP(B6221,'Ket qua do'!$C$5:$AP$50000,$F$3,TRUE),"")</f>
        <v>#N/A</v>
      </c>
      <c r="G6221" s="21" t="e">
        <f>IF(A6221&lt;&gt;"",VLOOKUP(B6221,'Ket qua do'!$C$5:$AP$50000,$G$3,TRUE),"")</f>
        <v>#N/A</v>
      </c>
      <c r="H6221" s="21" t="e">
        <f>IF(A6221&lt;&gt;"",VLOOKUP(B6221,'Ket qua do'!$C$5:$AP$50000,$H$3,TRUE),"")</f>
        <v>#N/A</v>
      </c>
      <c r="I6221" s="21" t="e">
        <f>IF(A6221&lt;&gt;"",VLOOKUP(B6221,'Ket qua do'!$C$5:$AP$50000,$I$3,TRUE)*$E$9/1000,"")</f>
        <v>#N/A</v>
      </c>
      <c r="J6221" s="21" t="e">
        <f>IF(A6221&lt;&gt;"",VLOOKUP(B6221,'Ket qua do'!$C$5:$AP$50000,$J$3,TRUE)*$E$9/1000,"")</f>
        <v>#N/A</v>
      </c>
      <c r="K6221" s="21" t="e">
        <f>IF(A6221&lt;&gt;"",VLOOKUP(B6221,'Ket qua do'!$C$5:$AP$50000,$K$3,TRUE)*$E$9/1000,"")</f>
        <v>#N/A</v>
      </c>
      <c r="L6221" s="21" t="e">
        <f>IF(A6221&lt;&gt;"",VLOOKUP(B6221,'Ket qua do'!$C$5:$AP$50000,$L$3,TRUE),"")</f>
        <v>#N/A</v>
      </c>
    </row>
    <row r="6222" spans="1:12" x14ac:dyDescent="0.25">
      <c r="A6222" t="e">
        <f t="shared" si="102"/>
        <v>#N/A</v>
      </c>
      <c r="B6222" s="1" t="e">
        <f>IF(A6222&lt;&gt;"",VLOOKUP(A6222,'Ket qua do'!$B$5:$CE$50000,2,TRUE),"")</f>
        <v>#N/A</v>
      </c>
      <c r="C6222" s="19" t="e">
        <f>IF(A6222&lt;&gt;"",VLOOKUP(B6222,'Ket qua do'!$C$5:$AP$50000,$C$3,TRUE)*SQRT(3)*$C$11,"")</f>
        <v>#N/A</v>
      </c>
      <c r="D6222" s="21" t="e">
        <f>IF(A6222&lt;&gt;"",VLOOKUP(B6222,'Ket qua do'!$C$5:$AP$50000,$D$3,TRUE),"")</f>
        <v>#N/A</v>
      </c>
      <c r="E6222" s="21" t="e">
        <f>IF(A6222&lt;&gt;"",VLOOKUP(B6222,'Ket qua do'!$C$5:$AP$50000,$E$3,TRUE)*$C$12,"")</f>
        <v>#N/A</v>
      </c>
      <c r="F6222" s="21" t="e">
        <f>IF(A6222&lt;&gt;"",VLOOKUP(B6222,'Ket qua do'!$C$5:$AP$50000,$F$3,TRUE),"")</f>
        <v>#N/A</v>
      </c>
      <c r="G6222" s="21" t="e">
        <f>IF(A6222&lt;&gt;"",VLOOKUP(B6222,'Ket qua do'!$C$5:$AP$50000,$G$3,TRUE),"")</f>
        <v>#N/A</v>
      </c>
      <c r="H6222" s="21" t="e">
        <f>IF(A6222&lt;&gt;"",VLOOKUP(B6222,'Ket qua do'!$C$5:$AP$50000,$H$3,TRUE),"")</f>
        <v>#N/A</v>
      </c>
      <c r="I6222" s="21" t="e">
        <f>IF(A6222&lt;&gt;"",VLOOKUP(B6222,'Ket qua do'!$C$5:$AP$50000,$I$3,TRUE)*$E$9/1000,"")</f>
        <v>#N/A</v>
      </c>
      <c r="J6222" s="21" t="e">
        <f>IF(A6222&lt;&gt;"",VLOOKUP(B6222,'Ket qua do'!$C$5:$AP$50000,$J$3,TRUE)*$E$9/1000,"")</f>
        <v>#N/A</v>
      </c>
      <c r="K6222" s="21" t="e">
        <f>IF(A6222&lt;&gt;"",VLOOKUP(B6222,'Ket qua do'!$C$5:$AP$50000,$K$3,TRUE)*$E$9/1000,"")</f>
        <v>#N/A</v>
      </c>
      <c r="L6222" s="21" t="e">
        <f>IF(A6222&lt;&gt;"",VLOOKUP(B6222,'Ket qua do'!$C$5:$AP$50000,$L$3,TRUE),"")</f>
        <v>#N/A</v>
      </c>
    </row>
    <row r="6223" spans="1:12" x14ac:dyDescent="0.25">
      <c r="A6223" t="e">
        <f t="shared" si="102"/>
        <v>#N/A</v>
      </c>
      <c r="B6223" s="1" t="e">
        <f>IF(A6223&lt;&gt;"",VLOOKUP(A6223,'Ket qua do'!$B$5:$CE$50000,2,TRUE),"")</f>
        <v>#N/A</v>
      </c>
      <c r="C6223" s="19" t="e">
        <f>IF(A6223&lt;&gt;"",VLOOKUP(B6223,'Ket qua do'!$C$5:$AP$50000,$C$3,TRUE)*SQRT(3)*$C$11,"")</f>
        <v>#N/A</v>
      </c>
      <c r="D6223" s="21" t="e">
        <f>IF(A6223&lt;&gt;"",VLOOKUP(B6223,'Ket qua do'!$C$5:$AP$50000,$D$3,TRUE),"")</f>
        <v>#N/A</v>
      </c>
      <c r="E6223" s="21" t="e">
        <f>IF(A6223&lt;&gt;"",VLOOKUP(B6223,'Ket qua do'!$C$5:$AP$50000,$E$3,TRUE)*$C$12,"")</f>
        <v>#N/A</v>
      </c>
      <c r="F6223" s="21" t="e">
        <f>IF(A6223&lt;&gt;"",VLOOKUP(B6223,'Ket qua do'!$C$5:$AP$50000,$F$3,TRUE),"")</f>
        <v>#N/A</v>
      </c>
      <c r="G6223" s="21" t="e">
        <f>IF(A6223&lt;&gt;"",VLOOKUP(B6223,'Ket qua do'!$C$5:$AP$50000,$G$3,TRUE),"")</f>
        <v>#N/A</v>
      </c>
      <c r="H6223" s="21" t="e">
        <f>IF(A6223&lt;&gt;"",VLOOKUP(B6223,'Ket qua do'!$C$5:$AP$50000,$H$3,TRUE),"")</f>
        <v>#N/A</v>
      </c>
      <c r="I6223" s="21" t="e">
        <f>IF(A6223&lt;&gt;"",VLOOKUP(B6223,'Ket qua do'!$C$5:$AP$50000,$I$3,TRUE)*$E$9/1000,"")</f>
        <v>#N/A</v>
      </c>
      <c r="J6223" s="21" t="e">
        <f>IF(A6223&lt;&gt;"",VLOOKUP(B6223,'Ket qua do'!$C$5:$AP$50000,$J$3,TRUE)*$E$9/1000,"")</f>
        <v>#N/A</v>
      </c>
      <c r="K6223" s="21" t="e">
        <f>IF(A6223&lt;&gt;"",VLOOKUP(B6223,'Ket qua do'!$C$5:$AP$50000,$K$3,TRUE)*$E$9/1000,"")</f>
        <v>#N/A</v>
      </c>
      <c r="L6223" s="21" t="e">
        <f>IF(A6223&lt;&gt;"",VLOOKUP(B6223,'Ket qua do'!$C$5:$AP$50000,$L$3,TRUE),"")</f>
        <v>#N/A</v>
      </c>
    </row>
    <row r="6224" spans="1:12" x14ac:dyDescent="0.25">
      <c r="A6224" t="e">
        <f t="shared" si="102"/>
        <v>#N/A</v>
      </c>
      <c r="B6224" s="1" t="e">
        <f>IF(A6224&lt;&gt;"",VLOOKUP(A6224,'Ket qua do'!$B$5:$CE$50000,2,TRUE),"")</f>
        <v>#N/A</v>
      </c>
      <c r="C6224" s="19" t="e">
        <f>IF(A6224&lt;&gt;"",VLOOKUP(B6224,'Ket qua do'!$C$5:$AP$50000,$C$3,TRUE)*SQRT(3)*$C$11,"")</f>
        <v>#N/A</v>
      </c>
      <c r="D6224" s="21" t="e">
        <f>IF(A6224&lt;&gt;"",VLOOKUP(B6224,'Ket qua do'!$C$5:$AP$50000,$D$3,TRUE),"")</f>
        <v>#N/A</v>
      </c>
      <c r="E6224" s="21" t="e">
        <f>IF(A6224&lt;&gt;"",VLOOKUP(B6224,'Ket qua do'!$C$5:$AP$50000,$E$3,TRUE)*$C$12,"")</f>
        <v>#N/A</v>
      </c>
      <c r="F6224" s="21" t="e">
        <f>IF(A6224&lt;&gt;"",VLOOKUP(B6224,'Ket qua do'!$C$5:$AP$50000,$F$3,TRUE),"")</f>
        <v>#N/A</v>
      </c>
      <c r="G6224" s="21" t="e">
        <f>IF(A6224&lt;&gt;"",VLOOKUP(B6224,'Ket qua do'!$C$5:$AP$50000,$G$3,TRUE),"")</f>
        <v>#N/A</v>
      </c>
      <c r="H6224" s="21" t="e">
        <f>IF(A6224&lt;&gt;"",VLOOKUP(B6224,'Ket qua do'!$C$5:$AP$50000,$H$3,TRUE),"")</f>
        <v>#N/A</v>
      </c>
      <c r="I6224" s="21" t="e">
        <f>IF(A6224&lt;&gt;"",VLOOKUP(B6224,'Ket qua do'!$C$5:$AP$50000,$I$3,TRUE)*$E$9/1000,"")</f>
        <v>#N/A</v>
      </c>
      <c r="J6224" s="21" t="e">
        <f>IF(A6224&lt;&gt;"",VLOOKUP(B6224,'Ket qua do'!$C$5:$AP$50000,$J$3,TRUE)*$E$9/1000,"")</f>
        <v>#N/A</v>
      </c>
      <c r="K6224" s="21" t="e">
        <f>IF(A6224&lt;&gt;"",VLOOKUP(B6224,'Ket qua do'!$C$5:$AP$50000,$K$3,TRUE)*$E$9/1000,"")</f>
        <v>#N/A</v>
      </c>
      <c r="L6224" s="21" t="e">
        <f>IF(A6224&lt;&gt;"",VLOOKUP(B6224,'Ket qua do'!$C$5:$AP$50000,$L$3,TRUE),"")</f>
        <v>#N/A</v>
      </c>
    </row>
    <row r="6225" spans="1:12" x14ac:dyDescent="0.25">
      <c r="A6225" t="e">
        <f t="shared" si="102"/>
        <v>#N/A</v>
      </c>
      <c r="B6225" s="1" t="e">
        <f>IF(A6225&lt;&gt;"",VLOOKUP(A6225,'Ket qua do'!$B$5:$CE$50000,2,TRUE),"")</f>
        <v>#N/A</v>
      </c>
      <c r="C6225" s="19" t="e">
        <f>IF(A6225&lt;&gt;"",VLOOKUP(B6225,'Ket qua do'!$C$5:$AP$50000,$C$3,TRUE)*SQRT(3)*$C$11,"")</f>
        <v>#N/A</v>
      </c>
      <c r="D6225" s="21" t="e">
        <f>IF(A6225&lt;&gt;"",VLOOKUP(B6225,'Ket qua do'!$C$5:$AP$50000,$D$3,TRUE),"")</f>
        <v>#N/A</v>
      </c>
      <c r="E6225" s="21" t="e">
        <f>IF(A6225&lt;&gt;"",VLOOKUP(B6225,'Ket qua do'!$C$5:$AP$50000,$E$3,TRUE)*$C$12,"")</f>
        <v>#N/A</v>
      </c>
      <c r="F6225" s="21" t="e">
        <f>IF(A6225&lt;&gt;"",VLOOKUP(B6225,'Ket qua do'!$C$5:$AP$50000,$F$3,TRUE),"")</f>
        <v>#N/A</v>
      </c>
      <c r="G6225" s="21" t="e">
        <f>IF(A6225&lt;&gt;"",VLOOKUP(B6225,'Ket qua do'!$C$5:$AP$50000,$G$3,TRUE),"")</f>
        <v>#N/A</v>
      </c>
      <c r="H6225" s="21" t="e">
        <f>IF(A6225&lt;&gt;"",VLOOKUP(B6225,'Ket qua do'!$C$5:$AP$50000,$H$3,TRUE),"")</f>
        <v>#N/A</v>
      </c>
      <c r="I6225" s="21" t="e">
        <f>IF(A6225&lt;&gt;"",VLOOKUP(B6225,'Ket qua do'!$C$5:$AP$50000,$I$3,TRUE)*$E$9/1000,"")</f>
        <v>#N/A</v>
      </c>
      <c r="J6225" s="21" t="e">
        <f>IF(A6225&lt;&gt;"",VLOOKUP(B6225,'Ket qua do'!$C$5:$AP$50000,$J$3,TRUE)*$E$9/1000,"")</f>
        <v>#N/A</v>
      </c>
      <c r="K6225" s="21" t="e">
        <f>IF(A6225&lt;&gt;"",VLOOKUP(B6225,'Ket qua do'!$C$5:$AP$50000,$K$3,TRUE)*$E$9/1000,"")</f>
        <v>#N/A</v>
      </c>
      <c r="L6225" s="21" t="e">
        <f>IF(A6225&lt;&gt;"",VLOOKUP(B6225,'Ket qua do'!$C$5:$AP$50000,$L$3,TRUE),"")</f>
        <v>#N/A</v>
      </c>
    </row>
    <row r="6226" spans="1:12" x14ac:dyDescent="0.25">
      <c r="A6226" t="e">
        <f t="shared" si="102"/>
        <v>#N/A</v>
      </c>
      <c r="B6226" s="1" t="e">
        <f>IF(A6226&lt;&gt;"",VLOOKUP(A6226,'Ket qua do'!$B$5:$CE$50000,2,TRUE),"")</f>
        <v>#N/A</v>
      </c>
      <c r="C6226" s="19" t="e">
        <f>IF(A6226&lt;&gt;"",VLOOKUP(B6226,'Ket qua do'!$C$5:$AP$50000,$C$3,TRUE)*SQRT(3)*$C$11,"")</f>
        <v>#N/A</v>
      </c>
      <c r="D6226" s="21" t="e">
        <f>IF(A6226&lt;&gt;"",VLOOKUP(B6226,'Ket qua do'!$C$5:$AP$50000,$D$3,TRUE),"")</f>
        <v>#N/A</v>
      </c>
      <c r="E6226" s="21" t="e">
        <f>IF(A6226&lt;&gt;"",VLOOKUP(B6226,'Ket qua do'!$C$5:$AP$50000,$E$3,TRUE)*$C$12,"")</f>
        <v>#N/A</v>
      </c>
      <c r="F6226" s="21" t="e">
        <f>IF(A6226&lt;&gt;"",VLOOKUP(B6226,'Ket qua do'!$C$5:$AP$50000,$F$3,TRUE),"")</f>
        <v>#N/A</v>
      </c>
      <c r="G6226" s="21" t="e">
        <f>IF(A6226&lt;&gt;"",VLOOKUP(B6226,'Ket qua do'!$C$5:$AP$50000,$G$3,TRUE),"")</f>
        <v>#N/A</v>
      </c>
      <c r="H6226" s="21" t="e">
        <f>IF(A6226&lt;&gt;"",VLOOKUP(B6226,'Ket qua do'!$C$5:$AP$50000,$H$3,TRUE),"")</f>
        <v>#N/A</v>
      </c>
      <c r="I6226" s="21" t="e">
        <f>IF(A6226&lt;&gt;"",VLOOKUP(B6226,'Ket qua do'!$C$5:$AP$50000,$I$3,TRUE)*$E$9/1000,"")</f>
        <v>#N/A</v>
      </c>
      <c r="J6226" s="21" t="e">
        <f>IF(A6226&lt;&gt;"",VLOOKUP(B6226,'Ket qua do'!$C$5:$AP$50000,$J$3,TRUE)*$E$9/1000,"")</f>
        <v>#N/A</v>
      </c>
      <c r="K6226" s="21" t="e">
        <f>IF(A6226&lt;&gt;"",VLOOKUP(B6226,'Ket qua do'!$C$5:$AP$50000,$K$3,TRUE)*$E$9/1000,"")</f>
        <v>#N/A</v>
      </c>
      <c r="L6226" s="21" t="e">
        <f>IF(A6226&lt;&gt;"",VLOOKUP(B6226,'Ket qua do'!$C$5:$AP$50000,$L$3,TRUE),"")</f>
        <v>#N/A</v>
      </c>
    </row>
    <row r="6227" spans="1:12" x14ac:dyDescent="0.25">
      <c r="A6227" t="e">
        <f t="shared" si="102"/>
        <v>#N/A</v>
      </c>
      <c r="B6227" s="1" t="e">
        <f>IF(A6227&lt;&gt;"",VLOOKUP(A6227,'Ket qua do'!$B$5:$CE$50000,2,TRUE),"")</f>
        <v>#N/A</v>
      </c>
      <c r="C6227" s="19" t="e">
        <f>IF(A6227&lt;&gt;"",VLOOKUP(B6227,'Ket qua do'!$C$5:$AP$50000,$C$3,TRUE)*SQRT(3)*$C$11,"")</f>
        <v>#N/A</v>
      </c>
      <c r="D6227" s="21" t="e">
        <f>IF(A6227&lt;&gt;"",VLOOKUP(B6227,'Ket qua do'!$C$5:$AP$50000,$D$3,TRUE),"")</f>
        <v>#N/A</v>
      </c>
      <c r="E6227" s="21" t="e">
        <f>IF(A6227&lt;&gt;"",VLOOKUP(B6227,'Ket qua do'!$C$5:$AP$50000,$E$3,TRUE)*$C$12,"")</f>
        <v>#N/A</v>
      </c>
      <c r="F6227" s="21" t="e">
        <f>IF(A6227&lt;&gt;"",VLOOKUP(B6227,'Ket qua do'!$C$5:$AP$50000,$F$3,TRUE),"")</f>
        <v>#N/A</v>
      </c>
      <c r="G6227" s="21" t="e">
        <f>IF(A6227&lt;&gt;"",VLOOKUP(B6227,'Ket qua do'!$C$5:$AP$50000,$G$3,TRUE),"")</f>
        <v>#N/A</v>
      </c>
      <c r="H6227" s="21" t="e">
        <f>IF(A6227&lt;&gt;"",VLOOKUP(B6227,'Ket qua do'!$C$5:$AP$50000,$H$3,TRUE),"")</f>
        <v>#N/A</v>
      </c>
      <c r="I6227" s="21" t="e">
        <f>IF(A6227&lt;&gt;"",VLOOKUP(B6227,'Ket qua do'!$C$5:$AP$50000,$I$3,TRUE)*$E$9/1000,"")</f>
        <v>#N/A</v>
      </c>
      <c r="J6227" s="21" t="e">
        <f>IF(A6227&lt;&gt;"",VLOOKUP(B6227,'Ket qua do'!$C$5:$AP$50000,$J$3,TRUE)*$E$9/1000,"")</f>
        <v>#N/A</v>
      </c>
      <c r="K6227" s="21" t="e">
        <f>IF(A6227&lt;&gt;"",VLOOKUP(B6227,'Ket qua do'!$C$5:$AP$50000,$K$3,TRUE)*$E$9/1000,"")</f>
        <v>#N/A</v>
      </c>
      <c r="L6227" s="21" t="e">
        <f>IF(A6227&lt;&gt;"",VLOOKUP(B6227,'Ket qua do'!$C$5:$AP$50000,$L$3,TRUE),"")</f>
        <v>#N/A</v>
      </c>
    </row>
    <row r="6228" spans="1:12" x14ac:dyDescent="0.25">
      <c r="A6228" t="e">
        <f t="shared" si="102"/>
        <v>#N/A</v>
      </c>
      <c r="B6228" s="1" t="e">
        <f>IF(A6228&lt;&gt;"",VLOOKUP(A6228,'Ket qua do'!$B$5:$CE$50000,2,TRUE),"")</f>
        <v>#N/A</v>
      </c>
      <c r="C6228" s="19" t="e">
        <f>IF(A6228&lt;&gt;"",VLOOKUP(B6228,'Ket qua do'!$C$5:$AP$50000,$C$3,TRUE)*SQRT(3)*$C$11,"")</f>
        <v>#N/A</v>
      </c>
      <c r="D6228" s="21" t="e">
        <f>IF(A6228&lt;&gt;"",VLOOKUP(B6228,'Ket qua do'!$C$5:$AP$50000,$D$3,TRUE),"")</f>
        <v>#N/A</v>
      </c>
      <c r="E6228" s="21" t="e">
        <f>IF(A6228&lt;&gt;"",VLOOKUP(B6228,'Ket qua do'!$C$5:$AP$50000,$E$3,TRUE)*$C$12,"")</f>
        <v>#N/A</v>
      </c>
      <c r="F6228" s="21" t="e">
        <f>IF(A6228&lt;&gt;"",VLOOKUP(B6228,'Ket qua do'!$C$5:$AP$50000,$F$3,TRUE),"")</f>
        <v>#N/A</v>
      </c>
      <c r="G6228" s="21" t="e">
        <f>IF(A6228&lt;&gt;"",VLOOKUP(B6228,'Ket qua do'!$C$5:$AP$50000,$G$3,TRUE),"")</f>
        <v>#N/A</v>
      </c>
      <c r="H6228" s="21" t="e">
        <f>IF(A6228&lt;&gt;"",VLOOKUP(B6228,'Ket qua do'!$C$5:$AP$50000,$H$3,TRUE),"")</f>
        <v>#N/A</v>
      </c>
      <c r="I6228" s="21" t="e">
        <f>IF(A6228&lt;&gt;"",VLOOKUP(B6228,'Ket qua do'!$C$5:$AP$50000,$I$3,TRUE)*$E$9/1000,"")</f>
        <v>#N/A</v>
      </c>
      <c r="J6228" s="21" t="e">
        <f>IF(A6228&lt;&gt;"",VLOOKUP(B6228,'Ket qua do'!$C$5:$AP$50000,$J$3,TRUE)*$E$9/1000,"")</f>
        <v>#N/A</v>
      </c>
      <c r="K6228" s="21" t="e">
        <f>IF(A6228&lt;&gt;"",VLOOKUP(B6228,'Ket qua do'!$C$5:$AP$50000,$K$3,TRUE)*$E$9/1000,"")</f>
        <v>#N/A</v>
      </c>
      <c r="L6228" s="21" t="e">
        <f>IF(A6228&lt;&gt;"",VLOOKUP(B6228,'Ket qua do'!$C$5:$AP$50000,$L$3,TRUE),"")</f>
        <v>#N/A</v>
      </c>
    </row>
    <row r="6229" spans="1:12" x14ac:dyDescent="0.25">
      <c r="A6229" t="e">
        <f t="shared" si="102"/>
        <v>#N/A</v>
      </c>
      <c r="B6229" s="1" t="e">
        <f>IF(A6229&lt;&gt;"",VLOOKUP(A6229,'Ket qua do'!$B$5:$CE$50000,2,TRUE),"")</f>
        <v>#N/A</v>
      </c>
      <c r="C6229" s="19" t="e">
        <f>IF(A6229&lt;&gt;"",VLOOKUP(B6229,'Ket qua do'!$C$5:$AP$50000,$C$3,TRUE)*SQRT(3)*$C$11,"")</f>
        <v>#N/A</v>
      </c>
      <c r="D6229" s="21" t="e">
        <f>IF(A6229&lt;&gt;"",VLOOKUP(B6229,'Ket qua do'!$C$5:$AP$50000,$D$3,TRUE),"")</f>
        <v>#N/A</v>
      </c>
      <c r="E6229" s="21" t="e">
        <f>IF(A6229&lt;&gt;"",VLOOKUP(B6229,'Ket qua do'!$C$5:$AP$50000,$E$3,TRUE)*$C$12,"")</f>
        <v>#N/A</v>
      </c>
      <c r="F6229" s="21" t="e">
        <f>IF(A6229&lt;&gt;"",VLOOKUP(B6229,'Ket qua do'!$C$5:$AP$50000,$F$3,TRUE),"")</f>
        <v>#N/A</v>
      </c>
      <c r="G6229" s="21" t="e">
        <f>IF(A6229&lt;&gt;"",VLOOKUP(B6229,'Ket qua do'!$C$5:$AP$50000,$G$3,TRUE),"")</f>
        <v>#N/A</v>
      </c>
      <c r="H6229" s="21" t="e">
        <f>IF(A6229&lt;&gt;"",VLOOKUP(B6229,'Ket qua do'!$C$5:$AP$50000,$H$3,TRUE),"")</f>
        <v>#N/A</v>
      </c>
      <c r="I6229" s="21" t="e">
        <f>IF(A6229&lt;&gt;"",VLOOKUP(B6229,'Ket qua do'!$C$5:$AP$50000,$I$3,TRUE)*$E$9/1000,"")</f>
        <v>#N/A</v>
      </c>
      <c r="J6229" s="21" t="e">
        <f>IF(A6229&lt;&gt;"",VLOOKUP(B6229,'Ket qua do'!$C$5:$AP$50000,$J$3,TRUE)*$E$9/1000,"")</f>
        <v>#N/A</v>
      </c>
      <c r="K6229" s="21" t="e">
        <f>IF(A6229&lt;&gt;"",VLOOKUP(B6229,'Ket qua do'!$C$5:$AP$50000,$K$3,TRUE)*$E$9/1000,"")</f>
        <v>#N/A</v>
      </c>
      <c r="L6229" s="21" t="e">
        <f>IF(A6229&lt;&gt;"",VLOOKUP(B6229,'Ket qua do'!$C$5:$AP$50000,$L$3,TRUE),"")</f>
        <v>#N/A</v>
      </c>
    </row>
    <row r="6230" spans="1:12" x14ac:dyDescent="0.25">
      <c r="A6230" t="e">
        <f t="shared" si="102"/>
        <v>#N/A</v>
      </c>
      <c r="B6230" s="1" t="e">
        <f>IF(A6230&lt;&gt;"",VLOOKUP(A6230,'Ket qua do'!$B$5:$CE$50000,2,TRUE),"")</f>
        <v>#N/A</v>
      </c>
      <c r="C6230" s="19" t="e">
        <f>IF(A6230&lt;&gt;"",VLOOKUP(B6230,'Ket qua do'!$C$5:$AP$50000,$C$3,TRUE)*SQRT(3)*$C$11,"")</f>
        <v>#N/A</v>
      </c>
      <c r="D6230" s="21" t="e">
        <f>IF(A6230&lt;&gt;"",VLOOKUP(B6230,'Ket qua do'!$C$5:$AP$50000,$D$3,TRUE),"")</f>
        <v>#N/A</v>
      </c>
      <c r="E6230" s="21" t="e">
        <f>IF(A6230&lt;&gt;"",VLOOKUP(B6230,'Ket qua do'!$C$5:$AP$50000,$E$3,TRUE)*$C$12,"")</f>
        <v>#N/A</v>
      </c>
      <c r="F6230" s="21" t="e">
        <f>IF(A6230&lt;&gt;"",VLOOKUP(B6230,'Ket qua do'!$C$5:$AP$50000,$F$3,TRUE),"")</f>
        <v>#N/A</v>
      </c>
      <c r="G6230" s="21" t="e">
        <f>IF(A6230&lt;&gt;"",VLOOKUP(B6230,'Ket qua do'!$C$5:$AP$50000,$G$3,TRUE),"")</f>
        <v>#N/A</v>
      </c>
      <c r="H6230" s="21" t="e">
        <f>IF(A6230&lt;&gt;"",VLOOKUP(B6230,'Ket qua do'!$C$5:$AP$50000,$H$3,TRUE),"")</f>
        <v>#N/A</v>
      </c>
      <c r="I6230" s="21" t="e">
        <f>IF(A6230&lt;&gt;"",VLOOKUP(B6230,'Ket qua do'!$C$5:$AP$50000,$I$3,TRUE)*$E$9/1000,"")</f>
        <v>#N/A</v>
      </c>
      <c r="J6230" s="21" t="e">
        <f>IF(A6230&lt;&gt;"",VLOOKUP(B6230,'Ket qua do'!$C$5:$AP$50000,$J$3,TRUE)*$E$9/1000,"")</f>
        <v>#N/A</v>
      </c>
      <c r="K6230" s="21" t="e">
        <f>IF(A6230&lt;&gt;"",VLOOKUP(B6230,'Ket qua do'!$C$5:$AP$50000,$K$3,TRUE)*$E$9/1000,"")</f>
        <v>#N/A</v>
      </c>
      <c r="L6230" s="21" t="e">
        <f>IF(A6230&lt;&gt;"",VLOOKUP(B6230,'Ket qua do'!$C$5:$AP$50000,$L$3,TRUE),"")</f>
        <v>#N/A</v>
      </c>
    </row>
    <row r="6231" spans="1:12" x14ac:dyDescent="0.25">
      <c r="A6231" t="e">
        <f t="shared" si="102"/>
        <v>#N/A</v>
      </c>
      <c r="B6231" s="1" t="e">
        <f>IF(A6231&lt;&gt;"",VLOOKUP(A6231,'Ket qua do'!$B$5:$CE$50000,2,TRUE),"")</f>
        <v>#N/A</v>
      </c>
      <c r="C6231" s="19" t="e">
        <f>IF(A6231&lt;&gt;"",VLOOKUP(B6231,'Ket qua do'!$C$5:$AP$50000,$C$3,TRUE)*SQRT(3)*$C$11,"")</f>
        <v>#N/A</v>
      </c>
      <c r="D6231" s="21" t="e">
        <f>IF(A6231&lt;&gt;"",VLOOKUP(B6231,'Ket qua do'!$C$5:$AP$50000,$D$3,TRUE),"")</f>
        <v>#N/A</v>
      </c>
      <c r="E6231" s="21" t="e">
        <f>IF(A6231&lt;&gt;"",VLOOKUP(B6231,'Ket qua do'!$C$5:$AP$50000,$E$3,TRUE)*$C$12,"")</f>
        <v>#N/A</v>
      </c>
      <c r="F6231" s="21" t="e">
        <f>IF(A6231&lt;&gt;"",VLOOKUP(B6231,'Ket qua do'!$C$5:$AP$50000,$F$3,TRUE),"")</f>
        <v>#N/A</v>
      </c>
      <c r="G6231" s="21" t="e">
        <f>IF(A6231&lt;&gt;"",VLOOKUP(B6231,'Ket qua do'!$C$5:$AP$50000,$G$3,TRUE),"")</f>
        <v>#N/A</v>
      </c>
      <c r="H6231" s="21" t="e">
        <f>IF(A6231&lt;&gt;"",VLOOKUP(B6231,'Ket qua do'!$C$5:$AP$50000,$H$3,TRUE),"")</f>
        <v>#N/A</v>
      </c>
      <c r="I6231" s="21" t="e">
        <f>IF(A6231&lt;&gt;"",VLOOKUP(B6231,'Ket qua do'!$C$5:$AP$50000,$I$3,TRUE)*$E$9/1000,"")</f>
        <v>#N/A</v>
      </c>
      <c r="J6231" s="21" t="e">
        <f>IF(A6231&lt;&gt;"",VLOOKUP(B6231,'Ket qua do'!$C$5:$AP$50000,$J$3,TRUE)*$E$9/1000,"")</f>
        <v>#N/A</v>
      </c>
      <c r="K6231" s="21" t="e">
        <f>IF(A6231&lt;&gt;"",VLOOKUP(B6231,'Ket qua do'!$C$5:$AP$50000,$K$3,TRUE)*$E$9/1000,"")</f>
        <v>#N/A</v>
      </c>
      <c r="L6231" s="21" t="e">
        <f>IF(A6231&lt;&gt;"",VLOOKUP(B6231,'Ket qua do'!$C$5:$AP$50000,$L$3,TRUE),"")</f>
        <v>#N/A</v>
      </c>
    </row>
    <row r="6232" spans="1:12" x14ac:dyDescent="0.25">
      <c r="A6232" t="e">
        <f t="shared" si="102"/>
        <v>#N/A</v>
      </c>
      <c r="B6232" s="1" t="e">
        <f>IF(A6232&lt;&gt;"",VLOOKUP(A6232,'Ket qua do'!$B$5:$CE$50000,2,TRUE),"")</f>
        <v>#N/A</v>
      </c>
      <c r="C6232" s="19" t="e">
        <f>IF(A6232&lt;&gt;"",VLOOKUP(B6232,'Ket qua do'!$C$5:$AP$50000,$C$3,TRUE)*SQRT(3)*$C$11,"")</f>
        <v>#N/A</v>
      </c>
      <c r="D6232" s="21" t="e">
        <f>IF(A6232&lt;&gt;"",VLOOKUP(B6232,'Ket qua do'!$C$5:$AP$50000,$D$3,TRUE),"")</f>
        <v>#N/A</v>
      </c>
      <c r="E6232" s="21" t="e">
        <f>IF(A6232&lt;&gt;"",VLOOKUP(B6232,'Ket qua do'!$C$5:$AP$50000,$E$3,TRUE)*$C$12,"")</f>
        <v>#N/A</v>
      </c>
      <c r="F6232" s="21" t="e">
        <f>IF(A6232&lt;&gt;"",VLOOKUP(B6232,'Ket qua do'!$C$5:$AP$50000,$F$3,TRUE),"")</f>
        <v>#N/A</v>
      </c>
      <c r="G6232" s="21" t="e">
        <f>IF(A6232&lt;&gt;"",VLOOKUP(B6232,'Ket qua do'!$C$5:$AP$50000,$G$3,TRUE),"")</f>
        <v>#N/A</v>
      </c>
      <c r="H6232" s="21" t="e">
        <f>IF(A6232&lt;&gt;"",VLOOKUP(B6232,'Ket qua do'!$C$5:$AP$50000,$H$3,TRUE),"")</f>
        <v>#N/A</v>
      </c>
      <c r="I6232" s="21" t="e">
        <f>IF(A6232&lt;&gt;"",VLOOKUP(B6232,'Ket qua do'!$C$5:$AP$50000,$I$3,TRUE)*$E$9/1000,"")</f>
        <v>#N/A</v>
      </c>
      <c r="J6232" s="21" t="e">
        <f>IF(A6232&lt;&gt;"",VLOOKUP(B6232,'Ket qua do'!$C$5:$AP$50000,$J$3,TRUE)*$E$9/1000,"")</f>
        <v>#N/A</v>
      </c>
      <c r="K6232" s="21" t="e">
        <f>IF(A6232&lt;&gt;"",VLOOKUP(B6232,'Ket qua do'!$C$5:$AP$50000,$K$3,TRUE)*$E$9/1000,"")</f>
        <v>#N/A</v>
      </c>
      <c r="L6232" s="21" t="e">
        <f>IF(A6232&lt;&gt;"",VLOOKUP(B6232,'Ket qua do'!$C$5:$AP$50000,$L$3,TRUE),"")</f>
        <v>#N/A</v>
      </c>
    </row>
    <row r="6233" spans="1:12" x14ac:dyDescent="0.25">
      <c r="A6233" t="e">
        <f t="shared" si="102"/>
        <v>#N/A</v>
      </c>
      <c r="B6233" s="1" t="e">
        <f>IF(A6233&lt;&gt;"",VLOOKUP(A6233,'Ket qua do'!$B$5:$CE$50000,2,TRUE),"")</f>
        <v>#N/A</v>
      </c>
      <c r="C6233" s="19" t="e">
        <f>IF(A6233&lt;&gt;"",VLOOKUP(B6233,'Ket qua do'!$C$5:$AP$50000,$C$3,TRUE)*SQRT(3)*$C$11,"")</f>
        <v>#N/A</v>
      </c>
      <c r="D6233" s="21" t="e">
        <f>IF(A6233&lt;&gt;"",VLOOKUP(B6233,'Ket qua do'!$C$5:$AP$50000,$D$3,TRUE),"")</f>
        <v>#N/A</v>
      </c>
      <c r="E6233" s="21" t="e">
        <f>IF(A6233&lt;&gt;"",VLOOKUP(B6233,'Ket qua do'!$C$5:$AP$50000,$E$3,TRUE)*$C$12,"")</f>
        <v>#N/A</v>
      </c>
      <c r="F6233" s="21" t="e">
        <f>IF(A6233&lt;&gt;"",VLOOKUP(B6233,'Ket qua do'!$C$5:$AP$50000,$F$3,TRUE),"")</f>
        <v>#N/A</v>
      </c>
      <c r="G6233" s="21" t="e">
        <f>IF(A6233&lt;&gt;"",VLOOKUP(B6233,'Ket qua do'!$C$5:$AP$50000,$G$3,TRUE),"")</f>
        <v>#N/A</v>
      </c>
      <c r="H6233" s="21" t="e">
        <f>IF(A6233&lt;&gt;"",VLOOKUP(B6233,'Ket qua do'!$C$5:$AP$50000,$H$3,TRUE),"")</f>
        <v>#N/A</v>
      </c>
      <c r="I6233" s="21" t="e">
        <f>IF(A6233&lt;&gt;"",VLOOKUP(B6233,'Ket qua do'!$C$5:$AP$50000,$I$3,TRUE)*$E$9/1000,"")</f>
        <v>#N/A</v>
      </c>
      <c r="J6233" s="21" t="e">
        <f>IF(A6233&lt;&gt;"",VLOOKUP(B6233,'Ket qua do'!$C$5:$AP$50000,$J$3,TRUE)*$E$9/1000,"")</f>
        <v>#N/A</v>
      </c>
      <c r="K6233" s="21" t="e">
        <f>IF(A6233&lt;&gt;"",VLOOKUP(B6233,'Ket qua do'!$C$5:$AP$50000,$K$3,TRUE)*$E$9/1000,"")</f>
        <v>#N/A</v>
      </c>
      <c r="L6233" s="21" t="e">
        <f>IF(A6233&lt;&gt;"",VLOOKUP(B6233,'Ket qua do'!$C$5:$AP$50000,$L$3,TRUE),"")</f>
        <v>#N/A</v>
      </c>
    </row>
    <row r="6234" spans="1:12" x14ac:dyDescent="0.25">
      <c r="A6234" t="e">
        <f t="shared" ref="A6234:A6297" si="103">IF(A6233&lt;$E$8,A6233+1,"")</f>
        <v>#N/A</v>
      </c>
      <c r="B6234" s="1" t="e">
        <f>IF(A6234&lt;&gt;"",VLOOKUP(A6234,'Ket qua do'!$B$5:$CE$50000,2,TRUE),"")</f>
        <v>#N/A</v>
      </c>
      <c r="C6234" s="19" t="e">
        <f>IF(A6234&lt;&gt;"",VLOOKUP(B6234,'Ket qua do'!$C$5:$AP$50000,$C$3,TRUE)*SQRT(3)*$C$11,"")</f>
        <v>#N/A</v>
      </c>
      <c r="D6234" s="21" t="e">
        <f>IF(A6234&lt;&gt;"",VLOOKUP(B6234,'Ket qua do'!$C$5:$AP$50000,$D$3,TRUE),"")</f>
        <v>#N/A</v>
      </c>
      <c r="E6234" s="21" t="e">
        <f>IF(A6234&lt;&gt;"",VLOOKUP(B6234,'Ket qua do'!$C$5:$AP$50000,$E$3,TRUE)*$C$12,"")</f>
        <v>#N/A</v>
      </c>
      <c r="F6234" s="21" t="e">
        <f>IF(A6234&lt;&gt;"",VLOOKUP(B6234,'Ket qua do'!$C$5:$AP$50000,$F$3,TRUE),"")</f>
        <v>#N/A</v>
      </c>
      <c r="G6234" s="21" t="e">
        <f>IF(A6234&lt;&gt;"",VLOOKUP(B6234,'Ket qua do'!$C$5:$AP$50000,$G$3,TRUE),"")</f>
        <v>#N/A</v>
      </c>
      <c r="H6234" s="21" t="e">
        <f>IF(A6234&lt;&gt;"",VLOOKUP(B6234,'Ket qua do'!$C$5:$AP$50000,$H$3,TRUE),"")</f>
        <v>#N/A</v>
      </c>
      <c r="I6234" s="21" t="e">
        <f>IF(A6234&lt;&gt;"",VLOOKUP(B6234,'Ket qua do'!$C$5:$AP$50000,$I$3,TRUE)*$E$9/1000,"")</f>
        <v>#N/A</v>
      </c>
      <c r="J6234" s="21" t="e">
        <f>IF(A6234&lt;&gt;"",VLOOKUP(B6234,'Ket qua do'!$C$5:$AP$50000,$J$3,TRUE)*$E$9/1000,"")</f>
        <v>#N/A</v>
      </c>
      <c r="K6234" s="21" t="e">
        <f>IF(A6234&lt;&gt;"",VLOOKUP(B6234,'Ket qua do'!$C$5:$AP$50000,$K$3,TRUE)*$E$9/1000,"")</f>
        <v>#N/A</v>
      </c>
      <c r="L6234" s="21" t="e">
        <f>IF(A6234&lt;&gt;"",VLOOKUP(B6234,'Ket qua do'!$C$5:$AP$50000,$L$3,TRUE),"")</f>
        <v>#N/A</v>
      </c>
    </row>
    <row r="6235" spans="1:12" x14ac:dyDescent="0.25">
      <c r="A6235" t="e">
        <f t="shared" si="103"/>
        <v>#N/A</v>
      </c>
      <c r="B6235" s="1" t="e">
        <f>IF(A6235&lt;&gt;"",VLOOKUP(A6235,'Ket qua do'!$B$5:$CE$50000,2,TRUE),"")</f>
        <v>#N/A</v>
      </c>
      <c r="C6235" s="19" t="e">
        <f>IF(A6235&lt;&gt;"",VLOOKUP(B6235,'Ket qua do'!$C$5:$AP$50000,$C$3,TRUE)*SQRT(3)*$C$11,"")</f>
        <v>#N/A</v>
      </c>
      <c r="D6235" s="21" t="e">
        <f>IF(A6235&lt;&gt;"",VLOOKUP(B6235,'Ket qua do'!$C$5:$AP$50000,$D$3,TRUE),"")</f>
        <v>#N/A</v>
      </c>
      <c r="E6235" s="21" t="e">
        <f>IF(A6235&lt;&gt;"",VLOOKUP(B6235,'Ket qua do'!$C$5:$AP$50000,$E$3,TRUE)*$C$12,"")</f>
        <v>#N/A</v>
      </c>
      <c r="F6235" s="21" t="e">
        <f>IF(A6235&lt;&gt;"",VLOOKUP(B6235,'Ket qua do'!$C$5:$AP$50000,$F$3,TRUE),"")</f>
        <v>#N/A</v>
      </c>
      <c r="G6235" s="21" t="e">
        <f>IF(A6235&lt;&gt;"",VLOOKUP(B6235,'Ket qua do'!$C$5:$AP$50000,$G$3,TRUE),"")</f>
        <v>#N/A</v>
      </c>
      <c r="H6235" s="21" t="e">
        <f>IF(A6235&lt;&gt;"",VLOOKUP(B6235,'Ket qua do'!$C$5:$AP$50000,$H$3,TRUE),"")</f>
        <v>#N/A</v>
      </c>
      <c r="I6235" s="21" t="e">
        <f>IF(A6235&lt;&gt;"",VLOOKUP(B6235,'Ket qua do'!$C$5:$AP$50000,$I$3,TRUE)*$E$9/1000,"")</f>
        <v>#N/A</v>
      </c>
      <c r="J6235" s="21" t="e">
        <f>IF(A6235&lt;&gt;"",VLOOKUP(B6235,'Ket qua do'!$C$5:$AP$50000,$J$3,TRUE)*$E$9/1000,"")</f>
        <v>#N/A</v>
      </c>
      <c r="K6235" s="21" t="e">
        <f>IF(A6235&lt;&gt;"",VLOOKUP(B6235,'Ket qua do'!$C$5:$AP$50000,$K$3,TRUE)*$E$9/1000,"")</f>
        <v>#N/A</v>
      </c>
      <c r="L6235" s="21" t="e">
        <f>IF(A6235&lt;&gt;"",VLOOKUP(B6235,'Ket qua do'!$C$5:$AP$50000,$L$3,TRUE),"")</f>
        <v>#N/A</v>
      </c>
    </row>
    <row r="6236" spans="1:12" x14ac:dyDescent="0.25">
      <c r="A6236" t="e">
        <f t="shared" si="103"/>
        <v>#N/A</v>
      </c>
      <c r="B6236" s="1" t="e">
        <f>IF(A6236&lt;&gt;"",VLOOKUP(A6236,'Ket qua do'!$B$5:$CE$50000,2,TRUE),"")</f>
        <v>#N/A</v>
      </c>
      <c r="C6236" s="19" t="e">
        <f>IF(A6236&lt;&gt;"",VLOOKUP(B6236,'Ket qua do'!$C$5:$AP$50000,$C$3,TRUE)*SQRT(3)*$C$11,"")</f>
        <v>#N/A</v>
      </c>
      <c r="D6236" s="21" t="e">
        <f>IF(A6236&lt;&gt;"",VLOOKUP(B6236,'Ket qua do'!$C$5:$AP$50000,$D$3,TRUE),"")</f>
        <v>#N/A</v>
      </c>
      <c r="E6236" s="21" t="e">
        <f>IF(A6236&lt;&gt;"",VLOOKUP(B6236,'Ket qua do'!$C$5:$AP$50000,$E$3,TRUE)*$C$12,"")</f>
        <v>#N/A</v>
      </c>
      <c r="F6236" s="21" t="e">
        <f>IF(A6236&lt;&gt;"",VLOOKUP(B6236,'Ket qua do'!$C$5:$AP$50000,$F$3,TRUE),"")</f>
        <v>#N/A</v>
      </c>
      <c r="G6236" s="21" t="e">
        <f>IF(A6236&lt;&gt;"",VLOOKUP(B6236,'Ket qua do'!$C$5:$AP$50000,$G$3,TRUE),"")</f>
        <v>#N/A</v>
      </c>
      <c r="H6236" s="21" t="e">
        <f>IF(A6236&lt;&gt;"",VLOOKUP(B6236,'Ket qua do'!$C$5:$AP$50000,$H$3,TRUE),"")</f>
        <v>#N/A</v>
      </c>
      <c r="I6236" s="21" t="e">
        <f>IF(A6236&lt;&gt;"",VLOOKUP(B6236,'Ket qua do'!$C$5:$AP$50000,$I$3,TRUE)*$E$9/1000,"")</f>
        <v>#N/A</v>
      </c>
      <c r="J6236" s="21" t="e">
        <f>IF(A6236&lt;&gt;"",VLOOKUP(B6236,'Ket qua do'!$C$5:$AP$50000,$J$3,TRUE)*$E$9/1000,"")</f>
        <v>#N/A</v>
      </c>
      <c r="K6236" s="21" t="e">
        <f>IF(A6236&lt;&gt;"",VLOOKUP(B6236,'Ket qua do'!$C$5:$AP$50000,$K$3,TRUE)*$E$9/1000,"")</f>
        <v>#N/A</v>
      </c>
      <c r="L6236" s="21" t="e">
        <f>IF(A6236&lt;&gt;"",VLOOKUP(B6236,'Ket qua do'!$C$5:$AP$50000,$L$3,TRUE),"")</f>
        <v>#N/A</v>
      </c>
    </row>
    <row r="6237" spans="1:12" x14ac:dyDescent="0.25">
      <c r="A6237" t="e">
        <f t="shared" si="103"/>
        <v>#N/A</v>
      </c>
      <c r="B6237" s="1" t="e">
        <f>IF(A6237&lt;&gt;"",VLOOKUP(A6237,'Ket qua do'!$B$5:$CE$50000,2,TRUE),"")</f>
        <v>#N/A</v>
      </c>
      <c r="C6237" s="19" t="e">
        <f>IF(A6237&lt;&gt;"",VLOOKUP(B6237,'Ket qua do'!$C$5:$AP$50000,$C$3,TRUE)*SQRT(3)*$C$11,"")</f>
        <v>#N/A</v>
      </c>
      <c r="D6237" s="21" t="e">
        <f>IF(A6237&lt;&gt;"",VLOOKUP(B6237,'Ket qua do'!$C$5:$AP$50000,$D$3,TRUE),"")</f>
        <v>#N/A</v>
      </c>
      <c r="E6237" s="21" t="e">
        <f>IF(A6237&lt;&gt;"",VLOOKUP(B6237,'Ket qua do'!$C$5:$AP$50000,$E$3,TRUE)*$C$12,"")</f>
        <v>#N/A</v>
      </c>
      <c r="F6237" s="21" t="e">
        <f>IF(A6237&lt;&gt;"",VLOOKUP(B6237,'Ket qua do'!$C$5:$AP$50000,$F$3,TRUE),"")</f>
        <v>#N/A</v>
      </c>
      <c r="G6237" s="21" t="e">
        <f>IF(A6237&lt;&gt;"",VLOOKUP(B6237,'Ket qua do'!$C$5:$AP$50000,$G$3,TRUE),"")</f>
        <v>#N/A</v>
      </c>
      <c r="H6237" s="21" t="e">
        <f>IF(A6237&lt;&gt;"",VLOOKUP(B6237,'Ket qua do'!$C$5:$AP$50000,$H$3,TRUE),"")</f>
        <v>#N/A</v>
      </c>
      <c r="I6237" s="21" t="e">
        <f>IF(A6237&lt;&gt;"",VLOOKUP(B6237,'Ket qua do'!$C$5:$AP$50000,$I$3,TRUE)*$E$9/1000,"")</f>
        <v>#N/A</v>
      </c>
      <c r="J6237" s="21" t="e">
        <f>IF(A6237&lt;&gt;"",VLOOKUP(B6237,'Ket qua do'!$C$5:$AP$50000,$J$3,TRUE)*$E$9/1000,"")</f>
        <v>#N/A</v>
      </c>
      <c r="K6237" s="21" t="e">
        <f>IF(A6237&lt;&gt;"",VLOOKUP(B6237,'Ket qua do'!$C$5:$AP$50000,$K$3,TRUE)*$E$9/1000,"")</f>
        <v>#N/A</v>
      </c>
      <c r="L6237" s="21" t="e">
        <f>IF(A6237&lt;&gt;"",VLOOKUP(B6237,'Ket qua do'!$C$5:$AP$50000,$L$3,TRUE),"")</f>
        <v>#N/A</v>
      </c>
    </row>
    <row r="6238" spans="1:12" x14ac:dyDescent="0.25">
      <c r="A6238" t="e">
        <f t="shared" si="103"/>
        <v>#N/A</v>
      </c>
      <c r="B6238" s="1" t="e">
        <f>IF(A6238&lt;&gt;"",VLOOKUP(A6238,'Ket qua do'!$B$5:$CE$50000,2,TRUE),"")</f>
        <v>#N/A</v>
      </c>
      <c r="C6238" s="19" t="e">
        <f>IF(A6238&lt;&gt;"",VLOOKUP(B6238,'Ket qua do'!$C$5:$AP$50000,$C$3,TRUE)*SQRT(3)*$C$11,"")</f>
        <v>#N/A</v>
      </c>
      <c r="D6238" s="21" t="e">
        <f>IF(A6238&lt;&gt;"",VLOOKUP(B6238,'Ket qua do'!$C$5:$AP$50000,$D$3,TRUE),"")</f>
        <v>#N/A</v>
      </c>
      <c r="E6238" s="21" t="e">
        <f>IF(A6238&lt;&gt;"",VLOOKUP(B6238,'Ket qua do'!$C$5:$AP$50000,$E$3,TRUE)*$C$12,"")</f>
        <v>#N/A</v>
      </c>
      <c r="F6238" s="21" t="e">
        <f>IF(A6238&lt;&gt;"",VLOOKUP(B6238,'Ket qua do'!$C$5:$AP$50000,$F$3,TRUE),"")</f>
        <v>#N/A</v>
      </c>
      <c r="G6238" s="21" t="e">
        <f>IF(A6238&lt;&gt;"",VLOOKUP(B6238,'Ket qua do'!$C$5:$AP$50000,$G$3,TRUE),"")</f>
        <v>#N/A</v>
      </c>
      <c r="H6238" s="21" t="e">
        <f>IF(A6238&lt;&gt;"",VLOOKUP(B6238,'Ket qua do'!$C$5:$AP$50000,$H$3,TRUE),"")</f>
        <v>#N/A</v>
      </c>
      <c r="I6238" s="21" t="e">
        <f>IF(A6238&lt;&gt;"",VLOOKUP(B6238,'Ket qua do'!$C$5:$AP$50000,$I$3,TRUE)*$E$9/1000,"")</f>
        <v>#N/A</v>
      </c>
      <c r="J6238" s="21" t="e">
        <f>IF(A6238&lt;&gt;"",VLOOKUP(B6238,'Ket qua do'!$C$5:$AP$50000,$J$3,TRUE)*$E$9/1000,"")</f>
        <v>#N/A</v>
      </c>
      <c r="K6238" s="21" t="e">
        <f>IF(A6238&lt;&gt;"",VLOOKUP(B6238,'Ket qua do'!$C$5:$AP$50000,$K$3,TRUE)*$E$9/1000,"")</f>
        <v>#N/A</v>
      </c>
      <c r="L6238" s="21" t="e">
        <f>IF(A6238&lt;&gt;"",VLOOKUP(B6238,'Ket qua do'!$C$5:$AP$50000,$L$3,TRUE),"")</f>
        <v>#N/A</v>
      </c>
    </row>
    <row r="6239" spans="1:12" x14ac:dyDescent="0.25">
      <c r="A6239" t="e">
        <f t="shared" si="103"/>
        <v>#N/A</v>
      </c>
      <c r="B6239" s="1" t="e">
        <f>IF(A6239&lt;&gt;"",VLOOKUP(A6239,'Ket qua do'!$B$5:$CE$50000,2,TRUE),"")</f>
        <v>#N/A</v>
      </c>
      <c r="C6239" s="19" t="e">
        <f>IF(A6239&lt;&gt;"",VLOOKUP(B6239,'Ket qua do'!$C$5:$AP$50000,$C$3,TRUE)*SQRT(3)*$C$11,"")</f>
        <v>#N/A</v>
      </c>
      <c r="D6239" s="21" t="e">
        <f>IF(A6239&lt;&gt;"",VLOOKUP(B6239,'Ket qua do'!$C$5:$AP$50000,$D$3,TRUE),"")</f>
        <v>#N/A</v>
      </c>
      <c r="E6239" s="21" t="e">
        <f>IF(A6239&lt;&gt;"",VLOOKUP(B6239,'Ket qua do'!$C$5:$AP$50000,$E$3,TRUE)*$C$12,"")</f>
        <v>#N/A</v>
      </c>
      <c r="F6239" s="21" t="e">
        <f>IF(A6239&lt;&gt;"",VLOOKUP(B6239,'Ket qua do'!$C$5:$AP$50000,$F$3,TRUE),"")</f>
        <v>#N/A</v>
      </c>
      <c r="G6239" s="21" t="e">
        <f>IF(A6239&lt;&gt;"",VLOOKUP(B6239,'Ket qua do'!$C$5:$AP$50000,$G$3,TRUE),"")</f>
        <v>#N/A</v>
      </c>
      <c r="H6239" s="21" t="e">
        <f>IF(A6239&lt;&gt;"",VLOOKUP(B6239,'Ket qua do'!$C$5:$AP$50000,$H$3,TRUE),"")</f>
        <v>#N/A</v>
      </c>
      <c r="I6239" s="21" t="e">
        <f>IF(A6239&lt;&gt;"",VLOOKUP(B6239,'Ket qua do'!$C$5:$AP$50000,$I$3,TRUE)*$E$9/1000,"")</f>
        <v>#N/A</v>
      </c>
      <c r="J6239" s="21" t="e">
        <f>IF(A6239&lt;&gt;"",VLOOKUP(B6239,'Ket qua do'!$C$5:$AP$50000,$J$3,TRUE)*$E$9/1000,"")</f>
        <v>#N/A</v>
      </c>
      <c r="K6239" s="21" t="e">
        <f>IF(A6239&lt;&gt;"",VLOOKUP(B6239,'Ket qua do'!$C$5:$AP$50000,$K$3,TRUE)*$E$9/1000,"")</f>
        <v>#N/A</v>
      </c>
      <c r="L6239" s="21" t="e">
        <f>IF(A6239&lt;&gt;"",VLOOKUP(B6239,'Ket qua do'!$C$5:$AP$50000,$L$3,TRUE),"")</f>
        <v>#N/A</v>
      </c>
    </row>
    <row r="6240" spans="1:12" x14ac:dyDescent="0.25">
      <c r="A6240" t="e">
        <f t="shared" si="103"/>
        <v>#N/A</v>
      </c>
      <c r="B6240" s="1" t="e">
        <f>IF(A6240&lt;&gt;"",VLOOKUP(A6240,'Ket qua do'!$B$5:$CE$50000,2,TRUE),"")</f>
        <v>#N/A</v>
      </c>
      <c r="C6240" s="19" t="e">
        <f>IF(A6240&lt;&gt;"",VLOOKUP(B6240,'Ket qua do'!$C$5:$AP$50000,$C$3,TRUE)*SQRT(3)*$C$11,"")</f>
        <v>#N/A</v>
      </c>
      <c r="D6240" s="21" t="e">
        <f>IF(A6240&lt;&gt;"",VLOOKUP(B6240,'Ket qua do'!$C$5:$AP$50000,$D$3,TRUE),"")</f>
        <v>#N/A</v>
      </c>
      <c r="E6240" s="21" t="e">
        <f>IF(A6240&lt;&gt;"",VLOOKUP(B6240,'Ket qua do'!$C$5:$AP$50000,$E$3,TRUE)*$C$12,"")</f>
        <v>#N/A</v>
      </c>
      <c r="F6240" s="21" t="e">
        <f>IF(A6240&lt;&gt;"",VLOOKUP(B6240,'Ket qua do'!$C$5:$AP$50000,$F$3,TRUE),"")</f>
        <v>#N/A</v>
      </c>
      <c r="G6240" s="21" t="e">
        <f>IF(A6240&lt;&gt;"",VLOOKUP(B6240,'Ket qua do'!$C$5:$AP$50000,$G$3,TRUE),"")</f>
        <v>#N/A</v>
      </c>
      <c r="H6240" s="21" t="e">
        <f>IF(A6240&lt;&gt;"",VLOOKUP(B6240,'Ket qua do'!$C$5:$AP$50000,$H$3,TRUE),"")</f>
        <v>#N/A</v>
      </c>
      <c r="I6240" s="21" t="e">
        <f>IF(A6240&lt;&gt;"",VLOOKUP(B6240,'Ket qua do'!$C$5:$AP$50000,$I$3,TRUE)*$E$9/1000,"")</f>
        <v>#N/A</v>
      </c>
      <c r="J6240" s="21" t="e">
        <f>IF(A6240&lt;&gt;"",VLOOKUP(B6240,'Ket qua do'!$C$5:$AP$50000,$J$3,TRUE)*$E$9/1000,"")</f>
        <v>#N/A</v>
      </c>
      <c r="K6240" s="21" t="e">
        <f>IF(A6240&lt;&gt;"",VLOOKUP(B6240,'Ket qua do'!$C$5:$AP$50000,$K$3,TRUE)*$E$9/1000,"")</f>
        <v>#N/A</v>
      </c>
      <c r="L6240" s="21" t="e">
        <f>IF(A6240&lt;&gt;"",VLOOKUP(B6240,'Ket qua do'!$C$5:$AP$50000,$L$3,TRUE),"")</f>
        <v>#N/A</v>
      </c>
    </row>
    <row r="6241" spans="1:12" x14ac:dyDescent="0.25">
      <c r="A6241" t="e">
        <f t="shared" si="103"/>
        <v>#N/A</v>
      </c>
      <c r="B6241" s="1" t="e">
        <f>IF(A6241&lt;&gt;"",VLOOKUP(A6241,'Ket qua do'!$B$5:$CE$50000,2,TRUE),"")</f>
        <v>#N/A</v>
      </c>
      <c r="C6241" s="19" t="e">
        <f>IF(A6241&lt;&gt;"",VLOOKUP(B6241,'Ket qua do'!$C$5:$AP$50000,$C$3,TRUE)*SQRT(3)*$C$11,"")</f>
        <v>#N/A</v>
      </c>
      <c r="D6241" s="21" t="e">
        <f>IF(A6241&lt;&gt;"",VLOOKUP(B6241,'Ket qua do'!$C$5:$AP$50000,$D$3,TRUE),"")</f>
        <v>#N/A</v>
      </c>
      <c r="E6241" s="21" t="e">
        <f>IF(A6241&lt;&gt;"",VLOOKUP(B6241,'Ket qua do'!$C$5:$AP$50000,$E$3,TRUE)*$C$12,"")</f>
        <v>#N/A</v>
      </c>
      <c r="F6241" s="21" t="e">
        <f>IF(A6241&lt;&gt;"",VLOOKUP(B6241,'Ket qua do'!$C$5:$AP$50000,$F$3,TRUE),"")</f>
        <v>#N/A</v>
      </c>
      <c r="G6241" s="21" t="e">
        <f>IF(A6241&lt;&gt;"",VLOOKUP(B6241,'Ket qua do'!$C$5:$AP$50000,$G$3,TRUE),"")</f>
        <v>#N/A</v>
      </c>
      <c r="H6241" s="21" t="e">
        <f>IF(A6241&lt;&gt;"",VLOOKUP(B6241,'Ket qua do'!$C$5:$AP$50000,$H$3,TRUE),"")</f>
        <v>#N/A</v>
      </c>
      <c r="I6241" s="21" t="e">
        <f>IF(A6241&lt;&gt;"",VLOOKUP(B6241,'Ket qua do'!$C$5:$AP$50000,$I$3,TRUE)*$E$9/1000,"")</f>
        <v>#N/A</v>
      </c>
      <c r="J6241" s="21" t="e">
        <f>IF(A6241&lt;&gt;"",VLOOKUP(B6241,'Ket qua do'!$C$5:$AP$50000,$J$3,TRUE)*$E$9/1000,"")</f>
        <v>#N/A</v>
      </c>
      <c r="K6241" s="21" t="e">
        <f>IF(A6241&lt;&gt;"",VLOOKUP(B6241,'Ket qua do'!$C$5:$AP$50000,$K$3,TRUE)*$E$9/1000,"")</f>
        <v>#N/A</v>
      </c>
      <c r="L6241" s="21" t="e">
        <f>IF(A6241&lt;&gt;"",VLOOKUP(B6241,'Ket qua do'!$C$5:$AP$50000,$L$3,TRUE),"")</f>
        <v>#N/A</v>
      </c>
    </row>
    <row r="6242" spans="1:12" x14ac:dyDescent="0.25">
      <c r="A6242" t="e">
        <f t="shared" si="103"/>
        <v>#N/A</v>
      </c>
      <c r="B6242" s="1" t="e">
        <f>IF(A6242&lt;&gt;"",VLOOKUP(A6242,'Ket qua do'!$B$5:$CE$50000,2,TRUE),"")</f>
        <v>#N/A</v>
      </c>
      <c r="C6242" s="19" t="e">
        <f>IF(A6242&lt;&gt;"",VLOOKUP(B6242,'Ket qua do'!$C$5:$AP$50000,$C$3,TRUE)*SQRT(3)*$C$11,"")</f>
        <v>#N/A</v>
      </c>
      <c r="D6242" s="21" t="e">
        <f>IF(A6242&lt;&gt;"",VLOOKUP(B6242,'Ket qua do'!$C$5:$AP$50000,$D$3,TRUE),"")</f>
        <v>#N/A</v>
      </c>
      <c r="E6242" s="21" t="e">
        <f>IF(A6242&lt;&gt;"",VLOOKUP(B6242,'Ket qua do'!$C$5:$AP$50000,$E$3,TRUE)*$C$12,"")</f>
        <v>#N/A</v>
      </c>
      <c r="F6242" s="21" t="e">
        <f>IF(A6242&lt;&gt;"",VLOOKUP(B6242,'Ket qua do'!$C$5:$AP$50000,$F$3,TRUE),"")</f>
        <v>#N/A</v>
      </c>
      <c r="G6242" s="21" t="e">
        <f>IF(A6242&lt;&gt;"",VLOOKUP(B6242,'Ket qua do'!$C$5:$AP$50000,$G$3,TRUE),"")</f>
        <v>#N/A</v>
      </c>
      <c r="H6242" s="21" t="e">
        <f>IF(A6242&lt;&gt;"",VLOOKUP(B6242,'Ket qua do'!$C$5:$AP$50000,$H$3,TRUE),"")</f>
        <v>#N/A</v>
      </c>
      <c r="I6242" s="21" t="e">
        <f>IF(A6242&lt;&gt;"",VLOOKUP(B6242,'Ket qua do'!$C$5:$AP$50000,$I$3,TRUE)*$E$9/1000,"")</f>
        <v>#N/A</v>
      </c>
      <c r="J6242" s="21" t="e">
        <f>IF(A6242&lt;&gt;"",VLOOKUP(B6242,'Ket qua do'!$C$5:$AP$50000,$J$3,TRUE)*$E$9/1000,"")</f>
        <v>#N/A</v>
      </c>
      <c r="K6242" s="21" t="e">
        <f>IF(A6242&lt;&gt;"",VLOOKUP(B6242,'Ket qua do'!$C$5:$AP$50000,$K$3,TRUE)*$E$9/1000,"")</f>
        <v>#N/A</v>
      </c>
      <c r="L6242" s="21" t="e">
        <f>IF(A6242&lt;&gt;"",VLOOKUP(B6242,'Ket qua do'!$C$5:$AP$50000,$L$3,TRUE),"")</f>
        <v>#N/A</v>
      </c>
    </row>
    <row r="6243" spans="1:12" x14ac:dyDescent="0.25">
      <c r="A6243" t="e">
        <f t="shared" si="103"/>
        <v>#N/A</v>
      </c>
      <c r="B6243" s="1" t="e">
        <f>IF(A6243&lt;&gt;"",VLOOKUP(A6243,'Ket qua do'!$B$5:$CE$50000,2,TRUE),"")</f>
        <v>#N/A</v>
      </c>
      <c r="C6243" s="19" t="e">
        <f>IF(A6243&lt;&gt;"",VLOOKUP(B6243,'Ket qua do'!$C$5:$AP$50000,$C$3,TRUE)*SQRT(3)*$C$11,"")</f>
        <v>#N/A</v>
      </c>
      <c r="D6243" s="21" t="e">
        <f>IF(A6243&lt;&gt;"",VLOOKUP(B6243,'Ket qua do'!$C$5:$AP$50000,$D$3,TRUE),"")</f>
        <v>#N/A</v>
      </c>
      <c r="E6243" s="21" t="e">
        <f>IF(A6243&lt;&gt;"",VLOOKUP(B6243,'Ket qua do'!$C$5:$AP$50000,$E$3,TRUE)*$C$12,"")</f>
        <v>#N/A</v>
      </c>
      <c r="F6243" s="21" t="e">
        <f>IF(A6243&lt;&gt;"",VLOOKUP(B6243,'Ket qua do'!$C$5:$AP$50000,$F$3,TRUE),"")</f>
        <v>#N/A</v>
      </c>
      <c r="G6243" s="21" t="e">
        <f>IF(A6243&lt;&gt;"",VLOOKUP(B6243,'Ket qua do'!$C$5:$AP$50000,$G$3,TRUE),"")</f>
        <v>#N/A</v>
      </c>
      <c r="H6243" s="21" t="e">
        <f>IF(A6243&lt;&gt;"",VLOOKUP(B6243,'Ket qua do'!$C$5:$AP$50000,$H$3,TRUE),"")</f>
        <v>#N/A</v>
      </c>
      <c r="I6243" s="21" t="e">
        <f>IF(A6243&lt;&gt;"",VLOOKUP(B6243,'Ket qua do'!$C$5:$AP$50000,$I$3,TRUE)*$E$9/1000,"")</f>
        <v>#N/A</v>
      </c>
      <c r="J6243" s="21" t="e">
        <f>IF(A6243&lt;&gt;"",VLOOKUP(B6243,'Ket qua do'!$C$5:$AP$50000,$J$3,TRUE)*$E$9/1000,"")</f>
        <v>#N/A</v>
      </c>
      <c r="K6243" s="21" t="e">
        <f>IF(A6243&lt;&gt;"",VLOOKUP(B6243,'Ket qua do'!$C$5:$AP$50000,$K$3,TRUE)*$E$9/1000,"")</f>
        <v>#N/A</v>
      </c>
      <c r="L6243" s="21" t="e">
        <f>IF(A6243&lt;&gt;"",VLOOKUP(B6243,'Ket qua do'!$C$5:$AP$50000,$L$3,TRUE),"")</f>
        <v>#N/A</v>
      </c>
    </row>
    <row r="6244" spans="1:12" x14ac:dyDescent="0.25">
      <c r="A6244" t="e">
        <f t="shared" si="103"/>
        <v>#N/A</v>
      </c>
      <c r="B6244" s="1" t="e">
        <f>IF(A6244&lt;&gt;"",VLOOKUP(A6244,'Ket qua do'!$B$5:$CE$50000,2,TRUE),"")</f>
        <v>#N/A</v>
      </c>
      <c r="C6244" s="19" t="e">
        <f>IF(A6244&lt;&gt;"",VLOOKUP(B6244,'Ket qua do'!$C$5:$AP$50000,$C$3,TRUE)*SQRT(3)*$C$11,"")</f>
        <v>#N/A</v>
      </c>
      <c r="D6244" s="21" t="e">
        <f>IF(A6244&lt;&gt;"",VLOOKUP(B6244,'Ket qua do'!$C$5:$AP$50000,$D$3,TRUE),"")</f>
        <v>#N/A</v>
      </c>
      <c r="E6244" s="21" t="e">
        <f>IF(A6244&lt;&gt;"",VLOOKUP(B6244,'Ket qua do'!$C$5:$AP$50000,$E$3,TRUE)*$C$12,"")</f>
        <v>#N/A</v>
      </c>
      <c r="F6244" s="21" t="e">
        <f>IF(A6244&lt;&gt;"",VLOOKUP(B6244,'Ket qua do'!$C$5:$AP$50000,$F$3,TRUE),"")</f>
        <v>#N/A</v>
      </c>
      <c r="G6244" s="21" t="e">
        <f>IF(A6244&lt;&gt;"",VLOOKUP(B6244,'Ket qua do'!$C$5:$AP$50000,$G$3,TRUE),"")</f>
        <v>#N/A</v>
      </c>
      <c r="H6244" s="21" t="e">
        <f>IF(A6244&lt;&gt;"",VLOOKUP(B6244,'Ket qua do'!$C$5:$AP$50000,$H$3,TRUE),"")</f>
        <v>#N/A</v>
      </c>
      <c r="I6244" s="21" t="e">
        <f>IF(A6244&lt;&gt;"",VLOOKUP(B6244,'Ket qua do'!$C$5:$AP$50000,$I$3,TRUE)*$E$9/1000,"")</f>
        <v>#N/A</v>
      </c>
      <c r="J6244" s="21" t="e">
        <f>IF(A6244&lt;&gt;"",VLOOKUP(B6244,'Ket qua do'!$C$5:$AP$50000,$J$3,TRUE)*$E$9/1000,"")</f>
        <v>#N/A</v>
      </c>
      <c r="K6244" s="21" t="e">
        <f>IF(A6244&lt;&gt;"",VLOOKUP(B6244,'Ket qua do'!$C$5:$AP$50000,$K$3,TRUE)*$E$9/1000,"")</f>
        <v>#N/A</v>
      </c>
      <c r="L6244" s="21" t="e">
        <f>IF(A6244&lt;&gt;"",VLOOKUP(B6244,'Ket qua do'!$C$5:$AP$50000,$L$3,TRUE),"")</f>
        <v>#N/A</v>
      </c>
    </row>
    <row r="6245" spans="1:12" x14ac:dyDescent="0.25">
      <c r="A6245" t="e">
        <f t="shared" si="103"/>
        <v>#N/A</v>
      </c>
      <c r="B6245" s="1" t="e">
        <f>IF(A6245&lt;&gt;"",VLOOKUP(A6245,'Ket qua do'!$B$5:$CE$50000,2,TRUE),"")</f>
        <v>#N/A</v>
      </c>
      <c r="C6245" s="19" t="e">
        <f>IF(A6245&lt;&gt;"",VLOOKUP(B6245,'Ket qua do'!$C$5:$AP$50000,$C$3,TRUE)*SQRT(3)*$C$11,"")</f>
        <v>#N/A</v>
      </c>
      <c r="D6245" s="21" t="e">
        <f>IF(A6245&lt;&gt;"",VLOOKUP(B6245,'Ket qua do'!$C$5:$AP$50000,$D$3,TRUE),"")</f>
        <v>#N/A</v>
      </c>
      <c r="E6245" s="21" t="e">
        <f>IF(A6245&lt;&gt;"",VLOOKUP(B6245,'Ket qua do'!$C$5:$AP$50000,$E$3,TRUE)*$C$12,"")</f>
        <v>#N/A</v>
      </c>
      <c r="F6245" s="21" t="e">
        <f>IF(A6245&lt;&gt;"",VLOOKUP(B6245,'Ket qua do'!$C$5:$AP$50000,$F$3,TRUE),"")</f>
        <v>#N/A</v>
      </c>
      <c r="G6245" s="21" t="e">
        <f>IF(A6245&lt;&gt;"",VLOOKUP(B6245,'Ket qua do'!$C$5:$AP$50000,$G$3,TRUE),"")</f>
        <v>#N/A</v>
      </c>
      <c r="H6245" s="21" t="e">
        <f>IF(A6245&lt;&gt;"",VLOOKUP(B6245,'Ket qua do'!$C$5:$AP$50000,$H$3,TRUE),"")</f>
        <v>#N/A</v>
      </c>
      <c r="I6245" s="21" t="e">
        <f>IF(A6245&lt;&gt;"",VLOOKUP(B6245,'Ket qua do'!$C$5:$AP$50000,$I$3,TRUE)*$E$9/1000,"")</f>
        <v>#N/A</v>
      </c>
      <c r="J6245" s="21" t="e">
        <f>IF(A6245&lt;&gt;"",VLOOKUP(B6245,'Ket qua do'!$C$5:$AP$50000,$J$3,TRUE)*$E$9/1000,"")</f>
        <v>#N/A</v>
      </c>
      <c r="K6245" s="21" t="e">
        <f>IF(A6245&lt;&gt;"",VLOOKUP(B6245,'Ket qua do'!$C$5:$AP$50000,$K$3,TRUE)*$E$9/1000,"")</f>
        <v>#N/A</v>
      </c>
      <c r="L6245" s="21" t="e">
        <f>IF(A6245&lt;&gt;"",VLOOKUP(B6245,'Ket qua do'!$C$5:$AP$50000,$L$3,TRUE),"")</f>
        <v>#N/A</v>
      </c>
    </row>
    <row r="6246" spans="1:12" x14ac:dyDescent="0.25">
      <c r="A6246" t="e">
        <f t="shared" si="103"/>
        <v>#N/A</v>
      </c>
      <c r="B6246" s="1" t="e">
        <f>IF(A6246&lt;&gt;"",VLOOKUP(A6246,'Ket qua do'!$B$5:$CE$50000,2,TRUE),"")</f>
        <v>#N/A</v>
      </c>
      <c r="C6246" s="19" t="e">
        <f>IF(A6246&lt;&gt;"",VLOOKUP(B6246,'Ket qua do'!$C$5:$AP$50000,$C$3,TRUE)*SQRT(3)*$C$11,"")</f>
        <v>#N/A</v>
      </c>
      <c r="D6246" s="21" t="e">
        <f>IF(A6246&lt;&gt;"",VLOOKUP(B6246,'Ket qua do'!$C$5:$AP$50000,$D$3,TRUE),"")</f>
        <v>#N/A</v>
      </c>
      <c r="E6246" s="21" t="e">
        <f>IF(A6246&lt;&gt;"",VLOOKUP(B6246,'Ket qua do'!$C$5:$AP$50000,$E$3,TRUE)*$C$12,"")</f>
        <v>#N/A</v>
      </c>
      <c r="F6246" s="21" t="e">
        <f>IF(A6246&lt;&gt;"",VLOOKUP(B6246,'Ket qua do'!$C$5:$AP$50000,$F$3,TRUE),"")</f>
        <v>#N/A</v>
      </c>
      <c r="G6246" s="21" t="e">
        <f>IF(A6246&lt;&gt;"",VLOOKUP(B6246,'Ket qua do'!$C$5:$AP$50000,$G$3,TRUE),"")</f>
        <v>#N/A</v>
      </c>
      <c r="H6246" s="21" t="e">
        <f>IF(A6246&lt;&gt;"",VLOOKUP(B6246,'Ket qua do'!$C$5:$AP$50000,$H$3,TRUE),"")</f>
        <v>#N/A</v>
      </c>
      <c r="I6246" s="21" t="e">
        <f>IF(A6246&lt;&gt;"",VLOOKUP(B6246,'Ket qua do'!$C$5:$AP$50000,$I$3,TRUE)*$E$9/1000,"")</f>
        <v>#N/A</v>
      </c>
      <c r="J6246" s="21" t="e">
        <f>IF(A6246&lt;&gt;"",VLOOKUP(B6246,'Ket qua do'!$C$5:$AP$50000,$J$3,TRUE)*$E$9/1000,"")</f>
        <v>#N/A</v>
      </c>
      <c r="K6246" s="21" t="e">
        <f>IF(A6246&lt;&gt;"",VLOOKUP(B6246,'Ket qua do'!$C$5:$AP$50000,$K$3,TRUE)*$E$9/1000,"")</f>
        <v>#N/A</v>
      </c>
      <c r="L6246" s="21" t="e">
        <f>IF(A6246&lt;&gt;"",VLOOKUP(B6246,'Ket qua do'!$C$5:$AP$50000,$L$3,TRUE),"")</f>
        <v>#N/A</v>
      </c>
    </row>
    <row r="6247" spans="1:12" x14ac:dyDescent="0.25">
      <c r="A6247" t="e">
        <f t="shared" si="103"/>
        <v>#N/A</v>
      </c>
      <c r="B6247" s="1" t="e">
        <f>IF(A6247&lt;&gt;"",VLOOKUP(A6247,'Ket qua do'!$B$5:$CE$50000,2,TRUE),"")</f>
        <v>#N/A</v>
      </c>
      <c r="C6247" s="19" t="e">
        <f>IF(A6247&lt;&gt;"",VLOOKUP(B6247,'Ket qua do'!$C$5:$AP$50000,$C$3,TRUE)*SQRT(3)*$C$11,"")</f>
        <v>#N/A</v>
      </c>
      <c r="D6247" s="21" t="e">
        <f>IF(A6247&lt;&gt;"",VLOOKUP(B6247,'Ket qua do'!$C$5:$AP$50000,$D$3,TRUE),"")</f>
        <v>#N/A</v>
      </c>
      <c r="E6247" s="21" t="e">
        <f>IF(A6247&lt;&gt;"",VLOOKUP(B6247,'Ket qua do'!$C$5:$AP$50000,$E$3,TRUE)*$C$12,"")</f>
        <v>#N/A</v>
      </c>
      <c r="F6247" s="21" t="e">
        <f>IF(A6247&lt;&gt;"",VLOOKUP(B6247,'Ket qua do'!$C$5:$AP$50000,$F$3,TRUE),"")</f>
        <v>#N/A</v>
      </c>
      <c r="G6247" s="21" t="e">
        <f>IF(A6247&lt;&gt;"",VLOOKUP(B6247,'Ket qua do'!$C$5:$AP$50000,$G$3,TRUE),"")</f>
        <v>#N/A</v>
      </c>
      <c r="H6247" s="21" t="e">
        <f>IF(A6247&lt;&gt;"",VLOOKUP(B6247,'Ket qua do'!$C$5:$AP$50000,$H$3,TRUE),"")</f>
        <v>#N/A</v>
      </c>
      <c r="I6247" s="21" t="e">
        <f>IF(A6247&lt;&gt;"",VLOOKUP(B6247,'Ket qua do'!$C$5:$AP$50000,$I$3,TRUE)*$E$9/1000,"")</f>
        <v>#N/A</v>
      </c>
      <c r="J6247" s="21" t="e">
        <f>IF(A6247&lt;&gt;"",VLOOKUP(B6247,'Ket qua do'!$C$5:$AP$50000,$J$3,TRUE)*$E$9/1000,"")</f>
        <v>#N/A</v>
      </c>
      <c r="K6247" s="21" t="e">
        <f>IF(A6247&lt;&gt;"",VLOOKUP(B6247,'Ket qua do'!$C$5:$AP$50000,$K$3,TRUE)*$E$9/1000,"")</f>
        <v>#N/A</v>
      </c>
      <c r="L6247" s="21" t="e">
        <f>IF(A6247&lt;&gt;"",VLOOKUP(B6247,'Ket qua do'!$C$5:$AP$50000,$L$3,TRUE),"")</f>
        <v>#N/A</v>
      </c>
    </row>
    <row r="6248" spans="1:12" x14ac:dyDescent="0.25">
      <c r="A6248" t="e">
        <f t="shared" si="103"/>
        <v>#N/A</v>
      </c>
      <c r="B6248" s="1" t="e">
        <f>IF(A6248&lt;&gt;"",VLOOKUP(A6248,'Ket qua do'!$B$5:$CE$50000,2,TRUE),"")</f>
        <v>#N/A</v>
      </c>
      <c r="C6248" s="19" t="e">
        <f>IF(A6248&lt;&gt;"",VLOOKUP(B6248,'Ket qua do'!$C$5:$AP$50000,$C$3,TRUE)*SQRT(3)*$C$11,"")</f>
        <v>#N/A</v>
      </c>
      <c r="D6248" s="21" t="e">
        <f>IF(A6248&lt;&gt;"",VLOOKUP(B6248,'Ket qua do'!$C$5:$AP$50000,$D$3,TRUE),"")</f>
        <v>#N/A</v>
      </c>
      <c r="E6248" s="21" t="e">
        <f>IF(A6248&lt;&gt;"",VLOOKUP(B6248,'Ket qua do'!$C$5:$AP$50000,$E$3,TRUE)*$C$12,"")</f>
        <v>#N/A</v>
      </c>
      <c r="F6248" s="21" t="e">
        <f>IF(A6248&lt;&gt;"",VLOOKUP(B6248,'Ket qua do'!$C$5:$AP$50000,$F$3,TRUE),"")</f>
        <v>#N/A</v>
      </c>
      <c r="G6248" s="21" t="e">
        <f>IF(A6248&lt;&gt;"",VLOOKUP(B6248,'Ket qua do'!$C$5:$AP$50000,$G$3,TRUE),"")</f>
        <v>#N/A</v>
      </c>
      <c r="H6248" s="21" t="e">
        <f>IF(A6248&lt;&gt;"",VLOOKUP(B6248,'Ket qua do'!$C$5:$AP$50000,$H$3,TRUE),"")</f>
        <v>#N/A</v>
      </c>
      <c r="I6248" s="21" t="e">
        <f>IF(A6248&lt;&gt;"",VLOOKUP(B6248,'Ket qua do'!$C$5:$AP$50000,$I$3,TRUE)*$E$9/1000,"")</f>
        <v>#N/A</v>
      </c>
      <c r="J6248" s="21" t="e">
        <f>IF(A6248&lt;&gt;"",VLOOKUP(B6248,'Ket qua do'!$C$5:$AP$50000,$J$3,TRUE)*$E$9/1000,"")</f>
        <v>#N/A</v>
      </c>
      <c r="K6248" s="21" t="e">
        <f>IF(A6248&lt;&gt;"",VLOOKUP(B6248,'Ket qua do'!$C$5:$AP$50000,$K$3,TRUE)*$E$9/1000,"")</f>
        <v>#N/A</v>
      </c>
      <c r="L6248" s="21" t="e">
        <f>IF(A6248&lt;&gt;"",VLOOKUP(B6248,'Ket qua do'!$C$5:$AP$50000,$L$3,TRUE),"")</f>
        <v>#N/A</v>
      </c>
    </row>
    <row r="6249" spans="1:12" x14ac:dyDescent="0.25">
      <c r="A6249" t="e">
        <f t="shared" si="103"/>
        <v>#N/A</v>
      </c>
      <c r="B6249" s="1" t="e">
        <f>IF(A6249&lt;&gt;"",VLOOKUP(A6249,'Ket qua do'!$B$5:$CE$50000,2,TRUE),"")</f>
        <v>#N/A</v>
      </c>
      <c r="C6249" s="19" t="e">
        <f>IF(A6249&lt;&gt;"",VLOOKUP(B6249,'Ket qua do'!$C$5:$AP$50000,$C$3,TRUE)*SQRT(3)*$C$11,"")</f>
        <v>#N/A</v>
      </c>
      <c r="D6249" s="21" t="e">
        <f>IF(A6249&lt;&gt;"",VLOOKUP(B6249,'Ket qua do'!$C$5:$AP$50000,$D$3,TRUE),"")</f>
        <v>#N/A</v>
      </c>
      <c r="E6249" s="21" t="e">
        <f>IF(A6249&lt;&gt;"",VLOOKUP(B6249,'Ket qua do'!$C$5:$AP$50000,$E$3,TRUE)*$C$12,"")</f>
        <v>#N/A</v>
      </c>
      <c r="F6249" s="21" t="e">
        <f>IF(A6249&lt;&gt;"",VLOOKUP(B6249,'Ket qua do'!$C$5:$AP$50000,$F$3,TRUE),"")</f>
        <v>#N/A</v>
      </c>
      <c r="G6249" s="21" t="e">
        <f>IF(A6249&lt;&gt;"",VLOOKUP(B6249,'Ket qua do'!$C$5:$AP$50000,$G$3,TRUE),"")</f>
        <v>#N/A</v>
      </c>
      <c r="H6249" s="21" t="e">
        <f>IF(A6249&lt;&gt;"",VLOOKUP(B6249,'Ket qua do'!$C$5:$AP$50000,$H$3,TRUE),"")</f>
        <v>#N/A</v>
      </c>
      <c r="I6249" s="21" t="e">
        <f>IF(A6249&lt;&gt;"",VLOOKUP(B6249,'Ket qua do'!$C$5:$AP$50000,$I$3,TRUE)*$E$9/1000,"")</f>
        <v>#N/A</v>
      </c>
      <c r="J6249" s="21" t="e">
        <f>IF(A6249&lt;&gt;"",VLOOKUP(B6249,'Ket qua do'!$C$5:$AP$50000,$J$3,TRUE)*$E$9/1000,"")</f>
        <v>#N/A</v>
      </c>
      <c r="K6249" s="21" t="e">
        <f>IF(A6249&lt;&gt;"",VLOOKUP(B6249,'Ket qua do'!$C$5:$AP$50000,$K$3,TRUE)*$E$9/1000,"")</f>
        <v>#N/A</v>
      </c>
      <c r="L6249" s="21" t="e">
        <f>IF(A6249&lt;&gt;"",VLOOKUP(B6249,'Ket qua do'!$C$5:$AP$50000,$L$3,TRUE),"")</f>
        <v>#N/A</v>
      </c>
    </row>
    <row r="6250" spans="1:12" x14ac:dyDescent="0.25">
      <c r="A6250" t="e">
        <f t="shared" si="103"/>
        <v>#N/A</v>
      </c>
      <c r="B6250" s="1" t="e">
        <f>IF(A6250&lt;&gt;"",VLOOKUP(A6250,'Ket qua do'!$B$5:$CE$50000,2,TRUE),"")</f>
        <v>#N/A</v>
      </c>
      <c r="C6250" s="19" t="e">
        <f>IF(A6250&lt;&gt;"",VLOOKUP(B6250,'Ket qua do'!$C$5:$AP$50000,$C$3,TRUE)*SQRT(3)*$C$11,"")</f>
        <v>#N/A</v>
      </c>
      <c r="D6250" s="21" t="e">
        <f>IF(A6250&lt;&gt;"",VLOOKUP(B6250,'Ket qua do'!$C$5:$AP$50000,$D$3,TRUE),"")</f>
        <v>#N/A</v>
      </c>
      <c r="E6250" s="21" t="e">
        <f>IF(A6250&lt;&gt;"",VLOOKUP(B6250,'Ket qua do'!$C$5:$AP$50000,$E$3,TRUE)*$C$12,"")</f>
        <v>#N/A</v>
      </c>
      <c r="F6250" s="21" t="e">
        <f>IF(A6250&lt;&gt;"",VLOOKUP(B6250,'Ket qua do'!$C$5:$AP$50000,$F$3,TRUE),"")</f>
        <v>#N/A</v>
      </c>
      <c r="G6250" s="21" t="e">
        <f>IF(A6250&lt;&gt;"",VLOOKUP(B6250,'Ket qua do'!$C$5:$AP$50000,$G$3,TRUE),"")</f>
        <v>#N/A</v>
      </c>
      <c r="H6250" s="21" t="e">
        <f>IF(A6250&lt;&gt;"",VLOOKUP(B6250,'Ket qua do'!$C$5:$AP$50000,$H$3,TRUE),"")</f>
        <v>#N/A</v>
      </c>
      <c r="I6250" s="21" t="e">
        <f>IF(A6250&lt;&gt;"",VLOOKUP(B6250,'Ket qua do'!$C$5:$AP$50000,$I$3,TRUE)*$E$9/1000,"")</f>
        <v>#N/A</v>
      </c>
      <c r="J6250" s="21" t="e">
        <f>IF(A6250&lt;&gt;"",VLOOKUP(B6250,'Ket qua do'!$C$5:$AP$50000,$J$3,TRUE)*$E$9/1000,"")</f>
        <v>#N/A</v>
      </c>
      <c r="K6250" s="21" t="e">
        <f>IF(A6250&lt;&gt;"",VLOOKUP(B6250,'Ket qua do'!$C$5:$AP$50000,$K$3,TRUE)*$E$9/1000,"")</f>
        <v>#N/A</v>
      </c>
      <c r="L6250" s="21" t="e">
        <f>IF(A6250&lt;&gt;"",VLOOKUP(B6250,'Ket qua do'!$C$5:$AP$50000,$L$3,TRUE),"")</f>
        <v>#N/A</v>
      </c>
    </row>
    <row r="6251" spans="1:12" x14ac:dyDescent="0.25">
      <c r="A6251" t="e">
        <f t="shared" si="103"/>
        <v>#N/A</v>
      </c>
      <c r="B6251" s="1" t="e">
        <f>IF(A6251&lt;&gt;"",VLOOKUP(A6251,'Ket qua do'!$B$5:$CE$50000,2,TRUE),"")</f>
        <v>#N/A</v>
      </c>
      <c r="C6251" s="19" t="e">
        <f>IF(A6251&lt;&gt;"",VLOOKUP(B6251,'Ket qua do'!$C$5:$AP$50000,$C$3,TRUE)*SQRT(3)*$C$11,"")</f>
        <v>#N/A</v>
      </c>
      <c r="D6251" s="21" t="e">
        <f>IF(A6251&lt;&gt;"",VLOOKUP(B6251,'Ket qua do'!$C$5:$AP$50000,$D$3,TRUE),"")</f>
        <v>#N/A</v>
      </c>
      <c r="E6251" s="21" t="e">
        <f>IF(A6251&lt;&gt;"",VLOOKUP(B6251,'Ket qua do'!$C$5:$AP$50000,$E$3,TRUE)*$C$12,"")</f>
        <v>#N/A</v>
      </c>
      <c r="F6251" s="21" t="e">
        <f>IF(A6251&lt;&gt;"",VLOOKUP(B6251,'Ket qua do'!$C$5:$AP$50000,$F$3,TRUE),"")</f>
        <v>#N/A</v>
      </c>
      <c r="G6251" s="21" t="e">
        <f>IF(A6251&lt;&gt;"",VLOOKUP(B6251,'Ket qua do'!$C$5:$AP$50000,$G$3,TRUE),"")</f>
        <v>#N/A</v>
      </c>
      <c r="H6251" s="21" t="e">
        <f>IF(A6251&lt;&gt;"",VLOOKUP(B6251,'Ket qua do'!$C$5:$AP$50000,$H$3,TRUE),"")</f>
        <v>#N/A</v>
      </c>
      <c r="I6251" s="21" t="e">
        <f>IF(A6251&lt;&gt;"",VLOOKUP(B6251,'Ket qua do'!$C$5:$AP$50000,$I$3,TRUE)*$E$9/1000,"")</f>
        <v>#N/A</v>
      </c>
      <c r="J6251" s="21" t="e">
        <f>IF(A6251&lt;&gt;"",VLOOKUP(B6251,'Ket qua do'!$C$5:$AP$50000,$J$3,TRUE)*$E$9/1000,"")</f>
        <v>#N/A</v>
      </c>
      <c r="K6251" s="21" t="e">
        <f>IF(A6251&lt;&gt;"",VLOOKUP(B6251,'Ket qua do'!$C$5:$AP$50000,$K$3,TRUE)*$E$9/1000,"")</f>
        <v>#N/A</v>
      </c>
      <c r="L6251" s="21" t="e">
        <f>IF(A6251&lt;&gt;"",VLOOKUP(B6251,'Ket qua do'!$C$5:$AP$50000,$L$3,TRUE),"")</f>
        <v>#N/A</v>
      </c>
    </row>
    <row r="6252" spans="1:12" x14ac:dyDescent="0.25">
      <c r="A6252" t="e">
        <f t="shared" si="103"/>
        <v>#N/A</v>
      </c>
      <c r="B6252" s="1" t="e">
        <f>IF(A6252&lt;&gt;"",VLOOKUP(A6252,'Ket qua do'!$B$5:$CE$50000,2,TRUE),"")</f>
        <v>#N/A</v>
      </c>
      <c r="C6252" s="19" t="e">
        <f>IF(A6252&lt;&gt;"",VLOOKUP(B6252,'Ket qua do'!$C$5:$AP$50000,$C$3,TRUE)*SQRT(3)*$C$11,"")</f>
        <v>#N/A</v>
      </c>
      <c r="D6252" s="21" t="e">
        <f>IF(A6252&lt;&gt;"",VLOOKUP(B6252,'Ket qua do'!$C$5:$AP$50000,$D$3,TRUE),"")</f>
        <v>#N/A</v>
      </c>
      <c r="E6252" s="21" t="e">
        <f>IF(A6252&lt;&gt;"",VLOOKUP(B6252,'Ket qua do'!$C$5:$AP$50000,$E$3,TRUE)*$C$12,"")</f>
        <v>#N/A</v>
      </c>
      <c r="F6252" s="21" t="e">
        <f>IF(A6252&lt;&gt;"",VLOOKUP(B6252,'Ket qua do'!$C$5:$AP$50000,$F$3,TRUE),"")</f>
        <v>#N/A</v>
      </c>
      <c r="G6252" s="21" t="e">
        <f>IF(A6252&lt;&gt;"",VLOOKUP(B6252,'Ket qua do'!$C$5:$AP$50000,$G$3,TRUE),"")</f>
        <v>#N/A</v>
      </c>
      <c r="H6252" s="21" t="e">
        <f>IF(A6252&lt;&gt;"",VLOOKUP(B6252,'Ket qua do'!$C$5:$AP$50000,$H$3,TRUE),"")</f>
        <v>#N/A</v>
      </c>
      <c r="I6252" s="21" t="e">
        <f>IF(A6252&lt;&gt;"",VLOOKUP(B6252,'Ket qua do'!$C$5:$AP$50000,$I$3,TRUE)*$E$9/1000,"")</f>
        <v>#N/A</v>
      </c>
      <c r="J6252" s="21" t="e">
        <f>IF(A6252&lt;&gt;"",VLOOKUP(B6252,'Ket qua do'!$C$5:$AP$50000,$J$3,TRUE)*$E$9/1000,"")</f>
        <v>#N/A</v>
      </c>
      <c r="K6252" s="21" t="e">
        <f>IF(A6252&lt;&gt;"",VLOOKUP(B6252,'Ket qua do'!$C$5:$AP$50000,$K$3,TRUE)*$E$9/1000,"")</f>
        <v>#N/A</v>
      </c>
      <c r="L6252" s="21" t="e">
        <f>IF(A6252&lt;&gt;"",VLOOKUP(B6252,'Ket qua do'!$C$5:$AP$50000,$L$3,TRUE),"")</f>
        <v>#N/A</v>
      </c>
    </row>
    <row r="6253" spans="1:12" x14ac:dyDescent="0.25">
      <c r="A6253" t="e">
        <f t="shared" si="103"/>
        <v>#N/A</v>
      </c>
      <c r="B6253" s="1" t="e">
        <f>IF(A6253&lt;&gt;"",VLOOKUP(A6253,'Ket qua do'!$B$5:$CE$50000,2,TRUE),"")</f>
        <v>#N/A</v>
      </c>
      <c r="C6253" s="19" t="e">
        <f>IF(A6253&lt;&gt;"",VLOOKUP(B6253,'Ket qua do'!$C$5:$AP$50000,$C$3,TRUE)*SQRT(3)*$C$11,"")</f>
        <v>#N/A</v>
      </c>
      <c r="D6253" s="21" t="e">
        <f>IF(A6253&lt;&gt;"",VLOOKUP(B6253,'Ket qua do'!$C$5:$AP$50000,$D$3,TRUE),"")</f>
        <v>#N/A</v>
      </c>
      <c r="E6253" s="21" t="e">
        <f>IF(A6253&lt;&gt;"",VLOOKUP(B6253,'Ket qua do'!$C$5:$AP$50000,$E$3,TRUE)*$C$12,"")</f>
        <v>#N/A</v>
      </c>
      <c r="F6253" s="21" t="e">
        <f>IF(A6253&lt;&gt;"",VLOOKUP(B6253,'Ket qua do'!$C$5:$AP$50000,$F$3,TRUE),"")</f>
        <v>#N/A</v>
      </c>
      <c r="G6253" s="21" t="e">
        <f>IF(A6253&lt;&gt;"",VLOOKUP(B6253,'Ket qua do'!$C$5:$AP$50000,$G$3,TRUE),"")</f>
        <v>#N/A</v>
      </c>
      <c r="H6253" s="21" t="e">
        <f>IF(A6253&lt;&gt;"",VLOOKUP(B6253,'Ket qua do'!$C$5:$AP$50000,$H$3,TRUE),"")</f>
        <v>#N/A</v>
      </c>
      <c r="I6253" s="21" t="e">
        <f>IF(A6253&lt;&gt;"",VLOOKUP(B6253,'Ket qua do'!$C$5:$AP$50000,$I$3,TRUE)*$E$9/1000,"")</f>
        <v>#N/A</v>
      </c>
      <c r="J6253" s="21" t="e">
        <f>IF(A6253&lt;&gt;"",VLOOKUP(B6253,'Ket qua do'!$C$5:$AP$50000,$J$3,TRUE)*$E$9/1000,"")</f>
        <v>#N/A</v>
      </c>
      <c r="K6253" s="21" t="e">
        <f>IF(A6253&lt;&gt;"",VLOOKUP(B6253,'Ket qua do'!$C$5:$AP$50000,$K$3,TRUE)*$E$9/1000,"")</f>
        <v>#N/A</v>
      </c>
      <c r="L6253" s="21" t="e">
        <f>IF(A6253&lt;&gt;"",VLOOKUP(B6253,'Ket qua do'!$C$5:$AP$50000,$L$3,TRUE),"")</f>
        <v>#N/A</v>
      </c>
    </row>
    <row r="6254" spans="1:12" x14ac:dyDescent="0.25">
      <c r="A6254" t="e">
        <f t="shared" si="103"/>
        <v>#N/A</v>
      </c>
      <c r="B6254" s="1" t="e">
        <f>IF(A6254&lt;&gt;"",VLOOKUP(A6254,'Ket qua do'!$B$5:$CE$50000,2,TRUE),"")</f>
        <v>#N/A</v>
      </c>
      <c r="C6254" s="19" t="e">
        <f>IF(A6254&lt;&gt;"",VLOOKUP(B6254,'Ket qua do'!$C$5:$AP$50000,$C$3,TRUE)*SQRT(3)*$C$11,"")</f>
        <v>#N/A</v>
      </c>
      <c r="D6254" s="21" t="e">
        <f>IF(A6254&lt;&gt;"",VLOOKUP(B6254,'Ket qua do'!$C$5:$AP$50000,$D$3,TRUE),"")</f>
        <v>#N/A</v>
      </c>
      <c r="E6254" s="21" t="e">
        <f>IF(A6254&lt;&gt;"",VLOOKUP(B6254,'Ket qua do'!$C$5:$AP$50000,$E$3,TRUE)*$C$12,"")</f>
        <v>#N/A</v>
      </c>
      <c r="F6254" s="21" t="e">
        <f>IF(A6254&lt;&gt;"",VLOOKUP(B6254,'Ket qua do'!$C$5:$AP$50000,$F$3,TRUE),"")</f>
        <v>#N/A</v>
      </c>
      <c r="G6254" s="21" t="e">
        <f>IF(A6254&lt;&gt;"",VLOOKUP(B6254,'Ket qua do'!$C$5:$AP$50000,$G$3,TRUE),"")</f>
        <v>#N/A</v>
      </c>
      <c r="H6254" s="21" t="e">
        <f>IF(A6254&lt;&gt;"",VLOOKUP(B6254,'Ket qua do'!$C$5:$AP$50000,$H$3,TRUE),"")</f>
        <v>#N/A</v>
      </c>
      <c r="I6254" s="21" t="e">
        <f>IF(A6254&lt;&gt;"",VLOOKUP(B6254,'Ket qua do'!$C$5:$AP$50000,$I$3,TRUE)*$E$9/1000,"")</f>
        <v>#N/A</v>
      </c>
      <c r="J6254" s="21" t="e">
        <f>IF(A6254&lt;&gt;"",VLOOKUP(B6254,'Ket qua do'!$C$5:$AP$50000,$J$3,TRUE)*$E$9/1000,"")</f>
        <v>#N/A</v>
      </c>
      <c r="K6254" s="21" t="e">
        <f>IF(A6254&lt;&gt;"",VLOOKUP(B6254,'Ket qua do'!$C$5:$AP$50000,$K$3,TRUE)*$E$9/1000,"")</f>
        <v>#N/A</v>
      </c>
      <c r="L6254" s="21" t="e">
        <f>IF(A6254&lt;&gt;"",VLOOKUP(B6254,'Ket qua do'!$C$5:$AP$50000,$L$3,TRUE),"")</f>
        <v>#N/A</v>
      </c>
    </row>
    <row r="6255" spans="1:12" x14ac:dyDescent="0.25">
      <c r="A6255" t="e">
        <f t="shared" si="103"/>
        <v>#N/A</v>
      </c>
      <c r="B6255" s="1" t="e">
        <f>IF(A6255&lt;&gt;"",VLOOKUP(A6255,'Ket qua do'!$B$5:$CE$50000,2,TRUE),"")</f>
        <v>#N/A</v>
      </c>
      <c r="C6255" s="19" t="e">
        <f>IF(A6255&lt;&gt;"",VLOOKUP(B6255,'Ket qua do'!$C$5:$AP$50000,$C$3,TRUE)*SQRT(3)*$C$11,"")</f>
        <v>#N/A</v>
      </c>
      <c r="D6255" s="21" t="e">
        <f>IF(A6255&lt;&gt;"",VLOOKUP(B6255,'Ket qua do'!$C$5:$AP$50000,$D$3,TRUE),"")</f>
        <v>#N/A</v>
      </c>
      <c r="E6255" s="21" t="e">
        <f>IF(A6255&lt;&gt;"",VLOOKUP(B6255,'Ket qua do'!$C$5:$AP$50000,$E$3,TRUE)*$C$12,"")</f>
        <v>#N/A</v>
      </c>
      <c r="F6255" s="21" t="e">
        <f>IF(A6255&lt;&gt;"",VLOOKUP(B6255,'Ket qua do'!$C$5:$AP$50000,$F$3,TRUE),"")</f>
        <v>#N/A</v>
      </c>
      <c r="G6255" s="21" t="e">
        <f>IF(A6255&lt;&gt;"",VLOOKUP(B6255,'Ket qua do'!$C$5:$AP$50000,$G$3,TRUE),"")</f>
        <v>#N/A</v>
      </c>
      <c r="H6255" s="21" t="e">
        <f>IF(A6255&lt;&gt;"",VLOOKUP(B6255,'Ket qua do'!$C$5:$AP$50000,$H$3,TRUE),"")</f>
        <v>#N/A</v>
      </c>
      <c r="I6255" s="21" t="e">
        <f>IF(A6255&lt;&gt;"",VLOOKUP(B6255,'Ket qua do'!$C$5:$AP$50000,$I$3,TRUE)*$E$9/1000,"")</f>
        <v>#N/A</v>
      </c>
      <c r="J6255" s="21" t="e">
        <f>IF(A6255&lt;&gt;"",VLOOKUP(B6255,'Ket qua do'!$C$5:$AP$50000,$J$3,TRUE)*$E$9/1000,"")</f>
        <v>#N/A</v>
      </c>
      <c r="K6255" s="21" t="e">
        <f>IF(A6255&lt;&gt;"",VLOOKUP(B6255,'Ket qua do'!$C$5:$AP$50000,$K$3,TRUE)*$E$9/1000,"")</f>
        <v>#N/A</v>
      </c>
      <c r="L6255" s="21" t="e">
        <f>IF(A6255&lt;&gt;"",VLOOKUP(B6255,'Ket qua do'!$C$5:$AP$50000,$L$3,TRUE),"")</f>
        <v>#N/A</v>
      </c>
    </row>
    <row r="6256" spans="1:12" x14ac:dyDescent="0.25">
      <c r="A6256" t="e">
        <f t="shared" si="103"/>
        <v>#N/A</v>
      </c>
      <c r="B6256" s="1" t="e">
        <f>IF(A6256&lt;&gt;"",VLOOKUP(A6256,'Ket qua do'!$B$5:$CE$50000,2,TRUE),"")</f>
        <v>#N/A</v>
      </c>
      <c r="C6256" s="19" t="e">
        <f>IF(A6256&lt;&gt;"",VLOOKUP(B6256,'Ket qua do'!$C$5:$AP$50000,$C$3,TRUE)*SQRT(3)*$C$11,"")</f>
        <v>#N/A</v>
      </c>
      <c r="D6256" s="21" t="e">
        <f>IF(A6256&lt;&gt;"",VLOOKUP(B6256,'Ket qua do'!$C$5:$AP$50000,$D$3,TRUE),"")</f>
        <v>#N/A</v>
      </c>
      <c r="E6256" s="21" t="e">
        <f>IF(A6256&lt;&gt;"",VLOOKUP(B6256,'Ket qua do'!$C$5:$AP$50000,$E$3,TRUE)*$C$12,"")</f>
        <v>#N/A</v>
      </c>
      <c r="F6256" s="21" t="e">
        <f>IF(A6256&lt;&gt;"",VLOOKUP(B6256,'Ket qua do'!$C$5:$AP$50000,$F$3,TRUE),"")</f>
        <v>#N/A</v>
      </c>
      <c r="G6256" s="21" t="e">
        <f>IF(A6256&lt;&gt;"",VLOOKUP(B6256,'Ket qua do'!$C$5:$AP$50000,$G$3,TRUE),"")</f>
        <v>#N/A</v>
      </c>
      <c r="H6256" s="21" t="e">
        <f>IF(A6256&lt;&gt;"",VLOOKUP(B6256,'Ket qua do'!$C$5:$AP$50000,$H$3,TRUE),"")</f>
        <v>#N/A</v>
      </c>
      <c r="I6256" s="21" t="e">
        <f>IF(A6256&lt;&gt;"",VLOOKUP(B6256,'Ket qua do'!$C$5:$AP$50000,$I$3,TRUE)*$E$9/1000,"")</f>
        <v>#N/A</v>
      </c>
      <c r="J6256" s="21" t="e">
        <f>IF(A6256&lt;&gt;"",VLOOKUP(B6256,'Ket qua do'!$C$5:$AP$50000,$J$3,TRUE)*$E$9/1000,"")</f>
        <v>#N/A</v>
      </c>
      <c r="K6256" s="21" t="e">
        <f>IF(A6256&lt;&gt;"",VLOOKUP(B6256,'Ket qua do'!$C$5:$AP$50000,$K$3,TRUE)*$E$9/1000,"")</f>
        <v>#N/A</v>
      </c>
      <c r="L6256" s="21" t="e">
        <f>IF(A6256&lt;&gt;"",VLOOKUP(B6256,'Ket qua do'!$C$5:$AP$50000,$L$3,TRUE),"")</f>
        <v>#N/A</v>
      </c>
    </row>
    <row r="6257" spans="1:12" x14ac:dyDescent="0.25">
      <c r="A6257" t="e">
        <f t="shared" si="103"/>
        <v>#N/A</v>
      </c>
      <c r="B6257" s="1" t="e">
        <f>IF(A6257&lt;&gt;"",VLOOKUP(A6257,'Ket qua do'!$B$5:$CE$50000,2,TRUE),"")</f>
        <v>#N/A</v>
      </c>
      <c r="C6257" s="19" t="e">
        <f>IF(A6257&lt;&gt;"",VLOOKUP(B6257,'Ket qua do'!$C$5:$AP$50000,$C$3,TRUE)*SQRT(3)*$C$11,"")</f>
        <v>#N/A</v>
      </c>
      <c r="D6257" s="21" t="e">
        <f>IF(A6257&lt;&gt;"",VLOOKUP(B6257,'Ket qua do'!$C$5:$AP$50000,$D$3,TRUE),"")</f>
        <v>#N/A</v>
      </c>
      <c r="E6257" s="21" t="e">
        <f>IF(A6257&lt;&gt;"",VLOOKUP(B6257,'Ket qua do'!$C$5:$AP$50000,$E$3,TRUE)*$C$12,"")</f>
        <v>#N/A</v>
      </c>
      <c r="F6257" s="21" t="e">
        <f>IF(A6257&lt;&gt;"",VLOOKUP(B6257,'Ket qua do'!$C$5:$AP$50000,$F$3,TRUE),"")</f>
        <v>#N/A</v>
      </c>
      <c r="G6257" s="21" t="e">
        <f>IF(A6257&lt;&gt;"",VLOOKUP(B6257,'Ket qua do'!$C$5:$AP$50000,$G$3,TRUE),"")</f>
        <v>#N/A</v>
      </c>
      <c r="H6257" s="21" t="e">
        <f>IF(A6257&lt;&gt;"",VLOOKUP(B6257,'Ket qua do'!$C$5:$AP$50000,$H$3,TRUE),"")</f>
        <v>#N/A</v>
      </c>
      <c r="I6257" s="21" t="e">
        <f>IF(A6257&lt;&gt;"",VLOOKUP(B6257,'Ket qua do'!$C$5:$AP$50000,$I$3,TRUE)*$E$9/1000,"")</f>
        <v>#N/A</v>
      </c>
      <c r="J6257" s="21" t="e">
        <f>IF(A6257&lt;&gt;"",VLOOKUP(B6257,'Ket qua do'!$C$5:$AP$50000,$J$3,TRUE)*$E$9/1000,"")</f>
        <v>#N/A</v>
      </c>
      <c r="K6257" s="21" t="e">
        <f>IF(A6257&lt;&gt;"",VLOOKUP(B6257,'Ket qua do'!$C$5:$AP$50000,$K$3,TRUE)*$E$9/1000,"")</f>
        <v>#N/A</v>
      </c>
      <c r="L6257" s="21" t="e">
        <f>IF(A6257&lt;&gt;"",VLOOKUP(B6257,'Ket qua do'!$C$5:$AP$50000,$L$3,TRUE),"")</f>
        <v>#N/A</v>
      </c>
    </row>
    <row r="6258" spans="1:12" x14ac:dyDescent="0.25">
      <c r="A6258" t="e">
        <f t="shared" si="103"/>
        <v>#N/A</v>
      </c>
      <c r="B6258" s="1" t="e">
        <f>IF(A6258&lt;&gt;"",VLOOKUP(A6258,'Ket qua do'!$B$5:$CE$50000,2,TRUE),"")</f>
        <v>#N/A</v>
      </c>
      <c r="C6258" s="19" t="e">
        <f>IF(A6258&lt;&gt;"",VLOOKUP(B6258,'Ket qua do'!$C$5:$AP$50000,$C$3,TRUE)*SQRT(3)*$C$11,"")</f>
        <v>#N/A</v>
      </c>
      <c r="D6258" s="21" t="e">
        <f>IF(A6258&lt;&gt;"",VLOOKUP(B6258,'Ket qua do'!$C$5:$AP$50000,$D$3,TRUE),"")</f>
        <v>#N/A</v>
      </c>
      <c r="E6258" s="21" t="e">
        <f>IF(A6258&lt;&gt;"",VLOOKUP(B6258,'Ket qua do'!$C$5:$AP$50000,$E$3,TRUE)*$C$12,"")</f>
        <v>#N/A</v>
      </c>
      <c r="F6258" s="21" t="e">
        <f>IF(A6258&lt;&gt;"",VLOOKUP(B6258,'Ket qua do'!$C$5:$AP$50000,$F$3,TRUE),"")</f>
        <v>#N/A</v>
      </c>
      <c r="G6258" s="21" t="e">
        <f>IF(A6258&lt;&gt;"",VLOOKUP(B6258,'Ket qua do'!$C$5:$AP$50000,$G$3,TRUE),"")</f>
        <v>#N/A</v>
      </c>
      <c r="H6258" s="21" t="e">
        <f>IF(A6258&lt;&gt;"",VLOOKUP(B6258,'Ket qua do'!$C$5:$AP$50000,$H$3,TRUE),"")</f>
        <v>#N/A</v>
      </c>
      <c r="I6258" s="21" t="e">
        <f>IF(A6258&lt;&gt;"",VLOOKUP(B6258,'Ket qua do'!$C$5:$AP$50000,$I$3,TRUE)*$E$9/1000,"")</f>
        <v>#N/A</v>
      </c>
      <c r="J6258" s="21" t="e">
        <f>IF(A6258&lt;&gt;"",VLOOKUP(B6258,'Ket qua do'!$C$5:$AP$50000,$J$3,TRUE)*$E$9/1000,"")</f>
        <v>#N/A</v>
      </c>
      <c r="K6258" s="21" t="e">
        <f>IF(A6258&lt;&gt;"",VLOOKUP(B6258,'Ket qua do'!$C$5:$AP$50000,$K$3,TRUE)*$E$9/1000,"")</f>
        <v>#N/A</v>
      </c>
      <c r="L6258" s="21" t="e">
        <f>IF(A6258&lt;&gt;"",VLOOKUP(B6258,'Ket qua do'!$C$5:$AP$50000,$L$3,TRUE),"")</f>
        <v>#N/A</v>
      </c>
    </row>
    <row r="6259" spans="1:12" x14ac:dyDescent="0.25">
      <c r="A6259" t="e">
        <f t="shared" si="103"/>
        <v>#N/A</v>
      </c>
      <c r="B6259" s="1" t="e">
        <f>IF(A6259&lt;&gt;"",VLOOKUP(A6259,'Ket qua do'!$B$5:$CE$50000,2,TRUE),"")</f>
        <v>#N/A</v>
      </c>
      <c r="C6259" s="19" t="e">
        <f>IF(A6259&lt;&gt;"",VLOOKUP(B6259,'Ket qua do'!$C$5:$AP$50000,$C$3,TRUE)*SQRT(3)*$C$11,"")</f>
        <v>#N/A</v>
      </c>
      <c r="D6259" s="21" t="e">
        <f>IF(A6259&lt;&gt;"",VLOOKUP(B6259,'Ket qua do'!$C$5:$AP$50000,$D$3,TRUE),"")</f>
        <v>#N/A</v>
      </c>
      <c r="E6259" s="21" t="e">
        <f>IF(A6259&lt;&gt;"",VLOOKUP(B6259,'Ket qua do'!$C$5:$AP$50000,$E$3,TRUE)*$C$12,"")</f>
        <v>#N/A</v>
      </c>
      <c r="F6259" s="21" t="e">
        <f>IF(A6259&lt;&gt;"",VLOOKUP(B6259,'Ket qua do'!$C$5:$AP$50000,$F$3,TRUE),"")</f>
        <v>#N/A</v>
      </c>
      <c r="G6259" s="21" t="e">
        <f>IF(A6259&lt;&gt;"",VLOOKUP(B6259,'Ket qua do'!$C$5:$AP$50000,$G$3,TRUE),"")</f>
        <v>#N/A</v>
      </c>
      <c r="H6259" s="21" t="e">
        <f>IF(A6259&lt;&gt;"",VLOOKUP(B6259,'Ket qua do'!$C$5:$AP$50000,$H$3,TRUE),"")</f>
        <v>#N/A</v>
      </c>
      <c r="I6259" s="21" t="e">
        <f>IF(A6259&lt;&gt;"",VLOOKUP(B6259,'Ket qua do'!$C$5:$AP$50000,$I$3,TRUE)*$E$9/1000,"")</f>
        <v>#N/A</v>
      </c>
      <c r="J6259" s="21" t="e">
        <f>IF(A6259&lt;&gt;"",VLOOKUP(B6259,'Ket qua do'!$C$5:$AP$50000,$J$3,TRUE)*$E$9/1000,"")</f>
        <v>#N/A</v>
      </c>
      <c r="K6259" s="21" t="e">
        <f>IF(A6259&lt;&gt;"",VLOOKUP(B6259,'Ket qua do'!$C$5:$AP$50000,$K$3,TRUE)*$E$9/1000,"")</f>
        <v>#N/A</v>
      </c>
      <c r="L6259" s="21" t="e">
        <f>IF(A6259&lt;&gt;"",VLOOKUP(B6259,'Ket qua do'!$C$5:$AP$50000,$L$3,TRUE),"")</f>
        <v>#N/A</v>
      </c>
    </row>
    <row r="6260" spans="1:12" x14ac:dyDescent="0.25">
      <c r="A6260" t="e">
        <f t="shared" si="103"/>
        <v>#N/A</v>
      </c>
      <c r="B6260" s="1" t="e">
        <f>IF(A6260&lt;&gt;"",VLOOKUP(A6260,'Ket qua do'!$B$5:$CE$50000,2,TRUE),"")</f>
        <v>#N/A</v>
      </c>
      <c r="C6260" s="19" t="e">
        <f>IF(A6260&lt;&gt;"",VLOOKUP(B6260,'Ket qua do'!$C$5:$AP$50000,$C$3,TRUE)*SQRT(3)*$C$11,"")</f>
        <v>#N/A</v>
      </c>
      <c r="D6260" s="21" t="e">
        <f>IF(A6260&lt;&gt;"",VLOOKUP(B6260,'Ket qua do'!$C$5:$AP$50000,$D$3,TRUE),"")</f>
        <v>#N/A</v>
      </c>
      <c r="E6260" s="21" t="e">
        <f>IF(A6260&lt;&gt;"",VLOOKUP(B6260,'Ket qua do'!$C$5:$AP$50000,$E$3,TRUE)*$C$12,"")</f>
        <v>#N/A</v>
      </c>
      <c r="F6260" s="21" t="e">
        <f>IF(A6260&lt;&gt;"",VLOOKUP(B6260,'Ket qua do'!$C$5:$AP$50000,$F$3,TRUE),"")</f>
        <v>#N/A</v>
      </c>
      <c r="G6260" s="21" t="e">
        <f>IF(A6260&lt;&gt;"",VLOOKUP(B6260,'Ket qua do'!$C$5:$AP$50000,$G$3,TRUE),"")</f>
        <v>#N/A</v>
      </c>
      <c r="H6260" s="21" t="e">
        <f>IF(A6260&lt;&gt;"",VLOOKUP(B6260,'Ket qua do'!$C$5:$AP$50000,$H$3,TRUE),"")</f>
        <v>#N/A</v>
      </c>
      <c r="I6260" s="21" t="e">
        <f>IF(A6260&lt;&gt;"",VLOOKUP(B6260,'Ket qua do'!$C$5:$AP$50000,$I$3,TRUE)*$E$9/1000,"")</f>
        <v>#N/A</v>
      </c>
      <c r="J6260" s="21" t="e">
        <f>IF(A6260&lt;&gt;"",VLOOKUP(B6260,'Ket qua do'!$C$5:$AP$50000,$J$3,TRUE)*$E$9/1000,"")</f>
        <v>#N/A</v>
      </c>
      <c r="K6260" s="21" t="e">
        <f>IF(A6260&lt;&gt;"",VLOOKUP(B6260,'Ket qua do'!$C$5:$AP$50000,$K$3,TRUE)*$E$9/1000,"")</f>
        <v>#N/A</v>
      </c>
      <c r="L6260" s="21" t="e">
        <f>IF(A6260&lt;&gt;"",VLOOKUP(B6260,'Ket qua do'!$C$5:$AP$50000,$L$3,TRUE),"")</f>
        <v>#N/A</v>
      </c>
    </row>
    <row r="6261" spans="1:12" x14ac:dyDescent="0.25">
      <c r="A6261" t="e">
        <f t="shared" si="103"/>
        <v>#N/A</v>
      </c>
      <c r="B6261" s="1" t="e">
        <f>IF(A6261&lt;&gt;"",VLOOKUP(A6261,'Ket qua do'!$B$5:$CE$50000,2,TRUE),"")</f>
        <v>#N/A</v>
      </c>
      <c r="C6261" s="19" t="e">
        <f>IF(A6261&lt;&gt;"",VLOOKUP(B6261,'Ket qua do'!$C$5:$AP$50000,$C$3,TRUE)*SQRT(3)*$C$11,"")</f>
        <v>#N/A</v>
      </c>
      <c r="D6261" s="21" t="e">
        <f>IF(A6261&lt;&gt;"",VLOOKUP(B6261,'Ket qua do'!$C$5:$AP$50000,$D$3,TRUE),"")</f>
        <v>#N/A</v>
      </c>
      <c r="E6261" s="21" t="e">
        <f>IF(A6261&lt;&gt;"",VLOOKUP(B6261,'Ket qua do'!$C$5:$AP$50000,$E$3,TRUE)*$C$12,"")</f>
        <v>#N/A</v>
      </c>
      <c r="F6261" s="21" t="e">
        <f>IF(A6261&lt;&gt;"",VLOOKUP(B6261,'Ket qua do'!$C$5:$AP$50000,$F$3,TRUE),"")</f>
        <v>#N/A</v>
      </c>
      <c r="G6261" s="21" t="e">
        <f>IF(A6261&lt;&gt;"",VLOOKUP(B6261,'Ket qua do'!$C$5:$AP$50000,$G$3,TRUE),"")</f>
        <v>#N/A</v>
      </c>
      <c r="H6261" s="21" t="e">
        <f>IF(A6261&lt;&gt;"",VLOOKUP(B6261,'Ket qua do'!$C$5:$AP$50000,$H$3,TRUE),"")</f>
        <v>#N/A</v>
      </c>
      <c r="I6261" s="21" t="e">
        <f>IF(A6261&lt;&gt;"",VLOOKUP(B6261,'Ket qua do'!$C$5:$AP$50000,$I$3,TRUE)*$E$9/1000,"")</f>
        <v>#N/A</v>
      </c>
      <c r="J6261" s="21" t="e">
        <f>IF(A6261&lt;&gt;"",VLOOKUP(B6261,'Ket qua do'!$C$5:$AP$50000,$J$3,TRUE)*$E$9/1000,"")</f>
        <v>#N/A</v>
      </c>
      <c r="K6261" s="21" t="e">
        <f>IF(A6261&lt;&gt;"",VLOOKUP(B6261,'Ket qua do'!$C$5:$AP$50000,$K$3,TRUE)*$E$9/1000,"")</f>
        <v>#N/A</v>
      </c>
      <c r="L6261" s="21" t="e">
        <f>IF(A6261&lt;&gt;"",VLOOKUP(B6261,'Ket qua do'!$C$5:$AP$50000,$L$3,TRUE),"")</f>
        <v>#N/A</v>
      </c>
    </row>
    <row r="6262" spans="1:12" x14ac:dyDescent="0.25">
      <c r="A6262" t="e">
        <f t="shared" si="103"/>
        <v>#N/A</v>
      </c>
      <c r="B6262" s="1" t="e">
        <f>IF(A6262&lt;&gt;"",VLOOKUP(A6262,'Ket qua do'!$B$5:$CE$50000,2,TRUE),"")</f>
        <v>#N/A</v>
      </c>
      <c r="C6262" s="19" t="e">
        <f>IF(A6262&lt;&gt;"",VLOOKUP(B6262,'Ket qua do'!$C$5:$AP$50000,$C$3,TRUE)*SQRT(3)*$C$11,"")</f>
        <v>#N/A</v>
      </c>
      <c r="D6262" s="21" t="e">
        <f>IF(A6262&lt;&gt;"",VLOOKUP(B6262,'Ket qua do'!$C$5:$AP$50000,$D$3,TRUE),"")</f>
        <v>#N/A</v>
      </c>
      <c r="E6262" s="21" t="e">
        <f>IF(A6262&lt;&gt;"",VLOOKUP(B6262,'Ket qua do'!$C$5:$AP$50000,$E$3,TRUE)*$C$12,"")</f>
        <v>#N/A</v>
      </c>
      <c r="F6262" s="21" t="e">
        <f>IF(A6262&lt;&gt;"",VLOOKUP(B6262,'Ket qua do'!$C$5:$AP$50000,$F$3,TRUE),"")</f>
        <v>#N/A</v>
      </c>
      <c r="G6262" s="21" t="e">
        <f>IF(A6262&lt;&gt;"",VLOOKUP(B6262,'Ket qua do'!$C$5:$AP$50000,$G$3,TRUE),"")</f>
        <v>#N/A</v>
      </c>
      <c r="H6262" s="21" t="e">
        <f>IF(A6262&lt;&gt;"",VLOOKUP(B6262,'Ket qua do'!$C$5:$AP$50000,$H$3,TRUE),"")</f>
        <v>#N/A</v>
      </c>
      <c r="I6262" s="21" t="e">
        <f>IF(A6262&lt;&gt;"",VLOOKUP(B6262,'Ket qua do'!$C$5:$AP$50000,$I$3,TRUE)*$E$9/1000,"")</f>
        <v>#N/A</v>
      </c>
      <c r="J6262" s="21" t="e">
        <f>IF(A6262&lt;&gt;"",VLOOKUP(B6262,'Ket qua do'!$C$5:$AP$50000,$J$3,TRUE)*$E$9/1000,"")</f>
        <v>#N/A</v>
      </c>
      <c r="K6262" s="21" t="e">
        <f>IF(A6262&lt;&gt;"",VLOOKUP(B6262,'Ket qua do'!$C$5:$AP$50000,$K$3,TRUE)*$E$9/1000,"")</f>
        <v>#N/A</v>
      </c>
      <c r="L6262" s="21" t="e">
        <f>IF(A6262&lt;&gt;"",VLOOKUP(B6262,'Ket qua do'!$C$5:$AP$50000,$L$3,TRUE),"")</f>
        <v>#N/A</v>
      </c>
    </row>
    <row r="6263" spans="1:12" x14ac:dyDescent="0.25">
      <c r="A6263" t="e">
        <f t="shared" si="103"/>
        <v>#N/A</v>
      </c>
      <c r="B6263" s="1" t="e">
        <f>IF(A6263&lt;&gt;"",VLOOKUP(A6263,'Ket qua do'!$B$5:$CE$50000,2,TRUE),"")</f>
        <v>#N/A</v>
      </c>
      <c r="C6263" s="19" t="e">
        <f>IF(A6263&lt;&gt;"",VLOOKUP(B6263,'Ket qua do'!$C$5:$AP$50000,$C$3,TRUE)*SQRT(3)*$C$11,"")</f>
        <v>#N/A</v>
      </c>
      <c r="D6263" s="21" t="e">
        <f>IF(A6263&lt;&gt;"",VLOOKUP(B6263,'Ket qua do'!$C$5:$AP$50000,$D$3,TRUE),"")</f>
        <v>#N/A</v>
      </c>
      <c r="E6263" s="21" t="e">
        <f>IF(A6263&lt;&gt;"",VLOOKUP(B6263,'Ket qua do'!$C$5:$AP$50000,$E$3,TRUE)*$C$12,"")</f>
        <v>#N/A</v>
      </c>
      <c r="F6263" s="21" t="e">
        <f>IF(A6263&lt;&gt;"",VLOOKUP(B6263,'Ket qua do'!$C$5:$AP$50000,$F$3,TRUE),"")</f>
        <v>#N/A</v>
      </c>
      <c r="G6263" s="21" t="e">
        <f>IF(A6263&lt;&gt;"",VLOOKUP(B6263,'Ket qua do'!$C$5:$AP$50000,$G$3,TRUE),"")</f>
        <v>#N/A</v>
      </c>
      <c r="H6263" s="21" t="e">
        <f>IF(A6263&lt;&gt;"",VLOOKUP(B6263,'Ket qua do'!$C$5:$AP$50000,$H$3,TRUE),"")</f>
        <v>#N/A</v>
      </c>
      <c r="I6263" s="21" t="e">
        <f>IF(A6263&lt;&gt;"",VLOOKUP(B6263,'Ket qua do'!$C$5:$AP$50000,$I$3,TRUE)*$E$9/1000,"")</f>
        <v>#N/A</v>
      </c>
      <c r="J6263" s="21" t="e">
        <f>IF(A6263&lt;&gt;"",VLOOKUP(B6263,'Ket qua do'!$C$5:$AP$50000,$J$3,TRUE)*$E$9/1000,"")</f>
        <v>#N/A</v>
      </c>
      <c r="K6263" s="21" t="e">
        <f>IF(A6263&lt;&gt;"",VLOOKUP(B6263,'Ket qua do'!$C$5:$AP$50000,$K$3,TRUE)*$E$9/1000,"")</f>
        <v>#N/A</v>
      </c>
      <c r="L6263" s="21" t="e">
        <f>IF(A6263&lt;&gt;"",VLOOKUP(B6263,'Ket qua do'!$C$5:$AP$50000,$L$3,TRUE),"")</f>
        <v>#N/A</v>
      </c>
    </row>
    <row r="6264" spans="1:12" x14ac:dyDescent="0.25">
      <c r="A6264" t="e">
        <f t="shared" si="103"/>
        <v>#N/A</v>
      </c>
      <c r="B6264" s="1" t="e">
        <f>IF(A6264&lt;&gt;"",VLOOKUP(A6264,'Ket qua do'!$B$5:$CE$50000,2,TRUE),"")</f>
        <v>#N/A</v>
      </c>
      <c r="C6264" s="19" t="e">
        <f>IF(A6264&lt;&gt;"",VLOOKUP(B6264,'Ket qua do'!$C$5:$AP$50000,$C$3,TRUE)*SQRT(3)*$C$11,"")</f>
        <v>#N/A</v>
      </c>
      <c r="D6264" s="21" t="e">
        <f>IF(A6264&lt;&gt;"",VLOOKUP(B6264,'Ket qua do'!$C$5:$AP$50000,$D$3,TRUE),"")</f>
        <v>#N/A</v>
      </c>
      <c r="E6264" s="21" t="e">
        <f>IF(A6264&lt;&gt;"",VLOOKUP(B6264,'Ket qua do'!$C$5:$AP$50000,$E$3,TRUE)*$C$12,"")</f>
        <v>#N/A</v>
      </c>
      <c r="F6264" s="21" t="e">
        <f>IF(A6264&lt;&gt;"",VLOOKUP(B6264,'Ket qua do'!$C$5:$AP$50000,$F$3,TRUE),"")</f>
        <v>#N/A</v>
      </c>
      <c r="G6264" s="21" t="e">
        <f>IF(A6264&lt;&gt;"",VLOOKUP(B6264,'Ket qua do'!$C$5:$AP$50000,$G$3,TRUE),"")</f>
        <v>#N/A</v>
      </c>
      <c r="H6264" s="21" t="e">
        <f>IF(A6264&lt;&gt;"",VLOOKUP(B6264,'Ket qua do'!$C$5:$AP$50000,$H$3,TRUE),"")</f>
        <v>#N/A</v>
      </c>
      <c r="I6264" s="21" t="e">
        <f>IF(A6264&lt;&gt;"",VLOOKUP(B6264,'Ket qua do'!$C$5:$AP$50000,$I$3,TRUE)*$E$9/1000,"")</f>
        <v>#N/A</v>
      </c>
      <c r="J6264" s="21" t="e">
        <f>IF(A6264&lt;&gt;"",VLOOKUP(B6264,'Ket qua do'!$C$5:$AP$50000,$J$3,TRUE)*$E$9/1000,"")</f>
        <v>#N/A</v>
      </c>
      <c r="K6264" s="21" t="e">
        <f>IF(A6264&lt;&gt;"",VLOOKUP(B6264,'Ket qua do'!$C$5:$AP$50000,$K$3,TRUE)*$E$9/1000,"")</f>
        <v>#N/A</v>
      </c>
      <c r="L6264" s="21" t="e">
        <f>IF(A6264&lt;&gt;"",VLOOKUP(B6264,'Ket qua do'!$C$5:$AP$50000,$L$3,TRUE),"")</f>
        <v>#N/A</v>
      </c>
    </row>
    <row r="6265" spans="1:12" x14ac:dyDescent="0.25">
      <c r="A6265" t="e">
        <f t="shared" si="103"/>
        <v>#N/A</v>
      </c>
      <c r="B6265" s="1" t="e">
        <f>IF(A6265&lt;&gt;"",VLOOKUP(A6265,'Ket qua do'!$B$5:$CE$50000,2,TRUE),"")</f>
        <v>#N/A</v>
      </c>
      <c r="C6265" s="19" t="e">
        <f>IF(A6265&lt;&gt;"",VLOOKUP(B6265,'Ket qua do'!$C$5:$AP$50000,$C$3,TRUE)*SQRT(3)*$C$11,"")</f>
        <v>#N/A</v>
      </c>
      <c r="D6265" s="21" t="e">
        <f>IF(A6265&lt;&gt;"",VLOOKUP(B6265,'Ket qua do'!$C$5:$AP$50000,$D$3,TRUE),"")</f>
        <v>#N/A</v>
      </c>
      <c r="E6265" s="21" t="e">
        <f>IF(A6265&lt;&gt;"",VLOOKUP(B6265,'Ket qua do'!$C$5:$AP$50000,$E$3,TRUE)*$C$12,"")</f>
        <v>#N/A</v>
      </c>
      <c r="F6265" s="21" t="e">
        <f>IF(A6265&lt;&gt;"",VLOOKUP(B6265,'Ket qua do'!$C$5:$AP$50000,$F$3,TRUE),"")</f>
        <v>#N/A</v>
      </c>
      <c r="G6265" s="21" t="e">
        <f>IF(A6265&lt;&gt;"",VLOOKUP(B6265,'Ket qua do'!$C$5:$AP$50000,$G$3,TRUE),"")</f>
        <v>#N/A</v>
      </c>
      <c r="H6265" s="21" t="e">
        <f>IF(A6265&lt;&gt;"",VLOOKUP(B6265,'Ket qua do'!$C$5:$AP$50000,$H$3,TRUE),"")</f>
        <v>#N/A</v>
      </c>
      <c r="I6265" s="21" t="e">
        <f>IF(A6265&lt;&gt;"",VLOOKUP(B6265,'Ket qua do'!$C$5:$AP$50000,$I$3,TRUE)*$E$9/1000,"")</f>
        <v>#N/A</v>
      </c>
      <c r="J6265" s="21" t="e">
        <f>IF(A6265&lt;&gt;"",VLOOKUP(B6265,'Ket qua do'!$C$5:$AP$50000,$J$3,TRUE)*$E$9/1000,"")</f>
        <v>#N/A</v>
      </c>
      <c r="K6265" s="21" t="e">
        <f>IF(A6265&lt;&gt;"",VLOOKUP(B6265,'Ket qua do'!$C$5:$AP$50000,$K$3,TRUE)*$E$9/1000,"")</f>
        <v>#N/A</v>
      </c>
      <c r="L6265" s="21" t="e">
        <f>IF(A6265&lt;&gt;"",VLOOKUP(B6265,'Ket qua do'!$C$5:$AP$50000,$L$3,TRUE),"")</f>
        <v>#N/A</v>
      </c>
    </row>
    <row r="6266" spans="1:12" x14ac:dyDescent="0.25">
      <c r="A6266" t="e">
        <f t="shared" si="103"/>
        <v>#N/A</v>
      </c>
      <c r="B6266" s="1" t="e">
        <f>IF(A6266&lt;&gt;"",VLOOKUP(A6266,'Ket qua do'!$B$5:$CE$50000,2,TRUE),"")</f>
        <v>#N/A</v>
      </c>
      <c r="C6266" s="19" t="e">
        <f>IF(A6266&lt;&gt;"",VLOOKUP(B6266,'Ket qua do'!$C$5:$AP$50000,$C$3,TRUE)*SQRT(3)*$C$11,"")</f>
        <v>#N/A</v>
      </c>
      <c r="D6266" s="21" t="e">
        <f>IF(A6266&lt;&gt;"",VLOOKUP(B6266,'Ket qua do'!$C$5:$AP$50000,$D$3,TRUE),"")</f>
        <v>#N/A</v>
      </c>
      <c r="E6266" s="21" t="e">
        <f>IF(A6266&lt;&gt;"",VLOOKUP(B6266,'Ket qua do'!$C$5:$AP$50000,$E$3,TRUE)*$C$12,"")</f>
        <v>#N/A</v>
      </c>
      <c r="F6266" s="21" t="e">
        <f>IF(A6266&lt;&gt;"",VLOOKUP(B6266,'Ket qua do'!$C$5:$AP$50000,$F$3,TRUE),"")</f>
        <v>#N/A</v>
      </c>
      <c r="G6266" s="21" t="e">
        <f>IF(A6266&lt;&gt;"",VLOOKUP(B6266,'Ket qua do'!$C$5:$AP$50000,$G$3,TRUE),"")</f>
        <v>#N/A</v>
      </c>
      <c r="H6266" s="21" t="e">
        <f>IF(A6266&lt;&gt;"",VLOOKUP(B6266,'Ket qua do'!$C$5:$AP$50000,$H$3,TRUE),"")</f>
        <v>#N/A</v>
      </c>
      <c r="I6266" s="21" t="e">
        <f>IF(A6266&lt;&gt;"",VLOOKUP(B6266,'Ket qua do'!$C$5:$AP$50000,$I$3,TRUE)*$E$9/1000,"")</f>
        <v>#N/A</v>
      </c>
      <c r="J6266" s="21" t="e">
        <f>IF(A6266&lt;&gt;"",VLOOKUP(B6266,'Ket qua do'!$C$5:$AP$50000,$J$3,TRUE)*$E$9/1000,"")</f>
        <v>#N/A</v>
      </c>
      <c r="K6266" s="21" t="e">
        <f>IF(A6266&lt;&gt;"",VLOOKUP(B6266,'Ket qua do'!$C$5:$AP$50000,$K$3,TRUE)*$E$9/1000,"")</f>
        <v>#N/A</v>
      </c>
      <c r="L6266" s="21" t="e">
        <f>IF(A6266&lt;&gt;"",VLOOKUP(B6266,'Ket qua do'!$C$5:$AP$50000,$L$3,TRUE),"")</f>
        <v>#N/A</v>
      </c>
    </row>
    <row r="6267" spans="1:12" x14ac:dyDescent="0.25">
      <c r="A6267" t="e">
        <f t="shared" si="103"/>
        <v>#N/A</v>
      </c>
      <c r="B6267" s="1" t="e">
        <f>IF(A6267&lt;&gt;"",VLOOKUP(A6267,'Ket qua do'!$B$5:$CE$50000,2,TRUE),"")</f>
        <v>#N/A</v>
      </c>
      <c r="C6267" s="19" t="e">
        <f>IF(A6267&lt;&gt;"",VLOOKUP(B6267,'Ket qua do'!$C$5:$AP$50000,$C$3,TRUE)*SQRT(3)*$C$11,"")</f>
        <v>#N/A</v>
      </c>
      <c r="D6267" s="21" t="e">
        <f>IF(A6267&lt;&gt;"",VLOOKUP(B6267,'Ket qua do'!$C$5:$AP$50000,$D$3,TRUE),"")</f>
        <v>#N/A</v>
      </c>
      <c r="E6267" s="21" t="e">
        <f>IF(A6267&lt;&gt;"",VLOOKUP(B6267,'Ket qua do'!$C$5:$AP$50000,$E$3,TRUE)*$C$12,"")</f>
        <v>#N/A</v>
      </c>
      <c r="F6267" s="21" t="e">
        <f>IF(A6267&lt;&gt;"",VLOOKUP(B6267,'Ket qua do'!$C$5:$AP$50000,$F$3,TRUE),"")</f>
        <v>#N/A</v>
      </c>
      <c r="G6267" s="21" t="e">
        <f>IF(A6267&lt;&gt;"",VLOOKUP(B6267,'Ket qua do'!$C$5:$AP$50000,$G$3,TRUE),"")</f>
        <v>#N/A</v>
      </c>
      <c r="H6267" s="21" t="e">
        <f>IF(A6267&lt;&gt;"",VLOOKUP(B6267,'Ket qua do'!$C$5:$AP$50000,$H$3,TRUE),"")</f>
        <v>#N/A</v>
      </c>
      <c r="I6267" s="21" t="e">
        <f>IF(A6267&lt;&gt;"",VLOOKUP(B6267,'Ket qua do'!$C$5:$AP$50000,$I$3,TRUE)*$E$9/1000,"")</f>
        <v>#N/A</v>
      </c>
      <c r="J6267" s="21" t="e">
        <f>IF(A6267&lt;&gt;"",VLOOKUP(B6267,'Ket qua do'!$C$5:$AP$50000,$J$3,TRUE)*$E$9/1000,"")</f>
        <v>#N/A</v>
      </c>
      <c r="K6267" s="21" t="e">
        <f>IF(A6267&lt;&gt;"",VLOOKUP(B6267,'Ket qua do'!$C$5:$AP$50000,$K$3,TRUE)*$E$9/1000,"")</f>
        <v>#N/A</v>
      </c>
      <c r="L6267" s="21" t="e">
        <f>IF(A6267&lt;&gt;"",VLOOKUP(B6267,'Ket qua do'!$C$5:$AP$50000,$L$3,TRUE),"")</f>
        <v>#N/A</v>
      </c>
    </row>
    <row r="6268" spans="1:12" x14ac:dyDescent="0.25">
      <c r="A6268" t="e">
        <f t="shared" si="103"/>
        <v>#N/A</v>
      </c>
      <c r="B6268" s="1" t="e">
        <f>IF(A6268&lt;&gt;"",VLOOKUP(A6268,'Ket qua do'!$B$5:$CE$50000,2,TRUE),"")</f>
        <v>#N/A</v>
      </c>
      <c r="C6268" s="19" t="e">
        <f>IF(A6268&lt;&gt;"",VLOOKUP(B6268,'Ket qua do'!$C$5:$AP$50000,$C$3,TRUE)*SQRT(3)*$C$11,"")</f>
        <v>#N/A</v>
      </c>
      <c r="D6268" s="21" t="e">
        <f>IF(A6268&lt;&gt;"",VLOOKUP(B6268,'Ket qua do'!$C$5:$AP$50000,$D$3,TRUE),"")</f>
        <v>#N/A</v>
      </c>
      <c r="E6268" s="21" t="e">
        <f>IF(A6268&lt;&gt;"",VLOOKUP(B6268,'Ket qua do'!$C$5:$AP$50000,$E$3,TRUE)*$C$12,"")</f>
        <v>#N/A</v>
      </c>
      <c r="F6268" s="21" t="e">
        <f>IF(A6268&lt;&gt;"",VLOOKUP(B6268,'Ket qua do'!$C$5:$AP$50000,$F$3,TRUE),"")</f>
        <v>#N/A</v>
      </c>
      <c r="G6268" s="21" t="e">
        <f>IF(A6268&lt;&gt;"",VLOOKUP(B6268,'Ket qua do'!$C$5:$AP$50000,$G$3,TRUE),"")</f>
        <v>#N/A</v>
      </c>
      <c r="H6268" s="21" t="e">
        <f>IF(A6268&lt;&gt;"",VLOOKUP(B6268,'Ket qua do'!$C$5:$AP$50000,$H$3,TRUE),"")</f>
        <v>#N/A</v>
      </c>
      <c r="I6268" s="21" t="e">
        <f>IF(A6268&lt;&gt;"",VLOOKUP(B6268,'Ket qua do'!$C$5:$AP$50000,$I$3,TRUE)*$E$9/1000,"")</f>
        <v>#N/A</v>
      </c>
      <c r="J6268" s="21" t="e">
        <f>IF(A6268&lt;&gt;"",VLOOKUP(B6268,'Ket qua do'!$C$5:$AP$50000,$J$3,TRUE)*$E$9/1000,"")</f>
        <v>#N/A</v>
      </c>
      <c r="K6268" s="21" t="e">
        <f>IF(A6268&lt;&gt;"",VLOOKUP(B6268,'Ket qua do'!$C$5:$AP$50000,$K$3,TRUE)*$E$9/1000,"")</f>
        <v>#N/A</v>
      </c>
      <c r="L6268" s="21" t="e">
        <f>IF(A6268&lt;&gt;"",VLOOKUP(B6268,'Ket qua do'!$C$5:$AP$50000,$L$3,TRUE),"")</f>
        <v>#N/A</v>
      </c>
    </row>
    <row r="6269" spans="1:12" x14ac:dyDescent="0.25">
      <c r="A6269" t="e">
        <f t="shared" si="103"/>
        <v>#N/A</v>
      </c>
      <c r="B6269" s="1" t="e">
        <f>IF(A6269&lt;&gt;"",VLOOKUP(A6269,'Ket qua do'!$B$5:$CE$50000,2,TRUE),"")</f>
        <v>#N/A</v>
      </c>
      <c r="C6269" s="19" t="e">
        <f>IF(A6269&lt;&gt;"",VLOOKUP(B6269,'Ket qua do'!$C$5:$AP$50000,$C$3,TRUE)*SQRT(3)*$C$11,"")</f>
        <v>#N/A</v>
      </c>
      <c r="D6269" s="21" t="e">
        <f>IF(A6269&lt;&gt;"",VLOOKUP(B6269,'Ket qua do'!$C$5:$AP$50000,$D$3,TRUE),"")</f>
        <v>#N/A</v>
      </c>
      <c r="E6269" s="21" t="e">
        <f>IF(A6269&lt;&gt;"",VLOOKUP(B6269,'Ket qua do'!$C$5:$AP$50000,$E$3,TRUE)*$C$12,"")</f>
        <v>#N/A</v>
      </c>
      <c r="F6269" s="21" t="e">
        <f>IF(A6269&lt;&gt;"",VLOOKUP(B6269,'Ket qua do'!$C$5:$AP$50000,$F$3,TRUE),"")</f>
        <v>#N/A</v>
      </c>
      <c r="G6269" s="21" t="e">
        <f>IF(A6269&lt;&gt;"",VLOOKUP(B6269,'Ket qua do'!$C$5:$AP$50000,$G$3,TRUE),"")</f>
        <v>#N/A</v>
      </c>
      <c r="H6269" s="21" t="e">
        <f>IF(A6269&lt;&gt;"",VLOOKUP(B6269,'Ket qua do'!$C$5:$AP$50000,$H$3,TRUE),"")</f>
        <v>#N/A</v>
      </c>
      <c r="I6269" s="21" t="e">
        <f>IF(A6269&lt;&gt;"",VLOOKUP(B6269,'Ket qua do'!$C$5:$AP$50000,$I$3,TRUE)*$E$9/1000,"")</f>
        <v>#N/A</v>
      </c>
      <c r="J6269" s="21" t="e">
        <f>IF(A6269&lt;&gt;"",VLOOKUP(B6269,'Ket qua do'!$C$5:$AP$50000,$J$3,TRUE)*$E$9/1000,"")</f>
        <v>#N/A</v>
      </c>
      <c r="K6269" s="21" t="e">
        <f>IF(A6269&lt;&gt;"",VLOOKUP(B6269,'Ket qua do'!$C$5:$AP$50000,$K$3,TRUE)*$E$9/1000,"")</f>
        <v>#N/A</v>
      </c>
      <c r="L6269" s="21" t="e">
        <f>IF(A6269&lt;&gt;"",VLOOKUP(B6269,'Ket qua do'!$C$5:$AP$50000,$L$3,TRUE),"")</f>
        <v>#N/A</v>
      </c>
    </row>
    <row r="6270" spans="1:12" x14ac:dyDescent="0.25">
      <c r="A6270" t="e">
        <f t="shared" si="103"/>
        <v>#N/A</v>
      </c>
      <c r="B6270" s="1" t="e">
        <f>IF(A6270&lt;&gt;"",VLOOKUP(A6270,'Ket qua do'!$B$5:$CE$50000,2,TRUE),"")</f>
        <v>#N/A</v>
      </c>
      <c r="C6270" s="19" t="e">
        <f>IF(A6270&lt;&gt;"",VLOOKUP(B6270,'Ket qua do'!$C$5:$AP$50000,$C$3,TRUE)*SQRT(3)*$C$11,"")</f>
        <v>#N/A</v>
      </c>
      <c r="D6270" s="21" t="e">
        <f>IF(A6270&lt;&gt;"",VLOOKUP(B6270,'Ket qua do'!$C$5:$AP$50000,$D$3,TRUE),"")</f>
        <v>#N/A</v>
      </c>
      <c r="E6270" s="21" t="e">
        <f>IF(A6270&lt;&gt;"",VLOOKUP(B6270,'Ket qua do'!$C$5:$AP$50000,$E$3,TRUE)*$C$12,"")</f>
        <v>#N/A</v>
      </c>
      <c r="F6270" s="21" t="e">
        <f>IF(A6270&lt;&gt;"",VLOOKUP(B6270,'Ket qua do'!$C$5:$AP$50000,$F$3,TRUE),"")</f>
        <v>#N/A</v>
      </c>
      <c r="G6270" s="21" t="e">
        <f>IF(A6270&lt;&gt;"",VLOOKUP(B6270,'Ket qua do'!$C$5:$AP$50000,$G$3,TRUE),"")</f>
        <v>#N/A</v>
      </c>
      <c r="H6270" s="21" t="e">
        <f>IF(A6270&lt;&gt;"",VLOOKUP(B6270,'Ket qua do'!$C$5:$AP$50000,$H$3,TRUE),"")</f>
        <v>#N/A</v>
      </c>
      <c r="I6270" s="21" t="e">
        <f>IF(A6270&lt;&gt;"",VLOOKUP(B6270,'Ket qua do'!$C$5:$AP$50000,$I$3,TRUE)*$E$9/1000,"")</f>
        <v>#N/A</v>
      </c>
      <c r="J6270" s="21" t="e">
        <f>IF(A6270&lt;&gt;"",VLOOKUP(B6270,'Ket qua do'!$C$5:$AP$50000,$J$3,TRUE)*$E$9/1000,"")</f>
        <v>#N/A</v>
      </c>
      <c r="K6270" s="21" t="e">
        <f>IF(A6270&lt;&gt;"",VLOOKUP(B6270,'Ket qua do'!$C$5:$AP$50000,$K$3,TRUE)*$E$9/1000,"")</f>
        <v>#N/A</v>
      </c>
      <c r="L6270" s="21" t="e">
        <f>IF(A6270&lt;&gt;"",VLOOKUP(B6270,'Ket qua do'!$C$5:$AP$50000,$L$3,TRUE),"")</f>
        <v>#N/A</v>
      </c>
    </row>
    <row r="6271" spans="1:12" x14ac:dyDescent="0.25">
      <c r="A6271" t="e">
        <f t="shared" si="103"/>
        <v>#N/A</v>
      </c>
      <c r="B6271" s="1" t="e">
        <f>IF(A6271&lt;&gt;"",VLOOKUP(A6271,'Ket qua do'!$B$5:$CE$50000,2,TRUE),"")</f>
        <v>#N/A</v>
      </c>
      <c r="C6271" s="19" t="e">
        <f>IF(A6271&lt;&gt;"",VLOOKUP(B6271,'Ket qua do'!$C$5:$AP$50000,$C$3,TRUE)*SQRT(3)*$C$11,"")</f>
        <v>#N/A</v>
      </c>
      <c r="D6271" s="21" t="e">
        <f>IF(A6271&lt;&gt;"",VLOOKUP(B6271,'Ket qua do'!$C$5:$AP$50000,$D$3,TRUE),"")</f>
        <v>#N/A</v>
      </c>
      <c r="E6271" s="21" t="e">
        <f>IF(A6271&lt;&gt;"",VLOOKUP(B6271,'Ket qua do'!$C$5:$AP$50000,$E$3,TRUE)*$C$12,"")</f>
        <v>#N/A</v>
      </c>
      <c r="F6271" s="21" t="e">
        <f>IF(A6271&lt;&gt;"",VLOOKUP(B6271,'Ket qua do'!$C$5:$AP$50000,$F$3,TRUE),"")</f>
        <v>#N/A</v>
      </c>
      <c r="G6271" s="21" t="e">
        <f>IF(A6271&lt;&gt;"",VLOOKUP(B6271,'Ket qua do'!$C$5:$AP$50000,$G$3,TRUE),"")</f>
        <v>#N/A</v>
      </c>
      <c r="H6271" s="21" t="e">
        <f>IF(A6271&lt;&gt;"",VLOOKUP(B6271,'Ket qua do'!$C$5:$AP$50000,$H$3,TRUE),"")</f>
        <v>#N/A</v>
      </c>
      <c r="I6271" s="21" t="e">
        <f>IF(A6271&lt;&gt;"",VLOOKUP(B6271,'Ket qua do'!$C$5:$AP$50000,$I$3,TRUE)*$E$9/1000,"")</f>
        <v>#N/A</v>
      </c>
      <c r="J6271" s="21" t="e">
        <f>IF(A6271&lt;&gt;"",VLOOKUP(B6271,'Ket qua do'!$C$5:$AP$50000,$J$3,TRUE)*$E$9/1000,"")</f>
        <v>#N/A</v>
      </c>
      <c r="K6271" s="21" t="e">
        <f>IF(A6271&lt;&gt;"",VLOOKUP(B6271,'Ket qua do'!$C$5:$AP$50000,$K$3,TRUE)*$E$9/1000,"")</f>
        <v>#N/A</v>
      </c>
      <c r="L6271" s="21" t="e">
        <f>IF(A6271&lt;&gt;"",VLOOKUP(B6271,'Ket qua do'!$C$5:$AP$50000,$L$3,TRUE),"")</f>
        <v>#N/A</v>
      </c>
    </row>
    <row r="6272" spans="1:12" x14ac:dyDescent="0.25">
      <c r="A6272" t="e">
        <f t="shared" si="103"/>
        <v>#N/A</v>
      </c>
      <c r="B6272" s="1" t="e">
        <f>IF(A6272&lt;&gt;"",VLOOKUP(A6272,'Ket qua do'!$B$5:$CE$50000,2,TRUE),"")</f>
        <v>#N/A</v>
      </c>
      <c r="C6272" s="19" t="e">
        <f>IF(A6272&lt;&gt;"",VLOOKUP(B6272,'Ket qua do'!$C$5:$AP$50000,$C$3,TRUE)*SQRT(3)*$C$11,"")</f>
        <v>#N/A</v>
      </c>
      <c r="D6272" s="21" t="e">
        <f>IF(A6272&lt;&gt;"",VLOOKUP(B6272,'Ket qua do'!$C$5:$AP$50000,$D$3,TRUE),"")</f>
        <v>#N/A</v>
      </c>
      <c r="E6272" s="21" t="e">
        <f>IF(A6272&lt;&gt;"",VLOOKUP(B6272,'Ket qua do'!$C$5:$AP$50000,$E$3,TRUE)*$C$12,"")</f>
        <v>#N/A</v>
      </c>
      <c r="F6272" s="21" t="e">
        <f>IF(A6272&lt;&gt;"",VLOOKUP(B6272,'Ket qua do'!$C$5:$AP$50000,$F$3,TRUE),"")</f>
        <v>#N/A</v>
      </c>
      <c r="G6272" s="21" t="e">
        <f>IF(A6272&lt;&gt;"",VLOOKUP(B6272,'Ket qua do'!$C$5:$AP$50000,$G$3,TRUE),"")</f>
        <v>#N/A</v>
      </c>
      <c r="H6272" s="21" t="e">
        <f>IF(A6272&lt;&gt;"",VLOOKUP(B6272,'Ket qua do'!$C$5:$AP$50000,$H$3,TRUE),"")</f>
        <v>#N/A</v>
      </c>
      <c r="I6272" s="21" t="e">
        <f>IF(A6272&lt;&gt;"",VLOOKUP(B6272,'Ket qua do'!$C$5:$AP$50000,$I$3,TRUE)*$E$9/1000,"")</f>
        <v>#N/A</v>
      </c>
      <c r="J6272" s="21" t="e">
        <f>IF(A6272&lt;&gt;"",VLOOKUP(B6272,'Ket qua do'!$C$5:$AP$50000,$J$3,TRUE)*$E$9/1000,"")</f>
        <v>#N/A</v>
      </c>
      <c r="K6272" s="21" t="e">
        <f>IF(A6272&lt;&gt;"",VLOOKUP(B6272,'Ket qua do'!$C$5:$AP$50000,$K$3,TRUE)*$E$9/1000,"")</f>
        <v>#N/A</v>
      </c>
      <c r="L6272" s="21" t="e">
        <f>IF(A6272&lt;&gt;"",VLOOKUP(B6272,'Ket qua do'!$C$5:$AP$50000,$L$3,TRUE),"")</f>
        <v>#N/A</v>
      </c>
    </row>
    <row r="6273" spans="1:12" x14ac:dyDescent="0.25">
      <c r="A6273" t="e">
        <f t="shared" si="103"/>
        <v>#N/A</v>
      </c>
      <c r="B6273" s="1" t="e">
        <f>IF(A6273&lt;&gt;"",VLOOKUP(A6273,'Ket qua do'!$B$5:$CE$50000,2,TRUE),"")</f>
        <v>#N/A</v>
      </c>
      <c r="C6273" s="19" t="e">
        <f>IF(A6273&lt;&gt;"",VLOOKUP(B6273,'Ket qua do'!$C$5:$AP$50000,$C$3,TRUE)*SQRT(3)*$C$11,"")</f>
        <v>#N/A</v>
      </c>
      <c r="D6273" s="21" t="e">
        <f>IF(A6273&lt;&gt;"",VLOOKUP(B6273,'Ket qua do'!$C$5:$AP$50000,$D$3,TRUE),"")</f>
        <v>#N/A</v>
      </c>
      <c r="E6273" s="21" t="e">
        <f>IF(A6273&lt;&gt;"",VLOOKUP(B6273,'Ket qua do'!$C$5:$AP$50000,$E$3,TRUE)*$C$12,"")</f>
        <v>#N/A</v>
      </c>
      <c r="F6273" s="21" t="e">
        <f>IF(A6273&lt;&gt;"",VLOOKUP(B6273,'Ket qua do'!$C$5:$AP$50000,$F$3,TRUE),"")</f>
        <v>#N/A</v>
      </c>
      <c r="G6273" s="21" t="e">
        <f>IF(A6273&lt;&gt;"",VLOOKUP(B6273,'Ket qua do'!$C$5:$AP$50000,$G$3,TRUE),"")</f>
        <v>#N/A</v>
      </c>
      <c r="H6273" s="21" t="e">
        <f>IF(A6273&lt;&gt;"",VLOOKUP(B6273,'Ket qua do'!$C$5:$AP$50000,$H$3,TRUE),"")</f>
        <v>#N/A</v>
      </c>
      <c r="I6273" s="21" t="e">
        <f>IF(A6273&lt;&gt;"",VLOOKUP(B6273,'Ket qua do'!$C$5:$AP$50000,$I$3,TRUE)*$E$9/1000,"")</f>
        <v>#N/A</v>
      </c>
      <c r="J6273" s="21" t="e">
        <f>IF(A6273&lt;&gt;"",VLOOKUP(B6273,'Ket qua do'!$C$5:$AP$50000,$J$3,TRUE)*$E$9/1000,"")</f>
        <v>#N/A</v>
      </c>
      <c r="K6273" s="21" t="e">
        <f>IF(A6273&lt;&gt;"",VLOOKUP(B6273,'Ket qua do'!$C$5:$AP$50000,$K$3,TRUE)*$E$9/1000,"")</f>
        <v>#N/A</v>
      </c>
      <c r="L6273" s="21" t="e">
        <f>IF(A6273&lt;&gt;"",VLOOKUP(B6273,'Ket qua do'!$C$5:$AP$50000,$L$3,TRUE),"")</f>
        <v>#N/A</v>
      </c>
    </row>
    <row r="6274" spans="1:12" x14ac:dyDescent="0.25">
      <c r="A6274" t="e">
        <f t="shared" si="103"/>
        <v>#N/A</v>
      </c>
      <c r="B6274" s="1" t="e">
        <f>IF(A6274&lt;&gt;"",VLOOKUP(A6274,'Ket qua do'!$B$5:$CE$50000,2,TRUE),"")</f>
        <v>#N/A</v>
      </c>
      <c r="C6274" s="19" t="e">
        <f>IF(A6274&lt;&gt;"",VLOOKUP(B6274,'Ket qua do'!$C$5:$AP$50000,$C$3,TRUE)*SQRT(3)*$C$11,"")</f>
        <v>#N/A</v>
      </c>
      <c r="D6274" s="21" t="e">
        <f>IF(A6274&lt;&gt;"",VLOOKUP(B6274,'Ket qua do'!$C$5:$AP$50000,$D$3,TRUE),"")</f>
        <v>#N/A</v>
      </c>
      <c r="E6274" s="21" t="e">
        <f>IF(A6274&lt;&gt;"",VLOOKUP(B6274,'Ket qua do'!$C$5:$AP$50000,$E$3,TRUE)*$C$12,"")</f>
        <v>#N/A</v>
      </c>
      <c r="F6274" s="21" t="e">
        <f>IF(A6274&lt;&gt;"",VLOOKUP(B6274,'Ket qua do'!$C$5:$AP$50000,$F$3,TRUE),"")</f>
        <v>#N/A</v>
      </c>
      <c r="G6274" s="21" t="e">
        <f>IF(A6274&lt;&gt;"",VLOOKUP(B6274,'Ket qua do'!$C$5:$AP$50000,$G$3,TRUE),"")</f>
        <v>#N/A</v>
      </c>
      <c r="H6274" s="21" t="e">
        <f>IF(A6274&lt;&gt;"",VLOOKUP(B6274,'Ket qua do'!$C$5:$AP$50000,$H$3,TRUE),"")</f>
        <v>#N/A</v>
      </c>
      <c r="I6274" s="21" t="e">
        <f>IF(A6274&lt;&gt;"",VLOOKUP(B6274,'Ket qua do'!$C$5:$AP$50000,$I$3,TRUE)*$E$9/1000,"")</f>
        <v>#N/A</v>
      </c>
      <c r="J6274" s="21" t="e">
        <f>IF(A6274&lt;&gt;"",VLOOKUP(B6274,'Ket qua do'!$C$5:$AP$50000,$J$3,TRUE)*$E$9/1000,"")</f>
        <v>#N/A</v>
      </c>
      <c r="K6274" s="21" t="e">
        <f>IF(A6274&lt;&gt;"",VLOOKUP(B6274,'Ket qua do'!$C$5:$AP$50000,$K$3,TRUE)*$E$9/1000,"")</f>
        <v>#N/A</v>
      </c>
      <c r="L6274" s="21" t="e">
        <f>IF(A6274&lt;&gt;"",VLOOKUP(B6274,'Ket qua do'!$C$5:$AP$50000,$L$3,TRUE),"")</f>
        <v>#N/A</v>
      </c>
    </row>
    <row r="6275" spans="1:12" x14ac:dyDescent="0.25">
      <c r="A6275" t="e">
        <f t="shared" si="103"/>
        <v>#N/A</v>
      </c>
      <c r="B6275" s="1" t="e">
        <f>IF(A6275&lt;&gt;"",VLOOKUP(A6275,'Ket qua do'!$B$5:$CE$50000,2,TRUE),"")</f>
        <v>#N/A</v>
      </c>
      <c r="C6275" s="19" t="e">
        <f>IF(A6275&lt;&gt;"",VLOOKUP(B6275,'Ket qua do'!$C$5:$AP$50000,$C$3,TRUE)*SQRT(3)*$C$11,"")</f>
        <v>#N/A</v>
      </c>
      <c r="D6275" s="21" t="e">
        <f>IF(A6275&lt;&gt;"",VLOOKUP(B6275,'Ket qua do'!$C$5:$AP$50000,$D$3,TRUE),"")</f>
        <v>#N/A</v>
      </c>
      <c r="E6275" s="21" t="e">
        <f>IF(A6275&lt;&gt;"",VLOOKUP(B6275,'Ket qua do'!$C$5:$AP$50000,$E$3,TRUE)*$C$12,"")</f>
        <v>#N/A</v>
      </c>
      <c r="F6275" s="21" t="e">
        <f>IF(A6275&lt;&gt;"",VLOOKUP(B6275,'Ket qua do'!$C$5:$AP$50000,$F$3,TRUE),"")</f>
        <v>#N/A</v>
      </c>
      <c r="G6275" s="21" t="e">
        <f>IF(A6275&lt;&gt;"",VLOOKUP(B6275,'Ket qua do'!$C$5:$AP$50000,$G$3,TRUE),"")</f>
        <v>#N/A</v>
      </c>
      <c r="H6275" s="21" t="e">
        <f>IF(A6275&lt;&gt;"",VLOOKUP(B6275,'Ket qua do'!$C$5:$AP$50000,$H$3,TRUE),"")</f>
        <v>#N/A</v>
      </c>
      <c r="I6275" s="21" t="e">
        <f>IF(A6275&lt;&gt;"",VLOOKUP(B6275,'Ket qua do'!$C$5:$AP$50000,$I$3,TRUE)*$E$9/1000,"")</f>
        <v>#N/A</v>
      </c>
      <c r="J6275" s="21" t="e">
        <f>IF(A6275&lt;&gt;"",VLOOKUP(B6275,'Ket qua do'!$C$5:$AP$50000,$J$3,TRUE)*$E$9/1000,"")</f>
        <v>#N/A</v>
      </c>
      <c r="K6275" s="21" t="e">
        <f>IF(A6275&lt;&gt;"",VLOOKUP(B6275,'Ket qua do'!$C$5:$AP$50000,$K$3,TRUE)*$E$9/1000,"")</f>
        <v>#N/A</v>
      </c>
      <c r="L6275" s="21" t="e">
        <f>IF(A6275&lt;&gt;"",VLOOKUP(B6275,'Ket qua do'!$C$5:$AP$50000,$L$3,TRUE),"")</f>
        <v>#N/A</v>
      </c>
    </row>
    <row r="6276" spans="1:12" x14ac:dyDescent="0.25">
      <c r="A6276" t="e">
        <f t="shared" si="103"/>
        <v>#N/A</v>
      </c>
      <c r="B6276" s="1" t="e">
        <f>IF(A6276&lt;&gt;"",VLOOKUP(A6276,'Ket qua do'!$B$5:$CE$50000,2,TRUE),"")</f>
        <v>#N/A</v>
      </c>
      <c r="C6276" s="19" t="e">
        <f>IF(A6276&lt;&gt;"",VLOOKUP(B6276,'Ket qua do'!$C$5:$AP$50000,$C$3,TRUE)*SQRT(3)*$C$11,"")</f>
        <v>#N/A</v>
      </c>
      <c r="D6276" s="21" t="e">
        <f>IF(A6276&lt;&gt;"",VLOOKUP(B6276,'Ket qua do'!$C$5:$AP$50000,$D$3,TRUE),"")</f>
        <v>#N/A</v>
      </c>
      <c r="E6276" s="21" t="e">
        <f>IF(A6276&lt;&gt;"",VLOOKUP(B6276,'Ket qua do'!$C$5:$AP$50000,$E$3,TRUE)*$C$12,"")</f>
        <v>#N/A</v>
      </c>
      <c r="F6276" s="21" t="e">
        <f>IF(A6276&lt;&gt;"",VLOOKUP(B6276,'Ket qua do'!$C$5:$AP$50000,$F$3,TRUE),"")</f>
        <v>#N/A</v>
      </c>
      <c r="G6276" s="21" t="e">
        <f>IF(A6276&lt;&gt;"",VLOOKUP(B6276,'Ket qua do'!$C$5:$AP$50000,$G$3,TRUE),"")</f>
        <v>#N/A</v>
      </c>
      <c r="H6276" s="21" t="e">
        <f>IF(A6276&lt;&gt;"",VLOOKUP(B6276,'Ket qua do'!$C$5:$AP$50000,$H$3,TRUE),"")</f>
        <v>#N/A</v>
      </c>
      <c r="I6276" s="21" t="e">
        <f>IF(A6276&lt;&gt;"",VLOOKUP(B6276,'Ket qua do'!$C$5:$AP$50000,$I$3,TRUE)*$E$9/1000,"")</f>
        <v>#N/A</v>
      </c>
      <c r="J6276" s="21" t="e">
        <f>IF(A6276&lt;&gt;"",VLOOKUP(B6276,'Ket qua do'!$C$5:$AP$50000,$J$3,TRUE)*$E$9/1000,"")</f>
        <v>#N/A</v>
      </c>
      <c r="K6276" s="21" t="e">
        <f>IF(A6276&lt;&gt;"",VLOOKUP(B6276,'Ket qua do'!$C$5:$AP$50000,$K$3,TRUE)*$E$9/1000,"")</f>
        <v>#N/A</v>
      </c>
      <c r="L6276" s="21" t="e">
        <f>IF(A6276&lt;&gt;"",VLOOKUP(B6276,'Ket qua do'!$C$5:$AP$50000,$L$3,TRUE),"")</f>
        <v>#N/A</v>
      </c>
    </row>
    <row r="6277" spans="1:12" x14ac:dyDescent="0.25">
      <c r="A6277" t="e">
        <f t="shared" si="103"/>
        <v>#N/A</v>
      </c>
      <c r="B6277" s="1" t="e">
        <f>IF(A6277&lt;&gt;"",VLOOKUP(A6277,'Ket qua do'!$B$5:$CE$50000,2,TRUE),"")</f>
        <v>#N/A</v>
      </c>
      <c r="C6277" s="19" t="e">
        <f>IF(A6277&lt;&gt;"",VLOOKUP(B6277,'Ket qua do'!$C$5:$AP$50000,$C$3,TRUE)*SQRT(3)*$C$11,"")</f>
        <v>#N/A</v>
      </c>
      <c r="D6277" s="21" t="e">
        <f>IF(A6277&lt;&gt;"",VLOOKUP(B6277,'Ket qua do'!$C$5:$AP$50000,$D$3,TRUE),"")</f>
        <v>#N/A</v>
      </c>
      <c r="E6277" s="21" t="e">
        <f>IF(A6277&lt;&gt;"",VLOOKUP(B6277,'Ket qua do'!$C$5:$AP$50000,$E$3,TRUE)*$C$12,"")</f>
        <v>#N/A</v>
      </c>
      <c r="F6277" s="21" t="e">
        <f>IF(A6277&lt;&gt;"",VLOOKUP(B6277,'Ket qua do'!$C$5:$AP$50000,$F$3,TRUE),"")</f>
        <v>#N/A</v>
      </c>
      <c r="G6277" s="21" t="e">
        <f>IF(A6277&lt;&gt;"",VLOOKUP(B6277,'Ket qua do'!$C$5:$AP$50000,$G$3,TRUE),"")</f>
        <v>#N/A</v>
      </c>
      <c r="H6277" s="21" t="e">
        <f>IF(A6277&lt;&gt;"",VLOOKUP(B6277,'Ket qua do'!$C$5:$AP$50000,$H$3,TRUE),"")</f>
        <v>#N/A</v>
      </c>
      <c r="I6277" s="21" t="e">
        <f>IF(A6277&lt;&gt;"",VLOOKUP(B6277,'Ket qua do'!$C$5:$AP$50000,$I$3,TRUE)*$E$9/1000,"")</f>
        <v>#N/A</v>
      </c>
      <c r="J6277" s="21" t="e">
        <f>IF(A6277&lt;&gt;"",VLOOKUP(B6277,'Ket qua do'!$C$5:$AP$50000,$J$3,TRUE)*$E$9/1000,"")</f>
        <v>#N/A</v>
      </c>
      <c r="K6277" s="21" t="e">
        <f>IF(A6277&lt;&gt;"",VLOOKUP(B6277,'Ket qua do'!$C$5:$AP$50000,$K$3,TRUE)*$E$9/1000,"")</f>
        <v>#N/A</v>
      </c>
      <c r="L6277" s="21" t="e">
        <f>IF(A6277&lt;&gt;"",VLOOKUP(B6277,'Ket qua do'!$C$5:$AP$50000,$L$3,TRUE),"")</f>
        <v>#N/A</v>
      </c>
    </row>
    <row r="6278" spans="1:12" x14ac:dyDescent="0.25">
      <c r="A6278" t="e">
        <f t="shared" si="103"/>
        <v>#N/A</v>
      </c>
      <c r="B6278" s="1" t="e">
        <f>IF(A6278&lt;&gt;"",VLOOKUP(A6278,'Ket qua do'!$B$5:$CE$50000,2,TRUE),"")</f>
        <v>#N/A</v>
      </c>
      <c r="C6278" s="19" t="e">
        <f>IF(A6278&lt;&gt;"",VLOOKUP(B6278,'Ket qua do'!$C$5:$AP$50000,$C$3,TRUE)*SQRT(3)*$C$11,"")</f>
        <v>#N/A</v>
      </c>
      <c r="D6278" s="21" t="e">
        <f>IF(A6278&lt;&gt;"",VLOOKUP(B6278,'Ket qua do'!$C$5:$AP$50000,$D$3,TRUE),"")</f>
        <v>#N/A</v>
      </c>
      <c r="E6278" s="21" t="e">
        <f>IF(A6278&lt;&gt;"",VLOOKUP(B6278,'Ket qua do'!$C$5:$AP$50000,$E$3,TRUE)*$C$12,"")</f>
        <v>#N/A</v>
      </c>
      <c r="F6278" s="21" t="e">
        <f>IF(A6278&lt;&gt;"",VLOOKUP(B6278,'Ket qua do'!$C$5:$AP$50000,$F$3,TRUE),"")</f>
        <v>#N/A</v>
      </c>
      <c r="G6278" s="21" t="e">
        <f>IF(A6278&lt;&gt;"",VLOOKUP(B6278,'Ket qua do'!$C$5:$AP$50000,$G$3,TRUE),"")</f>
        <v>#N/A</v>
      </c>
      <c r="H6278" s="21" t="e">
        <f>IF(A6278&lt;&gt;"",VLOOKUP(B6278,'Ket qua do'!$C$5:$AP$50000,$H$3,TRUE),"")</f>
        <v>#N/A</v>
      </c>
      <c r="I6278" s="21" t="e">
        <f>IF(A6278&lt;&gt;"",VLOOKUP(B6278,'Ket qua do'!$C$5:$AP$50000,$I$3,TRUE)*$E$9/1000,"")</f>
        <v>#N/A</v>
      </c>
      <c r="J6278" s="21" t="e">
        <f>IF(A6278&lt;&gt;"",VLOOKUP(B6278,'Ket qua do'!$C$5:$AP$50000,$J$3,TRUE)*$E$9/1000,"")</f>
        <v>#N/A</v>
      </c>
      <c r="K6278" s="21" t="e">
        <f>IF(A6278&lt;&gt;"",VLOOKUP(B6278,'Ket qua do'!$C$5:$AP$50000,$K$3,TRUE)*$E$9/1000,"")</f>
        <v>#N/A</v>
      </c>
      <c r="L6278" s="21" t="e">
        <f>IF(A6278&lt;&gt;"",VLOOKUP(B6278,'Ket qua do'!$C$5:$AP$50000,$L$3,TRUE),"")</f>
        <v>#N/A</v>
      </c>
    </row>
    <row r="6279" spans="1:12" x14ac:dyDescent="0.25">
      <c r="A6279" t="e">
        <f t="shared" si="103"/>
        <v>#N/A</v>
      </c>
      <c r="B6279" s="1" t="e">
        <f>IF(A6279&lt;&gt;"",VLOOKUP(A6279,'Ket qua do'!$B$5:$CE$50000,2,TRUE),"")</f>
        <v>#N/A</v>
      </c>
      <c r="C6279" s="19" t="e">
        <f>IF(A6279&lt;&gt;"",VLOOKUP(B6279,'Ket qua do'!$C$5:$AP$50000,$C$3,TRUE)*SQRT(3)*$C$11,"")</f>
        <v>#N/A</v>
      </c>
      <c r="D6279" s="21" t="e">
        <f>IF(A6279&lt;&gt;"",VLOOKUP(B6279,'Ket qua do'!$C$5:$AP$50000,$D$3,TRUE),"")</f>
        <v>#N/A</v>
      </c>
      <c r="E6279" s="21" t="e">
        <f>IF(A6279&lt;&gt;"",VLOOKUP(B6279,'Ket qua do'!$C$5:$AP$50000,$E$3,TRUE)*$C$12,"")</f>
        <v>#N/A</v>
      </c>
      <c r="F6279" s="21" t="e">
        <f>IF(A6279&lt;&gt;"",VLOOKUP(B6279,'Ket qua do'!$C$5:$AP$50000,$F$3,TRUE),"")</f>
        <v>#N/A</v>
      </c>
      <c r="G6279" s="21" t="e">
        <f>IF(A6279&lt;&gt;"",VLOOKUP(B6279,'Ket qua do'!$C$5:$AP$50000,$G$3,TRUE),"")</f>
        <v>#N/A</v>
      </c>
      <c r="H6279" s="21" t="e">
        <f>IF(A6279&lt;&gt;"",VLOOKUP(B6279,'Ket qua do'!$C$5:$AP$50000,$H$3,TRUE),"")</f>
        <v>#N/A</v>
      </c>
      <c r="I6279" s="21" t="e">
        <f>IF(A6279&lt;&gt;"",VLOOKUP(B6279,'Ket qua do'!$C$5:$AP$50000,$I$3,TRUE)*$E$9/1000,"")</f>
        <v>#N/A</v>
      </c>
      <c r="J6279" s="21" t="e">
        <f>IF(A6279&lt;&gt;"",VLOOKUP(B6279,'Ket qua do'!$C$5:$AP$50000,$J$3,TRUE)*$E$9/1000,"")</f>
        <v>#N/A</v>
      </c>
      <c r="K6279" s="21" t="e">
        <f>IF(A6279&lt;&gt;"",VLOOKUP(B6279,'Ket qua do'!$C$5:$AP$50000,$K$3,TRUE)*$E$9/1000,"")</f>
        <v>#N/A</v>
      </c>
      <c r="L6279" s="21" t="e">
        <f>IF(A6279&lt;&gt;"",VLOOKUP(B6279,'Ket qua do'!$C$5:$AP$50000,$L$3,TRUE),"")</f>
        <v>#N/A</v>
      </c>
    </row>
    <row r="6280" spans="1:12" x14ac:dyDescent="0.25">
      <c r="A6280" t="e">
        <f t="shared" si="103"/>
        <v>#N/A</v>
      </c>
      <c r="B6280" s="1" t="e">
        <f>IF(A6280&lt;&gt;"",VLOOKUP(A6280,'Ket qua do'!$B$5:$CE$50000,2,TRUE),"")</f>
        <v>#N/A</v>
      </c>
      <c r="C6280" s="19" t="e">
        <f>IF(A6280&lt;&gt;"",VLOOKUP(B6280,'Ket qua do'!$C$5:$AP$50000,$C$3,TRUE)*SQRT(3)*$C$11,"")</f>
        <v>#N/A</v>
      </c>
      <c r="D6280" s="21" t="e">
        <f>IF(A6280&lt;&gt;"",VLOOKUP(B6280,'Ket qua do'!$C$5:$AP$50000,$D$3,TRUE),"")</f>
        <v>#N/A</v>
      </c>
      <c r="E6280" s="21" t="e">
        <f>IF(A6280&lt;&gt;"",VLOOKUP(B6280,'Ket qua do'!$C$5:$AP$50000,$E$3,TRUE)*$C$12,"")</f>
        <v>#N/A</v>
      </c>
      <c r="F6280" s="21" t="e">
        <f>IF(A6280&lt;&gt;"",VLOOKUP(B6280,'Ket qua do'!$C$5:$AP$50000,$F$3,TRUE),"")</f>
        <v>#N/A</v>
      </c>
      <c r="G6280" s="21" t="e">
        <f>IF(A6280&lt;&gt;"",VLOOKUP(B6280,'Ket qua do'!$C$5:$AP$50000,$G$3,TRUE),"")</f>
        <v>#N/A</v>
      </c>
      <c r="H6280" s="21" t="e">
        <f>IF(A6280&lt;&gt;"",VLOOKUP(B6280,'Ket qua do'!$C$5:$AP$50000,$H$3,TRUE),"")</f>
        <v>#N/A</v>
      </c>
      <c r="I6280" s="21" t="e">
        <f>IF(A6280&lt;&gt;"",VLOOKUP(B6280,'Ket qua do'!$C$5:$AP$50000,$I$3,TRUE)*$E$9/1000,"")</f>
        <v>#N/A</v>
      </c>
      <c r="J6280" s="21" t="e">
        <f>IF(A6280&lt;&gt;"",VLOOKUP(B6280,'Ket qua do'!$C$5:$AP$50000,$J$3,TRUE)*$E$9/1000,"")</f>
        <v>#N/A</v>
      </c>
      <c r="K6280" s="21" t="e">
        <f>IF(A6280&lt;&gt;"",VLOOKUP(B6280,'Ket qua do'!$C$5:$AP$50000,$K$3,TRUE)*$E$9/1000,"")</f>
        <v>#N/A</v>
      </c>
      <c r="L6280" s="21" t="e">
        <f>IF(A6280&lt;&gt;"",VLOOKUP(B6280,'Ket qua do'!$C$5:$AP$50000,$L$3,TRUE),"")</f>
        <v>#N/A</v>
      </c>
    </row>
    <row r="6281" spans="1:12" x14ac:dyDescent="0.25">
      <c r="A6281" t="e">
        <f t="shared" si="103"/>
        <v>#N/A</v>
      </c>
      <c r="B6281" s="1" t="e">
        <f>IF(A6281&lt;&gt;"",VLOOKUP(A6281,'Ket qua do'!$B$5:$CE$50000,2,TRUE),"")</f>
        <v>#N/A</v>
      </c>
      <c r="C6281" s="19" t="e">
        <f>IF(A6281&lt;&gt;"",VLOOKUP(B6281,'Ket qua do'!$C$5:$AP$50000,$C$3,TRUE)*SQRT(3)*$C$11,"")</f>
        <v>#N/A</v>
      </c>
      <c r="D6281" s="21" t="e">
        <f>IF(A6281&lt;&gt;"",VLOOKUP(B6281,'Ket qua do'!$C$5:$AP$50000,$D$3,TRUE),"")</f>
        <v>#N/A</v>
      </c>
      <c r="E6281" s="21" t="e">
        <f>IF(A6281&lt;&gt;"",VLOOKUP(B6281,'Ket qua do'!$C$5:$AP$50000,$E$3,TRUE)*$C$12,"")</f>
        <v>#N/A</v>
      </c>
      <c r="F6281" s="21" t="e">
        <f>IF(A6281&lt;&gt;"",VLOOKUP(B6281,'Ket qua do'!$C$5:$AP$50000,$F$3,TRUE),"")</f>
        <v>#N/A</v>
      </c>
      <c r="G6281" s="21" t="e">
        <f>IF(A6281&lt;&gt;"",VLOOKUP(B6281,'Ket qua do'!$C$5:$AP$50000,$G$3,TRUE),"")</f>
        <v>#N/A</v>
      </c>
      <c r="H6281" s="21" t="e">
        <f>IF(A6281&lt;&gt;"",VLOOKUP(B6281,'Ket qua do'!$C$5:$AP$50000,$H$3,TRUE),"")</f>
        <v>#N/A</v>
      </c>
      <c r="I6281" s="21" t="e">
        <f>IF(A6281&lt;&gt;"",VLOOKUP(B6281,'Ket qua do'!$C$5:$AP$50000,$I$3,TRUE)*$E$9/1000,"")</f>
        <v>#N/A</v>
      </c>
      <c r="J6281" s="21" t="e">
        <f>IF(A6281&lt;&gt;"",VLOOKUP(B6281,'Ket qua do'!$C$5:$AP$50000,$J$3,TRUE)*$E$9/1000,"")</f>
        <v>#N/A</v>
      </c>
      <c r="K6281" s="21" t="e">
        <f>IF(A6281&lt;&gt;"",VLOOKUP(B6281,'Ket qua do'!$C$5:$AP$50000,$K$3,TRUE)*$E$9/1000,"")</f>
        <v>#N/A</v>
      </c>
      <c r="L6281" s="21" t="e">
        <f>IF(A6281&lt;&gt;"",VLOOKUP(B6281,'Ket qua do'!$C$5:$AP$50000,$L$3,TRUE),"")</f>
        <v>#N/A</v>
      </c>
    </row>
    <row r="6282" spans="1:12" x14ac:dyDescent="0.25">
      <c r="A6282" t="e">
        <f t="shared" si="103"/>
        <v>#N/A</v>
      </c>
      <c r="B6282" s="1" t="e">
        <f>IF(A6282&lt;&gt;"",VLOOKUP(A6282,'Ket qua do'!$B$5:$CE$50000,2,TRUE),"")</f>
        <v>#N/A</v>
      </c>
      <c r="C6282" s="19" t="e">
        <f>IF(A6282&lt;&gt;"",VLOOKUP(B6282,'Ket qua do'!$C$5:$AP$50000,$C$3,TRUE)*SQRT(3)*$C$11,"")</f>
        <v>#N/A</v>
      </c>
      <c r="D6282" s="21" t="e">
        <f>IF(A6282&lt;&gt;"",VLOOKUP(B6282,'Ket qua do'!$C$5:$AP$50000,$D$3,TRUE),"")</f>
        <v>#N/A</v>
      </c>
      <c r="E6282" s="21" t="e">
        <f>IF(A6282&lt;&gt;"",VLOOKUP(B6282,'Ket qua do'!$C$5:$AP$50000,$E$3,TRUE)*$C$12,"")</f>
        <v>#N/A</v>
      </c>
      <c r="F6282" s="21" t="e">
        <f>IF(A6282&lt;&gt;"",VLOOKUP(B6282,'Ket qua do'!$C$5:$AP$50000,$F$3,TRUE),"")</f>
        <v>#N/A</v>
      </c>
      <c r="G6282" s="21" t="e">
        <f>IF(A6282&lt;&gt;"",VLOOKUP(B6282,'Ket qua do'!$C$5:$AP$50000,$G$3,TRUE),"")</f>
        <v>#N/A</v>
      </c>
      <c r="H6282" s="21" t="e">
        <f>IF(A6282&lt;&gt;"",VLOOKUP(B6282,'Ket qua do'!$C$5:$AP$50000,$H$3,TRUE),"")</f>
        <v>#N/A</v>
      </c>
      <c r="I6282" s="21" t="e">
        <f>IF(A6282&lt;&gt;"",VLOOKUP(B6282,'Ket qua do'!$C$5:$AP$50000,$I$3,TRUE)*$E$9/1000,"")</f>
        <v>#N/A</v>
      </c>
      <c r="J6282" s="21" t="e">
        <f>IF(A6282&lt;&gt;"",VLOOKUP(B6282,'Ket qua do'!$C$5:$AP$50000,$J$3,TRUE)*$E$9/1000,"")</f>
        <v>#N/A</v>
      </c>
      <c r="K6282" s="21" t="e">
        <f>IF(A6282&lt;&gt;"",VLOOKUP(B6282,'Ket qua do'!$C$5:$AP$50000,$K$3,TRUE)*$E$9/1000,"")</f>
        <v>#N/A</v>
      </c>
      <c r="L6282" s="21" t="e">
        <f>IF(A6282&lt;&gt;"",VLOOKUP(B6282,'Ket qua do'!$C$5:$AP$50000,$L$3,TRUE),"")</f>
        <v>#N/A</v>
      </c>
    </row>
    <row r="6283" spans="1:12" x14ac:dyDescent="0.25">
      <c r="A6283" t="e">
        <f t="shared" si="103"/>
        <v>#N/A</v>
      </c>
      <c r="B6283" s="1" t="e">
        <f>IF(A6283&lt;&gt;"",VLOOKUP(A6283,'Ket qua do'!$B$5:$CE$50000,2,TRUE),"")</f>
        <v>#N/A</v>
      </c>
      <c r="C6283" s="19" t="e">
        <f>IF(A6283&lt;&gt;"",VLOOKUP(B6283,'Ket qua do'!$C$5:$AP$50000,$C$3,TRUE)*SQRT(3)*$C$11,"")</f>
        <v>#N/A</v>
      </c>
      <c r="D6283" s="21" t="e">
        <f>IF(A6283&lt;&gt;"",VLOOKUP(B6283,'Ket qua do'!$C$5:$AP$50000,$D$3,TRUE),"")</f>
        <v>#N/A</v>
      </c>
      <c r="E6283" s="21" t="e">
        <f>IF(A6283&lt;&gt;"",VLOOKUP(B6283,'Ket qua do'!$C$5:$AP$50000,$E$3,TRUE)*$C$12,"")</f>
        <v>#N/A</v>
      </c>
      <c r="F6283" s="21" t="e">
        <f>IF(A6283&lt;&gt;"",VLOOKUP(B6283,'Ket qua do'!$C$5:$AP$50000,$F$3,TRUE),"")</f>
        <v>#N/A</v>
      </c>
      <c r="G6283" s="21" t="e">
        <f>IF(A6283&lt;&gt;"",VLOOKUP(B6283,'Ket qua do'!$C$5:$AP$50000,$G$3,TRUE),"")</f>
        <v>#N/A</v>
      </c>
      <c r="H6283" s="21" t="e">
        <f>IF(A6283&lt;&gt;"",VLOOKUP(B6283,'Ket qua do'!$C$5:$AP$50000,$H$3,TRUE),"")</f>
        <v>#N/A</v>
      </c>
      <c r="I6283" s="21" t="e">
        <f>IF(A6283&lt;&gt;"",VLOOKUP(B6283,'Ket qua do'!$C$5:$AP$50000,$I$3,TRUE)*$E$9/1000,"")</f>
        <v>#N/A</v>
      </c>
      <c r="J6283" s="21" t="e">
        <f>IF(A6283&lt;&gt;"",VLOOKUP(B6283,'Ket qua do'!$C$5:$AP$50000,$J$3,TRUE)*$E$9/1000,"")</f>
        <v>#N/A</v>
      </c>
      <c r="K6283" s="21" t="e">
        <f>IF(A6283&lt;&gt;"",VLOOKUP(B6283,'Ket qua do'!$C$5:$AP$50000,$K$3,TRUE)*$E$9/1000,"")</f>
        <v>#N/A</v>
      </c>
      <c r="L6283" s="21" t="e">
        <f>IF(A6283&lt;&gt;"",VLOOKUP(B6283,'Ket qua do'!$C$5:$AP$50000,$L$3,TRUE),"")</f>
        <v>#N/A</v>
      </c>
    </row>
    <row r="6284" spans="1:12" x14ac:dyDescent="0.25">
      <c r="A6284" t="e">
        <f t="shared" si="103"/>
        <v>#N/A</v>
      </c>
      <c r="B6284" s="1" t="e">
        <f>IF(A6284&lt;&gt;"",VLOOKUP(A6284,'Ket qua do'!$B$5:$CE$50000,2,TRUE),"")</f>
        <v>#N/A</v>
      </c>
      <c r="C6284" s="19" t="e">
        <f>IF(A6284&lt;&gt;"",VLOOKUP(B6284,'Ket qua do'!$C$5:$AP$50000,$C$3,TRUE)*SQRT(3)*$C$11,"")</f>
        <v>#N/A</v>
      </c>
      <c r="D6284" s="21" t="e">
        <f>IF(A6284&lt;&gt;"",VLOOKUP(B6284,'Ket qua do'!$C$5:$AP$50000,$D$3,TRUE),"")</f>
        <v>#N/A</v>
      </c>
      <c r="E6284" s="21" t="e">
        <f>IF(A6284&lt;&gt;"",VLOOKUP(B6284,'Ket qua do'!$C$5:$AP$50000,$E$3,TRUE)*$C$12,"")</f>
        <v>#N/A</v>
      </c>
      <c r="F6284" s="21" t="e">
        <f>IF(A6284&lt;&gt;"",VLOOKUP(B6284,'Ket qua do'!$C$5:$AP$50000,$F$3,TRUE),"")</f>
        <v>#N/A</v>
      </c>
      <c r="G6284" s="21" t="e">
        <f>IF(A6284&lt;&gt;"",VLOOKUP(B6284,'Ket qua do'!$C$5:$AP$50000,$G$3,TRUE),"")</f>
        <v>#N/A</v>
      </c>
      <c r="H6284" s="21" t="e">
        <f>IF(A6284&lt;&gt;"",VLOOKUP(B6284,'Ket qua do'!$C$5:$AP$50000,$H$3,TRUE),"")</f>
        <v>#N/A</v>
      </c>
      <c r="I6284" s="21" t="e">
        <f>IF(A6284&lt;&gt;"",VLOOKUP(B6284,'Ket qua do'!$C$5:$AP$50000,$I$3,TRUE)*$E$9/1000,"")</f>
        <v>#N/A</v>
      </c>
      <c r="J6284" s="21" t="e">
        <f>IF(A6284&lt;&gt;"",VLOOKUP(B6284,'Ket qua do'!$C$5:$AP$50000,$J$3,TRUE)*$E$9/1000,"")</f>
        <v>#N/A</v>
      </c>
      <c r="K6284" s="21" t="e">
        <f>IF(A6284&lt;&gt;"",VLOOKUP(B6284,'Ket qua do'!$C$5:$AP$50000,$K$3,TRUE)*$E$9/1000,"")</f>
        <v>#N/A</v>
      </c>
      <c r="L6284" s="21" t="e">
        <f>IF(A6284&lt;&gt;"",VLOOKUP(B6284,'Ket qua do'!$C$5:$AP$50000,$L$3,TRUE),"")</f>
        <v>#N/A</v>
      </c>
    </row>
    <row r="6285" spans="1:12" x14ac:dyDescent="0.25">
      <c r="A6285" t="e">
        <f t="shared" si="103"/>
        <v>#N/A</v>
      </c>
      <c r="B6285" s="1" t="e">
        <f>IF(A6285&lt;&gt;"",VLOOKUP(A6285,'Ket qua do'!$B$5:$CE$50000,2,TRUE),"")</f>
        <v>#N/A</v>
      </c>
      <c r="C6285" s="19" t="e">
        <f>IF(A6285&lt;&gt;"",VLOOKUP(B6285,'Ket qua do'!$C$5:$AP$50000,$C$3,TRUE)*SQRT(3)*$C$11,"")</f>
        <v>#N/A</v>
      </c>
      <c r="D6285" s="21" t="e">
        <f>IF(A6285&lt;&gt;"",VLOOKUP(B6285,'Ket qua do'!$C$5:$AP$50000,$D$3,TRUE),"")</f>
        <v>#N/A</v>
      </c>
      <c r="E6285" s="21" t="e">
        <f>IF(A6285&lt;&gt;"",VLOOKUP(B6285,'Ket qua do'!$C$5:$AP$50000,$E$3,TRUE)*$C$12,"")</f>
        <v>#N/A</v>
      </c>
      <c r="F6285" s="21" t="e">
        <f>IF(A6285&lt;&gt;"",VLOOKUP(B6285,'Ket qua do'!$C$5:$AP$50000,$F$3,TRUE),"")</f>
        <v>#N/A</v>
      </c>
      <c r="G6285" s="21" t="e">
        <f>IF(A6285&lt;&gt;"",VLOOKUP(B6285,'Ket qua do'!$C$5:$AP$50000,$G$3,TRUE),"")</f>
        <v>#N/A</v>
      </c>
      <c r="H6285" s="21" t="e">
        <f>IF(A6285&lt;&gt;"",VLOOKUP(B6285,'Ket qua do'!$C$5:$AP$50000,$H$3,TRUE),"")</f>
        <v>#N/A</v>
      </c>
      <c r="I6285" s="21" t="e">
        <f>IF(A6285&lt;&gt;"",VLOOKUP(B6285,'Ket qua do'!$C$5:$AP$50000,$I$3,TRUE)*$E$9/1000,"")</f>
        <v>#N/A</v>
      </c>
      <c r="J6285" s="21" t="e">
        <f>IF(A6285&lt;&gt;"",VLOOKUP(B6285,'Ket qua do'!$C$5:$AP$50000,$J$3,TRUE)*$E$9/1000,"")</f>
        <v>#N/A</v>
      </c>
      <c r="K6285" s="21" t="e">
        <f>IF(A6285&lt;&gt;"",VLOOKUP(B6285,'Ket qua do'!$C$5:$AP$50000,$K$3,TRUE)*$E$9/1000,"")</f>
        <v>#N/A</v>
      </c>
      <c r="L6285" s="21" t="e">
        <f>IF(A6285&lt;&gt;"",VLOOKUP(B6285,'Ket qua do'!$C$5:$AP$50000,$L$3,TRUE),"")</f>
        <v>#N/A</v>
      </c>
    </row>
    <row r="6286" spans="1:12" x14ac:dyDescent="0.25">
      <c r="A6286" t="e">
        <f t="shared" si="103"/>
        <v>#N/A</v>
      </c>
      <c r="B6286" s="1" t="e">
        <f>IF(A6286&lt;&gt;"",VLOOKUP(A6286,'Ket qua do'!$B$5:$CE$50000,2,TRUE),"")</f>
        <v>#N/A</v>
      </c>
      <c r="C6286" s="19" t="e">
        <f>IF(A6286&lt;&gt;"",VLOOKUP(B6286,'Ket qua do'!$C$5:$AP$50000,$C$3,TRUE)*SQRT(3)*$C$11,"")</f>
        <v>#N/A</v>
      </c>
      <c r="D6286" s="21" t="e">
        <f>IF(A6286&lt;&gt;"",VLOOKUP(B6286,'Ket qua do'!$C$5:$AP$50000,$D$3,TRUE),"")</f>
        <v>#N/A</v>
      </c>
      <c r="E6286" s="21" t="e">
        <f>IF(A6286&lt;&gt;"",VLOOKUP(B6286,'Ket qua do'!$C$5:$AP$50000,$E$3,TRUE)*$C$12,"")</f>
        <v>#N/A</v>
      </c>
      <c r="F6286" s="21" t="e">
        <f>IF(A6286&lt;&gt;"",VLOOKUP(B6286,'Ket qua do'!$C$5:$AP$50000,$F$3,TRUE),"")</f>
        <v>#N/A</v>
      </c>
      <c r="G6286" s="21" t="e">
        <f>IF(A6286&lt;&gt;"",VLOOKUP(B6286,'Ket qua do'!$C$5:$AP$50000,$G$3,TRUE),"")</f>
        <v>#N/A</v>
      </c>
      <c r="H6286" s="21" t="e">
        <f>IF(A6286&lt;&gt;"",VLOOKUP(B6286,'Ket qua do'!$C$5:$AP$50000,$H$3,TRUE),"")</f>
        <v>#N/A</v>
      </c>
      <c r="I6286" s="21" t="e">
        <f>IF(A6286&lt;&gt;"",VLOOKUP(B6286,'Ket qua do'!$C$5:$AP$50000,$I$3,TRUE)*$E$9/1000,"")</f>
        <v>#N/A</v>
      </c>
      <c r="J6286" s="21" t="e">
        <f>IF(A6286&lt;&gt;"",VLOOKUP(B6286,'Ket qua do'!$C$5:$AP$50000,$J$3,TRUE)*$E$9/1000,"")</f>
        <v>#N/A</v>
      </c>
      <c r="K6286" s="21" t="e">
        <f>IF(A6286&lt;&gt;"",VLOOKUP(B6286,'Ket qua do'!$C$5:$AP$50000,$K$3,TRUE)*$E$9/1000,"")</f>
        <v>#N/A</v>
      </c>
      <c r="L6286" s="21" t="e">
        <f>IF(A6286&lt;&gt;"",VLOOKUP(B6286,'Ket qua do'!$C$5:$AP$50000,$L$3,TRUE),"")</f>
        <v>#N/A</v>
      </c>
    </row>
    <row r="6287" spans="1:12" x14ac:dyDescent="0.25">
      <c r="A6287" t="e">
        <f t="shared" si="103"/>
        <v>#N/A</v>
      </c>
      <c r="B6287" s="1" t="e">
        <f>IF(A6287&lt;&gt;"",VLOOKUP(A6287,'Ket qua do'!$B$5:$CE$50000,2,TRUE),"")</f>
        <v>#N/A</v>
      </c>
      <c r="C6287" s="19" t="e">
        <f>IF(A6287&lt;&gt;"",VLOOKUP(B6287,'Ket qua do'!$C$5:$AP$50000,$C$3,TRUE)*SQRT(3)*$C$11,"")</f>
        <v>#N/A</v>
      </c>
      <c r="D6287" s="21" t="e">
        <f>IF(A6287&lt;&gt;"",VLOOKUP(B6287,'Ket qua do'!$C$5:$AP$50000,$D$3,TRUE),"")</f>
        <v>#N/A</v>
      </c>
      <c r="E6287" s="21" t="e">
        <f>IF(A6287&lt;&gt;"",VLOOKUP(B6287,'Ket qua do'!$C$5:$AP$50000,$E$3,TRUE)*$C$12,"")</f>
        <v>#N/A</v>
      </c>
      <c r="F6287" s="21" t="e">
        <f>IF(A6287&lt;&gt;"",VLOOKUP(B6287,'Ket qua do'!$C$5:$AP$50000,$F$3,TRUE),"")</f>
        <v>#N/A</v>
      </c>
      <c r="G6287" s="21" t="e">
        <f>IF(A6287&lt;&gt;"",VLOOKUP(B6287,'Ket qua do'!$C$5:$AP$50000,$G$3,TRUE),"")</f>
        <v>#N/A</v>
      </c>
      <c r="H6287" s="21" t="e">
        <f>IF(A6287&lt;&gt;"",VLOOKUP(B6287,'Ket qua do'!$C$5:$AP$50000,$H$3,TRUE),"")</f>
        <v>#N/A</v>
      </c>
      <c r="I6287" s="21" t="e">
        <f>IF(A6287&lt;&gt;"",VLOOKUP(B6287,'Ket qua do'!$C$5:$AP$50000,$I$3,TRUE)*$E$9/1000,"")</f>
        <v>#N/A</v>
      </c>
      <c r="J6287" s="21" t="e">
        <f>IF(A6287&lt;&gt;"",VLOOKUP(B6287,'Ket qua do'!$C$5:$AP$50000,$J$3,TRUE)*$E$9/1000,"")</f>
        <v>#N/A</v>
      </c>
      <c r="K6287" s="21" t="e">
        <f>IF(A6287&lt;&gt;"",VLOOKUP(B6287,'Ket qua do'!$C$5:$AP$50000,$K$3,TRUE)*$E$9/1000,"")</f>
        <v>#N/A</v>
      </c>
      <c r="L6287" s="21" t="e">
        <f>IF(A6287&lt;&gt;"",VLOOKUP(B6287,'Ket qua do'!$C$5:$AP$50000,$L$3,TRUE),"")</f>
        <v>#N/A</v>
      </c>
    </row>
    <row r="6288" spans="1:12" x14ac:dyDescent="0.25">
      <c r="A6288" t="e">
        <f t="shared" si="103"/>
        <v>#N/A</v>
      </c>
      <c r="B6288" s="1" t="e">
        <f>IF(A6288&lt;&gt;"",VLOOKUP(A6288,'Ket qua do'!$B$5:$CE$50000,2,TRUE),"")</f>
        <v>#N/A</v>
      </c>
      <c r="C6288" s="19" t="e">
        <f>IF(A6288&lt;&gt;"",VLOOKUP(B6288,'Ket qua do'!$C$5:$AP$50000,$C$3,TRUE)*SQRT(3)*$C$11,"")</f>
        <v>#N/A</v>
      </c>
      <c r="D6288" s="21" t="e">
        <f>IF(A6288&lt;&gt;"",VLOOKUP(B6288,'Ket qua do'!$C$5:$AP$50000,$D$3,TRUE),"")</f>
        <v>#N/A</v>
      </c>
      <c r="E6288" s="21" t="e">
        <f>IF(A6288&lt;&gt;"",VLOOKUP(B6288,'Ket qua do'!$C$5:$AP$50000,$E$3,TRUE)*$C$12,"")</f>
        <v>#N/A</v>
      </c>
      <c r="F6288" s="21" t="e">
        <f>IF(A6288&lt;&gt;"",VLOOKUP(B6288,'Ket qua do'!$C$5:$AP$50000,$F$3,TRUE),"")</f>
        <v>#N/A</v>
      </c>
      <c r="G6288" s="21" t="e">
        <f>IF(A6288&lt;&gt;"",VLOOKUP(B6288,'Ket qua do'!$C$5:$AP$50000,$G$3,TRUE),"")</f>
        <v>#N/A</v>
      </c>
      <c r="H6288" s="21" t="e">
        <f>IF(A6288&lt;&gt;"",VLOOKUP(B6288,'Ket qua do'!$C$5:$AP$50000,$H$3,TRUE),"")</f>
        <v>#N/A</v>
      </c>
      <c r="I6288" s="21" t="e">
        <f>IF(A6288&lt;&gt;"",VLOOKUP(B6288,'Ket qua do'!$C$5:$AP$50000,$I$3,TRUE)*$E$9/1000,"")</f>
        <v>#N/A</v>
      </c>
      <c r="J6288" s="21" t="e">
        <f>IF(A6288&lt;&gt;"",VLOOKUP(B6288,'Ket qua do'!$C$5:$AP$50000,$J$3,TRUE)*$E$9/1000,"")</f>
        <v>#N/A</v>
      </c>
      <c r="K6288" s="21" t="e">
        <f>IF(A6288&lt;&gt;"",VLOOKUP(B6288,'Ket qua do'!$C$5:$AP$50000,$K$3,TRUE)*$E$9/1000,"")</f>
        <v>#N/A</v>
      </c>
      <c r="L6288" s="21" t="e">
        <f>IF(A6288&lt;&gt;"",VLOOKUP(B6288,'Ket qua do'!$C$5:$AP$50000,$L$3,TRUE),"")</f>
        <v>#N/A</v>
      </c>
    </row>
    <row r="6289" spans="1:12" x14ac:dyDescent="0.25">
      <c r="A6289" t="e">
        <f t="shared" si="103"/>
        <v>#N/A</v>
      </c>
      <c r="B6289" s="1" t="e">
        <f>IF(A6289&lt;&gt;"",VLOOKUP(A6289,'Ket qua do'!$B$5:$CE$50000,2,TRUE),"")</f>
        <v>#N/A</v>
      </c>
      <c r="C6289" s="19" t="e">
        <f>IF(A6289&lt;&gt;"",VLOOKUP(B6289,'Ket qua do'!$C$5:$AP$50000,$C$3,TRUE)*SQRT(3)*$C$11,"")</f>
        <v>#N/A</v>
      </c>
      <c r="D6289" s="21" t="e">
        <f>IF(A6289&lt;&gt;"",VLOOKUP(B6289,'Ket qua do'!$C$5:$AP$50000,$D$3,TRUE),"")</f>
        <v>#N/A</v>
      </c>
      <c r="E6289" s="21" t="e">
        <f>IF(A6289&lt;&gt;"",VLOOKUP(B6289,'Ket qua do'!$C$5:$AP$50000,$E$3,TRUE)*$C$12,"")</f>
        <v>#N/A</v>
      </c>
      <c r="F6289" s="21" t="e">
        <f>IF(A6289&lt;&gt;"",VLOOKUP(B6289,'Ket qua do'!$C$5:$AP$50000,$F$3,TRUE),"")</f>
        <v>#N/A</v>
      </c>
      <c r="G6289" s="21" t="e">
        <f>IF(A6289&lt;&gt;"",VLOOKUP(B6289,'Ket qua do'!$C$5:$AP$50000,$G$3,TRUE),"")</f>
        <v>#N/A</v>
      </c>
      <c r="H6289" s="21" t="e">
        <f>IF(A6289&lt;&gt;"",VLOOKUP(B6289,'Ket qua do'!$C$5:$AP$50000,$H$3,TRUE),"")</f>
        <v>#N/A</v>
      </c>
      <c r="I6289" s="21" t="e">
        <f>IF(A6289&lt;&gt;"",VLOOKUP(B6289,'Ket qua do'!$C$5:$AP$50000,$I$3,TRUE)*$E$9/1000,"")</f>
        <v>#N/A</v>
      </c>
      <c r="J6289" s="21" t="e">
        <f>IF(A6289&lt;&gt;"",VLOOKUP(B6289,'Ket qua do'!$C$5:$AP$50000,$J$3,TRUE)*$E$9/1000,"")</f>
        <v>#N/A</v>
      </c>
      <c r="K6289" s="21" t="e">
        <f>IF(A6289&lt;&gt;"",VLOOKUP(B6289,'Ket qua do'!$C$5:$AP$50000,$K$3,TRUE)*$E$9/1000,"")</f>
        <v>#N/A</v>
      </c>
      <c r="L6289" s="21" t="e">
        <f>IF(A6289&lt;&gt;"",VLOOKUP(B6289,'Ket qua do'!$C$5:$AP$50000,$L$3,TRUE),"")</f>
        <v>#N/A</v>
      </c>
    </row>
    <row r="6290" spans="1:12" x14ac:dyDescent="0.25">
      <c r="A6290" t="e">
        <f t="shared" si="103"/>
        <v>#N/A</v>
      </c>
      <c r="B6290" s="1" t="e">
        <f>IF(A6290&lt;&gt;"",VLOOKUP(A6290,'Ket qua do'!$B$5:$CE$50000,2,TRUE),"")</f>
        <v>#N/A</v>
      </c>
      <c r="C6290" s="19" t="e">
        <f>IF(A6290&lt;&gt;"",VLOOKUP(B6290,'Ket qua do'!$C$5:$AP$50000,$C$3,TRUE)*SQRT(3)*$C$11,"")</f>
        <v>#N/A</v>
      </c>
      <c r="D6290" s="21" t="e">
        <f>IF(A6290&lt;&gt;"",VLOOKUP(B6290,'Ket qua do'!$C$5:$AP$50000,$D$3,TRUE),"")</f>
        <v>#N/A</v>
      </c>
      <c r="E6290" s="21" t="e">
        <f>IF(A6290&lt;&gt;"",VLOOKUP(B6290,'Ket qua do'!$C$5:$AP$50000,$E$3,TRUE)*$C$12,"")</f>
        <v>#N/A</v>
      </c>
      <c r="F6290" s="21" t="e">
        <f>IF(A6290&lt;&gt;"",VLOOKUP(B6290,'Ket qua do'!$C$5:$AP$50000,$F$3,TRUE),"")</f>
        <v>#N/A</v>
      </c>
      <c r="G6290" s="21" t="e">
        <f>IF(A6290&lt;&gt;"",VLOOKUP(B6290,'Ket qua do'!$C$5:$AP$50000,$G$3,TRUE),"")</f>
        <v>#N/A</v>
      </c>
      <c r="H6290" s="21" t="e">
        <f>IF(A6290&lt;&gt;"",VLOOKUP(B6290,'Ket qua do'!$C$5:$AP$50000,$H$3,TRUE),"")</f>
        <v>#N/A</v>
      </c>
      <c r="I6290" s="21" t="e">
        <f>IF(A6290&lt;&gt;"",VLOOKUP(B6290,'Ket qua do'!$C$5:$AP$50000,$I$3,TRUE)*$E$9/1000,"")</f>
        <v>#N/A</v>
      </c>
      <c r="J6290" s="21" t="e">
        <f>IF(A6290&lt;&gt;"",VLOOKUP(B6290,'Ket qua do'!$C$5:$AP$50000,$J$3,TRUE)*$E$9/1000,"")</f>
        <v>#N/A</v>
      </c>
      <c r="K6290" s="21" t="e">
        <f>IF(A6290&lt;&gt;"",VLOOKUP(B6290,'Ket qua do'!$C$5:$AP$50000,$K$3,TRUE)*$E$9/1000,"")</f>
        <v>#N/A</v>
      </c>
      <c r="L6290" s="21" t="e">
        <f>IF(A6290&lt;&gt;"",VLOOKUP(B6290,'Ket qua do'!$C$5:$AP$50000,$L$3,TRUE),"")</f>
        <v>#N/A</v>
      </c>
    </row>
    <row r="6291" spans="1:12" x14ac:dyDescent="0.25">
      <c r="A6291" t="e">
        <f t="shared" si="103"/>
        <v>#N/A</v>
      </c>
      <c r="B6291" s="1" t="e">
        <f>IF(A6291&lt;&gt;"",VLOOKUP(A6291,'Ket qua do'!$B$5:$CE$50000,2,TRUE),"")</f>
        <v>#N/A</v>
      </c>
      <c r="C6291" s="19" t="e">
        <f>IF(A6291&lt;&gt;"",VLOOKUP(B6291,'Ket qua do'!$C$5:$AP$50000,$C$3,TRUE)*SQRT(3)*$C$11,"")</f>
        <v>#N/A</v>
      </c>
      <c r="D6291" s="21" t="e">
        <f>IF(A6291&lt;&gt;"",VLOOKUP(B6291,'Ket qua do'!$C$5:$AP$50000,$D$3,TRUE),"")</f>
        <v>#N/A</v>
      </c>
      <c r="E6291" s="21" t="e">
        <f>IF(A6291&lt;&gt;"",VLOOKUP(B6291,'Ket qua do'!$C$5:$AP$50000,$E$3,TRUE)*$C$12,"")</f>
        <v>#N/A</v>
      </c>
      <c r="F6291" s="21" t="e">
        <f>IF(A6291&lt;&gt;"",VLOOKUP(B6291,'Ket qua do'!$C$5:$AP$50000,$F$3,TRUE),"")</f>
        <v>#N/A</v>
      </c>
      <c r="G6291" s="21" t="e">
        <f>IF(A6291&lt;&gt;"",VLOOKUP(B6291,'Ket qua do'!$C$5:$AP$50000,$G$3,TRUE),"")</f>
        <v>#N/A</v>
      </c>
      <c r="H6291" s="21" t="e">
        <f>IF(A6291&lt;&gt;"",VLOOKUP(B6291,'Ket qua do'!$C$5:$AP$50000,$H$3,TRUE),"")</f>
        <v>#N/A</v>
      </c>
      <c r="I6291" s="21" t="e">
        <f>IF(A6291&lt;&gt;"",VLOOKUP(B6291,'Ket qua do'!$C$5:$AP$50000,$I$3,TRUE)*$E$9/1000,"")</f>
        <v>#N/A</v>
      </c>
      <c r="J6291" s="21" t="e">
        <f>IF(A6291&lt;&gt;"",VLOOKUP(B6291,'Ket qua do'!$C$5:$AP$50000,$J$3,TRUE)*$E$9/1000,"")</f>
        <v>#N/A</v>
      </c>
      <c r="K6291" s="21" t="e">
        <f>IF(A6291&lt;&gt;"",VLOOKUP(B6291,'Ket qua do'!$C$5:$AP$50000,$K$3,TRUE)*$E$9/1000,"")</f>
        <v>#N/A</v>
      </c>
      <c r="L6291" s="21" t="e">
        <f>IF(A6291&lt;&gt;"",VLOOKUP(B6291,'Ket qua do'!$C$5:$AP$50000,$L$3,TRUE),"")</f>
        <v>#N/A</v>
      </c>
    </row>
    <row r="6292" spans="1:12" x14ac:dyDescent="0.25">
      <c r="A6292" t="e">
        <f t="shared" si="103"/>
        <v>#N/A</v>
      </c>
      <c r="B6292" s="1" t="e">
        <f>IF(A6292&lt;&gt;"",VLOOKUP(A6292,'Ket qua do'!$B$5:$CE$50000,2,TRUE),"")</f>
        <v>#N/A</v>
      </c>
      <c r="C6292" s="19" t="e">
        <f>IF(A6292&lt;&gt;"",VLOOKUP(B6292,'Ket qua do'!$C$5:$AP$50000,$C$3,TRUE)*SQRT(3)*$C$11,"")</f>
        <v>#N/A</v>
      </c>
      <c r="D6292" s="21" t="e">
        <f>IF(A6292&lt;&gt;"",VLOOKUP(B6292,'Ket qua do'!$C$5:$AP$50000,$D$3,TRUE),"")</f>
        <v>#N/A</v>
      </c>
      <c r="E6292" s="21" t="e">
        <f>IF(A6292&lt;&gt;"",VLOOKUP(B6292,'Ket qua do'!$C$5:$AP$50000,$E$3,TRUE)*$C$12,"")</f>
        <v>#N/A</v>
      </c>
      <c r="F6292" s="21" t="e">
        <f>IF(A6292&lt;&gt;"",VLOOKUP(B6292,'Ket qua do'!$C$5:$AP$50000,$F$3,TRUE),"")</f>
        <v>#N/A</v>
      </c>
      <c r="G6292" s="21" t="e">
        <f>IF(A6292&lt;&gt;"",VLOOKUP(B6292,'Ket qua do'!$C$5:$AP$50000,$G$3,TRUE),"")</f>
        <v>#N/A</v>
      </c>
      <c r="H6292" s="21" t="e">
        <f>IF(A6292&lt;&gt;"",VLOOKUP(B6292,'Ket qua do'!$C$5:$AP$50000,$H$3,TRUE),"")</f>
        <v>#N/A</v>
      </c>
      <c r="I6292" s="21" t="e">
        <f>IF(A6292&lt;&gt;"",VLOOKUP(B6292,'Ket qua do'!$C$5:$AP$50000,$I$3,TRUE)*$E$9/1000,"")</f>
        <v>#N/A</v>
      </c>
      <c r="J6292" s="21" t="e">
        <f>IF(A6292&lt;&gt;"",VLOOKUP(B6292,'Ket qua do'!$C$5:$AP$50000,$J$3,TRUE)*$E$9/1000,"")</f>
        <v>#N/A</v>
      </c>
      <c r="K6292" s="21" t="e">
        <f>IF(A6292&lt;&gt;"",VLOOKUP(B6292,'Ket qua do'!$C$5:$AP$50000,$K$3,TRUE)*$E$9/1000,"")</f>
        <v>#N/A</v>
      </c>
      <c r="L6292" s="21" t="e">
        <f>IF(A6292&lt;&gt;"",VLOOKUP(B6292,'Ket qua do'!$C$5:$AP$50000,$L$3,TRUE),"")</f>
        <v>#N/A</v>
      </c>
    </row>
    <row r="6293" spans="1:12" x14ac:dyDescent="0.25">
      <c r="A6293" t="e">
        <f t="shared" si="103"/>
        <v>#N/A</v>
      </c>
      <c r="B6293" s="1" t="e">
        <f>IF(A6293&lt;&gt;"",VLOOKUP(A6293,'Ket qua do'!$B$5:$CE$50000,2,TRUE),"")</f>
        <v>#N/A</v>
      </c>
      <c r="C6293" s="19" t="e">
        <f>IF(A6293&lt;&gt;"",VLOOKUP(B6293,'Ket qua do'!$C$5:$AP$50000,$C$3,TRUE)*SQRT(3)*$C$11,"")</f>
        <v>#N/A</v>
      </c>
      <c r="D6293" s="21" t="e">
        <f>IF(A6293&lt;&gt;"",VLOOKUP(B6293,'Ket qua do'!$C$5:$AP$50000,$D$3,TRUE),"")</f>
        <v>#N/A</v>
      </c>
      <c r="E6293" s="21" t="e">
        <f>IF(A6293&lt;&gt;"",VLOOKUP(B6293,'Ket qua do'!$C$5:$AP$50000,$E$3,TRUE)*$C$12,"")</f>
        <v>#N/A</v>
      </c>
      <c r="F6293" s="21" t="e">
        <f>IF(A6293&lt;&gt;"",VLOOKUP(B6293,'Ket qua do'!$C$5:$AP$50000,$F$3,TRUE),"")</f>
        <v>#N/A</v>
      </c>
      <c r="G6293" s="21" t="e">
        <f>IF(A6293&lt;&gt;"",VLOOKUP(B6293,'Ket qua do'!$C$5:$AP$50000,$G$3,TRUE),"")</f>
        <v>#N/A</v>
      </c>
      <c r="H6293" s="21" t="e">
        <f>IF(A6293&lt;&gt;"",VLOOKUP(B6293,'Ket qua do'!$C$5:$AP$50000,$H$3,TRUE),"")</f>
        <v>#N/A</v>
      </c>
      <c r="I6293" s="21" t="e">
        <f>IF(A6293&lt;&gt;"",VLOOKUP(B6293,'Ket qua do'!$C$5:$AP$50000,$I$3,TRUE)*$E$9/1000,"")</f>
        <v>#N/A</v>
      </c>
      <c r="J6293" s="21" t="e">
        <f>IF(A6293&lt;&gt;"",VLOOKUP(B6293,'Ket qua do'!$C$5:$AP$50000,$J$3,TRUE)*$E$9/1000,"")</f>
        <v>#N/A</v>
      </c>
      <c r="K6293" s="21" t="e">
        <f>IF(A6293&lt;&gt;"",VLOOKUP(B6293,'Ket qua do'!$C$5:$AP$50000,$K$3,TRUE)*$E$9/1000,"")</f>
        <v>#N/A</v>
      </c>
      <c r="L6293" s="21" t="e">
        <f>IF(A6293&lt;&gt;"",VLOOKUP(B6293,'Ket qua do'!$C$5:$AP$50000,$L$3,TRUE),"")</f>
        <v>#N/A</v>
      </c>
    </row>
    <row r="6294" spans="1:12" x14ac:dyDescent="0.25">
      <c r="A6294" t="e">
        <f t="shared" si="103"/>
        <v>#N/A</v>
      </c>
      <c r="B6294" s="1" t="e">
        <f>IF(A6294&lt;&gt;"",VLOOKUP(A6294,'Ket qua do'!$B$5:$CE$50000,2,TRUE),"")</f>
        <v>#N/A</v>
      </c>
      <c r="C6294" s="19" t="e">
        <f>IF(A6294&lt;&gt;"",VLOOKUP(B6294,'Ket qua do'!$C$5:$AP$50000,$C$3,TRUE)*SQRT(3)*$C$11,"")</f>
        <v>#N/A</v>
      </c>
      <c r="D6294" s="21" t="e">
        <f>IF(A6294&lt;&gt;"",VLOOKUP(B6294,'Ket qua do'!$C$5:$AP$50000,$D$3,TRUE),"")</f>
        <v>#N/A</v>
      </c>
      <c r="E6294" s="21" t="e">
        <f>IF(A6294&lt;&gt;"",VLOOKUP(B6294,'Ket qua do'!$C$5:$AP$50000,$E$3,TRUE)*$C$12,"")</f>
        <v>#N/A</v>
      </c>
      <c r="F6294" s="21" t="e">
        <f>IF(A6294&lt;&gt;"",VLOOKUP(B6294,'Ket qua do'!$C$5:$AP$50000,$F$3,TRUE),"")</f>
        <v>#N/A</v>
      </c>
      <c r="G6294" s="21" t="e">
        <f>IF(A6294&lt;&gt;"",VLOOKUP(B6294,'Ket qua do'!$C$5:$AP$50000,$G$3,TRUE),"")</f>
        <v>#N/A</v>
      </c>
      <c r="H6294" s="21" t="e">
        <f>IF(A6294&lt;&gt;"",VLOOKUP(B6294,'Ket qua do'!$C$5:$AP$50000,$H$3,TRUE),"")</f>
        <v>#N/A</v>
      </c>
      <c r="I6294" s="21" t="e">
        <f>IF(A6294&lt;&gt;"",VLOOKUP(B6294,'Ket qua do'!$C$5:$AP$50000,$I$3,TRUE)*$E$9/1000,"")</f>
        <v>#N/A</v>
      </c>
      <c r="J6294" s="21" t="e">
        <f>IF(A6294&lt;&gt;"",VLOOKUP(B6294,'Ket qua do'!$C$5:$AP$50000,$J$3,TRUE)*$E$9/1000,"")</f>
        <v>#N/A</v>
      </c>
      <c r="K6294" s="21" t="e">
        <f>IF(A6294&lt;&gt;"",VLOOKUP(B6294,'Ket qua do'!$C$5:$AP$50000,$K$3,TRUE)*$E$9/1000,"")</f>
        <v>#N/A</v>
      </c>
      <c r="L6294" s="21" t="e">
        <f>IF(A6294&lt;&gt;"",VLOOKUP(B6294,'Ket qua do'!$C$5:$AP$50000,$L$3,TRUE),"")</f>
        <v>#N/A</v>
      </c>
    </row>
    <row r="6295" spans="1:12" x14ac:dyDescent="0.25">
      <c r="A6295" t="e">
        <f t="shared" si="103"/>
        <v>#N/A</v>
      </c>
      <c r="B6295" s="1" t="e">
        <f>IF(A6295&lt;&gt;"",VLOOKUP(A6295,'Ket qua do'!$B$5:$CE$50000,2,TRUE),"")</f>
        <v>#N/A</v>
      </c>
      <c r="C6295" s="19" t="e">
        <f>IF(A6295&lt;&gt;"",VLOOKUP(B6295,'Ket qua do'!$C$5:$AP$50000,$C$3,TRUE)*SQRT(3)*$C$11,"")</f>
        <v>#N/A</v>
      </c>
      <c r="D6295" s="21" t="e">
        <f>IF(A6295&lt;&gt;"",VLOOKUP(B6295,'Ket qua do'!$C$5:$AP$50000,$D$3,TRUE),"")</f>
        <v>#N/A</v>
      </c>
      <c r="E6295" s="21" t="e">
        <f>IF(A6295&lt;&gt;"",VLOOKUP(B6295,'Ket qua do'!$C$5:$AP$50000,$E$3,TRUE)*$C$12,"")</f>
        <v>#N/A</v>
      </c>
      <c r="F6295" s="21" t="e">
        <f>IF(A6295&lt;&gt;"",VLOOKUP(B6295,'Ket qua do'!$C$5:$AP$50000,$F$3,TRUE),"")</f>
        <v>#N/A</v>
      </c>
      <c r="G6295" s="21" t="e">
        <f>IF(A6295&lt;&gt;"",VLOOKUP(B6295,'Ket qua do'!$C$5:$AP$50000,$G$3,TRUE),"")</f>
        <v>#N/A</v>
      </c>
      <c r="H6295" s="21" t="e">
        <f>IF(A6295&lt;&gt;"",VLOOKUP(B6295,'Ket qua do'!$C$5:$AP$50000,$H$3,TRUE),"")</f>
        <v>#N/A</v>
      </c>
      <c r="I6295" s="21" t="e">
        <f>IF(A6295&lt;&gt;"",VLOOKUP(B6295,'Ket qua do'!$C$5:$AP$50000,$I$3,TRUE)*$E$9/1000,"")</f>
        <v>#N/A</v>
      </c>
      <c r="J6295" s="21" t="e">
        <f>IF(A6295&lt;&gt;"",VLOOKUP(B6295,'Ket qua do'!$C$5:$AP$50000,$J$3,TRUE)*$E$9/1000,"")</f>
        <v>#N/A</v>
      </c>
      <c r="K6295" s="21" t="e">
        <f>IF(A6295&lt;&gt;"",VLOOKUP(B6295,'Ket qua do'!$C$5:$AP$50000,$K$3,TRUE)*$E$9/1000,"")</f>
        <v>#N/A</v>
      </c>
      <c r="L6295" s="21" t="e">
        <f>IF(A6295&lt;&gt;"",VLOOKUP(B6295,'Ket qua do'!$C$5:$AP$50000,$L$3,TRUE),"")</f>
        <v>#N/A</v>
      </c>
    </row>
    <row r="6296" spans="1:12" x14ac:dyDescent="0.25">
      <c r="A6296" t="e">
        <f t="shared" si="103"/>
        <v>#N/A</v>
      </c>
      <c r="B6296" s="1" t="e">
        <f>IF(A6296&lt;&gt;"",VLOOKUP(A6296,'Ket qua do'!$B$5:$CE$50000,2,TRUE),"")</f>
        <v>#N/A</v>
      </c>
      <c r="C6296" s="19" t="e">
        <f>IF(A6296&lt;&gt;"",VLOOKUP(B6296,'Ket qua do'!$C$5:$AP$50000,$C$3,TRUE)*SQRT(3)*$C$11,"")</f>
        <v>#N/A</v>
      </c>
      <c r="D6296" s="21" t="e">
        <f>IF(A6296&lt;&gt;"",VLOOKUP(B6296,'Ket qua do'!$C$5:$AP$50000,$D$3,TRUE),"")</f>
        <v>#N/A</v>
      </c>
      <c r="E6296" s="21" t="e">
        <f>IF(A6296&lt;&gt;"",VLOOKUP(B6296,'Ket qua do'!$C$5:$AP$50000,$E$3,TRUE)*$C$12,"")</f>
        <v>#N/A</v>
      </c>
      <c r="F6296" s="21" t="e">
        <f>IF(A6296&lt;&gt;"",VLOOKUP(B6296,'Ket qua do'!$C$5:$AP$50000,$F$3,TRUE),"")</f>
        <v>#N/A</v>
      </c>
      <c r="G6296" s="21" t="e">
        <f>IF(A6296&lt;&gt;"",VLOOKUP(B6296,'Ket qua do'!$C$5:$AP$50000,$G$3,TRUE),"")</f>
        <v>#N/A</v>
      </c>
      <c r="H6296" s="21" t="e">
        <f>IF(A6296&lt;&gt;"",VLOOKUP(B6296,'Ket qua do'!$C$5:$AP$50000,$H$3,TRUE),"")</f>
        <v>#N/A</v>
      </c>
      <c r="I6296" s="21" t="e">
        <f>IF(A6296&lt;&gt;"",VLOOKUP(B6296,'Ket qua do'!$C$5:$AP$50000,$I$3,TRUE)*$E$9/1000,"")</f>
        <v>#N/A</v>
      </c>
      <c r="J6296" s="21" t="e">
        <f>IF(A6296&lt;&gt;"",VLOOKUP(B6296,'Ket qua do'!$C$5:$AP$50000,$J$3,TRUE)*$E$9/1000,"")</f>
        <v>#N/A</v>
      </c>
      <c r="K6296" s="21" t="e">
        <f>IF(A6296&lt;&gt;"",VLOOKUP(B6296,'Ket qua do'!$C$5:$AP$50000,$K$3,TRUE)*$E$9/1000,"")</f>
        <v>#N/A</v>
      </c>
      <c r="L6296" s="21" t="e">
        <f>IF(A6296&lt;&gt;"",VLOOKUP(B6296,'Ket qua do'!$C$5:$AP$50000,$L$3,TRUE),"")</f>
        <v>#N/A</v>
      </c>
    </row>
    <row r="6297" spans="1:12" x14ac:dyDescent="0.25">
      <c r="A6297" t="e">
        <f t="shared" si="103"/>
        <v>#N/A</v>
      </c>
      <c r="B6297" s="1" t="e">
        <f>IF(A6297&lt;&gt;"",VLOOKUP(A6297,'Ket qua do'!$B$5:$CE$50000,2,TRUE),"")</f>
        <v>#N/A</v>
      </c>
      <c r="C6297" s="19" t="e">
        <f>IF(A6297&lt;&gt;"",VLOOKUP(B6297,'Ket qua do'!$C$5:$AP$50000,$C$3,TRUE)*SQRT(3)*$C$11,"")</f>
        <v>#N/A</v>
      </c>
      <c r="D6297" s="21" t="e">
        <f>IF(A6297&lt;&gt;"",VLOOKUP(B6297,'Ket qua do'!$C$5:$AP$50000,$D$3,TRUE),"")</f>
        <v>#N/A</v>
      </c>
      <c r="E6297" s="21" t="e">
        <f>IF(A6297&lt;&gt;"",VLOOKUP(B6297,'Ket qua do'!$C$5:$AP$50000,$E$3,TRUE)*$C$12,"")</f>
        <v>#N/A</v>
      </c>
      <c r="F6297" s="21" t="e">
        <f>IF(A6297&lt;&gt;"",VLOOKUP(B6297,'Ket qua do'!$C$5:$AP$50000,$F$3,TRUE),"")</f>
        <v>#N/A</v>
      </c>
      <c r="G6297" s="21" t="e">
        <f>IF(A6297&lt;&gt;"",VLOOKUP(B6297,'Ket qua do'!$C$5:$AP$50000,$G$3,TRUE),"")</f>
        <v>#N/A</v>
      </c>
      <c r="H6297" s="21" t="e">
        <f>IF(A6297&lt;&gt;"",VLOOKUP(B6297,'Ket qua do'!$C$5:$AP$50000,$H$3,TRUE),"")</f>
        <v>#N/A</v>
      </c>
      <c r="I6297" s="21" t="e">
        <f>IF(A6297&lt;&gt;"",VLOOKUP(B6297,'Ket qua do'!$C$5:$AP$50000,$I$3,TRUE)*$E$9/1000,"")</f>
        <v>#N/A</v>
      </c>
      <c r="J6297" s="21" t="e">
        <f>IF(A6297&lt;&gt;"",VLOOKUP(B6297,'Ket qua do'!$C$5:$AP$50000,$J$3,TRUE)*$E$9/1000,"")</f>
        <v>#N/A</v>
      </c>
      <c r="K6297" s="21" t="e">
        <f>IF(A6297&lt;&gt;"",VLOOKUP(B6297,'Ket qua do'!$C$5:$AP$50000,$K$3,TRUE)*$E$9/1000,"")</f>
        <v>#N/A</v>
      </c>
      <c r="L6297" s="21" t="e">
        <f>IF(A6297&lt;&gt;"",VLOOKUP(B6297,'Ket qua do'!$C$5:$AP$50000,$L$3,TRUE),"")</f>
        <v>#N/A</v>
      </c>
    </row>
    <row r="6298" spans="1:12" x14ac:dyDescent="0.25">
      <c r="A6298" t="e">
        <f t="shared" ref="A6298:A6361" si="104">IF(A6297&lt;$E$8,A6297+1,"")</f>
        <v>#N/A</v>
      </c>
      <c r="B6298" s="1" t="e">
        <f>IF(A6298&lt;&gt;"",VLOOKUP(A6298,'Ket qua do'!$B$5:$CE$50000,2,TRUE),"")</f>
        <v>#N/A</v>
      </c>
      <c r="C6298" s="19" t="e">
        <f>IF(A6298&lt;&gt;"",VLOOKUP(B6298,'Ket qua do'!$C$5:$AP$50000,$C$3,TRUE)*SQRT(3)*$C$11,"")</f>
        <v>#N/A</v>
      </c>
      <c r="D6298" s="21" t="e">
        <f>IF(A6298&lt;&gt;"",VLOOKUP(B6298,'Ket qua do'!$C$5:$AP$50000,$D$3,TRUE),"")</f>
        <v>#N/A</v>
      </c>
      <c r="E6298" s="21" t="e">
        <f>IF(A6298&lt;&gt;"",VLOOKUP(B6298,'Ket qua do'!$C$5:$AP$50000,$E$3,TRUE)*$C$12,"")</f>
        <v>#N/A</v>
      </c>
      <c r="F6298" s="21" t="e">
        <f>IF(A6298&lt;&gt;"",VLOOKUP(B6298,'Ket qua do'!$C$5:$AP$50000,$F$3,TRUE),"")</f>
        <v>#N/A</v>
      </c>
      <c r="G6298" s="21" t="e">
        <f>IF(A6298&lt;&gt;"",VLOOKUP(B6298,'Ket qua do'!$C$5:$AP$50000,$G$3,TRUE),"")</f>
        <v>#N/A</v>
      </c>
      <c r="H6298" s="21" t="e">
        <f>IF(A6298&lt;&gt;"",VLOOKUP(B6298,'Ket qua do'!$C$5:$AP$50000,$H$3,TRUE),"")</f>
        <v>#N/A</v>
      </c>
      <c r="I6298" s="21" t="e">
        <f>IF(A6298&lt;&gt;"",VLOOKUP(B6298,'Ket qua do'!$C$5:$AP$50000,$I$3,TRUE)*$E$9/1000,"")</f>
        <v>#N/A</v>
      </c>
      <c r="J6298" s="21" t="e">
        <f>IF(A6298&lt;&gt;"",VLOOKUP(B6298,'Ket qua do'!$C$5:$AP$50000,$J$3,TRUE)*$E$9/1000,"")</f>
        <v>#N/A</v>
      </c>
      <c r="K6298" s="21" t="e">
        <f>IF(A6298&lt;&gt;"",VLOOKUP(B6298,'Ket qua do'!$C$5:$AP$50000,$K$3,TRUE)*$E$9/1000,"")</f>
        <v>#N/A</v>
      </c>
      <c r="L6298" s="21" t="e">
        <f>IF(A6298&lt;&gt;"",VLOOKUP(B6298,'Ket qua do'!$C$5:$AP$50000,$L$3,TRUE),"")</f>
        <v>#N/A</v>
      </c>
    </row>
    <row r="6299" spans="1:12" x14ac:dyDescent="0.25">
      <c r="A6299" t="e">
        <f t="shared" si="104"/>
        <v>#N/A</v>
      </c>
      <c r="B6299" s="1" t="e">
        <f>IF(A6299&lt;&gt;"",VLOOKUP(A6299,'Ket qua do'!$B$5:$CE$50000,2,TRUE),"")</f>
        <v>#N/A</v>
      </c>
      <c r="C6299" s="19" t="e">
        <f>IF(A6299&lt;&gt;"",VLOOKUP(B6299,'Ket qua do'!$C$5:$AP$50000,$C$3,TRUE)*SQRT(3)*$C$11,"")</f>
        <v>#N/A</v>
      </c>
      <c r="D6299" s="21" t="e">
        <f>IF(A6299&lt;&gt;"",VLOOKUP(B6299,'Ket qua do'!$C$5:$AP$50000,$D$3,TRUE),"")</f>
        <v>#N/A</v>
      </c>
      <c r="E6299" s="21" t="e">
        <f>IF(A6299&lt;&gt;"",VLOOKUP(B6299,'Ket qua do'!$C$5:$AP$50000,$E$3,TRUE)*$C$12,"")</f>
        <v>#N/A</v>
      </c>
      <c r="F6299" s="21" t="e">
        <f>IF(A6299&lt;&gt;"",VLOOKUP(B6299,'Ket qua do'!$C$5:$AP$50000,$F$3,TRUE),"")</f>
        <v>#N/A</v>
      </c>
      <c r="G6299" s="21" t="e">
        <f>IF(A6299&lt;&gt;"",VLOOKUP(B6299,'Ket qua do'!$C$5:$AP$50000,$G$3,TRUE),"")</f>
        <v>#N/A</v>
      </c>
      <c r="H6299" s="21" t="e">
        <f>IF(A6299&lt;&gt;"",VLOOKUP(B6299,'Ket qua do'!$C$5:$AP$50000,$H$3,TRUE),"")</f>
        <v>#N/A</v>
      </c>
      <c r="I6299" s="21" t="e">
        <f>IF(A6299&lt;&gt;"",VLOOKUP(B6299,'Ket qua do'!$C$5:$AP$50000,$I$3,TRUE)*$E$9/1000,"")</f>
        <v>#N/A</v>
      </c>
      <c r="J6299" s="21" t="e">
        <f>IF(A6299&lt;&gt;"",VLOOKUP(B6299,'Ket qua do'!$C$5:$AP$50000,$J$3,TRUE)*$E$9/1000,"")</f>
        <v>#N/A</v>
      </c>
      <c r="K6299" s="21" t="e">
        <f>IF(A6299&lt;&gt;"",VLOOKUP(B6299,'Ket qua do'!$C$5:$AP$50000,$K$3,TRUE)*$E$9/1000,"")</f>
        <v>#N/A</v>
      </c>
      <c r="L6299" s="21" t="e">
        <f>IF(A6299&lt;&gt;"",VLOOKUP(B6299,'Ket qua do'!$C$5:$AP$50000,$L$3,TRUE),"")</f>
        <v>#N/A</v>
      </c>
    </row>
    <row r="6300" spans="1:12" x14ac:dyDescent="0.25">
      <c r="A6300" t="e">
        <f t="shared" si="104"/>
        <v>#N/A</v>
      </c>
      <c r="B6300" s="1" t="e">
        <f>IF(A6300&lt;&gt;"",VLOOKUP(A6300,'Ket qua do'!$B$5:$CE$50000,2,TRUE),"")</f>
        <v>#N/A</v>
      </c>
      <c r="C6300" s="19" t="e">
        <f>IF(A6300&lt;&gt;"",VLOOKUP(B6300,'Ket qua do'!$C$5:$AP$50000,$C$3,TRUE)*SQRT(3)*$C$11,"")</f>
        <v>#N/A</v>
      </c>
      <c r="D6300" s="21" t="e">
        <f>IF(A6300&lt;&gt;"",VLOOKUP(B6300,'Ket qua do'!$C$5:$AP$50000,$D$3,TRUE),"")</f>
        <v>#N/A</v>
      </c>
      <c r="E6300" s="21" t="e">
        <f>IF(A6300&lt;&gt;"",VLOOKUP(B6300,'Ket qua do'!$C$5:$AP$50000,$E$3,TRUE)*$C$12,"")</f>
        <v>#N/A</v>
      </c>
      <c r="F6300" s="21" t="e">
        <f>IF(A6300&lt;&gt;"",VLOOKUP(B6300,'Ket qua do'!$C$5:$AP$50000,$F$3,TRUE),"")</f>
        <v>#N/A</v>
      </c>
      <c r="G6300" s="21" t="e">
        <f>IF(A6300&lt;&gt;"",VLOOKUP(B6300,'Ket qua do'!$C$5:$AP$50000,$G$3,TRUE),"")</f>
        <v>#N/A</v>
      </c>
      <c r="H6300" s="21" t="e">
        <f>IF(A6300&lt;&gt;"",VLOOKUP(B6300,'Ket qua do'!$C$5:$AP$50000,$H$3,TRUE),"")</f>
        <v>#N/A</v>
      </c>
      <c r="I6300" s="21" t="e">
        <f>IF(A6300&lt;&gt;"",VLOOKUP(B6300,'Ket qua do'!$C$5:$AP$50000,$I$3,TRUE)*$E$9/1000,"")</f>
        <v>#N/A</v>
      </c>
      <c r="J6300" s="21" t="e">
        <f>IF(A6300&lt;&gt;"",VLOOKUP(B6300,'Ket qua do'!$C$5:$AP$50000,$J$3,TRUE)*$E$9/1000,"")</f>
        <v>#N/A</v>
      </c>
      <c r="K6300" s="21" t="e">
        <f>IF(A6300&lt;&gt;"",VLOOKUP(B6300,'Ket qua do'!$C$5:$AP$50000,$K$3,TRUE)*$E$9/1000,"")</f>
        <v>#N/A</v>
      </c>
      <c r="L6300" s="21" t="e">
        <f>IF(A6300&lt;&gt;"",VLOOKUP(B6300,'Ket qua do'!$C$5:$AP$50000,$L$3,TRUE),"")</f>
        <v>#N/A</v>
      </c>
    </row>
    <row r="6301" spans="1:12" x14ac:dyDescent="0.25">
      <c r="A6301" t="e">
        <f t="shared" si="104"/>
        <v>#N/A</v>
      </c>
      <c r="B6301" s="1" t="e">
        <f>IF(A6301&lt;&gt;"",VLOOKUP(A6301,'Ket qua do'!$B$5:$CE$50000,2,TRUE),"")</f>
        <v>#N/A</v>
      </c>
      <c r="C6301" s="19" t="e">
        <f>IF(A6301&lt;&gt;"",VLOOKUP(B6301,'Ket qua do'!$C$5:$AP$50000,$C$3,TRUE)*SQRT(3)*$C$11,"")</f>
        <v>#N/A</v>
      </c>
      <c r="D6301" s="21" t="e">
        <f>IF(A6301&lt;&gt;"",VLOOKUP(B6301,'Ket qua do'!$C$5:$AP$50000,$D$3,TRUE),"")</f>
        <v>#N/A</v>
      </c>
      <c r="E6301" s="21" t="e">
        <f>IF(A6301&lt;&gt;"",VLOOKUP(B6301,'Ket qua do'!$C$5:$AP$50000,$E$3,TRUE)*$C$12,"")</f>
        <v>#N/A</v>
      </c>
      <c r="F6301" s="21" t="e">
        <f>IF(A6301&lt;&gt;"",VLOOKUP(B6301,'Ket qua do'!$C$5:$AP$50000,$F$3,TRUE),"")</f>
        <v>#N/A</v>
      </c>
      <c r="G6301" s="21" t="e">
        <f>IF(A6301&lt;&gt;"",VLOOKUP(B6301,'Ket qua do'!$C$5:$AP$50000,$G$3,TRUE),"")</f>
        <v>#N/A</v>
      </c>
      <c r="H6301" s="21" t="e">
        <f>IF(A6301&lt;&gt;"",VLOOKUP(B6301,'Ket qua do'!$C$5:$AP$50000,$H$3,TRUE),"")</f>
        <v>#N/A</v>
      </c>
      <c r="I6301" s="21" t="e">
        <f>IF(A6301&lt;&gt;"",VLOOKUP(B6301,'Ket qua do'!$C$5:$AP$50000,$I$3,TRUE)*$E$9/1000,"")</f>
        <v>#N/A</v>
      </c>
      <c r="J6301" s="21" t="e">
        <f>IF(A6301&lt;&gt;"",VLOOKUP(B6301,'Ket qua do'!$C$5:$AP$50000,$J$3,TRUE)*$E$9/1000,"")</f>
        <v>#N/A</v>
      </c>
      <c r="K6301" s="21" t="e">
        <f>IF(A6301&lt;&gt;"",VLOOKUP(B6301,'Ket qua do'!$C$5:$AP$50000,$K$3,TRUE)*$E$9/1000,"")</f>
        <v>#N/A</v>
      </c>
      <c r="L6301" s="21" t="e">
        <f>IF(A6301&lt;&gt;"",VLOOKUP(B6301,'Ket qua do'!$C$5:$AP$50000,$L$3,TRUE),"")</f>
        <v>#N/A</v>
      </c>
    </row>
    <row r="6302" spans="1:12" x14ac:dyDescent="0.25">
      <c r="A6302" t="e">
        <f t="shared" si="104"/>
        <v>#N/A</v>
      </c>
      <c r="B6302" s="1" t="e">
        <f>IF(A6302&lt;&gt;"",VLOOKUP(A6302,'Ket qua do'!$B$5:$CE$50000,2,TRUE),"")</f>
        <v>#N/A</v>
      </c>
      <c r="C6302" s="19" t="e">
        <f>IF(A6302&lt;&gt;"",VLOOKUP(B6302,'Ket qua do'!$C$5:$AP$50000,$C$3,TRUE)*SQRT(3)*$C$11,"")</f>
        <v>#N/A</v>
      </c>
      <c r="D6302" s="21" t="e">
        <f>IF(A6302&lt;&gt;"",VLOOKUP(B6302,'Ket qua do'!$C$5:$AP$50000,$D$3,TRUE),"")</f>
        <v>#N/A</v>
      </c>
      <c r="E6302" s="21" t="e">
        <f>IF(A6302&lt;&gt;"",VLOOKUP(B6302,'Ket qua do'!$C$5:$AP$50000,$E$3,TRUE)*$C$12,"")</f>
        <v>#N/A</v>
      </c>
      <c r="F6302" s="21" t="e">
        <f>IF(A6302&lt;&gt;"",VLOOKUP(B6302,'Ket qua do'!$C$5:$AP$50000,$F$3,TRUE),"")</f>
        <v>#N/A</v>
      </c>
      <c r="G6302" s="21" t="e">
        <f>IF(A6302&lt;&gt;"",VLOOKUP(B6302,'Ket qua do'!$C$5:$AP$50000,$G$3,TRUE),"")</f>
        <v>#N/A</v>
      </c>
      <c r="H6302" s="21" t="e">
        <f>IF(A6302&lt;&gt;"",VLOOKUP(B6302,'Ket qua do'!$C$5:$AP$50000,$H$3,TRUE),"")</f>
        <v>#N/A</v>
      </c>
      <c r="I6302" s="21" t="e">
        <f>IF(A6302&lt;&gt;"",VLOOKUP(B6302,'Ket qua do'!$C$5:$AP$50000,$I$3,TRUE)*$E$9/1000,"")</f>
        <v>#N/A</v>
      </c>
      <c r="J6302" s="21" t="e">
        <f>IF(A6302&lt;&gt;"",VLOOKUP(B6302,'Ket qua do'!$C$5:$AP$50000,$J$3,TRUE)*$E$9/1000,"")</f>
        <v>#N/A</v>
      </c>
      <c r="K6302" s="21" t="e">
        <f>IF(A6302&lt;&gt;"",VLOOKUP(B6302,'Ket qua do'!$C$5:$AP$50000,$K$3,TRUE)*$E$9/1000,"")</f>
        <v>#N/A</v>
      </c>
      <c r="L6302" s="21" t="e">
        <f>IF(A6302&lt;&gt;"",VLOOKUP(B6302,'Ket qua do'!$C$5:$AP$50000,$L$3,TRUE),"")</f>
        <v>#N/A</v>
      </c>
    </row>
    <row r="6303" spans="1:12" x14ac:dyDescent="0.25">
      <c r="A6303" t="e">
        <f t="shared" si="104"/>
        <v>#N/A</v>
      </c>
      <c r="B6303" s="1" t="e">
        <f>IF(A6303&lt;&gt;"",VLOOKUP(A6303,'Ket qua do'!$B$5:$CE$50000,2,TRUE),"")</f>
        <v>#N/A</v>
      </c>
      <c r="C6303" s="19" t="e">
        <f>IF(A6303&lt;&gt;"",VLOOKUP(B6303,'Ket qua do'!$C$5:$AP$50000,$C$3,TRUE)*SQRT(3)*$C$11,"")</f>
        <v>#N/A</v>
      </c>
      <c r="D6303" s="21" t="e">
        <f>IF(A6303&lt;&gt;"",VLOOKUP(B6303,'Ket qua do'!$C$5:$AP$50000,$D$3,TRUE),"")</f>
        <v>#N/A</v>
      </c>
      <c r="E6303" s="21" t="e">
        <f>IF(A6303&lt;&gt;"",VLOOKUP(B6303,'Ket qua do'!$C$5:$AP$50000,$E$3,TRUE)*$C$12,"")</f>
        <v>#N/A</v>
      </c>
      <c r="F6303" s="21" t="e">
        <f>IF(A6303&lt;&gt;"",VLOOKUP(B6303,'Ket qua do'!$C$5:$AP$50000,$F$3,TRUE),"")</f>
        <v>#N/A</v>
      </c>
      <c r="G6303" s="21" t="e">
        <f>IF(A6303&lt;&gt;"",VLOOKUP(B6303,'Ket qua do'!$C$5:$AP$50000,$G$3,TRUE),"")</f>
        <v>#N/A</v>
      </c>
      <c r="H6303" s="21" t="e">
        <f>IF(A6303&lt;&gt;"",VLOOKUP(B6303,'Ket qua do'!$C$5:$AP$50000,$H$3,TRUE),"")</f>
        <v>#N/A</v>
      </c>
      <c r="I6303" s="21" t="e">
        <f>IF(A6303&lt;&gt;"",VLOOKUP(B6303,'Ket qua do'!$C$5:$AP$50000,$I$3,TRUE)*$E$9/1000,"")</f>
        <v>#N/A</v>
      </c>
      <c r="J6303" s="21" t="e">
        <f>IF(A6303&lt;&gt;"",VLOOKUP(B6303,'Ket qua do'!$C$5:$AP$50000,$J$3,TRUE)*$E$9/1000,"")</f>
        <v>#N/A</v>
      </c>
      <c r="K6303" s="21" t="e">
        <f>IF(A6303&lt;&gt;"",VLOOKUP(B6303,'Ket qua do'!$C$5:$AP$50000,$K$3,TRUE)*$E$9/1000,"")</f>
        <v>#N/A</v>
      </c>
      <c r="L6303" s="21" t="e">
        <f>IF(A6303&lt;&gt;"",VLOOKUP(B6303,'Ket qua do'!$C$5:$AP$50000,$L$3,TRUE),"")</f>
        <v>#N/A</v>
      </c>
    </row>
    <row r="6304" spans="1:12" x14ac:dyDescent="0.25">
      <c r="A6304" t="e">
        <f t="shared" si="104"/>
        <v>#N/A</v>
      </c>
      <c r="B6304" s="1" t="e">
        <f>IF(A6304&lt;&gt;"",VLOOKUP(A6304,'Ket qua do'!$B$5:$CE$50000,2,TRUE),"")</f>
        <v>#N/A</v>
      </c>
      <c r="C6304" s="19" t="e">
        <f>IF(A6304&lt;&gt;"",VLOOKUP(B6304,'Ket qua do'!$C$5:$AP$50000,$C$3,TRUE)*SQRT(3)*$C$11,"")</f>
        <v>#N/A</v>
      </c>
      <c r="D6304" s="21" t="e">
        <f>IF(A6304&lt;&gt;"",VLOOKUP(B6304,'Ket qua do'!$C$5:$AP$50000,$D$3,TRUE),"")</f>
        <v>#N/A</v>
      </c>
      <c r="E6304" s="21" t="e">
        <f>IF(A6304&lt;&gt;"",VLOOKUP(B6304,'Ket qua do'!$C$5:$AP$50000,$E$3,TRUE)*$C$12,"")</f>
        <v>#N/A</v>
      </c>
      <c r="F6304" s="21" t="e">
        <f>IF(A6304&lt;&gt;"",VLOOKUP(B6304,'Ket qua do'!$C$5:$AP$50000,$F$3,TRUE),"")</f>
        <v>#N/A</v>
      </c>
      <c r="G6304" s="21" t="e">
        <f>IF(A6304&lt;&gt;"",VLOOKUP(B6304,'Ket qua do'!$C$5:$AP$50000,$G$3,TRUE),"")</f>
        <v>#N/A</v>
      </c>
      <c r="H6304" s="21" t="e">
        <f>IF(A6304&lt;&gt;"",VLOOKUP(B6304,'Ket qua do'!$C$5:$AP$50000,$H$3,TRUE),"")</f>
        <v>#N/A</v>
      </c>
      <c r="I6304" s="21" t="e">
        <f>IF(A6304&lt;&gt;"",VLOOKUP(B6304,'Ket qua do'!$C$5:$AP$50000,$I$3,TRUE)*$E$9/1000,"")</f>
        <v>#N/A</v>
      </c>
      <c r="J6304" s="21" t="e">
        <f>IF(A6304&lt;&gt;"",VLOOKUP(B6304,'Ket qua do'!$C$5:$AP$50000,$J$3,TRUE)*$E$9/1000,"")</f>
        <v>#N/A</v>
      </c>
      <c r="K6304" s="21" t="e">
        <f>IF(A6304&lt;&gt;"",VLOOKUP(B6304,'Ket qua do'!$C$5:$AP$50000,$K$3,TRUE)*$E$9/1000,"")</f>
        <v>#N/A</v>
      </c>
      <c r="L6304" s="21" t="e">
        <f>IF(A6304&lt;&gt;"",VLOOKUP(B6304,'Ket qua do'!$C$5:$AP$50000,$L$3,TRUE),"")</f>
        <v>#N/A</v>
      </c>
    </row>
    <row r="6305" spans="1:12" x14ac:dyDescent="0.25">
      <c r="A6305" t="e">
        <f t="shared" si="104"/>
        <v>#N/A</v>
      </c>
      <c r="B6305" s="1" t="e">
        <f>IF(A6305&lt;&gt;"",VLOOKUP(A6305,'Ket qua do'!$B$5:$CE$50000,2,TRUE),"")</f>
        <v>#N/A</v>
      </c>
      <c r="C6305" s="19" t="e">
        <f>IF(A6305&lt;&gt;"",VLOOKUP(B6305,'Ket qua do'!$C$5:$AP$50000,$C$3,TRUE)*SQRT(3)*$C$11,"")</f>
        <v>#N/A</v>
      </c>
      <c r="D6305" s="21" t="e">
        <f>IF(A6305&lt;&gt;"",VLOOKUP(B6305,'Ket qua do'!$C$5:$AP$50000,$D$3,TRUE),"")</f>
        <v>#N/A</v>
      </c>
      <c r="E6305" s="21" t="e">
        <f>IF(A6305&lt;&gt;"",VLOOKUP(B6305,'Ket qua do'!$C$5:$AP$50000,$E$3,TRUE)*$C$12,"")</f>
        <v>#N/A</v>
      </c>
      <c r="F6305" s="21" t="e">
        <f>IF(A6305&lt;&gt;"",VLOOKUP(B6305,'Ket qua do'!$C$5:$AP$50000,$F$3,TRUE),"")</f>
        <v>#N/A</v>
      </c>
      <c r="G6305" s="21" t="e">
        <f>IF(A6305&lt;&gt;"",VLOOKUP(B6305,'Ket qua do'!$C$5:$AP$50000,$G$3,TRUE),"")</f>
        <v>#N/A</v>
      </c>
      <c r="H6305" s="21" t="e">
        <f>IF(A6305&lt;&gt;"",VLOOKUP(B6305,'Ket qua do'!$C$5:$AP$50000,$H$3,TRUE),"")</f>
        <v>#N/A</v>
      </c>
      <c r="I6305" s="21" t="e">
        <f>IF(A6305&lt;&gt;"",VLOOKUP(B6305,'Ket qua do'!$C$5:$AP$50000,$I$3,TRUE)*$E$9/1000,"")</f>
        <v>#N/A</v>
      </c>
      <c r="J6305" s="21" t="e">
        <f>IF(A6305&lt;&gt;"",VLOOKUP(B6305,'Ket qua do'!$C$5:$AP$50000,$J$3,TRUE)*$E$9/1000,"")</f>
        <v>#N/A</v>
      </c>
      <c r="K6305" s="21" t="e">
        <f>IF(A6305&lt;&gt;"",VLOOKUP(B6305,'Ket qua do'!$C$5:$AP$50000,$K$3,TRUE)*$E$9/1000,"")</f>
        <v>#N/A</v>
      </c>
      <c r="L6305" s="21" t="e">
        <f>IF(A6305&lt;&gt;"",VLOOKUP(B6305,'Ket qua do'!$C$5:$AP$50000,$L$3,TRUE),"")</f>
        <v>#N/A</v>
      </c>
    </row>
    <row r="6306" spans="1:12" x14ac:dyDescent="0.25">
      <c r="A6306" t="e">
        <f t="shared" si="104"/>
        <v>#N/A</v>
      </c>
      <c r="B6306" s="1" t="e">
        <f>IF(A6306&lt;&gt;"",VLOOKUP(A6306,'Ket qua do'!$B$5:$CE$50000,2,TRUE),"")</f>
        <v>#N/A</v>
      </c>
      <c r="C6306" s="19" t="e">
        <f>IF(A6306&lt;&gt;"",VLOOKUP(B6306,'Ket qua do'!$C$5:$AP$50000,$C$3,TRUE)*SQRT(3)*$C$11,"")</f>
        <v>#N/A</v>
      </c>
      <c r="D6306" s="21" t="e">
        <f>IF(A6306&lt;&gt;"",VLOOKUP(B6306,'Ket qua do'!$C$5:$AP$50000,$D$3,TRUE),"")</f>
        <v>#N/A</v>
      </c>
      <c r="E6306" s="21" t="e">
        <f>IF(A6306&lt;&gt;"",VLOOKUP(B6306,'Ket qua do'!$C$5:$AP$50000,$E$3,TRUE)*$C$12,"")</f>
        <v>#N/A</v>
      </c>
      <c r="F6306" s="21" t="e">
        <f>IF(A6306&lt;&gt;"",VLOOKUP(B6306,'Ket qua do'!$C$5:$AP$50000,$F$3,TRUE),"")</f>
        <v>#N/A</v>
      </c>
      <c r="G6306" s="21" t="e">
        <f>IF(A6306&lt;&gt;"",VLOOKUP(B6306,'Ket qua do'!$C$5:$AP$50000,$G$3,TRUE),"")</f>
        <v>#N/A</v>
      </c>
      <c r="H6306" s="21" t="e">
        <f>IF(A6306&lt;&gt;"",VLOOKUP(B6306,'Ket qua do'!$C$5:$AP$50000,$H$3,TRUE),"")</f>
        <v>#N/A</v>
      </c>
      <c r="I6306" s="21" t="e">
        <f>IF(A6306&lt;&gt;"",VLOOKUP(B6306,'Ket qua do'!$C$5:$AP$50000,$I$3,TRUE)*$E$9/1000,"")</f>
        <v>#N/A</v>
      </c>
      <c r="J6306" s="21" t="e">
        <f>IF(A6306&lt;&gt;"",VLOOKUP(B6306,'Ket qua do'!$C$5:$AP$50000,$J$3,TRUE)*$E$9/1000,"")</f>
        <v>#N/A</v>
      </c>
      <c r="K6306" s="21" t="e">
        <f>IF(A6306&lt;&gt;"",VLOOKUP(B6306,'Ket qua do'!$C$5:$AP$50000,$K$3,TRUE)*$E$9/1000,"")</f>
        <v>#N/A</v>
      </c>
      <c r="L6306" s="21" t="e">
        <f>IF(A6306&lt;&gt;"",VLOOKUP(B6306,'Ket qua do'!$C$5:$AP$50000,$L$3,TRUE),"")</f>
        <v>#N/A</v>
      </c>
    </row>
    <row r="6307" spans="1:12" x14ac:dyDescent="0.25">
      <c r="A6307" t="e">
        <f t="shared" si="104"/>
        <v>#N/A</v>
      </c>
      <c r="B6307" s="1" t="e">
        <f>IF(A6307&lt;&gt;"",VLOOKUP(A6307,'Ket qua do'!$B$5:$CE$50000,2,TRUE),"")</f>
        <v>#N/A</v>
      </c>
      <c r="C6307" s="19" t="e">
        <f>IF(A6307&lt;&gt;"",VLOOKUP(B6307,'Ket qua do'!$C$5:$AP$50000,$C$3,TRUE)*SQRT(3)*$C$11,"")</f>
        <v>#N/A</v>
      </c>
      <c r="D6307" s="21" t="e">
        <f>IF(A6307&lt;&gt;"",VLOOKUP(B6307,'Ket qua do'!$C$5:$AP$50000,$D$3,TRUE),"")</f>
        <v>#N/A</v>
      </c>
      <c r="E6307" s="21" t="e">
        <f>IF(A6307&lt;&gt;"",VLOOKUP(B6307,'Ket qua do'!$C$5:$AP$50000,$E$3,TRUE)*$C$12,"")</f>
        <v>#N/A</v>
      </c>
      <c r="F6307" s="21" t="e">
        <f>IF(A6307&lt;&gt;"",VLOOKUP(B6307,'Ket qua do'!$C$5:$AP$50000,$F$3,TRUE),"")</f>
        <v>#N/A</v>
      </c>
      <c r="G6307" s="21" t="e">
        <f>IF(A6307&lt;&gt;"",VLOOKUP(B6307,'Ket qua do'!$C$5:$AP$50000,$G$3,TRUE),"")</f>
        <v>#N/A</v>
      </c>
      <c r="H6307" s="21" t="e">
        <f>IF(A6307&lt;&gt;"",VLOOKUP(B6307,'Ket qua do'!$C$5:$AP$50000,$H$3,TRUE),"")</f>
        <v>#N/A</v>
      </c>
      <c r="I6307" s="21" t="e">
        <f>IF(A6307&lt;&gt;"",VLOOKUP(B6307,'Ket qua do'!$C$5:$AP$50000,$I$3,TRUE)*$E$9/1000,"")</f>
        <v>#N/A</v>
      </c>
      <c r="J6307" s="21" t="e">
        <f>IF(A6307&lt;&gt;"",VLOOKUP(B6307,'Ket qua do'!$C$5:$AP$50000,$J$3,TRUE)*$E$9/1000,"")</f>
        <v>#N/A</v>
      </c>
      <c r="K6307" s="21" t="e">
        <f>IF(A6307&lt;&gt;"",VLOOKUP(B6307,'Ket qua do'!$C$5:$AP$50000,$K$3,TRUE)*$E$9/1000,"")</f>
        <v>#N/A</v>
      </c>
      <c r="L6307" s="21" t="e">
        <f>IF(A6307&lt;&gt;"",VLOOKUP(B6307,'Ket qua do'!$C$5:$AP$50000,$L$3,TRUE),"")</f>
        <v>#N/A</v>
      </c>
    </row>
    <row r="6308" spans="1:12" x14ac:dyDescent="0.25">
      <c r="A6308" t="e">
        <f t="shared" si="104"/>
        <v>#N/A</v>
      </c>
      <c r="B6308" s="1" t="e">
        <f>IF(A6308&lt;&gt;"",VLOOKUP(A6308,'Ket qua do'!$B$5:$CE$50000,2,TRUE),"")</f>
        <v>#N/A</v>
      </c>
      <c r="C6308" s="19" t="e">
        <f>IF(A6308&lt;&gt;"",VLOOKUP(B6308,'Ket qua do'!$C$5:$AP$50000,$C$3,TRUE)*SQRT(3)*$C$11,"")</f>
        <v>#N/A</v>
      </c>
      <c r="D6308" s="21" t="e">
        <f>IF(A6308&lt;&gt;"",VLOOKUP(B6308,'Ket qua do'!$C$5:$AP$50000,$D$3,TRUE),"")</f>
        <v>#N/A</v>
      </c>
      <c r="E6308" s="21" t="e">
        <f>IF(A6308&lt;&gt;"",VLOOKUP(B6308,'Ket qua do'!$C$5:$AP$50000,$E$3,TRUE)*$C$12,"")</f>
        <v>#N/A</v>
      </c>
      <c r="F6308" s="21" t="e">
        <f>IF(A6308&lt;&gt;"",VLOOKUP(B6308,'Ket qua do'!$C$5:$AP$50000,$F$3,TRUE),"")</f>
        <v>#N/A</v>
      </c>
      <c r="G6308" s="21" t="e">
        <f>IF(A6308&lt;&gt;"",VLOOKUP(B6308,'Ket qua do'!$C$5:$AP$50000,$G$3,TRUE),"")</f>
        <v>#N/A</v>
      </c>
      <c r="H6308" s="21" t="e">
        <f>IF(A6308&lt;&gt;"",VLOOKUP(B6308,'Ket qua do'!$C$5:$AP$50000,$H$3,TRUE),"")</f>
        <v>#N/A</v>
      </c>
      <c r="I6308" s="21" t="e">
        <f>IF(A6308&lt;&gt;"",VLOOKUP(B6308,'Ket qua do'!$C$5:$AP$50000,$I$3,TRUE)*$E$9/1000,"")</f>
        <v>#N/A</v>
      </c>
      <c r="J6308" s="21" t="e">
        <f>IF(A6308&lt;&gt;"",VLOOKUP(B6308,'Ket qua do'!$C$5:$AP$50000,$J$3,TRUE)*$E$9/1000,"")</f>
        <v>#N/A</v>
      </c>
      <c r="K6308" s="21" t="e">
        <f>IF(A6308&lt;&gt;"",VLOOKUP(B6308,'Ket qua do'!$C$5:$AP$50000,$K$3,TRUE)*$E$9/1000,"")</f>
        <v>#N/A</v>
      </c>
      <c r="L6308" s="21" t="e">
        <f>IF(A6308&lt;&gt;"",VLOOKUP(B6308,'Ket qua do'!$C$5:$AP$50000,$L$3,TRUE),"")</f>
        <v>#N/A</v>
      </c>
    </row>
    <row r="6309" spans="1:12" x14ac:dyDescent="0.25">
      <c r="A6309" t="e">
        <f t="shared" si="104"/>
        <v>#N/A</v>
      </c>
      <c r="B6309" s="1" t="e">
        <f>IF(A6309&lt;&gt;"",VLOOKUP(A6309,'Ket qua do'!$B$5:$CE$50000,2,TRUE),"")</f>
        <v>#N/A</v>
      </c>
      <c r="C6309" s="19" t="e">
        <f>IF(A6309&lt;&gt;"",VLOOKUP(B6309,'Ket qua do'!$C$5:$AP$50000,$C$3,TRUE)*SQRT(3)*$C$11,"")</f>
        <v>#N/A</v>
      </c>
      <c r="D6309" s="21" t="e">
        <f>IF(A6309&lt;&gt;"",VLOOKUP(B6309,'Ket qua do'!$C$5:$AP$50000,$D$3,TRUE),"")</f>
        <v>#N/A</v>
      </c>
      <c r="E6309" s="21" t="e">
        <f>IF(A6309&lt;&gt;"",VLOOKUP(B6309,'Ket qua do'!$C$5:$AP$50000,$E$3,TRUE)*$C$12,"")</f>
        <v>#N/A</v>
      </c>
      <c r="F6309" s="21" t="e">
        <f>IF(A6309&lt;&gt;"",VLOOKUP(B6309,'Ket qua do'!$C$5:$AP$50000,$F$3,TRUE),"")</f>
        <v>#N/A</v>
      </c>
      <c r="G6309" s="21" t="e">
        <f>IF(A6309&lt;&gt;"",VLOOKUP(B6309,'Ket qua do'!$C$5:$AP$50000,$G$3,TRUE),"")</f>
        <v>#N/A</v>
      </c>
      <c r="H6309" s="21" t="e">
        <f>IF(A6309&lt;&gt;"",VLOOKUP(B6309,'Ket qua do'!$C$5:$AP$50000,$H$3,TRUE),"")</f>
        <v>#N/A</v>
      </c>
      <c r="I6309" s="21" t="e">
        <f>IF(A6309&lt;&gt;"",VLOOKUP(B6309,'Ket qua do'!$C$5:$AP$50000,$I$3,TRUE)*$E$9/1000,"")</f>
        <v>#N/A</v>
      </c>
      <c r="J6309" s="21" t="e">
        <f>IF(A6309&lt;&gt;"",VLOOKUP(B6309,'Ket qua do'!$C$5:$AP$50000,$J$3,TRUE)*$E$9/1000,"")</f>
        <v>#N/A</v>
      </c>
      <c r="K6309" s="21" t="e">
        <f>IF(A6309&lt;&gt;"",VLOOKUP(B6309,'Ket qua do'!$C$5:$AP$50000,$K$3,TRUE)*$E$9/1000,"")</f>
        <v>#N/A</v>
      </c>
      <c r="L6309" s="21" t="e">
        <f>IF(A6309&lt;&gt;"",VLOOKUP(B6309,'Ket qua do'!$C$5:$AP$50000,$L$3,TRUE),"")</f>
        <v>#N/A</v>
      </c>
    </row>
    <row r="6310" spans="1:12" x14ac:dyDescent="0.25">
      <c r="A6310" t="e">
        <f t="shared" si="104"/>
        <v>#N/A</v>
      </c>
      <c r="B6310" s="1" t="e">
        <f>IF(A6310&lt;&gt;"",VLOOKUP(A6310,'Ket qua do'!$B$5:$CE$50000,2,TRUE),"")</f>
        <v>#N/A</v>
      </c>
      <c r="C6310" s="19" t="e">
        <f>IF(A6310&lt;&gt;"",VLOOKUP(B6310,'Ket qua do'!$C$5:$AP$50000,$C$3,TRUE)*SQRT(3)*$C$11,"")</f>
        <v>#N/A</v>
      </c>
      <c r="D6310" s="21" t="e">
        <f>IF(A6310&lt;&gt;"",VLOOKUP(B6310,'Ket qua do'!$C$5:$AP$50000,$D$3,TRUE),"")</f>
        <v>#N/A</v>
      </c>
      <c r="E6310" s="21" t="e">
        <f>IF(A6310&lt;&gt;"",VLOOKUP(B6310,'Ket qua do'!$C$5:$AP$50000,$E$3,TRUE)*$C$12,"")</f>
        <v>#N/A</v>
      </c>
      <c r="F6310" s="21" t="e">
        <f>IF(A6310&lt;&gt;"",VLOOKUP(B6310,'Ket qua do'!$C$5:$AP$50000,$F$3,TRUE),"")</f>
        <v>#N/A</v>
      </c>
      <c r="G6310" s="21" t="e">
        <f>IF(A6310&lt;&gt;"",VLOOKUP(B6310,'Ket qua do'!$C$5:$AP$50000,$G$3,TRUE),"")</f>
        <v>#N/A</v>
      </c>
      <c r="H6310" s="21" t="e">
        <f>IF(A6310&lt;&gt;"",VLOOKUP(B6310,'Ket qua do'!$C$5:$AP$50000,$H$3,TRUE),"")</f>
        <v>#N/A</v>
      </c>
      <c r="I6310" s="21" t="e">
        <f>IF(A6310&lt;&gt;"",VLOOKUP(B6310,'Ket qua do'!$C$5:$AP$50000,$I$3,TRUE)*$E$9/1000,"")</f>
        <v>#N/A</v>
      </c>
      <c r="J6310" s="21" t="e">
        <f>IF(A6310&lt;&gt;"",VLOOKUP(B6310,'Ket qua do'!$C$5:$AP$50000,$J$3,TRUE)*$E$9/1000,"")</f>
        <v>#N/A</v>
      </c>
      <c r="K6310" s="21" t="e">
        <f>IF(A6310&lt;&gt;"",VLOOKUP(B6310,'Ket qua do'!$C$5:$AP$50000,$K$3,TRUE)*$E$9/1000,"")</f>
        <v>#N/A</v>
      </c>
      <c r="L6310" s="21" t="e">
        <f>IF(A6310&lt;&gt;"",VLOOKUP(B6310,'Ket qua do'!$C$5:$AP$50000,$L$3,TRUE),"")</f>
        <v>#N/A</v>
      </c>
    </row>
    <row r="6311" spans="1:12" x14ac:dyDescent="0.25">
      <c r="A6311" t="e">
        <f t="shared" si="104"/>
        <v>#N/A</v>
      </c>
      <c r="B6311" s="1" t="e">
        <f>IF(A6311&lt;&gt;"",VLOOKUP(A6311,'Ket qua do'!$B$5:$CE$50000,2,TRUE),"")</f>
        <v>#N/A</v>
      </c>
      <c r="C6311" s="19" t="e">
        <f>IF(A6311&lt;&gt;"",VLOOKUP(B6311,'Ket qua do'!$C$5:$AP$50000,$C$3,TRUE)*SQRT(3)*$C$11,"")</f>
        <v>#N/A</v>
      </c>
      <c r="D6311" s="21" t="e">
        <f>IF(A6311&lt;&gt;"",VLOOKUP(B6311,'Ket qua do'!$C$5:$AP$50000,$D$3,TRUE),"")</f>
        <v>#N/A</v>
      </c>
      <c r="E6311" s="21" t="e">
        <f>IF(A6311&lt;&gt;"",VLOOKUP(B6311,'Ket qua do'!$C$5:$AP$50000,$E$3,TRUE)*$C$12,"")</f>
        <v>#N/A</v>
      </c>
      <c r="F6311" s="21" t="e">
        <f>IF(A6311&lt;&gt;"",VLOOKUP(B6311,'Ket qua do'!$C$5:$AP$50000,$F$3,TRUE),"")</f>
        <v>#N/A</v>
      </c>
      <c r="G6311" s="21" t="e">
        <f>IF(A6311&lt;&gt;"",VLOOKUP(B6311,'Ket qua do'!$C$5:$AP$50000,$G$3,TRUE),"")</f>
        <v>#N/A</v>
      </c>
      <c r="H6311" s="21" t="e">
        <f>IF(A6311&lt;&gt;"",VLOOKUP(B6311,'Ket qua do'!$C$5:$AP$50000,$H$3,TRUE),"")</f>
        <v>#N/A</v>
      </c>
      <c r="I6311" s="21" t="e">
        <f>IF(A6311&lt;&gt;"",VLOOKUP(B6311,'Ket qua do'!$C$5:$AP$50000,$I$3,TRUE)*$E$9/1000,"")</f>
        <v>#N/A</v>
      </c>
      <c r="J6311" s="21" t="e">
        <f>IF(A6311&lt;&gt;"",VLOOKUP(B6311,'Ket qua do'!$C$5:$AP$50000,$J$3,TRUE)*$E$9/1000,"")</f>
        <v>#N/A</v>
      </c>
      <c r="K6311" s="21" t="e">
        <f>IF(A6311&lt;&gt;"",VLOOKUP(B6311,'Ket qua do'!$C$5:$AP$50000,$K$3,TRUE)*$E$9/1000,"")</f>
        <v>#N/A</v>
      </c>
      <c r="L6311" s="21" t="e">
        <f>IF(A6311&lt;&gt;"",VLOOKUP(B6311,'Ket qua do'!$C$5:$AP$50000,$L$3,TRUE),"")</f>
        <v>#N/A</v>
      </c>
    </row>
    <row r="6312" spans="1:12" x14ac:dyDescent="0.25">
      <c r="A6312" t="e">
        <f t="shared" si="104"/>
        <v>#N/A</v>
      </c>
      <c r="B6312" s="1" t="e">
        <f>IF(A6312&lt;&gt;"",VLOOKUP(A6312,'Ket qua do'!$B$5:$CE$50000,2,TRUE),"")</f>
        <v>#N/A</v>
      </c>
      <c r="C6312" s="19" t="e">
        <f>IF(A6312&lt;&gt;"",VLOOKUP(B6312,'Ket qua do'!$C$5:$AP$50000,$C$3,TRUE)*SQRT(3)*$C$11,"")</f>
        <v>#N/A</v>
      </c>
      <c r="D6312" s="21" t="e">
        <f>IF(A6312&lt;&gt;"",VLOOKUP(B6312,'Ket qua do'!$C$5:$AP$50000,$D$3,TRUE),"")</f>
        <v>#N/A</v>
      </c>
      <c r="E6312" s="21" t="e">
        <f>IF(A6312&lt;&gt;"",VLOOKUP(B6312,'Ket qua do'!$C$5:$AP$50000,$E$3,TRUE)*$C$12,"")</f>
        <v>#N/A</v>
      </c>
      <c r="F6312" s="21" t="e">
        <f>IF(A6312&lt;&gt;"",VLOOKUP(B6312,'Ket qua do'!$C$5:$AP$50000,$F$3,TRUE),"")</f>
        <v>#N/A</v>
      </c>
      <c r="G6312" s="21" t="e">
        <f>IF(A6312&lt;&gt;"",VLOOKUP(B6312,'Ket qua do'!$C$5:$AP$50000,$G$3,TRUE),"")</f>
        <v>#N/A</v>
      </c>
      <c r="H6312" s="21" t="e">
        <f>IF(A6312&lt;&gt;"",VLOOKUP(B6312,'Ket qua do'!$C$5:$AP$50000,$H$3,TRUE),"")</f>
        <v>#N/A</v>
      </c>
      <c r="I6312" s="21" t="e">
        <f>IF(A6312&lt;&gt;"",VLOOKUP(B6312,'Ket qua do'!$C$5:$AP$50000,$I$3,TRUE)*$E$9/1000,"")</f>
        <v>#N/A</v>
      </c>
      <c r="J6312" s="21" t="e">
        <f>IF(A6312&lt;&gt;"",VLOOKUP(B6312,'Ket qua do'!$C$5:$AP$50000,$J$3,TRUE)*$E$9/1000,"")</f>
        <v>#N/A</v>
      </c>
      <c r="K6312" s="21" t="e">
        <f>IF(A6312&lt;&gt;"",VLOOKUP(B6312,'Ket qua do'!$C$5:$AP$50000,$K$3,TRUE)*$E$9/1000,"")</f>
        <v>#N/A</v>
      </c>
      <c r="L6312" s="21" t="e">
        <f>IF(A6312&lt;&gt;"",VLOOKUP(B6312,'Ket qua do'!$C$5:$AP$50000,$L$3,TRUE),"")</f>
        <v>#N/A</v>
      </c>
    </row>
    <row r="6313" spans="1:12" x14ac:dyDescent="0.25">
      <c r="A6313" t="e">
        <f t="shared" si="104"/>
        <v>#N/A</v>
      </c>
      <c r="B6313" s="1" t="e">
        <f>IF(A6313&lt;&gt;"",VLOOKUP(A6313,'Ket qua do'!$B$5:$CE$50000,2,TRUE),"")</f>
        <v>#N/A</v>
      </c>
      <c r="C6313" s="19" t="e">
        <f>IF(A6313&lt;&gt;"",VLOOKUP(B6313,'Ket qua do'!$C$5:$AP$50000,$C$3,TRUE)*SQRT(3)*$C$11,"")</f>
        <v>#N/A</v>
      </c>
      <c r="D6313" s="21" t="e">
        <f>IF(A6313&lt;&gt;"",VLOOKUP(B6313,'Ket qua do'!$C$5:$AP$50000,$D$3,TRUE),"")</f>
        <v>#N/A</v>
      </c>
      <c r="E6313" s="21" t="e">
        <f>IF(A6313&lt;&gt;"",VLOOKUP(B6313,'Ket qua do'!$C$5:$AP$50000,$E$3,TRUE)*$C$12,"")</f>
        <v>#N/A</v>
      </c>
      <c r="F6313" s="21" t="e">
        <f>IF(A6313&lt;&gt;"",VLOOKUP(B6313,'Ket qua do'!$C$5:$AP$50000,$F$3,TRUE),"")</f>
        <v>#N/A</v>
      </c>
      <c r="G6313" s="21" t="e">
        <f>IF(A6313&lt;&gt;"",VLOOKUP(B6313,'Ket qua do'!$C$5:$AP$50000,$G$3,TRUE),"")</f>
        <v>#N/A</v>
      </c>
      <c r="H6313" s="21" t="e">
        <f>IF(A6313&lt;&gt;"",VLOOKUP(B6313,'Ket qua do'!$C$5:$AP$50000,$H$3,TRUE),"")</f>
        <v>#N/A</v>
      </c>
      <c r="I6313" s="21" t="e">
        <f>IF(A6313&lt;&gt;"",VLOOKUP(B6313,'Ket qua do'!$C$5:$AP$50000,$I$3,TRUE)*$E$9/1000,"")</f>
        <v>#N/A</v>
      </c>
      <c r="J6313" s="21" t="e">
        <f>IF(A6313&lt;&gt;"",VLOOKUP(B6313,'Ket qua do'!$C$5:$AP$50000,$J$3,TRUE)*$E$9/1000,"")</f>
        <v>#N/A</v>
      </c>
      <c r="K6313" s="21" t="e">
        <f>IF(A6313&lt;&gt;"",VLOOKUP(B6313,'Ket qua do'!$C$5:$AP$50000,$K$3,TRUE)*$E$9/1000,"")</f>
        <v>#N/A</v>
      </c>
      <c r="L6313" s="21" t="e">
        <f>IF(A6313&lt;&gt;"",VLOOKUP(B6313,'Ket qua do'!$C$5:$AP$50000,$L$3,TRUE),"")</f>
        <v>#N/A</v>
      </c>
    </row>
    <row r="6314" spans="1:12" x14ac:dyDescent="0.25">
      <c r="A6314" t="e">
        <f t="shared" si="104"/>
        <v>#N/A</v>
      </c>
      <c r="B6314" s="1" t="e">
        <f>IF(A6314&lt;&gt;"",VLOOKUP(A6314,'Ket qua do'!$B$5:$CE$50000,2,TRUE),"")</f>
        <v>#N/A</v>
      </c>
      <c r="C6314" s="19" t="e">
        <f>IF(A6314&lt;&gt;"",VLOOKUP(B6314,'Ket qua do'!$C$5:$AP$50000,$C$3,TRUE)*SQRT(3)*$C$11,"")</f>
        <v>#N/A</v>
      </c>
      <c r="D6314" s="21" t="e">
        <f>IF(A6314&lt;&gt;"",VLOOKUP(B6314,'Ket qua do'!$C$5:$AP$50000,$D$3,TRUE),"")</f>
        <v>#N/A</v>
      </c>
      <c r="E6314" s="21" t="e">
        <f>IF(A6314&lt;&gt;"",VLOOKUP(B6314,'Ket qua do'!$C$5:$AP$50000,$E$3,TRUE)*$C$12,"")</f>
        <v>#N/A</v>
      </c>
      <c r="F6314" s="21" t="e">
        <f>IF(A6314&lt;&gt;"",VLOOKUP(B6314,'Ket qua do'!$C$5:$AP$50000,$F$3,TRUE),"")</f>
        <v>#N/A</v>
      </c>
      <c r="G6314" s="21" t="e">
        <f>IF(A6314&lt;&gt;"",VLOOKUP(B6314,'Ket qua do'!$C$5:$AP$50000,$G$3,TRUE),"")</f>
        <v>#N/A</v>
      </c>
      <c r="H6314" s="21" t="e">
        <f>IF(A6314&lt;&gt;"",VLOOKUP(B6314,'Ket qua do'!$C$5:$AP$50000,$H$3,TRUE),"")</f>
        <v>#N/A</v>
      </c>
      <c r="I6314" s="21" t="e">
        <f>IF(A6314&lt;&gt;"",VLOOKUP(B6314,'Ket qua do'!$C$5:$AP$50000,$I$3,TRUE)*$E$9/1000,"")</f>
        <v>#N/A</v>
      </c>
      <c r="J6314" s="21" t="e">
        <f>IF(A6314&lt;&gt;"",VLOOKUP(B6314,'Ket qua do'!$C$5:$AP$50000,$J$3,TRUE)*$E$9/1000,"")</f>
        <v>#N/A</v>
      </c>
      <c r="K6314" s="21" t="e">
        <f>IF(A6314&lt;&gt;"",VLOOKUP(B6314,'Ket qua do'!$C$5:$AP$50000,$K$3,TRUE)*$E$9/1000,"")</f>
        <v>#N/A</v>
      </c>
      <c r="L6314" s="21" t="e">
        <f>IF(A6314&lt;&gt;"",VLOOKUP(B6314,'Ket qua do'!$C$5:$AP$50000,$L$3,TRUE),"")</f>
        <v>#N/A</v>
      </c>
    </row>
    <row r="6315" spans="1:12" x14ac:dyDescent="0.25">
      <c r="A6315" t="e">
        <f t="shared" si="104"/>
        <v>#N/A</v>
      </c>
      <c r="B6315" s="1" t="e">
        <f>IF(A6315&lt;&gt;"",VLOOKUP(A6315,'Ket qua do'!$B$5:$CE$50000,2,TRUE),"")</f>
        <v>#N/A</v>
      </c>
      <c r="C6315" s="19" t="e">
        <f>IF(A6315&lt;&gt;"",VLOOKUP(B6315,'Ket qua do'!$C$5:$AP$50000,$C$3,TRUE)*SQRT(3)*$C$11,"")</f>
        <v>#N/A</v>
      </c>
      <c r="D6315" s="21" t="e">
        <f>IF(A6315&lt;&gt;"",VLOOKUP(B6315,'Ket qua do'!$C$5:$AP$50000,$D$3,TRUE),"")</f>
        <v>#N/A</v>
      </c>
      <c r="E6315" s="21" t="e">
        <f>IF(A6315&lt;&gt;"",VLOOKUP(B6315,'Ket qua do'!$C$5:$AP$50000,$E$3,TRUE)*$C$12,"")</f>
        <v>#N/A</v>
      </c>
      <c r="F6315" s="21" t="e">
        <f>IF(A6315&lt;&gt;"",VLOOKUP(B6315,'Ket qua do'!$C$5:$AP$50000,$F$3,TRUE),"")</f>
        <v>#N/A</v>
      </c>
      <c r="G6315" s="21" t="e">
        <f>IF(A6315&lt;&gt;"",VLOOKUP(B6315,'Ket qua do'!$C$5:$AP$50000,$G$3,TRUE),"")</f>
        <v>#N/A</v>
      </c>
      <c r="H6315" s="21" t="e">
        <f>IF(A6315&lt;&gt;"",VLOOKUP(B6315,'Ket qua do'!$C$5:$AP$50000,$H$3,TRUE),"")</f>
        <v>#N/A</v>
      </c>
      <c r="I6315" s="21" t="e">
        <f>IF(A6315&lt;&gt;"",VLOOKUP(B6315,'Ket qua do'!$C$5:$AP$50000,$I$3,TRUE)*$E$9/1000,"")</f>
        <v>#N/A</v>
      </c>
      <c r="J6315" s="21" t="e">
        <f>IF(A6315&lt;&gt;"",VLOOKUP(B6315,'Ket qua do'!$C$5:$AP$50000,$J$3,TRUE)*$E$9/1000,"")</f>
        <v>#N/A</v>
      </c>
      <c r="K6315" s="21" t="e">
        <f>IF(A6315&lt;&gt;"",VLOOKUP(B6315,'Ket qua do'!$C$5:$AP$50000,$K$3,TRUE)*$E$9/1000,"")</f>
        <v>#N/A</v>
      </c>
      <c r="L6315" s="21" t="e">
        <f>IF(A6315&lt;&gt;"",VLOOKUP(B6315,'Ket qua do'!$C$5:$AP$50000,$L$3,TRUE),"")</f>
        <v>#N/A</v>
      </c>
    </row>
    <row r="6316" spans="1:12" x14ac:dyDescent="0.25">
      <c r="A6316" t="e">
        <f t="shared" si="104"/>
        <v>#N/A</v>
      </c>
      <c r="B6316" s="1" t="e">
        <f>IF(A6316&lt;&gt;"",VLOOKUP(A6316,'Ket qua do'!$B$5:$CE$50000,2,TRUE),"")</f>
        <v>#N/A</v>
      </c>
      <c r="C6316" s="19" t="e">
        <f>IF(A6316&lt;&gt;"",VLOOKUP(B6316,'Ket qua do'!$C$5:$AP$50000,$C$3,TRUE)*SQRT(3)*$C$11,"")</f>
        <v>#N/A</v>
      </c>
      <c r="D6316" s="21" t="e">
        <f>IF(A6316&lt;&gt;"",VLOOKUP(B6316,'Ket qua do'!$C$5:$AP$50000,$D$3,TRUE),"")</f>
        <v>#N/A</v>
      </c>
      <c r="E6316" s="21" t="e">
        <f>IF(A6316&lt;&gt;"",VLOOKUP(B6316,'Ket qua do'!$C$5:$AP$50000,$E$3,TRUE)*$C$12,"")</f>
        <v>#N/A</v>
      </c>
      <c r="F6316" s="21" t="e">
        <f>IF(A6316&lt;&gt;"",VLOOKUP(B6316,'Ket qua do'!$C$5:$AP$50000,$F$3,TRUE),"")</f>
        <v>#N/A</v>
      </c>
      <c r="G6316" s="21" t="e">
        <f>IF(A6316&lt;&gt;"",VLOOKUP(B6316,'Ket qua do'!$C$5:$AP$50000,$G$3,TRUE),"")</f>
        <v>#N/A</v>
      </c>
      <c r="H6316" s="21" t="e">
        <f>IF(A6316&lt;&gt;"",VLOOKUP(B6316,'Ket qua do'!$C$5:$AP$50000,$H$3,TRUE),"")</f>
        <v>#N/A</v>
      </c>
      <c r="I6316" s="21" t="e">
        <f>IF(A6316&lt;&gt;"",VLOOKUP(B6316,'Ket qua do'!$C$5:$AP$50000,$I$3,TRUE)*$E$9/1000,"")</f>
        <v>#N/A</v>
      </c>
      <c r="J6316" s="21" t="e">
        <f>IF(A6316&lt;&gt;"",VLOOKUP(B6316,'Ket qua do'!$C$5:$AP$50000,$J$3,TRUE)*$E$9/1000,"")</f>
        <v>#N/A</v>
      </c>
      <c r="K6316" s="21" t="e">
        <f>IF(A6316&lt;&gt;"",VLOOKUP(B6316,'Ket qua do'!$C$5:$AP$50000,$K$3,TRUE)*$E$9/1000,"")</f>
        <v>#N/A</v>
      </c>
      <c r="L6316" s="21" t="e">
        <f>IF(A6316&lt;&gt;"",VLOOKUP(B6316,'Ket qua do'!$C$5:$AP$50000,$L$3,TRUE),"")</f>
        <v>#N/A</v>
      </c>
    </row>
    <row r="6317" spans="1:12" x14ac:dyDescent="0.25">
      <c r="A6317" t="e">
        <f t="shared" si="104"/>
        <v>#N/A</v>
      </c>
      <c r="B6317" s="1" t="e">
        <f>IF(A6317&lt;&gt;"",VLOOKUP(A6317,'Ket qua do'!$B$5:$CE$50000,2,TRUE),"")</f>
        <v>#N/A</v>
      </c>
      <c r="C6317" s="19" t="e">
        <f>IF(A6317&lt;&gt;"",VLOOKUP(B6317,'Ket qua do'!$C$5:$AP$50000,$C$3,TRUE)*SQRT(3)*$C$11,"")</f>
        <v>#N/A</v>
      </c>
      <c r="D6317" s="21" t="e">
        <f>IF(A6317&lt;&gt;"",VLOOKUP(B6317,'Ket qua do'!$C$5:$AP$50000,$D$3,TRUE),"")</f>
        <v>#N/A</v>
      </c>
      <c r="E6317" s="21" t="e">
        <f>IF(A6317&lt;&gt;"",VLOOKUP(B6317,'Ket qua do'!$C$5:$AP$50000,$E$3,TRUE)*$C$12,"")</f>
        <v>#N/A</v>
      </c>
      <c r="F6317" s="21" t="e">
        <f>IF(A6317&lt;&gt;"",VLOOKUP(B6317,'Ket qua do'!$C$5:$AP$50000,$F$3,TRUE),"")</f>
        <v>#N/A</v>
      </c>
      <c r="G6317" s="21" t="e">
        <f>IF(A6317&lt;&gt;"",VLOOKUP(B6317,'Ket qua do'!$C$5:$AP$50000,$G$3,TRUE),"")</f>
        <v>#N/A</v>
      </c>
      <c r="H6317" s="21" t="e">
        <f>IF(A6317&lt;&gt;"",VLOOKUP(B6317,'Ket qua do'!$C$5:$AP$50000,$H$3,TRUE),"")</f>
        <v>#N/A</v>
      </c>
      <c r="I6317" s="21" t="e">
        <f>IF(A6317&lt;&gt;"",VLOOKUP(B6317,'Ket qua do'!$C$5:$AP$50000,$I$3,TRUE)*$E$9/1000,"")</f>
        <v>#N/A</v>
      </c>
      <c r="J6317" s="21" t="e">
        <f>IF(A6317&lt;&gt;"",VLOOKUP(B6317,'Ket qua do'!$C$5:$AP$50000,$J$3,TRUE)*$E$9/1000,"")</f>
        <v>#N/A</v>
      </c>
      <c r="K6317" s="21" t="e">
        <f>IF(A6317&lt;&gt;"",VLOOKUP(B6317,'Ket qua do'!$C$5:$AP$50000,$K$3,TRUE)*$E$9/1000,"")</f>
        <v>#N/A</v>
      </c>
      <c r="L6317" s="21" t="e">
        <f>IF(A6317&lt;&gt;"",VLOOKUP(B6317,'Ket qua do'!$C$5:$AP$50000,$L$3,TRUE),"")</f>
        <v>#N/A</v>
      </c>
    </row>
    <row r="6318" spans="1:12" x14ac:dyDescent="0.25">
      <c r="A6318" t="e">
        <f t="shared" si="104"/>
        <v>#N/A</v>
      </c>
      <c r="B6318" s="1" t="e">
        <f>IF(A6318&lt;&gt;"",VLOOKUP(A6318,'Ket qua do'!$B$5:$CE$50000,2,TRUE),"")</f>
        <v>#N/A</v>
      </c>
      <c r="C6318" s="19" t="e">
        <f>IF(A6318&lt;&gt;"",VLOOKUP(B6318,'Ket qua do'!$C$5:$AP$50000,$C$3,TRUE)*SQRT(3)*$C$11,"")</f>
        <v>#N/A</v>
      </c>
      <c r="D6318" s="21" t="e">
        <f>IF(A6318&lt;&gt;"",VLOOKUP(B6318,'Ket qua do'!$C$5:$AP$50000,$D$3,TRUE),"")</f>
        <v>#N/A</v>
      </c>
      <c r="E6318" s="21" t="e">
        <f>IF(A6318&lt;&gt;"",VLOOKUP(B6318,'Ket qua do'!$C$5:$AP$50000,$E$3,TRUE)*$C$12,"")</f>
        <v>#N/A</v>
      </c>
      <c r="F6318" s="21" t="e">
        <f>IF(A6318&lt;&gt;"",VLOOKUP(B6318,'Ket qua do'!$C$5:$AP$50000,$F$3,TRUE),"")</f>
        <v>#N/A</v>
      </c>
      <c r="G6318" s="21" t="e">
        <f>IF(A6318&lt;&gt;"",VLOOKUP(B6318,'Ket qua do'!$C$5:$AP$50000,$G$3,TRUE),"")</f>
        <v>#N/A</v>
      </c>
      <c r="H6318" s="21" t="e">
        <f>IF(A6318&lt;&gt;"",VLOOKUP(B6318,'Ket qua do'!$C$5:$AP$50000,$H$3,TRUE),"")</f>
        <v>#N/A</v>
      </c>
      <c r="I6318" s="21" t="e">
        <f>IF(A6318&lt;&gt;"",VLOOKUP(B6318,'Ket qua do'!$C$5:$AP$50000,$I$3,TRUE)*$E$9/1000,"")</f>
        <v>#N/A</v>
      </c>
      <c r="J6318" s="21" t="e">
        <f>IF(A6318&lt;&gt;"",VLOOKUP(B6318,'Ket qua do'!$C$5:$AP$50000,$J$3,TRUE)*$E$9/1000,"")</f>
        <v>#N/A</v>
      </c>
      <c r="K6318" s="21" t="e">
        <f>IF(A6318&lt;&gt;"",VLOOKUP(B6318,'Ket qua do'!$C$5:$AP$50000,$K$3,TRUE)*$E$9/1000,"")</f>
        <v>#N/A</v>
      </c>
      <c r="L6318" s="21" t="e">
        <f>IF(A6318&lt;&gt;"",VLOOKUP(B6318,'Ket qua do'!$C$5:$AP$50000,$L$3,TRUE),"")</f>
        <v>#N/A</v>
      </c>
    </row>
    <row r="6319" spans="1:12" x14ac:dyDescent="0.25">
      <c r="A6319" t="e">
        <f t="shared" si="104"/>
        <v>#N/A</v>
      </c>
      <c r="B6319" s="1" t="e">
        <f>IF(A6319&lt;&gt;"",VLOOKUP(A6319,'Ket qua do'!$B$5:$CE$50000,2,TRUE),"")</f>
        <v>#N/A</v>
      </c>
      <c r="C6319" s="19" t="e">
        <f>IF(A6319&lt;&gt;"",VLOOKUP(B6319,'Ket qua do'!$C$5:$AP$50000,$C$3,TRUE)*SQRT(3)*$C$11,"")</f>
        <v>#N/A</v>
      </c>
      <c r="D6319" s="21" t="e">
        <f>IF(A6319&lt;&gt;"",VLOOKUP(B6319,'Ket qua do'!$C$5:$AP$50000,$D$3,TRUE),"")</f>
        <v>#N/A</v>
      </c>
      <c r="E6319" s="21" t="e">
        <f>IF(A6319&lt;&gt;"",VLOOKUP(B6319,'Ket qua do'!$C$5:$AP$50000,$E$3,TRUE)*$C$12,"")</f>
        <v>#N/A</v>
      </c>
      <c r="F6319" s="21" t="e">
        <f>IF(A6319&lt;&gt;"",VLOOKUP(B6319,'Ket qua do'!$C$5:$AP$50000,$F$3,TRUE),"")</f>
        <v>#N/A</v>
      </c>
      <c r="G6319" s="21" t="e">
        <f>IF(A6319&lt;&gt;"",VLOOKUP(B6319,'Ket qua do'!$C$5:$AP$50000,$G$3,TRUE),"")</f>
        <v>#N/A</v>
      </c>
      <c r="H6319" s="21" t="e">
        <f>IF(A6319&lt;&gt;"",VLOOKUP(B6319,'Ket qua do'!$C$5:$AP$50000,$H$3,TRUE),"")</f>
        <v>#N/A</v>
      </c>
      <c r="I6319" s="21" t="e">
        <f>IF(A6319&lt;&gt;"",VLOOKUP(B6319,'Ket qua do'!$C$5:$AP$50000,$I$3,TRUE)*$E$9/1000,"")</f>
        <v>#N/A</v>
      </c>
      <c r="J6319" s="21" t="e">
        <f>IF(A6319&lt;&gt;"",VLOOKUP(B6319,'Ket qua do'!$C$5:$AP$50000,$J$3,TRUE)*$E$9/1000,"")</f>
        <v>#N/A</v>
      </c>
      <c r="K6319" s="21" t="e">
        <f>IF(A6319&lt;&gt;"",VLOOKUP(B6319,'Ket qua do'!$C$5:$AP$50000,$K$3,TRUE)*$E$9/1000,"")</f>
        <v>#N/A</v>
      </c>
      <c r="L6319" s="21" t="e">
        <f>IF(A6319&lt;&gt;"",VLOOKUP(B6319,'Ket qua do'!$C$5:$AP$50000,$L$3,TRUE),"")</f>
        <v>#N/A</v>
      </c>
    </row>
    <row r="6320" spans="1:12" x14ac:dyDescent="0.25">
      <c r="A6320" t="e">
        <f t="shared" si="104"/>
        <v>#N/A</v>
      </c>
      <c r="B6320" s="1" t="e">
        <f>IF(A6320&lt;&gt;"",VLOOKUP(A6320,'Ket qua do'!$B$5:$CE$50000,2,TRUE),"")</f>
        <v>#N/A</v>
      </c>
      <c r="C6320" s="19" t="e">
        <f>IF(A6320&lt;&gt;"",VLOOKUP(B6320,'Ket qua do'!$C$5:$AP$50000,$C$3,TRUE)*SQRT(3)*$C$11,"")</f>
        <v>#N/A</v>
      </c>
      <c r="D6320" s="21" t="e">
        <f>IF(A6320&lt;&gt;"",VLOOKUP(B6320,'Ket qua do'!$C$5:$AP$50000,$D$3,TRUE),"")</f>
        <v>#N/A</v>
      </c>
      <c r="E6320" s="21" t="e">
        <f>IF(A6320&lt;&gt;"",VLOOKUP(B6320,'Ket qua do'!$C$5:$AP$50000,$E$3,TRUE)*$C$12,"")</f>
        <v>#N/A</v>
      </c>
      <c r="F6320" s="21" t="e">
        <f>IF(A6320&lt;&gt;"",VLOOKUP(B6320,'Ket qua do'!$C$5:$AP$50000,$F$3,TRUE),"")</f>
        <v>#N/A</v>
      </c>
      <c r="G6320" s="21" t="e">
        <f>IF(A6320&lt;&gt;"",VLOOKUP(B6320,'Ket qua do'!$C$5:$AP$50000,$G$3,TRUE),"")</f>
        <v>#N/A</v>
      </c>
      <c r="H6320" s="21" t="e">
        <f>IF(A6320&lt;&gt;"",VLOOKUP(B6320,'Ket qua do'!$C$5:$AP$50000,$H$3,TRUE),"")</f>
        <v>#N/A</v>
      </c>
      <c r="I6320" s="21" t="e">
        <f>IF(A6320&lt;&gt;"",VLOOKUP(B6320,'Ket qua do'!$C$5:$AP$50000,$I$3,TRUE)*$E$9/1000,"")</f>
        <v>#N/A</v>
      </c>
      <c r="J6320" s="21" t="e">
        <f>IF(A6320&lt;&gt;"",VLOOKUP(B6320,'Ket qua do'!$C$5:$AP$50000,$J$3,TRUE)*$E$9/1000,"")</f>
        <v>#N/A</v>
      </c>
      <c r="K6320" s="21" t="e">
        <f>IF(A6320&lt;&gt;"",VLOOKUP(B6320,'Ket qua do'!$C$5:$AP$50000,$K$3,TRUE)*$E$9/1000,"")</f>
        <v>#N/A</v>
      </c>
      <c r="L6320" s="21" t="e">
        <f>IF(A6320&lt;&gt;"",VLOOKUP(B6320,'Ket qua do'!$C$5:$AP$50000,$L$3,TRUE),"")</f>
        <v>#N/A</v>
      </c>
    </row>
    <row r="6321" spans="1:12" x14ac:dyDescent="0.25">
      <c r="A6321" t="e">
        <f t="shared" si="104"/>
        <v>#N/A</v>
      </c>
      <c r="B6321" s="1" t="e">
        <f>IF(A6321&lt;&gt;"",VLOOKUP(A6321,'Ket qua do'!$B$5:$CE$50000,2,TRUE),"")</f>
        <v>#N/A</v>
      </c>
      <c r="C6321" s="19" t="e">
        <f>IF(A6321&lt;&gt;"",VLOOKUP(B6321,'Ket qua do'!$C$5:$AP$50000,$C$3,TRUE)*SQRT(3)*$C$11,"")</f>
        <v>#N/A</v>
      </c>
      <c r="D6321" s="21" t="e">
        <f>IF(A6321&lt;&gt;"",VLOOKUP(B6321,'Ket qua do'!$C$5:$AP$50000,$D$3,TRUE),"")</f>
        <v>#N/A</v>
      </c>
      <c r="E6321" s="21" t="e">
        <f>IF(A6321&lt;&gt;"",VLOOKUP(B6321,'Ket qua do'!$C$5:$AP$50000,$E$3,TRUE)*$C$12,"")</f>
        <v>#N/A</v>
      </c>
      <c r="F6321" s="21" t="e">
        <f>IF(A6321&lt;&gt;"",VLOOKUP(B6321,'Ket qua do'!$C$5:$AP$50000,$F$3,TRUE),"")</f>
        <v>#N/A</v>
      </c>
      <c r="G6321" s="21" t="e">
        <f>IF(A6321&lt;&gt;"",VLOOKUP(B6321,'Ket qua do'!$C$5:$AP$50000,$G$3,TRUE),"")</f>
        <v>#N/A</v>
      </c>
      <c r="H6321" s="21" t="e">
        <f>IF(A6321&lt;&gt;"",VLOOKUP(B6321,'Ket qua do'!$C$5:$AP$50000,$H$3,TRUE),"")</f>
        <v>#N/A</v>
      </c>
      <c r="I6321" s="21" t="e">
        <f>IF(A6321&lt;&gt;"",VLOOKUP(B6321,'Ket qua do'!$C$5:$AP$50000,$I$3,TRUE)*$E$9/1000,"")</f>
        <v>#N/A</v>
      </c>
      <c r="J6321" s="21" t="e">
        <f>IF(A6321&lt;&gt;"",VLOOKUP(B6321,'Ket qua do'!$C$5:$AP$50000,$J$3,TRUE)*$E$9/1000,"")</f>
        <v>#N/A</v>
      </c>
      <c r="K6321" s="21" t="e">
        <f>IF(A6321&lt;&gt;"",VLOOKUP(B6321,'Ket qua do'!$C$5:$AP$50000,$K$3,TRUE)*$E$9/1000,"")</f>
        <v>#N/A</v>
      </c>
      <c r="L6321" s="21" t="e">
        <f>IF(A6321&lt;&gt;"",VLOOKUP(B6321,'Ket qua do'!$C$5:$AP$50000,$L$3,TRUE),"")</f>
        <v>#N/A</v>
      </c>
    </row>
    <row r="6322" spans="1:12" x14ac:dyDescent="0.25">
      <c r="A6322" t="e">
        <f t="shared" si="104"/>
        <v>#N/A</v>
      </c>
      <c r="B6322" s="1" t="e">
        <f>IF(A6322&lt;&gt;"",VLOOKUP(A6322,'Ket qua do'!$B$5:$CE$50000,2,TRUE),"")</f>
        <v>#N/A</v>
      </c>
      <c r="C6322" s="19" t="e">
        <f>IF(A6322&lt;&gt;"",VLOOKUP(B6322,'Ket qua do'!$C$5:$AP$50000,$C$3,TRUE)*SQRT(3)*$C$11,"")</f>
        <v>#N/A</v>
      </c>
      <c r="D6322" s="21" t="e">
        <f>IF(A6322&lt;&gt;"",VLOOKUP(B6322,'Ket qua do'!$C$5:$AP$50000,$D$3,TRUE),"")</f>
        <v>#N/A</v>
      </c>
      <c r="E6322" s="21" t="e">
        <f>IF(A6322&lt;&gt;"",VLOOKUP(B6322,'Ket qua do'!$C$5:$AP$50000,$E$3,TRUE)*$C$12,"")</f>
        <v>#N/A</v>
      </c>
      <c r="F6322" s="21" t="e">
        <f>IF(A6322&lt;&gt;"",VLOOKUP(B6322,'Ket qua do'!$C$5:$AP$50000,$F$3,TRUE),"")</f>
        <v>#N/A</v>
      </c>
      <c r="G6322" s="21" t="e">
        <f>IF(A6322&lt;&gt;"",VLOOKUP(B6322,'Ket qua do'!$C$5:$AP$50000,$G$3,TRUE),"")</f>
        <v>#N/A</v>
      </c>
      <c r="H6322" s="21" t="e">
        <f>IF(A6322&lt;&gt;"",VLOOKUP(B6322,'Ket qua do'!$C$5:$AP$50000,$H$3,TRUE),"")</f>
        <v>#N/A</v>
      </c>
      <c r="I6322" s="21" t="e">
        <f>IF(A6322&lt;&gt;"",VLOOKUP(B6322,'Ket qua do'!$C$5:$AP$50000,$I$3,TRUE)*$E$9/1000,"")</f>
        <v>#N/A</v>
      </c>
      <c r="J6322" s="21" t="e">
        <f>IF(A6322&lt;&gt;"",VLOOKUP(B6322,'Ket qua do'!$C$5:$AP$50000,$J$3,TRUE)*$E$9/1000,"")</f>
        <v>#N/A</v>
      </c>
      <c r="K6322" s="21" t="e">
        <f>IF(A6322&lt;&gt;"",VLOOKUP(B6322,'Ket qua do'!$C$5:$AP$50000,$K$3,TRUE)*$E$9/1000,"")</f>
        <v>#N/A</v>
      </c>
      <c r="L6322" s="21" t="e">
        <f>IF(A6322&lt;&gt;"",VLOOKUP(B6322,'Ket qua do'!$C$5:$AP$50000,$L$3,TRUE),"")</f>
        <v>#N/A</v>
      </c>
    </row>
    <row r="6323" spans="1:12" x14ac:dyDescent="0.25">
      <c r="A6323" t="e">
        <f t="shared" si="104"/>
        <v>#N/A</v>
      </c>
      <c r="B6323" s="1" t="e">
        <f>IF(A6323&lt;&gt;"",VLOOKUP(A6323,'Ket qua do'!$B$5:$CE$50000,2,TRUE),"")</f>
        <v>#N/A</v>
      </c>
      <c r="C6323" s="19" t="e">
        <f>IF(A6323&lt;&gt;"",VLOOKUP(B6323,'Ket qua do'!$C$5:$AP$50000,$C$3,TRUE)*SQRT(3)*$C$11,"")</f>
        <v>#N/A</v>
      </c>
      <c r="D6323" s="21" t="e">
        <f>IF(A6323&lt;&gt;"",VLOOKUP(B6323,'Ket qua do'!$C$5:$AP$50000,$D$3,TRUE),"")</f>
        <v>#N/A</v>
      </c>
      <c r="E6323" s="21" t="e">
        <f>IF(A6323&lt;&gt;"",VLOOKUP(B6323,'Ket qua do'!$C$5:$AP$50000,$E$3,TRUE)*$C$12,"")</f>
        <v>#N/A</v>
      </c>
      <c r="F6323" s="21" t="e">
        <f>IF(A6323&lt;&gt;"",VLOOKUP(B6323,'Ket qua do'!$C$5:$AP$50000,$F$3,TRUE),"")</f>
        <v>#N/A</v>
      </c>
      <c r="G6323" s="21" t="e">
        <f>IF(A6323&lt;&gt;"",VLOOKUP(B6323,'Ket qua do'!$C$5:$AP$50000,$G$3,TRUE),"")</f>
        <v>#N/A</v>
      </c>
      <c r="H6323" s="21" t="e">
        <f>IF(A6323&lt;&gt;"",VLOOKUP(B6323,'Ket qua do'!$C$5:$AP$50000,$H$3,TRUE),"")</f>
        <v>#N/A</v>
      </c>
      <c r="I6323" s="21" t="e">
        <f>IF(A6323&lt;&gt;"",VLOOKUP(B6323,'Ket qua do'!$C$5:$AP$50000,$I$3,TRUE)*$E$9/1000,"")</f>
        <v>#N/A</v>
      </c>
      <c r="J6323" s="21" t="e">
        <f>IF(A6323&lt;&gt;"",VLOOKUP(B6323,'Ket qua do'!$C$5:$AP$50000,$J$3,TRUE)*$E$9/1000,"")</f>
        <v>#N/A</v>
      </c>
      <c r="K6323" s="21" t="e">
        <f>IF(A6323&lt;&gt;"",VLOOKUP(B6323,'Ket qua do'!$C$5:$AP$50000,$K$3,TRUE)*$E$9/1000,"")</f>
        <v>#N/A</v>
      </c>
      <c r="L6323" s="21" t="e">
        <f>IF(A6323&lt;&gt;"",VLOOKUP(B6323,'Ket qua do'!$C$5:$AP$50000,$L$3,TRUE),"")</f>
        <v>#N/A</v>
      </c>
    </row>
    <row r="6324" spans="1:12" x14ac:dyDescent="0.25">
      <c r="A6324" t="e">
        <f t="shared" si="104"/>
        <v>#N/A</v>
      </c>
      <c r="B6324" s="1" t="e">
        <f>IF(A6324&lt;&gt;"",VLOOKUP(A6324,'Ket qua do'!$B$5:$CE$50000,2,TRUE),"")</f>
        <v>#N/A</v>
      </c>
      <c r="C6324" s="19" t="e">
        <f>IF(A6324&lt;&gt;"",VLOOKUP(B6324,'Ket qua do'!$C$5:$AP$50000,$C$3,TRUE)*SQRT(3)*$C$11,"")</f>
        <v>#N/A</v>
      </c>
      <c r="D6324" s="21" t="e">
        <f>IF(A6324&lt;&gt;"",VLOOKUP(B6324,'Ket qua do'!$C$5:$AP$50000,$D$3,TRUE),"")</f>
        <v>#N/A</v>
      </c>
      <c r="E6324" s="21" t="e">
        <f>IF(A6324&lt;&gt;"",VLOOKUP(B6324,'Ket qua do'!$C$5:$AP$50000,$E$3,TRUE)*$C$12,"")</f>
        <v>#N/A</v>
      </c>
      <c r="F6324" s="21" t="e">
        <f>IF(A6324&lt;&gt;"",VLOOKUP(B6324,'Ket qua do'!$C$5:$AP$50000,$F$3,TRUE),"")</f>
        <v>#N/A</v>
      </c>
      <c r="G6324" s="21" t="e">
        <f>IF(A6324&lt;&gt;"",VLOOKUP(B6324,'Ket qua do'!$C$5:$AP$50000,$G$3,TRUE),"")</f>
        <v>#N/A</v>
      </c>
      <c r="H6324" s="21" t="e">
        <f>IF(A6324&lt;&gt;"",VLOOKUP(B6324,'Ket qua do'!$C$5:$AP$50000,$H$3,TRUE),"")</f>
        <v>#N/A</v>
      </c>
      <c r="I6324" s="21" t="e">
        <f>IF(A6324&lt;&gt;"",VLOOKUP(B6324,'Ket qua do'!$C$5:$AP$50000,$I$3,TRUE)*$E$9/1000,"")</f>
        <v>#N/A</v>
      </c>
      <c r="J6324" s="21" t="e">
        <f>IF(A6324&lt;&gt;"",VLOOKUP(B6324,'Ket qua do'!$C$5:$AP$50000,$J$3,TRUE)*$E$9/1000,"")</f>
        <v>#N/A</v>
      </c>
      <c r="K6324" s="21" t="e">
        <f>IF(A6324&lt;&gt;"",VLOOKUP(B6324,'Ket qua do'!$C$5:$AP$50000,$K$3,TRUE)*$E$9/1000,"")</f>
        <v>#N/A</v>
      </c>
      <c r="L6324" s="21" t="e">
        <f>IF(A6324&lt;&gt;"",VLOOKUP(B6324,'Ket qua do'!$C$5:$AP$50000,$L$3,TRUE),"")</f>
        <v>#N/A</v>
      </c>
    </row>
    <row r="6325" spans="1:12" x14ac:dyDescent="0.25">
      <c r="A6325" t="e">
        <f t="shared" si="104"/>
        <v>#N/A</v>
      </c>
      <c r="B6325" s="1" t="e">
        <f>IF(A6325&lt;&gt;"",VLOOKUP(A6325,'Ket qua do'!$B$5:$CE$50000,2,TRUE),"")</f>
        <v>#N/A</v>
      </c>
      <c r="C6325" s="19" t="e">
        <f>IF(A6325&lt;&gt;"",VLOOKUP(B6325,'Ket qua do'!$C$5:$AP$50000,$C$3,TRUE)*SQRT(3)*$C$11,"")</f>
        <v>#N/A</v>
      </c>
      <c r="D6325" s="21" t="e">
        <f>IF(A6325&lt;&gt;"",VLOOKUP(B6325,'Ket qua do'!$C$5:$AP$50000,$D$3,TRUE),"")</f>
        <v>#N/A</v>
      </c>
      <c r="E6325" s="21" t="e">
        <f>IF(A6325&lt;&gt;"",VLOOKUP(B6325,'Ket qua do'!$C$5:$AP$50000,$E$3,TRUE)*$C$12,"")</f>
        <v>#N/A</v>
      </c>
      <c r="F6325" s="21" t="e">
        <f>IF(A6325&lt;&gt;"",VLOOKUP(B6325,'Ket qua do'!$C$5:$AP$50000,$F$3,TRUE),"")</f>
        <v>#N/A</v>
      </c>
      <c r="G6325" s="21" t="e">
        <f>IF(A6325&lt;&gt;"",VLOOKUP(B6325,'Ket qua do'!$C$5:$AP$50000,$G$3,TRUE),"")</f>
        <v>#N/A</v>
      </c>
      <c r="H6325" s="21" t="e">
        <f>IF(A6325&lt;&gt;"",VLOOKUP(B6325,'Ket qua do'!$C$5:$AP$50000,$H$3,TRUE),"")</f>
        <v>#N/A</v>
      </c>
      <c r="I6325" s="21" t="e">
        <f>IF(A6325&lt;&gt;"",VLOOKUP(B6325,'Ket qua do'!$C$5:$AP$50000,$I$3,TRUE)*$E$9/1000,"")</f>
        <v>#N/A</v>
      </c>
      <c r="J6325" s="21" t="e">
        <f>IF(A6325&lt;&gt;"",VLOOKUP(B6325,'Ket qua do'!$C$5:$AP$50000,$J$3,TRUE)*$E$9/1000,"")</f>
        <v>#N/A</v>
      </c>
      <c r="K6325" s="21" t="e">
        <f>IF(A6325&lt;&gt;"",VLOOKUP(B6325,'Ket qua do'!$C$5:$AP$50000,$K$3,TRUE)*$E$9/1000,"")</f>
        <v>#N/A</v>
      </c>
      <c r="L6325" s="21" t="e">
        <f>IF(A6325&lt;&gt;"",VLOOKUP(B6325,'Ket qua do'!$C$5:$AP$50000,$L$3,TRUE),"")</f>
        <v>#N/A</v>
      </c>
    </row>
    <row r="6326" spans="1:12" x14ac:dyDescent="0.25">
      <c r="A6326" t="e">
        <f t="shared" si="104"/>
        <v>#N/A</v>
      </c>
      <c r="B6326" s="1" t="e">
        <f>IF(A6326&lt;&gt;"",VLOOKUP(A6326,'Ket qua do'!$B$5:$CE$50000,2,TRUE),"")</f>
        <v>#N/A</v>
      </c>
      <c r="C6326" s="19" t="e">
        <f>IF(A6326&lt;&gt;"",VLOOKUP(B6326,'Ket qua do'!$C$5:$AP$50000,$C$3,TRUE)*SQRT(3)*$C$11,"")</f>
        <v>#N/A</v>
      </c>
      <c r="D6326" s="21" t="e">
        <f>IF(A6326&lt;&gt;"",VLOOKUP(B6326,'Ket qua do'!$C$5:$AP$50000,$D$3,TRUE),"")</f>
        <v>#N/A</v>
      </c>
      <c r="E6326" s="21" t="e">
        <f>IF(A6326&lt;&gt;"",VLOOKUP(B6326,'Ket qua do'!$C$5:$AP$50000,$E$3,TRUE)*$C$12,"")</f>
        <v>#N/A</v>
      </c>
      <c r="F6326" s="21" t="e">
        <f>IF(A6326&lt;&gt;"",VLOOKUP(B6326,'Ket qua do'!$C$5:$AP$50000,$F$3,TRUE),"")</f>
        <v>#N/A</v>
      </c>
      <c r="G6326" s="21" t="e">
        <f>IF(A6326&lt;&gt;"",VLOOKUP(B6326,'Ket qua do'!$C$5:$AP$50000,$G$3,TRUE),"")</f>
        <v>#N/A</v>
      </c>
      <c r="H6326" s="21" t="e">
        <f>IF(A6326&lt;&gt;"",VLOOKUP(B6326,'Ket qua do'!$C$5:$AP$50000,$H$3,TRUE),"")</f>
        <v>#N/A</v>
      </c>
      <c r="I6326" s="21" t="e">
        <f>IF(A6326&lt;&gt;"",VLOOKUP(B6326,'Ket qua do'!$C$5:$AP$50000,$I$3,TRUE)*$E$9/1000,"")</f>
        <v>#N/A</v>
      </c>
      <c r="J6326" s="21" t="e">
        <f>IF(A6326&lt;&gt;"",VLOOKUP(B6326,'Ket qua do'!$C$5:$AP$50000,$J$3,TRUE)*$E$9/1000,"")</f>
        <v>#N/A</v>
      </c>
      <c r="K6326" s="21" t="e">
        <f>IF(A6326&lt;&gt;"",VLOOKUP(B6326,'Ket qua do'!$C$5:$AP$50000,$K$3,TRUE)*$E$9/1000,"")</f>
        <v>#N/A</v>
      </c>
      <c r="L6326" s="21" t="e">
        <f>IF(A6326&lt;&gt;"",VLOOKUP(B6326,'Ket qua do'!$C$5:$AP$50000,$L$3,TRUE),"")</f>
        <v>#N/A</v>
      </c>
    </row>
    <row r="6327" spans="1:12" x14ac:dyDescent="0.25">
      <c r="A6327" t="e">
        <f t="shared" si="104"/>
        <v>#N/A</v>
      </c>
      <c r="B6327" s="1" t="e">
        <f>IF(A6327&lt;&gt;"",VLOOKUP(A6327,'Ket qua do'!$B$5:$CE$50000,2,TRUE),"")</f>
        <v>#N/A</v>
      </c>
      <c r="C6327" s="19" t="e">
        <f>IF(A6327&lt;&gt;"",VLOOKUP(B6327,'Ket qua do'!$C$5:$AP$50000,$C$3,TRUE)*SQRT(3)*$C$11,"")</f>
        <v>#N/A</v>
      </c>
      <c r="D6327" s="21" t="e">
        <f>IF(A6327&lt;&gt;"",VLOOKUP(B6327,'Ket qua do'!$C$5:$AP$50000,$D$3,TRUE),"")</f>
        <v>#N/A</v>
      </c>
      <c r="E6327" s="21" t="e">
        <f>IF(A6327&lt;&gt;"",VLOOKUP(B6327,'Ket qua do'!$C$5:$AP$50000,$E$3,TRUE)*$C$12,"")</f>
        <v>#N/A</v>
      </c>
      <c r="F6327" s="21" t="e">
        <f>IF(A6327&lt;&gt;"",VLOOKUP(B6327,'Ket qua do'!$C$5:$AP$50000,$F$3,TRUE),"")</f>
        <v>#N/A</v>
      </c>
      <c r="G6327" s="21" t="e">
        <f>IF(A6327&lt;&gt;"",VLOOKUP(B6327,'Ket qua do'!$C$5:$AP$50000,$G$3,TRUE),"")</f>
        <v>#N/A</v>
      </c>
      <c r="H6327" s="21" t="e">
        <f>IF(A6327&lt;&gt;"",VLOOKUP(B6327,'Ket qua do'!$C$5:$AP$50000,$H$3,TRUE),"")</f>
        <v>#N/A</v>
      </c>
      <c r="I6327" s="21" t="e">
        <f>IF(A6327&lt;&gt;"",VLOOKUP(B6327,'Ket qua do'!$C$5:$AP$50000,$I$3,TRUE)*$E$9/1000,"")</f>
        <v>#N/A</v>
      </c>
      <c r="J6327" s="21" t="e">
        <f>IF(A6327&lt;&gt;"",VLOOKUP(B6327,'Ket qua do'!$C$5:$AP$50000,$J$3,TRUE)*$E$9/1000,"")</f>
        <v>#N/A</v>
      </c>
      <c r="K6327" s="21" t="e">
        <f>IF(A6327&lt;&gt;"",VLOOKUP(B6327,'Ket qua do'!$C$5:$AP$50000,$K$3,TRUE)*$E$9/1000,"")</f>
        <v>#N/A</v>
      </c>
      <c r="L6327" s="21" t="e">
        <f>IF(A6327&lt;&gt;"",VLOOKUP(B6327,'Ket qua do'!$C$5:$AP$50000,$L$3,TRUE),"")</f>
        <v>#N/A</v>
      </c>
    </row>
    <row r="6328" spans="1:12" x14ac:dyDescent="0.25">
      <c r="A6328" t="e">
        <f t="shared" si="104"/>
        <v>#N/A</v>
      </c>
      <c r="B6328" s="1" t="e">
        <f>IF(A6328&lt;&gt;"",VLOOKUP(A6328,'Ket qua do'!$B$5:$CE$50000,2,TRUE),"")</f>
        <v>#N/A</v>
      </c>
      <c r="C6328" s="19" t="e">
        <f>IF(A6328&lt;&gt;"",VLOOKUP(B6328,'Ket qua do'!$C$5:$AP$50000,$C$3,TRUE)*SQRT(3)*$C$11,"")</f>
        <v>#N/A</v>
      </c>
      <c r="D6328" s="21" t="e">
        <f>IF(A6328&lt;&gt;"",VLOOKUP(B6328,'Ket qua do'!$C$5:$AP$50000,$D$3,TRUE),"")</f>
        <v>#N/A</v>
      </c>
      <c r="E6328" s="21" t="e">
        <f>IF(A6328&lt;&gt;"",VLOOKUP(B6328,'Ket qua do'!$C$5:$AP$50000,$E$3,TRUE)*$C$12,"")</f>
        <v>#N/A</v>
      </c>
      <c r="F6328" s="21" t="e">
        <f>IF(A6328&lt;&gt;"",VLOOKUP(B6328,'Ket qua do'!$C$5:$AP$50000,$F$3,TRUE),"")</f>
        <v>#N/A</v>
      </c>
      <c r="G6328" s="21" t="e">
        <f>IF(A6328&lt;&gt;"",VLOOKUP(B6328,'Ket qua do'!$C$5:$AP$50000,$G$3,TRUE),"")</f>
        <v>#N/A</v>
      </c>
      <c r="H6328" s="21" t="e">
        <f>IF(A6328&lt;&gt;"",VLOOKUP(B6328,'Ket qua do'!$C$5:$AP$50000,$H$3,TRUE),"")</f>
        <v>#N/A</v>
      </c>
      <c r="I6328" s="21" t="e">
        <f>IF(A6328&lt;&gt;"",VLOOKUP(B6328,'Ket qua do'!$C$5:$AP$50000,$I$3,TRUE)*$E$9/1000,"")</f>
        <v>#N/A</v>
      </c>
      <c r="J6328" s="21" t="e">
        <f>IF(A6328&lt;&gt;"",VLOOKUP(B6328,'Ket qua do'!$C$5:$AP$50000,$J$3,TRUE)*$E$9/1000,"")</f>
        <v>#N/A</v>
      </c>
      <c r="K6328" s="21" t="e">
        <f>IF(A6328&lt;&gt;"",VLOOKUP(B6328,'Ket qua do'!$C$5:$AP$50000,$K$3,TRUE)*$E$9/1000,"")</f>
        <v>#N/A</v>
      </c>
      <c r="L6328" s="21" t="e">
        <f>IF(A6328&lt;&gt;"",VLOOKUP(B6328,'Ket qua do'!$C$5:$AP$50000,$L$3,TRUE),"")</f>
        <v>#N/A</v>
      </c>
    </row>
    <row r="6329" spans="1:12" x14ac:dyDescent="0.25">
      <c r="A6329" t="e">
        <f t="shared" si="104"/>
        <v>#N/A</v>
      </c>
      <c r="B6329" s="1" t="e">
        <f>IF(A6329&lt;&gt;"",VLOOKUP(A6329,'Ket qua do'!$B$5:$CE$50000,2,TRUE),"")</f>
        <v>#N/A</v>
      </c>
      <c r="C6329" s="19" t="e">
        <f>IF(A6329&lt;&gt;"",VLOOKUP(B6329,'Ket qua do'!$C$5:$AP$50000,$C$3,TRUE)*SQRT(3)*$C$11,"")</f>
        <v>#N/A</v>
      </c>
      <c r="D6329" s="21" t="e">
        <f>IF(A6329&lt;&gt;"",VLOOKUP(B6329,'Ket qua do'!$C$5:$AP$50000,$D$3,TRUE),"")</f>
        <v>#N/A</v>
      </c>
      <c r="E6329" s="21" t="e">
        <f>IF(A6329&lt;&gt;"",VLOOKUP(B6329,'Ket qua do'!$C$5:$AP$50000,$E$3,TRUE)*$C$12,"")</f>
        <v>#N/A</v>
      </c>
      <c r="F6329" s="21" t="e">
        <f>IF(A6329&lt;&gt;"",VLOOKUP(B6329,'Ket qua do'!$C$5:$AP$50000,$F$3,TRUE),"")</f>
        <v>#N/A</v>
      </c>
      <c r="G6329" s="21" t="e">
        <f>IF(A6329&lt;&gt;"",VLOOKUP(B6329,'Ket qua do'!$C$5:$AP$50000,$G$3,TRUE),"")</f>
        <v>#N/A</v>
      </c>
      <c r="H6329" s="21" t="e">
        <f>IF(A6329&lt;&gt;"",VLOOKUP(B6329,'Ket qua do'!$C$5:$AP$50000,$H$3,TRUE),"")</f>
        <v>#N/A</v>
      </c>
      <c r="I6329" s="21" t="e">
        <f>IF(A6329&lt;&gt;"",VLOOKUP(B6329,'Ket qua do'!$C$5:$AP$50000,$I$3,TRUE)*$E$9/1000,"")</f>
        <v>#N/A</v>
      </c>
      <c r="J6329" s="21" t="e">
        <f>IF(A6329&lt;&gt;"",VLOOKUP(B6329,'Ket qua do'!$C$5:$AP$50000,$J$3,TRUE)*$E$9/1000,"")</f>
        <v>#N/A</v>
      </c>
      <c r="K6329" s="21" t="e">
        <f>IF(A6329&lt;&gt;"",VLOOKUP(B6329,'Ket qua do'!$C$5:$AP$50000,$K$3,TRUE)*$E$9/1000,"")</f>
        <v>#N/A</v>
      </c>
      <c r="L6329" s="21" t="e">
        <f>IF(A6329&lt;&gt;"",VLOOKUP(B6329,'Ket qua do'!$C$5:$AP$50000,$L$3,TRUE),"")</f>
        <v>#N/A</v>
      </c>
    </row>
    <row r="6330" spans="1:12" x14ac:dyDescent="0.25">
      <c r="A6330" t="e">
        <f t="shared" si="104"/>
        <v>#N/A</v>
      </c>
      <c r="B6330" s="1" t="e">
        <f>IF(A6330&lt;&gt;"",VLOOKUP(A6330,'Ket qua do'!$B$5:$CE$50000,2,TRUE),"")</f>
        <v>#N/A</v>
      </c>
      <c r="C6330" s="19" t="e">
        <f>IF(A6330&lt;&gt;"",VLOOKUP(B6330,'Ket qua do'!$C$5:$AP$50000,$C$3,TRUE)*SQRT(3)*$C$11,"")</f>
        <v>#N/A</v>
      </c>
      <c r="D6330" s="21" t="e">
        <f>IF(A6330&lt;&gt;"",VLOOKUP(B6330,'Ket qua do'!$C$5:$AP$50000,$D$3,TRUE),"")</f>
        <v>#N/A</v>
      </c>
      <c r="E6330" s="21" t="e">
        <f>IF(A6330&lt;&gt;"",VLOOKUP(B6330,'Ket qua do'!$C$5:$AP$50000,$E$3,TRUE)*$C$12,"")</f>
        <v>#N/A</v>
      </c>
      <c r="F6330" s="21" t="e">
        <f>IF(A6330&lt;&gt;"",VLOOKUP(B6330,'Ket qua do'!$C$5:$AP$50000,$F$3,TRUE),"")</f>
        <v>#N/A</v>
      </c>
      <c r="G6330" s="21" t="e">
        <f>IF(A6330&lt;&gt;"",VLOOKUP(B6330,'Ket qua do'!$C$5:$AP$50000,$G$3,TRUE),"")</f>
        <v>#N/A</v>
      </c>
      <c r="H6330" s="21" t="e">
        <f>IF(A6330&lt;&gt;"",VLOOKUP(B6330,'Ket qua do'!$C$5:$AP$50000,$H$3,TRUE),"")</f>
        <v>#N/A</v>
      </c>
      <c r="I6330" s="21" t="e">
        <f>IF(A6330&lt;&gt;"",VLOOKUP(B6330,'Ket qua do'!$C$5:$AP$50000,$I$3,TRUE)*$E$9/1000,"")</f>
        <v>#N/A</v>
      </c>
      <c r="J6330" s="21" t="e">
        <f>IF(A6330&lt;&gt;"",VLOOKUP(B6330,'Ket qua do'!$C$5:$AP$50000,$J$3,TRUE)*$E$9/1000,"")</f>
        <v>#N/A</v>
      </c>
      <c r="K6330" s="21" t="e">
        <f>IF(A6330&lt;&gt;"",VLOOKUP(B6330,'Ket qua do'!$C$5:$AP$50000,$K$3,TRUE)*$E$9/1000,"")</f>
        <v>#N/A</v>
      </c>
      <c r="L6330" s="21" t="e">
        <f>IF(A6330&lt;&gt;"",VLOOKUP(B6330,'Ket qua do'!$C$5:$AP$50000,$L$3,TRUE),"")</f>
        <v>#N/A</v>
      </c>
    </row>
    <row r="6331" spans="1:12" x14ac:dyDescent="0.25">
      <c r="A6331" t="e">
        <f t="shared" si="104"/>
        <v>#N/A</v>
      </c>
      <c r="B6331" s="1" t="e">
        <f>IF(A6331&lt;&gt;"",VLOOKUP(A6331,'Ket qua do'!$B$5:$CE$50000,2,TRUE),"")</f>
        <v>#N/A</v>
      </c>
      <c r="C6331" s="19" t="e">
        <f>IF(A6331&lt;&gt;"",VLOOKUP(B6331,'Ket qua do'!$C$5:$AP$50000,$C$3,TRUE)*SQRT(3)*$C$11,"")</f>
        <v>#N/A</v>
      </c>
      <c r="D6331" s="21" t="e">
        <f>IF(A6331&lt;&gt;"",VLOOKUP(B6331,'Ket qua do'!$C$5:$AP$50000,$D$3,TRUE),"")</f>
        <v>#N/A</v>
      </c>
      <c r="E6331" s="21" t="e">
        <f>IF(A6331&lt;&gt;"",VLOOKUP(B6331,'Ket qua do'!$C$5:$AP$50000,$E$3,TRUE)*$C$12,"")</f>
        <v>#N/A</v>
      </c>
      <c r="F6331" s="21" t="e">
        <f>IF(A6331&lt;&gt;"",VLOOKUP(B6331,'Ket qua do'!$C$5:$AP$50000,$F$3,TRUE),"")</f>
        <v>#N/A</v>
      </c>
      <c r="G6331" s="21" t="e">
        <f>IF(A6331&lt;&gt;"",VLOOKUP(B6331,'Ket qua do'!$C$5:$AP$50000,$G$3,TRUE),"")</f>
        <v>#N/A</v>
      </c>
      <c r="H6331" s="21" t="e">
        <f>IF(A6331&lt;&gt;"",VLOOKUP(B6331,'Ket qua do'!$C$5:$AP$50000,$H$3,TRUE),"")</f>
        <v>#N/A</v>
      </c>
      <c r="I6331" s="21" t="e">
        <f>IF(A6331&lt;&gt;"",VLOOKUP(B6331,'Ket qua do'!$C$5:$AP$50000,$I$3,TRUE)*$E$9/1000,"")</f>
        <v>#N/A</v>
      </c>
      <c r="J6331" s="21" t="e">
        <f>IF(A6331&lt;&gt;"",VLOOKUP(B6331,'Ket qua do'!$C$5:$AP$50000,$J$3,TRUE)*$E$9/1000,"")</f>
        <v>#N/A</v>
      </c>
      <c r="K6331" s="21" t="e">
        <f>IF(A6331&lt;&gt;"",VLOOKUP(B6331,'Ket qua do'!$C$5:$AP$50000,$K$3,TRUE)*$E$9/1000,"")</f>
        <v>#N/A</v>
      </c>
      <c r="L6331" s="21" t="e">
        <f>IF(A6331&lt;&gt;"",VLOOKUP(B6331,'Ket qua do'!$C$5:$AP$50000,$L$3,TRUE),"")</f>
        <v>#N/A</v>
      </c>
    </row>
    <row r="6332" spans="1:12" x14ac:dyDescent="0.25">
      <c r="A6332" t="e">
        <f t="shared" si="104"/>
        <v>#N/A</v>
      </c>
      <c r="B6332" s="1" t="e">
        <f>IF(A6332&lt;&gt;"",VLOOKUP(A6332,'Ket qua do'!$B$5:$CE$50000,2,TRUE),"")</f>
        <v>#N/A</v>
      </c>
      <c r="C6332" s="19" t="e">
        <f>IF(A6332&lt;&gt;"",VLOOKUP(B6332,'Ket qua do'!$C$5:$AP$50000,$C$3,TRUE)*SQRT(3)*$C$11,"")</f>
        <v>#N/A</v>
      </c>
      <c r="D6332" s="21" t="e">
        <f>IF(A6332&lt;&gt;"",VLOOKUP(B6332,'Ket qua do'!$C$5:$AP$50000,$D$3,TRUE),"")</f>
        <v>#N/A</v>
      </c>
      <c r="E6332" s="21" t="e">
        <f>IF(A6332&lt;&gt;"",VLOOKUP(B6332,'Ket qua do'!$C$5:$AP$50000,$E$3,TRUE)*$C$12,"")</f>
        <v>#N/A</v>
      </c>
      <c r="F6332" s="21" t="e">
        <f>IF(A6332&lt;&gt;"",VLOOKUP(B6332,'Ket qua do'!$C$5:$AP$50000,$F$3,TRUE),"")</f>
        <v>#N/A</v>
      </c>
      <c r="G6332" s="21" t="e">
        <f>IF(A6332&lt;&gt;"",VLOOKUP(B6332,'Ket qua do'!$C$5:$AP$50000,$G$3,TRUE),"")</f>
        <v>#N/A</v>
      </c>
      <c r="H6332" s="21" t="e">
        <f>IF(A6332&lt;&gt;"",VLOOKUP(B6332,'Ket qua do'!$C$5:$AP$50000,$H$3,TRUE),"")</f>
        <v>#N/A</v>
      </c>
      <c r="I6332" s="21" t="e">
        <f>IF(A6332&lt;&gt;"",VLOOKUP(B6332,'Ket qua do'!$C$5:$AP$50000,$I$3,TRUE)*$E$9/1000,"")</f>
        <v>#N/A</v>
      </c>
      <c r="J6332" s="21" t="e">
        <f>IF(A6332&lt;&gt;"",VLOOKUP(B6332,'Ket qua do'!$C$5:$AP$50000,$J$3,TRUE)*$E$9/1000,"")</f>
        <v>#N/A</v>
      </c>
      <c r="K6332" s="21" t="e">
        <f>IF(A6332&lt;&gt;"",VLOOKUP(B6332,'Ket qua do'!$C$5:$AP$50000,$K$3,TRUE)*$E$9/1000,"")</f>
        <v>#N/A</v>
      </c>
      <c r="L6332" s="21" t="e">
        <f>IF(A6332&lt;&gt;"",VLOOKUP(B6332,'Ket qua do'!$C$5:$AP$50000,$L$3,TRUE),"")</f>
        <v>#N/A</v>
      </c>
    </row>
    <row r="6333" spans="1:12" x14ac:dyDescent="0.25">
      <c r="A6333" t="e">
        <f t="shared" si="104"/>
        <v>#N/A</v>
      </c>
      <c r="B6333" s="1" t="e">
        <f>IF(A6333&lt;&gt;"",VLOOKUP(A6333,'Ket qua do'!$B$5:$CE$50000,2,TRUE),"")</f>
        <v>#N/A</v>
      </c>
      <c r="C6333" s="19" t="e">
        <f>IF(A6333&lt;&gt;"",VLOOKUP(B6333,'Ket qua do'!$C$5:$AP$50000,$C$3,TRUE)*SQRT(3)*$C$11,"")</f>
        <v>#N/A</v>
      </c>
      <c r="D6333" s="21" t="e">
        <f>IF(A6333&lt;&gt;"",VLOOKUP(B6333,'Ket qua do'!$C$5:$AP$50000,$D$3,TRUE),"")</f>
        <v>#N/A</v>
      </c>
      <c r="E6333" s="21" t="e">
        <f>IF(A6333&lt;&gt;"",VLOOKUP(B6333,'Ket qua do'!$C$5:$AP$50000,$E$3,TRUE)*$C$12,"")</f>
        <v>#N/A</v>
      </c>
      <c r="F6333" s="21" t="e">
        <f>IF(A6333&lt;&gt;"",VLOOKUP(B6333,'Ket qua do'!$C$5:$AP$50000,$F$3,TRUE),"")</f>
        <v>#N/A</v>
      </c>
      <c r="G6333" s="21" t="e">
        <f>IF(A6333&lt;&gt;"",VLOOKUP(B6333,'Ket qua do'!$C$5:$AP$50000,$G$3,TRUE),"")</f>
        <v>#N/A</v>
      </c>
      <c r="H6333" s="21" t="e">
        <f>IF(A6333&lt;&gt;"",VLOOKUP(B6333,'Ket qua do'!$C$5:$AP$50000,$H$3,TRUE),"")</f>
        <v>#N/A</v>
      </c>
      <c r="I6333" s="21" t="e">
        <f>IF(A6333&lt;&gt;"",VLOOKUP(B6333,'Ket qua do'!$C$5:$AP$50000,$I$3,TRUE)*$E$9/1000,"")</f>
        <v>#N/A</v>
      </c>
      <c r="J6333" s="21" t="e">
        <f>IF(A6333&lt;&gt;"",VLOOKUP(B6333,'Ket qua do'!$C$5:$AP$50000,$J$3,TRUE)*$E$9/1000,"")</f>
        <v>#N/A</v>
      </c>
      <c r="K6333" s="21" t="e">
        <f>IF(A6333&lt;&gt;"",VLOOKUP(B6333,'Ket qua do'!$C$5:$AP$50000,$K$3,TRUE)*$E$9/1000,"")</f>
        <v>#N/A</v>
      </c>
      <c r="L6333" s="21" t="e">
        <f>IF(A6333&lt;&gt;"",VLOOKUP(B6333,'Ket qua do'!$C$5:$AP$50000,$L$3,TRUE),"")</f>
        <v>#N/A</v>
      </c>
    </row>
    <row r="6334" spans="1:12" x14ac:dyDescent="0.25">
      <c r="A6334" t="e">
        <f t="shared" si="104"/>
        <v>#N/A</v>
      </c>
      <c r="B6334" s="1" t="e">
        <f>IF(A6334&lt;&gt;"",VLOOKUP(A6334,'Ket qua do'!$B$5:$CE$50000,2,TRUE),"")</f>
        <v>#N/A</v>
      </c>
      <c r="C6334" s="19" t="e">
        <f>IF(A6334&lt;&gt;"",VLOOKUP(B6334,'Ket qua do'!$C$5:$AP$50000,$C$3,TRUE)*SQRT(3)*$C$11,"")</f>
        <v>#N/A</v>
      </c>
      <c r="D6334" s="21" t="e">
        <f>IF(A6334&lt;&gt;"",VLOOKUP(B6334,'Ket qua do'!$C$5:$AP$50000,$D$3,TRUE),"")</f>
        <v>#N/A</v>
      </c>
      <c r="E6334" s="21" t="e">
        <f>IF(A6334&lt;&gt;"",VLOOKUP(B6334,'Ket qua do'!$C$5:$AP$50000,$E$3,TRUE)*$C$12,"")</f>
        <v>#N/A</v>
      </c>
      <c r="F6334" s="21" t="e">
        <f>IF(A6334&lt;&gt;"",VLOOKUP(B6334,'Ket qua do'!$C$5:$AP$50000,$F$3,TRUE),"")</f>
        <v>#N/A</v>
      </c>
      <c r="G6334" s="21" t="e">
        <f>IF(A6334&lt;&gt;"",VLOOKUP(B6334,'Ket qua do'!$C$5:$AP$50000,$G$3,TRUE),"")</f>
        <v>#N/A</v>
      </c>
      <c r="H6334" s="21" t="e">
        <f>IF(A6334&lt;&gt;"",VLOOKUP(B6334,'Ket qua do'!$C$5:$AP$50000,$H$3,TRUE),"")</f>
        <v>#N/A</v>
      </c>
      <c r="I6334" s="21" t="e">
        <f>IF(A6334&lt;&gt;"",VLOOKUP(B6334,'Ket qua do'!$C$5:$AP$50000,$I$3,TRUE)*$E$9/1000,"")</f>
        <v>#N/A</v>
      </c>
      <c r="J6334" s="21" t="e">
        <f>IF(A6334&lt;&gt;"",VLOOKUP(B6334,'Ket qua do'!$C$5:$AP$50000,$J$3,TRUE)*$E$9/1000,"")</f>
        <v>#N/A</v>
      </c>
      <c r="K6334" s="21" t="e">
        <f>IF(A6334&lt;&gt;"",VLOOKUP(B6334,'Ket qua do'!$C$5:$AP$50000,$K$3,TRUE)*$E$9/1000,"")</f>
        <v>#N/A</v>
      </c>
      <c r="L6334" s="21" t="e">
        <f>IF(A6334&lt;&gt;"",VLOOKUP(B6334,'Ket qua do'!$C$5:$AP$50000,$L$3,TRUE),"")</f>
        <v>#N/A</v>
      </c>
    </row>
    <row r="6335" spans="1:12" x14ac:dyDescent="0.25">
      <c r="A6335" t="e">
        <f t="shared" si="104"/>
        <v>#N/A</v>
      </c>
      <c r="B6335" s="1" t="e">
        <f>IF(A6335&lt;&gt;"",VLOOKUP(A6335,'Ket qua do'!$B$5:$CE$50000,2,TRUE),"")</f>
        <v>#N/A</v>
      </c>
      <c r="C6335" s="19" t="e">
        <f>IF(A6335&lt;&gt;"",VLOOKUP(B6335,'Ket qua do'!$C$5:$AP$50000,$C$3,TRUE)*SQRT(3)*$C$11,"")</f>
        <v>#N/A</v>
      </c>
      <c r="D6335" s="21" t="e">
        <f>IF(A6335&lt;&gt;"",VLOOKUP(B6335,'Ket qua do'!$C$5:$AP$50000,$D$3,TRUE),"")</f>
        <v>#N/A</v>
      </c>
      <c r="E6335" s="21" t="e">
        <f>IF(A6335&lt;&gt;"",VLOOKUP(B6335,'Ket qua do'!$C$5:$AP$50000,$E$3,TRUE)*$C$12,"")</f>
        <v>#N/A</v>
      </c>
      <c r="F6335" s="21" t="e">
        <f>IF(A6335&lt;&gt;"",VLOOKUP(B6335,'Ket qua do'!$C$5:$AP$50000,$F$3,TRUE),"")</f>
        <v>#N/A</v>
      </c>
      <c r="G6335" s="21" t="e">
        <f>IF(A6335&lt;&gt;"",VLOOKUP(B6335,'Ket qua do'!$C$5:$AP$50000,$G$3,TRUE),"")</f>
        <v>#N/A</v>
      </c>
      <c r="H6335" s="21" t="e">
        <f>IF(A6335&lt;&gt;"",VLOOKUP(B6335,'Ket qua do'!$C$5:$AP$50000,$H$3,TRUE),"")</f>
        <v>#N/A</v>
      </c>
      <c r="I6335" s="21" t="e">
        <f>IF(A6335&lt;&gt;"",VLOOKUP(B6335,'Ket qua do'!$C$5:$AP$50000,$I$3,TRUE)*$E$9/1000,"")</f>
        <v>#N/A</v>
      </c>
      <c r="J6335" s="21" t="e">
        <f>IF(A6335&lt;&gt;"",VLOOKUP(B6335,'Ket qua do'!$C$5:$AP$50000,$J$3,TRUE)*$E$9/1000,"")</f>
        <v>#N/A</v>
      </c>
      <c r="K6335" s="21" t="e">
        <f>IF(A6335&lt;&gt;"",VLOOKUP(B6335,'Ket qua do'!$C$5:$AP$50000,$K$3,TRUE)*$E$9/1000,"")</f>
        <v>#N/A</v>
      </c>
      <c r="L6335" s="21" t="e">
        <f>IF(A6335&lt;&gt;"",VLOOKUP(B6335,'Ket qua do'!$C$5:$AP$50000,$L$3,TRUE),"")</f>
        <v>#N/A</v>
      </c>
    </row>
    <row r="6336" spans="1:12" x14ac:dyDescent="0.25">
      <c r="A6336" t="e">
        <f t="shared" si="104"/>
        <v>#N/A</v>
      </c>
      <c r="B6336" s="1" t="e">
        <f>IF(A6336&lt;&gt;"",VLOOKUP(A6336,'Ket qua do'!$B$5:$CE$50000,2,TRUE),"")</f>
        <v>#N/A</v>
      </c>
      <c r="C6336" s="19" t="e">
        <f>IF(A6336&lt;&gt;"",VLOOKUP(B6336,'Ket qua do'!$C$5:$AP$50000,$C$3,TRUE)*SQRT(3)*$C$11,"")</f>
        <v>#N/A</v>
      </c>
      <c r="D6336" s="21" t="e">
        <f>IF(A6336&lt;&gt;"",VLOOKUP(B6336,'Ket qua do'!$C$5:$AP$50000,$D$3,TRUE),"")</f>
        <v>#N/A</v>
      </c>
      <c r="E6336" s="21" t="e">
        <f>IF(A6336&lt;&gt;"",VLOOKUP(B6336,'Ket qua do'!$C$5:$AP$50000,$E$3,TRUE)*$C$12,"")</f>
        <v>#N/A</v>
      </c>
      <c r="F6336" s="21" t="e">
        <f>IF(A6336&lt;&gt;"",VLOOKUP(B6336,'Ket qua do'!$C$5:$AP$50000,$F$3,TRUE),"")</f>
        <v>#N/A</v>
      </c>
      <c r="G6336" s="21" t="e">
        <f>IF(A6336&lt;&gt;"",VLOOKUP(B6336,'Ket qua do'!$C$5:$AP$50000,$G$3,TRUE),"")</f>
        <v>#N/A</v>
      </c>
      <c r="H6336" s="21" t="e">
        <f>IF(A6336&lt;&gt;"",VLOOKUP(B6336,'Ket qua do'!$C$5:$AP$50000,$H$3,TRUE),"")</f>
        <v>#N/A</v>
      </c>
      <c r="I6336" s="21" t="e">
        <f>IF(A6336&lt;&gt;"",VLOOKUP(B6336,'Ket qua do'!$C$5:$AP$50000,$I$3,TRUE)*$E$9/1000,"")</f>
        <v>#N/A</v>
      </c>
      <c r="J6336" s="21" t="e">
        <f>IF(A6336&lt;&gt;"",VLOOKUP(B6336,'Ket qua do'!$C$5:$AP$50000,$J$3,TRUE)*$E$9/1000,"")</f>
        <v>#N/A</v>
      </c>
      <c r="K6336" s="21" t="e">
        <f>IF(A6336&lt;&gt;"",VLOOKUP(B6336,'Ket qua do'!$C$5:$AP$50000,$K$3,TRUE)*$E$9/1000,"")</f>
        <v>#N/A</v>
      </c>
      <c r="L6336" s="21" t="e">
        <f>IF(A6336&lt;&gt;"",VLOOKUP(B6336,'Ket qua do'!$C$5:$AP$50000,$L$3,TRUE),"")</f>
        <v>#N/A</v>
      </c>
    </row>
    <row r="6337" spans="1:12" x14ac:dyDescent="0.25">
      <c r="A6337" t="e">
        <f t="shared" si="104"/>
        <v>#N/A</v>
      </c>
      <c r="B6337" s="1" t="e">
        <f>IF(A6337&lt;&gt;"",VLOOKUP(A6337,'Ket qua do'!$B$5:$CE$50000,2,TRUE),"")</f>
        <v>#N/A</v>
      </c>
      <c r="C6337" s="19" t="e">
        <f>IF(A6337&lt;&gt;"",VLOOKUP(B6337,'Ket qua do'!$C$5:$AP$50000,$C$3,TRUE)*SQRT(3)*$C$11,"")</f>
        <v>#N/A</v>
      </c>
      <c r="D6337" s="21" t="e">
        <f>IF(A6337&lt;&gt;"",VLOOKUP(B6337,'Ket qua do'!$C$5:$AP$50000,$D$3,TRUE),"")</f>
        <v>#N/A</v>
      </c>
      <c r="E6337" s="21" t="e">
        <f>IF(A6337&lt;&gt;"",VLOOKUP(B6337,'Ket qua do'!$C$5:$AP$50000,$E$3,TRUE)*$C$12,"")</f>
        <v>#N/A</v>
      </c>
      <c r="F6337" s="21" t="e">
        <f>IF(A6337&lt;&gt;"",VLOOKUP(B6337,'Ket qua do'!$C$5:$AP$50000,$F$3,TRUE),"")</f>
        <v>#N/A</v>
      </c>
      <c r="G6337" s="21" t="e">
        <f>IF(A6337&lt;&gt;"",VLOOKUP(B6337,'Ket qua do'!$C$5:$AP$50000,$G$3,TRUE),"")</f>
        <v>#N/A</v>
      </c>
      <c r="H6337" s="21" t="e">
        <f>IF(A6337&lt;&gt;"",VLOOKUP(B6337,'Ket qua do'!$C$5:$AP$50000,$H$3,TRUE),"")</f>
        <v>#N/A</v>
      </c>
      <c r="I6337" s="21" t="e">
        <f>IF(A6337&lt;&gt;"",VLOOKUP(B6337,'Ket qua do'!$C$5:$AP$50000,$I$3,TRUE)*$E$9/1000,"")</f>
        <v>#N/A</v>
      </c>
      <c r="J6337" s="21" t="e">
        <f>IF(A6337&lt;&gt;"",VLOOKUP(B6337,'Ket qua do'!$C$5:$AP$50000,$J$3,TRUE)*$E$9/1000,"")</f>
        <v>#N/A</v>
      </c>
      <c r="K6337" s="21" t="e">
        <f>IF(A6337&lt;&gt;"",VLOOKUP(B6337,'Ket qua do'!$C$5:$AP$50000,$K$3,TRUE)*$E$9/1000,"")</f>
        <v>#N/A</v>
      </c>
      <c r="L6337" s="21" t="e">
        <f>IF(A6337&lt;&gt;"",VLOOKUP(B6337,'Ket qua do'!$C$5:$AP$50000,$L$3,TRUE),"")</f>
        <v>#N/A</v>
      </c>
    </row>
    <row r="6338" spans="1:12" x14ac:dyDescent="0.25">
      <c r="A6338" t="e">
        <f t="shared" si="104"/>
        <v>#N/A</v>
      </c>
      <c r="B6338" s="1" t="e">
        <f>IF(A6338&lt;&gt;"",VLOOKUP(A6338,'Ket qua do'!$B$5:$CE$50000,2,TRUE),"")</f>
        <v>#N/A</v>
      </c>
      <c r="C6338" s="19" t="e">
        <f>IF(A6338&lt;&gt;"",VLOOKUP(B6338,'Ket qua do'!$C$5:$AP$50000,$C$3,TRUE)*SQRT(3)*$C$11,"")</f>
        <v>#N/A</v>
      </c>
      <c r="D6338" s="21" t="e">
        <f>IF(A6338&lt;&gt;"",VLOOKUP(B6338,'Ket qua do'!$C$5:$AP$50000,$D$3,TRUE),"")</f>
        <v>#N/A</v>
      </c>
      <c r="E6338" s="21" t="e">
        <f>IF(A6338&lt;&gt;"",VLOOKUP(B6338,'Ket qua do'!$C$5:$AP$50000,$E$3,TRUE)*$C$12,"")</f>
        <v>#N/A</v>
      </c>
      <c r="F6338" s="21" t="e">
        <f>IF(A6338&lt;&gt;"",VLOOKUP(B6338,'Ket qua do'!$C$5:$AP$50000,$F$3,TRUE),"")</f>
        <v>#N/A</v>
      </c>
      <c r="G6338" s="21" t="e">
        <f>IF(A6338&lt;&gt;"",VLOOKUP(B6338,'Ket qua do'!$C$5:$AP$50000,$G$3,TRUE),"")</f>
        <v>#N/A</v>
      </c>
      <c r="H6338" s="21" t="e">
        <f>IF(A6338&lt;&gt;"",VLOOKUP(B6338,'Ket qua do'!$C$5:$AP$50000,$H$3,TRUE),"")</f>
        <v>#N/A</v>
      </c>
      <c r="I6338" s="21" t="e">
        <f>IF(A6338&lt;&gt;"",VLOOKUP(B6338,'Ket qua do'!$C$5:$AP$50000,$I$3,TRUE)*$E$9/1000,"")</f>
        <v>#N/A</v>
      </c>
      <c r="J6338" s="21" t="e">
        <f>IF(A6338&lt;&gt;"",VLOOKUP(B6338,'Ket qua do'!$C$5:$AP$50000,$J$3,TRUE)*$E$9/1000,"")</f>
        <v>#N/A</v>
      </c>
      <c r="K6338" s="21" t="e">
        <f>IF(A6338&lt;&gt;"",VLOOKUP(B6338,'Ket qua do'!$C$5:$AP$50000,$K$3,TRUE)*$E$9/1000,"")</f>
        <v>#N/A</v>
      </c>
      <c r="L6338" s="21" t="e">
        <f>IF(A6338&lt;&gt;"",VLOOKUP(B6338,'Ket qua do'!$C$5:$AP$50000,$L$3,TRUE),"")</f>
        <v>#N/A</v>
      </c>
    </row>
    <row r="6339" spans="1:12" x14ac:dyDescent="0.25">
      <c r="A6339" t="e">
        <f t="shared" si="104"/>
        <v>#N/A</v>
      </c>
      <c r="B6339" s="1" t="e">
        <f>IF(A6339&lt;&gt;"",VLOOKUP(A6339,'Ket qua do'!$B$5:$CE$50000,2,TRUE),"")</f>
        <v>#N/A</v>
      </c>
      <c r="C6339" s="19" t="e">
        <f>IF(A6339&lt;&gt;"",VLOOKUP(B6339,'Ket qua do'!$C$5:$AP$50000,$C$3,TRUE)*SQRT(3)*$C$11,"")</f>
        <v>#N/A</v>
      </c>
      <c r="D6339" s="21" t="e">
        <f>IF(A6339&lt;&gt;"",VLOOKUP(B6339,'Ket qua do'!$C$5:$AP$50000,$D$3,TRUE),"")</f>
        <v>#N/A</v>
      </c>
      <c r="E6339" s="21" t="e">
        <f>IF(A6339&lt;&gt;"",VLOOKUP(B6339,'Ket qua do'!$C$5:$AP$50000,$E$3,TRUE)*$C$12,"")</f>
        <v>#N/A</v>
      </c>
      <c r="F6339" s="21" t="e">
        <f>IF(A6339&lt;&gt;"",VLOOKUP(B6339,'Ket qua do'!$C$5:$AP$50000,$F$3,TRUE),"")</f>
        <v>#N/A</v>
      </c>
      <c r="G6339" s="21" t="e">
        <f>IF(A6339&lt;&gt;"",VLOOKUP(B6339,'Ket qua do'!$C$5:$AP$50000,$G$3,TRUE),"")</f>
        <v>#N/A</v>
      </c>
      <c r="H6339" s="21" t="e">
        <f>IF(A6339&lt;&gt;"",VLOOKUP(B6339,'Ket qua do'!$C$5:$AP$50000,$H$3,TRUE),"")</f>
        <v>#N/A</v>
      </c>
      <c r="I6339" s="21" t="e">
        <f>IF(A6339&lt;&gt;"",VLOOKUP(B6339,'Ket qua do'!$C$5:$AP$50000,$I$3,TRUE)*$E$9/1000,"")</f>
        <v>#N/A</v>
      </c>
      <c r="J6339" s="21" t="e">
        <f>IF(A6339&lt;&gt;"",VLOOKUP(B6339,'Ket qua do'!$C$5:$AP$50000,$J$3,TRUE)*$E$9/1000,"")</f>
        <v>#N/A</v>
      </c>
      <c r="K6339" s="21" t="e">
        <f>IF(A6339&lt;&gt;"",VLOOKUP(B6339,'Ket qua do'!$C$5:$AP$50000,$K$3,TRUE)*$E$9/1000,"")</f>
        <v>#N/A</v>
      </c>
      <c r="L6339" s="21" t="e">
        <f>IF(A6339&lt;&gt;"",VLOOKUP(B6339,'Ket qua do'!$C$5:$AP$50000,$L$3,TRUE),"")</f>
        <v>#N/A</v>
      </c>
    </row>
    <row r="6340" spans="1:12" x14ac:dyDescent="0.25">
      <c r="A6340" t="e">
        <f t="shared" si="104"/>
        <v>#N/A</v>
      </c>
      <c r="B6340" s="1" t="e">
        <f>IF(A6340&lt;&gt;"",VLOOKUP(A6340,'Ket qua do'!$B$5:$CE$50000,2,TRUE),"")</f>
        <v>#N/A</v>
      </c>
      <c r="C6340" s="19" t="e">
        <f>IF(A6340&lt;&gt;"",VLOOKUP(B6340,'Ket qua do'!$C$5:$AP$50000,$C$3,TRUE)*SQRT(3)*$C$11,"")</f>
        <v>#N/A</v>
      </c>
      <c r="D6340" s="21" t="e">
        <f>IF(A6340&lt;&gt;"",VLOOKUP(B6340,'Ket qua do'!$C$5:$AP$50000,$D$3,TRUE),"")</f>
        <v>#N/A</v>
      </c>
      <c r="E6340" s="21" t="e">
        <f>IF(A6340&lt;&gt;"",VLOOKUP(B6340,'Ket qua do'!$C$5:$AP$50000,$E$3,TRUE)*$C$12,"")</f>
        <v>#N/A</v>
      </c>
      <c r="F6340" s="21" t="e">
        <f>IF(A6340&lt;&gt;"",VLOOKUP(B6340,'Ket qua do'!$C$5:$AP$50000,$F$3,TRUE),"")</f>
        <v>#N/A</v>
      </c>
      <c r="G6340" s="21" t="e">
        <f>IF(A6340&lt;&gt;"",VLOOKUP(B6340,'Ket qua do'!$C$5:$AP$50000,$G$3,TRUE),"")</f>
        <v>#N/A</v>
      </c>
      <c r="H6340" s="21" t="e">
        <f>IF(A6340&lt;&gt;"",VLOOKUP(B6340,'Ket qua do'!$C$5:$AP$50000,$H$3,TRUE),"")</f>
        <v>#N/A</v>
      </c>
      <c r="I6340" s="21" t="e">
        <f>IF(A6340&lt;&gt;"",VLOOKUP(B6340,'Ket qua do'!$C$5:$AP$50000,$I$3,TRUE)*$E$9/1000,"")</f>
        <v>#N/A</v>
      </c>
      <c r="J6340" s="21" t="e">
        <f>IF(A6340&lt;&gt;"",VLOOKUP(B6340,'Ket qua do'!$C$5:$AP$50000,$J$3,TRUE)*$E$9/1000,"")</f>
        <v>#N/A</v>
      </c>
      <c r="K6340" s="21" t="e">
        <f>IF(A6340&lt;&gt;"",VLOOKUP(B6340,'Ket qua do'!$C$5:$AP$50000,$K$3,TRUE)*$E$9/1000,"")</f>
        <v>#N/A</v>
      </c>
      <c r="L6340" s="21" t="e">
        <f>IF(A6340&lt;&gt;"",VLOOKUP(B6340,'Ket qua do'!$C$5:$AP$50000,$L$3,TRUE),"")</f>
        <v>#N/A</v>
      </c>
    </row>
    <row r="6341" spans="1:12" x14ac:dyDescent="0.25">
      <c r="A6341" t="e">
        <f t="shared" si="104"/>
        <v>#N/A</v>
      </c>
      <c r="B6341" s="1" t="e">
        <f>IF(A6341&lt;&gt;"",VLOOKUP(A6341,'Ket qua do'!$B$5:$CE$50000,2,TRUE),"")</f>
        <v>#N/A</v>
      </c>
      <c r="C6341" s="19" t="e">
        <f>IF(A6341&lt;&gt;"",VLOOKUP(B6341,'Ket qua do'!$C$5:$AP$50000,$C$3,TRUE)*SQRT(3)*$C$11,"")</f>
        <v>#N/A</v>
      </c>
      <c r="D6341" s="21" t="e">
        <f>IF(A6341&lt;&gt;"",VLOOKUP(B6341,'Ket qua do'!$C$5:$AP$50000,$D$3,TRUE),"")</f>
        <v>#N/A</v>
      </c>
      <c r="E6341" s="21" t="e">
        <f>IF(A6341&lt;&gt;"",VLOOKUP(B6341,'Ket qua do'!$C$5:$AP$50000,$E$3,TRUE)*$C$12,"")</f>
        <v>#N/A</v>
      </c>
      <c r="F6341" s="21" t="e">
        <f>IF(A6341&lt;&gt;"",VLOOKUP(B6341,'Ket qua do'!$C$5:$AP$50000,$F$3,TRUE),"")</f>
        <v>#N/A</v>
      </c>
      <c r="G6341" s="21" t="e">
        <f>IF(A6341&lt;&gt;"",VLOOKUP(B6341,'Ket qua do'!$C$5:$AP$50000,$G$3,TRUE),"")</f>
        <v>#N/A</v>
      </c>
      <c r="H6341" s="21" t="e">
        <f>IF(A6341&lt;&gt;"",VLOOKUP(B6341,'Ket qua do'!$C$5:$AP$50000,$H$3,TRUE),"")</f>
        <v>#N/A</v>
      </c>
      <c r="I6341" s="21" t="e">
        <f>IF(A6341&lt;&gt;"",VLOOKUP(B6341,'Ket qua do'!$C$5:$AP$50000,$I$3,TRUE)*$E$9/1000,"")</f>
        <v>#N/A</v>
      </c>
      <c r="J6341" s="21" t="e">
        <f>IF(A6341&lt;&gt;"",VLOOKUP(B6341,'Ket qua do'!$C$5:$AP$50000,$J$3,TRUE)*$E$9/1000,"")</f>
        <v>#N/A</v>
      </c>
      <c r="K6341" s="21" t="e">
        <f>IF(A6341&lt;&gt;"",VLOOKUP(B6341,'Ket qua do'!$C$5:$AP$50000,$K$3,TRUE)*$E$9/1000,"")</f>
        <v>#N/A</v>
      </c>
      <c r="L6341" s="21" t="e">
        <f>IF(A6341&lt;&gt;"",VLOOKUP(B6341,'Ket qua do'!$C$5:$AP$50000,$L$3,TRUE),"")</f>
        <v>#N/A</v>
      </c>
    </row>
    <row r="6342" spans="1:12" x14ac:dyDescent="0.25">
      <c r="A6342" t="e">
        <f t="shared" si="104"/>
        <v>#N/A</v>
      </c>
      <c r="B6342" s="1" t="e">
        <f>IF(A6342&lt;&gt;"",VLOOKUP(A6342,'Ket qua do'!$B$5:$CE$50000,2,TRUE),"")</f>
        <v>#N/A</v>
      </c>
      <c r="C6342" s="19" t="e">
        <f>IF(A6342&lt;&gt;"",VLOOKUP(B6342,'Ket qua do'!$C$5:$AP$50000,$C$3,TRUE)*SQRT(3)*$C$11,"")</f>
        <v>#N/A</v>
      </c>
      <c r="D6342" s="21" t="e">
        <f>IF(A6342&lt;&gt;"",VLOOKUP(B6342,'Ket qua do'!$C$5:$AP$50000,$D$3,TRUE),"")</f>
        <v>#N/A</v>
      </c>
      <c r="E6342" s="21" t="e">
        <f>IF(A6342&lt;&gt;"",VLOOKUP(B6342,'Ket qua do'!$C$5:$AP$50000,$E$3,TRUE)*$C$12,"")</f>
        <v>#N/A</v>
      </c>
      <c r="F6342" s="21" t="e">
        <f>IF(A6342&lt;&gt;"",VLOOKUP(B6342,'Ket qua do'!$C$5:$AP$50000,$F$3,TRUE),"")</f>
        <v>#N/A</v>
      </c>
      <c r="G6342" s="21" t="e">
        <f>IF(A6342&lt;&gt;"",VLOOKUP(B6342,'Ket qua do'!$C$5:$AP$50000,$G$3,TRUE),"")</f>
        <v>#N/A</v>
      </c>
      <c r="H6342" s="21" t="e">
        <f>IF(A6342&lt;&gt;"",VLOOKUP(B6342,'Ket qua do'!$C$5:$AP$50000,$H$3,TRUE),"")</f>
        <v>#N/A</v>
      </c>
      <c r="I6342" s="21" t="e">
        <f>IF(A6342&lt;&gt;"",VLOOKUP(B6342,'Ket qua do'!$C$5:$AP$50000,$I$3,TRUE)*$E$9/1000,"")</f>
        <v>#N/A</v>
      </c>
      <c r="J6342" s="21" t="e">
        <f>IF(A6342&lt;&gt;"",VLOOKUP(B6342,'Ket qua do'!$C$5:$AP$50000,$J$3,TRUE)*$E$9/1000,"")</f>
        <v>#N/A</v>
      </c>
      <c r="K6342" s="21" t="e">
        <f>IF(A6342&lt;&gt;"",VLOOKUP(B6342,'Ket qua do'!$C$5:$AP$50000,$K$3,TRUE)*$E$9/1000,"")</f>
        <v>#N/A</v>
      </c>
      <c r="L6342" s="21" t="e">
        <f>IF(A6342&lt;&gt;"",VLOOKUP(B6342,'Ket qua do'!$C$5:$AP$50000,$L$3,TRUE),"")</f>
        <v>#N/A</v>
      </c>
    </row>
    <row r="6343" spans="1:12" x14ac:dyDescent="0.25">
      <c r="A6343" t="e">
        <f t="shared" si="104"/>
        <v>#N/A</v>
      </c>
      <c r="B6343" s="1" t="e">
        <f>IF(A6343&lt;&gt;"",VLOOKUP(A6343,'Ket qua do'!$B$5:$CE$50000,2,TRUE),"")</f>
        <v>#N/A</v>
      </c>
      <c r="C6343" s="19" t="e">
        <f>IF(A6343&lt;&gt;"",VLOOKUP(B6343,'Ket qua do'!$C$5:$AP$50000,$C$3,TRUE)*SQRT(3)*$C$11,"")</f>
        <v>#N/A</v>
      </c>
      <c r="D6343" s="21" t="e">
        <f>IF(A6343&lt;&gt;"",VLOOKUP(B6343,'Ket qua do'!$C$5:$AP$50000,$D$3,TRUE),"")</f>
        <v>#N/A</v>
      </c>
      <c r="E6343" s="21" t="e">
        <f>IF(A6343&lt;&gt;"",VLOOKUP(B6343,'Ket qua do'!$C$5:$AP$50000,$E$3,TRUE)*$C$12,"")</f>
        <v>#N/A</v>
      </c>
      <c r="F6343" s="21" t="e">
        <f>IF(A6343&lt;&gt;"",VLOOKUP(B6343,'Ket qua do'!$C$5:$AP$50000,$F$3,TRUE),"")</f>
        <v>#N/A</v>
      </c>
      <c r="G6343" s="21" t="e">
        <f>IF(A6343&lt;&gt;"",VLOOKUP(B6343,'Ket qua do'!$C$5:$AP$50000,$G$3,TRUE),"")</f>
        <v>#N/A</v>
      </c>
      <c r="H6343" s="21" t="e">
        <f>IF(A6343&lt;&gt;"",VLOOKUP(B6343,'Ket qua do'!$C$5:$AP$50000,$H$3,TRUE),"")</f>
        <v>#N/A</v>
      </c>
      <c r="I6343" s="21" t="e">
        <f>IF(A6343&lt;&gt;"",VLOOKUP(B6343,'Ket qua do'!$C$5:$AP$50000,$I$3,TRUE)*$E$9/1000,"")</f>
        <v>#N/A</v>
      </c>
      <c r="J6343" s="21" t="e">
        <f>IF(A6343&lt;&gt;"",VLOOKUP(B6343,'Ket qua do'!$C$5:$AP$50000,$J$3,TRUE)*$E$9/1000,"")</f>
        <v>#N/A</v>
      </c>
      <c r="K6343" s="21" t="e">
        <f>IF(A6343&lt;&gt;"",VLOOKUP(B6343,'Ket qua do'!$C$5:$AP$50000,$K$3,TRUE)*$E$9/1000,"")</f>
        <v>#N/A</v>
      </c>
      <c r="L6343" s="21" t="e">
        <f>IF(A6343&lt;&gt;"",VLOOKUP(B6343,'Ket qua do'!$C$5:$AP$50000,$L$3,TRUE),"")</f>
        <v>#N/A</v>
      </c>
    </row>
    <row r="6344" spans="1:12" x14ac:dyDescent="0.25">
      <c r="A6344" t="e">
        <f t="shared" si="104"/>
        <v>#N/A</v>
      </c>
      <c r="B6344" s="1" t="e">
        <f>IF(A6344&lt;&gt;"",VLOOKUP(A6344,'Ket qua do'!$B$5:$CE$50000,2,TRUE),"")</f>
        <v>#N/A</v>
      </c>
      <c r="C6344" s="19" t="e">
        <f>IF(A6344&lt;&gt;"",VLOOKUP(B6344,'Ket qua do'!$C$5:$AP$50000,$C$3,TRUE)*SQRT(3)*$C$11,"")</f>
        <v>#N/A</v>
      </c>
      <c r="D6344" s="21" t="e">
        <f>IF(A6344&lt;&gt;"",VLOOKUP(B6344,'Ket qua do'!$C$5:$AP$50000,$D$3,TRUE),"")</f>
        <v>#N/A</v>
      </c>
      <c r="E6344" s="21" t="e">
        <f>IF(A6344&lt;&gt;"",VLOOKUP(B6344,'Ket qua do'!$C$5:$AP$50000,$E$3,TRUE)*$C$12,"")</f>
        <v>#N/A</v>
      </c>
      <c r="F6344" s="21" t="e">
        <f>IF(A6344&lt;&gt;"",VLOOKUP(B6344,'Ket qua do'!$C$5:$AP$50000,$F$3,TRUE),"")</f>
        <v>#N/A</v>
      </c>
      <c r="G6344" s="21" t="e">
        <f>IF(A6344&lt;&gt;"",VLOOKUP(B6344,'Ket qua do'!$C$5:$AP$50000,$G$3,TRUE),"")</f>
        <v>#N/A</v>
      </c>
      <c r="H6344" s="21" t="e">
        <f>IF(A6344&lt;&gt;"",VLOOKUP(B6344,'Ket qua do'!$C$5:$AP$50000,$H$3,TRUE),"")</f>
        <v>#N/A</v>
      </c>
      <c r="I6344" s="21" t="e">
        <f>IF(A6344&lt;&gt;"",VLOOKUP(B6344,'Ket qua do'!$C$5:$AP$50000,$I$3,TRUE)*$E$9/1000,"")</f>
        <v>#N/A</v>
      </c>
      <c r="J6344" s="21" t="e">
        <f>IF(A6344&lt;&gt;"",VLOOKUP(B6344,'Ket qua do'!$C$5:$AP$50000,$J$3,TRUE)*$E$9/1000,"")</f>
        <v>#N/A</v>
      </c>
      <c r="K6344" s="21" t="e">
        <f>IF(A6344&lt;&gt;"",VLOOKUP(B6344,'Ket qua do'!$C$5:$AP$50000,$K$3,TRUE)*$E$9/1000,"")</f>
        <v>#N/A</v>
      </c>
      <c r="L6344" s="21" t="e">
        <f>IF(A6344&lt;&gt;"",VLOOKUP(B6344,'Ket qua do'!$C$5:$AP$50000,$L$3,TRUE),"")</f>
        <v>#N/A</v>
      </c>
    </row>
    <row r="6345" spans="1:12" x14ac:dyDescent="0.25">
      <c r="A6345" t="e">
        <f t="shared" si="104"/>
        <v>#N/A</v>
      </c>
      <c r="B6345" s="1" t="e">
        <f>IF(A6345&lt;&gt;"",VLOOKUP(A6345,'Ket qua do'!$B$5:$CE$50000,2,TRUE),"")</f>
        <v>#N/A</v>
      </c>
      <c r="C6345" s="19" t="e">
        <f>IF(A6345&lt;&gt;"",VLOOKUP(B6345,'Ket qua do'!$C$5:$AP$50000,$C$3,TRUE)*SQRT(3)*$C$11,"")</f>
        <v>#N/A</v>
      </c>
      <c r="D6345" s="21" t="e">
        <f>IF(A6345&lt;&gt;"",VLOOKUP(B6345,'Ket qua do'!$C$5:$AP$50000,$D$3,TRUE),"")</f>
        <v>#N/A</v>
      </c>
      <c r="E6345" s="21" t="e">
        <f>IF(A6345&lt;&gt;"",VLOOKUP(B6345,'Ket qua do'!$C$5:$AP$50000,$E$3,TRUE)*$C$12,"")</f>
        <v>#N/A</v>
      </c>
      <c r="F6345" s="21" t="e">
        <f>IF(A6345&lt;&gt;"",VLOOKUP(B6345,'Ket qua do'!$C$5:$AP$50000,$F$3,TRUE),"")</f>
        <v>#N/A</v>
      </c>
      <c r="G6345" s="21" t="e">
        <f>IF(A6345&lt;&gt;"",VLOOKUP(B6345,'Ket qua do'!$C$5:$AP$50000,$G$3,TRUE),"")</f>
        <v>#N/A</v>
      </c>
      <c r="H6345" s="21" t="e">
        <f>IF(A6345&lt;&gt;"",VLOOKUP(B6345,'Ket qua do'!$C$5:$AP$50000,$H$3,TRUE),"")</f>
        <v>#N/A</v>
      </c>
      <c r="I6345" s="21" t="e">
        <f>IF(A6345&lt;&gt;"",VLOOKUP(B6345,'Ket qua do'!$C$5:$AP$50000,$I$3,TRUE)*$E$9/1000,"")</f>
        <v>#N/A</v>
      </c>
      <c r="J6345" s="21" t="e">
        <f>IF(A6345&lt;&gt;"",VLOOKUP(B6345,'Ket qua do'!$C$5:$AP$50000,$J$3,TRUE)*$E$9/1000,"")</f>
        <v>#N/A</v>
      </c>
      <c r="K6345" s="21" t="e">
        <f>IF(A6345&lt;&gt;"",VLOOKUP(B6345,'Ket qua do'!$C$5:$AP$50000,$K$3,TRUE)*$E$9/1000,"")</f>
        <v>#N/A</v>
      </c>
      <c r="L6345" s="21" t="e">
        <f>IF(A6345&lt;&gt;"",VLOOKUP(B6345,'Ket qua do'!$C$5:$AP$50000,$L$3,TRUE),"")</f>
        <v>#N/A</v>
      </c>
    </row>
    <row r="6346" spans="1:12" x14ac:dyDescent="0.25">
      <c r="A6346" t="e">
        <f t="shared" si="104"/>
        <v>#N/A</v>
      </c>
      <c r="B6346" s="1" t="e">
        <f>IF(A6346&lt;&gt;"",VLOOKUP(A6346,'Ket qua do'!$B$5:$CE$50000,2,TRUE),"")</f>
        <v>#N/A</v>
      </c>
      <c r="C6346" s="19" t="e">
        <f>IF(A6346&lt;&gt;"",VLOOKUP(B6346,'Ket qua do'!$C$5:$AP$50000,$C$3,TRUE)*SQRT(3)*$C$11,"")</f>
        <v>#N/A</v>
      </c>
      <c r="D6346" s="21" t="e">
        <f>IF(A6346&lt;&gt;"",VLOOKUP(B6346,'Ket qua do'!$C$5:$AP$50000,$D$3,TRUE),"")</f>
        <v>#N/A</v>
      </c>
      <c r="E6346" s="21" t="e">
        <f>IF(A6346&lt;&gt;"",VLOOKUP(B6346,'Ket qua do'!$C$5:$AP$50000,$E$3,TRUE)*$C$12,"")</f>
        <v>#N/A</v>
      </c>
      <c r="F6346" s="21" t="e">
        <f>IF(A6346&lt;&gt;"",VLOOKUP(B6346,'Ket qua do'!$C$5:$AP$50000,$F$3,TRUE),"")</f>
        <v>#N/A</v>
      </c>
      <c r="G6346" s="21" t="e">
        <f>IF(A6346&lt;&gt;"",VLOOKUP(B6346,'Ket qua do'!$C$5:$AP$50000,$G$3,TRUE),"")</f>
        <v>#N/A</v>
      </c>
      <c r="H6346" s="21" t="e">
        <f>IF(A6346&lt;&gt;"",VLOOKUP(B6346,'Ket qua do'!$C$5:$AP$50000,$H$3,TRUE),"")</f>
        <v>#N/A</v>
      </c>
      <c r="I6346" s="21" t="e">
        <f>IF(A6346&lt;&gt;"",VLOOKUP(B6346,'Ket qua do'!$C$5:$AP$50000,$I$3,TRUE)*$E$9/1000,"")</f>
        <v>#N/A</v>
      </c>
      <c r="J6346" s="21" t="e">
        <f>IF(A6346&lt;&gt;"",VLOOKUP(B6346,'Ket qua do'!$C$5:$AP$50000,$J$3,TRUE)*$E$9/1000,"")</f>
        <v>#N/A</v>
      </c>
      <c r="K6346" s="21" t="e">
        <f>IF(A6346&lt;&gt;"",VLOOKUP(B6346,'Ket qua do'!$C$5:$AP$50000,$K$3,TRUE)*$E$9/1000,"")</f>
        <v>#N/A</v>
      </c>
      <c r="L6346" s="21" t="e">
        <f>IF(A6346&lt;&gt;"",VLOOKUP(B6346,'Ket qua do'!$C$5:$AP$50000,$L$3,TRUE),"")</f>
        <v>#N/A</v>
      </c>
    </row>
    <row r="6347" spans="1:12" x14ac:dyDescent="0.25">
      <c r="A6347" t="e">
        <f t="shared" si="104"/>
        <v>#N/A</v>
      </c>
      <c r="B6347" s="1" t="e">
        <f>IF(A6347&lt;&gt;"",VLOOKUP(A6347,'Ket qua do'!$B$5:$CE$50000,2,TRUE),"")</f>
        <v>#N/A</v>
      </c>
      <c r="C6347" s="19" t="e">
        <f>IF(A6347&lt;&gt;"",VLOOKUP(B6347,'Ket qua do'!$C$5:$AP$50000,$C$3,TRUE)*SQRT(3)*$C$11,"")</f>
        <v>#N/A</v>
      </c>
      <c r="D6347" s="21" t="e">
        <f>IF(A6347&lt;&gt;"",VLOOKUP(B6347,'Ket qua do'!$C$5:$AP$50000,$D$3,TRUE),"")</f>
        <v>#N/A</v>
      </c>
      <c r="E6347" s="21" t="e">
        <f>IF(A6347&lt;&gt;"",VLOOKUP(B6347,'Ket qua do'!$C$5:$AP$50000,$E$3,TRUE)*$C$12,"")</f>
        <v>#N/A</v>
      </c>
      <c r="F6347" s="21" t="e">
        <f>IF(A6347&lt;&gt;"",VLOOKUP(B6347,'Ket qua do'!$C$5:$AP$50000,$F$3,TRUE),"")</f>
        <v>#N/A</v>
      </c>
      <c r="G6347" s="21" t="e">
        <f>IF(A6347&lt;&gt;"",VLOOKUP(B6347,'Ket qua do'!$C$5:$AP$50000,$G$3,TRUE),"")</f>
        <v>#N/A</v>
      </c>
      <c r="H6347" s="21" t="e">
        <f>IF(A6347&lt;&gt;"",VLOOKUP(B6347,'Ket qua do'!$C$5:$AP$50000,$H$3,TRUE),"")</f>
        <v>#N/A</v>
      </c>
      <c r="I6347" s="21" t="e">
        <f>IF(A6347&lt;&gt;"",VLOOKUP(B6347,'Ket qua do'!$C$5:$AP$50000,$I$3,TRUE)*$E$9/1000,"")</f>
        <v>#N/A</v>
      </c>
      <c r="J6347" s="21" t="e">
        <f>IF(A6347&lt;&gt;"",VLOOKUP(B6347,'Ket qua do'!$C$5:$AP$50000,$J$3,TRUE)*$E$9/1000,"")</f>
        <v>#N/A</v>
      </c>
      <c r="K6347" s="21" t="e">
        <f>IF(A6347&lt;&gt;"",VLOOKUP(B6347,'Ket qua do'!$C$5:$AP$50000,$K$3,TRUE)*$E$9/1000,"")</f>
        <v>#N/A</v>
      </c>
      <c r="L6347" s="21" t="e">
        <f>IF(A6347&lt;&gt;"",VLOOKUP(B6347,'Ket qua do'!$C$5:$AP$50000,$L$3,TRUE),"")</f>
        <v>#N/A</v>
      </c>
    </row>
    <row r="6348" spans="1:12" x14ac:dyDescent="0.25">
      <c r="A6348" t="e">
        <f t="shared" si="104"/>
        <v>#N/A</v>
      </c>
      <c r="B6348" s="1" t="e">
        <f>IF(A6348&lt;&gt;"",VLOOKUP(A6348,'Ket qua do'!$B$5:$CE$50000,2,TRUE),"")</f>
        <v>#N/A</v>
      </c>
      <c r="C6348" s="19" t="e">
        <f>IF(A6348&lt;&gt;"",VLOOKUP(B6348,'Ket qua do'!$C$5:$AP$50000,$C$3,TRUE)*SQRT(3)*$C$11,"")</f>
        <v>#N/A</v>
      </c>
      <c r="D6348" s="21" t="e">
        <f>IF(A6348&lt;&gt;"",VLOOKUP(B6348,'Ket qua do'!$C$5:$AP$50000,$D$3,TRUE),"")</f>
        <v>#N/A</v>
      </c>
      <c r="E6348" s="21" t="e">
        <f>IF(A6348&lt;&gt;"",VLOOKUP(B6348,'Ket qua do'!$C$5:$AP$50000,$E$3,TRUE)*$C$12,"")</f>
        <v>#N/A</v>
      </c>
      <c r="F6348" s="21" t="e">
        <f>IF(A6348&lt;&gt;"",VLOOKUP(B6348,'Ket qua do'!$C$5:$AP$50000,$F$3,TRUE),"")</f>
        <v>#N/A</v>
      </c>
      <c r="G6348" s="21" t="e">
        <f>IF(A6348&lt;&gt;"",VLOOKUP(B6348,'Ket qua do'!$C$5:$AP$50000,$G$3,TRUE),"")</f>
        <v>#N/A</v>
      </c>
      <c r="H6348" s="21" t="e">
        <f>IF(A6348&lt;&gt;"",VLOOKUP(B6348,'Ket qua do'!$C$5:$AP$50000,$H$3,TRUE),"")</f>
        <v>#N/A</v>
      </c>
      <c r="I6348" s="21" t="e">
        <f>IF(A6348&lt;&gt;"",VLOOKUP(B6348,'Ket qua do'!$C$5:$AP$50000,$I$3,TRUE)*$E$9/1000,"")</f>
        <v>#N/A</v>
      </c>
      <c r="J6348" s="21" t="e">
        <f>IF(A6348&lt;&gt;"",VLOOKUP(B6348,'Ket qua do'!$C$5:$AP$50000,$J$3,TRUE)*$E$9/1000,"")</f>
        <v>#N/A</v>
      </c>
      <c r="K6348" s="21" t="e">
        <f>IF(A6348&lt;&gt;"",VLOOKUP(B6348,'Ket qua do'!$C$5:$AP$50000,$K$3,TRUE)*$E$9/1000,"")</f>
        <v>#N/A</v>
      </c>
      <c r="L6348" s="21" t="e">
        <f>IF(A6348&lt;&gt;"",VLOOKUP(B6348,'Ket qua do'!$C$5:$AP$50000,$L$3,TRUE),"")</f>
        <v>#N/A</v>
      </c>
    </row>
    <row r="6349" spans="1:12" x14ac:dyDescent="0.25">
      <c r="A6349" t="e">
        <f t="shared" si="104"/>
        <v>#N/A</v>
      </c>
      <c r="B6349" s="1" t="e">
        <f>IF(A6349&lt;&gt;"",VLOOKUP(A6349,'Ket qua do'!$B$5:$CE$50000,2,TRUE),"")</f>
        <v>#N/A</v>
      </c>
      <c r="C6349" s="19" t="e">
        <f>IF(A6349&lt;&gt;"",VLOOKUP(B6349,'Ket qua do'!$C$5:$AP$50000,$C$3,TRUE)*SQRT(3)*$C$11,"")</f>
        <v>#N/A</v>
      </c>
      <c r="D6349" s="21" t="e">
        <f>IF(A6349&lt;&gt;"",VLOOKUP(B6349,'Ket qua do'!$C$5:$AP$50000,$D$3,TRUE),"")</f>
        <v>#N/A</v>
      </c>
      <c r="E6349" s="21" t="e">
        <f>IF(A6349&lt;&gt;"",VLOOKUP(B6349,'Ket qua do'!$C$5:$AP$50000,$E$3,TRUE)*$C$12,"")</f>
        <v>#N/A</v>
      </c>
      <c r="F6349" s="21" t="e">
        <f>IF(A6349&lt;&gt;"",VLOOKUP(B6349,'Ket qua do'!$C$5:$AP$50000,$F$3,TRUE),"")</f>
        <v>#N/A</v>
      </c>
      <c r="G6349" s="21" t="e">
        <f>IF(A6349&lt;&gt;"",VLOOKUP(B6349,'Ket qua do'!$C$5:$AP$50000,$G$3,TRUE),"")</f>
        <v>#N/A</v>
      </c>
      <c r="H6349" s="21" t="e">
        <f>IF(A6349&lt;&gt;"",VLOOKUP(B6349,'Ket qua do'!$C$5:$AP$50000,$H$3,TRUE),"")</f>
        <v>#N/A</v>
      </c>
      <c r="I6349" s="21" t="e">
        <f>IF(A6349&lt;&gt;"",VLOOKUP(B6349,'Ket qua do'!$C$5:$AP$50000,$I$3,TRUE)*$E$9/1000,"")</f>
        <v>#N/A</v>
      </c>
      <c r="J6349" s="21" t="e">
        <f>IF(A6349&lt;&gt;"",VLOOKUP(B6349,'Ket qua do'!$C$5:$AP$50000,$J$3,TRUE)*$E$9/1000,"")</f>
        <v>#N/A</v>
      </c>
      <c r="K6349" s="21" t="e">
        <f>IF(A6349&lt;&gt;"",VLOOKUP(B6349,'Ket qua do'!$C$5:$AP$50000,$K$3,TRUE)*$E$9/1000,"")</f>
        <v>#N/A</v>
      </c>
      <c r="L6349" s="21" t="e">
        <f>IF(A6349&lt;&gt;"",VLOOKUP(B6349,'Ket qua do'!$C$5:$AP$50000,$L$3,TRUE),"")</f>
        <v>#N/A</v>
      </c>
    </row>
    <row r="6350" spans="1:12" x14ac:dyDescent="0.25">
      <c r="A6350" t="e">
        <f t="shared" si="104"/>
        <v>#N/A</v>
      </c>
      <c r="B6350" s="1" t="e">
        <f>IF(A6350&lt;&gt;"",VLOOKUP(A6350,'Ket qua do'!$B$5:$CE$50000,2,TRUE),"")</f>
        <v>#N/A</v>
      </c>
      <c r="C6350" s="19" t="e">
        <f>IF(A6350&lt;&gt;"",VLOOKUP(B6350,'Ket qua do'!$C$5:$AP$50000,$C$3,TRUE)*SQRT(3)*$C$11,"")</f>
        <v>#N/A</v>
      </c>
      <c r="D6350" s="21" t="e">
        <f>IF(A6350&lt;&gt;"",VLOOKUP(B6350,'Ket qua do'!$C$5:$AP$50000,$D$3,TRUE),"")</f>
        <v>#N/A</v>
      </c>
      <c r="E6350" s="21" t="e">
        <f>IF(A6350&lt;&gt;"",VLOOKUP(B6350,'Ket qua do'!$C$5:$AP$50000,$E$3,TRUE)*$C$12,"")</f>
        <v>#N/A</v>
      </c>
      <c r="F6350" s="21" t="e">
        <f>IF(A6350&lt;&gt;"",VLOOKUP(B6350,'Ket qua do'!$C$5:$AP$50000,$F$3,TRUE),"")</f>
        <v>#N/A</v>
      </c>
      <c r="G6350" s="21" t="e">
        <f>IF(A6350&lt;&gt;"",VLOOKUP(B6350,'Ket qua do'!$C$5:$AP$50000,$G$3,TRUE),"")</f>
        <v>#N/A</v>
      </c>
      <c r="H6350" s="21" t="e">
        <f>IF(A6350&lt;&gt;"",VLOOKUP(B6350,'Ket qua do'!$C$5:$AP$50000,$H$3,TRUE),"")</f>
        <v>#N/A</v>
      </c>
      <c r="I6350" s="21" t="e">
        <f>IF(A6350&lt;&gt;"",VLOOKUP(B6350,'Ket qua do'!$C$5:$AP$50000,$I$3,TRUE)*$E$9/1000,"")</f>
        <v>#N/A</v>
      </c>
      <c r="J6350" s="21" t="e">
        <f>IF(A6350&lt;&gt;"",VLOOKUP(B6350,'Ket qua do'!$C$5:$AP$50000,$J$3,TRUE)*$E$9/1000,"")</f>
        <v>#N/A</v>
      </c>
      <c r="K6350" s="21" t="e">
        <f>IF(A6350&lt;&gt;"",VLOOKUP(B6350,'Ket qua do'!$C$5:$AP$50000,$K$3,TRUE)*$E$9/1000,"")</f>
        <v>#N/A</v>
      </c>
      <c r="L6350" s="21" t="e">
        <f>IF(A6350&lt;&gt;"",VLOOKUP(B6350,'Ket qua do'!$C$5:$AP$50000,$L$3,TRUE),"")</f>
        <v>#N/A</v>
      </c>
    </row>
    <row r="6351" spans="1:12" x14ac:dyDescent="0.25">
      <c r="A6351" t="e">
        <f t="shared" si="104"/>
        <v>#N/A</v>
      </c>
      <c r="B6351" s="1" t="e">
        <f>IF(A6351&lt;&gt;"",VLOOKUP(A6351,'Ket qua do'!$B$5:$CE$50000,2,TRUE),"")</f>
        <v>#N/A</v>
      </c>
      <c r="C6351" s="19" t="e">
        <f>IF(A6351&lt;&gt;"",VLOOKUP(B6351,'Ket qua do'!$C$5:$AP$50000,$C$3,TRUE)*SQRT(3)*$C$11,"")</f>
        <v>#N/A</v>
      </c>
      <c r="D6351" s="21" t="e">
        <f>IF(A6351&lt;&gt;"",VLOOKUP(B6351,'Ket qua do'!$C$5:$AP$50000,$D$3,TRUE),"")</f>
        <v>#N/A</v>
      </c>
      <c r="E6351" s="21" t="e">
        <f>IF(A6351&lt;&gt;"",VLOOKUP(B6351,'Ket qua do'!$C$5:$AP$50000,$E$3,TRUE)*$C$12,"")</f>
        <v>#N/A</v>
      </c>
      <c r="F6351" s="21" t="e">
        <f>IF(A6351&lt;&gt;"",VLOOKUP(B6351,'Ket qua do'!$C$5:$AP$50000,$F$3,TRUE),"")</f>
        <v>#N/A</v>
      </c>
      <c r="G6351" s="21" t="e">
        <f>IF(A6351&lt;&gt;"",VLOOKUP(B6351,'Ket qua do'!$C$5:$AP$50000,$G$3,TRUE),"")</f>
        <v>#N/A</v>
      </c>
      <c r="H6351" s="21" t="e">
        <f>IF(A6351&lt;&gt;"",VLOOKUP(B6351,'Ket qua do'!$C$5:$AP$50000,$H$3,TRUE),"")</f>
        <v>#N/A</v>
      </c>
      <c r="I6351" s="21" t="e">
        <f>IF(A6351&lt;&gt;"",VLOOKUP(B6351,'Ket qua do'!$C$5:$AP$50000,$I$3,TRUE)*$E$9/1000,"")</f>
        <v>#N/A</v>
      </c>
      <c r="J6351" s="21" t="e">
        <f>IF(A6351&lt;&gt;"",VLOOKUP(B6351,'Ket qua do'!$C$5:$AP$50000,$J$3,TRUE)*$E$9/1000,"")</f>
        <v>#N/A</v>
      </c>
      <c r="K6351" s="21" t="e">
        <f>IF(A6351&lt;&gt;"",VLOOKUP(B6351,'Ket qua do'!$C$5:$AP$50000,$K$3,TRUE)*$E$9/1000,"")</f>
        <v>#N/A</v>
      </c>
      <c r="L6351" s="21" t="e">
        <f>IF(A6351&lt;&gt;"",VLOOKUP(B6351,'Ket qua do'!$C$5:$AP$50000,$L$3,TRUE),"")</f>
        <v>#N/A</v>
      </c>
    </row>
    <row r="6352" spans="1:12" x14ac:dyDescent="0.25">
      <c r="A6352" t="e">
        <f t="shared" si="104"/>
        <v>#N/A</v>
      </c>
      <c r="B6352" s="1" t="e">
        <f>IF(A6352&lt;&gt;"",VLOOKUP(A6352,'Ket qua do'!$B$5:$CE$50000,2,TRUE),"")</f>
        <v>#N/A</v>
      </c>
      <c r="C6352" s="19" t="e">
        <f>IF(A6352&lt;&gt;"",VLOOKUP(B6352,'Ket qua do'!$C$5:$AP$50000,$C$3,TRUE)*SQRT(3)*$C$11,"")</f>
        <v>#N/A</v>
      </c>
      <c r="D6352" s="21" t="e">
        <f>IF(A6352&lt;&gt;"",VLOOKUP(B6352,'Ket qua do'!$C$5:$AP$50000,$D$3,TRUE),"")</f>
        <v>#N/A</v>
      </c>
      <c r="E6352" s="21" t="e">
        <f>IF(A6352&lt;&gt;"",VLOOKUP(B6352,'Ket qua do'!$C$5:$AP$50000,$E$3,TRUE)*$C$12,"")</f>
        <v>#N/A</v>
      </c>
      <c r="F6352" s="21" t="e">
        <f>IF(A6352&lt;&gt;"",VLOOKUP(B6352,'Ket qua do'!$C$5:$AP$50000,$F$3,TRUE),"")</f>
        <v>#N/A</v>
      </c>
      <c r="G6352" s="21" t="e">
        <f>IF(A6352&lt;&gt;"",VLOOKUP(B6352,'Ket qua do'!$C$5:$AP$50000,$G$3,TRUE),"")</f>
        <v>#N/A</v>
      </c>
      <c r="H6352" s="21" t="e">
        <f>IF(A6352&lt;&gt;"",VLOOKUP(B6352,'Ket qua do'!$C$5:$AP$50000,$H$3,TRUE),"")</f>
        <v>#N/A</v>
      </c>
      <c r="I6352" s="21" t="e">
        <f>IF(A6352&lt;&gt;"",VLOOKUP(B6352,'Ket qua do'!$C$5:$AP$50000,$I$3,TRUE)*$E$9/1000,"")</f>
        <v>#N/A</v>
      </c>
      <c r="J6352" s="21" t="e">
        <f>IF(A6352&lt;&gt;"",VLOOKUP(B6352,'Ket qua do'!$C$5:$AP$50000,$J$3,TRUE)*$E$9/1000,"")</f>
        <v>#N/A</v>
      </c>
      <c r="K6352" s="21" t="e">
        <f>IF(A6352&lt;&gt;"",VLOOKUP(B6352,'Ket qua do'!$C$5:$AP$50000,$K$3,TRUE)*$E$9/1000,"")</f>
        <v>#N/A</v>
      </c>
      <c r="L6352" s="21" t="e">
        <f>IF(A6352&lt;&gt;"",VLOOKUP(B6352,'Ket qua do'!$C$5:$AP$50000,$L$3,TRUE),"")</f>
        <v>#N/A</v>
      </c>
    </row>
    <row r="6353" spans="1:12" x14ac:dyDescent="0.25">
      <c r="A6353" t="e">
        <f t="shared" si="104"/>
        <v>#N/A</v>
      </c>
      <c r="B6353" s="1" t="e">
        <f>IF(A6353&lt;&gt;"",VLOOKUP(A6353,'Ket qua do'!$B$5:$CE$50000,2,TRUE),"")</f>
        <v>#N/A</v>
      </c>
      <c r="C6353" s="19" t="e">
        <f>IF(A6353&lt;&gt;"",VLOOKUP(B6353,'Ket qua do'!$C$5:$AP$50000,$C$3,TRUE)*SQRT(3)*$C$11,"")</f>
        <v>#N/A</v>
      </c>
      <c r="D6353" s="21" t="e">
        <f>IF(A6353&lt;&gt;"",VLOOKUP(B6353,'Ket qua do'!$C$5:$AP$50000,$D$3,TRUE),"")</f>
        <v>#N/A</v>
      </c>
      <c r="E6353" s="21" t="e">
        <f>IF(A6353&lt;&gt;"",VLOOKUP(B6353,'Ket qua do'!$C$5:$AP$50000,$E$3,TRUE)*$C$12,"")</f>
        <v>#N/A</v>
      </c>
      <c r="F6353" s="21" t="e">
        <f>IF(A6353&lt;&gt;"",VLOOKUP(B6353,'Ket qua do'!$C$5:$AP$50000,$F$3,TRUE),"")</f>
        <v>#N/A</v>
      </c>
      <c r="G6353" s="21" t="e">
        <f>IF(A6353&lt;&gt;"",VLOOKUP(B6353,'Ket qua do'!$C$5:$AP$50000,$G$3,TRUE),"")</f>
        <v>#N/A</v>
      </c>
      <c r="H6353" s="21" t="e">
        <f>IF(A6353&lt;&gt;"",VLOOKUP(B6353,'Ket qua do'!$C$5:$AP$50000,$H$3,TRUE),"")</f>
        <v>#N/A</v>
      </c>
      <c r="I6353" s="21" t="e">
        <f>IF(A6353&lt;&gt;"",VLOOKUP(B6353,'Ket qua do'!$C$5:$AP$50000,$I$3,TRUE)*$E$9/1000,"")</f>
        <v>#N/A</v>
      </c>
      <c r="J6353" s="21" t="e">
        <f>IF(A6353&lt;&gt;"",VLOOKUP(B6353,'Ket qua do'!$C$5:$AP$50000,$J$3,TRUE)*$E$9/1000,"")</f>
        <v>#N/A</v>
      </c>
      <c r="K6353" s="21" t="e">
        <f>IF(A6353&lt;&gt;"",VLOOKUP(B6353,'Ket qua do'!$C$5:$AP$50000,$K$3,TRUE)*$E$9/1000,"")</f>
        <v>#N/A</v>
      </c>
      <c r="L6353" s="21" t="e">
        <f>IF(A6353&lt;&gt;"",VLOOKUP(B6353,'Ket qua do'!$C$5:$AP$50000,$L$3,TRUE),"")</f>
        <v>#N/A</v>
      </c>
    </row>
    <row r="6354" spans="1:12" x14ac:dyDescent="0.25">
      <c r="A6354" t="e">
        <f t="shared" si="104"/>
        <v>#N/A</v>
      </c>
      <c r="B6354" s="1" t="e">
        <f>IF(A6354&lt;&gt;"",VLOOKUP(A6354,'Ket qua do'!$B$5:$CE$50000,2,TRUE),"")</f>
        <v>#N/A</v>
      </c>
      <c r="C6354" s="19" t="e">
        <f>IF(A6354&lt;&gt;"",VLOOKUP(B6354,'Ket qua do'!$C$5:$AP$50000,$C$3,TRUE)*SQRT(3)*$C$11,"")</f>
        <v>#N/A</v>
      </c>
      <c r="D6354" s="21" t="e">
        <f>IF(A6354&lt;&gt;"",VLOOKUP(B6354,'Ket qua do'!$C$5:$AP$50000,$D$3,TRUE),"")</f>
        <v>#N/A</v>
      </c>
      <c r="E6354" s="21" t="e">
        <f>IF(A6354&lt;&gt;"",VLOOKUP(B6354,'Ket qua do'!$C$5:$AP$50000,$E$3,TRUE)*$C$12,"")</f>
        <v>#N/A</v>
      </c>
      <c r="F6354" s="21" t="e">
        <f>IF(A6354&lt;&gt;"",VLOOKUP(B6354,'Ket qua do'!$C$5:$AP$50000,$F$3,TRUE),"")</f>
        <v>#N/A</v>
      </c>
      <c r="G6354" s="21" t="e">
        <f>IF(A6354&lt;&gt;"",VLOOKUP(B6354,'Ket qua do'!$C$5:$AP$50000,$G$3,TRUE),"")</f>
        <v>#N/A</v>
      </c>
      <c r="H6354" s="21" t="e">
        <f>IF(A6354&lt;&gt;"",VLOOKUP(B6354,'Ket qua do'!$C$5:$AP$50000,$H$3,TRUE),"")</f>
        <v>#N/A</v>
      </c>
      <c r="I6354" s="21" t="e">
        <f>IF(A6354&lt;&gt;"",VLOOKUP(B6354,'Ket qua do'!$C$5:$AP$50000,$I$3,TRUE)*$E$9/1000,"")</f>
        <v>#N/A</v>
      </c>
      <c r="J6354" s="21" t="e">
        <f>IF(A6354&lt;&gt;"",VLOOKUP(B6354,'Ket qua do'!$C$5:$AP$50000,$J$3,TRUE)*$E$9/1000,"")</f>
        <v>#N/A</v>
      </c>
      <c r="K6354" s="21" t="e">
        <f>IF(A6354&lt;&gt;"",VLOOKUP(B6354,'Ket qua do'!$C$5:$AP$50000,$K$3,TRUE)*$E$9/1000,"")</f>
        <v>#N/A</v>
      </c>
      <c r="L6354" s="21" t="e">
        <f>IF(A6354&lt;&gt;"",VLOOKUP(B6354,'Ket qua do'!$C$5:$AP$50000,$L$3,TRUE),"")</f>
        <v>#N/A</v>
      </c>
    </row>
    <row r="6355" spans="1:12" x14ac:dyDescent="0.25">
      <c r="A6355" t="e">
        <f t="shared" si="104"/>
        <v>#N/A</v>
      </c>
      <c r="B6355" s="1" t="e">
        <f>IF(A6355&lt;&gt;"",VLOOKUP(A6355,'Ket qua do'!$B$5:$CE$50000,2,TRUE),"")</f>
        <v>#N/A</v>
      </c>
      <c r="C6355" s="19" t="e">
        <f>IF(A6355&lt;&gt;"",VLOOKUP(B6355,'Ket qua do'!$C$5:$AP$50000,$C$3,TRUE)*SQRT(3)*$C$11,"")</f>
        <v>#N/A</v>
      </c>
      <c r="D6355" s="21" t="e">
        <f>IF(A6355&lt;&gt;"",VLOOKUP(B6355,'Ket qua do'!$C$5:$AP$50000,$D$3,TRUE),"")</f>
        <v>#N/A</v>
      </c>
      <c r="E6355" s="21" t="e">
        <f>IF(A6355&lt;&gt;"",VLOOKUP(B6355,'Ket qua do'!$C$5:$AP$50000,$E$3,TRUE)*$C$12,"")</f>
        <v>#N/A</v>
      </c>
      <c r="F6355" s="21" t="e">
        <f>IF(A6355&lt;&gt;"",VLOOKUP(B6355,'Ket qua do'!$C$5:$AP$50000,$F$3,TRUE),"")</f>
        <v>#N/A</v>
      </c>
      <c r="G6355" s="21" t="e">
        <f>IF(A6355&lt;&gt;"",VLOOKUP(B6355,'Ket qua do'!$C$5:$AP$50000,$G$3,TRUE),"")</f>
        <v>#N/A</v>
      </c>
      <c r="H6355" s="21" t="e">
        <f>IF(A6355&lt;&gt;"",VLOOKUP(B6355,'Ket qua do'!$C$5:$AP$50000,$H$3,TRUE),"")</f>
        <v>#N/A</v>
      </c>
      <c r="I6355" s="21" t="e">
        <f>IF(A6355&lt;&gt;"",VLOOKUP(B6355,'Ket qua do'!$C$5:$AP$50000,$I$3,TRUE)*$E$9/1000,"")</f>
        <v>#N/A</v>
      </c>
      <c r="J6355" s="21" t="e">
        <f>IF(A6355&lt;&gt;"",VLOOKUP(B6355,'Ket qua do'!$C$5:$AP$50000,$J$3,TRUE)*$E$9/1000,"")</f>
        <v>#N/A</v>
      </c>
      <c r="K6355" s="21" t="e">
        <f>IF(A6355&lt;&gt;"",VLOOKUP(B6355,'Ket qua do'!$C$5:$AP$50000,$K$3,TRUE)*$E$9/1000,"")</f>
        <v>#N/A</v>
      </c>
      <c r="L6355" s="21" t="e">
        <f>IF(A6355&lt;&gt;"",VLOOKUP(B6355,'Ket qua do'!$C$5:$AP$50000,$L$3,TRUE),"")</f>
        <v>#N/A</v>
      </c>
    </row>
    <row r="6356" spans="1:12" x14ac:dyDescent="0.25">
      <c r="A6356" t="e">
        <f t="shared" si="104"/>
        <v>#N/A</v>
      </c>
      <c r="B6356" s="1" t="e">
        <f>IF(A6356&lt;&gt;"",VLOOKUP(A6356,'Ket qua do'!$B$5:$CE$50000,2,TRUE),"")</f>
        <v>#N/A</v>
      </c>
      <c r="C6356" s="19" t="e">
        <f>IF(A6356&lt;&gt;"",VLOOKUP(B6356,'Ket qua do'!$C$5:$AP$50000,$C$3,TRUE)*SQRT(3)*$C$11,"")</f>
        <v>#N/A</v>
      </c>
      <c r="D6356" s="21" t="e">
        <f>IF(A6356&lt;&gt;"",VLOOKUP(B6356,'Ket qua do'!$C$5:$AP$50000,$D$3,TRUE),"")</f>
        <v>#N/A</v>
      </c>
      <c r="E6356" s="21" t="e">
        <f>IF(A6356&lt;&gt;"",VLOOKUP(B6356,'Ket qua do'!$C$5:$AP$50000,$E$3,TRUE)*$C$12,"")</f>
        <v>#N/A</v>
      </c>
      <c r="F6356" s="21" t="e">
        <f>IF(A6356&lt;&gt;"",VLOOKUP(B6356,'Ket qua do'!$C$5:$AP$50000,$F$3,TRUE),"")</f>
        <v>#N/A</v>
      </c>
      <c r="G6356" s="21" t="e">
        <f>IF(A6356&lt;&gt;"",VLOOKUP(B6356,'Ket qua do'!$C$5:$AP$50000,$G$3,TRUE),"")</f>
        <v>#N/A</v>
      </c>
      <c r="H6356" s="21" t="e">
        <f>IF(A6356&lt;&gt;"",VLOOKUP(B6356,'Ket qua do'!$C$5:$AP$50000,$H$3,TRUE),"")</f>
        <v>#N/A</v>
      </c>
      <c r="I6356" s="21" t="e">
        <f>IF(A6356&lt;&gt;"",VLOOKUP(B6356,'Ket qua do'!$C$5:$AP$50000,$I$3,TRUE)*$E$9/1000,"")</f>
        <v>#N/A</v>
      </c>
      <c r="J6356" s="21" t="e">
        <f>IF(A6356&lt;&gt;"",VLOOKUP(B6356,'Ket qua do'!$C$5:$AP$50000,$J$3,TRUE)*$E$9/1000,"")</f>
        <v>#N/A</v>
      </c>
      <c r="K6356" s="21" t="e">
        <f>IF(A6356&lt;&gt;"",VLOOKUP(B6356,'Ket qua do'!$C$5:$AP$50000,$K$3,TRUE)*$E$9/1000,"")</f>
        <v>#N/A</v>
      </c>
      <c r="L6356" s="21" t="e">
        <f>IF(A6356&lt;&gt;"",VLOOKUP(B6356,'Ket qua do'!$C$5:$AP$50000,$L$3,TRUE),"")</f>
        <v>#N/A</v>
      </c>
    </row>
    <row r="6357" spans="1:12" x14ac:dyDescent="0.25">
      <c r="A6357" t="e">
        <f t="shared" si="104"/>
        <v>#N/A</v>
      </c>
      <c r="B6357" s="1" t="e">
        <f>IF(A6357&lt;&gt;"",VLOOKUP(A6357,'Ket qua do'!$B$5:$CE$50000,2,TRUE),"")</f>
        <v>#N/A</v>
      </c>
      <c r="C6357" s="19" t="e">
        <f>IF(A6357&lt;&gt;"",VLOOKUP(B6357,'Ket qua do'!$C$5:$AP$50000,$C$3,TRUE)*SQRT(3)*$C$11,"")</f>
        <v>#N/A</v>
      </c>
      <c r="D6357" s="21" t="e">
        <f>IF(A6357&lt;&gt;"",VLOOKUP(B6357,'Ket qua do'!$C$5:$AP$50000,$D$3,TRUE),"")</f>
        <v>#N/A</v>
      </c>
      <c r="E6357" s="21" t="e">
        <f>IF(A6357&lt;&gt;"",VLOOKUP(B6357,'Ket qua do'!$C$5:$AP$50000,$E$3,TRUE)*$C$12,"")</f>
        <v>#N/A</v>
      </c>
      <c r="F6357" s="21" t="e">
        <f>IF(A6357&lt;&gt;"",VLOOKUP(B6357,'Ket qua do'!$C$5:$AP$50000,$F$3,TRUE),"")</f>
        <v>#N/A</v>
      </c>
      <c r="G6357" s="21" t="e">
        <f>IF(A6357&lt;&gt;"",VLOOKUP(B6357,'Ket qua do'!$C$5:$AP$50000,$G$3,TRUE),"")</f>
        <v>#N/A</v>
      </c>
      <c r="H6357" s="21" t="e">
        <f>IF(A6357&lt;&gt;"",VLOOKUP(B6357,'Ket qua do'!$C$5:$AP$50000,$H$3,TRUE),"")</f>
        <v>#N/A</v>
      </c>
      <c r="I6357" s="21" t="e">
        <f>IF(A6357&lt;&gt;"",VLOOKUP(B6357,'Ket qua do'!$C$5:$AP$50000,$I$3,TRUE)*$E$9/1000,"")</f>
        <v>#N/A</v>
      </c>
      <c r="J6357" s="21" t="e">
        <f>IF(A6357&lt;&gt;"",VLOOKUP(B6357,'Ket qua do'!$C$5:$AP$50000,$J$3,TRUE)*$E$9/1000,"")</f>
        <v>#N/A</v>
      </c>
      <c r="K6357" s="21" t="e">
        <f>IF(A6357&lt;&gt;"",VLOOKUP(B6357,'Ket qua do'!$C$5:$AP$50000,$K$3,TRUE)*$E$9/1000,"")</f>
        <v>#N/A</v>
      </c>
      <c r="L6357" s="21" t="e">
        <f>IF(A6357&lt;&gt;"",VLOOKUP(B6357,'Ket qua do'!$C$5:$AP$50000,$L$3,TRUE),"")</f>
        <v>#N/A</v>
      </c>
    </row>
    <row r="6358" spans="1:12" x14ac:dyDescent="0.25">
      <c r="A6358" t="e">
        <f t="shared" si="104"/>
        <v>#N/A</v>
      </c>
      <c r="B6358" s="1" t="e">
        <f>IF(A6358&lt;&gt;"",VLOOKUP(A6358,'Ket qua do'!$B$5:$CE$50000,2,TRUE),"")</f>
        <v>#N/A</v>
      </c>
      <c r="C6358" s="19" t="e">
        <f>IF(A6358&lt;&gt;"",VLOOKUP(B6358,'Ket qua do'!$C$5:$AP$50000,$C$3,TRUE)*SQRT(3)*$C$11,"")</f>
        <v>#N/A</v>
      </c>
      <c r="D6358" s="21" t="e">
        <f>IF(A6358&lt;&gt;"",VLOOKUP(B6358,'Ket qua do'!$C$5:$AP$50000,$D$3,TRUE),"")</f>
        <v>#N/A</v>
      </c>
      <c r="E6358" s="21" t="e">
        <f>IF(A6358&lt;&gt;"",VLOOKUP(B6358,'Ket qua do'!$C$5:$AP$50000,$E$3,TRUE)*$C$12,"")</f>
        <v>#N/A</v>
      </c>
      <c r="F6358" s="21" t="e">
        <f>IF(A6358&lt;&gt;"",VLOOKUP(B6358,'Ket qua do'!$C$5:$AP$50000,$F$3,TRUE),"")</f>
        <v>#N/A</v>
      </c>
      <c r="G6358" s="21" t="e">
        <f>IF(A6358&lt;&gt;"",VLOOKUP(B6358,'Ket qua do'!$C$5:$AP$50000,$G$3,TRUE),"")</f>
        <v>#N/A</v>
      </c>
      <c r="H6358" s="21" t="e">
        <f>IF(A6358&lt;&gt;"",VLOOKUP(B6358,'Ket qua do'!$C$5:$AP$50000,$H$3,TRUE),"")</f>
        <v>#N/A</v>
      </c>
      <c r="I6358" s="21" t="e">
        <f>IF(A6358&lt;&gt;"",VLOOKUP(B6358,'Ket qua do'!$C$5:$AP$50000,$I$3,TRUE)*$E$9/1000,"")</f>
        <v>#N/A</v>
      </c>
      <c r="J6358" s="21" t="e">
        <f>IF(A6358&lt;&gt;"",VLOOKUP(B6358,'Ket qua do'!$C$5:$AP$50000,$J$3,TRUE)*$E$9/1000,"")</f>
        <v>#N/A</v>
      </c>
      <c r="K6358" s="21" t="e">
        <f>IF(A6358&lt;&gt;"",VLOOKUP(B6358,'Ket qua do'!$C$5:$AP$50000,$K$3,TRUE)*$E$9/1000,"")</f>
        <v>#N/A</v>
      </c>
      <c r="L6358" s="21" t="e">
        <f>IF(A6358&lt;&gt;"",VLOOKUP(B6358,'Ket qua do'!$C$5:$AP$50000,$L$3,TRUE),"")</f>
        <v>#N/A</v>
      </c>
    </row>
    <row r="6359" spans="1:12" x14ac:dyDescent="0.25">
      <c r="A6359" t="e">
        <f t="shared" si="104"/>
        <v>#N/A</v>
      </c>
      <c r="B6359" s="1" t="e">
        <f>IF(A6359&lt;&gt;"",VLOOKUP(A6359,'Ket qua do'!$B$5:$CE$50000,2,TRUE),"")</f>
        <v>#N/A</v>
      </c>
      <c r="C6359" s="19" t="e">
        <f>IF(A6359&lt;&gt;"",VLOOKUP(B6359,'Ket qua do'!$C$5:$AP$50000,$C$3,TRUE)*SQRT(3)*$C$11,"")</f>
        <v>#N/A</v>
      </c>
      <c r="D6359" s="21" t="e">
        <f>IF(A6359&lt;&gt;"",VLOOKUP(B6359,'Ket qua do'!$C$5:$AP$50000,$D$3,TRUE),"")</f>
        <v>#N/A</v>
      </c>
      <c r="E6359" s="21" t="e">
        <f>IF(A6359&lt;&gt;"",VLOOKUP(B6359,'Ket qua do'!$C$5:$AP$50000,$E$3,TRUE)*$C$12,"")</f>
        <v>#N/A</v>
      </c>
      <c r="F6359" s="21" t="e">
        <f>IF(A6359&lt;&gt;"",VLOOKUP(B6359,'Ket qua do'!$C$5:$AP$50000,$F$3,TRUE),"")</f>
        <v>#N/A</v>
      </c>
      <c r="G6359" s="21" t="e">
        <f>IF(A6359&lt;&gt;"",VLOOKUP(B6359,'Ket qua do'!$C$5:$AP$50000,$G$3,TRUE),"")</f>
        <v>#N/A</v>
      </c>
      <c r="H6359" s="21" t="e">
        <f>IF(A6359&lt;&gt;"",VLOOKUP(B6359,'Ket qua do'!$C$5:$AP$50000,$H$3,TRUE),"")</f>
        <v>#N/A</v>
      </c>
      <c r="I6359" s="21" t="e">
        <f>IF(A6359&lt;&gt;"",VLOOKUP(B6359,'Ket qua do'!$C$5:$AP$50000,$I$3,TRUE)*$E$9/1000,"")</f>
        <v>#N/A</v>
      </c>
      <c r="J6359" s="21" t="e">
        <f>IF(A6359&lt;&gt;"",VLOOKUP(B6359,'Ket qua do'!$C$5:$AP$50000,$J$3,TRUE)*$E$9/1000,"")</f>
        <v>#N/A</v>
      </c>
      <c r="K6359" s="21" t="e">
        <f>IF(A6359&lt;&gt;"",VLOOKUP(B6359,'Ket qua do'!$C$5:$AP$50000,$K$3,TRUE)*$E$9/1000,"")</f>
        <v>#N/A</v>
      </c>
      <c r="L6359" s="21" t="e">
        <f>IF(A6359&lt;&gt;"",VLOOKUP(B6359,'Ket qua do'!$C$5:$AP$50000,$L$3,TRUE),"")</f>
        <v>#N/A</v>
      </c>
    </row>
    <row r="6360" spans="1:12" x14ac:dyDescent="0.25">
      <c r="A6360" t="e">
        <f t="shared" si="104"/>
        <v>#N/A</v>
      </c>
      <c r="B6360" s="1" t="e">
        <f>IF(A6360&lt;&gt;"",VLOOKUP(A6360,'Ket qua do'!$B$5:$CE$50000,2,TRUE),"")</f>
        <v>#N/A</v>
      </c>
      <c r="C6360" s="19" t="e">
        <f>IF(A6360&lt;&gt;"",VLOOKUP(B6360,'Ket qua do'!$C$5:$AP$50000,$C$3,TRUE)*SQRT(3)*$C$11,"")</f>
        <v>#N/A</v>
      </c>
      <c r="D6360" s="21" t="e">
        <f>IF(A6360&lt;&gt;"",VLOOKUP(B6360,'Ket qua do'!$C$5:$AP$50000,$D$3,TRUE),"")</f>
        <v>#N/A</v>
      </c>
      <c r="E6360" s="21" t="e">
        <f>IF(A6360&lt;&gt;"",VLOOKUP(B6360,'Ket qua do'!$C$5:$AP$50000,$E$3,TRUE)*$C$12,"")</f>
        <v>#N/A</v>
      </c>
      <c r="F6360" s="21" t="e">
        <f>IF(A6360&lt;&gt;"",VLOOKUP(B6360,'Ket qua do'!$C$5:$AP$50000,$F$3,TRUE),"")</f>
        <v>#N/A</v>
      </c>
      <c r="G6360" s="21" t="e">
        <f>IF(A6360&lt;&gt;"",VLOOKUP(B6360,'Ket qua do'!$C$5:$AP$50000,$G$3,TRUE),"")</f>
        <v>#N/A</v>
      </c>
      <c r="H6360" s="21" t="e">
        <f>IF(A6360&lt;&gt;"",VLOOKUP(B6360,'Ket qua do'!$C$5:$AP$50000,$H$3,TRUE),"")</f>
        <v>#N/A</v>
      </c>
      <c r="I6360" s="21" t="e">
        <f>IF(A6360&lt;&gt;"",VLOOKUP(B6360,'Ket qua do'!$C$5:$AP$50000,$I$3,TRUE)*$E$9/1000,"")</f>
        <v>#N/A</v>
      </c>
      <c r="J6360" s="21" t="e">
        <f>IF(A6360&lt;&gt;"",VLOOKUP(B6360,'Ket qua do'!$C$5:$AP$50000,$J$3,TRUE)*$E$9/1000,"")</f>
        <v>#N/A</v>
      </c>
      <c r="K6360" s="21" t="e">
        <f>IF(A6360&lt;&gt;"",VLOOKUP(B6360,'Ket qua do'!$C$5:$AP$50000,$K$3,TRUE)*$E$9/1000,"")</f>
        <v>#N/A</v>
      </c>
      <c r="L6360" s="21" t="e">
        <f>IF(A6360&lt;&gt;"",VLOOKUP(B6360,'Ket qua do'!$C$5:$AP$50000,$L$3,TRUE),"")</f>
        <v>#N/A</v>
      </c>
    </row>
    <row r="6361" spans="1:12" x14ac:dyDescent="0.25">
      <c r="A6361" t="e">
        <f t="shared" si="104"/>
        <v>#N/A</v>
      </c>
      <c r="B6361" s="1" t="e">
        <f>IF(A6361&lt;&gt;"",VLOOKUP(A6361,'Ket qua do'!$B$5:$CE$50000,2,TRUE),"")</f>
        <v>#N/A</v>
      </c>
      <c r="C6361" s="19" t="e">
        <f>IF(A6361&lt;&gt;"",VLOOKUP(B6361,'Ket qua do'!$C$5:$AP$50000,$C$3,TRUE)*SQRT(3)*$C$11,"")</f>
        <v>#N/A</v>
      </c>
      <c r="D6361" s="21" t="e">
        <f>IF(A6361&lt;&gt;"",VLOOKUP(B6361,'Ket qua do'!$C$5:$AP$50000,$D$3,TRUE),"")</f>
        <v>#N/A</v>
      </c>
      <c r="E6361" s="21" t="e">
        <f>IF(A6361&lt;&gt;"",VLOOKUP(B6361,'Ket qua do'!$C$5:$AP$50000,$E$3,TRUE)*$C$12,"")</f>
        <v>#N/A</v>
      </c>
      <c r="F6361" s="21" t="e">
        <f>IF(A6361&lt;&gt;"",VLOOKUP(B6361,'Ket qua do'!$C$5:$AP$50000,$F$3,TRUE),"")</f>
        <v>#N/A</v>
      </c>
      <c r="G6361" s="21" t="e">
        <f>IF(A6361&lt;&gt;"",VLOOKUP(B6361,'Ket qua do'!$C$5:$AP$50000,$G$3,TRUE),"")</f>
        <v>#N/A</v>
      </c>
      <c r="H6361" s="21" t="e">
        <f>IF(A6361&lt;&gt;"",VLOOKUP(B6361,'Ket qua do'!$C$5:$AP$50000,$H$3,TRUE),"")</f>
        <v>#N/A</v>
      </c>
      <c r="I6361" s="21" t="e">
        <f>IF(A6361&lt;&gt;"",VLOOKUP(B6361,'Ket qua do'!$C$5:$AP$50000,$I$3,TRUE)*$E$9/1000,"")</f>
        <v>#N/A</v>
      </c>
      <c r="J6361" s="21" t="e">
        <f>IF(A6361&lt;&gt;"",VLOOKUP(B6361,'Ket qua do'!$C$5:$AP$50000,$J$3,TRUE)*$E$9/1000,"")</f>
        <v>#N/A</v>
      </c>
      <c r="K6361" s="21" t="e">
        <f>IF(A6361&lt;&gt;"",VLOOKUP(B6361,'Ket qua do'!$C$5:$AP$50000,$K$3,TRUE)*$E$9/1000,"")</f>
        <v>#N/A</v>
      </c>
      <c r="L6361" s="21" t="e">
        <f>IF(A6361&lt;&gt;"",VLOOKUP(B6361,'Ket qua do'!$C$5:$AP$50000,$L$3,TRUE),"")</f>
        <v>#N/A</v>
      </c>
    </row>
    <row r="6362" spans="1:12" x14ac:dyDescent="0.25">
      <c r="A6362" t="e">
        <f t="shared" ref="A6362:A6425" si="105">IF(A6361&lt;$E$8,A6361+1,"")</f>
        <v>#N/A</v>
      </c>
      <c r="B6362" s="1" t="e">
        <f>IF(A6362&lt;&gt;"",VLOOKUP(A6362,'Ket qua do'!$B$5:$CE$50000,2,TRUE),"")</f>
        <v>#N/A</v>
      </c>
      <c r="C6362" s="19" t="e">
        <f>IF(A6362&lt;&gt;"",VLOOKUP(B6362,'Ket qua do'!$C$5:$AP$50000,$C$3,TRUE)*SQRT(3)*$C$11,"")</f>
        <v>#N/A</v>
      </c>
      <c r="D6362" s="21" t="e">
        <f>IF(A6362&lt;&gt;"",VLOOKUP(B6362,'Ket qua do'!$C$5:$AP$50000,$D$3,TRUE),"")</f>
        <v>#N/A</v>
      </c>
      <c r="E6362" s="21" t="e">
        <f>IF(A6362&lt;&gt;"",VLOOKUP(B6362,'Ket qua do'!$C$5:$AP$50000,$E$3,TRUE)*$C$12,"")</f>
        <v>#N/A</v>
      </c>
      <c r="F6362" s="21" t="e">
        <f>IF(A6362&lt;&gt;"",VLOOKUP(B6362,'Ket qua do'!$C$5:$AP$50000,$F$3,TRUE),"")</f>
        <v>#N/A</v>
      </c>
      <c r="G6362" s="21" t="e">
        <f>IF(A6362&lt;&gt;"",VLOOKUP(B6362,'Ket qua do'!$C$5:$AP$50000,$G$3,TRUE),"")</f>
        <v>#N/A</v>
      </c>
      <c r="H6362" s="21" t="e">
        <f>IF(A6362&lt;&gt;"",VLOOKUP(B6362,'Ket qua do'!$C$5:$AP$50000,$H$3,TRUE),"")</f>
        <v>#N/A</v>
      </c>
      <c r="I6362" s="21" t="e">
        <f>IF(A6362&lt;&gt;"",VLOOKUP(B6362,'Ket qua do'!$C$5:$AP$50000,$I$3,TRUE)*$E$9/1000,"")</f>
        <v>#N/A</v>
      </c>
      <c r="J6362" s="21" t="e">
        <f>IF(A6362&lt;&gt;"",VLOOKUP(B6362,'Ket qua do'!$C$5:$AP$50000,$J$3,TRUE)*$E$9/1000,"")</f>
        <v>#N/A</v>
      </c>
      <c r="K6362" s="21" t="e">
        <f>IF(A6362&lt;&gt;"",VLOOKUP(B6362,'Ket qua do'!$C$5:$AP$50000,$K$3,TRUE)*$E$9/1000,"")</f>
        <v>#N/A</v>
      </c>
      <c r="L6362" s="21" t="e">
        <f>IF(A6362&lt;&gt;"",VLOOKUP(B6362,'Ket qua do'!$C$5:$AP$50000,$L$3,TRUE),"")</f>
        <v>#N/A</v>
      </c>
    </row>
    <row r="6363" spans="1:12" x14ac:dyDescent="0.25">
      <c r="A6363" t="e">
        <f t="shared" si="105"/>
        <v>#N/A</v>
      </c>
      <c r="B6363" s="1" t="e">
        <f>IF(A6363&lt;&gt;"",VLOOKUP(A6363,'Ket qua do'!$B$5:$CE$50000,2,TRUE),"")</f>
        <v>#N/A</v>
      </c>
      <c r="C6363" s="19" t="e">
        <f>IF(A6363&lt;&gt;"",VLOOKUP(B6363,'Ket qua do'!$C$5:$AP$50000,$C$3,TRUE)*SQRT(3)*$C$11,"")</f>
        <v>#N/A</v>
      </c>
      <c r="D6363" s="21" t="e">
        <f>IF(A6363&lt;&gt;"",VLOOKUP(B6363,'Ket qua do'!$C$5:$AP$50000,$D$3,TRUE),"")</f>
        <v>#N/A</v>
      </c>
      <c r="E6363" s="21" t="e">
        <f>IF(A6363&lt;&gt;"",VLOOKUP(B6363,'Ket qua do'!$C$5:$AP$50000,$E$3,TRUE)*$C$12,"")</f>
        <v>#N/A</v>
      </c>
      <c r="F6363" s="21" t="e">
        <f>IF(A6363&lt;&gt;"",VLOOKUP(B6363,'Ket qua do'!$C$5:$AP$50000,$F$3,TRUE),"")</f>
        <v>#N/A</v>
      </c>
      <c r="G6363" s="21" t="e">
        <f>IF(A6363&lt;&gt;"",VLOOKUP(B6363,'Ket qua do'!$C$5:$AP$50000,$G$3,TRUE),"")</f>
        <v>#N/A</v>
      </c>
      <c r="H6363" s="21" t="e">
        <f>IF(A6363&lt;&gt;"",VLOOKUP(B6363,'Ket qua do'!$C$5:$AP$50000,$H$3,TRUE),"")</f>
        <v>#N/A</v>
      </c>
      <c r="I6363" s="21" t="e">
        <f>IF(A6363&lt;&gt;"",VLOOKUP(B6363,'Ket qua do'!$C$5:$AP$50000,$I$3,TRUE)*$E$9/1000,"")</f>
        <v>#N/A</v>
      </c>
      <c r="J6363" s="21" t="e">
        <f>IF(A6363&lt;&gt;"",VLOOKUP(B6363,'Ket qua do'!$C$5:$AP$50000,$J$3,TRUE)*$E$9/1000,"")</f>
        <v>#N/A</v>
      </c>
      <c r="K6363" s="21" t="e">
        <f>IF(A6363&lt;&gt;"",VLOOKUP(B6363,'Ket qua do'!$C$5:$AP$50000,$K$3,TRUE)*$E$9/1000,"")</f>
        <v>#N/A</v>
      </c>
      <c r="L6363" s="21" t="e">
        <f>IF(A6363&lt;&gt;"",VLOOKUP(B6363,'Ket qua do'!$C$5:$AP$50000,$L$3,TRUE),"")</f>
        <v>#N/A</v>
      </c>
    </row>
    <row r="6364" spans="1:12" x14ac:dyDescent="0.25">
      <c r="A6364" t="e">
        <f t="shared" si="105"/>
        <v>#N/A</v>
      </c>
      <c r="B6364" s="1" t="e">
        <f>IF(A6364&lt;&gt;"",VLOOKUP(A6364,'Ket qua do'!$B$5:$CE$50000,2,TRUE),"")</f>
        <v>#N/A</v>
      </c>
      <c r="C6364" s="19" t="e">
        <f>IF(A6364&lt;&gt;"",VLOOKUP(B6364,'Ket qua do'!$C$5:$AP$50000,$C$3,TRUE)*SQRT(3)*$C$11,"")</f>
        <v>#N/A</v>
      </c>
      <c r="D6364" s="21" t="e">
        <f>IF(A6364&lt;&gt;"",VLOOKUP(B6364,'Ket qua do'!$C$5:$AP$50000,$D$3,TRUE),"")</f>
        <v>#N/A</v>
      </c>
      <c r="E6364" s="21" t="e">
        <f>IF(A6364&lt;&gt;"",VLOOKUP(B6364,'Ket qua do'!$C$5:$AP$50000,$E$3,TRUE)*$C$12,"")</f>
        <v>#N/A</v>
      </c>
      <c r="F6364" s="21" t="e">
        <f>IF(A6364&lt;&gt;"",VLOOKUP(B6364,'Ket qua do'!$C$5:$AP$50000,$F$3,TRUE),"")</f>
        <v>#N/A</v>
      </c>
      <c r="G6364" s="21" t="e">
        <f>IF(A6364&lt;&gt;"",VLOOKUP(B6364,'Ket qua do'!$C$5:$AP$50000,$G$3,TRUE),"")</f>
        <v>#N/A</v>
      </c>
      <c r="H6364" s="21" t="e">
        <f>IF(A6364&lt;&gt;"",VLOOKUP(B6364,'Ket qua do'!$C$5:$AP$50000,$H$3,TRUE),"")</f>
        <v>#N/A</v>
      </c>
      <c r="I6364" s="21" t="e">
        <f>IF(A6364&lt;&gt;"",VLOOKUP(B6364,'Ket qua do'!$C$5:$AP$50000,$I$3,TRUE)*$E$9/1000,"")</f>
        <v>#N/A</v>
      </c>
      <c r="J6364" s="21" t="e">
        <f>IF(A6364&lt;&gt;"",VLOOKUP(B6364,'Ket qua do'!$C$5:$AP$50000,$J$3,TRUE)*$E$9/1000,"")</f>
        <v>#N/A</v>
      </c>
      <c r="K6364" s="21" t="e">
        <f>IF(A6364&lt;&gt;"",VLOOKUP(B6364,'Ket qua do'!$C$5:$AP$50000,$K$3,TRUE)*$E$9/1000,"")</f>
        <v>#N/A</v>
      </c>
      <c r="L6364" s="21" t="e">
        <f>IF(A6364&lt;&gt;"",VLOOKUP(B6364,'Ket qua do'!$C$5:$AP$50000,$L$3,TRUE),"")</f>
        <v>#N/A</v>
      </c>
    </row>
    <row r="6365" spans="1:12" x14ac:dyDescent="0.25">
      <c r="A6365" t="e">
        <f t="shared" si="105"/>
        <v>#N/A</v>
      </c>
      <c r="B6365" s="1" t="e">
        <f>IF(A6365&lt;&gt;"",VLOOKUP(A6365,'Ket qua do'!$B$5:$CE$50000,2,TRUE),"")</f>
        <v>#N/A</v>
      </c>
      <c r="C6365" s="19" t="e">
        <f>IF(A6365&lt;&gt;"",VLOOKUP(B6365,'Ket qua do'!$C$5:$AP$50000,$C$3,TRUE)*SQRT(3)*$C$11,"")</f>
        <v>#N/A</v>
      </c>
      <c r="D6365" s="21" t="e">
        <f>IF(A6365&lt;&gt;"",VLOOKUP(B6365,'Ket qua do'!$C$5:$AP$50000,$D$3,TRUE),"")</f>
        <v>#N/A</v>
      </c>
      <c r="E6365" s="21" t="e">
        <f>IF(A6365&lt;&gt;"",VLOOKUP(B6365,'Ket qua do'!$C$5:$AP$50000,$E$3,TRUE)*$C$12,"")</f>
        <v>#N/A</v>
      </c>
      <c r="F6365" s="21" t="e">
        <f>IF(A6365&lt;&gt;"",VLOOKUP(B6365,'Ket qua do'!$C$5:$AP$50000,$F$3,TRUE),"")</f>
        <v>#N/A</v>
      </c>
      <c r="G6365" s="21" t="e">
        <f>IF(A6365&lt;&gt;"",VLOOKUP(B6365,'Ket qua do'!$C$5:$AP$50000,$G$3,TRUE),"")</f>
        <v>#N/A</v>
      </c>
      <c r="H6365" s="21" t="e">
        <f>IF(A6365&lt;&gt;"",VLOOKUP(B6365,'Ket qua do'!$C$5:$AP$50000,$H$3,TRUE),"")</f>
        <v>#N/A</v>
      </c>
      <c r="I6365" s="21" t="e">
        <f>IF(A6365&lt;&gt;"",VLOOKUP(B6365,'Ket qua do'!$C$5:$AP$50000,$I$3,TRUE)*$E$9/1000,"")</f>
        <v>#N/A</v>
      </c>
      <c r="J6365" s="21" t="e">
        <f>IF(A6365&lt;&gt;"",VLOOKUP(B6365,'Ket qua do'!$C$5:$AP$50000,$J$3,TRUE)*$E$9/1000,"")</f>
        <v>#N/A</v>
      </c>
      <c r="K6365" s="21" t="e">
        <f>IF(A6365&lt;&gt;"",VLOOKUP(B6365,'Ket qua do'!$C$5:$AP$50000,$K$3,TRUE)*$E$9/1000,"")</f>
        <v>#N/A</v>
      </c>
      <c r="L6365" s="21" t="e">
        <f>IF(A6365&lt;&gt;"",VLOOKUP(B6365,'Ket qua do'!$C$5:$AP$50000,$L$3,TRUE),"")</f>
        <v>#N/A</v>
      </c>
    </row>
    <row r="6366" spans="1:12" x14ac:dyDescent="0.25">
      <c r="A6366" t="e">
        <f t="shared" si="105"/>
        <v>#N/A</v>
      </c>
      <c r="B6366" s="1" t="e">
        <f>IF(A6366&lt;&gt;"",VLOOKUP(A6366,'Ket qua do'!$B$5:$CE$50000,2,TRUE),"")</f>
        <v>#N/A</v>
      </c>
      <c r="C6366" s="19" t="e">
        <f>IF(A6366&lt;&gt;"",VLOOKUP(B6366,'Ket qua do'!$C$5:$AP$50000,$C$3,TRUE)*SQRT(3)*$C$11,"")</f>
        <v>#N/A</v>
      </c>
      <c r="D6366" s="21" t="e">
        <f>IF(A6366&lt;&gt;"",VLOOKUP(B6366,'Ket qua do'!$C$5:$AP$50000,$D$3,TRUE),"")</f>
        <v>#N/A</v>
      </c>
      <c r="E6366" s="21" t="e">
        <f>IF(A6366&lt;&gt;"",VLOOKUP(B6366,'Ket qua do'!$C$5:$AP$50000,$E$3,TRUE)*$C$12,"")</f>
        <v>#N/A</v>
      </c>
      <c r="F6366" s="21" t="e">
        <f>IF(A6366&lt;&gt;"",VLOOKUP(B6366,'Ket qua do'!$C$5:$AP$50000,$F$3,TRUE),"")</f>
        <v>#N/A</v>
      </c>
      <c r="G6366" s="21" t="e">
        <f>IF(A6366&lt;&gt;"",VLOOKUP(B6366,'Ket qua do'!$C$5:$AP$50000,$G$3,TRUE),"")</f>
        <v>#N/A</v>
      </c>
      <c r="H6366" s="21" t="e">
        <f>IF(A6366&lt;&gt;"",VLOOKUP(B6366,'Ket qua do'!$C$5:$AP$50000,$H$3,TRUE),"")</f>
        <v>#N/A</v>
      </c>
      <c r="I6366" s="21" t="e">
        <f>IF(A6366&lt;&gt;"",VLOOKUP(B6366,'Ket qua do'!$C$5:$AP$50000,$I$3,TRUE)*$E$9/1000,"")</f>
        <v>#N/A</v>
      </c>
      <c r="J6366" s="21" t="e">
        <f>IF(A6366&lt;&gt;"",VLOOKUP(B6366,'Ket qua do'!$C$5:$AP$50000,$J$3,TRUE)*$E$9/1000,"")</f>
        <v>#N/A</v>
      </c>
      <c r="K6366" s="21" t="e">
        <f>IF(A6366&lt;&gt;"",VLOOKUP(B6366,'Ket qua do'!$C$5:$AP$50000,$K$3,TRUE)*$E$9/1000,"")</f>
        <v>#N/A</v>
      </c>
      <c r="L6366" s="21" t="e">
        <f>IF(A6366&lt;&gt;"",VLOOKUP(B6366,'Ket qua do'!$C$5:$AP$50000,$L$3,TRUE),"")</f>
        <v>#N/A</v>
      </c>
    </row>
    <row r="6367" spans="1:12" x14ac:dyDescent="0.25">
      <c r="A6367" t="e">
        <f t="shared" si="105"/>
        <v>#N/A</v>
      </c>
      <c r="B6367" s="1" t="e">
        <f>IF(A6367&lt;&gt;"",VLOOKUP(A6367,'Ket qua do'!$B$5:$CE$50000,2,TRUE),"")</f>
        <v>#N/A</v>
      </c>
      <c r="C6367" s="19" t="e">
        <f>IF(A6367&lt;&gt;"",VLOOKUP(B6367,'Ket qua do'!$C$5:$AP$50000,$C$3,TRUE)*SQRT(3)*$C$11,"")</f>
        <v>#N/A</v>
      </c>
      <c r="D6367" s="21" t="e">
        <f>IF(A6367&lt;&gt;"",VLOOKUP(B6367,'Ket qua do'!$C$5:$AP$50000,$D$3,TRUE),"")</f>
        <v>#N/A</v>
      </c>
      <c r="E6367" s="21" t="e">
        <f>IF(A6367&lt;&gt;"",VLOOKUP(B6367,'Ket qua do'!$C$5:$AP$50000,$E$3,TRUE)*$C$12,"")</f>
        <v>#N/A</v>
      </c>
      <c r="F6367" s="21" t="e">
        <f>IF(A6367&lt;&gt;"",VLOOKUP(B6367,'Ket qua do'!$C$5:$AP$50000,$F$3,TRUE),"")</f>
        <v>#N/A</v>
      </c>
      <c r="G6367" s="21" t="e">
        <f>IF(A6367&lt;&gt;"",VLOOKUP(B6367,'Ket qua do'!$C$5:$AP$50000,$G$3,TRUE),"")</f>
        <v>#N/A</v>
      </c>
      <c r="H6367" s="21" t="e">
        <f>IF(A6367&lt;&gt;"",VLOOKUP(B6367,'Ket qua do'!$C$5:$AP$50000,$H$3,TRUE),"")</f>
        <v>#N/A</v>
      </c>
      <c r="I6367" s="21" t="e">
        <f>IF(A6367&lt;&gt;"",VLOOKUP(B6367,'Ket qua do'!$C$5:$AP$50000,$I$3,TRUE)*$E$9/1000,"")</f>
        <v>#N/A</v>
      </c>
      <c r="J6367" s="21" t="e">
        <f>IF(A6367&lt;&gt;"",VLOOKUP(B6367,'Ket qua do'!$C$5:$AP$50000,$J$3,TRUE)*$E$9/1000,"")</f>
        <v>#N/A</v>
      </c>
      <c r="K6367" s="21" t="e">
        <f>IF(A6367&lt;&gt;"",VLOOKUP(B6367,'Ket qua do'!$C$5:$AP$50000,$K$3,TRUE)*$E$9/1000,"")</f>
        <v>#N/A</v>
      </c>
      <c r="L6367" s="21" t="e">
        <f>IF(A6367&lt;&gt;"",VLOOKUP(B6367,'Ket qua do'!$C$5:$AP$50000,$L$3,TRUE),"")</f>
        <v>#N/A</v>
      </c>
    </row>
    <row r="6368" spans="1:12" x14ac:dyDescent="0.25">
      <c r="A6368" t="e">
        <f t="shared" si="105"/>
        <v>#N/A</v>
      </c>
      <c r="B6368" s="1" t="e">
        <f>IF(A6368&lt;&gt;"",VLOOKUP(A6368,'Ket qua do'!$B$5:$CE$50000,2,TRUE),"")</f>
        <v>#N/A</v>
      </c>
      <c r="C6368" s="19" t="e">
        <f>IF(A6368&lt;&gt;"",VLOOKUP(B6368,'Ket qua do'!$C$5:$AP$50000,$C$3,TRUE)*SQRT(3)*$C$11,"")</f>
        <v>#N/A</v>
      </c>
      <c r="D6368" s="21" t="e">
        <f>IF(A6368&lt;&gt;"",VLOOKUP(B6368,'Ket qua do'!$C$5:$AP$50000,$D$3,TRUE),"")</f>
        <v>#N/A</v>
      </c>
      <c r="E6368" s="21" t="e">
        <f>IF(A6368&lt;&gt;"",VLOOKUP(B6368,'Ket qua do'!$C$5:$AP$50000,$E$3,TRUE)*$C$12,"")</f>
        <v>#N/A</v>
      </c>
      <c r="F6368" s="21" t="e">
        <f>IF(A6368&lt;&gt;"",VLOOKUP(B6368,'Ket qua do'!$C$5:$AP$50000,$F$3,TRUE),"")</f>
        <v>#N/A</v>
      </c>
      <c r="G6368" s="21" t="e">
        <f>IF(A6368&lt;&gt;"",VLOOKUP(B6368,'Ket qua do'!$C$5:$AP$50000,$G$3,TRUE),"")</f>
        <v>#N/A</v>
      </c>
      <c r="H6368" s="21" t="e">
        <f>IF(A6368&lt;&gt;"",VLOOKUP(B6368,'Ket qua do'!$C$5:$AP$50000,$H$3,TRUE),"")</f>
        <v>#N/A</v>
      </c>
      <c r="I6368" s="21" t="e">
        <f>IF(A6368&lt;&gt;"",VLOOKUP(B6368,'Ket qua do'!$C$5:$AP$50000,$I$3,TRUE)*$E$9/1000,"")</f>
        <v>#N/A</v>
      </c>
      <c r="J6368" s="21" t="e">
        <f>IF(A6368&lt;&gt;"",VLOOKUP(B6368,'Ket qua do'!$C$5:$AP$50000,$J$3,TRUE)*$E$9/1000,"")</f>
        <v>#N/A</v>
      </c>
      <c r="K6368" s="21" t="e">
        <f>IF(A6368&lt;&gt;"",VLOOKUP(B6368,'Ket qua do'!$C$5:$AP$50000,$K$3,TRUE)*$E$9/1000,"")</f>
        <v>#N/A</v>
      </c>
      <c r="L6368" s="21" t="e">
        <f>IF(A6368&lt;&gt;"",VLOOKUP(B6368,'Ket qua do'!$C$5:$AP$50000,$L$3,TRUE),"")</f>
        <v>#N/A</v>
      </c>
    </row>
    <row r="6369" spans="1:12" x14ac:dyDescent="0.25">
      <c r="A6369" t="e">
        <f t="shared" si="105"/>
        <v>#N/A</v>
      </c>
      <c r="B6369" s="1" t="e">
        <f>IF(A6369&lt;&gt;"",VLOOKUP(A6369,'Ket qua do'!$B$5:$CE$50000,2,TRUE),"")</f>
        <v>#N/A</v>
      </c>
      <c r="C6369" s="19" t="e">
        <f>IF(A6369&lt;&gt;"",VLOOKUP(B6369,'Ket qua do'!$C$5:$AP$50000,$C$3,TRUE)*SQRT(3)*$C$11,"")</f>
        <v>#N/A</v>
      </c>
      <c r="D6369" s="21" t="e">
        <f>IF(A6369&lt;&gt;"",VLOOKUP(B6369,'Ket qua do'!$C$5:$AP$50000,$D$3,TRUE),"")</f>
        <v>#N/A</v>
      </c>
      <c r="E6369" s="21" t="e">
        <f>IF(A6369&lt;&gt;"",VLOOKUP(B6369,'Ket qua do'!$C$5:$AP$50000,$E$3,TRUE)*$C$12,"")</f>
        <v>#N/A</v>
      </c>
      <c r="F6369" s="21" t="e">
        <f>IF(A6369&lt;&gt;"",VLOOKUP(B6369,'Ket qua do'!$C$5:$AP$50000,$F$3,TRUE),"")</f>
        <v>#N/A</v>
      </c>
      <c r="G6369" s="21" t="e">
        <f>IF(A6369&lt;&gt;"",VLOOKUP(B6369,'Ket qua do'!$C$5:$AP$50000,$G$3,TRUE),"")</f>
        <v>#N/A</v>
      </c>
      <c r="H6369" s="21" t="e">
        <f>IF(A6369&lt;&gt;"",VLOOKUP(B6369,'Ket qua do'!$C$5:$AP$50000,$H$3,TRUE),"")</f>
        <v>#N/A</v>
      </c>
      <c r="I6369" s="21" t="e">
        <f>IF(A6369&lt;&gt;"",VLOOKUP(B6369,'Ket qua do'!$C$5:$AP$50000,$I$3,TRUE)*$E$9/1000,"")</f>
        <v>#N/A</v>
      </c>
      <c r="J6369" s="21" t="e">
        <f>IF(A6369&lt;&gt;"",VLOOKUP(B6369,'Ket qua do'!$C$5:$AP$50000,$J$3,TRUE)*$E$9/1000,"")</f>
        <v>#N/A</v>
      </c>
      <c r="K6369" s="21" t="e">
        <f>IF(A6369&lt;&gt;"",VLOOKUP(B6369,'Ket qua do'!$C$5:$AP$50000,$K$3,TRUE)*$E$9/1000,"")</f>
        <v>#N/A</v>
      </c>
      <c r="L6369" s="21" t="e">
        <f>IF(A6369&lt;&gt;"",VLOOKUP(B6369,'Ket qua do'!$C$5:$AP$50000,$L$3,TRUE),"")</f>
        <v>#N/A</v>
      </c>
    </row>
    <row r="6370" spans="1:12" x14ac:dyDescent="0.25">
      <c r="A6370" t="e">
        <f t="shared" si="105"/>
        <v>#N/A</v>
      </c>
      <c r="B6370" s="1" t="e">
        <f>IF(A6370&lt;&gt;"",VLOOKUP(A6370,'Ket qua do'!$B$5:$CE$50000,2,TRUE),"")</f>
        <v>#N/A</v>
      </c>
      <c r="C6370" s="19" t="e">
        <f>IF(A6370&lt;&gt;"",VLOOKUP(B6370,'Ket qua do'!$C$5:$AP$50000,$C$3,TRUE)*SQRT(3)*$C$11,"")</f>
        <v>#N/A</v>
      </c>
      <c r="D6370" s="21" t="e">
        <f>IF(A6370&lt;&gt;"",VLOOKUP(B6370,'Ket qua do'!$C$5:$AP$50000,$D$3,TRUE),"")</f>
        <v>#N/A</v>
      </c>
      <c r="E6370" s="21" t="e">
        <f>IF(A6370&lt;&gt;"",VLOOKUP(B6370,'Ket qua do'!$C$5:$AP$50000,$E$3,TRUE)*$C$12,"")</f>
        <v>#N/A</v>
      </c>
      <c r="F6370" s="21" t="e">
        <f>IF(A6370&lt;&gt;"",VLOOKUP(B6370,'Ket qua do'!$C$5:$AP$50000,$F$3,TRUE),"")</f>
        <v>#N/A</v>
      </c>
      <c r="G6370" s="21" t="e">
        <f>IF(A6370&lt;&gt;"",VLOOKUP(B6370,'Ket qua do'!$C$5:$AP$50000,$G$3,TRUE),"")</f>
        <v>#N/A</v>
      </c>
      <c r="H6370" s="21" t="e">
        <f>IF(A6370&lt;&gt;"",VLOOKUP(B6370,'Ket qua do'!$C$5:$AP$50000,$H$3,TRUE),"")</f>
        <v>#N/A</v>
      </c>
      <c r="I6370" s="21" t="e">
        <f>IF(A6370&lt;&gt;"",VLOOKUP(B6370,'Ket qua do'!$C$5:$AP$50000,$I$3,TRUE)*$E$9/1000,"")</f>
        <v>#N/A</v>
      </c>
      <c r="J6370" s="21" t="e">
        <f>IF(A6370&lt;&gt;"",VLOOKUP(B6370,'Ket qua do'!$C$5:$AP$50000,$J$3,TRUE)*$E$9/1000,"")</f>
        <v>#N/A</v>
      </c>
      <c r="K6370" s="21" t="e">
        <f>IF(A6370&lt;&gt;"",VLOOKUP(B6370,'Ket qua do'!$C$5:$AP$50000,$K$3,TRUE)*$E$9/1000,"")</f>
        <v>#N/A</v>
      </c>
      <c r="L6370" s="21" t="e">
        <f>IF(A6370&lt;&gt;"",VLOOKUP(B6370,'Ket qua do'!$C$5:$AP$50000,$L$3,TRUE),"")</f>
        <v>#N/A</v>
      </c>
    </row>
    <row r="6371" spans="1:12" x14ac:dyDescent="0.25">
      <c r="A6371" t="e">
        <f t="shared" si="105"/>
        <v>#N/A</v>
      </c>
      <c r="B6371" s="1" t="e">
        <f>IF(A6371&lt;&gt;"",VLOOKUP(A6371,'Ket qua do'!$B$5:$CE$50000,2,TRUE),"")</f>
        <v>#N/A</v>
      </c>
      <c r="C6371" s="19" t="e">
        <f>IF(A6371&lt;&gt;"",VLOOKUP(B6371,'Ket qua do'!$C$5:$AP$50000,$C$3,TRUE)*SQRT(3)*$C$11,"")</f>
        <v>#N/A</v>
      </c>
      <c r="D6371" s="21" t="e">
        <f>IF(A6371&lt;&gt;"",VLOOKUP(B6371,'Ket qua do'!$C$5:$AP$50000,$D$3,TRUE),"")</f>
        <v>#N/A</v>
      </c>
      <c r="E6371" s="21" t="e">
        <f>IF(A6371&lt;&gt;"",VLOOKUP(B6371,'Ket qua do'!$C$5:$AP$50000,$E$3,TRUE)*$C$12,"")</f>
        <v>#N/A</v>
      </c>
      <c r="F6371" s="21" t="e">
        <f>IF(A6371&lt;&gt;"",VLOOKUP(B6371,'Ket qua do'!$C$5:$AP$50000,$F$3,TRUE),"")</f>
        <v>#N/A</v>
      </c>
      <c r="G6371" s="21" t="e">
        <f>IF(A6371&lt;&gt;"",VLOOKUP(B6371,'Ket qua do'!$C$5:$AP$50000,$G$3,TRUE),"")</f>
        <v>#N/A</v>
      </c>
      <c r="H6371" s="21" t="e">
        <f>IF(A6371&lt;&gt;"",VLOOKUP(B6371,'Ket qua do'!$C$5:$AP$50000,$H$3,TRUE),"")</f>
        <v>#N/A</v>
      </c>
      <c r="I6371" s="21" t="e">
        <f>IF(A6371&lt;&gt;"",VLOOKUP(B6371,'Ket qua do'!$C$5:$AP$50000,$I$3,TRUE)*$E$9/1000,"")</f>
        <v>#N/A</v>
      </c>
      <c r="J6371" s="21" t="e">
        <f>IF(A6371&lt;&gt;"",VLOOKUP(B6371,'Ket qua do'!$C$5:$AP$50000,$J$3,TRUE)*$E$9/1000,"")</f>
        <v>#N/A</v>
      </c>
      <c r="K6371" s="21" t="e">
        <f>IF(A6371&lt;&gt;"",VLOOKUP(B6371,'Ket qua do'!$C$5:$AP$50000,$K$3,TRUE)*$E$9/1000,"")</f>
        <v>#N/A</v>
      </c>
      <c r="L6371" s="21" t="e">
        <f>IF(A6371&lt;&gt;"",VLOOKUP(B6371,'Ket qua do'!$C$5:$AP$50000,$L$3,TRUE),"")</f>
        <v>#N/A</v>
      </c>
    </row>
    <row r="6372" spans="1:12" x14ac:dyDescent="0.25">
      <c r="A6372" t="e">
        <f t="shared" si="105"/>
        <v>#N/A</v>
      </c>
      <c r="B6372" s="1" t="e">
        <f>IF(A6372&lt;&gt;"",VLOOKUP(A6372,'Ket qua do'!$B$5:$CE$50000,2,TRUE),"")</f>
        <v>#N/A</v>
      </c>
      <c r="C6372" s="19" t="e">
        <f>IF(A6372&lt;&gt;"",VLOOKUP(B6372,'Ket qua do'!$C$5:$AP$50000,$C$3,TRUE)*SQRT(3)*$C$11,"")</f>
        <v>#N/A</v>
      </c>
      <c r="D6372" s="21" t="e">
        <f>IF(A6372&lt;&gt;"",VLOOKUP(B6372,'Ket qua do'!$C$5:$AP$50000,$D$3,TRUE),"")</f>
        <v>#N/A</v>
      </c>
      <c r="E6372" s="21" t="e">
        <f>IF(A6372&lt;&gt;"",VLOOKUP(B6372,'Ket qua do'!$C$5:$AP$50000,$E$3,TRUE)*$C$12,"")</f>
        <v>#N/A</v>
      </c>
      <c r="F6372" s="21" t="e">
        <f>IF(A6372&lt;&gt;"",VLOOKUP(B6372,'Ket qua do'!$C$5:$AP$50000,$F$3,TRUE),"")</f>
        <v>#N/A</v>
      </c>
      <c r="G6372" s="21" t="e">
        <f>IF(A6372&lt;&gt;"",VLOOKUP(B6372,'Ket qua do'!$C$5:$AP$50000,$G$3,TRUE),"")</f>
        <v>#N/A</v>
      </c>
      <c r="H6372" s="21" t="e">
        <f>IF(A6372&lt;&gt;"",VLOOKUP(B6372,'Ket qua do'!$C$5:$AP$50000,$H$3,TRUE),"")</f>
        <v>#N/A</v>
      </c>
      <c r="I6372" s="21" t="e">
        <f>IF(A6372&lt;&gt;"",VLOOKUP(B6372,'Ket qua do'!$C$5:$AP$50000,$I$3,TRUE)*$E$9/1000,"")</f>
        <v>#N/A</v>
      </c>
      <c r="J6372" s="21" t="e">
        <f>IF(A6372&lt;&gt;"",VLOOKUP(B6372,'Ket qua do'!$C$5:$AP$50000,$J$3,TRUE)*$E$9/1000,"")</f>
        <v>#N/A</v>
      </c>
      <c r="K6372" s="21" t="e">
        <f>IF(A6372&lt;&gt;"",VLOOKUP(B6372,'Ket qua do'!$C$5:$AP$50000,$K$3,TRUE)*$E$9/1000,"")</f>
        <v>#N/A</v>
      </c>
      <c r="L6372" s="21" t="e">
        <f>IF(A6372&lt;&gt;"",VLOOKUP(B6372,'Ket qua do'!$C$5:$AP$50000,$L$3,TRUE),"")</f>
        <v>#N/A</v>
      </c>
    </row>
    <row r="6373" spans="1:12" x14ac:dyDescent="0.25">
      <c r="A6373" t="e">
        <f t="shared" si="105"/>
        <v>#N/A</v>
      </c>
      <c r="B6373" s="1" t="e">
        <f>IF(A6373&lt;&gt;"",VLOOKUP(A6373,'Ket qua do'!$B$5:$CE$50000,2,TRUE),"")</f>
        <v>#N/A</v>
      </c>
      <c r="C6373" s="19" t="e">
        <f>IF(A6373&lt;&gt;"",VLOOKUP(B6373,'Ket qua do'!$C$5:$AP$50000,$C$3,TRUE)*SQRT(3)*$C$11,"")</f>
        <v>#N/A</v>
      </c>
      <c r="D6373" s="21" t="e">
        <f>IF(A6373&lt;&gt;"",VLOOKUP(B6373,'Ket qua do'!$C$5:$AP$50000,$D$3,TRUE),"")</f>
        <v>#N/A</v>
      </c>
      <c r="E6373" s="21" t="e">
        <f>IF(A6373&lt;&gt;"",VLOOKUP(B6373,'Ket qua do'!$C$5:$AP$50000,$E$3,TRUE)*$C$12,"")</f>
        <v>#N/A</v>
      </c>
      <c r="F6373" s="21" t="e">
        <f>IF(A6373&lt;&gt;"",VLOOKUP(B6373,'Ket qua do'!$C$5:$AP$50000,$F$3,TRUE),"")</f>
        <v>#N/A</v>
      </c>
      <c r="G6373" s="21" t="e">
        <f>IF(A6373&lt;&gt;"",VLOOKUP(B6373,'Ket qua do'!$C$5:$AP$50000,$G$3,TRUE),"")</f>
        <v>#N/A</v>
      </c>
      <c r="H6373" s="21" t="e">
        <f>IF(A6373&lt;&gt;"",VLOOKUP(B6373,'Ket qua do'!$C$5:$AP$50000,$H$3,TRUE),"")</f>
        <v>#N/A</v>
      </c>
      <c r="I6373" s="21" t="e">
        <f>IF(A6373&lt;&gt;"",VLOOKUP(B6373,'Ket qua do'!$C$5:$AP$50000,$I$3,TRUE)*$E$9/1000,"")</f>
        <v>#N/A</v>
      </c>
      <c r="J6373" s="21" t="e">
        <f>IF(A6373&lt;&gt;"",VLOOKUP(B6373,'Ket qua do'!$C$5:$AP$50000,$J$3,TRUE)*$E$9/1000,"")</f>
        <v>#N/A</v>
      </c>
      <c r="K6373" s="21" t="e">
        <f>IF(A6373&lt;&gt;"",VLOOKUP(B6373,'Ket qua do'!$C$5:$AP$50000,$K$3,TRUE)*$E$9/1000,"")</f>
        <v>#N/A</v>
      </c>
      <c r="L6373" s="21" t="e">
        <f>IF(A6373&lt;&gt;"",VLOOKUP(B6373,'Ket qua do'!$C$5:$AP$50000,$L$3,TRUE),"")</f>
        <v>#N/A</v>
      </c>
    </row>
    <row r="6374" spans="1:12" x14ac:dyDescent="0.25">
      <c r="A6374" t="e">
        <f t="shared" si="105"/>
        <v>#N/A</v>
      </c>
      <c r="B6374" s="1" t="e">
        <f>IF(A6374&lt;&gt;"",VLOOKUP(A6374,'Ket qua do'!$B$5:$CE$50000,2,TRUE),"")</f>
        <v>#N/A</v>
      </c>
      <c r="C6374" s="19" t="e">
        <f>IF(A6374&lt;&gt;"",VLOOKUP(B6374,'Ket qua do'!$C$5:$AP$50000,$C$3,TRUE)*SQRT(3)*$C$11,"")</f>
        <v>#N/A</v>
      </c>
      <c r="D6374" s="21" t="e">
        <f>IF(A6374&lt;&gt;"",VLOOKUP(B6374,'Ket qua do'!$C$5:$AP$50000,$D$3,TRUE),"")</f>
        <v>#N/A</v>
      </c>
      <c r="E6374" s="21" t="e">
        <f>IF(A6374&lt;&gt;"",VLOOKUP(B6374,'Ket qua do'!$C$5:$AP$50000,$E$3,TRUE)*$C$12,"")</f>
        <v>#N/A</v>
      </c>
      <c r="F6374" s="21" t="e">
        <f>IF(A6374&lt;&gt;"",VLOOKUP(B6374,'Ket qua do'!$C$5:$AP$50000,$F$3,TRUE),"")</f>
        <v>#N/A</v>
      </c>
      <c r="G6374" s="21" t="e">
        <f>IF(A6374&lt;&gt;"",VLOOKUP(B6374,'Ket qua do'!$C$5:$AP$50000,$G$3,TRUE),"")</f>
        <v>#N/A</v>
      </c>
      <c r="H6374" s="21" t="e">
        <f>IF(A6374&lt;&gt;"",VLOOKUP(B6374,'Ket qua do'!$C$5:$AP$50000,$H$3,TRUE),"")</f>
        <v>#N/A</v>
      </c>
      <c r="I6374" s="21" t="e">
        <f>IF(A6374&lt;&gt;"",VLOOKUP(B6374,'Ket qua do'!$C$5:$AP$50000,$I$3,TRUE)*$E$9/1000,"")</f>
        <v>#N/A</v>
      </c>
      <c r="J6374" s="21" t="e">
        <f>IF(A6374&lt;&gt;"",VLOOKUP(B6374,'Ket qua do'!$C$5:$AP$50000,$J$3,TRUE)*$E$9/1000,"")</f>
        <v>#N/A</v>
      </c>
      <c r="K6374" s="21" t="e">
        <f>IF(A6374&lt;&gt;"",VLOOKUP(B6374,'Ket qua do'!$C$5:$AP$50000,$K$3,TRUE)*$E$9/1000,"")</f>
        <v>#N/A</v>
      </c>
      <c r="L6374" s="21" t="e">
        <f>IF(A6374&lt;&gt;"",VLOOKUP(B6374,'Ket qua do'!$C$5:$AP$50000,$L$3,TRUE),"")</f>
        <v>#N/A</v>
      </c>
    </row>
    <row r="6375" spans="1:12" x14ac:dyDescent="0.25">
      <c r="A6375" t="e">
        <f t="shared" si="105"/>
        <v>#N/A</v>
      </c>
      <c r="B6375" s="1" t="e">
        <f>IF(A6375&lt;&gt;"",VLOOKUP(A6375,'Ket qua do'!$B$5:$CE$50000,2,TRUE),"")</f>
        <v>#N/A</v>
      </c>
      <c r="C6375" s="19" t="e">
        <f>IF(A6375&lt;&gt;"",VLOOKUP(B6375,'Ket qua do'!$C$5:$AP$50000,$C$3,TRUE)*SQRT(3)*$C$11,"")</f>
        <v>#N/A</v>
      </c>
      <c r="D6375" s="21" t="e">
        <f>IF(A6375&lt;&gt;"",VLOOKUP(B6375,'Ket qua do'!$C$5:$AP$50000,$D$3,TRUE),"")</f>
        <v>#N/A</v>
      </c>
      <c r="E6375" s="21" t="e">
        <f>IF(A6375&lt;&gt;"",VLOOKUP(B6375,'Ket qua do'!$C$5:$AP$50000,$E$3,TRUE)*$C$12,"")</f>
        <v>#N/A</v>
      </c>
      <c r="F6375" s="21" t="e">
        <f>IF(A6375&lt;&gt;"",VLOOKUP(B6375,'Ket qua do'!$C$5:$AP$50000,$F$3,TRUE),"")</f>
        <v>#N/A</v>
      </c>
      <c r="G6375" s="21" t="e">
        <f>IF(A6375&lt;&gt;"",VLOOKUP(B6375,'Ket qua do'!$C$5:$AP$50000,$G$3,TRUE),"")</f>
        <v>#N/A</v>
      </c>
      <c r="H6375" s="21" t="e">
        <f>IF(A6375&lt;&gt;"",VLOOKUP(B6375,'Ket qua do'!$C$5:$AP$50000,$H$3,TRUE),"")</f>
        <v>#N/A</v>
      </c>
      <c r="I6375" s="21" t="e">
        <f>IF(A6375&lt;&gt;"",VLOOKUP(B6375,'Ket qua do'!$C$5:$AP$50000,$I$3,TRUE)*$E$9/1000,"")</f>
        <v>#N/A</v>
      </c>
      <c r="J6375" s="21" t="e">
        <f>IF(A6375&lt;&gt;"",VLOOKUP(B6375,'Ket qua do'!$C$5:$AP$50000,$J$3,TRUE)*$E$9/1000,"")</f>
        <v>#N/A</v>
      </c>
      <c r="K6375" s="21" t="e">
        <f>IF(A6375&lt;&gt;"",VLOOKUP(B6375,'Ket qua do'!$C$5:$AP$50000,$K$3,TRUE)*$E$9/1000,"")</f>
        <v>#N/A</v>
      </c>
      <c r="L6375" s="21" t="e">
        <f>IF(A6375&lt;&gt;"",VLOOKUP(B6375,'Ket qua do'!$C$5:$AP$50000,$L$3,TRUE),"")</f>
        <v>#N/A</v>
      </c>
    </row>
    <row r="6376" spans="1:12" x14ac:dyDescent="0.25">
      <c r="A6376" t="e">
        <f t="shared" si="105"/>
        <v>#N/A</v>
      </c>
      <c r="B6376" s="1" t="e">
        <f>IF(A6376&lt;&gt;"",VLOOKUP(A6376,'Ket qua do'!$B$5:$CE$50000,2,TRUE),"")</f>
        <v>#N/A</v>
      </c>
      <c r="C6376" s="19" t="e">
        <f>IF(A6376&lt;&gt;"",VLOOKUP(B6376,'Ket qua do'!$C$5:$AP$50000,$C$3,TRUE)*SQRT(3)*$C$11,"")</f>
        <v>#N/A</v>
      </c>
      <c r="D6376" s="21" t="e">
        <f>IF(A6376&lt;&gt;"",VLOOKUP(B6376,'Ket qua do'!$C$5:$AP$50000,$D$3,TRUE),"")</f>
        <v>#N/A</v>
      </c>
      <c r="E6376" s="21" t="e">
        <f>IF(A6376&lt;&gt;"",VLOOKUP(B6376,'Ket qua do'!$C$5:$AP$50000,$E$3,TRUE)*$C$12,"")</f>
        <v>#N/A</v>
      </c>
      <c r="F6376" s="21" t="e">
        <f>IF(A6376&lt;&gt;"",VLOOKUP(B6376,'Ket qua do'!$C$5:$AP$50000,$F$3,TRUE),"")</f>
        <v>#N/A</v>
      </c>
      <c r="G6376" s="21" t="e">
        <f>IF(A6376&lt;&gt;"",VLOOKUP(B6376,'Ket qua do'!$C$5:$AP$50000,$G$3,TRUE),"")</f>
        <v>#N/A</v>
      </c>
      <c r="H6376" s="21" t="e">
        <f>IF(A6376&lt;&gt;"",VLOOKUP(B6376,'Ket qua do'!$C$5:$AP$50000,$H$3,TRUE),"")</f>
        <v>#N/A</v>
      </c>
      <c r="I6376" s="21" t="e">
        <f>IF(A6376&lt;&gt;"",VLOOKUP(B6376,'Ket qua do'!$C$5:$AP$50000,$I$3,TRUE)*$E$9/1000,"")</f>
        <v>#N/A</v>
      </c>
      <c r="J6376" s="21" t="e">
        <f>IF(A6376&lt;&gt;"",VLOOKUP(B6376,'Ket qua do'!$C$5:$AP$50000,$J$3,TRUE)*$E$9/1000,"")</f>
        <v>#N/A</v>
      </c>
      <c r="K6376" s="21" t="e">
        <f>IF(A6376&lt;&gt;"",VLOOKUP(B6376,'Ket qua do'!$C$5:$AP$50000,$K$3,TRUE)*$E$9/1000,"")</f>
        <v>#N/A</v>
      </c>
      <c r="L6376" s="21" t="e">
        <f>IF(A6376&lt;&gt;"",VLOOKUP(B6376,'Ket qua do'!$C$5:$AP$50000,$L$3,TRUE),"")</f>
        <v>#N/A</v>
      </c>
    </row>
    <row r="6377" spans="1:12" x14ac:dyDescent="0.25">
      <c r="A6377" t="e">
        <f t="shared" si="105"/>
        <v>#N/A</v>
      </c>
      <c r="B6377" s="1" t="e">
        <f>IF(A6377&lt;&gt;"",VLOOKUP(A6377,'Ket qua do'!$B$5:$CE$50000,2,TRUE),"")</f>
        <v>#N/A</v>
      </c>
      <c r="C6377" s="19" t="e">
        <f>IF(A6377&lt;&gt;"",VLOOKUP(B6377,'Ket qua do'!$C$5:$AP$50000,$C$3,TRUE)*SQRT(3)*$C$11,"")</f>
        <v>#N/A</v>
      </c>
      <c r="D6377" s="21" t="e">
        <f>IF(A6377&lt;&gt;"",VLOOKUP(B6377,'Ket qua do'!$C$5:$AP$50000,$D$3,TRUE),"")</f>
        <v>#N/A</v>
      </c>
      <c r="E6377" s="21" t="e">
        <f>IF(A6377&lt;&gt;"",VLOOKUP(B6377,'Ket qua do'!$C$5:$AP$50000,$E$3,TRUE)*$C$12,"")</f>
        <v>#N/A</v>
      </c>
      <c r="F6377" s="21" t="e">
        <f>IF(A6377&lt;&gt;"",VLOOKUP(B6377,'Ket qua do'!$C$5:$AP$50000,$F$3,TRUE),"")</f>
        <v>#N/A</v>
      </c>
      <c r="G6377" s="21" t="e">
        <f>IF(A6377&lt;&gt;"",VLOOKUP(B6377,'Ket qua do'!$C$5:$AP$50000,$G$3,TRUE),"")</f>
        <v>#N/A</v>
      </c>
      <c r="H6377" s="21" t="e">
        <f>IF(A6377&lt;&gt;"",VLOOKUP(B6377,'Ket qua do'!$C$5:$AP$50000,$H$3,TRUE),"")</f>
        <v>#N/A</v>
      </c>
      <c r="I6377" s="21" t="e">
        <f>IF(A6377&lt;&gt;"",VLOOKUP(B6377,'Ket qua do'!$C$5:$AP$50000,$I$3,TRUE)*$E$9/1000,"")</f>
        <v>#N/A</v>
      </c>
      <c r="J6377" s="21" t="e">
        <f>IF(A6377&lt;&gt;"",VLOOKUP(B6377,'Ket qua do'!$C$5:$AP$50000,$J$3,TRUE)*$E$9/1000,"")</f>
        <v>#N/A</v>
      </c>
      <c r="K6377" s="21" t="e">
        <f>IF(A6377&lt;&gt;"",VLOOKUP(B6377,'Ket qua do'!$C$5:$AP$50000,$K$3,TRUE)*$E$9/1000,"")</f>
        <v>#N/A</v>
      </c>
      <c r="L6377" s="21" t="e">
        <f>IF(A6377&lt;&gt;"",VLOOKUP(B6377,'Ket qua do'!$C$5:$AP$50000,$L$3,TRUE),"")</f>
        <v>#N/A</v>
      </c>
    </row>
    <row r="6378" spans="1:12" x14ac:dyDescent="0.25">
      <c r="A6378" t="e">
        <f t="shared" si="105"/>
        <v>#N/A</v>
      </c>
      <c r="B6378" s="1" t="e">
        <f>IF(A6378&lt;&gt;"",VLOOKUP(A6378,'Ket qua do'!$B$5:$CE$50000,2,TRUE),"")</f>
        <v>#N/A</v>
      </c>
      <c r="C6378" s="19" t="e">
        <f>IF(A6378&lt;&gt;"",VLOOKUP(B6378,'Ket qua do'!$C$5:$AP$50000,$C$3,TRUE)*SQRT(3)*$C$11,"")</f>
        <v>#N/A</v>
      </c>
      <c r="D6378" s="21" t="e">
        <f>IF(A6378&lt;&gt;"",VLOOKUP(B6378,'Ket qua do'!$C$5:$AP$50000,$D$3,TRUE),"")</f>
        <v>#N/A</v>
      </c>
      <c r="E6378" s="21" t="e">
        <f>IF(A6378&lt;&gt;"",VLOOKUP(B6378,'Ket qua do'!$C$5:$AP$50000,$E$3,TRUE)*$C$12,"")</f>
        <v>#N/A</v>
      </c>
      <c r="F6378" s="21" t="e">
        <f>IF(A6378&lt;&gt;"",VLOOKUP(B6378,'Ket qua do'!$C$5:$AP$50000,$F$3,TRUE),"")</f>
        <v>#N/A</v>
      </c>
      <c r="G6378" s="21" t="e">
        <f>IF(A6378&lt;&gt;"",VLOOKUP(B6378,'Ket qua do'!$C$5:$AP$50000,$G$3,TRUE),"")</f>
        <v>#N/A</v>
      </c>
      <c r="H6378" s="21" t="e">
        <f>IF(A6378&lt;&gt;"",VLOOKUP(B6378,'Ket qua do'!$C$5:$AP$50000,$H$3,TRUE),"")</f>
        <v>#N/A</v>
      </c>
      <c r="I6378" s="21" t="e">
        <f>IF(A6378&lt;&gt;"",VLOOKUP(B6378,'Ket qua do'!$C$5:$AP$50000,$I$3,TRUE)*$E$9/1000,"")</f>
        <v>#N/A</v>
      </c>
      <c r="J6378" s="21" t="e">
        <f>IF(A6378&lt;&gt;"",VLOOKUP(B6378,'Ket qua do'!$C$5:$AP$50000,$J$3,TRUE)*$E$9/1000,"")</f>
        <v>#N/A</v>
      </c>
      <c r="K6378" s="21" t="e">
        <f>IF(A6378&lt;&gt;"",VLOOKUP(B6378,'Ket qua do'!$C$5:$AP$50000,$K$3,TRUE)*$E$9/1000,"")</f>
        <v>#N/A</v>
      </c>
      <c r="L6378" s="21" t="e">
        <f>IF(A6378&lt;&gt;"",VLOOKUP(B6378,'Ket qua do'!$C$5:$AP$50000,$L$3,TRUE),"")</f>
        <v>#N/A</v>
      </c>
    </row>
    <row r="6379" spans="1:12" x14ac:dyDescent="0.25">
      <c r="A6379" t="e">
        <f t="shared" si="105"/>
        <v>#N/A</v>
      </c>
      <c r="B6379" s="1" t="e">
        <f>IF(A6379&lt;&gt;"",VLOOKUP(A6379,'Ket qua do'!$B$5:$CE$50000,2,TRUE),"")</f>
        <v>#N/A</v>
      </c>
      <c r="C6379" s="19" t="e">
        <f>IF(A6379&lt;&gt;"",VLOOKUP(B6379,'Ket qua do'!$C$5:$AP$50000,$C$3,TRUE)*SQRT(3)*$C$11,"")</f>
        <v>#N/A</v>
      </c>
      <c r="D6379" s="21" t="e">
        <f>IF(A6379&lt;&gt;"",VLOOKUP(B6379,'Ket qua do'!$C$5:$AP$50000,$D$3,TRUE),"")</f>
        <v>#N/A</v>
      </c>
      <c r="E6379" s="21" t="e">
        <f>IF(A6379&lt;&gt;"",VLOOKUP(B6379,'Ket qua do'!$C$5:$AP$50000,$E$3,TRUE)*$C$12,"")</f>
        <v>#N/A</v>
      </c>
      <c r="F6379" s="21" t="e">
        <f>IF(A6379&lt;&gt;"",VLOOKUP(B6379,'Ket qua do'!$C$5:$AP$50000,$F$3,TRUE),"")</f>
        <v>#N/A</v>
      </c>
      <c r="G6379" s="21" t="e">
        <f>IF(A6379&lt;&gt;"",VLOOKUP(B6379,'Ket qua do'!$C$5:$AP$50000,$G$3,TRUE),"")</f>
        <v>#N/A</v>
      </c>
      <c r="H6379" s="21" t="e">
        <f>IF(A6379&lt;&gt;"",VLOOKUP(B6379,'Ket qua do'!$C$5:$AP$50000,$H$3,TRUE),"")</f>
        <v>#N/A</v>
      </c>
      <c r="I6379" s="21" t="e">
        <f>IF(A6379&lt;&gt;"",VLOOKUP(B6379,'Ket qua do'!$C$5:$AP$50000,$I$3,TRUE)*$E$9/1000,"")</f>
        <v>#N/A</v>
      </c>
      <c r="J6379" s="21" t="e">
        <f>IF(A6379&lt;&gt;"",VLOOKUP(B6379,'Ket qua do'!$C$5:$AP$50000,$J$3,TRUE)*$E$9/1000,"")</f>
        <v>#N/A</v>
      </c>
      <c r="K6379" s="21" t="e">
        <f>IF(A6379&lt;&gt;"",VLOOKUP(B6379,'Ket qua do'!$C$5:$AP$50000,$K$3,TRUE)*$E$9/1000,"")</f>
        <v>#N/A</v>
      </c>
      <c r="L6379" s="21" t="e">
        <f>IF(A6379&lt;&gt;"",VLOOKUP(B6379,'Ket qua do'!$C$5:$AP$50000,$L$3,TRUE),"")</f>
        <v>#N/A</v>
      </c>
    </row>
    <row r="6380" spans="1:12" x14ac:dyDescent="0.25">
      <c r="A6380" t="e">
        <f t="shared" si="105"/>
        <v>#N/A</v>
      </c>
      <c r="B6380" s="1" t="e">
        <f>IF(A6380&lt;&gt;"",VLOOKUP(A6380,'Ket qua do'!$B$5:$CE$50000,2,TRUE),"")</f>
        <v>#N/A</v>
      </c>
      <c r="C6380" s="19" t="e">
        <f>IF(A6380&lt;&gt;"",VLOOKUP(B6380,'Ket qua do'!$C$5:$AP$50000,$C$3,TRUE)*SQRT(3)*$C$11,"")</f>
        <v>#N/A</v>
      </c>
      <c r="D6380" s="21" t="e">
        <f>IF(A6380&lt;&gt;"",VLOOKUP(B6380,'Ket qua do'!$C$5:$AP$50000,$D$3,TRUE),"")</f>
        <v>#N/A</v>
      </c>
      <c r="E6380" s="21" t="e">
        <f>IF(A6380&lt;&gt;"",VLOOKUP(B6380,'Ket qua do'!$C$5:$AP$50000,$E$3,TRUE)*$C$12,"")</f>
        <v>#N/A</v>
      </c>
      <c r="F6380" s="21" t="e">
        <f>IF(A6380&lt;&gt;"",VLOOKUP(B6380,'Ket qua do'!$C$5:$AP$50000,$F$3,TRUE),"")</f>
        <v>#N/A</v>
      </c>
      <c r="G6380" s="21" t="e">
        <f>IF(A6380&lt;&gt;"",VLOOKUP(B6380,'Ket qua do'!$C$5:$AP$50000,$G$3,TRUE),"")</f>
        <v>#N/A</v>
      </c>
      <c r="H6380" s="21" t="e">
        <f>IF(A6380&lt;&gt;"",VLOOKUP(B6380,'Ket qua do'!$C$5:$AP$50000,$H$3,TRUE),"")</f>
        <v>#N/A</v>
      </c>
      <c r="I6380" s="21" t="e">
        <f>IF(A6380&lt;&gt;"",VLOOKUP(B6380,'Ket qua do'!$C$5:$AP$50000,$I$3,TRUE)*$E$9/1000,"")</f>
        <v>#N/A</v>
      </c>
      <c r="J6380" s="21" t="e">
        <f>IF(A6380&lt;&gt;"",VLOOKUP(B6380,'Ket qua do'!$C$5:$AP$50000,$J$3,TRUE)*$E$9/1000,"")</f>
        <v>#N/A</v>
      </c>
      <c r="K6380" s="21" t="e">
        <f>IF(A6380&lt;&gt;"",VLOOKUP(B6380,'Ket qua do'!$C$5:$AP$50000,$K$3,TRUE)*$E$9/1000,"")</f>
        <v>#N/A</v>
      </c>
      <c r="L6380" s="21" t="e">
        <f>IF(A6380&lt;&gt;"",VLOOKUP(B6380,'Ket qua do'!$C$5:$AP$50000,$L$3,TRUE),"")</f>
        <v>#N/A</v>
      </c>
    </row>
    <row r="6381" spans="1:12" x14ac:dyDescent="0.25">
      <c r="A6381" t="e">
        <f t="shared" si="105"/>
        <v>#N/A</v>
      </c>
      <c r="B6381" s="1" t="e">
        <f>IF(A6381&lt;&gt;"",VLOOKUP(A6381,'Ket qua do'!$B$5:$CE$50000,2,TRUE),"")</f>
        <v>#N/A</v>
      </c>
      <c r="C6381" s="19" t="e">
        <f>IF(A6381&lt;&gt;"",VLOOKUP(B6381,'Ket qua do'!$C$5:$AP$50000,$C$3,TRUE)*SQRT(3)*$C$11,"")</f>
        <v>#N/A</v>
      </c>
      <c r="D6381" s="21" t="e">
        <f>IF(A6381&lt;&gt;"",VLOOKUP(B6381,'Ket qua do'!$C$5:$AP$50000,$D$3,TRUE),"")</f>
        <v>#N/A</v>
      </c>
      <c r="E6381" s="21" t="e">
        <f>IF(A6381&lt;&gt;"",VLOOKUP(B6381,'Ket qua do'!$C$5:$AP$50000,$E$3,TRUE)*$C$12,"")</f>
        <v>#N/A</v>
      </c>
      <c r="F6381" s="21" t="e">
        <f>IF(A6381&lt;&gt;"",VLOOKUP(B6381,'Ket qua do'!$C$5:$AP$50000,$F$3,TRUE),"")</f>
        <v>#N/A</v>
      </c>
      <c r="G6381" s="21" t="e">
        <f>IF(A6381&lt;&gt;"",VLOOKUP(B6381,'Ket qua do'!$C$5:$AP$50000,$G$3,TRUE),"")</f>
        <v>#N/A</v>
      </c>
      <c r="H6381" s="21" t="e">
        <f>IF(A6381&lt;&gt;"",VLOOKUP(B6381,'Ket qua do'!$C$5:$AP$50000,$H$3,TRUE),"")</f>
        <v>#N/A</v>
      </c>
      <c r="I6381" s="21" t="e">
        <f>IF(A6381&lt;&gt;"",VLOOKUP(B6381,'Ket qua do'!$C$5:$AP$50000,$I$3,TRUE)*$E$9/1000,"")</f>
        <v>#N/A</v>
      </c>
      <c r="J6381" s="21" t="e">
        <f>IF(A6381&lt;&gt;"",VLOOKUP(B6381,'Ket qua do'!$C$5:$AP$50000,$J$3,TRUE)*$E$9/1000,"")</f>
        <v>#N/A</v>
      </c>
      <c r="K6381" s="21" t="e">
        <f>IF(A6381&lt;&gt;"",VLOOKUP(B6381,'Ket qua do'!$C$5:$AP$50000,$K$3,TRUE)*$E$9/1000,"")</f>
        <v>#N/A</v>
      </c>
      <c r="L6381" s="21" t="e">
        <f>IF(A6381&lt;&gt;"",VLOOKUP(B6381,'Ket qua do'!$C$5:$AP$50000,$L$3,TRUE),"")</f>
        <v>#N/A</v>
      </c>
    </row>
    <row r="6382" spans="1:12" x14ac:dyDescent="0.25">
      <c r="A6382" t="e">
        <f t="shared" si="105"/>
        <v>#N/A</v>
      </c>
      <c r="B6382" s="1" t="e">
        <f>IF(A6382&lt;&gt;"",VLOOKUP(A6382,'Ket qua do'!$B$5:$CE$50000,2,TRUE),"")</f>
        <v>#N/A</v>
      </c>
      <c r="C6382" s="19" t="e">
        <f>IF(A6382&lt;&gt;"",VLOOKUP(B6382,'Ket qua do'!$C$5:$AP$50000,$C$3,TRUE)*SQRT(3)*$C$11,"")</f>
        <v>#N/A</v>
      </c>
      <c r="D6382" s="21" t="e">
        <f>IF(A6382&lt;&gt;"",VLOOKUP(B6382,'Ket qua do'!$C$5:$AP$50000,$D$3,TRUE),"")</f>
        <v>#N/A</v>
      </c>
      <c r="E6382" s="21" t="e">
        <f>IF(A6382&lt;&gt;"",VLOOKUP(B6382,'Ket qua do'!$C$5:$AP$50000,$E$3,TRUE)*$C$12,"")</f>
        <v>#N/A</v>
      </c>
      <c r="F6382" s="21" t="e">
        <f>IF(A6382&lt;&gt;"",VLOOKUP(B6382,'Ket qua do'!$C$5:$AP$50000,$F$3,TRUE),"")</f>
        <v>#N/A</v>
      </c>
      <c r="G6382" s="21" t="e">
        <f>IF(A6382&lt;&gt;"",VLOOKUP(B6382,'Ket qua do'!$C$5:$AP$50000,$G$3,TRUE),"")</f>
        <v>#N/A</v>
      </c>
      <c r="H6382" s="21" t="e">
        <f>IF(A6382&lt;&gt;"",VLOOKUP(B6382,'Ket qua do'!$C$5:$AP$50000,$H$3,TRUE),"")</f>
        <v>#N/A</v>
      </c>
      <c r="I6382" s="21" t="e">
        <f>IF(A6382&lt;&gt;"",VLOOKUP(B6382,'Ket qua do'!$C$5:$AP$50000,$I$3,TRUE)*$E$9/1000,"")</f>
        <v>#N/A</v>
      </c>
      <c r="J6382" s="21" t="e">
        <f>IF(A6382&lt;&gt;"",VLOOKUP(B6382,'Ket qua do'!$C$5:$AP$50000,$J$3,TRUE)*$E$9/1000,"")</f>
        <v>#N/A</v>
      </c>
      <c r="K6382" s="21" t="e">
        <f>IF(A6382&lt;&gt;"",VLOOKUP(B6382,'Ket qua do'!$C$5:$AP$50000,$K$3,TRUE)*$E$9/1000,"")</f>
        <v>#N/A</v>
      </c>
      <c r="L6382" s="21" t="e">
        <f>IF(A6382&lt;&gt;"",VLOOKUP(B6382,'Ket qua do'!$C$5:$AP$50000,$L$3,TRUE),"")</f>
        <v>#N/A</v>
      </c>
    </row>
    <row r="6383" spans="1:12" x14ac:dyDescent="0.25">
      <c r="A6383" t="e">
        <f t="shared" si="105"/>
        <v>#N/A</v>
      </c>
      <c r="B6383" s="1" t="e">
        <f>IF(A6383&lt;&gt;"",VLOOKUP(A6383,'Ket qua do'!$B$5:$CE$50000,2,TRUE),"")</f>
        <v>#N/A</v>
      </c>
      <c r="C6383" s="19" t="e">
        <f>IF(A6383&lt;&gt;"",VLOOKUP(B6383,'Ket qua do'!$C$5:$AP$50000,$C$3,TRUE)*SQRT(3)*$C$11,"")</f>
        <v>#N/A</v>
      </c>
      <c r="D6383" s="21" t="e">
        <f>IF(A6383&lt;&gt;"",VLOOKUP(B6383,'Ket qua do'!$C$5:$AP$50000,$D$3,TRUE),"")</f>
        <v>#N/A</v>
      </c>
      <c r="E6383" s="21" t="e">
        <f>IF(A6383&lt;&gt;"",VLOOKUP(B6383,'Ket qua do'!$C$5:$AP$50000,$E$3,TRUE)*$C$12,"")</f>
        <v>#N/A</v>
      </c>
      <c r="F6383" s="21" t="e">
        <f>IF(A6383&lt;&gt;"",VLOOKUP(B6383,'Ket qua do'!$C$5:$AP$50000,$F$3,TRUE),"")</f>
        <v>#N/A</v>
      </c>
      <c r="G6383" s="21" t="e">
        <f>IF(A6383&lt;&gt;"",VLOOKUP(B6383,'Ket qua do'!$C$5:$AP$50000,$G$3,TRUE),"")</f>
        <v>#N/A</v>
      </c>
      <c r="H6383" s="21" t="e">
        <f>IF(A6383&lt;&gt;"",VLOOKUP(B6383,'Ket qua do'!$C$5:$AP$50000,$H$3,TRUE),"")</f>
        <v>#N/A</v>
      </c>
      <c r="I6383" s="21" t="e">
        <f>IF(A6383&lt;&gt;"",VLOOKUP(B6383,'Ket qua do'!$C$5:$AP$50000,$I$3,TRUE)*$E$9/1000,"")</f>
        <v>#N/A</v>
      </c>
      <c r="J6383" s="21" t="e">
        <f>IF(A6383&lt;&gt;"",VLOOKUP(B6383,'Ket qua do'!$C$5:$AP$50000,$J$3,TRUE)*$E$9/1000,"")</f>
        <v>#N/A</v>
      </c>
      <c r="K6383" s="21" t="e">
        <f>IF(A6383&lt;&gt;"",VLOOKUP(B6383,'Ket qua do'!$C$5:$AP$50000,$K$3,TRUE)*$E$9/1000,"")</f>
        <v>#N/A</v>
      </c>
      <c r="L6383" s="21" t="e">
        <f>IF(A6383&lt;&gt;"",VLOOKUP(B6383,'Ket qua do'!$C$5:$AP$50000,$L$3,TRUE),"")</f>
        <v>#N/A</v>
      </c>
    </row>
    <row r="6384" spans="1:12" x14ac:dyDescent="0.25">
      <c r="A6384" t="e">
        <f t="shared" si="105"/>
        <v>#N/A</v>
      </c>
      <c r="B6384" s="1" t="e">
        <f>IF(A6384&lt;&gt;"",VLOOKUP(A6384,'Ket qua do'!$B$5:$CE$50000,2,TRUE),"")</f>
        <v>#N/A</v>
      </c>
      <c r="C6384" s="19" t="e">
        <f>IF(A6384&lt;&gt;"",VLOOKUP(B6384,'Ket qua do'!$C$5:$AP$50000,$C$3,TRUE)*SQRT(3)*$C$11,"")</f>
        <v>#N/A</v>
      </c>
      <c r="D6384" s="21" t="e">
        <f>IF(A6384&lt;&gt;"",VLOOKUP(B6384,'Ket qua do'!$C$5:$AP$50000,$D$3,TRUE),"")</f>
        <v>#N/A</v>
      </c>
      <c r="E6384" s="21" t="e">
        <f>IF(A6384&lt;&gt;"",VLOOKUP(B6384,'Ket qua do'!$C$5:$AP$50000,$E$3,TRUE)*$C$12,"")</f>
        <v>#N/A</v>
      </c>
      <c r="F6384" s="21" t="e">
        <f>IF(A6384&lt;&gt;"",VLOOKUP(B6384,'Ket qua do'!$C$5:$AP$50000,$F$3,TRUE),"")</f>
        <v>#N/A</v>
      </c>
      <c r="G6384" s="21" t="e">
        <f>IF(A6384&lt;&gt;"",VLOOKUP(B6384,'Ket qua do'!$C$5:$AP$50000,$G$3,TRUE),"")</f>
        <v>#N/A</v>
      </c>
      <c r="H6384" s="21" t="e">
        <f>IF(A6384&lt;&gt;"",VLOOKUP(B6384,'Ket qua do'!$C$5:$AP$50000,$H$3,TRUE),"")</f>
        <v>#N/A</v>
      </c>
      <c r="I6384" s="21" t="e">
        <f>IF(A6384&lt;&gt;"",VLOOKUP(B6384,'Ket qua do'!$C$5:$AP$50000,$I$3,TRUE)*$E$9/1000,"")</f>
        <v>#N/A</v>
      </c>
      <c r="J6384" s="21" t="e">
        <f>IF(A6384&lt;&gt;"",VLOOKUP(B6384,'Ket qua do'!$C$5:$AP$50000,$J$3,TRUE)*$E$9/1000,"")</f>
        <v>#N/A</v>
      </c>
      <c r="K6384" s="21" t="e">
        <f>IF(A6384&lt;&gt;"",VLOOKUP(B6384,'Ket qua do'!$C$5:$AP$50000,$K$3,TRUE)*$E$9/1000,"")</f>
        <v>#N/A</v>
      </c>
      <c r="L6384" s="21" t="e">
        <f>IF(A6384&lt;&gt;"",VLOOKUP(B6384,'Ket qua do'!$C$5:$AP$50000,$L$3,TRUE),"")</f>
        <v>#N/A</v>
      </c>
    </row>
    <row r="6385" spans="1:12" x14ac:dyDescent="0.25">
      <c r="A6385" t="e">
        <f t="shared" si="105"/>
        <v>#N/A</v>
      </c>
      <c r="B6385" s="1" t="e">
        <f>IF(A6385&lt;&gt;"",VLOOKUP(A6385,'Ket qua do'!$B$5:$CE$50000,2,TRUE),"")</f>
        <v>#N/A</v>
      </c>
      <c r="C6385" s="19" t="e">
        <f>IF(A6385&lt;&gt;"",VLOOKUP(B6385,'Ket qua do'!$C$5:$AP$50000,$C$3,TRUE)*SQRT(3)*$C$11,"")</f>
        <v>#N/A</v>
      </c>
      <c r="D6385" s="21" t="e">
        <f>IF(A6385&lt;&gt;"",VLOOKUP(B6385,'Ket qua do'!$C$5:$AP$50000,$D$3,TRUE),"")</f>
        <v>#N/A</v>
      </c>
      <c r="E6385" s="21" t="e">
        <f>IF(A6385&lt;&gt;"",VLOOKUP(B6385,'Ket qua do'!$C$5:$AP$50000,$E$3,TRUE)*$C$12,"")</f>
        <v>#N/A</v>
      </c>
      <c r="F6385" s="21" t="e">
        <f>IF(A6385&lt;&gt;"",VLOOKUP(B6385,'Ket qua do'!$C$5:$AP$50000,$F$3,TRUE),"")</f>
        <v>#N/A</v>
      </c>
      <c r="G6385" s="21" t="e">
        <f>IF(A6385&lt;&gt;"",VLOOKUP(B6385,'Ket qua do'!$C$5:$AP$50000,$G$3,TRUE),"")</f>
        <v>#N/A</v>
      </c>
      <c r="H6385" s="21" t="e">
        <f>IF(A6385&lt;&gt;"",VLOOKUP(B6385,'Ket qua do'!$C$5:$AP$50000,$H$3,TRUE),"")</f>
        <v>#N/A</v>
      </c>
      <c r="I6385" s="21" t="e">
        <f>IF(A6385&lt;&gt;"",VLOOKUP(B6385,'Ket qua do'!$C$5:$AP$50000,$I$3,TRUE)*$E$9/1000,"")</f>
        <v>#N/A</v>
      </c>
      <c r="J6385" s="21" t="e">
        <f>IF(A6385&lt;&gt;"",VLOOKUP(B6385,'Ket qua do'!$C$5:$AP$50000,$J$3,TRUE)*$E$9/1000,"")</f>
        <v>#N/A</v>
      </c>
      <c r="K6385" s="21" t="e">
        <f>IF(A6385&lt;&gt;"",VLOOKUP(B6385,'Ket qua do'!$C$5:$AP$50000,$K$3,TRUE)*$E$9/1000,"")</f>
        <v>#N/A</v>
      </c>
      <c r="L6385" s="21" t="e">
        <f>IF(A6385&lt;&gt;"",VLOOKUP(B6385,'Ket qua do'!$C$5:$AP$50000,$L$3,TRUE),"")</f>
        <v>#N/A</v>
      </c>
    </row>
    <row r="6386" spans="1:12" x14ac:dyDescent="0.25">
      <c r="A6386" t="e">
        <f t="shared" si="105"/>
        <v>#N/A</v>
      </c>
      <c r="B6386" s="1" t="e">
        <f>IF(A6386&lt;&gt;"",VLOOKUP(A6386,'Ket qua do'!$B$5:$CE$50000,2,TRUE),"")</f>
        <v>#N/A</v>
      </c>
      <c r="C6386" s="19" t="e">
        <f>IF(A6386&lt;&gt;"",VLOOKUP(B6386,'Ket qua do'!$C$5:$AP$50000,$C$3,TRUE)*SQRT(3)*$C$11,"")</f>
        <v>#N/A</v>
      </c>
      <c r="D6386" s="21" t="e">
        <f>IF(A6386&lt;&gt;"",VLOOKUP(B6386,'Ket qua do'!$C$5:$AP$50000,$D$3,TRUE),"")</f>
        <v>#N/A</v>
      </c>
      <c r="E6386" s="21" t="e">
        <f>IF(A6386&lt;&gt;"",VLOOKUP(B6386,'Ket qua do'!$C$5:$AP$50000,$E$3,TRUE)*$C$12,"")</f>
        <v>#N/A</v>
      </c>
      <c r="F6386" s="21" t="e">
        <f>IF(A6386&lt;&gt;"",VLOOKUP(B6386,'Ket qua do'!$C$5:$AP$50000,$F$3,TRUE),"")</f>
        <v>#N/A</v>
      </c>
      <c r="G6386" s="21" t="e">
        <f>IF(A6386&lt;&gt;"",VLOOKUP(B6386,'Ket qua do'!$C$5:$AP$50000,$G$3,TRUE),"")</f>
        <v>#N/A</v>
      </c>
      <c r="H6386" s="21" t="e">
        <f>IF(A6386&lt;&gt;"",VLOOKUP(B6386,'Ket qua do'!$C$5:$AP$50000,$H$3,TRUE),"")</f>
        <v>#N/A</v>
      </c>
      <c r="I6386" s="21" t="e">
        <f>IF(A6386&lt;&gt;"",VLOOKUP(B6386,'Ket qua do'!$C$5:$AP$50000,$I$3,TRUE)*$E$9/1000,"")</f>
        <v>#N/A</v>
      </c>
      <c r="J6386" s="21" t="e">
        <f>IF(A6386&lt;&gt;"",VLOOKUP(B6386,'Ket qua do'!$C$5:$AP$50000,$J$3,TRUE)*$E$9/1000,"")</f>
        <v>#N/A</v>
      </c>
      <c r="K6386" s="21" t="e">
        <f>IF(A6386&lt;&gt;"",VLOOKUP(B6386,'Ket qua do'!$C$5:$AP$50000,$K$3,TRUE)*$E$9/1000,"")</f>
        <v>#N/A</v>
      </c>
      <c r="L6386" s="21" t="e">
        <f>IF(A6386&lt;&gt;"",VLOOKUP(B6386,'Ket qua do'!$C$5:$AP$50000,$L$3,TRUE),"")</f>
        <v>#N/A</v>
      </c>
    </row>
    <row r="6387" spans="1:12" x14ac:dyDescent="0.25">
      <c r="A6387" t="e">
        <f t="shared" si="105"/>
        <v>#N/A</v>
      </c>
      <c r="B6387" s="1" t="e">
        <f>IF(A6387&lt;&gt;"",VLOOKUP(A6387,'Ket qua do'!$B$5:$CE$50000,2,TRUE),"")</f>
        <v>#N/A</v>
      </c>
      <c r="C6387" s="19" t="e">
        <f>IF(A6387&lt;&gt;"",VLOOKUP(B6387,'Ket qua do'!$C$5:$AP$50000,$C$3,TRUE)*SQRT(3)*$C$11,"")</f>
        <v>#N/A</v>
      </c>
      <c r="D6387" s="21" t="e">
        <f>IF(A6387&lt;&gt;"",VLOOKUP(B6387,'Ket qua do'!$C$5:$AP$50000,$D$3,TRUE),"")</f>
        <v>#N/A</v>
      </c>
      <c r="E6387" s="21" t="e">
        <f>IF(A6387&lt;&gt;"",VLOOKUP(B6387,'Ket qua do'!$C$5:$AP$50000,$E$3,TRUE)*$C$12,"")</f>
        <v>#N/A</v>
      </c>
      <c r="F6387" s="21" t="e">
        <f>IF(A6387&lt;&gt;"",VLOOKUP(B6387,'Ket qua do'!$C$5:$AP$50000,$F$3,TRUE),"")</f>
        <v>#N/A</v>
      </c>
      <c r="G6387" s="21" t="e">
        <f>IF(A6387&lt;&gt;"",VLOOKUP(B6387,'Ket qua do'!$C$5:$AP$50000,$G$3,TRUE),"")</f>
        <v>#N/A</v>
      </c>
      <c r="H6387" s="21" t="e">
        <f>IF(A6387&lt;&gt;"",VLOOKUP(B6387,'Ket qua do'!$C$5:$AP$50000,$H$3,TRUE),"")</f>
        <v>#N/A</v>
      </c>
      <c r="I6387" s="21" t="e">
        <f>IF(A6387&lt;&gt;"",VLOOKUP(B6387,'Ket qua do'!$C$5:$AP$50000,$I$3,TRUE)*$E$9/1000,"")</f>
        <v>#N/A</v>
      </c>
      <c r="J6387" s="21" t="e">
        <f>IF(A6387&lt;&gt;"",VLOOKUP(B6387,'Ket qua do'!$C$5:$AP$50000,$J$3,TRUE)*$E$9/1000,"")</f>
        <v>#N/A</v>
      </c>
      <c r="K6387" s="21" t="e">
        <f>IF(A6387&lt;&gt;"",VLOOKUP(B6387,'Ket qua do'!$C$5:$AP$50000,$K$3,TRUE)*$E$9/1000,"")</f>
        <v>#N/A</v>
      </c>
      <c r="L6387" s="21" t="e">
        <f>IF(A6387&lt;&gt;"",VLOOKUP(B6387,'Ket qua do'!$C$5:$AP$50000,$L$3,TRUE),"")</f>
        <v>#N/A</v>
      </c>
    </row>
    <row r="6388" spans="1:12" x14ac:dyDescent="0.25">
      <c r="A6388" t="e">
        <f t="shared" si="105"/>
        <v>#N/A</v>
      </c>
      <c r="B6388" s="1" t="e">
        <f>IF(A6388&lt;&gt;"",VLOOKUP(A6388,'Ket qua do'!$B$5:$CE$50000,2,TRUE),"")</f>
        <v>#N/A</v>
      </c>
      <c r="C6388" s="19" t="e">
        <f>IF(A6388&lt;&gt;"",VLOOKUP(B6388,'Ket qua do'!$C$5:$AP$50000,$C$3,TRUE)*SQRT(3)*$C$11,"")</f>
        <v>#N/A</v>
      </c>
      <c r="D6388" s="21" t="e">
        <f>IF(A6388&lt;&gt;"",VLOOKUP(B6388,'Ket qua do'!$C$5:$AP$50000,$D$3,TRUE),"")</f>
        <v>#N/A</v>
      </c>
      <c r="E6388" s="21" t="e">
        <f>IF(A6388&lt;&gt;"",VLOOKUP(B6388,'Ket qua do'!$C$5:$AP$50000,$E$3,TRUE)*$C$12,"")</f>
        <v>#N/A</v>
      </c>
      <c r="F6388" s="21" t="e">
        <f>IF(A6388&lt;&gt;"",VLOOKUP(B6388,'Ket qua do'!$C$5:$AP$50000,$F$3,TRUE),"")</f>
        <v>#N/A</v>
      </c>
      <c r="G6388" s="21" t="e">
        <f>IF(A6388&lt;&gt;"",VLOOKUP(B6388,'Ket qua do'!$C$5:$AP$50000,$G$3,TRUE),"")</f>
        <v>#N/A</v>
      </c>
      <c r="H6388" s="21" t="e">
        <f>IF(A6388&lt;&gt;"",VLOOKUP(B6388,'Ket qua do'!$C$5:$AP$50000,$H$3,TRUE),"")</f>
        <v>#N/A</v>
      </c>
      <c r="I6388" s="21" t="e">
        <f>IF(A6388&lt;&gt;"",VLOOKUP(B6388,'Ket qua do'!$C$5:$AP$50000,$I$3,TRUE)*$E$9/1000,"")</f>
        <v>#N/A</v>
      </c>
      <c r="J6388" s="21" t="e">
        <f>IF(A6388&lt;&gt;"",VLOOKUP(B6388,'Ket qua do'!$C$5:$AP$50000,$J$3,TRUE)*$E$9/1000,"")</f>
        <v>#N/A</v>
      </c>
      <c r="K6388" s="21" t="e">
        <f>IF(A6388&lt;&gt;"",VLOOKUP(B6388,'Ket qua do'!$C$5:$AP$50000,$K$3,TRUE)*$E$9/1000,"")</f>
        <v>#N/A</v>
      </c>
      <c r="L6388" s="21" t="e">
        <f>IF(A6388&lt;&gt;"",VLOOKUP(B6388,'Ket qua do'!$C$5:$AP$50000,$L$3,TRUE),"")</f>
        <v>#N/A</v>
      </c>
    </row>
    <row r="6389" spans="1:12" x14ac:dyDescent="0.25">
      <c r="A6389" t="e">
        <f t="shared" si="105"/>
        <v>#N/A</v>
      </c>
      <c r="B6389" s="1" t="e">
        <f>IF(A6389&lt;&gt;"",VLOOKUP(A6389,'Ket qua do'!$B$5:$CE$50000,2,TRUE),"")</f>
        <v>#N/A</v>
      </c>
      <c r="C6389" s="19" t="e">
        <f>IF(A6389&lt;&gt;"",VLOOKUP(B6389,'Ket qua do'!$C$5:$AP$50000,$C$3,TRUE)*SQRT(3)*$C$11,"")</f>
        <v>#N/A</v>
      </c>
      <c r="D6389" s="21" t="e">
        <f>IF(A6389&lt;&gt;"",VLOOKUP(B6389,'Ket qua do'!$C$5:$AP$50000,$D$3,TRUE),"")</f>
        <v>#N/A</v>
      </c>
      <c r="E6389" s="21" t="e">
        <f>IF(A6389&lt;&gt;"",VLOOKUP(B6389,'Ket qua do'!$C$5:$AP$50000,$E$3,TRUE)*$C$12,"")</f>
        <v>#N/A</v>
      </c>
      <c r="F6389" s="21" t="e">
        <f>IF(A6389&lt;&gt;"",VLOOKUP(B6389,'Ket qua do'!$C$5:$AP$50000,$F$3,TRUE),"")</f>
        <v>#N/A</v>
      </c>
      <c r="G6389" s="21" t="e">
        <f>IF(A6389&lt;&gt;"",VLOOKUP(B6389,'Ket qua do'!$C$5:$AP$50000,$G$3,TRUE),"")</f>
        <v>#N/A</v>
      </c>
      <c r="H6389" s="21" t="e">
        <f>IF(A6389&lt;&gt;"",VLOOKUP(B6389,'Ket qua do'!$C$5:$AP$50000,$H$3,TRUE),"")</f>
        <v>#N/A</v>
      </c>
      <c r="I6389" s="21" t="e">
        <f>IF(A6389&lt;&gt;"",VLOOKUP(B6389,'Ket qua do'!$C$5:$AP$50000,$I$3,TRUE)*$E$9/1000,"")</f>
        <v>#N/A</v>
      </c>
      <c r="J6389" s="21" t="e">
        <f>IF(A6389&lt;&gt;"",VLOOKUP(B6389,'Ket qua do'!$C$5:$AP$50000,$J$3,TRUE)*$E$9/1000,"")</f>
        <v>#N/A</v>
      </c>
      <c r="K6389" s="21" t="e">
        <f>IF(A6389&lt;&gt;"",VLOOKUP(B6389,'Ket qua do'!$C$5:$AP$50000,$K$3,TRUE)*$E$9/1000,"")</f>
        <v>#N/A</v>
      </c>
      <c r="L6389" s="21" t="e">
        <f>IF(A6389&lt;&gt;"",VLOOKUP(B6389,'Ket qua do'!$C$5:$AP$50000,$L$3,TRUE),"")</f>
        <v>#N/A</v>
      </c>
    </row>
    <row r="6390" spans="1:12" x14ac:dyDescent="0.25">
      <c r="A6390" t="e">
        <f t="shared" si="105"/>
        <v>#N/A</v>
      </c>
      <c r="B6390" s="1" t="e">
        <f>IF(A6390&lt;&gt;"",VLOOKUP(A6390,'Ket qua do'!$B$5:$CE$50000,2,TRUE),"")</f>
        <v>#N/A</v>
      </c>
      <c r="C6390" s="19" t="e">
        <f>IF(A6390&lt;&gt;"",VLOOKUP(B6390,'Ket qua do'!$C$5:$AP$50000,$C$3,TRUE)*SQRT(3)*$C$11,"")</f>
        <v>#N/A</v>
      </c>
      <c r="D6390" s="21" t="e">
        <f>IF(A6390&lt;&gt;"",VLOOKUP(B6390,'Ket qua do'!$C$5:$AP$50000,$D$3,TRUE),"")</f>
        <v>#N/A</v>
      </c>
      <c r="E6390" s="21" t="e">
        <f>IF(A6390&lt;&gt;"",VLOOKUP(B6390,'Ket qua do'!$C$5:$AP$50000,$E$3,TRUE)*$C$12,"")</f>
        <v>#N/A</v>
      </c>
      <c r="F6390" s="21" t="e">
        <f>IF(A6390&lt;&gt;"",VLOOKUP(B6390,'Ket qua do'!$C$5:$AP$50000,$F$3,TRUE),"")</f>
        <v>#N/A</v>
      </c>
      <c r="G6390" s="21" t="e">
        <f>IF(A6390&lt;&gt;"",VLOOKUP(B6390,'Ket qua do'!$C$5:$AP$50000,$G$3,TRUE),"")</f>
        <v>#N/A</v>
      </c>
      <c r="H6390" s="21" t="e">
        <f>IF(A6390&lt;&gt;"",VLOOKUP(B6390,'Ket qua do'!$C$5:$AP$50000,$H$3,TRUE),"")</f>
        <v>#N/A</v>
      </c>
      <c r="I6390" s="21" t="e">
        <f>IF(A6390&lt;&gt;"",VLOOKUP(B6390,'Ket qua do'!$C$5:$AP$50000,$I$3,TRUE)*$E$9/1000,"")</f>
        <v>#N/A</v>
      </c>
      <c r="J6390" s="21" t="e">
        <f>IF(A6390&lt;&gt;"",VLOOKUP(B6390,'Ket qua do'!$C$5:$AP$50000,$J$3,TRUE)*$E$9/1000,"")</f>
        <v>#N/A</v>
      </c>
      <c r="K6390" s="21" t="e">
        <f>IF(A6390&lt;&gt;"",VLOOKUP(B6390,'Ket qua do'!$C$5:$AP$50000,$K$3,TRUE)*$E$9/1000,"")</f>
        <v>#N/A</v>
      </c>
      <c r="L6390" s="21" t="e">
        <f>IF(A6390&lt;&gt;"",VLOOKUP(B6390,'Ket qua do'!$C$5:$AP$50000,$L$3,TRUE),"")</f>
        <v>#N/A</v>
      </c>
    </row>
    <row r="6391" spans="1:12" x14ac:dyDescent="0.25">
      <c r="A6391" t="e">
        <f t="shared" si="105"/>
        <v>#N/A</v>
      </c>
      <c r="B6391" s="1" t="e">
        <f>IF(A6391&lt;&gt;"",VLOOKUP(A6391,'Ket qua do'!$B$5:$CE$50000,2,TRUE),"")</f>
        <v>#N/A</v>
      </c>
      <c r="C6391" s="19" t="e">
        <f>IF(A6391&lt;&gt;"",VLOOKUP(B6391,'Ket qua do'!$C$5:$AP$50000,$C$3,TRUE)*SQRT(3)*$C$11,"")</f>
        <v>#N/A</v>
      </c>
      <c r="D6391" s="21" t="e">
        <f>IF(A6391&lt;&gt;"",VLOOKUP(B6391,'Ket qua do'!$C$5:$AP$50000,$D$3,TRUE),"")</f>
        <v>#N/A</v>
      </c>
      <c r="E6391" s="21" t="e">
        <f>IF(A6391&lt;&gt;"",VLOOKUP(B6391,'Ket qua do'!$C$5:$AP$50000,$E$3,TRUE)*$C$12,"")</f>
        <v>#N/A</v>
      </c>
      <c r="F6391" s="21" t="e">
        <f>IF(A6391&lt;&gt;"",VLOOKUP(B6391,'Ket qua do'!$C$5:$AP$50000,$F$3,TRUE),"")</f>
        <v>#N/A</v>
      </c>
      <c r="G6391" s="21" t="e">
        <f>IF(A6391&lt;&gt;"",VLOOKUP(B6391,'Ket qua do'!$C$5:$AP$50000,$G$3,TRUE),"")</f>
        <v>#N/A</v>
      </c>
      <c r="H6391" s="21" t="e">
        <f>IF(A6391&lt;&gt;"",VLOOKUP(B6391,'Ket qua do'!$C$5:$AP$50000,$H$3,TRUE),"")</f>
        <v>#N/A</v>
      </c>
      <c r="I6391" s="21" t="e">
        <f>IF(A6391&lt;&gt;"",VLOOKUP(B6391,'Ket qua do'!$C$5:$AP$50000,$I$3,TRUE)*$E$9/1000,"")</f>
        <v>#N/A</v>
      </c>
      <c r="J6391" s="21" t="e">
        <f>IF(A6391&lt;&gt;"",VLOOKUP(B6391,'Ket qua do'!$C$5:$AP$50000,$J$3,TRUE)*$E$9/1000,"")</f>
        <v>#N/A</v>
      </c>
      <c r="K6391" s="21" t="e">
        <f>IF(A6391&lt;&gt;"",VLOOKUP(B6391,'Ket qua do'!$C$5:$AP$50000,$K$3,TRUE)*$E$9/1000,"")</f>
        <v>#N/A</v>
      </c>
      <c r="L6391" s="21" t="e">
        <f>IF(A6391&lt;&gt;"",VLOOKUP(B6391,'Ket qua do'!$C$5:$AP$50000,$L$3,TRUE),"")</f>
        <v>#N/A</v>
      </c>
    </row>
    <row r="6392" spans="1:12" x14ac:dyDescent="0.25">
      <c r="A6392" t="e">
        <f t="shared" si="105"/>
        <v>#N/A</v>
      </c>
      <c r="B6392" s="1" t="e">
        <f>IF(A6392&lt;&gt;"",VLOOKUP(A6392,'Ket qua do'!$B$5:$CE$50000,2,TRUE),"")</f>
        <v>#N/A</v>
      </c>
      <c r="C6392" s="19" t="e">
        <f>IF(A6392&lt;&gt;"",VLOOKUP(B6392,'Ket qua do'!$C$5:$AP$50000,$C$3,TRUE)*SQRT(3)*$C$11,"")</f>
        <v>#N/A</v>
      </c>
      <c r="D6392" s="21" t="e">
        <f>IF(A6392&lt;&gt;"",VLOOKUP(B6392,'Ket qua do'!$C$5:$AP$50000,$D$3,TRUE),"")</f>
        <v>#N/A</v>
      </c>
      <c r="E6392" s="21" t="e">
        <f>IF(A6392&lt;&gt;"",VLOOKUP(B6392,'Ket qua do'!$C$5:$AP$50000,$E$3,TRUE)*$C$12,"")</f>
        <v>#N/A</v>
      </c>
      <c r="F6392" s="21" t="e">
        <f>IF(A6392&lt;&gt;"",VLOOKUP(B6392,'Ket qua do'!$C$5:$AP$50000,$F$3,TRUE),"")</f>
        <v>#N/A</v>
      </c>
      <c r="G6392" s="21" t="e">
        <f>IF(A6392&lt;&gt;"",VLOOKUP(B6392,'Ket qua do'!$C$5:$AP$50000,$G$3,TRUE),"")</f>
        <v>#N/A</v>
      </c>
      <c r="H6392" s="21" t="e">
        <f>IF(A6392&lt;&gt;"",VLOOKUP(B6392,'Ket qua do'!$C$5:$AP$50000,$H$3,TRUE),"")</f>
        <v>#N/A</v>
      </c>
      <c r="I6392" s="21" t="e">
        <f>IF(A6392&lt;&gt;"",VLOOKUP(B6392,'Ket qua do'!$C$5:$AP$50000,$I$3,TRUE)*$E$9/1000,"")</f>
        <v>#N/A</v>
      </c>
      <c r="J6392" s="21" t="e">
        <f>IF(A6392&lt;&gt;"",VLOOKUP(B6392,'Ket qua do'!$C$5:$AP$50000,$J$3,TRUE)*$E$9/1000,"")</f>
        <v>#N/A</v>
      </c>
      <c r="K6392" s="21" t="e">
        <f>IF(A6392&lt;&gt;"",VLOOKUP(B6392,'Ket qua do'!$C$5:$AP$50000,$K$3,TRUE)*$E$9/1000,"")</f>
        <v>#N/A</v>
      </c>
      <c r="L6392" s="21" t="e">
        <f>IF(A6392&lt;&gt;"",VLOOKUP(B6392,'Ket qua do'!$C$5:$AP$50000,$L$3,TRUE),"")</f>
        <v>#N/A</v>
      </c>
    </row>
    <row r="6393" spans="1:12" x14ac:dyDescent="0.25">
      <c r="A6393" t="e">
        <f t="shared" si="105"/>
        <v>#N/A</v>
      </c>
      <c r="B6393" s="1" t="e">
        <f>IF(A6393&lt;&gt;"",VLOOKUP(A6393,'Ket qua do'!$B$5:$CE$50000,2,TRUE),"")</f>
        <v>#N/A</v>
      </c>
      <c r="C6393" s="19" t="e">
        <f>IF(A6393&lt;&gt;"",VLOOKUP(B6393,'Ket qua do'!$C$5:$AP$50000,$C$3,TRUE)*SQRT(3)*$C$11,"")</f>
        <v>#N/A</v>
      </c>
      <c r="D6393" s="21" t="e">
        <f>IF(A6393&lt;&gt;"",VLOOKUP(B6393,'Ket qua do'!$C$5:$AP$50000,$D$3,TRUE),"")</f>
        <v>#N/A</v>
      </c>
      <c r="E6393" s="21" t="e">
        <f>IF(A6393&lt;&gt;"",VLOOKUP(B6393,'Ket qua do'!$C$5:$AP$50000,$E$3,TRUE)*$C$12,"")</f>
        <v>#N/A</v>
      </c>
      <c r="F6393" s="21" t="e">
        <f>IF(A6393&lt;&gt;"",VLOOKUP(B6393,'Ket qua do'!$C$5:$AP$50000,$F$3,TRUE),"")</f>
        <v>#N/A</v>
      </c>
      <c r="G6393" s="21" t="e">
        <f>IF(A6393&lt;&gt;"",VLOOKUP(B6393,'Ket qua do'!$C$5:$AP$50000,$G$3,TRUE),"")</f>
        <v>#N/A</v>
      </c>
      <c r="H6393" s="21" t="e">
        <f>IF(A6393&lt;&gt;"",VLOOKUP(B6393,'Ket qua do'!$C$5:$AP$50000,$H$3,TRUE),"")</f>
        <v>#N/A</v>
      </c>
      <c r="I6393" s="21" t="e">
        <f>IF(A6393&lt;&gt;"",VLOOKUP(B6393,'Ket qua do'!$C$5:$AP$50000,$I$3,TRUE)*$E$9/1000,"")</f>
        <v>#N/A</v>
      </c>
      <c r="J6393" s="21" t="e">
        <f>IF(A6393&lt;&gt;"",VLOOKUP(B6393,'Ket qua do'!$C$5:$AP$50000,$J$3,TRUE)*$E$9/1000,"")</f>
        <v>#N/A</v>
      </c>
      <c r="K6393" s="21" t="e">
        <f>IF(A6393&lt;&gt;"",VLOOKUP(B6393,'Ket qua do'!$C$5:$AP$50000,$K$3,TRUE)*$E$9/1000,"")</f>
        <v>#N/A</v>
      </c>
      <c r="L6393" s="21" t="e">
        <f>IF(A6393&lt;&gt;"",VLOOKUP(B6393,'Ket qua do'!$C$5:$AP$50000,$L$3,TRUE),"")</f>
        <v>#N/A</v>
      </c>
    </row>
    <row r="6394" spans="1:12" x14ac:dyDescent="0.25">
      <c r="A6394" t="e">
        <f t="shared" si="105"/>
        <v>#N/A</v>
      </c>
      <c r="B6394" s="1" t="e">
        <f>IF(A6394&lt;&gt;"",VLOOKUP(A6394,'Ket qua do'!$B$5:$CE$50000,2,TRUE),"")</f>
        <v>#N/A</v>
      </c>
      <c r="C6394" s="19" t="e">
        <f>IF(A6394&lt;&gt;"",VLOOKUP(B6394,'Ket qua do'!$C$5:$AP$50000,$C$3,TRUE)*SQRT(3)*$C$11,"")</f>
        <v>#N/A</v>
      </c>
      <c r="D6394" s="21" t="e">
        <f>IF(A6394&lt;&gt;"",VLOOKUP(B6394,'Ket qua do'!$C$5:$AP$50000,$D$3,TRUE),"")</f>
        <v>#N/A</v>
      </c>
      <c r="E6394" s="21" t="e">
        <f>IF(A6394&lt;&gt;"",VLOOKUP(B6394,'Ket qua do'!$C$5:$AP$50000,$E$3,TRUE)*$C$12,"")</f>
        <v>#N/A</v>
      </c>
      <c r="F6394" s="21" t="e">
        <f>IF(A6394&lt;&gt;"",VLOOKUP(B6394,'Ket qua do'!$C$5:$AP$50000,$F$3,TRUE),"")</f>
        <v>#N/A</v>
      </c>
      <c r="G6394" s="21" t="e">
        <f>IF(A6394&lt;&gt;"",VLOOKUP(B6394,'Ket qua do'!$C$5:$AP$50000,$G$3,TRUE),"")</f>
        <v>#N/A</v>
      </c>
      <c r="H6394" s="21" t="e">
        <f>IF(A6394&lt;&gt;"",VLOOKUP(B6394,'Ket qua do'!$C$5:$AP$50000,$H$3,TRUE),"")</f>
        <v>#N/A</v>
      </c>
      <c r="I6394" s="21" t="e">
        <f>IF(A6394&lt;&gt;"",VLOOKUP(B6394,'Ket qua do'!$C$5:$AP$50000,$I$3,TRUE)*$E$9/1000,"")</f>
        <v>#N/A</v>
      </c>
      <c r="J6394" s="21" t="e">
        <f>IF(A6394&lt;&gt;"",VLOOKUP(B6394,'Ket qua do'!$C$5:$AP$50000,$J$3,TRUE)*$E$9/1000,"")</f>
        <v>#N/A</v>
      </c>
      <c r="K6394" s="21" t="e">
        <f>IF(A6394&lt;&gt;"",VLOOKUP(B6394,'Ket qua do'!$C$5:$AP$50000,$K$3,TRUE)*$E$9/1000,"")</f>
        <v>#N/A</v>
      </c>
      <c r="L6394" s="21" t="e">
        <f>IF(A6394&lt;&gt;"",VLOOKUP(B6394,'Ket qua do'!$C$5:$AP$50000,$L$3,TRUE),"")</f>
        <v>#N/A</v>
      </c>
    </row>
    <row r="6395" spans="1:12" x14ac:dyDescent="0.25">
      <c r="A6395" t="e">
        <f t="shared" si="105"/>
        <v>#N/A</v>
      </c>
      <c r="B6395" s="1" t="e">
        <f>IF(A6395&lt;&gt;"",VLOOKUP(A6395,'Ket qua do'!$B$5:$CE$50000,2,TRUE),"")</f>
        <v>#N/A</v>
      </c>
      <c r="C6395" s="19" t="e">
        <f>IF(A6395&lt;&gt;"",VLOOKUP(B6395,'Ket qua do'!$C$5:$AP$50000,$C$3,TRUE)*SQRT(3)*$C$11,"")</f>
        <v>#N/A</v>
      </c>
      <c r="D6395" s="21" t="e">
        <f>IF(A6395&lt;&gt;"",VLOOKUP(B6395,'Ket qua do'!$C$5:$AP$50000,$D$3,TRUE),"")</f>
        <v>#N/A</v>
      </c>
      <c r="E6395" s="21" t="e">
        <f>IF(A6395&lt;&gt;"",VLOOKUP(B6395,'Ket qua do'!$C$5:$AP$50000,$E$3,TRUE)*$C$12,"")</f>
        <v>#N/A</v>
      </c>
      <c r="F6395" s="21" t="e">
        <f>IF(A6395&lt;&gt;"",VLOOKUP(B6395,'Ket qua do'!$C$5:$AP$50000,$F$3,TRUE),"")</f>
        <v>#N/A</v>
      </c>
      <c r="G6395" s="21" t="e">
        <f>IF(A6395&lt;&gt;"",VLOOKUP(B6395,'Ket qua do'!$C$5:$AP$50000,$G$3,TRUE),"")</f>
        <v>#N/A</v>
      </c>
      <c r="H6395" s="21" t="e">
        <f>IF(A6395&lt;&gt;"",VLOOKUP(B6395,'Ket qua do'!$C$5:$AP$50000,$H$3,TRUE),"")</f>
        <v>#N/A</v>
      </c>
      <c r="I6395" s="21" t="e">
        <f>IF(A6395&lt;&gt;"",VLOOKUP(B6395,'Ket qua do'!$C$5:$AP$50000,$I$3,TRUE)*$E$9/1000,"")</f>
        <v>#N/A</v>
      </c>
      <c r="J6395" s="21" t="e">
        <f>IF(A6395&lt;&gt;"",VLOOKUP(B6395,'Ket qua do'!$C$5:$AP$50000,$J$3,TRUE)*$E$9/1000,"")</f>
        <v>#N/A</v>
      </c>
      <c r="K6395" s="21" t="e">
        <f>IF(A6395&lt;&gt;"",VLOOKUP(B6395,'Ket qua do'!$C$5:$AP$50000,$K$3,TRUE)*$E$9/1000,"")</f>
        <v>#N/A</v>
      </c>
      <c r="L6395" s="21" t="e">
        <f>IF(A6395&lt;&gt;"",VLOOKUP(B6395,'Ket qua do'!$C$5:$AP$50000,$L$3,TRUE),"")</f>
        <v>#N/A</v>
      </c>
    </row>
    <row r="6396" spans="1:12" x14ac:dyDescent="0.25">
      <c r="A6396" t="e">
        <f t="shared" si="105"/>
        <v>#N/A</v>
      </c>
      <c r="B6396" s="1" t="e">
        <f>IF(A6396&lt;&gt;"",VLOOKUP(A6396,'Ket qua do'!$B$5:$CE$50000,2,TRUE),"")</f>
        <v>#N/A</v>
      </c>
      <c r="C6396" s="19" t="e">
        <f>IF(A6396&lt;&gt;"",VLOOKUP(B6396,'Ket qua do'!$C$5:$AP$50000,$C$3,TRUE)*SQRT(3)*$C$11,"")</f>
        <v>#N/A</v>
      </c>
      <c r="D6396" s="21" t="e">
        <f>IF(A6396&lt;&gt;"",VLOOKUP(B6396,'Ket qua do'!$C$5:$AP$50000,$D$3,TRUE),"")</f>
        <v>#N/A</v>
      </c>
      <c r="E6396" s="21" t="e">
        <f>IF(A6396&lt;&gt;"",VLOOKUP(B6396,'Ket qua do'!$C$5:$AP$50000,$E$3,TRUE)*$C$12,"")</f>
        <v>#N/A</v>
      </c>
      <c r="F6396" s="21" t="e">
        <f>IF(A6396&lt;&gt;"",VLOOKUP(B6396,'Ket qua do'!$C$5:$AP$50000,$F$3,TRUE),"")</f>
        <v>#N/A</v>
      </c>
      <c r="G6396" s="21" t="e">
        <f>IF(A6396&lt;&gt;"",VLOOKUP(B6396,'Ket qua do'!$C$5:$AP$50000,$G$3,TRUE),"")</f>
        <v>#N/A</v>
      </c>
      <c r="H6396" s="21" t="e">
        <f>IF(A6396&lt;&gt;"",VLOOKUP(B6396,'Ket qua do'!$C$5:$AP$50000,$H$3,TRUE),"")</f>
        <v>#N/A</v>
      </c>
      <c r="I6396" s="21" t="e">
        <f>IF(A6396&lt;&gt;"",VLOOKUP(B6396,'Ket qua do'!$C$5:$AP$50000,$I$3,TRUE)*$E$9/1000,"")</f>
        <v>#N/A</v>
      </c>
      <c r="J6396" s="21" t="e">
        <f>IF(A6396&lt;&gt;"",VLOOKUP(B6396,'Ket qua do'!$C$5:$AP$50000,$J$3,TRUE)*$E$9/1000,"")</f>
        <v>#N/A</v>
      </c>
      <c r="K6396" s="21" t="e">
        <f>IF(A6396&lt;&gt;"",VLOOKUP(B6396,'Ket qua do'!$C$5:$AP$50000,$K$3,TRUE)*$E$9/1000,"")</f>
        <v>#N/A</v>
      </c>
      <c r="L6396" s="21" t="e">
        <f>IF(A6396&lt;&gt;"",VLOOKUP(B6396,'Ket qua do'!$C$5:$AP$50000,$L$3,TRUE),"")</f>
        <v>#N/A</v>
      </c>
    </row>
    <row r="6397" spans="1:12" x14ac:dyDescent="0.25">
      <c r="A6397" t="e">
        <f t="shared" si="105"/>
        <v>#N/A</v>
      </c>
      <c r="B6397" s="1" t="e">
        <f>IF(A6397&lt;&gt;"",VLOOKUP(A6397,'Ket qua do'!$B$5:$CE$50000,2,TRUE),"")</f>
        <v>#N/A</v>
      </c>
      <c r="C6397" s="19" t="e">
        <f>IF(A6397&lt;&gt;"",VLOOKUP(B6397,'Ket qua do'!$C$5:$AP$50000,$C$3,TRUE)*SQRT(3)*$C$11,"")</f>
        <v>#N/A</v>
      </c>
      <c r="D6397" s="21" t="e">
        <f>IF(A6397&lt;&gt;"",VLOOKUP(B6397,'Ket qua do'!$C$5:$AP$50000,$D$3,TRUE),"")</f>
        <v>#N/A</v>
      </c>
      <c r="E6397" s="21" t="e">
        <f>IF(A6397&lt;&gt;"",VLOOKUP(B6397,'Ket qua do'!$C$5:$AP$50000,$E$3,TRUE)*$C$12,"")</f>
        <v>#N/A</v>
      </c>
      <c r="F6397" s="21" t="e">
        <f>IF(A6397&lt;&gt;"",VLOOKUP(B6397,'Ket qua do'!$C$5:$AP$50000,$F$3,TRUE),"")</f>
        <v>#N/A</v>
      </c>
      <c r="G6397" s="21" t="e">
        <f>IF(A6397&lt;&gt;"",VLOOKUP(B6397,'Ket qua do'!$C$5:$AP$50000,$G$3,TRUE),"")</f>
        <v>#N/A</v>
      </c>
      <c r="H6397" s="21" t="e">
        <f>IF(A6397&lt;&gt;"",VLOOKUP(B6397,'Ket qua do'!$C$5:$AP$50000,$H$3,TRUE),"")</f>
        <v>#N/A</v>
      </c>
      <c r="I6397" s="21" t="e">
        <f>IF(A6397&lt;&gt;"",VLOOKUP(B6397,'Ket qua do'!$C$5:$AP$50000,$I$3,TRUE)*$E$9/1000,"")</f>
        <v>#N/A</v>
      </c>
      <c r="J6397" s="21" t="e">
        <f>IF(A6397&lt;&gt;"",VLOOKUP(B6397,'Ket qua do'!$C$5:$AP$50000,$J$3,TRUE)*$E$9/1000,"")</f>
        <v>#N/A</v>
      </c>
      <c r="K6397" s="21" t="e">
        <f>IF(A6397&lt;&gt;"",VLOOKUP(B6397,'Ket qua do'!$C$5:$AP$50000,$K$3,TRUE)*$E$9/1000,"")</f>
        <v>#N/A</v>
      </c>
      <c r="L6397" s="21" t="e">
        <f>IF(A6397&lt;&gt;"",VLOOKUP(B6397,'Ket qua do'!$C$5:$AP$50000,$L$3,TRUE),"")</f>
        <v>#N/A</v>
      </c>
    </row>
    <row r="6398" spans="1:12" x14ac:dyDescent="0.25">
      <c r="A6398" t="e">
        <f t="shared" si="105"/>
        <v>#N/A</v>
      </c>
      <c r="B6398" s="1" t="e">
        <f>IF(A6398&lt;&gt;"",VLOOKUP(A6398,'Ket qua do'!$B$5:$CE$50000,2,TRUE),"")</f>
        <v>#N/A</v>
      </c>
      <c r="C6398" s="19" t="e">
        <f>IF(A6398&lt;&gt;"",VLOOKUP(B6398,'Ket qua do'!$C$5:$AP$50000,$C$3,TRUE)*SQRT(3)*$C$11,"")</f>
        <v>#N/A</v>
      </c>
      <c r="D6398" s="21" t="e">
        <f>IF(A6398&lt;&gt;"",VLOOKUP(B6398,'Ket qua do'!$C$5:$AP$50000,$D$3,TRUE),"")</f>
        <v>#N/A</v>
      </c>
      <c r="E6398" s="21" t="e">
        <f>IF(A6398&lt;&gt;"",VLOOKUP(B6398,'Ket qua do'!$C$5:$AP$50000,$E$3,TRUE)*$C$12,"")</f>
        <v>#N/A</v>
      </c>
      <c r="F6398" s="21" t="e">
        <f>IF(A6398&lt;&gt;"",VLOOKUP(B6398,'Ket qua do'!$C$5:$AP$50000,$F$3,TRUE),"")</f>
        <v>#N/A</v>
      </c>
      <c r="G6398" s="21" t="e">
        <f>IF(A6398&lt;&gt;"",VLOOKUP(B6398,'Ket qua do'!$C$5:$AP$50000,$G$3,TRUE),"")</f>
        <v>#N/A</v>
      </c>
      <c r="H6398" s="21" t="e">
        <f>IF(A6398&lt;&gt;"",VLOOKUP(B6398,'Ket qua do'!$C$5:$AP$50000,$H$3,TRUE),"")</f>
        <v>#N/A</v>
      </c>
      <c r="I6398" s="21" t="e">
        <f>IF(A6398&lt;&gt;"",VLOOKUP(B6398,'Ket qua do'!$C$5:$AP$50000,$I$3,TRUE)*$E$9/1000,"")</f>
        <v>#N/A</v>
      </c>
      <c r="J6398" s="21" t="e">
        <f>IF(A6398&lt;&gt;"",VLOOKUP(B6398,'Ket qua do'!$C$5:$AP$50000,$J$3,TRUE)*$E$9/1000,"")</f>
        <v>#N/A</v>
      </c>
      <c r="K6398" s="21" t="e">
        <f>IF(A6398&lt;&gt;"",VLOOKUP(B6398,'Ket qua do'!$C$5:$AP$50000,$K$3,TRUE)*$E$9/1000,"")</f>
        <v>#N/A</v>
      </c>
      <c r="L6398" s="21" t="e">
        <f>IF(A6398&lt;&gt;"",VLOOKUP(B6398,'Ket qua do'!$C$5:$AP$50000,$L$3,TRUE),"")</f>
        <v>#N/A</v>
      </c>
    </row>
    <row r="6399" spans="1:12" x14ac:dyDescent="0.25">
      <c r="A6399" t="e">
        <f t="shared" si="105"/>
        <v>#N/A</v>
      </c>
      <c r="B6399" s="1" t="e">
        <f>IF(A6399&lt;&gt;"",VLOOKUP(A6399,'Ket qua do'!$B$5:$CE$50000,2,TRUE),"")</f>
        <v>#N/A</v>
      </c>
      <c r="C6399" s="19" t="e">
        <f>IF(A6399&lt;&gt;"",VLOOKUP(B6399,'Ket qua do'!$C$5:$AP$50000,$C$3,TRUE)*SQRT(3)*$C$11,"")</f>
        <v>#N/A</v>
      </c>
      <c r="D6399" s="21" t="e">
        <f>IF(A6399&lt;&gt;"",VLOOKUP(B6399,'Ket qua do'!$C$5:$AP$50000,$D$3,TRUE),"")</f>
        <v>#N/A</v>
      </c>
      <c r="E6399" s="21" t="e">
        <f>IF(A6399&lt;&gt;"",VLOOKUP(B6399,'Ket qua do'!$C$5:$AP$50000,$E$3,TRUE)*$C$12,"")</f>
        <v>#N/A</v>
      </c>
      <c r="F6399" s="21" t="e">
        <f>IF(A6399&lt;&gt;"",VLOOKUP(B6399,'Ket qua do'!$C$5:$AP$50000,$F$3,TRUE),"")</f>
        <v>#N/A</v>
      </c>
      <c r="G6399" s="21" t="e">
        <f>IF(A6399&lt;&gt;"",VLOOKUP(B6399,'Ket qua do'!$C$5:$AP$50000,$G$3,TRUE),"")</f>
        <v>#N/A</v>
      </c>
      <c r="H6399" s="21" t="e">
        <f>IF(A6399&lt;&gt;"",VLOOKUP(B6399,'Ket qua do'!$C$5:$AP$50000,$H$3,TRUE),"")</f>
        <v>#N/A</v>
      </c>
      <c r="I6399" s="21" t="e">
        <f>IF(A6399&lt;&gt;"",VLOOKUP(B6399,'Ket qua do'!$C$5:$AP$50000,$I$3,TRUE)*$E$9/1000,"")</f>
        <v>#N/A</v>
      </c>
      <c r="J6399" s="21" t="e">
        <f>IF(A6399&lt;&gt;"",VLOOKUP(B6399,'Ket qua do'!$C$5:$AP$50000,$J$3,TRUE)*$E$9/1000,"")</f>
        <v>#N/A</v>
      </c>
      <c r="K6399" s="21" t="e">
        <f>IF(A6399&lt;&gt;"",VLOOKUP(B6399,'Ket qua do'!$C$5:$AP$50000,$K$3,TRUE)*$E$9/1000,"")</f>
        <v>#N/A</v>
      </c>
      <c r="L6399" s="21" t="e">
        <f>IF(A6399&lt;&gt;"",VLOOKUP(B6399,'Ket qua do'!$C$5:$AP$50000,$L$3,TRUE),"")</f>
        <v>#N/A</v>
      </c>
    </row>
    <row r="6400" spans="1:12" x14ac:dyDescent="0.25">
      <c r="A6400" t="e">
        <f t="shared" si="105"/>
        <v>#N/A</v>
      </c>
      <c r="B6400" s="1" t="e">
        <f>IF(A6400&lt;&gt;"",VLOOKUP(A6400,'Ket qua do'!$B$5:$CE$50000,2,TRUE),"")</f>
        <v>#N/A</v>
      </c>
      <c r="C6400" s="19" t="e">
        <f>IF(A6400&lt;&gt;"",VLOOKUP(B6400,'Ket qua do'!$C$5:$AP$50000,$C$3,TRUE)*SQRT(3)*$C$11,"")</f>
        <v>#N/A</v>
      </c>
      <c r="D6400" s="21" t="e">
        <f>IF(A6400&lt;&gt;"",VLOOKUP(B6400,'Ket qua do'!$C$5:$AP$50000,$D$3,TRUE),"")</f>
        <v>#N/A</v>
      </c>
      <c r="E6400" s="21" t="e">
        <f>IF(A6400&lt;&gt;"",VLOOKUP(B6400,'Ket qua do'!$C$5:$AP$50000,$E$3,TRUE)*$C$12,"")</f>
        <v>#N/A</v>
      </c>
      <c r="F6400" s="21" t="e">
        <f>IF(A6400&lt;&gt;"",VLOOKUP(B6400,'Ket qua do'!$C$5:$AP$50000,$F$3,TRUE),"")</f>
        <v>#N/A</v>
      </c>
      <c r="G6400" s="21" t="e">
        <f>IF(A6400&lt;&gt;"",VLOOKUP(B6400,'Ket qua do'!$C$5:$AP$50000,$G$3,TRUE),"")</f>
        <v>#N/A</v>
      </c>
      <c r="H6400" s="21" t="e">
        <f>IF(A6400&lt;&gt;"",VLOOKUP(B6400,'Ket qua do'!$C$5:$AP$50000,$H$3,TRUE),"")</f>
        <v>#N/A</v>
      </c>
      <c r="I6400" s="21" t="e">
        <f>IF(A6400&lt;&gt;"",VLOOKUP(B6400,'Ket qua do'!$C$5:$AP$50000,$I$3,TRUE)*$E$9/1000,"")</f>
        <v>#N/A</v>
      </c>
      <c r="J6400" s="21" t="e">
        <f>IF(A6400&lt;&gt;"",VLOOKUP(B6400,'Ket qua do'!$C$5:$AP$50000,$J$3,TRUE)*$E$9/1000,"")</f>
        <v>#N/A</v>
      </c>
      <c r="K6400" s="21" t="e">
        <f>IF(A6400&lt;&gt;"",VLOOKUP(B6400,'Ket qua do'!$C$5:$AP$50000,$K$3,TRUE)*$E$9/1000,"")</f>
        <v>#N/A</v>
      </c>
      <c r="L6400" s="21" t="e">
        <f>IF(A6400&lt;&gt;"",VLOOKUP(B6400,'Ket qua do'!$C$5:$AP$50000,$L$3,TRUE),"")</f>
        <v>#N/A</v>
      </c>
    </row>
    <row r="6401" spans="1:12" x14ac:dyDescent="0.25">
      <c r="A6401" t="e">
        <f t="shared" si="105"/>
        <v>#N/A</v>
      </c>
      <c r="B6401" s="1" t="e">
        <f>IF(A6401&lt;&gt;"",VLOOKUP(A6401,'Ket qua do'!$B$5:$CE$50000,2,TRUE),"")</f>
        <v>#N/A</v>
      </c>
      <c r="C6401" s="19" t="e">
        <f>IF(A6401&lt;&gt;"",VLOOKUP(B6401,'Ket qua do'!$C$5:$AP$50000,$C$3,TRUE)*SQRT(3)*$C$11,"")</f>
        <v>#N/A</v>
      </c>
      <c r="D6401" s="21" t="e">
        <f>IF(A6401&lt;&gt;"",VLOOKUP(B6401,'Ket qua do'!$C$5:$AP$50000,$D$3,TRUE),"")</f>
        <v>#N/A</v>
      </c>
      <c r="E6401" s="21" t="e">
        <f>IF(A6401&lt;&gt;"",VLOOKUP(B6401,'Ket qua do'!$C$5:$AP$50000,$E$3,TRUE)*$C$12,"")</f>
        <v>#N/A</v>
      </c>
      <c r="F6401" s="21" t="e">
        <f>IF(A6401&lt;&gt;"",VLOOKUP(B6401,'Ket qua do'!$C$5:$AP$50000,$F$3,TRUE),"")</f>
        <v>#N/A</v>
      </c>
      <c r="G6401" s="21" t="e">
        <f>IF(A6401&lt;&gt;"",VLOOKUP(B6401,'Ket qua do'!$C$5:$AP$50000,$G$3,TRUE),"")</f>
        <v>#N/A</v>
      </c>
      <c r="H6401" s="21" t="e">
        <f>IF(A6401&lt;&gt;"",VLOOKUP(B6401,'Ket qua do'!$C$5:$AP$50000,$H$3,TRUE),"")</f>
        <v>#N/A</v>
      </c>
      <c r="I6401" s="21" t="e">
        <f>IF(A6401&lt;&gt;"",VLOOKUP(B6401,'Ket qua do'!$C$5:$AP$50000,$I$3,TRUE)*$E$9/1000,"")</f>
        <v>#N/A</v>
      </c>
      <c r="J6401" s="21" t="e">
        <f>IF(A6401&lt;&gt;"",VLOOKUP(B6401,'Ket qua do'!$C$5:$AP$50000,$J$3,TRUE)*$E$9/1000,"")</f>
        <v>#N/A</v>
      </c>
      <c r="K6401" s="21" t="e">
        <f>IF(A6401&lt;&gt;"",VLOOKUP(B6401,'Ket qua do'!$C$5:$AP$50000,$K$3,TRUE)*$E$9/1000,"")</f>
        <v>#N/A</v>
      </c>
      <c r="L6401" s="21" t="e">
        <f>IF(A6401&lt;&gt;"",VLOOKUP(B6401,'Ket qua do'!$C$5:$AP$50000,$L$3,TRUE),"")</f>
        <v>#N/A</v>
      </c>
    </row>
    <row r="6402" spans="1:12" x14ac:dyDescent="0.25">
      <c r="A6402" t="e">
        <f t="shared" si="105"/>
        <v>#N/A</v>
      </c>
      <c r="B6402" s="1" t="e">
        <f>IF(A6402&lt;&gt;"",VLOOKUP(A6402,'Ket qua do'!$B$5:$CE$50000,2,TRUE),"")</f>
        <v>#N/A</v>
      </c>
      <c r="C6402" s="19" t="e">
        <f>IF(A6402&lt;&gt;"",VLOOKUP(B6402,'Ket qua do'!$C$5:$AP$50000,$C$3,TRUE)*SQRT(3)*$C$11,"")</f>
        <v>#N/A</v>
      </c>
      <c r="D6402" s="21" t="e">
        <f>IF(A6402&lt;&gt;"",VLOOKUP(B6402,'Ket qua do'!$C$5:$AP$50000,$D$3,TRUE),"")</f>
        <v>#N/A</v>
      </c>
      <c r="E6402" s="21" t="e">
        <f>IF(A6402&lt;&gt;"",VLOOKUP(B6402,'Ket qua do'!$C$5:$AP$50000,$E$3,TRUE)*$C$12,"")</f>
        <v>#N/A</v>
      </c>
      <c r="F6402" s="21" t="e">
        <f>IF(A6402&lt;&gt;"",VLOOKUP(B6402,'Ket qua do'!$C$5:$AP$50000,$F$3,TRUE),"")</f>
        <v>#N/A</v>
      </c>
      <c r="G6402" s="21" t="e">
        <f>IF(A6402&lt;&gt;"",VLOOKUP(B6402,'Ket qua do'!$C$5:$AP$50000,$G$3,TRUE),"")</f>
        <v>#N/A</v>
      </c>
      <c r="H6402" s="21" t="e">
        <f>IF(A6402&lt;&gt;"",VLOOKUP(B6402,'Ket qua do'!$C$5:$AP$50000,$H$3,TRUE),"")</f>
        <v>#N/A</v>
      </c>
      <c r="I6402" s="21" t="e">
        <f>IF(A6402&lt;&gt;"",VLOOKUP(B6402,'Ket qua do'!$C$5:$AP$50000,$I$3,TRUE)*$E$9/1000,"")</f>
        <v>#N/A</v>
      </c>
      <c r="J6402" s="21" t="e">
        <f>IF(A6402&lt;&gt;"",VLOOKUP(B6402,'Ket qua do'!$C$5:$AP$50000,$J$3,TRUE)*$E$9/1000,"")</f>
        <v>#N/A</v>
      </c>
      <c r="K6402" s="21" t="e">
        <f>IF(A6402&lt;&gt;"",VLOOKUP(B6402,'Ket qua do'!$C$5:$AP$50000,$K$3,TRUE)*$E$9/1000,"")</f>
        <v>#N/A</v>
      </c>
      <c r="L6402" s="21" t="e">
        <f>IF(A6402&lt;&gt;"",VLOOKUP(B6402,'Ket qua do'!$C$5:$AP$50000,$L$3,TRUE),"")</f>
        <v>#N/A</v>
      </c>
    </row>
    <row r="6403" spans="1:12" x14ac:dyDescent="0.25">
      <c r="A6403" t="e">
        <f t="shared" si="105"/>
        <v>#N/A</v>
      </c>
      <c r="B6403" s="1" t="e">
        <f>IF(A6403&lt;&gt;"",VLOOKUP(A6403,'Ket qua do'!$B$5:$CE$50000,2,TRUE),"")</f>
        <v>#N/A</v>
      </c>
      <c r="C6403" s="19" t="e">
        <f>IF(A6403&lt;&gt;"",VLOOKUP(B6403,'Ket qua do'!$C$5:$AP$50000,$C$3,TRUE)*SQRT(3)*$C$11,"")</f>
        <v>#N/A</v>
      </c>
      <c r="D6403" s="21" t="e">
        <f>IF(A6403&lt;&gt;"",VLOOKUP(B6403,'Ket qua do'!$C$5:$AP$50000,$D$3,TRUE),"")</f>
        <v>#N/A</v>
      </c>
      <c r="E6403" s="21" t="e">
        <f>IF(A6403&lt;&gt;"",VLOOKUP(B6403,'Ket qua do'!$C$5:$AP$50000,$E$3,TRUE)*$C$12,"")</f>
        <v>#N/A</v>
      </c>
      <c r="F6403" s="21" t="e">
        <f>IF(A6403&lt;&gt;"",VLOOKUP(B6403,'Ket qua do'!$C$5:$AP$50000,$F$3,TRUE),"")</f>
        <v>#N/A</v>
      </c>
      <c r="G6403" s="21" t="e">
        <f>IF(A6403&lt;&gt;"",VLOOKUP(B6403,'Ket qua do'!$C$5:$AP$50000,$G$3,TRUE),"")</f>
        <v>#N/A</v>
      </c>
      <c r="H6403" s="21" t="e">
        <f>IF(A6403&lt;&gt;"",VLOOKUP(B6403,'Ket qua do'!$C$5:$AP$50000,$H$3,TRUE),"")</f>
        <v>#N/A</v>
      </c>
      <c r="I6403" s="21" t="e">
        <f>IF(A6403&lt;&gt;"",VLOOKUP(B6403,'Ket qua do'!$C$5:$AP$50000,$I$3,TRUE)*$E$9/1000,"")</f>
        <v>#N/A</v>
      </c>
      <c r="J6403" s="21" t="e">
        <f>IF(A6403&lt;&gt;"",VLOOKUP(B6403,'Ket qua do'!$C$5:$AP$50000,$J$3,TRUE)*$E$9/1000,"")</f>
        <v>#N/A</v>
      </c>
      <c r="K6403" s="21" t="e">
        <f>IF(A6403&lt;&gt;"",VLOOKUP(B6403,'Ket qua do'!$C$5:$AP$50000,$K$3,TRUE)*$E$9/1000,"")</f>
        <v>#N/A</v>
      </c>
      <c r="L6403" s="21" t="e">
        <f>IF(A6403&lt;&gt;"",VLOOKUP(B6403,'Ket qua do'!$C$5:$AP$50000,$L$3,TRUE),"")</f>
        <v>#N/A</v>
      </c>
    </row>
    <row r="6404" spans="1:12" x14ac:dyDescent="0.25">
      <c r="A6404" t="e">
        <f t="shared" si="105"/>
        <v>#N/A</v>
      </c>
      <c r="B6404" s="1" t="e">
        <f>IF(A6404&lt;&gt;"",VLOOKUP(A6404,'Ket qua do'!$B$5:$CE$50000,2,TRUE),"")</f>
        <v>#N/A</v>
      </c>
      <c r="C6404" s="19" t="e">
        <f>IF(A6404&lt;&gt;"",VLOOKUP(B6404,'Ket qua do'!$C$5:$AP$50000,$C$3,TRUE)*SQRT(3)*$C$11,"")</f>
        <v>#N/A</v>
      </c>
      <c r="D6404" s="21" t="e">
        <f>IF(A6404&lt;&gt;"",VLOOKUP(B6404,'Ket qua do'!$C$5:$AP$50000,$D$3,TRUE),"")</f>
        <v>#N/A</v>
      </c>
      <c r="E6404" s="21" t="e">
        <f>IF(A6404&lt;&gt;"",VLOOKUP(B6404,'Ket qua do'!$C$5:$AP$50000,$E$3,TRUE)*$C$12,"")</f>
        <v>#N/A</v>
      </c>
      <c r="F6404" s="21" t="e">
        <f>IF(A6404&lt;&gt;"",VLOOKUP(B6404,'Ket qua do'!$C$5:$AP$50000,$F$3,TRUE),"")</f>
        <v>#N/A</v>
      </c>
      <c r="G6404" s="21" t="e">
        <f>IF(A6404&lt;&gt;"",VLOOKUP(B6404,'Ket qua do'!$C$5:$AP$50000,$G$3,TRUE),"")</f>
        <v>#N/A</v>
      </c>
      <c r="H6404" s="21" t="e">
        <f>IF(A6404&lt;&gt;"",VLOOKUP(B6404,'Ket qua do'!$C$5:$AP$50000,$H$3,TRUE),"")</f>
        <v>#N/A</v>
      </c>
      <c r="I6404" s="21" t="e">
        <f>IF(A6404&lt;&gt;"",VLOOKUP(B6404,'Ket qua do'!$C$5:$AP$50000,$I$3,TRUE)*$E$9/1000,"")</f>
        <v>#N/A</v>
      </c>
      <c r="J6404" s="21" t="e">
        <f>IF(A6404&lt;&gt;"",VLOOKUP(B6404,'Ket qua do'!$C$5:$AP$50000,$J$3,TRUE)*$E$9/1000,"")</f>
        <v>#N/A</v>
      </c>
      <c r="K6404" s="21" t="e">
        <f>IF(A6404&lt;&gt;"",VLOOKUP(B6404,'Ket qua do'!$C$5:$AP$50000,$K$3,TRUE)*$E$9/1000,"")</f>
        <v>#N/A</v>
      </c>
      <c r="L6404" s="21" t="e">
        <f>IF(A6404&lt;&gt;"",VLOOKUP(B6404,'Ket qua do'!$C$5:$AP$50000,$L$3,TRUE),"")</f>
        <v>#N/A</v>
      </c>
    </row>
    <row r="6405" spans="1:12" x14ac:dyDescent="0.25">
      <c r="A6405" t="e">
        <f t="shared" si="105"/>
        <v>#N/A</v>
      </c>
      <c r="B6405" s="1" t="e">
        <f>IF(A6405&lt;&gt;"",VLOOKUP(A6405,'Ket qua do'!$B$5:$CE$50000,2,TRUE),"")</f>
        <v>#N/A</v>
      </c>
      <c r="C6405" s="19" t="e">
        <f>IF(A6405&lt;&gt;"",VLOOKUP(B6405,'Ket qua do'!$C$5:$AP$50000,$C$3,TRUE)*SQRT(3)*$C$11,"")</f>
        <v>#N/A</v>
      </c>
      <c r="D6405" s="21" t="e">
        <f>IF(A6405&lt;&gt;"",VLOOKUP(B6405,'Ket qua do'!$C$5:$AP$50000,$D$3,TRUE),"")</f>
        <v>#N/A</v>
      </c>
      <c r="E6405" s="21" t="e">
        <f>IF(A6405&lt;&gt;"",VLOOKUP(B6405,'Ket qua do'!$C$5:$AP$50000,$E$3,TRUE)*$C$12,"")</f>
        <v>#N/A</v>
      </c>
      <c r="F6405" s="21" t="e">
        <f>IF(A6405&lt;&gt;"",VLOOKUP(B6405,'Ket qua do'!$C$5:$AP$50000,$F$3,TRUE),"")</f>
        <v>#N/A</v>
      </c>
      <c r="G6405" s="21" t="e">
        <f>IF(A6405&lt;&gt;"",VLOOKUP(B6405,'Ket qua do'!$C$5:$AP$50000,$G$3,TRUE),"")</f>
        <v>#N/A</v>
      </c>
      <c r="H6405" s="21" t="e">
        <f>IF(A6405&lt;&gt;"",VLOOKUP(B6405,'Ket qua do'!$C$5:$AP$50000,$H$3,TRUE),"")</f>
        <v>#N/A</v>
      </c>
      <c r="I6405" s="21" t="e">
        <f>IF(A6405&lt;&gt;"",VLOOKUP(B6405,'Ket qua do'!$C$5:$AP$50000,$I$3,TRUE)*$E$9/1000,"")</f>
        <v>#N/A</v>
      </c>
      <c r="J6405" s="21" t="e">
        <f>IF(A6405&lt;&gt;"",VLOOKUP(B6405,'Ket qua do'!$C$5:$AP$50000,$J$3,TRUE)*$E$9/1000,"")</f>
        <v>#N/A</v>
      </c>
      <c r="K6405" s="21" t="e">
        <f>IF(A6405&lt;&gt;"",VLOOKUP(B6405,'Ket qua do'!$C$5:$AP$50000,$K$3,TRUE)*$E$9/1000,"")</f>
        <v>#N/A</v>
      </c>
      <c r="L6405" s="21" t="e">
        <f>IF(A6405&lt;&gt;"",VLOOKUP(B6405,'Ket qua do'!$C$5:$AP$50000,$L$3,TRUE),"")</f>
        <v>#N/A</v>
      </c>
    </row>
    <row r="6406" spans="1:12" x14ac:dyDescent="0.25">
      <c r="A6406" t="e">
        <f t="shared" si="105"/>
        <v>#N/A</v>
      </c>
      <c r="B6406" s="1" t="e">
        <f>IF(A6406&lt;&gt;"",VLOOKUP(A6406,'Ket qua do'!$B$5:$CE$50000,2,TRUE),"")</f>
        <v>#N/A</v>
      </c>
      <c r="C6406" s="19" t="e">
        <f>IF(A6406&lt;&gt;"",VLOOKUP(B6406,'Ket qua do'!$C$5:$AP$50000,$C$3,TRUE)*SQRT(3)*$C$11,"")</f>
        <v>#N/A</v>
      </c>
      <c r="D6406" s="21" t="e">
        <f>IF(A6406&lt;&gt;"",VLOOKUP(B6406,'Ket qua do'!$C$5:$AP$50000,$D$3,TRUE),"")</f>
        <v>#N/A</v>
      </c>
      <c r="E6406" s="21" t="e">
        <f>IF(A6406&lt;&gt;"",VLOOKUP(B6406,'Ket qua do'!$C$5:$AP$50000,$E$3,TRUE)*$C$12,"")</f>
        <v>#N/A</v>
      </c>
      <c r="F6406" s="21" t="e">
        <f>IF(A6406&lt;&gt;"",VLOOKUP(B6406,'Ket qua do'!$C$5:$AP$50000,$F$3,TRUE),"")</f>
        <v>#N/A</v>
      </c>
      <c r="G6406" s="21" t="e">
        <f>IF(A6406&lt;&gt;"",VLOOKUP(B6406,'Ket qua do'!$C$5:$AP$50000,$G$3,TRUE),"")</f>
        <v>#N/A</v>
      </c>
      <c r="H6406" s="21" t="e">
        <f>IF(A6406&lt;&gt;"",VLOOKUP(B6406,'Ket qua do'!$C$5:$AP$50000,$H$3,TRUE),"")</f>
        <v>#N/A</v>
      </c>
      <c r="I6406" s="21" t="e">
        <f>IF(A6406&lt;&gt;"",VLOOKUP(B6406,'Ket qua do'!$C$5:$AP$50000,$I$3,TRUE)*$E$9/1000,"")</f>
        <v>#N/A</v>
      </c>
      <c r="J6406" s="21" t="e">
        <f>IF(A6406&lt;&gt;"",VLOOKUP(B6406,'Ket qua do'!$C$5:$AP$50000,$J$3,TRUE)*$E$9/1000,"")</f>
        <v>#N/A</v>
      </c>
      <c r="K6406" s="21" t="e">
        <f>IF(A6406&lt;&gt;"",VLOOKUP(B6406,'Ket qua do'!$C$5:$AP$50000,$K$3,TRUE)*$E$9/1000,"")</f>
        <v>#N/A</v>
      </c>
      <c r="L6406" s="21" t="e">
        <f>IF(A6406&lt;&gt;"",VLOOKUP(B6406,'Ket qua do'!$C$5:$AP$50000,$L$3,TRUE),"")</f>
        <v>#N/A</v>
      </c>
    </row>
    <row r="6407" spans="1:12" x14ac:dyDescent="0.25">
      <c r="A6407" t="e">
        <f t="shared" si="105"/>
        <v>#N/A</v>
      </c>
      <c r="B6407" s="1" t="e">
        <f>IF(A6407&lt;&gt;"",VLOOKUP(A6407,'Ket qua do'!$B$5:$CE$50000,2,TRUE),"")</f>
        <v>#N/A</v>
      </c>
      <c r="C6407" s="19" t="e">
        <f>IF(A6407&lt;&gt;"",VLOOKUP(B6407,'Ket qua do'!$C$5:$AP$50000,$C$3,TRUE)*SQRT(3)*$C$11,"")</f>
        <v>#N/A</v>
      </c>
      <c r="D6407" s="21" t="e">
        <f>IF(A6407&lt;&gt;"",VLOOKUP(B6407,'Ket qua do'!$C$5:$AP$50000,$D$3,TRUE),"")</f>
        <v>#N/A</v>
      </c>
      <c r="E6407" s="21" t="e">
        <f>IF(A6407&lt;&gt;"",VLOOKUP(B6407,'Ket qua do'!$C$5:$AP$50000,$E$3,TRUE)*$C$12,"")</f>
        <v>#N/A</v>
      </c>
      <c r="F6407" s="21" t="e">
        <f>IF(A6407&lt;&gt;"",VLOOKUP(B6407,'Ket qua do'!$C$5:$AP$50000,$F$3,TRUE),"")</f>
        <v>#N/A</v>
      </c>
      <c r="G6407" s="21" t="e">
        <f>IF(A6407&lt;&gt;"",VLOOKUP(B6407,'Ket qua do'!$C$5:$AP$50000,$G$3,TRUE),"")</f>
        <v>#N/A</v>
      </c>
      <c r="H6407" s="21" t="e">
        <f>IF(A6407&lt;&gt;"",VLOOKUP(B6407,'Ket qua do'!$C$5:$AP$50000,$H$3,TRUE),"")</f>
        <v>#N/A</v>
      </c>
      <c r="I6407" s="21" t="e">
        <f>IF(A6407&lt;&gt;"",VLOOKUP(B6407,'Ket qua do'!$C$5:$AP$50000,$I$3,TRUE)*$E$9/1000,"")</f>
        <v>#N/A</v>
      </c>
      <c r="J6407" s="21" t="e">
        <f>IF(A6407&lt;&gt;"",VLOOKUP(B6407,'Ket qua do'!$C$5:$AP$50000,$J$3,TRUE)*$E$9/1000,"")</f>
        <v>#N/A</v>
      </c>
      <c r="K6407" s="21" t="e">
        <f>IF(A6407&lt;&gt;"",VLOOKUP(B6407,'Ket qua do'!$C$5:$AP$50000,$K$3,TRUE)*$E$9/1000,"")</f>
        <v>#N/A</v>
      </c>
      <c r="L6407" s="21" t="e">
        <f>IF(A6407&lt;&gt;"",VLOOKUP(B6407,'Ket qua do'!$C$5:$AP$50000,$L$3,TRUE),"")</f>
        <v>#N/A</v>
      </c>
    </row>
    <row r="6408" spans="1:12" x14ac:dyDescent="0.25">
      <c r="A6408" t="e">
        <f t="shared" si="105"/>
        <v>#N/A</v>
      </c>
      <c r="B6408" s="1" t="e">
        <f>IF(A6408&lt;&gt;"",VLOOKUP(A6408,'Ket qua do'!$B$5:$CE$50000,2,TRUE),"")</f>
        <v>#N/A</v>
      </c>
      <c r="C6408" s="19" t="e">
        <f>IF(A6408&lt;&gt;"",VLOOKUP(B6408,'Ket qua do'!$C$5:$AP$50000,$C$3,TRUE)*SQRT(3)*$C$11,"")</f>
        <v>#N/A</v>
      </c>
      <c r="D6408" s="21" t="e">
        <f>IF(A6408&lt;&gt;"",VLOOKUP(B6408,'Ket qua do'!$C$5:$AP$50000,$D$3,TRUE),"")</f>
        <v>#N/A</v>
      </c>
      <c r="E6408" s="21" t="e">
        <f>IF(A6408&lt;&gt;"",VLOOKUP(B6408,'Ket qua do'!$C$5:$AP$50000,$E$3,TRUE)*$C$12,"")</f>
        <v>#N/A</v>
      </c>
      <c r="F6408" s="21" t="e">
        <f>IF(A6408&lt;&gt;"",VLOOKUP(B6408,'Ket qua do'!$C$5:$AP$50000,$F$3,TRUE),"")</f>
        <v>#N/A</v>
      </c>
      <c r="G6408" s="21" t="e">
        <f>IF(A6408&lt;&gt;"",VLOOKUP(B6408,'Ket qua do'!$C$5:$AP$50000,$G$3,TRUE),"")</f>
        <v>#N/A</v>
      </c>
      <c r="H6408" s="21" t="e">
        <f>IF(A6408&lt;&gt;"",VLOOKUP(B6408,'Ket qua do'!$C$5:$AP$50000,$H$3,TRUE),"")</f>
        <v>#N/A</v>
      </c>
      <c r="I6408" s="21" t="e">
        <f>IF(A6408&lt;&gt;"",VLOOKUP(B6408,'Ket qua do'!$C$5:$AP$50000,$I$3,TRUE)*$E$9/1000,"")</f>
        <v>#N/A</v>
      </c>
      <c r="J6408" s="21" t="e">
        <f>IF(A6408&lt;&gt;"",VLOOKUP(B6408,'Ket qua do'!$C$5:$AP$50000,$J$3,TRUE)*$E$9/1000,"")</f>
        <v>#N/A</v>
      </c>
      <c r="K6408" s="21" t="e">
        <f>IF(A6408&lt;&gt;"",VLOOKUP(B6408,'Ket qua do'!$C$5:$AP$50000,$K$3,TRUE)*$E$9/1000,"")</f>
        <v>#N/A</v>
      </c>
      <c r="L6408" s="21" t="e">
        <f>IF(A6408&lt;&gt;"",VLOOKUP(B6408,'Ket qua do'!$C$5:$AP$50000,$L$3,TRUE),"")</f>
        <v>#N/A</v>
      </c>
    </row>
    <row r="6409" spans="1:12" x14ac:dyDescent="0.25">
      <c r="A6409" t="e">
        <f t="shared" si="105"/>
        <v>#N/A</v>
      </c>
      <c r="B6409" s="1" t="e">
        <f>IF(A6409&lt;&gt;"",VLOOKUP(A6409,'Ket qua do'!$B$5:$CE$50000,2,TRUE),"")</f>
        <v>#N/A</v>
      </c>
      <c r="C6409" s="19" t="e">
        <f>IF(A6409&lt;&gt;"",VLOOKUP(B6409,'Ket qua do'!$C$5:$AP$50000,$C$3,TRUE)*SQRT(3)*$C$11,"")</f>
        <v>#N/A</v>
      </c>
      <c r="D6409" s="21" t="e">
        <f>IF(A6409&lt;&gt;"",VLOOKUP(B6409,'Ket qua do'!$C$5:$AP$50000,$D$3,TRUE),"")</f>
        <v>#N/A</v>
      </c>
      <c r="E6409" s="21" t="e">
        <f>IF(A6409&lt;&gt;"",VLOOKUP(B6409,'Ket qua do'!$C$5:$AP$50000,$E$3,TRUE)*$C$12,"")</f>
        <v>#N/A</v>
      </c>
      <c r="F6409" s="21" t="e">
        <f>IF(A6409&lt;&gt;"",VLOOKUP(B6409,'Ket qua do'!$C$5:$AP$50000,$F$3,TRUE),"")</f>
        <v>#N/A</v>
      </c>
      <c r="G6409" s="21" t="e">
        <f>IF(A6409&lt;&gt;"",VLOOKUP(B6409,'Ket qua do'!$C$5:$AP$50000,$G$3,TRUE),"")</f>
        <v>#N/A</v>
      </c>
      <c r="H6409" s="21" t="e">
        <f>IF(A6409&lt;&gt;"",VLOOKUP(B6409,'Ket qua do'!$C$5:$AP$50000,$H$3,TRUE),"")</f>
        <v>#N/A</v>
      </c>
      <c r="I6409" s="21" t="e">
        <f>IF(A6409&lt;&gt;"",VLOOKUP(B6409,'Ket qua do'!$C$5:$AP$50000,$I$3,TRUE)*$E$9/1000,"")</f>
        <v>#N/A</v>
      </c>
      <c r="J6409" s="21" t="e">
        <f>IF(A6409&lt;&gt;"",VLOOKUP(B6409,'Ket qua do'!$C$5:$AP$50000,$J$3,TRUE)*$E$9/1000,"")</f>
        <v>#N/A</v>
      </c>
      <c r="K6409" s="21" t="e">
        <f>IF(A6409&lt;&gt;"",VLOOKUP(B6409,'Ket qua do'!$C$5:$AP$50000,$K$3,TRUE)*$E$9/1000,"")</f>
        <v>#N/A</v>
      </c>
      <c r="L6409" s="21" t="e">
        <f>IF(A6409&lt;&gt;"",VLOOKUP(B6409,'Ket qua do'!$C$5:$AP$50000,$L$3,TRUE),"")</f>
        <v>#N/A</v>
      </c>
    </row>
    <row r="6410" spans="1:12" x14ac:dyDescent="0.25">
      <c r="A6410" t="e">
        <f t="shared" si="105"/>
        <v>#N/A</v>
      </c>
      <c r="B6410" s="1" t="e">
        <f>IF(A6410&lt;&gt;"",VLOOKUP(A6410,'Ket qua do'!$B$5:$CE$50000,2,TRUE),"")</f>
        <v>#N/A</v>
      </c>
      <c r="C6410" s="19" t="e">
        <f>IF(A6410&lt;&gt;"",VLOOKUP(B6410,'Ket qua do'!$C$5:$AP$50000,$C$3,TRUE)*SQRT(3)*$C$11,"")</f>
        <v>#N/A</v>
      </c>
      <c r="D6410" s="21" t="e">
        <f>IF(A6410&lt;&gt;"",VLOOKUP(B6410,'Ket qua do'!$C$5:$AP$50000,$D$3,TRUE),"")</f>
        <v>#N/A</v>
      </c>
      <c r="E6410" s="21" t="e">
        <f>IF(A6410&lt;&gt;"",VLOOKUP(B6410,'Ket qua do'!$C$5:$AP$50000,$E$3,TRUE)*$C$12,"")</f>
        <v>#N/A</v>
      </c>
      <c r="F6410" s="21" t="e">
        <f>IF(A6410&lt;&gt;"",VLOOKUP(B6410,'Ket qua do'!$C$5:$AP$50000,$F$3,TRUE),"")</f>
        <v>#N/A</v>
      </c>
      <c r="G6410" s="21" t="e">
        <f>IF(A6410&lt;&gt;"",VLOOKUP(B6410,'Ket qua do'!$C$5:$AP$50000,$G$3,TRUE),"")</f>
        <v>#N/A</v>
      </c>
      <c r="H6410" s="21" t="e">
        <f>IF(A6410&lt;&gt;"",VLOOKUP(B6410,'Ket qua do'!$C$5:$AP$50000,$H$3,TRUE),"")</f>
        <v>#N/A</v>
      </c>
      <c r="I6410" s="21" t="e">
        <f>IF(A6410&lt;&gt;"",VLOOKUP(B6410,'Ket qua do'!$C$5:$AP$50000,$I$3,TRUE)*$E$9/1000,"")</f>
        <v>#N/A</v>
      </c>
      <c r="J6410" s="21" t="e">
        <f>IF(A6410&lt;&gt;"",VLOOKUP(B6410,'Ket qua do'!$C$5:$AP$50000,$J$3,TRUE)*$E$9/1000,"")</f>
        <v>#N/A</v>
      </c>
      <c r="K6410" s="21" t="e">
        <f>IF(A6410&lt;&gt;"",VLOOKUP(B6410,'Ket qua do'!$C$5:$AP$50000,$K$3,TRUE)*$E$9/1000,"")</f>
        <v>#N/A</v>
      </c>
      <c r="L6410" s="21" t="e">
        <f>IF(A6410&lt;&gt;"",VLOOKUP(B6410,'Ket qua do'!$C$5:$AP$50000,$L$3,TRUE),"")</f>
        <v>#N/A</v>
      </c>
    </row>
    <row r="6411" spans="1:12" x14ac:dyDescent="0.25">
      <c r="A6411" t="e">
        <f t="shared" si="105"/>
        <v>#N/A</v>
      </c>
      <c r="B6411" s="1" t="e">
        <f>IF(A6411&lt;&gt;"",VLOOKUP(A6411,'Ket qua do'!$B$5:$CE$50000,2,TRUE),"")</f>
        <v>#N/A</v>
      </c>
      <c r="C6411" s="19" t="e">
        <f>IF(A6411&lt;&gt;"",VLOOKUP(B6411,'Ket qua do'!$C$5:$AP$50000,$C$3,TRUE)*SQRT(3)*$C$11,"")</f>
        <v>#N/A</v>
      </c>
      <c r="D6411" s="21" t="e">
        <f>IF(A6411&lt;&gt;"",VLOOKUP(B6411,'Ket qua do'!$C$5:$AP$50000,$D$3,TRUE),"")</f>
        <v>#N/A</v>
      </c>
      <c r="E6411" s="21" t="e">
        <f>IF(A6411&lt;&gt;"",VLOOKUP(B6411,'Ket qua do'!$C$5:$AP$50000,$E$3,TRUE)*$C$12,"")</f>
        <v>#N/A</v>
      </c>
      <c r="F6411" s="21" t="e">
        <f>IF(A6411&lt;&gt;"",VLOOKUP(B6411,'Ket qua do'!$C$5:$AP$50000,$F$3,TRUE),"")</f>
        <v>#N/A</v>
      </c>
      <c r="G6411" s="21" t="e">
        <f>IF(A6411&lt;&gt;"",VLOOKUP(B6411,'Ket qua do'!$C$5:$AP$50000,$G$3,TRUE),"")</f>
        <v>#N/A</v>
      </c>
      <c r="H6411" s="21" t="e">
        <f>IF(A6411&lt;&gt;"",VLOOKUP(B6411,'Ket qua do'!$C$5:$AP$50000,$H$3,TRUE),"")</f>
        <v>#N/A</v>
      </c>
      <c r="I6411" s="21" t="e">
        <f>IF(A6411&lt;&gt;"",VLOOKUP(B6411,'Ket qua do'!$C$5:$AP$50000,$I$3,TRUE)*$E$9/1000,"")</f>
        <v>#N/A</v>
      </c>
      <c r="J6411" s="21" t="e">
        <f>IF(A6411&lt;&gt;"",VLOOKUP(B6411,'Ket qua do'!$C$5:$AP$50000,$J$3,TRUE)*$E$9/1000,"")</f>
        <v>#N/A</v>
      </c>
      <c r="K6411" s="21" t="e">
        <f>IF(A6411&lt;&gt;"",VLOOKUP(B6411,'Ket qua do'!$C$5:$AP$50000,$K$3,TRUE)*$E$9/1000,"")</f>
        <v>#N/A</v>
      </c>
      <c r="L6411" s="21" t="e">
        <f>IF(A6411&lt;&gt;"",VLOOKUP(B6411,'Ket qua do'!$C$5:$AP$50000,$L$3,TRUE),"")</f>
        <v>#N/A</v>
      </c>
    </row>
    <row r="6412" spans="1:12" x14ac:dyDescent="0.25">
      <c r="A6412" t="e">
        <f t="shared" si="105"/>
        <v>#N/A</v>
      </c>
      <c r="B6412" s="1" t="e">
        <f>IF(A6412&lt;&gt;"",VLOOKUP(A6412,'Ket qua do'!$B$5:$CE$50000,2,TRUE),"")</f>
        <v>#N/A</v>
      </c>
      <c r="C6412" s="19" t="e">
        <f>IF(A6412&lt;&gt;"",VLOOKUP(B6412,'Ket qua do'!$C$5:$AP$50000,$C$3,TRUE)*SQRT(3)*$C$11,"")</f>
        <v>#N/A</v>
      </c>
      <c r="D6412" s="21" t="e">
        <f>IF(A6412&lt;&gt;"",VLOOKUP(B6412,'Ket qua do'!$C$5:$AP$50000,$D$3,TRUE),"")</f>
        <v>#N/A</v>
      </c>
      <c r="E6412" s="21" t="e">
        <f>IF(A6412&lt;&gt;"",VLOOKUP(B6412,'Ket qua do'!$C$5:$AP$50000,$E$3,TRUE)*$C$12,"")</f>
        <v>#N/A</v>
      </c>
      <c r="F6412" s="21" t="e">
        <f>IF(A6412&lt;&gt;"",VLOOKUP(B6412,'Ket qua do'!$C$5:$AP$50000,$F$3,TRUE),"")</f>
        <v>#N/A</v>
      </c>
      <c r="G6412" s="21" t="e">
        <f>IF(A6412&lt;&gt;"",VLOOKUP(B6412,'Ket qua do'!$C$5:$AP$50000,$G$3,TRUE),"")</f>
        <v>#N/A</v>
      </c>
      <c r="H6412" s="21" t="e">
        <f>IF(A6412&lt;&gt;"",VLOOKUP(B6412,'Ket qua do'!$C$5:$AP$50000,$H$3,TRUE),"")</f>
        <v>#N/A</v>
      </c>
      <c r="I6412" s="21" t="e">
        <f>IF(A6412&lt;&gt;"",VLOOKUP(B6412,'Ket qua do'!$C$5:$AP$50000,$I$3,TRUE)*$E$9/1000,"")</f>
        <v>#N/A</v>
      </c>
      <c r="J6412" s="21" t="e">
        <f>IF(A6412&lt;&gt;"",VLOOKUP(B6412,'Ket qua do'!$C$5:$AP$50000,$J$3,TRUE)*$E$9/1000,"")</f>
        <v>#N/A</v>
      </c>
      <c r="K6412" s="21" t="e">
        <f>IF(A6412&lt;&gt;"",VLOOKUP(B6412,'Ket qua do'!$C$5:$AP$50000,$K$3,TRUE)*$E$9/1000,"")</f>
        <v>#N/A</v>
      </c>
      <c r="L6412" s="21" t="e">
        <f>IF(A6412&lt;&gt;"",VLOOKUP(B6412,'Ket qua do'!$C$5:$AP$50000,$L$3,TRUE),"")</f>
        <v>#N/A</v>
      </c>
    </row>
    <row r="6413" spans="1:12" x14ac:dyDescent="0.25">
      <c r="A6413" t="e">
        <f t="shared" si="105"/>
        <v>#N/A</v>
      </c>
      <c r="B6413" s="1" t="e">
        <f>IF(A6413&lt;&gt;"",VLOOKUP(A6413,'Ket qua do'!$B$5:$CE$50000,2,TRUE),"")</f>
        <v>#N/A</v>
      </c>
      <c r="C6413" s="19" t="e">
        <f>IF(A6413&lt;&gt;"",VLOOKUP(B6413,'Ket qua do'!$C$5:$AP$50000,$C$3,TRUE)*SQRT(3)*$C$11,"")</f>
        <v>#N/A</v>
      </c>
      <c r="D6413" s="21" t="e">
        <f>IF(A6413&lt;&gt;"",VLOOKUP(B6413,'Ket qua do'!$C$5:$AP$50000,$D$3,TRUE),"")</f>
        <v>#N/A</v>
      </c>
      <c r="E6413" s="21" t="e">
        <f>IF(A6413&lt;&gt;"",VLOOKUP(B6413,'Ket qua do'!$C$5:$AP$50000,$E$3,TRUE)*$C$12,"")</f>
        <v>#N/A</v>
      </c>
      <c r="F6413" s="21" t="e">
        <f>IF(A6413&lt;&gt;"",VLOOKUP(B6413,'Ket qua do'!$C$5:$AP$50000,$F$3,TRUE),"")</f>
        <v>#N/A</v>
      </c>
      <c r="G6413" s="21" t="e">
        <f>IF(A6413&lt;&gt;"",VLOOKUP(B6413,'Ket qua do'!$C$5:$AP$50000,$G$3,TRUE),"")</f>
        <v>#N/A</v>
      </c>
      <c r="H6413" s="21" t="e">
        <f>IF(A6413&lt;&gt;"",VLOOKUP(B6413,'Ket qua do'!$C$5:$AP$50000,$H$3,TRUE),"")</f>
        <v>#N/A</v>
      </c>
      <c r="I6413" s="21" t="e">
        <f>IF(A6413&lt;&gt;"",VLOOKUP(B6413,'Ket qua do'!$C$5:$AP$50000,$I$3,TRUE)*$E$9/1000,"")</f>
        <v>#N/A</v>
      </c>
      <c r="J6413" s="21" t="e">
        <f>IF(A6413&lt;&gt;"",VLOOKUP(B6413,'Ket qua do'!$C$5:$AP$50000,$J$3,TRUE)*$E$9/1000,"")</f>
        <v>#N/A</v>
      </c>
      <c r="K6413" s="21" t="e">
        <f>IF(A6413&lt;&gt;"",VLOOKUP(B6413,'Ket qua do'!$C$5:$AP$50000,$K$3,TRUE)*$E$9/1000,"")</f>
        <v>#N/A</v>
      </c>
      <c r="L6413" s="21" t="e">
        <f>IF(A6413&lt;&gt;"",VLOOKUP(B6413,'Ket qua do'!$C$5:$AP$50000,$L$3,TRUE),"")</f>
        <v>#N/A</v>
      </c>
    </row>
    <row r="6414" spans="1:12" x14ac:dyDescent="0.25">
      <c r="A6414" t="e">
        <f t="shared" si="105"/>
        <v>#N/A</v>
      </c>
      <c r="B6414" s="1" t="e">
        <f>IF(A6414&lt;&gt;"",VLOOKUP(A6414,'Ket qua do'!$B$5:$CE$50000,2,TRUE),"")</f>
        <v>#N/A</v>
      </c>
      <c r="C6414" s="19" t="e">
        <f>IF(A6414&lt;&gt;"",VLOOKUP(B6414,'Ket qua do'!$C$5:$AP$50000,$C$3,TRUE)*SQRT(3)*$C$11,"")</f>
        <v>#N/A</v>
      </c>
      <c r="D6414" s="21" t="e">
        <f>IF(A6414&lt;&gt;"",VLOOKUP(B6414,'Ket qua do'!$C$5:$AP$50000,$D$3,TRUE),"")</f>
        <v>#N/A</v>
      </c>
      <c r="E6414" s="21" t="e">
        <f>IF(A6414&lt;&gt;"",VLOOKUP(B6414,'Ket qua do'!$C$5:$AP$50000,$E$3,TRUE)*$C$12,"")</f>
        <v>#N/A</v>
      </c>
      <c r="F6414" s="21" t="e">
        <f>IF(A6414&lt;&gt;"",VLOOKUP(B6414,'Ket qua do'!$C$5:$AP$50000,$F$3,TRUE),"")</f>
        <v>#N/A</v>
      </c>
      <c r="G6414" s="21" t="e">
        <f>IF(A6414&lt;&gt;"",VLOOKUP(B6414,'Ket qua do'!$C$5:$AP$50000,$G$3,TRUE),"")</f>
        <v>#N/A</v>
      </c>
      <c r="H6414" s="21" t="e">
        <f>IF(A6414&lt;&gt;"",VLOOKUP(B6414,'Ket qua do'!$C$5:$AP$50000,$H$3,TRUE),"")</f>
        <v>#N/A</v>
      </c>
      <c r="I6414" s="21" t="e">
        <f>IF(A6414&lt;&gt;"",VLOOKUP(B6414,'Ket qua do'!$C$5:$AP$50000,$I$3,TRUE)*$E$9/1000,"")</f>
        <v>#N/A</v>
      </c>
      <c r="J6414" s="21" t="e">
        <f>IF(A6414&lt;&gt;"",VLOOKUP(B6414,'Ket qua do'!$C$5:$AP$50000,$J$3,TRUE)*$E$9/1000,"")</f>
        <v>#N/A</v>
      </c>
      <c r="K6414" s="21" t="e">
        <f>IF(A6414&lt;&gt;"",VLOOKUP(B6414,'Ket qua do'!$C$5:$AP$50000,$K$3,TRUE)*$E$9/1000,"")</f>
        <v>#N/A</v>
      </c>
      <c r="L6414" s="21" t="e">
        <f>IF(A6414&lt;&gt;"",VLOOKUP(B6414,'Ket qua do'!$C$5:$AP$50000,$L$3,TRUE),"")</f>
        <v>#N/A</v>
      </c>
    </row>
    <row r="6415" spans="1:12" x14ac:dyDescent="0.25">
      <c r="A6415" t="e">
        <f t="shared" si="105"/>
        <v>#N/A</v>
      </c>
      <c r="B6415" s="1" t="e">
        <f>IF(A6415&lt;&gt;"",VLOOKUP(A6415,'Ket qua do'!$B$5:$CE$50000,2,TRUE),"")</f>
        <v>#N/A</v>
      </c>
      <c r="C6415" s="19" t="e">
        <f>IF(A6415&lt;&gt;"",VLOOKUP(B6415,'Ket qua do'!$C$5:$AP$50000,$C$3,TRUE)*SQRT(3)*$C$11,"")</f>
        <v>#N/A</v>
      </c>
      <c r="D6415" s="21" t="e">
        <f>IF(A6415&lt;&gt;"",VLOOKUP(B6415,'Ket qua do'!$C$5:$AP$50000,$D$3,TRUE),"")</f>
        <v>#N/A</v>
      </c>
      <c r="E6415" s="21" t="e">
        <f>IF(A6415&lt;&gt;"",VLOOKUP(B6415,'Ket qua do'!$C$5:$AP$50000,$E$3,TRUE)*$C$12,"")</f>
        <v>#N/A</v>
      </c>
      <c r="F6415" s="21" t="e">
        <f>IF(A6415&lt;&gt;"",VLOOKUP(B6415,'Ket qua do'!$C$5:$AP$50000,$F$3,TRUE),"")</f>
        <v>#N/A</v>
      </c>
      <c r="G6415" s="21" t="e">
        <f>IF(A6415&lt;&gt;"",VLOOKUP(B6415,'Ket qua do'!$C$5:$AP$50000,$G$3,TRUE),"")</f>
        <v>#N/A</v>
      </c>
      <c r="H6415" s="21" t="e">
        <f>IF(A6415&lt;&gt;"",VLOOKUP(B6415,'Ket qua do'!$C$5:$AP$50000,$H$3,TRUE),"")</f>
        <v>#N/A</v>
      </c>
      <c r="I6415" s="21" t="e">
        <f>IF(A6415&lt;&gt;"",VLOOKUP(B6415,'Ket qua do'!$C$5:$AP$50000,$I$3,TRUE)*$E$9/1000,"")</f>
        <v>#N/A</v>
      </c>
      <c r="J6415" s="21" t="e">
        <f>IF(A6415&lt;&gt;"",VLOOKUP(B6415,'Ket qua do'!$C$5:$AP$50000,$J$3,TRUE)*$E$9/1000,"")</f>
        <v>#N/A</v>
      </c>
      <c r="K6415" s="21" t="e">
        <f>IF(A6415&lt;&gt;"",VLOOKUP(B6415,'Ket qua do'!$C$5:$AP$50000,$K$3,TRUE)*$E$9/1000,"")</f>
        <v>#N/A</v>
      </c>
      <c r="L6415" s="21" t="e">
        <f>IF(A6415&lt;&gt;"",VLOOKUP(B6415,'Ket qua do'!$C$5:$AP$50000,$L$3,TRUE),"")</f>
        <v>#N/A</v>
      </c>
    </row>
    <row r="6416" spans="1:12" x14ac:dyDescent="0.25">
      <c r="A6416" t="e">
        <f t="shared" si="105"/>
        <v>#N/A</v>
      </c>
      <c r="B6416" s="1" t="e">
        <f>IF(A6416&lt;&gt;"",VLOOKUP(A6416,'Ket qua do'!$B$5:$CE$50000,2,TRUE),"")</f>
        <v>#N/A</v>
      </c>
      <c r="C6416" s="19" t="e">
        <f>IF(A6416&lt;&gt;"",VLOOKUP(B6416,'Ket qua do'!$C$5:$AP$50000,$C$3,TRUE)*SQRT(3)*$C$11,"")</f>
        <v>#N/A</v>
      </c>
      <c r="D6416" s="21" t="e">
        <f>IF(A6416&lt;&gt;"",VLOOKUP(B6416,'Ket qua do'!$C$5:$AP$50000,$D$3,TRUE),"")</f>
        <v>#N/A</v>
      </c>
      <c r="E6416" s="21" t="e">
        <f>IF(A6416&lt;&gt;"",VLOOKUP(B6416,'Ket qua do'!$C$5:$AP$50000,$E$3,TRUE)*$C$12,"")</f>
        <v>#N/A</v>
      </c>
      <c r="F6416" s="21" t="e">
        <f>IF(A6416&lt;&gt;"",VLOOKUP(B6416,'Ket qua do'!$C$5:$AP$50000,$F$3,TRUE),"")</f>
        <v>#N/A</v>
      </c>
      <c r="G6416" s="21" t="e">
        <f>IF(A6416&lt;&gt;"",VLOOKUP(B6416,'Ket qua do'!$C$5:$AP$50000,$G$3,TRUE),"")</f>
        <v>#N/A</v>
      </c>
      <c r="H6416" s="21" t="e">
        <f>IF(A6416&lt;&gt;"",VLOOKUP(B6416,'Ket qua do'!$C$5:$AP$50000,$H$3,TRUE),"")</f>
        <v>#N/A</v>
      </c>
      <c r="I6416" s="21" t="e">
        <f>IF(A6416&lt;&gt;"",VLOOKUP(B6416,'Ket qua do'!$C$5:$AP$50000,$I$3,TRUE)*$E$9/1000,"")</f>
        <v>#N/A</v>
      </c>
      <c r="J6416" s="21" t="e">
        <f>IF(A6416&lt;&gt;"",VLOOKUP(B6416,'Ket qua do'!$C$5:$AP$50000,$J$3,TRUE)*$E$9/1000,"")</f>
        <v>#N/A</v>
      </c>
      <c r="K6416" s="21" t="e">
        <f>IF(A6416&lt;&gt;"",VLOOKUP(B6416,'Ket qua do'!$C$5:$AP$50000,$K$3,TRUE)*$E$9/1000,"")</f>
        <v>#N/A</v>
      </c>
      <c r="L6416" s="21" t="e">
        <f>IF(A6416&lt;&gt;"",VLOOKUP(B6416,'Ket qua do'!$C$5:$AP$50000,$L$3,TRUE),"")</f>
        <v>#N/A</v>
      </c>
    </row>
    <row r="6417" spans="1:12" x14ac:dyDescent="0.25">
      <c r="A6417" t="e">
        <f t="shared" si="105"/>
        <v>#N/A</v>
      </c>
      <c r="B6417" s="1" t="e">
        <f>IF(A6417&lt;&gt;"",VLOOKUP(A6417,'Ket qua do'!$B$5:$CE$50000,2,TRUE),"")</f>
        <v>#N/A</v>
      </c>
      <c r="C6417" s="19" t="e">
        <f>IF(A6417&lt;&gt;"",VLOOKUP(B6417,'Ket qua do'!$C$5:$AP$50000,$C$3,TRUE)*SQRT(3)*$C$11,"")</f>
        <v>#N/A</v>
      </c>
      <c r="D6417" s="21" t="e">
        <f>IF(A6417&lt;&gt;"",VLOOKUP(B6417,'Ket qua do'!$C$5:$AP$50000,$D$3,TRUE),"")</f>
        <v>#N/A</v>
      </c>
      <c r="E6417" s="21" t="e">
        <f>IF(A6417&lt;&gt;"",VLOOKUP(B6417,'Ket qua do'!$C$5:$AP$50000,$E$3,TRUE)*$C$12,"")</f>
        <v>#N/A</v>
      </c>
      <c r="F6417" s="21" t="e">
        <f>IF(A6417&lt;&gt;"",VLOOKUP(B6417,'Ket qua do'!$C$5:$AP$50000,$F$3,TRUE),"")</f>
        <v>#N/A</v>
      </c>
      <c r="G6417" s="21" t="e">
        <f>IF(A6417&lt;&gt;"",VLOOKUP(B6417,'Ket qua do'!$C$5:$AP$50000,$G$3,TRUE),"")</f>
        <v>#N/A</v>
      </c>
      <c r="H6417" s="21" t="e">
        <f>IF(A6417&lt;&gt;"",VLOOKUP(B6417,'Ket qua do'!$C$5:$AP$50000,$H$3,TRUE),"")</f>
        <v>#N/A</v>
      </c>
      <c r="I6417" s="21" t="e">
        <f>IF(A6417&lt;&gt;"",VLOOKUP(B6417,'Ket qua do'!$C$5:$AP$50000,$I$3,TRUE)*$E$9/1000,"")</f>
        <v>#N/A</v>
      </c>
      <c r="J6417" s="21" t="e">
        <f>IF(A6417&lt;&gt;"",VLOOKUP(B6417,'Ket qua do'!$C$5:$AP$50000,$J$3,TRUE)*$E$9/1000,"")</f>
        <v>#N/A</v>
      </c>
      <c r="K6417" s="21" t="e">
        <f>IF(A6417&lt;&gt;"",VLOOKUP(B6417,'Ket qua do'!$C$5:$AP$50000,$K$3,TRUE)*$E$9/1000,"")</f>
        <v>#N/A</v>
      </c>
      <c r="L6417" s="21" t="e">
        <f>IF(A6417&lt;&gt;"",VLOOKUP(B6417,'Ket qua do'!$C$5:$AP$50000,$L$3,TRUE),"")</f>
        <v>#N/A</v>
      </c>
    </row>
    <row r="6418" spans="1:12" x14ac:dyDescent="0.25">
      <c r="A6418" t="e">
        <f t="shared" si="105"/>
        <v>#N/A</v>
      </c>
      <c r="B6418" s="1" t="e">
        <f>IF(A6418&lt;&gt;"",VLOOKUP(A6418,'Ket qua do'!$B$5:$CE$50000,2,TRUE),"")</f>
        <v>#N/A</v>
      </c>
      <c r="C6418" s="19" t="e">
        <f>IF(A6418&lt;&gt;"",VLOOKUP(B6418,'Ket qua do'!$C$5:$AP$50000,$C$3,TRUE)*SQRT(3)*$C$11,"")</f>
        <v>#N/A</v>
      </c>
      <c r="D6418" s="21" t="e">
        <f>IF(A6418&lt;&gt;"",VLOOKUP(B6418,'Ket qua do'!$C$5:$AP$50000,$D$3,TRUE),"")</f>
        <v>#N/A</v>
      </c>
      <c r="E6418" s="21" t="e">
        <f>IF(A6418&lt;&gt;"",VLOOKUP(B6418,'Ket qua do'!$C$5:$AP$50000,$E$3,TRUE)*$C$12,"")</f>
        <v>#N/A</v>
      </c>
      <c r="F6418" s="21" t="e">
        <f>IF(A6418&lt;&gt;"",VLOOKUP(B6418,'Ket qua do'!$C$5:$AP$50000,$F$3,TRUE),"")</f>
        <v>#N/A</v>
      </c>
      <c r="G6418" s="21" t="e">
        <f>IF(A6418&lt;&gt;"",VLOOKUP(B6418,'Ket qua do'!$C$5:$AP$50000,$G$3,TRUE),"")</f>
        <v>#N/A</v>
      </c>
      <c r="H6418" s="21" t="e">
        <f>IF(A6418&lt;&gt;"",VLOOKUP(B6418,'Ket qua do'!$C$5:$AP$50000,$H$3,TRUE),"")</f>
        <v>#N/A</v>
      </c>
      <c r="I6418" s="21" t="e">
        <f>IF(A6418&lt;&gt;"",VLOOKUP(B6418,'Ket qua do'!$C$5:$AP$50000,$I$3,TRUE)*$E$9/1000,"")</f>
        <v>#N/A</v>
      </c>
      <c r="J6418" s="21" t="e">
        <f>IF(A6418&lt;&gt;"",VLOOKUP(B6418,'Ket qua do'!$C$5:$AP$50000,$J$3,TRUE)*$E$9/1000,"")</f>
        <v>#N/A</v>
      </c>
      <c r="K6418" s="21" t="e">
        <f>IF(A6418&lt;&gt;"",VLOOKUP(B6418,'Ket qua do'!$C$5:$AP$50000,$K$3,TRUE)*$E$9/1000,"")</f>
        <v>#N/A</v>
      </c>
      <c r="L6418" s="21" t="e">
        <f>IF(A6418&lt;&gt;"",VLOOKUP(B6418,'Ket qua do'!$C$5:$AP$50000,$L$3,TRUE),"")</f>
        <v>#N/A</v>
      </c>
    </row>
    <row r="6419" spans="1:12" x14ac:dyDescent="0.25">
      <c r="A6419" t="e">
        <f t="shared" si="105"/>
        <v>#N/A</v>
      </c>
      <c r="B6419" s="1" t="e">
        <f>IF(A6419&lt;&gt;"",VLOOKUP(A6419,'Ket qua do'!$B$5:$CE$50000,2,TRUE),"")</f>
        <v>#N/A</v>
      </c>
      <c r="C6419" s="19" t="e">
        <f>IF(A6419&lt;&gt;"",VLOOKUP(B6419,'Ket qua do'!$C$5:$AP$50000,$C$3,TRUE)*SQRT(3)*$C$11,"")</f>
        <v>#N/A</v>
      </c>
      <c r="D6419" s="21" t="e">
        <f>IF(A6419&lt;&gt;"",VLOOKUP(B6419,'Ket qua do'!$C$5:$AP$50000,$D$3,TRUE),"")</f>
        <v>#N/A</v>
      </c>
      <c r="E6419" s="21" t="e">
        <f>IF(A6419&lt;&gt;"",VLOOKUP(B6419,'Ket qua do'!$C$5:$AP$50000,$E$3,TRUE)*$C$12,"")</f>
        <v>#N/A</v>
      </c>
      <c r="F6419" s="21" t="e">
        <f>IF(A6419&lt;&gt;"",VLOOKUP(B6419,'Ket qua do'!$C$5:$AP$50000,$F$3,TRUE),"")</f>
        <v>#N/A</v>
      </c>
      <c r="G6419" s="21" t="e">
        <f>IF(A6419&lt;&gt;"",VLOOKUP(B6419,'Ket qua do'!$C$5:$AP$50000,$G$3,TRUE),"")</f>
        <v>#N/A</v>
      </c>
      <c r="H6419" s="21" t="e">
        <f>IF(A6419&lt;&gt;"",VLOOKUP(B6419,'Ket qua do'!$C$5:$AP$50000,$H$3,TRUE),"")</f>
        <v>#N/A</v>
      </c>
      <c r="I6419" s="21" t="e">
        <f>IF(A6419&lt;&gt;"",VLOOKUP(B6419,'Ket qua do'!$C$5:$AP$50000,$I$3,TRUE)*$E$9/1000,"")</f>
        <v>#N/A</v>
      </c>
      <c r="J6419" s="21" t="e">
        <f>IF(A6419&lt;&gt;"",VLOOKUP(B6419,'Ket qua do'!$C$5:$AP$50000,$J$3,TRUE)*$E$9/1000,"")</f>
        <v>#N/A</v>
      </c>
      <c r="K6419" s="21" t="e">
        <f>IF(A6419&lt;&gt;"",VLOOKUP(B6419,'Ket qua do'!$C$5:$AP$50000,$K$3,TRUE)*$E$9/1000,"")</f>
        <v>#N/A</v>
      </c>
      <c r="L6419" s="21" t="e">
        <f>IF(A6419&lt;&gt;"",VLOOKUP(B6419,'Ket qua do'!$C$5:$AP$50000,$L$3,TRUE),"")</f>
        <v>#N/A</v>
      </c>
    </row>
    <row r="6420" spans="1:12" x14ac:dyDescent="0.25">
      <c r="A6420" t="e">
        <f t="shared" si="105"/>
        <v>#N/A</v>
      </c>
      <c r="B6420" s="1" t="e">
        <f>IF(A6420&lt;&gt;"",VLOOKUP(A6420,'Ket qua do'!$B$5:$CE$50000,2,TRUE),"")</f>
        <v>#N/A</v>
      </c>
      <c r="C6420" s="19" t="e">
        <f>IF(A6420&lt;&gt;"",VLOOKUP(B6420,'Ket qua do'!$C$5:$AP$50000,$C$3,TRUE)*SQRT(3)*$C$11,"")</f>
        <v>#N/A</v>
      </c>
      <c r="D6420" s="21" t="e">
        <f>IF(A6420&lt;&gt;"",VLOOKUP(B6420,'Ket qua do'!$C$5:$AP$50000,$D$3,TRUE),"")</f>
        <v>#N/A</v>
      </c>
      <c r="E6420" s="21" t="e">
        <f>IF(A6420&lt;&gt;"",VLOOKUP(B6420,'Ket qua do'!$C$5:$AP$50000,$E$3,TRUE)*$C$12,"")</f>
        <v>#N/A</v>
      </c>
      <c r="F6420" s="21" t="e">
        <f>IF(A6420&lt;&gt;"",VLOOKUP(B6420,'Ket qua do'!$C$5:$AP$50000,$F$3,TRUE),"")</f>
        <v>#N/A</v>
      </c>
      <c r="G6420" s="21" t="e">
        <f>IF(A6420&lt;&gt;"",VLOOKUP(B6420,'Ket qua do'!$C$5:$AP$50000,$G$3,TRUE),"")</f>
        <v>#N/A</v>
      </c>
      <c r="H6420" s="21" t="e">
        <f>IF(A6420&lt;&gt;"",VLOOKUP(B6420,'Ket qua do'!$C$5:$AP$50000,$H$3,TRUE),"")</f>
        <v>#N/A</v>
      </c>
      <c r="I6420" s="21" t="e">
        <f>IF(A6420&lt;&gt;"",VLOOKUP(B6420,'Ket qua do'!$C$5:$AP$50000,$I$3,TRUE)*$E$9/1000,"")</f>
        <v>#N/A</v>
      </c>
      <c r="J6420" s="21" t="e">
        <f>IF(A6420&lt;&gt;"",VLOOKUP(B6420,'Ket qua do'!$C$5:$AP$50000,$J$3,TRUE)*$E$9/1000,"")</f>
        <v>#N/A</v>
      </c>
      <c r="K6420" s="21" t="e">
        <f>IF(A6420&lt;&gt;"",VLOOKUP(B6420,'Ket qua do'!$C$5:$AP$50000,$K$3,TRUE)*$E$9/1000,"")</f>
        <v>#N/A</v>
      </c>
      <c r="L6420" s="21" t="e">
        <f>IF(A6420&lt;&gt;"",VLOOKUP(B6420,'Ket qua do'!$C$5:$AP$50000,$L$3,TRUE),"")</f>
        <v>#N/A</v>
      </c>
    </row>
    <row r="6421" spans="1:12" x14ac:dyDescent="0.25">
      <c r="A6421" t="e">
        <f t="shared" si="105"/>
        <v>#N/A</v>
      </c>
      <c r="B6421" s="1" t="e">
        <f>IF(A6421&lt;&gt;"",VLOOKUP(A6421,'Ket qua do'!$B$5:$CE$50000,2,TRUE),"")</f>
        <v>#N/A</v>
      </c>
      <c r="C6421" s="19" t="e">
        <f>IF(A6421&lt;&gt;"",VLOOKUP(B6421,'Ket qua do'!$C$5:$AP$50000,$C$3,TRUE)*SQRT(3)*$C$11,"")</f>
        <v>#N/A</v>
      </c>
      <c r="D6421" s="21" t="e">
        <f>IF(A6421&lt;&gt;"",VLOOKUP(B6421,'Ket qua do'!$C$5:$AP$50000,$D$3,TRUE),"")</f>
        <v>#N/A</v>
      </c>
      <c r="E6421" s="21" t="e">
        <f>IF(A6421&lt;&gt;"",VLOOKUP(B6421,'Ket qua do'!$C$5:$AP$50000,$E$3,TRUE)*$C$12,"")</f>
        <v>#N/A</v>
      </c>
      <c r="F6421" s="21" t="e">
        <f>IF(A6421&lt;&gt;"",VLOOKUP(B6421,'Ket qua do'!$C$5:$AP$50000,$F$3,TRUE),"")</f>
        <v>#N/A</v>
      </c>
      <c r="G6421" s="21" t="e">
        <f>IF(A6421&lt;&gt;"",VLOOKUP(B6421,'Ket qua do'!$C$5:$AP$50000,$G$3,TRUE),"")</f>
        <v>#N/A</v>
      </c>
      <c r="H6421" s="21" t="e">
        <f>IF(A6421&lt;&gt;"",VLOOKUP(B6421,'Ket qua do'!$C$5:$AP$50000,$H$3,TRUE),"")</f>
        <v>#N/A</v>
      </c>
      <c r="I6421" s="21" t="e">
        <f>IF(A6421&lt;&gt;"",VLOOKUP(B6421,'Ket qua do'!$C$5:$AP$50000,$I$3,TRUE)*$E$9/1000,"")</f>
        <v>#N/A</v>
      </c>
      <c r="J6421" s="21" t="e">
        <f>IF(A6421&lt;&gt;"",VLOOKUP(B6421,'Ket qua do'!$C$5:$AP$50000,$J$3,TRUE)*$E$9/1000,"")</f>
        <v>#N/A</v>
      </c>
      <c r="K6421" s="21" t="e">
        <f>IF(A6421&lt;&gt;"",VLOOKUP(B6421,'Ket qua do'!$C$5:$AP$50000,$K$3,TRUE)*$E$9/1000,"")</f>
        <v>#N/A</v>
      </c>
      <c r="L6421" s="21" t="e">
        <f>IF(A6421&lt;&gt;"",VLOOKUP(B6421,'Ket qua do'!$C$5:$AP$50000,$L$3,TRUE),"")</f>
        <v>#N/A</v>
      </c>
    </row>
    <row r="6422" spans="1:12" x14ac:dyDescent="0.25">
      <c r="A6422" t="e">
        <f t="shared" si="105"/>
        <v>#N/A</v>
      </c>
      <c r="B6422" s="1" t="e">
        <f>IF(A6422&lt;&gt;"",VLOOKUP(A6422,'Ket qua do'!$B$5:$CE$50000,2,TRUE),"")</f>
        <v>#N/A</v>
      </c>
      <c r="C6422" s="19" t="e">
        <f>IF(A6422&lt;&gt;"",VLOOKUP(B6422,'Ket qua do'!$C$5:$AP$50000,$C$3,TRUE)*SQRT(3)*$C$11,"")</f>
        <v>#N/A</v>
      </c>
      <c r="D6422" s="21" t="e">
        <f>IF(A6422&lt;&gt;"",VLOOKUP(B6422,'Ket qua do'!$C$5:$AP$50000,$D$3,TRUE),"")</f>
        <v>#N/A</v>
      </c>
      <c r="E6422" s="21" t="e">
        <f>IF(A6422&lt;&gt;"",VLOOKUP(B6422,'Ket qua do'!$C$5:$AP$50000,$E$3,TRUE)*$C$12,"")</f>
        <v>#N/A</v>
      </c>
      <c r="F6422" s="21" t="e">
        <f>IF(A6422&lt;&gt;"",VLOOKUP(B6422,'Ket qua do'!$C$5:$AP$50000,$F$3,TRUE),"")</f>
        <v>#N/A</v>
      </c>
      <c r="G6422" s="21" t="e">
        <f>IF(A6422&lt;&gt;"",VLOOKUP(B6422,'Ket qua do'!$C$5:$AP$50000,$G$3,TRUE),"")</f>
        <v>#N/A</v>
      </c>
      <c r="H6422" s="21" t="e">
        <f>IF(A6422&lt;&gt;"",VLOOKUP(B6422,'Ket qua do'!$C$5:$AP$50000,$H$3,TRUE),"")</f>
        <v>#N/A</v>
      </c>
      <c r="I6422" s="21" t="e">
        <f>IF(A6422&lt;&gt;"",VLOOKUP(B6422,'Ket qua do'!$C$5:$AP$50000,$I$3,TRUE)*$E$9/1000,"")</f>
        <v>#N/A</v>
      </c>
      <c r="J6422" s="21" t="e">
        <f>IF(A6422&lt;&gt;"",VLOOKUP(B6422,'Ket qua do'!$C$5:$AP$50000,$J$3,TRUE)*$E$9/1000,"")</f>
        <v>#N/A</v>
      </c>
      <c r="K6422" s="21" t="e">
        <f>IF(A6422&lt;&gt;"",VLOOKUP(B6422,'Ket qua do'!$C$5:$AP$50000,$K$3,TRUE)*$E$9/1000,"")</f>
        <v>#N/A</v>
      </c>
      <c r="L6422" s="21" t="e">
        <f>IF(A6422&lt;&gt;"",VLOOKUP(B6422,'Ket qua do'!$C$5:$AP$50000,$L$3,TRUE),"")</f>
        <v>#N/A</v>
      </c>
    </row>
    <row r="6423" spans="1:12" x14ac:dyDescent="0.25">
      <c r="A6423" t="e">
        <f t="shared" si="105"/>
        <v>#N/A</v>
      </c>
      <c r="B6423" s="1" t="e">
        <f>IF(A6423&lt;&gt;"",VLOOKUP(A6423,'Ket qua do'!$B$5:$CE$50000,2,TRUE),"")</f>
        <v>#N/A</v>
      </c>
      <c r="C6423" s="19" t="e">
        <f>IF(A6423&lt;&gt;"",VLOOKUP(B6423,'Ket qua do'!$C$5:$AP$50000,$C$3,TRUE)*SQRT(3)*$C$11,"")</f>
        <v>#N/A</v>
      </c>
      <c r="D6423" s="21" t="e">
        <f>IF(A6423&lt;&gt;"",VLOOKUP(B6423,'Ket qua do'!$C$5:$AP$50000,$D$3,TRUE),"")</f>
        <v>#N/A</v>
      </c>
      <c r="E6423" s="21" t="e">
        <f>IF(A6423&lt;&gt;"",VLOOKUP(B6423,'Ket qua do'!$C$5:$AP$50000,$E$3,TRUE)*$C$12,"")</f>
        <v>#N/A</v>
      </c>
      <c r="F6423" s="21" t="e">
        <f>IF(A6423&lt;&gt;"",VLOOKUP(B6423,'Ket qua do'!$C$5:$AP$50000,$F$3,TRUE),"")</f>
        <v>#N/A</v>
      </c>
      <c r="G6423" s="21" t="e">
        <f>IF(A6423&lt;&gt;"",VLOOKUP(B6423,'Ket qua do'!$C$5:$AP$50000,$G$3,TRUE),"")</f>
        <v>#N/A</v>
      </c>
      <c r="H6423" s="21" t="e">
        <f>IF(A6423&lt;&gt;"",VLOOKUP(B6423,'Ket qua do'!$C$5:$AP$50000,$H$3,TRUE),"")</f>
        <v>#N/A</v>
      </c>
      <c r="I6423" s="21" t="e">
        <f>IF(A6423&lt;&gt;"",VLOOKUP(B6423,'Ket qua do'!$C$5:$AP$50000,$I$3,TRUE)*$E$9/1000,"")</f>
        <v>#N/A</v>
      </c>
      <c r="J6423" s="21" t="e">
        <f>IF(A6423&lt;&gt;"",VLOOKUP(B6423,'Ket qua do'!$C$5:$AP$50000,$J$3,TRUE)*$E$9/1000,"")</f>
        <v>#N/A</v>
      </c>
      <c r="K6423" s="21" t="e">
        <f>IF(A6423&lt;&gt;"",VLOOKUP(B6423,'Ket qua do'!$C$5:$AP$50000,$K$3,TRUE)*$E$9/1000,"")</f>
        <v>#N/A</v>
      </c>
      <c r="L6423" s="21" t="e">
        <f>IF(A6423&lt;&gt;"",VLOOKUP(B6423,'Ket qua do'!$C$5:$AP$50000,$L$3,TRUE),"")</f>
        <v>#N/A</v>
      </c>
    </row>
    <row r="6424" spans="1:12" x14ac:dyDescent="0.25">
      <c r="A6424" t="e">
        <f t="shared" si="105"/>
        <v>#N/A</v>
      </c>
      <c r="B6424" s="1" t="e">
        <f>IF(A6424&lt;&gt;"",VLOOKUP(A6424,'Ket qua do'!$B$5:$CE$50000,2,TRUE),"")</f>
        <v>#N/A</v>
      </c>
      <c r="C6424" s="19" t="e">
        <f>IF(A6424&lt;&gt;"",VLOOKUP(B6424,'Ket qua do'!$C$5:$AP$50000,$C$3,TRUE)*SQRT(3)*$C$11,"")</f>
        <v>#N/A</v>
      </c>
      <c r="D6424" s="21" t="e">
        <f>IF(A6424&lt;&gt;"",VLOOKUP(B6424,'Ket qua do'!$C$5:$AP$50000,$D$3,TRUE),"")</f>
        <v>#N/A</v>
      </c>
      <c r="E6424" s="21" t="e">
        <f>IF(A6424&lt;&gt;"",VLOOKUP(B6424,'Ket qua do'!$C$5:$AP$50000,$E$3,TRUE)*$C$12,"")</f>
        <v>#N/A</v>
      </c>
      <c r="F6424" s="21" t="e">
        <f>IF(A6424&lt;&gt;"",VLOOKUP(B6424,'Ket qua do'!$C$5:$AP$50000,$F$3,TRUE),"")</f>
        <v>#N/A</v>
      </c>
      <c r="G6424" s="21" t="e">
        <f>IF(A6424&lt;&gt;"",VLOOKUP(B6424,'Ket qua do'!$C$5:$AP$50000,$G$3,TRUE),"")</f>
        <v>#N/A</v>
      </c>
      <c r="H6424" s="21" t="e">
        <f>IF(A6424&lt;&gt;"",VLOOKUP(B6424,'Ket qua do'!$C$5:$AP$50000,$H$3,TRUE),"")</f>
        <v>#N/A</v>
      </c>
      <c r="I6424" s="21" t="e">
        <f>IF(A6424&lt;&gt;"",VLOOKUP(B6424,'Ket qua do'!$C$5:$AP$50000,$I$3,TRUE)*$E$9/1000,"")</f>
        <v>#N/A</v>
      </c>
      <c r="J6424" s="21" t="e">
        <f>IF(A6424&lt;&gt;"",VLOOKUP(B6424,'Ket qua do'!$C$5:$AP$50000,$J$3,TRUE)*$E$9/1000,"")</f>
        <v>#N/A</v>
      </c>
      <c r="K6424" s="21" t="e">
        <f>IF(A6424&lt;&gt;"",VLOOKUP(B6424,'Ket qua do'!$C$5:$AP$50000,$K$3,TRUE)*$E$9/1000,"")</f>
        <v>#N/A</v>
      </c>
      <c r="L6424" s="21" t="e">
        <f>IF(A6424&lt;&gt;"",VLOOKUP(B6424,'Ket qua do'!$C$5:$AP$50000,$L$3,TRUE),"")</f>
        <v>#N/A</v>
      </c>
    </row>
    <row r="6425" spans="1:12" x14ac:dyDescent="0.25">
      <c r="A6425" t="e">
        <f t="shared" si="105"/>
        <v>#N/A</v>
      </c>
      <c r="B6425" s="1" t="e">
        <f>IF(A6425&lt;&gt;"",VLOOKUP(A6425,'Ket qua do'!$B$5:$CE$50000,2,TRUE),"")</f>
        <v>#N/A</v>
      </c>
      <c r="C6425" s="19" t="e">
        <f>IF(A6425&lt;&gt;"",VLOOKUP(B6425,'Ket qua do'!$C$5:$AP$50000,$C$3,TRUE)*SQRT(3)*$C$11,"")</f>
        <v>#N/A</v>
      </c>
      <c r="D6425" s="21" t="e">
        <f>IF(A6425&lt;&gt;"",VLOOKUP(B6425,'Ket qua do'!$C$5:$AP$50000,$D$3,TRUE),"")</f>
        <v>#N/A</v>
      </c>
      <c r="E6425" s="21" t="e">
        <f>IF(A6425&lt;&gt;"",VLOOKUP(B6425,'Ket qua do'!$C$5:$AP$50000,$E$3,TRUE)*$C$12,"")</f>
        <v>#N/A</v>
      </c>
      <c r="F6425" s="21" t="e">
        <f>IF(A6425&lt;&gt;"",VLOOKUP(B6425,'Ket qua do'!$C$5:$AP$50000,$F$3,TRUE),"")</f>
        <v>#N/A</v>
      </c>
      <c r="G6425" s="21" t="e">
        <f>IF(A6425&lt;&gt;"",VLOOKUP(B6425,'Ket qua do'!$C$5:$AP$50000,$G$3,TRUE),"")</f>
        <v>#N/A</v>
      </c>
      <c r="H6425" s="21" t="e">
        <f>IF(A6425&lt;&gt;"",VLOOKUP(B6425,'Ket qua do'!$C$5:$AP$50000,$H$3,TRUE),"")</f>
        <v>#N/A</v>
      </c>
      <c r="I6425" s="21" t="e">
        <f>IF(A6425&lt;&gt;"",VLOOKUP(B6425,'Ket qua do'!$C$5:$AP$50000,$I$3,TRUE)*$E$9/1000,"")</f>
        <v>#N/A</v>
      </c>
      <c r="J6425" s="21" t="e">
        <f>IF(A6425&lt;&gt;"",VLOOKUP(B6425,'Ket qua do'!$C$5:$AP$50000,$J$3,TRUE)*$E$9/1000,"")</f>
        <v>#N/A</v>
      </c>
      <c r="K6425" s="21" t="e">
        <f>IF(A6425&lt;&gt;"",VLOOKUP(B6425,'Ket qua do'!$C$5:$AP$50000,$K$3,TRUE)*$E$9/1000,"")</f>
        <v>#N/A</v>
      </c>
      <c r="L6425" s="21" t="e">
        <f>IF(A6425&lt;&gt;"",VLOOKUP(B6425,'Ket qua do'!$C$5:$AP$50000,$L$3,TRUE),"")</f>
        <v>#N/A</v>
      </c>
    </row>
    <row r="6426" spans="1:12" x14ac:dyDescent="0.25">
      <c r="A6426" t="e">
        <f t="shared" ref="A6426:A6489" si="106">IF(A6425&lt;$E$8,A6425+1,"")</f>
        <v>#N/A</v>
      </c>
      <c r="B6426" s="1" t="e">
        <f>IF(A6426&lt;&gt;"",VLOOKUP(A6426,'Ket qua do'!$B$5:$CE$50000,2,TRUE),"")</f>
        <v>#N/A</v>
      </c>
      <c r="C6426" s="19" t="e">
        <f>IF(A6426&lt;&gt;"",VLOOKUP(B6426,'Ket qua do'!$C$5:$AP$50000,$C$3,TRUE)*SQRT(3)*$C$11,"")</f>
        <v>#N/A</v>
      </c>
      <c r="D6426" s="21" t="e">
        <f>IF(A6426&lt;&gt;"",VLOOKUP(B6426,'Ket qua do'!$C$5:$AP$50000,$D$3,TRUE),"")</f>
        <v>#N/A</v>
      </c>
      <c r="E6426" s="21" t="e">
        <f>IF(A6426&lt;&gt;"",VLOOKUP(B6426,'Ket qua do'!$C$5:$AP$50000,$E$3,TRUE)*$C$12,"")</f>
        <v>#N/A</v>
      </c>
      <c r="F6426" s="21" t="e">
        <f>IF(A6426&lt;&gt;"",VLOOKUP(B6426,'Ket qua do'!$C$5:$AP$50000,$F$3,TRUE),"")</f>
        <v>#N/A</v>
      </c>
      <c r="G6426" s="21" t="e">
        <f>IF(A6426&lt;&gt;"",VLOOKUP(B6426,'Ket qua do'!$C$5:$AP$50000,$G$3,TRUE),"")</f>
        <v>#N/A</v>
      </c>
      <c r="H6426" s="21" t="e">
        <f>IF(A6426&lt;&gt;"",VLOOKUP(B6426,'Ket qua do'!$C$5:$AP$50000,$H$3,TRUE),"")</f>
        <v>#N/A</v>
      </c>
      <c r="I6426" s="21" t="e">
        <f>IF(A6426&lt;&gt;"",VLOOKUP(B6426,'Ket qua do'!$C$5:$AP$50000,$I$3,TRUE)*$E$9/1000,"")</f>
        <v>#N/A</v>
      </c>
      <c r="J6426" s="21" t="e">
        <f>IF(A6426&lt;&gt;"",VLOOKUP(B6426,'Ket qua do'!$C$5:$AP$50000,$J$3,TRUE)*$E$9/1000,"")</f>
        <v>#N/A</v>
      </c>
      <c r="K6426" s="21" t="e">
        <f>IF(A6426&lt;&gt;"",VLOOKUP(B6426,'Ket qua do'!$C$5:$AP$50000,$K$3,TRUE)*$E$9/1000,"")</f>
        <v>#N/A</v>
      </c>
      <c r="L6426" s="21" t="e">
        <f>IF(A6426&lt;&gt;"",VLOOKUP(B6426,'Ket qua do'!$C$5:$AP$50000,$L$3,TRUE),"")</f>
        <v>#N/A</v>
      </c>
    </row>
    <row r="6427" spans="1:12" x14ac:dyDescent="0.25">
      <c r="A6427" t="e">
        <f t="shared" si="106"/>
        <v>#N/A</v>
      </c>
      <c r="B6427" s="1" t="e">
        <f>IF(A6427&lt;&gt;"",VLOOKUP(A6427,'Ket qua do'!$B$5:$CE$50000,2,TRUE),"")</f>
        <v>#N/A</v>
      </c>
      <c r="C6427" s="19" t="e">
        <f>IF(A6427&lt;&gt;"",VLOOKUP(B6427,'Ket qua do'!$C$5:$AP$50000,$C$3,TRUE)*SQRT(3)*$C$11,"")</f>
        <v>#N/A</v>
      </c>
      <c r="D6427" s="21" t="e">
        <f>IF(A6427&lt;&gt;"",VLOOKUP(B6427,'Ket qua do'!$C$5:$AP$50000,$D$3,TRUE),"")</f>
        <v>#N/A</v>
      </c>
      <c r="E6427" s="21" t="e">
        <f>IF(A6427&lt;&gt;"",VLOOKUP(B6427,'Ket qua do'!$C$5:$AP$50000,$E$3,TRUE)*$C$12,"")</f>
        <v>#N/A</v>
      </c>
      <c r="F6427" s="21" t="e">
        <f>IF(A6427&lt;&gt;"",VLOOKUP(B6427,'Ket qua do'!$C$5:$AP$50000,$F$3,TRUE),"")</f>
        <v>#N/A</v>
      </c>
      <c r="G6427" s="21" t="e">
        <f>IF(A6427&lt;&gt;"",VLOOKUP(B6427,'Ket qua do'!$C$5:$AP$50000,$G$3,TRUE),"")</f>
        <v>#N/A</v>
      </c>
      <c r="H6427" s="21" t="e">
        <f>IF(A6427&lt;&gt;"",VLOOKUP(B6427,'Ket qua do'!$C$5:$AP$50000,$H$3,TRUE),"")</f>
        <v>#N/A</v>
      </c>
      <c r="I6427" s="21" t="e">
        <f>IF(A6427&lt;&gt;"",VLOOKUP(B6427,'Ket qua do'!$C$5:$AP$50000,$I$3,TRUE)*$E$9/1000,"")</f>
        <v>#N/A</v>
      </c>
      <c r="J6427" s="21" t="e">
        <f>IF(A6427&lt;&gt;"",VLOOKUP(B6427,'Ket qua do'!$C$5:$AP$50000,$J$3,TRUE)*$E$9/1000,"")</f>
        <v>#N/A</v>
      </c>
      <c r="K6427" s="21" t="e">
        <f>IF(A6427&lt;&gt;"",VLOOKUP(B6427,'Ket qua do'!$C$5:$AP$50000,$K$3,TRUE)*$E$9/1000,"")</f>
        <v>#N/A</v>
      </c>
      <c r="L6427" s="21" t="e">
        <f>IF(A6427&lt;&gt;"",VLOOKUP(B6427,'Ket qua do'!$C$5:$AP$50000,$L$3,TRUE),"")</f>
        <v>#N/A</v>
      </c>
    </row>
    <row r="6428" spans="1:12" x14ac:dyDescent="0.25">
      <c r="A6428" t="e">
        <f t="shared" si="106"/>
        <v>#N/A</v>
      </c>
      <c r="B6428" s="1" t="e">
        <f>IF(A6428&lt;&gt;"",VLOOKUP(A6428,'Ket qua do'!$B$5:$CE$50000,2,TRUE),"")</f>
        <v>#N/A</v>
      </c>
      <c r="C6428" s="19" t="e">
        <f>IF(A6428&lt;&gt;"",VLOOKUP(B6428,'Ket qua do'!$C$5:$AP$50000,$C$3,TRUE)*SQRT(3)*$C$11,"")</f>
        <v>#N/A</v>
      </c>
      <c r="D6428" s="21" t="e">
        <f>IF(A6428&lt;&gt;"",VLOOKUP(B6428,'Ket qua do'!$C$5:$AP$50000,$D$3,TRUE),"")</f>
        <v>#N/A</v>
      </c>
      <c r="E6428" s="21" t="e">
        <f>IF(A6428&lt;&gt;"",VLOOKUP(B6428,'Ket qua do'!$C$5:$AP$50000,$E$3,TRUE)*$C$12,"")</f>
        <v>#N/A</v>
      </c>
      <c r="F6428" s="21" t="e">
        <f>IF(A6428&lt;&gt;"",VLOOKUP(B6428,'Ket qua do'!$C$5:$AP$50000,$F$3,TRUE),"")</f>
        <v>#N/A</v>
      </c>
      <c r="G6428" s="21" t="e">
        <f>IF(A6428&lt;&gt;"",VLOOKUP(B6428,'Ket qua do'!$C$5:$AP$50000,$G$3,TRUE),"")</f>
        <v>#N/A</v>
      </c>
      <c r="H6428" s="21" t="e">
        <f>IF(A6428&lt;&gt;"",VLOOKUP(B6428,'Ket qua do'!$C$5:$AP$50000,$H$3,TRUE),"")</f>
        <v>#N/A</v>
      </c>
      <c r="I6428" s="21" t="e">
        <f>IF(A6428&lt;&gt;"",VLOOKUP(B6428,'Ket qua do'!$C$5:$AP$50000,$I$3,TRUE)*$E$9/1000,"")</f>
        <v>#N/A</v>
      </c>
      <c r="J6428" s="21" t="e">
        <f>IF(A6428&lt;&gt;"",VLOOKUP(B6428,'Ket qua do'!$C$5:$AP$50000,$J$3,TRUE)*$E$9/1000,"")</f>
        <v>#N/A</v>
      </c>
      <c r="K6428" s="21" t="e">
        <f>IF(A6428&lt;&gt;"",VLOOKUP(B6428,'Ket qua do'!$C$5:$AP$50000,$K$3,TRUE)*$E$9/1000,"")</f>
        <v>#N/A</v>
      </c>
      <c r="L6428" s="21" t="e">
        <f>IF(A6428&lt;&gt;"",VLOOKUP(B6428,'Ket qua do'!$C$5:$AP$50000,$L$3,TRUE),"")</f>
        <v>#N/A</v>
      </c>
    </row>
    <row r="6429" spans="1:12" x14ac:dyDescent="0.25">
      <c r="A6429" t="e">
        <f t="shared" si="106"/>
        <v>#N/A</v>
      </c>
      <c r="B6429" s="1" t="e">
        <f>IF(A6429&lt;&gt;"",VLOOKUP(A6429,'Ket qua do'!$B$5:$CE$50000,2,TRUE),"")</f>
        <v>#N/A</v>
      </c>
      <c r="C6429" s="19" t="e">
        <f>IF(A6429&lt;&gt;"",VLOOKUP(B6429,'Ket qua do'!$C$5:$AP$50000,$C$3,TRUE)*SQRT(3)*$C$11,"")</f>
        <v>#N/A</v>
      </c>
      <c r="D6429" s="21" t="e">
        <f>IF(A6429&lt;&gt;"",VLOOKUP(B6429,'Ket qua do'!$C$5:$AP$50000,$D$3,TRUE),"")</f>
        <v>#N/A</v>
      </c>
      <c r="E6429" s="21" t="e">
        <f>IF(A6429&lt;&gt;"",VLOOKUP(B6429,'Ket qua do'!$C$5:$AP$50000,$E$3,TRUE)*$C$12,"")</f>
        <v>#N/A</v>
      </c>
      <c r="F6429" s="21" t="e">
        <f>IF(A6429&lt;&gt;"",VLOOKUP(B6429,'Ket qua do'!$C$5:$AP$50000,$F$3,TRUE),"")</f>
        <v>#N/A</v>
      </c>
      <c r="G6429" s="21" t="e">
        <f>IF(A6429&lt;&gt;"",VLOOKUP(B6429,'Ket qua do'!$C$5:$AP$50000,$G$3,TRUE),"")</f>
        <v>#N/A</v>
      </c>
      <c r="H6429" s="21" t="e">
        <f>IF(A6429&lt;&gt;"",VLOOKUP(B6429,'Ket qua do'!$C$5:$AP$50000,$H$3,TRUE),"")</f>
        <v>#N/A</v>
      </c>
      <c r="I6429" s="21" t="e">
        <f>IF(A6429&lt;&gt;"",VLOOKUP(B6429,'Ket qua do'!$C$5:$AP$50000,$I$3,TRUE)*$E$9/1000,"")</f>
        <v>#N/A</v>
      </c>
      <c r="J6429" s="21" t="e">
        <f>IF(A6429&lt;&gt;"",VLOOKUP(B6429,'Ket qua do'!$C$5:$AP$50000,$J$3,TRUE)*$E$9/1000,"")</f>
        <v>#N/A</v>
      </c>
      <c r="K6429" s="21" t="e">
        <f>IF(A6429&lt;&gt;"",VLOOKUP(B6429,'Ket qua do'!$C$5:$AP$50000,$K$3,TRUE)*$E$9/1000,"")</f>
        <v>#N/A</v>
      </c>
      <c r="L6429" s="21" t="e">
        <f>IF(A6429&lt;&gt;"",VLOOKUP(B6429,'Ket qua do'!$C$5:$AP$50000,$L$3,TRUE),"")</f>
        <v>#N/A</v>
      </c>
    </row>
    <row r="6430" spans="1:12" x14ac:dyDescent="0.25">
      <c r="A6430" t="e">
        <f t="shared" si="106"/>
        <v>#N/A</v>
      </c>
      <c r="B6430" s="1" t="e">
        <f>IF(A6430&lt;&gt;"",VLOOKUP(A6430,'Ket qua do'!$B$5:$CE$50000,2,TRUE),"")</f>
        <v>#N/A</v>
      </c>
      <c r="C6430" s="19" t="e">
        <f>IF(A6430&lt;&gt;"",VLOOKUP(B6430,'Ket qua do'!$C$5:$AP$50000,$C$3,TRUE)*SQRT(3)*$C$11,"")</f>
        <v>#N/A</v>
      </c>
      <c r="D6430" s="21" t="e">
        <f>IF(A6430&lt;&gt;"",VLOOKUP(B6430,'Ket qua do'!$C$5:$AP$50000,$D$3,TRUE),"")</f>
        <v>#N/A</v>
      </c>
      <c r="E6430" s="21" t="e">
        <f>IF(A6430&lt;&gt;"",VLOOKUP(B6430,'Ket qua do'!$C$5:$AP$50000,$E$3,TRUE)*$C$12,"")</f>
        <v>#N/A</v>
      </c>
      <c r="F6430" s="21" t="e">
        <f>IF(A6430&lt;&gt;"",VLOOKUP(B6430,'Ket qua do'!$C$5:$AP$50000,$F$3,TRUE),"")</f>
        <v>#N/A</v>
      </c>
      <c r="G6430" s="21" t="e">
        <f>IF(A6430&lt;&gt;"",VLOOKUP(B6430,'Ket qua do'!$C$5:$AP$50000,$G$3,TRUE),"")</f>
        <v>#N/A</v>
      </c>
      <c r="H6430" s="21" t="e">
        <f>IF(A6430&lt;&gt;"",VLOOKUP(B6430,'Ket qua do'!$C$5:$AP$50000,$H$3,TRUE),"")</f>
        <v>#N/A</v>
      </c>
      <c r="I6430" s="21" t="e">
        <f>IF(A6430&lt;&gt;"",VLOOKUP(B6430,'Ket qua do'!$C$5:$AP$50000,$I$3,TRUE)*$E$9/1000,"")</f>
        <v>#N/A</v>
      </c>
      <c r="J6430" s="21" t="e">
        <f>IF(A6430&lt;&gt;"",VLOOKUP(B6430,'Ket qua do'!$C$5:$AP$50000,$J$3,TRUE)*$E$9/1000,"")</f>
        <v>#N/A</v>
      </c>
      <c r="K6430" s="21" t="e">
        <f>IF(A6430&lt;&gt;"",VLOOKUP(B6430,'Ket qua do'!$C$5:$AP$50000,$K$3,TRUE)*$E$9/1000,"")</f>
        <v>#N/A</v>
      </c>
      <c r="L6430" s="21" t="e">
        <f>IF(A6430&lt;&gt;"",VLOOKUP(B6430,'Ket qua do'!$C$5:$AP$50000,$L$3,TRUE),"")</f>
        <v>#N/A</v>
      </c>
    </row>
    <row r="6431" spans="1:12" x14ac:dyDescent="0.25">
      <c r="A6431" t="e">
        <f t="shared" si="106"/>
        <v>#N/A</v>
      </c>
      <c r="B6431" s="1" t="e">
        <f>IF(A6431&lt;&gt;"",VLOOKUP(A6431,'Ket qua do'!$B$5:$CE$50000,2,TRUE),"")</f>
        <v>#N/A</v>
      </c>
      <c r="C6431" s="19" t="e">
        <f>IF(A6431&lt;&gt;"",VLOOKUP(B6431,'Ket qua do'!$C$5:$AP$50000,$C$3,TRUE)*SQRT(3)*$C$11,"")</f>
        <v>#N/A</v>
      </c>
      <c r="D6431" s="21" t="e">
        <f>IF(A6431&lt;&gt;"",VLOOKUP(B6431,'Ket qua do'!$C$5:$AP$50000,$D$3,TRUE),"")</f>
        <v>#N/A</v>
      </c>
      <c r="E6431" s="21" t="e">
        <f>IF(A6431&lt;&gt;"",VLOOKUP(B6431,'Ket qua do'!$C$5:$AP$50000,$E$3,TRUE)*$C$12,"")</f>
        <v>#N/A</v>
      </c>
      <c r="F6431" s="21" t="e">
        <f>IF(A6431&lt;&gt;"",VLOOKUP(B6431,'Ket qua do'!$C$5:$AP$50000,$F$3,TRUE),"")</f>
        <v>#N/A</v>
      </c>
      <c r="G6431" s="21" t="e">
        <f>IF(A6431&lt;&gt;"",VLOOKUP(B6431,'Ket qua do'!$C$5:$AP$50000,$G$3,TRUE),"")</f>
        <v>#N/A</v>
      </c>
      <c r="H6431" s="21" t="e">
        <f>IF(A6431&lt;&gt;"",VLOOKUP(B6431,'Ket qua do'!$C$5:$AP$50000,$H$3,TRUE),"")</f>
        <v>#N/A</v>
      </c>
      <c r="I6431" s="21" t="e">
        <f>IF(A6431&lt;&gt;"",VLOOKUP(B6431,'Ket qua do'!$C$5:$AP$50000,$I$3,TRUE)*$E$9/1000,"")</f>
        <v>#N/A</v>
      </c>
      <c r="J6431" s="21" t="e">
        <f>IF(A6431&lt;&gt;"",VLOOKUP(B6431,'Ket qua do'!$C$5:$AP$50000,$J$3,TRUE)*$E$9/1000,"")</f>
        <v>#N/A</v>
      </c>
      <c r="K6431" s="21" t="e">
        <f>IF(A6431&lt;&gt;"",VLOOKUP(B6431,'Ket qua do'!$C$5:$AP$50000,$K$3,TRUE)*$E$9/1000,"")</f>
        <v>#N/A</v>
      </c>
      <c r="L6431" s="21" t="e">
        <f>IF(A6431&lt;&gt;"",VLOOKUP(B6431,'Ket qua do'!$C$5:$AP$50000,$L$3,TRUE),"")</f>
        <v>#N/A</v>
      </c>
    </row>
    <row r="6432" spans="1:12" x14ac:dyDescent="0.25">
      <c r="A6432" t="e">
        <f t="shared" si="106"/>
        <v>#N/A</v>
      </c>
      <c r="B6432" s="1" t="e">
        <f>IF(A6432&lt;&gt;"",VLOOKUP(A6432,'Ket qua do'!$B$5:$CE$50000,2,TRUE),"")</f>
        <v>#N/A</v>
      </c>
      <c r="C6432" s="19" t="e">
        <f>IF(A6432&lt;&gt;"",VLOOKUP(B6432,'Ket qua do'!$C$5:$AP$50000,$C$3,TRUE)*SQRT(3)*$C$11,"")</f>
        <v>#N/A</v>
      </c>
      <c r="D6432" s="21" t="e">
        <f>IF(A6432&lt;&gt;"",VLOOKUP(B6432,'Ket qua do'!$C$5:$AP$50000,$D$3,TRUE),"")</f>
        <v>#N/A</v>
      </c>
      <c r="E6432" s="21" t="e">
        <f>IF(A6432&lt;&gt;"",VLOOKUP(B6432,'Ket qua do'!$C$5:$AP$50000,$E$3,TRUE)*$C$12,"")</f>
        <v>#N/A</v>
      </c>
      <c r="F6432" s="21" t="e">
        <f>IF(A6432&lt;&gt;"",VLOOKUP(B6432,'Ket qua do'!$C$5:$AP$50000,$F$3,TRUE),"")</f>
        <v>#N/A</v>
      </c>
      <c r="G6432" s="21" t="e">
        <f>IF(A6432&lt;&gt;"",VLOOKUP(B6432,'Ket qua do'!$C$5:$AP$50000,$G$3,TRUE),"")</f>
        <v>#N/A</v>
      </c>
      <c r="H6432" s="21" t="e">
        <f>IF(A6432&lt;&gt;"",VLOOKUP(B6432,'Ket qua do'!$C$5:$AP$50000,$H$3,TRUE),"")</f>
        <v>#N/A</v>
      </c>
      <c r="I6432" s="21" t="e">
        <f>IF(A6432&lt;&gt;"",VLOOKUP(B6432,'Ket qua do'!$C$5:$AP$50000,$I$3,TRUE)*$E$9/1000,"")</f>
        <v>#N/A</v>
      </c>
      <c r="J6432" s="21" t="e">
        <f>IF(A6432&lt;&gt;"",VLOOKUP(B6432,'Ket qua do'!$C$5:$AP$50000,$J$3,TRUE)*$E$9/1000,"")</f>
        <v>#N/A</v>
      </c>
      <c r="K6432" s="21" t="e">
        <f>IF(A6432&lt;&gt;"",VLOOKUP(B6432,'Ket qua do'!$C$5:$AP$50000,$K$3,TRUE)*$E$9/1000,"")</f>
        <v>#N/A</v>
      </c>
      <c r="L6432" s="21" t="e">
        <f>IF(A6432&lt;&gt;"",VLOOKUP(B6432,'Ket qua do'!$C$5:$AP$50000,$L$3,TRUE),"")</f>
        <v>#N/A</v>
      </c>
    </row>
    <row r="6433" spans="1:12" x14ac:dyDescent="0.25">
      <c r="A6433" t="e">
        <f t="shared" si="106"/>
        <v>#N/A</v>
      </c>
      <c r="B6433" s="1" t="e">
        <f>IF(A6433&lt;&gt;"",VLOOKUP(A6433,'Ket qua do'!$B$5:$CE$50000,2,TRUE),"")</f>
        <v>#N/A</v>
      </c>
      <c r="C6433" s="19" t="e">
        <f>IF(A6433&lt;&gt;"",VLOOKUP(B6433,'Ket qua do'!$C$5:$AP$50000,$C$3,TRUE)*SQRT(3)*$C$11,"")</f>
        <v>#N/A</v>
      </c>
      <c r="D6433" s="21" t="e">
        <f>IF(A6433&lt;&gt;"",VLOOKUP(B6433,'Ket qua do'!$C$5:$AP$50000,$D$3,TRUE),"")</f>
        <v>#N/A</v>
      </c>
      <c r="E6433" s="21" t="e">
        <f>IF(A6433&lt;&gt;"",VLOOKUP(B6433,'Ket qua do'!$C$5:$AP$50000,$E$3,TRUE)*$C$12,"")</f>
        <v>#N/A</v>
      </c>
      <c r="F6433" s="21" t="e">
        <f>IF(A6433&lt;&gt;"",VLOOKUP(B6433,'Ket qua do'!$C$5:$AP$50000,$F$3,TRUE),"")</f>
        <v>#N/A</v>
      </c>
      <c r="G6433" s="21" t="e">
        <f>IF(A6433&lt;&gt;"",VLOOKUP(B6433,'Ket qua do'!$C$5:$AP$50000,$G$3,TRUE),"")</f>
        <v>#N/A</v>
      </c>
      <c r="H6433" s="21" t="e">
        <f>IF(A6433&lt;&gt;"",VLOOKUP(B6433,'Ket qua do'!$C$5:$AP$50000,$H$3,TRUE),"")</f>
        <v>#N/A</v>
      </c>
      <c r="I6433" s="21" t="e">
        <f>IF(A6433&lt;&gt;"",VLOOKUP(B6433,'Ket qua do'!$C$5:$AP$50000,$I$3,TRUE)*$E$9/1000,"")</f>
        <v>#N/A</v>
      </c>
      <c r="J6433" s="21" t="e">
        <f>IF(A6433&lt;&gt;"",VLOOKUP(B6433,'Ket qua do'!$C$5:$AP$50000,$J$3,TRUE)*$E$9/1000,"")</f>
        <v>#N/A</v>
      </c>
      <c r="K6433" s="21" t="e">
        <f>IF(A6433&lt;&gt;"",VLOOKUP(B6433,'Ket qua do'!$C$5:$AP$50000,$K$3,TRUE)*$E$9/1000,"")</f>
        <v>#N/A</v>
      </c>
      <c r="L6433" s="21" t="e">
        <f>IF(A6433&lt;&gt;"",VLOOKUP(B6433,'Ket qua do'!$C$5:$AP$50000,$L$3,TRUE),"")</f>
        <v>#N/A</v>
      </c>
    </row>
    <row r="6434" spans="1:12" x14ac:dyDescent="0.25">
      <c r="A6434" t="e">
        <f t="shared" si="106"/>
        <v>#N/A</v>
      </c>
      <c r="B6434" s="1" t="e">
        <f>IF(A6434&lt;&gt;"",VLOOKUP(A6434,'Ket qua do'!$B$5:$CE$50000,2,TRUE),"")</f>
        <v>#N/A</v>
      </c>
      <c r="C6434" s="19" t="e">
        <f>IF(A6434&lt;&gt;"",VLOOKUP(B6434,'Ket qua do'!$C$5:$AP$50000,$C$3,TRUE)*SQRT(3)*$C$11,"")</f>
        <v>#N/A</v>
      </c>
      <c r="D6434" s="21" t="e">
        <f>IF(A6434&lt;&gt;"",VLOOKUP(B6434,'Ket qua do'!$C$5:$AP$50000,$D$3,TRUE),"")</f>
        <v>#N/A</v>
      </c>
      <c r="E6434" s="21" t="e">
        <f>IF(A6434&lt;&gt;"",VLOOKUP(B6434,'Ket qua do'!$C$5:$AP$50000,$E$3,TRUE)*$C$12,"")</f>
        <v>#N/A</v>
      </c>
      <c r="F6434" s="21" t="e">
        <f>IF(A6434&lt;&gt;"",VLOOKUP(B6434,'Ket qua do'!$C$5:$AP$50000,$F$3,TRUE),"")</f>
        <v>#N/A</v>
      </c>
      <c r="G6434" s="21" t="e">
        <f>IF(A6434&lt;&gt;"",VLOOKUP(B6434,'Ket qua do'!$C$5:$AP$50000,$G$3,TRUE),"")</f>
        <v>#N/A</v>
      </c>
      <c r="H6434" s="21" t="e">
        <f>IF(A6434&lt;&gt;"",VLOOKUP(B6434,'Ket qua do'!$C$5:$AP$50000,$H$3,TRUE),"")</f>
        <v>#N/A</v>
      </c>
      <c r="I6434" s="21" t="e">
        <f>IF(A6434&lt;&gt;"",VLOOKUP(B6434,'Ket qua do'!$C$5:$AP$50000,$I$3,TRUE)*$E$9/1000,"")</f>
        <v>#N/A</v>
      </c>
      <c r="J6434" s="21" t="e">
        <f>IF(A6434&lt;&gt;"",VLOOKUP(B6434,'Ket qua do'!$C$5:$AP$50000,$J$3,TRUE)*$E$9/1000,"")</f>
        <v>#N/A</v>
      </c>
      <c r="K6434" s="21" t="e">
        <f>IF(A6434&lt;&gt;"",VLOOKUP(B6434,'Ket qua do'!$C$5:$AP$50000,$K$3,TRUE)*$E$9/1000,"")</f>
        <v>#N/A</v>
      </c>
      <c r="L6434" s="21" t="e">
        <f>IF(A6434&lt;&gt;"",VLOOKUP(B6434,'Ket qua do'!$C$5:$AP$50000,$L$3,TRUE),"")</f>
        <v>#N/A</v>
      </c>
    </row>
    <row r="6435" spans="1:12" x14ac:dyDescent="0.25">
      <c r="A6435" t="e">
        <f t="shared" si="106"/>
        <v>#N/A</v>
      </c>
      <c r="B6435" s="1" t="e">
        <f>IF(A6435&lt;&gt;"",VLOOKUP(A6435,'Ket qua do'!$B$5:$CE$50000,2,TRUE),"")</f>
        <v>#N/A</v>
      </c>
      <c r="C6435" s="19" t="e">
        <f>IF(A6435&lt;&gt;"",VLOOKUP(B6435,'Ket qua do'!$C$5:$AP$50000,$C$3,TRUE)*SQRT(3)*$C$11,"")</f>
        <v>#N/A</v>
      </c>
      <c r="D6435" s="21" t="e">
        <f>IF(A6435&lt;&gt;"",VLOOKUP(B6435,'Ket qua do'!$C$5:$AP$50000,$D$3,TRUE),"")</f>
        <v>#N/A</v>
      </c>
      <c r="E6435" s="21" t="e">
        <f>IF(A6435&lt;&gt;"",VLOOKUP(B6435,'Ket qua do'!$C$5:$AP$50000,$E$3,TRUE)*$C$12,"")</f>
        <v>#N/A</v>
      </c>
      <c r="F6435" s="21" t="e">
        <f>IF(A6435&lt;&gt;"",VLOOKUP(B6435,'Ket qua do'!$C$5:$AP$50000,$F$3,TRUE),"")</f>
        <v>#N/A</v>
      </c>
      <c r="G6435" s="21" t="e">
        <f>IF(A6435&lt;&gt;"",VLOOKUP(B6435,'Ket qua do'!$C$5:$AP$50000,$G$3,TRUE),"")</f>
        <v>#N/A</v>
      </c>
      <c r="H6435" s="21" t="e">
        <f>IF(A6435&lt;&gt;"",VLOOKUP(B6435,'Ket qua do'!$C$5:$AP$50000,$H$3,TRUE),"")</f>
        <v>#N/A</v>
      </c>
      <c r="I6435" s="21" t="e">
        <f>IF(A6435&lt;&gt;"",VLOOKUP(B6435,'Ket qua do'!$C$5:$AP$50000,$I$3,TRUE)*$E$9/1000,"")</f>
        <v>#N/A</v>
      </c>
      <c r="J6435" s="21" t="e">
        <f>IF(A6435&lt;&gt;"",VLOOKUP(B6435,'Ket qua do'!$C$5:$AP$50000,$J$3,TRUE)*$E$9/1000,"")</f>
        <v>#N/A</v>
      </c>
      <c r="K6435" s="21" t="e">
        <f>IF(A6435&lt;&gt;"",VLOOKUP(B6435,'Ket qua do'!$C$5:$AP$50000,$K$3,TRUE)*$E$9/1000,"")</f>
        <v>#N/A</v>
      </c>
      <c r="L6435" s="21" t="e">
        <f>IF(A6435&lt;&gt;"",VLOOKUP(B6435,'Ket qua do'!$C$5:$AP$50000,$L$3,TRUE),"")</f>
        <v>#N/A</v>
      </c>
    </row>
    <row r="6436" spans="1:12" x14ac:dyDescent="0.25">
      <c r="A6436" t="e">
        <f t="shared" si="106"/>
        <v>#N/A</v>
      </c>
      <c r="B6436" s="1" t="e">
        <f>IF(A6436&lt;&gt;"",VLOOKUP(A6436,'Ket qua do'!$B$5:$CE$50000,2,TRUE),"")</f>
        <v>#N/A</v>
      </c>
      <c r="C6436" s="19" t="e">
        <f>IF(A6436&lt;&gt;"",VLOOKUP(B6436,'Ket qua do'!$C$5:$AP$50000,$C$3,TRUE)*SQRT(3)*$C$11,"")</f>
        <v>#N/A</v>
      </c>
      <c r="D6436" s="21" t="e">
        <f>IF(A6436&lt;&gt;"",VLOOKUP(B6436,'Ket qua do'!$C$5:$AP$50000,$D$3,TRUE),"")</f>
        <v>#N/A</v>
      </c>
      <c r="E6436" s="21" t="e">
        <f>IF(A6436&lt;&gt;"",VLOOKUP(B6436,'Ket qua do'!$C$5:$AP$50000,$E$3,TRUE)*$C$12,"")</f>
        <v>#N/A</v>
      </c>
      <c r="F6436" s="21" t="e">
        <f>IF(A6436&lt;&gt;"",VLOOKUP(B6436,'Ket qua do'!$C$5:$AP$50000,$F$3,TRUE),"")</f>
        <v>#N/A</v>
      </c>
      <c r="G6436" s="21" t="e">
        <f>IF(A6436&lt;&gt;"",VLOOKUP(B6436,'Ket qua do'!$C$5:$AP$50000,$G$3,TRUE),"")</f>
        <v>#N/A</v>
      </c>
      <c r="H6436" s="21" t="e">
        <f>IF(A6436&lt;&gt;"",VLOOKUP(B6436,'Ket qua do'!$C$5:$AP$50000,$H$3,TRUE),"")</f>
        <v>#N/A</v>
      </c>
      <c r="I6436" s="21" t="e">
        <f>IF(A6436&lt;&gt;"",VLOOKUP(B6436,'Ket qua do'!$C$5:$AP$50000,$I$3,TRUE)*$E$9/1000,"")</f>
        <v>#N/A</v>
      </c>
      <c r="J6436" s="21" t="e">
        <f>IF(A6436&lt;&gt;"",VLOOKUP(B6436,'Ket qua do'!$C$5:$AP$50000,$J$3,TRUE)*$E$9/1000,"")</f>
        <v>#N/A</v>
      </c>
      <c r="K6436" s="21" t="e">
        <f>IF(A6436&lt;&gt;"",VLOOKUP(B6436,'Ket qua do'!$C$5:$AP$50000,$K$3,TRUE)*$E$9/1000,"")</f>
        <v>#N/A</v>
      </c>
      <c r="L6436" s="21" t="e">
        <f>IF(A6436&lt;&gt;"",VLOOKUP(B6436,'Ket qua do'!$C$5:$AP$50000,$L$3,TRUE),"")</f>
        <v>#N/A</v>
      </c>
    </row>
    <row r="6437" spans="1:12" x14ac:dyDescent="0.25">
      <c r="A6437" t="e">
        <f t="shared" si="106"/>
        <v>#N/A</v>
      </c>
      <c r="B6437" s="1" t="e">
        <f>IF(A6437&lt;&gt;"",VLOOKUP(A6437,'Ket qua do'!$B$5:$CE$50000,2,TRUE),"")</f>
        <v>#N/A</v>
      </c>
      <c r="C6437" s="19" t="e">
        <f>IF(A6437&lt;&gt;"",VLOOKUP(B6437,'Ket qua do'!$C$5:$AP$50000,$C$3,TRUE)*SQRT(3)*$C$11,"")</f>
        <v>#N/A</v>
      </c>
      <c r="D6437" s="21" t="e">
        <f>IF(A6437&lt;&gt;"",VLOOKUP(B6437,'Ket qua do'!$C$5:$AP$50000,$D$3,TRUE),"")</f>
        <v>#N/A</v>
      </c>
      <c r="E6437" s="21" t="e">
        <f>IF(A6437&lt;&gt;"",VLOOKUP(B6437,'Ket qua do'!$C$5:$AP$50000,$E$3,TRUE)*$C$12,"")</f>
        <v>#N/A</v>
      </c>
      <c r="F6437" s="21" t="e">
        <f>IF(A6437&lt;&gt;"",VLOOKUP(B6437,'Ket qua do'!$C$5:$AP$50000,$F$3,TRUE),"")</f>
        <v>#N/A</v>
      </c>
      <c r="G6437" s="21" t="e">
        <f>IF(A6437&lt;&gt;"",VLOOKUP(B6437,'Ket qua do'!$C$5:$AP$50000,$G$3,TRUE),"")</f>
        <v>#N/A</v>
      </c>
      <c r="H6437" s="21" t="e">
        <f>IF(A6437&lt;&gt;"",VLOOKUP(B6437,'Ket qua do'!$C$5:$AP$50000,$H$3,TRUE),"")</f>
        <v>#N/A</v>
      </c>
      <c r="I6437" s="21" t="e">
        <f>IF(A6437&lt;&gt;"",VLOOKUP(B6437,'Ket qua do'!$C$5:$AP$50000,$I$3,TRUE)*$E$9/1000,"")</f>
        <v>#N/A</v>
      </c>
      <c r="J6437" s="21" t="e">
        <f>IF(A6437&lt;&gt;"",VLOOKUP(B6437,'Ket qua do'!$C$5:$AP$50000,$J$3,TRUE)*$E$9/1000,"")</f>
        <v>#N/A</v>
      </c>
      <c r="K6437" s="21" t="e">
        <f>IF(A6437&lt;&gt;"",VLOOKUP(B6437,'Ket qua do'!$C$5:$AP$50000,$K$3,TRUE)*$E$9/1000,"")</f>
        <v>#N/A</v>
      </c>
      <c r="L6437" s="21" t="e">
        <f>IF(A6437&lt;&gt;"",VLOOKUP(B6437,'Ket qua do'!$C$5:$AP$50000,$L$3,TRUE),"")</f>
        <v>#N/A</v>
      </c>
    </row>
    <row r="6438" spans="1:12" x14ac:dyDescent="0.25">
      <c r="A6438" t="e">
        <f t="shared" si="106"/>
        <v>#N/A</v>
      </c>
      <c r="B6438" s="1" t="e">
        <f>IF(A6438&lt;&gt;"",VLOOKUP(A6438,'Ket qua do'!$B$5:$CE$50000,2,TRUE),"")</f>
        <v>#N/A</v>
      </c>
      <c r="C6438" s="19" t="e">
        <f>IF(A6438&lt;&gt;"",VLOOKUP(B6438,'Ket qua do'!$C$5:$AP$50000,$C$3,TRUE)*SQRT(3)*$C$11,"")</f>
        <v>#N/A</v>
      </c>
      <c r="D6438" s="21" t="e">
        <f>IF(A6438&lt;&gt;"",VLOOKUP(B6438,'Ket qua do'!$C$5:$AP$50000,$D$3,TRUE),"")</f>
        <v>#N/A</v>
      </c>
      <c r="E6438" s="21" t="e">
        <f>IF(A6438&lt;&gt;"",VLOOKUP(B6438,'Ket qua do'!$C$5:$AP$50000,$E$3,TRUE)*$C$12,"")</f>
        <v>#N/A</v>
      </c>
      <c r="F6438" s="21" t="e">
        <f>IF(A6438&lt;&gt;"",VLOOKUP(B6438,'Ket qua do'!$C$5:$AP$50000,$F$3,TRUE),"")</f>
        <v>#N/A</v>
      </c>
      <c r="G6438" s="21" t="e">
        <f>IF(A6438&lt;&gt;"",VLOOKUP(B6438,'Ket qua do'!$C$5:$AP$50000,$G$3,TRUE),"")</f>
        <v>#N/A</v>
      </c>
      <c r="H6438" s="21" t="e">
        <f>IF(A6438&lt;&gt;"",VLOOKUP(B6438,'Ket qua do'!$C$5:$AP$50000,$H$3,TRUE),"")</f>
        <v>#N/A</v>
      </c>
      <c r="I6438" s="21" t="e">
        <f>IF(A6438&lt;&gt;"",VLOOKUP(B6438,'Ket qua do'!$C$5:$AP$50000,$I$3,TRUE)*$E$9/1000,"")</f>
        <v>#N/A</v>
      </c>
      <c r="J6438" s="21" t="e">
        <f>IF(A6438&lt;&gt;"",VLOOKUP(B6438,'Ket qua do'!$C$5:$AP$50000,$J$3,TRUE)*$E$9/1000,"")</f>
        <v>#N/A</v>
      </c>
      <c r="K6438" s="21" t="e">
        <f>IF(A6438&lt;&gt;"",VLOOKUP(B6438,'Ket qua do'!$C$5:$AP$50000,$K$3,TRUE)*$E$9/1000,"")</f>
        <v>#N/A</v>
      </c>
      <c r="L6438" s="21" t="e">
        <f>IF(A6438&lt;&gt;"",VLOOKUP(B6438,'Ket qua do'!$C$5:$AP$50000,$L$3,TRUE),"")</f>
        <v>#N/A</v>
      </c>
    </row>
    <row r="6439" spans="1:12" x14ac:dyDescent="0.25">
      <c r="A6439" t="e">
        <f t="shared" si="106"/>
        <v>#N/A</v>
      </c>
      <c r="B6439" s="1" t="e">
        <f>IF(A6439&lt;&gt;"",VLOOKUP(A6439,'Ket qua do'!$B$5:$CE$50000,2,TRUE),"")</f>
        <v>#N/A</v>
      </c>
      <c r="C6439" s="19" t="e">
        <f>IF(A6439&lt;&gt;"",VLOOKUP(B6439,'Ket qua do'!$C$5:$AP$50000,$C$3,TRUE)*SQRT(3)*$C$11,"")</f>
        <v>#N/A</v>
      </c>
      <c r="D6439" s="21" t="e">
        <f>IF(A6439&lt;&gt;"",VLOOKUP(B6439,'Ket qua do'!$C$5:$AP$50000,$D$3,TRUE),"")</f>
        <v>#N/A</v>
      </c>
      <c r="E6439" s="21" t="e">
        <f>IF(A6439&lt;&gt;"",VLOOKUP(B6439,'Ket qua do'!$C$5:$AP$50000,$E$3,TRUE)*$C$12,"")</f>
        <v>#N/A</v>
      </c>
      <c r="F6439" s="21" t="e">
        <f>IF(A6439&lt;&gt;"",VLOOKUP(B6439,'Ket qua do'!$C$5:$AP$50000,$F$3,TRUE),"")</f>
        <v>#N/A</v>
      </c>
      <c r="G6439" s="21" t="e">
        <f>IF(A6439&lt;&gt;"",VLOOKUP(B6439,'Ket qua do'!$C$5:$AP$50000,$G$3,TRUE),"")</f>
        <v>#N/A</v>
      </c>
      <c r="H6439" s="21" t="e">
        <f>IF(A6439&lt;&gt;"",VLOOKUP(B6439,'Ket qua do'!$C$5:$AP$50000,$H$3,TRUE),"")</f>
        <v>#N/A</v>
      </c>
      <c r="I6439" s="21" t="e">
        <f>IF(A6439&lt;&gt;"",VLOOKUP(B6439,'Ket qua do'!$C$5:$AP$50000,$I$3,TRUE)*$E$9/1000,"")</f>
        <v>#N/A</v>
      </c>
      <c r="J6439" s="21" t="e">
        <f>IF(A6439&lt;&gt;"",VLOOKUP(B6439,'Ket qua do'!$C$5:$AP$50000,$J$3,TRUE)*$E$9/1000,"")</f>
        <v>#N/A</v>
      </c>
      <c r="K6439" s="21" t="e">
        <f>IF(A6439&lt;&gt;"",VLOOKUP(B6439,'Ket qua do'!$C$5:$AP$50000,$K$3,TRUE)*$E$9/1000,"")</f>
        <v>#N/A</v>
      </c>
      <c r="L6439" s="21" t="e">
        <f>IF(A6439&lt;&gt;"",VLOOKUP(B6439,'Ket qua do'!$C$5:$AP$50000,$L$3,TRUE),"")</f>
        <v>#N/A</v>
      </c>
    </row>
    <row r="6440" spans="1:12" x14ac:dyDescent="0.25">
      <c r="A6440" t="e">
        <f t="shared" si="106"/>
        <v>#N/A</v>
      </c>
      <c r="B6440" s="1" t="e">
        <f>IF(A6440&lt;&gt;"",VLOOKUP(A6440,'Ket qua do'!$B$5:$CE$50000,2,TRUE),"")</f>
        <v>#N/A</v>
      </c>
      <c r="C6440" s="19" t="e">
        <f>IF(A6440&lt;&gt;"",VLOOKUP(B6440,'Ket qua do'!$C$5:$AP$50000,$C$3,TRUE)*SQRT(3)*$C$11,"")</f>
        <v>#N/A</v>
      </c>
      <c r="D6440" s="21" t="e">
        <f>IF(A6440&lt;&gt;"",VLOOKUP(B6440,'Ket qua do'!$C$5:$AP$50000,$D$3,TRUE),"")</f>
        <v>#N/A</v>
      </c>
      <c r="E6440" s="21" t="e">
        <f>IF(A6440&lt;&gt;"",VLOOKUP(B6440,'Ket qua do'!$C$5:$AP$50000,$E$3,TRUE)*$C$12,"")</f>
        <v>#N/A</v>
      </c>
      <c r="F6440" s="21" t="e">
        <f>IF(A6440&lt;&gt;"",VLOOKUP(B6440,'Ket qua do'!$C$5:$AP$50000,$F$3,TRUE),"")</f>
        <v>#N/A</v>
      </c>
      <c r="G6440" s="21" t="e">
        <f>IF(A6440&lt;&gt;"",VLOOKUP(B6440,'Ket qua do'!$C$5:$AP$50000,$G$3,TRUE),"")</f>
        <v>#N/A</v>
      </c>
      <c r="H6440" s="21" t="e">
        <f>IF(A6440&lt;&gt;"",VLOOKUP(B6440,'Ket qua do'!$C$5:$AP$50000,$H$3,TRUE),"")</f>
        <v>#N/A</v>
      </c>
      <c r="I6440" s="21" t="e">
        <f>IF(A6440&lt;&gt;"",VLOOKUP(B6440,'Ket qua do'!$C$5:$AP$50000,$I$3,TRUE)*$E$9/1000,"")</f>
        <v>#N/A</v>
      </c>
      <c r="J6440" s="21" t="e">
        <f>IF(A6440&lt;&gt;"",VLOOKUP(B6440,'Ket qua do'!$C$5:$AP$50000,$J$3,TRUE)*$E$9/1000,"")</f>
        <v>#N/A</v>
      </c>
      <c r="K6440" s="21" t="e">
        <f>IF(A6440&lt;&gt;"",VLOOKUP(B6440,'Ket qua do'!$C$5:$AP$50000,$K$3,TRUE)*$E$9/1000,"")</f>
        <v>#N/A</v>
      </c>
      <c r="L6440" s="21" t="e">
        <f>IF(A6440&lt;&gt;"",VLOOKUP(B6440,'Ket qua do'!$C$5:$AP$50000,$L$3,TRUE),"")</f>
        <v>#N/A</v>
      </c>
    </row>
    <row r="6441" spans="1:12" x14ac:dyDescent="0.25">
      <c r="A6441" t="e">
        <f t="shared" si="106"/>
        <v>#N/A</v>
      </c>
      <c r="B6441" s="1" t="e">
        <f>IF(A6441&lt;&gt;"",VLOOKUP(A6441,'Ket qua do'!$B$5:$CE$50000,2,TRUE),"")</f>
        <v>#N/A</v>
      </c>
      <c r="C6441" s="19" t="e">
        <f>IF(A6441&lt;&gt;"",VLOOKUP(B6441,'Ket qua do'!$C$5:$AP$50000,$C$3,TRUE)*SQRT(3)*$C$11,"")</f>
        <v>#N/A</v>
      </c>
      <c r="D6441" s="21" t="e">
        <f>IF(A6441&lt;&gt;"",VLOOKUP(B6441,'Ket qua do'!$C$5:$AP$50000,$D$3,TRUE),"")</f>
        <v>#N/A</v>
      </c>
      <c r="E6441" s="21" t="e">
        <f>IF(A6441&lt;&gt;"",VLOOKUP(B6441,'Ket qua do'!$C$5:$AP$50000,$E$3,TRUE)*$C$12,"")</f>
        <v>#N/A</v>
      </c>
      <c r="F6441" s="21" t="e">
        <f>IF(A6441&lt;&gt;"",VLOOKUP(B6441,'Ket qua do'!$C$5:$AP$50000,$F$3,TRUE),"")</f>
        <v>#N/A</v>
      </c>
      <c r="G6441" s="21" t="e">
        <f>IF(A6441&lt;&gt;"",VLOOKUP(B6441,'Ket qua do'!$C$5:$AP$50000,$G$3,TRUE),"")</f>
        <v>#N/A</v>
      </c>
      <c r="H6441" s="21" t="e">
        <f>IF(A6441&lt;&gt;"",VLOOKUP(B6441,'Ket qua do'!$C$5:$AP$50000,$H$3,TRUE),"")</f>
        <v>#N/A</v>
      </c>
      <c r="I6441" s="21" t="e">
        <f>IF(A6441&lt;&gt;"",VLOOKUP(B6441,'Ket qua do'!$C$5:$AP$50000,$I$3,TRUE)*$E$9/1000,"")</f>
        <v>#N/A</v>
      </c>
      <c r="J6441" s="21" t="e">
        <f>IF(A6441&lt;&gt;"",VLOOKUP(B6441,'Ket qua do'!$C$5:$AP$50000,$J$3,TRUE)*$E$9/1000,"")</f>
        <v>#N/A</v>
      </c>
      <c r="K6441" s="21" t="e">
        <f>IF(A6441&lt;&gt;"",VLOOKUP(B6441,'Ket qua do'!$C$5:$AP$50000,$K$3,TRUE)*$E$9/1000,"")</f>
        <v>#N/A</v>
      </c>
      <c r="L6441" s="21" t="e">
        <f>IF(A6441&lt;&gt;"",VLOOKUP(B6441,'Ket qua do'!$C$5:$AP$50000,$L$3,TRUE),"")</f>
        <v>#N/A</v>
      </c>
    </row>
    <row r="6442" spans="1:12" x14ac:dyDescent="0.25">
      <c r="A6442" t="e">
        <f t="shared" si="106"/>
        <v>#N/A</v>
      </c>
      <c r="B6442" s="1" t="e">
        <f>IF(A6442&lt;&gt;"",VLOOKUP(A6442,'Ket qua do'!$B$5:$CE$50000,2,TRUE),"")</f>
        <v>#N/A</v>
      </c>
      <c r="C6442" s="19" t="e">
        <f>IF(A6442&lt;&gt;"",VLOOKUP(B6442,'Ket qua do'!$C$5:$AP$50000,$C$3,TRUE)*SQRT(3)*$C$11,"")</f>
        <v>#N/A</v>
      </c>
      <c r="D6442" s="21" t="e">
        <f>IF(A6442&lt;&gt;"",VLOOKUP(B6442,'Ket qua do'!$C$5:$AP$50000,$D$3,TRUE),"")</f>
        <v>#N/A</v>
      </c>
      <c r="E6442" s="21" t="e">
        <f>IF(A6442&lt;&gt;"",VLOOKUP(B6442,'Ket qua do'!$C$5:$AP$50000,$E$3,TRUE)*$C$12,"")</f>
        <v>#N/A</v>
      </c>
      <c r="F6442" s="21" t="e">
        <f>IF(A6442&lt;&gt;"",VLOOKUP(B6442,'Ket qua do'!$C$5:$AP$50000,$F$3,TRUE),"")</f>
        <v>#N/A</v>
      </c>
      <c r="G6442" s="21" t="e">
        <f>IF(A6442&lt;&gt;"",VLOOKUP(B6442,'Ket qua do'!$C$5:$AP$50000,$G$3,TRUE),"")</f>
        <v>#N/A</v>
      </c>
      <c r="H6442" s="21" t="e">
        <f>IF(A6442&lt;&gt;"",VLOOKUP(B6442,'Ket qua do'!$C$5:$AP$50000,$H$3,TRUE),"")</f>
        <v>#N/A</v>
      </c>
      <c r="I6442" s="21" t="e">
        <f>IF(A6442&lt;&gt;"",VLOOKUP(B6442,'Ket qua do'!$C$5:$AP$50000,$I$3,TRUE)*$E$9/1000,"")</f>
        <v>#N/A</v>
      </c>
      <c r="J6442" s="21" t="e">
        <f>IF(A6442&lt;&gt;"",VLOOKUP(B6442,'Ket qua do'!$C$5:$AP$50000,$J$3,TRUE)*$E$9/1000,"")</f>
        <v>#N/A</v>
      </c>
      <c r="K6442" s="21" t="e">
        <f>IF(A6442&lt;&gt;"",VLOOKUP(B6442,'Ket qua do'!$C$5:$AP$50000,$K$3,TRUE)*$E$9/1000,"")</f>
        <v>#N/A</v>
      </c>
      <c r="L6442" s="21" t="e">
        <f>IF(A6442&lt;&gt;"",VLOOKUP(B6442,'Ket qua do'!$C$5:$AP$50000,$L$3,TRUE),"")</f>
        <v>#N/A</v>
      </c>
    </row>
    <row r="6443" spans="1:12" x14ac:dyDescent="0.25">
      <c r="A6443" t="e">
        <f t="shared" si="106"/>
        <v>#N/A</v>
      </c>
      <c r="B6443" s="1" t="e">
        <f>IF(A6443&lt;&gt;"",VLOOKUP(A6443,'Ket qua do'!$B$5:$CE$50000,2,TRUE),"")</f>
        <v>#N/A</v>
      </c>
      <c r="C6443" s="19" t="e">
        <f>IF(A6443&lt;&gt;"",VLOOKUP(B6443,'Ket qua do'!$C$5:$AP$50000,$C$3,TRUE)*SQRT(3)*$C$11,"")</f>
        <v>#N/A</v>
      </c>
      <c r="D6443" s="21" t="e">
        <f>IF(A6443&lt;&gt;"",VLOOKUP(B6443,'Ket qua do'!$C$5:$AP$50000,$D$3,TRUE),"")</f>
        <v>#N/A</v>
      </c>
      <c r="E6443" s="21" t="e">
        <f>IF(A6443&lt;&gt;"",VLOOKUP(B6443,'Ket qua do'!$C$5:$AP$50000,$E$3,TRUE)*$C$12,"")</f>
        <v>#N/A</v>
      </c>
      <c r="F6443" s="21" t="e">
        <f>IF(A6443&lt;&gt;"",VLOOKUP(B6443,'Ket qua do'!$C$5:$AP$50000,$F$3,TRUE),"")</f>
        <v>#N/A</v>
      </c>
      <c r="G6443" s="21" t="e">
        <f>IF(A6443&lt;&gt;"",VLOOKUP(B6443,'Ket qua do'!$C$5:$AP$50000,$G$3,TRUE),"")</f>
        <v>#N/A</v>
      </c>
      <c r="H6443" s="21" t="e">
        <f>IF(A6443&lt;&gt;"",VLOOKUP(B6443,'Ket qua do'!$C$5:$AP$50000,$H$3,TRUE),"")</f>
        <v>#N/A</v>
      </c>
      <c r="I6443" s="21" t="e">
        <f>IF(A6443&lt;&gt;"",VLOOKUP(B6443,'Ket qua do'!$C$5:$AP$50000,$I$3,TRUE)*$E$9/1000,"")</f>
        <v>#N/A</v>
      </c>
      <c r="J6443" s="21" t="e">
        <f>IF(A6443&lt;&gt;"",VLOOKUP(B6443,'Ket qua do'!$C$5:$AP$50000,$J$3,TRUE)*$E$9/1000,"")</f>
        <v>#N/A</v>
      </c>
      <c r="K6443" s="21" t="e">
        <f>IF(A6443&lt;&gt;"",VLOOKUP(B6443,'Ket qua do'!$C$5:$AP$50000,$K$3,TRUE)*$E$9/1000,"")</f>
        <v>#N/A</v>
      </c>
      <c r="L6443" s="21" t="e">
        <f>IF(A6443&lt;&gt;"",VLOOKUP(B6443,'Ket qua do'!$C$5:$AP$50000,$L$3,TRUE),"")</f>
        <v>#N/A</v>
      </c>
    </row>
    <row r="6444" spans="1:12" x14ac:dyDescent="0.25">
      <c r="A6444" t="e">
        <f t="shared" si="106"/>
        <v>#N/A</v>
      </c>
      <c r="B6444" s="1" t="e">
        <f>IF(A6444&lt;&gt;"",VLOOKUP(A6444,'Ket qua do'!$B$5:$CE$50000,2,TRUE),"")</f>
        <v>#N/A</v>
      </c>
      <c r="C6444" s="19" t="e">
        <f>IF(A6444&lt;&gt;"",VLOOKUP(B6444,'Ket qua do'!$C$5:$AP$50000,$C$3,TRUE)*SQRT(3)*$C$11,"")</f>
        <v>#N/A</v>
      </c>
      <c r="D6444" s="21" t="e">
        <f>IF(A6444&lt;&gt;"",VLOOKUP(B6444,'Ket qua do'!$C$5:$AP$50000,$D$3,TRUE),"")</f>
        <v>#N/A</v>
      </c>
      <c r="E6444" s="21" t="e">
        <f>IF(A6444&lt;&gt;"",VLOOKUP(B6444,'Ket qua do'!$C$5:$AP$50000,$E$3,TRUE)*$C$12,"")</f>
        <v>#N/A</v>
      </c>
      <c r="F6444" s="21" t="e">
        <f>IF(A6444&lt;&gt;"",VLOOKUP(B6444,'Ket qua do'!$C$5:$AP$50000,$F$3,TRUE),"")</f>
        <v>#N/A</v>
      </c>
      <c r="G6444" s="21" t="e">
        <f>IF(A6444&lt;&gt;"",VLOOKUP(B6444,'Ket qua do'!$C$5:$AP$50000,$G$3,TRUE),"")</f>
        <v>#N/A</v>
      </c>
      <c r="H6444" s="21" t="e">
        <f>IF(A6444&lt;&gt;"",VLOOKUP(B6444,'Ket qua do'!$C$5:$AP$50000,$H$3,TRUE),"")</f>
        <v>#N/A</v>
      </c>
      <c r="I6444" s="21" t="e">
        <f>IF(A6444&lt;&gt;"",VLOOKUP(B6444,'Ket qua do'!$C$5:$AP$50000,$I$3,TRUE)*$E$9/1000,"")</f>
        <v>#N/A</v>
      </c>
      <c r="J6444" s="21" t="e">
        <f>IF(A6444&lt;&gt;"",VLOOKUP(B6444,'Ket qua do'!$C$5:$AP$50000,$J$3,TRUE)*$E$9/1000,"")</f>
        <v>#N/A</v>
      </c>
      <c r="K6444" s="21" t="e">
        <f>IF(A6444&lt;&gt;"",VLOOKUP(B6444,'Ket qua do'!$C$5:$AP$50000,$K$3,TRUE)*$E$9/1000,"")</f>
        <v>#N/A</v>
      </c>
      <c r="L6444" s="21" t="e">
        <f>IF(A6444&lt;&gt;"",VLOOKUP(B6444,'Ket qua do'!$C$5:$AP$50000,$L$3,TRUE),"")</f>
        <v>#N/A</v>
      </c>
    </row>
    <row r="6445" spans="1:12" x14ac:dyDescent="0.25">
      <c r="A6445" t="e">
        <f t="shared" si="106"/>
        <v>#N/A</v>
      </c>
      <c r="B6445" s="1" t="e">
        <f>IF(A6445&lt;&gt;"",VLOOKUP(A6445,'Ket qua do'!$B$5:$CE$50000,2,TRUE),"")</f>
        <v>#N/A</v>
      </c>
      <c r="C6445" s="19" t="e">
        <f>IF(A6445&lt;&gt;"",VLOOKUP(B6445,'Ket qua do'!$C$5:$AP$50000,$C$3,TRUE)*SQRT(3)*$C$11,"")</f>
        <v>#N/A</v>
      </c>
      <c r="D6445" s="21" t="e">
        <f>IF(A6445&lt;&gt;"",VLOOKUP(B6445,'Ket qua do'!$C$5:$AP$50000,$D$3,TRUE),"")</f>
        <v>#N/A</v>
      </c>
      <c r="E6445" s="21" t="e">
        <f>IF(A6445&lt;&gt;"",VLOOKUP(B6445,'Ket qua do'!$C$5:$AP$50000,$E$3,TRUE)*$C$12,"")</f>
        <v>#N/A</v>
      </c>
      <c r="F6445" s="21" t="e">
        <f>IF(A6445&lt;&gt;"",VLOOKUP(B6445,'Ket qua do'!$C$5:$AP$50000,$F$3,TRUE),"")</f>
        <v>#N/A</v>
      </c>
      <c r="G6445" s="21" t="e">
        <f>IF(A6445&lt;&gt;"",VLOOKUP(B6445,'Ket qua do'!$C$5:$AP$50000,$G$3,TRUE),"")</f>
        <v>#N/A</v>
      </c>
      <c r="H6445" s="21" t="e">
        <f>IF(A6445&lt;&gt;"",VLOOKUP(B6445,'Ket qua do'!$C$5:$AP$50000,$H$3,TRUE),"")</f>
        <v>#N/A</v>
      </c>
      <c r="I6445" s="21" t="e">
        <f>IF(A6445&lt;&gt;"",VLOOKUP(B6445,'Ket qua do'!$C$5:$AP$50000,$I$3,TRUE)*$E$9/1000,"")</f>
        <v>#N/A</v>
      </c>
      <c r="J6445" s="21" t="e">
        <f>IF(A6445&lt;&gt;"",VLOOKUP(B6445,'Ket qua do'!$C$5:$AP$50000,$J$3,TRUE)*$E$9/1000,"")</f>
        <v>#N/A</v>
      </c>
      <c r="K6445" s="21" t="e">
        <f>IF(A6445&lt;&gt;"",VLOOKUP(B6445,'Ket qua do'!$C$5:$AP$50000,$K$3,TRUE)*$E$9/1000,"")</f>
        <v>#N/A</v>
      </c>
      <c r="L6445" s="21" t="e">
        <f>IF(A6445&lt;&gt;"",VLOOKUP(B6445,'Ket qua do'!$C$5:$AP$50000,$L$3,TRUE),"")</f>
        <v>#N/A</v>
      </c>
    </row>
    <row r="6446" spans="1:12" x14ac:dyDescent="0.25">
      <c r="A6446" t="e">
        <f t="shared" si="106"/>
        <v>#N/A</v>
      </c>
      <c r="B6446" s="1" t="e">
        <f>IF(A6446&lt;&gt;"",VLOOKUP(A6446,'Ket qua do'!$B$5:$CE$50000,2,TRUE),"")</f>
        <v>#N/A</v>
      </c>
      <c r="C6446" s="19" t="e">
        <f>IF(A6446&lt;&gt;"",VLOOKUP(B6446,'Ket qua do'!$C$5:$AP$50000,$C$3,TRUE)*SQRT(3)*$C$11,"")</f>
        <v>#N/A</v>
      </c>
      <c r="D6446" s="21" t="e">
        <f>IF(A6446&lt;&gt;"",VLOOKUP(B6446,'Ket qua do'!$C$5:$AP$50000,$D$3,TRUE),"")</f>
        <v>#N/A</v>
      </c>
      <c r="E6446" s="21" t="e">
        <f>IF(A6446&lt;&gt;"",VLOOKUP(B6446,'Ket qua do'!$C$5:$AP$50000,$E$3,TRUE)*$C$12,"")</f>
        <v>#N/A</v>
      </c>
      <c r="F6446" s="21" t="e">
        <f>IF(A6446&lt;&gt;"",VLOOKUP(B6446,'Ket qua do'!$C$5:$AP$50000,$F$3,TRUE),"")</f>
        <v>#N/A</v>
      </c>
      <c r="G6446" s="21" t="e">
        <f>IF(A6446&lt;&gt;"",VLOOKUP(B6446,'Ket qua do'!$C$5:$AP$50000,$G$3,TRUE),"")</f>
        <v>#N/A</v>
      </c>
      <c r="H6446" s="21" t="e">
        <f>IF(A6446&lt;&gt;"",VLOOKUP(B6446,'Ket qua do'!$C$5:$AP$50000,$H$3,TRUE),"")</f>
        <v>#N/A</v>
      </c>
      <c r="I6446" s="21" t="e">
        <f>IF(A6446&lt;&gt;"",VLOOKUP(B6446,'Ket qua do'!$C$5:$AP$50000,$I$3,TRUE)*$E$9/1000,"")</f>
        <v>#N/A</v>
      </c>
      <c r="J6446" s="21" t="e">
        <f>IF(A6446&lt;&gt;"",VLOOKUP(B6446,'Ket qua do'!$C$5:$AP$50000,$J$3,TRUE)*$E$9/1000,"")</f>
        <v>#N/A</v>
      </c>
      <c r="K6446" s="21" t="e">
        <f>IF(A6446&lt;&gt;"",VLOOKUP(B6446,'Ket qua do'!$C$5:$AP$50000,$K$3,TRUE)*$E$9/1000,"")</f>
        <v>#N/A</v>
      </c>
      <c r="L6446" s="21" t="e">
        <f>IF(A6446&lt;&gt;"",VLOOKUP(B6446,'Ket qua do'!$C$5:$AP$50000,$L$3,TRUE),"")</f>
        <v>#N/A</v>
      </c>
    </row>
    <row r="6447" spans="1:12" x14ac:dyDescent="0.25">
      <c r="A6447" t="e">
        <f t="shared" si="106"/>
        <v>#N/A</v>
      </c>
      <c r="B6447" s="1" t="e">
        <f>IF(A6447&lt;&gt;"",VLOOKUP(A6447,'Ket qua do'!$B$5:$CE$50000,2,TRUE),"")</f>
        <v>#N/A</v>
      </c>
      <c r="C6447" s="19" t="e">
        <f>IF(A6447&lt;&gt;"",VLOOKUP(B6447,'Ket qua do'!$C$5:$AP$50000,$C$3,TRUE)*SQRT(3)*$C$11,"")</f>
        <v>#N/A</v>
      </c>
      <c r="D6447" s="21" t="e">
        <f>IF(A6447&lt;&gt;"",VLOOKUP(B6447,'Ket qua do'!$C$5:$AP$50000,$D$3,TRUE),"")</f>
        <v>#N/A</v>
      </c>
      <c r="E6447" s="21" t="e">
        <f>IF(A6447&lt;&gt;"",VLOOKUP(B6447,'Ket qua do'!$C$5:$AP$50000,$E$3,TRUE)*$C$12,"")</f>
        <v>#N/A</v>
      </c>
      <c r="F6447" s="21" t="e">
        <f>IF(A6447&lt;&gt;"",VLOOKUP(B6447,'Ket qua do'!$C$5:$AP$50000,$F$3,TRUE),"")</f>
        <v>#N/A</v>
      </c>
      <c r="G6447" s="21" t="e">
        <f>IF(A6447&lt;&gt;"",VLOOKUP(B6447,'Ket qua do'!$C$5:$AP$50000,$G$3,TRUE),"")</f>
        <v>#N/A</v>
      </c>
      <c r="H6447" s="21" t="e">
        <f>IF(A6447&lt;&gt;"",VLOOKUP(B6447,'Ket qua do'!$C$5:$AP$50000,$H$3,TRUE),"")</f>
        <v>#N/A</v>
      </c>
      <c r="I6447" s="21" t="e">
        <f>IF(A6447&lt;&gt;"",VLOOKUP(B6447,'Ket qua do'!$C$5:$AP$50000,$I$3,TRUE)*$E$9/1000,"")</f>
        <v>#N/A</v>
      </c>
      <c r="J6447" s="21" t="e">
        <f>IF(A6447&lt;&gt;"",VLOOKUP(B6447,'Ket qua do'!$C$5:$AP$50000,$J$3,TRUE)*$E$9/1000,"")</f>
        <v>#N/A</v>
      </c>
      <c r="K6447" s="21" t="e">
        <f>IF(A6447&lt;&gt;"",VLOOKUP(B6447,'Ket qua do'!$C$5:$AP$50000,$K$3,TRUE)*$E$9/1000,"")</f>
        <v>#N/A</v>
      </c>
      <c r="L6447" s="21" t="e">
        <f>IF(A6447&lt;&gt;"",VLOOKUP(B6447,'Ket qua do'!$C$5:$AP$50000,$L$3,TRUE),"")</f>
        <v>#N/A</v>
      </c>
    </row>
    <row r="6448" spans="1:12" x14ac:dyDescent="0.25">
      <c r="A6448" t="e">
        <f t="shared" si="106"/>
        <v>#N/A</v>
      </c>
      <c r="B6448" s="1" t="e">
        <f>IF(A6448&lt;&gt;"",VLOOKUP(A6448,'Ket qua do'!$B$5:$CE$50000,2,TRUE),"")</f>
        <v>#N/A</v>
      </c>
      <c r="C6448" s="19" t="e">
        <f>IF(A6448&lt;&gt;"",VLOOKUP(B6448,'Ket qua do'!$C$5:$AP$50000,$C$3,TRUE)*SQRT(3)*$C$11,"")</f>
        <v>#N/A</v>
      </c>
      <c r="D6448" s="21" t="e">
        <f>IF(A6448&lt;&gt;"",VLOOKUP(B6448,'Ket qua do'!$C$5:$AP$50000,$D$3,TRUE),"")</f>
        <v>#N/A</v>
      </c>
      <c r="E6448" s="21" t="e">
        <f>IF(A6448&lt;&gt;"",VLOOKUP(B6448,'Ket qua do'!$C$5:$AP$50000,$E$3,TRUE)*$C$12,"")</f>
        <v>#N/A</v>
      </c>
      <c r="F6448" s="21" t="e">
        <f>IF(A6448&lt;&gt;"",VLOOKUP(B6448,'Ket qua do'!$C$5:$AP$50000,$F$3,TRUE),"")</f>
        <v>#N/A</v>
      </c>
      <c r="G6448" s="21" t="e">
        <f>IF(A6448&lt;&gt;"",VLOOKUP(B6448,'Ket qua do'!$C$5:$AP$50000,$G$3,TRUE),"")</f>
        <v>#N/A</v>
      </c>
      <c r="H6448" s="21" t="e">
        <f>IF(A6448&lt;&gt;"",VLOOKUP(B6448,'Ket qua do'!$C$5:$AP$50000,$H$3,TRUE),"")</f>
        <v>#N/A</v>
      </c>
      <c r="I6448" s="21" t="e">
        <f>IF(A6448&lt;&gt;"",VLOOKUP(B6448,'Ket qua do'!$C$5:$AP$50000,$I$3,TRUE)*$E$9/1000,"")</f>
        <v>#N/A</v>
      </c>
      <c r="J6448" s="21" t="e">
        <f>IF(A6448&lt;&gt;"",VLOOKUP(B6448,'Ket qua do'!$C$5:$AP$50000,$J$3,TRUE)*$E$9/1000,"")</f>
        <v>#N/A</v>
      </c>
      <c r="K6448" s="21" t="e">
        <f>IF(A6448&lt;&gt;"",VLOOKUP(B6448,'Ket qua do'!$C$5:$AP$50000,$K$3,TRUE)*$E$9/1000,"")</f>
        <v>#N/A</v>
      </c>
      <c r="L6448" s="21" t="e">
        <f>IF(A6448&lt;&gt;"",VLOOKUP(B6448,'Ket qua do'!$C$5:$AP$50000,$L$3,TRUE),"")</f>
        <v>#N/A</v>
      </c>
    </row>
    <row r="6449" spans="1:12" x14ac:dyDescent="0.25">
      <c r="A6449" t="e">
        <f t="shared" si="106"/>
        <v>#N/A</v>
      </c>
      <c r="B6449" s="1" t="e">
        <f>IF(A6449&lt;&gt;"",VLOOKUP(A6449,'Ket qua do'!$B$5:$CE$50000,2,TRUE),"")</f>
        <v>#N/A</v>
      </c>
      <c r="C6449" s="19" t="e">
        <f>IF(A6449&lt;&gt;"",VLOOKUP(B6449,'Ket qua do'!$C$5:$AP$50000,$C$3,TRUE)*SQRT(3)*$C$11,"")</f>
        <v>#N/A</v>
      </c>
      <c r="D6449" s="21" t="e">
        <f>IF(A6449&lt;&gt;"",VLOOKUP(B6449,'Ket qua do'!$C$5:$AP$50000,$D$3,TRUE),"")</f>
        <v>#N/A</v>
      </c>
      <c r="E6449" s="21" t="e">
        <f>IF(A6449&lt;&gt;"",VLOOKUP(B6449,'Ket qua do'!$C$5:$AP$50000,$E$3,TRUE)*$C$12,"")</f>
        <v>#N/A</v>
      </c>
      <c r="F6449" s="21" t="e">
        <f>IF(A6449&lt;&gt;"",VLOOKUP(B6449,'Ket qua do'!$C$5:$AP$50000,$F$3,TRUE),"")</f>
        <v>#N/A</v>
      </c>
      <c r="G6449" s="21" t="e">
        <f>IF(A6449&lt;&gt;"",VLOOKUP(B6449,'Ket qua do'!$C$5:$AP$50000,$G$3,TRUE),"")</f>
        <v>#N/A</v>
      </c>
      <c r="H6449" s="21" t="e">
        <f>IF(A6449&lt;&gt;"",VLOOKUP(B6449,'Ket qua do'!$C$5:$AP$50000,$H$3,TRUE),"")</f>
        <v>#N/A</v>
      </c>
      <c r="I6449" s="21" t="e">
        <f>IF(A6449&lt;&gt;"",VLOOKUP(B6449,'Ket qua do'!$C$5:$AP$50000,$I$3,TRUE)*$E$9/1000,"")</f>
        <v>#N/A</v>
      </c>
      <c r="J6449" s="21" t="e">
        <f>IF(A6449&lt;&gt;"",VLOOKUP(B6449,'Ket qua do'!$C$5:$AP$50000,$J$3,TRUE)*$E$9/1000,"")</f>
        <v>#N/A</v>
      </c>
      <c r="K6449" s="21" t="e">
        <f>IF(A6449&lt;&gt;"",VLOOKUP(B6449,'Ket qua do'!$C$5:$AP$50000,$K$3,TRUE)*$E$9/1000,"")</f>
        <v>#N/A</v>
      </c>
      <c r="L6449" s="21" t="e">
        <f>IF(A6449&lt;&gt;"",VLOOKUP(B6449,'Ket qua do'!$C$5:$AP$50000,$L$3,TRUE),"")</f>
        <v>#N/A</v>
      </c>
    </row>
    <row r="6450" spans="1:12" x14ac:dyDescent="0.25">
      <c r="A6450" t="e">
        <f t="shared" si="106"/>
        <v>#N/A</v>
      </c>
      <c r="B6450" s="1" t="e">
        <f>IF(A6450&lt;&gt;"",VLOOKUP(A6450,'Ket qua do'!$B$5:$CE$50000,2,TRUE),"")</f>
        <v>#N/A</v>
      </c>
      <c r="C6450" s="19" t="e">
        <f>IF(A6450&lt;&gt;"",VLOOKUP(B6450,'Ket qua do'!$C$5:$AP$50000,$C$3,TRUE)*SQRT(3)*$C$11,"")</f>
        <v>#N/A</v>
      </c>
      <c r="D6450" s="21" t="e">
        <f>IF(A6450&lt;&gt;"",VLOOKUP(B6450,'Ket qua do'!$C$5:$AP$50000,$D$3,TRUE),"")</f>
        <v>#N/A</v>
      </c>
      <c r="E6450" s="21" t="e">
        <f>IF(A6450&lt;&gt;"",VLOOKUP(B6450,'Ket qua do'!$C$5:$AP$50000,$E$3,TRUE)*$C$12,"")</f>
        <v>#N/A</v>
      </c>
      <c r="F6450" s="21" t="e">
        <f>IF(A6450&lt;&gt;"",VLOOKUP(B6450,'Ket qua do'!$C$5:$AP$50000,$F$3,TRUE),"")</f>
        <v>#N/A</v>
      </c>
      <c r="G6450" s="21" t="e">
        <f>IF(A6450&lt;&gt;"",VLOOKUP(B6450,'Ket qua do'!$C$5:$AP$50000,$G$3,TRUE),"")</f>
        <v>#N/A</v>
      </c>
      <c r="H6450" s="21" t="e">
        <f>IF(A6450&lt;&gt;"",VLOOKUP(B6450,'Ket qua do'!$C$5:$AP$50000,$H$3,TRUE),"")</f>
        <v>#N/A</v>
      </c>
      <c r="I6450" s="21" t="e">
        <f>IF(A6450&lt;&gt;"",VLOOKUP(B6450,'Ket qua do'!$C$5:$AP$50000,$I$3,TRUE)*$E$9/1000,"")</f>
        <v>#N/A</v>
      </c>
      <c r="J6450" s="21" t="e">
        <f>IF(A6450&lt;&gt;"",VLOOKUP(B6450,'Ket qua do'!$C$5:$AP$50000,$J$3,TRUE)*$E$9/1000,"")</f>
        <v>#N/A</v>
      </c>
      <c r="K6450" s="21" t="e">
        <f>IF(A6450&lt;&gt;"",VLOOKUP(B6450,'Ket qua do'!$C$5:$AP$50000,$K$3,TRUE)*$E$9/1000,"")</f>
        <v>#N/A</v>
      </c>
      <c r="L6450" s="21" t="e">
        <f>IF(A6450&lt;&gt;"",VLOOKUP(B6450,'Ket qua do'!$C$5:$AP$50000,$L$3,TRUE),"")</f>
        <v>#N/A</v>
      </c>
    </row>
    <row r="6451" spans="1:12" x14ac:dyDescent="0.25">
      <c r="A6451" t="e">
        <f t="shared" si="106"/>
        <v>#N/A</v>
      </c>
      <c r="B6451" s="1" t="e">
        <f>IF(A6451&lt;&gt;"",VLOOKUP(A6451,'Ket qua do'!$B$5:$CE$50000,2,TRUE),"")</f>
        <v>#N/A</v>
      </c>
      <c r="C6451" s="19" t="e">
        <f>IF(A6451&lt;&gt;"",VLOOKUP(B6451,'Ket qua do'!$C$5:$AP$50000,$C$3,TRUE)*SQRT(3)*$C$11,"")</f>
        <v>#N/A</v>
      </c>
      <c r="D6451" s="21" t="e">
        <f>IF(A6451&lt;&gt;"",VLOOKUP(B6451,'Ket qua do'!$C$5:$AP$50000,$D$3,TRUE),"")</f>
        <v>#N/A</v>
      </c>
      <c r="E6451" s="21" t="e">
        <f>IF(A6451&lt;&gt;"",VLOOKUP(B6451,'Ket qua do'!$C$5:$AP$50000,$E$3,TRUE)*$C$12,"")</f>
        <v>#N/A</v>
      </c>
      <c r="F6451" s="21" t="e">
        <f>IF(A6451&lt;&gt;"",VLOOKUP(B6451,'Ket qua do'!$C$5:$AP$50000,$F$3,TRUE),"")</f>
        <v>#N/A</v>
      </c>
      <c r="G6451" s="21" t="e">
        <f>IF(A6451&lt;&gt;"",VLOOKUP(B6451,'Ket qua do'!$C$5:$AP$50000,$G$3,TRUE),"")</f>
        <v>#N/A</v>
      </c>
      <c r="H6451" s="21" t="e">
        <f>IF(A6451&lt;&gt;"",VLOOKUP(B6451,'Ket qua do'!$C$5:$AP$50000,$H$3,TRUE),"")</f>
        <v>#N/A</v>
      </c>
      <c r="I6451" s="21" t="e">
        <f>IF(A6451&lt;&gt;"",VLOOKUP(B6451,'Ket qua do'!$C$5:$AP$50000,$I$3,TRUE)*$E$9/1000,"")</f>
        <v>#N/A</v>
      </c>
      <c r="J6451" s="21" t="e">
        <f>IF(A6451&lt;&gt;"",VLOOKUP(B6451,'Ket qua do'!$C$5:$AP$50000,$J$3,TRUE)*$E$9/1000,"")</f>
        <v>#N/A</v>
      </c>
      <c r="K6451" s="21" t="e">
        <f>IF(A6451&lt;&gt;"",VLOOKUP(B6451,'Ket qua do'!$C$5:$AP$50000,$K$3,TRUE)*$E$9/1000,"")</f>
        <v>#N/A</v>
      </c>
      <c r="L6451" s="21" t="e">
        <f>IF(A6451&lt;&gt;"",VLOOKUP(B6451,'Ket qua do'!$C$5:$AP$50000,$L$3,TRUE),"")</f>
        <v>#N/A</v>
      </c>
    </row>
    <row r="6452" spans="1:12" x14ac:dyDescent="0.25">
      <c r="A6452" t="e">
        <f t="shared" si="106"/>
        <v>#N/A</v>
      </c>
      <c r="B6452" s="1" t="e">
        <f>IF(A6452&lt;&gt;"",VLOOKUP(A6452,'Ket qua do'!$B$5:$CE$50000,2,TRUE),"")</f>
        <v>#N/A</v>
      </c>
      <c r="C6452" s="19" t="e">
        <f>IF(A6452&lt;&gt;"",VLOOKUP(B6452,'Ket qua do'!$C$5:$AP$50000,$C$3,TRUE)*SQRT(3)*$C$11,"")</f>
        <v>#N/A</v>
      </c>
      <c r="D6452" s="21" t="e">
        <f>IF(A6452&lt;&gt;"",VLOOKUP(B6452,'Ket qua do'!$C$5:$AP$50000,$D$3,TRUE),"")</f>
        <v>#N/A</v>
      </c>
      <c r="E6452" s="21" t="e">
        <f>IF(A6452&lt;&gt;"",VLOOKUP(B6452,'Ket qua do'!$C$5:$AP$50000,$E$3,TRUE)*$C$12,"")</f>
        <v>#N/A</v>
      </c>
      <c r="F6452" s="21" t="e">
        <f>IF(A6452&lt;&gt;"",VLOOKUP(B6452,'Ket qua do'!$C$5:$AP$50000,$F$3,TRUE),"")</f>
        <v>#N/A</v>
      </c>
      <c r="G6452" s="21" t="e">
        <f>IF(A6452&lt;&gt;"",VLOOKUP(B6452,'Ket qua do'!$C$5:$AP$50000,$G$3,TRUE),"")</f>
        <v>#N/A</v>
      </c>
      <c r="H6452" s="21" t="e">
        <f>IF(A6452&lt;&gt;"",VLOOKUP(B6452,'Ket qua do'!$C$5:$AP$50000,$H$3,TRUE),"")</f>
        <v>#N/A</v>
      </c>
      <c r="I6452" s="21" t="e">
        <f>IF(A6452&lt;&gt;"",VLOOKUP(B6452,'Ket qua do'!$C$5:$AP$50000,$I$3,TRUE)*$E$9/1000,"")</f>
        <v>#N/A</v>
      </c>
      <c r="J6452" s="21" t="e">
        <f>IF(A6452&lt;&gt;"",VLOOKUP(B6452,'Ket qua do'!$C$5:$AP$50000,$J$3,TRUE)*$E$9/1000,"")</f>
        <v>#N/A</v>
      </c>
      <c r="K6452" s="21" t="e">
        <f>IF(A6452&lt;&gt;"",VLOOKUP(B6452,'Ket qua do'!$C$5:$AP$50000,$K$3,TRUE)*$E$9/1000,"")</f>
        <v>#N/A</v>
      </c>
      <c r="L6452" s="21" t="e">
        <f>IF(A6452&lt;&gt;"",VLOOKUP(B6452,'Ket qua do'!$C$5:$AP$50000,$L$3,TRUE),"")</f>
        <v>#N/A</v>
      </c>
    </row>
    <row r="6453" spans="1:12" x14ac:dyDescent="0.25">
      <c r="A6453" t="e">
        <f t="shared" si="106"/>
        <v>#N/A</v>
      </c>
      <c r="B6453" s="1" t="e">
        <f>IF(A6453&lt;&gt;"",VLOOKUP(A6453,'Ket qua do'!$B$5:$CE$50000,2,TRUE),"")</f>
        <v>#N/A</v>
      </c>
      <c r="C6453" s="19" t="e">
        <f>IF(A6453&lt;&gt;"",VLOOKUP(B6453,'Ket qua do'!$C$5:$AP$50000,$C$3,TRUE)*SQRT(3)*$C$11,"")</f>
        <v>#N/A</v>
      </c>
      <c r="D6453" s="21" t="e">
        <f>IF(A6453&lt;&gt;"",VLOOKUP(B6453,'Ket qua do'!$C$5:$AP$50000,$D$3,TRUE),"")</f>
        <v>#N/A</v>
      </c>
      <c r="E6453" s="21" t="e">
        <f>IF(A6453&lt;&gt;"",VLOOKUP(B6453,'Ket qua do'!$C$5:$AP$50000,$E$3,TRUE)*$C$12,"")</f>
        <v>#N/A</v>
      </c>
      <c r="F6453" s="21" t="e">
        <f>IF(A6453&lt;&gt;"",VLOOKUP(B6453,'Ket qua do'!$C$5:$AP$50000,$F$3,TRUE),"")</f>
        <v>#N/A</v>
      </c>
      <c r="G6453" s="21" t="e">
        <f>IF(A6453&lt;&gt;"",VLOOKUP(B6453,'Ket qua do'!$C$5:$AP$50000,$G$3,TRUE),"")</f>
        <v>#N/A</v>
      </c>
      <c r="H6453" s="21" t="e">
        <f>IF(A6453&lt;&gt;"",VLOOKUP(B6453,'Ket qua do'!$C$5:$AP$50000,$H$3,TRUE),"")</f>
        <v>#N/A</v>
      </c>
      <c r="I6453" s="21" t="e">
        <f>IF(A6453&lt;&gt;"",VLOOKUP(B6453,'Ket qua do'!$C$5:$AP$50000,$I$3,TRUE)*$E$9/1000,"")</f>
        <v>#N/A</v>
      </c>
      <c r="J6453" s="21" t="e">
        <f>IF(A6453&lt;&gt;"",VLOOKUP(B6453,'Ket qua do'!$C$5:$AP$50000,$J$3,TRUE)*$E$9/1000,"")</f>
        <v>#N/A</v>
      </c>
      <c r="K6453" s="21" t="e">
        <f>IF(A6453&lt;&gt;"",VLOOKUP(B6453,'Ket qua do'!$C$5:$AP$50000,$K$3,TRUE)*$E$9/1000,"")</f>
        <v>#N/A</v>
      </c>
      <c r="L6453" s="21" t="e">
        <f>IF(A6453&lt;&gt;"",VLOOKUP(B6453,'Ket qua do'!$C$5:$AP$50000,$L$3,TRUE),"")</f>
        <v>#N/A</v>
      </c>
    </row>
    <row r="6454" spans="1:12" x14ac:dyDescent="0.25">
      <c r="A6454" t="e">
        <f t="shared" si="106"/>
        <v>#N/A</v>
      </c>
      <c r="B6454" s="1" t="e">
        <f>IF(A6454&lt;&gt;"",VLOOKUP(A6454,'Ket qua do'!$B$5:$CE$50000,2,TRUE),"")</f>
        <v>#N/A</v>
      </c>
      <c r="C6454" s="19" t="e">
        <f>IF(A6454&lt;&gt;"",VLOOKUP(B6454,'Ket qua do'!$C$5:$AP$50000,$C$3,TRUE)*SQRT(3)*$C$11,"")</f>
        <v>#N/A</v>
      </c>
      <c r="D6454" s="21" t="e">
        <f>IF(A6454&lt;&gt;"",VLOOKUP(B6454,'Ket qua do'!$C$5:$AP$50000,$D$3,TRUE),"")</f>
        <v>#N/A</v>
      </c>
      <c r="E6454" s="21" t="e">
        <f>IF(A6454&lt;&gt;"",VLOOKUP(B6454,'Ket qua do'!$C$5:$AP$50000,$E$3,TRUE)*$C$12,"")</f>
        <v>#N/A</v>
      </c>
      <c r="F6454" s="21" t="e">
        <f>IF(A6454&lt;&gt;"",VLOOKUP(B6454,'Ket qua do'!$C$5:$AP$50000,$F$3,TRUE),"")</f>
        <v>#N/A</v>
      </c>
      <c r="G6454" s="21" t="e">
        <f>IF(A6454&lt;&gt;"",VLOOKUP(B6454,'Ket qua do'!$C$5:$AP$50000,$G$3,TRUE),"")</f>
        <v>#N/A</v>
      </c>
      <c r="H6454" s="21" t="e">
        <f>IF(A6454&lt;&gt;"",VLOOKUP(B6454,'Ket qua do'!$C$5:$AP$50000,$H$3,TRUE),"")</f>
        <v>#N/A</v>
      </c>
      <c r="I6454" s="21" t="e">
        <f>IF(A6454&lt;&gt;"",VLOOKUP(B6454,'Ket qua do'!$C$5:$AP$50000,$I$3,TRUE)*$E$9/1000,"")</f>
        <v>#N/A</v>
      </c>
      <c r="J6454" s="21" t="e">
        <f>IF(A6454&lt;&gt;"",VLOOKUP(B6454,'Ket qua do'!$C$5:$AP$50000,$J$3,TRUE)*$E$9/1000,"")</f>
        <v>#N/A</v>
      </c>
      <c r="K6454" s="21" t="e">
        <f>IF(A6454&lt;&gt;"",VLOOKUP(B6454,'Ket qua do'!$C$5:$AP$50000,$K$3,TRUE)*$E$9/1000,"")</f>
        <v>#N/A</v>
      </c>
      <c r="L6454" s="21" t="e">
        <f>IF(A6454&lt;&gt;"",VLOOKUP(B6454,'Ket qua do'!$C$5:$AP$50000,$L$3,TRUE),"")</f>
        <v>#N/A</v>
      </c>
    </row>
    <row r="6455" spans="1:12" x14ac:dyDescent="0.25">
      <c r="A6455" t="e">
        <f t="shared" si="106"/>
        <v>#N/A</v>
      </c>
      <c r="B6455" s="1" t="e">
        <f>IF(A6455&lt;&gt;"",VLOOKUP(A6455,'Ket qua do'!$B$5:$CE$50000,2,TRUE),"")</f>
        <v>#N/A</v>
      </c>
      <c r="C6455" s="19" t="e">
        <f>IF(A6455&lt;&gt;"",VLOOKUP(B6455,'Ket qua do'!$C$5:$AP$50000,$C$3,TRUE)*SQRT(3)*$C$11,"")</f>
        <v>#N/A</v>
      </c>
      <c r="D6455" s="21" t="e">
        <f>IF(A6455&lt;&gt;"",VLOOKUP(B6455,'Ket qua do'!$C$5:$AP$50000,$D$3,TRUE),"")</f>
        <v>#N/A</v>
      </c>
      <c r="E6455" s="21" t="e">
        <f>IF(A6455&lt;&gt;"",VLOOKUP(B6455,'Ket qua do'!$C$5:$AP$50000,$E$3,TRUE)*$C$12,"")</f>
        <v>#N/A</v>
      </c>
      <c r="F6455" s="21" t="e">
        <f>IF(A6455&lt;&gt;"",VLOOKUP(B6455,'Ket qua do'!$C$5:$AP$50000,$F$3,TRUE),"")</f>
        <v>#N/A</v>
      </c>
      <c r="G6455" s="21" t="e">
        <f>IF(A6455&lt;&gt;"",VLOOKUP(B6455,'Ket qua do'!$C$5:$AP$50000,$G$3,TRUE),"")</f>
        <v>#N/A</v>
      </c>
      <c r="H6455" s="21" t="e">
        <f>IF(A6455&lt;&gt;"",VLOOKUP(B6455,'Ket qua do'!$C$5:$AP$50000,$H$3,TRUE),"")</f>
        <v>#N/A</v>
      </c>
      <c r="I6455" s="21" t="e">
        <f>IF(A6455&lt;&gt;"",VLOOKUP(B6455,'Ket qua do'!$C$5:$AP$50000,$I$3,TRUE)*$E$9/1000,"")</f>
        <v>#N/A</v>
      </c>
      <c r="J6455" s="21" t="e">
        <f>IF(A6455&lt;&gt;"",VLOOKUP(B6455,'Ket qua do'!$C$5:$AP$50000,$J$3,TRUE)*$E$9/1000,"")</f>
        <v>#N/A</v>
      </c>
      <c r="K6455" s="21" t="e">
        <f>IF(A6455&lt;&gt;"",VLOOKUP(B6455,'Ket qua do'!$C$5:$AP$50000,$K$3,TRUE)*$E$9/1000,"")</f>
        <v>#N/A</v>
      </c>
      <c r="L6455" s="21" t="e">
        <f>IF(A6455&lt;&gt;"",VLOOKUP(B6455,'Ket qua do'!$C$5:$AP$50000,$L$3,TRUE),"")</f>
        <v>#N/A</v>
      </c>
    </row>
    <row r="6456" spans="1:12" x14ac:dyDescent="0.25">
      <c r="A6456" t="e">
        <f t="shared" si="106"/>
        <v>#N/A</v>
      </c>
      <c r="B6456" s="1" t="e">
        <f>IF(A6456&lt;&gt;"",VLOOKUP(A6456,'Ket qua do'!$B$5:$CE$50000,2,TRUE),"")</f>
        <v>#N/A</v>
      </c>
      <c r="C6456" s="19" t="e">
        <f>IF(A6456&lt;&gt;"",VLOOKUP(B6456,'Ket qua do'!$C$5:$AP$50000,$C$3,TRUE)*SQRT(3)*$C$11,"")</f>
        <v>#N/A</v>
      </c>
      <c r="D6456" s="21" t="e">
        <f>IF(A6456&lt;&gt;"",VLOOKUP(B6456,'Ket qua do'!$C$5:$AP$50000,$D$3,TRUE),"")</f>
        <v>#N/A</v>
      </c>
      <c r="E6456" s="21" t="e">
        <f>IF(A6456&lt;&gt;"",VLOOKUP(B6456,'Ket qua do'!$C$5:$AP$50000,$E$3,TRUE)*$C$12,"")</f>
        <v>#N/A</v>
      </c>
      <c r="F6456" s="21" t="e">
        <f>IF(A6456&lt;&gt;"",VLOOKUP(B6456,'Ket qua do'!$C$5:$AP$50000,$F$3,TRUE),"")</f>
        <v>#N/A</v>
      </c>
      <c r="G6456" s="21" t="e">
        <f>IF(A6456&lt;&gt;"",VLOOKUP(B6456,'Ket qua do'!$C$5:$AP$50000,$G$3,TRUE),"")</f>
        <v>#N/A</v>
      </c>
      <c r="H6456" s="21" t="e">
        <f>IF(A6456&lt;&gt;"",VLOOKUP(B6456,'Ket qua do'!$C$5:$AP$50000,$H$3,TRUE),"")</f>
        <v>#N/A</v>
      </c>
      <c r="I6456" s="21" t="e">
        <f>IF(A6456&lt;&gt;"",VLOOKUP(B6456,'Ket qua do'!$C$5:$AP$50000,$I$3,TRUE)*$E$9/1000,"")</f>
        <v>#N/A</v>
      </c>
      <c r="J6456" s="21" t="e">
        <f>IF(A6456&lt;&gt;"",VLOOKUP(B6456,'Ket qua do'!$C$5:$AP$50000,$J$3,TRUE)*$E$9/1000,"")</f>
        <v>#N/A</v>
      </c>
      <c r="K6456" s="21" t="e">
        <f>IF(A6456&lt;&gt;"",VLOOKUP(B6456,'Ket qua do'!$C$5:$AP$50000,$K$3,TRUE)*$E$9/1000,"")</f>
        <v>#N/A</v>
      </c>
      <c r="L6456" s="21" t="e">
        <f>IF(A6456&lt;&gt;"",VLOOKUP(B6456,'Ket qua do'!$C$5:$AP$50000,$L$3,TRUE),"")</f>
        <v>#N/A</v>
      </c>
    </row>
    <row r="6457" spans="1:12" x14ac:dyDescent="0.25">
      <c r="A6457" t="e">
        <f t="shared" si="106"/>
        <v>#N/A</v>
      </c>
      <c r="B6457" s="1" t="e">
        <f>IF(A6457&lt;&gt;"",VLOOKUP(A6457,'Ket qua do'!$B$5:$CE$50000,2,TRUE),"")</f>
        <v>#N/A</v>
      </c>
      <c r="C6457" s="19" t="e">
        <f>IF(A6457&lt;&gt;"",VLOOKUP(B6457,'Ket qua do'!$C$5:$AP$50000,$C$3,TRUE)*SQRT(3)*$C$11,"")</f>
        <v>#N/A</v>
      </c>
      <c r="D6457" s="21" t="e">
        <f>IF(A6457&lt;&gt;"",VLOOKUP(B6457,'Ket qua do'!$C$5:$AP$50000,$D$3,TRUE),"")</f>
        <v>#N/A</v>
      </c>
      <c r="E6457" s="21" t="e">
        <f>IF(A6457&lt;&gt;"",VLOOKUP(B6457,'Ket qua do'!$C$5:$AP$50000,$E$3,TRUE)*$C$12,"")</f>
        <v>#N/A</v>
      </c>
      <c r="F6457" s="21" t="e">
        <f>IF(A6457&lt;&gt;"",VLOOKUP(B6457,'Ket qua do'!$C$5:$AP$50000,$F$3,TRUE),"")</f>
        <v>#N/A</v>
      </c>
      <c r="G6457" s="21" t="e">
        <f>IF(A6457&lt;&gt;"",VLOOKUP(B6457,'Ket qua do'!$C$5:$AP$50000,$G$3,TRUE),"")</f>
        <v>#N/A</v>
      </c>
      <c r="H6457" s="21" t="e">
        <f>IF(A6457&lt;&gt;"",VLOOKUP(B6457,'Ket qua do'!$C$5:$AP$50000,$H$3,TRUE),"")</f>
        <v>#N/A</v>
      </c>
      <c r="I6457" s="21" t="e">
        <f>IF(A6457&lt;&gt;"",VLOOKUP(B6457,'Ket qua do'!$C$5:$AP$50000,$I$3,TRUE)*$E$9/1000,"")</f>
        <v>#N/A</v>
      </c>
      <c r="J6457" s="21" t="e">
        <f>IF(A6457&lt;&gt;"",VLOOKUP(B6457,'Ket qua do'!$C$5:$AP$50000,$J$3,TRUE)*$E$9/1000,"")</f>
        <v>#N/A</v>
      </c>
      <c r="K6457" s="21" t="e">
        <f>IF(A6457&lt;&gt;"",VLOOKUP(B6457,'Ket qua do'!$C$5:$AP$50000,$K$3,TRUE)*$E$9/1000,"")</f>
        <v>#N/A</v>
      </c>
      <c r="L6457" s="21" t="e">
        <f>IF(A6457&lt;&gt;"",VLOOKUP(B6457,'Ket qua do'!$C$5:$AP$50000,$L$3,TRUE),"")</f>
        <v>#N/A</v>
      </c>
    </row>
    <row r="6458" spans="1:12" x14ac:dyDescent="0.25">
      <c r="A6458" t="e">
        <f t="shared" si="106"/>
        <v>#N/A</v>
      </c>
      <c r="B6458" s="1" t="e">
        <f>IF(A6458&lt;&gt;"",VLOOKUP(A6458,'Ket qua do'!$B$5:$CE$50000,2,TRUE),"")</f>
        <v>#N/A</v>
      </c>
      <c r="C6458" s="19" t="e">
        <f>IF(A6458&lt;&gt;"",VLOOKUP(B6458,'Ket qua do'!$C$5:$AP$50000,$C$3,TRUE)*SQRT(3)*$C$11,"")</f>
        <v>#N/A</v>
      </c>
      <c r="D6458" s="21" t="e">
        <f>IF(A6458&lt;&gt;"",VLOOKUP(B6458,'Ket qua do'!$C$5:$AP$50000,$D$3,TRUE),"")</f>
        <v>#N/A</v>
      </c>
      <c r="E6458" s="21" t="e">
        <f>IF(A6458&lt;&gt;"",VLOOKUP(B6458,'Ket qua do'!$C$5:$AP$50000,$E$3,TRUE)*$C$12,"")</f>
        <v>#N/A</v>
      </c>
      <c r="F6458" s="21" t="e">
        <f>IF(A6458&lt;&gt;"",VLOOKUP(B6458,'Ket qua do'!$C$5:$AP$50000,$F$3,TRUE),"")</f>
        <v>#N/A</v>
      </c>
      <c r="G6458" s="21" t="e">
        <f>IF(A6458&lt;&gt;"",VLOOKUP(B6458,'Ket qua do'!$C$5:$AP$50000,$G$3,TRUE),"")</f>
        <v>#N/A</v>
      </c>
      <c r="H6458" s="21" t="e">
        <f>IF(A6458&lt;&gt;"",VLOOKUP(B6458,'Ket qua do'!$C$5:$AP$50000,$H$3,TRUE),"")</f>
        <v>#N/A</v>
      </c>
      <c r="I6458" s="21" t="e">
        <f>IF(A6458&lt;&gt;"",VLOOKUP(B6458,'Ket qua do'!$C$5:$AP$50000,$I$3,TRUE)*$E$9/1000,"")</f>
        <v>#N/A</v>
      </c>
      <c r="J6458" s="21" t="e">
        <f>IF(A6458&lt;&gt;"",VLOOKUP(B6458,'Ket qua do'!$C$5:$AP$50000,$J$3,TRUE)*$E$9/1000,"")</f>
        <v>#N/A</v>
      </c>
      <c r="K6458" s="21" t="e">
        <f>IF(A6458&lt;&gt;"",VLOOKUP(B6458,'Ket qua do'!$C$5:$AP$50000,$K$3,TRUE)*$E$9/1000,"")</f>
        <v>#N/A</v>
      </c>
      <c r="L6458" s="21" t="e">
        <f>IF(A6458&lt;&gt;"",VLOOKUP(B6458,'Ket qua do'!$C$5:$AP$50000,$L$3,TRUE),"")</f>
        <v>#N/A</v>
      </c>
    </row>
    <row r="6459" spans="1:12" x14ac:dyDescent="0.25">
      <c r="A6459" t="e">
        <f t="shared" si="106"/>
        <v>#N/A</v>
      </c>
      <c r="B6459" s="1" t="e">
        <f>IF(A6459&lt;&gt;"",VLOOKUP(A6459,'Ket qua do'!$B$5:$CE$50000,2,TRUE),"")</f>
        <v>#N/A</v>
      </c>
      <c r="C6459" s="19" t="e">
        <f>IF(A6459&lt;&gt;"",VLOOKUP(B6459,'Ket qua do'!$C$5:$AP$50000,$C$3,TRUE)*SQRT(3)*$C$11,"")</f>
        <v>#N/A</v>
      </c>
      <c r="D6459" s="21" t="e">
        <f>IF(A6459&lt;&gt;"",VLOOKUP(B6459,'Ket qua do'!$C$5:$AP$50000,$D$3,TRUE),"")</f>
        <v>#N/A</v>
      </c>
      <c r="E6459" s="21" t="e">
        <f>IF(A6459&lt;&gt;"",VLOOKUP(B6459,'Ket qua do'!$C$5:$AP$50000,$E$3,TRUE)*$C$12,"")</f>
        <v>#N/A</v>
      </c>
      <c r="F6459" s="21" t="e">
        <f>IF(A6459&lt;&gt;"",VLOOKUP(B6459,'Ket qua do'!$C$5:$AP$50000,$F$3,TRUE),"")</f>
        <v>#N/A</v>
      </c>
      <c r="G6459" s="21" t="e">
        <f>IF(A6459&lt;&gt;"",VLOOKUP(B6459,'Ket qua do'!$C$5:$AP$50000,$G$3,TRUE),"")</f>
        <v>#N/A</v>
      </c>
      <c r="H6459" s="21" t="e">
        <f>IF(A6459&lt;&gt;"",VLOOKUP(B6459,'Ket qua do'!$C$5:$AP$50000,$H$3,TRUE),"")</f>
        <v>#N/A</v>
      </c>
      <c r="I6459" s="21" t="e">
        <f>IF(A6459&lt;&gt;"",VLOOKUP(B6459,'Ket qua do'!$C$5:$AP$50000,$I$3,TRUE)*$E$9/1000,"")</f>
        <v>#N/A</v>
      </c>
      <c r="J6459" s="21" t="e">
        <f>IF(A6459&lt;&gt;"",VLOOKUP(B6459,'Ket qua do'!$C$5:$AP$50000,$J$3,TRUE)*$E$9/1000,"")</f>
        <v>#N/A</v>
      </c>
      <c r="K6459" s="21" t="e">
        <f>IF(A6459&lt;&gt;"",VLOOKUP(B6459,'Ket qua do'!$C$5:$AP$50000,$K$3,TRUE)*$E$9/1000,"")</f>
        <v>#N/A</v>
      </c>
      <c r="L6459" s="21" t="e">
        <f>IF(A6459&lt;&gt;"",VLOOKUP(B6459,'Ket qua do'!$C$5:$AP$50000,$L$3,TRUE),"")</f>
        <v>#N/A</v>
      </c>
    </row>
    <row r="6460" spans="1:12" x14ac:dyDescent="0.25">
      <c r="A6460" t="e">
        <f t="shared" si="106"/>
        <v>#N/A</v>
      </c>
      <c r="B6460" s="1" t="e">
        <f>IF(A6460&lt;&gt;"",VLOOKUP(A6460,'Ket qua do'!$B$5:$CE$50000,2,TRUE),"")</f>
        <v>#N/A</v>
      </c>
      <c r="C6460" s="19" t="e">
        <f>IF(A6460&lt;&gt;"",VLOOKUP(B6460,'Ket qua do'!$C$5:$AP$50000,$C$3,TRUE)*SQRT(3)*$C$11,"")</f>
        <v>#N/A</v>
      </c>
      <c r="D6460" s="21" t="e">
        <f>IF(A6460&lt;&gt;"",VLOOKUP(B6460,'Ket qua do'!$C$5:$AP$50000,$D$3,TRUE),"")</f>
        <v>#N/A</v>
      </c>
      <c r="E6460" s="21" t="e">
        <f>IF(A6460&lt;&gt;"",VLOOKUP(B6460,'Ket qua do'!$C$5:$AP$50000,$E$3,TRUE)*$C$12,"")</f>
        <v>#N/A</v>
      </c>
      <c r="F6460" s="21" t="e">
        <f>IF(A6460&lt;&gt;"",VLOOKUP(B6460,'Ket qua do'!$C$5:$AP$50000,$F$3,TRUE),"")</f>
        <v>#N/A</v>
      </c>
      <c r="G6460" s="21" t="e">
        <f>IF(A6460&lt;&gt;"",VLOOKUP(B6460,'Ket qua do'!$C$5:$AP$50000,$G$3,TRUE),"")</f>
        <v>#N/A</v>
      </c>
      <c r="H6460" s="21" t="e">
        <f>IF(A6460&lt;&gt;"",VLOOKUP(B6460,'Ket qua do'!$C$5:$AP$50000,$H$3,TRUE),"")</f>
        <v>#N/A</v>
      </c>
      <c r="I6460" s="21" t="e">
        <f>IF(A6460&lt;&gt;"",VLOOKUP(B6460,'Ket qua do'!$C$5:$AP$50000,$I$3,TRUE)*$E$9/1000,"")</f>
        <v>#N/A</v>
      </c>
      <c r="J6460" s="21" t="e">
        <f>IF(A6460&lt;&gt;"",VLOOKUP(B6460,'Ket qua do'!$C$5:$AP$50000,$J$3,TRUE)*$E$9/1000,"")</f>
        <v>#N/A</v>
      </c>
      <c r="K6460" s="21" t="e">
        <f>IF(A6460&lt;&gt;"",VLOOKUP(B6460,'Ket qua do'!$C$5:$AP$50000,$K$3,TRUE)*$E$9/1000,"")</f>
        <v>#N/A</v>
      </c>
      <c r="L6460" s="21" t="e">
        <f>IF(A6460&lt;&gt;"",VLOOKUP(B6460,'Ket qua do'!$C$5:$AP$50000,$L$3,TRUE),"")</f>
        <v>#N/A</v>
      </c>
    </row>
    <row r="6461" spans="1:12" x14ac:dyDescent="0.25">
      <c r="A6461" t="e">
        <f t="shared" si="106"/>
        <v>#N/A</v>
      </c>
      <c r="B6461" s="1" t="e">
        <f>IF(A6461&lt;&gt;"",VLOOKUP(A6461,'Ket qua do'!$B$5:$CE$50000,2,TRUE),"")</f>
        <v>#N/A</v>
      </c>
      <c r="C6461" s="19" t="e">
        <f>IF(A6461&lt;&gt;"",VLOOKUP(B6461,'Ket qua do'!$C$5:$AP$50000,$C$3,TRUE)*SQRT(3)*$C$11,"")</f>
        <v>#N/A</v>
      </c>
      <c r="D6461" s="21" t="e">
        <f>IF(A6461&lt;&gt;"",VLOOKUP(B6461,'Ket qua do'!$C$5:$AP$50000,$D$3,TRUE),"")</f>
        <v>#N/A</v>
      </c>
      <c r="E6461" s="21" t="e">
        <f>IF(A6461&lt;&gt;"",VLOOKUP(B6461,'Ket qua do'!$C$5:$AP$50000,$E$3,TRUE)*$C$12,"")</f>
        <v>#N/A</v>
      </c>
      <c r="F6461" s="21" t="e">
        <f>IF(A6461&lt;&gt;"",VLOOKUP(B6461,'Ket qua do'!$C$5:$AP$50000,$F$3,TRUE),"")</f>
        <v>#N/A</v>
      </c>
      <c r="G6461" s="21" t="e">
        <f>IF(A6461&lt;&gt;"",VLOOKUP(B6461,'Ket qua do'!$C$5:$AP$50000,$G$3,TRUE),"")</f>
        <v>#N/A</v>
      </c>
      <c r="H6461" s="21" t="e">
        <f>IF(A6461&lt;&gt;"",VLOOKUP(B6461,'Ket qua do'!$C$5:$AP$50000,$H$3,TRUE),"")</f>
        <v>#N/A</v>
      </c>
      <c r="I6461" s="21" t="e">
        <f>IF(A6461&lt;&gt;"",VLOOKUP(B6461,'Ket qua do'!$C$5:$AP$50000,$I$3,TRUE)*$E$9/1000,"")</f>
        <v>#N/A</v>
      </c>
      <c r="J6461" s="21" t="e">
        <f>IF(A6461&lt;&gt;"",VLOOKUP(B6461,'Ket qua do'!$C$5:$AP$50000,$J$3,TRUE)*$E$9/1000,"")</f>
        <v>#N/A</v>
      </c>
      <c r="K6461" s="21" t="e">
        <f>IF(A6461&lt;&gt;"",VLOOKUP(B6461,'Ket qua do'!$C$5:$AP$50000,$K$3,TRUE)*$E$9/1000,"")</f>
        <v>#N/A</v>
      </c>
      <c r="L6461" s="21" t="e">
        <f>IF(A6461&lt;&gt;"",VLOOKUP(B6461,'Ket qua do'!$C$5:$AP$50000,$L$3,TRUE),"")</f>
        <v>#N/A</v>
      </c>
    </row>
    <row r="6462" spans="1:12" x14ac:dyDescent="0.25">
      <c r="A6462" t="e">
        <f t="shared" si="106"/>
        <v>#N/A</v>
      </c>
      <c r="B6462" s="1" t="e">
        <f>IF(A6462&lt;&gt;"",VLOOKUP(A6462,'Ket qua do'!$B$5:$CE$50000,2,TRUE),"")</f>
        <v>#N/A</v>
      </c>
      <c r="C6462" s="19" t="e">
        <f>IF(A6462&lt;&gt;"",VLOOKUP(B6462,'Ket qua do'!$C$5:$AP$50000,$C$3,TRUE)*SQRT(3)*$C$11,"")</f>
        <v>#N/A</v>
      </c>
      <c r="D6462" s="21" t="e">
        <f>IF(A6462&lt;&gt;"",VLOOKUP(B6462,'Ket qua do'!$C$5:$AP$50000,$D$3,TRUE),"")</f>
        <v>#N/A</v>
      </c>
      <c r="E6462" s="21" t="e">
        <f>IF(A6462&lt;&gt;"",VLOOKUP(B6462,'Ket qua do'!$C$5:$AP$50000,$E$3,TRUE)*$C$12,"")</f>
        <v>#N/A</v>
      </c>
      <c r="F6462" s="21" t="e">
        <f>IF(A6462&lt;&gt;"",VLOOKUP(B6462,'Ket qua do'!$C$5:$AP$50000,$F$3,TRUE),"")</f>
        <v>#N/A</v>
      </c>
      <c r="G6462" s="21" t="e">
        <f>IF(A6462&lt;&gt;"",VLOOKUP(B6462,'Ket qua do'!$C$5:$AP$50000,$G$3,TRUE),"")</f>
        <v>#N/A</v>
      </c>
      <c r="H6462" s="21" t="e">
        <f>IF(A6462&lt;&gt;"",VLOOKUP(B6462,'Ket qua do'!$C$5:$AP$50000,$H$3,TRUE),"")</f>
        <v>#N/A</v>
      </c>
      <c r="I6462" s="21" t="e">
        <f>IF(A6462&lt;&gt;"",VLOOKUP(B6462,'Ket qua do'!$C$5:$AP$50000,$I$3,TRUE)*$E$9/1000,"")</f>
        <v>#N/A</v>
      </c>
      <c r="J6462" s="21" t="e">
        <f>IF(A6462&lt;&gt;"",VLOOKUP(B6462,'Ket qua do'!$C$5:$AP$50000,$J$3,TRUE)*$E$9/1000,"")</f>
        <v>#N/A</v>
      </c>
      <c r="K6462" s="21" t="e">
        <f>IF(A6462&lt;&gt;"",VLOOKUP(B6462,'Ket qua do'!$C$5:$AP$50000,$K$3,TRUE)*$E$9/1000,"")</f>
        <v>#N/A</v>
      </c>
      <c r="L6462" s="21" t="e">
        <f>IF(A6462&lt;&gt;"",VLOOKUP(B6462,'Ket qua do'!$C$5:$AP$50000,$L$3,TRUE),"")</f>
        <v>#N/A</v>
      </c>
    </row>
    <row r="6463" spans="1:12" x14ac:dyDescent="0.25">
      <c r="A6463" t="e">
        <f t="shared" si="106"/>
        <v>#N/A</v>
      </c>
      <c r="B6463" s="1" t="e">
        <f>IF(A6463&lt;&gt;"",VLOOKUP(A6463,'Ket qua do'!$B$5:$CE$50000,2,TRUE),"")</f>
        <v>#N/A</v>
      </c>
      <c r="C6463" s="19" t="e">
        <f>IF(A6463&lt;&gt;"",VLOOKUP(B6463,'Ket qua do'!$C$5:$AP$50000,$C$3,TRUE)*SQRT(3)*$C$11,"")</f>
        <v>#N/A</v>
      </c>
      <c r="D6463" s="21" t="e">
        <f>IF(A6463&lt;&gt;"",VLOOKUP(B6463,'Ket qua do'!$C$5:$AP$50000,$D$3,TRUE),"")</f>
        <v>#N/A</v>
      </c>
      <c r="E6463" s="21" t="e">
        <f>IF(A6463&lt;&gt;"",VLOOKUP(B6463,'Ket qua do'!$C$5:$AP$50000,$E$3,TRUE)*$C$12,"")</f>
        <v>#N/A</v>
      </c>
      <c r="F6463" s="21" t="e">
        <f>IF(A6463&lt;&gt;"",VLOOKUP(B6463,'Ket qua do'!$C$5:$AP$50000,$F$3,TRUE),"")</f>
        <v>#N/A</v>
      </c>
      <c r="G6463" s="21" t="e">
        <f>IF(A6463&lt;&gt;"",VLOOKUP(B6463,'Ket qua do'!$C$5:$AP$50000,$G$3,TRUE),"")</f>
        <v>#N/A</v>
      </c>
      <c r="H6463" s="21" t="e">
        <f>IF(A6463&lt;&gt;"",VLOOKUP(B6463,'Ket qua do'!$C$5:$AP$50000,$H$3,TRUE),"")</f>
        <v>#N/A</v>
      </c>
      <c r="I6463" s="21" t="e">
        <f>IF(A6463&lt;&gt;"",VLOOKUP(B6463,'Ket qua do'!$C$5:$AP$50000,$I$3,TRUE)*$E$9/1000,"")</f>
        <v>#N/A</v>
      </c>
      <c r="J6463" s="21" t="e">
        <f>IF(A6463&lt;&gt;"",VLOOKUP(B6463,'Ket qua do'!$C$5:$AP$50000,$J$3,TRUE)*$E$9/1000,"")</f>
        <v>#N/A</v>
      </c>
      <c r="K6463" s="21" t="e">
        <f>IF(A6463&lt;&gt;"",VLOOKUP(B6463,'Ket qua do'!$C$5:$AP$50000,$K$3,TRUE)*$E$9/1000,"")</f>
        <v>#N/A</v>
      </c>
      <c r="L6463" s="21" t="e">
        <f>IF(A6463&lt;&gt;"",VLOOKUP(B6463,'Ket qua do'!$C$5:$AP$50000,$L$3,TRUE),"")</f>
        <v>#N/A</v>
      </c>
    </row>
    <row r="6464" spans="1:12" x14ac:dyDescent="0.25">
      <c r="A6464" t="e">
        <f t="shared" si="106"/>
        <v>#N/A</v>
      </c>
      <c r="B6464" s="1" t="e">
        <f>IF(A6464&lt;&gt;"",VLOOKUP(A6464,'Ket qua do'!$B$5:$CE$50000,2,TRUE),"")</f>
        <v>#N/A</v>
      </c>
      <c r="C6464" s="19" t="e">
        <f>IF(A6464&lt;&gt;"",VLOOKUP(B6464,'Ket qua do'!$C$5:$AP$50000,$C$3,TRUE)*SQRT(3)*$C$11,"")</f>
        <v>#N/A</v>
      </c>
      <c r="D6464" s="21" t="e">
        <f>IF(A6464&lt;&gt;"",VLOOKUP(B6464,'Ket qua do'!$C$5:$AP$50000,$D$3,TRUE),"")</f>
        <v>#N/A</v>
      </c>
      <c r="E6464" s="21" t="e">
        <f>IF(A6464&lt;&gt;"",VLOOKUP(B6464,'Ket qua do'!$C$5:$AP$50000,$E$3,TRUE)*$C$12,"")</f>
        <v>#N/A</v>
      </c>
      <c r="F6464" s="21" t="e">
        <f>IF(A6464&lt;&gt;"",VLOOKUP(B6464,'Ket qua do'!$C$5:$AP$50000,$F$3,TRUE),"")</f>
        <v>#N/A</v>
      </c>
      <c r="G6464" s="21" t="e">
        <f>IF(A6464&lt;&gt;"",VLOOKUP(B6464,'Ket qua do'!$C$5:$AP$50000,$G$3,TRUE),"")</f>
        <v>#N/A</v>
      </c>
      <c r="H6464" s="21" t="e">
        <f>IF(A6464&lt;&gt;"",VLOOKUP(B6464,'Ket qua do'!$C$5:$AP$50000,$H$3,TRUE),"")</f>
        <v>#N/A</v>
      </c>
      <c r="I6464" s="21" t="e">
        <f>IF(A6464&lt;&gt;"",VLOOKUP(B6464,'Ket qua do'!$C$5:$AP$50000,$I$3,TRUE)*$E$9/1000,"")</f>
        <v>#N/A</v>
      </c>
      <c r="J6464" s="21" t="e">
        <f>IF(A6464&lt;&gt;"",VLOOKUP(B6464,'Ket qua do'!$C$5:$AP$50000,$J$3,TRUE)*$E$9/1000,"")</f>
        <v>#N/A</v>
      </c>
      <c r="K6464" s="21" t="e">
        <f>IF(A6464&lt;&gt;"",VLOOKUP(B6464,'Ket qua do'!$C$5:$AP$50000,$K$3,TRUE)*$E$9/1000,"")</f>
        <v>#N/A</v>
      </c>
      <c r="L6464" s="21" t="e">
        <f>IF(A6464&lt;&gt;"",VLOOKUP(B6464,'Ket qua do'!$C$5:$AP$50000,$L$3,TRUE),"")</f>
        <v>#N/A</v>
      </c>
    </row>
    <row r="6465" spans="1:12" x14ac:dyDescent="0.25">
      <c r="A6465" t="e">
        <f t="shared" si="106"/>
        <v>#N/A</v>
      </c>
      <c r="B6465" s="1" t="e">
        <f>IF(A6465&lt;&gt;"",VLOOKUP(A6465,'Ket qua do'!$B$5:$CE$50000,2,TRUE),"")</f>
        <v>#N/A</v>
      </c>
      <c r="C6465" s="19" t="e">
        <f>IF(A6465&lt;&gt;"",VLOOKUP(B6465,'Ket qua do'!$C$5:$AP$50000,$C$3,TRUE)*SQRT(3)*$C$11,"")</f>
        <v>#N/A</v>
      </c>
      <c r="D6465" s="21" t="e">
        <f>IF(A6465&lt;&gt;"",VLOOKUP(B6465,'Ket qua do'!$C$5:$AP$50000,$D$3,TRUE),"")</f>
        <v>#N/A</v>
      </c>
      <c r="E6465" s="21" t="e">
        <f>IF(A6465&lt;&gt;"",VLOOKUP(B6465,'Ket qua do'!$C$5:$AP$50000,$E$3,TRUE)*$C$12,"")</f>
        <v>#N/A</v>
      </c>
      <c r="F6465" s="21" t="e">
        <f>IF(A6465&lt;&gt;"",VLOOKUP(B6465,'Ket qua do'!$C$5:$AP$50000,$F$3,TRUE),"")</f>
        <v>#N/A</v>
      </c>
      <c r="G6465" s="21" t="e">
        <f>IF(A6465&lt;&gt;"",VLOOKUP(B6465,'Ket qua do'!$C$5:$AP$50000,$G$3,TRUE),"")</f>
        <v>#N/A</v>
      </c>
      <c r="H6465" s="21" t="e">
        <f>IF(A6465&lt;&gt;"",VLOOKUP(B6465,'Ket qua do'!$C$5:$AP$50000,$H$3,TRUE),"")</f>
        <v>#N/A</v>
      </c>
      <c r="I6465" s="21" t="e">
        <f>IF(A6465&lt;&gt;"",VLOOKUP(B6465,'Ket qua do'!$C$5:$AP$50000,$I$3,TRUE)*$E$9/1000,"")</f>
        <v>#N/A</v>
      </c>
      <c r="J6465" s="21" t="e">
        <f>IF(A6465&lt;&gt;"",VLOOKUP(B6465,'Ket qua do'!$C$5:$AP$50000,$J$3,TRUE)*$E$9/1000,"")</f>
        <v>#N/A</v>
      </c>
      <c r="K6465" s="21" t="e">
        <f>IF(A6465&lt;&gt;"",VLOOKUP(B6465,'Ket qua do'!$C$5:$AP$50000,$K$3,TRUE)*$E$9/1000,"")</f>
        <v>#N/A</v>
      </c>
      <c r="L6465" s="21" t="e">
        <f>IF(A6465&lt;&gt;"",VLOOKUP(B6465,'Ket qua do'!$C$5:$AP$50000,$L$3,TRUE),"")</f>
        <v>#N/A</v>
      </c>
    </row>
    <row r="6466" spans="1:12" x14ac:dyDescent="0.25">
      <c r="A6466" t="e">
        <f t="shared" si="106"/>
        <v>#N/A</v>
      </c>
      <c r="B6466" s="1" t="e">
        <f>IF(A6466&lt;&gt;"",VLOOKUP(A6466,'Ket qua do'!$B$5:$CE$50000,2,TRUE),"")</f>
        <v>#N/A</v>
      </c>
      <c r="C6466" s="19" t="e">
        <f>IF(A6466&lt;&gt;"",VLOOKUP(B6466,'Ket qua do'!$C$5:$AP$50000,$C$3,TRUE)*SQRT(3)*$C$11,"")</f>
        <v>#N/A</v>
      </c>
      <c r="D6466" s="21" t="e">
        <f>IF(A6466&lt;&gt;"",VLOOKUP(B6466,'Ket qua do'!$C$5:$AP$50000,$D$3,TRUE),"")</f>
        <v>#N/A</v>
      </c>
      <c r="E6466" s="21" t="e">
        <f>IF(A6466&lt;&gt;"",VLOOKUP(B6466,'Ket qua do'!$C$5:$AP$50000,$E$3,TRUE)*$C$12,"")</f>
        <v>#N/A</v>
      </c>
      <c r="F6466" s="21" t="e">
        <f>IF(A6466&lt;&gt;"",VLOOKUP(B6466,'Ket qua do'!$C$5:$AP$50000,$F$3,TRUE),"")</f>
        <v>#N/A</v>
      </c>
      <c r="G6466" s="21" t="e">
        <f>IF(A6466&lt;&gt;"",VLOOKUP(B6466,'Ket qua do'!$C$5:$AP$50000,$G$3,TRUE),"")</f>
        <v>#N/A</v>
      </c>
      <c r="H6466" s="21" t="e">
        <f>IF(A6466&lt;&gt;"",VLOOKUP(B6466,'Ket qua do'!$C$5:$AP$50000,$H$3,TRUE),"")</f>
        <v>#N/A</v>
      </c>
      <c r="I6466" s="21" t="e">
        <f>IF(A6466&lt;&gt;"",VLOOKUP(B6466,'Ket qua do'!$C$5:$AP$50000,$I$3,TRUE)*$E$9/1000,"")</f>
        <v>#N/A</v>
      </c>
      <c r="J6466" s="21" t="e">
        <f>IF(A6466&lt;&gt;"",VLOOKUP(B6466,'Ket qua do'!$C$5:$AP$50000,$J$3,TRUE)*$E$9/1000,"")</f>
        <v>#N/A</v>
      </c>
      <c r="K6466" s="21" t="e">
        <f>IF(A6466&lt;&gt;"",VLOOKUP(B6466,'Ket qua do'!$C$5:$AP$50000,$K$3,TRUE)*$E$9/1000,"")</f>
        <v>#N/A</v>
      </c>
      <c r="L6466" s="21" t="e">
        <f>IF(A6466&lt;&gt;"",VLOOKUP(B6466,'Ket qua do'!$C$5:$AP$50000,$L$3,TRUE),"")</f>
        <v>#N/A</v>
      </c>
    </row>
    <row r="6467" spans="1:12" x14ac:dyDescent="0.25">
      <c r="A6467" t="e">
        <f t="shared" si="106"/>
        <v>#N/A</v>
      </c>
      <c r="B6467" s="1" t="e">
        <f>IF(A6467&lt;&gt;"",VLOOKUP(A6467,'Ket qua do'!$B$5:$CE$50000,2,TRUE),"")</f>
        <v>#N/A</v>
      </c>
      <c r="C6467" s="19" t="e">
        <f>IF(A6467&lt;&gt;"",VLOOKUP(B6467,'Ket qua do'!$C$5:$AP$50000,$C$3,TRUE)*SQRT(3)*$C$11,"")</f>
        <v>#N/A</v>
      </c>
      <c r="D6467" s="21" t="e">
        <f>IF(A6467&lt;&gt;"",VLOOKUP(B6467,'Ket qua do'!$C$5:$AP$50000,$D$3,TRUE),"")</f>
        <v>#N/A</v>
      </c>
      <c r="E6467" s="21" t="e">
        <f>IF(A6467&lt;&gt;"",VLOOKUP(B6467,'Ket qua do'!$C$5:$AP$50000,$E$3,TRUE)*$C$12,"")</f>
        <v>#N/A</v>
      </c>
      <c r="F6467" s="21" t="e">
        <f>IF(A6467&lt;&gt;"",VLOOKUP(B6467,'Ket qua do'!$C$5:$AP$50000,$F$3,TRUE),"")</f>
        <v>#N/A</v>
      </c>
      <c r="G6467" s="21" t="e">
        <f>IF(A6467&lt;&gt;"",VLOOKUP(B6467,'Ket qua do'!$C$5:$AP$50000,$G$3,TRUE),"")</f>
        <v>#N/A</v>
      </c>
      <c r="H6467" s="21" t="e">
        <f>IF(A6467&lt;&gt;"",VLOOKUP(B6467,'Ket qua do'!$C$5:$AP$50000,$H$3,TRUE),"")</f>
        <v>#N/A</v>
      </c>
      <c r="I6467" s="21" t="e">
        <f>IF(A6467&lt;&gt;"",VLOOKUP(B6467,'Ket qua do'!$C$5:$AP$50000,$I$3,TRUE)*$E$9/1000,"")</f>
        <v>#N/A</v>
      </c>
      <c r="J6467" s="21" t="e">
        <f>IF(A6467&lt;&gt;"",VLOOKUP(B6467,'Ket qua do'!$C$5:$AP$50000,$J$3,TRUE)*$E$9/1000,"")</f>
        <v>#N/A</v>
      </c>
      <c r="K6467" s="21" t="e">
        <f>IF(A6467&lt;&gt;"",VLOOKUP(B6467,'Ket qua do'!$C$5:$AP$50000,$K$3,TRUE)*$E$9/1000,"")</f>
        <v>#N/A</v>
      </c>
      <c r="L6467" s="21" t="e">
        <f>IF(A6467&lt;&gt;"",VLOOKUP(B6467,'Ket qua do'!$C$5:$AP$50000,$L$3,TRUE),"")</f>
        <v>#N/A</v>
      </c>
    </row>
    <row r="6468" spans="1:12" x14ac:dyDescent="0.25">
      <c r="A6468" t="e">
        <f t="shared" si="106"/>
        <v>#N/A</v>
      </c>
      <c r="B6468" s="1" t="e">
        <f>IF(A6468&lt;&gt;"",VLOOKUP(A6468,'Ket qua do'!$B$5:$CE$50000,2,TRUE),"")</f>
        <v>#N/A</v>
      </c>
      <c r="C6468" s="19" t="e">
        <f>IF(A6468&lt;&gt;"",VLOOKUP(B6468,'Ket qua do'!$C$5:$AP$50000,$C$3,TRUE)*SQRT(3)*$C$11,"")</f>
        <v>#N/A</v>
      </c>
      <c r="D6468" s="21" t="e">
        <f>IF(A6468&lt;&gt;"",VLOOKUP(B6468,'Ket qua do'!$C$5:$AP$50000,$D$3,TRUE),"")</f>
        <v>#N/A</v>
      </c>
      <c r="E6468" s="21" t="e">
        <f>IF(A6468&lt;&gt;"",VLOOKUP(B6468,'Ket qua do'!$C$5:$AP$50000,$E$3,TRUE)*$C$12,"")</f>
        <v>#N/A</v>
      </c>
      <c r="F6468" s="21" t="e">
        <f>IF(A6468&lt;&gt;"",VLOOKUP(B6468,'Ket qua do'!$C$5:$AP$50000,$F$3,TRUE),"")</f>
        <v>#N/A</v>
      </c>
      <c r="G6468" s="21" t="e">
        <f>IF(A6468&lt;&gt;"",VLOOKUP(B6468,'Ket qua do'!$C$5:$AP$50000,$G$3,TRUE),"")</f>
        <v>#N/A</v>
      </c>
      <c r="H6468" s="21" t="e">
        <f>IF(A6468&lt;&gt;"",VLOOKUP(B6468,'Ket qua do'!$C$5:$AP$50000,$H$3,TRUE),"")</f>
        <v>#N/A</v>
      </c>
      <c r="I6468" s="21" t="e">
        <f>IF(A6468&lt;&gt;"",VLOOKUP(B6468,'Ket qua do'!$C$5:$AP$50000,$I$3,TRUE)*$E$9/1000,"")</f>
        <v>#N/A</v>
      </c>
      <c r="J6468" s="21" t="e">
        <f>IF(A6468&lt;&gt;"",VLOOKUP(B6468,'Ket qua do'!$C$5:$AP$50000,$J$3,TRUE)*$E$9/1000,"")</f>
        <v>#N/A</v>
      </c>
      <c r="K6468" s="21" t="e">
        <f>IF(A6468&lt;&gt;"",VLOOKUP(B6468,'Ket qua do'!$C$5:$AP$50000,$K$3,TRUE)*$E$9/1000,"")</f>
        <v>#N/A</v>
      </c>
      <c r="L6468" s="21" t="e">
        <f>IF(A6468&lt;&gt;"",VLOOKUP(B6468,'Ket qua do'!$C$5:$AP$50000,$L$3,TRUE),"")</f>
        <v>#N/A</v>
      </c>
    </row>
    <row r="6469" spans="1:12" x14ac:dyDescent="0.25">
      <c r="A6469" t="e">
        <f t="shared" si="106"/>
        <v>#N/A</v>
      </c>
      <c r="B6469" s="1" t="e">
        <f>IF(A6469&lt;&gt;"",VLOOKUP(A6469,'Ket qua do'!$B$5:$CE$50000,2,TRUE),"")</f>
        <v>#N/A</v>
      </c>
      <c r="C6469" s="19" t="e">
        <f>IF(A6469&lt;&gt;"",VLOOKUP(B6469,'Ket qua do'!$C$5:$AP$50000,$C$3,TRUE)*SQRT(3)*$C$11,"")</f>
        <v>#N/A</v>
      </c>
      <c r="D6469" s="21" t="e">
        <f>IF(A6469&lt;&gt;"",VLOOKUP(B6469,'Ket qua do'!$C$5:$AP$50000,$D$3,TRUE),"")</f>
        <v>#N/A</v>
      </c>
      <c r="E6469" s="21" t="e">
        <f>IF(A6469&lt;&gt;"",VLOOKUP(B6469,'Ket qua do'!$C$5:$AP$50000,$E$3,TRUE)*$C$12,"")</f>
        <v>#N/A</v>
      </c>
      <c r="F6469" s="21" t="e">
        <f>IF(A6469&lt;&gt;"",VLOOKUP(B6469,'Ket qua do'!$C$5:$AP$50000,$F$3,TRUE),"")</f>
        <v>#N/A</v>
      </c>
      <c r="G6469" s="21" t="e">
        <f>IF(A6469&lt;&gt;"",VLOOKUP(B6469,'Ket qua do'!$C$5:$AP$50000,$G$3,TRUE),"")</f>
        <v>#N/A</v>
      </c>
      <c r="H6469" s="21" t="e">
        <f>IF(A6469&lt;&gt;"",VLOOKUP(B6469,'Ket qua do'!$C$5:$AP$50000,$H$3,TRUE),"")</f>
        <v>#N/A</v>
      </c>
      <c r="I6469" s="21" t="e">
        <f>IF(A6469&lt;&gt;"",VLOOKUP(B6469,'Ket qua do'!$C$5:$AP$50000,$I$3,TRUE)*$E$9/1000,"")</f>
        <v>#N/A</v>
      </c>
      <c r="J6469" s="21" t="e">
        <f>IF(A6469&lt;&gt;"",VLOOKUP(B6469,'Ket qua do'!$C$5:$AP$50000,$J$3,TRUE)*$E$9/1000,"")</f>
        <v>#N/A</v>
      </c>
      <c r="K6469" s="21" t="e">
        <f>IF(A6469&lt;&gt;"",VLOOKUP(B6469,'Ket qua do'!$C$5:$AP$50000,$K$3,TRUE)*$E$9/1000,"")</f>
        <v>#N/A</v>
      </c>
      <c r="L6469" s="21" t="e">
        <f>IF(A6469&lt;&gt;"",VLOOKUP(B6469,'Ket qua do'!$C$5:$AP$50000,$L$3,TRUE),"")</f>
        <v>#N/A</v>
      </c>
    </row>
    <row r="6470" spans="1:12" x14ac:dyDescent="0.25">
      <c r="A6470" t="e">
        <f t="shared" si="106"/>
        <v>#N/A</v>
      </c>
      <c r="B6470" s="1" t="e">
        <f>IF(A6470&lt;&gt;"",VLOOKUP(A6470,'Ket qua do'!$B$5:$CE$50000,2,TRUE),"")</f>
        <v>#N/A</v>
      </c>
      <c r="C6470" s="19" t="e">
        <f>IF(A6470&lt;&gt;"",VLOOKUP(B6470,'Ket qua do'!$C$5:$AP$50000,$C$3,TRUE)*SQRT(3)*$C$11,"")</f>
        <v>#N/A</v>
      </c>
      <c r="D6470" s="21" t="e">
        <f>IF(A6470&lt;&gt;"",VLOOKUP(B6470,'Ket qua do'!$C$5:$AP$50000,$D$3,TRUE),"")</f>
        <v>#N/A</v>
      </c>
      <c r="E6470" s="21" t="e">
        <f>IF(A6470&lt;&gt;"",VLOOKUP(B6470,'Ket qua do'!$C$5:$AP$50000,$E$3,TRUE)*$C$12,"")</f>
        <v>#N/A</v>
      </c>
      <c r="F6470" s="21" t="e">
        <f>IF(A6470&lt;&gt;"",VLOOKUP(B6470,'Ket qua do'!$C$5:$AP$50000,$F$3,TRUE),"")</f>
        <v>#N/A</v>
      </c>
      <c r="G6470" s="21" t="e">
        <f>IF(A6470&lt;&gt;"",VLOOKUP(B6470,'Ket qua do'!$C$5:$AP$50000,$G$3,TRUE),"")</f>
        <v>#N/A</v>
      </c>
      <c r="H6470" s="21" t="e">
        <f>IF(A6470&lt;&gt;"",VLOOKUP(B6470,'Ket qua do'!$C$5:$AP$50000,$H$3,TRUE),"")</f>
        <v>#N/A</v>
      </c>
      <c r="I6470" s="21" t="e">
        <f>IF(A6470&lt;&gt;"",VLOOKUP(B6470,'Ket qua do'!$C$5:$AP$50000,$I$3,TRUE)*$E$9/1000,"")</f>
        <v>#N/A</v>
      </c>
      <c r="J6470" s="21" t="e">
        <f>IF(A6470&lt;&gt;"",VLOOKUP(B6470,'Ket qua do'!$C$5:$AP$50000,$J$3,TRUE)*$E$9/1000,"")</f>
        <v>#N/A</v>
      </c>
      <c r="K6470" s="21" t="e">
        <f>IF(A6470&lt;&gt;"",VLOOKUP(B6470,'Ket qua do'!$C$5:$AP$50000,$K$3,TRUE)*$E$9/1000,"")</f>
        <v>#N/A</v>
      </c>
      <c r="L6470" s="21" t="e">
        <f>IF(A6470&lt;&gt;"",VLOOKUP(B6470,'Ket qua do'!$C$5:$AP$50000,$L$3,TRUE),"")</f>
        <v>#N/A</v>
      </c>
    </row>
    <row r="6471" spans="1:12" x14ac:dyDescent="0.25">
      <c r="A6471" t="e">
        <f t="shared" si="106"/>
        <v>#N/A</v>
      </c>
      <c r="B6471" s="1" t="e">
        <f>IF(A6471&lt;&gt;"",VLOOKUP(A6471,'Ket qua do'!$B$5:$CE$50000,2,TRUE),"")</f>
        <v>#N/A</v>
      </c>
      <c r="C6471" s="19" t="e">
        <f>IF(A6471&lt;&gt;"",VLOOKUP(B6471,'Ket qua do'!$C$5:$AP$50000,$C$3,TRUE)*SQRT(3)*$C$11,"")</f>
        <v>#N/A</v>
      </c>
      <c r="D6471" s="21" t="e">
        <f>IF(A6471&lt;&gt;"",VLOOKUP(B6471,'Ket qua do'!$C$5:$AP$50000,$D$3,TRUE),"")</f>
        <v>#N/A</v>
      </c>
      <c r="E6471" s="21" t="e">
        <f>IF(A6471&lt;&gt;"",VLOOKUP(B6471,'Ket qua do'!$C$5:$AP$50000,$E$3,TRUE)*$C$12,"")</f>
        <v>#N/A</v>
      </c>
      <c r="F6471" s="21" t="e">
        <f>IF(A6471&lt;&gt;"",VLOOKUP(B6471,'Ket qua do'!$C$5:$AP$50000,$F$3,TRUE),"")</f>
        <v>#N/A</v>
      </c>
      <c r="G6471" s="21" t="e">
        <f>IF(A6471&lt;&gt;"",VLOOKUP(B6471,'Ket qua do'!$C$5:$AP$50000,$G$3,TRUE),"")</f>
        <v>#N/A</v>
      </c>
      <c r="H6471" s="21" t="e">
        <f>IF(A6471&lt;&gt;"",VLOOKUP(B6471,'Ket qua do'!$C$5:$AP$50000,$H$3,TRUE),"")</f>
        <v>#N/A</v>
      </c>
      <c r="I6471" s="21" t="e">
        <f>IF(A6471&lt;&gt;"",VLOOKUP(B6471,'Ket qua do'!$C$5:$AP$50000,$I$3,TRUE)*$E$9/1000,"")</f>
        <v>#N/A</v>
      </c>
      <c r="J6471" s="21" t="e">
        <f>IF(A6471&lt;&gt;"",VLOOKUP(B6471,'Ket qua do'!$C$5:$AP$50000,$J$3,TRUE)*$E$9/1000,"")</f>
        <v>#N/A</v>
      </c>
      <c r="K6471" s="21" t="e">
        <f>IF(A6471&lt;&gt;"",VLOOKUP(B6471,'Ket qua do'!$C$5:$AP$50000,$K$3,TRUE)*$E$9/1000,"")</f>
        <v>#N/A</v>
      </c>
      <c r="L6471" s="21" t="e">
        <f>IF(A6471&lt;&gt;"",VLOOKUP(B6471,'Ket qua do'!$C$5:$AP$50000,$L$3,TRUE),"")</f>
        <v>#N/A</v>
      </c>
    </row>
    <row r="6472" spans="1:12" x14ac:dyDescent="0.25">
      <c r="A6472" t="e">
        <f t="shared" si="106"/>
        <v>#N/A</v>
      </c>
      <c r="B6472" s="1" t="e">
        <f>IF(A6472&lt;&gt;"",VLOOKUP(A6472,'Ket qua do'!$B$5:$CE$50000,2,TRUE),"")</f>
        <v>#N/A</v>
      </c>
      <c r="C6472" s="19" t="e">
        <f>IF(A6472&lt;&gt;"",VLOOKUP(B6472,'Ket qua do'!$C$5:$AP$50000,$C$3,TRUE)*SQRT(3)*$C$11,"")</f>
        <v>#N/A</v>
      </c>
      <c r="D6472" s="21" t="e">
        <f>IF(A6472&lt;&gt;"",VLOOKUP(B6472,'Ket qua do'!$C$5:$AP$50000,$D$3,TRUE),"")</f>
        <v>#N/A</v>
      </c>
      <c r="E6472" s="21" t="e">
        <f>IF(A6472&lt;&gt;"",VLOOKUP(B6472,'Ket qua do'!$C$5:$AP$50000,$E$3,TRUE)*$C$12,"")</f>
        <v>#N/A</v>
      </c>
      <c r="F6472" s="21" t="e">
        <f>IF(A6472&lt;&gt;"",VLOOKUP(B6472,'Ket qua do'!$C$5:$AP$50000,$F$3,TRUE),"")</f>
        <v>#N/A</v>
      </c>
      <c r="G6472" s="21" t="e">
        <f>IF(A6472&lt;&gt;"",VLOOKUP(B6472,'Ket qua do'!$C$5:$AP$50000,$G$3,TRUE),"")</f>
        <v>#N/A</v>
      </c>
      <c r="H6472" s="21" t="e">
        <f>IF(A6472&lt;&gt;"",VLOOKUP(B6472,'Ket qua do'!$C$5:$AP$50000,$H$3,TRUE),"")</f>
        <v>#N/A</v>
      </c>
      <c r="I6472" s="21" t="e">
        <f>IF(A6472&lt;&gt;"",VLOOKUP(B6472,'Ket qua do'!$C$5:$AP$50000,$I$3,TRUE)*$E$9/1000,"")</f>
        <v>#N/A</v>
      </c>
      <c r="J6472" s="21" t="e">
        <f>IF(A6472&lt;&gt;"",VLOOKUP(B6472,'Ket qua do'!$C$5:$AP$50000,$J$3,TRUE)*$E$9/1000,"")</f>
        <v>#N/A</v>
      </c>
      <c r="K6472" s="21" t="e">
        <f>IF(A6472&lt;&gt;"",VLOOKUP(B6472,'Ket qua do'!$C$5:$AP$50000,$K$3,TRUE)*$E$9/1000,"")</f>
        <v>#N/A</v>
      </c>
      <c r="L6472" s="21" t="e">
        <f>IF(A6472&lt;&gt;"",VLOOKUP(B6472,'Ket qua do'!$C$5:$AP$50000,$L$3,TRUE),"")</f>
        <v>#N/A</v>
      </c>
    </row>
    <row r="6473" spans="1:12" x14ac:dyDescent="0.25">
      <c r="A6473" t="e">
        <f t="shared" si="106"/>
        <v>#N/A</v>
      </c>
      <c r="B6473" s="1" t="e">
        <f>IF(A6473&lt;&gt;"",VLOOKUP(A6473,'Ket qua do'!$B$5:$CE$50000,2,TRUE),"")</f>
        <v>#N/A</v>
      </c>
      <c r="C6473" s="19" t="e">
        <f>IF(A6473&lt;&gt;"",VLOOKUP(B6473,'Ket qua do'!$C$5:$AP$50000,$C$3,TRUE)*SQRT(3)*$C$11,"")</f>
        <v>#N/A</v>
      </c>
      <c r="D6473" s="21" t="e">
        <f>IF(A6473&lt;&gt;"",VLOOKUP(B6473,'Ket qua do'!$C$5:$AP$50000,$D$3,TRUE),"")</f>
        <v>#N/A</v>
      </c>
      <c r="E6473" s="21" t="e">
        <f>IF(A6473&lt;&gt;"",VLOOKUP(B6473,'Ket qua do'!$C$5:$AP$50000,$E$3,TRUE)*$C$12,"")</f>
        <v>#N/A</v>
      </c>
      <c r="F6473" s="21" t="e">
        <f>IF(A6473&lt;&gt;"",VLOOKUP(B6473,'Ket qua do'!$C$5:$AP$50000,$F$3,TRUE),"")</f>
        <v>#N/A</v>
      </c>
      <c r="G6473" s="21" t="e">
        <f>IF(A6473&lt;&gt;"",VLOOKUP(B6473,'Ket qua do'!$C$5:$AP$50000,$G$3,TRUE),"")</f>
        <v>#N/A</v>
      </c>
      <c r="H6473" s="21" t="e">
        <f>IF(A6473&lt;&gt;"",VLOOKUP(B6473,'Ket qua do'!$C$5:$AP$50000,$H$3,TRUE),"")</f>
        <v>#N/A</v>
      </c>
      <c r="I6473" s="21" t="e">
        <f>IF(A6473&lt;&gt;"",VLOOKUP(B6473,'Ket qua do'!$C$5:$AP$50000,$I$3,TRUE)*$E$9/1000,"")</f>
        <v>#N/A</v>
      </c>
      <c r="J6473" s="21" t="e">
        <f>IF(A6473&lt;&gt;"",VLOOKUP(B6473,'Ket qua do'!$C$5:$AP$50000,$J$3,TRUE)*$E$9/1000,"")</f>
        <v>#N/A</v>
      </c>
      <c r="K6473" s="21" t="e">
        <f>IF(A6473&lt;&gt;"",VLOOKUP(B6473,'Ket qua do'!$C$5:$AP$50000,$K$3,TRUE)*$E$9/1000,"")</f>
        <v>#N/A</v>
      </c>
      <c r="L6473" s="21" t="e">
        <f>IF(A6473&lt;&gt;"",VLOOKUP(B6473,'Ket qua do'!$C$5:$AP$50000,$L$3,TRUE),"")</f>
        <v>#N/A</v>
      </c>
    </row>
    <row r="6474" spans="1:12" x14ac:dyDescent="0.25">
      <c r="A6474" t="e">
        <f t="shared" si="106"/>
        <v>#N/A</v>
      </c>
      <c r="B6474" s="1" t="e">
        <f>IF(A6474&lt;&gt;"",VLOOKUP(A6474,'Ket qua do'!$B$5:$CE$50000,2,TRUE),"")</f>
        <v>#N/A</v>
      </c>
      <c r="C6474" s="19" t="e">
        <f>IF(A6474&lt;&gt;"",VLOOKUP(B6474,'Ket qua do'!$C$5:$AP$50000,$C$3,TRUE)*SQRT(3)*$C$11,"")</f>
        <v>#N/A</v>
      </c>
      <c r="D6474" s="21" t="e">
        <f>IF(A6474&lt;&gt;"",VLOOKUP(B6474,'Ket qua do'!$C$5:$AP$50000,$D$3,TRUE),"")</f>
        <v>#N/A</v>
      </c>
      <c r="E6474" s="21" t="e">
        <f>IF(A6474&lt;&gt;"",VLOOKUP(B6474,'Ket qua do'!$C$5:$AP$50000,$E$3,TRUE)*$C$12,"")</f>
        <v>#N/A</v>
      </c>
      <c r="F6474" s="21" t="e">
        <f>IF(A6474&lt;&gt;"",VLOOKUP(B6474,'Ket qua do'!$C$5:$AP$50000,$F$3,TRUE),"")</f>
        <v>#N/A</v>
      </c>
      <c r="G6474" s="21" t="e">
        <f>IF(A6474&lt;&gt;"",VLOOKUP(B6474,'Ket qua do'!$C$5:$AP$50000,$G$3,TRUE),"")</f>
        <v>#N/A</v>
      </c>
      <c r="H6474" s="21" t="e">
        <f>IF(A6474&lt;&gt;"",VLOOKUP(B6474,'Ket qua do'!$C$5:$AP$50000,$H$3,TRUE),"")</f>
        <v>#N/A</v>
      </c>
      <c r="I6474" s="21" t="e">
        <f>IF(A6474&lt;&gt;"",VLOOKUP(B6474,'Ket qua do'!$C$5:$AP$50000,$I$3,TRUE)*$E$9/1000,"")</f>
        <v>#N/A</v>
      </c>
      <c r="J6474" s="21" t="e">
        <f>IF(A6474&lt;&gt;"",VLOOKUP(B6474,'Ket qua do'!$C$5:$AP$50000,$J$3,TRUE)*$E$9/1000,"")</f>
        <v>#N/A</v>
      </c>
      <c r="K6474" s="21" t="e">
        <f>IF(A6474&lt;&gt;"",VLOOKUP(B6474,'Ket qua do'!$C$5:$AP$50000,$K$3,TRUE)*$E$9/1000,"")</f>
        <v>#N/A</v>
      </c>
      <c r="L6474" s="21" t="e">
        <f>IF(A6474&lt;&gt;"",VLOOKUP(B6474,'Ket qua do'!$C$5:$AP$50000,$L$3,TRUE),"")</f>
        <v>#N/A</v>
      </c>
    </row>
    <row r="6475" spans="1:12" x14ac:dyDescent="0.25">
      <c r="A6475" t="e">
        <f t="shared" si="106"/>
        <v>#N/A</v>
      </c>
      <c r="B6475" s="1" t="e">
        <f>IF(A6475&lt;&gt;"",VLOOKUP(A6475,'Ket qua do'!$B$5:$CE$50000,2,TRUE),"")</f>
        <v>#N/A</v>
      </c>
      <c r="C6475" s="19" t="e">
        <f>IF(A6475&lt;&gt;"",VLOOKUP(B6475,'Ket qua do'!$C$5:$AP$50000,$C$3,TRUE)*SQRT(3)*$C$11,"")</f>
        <v>#N/A</v>
      </c>
      <c r="D6475" s="21" t="e">
        <f>IF(A6475&lt;&gt;"",VLOOKUP(B6475,'Ket qua do'!$C$5:$AP$50000,$D$3,TRUE),"")</f>
        <v>#N/A</v>
      </c>
      <c r="E6475" s="21" t="e">
        <f>IF(A6475&lt;&gt;"",VLOOKUP(B6475,'Ket qua do'!$C$5:$AP$50000,$E$3,TRUE)*$C$12,"")</f>
        <v>#N/A</v>
      </c>
      <c r="F6475" s="21" t="e">
        <f>IF(A6475&lt;&gt;"",VLOOKUP(B6475,'Ket qua do'!$C$5:$AP$50000,$F$3,TRUE),"")</f>
        <v>#N/A</v>
      </c>
      <c r="G6475" s="21" t="e">
        <f>IF(A6475&lt;&gt;"",VLOOKUP(B6475,'Ket qua do'!$C$5:$AP$50000,$G$3,TRUE),"")</f>
        <v>#N/A</v>
      </c>
      <c r="H6475" s="21" t="e">
        <f>IF(A6475&lt;&gt;"",VLOOKUP(B6475,'Ket qua do'!$C$5:$AP$50000,$H$3,TRUE),"")</f>
        <v>#N/A</v>
      </c>
      <c r="I6475" s="21" t="e">
        <f>IF(A6475&lt;&gt;"",VLOOKUP(B6475,'Ket qua do'!$C$5:$AP$50000,$I$3,TRUE)*$E$9/1000,"")</f>
        <v>#N/A</v>
      </c>
      <c r="J6475" s="21" t="e">
        <f>IF(A6475&lt;&gt;"",VLOOKUP(B6475,'Ket qua do'!$C$5:$AP$50000,$J$3,TRUE)*$E$9/1000,"")</f>
        <v>#N/A</v>
      </c>
      <c r="K6475" s="21" t="e">
        <f>IF(A6475&lt;&gt;"",VLOOKUP(B6475,'Ket qua do'!$C$5:$AP$50000,$K$3,TRUE)*$E$9/1000,"")</f>
        <v>#N/A</v>
      </c>
      <c r="L6475" s="21" t="e">
        <f>IF(A6475&lt;&gt;"",VLOOKUP(B6475,'Ket qua do'!$C$5:$AP$50000,$L$3,TRUE),"")</f>
        <v>#N/A</v>
      </c>
    </row>
    <row r="6476" spans="1:12" x14ac:dyDescent="0.25">
      <c r="A6476" t="e">
        <f t="shared" si="106"/>
        <v>#N/A</v>
      </c>
      <c r="B6476" s="1" t="e">
        <f>IF(A6476&lt;&gt;"",VLOOKUP(A6476,'Ket qua do'!$B$5:$CE$50000,2,TRUE),"")</f>
        <v>#N/A</v>
      </c>
      <c r="C6476" s="19" t="e">
        <f>IF(A6476&lt;&gt;"",VLOOKUP(B6476,'Ket qua do'!$C$5:$AP$50000,$C$3,TRUE)*SQRT(3)*$C$11,"")</f>
        <v>#N/A</v>
      </c>
      <c r="D6476" s="21" t="e">
        <f>IF(A6476&lt;&gt;"",VLOOKUP(B6476,'Ket qua do'!$C$5:$AP$50000,$D$3,TRUE),"")</f>
        <v>#N/A</v>
      </c>
      <c r="E6476" s="21" t="e">
        <f>IF(A6476&lt;&gt;"",VLOOKUP(B6476,'Ket qua do'!$C$5:$AP$50000,$E$3,TRUE)*$C$12,"")</f>
        <v>#N/A</v>
      </c>
      <c r="F6476" s="21" t="e">
        <f>IF(A6476&lt;&gt;"",VLOOKUP(B6476,'Ket qua do'!$C$5:$AP$50000,$F$3,TRUE),"")</f>
        <v>#N/A</v>
      </c>
      <c r="G6476" s="21" t="e">
        <f>IF(A6476&lt;&gt;"",VLOOKUP(B6476,'Ket qua do'!$C$5:$AP$50000,$G$3,TRUE),"")</f>
        <v>#N/A</v>
      </c>
      <c r="H6476" s="21" t="e">
        <f>IF(A6476&lt;&gt;"",VLOOKUP(B6476,'Ket qua do'!$C$5:$AP$50000,$H$3,TRUE),"")</f>
        <v>#N/A</v>
      </c>
      <c r="I6476" s="21" t="e">
        <f>IF(A6476&lt;&gt;"",VLOOKUP(B6476,'Ket qua do'!$C$5:$AP$50000,$I$3,TRUE)*$E$9/1000,"")</f>
        <v>#N/A</v>
      </c>
      <c r="J6476" s="21" t="e">
        <f>IF(A6476&lt;&gt;"",VLOOKUP(B6476,'Ket qua do'!$C$5:$AP$50000,$J$3,TRUE)*$E$9/1000,"")</f>
        <v>#N/A</v>
      </c>
      <c r="K6476" s="21" t="e">
        <f>IF(A6476&lt;&gt;"",VLOOKUP(B6476,'Ket qua do'!$C$5:$AP$50000,$K$3,TRUE)*$E$9/1000,"")</f>
        <v>#N/A</v>
      </c>
      <c r="L6476" s="21" t="e">
        <f>IF(A6476&lt;&gt;"",VLOOKUP(B6476,'Ket qua do'!$C$5:$AP$50000,$L$3,TRUE),"")</f>
        <v>#N/A</v>
      </c>
    </row>
    <row r="6477" spans="1:12" x14ac:dyDescent="0.25">
      <c r="A6477" t="e">
        <f t="shared" si="106"/>
        <v>#N/A</v>
      </c>
      <c r="B6477" s="1" t="e">
        <f>IF(A6477&lt;&gt;"",VLOOKUP(A6477,'Ket qua do'!$B$5:$CE$50000,2,TRUE),"")</f>
        <v>#N/A</v>
      </c>
      <c r="C6477" s="19" t="e">
        <f>IF(A6477&lt;&gt;"",VLOOKUP(B6477,'Ket qua do'!$C$5:$AP$50000,$C$3,TRUE)*SQRT(3)*$C$11,"")</f>
        <v>#N/A</v>
      </c>
      <c r="D6477" s="21" t="e">
        <f>IF(A6477&lt;&gt;"",VLOOKUP(B6477,'Ket qua do'!$C$5:$AP$50000,$D$3,TRUE),"")</f>
        <v>#N/A</v>
      </c>
      <c r="E6477" s="21" t="e">
        <f>IF(A6477&lt;&gt;"",VLOOKUP(B6477,'Ket qua do'!$C$5:$AP$50000,$E$3,TRUE)*$C$12,"")</f>
        <v>#N/A</v>
      </c>
      <c r="F6477" s="21" t="e">
        <f>IF(A6477&lt;&gt;"",VLOOKUP(B6477,'Ket qua do'!$C$5:$AP$50000,$F$3,TRUE),"")</f>
        <v>#N/A</v>
      </c>
      <c r="G6477" s="21" t="e">
        <f>IF(A6477&lt;&gt;"",VLOOKUP(B6477,'Ket qua do'!$C$5:$AP$50000,$G$3,TRUE),"")</f>
        <v>#N/A</v>
      </c>
      <c r="H6477" s="21" t="e">
        <f>IF(A6477&lt;&gt;"",VLOOKUP(B6477,'Ket qua do'!$C$5:$AP$50000,$H$3,TRUE),"")</f>
        <v>#N/A</v>
      </c>
      <c r="I6477" s="21" t="e">
        <f>IF(A6477&lt;&gt;"",VLOOKUP(B6477,'Ket qua do'!$C$5:$AP$50000,$I$3,TRUE)*$E$9/1000,"")</f>
        <v>#N/A</v>
      </c>
      <c r="J6477" s="21" t="e">
        <f>IF(A6477&lt;&gt;"",VLOOKUP(B6477,'Ket qua do'!$C$5:$AP$50000,$J$3,TRUE)*$E$9/1000,"")</f>
        <v>#N/A</v>
      </c>
      <c r="K6477" s="21" t="e">
        <f>IF(A6477&lt;&gt;"",VLOOKUP(B6477,'Ket qua do'!$C$5:$AP$50000,$K$3,TRUE)*$E$9/1000,"")</f>
        <v>#N/A</v>
      </c>
      <c r="L6477" s="21" t="e">
        <f>IF(A6477&lt;&gt;"",VLOOKUP(B6477,'Ket qua do'!$C$5:$AP$50000,$L$3,TRUE),"")</f>
        <v>#N/A</v>
      </c>
    </row>
    <row r="6478" spans="1:12" x14ac:dyDescent="0.25">
      <c r="A6478" t="e">
        <f t="shared" si="106"/>
        <v>#N/A</v>
      </c>
      <c r="B6478" s="1" t="e">
        <f>IF(A6478&lt;&gt;"",VLOOKUP(A6478,'Ket qua do'!$B$5:$CE$50000,2,TRUE),"")</f>
        <v>#N/A</v>
      </c>
      <c r="C6478" s="19" t="e">
        <f>IF(A6478&lt;&gt;"",VLOOKUP(B6478,'Ket qua do'!$C$5:$AP$50000,$C$3,TRUE)*SQRT(3)*$C$11,"")</f>
        <v>#N/A</v>
      </c>
      <c r="D6478" s="21" t="e">
        <f>IF(A6478&lt;&gt;"",VLOOKUP(B6478,'Ket qua do'!$C$5:$AP$50000,$D$3,TRUE),"")</f>
        <v>#N/A</v>
      </c>
      <c r="E6478" s="21" t="e">
        <f>IF(A6478&lt;&gt;"",VLOOKUP(B6478,'Ket qua do'!$C$5:$AP$50000,$E$3,TRUE)*$C$12,"")</f>
        <v>#N/A</v>
      </c>
      <c r="F6478" s="21" t="e">
        <f>IF(A6478&lt;&gt;"",VLOOKUP(B6478,'Ket qua do'!$C$5:$AP$50000,$F$3,TRUE),"")</f>
        <v>#N/A</v>
      </c>
      <c r="G6478" s="21" t="e">
        <f>IF(A6478&lt;&gt;"",VLOOKUP(B6478,'Ket qua do'!$C$5:$AP$50000,$G$3,TRUE),"")</f>
        <v>#N/A</v>
      </c>
      <c r="H6478" s="21" t="e">
        <f>IF(A6478&lt;&gt;"",VLOOKUP(B6478,'Ket qua do'!$C$5:$AP$50000,$H$3,TRUE),"")</f>
        <v>#N/A</v>
      </c>
      <c r="I6478" s="21" t="e">
        <f>IF(A6478&lt;&gt;"",VLOOKUP(B6478,'Ket qua do'!$C$5:$AP$50000,$I$3,TRUE)*$E$9/1000,"")</f>
        <v>#N/A</v>
      </c>
      <c r="J6478" s="21" t="e">
        <f>IF(A6478&lt;&gt;"",VLOOKUP(B6478,'Ket qua do'!$C$5:$AP$50000,$J$3,TRUE)*$E$9/1000,"")</f>
        <v>#N/A</v>
      </c>
      <c r="K6478" s="21" t="e">
        <f>IF(A6478&lt;&gt;"",VLOOKUP(B6478,'Ket qua do'!$C$5:$AP$50000,$K$3,TRUE)*$E$9/1000,"")</f>
        <v>#N/A</v>
      </c>
      <c r="L6478" s="21" t="e">
        <f>IF(A6478&lt;&gt;"",VLOOKUP(B6478,'Ket qua do'!$C$5:$AP$50000,$L$3,TRUE),"")</f>
        <v>#N/A</v>
      </c>
    </row>
    <row r="6479" spans="1:12" x14ac:dyDescent="0.25">
      <c r="A6479" t="e">
        <f t="shared" si="106"/>
        <v>#N/A</v>
      </c>
      <c r="B6479" s="1" t="e">
        <f>IF(A6479&lt;&gt;"",VLOOKUP(A6479,'Ket qua do'!$B$5:$CE$50000,2,TRUE),"")</f>
        <v>#N/A</v>
      </c>
      <c r="C6479" s="19" t="e">
        <f>IF(A6479&lt;&gt;"",VLOOKUP(B6479,'Ket qua do'!$C$5:$AP$50000,$C$3,TRUE)*SQRT(3)*$C$11,"")</f>
        <v>#N/A</v>
      </c>
      <c r="D6479" s="21" t="e">
        <f>IF(A6479&lt;&gt;"",VLOOKUP(B6479,'Ket qua do'!$C$5:$AP$50000,$D$3,TRUE),"")</f>
        <v>#N/A</v>
      </c>
      <c r="E6479" s="21" t="e">
        <f>IF(A6479&lt;&gt;"",VLOOKUP(B6479,'Ket qua do'!$C$5:$AP$50000,$E$3,TRUE)*$C$12,"")</f>
        <v>#N/A</v>
      </c>
      <c r="F6479" s="21" t="e">
        <f>IF(A6479&lt;&gt;"",VLOOKUP(B6479,'Ket qua do'!$C$5:$AP$50000,$F$3,TRUE),"")</f>
        <v>#N/A</v>
      </c>
      <c r="G6479" s="21" t="e">
        <f>IF(A6479&lt;&gt;"",VLOOKUP(B6479,'Ket qua do'!$C$5:$AP$50000,$G$3,TRUE),"")</f>
        <v>#N/A</v>
      </c>
      <c r="H6479" s="21" t="e">
        <f>IF(A6479&lt;&gt;"",VLOOKUP(B6479,'Ket qua do'!$C$5:$AP$50000,$H$3,TRUE),"")</f>
        <v>#N/A</v>
      </c>
      <c r="I6479" s="21" t="e">
        <f>IF(A6479&lt;&gt;"",VLOOKUP(B6479,'Ket qua do'!$C$5:$AP$50000,$I$3,TRUE)*$E$9/1000,"")</f>
        <v>#N/A</v>
      </c>
      <c r="J6479" s="21" t="e">
        <f>IF(A6479&lt;&gt;"",VLOOKUP(B6479,'Ket qua do'!$C$5:$AP$50000,$J$3,TRUE)*$E$9/1000,"")</f>
        <v>#N/A</v>
      </c>
      <c r="K6479" s="21" t="e">
        <f>IF(A6479&lt;&gt;"",VLOOKUP(B6479,'Ket qua do'!$C$5:$AP$50000,$K$3,TRUE)*$E$9/1000,"")</f>
        <v>#N/A</v>
      </c>
      <c r="L6479" s="21" t="e">
        <f>IF(A6479&lt;&gt;"",VLOOKUP(B6479,'Ket qua do'!$C$5:$AP$50000,$L$3,TRUE),"")</f>
        <v>#N/A</v>
      </c>
    </row>
    <row r="6480" spans="1:12" x14ac:dyDescent="0.25">
      <c r="A6480" t="e">
        <f t="shared" si="106"/>
        <v>#N/A</v>
      </c>
      <c r="B6480" s="1" t="e">
        <f>IF(A6480&lt;&gt;"",VLOOKUP(A6480,'Ket qua do'!$B$5:$CE$50000,2,TRUE),"")</f>
        <v>#N/A</v>
      </c>
      <c r="C6480" s="19" t="e">
        <f>IF(A6480&lt;&gt;"",VLOOKUP(B6480,'Ket qua do'!$C$5:$AP$50000,$C$3,TRUE)*SQRT(3)*$C$11,"")</f>
        <v>#N/A</v>
      </c>
      <c r="D6480" s="21" t="e">
        <f>IF(A6480&lt;&gt;"",VLOOKUP(B6480,'Ket qua do'!$C$5:$AP$50000,$D$3,TRUE),"")</f>
        <v>#N/A</v>
      </c>
      <c r="E6480" s="21" t="e">
        <f>IF(A6480&lt;&gt;"",VLOOKUP(B6480,'Ket qua do'!$C$5:$AP$50000,$E$3,TRUE)*$C$12,"")</f>
        <v>#N/A</v>
      </c>
      <c r="F6480" s="21" t="e">
        <f>IF(A6480&lt;&gt;"",VLOOKUP(B6480,'Ket qua do'!$C$5:$AP$50000,$F$3,TRUE),"")</f>
        <v>#N/A</v>
      </c>
      <c r="G6480" s="21" t="e">
        <f>IF(A6480&lt;&gt;"",VLOOKUP(B6480,'Ket qua do'!$C$5:$AP$50000,$G$3,TRUE),"")</f>
        <v>#N/A</v>
      </c>
      <c r="H6480" s="21" t="e">
        <f>IF(A6480&lt;&gt;"",VLOOKUP(B6480,'Ket qua do'!$C$5:$AP$50000,$H$3,TRUE),"")</f>
        <v>#N/A</v>
      </c>
      <c r="I6480" s="21" t="e">
        <f>IF(A6480&lt;&gt;"",VLOOKUP(B6480,'Ket qua do'!$C$5:$AP$50000,$I$3,TRUE)*$E$9/1000,"")</f>
        <v>#N/A</v>
      </c>
      <c r="J6480" s="21" t="e">
        <f>IF(A6480&lt;&gt;"",VLOOKUP(B6480,'Ket qua do'!$C$5:$AP$50000,$J$3,TRUE)*$E$9/1000,"")</f>
        <v>#N/A</v>
      </c>
      <c r="K6480" s="21" t="e">
        <f>IF(A6480&lt;&gt;"",VLOOKUP(B6480,'Ket qua do'!$C$5:$AP$50000,$K$3,TRUE)*$E$9/1000,"")</f>
        <v>#N/A</v>
      </c>
      <c r="L6480" s="21" t="e">
        <f>IF(A6480&lt;&gt;"",VLOOKUP(B6480,'Ket qua do'!$C$5:$AP$50000,$L$3,TRUE),"")</f>
        <v>#N/A</v>
      </c>
    </row>
    <row r="6481" spans="1:12" x14ac:dyDescent="0.25">
      <c r="A6481" t="e">
        <f t="shared" si="106"/>
        <v>#N/A</v>
      </c>
      <c r="B6481" s="1" t="e">
        <f>IF(A6481&lt;&gt;"",VLOOKUP(A6481,'Ket qua do'!$B$5:$CE$50000,2,TRUE),"")</f>
        <v>#N/A</v>
      </c>
      <c r="C6481" s="19" t="e">
        <f>IF(A6481&lt;&gt;"",VLOOKUP(B6481,'Ket qua do'!$C$5:$AP$50000,$C$3,TRUE)*SQRT(3)*$C$11,"")</f>
        <v>#N/A</v>
      </c>
      <c r="D6481" s="21" t="e">
        <f>IF(A6481&lt;&gt;"",VLOOKUP(B6481,'Ket qua do'!$C$5:$AP$50000,$D$3,TRUE),"")</f>
        <v>#N/A</v>
      </c>
      <c r="E6481" s="21" t="e">
        <f>IF(A6481&lt;&gt;"",VLOOKUP(B6481,'Ket qua do'!$C$5:$AP$50000,$E$3,TRUE)*$C$12,"")</f>
        <v>#N/A</v>
      </c>
      <c r="F6481" s="21" t="e">
        <f>IF(A6481&lt;&gt;"",VLOOKUP(B6481,'Ket qua do'!$C$5:$AP$50000,$F$3,TRUE),"")</f>
        <v>#N/A</v>
      </c>
      <c r="G6481" s="21" t="e">
        <f>IF(A6481&lt;&gt;"",VLOOKUP(B6481,'Ket qua do'!$C$5:$AP$50000,$G$3,TRUE),"")</f>
        <v>#N/A</v>
      </c>
      <c r="H6481" s="21" t="e">
        <f>IF(A6481&lt;&gt;"",VLOOKUP(B6481,'Ket qua do'!$C$5:$AP$50000,$H$3,TRUE),"")</f>
        <v>#N/A</v>
      </c>
      <c r="I6481" s="21" t="e">
        <f>IF(A6481&lt;&gt;"",VLOOKUP(B6481,'Ket qua do'!$C$5:$AP$50000,$I$3,TRUE)*$E$9/1000,"")</f>
        <v>#N/A</v>
      </c>
      <c r="J6481" s="21" t="e">
        <f>IF(A6481&lt;&gt;"",VLOOKUP(B6481,'Ket qua do'!$C$5:$AP$50000,$J$3,TRUE)*$E$9/1000,"")</f>
        <v>#N/A</v>
      </c>
      <c r="K6481" s="21" t="e">
        <f>IF(A6481&lt;&gt;"",VLOOKUP(B6481,'Ket qua do'!$C$5:$AP$50000,$K$3,TRUE)*$E$9/1000,"")</f>
        <v>#N/A</v>
      </c>
      <c r="L6481" s="21" t="e">
        <f>IF(A6481&lt;&gt;"",VLOOKUP(B6481,'Ket qua do'!$C$5:$AP$50000,$L$3,TRUE),"")</f>
        <v>#N/A</v>
      </c>
    </row>
    <row r="6482" spans="1:12" x14ac:dyDescent="0.25">
      <c r="A6482" t="e">
        <f t="shared" si="106"/>
        <v>#N/A</v>
      </c>
      <c r="B6482" s="1" t="e">
        <f>IF(A6482&lt;&gt;"",VLOOKUP(A6482,'Ket qua do'!$B$5:$CE$50000,2,TRUE),"")</f>
        <v>#N/A</v>
      </c>
      <c r="C6482" s="19" t="e">
        <f>IF(A6482&lt;&gt;"",VLOOKUP(B6482,'Ket qua do'!$C$5:$AP$50000,$C$3,TRUE)*SQRT(3)*$C$11,"")</f>
        <v>#N/A</v>
      </c>
      <c r="D6482" s="21" t="e">
        <f>IF(A6482&lt;&gt;"",VLOOKUP(B6482,'Ket qua do'!$C$5:$AP$50000,$D$3,TRUE),"")</f>
        <v>#N/A</v>
      </c>
      <c r="E6482" s="21" t="e">
        <f>IF(A6482&lt;&gt;"",VLOOKUP(B6482,'Ket qua do'!$C$5:$AP$50000,$E$3,TRUE)*$C$12,"")</f>
        <v>#N/A</v>
      </c>
      <c r="F6482" s="21" t="e">
        <f>IF(A6482&lt;&gt;"",VLOOKUP(B6482,'Ket qua do'!$C$5:$AP$50000,$F$3,TRUE),"")</f>
        <v>#N/A</v>
      </c>
      <c r="G6482" s="21" t="e">
        <f>IF(A6482&lt;&gt;"",VLOOKUP(B6482,'Ket qua do'!$C$5:$AP$50000,$G$3,TRUE),"")</f>
        <v>#N/A</v>
      </c>
      <c r="H6482" s="21" t="e">
        <f>IF(A6482&lt;&gt;"",VLOOKUP(B6482,'Ket qua do'!$C$5:$AP$50000,$H$3,TRUE),"")</f>
        <v>#N/A</v>
      </c>
      <c r="I6482" s="21" t="e">
        <f>IF(A6482&lt;&gt;"",VLOOKUP(B6482,'Ket qua do'!$C$5:$AP$50000,$I$3,TRUE)*$E$9/1000,"")</f>
        <v>#N/A</v>
      </c>
      <c r="J6482" s="21" t="e">
        <f>IF(A6482&lt;&gt;"",VLOOKUP(B6482,'Ket qua do'!$C$5:$AP$50000,$J$3,TRUE)*$E$9/1000,"")</f>
        <v>#N/A</v>
      </c>
      <c r="K6482" s="21" t="e">
        <f>IF(A6482&lt;&gt;"",VLOOKUP(B6482,'Ket qua do'!$C$5:$AP$50000,$K$3,TRUE)*$E$9/1000,"")</f>
        <v>#N/A</v>
      </c>
      <c r="L6482" s="21" t="e">
        <f>IF(A6482&lt;&gt;"",VLOOKUP(B6482,'Ket qua do'!$C$5:$AP$50000,$L$3,TRUE),"")</f>
        <v>#N/A</v>
      </c>
    </row>
    <row r="6483" spans="1:12" x14ac:dyDescent="0.25">
      <c r="A6483" t="e">
        <f t="shared" si="106"/>
        <v>#N/A</v>
      </c>
      <c r="B6483" s="1" t="e">
        <f>IF(A6483&lt;&gt;"",VLOOKUP(A6483,'Ket qua do'!$B$5:$CE$50000,2,TRUE),"")</f>
        <v>#N/A</v>
      </c>
      <c r="C6483" s="19" t="e">
        <f>IF(A6483&lt;&gt;"",VLOOKUP(B6483,'Ket qua do'!$C$5:$AP$50000,$C$3,TRUE)*SQRT(3)*$C$11,"")</f>
        <v>#N/A</v>
      </c>
      <c r="D6483" s="21" t="e">
        <f>IF(A6483&lt;&gt;"",VLOOKUP(B6483,'Ket qua do'!$C$5:$AP$50000,$D$3,TRUE),"")</f>
        <v>#N/A</v>
      </c>
      <c r="E6483" s="21" t="e">
        <f>IF(A6483&lt;&gt;"",VLOOKUP(B6483,'Ket qua do'!$C$5:$AP$50000,$E$3,TRUE)*$C$12,"")</f>
        <v>#N/A</v>
      </c>
      <c r="F6483" s="21" t="e">
        <f>IF(A6483&lt;&gt;"",VLOOKUP(B6483,'Ket qua do'!$C$5:$AP$50000,$F$3,TRUE),"")</f>
        <v>#N/A</v>
      </c>
      <c r="G6483" s="21" t="e">
        <f>IF(A6483&lt;&gt;"",VLOOKUP(B6483,'Ket qua do'!$C$5:$AP$50000,$G$3,TRUE),"")</f>
        <v>#N/A</v>
      </c>
      <c r="H6483" s="21" t="e">
        <f>IF(A6483&lt;&gt;"",VLOOKUP(B6483,'Ket qua do'!$C$5:$AP$50000,$H$3,TRUE),"")</f>
        <v>#N/A</v>
      </c>
      <c r="I6483" s="21" t="e">
        <f>IF(A6483&lt;&gt;"",VLOOKUP(B6483,'Ket qua do'!$C$5:$AP$50000,$I$3,TRUE)*$E$9/1000,"")</f>
        <v>#N/A</v>
      </c>
      <c r="J6483" s="21" t="e">
        <f>IF(A6483&lt;&gt;"",VLOOKUP(B6483,'Ket qua do'!$C$5:$AP$50000,$J$3,TRUE)*$E$9/1000,"")</f>
        <v>#N/A</v>
      </c>
      <c r="K6483" s="21" t="e">
        <f>IF(A6483&lt;&gt;"",VLOOKUP(B6483,'Ket qua do'!$C$5:$AP$50000,$K$3,TRUE)*$E$9/1000,"")</f>
        <v>#N/A</v>
      </c>
      <c r="L6483" s="21" t="e">
        <f>IF(A6483&lt;&gt;"",VLOOKUP(B6483,'Ket qua do'!$C$5:$AP$50000,$L$3,TRUE),"")</f>
        <v>#N/A</v>
      </c>
    </row>
    <row r="6484" spans="1:12" x14ac:dyDescent="0.25">
      <c r="A6484" t="e">
        <f t="shared" si="106"/>
        <v>#N/A</v>
      </c>
      <c r="B6484" s="1" t="e">
        <f>IF(A6484&lt;&gt;"",VLOOKUP(A6484,'Ket qua do'!$B$5:$CE$50000,2,TRUE),"")</f>
        <v>#N/A</v>
      </c>
      <c r="C6484" s="19" t="e">
        <f>IF(A6484&lt;&gt;"",VLOOKUP(B6484,'Ket qua do'!$C$5:$AP$50000,$C$3,TRUE)*SQRT(3)*$C$11,"")</f>
        <v>#N/A</v>
      </c>
      <c r="D6484" s="21" t="e">
        <f>IF(A6484&lt;&gt;"",VLOOKUP(B6484,'Ket qua do'!$C$5:$AP$50000,$D$3,TRUE),"")</f>
        <v>#N/A</v>
      </c>
      <c r="E6484" s="21" t="e">
        <f>IF(A6484&lt;&gt;"",VLOOKUP(B6484,'Ket qua do'!$C$5:$AP$50000,$E$3,TRUE)*$C$12,"")</f>
        <v>#N/A</v>
      </c>
      <c r="F6484" s="21" t="e">
        <f>IF(A6484&lt;&gt;"",VLOOKUP(B6484,'Ket qua do'!$C$5:$AP$50000,$F$3,TRUE),"")</f>
        <v>#N/A</v>
      </c>
      <c r="G6484" s="21" t="e">
        <f>IF(A6484&lt;&gt;"",VLOOKUP(B6484,'Ket qua do'!$C$5:$AP$50000,$G$3,TRUE),"")</f>
        <v>#N/A</v>
      </c>
      <c r="H6484" s="21" t="e">
        <f>IF(A6484&lt;&gt;"",VLOOKUP(B6484,'Ket qua do'!$C$5:$AP$50000,$H$3,TRUE),"")</f>
        <v>#N/A</v>
      </c>
      <c r="I6484" s="21" t="e">
        <f>IF(A6484&lt;&gt;"",VLOOKUP(B6484,'Ket qua do'!$C$5:$AP$50000,$I$3,TRUE)*$E$9/1000,"")</f>
        <v>#N/A</v>
      </c>
      <c r="J6484" s="21" t="e">
        <f>IF(A6484&lt;&gt;"",VLOOKUP(B6484,'Ket qua do'!$C$5:$AP$50000,$J$3,TRUE)*$E$9/1000,"")</f>
        <v>#N/A</v>
      </c>
      <c r="K6484" s="21" t="e">
        <f>IF(A6484&lt;&gt;"",VLOOKUP(B6484,'Ket qua do'!$C$5:$AP$50000,$K$3,TRUE)*$E$9/1000,"")</f>
        <v>#N/A</v>
      </c>
      <c r="L6484" s="21" t="e">
        <f>IF(A6484&lt;&gt;"",VLOOKUP(B6484,'Ket qua do'!$C$5:$AP$50000,$L$3,TRUE),"")</f>
        <v>#N/A</v>
      </c>
    </row>
    <row r="6485" spans="1:12" x14ac:dyDescent="0.25">
      <c r="A6485" t="e">
        <f t="shared" si="106"/>
        <v>#N/A</v>
      </c>
      <c r="B6485" s="1" t="e">
        <f>IF(A6485&lt;&gt;"",VLOOKUP(A6485,'Ket qua do'!$B$5:$CE$50000,2,TRUE),"")</f>
        <v>#N/A</v>
      </c>
      <c r="C6485" s="19" t="e">
        <f>IF(A6485&lt;&gt;"",VLOOKUP(B6485,'Ket qua do'!$C$5:$AP$50000,$C$3,TRUE)*SQRT(3)*$C$11,"")</f>
        <v>#N/A</v>
      </c>
      <c r="D6485" s="21" t="e">
        <f>IF(A6485&lt;&gt;"",VLOOKUP(B6485,'Ket qua do'!$C$5:$AP$50000,$D$3,TRUE),"")</f>
        <v>#N/A</v>
      </c>
      <c r="E6485" s="21" t="e">
        <f>IF(A6485&lt;&gt;"",VLOOKUP(B6485,'Ket qua do'!$C$5:$AP$50000,$E$3,TRUE)*$C$12,"")</f>
        <v>#N/A</v>
      </c>
      <c r="F6485" s="21" t="e">
        <f>IF(A6485&lt;&gt;"",VLOOKUP(B6485,'Ket qua do'!$C$5:$AP$50000,$F$3,TRUE),"")</f>
        <v>#N/A</v>
      </c>
      <c r="G6485" s="21" t="e">
        <f>IF(A6485&lt;&gt;"",VLOOKUP(B6485,'Ket qua do'!$C$5:$AP$50000,$G$3,TRUE),"")</f>
        <v>#N/A</v>
      </c>
      <c r="H6485" s="21" t="e">
        <f>IF(A6485&lt;&gt;"",VLOOKUP(B6485,'Ket qua do'!$C$5:$AP$50000,$H$3,TRUE),"")</f>
        <v>#N/A</v>
      </c>
      <c r="I6485" s="21" t="e">
        <f>IF(A6485&lt;&gt;"",VLOOKUP(B6485,'Ket qua do'!$C$5:$AP$50000,$I$3,TRUE)*$E$9/1000,"")</f>
        <v>#N/A</v>
      </c>
      <c r="J6485" s="21" t="e">
        <f>IF(A6485&lt;&gt;"",VLOOKUP(B6485,'Ket qua do'!$C$5:$AP$50000,$J$3,TRUE)*$E$9/1000,"")</f>
        <v>#N/A</v>
      </c>
      <c r="K6485" s="21" t="e">
        <f>IF(A6485&lt;&gt;"",VLOOKUP(B6485,'Ket qua do'!$C$5:$AP$50000,$K$3,TRUE)*$E$9/1000,"")</f>
        <v>#N/A</v>
      </c>
      <c r="L6485" s="21" t="e">
        <f>IF(A6485&lt;&gt;"",VLOOKUP(B6485,'Ket qua do'!$C$5:$AP$50000,$L$3,TRUE),"")</f>
        <v>#N/A</v>
      </c>
    </row>
    <row r="6486" spans="1:12" x14ac:dyDescent="0.25">
      <c r="A6486" t="e">
        <f t="shared" si="106"/>
        <v>#N/A</v>
      </c>
      <c r="B6486" s="1" t="e">
        <f>IF(A6486&lt;&gt;"",VLOOKUP(A6486,'Ket qua do'!$B$5:$CE$50000,2,TRUE),"")</f>
        <v>#N/A</v>
      </c>
      <c r="C6486" s="19" t="e">
        <f>IF(A6486&lt;&gt;"",VLOOKUP(B6486,'Ket qua do'!$C$5:$AP$50000,$C$3,TRUE)*SQRT(3)*$C$11,"")</f>
        <v>#N/A</v>
      </c>
      <c r="D6486" s="21" t="e">
        <f>IF(A6486&lt;&gt;"",VLOOKUP(B6486,'Ket qua do'!$C$5:$AP$50000,$D$3,TRUE),"")</f>
        <v>#N/A</v>
      </c>
      <c r="E6486" s="21" t="e">
        <f>IF(A6486&lt;&gt;"",VLOOKUP(B6486,'Ket qua do'!$C$5:$AP$50000,$E$3,TRUE)*$C$12,"")</f>
        <v>#N/A</v>
      </c>
      <c r="F6486" s="21" t="e">
        <f>IF(A6486&lt;&gt;"",VLOOKUP(B6486,'Ket qua do'!$C$5:$AP$50000,$F$3,TRUE),"")</f>
        <v>#N/A</v>
      </c>
      <c r="G6486" s="21" t="e">
        <f>IF(A6486&lt;&gt;"",VLOOKUP(B6486,'Ket qua do'!$C$5:$AP$50000,$G$3,TRUE),"")</f>
        <v>#N/A</v>
      </c>
      <c r="H6486" s="21" t="e">
        <f>IF(A6486&lt;&gt;"",VLOOKUP(B6486,'Ket qua do'!$C$5:$AP$50000,$H$3,TRUE),"")</f>
        <v>#N/A</v>
      </c>
      <c r="I6486" s="21" t="e">
        <f>IF(A6486&lt;&gt;"",VLOOKUP(B6486,'Ket qua do'!$C$5:$AP$50000,$I$3,TRUE)*$E$9/1000,"")</f>
        <v>#N/A</v>
      </c>
      <c r="J6486" s="21" t="e">
        <f>IF(A6486&lt;&gt;"",VLOOKUP(B6486,'Ket qua do'!$C$5:$AP$50000,$J$3,TRUE)*$E$9/1000,"")</f>
        <v>#N/A</v>
      </c>
      <c r="K6486" s="21" t="e">
        <f>IF(A6486&lt;&gt;"",VLOOKUP(B6486,'Ket qua do'!$C$5:$AP$50000,$K$3,TRUE)*$E$9/1000,"")</f>
        <v>#N/A</v>
      </c>
      <c r="L6486" s="21" t="e">
        <f>IF(A6486&lt;&gt;"",VLOOKUP(B6486,'Ket qua do'!$C$5:$AP$50000,$L$3,TRUE),"")</f>
        <v>#N/A</v>
      </c>
    </row>
    <row r="6487" spans="1:12" x14ac:dyDescent="0.25">
      <c r="A6487" t="e">
        <f t="shared" si="106"/>
        <v>#N/A</v>
      </c>
      <c r="B6487" s="1" t="e">
        <f>IF(A6487&lt;&gt;"",VLOOKUP(A6487,'Ket qua do'!$B$5:$CE$50000,2,TRUE),"")</f>
        <v>#N/A</v>
      </c>
      <c r="C6487" s="19" t="e">
        <f>IF(A6487&lt;&gt;"",VLOOKUP(B6487,'Ket qua do'!$C$5:$AP$50000,$C$3,TRUE)*SQRT(3)*$C$11,"")</f>
        <v>#N/A</v>
      </c>
      <c r="D6487" s="21" t="e">
        <f>IF(A6487&lt;&gt;"",VLOOKUP(B6487,'Ket qua do'!$C$5:$AP$50000,$D$3,TRUE),"")</f>
        <v>#N/A</v>
      </c>
      <c r="E6487" s="21" t="e">
        <f>IF(A6487&lt;&gt;"",VLOOKUP(B6487,'Ket qua do'!$C$5:$AP$50000,$E$3,TRUE)*$C$12,"")</f>
        <v>#N/A</v>
      </c>
      <c r="F6487" s="21" t="e">
        <f>IF(A6487&lt;&gt;"",VLOOKUP(B6487,'Ket qua do'!$C$5:$AP$50000,$F$3,TRUE),"")</f>
        <v>#N/A</v>
      </c>
      <c r="G6487" s="21" t="e">
        <f>IF(A6487&lt;&gt;"",VLOOKUP(B6487,'Ket qua do'!$C$5:$AP$50000,$G$3,TRUE),"")</f>
        <v>#N/A</v>
      </c>
      <c r="H6487" s="21" t="e">
        <f>IF(A6487&lt;&gt;"",VLOOKUP(B6487,'Ket qua do'!$C$5:$AP$50000,$H$3,TRUE),"")</f>
        <v>#N/A</v>
      </c>
      <c r="I6487" s="21" t="e">
        <f>IF(A6487&lt;&gt;"",VLOOKUP(B6487,'Ket qua do'!$C$5:$AP$50000,$I$3,TRUE)*$E$9/1000,"")</f>
        <v>#N/A</v>
      </c>
      <c r="J6487" s="21" t="e">
        <f>IF(A6487&lt;&gt;"",VLOOKUP(B6487,'Ket qua do'!$C$5:$AP$50000,$J$3,TRUE)*$E$9/1000,"")</f>
        <v>#N/A</v>
      </c>
      <c r="K6487" s="21" t="e">
        <f>IF(A6487&lt;&gt;"",VLOOKUP(B6487,'Ket qua do'!$C$5:$AP$50000,$K$3,TRUE)*$E$9/1000,"")</f>
        <v>#N/A</v>
      </c>
      <c r="L6487" s="21" t="e">
        <f>IF(A6487&lt;&gt;"",VLOOKUP(B6487,'Ket qua do'!$C$5:$AP$50000,$L$3,TRUE),"")</f>
        <v>#N/A</v>
      </c>
    </row>
    <row r="6488" spans="1:12" x14ac:dyDescent="0.25">
      <c r="A6488" t="e">
        <f t="shared" si="106"/>
        <v>#N/A</v>
      </c>
      <c r="B6488" s="1" t="e">
        <f>IF(A6488&lt;&gt;"",VLOOKUP(A6488,'Ket qua do'!$B$5:$CE$50000,2,TRUE),"")</f>
        <v>#N/A</v>
      </c>
      <c r="C6488" s="19" t="e">
        <f>IF(A6488&lt;&gt;"",VLOOKUP(B6488,'Ket qua do'!$C$5:$AP$50000,$C$3,TRUE)*SQRT(3)*$C$11,"")</f>
        <v>#N/A</v>
      </c>
      <c r="D6488" s="21" t="e">
        <f>IF(A6488&lt;&gt;"",VLOOKUP(B6488,'Ket qua do'!$C$5:$AP$50000,$D$3,TRUE),"")</f>
        <v>#N/A</v>
      </c>
      <c r="E6488" s="21" t="e">
        <f>IF(A6488&lt;&gt;"",VLOOKUP(B6488,'Ket qua do'!$C$5:$AP$50000,$E$3,TRUE)*$C$12,"")</f>
        <v>#N/A</v>
      </c>
      <c r="F6488" s="21" t="e">
        <f>IF(A6488&lt;&gt;"",VLOOKUP(B6488,'Ket qua do'!$C$5:$AP$50000,$F$3,TRUE),"")</f>
        <v>#N/A</v>
      </c>
      <c r="G6488" s="21" t="e">
        <f>IF(A6488&lt;&gt;"",VLOOKUP(B6488,'Ket qua do'!$C$5:$AP$50000,$G$3,TRUE),"")</f>
        <v>#N/A</v>
      </c>
      <c r="H6488" s="21" t="e">
        <f>IF(A6488&lt;&gt;"",VLOOKUP(B6488,'Ket qua do'!$C$5:$AP$50000,$H$3,TRUE),"")</f>
        <v>#N/A</v>
      </c>
      <c r="I6488" s="21" t="e">
        <f>IF(A6488&lt;&gt;"",VLOOKUP(B6488,'Ket qua do'!$C$5:$AP$50000,$I$3,TRUE)*$E$9/1000,"")</f>
        <v>#N/A</v>
      </c>
      <c r="J6488" s="21" t="e">
        <f>IF(A6488&lt;&gt;"",VLOOKUP(B6488,'Ket qua do'!$C$5:$AP$50000,$J$3,TRUE)*$E$9/1000,"")</f>
        <v>#N/A</v>
      </c>
      <c r="K6488" s="21" t="e">
        <f>IF(A6488&lt;&gt;"",VLOOKUP(B6488,'Ket qua do'!$C$5:$AP$50000,$K$3,TRUE)*$E$9/1000,"")</f>
        <v>#N/A</v>
      </c>
      <c r="L6488" s="21" t="e">
        <f>IF(A6488&lt;&gt;"",VLOOKUP(B6488,'Ket qua do'!$C$5:$AP$50000,$L$3,TRUE),"")</f>
        <v>#N/A</v>
      </c>
    </row>
    <row r="6489" spans="1:12" x14ac:dyDescent="0.25">
      <c r="A6489" t="e">
        <f t="shared" si="106"/>
        <v>#N/A</v>
      </c>
      <c r="B6489" s="1" t="e">
        <f>IF(A6489&lt;&gt;"",VLOOKUP(A6489,'Ket qua do'!$B$5:$CE$50000,2,TRUE),"")</f>
        <v>#N/A</v>
      </c>
      <c r="C6489" s="19" t="e">
        <f>IF(A6489&lt;&gt;"",VLOOKUP(B6489,'Ket qua do'!$C$5:$AP$50000,$C$3,TRUE)*SQRT(3)*$C$11,"")</f>
        <v>#N/A</v>
      </c>
      <c r="D6489" s="21" t="e">
        <f>IF(A6489&lt;&gt;"",VLOOKUP(B6489,'Ket qua do'!$C$5:$AP$50000,$D$3,TRUE),"")</f>
        <v>#N/A</v>
      </c>
      <c r="E6489" s="21" t="e">
        <f>IF(A6489&lt;&gt;"",VLOOKUP(B6489,'Ket qua do'!$C$5:$AP$50000,$E$3,TRUE)*$C$12,"")</f>
        <v>#N/A</v>
      </c>
      <c r="F6489" s="21" t="e">
        <f>IF(A6489&lt;&gt;"",VLOOKUP(B6489,'Ket qua do'!$C$5:$AP$50000,$F$3,TRUE),"")</f>
        <v>#N/A</v>
      </c>
      <c r="G6489" s="21" t="e">
        <f>IF(A6489&lt;&gt;"",VLOOKUP(B6489,'Ket qua do'!$C$5:$AP$50000,$G$3,TRUE),"")</f>
        <v>#N/A</v>
      </c>
      <c r="H6489" s="21" t="e">
        <f>IF(A6489&lt;&gt;"",VLOOKUP(B6489,'Ket qua do'!$C$5:$AP$50000,$H$3,TRUE),"")</f>
        <v>#N/A</v>
      </c>
      <c r="I6489" s="21" t="e">
        <f>IF(A6489&lt;&gt;"",VLOOKUP(B6489,'Ket qua do'!$C$5:$AP$50000,$I$3,TRUE)*$E$9/1000,"")</f>
        <v>#N/A</v>
      </c>
      <c r="J6489" s="21" t="e">
        <f>IF(A6489&lt;&gt;"",VLOOKUP(B6489,'Ket qua do'!$C$5:$AP$50000,$J$3,TRUE)*$E$9/1000,"")</f>
        <v>#N/A</v>
      </c>
      <c r="K6489" s="21" t="e">
        <f>IF(A6489&lt;&gt;"",VLOOKUP(B6489,'Ket qua do'!$C$5:$AP$50000,$K$3,TRUE)*$E$9/1000,"")</f>
        <v>#N/A</v>
      </c>
      <c r="L6489" s="21" t="e">
        <f>IF(A6489&lt;&gt;"",VLOOKUP(B6489,'Ket qua do'!$C$5:$AP$50000,$L$3,TRUE),"")</f>
        <v>#N/A</v>
      </c>
    </row>
    <row r="6490" spans="1:12" x14ac:dyDescent="0.25">
      <c r="A6490" t="e">
        <f t="shared" ref="A6490:A6553" si="107">IF(A6489&lt;$E$8,A6489+1,"")</f>
        <v>#N/A</v>
      </c>
      <c r="B6490" s="1" t="e">
        <f>IF(A6490&lt;&gt;"",VLOOKUP(A6490,'Ket qua do'!$B$5:$CE$50000,2,TRUE),"")</f>
        <v>#N/A</v>
      </c>
      <c r="C6490" s="19" t="e">
        <f>IF(A6490&lt;&gt;"",VLOOKUP(B6490,'Ket qua do'!$C$5:$AP$50000,$C$3,TRUE)*SQRT(3)*$C$11,"")</f>
        <v>#N/A</v>
      </c>
      <c r="D6490" s="21" t="e">
        <f>IF(A6490&lt;&gt;"",VLOOKUP(B6490,'Ket qua do'!$C$5:$AP$50000,$D$3,TRUE),"")</f>
        <v>#N/A</v>
      </c>
      <c r="E6490" s="21" t="e">
        <f>IF(A6490&lt;&gt;"",VLOOKUP(B6490,'Ket qua do'!$C$5:$AP$50000,$E$3,TRUE)*$C$12,"")</f>
        <v>#N/A</v>
      </c>
      <c r="F6490" s="21" t="e">
        <f>IF(A6490&lt;&gt;"",VLOOKUP(B6490,'Ket qua do'!$C$5:$AP$50000,$F$3,TRUE),"")</f>
        <v>#N/A</v>
      </c>
      <c r="G6490" s="21" t="e">
        <f>IF(A6490&lt;&gt;"",VLOOKUP(B6490,'Ket qua do'!$C$5:$AP$50000,$G$3,TRUE),"")</f>
        <v>#N/A</v>
      </c>
      <c r="H6490" s="21" t="e">
        <f>IF(A6490&lt;&gt;"",VLOOKUP(B6490,'Ket qua do'!$C$5:$AP$50000,$H$3,TRUE),"")</f>
        <v>#N/A</v>
      </c>
      <c r="I6490" s="21" t="e">
        <f>IF(A6490&lt;&gt;"",VLOOKUP(B6490,'Ket qua do'!$C$5:$AP$50000,$I$3,TRUE)*$E$9/1000,"")</f>
        <v>#N/A</v>
      </c>
      <c r="J6490" s="21" t="e">
        <f>IF(A6490&lt;&gt;"",VLOOKUP(B6490,'Ket qua do'!$C$5:$AP$50000,$J$3,TRUE)*$E$9/1000,"")</f>
        <v>#N/A</v>
      </c>
      <c r="K6490" s="21" t="e">
        <f>IF(A6490&lt;&gt;"",VLOOKUP(B6490,'Ket qua do'!$C$5:$AP$50000,$K$3,TRUE)*$E$9/1000,"")</f>
        <v>#N/A</v>
      </c>
      <c r="L6490" s="21" t="e">
        <f>IF(A6490&lt;&gt;"",VLOOKUP(B6490,'Ket qua do'!$C$5:$AP$50000,$L$3,TRUE),"")</f>
        <v>#N/A</v>
      </c>
    </row>
    <row r="6491" spans="1:12" x14ac:dyDescent="0.25">
      <c r="A6491" t="e">
        <f t="shared" si="107"/>
        <v>#N/A</v>
      </c>
      <c r="B6491" s="1" t="e">
        <f>IF(A6491&lt;&gt;"",VLOOKUP(A6491,'Ket qua do'!$B$5:$CE$50000,2,TRUE),"")</f>
        <v>#N/A</v>
      </c>
      <c r="C6491" s="19" t="e">
        <f>IF(A6491&lt;&gt;"",VLOOKUP(B6491,'Ket qua do'!$C$5:$AP$50000,$C$3,TRUE)*SQRT(3)*$C$11,"")</f>
        <v>#N/A</v>
      </c>
      <c r="D6491" s="21" t="e">
        <f>IF(A6491&lt;&gt;"",VLOOKUP(B6491,'Ket qua do'!$C$5:$AP$50000,$D$3,TRUE),"")</f>
        <v>#N/A</v>
      </c>
      <c r="E6491" s="21" t="e">
        <f>IF(A6491&lt;&gt;"",VLOOKUP(B6491,'Ket qua do'!$C$5:$AP$50000,$E$3,TRUE)*$C$12,"")</f>
        <v>#N/A</v>
      </c>
      <c r="F6491" s="21" t="e">
        <f>IF(A6491&lt;&gt;"",VLOOKUP(B6491,'Ket qua do'!$C$5:$AP$50000,$F$3,TRUE),"")</f>
        <v>#N/A</v>
      </c>
      <c r="G6491" s="21" t="e">
        <f>IF(A6491&lt;&gt;"",VLOOKUP(B6491,'Ket qua do'!$C$5:$AP$50000,$G$3,TRUE),"")</f>
        <v>#N/A</v>
      </c>
      <c r="H6491" s="21" t="e">
        <f>IF(A6491&lt;&gt;"",VLOOKUP(B6491,'Ket qua do'!$C$5:$AP$50000,$H$3,TRUE),"")</f>
        <v>#N/A</v>
      </c>
      <c r="I6491" s="21" t="e">
        <f>IF(A6491&lt;&gt;"",VLOOKUP(B6491,'Ket qua do'!$C$5:$AP$50000,$I$3,TRUE)*$E$9/1000,"")</f>
        <v>#N/A</v>
      </c>
      <c r="J6491" s="21" t="e">
        <f>IF(A6491&lt;&gt;"",VLOOKUP(B6491,'Ket qua do'!$C$5:$AP$50000,$J$3,TRUE)*$E$9/1000,"")</f>
        <v>#N/A</v>
      </c>
      <c r="K6491" s="21" t="e">
        <f>IF(A6491&lt;&gt;"",VLOOKUP(B6491,'Ket qua do'!$C$5:$AP$50000,$K$3,TRUE)*$E$9/1000,"")</f>
        <v>#N/A</v>
      </c>
      <c r="L6491" s="21" t="e">
        <f>IF(A6491&lt;&gt;"",VLOOKUP(B6491,'Ket qua do'!$C$5:$AP$50000,$L$3,TRUE),"")</f>
        <v>#N/A</v>
      </c>
    </row>
    <row r="6492" spans="1:12" x14ac:dyDescent="0.25">
      <c r="A6492" t="e">
        <f t="shared" si="107"/>
        <v>#N/A</v>
      </c>
      <c r="B6492" s="1" t="e">
        <f>IF(A6492&lt;&gt;"",VLOOKUP(A6492,'Ket qua do'!$B$5:$CE$50000,2,TRUE),"")</f>
        <v>#N/A</v>
      </c>
      <c r="C6492" s="19" t="e">
        <f>IF(A6492&lt;&gt;"",VLOOKUP(B6492,'Ket qua do'!$C$5:$AP$50000,$C$3,TRUE)*SQRT(3)*$C$11,"")</f>
        <v>#N/A</v>
      </c>
      <c r="D6492" s="21" t="e">
        <f>IF(A6492&lt;&gt;"",VLOOKUP(B6492,'Ket qua do'!$C$5:$AP$50000,$D$3,TRUE),"")</f>
        <v>#N/A</v>
      </c>
      <c r="E6492" s="21" t="e">
        <f>IF(A6492&lt;&gt;"",VLOOKUP(B6492,'Ket qua do'!$C$5:$AP$50000,$E$3,TRUE)*$C$12,"")</f>
        <v>#N/A</v>
      </c>
      <c r="F6492" s="21" t="e">
        <f>IF(A6492&lt;&gt;"",VLOOKUP(B6492,'Ket qua do'!$C$5:$AP$50000,$F$3,TRUE),"")</f>
        <v>#N/A</v>
      </c>
      <c r="G6492" s="21" t="e">
        <f>IF(A6492&lt;&gt;"",VLOOKUP(B6492,'Ket qua do'!$C$5:$AP$50000,$G$3,TRUE),"")</f>
        <v>#N/A</v>
      </c>
      <c r="H6492" s="21" t="e">
        <f>IF(A6492&lt;&gt;"",VLOOKUP(B6492,'Ket qua do'!$C$5:$AP$50000,$H$3,TRUE),"")</f>
        <v>#N/A</v>
      </c>
      <c r="I6492" s="21" t="e">
        <f>IF(A6492&lt;&gt;"",VLOOKUP(B6492,'Ket qua do'!$C$5:$AP$50000,$I$3,TRUE)*$E$9/1000,"")</f>
        <v>#N/A</v>
      </c>
      <c r="J6492" s="21" t="e">
        <f>IF(A6492&lt;&gt;"",VLOOKUP(B6492,'Ket qua do'!$C$5:$AP$50000,$J$3,TRUE)*$E$9/1000,"")</f>
        <v>#N/A</v>
      </c>
      <c r="K6492" s="21" t="e">
        <f>IF(A6492&lt;&gt;"",VLOOKUP(B6492,'Ket qua do'!$C$5:$AP$50000,$K$3,TRUE)*$E$9/1000,"")</f>
        <v>#N/A</v>
      </c>
      <c r="L6492" s="21" t="e">
        <f>IF(A6492&lt;&gt;"",VLOOKUP(B6492,'Ket qua do'!$C$5:$AP$50000,$L$3,TRUE),"")</f>
        <v>#N/A</v>
      </c>
    </row>
    <row r="6493" spans="1:12" x14ac:dyDescent="0.25">
      <c r="A6493" t="e">
        <f t="shared" si="107"/>
        <v>#N/A</v>
      </c>
      <c r="B6493" s="1" t="e">
        <f>IF(A6493&lt;&gt;"",VLOOKUP(A6493,'Ket qua do'!$B$5:$CE$50000,2,TRUE),"")</f>
        <v>#N/A</v>
      </c>
      <c r="C6493" s="19" t="e">
        <f>IF(A6493&lt;&gt;"",VLOOKUP(B6493,'Ket qua do'!$C$5:$AP$50000,$C$3,TRUE)*SQRT(3)*$C$11,"")</f>
        <v>#N/A</v>
      </c>
      <c r="D6493" s="21" t="e">
        <f>IF(A6493&lt;&gt;"",VLOOKUP(B6493,'Ket qua do'!$C$5:$AP$50000,$D$3,TRUE),"")</f>
        <v>#N/A</v>
      </c>
      <c r="E6493" s="21" t="e">
        <f>IF(A6493&lt;&gt;"",VLOOKUP(B6493,'Ket qua do'!$C$5:$AP$50000,$E$3,TRUE)*$C$12,"")</f>
        <v>#N/A</v>
      </c>
      <c r="F6493" s="21" t="e">
        <f>IF(A6493&lt;&gt;"",VLOOKUP(B6493,'Ket qua do'!$C$5:$AP$50000,$F$3,TRUE),"")</f>
        <v>#N/A</v>
      </c>
      <c r="G6493" s="21" t="e">
        <f>IF(A6493&lt;&gt;"",VLOOKUP(B6493,'Ket qua do'!$C$5:$AP$50000,$G$3,TRUE),"")</f>
        <v>#N/A</v>
      </c>
      <c r="H6493" s="21" t="e">
        <f>IF(A6493&lt;&gt;"",VLOOKUP(B6493,'Ket qua do'!$C$5:$AP$50000,$H$3,TRUE),"")</f>
        <v>#N/A</v>
      </c>
      <c r="I6493" s="21" t="e">
        <f>IF(A6493&lt;&gt;"",VLOOKUP(B6493,'Ket qua do'!$C$5:$AP$50000,$I$3,TRUE)*$E$9/1000,"")</f>
        <v>#N/A</v>
      </c>
      <c r="J6493" s="21" t="e">
        <f>IF(A6493&lt;&gt;"",VLOOKUP(B6493,'Ket qua do'!$C$5:$AP$50000,$J$3,TRUE)*$E$9/1000,"")</f>
        <v>#N/A</v>
      </c>
      <c r="K6493" s="21" t="e">
        <f>IF(A6493&lt;&gt;"",VLOOKUP(B6493,'Ket qua do'!$C$5:$AP$50000,$K$3,TRUE)*$E$9/1000,"")</f>
        <v>#N/A</v>
      </c>
      <c r="L6493" s="21" t="e">
        <f>IF(A6493&lt;&gt;"",VLOOKUP(B6493,'Ket qua do'!$C$5:$AP$50000,$L$3,TRUE),"")</f>
        <v>#N/A</v>
      </c>
    </row>
    <row r="6494" spans="1:12" x14ac:dyDescent="0.25">
      <c r="A6494" t="e">
        <f t="shared" si="107"/>
        <v>#N/A</v>
      </c>
      <c r="B6494" s="1" t="e">
        <f>IF(A6494&lt;&gt;"",VLOOKUP(A6494,'Ket qua do'!$B$5:$CE$50000,2,TRUE),"")</f>
        <v>#N/A</v>
      </c>
      <c r="C6494" s="19" t="e">
        <f>IF(A6494&lt;&gt;"",VLOOKUP(B6494,'Ket qua do'!$C$5:$AP$50000,$C$3,TRUE)*SQRT(3)*$C$11,"")</f>
        <v>#N/A</v>
      </c>
      <c r="D6494" s="21" t="e">
        <f>IF(A6494&lt;&gt;"",VLOOKUP(B6494,'Ket qua do'!$C$5:$AP$50000,$D$3,TRUE),"")</f>
        <v>#N/A</v>
      </c>
      <c r="E6494" s="21" t="e">
        <f>IF(A6494&lt;&gt;"",VLOOKUP(B6494,'Ket qua do'!$C$5:$AP$50000,$E$3,TRUE)*$C$12,"")</f>
        <v>#N/A</v>
      </c>
      <c r="F6494" s="21" t="e">
        <f>IF(A6494&lt;&gt;"",VLOOKUP(B6494,'Ket qua do'!$C$5:$AP$50000,$F$3,TRUE),"")</f>
        <v>#N/A</v>
      </c>
      <c r="G6494" s="21" t="e">
        <f>IF(A6494&lt;&gt;"",VLOOKUP(B6494,'Ket qua do'!$C$5:$AP$50000,$G$3,TRUE),"")</f>
        <v>#N/A</v>
      </c>
      <c r="H6494" s="21" t="e">
        <f>IF(A6494&lt;&gt;"",VLOOKUP(B6494,'Ket qua do'!$C$5:$AP$50000,$H$3,TRUE),"")</f>
        <v>#N/A</v>
      </c>
      <c r="I6494" s="21" t="e">
        <f>IF(A6494&lt;&gt;"",VLOOKUP(B6494,'Ket qua do'!$C$5:$AP$50000,$I$3,TRUE)*$E$9/1000,"")</f>
        <v>#N/A</v>
      </c>
      <c r="J6494" s="21" t="e">
        <f>IF(A6494&lt;&gt;"",VLOOKUP(B6494,'Ket qua do'!$C$5:$AP$50000,$J$3,TRUE)*$E$9/1000,"")</f>
        <v>#N/A</v>
      </c>
      <c r="K6494" s="21" t="e">
        <f>IF(A6494&lt;&gt;"",VLOOKUP(B6494,'Ket qua do'!$C$5:$AP$50000,$K$3,TRUE)*$E$9/1000,"")</f>
        <v>#N/A</v>
      </c>
      <c r="L6494" s="21" t="e">
        <f>IF(A6494&lt;&gt;"",VLOOKUP(B6494,'Ket qua do'!$C$5:$AP$50000,$L$3,TRUE),"")</f>
        <v>#N/A</v>
      </c>
    </row>
    <row r="6495" spans="1:12" x14ac:dyDescent="0.25">
      <c r="A6495" t="e">
        <f t="shared" si="107"/>
        <v>#N/A</v>
      </c>
      <c r="B6495" s="1" t="e">
        <f>IF(A6495&lt;&gt;"",VLOOKUP(A6495,'Ket qua do'!$B$5:$CE$50000,2,TRUE),"")</f>
        <v>#N/A</v>
      </c>
      <c r="C6495" s="19" t="e">
        <f>IF(A6495&lt;&gt;"",VLOOKUP(B6495,'Ket qua do'!$C$5:$AP$50000,$C$3,TRUE)*SQRT(3)*$C$11,"")</f>
        <v>#N/A</v>
      </c>
      <c r="D6495" s="21" t="e">
        <f>IF(A6495&lt;&gt;"",VLOOKUP(B6495,'Ket qua do'!$C$5:$AP$50000,$D$3,TRUE),"")</f>
        <v>#N/A</v>
      </c>
      <c r="E6495" s="21" t="e">
        <f>IF(A6495&lt;&gt;"",VLOOKUP(B6495,'Ket qua do'!$C$5:$AP$50000,$E$3,TRUE)*$C$12,"")</f>
        <v>#N/A</v>
      </c>
      <c r="F6495" s="21" t="e">
        <f>IF(A6495&lt;&gt;"",VLOOKUP(B6495,'Ket qua do'!$C$5:$AP$50000,$F$3,TRUE),"")</f>
        <v>#N/A</v>
      </c>
      <c r="G6495" s="21" t="e">
        <f>IF(A6495&lt;&gt;"",VLOOKUP(B6495,'Ket qua do'!$C$5:$AP$50000,$G$3,TRUE),"")</f>
        <v>#N/A</v>
      </c>
      <c r="H6495" s="21" t="e">
        <f>IF(A6495&lt;&gt;"",VLOOKUP(B6495,'Ket qua do'!$C$5:$AP$50000,$H$3,TRUE),"")</f>
        <v>#N/A</v>
      </c>
      <c r="I6495" s="21" t="e">
        <f>IF(A6495&lt;&gt;"",VLOOKUP(B6495,'Ket qua do'!$C$5:$AP$50000,$I$3,TRUE)*$E$9/1000,"")</f>
        <v>#N/A</v>
      </c>
      <c r="J6495" s="21" t="e">
        <f>IF(A6495&lt;&gt;"",VLOOKUP(B6495,'Ket qua do'!$C$5:$AP$50000,$J$3,TRUE)*$E$9/1000,"")</f>
        <v>#N/A</v>
      </c>
      <c r="K6495" s="21" t="e">
        <f>IF(A6495&lt;&gt;"",VLOOKUP(B6495,'Ket qua do'!$C$5:$AP$50000,$K$3,TRUE)*$E$9/1000,"")</f>
        <v>#N/A</v>
      </c>
      <c r="L6495" s="21" t="e">
        <f>IF(A6495&lt;&gt;"",VLOOKUP(B6495,'Ket qua do'!$C$5:$AP$50000,$L$3,TRUE),"")</f>
        <v>#N/A</v>
      </c>
    </row>
    <row r="6496" spans="1:12" x14ac:dyDescent="0.25">
      <c r="A6496" t="e">
        <f t="shared" si="107"/>
        <v>#N/A</v>
      </c>
      <c r="B6496" s="1" t="e">
        <f>IF(A6496&lt;&gt;"",VLOOKUP(A6496,'Ket qua do'!$B$5:$CE$50000,2,TRUE),"")</f>
        <v>#N/A</v>
      </c>
      <c r="C6496" s="19" t="e">
        <f>IF(A6496&lt;&gt;"",VLOOKUP(B6496,'Ket qua do'!$C$5:$AP$50000,$C$3,TRUE)*SQRT(3)*$C$11,"")</f>
        <v>#N/A</v>
      </c>
      <c r="D6496" s="21" t="e">
        <f>IF(A6496&lt;&gt;"",VLOOKUP(B6496,'Ket qua do'!$C$5:$AP$50000,$D$3,TRUE),"")</f>
        <v>#N/A</v>
      </c>
      <c r="E6496" s="21" t="e">
        <f>IF(A6496&lt;&gt;"",VLOOKUP(B6496,'Ket qua do'!$C$5:$AP$50000,$E$3,TRUE)*$C$12,"")</f>
        <v>#N/A</v>
      </c>
      <c r="F6496" s="21" t="e">
        <f>IF(A6496&lt;&gt;"",VLOOKUP(B6496,'Ket qua do'!$C$5:$AP$50000,$F$3,TRUE),"")</f>
        <v>#N/A</v>
      </c>
      <c r="G6496" s="21" t="e">
        <f>IF(A6496&lt;&gt;"",VLOOKUP(B6496,'Ket qua do'!$C$5:$AP$50000,$G$3,TRUE),"")</f>
        <v>#N/A</v>
      </c>
      <c r="H6496" s="21" t="e">
        <f>IF(A6496&lt;&gt;"",VLOOKUP(B6496,'Ket qua do'!$C$5:$AP$50000,$H$3,TRUE),"")</f>
        <v>#N/A</v>
      </c>
      <c r="I6496" s="21" t="e">
        <f>IF(A6496&lt;&gt;"",VLOOKUP(B6496,'Ket qua do'!$C$5:$AP$50000,$I$3,TRUE)*$E$9/1000,"")</f>
        <v>#N/A</v>
      </c>
      <c r="J6496" s="21" t="e">
        <f>IF(A6496&lt;&gt;"",VLOOKUP(B6496,'Ket qua do'!$C$5:$AP$50000,$J$3,TRUE)*$E$9/1000,"")</f>
        <v>#N/A</v>
      </c>
      <c r="K6496" s="21" t="e">
        <f>IF(A6496&lt;&gt;"",VLOOKUP(B6496,'Ket qua do'!$C$5:$AP$50000,$K$3,TRUE)*$E$9/1000,"")</f>
        <v>#N/A</v>
      </c>
      <c r="L6496" s="21" t="e">
        <f>IF(A6496&lt;&gt;"",VLOOKUP(B6496,'Ket qua do'!$C$5:$AP$50000,$L$3,TRUE),"")</f>
        <v>#N/A</v>
      </c>
    </row>
    <row r="6497" spans="1:12" x14ac:dyDescent="0.25">
      <c r="A6497" t="e">
        <f t="shared" si="107"/>
        <v>#N/A</v>
      </c>
      <c r="B6497" s="1" t="e">
        <f>IF(A6497&lt;&gt;"",VLOOKUP(A6497,'Ket qua do'!$B$5:$CE$50000,2,TRUE),"")</f>
        <v>#N/A</v>
      </c>
      <c r="C6497" s="19" t="e">
        <f>IF(A6497&lt;&gt;"",VLOOKUP(B6497,'Ket qua do'!$C$5:$AP$50000,$C$3,TRUE)*SQRT(3)*$C$11,"")</f>
        <v>#N/A</v>
      </c>
      <c r="D6497" s="21" t="e">
        <f>IF(A6497&lt;&gt;"",VLOOKUP(B6497,'Ket qua do'!$C$5:$AP$50000,$D$3,TRUE),"")</f>
        <v>#N/A</v>
      </c>
      <c r="E6497" s="21" t="e">
        <f>IF(A6497&lt;&gt;"",VLOOKUP(B6497,'Ket qua do'!$C$5:$AP$50000,$E$3,TRUE)*$C$12,"")</f>
        <v>#N/A</v>
      </c>
      <c r="F6497" s="21" t="e">
        <f>IF(A6497&lt;&gt;"",VLOOKUP(B6497,'Ket qua do'!$C$5:$AP$50000,$F$3,TRUE),"")</f>
        <v>#N/A</v>
      </c>
      <c r="G6497" s="21" t="e">
        <f>IF(A6497&lt;&gt;"",VLOOKUP(B6497,'Ket qua do'!$C$5:$AP$50000,$G$3,TRUE),"")</f>
        <v>#N/A</v>
      </c>
      <c r="H6497" s="21" t="e">
        <f>IF(A6497&lt;&gt;"",VLOOKUP(B6497,'Ket qua do'!$C$5:$AP$50000,$H$3,TRUE),"")</f>
        <v>#N/A</v>
      </c>
      <c r="I6497" s="21" t="e">
        <f>IF(A6497&lt;&gt;"",VLOOKUP(B6497,'Ket qua do'!$C$5:$AP$50000,$I$3,TRUE)*$E$9/1000,"")</f>
        <v>#N/A</v>
      </c>
      <c r="J6497" s="21" t="e">
        <f>IF(A6497&lt;&gt;"",VLOOKUP(B6497,'Ket qua do'!$C$5:$AP$50000,$J$3,TRUE)*$E$9/1000,"")</f>
        <v>#N/A</v>
      </c>
      <c r="K6497" s="21" t="e">
        <f>IF(A6497&lt;&gt;"",VLOOKUP(B6497,'Ket qua do'!$C$5:$AP$50000,$K$3,TRUE)*$E$9/1000,"")</f>
        <v>#N/A</v>
      </c>
      <c r="L6497" s="21" t="e">
        <f>IF(A6497&lt;&gt;"",VLOOKUP(B6497,'Ket qua do'!$C$5:$AP$50000,$L$3,TRUE),"")</f>
        <v>#N/A</v>
      </c>
    </row>
    <row r="6498" spans="1:12" x14ac:dyDescent="0.25">
      <c r="A6498" t="e">
        <f t="shared" si="107"/>
        <v>#N/A</v>
      </c>
      <c r="B6498" s="1" t="e">
        <f>IF(A6498&lt;&gt;"",VLOOKUP(A6498,'Ket qua do'!$B$5:$CE$50000,2,TRUE),"")</f>
        <v>#N/A</v>
      </c>
      <c r="C6498" s="19" t="e">
        <f>IF(A6498&lt;&gt;"",VLOOKUP(B6498,'Ket qua do'!$C$5:$AP$50000,$C$3,TRUE)*SQRT(3)*$C$11,"")</f>
        <v>#N/A</v>
      </c>
      <c r="D6498" s="21" t="e">
        <f>IF(A6498&lt;&gt;"",VLOOKUP(B6498,'Ket qua do'!$C$5:$AP$50000,$D$3,TRUE),"")</f>
        <v>#N/A</v>
      </c>
      <c r="E6498" s="21" t="e">
        <f>IF(A6498&lt;&gt;"",VLOOKUP(B6498,'Ket qua do'!$C$5:$AP$50000,$E$3,TRUE)*$C$12,"")</f>
        <v>#N/A</v>
      </c>
      <c r="F6498" s="21" t="e">
        <f>IF(A6498&lt;&gt;"",VLOOKUP(B6498,'Ket qua do'!$C$5:$AP$50000,$F$3,TRUE),"")</f>
        <v>#N/A</v>
      </c>
      <c r="G6498" s="21" t="e">
        <f>IF(A6498&lt;&gt;"",VLOOKUP(B6498,'Ket qua do'!$C$5:$AP$50000,$G$3,TRUE),"")</f>
        <v>#N/A</v>
      </c>
      <c r="H6498" s="21" t="e">
        <f>IF(A6498&lt;&gt;"",VLOOKUP(B6498,'Ket qua do'!$C$5:$AP$50000,$H$3,TRUE),"")</f>
        <v>#N/A</v>
      </c>
      <c r="I6498" s="21" t="e">
        <f>IF(A6498&lt;&gt;"",VLOOKUP(B6498,'Ket qua do'!$C$5:$AP$50000,$I$3,TRUE)*$E$9/1000,"")</f>
        <v>#N/A</v>
      </c>
      <c r="J6498" s="21" t="e">
        <f>IF(A6498&lt;&gt;"",VLOOKUP(B6498,'Ket qua do'!$C$5:$AP$50000,$J$3,TRUE)*$E$9/1000,"")</f>
        <v>#N/A</v>
      </c>
      <c r="K6498" s="21" t="e">
        <f>IF(A6498&lt;&gt;"",VLOOKUP(B6498,'Ket qua do'!$C$5:$AP$50000,$K$3,TRUE)*$E$9/1000,"")</f>
        <v>#N/A</v>
      </c>
      <c r="L6498" s="21" t="e">
        <f>IF(A6498&lt;&gt;"",VLOOKUP(B6498,'Ket qua do'!$C$5:$AP$50000,$L$3,TRUE),"")</f>
        <v>#N/A</v>
      </c>
    </row>
    <row r="6499" spans="1:12" x14ac:dyDescent="0.25">
      <c r="A6499" t="e">
        <f t="shared" si="107"/>
        <v>#N/A</v>
      </c>
      <c r="B6499" s="1" t="e">
        <f>IF(A6499&lt;&gt;"",VLOOKUP(A6499,'Ket qua do'!$B$5:$CE$50000,2,TRUE),"")</f>
        <v>#N/A</v>
      </c>
      <c r="C6499" s="19" t="e">
        <f>IF(A6499&lt;&gt;"",VLOOKUP(B6499,'Ket qua do'!$C$5:$AP$50000,$C$3,TRUE)*SQRT(3)*$C$11,"")</f>
        <v>#N/A</v>
      </c>
      <c r="D6499" s="21" t="e">
        <f>IF(A6499&lt;&gt;"",VLOOKUP(B6499,'Ket qua do'!$C$5:$AP$50000,$D$3,TRUE),"")</f>
        <v>#N/A</v>
      </c>
      <c r="E6499" s="21" t="e">
        <f>IF(A6499&lt;&gt;"",VLOOKUP(B6499,'Ket qua do'!$C$5:$AP$50000,$E$3,TRUE)*$C$12,"")</f>
        <v>#N/A</v>
      </c>
      <c r="F6499" s="21" t="e">
        <f>IF(A6499&lt;&gt;"",VLOOKUP(B6499,'Ket qua do'!$C$5:$AP$50000,$F$3,TRUE),"")</f>
        <v>#N/A</v>
      </c>
      <c r="G6499" s="21" t="e">
        <f>IF(A6499&lt;&gt;"",VLOOKUP(B6499,'Ket qua do'!$C$5:$AP$50000,$G$3,TRUE),"")</f>
        <v>#N/A</v>
      </c>
      <c r="H6499" s="21" t="e">
        <f>IF(A6499&lt;&gt;"",VLOOKUP(B6499,'Ket qua do'!$C$5:$AP$50000,$H$3,TRUE),"")</f>
        <v>#N/A</v>
      </c>
      <c r="I6499" s="21" t="e">
        <f>IF(A6499&lt;&gt;"",VLOOKUP(B6499,'Ket qua do'!$C$5:$AP$50000,$I$3,TRUE)*$E$9/1000,"")</f>
        <v>#N/A</v>
      </c>
      <c r="J6499" s="21" t="e">
        <f>IF(A6499&lt;&gt;"",VLOOKUP(B6499,'Ket qua do'!$C$5:$AP$50000,$J$3,TRUE)*$E$9/1000,"")</f>
        <v>#N/A</v>
      </c>
      <c r="K6499" s="21" t="e">
        <f>IF(A6499&lt;&gt;"",VLOOKUP(B6499,'Ket qua do'!$C$5:$AP$50000,$K$3,TRUE)*$E$9/1000,"")</f>
        <v>#N/A</v>
      </c>
      <c r="L6499" s="21" t="e">
        <f>IF(A6499&lt;&gt;"",VLOOKUP(B6499,'Ket qua do'!$C$5:$AP$50000,$L$3,TRUE),"")</f>
        <v>#N/A</v>
      </c>
    </row>
    <row r="6500" spans="1:12" x14ac:dyDescent="0.25">
      <c r="A6500" t="e">
        <f t="shared" si="107"/>
        <v>#N/A</v>
      </c>
      <c r="B6500" s="1" t="e">
        <f>IF(A6500&lt;&gt;"",VLOOKUP(A6500,'Ket qua do'!$B$5:$CE$50000,2,TRUE),"")</f>
        <v>#N/A</v>
      </c>
      <c r="C6500" s="19" t="e">
        <f>IF(A6500&lt;&gt;"",VLOOKUP(B6500,'Ket qua do'!$C$5:$AP$50000,$C$3,TRUE)*SQRT(3)*$C$11,"")</f>
        <v>#N/A</v>
      </c>
      <c r="D6500" s="21" t="e">
        <f>IF(A6500&lt;&gt;"",VLOOKUP(B6500,'Ket qua do'!$C$5:$AP$50000,$D$3,TRUE),"")</f>
        <v>#N/A</v>
      </c>
      <c r="E6500" s="21" t="e">
        <f>IF(A6500&lt;&gt;"",VLOOKUP(B6500,'Ket qua do'!$C$5:$AP$50000,$E$3,TRUE)*$C$12,"")</f>
        <v>#N/A</v>
      </c>
      <c r="F6500" s="21" t="e">
        <f>IF(A6500&lt;&gt;"",VLOOKUP(B6500,'Ket qua do'!$C$5:$AP$50000,$F$3,TRUE),"")</f>
        <v>#N/A</v>
      </c>
      <c r="G6500" s="21" t="e">
        <f>IF(A6500&lt;&gt;"",VLOOKUP(B6500,'Ket qua do'!$C$5:$AP$50000,$G$3,TRUE),"")</f>
        <v>#N/A</v>
      </c>
      <c r="H6500" s="21" t="e">
        <f>IF(A6500&lt;&gt;"",VLOOKUP(B6500,'Ket qua do'!$C$5:$AP$50000,$H$3,TRUE),"")</f>
        <v>#N/A</v>
      </c>
      <c r="I6500" s="21" t="e">
        <f>IF(A6500&lt;&gt;"",VLOOKUP(B6500,'Ket qua do'!$C$5:$AP$50000,$I$3,TRUE)*$E$9/1000,"")</f>
        <v>#N/A</v>
      </c>
      <c r="J6500" s="21" t="e">
        <f>IF(A6500&lt;&gt;"",VLOOKUP(B6500,'Ket qua do'!$C$5:$AP$50000,$J$3,TRUE)*$E$9/1000,"")</f>
        <v>#N/A</v>
      </c>
      <c r="K6500" s="21" t="e">
        <f>IF(A6500&lt;&gt;"",VLOOKUP(B6500,'Ket qua do'!$C$5:$AP$50000,$K$3,TRUE)*$E$9/1000,"")</f>
        <v>#N/A</v>
      </c>
      <c r="L6500" s="21" t="e">
        <f>IF(A6500&lt;&gt;"",VLOOKUP(B6500,'Ket qua do'!$C$5:$AP$50000,$L$3,TRUE),"")</f>
        <v>#N/A</v>
      </c>
    </row>
    <row r="6501" spans="1:12" x14ac:dyDescent="0.25">
      <c r="A6501" t="e">
        <f t="shared" si="107"/>
        <v>#N/A</v>
      </c>
      <c r="B6501" s="1" t="e">
        <f>IF(A6501&lt;&gt;"",VLOOKUP(A6501,'Ket qua do'!$B$5:$CE$50000,2,TRUE),"")</f>
        <v>#N/A</v>
      </c>
      <c r="C6501" s="19" t="e">
        <f>IF(A6501&lt;&gt;"",VLOOKUP(B6501,'Ket qua do'!$C$5:$AP$50000,$C$3,TRUE)*SQRT(3)*$C$11,"")</f>
        <v>#N/A</v>
      </c>
      <c r="D6501" s="21" t="e">
        <f>IF(A6501&lt;&gt;"",VLOOKUP(B6501,'Ket qua do'!$C$5:$AP$50000,$D$3,TRUE),"")</f>
        <v>#N/A</v>
      </c>
      <c r="E6501" s="21" t="e">
        <f>IF(A6501&lt;&gt;"",VLOOKUP(B6501,'Ket qua do'!$C$5:$AP$50000,$E$3,TRUE)*$C$12,"")</f>
        <v>#N/A</v>
      </c>
      <c r="F6501" s="21" t="e">
        <f>IF(A6501&lt;&gt;"",VLOOKUP(B6501,'Ket qua do'!$C$5:$AP$50000,$F$3,TRUE),"")</f>
        <v>#N/A</v>
      </c>
      <c r="G6501" s="21" t="e">
        <f>IF(A6501&lt;&gt;"",VLOOKUP(B6501,'Ket qua do'!$C$5:$AP$50000,$G$3,TRUE),"")</f>
        <v>#N/A</v>
      </c>
      <c r="H6501" s="21" t="e">
        <f>IF(A6501&lt;&gt;"",VLOOKUP(B6501,'Ket qua do'!$C$5:$AP$50000,$H$3,TRUE),"")</f>
        <v>#N/A</v>
      </c>
      <c r="I6501" s="21" t="e">
        <f>IF(A6501&lt;&gt;"",VLOOKUP(B6501,'Ket qua do'!$C$5:$AP$50000,$I$3,TRUE)*$E$9/1000,"")</f>
        <v>#N/A</v>
      </c>
      <c r="J6501" s="21" t="e">
        <f>IF(A6501&lt;&gt;"",VLOOKUP(B6501,'Ket qua do'!$C$5:$AP$50000,$J$3,TRUE)*$E$9/1000,"")</f>
        <v>#N/A</v>
      </c>
      <c r="K6501" s="21" t="e">
        <f>IF(A6501&lt;&gt;"",VLOOKUP(B6501,'Ket qua do'!$C$5:$AP$50000,$K$3,TRUE)*$E$9/1000,"")</f>
        <v>#N/A</v>
      </c>
      <c r="L6501" s="21" t="e">
        <f>IF(A6501&lt;&gt;"",VLOOKUP(B6501,'Ket qua do'!$C$5:$AP$50000,$L$3,TRUE),"")</f>
        <v>#N/A</v>
      </c>
    </row>
    <row r="6502" spans="1:12" x14ac:dyDescent="0.25">
      <c r="A6502" t="e">
        <f t="shared" si="107"/>
        <v>#N/A</v>
      </c>
      <c r="B6502" s="1" t="e">
        <f>IF(A6502&lt;&gt;"",VLOOKUP(A6502,'Ket qua do'!$B$5:$CE$50000,2,TRUE),"")</f>
        <v>#N/A</v>
      </c>
      <c r="C6502" s="19" t="e">
        <f>IF(A6502&lt;&gt;"",VLOOKUP(B6502,'Ket qua do'!$C$5:$AP$50000,$C$3,TRUE)*SQRT(3)*$C$11,"")</f>
        <v>#N/A</v>
      </c>
      <c r="D6502" s="21" t="e">
        <f>IF(A6502&lt;&gt;"",VLOOKUP(B6502,'Ket qua do'!$C$5:$AP$50000,$D$3,TRUE),"")</f>
        <v>#N/A</v>
      </c>
      <c r="E6502" s="21" t="e">
        <f>IF(A6502&lt;&gt;"",VLOOKUP(B6502,'Ket qua do'!$C$5:$AP$50000,$E$3,TRUE)*$C$12,"")</f>
        <v>#N/A</v>
      </c>
      <c r="F6502" s="21" t="e">
        <f>IF(A6502&lt;&gt;"",VLOOKUP(B6502,'Ket qua do'!$C$5:$AP$50000,$F$3,TRUE),"")</f>
        <v>#N/A</v>
      </c>
      <c r="G6502" s="21" t="e">
        <f>IF(A6502&lt;&gt;"",VLOOKUP(B6502,'Ket qua do'!$C$5:$AP$50000,$G$3,TRUE),"")</f>
        <v>#N/A</v>
      </c>
      <c r="H6502" s="21" t="e">
        <f>IF(A6502&lt;&gt;"",VLOOKUP(B6502,'Ket qua do'!$C$5:$AP$50000,$H$3,TRUE),"")</f>
        <v>#N/A</v>
      </c>
      <c r="I6502" s="21" t="e">
        <f>IF(A6502&lt;&gt;"",VLOOKUP(B6502,'Ket qua do'!$C$5:$AP$50000,$I$3,TRUE)*$E$9/1000,"")</f>
        <v>#N/A</v>
      </c>
      <c r="J6502" s="21" t="e">
        <f>IF(A6502&lt;&gt;"",VLOOKUP(B6502,'Ket qua do'!$C$5:$AP$50000,$J$3,TRUE)*$E$9/1000,"")</f>
        <v>#N/A</v>
      </c>
      <c r="K6502" s="21" t="e">
        <f>IF(A6502&lt;&gt;"",VLOOKUP(B6502,'Ket qua do'!$C$5:$AP$50000,$K$3,TRUE)*$E$9/1000,"")</f>
        <v>#N/A</v>
      </c>
      <c r="L6502" s="21" t="e">
        <f>IF(A6502&lt;&gt;"",VLOOKUP(B6502,'Ket qua do'!$C$5:$AP$50000,$L$3,TRUE),"")</f>
        <v>#N/A</v>
      </c>
    </row>
    <row r="6503" spans="1:12" x14ac:dyDescent="0.25">
      <c r="A6503" t="e">
        <f t="shared" si="107"/>
        <v>#N/A</v>
      </c>
      <c r="B6503" s="1" t="e">
        <f>IF(A6503&lt;&gt;"",VLOOKUP(A6503,'Ket qua do'!$B$5:$CE$50000,2,TRUE),"")</f>
        <v>#N/A</v>
      </c>
      <c r="C6503" s="19" t="e">
        <f>IF(A6503&lt;&gt;"",VLOOKUP(B6503,'Ket qua do'!$C$5:$AP$50000,$C$3,TRUE)*SQRT(3)*$C$11,"")</f>
        <v>#N/A</v>
      </c>
      <c r="D6503" s="21" t="e">
        <f>IF(A6503&lt;&gt;"",VLOOKUP(B6503,'Ket qua do'!$C$5:$AP$50000,$D$3,TRUE),"")</f>
        <v>#N/A</v>
      </c>
      <c r="E6503" s="21" t="e">
        <f>IF(A6503&lt;&gt;"",VLOOKUP(B6503,'Ket qua do'!$C$5:$AP$50000,$E$3,TRUE)*$C$12,"")</f>
        <v>#N/A</v>
      </c>
      <c r="F6503" s="21" t="e">
        <f>IF(A6503&lt;&gt;"",VLOOKUP(B6503,'Ket qua do'!$C$5:$AP$50000,$F$3,TRUE),"")</f>
        <v>#N/A</v>
      </c>
      <c r="G6503" s="21" t="e">
        <f>IF(A6503&lt;&gt;"",VLOOKUP(B6503,'Ket qua do'!$C$5:$AP$50000,$G$3,TRUE),"")</f>
        <v>#N/A</v>
      </c>
      <c r="H6503" s="21" t="e">
        <f>IF(A6503&lt;&gt;"",VLOOKUP(B6503,'Ket qua do'!$C$5:$AP$50000,$H$3,TRUE),"")</f>
        <v>#N/A</v>
      </c>
      <c r="I6503" s="21" t="e">
        <f>IF(A6503&lt;&gt;"",VLOOKUP(B6503,'Ket qua do'!$C$5:$AP$50000,$I$3,TRUE)*$E$9/1000,"")</f>
        <v>#N/A</v>
      </c>
      <c r="J6503" s="21" t="e">
        <f>IF(A6503&lt;&gt;"",VLOOKUP(B6503,'Ket qua do'!$C$5:$AP$50000,$J$3,TRUE)*$E$9/1000,"")</f>
        <v>#N/A</v>
      </c>
      <c r="K6503" s="21" t="e">
        <f>IF(A6503&lt;&gt;"",VLOOKUP(B6503,'Ket qua do'!$C$5:$AP$50000,$K$3,TRUE)*$E$9/1000,"")</f>
        <v>#N/A</v>
      </c>
      <c r="L6503" s="21" t="e">
        <f>IF(A6503&lt;&gt;"",VLOOKUP(B6503,'Ket qua do'!$C$5:$AP$50000,$L$3,TRUE),"")</f>
        <v>#N/A</v>
      </c>
    </row>
    <row r="6504" spans="1:12" x14ac:dyDescent="0.25">
      <c r="A6504" t="e">
        <f t="shared" si="107"/>
        <v>#N/A</v>
      </c>
      <c r="B6504" s="1" t="e">
        <f>IF(A6504&lt;&gt;"",VLOOKUP(A6504,'Ket qua do'!$B$5:$CE$50000,2,TRUE),"")</f>
        <v>#N/A</v>
      </c>
      <c r="C6504" s="19" t="e">
        <f>IF(A6504&lt;&gt;"",VLOOKUP(B6504,'Ket qua do'!$C$5:$AP$50000,$C$3,TRUE)*SQRT(3)*$C$11,"")</f>
        <v>#N/A</v>
      </c>
      <c r="D6504" s="21" t="e">
        <f>IF(A6504&lt;&gt;"",VLOOKUP(B6504,'Ket qua do'!$C$5:$AP$50000,$D$3,TRUE),"")</f>
        <v>#N/A</v>
      </c>
      <c r="E6504" s="21" t="e">
        <f>IF(A6504&lt;&gt;"",VLOOKUP(B6504,'Ket qua do'!$C$5:$AP$50000,$E$3,TRUE)*$C$12,"")</f>
        <v>#N/A</v>
      </c>
      <c r="F6504" s="21" t="e">
        <f>IF(A6504&lt;&gt;"",VLOOKUP(B6504,'Ket qua do'!$C$5:$AP$50000,$F$3,TRUE),"")</f>
        <v>#N/A</v>
      </c>
      <c r="G6504" s="21" t="e">
        <f>IF(A6504&lt;&gt;"",VLOOKUP(B6504,'Ket qua do'!$C$5:$AP$50000,$G$3,TRUE),"")</f>
        <v>#N/A</v>
      </c>
      <c r="H6504" s="21" t="e">
        <f>IF(A6504&lt;&gt;"",VLOOKUP(B6504,'Ket qua do'!$C$5:$AP$50000,$H$3,TRUE),"")</f>
        <v>#N/A</v>
      </c>
      <c r="I6504" s="21" t="e">
        <f>IF(A6504&lt;&gt;"",VLOOKUP(B6504,'Ket qua do'!$C$5:$AP$50000,$I$3,TRUE)*$E$9/1000,"")</f>
        <v>#N/A</v>
      </c>
      <c r="J6504" s="21" t="e">
        <f>IF(A6504&lt;&gt;"",VLOOKUP(B6504,'Ket qua do'!$C$5:$AP$50000,$J$3,TRUE)*$E$9/1000,"")</f>
        <v>#N/A</v>
      </c>
      <c r="K6504" s="21" t="e">
        <f>IF(A6504&lt;&gt;"",VLOOKUP(B6504,'Ket qua do'!$C$5:$AP$50000,$K$3,TRUE)*$E$9/1000,"")</f>
        <v>#N/A</v>
      </c>
      <c r="L6504" s="21" t="e">
        <f>IF(A6504&lt;&gt;"",VLOOKUP(B6504,'Ket qua do'!$C$5:$AP$50000,$L$3,TRUE),"")</f>
        <v>#N/A</v>
      </c>
    </row>
    <row r="6505" spans="1:12" x14ac:dyDescent="0.25">
      <c r="A6505" t="e">
        <f t="shared" si="107"/>
        <v>#N/A</v>
      </c>
      <c r="B6505" s="1" t="e">
        <f>IF(A6505&lt;&gt;"",VLOOKUP(A6505,'Ket qua do'!$B$5:$CE$50000,2,TRUE),"")</f>
        <v>#N/A</v>
      </c>
      <c r="C6505" s="19" t="e">
        <f>IF(A6505&lt;&gt;"",VLOOKUP(B6505,'Ket qua do'!$C$5:$AP$50000,$C$3,TRUE)*SQRT(3)*$C$11,"")</f>
        <v>#N/A</v>
      </c>
      <c r="D6505" s="21" t="e">
        <f>IF(A6505&lt;&gt;"",VLOOKUP(B6505,'Ket qua do'!$C$5:$AP$50000,$D$3,TRUE),"")</f>
        <v>#N/A</v>
      </c>
      <c r="E6505" s="21" t="e">
        <f>IF(A6505&lt;&gt;"",VLOOKUP(B6505,'Ket qua do'!$C$5:$AP$50000,$E$3,TRUE)*$C$12,"")</f>
        <v>#N/A</v>
      </c>
      <c r="F6505" s="21" t="e">
        <f>IF(A6505&lt;&gt;"",VLOOKUP(B6505,'Ket qua do'!$C$5:$AP$50000,$F$3,TRUE),"")</f>
        <v>#N/A</v>
      </c>
      <c r="G6505" s="21" t="e">
        <f>IF(A6505&lt;&gt;"",VLOOKUP(B6505,'Ket qua do'!$C$5:$AP$50000,$G$3,TRUE),"")</f>
        <v>#N/A</v>
      </c>
      <c r="H6505" s="21" t="e">
        <f>IF(A6505&lt;&gt;"",VLOOKUP(B6505,'Ket qua do'!$C$5:$AP$50000,$H$3,TRUE),"")</f>
        <v>#N/A</v>
      </c>
      <c r="I6505" s="21" t="e">
        <f>IF(A6505&lt;&gt;"",VLOOKUP(B6505,'Ket qua do'!$C$5:$AP$50000,$I$3,TRUE)*$E$9/1000,"")</f>
        <v>#N/A</v>
      </c>
      <c r="J6505" s="21" t="e">
        <f>IF(A6505&lt;&gt;"",VLOOKUP(B6505,'Ket qua do'!$C$5:$AP$50000,$J$3,TRUE)*$E$9/1000,"")</f>
        <v>#N/A</v>
      </c>
      <c r="K6505" s="21" t="e">
        <f>IF(A6505&lt;&gt;"",VLOOKUP(B6505,'Ket qua do'!$C$5:$AP$50000,$K$3,TRUE)*$E$9/1000,"")</f>
        <v>#N/A</v>
      </c>
      <c r="L6505" s="21" t="e">
        <f>IF(A6505&lt;&gt;"",VLOOKUP(B6505,'Ket qua do'!$C$5:$AP$50000,$L$3,TRUE),"")</f>
        <v>#N/A</v>
      </c>
    </row>
    <row r="6506" spans="1:12" x14ac:dyDescent="0.25">
      <c r="A6506" t="e">
        <f t="shared" si="107"/>
        <v>#N/A</v>
      </c>
      <c r="B6506" s="1" t="e">
        <f>IF(A6506&lt;&gt;"",VLOOKUP(A6506,'Ket qua do'!$B$5:$CE$50000,2,TRUE),"")</f>
        <v>#N/A</v>
      </c>
      <c r="C6506" s="19" t="e">
        <f>IF(A6506&lt;&gt;"",VLOOKUP(B6506,'Ket qua do'!$C$5:$AP$50000,$C$3,TRUE)*SQRT(3)*$C$11,"")</f>
        <v>#N/A</v>
      </c>
      <c r="D6506" s="21" t="e">
        <f>IF(A6506&lt;&gt;"",VLOOKUP(B6506,'Ket qua do'!$C$5:$AP$50000,$D$3,TRUE),"")</f>
        <v>#N/A</v>
      </c>
      <c r="E6506" s="21" t="e">
        <f>IF(A6506&lt;&gt;"",VLOOKUP(B6506,'Ket qua do'!$C$5:$AP$50000,$E$3,TRUE)*$C$12,"")</f>
        <v>#N/A</v>
      </c>
      <c r="F6506" s="21" t="e">
        <f>IF(A6506&lt;&gt;"",VLOOKUP(B6506,'Ket qua do'!$C$5:$AP$50000,$F$3,TRUE),"")</f>
        <v>#N/A</v>
      </c>
      <c r="G6506" s="21" t="e">
        <f>IF(A6506&lt;&gt;"",VLOOKUP(B6506,'Ket qua do'!$C$5:$AP$50000,$G$3,TRUE),"")</f>
        <v>#N/A</v>
      </c>
      <c r="H6506" s="21" t="e">
        <f>IF(A6506&lt;&gt;"",VLOOKUP(B6506,'Ket qua do'!$C$5:$AP$50000,$H$3,TRUE),"")</f>
        <v>#N/A</v>
      </c>
      <c r="I6506" s="21" t="e">
        <f>IF(A6506&lt;&gt;"",VLOOKUP(B6506,'Ket qua do'!$C$5:$AP$50000,$I$3,TRUE)*$E$9/1000,"")</f>
        <v>#N/A</v>
      </c>
      <c r="J6506" s="21" t="e">
        <f>IF(A6506&lt;&gt;"",VLOOKUP(B6506,'Ket qua do'!$C$5:$AP$50000,$J$3,TRUE)*$E$9/1000,"")</f>
        <v>#N/A</v>
      </c>
      <c r="K6506" s="21" t="e">
        <f>IF(A6506&lt;&gt;"",VLOOKUP(B6506,'Ket qua do'!$C$5:$AP$50000,$K$3,TRUE)*$E$9/1000,"")</f>
        <v>#N/A</v>
      </c>
      <c r="L6506" s="21" t="e">
        <f>IF(A6506&lt;&gt;"",VLOOKUP(B6506,'Ket qua do'!$C$5:$AP$50000,$L$3,TRUE),"")</f>
        <v>#N/A</v>
      </c>
    </row>
    <row r="6507" spans="1:12" x14ac:dyDescent="0.25">
      <c r="A6507" t="e">
        <f t="shared" si="107"/>
        <v>#N/A</v>
      </c>
      <c r="B6507" s="1" t="e">
        <f>IF(A6507&lt;&gt;"",VLOOKUP(A6507,'Ket qua do'!$B$5:$CE$50000,2,TRUE),"")</f>
        <v>#N/A</v>
      </c>
      <c r="C6507" s="19" t="e">
        <f>IF(A6507&lt;&gt;"",VLOOKUP(B6507,'Ket qua do'!$C$5:$AP$50000,$C$3,TRUE)*SQRT(3)*$C$11,"")</f>
        <v>#N/A</v>
      </c>
      <c r="D6507" s="21" t="e">
        <f>IF(A6507&lt;&gt;"",VLOOKUP(B6507,'Ket qua do'!$C$5:$AP$50000,$D$3,TRUE),"")</f>
        <v>#N/A</v>
      </c>
      <c r="E6507" s="21" t="e">
        <f>IF(A6507&lt;&gt;"",VLOOKUP(B6507,'Ket qua do'!$C$5:$AP$50000,$E$3,TRUE)*$C$12,"")</f>
        <v>#N/A</v>
      </c>
      <c r="F6507" s="21" t="e">
        <f>IF(A6507&lt;&gt;"",VLOOKUP(B6507,'Ket qua do'!$C$5:$AP$50000,$F$3,TRUE),"")</f>
        <v>#N/A</v>
      </c>
      <c r="G6507" s="21" t="e">
        <f>IF(A6507&lt;&gt;"",VLOOKUP(B6507,'Ket qua do'!$C$5:$AP$50000,$G$3,TRUE),"")</f>
        <v>#N/A</v>
      </c>
      <c r="H6507" s="21" t="e">
        <f>IF(A6507&lt;&gt;"",VLOOKUP(B6507,'Ket qua do'!$C$5:$AP$50000,$H$3,TRUE),"")</f>
        <v>#N/A</v>
      </c>
      <c r="I6507" s="21" t="e">
        <f>IF(A6507&lt;&gt;"",VLOOKUP(B6507,'Ket qua do'!$C$5:$AP$50000,$I$3,TRUE)*$E$9/1000,"")</f>
        <v>#N/A</v>
      </c>
      <c r="J6507" s="21" t="e">
        <f>IF(A6507&lt;&gt;"",VLOOKUP(B6507,'Ket qua do'!$C$5:$AP$50000,$J$3,TRUE)*$E$9/1000,"")</f>
        <v>#N/A</v>
      </c>
      <c r="K6507" s="21" t="e">
        <f>IF(A6507&lt;&gt;"",VLOOKUP(B6507,'Ket qua do'!$C$5:$AP$50000,$K$3,TRUE)*$E$9/1000,"")</f>
        <v>#N/A</v>
      </c>
      <c r="L6507" s="21" t="e">
        <f>IF(A6507&lt;&gt;"",VLOOKUP(B6507,'Ket qua do'!$C$5:$AP$50000,$L$3,TRUE),"")</f>
        <v>#N/A</v>
      </c>
    </row>
    <row r="6508" spans="1:12" x14ac:dyDescent="0.25">
      <c r="A6508" t="e">
        <f t="shared" si="107"/>
        <v>#N/A</v>
      </c>
      <c r="B6508" s="1" t="e">
        <f>IF(A6508&lt;&gt;"",VLOOKUP(A6508,'Ket qua do'!$B$5:$CE$50000,2,TRUE),"")</f>
        <v>#N/A</v>
      </c>
      <c r="C6508" s="19" t="e">
        <f>IF(A6508&lt;&gt;"",VLOOKUP(B6508,'Ket qua do'!$C$5:$AP$50000,$C$3,TRUE)*SQRT(3)*$C$11,"")</f>
        <v>#N/A</v>
      </c>
      <c r="D6508" s="21" t="e">
        <f>IF(A6508&lt;&gt;"",VLOOKUP(B6508,'Ket qua do'!$C$5:$AP$50000,$D$3,TRUE),"")</f>
        <v>#N/A</v>
      </c>
      <c r="E6508" s="21" t="e">
        <f>IF(A6508&lt;&gt;"",VLOOKUP(B6508,'Ket qua do'!$C$5:$AP$50000,$E$3,TRUE)*$C$12,"")</f>
        <v>#N/A</v>
      </c>
      <c r="F6508" s="21" t="e">
        <f>IF(A6508&lt;&gt;"",VLOOKUP(B6508,'Ket qua do'!$C$5:$AP$50000,$F$3,TRUE),"")</f>
        <v>#N/A</v>
      </c>
      <c r="G6508" s="21" t="e">
        <f>IF(A6508&lt;&gt;"",VLOOKUP(B6508,'Ket qua do'!$C$5:$AP$50000,$G$3,TRUE),"")</f>
        <v>#N/A</v>
      </c>
      <c r="H6508" s="21" t="e">
        <f>IF(A6508&lt;&gt;"",VLOOKUP(B6508,'Ket qua do'!$C$5:$AP$50000,$H$3,TRUE),"")</f>
        <v>#N/A</v>
      </c>
      <c r="I6508" s="21" t="e">
        <f>IF(A6508&lt;&gt;"",VLOOKUP(B6508,'Ket qua do'!$C$5:$AP$50000,$I$3,TRUE)*$E$9/1000,"")</f>
        <v>#N/A</v>
      </c>
      <c r="J6508" s="21" t="e">
        <f>IF(A6508&lt;&gt;"",VLOOKUP(B6508,'Ket qua do'!$C$5:$AP$50000,$J$3,TRUE)*$E$9/1000,"")</f>
        <v>#N/A</v>
      </c>
      <c r="K6508" s="21" t="e">
        <f>IF(A6508&lt;&gt;"",VLOOKUP(B6508,'Ket qua do'!$C$5:$AP$50000,$K$3,TRUE)*$E$9/1000,"")</f>
        <v>#N/A</v>
      </c>
      <c r="L6508" s="21" t="e">
        <f>IF(A6508&lt;&gt;"",VLOOKUP(B6508,'Ket qua do'!$C$5:$AP$50000,$L$3,TRUE),"")</f>
        <v>#N/A</v>
      </c>
    </row>
    <row r="6509" spans="1:12" x14ac:dyDescent="0.25">
      <c r="A6509" t="e">
        <f t="shared" si="107"/>
        <v>#N/A</v>
      </c>
      <c r="B6509" s="1" t="e">
        <f>IF(A6509&lt;&gt;"",VLOOKUP(A6509,'Ket qua do'!$B$5:$CE$50000,2,TRUE),"")</f>
        <v>#N/A</v>
      </c>
      <c r="C6509" s="19" t="e">
        <f>IF(A6509&lt;&gt;"",VLOOKUP(B6509,'Ket qua do'!$C$5:$AP$50000,$C$3,TRUE)*SQRT(3)*$C$11,"")</f>
        <v>#N/A</v>
      </c>
      <c r="D6509" s="21" t="e">
        <f>IF(A6509&lt;&gt;"",VLOOKUP(B6509,'Ket qua do'!$C$5:$AP$50000,$D$3,TRUE),"")</f>
        <v>#N/A</v>
      </c>
      <c r="E6509" s="21" t="e">
        <f>IF(A6509&lt;&gt;"",VLOOKUP(B6509,'Ket qua do'!$C$5:$AP$50000,$E$3,TRUE)*$C$12,"")</f>
        <v>#N/A</v>
      </c>
      <c r="F6509" s="21" t="e">
        <f>IF(A6509&lt;&gt;"",VLOOKUP(B6509,'Ket qua do'!$C$5:$AP$50000,$F$3,TRUE),"")</f>
        <v>#N/A</v>
      </c>
      <c r="G6509" s="21" t="e">
        <f>IF(A6509&lt;&gt;"",VLOOKUP(B6509,'Ket qua do'!$C$5:$AP$50000,$G$3,TRUE),"")</f>
        <v>#N/A</v>
      </c>
      <c r="H6509" s="21" t="e">
        <f>IF(A6509&lt;&gt;"",VLOOKUP(B6509,'Ket qua do'!$C$5:$AP$50000,$H$3,TRUE),"")</f>
        <v>#N/A</v>
      </c>
      <c r="I6509" s="21" t="e">
        <f>IF(A6509&lt;&gt;"",VLOOKUP(B6509,'Ket qua do'!$C$5:$AP$50000,$I$3,TRUE)*$E$9/1000,"")</f>
        <v>#N/A</v>
      </c>
      <c r="J6509" s="21" t="e">
        <f>IF(A6509&lt;&gt;"",VLOOKUP(B6509,'Ket qua do'!$C$5:$AP$50000,$J$3,TRUE)*$E$9/1000,"")</f>
        <v>#N/A</v>
      </c>
      <c r="K6509" s="21" t="e">
        <f>IF(A6509&lt;&gt;"",VLOOKUP(B6509,'Ket qua do'!$C$5:$AP$50000,$K$3,TRUE)*$E$9/1000,"")</f>
        <v>#N/A</v>
      </c>
      <c r="L6509" s="21" t="e">
        <f>IF(A6509&lt;&gt;"",VLOOKUP(B6509,'Ket qua do'!$C$5:$AP$50000,$L$3,TRUE),"")</f>
        <v>#N/A</v>
      </c>
    </row>
    <row r="6510" spans="1:12" x14ac:dyDescent="0.25">
      <c r="A6510" t="e">
        <f t="shared" si="107"/>
        <v>#N/A</v>
      </c>
      <c r="B6510" s="1" t="e">
        <f>IF(A6510&lt;&gt;"",VLOOKUP(A6510,'Ket qua do'!$B$5:$CE$50000,2,TRUE),"")</f>
        <v>#N/A</v>
      </c>
      <c r="C6510" s="19" t="e">
        <f>IF(A6510&lt;&gt;"",VLOOKUP(B6510,'Ket qua do'!$C$5:$AP$50000,$C$3,TRUE)*SQRT(3)*$C$11,"")</f>
        <v>#N/A</v>
      </c>
      <c r="D6510" s="21" t="e">
        <f>IF(A6510&lt;&gt;"",VLOOKUP(B6510,'Ket qua do'!$C$5:$AP$50000,$D$3,TRUE),"")</f>
        <v>#N/A</v>
      </c>
      <c r="E6510" s="21" t="e">
        <f>IF(A6510&lt;&gt;"",VLOOKUP(B6510,'Ket qua do'!$C$5:$AP$50000,$E$3,TRUE)*$C$12,"")</f>
        <v>#N/A</v>
      </c>
      <c r="F6510" s="21" t="e">
        <f>IF(A6510&lt;&gt;"",VLOOKUP(B6510,'Ket qua do'!$C$5:$AP$50000,$F$3,TRUE),"")</f>
        <v>#N/A</v>
      </c>
      <c r="G6510" s="21" t="e">
        <f>IF(A6510&lt;&gt;"",VLOOKUP(B6510,'Ket qua do'!$C$5:$AP$50000,$G$3,TRUE),"")</f>
        <v>#N/A</v>
      </c>
      <c r="H6510" s="21" t="e">
        <f>IF(A6510&lt;&gt;"",VLOOKUP(B6510,'Ket qua do'!$C$5:$AP$50000,$H$3,TRUE),"")</f>
        <v>#N/A</v>
      </c>
      <c r="I6510" s="21" t="e">
        <f>IF(A6510&lt;&gt;"",VLOOKUP(B6510,'Ket qua do'!$C$5:$AP$50000,$I$3,TRUE)*$E$9/1000,"")</f>
        <v>#N/A</v>
      </c>
      <c r="J6510" s="21" t="e">
        <f>IF(A6510&lt;&gt;"",VLOOKUP(B6510,'Ket qua do'!$C$5:$AP$50000,$J$3,TRUE)*$E$9/1000,"")</f>
        <v>#N/A</v>
      </c>
      <c r="K6510" s="21" t="e">
        <f>IF(A6510&lt;&gt;"",VLOOKUP(B6510,'Ket qua do'!$C$5:$AP$50000,$K$3,TRUE)*$E$9/1000,"")</f>
        <v>#N/A</v>
      </c>
      <c r="L6510" s="21" t="e">
        <f>IF(A6510&lt;&gt;"",VLOOKUP(B6510,'Ket qua do'!$C$5:$AP$50000,$L$3,TRUE),"")</f>
        <v>#N/A</v>
      </c>
    </row>
    <row r="6511" spans="1:12" x14ac:dyDescent="0.25">
      <c r="A6511" t="e">
        <f t="shared" si="107"/>
        <v>#N/A</v>
      </c>
      <c r="B6511" s="1" t="e">
        <f>IF(A6511&lt;&gt;"",VLOOKUP(A6511,'Ket qua do'!$B$5:$CE$50000,2,TRUE),"")</f>
        <v>#N/A</v>
      </c>
      <c r="C6511" s="19" t="e">
        <f>IF(A6511&lt;&gt;"",VLOOKUP(B6511,'Ket qua do'!$C$5:$AP$50000,$C$3,TRUE)*SQRT(3)*$C$11,"")</f>
        <v>#N/A</v>
      </c>
      <c r="D6511" s="21" t="e">
        <f>IF(A6511&lt;&gt;"",VLOOKUP(B6511,'Ket qua do'!$C$5:$AP$50000,$D$3,TRUE),"")</f>
        <v>#N/A</v>
      </c>
      <c r="E6511" s="21" t="e">
        <f>IF(A6511&lt;&gt;"",VLOOKUP(B6511,'Ket qua do'!$C$5:$AP$50000,$E$3,TRUE)*$C$12,"")</f>
        <v>#N/A</v>
      </c>
      <c r="F6511" s="21" t="e">
        <f>IF(A6511&lt;&gt;"",VLOOKUP(B6511,'Ket qua do'!$C$5:$AP$50000,$F$3,TRUE),"")</f>
        <v>#N/A</v>
      </c>
      <c r="G6511" s="21" t="e">
        <f>IF(A6511&lt;&gt;"",VLOOKUP(B6511,'Ket qua do'!$C$5:$AP$50000,$G$3,TRUE),"")</f>
        <v>#N/A</v>
      </c>
      <c r="H6511" s="21" t="e">
        <f>IF(A6511&lt;&gt;"",VLOOKUP(B6511,'Ket qua do'!$C$5:$AP$50000,$H$3,TRUE),"")</f>
        <v>#N/A</v>
      </c>
      <c r="I6511" s="21" t="e">
        <f>IF(A6511&lt;&gt;"",VLOOKUP(B6511,'Ket qua do'!$C$5:$AP$50000,$I$3,TRUE)*$E$9/1000,"")</f>
        <v>#N/A</v>
      </c>
      <c r="J6511" s="21" t="e">
        <f>IF(A6511&lt;&gt;"",VLOOKUP(B6511,'Ket qua do'!$C$5:$AP$50000,$J$3,TRUE)*$E$9/1000,"")</f>
        <v>#N/A</v>
      </c>
      <c r="K6511" s="21" t="e">
        <f>IF(A6511&lt;&gt;"",VLOOKUP(B6511,'Ket qua do'!$C$5:$AP$50000,$K$3,TRUE)*$E$9/1000,"")</f>
        <v>#N/A</v>
      </c>
      <c r="L6511" s="21" t="e">
        <f>IF(A6511&lt;&gt;"",VLOOKUP(B6511,'Ket qua do'!$C$5:$AP$50000,$L$3,TRUE),"")</f>
        <v>#N/A</v>
      </c>
    </row>
    <row r="6512" spans="1:12" x14ac:dyDescent="0.25">
      <c r="A6512" t="e">
        <f t="shared" si="107"/>
        <v>#N/A</v>
      </c>
      <c r="B6512" s="1" t="e">
        <f>IF(A6512&lt;&gt;"",VLOOKUP(A6512,'Ket qua do'!$B$5:$CE$50000,2,TRUE),"")</f>
        <v>#N/A</v>
      </c>
      <c r="C6512" s="19" t="e">
        <f>IF(A6512&lt;&gt;"",VLOOKUP(B6512,'Ket qua do'!$C$5:$AP$50000,$C$3,TRUE)*SQRT(3)*$C$11,"")</f>
        <v>#N/A</v>
      </c>
      <c r="D6512" s="21" t="e">
        <f>IF(A6512&lt;&gt;"",VLOOKUP(B6512,'Ket qua do'!$C$5:$AP$50000,$D$3,TRUE),"")</f>
        <v>#N/A</v>
      </c>
      <c r="E6512" s="21" t="e">
        <f>IF(A6512&lt;&gt;"",VLOOKUP(B6512,'Ket qua do'!$C$5:$AP$50000,$E$3,TRUE)*$C$12,"")</f>
        <v>#N/A</v>
      </c>
      <c r="F6512" s="21" t="e">
        <f>IF(A6512&lt;&gt;"",VLOOKUP(B6512,'Ket qua do'!$C$5:$AP$50000,$F$3,TRUE),"")</f>
        <v>#N/A</v>
      </c>
      <c r="G6512" s="21" t="e">
        <f>IF(A6512&lt;&gt;"",VLOOKUP(B6512,'Ket qua do'!$C$5:$AP$50000,$G$3,TRUE),"")</f>
        <v>#N/A</v>
      </c>
      <c r="H6512" s="21" t="e">
        <f>IF(A6512&lt;&gt;"",VLOOKUP(B6512,'Ket qua do'!$C$5:$AP$50000,$H$3,TRUE),"")</f>
        <v>#N/A</v>
      </c>
      <c r="I6512" s="21" t="e">
        <f>IF(A6512&lt;&gt;"",VLOOKUP(B6512,'Ket qua do'!$C$5:$AP$50000,$I$3,TRUE)*$E$9/1000,"")</f>
        <v>#N/A</v>
      </c>
      <c r="J6512" s="21" t="e">
        <f>IF(A6512&lt;&gt;"",VLOOKUP(B6512,'Ket qua do'!$C$5:$AP$50000,$J$3,TRUE)*$E$9/1000,"")</f>
        <v>#N/A</v>
      </c>
      <c r="K6512" s="21" t="e">
        <f>IF(A6512&lt;&gt;"",VLOOKUP(B6512,'Ket qua do'!$C$5:$AP$50000,$K$3,TRUE)*$E$9/1000,"")</f>
        <v>#N/A</v>
      </c>
      <c r="L6512" s="21" t="e">
        <f>IF(A6512&lt;&gt;"",VLOOKUP(B6512,'Ket qua do'!$C$5:$AP$50000,$L$3,TRUE),"")</f>
        <v>#N/A</v>
      </c>
    </row>
    <row r="6513" spans="1:12" x14ac:dyDescent="0.25">
      <c r="A6513" t="e">
        <f t="shared" si="107"/>
        <v>#N/A</v>
      </c>
      <c r="B6513" s="1" t="e">
        <f>IF(A6513&lt;&gt;"",VLOOKUP(A6513,'Ket qua do'!$B$5:$CE$50000,2,TRUE),"")</f>
        <v>#N/A</v>
      </c>
      <c r="C6513" s="19" t="e">
        <f>IF(A6513&lt;&gt;"",VLOOKUP(B6513,'Ket qua do'!$C$5:$AP$50000,$C$3,TRUE)*SQRT(3)*$C$11,"")</f>
        <v>#N/A</v>
      </c>
      <c r="D6513" s="21" t="e">
        <f>IF(A6513&lt;&gt;"",VLOOKUP(B6513,'Ket qua do'!$C$5:$AP$50000,$D$3,TRUE),"")</f>
        <v>#N/A</v>
      </c>
      <c r="E6513" s="21" t="e">
        <f>IF(A6513&lt;&gt;"",VLOOKUP(B6513,'Ket qua do'!$C$5:$AP$50000,$E$3,TRUE)*$C$12,"")</f>
        <v>#N/A</v>
      </c>
      <c r="F6513" s="21" t="e">
        <f>IF(A6513&lt;&gt;"",VLOOKUP(B6513,'Ket qua do'!$C$5:$AP$50000,$F$3,TRUE),"")</f>
        <v>#N/A</v>
      </c>
      <c r="G6513" s="21" t="e">
        <f>IF(A6513&lt;&gt;"",VLOOKUP(B6513,'Ket qua do'!$C$5:$AP$50000,$G$3,TRUE),"")</f>
        <v>#N/A</v>
      </c>
      <c r="H6513" s="21" t="e">
        <f>IF(A6513&lt;&gt;"",VLOOKUP(B6513,'Ket qua do'!$C$5:$AP$50000,$H$3,TRUE),"")</f>
        <v>#N/A</v>
      </c>
      <c r="I6513" s="21" t="e">
        <f>IF(A6513&lt;&gt;"",VLOOKUP(B6513,'Ket qua do'!$C$5:$AP$50000,$I$3,TRUE)*$E$9/1000,"")</f>
        <v>#N/A</v>
      </c>
      <c r="J6513" s="21" t="e">
        <f>IF(A6513&lt;&gt;"",VLOOKUP(B6513,'Ket qua do'!$C$5:$AP$50000,$J$3,TRUE)*$E$9/1000,"")</f>
        <v>#N/A</v>
      </c>
      <c r="K6513" s="21" t="e">
        <f>IF(A6513&lt;&gt;"",VLOOKUP(B6513,'Ket qua do'!$C$5:$AP$50000,$K$3,TRUE)*$E$9/1000,"")</f>
        <v>#N/A</v>
      </c>
      <c r="L6513" s="21" t="e">
        <f>IF(A6513&lt;&gt;"",VLOOKUP(B6513,'Ket qua do'!$C$5:$AP$50000,$L$3,TRUE),"")</f>
        <v>#N/A</v>
      </c>
    </row>
    <row r="6514" spans="1:12" x14ac:dyDescent="0.25">
      <c r="A6514" t="e">
        <f t="shared" si="107"/>
        <v>#N/A</v>
      </c>
      <c r="B6514" s="1" t="e">
        <f>IF(A6514&lt;&gt;"",VLOOKUP(A6514,'Ket qua do'!$B$5:$CE$50000,2,TRUE),"")</f>
        <v>#N/A</v>
      </c>
      <c r="C6514" s="19" t="e">
        <f>IF(A6514&lt;&gt;"",VLOOKUP(B6514,'Ket qua do'!$C$5:$AP$50000,$C$3,TRUE)*SQRT(3)*$C$11,"")</f>
        <v>#N/A</v>
      </c>
      <c r="D6514" s="21" t="e">
        <f>IF(A6514&lt;&gt;"",VLOOKUP(B6514,'Ket qua do'!$C$5:$AP$50000,$D$3,TRUE),"")</f>
        <v>#N/A</v>
      </c>
      <c r="E6514" s="21" t="e">
        <f>IF(A6514&lt;&gt;"",VLOOKUP(B6514,'Ket qua do'!$C$5:$AP$50000,$E$3,TRUE)*$C$12,"")</f>
        <v>#N/A</v>
      </c>
      <c r="F6514" s="21" t="e">
        <f>IF(A6514&lt;&gt;"",VLOOKUP(B6514,'Ket qua do'!$C$5:$AP$50000,$F$3,TRUE),"")</f>
        <v>#N/A</v>
      </c>
      <c r="G6514" s="21" t="e">
        <f>IF(A6514&lt;&gt;"",VLOOKUP(B6514,'Ket qua do'!$C$5:$AP$50000,$G$3,TRUE),"")</f>
        <v>#N/A</v>
      </c>
      <c r="H6514" s="21" t="e">
        <f>IF(A6514&lt;&gt;"",VLOOKUP(B6514,'Ket qua do'!$C$5:$AP$50000,$H$3,TRUE),"")</f>
        <v>#N/A</v>
      </c>
      <c r="I6514" s="21" t="e">
        <f>IF(A6514&lt;&gt;"",VLOOKUP(B6514,'Ket qua do'!$C$5:$AP$50000,$I$3,TRUE)*$E$9/1000,"")</f>
        <v>#N/A</v>
      </c>
      <c r="J6514" s="21" t="e">
        <f>IF(A6514&lt;&gt;"",VLOOKUP(B6514,'Ket qua do'!$C$5:$AP$50000,$J$3,TRUE)*$E$9/1000,"")</f>
        <v>#N/A</v>
      </c>
      <c r="K6514" s="21" t="e">
        <f>IF(A6514&lt;&gt;"",VLOOKUP(B6514,'Ket qua do'!$C$5:$AP$50000,$K$3,TRUE)*$E$9/1000,"")</f>
        <v>#N/A</v>
      </c>
      <c r="L6514" s="21" t="e">
        <f>IF(A6514&lt;&gt;"",VLOOKUP(B6514,'Ket qua do'!$C$5:$AP$50000,$L$3,TRUE),"")</f>
        <v>#N/A</v>
      </c>
    </row>
    <row r="6515" spans="1:12" x14ac:dyDescent="0.25">
      <c r="A6515" t="e">
        <f t="shared" si="107"/>
        <v>#N/A</v>
      </c>
      <c r="B6515" s="1" t="e">
        <f>IF(A6515&lt;&gt;"",VLOOKUP(A6515,'Ket qua do'!$B$5:$CE$50000,2,TRUE),"")</f>
        <v>#N/A</v>
      </c>
      <c r="C6515" s="19" t="e">
        <f>IF(A6515&lt;&gt;"",VLOOKUP(B6515,'Ket qua do'!$C$5:$AP$50000,$C$3,TRUE)*SQRT(3)*$C$11,"")</f>
        <v>#N/A</v>
      </c>
      <c r="D6515" s="21" t="e">
        <f>IF(A6515&lt;&gt;"",VLOOKUP(B6515,'Ket qua do'!$C$5:$AP$50000,$D$3,TRUE),"")</f>
        <v>#N/A</v>
      </c>
      <c r="E6515" s="21" t="e">
        <f>IF(A6515&lt;&gt;"",VLOOKUP(B6515,'Ket qua do'!$C$5:$AP$50000,$E$3,TRUE)*$C$12,"")</f>
        <v>#N/A</v>
      </c>
      <c r="F6515" s="21" t="e">
        <f>IF(A6515&lt;&gt;"",VLOOKUP(B6515,'Ket qua do'!$C$5:$AP$50000,$F$3,TRUE),"")</f>
        <v>#N/A</v>
      </c>
      <c r="G6515" s="21" t="e">
        <f>IF(A6515&lt;&gt;"",VLOOKUP(B6515,'Ket qua do'!$C$5:$AP$50000,$G$3,TRUE),"")</f>
        <v>#N/A</v>
      </c>
      <c r="H6515" s="21" t="e">
        <f>IF(A6515&lt;&gt;"",VLOOKUP(B6515,'Ket qua do'!$C$5:$AP$50000,$H$3,TRUE),"")</f>
        <v>#N/A</v>
      </c>
      <c r="I6515" s="21" t="e">
        <f>IF(A6515&lt;&gt;"",VLOOKUP(B6515,'Ket qua do'!$C$5:$AP$50000,$I$3,TRUE)*$E$9/1000,"")</f>
        <v>#N/A</v>
      </c>
      <c r="J6515" s="21" t="e">
        <f>IF(A6515&lt;&gt;"",VLOOKUP(B6515,'Ket qua do'!$C$5:$AP$50000,$J$3,TRUE)*$E$9/1000,"")</f>
        <v>#N/A</v>
      </c>
      <c r="K6515" s="21" t="e">
        <f>IF(A6515&lt;&gt;"",VLOOKUP(B6515,'Ket qua do'!$C$5:$AP$50000,$K$3,TRUE)*$E$9/1000,"")</f>
        <v>#N/A</v>
      </c>
      <c r="L6515" s="21" t="e">
        <f>IF(A6515&lt;&gt;"",VLOOKUP(B6515,'Ket qua do'!$C$5:$AP$50000,$L$3,TRUE),"")</f>
        <v>#N/A</v>
      </c>
    </row>
    <row r="6516" spans="1:12" x14ac:dyDescent="0.25">
      <c r="A6516" t="e">
        <f t="shared" si="107"/>
        <v>#N/A</v>
      </c>
      <c r="B6516" s="1" t="e">
        <f>IF(A6516&lt;&gt;"",VLOOKUP(A6516,'Ket qua do'!$B$5:$CE$50000,2,TRUE),"")</f>
        <v>#N/A</v>
      </c>
      <c r="C6516" s="19" t="e">
        <f>IF(A6516&lt;&gt;"",VLOOKUP(B6516,'Ket qua do'!$C$5:$AP$50000,$C$3,TRUE)*SQRT(3)*$C$11,"")</f>
        <v>#N/A</v>
      </c>
      <c r="D6516" s="21" t="e">
        <f>IF(A6516&lt;&gt;"",VLOOKUP(B6516,'Ket qua do'!$C$5:$AP$50000,$D$3,TRUE),"")</f>
        <v>#N/A</v>
      </c>
      <c r="E6516" s="21" t="e">
        <f>IF(A6516&lt;&gt;"",VLOOKUP(B6516,'Ket qua do'!$C$5:$AP$50000,$E$3,TRUE)*$C$12,"")</f>
        <v>#N/A</v>
      </c>
      <c r="F6516" s="21" t="e">
        <f>IF(A6516&lt;&gt;"",VLOOKUP(B6516,'Ket qua do'!$C$5:$AP$50000,$F$3,TRUE),"")</f>
        <v>#N/A</v>
      </c>
      <c r="G6516" s="21" t="e">
        <f>IF(A6516&lt;&gt;"",VLOOKUP(B6516,'Ket qua do'!$C$5:$AP$50000,$G$3,TRUE),"")</f>
        <v>#N/A</v>
      </c>
      <c r="H6516" s="21" t="e">
        <f>IF(A6516&lt;&gt;"",VLOOKUP(B6516,'Ket qua do'!$C$5:$AP$50000,$H$3,TRUE),"")</f>
        <v>#N/A</v>
      </c>
      <c r="I6516" s="21" t="e">
        <f>IF(A6516&lt;&gt;"",VLOOKUP(B6516,'Ket qua do'!$C$5:$AP$50000,$I$3,TRUE)*$E$9/1000,"")</f>
        <v>#N/A</v>
      </c>
      <c r="J6516" s="21" t="e">
        <f>IF(A6516&lt;&gt;"",VLOOKUP(B6516,'Ket qua do'!$C$5:$AP$50000,$J$3,TRUE)*$E$9/1000,"")</f>
        <v>#N/A</v>
      </c>
      <c r="K6516" s="21" t="e">
        <f>IF(A6516&lt;&gt;"",VLOOKUP(B6516,'Ket qua do'!$C$5:$AP$50000,$K$3,TRUE)*$E$9/1000,"")</f>
        <v>#N/A</v>
      </c>
      <c r="L6516" s="21" t="e">
        <f>IF(A6516&lt;&gt;"",VLOOKUP(B6516,'Ket qua do'!$C$5:$AP$50000,$L$3,TRUE),"")</f>
        <v>#N/A</v>
      </c>
    </row>
    <row r="6517" spans="1:12" x14ac:dyDescent="0.25">
      <c r="A6517" t="e">
        <f t="shared" si="107"/>
        <v>#N/A</v>
      </c>
      <c r="B6517" s="1" t="e">
        <f>IF(A6517&lt;&gt;"",VLOOKUP(A6517,'Ket qua do'!$B$5:$CE$50000,2,TRUE),"")</f>
        <v>#N/A</v>
      </c>
      <c r="C6517" s="19" t="e">
        <f>IF(A6517&lt;&gt;"",VLOOKUP(B6517,'Ket qua do'!$C$5:$AP$50000,$C$3,TRUE)*SQRT(3)*$C$11,"")</f>
        <v>#N/A</v>
      </c>
      <c r="D6517" s="21" t="e">
        <f>IF(A6517&lt;&gt;"",VLOOKUP(B6517,'Ket qua do'!$C$5:$AP$50000,$D$3,TRUE),"")</f>
        <v>#N/A</v>
      </c>
      <c r="E6517" s="21" t="e">
        <f>IF(A6517&lt;&gt;"",VLOOKUP(B6517,'Ket qua do'!$C$5:$AP$50000,$E$3,TRUE)*$C$12,"")</f>
        <v>#N/A</v>
      </c>
      <c r="F6517" s="21" t="e">
        <f>IF(A6517&lt;&gt;"",VLOOKUP(B6517,'Ket qua do'!$C$5:$AP$50000,$F$3,TRUE),"")</f>
        <v>#N/A</v>
      </c>
      <c r="G6517" s="21" t="e">
        <f>IF(A6517&lt;&gt;"",VLOOKUP(B6517,'Ket qua do'!$C$5:$AP$50000,$G$3,TRUE),"")</f>
        <v>#N/A</v>
      </c>
      <c r="H6517" s="21" t="e">
        <f>IF(A6517&lt;&gt;"",VLOOKUP(B6517,'Ket qua do'!$C$5:$AP$50000,$H$3,TRUE),"")</f>
        <v>#N/A</v>
      </c>
      <c r="I6517" s="21" t="e">
        <f>IF(A6517&lt;&gt;"",VLOOKUP(B6517,'Ket qua do'!$C$5:$AP$50000,$I$3,TRUE)*$E$9/1000,"")</f>
        <v>#N/A</v>
      </c>
      <c r="J6517" s="21" t="e">
        <f>IF(A6517&lt;&gt;"",VLOOKUP(B6517,'Ket qua do'!$C$5:$AP$50000,$J$3,TRUE)*$E$9/1000,"")</f>
        <v>#N/A</v>
      </c>
      <c r="K6517" s="21" t="e">
        <f>IF(A6517&lt;&gt;"",VLOOKUP(B6517,'Ket qua do'!$C$5:$AP$50000,$K$3,TRUE)*$E$9/1000,"")</f>
        <v>#N/A</v>
      </c>
      <c r="L6517" s="21" t="e">
        <f>IF(A6517&lt;&gt;"",VLOOKUP(B6517,'Ket qua do'!$C$5:$AP$50000,$L$3,TRUE),"")</f>
        <v>#N/A</v>
      </c>
    </row>
    <row r="6518" spans="1:12" x14ac:dyDescent="0.25">
      <c r="A6518" t="e">
        <f t="shared" si="107"/>
        <v>#N/A</v>
      </c>
      <c r="B6518" s="1" t="e">
        <f>IF(A6518&lt;&gt;"",VLOOKUP(A6518,'Ket qua do'!$B$5:$CE$50000,2,TRUE),"")</f>
        <v>#N/A</v>
      </c>
      <c r="C6518" s="19" t="e">
        <f>IF(A6518&lt;&gt;"",VLOOKUP(B6518,'Ket qua do'!$C$5:$AP$50000,$C$3,TRUE)*SQRT(3)*$C$11,"")</f>
        <v>#N/A</v>
      </c>
      <c r="D6518" s="21" t="e">
        <f>IF(A6518&lt;&gt;"",VLOOKUP(B6518,'Ket qua do'!$C$5:$AP$50000,$D$3,TRUE),"")</f>
        <v>#N/A</v>
      </c>
      <c r="E6518" s="21" t="e">
        <f>IF(A6518&lt;&gt;"",VLOOKUP(B6518,'Ket qua do'!$C$5:$AP$50000,$E$3,TRUE)*$C$12,"")</f>
        <v>#N/A</v>
      </c>
      <c r="F6518" s="21" t="e">
        <f>IF(A6518&lt;&gt;"",VLOOKUP(B6518,'Ket qua do'!$C$5:$AP$50000,$F$3,TRUE),"")</f>
        <v>#N/A</v>
      </c>
      <c r="G6518" s="21" t="e">
        <f>IF(A6518&lt;&gt;"",VLOOKUP(B6518,'Ket qua do'!$C$5:$AP$50000,$G$3,TRUE),"")</f>
        <v>#N/A</v>
      </c>
      <c r="H6518" s="21" t="e">
        <f>IF(A6518&lt;&gt;"",VLOOKUP(B6518,'Ket qua do'!$C$5:$AP$50000,$H$3,TRUE),"")</f>
        <v>#N/A</v>
      </c>
      <c r="I6518" s="21" t="e">
        <f>IF(A6518&lt;&gt;"",VLOOKUP(B6518,'Ket qua do'!$C$5:$AP$50000,$I$3,TRUE)*$E$9/1000,"")</f>
        <v>#N/A</v>
      </c>
      <c r="J6518" s="21" t="e">
        <f>IF(A6518&lt;&gt;"",VLOOKUP(B6518,'Ket qua do'!$C$5:$AP$50000,$J$3,TRUE)*$E$9/1000,"")</f>
        <v>#N/A</v>
      </c>
      <c r="K6518" s="21" t="e">
        <f>IF(A6518&lt;&gt;"",VLOOKUP(B6518,'Ket qua do'!$C$5:$AP$50000,$K$3,TRUE)*$E$9/1000,"")</f>
        <v>#N/A</v>
      </c>
      <c r="L6518" s="21" t="e">
        <f>IF(A6518&lt;&gt;"",VLOOKUP(B6518,'Ket qua do'!$C$5:$AP$50000,$L$3,TRUE),"")</f>
        <v>#N/A</v>
      </c>
    </row>
    <row r="6519" spans="1:12" x14ac:dyDescent="0.25">
      <c r="A6519" t="e">
        <f t="shared" si="107"/>
        <v>#N/A</v>
      </c>
      <c r="B6519" s="1" t="e">
        <f>IF(A6519&lt;&gt;"",VLOOKUP(A6519,'Ket qua do'!$B$5:$CE$50000,2,TRUE),"")</f>
        <v>#N/A</v>
      </c>
      <c r="C6519" s="19" t="e">
        <f>IF(A6519&lt;&gt;"",VLOOKUP(B6519,'Ket qua do'!$C$5:$AP$50000,$C$3,TRUE)*SQRT(3)*$C$11,"")</f>
        <v>#N/A</v>
      </c>
      <c r="D6519" s="21" t="e">
        <f>IF(A6519&lt;&gt;"",VLOOKUP(B6519,'Ket qua do'!$C$5:$AP$50000,$D$3,TRUE),"")</f>
        <v>#N/A</v>
      </c>
      <c r="E6519" s="21" t="e">
        <f>IF(A6519&lt;&gt;"",VLOOKUP(B6519,'Ket qua do'!$C$5:$AP$50000,$E$3,TRUE)*$C$12,"")</f>
        <v>#N/A</v>
      </c>
      <c r="F6519" s="21" t="e">
        <f>IF(A6519&lt;&gt;"",VLOOKUP(B6519,'Ket qua do'!$C$5:$AP$50000,$F$3,TRUE),"")</f>
        <v>#N/A</v>
      </c>
      <c r="G6519" s="21" t="e">
        <f>IF(A6519&lt;&gt;"",VLOOKUP(B6519,'Ket qua do'!$C$5:$AP$50000,$G$3,TRUE),"")</f>
        <v>#N/A</v>
      </c>
      <c r="H6519" s="21" t="e">
        <f>IF(A6519&lt;&gt;"",VLOOKUP(B6519,'Ket qua do'!$C$5:$AP$50000,$H$3,TRUE),"")</f>
        <v>#N/A</v>
      </c>
      <c r="I6519" s="21" t="e">
        <f>IF(A6519&lt;&gt;"",VLOOKUP(B6519,'Ket qua do'!$C$5:$AP$50000,$I$3,TRUE)*$E$9/1000,"")</f>
        <v>#N/A</v>
      </c>
      <c r="J6519" s="21" t="e">
        <f>IF(A6519&lt;&gt;"",VLOOKUP(B6519,'Ket qua do'!$C$5:$AP$50000,$J$3,TRUE)*$E$9/1000,"")</f>
        <v>#N/A</v>
      </c>
      <c r="K6519" s="21" t="e">
        <f>IF(A6519&lt;&gt;"",VLOOKUP(B6519,'Ket qua do'!$C$5:$AP$50000,$K$3,TRUE)*$E$9/1000,"")</f>
        <v>#N/A</v>
      </c>
      <c r="L6519" s="21" t="e">
        <f>IF(A6519&lt;&gt;"",VLOOKUP(B6519,'Ket qua do'!$C$5:$AP$50000,$L$3,TRUE),"")</f>
        <v>#N/A</v>
      </c>
    </row>
    <row r="6520" spans="1:12" x14ac:dyDescent="0.25">
      <c r="A6520" t="e">
        <f t="shared" si="107"/>
        <v>#N/A</v>
      </c>
      <c r="B6520" s="1" t="e">
        <f>IF(A6520&lt;&gt;"",VLOOKUP(A6520,'Ket qua do'!$B$5:$CE$50000,2,TRUE),"")</f>
        <v>#N/A</v>
      </c>
      <c r="C6520" s="19" t="e">
        <f>IF(A6520&lt;&gt;"",VLOOKUP(B6520,'Ket qua do'!$C$5:$AP$50000,$C$3,TRUE)*SQRT(3)*$C$11,"")</f>
        <v>#N/A</v>
      </c>
      <c r="D6520" s="21" t="e">
        <f>IF(A6520&lt;&gt;"",VLOOKUP(B6520,'Ket qua do'!$C$5:$AP$50000,$D$3,TRUE),"")</f>
        <v>#N/A</v>
      </c>
      <c r="E6520" s="21" t="e">
        <f>IF(A6520&lt;&gt;"",VLOOKUP(B6520,'Ket qua do'!$C$5:$AP$50000,$E$3,TRUE)*$C$12,"")</f>
        <v>#N/A</v>
      </c>
      <c r="F6520" s="21" t="e">
        <f>IF(A6520&lt;&gt;"",VLOOKUP(B6520,'Ket qua do'!$C$5:$AP$50000,$F$3,TRUE),"")</f>
        <v>#N/A</v>
      </c>
      <c r="G6520" s="21" t="e">
        <f>IF(A6520&lt;&gt;"",VLOOKUP(B6520,'Ket qua do'!$C$5:$AP$50000,$G$3,TRUE),"")</f>
        <v>#N/A</v>
      </c>
      <c r="H6520" s="21" t="e">
        <f>IF(A6520&lt;&gt;"",VLOOKUP(B6520,'Ket qua do'!$C$5:$AP$50000,$H$3,TRUE),"")</f>
        <v>#N/A</v>
      </c>
      <c r="I6520" s="21" t="e">
        <f>IF(A6520&lt;&gt;"",VLOOKUP(B6520,'Ket qua do'!$C$5:$AP$50000,$I$3,TRUE)*$E$9/1000,"")</f>
        <v>#N/A</v>
      </c>
      <c r="J6520" s="21" t="e">
        <f>IF(A6520&lt;&gt;"",VLOOKUP(B6520,'Ket qua do'!$C$5:$AP$50000,$J$3,TRUE)*$E$9/1000,"")</f>
        <v>#N/A</v>
      </c>
      <c r="K6520" s="21" t="e">
        <f>IF(A6520&lt;&gt;"",VLOOKUP(B6520,'Ket qua do'!$C$5:$AP$50000,$K$3,TRUE)*$E$9/1000,"")</f>
        <v>#N/A</v>
      </c>
      <c r="L6520" s="21" t="e">
        <f>IF(A6520&lt;&gt;"",VLOOKUP(B6520,'Ket qua do'!$C$5:$AP$50000,$L$3,TRUE),"")</f>
        <v>#N/A</v>
      </c>
    </row>
    <row r="6521" spans="1:12" x14ac:dyDescent="0.25">
      <c r="A6521" t="e">
        <f t="shared" si="107"/>
        <v>#N/A</v>
      </c>
      <c r="B6521" s="1" t="e">
        <f>IF(A6521&lt;&gt;"",VLOOKUP(A6521,'Ket qua do'!$B$5:$CE$50000,2,TRUE),"")</f>
        <v>#N/A</v>
      </c>
      <c r="C6521" s="19" t="e">
        <f>IF(A6521&lt;&gt;"",VLOOKUP(B6521,'Ket qua do'!$C$5:$AP$50000,$C$3,TRUE)*SQRT(3)*$C$11,"")</f>
        <v>#N/A</v>
      </c>
      <c r="D6521" s="21" t="e">
        <f>IF(A6521&lt;&gt;"",VLOOKUP(B6521,'Ket qua do'!$C$5:$AP$50000,$D$3,TRUE),"")</f>
        <v>#N/A</v>
      </c>
      <c r="E6521" s="21" t="e">
        <f>IF(A6521&lt;&gt;"",VLOOKUP(B6521,'Ket qua do'!$C$5:$AP$50000,$E$3,TRUE)*$C$12,"")</f>
        <v>#N/A</v>
      </c>
      <c r="F6521" s="21" t="e">
        <f>IF(A6521&lt;&gt;"",VLOOKUP(B6521,'Ket qua do'!$C$5:$AP$50000,$F$3,TRUE),"")</f>
        <v>#N/A</v>
      </c>
      <c r="G6521" s="21" t="e">
        <f>IF(A6521&lt;&gt;"",VLOOKUP(B6521,'Ket qua do'!$C$5:$AP$50000,$G$3,TRUE),"")</f>
        <v>#N/A</v>
      </c>
      <c r="H6521" s="21" t="e">
        <f>IF(A6521&lt;&gt;"",VLOOKUP(B6521,'Ket qua do'!$C$5:$AP$50000,$H$3,TRUE),"")</f>
        <v>#N/A</v>
      </c>
      <c r="I6521" s="21" t="e">
        <f>IF(A6521&lt;&gt;"",VLOOKUP(B6521,'Ket qua do'!$C$5:$AP$50000,$I$3,TRUE)*$E$9/1000,"")</f>
        <v>#N/A</v>
      </c>
      <c r="J6521" s="21" t="e">
        <f>IF(A6521&lt;&gt;"",VLOOKUP(B6521,'Ket qua do'!$C$5:$AP$50000,$J$3,TRUE)*$E$9/1000,"")</f>
        <v>#N/A</v>
      </c>
      <c r="K6521" s="21" t="e">
        <f>IF(A6521&lt;&gt;"",VLOOKUP(B6521,'Ket qua do'!$C$5:$AP$50000,$K$3,TRUE)*$E$9/1000,"")</f>
        <v>#N/A</v>
      </c>
      <c r="L6521" s="21" t="e">
        <f>IF(A6521&lt;&gt;"",VLOOKUP(B6521,'Ket qua do'!$C$5:$AP$50000,$L$3,TRUE),"")</f>
        <v>#N/A</v>
      </c>
    </row>
    <row r="6522" spans="1:12" x14ac:dyDescent="0.25">
      <c r="A6522" t="e">
        <f t="shared" si="107"/>
        <v>#N/A</v>
      </c>
      <c r="B6522" s="1" t="e">
        <f>IF(A6522&lt;&gt;"",VLOOKUP(A6522,'Ket qua do'!$B$5:$CE$50000,2,TRUE),"")</f>
        <v>#N/A</v>
      </c>
      <c r="C6522" s="19" t="e">
        <f>IF(A6522&lt;&gt;"",VLOOKUP(B6522,'Ket qua do'!$C$5:$AP$50000,$C$3,TRUE)*SQRT(3)*$C$11,"")</f>
        <v>#N/A</v>
      </c>
      <c r="D6522" s="21" t="e">
        <f>IF(A6522&lt;&gt;"",VLOOKUP(B6522,'Ket qua do'!$C$5:$AP$50000,$D$3,TRUE),"")</f>
        <v>#N/A</v>
      </c>
      <c r="E6522" s="21" t="e">
        <f>IF(A6522&lt;&gt;"",VLOOKUP(B6522,'Ket qua do'!$C$5:$AP$50000,$E$3,TRUE)*$C$12,"")</f>
        <v>#N/A</v>
      </c>
      <c r="F6522" s="21" t="e">
        <f>IF(A6522&lt;&gt;"",VLOOKUP(B6522,'Ket qua do'!$C$5:$AP$50000,$F$3,TRUE),"")</f>
        <v>#N/A</v>
      </c>
      <c r="G6522" s="21" t="e">
        <f>IF(A6522&lt;&gt;"",VLOOKUP(B6522,'Ket qua do'!$C$5:$AP$50000,$G$3,TRUE),"")</f>
        <v>#N/A</v>
      </c>
      <c r="H6522" s="21" t="e">
        <f>IF(A6522&lt;&gt;"",VLOOKUP(B6522,'Ket qua do'!$C$5:$AP$50000,$H$3,TRUE),"")</f>
        <v>#N/A</v>
      </c>
      <c r="I6522" s="21" t="e">
        <f>IF(A6522&lt;&gt;"",VLOOKUP(B6522,'Ket qua do'!$C$5:$AP$50000,$I$3,TRUE)*$E$9/1000,"")</f>
        <v>#N/A</v>
      </c>
      <c r="J6522" s="21" t="e">
        <f>IF(A6522&lt;&gt;"",VLOOKUP(B6522,'Ket qua do'!$C$5:$AP$50000,$J$3,TRUE)*$E$9/1000,"")</f>
        <v>#N/A</v>
      </c>
      <c r="K6522" s="21" t="e">
        <f>IF(A6522&lt;&gt;"",VLOOKUP(B6522,'Ket qua do'!$C$5:$AP$50000,$K$3,TRUE)*$E$9/1000,"")</f>
        <v>#N/A</v>
      </c>
      <c r="L6522" s="21" t="e">
        <f>IF(A6522&lt;&gt;"",VLOOKUP(B6522,'Ket qua do'!$C$5:$AP$50000,$L$3,TRUE),"")</f>
        <v>#N/A</v>
      </c>
    </row>
    <row r="6523" spans="1:12" x14ac:dyDescent="0.25">
      <c r="A6523" t="e">
        <f t="shared" si="107"/>
        <v>#N/A</v>
      </c>
      <c r="B6523" s="1" t="e">
        <f>IF(A6523&lt;&gt;"",VLOOKUP(A6523,'Ket qua do'!$B$5:$CE$50000,2,TRUE),"")</f>
        <v>#N/A</v>
      </c>
      <c r="C6523" s="19" t="e">
        <f>IF(A6523&lt;&gt;"",VLOOKUP(B6523,'Ket qua do'!$C$5:$AP$50000,$C$3,TRUE)*SQRT(3)*$C$11,"")</f>
        <v>#N/A</v>
      </c>
      <c r="D6523" s="21" t="e">
        <f>IF(A6523&lt;&gt;"",VLOOKUP(B6523,'Ket qua do'!$C$5:$AP$50000,$D$3,TRUE),"")</f>
        <v>#N/A</v>
      </c>
      <c r="E6523" s="21" t="e">
        <f>IF(A6523&lt;&gt;"",VLOOKUP(B6523,'Ket qua do'!$C$5:$AP$50000,$E$3,TRUE)*$C$12,"")</f>
        <v>#N/A</v>
      </c>
      <c r="F6523" s="21" t="e">
        <f>IF(A6523&lt;&gt;"",VLOOKUP(B6523,'Ket qua do'!$C$5:$AP$50000,$F$3,TRUE),"")</f>
        <v>#N/A</v>
      </c>
      <c r="G6523" s="21" t="e">
        <f>IF(A6523&lt;&gt;"",VLOOKUP(B6523,'Ket qua do'!$C$5:$AP$50000,$G$3,TRUE),"")</f>
        <v>#N/A</v>
      </c>
      <c r="H6523" s="21" t="e">
        <f>IF(A6523&lt;&gt;"",VLOOKUP(B6523,'Ket qua do'!$C$5:$AP$50000,$H$3,TRUE),"")</f>
        <v>#N/A</v>
      </c>
      <c r="I6523" s="21" t="e">
        <f>IF(A6523&lt;&gt;"",VLOOKUP(B6523,'Ket qua do'!$C$5:$AP$50000,$I$3,TRUE)*$E$9/1000,"")</f>
        <v>#N/A</v>
      </c>
      <c r="J6523" s="21" t="e">
        <f>IF(A6523&lt;&gt;"",VLOOKUP(B6523,'Ket qua do'!$C$5:$AP$50000,$J$3,TRUE)*$E$9/1000,"")</f>
        <v>#N/A</v>
      </c>
      <c r="K6523" s="21" t="e">
        <f>IF(A6523&lt;&gt;"",VLOOKUP(B6523,'Ket qua do'!$C$5:$AP$50000,$K$3,TRUE)*$E$9/1000,"")</f>
        <v>#N/A</v>
      </c>
      <c r="L6523" s="21" t="e">
        <f>IF(A6523&lt;&gt;"",VLOOKUP(B6523,'Ket qua do'!$C$5:$AP$50000,$L$3,TRUE),"")</f>
        <v>#N/A</v>
      </c>
    </row>
    <row r="6524" spans="1:12" x14ac:dyDescent="0.25">
      <c r="A6524" t="e">
        <f t="shared" si="107"/>
        <v>#N/A</v>
      </c>
      <c r="B6524" s="1" t="e">
        <f>IF(A6524&lt;&gt;"",VLOOKUP(A6524,'Ket qua do'!$B$5:$CE$50000,2,TRUE),"")</f>
        <v>#N/A</v>
      </c>
      <c r="C6524" s="19" t="e">
        <f>IF(A6524&lt;&gt;"",VLOOKUP(B6524,'Ket qua do'!$C$5:$AP$50000,$C$3,TRUE)*SQRT(3)*$C$11,"")</f>
        <v>#N/A</v>
      </c>
      <c r="D6524" s="21" t="e">
        <f>IF(A6524&lt;&gt;"",VLOOKUP(B6524,'Ket qua do'!$C$5:$AP$50000,$D$3,TRUE),"")</f>
        <v>#N/A</v>
      </c>
      <c r="E6524" s="21" t="e">
        <f>IF(A6524&lt;&gt;"",VLOOKUP(B6524,'Ket qua do'!$C$5:$AP$50000,$E$3,TRUE)*$C$12,"")</f>
        <v>#N/A</v>
      </c>
      <c r="F6524" s="21" t="e">
        <f>IF(A6524&lt;&gt;"",VLOOKUP(B6524,'Ket qua do'!$C$5:$AP$50000,$F$3,TRUE),"")</f>
        <v>#N/A</v>
      </c>
      <c r="G6524" s="21" t="e">
        <f>IF(A6524&lt;&gt;"",VLOOKUP(B6524,'Ket qua do'!$C$5:$AP$50000,$G$3,TRUE),"")</f>
        <v>#N/A</v>
      </c>
      <c r="H6524" s="21" t="e">
        <f>IF(A6524&lt;&gt;"",VLOOKUP(B6524,'Ket qua do'!$C$5:$AP$50000,$H$3,TRUE),"")</f>
        <v>#N/A</v>
      </c>
      <c r="I6524" s="21" t="e">
        <f>IF(A6524&lt;&gt;"",VLOOKUP(B6524,'Ket qua do'!$C$5:$AP$50000,$I$3,TRUE)*$E$9/1000,"")</f>
        <v>#N/A</v>
      </c>
      <c r="J6524" s="21" t="e">
        <f>IF(A6524&lt;&gt;"",VLOOKUP(B6524,'Ket qua do'!$C$5:$AP$50000,$J$3,TRUE)*$E$9/1000,"")</f>
        <v>#N/A</v>
      </c>
      <c r="K6524" s="21" t="e">
        <f>IF(A6524&lt;&gt;"",VLOOKUP(B6524,'Ket qua do'!$C$5:$AP$50000,$K$3,TRUE)*$E$9/1000,"")</f>
        <v>#N/A</v>
      </c>
      <c r="L6524" s="21" t="e">
        <f>IF(A6524&lt;&gt;"",VLOOKUP(B6524,'Ket qua do'!$C$5:$AP$50000,$L$3,TRUE),"")</f>
        <v>#N/A</v>
      </c>
    </row>
    <row r="6525" spans="1:12" x14ac:dyDescent="0.25">
      <c r="A6525" t="e">
        <f t="shared" si="107"/>
        <v>#N/A</v>
      </c>
      <c r="B6525" s="1" t="e">
        <f>IF(A6525&lt;&gt;"",VLOOKUP(A6525,'Ket qua do'!$B$5:$CE$50000,2,TRUE),"")</f>
        <v>#N/A</v>
      </c>
      <c r="C6525" s="19" t="e">
        <f>IF(A6525&lt;&gt;"",VLOOKUP(B6525,'Ket qua do'!$C$5:$AP$50000,$C$3,TRUE)*SQRT(3)*$C$11,"")</f>
        <v>#N/A</v>
      </c>
      <c r="D6525" s="21" t="e">
        <f>IF(A6525&lt;&gt;"",VLOOKUP(B6525,'Ket qua do'!$C$5:$AP$50000,$D$3,TRUE),"")</f>
        <v>#N/A</v>
      </c>
      <c r="E6525" s="21" t="e">
        <f>IF(A6525&lt;&gt;"",VLOOKUP(B6525,'Ket qua do'!$C$5:$AP$50000,$E$3,TRUE)*$C$12,"")</f>
        <v>#N/A</v>
      </c>
      <c r="F6525" s="21" t="e">
        <f>IF(A6525&lt;&gt;"",VLOOKUP(B6525,'Ket qua do'!$C$5:$AP$50000,$F$3,TRUE),"")</f>
        <v>#N/A</v>
      </c>
      <c r="G6525" s="21" t="e">
        <f>IF(A6525&lt;&gt;"",VLOOKUP(B6525,'Ket qua do'!$C$5:$AP$50000,$G$3,TRUE),"")</f>
        <v>#N/A</v>
      </c>
      <c r="H6525" s="21" t="e">
        <f>IF(A6525&lt;&gt;"",VLOOKUP(B6525,'Ket qua do'!$C$5:$AP$50000,$H$3,TRUE),"")</f>
        <v>#N/A</v>
      </c>
      <c r="I6525" s="21" t="e">
        <f>IF(A6525&lt;&gt;"",VLOOKUP(B6525,'Ket qua do'!$C$5:$AP$50000,$I$3,TRUE)*$E$9/1000,"")</f>
        <v>#N/A</v>
      </c>
      <c r="J6525" s="21" t="e">
        <f>IF(A6525&lt;&gt;"",VLOOKUP(B6525,'Ket qua do'!$C$5:$AP$50000,$J$3,TRUE)*$E$9/1000,"")</f>
        <v>#N/A</v>
      </c>
      <c r="K6525" s="21" t="e">
        <f>IF(A6525&lt;&gt;"",VLOOKUP(B6525,'Ket qua do'!$C$5:$AP$50000,$K$3,TRUE)*$E$9/1000,"")</f>
        <v>#N/A</v>
      </c>
      <c r="L6525" s="21" t="e">
        <f>IF(A6525&lt;&gt;"",VLOOKUP(B6525,'Ket qua do'!$C$5:$AP$50000,$L$3,TRUE),"")</f>
        <v>#N/A</v>
      </c>
    </row>
    <row r="6526" spans="1:12" x14ac:dyDescent="0.25">
      <c r="A6526" t="e">
        <f t="shared" si="107"/>
        <v>#N/A</v>
      </c>
      <c r="B6526" s="1" t="e">
        <f>IF(A6526&lt;&gt;"",VLOOKUP(A6526,'Ket qua do'!$B$5:$CE$50000,2,TRUE),"")</f>
        <v>#N/A</v>
      </c>
      <c r="C6526" s="19" t="e">
        <f>IF(A6526&lt;&gt;"",VLOOKUP(B6526,'Ket qua do'!$C$5:$AP$50000,$C$3,TRUE)*SQRT(3)*$C$11,"")</f>
        <v>#N/A</v>
      </c>
      <c r="D6526" s="21" t="e">
        <f>IF(A6526&lt;&gt;"",VLOOKUP(B6526,'Ket qua do'!$C$5:$AP$50000,$D$3,TRUE),"")</f>
        <v>#N/A</v>
      </c>
      <c r="E6526" s="21" t="e">
        <f>IF(A6526&lt;&gt;"",VLOOKUP(B6526,'Ket qua do'!$C$5:$AP$50000,$E$3,TRUE)*$C$12,"")</f>
        <v>#N/A</v>
      </c>
      <c r="F6526" s="21" t="e">
        <f>IF(A6526&lt;&gt;"",VLOOKUP(B6526,'Ket qua do'!$C$5:$AP$50000,$F$3,TRUE),"")</f>
        <v>#N/A</v>
      </c>
      <c r="G6526" s="21" t="e">
        <f>IF(A6526&lt;&gt;"",VLOOKUP(B6526,'Ket qua do'!$C$5:$AP$50000,$G$3,TRUE),"")</f>
        <v>#N/A</v>
      </c>
      <c r="H6526" s="21" t="e">
        <f>IF(A6526&lt;&gt;"",VLOOKUP(B6526,'Ket qua do'!$C$5:$AP$50000,$H$3,TRUE),"")</f>
        <v>#N/A</v>
      </c>
      <c r="I6526" s="21" t="e">
        <f>IF(A6526&lt;&gt;"",VLOOKUP(B6526,'Ket qua do'!$C$5:$AP$50000,$I$3,TRUE)*$E$9/1000,"")</f>
        <v>#N/A</v>
      </c>
      <c r="J6526" s="21" t="e">
        <f>IF(A6526&lt;&gt;"",VLOOKUP(B6526,'Ket qua do'!$C$5:$AP$50000,$J$3,TRUE)*$E$9/1000,"")</f>
        <v>#N/A</v>
      </c>
      <c r="K6526" s="21" t="e">
        <f>IF(A6526&lt;&gt;"",VLOOKUP(B6526,'Ket qua do'!$C$5:$AP$50000,$K$3,TRUE)*$E$9/1000,"")</f>
        <v>#N/A</v>
      </c>
      <c r="L6526" s="21" t="e">
        <f>IF(A6526&lt;&gt;"",VLOOKUP(B6526,'Ket qua do'!$C$5:$AP$50000,$L$3,TRUE),"")</f>
        <v>#N/A</v>
      </c>
    </row>
    <row r="6527" spans="1:12" x14ac:dyDescent="0.25">
      <c r="A6527" t="e">
        <f t="shared" si="107"/>
        <v>#N/A</v>
      </c>
      <c r="B6527" s="1" t="e">
        <f>IF(A6527&lt;&gt;"",VLOOKUP(A6527,'Ket qua do'!$B$5:$CE$50000,2,TRUE),"")</f>
        <v>#N/A</v>
      </c>
      <c r="C6527" s="19" t="e">
        <f>IF(A6527&lt;&gt;"",VLOOKUP(B6527,'Ket qua do'!$C$5:$AP$50000,$C$3,TRUE)*SQRT(3)*$C$11,"")</f>
        <v>#N/A</v>
      </c>
      <c r="D6527" s="21" t="e">
        <f>IF(A6527&lt;&gt;"",VLOOKUP(B6527,'Ket qua do'!$C$5:$AP$50000,$D$3,TRUE),"")</f>
        <v>#N/A</v>
      </c>
      <c r="E6527" s="21" t="e">
        <f>IF(A6527&lt;&gt;"",VLOOKUP(B6527,'Ket qua do'!$C$5:$AP$50000,$E$3,TRUE)*$C$12,"")</f>
        <v>#N/A</v>
      </c>
      <c r="F6527" s="21" t="e">
        <f>IF(A6527&lt;&gt;"",VLOOKUP(B6527,'Ket qua do'!$C$5:$AP$50000,$F$3,TRUE),"")</f>
        <v>#N/A</v>
      </c>
      <c r="G6527" s="21" t="e">
        <f>IF(A6527&lt;&gt;"",VLOOKUP(B6527,'Ket qua do'!$C$5:$AP$50000,$G$3,TRUE),"")</f>
        <v>#N/A</v>
      </c>
      <c r="H6527" s="21" t="e">
        <f>IF(A6527&lt;&gt;"",VLOOKUP(B6527,'Ket qua do'!$C$5:$AP$50000,$H$3,TRUE),"")</f>
        <v>#N/A</v>
      </c>
      <c r="I6527" s="21" t="e">
        <f>IF(A6527&lt;&gt;"",VLOOKUP(B6527,'Ket qua do'!$C$5:$AP$50000,$I$3,TRUE)*$E$9/1000,"")</f>
        <v>#N/A</v>
      </c>
      <c r="J6527" s="21" t="e">
        <f>IF(A6527&lt;&gt;"",VLOOKUP(B6527,'Ket qua do'!$C$5:$AP$50000,$J$3,TRUE)*$E$9/1000,"")</f>
        <v>#N/A</v>
      </c>
      <c r="K6527" s="21" t="e">
        <f>IF(A6527&lt;&gt;"",VLOOKUP(B6527,'Ket qua do'!$C$5:$AP$50000,$K$3,TRUE)*$E$9/1000,"")</f>
        <v>#N/A</v>
      </c>
      <c r="L6527" s="21" t="e">
        <f>IF(A6527&lt;&gt;"",VLOOKUP(B6527,'Ket qua do'!$C$5:$AP$50000,$L$3,TRUE),"")</f>
        <v>#N/A</v>
      </c>
    </row>
    <row r="6528" spans="1:12" x14ac:dyDescent="0.25">
      <c r="A6528" t="e">
        <f t="shared" si="107"/>
        <v>#N/A</v>
      </c>
      <c r="B6528" s="1" t="e">
        <f>IF(A6528&lt;&gt;"",VLOOKUP(A6528,'Ket qua do'!$B$5:$CE$50000,2,TRUE),"")</f>
        <v>#N/A</v>
      </c>
      <c r="C6528" s="19" t="e">
        <f>IF(A6528&lt;&gt;"",VLOOKUP(B6528,'Ket qua do'!$C$5:$AP$50000,$C$3,TRUE)*SQRT(3)*$C$11,"")</f>
        <v>#N/A</v>
      </c>
      <c r="D6528" s="21" t="e">
        <f>IF(A6528&lt;&gt;"",VLOOKUP(B6528,'Ket qua do'!$C$5:$AP$50000,$D$3,TRUE),"")</f>
        <v>#N/A</v>
      </c>
      <c r="E6528" s="21" t="e">
        <f>IF(A6528&lt;&gt;"",VLOOKUP(B6528,'Ket qua do'!$C$5:$AP$50000,$E$3,TRUE)*$C$12,"")</f>
        <v>#N/A</v>
      </c>
      <c r="F6528" s="21" t="e">
        <f>IF(A6528&lt;&gt;"",VLOOKUP(B6528,'Ket qua do'!$C$5:$AP$50000,$F$3,TRUE),"")</f>
        <v>#N/A</v>
      </c>
      <c r="G6528" s="21" t="e">
        <f>IF(A6528&lt;&gt;"",VLOOKUP(B6528,'Ket qua do'!$C$5:$AP$50000,$G$3,TRUE),"")</f>
        <v>#N/A</v>
      </c>
      <c r="H6528" s="21" t="e">
        <f>IF(A6528&lt;&gt;"",VLOOKUP(B6528,'Ket qua do'!$C$5:$AP$50000,$H$3,TRUE),"")</f>
        <v>#N/A</v>
      </c>
      <c r="I6528" s="21" t="e">
        <f>IF(A6528&lt;&gt;"",VLOOKUP(B6528,'Ket qua do'!$C$5:$AP$50000,$I$3,TRUE)*$E$9/1000,"")</f>
        <v>#N/A</v>
      </c>
      <c r="J6528" s="21" t="e">
        <f>IF(A6528&lt;&gt;"",VLOOKUP(B6528,'Ket qua do'!$C$5:$AP$50000,$J$3,TRUE)*$E$9/1000,"")</f>
        <v>#N/A</v>
      </c>
      <c r="K6528" s="21" t="e">
        <f>IF(A6528&lt;&gt;"",VLOOKUP(B6528,'Ket qua do'!$C$5:$AP$50000,$K$3,TRUE)*$E$9/1000,"")</f>
        <v>#N/A</v>
      </c>
      <c r="L6528" s="21" t="e">
        <f>IF(A6528&lt;&gt;"",VLOOKUP(B6528,'Ket qua do'!$C$5:$AP$50000,$L$3,TRUE),"")</f>
        <v>#N/A</v>
      </c>
    </row>
    <row r="6529" spans="1:12" x14ac:dyDescent="0.25">
      <c r="A6529" t="e">
        <f t="shared" si="107"/>
        <v>#N/A</v>
      </c>
      <c r="B6529" s="1" t="e">
        <f>IF(A6529&lt;&gt;"",VLOOKUP(A6529,'Ket qua do'!$B$5:$CE$50000,2,TRUE),"")</f>
        <v>#N/A</v>
      </c>
      <c r="C6529" s="19" t="e">
        <f>IF(A6529&lt;&gt;"",VLOOKUP(B6529,'Ket qua do'!$C$5:$AP$50000,$C$3,TRUE)*SQRT(3)*$C$11,"")</f>
        <v>#N/A</v>
      </c>
      <c r="D6529" s="21" t="e">
        <f>IF(A6529&lt;&gt;"",VLOOKUP(B6529,'Ket qua do'!$C$5:$AP$50000,$D$3,TRUE),"")</f>
        <v>#N/A</v>
      </c>
      <c r="E6529" s="21" t="e">
        <f>IF(A6529&lt;&gt;"",VLOOKUP(B6529,'Ket qua do'!$C$5:$AP$50000,$E$3,TRUE)*$C$12,"")</f>
        <v>#N/A</v>
      </c>
      <c r="F6529" s="21" t="e">
        <f>IF(A6529&lt;&gt;"",VLOOKUP(B6529,'Ket qua do'!$C$5:$AP$50000,$F$3,TRUE),"")</f>
        <v>#N/A</v>
      </c>
      <c r="G6529" s="21" t="e">
        <f>IF(A6529&lt;&gt;"",VLOOKUP(B6529,'Ket qua do'!$C$5:$AP$50000,$G$3,TRUE),"")</f>
        <v>#N/A</v>
      </c>
      <c r="H6529" s="21" t="e">
        <f>IF(A6529&lt;&gt;"",VLOOKUP(B6529,'Ket qua do'!$C$5:$AP$50000,$H$3,TRUE),"")</f>
        <v>#N/A</v>
      </c>
      <c r="I6529" s="21" t="e">
        <f>IF(A6529&lt;&gt;"",VLOOKUP(B6529,'Ket qua do'!$C$5:$AP$50000,$I$3,TRUE)*$E$9/1000,"")</f>
        <v>#N/A</v>
      </c>
      <c r="J6529" s="21" t="e">
        <f>IF(A6529&lt;&gt;"",VLOOKUP(B6529,'Ket qua do'!$C$5:$AP$50000,$J$3,TRUE)*$E$9/1000,"")</f>
        <v>#N/A</v>
      </c>
      <c r="K6529" s="21" t="e">
        <f>IF(A6529&lt;&gt;"",VLOOKUP(B6529,'Ket qua do'!$C$5:$AP$50000,$K$3,TRUE)*$E$9/1000,"")</f>
        <v>#N/A</v>
      </c>
      <c r="L6529" s="21" t="e">
        <f>IF(A6529&lt;&gt;"",VLOOKUP(B6529,'Ket qua do'!$C$5:$AP$50000,$L$3,TRUE),"")</f>
        <v>#N/A</v>
      </c>
    </row>
    <row r="6530" spans="1:12" x14ac:dyDescent="0.25">
      <c r="A6530" t="e">
        <f t="shared" si="107"/>
        <v>#N/A</v>
      </c>
      <c r="B6530" s="1" t="e">
        <f>IF(A6530&lt;&gt;"",VLOOKUP(A6530,'Ket qua do'!$B$5:$CE$50000,2,TRUE),"")</f>
        <v>#N/A</v>
      </c>
      <c r="C6530" s="19" t="e">
        <f>IF(A6530&lt;&gt;"",VLOOKUP(B6530,'Ket qua do'!$C$5:$AP$50000,$C$3,TRUE)*SQRT(3)*$C$11,"")</f>
        <v>#N/A</v>
      </c>
      <c r="D6530" s="21" t="e">
        <f>IF(A6530&lt;&gt;"",VLOOKUP(B6530,'Ket qua do'!$C$5:$AP$50000,$D$3,TRUE),"")</f>
        <v>#N/A</v>
      </c>
      <c r="E6530" s="21" t="e">
        <f>IF(A6530&lt;&gt;"",VLOOKUP(B6530,'Ket qua do'!$C$5:$AP$50000,$E$3,TRUE)*$C$12,"")</f>
        <v>#N/A</v>
      </c>
      <c r="F6530" s="21" t="e">
        <f>IF(A6530&lt;&gt;"",VLOOKUP(B6530,'Ket qua do'!$C$5:$AP$50000,$F$3,TRUE),"")</f>
        <v>#N/A</v>
      </c>
      <c r="G6530" s="21" t="e">
        <f>IF(A6530&lt;&gt;"",VLOOKUP(B6530,'Ket qua do'!$C$5:$AP$50000,$G$3,TRUE),"")</f>
        <v>#N/A</v>
      </c>
      <c r="H6530" s="21" t="e">
        <f>IF(A6530&lt;&gt;"",VLOOKUP(B6530,'Ket qua do'!$C$5:$AP$50000,$H$3,TRUE),"")</f>
        <v>#N/A</v>
      </c>
      <c r="I6530" s="21" t="e">
        <f>IF(A6530&lt;&gt;"",VLOOKUP(B6530,'Ket qua do'!$C$5:$AP$50000,$I$3,TRUE)*$E$9/1000,"")</f>
        <v>#N/A</v>
      </c>
      <c r="J6530" s="21" t="e">
        <f>IF(A6530&lt;&gt;"",VLOOKUP(B6530,'Ket qua do'!$C$5:$AP$50000,$J$3,TRUE)*$E$9/1000,"")</f>
        <v>#N/A</v>
      </c>
      <c r="K6530" s="21" t="e">
        <f>IF(A6530&lt;&gt;"",VLOOKUP(B6530,'Ket qua do'!$C$5:$AP$50000,$K$3,TRUE)*$E$9/1000,"")</f>
        <v>#N/A</v>
      </c>
      <c r="L6530" s="21" t="e">
        <f>IF(A6530&lt;&gt;"",VLOOKUP(B6530,'Ket qua do'!$C$5:$AP$50000,$L$3,TRUE),"")</f>
        <v>#N/A</v>
      </c>
    </row>
    <row r="6531" spans="1:12" x14ac:dyDescent="0.25">
      <c r="A6531" t="e">
        <f t="shared" si="107"/>
        <v>#N/A</v>
      </c>
      <c r="B6531" s="1" t="e">
        <f>IF(A6531&lt;&gt;"",VLOOKUP(A6531,'Ket qua do'!$B$5:$CE$50000,2,TRUE),"")</f>
        <v>#N/A</v>
      </c>
      <c r="C6531" s="19" t="e">
        <f>IF(A6531&lt;&gt;"",VLOOKUP(B6531,'Ket qua do'!$C$5:$AP$50000,$C$3,TRUE)*SQRT(3)*$C$11,"")</f>
        <v>#N/A</v>
      </c>
      <c r="D6531" s="21" t="e">
        <f>IF(A6531&lt;&gt;"",VLOOKUP(B6531,'Ket qua do'!$C$5:$AP$50000,$D$3,TRUE),"")</f>
        <v>#N/A</v>
      </c>
      <c r="E6531" s="21" t="e">
        <f>IF(A6531&lt;&gt;"",VLOOKUP(B6531,'Ket qua do'!$C$5:$AP$50000,$E$3,TRUE)*$C$12,"")</f>
        <v>#N/A</v>
      </c>
      <c r="F6531" s="21" t="e">
        <f>IF(A6531&lt;&gt;"",VLOOKUP(B6531,'Ket qua do'!$C$5:$AP$50000,$F$3,TRUE),"")</f>
        <v>#N/A</v>
      </c>
      <c r="G6531" s="21" t="e">
        <f>IF(A6531&lt;&gt;"",VLOOKUP(B6531,'Ket qua do'!$C$5:$AP$50000,$G$3,TRUE),"")</f>
        <v>#N/A</v>
      </c>
      <c r="H6531" s="21" t="e">
        <f>IF(A6531&lt;&gt;"",VLOOKUP(B6531,'Ket qua do'!$C$5:$AP$50000,$H$3,TRUE),"")</f>
        <v>#N/A</v>
      </c>
      <c r="I6531" s="21" t="e">
        <f>IF(A6531&lt;&gt;"",VLOOKUP(B6531,'Ket qua do'!$C$5:$AP$50000,$I$3,TRUE)*$E$9/1000,"")</f>
        <v>#N/A</v>
      </c>
      <c r="J6531" s="21" t="e">
        <f>IF(A6531&lt;&gt;"",VLOOKUP(B6531,'Ket qua do'!$C$5:$AP$50000,$J$3,TRUE)*$E$9/1000,"")</f>
        <v>#N/A</v>
      </c>
      <c r="K6531" s="21" t="e">
        <f>IF(A6531&lt;&gt;"",VLOOKUP(B6531,'Ket qua do'!$C$5:$AP$50000,$K$3,TRUE)*$E$9/1000,"")</f>
        <v>#N/A</v>
      </c>
      <c r="L6531" s="21" t="e">
        <f>IF(A6531&lt;&gt;"",VLOOKUP(B6531,'Ket qua do'!$C$5:$AP$50000,$L$3,TRUE),"")</f>
        <v>#N/A</v>
      </c>
    </row>
    <row r="6532" spans="1:12" x14ac:dyDescent="0.25">
      <c r="A6532" t="e">
        <f t="shared" si="107"/>
        <v>#N/A</v>
      </c>
      <c r="B6532" s="1" t="e">
        <f>IF(A6532&lt;&gt;"",VLOOKUP(A6532,'Ket qua do'!$B$5:$CE$50000,2,TRUE),"")</f>
        <v>#N/A</v>
      </c>
      <c r="C6532" s="19" t="e">
        <f>IF(A6532&lt;&gt;"",VLOOKUP(B6532,'Ket qua do'!$C$5:$AP$50000,$C$3,TRUE)*SQRT(3)*$C$11,"")</f>
        <v>#N/A</v>
      </c>
      <c r="D6532" s="21" t="e">
        <f>IF(A6532&lt;&gt;"",VLOOKUP(B6532,'Ket qua do'!$C$5:$AP$50000,$D$3,TRUE),"")</f>
        <v>#N/A</v>
      </c>
      <c r="E6532" s="21" t="e">
        <f>IF(A6532&lt;&gt;"",VLOOKUP(B6532,'Ket qua do'!$C$5:$AP$50000,$E$3,TRUE)*$C$12,"")</f>
        <v>#N/A</v>
      </c>
      <c r="F6532" s="21" t="e">
        <f>IF(A6532&lt;&gt;"",VLOOKUP(B6532,'Ket qua do'!$C$5:$AP$50000,$F$3,TRUE),"")</f>
        <v>#N/A</v>
      </c>
      <c r="G6532" s="21" t="e">
        <f>IF(A6532&lt;&gt;"",VLOOKUP(B6532,'Ket qua do'!$C$5:$AP$50000,$G$3,TRUE),"")</f>
        <v>#N/A</v>
      </c>
      <c r="H6532" s="21" t="e">
        <f>IF(A6532&lt;&gt;"",VLOOKUP(B6532,'Ket qua do'!$C$5:$AP$50000,$H$3,TRUE),"")</f>
        <v>#N/A</v>
      </c>
      <c r="I6532" s="21" t="e">
        <f>IF(A6532&lt;&gt;"",VLOOKUP(B6532,'Ket qua do'!$C$5:$AP$50000,$I$3,TRUE)*$E$9/1000,"")</f>
        <v>#N/A</v>
      </c>
      <c r="J6532" s="21" t="e">
        <f>IF(A6532&lt;&gt;"",VLOOKUP(B6532,'Ket qua do'!$C$5:$AP$50000,$J$3,TRUE)*$E$9/1000,"")</f>
        <v>#N/A</v>
      </c>
      <c r="K6532" s="21" t="e">
        <f>IF(A6532&lt;&gt;"",VLOOKUP(B6532,'Ket qua do'!$C$5:$AP$50000,$K$3,TRUE)*$E$9/1000,"")</f>
        <v>#N/A</v>
      </c>
      <c r="L6532" s="21" t="e">
        <f>IF(A6532&lt;&gt;"",VLOOKUP(B6532,'Ket qua do'!$C$5:$AP$50000,$L$3,TRUE),"")</f>
        <v>#N/A</v>
      </c>
    </row>
    <row r="6533" spans="1:12" x14ac:dyDescent="0.25">
      <c r="A6533" t="e">
        <f t="shared" si="107"/>
        <v>#N/A</v>
      </c>
      <c r="B6533" s="1" t="e">
        <f>IF(A6533&lt;&gt;"",VLOOKUP(A6533,'Ket qua do'!$B$5:$CE$50000,2,TRUE),"")</f>
        <v>#N/A</v>
      </c>
      <c r="C6533" s="19" t="e">
        <f>IF(A6533&lt;&gt;"",VLOOKUP(B6533,'Ket qua do'!$C$5:$AP$50000,$C$3,TRUE)*SQRT(3)*$C$11,"")</f>
        <v>#N/A</v>
      </c>
      <c r="D6533" s="21" t="e">
        <f>IF(A6533&lt;&gt;"",VLOOKUP(B6533,'Ket qua do'!$C$5:$AP$50000,$D$3,TRUE),"")</f>
        <v>#N/A</v>
      </c>
      <c r="E6533" s="21" t="e">
        <f>IF(A6533&lt;&gt;"",VLOOKUP(B6533,'Ket qua do'!$C$5:$AP$50000,$E$3,TRUE)*$C$12,"")</f>
        <v>#N/A</v>
      </c>
      <c r="F6533" s="21" t="e">
        <f>IF(A6533&lt;&gt;"",VLOOKUP(B6533,'Ket qua do'!$C$5:$AP$50000,$F$3,TRUE),"")</f>
        <v>#N/A</v>
      </c>
      <c r="G6533" s="21" t="e">
        <f>IF(A6533&lt;&gt;"",VLOOKUP(B6533,'Ket qua do'!$C$5:$AP$50000,$G$3,TRUE),"")</f>
        <v>#N/A</v>
      </c>
      <c r="H6533" s="21" t="e">
        <f>IF(A6533&lt;&gt;"",VLOOKUP(B6533,'Ket qua do'!$C$5:$AP$50000,$H$3,TRUE),"")</f>
        <v>#N/A</v>
      </c>
      <c r="I6533" s="21" t="e">
        <f>IF(A6533&lt;&gt;"",VLOOKUP(B6533,'Ket qua do'!$C$5:$AP$50000,$I$3,TRUE)*$E$9/1000,"")</f>
        <v>#N/A</v>
      </c>
      <c r="J6533" s="21" t="e">
        <f>IF(A6533&lt;&gt;"",VLOOKUP(B6533,'Ket qua do'!$C$5:$AP$50000,$J$3,TRUE)*$E$9/1000,"")</f>
        <v>#N/A</v>
      </c>
      <c r="K6533" s="21" t="e">
        <f>IF(A6533&lt;&gt;"",VLOOKUP(B6533,'Ket qua do'!$C$5:$AP$50000,$K$3,TRUE)*$E$9/1000,"")</f>
        <v>#N/A</v>
      </c>
      <c r="L6533" s="21" t="e">
        <f>IF(A6533&lt;&gt;"",VLOOKUP(B6533,'Ket qua do'!$C$5:$AP$50000,$L$3,TRUE),"")</f>
        <v>#N/A</v>
      </c>
    </row>
    <row r="6534" spans="1:12" x14ac:dyDescent="0.25">
      <c r="A6534" t="e">
        <f t="shared" si="107"/>
        <v>#N/A</v>
      </c>
      <c r="B6534" s="1" t="e">
        <f>IF(A6534&lt;&gt;"",VLOOKUP(A6534,'Ket qua do'!$B$5:$CE$50000,2,TRUE),"")</f>
        <v>#N/A</v>
      </c>
      <c r="C6534" s="19" t="e">
        <f>IF(A6534&lt;&gt;"",VLOOKUP(B6534,'Ket qua do'!$C$5:$AP$50000,$C$3,TRUE)*SQRT(3)*$C$11,"")</f>
        <v>#N/A</v>
      </c>
      <c r="D6534" s="21" t="e">
        <f>IF(A6534&lt;&gt;"",VLOOKUP(B6534,'Ket qua do'!$C$5:$AP$50000,$D$3,TRUE),"")</f>
        <v>#N/A</v>
      </c>
      <c r="E6534" s="21" t="e">
        <f>IF(A6534&lt;&gt;"",VLOOKUP(B6534,'Ket qua do'!$C$5:$AP$50000,$E$3,TRUE)*$C$12,"")</f>
        <v>#N/A</v>
      </c>
      <c r="F6534" s="21" t="e">
        <f>IF(A6534&lt;&gt;"",VLOOKUP(B6534,'Ket qua do'!$C$5:$AP$50000,$F$3,TRUE),"")</f>
        <v>#N/A</v>
      </c>
      <c r="G6534" s="21" t="e">
        <f>IF(A6534&lt;&gt;"",VLOOKUP(B6534,'Ket qua do'!$C$5:$AP$50000,$G$3,TRUE),"")</f>
        <v>#N/A</v>
      </c>
      <c r="H6534" s="21" t="e">
        <f>IF(A6534&lt;&gt;"",VLOOKUP(B6534,'Ket qua do'!$C$5:$AP$50000,$H$3,TRUE),"")</f>
        <v>#N/A</v>
      </c>
      <c r="I6534" s="21" t="e">
        <f>IF(A6534&lt;&gt;"",VLOOKUP(B6534,'Ket qua do'!$C$5:$AP$50000,$I$3,TRUE)*$E$9/1000,"")</f>
        <v>#N/A</v>
      </c>
      <c r="J6534" s="21" t="e">
        <f>IF(A6534&lt;&gt;"",VLOOKUP(B6534,'Ket qua do'!$C$5:$AP$50000,$J$3,TRUE)*$E$9/1000,"")</f>
        <v>#N/A</v>
      </c>
      <c r="K6534" s="21" t="e">
        <f>IF(A6534&lt;&gt;"",VLOOKUP(B6534,'Ket qua do'!$C$5:$AP$50000,$K$3,TRUE)*$E$9/1000,"")</f>
        <v>#N/A</v>
      </c>
      <c r="L6534" s="21" t="e">
        <f>IF(A6534&lt;&gt;"",VLOOKUP(B6534,'Ket qua do'!$C$5:$AP$50000,$L$3,TRUE),"")</f>
        <v>#N/A</v>
      </c>
    </row>
    <row r="6535" spans="1:12" x14ac:dyDescent="0.25">
      <c r="A6535" t="e">
        <f t="shared" si="107"/>
        <v>#N/A</v>
      </c>
      <c r="B6535" s="1" t="e">
        <f>IF(A6535&lt;&gt;"",VLOOKUP(A6535,'Ket qua do'!$B$5:$CE$50000,2,TRUE),"")</f>
        <v>#N/A</v>
      </c>
      <c r="C6535" s="19" t="e">
        <f>IF(A6535&lt;&gt;"",VLOOKUP(B6535,'Ket qua do'!$C$5:$AP$50000,$C$3,TRUE)*SQRT(3)*$C$11,"")</f>
        <v>#N/A</v>
      </c>
      <c r="D6535" s="21" t="e">
        <f>IF(A6535&lt;&gt;"",VLOOKUP(B6535,'Ket qua do'!$C$5:$AP$50000,$D$3,TRUE),"")</f>
        <v>#N/A</v>
      </c>
      <c r="E6535" s="21" t="e">
        <f>IF(A6535&lt;&gt;"",VLOOKUP(B6535,'Ket qua do'!$C$5:$AP$50000,$E$3,TRUE)*$C$12,"")</f>
        <v>#N/A</v>
      </c>
      <c r="F6535" s="21" t="e">
        <f>IF(A6535&lt;&gt;"",VLOOKUP(B6535,'Ket qua do'!$C$5:$AP$50000,$F$3,TRUE),"")</f>
        <v>#N/A</v>
      </c>
      <c r="G6535" s="21" t="e">
        <f>IF(A6535&lt;&gt;"",VLOOKUP(B6535,'Ket qua do'!$C$5:$AP$50000,$G$3,TRUE),"")</f>
        <v>#N/A</v>
      </c>
      <c r="H6535" s="21" t="e">
        <f>IF(A6535&lt;&gt;"",VLOOKUP(B6535,'Ket qua do'!$C$5:$AP$50000,$H$3,TRUE),"")</f>
        <v>#N/A</v>
      </c>
      <c r="I6535" s="21" t="e">
        <f>IF(A6535&lt;&gt;"",VLOOKUP(B6535,'Ket qua do'!$C$5:$AP$50000,$I$3,TRUE)*$E$9/1000,"")</f>
        <v>#N/A</v>
      </c>
      <c r="J6535" s="21" t="e">
        <f>IF(A6535&lt;&gt;"",VLOOKUP(B6535,'Ket qua do'!$C$5:$AP$50000,$J$3,TRUE)*$E$9/1000,"")</f>
        <v>#N/A</v>
      </c>
      <c r="K6535" s="21" t="e">
        <f>IF(A6535&lt;&gt;"",VLOOKUP(B6535,'Ket qua do'!$C$5:$AP$50000,$K$3,TRUE)*$E$9/1000,"")</f>
        <v>#N/A</v>
      </c>
      <c r="L6535" s="21" t="e">
        <f>IF(A6535&lt;&gt;"",VLOOKUP(B6535,'Ket qua do'!$C$5:$AP$50000,$L$3,TRUE),"")</f>
        <v>#N/A</v>
      </c>
    </row>
    <row r="6536" spans="1:12" x14ac:dyDescent="0.25">
      <c r="A6536" t="e">
        <f t="shared" si="107"/>
        <v>#N/A</v>
      </c>
      <c r="B6536" s="1" t="e">
        <f>IF(A6536&lt;&gt;"",VLOOKUP(A6536,'Ket qua do'!$B$5:$CE$50000,2,TRUE),"")</f>
        <v>#N/A</v>
      </c>
      <c r="C6536" s="19" t="e">
        <f>IF(A6536&lt;&gt;"",VLOOKUP(B6536,'Ket qua do'!$C$5:$AP$50000,$C$3,TRUE)*SQRT(3)*$C$11,"")</f>
        <v>#N/A</v>
      </c>
      <c r="D6536" s="21" t="e">
        <f>IF(A6536&lt;&gt;"",VLOOKUP(B6536,'Ket qua do'!$C$5:$AP$50000,$D$3,TRUE),"")</f>
        <v>#N/A</v>
      </c>
      <c r="E6536" s="21" t="e">
        <f>IF(A6536&lt;&gt;"",VLOOKUP(B6536,'Ket qua do'!$C$5:$AP$50000,$E$3,TRUE)*$C$12,"")</f>
        <v>#N/A</v>
      </c>
      <c r="F6536" s="21" t="e">
        <f>IF(A6536&lt;&gt;"",VLOOKUP(B6536,'Ket qua do'!$C$5:$AP$50000,$F$3,TRUE),"")</f>
        <v>#N/A</v>
      </c>
      <c r="G6536" s="21" t="e">
        <f>IF(A6536&lt;&gt;"",VLOOKUP(B6536,'Ket qua do'!$C$5:$AP$50000,$G$3,TRUE),"")</f>
        <v>#N/A</v>
      </c>
      <c r="H6536" s="21" t="e">
        <f>IF(A6536&lt;&gt;"",VLOOKUP(B6536,'Ket qua do'!$C$5:$AP$50000,$H$3,TRUE),"")</f>
        <v>#N/A</v>
      </c>
      <c r="I6536" s="21" t="e">
        <f>IF(A6536&lt;&gt;"",VLOOKUP(B6536,'Ket qua do'!$C$5:$AP$50000,$I$3,TRUE)*$E$9/1000,"")</f>
        <v>#N/A</v>
      </c>
      <c r="J6536" s="21" t="e">
        <f>IF(A6536&lt;&gt;"",VLOOKUP(B6536,'Ket qua do'!$C$5:$AP$50000,$J$3,TRUE)*$E$9/1000,"")</f>
        <v>#N/A</v>
      </c>
      <c r="K6536" s="21" t="e">
        <f>IF(A6536&lt;&gt;"",VLOOKUP(B6536,'Ket qua do'!$C$5:$AP$50000,$K$3,TRUE)*$E$9/1000,"")</f>
        <v>#N/A</v>
      </c>
      <c r="L6536" s="21" t="e">
        <f>IF(A6536&lt;&gt;"",VLOOKUP(B6536,'Ket qua do'!$C$5:$AP$50000,$L$3,TRUE),"")</f>
        <v>#N/A</v>
      </c>
    </row>
    <row r="6537" spans="1:12" x14ac:dyDescent="0.25">
      <c r="A6537" t="e">
        <f t="shared" si="107"/>
        <v>#N/A</v>
      </c>
      <c r="B6537" s="1" t="e">
        <f>IF(A6537&lt;&gt;"",VLOOKUP(A6537,'Ket qua do'!$B$5:$CE$50000,2,TRUE),"")</f>
        <v>#N/A</v>
      </c>
      <c r="C6537" s="19" t="e">
        <f>IF(A6537&lt;&gt;"",VLOOKUP(B6537,'Ket qua do'!$C$5:$AP$50000,$C$3,TRUE)*SQRT(3)*$C$11,"")</f>
        <v>#N/A</v>
      </c>
      <c r="D6537" s="21" t="e">
        <f>IF(A6537&lt;&gt;"",VLOOKUP(B6537,'Ket qua do'!$C$5:$AP$50000,$D$3,TRUE),"")</f>
        <v>#N/A</v>
      </c>
      <c r="E6537" s="21" t="e">
        <f>IF(A6537&lt;&gt;"",VLOOKUP(B6537,'Ket qua do'!$C$5:$AP$50000,$E$3,TRUE)*$C$12,"")</f>
        <v>#N/A</v>
      </c>
      <c r="F6537" s="21" t="e">
        <f>IF(A6537&lt;&gt;"",VLOOKUP(B6537,'Ket qua do'!$C$5:$AP$50000,$F$3,TRUE),"")</f>
        <v>#N/A</v>
      </c>
      <c r="G6537" s="21" t="e">
        <f>IF(A6537&lt;&gt;"",VLOOKUP(B6537,'Ket qua do'!$C$5:$AP$50000,$G$3,TRUE),"")</f>
        <v>#N/A</v>
      </c>
      <c r="H6537" s="21" t="e">
        <f>IF(A6537&lt;&gt;"",VLOOKUP(B6537,'Ket qua do'!$C$5:$AP$50000,$H$3,TRUE),"")</f>
        <v>#N/A</v>
      </c>
      <c r="I6537" s="21" t="e">
        <f>IF(A6537&lt;&gt;"",VLOOKUP(B6537,'Ket qua do'!$C$5:$AP$50000,$I$3,TRUE)*$E$9/1000,"")</f>
        <v>#N/A</v>
      </c>
      <c r="J6537" s="21" t="e">
        <f>IF(A6537&lt;&gt;"",VLOOKUP(B6537,'Ket qua do'!$C$5:$AP$50000,$J$3,TRUE)*$E$9/1000,"")</f>
        <v>#N/A</v>
      </c>
      <c r="K6537" s="21" t="e">
        <f>IF(A6537&lt;&gt;"",VLOOKUP(B6537,'Ket qua do'!$C$5:$AP$50000,$K$3,TRUE)*$E$9/1000,"")</f>
        <v>#N/A</v>
      </c>
      <c r="L6537" s="21" t="e">
        <f>IF(A6537&lt;&gt;"",VLOOKUP(B6537,'Ket qua do'!$C$5:$AP$50000,$L$3,TRUE),"")</f>
        <v>#N/A</v>
      </c>
    </row>
    <row r="6538" spans="1:12" x14ac:dyDescent="0.25">
      <c r="A6538" t="e">
        <f t="shared" si="107"/>
        <v>#N/A</v>
      </c>
      <c r="B6538" s="1" t="e">
        <f>IF(A6538&lt;&gt;"",VLOOKUP(A6538,'Ket qua do'!$B$5:$CE$50000,2,TRUE),"")</f>
        <v>#N/A</v>
      </c>
      <c r="C6538" s="19" t="e">
        <f>IF(A6538&lt;&gt;"",VLOOKUP(B6538,'Ket qua do'!$C$5:$AP$50000,$C$3,TRUE)*SQRT(3)*$C$11,"")</f>
        <v>#N/A</v>
      </c>
      <c r="D6538" s="21" t="e">
        <f>IF(A6538&lt;&gt;"",VLOOKUP(B6538,'Ket qua do'!$C$5:$AP$50000,$D$3,TRUE),"")</f>
        <v>#N/A</v>
      </c>
      <c r="E6538" s="21" t="e">
        <f>IF(A6538&lt;&gt;"",VLOOKUP(B6538,'Ket qua do'!$C$5:$AP$50000,$E$3,TRUE)*$C$12,"")</f>
        <v>#N/A</v>
      </c>
      <c r="F6538" s="21" t="e">
        <f>IF(A6538&lt;&gt;"",VLOOKUP(B6538,'Ket qua do'!$C$5:$AP$50000,$F$3,TRUE),"")</f>
        <v>#N/A</v>
      </c>
      <c r="G6538" s="21" t="e">
        <f>IF(A6538&lt;&gt;"",VLOOKUP(B6538,'Ket qua do'!$C$5:$AP$50000,$G$3,TRUE),"")</f>
        <v>#N/A</v>
      </c>
      <c r="H6538" s="21" t="e">
        <f>IF(A6538&lt;&gt;"",VLOOKUP(B6538,'Ket qua do'!$C$5:$AP$50000,$H$3,TRUE),"")</f>
        <v>#N/A</v>
      </c>
      <c r="I6538" s="21" t="e">
        <f>IF(A6538&lt;&gt;"",VLOOKUP(B6538,'Ket qua do'!$C$5:$AP$50000,$I$3,TRUE)*$E$9/1000,"")</f>
        <v>#N/A</v>
      </c>
      <c r="J6538" s="21" t="e">
        <f>IF(A6538&lt;&gt;"",VLOOKUP(B6538,'Ket qua do'!$C$5:$AP$50000,$J$3,TRUE)*$E$9/1000,"")</f>
        <v>#N/A</v>
      </c>
      <c r="K6538" s="21" t="e">
        <f>IF(A6538&lt;&gt;"",VLOOKUP(B6538,'Ket qua do'!$C$5:$AP$50000,$K$3,TRUE)*$E$9/1000,"")</f>
        <v>#N/A</v>
      </c>
      <c r="L6538" s="21" t="e">
        <f>IF(A6538&lt;&gt;"",VLOOKUP(B6538,'Ket qua do'!$C$5:$AP$50000,$L$3,TRUE),"")</f>
        <v>#N/A</v>
      </c>
    </row>
    <row r="6539" spans="1:12" x14ac:dyDescent="0.25">
      <c r="A6539" t="e">
        <f t="shared" si="107"/>
        <v>#N/A</v>
      </c>
      <c r="B6539" s="1" t="e">
        <f>IF(A6539&lt;&gt;"",VLOOKUP(A6539,'Ket qua do'!$B$5:$CE$50000,2,TRUE),"")</f>
        <v>#N/A</v>
      </c>
      <c r="C6539" s="19" t="e">
        <f>IF(A6539&lt;&gt;"",VLOOKUP(B6539,'Ket qua do'!$C$5:$AP$50000,$C$3,TRUE)*SQRT(3)*$C$11,"")</f>
        <v>#N/A</v>
      </c>
      <c r="D6539" s="21" t="e">
        <f>IF(A6539&lt;&gt;"",VLOOKUP(B6539,'Ket qua do'!$C$5:$AP$50000,$D$3,TRUE),"")</f>
        <v>#N/A</v>
      </c>
      <c r="E6539" s="21" t="e">
        <f>IF(A6539&lt;&gt;"",VLOOKUP(B6539,'Ket qua do'!$C$5:$AP$50000,$E$3,TRUE)*$C$12,"")</f>
        <v>#N/A</v>
      </c>
      <c r="F6539" s="21" t="e">
        <f>IF(A6539&lt;&gt;"",VLOOKUP(B6539,'Ket qua do'!$C$5:$AP$50000,$F$3,TRUE),"")</f>
        <v>#N/A</v>
      </c>
      <c r="G6539" s="21" t="e">
        <f>IF(A6539&lt;&gt;"",VLOOKUP(B6539,'Ket qua do'!$C$5:$AP$50000,$G$3,TRUE),"")</f>
        <v>#N/A</v>
      </c>
      <c r="H6539" s="21" t="e">
        <f>IF(A6539&lt;&gt;"",VLOOKUP(B6539,'Ket qua do'!$C$5:$AP$50000,$H$3,TRUE),"")</f>
        <v>#N/A</v>
      </c>
      <c r="I6539" s="21" t="e">
        <f>IF(A6539&lt;&gt;"",VLOOKUP(B6539,'Ket qua do'!$C$5:$AP$50000,$I$3,TRUE)*$E$9/1000,"")</f>
        <v>#N/A</v>
      </c>
      <c r="J6539" s="21" t="e">
        <f>IF(A6539&lt;&gt;"",VLOOKUP(B6539,'Ket qua do'!$C$5:$AP$50000,$J$3,TRUE)*$E$9/1000,"")</f>
        <v>#N/A</v>
      </c>
      <c r="K6539" s="21" t="e">
        <f>IF(A6539&lt;&gt;"",VLOOKUP(B6539,'Ket qua do'!$C$5:$AP$50000,$K$3,TRUE)*$E$9/1000,"")</f>
        <v>#N/A</v>
      </c>
      <c r="L6539" s="21" t="e">
        <f>IF(A6539&lt;&gt;"",VLOOKUP(B6539,'Ket qua do'!$C$5:$AP$50000,$L$3,TRUE),"")</f>
        <v>#N/A</v>
      </c>
    </row>
    <row r="6540" spans="1:12" x14ac:dyDescent="0.25">
      <c r="A6540" t="e">
        <f t="shared" si="107"/>
        <v>#N/A</v>
      </c>
      <c r="B6540" s="1" t="e">
        <f>IF(A6540&lt;&gt;"",VLOOKUP(A6540,'Ket qua do'!$B$5:$CE$50000,2,TRUE),"")</f>
        <v>#N/A</v>
      </c>
      <c r="C6540" s="19" t="e">
        <f>IF(A6540&lt;&gt;"",VLOOKUP(B6540,'Ket qua do'!$C$5:$AP$50000,$C$3,TRUE)*SQRT(3)*$C$11,"")</f>
        <v>#N/A</v>
      </c>
      <c r="D6540" s="21" t="e">
        <f>IF(A6540&lt;&gt;"",VLOOKUP(B6540,'Ket qua do'!$C$5:$AP$50000,$D$3,TRUE),"")</f>
        <v>#N/A</v>
      </c>
      <c r="E6540" s="21" t="e">
        <f>IF(A6540&lt;&gt;"",VLOOKUP(B6540,'Ket qua do'!$C$5:$AP$50000,$E$3,TRUE)*$C$12,"")</f>
        <v>#N/A</v>
      </c>
      <c r="F6540" s="21" t="e">
        <f>IF(A6540&lt;&gt;"",VLOOKUP(B6540,'Ket qua do'!$C$5:$AP$50000,$F$3,TRUE),"")</f>
        <v>#N/A</v>
      </c>
      <c r="G6540" s="21" t="e">
        <f>IF(A6540&lt;&gt;"",VLOOKUP(B6540,'Ket qua do'!$C$5:$AP$50000,$G$3,TRUE),"")</f>
        <v>#N/A</v>
      </c>
      <c r="H6540" s="21" t="e">
        <f>IF(A6540&lt;&gt;"",VLOOKUP(B6540,'Ket qua do'!$C$5:$AP$50000,$H$3,TRUE),"")</f>
        <v>#N/A</v>
      </c>
      <c r="I6540" s="21" t="e">
        <f>IF(A6540&lt;&gt;"",VLOOKUP(B6540,'Ket qua do'!$C$5:$AP$50000,$I$3,TRUE)*$E$9/1000,"")</f>
        <v>#N/A</v>
      </c>
      <c r="J6540" s="21" t="e">
        <f>IF(A6540&lt;&gt;"",VLOOKUP(B6540,'Ket qua do'!$C$5:$AP$50000,$J$3,TRUE)*$E$9/1000,"")</f>
        <v>#N/A</v>
      </c>
      <c r="K6540" s="21" t="e">
        <f>IF(A6540&lt;&gt;"",VLOOKUP(B6540,'Ket qua do'!$C$5:$AP$50000,$K$3,TRUE)*$E$9/1000,"")</f>
        <v>#N/A</v>
      </c>
      <c r="L6540" s="21" t="e">
        <f>IF(A6540&lt;&gt;"",VLOOKUP(B6540,'Ket qua do'!$C$5:$AP$50000,$L$3,TRUE),"")</f>
        <v>#N/A</v>
      </c>
    </row>
    <row r="6541" spans="1:12" x14ac:dyDescent="0.25">
      <c r="A6541" t="e">
        <f t="shared" si="107"/>
        <v>#N/A</v>
      </c>
      <c r="B6541" s="1" t="e">
        <f>IF(A6541&lt;&gt;"",VLOOKUP(A6541,'Ket qua do'!$B$5:$CE$50000,2,TRUE),"")</f>
        <v>#N/A</v>
      </c>
      <c r="C6541" s="19" t="e">
        <f>IF(A6541&lt;&gt;"",VLOOKUP(B6541,'Ket qua do'!$C$5:$AP$50000,$C$3,TRUE)*SQRT(3)*$C$11,"")</f>
        <v>#N/A</v>
      </c>
      <c r="D6541" s="21" t="e">
        <f>IF(A6541&lt;&gt;"",VLOOKUP(B6541,'Ket qua do'!$C$5:$AP$50000,$D$3,TRUE),"")</f>
        <v>#N/A</v>
      </c>
      <c r="E6541" s="21" t="e">
        <f>IF(A6541&lt;&gt;"",VLOOKUP(B6541,'Ket qua do'!$C$5:$AP$50000,$E$3,TRUE)*$C$12,"")</f>
        <v>#N/A</v>
      </c>
      <c r="F6541" s="21" t="e">
        <f>IF(A6541&lt;&gt;"",VLOOKUP(B6541,'Ket qua do'!$C$5:$AP$50000,$F$3,TRUE),"")</f>
        <v>#N/A</v>
      </c>
      <c r="G6541" s="21" t="e">
        <f>IF(A6541&lt;&gt;"",VLOOKUP(B6541,'Ket qua do'!$C$5:$AP$50000,$G$3,TRUE),"")</f>
        <v>#N/A</v>
      </c>
      <c r="H6541" s="21" t="e">
        <f>IF(A6541&lt;&gt;"",VLOOKUP(B6541,'Ket qua do'!$C$5:$AP$50000,$H$3,TRUE),"")</f>
        <v>#N/A</v>
      </c>
      <c r="I6541" s="21" t="e">
        <f>IF(A6541&lt;&gt;"",VLOOKUP(B6541,'Ket qua do'!$C$5:$AP$50000,$I$3,TRUE)*$E$9/1000,"")</f>
        <v>#N/A</v>
      </c>
      <c r="J6541" s="21" t="e">
        <f>IF(A6541&lt;&gt;"",VLOOKUP(B6541,'Ket qua do'!$C$5:$AP$50000,$J$3,TRUE)*$E$9/1000,"")</f>
        <v>#N/A</v>
      </c>
      <c r="K6541" s="21" t="e">
        <f>IF(A6541&lt;&gt;"",VLOOKUP(B6541,'Ket qua do'!$C$5:$AP$50000,$K$3,TRUE)*$E$9/1000,"")</f>
        <v>#N/A</v>
      </c>
      <c r="L6541" s="21" t="e">
        <f>IF(A6541&lt;&gt;"",VLOOKUP(B6541,'Ket qua do'!$C$5:$AP$50000,$L$3,TRUE),"")</f>
        <v>#N/A</v>
      </c>
    </row>
    <row r="6542" spans="1:12" x14ac:dyDescent="0.25">
      <c r="A6542" t="e">
        <f t="shared" si="107"/>
        <v>#N/A</v>
      </c>
      <c r="B6542" s="1" t="e">
        <f>IF(A6542&lt;&gt;"",VLOOKUP(A6542,'Ket qua do'!$B$5:$CE$50000,2,TRUE),"")</f>
        <v>#N/A</v>
      </c>
      <c r="C6542" s="19" t="e">
        <f>IF(A6542&lt;&gt;"",VLOOKUP(B6542,'Ket qua do'!$C$5:$AP$50000,$C$3,TRUE)*SQRT(3)*$C$11,"")</f>
        <v>#N/A</v>
      </c>
      <c r="D6542" s="21" t="e">
        <f>IF(A6542&lt;&gt;"",VLOOKUP(B6542,'Ket qua do'!$C$5:$AP$50000,$D$3,TRUE),"")</f>
        <v>#N/A</v>
      </c>
      <c r="E6542" s="21" t="e">
        <f>IF(A6542&lt;&gt;"",VLOOKUP(B6542,'Ket qua do'!$C$5:$AP$50000,$E$3,TRUE)*$C$12,"")</f>
        <v>#N/A</v>
      </c>
      <c r="F6542" s="21" t="e">
        <f>IF(A6542&lt;&gt;"",VLOOKUP(B6542,'Ket qua do'!$C$5:$AP$50000,$F$3,TRUE),"")</f>
        <v>#N/A</v>
      </c>
      <c r="G6542" s="21" t="e">
        <f>IF(A6542&lt;&gt;"",VLOOKUP(B6542,'Ket qua do'!$C$5:$AP$50000,$G$3,TRUE),"")</f>
        <v>#N/A</v>
      </c>
      <c r="H6542" s="21" t="e">
        <f>IF(A6542&lt;&gt;"",VLOOKUP(B6542,'Ket qua do'!$C$5:$AP$50000,$H$3,TRUE),"")</f>
        <v>#N/A</v>
      </c>
      <c r="I6542" s="21" t="e">
        <f>IF(A6542&lt;&gt;"",VLOOKUP(B6542,'Ket qua do'!$C$5:$AP$50000,$I$3,TRUE)*$E$9/1000,"")</f>
        <v>#N/A</v>
      </c>
      <c r="J6542" s="21" t="e">
        <f>IF(A6542&lt;&gt;"",VLOOKUP(B6542,'Ket qua do'!$C$5:$AP$50000,$J$3,TRUE)*$E$9/1000,"")</f>
        <v>#N/A</v>
      </c>
      <c r="K6542" s="21" t="e">
        <f>IF(A6542&lt;&gt;"",VLOOKUP(B6542,'Ket qua do'!$C$5:$AP$50000,$K$3,TRUE)*$E$9/1000,"")</f>
        <v>#N/A</v>
      </c>
      <c r="L6542" s="21" t="e">
        <f>IF(A6542&lt;&gt;"",VLOOKUP(B6542,'Ket qua do'!$C$5:$AP$50000,$L$3,TRUE),"")</f>
        <v>#N/A</v>
      </c>
    </row>
    <row r="6543" spans="1:12" x14ac:dyDescent="0.25">
      <c r="A6543" t="e">
        <f t="shared" si="107"/>
        <v>#N/A</v>
      </c>
      <c r="B6543" s="1" t="e">
        <f>IF(A6543&lt;&gt;"",VLOOKUP(A6543,'Ket qua do'!$B$5:$CE$50000,2,TRUE),"")</f>
        <v>#N/A</v>
      </c>
      <c r="C6543" s="19" t="e">
        <f>IF(A6543&lt;&gt;"",VLOOKUP(B6543,'Ket qua do'!$C$5:$AP$50000,$C$3,TRUE)*SQRT(3)*$C$11,"")</f>
        <v>#N/A</v>
      </c>
      <c r="D6543" s="21" t="e">
        <f>IF(A6543&lt;&gt;"",VLOOKUP(B6543,'Ket qua do'!$C$5:$AP$50000,$D$3,TRUE),"")</f>
        <v>#N/A</v>
      </c>
      <c r="E6543" s="21" t="e">
        <f>IF(A6543&lt;&gt;"",VLOOKUP(B6543,'Ket qua do'!$C$5:$AP$50000,$E$3,TRUE)*$C$12,"")</f>
        <v>#N/A</v>
      </c>
      <c r="F6543" s="21" t="e">
        <f>IF(A6543&lt;&gt;"",VLOOKUP(B6543,'Ket qua do'!$C$5:$AP$50000,$F$3,TRUE),"")</f>
        <v>#N/A</v>
      </c>
      <c r="G6543" s="21" t="e">
        <f>IF(A6543&lt;&gt;"",VLOOKUP(B6543,'Ket qua do'!$C$5:$AP$50000,$G$3,TRUE),"")</f>
        <v>#N/A</v>
      </c>
      <c r="H6543" s="21" t="e">
        <f>IF(A6543&lt;&gt;"",VLOOKUP(B6543,'Ket qua do'!$C$5:$AP$50000,$H$3,TRUE),"")</f>
        <v>#N/A</v>
      </c>
      <c r="I6543" s="21" t="e">
        <f>IF(A6543&lt;&gt;"",VLOOKUP(B6543,'Ket qua do'!$C$5:$AP$50000,$I$3,TRUE)*$E$9/1000,"")</f>
        <v>#N/A</v>
      </c>
      <c r="J6543" s="21" t="e">
        <f>IF(A6543&lt;&gt;"",VLOOKUP(B6543,'Ket qua do'!$C$5:$AP$50000,$J$3,TRUE)*$E$9/1000,"")</f>
        <v>#N/A</v>
      </c>
      <c r="K6543" s="21" t="e">
        <f>IF(A6543&lt;&gt;"",VLOOKUP(B6543,'Ket qua do'!$C$5:$AP$50000,$K$3,TRUE)*$E$9/1000,"")</f>
        <v>#N/A</v>
      </c>
      <c r="L6543" s="21" t="e">
        <f>IF(A6543&lt;&gt;"",VLOOKUP(B6543,'Ket qua do'!$C$5:$AP$50000,$L$3,TRUE),"")</f>
        <v>#N/A</v>
      </c>
    </row>
    <row r="6544" spans="1:12" x14ac:dyDescent="0.25">
      <c r="A6544" t="e">
        <f t="shared" si="107"/>
        <v>#N/A</v>
      </c>
      <c r="B6544" s="1" t="e">
        <f>IF(A6544&lt;&gt;"",VLOOKUP(A6544,'Ket qua do'!$B$5:$CE$50000,2,TRUE),"")</f>
        <v>#N/A</v>
      </c>
      <c r="C6544" s="19" t="e">
        <f>IF(A6544&lt;&gt;"",VLOOKUP(B6544,'Ket qua do'!$C$5:$AP$50000,$C$3,TRUE)*SQRT(3)*$C$11,"")</f>
        <v>#N/A</v>
      </c>
      <c r="D6544" s="21" t="e">
        <f>IF(A6544&lt;&gt;"",VLOOKUP(B6544,'Ket qua do'!$C$5:$AP$50000,$D$3,TRUE),"")</f>
        <v>#N/A</v>
      </c>
      <c r="E6544" s="21" t="e">
        <f>IF(A6544&lt;&gt;"",VLOOKUP(B6544,'Ket qua do'!$C$5:$AP$50000,$E$3,TRUE)*$C$12,"")</f>
        <v>#N/A</v>
      </c>
      <c r="F6544" s="21" t="e">
        <f>IF(A6544&lt;&gt;"",VLOOKUP(B6544,'Ket qua do'!$C$5:$AP$50000,$F$3,TRUE),"")</f>
        <v>#N/A</v>
      </c>
      <c r="G6544" s="21" t="e">
        <f>IF(A6544&lt;&gt;"",VLOOKUP(B6544,'Ket qua do'!$C$5:$AP$50000,$G$3,TRUE),"")</f>
        <v>#N/A</v>
      </c>
      <c r="H6544" s="21" t="e">
        <f>IF(A6544&lt;&gt;"",VLOOKUP(B6544,'Ket qua do'!$C$5:$AP$50000,$H$3,TRUE),"")</f>
        <v>#N/A</v>
      </c>
      <c r="I6544" s="21" t="e">
        <f>IF(A6544&lt;&gt;"",VLOOKUP(B6544,'Ket qua do'!$C$5:$AP$50000,$I$3,TRUE)*$E$9/1000,"")</f>
        <v>#N/A</v>
      </c>
      <c r="J6544" s="21" t="e">
        <f>IF(A6544&lt;&gt;"",VLOOKUP(B6544,'Ket qua do'!$C$5:$AP$50000,$J$3,TRUE)*$E$9/1000,"")</f>
        <v>#N/A</v>
      </c>
      <c r="K6544" s="21" t="e">
        <f>IF(A6544&lt;&gt;"",VLOOKUP(B6544,'Ket qua do'!$C$5:$AP$50000,$K$3,TRUE)*$E$9/1000,"")</f>
        <v>#N/A</v>
      </c>
      <c r="L6544" s="21" t="e">
        <f>IF(A6544&lt;&gt;"",VLOOKUP(B6544,'Ket qua do'!$C$5:$AP$50000,$L$3,TRUE),"")</f>
        <v>#N/A</v>
      </c>
    </row>
    <row r="6545" spans="1:12" x14ac:dyDescent="0.25">
      <c r="A6545" t="e">
        <f t="shared" si="107"/>
        <v>#N/A</v>
      </c>
      <c r="B6545" s="1" t="e">
        <f>IF(A6545&lt;&gt;"",VLOOKUP(A6545,'Ket qua do'!$B$5:$CE$50000,2,TRUE),"")</f>
        <v>#N/A</v>
      </c>
      <c r="C6545" s="19" t="e">
        <f>IF(A6545&lt;&gt;"",VLOOKUP(B6545,'Ket qua do'!$C$5:$AP$50000,$C$3,TRUE)*SQRT(3)*$C$11,"")</f>
        <v>#N/A</v>
      </c>
      <c r="D6545" s="21" t="e">
        <f>IF(A6545&lt;&gt;"",VLOOKUP(B6545,'Ket qua do'!$C$5:$AP$50000,$D$3,TRUE),"")</f>
        <v>#N/A</v>
      </c>
      <c r="E6545" s="21" t="e">
        <f>IF(A6545&lt;&gt;"",VLOOKUP(B6545,'Ket qua do'!$C$5:$AP$50000,$E$3,TRUE)*$C$12,"")</f>
        <v>#N/A</v>
      </c>
      <c r="F6545" s="21" t="e">
        <f>IF(A6545&lt;&gt;"",VLOOKUP(B6545,'Ket qua do'!$C$5:$AP$50000,$F$3,TRUE),"")</f>
        <v>#N/A</v>
      </c>
      <c r="G6545" s="21" t="e">
        <f>IF(A6545&lt;&gt;"",VLOOKUP(B6545,'Ket qua do'!$C$5:$AP$50000,$G$3,TRUE),"")</f>
        <v>#N/A</v>
      </c>
      <c r="H6545" s="21" t="e">
        <f>IF(A6545&lt;&gt;"",VLOOKUP(B6545,'Ket qua do'!$C$5:$AP$50000,$H$3,TRUE),"")</f>
        <v>#N/A</v>
      </c>
      <c r="I6545" s="21" t="e">
        <f>IF(A6545&lt;&gt;"",VLOOKUP(B6545,'Ket qua do'!$C$5:$AP$50000,$I$3,TRUE)*$E$9/1000,"")</f>
        <v>#N/A</v>
      </c>
      <c r="J6545" s="21" t="e">
        <f>IF(A6545&lt;&gt;"",VLOOKUP(B6545,'Ket qua do'!$C$5:$AP$50000,$J$3,TRUE)*$E$9/1000,"")</f>
        <v>#N/A</v>
      </c>
      <c r="K6545" s="21" t="e">
        <f>IF(A6545&lt;&gt;"",VLOOKUP(B6545,'Ket qua do'!$C$5:$AP$50000,$K$3,TRUE)*$E$9/1000,"")</f>
        <v>#N/A</v>
      </c>
      <c r="L6545" s="21" t="e">
        <f>IF(A6545&lt;&gt;"",VLOOKUP(B6545,'Ket qua do'!$C$5:$AP$50000,$L$3,TRUE),"")</f>
        <v>#N/A</v>
      </c>
    </row>
    <row r="6546" spans="1:12" x14ac:dyDescent="0.25">
      <c r="A6546" t="e">
        <f t="shared" si="107"/>
        <v>#N/A</v>
      </c>
      <c r="B6546" s="1" t="e">
        <f>IF(A6546&lt;&gt;"",VLOOKUP(A6546,'Ket qua do'!$B$5:$CE$50000,2,TRUE),"")</f>
        <v>#N/A</v>
      </c>
      <c r="C6546" s="19" t="e">
        <f>IF(A6546&lt;&gt;"",VLOOKUP(B6546,'Ket qua do'!$C$5:$AP$50000,$C$3,TRUE)*SQRT(3)*$C$11,"")</f>
        <v>#N/A</v>
      </c>
      <c r="D6546" s="21" t="e">
        <f>IF(A6546&lt;&gt;"",VLOOKUP(B6546,'Ket qua do'!$C$5:$AP$50000,$D$3,TRUE),"")</f>
        <v>#N/A</v>
      </c>
      <c r="E6546" s="21" t="e">
        <f>IF(A6546&lt;&gt;"",VLOOKUP(B6546,'Ket qua do'!$C$5:$AP$50000,$E$3,TRUE)*$C$12,"")</f>
        <v>#N/A</v>
      </c>
      <c r="F6546" s="21" t="e">
        <f>IF(A6546&lt;&gt;"",VLOOKUP(B6546,'Ket qua do'!$C$5:$AP$50000,$F$3,TRUE),"")</f>
        <v>#N/A</v>
      </c>
      <c r="G6546" s="21" t="e">
        <f>IF(A6546&lt;&gt;"",VLOOKUP(B6546,'Ket qua do'!$C$5:$AP$50000,$G$3,TRUE),"")</f>
        <v>#N/A</v>
      </c>
      <c r="H6546" s="21" t="e">
        <f>IF(A6546&lt;&gt;"",VLOOKUP(B6546,'Ket qua do'!$C$5:$AP$50000,$H$3,TRUE),"")</f>
        <v>#N/A</v>
      </c>
      <c r="I6546" s="21" t="e">
        <f>IF(A6546&lt;&gt;"",VLOOKUP(B6546,'Ket qua do'!$C$5:$AP$50000,$I$3,TRUE)*$E$9/1000,"")</f>
        <v>#N/A</v>
      </c>
      <c r="J6546" s="21" t="e">
        <f>IF(A6546&lt;&gt;"",VLOOKUP(B6546,'Ket qua do'!$C$5:$AP$50000,$J$3,TRUE)*$E$9/1000,"")</f>
        <v>#N/A</v>
      </c>
      <c r="K6546" s="21" t="e">
        <f>IF(A6546&lt;&gt;"",VLOOKUP(B6546,'Ket qua do'!$C$5:$AP$50000,$K$3,TRUE)*$E$9/1000,"")</f>
        <v>#N/A</v>
      </c>
      <c r="L6546" s="21" t="e">
        <f>IF(A6546&lt;&gt;"",VLOOKUP(B6546,'Ket qua do'!$C$5:$AP$50000,$L$3,TRUE),"")</f>
        <v>#N/A</v>
      </c>
    </row>
    <row r="6547" spans="1:12" x14ac:dyDescent="0.25">
      <c r="A6547" t="e">
        <f t="shared" si="107"/>
        <v>#N/A</v>
      </c>
      <c r="B6547" s="1" t="e">
        <f>IF(A6547&lt;&gt;"",VLOOKUP(A6547,'Ket qua do'!$B$5:$CE$50000,2,TRUE),"")</f>
        <v>#N/A</v>
      </c>
      <c r="C6547" s="19" t="e">
        <f>IF(A6547&lt;&gt;"",VLOOKUP(B6547,'Ket qua do'!$C$5:$AP$50000,$C$3,TRUE)*SQRT(3)*$C$11,"")</f>
        <v>#N/A</v>
      </c>
      <c r="D6547" s="21" t="e">
        <f>IF(A6547&lt;&gt;"",VLOOKUP(B6547,'Ket qua do'!$C$5:$AP$50000,$D$3,TRUE),"")</f>
        <v>#N/A</v>
      </c>
      <c r="E6547" s="21" t="e">
        <f>IF(A6547&lt;&gt;"",VLOOKUP(B6547,'Ket qua do'!$C$5:$AP$50000,$E$3,TRUE)*$C$12,"")</f>
        <v>#N/A</v>
      </c>
      <c r="F6547" s="21" t="e">
        <f>IF(A6547&lt;&gt;"",VLOOKUP(B6547,'Ket qua do'!$C$5:$AP$50000,$F$3,TRUE),"")</f>
        <v>#N/A</v>
      </c>
      <c r="G6547" s="21" t="e">
        <f>IF(A6547&lt;&gt;"",VLOOKUP(B6547,'Ket qua do'!$C$5:$AP$50000,$G$3,TRUE),"")</f>
        <v>#N/A</v>
      </c>
      <c r="H6547" s="21" t="e">
        <f>IF(A6547&lt;&gt;"",VLOOKUP(B6547,'Ket qua do'!$C$5:$AP$50000,$H$3,TRUE),"")</f>
        <v>#N/A</v>
      </c>
      <c r="I6547" s="21" t="e">
        <f>IF(A6547&lt;&gt;"",VLOOKUP(B6547,'Ket qua do'!$C$5:$AP$50000,$I$3,TRUE)*$E$9/1000,"")</f>
        <v>#N/A</v>
      </c>
      <c r="J6547" s="21" t="e">
        <f>IF(A6547&lt;&gt;"",VLOOKUP(B6547,'Ket qua do'!$C$5:$AP$50000,$J$3,TRUE)*$E$9/1000,"")</f>
        <v>#N/A</v>
      </c>
      <c r="K6547" s="21" t="e">
        <f>IF(A6547&lt;&gt;"",VLOOKUP(B6547,'Ket qua do'!$C$5:$AP$50000,$K$3,TRUE)*$E$9/1000,"")</f>
        <v>#N/A</v>
      </c>
      <c r="L6547" s="21" t="e">
        <f>IF(A6547&lt;&gt;"",VLOOKUP(B6547,'Ket qua do'!$C$5:$AP$50000,$L$3,TRUE),"")</f>
        <v>#N/A</v>
      </c>
    </row>
    <row r="6548" spans="1:12" x14ac:dyDescent="0.25">
      <c r="A6548" t="e">
        <f t="shared" si="107"/>
        <v>#N/A</v>
      </c>
      <c r="B6548" s="1" t="e">
        <f>IF(A6548&lt;&gt;"",VLOOKUP(A6548,'Ket qua do'!$B$5:$CE$50000,2,TRUE),"")</f>
        <v>#N/A</v>
      </c>
      <c r="C6548" s="19" t="e">
        <f>IF(A6548&lt;&gt;"",VLOOKUP(B6548,'Ket qua do'!$C$5:$AP$50000,$C$3,TRUE)*SQRT(3)*$C$11,"")</f>
        <v>#N/A</v>
      </c>
      <c r="D6548" s="21" t="e">
        <f>IF(A6548&lt;&gt;"",VLOOKUP(B6548,'Ket qua do'!$C$5:$AP$50000,$D$3,TRUE),"")</f>
        <v>#N/A</v>
      </c>
      <c r="E6548" s="21" t="e">
        <f>IF(A6548&lt;&gt;"",VLOOKUP(B6548,'Ket qua do'!$C$5:$AP$50000,$E$3,TRUE)*$C$12,"")</f>
        <v>#N/A</v>
      </c>
      <c r="F6548" s="21" t="e">
        <f>IF(A6548&lt;&gt;"",VLOOKUP(B6548,'Ket qua do'!$C$5:$AP$50000,$F$3,TRUE),"")</f>
        <v>#N/A</v>
      </c>
      <c r="G6548" s="21" t="e">
        <f>IF(A6548&lt;&gt;"",VLOOKUP(B6548,'Ket qua do'!$C$5:$AP$50000,$G$3,TRUE),"")</f>
        <v>#N/A</v>
      </c>
      <c r="H6548" s="21" t="e">
        <f>IF(A6548&lt;&gt;"",VLOOKUP(B6548,'Ket qua do'!$C$5:$AP$50000,$H$3,TRUE),"")</f>
        <v>#N/A</v>
      </c>
      <c r="I6548" s="21" t="e">
        <f>IF(A6548&lt;&gt;"",VLOOKUP(B6548,'Ket qua do'!$C$5:$AP$50000,$I$3,TRUE)*$E$9/1000,"")</f>
        <v>#N/A</v>
      </c>
      <c r="J6548" s="21" t="e">
        <f>IF(A6548&lt;&gt;"",VLOOKUP(B6548,'Ket qua do'!$C$5:$AP$50000,$J$3,TRUE)*$E$9/1000,"")</f>
        <v>#N/A</v>
      </c>
      <c r="K6548" s="21" t="e">
        <f>IF(A6548&lt;&gt;"",VLOOKUP(B6548,'Ket qua do'!$C$5:$AP$50000,$K$3,TRUE)*$E$9/1000,"")</f>
        <v>#N/A</v>
      </c>
      <c r="L6548" s="21" t="e">
        <f>IF(A6548&lt;&gt;"",VLOOKUP(B6548,'Ket qua do'!$C$5:$AP$50000,$L$3,TRUE),"")</f>
        <v>#N/A</v>
      </c>
    </row>
    <row r="6549" spans="1:12" x14ac:dyDescent="0.25">
      <c r="A6549" t="e">
        <f t="shared" si="107"/>
        <v>#N/A</v>
      </c>
      <c r="B6549" s="1" t="e">
        <f>IF(A6549&lt;&gt;"",VLOOKUP(A6549,'Ket qua do'!$B$5:$CE$50000,2,TRUE),"")</f>
        <v>#N/A</v>
      </c>
      <c r="C6549" s="19" t="e">
        <f>IF(A6549&lt;&gt;"",VLOOKUP(B6549,'Ket qua do'!$C$5:$AP$50000,$C$3,TRUE)*SQRT(3)*$C$11,"")</f>
        <v>#N/A</v>
      </c>
      <c r="D6549" s="21" t="e">
        <f>IF(A6549&lt;&gt;"",VLOOKUP(B6549,'Ket qua do'!$C$5:$AP$50000,$D$3,TRUE),"")</f>
        <v>#N/A</v>
      </c>
      <c r="E6549" s="21" t="e">
        <f>IF(A6549&lt;&gt;"",VLOOKUP(B6549,'Ket qua do'!$C$5:$AP$50000,$E$3,TRUE)*$C$12,"")</f>
        <v>#N/A</v>
      </c>
      <c r="F6549" s="21" t="e">
        <f>IF(A6549&lt;&gt;"",VLOOKUP(B6549,'Ket qua do'!$C$5:$AP$50000,$F$3,TRUE),"")</f>
        <v>#N/A</v>
      </c>
      <c r="G6549" s="21" t="e">
        <f>IF(A6549&lt;&gt;"",VLOOKUP(B6549,'Ket qua do'!$C$5:$AP$50000,$G$3,TRUE),"")</f>
        <v>#N/A</v>
      </c>
      <c r="H6549" s="21" t="e">
        <f>IF(A6549&lt;&gt;"",VLOOKUP(B6549,'Ket qua do'!$C$5:$AP$50000,$H$3,TRUE),"")</f>
        <v>#N/A</v>
      </c>
      <c r="I6549" s="21" t="e">
        <f>IF(A6549&lt;&gt;"",VLOOKUP(B6549,'Ket qua do'!$C$5:$AP$50000,$I$3,TRUE)*$E$9/1000,"")</f>
        <v>#N/A</v>
      </c>
      <c r="J6549" s="21" t="e">
        <f>IF(A6549&lt;&gt;"",VLOOKUP(B6549,'Ket qua do'!$C$5:$AP$50000,$J$3,TRUE)*$E$9/1000,"")</f>
        <v>#N/A</v>
      </c>
      <c r="K6549" s="21" t="e">
        <f>IF(A6549&lt;&gt;"",VLOOKUP(B6549,'Ket qua do'!$C$5:$AP$50000,$K$3,TRUE)*$E$9/1000,"")</f>
        <v>#N/A</v>
      </c>
      <c r="L6549" s="21" t="e">
        <f>IF(A6549&lt;&gt;"",VLOOKUP(B6549,'Ket qua do'!$C$5:$AP$50000,$L$3,TRUE),"")</f>
        <v>#N/A</v>
      </c>
    </row>
    <row r="6550" spans="1:12" x14ac:dyDescent="0.25">
      <c r="A6550" t="e">
        <f t="shared" si="107"/>
        <v>#N/A</v>
      </c>
      <c r="B6550" s="1" t="e">
        <f>IF(A6550&lt;&gt;"",VLOOKUP(A6550,'Ket qua do'!$B$5:$CE$50000,2,TRUE),"")</f>
        <v>#N/A</v>
      </c>
      <c r="C6550" s="19" t="e">
        <f>IF(A6550&lt;&gt;"",VLOOKUP(B6550,'Ket qua do'!$C$5:$AP$50000,$C$3,TRUE)*SQRT(3)*$C$11,"")</f>
        <v>#N/A</v>
      </c>
      <c r="D6550" s="21" t="e">
        <f>IF(A6550&lt;&gt;"",VLOOKUP(B6550,'Ket qua do'!$C$5:$AP$50000,$D$3,TRUE),"")</f>
        <v>#N/A</v>
      </c>
      <c r="E6550" s="21" t="e">
        <f>IF(A6550&lt;&gt;"",VLOOKUP(B6550,'Ket qua do'!$C$5:$AP$50000,$E$3,TRUE)*$C$12,"")</f>
        <v>#N/A</v>
      </c>
      <c r="F6550" s="21" t="e">
        <f>IF(A6550&lt;&gt;"",VLOOKUP(B6550,'Ket qua do'!$C$5:$AP$50000,$F$3,TRUE),"")</f>
        <v>#N/A</v>
      </c>
      <c r="G6550" s="21" t="e">
        <f>IF(A6550&lt;&gt;"",VLOOKUP(B6550,'Ket qua do'!$C$5:$AP$50000,$G$3,TRUE),"")</f>
        <v>#N/A</v>
      </c>
      <c r="H6550" s="21" t="e">
        <f>IF(A6550&lt;&gt;"",VLOOKUP(B6550,'Ket qua do'!$C$5:$AP$50000,$H$3,TRUE),"")</f>
        <v>#N/A</v>
      </c>
      <c r="I6550" s="21" t="e">
        <f>IF(A6550&lt;&gt;"",VLOOKUP(B6550,'Ket qua do'!$C$5:$AP$50000,$I$3,TRUE)*$E$9/1000,"")</f>
        <v>#N/A</v>
      </c>
      <c r="J6550" s="21" t="e">
        <f>IF(A6550&lt;&gt;"",VLOOKUP(B6550,'Ket qua do'!$C$5:$AP$50000,$J$3,TRUE)*$E$9/1000,"")</f>
        <v>#N/A</v>
      </c>
      <c r="K6550" s="21" t="e">
        <f>IF(A6550&lt;&gt;"",VLOOKUP(B6550,'Ket qua do'!$C$5:$AP$50000,$K$3,TRUE)*$E$9/1000,"")</f>
        <v>#N/A</v>
      </c>
      <c r="L6550" s="21" t="e">
        <f>IF(A6550&lt;&gt;"",VLOOKUP(B6550,'Ket qua do'!$C$5:$AP$50000,$L$3,TRUE),"")</f>
        <v>#N/A</v>
      </c>
    </row>
    <row r="6551" spans="1:12" x14ac:dyDescent="0.25">
      <c r="A6551" t="e">
        <f t="shared" si="107"/>
        <v>#N/A</v>
      </c>
      <c r="B6551" s="1" t="e">
        <f>IF(A6551&lt;&gt;"",VLOOKUP(A6551,'Ket qua do'!$B$5:$CE$50000,2,TRUE),"")</f>
        <v>#N/A</v>
      </c>
      <c r="C6551" s="19" t="e">
        <f>IF(A6551&lt;&gt;"",VLOOKUP(B6551,'Ket qua do'!$C$5:$AP$50000,$C$3,TRUE)*SQRT(3)*$C$11,"")</f>
        <v>#N/A</v>
      </c>
      <c r="D6551" s="21" t="e">
        <f>IF(A6551&lt;&gt;"",VLOOKUP(B6551,'Ket qua do'!$C$5:$AP$50000,$D$3,TRUE),"")</f>
        <v>#N/A</v>
      </c>
      <c r="E6551" s="21" t="e">
        <f>IF(A6551&lt;&gt;"",VLOOKUP(B6551,'Ket qua do'!$C$5:$AP$50000,$E$3,TRUE)*$C$12,"")</f>
        <v>#N/A</v>
      </c>
      <c r="F6551" s="21" t="e">
        <f>IF(A6551&lt;&gt;"",VLOOKUP(B6551,'Ket qua do'!$C$5:$AP$50000,$F$3,TRUE),"")</f>
        <v>#N/A</v>
      </c>
      <c r="G6551" s="21" t="e">
        <f>IF(A6551&lt;&gt;"",VLOOKUP(B6551,'Ket qua do'!$C$5:$AP$50000,$G$3,TRUE),"")</f>
        <v>#N/A</v>
      </c>
      <c r="H6551" s="21" t="e">
        <f>IF(A6551&lt;&gt;"",VLOOKUP(B6551,'Ket qua do'!$C$5:$AP$50000,$H$3,TRUE),"")</f>
        <v>#N/A</v>
      </c>
      <c r="I6551" s="21" t="e">
        <f>IF(A6551&lt;&gt;"",VLOOKUP(B6551,'Ket qua do'!$C$5:$AP$50000,$I$3,TRUE)*$E$9/1000,"")</f>
        <v>#N/A</v>
      </c>
      <c r="J6551" s="21" t="e">
        <f>IF(A6551&lt;&gt;"",VLOOKUP(B6551,'Ket qua do'!$C$5:$AP$50000,$J$3,TRUE)*$E$9/1000,"")</f>
        <v>#N/A</v>
      </c>
      <c r="K6551" s="21" t="e">
        <f>IF(A6551&lt;&gt;"",VLOOKUP(B6551,'Ket qua do'!$C$5:$AP$50000,$K$3,TRUE)*$E$9/1000,"")</f>
        <v>#N/A</v>
      </c>
      <c r="L6551" s="21" t="e">
        <f>IF(A6551&lt;&gt;"",VLOOKUP(B6551,'Ket qua do'!$C$5:$AP$50000,$L$3,TRUE),"")</f>
        <v>#N/A</v>
      </c>
    </row>
    <row r="6552" spans="1:12" x14ac:dyDescent="0.25">
      <c r="A6552" t="e">
        <f t="shared" si="107"/>
        <v>#N/A</v>
      </c>
      <c r="B6552" s="1" t="e">
        <f>IF(A6552&lt;&gt;"",VLOOKUP(A6552,'Ket qua do'!$B$5:$CE$50000,2,TRUE),"")</f>
        <v>#N/A</v>
      </c>
      <c r="C6552" s="19" t="e">
        <f>IF(A6552&lt;&gt;"",VLOOKUP(B6552,'Ket qua do'!$C$5:$AP$50000,$C$3,TRUE)*SQRT(3)*$C$11,"")</f>
        <v>#N/A</v>
      </c>
      <c r="D6552" s="21" t="e">
        <f>IF(A6552&lt;&gt;"",VLOOKUP(B6552,'Ket qua do'!$C$5:$AP$50000,$D$3,TRUE),"")</f>
        <v>#N/A</v>
      </c>
      <c r="E6552" s="21" t="e">
        <f>IF(A6552&lt;&gt;"",VLOOKUP(B6552,'Ket qua do'!$C$5:$AP$50000,$E$3,TRUE)*$C$12,"")</f>
        <v>#N/A</v>
      </c>
      <c r="F6552" s="21" t="e">
        <f>IF(A6552&lt;&gt;"",VLOOKUP(B6552,'Ket qua do'!$C$5:$AP$50000,$F$3,TRUE),"")</f>
        <v>#N/A</v>
      </c>
      <c r="G6552" s="21" t="e">
        <f>IF(A6552&lt;&gt;"",VLOOKUP(B6552,'Ket qua do'!$C$5:$AP$50000,$G$3,TRUE),"")</f>
        <v>#N/A</v>
      </c>
      <c r="H6552" s="21" t="e">
        <f>IF(A6552&lt;&gt;"",VLOOKUP(B6552,'Ket qua do'!$C$5:$AP$50000,$H$3,TRUE),"")</f>
        <v>#N/A</v>
      </c>
      <c r="I6552" s="21" t="e">
        <f>IF(A6552&lt;&gt;"",VLOOKUP(B6552,'Ket qua do'!$C$5:$AP$50000,$I$3,TRUE)*$E$9/1000,"")</f>
        <v>#N/A</v>
      </c>
      <c r="J6552" s="21" t="e">
        <f>IF(A6552&lt;&gt;"",VLOOKUP(B6552,'Ket qua do'!$C$5:$AP$50000,$J$3,TRUE)*$E$9/1000,"")</f>
        <v>#N/A</v>
      </c>
      <c r="K6552" s="21" t="e">
        <f>IF(A6552&lt;&gt;"",VLOOKUP(B6552,'Ket qua do'!$C$5:$AP$50000,$K$3,TRUE)*$E$9/1000,"")</f>
        <v>#N/A</v>
      </c>
      <c r="L6552" s="21" t="e">
        <f>IF(A6552&lt;&gt;"",VLOOKUP(B6552,'Ket qua do'!$C$5:$AP$50000,$L$3,TRUE),"")</f>
        <v>#N/A</v>
      </c>
    </row>
    <row r="6553" spans="1:12" x14ac:dyDescent="0.25">
      <c r="A6553" t="e">
        <f t="shared" si="107"/>
        <v>#N/A</v>
      </c>
      <c r="B6553" s="1" t="e">
        <f>IF(A6553&lt;&gt;"",VLOOKUP(A6553,'Ket qua do'!$B$5:$CE$50000,2,TRUE),"")</f>
        <v>#N/A</v>
      </c>
      <c r="C6553" s="19" t="e">
        <f>IF(A6553&lt;&gt;"",VLOOKUP(B6553,'Ket qua do'!$C$5:$AP$50000,$C$3,TRUE)*SQRT(3)*$C$11,"")</f>
        <v>#N/A</v>
      </c>
      <c r="D6553" s="21" t="e">
        <f>IF(A6553&lt;&gt;"",VLOOKUP(B6553,'Ket qua do'!$C$5:$AP$50000,$D$3,TRUE),"")</f>
        <v>#N/A</v>
      </c>
      <c r="E6553" s="21" t="e">
        <f>IF(A6553&lt;&gt;"",VLOOKUP(B6553,'Ket qua do'!$C$5:$AP$50000,$E$3,TRUE)*$C$12,"")</f>
        <v>#N/A</v>
      </c>
      <c r="F6553" s="21" t="e">
        <f>IF(A6553&lt;&gt;"",VLOOKUP(B6553,'Ket qua do'!$C$5:$AP$50000,$F$3,TRUE),"")</f>
        <v>#N/A</v>
      </c>
      <c r="G6553" s="21" t="e">
        <f>IF(A6553&lt;&gt;"",VLOOKUP(B6553,'Ket qua do'!$C$5:$AP$50000,$G$3,TRUE),"")</f>
        <v>#N/A</v>
      </c>
      <c r="H6553" s="21" t="e">
        <f>IF(A6553&lt;&gt;"",VLOOKUP(B6553,'Ket qua do'!$C$5:$AP$50000,$H$3,TRUE),"")</f>
        <v>#N/A</v>
      </c>
      <c r="I6553" s="21" t="e">
        <f>IF(A6553&lt;&gt;"",VLOOKUP(B6553,'Ket qua do'!$C$5:$AP$50000,$I$3,TRUE)*$E$9/1000,"")</f>
        <v>#N/A</v>
      </c>
      <c r="J6553" s="21" t="e">
        <f>IF(A6553&lt;&gt;"",VLOOKUP(B6553,'Ket qua do'!$C$5:$AP$50000,$J$3,TRUE)*$E$9/1000,"")</f>
        <v>#N/A</v>
      </c>
      <c r="K6553" s="21" t="e">
        <f>IF(A6553&lt;&gt;"",VLOOKUP(B6553,'Ket qua do'!$C$5:$AP$50000,$K$3,TRUE)*$E$9/1000,"")</f>
        <v>#N/A</v>
      </c>
      <c r="L6553" s="21" t="e">
        <f>IF(A6553&lt;&gt;"",VLOOKUP(B6553,'Ket qua do'!$C$5:$AP$50000,$L$3,TRUE),"")</f>
        <v>#N/A</v>
      </c>
    </row>
    <row r="6554" spans="1:12" x14ac:dyDescent="0.25">
      <c r="A6554" t="e">
        <f t="shared" ref="A6554:A6617" si="108">IF(A6553&lt;$E$8,A6553+1,"")</f>
        <v>#N/A</v>
      </c>
      <c r="B6554" s="1" t="e">
        <f>IF(A6554&lt;&gt;"",VLOOKUP(A6554,'Ket qua do'!$B$5:$CE$50000,2,TRUE),"")</f>
        <v>#N/A</v>
      </c>
      <c r="C6554" s="19" t="e">
        <f>IF(A6554&lt;&gt;"",VLOOKUP(B6554,'Ket qua do'!$C$5:$AP$50000,$C$3,TRUE)*SQRT(3)*$C$11,"")</f>
        <v>#N/A</v>
      </c>
      <c r="D6554" s="21" t="e">
        <f>IF(A6554&lt;&gt;"",VLOOKUP(B6554,'Ket qua do'!$C$5:$AP$50000,$D$3,TRUE),"")</f>
        <v>#N/A</v>
      </c>
      <c r="E6554" s="21" t="e">
        <f>IF(A6554&lt;&gt;"",VLOOKUP(B6554,'Ket qua do'!$C$5:$AP$50000,$E$3,TRUE)*$C$12,"")</f>
        <v>#N/A</v>
      </c>
      <c r="F6554" s="21" t="e">
        <f>IF(A6554&lt;&gt;"",VLOOKUP(B6554,'Ket qua do'!$C$5:$AP$50000,$F$3,TRUE),"")</f>
        <v>#N/A</v>
      </c>
      <c r="G6554" s="21" t="e">
        <f>IF(A6554&lt;&gt;"",VLOOKUP(B6554,'Ket qua do'!$C$5:$AP$50000,$G$3,TRUE),"")</f>
        <v>#N/A</v>
      </c>
      <c r="H6554" s="21" t="e">
        <f>IF(A6554&lt;&gt;"",VLOOKUP(B6554,'Ket qua do'!$C$5:$AP$50000,$H$3,TRUE),"")</f>
        <v>#N/A</v>
      </c>
      <c r="I6554" s="21" t="e">
        <f>IF(A6554&lt;&gt;"",VLOOKUP(B6554,'Ket qua do'!$C$5:$AP$50000,$I$3,TRUE)*$E$9/1000,"")</f>
        <v>#N/A</v>
      </c>
      <c r="J6554" s="21" t="e">
        <f>IF(A6554&lt;&gt;"",VLOOKUP(B6554,'Ket qua do'!$C$5:$AP$50000,$J$3,TRUE)*$E$9/1000,"")</f>
        <v>#N/A</v>
      </c>
      <c r="K6554" s="21" t="e">
        <f>IF(A6554&lt;&gt;"",VLOOKUP(B6554,'Ket qua do'!$C$5:$AP$50000,$K$3,TRUE)*$E$9/1000,"")</f>
        <v>#N/A</v>
      </c>
      <c r="L6554" s="21" t="e">
        <f>IF(A6554&lt;&gt;"",VLOOKUP(B6554,'Ket qua do'!$C$5:$AP$50000,$L$3,TRUE),"")</f>
        <v>#N/A</v>
      </c>
    </row>
    <row r="6555" spans="1:12" x14ac:dyDescent="0.25">
      <c r="A6555" t="e">
        <f t="shared" si="108"/>
        <v>#N/A</v>
      </c>
      <c r="B6555" s="1" t="e">
        <f>IF(A6555&lt;&gt;"",VLOOKUP(A6555,'Ket qua do'!$B$5:$CE$50000,2,TRUE),"")</f>
        <v>#N/A</v>
      </c>
      <c r="C6555" s="19" t="e">
        <f>IF(A6555&lt;&gt;"",VLOOKUP(B6555,'Ket qua do'!$C$5:$AP$50000,$C$3,TRUE)*SQRT(3)*$C$11,"")</f>
        <v>#N/A</v>
      </c>
      <c r="D6555" s="21" t="e">
        <f>IF(A6555&lt;&gt;"",VLOOKUP(B6555,'Ket qua do'!$C$5:$AP$50000,$D$3,TRUE),"")</f>
        <v>#N/A</v>
      </c>
      <c r="E6555" s="21" t="e">
        <f>IF(A6555&lt;&gt;"",VLOOKUP(B6555,'Ket qua do'!$C$5:$AP$50000,$E$3,TRUE)*$C$12,"")</f>
        <v>#N/A</v>
      </c>
      <c r="F6555" s="21" t="e">
        <f>IF(A6555&lt;&gt;"",VLOOKUP(B6555,'Ket qua do'!$C$5:$AP$50000,$F$3,TRUE),"")</f>
        <v>#N/A</v>
      </c>
      <c r="G6555" s="21" t="e">
        <f>IF(A6555&lt;&gt;"",VLOOKUP(B6555,'Ket qua do'!$C$5:$AP$50000,$G$3,TRUE),"")</f>
        <v>#N/A</v>
      </c>
      <c r="H6555" s="21" t="e">
        <f>IF(A6555&lt;&gt;"",VLOOKUP(B6555,'Ket qua do'!$C$5:$AP$50000,$H$3,TRUE),"")</f>
        <v>#N/A</v>
      </c>
      <c r="I6555" s="21" t="e">
        <f>IF(A6555&lt;&gt;"",VLOOKUP(B6555,'Ket qua do'!$C$5:$AP$50000,$I$3,TRUE)*$E$9/1000,"")</f>
        <v>#N/A</v>
      </c>
      <c r="J6555" s="21" t="e">
        <f>IF(A6555&lt;&gt;"",VLOOKUP(B6555,'Ket qua do'!$C$5:$AP$50000,$J$3,TRUE)*$E$9/1000,"")</f>
        <v>#N/A</v>
      </c>
      <c r="K6555" s="21" t="e">
        <f>IF(A6555&lt;&gt;"",VLOOKUP(B6555,'Ket qua do'!$C$5:$AP$50000,$K$3,TRUE)*$E$9/1000,"")</f>
        <v>#N/A</v>
      </c>
      <c r="L6555" s="21" t="e">
        <f>IF(A6555&lt;&gt;"",VLOOKUP(B6555,'Ket qua do'!$C$5:$AP$50000,$L$3,TRUE),"")</f>
        <v>#N/A</v>
      </c>
    </row>
    <row r="6556" spans="1:12" x14ac:dyDescent="0.25">
      <c r="A6556" t="e">
        <f t="shared" si="108"/>
        <v>#N/A</v>
      </c>
      <c r="B6556" s="1" t="e">
        <f>IF(A6556&lt;&gt;"",VLOOKUP(A6556,'Ket qua do'!$B$5:$CE$50000,2,TRUE),"")</f>
        <v>#N/A</v>
      </c>
      <c r="C6556" s="19" t="e">
        <f>IF(A6556&lt;&gt;"",VLOOKUP(B6556,'Ket qua do'!$C$5:$AP$50000,$C$3,TRUE)*SQRT(3)*$C$11,"")</f>
        <v>#N/A</v>
      </c>
      <c r="D6556" s="21" t="e">
        <f>IF(A6556&lt;&gt;"",VLOOKUP(B6556,'Ket qua do'!$C$5:$AP$50000,$D$3,TRUE),"")</f>
        <v>#N/A</v>
      </c>
      <c r="E6556" s="21" t="e">
        <f>IF(A6556&lt;&gt;"",VLOOKUP(B6556,'Ket qua do'!$C$5:$AP$50000,$E$3,TRUE)*$C$12,"")</f>
        <v>#N/A</v>
      </c>
      <c r="F6556" s="21" t="e">
        <f>IF(A6556&lt;&gt;"",VLOOKUP(B6556,'Ket qua do'!$C$5:$AP$50000,$F$3,TRUE),"")</f>
        <v>#N/A</v>
      </c>
      <c r="G6556" s="21" t="e">
        <f>IF(A6556&lt;&gt;"",VLOOKUP(B6556,'Ket qua do'!$C$5:$AP$50000,$G$3,TRUE),"")</f>
        <v>#N/A</v>
      </c>
      <c r="H6556" s="21" t="e">
        <f>IF(A6556&lt;&gt;"",VLOOKUP(B6556,'Ket qua do'!$C$5:$AP$50000,$H$3,TRUE),"")</f>
        <v>#N/A</v>
      </c>
      <c r="I6556" s="21" t="e">
        <f>IF(A6556&lt;&gt;"",VLOOKUP(B6556,'Ket qua do'!$C$5:$AP$50000,$I$3,TRUE)*$E$9/1000,"")</f>
        <v>#N/A</v>
      </c>
      <c r="J6556" s="21" t="e">
        <f>IF(A6556&lt;&gt;"",VLOOKUP(B6556,'Ket qua do'!$C$5:$AP$50000,$J$3,TRUE)*$E$9/1000,"")</f>
        <v>#N/A</v>
      </c>
      <c r="K6556" s="21" t="e">
        <f>IF(A6556&lt;&gt;"",VLOOKUP(B6556,'Ket qua do'!$C$5:$AP$50000,$K$3,TRUE)*$E$9/1000,"")</f>
        <v>#N/A</v>
      </c>
      <c r="L6556" s="21" t="e">
        <f>IF(A6556&lt;&gt;"",VLOOKUP(B6556,'Ket qua do'!$C$5:$AP$50000,$L$3,TRUE),"")</f>
        <v>#N/A</v>
      </c>
    </row>
    <row r="6557" spans="1:12" x14ac:dyDescent="0.25">
      <c r="A6557" t="e">
        <f t="shared" si="108"/>
        <v>#N/A</v>
      </c>
      <c r="B6557" s="1" t="e">
        <f>IF(A6557&lt;&gt;"",VLOOKUP(A6557,'Ket qua do'!$B$5:$CE$50000,2,TRUE),"")</f>
        <v>#N/A</v>
      </c>
      <c r="C6557" s="19" t="e">
        <f>IF(A6557&lt;&gt;"",VLOOKUP(B6557,'Ket qua do'!$C$5:$AP$50000,$C$3,TRUE)*SQRT(3)*$C$11,"")</f>
        <v>#N/A</v>
      </c>
      <c r="D6557" s="21" t="e">
        <f>IF(A6557&lt;&gt;"",VLOOKUP(B6557,'Ket qua do'!$C$5:$AP$50000,$D$3,TRUE),"")</f>
        <v>#N/A</v>
      </c>
      <c r="E6557" s="21" t="e">
        <f>IF(A6557&lt;&gt;"",VLOOKUP(B6557,'Ket qua do'!$C$5:$AP$50000,$E$3,TRUE)*$C$12,"")</f>
        <v>#N/A</v>
      </c>
      <c r="F6557" s="21" t="e">
        <f>IF(A6557&lt;&gt;"",VLOOKUP(B6557,'Ket qua do'!$C$5:$AP$50000,$F$3,TRUE),"")</f>
        <v>#N/A</v>
      </c>
      <c r="G6557" s="21" t="e">
        <f>IF(A6557&lt;&gt;"",VLOOKUP(B6557,'Ket qua do'!$C$5:$AP$50000,$G$3,TRUE),"")</f>
        <v>#N/A</v>
      </c>
      <c r="H6557" s="21" t="e">
        <f>IF(A6557&lt;&gt;"",VLOOKUP(B6557,'Ket qua do'!$C$5:$AP$50000,$H$3,TRUE),"")</f>
        <v>#N/A</v>
      </c>
      <c r="I6557" s="21" t="e">
        <f>IF(A6557&lt;&gt;"",VLOOKUP(B6557,'Ket qua do'!$C$5:$AP$50000,$I$3,TRUE)*$E$9/1000,"")</f>
        <v>#N/A</v>
      </c>
      <c r="J6557" s="21" t="e">
        <f>IF(A6557&lt;&gt;"",VLOOKUP(B6557,'Ket qua do'!$C$5:$AP$50000,$J$3,TRUE)*$E$9/1000,"")</f>
        <v>#N/A</v>
      </c>
      <c r="K6557" s="21" t="e">
        <f>IF(A6557&lt;&gt;"",VLOOKUP(B6557,'Ket qua do'!$C$5:$AP$50000,$K$3,TRUE)*$E$9/1000,"")</f>
        <v>#N/A</v>
      </c>
      <c r="L6557" s="21" t="e">
        <f>IF(A6557&lt;&gt;"",VLOOKUP(B6557,'Ket qua do'!$C$5:$AP$50000,$L$3,TRUE),"")</f>
        <v>#N/A</v>
      </c>
    </row>
    <row r="6558" spans="1:12" x14ac:dyDescent="0.25">
      <c r="A6558" t="e">
        <f t="shared" si="108"/>
        <v>#N/A</v>
      </c>
      <c r="B6558" s="1" t="e">
        <f>IF(A6558&lt;&gt;"",VLOOKUP(A6558,'Ket qua do'!$B$5:$CE$50000,2,TRUE),"")</f>
        <v>#N/A</v>
      </c>
      <c r="C6558" s="19" t="e">
        <f>IF(A6558&lt;&gt;"",VLOOKUP(B6558,'Ket qua do'!$C$5:$AP$50000,$C$3,TRUE)*SQRT(3)*$C$11,"")</f>
        <v>#N/A</v>
      </c>
      <c r="D6558" s="21" t="e">
        <f>IF(A6558&lt;&gt;"",VLOOKUP(B6558,'Ket qua do'!$C$5:$AP$50000,$D$3,TRUE),"")</f>
        <v>#N/A</v>
      </c>
      <c r="E6558" s="21" t="e">
        <f>IF(A6558&lt;&gt;"",VLOOKUP(B6558,'Ket qua do'!$C$5:$AP$50000,$E$3,TRUE)*$C$12,"")</f>
        <v>#N/A</v>
      </c>
      <c r="F6558" s="21" t="e">
        <f>IF(A6558&lt;&gt;"",VLOOKUP(B6558,'Ket qua do'!$C$5:$AP$50000,$F$3,TRUE),"")</f>
        <v>#N/A</v>
      </c>
      <c r="G6558" s="21" t="e">
        <f>IF(A6558&lt;&gt;"",VLOOKUP(B6558,'Ket qua do'!$C$5:$AP$50000,$G$3,TRUE),"")</f>
        <v>#N/A</v>
      </c>
      <c r="H6558" s="21" t="e">
        <f>IF(A6558&lt;&gt;"",VLOOKUP(B6558,'Ket qua do'!$C$5:$AP$50000,$H$3,TRUE),"")</f>
        <v>#N/A</v>
      </c>
      <c r="I6558" s="21" t="e">
        <f>IF(A6558&lt;&gt;"",VLOOKUP(B6558,'Ket qua do'!$C$5:$AP$50000,$I$3,TRUE)*$E$9/1000,"")</f>
        <v>#N/A</v>
      </c>
      <c r="J6558" s="21" t="e">
        <f>IF(A6558&lt;&gt;"",VLOOKUP(B6558,'Ket qua do'!$C$5:$AP$50000,$J$3,TRUE)*$E$9/1000,"")</f>
        <v>#N/A</v>
      </c>
      <c r="K6558" s="21" t="e">
        <f>IF(A6558&lt;&gt;"",VLOOKUP(B6558,'Ket qua do'!$C$5:$AP$50000,$K$3,TRUE)*$E$9/1000,"")</f>
        <v>#N/A</v>
      </c>
      <c r="L6558" s="21" t="e">
        <f>IF(A6558&lt;&gt;"",VLOOKUP(B6558,'Ket qua do'!$C$5:$AP$50000,$L$3,TRUE),"")</f>
        <v>#N/A</v>
      </c>
    </row>
    <row r="6559" spans="1:12" x14ac:dyDescent="0.25">
      <c r="A6559" t="e">
        <f t="shared" si="108"/>
        <v>#N/A</v>
      </c>
      <c r="B6559" s="1" t="e">
        <f>IF(A6559&lt;&gt;"",VLOOKUP(A6559,'Ket qua do'!$B$5:$CE$50000,2,TRUE),"")</f>
        <v>#N/A</v>
      </c>
      <c r="C6559" s="19" t="e">
        <f>IF(A6559&lt;&gt;"",VLOOKUP(B6559,'Ket qua do'!$C$5:$AP$50000,$C$3,TRUE)*SQRT(3)*$C$11,"")</f>
        <v>#N/A</v>
      </c>
      <c r="D6559" s="21" t="e">
        <f>IF(A6559&lt;&gt;"",VLOOKUP(B6559,'Ket qua do'!$C$5:$AP$50000,$D$3,TRUE),"")</f>
        <v>#N/A</v>
      </c>
      <c r="E6559" s="21" t="e">
        <f>IF(A6559&lt;&gt;"",VLOOKUP(B6559,'Ket qua do'!$C$5:$AP$50000,$E$3,TRUE)*$C$12,"")</f>
        <v>#N/A</v>
      </c>
      <c r="F6559" s="21" t="e">
        <f>IF(A6559&lt;&gt;"",VLOOKUP(B6559,'Ket qua do'!$C$5:$AP$50000,$F$3,TRUE),"")</f>
        <v>#N/A</v>
      </c>
      <c r="G6559" s="21" t="e">
        <f>IF(A6559&lt;&gt;"",VLOOKUP(B6559,'Ket qua do'!$C$5:$AP$50000,$G$3,TRUE),"")</f>
        <v>#N/A</v>
      </c>
      <c r="H6559" s="21" t="e">
        <f>IF(A6559&lt;&gt;"",VLOOKUP(B6559,'Ket qua do'!$C$5:$AP$50000,$H$3,TRUE),"")</f>
        <v>#N/A</v>
      </c>
      <c r="I6559" s="21" t="e">
        <f>IF(A6559&lt;&gt;"",VLOOKUP(B6559,'Ket qua do'!$C$5:$AP$50000,$I$3,TRUE)*$E$9/1000,"")</f>
        <v>#N/A</v>
      </c>
      <c r="J6559" s="21" t="e">
        <f>IF(A6559&lt;&gt;"",VLOOKUP(B6559,'Ket qua do'!$C$5:$AP$50000,$J$3,TRUE)*$E$9/1000,"")</f>
        <v>#N/A</v>
      </c>
      <c r="K6559" s="21" t="e">
        <f>IF(A6559&lt;&gt;"",VLOOKUP(B6559,'Ket qua do'!$C$5:$AP$50000,$K$3,TRUE)*$E$9/1000,"")</f>
        <v>#N/A</v>
      </c>
      <c r="L6559" s="21" t="e">
        <f>IF(A6559&lt;&gt;"",VLOOKUP(B6559,'Ket qua do'!$C$5:$AP$50000,$L$3,TRUE),"")</f>
        <v>#N/A</v>
      </c>
    </row>
    <row r="6560" spans="1:12" x14ac:dyDescent="0.25">
      <c r="A6560" t="e">
        <f t="shared" si="108"/>
        <v>#N/A</v>
      </c>
      <c r="B6560" s="1" t="e">
        <f>IF(A6560&lt;&gt;"",VLOOKUP(A6560,'Ket qua do'!$B$5:$CE$50000,2,TRUE),"")</f>
        <v>#N/A</v>
      </c>
      <c r="C6560" s="19" t="e">
        <f>IF(A6560&lt;&gt;"",VLOOKUP(B6560,'Ket qua do'!$C$5:$AP$50000,$C$3,TRUE)*SQRT(3)*$C$11,"")</f>
        <v>#N/A</v>
      </c>
      <c r="D6560" s="21" t="e">
        <f>IF(A6560&lt;&gt;"",VLOOKUP(B6560,'Ket qua do'!$C$5:$AP$50000,$D$3,TRUE),"")</f>
        <v>#N/A</v>
      </c>
      <c r="E6560" s="21" t="e">
        <f>IF(A6560&lt;&gt;"",VLOOKUP(B6560,'Ket qua do'!$C$5:$AP$50000,$E$3,TRUE)*$C$12,"")</f>
        <v>#N/A</v>
      </c>
      <c r="F6560" s="21" t="e">
        <f>IF(A6560&lt;&gt;"",VLOOKUP(B6560,'Ket qua do'!$C$5:$AP$50000,$F$3,TRUE),"")</f>
        <v>#N/A</v>
      </c>
      <c r="G6560" s="21" t="e">
        <f>IF(A6560&lt;&gt;"",VLOOKUP(B6560,'Ket qua do'!$C$5:$AP$50000,$G$3,TRUE),"")</f>
        <v>#N/A</v>
      </c>
      <c r="H6560" s="21" t="e">
        <f>IF(A6560&lt;&gt;"",VLOOKUP(B6560,'Ket qua do'!$C$5:$AP$50000,$H$3,TRUE),"")</f>
        <v>#N/A</v>
      </c>
      <c r="I6560" s="21" t="e">
        <f>IF(A6560&lt;&gt;"",VLOOKUP(B6560,'Ket qua do'!$C$5:$AP$50000,$I$3,TRUE)*$E$9/1000,"")</f>
        <v>#N/A</v>
      </c>
      <c r="J6560" s="21" t="e">
        <f>IF(A6560&lt;&gt;"",VLOOKUP(B6560,'Ket qua do'!$C$5:$AP$50000,$J$3,TRUE)*$E$9/1000,"")</f>
        <v>#N/A</v>
      </c>
      <c r="K6560" s="21" t="e">
        <f>IF(A6560&lt;&gt;"",VLOOKUP(B6560,'Ket qua do'!$C$5:$AP$50000,$K$3,TRUE)*$E$9/1000,"")</f>
        <v>#N/A</v>
      </c>
      <c r="L6560" s="21" t="e">
        <f>IF(A6560&lt;&gt;"",VLOOKUP(B6560,'Ket qua do'!$C$5:$AP$50000,$L$3,TRUE),"")</f>
        <v>#N/A</v>
      </c>
    </row>
    <row r="6561" spans="1:12" x14ac:dyDescent="0.25">
      <c r="A6561" t="e">
        <f t="shared" si="108"/>
        <v>#N/A</v>
      </c>
      <c r="B6561" s="1" t="e">
        <f>IF(A6561&lt;&gt;"",VLOOKUP(A6561,'Ket qua do'!$B$5:$CE$50000,2,TRUE),"")</f>
        <v>#N/A</v>
      </c>
      <c r="C6561" s="19" t="e">
        <f>IF(A6561&lt;&gt;"",VLOOKUP(B6561,'Ket qua do'!$C$5:$AP$50000,$C$3,TRUE)*SQRT(3)*$C$11,"")</f>
        <v>#N/A</v>
      </c>
      <c r="D6561" s="21" t="e">
        <f>IF(A6561&lt;&gt;"",VLOOKUP(B6561,'Ket qua do'!$C$5:$AP$50000,$D$3,TRUE),"")</f>
        <v>#N/A</v>
      </c>
      <c r="E6561" s="21" t="e">
        <f>IF(A6561&lt;&gt;"",VLOOKUP(B6561,'Ket qua do'!$C$5:$AP$50000,$E$3,TRUE)*$C$12,"")</f>
        <v>#N/A</v>
      </c>
      <c r="F6561" s="21" t="e">
        <f>IF(A6561&lt;&gt;"",VLOOKUP(B6561,'Ket qua do'!$C$5:$AP$50000,$F$3,TRUE),"")</f>
        <v>#N/A</v>
      </c>
      <c r="G6561" s="21" t="e">
        <f>IF(A6561&lt;&gt;"",VLOOKUP(B6561,'Ket qua do'!$C$5:$AP$50000,$G$3,TRUE),"")</f>
        <v>#N/A</v>
      </c>
      <c r="H6561" s="21" t="e">
        <f>IF(A6561&lt;&gt;"",VLOOKUP(B6561,'Ket qua do'!$C$5:$AP$50000,$H$3,TRUE),"")</f>
        <v>#N/A</v>
      </c>
      <c r="I6561" s="21" t="e">
        <f>IF(A6561&lt;&gt;"",VLOOKUP(B6561,'Ket qua do'!$C$5:$AP$50000,$I$3,TRUE)*$E$9/1000,"")</f>
        <v>#N/A</v>
      </c>
      <c r="J6561" s="21" t="e">
        <f>IF(A6561&lt;&gt;"",VLOOKUP(B6561,'Ket qua do'!$C$5:$AP$50000,$J$3,TRUE)*$E$9/1000,"")</f>
        <v>#N/A</v>
      </c>
      <c r="K6561" s="21" t="e">
        <f>IF(A6561&lt;&gt;"",VLOOKUP(B6561,'Ket qua do'!$C$5:$AP$50000,$K$3,TRUE)*$E$9/1000,"")</f>
        <v>#N/A</v>
      </c>
      <c r="L6561" s="21" t="e">
        <f>IF(A6561&lt;&gt;"",VLOOKUP(B6561,'Ket qua do'!$C$5:$AP$50000,$L$3,TRUE),"")</f>
        <v>#N/A</v>
      </c>
    </row>
    <row r="6562" spans="1:12" x14ac:dyDescent="0.25">
      <c r="A6562" t="e">
        <f t="shared" si="108"/>
        <v>#N/A</v>
      </c>
      <c r="B6562" s="1" t="e">
        <f>IF(A6562&lt;&gt;"",VLOOKUP(A6562,'Ket qua do'!$B$5:$CE$50000,2,TRUE),"")</f>
        <v>#N/A</v>
      </c>
      <c r="C6562" s="19" t="e">
        <f>IF(A6562&lt;&gt;"",VLOOKUP(B6562,'Ket qua do'!$C$5:$AP$50000,$C$3,TRUE)*SQRT(3)*$C$11,"")</f>
        <v>#N/A</v>
      </c>
      <c r="D6562" s="21" t="e">
        <f>IF(A6562&lt;&gt;"",VLOOKUP(B6562,'Ket qua do'!$C$5:$AP$50000,$D$3,TRUE),"")</f>
        <v>#N/A</v>
      </c>
      <c r="E6562" s="21" t="e">
        <f>IF(A6562&lt;&gt;"",VLOOKUP(B6562,'Ket qua do'!$C$5:$AP$50000,$E$3,TRUE)*$C$12,"")</f>
        <v>#N/A</v>
      </c>
      <c r="F6562" s="21" t="e">
        <f>IF(A6562&lt;&gt;"",VLOOKUP(B6562,'Ket qua do'!$C$5:$AP$50000,$F$3,TRUE),"")</f>
        <v>#N/A</v>
      </c>
      <c r="G6562" s="21" t="e">
        <f>IF(A6562&lt;&gt;"",VLOOKUP(B6562,'Ket qua do'!$C$5:$AP$50000,$G$3,TRUE),"")</f>
        <v>#N/A</v>
      </c>
      <c r="H6562" s="21" t="e">
        <f>IF(A6562&lt;&gt;"",VLOOKUP(B6562,'Ket qua do'!$C$5:$AP$50000,$H$3,TRUE),"")</f>
        <v>#N/A</v>
      </c>
      <c r="I6562" s="21" t="e">
        <f>IF(A6562&lt;&gt;"",VLOOKUP(B6562,'Ket qua do'!$C$5:$AP$50000,$I$3,TRUE)*$E$9/1000,"")</f>
        <v>#N/A</v>
      </c>
      <c r="J6562" s="21" t="e">
        <f>IF(A6562&lt;&gt;"",VLOOKUP(B6562,'Ket qua do'!$C$5:$AP$50000,$J$3,TRUE)*$E$9/1000,"")</f>
        <v>#N/A</v>
      </c>
      <c r="K6562" s="21" t="e">
        <f>IF(A6562&lt;&gt;"",VLOOKUP(B6562,'Ket qua do'!$C$5:$AP$50000,$K$3,TRUE)*$E$9/1000,"")</f>
        <v>#N/A</v>
      </c>
      <c r="L6562" s="21" t="e">
        <f>IF(A6562&lt;&gt;"",VLOOKUP(B6562,'Ket qua do'!$C$5:$AP$50000,$L$3,TRUE),"")</f>
        <v>#N/A</v>
      </c>
    </row>
    <row r="6563" spans="1:12" x14ac:dyDescent="0.25">
      <c r="A6563" t="e">
        <f t="shared" si="108"/>
        <v>#N/A</v>
      </c>
      <c r="B6563" s="1" t="e">
        <f>IF(A6563&lt;&gt;"",VLOOKUP(A6563,'Ket qua do'!$B$5:$CE$50000,2,TRUE),"")</f>
        <v>#N/A</v>
      </c>
      <c r="C6563" s="19" t="e">
        <f>IF(A6563&lt;&gt;"",VLOOKUP(B6563,'Ket qua do'!$C$5:$AP$50000,$C$3,TRUE)*SQRT(3)*$C$11,"")</f>
        <v>#N/A</v>
      </c>
      <c r="D6563" s="21" t="e">
        <f>IF(A6563&lt;&gt;"",VLOOKUP(B6563,'Ket qua do'!$C$5:$AP$50000,$D$3,TRUE),"")</f>
        <v>#N/A</v>
      </c>
      <c r="E6563" s="21" t="e">
        <f>IF(A6563&lt;&gt;"",VLOOKUP(B6563,'Ket qua do'!$C$5:$AP$50000,$E$3,TRUE)*$C$12,"")</f>
        <v>#N/A</v>
      </c>
      <c r="F6563" s="21" t="e">
        <f>IF(A6563&lt;&gt;"",VLOOKUP(B6563,'Ket qua do'!$C$5:$AP$50000,$F$3,TRUE),"")</f>
        <v>#N/A</v>
      </c>
      <c r="G6563" s="21" t="e">
        <f>IF(A6563&lt;&gt;"",VLOOKUP(B6563,'Ket qua do'!$C$5:$AP$50000,$G$3,TRUE),"")</f>
        <v>#N/A</v>
      </c>
      <c r="H6563" s="21" t="e">
        <f>IF(A6563&lt;&gt;"",VLOOKUP(B6563,'Ket qua do'!$C$5:$AP$50000,$H$3,TRUE),"")</f>
        <v>#N/A</v>
      </c>
      <c r="I6563" s="21" t="e">
        <f>IF(A6563&lt;&gt;"",VLOOKUP(B6563,'Ket qua do'!$C$5:$AP$50000,$I$3,TRUE)*$E$9/1000,"")</f>
        <v>#N/A</v>
      </c>
      <c r="J6563" s="21" t="e">
        <f>IF(A6563&lt;&gt;"",VLOOKUP(B6563,'Ket qua do'!$C$5:$AP$50000,$J$3,TRUE)*$E$9/1000,"")</f>
        <v>#N/A</v>
      </c>
      <c r="K6563" s="21" t="e">
        <f>IF(A6563&lt;&gt;"",VLOOKUP(B6563,'Ket qua do'!$C$5:$AP$50000,$K$3,TRUE)*$E$9/1000,"")</f>
        <v>#N/A</v>
      </c>
      <c r="L6563" s="21" t="e">
        <f>IF(A6563&lt;&gt;"",VLOOKUP(B6563,'Ket qua do'!$C$5:$AP$50000,$L$3,TRUE),"")</f>
        <v>#N/A</v>
      </c>
    </row>
    <row r="6564" spans="1:12" x14ac:dyDescent="0.25">
      <c r="A6564" t="e">
        <f t="shared" si="108"/>
        <v>#N/A</v>
      </c>
      <c r="B6564" s="1" t="e">
        <f>IF(A6564&lt;&gt;"",VLOOKUP(A6564,'Ket qua do'!$B$5:$CE$50000,2,TRUE),"")</f>
        <v>#N/A</v>
      </c>
      <c r="C6564" s="19" t="e">
        <f>IF(A6564&lt;&gt;"",VLOOKUP(B6564,'Ket qua do'!$C$5:$AP$50000,$C$3,TRUE)*SQRT(3)*$C$11,"")</f>
        <v>#N/A</v>
      </c>
      <c r="D6564" s="21" t="e">
        <f>IF(A6564&lt;&gt;"",VLOOKUP(B6564,'Ket qua do'!$C$5:$AP$50000,$D$3,TRUE),"")</f>
        <v>#N/A</v>
      </c>
      <c r="E6564" s="21" t="e">
        <f>IF(A6564&lt;&gt;"",VLOOKUP(B6564,'Ket qua do'!$C$5:$AP$50000,$E$3,TRUE)*$C$12,"")</f>
        <v>#N/A</v>
      </c>
      <c r="F6564" s="21" t="e">
        <f>IF(A6564&lt;&gt;"",VLOOKUP(B6564,'Ket qua do'!$C$5:$AP$50000,$F$3,TRUE),"")</f>
        <v>#N/A</v>
      </c>
      <c r="G6564" s="21" t="e">
        <f>IF(A6564&lt;&gt;"",VLOOKUP(B6564,'Ket qua do'!$C$5:$AP$50000,$G$3,TRUE),"")</f>
        <v>#N/A</v>
      </c>
      <c r="H6564" s="21" t="e">
        <f>IF(A6564&lt;&gt;"",VLOOKUP(B6564,'Ket qua do'!$C$5:$AP$50000,$H$3,TRUE),"")</f>
        <v>#N/A</v>
      </c>
      <c r="I6564" s="21" t="e">
        <f>IF(A6564&lt;&gt;"",VLOOKUP(B6564,'Ket qua do'!$C$5:$AP$50000,$I$3,TRUE)*$E$9/1000,"")</f>
        <v>#N/A</v>
      </c>
      <c r="J6564" s="21" t="e">
        <f>IF(A6564&lt;&gt;"",VLOOKUP(B6564,'Ket qua do'!$C$5:$AP$50000,$J$3,TRUE)*$E$9/1000,"")</f>
        <v>#N/A</v>
      </c>
      <c r="K6564" s="21" t="e">
        <f>IF(A6564&lt;&gt;"",VLOOKUP(B6564,'Ket qua do'!$C$5:$AP$50000,$K$3,TRUE)*$E$9/1000,"")</f>
        <v>#N/A</v>
      </c>
      <c r="L6564" s="21" t="e">
        <f>IF(A6564&lt;&gt;"",VLOOKUP(B6564,'Ket qua do'!$C$5:$AP$50000,$L$3,TRUE),"")</f>
        <v>#N/A</v>
      </c>
    </row>
    <row r="6565" spans="1:12" x14ac:dyDescent="0.25">
      <c r="A6565" t="e">
        <f t="shared" si="108"/>
        <v>#N/A</v>
      </c>
      <c r="B6565" s="1" t="e">
        <f>IF(A6565&lt;&gt;"",VLOOKUP(A6565,'Ket qua do'!$B$5:$CE$50000,2,TRUE),"")</f>
        <v>#N/A</v>
      </c>
      <c r="C6565" s="19" t="e">
        <f>IF(A6565&lt;&gt;"",VLOOKUP(B6565,'Ket qua do'!$C$5:$AP$50000,$C$3,TRUE)*SQRT(3)*$C$11,"")</f>
        <v>#N/A</v>
      </c>
      <c r="D6565" s="21" t="e">
        <f>IF(A6565&lt;&gt;"",VLOOKUP(B6565,'Ket qua do'!$C$5:$AP$50000,$D$3,TRUE),"")</f>
        <v>#N/A</v>
      </c>
      <c r="E6565" s="21" t="e">
        <f>IF(A6565&lt;&gt;"",VLOOKUP(B6565,'Ket qua do'!$C$5:$AP$50000,$E$3,TRUE)*$C$12,"")</f>
        <v>#N/A</v>
      </c>
      <c r="F6565" s="21" t="e">
        <f>IF(A6565&lt;&gt;"",VLOOKUP(B6565,'Ket qua do'!$C$5:$AP$50000,$F$3,TRUE),"")</f>
        <v>#N/A</v>
      </c>
      <c r="G6565" s="21" t="e">
        <f>IF(A6565&lt;&gt;"",VLOOKUP(B6565,'Ket qua do'!$C$5:$AP$50000,$G$3,TRUE),"")</f>
        <v>#N/A</v>
      </c>
      <c r="H6565" s="21" t="e">
        <f>IF(A6565&lt;&gt;"",VLOOKUP(B6565,'Ket qua do'!$C$5:$AP$50000,$H$3,TRUE),"")</f>
        <v>#N/A</v>
      </c>
      <c r="I6565" s="21" t="e">
        <f>IF(A6565&lt;&gt;"",VLOOKUP(B6565,'Ket qua do'!$C$5:$AP$50000,$I$3,TRUE)*$E$9/1000,"")</f>
        <v>#N/A</v>
      </c>
      <c r="J6565" s="21" t="e">
        <f>IF(A6565&lt;&gt;"",VLOOKUP(B6565,'Ket qua do'!$C$5:$AP$50000,$J$3,TRUE)*$E$9/1000,"")</f>
        <v>#N/A</v>
      </c>
      <c r="K6565" s="21" t="e">
        <f>IF(A6565&lt;&gt;"",VLOOKUP(B6565,'Ket qua do'!$C$5:$AP$50000,$K$3,TRUE)*$E$9/1000,"")</f>
        <v>#N/A</v>
      </c>
      <c r="L6565" s="21" t="e">
        <f>IF(A6565&lt;&gt;"",VLOOKUP(B6565,'Ket qua do'!$C$5:$AP$50000,$L$3,TRUE),"")</f>
        <v>#N/A</v>
      </c>
    </row>
    <row r="6566" spans="1:12" x14ac:dyDescent="0.25">
      <c r="A6566" t="e">
        <f t="shared" si="108"/>
        <v>#N/A</v>
      </c>
      <c r="B6566" s="1" t="e">
        <f>IF(A6566&lt;&gt;"",VLOOKUP(A6566,'Ket qua do'!$B$5:$CE$50000,2,TRUE),"")</f>
        <v>#N/A</v>
      </c>
      <c r="C6566" s="19" t="e">
        <f>IF(A6566&lt;&gt;"",VLOOKUP(B6566,'Ket qua do'!$C$5:$AP$50000,$C$3,TRUE)*SQRT(3)*$C$11,"")</f>
        <v>#N/A</v>
      </c>
      <c r="D6566" s="21" t="e">
        <f>IF(A6566&lt;&gt;"",VLOOKUP(B6566,'Ket qua do'!$C$5:$AP$50000,$D$3,TRUE),"")</f>
        <v>#N/A</v>
      </c>
      <c r="E6566" s="21" t="e">
        <f>IF(A6566&lt;&gt;"",VLOOKUP(B6566,'Ket qua do'!$C$5:$AP$50000,$E$3,TRUE)*$C$12,"")</f>
        <v>#N/A</v>
      </c>
      <c r="F6566" s="21" t="e">
        <f>IF(A6566&lt;&gt;"",VLOOKUP(B6566,'Ket qua do'!$C$5:$AP$50000,$F$3,TRUE),"")</f>
        <v>#N/A</v>
      </c>
      <c r="G6566" s="21" t="e">
        <f>IF(A6566&lt;&gt;"",VLOOKUP(B6566,'Ket qua do'!$C$5:$AP$50000,$G$3,TRUE),"")</f>
        <v>#N/A</v>
      </c>
      <c r="H6566" s="21" t="e">
        <f>IF(A6566&lt;&gt;"",VLOOKUP(B6566,'Ket qua do'!$C$5:$AP$50000,$H$3,TRUE),"")</f>
        <v>#N/A</v>
      </c>
      <c r="I6566" s="21" t="e">
        <f>IF(A6566&lt;&gt;"",VLOOKUP(B6566,'Ket qua do'!$C$5:$AP$50000,$I$3,TRUE)*$E$9/1000,"")</f>
        <v>#N/A</v>
      </c>
      <c r="J6566" s="21" t="e">
        <f>IF(A6566&lt;&gt;"",VLOOKUP(B6566,'Ket qua do'!$C$5:$AP$50000,$J$3,TRUE)*$E$9/1000,"")</f>
        <v>#N/A</v>
      </c>
      <c r="K6566" s="21" t="e">
        <f>IF(A6566&lt;&gt;"",VLOOKUP(B6566,'Ket qua do'!$C$5:$AP$50000,$K$3,TRUE)*$E$9/1000,"")</f>
        <v>#N/A</v>
      </c>
      <c r="L6566" s="21" t="e">
        <f>IF(A6566&lt;&gt;"",VLOOKUP(B6566,'Ket qua do'!$C$5:$AP$50000,$L$3,TRUE),"")</f>
        <v>#N/A</v>
      </c>
    </row>
    <row r="6567" spans="1:12" x14ac:dyDescent="0.25">
      <c r="A6567" t="e">
        <f t="shared" si="108"/>
        <v>#N/A</v>
      </c>
      <c r="B6567" s="1" t="e">
        <f>IF(A6567&lt;&gt;"",VLOOKUP(A6567,'Ket qua do'!$B$5:$CE$50000,2,TRUE),"")</f>
        <v>#N/A</v>
      </c>
      <c r="C6567" s="19" t="e">
        <f>IF(A6567&lt;&gt;"",VLOOKUP(B6567,'Ket qua do'!$C$5:$AP$50000,$C$3,TRUE)*SQRT(3)*$C$11,"")</f>
        <v>#N/A</v>
      </c>
      <c r="D6567" s="21" t="e">
        <f>IF(A6567&lt;&gt;"",VLOOKUP(B6567,'Ket qua do'!$C$5:$AP$50000,$D$3,TRUE),"")</f>
        <v>#N/A</v>
      </c>
      <c r="E6567" s="21" t="e">
        <f>IF(A6567&lt;&gt;"",VLOOKUP(B6567,'Ket qua do'!$C$5:$AP$50000,$E$3,TRUE)*$C$12,"")</f>
        <v>#N/A</v>
      </c>
      <c r="F6567" s="21" t="e">
        <f>IF(A6567&lt;&gt;"",VLOOKUP(B6567,'Ket qua do'!$C$5:$AP$50000,$F$3,TRUE),"")</f>
        <v>#N/A</v>
      </c>
      <c r="G6567" s="21" t="e">
        <f>IF(A6567&lt;&gt;"",VLOOKUP(B6567,'Ket qua do'!$C$5:$AP$50000,$G$3,TRUE),"")</f>
        <v>#N/A</v>
      </c>
      <c r="H6567" s="21" t="e">
        <f>IF(A6567&lt;&gt;"",VLOOKUP(B6567,'Ket qua do'!$C$5:$AP$50000,$H$3,TRUE),"")</f>
        <v>#N/A</v>
      </c>
      <c r="I6567" s="21" t="e">
        <f>IF(A6567&lt;&gt;"",VLOOKUP(B6567,'Ket qua do'!$C$5:$AP$50000,$I$3,TRUE)*$E$9/1000,"")</f>
        <v>#N/A</v>
      </c>
      <c r="J6567" s="21" t="e">
        <f>IF(A6567&lt;&gt;"",VLOOKUP(B6567,'Ket qua do'!$C$5:$AP$50000,$J$3,TRUE)*$E$9/1000,"")</f>
        <v>#N/A</v>
      </c>
      <c r="K6567" s="21" t="e">
        <f>IF(A6567&lt;&gt;"",VLOOKUP(B6567,'Ket qua do'!$C$5:$AP$50000,$K$3,TRUE)*$E$9/1000,"")</f>
        <v>#N/A</v>
      </c>
      <c r="L6567" s="21" t="e">
        <f>IF(A6567&lt;&gt;"",VLOOKUP(B6567,'Ket qua do'!$C$5:$AP$50000,$L$3,TRUE),"")</f>
        <v>#N/A</v>
      </c>
    </row>
    <row r="6568" spans="1:12" x14ac:dyDescent="0.25">
      <c r="A6568" t="e">
        <f t="shared" si="108"/>
        <v>#N/A</v>
      </c>
      <c r="B6568" s="1" t="e">
        <f>IF(A6568&lt;&gt;"",VLOOKUP(A6568,'Ket qua do'!$B$5:$CE$50000,2,TRUE),"")</f>
        <v>#N/A</v>
      </c>
      <c r="C6568" s="19" t="e">
        <f>IF(A6568&lt;&gt;"",VLOOKUP(B6568,'Ket qua do'!$C$5:$AP$50000,$C$3,TRUE)*SQRT(3)*$C$11,"")</f>
        <v>#N/A</v>
      </c>
      <c r="D6568" s="21" t="e">
        <f>IF(A6568&lt;&gt;"",VLOOKUP(B6568,'Ket qua do'!$C$5:$AP$50000,$D$3,TRUE),"")</f>
        <v>#N/A</v>
      </c>
      <c r="E6568" s="21" t="e">
        <f>IF(A6568&lt;&gt;"",VLOOKUP(B6568,'Ket qua do'!$C$5:$AP$50000,$E$3,TRUE)*$C$12,"")</f>
        <v>#N/A</v>
      </c>
      <c r="F6568" s="21" t="e">
        <f>IF(A6568&lt;&gt;"",VLOOKUP(B6568,'Ket qua do'!$C$5:$AP$50000,$F$3,TRUE),"")</f>
        <v>#N/A</v>
      </c>
      <c r="G6568" s="21" t="e">
        <f>IF(A6568&lt;&gt;"",VLOOKUP(B6568,'Ket qua do'!$C$5:$AP$50000,$G$3,TRUE),"")</f>
        <v>#N/A</v>
      </c>
      <c r="H6568" s="21" t="e">
        <f>IF(A6568&lt;&gt;"",VLOOKUP(B6568,'Ket qua do'!$C$5:$AP$50000,$H$3,TRUE),"")</f>
        <v>#N/A</v>
      </c>
      <c r="I6568" s="21" t="e">
        <f>IF(A6568&lt;&gt;"",VLOOKUP(B6568,'Ket qua do'!$C$5:$AP$50000,$I$3,TRUE)*$E$9/1000,"")</f>
        <v>#N/A</v>
      </c>
      <c r="J6568" s="21" t="e">
        <f>IF(A6568&lt;&gt;"",VLOOKUP(B6568,'Ket qua do'!$C$5:$AP$50000,$J$3,TRUE)*$E$9/1000,"")</f>
        <v>#N/A</v>
      </c>
      <c r="K6568" s="21" t="e">
        <f>IF(A6568&lt;&gt;"",VLOOKUP(B6568,'Ket qua do'!$C$5:$AP$50000,$K$3,TRUE)*$E$9/1000,"")</f>
        <v>#N/A</v>
      </c>
      <c r="L6568" s="21" t="e">
        <f>IF(A6568&lt;&gt;"",VLOOKUP(B6568,'Ket qua do'!$C$5:$AP$50000,$L$3,TRUE),"")</f>
        <v>#N/A</v>
      </c>
    </row>
    <row r="6569" spans="1:12" x14ac:dyDescent="0.25">
      <c r="A6569" t="e">
        <f t="shared" si="108"/>
        <v>#N/A</v>
      </c>
      <c r="B6569" s="1" t="e">
        <f>IF(A6569&lt;&gt;"",VLOOKUP(A6569,'Ket qua do'!$B$5:$CE$50000,2,TRUE),"")</f>
        <v>#N/A</v>
      </c>
      <c r="C6569" s="19" t="e">
        <f>IF(A6569&lt;&gt;"",VLOOKUP(B6569,'Ket qua do'!$C$5:$AP$50000,$C$3,TRUE)*SQRT(3)*$C$11,"")</f>
        <v>#N/A</v>
      </c>
      <c r="D6569" s="21" t="e">
        <f>IF(A6569&lt;&gt;"",VLOOKUP(B6569,'Ket qua do'!$C$5:$AP$50000,$D$3,TRUE),"")</f>
        <v>#N/A</v>
      </c>
      <c r="E6569" s="21" t="e">
        <f>IF(A6569&lt;&gt;"",VLOOKUP(B6569,'Ket qua do'!$C$5:$AP$50000,$E$3,TRUE)*$C$12,"")</f>
        <v>#N/A</v>
      </c>
      <c r="F6569" s="21" t="e">
        <f>IF(A6569&lt;&gt;"",VLOOKUP(B6569,'Ket qua do'!$C$5:$AP$50000,$F$3,TRUE),"")</f>
        <v>#N/A</v>
      </c>
      <c r="G6569" s="21" t="e">
        <f>IF(A6569&lt;&gt;"",VLOOKUP(B6569,'Ket qua do'!$C$5:$AP$50000,$G$3,TRUE),"")</f>
        <v>#N/A</v>
      </c>
      <c r="H6569" s="21" t="e">
        <f>IF(A6569&lt;&gt;"",VLOOKUP(B6569,'Ket qua do'!$C$5:$AP$50000,$H$3,TRUE),"")</f>
        <v>#N/A</v>
      </c>
      <c r="I6569" s="21" t="e">
        <f>IF(A6569&lt;&gt;"",VLOOKUP(B6569,'Ket qua do'!$C$5:$AP$50000,$I$3,TRUE)*$E$9/1000,"")</f>
        <v>#N/A</v>
      </c>
      <c r="J6569" s="21" t="e">
        <f>IF(A6569&lt;&gt;"",VLOOKUP(B6569,'Ket qua do'!$C$5:$AP$50000,$J$3,TRUE)*$E$9/1000,"")</f>
        <v>#N/A</v>
      </c>
      <c r="K6569" s="21" t="e">
        <f>IF(A6569&lt;&gt;"",VLOOKUP(B6569,'Ket qua do'!$C$5:$AP$50000,$K$3,TRUE)*$E$9/1000,"")</f>
        <v>#N/A</v>
      </c>
      <c r="L6569" s="21" t="e">
        <f>IF(A6569&lt;&gt;"",VLOOKUP(B6569,'Ket qua do'!$C$5:$AP$50000,$L$3,TRUE),"")</f>
        <v>#N/A</v>
      </c>
    </row>
    <row r="6570" spans="1:12" x14ac:dyDescent="0.25">
      <c r="A6570" t="e">
        <f t="shared" si="108"/>
        <v>#N/A</v>
      </c>
      <c r="B6570" s="1" t="e">
        <f>IF(A6570&lt;&gt;"",VLOOKUP(A6570,'Ket qua do'!$B$5:$CE$50000,2,TRUE),"")</f>
        <v>#N/A</v>
      </c>
      <c r="C6570" s="19" t="e">
        <f>IF(A6570&lt;&gt;"",VLOOKUP(B6570,'Ket qua do'!$C$5:$AP$50000,$C$3,TRUE)*SQRT(3)*$C$11,"")</f>
        <v>#N/A</v>
      </c>
      <c r="D6570" s="21" t="e">
        <f>IF(A6570&lt;&gt;"",VLOOKUP(B6570,'Ket qua do'!$C$5:$AP$50000,$D$3,TRUE),"")</f>
        <v>#N/A</v>
      </c>
      <c r="E6570" s="21" t="e">
        <f>IF(A6570&lt;&gt;"",VLOOKUP(B6570,'Ket qua do'!$C$5:$AP$50000,$E$3,TRUE)*$C$12,"")</f>
        <v>#N/A</v>
      </c>
      <c r="F6570" s="21" t="e">
        <f>IF(A6570&lt;&gt;"",VLOOKUP(B6570,'Ket qua do'!$C$5:$AP$50000,$F$3,TRUE),"")</f>
        <v>#N/A</v>
      </c>
      <c r="G6570" s="21" t="e">
        <f>IF(A6570&lt;&gt;"",VLOOKUP(B6570,'Ket qua do'!$C$5:$AP$50000,$G$3,TRUE),"")</f>
        <v>#N/A</v>
      </c>
      <c r="H6570" s="21" t="e">
        <f>IF(A6570&lt;&gt;"",VLOOKUP(B6570,'Ket qua do'!$C$5:$AP$50000,$H$3,TRUE),"")</f>
        <v>#N/A</v>
      </c>
      <c r="I6570" s="21" t="e">
        <f>IF(A6570&lt;&gt;"",VLOOKUP(B6570,'Ket qua do'!$C$5:$AP$50000,$I$3,TRUE)*$E$9/1000,"")</f>
        <v>#N/A</v>
      </c>
      <c r="J6570" s="21" t="e">
        <f>IF(A6570&lt;&gt;"",VLOOKUP(B6570,'Ket qua do'!$C$5:$AP$50000,$J$3,TRUE)*$E$9/1000,"")</f>
        <v>#N/A</v>
      </c>
      <c r="K6570" s="21" t="e">
        <f>IF(A6570&lt;&gt;"",VLOOKUP(B6570,'Ket qua do'!$C$5:$AP$50000,$K$3,TRUE)*$E$9/1000,"")</f>
        <v>#N/A</v>
      </c>
      <c r="L6570" s="21" t="e">
        <f>IF(A6570&lt;&gt;"",VLOOKUP(B6570,'Ket qua do'!$C$5:$AP$50000,$L$3,TRUE),"")</f>
        <v>#N/A</v>
      </c>
    </row>
    <row r="6571" spans="1:12" x14ac:dyDescent="0.25">
      <c r="A6571" t="e">
        <f t="shared" si="108"/>
        <v>#N/A</v>
      </c>
      <c r="B6571" s="1" t="e">
        <f>IF(A6571&lt;&gt;"",VLOOKUP(A6571,'Ket qua do'!$B$5:$CE$50000,2,TRUE),"")</f>
        <v>#N/A</v>
      </c>
      <c r="C6571" s="19" t="e">
        <f>IF(A6571&lt;&gt;"",VLOOKUP(B6571,'Ket qua do'!$C$5:$AP$50000,$C$3,TRUE)*SQRT(3)*$C$11,"")</f>
        <v>#N/A</v>
      </c>
      <c r="D6571" s="21" t="e">
        <f>IF(A6571&lt;&gt;"",VLOOKUP(B6571,'Ket qua do'!$C$5:$AP$50000,$D$3,TRUE),"")</f>
        <v>#N/A</v>
      </c>
      <c r="E6571" s="21" t="e">
        <f>IF(A6571&lt;&gt;"",VLOOKUP(B6571,'Ket qua do'!$C$5:$AP$50000,$E$3,TRUE)*$C$12,"")</f>
        <v>#N/A</v>
      </c>
      <c r="F6571" s="21" t="e">
        <f>IF(A6571&lt;&gt;"",VLOOKUP(B6571,'Ket qua do'!$C$5:$AP$50000,$F$3,TRUE),"")</f>
        <v>#N/A</v>
      </c>
      <c r="G6571" s="21" t="e">
        <f>IF(A6571&lt;&gt;"",VLOOKUP(B6571,'Ket qua do'!$C$5:$AP$50000,$G$3,TRUE),"")</f>
        <v>#N/A</v>
      </c>
      <c r="H6571" s="21" t="e">
        <f>IF(A6571&lt;&gt;"",VLOOKUP(B6571,'Ket qua do'!$C$5:$AP$50000,$H$3,TRUE),"")</f>
        <v>#N/A</v>
      </c>
      <c r="I6571" s="21" t="e">
        <f>IF(A6571&lt;&gt;"",VLOOKUP(B6571,'Ket qua do'!$C$5:$AP$50000,$I$3,TRUE)*$E$9/1000,"")</f>
        <v>#N/A</v>
      </c>
      <c r="J6571" s="21" t="e">
        <f>IF(A6571&lt;&gt;"",VLOOKUP(B6571,'Ket qua do'!$C$5:$AP$50000,$J$3,TRUE)*$E$9/1000,"")</f>
        <v>#N/A</v>
      </c>
      <c r="K6571" s="21" t="e">
        <f>IF(A6571&lt;&gt;"",VLOOKUP(B6571,'Ket qua do'!$C$5:$AP$50000,$K$3,TRUE)*$E$9/1000,"")</f>
        <v>#N/A</v>
      </c>
      <c r="L6571" s="21" t="e">
        <f>IF(A6571&lt;&gt;"",VLOOKUP(B6571,'Ket qua do'!$C$5:$AP$50000,$L$3,TRUE),"")</f>
        <v>#N/A</v>
      </c>
    </row>
    <row r="6572" spans="1:12" x14ac:dyDescent="0.25">
      <c r="A6572" t="e">
        <f t="shared" si="108"/>
        <v>#N/A</v>
      </c>
      <c r="B6572" s="1" t="e">
        <f>IF(A6572&lt;&gt;"",VLOOKUP(A6572,'Ket qua do'!$B$5:$CE$50000,2,TRUE),"")</f>
        <v>#N/A</v>
      </c>
      <c r="C6572" s="19" t="e">
        <f>IF(A6572&lt;&gt;"",VLOOKUP(B6572,'Ket qua do'!$C$5:$AP$50000,$C$3,TRUE)*SQRT(3)*$C$11,"")</f>
        <v>#N/A</v>
      </c>
      <c r="D6572" s="21" t="e">
        <f>IF(A6572&lt;&gt;"",VLOOKUP(B6572,'Ket qua do'!$C$5:$AP$50000,$D$3,TRUE),"")</f>
        <v>#N/A</v>
      </c>
      <c r="E6572" s="21" t="e">
        <f>IF(A6572&lt;&gt;"",VLOOKUP(B6572,'Ket qua do'!$C$5:$AP$50000,$E$3,TRUE)*$C$12,"")</f>
        <v>#N/A</v>
      </c>
      <c r="F6572" s="21" t="e">
        <f>IF(A6572&lt;&gt;"",VLOOKUP(B6572,'Ket qua do'!$C$5:$AP$50000,$F$3,TRUE),"")</f>
        <v>#N/A</v>
      </c>
      <c r="G6572" s="21" t="e">
        <f>IF(A6572&lt;&gt;"",VLOOKUP(B6572,'Ket qua do'!$C$5:$AP$50000,$G$3,TRUE),"")</f>
        <v>#N/A</v>
      </c>
      <c r="H6572" s="21" t="e">
        <f>IF(A6572&lt;&gt;"",VLOOKUP(B6572,'Ket qua do'!$C$5:$AP$50000,$H$3,TRUE),"")</f>
        <v>#N/A</v>
      </c>
      <c r="I6572" s="21" t="e">
        <f>IF(A6572&lt;&gt;"",VLOOKUP(B6572,'Ket qua do'!$C$5:$AP$50000,$I$3,TRUE)*$E$9/1000,"")</f>
        <v>#N/A</v>
      </c>
      <c r="J6572" s="21" t="e">
        <f>IF(A6572&lt;&gt;"",VLOOKUP(B6572,'Ket qua do'!$C$5:$AP$50000,$J$3,TRUE)*$E$9/1000,"")</f>
        <v>#N/A</v>
      </c>
      <c r="K6572" s="21" t="e">
        <f>IF(A6572&lt;&gt;"",VLOOKUP(B6572,'Ket qua do'!$C$5:$AP$50000,$K$3,TRUE)*$E$9/1000,"")</f>
        <v>#N/A</v>
      </c>
      <c r="L6572" s="21" t="e">
        <f>IF(A6572&lt;&gt;"",VLOOKUP(B6572,'Ket qua do'!$C$5:$AP$50000,$L$3,TRUE),"")</f>
        <v>#N/A</v>
      </c>
    </row>
    <row r="6573" spans="1:12" x14ac:dyDescent="0.25">
      <c r="A6573" t="e">
        <f t="shared" si="108"/>
        <v>#N/A</v>
      </c>
      <c r="B6573" s="1" t="e">
        <f>IF(A6573&lt;&gt;"",VLOOKUP(A6573,'Ket qua do'!$B$5:$CE$50000,2,TRUE),"")</f>
        <v>#N/A</v>
      </c>
      <c r="C6573" s="19" t="e">
        <f>IF(A6573&lt;&gt;"",VLOOKUP(B6573,'Ket qua do'!$C$5:$AP$50000,$C$3,TRUE)*SQRT(3)*$C$11,"")</f>
        <v>#N/A</v>
      </c>
      <c r="D6573" s="21" t="e">
        <f>IF(A6573&lt;&gt;"",VLOOKUP(B6573,'Ket qua do'!$C$5:$AP$50000,$D$3,TRUE),"")</f>
        <v>#N/A</v>
      </c>
      <c r="E6573" s="21" t="e">
        <f>IF(A6573&lt;&gt;"",VLOOKUP(B6573,'Ket qua do'!$C$5:$AP$50000,$E$3,TRUE)*$C$12,"")</f>
        <v>#N/A</v>
      </c>
      <c r="F6573" s="21" t="e">
        <f>IF(A6573&lt;&gt;"",VLOOKUP(B6573,'Ket qua do'!$C$5:$AP$50000,$F$3,TRUE),"")</f>
        <v>#N/A</v>
      </c>
      <c r="G6573" s="21" t="e">
        <f>IF(A6573&lt;&gt;"",VLOOKUP(B6573,'Ket qua do'!$C$5:$AP$50000,$G$3,TRUE),"")</f>
        <v>#N/A</v>
      </c>
      <c r="H6573" s="21" t="e">
        <f>IF(A6573&lt;&gt;"",VLOOKUP(B6573,'Ket qua do'!$C$5:$AP$50000,$H$3,TRUE),"")</f>
        <v>#N/A</v>
      </c>
      <c r="I6573" s="21" t="e">
        <f>IF(A6573&lt;&gt;"",VLOOKUP(B6573,'Ket qua do'!$C$5:$AP$50000,$I$3,TRUE)*$E$9/1000,"")</f>
        <v>#N/A</v>
      </c>
      <c r="J6573" s="21" t="e">
        <f>IF(A6573&lt;&gt;"",VLOOKUP(B6573,'Ket qua do'!$C$5:$AP$50000,$J$3,TRUE)*$E$9/1000,"")</f>
        <v>#N/A</v>
      </c>
      <c r="K6573" s="21" t="e">
        <f>IF(A6573&lt;&gt;"",VLOOKUP(B6573,'Ket qua do'!$C$5:$AP$50000,$K$3,TRUE)*$E$9/1000,"")</f>
        <v>#N/A</v>
      </c>
      <c r="L6573" s="21" t="e">
        <f>IF(A6573&lt;&gt;"",VLOOKUP(B6573,'Ket qua do'!$C$5:$AP$50000,$L$3,TRUE),"")</f>
        <v>#N/A</v>
      </c>
    </row>
    <row r="6574" spans="1:12" x14ac:dyDescent="0.25">
      <c r="A6574" t="e">
        <f t="shared" si="108"/>
        <v>#N/A</v>
      </c>
      <c r="B6574" s="1" t="e">
        <f>IF(A6574&lt;&gt;"",VLOOKUP(A6574,'Ket qua do'!$B$5:$CE$50000,2,TRUE),"")</f>
        <v>#N/A</v>
      </c>
      <c r="C6574" s="19" t="e">
        <f>IF(A6574&lt;&gt;"",VLOOKUP(B6574,'Ket qua do'!$C$5:$AP$50000,$C$3,TRUE)*SQRT(3)*$C$11,"")</f>
        <v>#N/A</v>
      </c>
      <c r="D6574" s="21" t="e">
        <f>IF(A6574&lt;&gt;"",VLOOKUP(B6574,'Ket qua do'!$C$5:$AP$50000,$D$3,TRUE),"")</f>
        <v>#N/A</v>
      </c>
      <c r="E6574" s="21" t="e">
        <f>IF(A6574&lt;&gt;"",VLOOKUP(B6574,'Ket qua do'!$C$5:$AP$50000,$E$3,TRUE)*$C$12,"")</f>
        <v>#N/A</v>
      </c>
      <c r="F6574" s="21" t="e">
        <f>IF(A6574&lt;&gt;"",VLOOKUP(B6574,'Ket qua do'!$C$5:$AP$50000,$F$3,TRUE),"")</f>
        <v>#N/A</v>
      </c>
      <c r="G6574" s="21" t="e">
        <f>IF(A6574&lt;&gt;"",VLOOKUP(B6574,'Ket qua do'!$C$5:$AP$50000,$G$3,TRUE),"")</f>
        <v>#N/A</v>
      </c>
      <c r="H6574" s="21" t="e">
        <f>IF(A6574&lt;&gt;"",VLOOKUP(B6574,'Ket qua do'!$C$5:$AP$50000,$H$3,TRUE),"")</f>
        <v>#N/A</v>
      </c>
      <c r="I6574" s="21" t="e">
        <f>IF(A6574&lt;&gt;"",VLOOKUP(B6574,'Ket qua do'!$C$5:$AP$50000,$I$3,TRUE)*$E$9/1000,"")</f>
        <v>#N/A</v>
      </c>
      <c r="J6574" s="21" t="e">
        <f>IF(A6574&lt;&gt;"",VLOOKUP(B6574,'Ket qua do'!$C$5:$AP$50000,$J$3,TRUE)*$E$9/1000,"")</f>
        <v>#N/A</v>
      </c>
      <c r="K6574" s="21" t="e">
        <f>IF(A6574&lt;&gt;"",VLOOKUP(B6574,'Ket qua do'!$C$5:$AP$50000,$K$3,TRUE)*$E$9/1000,"")</f>
        <v>#N/A</v>
      </c>
      <c r="L6574" s="21" t="e">
        <f>IF(A6574&lt;&gt;"",VLOOKUP(B6574,'Ket qua do'!$C$5:$AP$50000,$L$3,TRUE),"")</f>
        <v>#N/A</v>
      </c>
    </row>
    <row r="6575" spans="1:12" x14ac:dyDescent="0.25">
      <c r="A6575" t="e">
        <f t="shared" si="108"/>
        <v>#N/A</v>
      </c>
      <c r="B6575" s="1" t="e">
        <f>IF(A6575&lt;&gt;"",VLOOKUP(A6575,'Ket qua do'!$B$5:$CE$50000,2,TRUE),"")</f>
        <v>#N/A</v>
      </c>
      <c r="C6575" s="19" t="e">
        <f>IF(A6575&lt;&gt;"",VLOOKUP(B6575,'Ket qua do'!$C$5:$AP$50000,$C$3,TRUE)*SQRT(3)*$C$11,"")</f>
        <v>#N/A</v>
      </c>
      <c r="D6575" s="21" t="e">
        <f>IF(A6575&lt;&gt;"",VLOOKUP(B6575,'Ket qua do'!$C$5:$AP$50000,$D$3,TRUE),"")</f>
        <v>#N/A</v>
      </c>
      <c r="E6575" s="21" t="e">
        <f>IF(A6575&lt;&gt;"",VLOOKUP(B6575,'Ket qua do'!$C$5:$AP$50000,$E$3,TRUE)*$C$12,"")</f>
        <v>#N/A</v>
      </c>
      <c r="F6575" s="21" t="e">
        <f>IF(A6575&lt;&gt;"",VLOOKUP(B6575,'Ket qua do'!$C$5:$AP$50000,$F$3,TRUE),"")</f>
        <v>#N/A</v>
      </c>
      <c r="G6575" s="21" t="e">
        <f>IF(A6575&lt;&gt;"",VLOOKUP(B6575,'Ket qua do'!$C$5:$AP$50000,$G$3,TRUE),"")</f>
        <v>#N/A</v>
      </c>
      <c r="H6575" s="21" t="e">
        <f>IF(A6575&lt;&gt;"",VLOOKUP(B6575,'Ket qua do'!$C$5:$AP$50000,$H$3,TRUE),"")</f>
        <v>#N/A</v>
      </c>
      <c r="I6575" s="21" t="e">
        <f>IF(A6575&lt;&gt;"",VLOOKUP(B6575,'Ket qua do'!$C$5:$AP$50000,$I$3,TRUE)*$E$9/1000,"")</f>
        <v>#N/A</v>
      </c>
      <c r="J6575" s="21" t="e">
        <f>IF(A6575&lt;&gt;"",VLOOKUP(B6575,'Ket qua do'!$C$5:$AP$50000,$J$3,TRUE)*$E$9/1000,"")</f>
        <v>#N/A</v>
      </c>
      <c r="K6575" s="21" t="e">
        <f>IF(A6575&lt;&gt;"",VLOOKUP(B6575,'Ket qua do'!$C$5:$AP$50000,$K$3,TRUE)*$E$9/1000,"")</f>
        <v>#N/A</v>
      </c>
      <c r="L6575" s="21" t="e">
        <f>IF(A6575&lt;&gt;"",VLOOKUP(B6575,'Ket qua do'!$C$5:$AP$50000,$L$3,TRUE),"")</f>
        <v>#N/A</v>
      </c>
    </row>
    <row r="6576" spans="1:12" x14ac:dyDescent="0.25">
      <c r="A6576" t="e">
        <f t="shared" si="108"/>
        <v>#N/A</v>
      </c>
      <c r="B6576" s="1" t="e">
        <f>IF(A6576&lt;&gt;"",VLOOKUP(A6576,'Ket qua do'!$B$5:$CE$50000,2,TRUE),"")</f>
        <v>#N/A</v>
      </c>
      <c r="C6576" s="19" t="e">
        <f>IF(A6576&lt;&gt;"",VLOOKUP(B6576,'Ket qua do'!$C$5:$AP$50000,$C$3,TRUE)*SQRT(3)*$C$11,"")</f>
        <v>#N/A</v>
      </c>
      <c r="D6576" s="21" t="e">
        <f>IF(A6576&lt;&gt;"",VLOOKUP(B6576,'Ket qua do'!$C$5:$AP$50000,$D$3,TRUE),"")</f>
        <v>#N/A</v>
      </c>
      <c r="E6576" s="21" t="e">
        <f>IF(A6576&lt;&gt;"",VLOOKUP(B6576,'Ket qua do'!$C$5:$AP$50000,$E$3,TRUE)*$C$12,"")</f>
        <v>#N/A</v>
      </c>
      <c r="F6576" s="21" t="e">
        <f>IF(A6576&lt;&gt;"",VLOOKUP(B6576,'Ket qua do'!$C$5:$AP$50000,$F$3,TRUE),"")</f>
        <v>#N/A</v>
      </c>
      <c r="G6576" s="21" t="e">
        <f>IF(A6576&lt;&gt;"",VLOOKUP(B6576,'Ket qua do'!$C$5:$AP$50000,$G$3,TRUE),"")</f>
        <v>#N/A</v>
      </c>
      <c r="H6576" s="21" t="e">
        <f>IF(A6576&lt;&gt;"",VLOOKUP(B6576,'Ket qua do'!$C$5:$AP$50000,$H$3,TRUE),"")</f>
        <v>#N/A</v>
      </c>
      <c r="I6576" s="21" t="e">
        <f>IF(A6576&lt;&gt;"",VLOOKUP(B6576,'Ket qua do'!$C$5:$AP$50000,$I$3,TRUE)*$E$9/1000,"")</f>
        <v>#N/A</v>
      </c>
      <c r="J6576" s="21" t="e">
        <f>IF(A6576&lt;&gt;"",VLOOKUP(B6576,'Ket qua do'!$C$5:$AP$50000,$J$3,TRUE)*$E$9/1000,"")</f>
        <v>#N/A</v>
      </c>
      <c r="K6576" s="21" t="e">
        <f>IF(A6576&lt;&gt;"",VLOOKUP(B6576,'Ket qua do'!$C$5:$AP$50000,$K$3,TRUE)*$E$9/1000,"")</f>
        <v>#N/A</v>
      </c>
      <c r="L6576" s="21" t="e">
        <f>IF(A6576&lt;&gt;"",VLOOKUP(B6576,'Ket qua do'!$C$5:$AP$50000,$L$3,TRUE),"")</f>
        <v>#N/A</v>
      </c>
    </row>
    <row r="6577" spans="1:12" x14ac:dyDescent="0.25">
      <c r="A6577" t="e">
        <f t="shared" si="108"/>
        <v>#N/A</v>
      </c>
      <c r="B6577" s="1" t="e">
        <f>IF(A6577&lt;&gt;"",VLOOKUP(A6577,'Ket qua do'!$B$5:$CE$50000,2,TRUE),"")</f>
        <v>#N/A</v>
      </c>
      <c r="C6577" s="19" t="e">
        <f>IF(A6577&lt;&gt;"",VLOOKUP(B6577,'Ket qua do'!$C$5:$AP$50000,$C$3,TRUE)*SQRT(3)*$C$11,"")</f>
        <v>#N/A</v>
      </c>
      <c r="D6577" s="21" t="e">
        <f>IF(A6577&lt;&gt;"",VLOOKUP(B6577,'Ket qua do'!$C$5:$AP$50000,$D$3,TRUE),"")</f>
        <v>#N/A</v>
      </c>
      <c r="E6577" s="21" t="e">
        <f>IF(A6577&lt;&gt;"",VLOOKUP(B6577,'Ket qua do'!$C$5:$AP$50000,$E$3,TRUE)*$C$12,"")</f>
        <v>#N/A</v>
      </c>
      <c r="F6577" s="21" t="e">
        <f>IF(A6577&lt;&gt;"",VLOOKUP(B6577,'Ket qua do'!$C$5:$AP$50000,$F$3,TRUE),"")</f>
        <v>#N/A</v>
      </c>
      <c r="G6577" s="21" t="e">
        <f>IF(A6577&lt;&gt;"",VLOOKUP(B6577,'Ket qua do'!$C$5:$AP$50000,$G$3,TRUE),"")</f>
        <v>#N/A</v>
      </c>
      <c r="H6577" s="21" t="e">
        <f>IF(A6577&lt;&gt;"",VLOOKUP(B6577,'Ket qua do'!$C$5:$AP$50000,$H$3,TRUE),"")</f>
        <v>#N/A</v>
      </c>
      <c r="I6577" s="21" t="e">
        <f>IF(A6577&lt;&gt;"",VLOOKUP(B6577,'Ket qua do'!$C$5:$AP$50000,$I$3,TRUE)*$E$9/1000,"")</f>
        <v>#N/A</v>
      </c>
      <c r="J6577" s="21" t="e">
        <f>IF(A6577&lt;&gt;"",VLOOKUP(B6577,'Ket qua do'!$C$5:$AP$50000,$J$3,TRUE)*$E$9/1000,"")</f>
        <v>#N/A</v>
      </c>
      <c r="K6577" s="21" t="e">
        <f>IF(A6577&lt;&gt;"",VLOOKUP(B6577,'Ket qua do'!$C$5:$AP$50000,$K$3,TRUE)*$E$9/1000,"")</f>
        <v>#N/A</v>
      </c>
      <c r="L6577" s="21" t="e">
        <f>IF(A6577&lt;&gt;"",VLOOKUP(B6577,'Ket qua do'!$C$5:$AP$50000,$L$3,TRUE),"")</f>
        <v>#N/A</v>
      </c>
    </row>
    <row r="6578" spans="1:12" x14ac:dyDescent="0.25">
      <c r="A6578" t="e">
        <f t="shared" si="108"/>
        <v>#N/A</v>
      </c>
      <c r="B6578" s="1" t="e">
        <f>IF(A6578&lt;&gt;"",VLOOKUP(A6578,'Ket qua do'!$B$5:$CE$50000,2,TRUE),"")</f>
        <v>#N/A</v>
      </c>
      <c r="C6578" s="19" t="e">
        <f>IF(A6578&lt;&gt;"",VLOOKUP(B6578,'Ket qua do'!$C$5:$AP$50000,$C$3,TRUE)*SQRT(3)*$C$11,"")</f>
        <v>#N/A</v>
      </c>
      <c r="D6578" s="21" t="e">
        <f>IF(A6578&lt;&gt;"",VLOOKUP(B6578,'Ket qua do'!$C$5:$AP$50000,$D$3,TRUE),"")</f>
        <v>#N/A</v>
      </c>
      <c r="E6578" s="21" t="e">
        <f>IF(A6578&lt;&gt;"",VLOOKUP(B6578,'Ket qua do'!$C$5:$AP$50000,$E$3,TRUE)*$C$12,"")</f>
        <v>#N/A</v>
      </c>
      <c r="F6578" s="21" t="e">
        <f>IF(A6578&lt;&gt;"",VLOOKUP(B6578,'Ket qua do'!$C$5:$AP$50000,$F$3,TRUE),"")</f>
        <v>#N/A</v>
      </c>
      <c r="G6578" s="21" t="e">
        <f>IF(A6578&lt;&gt;"",VLOOKUP(B6578,'Ket qua do'!$C$5:$AP$50000,$G$3,TRUE),"")</f>
        <v>#N/A</v>
      </c>
      <c r="H6578" s="21" t="e">
        <f>IF(A6578&lt;&gt;"",VLOOKUP(B6578,'Ket qua do'!$C$5:$AP$50000,$H$3,TRUE),"")</f>
        <v>#N/A</v>
      </c>
      <c r="I6578" s="21" t="e">
        <f>IF(A6578&lt;&gt;"",VLOOKUP(B6578,'Ket qua do'!$C$5:$AP$50000,$I$3,TRUE)*$E$9/1000,"")</f>
        <v>#N/A</v>
      </c>
      <c r="J6578" s="21" t="e">
        <f>IF(A6578&lt;&gt;"",VLOOKUP(B6578,'Ket qua do'!$C$5:$AP$50000,$J$3,TRUE)*$E$9/1000,"")</f>
        <v>#N/A</v>
      </c>
      <c r="K6578" s="21" t="e">
        <f>IF(A6578&lt;&gt;"",VLOOKUP(B6578,'Ket qua do'!$C$5:$AP$50000,$K$3,TRUE)*$E$9/1000,"")</f>
        <v>#N/A</v>
      </c>
      <c r="L6578" s="21" t="e">
        <f>IF(A6578&lt;&gt;"",VLOOKUP(B6578,'Ket qua do'!$C$5:$AP$50000,$L$3,TRUE),"")</f>
        <v>#N/A</v>
      </c>
    </row>
    <row r="6579" spans="1:12" x14ac:dyDescent="0.25">
      <c r="A6579" t="e">
        <f t="shared" si="108"/>
        <v>#N/A</v>
      </c>
      <c r="B6579" s="1" t="e">
        <f>IF(A6579&lt;&gt;"",VLOOKUP(A6579,'Ket qua do'!$B$5:$CE$50000,2,TRUE),"")</f>
        <v>#N/A</v>
      </c>
      <c r="C6579" s="19" t="e">
        <f>IF(A6579&lt;&gt;"",VLOOKUP(B6579,'Ket qua do'!$C$5:$AP$50000,$C$3,TRUE)*SQRT(3)*$C$11,"")</f>
        <v>#N/A</v>
      </c>
      <c r="D6579" s="21" t="e">
        <f>IF(A6579&lt;&gt;"",VLOOKUP(B6579,'Ket qua do'!$C$5:$AP$50000,$D$3,TRUE),"")</f>
        <v>#N/A</v>
      </c>
      <c r="E6579" s="21" t="e">
        <f>IF(A6579&lt;&gt;"",VLOOKUP(B6579,'Ket qua do'!$C$5:$AP$50000,$E$3,TRUE)*$C$12,"")</f>
        <v>#N/A</v>
      </c>
      <c r="F6579" s="21" t="e">
        <f>IF(A6579&lt;&gt;"",VLOOKUP(B6579,'Ket qua do'!$C$5:$AP$50000,$F$3,TRUE),"")</f>
        <v>#N/A</v>
      </c>
      <c r="G6579" s="21" t="e">
        <f>IF(A6579&lt;&gt;"",VLOOKUP(B6579,'Ket qua do'!$C$5:$AP$50000,$G$3,TRUE),"")</f>
        <v>#N/A</v>
      </c>
      <c r="H6579" s="21" t="e">
        <f>IF(A6579&lt;&gt;"",VLOOKUP(B6579,'Ket qua do'!$C$5:$AP$50000,$H$3,TRUE),"")</f>
        <v>#N/A</v>
      </c>
      <c r="I6579" s="21" t="e">
        <f>IF(A6579&lt;&gt;"",VLOOKUP(B6579,'Ket qua do'!$C$5:$AP$50000,$I$3,TRUE)*$E$9/1000,"")</f>
        <v>#N/A</v>
      </c>
      <c r="J6579" s="21" t="e">
        <f>IF(A6579&lt;&gt;"",VLOOKUP(B6579,'Ket qua do'!$C$5:$AP$50000,$J$3,TRUE)*$E$9/1000,"")</f>
        <v>#N/A</v>
      </c>
      <c r="K6579" s="21" t="e">
        <f>IF(A6579&lt;&gt;"",VLOOKUP(B6579,'Ket qua do'!$C$5:$AP$50000,$K$3,TRUE)*$E$9/1000,"")</f>
        <v>#N/A</v>
      </c>
      <c r="L6579" s="21" t="e">
        <f>IF(A6579&lt;&gt;"",VLOOKUP(B6579,'Ket qua do'!$C$5:$AP$50000,$L$3,TRUE),"")</f>
        <v>#N/A</v>
      </c>
    </row>
    <row r="6580" spans="1:12" x14ac:dyDescent="0.25">
      <c r="A6580" t="e">
        <f t="shared" si="108"/>
        <v>#N/A</v>
      </c>
      <c r="B6580" s="1" t="e">
        <f>IF(A6580&lt;&gt;"",VLOOKUP(A6580,'Ket qua do'!$B$5:$CE$50000,2,TRUE),"")</f>
        <v>#N/A</v>
      </c>
      <c r="C6580" s="19" t="e">
        <f>IF(A6580&lt;&gt;"",VLOOKUP(B6580,'Ket qua do'!$C$5:$AP$50000,$C$3,TRUE)*SQRT(3)*$C$11,"")</f>
        <v>#N/A</v>
      </c>
      <c r="D6580" s="21" t="e">
        <f>IF(A6580&lt;&gt;"",VLOOKUP(B6580,'Ket qua do'!$C$5:$AP$50000,$D$3,TRUE),"")</f>
        <v>#N/A</v>
      </c>
      <c r="E6580" s="21" t="e">
        <f>IF(A6580&lt;&gt;"",VLOOKUP(B6580,'Ket qua do'!$C$5:$AP$50000,$E$3,TRUE)*$C$12,"")</f>
        <v>#N/A</v>
      </c>
      <c r="F6580" s="21" t="e">
        <f>IF(A6580&lt;&gt;"",VLOOKUP(B6580,'Ket qua do'!$C$5:$AP$50000,$F$3,TRUE),"")</f>
        <v>#N/A</v>
      </c>
      <c r="G6580" s="21" t="e">
        <f>IF(A6580&lt;&gt;"",VLOOKUP(B6580,'Ket qua do'!$C$5:$AP$50000,$G$3,TRUE),"")</f>
        <v>#N/A</v>
      </c>
      <c r="H6580" s="21" t="e">
        <f>IF(A6580&lt;&gt;"",VLOOKUP(B6580,'Ket qua do'!$C$5:$AP$50000,$H$3,TRUE),"")</f>
        <v>#N/A</v>
      </c>
      <c r="I6580" s="21" t="e">
        <f>IF(A6580&lt;&gt;"",VLOOKUP(B6580,'Ket qua do'!$C$5:$AP$50000,$I$3,TRUE)*$E$9/1000,"")</f>
        <v>#N/A</v>
      </c>
      <c r="J6580" s="21" t="e">
        <f>IF(A6580&lt;&gt;"",VLOOKUP(B6580,'Ket qua do'!$C$5:$AP$50000,$J$3,TRUE)*$E$9/1000,"")</f>
        <v>#N/A</v>
      </c>
      <c r="K6580" s="21" t="e">
        <f>IF(A6580&lt;&gt;"",VLOOKUP(B6580,'Ket qua do'!$C$5:$AP$50000,$K$3,TRUE)*$E$9/1000,"")</f>
        <v>#N/A</v>
      </c>
      <c r="L6580" s="21" t="e">
        <f>IF(A6580&lt;&gt;"",VLOOKUP(B6580,'Ket qua do'!$C$5:$AP$50000,$L$3,TRUE),"")</f>
        <v>#N/A</v>
      </c>
    </row>
    <row r="6581" spans="1:12" x14ac:dyDescent="0.25">
      <c r="A6581" t="e">
        <f t="shared" si="108"/>
        <v>#N/A</v>
      </c>
      <c r="B6581" s="1" t="e">
        <f>IF(A6581&lt;&gt;"",VLOOKUP(A6581,'Ket qua do'!$B$5:$CE$50000,2,TRUE),"")</f>
        <v>#N/A</v>
      </c>
      <c r="C6581" s="19" t="e">
        <f>IF(A6581&lt;&gt;"",VLOOKUP(B6581,'Ket qua do'!$C$5:$AP$50000,$C$3,TRUE)*SQRT(3)*$C$11,"")</f>
        <v>#N/A</v>
      </c>
      <c r="D6581" s="21" t="e">
        <f>IF(A6581&lt;&gt;"",VLOOKUP(B6581,'Ket qua do'!$C$5:$AP$50000,$D$3,TRUE),"")</f>
        <v>#N/A</v>
      </c>
      <c r="E6581" s="21" t="e">
        <f>IF(A6581&lt;&gt;"",VLOOKUP(B6581,'Ket qua do'!$C$5:$AP$50000,$E$3,TRUE)*$C$12,"")</f>
        <v>#N/A</v>
      </c>
      <c r="F6581" s="21" t="e">
        <f>IF(A6581&lt;&gt;"",VLOOKUP(B6581,'Ket qua do'!$C$5:$AP$50000,$F$3,TRUE),"")</f>
        <v>#N/A</v>
      </c>
      <c r="G6581" s="21" t="e">
        <f>IF(A6581&lt;&gt;"",VLOOKUP(B6581,'Ket qua do'!$C$5:$AP$50000,$G$3,TRUE),"")</f>
        <v>#N/A</v>
      </c>
      <c r="H6581" s="21" t="e">
        <f>IF(A6581&lt;&gt;"",VLOOKUP(B6581,'Ket qua do'!$C$5:$AP$50000,$H$3,TRUE),"")</f>
        <v>#N/A</v>
      </c>
      <c r="I6581" s="21" t="e">
        <f>IF(A6581&lt;&gt;"",VLOOKUP(B6581,'Ket qua do'!$C$5:$AP$50000,$I$3,TRUE)*$E$9/1000,"")</f>
        <v>#N/A</v>
      </c>
      <c r="J6581" s="21" t="e">
        <f>IF(A6581&lt;&gt;"",VLOOKUP(B6581,'Ket qua do'!$C$5:$AP$50000,$J$3,TRUE)*$E$9/1000,"")</f>
        <v>#N/A</v>
      </c>
      <c r="K6581" s="21" t="e">
        <f>IF(A6581&lt;&gt;"",VLOOKUP(B6581,'Ket qua do'!$C$5:$AP$50000,$K$3,TRUE)*$E$9/1000,"")</f>
        <v>#N/A</v>
      </c>
      <c r="L6581" s="21" t="e">
        <f>IF(A6581&lt;&gt;"",VLOOKUP(B6581,'Ket qua do'!$C$5:$AP$50000,$L$3,TRUE),"")</f>
        <v>#N/A</v>
      </c>
    </row>
    <row r="6582" spans="1:12" x14ac:dyDescent="0.25">
      <c r="A6582" t="e">
        <f t="shared" si="108"/>
        <v>#N/A</v>
      </c>
      <c r="B6582" s="1" t="e">
        <f>IF(A6582&lt;&gt;"",VLOOKUP(A6582,'Ket qua do'!$B$5:$CE$50000,2,TRUE),"")</f>
        <v>#N/A</v>
      </c>
      <c r="C6582" s="19" t="e">
        <f>IF(A6582&lt;&gt;"",VLOOKUP(B6582,'Ket qua do'!$C$5:$AP$50000,$C$3,TRUE)*SQRT(3)*$C$11,"")</f>
        <v>#N/A</v>
      </c>
      <c r="D6582" s="21" t="e">
        <f>IF(A6582&lt;&gt;"",VLOOKUP(B6582,'Ket qua do'!$C$5:$AP$50000,$D$3,TRUE),"")</f>
        <v>#N/A</v>
      </c>
      <c r="E6582" s="21" t="e">
        <f>IF(A6582&lt;&gt;"",VLOOKUP(B6582,'Ket qua do'!$C$5:$AP$50000,$E$3,TRUE)*$C$12,"")</f>
        <v>#N/A</v>
      </c>
      <c r="F6582" s="21" t="e">
        <f>IF(A6582&lt;&gt;"",VLOOKUP(B6582,'Ket qua do'!$C$5:$AP$50000,$F$3,TRUE),"")</f>
        <v>#N/A</v>
      </c>
      <c r="G6582" s="21" t="e">
        <f>IF(A6582&lt;&gt;"",VLOOKUP(B6582,'Ket qua do'!$C$5:$AP$50000,$G$3,TRUE),"")</f>
        <v>#N/A</v>
      </c>
      <c r="H6582" s="21" t="e">
        <f>IF(A6582&lt;&gt;"",VLOOKUP(B6582,'Ket qua do'!$C$5:$AP$50000,$H$3,TRUE),"")</f>
        <v>#N/A</v>
      </c>
      <c r="I6582" s="21" t="e">
        <f>IF(A6582&lt;&gt;"",VLOOKUP(B6582,'Ket qua do'!$C$5:$AP$50000,$I$3,TRUE)*$E$9/1000,"")</f>
        <v>#N/A</v>
      </c>
      <c r="J6582" s="21" t="e">
        <f>IF(A6582&lt;&gt;"",VLOOKUP(B6582,'Ket qua do'!$C$5:$AP$50000,$J$3,TRUE)*$E$9/1000,"")</f>
        <v>#N/A</v>
      </c>
      <c r="K6582" s="21" t="e">
        <f>IF(A6582&lt;&gt;"",VLOOKUP(B6582,'Ket qua do'!$C$5:$AP$50000,$K$3,TRUE)*$E$9/1000,"")</f>
        <v>#N/A</v>
      </c>
      <c r="L6582" s="21" t="e">
        <f>IF(A6582&lt;&gt;"",VLOOKUP(B6582,'Ket qua do'!$C$5:$AP$50000,$L$3,TRUE),"")</f>
        <v>#N/A</v>
      </c>
    </row>
    <row r="6583" spans="1:12" x14ac:dyDescent="0.25">
      <c r="A6583" t="e">
        <f t="shared" si="108"/>
        <v>#N/A</v>
      </c>
      <c r="B6583" s="1" t="e">
        <f>IF(A6583&lt;&gt;"",VLOOKUP(A6583,'Ket qua do'!$B$5:$CE$50000,2,TRUE),"")</f>
        <v>#N/A</v>
      </c>
      <c r="C6583" s="19" t="e">
        <f>IF(A6583&lt;&gt;"",VLOOKUP(B6583,'Ket qua do'!$C$5:$AP$50000,$C$3,TRUE)*SQRT(3)*$C$11,"")</f>
        <v>#N/A</v>
      </c>
      <c r="D6583" s="21" t="e">
        <f>IF(A6583&lt;&gt;"",VLOOKUP(B6583,'Ket qua do'!$C$5:$AP$50000,$D$3,TRUE),"")</f>
        <v>#N/A</v>
      </c>
      <c r="E6583" s="21" t="e">
        <f>IF(A6583&lt;&gt;"",VLOOKUP(B6583,'Ket qua do'!$C$5:$AP$50000,$E$3,TRUE)*$C$12,"")</f>
        <v>#N/A</v>
      </c>
      <c r="F6583" s="21" t="e">
        <f>IF(A6583&lt;&gt;"",VLOOKUP(B6583,'Ket qua do'!$C$5:$AP$50000,$F$3,TRUE),"")</f>
        <v>#N/A</v>
      </c>
      <c r="G6583" s="21" t="e">
        <f>IF(A6583&lt;&gt;"",VLOOKUP(B6583,'Ket qua do'!$C$5:$AP$50000,$G$3,TRUE),"")</f>
        <v>#N/A</v>
      </c>
      <c r="H6583" s="21" t="e">
        <f>IF(A6583&lt;&gt;"",VLOOKUP(B6583,'Ket qua do'!$C$5:$AP$50000,$H$3,TRUE),"")</f>
        <v>#N/A</v>
      </c>
      <c r="I6583" s="21" t="e">
        <f>IF(A6583&lt;&gt;"",VLOOKUP(B6583,'Ket qua do'!$C$5:$AP$50000,$I$3,TRUE)*$E$9/1000,"")</f>
        <v>#N/A</v>
      </c>
      <c r="J6583" s="21" t="e">
        <f>IF(A6583&lt;&gt;"",VLOOKUP(B6583,'Ket qua do'!$C$5:$AP$50000,$J$3,TRUE)*$E$9/1000,"")</f>
        <v>#N/A</v>
      </c>
      <c r="K6583" s="21" t="e">
        <f>IF(A6583&lt;&gt;"",VLOOKUP(B6583,'Ket qua do'!$C$5:$AP$50000,$K$3,TRUE)*$E$9/1000,"")</f>
        <v>#N/A</v>
      </c>
      <c r="L6583" s="21" t="e">
        <f>IF(A6583&lt;&gt;"",VLOOKUP(B6583,'Ket qua do'!$C$5:$AP$50000,$L$3,TRUE),"")</f>
        <v>#N/A</v>
      </c>
    </row>
    <row r="6584" spans="1:12" x14ac:dyDescent="0.25">
      <c r="A6584" t="e">
        <f t="shared" si="108"/>
        <v>#N/A</v>
      </c>
      <c r="B6584" s="1" t="e">
        <f>IF(A6584&lt;&gt;"",VLOOKUP(A6584,'Ket qua do'!$B$5:$CE$50000,2,TRUE),"")</f>
        <v>#N/A</v>
      </c>
      <c r="C6584" s="19" t="e">
        <f>IF(A6584&lt;&gt;"",VLOOKUP(B6584,'Ket qua do'!$C$5:$AP$50000,$C$3,TRUE)*SQRT(3)*$C$11,"")</f>
        <v>#N/A</v>
      </c>
      <c r="D6584" s="21" t="e">
        <f>IF(A6584&lt;&gt;"",VLOOKUP(B6584,'Ket qua do'!$C$5:$AP$50000,$D$3,TRUE),"")</f>
        <v>#N/A</v>
      </c>
      <c r="E6584" s="21" t="e">
        <f>IF(A6584&lt;&gt;"",VLOOKUP(B6584,'Ket qua do'!$C$5:$AP$50000,$E$3,TRUE)*$C$12,"")</f>
        <v>#N/A</v>
      </c>
      <c r="F6584" s="21" t="e">
        <f>IF(A6584&lt;&gt;"",VLOOKUP(B6584,'Ket qua do'!$C$5:$AP$50000,$F$3,TRUE),"")</f>
        <v>#N/A</v>
      </c>
      <c r="G6584" s="21" t="e">
        <f>IF(A6584&lt;&gt;"",VLOOKUP(B6584,'Ket qua do'!$C$5:$AP$50000,$G$3,TRUE),"")</f>
        <v>#N/A</v>
      </c>
      <c r="H6584" s="21" t="e">
        <f>IF(A6584&lt;&gt;"",VLOOKUP(B6584,'Ket qua do'!$C$5:$AP$50000,$H$3,TRUE),"")</f>
        <v>#N/A</v>
      </c>
      <c r="I6584" s="21" t="e">
        <f>IF(A6584&lt;&gt;"",VLOOKUP(B6584,'Ket qua do'!$C$5:$AP$50000,$I$3,TRUE)*$E$9/1000,"")</f>
        <v>#N/A</v>
      </c>
      <c r="J6584" s="21" t="e">
        <f>IF(A6584&lt;&gt;"",VLOOKUP(B6584,'Ket qua do'!$C$5:$AP$50000,$J$3,TRUE)*$E$9/1000,"")</f>
        <v>#N/A</v>
      </c>
      <c r="K6584" s="21" t="e">
        <f>IF(A6584&lt;&gt;"",VLOOKUP(B6584,'Ket qua do'!$C$5:$AP$50000,$K$3,TRUE)*$E$9/1000,"")</f>
        <v>#N/A</v>
      </c>
      <c r="L6584" s="21" t="e">
        <f>IF(A6584&lt;&gt;"",VLOOKUP(B6584,'Ket qua do'!$C$5:$AP$50000,$L$3,TRUE),"")</f>
        <v>#N/A</v>
      </c>
    </row>
    <row r="6585" spans="1:12" x14ac:dyDescent="0.25">
      <c r="A6585" t="e">
        <f t="shared" si="108"/>
        <v>#N/A</v>
      </c>
      <c r="B6585" s="1" t="e">
        <f>IF(A6585&lt;&gt;"",VLOOKUP(A6585,'Ket qua do'!$B$5:$CE$50000,2,TRUE),"")</f>
        <v>#N/A</v>
      </c>
      <c r="C6585" s="19" t="e">
        <f>IF(A6585&lt;&gt;"",VLOOKUP(B6585,'Ket qua do'!$C$5:$AP$50000,$C$3,TRUE)*SQRT(3)*$C$11,"")</f>
        <v>#N/A</v>
      </c>
      <c r="D6585" s="21" t="e">
        <f>IF(A6585&lt;&gt;"",VLOOKUP(B6585,'Ket qua do'!$C$5:$AP$50000,$D$3,TRUE),"")</f>
        <v>#N/A</v>
      </c>
      <c r="E6585" s="21" t="e">
        <f>IF(A6585&lt;&gt;"",VLOOKUP(B6585,'Ket qua do'!$C$5:$AP$50000,$E$3,TRUE)*$C$12,"")</f>
        <v>#N/A</v>
      </c>
      <c r="F6585" s="21" t="e">
        <f>IF(A6585&lt;&gt;"",VLOOKUP(B6585,'Ket qua do'!$C$5:$AP$50000,$F$3,TRUE),"")</f>
        <v>#N/A</v>
      </c>
      <c r="G6585" s="21" t="e">
        <f>IF(A6585&lt;&gt;"",VLOOKUP(B6585,'Ket qua do'!$C$5:$AP$50000,$G$3,TRUE),"")</f>
        <v>#N/A</v>
      </c>
      <c r="H6585" s="21" t="e">
        <f>IF(A6585&lt;&gt;"",VLOOKUP(B6585,'Ket qua do'!$C$5:$AP$50000,$H$3,TRUE),"")</f>
        <v>#N/A</v>
      </c>
      <c r="I6585" s="21" t="e">
        <f>IF(A6585&lt;&gt;"",VLOOKUP(B6585,'Ket qua do'!$C$5:$AP$50000,$I$3,TRUE)*$E$9/1000,"")</f>
        <v>#N/A</v>
      </c>
      <c r="J6585" s="21" t="e">
        <f>IF(A6585&lt;&gt;"",VLOOKUP(B6585,'Ket qua do'!$C$5:$AP$50000,$J$3,TRUE)*$E$9/1000,"")</f>
        <v>#N/A</v>
      </c>
      <c r="K6585" s="21" t="e">
        <f>IF(A6585&lt;&gt;"",VLOOKUP(B6585,'Ket qua do'!$C$5:$AP$50000,$K$3,TRUE)*$E$9/1000,"")</f>
        <v>#N/A</v>
      </c>
      <c r="L6585" s="21" t="e">
        <f>IF(A6585&lt;&gt;"",VLOOKUP(B6585,'Ket qua do'!$C$5:$AP$50000,$L$3,TRUE),"")</f>
        <v>#N/A</v>
      </c>
    </row>
    <row r="6586" spans="1:12" x14ac:dyDescent="0.25">
      <c r="A6586" t="e">
        <f t="shared" si="108"/>
        <v>#N/A</v>
      </c>
      <c r="B6586" s="1" t="e">
        <f>IF(A6586&lt;&gt;"",VLOOKUP(A6586,'Ket qua do'!$B$5:$CE$50000,2,TRUE),"")</f>
        <v>#N/A</v>
      </c>
      <c r="C6586" s="19" t="e">
        <f>IF(A6586&lt;&gt;"",VLOOKUP(B6586,'Ket qua do'!$C$5:$AP$50000,$C$3,TRUE)*SQRT(3)*$C$11,"")</f>
        <v>#N/A</v>
      </c>
      <c r="D6586" s="21" t="e">
        <f>IF(A6586&lt;&gt;"",VLOOKUP(B6586,'Ket qua do'!$C$5:$AP$50000,$D$3,TRUE),"")</f>
        <v>#N/A</v>
      </c>
      <c r="E6586" s="21" t="e">
        <f>IF(A6586&lt;&gt;"",VLOOKUP(B6586,'Ket qua do'!$C$5:$AP$50000,$E$3,TRUE)*$C$12,"")</f>
        <v>#N/A</v>
      </c>
      <c r="F6586" s="21" t="e">
        <f>IF(A6586&lt;&gt;"",VLOOKUP(B6586,'Ket qua do'!$C$5:$AP$50000,$F$3,TRUE),"")</f>
        <v>#N/A</v>
      </c>
      <c r="G6586" s="21" t="e">
        <f>IF(A6586&lt;&gt;"",VLOOKUP(B6586,'Ket qua do'!$C$5:$AP$50000,$G$3,TRUE),"")</f>
        <v>#N/A</v>
      </c>
      <c r="H6586" s="21" t="e">
        <f>IF(A6586&lt;&gt;"",VLOOKUP(B6586,'Ket qua do'!$C$5:$AP$50000,$H$3,TRUE),"")</f>
        <v>#N/A</v>
      </c>
      <c r="I6586" s="21" t="e">
        <f>IF(A6586&lt;&gt;"",VLOOKUP(B6586,'Ket qua do'!$C$5:$AP$50000,$I$3,TRUE)*$E$9/1000,"")</f>
        <v>#N/A</v>
      </c>
      <c r="J6586" s="21" t="e">
        <f>IF(A6586&lt;&gt;"",VLOOKUP(B6586,'Ket qua do'!$C$5:$AP$50000,$J$3,TRUE)*$E$9/1000,"")</f>
        <v>#N/A</v>
      </c>
      <c r="K6586" s="21" t="e">
        <f>IF(A6586&lt;&gt;"",VLOOKUP(B6586,'Ket qua do'!$C$5:$AP$50000,$K$3,TRUE)*$E$9/1000,"")</f>
        <v>#N/A</v>
      </c>
      <c r="L6586" s="21" t="e">
        <f>IF(A6586&lt;&gt;"",VLOOKUP(B6586,'Ket qua do'!$C$5:$AP$50000,$L$3,TRUE),"")</f>
        <v>#N/A</v>
      </c>
    </row>
    <row r="6587" spans="1:12" x14ac:dyDescent="0.25">
      <c r="A6587" t="e">
        <f t="shared" si="108"/>
        <v>#N/A</v>
      </c>
      <c r="B6587" s="1" t="e">
        <f>IF(A6587&lt;&gt;"",VLOOKUP(A6587,'Ket qua do'!$B$5:$CE$50000,2,TRUE),"")</f>
        <v>#N/A</v>
      </c>
      <c r="C6587" s="19" t="e">
        <f>IF(A6587&lt;&gt;"",VLOOKUP(B6587,'Ket qua do'!$C$5:$AP$50000,$C$3,TRUE)*SQRT(3)*$C$11,"")</f>
        <v>#N/A</v>
      </c>
      <c r="D6587" s="21" t="e">
        <f>IF(A6587&lt;&gt;"",VLOOKUP(B6587,'Ket qua do'!$C$5:$AP$50000,$D$3,TRUE),"")</f>
        <v>#N/A</v>
      </c>
      <c r="E6587" s="21" t="e">
        <f>IF(A6587&lt;&gt;"",VLOOKUP(B6587,'Ket qua do'!$C$5:$AP$50000,$E$3,TRUE)*$C$12,"")</f>
        <v>#N/A</v>
      </c>
      <c r="F6587" s="21" t="e">
        <f>IF(A6587&lt;&gt;"",VLOOKUP(B6587,'Ket qua do'!$C$5:$AP$50000,$F$3,TRUE),"")</f>
        <v>#N/A</v>
      </c>
      <c r="G6587" s="21" t="e">
        <f>IF(A6587&lt;&gt;"",VLOOKUP(B6587,'Ket qua do'!$C$5:$AP$50000,$G$3,TRUE),"")</f>
        <v>#N/A</v>
      </c>
      <c r="H6587" s="21" t="e">
        <f>IF(A6587&lt;&gt;"",VLOOKUP(B6587,'Ket qua do'!$C$5:$AP$50000,$H$3,TRUE),"")</f>
        <v>#N/A</v>
      </c>
      <c r="I6587" s="21" t="e">
        <f>IF(A6587&lt;&gt;"",VLOOKUP(B6587,'Ket qua do'!$C$5:$AP$50000,$I$3,TRUE)*$E$9/1000,"")</f>
        <v>#N/A</v>
      </c>
      <c r="J6587" s="21" t="e">
        <f>IF(A6587&lt;&gt;"",VLOOKUP(B6587,'Ket qua do'!$C$5:$AP$50000,$J$3,TRUE)*$E$9/1000,"")</f>
        <v>#N/A</v>
      </c>
      <c r="K6587" s="21" t="e">
        <f>IF(A6587&lt;&gt;"",VLOOKUP(B6587,'Ket qua do'!$C$5:$AP$50000,$K$3,TRUE)*$E$9/1000,"")</f>
        <v>#N/A</v>
      </c>
      <c r="L6587" s="21" t="e">
        <f>IF(A6587&lt;&gt;"",VLOOKUP(B6587,'Ket qua do'!$C$5:$AP$50000,$L$3,TRUE),"")</f>
        <v>#N/A</v>
      </c>
    </row>
    <row r="6588" spans="1:12" x14ac:dyDescent="0.25">
      <c r="A6588" t="e">
        <f t="shared" si="108"/>
        <v>#N/A</v>
      </c>
      <c r="B6588" s="1" t="e">
        <f>IF(A6588&lt;&gt;"",VLOOKUP(A6588,'Ket qua do'!$B$5:$CE$50000,2,TRUE),"")</f>
        <v>#N/A</v>
      </c>
      <c r="C6588" s="19" t="e">
        <f>IF(A6588&lt;&gt;"",VLOOKUP(B6588,'Ket qua do'!$C$5:$AP$50000,$C$3,TRUE)*SQRT(3)*$C$11,"")</f>
        <v>#N/A</v>
      </c>
      <c r="D6588" s="21" t="e">
        <f>IF(A6588&lt;&gt;"",VLOOKUP(B6588,'Ket qua do'!$C$5:$AP$50000,$D$3,TRUE),"")</f>
        <v>#N/A</v>
      </c>
      <c r="E6588" s="21" t="e">
        <f>IF(A6588&lt;&gt;"",VLOOKUP(B6588,'Ket qua do'!$C$5:$AP$50000,$E$3,TRUE)*$C$12,"")</f>
        <v>#N/A</v>
      </c>
      <c r="F6588" s="21" t="e">
        <f>IF(A6588&lt;&gt;"",VLOOKUP(B6588,'Ket qua do'!$C$5:$AP$50000,$F$3,TRUE),"")</f>
        <v>#N/A</v>
      </c>
      <c r="G6588" s="21" t="e">
        <f>IF(A6588&lt;&gt;"",VLOOKUP(B6588,'Ket qua do'!$C$5:$AP$50000,$G$3,TRUE),"")</f>
        <v>#N/A</v>
      </c>
      <c r="H6588" s="21" t="e">
        <f>IF(A6588&lt;&gt;"",VLOOKUP(B6588,'Ket qua do'!$C$5:$AP$50000,$H$3,TRUE),"")</f>
        <v>#N/A</v>
      </c>
      <c r="I6588" s="21" t="e">
        <f>IF(A6588&lt;&gt;"",VLOOKUP(B6588,'Ket qua do'!$C$5:$AP$50000,$I$3,TRUE)*$E$9/1000,"")</f>
        <v>#N/A</v>
      </c>
      <c r="J6588" s="21" t="e">
        <f>IF(A6588&lt;&gt;"",VLOOKUP(B6588,'Ket qua do'!$C$5:$AP$50000,$J$3,TRUE)*$E$9/1000,"")</f>
        <v>#N/A</v>
      </c>
      <c r="K6588" s="21" t="e">
        <f>IF(A6588&lt;&gt;"",VLOOKUP(B6588,'Ket qua do'!$C$5:$AP$50000,$K$3,TRUE)*$E$9/1000,"")</f>
        <v>#N/A</v>
      </c>
      <c r="L6588" s="21" t="e">
        <f>IF(A6588&lt;&gt;"",VLOOKUP(B6588,'Ket qua do'!$C$5:$AP$50000,$L$3,TRUE),"")</f>
        <v>#N/A</v>
      </c>
    </row>
    <row r="6589" spans="1:12" x14ac:dyDescent="0.25">
      <c r="A6589" t="e">
        <f t="shared" si="108"/>
        <v>#N/A</v>
      </c>
      <c r="B6589" s="1" t="e">
        <f>IF(A6589&lt;&gt;"",VLOOKUP(A6589,'Ket qua do'!$B$5:$CE$50000,2,TRUE),"")</f>
        <v>#N/A</v>
      </c>
      <c r="C6589" s="19" t="e">
        <f>IF(A6589&lt;&gt;"",VLOOKUP(B6589,'Ket qua do'!$C$5:$AP$50000,$C$3,TRUE)*SQRT(3)*$C$11,"")</f>
        <v>#N/A</v>
      </c>
      <c r="D6589" s="21" t="e">
        <f>IF(A6589&lt;&gt;"",VLOOKUP(B6589,'Ket qua do'!$C$5:$AP$50000,$D$3,TRUE),"")</f>
        <v>#N/A</v>
      </c>
      <c r="E6589" s="21" t="e">
        <f>IF(A6589&lt;&gt;"",VLOOKUP(B6589,'Ket qua do'!$C$5:$AP$50000,$E$3,TRUE)*$C$12,"")</f>
        <v>#N/A</v>
      </c>
      <c r="F6589" s="21" t="e">
        <f>IF(A6589&lt;&gt;"",VLOOKUP(B6589,'Ket qua do'!$C$5:$AP$50000,$F$3,TRUE),"")</f>
        <v>#N/A</v>
      </c>
      <c r="G6589" s="21" t="e">
        <f>IF(A6589&lt;&gt;"",VLOOKUP(B6589,'Ket qua do'!$C$5:$AP$50000,$G$3,TRUE),"")</f>
        <v>#N/A</v>
      </c>
      <c r="H6589" s="21" t="e">
        <f>IF(A6589&lt;&gt;"",VLOOKUP(B6589,'Ket qua do'!$C$5:$AP$50000,$H$3,TRUE),"")</f>
        <v>#N/A</v>
      </c>
      <c r="I6589" s="21" t="e">
        <f>IF(A6589&lt;&gt;"",VLOOKUP(B6589,'Ket qua do'!$C$5:$AP$50000,$I$3,TRUE)*$E$9/1000,"")</f>
        <v>#N/A</v>
      </c>
      <c r="J6589" s="21" t="e">
        <f>IF(A6589&lt;&gt;"",VLOOKUP(B6589,'Ket qua do'!$C$5:$AP$50000,$J$3,TRUE)*$E$9/1000,"")</f>
        <v>#N/A</v>
      </c>
      <c r="K6589" s="21" t="e">
        <f>IF(A6589&lt;&gt;"",VLOOKUP(B6589,'Ket qua do'!$C$5:$AP$50000,$K$3,TRUE)*$E$9/1000,"")</f>
        <v>#N/A</v>
      </c>
      <c r="L6589" s="21" t="e">
        <f>IF(A6589&lt;&gt;"",VLOOKUP(B6589,'Ket qua do'!$C$5:$AP$50000,$L$3,TRUE),"")</f>
        <v>#N/A</v>
      </c>
    </row>
    <row r="6590" spans="1:12" x14ac:dyDescent="0.25">
      <c r="A6590" t="e">
        <f t="shared" si="108"/>
        <v>#N/A</v>
      </c>
      <c r="B6590" s="1" t="e">
        <f>IF(A6590&lt;&gt;"",VLOOKUP(A6590,'Ket qua do'!$B$5:$CE$50000,2,TRUE),"")</f>
        <v>#N/A</v>
      </c>
      <c r="C6590" s="19" t="e">
        <f>IF(A6590&lt;&gt;"",VLOOKUP(B6590,'Ket qua do'!$C$5:$AP$50000,$C$3,TRUE)*SQRT(3)*$C$11,"")</f>
        <v>#N/A</v>
      </c>
      <c r="D6590" s="21" t="e">
        <f>IF(A6590&lt;&gt;"",VLOOKUP(B6590,'Ket qua do'!$C$5:$AP$50000,$D$3,TRUE),"")</f>
        <v>#N/A</v>
      </c>
      <c r="E6590" s="21" t="e">
        <f>IF(A6590&lt;&gt;"",VLOOKUP(B6590,'Ket qua do'!$C$5:$AP$50000,$E$3,TRUE)*$C$12,"")</f>
        <v>#N/A</v>
      </c>
      <c r="F6590" s="21" t="e">
        <f>IF(A6590&lt;&gt;"",VLOOKUP(B6590,'Ket qua do'!$C$5:$AP$50000,$F$3,TRUE),"")</f>
        <v>#N/A</v>
      </c>
      <c r="G6590" s="21" t="e">
        <f>IF(A6590&lt;&gt;"",VLOOKUP(B6590,'Ket qua do'!$C$5:$AP$50000,$G$3,TRUE),"")</f>
        <v>#N/A</v>
      </c>
      <c r="H6590" s="21" t="e">
        <f>IF(A6590&lt;&gt;"",VLOOKUP(B6590,'Ket qua do'!$C$5:$AP$50000,$H$3,TRUE),"")</f>
        <v>#N/A</v>
      </c>
      <c r="I6590" s="21" t="e">
        <f>IF(A6590&lt;&gt;"",VLOOKUP(B6590,'Ket qua do'!$C$5:$AP$50000,$I$3,TRUE)*$E$9/1000,"")</f>
        <v>#N/A</v>
      </c>
      <c r="J6590" s="21" t="e">
        <f>IF(A6590&lt;&gt;"",VLOOKUP(B6590,'Ket qua do'!$C$5:$AP$50000,$J$3,TRUE)*$E$9/1000,"")</f>
        <v>#N/A</v>
      </c>
      <c r="K6590" s="21" t="e">
        <f>IF(A6590&lt;&gt;"",VLOOKUP(B6590,'Ket qua do'!$C$5:$AP$50000,$K$3,TRUE)*$E$9/1000,"")</f>
        <v>#N/A</v>
      </c>
      <c r="L6590" s="21" t="e">
        <f>IF(A6590&lt;&gt;"",VLOOKUP(B6590,'Ket qua do'!$C$5:$AP$50000,$L$3,TRUE),"")</f>
        <v>#N/A</v>
      </c>
    </row>
    <row r="6591" spans="1:12" x14ac:dyDescent="0.25">
      <c r="A6591" t="e">
        <f t="shared" si="108"/>
        <v>#N/A</v>
      </c>
      <c r="B6591" s="1" t="e">
        <f>IF(A6591&lt;&gt;"",VLOOKUP(A6591,'Ket qua do'!$B$5:$CE$50000,2,TRUE),"")</f>
        <v>#N/A</v>
      </c>
      <c r="C6591" s="19" t="e">
        <f>IF(A6591&lt;&gt;"",VLOOKUP(B6591,'Ket qua do'!$C$5:$AP$50000,$C$3,TRUE)*SQRT(3)*$C$11,"")</f>
        <v>#N/A</v>
      </c>
      <c r="D6591" s="21" t="e">
        <f>IF(A6591&lt;&gt;"",VLOOKUP(B6591,'Ket qua do'!$C$5:$AP$50000,$D$3,TRUE),"")</f>
        <v>#N/A</v>
      </c>
      <c r="E6591" s="21" t="e">
        <f>IF(A6591&lt;&gt;"",VLOOKUP(B6591,'Ket qua do'!$C$5:$AP$50000,$E$3,TRUE)*$C$12,"")</f>
        <v>#N/A</v>
      </c>
      <c r="F6591" s="21" t="e">
        <f>IF(A6591&lt;&gt;"",VLOOKUP(B6591,'Ket qua do'!$C$5:$AP$50000,$F$3,TRUE),"")</f>
        <v>#N/A</v>
      </c>
      <c r="G6591" s="21" t="e">
        <f>IF(A6591&lt;&gt;"",VLOOKUP(B6591,'Ket qua do'!$C$5:$AP$50000,$G$3,TRUE),"")</f>
        <v>#N/A</v>
      </c>
      <c r="H6591" s="21" t="e">
        <f>IF(A6591&lt;&gt;"",VLOOKUP(B6591,'Ket qua do'!$C$5:$AP$50000,$H$3,TRUE),"")</f>
        <v>#N/A</v>
      </c>
      <c r="I6591" s="21" t="e">
        <f>IF(A6591&lt;&gt;"",VLOOKUP(B6591,'Ket qua do'!$C$5:$AP$50000,$I$3,TRUE)*$E$9/1000,"")</f>
        <v>#N/A</v>
      </c>
      <c r="J6591" s="21" t="e">
        <f>IF(A6591&lt;&gt;"",VLOOKUP(B6591,'Ket qua do'!$C$5:$AP$50000,$J$3,TRUE)*$E$9/1000,"")</f>
        <v>#N/A</v>
      </c>
      <c r="K6591" s="21" t="e">
        <f>IF(A6591&lt;&gt;"",VLOOKUP(B6591,'Ket qua do'!$C$5:$AP$50000,$K$3,TRUE)*$E$9/1000,"")</f>
        <v>#N/A</v>
      </c>
      <c r="L6591" s="21" t="e">
        <f>IF(A6591&lt;&gt;"",VLOOKUP(B6591,'Ket qua do'!$C$5:$AP$50000,$L$3,TRUE),"")</f>
        <v>#N/A</v>
      </c>
    </row>
    <row r="6592" spans="1:12" x14ac:dyDescent="0.25">
      <c r="A6592" t="e">
        <f t="shared" si="108"/>
        <v>#N/A</v>
      </c>
      <c r="B6592" s="1" t="e">
        <f>IF(A6592&lt;&gt;"",VLOOKUP(A6592,'Ket qua do'!$B$5:$CE$50000,2,TRUE),"")</f>
        <v>#N/A</v>
      </c>
      <c r="C6592" s="19" t="e">
        <f>IF(A6592&lt;&gt;"",VLOOKUP(B6592,'Ket qua do'!$C$5:$AP$50000,$C$3,TRUE)*SQRT(3)*$C$11,"")</f>
        <v>#N/A</v>
      </c>
      <c r="D6592" s="21" t="e">
        <f>IF(A6592&lt;&gt;"",VLOOKUP(B6592,'Ket qua do'!$C$5:$AP$50000,$D$3,TRUE),"")</f>
        <v>#N/A</v>
      </c>
      <c r="E6592" s="21" t="e">
        <f>IF(A6592&lt;&gt;"",VLOOKUP(B6592,'Ket qua do'!$C$5:$AP$50000,$E$3,TRUE)*$C$12,"")</f>
        <v>#N/A</v>
      </c>
      <c r="F6592" s="21" t="e">
        <f>IF(A6592&lt;&gt;"",VLOOKUP(B6592,'Ket qua do'!$C$5:$AP$50000,$F$3,TRUE),"")</f>
        <v>#N/A</v>
      </c>
      <c r="G6592" s="21" t="e">
        <f>IF(A6592&lt;&gt;"",VLOOKUP(B6592,'Ket qua do'!$C$5:$AP$50000,$G$3,TRUE),"")</f>
        <v>#N/A</v>
      </c>
      <c r="H6592" s="21" t="e">
        <f>IF(A6592&lt;&gt;"",VLOOKUP(B6592,'Ket qua do'!$C$5:$AP$50000,$H$3,TRUE),"")</f>
        <v>#N/A</v>
      </c>
      <c r="I6592" s="21" t="e">
        <f>IF(A6592&lt;&gt;"",VLOOKUP(B6592,'Ket qua do'!$C$5:$AP$50000,$I$3,TRUE)*$E$9/1000,"")</f>
        <v>#N/A</v>
      </c>
      <c r="J6592" s="21" t="e">
        <f>IF(A6592&lt;&gt;"",VLOOKUP(B6592,'Ket qua do'!$C$5:$AP$50000,$J$3,TRUE)*$E$9/1000,"")</f>
        <v>#N/A</v>
      </c>
      <c r="K6592" s="21" t="e">
        <f>IF(A6592&lt;&gt;"",VLOOKUP(B6592,'Ket qua do'!$C$5:$AP$50000,$K$3,TRUE)*$E$9/1000,"")</f>
        <v>#N/A</v>
      </c>
      <c r="L6592" s="21" t="e">
        <f>IF(A6592&lt;&gt;"",VLOOKUP(B6592,'Ket qua do'!$C$5:$AP$50000,$L$3,TRUE),"")</f>
        <v>#N/A</v>
      </c>
    </row>
    <row r="6593" spans="1:12" x14ac:dyDescent="0.25">
      <c r="A6593" t="e">
        <f t="shared" si="108"/>
        <v>#N/A</v>
      </c>
      <c r="B6593" s="1" t="e">
        <f>IF(A6593&lt;&gt;"",VLOOKUP(A6593,'Ket qua do'!$B$5:$CE$50000,2,TRUE),"")</f>
        <v>#N/A</v>
      </c>
      <c r="C6593" s="19" t="e">
        <f>IF(A6593&lt;&gt;"",VLOOKUP(B6593,'Ket qua do'!$C$5:$AP$50000,$C$3,TRUE)*SQRT(3)*$C$11,"")</f>
        <v>#N/A</v>
      </c>
      <c r="D6593" s="21" t="e">
        <f>IF(A6593&lt;&gt;"",VLOOKUP(B6593,'Ket qua do'!$C$5:$AP$50000,$D$3,TRUE),"")</f>
        <v>#N/A</v>
      </c>
      <c r="E6593" s="21" t="e">
        <f>IF(A6593&lt;&gt;"",VLOOKUP(B6593,'Ket qua do'!$C$5:$AP$50000,$E$3,TRUE)*$C$12,"")</f>
        <v>#N/A</v>
      </c>
      <c r="F6593" s="21" t="e">
        <f>IF(A6593&lt;&gt;"",VLOOKUP(B6593,'Ket qua do'!$C$5:$AP$50000,$F$3,TRUE),"")</f>
        <v>#N/A</v>
      </c>
      <c r="G6593" s="21" t="e">
        <f>IF(A6593&lt;&gt;"",VLOOKUP(B6593,'Ket qua do'!$C$5:$AP$50000,$G$3,TRUE),"")</f>
        <v>#N/A</v>
      </c>
      <c r="H6593" s="21" t="e">
        <f>IF(A6593&lt;&gt;"",VLOOKUP(B6593,'Ket qua do'!$C$5:$AP$50000,$H$3,TRUE),"")</f>
        <v>#N/A</v>
      </c>
      <c r="I6593" s="21" t="e">
        <f>IF(A6593&lt;&gt;"",VLOOKUP(B6593,'Ket qua do'!$C$5:$AP$50000,$I$3,TRUE)*$E$9/1000,"")</f>
        <v>#N/A</v>
      </c>
      <c r="J6593" s="21" t="e">
        <f>IF(A6593&lt;&gt;"",VLOOKUP(B6593,'Ket qua do'!$C$5:$AP$50000,$J$3,TRUE)*$E$9/1000,"")</f>
        <v>#N/A</v>
      </c>
      <c r="K6593" s="21" t="e">
        <f>IF(A6593&lt;&gt;"",VLOOKUP(B6593,'Ket qua do'!$C$5:$AP$50000,$K$3,TRUE)*$E$9/1000,"")</f>
        <v>#N/A</v>
      </c>
      <c r="L6593" s="21" t="e">
        <f>IF(A6593&lt;&gt;"",VLOOKUP(B6593,'Ket qua do'!$C$5:$AP$50000,$L$3,TRUE),"")</f>
        <v>#N/A</v>
      </c>
    </row>
    <row r="6594" spans="1:12" x14ac:dyDescent="0.25">
      <c r="A6594" t="e">
        <f t="shared" si="108"/>
        <v>#N/A</v>
      </c>
      <c r="B6594" s="1" t="e">
        <f>IF(A6594&lt;&gt;"",VLOOKUP(A6594,'Ket qua do'!$B$5:$CE$50000,2,TRUE),"")</f>
        <v>#N/A</v>
      </c>
      <c r="C6594" s="19" t="e">
        <f>IF(A6594&lt;&gt;"",VLOOKUP(B6594,'Ket qua do'!$C$5:$AP$50000,$C$3,TRUE)*SQRT(3)*$C$11,"")</f>
        <v>#N/A</v>
      </c>
      <c r="D6594" s="21" t="e">
        <f>IF(A6594&lt;&gt;"",VLOOKUP(B6594,'Ket qua do'!$C$5:$AP$50000,$D$3,TRUE),"")</f>
        <v>#N/A</v>
      </c>
      <c r="E6594" s="21" t="e">
        <f>IF(A6594&lt;&gt;"",VLOOKUP(B6594,'Ket qua do'!$C$5:$AP$50000,$E$3,TRUE)*$C$12,"")</f>
        <v>#N/A</v>
      </c>
      <c r="F6594" s="21" t="e">
        <f>IF(A6594&lt;&gt;"",VLOOKUP(B6594,'Ket qua do'!$C$5:$AP$50000,$F$3,TRUE),"")</f>
        <v>#N/A</v>
      </c>
      <c r="G6594" s="21" t="e">
        <f>IF(A6594&lt;&gt;"",VLOOKUP(B6594,'Ket qua do'!$C$5:$AP$50000,$G$3,TRUE),"")</f>
        <v>#N/A</v>
      </c>
      <c r="H6594" s="21" t="e">
        <f>IF(A6594&lt;&gt;"",VLOOKUP(B6594,'Ket qua do'!$C$5:$AP$50000,$H$3,TRUE),"")</f>
        <v>#N/A</v>
      </c>
      <c r="I6594" s="21" t="e">
        <f>IF(A6594&lt;&gt;"",VLOOKUP(B6594,'Ket qua do'!$C$5:$AP$50000,$I$3,TRUE)*$E$9/1000,"")</f>
        <v>#N/A</v>
      </c>
      <c r="J6594" s="21" t="e">
        <f>IF(A6594&lt;&gt;"",VLOOKUP(B6594,'Ket qua do'!$C$5:$AP$50000,$J$3,TRUE)*$E$9/1000,"")</f>
        <v>#N/A</v>
      </c>
      <c r="K6594" s="21" t="e">
        <f>IF(A6594&lt;&gt;"",VLOOKUP(B6594,'Ket qua do'!$C$5:$AP$50000,$K$3,TRUE)*$E$9/1000,"")</f>
        <v>#N/A</v>
      </c>
      <c r="L6594" s="21" t="e">
        <f>IF(A6594&lt;&gt;"",VLOOKUP(B6594,'Ket qua do'!$C$5:$AP$50000,$L$3,TRUE),"")</f>
        <v>#N/A</v>
      </c>
    </row>
    <row r="6595" spans="1:12" x14ac:dyDescent="0.25">
      <c r="A6595" t="e">
        <f t="shared" si="108"/>
        <v>#N/A</v>
      </c>
      <c r="B6595" s="1" t="e">
        <f>IF(A6595&lt;&gt;"",VLOOKUP(A6595,'Ket qua do'!$B$5:$CE$50000,2,TRUE),"")</f>
        <v>#N/A</v>
      </c>
      <c r="C6595" s="19" t="e">
        <f>IF(A6595&lt;&gt;"",VLOOKUP(B6595,'Ket qua do'!$C$5:$AP$50000,$C$3,TRUE)*SQRT(3)*$C$11,"")</f>
        <v>#N/A</v>
      </c>
      <c r="D6595" s="21" t="e">
        <f>IF(A6595&lt;&gt;"",VLOOKUP(B6595,'Ket qua do'!$C$5:$AP$50000,$D$3,TRUE),"")</f>
        <v>#N/A</v>
      </c>
      <c r="E6595" s="21" t="e">
        <f>IF(A6595&lt;&gt;"",VLOOKUP(B6595,'Ket qua do'!$C$5:$AP$50000,$E$3,TRUE)*$C$12,"")</f>
        <v>#N/A</v>
      </c>
      <c r="F6595" s="21" t="e">
        <f>IF(A6595&lt;&gt;"",VLOOKUP(B6595,'Ket qua do'!$C$5:$AP$50000,$F$3,TRUE),"")</f>
        <v>#N/A</v>
      </c>
      <c r="G6595" s="21" t="e">
        <f>IF(A6595&lt;&gt;"",VLOOKUP(B6595,'Ket qua do'!$C$5:$AP$50000,$G$3,TRUE),"")</f>
        <v>#N/A</v>
      </c>
      <c r="H6595" s="21" t="e">
        <f>IF(A6595&lt;&gt;"",VLOOKUP(B6595,'Ket qua do'!$C$5:$AP$50000,$H$3,TRUE),"")</f>
        <v>#N/A</v>
      </c>
      <c r="I6595" s="21" t="e">
        <f>IF(A6595&lt;&gt;"",VLOOKUP(B6595,'Ket qua do'!$C$5:$AP$50000,$I$3,TRUE)*$E$9/1000,"")</f>
        <v>#N/A</v>
      </c>
      <c r="J6595" s="21" t="e">
        <f>IF(A6595&lt;&gt;"",VLOOKUP(B6595,'Ket qua do'!$C$5:$AP$50000,$J$3,TRUE)*$E$9/1000,"")</f>
        <v>#N/A</v>
      </c>
      <c r="K6595" s="21" t="e">
        <f>IF(A6595&lt;&gt;"",VLOOKUP(B6595,'Ket qua do'!$C$5:$AP$50000,$K$3,TRUE)*$E$9/1000,"")</f>
        <v>#N/A</v>
      </c>
      <c r="L6595" s="21" t="e">
        <f>IF(A6595&lt;&gt;"",VLOOKUP(B6595,'Ket qua do'!$C$5:$AP$50000,$L$3,TRUE),"")</f>
        <v>#N/A</v>
      </c>
    </row>
    <row r="6596" spans="1:12" x14ac:dyDescent="0.25">
      <c r="A6596" t="e">
        <f t="shared" si="108"/>
        <v>#N/A</v>
      </c>
      <c r="B6596" s="1" t="e">
        <f>IF(A6596&lt;&gt;"",VLOOKUP(A6596,'Ket qua do'!$B$5:$CE$50000,2,TRUE),"")</f>
        <v>#N/A</v>
      </c>
      <c r="C6596" s="19" t="e">
        <f>IF(A6596&lt;&gt;"",VLOOKUP(B6596,'Ket qua do'!$C$5:$AP$50000,$C$3,TRUE)*SQRT(3)*$C$11,"")</f>
        <v>#N/A</v>
      </c>
      <c r="D6596" s="21" t="e">
        <f>IF(A6596&lt;&gt;"",VLOOKUP(B6596,'Ket qua do'!$C$5:$AP$50000,$D$3,TRUE),"")</f>
        <v>#N/A</v>
      </c>
      <c r="E6596" s="21" t="e">
        <f>IF(A6596&lt;&gt;"",VLOOKUP(B6596,'Ket qua do'!$C$5:$AP$50000,$E$3,TRUE)*$C$12,"")</f>
        <v>#N/A</v>
      </c>
      <c r="F6596" s="21" t="e">
        <f>IF(A6596&lt;&gt;"",VLOOKUP(B6596,'Ket qua do'!$C$5:$AP$50000,$F$3,TRUE),"")</f>
        <v>#N/A</v>
      </c>
      <c r="G6596" s="21" t="e">
        <f>IF(A6596&lt;&gt;"",VLOOKUP(B6596,'Ket qua do'!$C$5:$AP$50000,$G$3,TRUE),"")</f>
        <v>#N/A</v>
      </c>
      <c r="H6596" s="21" t="e">
        <f>IF(A6596&lt;&gt;"",VLOOKUP(B6596,'Ket qua do'!$C$5:$AP$50000,$H$3,TRUE),"")</f>
        <v>#N/A</v>
      </c>
      <c r="I6596" s="21" t="e">
        <f>IF(A6596&lt;&gt;"",VLOOKUP(B6596,'Ket qua do'!$C$5:$AP$50000,$I$3,TRUE)*$E$9/1000,"")</f>
        <v>#N/A</v>
      </c>
      <c r="J6596" s="21" t="e">
        <f>IF(A6596&lt;&gt;"",VLOOKUP(B6596,'Ket qua do'!$C$5:$AP$50000,$J$3,TRUE)*$E$9/1000,"")</f>
        <v>#N/A</v>
      </c>
      <c r="K6596" s="21" t="e">
        <f>IF(A6596&lt;&gt;"",VLOOKUP(B6596,'Ket qua do'!$C$5:$AP$50000,$K$3,TRUE)*$E$9/1000,"")</f>
        <v>#N/A</v>
      </c>
      <c r="L6596" s="21" t="e">
        <f>IF(A6596&lt;&gt;"",VLOOKUP(B6596,'Ket qua do'!$C$5:$AP$50000,$L$3,TRUE),"")</f>
        <v>#N/A</v>
      </c>
    </row>
    <row r="6597" spans="1:12" x14ac:dyDescent="0.25">
      <c r="A6597" t="e">
        <f t="shared" si="108"/>
        <v>#N/A</v>
      </c>
      <c r="B6597" s="1" t="e">
        <f>IF(A6597&lt;&gt;"",VLOOKUP(A6597,'Ket qua do'!$B$5:$CE$50000,2,TRUE),"")</f>
        <v>#N/A</v>
      </c>
      <c r="C6597" s="19" t="e">
        <f>IF(A6597&lt;&gt;"",VLOOKUP(B6597,'Ket qua do'!$C$5:$AP$50000,$C$3,TRUE)*SQRT(3)*$C$11,"")</f>
        <v>#N/A</v>
      </c>
      <c r="D6597" s="21" t="e">
        <f>IF(A6597&lt;&gt;"",VLOOKUP(B6597,'Ket qua do'!$C$5:$AP$50000,$D$3,TRUE),"")</f>
        <v>#N/A</v>
      </c>
      <c r="E6597" s="21" t="e">
        <f>IF(A6597&lt;&gt;"",VLOOKUP(B6597,'Ket qua do'!$C$5:$AP$50000,$E$3,TRUE)*$C$12,"")</f>
        <v>#N/A</v>
      </c>
      <c r="F6597" s="21" t="e">
        <f>IF(A6597&lt;&gt;"",VLOOKUP(B6597,'Ket qua do'!$C$5:$AP$50000,$F$3,TRUE),"")</f>
        <v>#N/A</v>
      </c>
      <c r="G6597" s="21" t="e">
        <f>IF(A6597&lt;&gt;"",VLOOKUP(B6597,'Ket qua do'!$C$5:$AP$50000,$G$3,TRUE),"")</f>
        <v>#N/A</v>
      </c>
      <c r="H6597" s="21" t="e">
        <f>IF(A6597&lt;&gt;"",VLOOKUP(B6597,'Ket qua do'!$C$5:$AP$50000,$H$3,TRUE),"")</f>
        <v>#N/A</v>
      </c>
      <c r="I6597" s="21" t="e">
        <f>IF(A6597&lt;&gt;"",VLOOKUP(B6597,'Ket qua do'!$C$5:$AP$50000,$I$3,TRUE)*$E$9/1000,"")</f>
        <v>#N/A</v>
      </c>
      <c r="J6597" s="21" t="e">
        <f>IF(A6597&lt;&gt;"",VLOOKUP(B6597,'Ket qua do'!$C$5:$AP$50000,$J$3,TRUE)*$E$9/1000,"")</f>
        <v>#N/A</v>
      </c>
      <c r="K6597" s="21" t="e">
        <f>IF(A6597&lt;&gt;"",VLOOKUP(B6597,'Ket qua do'!$C$5:$AP$50000,$K$3,TRUE)*$E$9/1000,"")</f>
        <v>#N/A</v>
      </c>
      <c r="L6597" s="21" t="e">
        <f>IF(A6597&lt;&gt;"",VLOOKUP(B6597,'Ket qua do'!$C$5:$AP$50000,$L$3,TRUE),"")</f>
        <v>#N/A</v>
      </c>
    </row>
    <row r="6598" spans="1:12" x14ac:dyDescent="0.25">
      <c r="A6598" t="e">
        <f t="shared" si="108"/>
        <v>#N/A</v>
      </c>
      <c r="B6598" s="1" t="e">
        <f>IF(A6598&lt;&gt;"",VLOOKUP(A6598,'Ket qua do'!$B$5:$CE$50000,2,TRUE),"")</f>
        <v>#N/A</v>
      </c>
      <c r="C6598" s="19" t="e">
        <f>IF(A6598&lt;&gt;"",VLOOKUP(B6598,'Ket qua do'!$C$5:$AP$50000,$C$3,TRUE)*SQRT(3)*$C$11,"")</f>
        <v>#N/A</v>
      </c>
      <c r="D6598" s="21" t="e">
        <f>IF(A6598&lt;&gt;"",VLOOKUP(B6598,'Ket qua do'!$C$5:$AP$50000,$D$3,TRUE),"")</f>
        <v>#N/A</v>
      </c>
      <c r="E6598" s="21" t="e">
        <f>IF(A6598&lt;&gt;"",VLOOKUP(B6598,'Ket qua do'!$C$5:$AP$50000,$E$3,TRUE)*$C$12,"")</f>
        <v>#N/A</v>
      </c>
      <c r="F6598" s="21" t="e">
        <f>IF(A6598&lt;&gt;"",VLOOKUP(B6598,'Ket qua do'!$C$5:$AP$50000,$F$3,TRUE),"")</f>
        <v>#N/A</v>
      </c>
      <c r="G6598" s="21" t="e">
        <f>IF(A6598&lt;&gt;"",VLOOKUP(B6598,'Ket qua do'!$C$5:$AP$50000,$G$3,TRUE),"")</f>
        <v>#N/A</v>
      </c>
      <c r="H6598" s="21" t="e">
        <f>IF(A6598&lt;&gt;"",VLOOKUP(B6598,'Ket qua do'!$C$5:$AP$50000,$H$3,TRUE),"")</f>
        <v>#N/A</v>
      </c>
      <c r="I6598" s="21" t="e">
        <f>IF(A6598&lt;&gt;"",VLOOKUP(B6598,'Ket qua do'!$C$5:$AP$50000,$I$3,TRUE)*$E$9/1000,"")</f>
        <v>#N/A</v>
      </c>
      <c r="J6598" s="21" t="e">
        <f>IF(A6598&lt;&gt;"",VLOOKUP(B6598,'Ket qua do'!$C$5:$AP$50000,$J$3,TRUE)*$E$9/1000,"")</f>
        <v>#N/A</v>
      </c>
      <c r="K6598" s="21" t="e">
        <f>IF(A6598&lt;&gt;"",VLOOKUP(B6598,'Ket qua do'!$C$5:$AP$50000,$K$3,TRUE)*$E$9/1000,"")</f>
        <v>#N/A</v>
      </c>
      <c r="L6598" s="21" t="e">
        <f>IF(A6598&lt;&gt;"",VLOOKUP(B6598,'Ket qua do'!$C$5:$AP$50000,$L$3,TRUE),"")</f>
        <v>#N/A</v>
      </c>
    </row>
    <row r="6599" spans="1:12" x14ac:dyDescent="0.25">
      <c r="A6599" t="e">
        <f t="shared" si="108"/>
        <v>#N/A</v>
      </c>
      <c r="B6599" s="1" t="e">
        <f>IF(A6599&lt;&gt;"",VLOOKUP(A6599,'Ket qua do'!$B$5:$CE$50000,2,TRUE),"")</f>
        <v>#N/A</v>
      </c>
      <c r="C6599" s="19" t="e">
        <f>IF(A6599&lt;&gt;"",VLOOKUP(B6599,'Ket qua do'!$C$5:$AP$50000,$C$3,TRUE)*SQRT(3)*$C$11,"")</f>
        <v>#N/A</v>
      </c>
      <c r="D6599" s="21" t="e">
        <f>IF(A6599&lt;&gt;"",VLOOKUP(B6599,'Ket qua do'!$C$5:$AP$50000,$D$3,TRUE),"")</f>
        <v>#N/A</v>
      </c>
      <c r="E6599" s="21" t="e">
        <f>IF(A6599&lt;&gt;"",VLOOKUP(B6599,'Ket qua do'!$C$5:$AP$50000,$E$3,TRUE)*$C$12,"")</f>
        <v>#N/A</v>
      </c>
      <c r="F6599" s="21" t="e">
        <f>IF(A6599&lt;&gt;"",VLOOKUP(B6599,'Ket qua do'!$C$5:$AP$50000,$F$3,TRUE),"")</f>
        <v>#N/A</v>
      </c>
      <c r="G6599" s="21" t="e">
        <f>IF(A6599&lt;&gt;"",VLOOKUP(B6599,'Ket qua do'!$C$5:$AP$50000,$G$3,TRUE),"")</f>
        <v>#N/A</v>
      </c>
      <c r="H6599" s="21" t="e">
        <f>IF(A6599&lt;&gt;"",VLOOKUP(B6599,'Ket qua do'!$C$5:$AP$50000,$H$3,TRUE),"")</f>
        <v>#N/A</v>
      </c>
      <c r="I6599" s="21" t="e">
        <f>IF(A6599&lt;&gt;"",VLOOKUP(B6599,'Ket qua do'!$C$5:$AP$50000,$I$3,TRUE)*$E$9/1000,"")</f>
        <v>#N/A</v>
      </c>
      <c r="J6599" s="21" t="e">
        <f>IF(A6599&lt;&gt;"",VLOOKUP(B6599,'Ket qua do'!$C$5:$AP$50000,$J$3,TRUE)*$E$9/1000,"")</f>
        <v>#N/A</v>
      </c>
      <c r="K6599" s="21" t="e">
        <f>IF(A6599&lt;&gt;"",VLOOKUP(B6599,'Ket qua do'!$C$5:$AP$50000,$K$3,TRUE)*$E$9/1000,"")</f>
        <v>#N/A</v>
      </c>
      <c r="L6599" s="21" t="e">
        <f>IF(A6599&lt;&gt;"",VLOOKUP(B6599,'Ket qua do'!$C$5:$AP$50000,$L$3,TRUE),"")</f>
        <v>#N/A</v>
      </c>
    </row>
    <row r="6600" spans="1:12" x14ac:dyDescent="0.25">
      <c r="A6600" t="e">
        <f t="shared" si="108"/>
        <v>#N/A</v>
      </c>
      <c r="B6600" s="1" t="e">
        <f>IF(A6600&lt;&gt;"",VLOOKUP(A6600,'Ket qua do'!$B$5:$CE$50000,2,TRUE),"")</f>
        <v>#N/A</v>
      </c>
      <c r="C6600" s="19" t="e">
        <f>IF(A6600&lt;&gt;"",VLOOKUP(B6600,'Ket qua do'!$C$5:$AP$50000,$C$3,TRUE)*SQRT(3)*$C$11,"")</f>
        <v>#N/A</v>
      </c>
      <c r="D6600" s="21" t="e">
        <f>IF(A6600&lt;&gt;"",VLOOKUP(B6600,'Ket qua do'!$C$5:$AP$50000,$D$3,TRUE),"")</f>
        <v>#N/A</v>
      </c>
      <c r="E6600" s="21" t="e">
        <f>IF(A6600&lt;&gt;"",VLOOKUP(B6600,'Ket qua do'!$C$5:$AP$50000,$E$3,TRUE)*$C$12,"")</f>
        <v>#N/A</v>
      </c>
      <c r="F6600" s="21" t="e">
        <f>IF(A6600&lt;&gt;"",VLOOKUP(B6600,'Ket qua do'!$C$5:$AP$50000,$F$3,TRUE),"")</f>
        <v>#N/A</v>
      </c>
      <c r="G6600" s="21" t="e">
        <f>IF(A6600&lt;&gt;"",VLOOKUP(B6600,'Ket qua do'!$C$5:$AP$50000,$G$3,TRUE),"")</f>
        <v>#N/A</v>
      </c>
      <c r="H6600" s="21" t="e">
        <f>IF(A6600&lt;&gt;"",VLOOKUP(B6600,'Ket qua do'!$C$5:$AP$50000,$H$3,TRUE),"")</f>
        <v>#N/A</v>
      </c>
      <c r="I6600" s="21" t="e">
        <f>IF(A6600&lt;&gt;"",VLOOKUP(B6600,'Ket qua do'!$C$5:$AP$50000,$I$3,TRUE)*$E$9/1000,"")</f>
        <v>#N/A</v>
      </c>
      <c r="J6600" s="21" t="e">
        <f>IF(A6600&lt;&gt;"",VLOOKUP(B6600,'Ket qua do'!$C$5:$AP$50000,$J$3,TRUE)*$E$9/1000,"")</f>
        <v>#N/A</v>
      </c>
      <c r="K6600" s="21" t="e">
        <f>IF(A6600&lt;&gt;"",VLOOKUP(B6600,'Ket qua do'!$C$5:$AP$50000,$K$3,TRUE)*$E$9/1000,"")</f>
        <v>#N/A</v>
      </c>
      <c r="L6600" s="21" t="e">
        <f>IF(A6600&lt;&gt;"",VLOOKUP(B6600,'Ket qua do'!$C$5:$AP$50000,$L$3,TRUE),"")</f>
        <v>#N/A</v>
      </c>
    </row>
    <row r="6601" spans="1:12" x14ac:dyDescent="0.25">
      <c r="A6601" t="e">
        <f t="shared" si="108"/>
        <v>#N/A</v>
      </c>
      <c r="B6601" s="1" t="e">
        <f>IF(A6601&lt;&gt;"",VLOOKUP(A6601,'Ket qua do'!$B$5:$CE$50000,2,TRUE),"")</f>
        <v>#N/A</v>
      </c>
      <c r="C6601" s="19" t="e">
        <f>IF(A6601&lt;&gt;"",VLOOKUP(B6601,'Ket qua do'!$C$5:$AP$50000,$C$3,TRUE)*SQRT(3)*$C$11,"")</f>
        <v>#N/A</v>
      </c>
      <c r="D6601" s="21" t="e">
        <f>IF(A6601&lt;&gt;"",VLOOKUP(B6601,'Ket qua do'!$C$5:$AP$50000,$D$3,TRUE),"")</f>
        <v>#N/A</v>
      </c>
      <c r="E6601" s="21" t="e">
        <f>IF(A6601&lt;&gt;"",VLOOKUP(B6601,'Ket qua do'!$C$5:$AP$50000,$E$3,TRUE)*$C$12,"")</f>
        <v>#N/A</v>
      </c>
      <c r="F6601" s="21" t="e">
        <f>IF(A6601&lt;&gt;"",VLOOKUP(B6601,'Ket qua do'!$C$5:$AP$50000,$F$3,TRUE),"")</f>
        <v>#N/A</v>
      </c>
      <c r="G6601" s="21" t="e">
        <f>IF(A6601&lt;&gt;"",VLOOKUP(B6601,'Ket qua do'!$C$5:$AP$50000,$G$3,TRUE),"")</f>
        <v>#N/A</v>
      </c>
      <c r="H6601" s="21" t="e">
        <f>IF(A6601&lt;&gt;"",VLOOKUP(B6601,'Ket qua do'!$C$5:$AP$50000,$H$3,TRUE),"")</f>
        <v>#N/A</v>
      </c>
      <c r="I6601" s="21" t="e">
        <f>IF(A6601&lt;&gt;"",VLOOKUP(B6601,'Ket qua do'!$C$5:$AP$50000,$I$3,TRUE)*$E$9/1000,"")</f>
        <v>#N/A</v>
      </c>
      <c r="J6601" s="21" t="e">
        <f>IF(A6601&lt;&gt;"",VLOOKUP(B6601,'Ket qua do'!$C$5:$AP$50000,$J$3,TRUE)*$E$9/1000,"")</f>
        <v>#N/A</v>
      </c>
      <c r="K6601" s="21" t="e">
        <f>IF(A6601&lt;&gt;"",VLOOKUP(B6601,'Ket qua do'!$C$5:$AP$50000,$K$3,TRUE)*$E$9/1000,"")</f>
        <v>#N/A</v>
      </c>
      <c r="L6601" s="21" t="e">
        <f>IF(A6601&lt;&gt;"",VLOOKUP(B6601,'Ket qua do'!$C$5:$AP$50000,$L$3,TRUE),"")</f>
        <v>#N/A</v>
      </c>
    </row>
    <row r="6602" spans="1:12" x14ac:dyDescent="0.25">
      <c r="A6602" t="e">
        <f t="shared" si="108"/>
        <v>#N/A</v>
      </c>
      <c r="B6602" s="1" t="e">
        <f>IF(A6602&lt;&gt;"",VLOOKUP(A6602,'Ket qua do'!$B$5:$CE$50000,2,TRUE),"")</f>
        <v>#N/A</v>
      </c>
      <c r="C6602" s="19" t="e">
        <f>IF(A6602&lt;&gt;"",VLOOKUP(B6602,'Ket qua do'!$C$5:$AP$50000,$C$3,TRUE)*SQRT(3)*$C$11,"")</f>
        <v>#N/A</v>
      </c>
      <c r="D6602" s="21" t="e">
        <f>IF(A6602&lt;&gt;"",VLOOKUP(B6602,'Ket qua do'!$C$5:$AP$50000,$D$3,TRUE),"")</f>
        <v>#N/A</v>
      </c>
      <c r="E6602" s="21" t="e">
        <f>IF(A6602&lt;&gt;"",VLOOKUP(B6602,'Ket qua do'!$C$5:$AP$50000,$E$3,TRUE)*$C$12,"")</f>
        <v>#N/A</v>
      </c>
      <c r="F6602" s="21" t="e">
        <f>IF(A6602&lt;&gt;"",VLOOKUP(B6602,'Ket qua do'!$C$5:$AP$50000,$F$3,TRUE),"")</f>
        <v>#N/A</v>
      </c>
      <c r="G6602" s="21" t="e">
        <f>IF(A6602&lt;&gt;"",VLOOKUP(B6602,'Ket qua do'!$C$5:$AP$50000,$G$3,TRUE),"")</f>
        <v>#N/A</v>
      </c>
      <c r="H6602" s="21" t="e">
        <f>IF(A6602&lt;&gt;"",VLOOKUP(B6602,'Ket qua do'!$C$5:$AP$50000,$H$3,TRUE),"")</f>
        <v>#N/A</v>
      </c>
      <c r="I6602" s="21" t="e">
        <f>IF(A6602&lt;&gt;"",VLOOKUP(B6602,'Ket qua do'!$C$5:$AP$50000,$I$3,TRUE)*$E$9/1000,"")</f>
        <v>#N/A</v>
      </c>
      <c r="J6602" s="21" t="e">
        <f>IF(A6602&lt;&gt;"",VLOOKUP(B6602,'Ket qua do'!$C$5:$AP$50000,$J$3,TRUE)*$E$9/1000,"")</f>
        <v>#N/A</v>
      </c>
      <c r="K6602" s="21" t="e">
        <f>IF(A6602&lt;&gt;"",VLOOKUP(B6602,'Ket qua do'!$C$5:$AP$50000,$K$3,TRUE)*$E$9/1000,"")</f>
        <v>#N/A</v>
      </c>
      <c r="L6602" s="21" t="e">
        <f>IF(A6602&lt;&gt;"",VLOOKUP(B6602,'Ket qua do'!$C$5:$AP$50000,$L$3,TRUE),"")</f>
        <v>#N/A</v>
      </c>
    </row>
    <row r="6603" spans="1:12" x14ac:dyDescent="0.25">
      <c r="A6603" t="e">
        <f t="shared" si="108"/>
        <v>#N/A</v>
      </c>
      <c r="B6603" s="1" t="e">
        <f>IF(A6603&lt;&gt;"",VLOOKUP(A6603,'Ket qua do'!$B$5:$CE$50000,2,TRUE),"")</f>
        <v>#N/A</v>
      </c>
      <c r="C6603" s="19" t="e">
        <f>IF(A6603&lt;&gt;"",VLOOKUP(B6603,'Ket qua do'!$C$5:$AP$50000,$C$3,TRUE)*SQRT(3)*$C$11,"")</f>
        <v>#N/A</v>
      </c>
      <c r="D6603" s="21" t="e">
        <f>IF(A6603&lt;&gt;"",VLOOKUP(B6603,'Ket qua do'!$C$5:$AP$50000,$D$3,TRUE),"")</f>
        <v>#N/A</v>
      </c>
      <c r="E6603" s="21" t="e">
        <f>IF(A6603&lt;&gt;"",VLOOKUP(B6603,'Ket qua do'!$C$5:$AP$50000,$E$3,TRUE)*$C$12,"")</f>
        <v>#N/A</v>
      </c>
      <c r="F6603" s="21" t="e">
        <f>IF(A6603&lt;&gt;"",VLOOKUP(B6603,'Ket qua do'!$C$5:$AP$50000,$F$3,TRUE),"")</f>
        <v>#N/A</v>
      </c>
      <c r="G6603" s="21" t="e">
        <f>IF(A6603&lt;&gt;"",VLOOKUP(B6603,'Ket qua do'!$C$5:$AP$50000,$G$3,TRUE),"")</f>
        <v>#N/A</v>
      </c>
      <c r="H6603" s="21" t="e">
        <f>IF(A6603&lt;&gt;"",VLOOKUP(B6603,'Ket qua do'!$C$5:$AP$50000,$H$3,TRUE),"")</f>
        <v>#N/A</v>
      </c>
      <c r="I6603" s="21" t="e">
        <f>IF(A6603&lt;&gt;"",VLOOKUP(B6603,'Ket qua do'!$C$5:$AP$50000,$I$3,TRUE)*$E$9/1000,"")</f>
        <v>#N/A</v>
      </c>
      <c r="J6603" s="21" t="e">
        <f>IF(A6603&lt;&gt;"",VLOOKUP(B6603,'Ket qua do'!$C$5:$AP$50000,$J$3,TRUE)*$E$9/1000,"")</f>
        <v>#N/A</v>
      </c>
      <c r="K6603" s="21" t="e">
        <f>IF(A6603&lt;&gt;"",VLOOKUP(B6603,'Ket qua do'!$C$5:$AP$50000,$K$3,TRUE)*$E$9/1000,"")</f>
        <v>#N/A</v>
      </c>
      <c r="L6603" s="21" t="e">
        <f>IF(A6603&lt;&gt;"",VLOOKUP(B6603,'Ket qua do'!$C$5:$AP$50000,$L$3,TRUE),"")</f>
        <v>#N/A</v>
      </c>
    </row>
    <row r="6604" spans="1:12" x14ac:dyDescent="0.25">
      <c r="A6604" t="e">
        <f t="shared" si="108"/>
        <v>#N/A</v>
      </c>
      <c r="B6604" s="1" t="e">
        <f>IF(A6604&lt;&gt;"",VLOOKUP(A6604,'Ket qua do'!$B$5:$CE$50000,2,TRUE),"")</f>
        <v>#N/A</v>
      </c>
      <c r="C6604" s="19" t="e">
        <f>IF(A6604&lt;&gt;"",VLOOKUP(B6604,'Ket qua do'!$C$5:$AP$50000,$C$3,TRUE)*SQRT(3)*$C$11,"")</f>
        <v>#N/A</v>
      </c>
      <c r="D6604" s="21" t="e">
        <f>IF(A6604&lt;&gt;"",VLOOKUP(B6604,'Ket qua do'!$C$5:$AP$50000,$D$3,TRUE),"")</f>
        <v>#N/A</v>
      </c>
      <c r="E6604" s="21" t="e">
        <f>IF(A6604&lt;&gt;"",VLOOKUP(B6604,'Ket qua do'!$C$5:$AP$50000,$E$3,TRUE)*$C$12,"")</f>
        <v>#N/A</v>
      </c>
      <c r="F6604" s="21" t="e">
        <f>IF(A6604&lt;&gt;"",VLOOKUP(B6604,'Ket qua do'!$C$5:$AP$50000,$F$3,TRUE),"")</f>
        <v>#N/A</v>
      </c>
      <c r="G6604" s="21" t="e">
        <f>IF(A6604&lt;&gt;"",VLOOKUP(B6604,'Ket qua do'!$C$5:$AP$50000,$G$3,TRUE),"")</f>
        <v>#N/A</v>
      </c>
      <c r="H6604" s="21" t="e">
        <f>IF(A6604&lt;&gt;"",VLOOKUP(B6604,'Ket qua do'!$C$5:$AP$50000,$H$3,TRUE),"")</f>
        <v>#N/A</v>
      </c>
      <c r="I6604" s="21" t="e">
        <f>IF(A6604&lt;&gt;"",VLOOKUP(B6604,'Ket qua do'!$C$5:$AP$50000,$I$3,TRUE)*$E$9/1000,"")</f>
        <v>#N/A</v>
      </c>
      <c r="J6604" s="21" t="e">
        <f>IF(A6604&lt;&gt;"",VLOOKUP(B6604,'Ket qua do'!$C$5:$AP$50000,$J$3,TRUE)*$E$9/1000,"")</f>
        <v>#N/A</v>
      </c>
      <c r="K6604" s="21" t="e">
        <f>IF(A6604&lt;&gt;"",VLOOKUP(B6604,'Ket qua do'!$C$5:$AP$50000,$K$3,TRUE)*$E$9/1000,"")</f>
        <v>#N/A</v>
      </c>
      <c r="L6604" s="21" t="e">
        <f>IF(A6604&lt;&gt;"",VLOOKUP(B6604,'Ket qua do'!$C$5:$AP$50000,$L$3,TRUE),"")</f>
        <v>#N/A</v>
      </c>
    </row>
    <row r="6605" spans="1:12" x14ac:dyDescent="0.25">
      <c r="A6605" t="e">
        <f t="shared" si="108"/>
        <v>#N/A</v>
      </c>
      <c r="B6605" s="1" t="e">
        <f>IF(A6605&lt;&gt;"",VLOOKUP(A6605,'Ket qua do'!$B$5:$CE$50000,2,TRUE),"")</f>
        <v>#N/A</v>
      </c>
      <c r="C6605" s="19" t="e">
        <f>IF(A6605&lt;&gt;"",VLOOKUP(B6605,'Ket qua do'!$C$5:$AP$50000,$C$3,TRUE)*SQRT(3)*$C$11,"")</f>
        <v>#N/A</v>
      </c>
      <c r="D6605" s="21" t="e">
        <f>IF(A6605&lt;&gt;"",VLOOKUP(B6605,'Ket qua do'!$C$5:$AP$50000,$D$3,TRUE),"")</f>
        <v>#N/A</v>
      </c>
      <c r="E6605" s="21" t="e">
        <f>IF(A6605&lt;&gt;"",VLOOKUP(B6605,'Ket qua do'!$C$5:$AP$50000,$E$3,TRUE)*$C$12,"")</f>
        <v>#N/A</v>
      </c>
      <c r="F6605" s="21" t="e">
        <f>IF(A6605&lt;&gt;"",VLOOKUP(B6605,'Ket qua do'!$C$5:$AP$50000,$F$3,TRUE),"")</f>
        <v>#N/A</v>
      </c>
      <c r="G6605" s="21" t="e">
        <f>IF(A6605&lt;&gt;"",VLOOKUP(B6605,'Ket qua do'!$C$5:$AP$50000,$G$3,TRUE),"")</f>
        <v>#N/A</v>
      </c>
      <c r="H6605" s="21" t="e">
        <f>IF(A6605&lt;&gt;"",VLOOKUP(B6605,'Ket qua do'!$C$5:$AP$50000,$H$3,TRUE),"")</f>
        <v>#N/A</v>
      </c>
      <c r="I6605" s="21" t="e">
        <f>IF(A6605&lt;&gt;"",VLOOKUP(B6605,'Ket qua do'!$C$5:$AP$50000,$I$3,TRUE)*$E$9/1000,"")</f>
        <v>#N/A</v>
      </c>
      <c r="J6605" s="21" t="e">
        <f>IF(A6605&lt;&gt;"",VLOOKUP(B6605,'Ket qua do'!$C$5:$AP$50000,$J$3,TRUE)*$E$9/1000,"")</f>
        <v>#N/A</v>
      </c>
      <c r="K6605" s="21" t="e">
        <f>IF(A6605&lt;&gt;"",VLOOKUP(B6605,'Ket qua do'!$C$5:$AP$50000,$K$3,TRUE)*$E$9/1000,"")</f>
        <v>#N/A</v>
      </c>
      <c r="L6605" s="21" t="e">
        <f>IF(A6605&lt;&gt;"",VLOOKUP(B6605,'Ket qua do'!$C$5:$AP$50000,$L$3,TRUE),"")</f>
        <v>#N/A</v>
      </c>
    </row>
    <row r="6606" spans="1:12" x14ac:dyDescent="0.25">
      <c r="A6606" t="e">
        <f t="shared" si="108"/>
        <v>#N/A</v>
      </c>
      <c r="B6606" s="1" t="e">
        <f>IF(A6606&lt;&gt;"",VLOOKUP(A6606,'Ket qua do'!$B$5:$CE$50000,2,TRUE),"")</f>
        <v>#N/A</v>
      </c>
      <c r="C6606" s="19" t="e">
        <f>IF(A6606&lt;&gt;"",VLOOKUP(B6606,'Ket qua do'!$C$5:$AP$50000,$C$3,TRUE)*SQRT(3)*$C$11,"")</f>
        <v>#N/A</v>
      </c>
      <c r="D6606" s="21" t="e">
        <f>IF(A6606&lt;&gt;"",VLOOKUP(B6606,'Ket qua do'!$C$5:$AP$50000,$D$3,TRUE),"")</f>
        <v>#N/A</v>
      </c>
      <c r="E6606" s="21" t="e">
        <f>IF(A6606&lt;&gt;"",VLOOKUP(B6606,'Ket qua do'!$C$5:$AP$50000,$E$3,TRUE)*$C$12,"")</f>
        <v>#N/A</v>
      </c>
      <c r="F6606" s="21" t="e">
        <f>IF(A6606&lt;&gt;"",VLOOKUP(B6606,'Ket qua do'!$C$5:$AP$50000,$F$3,TRUE),"")</f>
        <v>#N/A</v>
      </c>
      <c r="G6606" s="21" t="e">
        <f>IF(A6606&lt;&gt;"",VLOOKUP(B6606,'Ket qua do'!$C$5:$AP$50000,$G$3,TRUE),"")</f>
        <v>#N/A</v>
      </c>
      <c r="H6606" s="21" t="e">
        <f>IF(A6606&lt;&gt;"",VLOOKUP(B6606,'Ket qua do'!$C$5:$AP$50000,$H$3,TRUE),"")</f>
        <v>#N/A</v>
      </c>
      <c r="I6606" s="21" t="e">
        <f>IF(A6606&lt;&gt;"",VLOOKUP(B6606,'Ket qua do'!$C$5:$AP$50000,$I$3,TRUE)*$E$9/1000,"")</f>
        <v>#N/A</v>
      </c>
      <c r="J6606" s="21" t="e">
        <f>IF(A6606&lt;&gt;"",VLOOKUP(B6606,'Ket qua do'!$C$5:$AP$50000,$J$3,TRUE)*$E$9/1000,"")</f>
        <v>#N/A</v>
      </c>
      <c r="K6606" s="21" t="e">
        <f>IF(A6606&lt;&gt;"",VLOOKUP(B6606,'Ket qua do'!$C$5:$AP$50000,$K$3,TRUE)*$E$9/1000,"")</f>
        <v>#N/A</v>
      </c>
      <c r="L6606" s="21" t="e">
        <f>IF(A6606&lt;&gt;"",VLOOKUP(B6606,'Ket qua do'!$C$5:$AP$50000,$L$3,TRUE),"")</f>
        <v>#N/A</v>
      </c>
    </row>
    <row r="6607" spans="1:12" x14ac:dyDescent="0.25">
      <c r="A6607" t="e">
        <f t="shared" si="108"/>
        <v>#N/A</v>
      </c>
      <c r="B6607" s="1" t="e">
        <f>IF(A6607&lt;&gt;"",VLOOKUP(A6607,'Ket qua do'!$B$5:$CE$50000,2,TRUE),"")</f>
        <v>#N/A</v>
      </c>
      <c r="C6607" s="19" t="e">
        <f>IF(A6607&lt;&gt;"",VLOOKUP(B6607,'Ket qua do'!$C$5:$AP$50000,$C$3,TRUE)*SQRT(3)*$C$11,"")</f>
        <v>#N/A</v>
      </c>
      <c r="D6607" s="21" t="e">
        <f>IF(A6607&lt;&gt;"",VLOOKUP(B6607,'Ket qua do'!$C$5:$AP$50000,$D$3,TRUE),"")</f>
        <v>#N/A</v>
      </c>
      <c r="E6607" s="21" t="e">
        <f>IF(A6607&lt;&gt;"",VLOOKUP(B6607,'Ket qua do'!$C$5:$AP$50000,$E$3,TRUE)*$C$12,"")</f>
        <v>#N/A</v>
      </c>
      <c r="F6607" s="21" t="e">
        <f>IF(A6607&lt;&gt;"",VLOOKUP(B6607,'Ket qua do'!$C$5:$AP$50000,$F$3,TRUE),"")</f>
        <v>#N/A</v>
      </c>
      <c r="G6607" s="21" t="e">
        <f>IF(A6607&lt;&gt;"",VLOOKUP(B6607,'Ket qua do'!$C$5:$AP$50000,$G$3,TRUE),"")</f>
        <v>#N/A</v>
      </c>
      <c r="H6607" s="21" t="e">
        <f>IF(A6607&lt;&gt;"",VLOOKUP(B6607,'Ket qua do'!$C$5:$AP$50000,$H$3,TRUE),"")</f>
        <v>#N/A</v>
      </c>
      <c r="I6607" s="21" t="e">
        <f>IF(A6607&lt;&gt;"",VLOOKUP(B6607,'Ket qua do'!$C$5:$AP$50000,$I$3,TRUE)*$E$9/1000,"")</f>
        <v>#N/A</v>
      </c>
      <c r="J6607" s="21" t="e">
        <f>IF(A6607&lt;&gt;"",VLOOKUP(B6607,'Ket qua do'!$C$5:$AP$50000,$J$3,TRUE)*$E$9/1000,"")</f>
        <v>#N/A</v>
      </c>
      <c r="K6607" s="21" t="e">
        <f>IF(A6607&lt;&gt;"",VLOOKUP(B6607,'Ket qua do'!$C$5:$AP$50000,$K$3,TRUE)*$E$9/1000,"")</f>
        <v>#N/A</v>
      </c>
      <c r="L6607" s="21" t="e">
        <f>IF(A6607&lt;&gt;"",VLOOKUP(B6607,'Ket qua do'!$C$5:$AP$50000,$L$3,TRUE),"")</f>
        <v>#N/A</v>
      </c>
    </row>
    <row r="6608" spans="1:12" x14ac:dyDescent="0.25">
      <c r="A6608" t="e">
        <f t="shared" si="108"/>
        <v>#N/A</v>
      </c>
      <c r="B6608" s="1" t="e">
        <f>IF(A6608&lt;&gt;"",VLOOKUP(A6608,'Ket qua do'!$B$5:$CE$50000,2,TRUE),"")</f>
        <v>#N/A</v>
      </c>
      <c r="C6608" s="19" t="e">
        <f>IF(A6608&lt;&gt;"",VLOOKUP(B6608,'Ket qua do'!$C$5:$AP$50000,$C$3,TRUE)*SQRT(3)*$C$11,"")</f>
        <v>#N/A</v>
      </c>
      <c r="D6608" s="21" t="e">
        <f>IF(A6608&lt;&gt;"",VLOOKUP(B6608,'Ket qua do'!$C$5:$AP$50000,$D$3,TRUE),"")</f>
        <v>#N/A</v>
      </c>
      <c r="E6608" s="21" t="e">
        <f>IF(A6608&lt;&gt;"",VLOOKUP(B6608,'Ket qua do'!$C$5:$AP$50000,$E$3,TRUE)*$C$12,"")</f>
        <v>#N/A</v>
      </c>
      <c r="F6608" s="21" t="e">
        <f>IF(A6608&lt;&gt;"",VLOOKUP(B6608,'Ket qua do'!$C$5:$AP$50000,$F$3,TRUE),"")</f>
        <v>#N/A</v>
      </c>
      <c r="G6608" s="21" t="e">
        <f>IF(A6608&lt;&gt;"",VLOOKUP(B6608,'Ket qua do'!$C$5:$AP$50000,$G$3,TRUE),"")</f>
        <v>#N/A</v>
      </c>
      <c r="H6608" s="21" t="e">
        <f>IF(A6608&lt;&gt;"",VLOOKUP(B6608,'Ket qua do'!$C$5:$AP$50000,$H$3,TRUE),"")</f>
        <v>#N/A</v>
      </c>
      <c r="I6608" s="21" t="e">
        <f>IF(A6608&lt;&gt;"",VLOOKUP(B6608,'Ket qua do'!$C$5:$AP$50000,$I$3,TRUE)*$E$9/1000,"")</f>
        <v>#N/A</v>
      </c>
      <c r="J6608" s="21" t="e">
        <f>IF(A6608&lt;&gt;"",VLOOKUP(B6608,'Ket qua do'!$C$5:$AP$50000,$J$3,TRUE)*$E$9/1000,"")</f>
        <v>#N/A</v>
      </c>
      <c r="K6608" s="21" t="e">
        <f>IF(A6608&lt;&gt;"",VLOOKUP(B6608,'Ket qua do'!$C$5:$AP$50000,$K$3,TRUE)*$E$9/1000,"")</f>
        <v>#N/A</v>
      </c>
      <c r="L6608" s="21" t="e">
        <f>IF(A6608&lt;&gt;"",VLOOKUP(B6608,'Ket qua do'!$C$5:$AP$50000,$L$3,TRUE),"")</f>
        <v>#N/A</v>
      </c>
    </row>
    <row r="6609" spans="1:12" x14ac:dyDescent="0.25">
      <c r="A6609" t="e">
        <f t="shared" si="108"/>
        <v>#N/A</v>
      </c>
      <c r="B6609" s="1" t="e">
        <f>IF(A6609&lt;&gt;"",VLOOKUP(A6609,'Ket qua do'!$B$5:$CE$50000,2,TRUE),"")</f>
        <v>#N/A</v>
      </c>
      <c r="C6609" s="19" t="e">
        <f>IF(A6609&lt;&gt;"",VLOOKUP(B6609,'Ket qua do'!$C$5:$AP$50000,$C$3,TRUE)*SQRT(3)*$C$11,"")</f>
        <v>#N/A</v>
      </c>
      <c r="D6609" s="21" t="e">
        <f>IF(A6609&lt;&gt;"",VLOOKUP(B6609,'Ket qua do'!$C$5:$AP$50000,$D$3,TRUE),"")</f>
        <v>#N/A</v>
      </c>
      <c r="E6609" s="21" t="e">
        <f>IF(A6609&lt;&gt;"",VLOOKUP(B6609,'Ket qua do'!$C$5:$AP$50000,$E$3,TRUE)*$C$12,"")</f>
        <v>#N/A</v>
      </c>
      <c r="F6609" s="21" t="e">
        <f>IF(A6609&lt;&gt;"",VLOOKUP(B6609,'Ket qua do'!$C$5:$AP$50000,$F$3,TRUE),"")</f>
        <v>#N/A</v>
      </c>
      <c r="G6609" s="21" t="e">
        <f>IF(A6609&lt;&gt;"",VLOOKUP(B6609,'Ket qua do'!$C$5:$AP$50000,$G$3,TRUE),"")</f>
        <v>#N/A</v>
      </c>
      <c r="H6609" s="21" t="e">
        <f>IF(A6609&lt;&gt;"",VLOOKUP(B6609,'Ket qua do'!$C$5:$AP$50000,$H$3,TRUE),"")</f>
        <v>#N/A</v>
      </c>
      <c r="I6609" s="21" t="e">
        <f>IF(A6609&lt;&gt;"",VLOOKUP(B6609,'Ket qua do'!$C$5:$AP$50000,$I$3,TRUE)*$E$9/1000,"")</f>
        <v>#N/A</v>
      </c>
      <c r="J6609" s="21" t="e">
        <f>IF(A6609&lt;&gt;"",VLOOKUP(B6609,'Ket qua do'!$C$5:$AP$50000,$J$3,TRUE)*$E$9/1000,"")</f>
        <v>#N/A</v>
      </c>
      <c r="K6609" s="21" t="e">
        <f>IF(A6609&lt;&gt;"",VLOOKUP(B6609,'Ket qua do'!$C$5:$AP$50000,$K$3,TRUE)*$E$9/1000,"")</f>
        <v>#N/A</v>
      </c>
      <c r="L6609" s="21" t="e">
        <f>IF(A6609&lt;&gt;"",VLOOKUP(B6609,'Ket qua do'!$C$5:$AP$50000,$L$3,TRUE),"")</f>
        <v>#N/A</v>
      </c>
    </row>
    <row r="6610" spans="1:12" x14ac:dyDescent="0.25">
      <c r="A6610" t="e">
        <f t="shared" si="108"/>
        <v>#N/A</v>
      </c>
      <c r="B6610" s="1" t="e">
        <f>IF(A6610&lt;&gt;"",VLOOKUP(A6610,'Ket qua do'!$B$5:$CE$50000,2,TRUE),"")</f>
        <v>#N/A</v>
      </c>
      <c r="C6610" s="19" t="e">
        <f>IF(A6610&lt;&gt;"",VLOOKUP(B6610,'Ket qua do'!$C$5:$AP$50000,$C$3,TRUE)*SQRT(3)*$C$11,"")</f>
        <v>#N/A</v>
      </c>
      <c r="D6610" s="21" t="e">
        <f>IF(A6610&lt;&gt;"",VLOOKUP(B6610,'Ket qua do'!$C$5:$AP$50000,$D$3,TRUE),"")</f>
        <v>#N/A</v>
      </c>
      <c r="E6610" s="21" t="e">
        <f>IF(A6610&lt;&gt;"",VLOOKUP(B6610,'Ket qua do'!$C$5:$AP$50000,$E$3,TRUE)*$C$12,"")</f>
        <v>#N/A</v>
      </c>
      <c r="F6610" s="21" t="e">
        <f>IF(A6610&lt;&gt;"",VLOOKUP(B6610,'Ket qua do'!$C$5:$AP$50000,$F$3,TRUE),"")</f>
        <v>#N/A</v>
      </c>
      <c r="G6610" s="21" t="e">
        <f>IF(A6610&lt;&gt;"",VLOOKUP(B6610,'Ket qua do'!$C$5:$AP$50000,$G$3,TRUE),"")</f>
        <v>#N/A</v>
      </c>
      <c r="H6610" s="21" t="e">
        <f>IF(A6610&lt;&gt;"",VLOOKUP(B6610,'Ket qua do'!$C$5:$AP$50000,$H$3,TRUE),"")</f>
        <v>#N/A</v>
      </c>
      <c r="I6610" s="21" t="e">
        <f>IF(A6610&lt;&gt;"",VLOOKUP(B6610,'Ket qua do'!$C$5:$AP$50000,$I$3,TRUE)*$E$9/1000,"")</f>
        <v>#N/A</v>
      </c>
      <c r="J6610" s="21" t="e">
        <f>IF(A6610&lt;&gt;"",VLOOKUP(B6610,'Ket qua do'!$C$5:$AP$50000,$J$3,TRUE)*$E$9/1000,"")</f>
        <v>#N/A</v>
      </c>
      <c r="K6610" s="21" t="e">
        <f>IF(A6610&lt;&gt;"",VLOOKUP(B6610,'Ket qua do'!$C$5:$AP$50000,$K$3,TRUE)*$E$9/1000,"")</f>
        <v>#N/A</v>
      </c>
      <c r="L6610" s="21" t="e">
        <f>IF(A6610&lt;&gt;"",VLOOKUP(B6610,'Ket qua do'!$C$5:$AP$50000,$L$3,TRUE),"")</f>
        <v>#N/A</v>
      </c>
    </row>
    <row r="6611" spans="1:12" x14ac:dyDescent="0.25">
      <c r="A6611" t="e">
        <f t="shared" si="108"/>
        <v>#N/A</v>
      </c>
      <c r="B6611" s="1" t="e">
        <f>IF(A6611&lt;&gt;"",VLOOKUP(A6611,'Ket qua do'!$B$5:$CE$50000,2,TRUE),"")</f>
        <v>#N/A</v>
      </c>
      <c r="C6611" s="19" t="e">
        <f>IF(A6611&lt;&gt;"",VLOOKUP(B6611,'Ket qua do'!$C$5:$AP$50000,$C$3,TRUE)*SQRT(3)*$C$11,"")</f>
        <v>#N/A</v>
      </c>
      <c r="D6611" s="21" t="e">
        <f>IF(A6611&lt;&gt;"",VLOOKUP(B6611,'Ket qua do'!$C$5:$AP$50000,$D$3,TRUE),"")</f>
        <v>#N/A</v>
      </c>
      <c r="E6611" s="21" t="e">
        <f>IF(A6611&lt;&gt;"",VLOOKUP(B6611,'Ket qua do'!$C$5:$AP$50000,$E$3,TRUE)*$C$12,"")</f>
        <v>#N/A</v>
      </c>
      <c r="F6611" s="21" t="e">
        <f>IF(A6611&lt;&gt;"",VLOOKUP(B6611,'Ket qua do'!$C$5:$AP$50000,$F$3,TRUE),"")</f>
        <v>#N/A</v>
      </c>
      <c r="G6611" s="21" t="e">
        <f>IF(A6611&lt;&gt;"",VLOOKUP(B6611,'Ket qua do'!$C$5:$AP$50000,$G$3,TRUE),"")</f>
        <v>#N/A</v>
      </c>
      <c r="H6611" s="21" t="e">
        <f>IF(A6611&lt;&gt;"",VLOOKUP(B6611,'Ket qua do'!$C$5:$AP$50000,$H$3,TRUE),"")</f>
        <v>#N/A</v>
      </c>
      <c r="I6611" s="21" t="e">
        <f>IF(A6611&lt;&gt;"",VLOOKUP(B6611,'Ket qua do'!$C$5:$AP$50000,$I$3,TRUE)*$E$9/1000,"")</f>
        <v>#N/A</v>
      </c>
      <c r="J6611" s="21" t="e">
        <f>IF(A6611&lt;&gt;"",VLOOKUP(B6611,'Ket qua do'!$C$5:$AP$50000,$J$3,TRUE)*$E$9/1000,"")</f>
        <v>#N/A</v>
      </c>
      <c r="K6611" s="21" t="e">
        <f>IF(A6611&lt;&gt;"",VLOOKUP(B6611,'Ket qua do'!$C$5:$AP$50000,$K$3,TRUE)*$E$9/1000,"")</f>
        <v>#N/A</v>
      </c>
      <c r="L6611" s="21" t="e">
        <f>IF(A6611&lt;&gt;"",VLOOKUP(B6611,'Ket qua do'!$C$5:$AP$50000,$L$3,TRUE),"")</f>
        <v>#N/A</v>
      </c>
    </row>
    <row r="6612" spans="1:12" x14ac:dyDescent="0.25">
      <c r="A6612" t="e">
        <f t="shared" si="108"/>
        <v>#N/A</v>
      </c>
      <c r="B6612" s="1" t="e">
        <f>IF(A6612&lt;&gt;"",VLOOKUP(A6612,'Ket qua do'!$B$5:$CE$50000,2,TRUE),"")</f>
        <v>#N/A</v>
      </c>
      <c r="C6612" s="19" t="e">
        <f>IF(A6612&lt;&gt;"",VLOOKUP(B6612,'Ket qua do'!$C$5:$AP$50000,$C$3,TRUE)*SQRT(3)*$C$11,"")</f>
        <v>#N/A</v>
      </c>
      <c r="D6612" s="21" t="e">
        <f>IF(A6612&lt;&gt;"",VLOOKUP(B6612,'Ket qua do'!$C$5:$AP$50000,$D$3,TRUE),"")</f>
        <v>#N/A</v>
      </c>
      <c r="E6612" s="21" t="e">
        <f>IF(A6612&lt;&gt;"",VLOOKUP(B6612,'Ket qua do'!$C$5:$AP$50000,$E$3,TRUE)*$C$12,"")</f>
        <v>#N/A</v>
      </c>
      <c r="F6612" s="21" t="e">
        <f>IF(A6612&lt;&gt;"",VLOOKUP(B6612,'Ket qua do'!$C$5:$AP$50000,$F$3,TRUE),"")</f>
        <v>#N/A</v>
      </c>
      <c r="G6612" s="21" t="e">
        <f>IF(A6612&lt;&gt;"",VLOOKUP(B6612,'Ket qua do'!$C$5:$AP$50000,$G$3,TRUE),"")</f>
        <v>#N/A</v>
      </c>
      <c r="H6612" s="21" t="e">
        <f>IF(A6612&lt;&gt;"",VLOOKUP(B6612,'Ket qua do'!$C$5:$AP$50000,$H$3,TRUE),"")</f>
        <v>#N/A</v>
      </c>
      <c r="I6612" s="21" t="e">
        <f>IF(A6612&lt;&gt;"",VLOOKUP(B6612,'Ket qua do'!$C$5:$AP$50000,$I$3,TRUE)*$E$9/1000,"")</f>
        <v>#N/A</v>
      </c>
      <c r="J6612" s="21" t="e">
        <f>IF(A6612&lt;&gt;"",VLOOKUP(B6612,'Ket qua do'!$C$5:$AP$50000,$J$3,TRUE)*$E$9/1000,"")</f>
        <v>#N/A</v>
      </c>
      <c r="K6612" s="21" t="e">
        <f>IF(A6612&lt;&gt;"",VLOOKUP(B6612,'Ket qua do'!$C$5:$AP$50000,$K$3,TRUE)*$E$9/1000,"")</f>
        <v>#N/A</v>
      </c>
      <c r="L6612" s="21" t="e">
        <f>IF(A6612&lt;&gt;"",VLOOKUP(B6612,'Ket qua do'!$C$5:$AP$50000,$L$3,TRUE),"")</f>
        <v>#N/A</v>
      </c>
    </row>
    <row r="6613" spans="1:12" x14ac:dyDescent="0.25">
      <c r="A6613" t="e">
        <f t="shared" si="108"/>
        <v>#N/A</v>
      </c>
      <c r="B6613" s="1" t="e">
        <f>IF(A6613&lt;&gt;"",VLOOKUP(A6613,'Ket qua do'!$B$5:$CE$50000,2,TRUE),"")</f>
        <v>#N/A</v>
      </c>
      <c r="C6613" s="19" t="e">
        <f>IF(A6613&lt;&gt;"",VLOOKUP(B6613,'Ket qua do'!$C$5:$AP$50000,$C$3,TRUE)*SQRT(3)*$C$11,"")</f>
        <v>#N/A</v>
      </c>
      <c r="D6613" s="21" t="e">
        <f>IF(A6613&lt;&gt;"",VLOOKUP(B6613,'Ket qua do'!$C$5:$AP$50000,$D$3,TRUE),"")</f>
        <v>#N/A</v>
      </c>
      <c r="E6613" s="21" t="e">
        <f>IF(A6613&lt;&gt;"",VLOOKUP(B6613,'Ket qua do'!$C$5:$AP$50000,$E$3,TRUE)*$C$12,"")</f>
        <v>#N/A</v>
      </c>
      <c r="F6613" s="21" t="e">
        <f>IF(A6613&lt;&gt;"",VLOOKUP(B6613,'Ket qua do'!$C$5:$AP$50000,$F$3,TRUE),"")</f>
        <v>#N/A</v>
      </c>
      <c r="G6613" s="21" t="e">
        <f>IF(A6613&lt;&gt;"",VLOOKUP(B6613,'Ket qua do'!$C$5:$AP$50000,$G$3,TRUE),"")</f>
        <v>#N/A</v>
      </c>
      <c r="H6613" s="21" t="e">
        <f>IF(A6613&lt;&gt;"",VLOOKUP(B6613,'Ket qua do'!$C$5:$AP$50000,$H$3,TRUE),"")</f>
        <v>#N/A</v>
      </c>
      <c r="I6613" s="21" t="e">
        <f>IF(A6613&lt;&gt;"",VLOOKUP(B6613,'Ket qua do'!$C$5:$AP$50000,$I$3,TRUE)*$E$9/1000,"")</f>
        <v>#N/A</v>
      </c>
      <c r="J6613" s="21" t="e">
        <f>IF(A6613&lt;&gt;"",VLOOKUP(B6613,'Ket qua do'!$C$5:$AP$50000,$J$3,TRUE)*$E$9/1000,"")</f>
        <v>#N/A</v>
      </c>
      <c r="K6613" s="21" t="e">
        <f>IF(A6613&lt;&gt;"",VLOOKUP(B6613,'Ket qua do'!$C$5:$AP$50000,$K$3,TRUE)*$E$9/1000,"")</f>
        <v>#N/A</v>
      </c>
      <c r="L6613" s="21" t="e">
        <f>IF(A6613&lt;&gt;"",VLOOKUP(B6613,'Ket qua do'!$C$5:$AP$50000,$L$3,TRUE),"")</f>
        <v>#N/A</v>
      </c>
    </row>
    <row r="6614" spans="1:12" x14ac:dyDescent="0.25">
      <c r="A6614" t="e">
        <f t="shared" si="108"/>
        <v>#N/A</v>
      </c>
      <c r="B6614" s="1" t="e">
        <f>IF(A6614&lt;&gt;"",VLOOKUP(A6614,'Ket qua do'!$B$5:$CE$50000,2,TRUE),"")</f>
        <v>#N/A</v>
      </c>
      <c r="C6614" s="19" t="e">
        <f>IF(A6614&lt;&gt;"",VLOOKUP(B6614,'Ket qua do'!$C$5:$AP$50000,$C$3,TRUE)*SQRT(3)*$C$11,"")</f>
        <v>#N/A</v>
      </c>
      <c r="D6614" s="21" t="e">
        <f>IF(A6614&lt;&gt;"",VLOOKUP(B6614,'Ket qua do'!$C$5:$AP$50000,$D$3,TRUE),"")</f>
        <v>#N/A</v>
      </c>
      <c r="E6614" s="21" t="e">
        <f>IF(A6614&lt;&gt;"",VLOOKUP(B6614,'Ket qua do'!$C$5:$AP$50000,$E$3,TRUE)*$C$12,"")</f>
        <v>#N/A</v>
      </c>
      <c r="F6614" s="21" t="e">
        <f>IF(A6614&lt;&gt;"",VLOOKUP(B6614,'Ket qua do'!$C$5:$AP$50000,$F$3,TRUE),"")</f>
        <v>#N/A</v>
      </c>
      <c r="G6614" s="21" t="e">
        <f>IF(A6614&lt;&gt;"",VLOOKUP(B6614,'Ket qua do'!$C$5:$AP$50000,$G$3,TRUE),"")</f>
        <v>#N/A</v>
      </c>
      <c r="H6614" s="21" t="e">
        <f>IF(A6614&lt;&gt;"",VLOOKUP(B6614,'Ket qua do'!$C$5:$AP$50000,$H$3,TRUE),"")</f>
        <v>#N/A</v>
      </c>
      <c r="I6614" s="21" t="e">
        <f>IF(A6614&lt;&gt;"",VLOOKUP(B6614,'Ket qua do'!$C$5:$AP$50000,$I$3,TRUE)*$E$9/1000,"")</f>
        <v>#N/A</v>
      </c>
      <c r="J6614" s="21" t="e">
        <f>IF(A6614&lt;&gt;"",VLOOKUP(B6614,'Ket qua do'!$C$5:$AP$50000,$J$3,TRUE)*$E$9/1000,"")</f>
        <v>#N/A</v>
      </c>
      <c r="K6614" s="21" t="e">
        <f>IF(A6614&lt;&gt;"",VLOOKUP(B6614,'Ket qua do'!$C$5:$AP$50000,$K$3,TRUE)*$E$9/1000,"")</f>
        <v>#N/A</v>
      </c>
      <c r="L6614" s="21" t="e">
        <f>IF(A6614&lt;&gt;"",VLOOKUP(B6614,'Ket qua do'!$C$5:$AP$50000,$L$3,TRUE),"")</f>
        <v>#N/A</v>
      </c>
    </row>
    <row r="6615" spans="1:12" x14ac:dyDescent="0.25">
      <c r="A6615" t="e">
        <f t="shared" si="108"/>
        <v>#N/A</v>
      </c>
      <c r="B6615" s="1" t="e">
        <f>IF(A6615&lt;&gt;"",VLOOKUP(A6615,'Ket qua do'!$B$5:$CE$50000,2,TRUE),"")</f>
        <v>#N/A</v>
      </c>
      <c r="C6615" s="19" t="e">
        <f>IF(A6615&lt;&gt;"",VLOOKUP(B6615,'Ket qua do'!$C$5:$AP$50000,$C$3,TRUE)*SQRT(3)*$C$11,"")</f>
        <v>#N/A</v>
      </c>
      <c r="D6615" s="21" t="e">
        <f>IF(A6615&lt;&gt;"",VLOOKUP(B6615,'Ket qua do'!$C$5:$AP$50000,$D$3,TRUE),"")</f>
        <v>#N/A</v>
      </c>
      <c r="E6615" s="21" t="e">
        <f>IF(A6615&lt;&gt;"",VLOOKUP(B6615,'Ket qua do'!$C$5:$AP$50000,$E$3,TRUE)*$C$12,"")</f>
        <v>#N/A</v>
      </c>
      <c r="F6615" s="21" t="e">
        <f>IF(A6615&lt;&gt;"",VLOOKUP(B6615,'Ket qua do'!$C$5:$AP$50000,$F$3,TRUE),"")</f>
        <v>#N/A</v>
      </c>
      <c r="G6615" s="21" t="e">
        <f>IF(A6615&lt;&gt;"",VLOOKUP(B6615,'Ket qua do'!$C$5:$AP$50000,$G$3,TRUE),"")</f>
        <v>#N/A</v>
      </c>
      <c r="H6615" s="21" t="e">
        <f>IF(A6615&lt;&gt;"",VLOOKUP(B6615,'Ket qua do'!$C$5:$AP$50000,$H$3,TRUE),"")</f>
        <v>#N/A</v>
      </c>
      <c r="I6615" s="21" t="e">
        <f>IF(A6615&lt;&gt;"",VLOOKUP(B6615,'Ket qua do'!$C$5:$AP$50000,$I$3,TRUE)*$E$9/1000,"")</f>
        <v>#N/A</v>
      </c>
      <c r="J6615" s="21" t="e">
        <f>IF(A6615&lt;&gt;"",VLOOKUP(B6615,'Ket qua do'!$C$5:$AP$50000,$J$3,TRUE)*$E$9/1000,"")</f>
        <v>#N/A</v>
      </c>
      <c r="K6615" s="21" t="e">
        <f>IF(A6615&lt;&gt;"",VLOOKUP(B6615,'Ket qua do'!$C$5:$AP$50000,$K$3,TRUE)*$E$9/1000,"")</f>
        <v>#N/A</v>
      </c>
      <c r="L6615" s="21" t="e">
        <f>IF(A6615&lt;&gt;"",VLOOKUP(B6615,'Ket qua do'!$C$5:$AP$50000,$L$3,TRUE),"")</f>
        <v>#N/A</v>
      </c>
    </row>
    <row r="6616" spans="1:12" x14ac:dyDescent="0.25">
      <c r="A6616" t="e">
        <f t="shared" si="108"/>
        <v>#N/A</v>
      </c>
      <c r="B6616" s="1" t="e">
        <f>IF(A6616&lt;&gt;"",VLOOKUP(A6616,'Ket qua do'!$B$5:$CE$50000,2,TRUE),"")</f>
        <v>#N/A</v>
      </c>
      <c r="C6616" s="19" t="e">
        <f>IF(A6616&lt;&gt;"",VLOOKUP(B6616,'Ket qua do'!$C$5:$AP$50000,$C$3,TRUE)*SQRT(3)*$C$11,"")</f>
        <v>#N/A</v>
      </c>
      <c r="D6616" s="21" t="e">
        <f>IF(A6616&lt;&gt;"",VLOOKUP(B6616,'Ket qua do'!$C$5:$AP$50000,$D$3,TRUE),"")</f>
        <v>#N/A</v>
      </c>
      <c r="E6616" s="21" t="e">
        <f>IF(A6616&lt;&gt;"",VLOOKUP(B6616,'Ket qua do'!$C$5:$AP$50000,$E$3,TRUE)*$C$12,"")</f>
        <v>#N/A</v>
      </c>
      <c r="F6616" s="21" t="e">
        <f>IF(A6616&lt;&gt;"",VLOOKUP(B6616,'Ket qua do'!$C$5:$AP$50000,$F$3,TRUE),"")</f>
        <v>#N/A</v>
      </c>
      <c r="G6616" s="21" t="e">
        <f>IF(A6616&lt;&gt;"",VLOOKUP(B6616,'Ket qua do'!$C$5:$AP$50000,$G$3,TRUE),"")</f>
        <v>#N/A</v>
      </c>
      <c r="H6616" s="21" t="e">
        <f>IF(A6616&lt;&gt;"",VLOOKUP(B6616,'Ket qua do'!$C$5:$AP$50000,$H$3,TRUE),"")</f>
        <v>#N/A</v>
      </c>
      <c r="I6616" s="21" t="e">
        <f>IF(A6616&lt;&gt;"",VLOOKUP(B6616,'Ket qua do'!$C$5:$AP$50000,$I$3,TRUE)*$E$9/1000,"")</f>
        <v>#N/A</v>
      </c>
      <c r="J6616" s="21" t="e">
        <f>IF(A6616&lt;&gt;"",VLOOKUP(B6616,'Ket qua do'!$C$5:$AP$50000,$J$3,TRUE)*$E$9/1000,"")</f>
        <v>#N/A</v>
      </c>
      <c r="K6616" s="21" t="e">
        <f>IF(A6616&lt;&gt;"",VLOOKUP(B6616,'Ket qua do'!$C$5:$AP$50000,$K$3,TRUE)*$E$9/1000,"")</f>
        <v>#N/A</v>
      </c>
      <c r="L6616" s="21" t="e">
        <f>IF(A6616&lt;&gt;"",VLOOKUP(B6616,'Ket qua do'!$C$5:$AP$50000,$L$3,TRUE),"")</f>
        <v>#N/A</v>
      </c>
    </row>
    <row r="6617" spans="1:12" x14ac:dyDescent="0.25">
      <c r="A6617" t="e">
        <f t="shared" si="108"/>
        <v>#N/A</v>
      </c>
      <c r="B6617" s="1" t="e">
        <f>IF(A6617&lt;&gt;"",VLOOKUP(A6617,'Ket qua do'!$B$5:$CE$50000,2,TRUE),"")</f>
        <v>#N/A</v>
      </c>
      <c r="C6617" s="19" t="e">
        <f>IF(A6617&lt;&gt;"",VLOOKUP(B6617,'Ket qua do'!$C$5:$AP$50000,$C$3,TRUE)*SQRT(3)*$C$11,"")</f>
        <v>#N/A</v>
      </c>
      <c r="D6617" s="21" t="e">
        <f>IF(A6617&lt;&gt;"",VLOOKUP(B6617,'Ket qua do'!$C$5:$AP$50000,$D$3,TRUE),"")</f>
        <v>#N/A</v>
      </c>
      <c r="E6617" s="21" t="e">
        <f>IF(A6617&lt;&gt;"",VLOOKUP(B6617,'Ket qua do'!$C$5:$AP$50000,$E$3,TRUE)*$C$12,"")</f>
        <v>#N/A</v>
      </c>
      <c r="F6617" s="21" t="e">
        <f>IF(A6617&lt;&gt;"",VLOOKUP(B6617,'Ket qua do'!$C$5:$AP$50000,$F$3,TRUE),"")</f>
        <v>#N/A</v>
      </c>
      <c r="G6617" s="21" t="e">
        <f>IF(A6617&lt;&gt;"",VLOOKUP(B6617,'Ket qua do'!$C$5:$AP$50000,$G$3,TRUE),"")</f>
        <v>#N/A</v>
      </c>
      <c r="H6617" s="21" t="e">
        <f>IF(A6617&lt;&gt;"",VLOOKUP(B6617,'Ket qua do'!$C$5:$AP$50000,$H$3,TRUE),"")</f>
        <v>#N/A</v>
      </c>
      <c r="I6617" s="21" t="e">
        <f>IF(A6617&lt;&gt;"",VLOOKUP(B6617,'Ket qua do'!$C$5:$AP$50000,$I$3,TRUE)*$E$9/1000,"")</f>
        <v>#N/A</v>
      </c>
      <c r="J6617" s="21" t="e">
        <f>IF(A6617&lt;&gt;"",VLOOKUP(B6617,'Ket qua do'!$C$5:$AP$50000,$J$3,TRUE)*$E$9/1000,"")</f>
        <v>#N/A</v>
      </c>
      <c r="K6617" s="21" t="e">
        <f>IF(A6617&lt;&gt;"",VLOOKUP(B6617,'Ket qua do'!$C$5:$AP$50000,$K$3,TRUE)*$E$9/1000,"")</f>
        <v>#N/A</v>
      </c>
      <c r="L6617" s="21" t="e">
        <f>IF(A6617&lt;&gt;"",VLOOKUP(B6617,'Ket qua do'!$C$5:$AP$50000,$L$3,TRUE),"")</f>
        <v>#N/A</v>
      </c>
    </row>
    <row r="6618" spans="1:12" x14ac:dyDescent="0.25">
      <c r="A6618" t="e">
        <f t="shared" ref="A6618:A6681" si="109">IF(A6617&lt;$E$8,A6617+1,"")</f>
        <v>#N/A</v>
      </c>
      <c r="B6618" s="1" t="e">
        <f>IF(A6618&lt;&gt;"",VLOOKUP(A6618,'Ket qua do'!$B$5:$CE$50000,2,TRUE),"")</f>
        <v>#N/A</v>
      </c>
      <c r="C6618" s="19" t="e">
        <f>IF(A6618&lt;&gt;"",VLOOKUP(B6618,'Ket qua do'!$C$5:$AP$50000,$C$3,TRUE)*SQRT(3)*$C$11,"")</f>
        <v>#N/A</v>
      </c>
      <c r="D6618" s="21" t="e">
        <f>IF(A6618&lt;&gt;"",VLOOKUP(B6618,'Ket qua do'!$C$5:$AP$50000,$D$3,TRUE),"")</f>
        <v>#N/A</v>
      </c>
      <c r="E6618" s="21" t="e">
        <f>IF(A6618&lt;&gt;"",VLOOKUP(B6618,'Ket qua do'!$C$5:$AP$50000,$E$3,TRUE)*$C$12,"")</f>
        <v>#N/A</v>
      </c>
      <c r="F6618" s="21" t="e">
        <f>IF(A6618&lt;&gt;"",VLOOKUP(B6618,'Ket qua do'!$C$5:$AP$50000,$F$3,TRUE),"")</f>
        <v>#N/A</v>
      </c>
      <c r="G6618" s="21" t="e">
        <f>IF(A6618&lt;&gt;"",VLOOKUP(B6618,'Ket qua do'!$C$5:$AP$50000,$G$3,TRUE),"")</f>
        <v>#N/A</v>
      </c>
      <c r="H6618" s="21" t="e">
        <f>IF(A6618&lt;&gt;"",VLOOKUP(B6618,'Ket qua do'!$C$5:$AP$50000,$H$3,TRUE),"")</f>
        <v>#N/A</v>
      </c>
      <c r="I6618" s="21" t="e">
        <f>IF(A6618&lt;&gt;"",VLOOKUP(B6618,'Ket qua do'!$C$5:$AP$50000,$I$3,TRUE)*$E$9/1000,"")</f>
        <v>#N/A</v>
      </c>
      <c r="J6618" s="21" t="e">
        <f>IF(A6618&lt;&gt;"",VLOOKUP(B6618,'Ket qua do'!$C$5:$AP$50000,$J$3,TRUE)*$E$9/1000,"")</f>
        <v>#N/A</v>
      </c>
      <c r="K6618" s="21" t="e">
        <f>IF(A6618&lt;&gt;"",VLOOKUP(B6618,'Ket qua do'!$C$5:$AP$50000,$K$3,TRUE)*$E$9/1000,"")</f>
        <v>#N/A</v>
      </c>
      <c r="L6618" s="21" t="e">
        <f>IF(A6618&lt;&gt;"",VLOOKUP(B6618,'Ket qua do'!$C$5:$AP$50000,$L$3,TRUE),"")</f>
        <v>#N/A</v>
      </c>
    </row>
    <row r="6619" spans="1:12" x14ac:dyDescent="0.25">
      <c r="A6619" t="e">
        <f t="shared" si="109"/>
        <v>#N/A</v>
      </c>
      <c r="B6619" s="1" t="e">
        <f>IF(A6619&lt;&gt;"",VLOOKUP(A6619,'Ket qua do'!$B$5:$CE$50000,2,TRUE),"")</f>
        <v>#N/A</v>
      </c>
      <c r="C6619" s="19" t="e">
        <f>IF(A6619&lt;&gt;"",VLOOKUP(B6619,'Ket qua do'!$C$5:$AP$50000,$C$3,TRUE)*SQRT(3)*$C$11,"")</f>
        <v>#N/A</v>
      </c>
      <c r="D6619" s="21" t="e">
        <f>IF(A6619&lt;&gt;"",VLOOKUP(B6619,'Ket qua do'!$C$5:$AP$50000,$D$3,TRUE),"")</f>
        <v>#N/A</v>
      </c>
      <c r="E6619" s="21" t="e">
        <f>IF(A6619&lt;&gt;"",VLOOKUP(B6619,'Ket qua do'!$C$5:$AP$50000,$E$3,TRUE)*$C$12,"")</f>
        <v>#N/A</v>
      </c>
      <c r="F6619" s="21" t="e">
        <f>IF(A6619&lt;&gt;"",VLOOKUP(B6619,'Ket qua do'!$C$5:$AP$50000,$F$3,TRUE),"")</f>
        <v>#N/A</v>
      </c>
      <c r="G6619" s="21" t="e">
        <f>IF(A6619&lt;&gt;"",VLOOKUP(B6619,'Ket qua do'!$C$5:$AP$50000,$G$3,TRUE),"")</f>
        <v>#N/A</v>
      </c>
      <c r="H6619" s="21" t="e">
        <f>IF(A6619&lt;&gt;"",VLOOKUP(B6619,'Ket qua do'!$C$5:$AP$50000,$H$3,TRUE),"")</f>
        <v>#N/A</v>
      </c>
      <c r="I6619" s="21" t="e">
        <f>IF(A6619&lt;&gt;"",VLOOKUP(B6619,'Ket qua do'!$C$5:$AP$50000,$I$3,TRUE)*$E$9/1000,"")</f>
        <v>#N/A</v>
      </c>
      <c r="J6619" s="21" t="e">
        <f>IF(A6619&lt;&gt;"",VLOOKUP(B6619,'Ket qua do'!$C$5:$AP$50000,$J$3,TRUE)*$E$9/1000,"")</f>
        <v>#N/A</v>
      </c>
      <c r="K6619" s="21" t="e">
        <f>IF(A6619&lt;&gt;"",VLOOKUP(B6619,'Ket qua do'!$C$5:$AP$50000,$K$3,TRUE)*$E$9/1000,"")</f>
        <v>#N/A</v>
      </c>
      <c r="L6619" s="21" t="e">
        <f>IF(A6619&lt;&gt;"",VLOOKUP(B6619,'Ket qua do'!$C$5:$AP$50000,$L$3,TRUE),"")</f>
        <v>#N/A</v>
      </c>
    </row>
    <row r="6620" spans="1:12" x14ac:dyDescent="0.25">
      <c r="A6620" t="e">
        <f t="shared" si="109"/>
        <v>#N/A</v>
      </c>
      <c r="B6620" s="1" t="e">
        <f>IF(A6620&lt;&gt;"",VLOOKUP(A6620,'Ket qua do'!$B$5:$CE$50000,2,TRUE),"")</f>
        <v>#N/A</v>
      </c>
      <c r="C6620" s="19" t="e">
        <f>IF(A6620&lt;&gt;"",VLOOKUP(B6620,'Ket qua do'!$C$5:$AP$50000,$C$3,TRUE)*SQRT(3)*$C$11,"")</f>
        <v>#N/A</v>
      </c>
      <c r="D6620" s="21" t="e">
        <f>IF(A6620&lt;&gt;"",VLOOKUP(B6620,'Ket qua do'!$C$5:$AP$50000,$D$3,TRUE),"")</f>
        <v>#N/A</v>
      </c>
      <c r="E6620" s="21" t="e">
        <f>IF(A6620&lt;&gt;"",VLOOKUP(B6620,'Ket qua do'!$C$5:$AP$50000,$E$3,TRUE)*$C$12,"")</f>
        <v>#N/A</v>
      </c>
      <c r="F6620" s="21" t="e">
        <f>IF(A6620&lt;&gt;"",VLOOKUP(B6620,'Ket qua do'!$C$5:$AP$50000,$F$3,TRUE),"")</f>
        <v>#N/A</v>
      </c>
      <c r="G6620" s="21" t="e">
        <f>IF(A6620&lt;&gt;"",VLOOKUP(B6620,'Ket qua do'!$C$5:$AP$50000,$G$3,TRUE),"")</f>
        <v>#N/A</v>
      </c>
      <c r="H6620" s="21" t="e">
        <f>IF(A6620&lt;&gt;"",VLOOKUP(B6620,'Ket qua do'!$C$5:$AP$50000,$H$3,TRUE),"")</f>
        <v>#N/A</v>
      </c>
      <c r="I6620" s="21" t="e">
        <f>IF(A6620&lt;&gt;"",VLOOKUP(B6620,'Ket qua do'!$C$5:$AP$50000,$I$3,TRUE)*$E$9/1000,"")</f>
        <v>#N/A</v>
      </c>
      <c r="J6620" s="21" t="e">
        <f>IF(A6620&lt;&gt;"",VLOOKUP(B6620,'Ket qua do'!$C$5:$AP$50000,$J$3,TRUE)*$E$9/1000,"")</f>
        <v>#N/A</v>
      </c>
      <c r="K6620" s="21" t="e">
        <f>IF(A6620&lt;&gt;"",VLOOKUP(B6620,'Ket qua do'!$C$5:$AP$50000,$K$3,TRUE)*$E$9/1000,"")</f>
        <v>#N/A</v>
      </c>
      <c r="L6620" s="21" t="e">
        <f>IF(A6620&lt;&gt;"",VLOOKUP(B6620,'Ket qua do'!$C$5:$AP$50000,$L$3,TRUE),"")</f>
        <v>#N/A</v>
      </c>
    </row>
    <row r="6621" spans="1:12" x14ac:dyDescent="0.25">
      <c r="A6621" t="e">
        <f t="shared" si="109"/>
        <v>#N/A</v>
      </c>
      <c r="B6621" s="1" t="e">
        <f>IF(A6621&lt;&gt;"",VLOOKUP(A6621,'Ket qua do'!$B$5:$CE$50000,2,TRUE),"")</f>
        <v>#N/A</v>
      </c>
      <c r="C6621" s="19" t="e">
        <f>IF(A6621&lt;&gt;"",VLOOKUP(B6621,'Ket qua do'!$C$5:$AP$50000,$C$3,TRUE)*SQRT(3)*$C$11,"")</f>
        <v>#N/A</v>
      </c>
      <c r="D6621" s="21" t="e">
        <f>IF(A6621&lt;&gt;"",VLOOKUP(B6621,'Ket qua do'!$C$5:$AP$50000,$D$3,TRUE),"")</f>
        <v>#N/A</v>
      </c>
      <c r="E6621" s="21" t="e">
        <f>IF(A6621&lt;&gt;"",VLOOKUP(B6621,'Ket qua do'!$C$5:$AP$50000,$E$3,TRUE)*$C$12,"")</f>
        <v>#N/A</v>
      </c>
      <c r="F6621" s="21" t="e">
        <f>IF(A6621&lt;&gt;"",VLOOKUP(B6621,'Ket qua do'!$C$5:$AP$50000,$F$3,TRUE),"")</f>
        <v>#N/A</v>
      </c>
      <c r="G6621" s="21" t="e">
        <f>IF(A6621&lt;&gt;"",VLOOKUP(B6621,'Ket qua do'!$C$5:$AP$50000,$G$3,TRUE),"")</f>
        <v>#N/A</v>
      </c>
      <c r="H6621" s="21" t="e">
        <f>IF(A6621&lt;&gt;"",VLOOKUP(B6621,'Ket qua do'!$C$5:$AP$50000,$H$3,TRUE),"")</f>
        <v>#N/A</v>
      </c>
      <c r="I6621" s="21" t="e">
        <f>IF(A6621&lt;&gt;"",VLOOKUP(B6621,'Ket qua do'!$C$5:$AP$50000,$I$3,TRUE)*$E$9/1000,"")</f>
        <v>#N/A</v>
      </c>
      <c r="J6621" s="21" t="e">
        <f>IF(A6621&lt;&gt;"",VLOOKUP(B6621,'Ket qua do'!$C$5:$AP$50000,$J$3,TRUE)*$E$9/1000,"")</f>
        <v>#N/A</v>
      </c>
      <c r="K6621" s="21" t="e">
        <f>IF(A6621&lt;&gt;"",VLOOKUP(B6621,'Ket qua do'!$C$5:$AP$50000,$K$3,TRUE)*$E$9/1000,"")</f>
        <v>#N/A</v>
      </c>
      <c r="L6621" s="21" t="e">
        <f>IF(A6621&lt;&gt;"",VLOOKUP(B6621,'Ket qua do'!$C$5:$AP$50000,$L$3,TRUE),"")</f>
        <v>#N/A</v>
      </c>
    </row>
    <row r="6622" spans="1:12" x14ac:dyDescent="0.25">
      <c r="A6622" t="e">
        <f t="shared" si="109"/>
        <v>#N/A</v>
      </c>
      <c r="B6622" s="1" t="e">
        <f>IF(A6622&lt;&gt;"",VLOOKUP(A6622,'Ket qua do'!$B$5:$CE$50000,2,TRUE),"")</f>
        <v>#N/A</v>
      </c>
      <c r="C6622" s="19" t="e">
        <f>IF(A6622&lt;&gt;"",VLOOKUP(B6622,'Ket qua do'!$C$5:$AP$50000,$C$3,TRUE)*SQRT(3)*$C$11,"")</f>
        <v>#N/A</v>
      </c>
      <c r="D6622" s="21" t="e">
        <f>IF(A6622&lt;&gt;"",VLOOKUP(B6622,'Ket qua do'!$C$5:$AP$50000,$D$3,TRUE),"")</f>
        <v>#N/A</v>
      </c>
      <c r="E6622" s="21" t="e">
        <f>IF(A6622&lt;&gt;"",VLOOKUP(B6622,'Ket qua do'!$C$5:$AP$50000,$E$3,TRUE)*$C$12,"")</f>
        <v>#N/A</v>
      </c>
      <c r="F6622" s="21" t="e">
        <f>IF(A6622&lt;&gt;"",VLOOKUP(B6622,'Ket qua do'!$C$5:$AP$50000,$F$3,TRUE),"")</f>
        <v>#N/A</v>
      </c>
      <c r="G6622" s="21" t="e">
        <f>IF(A6622&lt;&gt;"",VLOOKUP(B6622,'Ket qua do'!$C$5:$AP$50000,$G$3,TRUE),"")</f>
        <v>#N/A</v>
      </c>
      <c r="H6622" s="21" t="e">
        <f>IF(A6622&lt;&gt;"",VLOOKUP(B6622,'Ket qua do'!$C$5:$AP$50000,$H$3,TRUE),"")</f>
        <v>#N/A</v>
      </c>
      <c r="I6622" s="21" t="e">
        <f>IF(A6622&lt;&gt;"",VLOOKUP(B6622,'Ket qua do'!$C$5:$AP$50000,$I$3,TRUE)*$E$9/1000,"")</f>
        <v>#N/A</v>
      </c>
      <c r="J6622" s="21" t="e">
        <f>IF(A6622&lt;&gt;"",VLOOKUP(B6622,'Ket qua do'!$C$5:$AP$50000,$J$3,TRUE)*$E$9/1000,"")</f>
        <v>#N/A</v>
      </c>
      <c r="K6622" s="21" t="e">
        <f>IF(A6622&lt;&gt;"",VLOOKUP(B6622,'Ket qua do'!$C$5:$AP$50000,$K$3,TRUE)*$E$9/1000,"")</f>
        <v>#N/A</v>
      </c>
      <c r="L6622" s="21" t="e">
        <f>IF(A6622&lt;&gt;"",VLOOKUP(B6622,'Ket qua do'!$C$5:$AP$50000,$L$3,TRUE),"")</f>
        <v>#N/A</v>
      </c>
    </row>
    <row r="6623" spans="1:12" x14ac:dyDescent="0.25">
      <c r="A6623" t="e">
        <f t="shared" si="109"/>
        <v>#N/A</v>
      </c>
      <c r="B6623" s="1" t="e">
        <f>IF(A6623&lt;&gt;"",VLOOKUP(A6623,'Ket qua do'!$B$5:$CE$50000,2,TRUE),"")</f>
        <v>#N/A</v>
      </c>
      <c r="C6623" s="19" t="e">
        <f>IF(A6623&lt;&gt;"",VLOOKUP(B6623,'Ket qua do'!$C$5:$AP$50000,$C$3,TRUE)*SQRT(3)*$C$11,"")</f>
        <v>#N/A</v>
      </c>
      <c r="D6623" s="21" t="e">
        <f>IF(A6623&lt;&gt;"",VLOOKUP(B6623,'Ket qua do'!$C$5:$AP$50000,$D$3,TRUE),"")</f>
        <v>#N/A</v>
      </c>
      <c r="E6623" s="21" t="e">
        <f>IF(A6623&lt;&gt;"",VLOOKUP(B6623,'Ket qua do'!$C$5:$AP$50000,$E$3,TRUE)*$C$12,"")</f>
        <v>#N/A</v>
      </c>
      <c r="F6623" s="21" t="e">
        <f>IF(A6623&lt;&gt;"",VLOOKUP(B6623,'Ket qua do'!$C$5:$AP$50000,$F$3,TRUE),"")</f>
        <v>#N/A</v>
      </c>
      <c r="G6623" s="21" t="e">
        <f>IF(A6623&lt;&gt;"",VLOOKUP(B6623,'Ket qua do'!$C$5:$AP$50000,$G$3,TRUE),"")</f>
        <v>#N/A</v>
      </c>
      <c r="H6623" s="21" t="e">
        <f>IF(A6623&lt;&gt;"",VLOOKUP(B6623,'Ket qua do'!$C$5:$AP$50000,$H$3,TRUE),"")</f>
        <v>#N/A</v>
      </c>
      <c r="I6623" s="21" t="e">
        <f>IF(A6623&lt;&gt;"",VLOOKUP(B6623,'Ket qua do'!$C$5:$AP$50000,$I$3,TRUE)*$E$9/1000,"")</f>
        <v>#N/A</v>
      </c>
      <c r="J6623" s="21" t="e">
        <f>IF(A6623&lt;&gt;"",VLOOKUP(B6623,'Ket qua do'!$C$5:$AP$50000,$J$3,TRUE)*$E$9/1000,"")</f>
        <v>#N/A</v>
      </c>
      <c r="K6623" s="21" t="e">
        <f>IF(A6623&lt;&gt;"",VLOOKUP(B6623,'Ket qua do'!$C$5:$AP$50000,$K$3,TRUE)*$E$9/1000,"")</f>
        <v>#N/A</v>
      </c>
      <c r="L6623" s="21" t="e">
        <f>IF(A6623&lt;&gt;"",VLOOKUP(B6623,'Ket qua do'!$C$5:$AP$50000,$L$3,TRUE),"")</f>
        <v>#N/A</v>
      </c>
    </row>
    <row r="6624" spans="1:12" x14ac:dyDescent="0.25">
      <c r="A6624" t="e">
        <f t="shared" si="109"/>
        <v>#N/A</v>
      </c>
      <c r="B6624" s="1" t="e">
        <f>IF(A6624&lt;&gt;"",VLOOKUP(A6624,'Ket qua do'!$B$5:$CE$50000,2,TRUE),"")</f>
        <v>#N/A</v>
      </c>
      <c r="C6624" s="19" t="e">
        <f>IF(A6624&lt;&gt;"",VLOOKUP(B6624,'Ket qua do'!$C$5:$AP$50000,$C$3,TRUE)*SQRT(3)*$C$11,"")</f>
        <v>#N/A</v>
      </c>
      <c r="D6624" s="21" t="e">
        <f>IF(A6624&lt;&gt;"",VLOOKUP(B6624,'Ket qua do'!$C$5:$AP$50000,$D$3,TRUE),"")</f>
        <v>#N/A</v>
      </c>
      <c r="E6624" s="21" t="e">
        <f>IF(A6624&lt;&gt;"",VLOOKUP(B6624,'Ket qua do'!$C$5:$AP$50000,$E$3,TRUE)*$C$12,"")</f>
        <v>#N/A</v>
      </c>
      <c r="F6624" s="21" t="e">
        <f>IF(A6624&lt;&gt;"",VLOOKUP(B6624,'Ket qua do'!$C$5:$AP$50000,$F$3,TRUE),"")</f>
        <v>#N/A</v>
      </c>
      <c r="G6624" s="21" t="e">
        <f>IF(A6624&lt;&gt;"",VLOOKUP(B6624,'Ket qua do'!$C$5:$AP$50000,$G$3,TRUE),"")</f>
        <v>#N/A</v>
      </c>
      <c r="H6624" s="21" t="e">
        <f>IF(A6624&lt;&gt;"",VLOOKUP(B6624,'Ket qua do'!$C$5:$AP$50000,$H$3,TRUE),"")</f>
        <v>#N/A</v>
      </c>
      <c r="I6624" s="21" t="e">
        <f>IF(A6624&lt;&gt;"",VLOOKUP(B6624,'Ket qua do'!$C$5:$AP$50000,$I$3,TRUE)*$E$9/1000,"")</f>
        <v>#N/A</v>
      </c>
      <c r="J6624" s="21" t="e">
        <f>IF(A6624&lt;&gt;"",VLOOKUP(B6624,'Ket qua do'!$C$5:$AP$50000,$J$3,TRUE)*$E$9/1000,"")</f>
        <v>#N/A</v>
      </c>
      <c r="K6624" s="21" t="e">
        <f>IF(A6624&lt;&gt;"",VLOOKUP(B6624,'Ket qua do'!$C$5:$AP$50000,$K$3,TRUE)*$E$9/1000,"")</f>
        <v>#N/A</v>
      </c>
      <c r="L6624" s="21" t="e">
        <f>IF(A6624&lt;&gt;"",VLOOKUP(B6624,'Ket qua do'!$C$5:$AP$50000,$L$3,TRUE),"")</f>
        <v>#N/A</v>
      </c>
    </row>
    <row r="6625" spans="1:12" x14ac:dyDescent="0.25">
      <c r="A6625" t="e">
        <f t="shared" si="109"/>
        <v>#N/A</v>
      </c>
      <c r="B6625" s="1" t="e">
        <f>IF(A6625&lt;&gt;"",VLOOKUP(A6625,'Ket qua do'!$B$5:$CE$50000,2,TRUE),"")</f>
        <v>#N/A</v>
      </c>
      <c r="C6625" s="19" t="e">
        <f>IF(A6625&lt;&gt;"",VLOOKUP(B6625,'Ket qua do'!$C$5:$AP$50000,$C$3,TRUE)*SQRT(3)*$C$11,"")</f>
        <v>#N/A</v>
      </c>
      <c r="D6625" s="21" t="e">
        <f>IF(A6625&lt;&gt;"",VLOOKUP(B6625,'Ket qua do'!$C$5:$AP$50000,$D$3,TRUE),"")</f>
        <v>#N/A</v>
      </c>
      <c r="E6625" s="21" t="e">
        <f>IF(A6625&lt;&gt;"",VLOOKUP(B6625,'Ket qua do'!$C$5:$AP$50000,$E$3,TRUE)*$C$12,"")</f>
        <v>#N/A</v>
      </c>
      <c r="F6625" s="21" t="e">
        <f>IF(A6625&lt;&gt;"",VLOOKUP(B6625,'Ket qua do'!$C$5:$AP$50000,$F$3,TRUE),"")</f>
        <v>#N/A</v>
      </c>
      <c r="G6625" s="21" t="e">
        <f>IF(A6625&lt;&gt;"",VLOOKUP(B6625,'Ket qua do'!$C$5:$AP$50000,$G$3,TRUE),"")</f>
        <v>#N/A</v>
      </c>
      <c r="H6625" s="21" t="e">
        <f>IF(A6625&lt;&gt;"",VLOOKUP(B6625,'Ket qua do'!$C$5:$AP$50000,$H$3,TRUE),"")</f>
        <v>#N/A</v>
      </c>
      <c r="I6625" s="21" t="e">
        <f>IF(A6625&lt;&gt;"",VLOOKUP(B6625,'Ket qua do'!$C$5:$AP$50000,$I$3,TRUE)*$E$9/1000,"")</f>
        <v>#N/A</v>
      </c>
      <c r="J6625" s="21" t="e">
        <f>IF(A6625&lt;&gt;"",VLOOKUP(B6625,'Ket qua do'!$C$5:$AP$50000,$J$3,TRUE)*$E$9/1000,"")</f>
        <v>#N/A</v>
      </c>
      <c r="K6625" s="21" t="e">
        <f>IF(A6625&lt;&gt;"",VLOOKUP(B6625,'Ket qua do'!$C$5:$AP$50000,$K$3,TRUE)*$E$9/1000,"")</f>
        <v>#N/A</v>
      </c>
      <c r="L6625" s="21" t="e">
        <f>IF(A6625&lt;&gt;"",VLOOKUP(B6625,'Ket qua do'!$C$5:$AP$50000,$L$3,TRUE),"")</f>
        <v>#N/A</v>
      </c>
    </row>
    <row r="6626" spans="1:12" x14ac:dyDescent="0.25">
      <c r="A6626" t="e">
        <f t="shared" si="109"/>
        <v>#N/A</v>
      </c>
      <c r="B6626" s="1" t="e">
        <f>IF(A6626&lt;&gt;"",VLOOKUP(A6626,'Ket qua do'!$B$5:$CE$50000,2,TRUE),"")</f>
        <v>#N/A</v>
      </c>
      <c r="C6626" s="19" t="e">
        <f>IF(A6626&lt;&gt;"",VLOOKUP(B6626,'Ket qua do'!$C$5:$AP$50000,$C$3,TRUE)*SQRT(3)*$C$11,"")</f>
        <v>#N/A</v>
      </c>
      <c r="D6626" s="21" t="e">
        <f>IF(A6626&lt;&gt;"",VLOOKUP(B6626,'Ket qua do'!$C$5:$AP$50000,$D$3,TRUE),"")</f>
        <v>#N/A</v>
      </c>
      <c r="E6626" s="21" t="e">
        <f>IF(A6626&lt;&gt;"",VLOOKUP(B6626,'Ket qua do'!$C$5:$AP$50000,$E$3,TRUE)*$C$12,"")</f>
        <v>#N/A</v>
      </c>
      <c r="F6626" s="21" t="e">
        <f>IF(A6626&lt;&gt;"",VLOOKUP(B6626,'Ket qua do'!$C$5:$AP$50000,$F$3,TRUE),"")</f>
        <v>#N/A</v>
      </c>
      <c r="G6626" s="21" t="e">
        <f>IF(A6626&lt;&gt;"",VLOOKUP(B6626,'Ket qua do'!$C$5:$AP$50000,$G$3,TRUE),"")</f>
        <v>#N/A</v>
      </c>
      <c r="H6626" s="21" t="e">
        <f>IF(A6626&lt;&gt;"",VLOOKUP(B6626,'Ket qua do'!$C$5:$AP$50000,$H$3,TRUE),"")</f>
        <v>#N/A</v>
      </c>
      <c r="I6626" s="21" t="e">
        <f>IF(A6626&lt;&gt;"",VLOOKUP(B6626,'Ket qua do'!$C$5:$AP$50000,$I$3,TRUE)*$E$9/1000,"")</f>
        <v>#N/A</v>
      </c>
      <c r="J6626" s="21" t="e">
        <f>IF(A6626&lt;&gt;"",VLOOKUP(B6626,'Ket qua do'!$C$5:$AP$50000,$J$3,TRUE)*$E$9/1000,"")</f>
        <v>#N/A</v>
      </c>
      <c r="K6626" s="21" t="e">
        <f>IF(A6626&lt;&gt;"",VLOOKUP(B6626,'Ket qua do'!$C$5:$AP$50000,$K$3,TRUE)*$E$9/1000,"")</f>
        <v>#N/A</v>
      </c>
      <c r="L6626" s="21" t="e">
        <f>IF(A6626&lt;&gt;"",VLOOKUP(B6626,'Ket qua do'!$C$5:$AP$50000,$L$3,TRUE),"")</f>
        <v>#N/A</v>
      </c>
    </row>
    <row r="6627" spans="1:12" x14ac:dyDescent="0.25">
      <c r="A6627" t="e">
        <f t="shared" si="109"/>
        <v>#N/A</v>
      </c>
      <c r="B6627" s="1" t="e">
        <f>IF(A6627&lt;&gt;"",VLOOKUP(A6627,'Ket qua do'!$B$5:$CE$50000,2,TRUE),"")</f>
        <v>#N/A</v>
      </c>
      <c r="C6627" s="19" t="e">
        <f>IF(A6627&lt;&gt;"",VLOOKUP(B6627,'Ket qua do'!$C$5:$AP$50000,$C$3,TRUE)*SQRT(3)*$C$11,"")</f>
        <v>#N/A</v>
      </c>
      <c r="D6627" s="21" t="e">
        <f>IF(A6627&lt;&gt;"",VLOOKUP(B6627,'Ket qua do'!$C$5:$AP$50000,$D$3,TRUE),"")</f>
        <v>#N/A</v>
      </c>
      <c r="E6627" s="21" t="e">
        <f>IF(A6627&lt;&gt;"",VLOOKUP(B6627,'Ket qua do'!$C$5:$AP$50000,$E$3,TRUE)*$C$12,"")</f>
        <v>#N/A</v>
      </c>
      <c r="F6627" s="21" t="e">
        <f>IF(A6627&lt;&gt;"",VLOOKUP(B6627,'Ket qua do'!$C$5:$AP$50000,$F$3,TRUE),"")</f>
        <v>#N/A</v>
      </c>
      <c r="G6627" s="21" t="e">
        <f>IF(A6627&lt;&gt;"",VLOOKUP(B6627,'Ket qua do'!$C$5:$AP$50000,$G$3,TRUE),"")</f>
        <v>#N/A</v>
      </c>
      <c r="H6627" s="21" t="e">
        <f>IF(A6627&lt;&gt;"",VLOOKUP(B6627,'Ket qua do'!$C$5:$AP$50000,$H$3,TRUE),"")</f>
        <v>#N/A</v>
      </c>
      <c r="I6627" s="21" t="e">
        <f>IF(A6627&lt;&gt;"",VLOOKUP(B6627,'Ket qua do'!$C$5:$AP$50000,$I$3,TRUE)*$E$9/1000,"")</f>
        <v>#N/A</v>
      </c>
      <c r="J6627" s="21" t="e">
        <f>IF(A6627&lt;&gt;"",VLOOKUP(B6627,'Ket qua do'!$C$5:$AP$50000,$J$3,TRUE)*$E$9/1000,"")</f>
        <v>#N/A</v>
      </c>
      <c r="K6627" s="21" t="e">
        <f>IF(A6627&lt;&gt;"",VLOOKUP(B6627,'Ket qua do'!$C$5:$AP$50000,$K$3,TRUE)*$E$9/1000,"")</f>
        <v>#N/A</v>
      </c>
      <c r="L6627" s="21" t="e">
        <f>IF(A6627&lt;&gt;"",VLOOKUP(B6627,'Ket qua do'!$C$5:$AP$50000,$L$3,TRUE),"")</f>
        <v>#N/A</v>
      </c>
    </row>
    <row r="6628" spans="1:12" x14ac:dyDescent="0.25">
      <c r="A6628" t="e">
        <f t="shared" si="109"/>
        <v>#N/A</v>
      </c>
      <c r="B6628" s="1" t="e">
        <f>IF(A6628&lt;&gt;"",VLOOKUP(A6628,'Ket qua do'!$B$5:$CE$50000,2,TRUE),"")</f>
        <v>#N/A</v>
      </c>
      <c r="C6628" s="19" t="e">
        <f>IF(A6628&lt;&gt;"",VLOOKUP(B6628,'Ket qua do'!$C$5:$AP$50000,$C$3,TRUE)*SQRT(3)*$C$11,"")</f>
        <v>#N/A</v>
      </c>
      <c r="D6628" s="21" t="e">
        <f>IF(A6628&lt;&gt;"",VLOOKUP(B6628,'Ket qua do'!$C$5:$AP$50000,$D$3,TRUE),"")</f>
        <v>#N/A</v>
      </c>
      <c r="E6628" s="21" t="e">
        <f>IF(A6628&lt;&gt;"",VLOOKUP(B6628,'Ket qua do'!$C$5:$AP$50000,$E$3,TRUE)*$C$12,"")</f>
        <v>#N/A</v>
      </c>
      <c r="F6628" s="21" t="e">
        <f>IF(A6628&lt;&gt;"",VLOOKUP(B6628,'Ket qua do'!$C$5:$AP$50000,$F$3,TRUE),"")</f>
        <v>#N/A</v>
      </c>
      <c r="G6628" s="21" t="e">
        <f>IF(A6628&lt;&gt;"",VLOOKUP(B6628,'Ket qua do'!$C$5:$AP$50000,$G$3,TRUE),"")</f>
        <v>#N/A</v>
      </c>
      <c r="H6628" s="21" t="e">
        <f>IF(A6628&lt;&gt;"",VLOOKUP(B6628,'Ket qua do'!$C$5:$AP$50000,$H$3,TRUE),"")</f>
        <v>#N/A</v>
      </c>
      <c r="I6628" s="21" t="e">
        <f>IF(A6628&lt;&gt;"",VLOOKUP(B6628,'Ket qua do'!$C$5:$AP$50000,$I$3,TRUE)*$E$9/1000,"")</f>
        <v>#N/A</v>
      </c>
      <c r="J6628" s="21" t="e">
        <f>IF(A6628&lt;&gt;"",VLOOKUP(B6628,'Ket qua do'!$C$5:$AP$50000,$J$3,TRUE)*$E$9/1000,"")</f>
        <v>#N/A</v>
      </c>
      <c r="K6628" s="21" t="e">
        <f>IF(A6628&lt;&gt;"",VLOOKUP(B6628,'Ket qua do'!$C$5:$AP$50000,$K$3,TRUE)*$E$9/1000,"")</f>
        <v>#N/A</v>
      </c>
      <c r="L6628" s="21" t="e">
        <f>IF(A6628&lt;&gt;"",VLOOKUP(B6628,'Ket qua do'!$C$5:$AP$50000,$L$3,TRUE),"")</f>
        <v>#N/A</v>
      </c>
    </row>
    <row r="6629" spans="1:12" x14ac:dyDescent="0.25">
      <c r="A6629" t="e">
        <f t="shared" si="109"/>
        <v>#N/A</v>
      </c>
      <c r="B6629" s="1" t="e">
        <f>IF(A6629&lt;&gt;"",VLOOKUP(A6629,'Ket qua do'!$B$5:$CE$50000,2,TRUE),"")</f>
        <v>#N/A</v>
      </c>
      <c r="C6629" s="19" t="e">
        <f>IF(A6629&lt;&gt;"",VLOOKUP(B6629,'Ket qua do'!$C$5:$AP$50000,$C$3,TRUE)*SQRT(3)*$C$11,"")</f>
        <v>#N/A</v>
      </c>
      <c r="D6629" s="21" t="e">
        <f>IF(A6629&lt;&gt;"",VLOOKUP(B6629,'Ket qua do'!$C$5:$AP$50000,$D$3,TRUE),"")</f>
        <v>#N/A</v>
      </c>
      <c r="E6629" s="21" t="e">
        <f>IF(A6629&lt;&gt;"",VLOOKUP(B6629,'Ket qua do'!$C$5:$AP$50000,$E$3,TRUE)*$C$12,"")</f>
        <v>#N/A</v>
      </c>
      <c r="F6629" s="21" t="e">
        <f>IF(A6629&lt;&gt;"",VLOOKUP(B6629,'Ket qua do'!$C$5:$AP$50000,$F$3,TRUE),"")</f>
        <v>#N/A</v>
      </c>
      <c r="G6629" s="21" t="e">
        <f>IF(A6629&lt;&gt;"",VLOOKUP(B6629,'Ket qua do'!$C$5:$AP$50000,$G$3,TRUE),"")</f>
        <v>#N/A</v>
      </c>
      <c r="H6629" s="21" t="e">
        <f>IF(A6629&lt;&gt;"",VLOOKUP(B6629,'Ket qua do'!$C$5:$AP$50000,$H$3,TRUE),"")</f>
        <v>#N/A</v>
      </c>
      <c r="I6629" s="21" t="e">
        <f>IF(A6629&lt;&gt;"",VLOOKUP(B6629,'Ket qua do'!$C$5:$AP$50000,$I$3,TRUE)*$E$9/1000,"")</f>
        <v>#N/A</v>
      </c>
      <c r="J6629" s="21" t="e">
        <f>IF(A6629&lt;&gt;"",VLOOKUP(B6629,'Ket qua do'!$C$5:$AP$50000,$J$3,TRUE)*$E$9/1000,"")</f>
        <v>#N/A</v>
      </c>
      <c r="K6629" s="21" t="e">
        <f>IF(A6629&lt;&gt;"",VLOOKUP(B6629,'Ket qua do'!$C$5:$AP$50000,$K$3,TRUE)*$E$9/1000,"")</f>
        <v>#N/A</v>
      </c>
      <c r="L6629" s="21" t="e">
        <f>IF(A6629&lt;&gt;"",VLOOKUP(B6629,'Ket qua do'!$C$5:$AP$50000,$L$3,TRUE),"")</f>
        <v>#N/A</v>
      </c>
    </row>
    <row r="6630" spans="1:12" x14ac:dyDescent="0.25">
      <c r="A6630" t="e">
        <f t="shared" si="109"/>
        <v>#N/A</v>
      </c>
      <c r="B6630" s="1" t="e">
        <f>IF(A6630&lt;&gt;"",VLOOKUP(A6630,'Ket qua do'!$B$5:$CE$50000,2,TRUE),"")</f>
        <v>#N/A</v>
      </c>
      <c r="C6630" s="19" t="e">
        <f>IF(A6630&lt;&gt;"",VLOOKUP(B6630,'Ket qua do'!$C$5:$AP$50000,$C$3,TRUE)*SQRT(3)*$C$11,"")</f>
        <v>#N/A</v>
      </c>
      <c r="D6630" s="21" t="e">
        <f>IF(A6630&lt;&gt;"",VLOOKUP(B6630,'Ket qua do'!$C$5:$AP$50000,$D$3,TRUE),"")</f>
        <v>#N/A</v>
      </c>
      <c r="E6630" s="21" t="e">
        <f>IF(A6630&lt;&gt;"",VLOOKUP(B6630,'Ket qua do'!$C$5:$AP$50000,$E$3,TRUE)*$C$12,"")</f>
        <v>#N/A</v>
      </c>
      <c r="F6630" s="21" t="e">
        <f>IF(A6630&lt;&gt;"",VLOOKUP(B6630,'Ket qua do'!$C$5:$AP$50000,$F$3,TRUE),"")</f>
        <v>#N/A</v>
      </c>
      <c r="G6630" s="21" t="e">
        <f>IF(A6630&lt;&gt;"",VLOOKUP(B6630,'Ket qua do'!$C$5:$AP$50000,$G$3,TRUE),"")</f>
        <v>#N/A</v>
      </c>
      <c r="H6630" s="21" t="e">
        <f>IF(A6630&lt;&gt;"",VLOOKUP(B6630,'Ket qua do'!$C$5:$AP$50000,$H$3,TRUE),"")</f>
        <v>#N/A</v>
      </c>
      <c r="I6630" s="21" t="e">
        <f>IF(A6630&lt;&gt;"",VLOOKUP(B6630,'Ket qua do'!$C$5:$AP$50000,$I$3,TRUE)*$E$9/1000,"")</f>
        <v>#N/A</v>
      </c>
      <c r="J6630" s="21" t="e">
        <f>IF(A6630&lt;&gt;"",VLOOKUP(B6630,'Ket qua do'!$C$5:$AP$50000,$J$3,TRUE)*$E$9/1000,"")</f>
        <v>#N/A</v>
      </c>
      <c r="K6630" s="21" t="e">
        <f>IF(A6630&lt;&gt;"",VLOOKUP(B6630,'Ket qua do'!$C$5:$AP$50000,$K$3,TRUE)*$E$9/1000,"")</f>
        <v>#N/A</v>
      </c>
      <c r="L6630" s="21" t="e">
        <f>IF(A6630&lt;&gt;"",VLOOKUP(B6630,'Ket qua do'!$C$5:$AP$50000,$L$3,TRUE),"")</f>
        <v>#N/A</v>
      </c>
    </row>
    <row r="6631" spans="1:12" x14ac:dyDescent="0.25">
      <c r="A6631" t="e">
        <f t="shared" si="109"/>
        <v>#N/A</v>
      </c>
      <c r="B6631" s="1" t="e">
        <f>IF(A6631&lt;&gt;"",VLOOKUP(A6631,'Ket qua do'!$B$5:$CE$50000,2,TRUE),"")</f>
        <v>#N/A</v>
      </c>
      <c r="C6631" s="19" t="e">
        <f>IF(A6631&lt;&gt;"",VLOOKUP(B6631,'Ket qua do'!$C$5:$AP$50000,$C$3,TRUE)*SQRT(3)*$C$11,"")</f>
        <v>#N/A</v>
      </c>
      <c r="D6631" s="21" t="e">
        <f>IF(A6631&lt;&gt;"",VLOOKUP(B6631,'Ket qua do'!$C$5:$AP$50000,$D$3,TRUE),"")</f>
        <v>#N/A</v>
      </c>
      <c r="E6631" s="21" t="e">
        <f>IF(A6631&lt;&gt;"",VLOOKUP(B6631,'Ket qua do'!$C$5:$AP$50000,$E$3,TRUE)*$C$12,"")</f>
        <v>#N/A</v>
      </c>
      <c r="F6631" s="21" t="e">
        <f>IF(A6631&lt;&gt;"",VLOOKUP(B6631,'Ket qua do'!$C$5:$AP$50000,$F$3,TRUE),"")</f>
        <v>#N/A</v>
      </c>
      <c r="G6631" s="21" t="e">
        <f>IF(A6631&lt;&gt;"",VLOOKUP(B6631,'Ket qua do'!$C$5:$AP$50000,$G$3,TRUE),"")</f>
        <v>#N/A</v>
      </c>
      <c r="H6631" s="21" t="e">
        <f>IF(A6631&lt;&gt;"",VLOOKUP(B6631,'Ket qua do'!$C$5:$AP$50000,$H$3,TRUE),"")</f>
        <v>#N/A</v>
      </c>
      <c r="I6631" s="21" t="e">
        <f>IF(A6631&lt;&gt;"",VLOOKUP(B6631,'Ket qua do'!$C$5:$AP$50000,$I$3,TRUE)*$E$9/1000,"")</f>
        <v>#N/A</v>
      </c>
      <c r="J6631" s="21" t="e">
        <f>IF(A6631&lt;&gt;"",VLOOKUP(B6631,'Ket qua do'!$C$5:$AP$50000,$J$3,TRUE)*$E$9/1000,"")</f>
        <v>#N/A</v>
      </c>
      <c r="K6631" s="21" t="e">
        <f>IF(A6631&lt;&gt;"",VLOOKUP(B6631,'Ket qua do'!$C$5:$AP$50000,$K$3,TRUE)*$E$9/1000,"")</f>
        <v>#N/A</v>
      </c>
      <c r="L6631" s="21" t="e">
        <f>IF(A6631&lt;&gt;"",VLOOKUP(B6631,'Ket qua do'!$C$5:$AP$50000,$L$3,TRUE),"")</f>
        <v>#N/A</v>
      </c>
    </row>
    <row r="6632" spans="1:12" x14ac:dyDescent="0.25">
      <c r="A6632" t="e">
        <f t="shared" si="109"/>
        <v>#N/A</v>
      </c>
      <c r="B6632" s="1" t="e">
        <f>IF(A6632&lt;&gt;"",VLOOKUP(A6632,'Ket qua do'!$B$5:$CE$50000,2,TRUE),"")</f>
        <v>#N/A</v>
      </c>
      <c r="C6632" s="19" t="e">
        <f>IF(A6632&lt;&gt;"",VLOOKUP(B6632,'Ket qua do'!$C$5:$AP$50000,$C$3,TRUE)*SQRT(3)*$C$11,"")</f>
        <v>#N/A</v>
      </c>
      <c r="D6632" s="21" t="e">
        <f>IF(A6632&lt;&gt;"",VLOOKUP(B6632,'Ket qua do'!$C$5:$AP$50000,$D$3,TRUE),"")</f>
        <v>#N/A</v>
      </c>
      <c r="E6632" s="21" t="e">
        <f>IF(A6632&lt;&gt;"",VLOOKUP(B6632,'Ket qua do'!$C$5:$AP$50000,$E$3,TRUE)*$C$12,"")</f>
        <v>#N/A</v>
      </c>
      <c r="F6632" s="21" t="e">
        <f>IF(A6632&lt;&gt;"",VLOOKUP(B6632,'Ket qua do'!$C$5:$AP$50000,$F$3,TRUE),"")</f>
        <v>#N/A</v>
      </c>
      <c r="G6632" s="21" t="e">
        <f>IF(A6632&lt;&gt;"",VLOOKUP(B6632,'Ket qua do'!$C$5:$AP$50000,$G$3,TRUE),"")</f>
        <v>#N/A</v>
      </c>
      <c r="H6632" s="21" t="e">
        <f>IF(A6632&lt;&gt;"",VLOOKUP(B6632,'Ket qua do'!$C$5:$AP$50000,$H$3,TRUE),"")</f>
        <v>#N/A</v>
      </c>
      <c r="I6632" s="21" t="e">
        <f>IF(A6632&lt;&gt;"",VLOOKUP(B6632,'Ket qua do'!$C$5:$AP$50000,$I$3,TRUE)*$E$9/1000,"")</f>
        <v>#N/A</v>
      </c>
      <c r="J6632" s="21" t="e">
        <f>IF(A6632&lt;&gt;"",VLOOKUP(B6632,'Ket qua do'!$C$5:$AP$50000,$J$3,TRUE)*$E$9/1000,"")</f>
        <v>#N/A</v>
      </c>
      <c r="K6632" s="21" t="e">
        <f>IF(A6632&lt;&gt;"",VLOOKUP(B6632,'Ket qua do'!$C$5:$AP$50000,$K$3,TRUE)*$E$9/1000,"")</f>
        <v>#N/A</v>
      </c>
      <c r="L6632" s="21" t="e">
        <f>IF(A6632&lt;&gt;"",VLOOKUP(B6632,'Ket qua do'!$C$5:$AP$50000,$L$3,TRUE),"")</f>
        <v>#N/A</v>
      </c>
    </row>
    <row r="6633" spans="1:12" x14ac:dyDescent="0.25">
      <c r="A6633" t="e">
        <f t="shared" si="109"/>
        <v>#N/A</v>
      </c>
      <c r="B6633" s="1" t="e">
        <f>IF(A6633&lt;&gt;"",VLOOKUP(A6633,'Ket qua do'!$B$5:$CE$50000,2,TRUE),"")</f>
        <v>#N/A</v>
      </c>
      <c r="C6633" s="19" t="e">
        <f>IF(A6633&lt;&gt;"",VLOOKUP(B6633,'Ket qua do'!$C$5:$AP$50000,$C$3,TRUE)*SQRT(3)*$C$11,"")</f>
        <v>#N/A</v>
      </c>
      <c r="D6633" s="21" t="e">
        <f>IF(A6633&lt;&gt;"",VLOOKUP(B6633,'Ket qua do'!$C$5:$AP$50000,$D$3,TRUE),"")</f>
        <v>#N/A</v>
      </c>
      <c r="E6633" s="21" t="e">
        <f>IF(A6633&lt;&gt;"",VLOOKUP(B6633,'Ket qua do'!$C$5:$AP$50000,$E$3,TRUE)*$C$12,"")</f>
        <v>#N/A</v>
      </c>
      <c r="F6633" s="21" t="e">
        <f>IF(A6633&lt;&gt;"",VLOOKUP(B6633,'Ket qua do'!$C$5:$AP$50000,$F$3,TRUE),"")</f>
        <v>#N/A</v>
      </c>
      <c r="G6633" s="21" t="e">
        <f>IF(A6633&lt;&gt;"",VLOOKUP(B6633,'Ket qua do'!$C$5:$AP$50000,$G$3,TRUE),"")</f>
        <v>#N/A</v>
      </c>
      <c r="H6633" s="21" t="e">
        <f>IF(A6633&lt;&gt;"",VLOOKUP(B6633,'Ket qua do'!$C$5:$AP$50000,$H$3,TRUE),"")</f>
        <v>#N/A</v>
      </c>
      <c r="I6633" s="21" t="e">
        <f>IF(A6633&lt;&gt;"",VLOOKUP(B6633,'Ket qua do'!$C$5:$AP$50000,$I$3,TRUE)*$E$9/1000,"")</f>
        <v>#N/A</v>
      </c>
      <c r="J6633" s="21" t="e">
        <f>IF(A6633&lt;&gt;"",VLOOKUP(B6633,'Ket qua do'!$C$5:$AP$50000,$J$3,TRUE)*$E$9/1000,"")</f>
        <v>#N/A</v>
      </c>
      <c r="K6633" s="21" t="e">
        <f>IF(A6633&lt;&gt;"",VLOOKUP(B6633,'Ket qua do'!$C$5:$AP$50000,$K$3,TRUE)*$E$9/1000,"")</f>
        <v>#N/A</v>
      </c>
      <c r="L6633" s="21" t="e">
        <f>IF(A6633&lt;&gt;"",VLOOKUP(B6633,'Ket qua do'!$C$5:$AP$50000,$L$3,TRUE),"")</f>
        <v>#N/A</v>
      </c>
    </row>
    <row r="6634" spans="1:12" x14ac:dyDescent="0.25">
      <c r="A6634" t="e">
        <f t="shared" si="109"/>
        <v>#N/A</v>
      </c>
      <c r="B6634" s="1" t="e">
        <f>IF(A6634&lt;&gt;"",VLOOKUP(A6634,'Ket qua do'!$B$5:$CE$50000,2,TRUE),"")</f>
        <v>#N/A</v>
      </c>
      <c r="C6634" s="19" t="e">
        <f>IF(A6634&lt;&gt;"",VLOOKUP(B6634,'Ket qua do'!$C$5:$AP$50000,$C$3,TRUE)*SQRT(3)*$C$11,"")</f>
        <v>#N/A</v>
      </c>
      <c r="D6634" s="21" t="e">
        <f>IF(A6634&lt;&gt;"",VLOOKUP(B6634,'Ket qua do'!$C$5:$AP$50000,$D$3,TRUE),"")</f>
        <v>#N/A</v>
      </c>
      <c r="E6634" s="21" t="e">
        <f>IF(A6634&lt;&gt;"",VLOOKUP(B6634,'Ket qua do'!$C$5:$AP$50000,$E$3,TRUE)*$C$12,"")</f>
        <v>#N/A</v>
      </c>
      <c r="F6634" s="21" t="e">
        <f>IF(A6634&lt;&gt;"",VLOOKUP(B6634,'Ket qua do'!$C$5:$AP$50000,$F$3,TRUE),"")</f>
        <v>#N/A</v>
      </c>
      <c r="G6634" s="21" t="e">
        <f>IF(A6634&lt;&gt;"",VLOOKUP(B6634,'Ket qua do'!$C$5:$AP$50000,$G$3,TRUE),"")</f>
        <v>#N/A</v>
      </c>
      <c r="H6634" s="21" t="e">
        <f>IF(A6634&lt;&gt;"",VLOOKUP(B6634,'Ket qua do'!$C$5:$AP$50000,$H$3,TRUE),"")</f>
        <v>#N/A</v>
      </c>
      <c r="I6634" s="21" t="e">
        <f>IF(A6634&lt;&gt;"",VLOOKUP(B6634,'Ket qua do'!$C$5:$AP$50000,$I$3,TRUE)*$E$9/1000,"")</f>
        <v>#N/A</v>
      </c>
      <c r="J6634" s="21" t="e">
        <f>IF(A6634&lt;&gt;"",VLOOKUP(B6634,'Ket qua do'!$C$5:$AP$50000,$J$3,TRUE)*$E$9/1000,"")</f>
        <v>#N/A</v>
      </c>
      <c r="K6634" s="21" t="e">
        <f>IF(A6634&lt;&gt;"",VLOOKUP(B6634,'Ket qua do'!$C$5:$AP$50000,$K$3,TRUE)*$E$9/1000,"")</f>
        <v>#N/A</v>
      </c>
      <c r="L6634" s="21" t="e">
        <f>IF(A6634&lt;&gt;"",VLOOKUP(B6634,'Ket qua do'!$C$5:$AP$50000,$L$3,TRUE),"")</f>
        <v>#N/A</v>
      </c>
    </row>
    <row r="6635" spans="1:12" x14ac:dyDescent="0.25">
      <c r="A6635" t="e">
        <f t="shared" si="109"/>
        <v>#N/A</v>
      </c>
      <c r="B6635" s="1" t="e">
        <f>IF(A6635&lt;&gt;"",VLOOKUP(A6635,'Ket qua do'!$B$5:$CE$50000,2,TRUE),"")</f>
        <v>#N/A</v>
      </c>
      <c r="C6635" s="19" t="e">
        <f>IF(A6635&lt;&gt;"",VLOOKUP(B6635,'Ket qua do'!$C$5:$AP$50000,$C$3,TRUE)*SQRT(3)*$C$11,"")</f>
        <v>#N/A</v>
      </c>
      <c r="D6635" s="21" t="e">
        <f>IF(A6635&lt;&gt;"",VLOOKUP(B6635,'Ket qua do'!$C$5:$AP$50000,$D$3,TRUE),"")</f>
        <v>#N/A</v>
      </c>
      <c r="E6635" s="21" t="e">
        <f>IF(A6635&lt;&gt;"",VLOOKUP(B6635,'Ket qua do'!$C$5:$AP$50000,$E$3,TRUE)*$C$12,"")</f>
        <v>#N/A</v>
      </c>
      <c r="F6635" s="21" t="e">
        <f>IF(A6635&lt;&gt;"",VLOOKUP(B6635,'Ket qua do'!$C$5:$AP$50000,$F$3,TRUE),"")</f>
        <v>#N/A</v>
      </c>
      <c r="G6635" s="21" t="e">
        <f>IF(A6635&lt;&gt;"",VLOOKUP(B6635,'Ket qua do'!$C$5:$AP$50000,$G$3,TRUE),"")</f>
        <v>#N/A</v>
      </c>
      <c r="H6635" s="21" t="e">
        <f>IF(A6635&lt;&gt;"",VLOOKUP(B6635,'Ket qua do'!$C$5:$AP$50000,$H$3,TRUE),"")</f>
        <v>#N/A</v>
      </c>
      <c r="I6635" s="21" t="e">
        <f>IF(A6635&lt;&gt;"",VLOOKUP(B6635,'Ket qua do'!$C$5:$AP$50000,$I$3,TRUE)*$E$9/1000,"")</f>
        <v>#N/A</v>
      </c>
      <c r="J6635" s="21" t="e">
        <f>IF(A6635&lt;&gt;"",VLOOKUP(B6635,'Ket qua do'!$C$5:$AP$50000,$J$3,TRUE)*$E$9/1000,"")</f>
        <v>#N/A</v>
      </c>
      <c r="K6635" s="21" t="e">
        <f>IF(A6635&lt;&gt;"",VLOOKUP(B6635,'Ket qua do'!$C$5:$AP$50000,$K$3,TRUE)*$E$9/1000,"")</f>
        <v>#N/A</v>
      </c>
      <c r="L6635" s="21" t="e">
        <f>IF(A6635&lt;&gt;"",VLOOKUP(B6635,'Ket qua do'!$C$5:$AP$50000,$L$3,TRUE),"")</f>
        <v>#N/A</v>
      </c>
    </row>
    <row r="6636" spans="1:12" x14ac:dyDescent="0.25">
      <c r="A6636" t="e">
        <f t="shared" si="109"/>
        <v>#N/A</v>
      </c>
      <c r="B6636" s="1" t="e">
        <f>IF(A6636&lt;&gt;"",VLOOKUP(A6636,'Ket qua do'!$B$5:$CE$50000,2,TRUE),"")</f>
        <v>#N/A</v>
      </c>
      <c r="C6636" s="19" t="e">
        <f>IF(A6636&lt;&gt;"",VLOOKUP(B6636,'Ket qua do'!$C$5:$AP$50000,$C$3,TRUE)*SQRT(3)*$C$11,"")</f>
        <v>#N/A</v>
      </c>
      <c r="D6636" s="21" t="e">
        <f>IF(A6636&lt;&gt;"",VLOOKUP(B6636,'Ket qua do'!$C$5:$AP$50000,$D$3,TRUE),"")</f>
        <v>#N/A</v>
      </c>
      <c r="E6636" s="21" t="e">
        <f>IF(A6636&lt;&gt;"",VLOOKUP(B6636,'Ket qua do'!$C$5:$AP$50000,$E$3,TRUE)*$C$12,"")</f>
        <v>#N/A</v>
      </c>
      <c r="F6636" s="21" t="e">
        <f>IF(A6636&lt;&gt;"",VLOOKUP(B6636,'Ket qua do'!$C$5:$AP$50000,$F$3,TRUE),"")</f>
        <v>#N/A</v>
      </c>
      <c r="G6636" s="21" t="e">
        <f>IF(A6636&lt;&gt;"",VLOOKUP(B6636,'Ket qua do'!$C$5:$AP$50000,$G$3,TRUE),"")</f>
        <v>#N/A</v>
      </c>
      <c r="H6636" s="21" t="e">
        <f>IF(A6636&lt;&gt;"",VLOOKUP(B6636,'Ket qua do'!$C$5:$AP$50000,$H$3,TRUE),"")</f>
        <v>#N/A</v>
      </c>
      <c r="I6636" s="21" t="e">
        <f>IF(A6636&lt;&gt;"",VLOOKUP(B6636,'Ket qua do'!$C$5:$AP$50000,$I$3,TRUE)*$E$9/1000,"")</f>
        <v>#N/A</v>
      </c>
      <c r="J6636" s="21" t="e">
        <f>IF(A6636&lt;&gt;"",VLOOKUP(B6636,'Ket qua do'!$C$5:$AP$50000,$J$3,TRUE)*$E$9/1000,"")</f>
        <v>#N/A</v>
      </c>
      <c r="K6636" s="21" t="e">
        <f>IF(A6636&lt;&gt;"",VLOOKUP(B6636,'Ket qua do'!$C$5:$AP$50000,$K$3,TRUE)*$E$9/1000,"")</f>
        <v>#N/A</v>
      </c>
      <c r="L6636" s="21" t="e">
        <f>IF(A6636&lt;&gt;"",VLOOKUP(B6636,'Ket qua do'!$C$5:$AP$50000,$L$3,TRUE),"")</f>
        <v>#N/A</v>
      </c>
    </row>
    <row r="6637" spans="1:12" x14ac:dyDescent="0.25">
      <c r="A6637" t="e">
        <f t="shared" si="109"/>
        <v>#N/A</v>
      </c>
      <c r="B6637" s="1" t="e">
        <f>IF(A6637&lt;&gt;"",VLOOKUP(A6637,'Ket qua do'!$B$5:$CE$50000,2,TRUE),"")</f>
        <v>#N/A</v>
      </c>
      <c r="C6637" s="19" t="e">
        <f>IF(A6637&lt;&gt;"",VLOOKUP(B6637,'Ket qua do'!$C$5:$AP$50000,$C$3,TRUE)*SQRT(3)*$C$11,"")</f>
        <v>#N/A</v>
      </c>
      <c r="D6637" s="21" t="e">
        <f>IF(A6637&lt;&gt;"",VLOOKUP(B6637,'Ket qua do'!$C$5:$AP$50000,$D$3,TRUE),"")</f>
        <v>#N/A</v>
      </c>
      <c r="E6637" s="21" t="e">
        <f>IF(A6637&lt;&gt;"",VLOOKUP(B6637,'Ket qua do'!$C$5:$AP$50000,$E$3,TRUE)*$C$12,"")</f>
        <v>#N/A</v>
      </c>
      <c r="F6637" s="21" t="e">
        <f>IF(A6637&lt;&gt;"",VLOOKUP(B6637,'Ket qua do'!$C$5:$AP$50000,$F$3,TRUE),"")</f>
        <v>#N/A</v>
      </c>
      <c r="G6637" s="21" t="e">
        <f>IF(A6637&lt;&gt;"",VLOOKUP(B6637,'Ket qua do'!$C$5:$AP$50000,$G$3,TRUE),"")</f>
        <v>#N/A</v>
      </c>
      <c r="H6637" s="21" t="e">
        <f>IF(A6637&lt;&gt;"",VLOOKUP(B6637,'Ket qua do'!$C$5:$AP$50000,$H$3,TRUE),"")</f>
        <v>#N/A</v>
      </c>
      <c r="I6637" s="21" t="e">
        <f>IF(A6637&lt;&gt;"",VLOOKUP(B6637,'Ket qua do'!$C$5:$AP$50000,$I$3,TRUE)*$E$9/1000,"")</f>
        <v>#N/A</v>
      </c>
      <c r="J6637" s="21" t="e">
        <f>IF(A6637&lt;&gt;"",VLOOKUP(B6637,'Ket qua do'!$C$5:$AP$50000,$J$3,TRUE)*$E$9/1000,"")</f>
        <v>#N/A</v>
      </c>
      <c r="K6637" s="21" t="e">
        <f>IF(A6637&lt;&gt;"",VLOOKUP(B6637,'Ket qua do'!$C$5:$AP$50000,$K$3,TRUE)*$E$9/1000,"")</f>
        <v>#N/A</v>
      </c>
      <c r="L6637" s="21" t="e">
        <f>IF(A6637&lt;&gt;"",VLOOKUP(B6637,'Ket qua do'!$C$5:$AP$50000,$L$3,TRUE),"")</f>
        <v>#N/A</v>
      </c>
    </row>
    <row r="6638" spans="1:12" x14ac:dyDescent="0.25">
      <c r="A6638" t="e">
        <f t="shared" si="109"/>
        <v>#N/A</v>
      </c>
      <c r="B6638" s="1" t="e">
        <f>IF(A6638&lt;&gt;"",VLOOKUP(A6638,'Ket qua do'!$B$5:$CE$50000,2,TRUE),"")</f>
        <v>#N/A</v>
      </c>
      <c r="C6638" s="19" t="e">
        <f>IF(A6638&lt;&gt;"",VLOOKUP(B6638,'Ket qua do'!$C$5:$AP$50000,$C$3,TRUE)*SQRT(3)*$C$11,"")</f>
        <v>#N/A</v>
      </c>
      <c r="D6638" s="21" t="e">
        <f>IF(A6638&lt;&gt;"",VLOOKUP(B6638,'Ket qua do'!$C$5:$AP$50000,$D$3,TRUE),"")</f>
        <v>#N/A</v>
      </c>
      <c r="E6638" s="21" t="e">
        <f>IF(A6638&lt;&gt;"",VLOOKUP(B6638,'Ket qua do'!$C$5:$AP$50000,$E$3,TRUE)*$C$12,"")</f>
        <v>#N/A</v>
      </c>
      <c r="F6638" s="21" t="e">
        <f>IF(A6638&lt;&gt;"",VLOOKUP(B6638,'Ket qua do'!$C$5:$AP$50000,$F$3,TRUE),"")</f>
        <v>#N/A</v>
      </c>
      <c r="G6638" s="21" t="e">
        <f>IF(A6638&lt;&gt;"",VLOOKUP(B6638,'Ket qua do'!$C$5:$AP$50000,$G$3,TRUE),"")</f>
        <v>#N/A</v>
      </c>
      <c r="H6638" s="21" t="e">
        <f>IF(A6638&lt;&gt;"",VLOOKUP(B6638,'Ket qua do'!$C$5:$AP$50000,$H$3,TRUE),"")</f>
        <v>#N/A</v>
      </c>
      <c r="I6638" s="21" t="e">
        <f>IF(A6638&lt;&gt;"",VLOOKUP(B6638,'Ket qua do'!$C$5:$AP$50000,$I$3,TRUE)*$E$9/1000,"")</f>
        <v>#N/A</v>
      </c>
      <c r="J6638" s="21" t="e">
        <f>IF(A6638&lt;&gt;"",VLOOKUP(B6638,'Ket qua do'!$C$5:$AP$50000,$J$3,TRUE)*$E$9/1000,"")</f>
        <v>#N/A</v>
      </c>
      <c r="K6638" s="21" t="e">
        <f>IF(A6638&lt;&gt;"",VLOOKUP(B6638,'Ket qua do'!$C$5:$AP$50000,$K$3,TRUE)*$E$9/1000,"")</f>
        <v>#N/A</v>
      </c>
      <c r="L6638" s="21" t="e">
        <f>IF(A6638&lt;&gt;"",VLOOKUP(B6638,'Ket qua do'!$C$5:$AP$50000,$L$3,TRUE),"")</f>
        <v>#N/A</v>
      </c>
    </row>
    <row r="6639" spans="1:12" x14ac:dyDescent="0.25">
      <c r="A6639" t="e">
        <f t="shared" si="109"/>
        <v>#N/A</v>
      </c>
      <c r="B6639" s="1" t="e">
        <f>IF(A6639&lt;&gt;"",VLOOKUP(A6639,'Ket qua do'!$B$5:$CE$50000,2,TRUE),"")</f>
        <v>#N/A</v>
      </c>
      <c r="C6639" s="19" t="e">
        <f>IF(A6639&lt;&gt;"",VLOOKUP(B6639,'Ket qua do'!$C$5:$AP$50000,$C$3,TRUE)*SQRT(3)*$C$11,"")</f>
        <v>#N/A</v>
      </c>
      <c r="D6639" s="21" t="e">
        <f>IF(A6639&lt;&gt;"",VLOOKUP(B6639,'Ket qua do'!$C$5:$AP$50000,$D$3,TRUE),"")</f>
        <v>#N/A</v>
      </c>
      <c r="E6639" s="21" t="e">
        <f>IF(A6639&lt;&gt;"",VLOOKUP(B6639,'Ket qua do'!$C$5:$AP$50000,$E$3,TRUE)*$C$12,"")</f>
        <v>#N/A</v>
      </c>
      <c r="F6639" s="21" t="e">
        <f>IF(A6639&lt;&gt;"",VLOOKUP(B6639,'Ket qua do'!$C$5:$AP$50000,$F$3,TRUE),"")</f>
        <v>#N/A</v>
      </c>
      <c r="G6639" s="21" t="e">
        <f>IF(A6639&lt;&gt;"",VLOOKUP(B6639,'Ket qua do'!$C$5:$AP$50000,$G$3,TRUE),"")</f>
        <v>#N/A</v>
      </c>
      <c r="H6639" s="21" t="e">
        <f>IF(A6639&lt;&gt;"",VLOOKUP(B6639,'Ket qua do'!$C$5:$AP$50000,$H$3,TRUE),"")</f>
        <v>#N/A</v>
      </c>
      <c r="I6639" s="21" t="e">
        <f>IF(A6639&lt;&gt;"",VLOOKUP(B6639,'Ket qua do'!$C$5:$AP$50000,$I$3,TRUE)*$E$9/1000,"")</f>
        <v>#N/A</v>
      </c>
      <c r="J6639" s="21" t="e">
        <f>IF(A6639&lt;&gt;"",VLOOKUP(B6639,'Ket qua do'!$C$5:$AP$50000,$J$3,TRUE)*$E$9/1000,"")</f>
        <v>#N/A</v>
      </c>
      <c r="K6639" s="21" t="e">
        <f>IF(A6639&lt;&gt;"",VLOOKUP(B6639,'Ket qua do'!$C$5:$AP$50000,$K$3,TRUE)*$E$9/1000,"")</f>
        <v>#N/A</v>
      </c>
      <c r="L6639" s="21" t="e">
        <f>IF(A6639&lt;&gt;"",VLOOKUP(B6639,'Ket qua do'!$C$5:$AP$50000,$L$3,TRUE),"")</f>
        <v>#N/A</v>
      </c>
    </row>
    <row r="6640" spans="1:12" x14ac:dyDescent="0.25">
      <c r="A6640" t="e">
        <f t="shared" si="109"/>
        <v>#N/A</v>
      </c>
      <c r="B6640" s="1" t="e">
        <f>IF(A6640&lt;&gt;"",VLOOKUP(A6640,'Ket qua do'!$B$5:$CE$50000,2,TRUE),"")</f>
        <v>#N/A</v>
      </c>
      <c r="C6640" s="19" t="e">
        <f>IF(A6640&lt;&gt;"",VLOOKUP(B6640,'Ket qua do'!$C$5:$AP$50000,$C$3,TRUE)*SQRT(3)*$C$11,"")</f>
        <v>#N/A</v>
      </c>
      <c r="D6640" s="21" t="e">
        <f>IF(A6640&lt;&gt;"",VLOOKUP(B6640,'Ket qua do'!$C$5:$AP$50000,$D$3,TRUE),"")</f>
        <v>#N/A</v>
      </c>
      <c r="E6640" s="21" t="e">
        <f>IF(A6640&lt;&gt;"",VLOOKUP(B6640,'Ket qua do'!$C$5:$AP$50000,$E$3,TRUE)*$C$12,"")</f>
        <v>#N/A</v>
      </c>
      <c r="F6640" s="21" t="e">
        <f>IF(A6640&lt;&gt;"",VLOOKUP(B6640,'Ket qua do'!$C$5:$AP$50000,$F$3,TRUE),"")</f>
        <v>#N/A</v>
      </c>
      <c r="G6640" s="21" t="e">
        <f>IF(A6640&lt;&gt;"",VLOOKUP(B6640,'Ket qua do'!$C$5:$AP$50000,$G$3,TRUE),"")</f>
        <v>#N/A</v>
      </c>
      <c r="H6640" s="21" t="e">
        <f>IF(A6640&lt;&gt;"",VLOOKUP(B6640,'Ket qua do'!$C$5:$AP$50000,$H$3,TRUE),"")</f>
        <v>#N/A</v>
      </c>
      <c r="I6640" s="21" t="e">
        <f>IF(A6640&lt;&gt;"",VLOOKUP(B6640,'Ket qua do'!$C$5:$AP$50000,$I$3,TRUE)*$E$9/1000,"")</f>
        <v>#N/A</v>
      </c>
      <c r="J6640" s="21" t="e">
        <f>IF(A6640&lt;&gt;"",VLOOKUP(B6640,'Ket qua do'!$C$5:$AP$50000,$J$3,TRUE)*$E$9/1000,"")</f>
        <v>#N/A</v>
      </c>
      <c r="K6640" s="21" t="e">
        <f>IF(A6640&lt;&gt;"",VLOOKUP(B6640,'Ket qua do'!$C$5:$AP$50000,$K$3,TRUE)*$E$9/1000,"")</f>
        <v>#N/A</v>
      </c>
      <c r="L6640" s="21" t="e">
        <f>IF(A6640&lt;&gt;"",VLOOKUP(B6640,'Ket qua do'!$C$5:$AP$50000,$L$3,TRUE),"")</f>
        <v>#N/A</v>
      </c>
    </row>
    <row r="6641" spans="1:12" x14ac:dyDescent="0.25">
      <c r="A6641" t="e">
        <f t="shared" si="109"/>
        <v>#N/A</v>
      </c>
      <c r="B6641" s="1" t="e">
        <f>IF(A6641&lt;&gt;"",VLOOKUP(A6641,'Ket qua do'!$B$5:$CE$50000,2,TRUE),"")</f>
        <v>#N/A</v>
      </c>
      <c r="C6641" s="19" t="e">
        <f>IF(A6641&lt;&gt;"",VLOOKUP(B6641,'Ket qua do'!$C$5:$AP$50000,$C$3,TRUE)*SQRT(3)*$C$11,"")</f>
        <v>#N/A</v>
      </c>
      <c r="D6641" s="21" t="e">
        <f>IF(A6641&lt;&gt;"",VLOOKUP(B6641,'Ket qua do'!$C$5:$AP$50000,$D$3,TRUE),"")</f>
        <v>#N/A</v>
      </c>
      <c r="E6641" s="21" t="e">
        <f>IF(A6641&lt;&gt;"",VLOOKUP(B6641,'Ket qua do'!$C$5:$AP$50000,$E$3,TRUE)*$C$12,"")</f>
        <v>#N/A</v>
      </c>
      <c r="F6641" s="21" t="e">
        <f>IF(A6641&lt;&gt;"",VLOOKUP(B6641,'Ket qua do'!$C$5:$AP$50000,$F$3,TRUE),"")</f>
        <v>#N/A</v>
      </c>
      <c r="G6641" s="21" t="e">
        <f>IF(A6641&lt;&gt;"",VLOOKUP(B6641,'Ket qua do'!$C$5:$AP$50000,$G$3,TRUE),"")</f>
        <v>#N/A</v>
      </c>
      <c r="H6641" s="21" t="e">
        <f>IF(A6641&lt;&gt;"",VLOOKUP(B6641,'Ket qua do'!$C$5:$AP$50000,$H$3,TRUE),"")</f>
        <v>#N/A</v>
      </c>
      <c r="I6641" s="21" t="e">
        <f>IF(A6641&lt;&gt;"",VLOOKUP(B6641,'Ket qua do'!$C$5:$AP$50000,$I$3,TRUE)*$E$9/1000,"")</f>
        <v>#N/A</v>
      </c>
      <c r="J6641" s="21" t="e">
        <f>IF(A6641&lt;&gt;"",VLOOKUP(B6641,'Ket qua do'!$C$5:$AP$50000,$J$3,TRUE)*$E$9/1000,"")</f>
        <v>#N/A</v>
      </c>
      <c r="K6641" s="21" t="e">
        <f>IF(A6641&lt;&gt;"",VLOOKUP(B6641,'Ket qua do'!$C$5:$AP$50000,$K$3,TRUE)*$E$9/1000,"")</f>
        <v>#N/A</v>
      </c>
      <c r="L6641" s="21" t="e">
        <f>IF(A6641&lt;&gt;"",VLOOKUP(B6641,'Ket qua do'!$C$5:$AP$50000,$L$3,TRUE),"")</f>
        <v>#N/A</v>
      </c>
    </row>
    <row r="6642" spans="1:12" x14ac:dyDescent="0.25">
      <c r="A6642" t="e">
        <f t="shared" si="109"/>
        <v>#N/A</v>
      </c>
      <c r="B6642" s="1" t="e">
        <f>IF(A6642&lt;&gt;"",VLOOKUP(A6642,'Ket qua do'!$B$5:$CE$50000,2,TRUE),"")</f>
        <v>#N/A</v>
      </c>
      <c r="C6642" s="19" t="e">
        <f>IF(A6642&lt;&gt;"",VLOOKUP(B6642,'Ket qua do'!$C$5:$AP$50000,$C$3,TRUE)*SQRT(3)*$C$11,"")</f>
        <v>#N/A</v>
      </c>
      <c r="D6642" s="21" t="e">
        <f>IF(A6642&lt;&gt;"",VLOOKUP(B6642,'Ket qua do'!$C$5:$AP$50000,$D$3,TRUE),"")</f>
        <v>#N/A</v>
      </c>
      <c r="E6642" s="21" t="e">
        <f>IF(A6642&lt;&gt;"",VLOOKUP(B6642,'Ket qua do'!$C$5:$AP$50000,$E$3,TRUE)*$C$12,"")</f>
        <v>#N/A</v>
      </c>
      <c r="F6642" s="21" t="e">
        <f>IF(A6642&lt;&gt;"",VLOOKUP(B6642,'Ket qua do'!$C$5:$AP$50000,$F$3,TRUE),"")</f>
        <v>#N/A</v>
      </c>
      <c r="G6642" s="21" t="e">
        <f>IF(A6642&lt;&gt;"",VLOOKUP(B6642,'Ket qua do'!$C$5:$AP$50000,$G$3,TRUE),"")</f>
        <v>#N/A</v>
      </c>
      <c r="H6642" s="21" t="e">
        <f>IF(A6642&lt;&gt;"",VLOOKUP(B6642,'Ket qua do'!$C$5:$AP$50000,$H$3,TRUE),"")</f>
        <v>#N/A</v>
      </c>
      <c r="I6642" s="21" t="e">
        <f>IF(A6642&lt;&gt;"",VLOOKUP(B6642,'Ket qua do'!$C$5:$AP$50000,$I$3,TRUE)*$E$9/1000,"")</f>
        <v>#N/A</v>
      </c>
      <c r="J6642" s="21" t="e">
        <f>IF(A6642&lt;&gt;"",VLOOKUP(B6642,'Ket qua do'!$C$5:$AP$50000,$J$3,TRUE)*$E$9/1000,"")</f>
        <v>#N/A</v>
      </c>
      <c r="K6642" s="21" t="e">
        <f>IF(A6642&lt;&gt;"",VLOOKUP(B6642,'Ket qua do'!$C$5:$AP$50000,$K$3,TRUE)*$E$9/1000,"")</f>
        <v>#N/A</v>
      </c>
      <c r="L6642" s="21" t="e">
        <f>IF(A6642&lt;&gt;"",VLOOKUP(B6642,'Ket qua do'!$C$5:$AP$50000,$L$3,TRUE),"")</f>
        <v>#N/A</v>
      </c>
    </row>
    <row r="6643" spans="1:12" x14ac:dyDescent="0.25">
      <c r="A6643" t="e">
        <f t="shared" si="109"/>
        <v>#N/A</v>
      </c>
      <c r="B6643" s="1" t="e">
        <f>IF(A6643&lt;&gt;"",VLOOKUP(A6643,'Ket qua do'!$B$5:$CE$50000,2,TRUE),"")</f>
        <v>#N/A</v>
      </c>
      <c r="C6643" s="19" t="e">
        <f>IF(A6643&lt;&gt;"",VLOOKUP(B6643,'Ket qua do'!$C$5:$AP$50000,$C$3,TRUE)*SQRT(3)*$C$11,"")</f>
        <v>#N/A</v>
      </c>
      <c r="D6643" s="21" t="e">
        <f>IF(A6643&lt;&gt;"",VLOOKUP(B6643,'Ket qua do'!$C$5:$AP$50000,$D$3,TRUE),"")</f>
        <v>#N/A</v>
      </c>
      <c r="E6643" s="21" t="e">
        <f>IF(A6643&lt;&gt;"",VLOOKUP(B6643,'Ket qua do'!$C$5:$AP$50000,$E$3,TRUE)*$C$12,"")</f>
        <v>#N/A</v>
      </c>
      <c r="F6643" s="21" t="e">
        <f>IF(A6643&lt;&gt;"",VLOOKUP(B6643,'Ket qua do'!$C$5:$AP$50000,$F$3,TRUE),"")</f>
        <v>#N/A</v>
      </c>
      <c r="G6643" s="21" t="e">
        <f>IF(A6643&lt;&gt;"",VLOOKUP(B6643,'Ket qua do'!$C$5:$AP$50000,$G$3,TRUE),"")</f>
        <v>#N/A</v>
      </c>
      <c r="H6643" s="21" t="e">
        <f>IF(A6643&lt;&gt;"",VLOOKUP(B6643,'Ket qua do'!$C$5:$AP$50000,$H$3,TRUE),"")</f>
        <v>#N/A</v>
      </c>
      <c r="I6643" s="21" t="e">
        <f>IF(A6643&lt;&gt;"",VLOOKUP(B6643,'Ket qua do'!$C$5:$AP$50000,$I$3,TRUE)*$E$9/1000,"")</f>
        <v>#N/A</v>
      </c>
      <c r="J6643" s="21" t="e">
        <f>IF(A6643&lt;&gt;"",VLOOKUP(B6643,'Ket qua do'!$C$5:$AP$50000,$J$3,TRUE)*$E$9/1000,"")</f>
        <v>#N/A</v>
      </c>
      <c r="K6643" s="21" t="e">
        <f>IF(A6643&lt;&gt;"",VLOOKUP(B6643,'Ket qua do'!$C$5:$AP$50000,$K$3,TRUE)*$E$9/1000,"")</f>
        <v>#N/A</v>
      </c>
      <c r="L6643" s="21" t="e">
        <f>IF(A6643&lt;&gt;"",VLOOKUP(B6643,'Ket qua do'!$C$5:$AP$50000,$L$3,TRUE),"")</f>
        <v>#N/A</v>
      </c>
    </row>
    <row r="6644" spans="1:12" x14ac:dyDescent="0.25">
      <c r="A6644" t="e">
        <f t="shared" si="109"/>
        <v>#N/A</v>
      </c>
      <c r="B6644" s="1" t="e">
        <f>IF(A6644&lt;&gt;"",VLOOKUP(A6644,'Ket qua do'!$B$5:$CE$50000,2,TRUE),"")</f>
        <v>#N/A</v>
      </c>
      <c r="C6644" s="19" t="e">
        <f>IF(A6644&lt;&gt;"",VLOOKUP(B6644,'Ket qua do'!$C$5:$AP$50000,$C$3,TRUE)*SQRT(3)*$C$11,"")</f>
        <v>#N/A</v>
      </c>
      <c r="D6644" s="21" t="e">
        <f>IF(A6644&lt;&gt;"",VLOOKUP(B6644,'Ket qua do'!$C$5:$AP$50000,$D$3,TRUE),"")</f>
        <v>#N/A</v>
      </c>
      <c r="E6644" s="21" t="e">
        <f>IF(A6644&lt;&gt;"",VLOOKUP(B6644,'Ket qua do'!$C$5:$AP$50000,$E$3,TRUE)*$C$12,"")</f>
        <v>#N/A</v>
      </c>
      <c r="F6644" s="21" t="e">
        <f>IF(A6644&lt;&gt;"",VLOOKUP(B6644,'Ket qua do'!$C$5:$AP$50000,$F$3,TRUE),"")</f>
        <v>#N/A</v>
      </c>
      <c r="G6644" s="21" t="e">
        <f>IF(A6644&lt;&gt;"",VLOOKUP(B6644,'Ket qua do'!$C$5:$AP$50000,$G$3,TRUE),"")</f>
        <v>#N/A</v>
      </c>
      <c r="H6644" s="21" t="e">
        <f>IF(A6644&lt;&gt;"",VLOOKUP(B6644,'Ket qua do'!$C$5:$AP$50000,$H$3,TRUE),"")</f>
        <v>#N/A</v>
      </c>
      <c r="I6644" s="21" t="e">
        <f>IF(A6644&lt;&gt;"",VLOOKUP(B6644,'Ket qua do'!$C$5:$AP$50000,$I$3,TRUE)*$E$9/1000,"")</f>
        <v>#N/A</v>
      </c>
      <c r="J6644" s="21" t="e">
        <f>IF(A6644&lt;&gt;"",VLOOKUP(B6644,'Ket qua do'!$C$5:$AP$50000,$J$3,TRUE)*$E$9/1000,"")</f>
        <v>#N/A</v>
      </c>
      <c r="K6644" s="21" t="e">
        <f>IF(A6644&lt;&gt;"",VLOOKUP(B6644,'Ket qua do'!$C$5:$AP$50000,$K$3,TRUE)*$E$9/1000,"")</f>
        <v>#N/A</v>
      </c>
      <c r="L6644" s="21" t="e">
        <f>IF(A6644&lt;&gt;"",VLOOKUP(B6644,'Ket qua do'!$C$5:$AP$50000,$L$3,TRUE),"")</f>
        <v>#N/A</v>
      </c>
    </row>
    <row r="6645" spans="1:12" x14ac:dyDescent="0.25">
      <c r="A6645" t="e">
        <f t="shared" si="109"/>
        <v>#N/A</v>
      </c>
      <c r="B6645" s="1" t="e">
        <f>IF(A6645&lt;&gt;"",VLOOKUP(A6645,'Ket qua do'!$B$5:$CE$50000,2,TRUE),"")</f>
        <v>#N/A</v>
      </c>
      <c r="C6645" s="19" t="e">
        <f>IF(A6645&lt;&gt;"",VLOOKUP(B6645,'Ket qua do'!$C$5:$AP$50000,$C$3,TRUE)*SQRT(3)*$C$11,"")</f>
        <v>#N/A</v>
      </c>
      <c r="D6645" s="21" t="e">
        <f>IF(A6645&lt;&gt;"",VLOOKUP(B6645,'Ket qua do'!$C$5:$AP$50000,$D$3,TRUE),"")</f>
        <v>#N/A</v>
      </c>
      <c r="E6645" s="21" t="e">
        <f>IF(A6645&lt;&gt;"",VLOOKUP(B6645,'Ket qua do'!$C$5:$AP$50000,$E$3,TRUE)*$C$12,"")</f>
        <v>#N/A</v>
      </c>
      <c r="F6645" s="21" t="e">
        <f>IF(A6645&lt;&gt;"",VLOOKUP(B6645,'Ket qua do'!$C$5:$AP$50000,$F$3,TRUE),"")</f>
        <v>#N/A</v>
      </c>
      <c r="G6645" s="21" t="e">
        <f>IF(A6645&lt;&gt;"",VLOOKUP(B6645,'Ket qua do'!$C$5:$AP$50000,$G$3,TRUE),"")</f>
        <v>#N/A</v>
      </c>
      <c r="H6645" s="21" t="e">
        <f>IF(A6645&lt;&gt;"",VLOOKUP(B6645,'Ket qua do'!$C$5:$AP$50000,$H$3,TRUE),"")</f>
        <v>#N/A</v>
      </c>
      <c r="I6645" s="21" t="e">
        <f>IF(A6645&lt;&gt;"",VLOOKUP(B6645,'Ket qua do'!$C$5:$AP$50000,$I$3,TRUE)*$E$9/1000,"")</f>
        <v>#N/A</v>
      </c>
      <c r="J6645" s="21" t="e">
        <f>IF(A6645&lt;&gt;"",VLOOKUP(B6645,'Ket qua do'!$C$5:$AP$50000,$J$3,TRUE)*$E$9/1000,"")</f>
        <v>#N/A</v>
      </c>
      <c r="K6645" s="21" t="e">
        <f>IF(A6645&lt;&gt;"",VLOOKUP(B6645,'Ket qua do'!$C$5:$AP$50000,$K$3,TRUE)*$E$9/1000,"")</f>
        <v>#N/A</v>
      </c>
      <c r="L6645" s="21" t="e">
        <f>IF(A6645&lt;&gt;"",VLOOKUP(B6645,'Ket qua do'!$C$5:$AP$50000,$L$3,TRUE),"")</f>
        <v>#N/A</v>
      </c>
    </row>
    <row r="6646" spans="1:12" x14ac:dyDescent="0.25">
      <c r="A6646" t="e">
        <f t="shared" si="109"/>
        <v>#N/A</v>
      </c>
      <c r="B6646" s="1" t="e">
        <f>IF(A6646&lt;&gt;"",VLOOKUP(A6646,'Ket qua do'!$B$5:$CE$50000,2,TRUE),"")</f>
        <v>#N/A</v>
      </c>
      <c r="C6646" s="19" t="e">
        <f>IF(A6646&lt;&gt;"",VLOOKUP(B6646,'Ket qua do'!$C$5:$AP$50000,$C$3,TRUE)*SQRT(3)*$C$11,"")</f>
        <v>#N/A</v>
      </c>
      <c r="D6646" s="21" t="e">
        <f>IF(A6646&lt;&gt;"",VLOOKUP(B6646,'Ket qua do'!$C$5:$AP$50000,$D$3,TRUE),"")</f>
        <v>#N/A</v>
      </c>
      <c r="E6646" s="21" t="e">
        <f>IF(A6646&lt;&gt;"",VLOOKUP(B6646,'Ket qua do'!$C$5:$AP$50000,$E$3,TRUE)*$C$12,"")</f>
        <v>#N/A</v>
      </c>
      <c r="F6646" s="21" t="e">
        <f>IF(A6646&lt;&gt;"",VLOOKUP(B6646,'Ket qua do'!$C$5:$AP$50000,$F$3,TRUE),"")</f>
        <v>#N/A</v>
      </c>
      <c r="G6646" s="21" t="e">
        <f>IF(A6646&lt;&gt;"",VLOOKUP(B6646,'Ket qua do'!$C$5:$AP$50000,$G$3,TRUE),"")</f>
        <v>#N/A</v>
      </c>
      <c r="H6646" s="21" t="e">
        <f>IF(A6646&lt;&gt;"",VLOOKUP(B6646,'Ket qua do'!$C$5:$AP$50000,$H$3,TRUE),"")</f>
        <v>#N/A</v>
      </c>
      <c r="I6646" s="21" t="e">
        <f>IF(A6646&lt;&gt;"",VLOOKUP(B6646,'Ket qua do'!$C$5:$AP$50000,$I$3,TRUE)*$E$9/1000,"")</f>
        <v>#N/A</v>
      </c>
      <c r="J6646" s="21" t="e">
        <f>IF(A6646&lt;&gt;"",VLOOKUP(B6646,'Ket qua do'!$C$5:$AP$50000,$J$3,TRUE)*$E$9/1000,"")</f>
        <v>#N/A</v>
      </c>
      <c r="K6646" s="21" t="e">
        <f>IF(A6646&lt;&gt;"",VLOOKUP(B6646,'Ket qua do'!$C$5:$AP$50000,$K$3,TRUE)*$E$9/1000,"")</f>
        <v>#N/A</v>
      </c>
      <c r="L6646" s="21" t="e">
        <f>IF(A6646&lt;&gt;"",VLOOKUP(B6646,'Ket qua do'!$C$5:$AP$50000,$L$3,TRUE),"")</f>
        <v>#N/A</v>
      </c>
    </row>
    <row r="6647" spans="1:12" x14ac:dyDescent="0.25">
      <c r="A6647" t="e">
        <f t="shared" si="109"/>
        <v>#N/A</v>
      </c>
      <c r="B6647" s="1" t="e">
        <f>IF(A6647&lt;&gt;"",VLOOKUP(A6647,'Ket qua do'!$B$5:$CE$50000,2,TRUE),"")</f>
        <v>#N/A</v>
      </c>
      <c r="C6647" s="19" t="e">
        <f>IF(A6647&lt;&gt;"",VLOOKUP(B6647,'Ket qua do'!$C$5:$AP$50000,$C$3,TRUE)*SQRT(3)*$C$11,"")</f>
        <v>#N/A</v>
      </c>
      <c r="D6647" s="21" t="e">
        <f>IF(A6647&lt;&gt;"",VLOOKUP(B6647,'Ket qua do'!$C$5:$AP$50000,$D$3,TRUE),"")</f>
        <v>#N/A</v>
      </c>
      <c r="E6647" s="21" t="e">
        <f>IF(A6647&lt;&gt;"",VLOOKUP(B6647,'Ket qua do'!$C$5:$AP$50000,$E$3,TRUE)*$C$12,"")</f>
        <v>#N/A</v>
      </c>
      <c r="F6647" s="21" t="e">
        <f>IF(A6647&lt;&gt;"",VLOOKUP(B6647,'Ket qua do'!$C$5:$AP$50000,$F$3,TRUE),"")</f>
        <v>#N/A</v>
      </c>
      <c r="G6647" s="21" t="e">
        <f>IF(A6647&lt;&gt;"",VLOOKUP(B6647,'Ket qua do'!$C$5:$AP$50000,$G$3,TRUE),"")</f>
        <v>#N/A</v>
      </c>
      <c r="H6647" s="21" t="e">
        <f>IF(A6647&lt;&gt;"",VLOOKUP(B6647,'Ket qua do'!$C$5:$AP$50000,$H$3,TRUE),"")</f>
        <v>#N/A</v>
      </c>
      <c r="I6647" s="21" t="e">
        <f>IF(A6647&lt;&gt;"",VLOOKUP(B6647,'Ket qua do'!$C$5:$AP$50000,$I$3,TRUE)*$E$9/1000,"")</f>
        <v>#N/A</v>
      </c>
      <c r="J6647" s="21" t="e">
        <f>IF(A6647&lt;&gt;"",VLOOKUP(B6647,'Ket qua do'!$C$5:$AP$50000,$J$3,TRUE)*$E$9/1000,"")</f>
        <v>#N/A</v>
      </c>
      <c r="K6647" s="21" t="e">
        <f>IF(A6647&lt;&gt;"",VLOOKUP(B6647,'Ket qua do'!$C$5:$AP$50000,$K$3,TRUE)*$E$9/1000,"")</f>
        <v>#N/A</v>
      </c>
      <c r="L6647" s="21" t="e">
        <f>IF(A6647&lt;&gt;"",VLOOKUP(B6647,'Ket qua do'!$C$5:$AP$50000,$L$3,TRUE),"")</f>
        <v>#N/A</v>
      </c>
    </row>
    <row r="6648" spans="1:12" x14ac:dyDescent="0.25">
      <c r="A6648" t="e">
        <f t="shared" si="109"/>
        <v>#N/A</v>
      </c>
      <c r="B6648" s="1" t="e">
        <f>IF(A6648&lt;&gt;"",VLOOKUP(A6648,'Ket qua do'!$B$5:$CE$50000,2,TRUE),"")</f>
        <v>#N/A</v>
      </c>
      <c r="C6648" s="19" t="e">
        <f>IF(A6648&lt;&gt;"",VLOOKUP(B6648,'Ket qua do'!$C$5:$AP$50000,$C$3,TRUE)*SQRT(3)*$C$11,"")</f>
        <v>#N/A</v>
      </c>
      <c r="D6648" s="21" t="e">
        <f>IF(A6648&lt;&gt;"",VLOOKUP(B6648,'Ket qua do'!$C$5:$AP$50000,$D$3,TRUE),"")</f>
        <v>#N/A</v>
      </c>
      <c r="E6648" s="21" t="e">
        <f>IF(A6648&lt;&gt;"",VLOOKUP(B6648,'Ket qua do'!$C$5:$AP$50000,$E$3,TRUE)*$C$12,"")</f>
        <v>#N/A</v>
      </c>
      <c r="F6648" s="21" t="e">
        <f>IF(A6648&lt;&gt;"",VLOOKUP(B6648,'Ket qua do'!$C$5:$AP$50000,$F$3,TRUE),"")</f>
        <v>#N/A</v>
      </c>
      <c r="G6648" s="21" t="e">
        <f>IF(A6648&lt;&gt;"",VLOOKUP(B6648,'Ket qua do'!$C$5:$AP$50000,$G$3,TRUE),"")</f>
        <v>#N/A</v>
      </c>
      <c r="H6648" s="21" t="e">
        <f>IF(A6648&lt;&gt;"",VLOOKUP(B6648,'Ket qua do'!$C$5:$AP$50000,$H$3,TRUE),"")</f>
        <v>#N/A</v>
      </c>
      <c r="I6648" s="21" t="e">
        <f>IF(A6648&lt;&gt;"",VLOOKUP(B6648,'Ket qua do'!$C$5:$AP$50000,$I$3,TRUE)*$E$9/1000,"")</f>
        <v>#N/A</v>
      </c>
      <c r="J6648" s="21" t="e">
        <f>IF(A6648&lt;&gt;"",VLOOKUP(B6648,'Ket qua do'!$C$5:$AP$50000,$J$3,TRUE)*$E$9/1000,"")</f>
        <v>#N/A</v>
      </c>
      <c r="K6648" s="21" t="e">
        <f>IF(A6648&lt;&gt;"",VLOOKUP(B6648,'Ket qua do'!$C$5:$AP$50000,$K$3,TRUE)*$E$9/1000,"")</f>
        <v>#N/A</v>
      </c>
      <c r="L6648" s="21" t="e">
        <f>IF(A6648&lt;&gt;"",VLOOKUP(B6648,'Ket qua do'!$C$5:$AP$50000,$L$3,TRUE),"")</f>
        <v>#N/A</v>
      </c>
    </row>
    <row r="6649" spans="1:12" x14ac:dyDescent="0.25">
      <c r="A6649" t="e">
        <f t="shared" si="109"/>
        <v>#N/A</v>
      </c>
      <c r="B6649" s="1" t="e">
        <f>IF(A6649&lt;&gt;"",VLOOKUP(A6649,'Ket qua do'!$B$5:$CE$50000,2,TRUE),"")</f>
        <v>#N/A</v>
      </c>
      <c r="C6649" s="19" t="e">
        <f>IF(A6649&lt;&gt;"",VLOOKUP(B6649,'Ket qua do'!$C$5:$AP$50000,$C$3,TRUE)*SQRT(3)*$C$11,"")</f>
        <v>#N/A</v>
      </c>
      <c r="D6649" s="21" t="e">
        <f>IF(A6649&lt;&gt;"",VLOOKUP(B6649,'Ket qua do'!$C$5:$AP$50000,$D$3,TRUE),"")</f>
        <v>#N/A</v>
      </c>
      <c r="E6649" s="21" t="e">
        <f>IF(A6649&lt;&gt;"",VLOOKUP(B6649,'Ket qua do'!$C$5:$AP$50000,$E$3,TRUE)*$C$12,"")</f>
        <v>#N/A</v>
      </c>
      <c r="F6649" s="21" t="e">
        <f>IF(A6649&lt;&gt;"",VLOOKUP(B6649,'Ket qua do'!$C$5:$AP$50000,$F$3,TRUE),"")</f>
        <v>#N/A</v>
      </c>
      <c r="G6649" s="21" t="e">
        <f>IF(A6649&lt;&gt;"",VLOOKUP(B6649,'Ket qua do'!$C$5:$AP$50000,$G$3,TRUE),"")</f>
        <v>#N/A</v>
      </c>
      <c r="H6649" s="21" t="e">
        <f>IF(A6649&lt;&gt;"",VLOOKUP(B6649,'Ket qua do'!$C$5:$AP$50000,$H$3,TRUE),"")</f>
        <v>#N/A</v>
      </c>
      <c r="I6649" s="21" t="e">
        <f>IF(A6649&lt;&gt;"",VLOOKUP(B6649,'Ket qua do'!$C$5:$AP$50000,$I$3,TRUE)*$E$9/1000,"")</f>
        <v>#N/A</v>
      </c>
      <c r="J6649" s="21" t="e">
        <f>IF(A6649&lt;&gt;"",VLOOKUP(B6649,'Ket qua do'!$C$5:$AP$50000,$J$3,TRUE)*$E$9/1000,"")</f>
        <v>#N/A</v>
      </c>
      <c r="K6649" s="21" t="e">
        <f>IF(A6649&lt;&gt;"",VLOOKUP(B6649,'Ket qua do'!$C$5:$AP$50000,$K$3,TRUE)*$E$9/1000,"")</f>
        <v>#N/A</v>
      </c>
      <c r="L6649" s="21" t="e">
        <f>IF(A6649&lt;&gt;"",VLOOKUP(B6649,'Ket qua do'!$C$5:$AP$50000,$L$3,TRUE),"")</f>
        <v>#N/A</v>
      </c>
    </row>
    <row r="6650" spans="1:12" x14ac:dyDescent="0.25">
      <c r="A6650" t="e">
        <f t="shared" si="109"/>
        <v>#N/A</v>
      </c>
      <c r="B6650" s="1" t="e">
        <f>IF(A6650&lt;&gt;"",VLOOKUP(A6650,'Ket qua do'!$B$5:$CE$50000,2,TRUE),"")</f>
        <v>#N/A</v>
      </c>
      <c r="C6650" s="19" t="e">
        <f>IF(A6650&lt;&gt;"",VLOOKUP(B6650,'Ket qua do'!$C$5:$AP$50000,$C$3,TRUE)*SQRT(3)*$C$11,"")</f>
        <v>#N/A</v>
      </c>
      <c r="D6650" s="21" t="e">
        <f>IF(A6650&lt;&gt;"",VLOOKUP(B6650,'Ket qua do'!$C$5:$AP$50000,$D$3,TRUE),"")</f>
        <v>#N/A</v>
      </c>
      <c r="E6650" s="21" t="e">
        <f>IF(A6650&lt;&gt;"",VLOOKUP(B6650,'Ket qua do'!$C$5:$AP$50000,$E$3,TRUE)*$C$12,"")</f>
        <v>#N/A</v>
      </c>
      <c r="F6650" s="21" t="e">
        <f>IF(A6650&lt;&gt;"",VLOOKUP(B6650,'Ket qua do'!$C$5:$AP$50000,$F$3,TRUE),"")</f>
        <v>#N/A</v>
      </c>
      <c r="G6650" s="21" t="e">
        <f>IF(A6650&lt;&gt;"",VLOOKUP(B6650,'Ket qua do'!$C$5:$AP$50000,$G$3,TRUE),"")</f>
        <v>#N/A</v>
      </c>
      <c r="H6650" s="21" t="e">
        <f>IF(A6650&lt;&gt;"",VLOOKUP(B6650,'Ket qua do'!$C$5:$AP$50000,$H$3,TRUE),"")</f>
        <v>#N/A</v>
      </c>
      <c r="I6650" s="21" t="e">
        <f>IF(A6650&lt;&gt;"",VLOOKUP(B6650,'Ket qua do'!$C$5:$AP$50000,$I$3,TRUE)*$E$9/1000,"")</f>
        <v>#N/A</v>
      </c>
      <c r="J6650" s="21" t="e">
        <f>IF(A6650&lt;&gt;"",VLOOKUP(B6650,'Ket qua do'!$C$5:$AP$50000,$J$3,TRUE)*$E$9/1000,"")</f>
        <v>#N/A</v>
      </c>
      <c r="K6650" s="21" t="e">
        <f>IF(A6650&lt;&gt;"",VLOOKUP(B6650,'Ket qua do'!$C$5:$AP$50000,$K$3,TRUE)*$E$9/1000,"")</f>
        <v>#N/A</v>
      </c>
      <c r="L6650" s="21" t="e">
        <f>IF(A6650&lt;&gt;"",VLOOKUP(B6650,'Ket qua do'!$C$5:$AP$50000,$L$3,TRUE),"")</f>
        <v>#N/A</v>
      </c>
    </row>
    <row r="6651" spans="1:12" x14ac:dyDescent="0.25">
      <c r="A6651" t="e">
        <f t="shared" si="109"/>
        <v>#N/A</v>
      </c>
      <c r="B6651" s="1" t="e">
        <f>IF(A6651&lt;&gt;"",VLOOKUP(A6651,'Ket qua do'!$B$5:$CE$50000,2,TRUE),"")</f>
        <v>#N/A</v>
      </c>
      <c r="C6651" s="19" t="e">
        <f>IF(A6651&lt;&gt;"",VLOOKUP(B6651,'Ket qua do'!$C$5:$AP$50000,$C$3,TRUE)*SQRT(3)*$C$11,"")</f>
        <v>#N/A</v>
      </c>
      <c r="D6651" s="21" t="e">
        <f>IF(A6651&lt;&gt;"",VLOOKUP(B6651,'Ket qua do'!$C$5:$AP$50000,$D$3,TRUE),"")</f>
        <v>#N/A</v>
      </c>
      <c r="E6651" s="21" t="e">
        <f>IF(A6651&lt;&gt;"",VLOOKUP(B6651,'Ket qua do'!$C$5:$AP$50000,$E$3,TRUE)*$C$12,"")</f>
        <v>#N/A</v>
      </c>
      <c r="F6651" s="21" t="e">
        <f>IF(A6651&lt;&gt;"",VLOOKUP(B6651,'Ket qua do'!$C$5:$AP$50000,$F$3,TRUE),"")</f>
        <v>#N/A</v>
      </c>
      <c r="G6651" s="21" t="e">
        <f>IF(A6651&lt;&gt;"",VLOOKUP(B6651,'Ket qua do'!$C$5:$AP$50000,$G$3,TRUE),"")</f>
        <v>#N/A</v>
      </c>
      <c r="H6651" s="21" t="e">
        <f>IF(A6651&lt;&gt;"",VLOOKUP(B6651,'Ket qua do'!$C$5:$AP$50000,$H$3,TRUE),"")</f>
        <v>#N/A</v>
      </c>
      <c r="I6651" s="21" t="e">
        <f>IF(A6651&lt;&gt;"",VLOOKUP(B6651,'Ket qua do'!$C$5:$AP$50000,$I$3,TRUE)*$E$9/1000,"")</f>
        <v>#N/A</v>
      </c>
      <c r="J6651" s="21" t="e">
        <f>IF(A6651&lt;&gt;"",VLOOKUP(B6651,'Ket qua do'!$C$5:$AP$50000,$J$3,TRUE)*$E$9/1000,"")</f>
        <v>#N/A</v>
      </c>
      <c r="K6651" s="21" t="e">
        <f>IF(A6651&lt;&gt;"",VLOOKUP(B6651,'Ket qua do'!$C$5:$AP$50000,$K$3,TRUE)*$E$9/1000,"")</f>
        <v>#N/A</v>
      </c>
      <c r="L6651" s="21" t="e">
        <f>IF(A6651&lt;&gt;"",VLOOKUP(B6651,'Ket qua do'!$C$5:$AP$50000,$L$3,TRUE),"")</f>
        <v>#N/A</v>
      </c>
    </row>
    <row r="6652" spans="1:12" x14ac:dyDescent="0.25">
      <c r="A6652" t="e">
        <f t="shared" si="109"/>
        <v>#N/A</v>
      </c>
      <c r="B6652" s="1" t="e">
        <f>IF(A6652&lt;&gt;"",VLOOKUP(A6652,'Ket qua do'!$B$5:$CE$50000,2,TRUE),"")</f>
        <v>#N/A</v>
      </c>
      <c r="C6652" s="19" t="e">
        <f>IF(A6652&lt;&gt;"",VLOOKUP(B6652,'Ket qua do'!$C$5:$AP$50000,$C$3,TRUE)*SQRT(3)*$C$11,"")</f>
        <v>#N/A</v>
      </c>
      <c r="D6652" s="21" t="e">
        <f>IF(A6652&lt;&gt;"",VLOOKUP(B6652,'Ket qua do'!$C$5:$AP$50000,$D$3,TRUE),"")</f>
        <v>#N/A</v>
      </c>
      <c r="E6652" s="21" t="e">
        <f>IF(A6652&lt;&gt;"",VLOOKUP(B6652,'Ket qua do'!$C$5:$AP$50000,$E$3,TRUE)*$C$12,"")</f>
        <v>#N/A</v>
      </c>
      <c r="F6652" s="21" t="e">
        <f>IF(A6652&lt;&gt;"",VLOOKUP(B6652,'Ket qua do'!$C$5:$AP$50000,$F$3,TRUE),"")</f>
        <v>#N/A</v>
      </c>
      <c r="G6652" s="21" t="e">
        <f>IF(A6652&lt;&gt;"",VLOOKUP(B6652,'Ket qua do'!$C$5:$AP$50000,$G$3,TRUE),"")</f>
        <v>#N/A</v>
      </c>
      <c r="H6652" s="21" t="e">
        <f>IF(A6652&lt;&gt;"",VLOOKUP(B6652,'Ket qua do'!$C$5:$AP$50000,$H$3,TRUE),"")</f>
        <v>#N/A</v>
      </c>
      <c r="I6652" s="21" t="e">
        <f>IF(A6652&lt;&gt;"",VLOOKUP(B6652,'Ket qua do'!$C$5:$AP$50000,$I$3,TRUE)*$E$9/1000,"")</f>
        <v>#N/A</v>
      </c>
      <c r="J6652" s="21" t="e">
        <f>IF(A6652&lt;&gt;"",VLOOKUP(B6652,'Ket qua do'!$C$5:$AP$50000,$J$3,TRUE)*$E$9/1000,"")</f>
        <v>#N/A</v>
      </c>
      <c r="K6652" s="21" t="e">
        <f>IF(A6652&lt;&gt;"",VLOOKUP(B6652,'Ket qua do'!$C$5:$AP$50000,$K$3,TRUE)*$E$9/1000,"")</f>
        <v>#N/A</v>
      </c>
      <c r="L6652" s="21" t="e">
        <f>IF(A6652&lt;&gt;"",VLOOKUP(B6652,'Ket qua do'!$C$5:$AP$50000,$L$3,TRUE),"")</f>
        <v>#N/A</v>
      </c>
    </row>
    <row r="6653" spans="1:12" x14ac:dyDescent="0.25">
      <c r="A6653" t="e">
        <f t="shared" si="109"/>
        <v>#N/A</v>
      </c>
      <c r="B6653" s="1" t="e">
        <f>IF(A6653&lt;&gt;"",VLOOKUP(A6653,'Ket qua do'!$B$5:$CE$50000,2,TRUE),"")</f>
        <v>#N/A</v>
      </c>
      <c r="C6653" s="19" t="e">
        <f>IF(A6653&lt;&gt;"",VLOOKUP(B6653,'Ket qua do'!$C$5:$AP$50000,$C$3,TRUE)*SQRT(3)*$C$11,"")</f>
        <v>#N/A</v>
      </c>
      <c r="D6653" s="21" t="e">
        <f>IF(A6653&lt;&gt;"",VLOOKUP(B6653,'Ket qua do'!$C$5:$AP$50000,$D$3,TRUE),"")</f>
        <v>#N/A</v>
      </c>
      <c r="E6653" s="21" t="e">
        <f>IF(A6653&lt;&gt;"",VLOOKUP(B6653,'Ket qua do'!$C$5:$AP$50000,$E$3,TRUE)*$C$12,"")</f>
        <v>#N/A</v>
      </c>
      <c r="F6653" s="21" t="e">
        <f>IF(A6653&lt;&gt;"",VLOOKUP(B6653,'Ket qua do'!$C$5:$AP$50000,$F$3,TRUE),"")</f>
        <v>#N/A</v>
      </c>
      <c r="G6653" s="21" t="e">
        <f>IF(A6653&lt;&gt;"",VLOOKUP(B6653,'Ket qua do'!$C$5:$AP$50000,$G$3,TRUE),"")</f>
        <v>#N/A</v>
      </c>
      <c r="H6653" s="21" t="e">
        <f>IF(A6653&lt;&gt;"",VLOOKUP(B6653,'Ket qua do'!$C$5:$AP$50000,$H$3,TRUE),"")</f>
        <v>#N/A</v>
      </c>
      <c r="I6653" s="21" t="e">
        <f>IF(A6653&lt;&gt;"",VLOOKUP(B6653,'Ket qua do'!$C$5:$AP$50000,$I$3,TRUE)*$E$9/1000,"")</f>
        <v>#N/A</v>
      </c>
      <c r="J6653" s="21" t="e">
        <f>IF(A6653&lt;&gt;"",VLOOKUP(B6653,'Ket qua do'!$C$5:$AP$50000,$J$3,TRUE)*$E$9/1000,"")</f>
        <v>#N/A</v>
      </c>
      <c r="K6653" s="21" t="e">
        <f>IF(A6653&lt;&gt;"",VLOOKUP(B6653,'Ket qua do'!$C$5:$AP$50000,$K$3,TRUE)*$E$9/1000,"")</f>
        <v>#N/A</v>
      </c>
      <c r="L6653" s="21" t="e">
        <f>IF(A6653&lt;&gt;"",VLOOKUP(B6653,'Ket qua do'!$C$5:$AP$50000,$L$3,TRUE),"")</f>
        <v>#N/A</v>
      </c>
    </row>
    <row r="6654" spans="1:12" x14ac:dyDescent="0.25">
      <c r="A6654" t="e">
        <f t="shared" si="109"/>
        <v>#N/A</v>
      </c>
      <c r="B6654" s="1" t="e">
        <f>IF(A6654&lt;&gt;"",VLOOKUP(A6654,'Ket qua do'!$B$5:$CE$50000,2,TRUE),"")</f>
        <v>#N/A</v>
      </c>
      <c r="C6654" s="19" t="e">
        <f>IF(A6654&lt;&gt;"",VLOOKUP(B6654,'Ket qua do'!$C$5:$AP$50000,$C$3,TRUE)*SQRT(3)*$C$11,"")</f>
        <v>#N/A</v>
      </c>
      <c r="D6654" s="21" t="e">
        <f>IF(A6654&lt;&gt;"",VLOOKUP(B6654,'Ket qua do'!$C$5:$AP$50000,$D$3,TRUE),"")</f>
        <v>#N/A</v>
      </c>
      <c r="E6654" s="21" t="e">
        <f>IF(A6654&lt;&gt;"",VLOOKUP(B6654,'Ket qua do'!$C$5:$AP$50000,$E$3,TRUE)*$C$12,"")</f>
        <v>#N/A</v>
      </c>
      <c r="F6654" s="21" t="e">
        <f>IF(A6654&lt;&gt;"",VLOOKUP(B6654,'Ket qua do'!$C$5:$AP$50000,$F$3,TRUE),"")</f>
        <v>#N/A</v>
      </c>
      <c r="G6654" s="21" t="e">
        <f>IF(A6654&lt;&gt;"",VLOOKUP(B6654,'Ket qua do'!$C$5:$AP$50000,$G$3,TRUE),"")</f>
        <v>#N/A</v>
      </c>
      <c r="H6654" s="21" t="e">
        <f>IF(A6654&lt;&gt;"",VLOOKUP(B6654,'Ket qua do'!$C$5:$AP$50000,$H$3,TRUE),"")</f>
        <v>#N/A</v>
      </c>
      <c r="I6654" s="21" t="e">
        <f>IF(A6654&lt;&gt;"",VLOOKUP(B6654,'Ket qua do'!$C$5:$AP$50000,$I$3,TRUE)*$E$9/1000,"")</f>
        <v>#N/A</v>
      </c>
      <c r="J6654" s="21" t="e">
        <f>IF(A6654&lt;&gt;"",VLOOKUP(B6654,'Ket qua do'!$C$5:$AP$50000,$J$3,TRUE)*$E$9/1000,"")</f>
        <v>#N/A</v>
      </c>
      <c r="K6654" s="21" t="e">
        <f>IF(A6654&lt;&gt;"",VLOOKUP(B6654,'Ket qua do'!$C$5:$AP$50000,$K$3,TRUE)*$E$9/1000,"")</f>
        <v>#N/A</v>
      </c>
      <c r="L6654" s="21" t="e">
        <f>IF(A6654&lt;&gt;"",VLOOKUP(B6654,'Ket qua do'!$C$5:$AP$50000,$L$3,TRUE),"")</f>
        <v>#N/A</v>
      </c>
    </row>
    <row r="6655" spans="1:12" x14ac:dyDescent="0.25">
      <c r="A6655" t="e">
        <f t="shared" si="109"/>
        <v>#N/A</v>
      </c>
      <c r="B6655" s="1" t="e">
        <f>IF(A6655&lt;&gt;"",VLOOKUP(A6655,'Ket qua do'!$B$5:$CE$50000,2,TRUE),"")</f>
        <v>#N/A</v>
      </c>
      <c r="C6655" s="19" t="e">
        <f>IF(A6655&lt;&gt;"",VLOOKUP(B6655,'Ket qua do'!$C$5:$AP$50000,$C$3,TRUE)*SQRT(3)*$C$11,"")</f>
        <v>#N/A</v>
      </c>
      <c r="D6655" s="21" t="e">
        <f>IF(A6655&lt;&gt;"",VLOOKUP(B6655,'Ket qua do'!$C$5:$AP$50000,$D$3,TRUE),"")</f>
        <v>#N/A</v>
      </c>
      <c r="E6655" s="21" t="e">
        <f>IF(A6655&lt;&gt;"",VLOOKUP(B6655,'Ket qua do'!$C$5:$AP$50000,$E$3,TRUE)*$C$12,"")</f>
        <v>#N/A</v>
      </c>
      <c r="F6655" s="21" t="e">
        <f>IF(A6655&lt;&gt;"",VLOOKUP(B6655,'Ket qua do'!$C$5:$AP$50000,$F$3,TRUE),"")</f>
        <v>#N/A</v>
      </c>
      <c r="G6655" s="21" t="e">
        <f>IF(A6655&lt;&gt;"",VLOOKUP(B6655,'Ket qua do'!$C$5:$AP$50000,$G$3,TRUE),"")</f>
        <v>#N/A</v>
      </c>
      <c r="H6655" s="21" t="e">
        <f>IF(A6655&lt;&gt;"",VLOOKUP(B6655,'Ket qua do'!$C$5:$AP$50000,$H$3,TRUE),"")</f>
        <v>#N/A</v>
      </c>
      <c r="I6655" s="21" t="e">
        <f>IF(A6655&lt;&gt;"",VLOOKUP(B6655,'Ket qua do'!$C$5:$AP$50000,$I$3,TRUE)*$E$9/1000,"")</f>
        <v>#N/A</v>
      </c>
      <c r="J6655" s="21" t="e">
        <f>IF(A6655&lt;&gt;"",VLOOKUP(B6655,'Ket qua do'!$C$5:$AP$50000,$J$3,TRUE)*$E$9/1000,"")</f>
        <v>#N/A</v>
      </c>
      <c r="K6655" s="21" t="e">
        <f>IF(A6655&lt;&gt;"",VLOOKUP(B6655,'Ket qua do'!$C$5:$AP$50000,$K$3,TRUE)*$E$9/1000,"")</f>
        <v>#N/A</v>
      </c>
      <c r="L6655" s="21" t="e">
        <f>IF(A6655&lt;&gt;"",VLOOKUP(B6655,'Ket qua do'!$C$5:$AP$50000,$L$3,TRUE),"")</f>
        <v>#N/A</v>
      </c>
    </row>
    <row r="6656" spans="1:12" x14ac:dyDescent="0.25">
      <c r="A6656" t="e">
        <f t="shared" si="109"/>
        <v>#N/A</v>
      </c>
      <c r="B6656" s="1" t="e">
        <f>IF(A6656&lt;&gt;"",VLOOKUP(A6656,'Ket qua do'!$B$5:$CE$50000,2,TRUE),"")</f>
        <v>#N/A</v>
      </c>
      <c r="C6656" s="19" t="e">
        <f>IF(A6656&lt;&gt;"",VLOOKUP(B6656,'Ket qua do'!$C$5:$AP$50000,$C$3,TRUE)*SQRT(3)*$C$11,"")</f>
        <v>#N/A</v>
      </c>
      <c r="D6656" s="21" t="e">
        <f>IF(A6656&lt;&gt;"",VLOOKUP(B6656,'Ket qua do'!$C$5:$AP$50000,$D$3,TRUE),"")</f>
        <v>#N/A</v>
      </c>
      <c r="E6656" s="21" t="e">
        <f>IF(A6656&lt;&gt;"",VLOOKUP(B6656,'Ket qua do'!$C$5:$AP$50000,$E$3,TRUE)*$C$12,"")</f>
        <v>#N/A</v>
      </c>
      <c r="F6656" s="21" t="e">
        <f>IF(A6656&lt;&gt;"",VLOOKUP(B6656,'Ket qua do'!$C$5:$AP$50000,$F$3,TRUE),"")</f>
        <v>#N/A</v>
      </c>
      <c r="G6656" s="21" t="e">
        <f>IF(A6656&lt;&gt;"",VLOOKUP(B6656,'Ket qua do'!$C$5:$AP$50000,$G$3,TRUE),"")</f>
        <v>#N/A</v>
      </c>
      <c r="H6656" s="21" t="e">
        <f>IF(A6656&lt;&gt;"",VLOOKUP(B6656,'Ket qua do'!$C$5:$AP$50000,$H$3,TRUE),"")</f>
        <v>#N/A</v>
      </c>
      <c r="I6656" s="21" t="e">
        <f>IF(A6656&lt;&gt;"",VLOOKUP(B6656,'Ket qua do'!$C$5:$AP$50000,$I$3,TRUE)*$E$9/1000,"")</f>
        <v>#N/A</v>
      </c>
      <c r="J6656" s="21" t="e">
        <f>IF(A6656&lt;&gt;"",VLOOKUP(B6656,'Ket qua do'!$C$5:$AP$50000,$J$3,TRUE)*$E$9/1000,"")</f>
        <v>#N/A</v>
      </c>
      <c r="K6656" s="21" t="e">
        <f>IF(A6656&lt;&gt;"",VLOOKUP(B6656,'Ket qua do'!$C$5:$AP$50000,$K$3,TRUE)*$E$9/1000,"")</f>
        <v>#N/A</v>
      </c>
      <c r="L6656" s="21" t="e">
        <f>IF(A6656&lt;&gt;"",VLOOKUP(B6656,'Ket qua do'!$C$5:$AP$50000,$L$3,TRUE),"")</f>
        <v>#N/A</v>
      </c>
    </row>
    <row r="6657" spans="1:12" x14ac:dyDescent="0.25">
      <c r="A6657" t="e">
        <f t="shared" si="109"/>
        <v>#N/A</v>
      </c>
      <c r="B6657" s="1" t="e">
        <f>IF(A6657&lt;&gt;"",VLOOKUP(A6657,'Ket qua do'!$B$5:$CE$50000,2,TRUE),"")</f>
        <v>#N/A</v>
      </c>
      <c r="C6657" s="19" t="e">
        <f>IF(A6657&lt;&gt;"",VLOOKUP(B6657,'Ket qua do'!$C$5:$AP$50000,$C$3,TRUE)*SQRT(3)*$C$11,"")</f>
        <v>#N/A</v>
      </c>
      <c r="D6657" s="21" t="e">
        <f>IF(A6657&lt;&gt;"",VLOOKUP(B6657,'Ket qua do'!$C$5:$AP$50000,$D$3,TRUE),"")</f>
        <v>#N/A</v>
      </c>
      <c r="E6657" s="21" t="e">
        <f>IF(A6657&lt;&gt;"",VLOOKUP(B6657,'Ket qua do'!$C$5:$AP$50000,$E$3,TRUE)*$C$12,"")</f>
        <v>#N/A</v>
      </c>
      <c r="F6657" s="21" t="e">
        <f>IF(A6657&lt;&gt;"",VLOOKUP(B6657,'Ket qua do'!$C$5:$AP$50000,$F$3,TRUE),"")</f>
        <v>#N/A</v>
      </c>
      <c r="G6657" s="21" t="e">
        <f>IF(A6657&lt;&gt;"",VLOOKUP(B6657,'Ket qua do'!$C$5:$AP$50000,$G$3,TRUE),"")</f>
        <v>#N/A</v>
      </c>
      <c r="H6657" s="21" t="e">
        <f>IF(A6657&lt;&gt;"",VLOOKUP(B6657,'Ket qua do'!$C$5:$AP$50000,$H$3,TRUE),"")</f>
        <v>#N/A</v>
      </c>
      <c r="I6657" s="21" t="e">
        <f>IF(A6657&lt;&gt;"",VLOOKUP(B6657,'Ket qua do'!$C$5:$AP$50000,$I$3,TRUE)*$E$9/1000,"")</f>
        <v>#N/A</v>
      </c>
      <c r="J6657" s="21" t="e">
        <f>IF(A6657&lt;&gt;"",VLOOKUP(B6657,'Ket qua do'!$C$5:$AP$50000,$J$3,TRUE)*$E$9/1000,"")</f>
        <v>#N/A</v>
      </c>
      <c r="K6657" s="21" t="e">
        <f>IF(A6657&lt;&gt;"",VLOOKUP(B6657,'Ket qua do'!$C$5:$AP$50000,$K$3,TRUE)*$E$9/1000,"")</f>
        <v>#N/A</v>
      </c>
      <c r="L6657" s="21" t="e">
        <f>IF(A6657&lt;&gt;"",VLOOKUP(B6657,'Ket qua do'!$C$5:$AP$50000,$L$3,TRUE),"")</f>
        <v>#N/A</v>
      </c>
    </row>
    <row r="6658" spans="1:12" x14ac:dyDescent="0.25">
      <c r="A6658" t="e">
        <f t="shared" si="109"/>
        <v>#N/A</v>
      </c>
      <c r="B6658" s="1" t="e">
        <f>IF(A6658&lt;&gt;"",VLOOKUP(A6658,'Ket qua do'!$B$5:$CE$50000,2,TRUE),"")</f>
        <v>#N/A</v>
      </c>
      <c r="C6658" s="19" t="e">
        <f>IF(A6658&lt;&gt;"",VLOOKUP(B6658,'Ket qua do'!$C$5:$AP$50000,$C$3,TRUE)*SQRT(3)*$C$11,"")</f>
        <v>#N/A</v>
      </c>
      <c r="D6658" s="21" t="e">
        <f>IF(A6658&lt;&gt;"",VLOOKUP(B6658,'Ket qua do'!$C$5:$AP$50000,$D$3,TRUE),"")</f>
        <v>#N/A</v>
      </c>
      <c r="E6658" s="21" t="e">
        <f>IF(A6658&lt;&gt;"",VLOOKUP(B6658,'Ket qua do'!$C$5:$AP$50000,$E$3,TRUE)*$C$12,"")</f>
        <v>#N/A</v>
      </c>
      <c r="F6658" s="21" t="e">
        <f>IF(A6658&lt;&gt;"",VLOOKUP(B6658,'Ket qua do'!$C$5:$AP$50000,$F$3,TRUE),"")</f>
        <v>#N/A</v>
      </c>
      <c r="G6658" s="21" t="e">
        <f>IF(A6658&lt;&gt;"",VLOOKUP(B6658,'Ket qua do'!$C$5:$AP$50000,$G$3,TRUE),"")</f>
        <v>#N/A</v>
      </c>
      <c r="H6658" s="21" t="e">
        <f>IF(A6658&lt;&gt;"",VLOOKUP(B6658,'Ket qua do'!$C$5:$AP$50000,$H$3,TRUE),"")</f>
        <v>#N/A</v>
      </c>
      <c r="I6658" s="21" t="e">
        <f>IF(A6658&lt;&gt;"",VLOOKUP(B6658,'Ket qua do'!$C$5:$AP$50000,$I$3,TRUE)*$E$9/1000,"")</f>
        <v>#N/A</v>
      </c>
      <c r="J6658" s="21" t="e">
        <f>IF(A6658&lt;&gt;"",VLOOKUP(B6658,'Ket qua do'!$C$5:$AP$50000,$J$3,TRUE)*$E$9/1000,"")</f>
        <v>#N/A</v>
      </c>
      <c r="K6658" s="21" t="e">
        <f>IF(A6658&lt;&gt;"",VLOOKUP(B6658,'Ket qua do'!$C$5:$AP$50000,$K$3,TRUE)*$E$9/1000,"")</f>
        <v>#N/A</v>
      </c>
      <c r="L6658" s="21" t="e">
        <f>IF(A6658&lt;&gt;"",VLOOKUP(B6658,'Ket qua do'!$C$5:$AP$50000,$L$3,TRUE),"")</f>
        <v>#N/A</v>
      </c>
    </row>
    <row r="6659" spans="1:12" x14ac:dyDescent="0.25">
      <c r="A6659" t="e">
        <f t="shared" si="109"/>
        <v>#N/A</v>
      </c>
      <c r="B6659" s="1" t="e">
        <f>IF(A6659&lt;&gt;"",VLOOKUP(A6659,'Ket qua do'!$B$5:$CE$50000,2,TRUE),"")</f>
        <v>#N/A</v>
      </c>
      <c r="C6659" s="19" t="e">
        <f>IF(A6659&lt;&gt;"",VLOOKUP(B6659,'Ket qua do'!$C$5:$AP$50000,$C$3,TRUE)*SQRT(3)*$C$11,"")</f>
        <v>#N/A</v>
      </c>
      <c r="D6659" s="21" t="e">
        <f>IF(A6659&lt;&gt;"",VLOOKUP(B6659,'Ket qua do'!$C$5:$AP$50000,$D$3,TRUE),"")</f>
        <v>#N/A</v>
      </c>
      <c r="E6659" s="21" t="e">
        <f>IF(A6659&lt;&gt;"",VLOOKUP(B6659,'Ket qua do'!$C$5:$AP$50000,$E$3,TRUE)*$C$12,"")</f>
        <v>#N/A</v>
      </c>
      <c r="F6659" s="21" t="e">
        <f>IF(A6659&lt;&gt;"",VLOOKUP(B6659,'Ket qua do'!$C$5:$AP$50000,$F$3,TRUE),"")</f>
        <v>#N/A</v>
      </c>
      <c r="G6659" s="21" t="e">
        <f>IF(A6659&lt;&gt;"",VLOOKUP(B6659,'Ket qua do'!$C$5:$AP$50000,$G$3,TRUE),"")</f>
        <v>#N/A</v>
      </c>
      <c r="H6659" s="21" t="e">
        <f>IF(A6659&lt;&gt;"",VLOOKUP(B6659,'Ket qua do'!$C$5:$AP$50000,$H$3,TRUE),"")</f>
        <v>#N/A</v>
      </c>
      <c r="I6659" s="21" t="e">
        <f>IF(A6659&lt;&gt;"",VLOOKUP(B6659,'Ket qua do'!$C$5:$AP$50000,$I$3,TRUE)*$E$9/1000,"")</f>
        <v>#N/A</v>
      </c>
      <c r="J6659" s="21" t="e">
        <f>IF(A6659&lt;&gt;"",VLOOKUP(B6659,'Ket qua do'!$C$5:$AP$50000,$J$3,TRUE)*$E$9/1000,"")</f>
        <v>#N/A</v>
      </c>
      <c r="K6659" s="21" t="e">
        <f>IF(A6659&lt;&gt;"",VLOOKUP(B6659,'Ket qua do'!$C$5:$AP$50000,$K$3,TRUE)*$E$9/1000,"")</f>
        <v>#N/A</v>
      </c>
      <c r="L6659" s="21" t="e">
        <f>IF(A6659&lt;&gt;"",VLOOKUP(B6659,'Ket qua do'!$C$5:$AP$50000,$L$3,TRUE),"")</f>
        <v>#N/A</v>
      </c>
    </row>
    <row r="6660" spans="1:12" x14ac:dyDescent="0.25">
      <c r="A6660" t="e">
        <f t="shared" si="109"/>
        <v>#N/A</v>
      </c>
      <c r="B6660" s="1" t="e">
        <f>IF(A6660&lt;&gt;"",VLOOKUP(A6660,'Ket qua do'!$B$5:$CE$50000,2,TRUE),"")</f>
        <v>#N/A</v>
      </c>
      <c r="C6660" s="19" t="e">
        <f>IF(A6660&lt;&gt;"",VLOOKUP(B6660,'Ket qua do'!$C$5:$AP$50000,$C$3,TRUE)*SQRT(3)*$C$11,"")</f>
        <v>#N/A</v>
      </c>
      <c r="D6660" s="21" t="e">
        <f>IF(A6660&lt;&gt;"",VLOOKUP(B6660,'Ket qua do'!$C$5:$AP$50000,$D$3,TRUE),"")</f>
        <v>#N/A</v>
      </c>
      <c r="E6660" s="21" t="e">
        <f>IF(A6660&lt;&gt;"",VLOOKUP(B6660,'Ket qua do'!$C$5:$AP$50000,$E$3,TRUE)*$C$12,"")</f>
        <v>#N/A</v>
      </c>
      <c r="F6660" s="21" t="e">
        <f>IF(A6660&lt;&gt;"",VLOOKUP(B6660,'Ket qua do'!$C$5:$AP$50000,$F$3,TRUE),"")</f>
        <v>#N/A</v>
      </c>
      <c r="G6660" s="21" t="e">
        <f>IF(A6660&lt;&gt;"",VLOOKUP(B6660,'Ket qua do'!$C$5:$AP$50000,$G$3,TRUE),"")</f>
        <v>#N/A</v>
      </c>
      <c r="H6660" s="21" t="e">
        <f>IF(A6660&lt;&gt;"",VLOOKUP(B6660,'Ket qua do'!$C$5:$AP$50000,$H$3,TRUE),"")</f>
        <v>#N/A</v>
      </c>
      <c r="I6660" s="21" t="e">
        <f>IF(A6660&lt;&gt;"",VLOOKUP(B6660,'Ket qua do'!$C$5:$AP$50000,$I$3,TRUE)*$E$9/1000,"")</f>
        <v>#N/A</v>
      </c>
      <c r="J6660" s="21" t="e">
        <f>IF(A6660&lt;&gt;"",VLOOKUP(B6660,'Ket qua do'!$C$5:$AP$50000,$J$3,TRUE)*$E$9/1000,"")</f>
        <v>#N/A</v>
      </c>
      <c r="K6660" s="21" t="e">
        <f>IF(A6660&lt;&gt;"",VLOOKUP(B6660,'Ket qua do'!$C$5:$AP$50000,$K$3,TRUE)*$E$9/1000,"")</f>
        <v>#N/A</v>
      </c>
      <c r="L6660" s="21" t="e">
        <f>IF(A6660&lt;&gt;"",VLOOKUP(B6660,'Ket qua do'!$C$5:$AP$50000,$L$3,TRUE),"")</f>
        <v>#N/A</v>
      </c>
    </row>
    <row r="6661" spans="1:12" x14ac:dyDescent="0.25">
      <c r="A6661" t="e">
        <f t="shared" si="109"/>
        <v>#N/A</v>
      </c>
      <c r="B6661" s="1" t="e">
        <f>IF(A6661&lt;&gt;"",VLOOKUP(A6661,'Ket qua do'!$B$5:$CE$50000,2,TRUE),"")</f>
        <v>#N/A</v>
      </c>
      <c r="C6661" s="19" t="e">
        <f>IF(A6661&lt;&gt;"",VLOOKUP(B6661,'Ket qua do'!$C$5:$AP$50000,$C$3,TRUE)*SQRT(3)*$C$11,"")</f>
        <v>#N/A</v>
      </c>
      <c r="D6661" s="21" t="e">
        <f>IF(A6661&lt;&gt;"",VLOOKUP(B6661,'Ket qua do'!$C$5:$AP$50000,$D$3,TRUE),"")</f>
        <v>#N/A</v>
      </c>
      <c r="E6661" s="21" t="e">
        <f>IF(A6661&lt;&gt;"",VLOOKUP(B6661,'Ket qua do'!$C$5:$AP$50000,$E$3,TRUE)*$C$12,"")</f>
        <v>#N/A</v>
      </c>
      <c r="F6661" s="21" t="e">
        <f>IF(A6661&lt;&gt;"",VLOOKUP(B6661,'Ket qua do'!$C$5:$AP$50000,$F$3,TRUE),"")</f>
        <v>#N/A</v>
      </c>
      <c r="G6661" s="21" t="e">
        <f>IF(A6661&lt;&gt;"",VLOOKUP(B6661,'Ket qua do'!$C$5:$AP$50000,$G$3,TRUE),"")</f>
        <v>#N/A</v>
      </c>
      <c r="H6661" s="21" t="e">
        <f>IF(A6661&lt;&gt;"",VLOOKUP(B6661,'Ket qua do'!$C$5:$AP$50000,$H$3,TRUE),"")</f>
        <v>#N/A</v>
      </c>
      <c r="I6661" s="21" t="e">
        <f>IF(A6661&lt;&gt;"",VLOOKUP(B6661,'Ket qua do'!$C$5:$AP$50000,$I$3,TRUE)*$E$9/1000,"")</f>
        <v>#N/A</v>
      </c>
      <c r="J6661" s="21" t="e">
        <f>IF(A6661&lt;&gt;"",VLOOKUP(B6661,'Ket qua do'!$C$5:$AP$50000,$J$3,TRUE)*$E$9/1000,"")</f>
        <v>#N/A</v>
      </c>
      <c r="K6661" s="21" t="e">
        <f>IF(A6661&lt;&gt;"",VLOOKUP(B6661,'Ket qua do'!$C$5:$AP$50000,$K$3,TRUE)*$E$9/1000,"")</f>
        <v>#N/A</v>
      </c>
      <c r="L6661" s="21" t="e">
        <f>IF(A6661&lt;&gt;"",VLOOKUP(B6661,'Ket qua do'!$C$5:$AP$50000,$L$3,TRUE),"")</f>
        <v>#N/A</v>
      </c>
    </row>
    <row r="6662" spans="1:12" x14ac:dyDescent="0.25">
      <c r="A6662" t="e">
        <f t="shared" si="109"/>
        <v>#N/A</v>
      </c>
      <c r="B6662" s="1" t="e">
        <f>IF(A6662&lt;&gt;"",VLOOKUP(A6662,'Ket qua do'!$B$5:$CE$50000,2,TRUE),"")</f>
        <v>#N/A</v>
      </c>
      <c r="C6662" s="19" t="e">
        <f>IF(A6662&lt;&gt;"",VLOOKUP(B6662,'Ket qua do'!$C$5:$AP$50000,$C$3,TRUE)*SQRT(3)*$C$11,"")</f>
        <v>#N/A</v>
      </c>
      <c r="D6662" s="21" t="e">
        <f>IF(A6662&lt;&gt;"",VLOOKUP(B6662,'Ket qua do'!$C$5:$AP$50000,$D$3,TRUE),"")</f>
        <v>#N/A</v>
      </c>
      <c r="E6662" s="21" t="e">
        <f>IF(A6662&lt;&gt;"",VLOOKUP(B6662,'Ket qua do'!$C$5:$AP$50000,$E$3,TRUE)*$C$12,"")</f>
        <v>#N/A</v>
      </c>
      <c r="F6662" s="21" t="e">
        <f>IF(A6662&lt;&gt;"",VLOOKUP(B6662,'Ket qua do'!$C$5:$AP$50000,$F$3,TRUE),"")</f>
        <v>#N/A</v>
      </c>
      <c r="G6662" s="21" t="e">
        <f>IF(A6662&lt;&gt;"",VLOOKUP(B6662,'Ket qua do'!$C$5:$AP$50000,$G$3,TRUE),"")</f>
        <v>#N/A</v>
      </c>
      <c r="H6662" s="21" t="e">
        <f>IF(A6662&lt;&gt;"",VLOOKUP(B6662,'Ket qua do'!$C$5:$AP$50000,$H$3,TRUE),"")</f>
        <v>#N/A</v>
      </c>
      <c r="I6662" s="21" t="e">
        <f>IF(A6662&lt;&gt;"",VLOOKUP(B6662,'Ket qua do'!$C$5:$AP$50000,$I$3,TRUE)*$E$9/1000,"")</f>
        <v>#N/A</v>
      </c>
      <c r="J6662" s="21" t="e">
        <f>IF(A6662&lt;&gt;"",VLOOKUP(B6662,'Ket qua do'!$C$5:$AP$50000,$J$3,TRUE)*$E$9/1000,"")</f>
        <v>#N/A</v>
      </c>
      <c r="K6662" s="21" t="e">
        <f>IF(A6662&lt;&gt;"",VLOOKUP(B6662,'Ket qua do'!$C$5:$AP$50000,$K$3,TRUE)*$E$9/1000,"")</f>
        <v>#N/A</v>
      </c>
      <c r="L6662" s="21" t="e">
        <f>IF(A6662&lt;&gt;"",VLOOKUP(B6662,'Ket qua do'!$C$5:$AP$50000,$L$3,TRUE),"")</f>
        <v>#N/A</v>
      </c>
    </row>
    <row r="6663" spans="1:12" x14ac:dyDescent="0.25">
      <c r="A6663" t="e">
        <f t="shared" si="109"/>
        <v>#N/A</v>
      </c>
      <c r="B6663" s="1" t="e">
        <f>IF(A6663&lt;&gt;"",VLOOKUP(A6663,'Ket qua do'!$B$5:$CE$50000,2,TRUE),"")</f>
        <v>#N/A</v>
      </c>
      <c r="C6663" s="19" t="e">
        <f>IF(A6663&lt;&gt;"",VLOOKUP(B6663,'Ket qua do'!$C$5:$AP$50000,$C$3,TRUE)*SQRT(3)*$C$11,"")</f>
        <v>#N/A</v>
      </c>
      <c r="D6663" s="21" t="e">
        <f>IF(A6663&lt;&gt;"",VLOOKUP(B6663,'Ket qua do'!$C$5:$AP$50000,$D$3,TRUE),"")</f>
        <v>#N/A</v>
      </c>
      <c r="E6663" s="21" t="e">
        <f>IF(A6663&lt;&gt;"",VLOOKUP(B6663,'Ket qua do'!$C$5:$AP$50000,$E$3,TRUE)*$C$12,"")</f>
        <v>#N/A</v>
      </c>
      <c r="F6663" s="21" t="e">
        <f>IF(A6663&lt;&gt;"",VLOOKUP(B6663,'Ket qua do'!$C$5:$AP$50000,$F$3,TRUE),"")</f>
        <v>#N/A</v>
      </c>
      <c r="G6663" s="21" t="e">
        <f>IF(A6663&lt;&gt;"",VLOOKUP(B6663,'Ket qua do'!$C$5:$AP$50000,$G$3,TRUE),"")</f>
        <v>#N/A</v>
      </c>
      <c r="H6663" s="21" t="e">
        <f>IF(A6663&lt;&gt;"",VLOOKUP(B6663,'Ket qua do'!$C$5:$AP$50000,$H$3,TRUE),"")</f>
        <v>#N/A</v>
      </c>
      <c r="I6663" s="21" t="e">
        <f>IF(A6663&lt;&gt;"",VLOOKUP(B6663,'Ket qua do'!$C$5:$AP$50000,$I$3,TRUE)*$E$9/1000,"")</f>
        <v>#N/A</v>
      </c>
      <c r="J6663" s="21" t="e">
        <f>IF(A6663&lt;&gt;"",VLOOKUP(B6663,'Ket qua do'!$C$5:$AP$50000,$J$3,TRUE)*$E$9/1000,"")</f>
        <v>#N/A</v>
      </c>
      <c r="K6663" s="21" t="e">
        <f>IF(A6663&lt;&gt;"",VLOOKUP(B6663,'Ket qua do'!$C$5:$AP$50000,$K$3,TRUE)*$E$9/1000,"")</f>
        <v>#N/A</v>
      </c>
      <c r="L6663" s="21" t="e">
        <f>IF(A6663&lt;&gt;"",VLOOKUP(B6663,'Ket qua do'!$C$5:$AP$50000,$L$3,TRUE),"")</f>
        <v>#N/A</v>
      </c>
    </row>
    <row r="6664" spans="1:12" x14ac:dyDescent="0.25">
      <c r="A6664" t="e">
        <f t="shared" si="109"/>
        <v>#N/A</v>
      </c>
      <c r="B6664" s="1" t="e">
        <f>IF(A6664&lt;&gt;"",VLOOKUP(A6664,'Ket qua do'!$B$5:$CE$50000,2,TRUE),"")</f>
        <v>#N/A</v>
      </c>
      <c r="C6664" s="19" t="e">
        <f>IF(A6664&lt;&gt;"",VLOOKUP(B6664,'Ket qua do'!$C$5:$AP$50000,$C$3,TRUE)*SQRT(3)*$C$11,"")</f>
        <v>#N/A</v>
      </c>
      <c r="D6664" s="21" t="e">
        <f>IF(A6664&lt;&gt;"",VLOOKUP(B6664,'Ket qua do'!$C$5:$AP$50000,$D$3,TRUE),"")</f>
        <v>#N/A</v>
      </c>
      <c r="E6664" s="21" t="e">
        <f>IF(A6664&lt;&gt;"",VLOOKUP(B6664,'Ket qua do'!$C$5:$AP$50000,$E$3,TRUE)*$C$12,"")</f>
        <v>#N/A</v>
      </c>
      <c r="F6664" s="21" t="e">
        <f>IF(A6664&lt;&gt;"",VLOOKUP(B6664,'Ket qua do'!$C$5:$AP$50000,$F$3,TRUE),"")</f>
        <v>#N/A</v>
      </c>
      <c r="G6664" s="21" t="e">
        <f>IF(A6664&lt;&gt;"",VLOOKUP(B6664,'Ket qua do'!$C$5:$AP$50000,$G$3,TRUE),"")</f>
        <v>#N/A</v>
      </c>
      <c r="H6664" s="21" t="e">
        <f>IF(A6664&lt;&gt;"",VLOOKUP(B6664,'Ket qua do'!$C$5:$AP$50000,$H$3,TRUE),"")</f>
        <v>#N/A</v>
      </c>
      <c r="I6664" s="21" t="e">
        <f>IF(A6664&lt;&gt;"",VLOOKUP(B6664,'Ket qua do'!$C$5:$AP$50000,$I$3,TRUE)*$E$9/1000,"")</f>
        <v>#N/A</v>
      </c>
      <c r="J6664" s="21" t="e">
        <f>IF(A6664&lt;&gt;"",VLOOKUP(B6664,'Ket qua do'!$C$5:$AP$50000,$J$3,TRUE)*$E$9/1000,"")</f>
        <v>#N/A</v>
      </c>
      <c r="K6664" s="21" t="e">
        <f>IF(A6664&lt;&gt;"",VLOOKUP(B6664,'Ket qua do'!$C$5:$AP$50000,$K$3,TRUE)*$E$9/1000,"")</f>
        <v>#N/A</v>
      </c>
      <c r="L6664" s="21" t="e">
        <f>IF(A6664&lt;&gt;"",VLOOKUP(B6664,'Ket qua do'!$C$5:$AP$50000,$L$3,TRUE),"")</f>
        <v>#N/A</v>
      </c>
    </row>
    <row r="6665" spans="1:12" x14ac:dyDescent="0.25">
      <c r="A6665" t="e">
        <f t="shared" si="109"/>
        <v>#N/A</v>
      </c>
      <c r="B6665" s="1" t="e">
        <f>IF(A6665&lt;&gt;"",VLOOKUP(A6665,'Ket qua do'!$B$5:$CE$50000,2,TRUE),"")</f>
        <v>#N/A</v>
      </c>
      <c r="C6665" s="19" t="e">
        <f>IF(A6665&lt;&gt;"",VLOOKUP(B6665,'Ket qua do'!$C$5:$AP$50000,$C$3,TRUE)*SQRT(3)*$C$11,"")</f>
        <v>#N/A</v>
      </c>
      <c r="D6665" s="21" t="e">
        <f>IF(A6665&lt;&gt;"",VLOOKUP(B6665,'Ket qua do'!$C$5:$AP$50000,$D$3,TRUE),"")</f>
        <v>#N/A</v>
      </c>
      <c r="E6665" s="21" t="e">
        <f>IF(A6665&lt;&gt;"",VLOOKUP(B6665,'Ket qua do'!$C$5:$AP$50000,$E$3,TRUE)*$C$12,"")</f>
        <v>#N/A</v>
      </c>
      <c r="F6665" s="21" t="e">
        <f>IF(A6665&lt;&gt;"",VLOOKUP(B6665,'Ket qua do'!$C$5:$AP$50000,$F$3,TRUE),"")</f>
        <v>#N/A</v>
      </c>
      <c r="G6665" s="21" t="e">
        <f>IF(A6665&lt;&gt;"",VLOOKUP(B6665,'Ket qua do'!$C$5:$AP$50000,$G$3,TRUE),"")</f>
        <v>#N/A</v>
      </c>
      <c r="H6665" s="21" t="e">
        <f>IF(A6665&lt;&gt;"",VLOOKUP(B6665,'Ket qua do'!$C$5:$AP$50000,$H$3,TRUE),"")</f>
        <v>#N/A</v>
      </c>
      <c r="I6665" s="21" t="e">
        <f>IF(A6665&lt;&gt;"",VLOOKUP(B6665,'Ket qua do'!$C$5:$AP$50000,$I$3,TRUE)*$E$9/1000,"")</f>
        <v>#N/A</v>
      </c>
      <c r="J6665" s="21" t="e">
        <f>IF(A6665&lt;&gt;"",VLOOKUP(B6665,'Ket qua do'!$C$5:$AP$50000,$J$3,TRUE)*$E$9/1000,"")</f>
        <v>#N/A</v>
      </c>
      <c r="K6665" s="21" t="e">
        <f>IF(A6665&lt;&gt;"",VLOOKUP(B6665,'Ket qua do'!$C$5:$AP$50000,$K$3,TRUE)*$E$9/1000,"")</f>
        <v>#N/A</v>
      </c>
      <c r="L6665" s="21" t="e">
        <f>IF(A6665&lt;&gt;"",VLOOKUP(B6665,'Ket qua do'!$C$5:$AP$50000,$L$3,TRUE),"")</f>
        <v>#N/A</v>
      </c>
    </row>
    <row r="6666" spans="1:12" x14ac:dyDescent="0.25">
      <c r="A6666" t="e">
        <f t="shared" si="109"/>
        <v>#N/A</v>
      </c>
      <c r="B6666" s="1" t="e">
        <f>IF(A6666&lt;&gt;"",VLOOKUP(A6666,'Ket qua do'!$B$5:$CE$50000,2,TRUE),"")</f>
        <v>#N/A</v>
      </c>
      <c r="C6666" s="19" t="e">
        <f>IF(A6666&lt;&gt;"",VLOOKUP(B6666,'Ket qua do'!$C$5:$AP$50000,$C$3,TRUE)*SQRT(3)*$C$11,"")</f>
        <v>#N/A</v>
      </c>
      <c r="D6666" s="21" t="e">
        <f>IF(A6666&lt;&gt;"",VLOOKUP(B6666,'Ket qua do'!$C$5:$AP$50000,$D$3,TRUE),"")</f>
        <v>#N/A</v>
      </c>
      <c r="E6666" s="21" t="e">
        <f>IF(A6666&lt;&gt;"",VLOOKUP(B6666,'Ket qua do'!$C$5:$AP$50000,$E$3,TRUE)*$C$12,"")</f>
        <v>#N/A</v>
      </c>
      <c r="F6666" s="21" t="e">
        <f>IF(A6666&lt;&gt;"",VLOOKUP(B6666,'Ket qua do'!$C$5:$AP$50000,$F$3,TRUE),"")</f>
        <v>#N/A</v>
      </c>
      <c r="G6666" s="21" t="e">
        <f>IF(A6666&lt;&gt;"",VLOOKUP(B6666,'Ket qua do'!$C$5:$AP$50000,$G$3,TRUE),"")</f>
        <v>#N/A</v>
      </c>
      <c r="H6666" s="21" t="e">
        <f>IF(A6666&lt;&gt;"",VLOOKUP(B6666,'Ket qua do'!$C$5:$AP$50000,$H$3,TRUE),"")</f>
        <v>#N/A</v>
      </c>
      <c r="I6666" s="21" t="e">
        <f>IF(A6666&lt;&gt;"",VLOOKUP(B6666,'Ket qua do'!$C$5:$AP$50000,$I$3,TRUE)*$E$9/1000,"")</f>
        <v>#N/A</v>
      </c>
      <c r="J6666" s="21" t="e">
        <f>IF(A6666&lt;&gt;"",VLOOKUP(B6666,'Ket qua do'!$C$5:$AP$50000,$J$3,TRUE)*$E$9/1000,"")</f>
        <v>#N/A</v>
      </c>
      <c r="K6666" s="21" t="e">
        <f>IF(A6666&lt;&gt;"",VLOOKUP(B6666,'Ket qua do'!$C$5:$AP$50000,$K$3,TRUE)*$E$9/1000,"")</f>
        <v>#N/A</v>
      </c>
      <c r="L6666" s="21" t="e">
        <f>IF(A6666&lt;&gt;"",VLOOKUP(B6666,'Ket qua do'!$C$5:$AP$50000,$L$3,TRUE),"")</f>
        <v>#N/A</v>
      </c>
    </row>
    <row r="6667" spans="1:12" x14ac:dyDescent="0.25">
      <c r="A6667" t="e">
        <f t="shared" si="109"/>
        <v>#N/A</v>
      </c>
      <c r="B6667" s="1" t="e">
        <f>IF(A6667&lt;&gt;"",VLOOKUP(A6667,'Ket qua do'!$B$5:$CE$50000,2,TRUE),"")</f>
        <v>#N/A</v>
      </c>
      <c r="C6667" s="19" t="e">
        <f>IF(A6667&lt;&gt;"",VLOOKUP(B6667,'Ket qua do'!$C$5:$AP$50000,$C$3,TRUE)*SQRT(3)*$C$11,"")</f>
        <v>#N/A</v>
      </c>
      <c r="D6667" s="21" t="e">
        <f>IF(A6667&lt;&gt;"",VLOOKUP(B6667,'Ket qua do'!$C$5:$AP$50000,$D$3,TRUE),"")</f>
        <v>#N/A</v>
      </c>
      <c r="E6667" s="21" t="e">
        <f>IF(A6667&lt;&gt;"",VLOOKUP(B6667,'Ket qua do'!$C$5:$AP$50000,$E$3,TRUE)*$C$12,"")</f>
        <v>#N/A</v>
      </c>
      <c r="F6667" s="21" t="e">
        <f>IF(A6667&lt;&gt;"",VLOOKUP(B6667,'Ket qua do'!$C$5:$AP$50000,$F$3,TRUE),"")</f>
        <v>#N/A</v>
      </c>
      <c r="G6667" s="21" t="e">
        <f>IF(A6667&lt;&gt;"",VLOOKUP(B6667,'Ket qua do'!$C$5:$AP$50000,$G$3,TRUE),"")</f>
        <v>#N/A</v>
      </c>
      <c r="H6667" s="21" t="e">
        <f>IF(A6667&lt;&gt;"",VLOOKUP(B6667,'Ket qua do'!$C$5:$AP$50000,$H$3,TRUE),"")</f>
        <v>#N/A</v>
      </c>
      <c r="I6667" s="21" t="e">
        <f>IF(A6667&lt;&gt;"",VLOOKUP(B6667,'Ket qua do'!$C$5:$AP$50000,$I$3,TRUE)*$E$9/1000,"")</f>
        <v>#N/A</v>
      </c>
      <c r="J6667" s="21" t="e">
        <f>IF(A6667&lt;&gt;"",VLOOKUP(B6667,'Ket qua do'!$C$5:$AP$50000,$J$3,TRUE)*$E$9/1000,"")</f>
        <v>#N/A</v>
      </c>
      <c r="K6667" s="21" t="e">
        <f>IF(A6667&lt;&gt;"",VLOOKUP(B6667,'Ket qua do'!$C$5:$AP$50000,$K$3,TRUE)*$E$9/1000,"")</f>
        <v>#N/A</v>
      </c>
      <c r="L6667" s="21" t="e">
        <f>IF(A6667&lt;&gt;"",VLOOKUP(B6667,'Ket qua do'!$C$5:$AP$50000,$L$3,TRUE),"")</f>
        <v>#N/A</v>
      </c>
    </row>
    <row r="6668" spans="1:12" x14ac:dyDescent="0.25">
      <c r="A6668" t="e">
        <f t="shared" si="109"/>
        <v>#N/A</v>
      </c>
      <c r="B6668" s="1" t="e">
        <f>IF(A6668&lt;&gt;"",VLOOKUP(A6668,'Ket qua do'!$B$5:$CE$50000,2,TRUE),"")</f>
        <v>#N/A</v>
      </c>
      <c r="C6668" s="19" t="e">
        <f>IF(A6668&lt;&gt;"",VLOOKUP(B6668,'Ket qua do'!$C$5:$AP$50000,$C$3,TRUE)*SQRT(3)*$C$11,"")</f>
        <v>#N/A</v>
      </c>
      <c r="D6668" s="21" t="e">
        <f>IF(A6668&lt;&gt;"",VLOOKUP(B6668,'Ket qua do'!$C$5:$AP$50000,$D$3,TRUE),"")</f>
        <v>#N/A</v>
      </c>
      <c r="E6668" s="21" t="e">
        <f>IF(A6668&lt;&gt;"",VLOOKUP(B6668,'Ket qua do'!$C$5:$AP$50000,$E$3,TRUE)*$C$12,"")</f>
        <v>#N/A</v>
      </c>
      <c r="F6668" s="21" t="e">
        <f>IF(A6668&lt;&gt;"",VLOOKUP(B6668,'Ket qua do'!$C$5:$AP$50000,$F$3,TRUE),"")</f>
        <v>#N/A</v>
      </c>
      <c r="G6668" s="21" t="e">
        <f>IF(A6668&lt;&gt;"",VLOOKUP(B6668,'Ket qua do'!$C$5:$AP$50000,$G$3,TRUE),"")</f>
        <v>#N/A</v>
      </c>
      <c r="H6668" s="21" t="e">
        <f>IF(A6668&lt;&gt;"",VLOOKUP(B6668,'Ket qua do'!$C$5:$AP$50000,$H$3,TRUE),"")</f>
        <v>#N/A</v>
      </c>
      <c r="I6668" s="21" t="e">
        <f>IF(A6668&lt;&gt;"",VLOOKUP(B6668,'Ket qua do'!$C$5:$AP$50000,$I$3,TRUE)*$E$9/1000,"")</f>
        <v>#N/A</v>
      </c>
      <c r="J6668" s="21" t="e">
        <f>IF(A6668&lt;&gt;"",VLOOKUP(B6668,'Ket qua do'!$C$5:$AP$50000,$J$3,TRUE)*$E$9/1000,"")</f>
        <v>#N/A</v>
      </c>
      <c r="K6668" s="21" t="e">
        <f>IF(A6668&lt;&gt;"",VLOOKUP(B6668,'Ket qua do'!$C$5:$AP$50000,$K$3,TRUE)*$E$9/1000,"")</f>
        <v>#N/A</v>
      </c>
      <c r="L6668" s="21" t="e">
        <f>IF(A6668&lt;&gt;"",VLOOKUP(B6668,'Ket qua do'!$C$5:$AP$50000,$L$3,TRUE),"")</f>
        <v>#N/A</v>
      </c>
    </row>
    <row r="6669" spans="1:12" x14ac:dyDescent="0.25">
      <c r="A6669" t="e">
        <f t="shared" si="109"/>
        <v>#N/A</v>
      </c>
      <c r="B6669" s="1" t="e">
        <f>IF(A6669&lt;&gt;"",VLOOKUP(A6669,'Ket qua do'!$B$5:$CE$50000,2,TRUE),"")</f>
        <v>#N/A</v>
      </c>
      <c r="C6669" s="19" t="e">
        <f>IF(A6669&lt;&gt;"",VLOOKUP(B6669,'Ket qua do'!$C$5:$AP$50000,$C$3,TRUE)*SQRT(3)*$C$11,"")</f>
        <v>#N/A</v>
      </c>
      <c r="D6669" s="21" t="e">
        <f>IF(A6669&lt;&gt;"",VLOOKUP(B6669,'Ket qua do'!$C$5:$AP$50000,$D$3,TRUE),"")</f>
        <v>#N/A</v>
      </c>
      <c r="E6669" s="21" t="e">
        <f>IF(A6669&lt;&gt;"",VLOOKUP(B6669,'Ket qua do'!$C$5:$AP$50000,$E$3,TRUE)*$C$12,"")</f>
        <v>#N/A</v>
      </c>
      <c r="F6669" s="21" t="e">
        <f>IF(A6669&lt;&gt;"",VLOOKUP(B6669,'Ket qua do'!$C$5:$AP$50000,$F$3,TRUE),"")</f>
        <v>#N/A</v>
      </c>
      <c r="G6669" s="21" t="e">
        <f>IF(A6669&lt;&gt;"",VLOOKUP(B6669,'Ket qua do'!$C$5:$AP$50000,$G$3,TRUE),"")</f>
        <v>#N/A</v>
      </c>
      <c r="H6669" s="21" t="e">
        <f>IF(A6669&lt;&gt;"",VLOOKUP(B6669,'Ket qua do'!$C$5:$AP$50000,$H$3,TRUE),"")</f>
        <v>#N/A</v>
      </c>
      <c r="I6669" s="21" t="e">
        <f>IF(A6669&lt;&gt;"",VLOOKUP(B6669,'Ket qua do'!$C$5:$AP$50000,$I$3,TRUE)*$E$9/1000,"")</f>
        <v>#N/A</v>
      </c>
      <c r="J6669" s="21" t="e">
        <f>IF(A6669&lt;&gt;"",VLOOKUP(B6669,'Ket qua do'!$C$5:$AP$50000,$J$3,TRUE)*$E$9/1000,"")</f>
        <v>#N/A</v>
      </c>
      <c r="K6669" s="21" t="e">
        <f>IF(A6669&lt;&gt;"",VLOOKUP(B6669,'Ket qua do'!$C$5:$AP$50000,$K$3,TRUE)*$E$9/1000,"")</f>
        <v>#N/A</v>
      </c>
      <c r="L6669" s="21" t="e">
        <f>IF(A6669&lt;&gt;"",VLOOKUP(B6669,'Ket qua do'!$C$5:$AP$50000,$L$3,TRUE),"")</f>
        <v>#N/A</v>
      </c>
    </row>
    <row r="6670" spans="1:12" x14ac:dyDescent="0.25">
      <c r="A6670" t="e">
        <f t="shared" si="109"/>
        <v>#N/A</v>
      </c>
      <c r="B6670" s="1" t="e">
        <f>IF(A6670&lt;&gt;"",VLOOKUP(A6670,'Ket qua do'!$B$5:$CE$50000,2,TRUE),"")</f>
        <v>#N/A</v>
      </c>
      <c r="C6670" s="19" t="e">
        <f>IF(A6670&lt;&gt;"",VLOOKUP(B6670,'Ket qua do'!$C$5:$AP$50000,$C$3,TRUE)*SQRT(3)*$C$11,"")</f>
        <v>#N/A</v>
      </c>
      <c r="D6670" s="21" t="e">
        <f>IF(A6670&lt;&gt;"",VLOOKUP(B6670,'Ket qua do'!$C$5:$AP$50000,$D$3,TRUE),"")</f>
        <v>#N/A</v>
      </c>
      <c r="E6670" s="21" t="e">
        <f>IF(A6670&lt;&gt;"",VLOOKUP(B6670,'Ket qua do'!$C$5:$AP$50000,$E$3,TRUE)*$C$12,"")</f>
        <v>#N/A</v>
      </c>
      <c r="F6670" s="21" t="e">
        <f>IF(A6670&lt;&gt;"",VLOOKUP(B6670,'Ket qua do'!$C$5:$AP$50000,$F$3,TRUE),"")</f>
        <v>#N/A</v>
      </c>
      <c r="G6670" s="21" t="e">
        <f>IF(A6670&lt;&gt;"",VLOOKUP(B6670,'Ket qua do'!$C$5:$AP$50000,$G$3,TRUE),"")</f>
        <v>#N/A</v>
      </c>
      <c r="H6670" s="21" t="e">
        <f>IF(A6670&lt;&gt;"",VLOOKUP(B6670,'Ket qua do'!$C$5:$AP$50000,$H$3,TRUE),"")</f>
        <v>#N/A</v>
      </c>
      <c r="I6670" s="21" t="e">
        <f>IF(A6670&lt;&gt;"",VLOOKUP(B6670,'Ket qua do'!$C$5:$AP$50000,$I$3,TRUE)*$E$9/1000,"")</f>
        <v>#N/A</v>
      </c>
      <c r="J6670" s="21" t="e">
        <f>IF(A6670&lt;&gt;"",VLOOKUP(B6670,'Ket qua do'!$C$5:$AP$50000,$J$3,TRUE)*$E$9/1000,"")</f>
        <v>#N/A</v>
      </c>
      <c r="K6670" s="21" t="e">
        <f>IF(A6670&lt;&gt;"",VLOOKUP(B6670,'Ket qua do'!$C$5:$AP$50000,$K$3,TRUE)*$E$9/1000,"")</f>
        <v>#N/A</v>
      </c>
      <c r="L6670" s="21" t="e">
        <f>IF(A6670&lt;&gt;"",VLOOKUP(B6670,'Ket qua do'!$C$5:$AP$50000,$L$3,TRUE),"")</f>
        <v>#N/A</v>
      </c>
    </row>
    <row r="6671" spans="1:12" x14ac:dyDescent="0.25">
      <c r="A6671" t="e">
        <f t="shared" si="109"/>
        <v>#N/A</v>
      </c>
      <c r="B6671" s="1" t="e">
        <f>IF(A6671&lt;&gt;"",VLOOKUP(A6671,'Ket qua do'!$B$5:$CE$50000,2,TRUE),"")</f>
        <v>#N/A</v>
      </c>
      <c r="C6671" s="19" t="e">
        <f>IF(A6671&lt;&gt;"",VLOOKUP(B6671,'Ket qua do'!$C$5:$AP$50000,$C$3,TRUE)*SQRT(3)*$C$11,"")</f>
        <v>#N/A</v>
      </c>
      <c r="D6671" s="21" t="e">
        <f>IF(A6671&lt;&gt;"",VLOOKUP(B6671,'Ket qua do'!$C$5:$AP$50000,$D$3,TRUE),"")</f>
        <v>#N/A</v>
      </c>
      <c r="E6671" s="21" t="e">
        <f>IF(A6671&lt;&gt;"",VLOOKUP(B6671,'Ket qua do'!$C$5:$AP$50000,$E$3,TRUE)*$C$12,"")</f>
        <v>#N/A</v>
      </c>
      <c r="F6671" s="21" t="e">
        <f>IF(A6671&lt;&gt;"",VLOOKUP(B6671,'Ket qua do'!$C$5:$AP$50000,$F$3,TRUE),"")</f>
        <v>#N/A</v>
      </c>
      <c r="G6671" s="21" t="e">
        <f>IF(A6671&lt;&gt;"",VLOOKUP(B6671,'Ket qua do'!$C$5:$AP$50000,$G$3,TRUE),"")</f>
        <v>#N/A</v>
      </c>
      <c r="H6671" s="21" t="e">
        <f>IF(A6671&lt;&gt;"",VLOOKUP(B6671,'Ket qua do'!$C$5:$AP$50000,$H$3,TRUE),"")</f>
        <v>#N/A</v>
      </c>
      <c r="I6671" s="21" t="e">
        <f>IF(A6671&lt;&gt;"",VLOOKUP(B6671,'Ket qua do'!$C$5:$AP$50000,$I$3,TRUE)*$E$9/1000,"")</f>
        <v>#N/A</v>
      </c>
      <c r="J6671" s="21" t="e">
        <f>IF(A6671&lt;&gt;"",VLOOKUP(B6671,'Ket qua do'!$C$5:$AP$50000,$J$3,TRUE)*$E$9/1000,"")</f>
        <v>#N/A</v>
      </c>
      <c r="K6671" s="21" t="e">
        <f>IF(A6671&lt;&gt;"",VLOOKUP(B6671,'Ket qua do'!$C$5:$AP$50000,$K$3,TRUE)*$E$9/1000,"")</f>
        <v>#N/A</v>
      </c>
      <c r="L6671" s="21" t="e">
        <f>IF(A6671&lt;&gt;"",VLOOKUP(B6671,'Ket qua do'!$C$5:$AP$50000,$L$3,TRUE),"")</f>
        <v>#N/A</v>
      </c>
    </row>
    <row r="6672" spans="1:12" x14ac:dyDescent="0.25">
      <c r="A6672" t="e">
        <f t="shared" si="109"/>
        <v>#N/A</v>
      </c>
      <c r="B6672" s="1" t="e">
        <f>IF(A6672&lt;&gt;"",VLOOKUP(A6672,'Ket qua do'!$B$5:$CE$50000,2,TRUE),"")</f>
        <v>#N/A</v>
      </c>
      <c r="C6672" s="19" t="e">
        <f>IF(A6672&lt;&gt;"",VLOOKUP(B6672,'Ket qua do'!$C$5:$AP$50000,$C$3,TRUE)*SQRT(3)*$C$11,"")</f>
        <v>#N/A</v>
      </c>
      <c r="D6672" s="21" t="e">
        <f>IF(A6672&lt;&gt;"",VLOOKUP(B6672,'Ket qua do'!$C$5:$AP$50000,$D$3,TRUE),"")</f>
        <v>#N/A</v>
      </c>
      <c r="E6672" s="21" t="e">
        <f>IF(A6672&lt;&gt;"",VLOOKUP(B6672,'Ket qua do'!$C$5:$AP$50000,$E$3,TRUE)*$C$12,"")</f>
        <v>#N/A</v>
      </c>
      <c r="F6672" s="21" t="e">
        <f>IF(A6672&lt;&gt;"",VLOOKUP(B6672,'Ket qua do'!$C$5:$AP$50000,$F$3,TRUE),"")</f>
        <v>#N/A</v>
      </c>
      <c r="G6672" s="21" t="e">
        <f>IF(A6672&lt;&gt;"",VLOOKUP(B6672,'Ket qua do'!$C$5:$AP$50000,$G$3,TRUE),"")</f>
        <v>#N/A</v>
      </c>
      <c r="H6672" s="21" t="e">
        <f>IF(A6672&lt;&gt;"",VLOOKUP(B6672,'Ket qua do'!$C$5:$AP$50000,$H$3,TRUE),"")</f>
        <v>#N/A</v>
      </c>
      <c r="I6672" s="21" t="e">
        <f>IF(A6672&lt;&gt;"",VLOOKUP(B6672,'Ket qua do'!$C$5:$AP$50000,$I$3,TRUE)*$E$9/1000,"")</f>
        <v>#N/A</v>
      </c>
      <c r="J6672" s="21" t="e">
        <f>IF(A6672&lt;&gt;"",VLOOKUP(B6672,'Ket qua do'!$C$5:$AP$50000,$J$3,TRUE)*$E$9/1000,"")</f>
        <v>#N/A</v>
      </c>
      <c r="K6672" s="21" t="e">
        <f>IF(A6672&lt;&gt;"",VLOOKUP(B6672,'Ket qua do'!$C$5:$AP$50000,$K$3,TRUE)*$E$9/1000,"")</f>
        <v>#N/A</v>
      </c>
      <c r="L6672" s="21" t="e">
        <f>IF(A6672&lt;&gt;"",VLOOKUP(B6672,'Ket qua do'!$C$5:$AP$50000,$L$3,TRUE),"")</f>
        <v>#N/A</v>
      </c>
    </row>
    <row r="6673" spans="1:12" x14ac:dyDescent="0.25">
      <c r="A6673" t="e">
        <f t="shared" si="109"/>
        <v>#N/A</v>
      </c>
      <c r="B6673" s="1" t="e">
        <f>IF(A6673&lt;&gt;"",VLOOKUP(A6673,'Ket qua do'!$B$5:$CE$50000,2,TRUE),"")</f>
        <v>#N/A</v>
      </c>
      <c r="C6673" s="19" t="e">
        <f>IF(A6673&lt;&gt;"",VLOOKUP(B6673,'Ket qua do'!$C$5:$AP$50000,$C$3,TRUE)*SQRT(3)*$C$11,"")</f>
        <v>#N/A</v>
      </c>
      <c r="D6673" s="21" t="e">
        <f>IF(A6673&lt;&gt;"",VLOOKUP(B6673,'Ket qua do'!$C$5:$AP$50000,$D$3,TRUE),"")</f>
        <v>#N/A</v>
      </c>
      <c r="E6673" s="21" t="e">
        <f>IF(A6673&lt;&gt;"",VLOOKUP(B6673,'Ket qua do'!$C$5:$AP$50000,$E$3,TRUE)*$C$12,"")</f>
        <v>#N/A</v>
      </c>
      <c r="F6673" s="21" t="e">
        <f>IF(A6673&lt;&gt;"",VLOOKUP(B6673,'Ket qua do'!$C$5:$AP$50000,$F$3,TRUE),"")</f>
        <v>#N/A</v>
      </c>
      <c r="G6673" s="21" t="e">
        <f>IF(A6673&lt;&gt;"",VLOOKUP(B6673,'Ket qua do'!$C$5:$AP$50000,$G$3,TRUE),"")</f>
        <v>#N/A</v>
      </c>
      <c r="H6673" s="21" t="e">
        <f>IF(A6673&lt;&gt;"",VLOOKUP(B6673,'Ket qua do'!$C$5:$AP$50000,$H$3,TRUE),"")</f>
        <v>#N/A</v>
      </c>
      <c r="I6673" s="21" t="e">
        <f>IF(A6673&lt;&gt;"",VLOOKUP(B6673,'Ket qua do'!$C$5:$AP$50000,$I$3,TRUE)*$E$9/1000,"")</f>
        <v>#N/A</v>
      </c>
      <c r="J6673" s="21" t="e">
        <f>IF(A6673&lt;&gt;"",VLOOKUP(B6673,'Ket qua do'!$C$5:$AP$50000,$J$3,TRUE)*$E$9/1000,"")</f>
        <v>#N/A</v>
      </c>
      <c r="K6673" s="21" t="e">
        <f>IF(A6673&lt;&gt;"",VLOOKUP(B6673,'Ket qua do'!$C$5:$AP$50000,$K$3,TRUE)*$E$9/1000,"")</f>
        <v>#N/A</v>
      </c>
      <c r="L6673" s="21" t="e">
        <f>IF(A6673&lt;&gt;"",VLOOKUP(B6673,'Ket qua do'!$C$5:$AP$50000,$L$3,TRUE),"")</f>
        <v>#N/A</v>
      </c>
    </row>
    <row r="6674" spans="1:12" x14ac:dyDescent="0.25">
      <c r="A6674" t="e">
        <f t="shared" si="109"/>
        <v>#N/A</v>
      </c>
      <c r="B6674" s="1" t="e">
        <f>IF(A6674&lt;&gt;"",VLOOKUP(A6674,'Ket qua do'!$B$5:$CE$50000,2,TRUE),"")</f>
        <v>#N/A</v>
      </c>
      <c r="C6674" s="19" t="e">
        <f>IF(A6674&lt;&gt;"",VLOOKUP(B6674,'Ket qua do'!$C$5:$AP$50000,$C$3,TRUE)*SQRT(3)*$C$11,"")</f>
        <v>#N/A</v>
      </c>
      <c r="D6674" s="21" t="e">
        <f>IF(A6674&lt;&gt;"",VLOOKUP(B6674,'Ket qua do'!$C$5:$AP$50000,$D$3,TRUE),"")</f>
        <v>#N/A</v>
      </c>
      <c r="E6674" s="21" t="e">
        <f>IF(A6674&lt;&gt;"",VLOOKUP(B6674,'Ket qua do'!$C$5:$AP$50000,$E$3,TRUE)*$C$12,"")</f>
        <v>#N/A</v>
      </c>
      <c r="F6674" s="21" t="e">
        <f>IF(A6674&lt;&gt;"",VLOOKUP(B6674,'Ket qua do'!$C$5:$AP$50000,$F$3,TRUE),"")</f>
        <v>#N/A</v>
      </c>
      <c r="G6674" s="21" t="e">
        <f>IF(A6674&lt;&gt;"",VLOOKUP(B6674,'Ket qua do'!$C$5:$AP$50000,$G$3,TRUE),"")</f>
        <v>#N/A</v>
      </c>
      <c r="H6674" s="21" t="e">
        <f>IF(A6674&lt;&gt;"",VLOOKUP(B6674,'Ket qua do'!$C$5:$AP$50000,$H$3,TRUE),"")</f>
        <v>#N/A</v>
      </c>
      <c r="I6674" s="21" t="e">
        <f>IF(A6674&lt;&gt;"",VLOOKUP(B6674,'Ket qua do'!$C$5:$AP$50000,$I$3,TRUE)*$E$9/1000,"")</f>
        <v>#N/A</v>
      </c>
      <c r="J6674" s="21" t="e">
        <f>IF(A6674&lt;&gt;"",VLOOKUP(B6674,'Ket qua do'!$C$5:$AP$50000,$J$3,TRUE)*$E$9/1000,"")</f>
        <v>#N/A</v>
      </c>
      <c r="K6674" s="21" t="e">
        <f>IF(A6674&lt;&gt;"",VLOOKUP(B6674,'Ket qua do'!$C$5:$AP$50000,$K$3,TRUE)*$E$9/1000,"")</f>
        <v>#N/A</v>
      </c>
      <c r="L6674" s="21" t="e">
        <f>IF(A6674&lt;&gt;"",VLOOKUP(B6674,'Ket qua do'!$C$5:$AP$50000,$L$3,TRUE),"")</f>
        <v>#N/A</v>
      </c>
    </row>
    <row r="6675" spans="1:12" x14ac:dyDescent="0.25">
      <c r="A6675" t="e">
        <f t="shared" si="109"/>
        <v>#N/A</v>
      </c>
      <c r="B6675" s="1" t="e">
        <f>IF(A6675&lt;&gt;"",VLOOKUP(A6675,'Ket qua do'!$B$5:$CE$50000,2,TRUE),"")</f>
        <v>#N/A</v>
      </c>
      <c r="C6675" s="19" t="e">
        <f>IF(A6675&lt;&gt;"",VLOOKUP(B6675,'Ket qua do'!$C$5:$AP$50000,$C$3,TRUE)*SQRT(3)*$C$11,"")</f>
        <v>#N/A</v>
      </c>
      <c r="D6675" s="21" t="e">
        <f>IF(A6675&lt;&gt;"",VLOOKUP(B6675,'Ket qua do'!$C$5:$AP$50000,$D$3,TRUE),"")</f>
        <v>#N/A</v>
      </c>
      <c r="E6675" s="21" t="e">
        <f>IF(A6675&lt;&gt;"",VLOOKUP(B6675,'Ket qua do'!$C$5:$AP$50000,$E$3,TRUE)*$C$12,"")</f>
        <v>#N/A</v>
      </c>
      <c r="F6675" s="21" t="e">
        <f>IF(A6675&lt;&gt;"",VLOOKUP(B6675,'Ket qua do'!$C$5:$AP$50000,$F$3,TRUE),"")</f>
        <v>#N/A</v>
      </c>
      <c r="G6675" s="21" t="e">
        <f>IF(A6675&lt;&gt;"",VLOOKUP(B6675,'Ket qua do'!$C$5:$AP$50000,$G$3,TRUE),"")</f>
        <v>#N/A</v>
      </c>
      <c r="H6675" s="21" t="e">
        <f>IF(A6675&lt;&gt;"",VLOOKUP(B6675,'Ket qua do'!$C$5:$AP$50000,$H$3,TRUE),"")</f>
        <v>#N/A</v>
      </c>
      <c r="I6675" s="21" t="e">
        <f>IF(A6675&lt;&gt;"",VLOOKUP(B6675,'Ket qua do'!$C$5:$AP$50000,$I$3,TRUE)*$E$9/1000,"")</f>
        <v>#N/A</v>
      </c>
      <c r="J6675" s="21" t="e">
        <f>IF(A6675&lt;&gt;"",VLOOKUP(B6675,'Ket qua do'!$C$5:$AP$50000,$J$3,TRUE)*$E$9/1000,"")</f>
        <v>#N/A</v>
      </c>
      <c r="K6675" s="21" t="e">
        <f>IF(A6675&lt;&gt;"",VLOOKUP(B6675,'Ket qua do'!$C$5:$AP$50000,$K$3,TRUE)*$E$9/1000,"")</f>
        <v>#N/A</v>
      </c>
      <c r="L6675" s="21" t="e">
        <f>IF(A6675&lt;&gt;"",VLOOKUP(B6675,'Ket qua do'!$C$5:$AP$50000,$L$3,TRUE),"")</f>
        <v>#N/A</v>
      </c>
    </row>
    <row r="6676" spans="1:12" x14ac:dyDescent="0.25">
      <c r="A6676" t="e">
        <f t="shared" si="109"/>
        <v>#N/A</v>
      </c>
      <c r="B6676" s="1" t="e">
        <f>IF(A6676&lt;&gt;"",VLOOKUP(A6676,'Ket qua do'!$B$5:$CE$50000,2,TRUE),"")</f>
        <v>#N/A</v>
      </c>
      <c r="C6676" s="19" t="e">
        <f>IF(A6676&lt;&gt;"",VLOOKUP(B6676,'Ket qua do'!$C$5:$AP$50000,$C$3,TRUE)*SQRT(3)*$C$11,"")</f>
        <v>#N/A</v>
      </c>
      <c r="D6676" s="21" t="e">
        <f>IF(A6676&lt;&gt;"",VLOOKUP(B6676,'Ket qua do'!$C$5:$AP$50000,$D$3,TRUE),"")</f>
        <v>#N/A</v>
      </c>
      <c r="E6676" s="21" t="e">
        <f>IF(A6676&lt;&gt;"",VLOOKUP(B6676,'Ket qua do'!$C$5:$AP$50000,$E$3,TRUE)*$C$12,"")</f>
        <v>#N/A</v>
      </c>
      <c r="F6676" s="21" t="e">
        <f>IF(A6676&lt;&gt;"",VLOOKUP(B6676,'Ket qua do'!$C$5:$AP$50000,$F$3,TRUE),"")</f>
        <v>#N/A</v>
      </c>
      <c r="G6676" s="21" t="e">
        <f>IF(A6676&lt;&gt;"",VLOOKUP(B6676,'Ket qua do'!$C$5:$AP$50000,$G$3,TRUE),"")</f>
        <v>#N/A</v>
      </c>
      <c r="H6676" s="21" t="e">
        <f>IF(A6676&lt;&gt;"",VLOOKUP(B6676,'Ket qua do'!$C$5:$AP$50000,$H$3,TRUE),"")</f>
        <v>#N/A</v>
      </c>
      <c r="I6676" s="21" t="e">
        <f>IF(A6676&lt;&gt;"",VLOOKUP(B6676,'Ket qua do'!$C$5:$AP$50000,$I$3,TRUE)*$E$9/1000,"")</f>
        <v>#N/A</v>
      </c>
      <c r="J6676" s="21" t="e">
        <f>IF(A6676&lt;&gt;"",VLOOKUP(B6676,'Ket qua do'!$C$5:$AP$50000,$J$3,TRUE)*$E$9/1000,"")</f>
        <v>#N/A</v>
      </c>
      <c r="K6676" s="21" t="e">
        <f>IF(A6676&lt;&gt;"",VLOOKUP(B6676,'Ket qua do'!$C$5:$AP$50000,$K$3,TRUE)*$E$9/1000,"")</f>
        <v>#N/A</v>
      </c>
      <c r="L6676" s="21" t="e">
        <f>IF(A6676&lt;&gt;"",VLOOKUP(B6676,'Ket qua do'!$C$5:$AP$50000,$L$3,TRUE),"")</f>
        <v>#N/A</v>
      </c>
    </row>
    <row r="6677" spans="1:12" x14ac:dyDescent="0.25">
      <c r="A6677" t="e">
        <f t="shared" si="109"/>
        <v>#N/A</v>
      </c>
      <c r="B6677" s="1" t="e">
        <f>IF(A6677&lt;&gt;"",VLOOKUP(A6677,'Ket qua do'!$B$5:$CE$50000,2,TRUE),"")</f>
        <v>#N/A</v>
      </c>
      <c r="C6677" s="19" t="e">
        <f>IF(A6677&lt;&gt;"",VLOOKUP(B6677,'Ket qua do'!$C$5:$AP$50000,$C$3,TRUE)*SQRT(3)*$C$11,"")</f>
        <v>#N/A</v>
      </c>
      <c r="D6677" s="21" t="e">
        <f>IF(A6677&lt;&gt;"",VLOOKUP(B6677,'Ket qua do'!$C$5:$AP$50000,$D$3,TRUE),"")</f>
        <v>#N/A</v>
      </c>
      <c r="E6677" s="21" t="e">
        <f>IF(A6677&lt;&gt;"",VLOOKUP(B6677,'Ket qua do'!$C$5:$AP$50000,$E$3,TRUE)*$C$12,"")</f>
        <v>#N/A</v>
      </c>
      <c r="F6677" s="21" t="e">
        <f>IF(A6677&lt;&gt;"",VLOOKUP(B6677,'Ket qua do'!$C$5:$AP$50000,$F$3,TRUE),"")</f>
        <v>#N/A</v>
      </c>
      <c r="G6677" s="21" t="e">
        <f>IF(A6677&lt;&gt;"",VLOOKUP(B6677,'Ket qua do'!$C$5:$AP$50000,$G$3,TRUE),"")</f>
        <v>#N/A</v>
      </c>
      <c r="H6677" s="21" t="e">
        <f>IF(A6677&lt;&gt;"",VLOOKUP(B6677,'Ket qua do'!$C$5:$AP$50000,$H$3,TRUE),"")</f>
        <v>#N/A</v>
      </c>
      <c r="I6677" s="21" t="e">
        <f>IF(A6677&lt;&gt;"",VLOOKUP(B6677,'Ket qua do'!$C$5:$AP$50000,$I$3,TRUE)*$E$9/1000,"")</f>
        <v>#N/A</v>
      </c>
      <c r="J6677" s="21" t="e">
        <f>IF(A6677&lt;&gt;"",VLOOKUP(B6677,'Ket qua do'!$C$5:$AP$50000,$J$3,TRUE)*$E$9/1000,"")</f>
        <v>#N/A</v>
      </c>
      <c r="K6677" s="21" t="e">
        <f>IF(A6677&lt;&gt;"",VLOOKUP(B6677,'Ket qua do'!$C$5:$AP$50000,$K$3,TRUE)*$E$9/1000,"")</f>
        <v>#N/A</v>
      </c>
      <c r="L6677" s="21" t="e">
        <f>IF(A6677&lt;&gt;"",VLOOKUP(B6677,'Ket qua do'!$C$5:$AP$50000,$L$3,TRUE),"")</f>
        <v>#N/A</v>
      </c>
    </row>
    <row r="6678" spans="1:12" x14ac:dyDescent="0.25">
      <c r="A6678" t="e">
        <f t="shared" si="109"/>
        <v>#N/A</v>
      </c>
      <c r="B6678" s="1" t="e">
        <f>IF(A6678&lt;&gt;"",VLOOKUP(A6678,'Ket qua do'!$B$5:$CE$50000,2,TRUE),"")</f>
        <v>#N/A</v>
      </c>
      <c r="C6678" s="19" t="e">
        <f>IF(A6678&lt;&gt;"",VLOOKUP(B6678,'Ket qua do'!$C$5:$AP$50000,$C$3,TRUE)*SQRT(3)*$C$11,"")</f>
        <v>#N/A</v>
      </c>
      <c r="D6678" s="21" t="e">
        <f>IF(A6678&lt;&gt;"",VLOOKUP(B6678,'Ket qua do'!$C$5:$AP$50000,$D$3,TRUE),"")</f>
        <v>#N/A</v>
      </c>
      <c r="E6678" s="21" t="e">
        <f>IF(A6678&lt;&gt;"",VLOOKUP(B6678,'Ket qua do'!$C$5:$AP$50000,$E$3,TRUE)*$C$12,"")</f>
        <v>#N/A</v>
      </c>
      <c r="F6678" s="21" t="e">
        <f>IF(A6678&lt;&gt;"",VLOOKUP(B6678,'Ket qua do'!$C$5:$AP$50000,$F$3,TRUE),"")</f>
        <v>#N/A</v>
      </c>
      <c r="G6678" s="21" t="e">
        <f>IF(A6678&lt;&gt;"",VLOOKUP(B6678,'Ket qua do'!$C$5:$AP$50000,$G$3,TRUE),"")</f>
        <v>#N/A</v>
      </c>
      <c r="H6678" s="21" t="e">
        <f>IF(A6678&lt;&gt;"",VLOOKUP(B6678,'Ket qua do'!$C$5:$AP$50000,$H$3,TRUE),"")</f>
        <v>#N/A</v>
      </c>
      <c r="I6678" s="21" t="e">
        <f>IF(A6678&lt;&gt;"",VLOOKUP(B6678,'Ket qua do'!$C$5:$AP$50000,$I$3,TRUE)*$E$9/1000,"")</f>
        <v>#N/A</v>
      </c>
      <c r="J6678" s="21" t="e">
        <f>IF(A6678&lt;&gt;"",VLOOKUP(B6678,'Ket qua do'!$C$5:$AP$50000,$J$3,TRUE)*$E$9/1000,"")</f>
        <v>#N/A</v>
      </c>
      <c r="K6678" s="21" t="e">
        <f>IF(A6678&lt;&gt;"",VLOOKUP(B6678,'Ket qua do'!$C$5:$AP$50000,$K$3,TRUE)*$E$9/1000,"")</f>
        <v>#N/A</v>
      </c>
      <c r="L6678" s="21" t="e">
        <f>IF(A6678&lt;&gt;"",VLOOKUP(B6678,'Ket qua do'!$C$5:$AP$50000,$L$3,TRUE),"")</f>
        <v>#N/A</v>
      </c>
    </row>
    <row r="6679" spans="1:12" x14ac:dyDescent="0.25">
      <c r="A6679" t="e">
        <f t="shared" si="109"/>
        <v>#N/A</v>
      </c>
      <c r="B6679" s="1" t="e">
        <f>IF(A6679&lt;&gt;"",VLOOKUP(A6679,'Ket qua do'!$B$5:$CE$50000,2,TRUE),"")</f>
        <v>#N/A</v>
      </c>
      <c r="C6679" s="19" t="e">
        <f>IF(A6679&lt;&gt;"",VLOOKUP(B6679,'Ket qua do'!$C$5:$AP$50000,$C$3,TRUE)*SQRT(3)*$C$11,"")</f>
        <v>#N/A</v>
      </c>
      <c r="D6679" s="21" t="e">
        <f>IF(A6679&lt;&gt;"",VLOOKUP(B6679,'Ket qua do'!$C$5:$AP$50000,$D$3,TRUE),"")</f>
        <v>#N/A</v>
      </c>
      <c r="E6679" s="21" t="e">
        <f>IF(A6679&lt;&gt;"",VLOOKUP(B6679,'Ket qua do'!$C$5:$AP$50000,$E$3,TRUE)*$C$12,"")</f>
        <v>#N/A</v>
      </c>
      <c r="F6679" s="21" t="e">
        <f>IF(A6679&lt;&gt;"",VLOOKUP(B6679,'Ket qua do'!$C$5:$AP$50000,$F$3,TRUE),"")</f>
        <v>#N/A</v>
      </c>
      <c r="G6679" s="21" t="e">
        <f>IF(A6679&lt;&gt;"",VLOOKUP(B6679,'Ket qua do'!$C$5:$AP$50000,$G$3,TRUE),"")</f>
        <v>#N/A</v>
      </c>
      <c r="H6679" s="21" t="e">
        <f>IF(A6679&lt;&gt;"",VLOOKUP(B6679,'Ket qua do'!$C$5:$AP$50000,$H$3,TRUE),"")</f>
        <v>#N/A</v>
      </c>
      <c r="I6679" s="21" t="e">
        <f>IF(A6679&lt;&gt;"",VLOOKUP(B6679,'Ket qua do'!$C$5:$AP$50000,$I$3,TRUE)*$E$9/1000,"")</f>
        <v>#N/A</v>
      </c>
      <c r="J6679" s="21" t="e">
        <f>IF(A6679&lt;&gt;"",VLOOKUP(B6679,'Ket qua do'!$C$5:$AP$50000,$J$3,TRUE)*$E$9/1000,"")</f>
        <v>#N/A</v>
      </c>
      <c r="K6679" s="21" t="e">
        <f>IF(A6679&lt;&gt;"",VLOOKUP(B6679,'Ket qua do'!$C$5:$AP$50000,$K$3,TRUE)*$E$9/1000,"")</f>
        <v>#N/A</v>
      </c>
      <c r="L6679" s="21" t="e">
        <f>IF(A6679&lt;&gt;"",VLOOKUP(B6679,'Ket qua do'!$C$5:$AP$50000,$L$3,TRUE),"")</f>
        <v>#N/A</v>
      </c>
    </row>
    <row r="6680" spans="1:12" x14ac:dyDescent="0.25">
      <c r="A6680" t="e">
        <f t="shared" si="109"/>
        <v>#N/A</v>
      </c>
      <c r="B6680" s="1" t="e">
        <f>IF(A6680&lt;&gt;"",VLOOKUP(A6680,'Ket qua do'!$B$5:$CE$50000,2,TRUE),"")</f>
        <v>#N/A</v>
      </c>
      <c r="C6680" s="19" t="e">
        <f>IF(A6680&lt;&gt;"",VLOOKUP(B6680,'Ket qua do'!$C$5:$AP$50000,$C$3,TRUE)*SQRT(3)*$C$11,"")</f>
        <v>#N/A</v>
      </c>
      <c r="D6680" s="21" t="e">
        <f>IF(A6680&lt;&gt;"",VLOOKUP(B6680,'Ket qua do'!$C$5:$AP$50000,$D$3,TRUE),"")</f>
        <v>#N/A</v>
      </c>
      <c r="E6680" s="21" t="e">
        <f>IF(A6680&lt;&gt;"",VLOOKUP(B6680,'Ket qua do'!$C$5:$AP$50000,$E$3,TRUE)*$C$12,"")</f>
        <v>#N/A</v>
      </c>
      <c r="F6680" s="21" t="e">
        <f>IF(A6680&lt;&gt;"",VLOOKUP(B6680,'Ket qua do'!$C$5:$AP$50000,$F$3,TRUE),"")</f>
        <v>#N/A</v>
      </c>
      <c r="G6680" s="21" t="e">
        <f>IF(A6680&lt;&gt;"",VLOOKUP(B6680,'Ket qua do'!$C$5:$AP$50000,$G$3,TRUE),"")</f>
        <v>#N/A</v>
      </c>
      <c r="H6680" s="21" t="e">
        <f>IF(A6680&lt;&gt;"",VLOOKUP(B6680,'Ket qua do'!$C$5:$AP$50000,$H$3,TRUE),"")</f>
        <v>#N/A</v>
      </c>
      <c r="I6680" s="21" t="e">
        <f>IF(A6680&lt;&gt;"",VLOOKUP(B6680,'Ket qua do'!$C$5:$AP$50000,$I$3,TRUE)*$E$9/1000,"")</f>
        <v>#N/A</v>
      </c>
      <c r="J6680" s="21" t="e">
        <f>IF(A6680&lt;&gt;"",VLOOKUP(B6680,'Ket qua do'!$C$5:$AP$50000,$J$3,TRUE)*$E$9/1000,"")</f>
        <v>#N/A</v>
      </c>
      <c r="K6680" s="21" t="e">
        <f>IF(A6680&lt;&gt;"",VLOOKUP(B6680,'Ket qua do'!$C$5:$AP$50000,$K$3,TRUE)*$E$9/1000,"")</f>
        <v>#N/A</v>
      </c>
      <c r="L6680" s="21" t="e">
        <f>IF(A6680&lt;&gt;"",VLOOKUP(B6680,'Ket qua do'!$C$5:$AP$50000,$L$3,TRUE),"")</f>
        <v>#N/A</v>
      </c>
    </row>
    <row r="6681" spans="1:12" x14ac:dyDescent="0.25">
      <c r="A6681" t="e">
        <f t="shared" si="109"/>
        <v>#N/A</v>
      </c>
      <c r="B6681" s="1" t="e">
        <f>IF(A6681&lt;&gt;"",VLOOKUP(A6681,'Ket qua do'!$B$5:$CE$50000,2,TRUE),"")</f>
        <v>#N/A</v>
      </c>
      <c r="C6681" s="19" t="e">
        <f>IF(A6681&lt;&gt;"",VLOOKUP(B6681,'Ket qua do'!$C$5:$AP$50000,$C$3,TRUE)*SQRT(3)*$C$11,"")</f>
        <v>#N/A</v>
      </c>
      <c r="D6681" s="21" t="e">
        <f>IF(A6681&lt;&gt;"",VLOOKUP(B6681,'Ket qua do'!$C$5:$AP$50000,$D$3,TRUE),"")</f>
        <v>#N/A</v>
      </c>
      <c r="E6681" s="21" t="e">
        <f>IF(A6681&lt;&gt;"",VLOOKUP(B6681,'Ket qua do'!$C$5:$AP$50000,$E$3,TRUE)*$C$12,"")</f>
        <v>#N/A</v>
      </c>
      <c r="F6681" s="21" t="e">
        <f>IF(A6681&lt;&gt;"",VLOOKUP(B6681,'Ket qua do'!$C$5:$AP$50000,$F$3,TRUE),"")</f>
        <v>#N/A</v>
      </c>
      <c r="G6681" s="21" t="e">
        <f>IF(A6681&lt;&gt;"",VLOOKUP(B6681,'Ket qua do'!$C$5:$AP$50000,$G$3,TRUE),"")</f>
        <v>#N/A</v>
      </c>
      <c r="H6681" s="21" t="e">
        <f>IF(A6681&lt;&gt;"",VLOOKUP(B6681,'Ket qua do'!$C$5:$AP$50000,$H$3,TRUE),"")</f>
        <v>#N/A</v>
      </c>
      <c r="I6681" s="21" t="e">
        <f>IF(A6681&lt;&gt;"",VLOOKUP(B6681,'Ket qua do'!$C$5:$AP$50000,$I$3,TRUE)*$E$9/1000,"")</f>
        <v>#N/A</v>
      </c>
      <c r="J6681" s="21" t="e">
        <f>IF(A6681&lt;&gt;"",VLOOKUP(B6681,'Ket qua do'!$C$5:$AP$50000,$J$3,TRUE)*$E$9/1000,"")</f>
        <v>#N/A</v>
      </c>
      <c r="K6681" s="21" t="e">
        <f>IF(A6681&lt;&gt;"",VLOOKUP(B6681,'Ket qua do'!$C$5:$AP$50000,$K$3,TRUE)*$E$9/1000,"")</f>
        <v>#N/A</v>
      </c>
      <c r="L6681" s="21" t="e">
        <f>IF(A6681&lt;&gt;"",VLOOKUP(B6681,'Ket qua do'!$C$5:$AP$50000,$L$3,TRUE),"")</f>
        <v>#N/A</v>
      </c>
    </row>
    <row r="6682" spans="1:12" x14ac:dyDescent="0.25">
      <c r="A6682" t="e">
        <f t="shared" ref="A6682:A6745" si="110">IF(A6681&lt;$E$8,A6681+1,"")</f>
        <v>#N/A</v>
      </c>
      <c r="B6682" s="1" t="e">
        <f>IF(A6682&lt;&gt;"",VLOOKUP(A6682,'Ket qua do'!$B$5:$CE$50000,2,TRUE),"")</f>
        <v>#N/A</v>
      </c>
      <c r="C6682" s="19" t="e">
        <f>IF(A6682&lt;&gt;"",VLOOKUP(B6682,'Ket qua do'!$C$5:$AP$50000,$C$3,TRUE)*SQRT(3)*$C$11,"")</f>
        <v>#N/A</v>
      </c>
      <c r="D6682" s="21" t="e">
        <f>IF(A6682&lt;&gt;"",VLOOKUP(B6682,'Ket qua do'!$C$5:$AP$50000,$D$3,TRUE),"")</f>
        <v>#N/A</v>
      </c>
      <c r="E6682" s="21" t="e">
        <f>IF(A6682&lt;&gt;"",VLOOKUP(B6682,'Ket qua do'!$C$5:$AP$50000,$E$3,TRUE)*$C$12,"")</f>
        <v>#N/A</v>
      </c>
      <c r="F6682" s="21" t="e">
        <f>IF(A6682&lt;&gt;"",VLOOKUP(B6682,'Ket qua do'!$C$5:$AP$50000,$F$3,TRUE),"")</f>
        <v>#N/A</v>
      </c>
      <c r="G6682" s="21" t="e">
        <f>IF(A6682&lt;&gt;"",VLOOKUP(B6682,'Ket qua do'!$C$5:$AP$50000,$G$3,TRUE),"")</f>
        <v>#N/A</v>
      </c>
      <c r="H6682" s="21" t="e">
        <f>IF(A6682&lt;&gt;"",VLOOKUP(B6682,'Ket qua do'!$C$5:$AP$50000,$H$3,TRUE),"")</f>
        <v>#N/A</v>
      </c>
      <c r="I6682" s="21" t="e">
        <f>IF(A6682&lt;&gt;"",VLOOKUP(B6682,'Ket qua do'!$C$5:$AP$50000,$I$3,TRUE)*$E$9/1000,"")</f>
        <v>#N/A</v>
      </c>
      <c r="J6682" s="21" t="e">
        <f>IF(A6682&lt;&gt;"",VLOOKUP(B6682,'Ket qua do'!$C$5:$AP$50000,$J$3,TRUE)*$E$9/1000,"")</f>
        <v>#N/A</v>
      </c>
      <c r="K6682" s="21" t="e">
        <f>IF(A6682&lt;&gt;"",VLOOKUP(B6682,'Ket qua do'!$C$5:$AP$50000,$K$3,TRUE)*$E$9/1000,"")</f>
        <v>#N/A</v>
      </c>
      <c r="L6682" s="21" t="e">
        <f>IF(A6682&lt;&gt;"",VLOOKUP(B6682,'Ket qua do'!$C$5:$AP$50000,$L$3,TRUE),"")</f>
        <v>#N/A</v>
      </c>
    </row>
    <row r="6683" spans="1:12" x14ac:dyDescent="0.25">
      <c r="A6683" t="e">
        <f t="shared" si="110"/>
        <v>#N/A</v>
      </c>
      <c r="B6683" s="1" t="e">
        <f>IF(A6683&lt;&gt;"",VLOOKUP(A6683,'Ket qua do'!$B$5:$CE$50000,2,TRUE),"")</f>
        <v>#N/A</v>
      </c>
      <c r="C6683" s="19" t="e">
        <f>IF(A6683&lt;&gt;"",VLOOKUP(B6683,'Ket qua do'!$C$5:$AP$50000,$C$3,TRUE)*SQRT(3)*$C$11,"")</f>
        <v>#N/A</v>
      </c>
      <c r="D6683" s="21" t="e">
        <f>IF(A6683&lt;&gt;"",VLOOKUP(B6683,'Ket qua do'!$C$5:$AP$50000,$D$3,TRUE),"")</f>
        <v>#N/A</v>
      </c>
      <c r="E6683" s="21" t="e">
        <f>IF(A6683&lt;&gt;"",VLOOKUP(B6683,'Ket qua do'!$C$5:$AP$50000,$E$3,TRUE)*$C$12,"")</f>
        <v>#N/A</v>
      </c>
      <c r="F6683" s="21" t="e">
        <f>IF(A6683&lt;&gt;"",VLOOKUP(B6683,'Ket qua do'!$C$5:$AP$50000,$F$3,TRUE),"")</f>
        <v>#N/A</v>
      </c>
      <c r="G6683" s="21" t="e">
        <f>IF(A6683&lt;&gt;"",VLOOKUP(B6683,'Ket qua do'!$C$5:$AP$50000,$G$3,TRUE),"")</f>
        <v>#N/A</v>
      </c>
      <c r="H6683" s="21" t="e">
        <f>IF(A6683&lt;&gt;"",VLOOKUP(B6683,'Ket qua do'!$C$5:$AP$50000,$H$3,TRUE),"")</f>
        <v>#N/A</v>
      </c>
      <c r="I6683" s="21" t="e">
        <f>IF(A6683&lt;&gt;"",VLOOKUP(B6683,'Ket qua do'!$C$5:$AP$50000,$I$3,TRUE)*$E$9/1000,"")</f>
        <v>#N/A</v>
      </c>
      <c r="J6683" s="21" t="e">
        <f>IF(A6683&lt;&gt;"",VLOOKUP(B6683,'Ket qua do'!$C$5:$AP$50000,$J$3,TRUE)*$E$9/1000,"")</f>
        <v>#N/A</v>
      </c>
      <c r="K6683" s="21" t="e">
        <f>IF(A6683&lt;&gt;"",VLOOKUP(B6683,'Ket qua do'!$C$5:$AP$50000,$K$3,TRUE)*$E$9/1000,"")</f>
        <v>#N/A</v>
      </c>
      <c r="L6683" s="21" t="e">
        <f>IF(A6683&lt;&gt;"",VLOOKUP(B6683,'Ket qua do'!$C$5:$AP$50000,$L$3,TRUE),"")</f>
        <v>#N/A</v>
      </c>
    </row>
    <row r="6684" spans="1:12" x14ac:dyDescent="0.25">
      <c r="A6684" t="e">
        <f t="shared" si="110"/>
        <v>#N/A</v>
      </c>
      <c r="B6684" s="1" t="e">
        <f>IF(A6684&lt;&gt;"",VLOOKUP(A6684,'Ket qua do'!$B$5:$CE$50000,2,TRUE),"")</f>
        <v>#N/A</v>
      </c>
      <c r="C6684" s="19" t="e">
        <f>IF(A6684&lt;&gt;"",VLOOKUP(B6684,'Ket qua do'!$C$5:$AP$50000,$C$3,TRUE)*SQRT(3)*$C$11,"")</f>
        <v>#N/A</v>
      </c>
      <c r="D6684" s="21" t="e">
        <f>IF(A6684&lt;&gt;"",VLOOKUP(B6684,'Ket qua do'!$C$5:$AP$50000,$D$3,TRUE),"")</f>
        <v>#N/A</v>
      </c>
      <c r="E6684" s="21" t="e">
        <f>IF(A6684&lt;&gt;"",VLOOKUP(B6684,'Ket qua do'!$C$5:$AP$50000,$E$3,TRUE)*$C$12,"")</f>
        <v>#N/A</v>
      </c>
      <c r="F6684" s="21" t="e">
        <f>IF(A6684&lt;&gt;"",VLOOKUP(B6684,'Ket qua do'!$C$5:$AP$50000,$F$3,TRUE),"")</f>
        <v>#N/A</v>
      </c>
      <c r="G6684" s="21" t="e">
        <f>IF(A6684&lt;&gt;"",VLOOKUP(B6684,'Ket qua do'!$C$5:$AP$50000,$G$3,TRUE),"")</f>
        <v>#N/A</v>
      </c>
      <c r="H6684" s="21" t="e">
        <f>IF(A6684&lt;&gt;"",VLOOKUP(B6684,'Ket qua do'!$C$5:$AP$50000,$H$3,TRUE),"")</f>
        <v>#N/A</v>
      </c>
      <c r="I6684" s="21" t="e">
        <f>IF(A6684&lt;&gt;"",VLOOKUP(B6684,'Ket qua do'!$C$5:$AP$50000,$I$3,TRUE)*$E$9/1000,"")</f>
        <v>#N/A</v>
      </c>
      <c r="J6684" s="21" t="e">
        <f>IF(A6684&lt;&gt;"",VLOOKUP(B6684,'Ket qua do'!$C$5:$AP$50000,$J$3,TRUE)*$E$9/1000,"")</f>
        <v>#N/A</v>
      </c>
      <c r="K6684" s="21" t="e">
        <f>IF(A6684&lt;&gt;"",VLOOKUP(B6684,'Ket qua do'!$C$5:$AP$50000,$K$3,TRUE)*$E$9/1000,"")</f>
        <v>#N/A</v>
      </c>
      <c r="L6684" s="21" t="e">
        <f>IF(A6684&lt;&gt;"",VLOOKUP(B6684,'Ket qua do'!$C$5:$AP$50000,$L$3,TRUE),"")</f>
        <v>#N/A</v>
      </c>
    </row>
    <row r="6685" spans="1:12" x14ac:dyDescent="0.25">
      <c r="A6685" t="e">
        <f t="shared" si="110"/>
        <v>#N/A</v>
      </c>
      <c r="B6685" s="1" t="e">
        <f>IF(A6685&lt;&gt;"",VLOOKUP(A6685,'Ket qua do'!$B$5:$CE$50000,2,TRUE),"")</f>
        <v>#N/A</v>
      </c>
      <c r="C6685" s="19" t="e">
        <f>IF(A6685&lt;&gt;"",VLOOKUP(B6685,'Ket qua do'!$C$5:$AP$50000,$C$3,TRUE)*SQRT(3)*$C$11,"")</f>
        <v>#N/A</v>
      </c>
      <c r="D6685" s="21" t="e">
        <f>IF(A6685&lt;&gt;"",VLOOKUP(B6685,'Ket qua do'!$C$5:$AP$50000,$D$3,TRUE),"")</f>
        <v>#N/A</v>
      </c>
      <c r="E6685" s="21" t="e">
        <f>IF(A6685&lt;&gt;"",VLOOKUP(B6685,'Ket qua do'!$C$5:$AP$50000,$E$3,TRUE)*$C$12,"")</f>
        <v>#N/A</v>
      </c>
      <c r="F6685" s="21" t="e">
        <f>IF(A6685&lt;&gt;"",VLOOKUP(B6685,'Ket qua do'!$C$5:$AP$50000,$F$3,TRUE),"")</f>
        <v>#N/A</v>
      </c>
      <c r="G6685" s="21" t="e">
        <f>IF(A6685&lt;&gt;"",VLOOKUP(B6685,'Ket qua do'!$C$5:$AP$50000,$G$3,TRUE),"")</f>
        <v>#N/A</v>
      </c>
      <c r="H6685" s="21" t="e">
        <f>IF(A6685&lt;&gt;"",VLOOKUP(B6685,'Ket qua do'!$C$5:$AP$50000,$H$3,TRUE),"")</f>
        <v>#N/A</v>
      </c>
      <c r="I6685" s="21" t="e">
        <f>IF(A6685&lt;&gt;"",VLOOKUP(B6685,'Ket qua do'!$C$5:$AP$50000,$I$3,TRUE)*$E$9/1000,"")</f>
        <v>#N/A</v>
      </c>
      <c r="J6685" s="21" t="e">
        <f>IF(A6685&lt;&gt;"",VLOOKUP(B6685,'Ket qua do'!$C$5:$AP$50000,$J$3,TRUE)*$E$9/1000,"")</f>
        <v>#N/A</v>
      </c>
      <c r="K6685" s="21" t="e">
        <f>IF(A6685&lt;&gt;"",VLOOKUP(B6685,'Ket qua do'!$C$5:$AP$50000,$K$3,TRUE)*$E$9/1000,"")</f>
        <v>#N/A</v>
      </c>
      <c r="L6685" s="21" t="e">
        <f>IF(A6685&lt;&gt;"",VLOOKUP(B6685,'Ket qua do'!$C$5:$AP$50000,$L$3,TRUE),"")</f>
        <v>#N/A</v>
      </c>
    </row>
    <row r="6686" spans="1:12" x14ac:dyDescent="0.25">
      <c r="A6686" t="e">
        <f t="shared" si="110"/>
        <v>#N/A</v>
      </c>
      <c r="B6686" s="1" t="e">
        <f>IF(A6686&lt;&gt;"",VLOOKUP(A6686,'Ket qua do'!$B$5:$CE$50000,2,TRUE),"")</f>
        <v>#N/A</v>
      </c>
      <c r="C6686" s="19" t="e">
        <f>IF(A6686&lt;&gt;"",VLOOKUP(B6686,'Ket qua do'!$C$5:$AP$50000,$C$3,TRUE)*SQRT(3)*$C$11,"")</f>
        <v>#N/A</v>
      </c>
      <c r="D6686" s="21" t="e">
        <f>IF(A6686&lt;&gt;"",VLOOKUP(B6686,'Ket qua do'!$C$5:$AP$50000,$D$3,TRUE),"")</f>
        <v>#N/A</v>
      </c>
      <c r="E6686" s="21" t="e">
        <f>IF(A6686&lt;&gt;"",VLOOKUP(B6686,'Ket qua do'!$C$5:$AP$50000,$E$3,TRUE)*$C$12,"")</f>
        <v>#N/A</v>
      </c>
      <c r="F6686" s="21" t="e">
        <f>IF(A6686&lt;&gt;"",VLOOKUP(B6686,'Ket qua do'!$C$5:$AP$50000,$F$3,TRUE),"")</f>
        <v>#N/A</v>
      </c>
      <c r="G6686" s="21" t="e">
        <f>IF(A6686&lt;&gt;"",VLOOKUP(B6686,'Ket qua do'!$C$5:$AP$50000,$G$3,TRUE),"")</f>
        <v>#N/A</v>
      </c>
      <c r="H6686" s="21" t="e">
        <f>IF(A6686&lt;&gt;"",VLOOKUP(B6686,'Ket qua do'!$C$5:$AP$50000,$H$3,TRUE),"")</f>
        <v>#N/A</v>
      </c>
      <c r="I6686" s="21" t="e">
        <f>IF(A6686&lt;&gt;"",VLOOKUP(B6686,'Ket qua do'!$C$5:$AP$50000,$I$3,TRUE)*$E$9/1000,"")</f>
        <v>#N/A</v>
      </c>
      <c r="J6686" s="21" t="e">
        <f>IF(A6686&lt;&gt;"",VLOOKUP(B6686,'Ket qua do'!$C$5:$AP$50000,$J$3,TRUE)*$E$9/1000,"")</f>
        <v>#N/A</v>
      </c>
      <c r="K6686" s="21" t="e">
        <f>IF(A6686&lt;&gt;"",VLOOKUP(B6686,'Ket qua do'!$C$5:$AP$50000,$K$3,TRUE)*$E$9/1000,"")</f>
        <v>#N/A</v>
      </c>
      <c r="L6686" s="21" t="e">
        <f>IF(A6686&lt;&gt;"",VLOOKUP(B6686,'Ket qua do'!$C$5:$AP$50000,$L$3,TRUE),"")</f>
        <v>#N/A</v>
      </c>
    </row>
    <row r="6687" spans="1:12" x14ac:dyDescent="0.25">
      <c r="A6687" t="e">
        <f t="shared" si="110"/>
        <v>#N/A</v>
      </c>
      <c r="B6687" s="1" t="e">
        <f>IF(A6687&lt;&gt;"",VLOOKUP(A6687,'Ket qua do'!$B$5:$CE$50000,2,TRUE),"")</f>
        <v>#N/A</v>
      </c>
      <c r="C6687" s="19" t="e">
        <f>IF(A6687&lt;&gt;"",VLOOKUP(B6687,'Ket qua do'!$C$5:$AP$50000,$C$3,TRUE)*SQRT(3)*$C$11,"")</f>
        <v>#N/A</v>
      </c>
      <c r="D6687" s="21" t="e">
        <f>IF(A6687&lt;&gt;"",VLOOKUP(B6687,'Ket qua do'!$C$5:$AP$50000,$D$3,TRUE),"")</f>
        <v>#N/A</v>
      </c>
      <c r="E6687" s="21" t="e">
        <f>IF(A6687&lt;&gt;"",VLOOKUP(B6687,'Ket qua do'!$C$5:$AP$50000,$E$3,TRUE)*$C$12,"")</f>
        <v>#N/A</v>
      </c>
      <c r="F6687" s="21" t="e">
        <f>IF(A6687&lt;&gt;"",VLOOKUP(B6687,'Ket qua do'!$C$5:$AP$50000,$F$3,TRUE),"")</f>
        <v>#N/A</v>
      </c>
      <c r="G6687" s="21" t="e">
        <f>IF(A6687&lt;&gt;"",VLOOKUP(B6687,'Ket qua do'!$C$5:$AP$50000,$G$3,TRUE),"")</f>
        <v>#N/A</v>
      </c>
      <c r="H6687" s="21" t="e">
        <f>IF(A6687&lt;&gt;"",VLOOKUP(B6687,'Ket qua do'!$C$5:$AP$50000,$H$3,TRUE),"")</f>
        <v>#N/A</v>
      </c>
      <c r="I6687" s="21" t="e">
        <f>IF(A6687&lt;&gt;"",VLOOKUP(B6687,'Ket qua do'!$C$5:$AP$50000,$I$3,TRUE)*$E$9/1000,"")</f>
        <v>#N/A</v>
      </c>
      <c r="J6687" s="21" t="e">
        <f>IF(A6687&lt;&gt;"",VLOOKUP(B6687,'Ket qua do'!$C$5:$AP$50000,$J$3,TRUE)*$E$9/1000,"")</f>
        <v>#N/A</v>
      </c>
      <c r="K6687" s="21" t="e">
        <f>IF(A6687&lt;&gt;"",VLOOKUP(B6687,'Ket qua do'!$C$5:$AP$50000,$K$3,TRUE)*$E$9/1000,"")</f>
        <v>#N/A</v>
      </c>
      <c r="L6687" s="21" t="e">
        <f>IF(A6687&lt;&gt;"",VLOOKUP(B6687,'Ket qua do'!$C$5:$AP$50000,$L$3,TRUE),"")</f>
        <v>#N/A</v>
      </c>
    </row>
    <row r="6688" spans="1:12" x14ac:dyDescent="0.25">
      <c r="A6688" t="e">
        <f t="shared" si="110"/>
        <v>#N/A</v>
      </c>
      <c r="B6688" s="1" t="e">
        <f>IF(A6688&lt;&gt;"",VLOOKUP(A6688,'Ket qua do'!$B$5:$CE$50000,2,TRUE),"")</f>
        <v>#N/A</v>
      </c>
      <c r="C6688" s="19" t="e">
        <f>IF(A6688&lt;&gt;"",VLOOKUP(B6688,'Ket qua do'!$C$5:$AP$50000,$C$3,TRUE)*SQRT(3)*$C$11,"")</f>
        <v>#N/A</v>
      </c>
      <c r="D6688" s="21" t="e">
        <f>IF(A6688&lt;&gt;"",VLOOKUP(B6688,'Ket qua do'!$C$5:$AP$50000,$D$3,TRUE),"")</f>
        <v>#N/A</v>
      </c>
      <c r="E6688" s="21" t="e">
        <f>IF(A6688&lt;&gt;"",VLOOKUP(B6688,'Ket qua do'!$C$5:$AP$50000,$E$3,TRUE)*$C$12,"")</f>
        <v>#N/A</v>
      </c>
      <c r="F6688" s="21" t="e">
        <f>IF(A6688&lt;&gt;"",VLOOKUP(B6688,'Ket qua do'!$C$5:$AP$50000,$F$3,TRUE),"")</f>
        <v>#N/A</v>
      </c>
      <c r="G6688" s="21" t="e">
        <f>IF(A6688&lt;&gt;"",VLOOKUP(B6688,'Ket qua do'!$C$5:$AP$50000,$G$3,TRUE),"")</f>
        <v>#N/A</v>
      </c>
      <c r="H6688" s="21" t="e">
        <f>IF(A6688&lt;&gt;"",VLOOKUP(B6688,'Ket qua do'!$C$5:$AP$50000,$H$3,TRUE),"")</f>
        <v>#N/A</v>
      </c>
      <c r="I6688" s="21" t="e">
        <f>IF(A6688&lt;&gt;"",VLOOKUP(B6688,'Ket qua do'!$C$5:$AP$50000,$I$3,TRUE)*$E$9/1000,"")</f>
        <v>#N/A</v>
      </c>
      <c r="J6688" s="21" t="e">
        <f>IF(A6688&lt;&gt;"",VLOOKUP(B6688,'Ket qua do'!$C$5:$AP$50000,$J$3,TRUE)*$E$9/1000,"")</f>
        <v>#N/A</v>
      </c>
      <c r="K6688" s="21" t="e">
        <f>IF(A6688&lt;&gt;"",VLOOKUP(B6688,'Ket qua do'!$C$5:$AP$50000,$K$3,TRUE)*$E$9/1000,"")</f>
        <v>#N/A</v>
      </c>
      <c r="L6688" s="21" t="e">
        <f>IF(A6688&lt;&gt;"",VLOOKUP(B6688,'Ket qua do'!$C$5:$AP$50000,$L$3,TRUE),"")</f>
        <v>#N/A</v>
      </c>
    </row>
    <row r="6689" spans="1:12" x14ac:dyDescent="0.25">
      <c r="A6689" t="e">
        <f t="shared" si="110"/>
        <v>#N/A</v>
      </c>
      <c r="B6689" s="1" t="e">
        <f>IF(A6689&lt;&gt;"",VLOOKUP(A6689,'Ket qua do'!$B$5:$CE$50000,2,TRUE),"")</f>
        <v>#N/A</v>
      </c>
      <c r="C6689" s="19" t="e">
        <f>IF(A6689&lt;&gt;"",VLOOKUP(B6689,'Ket qua do'!$C$5:$AP$50000,$C$3,TRUE)*SQRT(3)*$C$11,"")</f>
        <v>#N/A</v>
      </c>
      <c r="D6689" s="21" t="e">
        <f>IF(A6689&lt;&gt;"",VLOOKUP(B6689,'Ket qua do'!$C$5:$AP$50000,$D$3,TRUE),"")</f>
        <v>#N/A</v>
      </c>
      <c r="E6689" s="21" t="e">
        <f>IF(A6689&lt;&gt;"",VLOOKUP(B6689,'Ket qua do'!$C$5:$AP$50000,$E$3,TRUE)*$C$12,"")</f>
        <v>#N/A</v>
      </c>
      <c r="F6689" s="21" t="e">
        <f>IF(A6689&lt;&gt;"",VLOOKUP(B6689,'Ket qua do'!$C$5:$AP$50000,$F$3,TRUE),"")</f>
        <v>#N/A</v>
      </c>
      <c r="G6689" s="21" t="e">
        <f>IF(A6689&lt;&gt;"",VLOOKUP(B6689,'Ket qua do'!$C$5:$AP$50000,$G$3,TRUE),"")</f>
        <v>#N/A</v>
      </c>
      <c r="H6689" s="21" t="e">
        <f>IF(A6689&lt;&gt;"",VLOOKUP(B6689,'Ket qua do'!$C$5:$AP$50000,$H$3,TRUE),"")</f>
        <v>#N/A</v>
      </c>
      <c r="I6689" s="21" t="e">
        <f>IF(A6689&lt;&gt;"",VLOOKUP(B6689,'Ket qua do'!$C$5:$AP$50000,$I$3,TRUE)*$E$9/1000,"")</f>
        <v>#N/A</v>
      </c>
      <c r="J6689" s="21" t="e">
        <f>IF(A6689&lt;&gt;"",VLOOKUP(B6689,'Ket qua do'!$C$5:$AP$50000,$J$3,TRUE)*$E$9/1000,"")</f>
        <v>#N/A</v>
      </c>
      <c r="K6689" s="21" t="e">
        <f>IF(A6689&lt;&gt;"",VLOOKUP(B6689,'Ket qua do'!$C$5:$AP$50000,$K$3,TRUE)*$E$9/1000,"")</f>
        <v>#N/A</v>
      </c>
      <c r="L6689" s="21" t="e">
        <f>IF(A6689&lt;&gt;"",VLOOKUP(B6689,'Ket qua do'!$C$5:$AP$50000,$L$3,TRUE),"")</f>
        <v>#N/A</v>
      </c>
    </row>
    <row r="6690" spans="1:12" x14ac:dyDescent="0.25">
      <c r="A6690" t="e">
        <f t="shared" si="110"/>
        <v>#N/A</v>
      </c>
      <c r="B6690" s="1" t="e">
        <f>IF(A6690&lt;&gt;"",VLOOKUP(A6690,'Ket qua do'!$B$5:$CE$50000,2,TRUE),"")</f>
        <v>#N/A</v>
      </c>
      <c r="C6690" s="19" t="e">
        <f>IF(A6690&lt;&gt;"",VLOOKUP(B6690,'Ket qua do'!$C$5:$AP$50000,$C$3,TRUE)*SQRT(3)*$C$11,"")</f>
        <v>#N/A</v>
      </c>
      <c r="D6690" s="21" t="e">
        <f>IF(A6690&lt;&gt;"",VLOOKUP(B6690,'Ket qua do'!$C$5:$AP$50000,$D$3,TRUE),"")</f>
        <v>#N/A</v>
      </c>
      <c r="E6690" s="21" t="e">
        <f>IF(A6690&lt;&gt;"",VLOOKUP(B6690,'Ket qua do'!$C$5:$AP$50000,$E$3,TRUE)*$C$12,"")</f>
        <v>#N/A</v>
      </c>
      <c r="F6690" s="21" t="e">
        <f>IF(A6690&lt;&gt;"",VLOOKUP(B6690,'Ket qua do'!$C$5:$AP$50000,$F$3,TRUE),"")</f>
        <v>#N/A</v>
      </c>
      <c r="G6690" s="21" t="e">
        <f>IF(A6690&lt;&gt;"",VLOOKUP(B6690,'Ket qua do'!$C$5:$AP$50000,$G$3,TRUE),"")</f>
        <v>#N/A</v>
      </c>
      <c r="H6690" s="21" t="e">
        <f>IF(A6690&lt;&gt;"",VLOOKUP(B6690,'Ket qua do'!$C$5:$AP$50000,$H$3,TRUE),"")</f>
        <v>#N/A</v>
      </c>
      <c r="I6690" s="21" t="e">
        <f>IF(A6690&lt;&gt;"",VLOOKUP(B6690,'Ket qua do'!$C$5:$AP$50000,$I$3,TRUE)*$E$9/1000,"")</f>
        <v>#N/A</v>
      </c>
      <c r="J6690" s="21" t="e">
        <f>IF(A6690&lt;&gt;"",VLOOKUP(B6690,'Ket qua do'!$C$5:$AP$50000,$J$3,TRUE)*$E$9/1000,"")</f>
        <v>#N/A</v>
      </c>
      <c r="K6690" s="21" t="e">
        <f>IF(A6690&lt;&gt;"",VLOOKUP(B6690,'Ket qua do'!$C$5:$AP$50000,$K$3,TRUE)*$E$9/1000,"")</f>
        <v>#N/A</v>
      </c>
      <c r="L6690" s="21" t="e">
        <f>IF(A6690&lt;&gt;"",VLOOKUP(B6690,'Ket qua do'!$C$5:$AP$50000,$L$3,TRUE),"")</f>
        <v>#N/A</v>
      </c>
    </row>
    <row r="6691" spans="1:12" x14ac:dyDescent="0.25">
      <c r="A6691" t="e">
        <f t="shared" si="110"/>
        <v>#N/A</v>
      </c>
      <c r="B6691" s="1" t="e">
        <f>IF(A6691&lt;&gt;"",VLOOKUP(A6691,'Ket qua do'!$B$5:$CE$50000,2,TRUE),"")</f>
        <v>#N/A</v>
      </c>
      <c r="C6691" s="19" t="e">
        <f>IF(A6691&lt;&gt;"",VLOOKUP(B6691,'Ket qua do'!$C$5:$AP$50000,$C$3,TRUE)*SQRT(3)*$C$11,"")</f>
        <v>#N/A</v>
      </c>
      <c r="D6691" s="21" t="e">
        <f>IF(A6691&lt;&gt;"",VLOOKUP(B6691,'Ket qua do'!$C$5:$AP$50000,$D$3,TRUE),"")</f>
        <v>#N/A</v>
      </c>
      <c r="E6691" s="21" t="e">
        <f>IF(A6691&lt;&gt;"",VLOOKUP(B6691,'Ket qua do'!$C$5:$AP$50000,$E$3,TRUE)*$C$12,"")</f>
        <v>#N/A</v>
      </c>
      <c r="F6691" s="21" t="e">
        <f>IF(A6691&lt;&gt;"",VLOOKUP(B6691,'Ket qua do'!$C$5:$AP$50000,$F$3,TRUE),"")</f>
        <v>#N/A</v>
      </c>
      <c r="G6691" s="21" t="e">
        <f>IF(A6691&lt;&gt;"",VLOOKUP(B6691,'Ket qua do'!$C$5:$AP$50000,$G$3,TRUE),"")</f>
        <v>#N/A</v>
      </c>
      <c r="H6691" s="21" t="e">
        <f>IF(A6691&lt;&gt;"",VLOOKUP(B6691,'Ket qua do'!$C$5:$AP$50000,$H$3,TRUE),"")</f>
        <v>#N/A</v>
      </c>
      <c r="I6691" s="21" t="e">
        <f>IF(A6691&lt;&gt;"",VLOOKUP(B6691,'Ket qua do'!$C$5:$AP$50000,$I$3,TRUE)*$E$9/1000,"")</f>
        <v>#N/A</v>
      </c>
      <c r="J6691" s="21" t="e">
        <f>IF(A6691&lt;&gt;"",VLOOKUP(B6691,'Ket qua do'!$C$5:$AP$50000,$J$3,TRUE)*$E$9/1000,"")</f>
        <v>#N/A</v>
      </c>
      <c r="K6691" s="21" t="e">
        <f>IF(A6691&lt;&gt;"",VLOOKUP(B6691,'Ket qua do'!$C$5:$AP$50000,$K$3,TRUE)*$E$9/1000,"")</f>
        <v>#N/A</v>
      </c>
      <c r="L6691" s="21" t="e">
        <f>IF(A6691&lt;&gt;"",VLOOKUP(B6691,'Ket qua do'!$C$5:$AP$50000,$L$3,TRUE),"")</f>
        <v>#N/A</v>
      </c>
    </row>
    <row r="6692" spans="1:12" x14ac:dyDescent="0.25">
      <c r="A6692" t="e">
        <f t="shared" si="110"/>
        <v>#N/A</v>
      </c>
      <c r="B6692" s="1" t="e">
        <f>IF(A6692&lt;&gt;"",VLOOKUP(A6692,'Ket qua do'!$B$5:$CE$50000,2,TRUE),"")</f>
        <v>#N/A</v>
      </c>
      <c r="C6692" s="19" t="e">
        <f>IF(A6692&lt;&gt;"",VLOOKUP(B6692,'Ket qua do'!$C$5:$AP$50000,$C$3,TRUE)*SQRT(3)*$C$11,"")</f>
        <v>#N/A</v>
      </c>
      <c r="D6692" s="21" t="e">
        <f>IF(A6692&lt;&gt;"",VLOOKUP(B6692,'Ket qua do'!$C$5:$AP$50000,$D$3,TRUE),"")</f>
        <v>#N/A</v>
      </c>
      <c r="E6692" s="21" t="e">
        <f>IF(A6692&lt;&gt;"",VLOOKUP(B6692,'Ket qua do'!$C$5:$AP$50000,$E$3,TRUE)*$C$12,"")</f>
        <v>#N/A</v>
      </c>
      <c r="F6692" s="21" t="e">
        <f>IF(A6692&lt;&gt;"",VLOOKUP(B6692,'Ket qua do'!$C$5:$AP$50000,$F$3,TRUE),"")</f>
        <v>#N/A</v>
      </c>
      <c r="G6692" s="21" t="e">
        <f>IF(A6692&lt;&gt;"",VLOOKUP(B6692,'Ket qua do'!$C$5:$AP$50000,$G$3,TRUE),"")</f>
        <v>#N/A</v>
      </c>
      <c r="H6692" s="21" t="e">
        <f>IF(A6692&lt;&gt;"",VLOOKUP(B6692,'Ket qua do'!$C$5:$AP$50000,$H$3,TRUE),"")</f>
        <v>#N/A</v>
      </c>
      <c r="I6692" s="21" t="e">
        <f>IF(A6692&lt;&gt;"",VLOOKUP(B6692,'Ket qua do'!$C$5:$AP$50000,$I$3,TRUE)*$E$9/1000,"")</f>
        <v>#N/A</v>
      </c>
      <c r="J6692" s="21" t="e">
        <f>IF(A6692&lt;&gt;"",VLOOKUP(B6692,'Ket qua do'!$C$5:$AP$50000,$J$3,TRUE)*$E$9/1000,"")</f>
        <v>#N/A</v>
      </c>
      <c r="K6692" s="21" t="e">
        <f>IF(A6692&lt;&gt;"",VLOOKUP(B6692,'Ket qua do'!$C$5:$AP$50000,$K$3,TRUE)*$E$9/1000,"")</f>
        <v>#N/A</v>
      </c>
      <c r="L6692" s="21" t="e">
        <f>IF(A6692&lt;&gt;"",VLOOKUP(B6692,'Ket qua do'!$C$5:$AP$50000,$L$3,TRUE),"")</f>
        <v>#N/A</v>
      </c>
    </row>
    <row r="6693" spans="1:12" x14ac:dyDescent="0.25">
      <c r="A6693" t="e">
        <f t="shared" si="110"/>
        <v>#N/A</v>
      </c>
      <c r="B6693" s="1" t="e">
        <f>IF(A6693&lt;&gt;"",VLOOKUP(A6693,'Ket qua do'!$B$5:$CE$50000,2,TRUE),"")</f>
        <v>#N/A</v>
      </c>
      <c r="C6693" s="19" t="e">
        <f>IF(A6693&lt;&gt;"",VLOOKUP(B6693,'Ket qua do'!$C$5:$AP$50000,$C$3,TRUE)*SQRT(3)*$C$11,"")</f>
        <v>#N/A</v>
      </c>
      <c r="D6693" s="21" t="e">
        <f>IF(A6693&lt;&gt;"",VLOOKUP(B6693,'Ket qua do'!$C$5:$AP$50000,$D$3,TRUE),"")</f>
        <v>#N/A</v>
      </c>
      <c r="E6693" s="21" t="e">
        <f>IF(A6693&lt;&gt;"",VLOOKUP(B6693,'Ket qua do'!$C$5:$AP$50000,$E$3,TRUE)*$C$12,"")</f>
        <v>#N/A</v>
      </c>
      <c r="F6693" s="21" t="e">
        <f>IF(A6693&lt;&gt;"",VLOOKUP(B6693,'Ket qua do'!$C$5:$AP$50000,$F$3,TRUE),"")</f>
        <v>#N/A</v>
      </c>
      <c r="G6693" s="21" t="e">
        <f>IF(A6693&lt;&gt;"",VLOOKUP(B6693,'Ket qua do'!$C$5:$AP$50000,$G$3,TRUE),"")</f>
        <v>#N/A</v>
      </c>
      <c r="H6693" s="21" t="e">
        <f>IF(A6693&lt;&gt;"",VLOOKUP(B6693,'Ket qua do'!$C$5:$AP$50000,$H$3,TRUE),"")</f>
        <v>#N/A</v>
      </c>
      <c r="I6693" s="21" t="e">
        <f>IF(A6693&lt;&gt;"",VLOOKUP(B6693,'Ket qua do'!$C$5:$AP$50000,$I$3,TRUE)*$E$9/1000,"")</f>
        <v>#N/A</v>
      </c>
      <c r="J6693" s="21" t="e">
        <f>IF(A6693&lt;&gt;"",VLOOKUP(B6693,'Ket qua do'!$C$5:$AP$50000,$J$3,TRUE)*$E$9/1000,"")</f>
        <v>#N/A</v>
      </c>
      <c r="K6693" s="21" t="e">
        <f>IF(A6693&lt;&gt;"",VLOOKUP(B6693,'Ket qua do'!$C$5:$AP$50000,$K$3,TRUE)*$E$9/1000,"")</f>
        <v>#N/A</v>
      </c>
      <c r="L6693" s="21" t="e">
        <f>IF(A6693&lt;&gt;"",VLOOKUP(B6693,'Ket qua do'!$C$5:$AP$50000,$L$3,TRUE),"")</f>
        <v>#N/A</v>
      </c>
    </row>
    <row r="6694" spans="1:12" x14ac:dyDescent="0.25">
      <c r="A6694" t="e">
        <f t="shared" si="110"/>
        <v>#N/A</v>
      </c>
      <c r="B6694" s="1" t="e">
        <f>IF(A6694&lt;&gt;"",VLOOKUP(A6694,'Ket qua do'!$B$5:$CE$50000,2,TRUE),"")</f>
        <v>#N/A</v>
      </c>
      <c r="C6694" s="19" t="e">
        <f>IF(A6694&lt;&gt;"",VLOOKUP(B6694,'Ket qua do'!$C$5:$AP$50000,$C$3,TRUE)*SQRT(3)*$C$11,"")</f>
        <v>#N/A</v>
      </c>
      <c r="D6694" s="21" t="e">
        <f>IF(A6694&lt;&gt;"",VLOOKUP(B6694,'Ket qua do'!$C$5:$AP$50000,$D$3,TRUE),"")</f>
        <v>#N/A</v>
      </c>
      <c r="E6694" s="21" t="e">
        <f>IF(A6694&lt;&gt;"",VLOOKUP(B6694,'Ket qua do'!$C$5:$AP$50000,$E$3,TRUE)*$C$12,"")</f>
        <v>#N/A</v>
      </c>
      <c r="F6694" s="21" t="e">
        <f>IF(A6694&lt;&gt;"",VLOOKUP(B6694,'Ket qua do'!$C$5:$AP$50000,$F$3,TRUE),"")</f>
        <v>#N/A</v>
      </c>
      <c r="G6694" s="21" t="e">
        <f>IF(A6694&lt;&gt;"",VLOOKUP(B6694,'Ket qua do'!$C$5:$AP$50000,$G$3,TRUE),"")</f>
        <v>#N/A</v>
      </c>
      <c r="H6694" s="21" t="e">
        <f>IF(A6694&lt;&gt;"",VLOOKUP(B6694,'Ket qua do'!$C$5:$AP$50000,$H$3,TRUE),"")</f>
        <v>#N/A</v>
      </c>
      <c r="I6694" s="21" t="e">
        <f>IF(A6694&lt;&gt;"",VLOOKUP(B6694,'Ket qua do'!$C$5:$AP$50000,$I$3,TRUE)*$E$9/1000,"")</f>
        <v>#N/A</v>
      </c>
      <c r="J6694" s="21" t="e">
        <f>IF(A6694&lt;&gt;"",VLOOKUP(B6694,'Ket qua do'!$C$5:$AP$50000,$J$3,TRUE)*$E$9/1000,"")</f>
        <v>#N/A</v>
      </c>
      <c r="K6694" s="21" t="e">
        <f>IF(A6694&lt;&gt;"",VLOOKUP(B6694,'Ket qua do'!$C$5:$AP$50000,$K$3,TRUE)*$E$9/1000,"")</f>
        <v>#N/A</v>
      </c>
      <c r="L6694" s="21" t="e">
        <f>IF(A6694&lt;&gt;"",VLOOKUP(B6694,'Ket qua do'!$C$5:$AP$50000,$L$3,TRUE),"")</f>
        <v>#N/A</v>
      </c>
    </row>
    <row r="6695" spans="1:12" x14ac:dyDescent="0.25">
      <c r="A6695" t="e">
        <f t="shared" si="110"/>
        <v>#N/A</v>
      </c>
      <c r="B6695" s="1" t="e">
        <f>IF(A6695&lt;&gt;"",VLOOKUP(A6695,'Ket qua do'!$B$5:$CE$50000,2,TRUE),"")</f>
        <v>#N/A</v>
      </c>
      <c r="C6695" s="19" t="e">
        <f>IF(A6695&lt;&gt;"",VLOOKUP(B6695,'Ket qua do'!$C$5:$AP$50000,$C$3,TRUE)*SQRT(3)*$C$11,"")</f>
        <v>#N/A</v>
      </c>
      <c r="D6695" s="21" t="e">
        <f>IF(A6695&lt;&gt;"",VLOOKUP(B6695,'Ket qua do'!$C$5:$AP$50000,$D$3,TRUE),"")</f>
        <v>#N/A</v>
      </c>
      <c r="E6695" s="21" t="e">
        <f>IF(A6695&lt;&gt;"",VLOOKUP(B6695,'Ket qua do'!$C$5:$AP$50000,$E$3,TRUE)*$C$12,"")</f>
        <v>#N/A</v>
      </c>
      <c r="F6695" s="21" t="e">
        <f>IF(A6695&lt;&gt;"",VLOOKUP(B6695,'Ket qua do'!$C$5:$AP$50000,$F$3,TRUE),"")</f>
        <v>#N/A</v>
      </c>
      <c r="G6695" s="21" t="e">
        <f>IF(A6695&lt;&gt;"",VLOOKUP(B6695,'Ket qua do'!$C$5:$AP$50000,$G$3,TRUE),"")</f>
        <v>#N/A</v>
      </c>
      <c r="H6695" s="21" t="e">
        <f>IF(A6695&lt;&gt;"",VLOOKUP(B6695,'Ket qua do'!$C$5:$AP$50000,$H$3,TRUE),"")</f>
        <v>#N/A</v>
      </c>
      <c r="I6695" s="21" t="e">
        <f>IF(A6695&lt;&gt;"",VLOOKUP(B6695,'Ket qua do'!$C$5:$AP$50000,$I$3,TRUE)*$E$9/1000,"")</f>
        <v>#N/A</v>
      </c>
      <c r="J6695" s="21" t="e">
        <f>IF(A6695&lt;&gt;"",VLOOKUP(B6695,'Ket qua do'!$C$5:$AP$50000,$J$3,TRUE)*$E$9/1000,"")</f>
        <v>#N/A</v>
      </c>
      <c r="K6695" s="21" t="e">
        <f>IF(A6695&lt;&gt;"",VLOOKUP(B6695,'Ket qua do'!$C$5:$AP$50000,$K$3,TRUE)*$E$9/1000,"")</f>
        <v>#N/A</v>
      </c>
      <c r="L6695" s="21" t="e">
        <f>IF(A6695&lt;&gt;"",VLOOKUP(B6695,'Ket qua do'!$C$5:$AP$50000,$L$3,TRUE),"")</f>
        <v>#N/A</v>
      </c>
    </row>
    <row r="6696" spans="1:12" x14ac:dyDescent="0.25">
      <c r="A6696" t="e">
        <f t="shared" si="110"/>
        <v>#N/A</v>
      </c>
      <c r="B6696" s="1" t="e">
        <f>IF(A6696&lt;&gt;"",VLOOKUP(A6696,'Ket qua do'!$B$5:$CE$50000,2,TRUE),"")</f>
        <v>#N/A</v>
      </c>
      <c r="C6696" s="19" t="e">
        <f>IF(A6696&lt;&gt;"",VLOOKUP(B6696,'Ket qua do'!$C$5:$AP$50000,$C$3,TRUE)*SQRT(3)*$C$11,"")</f>
        <v>#N/A</v>
      </c>
      <c r="D6696" s="21" t="e">
        <f>IF(A6696&lt;&gt;"",VLOOKUP(B6696,'Ket qua do'!$C$5:$AP$50000,$D$3,TRUE),"")</f>
        <v>#N/A</v>
      </c>
      <c r="E6696" s="21" t="e">
        <f>IF(A6696&lt;&gt;"",VLOOKUP(B6696,'Ket qua do'!$C$5:$AP$50000,$E$3,TRUE)*$C$12,"")</f>
        <v>#N/A</v>
      </c>
      <c r="F6696" s="21" t="e">
        <f>IF(A6696&lt;&gt;"",VLOOKUP(B6696,'Ket qua do'!$C$5:$AP$50000,$F$3,TRUE),"")</f>
        <v>#N/A</v>
      </c>
      <c r="G6696" s="21" t="e">
        <f>IF(A6696&lt;&gt;"",VLOOKUP(B6696,'Ket qua do'!$C$5:$AP$50000,$G$3,TRUE),"")</f>
        <v>#N/A</v>
      </c>
      <c r="H6696" s="21" t="e">
        <f>IF(A6696&lt;&gt;"",VLOOKUP(B6696,'Ket qua do'!$C$5:$AP$50000,$H$3,TRUE),"")</f>
        <v>#N/A</v>
      </c>
      <c r="I6696" s="21" t="e">
        <f>IF(A6696&lt;&gt;"",VLOOKUP(B6696,'Ket qua do'!$C$5:$AP$50000,$I$3,TRUE)*$E$9/1000,"")</f>
        <v>#N/A</v>
      </c>
      <c r="J6696" s="21" t="e">
        <f>IF(A6696&lt;&gt;"",VLOOKUP(B6696,'Ket qua do'!$C$5:$AP$50000,$J$3,TRUE)*$E$9/1000,"")</f>
        <v>#N/A</v>
      </c>
      <c r="K6696" s="21" t="e">
        <f>IF(A6696&lt;&gt;"",VLOOKUP(B6696,'Ket qua do'!$C$5:$AP$50000,$K$3,TRUE)*$E$9/1000,"")</f>
        <v>#N/A</v>
      </c>
      <c r="L6696" s="21" t="e">
        <f>IF(A6696&lt;&gt;"",VLOOKUP(B6696,'Ket qua do'!$C$5:$AP$50000,$L$3,TRUE),"")</f>
        <v>#N/A</v>
      </c>
    </row>
    <row r="6697" spans="1:12" x14ac:dyDescent="0.25">
      <c r="A6697" t="e">
        <f t="shared" si="110"/>
        <v>#N/A</v>
      </c>
      <c r="B6697" s="1" t="e">
        <f>IF(A6697&lt;&gt;"",VLOOKUP(A6697,'Ket qua do'!$B$5:$CE$50000,2,TRUE),"")</f>
        <v>#N/A</v>
      </c>
      <c r="C6697" s="19" t="e">
        <f>IF(A6697&lt;&gt;"",VLOOKUP(B6697,'Ket qua do'!$C$5:$AP$50000,$C$3,TRUE)*SQRT(3)*$C$11,"")</f>
        <v>#N/A</v>
      </c>
      <c r="D6697" s="21" t="e">
        <f>IF(A6697&lt;&gt;"",VLOOKUP(B6697,'Ket qua do'!$C$5:$AP$50000,$D$3,TRUE),"")</f>
        <v>#N/A</v>
      </c>
      <c r="E6697" s="21" t="e">
        <f>IF(A6697&lt;&gt;"",VLOOKUP(B6697,'Ket qua do'!$C$5:$AP$50000,$E$3,TRUE)*$C$12,"")</f>
        <v>#N/A</v>
      </c>
      <c r="F6697" s="21" t="e">
        <f>IF(A6697&lt;&gt;"",VLOOKUP(B6697,'Ket qua do'!$C$5:$AP$50000,$F$3,TRUE),"")</f>
        <v>#N/A</v>
      </c>
      <c r="G6697" s="21" t="e">
        <f>IF(A6697&lt;&gt;"",VLOOKUP(B6697,'Ket qua do'!$C$5:$AP$50000,$G$3,TRUE),"")</f>
        <v>#N/A</v>
      </c>
      <c r="H6697" s="21" t="e">
        <f>IF(A6697&lt;&gt;"",VLOOKUP(B6697,'Ket qua do'!$C$5:$AP$50000,$H$3,TRUE),"")</f>
        <v>#N/A</v>
      </c>
      <c r="I6697" s="21" t="e">
        <f>IF(A6697&lt;&gt;"",VLOOKUP(B6697,'Ket qua do'!$C$5:$AP$50000,$I$3,TRUE)*$E$9/1000,"")</f>
        <v>#N/A</v>
      </c>
      <c r="J6697" s="21" t="e">
        <f>IF(A6697&lt;&gt;"",VLOOKUP(B6697,'Ket qua do'!$C$5:$AP$50000,$J$3,TRUE)*$E$9/1000,"")</f>
        <v>#N/A</v>
      </c>
      <c r="K6697" s="21" t="e">
        <f>IF(A6697&lt;&gt;"",VLOOKUP(B6697,'Ket qua do'!$C$5:$AP$50000,$K$3,TRUE)*$E$9/1000,"")</f>
        <v>#N/A</v>
      </c>
      <c r="L6697" s="21" t="e">
        <f>IF(A6697&lt;&gt;"",VLOOKUP(B6697,'Ket qua do'!$C$5:$AP$50000,$L$3,TRUE),"")</f>
        <v>#N/A</v>
      </c>
    </row>
    <row r="6698" spans="1:12" x14ac:dyDescent="0.25">
      <c r="A6698" t="e">
        <f t="shared" si="110"/>
        <v>#N/A</v>
      </c>
      <c r="B6698" s="1" t="e">
        <f>IF(A6698&lt;&gt;"",VLOOKUP(A6698,'Ket qua do'!$B$5:$CE$50000,2,TRUE),"")</f>
        <v>#N/A</v>
      </c>
      <c r="C6698" s="19" t="e">
        <f>IF(A6698&lt;&gt;"",VLOOKUP(B6698,'Ket qua do'!$C$5:$AP$50000,$C$3,TRUE)*SQRT(3)*$C$11,"")</f>
        <v>#N/A</v>
      </c>
      <c r="D6698" s="21" t="e">
        <f>IF(A6698&lt;&gt;"",VLOOKUP(B6698,'Ket qua do'!$C$5:$AP$50000,$D$3,TRUE),"")</f>
        <v>#N/A</v>
      </c>
      <c r="E6698" s="21" t="e">
        <f>IF(A6698&lt;&gt;"",VLOOKUP(B6698,'Ket qua do'!$C$5:$AP$50000,$E$3,TRUE)*$C$12,"")</f>
        <v>#N/A</v>
      </c>
      <c r="F6698" s="21" t="e">
        <f>IF(A6698&lt;&gt;"",VLOOKUP(B6698,'Ket qua do'!$C$5:$AP$50000,$F$3,TRUE),"")</f>
        <v>#N/A</v>
      </c>
      <c r="G6698" s="21" t="e">
        <f>IF(A6698&lt;&gt;"",VLOOKUP(B6698,'Ket qua do'!$C$5:$AP$50000,$G$3,TRUE),"")</f>
        <v>#N/A</v>
      </c>
      <c r="H6698" s="21" t="e">
        <f>IF(A6698&lt;&gt;"",VLOOKUP(B6698,'Ket qua do'!$C$5:$AP$50000,$H$3,TRUE),"")</f>
        <v>#N/A</v>
      </c>
      <c r="I6698" s="21" t="e">
        <f>IF(A6698&lt;&gt;"",VLOOKUP(B6698,'Ket qua do'!$C$5:$AP$50000,$I$3,TRUE)*$E$9/1000,"")</f>
        <v>#N/A</v>
      </c>
      <c r="J6698" s="21" t="e">
        <f>IF(A6698&lt;&gt;"",VLOOKUP(B6698,'Ket qua do'!$C$5:$AP$50000,$J$3,TRUE)*$E$9/1000,"")</f>
        <v>#N/A</v>
      </c>
      <c r="K6698" s="21" t="e">
        <f>IF(A6698&lt;&gt;"",VLOOKUP(B6698,'Ket qua do'!$C$5:$AP$50000,$K$3,TRUE)*$E$9/1000,"")</f>
        <v>#N/A</v>
      </c>
      <c r="L6698" s="21" t="e">
        <f>IF(A6698&lt;&gt;"",VLOOKUP(B6698,'Ket qua do'!$C$5:$AP$50000,$L$3,TRUE),"")</f>
        <v>#N/A</v>
      </c>
    </row>
    <row r="6699" spans="1:12" x14ac:dyDescent="0.25">
      <c r="A6699" t="e">
        <f t="shared" si="110"/>
        <v>#N/A</v>
      </c>
      <c r="B6699" s="1" t="e">
        <f>IF(A6699&lt;&gt;"",VLOOKUP(A6699,'Ket qua do'!$B$5:$CE$50000,2,TRUE),"")</f>
        <v>#N/A</v>
      </c>
      <c r="C6699" s="19" t="e">
        <f>IF(A6699&lt;&gt;"",VLOOKUP(B6699,'Ket qua do'!$C$5:$AP$50000,$C$3,TRUE)*SQRT(3)*$C$11,"")</f>
        <v>#N/A</v>
      </c>
      <c r="D6699" s="21" t="e">
        <f>IF(A6699&lt;&gt;"",VLOOKUP(B6699,'Ket qua do'!$C$5:$AP$50000,$D$3,TRUE),"")</f>
        <v>#N/A</v>
      </c>
      <c r="E6699" s="21" t="e">
        <f>IF(A6699&lt;&gt;"",VLOOKUP(B6699,'Ket qua do'!$C$5:$AP$50000,$E$3,TRUE)*$C$12,"")</f>
        <v>#N/A</v>
      </c>
      <c r="F6699" s="21" t="e">
        <f>IF(A6699&lt;&gt;"",VLOOKUP(B6699,'Ket qua do'!$C$5:$AP$50000,$F$3,TRUE),"")</f>
        <v>#N/A</v>
      </c>
      <c r="G6699" s="21" t="e">
        <f>IF(A6699&lt;&gt;"",VLOOKUP(B6699,'Ket qua do'!$C$5:$AP$50000,$G$3,TRUE),"")</f>
        <v>#N/A</v>
      </c>
      <c r="H6699" s="21" t="e">
        <f>IF(A6699&lt;&gt;"",VLOOKUP(B6699,'Ket qua do'!$C$5:$AP$50000,$H$3,TRUE),"")</f>
        <v>#N/A</v>
      </c>
      <c r="I6699" s="21" t="e">
        <f>IF(A6699&lt;&gt;"",VLOOKUP(B6699,'Ket qua do'!$C$5:$AP$50000,$I$3,TRUE)*$E$9/1000,"")</f>
        <v>#N/A</v>
      </c>
      <c r="J6699" s="21" t="e">
        <f>IF(A6699&lt;&gt;"",VLOOKUP(B6699,'Ket qua do'!$C$5:$AP$50000,$J$3,TRUE)*$E$9/1000,"")</f>
        <v>#N/A</v>
      </c>
      <c r="K6699" s="21" t="e">
        <f>IF(A6699&lt;&gt;"",VLOOKUP(B6699,'Ket qua do'!$C$5:$AP$50000,$K$3,TRUE)*$E$9/1000,"")</f>
        <v>#N/A</v>
      </c>
      <c r="L6699" s="21" t="e">
        <f>IF(A6699&lt;&gt;"",VLOOKUP(B6699,'Ket qua do'!$C$5:$AP$50000,$L$3,TRUE),"")</f>
        <v>#N/A</v>
      </c>
    </row>
    <row r="6700" spans="1:12" x14ac:dyDescent="0.25">
      <c r="A6700" t="e">
        <f t="shared" si="110"/>
        <v>#N/A</v>
      </c>
      <c r="B6700" s="1" t="e">
        <f>IF(A6700&lt;&gt;"",VLOOKUP(A6700,'Ket qua do'!$B$5:$CE$50000,2,TRUE),"")</f>
        <v>#N/A</v>
      </c>
      <c r="C6700" s="19" t="e">
        <f>IF(A6700&lt;&gt;"",VLOOKUP(B6700,'Ket qua do'!$C$5:$AP$50000,$C$3,TRUE)*SQRT(3)*$C$11,"")</f>
        <v>#N/A</v>
      </c>
      <c r="D6700" s="21" t="e">
        <f>IF(A6700&lt;&gt;"",VLOOKUP(B6700,'Ket qua do'!$C$5:$AP$50000,$D$3,TRUE),"")</f>
        <v>#N/A</v>
      </c>
      <c r="E6700" s="21" t="e">
        <f>IF(A6700&lt;&gt;"",VLOOKUP(B6700,'Ket qua do'!$C$5:$AP$50000,$E$3,TRUE)*$C$12,"")</f>
        <v>#N/A</v>
      </c>
      <c r="F6700" s="21" t="e">
        <f>IF(A6700&lt;&gt;"",VLOOKUP(B6700,'Ket qua do'!$C$5:$AP$50000,$F$3,TRUE),"")</f>
        <v>#N/A</v>
      </c>
      <c r="G6700" s="21" t="e">
        <f>IF(A6700&lt;&gt;"",VLOOKUP(B6700,'Ket qua do'!$C$5:$AP$50000,$G$3,TRUE),"")</f>
        <v>#N/A</v>
      </c>
      <c r="H6700" s="21" t="e">
        <f>IF(A6700&lt;&gt;"",VLOOKUP(B6700,'Ket qua do'!$C$5:$AP$50000,$H$3,TRUE),"")</f>
        <v>#N/A</v>
      </c>
      <c r="I6700" s="21" t="e">
        <f>IF(A6700&lt;&gt;"",VLOOKUP(B6700,'Ket qua do'!$C$5:$AP$50000,$I$3,TRUE)*$E$9/1000,"")</f>
        <v>#N/A</v>
      </c>
      <c r="J6700" s="21" t="e">
        <f>IF(A6700&lt;&gt;"",VLOOKUP(B6700,'Ket qua do'!$C$5:$AP$50000,$J$3,TRUE)*$E$9/1000,"")</f>
        <v>#N/A</v>
      </c>
      <c r="K6700" s="21" t="e">
        <f>IF(A6700&lt;&gt;"",VLOOKUP(B6700,'Ket qua do'!$C$5:$AP$50000,$K$3,TRUE)*$E$9/1000,"")</f>
        <v>#N/A</v>
      </c>
      <c r="L6700" s="21" t="e">
        <f>IF(A6700&lt;&gt;"",VLOOKUP(B6700,'Ket qua do'!$C$5:$AP$50000,$L$3,TRUE),"")</f>
        <v>#N/A</v>
      </c>
    </row>
    <row r="6701" spans="1:12" x14ac:dyDescent="0.25">
      <c r="A6701" t="e">
        <f t="shared" si="110"/>
        <v>#N/A</v>
      </c>
      <c r="B6701" s="1" t="e">
        <f>IF(A6701&lt;&gt;"",VLOOKUP(A6701,'Ket qua do'!$B$5:$CE$50000,2,TRUE),"")</f>
        <v>#N/A</v>
      </c>
      <c r="C6701" s="19" t="e">
        <f>IF(A6701&lt;&gt;"",VLOOKUP(B6701,'Ket qua do'!$C$5:$AP$50000,$C$3,TRUE)*SQRT(3)*$C$11,"")</f>
        <v>#N/A</v>
      </c>
      <c r="D6701" s="21" t="e">
        <f>IF(A6701&lt;&gt;"",VLOOKUP(B6701,'Ket qua do'!$C$5:$AP$50000,$D$3,TRUE),"")</f>
        <v>#N/A</v>
      </c>
      <c r="E6701" s="21" t="e">
        <f>IF(A6701&lt;&gt;"",VLOOKUP(B6701,'Ket qua do'!$C$5:$AP$50000,$E$3,TRUE)*$C$12,"")</f>
        <v>#N/A</v>
      </c>
      <c r="F6701" s="21" t="e">
        <f>IF(A6701&lt;&gt;"",VLOOKUP(B6701,'Ket qua do'!$C$5:$AP$50000,$F$3,TRUE),"")</f>
        <v>#N/A</v>
      </c>
      <c r="G6701" s="21" t="e">
        <f>IF(A6701&lt;&gt;"",VLOOKUP(B6701,'Ket qua do'!$C$5:$AP$50000,$G$3,TRUE),"")</f>
        <v>#N/A</v>
      </c>
      <c r="H6701" s="21" t="e">
        <f>IF(A6701&lt;&gt;"",VLOOKUP(B6701,'Ket qua do'!$C$5:$AP$50000,$H$3,TRUE),"")</f>
        <v>#N/A</v>
      </c>
      <c r="I6701" s="21" t="e">
        <f>IF(A6701&lt;&gt;"",VLOOKUP(B6701,'Ket qua do'!$C$5:$AP$50000,$I$3,TRUE)*$E$9/1000,"")</f>
        <v>#N/A</v>
      </c>
      <c r="J6701" s="21" t="e">
        <f>IF(A6701&lt;&gt;"",VLOOKUP(B6701,'Ket qua do'!$C$5:$AP$50000,$J$3,TRUE)*$E$9/1000,"")</f>
        <v>#N/A</v>
      </c>
      <c r="K6701" s="21" t="e">
        <f>IF(A6701&lt;&gt;"",VLOOKUP(B6701,'Ket qua do'!$C$5:$AP$50000,$K$3,TRUE)*$E$9/1000,"")</f>
        <v>#N/A</v>
      </c>
      <c r="L6701" s="21" t="e">
        <f>IF(A6701&lt;&gt;"",VLOOKUP(B6701,'Ket qua do'!$C$5:$AP$50000,$L$3,TRUE),"")</f>
        <v>#N/A</v>
      </c>
    </row>
    <row r="6702" spans="1:12" x14ac:dyDescent="0.25">
      <c r="A6702" t="e">
        <f t="shared" si="110"/>
        <v>#N/A</v>
      </c>
      <c r="B6702" s="1" t="e">
        <f>IF(A6702&lt;&gt;"",VLOOKUP(A6702,'Ket qua do'!$B$5:$CE$50000,2,TRUE),"")</f>
        <v>#N/A</v>
      </c>
      <c r="C6702" s="19" t="e">
        <f>IF(A6702&lt;&gt;"",VLOOKUP(B6702,'Ket qua do'!$C$5:$AP$50000,$C$3,TRUE)*SQRT(3)*$C$11,"")</f>
        <v>#N/A</v>
      </c>
      <c r="D6702" s="21" t="e">
        <f>IF(A6702&lt;&gt;"",VLOOKUP(B6702,'Ket qua do'!$C$5:$AP$50000,$D$3,TRUE),"")</f>
        <v>#N/A</v>
      </c>
      <c r="E6702" s="21" t="e">
        <f>IF(A6702&lt;&gt;"",VLOOKUP(B6702,'Ket qua do'!$C$5:$AP$50000,$E$3,TRUE)*$C$12,"")</f>
        <v>#N/A</v>
      </c>
      <c r="F6702" s="21" t="e">
        <f>IF(A6702&lt;&gt;"",VLOOKUP(B6702,'Ket qua do'!$C$5:$AP$50000,$F$3,TRUE),"")</f>
        <v>#N/A</v>
      </c>
      <c r="G6702" s="21" t="e">
        <f>IF(A6702&lt;&gt;"",VLOOKUP(B6702,'Ket qua do'!$C$5:$AP$50000,$G$3,TRUE),"")</f>
        <v>#N/A</v>
      </c>
      <c r="H6702" s="21" t="e">
        <f>IF(A6702&lt;&gt;"",VLOOKUP(B6702,'Ket qua do'!$C$5:$AP$50000,$H$3,TRUE),"")</f>
        <v>#N/A</v>
      </c>
      <c r="I6702" s="21" t="e">
        <f>IF(A6702&lt;&gt;"",VLOOKUP(B6702,'Ket qua do'!$C$5:$AP$50000,$I$3,TRUE)*$E$9/1000,"")</f>
        <v>#N/A</v>
      </c>
      <c r="J6702" s="21" t="e">
        <f>IF(A6702&lt;&gt;"",VLOOKUP(B6702,'Ket qua do'!$C$5:$AP$50000,$J$3,TRUE)*$E$9/1000,"")</f>
        <v>#N/A</v>
      </c>
      <c r="K6702" s="21" t="e">
        <f>IF(A6702&lt;&gt;"",VLOOKUP(B6702,'Ket qua do'!$C$5:$AP$50000,$K$3,TRUE)*$E$9/1000,"")</f>
        <v>#N/A</v>
      </c>
      <c r="L6702" s="21" t="e">
        <f>IF(A6702&lt;&gt;"",VLOOKUP(B6702,'Ket qua do'!$C$5:$AP$50000,$L$3,TRUE),"")</f>
        <v>#N/A</v>
      </c>
    </row>
    <row r="6703" spans="1:12" x14ac:dyDescent="0.25">
      <c r="A6703" t="e">
        <f t="shared" si="110"/>
        <v>#N/A</v>
      </c>
      <c r="B6703" s="1" t="e">
        <f>IF(A6703&lt;&gt;"",VLOOKUP(A6703,'Ket qua do'!$B$5:$CE$50000,2,TRUE),"")</f>
        <v>#N/A</v>
      </c>
      <c r="C6703" s="19" t="e">
        <f>IF(A6703&lt;&gt;"",VLOOKUP(B6703,'Ket qua do'!$C$5:$AP$50000,$C$3,TRUE)*SQRT(3)*$C$11,"")</f>
        <v>#N/A</v>
      </c>
      <c r="D6703" s="21" t="e">
        <f>IF(A6703&lt;&gt;"",VLOOKUP(B6703,'Ket qua do'!$C$5:$AP$50000,$D$3,TRUE),"")</f>
        <v>#N/A</v>
      </c>
      <c r="E6703" s="21" t="e">
        <f>IF(A6703&lt;&gt;"",VLOOKUP(B6703,'Ket qua do'!$C$5:$AP$50000,$E$3,TRUE)*$C$12,"")</f>
        <v>#N/A</v>
      </c>
      <c r="F6703" s="21" t="e">
        <f>IF(A6703&lt;&gt;"",VLOOKUP(B6703,'Ket qua do'!$C$5:$AP$50000,$F$3,TRUE),"")</f>
        <v>#N/A</v>
      </c>
      <c r="G6703" s="21" t="e">
        <f>IF(A6703&lt;&gt;"",VLOOKUP(B6703,'Ket qua do'!$C$5:$AP$50000,$G$3,TRUE),"")</f>
        <v>#N/A</v>
      </c>
      <c r="H6703" s="21" t="e">
        <f>IF(A6703&lt;&gt;"",VLOOKUP(B6703,'Ket qua do'!$C$5:$AP$50000,$H$3,TRUE),"")</f>
        <v>#N/A</v>
      </c>
      <c r="I6703" s="21" t="e">
        <f>IF(A6703&lt;&gt;"",VLOOKUP(B6703,'Ket qua do'!$C$5:$AP$50000,$I$3,TRUE)*$E$9/1000,"")</f>
        <v>#N/A</v>
      </c>
      <c r="J6703" s="21" t="e">
        <f>IF(A6703&lt;&gt;"",VLOOKUP(B6703,'Ket qua do'!$C$5:$AP$50000,$J$3,TRUE)*$E$9/1000,"")</f>
        <v>#N/A</v>
      </c>
      <c r="K6703" s="21" t="e">
        <f>IF(A6703&lt;&gt;"",VLOOKUP(B6703,'Ket qua do'!$C$5:$AP$50000,$K$3,TRUE)*$E$9/1000,"")</f>
        <v>#N/A</v>
      </c>
      <c r="L6703" s="21" t="e">
        <f>IF(A6703&lt;&gt;"",VLOOKUP(B6703,'Ket qua do'!$C$5:$AP$50000,$L$3,TRUE),"")</f>
        <v>#N/A</v>
      </c>
    </row>
    <row r="6704" spans="1:12" x14ac:dyDescent="0.25">
      <c r="A6704" t="e">
        <f t="shared" si="110"/>
        <v>#N/A</v>
      </c>
      <c r="B6704" s="1" t="e">
        <f>IF(A6704&lt;&gt;"",VLOOKUP(A6704,'Ket qua do'!$B$5:$CE$50000,2,TRUE),"")</f>
        <v>#N/A</v>
      </c>
      <c r="C6704" s="19" t="e">
        <f>IF(A6704&lt;&gt;"",VLOOKUP(B6704,'Ket qua do'!$C$5:$AP$50000,$C$3,TRUE)*SQRT(3)*$C$11,"")</f>
        <v>#N/A</v>
      </c>
      <c r="D6704" s="21" t="e">
        <f>IF(A6704&lt;&gt;"",VLOOKUP(B6704,'Ket qua do'!$C$5:$AP$50000,$D$3,TRUE),"")</f>
        <v>#N/A</v>
      </c>
      <c r="E6704" s="21" t="e">
        <f>IF(A6704&lt;&gt;"",VLOOKUP(B6704,'Ket qua do'!$C$5:$AP$50000,$E$3,TRUE)*$C$12,"")</f>
        <v>#N/A</v>
      </c>
      <c r="F6704" s="21" t="e">
        <f>IF(A6704&lt;&gt;"",VLOOKUP(B6704,'Ket qua do'!$C$5:$AP$50000,$F$3,TRUE),"")</f>
        <v>#N/A</v>
      </c>
      <c r="G6704" s="21" t="e">
        <f>IF(A6704&lt;&gt;"",VLOOKUP(B6704,'Ket qua do'!$C$5:$AP$50000,$G$3,TRUE),"")</f>
        <v>#N/A</v>
      </c>
      <c r="H6704" s="21" t="e">
        <f>IF(A6704&lt;&gt;"",VLOOKUP(B6704,'Ket qua do'!$C$5:$AP$50000,$H$3,TRUE),"")</f>
        <v>#N/A</v>
      </c>
      <c r="I6704" s="21" t="e">
        <f>IF(A6704&lt;&gt;"",VLOOKUP(B6704,'Ket qua do'!$C$5:$AP$50000,$I$3,TRUE)*$E$9/1000,"")</f>
        <v>#N/A</v>
      </c>
      <c r="J6704" s="21" t="e">
        <f>IF(A6704&lt;&gt;"",VLOOKUP(B6704,'Ket qua do'!$C$5:$AP$50000,$J$3,TRUE)*$E$9/1000,"")</f>
        <v>#N/A</v>
      </c>
      <c r="K6704" s="21" t="e">
        <f>IF(A6704&lt;&gt;"",VLOOKUP(B6704,'Ket qua do'!$C$5:$AP$50000,$K$3,TRUE)*$E$9/1000,"")</f>
        <v>#N/A</v>
      </c>
      <c r="L6704" s="21" t="e">
        <f>IF(A6704&lt;&gt;"",VLOOKUP(B6704,'Ket qua do'!$C$5:$AP$50000,$L$3,TRUE),"")</f>
        <v>#N/A</v>
      </c>
    </row>
    <row r="6705" spans="1:12" x14ac:dyDescent="0.25">
      <c r="A6705" t="e">
        <f t="shared" si="110"/>
        <v>#N/A</v>
      </c>
      <c r="B6705" s="1" t="e">
        <f>IF(A6705&lt;&gt;"",VLOOKUP(A6705,'Ket qua do'!$B$5:$CE$50000,2,TRUE),"")</f>
        <v>#N/A</v>
      </c>
      <c r="C6705" s="19" t="e">
        <f>IF(A6705&lt;&gt;"",VLOOKUP(B6705,'Ket qua do'!$C$5:$AP$50000,$C$3,TRUE)*SQRT(3)*$C$11,"")</f>
        <v>#N/A</v>
      </c>
      <c r="D6705" s="21" t="e">
        <f>IF(A6705&lt;&gt;"",VLOOKUP(B6705,'Ket qua do'!$C$5:$AP$50000,$D$3,TRUE),"")</f>
        <v>#N/A</v>
      </c>
      <c r="E6705" s="21" t="e">
        <f>IF(A6705&lt;&gt;"",VLOOKUP(B6705,'Ket qua do'!$C$5:$AP$50000,$E$3,TRUE)*$C$12,"")</f>
        <v>#N/A</v>
      </c>
      <c r="F6705" s="21" t="e">
        <f>IF(A6705&lt;&gt;"",VLOOKUP(B6705,'Ket qua do'!$C$5:$AP$50000,$F$3,TRUE),"")</f>
        <v>#N/A</v>
      </c>
      <c r="G6705" s="21" t="e">
        <f>IF(A6705&lt;&gt;"",VLOOKUP(B6705,'Ket qua do'!$C$5:$AP$50000,$G$3,TRUE),"")</f>
        <v>#N/A</v>
      </c>
      <c r="H6705" s="21" t="e">
        <f>IF(A6705&lt;&gt;"",VLOOKUP(B6705,'Ket qua do'!$C$5:$AP$50000,$H$3,TRUE),"")</f>
        <v>#N/A</v>
      </c>
      <c r="I6705" s="21" t="e">
        <f>IF(A6705&lt;&gt;"",VLOOKUP(B6705,'Ket qua do'!$C$5:$AP$50000,$I$3,TRUE)*$E$9/1000,"")</f>
        <v>#N/A</v>
      </c>
      <c r="J6705" s="21" t="e">
        <f>IF(A6705&lt;&gt;"",VLOOKUP(B6705,'Ket qua do'!$C$5:$AP$50000,$J$3,TRUE)*$E$9/1000,"")</f>
        <v>#N/A</v>
      </c>
      <c r="K6705" s="21" t="e">
        <f>IF(A6705&lt;&gt;"",VLOOKUP(B6705,'Ket qua do'!$C$5:$AP$50000,$K$3,TRUE)*$E$9/1000,"")</f>
        <v>#N/A</v>
      </c>
      <c r="L6705" s="21" t="e">
        <f>IF(A6705&lt;&gt;"",VLOOKUP(B6705,'Ket qua do'!$C$5:$AP$50000,$L$3,TRUE),"")</f>
        <v>#N/A</v>
      </c>
    </row>
    <row r="6706" spans="1:12" x14ac:dyDescent="0.25">
      <c r="A6706" t="e">
        <f t="shared" si="110"/>
        <v>#N/A</v>
      </c>
      <c r="B6706" s="1" t="e">
        <f>IF(A6706&lt;&gt;"",VLOOKUP(A6706,'Ket qua do'!$B$5:$CE$50000,2,TRUE),"")</f>
        <v>#N/A</v>
      </c>
      <c r="C6706" s="19" t="e">
        <f>IF(A6706&lt;&gt;"",VLOOKUP(B6706,'Ket qua do'!$C$5:$AP$50000,$C$3,TRUE)*SQRT(3)*$C$11,"")</f>
        <v>#N/A</v>
      </c>
      <c r="D6706" s="21" t="e">
        <f>IF(A6706&lt;&gt;"",VLOOKUP(B6706,'Ket qua do'!$C$5:$AP$50000,$D$3,TRUE),"")</f>
        <v>#N/A</v>
      </c>
      <c r="E6706" s="21" t="e">
        <f>IF(A6706&lt;&gt;"",VLOOKUP(B6706,'Ket qua do'!$C$5:$AP$50000,$E$3,TRUE)*$C$12,"")</f>
        <v>#N/A</v>
      </c>
      <c r="F6706" s="21" t="e">
        <f>IF(A6706&lt;&gt;"",VLOOKUP(B6706,'Ket qua do'!$C$5:$AP$50000,$F$3,TRUE),"")</f>
        <v>#N/A</v>
      </c>
      <c r="G6706" s="21" t="e">
        <f>IF(A6706&lt;&gt;"",VLOOKUP(B6706,'Ket qua do'!$C$5:$AP$50000,$G$3,TRUE),"")</f>
        <v>#N/A</v>
      </c>
      <c r="H6706" s="21" t="e">
        <f>IF(A6706&lt;&gt;"",VLOOKUP(B6706,'Ket qua do'!$C$5:$AP$50000,$H$3,TRUE),"")</f>
        <v>#N/A</v>
      </c>
      <c r="I6706" s="21" t="e">
        <f>IF(A6706&lt;&gt;"",VLOOKUP(B6706,'Ket qua do'!$C$5:$AP$50000,$I$3,TRUE)*$E$9/1000,"")</f>
        <v>#N/A</v>
      </c>
      <c r="J6706" s="21" t="e">
        <f>IF(A6706&lt;&gt;"",VLOOKUP(B6706,'Ket qua do'!$C$5:$AP$50000,$J$3,TRUE)*$E$9/1000,"")</f>
        <v>#N/A</v>
      </c>
      <c r="K6706" s="21" t="e">
        <f>IF(A6706&lt;&gt;"",VLOOKUP(B6706,'Ket qua do'!$C$5:$AP$50000,$K$3,TRUE)*$E$9/1000,"")</f>
        <v>#N/A</v>
      </c>
      <c r="L6706" s="21" t="e">
        <f>IF(A6706&lt;&gt;"",VLOOKUP(B6706,'Ket qua do'!$C$5:$AP$50000,$L$3,TRUE),"")</f>
        <v>#N/A</v>
      </c>
    </row>
    <row r="6707" spans="1:12" x14ac:dyDescent="0.25">
      <c r="A6707" t="e">
        <f t="shared" si="110"/>
        <v>#N/A</v>
      </c>
      <c r="B6707" s="1" t="e">
        <f>IF(A6707&lt;&gt;"",VLOOKUP(A6707,'Ket qua do'!$B$5:$CE$50000,2,TRUE),"")</f>
        <v>#N/A</v>
      </c>
      <c r="C6707" s="19" t="e">
        <f>IF(A6707&lt;&gt;"",VLOOKUP(B6707,'Ket qua do'!$C$5:$AP$50000,$C$3,TRUE)*SQRT(3)*$C$11,"")</f>
        <v>#N/A</v>
      </c>
      <c r="D6707" s="21" t="e">
        <f>IF(A6707&lt;&gt;"",VLOOKUP(B6707,'Ket qua do'!$C$5:$AP$50000,$D$3,TRUE),"")</f>
        <v>#N/A</v>
      </c>
      <c r="E6707" s="21" t="e">
        <f>IF(A6707&lt;&gt;"",VLOOKUP(B6707,'Ket qua do'!$C$5:$AP$50000,$E$3,TRUE)*$C$12,"")</f>
        <v>#N/A</v>
      </c>
      <c r="F6707" s="21" t="e">
        <f>IF(A6707&lt;&gt;"",VLOOKUP(B6707,'Ket qua do'!$C$5:$AP$50000,$F$3,TRUE),"")</f>
        <v>#N/A</v>
      </c>
      <c r="G6707" s="21" t="e">
        <f>IF(A6707&lt;&gt;"",VLOOKUP(B6707,'Ket qua do'!$C$5:$AP$50000,$G$3,TRUE),"")</f>
        <v>#N/A</v>
      </c>
      <c r="H6707" s="21" t="e">
        <f>IF(A6707&lt;&gt;"",VLOOKUP(B6707,'Ket qua do'!$C$5:$AP$50000,$H$3,TRUE),"")</f>
        <v>#N/A</v>
      </c>
      <c r="I6707" s="21" t="e">
        <f>IF(A6707&lt;&gt;"",VLOOKUP(B6707,'Ket qua do'!$C$5:$AP$50000,$I$3,TRUE)*$E$9/1000,"")</f>
        <v>#N/A</v>
      </c>
      <c r="J6707" s="21" t="e">
        <f>IF(A6707&lt;&gt;"",VLOOKUP(B6707,'Ket qua do'!$C$5:$AP$50000,$J$3,TRUE)*$E$9/1000,"")</f>
        <v>#N/A</v>
      </c>
      <c r="K6707" s="21" t="e">
        <f>IF(A6707&lt;&gt;"",VLOOKUP(B6707,'Ket qua do'!$C$5:$AP$50000,$K$3,TRUE)*$E$9/1000,"")</f>
        <v>#N/A</v>
      </c>
      <c r="L6707" s="21" t="e">
        <f>IF(A6707&lt;&gt;"",VLOOKUP(B6707,'Ket qua do'!$C$5:$AP$50000,$L$3,TRUE),"")</f>
        <v>#N/A</v>
      </c>
    </row>
    <row r="6708" spans="1:12" x14ac:dyDescent="0.25">
      <c r="A6708" t="e">
        <f t="shared" si="110"/>
        <v>#N/A</v>
      </c>
      <c r="B6708" s="1" t="e">
        <f>IF(A6708&lt;&gt;"",VLOOKUP(A6708,'Ket qua do'!$B$5:$CE$50000,2,TRUE),"")</f>
        <v>#N/A</v>
      </c>
      <c r="C6708" s="19" t="e">
        <f>IF(A6708&lt;&gt;"",VLOOKUP(B6708,'Ket qua do'!$C$5:$AP$50000,$C$3,TRUE)*SQRT(3)*$C$11,"")</f>
        <v>#N/A</v>
      </c>
      <c r="D6708" s="21" t="e">
        <f>IF(A6708&lt;&gt;"",VLOOKUP(B6708,'Ket qua do'!$C$5:$AP$50000,$D$3,TRUE),"")</f>
        <v>#N/A</v>
      </c>
      <c r="E6708" s="21" t="e">
        <f>IF(A6708&lt;&gt;"",VLOOKUP(B6708,'Ket qua do'!$C$5:$AP$50000,$E$3,TRUE)*$C$12,"")</f>
        <v>#N/A</v>
      </c>
      <c r="F6708" s="21" t="e">
        <f>IF(A6708&lt;&gt;"",VLOOKUP(B6708,'Ket qua do'!$C$5:$AP$50000,$F$3,TRUE),"")</f>
        <v>#N/A</v>
      </c>
      <c r="G6708" s="21" t="e">
        <f>IF(A6708&lt;&gt;"",VLOOKUP(B6708,'Ket qua do'!$C$5:$AP$50000,$G$3,TRUE),"")</f>
        <v>#N/A</v>
      </c>
      <c r="H6708" s="21" t="e">
        <f>IF(A6708&lt;&gt;"",VLOOKUP(B6708,'Ket qua do'!$C$5:$AP$50000,$H$3,TRUE),"")</f>
        <v>#N/A</v>
      </c>
      <c r="I6708" s="21" t="e">
        <f>IF(A6708&lt;&gt;"",VLOOKUP(B6708,'Ket qua do'!$C$5:$AP$50000,$I$3,TRUE)*$E$9/1000,"")</f>
        <v>#N/A</v>
      </c>
      <c r="J6708" s="21" t="e">
        <f>IF(A6708&lt;&gt;"",VLOOKUP(B6708,'Ket qua do'!$C$5:$AP$50000,$J$3,TRUE)*$E$9/1000,"")</f>
        <v>#N/A</v>
      </c>
      <c r="K6708" s="21" t="e">
        <f>IF(A6708&lt;&gt;"",VLOOKUP(B6708,'Ket qua do'!$C$5:$AP$50000,$K$3,TRUE)*$E$9/1000,"")</f>
        <v>#N/A</v>
      </c>
      <c r="L6708" s="21" t="e">
        <f>IF(A6708&lt;&gt;"",VLOOKUP(B6708,'Ket qua do'!$C$5:$AP$50000,$L$3,TRUE),"")</f>
        <v>#N/A</v>
      </c>
    </row>
    <row r="6709" spans="1:12" x14ac:dyDescent="0.25">
      <c r="A6709" t="e">
        <f t="shared" si="110"/>
        <v>#N/A</v>
      </c>
      <c r="B6709" s="1" t="e">
        <f>IF(A6709&lt;&gt;"",VLOOKUP(A6709,'Ket qua do'!$B$5:$CE$50000,2,TRUE),"")</f>
        <v>#N/A</v>
      </c>
      <c r="C6709" s="19" t="e">
        <f>IF(A6709&lt;&gt;"",VLOOKUP(B6709,'Ket qua do'!$C$5:$AP$50000,$C$3,TRUE)*SQRT(3)*$C$11,"")</f>
        <v>#N/A</v>
      </c>
      <c r="D6709" s="21" t="e">
        <f>IF(A6709&lt;&gt;"",VLOOKUP(B6709,'Ket qua do'!$C$5:$AP$50000,$D$3,TRUE),"")</f>
        <v>#N/A</v>
      </c>
      <c r="E6709" s="21" t="e">
        <f>IF(A6709&lt;&gt;"",VLOOKUP(B6709,'Ket qua do'!$C$5:$AP$50000,$E$3,TRUE)*$C$12,"")</f>
        <v>#N/A</v>
      </c>
      <c r="F6709" s="21" t="e">
        <f>IF(A6709&lt;&gt;"",VLOOKUP(B6709,'Ket qua do'!$C$5:$AP$50000,$F$3,TRUE),"")</f>
        <v>#N/A</v>
      </c>
      <c r="G6709" s="21" t="e">
        <f>IF(A6709&lt;&gt;"",VLOOKUP(B6709,'Ket qua do'!$C$5:$AP$50000,$G$3,TRUE),"")</f>
        <v>#N/A</v>
      </c>
      <c r="H6709" s="21" t="e">
        <f>IF(A6709&lt;&gt;"",VLOOKUP(B6709,'Ket qua do'!$C$5:$AP$50000,$H$3,TRUE),"")</f>
        <v>#N/A</v>
      </c>
      <c r="I6709" s="21" t="e">
        <f>IF(A6709&lt;&gt;"",VLOOKUP(B6709,'Ket qua do'!$C$5:$AP$50000,$I$3,TRUE)*$E$9/1000,"")</f>
        <v>#N/A</v>
      </c>
      <c r="J6709" s="21" t="e">
        <f>IF(A6709&lt;&gt;"",VLOOKUP(B6709,'Ket qua do'!$C$5:$AP$50000,$J$3,TRUE)*$E$9/1000,"")</f>
        <v>#N/A</v>
      </c>
      <c r="K6709" s="21" t="e">
        <f>IF(A6709&lt;&gt;"",VLOOKUP(B6709,'Ket qua do'!$C$5:$AP$50000,$K$3,TRUE)*$E$9/1000,"")</f>
        <v>#N/A</v>
      </c>
      <c r="L6709" s="21" t="e">
        <f>IF(A6709&lt;&gt;"",VLOOKUP(B6709,'Ket qua do'!$C$5:$AP$50000,$L$3,TRUE),"")</f>
        <v>#N/A</v>
      </c>
    </row>
    <row r="6710" spans="1:12" x14ac:dyDescent="0.25">
      <c r="A6710" t="e">
        <f t="shared" si="110"/>
        <v>#N/A</v>
      </c>
      <c r="B6710" s="1" t="e">
        <f>IF(A6710&lt;&gt;"",VLOOKUP(A6710,'Ket qua do'!$B$5:$CE$50000,2,TRUE),"")</f>
        <v>#N/A</v>
      </c>
      <c r="C6710" s="19" t="e">
        <f>IF(A6710&lt;&gt;"",VLOOKUP(B6710,'Ket qua do'!$C$5:$AP$50000,$C$3,TRUE)*SQRT(3)*$C$11,"")</f>
        <v>#N/A</v>
      </c>
      <c r="D6710" s="21" t="e">
        <f>IF(A6710&lt;&gt;"",VLOOKUP(B6710,'Ket qua do'!$C$5:$AP$50000,$D$3,TRUE),"")</f>
        <v>#N/A</v>
      </c>
      <c r="E6710" s="21" t="e">
        <f>IF(A6710&lt;&gt;"",VLOOKUP(B6710,'Ket qua do'!$C$5:$AP$50000,$E$3,TRUE)*$C$12,"")</f>
        <v>#N/A</v>
      </c>
      <c r="F6710" s="21" t="e">
        <f>IF(A6710&lt;&gt;"",VLOOKUP(B6710,'Ket qua do'!$C$5:$AP$50000,$F$3,TRUE),"")</f>
        <v>#N/A</v>
      </c>
      <c r="G6710" s="21" t="e">
        <f>IF(A6710&lt;&gt;"",VLOOKUP(B6710,'Ket qua do'!$C$5:$AP$50000,$G$3,TRUE),"")</f>
        <v>#N/A</v>
      </c>
      <c r="H6710" s="21" t="e">
        <f>IF(A6710&lt;&gt;"",VLOOKUP(B6710,'Ket qua do'!$C$5:$AP$50000,$H$3,TRUE),"")</f>
        <v>#N/A</v>
      </c>
      <c r="I6710" s="21" t="e">
        <f>IF(A6710&lt;&gt;"",VLOOKUP(B6710,'Ket qua do'!$C$5:$AP$50000,$I$3,TRUE)*$E$9/1000,"")</f>
        <v>#N/A</v>
      </c>
      <c r="J6710" s="21" t="e">
        <f>IF(A6710&lt;&gt;"",VLOOKUP(B6710,'Ket qua do'!$C$5:$AP$50000,$J$3,TRUE)*$E$9/1000,"")</f>
        <v>#N/A</v>
      </c>
      <c r="K6710" s="21" t="e">
        <f>IF(A6710&lt;&gt;"",VLOOKUP(B6710,'Ket qua do'!$C$5:$AP$50000,$K$3,TRUE)*$E$9/1000,"")</f>
        <v>#N/A</v>
      </c>
      <c r="L6710" s="21" t="e">
        <f>IF(A6710&lt;&gt;"",VLOOKUP(B6710,'Ket qua do'!$C$5:$AP$50000,$L$3,TRUE),"")</f>
        <v>#N/A</v>
      </c>
    </row>
    <row r="6711" spans="1:12" x14ac:dyDescent="0.25">
      <c r="A6711" t="e">
        <f t="shared" si="110"/>
        <v>#N/A</v>
      </c>
      <c r="B6711" s="1" t="e">
        <f>IF(A6711&lt;&gt;"",VLOOKUP(A6711,'Ket qua do'!$B$5:$CE$50000,2,TRUE),"")</f>
        <v>#N/A</v>
      </c>
      <c r="C6711" s="19" t="e">
        <f>IF(A6711&lt;&gt;"",VLOOKUP(B6711,'Ket qua do'!$C$5:$AP$50000,$C$3,TRUE)*SQRT(3)*$C$11,"")</f>
        <v>#N/A</v>
      </c>
      <c r="D6711" s="21" t="e">
        <f>IF(A6711&lt;&gt;"",VLOOKUP(B6711,'Ket qua do'!$C$5:$AP$50000,$D$3,TRUE),"")</f>
        <v>#N/A</v>
      </c>
      <c r="E6711" s="21" t="e">
        <f>IF(A6711&lt;&gt;"",VLOOKUP(B6711,'Ket qua do'!$C$5:$AP$50000,$E$3,TRUE)*$C$12,"")</f>
        <v>#N/A</v>
      </c>
      <c r="F6711" s="21" t="e">
        <f>IF(A6711&lt;&gt;"",VLOOKUP(B6711,'Ket qua do'!$C$5:$AP$50000,$F$3,TRUE),"")</f>
        <v>#N/A</v>
      </c>
      <c r="G6711" s="21" t="e">
        <f>IF(A6711&lt;&gt;"",VLOOKUP(B6711,'Ket qua do'!$C$5:$AP$50000,$G$3,TRUE),"")</f>
        <v>#N/A</v>
      </c>
      <c r="H6711" s="21" t="e">
        <f>IF(A6711&lt;&gt;"",VLOOKUP(B6711,'Ket qua do'!$C$5:$AP$50000,$H$3,TRUE),"")</f>
        <v>#N/A</v>
      </c>
      <c r="I6711" s="21" t="e">
        <f>IF(A6711&lt;&gt;"",VLOOKUP(B6711,'Ket qua do'!$C$5:$AP$50000,$I$3,TRUE)*$E$9/1000,"")</f>
        <v>#N/A</v>
      </c>
      <c r="J6711" s="21" t="e">
        <f>IF(A6711&lt;&gt;"",VLOOKUP(B6711,'Ket qua do'!$C$5:$AP$50000,$J$3,TRUE)*$E$9/1000,"")</f>
        <v>#N/A</v>
      </c>
      <c r="K6711" s="21" t="e">
        <f>IF(A6711&lt;&gt;"",VLOOKUP(B6711,'Ket qua do'!$C$5:$AP$50000,$K$3,TRUE)*$E$9/1000,"")</f>
        <v>#N/A</v>
      </c>
      <c r="L6711" s="21" t="e">
        <f>IF(A6711&lt;&gt;"",VLOOKUP(B6711,'Ket qua do'!$C$5:$AP$50000,$L$3,TRUE),"")</f>
        <v>#N/A</v>
      </c>
    </row>
    <row r="6712" spans="1:12" x14ac:dyDescent="0.25">
      <c r="A6712" t="e">
        <f t="shared" si="110"/>
        <v>#N/A</v>
      </c>
      <c r="B6712" s="1" t="e">
        <f>IF(A6712&lt;&gt;"",VLOOKUP(A6712,'Ket qua do'!$B$5:$CE$50000,2,TRUE),"")</f>
        <v>#N/A</v>
      </c>
      <c r="C6712" s="19" t="e">
        <f>IF(A6712&lt;&gt;"",VLOOKUP(B6712,'Ket qua do'!$C$5:$AP$50000,$C$3,TRUE)*SQRT(3)*$C$11,"")</f>
        <v>#N/A</v>
      </c>
      <c r="D6712" s="21" t="e">
        <f>IF(A6712&lt;&gt;"",VLOOKUP(B6712,'Ket qua do'!$C$5:$AP$50000,$D$3,TRUE),"")</f>
        <v>#N/A</v>
      </c>
      <c r="E6712" s="21" t="e">
        <f>IF(A6712&lt;&gt;"",VLOOKUP(B6712,'Ket qua do'!$C$5:$AP$50000,$E$3,TRUE)*$C$12,"")</f>
        <v>#N/A</v>
      </c>
      <c r="F6712" s="21" t="e">
        <f>IF(A6712&lt;&gt;"",VLOOKUP(B6712,'Ket qua do'!$C$5:$AP$50000,$F$3,TRUE),"")</f>
        <v>#N/A</v>
      </c>
      <c r="G6712" s="21" t="e">
        <f>IF(A6712&lt;&gt;"",VLOOKUP(B6712,'Ket qua do'!$C$5:$AP$50000,$G$3,TRUE),"")</f>
        <v>#N/A</v>
      </c>
      <c r="H6712" s="21" t="e">
        <f>IF(A6712&lt;&gt;"",VLOOKUP(B6712,'Ket qua do'!$C$5:$AP$50000,$H$3,TRUE),"")</f>
        <v>#N/A</v>
      </c>
      <c r="I6712" s="21" t="e">
        <f>IF(A6712&lt;&gt;"",VLOOKUP(B6712,'Ket qua do'!$C$5:$AP$50000,$I$3,TRUE)*$E$9/1000,"")</f>
        <v>#N/A</v>
      </c>
      <c r="J6712" s="21" t="e">
        <f>IF(A6712&lt;&gt;"",VLOOKUP(B6712,'Ket qua do'!$C$5:$AP$50000,$J$3,TRUE)*$E$9/1000,"")</f>
        <v>#N/A</v>
      </c>
      <c r="K6712" s="21" t="e">
        <f>IF(A6712&lt;&gt;"",VLOOKUP(B6712,'Ket qua do'!$C$5:$AP$50000,$K$3,TRUE)*$E$9/1000,"")</f>
        <v>#N/A</v>
      </c>
      <c r="L6712" s="21" t="e">
        <f>IF(A6712&lt;&gt;"",VLOOKUP(B6712,'Ket qua do'!$C$5:$AP$50000,$L$3,TRUE),"")</f>
        <v>#N/A</v>
      </c>
    </row>
    <row r="6713" spans="1:12" x14ac:dyDescent="0.25">
      <c r="A6713" t="e">
        <f t="shared" si="110"/>
        <v>#N/A</v>
      </c>
      <c r="B6713" s="1" t="e">
        <f>IF(A6713&lt;&gt;"",VLOOKUP(A6713,'Ket qua do'!$B$5:$CE$50000,2,TRUE),"")</f>
        <v>#N/A</v>
      </c>
      <c r="C6713" s="19" t="e">
        <f>IF(A6713&lt;&gt;"",VLOOKUP(B6713,'Ket qua do'!$C$5:$AP$50000,$C$3,TRUE)*SQRT(3)*$C$11,"")</f>
        <v>#N/A</v>
      </c>
      <c r="D6713" s="21" t="e">
        <f>IF(A6713&lt;&gt;"",VLOOKUP(B6713,'Ket qua do'!$C$5:$AP$50000,$D$3,TRUE),"")</f>
        <v>#N/A</v>
      </c>
      <c r="E6713" s="21" t="e">
        <f>IF(A6713&lt;&gt;"",VLOOKUP(B6713,'Ket qua do'!$C$5:$AP$50000,$E$3,TRUE)*$C$12,"")</f>
        <v>#N/A</v>
      </c>
      <c r="F6713" s="21" t="e">
        <f>IF(A6713&lt;&gt;"",VLOOKUP(B6713,'Ket qua do'!$C$5:$AP$50000,$F$3,TRUE),"")</f>
        <v>#N/A</v>
      </c>
      <c r="G6713" s="21" t="e">
        <f>IF(A6713&lt;&gt;"",VLOOKUP(B6713,'Ket qua do'!$C$5:$AP$50000,$G$3,TRUE),"")</f>
        <v>#N/A</v>
      </c>
      <c r="H6713" s="21" t="e">
        <f>IF(A6713&lt;&gt;"",VLOOKUP(B6713,'Ket qua do'!$C$5:$AP$50000,$H$3,TRUE),"")</f>
        <v>#N/A</v>
      </c>
      <c r="I6713" s="21" t="e">
        <f>IF(A6713&lt;&gt;"",VLOOKUP(B6713,'Ket qua do'!$C$5:$AP$50000,$I$3,TRUE)*$E$9/1000,"")</f>
        <v>#N/A</v>
      </c>
      <c r="J6713" s="21" t="e">
        <f>IF(A6713&lt;&gt;"",VLOOKUP(B6713,'Ket qua do'!$C$5:$AP$50000,$J$3,TRUE)*$E$9/1000,"")</f>
        <v>#N/A</v>
      </c>
      <c r="K6713" s="21" t="e">
        <f>IF(A6713&lt;&gt;"",VLOOKUP(B6713,'Ket qua do'!$C$5:$AP$50000,$K$3,TRUE)*$E$9/1000,"")</f>
        <v>#N/A</v>
      </c>
      <c r="L6713" s="21" t="e">
        <f>IF(A6713&lt;&gt;"",VLOOKUP(B6713,'Ket qua do'!$C$5:$AP$50000,$L$3,TRUE),"")</f>
        <v>#N/A</v>
      </c>
    </row>
    <row r="6714" spans="1:12" x14ac:dyDescent="0.25">
      <c r="A6714" t="e">
        <f t="shared" si="110"/>
        <v>#N/A</v>
      </c>
      <c r="B6714" s="1" t="e">
        <f>IF(A6714&lt;&gt;"",VLOOKUP(A6714,'Ket qua do'!$B$5:$CE$50000,2,TRUE),"")</f>
        <v>#N/A</v>
      </c>
      <c r="C6714" s="19" t="e">
        <f>IF(A6714&lt;&gt;"",VLOOKUP(B6714,'Ket qua do'!$C$5:$AP$50000,$C$3,TRUE)*SQRT(3)*$C$11,"")</f>
        <v>#N/A</v>
      </c>
      <c r="D6714" s="21" t="e">
        <f>IF(A6714&lt;&gt;"",VLOOKUP(B6714,'Ket qua do'!$C$5:$AP$50000,$D$3,TRUE),"")</f>
        <v>#N/A</v>
      </c>
      <c r="E6714" s="21" t="e">
        <f>IF(A6714&lt;&gt;"",VLOOKUP(B6714,'Ket qua do'!$C$5:$AP$50000,$E$3,TRUE)*$C$12,"")</f>
        <v>#N/A</v>
      </c>
      <c r="F6714" s="21" t="e">
        <f>IF(A6714&lt;&gt;"",VLOOKUP(B6714,'Ket qua do'!$C$5:$AP$50000,$F$3,TRUE),"")</f>
        <v>#N/A</v>
      </c>
      <c r="G6714" s="21" t="e">
        <f>IF(A6714&lt;&gt;"",VLOOKUP(B6714,'Ket qua do'!$C$5:$AP$50000,$G$3,TRUE),"")</f>
        <v>#N/A</v>
      </c>
      <c r="H6714" s="21" t="e">
        <f>IF(A6714&lt;&gt;"",VLOOKUP(B6714,'Ket qua do'!$C$5:$AP$50000,$H$3,TRUE),"")</f>
        <v>#N/A</v>
      </c>
      <c r="I6714" s="21" t="e">
        <f>IF(A6714&lt;&gt;"",VLOOKUP(B6714,'Ket qua do'!$C$5:$AP$50000,$I$3,TRUE)*$E$9/1000,"")</f>
        <v>#N/A</v>
      </c>
      <c r="J6714" s="21" t="e">
        <f>IF(A6714&lt;&gt;"",VLOOKUP(B6714,'Ket qua do'!$C$5:$AP$50000,$J$3,TRUE)*$E$9/1000,"")</f>
        <v>#N/A</v>
      </c>
      <c r="K6714" s="21" t="e">
        <f>IF(A6714&lt;&gt;"",VLOOKUP(B6714,'Ket qua do'!$C$5:$AP$50000,$K$3,TRUE)*$E$9/1000,"")</f>
        <v>#N/A</v>
      </c>
      <c r="L6714" s="21" t="e">
        <f>IF(A6714&lt;&gt;"",VLOOKUP(B6714,'Ket qua do'!$C$5:$AP$50000,$L$3,TRUE),"")</f>
        <v>#N/A</v>
      </c>
    </row>
    <row r="6715" spans="1:12" x14ac:dyDescent="0.25">
      <c r="A6715" t="e">
        <f t="shared" si="110"/>
        <v>#N/A</v>
      </c>
      <c r="B6715" s="1" t="e">
        <f>IF(A6715&lt;&gt;"",VLOOKUP(A6715,'Ket qua do'!$B$5:$CE$50000,2,TRUE),"")</f>
        <v>#N/A</v>
      </c>
      <c r="C6715" s="19" t="e">
        <f>IF(A6715&lt;&gt;"",VLOOKUP(B6715,'Ket qua do'!$C$5:$AP$50000,$C$3,TRUE)*SQRT(3)*$C$11,"")</f>
        <v>#N/A</v>
      </c>
      <c r="D6715" s="21" t="e">
        <f>IF(A6715&lt;&gt;"",VLOOKUP(B6715,'Ket qua do'!$C$5:$AP$50000,$D$3,TRUE),"")</f>
        <v>#N/A</v>
      </c>
      <c r="E6715" s="21" t="e">
        <f>IF(A6715&lt;&gt;"",VLOOKUP(B6715,'Ket qua do'!$C$5:$AP$50000,$E$3,TRUE)*$C$12,"")</f>
        <v>#N/A</v>
      </c>
      <c r="F6715" s="21" t="e">
        <f>IF(A6715&lt;&gt;"",VLOOKUP(B6715,'Ket qua do'!$C$5:$AP$50000,$F$3,TRUE),"")</f>
        <v>#N/A</v>
      </c>
      <c r="G6715" s="21" t="e">
        <f>IF(A6715&lt;&gt;"",VLOOKUP(B6715,'Ket qua do'!$C$5:$AP$50000,$G$3,TRUE),"")</f>
        <v>#N/A</v>
      </c>
      <c r="H6715" s="21" t="e">
        <f>IF(A6715&lt;&gt;"",VLOOKUP(B6715,'Ket qua do'!$C$5:$AP$50000,$H$3,TRUE),"")</f>
        <v>#N/A</v>
      </c>
      <c r="I6715" s="21" t="e">
        <f>IF(A6715&lt;&gt;"",VLOOKUP(B6715,'Ket qua do'!$C$5:$AP$50000,$I$3,TRUE)*$E$9/1000,"")</f>
        <v>#N/A</v>
      </c>
      <c r="J6715" s="21" t="e">
        <f>IF(A6715&lt;&gt;"",VLOOKUP(B6715,'Ket qua do'!$C$5:$AP$50000,$J$3,TRUE)*$E$9/1000,"")</f>
        <v>#N/A</v>
      </c>
      <c r="K6715" s="21" t="e">
        <f>IF(A6715&lt;&gt;"",VLOOKUP(B6715,'Ket qua do'!$C$5:$AP$50000,$K$3,TRUE)*$E$9/1000,"")</f>
        <v>#N/A</v>
      </c>
      <c r="L6715" s="21" t="e">
        <f>IF(A6715&lt;&gt;"",VLOOKUP(B6715,'Ket qua do'!$C$5:$AP$50000,$L$3,TRUE),"")</f>
        <v>#N/A</v>
      </c>
    </row>
    <row r="6716" spans="1:12" x14ac:dyDescent="0.25">
      <c r="A6716" t="e">
        <f t="shared" si="110"/>
        <v>#N/A</v>
      </c>
      <c r="B6716" s="1" t="e">
        <f>IF(A6716&lt;&gt;"",VLOOKUP(A6716,'Ket qua do'!$B$5:$CE$50000,2,TRUE),"")</f>
        <v>#N/A</v>
      </c>
      <c r="C6716" s="19" t="e">
        <f>IF(A6716&lt;&gt;"",VLOOKUP(B6716,'Ket qua do'!$C$5:$AP$50000,$C$3,TRUE)*SQRT(3)*$C$11,"")</f>
        <v>#N/A</v>
      </c>
      <c r="D6716" s="21" t="e">
        <f>IF(A6716&lt;&gt;"",VLOOKUP(B6716,'Ket qua do'!$C$5:$AP$50000,$D$3,TRUE),"")</f>
        <v>#N/A</v>
      </c>
      <c r="E6716" s="21" t="e">
        <f>IF(A6716&lt;&gt;"",VLOOKUP(B6716,'Ket qua do'!$C$5:$AP$50000,$E$3,TRUE)*$C$12,"")</f>
        <v>#N/A</v>
      </c>
      <c r="F6716" s="21" t="e">
        <f>IF(A6716&lt;&gt;"",VLOOKUP(B6716,'Ket qua do'!$C$5:$AP$50000,$F$3,TRUE),"")</f>
        <v>#N/A</v>
      </c>
      <c r="G6716" s="21" t="e">
        <f>IF(A6716&lt;&gt;"",VLOOKUP(B6716,'Ket qua do'!$C$5:$AP$50000,$G$3,TRUE),"")</f>
        <v>#N/A</v>
      </c>
      <c r="H6716" s="21" t="e">
        <f>IF(A6716&lt;&gt;"",VLOOKUP(B6716,'Ket qua do'!$C$5:$AP$50000,$H$3,TRUE),"")</f>
        <v>#N/A</v>
      </c>
      <c r="I6716" s="21" t="e">
        <f>IF(A6716&lt;&gt;"",VLOOKUP(B6716,'Ket qua do'!$C$5:$AP$50000,$I$3,TRUE)*$E$9/1000,"")</f>
        <v>#N/A</v>
      </c>
      <c r="J6716" s="21" t="e">
        <f>IF(A6716&lt;&gt;"",VLOOKUP(B6716,'Ket qua do'!$C$5:$AP$50000,$J$3,TRUE)*$E$9/1000,"")</f>
        <v>#N/A</v>
      </c>
      <c r="K6716" s="21" t="e">
        <f>IF(A6716&lt;&gt;"",VLOOKUP(B6716,'Ket qua do'!$C$5:$AP$50000,$K$3,TRUE)*$E$9/1000,"")</f>
        <v>#N/A</v>
      </c>
      <c r="L6716" s="21" t="e">
        <f>IF(A6716&lt;&gt;"",VLOOKUP(B6716,'Ket qua do'!$C$5:$AP$50000,$L$3,TRUE),"")</f>
        <v>#N/A</v>
      </c>
    </row>
    <row r="6717" spans="1:12" x14ac:dyDescent="0.25">
      <c r="A6717" t="e">
        <f t="shared" si="110"/>
        <v>#N/A</v>
      </c>
      <c r="B6717" s="1" t="e">
        <f>IF(A6717&lt;&gt;"",VLOOKUP(A6717,'Ket qua do'!$B$5:$CE$50000,2,TRUE),"")</f>
        <v>#N/A</v>
      </c>
      <c r="C6717" s="19" t="e">
        <f>IF(A6717&lt;&gt;"",VLOOKUP(B6717,'Ket qua do'!$C$5:$AP$50000,$C$3,TRUE)*SQRT(3)*$C$11,"")</f>
        <v>#N/A</v>
      </c>
      <c r="D6717" s="21" t="e">
        <f>IF(A6717&lt;&gt;"",VLOOKUP(B6717,'Ket qua do'!$C$5:$AP$50000,$D$3,TRUE),"")</f>
        <v>#N/A</v>
      </c>
      <c r="E6717" s="21" t="e">
        <f>IF(A6717&lt;&gt;"",VLOOKUP(B6717,'Ket qua do'!$C$5:$AP$50000,$E$3,TRUE)*$C$12,"")</f>
        <v>#N/A</v>
      </c>
      <c r="F6717" s="21" t="e">
        <f>IF(A6717&lt;&gt;"",VLOOKUP(B6717,'Ket qua do'!$C$5:$AP$50000,$F$3,TRUE),"")</f>
        <v>#N/A</v>
      </c>
      <c r="G6717" s="21" t="e">
        <f>IF(A6717&lt;&gt;"",VLOOKUP(B6717,'Ket qua do'!$C$5:$AP$50000,$G$3,TRUE),"")</f>
        <v>#N/A</v>
      </c>
      <c r="H6717" s="21" t="e">
        <f>IF(A6717&lt;&gt;"",VLOOKUP(B6717,'Ket qua do'!$C$5:$AP$50000,$H$3,TRUE),"")</f>
        <v>#N/A</v>
      </c>
      <c r="I6717" s="21" t="e">
        <f>IF(A6717&lt;&gt;"",VLOOKUP(B6717,'Ket qua do'!$C$5:$AP$50000,$I$3,TRUE)*$E$9/1000,"")</f>
        <v>#N/A</v>
      </c>
      <c r="J6717" s="21" t="e">
        <f>IF(A6717&lt;&gt;"",VLOOKUP(B6717,'Ket qua do'!$C$5:$AP$50000,$J$3,TRUE)*$E$9/1000,"")</f>
        <v>#N/A</v>
      </c>
      <c r="K6717" s="21" t="e">
        <f>IF(A6717&lt;&gt;"",VLOOKUP(B6717,'Ket qua do'!$C$5:$AP$50000,$K$3,TRUE)*$E$9/1000,"")</f>
        <v>#N/A</v>
      </c>
      <c r="L6717" s="21" t="e">
        <f>IF(A6717&lt;&gt;"",VLOOKUP(B6717,'Ket qua do'!$C$5:$AP$50000,$L$3,TRUE),"")</f>
        <v>#N/A</v>
      </c>
    </row>
    <row r="6718" spans="1:12" x14ac:dyDescent="0.25">
      <c r="A6718" t="e">
        <f t="shared" si="110"/>
        <v>#N/A</v>
      </c>
      <c r="B6718" s="1" t="e">
        <f>IF(A6718&lt;&gt;"",VLOOKUP(A6718,'Ket qua do'!$B$5:$CE$50000,2,TRUE),"")</f>
        <v>#N/A</v>
      </c>
      <c r="C6718" s="19" t="e">
        <f>IF(A6718&lt;&gt;"",VLOOKUP(B6718,'Ket qua do'!$C$5:$AP$50000,$C$3,TRUE)*SQRT(3)*$C$11,"")</f>
        <v>#N/A</v>
      </c>
      <c r="D6718" s="21" t="e">
        <f>IF(A6718&lt;&gt;"",VLOOKUP(B6718,'Ket qua do'!$C$5:$AP$50000,$D$3,TRUE),"")</f>
        <v>#N/A</v>
      </c>
      <c r="E6718" s="21" t="e">
        <f>IF(A6718&lt;&gt;"",VLOOKUP(B6718,'Ket qua do'!$C$5:$AP$50000,$E$3,TRUE)*$C$12,"")</f>
        <v>#N/A</v>
      </c>
      <c r="F6718" s="21" t="e">
        <f>IF(A6718&lt;&gt;"",VLOOKUP(B6718,'Ket qua do'!$C$5:$AP$50000,$F$3,TRUE),"")</f>
        <v>#N/A</v>
      </c>
      <c r="G6718" s="21" t="e">
        <f>IF(A6718&lt;&gt;"",VLOOKUP(B6718,'Ket qua do'!$C$5:$AP$50000,$G$3,TRUE),"")</f>
        <v>#N/A</v>
      </c>
      <c r="H6718" s="21" t="e">
        <f>IF(A6718&lt;&gt;"",VLOOKUP(B6718,'Ket qua do'!$C$5:$AP$50000,$H$3,TRUE),"")</f>
        <v>#N/A</v>
      </c>
      <c r="I6718" s="21" t="e">
        <f>IF(A6718&lt;&gt;"",VLOOKUP(B6718,'Ket qua do'!$C$5:$AP$50000,$I$3,TRUE)*$E$9/1000,"")</f>
        <v>#N/A</v>
      </c>
      <c r="J6718" s="21" t="e">
        <f>IF(A6718&lt;&gt;"",VLOOKUP(B6718,'Ket qua do'!$C$5:$AP$50000,$J$3,TRUE)*$E$9/1000,"")</f>
        <v>#N/A</v>
      </c>
      <c r="K6718" s="21" t="e">
        <f>IF(A6718&lt;&gt;"",VLOOKUP(B6718,'Ket qua do'!$C$5:$AP$50000,$K$3,TRUE)*$E$9/1000,"")</f>
        <v>#N/A</v>
      </c>
      <c r="L6718" s="21" t="e">
        <f>IF(A6718&lt;&gt;"",VLOOKUP(B6718,'Ket qua do'!$C$5:$AP$50000,$L$3,TRUE),"")</f>
        <v>#N/A</v>
      </c>
    </row>
    <row r="6719" spans="1:12" x14ac:dyDescent="0.25">
      <c r="A6719" t="e">
        <f t="shared" si="110"/>
        <v>#N/A</v>
      </c>
      <c r="B6719" s="1" t="e">
        <f>IF(A6719&lt;&gt;"",VLOOKUP(A6719,'Ket qua do'!$B$5:$CE$50000,2,TRUE),"")</f>
        <v>#N/A</v>
      </c>
      <c r="C6719" s="19" t="e">
        <f>IF(A6719&lt;&gt;"",VLOOKUP(B6719,'Ket qua do'!$C$5:$AP$50000,$C$3,TRUE)*SQRT(3)*$C$11,"")</f>
        <v>#N/A</v>
      </c>
      <c r="D6719" s="21" t="e">
        <f>IF(A6719&lt;&gt;"",VLOOKUP(B6719,'Ket qua do'!$C$5:$AP$50000,$D$3,TRUE),"")</f>
        <v>#N/A</v>
      </c>
      <c r="E6719" s="21" t="e">
        <f>IF(A6719&lt;&gt;"",VLOOKUP(B6719,'Ket qua do'!$C$5:$AP$50000,$E$3,TRUE)*$C$12,"")</f>
        <v>#N/A</v>
      </c>
      <c r="F6719" s="21" t="e">
        <f>IF(A6719&lt;&gt;"",VLOOKUP(B6719,'Ket qua do'!$C$5:$AP$50000,$F$3,TRUE),"")</f>
        <v>#N/A</v>
      </c>
      <c r="G6719" s="21" t="e">
        <f>IF(A6719&lt;&gt;"",VLOOKUP(B6719,'Ket qua do'!$C$5:$AP$50000,$G$3,TRUE),"")</f>
        <v>#N/A</v>
      </c>
      <c r="H6719" s="21" t="e">
        <f>IF(A6719&lt;&gt;"",VLOOKUP(B6719,'Ket qua do'!$C$5:$AP$50000,$H$3,TRUE),"")</f>
        <v>#N/A</v>
      </c>
      <c r="I6719" s="21" t="e">
        <f>IF(A6719&lt;&gt;"",VLOOKUP(B6719,'Ket qua do'!$C$5:$AP$50000,$I$3,TRUE)*$E$9/1000,"")</f>
        <v>#N/A</v>
      </c>
      <c r="J6719" s="21" t="e">
        <f>IF(A6719&lt;&gt;"",VLOOKUP(B6719,'Ket qua do'!$C$5:$AP$50000,$J$3,TRUE)*$E$9/1000,"")</f>
        <v>#N/A</v>
      </c>
      <c r="K6719" s="21" t="e">
        <f>IF(A6719&lt;&gt;"",VLOOKUP(B6719,'Ket qua do'!$C$5:$AP$50000,$K$3,TRUE)*$E$9/1000,"")</f>
        <v>#N/A</v>
      </c>
      <c r="L6719" s="21" t="e">
        <f>IF(A6719&lt;&gt;"",VLOOKUP(B6719,'Ket qua do'!$C$5:$AP$50000,$L$3,TRUE),"")</f>
        <v>#N/A</v>
      </c>
    </row>
    <row r="6720" spans="1:12" x14ac:dyDescent="0.25">
      <c r="A6720" t="e">
        <f t="shared" si="110"/>
        <v>#N/A</v>
      </c>
      <c r="B6720" s="1" t="e">
        <f>IF(A6720&lt;&gt;"",VLOOKUP(A6720,'Ket qua do'!$B$5:$CE$50000,2,TRUE),"")</f>
        <v>#N/A</v>
      </c>
      <c r="C6720" s="19" t="e">
        <f>IF(A6720&lt;&gt;"",VLOOKUP(B6720,'Ket qua do'!$C$5:$AP$50000,$C$3,TRUE)*SQRT(3)*$C$11,"")</f>
        <v>#N/A</v>
      </c>
      <c r="D6720" s="21" t="e">
        <f>IF(A6720&lt;&gt;"",VLOOKUP(B6720,'Ket qua do'!$C$5:$AP$50000,$D$3,TRUE),"")</f>
        <v>#N/A</v>
      </c>
      <c r="E6720" s="21" t="e">
        <f>IF(A6720&lt;&gt;"",VLOOKUP(B6720,'Ket qua do'!$C$5:$AP$50000,$E$3,TRUE)*$C$12,"")</f>
        <v>#N/A</v>
      </c>
      <c r="F6720" s="21" t="e">
        <f>IF(A6720&lt;&gt;"",VLOOKUP(B6720,'Ket qua do'!$C$5:$AP$50000,$F$3,TRUE),"")</f>
        <v>#N/A</v>
      </c>
      <c r="G6720" s="21" t="e">
        <f>IF(A6720&lt;&gt;"",VLOOKUP(B6720,'Ket qua do'!$C$5:$AP$50000,$G$3,TRUE),"")</f>
        <v>#N/A</v>
      </c>
      <c r="H6720" s="21" t="e">
        <f>IF(A6720&lt;&gt;"",VLOOKUP(B6720,'Ket qua do'!$C$5:$AP$50000,$H$3,TRUE),"")</f>
        <v>#N/A</v>
      </c>
      <c r="I6720" s="21" t="e">
        <f>IF(A6720&lt;&gt;"",VLOOKUP(B6720,'Ket qua do'!$C$5:$AP$50000,$I$3,TRUE)*$E$9/1000,"")</f>
        <v>#N/A</v>
      </c>
      <c r="J6720" s="21" t="e">
        <f>IF(A6720&lt;&gt;"",VLOOKUP(B6720,'Ket qua do'!$C$5:$AP$50000,$J$3,TRUE)*$E$9/1000,"")</f>
        <v>#N/A</v>
      </c>
      <c r="K6720" s="21" t="e">
        <f>IF(A6720&lt;&gt;"",VLOOKUP(B6720,'Ket qua do'!$C$5:$AP$50000,$K$3,TRUE)*$E$9/1000,"")</f>
        <v>#N/A</v>
      </c>
      <c r="L6720" s="21" t="e">
        <f>IF(A6720&lt;&gt;"",VLOOKUP(B6720,'Ket qua do'!$C$5:$AP$50000,$L$3,TRUE),"")</f>
        <v>#N/A</v>
      </c>
    </row>
    <row r="6721" spans="1:12" x14ac:dyDescent="0.25">
      <c r="A6721" t="e">
        <f t="shared" si="110"/>
        <v>#N/A</v>
      </c>
      <c r="B6721" s="1" t="e">
        <f>IF(A6721&lt;&gt;"",VLOOKUP(A6721,'Ket qua do'!$B$5:$CE$50000,2,TRUE),"")</f>
        <v>#N/A</v>
      </c>
      <c r="C6721" s="19" t="e">
        <f>IF(A6721&lt;&gt;"",VLOOKUP(B6721,'Ket qua do'!$C$5:$AP$50000,$C$3,TRUE)*SQRT(3)*$C$11,"")</f>
        <v>#N/A</v>
      </c>
      <c r="D6721" s="21" t="e">
        <f>IF(A6721&lt;&gt;"",VLOOKUP(B6721,'Ket qua do'!$C$5:$AP$50000,$D$3,TRUE),"")</f>
        <v>#N/A</v>
      </c>
      <c r="E6721" s="21" t="e">
        <f>IF(A6721&lt;&gt;"",VLOOKUP(B6721,'Ket qua do'!$C$5:$AP$50000,$E$3,TRUE)*$C$12,"")</f>
        <v>#N/A</v>
      </c>
      <c r="F6721" s="21" t="e">
        <f>IF(A6721&lt;&gt;"",VLOOKUP(B6721,'Ket qua do'!$C$5:$AP$50000,$F$3,TRUE),"")</f>
        <v>#N/A</v>
      </c>
      <c r="G6721" s="21" t="e">
        <f>IF(A6721&lt;&gt;"",VLOOKUP(B6721,'Ket qua do'!$C$5:$AP$50000,$G$3,TRUE),"")</f>
        <v>#N/A</v>
      </c>
      <c r="H6721" s="21" t="e">
        <f>IF(A6721&lt;&gt;"",VLOOKUP(B6721,'Ket qua do'!$C$5:$AP$50000,$H$3,TRUE),"")</f>
        <v>#N/A</v>
      </c>
      <c r="I6721" s="21" t="e">
        <f>IF(A6721&lt;&gt;"",VLOOKUP(B6721,'Ket qua do'!$C$5:$AP$50000,$I$3,TRUE)*$E$9/1000,"")</f>
        <v>#N/A</v>
      </c>
      <c r="J6721" s="21" t="e">
        <f>IF(A6721&lt;&gt;"",VLOOKUP(B6721,'Ket qua do'!$C$5:$AP$50000,$J$3,TRUE)*$E$9/1000,"")</f>
        <v>#N/A</v>
      </c>
      <c r="K6721" s="21" t="e">
        <f>IF(A6721&lt;&gt;"",VLOOKUP(B6721,'Ket qua do'!$C$5:$AP$50000,$K$3,TRUE)*$E$9/1000,"")</f>
        <v>#N/A</v>
      </c>
      <c r="L6721" s="21" t="e">
        <f>IF(A6721&lt;&gt;"",VLOOKUP(B6721,'Ket qua do'!$C$5:$AP$50000,$L$3,TRUE),"")</f>
        <v>#N/A</v>
      </c>
    </row>
    <row r="6722" spans="1:12" x14ac:dyDescent="0.25">
      <c r="A6722" t="e">
        <f t="shared" si="110"/>
        <v>#N/A</v>
      </c>
      <c r="B6722" s="1" t="e">
        <f>IF(A6722&lt;&gt;"",VLOOKUP(A6722,'Ket qua do'!$B$5:$CE$50000,2,TRUE),"")</f>
        <v>#N/A</v>
      </c>
      <c r="C6722" s="19" t="e">
        <f>IF(A6722&lt;&gt;"",VLOOKUP(B6722,'Ket qua do'!$C$5:$AP$50000,$C$3,TRUE)*SQRT(3)*$C$11,"")</f>
        <v>#N/A</v>
      </c>
      <c r="D6722" s="21" t="e">
        <f>IF(A6722&lt;&gt;"",VLOOKUP(B6722,'Ket qua do'!$C$5:$AP$50000,$D$3,TRUE),"")</f>
        <v>#N/A</v>
      </c>
      <c r="E6722" s="21" t="e">
        <f>IF(A6722&lt;&gt;"",VLOOKUP(B6722,'Ket qua do'!$C$5:$AP$50000,$E$3,TRUE)*$C$12,"")</f>
        <v>#N/A</v>
      </c>
      <c r="F6722" s="21" t="e">
        <f>IF(A6722&lt;&gt;"",VLOOKUP(B6722,'Ket qua do'!$C$5:$AP$50000,$F$3,TRUE),"")</f>
        <v>#N/A</v>
      </c>
      <c r="G6722" s="21" t="e">
        <f>IF(A6722&lt;&gt;"",VLOOKUP(B6722,'Ket qua do'!$C$5:$AP$50000,$G$3,TRUE),"")</f>
        <v>#N/A</v>
      </c>
      <c r="H6722" s="21" t="e">
        <f>IF(A6722&lt;&gt;"",VLOOKUP(B6722,'Ket qua do'!$C$5:$AP$50000,$H$3,TRUE),"")</f>
        <v>#N/A</v>
      </c>
      <c r="I6722" s="21" t="e">
        <f>IF(A6722&lt;&gt;"",VLOOKUP(B6722,'Ket qua do'!$C$5:$AP$50000,$I$3,TRUE)*$E$9/1000,"")</f>
        <v>#N/A</v>
      </c>
      <c r="J6722" s="21" t="e">
        <f>IF(A6722&lt;&gt;"",VLOOKUP(B6722,'Ket qua do'!$C$5:$AP$50000,$J$3,TRUE)*$E$9/1000,"")</f>
        <v>#N/A</v>
      </c>
      <c r="K6722" s="21" t="e">
        <f>IF(A6722&lt;&gt;"",VLOOKUP(B6722,'Ket qua do'!$C$5:$AP$50000,$K$3,TRUE)*$E$9/1000,"")</f>
        <v>#N/A</v>
      </c>
      <c r="L6722" s="21" t="e">
        <f>IF(A6722&lt;&gt;"",VLOOKUP(B6722,'Ket qua do'!$C$5:$AP$50000,$L$3,TRUE),"")</f>
        <v>#N/A</v>
      </c>
    </row>
    <row r="6723" spans="1:12" x14ac:dyDescent="0.25">
      <c r="A6723" t="e">
        <f t="shared" si="110"/>
        <v>#N/A</v>
      </c>
      <c r="B6723" s="1" t="e">
        <f>IF(A6723&lt;&gt;"",VLOOKUP(A6723,'Ket qua do'!$B$5:$CE$50000,2,TRUE),"")</f>
        <v>#N/A</v>
      </c>
      <c r="C6723" s="19" t="e">
        <f>IF(A6723&lt;&gt;"",VLOOKUP(B6723,'Ket qua do'!$C$5:$AP$50000,$C$3,TRUE)*SQRT(3)*$C$11,"")</f>
        <v>#N/A</v>
      </c>
      <c r="D6723" s="21" t="e">
        <f>IF(A6723&lt;&gt;"",VLOOKUP(B6723,'Ket qua do'!$C$5:$AP$50000,$D$3,TRUE),"")</f>
        <v>#N/A</v>
      </c>
      <c r="E6723" s="21" t="e">
        <f>IF(A6723&lt;&gt;"",VLOOKUP(B6723,'Ket qua do'!$C$5:$AP$50000,$E$3,TRUE)*$C$12,"")</f>
        <v>#N/A</v>
      </c>
      <c r="F6723" s="21" t="e">
        <f>IF(A6723&lt;&gt;"",VLOOKUP(B6723,'Ket qua do'!$C$5:$AP$50000,$F$3,TRUE),"")</f>
        <v>#N/A</v>
      </c>
      <c r="G6723" s="21" t="e">
        <f>IF(A6723&lt;&gt;"",VLOOKUP(B6723,'Ket qua do'!$C$5:$AP$50000,$G$3,TRUE),"")</f>
        <v>#N/A</v>
      </c>
      <c r="H6723" s="21" t="e">
        <f>IF(A6723&lt;&gt;"",VLOOKUP(B6723,'Ket qua do'!$C$5:$AP$50000,$H$3,TRUE),"")</f>
        <v>#N/A</v>
      </c>
      <c r="I6723" s="21" t="e">
        <f>IF(A6723&lt;&gt;"",VLOOKUP(B6723,'Ket qua do'!$C$5:$AP$50000,$I$3,TRUE)*$E$9/1000,"")</f>
        <v>#N/A</v>
      </c>
      <c r="J6723" s="21" t="e">
        <f>IF(A6723&lt;&gt;"",VLOOKUP(B6723,'Ket qua do'!$C$5:$AP$50000,$J$3,TRUE)*$E$9/1000,"")</f>
        <v>#N/A</v>
      </c>
      <c r="K6723" s="21" t="e">
        <f>IF(A6723&lt;&gt;"",VLOOKUP(B6723,'Ket qua do'!$C$5:$AP$50000,$K$3,TRUE)*$E$9/1000,"")</f>
        <v>#N/A</v>
      </c>
      <c r="L6723" s="21" t="e">
        <f>IF(A6723&lt;&gt;"",VLOOKUP(B6723,'Ket qua do'!$C$5:$AP$50000,$L$3,TRUE),"")</f>
        <v>#N/A</v>
      </c>
    </row>
    <row r="6724" spans="1:12" x14ac:dyDescent="0.25">
      <c r="A6724" t="e">
        <f t="shared" si="110"/>
        <v>#N/A</v>
      </c>
      <c r="B6724" s="1" t="e">
        <f>IF(A6724&lt;&gt;"",VLOOKUP(A6724,'Ket qua do'!$B$5:$CE$50000,2,TRUE),"")</f>
        <v>#N/A</v>
      </c>
      <c r="C6724" s="19" t="e">
        <f>IF(A6724&lt;&gt;"",VLOOKUP(B6724,'Ket qua do'!$C$5:$AP$50000,$C$3,TRUE)*SQRT(3)*$C$11,"")</f>
        <v>#N/A</v>
      </c>
      <c r="D6724" s="21" t="e">
        <f>IF(A6724&lt;&gt;"",VLOOKUP(B6724,'Ket qua do'!$C$5:$AP$50000,$D$3,TRUE),"")</f>
        <v>#N/A</v>
      </c>
      <c r="E6724" s="21" t="e">
        <f>IF(A6724&lt;&gt;"",VLOOKUP(B6724,'Ket qua do'!$C$5:$AP$50000,$E$3,TRUE)*$C$12,"")</f>
        <v>#N/A</v>
      </c>
      <c r="F6724" s="21" t="e">
        <f>IF(A6724&lt;&gt;"",VLOOKUP(B6724,'Ket qua do'!$C$5:$AP$50000,$F$3,TRUE),"")</f>
        <v>#N/A</v>
      </c>
      <c r="G6724" s="21" t="e">
        <f>IF(A6724&lt;&gt;"",VLOOKUP(B6724,'Ket qua do'!$C$5:$AP$50000,$G$3,TRUE),"")</f>
        <v>#N/A</v>
      </c>
      <c r="H6724" s="21" t="e">
        <f>IF(A6724&lt;&gt;"",VLOOKUP(B6724,'Ket qua do'!$C$5:$AP$50000,$H$3,TRUE),"")</f>
        <v>#N/A</v>
      </c>
      <c r="I6724" s="21" t="e">
        <f>IF(A6724&lt;&gt;"",VLOOKUP(B6724,'Ket qua do'!$C$5:$AP$50000,$I$3,TRUE)*$E$9/1000,"")</f>
        <v>#N/A</v>
      </c>
      <c r="J6724" s="21" t="e">
        <f>IF(A6724&lt;&gt;"",VLOOKUP(B6724,'Ket qua do'!$C$5:$AP$50000,$J$3,TRUE)*$E$9/1000,"")</f>
        <v>#N/A</v>
      </c>
      <c r="K6724" s="21" t="e">
        <f>IF(A6724&lt;&gt;"",VLOOKUP(B6724,'Ket qua do'!$C$5:$AP$50000,$K$3,TRUE)*$E$9/1000,"")</f>
        <v>#N/A</v>
      </c>
      <c r="L6724" s="21" t="e">
        <f>IF(A6724&lt;&gt;"",VLOOKUP(B6724,'Ket qua do'!$C$5:$AP$50000,$L$3,TRUE),"")</f>
        <v>#N/A</v>
      </c>
    </row>
    <row r="6725" spans="1:12" x14ac:dyDescent="0.25">
      <c r="A6725" t="e">
        <f t="shared" si="110"/>
        <v>#N/A</v>
      </c>
      <c r="B6725" s="1" t="e">
        <f>IF(A6725&lt;&gt;"",VLOOKUP(A6725,'Ket qua do'!$B$5:$CE$50000,2,TRUE),"")</f>
        <v>#N/A</v>
      </c>
      <c r="C6725" s="19" t="e">
        <f>IF(A6725&lt;&gt;"",VLOOKUP(B6725,'Ket qua do'!$C$5:$AP$50000,$C$3,TRUE)*SQRT(3)*$C$11,"")</f>
        <v>#N/A</v>
      </c>
      <c r="D6725" s="21" t="e">
        <f>IF(A6725&lt;&gt;"",VLOOKUP(B6725,'Ket qua do'!$C$5:$AP$50000,$D$3,TRUE),"")</f>
        <v>#N/A</v>
      </c>
      <c r="E6725" s="21" t="e">
        <f>IF(A6725&lt;&gt;"",VLOOKUP(B6725,'Ket qua do'!$C$5:$AP$50000,$E$3,TRUE)*$C$12,"")</f>
        <v>#N/A</v>
      </c>
      <c r="F6725" s="21" t="e">
        <f>IF(A6725&lt;&gt;"",VLOOKUP(B6725,'Ket qua do'!$C$5:$AP$50000,$F$3,TRUE),"")</f>
        <v>#N/A</v>
      </c>
      <c r="G6725" s="21" t="e">
        <f>IF(A6725&lt;&gt;"",VLOOKUP(B6725,'Ket qua do'!$C$5:$AP$50000,$G$3,TRUE),"")</f>
        <v>#N/A</v>
      </c>
      <c r="H6725" s="21" t="e">
        <f>IF(A6725&lt;&gt;"",VLOOKUP(B6725,'Ket qua do'!$C$5:$AP$50000,$H$3,TRUE),"")</f>
        <v>#N/A</v>
      </c>
      <c r="I6725" s="21" t="e">
        <f>IF(A6725&lt;&gt;"",VLOOKUP(B6725,'Ket qua do'!$C$5:$AP$50000,$I$3,TRUE)*$E$9/1000,"")</f>
        <v>#N/A</v>
      </c>
      <c r="J6725" s="21" t="e">
        <f>IF(A6725&lt;&gt;"",VLOOKUP(B6725,'Ket qua do'!$C$5:$AP$50000,$J$3,TRUE)*$E$9/1000,"")</f>
        <v>#N/A</v>
      </c>
      <c r="K6725" s="21" t="e">
        <f>IF(A6725&lt;&gt;"",VLOOKUP(B6725,'Ket qua do'!$C$5:$AP$50000,$K$3,TRUE)*$E$9/1000,"")</f>
        <v>#N/A</v>
      </c>
      <c r="L6725" s="21" t="e">
        <f>IF(A6725&lt;&gt;"",VLOOKUP(B6725,'Ket qua do'!$C$5:$AP$50000,$L$3,TRUE),"")</f>
        <v>#N/A</v>
      </c>
    </row>
    <row r="6726" spans="1:12" x14ac:dyDescent="0.25">
      <c r="A6726" t="e">
        <f t="shared" si="110"/>
        <v>#N/A</v>
      </c>
      <c r="B6726" s="1" t="e">
        <f>IF(A6726&lt;&gt;"",VLOOKUP(A6726,'Ket qua do'!$B$5:$CE$50000,2,TRUE),"")</f>
        <v>#N/A</v>
      </c>
      <c r="C6726" s="19" t="e">
        <f>IF(A6726&lt;&gt;"",VLOOKUP(B6726,'Ket qua do'!$C$5:$AP$50000,$C$3,TRUE)*SQRT(3)*$C$11,"")</f>
        <v>#N/A</v>
      </c>
      <c r="D6726" s="21" t="e">
        <f>IF(A6726&lt;&gt;"",VLOOKUP(B6726,'Ket qua do'!$C$5:$AP$50000,$D$3,TRUE),"")</f>
        <v>#N/A</v>
      </c>
      <c r="E6726" s="21" t="e">
        <f>IF(A6726&lt;&gt;"",VLOOKUP(B6726,'Ket qua do'!$C$5:$AP$50000,$E$3,TRUE)*$C$12,"")</f>
        <v>#N/A</v>
      </c>
      <c r="F6726" s="21" t="e">
        <f>IF(A6726&lt;&gt;"",VLOOKUP(B6726,'Ket qua do'!$C$5:$AP$50000,$F$3,TRUE),"")</f>
        <v>#N/A</v>
      </c>
      <c r="G6726" s="21" t="e">
        <f>IF(A6726&lt;&gt;"",VLOOKUP(B6726,'Ket qua do'!$C$5:$AP$50000,$G$3,TRUE),"")</f>
        <v>#N/A</v>
      </c>
      <c r="H6726" s="21" t="e">
        <f>IF(A6726&lt;&gt;"",VLOOKUP(B6726,'Ket qua do'!$C$5:$AP$50000,$H$3,TRUE),"")</f>
        <v>#N/A</v>
      </c>
      <c r="I6726" s="21" t="e">
        <f>IF(A6726&lt;&gt;"",VLOOKUP(B6726,'Ket qua do'!$C$5:$AP$50000,$I$3,TRUE)*$E$9/1000,"")</f>
        <v>#N/A</v>
      </c>
      <c r="J6726" s="21" t="e">
        <f>IF(A6726&lt;&gt;"",VLOOKUP(B6726,'Ket qua do'!$C$5:$AP$50000,$J$3,TRUE)*$E$9/1000,"")</f>
        <v>#N/A</v>
      </c>
      <c r="K6726" s="21" t="e">
        <f>IF(A6726&lt;&gt;"",VLOOKUP(B6726,'Ket qua do'!$C$5:$AP$50000,$K$3,TRUE)*$E$9/1000,"")</f>
        <v>#N/A</v>
      </c>
      <c r="L6726" s="21" t="e">
        <f>IF(A6726&lt;&gt;"",VLOOKUP(B6726,'Ket qua do'!$C$5:$AP$50000,$L$3,TRUE),"")</f>
        <v>#N/A</v>
      </c>
    </row>
    <row r="6727" spans="1:12" x14ac:dyDescent="0.25">
      <c r="A6727" t="e">
        <f t="shared" si="110"/>
        <v>#N/A</v>
      </c>
      <c r="B6727" s="1" t="e">
        <f>IF(A6727&lt;&gt;"",VLOOKUP(A6727,'Ket qua do'!$B$5:$CE$50000,2,TRUE),"")</f>
        <v>#N/A</v>
      </c>
      <c r="C6727" s="19" t="e">
        <f>IF(A6727&lt;&gt;"",VLOOKUP(B6727,'Ket qua do'!$C$5:$AP$50000,$C$3,TRUE)*SQRT(3)*$C$11,"")</f>
        <v>#N/A</v>
      </c>
      <c r="D6727" s="21" t="e">
        <f>IF(A6727&lt;&gt;"",VLOOKUP(B6727,'Ket qua do'!$C$5:$AP$50000,$D$3,TRUE),"")</f>
        <v>#N/A</v>
      </c>
      <c r="E6727" s="21" t="e">
        <f>IF(A6727&lt;&gt;"",VLOOKUP(B6727,'Ket qua do'!$C$5:$AP$50000,$E$3,TRUE)*$C$12,"")</f>
        <v>#N/A</v>
      </c>
      <c r="F6727" s="21" t="e">
        <f>IF(A6727&lt;&gt;"",VLOOKUP(B6727,'Ket qua do'!$C$5:$AP$50000,$F$3,TRUE),"")</f>
        <v>#N/A</v>
      </c>
      <c r="G6727" s="21" t="e">
        <f>IF(A6727&lt;&gt;"",VLOOKUP(B6727,'Ket qua do'!$C$5:$AP$50000,$G$3,TRUE),"")</f>
        <v>#N/A</v>
      </c>
      <c r="H6727" s="21" t="e">
        <f>IF(A6727&lt;&gt;"",VLOOKUP(B6727,'Ket qua do'!$C$5:$AP$50000,$H$3,TRUE),"")</f>
        <v>#N/A</v>
      </c>
      <c r="I6727" s="21" t="e">
        <f>IF(A6727&lt;&gt;"",VLOOKUP(B6727,'Ket qua do'!$C$5:$AP$50000,$I$3,TRUE)*$E$9/1000,"")</f>
        <v>#N/A</v>
      </c>
      <c r="J6727" s="21" t="e">
        <f>IF(A6727&lt;&gt;"",VLOOKUP(B6727,'Ket qua do'!$C$5:$AP$50000,$J$3,TRUE)*$E$9/1000,"")</f>
        <v>#N/A</v>
      </c>
      <c r="K6727" s="21" t="e">
        <f>IF(A6727&lt;&gt;"",VLOOKUP(B6727,'Ket qua do'!$C$5:$AP$50000,$K$3,TRUE)*$E$9/1000,"")</f>
        <v>#N/A</v>
      </c>
      <c r="L6727" s="21" t="e">
        <f>IF(A6727&lt;&gt;"",VLOOKUP(B6727,'Ket qua do'!$C$5:$AP$50000,$L$3,TRUE),"")</f>
        <v>#N/A</v>
      </c>
    </row>
    <row r="6728" spans="1:12" x14ac:dyDescent="0.25">
      <c r="A6728" t="e">
        <f t="shared" si="110"/>
        <v>#N/A</v>
      </c>
      <c r="B6728" s="1" t="e">
        <f>IF(A6728&lt;&gt;"",VLOOKUP(A6728,'Ket qua do'!$B$5:$CE$50000,2,TRUE),"")</f>
        <v>#N/A</v>
      </c>
      <c r="C6728" s="19" t="e">
        <f>IF(A6728&lt;&gt;"",VLOOKUP(B6728,'Ket qua do'!$C$5:$AP$50000,$C$3,TRUE)*SQRT(3)*$C$11,"")</f>
        <v>#N/A</v>
      </c>
      <c r="D6728" s="21" t="e">
        <f>IF(A6728&lt;&gt;"",VLOOKUP(B6728,'Ket qua do'!$C$5:$AP$50000,$D$3,TRUE),"")</f>
        <v>#N/A</v>
      </c>
      <c r="E6728" s="21" t="e">
        <f>IF(A6728&lt;&gt;"",VLOOKUP(B6728,'Ket qua do'!$C$5:$AP$50000,$E$3,TRUE)*$C$12,"")</f>
        <v>#N/A</v>
      </c>
      <c r="F6728" s="21" t="e">
        <f>IF(A6728&lt;&gt;"",VLOOKUP(B6728,'Ket qua do'!$C$5:$AP$50000,$F$3,TRUE),"")</f>
        <v>#N/A</v>
      </c>
      <c r="G6728" s="21" t="e">
        <f>IF(A6728&lt;&gt;"",VLOOKUP(B6728,'Ket qua do'!$C$5:$AP$50000,$G$3,TRUE),"")</f>
        <v>#N/A</v>
      </c>
      <c r="H6728" s="21" t="e">
        <f>IF(A6728&lt;&gt;"",VLOOKUP(B6728,'Ket qua do'!$C$5:$AP$50000,$H$3,TRUE),"")</f>
        <v>#N/A</v>
      </c>
      <c r="I6728" s="21" t="e">
        <f>IF(A6728&lt;&gt;"",VLOOKUP(B6728,'Ket qua do'!$C$5:$AP$50000,$I$3,TRUE)*$E$9/1000,"")</f>
        <v>#N/A</v>
      </c>
      <c r="J6728" s="21" t="e">
        <f>IF(A6728&lt;&gt;"",VLOOKUP(B6728,'Ket qua do'!$C$5:$AP$50000,$J$3,TRUE)*$E$9/1000,"")</f>
        <v>#N/A</v>
      </c>
      <c r="K6728" s="21" t="e">
        <f>IF(A6728&lt;&gt;"",VLOOKUP(B6728,'Ket qua do'!$C$5:$AP$50000,$K$3,TRUE)*$E$9/1000,"")</f>
        <v>#N/A</v>
      </c>
      <c r="L6728" s="21" t="e">
        <f>IF(A6728&lt;&gt;"",VLOOKUP(B6728,'Ket qua do'!$C$5:$AP$50000,$L$3,TRUE),"")</f>
        <v>#N/A</v>
      </c>
    </row>
    <row r="6729" spans="1:12" x14ac:dyDescent="0.25">
      <c r="A6729" t="e">
        <f t="shared" si="110"/>
        <v>#N/A</v>
      </c>
      <c r="B6729" s="1" t="e">
        <f>IF(A6729&lt;&gt;"",VLOOKUP(A6729,'Ket qua do'!$B$5:$CE$50000,2,TRUE),"")</f>
        <v>#N/A</v>
      </c>
      <c r="C6729" s="19" t="e">
        <f>IF(A6729&lt;&gt;"",VLOOKUP(B6729,'Ket qua do'!$C$5:$AP$50000,$C$3,TRUE)*SQRT(3)*$C$11,"")</f>
        <v>#N/A</v>
      </c>
      <c r="D6729" s="21" t="e">
        <f>IF(A6729&lt;&gt;"",VLOOKUP(B6729,'Ket qua do'!$C$5:$AP$50000,$D$3,TRUE),"")</f>
        <v>#N/A</v>
      </c>
      <c r="E6729" s="21" t="e">
        <f>IF(A6729&lt;&gt;"",VLOOKUP(B6729,'Ket qua do'!$C$5:$AP$50000,$E$3,TRUE)*$C$12,"")</f>
        <v>#N/A</v>
      </c>
      <c r="F6729" s="21" t="e">
        <f>IF(A6729&lt;&gt;"",VLOOKUP(B6729,'Ket qua do'!$C$5:$AP$50000,$F$3,TRUE),"")</f>
        <v>#N/A</v>
      </c>
      <c r="G6729" s="21" t="e">
        <f>IF(A6729&lt;&gt;"",VLOOKUP(B6729,'Ket qua do'!$C$5:$AP$50000,$G$3,TRUE),"")</f>
        <v>#N/A</v>
      </c>
      <c r="H6729" s="21" t="e">
        <f>IF(A6729&lt;&gt;"",VLOOKUP(B6729,'Ket qua do'!$C$5:$AP$50000,$H$3,TRUE),"")</f>
        <v>#N/A</v>
      </c>
      <c r="I6729" s="21" t="e">
        <f>IF(A6729&lt;&gt;"",VLOOKUP(B6729,'Ket qua do'!$C$5:$AP$50000,$I$3,TRUE)*$E$9/1000,"")</f>
        <v>#N/A</v>
      </c>
      <c r="J6729" s="21" t="e">
        <f>IF(A6729&lt;&gt;"",VLOOKUP(B6729,'Ket qua do'!$C$5:$AP$50000,$J$3,TRUE)*$E$9/1000,"")</f>
        <v>#N/A</v>
      </c>
      <c r="K6729" s="21" t="e">
        <f>IF(A6729&lt;&gt;"",VLOOKUP(B6729,'Ket qua do'!$C$5:$AP$50000,$K$3,TRUE)*$E$9/1000,"")</f>
        <v>#N/A</v>
      </c>
      <c r="L6729" s="21" t="e">
        <f>IF(A6729&lt;&gt;"",VLOOKUP(B6729,'Ket qua do'!$C$5:$AP$50000,$L$3,TRUE),"")</f>
        <v>#N/A</v>
      </c>
    </row>
    <row r="6730" spans="1:12" x14ac:dyDescent="0.25">
      <c r="A6730" t="e">
        <f t="shared" si="110"/>
        <v>#N/A</v>
      </c>
      <c r="B6730" s="1" t="e">
        <f>IF(A6730&lt;&gt;"",VLOOKUP(A6730,'Ket qua do'!$B$5:$CE$50000,2,TRUE),"")</f>
        <v>#N/A</v>
      </c>
      <c r="C6730" s="19" t="e">
        <f>IF(A6730&lt;&gt;"",VLOOKUP(B6730,'Ket qua do'!$C$5:$AP$50000,$C$3,TRUE)*SQRT(3)*$C$11,"")</f>
        <v>#N/A</v>
      </c>
      <c r="D6730" s="21" t="e">
        <f>IF(A6730&lt;&gt;"",VLOOKUP(B6730,'Ket qua do'!$C$5:$AP$50000,$D$3,TRUE),"")</f>
        <v>#N/A</v>
      </c>
      <c r="E6730" s="21" t="e">
        <f>IF(A6730&lt;&gt;"",VLOOKUP(B6730,'Ket qua do'!$C$5:$AP$50000,$E$3,TRUE)*$C$12,"")</f>
        <v>#N/A</v>
      </c>
      <c r="F6730" s="21" t="e">
        <f>IF(A6730&lt;&gt;"",VLOOKUP(B6730,'Ket qua do'!$C$5:$AP$50000,$F$3,TRUE),"")</f>
        <v>#N/A</v>
      </c>
      <c r="G6730" s="21" t="e">
        <f>IF(A6730&lt;&gt;"",VLOOKUP(B6730,'Ket qua do'!$C$5:$AP$50000,$G$3,TRUE),"")</f>
        <v>#N/A</v>
      </c>
      <c r="H6730" s="21" t="e">
        <f>IF(A6730&lt;&gt;"",VLOOKUP(B6730,'Ket qua do'!$C$5:$AP$50000,$H$3,TRUE),"")</f>
        <v>#N/A</v>
      </c>
      <c r="I6730" s="21" t="e">
        <f>IF(A6730&lt;&gt;"",VLOOKUP(B6730,'Ket qua do'!$C$5:$AP$50000,$I$3,TRUE)*$E$9/1000,"")</f>
        <v>#N/A</v>
      </c>
      <c r="J6730" s="21" t="e">
        <f>IF(A6730&lt;&gt;"",VLOOKUP(B6730,'Ket qua do'!$C$5:$AP$50000,$J$3,TRUE)*$E$9/1000,"")</f>
        <v>#N/A</v>
      </c>
      <c r="K6730" s="21" t="e">
        <f>IF(A6730&lt;&gt;"",VLOOKUP(B6730,'Ket qua do'!$C$5:$AP$50000,$K$3,TRUE)*$E$9/1000,"")</f>
        <v>#N/A</v>
      </c>
      <c r="L6730" s="21" t="e">
        <f>IF(A6730&lt;&gt;"",VLOOKUP(B6730,'Ket qua do'!$C$5:$AP$50000,$L$3,TRUE),"")</f>
        <v>#N/A</v>
      </c>
    </row>
    <row r="6731" spans="1:12" x14ac:dyDescent="0.25">
      <c r="A6731" t="e">
        <f t="shared" si="110"/>
        <v>#N/A</v>
      </c>
      <c r="B6731" s="1" t="e">
        <f>IF(A6731&lt;&gt;"",VLOOKUP(A6731,'Ket qua do'!$B$5:$CE$50000,2,TRUE),"")</f>
        <v>#N/A</v>
      </c>
      <c r="C6731" s="19" t="e">
        <f>IF(A6731&lt;&gt;"",VLOOKUP(B6731,'Ket qua do'!$C$5:$AP$50000,$C$3,TRUE)*SQRT(3)*$C$11,"")</f>
        <v>#N/A</v>
      </c>
      <c r="D6731" s="21" t="e">
        <f>IF(A6731&lt;&gt;"",VLOOKUP(B6731,'Ket qua do'!$C$5:$AP$50000,$D$3,TRUE),"")</f>
        <v>#N/A</v>
      </c>
      <c r="E6731" s="21" t="e">
        <f>IF(A6731&lt;&gt;"",VLOOKUP(B6731,'Ket qua do'!$C$5:$AP$50000,$E$3,TRUE)*$C$12,"")</f>
        <v>#N/A</v>
      </c>
      <c r="F6731" s="21" t="e">
        <f>IF(A6731&lt;&gt;"",VLOOKUP(B6731,'Ket qua do'!$C$5:$AP$50000,$F$3,TRUE),"")</f>
        <v>#N/A</v>
      </c>
      <c r="G6731" s="21" t="e">
        <f>IF(A6731&lt;&gt;"",VLOOKUP(B6731,'Ket qua do'!$C$5:$AP$50000,$G$3,TRUE),"")</f>
        <v>#N/A</v>
      </c>
      <c r="H6731" s="21" t="e">
        <f>IF(A6731&lt;&gt;"",VLOOKUP(B6731,'Ket qua do'!$C$5:$AP$50000,$H$3,TRUE),"")</f>
        <v>#N/A</v>
      </c>
      <c r="I6731" s="21" t="e">
        <f>IF(A6731&lt;&gt;"",VLOOKUP(B6731,'Ket qua do'!$C$5:$AP$50000,$I$3,TRUE)*$E$9/1000,"")</f>
        <v>#N/A</v>
      </c>
      <c r="J6731" s="21" t="e">
        <f>IF(A6731&lt;&gt;"",VLOOKUP(B6731,'Ket qua do'!$C$5:$AP$50000,$J$3,TRUE)*$E$9/1000,"")</f>
        <v>#N/A</v>
      </c>
      <c r="K6731" s="21" t="e">
        <f>IF(A6731&lt;&gt;"",VLOOKUP(B6731,'Ket qua do'!$C$5:$AP$50000,$K$3,TRUE)*$E$9/1000,"")</f>
        <v>#N/A</v>
      </c>
      <c r="L6731" s="21" t="e">
        <f>IF(A6731&lt;&gt;"",VLOOKUP(B6731,'Ket qua do'!$C$5:$AP$50000,$L$3,TRUE),"")</f>
        <v>#N/A</v>
      </c>
    </row>
    <row r="6732" spans="1:12" x14ac:dyDescent="0.25">
      <c r="A6732" t="e">
        <f t="shared" si="110"/>
        <v>#N/A</v>
      </c>
      <c r="B6732" s="1" t="e">
        <f>IF(A6732&lt;&gt;"",VLOOKUP(A6732,'Ket qua do'!$B$5:$CE$50000,2,TRUE),"")</f>
        <v>#N/A</v>
      </c>
      <c r="C6732" s="19" t="e">
        <f>IF(A6732&lt;&gt;"",VLOOKUP(B6732,'Ket qua do'!$C$5:$AP$50000,$C$3,TRUE)*SQRT(3)*$C$11,"")</f>
        <v>#N/A</v>
      </c>
      <c r="D6732" s="21" t="e">
        <f>IF(A6732&lt;&gt;"",VLOOKUP(B6732,'Ket qua do'!$C$5:$AP$50000,$D$3,TRUE),"")</f>
        <v>#N/A</v>
      </c>
      <c r="E6732" s="21" t="e">
        <f>IF(A6732&lt;&gt;"",VLOOKUP(B6732,'Ket qua do'!$C$5:$AP$50000,$E$3,TRUE)*$C$12,"")</f>
        <v>#N/A</v>
      </c>
      <c r="F6732" s="21" t="e">
        <f>IF(A6732&lt;&gt;"",VLOOKUP(B6732,'Ket qua do'!$C$5:$AP$50000,$F$3,TRUE),"")</f>
        <v>#N/A</v>
      </c>
      <c r="G6732" s="21" t="e">
        <f>IF(A6732&lt;&gt;"",VLOOKUP(B6732,'Ket qua do'!$C$5:$AP$50000,$G$3,TRUE),"")</f>
        <v>#N/A</v>
      </c>
      <c r="H6732" s="21" t="e">
        <f>IF(A6732&lt;&gt;"",VLOOKUP(B6732,'Ket qua do'!$C$5:$AP$50000,$H$3,TRUE),"")</f>
        <v>#N/A</v>
      </c>
      <c r="I6732" s="21" t="e">
        <f>IF(A6732&lt;&gt;"",VLOOKUP(B6732,'Ket qua do'!$C$5:$AP$50000,$I$3,TRUE)*$E$9/1000,"")</f>
        <v>#N/A</v>
      </c>
      <c r="J6732" s="21" t="e">
        <f>IF(A6732&lt;&gt;"",VLOOKUP(B6732,'Ket qua do'!$C$5:$AP$50000,$J$3,TRUE)*$E$9/1000,"")</f>
        <v>#N/A</v>
      </c>
      <c r="K6732" s="21" t="e">
        <f>IF(A6732&lt;&gt;"",VLOOKUP(B6732,'Ket qua do'!$C$5:$AP$50000,$K$3,TRUE)*$E$9/1000,"")</f>
        <v>#N/A</v>
      </c>
      <c r="L6732" s="21" t="e">
        <f>IF(A6732&lt;&gt;"",VLOOKUP(B6732,'Ket qua do'!$C$5:$AP$50000,$L$3,TRUE),"")</f>
        <v>#N/A</v>
      </c>
    </row>
    <row r="6733" spans="1:12" x14ac:dyDescent="0.25">
      <c r="A6733" t="e">
        <f t="shared" si="110"/>
        <v>#N/A</v>
      </c>
      <c r="B6733" s="1" t="e">
        <f>IF(A6733&lt;&gt;"",VLOOKUP(A6733,'Ket qua do'!$B$5:$CE$50000,2,TRUE),"")</f>
        <v>#N/A</v>
      </c>
      <c r="C6733" s="19" t="e">
        <f>IF(A6733&lt;&gt;"",VLOOKUP(B6733,'Ket qua do'!$C$5:$AP$50000,$C$3,TRUE)*SQRT(3)*$C$11,"")</f>
        <v>#N/A</v>
      </c>
      <c r="D6733" s="21" t="e">
        <f>IF(A6733&lt;&gt;"",VLOOKUP(B6733,'Ket qua do'!$C$5:$AP$50000,$D$3,TRUE),"")</f>
        <v>#N/A</v>
      </c>
      <c r="E6733" s="21" t="e">
        <f>IF(A6733&lt;&gt;"",VLOOKUP(B6733,'Ket qua do'!$C$5:$AP$50000,$E$3,TRUE)*$C$12,"")</f>
        <v>#N/A</v>
      </c>
      <c r="F6733" s="21" t="e">
        <f>IF(A6733&lt;&gt;"",VLOOKUP(B6733,'Ket qua do'!$C$5:$AP$50000,$F$3,TRUE),"")</f>
        <v>#N/A</v>
      </c>
      <c r="G6733" s="21" t="e">
        <f>IF(A6733&lt;&gt;"",VLOOKUP(B6733,'Ket qua do'!$C$5:$AP$50000,$G$3,TRUE),"")</f>
        <v>#N/A</v>
      </c>
      <c r="H6733" s="21" t="e">
        <f>IF(A6733&lt;&gt;"",VLOOKUP(B6733,'Ket qua do'!$C$5:$AP$50000,$H$3,TRUE),"")</f>
        <v>#N/A</v>
      </c>
      <c r="I6733" s="21" t="e">
        <f>IF(A6733&lt;&gt;"",VLOOKUP(B6733,'Ket qua do'!$C$5:$AP$50000,$I$3,TRUE)*$E$9/1000,"")</f>
        <v>#N/A</v>
      </c>
      <c r="J6733" s="21" t="e">
        <f>IF(A6733&lt;&gt;"",VLOOKUP(B6733,'Ket qua do'!$C$5:$AP$50000,$J$3,TRUE)*$E$9/1000,"")</f>
        <v>#N/A</v>
      </c>
      <c r="K6733" s="21" t="e">
        <f>IF(A6733&lt;&gt;"",VLOOKUP(B6733,'Ket qua do'!$C$5:$AP$50000,$K$3,TRUE)*$E$9/1000,"")</f>
        <v>#N/A</v>
      </c>
      <c r="L6733" s="21" t="e">
        <f>IF(A6733&lt;&gt;"",VLOOKUP(B6733,'Ket qua do'!$C$5:$AP$50000,$L$3,TRUE),"")</f>
        <v>#N/A</v>
      </c>
    </row>
    <row r="6734" spans="1:12" x14ac:dyDescent="0.25">
      <c r="A6734" t="e">
        <f t="shared" si="110"/>
        <v>#N/A</v>
      </c>
      <c r="B6734" s="1" t="e">
        <f>IF(A6734&lt;&gt;"",VLOOKUP(A6734,'Ket qua do'!$B$5:$CE$50000,2,TRUE),"")</f>
        <v>#N/A</v>
      </c>
      <c r="C6734" s="19" t="e">
        <f>IF(A6734&lt;&gt;"",VLOOKUP(B6734,'Ket qua do'!$C$5:$AP$50000,$C$3,TRUE)*SQRT(3)*$C$11,"")</f>
        <v>#N/A</v>
      </c>
      <c r="D6734" s="21" t="e">
        <f>IF(A6734&lt;&gt;"",VLOOKUP(B6734,'Ket qua do'!$C$5:$AP$50000,$D$3,TRUE),"")</f>
        <v>#N/A</v>
      </c>
      <c r="E6734" s="21" t="e">
        <f>IF(A6734&lt;&gt;"",VLOOKUP(B6734,'Ket qua do'!$C$5:$AP$50000,$E$3,TRUE)*$C$12,"")</f>
        <v>#N/A</v>
      </c>
      <c r="F6734" s="21" t="e">
        <f>IF(A6734&lt;&gt;"",VLOOKUP(B6734,'Ket qua do'!$C$5:$AP$50000,$F$3,TRUE),"")</f>
        <v>#N/A</v>
      </c>
      <c r="G6734" s="21" t="e">
        <f>IF(A6734&lt;&gt;"",VLOOKUP(B6734,'Ket qua do'!$C$5:$AP$50000,$G$3,TRUE),"")</f>
        <v>#N/A</v>
      </c>
      <c r="H6734" s="21" t="e">
        <f>IF(A6734&lt;&gt;"",VLOOKUP(B6734,'Ket qua do'!$C$5:$AP$50000,$H$3,TRUE),"")</f>
        <v>#N/A</v>
      </c>
      <c r="I6734" s="21" t="e">
        <f>IF(A6734&lt;&gt;"",VLOOKUP(B6734,'Ket qua do'!$C$5:$AP$50000,$I$3,TRUE)*$E$9/1000,"")</f>
        <v>#N/A</v>
      </c>
      <c r="J6734" s="21" t="e">
        <f>IF(A6734&lt;&gt;"",VLOOKUP(B6734,'Ket qua do'!$C$5:$AP$50000,$J$3,TRUE)*$E$9/1000,"")</f>
        <v>#N/A</v>
      </c>
      <c r="K6734" s="21" t="e">
        <f>IF(A6734&lt;&gt;"",VLOOKUP(B6734,'Ket qua do'!$C$5:$AP$50000,$K$3,TRUE)*$E$9/1000,"")</f>
        <v>#N/A</v>
      </c>
      <c r="L6734" s="21" t="e">
        <f>IF(A6734&lt;&gt;"",VLOOKUP(B6734,'Ket qua do'!$C$5:$AP$50000,$L$3,TRUE),"")</f>
        <v>#N/A</v>
      </c>
    </row>
    <row r="6735" spans="1:12" x14ac:dyDescent="0.25">
      <c r="A6735" t="e">
        <f t="shared" si="110"/>
        <v>#N/A</v>
      </c>
      <c r="B6735" s="1" t="e">
        <f>IF(A6735&lt;&gt;"",VLOOKUP(A6735,'Ket qua do'!$B$5:$CE$50000,2,TRUE),"")</f>
        <v>#N/A</v>
      </c>
      <c r="C6735" s="19" t="e">
        <f>IF(A6735&lt;&gt;"",VLOOKUP(B6735,'Ket qua do'!$C$5:$AP$50000,$C$3,TRUE)*SQRT(3)*$C$11,"")</f>
        <v>#N/A</v>
      </c>
      <c r="D6735" s="21" t="e">
        <f>IF(A6735&lt;&gt;"",VLOOKUP(B6735,'Ket qua do'!$C$5:$AP$50000,$D$3,TRUE),"")</f>
        <v>#N/A</v>
      </c>
      <c r="E6735" s="21" t="e">
        <f>IF(A6735&lt;&gt;"",VLOOKUP(B6735,'Ket qua do'!$C$5:$AP$50000,$E$3,TRUE)*$C$12,"")</f>
        <v>#N/A</v>
      </c>
      <c r="F6735" s="21" t="e">
        <f>IF(A6735&lt;&gt;"",VLOOKUP(B6735,'Ket qua do'!$C$5:$AP$50000,$F$3,TRUE),"")</f>
        <v>#N/A</v>
      </c>
      <c r="G6735" s="21" t="e">
        <f>IF(A6735&lt;&gt;"",VLOOKUP(B6735,'Ket qua do'!$C$5:$AP$50000,$G$3,TRUE),"")</f>
        <v>#N/A</v>
      </c>
      <c r="H6735" s="21" t="e">
        <f>IF(A6735&lt;&gt;"",VLOOKUP(B6735,'Ket qua do'!$C$5:$AP$50000,$H$3,TRUE),"")</f>
        <v>#N/A</v>
      </c>
      <c r="I6735" s="21" t="e">
        <f>IF(A6735&lt;&gt;"",VLOOKUP(B6735,'Ket qua do'!$C$5:$AP$50000,$I$3,TRUE)*$E$9/1000,"")</f>
        <v>#N/A</v>
      </c>
      <c r="J6735" s="21" t="e">
        <f>IF(A6735&lt;&gt;"",VLOOKUP(B6735,'Ket qua do'!$C$5:$AP$50000,$J$3,TRUE)*$E$9/1000,"")</f>
        <v>#N/A</v>
      </c>
      <c r="K6735" s="21" t="e">
        <f>IF(A6735&lt;&gt;"",VLOOKUP(B6735,'Ket qua do'!$C$5:$AP$50000,$K$3,TRUE)*$E$9/1000,"")</f>
        <v>#N/A</v>
      </c>
      <c r="L6735" s="21" t="e">
        <f>IF(A6735&lt;&gt;"",VLOOKUP(B6735,'Ket qua do'!$C$5:$AP$50000,$L$3,TRUE),"")</f>
        <v>#N/A</v>
      </c>
    </row>
    <row r="6736" spans="1:12" x14ac:dyDescent="0.25">
      <c r="A6736" t="e">
        <f t="shared" si="110"/>
        <v>#N/A</v>
      </c>
      <c r="B6736" s="1" t="e">
        <f>IF(A6736&lt;&gt;"",VLOOKUP(A6736,'Ket qua do'!$B$5:$CE$50000,2,TRUE),"")</f>
        <v>#N/A</v>
      </c>
      <c r="C6736" s="19" t="e">
        <f>IF(A6736&lt;&gt;"",VLOOKUP(B6736,'Ket qua do'!$C$5:$AP$50000,$C$3,TRUE)*SQRT(3)*$C$11,"")</f>
        <v>#N/A</v>
      </c>
      <c r="D6736" s="21" t="e">
        <f>IF(A6736&lt;&gt;"",VLOOKUP(B6736,'Ket qua do'!$C$5:$AP$50000,$D$3,TRUE),"")</f>
        <v>#N/A</v>
      </c>
      <c r="E6736" s="21" t="e">
        <f>IF(A6736&lt;&gt;"",VLOOKUP(B6736,'Ket qua do'!$C$5:$AP$50000,$E$3,TRUE)*$C$12,"")</f>
        <v>#N/A</v>
      </c>
      <c r="F6736" s="21" t="e">
        <f>IF(A6736&lt;&gt;"",VLOOKUP(B6736,'Ket qua do'!$C$5:$AP$50000,$F$3,TRUE),"")</f>
        <v>#N/A</v>
      </c>
      <c r="G6736" s="21" t="e">
        <f>IF(A6736&lt;&gt;"",VLOOKUP(B6736,'Ket qua do'!$C$5:$AP$50000,$G$3,TRUE),"")</f>
        <v>#N/A</v>
      </c>
      <c r="H6736" s="21" t="e">
        <f>IF(A6736&lt;&gt;"",VLOOKUP(B6736,'Ket qua do'!$C$5:$AP$50000,$H$3,TRUE),"")</f>
        <v>#N/A</v>
      </c>
      <c r="I6736" s="21" t="e">
        <f>IF(A6736&lt;&gt;"",VLOOKUP(B6736,'Ket qua do'!$C$5:$AP$50000,$I$3,TRUE)*$E$9/1000,"")</f>
        <v>#N/A</v>
      </c>
      <c r="J6736" s="21" t="e">
        <f>IF(A6736&lt;&gt;"",VLOOKUP(B6736,'Ket qua do'!$C$5:$AP$50000,$J$3,TRUE)*$E$9/1000,"")</f>
        <v>#N/A</v>
      </c>
      <c r="K6736" s="21" t="e">
        <f>IF(A6736&lt;&gt;"",VLOOKUP(B6736,'Ket qua do'!$C$5:$AP$50000,$K$3,TRUE)*$E$9/1000,"")</f>
        <v>#N/A</v>
      </c>
      <c r="L6736" s="21" t="e">
        <f>IF(A6736&lt;&gt;"",VLOOKUP(B6736,'Ket qua do'!$C$5:$AP$50000,$L$3,TRUE),"")</f>
        <v>#N/A</v>
      </c>
    </row>
    <row r="6737" spans="1:12" x14ac:dyDescent="0.25">
      <c r="A6737" t="e">
        <f t="shared" si="110"/>
        <v>#N/A</v>
      </c>
      <c r="B6737" s="1" t="e">
        <f>IF(A6737&lt;&gt;"",VLOOKUP(A6737,'Ket qua do'!$B$5:$CE$50000,2,TRUE),"")</f>
        <v>#N/A</v>
      </c>
      <c r="C6737" s="19" t="e">
        <f>IF(A6737&lt;&gt;"",VLOOKUP(B6737,'Ket qua do'!$C$5:$AP$50000,$C$3,TRUE)*SQRT(3)*$C$11,"")</f>
        <v>#N/A</v>
      </c>
      <c r="D6737" s="21" t="e">
        <f>IF(A6737&lt;&gt;"",VLOOKUP(B6737,'Ket qua do'!$C$5:$AP$50000,$D$3,TRUE),"")</f>
        <v>#N/A</v>
      </c>
      <c r="E6737" s="21" t="e">
        <f>IF(A6737&lt;&gt;"",VLOOKUP(B6737,'Ket qua do'!$C$5:$AP$50000,$E$3,TRUE)*$C$12,"")</f>
        <v>#N/A</v>
      </c>
      <c r="F6737" s="21" t="e">
        <f>IF(A6737&lt;&gt;"",VLOOKUP(B6737,'Ket qua do'!$C$5:$AP$50000,$F$3,TRUE),"")</f>
        <v>#N/A</v>
      </c>
      <c r="G6737" s="21" t="e">
        <f>IF(A6737&lt;&gt;"",VLOOKUP(B6737,'Ket qua do'!$C$5:$AP$50000,$G$3,TRUE),"")</f>
        <v>#N/A</v>
      </c>
      <c r="H6737" s="21" t="e">
        <f>IF(A6737&lt;&gt;"",VLOOKUP(B6737,'Ket qua do'!$C$5:$AP$50000,$H$3,TRUE),"")</f>
        <v>#N/A</v>
      </c>
      <c r="I6737" s="21" t="e">
        <f>IF(A6737&lt;&gt;"",VLOOKUP(B6737,'Ket qua do'!$C$5:$AP$50000,$I$3,TRUE)*$E$9/1000,"")</f>
        <v>#N/A</v>
      </c>
      <c r="J6737" s="21" t="e">
        <f>IF(A6737&lt;&gt;"",VLOOKUP(B6737,'Ket qua do'!$C$5:$AP$50000,$J$3,TRUE)*$E$9/1000,"")</f>
        <v>#N/A</v>
      </c>
      <c r="K6737" s="21" t="e">
        <f>IF(A6737&lt;&gt;"",VLOOKUP(B6737,'Ket qua do'!$C$5:$AP$50000,$K$3,TRUE)*$E$9/1000,"")</f>
        <v>#N/A</v>
      </c>
      <c r="L6737" s="21" t="e">
        <f>IF(A6737&lt;&gt;"",VLOOKUP(B6737,'Ket qua do'!$C$5:$AP$50000,$L$3,TRUE),"")</f>
        <v>#N/A</v>
      </c>
    </row>
    <row r="6738" spans="1:12" x14ac:dyDescent="0.25">
      <c r="A6738" t="e">
        <f t="shared" si="110"/>
        <v>#N/A</v>
      </c>
      <c r="B6738" s="1" t="e">
        <f>IF(A6738&lt;&gt;"",VLOOKUP(A6738,'Ket qua do'!$B$5:$CE$50000,2,TRUE),"")</f>
        <v>#N/A</v>
      </c>
      <c r="C6738" s="19" t="e">
        <f>IF(A6738&lt;&gt;"",VLOOKUP(B6738,'Ket qua do'!$C$5:$AP$50000,$C$3,TRUE)*SQRT(3)*$C$11,"")</f>
        <v>#N/A</v>
      </c>
      <c r="D6738" s="21" t="e">
        <f>IF(A6738&lt;&gt;"",VLOOKUP(B6738,'Ket qua do'!$C$5:$AP$50000,$D$3,TRUE),"")</f>
        <v>#N/A</v>
      </c>
      <c r="E6738" s="21" t="e">
        <f>IF(A6738&lt;&gt;"",VLOOKUP(B6738,'Ket qua do'!$C$5:$AP$50000,$E$3,TRUE)*$C$12,"")</f>
        <v>#N/A</v>
      </c>
      <c r="F6738" s="21" t="e">
        <f>IF(A6738&lt;&gt;"",VLOOKUP(B6738,'Ket qua do'!$C$5:$AP$50000,$F$3,TRUE),"")</f>
        <v>#N/A</v>
      </c>
      <c r="G6738" s="21" t="e">
        <f>IF(A6738&lt;&gt;"",VLOOKUP(B6738,'Ket qua do'!$C$5:$AP$50000,$G$3,TRUE),"")</f>
        <v>#N/A</v>
      </c>
      <c r="H6738" s="21" t="e">
        <f>IF(A6738&lt;&gt;"",VLOOKUP(B6738,'Ket qua do'!$C$5:$AP$50000,$H$3,TRUE),"")</f>
        <v>#N/A</v>
      </c>
      <c r="I6738" s="21" t="e">
        <f>IF(A6738&lt;&gt;"",VLOOKUP(B6738,'Ket qua do'!$C$5:$AP$50000,$I$3,TRUE)*$E$9/1000,"")</f>
        <v>#N/A</v>
      </c>
      <c r="J6738" s="21" t="e">
        <f>IF(A6738&lt;&gt;"",VLOOKUP(B6738,'Ket qua do'!$C$5:$AP$50000,$J$3,TRUE)*$E$9/1000,"")</f>
        <v>#N/A</v>
      </c>
      <c r="K6738" s="21" t="e">
        <f>IF(A6738&lt;&gt;"",VLOOKUP(B6738,'Ket qua do'!$C$5:$AP$50000,$K$3,TRUE)*$E$9/1000,"")</f>
        <v>#N/A</v>
      </c>
      <c r="L6738" s="21" t="e">
        <f>IF(A6738&lt;&gt;"",VLOOKUP(B6738,'Ket qua do'!$C$5:$AP$50000,$L$3,TRUE),"")</f>
        <v>#N/A</v>
      </c>
    </row>
    <row r="6739" spans="1:12" x14ac:dyDescent="0.25">
      <c r="A6739" t="e">
        <f t="shared" si="110"/>
        <v>#N/A</v>
      </c>
      <c r="B6739" s="1" t="e">
        <f>IF(A6739&lt;&gt;"",VLOOKUP(A6739,'Ket qua do'!$B$5:$CE$50000,2,TRUE),"")</f>
        <v>#N/A</v>
      </c>
      <c r="C6739" s="19" t="e">
        <f>IF(A6739&lt;&gt;"",VLOOKUP(B6739,'Ket qua do'!$C$5:$AP$50000,$C$3,TRUE)*SQRT(3)*$C$11,"")</f>
        <v>#N/A</v>
      </c>
      <c r="D6739" s="21" t="e">
        <f>IF(A6739&lt;&gt;"",VLOOKUP(B6739,'Ket qua do'!$C$5:$AP$50000,$D$3,TRUE),"")</f>
        <v>#N/A</v>
      </c>
      <c r="E6739" s="21" t="e">
        <f>IF(A6739&lt;&gt;"",VLOOKUP(B6739,'Ket qua do'!$C$5:$AP$50000,$E$3,TRUE)*$C$12,"")</f>
        <v>#N/A</v>
      </c>
      <c r="F6739" s="21" t="e">
        <f>IF(A6739&lt;&gt;"",VLOOKUP(B6739,'Ket qua do'!$C$5:$AP$50000,$F$3,TRUE),"")</f>
        <v>#N/A</v>
      </c>
      <c r="G6739" s="21" t="e">
        <f>IF(A6739&lt;&gt;"",VLOOKUP(B6739,'Ket qua do'!$C$5:$AP$50000,$G$3,TRUE),"")</f>
        <v>#N/A</v>
      </c>
      <c r="H6739" s="21" t="e">
        <f>IF(A6739&lt;&gt;"",VLOOKUP(B6739,'Ket qua do'!$C$5:$AP$50000,$H$3,TRUE),"")</f>
        <v>#N/A</v>
      </c>
      <c r="I6739" s="21" t="e">
        <f>IF(A6739&lt;&gt;"",VLOOKUP(B6739,'Ket qua do'!$C$5:$AP$50000,$I$3,TRUE)*$E$9/1000,"")</f>
        <v>#N/A</v>
      </c>
      <c r="J6739" s="21" t="e">
        <f>IF(A6739&lt;&gt;"",VLOOKUP(B6739,'Ket qua do'!$C$5:$AP$50000,$J$3,TRUE)*$E$9/1000,"")</f>
        <v>#N/A</v>
      </c>
      <c r="K6739" s="21" t="e">
        <f>IF(A6739&lt;&gt;"",VLOOKUP(B6739,'Ket qua do'!$C$5:$AP$50000,$K$3,TRUE)*$E$9/1000,"")</f>
        <v>#N/A</v>
      </c>
      <c r="L6739" s="21" t="e">
        <f>IF(A6739&lt;&gt;"",VLOOKUP(B6739,'Ket qua do'!$C$5:$AP$50000,$L$3,TRUE),"")</f>
        <v>#N/A</v>
      </c>
    </row>
    <row r="6740" spans="1:12" x14ac:dyDescent="0.25">
      <c r="A6740" t="e">
        <f t="shared" si="110"/>
        <v>#N/A</v>
      </c>
      <c r="B6740" s="1" t="e">
        <f>IF(A6740&lt;&gt;"",VLOOKUP(A6740,'Ket qua do'!$B$5:$CE$50000,2,TRUE),"")</f>
        <v>#N/A</v>
      </c>
      <c r="C6740" s="19" t="e">
        <f>IF(A6740&lt;&gt;"",VLOOKUP(B6740,'Ket qua do'!$C$5:$AP$50000,$C$3,TRUE)*SQRT(3)*$C$11,"")</f>
        <v>#N/A</v>
      </c>
      <c r="D6740" s="21" t="e">
        <f>IF(A6740&lt;&gt;"",VLOOKUP(B6740,'Ket qua do'!$C$5:$AP$50000,$D$3,TRUE),"")</f>
        <v>#N/A</v>
      </c>
      <c r="E6740" s="21" t="e">
        <f>IF(A6740&lt;&gt;"",VLOOKUP(B6740,'Ket qua do'!$C$5:$AP$50000,$E$3,TRUE)*$C$12,"")</f>
        <v>#N/A</v>
      </c>
      <c r="F6740" s="21" t="e">
        <f>IF(A6740&lt;&gt;"",VLOOKUP(B6740,'Ket qua do'!$C$5:$AP$50000,$F$3,TRUE),"")</f>
        <v>#N/A</v>
      </c>
      <c r="G6740" s="21" t="e">
        <f>IF(A6740&lt;&gt;"",VLOOKUP(B6740,'Ket qua do'!$C$5:$AP$50000,$G$3,TRUE),"")</f>
        <v>#N/A</v>
      </c>
      <c r="H6740" s="21" t="e">
        <f>IF(A6740&lt;&gt;"",VLOOKUP(B6740,'Ket qua do'!$C$5:$AP$50000,$H$3,TRUE),"")</f>
        <v>#N/A</v>
      </c>
      <c r="I6740" s="21" t="e">
        <f>IF(A6740&lt;&gt;"",VLOOKUP(B6740,'Ket qua do'!$C$5:$AP$50000,$I$3,TRUE)*$E$9/1000,"")</f>
        <v>#N/A</v>
      </c>
      <c r="J6740" s="21" t="e">
        <f>IF(A6740&lt;&gt;"",VLOOKUP(B6740,'Ket qua do'!$C$5:$AP$50000,$J$3,TRUE)*$E$9/1000,"")</f>
        <v>#N/A</v>
      </c>
      <c r="K6740" s="21" t="e">
        <f>IF(A6740&lt;&gt;"",VLOOKUP(B6740,'Ket qua do'!$C$5:$AP$50000,$K$3,TRUE)*$E$9/1000,"")</f>
        <v>#N/A</v>
      </c>
      <c r="L6740" s="21" t="e">
        <f>IF(A6740&lt;&gt;"",VLOOKUP(B6740,'Ket qua do'!$C$5:$AP$50000,$L$3,TRUE),"")</f>
        <v>#N/A</v>
      </c>
    </row>
    <row r="6741" spans="1:12" x14ac:dyDescent="0.25">
      <c r="A6741" t="e">
        <f t="shared" si="110"/>
        <v>#N/A</v>
      </c>
      <c r="B6741" s="1" t="e">
        <f>IF(A6741&lt;&gt;"",VLOOKUP(A6741,'Ket qua do'!$B$5:$CE$50000,2,TRUE),"")</f>
        <v>#N/A</v>
      </c>
      <c r="C6741" s="19" t="e">
        <f>IF(A6741&lt;&gt;"",VLOOKUP(B6741,'Ket qua do'!$C$5:$AP$50000,$C$3,TRUE)*SQRT(3)*$C$11,"")</f>
        <v>#N/A</v>
      </c>
      <c r="D6741" s="21" t="e">
        <f>IF(A6741&lt;&gt;"",VLOOKUP(B6741,'Ket qua do'!$C$5:$AP$50000,$D$3,TRUE),"")</f>
        <v>#N/A</v>
      </c>
      <c r="E6741" s="21" t="e">
        <f>IF(A6741&lt;&gt;"",VLOOKUP(B6741,'Ket qua do'!$C$5:$AP$50000,$E$3,TRUE)*$C$12,"")</f>
        <v>#N/A</v>
      </c>
      <c r="F6741" s="21" t="e">
        <f>IF(A6741&lt;&gt;"",VLOOKUP(B6741,'Ket qua do'!$C$5:$AP$50000,$F$3,TRUE),"")</f>
        <v>#N/A</v>
      </c>
      <c r="G6741" s="21" t="e">
        <f>IF(A6741&lt;&gt;"",VLOOKUP(B6741,'Ket qua do'!$C$5:$AP$50000,$G$3,TRUE),"")</f>
        <v>#N/A</v>
      </c>
      <c r="H6741" s="21" t="e">
        <f>IF(A6741&lt;&gt;"",VLOOKUP(B6741,'Ket qua do'!$C$5:$AP$50000,$H$3,TRUE),"")</f>
        <v>#N/A</v>
      </c>
      <c r="I6741" s="21" t="e">
        <f>IF(A6741&lt;&gt;"",VLOOKUP(B6741,'Ket qua do'!$C$5:$AP$50000,$I$3,TRUE)*$E$9/1000,"")</f>
        <v>#N/A</v>
      </c>
      <c r="J6741" s="21" t="e">
        <f>IF(A6741&lt;&gt;"",VLOOKUP(B6741,'Ket qua do'!$C$5:$AP$50000,$J$3,TRUE)*$E$9/1000,"")</f>
        <v>#N/A</v>
      </c>
      <c r="K6741" s="21" t="e">
        <f>IF(A6741&lt;&gt;"",VLOOKUP(B6741,'Ket qua do'!$C$5:$AP$50000,$K$3,TRUE)*$E$9/1000,"")</f>
        <v>#N/A</v>
      </c>
      <c r="L6741" s="21" t="e">
        <f>IF(A6741&lt;&gt;"",VLOOKUP(B6741,'Ket qua do'!$C$5:$AP$50000,$L$3,TRUE),"")</f>
        <v>#N/A</v>
      </c>
    </row>
    <row r="6742" spans="1:12" x14ac:dyDescent="0.25">
      <c r="A6742" t="e">
        <f t="shared" si="110"/>
        <v>#N/A</v>
      </c>
      <c r="B6742" s="1" t="e">
        <f>IF(A6742&lt;&gt;"",VLOOKUP(A6742,'Ket qua do'!$B$5:$CE$50000,2,TRUE),"")</f>
        <v>#N/A</v>
      </c>
      <c r="C6742" s="19" t="e">
        <f>IF(A6742&lt;&gt;"",VLOOKUP(B6742,'Ket qua do'!$C$5:$AP$50000,$C$3,TRUE)*SQRT(3)*$C$11,"")</f>
        <v>#N/A</v>
      </c>
      <c r="D6742" s="21" t="e">
        <f>IF(A6742&lt;&gt;"",VLOOKUP(B6742,'Ket qua do'!$C$5:$AP$50000,$D$3,TRUE),"")</f>
        <v>#N/A</v>
      </c>
      <c r="E6742" s="21" t="e">
        <f>IF(A6742&lt;&gt;"",VLOOKUP(B6742,'Ket qua do'!$C$5:$AP$50000,$E$3,TRUE)*$C$12,"")</f>
        <v>#N/A</v>
      </c>
      <c r="F6742" s="21" t="e">
        <f>IF(A6742&lt;&gt;"",VLOOKUP(B6742,'Ket qua do'!$C$5:$AP$50000,$F$3,TRUE),"")</f>
        <v>#N/A</v>
      </c>
      <c r="G6742" s="21" t="e">
        <f>IF(A6742&lt;&gt;"",VLOOKUP(B6742,'Ket qua do'!$C$5:$AP$50000,$G$3,TRUE),"")</f>
        <v>#N/A</v>
      </c>
      <c r="H6742" s="21" t="e">
        <f>IF(A6742&lt;&gt;"",VLOOKUP(B6742,'Ket qua do'!$C$5:$AP$50000,$H$3,TRUE),"")</f>
        <v>#N/A</v>
      </c>
      <c r="I6742" s="21" t="e">
        <f>IF(A6742&lt;&gt;"",VLOOKUP(B6742,'Ket qua do'!$C$5:$AP$50000,$I$3,TRUE)*$E$9/1000,"")</f>
        <v>#N/A</v>
      </c>
      <c r="J6742" s="21" t="e">
        <f>IF(A6742&lt;&gt;"",VLOOKUP(B6742,'Ket qua do'!$C$5:$AP$50000,$J$3,TRUE)*$E$9/1000,"")</f>
        <v>#N/A</v>
      </c>
      <c r="K6742" s="21" t="e">
        <f>IF(A6742&lt;&gt;"",VLOOKUP(B6742,'Ket qua do'!$C$5:$AP$50000,$K$3,TRUE)*$E$9/1000,"")</f>
        <v>#N/A</v>
      </c>
      <c r="L6742" s="21" t="e">
        <f>IF(A6742&lt;&gt;"",VLOOKUP(B6742,'Ket qua do'!$C$5:$AP$50000,$L$3,TRUE),"")</f>
        <v>#N/A</v>
      </c>
    </row>
    <row r="6743" spans="1:12" x14ac:dyDescent="0.25">
      <c r="A6743" t="e">
        <f t="shared" si="110"/>
        <v>#N/A</v>
      </c>
      <c r="B6743" s="1" t="e">
        <f>IF(A6743&lt;&gt;"",VLOOKUP(A6743,'Ket qua do'!$B$5:$CE$50000,2,TRUE),"")</f>
        <v>#N/A</v>
      </c>
      <c r="C6743" s="19" t="e">
        <f>IF(A6743&lt;&gt;"",VLOOKUP(B6743,'Ket qua do'!$C$5:$AP$50000,$C$3,TRUE)*SQRT(3)*$C$11,"")</f>
        <v>#N/A</v>
      </c>
      <c r="D6743" s="21" t="e">
        <f>IF(A6743&lt;&gt;"",VLOOKUP(B6743,'Ket qua do'!$C$5:$AP$50000,$D$3,TRUE),"")</f>
        <v>#N/A</v>
      </c>
      <c r="E6743" s="21" t="e">
        <f>IF(A6743&lt;&gt;"",VLOOKUP(B6743,'Ket qua do'!$C$5:$AP$50000,$E$3,TRUE)*$C$12,"")</f>
        <v>#N/A</v>
      </c>
      <c r="F6743" s="21" t="e">
        <f>IF(A6743&lt;&gt;"",VLOOKUP(B6743,'Ket qua do'!$C$5:$AP$50000,$F$3,TRUE),"")</f>
        <v>#N/A</v>
      </c>
      <c r="G6743" s="21" t="e">
        <f>IF(A6743&lt;&gt;"",VLOOKUP(B6743,'Ket qua do'!$C$5:$AP$50000,$G$3,TRUE),"")</f>
        <v>#N/A</v>
      </c>
      <c r="H6743" s="21" t="e">
        <f>IF(A6743&lt;&gt;"",VLOOKUP(B6743,'Ket qua do'!$C$5:$AP$50000,$H$3,TRUE),"")</f>
        <v>#N/A</v>
      </c>
      <c r="I6743" s="21" t="e">
        <f>IF(A6743&lt;&gt;"",VLOOKUP(B6743,'Ket qua do'!$C$5:$AP$50000,$I$3,TRUE)*$E$9/1000,"")</f>
        <v>#N/A</v>
      </c>
      <c r="J6743" s="21" t="e">
        <f>IF(A6743&lt;&gt;"",VLOOKUP(B6743,'Ket qua do'!$C$5:$AP$50000,$J$3,TRUE)*$E$9/1000,"")</f>
        <v>#N/A</v>
      </c>
      <c r="K6743" s="21" t="e">
        <f>IF(A6743&lt;&gt;"",VLOOKUP(B6743,'Ket qua do'!$C$5:$AP$50000,$K$3,TRUE)*$E$9/1000,"")</f>
        <v>#N/A</v>
      </c>
      <c r="L6743" s="21" t="e">
        <f>IF(A6743&lt;&gt;"",VLOOKUP(B6743,'Ket qua do'!$C$5:$AP$50000,$L$3,TRUE),"")</f>
        <v>#N/A</v>
      </c>
    </row>
    <row r="6744" spans="1:12" x14ac:dyDescent="0.25">
      <c r="A6744" t="e">
        <f t="shared" si="110"/>
        <v>#N/A</v>
      </c>
      <c r="B6744" s="1" t="e">
        <f>IF(A6744&lt;&gt;"",VLOOKUP(A6744,'Ket qua do'!$B$5:$CE$50000,2,TRUE),"")</f>
        <v>#N/A</v>
      </c>
      <c r="C6744" s="19" t="e">
        <f>IF(A6744&lt;&gt;"",VLOOKUP(B6744,'Ket qua do'!$C$5:$AP$50000,$C$3,TRUE)*SQRT(3)*$C$11,"")</f>
        <v>#N/A</v>
      </c>
      <c r="D6744" s="21" t="e">
        <f>IF(A6744&lt;&gt;"",VLOOKUP(B6744,'Ket qua do'!$C$5:$AP$50000,$D$3,TRUE),"")</f>
        <v>#N/A</v>
      </c>
      <c r="E6744" s="21" t="e">
        <f>IF(A6744&lt;&gt;"",VLOOKUP(B6744,'Ket qua do'!$C$5:$AP$50000,$E$3,TRUE)*$C$12,"")</f>
        <v>#N/A</v>
      </c>
      <c r="F6744" s="21" t="e">
        <f>IF(A6744&lt;&gt;"",VLOOKUP(B6744,'Ket qua do'!$C$5:$AP$50000,$F$3,TRUE),"")</f>
        <v>#N/A</v>
      </c>
      <c r="G6744" s="21" t="e">
        <f>IF(A6744&lt;&gt;"",VLOOKUP(B6744,'Ket qua do'!$C$5:$AP$50000,$G$3,TRUE),"")</f>
        <v>#N/A</v>
      </c>
      <c r="H6744" s="21" t="e">
        <f>IF(A6744&lt;&gt;"",VLOOKUP(B6744,'Ket qua do'!$C$5:$AP$50000,$H$3,TRUE),"")</f>
        <v>#N/A</v>
      </c>
      <c r="I6744" s="21" t="e">
        <f>IF(A6744&lt;&gt;"",VLOOKUP(B6744,'Ket qua do'!$C$5:$AP$50000,$I$3,TRUE)*$E$9/1000,"")</f>
        <v>#N/A</v>
      </c>
      <c r="J6744" s="21" t="e">
        <f>IF(A6744&lt;&gt;"",VLOOKUP(B6744,'Ket qua do'!$C$5:$AP$50000,$J$3,TRUE)*$E$9/1000,"")</f>
        <v>#N/A</v>
      </c>
      <c r="K6744" s="21" t="e">
        <f>IF(A6744&lt;&gt;"",VLOOKUP(B6744,'Ket qua do'!$C$5:$AP$50000,$K$3,TRUE)*$E$9/1000,"")</f>
        <v>#N/A</v>
      </c>
      <c r="L6744" s="21" t="e">
        <f>IF(A6744&lt;&gt;"",VLOOKUP(B6744,'Ket qua do'!$C$5:$AP$50000,$L$3,TRUE),"")</f>
        <v>#N/A</v>
      </c>
    </row>
    <row r="6745" spans="1:12" x14ac:dyDescent="0.25">
      <c r="A6745" t="e">
        <f t="shared" si="110"/>
        <v>#N/A</v>
      </c>
      <c r="B6745" s="1" t="e">
        <f>IF(A6745&lt;&gt;"",VLOOKUP(A6745,'Ket qua do'!$B$5:$CE$50000,2,TRUE),"")</f>
        <v>#N/A</v>
      </c>
      <c r="C6745" s="19" t="e">
        <f>IF(A6745&lt;&gt;"",VLOOKUP(B6745,'Ket qua do'!$C$5:$AP$50000,$C$3,TRUE)*SQRT(3)*$C$11,"")</f>
        <v>#N/A</v>
      </c>
      <c r="D6745" s="21" t="e">
        <f>IF(A6745&lt;&gt;"",VLOOKUP(B6745,'Ket qua do'!$C$5:$AP$50000,$D$3,TRUE),"")</f>
        <v>#N/A</v>
      </c>
      <c r="E6745" s="21" t="e">
        <f>IF(A6745&lt;&gt;"",VLOOKUP(B6745,'Ket qua do'!$C$5:$AP$50000,$E$3,TRUE)*$C$12,"")</f>
        <v>#N/A</v>
      </c>
      <c r="F6745" s="21" t="e">
        <f>IF(A6745&lt;&gt;"",VLOOKUP(B6745,'Ket qua do'!$C$5:$AP$50000,$F$3,TRUE),"")</f>
        <v>#N/A</v>
      </c>
      <c r="G6745" s="21" t="e">
        <f>IF(A6745&lt;&gt;"",VLOOKUP(B6745,'Ket qua do'!$C$5:$AP$50000,$G$3,TRUE),"")</f>
        <v>#N/A</v>
      </c>
      <c r="H6745" s="21" t="e">
        <f>IF(A6745&lt;&gt;"",VLOOKUP(B6745,'Ket qua do'!$C$5:$AP$50000,$H$3,TRUE),"")</f>
        <v>#N/A</v>
      </c>
      <c r="I6745" s="21" t="e">
        <f>IF(A6745&lt;&gt;"",VLOOKUP(B6745,'Ket qua do'!$C$5:$AP$50000,$I$3,TRUE)*$E$9/1000,"")</f>
        <v>#N/A</v>
      </c>
      <c r="J6745" s="21" t="e">
        <f>IF(A6745&lt;&gt;"",VLOOKUP(B6745,'Ket qua do'!$C$5:$AP$50000,$J$3,TRUE)*$E$9/1000,"")</f>
        <v>#N/A</v>
      </c>
      <c r="K6745" s="21" t="e">
        <f>IF(A6745&lt;&gt;"",VLOOKUP(B6745,'Ket qua do'!$C$5:$AP$50000,$K$3,TRUE)*$E$9/1000,"")</f>
        <v>#N/A</v>
      </c>
      <c r="L6745" s="21" t="e">
        <f>IF(A6745&lt;&gt;"",VLOOKUP(B6745,'Ket qua do'!$C$5:$AP$50000,$L$3,TRUE),"")</f>
        <v>#N/A</v>
      </c>
    </row>
    <row r="6746" spans="1:12" x14ac:dyDescent="0.25">
      <c r="A6746" t="e">
        <f t="shared" ref="A6746:A6809" si="111">IF(A6745&lt;$E$8,A6745+1,"")</f>
        <v>#N/A</v>
      </c>
      <c r="B6746" s="1" t="e">
        <f>IF(A6746&lt;&gt;"",VLOOKUP(A6746,'Ket qua do'!$B$5:$CE$50000,2,TRUE),"")</f>
        <v>#N/A</v>
      </c>
      <c r="C6746" s="19" t="e">
        <f>IF(A6746&lt;&gt;"",VLOOKUP(B6746,'Ket qua do'!$C$5:$AP$50000,$C$3,TRUE)*SQRT(3)*$C$11,"")</f>
        <v>#N/A</v>
      </c>
      <c r="D6746" s="21" t="e">
        <f>IF(A6746&lt;&gt;"",VLOOKUP(B6746,'Ket qua do'!$C$5:$AP$50000,$D$3,TRUE),"")</f>
        <v>#N/A</v>
      </c>
      <c r="E6746" s="21" t="e">
        <f>IF(A6746&lt;&gt;"",VLOOKUP(B6746,'Ket qua do'!$C$5:$AP$50000,$E$3,TRUE)*$C$12,"")</f>
        <v>#N/A</v>
      </c>
      <c r="F6746" s="21" t="e">
        <f>IF(A6746&lt;&gt;"",VLOOKUP(B6746,'Ket qua do'!$C$5:$AP$50000,$F$3,TRUE),"")</f>
        <v>#N/A</v>
      </c>
      <c r="G6746" s="21" t="e">
        <f>IF(A6746&lt;&gt;"",VLOOKUP(B6746,'Ket qua do'!$C$5:$AP$50000,$G$3,TRUE),"")</f>
        <v>#N/A</v>
      </c>
      <c r="H6746" s="21" t="e">
        <f>IF(A6746&lt;&gt;"",VLOOKUP(B6746,'Ket qua do'!$C$5:$AP$50000,$H$3,TRUE),"")</f>
        <v>#N/A</v>
      </c>
      <c r="I6746" s="21" t="e">
        <f>IF(A6746&lt;&gt;"",VLOOKUP(B6746,'Ket qua do'!$C$5:$AP$50000,$I$3,TRUE)*$E$9/1000,"")</f>
        <v>#N/A</v>
      </c>
      <c r="J6746" s="21" t="e">
        <f>IF(A6746&lt;&gt;"",VLOOKUP(B6746,'Ket qua do'!$C$5:$AP$50000,$J$3,TRUE)*$E$9/1000,"")</f>
        <v>#N/A</v>
      </c>
      <c r="K6746" s="21" t="e">
        <f>IF(A6746&lt;&gt;"",VLOOKUP(B6746,'Ket qua do'!$C$5:$AP$50000,$K$3,TRUE)*$E$9/1000,"")</f>
        <v>#N/A</v>
      </c>
      <c r="L6746" s="21" t="e">
        <f>IF(A6746&lt;&gt;"",VLOOKUP(B6746,'Ket qua do'!$C$5:$AP$50000,$L$3,TRUE),"")</f>
        <v>#N/A</v>
      </c>
    </row>
    <row r="6747" spans="1:12" x14ac:dyDescent="0.25">
      <c r="A6747" t="e">
        <f t="shared" si="111"/>
        <v>#N/A</v>
      </c>
      <c r="B6747" s="1" t="e">
        <f>IF(A6747&lt;&gt;"",VLOOKUP(A6747,'Ket qua do'!$B$5:$CE$50000,2,TRUE),"")</f>
        <v>#N/A</v>
      </c>
      <c r="C6747" s="19" t="e">
        <f>IF(A6747&lt;&gt;"",VLOOKUP(B6747,'Ket qua do'!$C$5:$AP$50000,$C$3,TRUE)*SQRT(3)*$C$11,"")</f>
        <v>#N/A</v>
      </c>
      <c r="D6747" s="21" t="e">
        <f>IF(A6747&lt;&gt;"",VLOOKUP(B6747,'Ket qua do'!$C$5:$AP$50000,$D$3,TRUE),"")</f>
        <v>#N/A</v>
      </c>
      <c r="E6747" s="21" t="e">
        <f>IF(A6747&lt;&gt;"",VLOOKUP(B6747,'Ket qua do'!$C$5:$AP$50000,$E$3,TRUE)*$C$12,"")</f>
        <v>#N/A</v>
      </c>
      <c r="F6747" s="21" t="e">
        <f>IF(A6747&lt;&gt;"",VLOOKUP(B6747,'Ket qua do'!$C$5:$AP$50000,$F$3,TRUE),"")</f>
        <v>#N/A</v>
      </c>
      <c r="G6747" s="21" t="e">
        <f>IF(A6747&lt;&gt;"",VLOOKUP(B6747,'Ket qua do'!$C$5:$AP$50000,$G$3,TRUE),"")</f>
        <v>#N/A</v>
      </c>
      <c r="H6747" s="21" t="e">
        <f>IF(A6747&lt;&gt;"",VLOOKUP(B6747,'Ket qua do'!$C$5:$AP$50000,$H$3,TRUE),"")</f>
        <v>#N/A</v>
      </c>
      <c r="I6747" s="21" t="e">
        <f>IF(A6747&lt;&gt;"",VLOOKUP(B6747,'Ket qua do'!$C$5:$AP$50000,$I$3,TRUE)*$E$9/1000,"")</f>
        <v>#N/A</v>
      </c>
      <c r="J6747" s="21" t="e">
        <f>IF(A6747&lt;&gt;"",VLOOKUP(B6747,'Ket qua do'!$C$5:$AP$50000,$J$3,TRUE)*$E$9/1000,"")</f>
        <v>#N/A</v>
      </c>
      <c r="K6747" s="21" t="e">
        <f>IF(A6747&lt;&gt;"",VLOOKUP(B6747,'Ket qua do'!$C$5:$AP$50000,$K$3,TRUE)*$E$9/1000,"")</f>
        <v>#N/A</v>
      </c>
      <c r="L6747" s="21" t="e">
        <f>IF(A6747&lt;&gt;"",VLOOKUP(B6747,'Ket qua do'!$C$5:$AP$50000,$L$3,TRUE),"")</f>
        <v>#N/A</v>
      </c>
    </row>
    <row r="6748" spans="1:12" x14ac:dyDescent="0.25">
      <c r="A6748" t="e">
        <f t="shared" si="111"/>
        <v>#N/A</v>
      </c>
      <c r="B6748" s="1" t="e">
        <f>IF(A6748&lt;&gt;"",VLOOKUP(A6748,'Ket qua do'!$B$5:$CE$50000,2,TRUE),"")</f>
        <v>#N/A</v>
      </c>
      <c r="C6748" s="19" t="e">
        <f>IF(A6748&lt;&gt;"",VLOOKUP(B6748,'Ket qua do'!$C$5:$AP$50000,$C$3,TRUE)*SQRT(3)*$C$11,"")</f>
        <v>#N/A</v>
      </c>
      <c r="D6748" s="21" t="e">
        <f>IF(A6748&lt;&gt;"",VLOOKUP(B6748,'Ket qua do'!$C$5:$AP$50000,$D$3,TRUE),"")</f>
        <v>#N/A</v>
      </c>
      <c r="E6748" s="21" t="e">
        <f>IF(A6748&lt;&gt;"",VLOOKUP(B6748,'Ket qua do'!$C$5:$AP$50000,$E$3,TRUE)*$C$12,"")</f>
        <v>#N/A</v>
      </c>
      <c r="F6748" s="21" t="e">
        <f>IF(A6748&lt;&gt;"",VLOOKUP(B6748,'Ket qua do'!$C$5:$AP$50000,$F$3,TRUE),"")</f>
        <v>#N/A</v>
      </c>
      <c r="G6748" s="21" t="e">
        <f>IF(A6748&lt;&gt;"",VLOOKUP(B6748,'Ket qua do'!$C$5:$AP$50000,$G$3,TRUE),"")</f>
        <v>#N/A</v>
      </c>
      <c r="H6748" s="21" t="e">
        <f>IF(A6748&lt;&gt;"",VLOOKUP(B6748,'Ket qua do'!$C$5:$AP$50000,$H$3,TRUE),"")</f>
        <v>#N/A</v>
      </c>
      <c r="I6748" s="21" t="e">
        <f>IF(A6748&lt;&gt;"",VLOOKUP(B6748,'Ket qua do'!$C$5:$AP$50000,$I$3,TRUE)*$E$9/1000,"")</f>
        <v>#N/A</v>
      </c>
      <c r="J6748" s="21" t="e">
        <f>IF(A6748&lt;&gt;"",VLOOKUP(B6748,'Ket qua do'!$C$5:$AP$50000,$J$3,TRUE)*$E$9/1000,"")</f>
        <v>#N/A</v>
      </c>
      <c r="K6748" s="21" t="e">
        <f>IF(A6748&lt;&gt;"",VLOOKUP(B6748,'Ket qua do'!$C$5:$AP$50000,$K$3,TRUE)*$E$9/1000,"")</f>
        <v>#N/A</v>
      </c>
      <c r="L6748" s="21" t="e">
        <f>IF(A6748&lt;&gt;"",VLOOKUP(B6748,'Ket qua do'!$C$5:$AP$50000,$L$3,TRUE),"")</f>
        <v>#N/A</v>
      </c>
    </row>
    <row r="6749" spans="1:12" x14ac:dyDescent="0.25">
      <c r="A6749" t="e">
        <f t="shared" si="111"/>
        <v>#N/A</v>
      </c>
      <c r="B6749" s="1" t="e">
        <f>IF(A6749&lt;&gt;"",VLOOKUP(A6749,'Ket qua do'!$B$5:$CE$50000,2,TRUE),"")</f>
        <v>#N/A</v>
      </c>
      <c r="C6749" s="19" t="e">
        <f>IF(A6749&lt;&gt;"",VLOOKUP(B6749,'Ket qua do'!$C$5:$AP$50000,$C$3,TRUE)*SQRT(3)*$C$11,"")</f>
        <v>#N/A</v>
      </c>
      <c r="D6749" s="21" t="e">
        <f>IF(A6749&lt;&gt;"",VLOOKUP(B6749,'Ket qua do'!$C$5:$AP$50000,$D$3,TRUE),"")</f>
        <v>#N/A</v>
      </c>
      <c r="E6749" s="21" t="e">
        <f>IF(A6749&lt;&gt;"",VLOOKUP(B6749,'Ket qua do'!$C$5:$AP$50000,$E$3,TRUE)*$C$12,"")</f>
        <v>#N/A</v>
      </c>
      <c r="F6749" s="21" t="e">
        <f>IF(A6749&lt;&gt;"",VLOOKUP(B6749,'Ket qua do'!$C$5:$AP$50000,$F$3,TRUE),"")</f>
        <v>#N/A</v>
      </c>
      <c r="G6749" s="21" t="e">
        <f>IF(A6749&lt;&gt;"",VLOOKUP(B6749,'Ket qua do'!$C$5:$AP$50000,$G$3,TRUE),"")</f>
        <v>#N/A</v>
      </c>
      <c r="H6749" s="21" t="e">
        <f>IF(A6749&lt;&gt;"",VLOOKUP(B6749,'Ket qua do'!$C$5:$AP$50000,$H$3,TRUE),"")</f>
        <v>#N/A</v>
      </c>
      <c r="I6749" s="21" t="e">
        <f>IF(A6749&lt;&gt;"",VLOOKUP(B6749,'Ket qua do'!$C$5:$AP$50000,$I$3,TRUE)*$E$9/1000,"")</f>
        <v>#N/A</v>
      </c>
      <c r="J6749" s="21" t="e">
        <f>IF(A6749&lt;&gt;"",VLOOKUP(B6749,'Ket qua do'!$C$5:$AP$50000,$J$3,TRUE)*$E$9/1000,"")</f>
        <v>#N/A</v>
      </c>
      <c r="K6749" s="21" t="e">
        <f>IF(A6749&lt;&gt;"",VLOOKUP(B6749,'Ket qua do'!$C$5:$AP$50000,$K$3,TRUE)*$E$9/1000,"")</f>
        <v>#N/A</v>
      </c>
      <c r="L6749" s="21" t="e">
        <f>IF(A6749&lt;&gt;"",VLOOKUP(B6749,'Ket qua do'!$C$5:$AP$50000,$L$3,TRUE),"")</f>
        <v>#N/A</v>
      </c>
    </row>
    <row r="6750" spans="1:12" x14ac:dyDescent="0.25">
      <c r="A6750" t="e">
        <f t="shared" si="111"/>
        <v>#N/A</v>
      </c>
      <c r="B6750" s="1" t="e">
        <f>IF(A6750&lt;&gt;"",VLOOKUP(A6750,'Ket qua do'!$B$5:$CE$50000,2,TRUE),"")</f>
        <v>#N/A</v>
      </c>
      <c r="C6750" s="19" t="e">
        <f>IF(A6750&lt;&gt;"",VLOOKUP(B6750,'Ket qua do'!$C$5:$AP$50000,$C$3,TRUE)*SQRT(3)*$C$11,"")</f>
        <v>#N/A</v>
      </c>
      <c r="D6750" s="21" t="e">
        <f>IF(A6750&lt;&gt;"",VLOOKUP(B6750,'Ket qua do'!$C$5:$AP$50000,$D$3,TRUE),"")</f>
        <v>#N/A</v>
      </c>
      <c r="E6750" s="21" t="e">
        <f>IF(A6750&lt;&gt;"",VLOOKUP(B6750,'Ket qua do'!$C$5:$AP$50000,$E$3,TRUE)*$C$12,"")</f>
        <v>#N/A</v>
      </c>
      <c r="F6750" s="21" t="e">
        <f>IF(A6750&lt;&gt;"",VLOOKUP(B6750,'Ket qua do'!$C$5:$AP$50000,$F$3,TRUE),"")</f>
        <v>#N/A</v>
      </c>
      <c r="G6750" s="21" t="e">
        <f>IF(A6750&lt;&gt;"",VLOOKUP(B6750,'Ket qua do'!$C$5:$AP$50000,$G$3,TRUE),"")</f>
        <v>#N/A</v>
      </c>
      <c r="H6750" s="21" t="e">
        <f>IF(A6750&lt;&gt;"",VLOOKUP(B6750,'Ket qua do'!$C$5:$AP$50000,$H$3,TRUE),"")</f>
        <v>#N/A</v>
      </c>
      <c r="I6750" s="21" t="e">
        <f>IF(A6750&lt;&gt;"",VLOOKUP(B6750,'Ket qua do'!$C$5:$AP$50000,$I$3,TRUE)*$E$9/1000,"")</f>
        <v>#N/A</v>
      </c>
      <c r="J6750" s="21" t="e">
        <f>IF(A6750&lt;&gt;"",VLOOKUP(B6750,'Ket qua do'!$C$5:$AP$50000,$J$3,TRUE)*$E$9/1000,"")</f>
        <v>#N/A</v>
      </c>
      <c r="K6750" s="21" t="e">
        <f>IF(A6750&lt;&gt;"",VLOOKUP(B6750,'Ket qua do'!$C$5:$AP$50000,$K$3,TRUE)*$E$9/1000,"")</f>
        <v>#N/A</v>
      </c>
      <c r="L6750" s="21" t="e">
        <f>IF(A6750&lt;&gt;"",VLOOKUP(B6750,'Ket qua do'!$C$5:$AP$50000,$L$3,TRUE),"")</f>
        <v>#N/A</v>
      </c>
    </row>
    <row r="6751" spans="1:12" x14ac:dyDescent="0.25">
      <c r="A6751" t="e">
        <f t="shared" si="111"/>
        <v>#N/A</v>
      </c>
      <c r="B6751" s="1" t="e">
        <f>IF(A6751&lt;&gt;"",VLOOKUP(A6751,'Ket qua do'!$B$5:$CE$50000,2,TRUE),"")</f>
        <v>#N/A</v>
      </c>
      <c r="C6751" s="19" t="e">
        <f>IF(A6751&lt;&gt;"",VLOOKUP(B6751,'Ket qua do'!$C$5:$AP$50000,$C$3,TRUE)*SQRT(3)*$C$11,"")</f>
        <v>#N/A</v>
      </c>
      <c r="D6751" s="21" t="e">
        <f>IF(A6751&lt;&gt;"",VLOOKUP(B6751,'Ket qua do'!$C$5:$AP$50000,$D$3,TRUE),"")</f>
        <v>#N/A</v>
      </c>
      <c r="E6751" s="21" t="e">
        <f>IF(A6751&lt;&gt;"",VLOOKUP(B6751,'Ket qua do'!$C$5:$AP$50000,$E$3,TRUE)*$C$12,"")</f>
        <v>#N/A</v>
      </c>
      <c r="F6751" s="21" t="e">
        <f>IF(A6751&lt;&gt;"",VLOOKUP(B6751,'Ket qua do'!$C$5:$AP$50000,$F$3,TRUE),"")</f>
        <v>#N/A</v>
      </c>
      <c r="G6751" s="21" t="e">
        <f>IF(A6751&lt;&gt;"",VLOOKUP(B6751,'Ket qua do'!$C$5:$AP$50000,$G$3,TRUE),"")</f>
        <v>#N/A</v>
      </c>
      <c r="H6751" s="21" t="e">
        <f>IF(A6751&lt;&gt;"",VLOOKUP(B6751,'Ket qua do'!$C$5:$AP$50000,$H$3,TRUE),"")</f>
        <v>#N/A</v>
      </c>
      <c r="I6751" s="21" t="e">
        <f>IF(A6751&lt;&gt;"",VLOOKUP(B6751,'Ket qua do'!$C$5:$AP$50000,$I$3,TRUE)*$E$9/1000,"")</f>
        <v>#N/A</v>
      </c>
      <c r="J6751" s="21" t="e">
        <f>IF(A6751&lt;&gt;"",VLOOKUP(B6751,'Ket qua do'!$C$5:$AP$50000,$J$3,TRUE)*$E$9/1000,"")</f>
        <v>#N/A</v>
      </c>
      <c r="K6751" s="21" t="e">
        <f>IF(A6751&lt;&gt;"",VLOOKUP(B6751,'Ket qua do'!$C$5:$AP$50000,$K$3,TRUE)*$E$9/1000,"")</f>
        <v>#N/A</v>
      </c>
      <c r="L6751" s="21" t="e">
        <f>IF(A6751&lt;&gt;"",VLOOKUP(B6751,'Ket qua do'!$C$5:$AP$50000,$L$3,TRUE),"")</f>
        <v>#N/A</v>
      </c>
    </row>
    <row r="6752" spans="1:12" x14ac:dyDescent="0.25">
      <c r="A6752" t="e">
        <f t="shared" si="111"/>
        <v>#N/A</v>
      </c>
      <c r="B6752" s="1" t="e">
        <f>IF(A6752&lt;&gt;"",VLOOKUP(A6752,'Ket qua do'!$B$5:$CE$50000,2,TRUE),"")</f>
        <v>#N/A</v>
      </c>
      <c r="C6752" s="19" t="e">
        <f>IF(A6752&lt;&gt;"",VLOOKUP(B6752,'Ket qua do'!$C$5:$AP$50000,$C$3,TRUE)*SQRT(3)*$C$11,"")</f>
        <v>#N/A</v>
      </c>
      <c r="D6752" s="21" t="e">
        <f>IF(A6752&lt;&gt;"",VLOOKUP(B6752,'Ket qua do'!$C$5:$AP$50000,$D$3,TRUE),"")</f>
        <v>#N/A</v>
      </c>
      <c r="E6752" s="21" t="e">
        <f>IF(A6752&lt;&gt;"",VLOOKUP(B6752,'Ket qua do'!$C$5:$AP$50000,$E$3,TRUE)*$C$12,"")</f>
        <v>#N/A</v>
      </c>
      <c r="F6752" s="21" t="e">
        <f>IF(A6752&lt;&gt;"",VLOOKUP(B6752,'Ket qua do'!$C$5:$AP$50000,$F$3,TRUE),"")</f>
        <v>#N/A</v>
      </c>
      <c r="G6752" s="21" t="e">
        <f>IF(A6752&lt;&gt;"",VLOOKUP(B6752,'Ket qua do'!$C$5:$AP$50000,$G$3,TRUE),"")</f>
        <v>#N/A</v>
      </c>
      <c r="H6752" s="21" t="e">
        <f>IF(A6752&lt;&gt;"",VLOOKUP(B6752,'Ket qua do'!$C$5:$AP$50000,$H$3,TRUE),"")</f>
        <v>#N/A</v>
      </c>
      <c r="I6752" s="21" t="e">
        <f>IF(A6752&lt;&gt;"",VLOOKUP(B6752,'Ket qua do'!$C$5:$AP$50000,$I$3,TRUE)*$E$9/1000,"")</f>
        <v>#N/A</v>
      </c>
      <c r="J6752" s="21" t="e">
        <f>IF(A6752&lt;&gt;"",VLOOKUP(B6752,'Ket qua do'!$C$5:$AP$50000,$J$3,TRUE)*$E$9/1000,"")</f>
        <v>#N/A</v>
      </c>
      <c r="K6752" s="21" t="e">
        <f>IF(A6752&lt;&gt;"",VLOOKUP(B6752,'Ket qua do'!$C$5:$AP$50000,$K$3,TRUE)*$E$9/1000,"")</f>
        <v>#N/A</v>
      </c>
      <c r="L6752" s="21" t="e">
        <f>IF(A6752&lt;&gt;"",VLOOKUP(B6752,'Ket qua do'!$C$5:$AP$50000,$L$3,TRUE),"")</f>
        <v>#N/A</v>
      </c>
    </row>
    <row r="6753" spans="1:12" x14ac:dyDescent="0.25">
      <c r="A6753" t="e">
        <f t="shared" si="111"/>
        <v>#N/A</v>
      </c>
      <c r="B6753" s="1" t="e">
        <f>IF(A6753&lt;&gt;"",VLOOKUP(A6753,'Ket qua do'!$B$5:$CE$50000,2,TRUE),"")</f>
        <v>#N/A</v>
      </c>
      <c r="C6753" s="19" t="e">
        <f>IF(A6753&lt;&gt;"",VLOOKUP(B6753,'Ket qua do'!$C$5:$AP$50000,$C$3,TRUE)*SQRT(3)*$C$11,"")</f>
        <v>#N/A</v>
      </c>
      <c r="D6753" s="21" t="e">
        <f>IF(A6753&lt;&gt;"",VLOOKUP(B6753,'Ket qua do'!$C$5:$AP$50000,$D$3,TRUE),"")</f>
        <v>#N/A</v>
      </c>
      <c r="E6753" s="21" t="e">
        <f>IF(A6753&lt;&gt;"",VLOOKUP(B6753,'Ket qua do'!$C$5:$AP$50000,$E$3,TRUE)*$C$12,"")</f>
        <v>#N/A</v>
      </c>
      <c r="F6753" s="21" t="e">
        <f>IF(A6753&lt;&gt;"",VLOOKUP(B6753,'Ket qua do'!$C$5:$AP$50000,$F$3,TRUE),"")</f>
        <v>#N/A</v>
      </c>
      <c r="G6753" s="21" t="e">
        <f>IF(A6753&lt;&gt;"",VLOOKUP(B6753,'Ket qua do'!$C$5:$AP$50000,$G$3,TRUE),"")</f>
        <v>#N/A</v>
      </c>
      <c r="H6753" s="21" t="e">
        <f>IF(A6753&lt;&gt;"",VLOOKUP(B6753,'Ket qua do'!$C$5:$AP$50000,$H$3,TRUE),"")</f>
        <v>#N/A</v>
      </c>
      <c r="I6753" s="21" t="e">
        <f>IF(A6753&lt;&gt;"",VLOOKUP(B6753,'Ket qua do'!$C$5:$AP$50000,$I$3,TRUE)*$E$9/1000,"")</f>
        <v>#N/A</v>
      </c>
      <c r="J6753" s="21" t="e">
        <f>IF(A6753&lt;&gt;"",VLOOKUP(B6753,'Ket qua do'!$C$5:$AP$50000,$J$3,TRUE)*$E$9/1000,"")</f>
        <v>#N/A</v>
      </c>
      <c r="K6753" s="21" t="e">
        <f>IF(A6753&lt;&gt;"",VLOOKUP(B6753,'Ket qua do'!$C$5:$AP$50000,$K$3,TRUE)*$E$9/1000,"")</f>
        <v>#N/A</v>
      </c>
      <c r="L6753" s="21" t="e">
        <f>IF(A6753&lt;&gt;"",VLOOKUP(B6753,'Ket qua do'!$C$5:$AP$50000,$L$3,TRUE),"")</f>
        <v>#N/A</v>
      </c>
    </row>
    <row r="6754" spans="1:12" x14ac:dyDescent="0.25">
      <c r="A6754" t="e">
        <f t="shared" si="111"/>
        <v>#N/A</v>
      </c>
      <c r="B6754" s="1" t="e">
        <f>IF(A6754&lt;&gt;"",VLOOKUP(A6754,'Ket qua do'!$B$5:$CE$50000,2,TRUE),"")</f>
        <v>#N/A</v>
      </c>
      <c r="C6754" s="19" t="e">
        <f>IF(A6754&lt;&gt;"",VLOOKUP(B6754,'Ket qua do'!$C$5:$AP$50000,$C$3,TRUE)*SQRT(3)*$C$11,"")</f>
        <v>#N/A</v>
      </c>
      <c r="D6754" s="21" t="e">
        <f>IF(A6754&lt;&gt;"",VLOOKUP(B6754,'Ket qua do'!$C$5:$AP$50000,$D$3,TRUE),"")</f>
        <v>#N/A</v>
      </c>
      <c r="E6754" s="21" t="e">
        <f>IF(A6754&lt;&gt;"",VLOOKUP(B6754,'Ket qua do'!$C$5:$AP$50000,$E$3,TRUE)*$C$12,"")</f>
        <v>#N/A</v>
      </c>
      <c r="F6754" s="21" t="e">
        <f>IF(A6754&lt;&gt;"",VLOOKUP(B6754,'Ket qua do'!$C$5:$AP$50000,$F$3,TRUE),"")</f>
        <v>#N/A</v>
      </c>
      <c r="G6754" s="21" t="e">
        <f>IF(A6754&lt;&gt;"",VLOOKUP(B6754,'Ket qua do'!$C$5:$AP$50000,$G$3,TRUE),"")</f>
        <v>#N/A</v>
      </c>
      <c r="H6754" s="21" t="e">
        <f>IF(A6754&lt;&gt;"",VLOOKUP(B6754,'Ket qua do'!$C$5:$AP$50000,$H$3,TRUE),"")</f>
        <v>#N/A</v>
      </c>
      <c r="I6754" s="21" t="e">
        <f>IF(A6754&lt;&gt;"",VLOOKUP(B6754,'Ket qua do'!$C$5:$AP$50000,$I$3,TRUE)*$E$9/1000,"")</f>
        <v>#N/A</v>
      </c>
      <c r="J6754" s="21" t="e">
        <f>IF(A6754&lt;&gt;"",VLOOKUP(B6754,'Ket qua do'!$C$5:$AP$50000,$J$3,TRUE)*$E$9/1000,"")</f>
        <v>#N/A</v>
      </c>
      <c r="K6754" s="21" t="e">
        <f>IF(A6754&lt;&gt;"",VLOOKUP(B6754,'Ket qua do'!$C$5:$AP$50000,$K$3,TRUE)*$E$9/1000,"")</f>
        <v>#N/A</v>
      </c>
      <c r="L6754" s="21" t="e">
        <f>IF(A6754&lt;&gt;"",VLOOKUP(B6754,'Ket qua do'!$C$5:$AP$50000,$L$3,TRUE),"")</f>
        <v>#N/A</v>
      </c>
    </row>
    <row r="6755" spans="1:12" x14ac:dyDescent="0.25">
      <c r="A6755" t="e">
        <f t="shared" si="111"/>
        <v>#N/A</v>
      </c>
      <c r="B6755" s="1" t="e">
        <f>IF(A6755&lt;&gt;"",VLOOKUP(A6755,'Ket qua do'!$B$5:$CE$50000,2,TRUE),"")</f>
        <v>#N/A</v>
      </c>
      <c r="C6755" s="19" t="e">
        <f>IF(A6755&lt;&gt;"",VLOOKUP(B6755,'Ket qua do'!$C$5:$AP$50000,$C$3,TRUE)*SQRT(3)*$C$11,"")</f>
        <v>#N/A</v>
      </c>
      <c r="D6755" s="21" t="e">
        <f>IF(A6755&lt;&gt;"",VLOOKUP(B6755,'Ket qua do'!$C$5:$AP$50000,$D$3,TRUE),"")</f>
        <v>#N/A</v>
      </c>
      <c r="E6755" s="21" t="e">
        <f>IF(A6755&lt;&gt;"",VLOOKUP(B6755,'Ket qua do'!$C$5:$AP$50000,$E$3,TRUE)*$C$12,"")</f>
        <v>#N/A</v>
      </c>
      <c r="F6755" s="21" t="e">
        <f>IF(A6755&lt;&gt;"",VLOOKUP(B6755,'Ket qua do'!$C$5:$AP$50000,$F$3,TRUE),"")</f>
        <v>#N/A</v>
      </c>
      <c r="G6755" s="21" t="e">
        <f>IF(A6755&lt;&gt;"",VLOOKUP(B6755,'Ket qua do'!$C$5:$AP$50000,$G$3,TRUE),"")</f>
        <v>#N/A</v>
      </c>
      <c r="H6755" s="21" t="e">
        <f>IF(A6755&lt;&gt;"",VLOOKUP(B6755,'Ket qua do'!$C$5:$AP$50000,$H$3,TRUE),"")</f>
        <v>#N/A</v>
      </c>
      <c r="I6755" s="21" t="e">
        <f>IF(A6755&lt;&gt;"",VLOOKUP(B6755,'Ket qua do'!$C$5:$AP$50000,$I$3,TRUE)*$E$9/1000,"")</f>
        <v>#N/A</v>
      </c>
      <c r="J6755" s="21" t="e">
        <f>IF(A6755&lt;&gt;"",VLOOKUP(B6755,'Ket qua do'!$C$5:$AP$50000,$J$3,TRUE)*$E$9/1000,"")</f>
        <v>#N/A</v>
      </c>
      <c r="K6755" s="21" t="e">
        <f>IF(A6755&lt;&gt;"",VLOOKUP(B6755,'Ket qua do'!$C$5:$AP$50000,$K$3,TRUE)*$E$9/1000,"")</f>
        <v>#N/A</v>
      </c>
      <c r="L6755" s="21" t="e">
        <f>IF(A6755&lt;&gt;"",VLOOKUP(B6755,'Ket qua do'!$C$5:$AP$50000,$L$3,TRUE),"")</f>
        <v>#N/A</v>
      </c>
    </row>
    <row r="6756" spans="1:12" x14ac:dyDescent="0.25">
      <c r="A6756" t="e">
        <f t="shared" si="111"/>
        <v>#N/A</v>
      </c>
      <c r="B6756" s="1" t="e">
        <f>IF(A6756&lt;&gt;"",VLOOKUP(A6756,'Ket qua do'!$B$5:$CE$50000,2,TRUE),"")</f>
        <v>#N/A</v>
      </c>
      <c r="C6756" s="19" t="e">
        <f>IF(A6756&lt;&gt;"",VLOOKUP(B6756,'Ket qua do'!$C$5:$AP$50000,$C$3,TRUE)*SQRT(3)*$C$11,"")</f>
        <v>#N/A</v>
      </c>
      <c r="D6756" s="21" t="e">
        <f>IF(A6756&lt;&gt;"",VLOOKUP(B6756,'Ket qua do'!$C$5:$AP$50000,$D$3,TRUE),"")</f>
        <v>#N/A</v>
      </c>
      <c r="E6756" s="21" t="e">
        <f>IF(A6756&lt;&gt;"",VLOOKUP(B6756,'Ket qua do'!$C$5:$AP$50000,$E$3,TRUE)*$C$12,"")</f>
        <v>#N/A</v>
      </c>
      <c r="F6756" s="21" t="e">
        <f>IF(A6756&lt;&gt;"",VLOOKUP(B6756,'Ket qua do'!$C$5:$AP$50000,$F$3,TRUE),"")</f>
        <v>#N/A</v>
      </c>
      <c r="G6756" s="21" t="e">
        <f>IF(A6756&lt;&gt;"",VLOOKUP(B6756,'Ket qua do'!$C$5:$AP$50000,$G$3,TRUE),"")</f>
        <v>#N/A</v>
      </c>
      <c r="H6756" s="21" t="e">
        <f>IF(A6756&lt;&gt;"",VLOOKUP(B6756,'Ket qua do'!$C$5:$AP$50000,$H$3,TRUE),"")</f>
        <v>#N/A</v>
      </c>
      <c r="I6756" s="21" t="e">
        <f>IF(A6756&lt;&gt;"",VLOOKUP(B6756,'Ket qua do'!$C$5:$AP$50000,$I$3,TRUE)*$E$9/1000,"")</f>
        <v>#N/A</v>
      </c>
      <c r="J6756" s="21" t="e">
        <f>IF(A6756&lt;&gt;"",VLOOKUP(B6756,'Ket qua do'!$C$5:$AP$50000,$J$3,TRUE)*$E$9/1000,"")</f>
        <v>#N/A</v>
      </c>
      <c r="K6756" s="21" t="e">
        <f>IF(A6756&lt;&gt;"",VLOOKUP(B6756,'Ket qua do'!$C$5:$AP$50000,$K$3,TRUE)*$E$9/1000,"")</f>
        <v>#N/A</v>
      </c>
      <c r="L6756" s="21" t="e">
        <f>IF(A6756&lt;&gt;"",VLOOKUP(B6756,'Ket qua do'!$C$5:$AP$50000,$L$3,TRUE),"")</f>
        <v>#N/A</v>
      </c>
    </row>
    <row r="6757" spans="1:12" x14ac:dyDescent="0.25">
      <c r="A6757" t="e">
        <f t="shared" si="111"/>
        <v>#N/A</v>
      </c>
      <c r="B6757" s="1" t="e">
        <f>IF(A6757&lt;&gt;"",VLOOKUP(A6757,'Ket qua do'!$B$5:$CE$50000,2,TRUE),"")</f>
        <v>#N/A</v>
      </c>
      <c r="C6757" s="19" t="e">
        <f>IF(A6757&lt;&gt;"",VLOOKUP(B6757,'Ket qua do'!$C$5:$AP$50000,$C$3,TRUE)*SQRT(3)*$C$11,"")</f>
        <v>#N/A</v>
      </c>
      <c r="D6757" s="21" t="e">
        <f>IF(A6757&lt;&gt;"",VLOOKUP(B6757,'Ket qua do'!$C$5:$AP$50000,$D$3,TRUE),"")</f>
        <v>#N/A</v>
      </c>
      <c r="E6757" s="21" t="e">
        <f>IF(A6757&lt;&gt;"",VLOOKUP(B6757,'Ket qua do'!$C$5:$AP$50000,$E$3,TRUE)*$C$12,"")</f>
        <v>#N/A</v>
      </c>
      <c r="F6757" s="21" t="e">
        <f>IF(A6757&lt;&gt;"",VLOOKUP(B6757,'Ket qua do'!$C$5:$AP$50000,$F$3,TRUE),"")</f>
        <v>#N/A</v>
      </c>
      <c r="G6757" s="21" t="e">
        <f>IF(A6757&lt;&gt;"",VLOOKUP(B6757,'Ket qua do'!$C$5:$AP$50000,$G$3,TRUE),"")</f>
        <v>#N/A</v>
      </c>
      <c r="H6757" s="21" t="e">
        <f>IF(A6757&lt;&gt;"",VLOOKUP(B6757,'Ket qua do'!$C$5:$AP$50000,$H$3,TRUE),"")</f>
        <v>#N/A</v>
      </c>
      <c r="I6757" s="21" t="e">
        <f>IF(A6757&lt;&gt;"",VLOOKUP(B6757,'Ket qua do'!$C$5:$AP$50000,$I$3,TRUE)*$E$9/1000,"")</f>
        <v>#N/A</v>
      </c>
      <c r="J6757" s="21" t="e">
        <f>IF(A6757&lt;&gt;"",VLOOKUP(B6757,'Ket qua do'!$C$5:$AP$50000,$J$3,TRUE)*$E$9/1000,"")</f>
        <v>#N/A</v>
      </c>
      <c r="K6757" s="21" t="e">
        <f>IF(A6757&lt;&gt;"",VLOOKUP(B6757,'Ket qua do'!$C$5:$AP$50000,$K$3,TRUE)*$E$9/1000,"")</f>
        <v>#N/A</v>
      </c>
      <c r="L6757" s="21" t="e">
        <f>IF(A6757&lt;&gt;"",VLOOKUP(B6757,'Ket qua do'!$C$5:$AP$50000,$L$3,TRUE),"")</f>
        <v>#N/A</v>
      </c>
    </row>
    <row r="6758" spans="1:12" x14ac:dyDescent="0.25">
      <c r="A6758" t="e">
        <f t="shared" si="111"/>
        <v>#N/A</v>
      </c>
      <c r="B6758" s="1" t="e">
        <f>IF(A6758&lt;&gt;"",VLOOKUP(A6758,'Ket qua do'!$B$5:$CE$50000,2,TRUE),"")</f>
        <v>#N/A</v>
      </c>
      <c r="C6758" s="19" t="e">
        <f>IF(A6758&lt;&gt;"",VLOOKUP(B6758,'Ket qua do'!$C$5:$AP$50000,$C$3,TRUE)*SQRT(3)*$C$11,"")</f>
        <v>#N/A</v>
      </c>
      <c r="D6758" s="21" t="e">
        <f>IF(A6758&lt;&gt;"",VLOOKUP(B6758,'Ket qua do'!$C$5:$AP$50000,$D$3,TRUE),"")</f>
        <v>#N/A</v>
      </c>
      <c r="E6758" s="21" t="e">
        <f>IF(A6758&lt;&gt;"",VLOOKUP(B6758,'Ket qua do'!$C$5:$AP$50000,$E$3,TRUE)*$C$12,"")</f>
        <v>#N/A</v>
      </c>
      <c r="F6758" s="21" t="e">
        <f>IF(A6758&lt;&gt;"",VLOOKUP(B6758,'Ket qua do'!$C$5:$AP$50000,$F$3,TRUE),"")</f>
        <v>#N/A</v>
      </c>
      <c r="G6758" s="21" t="e">
        <f>IF(A6758&lt;&gt;"",VLOOKUP(B6758,'Ket qua do'!$C$5:$AP$50000,$G$3,TRUE),"")</f>
        <v>#N/A</v>
      </c>
      <c r="H6758" s="21" t="e">
        <f>IF(A6758&lt;&gt;"",VLOOKUP(B6758,'Ket qua do'!$C$5:$AP$50000,$H$3,TRUE),"")</f>
        <v>#N/A</v>
      </c>
      <c r="I6758" s="21" t="e">
        <f>IF(A6758&lt;&gt;"",VLOOKUP(B6758,'Ket qua do'!$C$5:$AP$50000,$I$3,TRUE)*$E$9/1000,"")</f>
        <v>#N/A</v>
      </c>
      <c r="J6758" s="21" t="e">
        <f>IF(A6758&lt;&gt;"",VLOOKUP(B6758,'Ket qua do'!$C$5:$AP$50000,$J$3,TRUE)*$E$9/1000,"")</f>
        <v>#N/A</v>
      </c>
      <c r="K6758" s="21" t="e">
        <f>IF(A6758&lt;&gt;"",VLOOKUP(B6758,'Ket qua do'!$C$5:$AP$50000,$K$3,TRUE)*$E$9/1000,"")</f>
        <v>#N/A</v>
      </c>
      <c r="L6758" s="21" t="e">
        <f>IF(A6758&lt;&gt;"",VLOOKUP(B6758,'Ket qua do'!$C$5:$AP$50000,$L$3,TRUE),"")</f>
        <v>#N/A</v>
      </c>
    </row>
    <row r="6759" spans="1:12" x14ac:dyDescent="0.25">
      <c r="A6759" t="e">
        <f t="shared" si="111"/>
        <v>#N/A</v>
      </c>
      <c r="B6759" s="1" t="e">
        <f>IF(A6759&lt;&gt;"",VLOOKUP(A6759,'Ket qua do'!$B$5:$CE$50000,2,TRUE),"")</f>
        <v>#N/A</v>
      </c>
      <c r="C6759" s="19" t="e">
        <f>IF(A6759&lt;&gt;"",VLOOKUP(B6759,'Ket qua do'!$C$5:$AP$50000,$C$3,TRUE)*SQRT(3)*$C$11,"")</f>
        <v>#N/A</v>
      </c>
      <c r="D6759" s="21" t="e">
        <f>IF(A6759&lt;&gt;"",VLOOKUP(B6759,'Ket qua do'!$C$5:$AP$50000,$D$3,TRUE),"")</f>
        <v>#N/A</v>
      </c>
      <c r="E6759" s="21" t="e">
        <f>IF(A6759&lt;&gt;"",VLOOKUP(B6759,'Ket qua do'!$C$5:$AP$50000,$E$3,TRUE)*$C$12,"")</f>
        <v>#N/A</v>
      </c>
      <c r="F6759" s="21" t="e">
        <f>IF(A6759&lt;&gt;"",VLOOKUP(B6759,'Ket qua do'!$C$5:$AP$50000,$F$3,TRUE),"")</f>
        <v>#N/A</v>
      </c>
      <c r="G6759" s="21" t="e">
        <f>IF(A6759&lt;&gt;"",VLOOKUP(B6759,'Ket qua do'!$C$5:$AP$50000,$G$3,TRUE),"")</f>
        <v>#N/A</v>
      </c>
      <c r="H6759" s="21" t="e">
        <f>IF(A6759&lt;&gt;"",VLOOKUP(B6759,'Ket qua do'!$C$5:$AP$50000,$H$3,TRUE),"")</f>
        <v>#N/A</v>
      </c>
      <c r="I6759" s="21" t="e">
        <f>IF(A6759&lt;&gt;"",VLOOKUP(B6759,'Ket qua do'!$C$5:$AP$50000,$I$3,TRUE)*$E$9/1000,"")</f>
        <v>#N/A</v>
      </c>
      <c r="J6759" s="21" t="e">
        <f>IF(A6759&lt;&gt;"",VLOOKUP(B6759,'Ket qua do'!$C$5:$AP$50000,$J$3,TRUE)*$E$9/1000,"")</f>
        <v>#N/A</v>
      </c>
      <c r="K6759" s="21" t="e">
        <f>IF(A6759&lt;&gt;"",VLOOKUP(B6759,'Ket qua do'!$C$5:$AP$50000,$K$3,TRUE)*$E$9/1000,"")</f>
        <v>#N/A</v>
      </c>
      <c r="L6759" s="21" t="e">
        <f>IF(A6759&lt;&gt;"",VLOOKUP(B6759,'Ket qua do'!$C$5:$AP$50000,$L$3,TRUE),"")</f>
        <v>#N/A</v>
      </c>
    </row>
    <row r="6760" spans="1:12" x14ac:dyDescent="0.25">
      <c r="A6760" t="e">
        <f t="shared" si="111"/>
        <v>#N/A</v>
      </c>
      <c r="B6760" s="1" t="e">
        <f>IF(A6760&lt;&gt;"",VLOOKUP(A6760,'Ket qua do'!$B$5:$CE$50000,2,TRUE),"")</f>
        <v>#N/A</v>
      </c>
      <c r="C6760" s="19" t="e">
        <f>IF(A6760&lt;&gt;"",VLOOKUP(B6760,'Ket qua do'!$C$5:$AP$50000,$C$3,TRUE)*SQRT(3)*$C$11,"")</f>
        <v>#N/A</v>
      </c>
      <c r="D6760" s="21" t="e">
        <f>IF(A6760&lt;&gt;"",VLOOKUP(B6760,'Ket qua do'!$C$5:$AP$50000,$D$3,TRUE),"")</f>
        <v>#N/A</v>
      </c>
      <c r="E6760" s="21" t="e">
        <f>IF(A6760&lt;&gt;"",VLOOKUP(B6760,'Ket qua do'!$C$5:$AP$50000,$E$3,TRUE)*$C$12,"")</f>
        <v>#N/A</v>
      </c>
      <c r="F6760" s="21" t="e">
        <f>IF(A6760&lt;&gt;"",VLOOKUP(B6760,'Ket qua do'!$C$5:$AP$50000,$F$3,TRUE),"")</f>
        <v>#N/A</v>
      </c>
      <c r="G6760" s="21" t="e">
        <f>IF(A6760&lt;&gt;"",VLOOKUP(B6760,'Ket qua do'!$C$5:$AP$50000,$G$3,TRUE),"")</f>
        <v>#N/A</v>
      </c>
      <c r="H6760" s="21" t="e">
        <f>IF(A6760&lt;&gt;"",VLOOKUP(B6760,'Ket qua do'!$C$5:$AP$50000,$H$3,TRUE),"")</f>
        <v>#N/A</v>
      </c>
      <c r="I6760" s="21" t="e">
        <f>IF(A6760&lt;&gt;"",VLOOKUP(B6760,'Ket qua do'!$C$5:$AP$50000,$I$3,TRUE)*$E$9/1000,"")</f>
        <v>#N/A</v>
      </c>
      <c r="J6760" s="21" t="e">
        <f>IF(A6760&lt;&gt;"",VLOOKUP(B6760,'Ket qua do'!$C$5:$AP$50000,$J$3,TRUE)*$E$9/1000,"")</f>
        <v>#N/A</v>
      </c>
      <c r="K6760" s="21" t="e">
        <f>IF(A6760&lt;&gt;"",VLOOKUP(B6760,'Ket qua do'!$C$5:$AP$50000,$K$3,TRUE)*$E$9/1000,"")</f>
        <v>#N/A</v>
      </c>
      <c r="L6760" s="21" t="e">
        <f>IF(A6760&lt;&gt;"",VLOOKUP(B6760,'Ket qua do'!$C$5:$AP$50000,$L$3,TRUE),"")</f>
        <v>#N/A</v>
      </c>
    </row>
    <row r="6761" spans="1:12" x14ac:dyDescent="0.25">
      <c r="A6761" t="e">
        <f t="shared" si="111"/>
        <v>#N/A</v>
      </c>
      <c r="B6761" s="1" t="e">
        <f>IF(A6761&lt;&gt;"",VLOOKUP(A6761,'Ket qua do'!$B$5:$CE$50000,2,TRUE),"")</f>
        <v>#N/A</v>
      </c>
      <c r="C6761" s="19" t="e">
        <f>IF(A6761&lt;&gt;"",VLOOKUP(B6761,'Ket qua do'!$C$5:$AP$50000,$C$3,TRUE)*SQRT(3)*$C$11,"")</f>
        <v>#N/A</v>
      </c>
      <c r="D6761" s="21" t="e">
        <f>IF(A6761&lt;&gt;"",VLOOKUP(B6761,'Ket qua do'!$C$5:$AP$50000,$D$3,TRUE),"")</f>
        <v>#N/A</v>
      </c>
      <c r="E6761" s="21" t="e">
        <f>IF(A6761&lt;&gt;"",VLOOKUP(B6761,'Ket qua do'!$C$5:$AP$50000,$E$3,TRUE)*$C$12,"")</f>
        <v>#N/A</v>
      </c>
      <c r="F6761" s="21" t="e">
        <f>IF(A6761&lt;&gt;"",VLOOKUP(B6761,'Ket qua do'!$C$5:$AP$50000,$F$3,TRUE),"")</f>
        <v>#N/A</v>
      </c>
      <c r="G6761" s="21" t="e">
        <f>IF(A6761&lt;&gt;"",VLOOKUP(B6761,'Ket qua do'!$C$5:$AP$50000,$G$3,TRUE),"")</f>
        <v>#N/A</v>
      </c>
      <c r="H6761" s="21" t="e">
        <f>IF(A6761&lt;&gt;"",VLOOKUP(B6761,'Ket qua do'!$C$5:$AP$50000,$H$3,TRUE),"")</f>
        <v>#N/A</v>
      </c>
      <c r="I6761" s="21" t="e">
        <f>IF(A6761&lt;&gt;"",VLOOKUP(B6761,'Ket qua do'!$C$5:$AP$50000,$I$3,TRUE)*$E$9/1000,"")</f>
        <v>#N/A</v>
      </c>
      <c r="J6761" s="21" t="e">
        <f>IF(A6761&lt;&gt;"",VLOOKUP(B6761,'Ket qua do'!$C$5:$AP$50000,$J$3,TRUE)*$E$9/1000,"")</f>
        <v>#N/A</v>
      </c>
      <c r="K6761" s="21" t="e">
        <f>IF(A6761&lt;&gt;"",VLOOKUP(B6761,'Ket qua do'!$C$5:$AP$50000,$K$3,TRUE)*$E$9/1000,"")</f>
        <v>#N/A</v>
      </c>
      <c r="L6761" s="21" t="e">
        <f>IF(A6761&lt;&gt;"",VLOOKUP(B6761,'Ket qua do'!$C$5:$AP$50000,$L$3,TRUE),"")</f>
        <v>#N/A</v>
      </c>
    </row>
    <row r="6762" spans="1:12" x14ac:dyDescent="0.25">
      <c r="A6762" t="e">
        <f t="shared" si="111"/>
        <v>#N/A</v>
      </c>
      <c r="B6762" s="1" t="e">
        <f>IF(A6762&lt;&gt;"",VLOOKUP(A6762,'Ket qua do'!$B$5:$CE$50000,2,TRUE),"")</f>
        <v>#N/A</v>
      </c>
      <c r="C6762" s="19" t="e">
        <f>IF(A6762&lt;&gt;"",VLOOKUP(B6762,'Ket qua do'!$C$5:$AP$50000,$C$3,TRUE)*SQRT(3)*$C$11,"")</f>
        <v>#N/A</v>
      </c>
      <c r="D6762" s="21" t="e">
        <f>IF(A6762&lt;&gt;"",VLOOKUP(B6762,'Ket qua do'!$C$5:$AP$50000,$D$3,TRUE),"")</f>
        <v>#N/A</v>
      </c>
      <c r="E6762" s="21" t="e">
        <f>IF(A6762&lt;&gt;"",VLOOKUP(B6762,'Ket qua do'!$C$5:$AP$50000,$E$3,TRUE)*$C$12,"")</f>
        <v>#N/A</v>
      </c>
      <c r="F6762" s="21" t="e">
        <f>IF(A6762&lt;&gt;"",VLOOKUP(B6762,'Ket qua do'!$C$5:$AP$50000,$F$3,TRUE),"")</f>
        <v>#N/A</v>
      </c>
      <c r="G6762" s="21" t="e">
        <f>IF(A6762&lt;&gt;"",VLOOKUP(B6762,'Ket qua do'!$C$5:$AP$50000,$G$3,TRUE),"")</f>
        <v>#N/A</v>
      </c>
      <c r="H6762" s="21" t="e">
        <f>IF(A6762&lt;&gt;"",VLOOKUP(B6762,'Ket qua do'!$C$5:$AP$50000,$H$3,TRUE),"")</f>
        <v>#N/A</v>
      </c>
      <c r="I6762" s="21" t="e">
        <f>IF(A6762&lt;&gt;"",VLOOKUP(B6762,'Ket qua do'!$C$5:$AP$50000,$I$3,TRUE)*$E$9/1000,"")</f>
        <v>#N/A</v>
      </c>
      <c r="J6762" s="21" t="e">
        <f>IF(A6762&lt;&gt;"",VLOOKUP(B6762,'Ket qua do'!$C$5:$AP$50000,$J$3,TRUE)*$E$9/1000,"")</f>
        <v>#N/A</v>
      </c>
      <c r="K6762" s="21" t="e">
        <f>IF(A6762&lt;&gt;"",VLOOKUP(B6762,'Ket qua do'!$C$5:$AP$50000,$K$3,TRUE)*$E$9/1000,"")</f>
        <v>#N/A</v>
      </c>
      <c r="L6762" s="21" t="e">
        <f>IF(A6762&lt;&gt;"",VLOOKUP(B6762,'Ket qua do'!$C$5:$AP$50000,$L$3,TRUE),"")</f>
        <v>#N/A</v>
      </c>
    </row>
    <row r="6763" spans="1:12" x14ac:dyDescent="0.25">
      <c r="A6763" t="e">
        <f t="shared" si="111"/>
        <v>#N/A</v>
      </c>
      <c r="B6763" s="1" t="e">
        <f>IF(A6763&lt;&gt;"",VLOOKUP(A6763,'Ket qua do'!$B$5:$CE$50000,2,TRUE),"")</f>
        <v>#N/A</v>
      </c>
      <c r="C6763" s="19" t="e">
        <f>IF(A6763&lt;&gt;"",VLOOKUP(B6763,'Ket qua do'!$C$5:$AP$50000,$C$3,TRUE)*SQRT(3)*$C$11,"")</f>
        <v>#N/A</v>
      </c>
      <c r="D6763" s="21" t="e">
        <f>IF(A6763&lt;&gt;"",VLOOKUP(B6763,'Ket qua do'!$C$5:$AP$50000,$D$3,TRUE),"")</f>
        <v>#N/A</v>
      </c>
      <c r="E6763" s="21" t="e">
        <f>IF(A6763&lt;&gt;"",VLOOKUP(B6763,'Ket qua do'!$C$5:$AP$50000,$E$3,TRUE)*$C$12,"")</f>
        <v>#N/A</v>
      </c>
      <c r="F6763" s="21" t="e">
        <f>IF(A6763&lt;&gt;"",VLOOKUP(B6763,'Ket qua do'!$C$5:$AP$50000,$F$3,TRUE),"")</f>
        <v>#N/A</v>
      </c>
      <c r="G6763" s="21" t="e">
        <f>IF(A6763&lt;&gt;"",VLOOKUP(B6763,'Ket qua do'!$C$5:$AP$50000,$G$3,TRUE),"")</f>
        <v>#N/A</v>
      </c>
      <c r="H6763" s="21" t="e">
        <f>IF(A6763&lt;&gt;"",VLOOKUP(B6763,'Ket qua do'!$C$5:$AP$50000,$H$3,TRUE),"")</f>
        <v>#N/A</v>
      </c>
      <c r="I6763" s="21" t="e">
        <f>IF(A6763&lt;&gt;"",VLOOKUP(B6763,'Ket qua do'!$C$5:$AP$50000,$I$3,TRUE)*$E$9/1000,"")</f>
        <v>#N/A</v>
      </c>
      <c r="J6763" s="21" t="e">
        <f>IF(A6763&lt;&gt;"",VLOOKUP(B6763,'Ket qua do'!$C$5:$AP$50000,$J$3,TRUE)*$E$9/1000,"")</f>
        <v>#N/A</v>
      </c>
      <c r="K6763" s="21" t="e">
        <f>IF(A6763&lt;&gt;"",VLOOKUP(B6763,'Ket qua do'!$C$5:$AP$50000,$K$3,TRUE)*$E$9/1000,"")</f>
        <v>#N/A</v>
      </c>
      <c r="L6763" s="21" t="e">
        <f>IF(A6763&lt;&gt;"",VLOOKUP(B6763,'Ket qua do'!$C$5:$AP$50000,$L$3,TRUE),"")</f>
        <v>#N/A</v>
      </c>
    </row>
    <row r="6764" spans="1:12" x14ac:dyDescent="0.25">
      <c r="A6764" t="e">
        <f t="shared" si="111"/>
        <v>#N/A</v>
      </c>
      <c r="B6764" s="1" t="e">
        <f>IF(A6764&lt;&gt;"",VLOOKUP(A6764,'Ket qua do'!$B$5:$CE$50000,2,TRUE),"")</f>
        <v>#N/A</v>
      </c>
      <c r="C6764" s="19" t="e">
        <f>IF(A6764&lt;&gt;"",VLOOKUP(B6764,'Ket qua do'!$C$5:$AP$50000,$C$3,TRUE)*SQRT(3)*$C$11,"")</f>
        <v>#N/A</v>
      </c>
      <c r="D6764" s="21" t="e">
        <f>IF(A6764&lt;&gt;"",VLOOKUP(B6764,'Ket qua do'!$C$5:$AP$50000,$D$3,TRUE),"")</f>
        <v>#N/A</v>
      </c>
      <c r="E6764" s="21" t="e">
        <f>IF(A6764&lt;&gt;"",VLOOKUP(B6764,'Ket qua do'!$C$5:$AP$50000,$E$3,TRUE)*$C$12,"")</f>
        <v>#N/A</v>
      </c>
      <c r="F6764" s="21" t="e">
        <f>IF(A6764&lt;&gt;"",VLOOKUP(B6764,'Ket qua do'!$C$5:$AP$50000,$F$3,TRUE),"")</f>
        <v>#N/A</v>
      </c>
      <c r="G6764" s="21" t="e">
        <f>IF(A6764&lt;&gt;"",VLOOKUP(B6764,'Ket qua do'!$C$5:$AP$50000,$G$3,TRUE),"")</f>
        <v>#N/A</v>
      </c>
      <c r="H6764" s="21" t="e">
        <f>IF(A6764&lt;&gt;"",VLOOKUP(B6764,'Ket qua do'!$C$5:$AP$50000,$H$3,TRUE),"")</f>
        <v>#N/A</v>
      </c>
      <c r="I6764" s="21" t="e">
        <f>IF(A6764&lt;&gt;"",VLOOKUP(B6764,'Ket qua do'!$C$5:$AP$50000,$I$3,TRUE)*$E$9/1000,"")</f>
        <v>#N/A</v>
      </c>
      <c r="J6764" s="21" t="e">
        <f>IF(A6764&lt;&gt;"",VLOOKUP(B6764,'Ket qua do'!$C$5:$AP$50000,$J$3,TRUE)*$E$9/1000,"")</f>
        <v>#N/A</v>
      </c>
      <c r="K6764" s="21" t="e">
        <f>IF(A6764&lt;&gt;"",VLOOKUP(B6764,'Ket qua do'!$C$5:$AP$50000,$K$3,TRUE)*$E$9/1000,"")</f>
        <v>#N/A</v>
      </c>
      <c r="L6764" s="21" t="e">
        <f>IF(A6764&lt;&gt;"",VLOOKUP(B6764,'Ket qua do'!$C$5:$AP$50000,$L$3,TRUE),"")</f>
        <v>#N/A</v>
      </c>
    </row>
    <row r="6765" spans="1:12" x14ac:dyDescent="0.25">
      <c r="A6765" t="e">
        <f t="shared" si="111"/>
        <v>#N/A</v>
      </c>
      <c r="B6765" s="1" t="e">
        <f>IF(A6765&lt;&gt;"",VLOOKUP(A6765,'Ket qua do'!$B$5:$CE$50000,2,TRUE),"")</f>
        <v>#N/A</v>
      </c>
      <c r="C6765" s="19" t="e">
        <f>IF(A6765&lt;&gt;"",VLOOKUP(B6765,'Ket qua do'!$C$5:$AP$50000,$C$3,TRUE)*SQRT(3)*$C$11,"")</f>
        <v>#N/A</v>
      </c>
      <c r="D6765" s="21" t="e">
        <f>IF(A6765&lt;&gt;"",VLOOKUP(B6765,'Ket qua do'!$C$5:$AP$50000,$D$3,TRUE),"")</f>
        <v>#N/A</v>
      </c>
      <c r="E6765" s="21" t="e">
        <f>IF(A6765&lt;&gt;"",VLOOKUP(B6765,'Ket qua do'!$C$5:$AP$50000,$E$3,TRUE)*$C$12,"")</f>
        <v>#N/A</v>
      </c>
      <c r="F6765" s="21" t="e">
        <f>IF(A6765&lt;&gt;"",VLOOKUP(B6765,'Ket qua do'!$C$5:$AP$50000,$F$3,TRUE),"")</f>
        <v>#N/A</v>
      </c>
      <c r="G6765" s="21" t="e">
        <f>IF(A6765&lt;&gt;"",VLOOKUP(B6765,'Ket qua do'!$C$5:$AP$50000,$G$3,TRUE),"")</f>
        <v>#N/A</v>
      </c>
      <c r="H6765" s="21" t="e">
        <f>IF(A6765&lt;&gt;"",VLOOKUP(B6765,'Ket qua do'!$C$5:$AP$50000,$H$3,TRUE),"")</f>
        <v>#N/A</v>
      </c>
      <c r="I6765" s="21" t="e">
        <f>IF(A6765&lt;&gt;"",VLOOKUP(B6765,'Ket qua do'!$C$5:$AP$50000,$I$3,TRUE)*$E$9/1000,"")</f>
        <v>#N/A</v>
      </c>
      <c r="J6765" s="21" t="e">
        <f>IF(A6765&lt;&gt;"",VLOOKUP(B6765,'Ket qua do'!$C$5:$AP$50000,$J$3,TRUE)*$E$9/1000,"")</f>
        <v>#N/A</v>
      </c>
      <c r="K6765" s="21" t="e">
        <f>IF(A6765&lt;&gt;"",VLOOKUP(B6765,'Ket qua do'!$C$5:$AP$50000,$K$3,TRUE)*$E$9/1000,"")</f>
        <v>#N/A</v>
      </c>
      <c r="L6765" s="21" t="e">
        <f>IF(A6765&lt;&gt;"",VLOOKUP(B6765,'Ket qua do'!$C$5:$AP$50000,$L$3,TRUE),"")</f>
        <v>#N/A</v>
      </c>
    </row>
    <row r="6766" spans="1:12" x14ac:dyDescent="0.25">
      <c r="A6766" t="e">
        <f t="shared" si="111"/>
        <v>#N/A</v>
      </c>
      <c r="B6766" s="1" t="e">
        <f>IF(A6766&lt;&gt;"",VLOOKUP(A6766,'Ket qua do'!$B$5:$CE$50000,2,TRUE),"")</f>
        <v>#N/A</v>
      </c>
      <c r="C6766" s="19" t="e">
        <f>IF(A6766&lt;&gt;"",VLOOKUP(B6766,'Ket qua do'!$C$5:$AP$50000,$C$3,TRUE)*SQRT(3)*$C$11,"")</f>
        <v>#N/A</v>
      </c>
      <c r="D6766" s="21" t="e">
        <f>IF(A6766&lt;&gt;"",VLOOKUP(B6766,'Ket qua do'!$C$5:$AP$50000,$D$3,TRUE),"")</f>
        <v>#N/A</v>
      </c>
      <c r="E6766" s="21" t="e">
        <f>IF(A6766&lt;&gt;"",VLOOKUP(B6766,'Ket qua do'!$C$5:$AP$50000,$E$3,TRUE)*$C$12,"")</f>
        <v>#N/A</v>
      </c>
      <c r="F6766" s="21" t="e">
        <f>IF(A6766&lt;&gt;"",VLOOKUP(B6766,'Ket qua do'!$C$5:$AP$50000,$F$3,TRUE),"")</f>
        <v>#N/A</v>
      </c>
      <c r="G6766" s="21" t="e">
        <f>IF(A6766&lt;&gt;"",VLOOKUP(B6766,'Ket qua do'!$C$5:$AP$50000,$G$3,TRUE),"")</f>
        <v>#N/A</v>
      </c>
      <c r="H6766" s="21" t="e">
        <f>IF(A6766&lt;&gt;"",VLOOKUP(B6766,'Ket qua do'!$C$5:$AP$50000,$H$3,TRUE),"")</f>
        <v>#N/A</v>
      </c>
      <c r="I6766" s="21" t="e">
        <f>IF(A6766&lt;&gt;"",VLOOKUP(B6766,'Ket qua do'!$C$5:$AP$50000,$I$3,TRUE)*$E$9/1000,"")</f>
        <v>#N/A</v>
      </c>
      <c r="J6766" s="21" t="e">
        <f>IF(A6766&lt;&gt;"",VLOOKUP(B6766,'Ket qua do'!$C$5:$AP$50000,$J$3,TRUE)*$E$9/1000,"")</f>
        <v>#N/A</v>
      </c>
      <c r="K6766" s="21" t="e">
        <f>IF(A6766&lt;&gt;"",VLOOKUP(B6766,'Ket qua do'!$C$5:$AP$50000,$K$3,TRUE)*$E$9/1000,"")</f>
        <v>#N/A</v>
      </c>
      <c r="L6766" s="21" t="e">
        <f>IF(A6766&lt;&gt;"",VLOOKUP(B6766,'Ket qua do'!$C$5:$AP$50000,$L$3,TRUE),"")</f>
        <v>#N/A</v>
      </c>
    </row>
    <row r="6767" spans="1:12" x14ac:dyDescent="0.25">
      <c r="A6767" t="e">
        <f t="shared" si="111"/>
        <v>#N/A</v>
      </c>
      <c r="B6767" s="1" t="e">
        <f>IF(A6767&lt;&gt;"",VLOOKUP(A6767,'Ket qua do'!$B$5:$CE$50000,2,TRUE),"")</f>
        <v>#N/A</v>
      </c>
      <c r="C6767" s="19" t="e">
        <f>IF(A6767&lt;&gt;"",VLOOKUP(B6767,'Ket qua do'!$C$5:$AP$50000,$C$3,TRUE)*SQRT(3)*$C$11,"")</f>
        <v>#N/A</v>
      </c>
      <c r="D6767" s="21" t="e">
        <f>IF(A6767&lt;&gt;"",VLOOKUP(B6767,'Ket qua do'!$C$5:$AP$50000,$D$3,TRUE),"")</f>
        <v>#N/A</v>
      </c>
      <c r="E6767" s="21" t="e">
        <f>IF(A6767&lt;&gt;"",VLOOKUP(B6767,'Ket qua do'!$C$5:$AP$50000,$E$3,TRUE)*$C$12,"")</f>
        <v>#N/A</v>
      </c>
      <c r="F6767" s="21" t="e">
        <f>IF(A6767&lt;&gt;"",VLOOKUP(B6767,'Ket qua do'!$C$5:$AP$50000,$F$3,TRUE),"")</f>
        <v>#N/A</v>
      </c>
      <c r="G6767" s="21" t="e">
        <f>IF(A6767&lt;&gt;"",VLOOKUP(B6767,'Ket qua do'!$C$5:$AP$50000,$G$3,TRUE),"")</f>
        <v>#N/A</v>
      </c>
      <c r="H6767" s="21" t="e">
        <f>IF(A6767&lt;&gt;"",VLOOKUP(B6767,'Ket qua do'!$C$5:$AP$50000,$H$3,TRUE),"")</f>
        <v>#N/A</v>
      </c>
      <c r="I6767" s="21" t="e">
        <f>IF(A6767&lt;&gt;"",VLOOKUP(B6767,'Ket qua do'!$C$5:$AP$50000,$I$3,TRUE)*$E$9/1000,"")</f>
        <v>#N/A</v>
      </c>
      <c r="J6767" s="21" t="e">
        <f>IF(A6767&lt;&gt;"",VLOOKUP(B6767,'Ket qua do'!$C$5:$AP$50000,$J$3,TRUE)*$E$9/1000,"")</f>
        <v>#N/A</v>
      </c>
      <c r="K6767" s="21" t="e">
        <f>IF(A6767&lt;&gt;"",VLOOKUP(B6767,'Ket qua do'!$C$5:$AP$50000,$K$3,TRUE)*$E$9/1000,"")</f>
        <v>#N/A</v>
      </c>
      <c r="L6767" s="21" t="e">
        <f>IF(A6767&lt;&gt;"",VLOOKUP(B6767,'Ket qua do'!$C$5:$AP$50000,$L$3,TRUE),"")</f>
        <v>#N/A</v>
      </c>
    </row>
    <row r="6768" spans="1:12" x14ac:dyDescent="0.25">
      <c r="A6768" t="e">
        <f t="shared" si="111"/>
        <v>#N/A</v>
      </c>
      <c r="B6768" s="1" t="e">
        <f>IF(A6768&lt;&gt;"",VLOOKUP(A6768,'Ket qua do'!$B$5:$CE$50000,2,TRUE),"")</f>
        <v>#N/A</v>
      </c>
      <c r="C6768" s="19" t="e">
        <f>IF(A6768&lt;&gt;"",VLOOKUP(B6768,'Ket qua do'!$C$5:$AP$50000,$C$3,TRUE)*SQRT(3)*$C$11,"")</f>
        <v>#N/A</v>
      </c>
      <c r="D6768" s="21" t="e">
        <f>IF(A6768&lt;&gt;"",VLOOKUP(B6768,'Ket qua do'!$C$5:$AP$50000,$D$3,TRUE),"")</f>
        <v>#N/A</v>
      </c>
      <c r="E6768" s="21" t="e">
        <f>IF(A6768&lt;&gt;"",VLOOKUP(B6768,'Ket qua do'!$C$5:$AP$50000,$E$3,TRUE)*$C$12,"")</f>
        <v>#N/A</v>
      </c>
      <c r="F6768" s="21" t="e">
        <f>IF(A6768&lt;&gt;"",VLOOKUP(B6768,'Ket qua do'!$C$5:$AP$50000,$F$3,TRUE),"")</f>
        <v>#N/A</v>
      </c>
      <c r="G6768" s="21" t="e">
        <f>IF(A6768&lt;&gt;"",VLOOKUP(B6768,'Ket qua do'!$C$5:$AP$50000,$G$3,TRUE),"")</f>
        <v>#N/A</v>
      </c>
      <c r="H6768" s="21" t="e">
        <f>IF(A6768&lt;&gt;"",VLOOKUP(B6768,'Ket qua do'!$C$5:$AP$50000,$H$3,TRUE),"")</f>
        <v>#N/A</v>
      </c>
      <c r="I6768" s="21" t="e">
        <f>IF(A6768&lt;&gt;"",VLOOKUP(B6768,'Ket qua do'!$C$5:$AP$50000,$I$3,TRUE)*$E$9/1000,"")</f>
        <v>#N/A</v>
      </c>
      <c r="J6768" s="21" t="e">
        <f>IF(A6768&lt;&gt;"",VLOOKUP(B6768,'Ket qua do'!$C$5:$AP$50000,$J$3,TRUE)*$E$9/1000,"")</f>
        <v>#N/A</v>
      </c>
      <c r="K6768" s="21" t="e">
        <f>IF(A6768&lt;&gt;"",VLOOKUP(B6768,'Ket qua do'!$C$5:$AP$50000,$K$3,TRUE)*$E$9/1000,"")</f>
        <v>#N/A</v>
      </c>
      <c r="L6768" s="21" t="e">
        <f>IF(A6768&lt;&gt;"",VLOOKUP(B6768,'Ket qua do'!$C$5:$AP$50000,$L$3,TRUE),"")</f>
        <v>#N/A</v>
      </c>
    </row>
    <row r="6769" spans="1:12" x14ac:dyDescent="0.25">
      <c r="A6769" t="e">
        <f t="shared" si="111"/>
        <v>#N/A</v>
      </c>
      <c r="B6769" s="1" t="e">
        <f>IF(A6769&lt;&gt;"",VLOOKUP(A6769,'Ket qua do'!$B$5:$CE$50000,2,TRUE),"")</f>
        <v>#N/A</v>
      </c>
      <c r="C6769" s="19" t="e">
        <f>IF(A6769&lt;&gt;"",VLOOKUP(B6769,'Ket qua do'!$C$5:$AP$50000,$C$3,TRUE)*SQRT(3)*$C$11,"")</f>
        <v>#N/A</v>
      </c>
      <c r="D6769" s="21" t="e">
        <f>IF(A6769&lt;&gt;"",VLOOKUP(B6769,'Ket qua do'!$C$5:$AP$50000,$D$3,TRUE),"")</f>
        <v>#N/A</v>
      </c>
      <c r="E6769" s="21" t="e">
        <f>IF(A6769&lt;&gt;"",VLOOKUP(B6769,'Ket qua do'!$C$5:$AP$50000,$E$3,TRUE)*$C$12,"")</f>
        <v>#N/A</v>
      </c>
      <c r="F6769" s="21" t="e">
        <f>IF(A6769&lt;&gt;"",VLOOKUP(B6769,'Ket qua do'!$C$5:$AP$50000,$F$3,TRUE),"")</f>
        <v>#N/A</v>
      </c>
      <c r="G6769" s="21" t="e">
        <f>IF(A6769&lt;&gt;"",VLOOKUP(B6769,'Ket qua do'!$C$5:$AP$50000,$G$3,TRUE),"")</f>
        <v>#N/A</v>
      </c>
      <c r="H6769" s="21" t="e">
        <f>IF(A6769&lt;&gt;"",VLOOKUP(B6769,'Ket qua do'!$C$5:$AP$50000,$H$3,TRUE),"")</f>
        <v>#N/A</v>
      </c>
      <c r="I6769" s="21" t="e">
        <f>IF(A6769&lt;&gt;"",VLOOKUP(B6769,'Ket qua do'!$C$5:$AP$50000,$I$3,TRUE)*$E$9/1000,"")</f>
        <v>#N/A</v>
      </c>
      <c r="J6769" s="21" t="e">
        <f>IF(A6769&lt;&gt;"",VLOOKUP(B6769,'Ket qua do'!$C$5:$AP$50000,$J$3,TRUE)*$E$9/1000,"")</f>
        <v>#N/A</v>
      </c>
      <c r="K6769" s="21" t="e">
        <f>IF(A6769&lt;&gt;"",VLOOKUP(B6769,'Ket qua do'!$C$5:$AP$50000,$K$3,TRUE)*$E$9/1000,"")</f>
        <v>#N/A</v>
      </c>
      <c r="L6769" s="21" t="e">
        <f>IF(A6769&lt;&gt;"",VLOOKUP(B6769,'Ket qua do'!$C$5:$AP$50000,$L$3,TRUE),"")</f>
        <v>#N/A</v>
      </c>
    </row>
    <row r="6770" spans="1:12" x14ac:dyDescent="0.25">
      <c r="A6770" t="e">
        <f t="shared" si="111"/>
        <v>#N/A</v>
      </c>
      <c r="B6770" s="1" t="e">
        <f>IF(A6770&lt;&gt;"",VLOOKUP(A6770,'Ket qua do'!$B$5:$CE$50000,2,TRUE),"")</f>
        <v>#N/A</v>
      </c>
      <c r="C6770" s="19" t="e">
        <f>IF(A6770&lt;&gt;"",VLOOKUP(B6770,'Ket qua do'!$C$5:$AP$50000,$C$3,TRUE)*SQRT(3)*$C$11,"")</f>
        <v>#N/A</v>
      </c>
      <c r="D6770" s="21" t="e">
        <f>IF(A6770&lt;&gt;"",VLOOKUP(B6770,'Ket qua do'!$C$5:$AP$50000,$D$3,TRUE),"")</f>
        <v>#N/A</v>
      </c>
      <c r="E6770" s="21" t="e">
        <f>IF(A6770&lt;&gt;"",VLOOKUP(B6770,'Ket qua do'!$C$5:$AP$50000,$E$3,TRUE)*$C$12,"")</f>
        <v>#N/A</v>
      </c>
      <c r="F6770" s="21" t="e">
        <f>IF(A6770&lt;&gt;"",VLOOKUP(B6770,'Ket qua do'!$C$5:$AP$50000,$F$3,TRUE),"")</f>
        <v>#N/A</v>
      </c>
      <c r="G6770" s="21" t="e">
        <f>IF(A6770&lt;&gt;"",VLOOKUP(B6770,'Ket qua do'!$C$5:$AP$50000,$G$3,TRUE),"")</f>
        <v>#N/A</v>
      </c>
      <c r="H6770" s="21" t="e">
        <f>IF(A6770&lt;&gt;"",VLOOKUP(B6770,'Ket qua do'!$C$5:$AP$50000,$H$3,TRUE),"")</f>
        <v>#N/A</v>
      </c>
      <c r="I6770" s="21" t="e">
        <f>IF(A6770&lt;&gt;"",VLOOKUP(B6770,'Ket qua do'!$C$5:$AP$50000,$I$3,TRUE)*$E$9/1000,"")</f>
        <v>#N/A</v>
      </c>
      <c r="J6770" s="21" t="e">
        <f>IF(A6770&lt;&gt;"",VLOOKUP(B6770,'Ket qua do'!$C$5:$AP$50000,$J$3,TRUE)*$E$9/1000,"")</f>
        <v>#N/A</v>
      </c>
      <c r="K6770" s="21" t="e">
        <f>IF(A6770&lt;&gt;"",VLOOKUP(B6770,'Ket qua do'!$C$5:$AP$50000,$K$3,TRUE)*$E$9/1000,"")</f>
        <v>#N/A</v>
      </c>
      <c r="L6770" s="21" t="e">
        <f>IF(A6770&lt;&gt;"",VLOOKUP(B6770,'Ket qua do'!$C$5:$AP$50000,$L$3,TRUE),"")</f>
        <v>#N/A</v>
      </c>
    </row>
    <row r="6771" spans="1:12" x14ac:dyDescent="0.25">
      <c r="A6771" t="e">
        <f t="shared" si="111"/>
        <v>#N/A</v>
      </c>
      <c r="B6771" s="1" t="e">
        <f>IF(A6771&lt;&gt;"",VLOOKUP(A6771,'Ket qua do'!$B$5:$CE$50000,2,TRUE),"")</f>
        <v>#N/A</v>
      </c>
      <c r="C6771" s="19" t="e">
        <f>IF(A6771&lt;&gt;"",VLOOKUP(B6771,'Ket qua do'!$C$5:$AP$50000,$C$3,TRUE)*SQRT(3)*$C$11,"")</f>
        <v>#N/A</v>
      </c>
      <c r="D6771" s="21" t="e">
        <f>IF(A6771&lt;&gt;"",VLOOKUP(B6771,'Ket qua do'!$C$5:$AP$50000,$D$3,TRUE),"")</f>
        <v>#N/A</v>
      </c>
      <c r="E6771" s="21" t="e">
        <f>IF(A6771&lt;&gt;"",VLOOKUP(B6771,'Ket qua do'!$C$5:$AP$50000,$E$3,TRUE)*$C$12,"")</f>
        <v>#N/A</v>
      </c>
      <c r="F6771" s="21" t="e">
        <f>IF(A6771&lt;&gt;"",VLOOKUP(B6771,'Ket qua do'!$C$5:$AP$50000,$F$3,TRUE),"")</f>
        <v>#N/A</v>
      </c>
      <c r="G6771" s="21" t="e">
        <f>IF(A6771&lt;&gt;"",VLOOKUP(B6771,'Ket qua do'!$C$5:$AP$50000,$G$3,TRUE),"")</f>
        <v>#N/A</v>
      </c>
      <c r="H6771" s="21" t="e">
        <f>IF(A6771&lt;&gt;"",VLOOKUP(B6771,'Ket qua do'!$C$5:$AP$50000,$H$3,TRUE),"")</f>
        <v>#N/A</v>
      </c>
      <c r="I6771" s="21" t="e">
        <f>IF(A6771&lt;&gt;"",VLOOKUP(B6771,'Ket qua do'!$C$5:$AP$50000,$I$3,TRUE)*$E$9/1000,"")</f>
        <v>#N/A</v>
      </c>
      <c r="J6771" s="21" t="e">
        <f>IF(A6771&lt;&gt;"",VLOOKUP(B6771,'Ket qua do'!$C$5:$AP$50000,$J$3,TRUE)*$E$9/1000,"")</f>
        <v>#N/A</v>
      </c>
      <c r="K6771" s="21" t="e">
        <f>IF(A6771&lt;&gt;"",VLOOKUP(B6771,'Ket qua do'!$C$5:$AP$50000,$K$3,TRUE)*$E$9/1000,"")</f>
        <v>#N/A</v>
      </c>
      <c r="L6771" s="21" t="e">
        <f>IF(A6771&lt;&gt;"",VLOOKUP(B6771,'Ket qua do'!$C$5:$AP$50000,$L$3,TRUE),"")</f>
        <v>#N/A</v>
      </c>
    </row>
    <row r="6772" spans="1:12" x14ac:dyDescent="0.25">
      <c r="A6772" t="e">
        <f t="shared" si="111"/>
        <v>#N/A</v>
      </c>
      <c r="B6772" s="1" t="e">
        <f>IF(A6772&lt;&gt;"",VLOOKUP(A6772,'Ket qua do'!$B$5:$CE$50000,2,TRUE),"")</f>
        <v>#N/A</v>
      </c>
      <c r="C6772" s="19" t="e">
        <f>IF(A6772&lt;&gt;"",VLOOKUP(B6772,'Ket qua do'!$C$5:$AP$50000,$C$3,TRUE)*SQRT(3)*$C$11,"")</f>
        <v>#N/A</v>
      </c>
      <c r="D6772" s="21" t="e">
        <f>IF(A6772&lt;&gt;"",VLOOKUP(B6772,'Ket qua do'!$C$5:$AP$50000,$D$3,TRUE),"")</f>
        <v>#N/A</v>
      </c>
      <c r="E6772" s="21" t="e">
        <f>IF(A6772&lt;&gt;"",VLOOKUP(B6772,'Ket qua do'!$C$5:$AP$50000,$E$3,TRUE)*$C$12,"")</f>
        <v>#N/A</v>
      </c>
      <c r="F6772" s="21" t="e">
        <f>IF(A6772&lt;&gt;"",VLOOKUP(B6772,'Ket qua do'!$C$5:$AP$50000,$F$3,TRUE),"")</f>
        <v>#N/A</v>
      </c>
      <c r="G6772" s="21" t="e">
        <f>IF(A6772&lt;&gt;"",VLOOKUP(B6772,'Ket qua do'!$C$5:$AP$50000,$G$3,TRUE),"")</f>
        <v>#N/A</v>
      </c>
      <c r="H6772" s="21" t="e">
        <f>IF(A6772&lt;&gt;"",VLOOKUP(B6772,'Ket qua do'!$C$5:$AP$50000,$H$3,TRUE),"")</f>
        <v>#N/A</v>
      </c>
      <c r="I6772" s="21" t="e">
        <f>IF(A6772&lt;&gt;"",VLOOKUP(B6772,'Ket qua do'!$C$5:$AP$50000,$I$3,TRUE)*$E$9/1000,"")</f>
        <v>#N/A</v>
      </c>
      <c r="J6772" s="21" t="e">
        <f>IF(A6772&lt;&gt;"",VLOOKUP(B6772,'Ket qua do'!$C$5:$AP$50000,$J$3,TRUE)*$E$9/1000,"")</f>
        <v>#N/A</v>
      </c>
      <c r="K6772" s="21" t="e">
        <f>IF(A6772&lt;&gt;"",VLOOKUP(B6772,'Ket qua do'!$C$5:$AP$50000,$K$3,TRUE)*$E$9/1000,"")</f>
        <v>#N/A</v>
      </c>
      <c r="L6772" s="21" t="e">
        <f>IF(A6772&lt;&gt;"",VLOOKUP(B6772,'Ket qua do'!$C$5:$AP$50000,$L$3,TRUE),"")</f>
        <v>#N/A</v>
      </c>
    </row>
    <row r="6773" spans="1:12" x14ac:dyDescent="0.25">
      <c r="A6773" t="e">
        <f t="shared" si="111"/>
        <v>#N/A</v>
      </c>
      <c r="B6773" s="1" t="e">
        <f>IF(A6773&lt;&gt;"",VLOOKUP(A6773,'Ket qua do'!$B$5:$CE$50000,2,TRUE),"")</f>
        <v>#N/A</v>
      </c>
      <c r="C6773" s="19" t="e">
        <f>IF(A6773&lt;&gt;"",VLOOKUP(B6773,'Ket qua do'!$C$5:$AP$50000,$C$3,TRUE)*SQRT(3)*$C$11,"")</f>
        <v>#N/A</v>
      </c>
      <c r="D6773" s="21" t="e">
        <f>IF(A6773&lt;&gt;"",VLOOKUP(B6773,'Ket qua do'!$C$5:$AP$50000,$D$3,TRUE),"")</f>
        <v>#N/A</v>
      </c>
      <c r="E6773" s="21" t="e">
        <f>IF(A6773&lt;&gt;"",VLOOKUP(B6773,'Ket qua do'!$C$5:$AP$50000,$E$3,TRUE)*$C$12,"")</f>
        <v>#N/A</v>
      </c>
      <c r="F6773" s="21" t="e">
        <f>IF(A6773&lt;&gt;"",VLOOKUP(B6773,'Ket qua do'!$C$5:$AP$50000,$F$3,TRUE),"")</f>
        <v>#N/A</v>
      </c>
      <c r="G6773" s="21" t="e">
        <f>IF(A6773&lt;&gt;"",VLOOKUP(B6773,'Ket qua do'!$C$5:$AP$50000,$G$3,TRUE),"")</f>
        <v>#N/A</v>
      </c>
      <c r="H6773" s="21" t="e">
        <f>IF(A6773&lt;&gt;"",VLOOKUP(B6773,'Ket qua do'!$C$5:$AP$50000,$H$3,TRUE),"")</f>
        <v>#N/A</v>
      </c>
      <c r="I6773" s="21" t="e">
        <f>IF(A6773&lt;&gt;"",VLOOKUP(B6773,'Ket qua do'!$C$5:$AP$50000,$I$3,TRUE)*$E$9/1000,"")</f>
        <v>#N/A</v>
      </c>
      <c r="J6773" s="21" t="e">
        <f>IF(A6773&lt;&gt;"",VLOOKUP(B6773,'Ket qua do'!$C$5:$AP$50000,$J$3,TRUE)*$E$9/1000,"")</f>
        <v>#N/A</v>
      </c>
      <c r="K6773" s="21" t="e">
        <f>IF(A6773&lt;&gt;"",VLOOKUP(B6773,'Ket qua do'!$C$5:$AP$50000,$K$3,TRUE)*$E$9/1000,"")</f>
        <v>#N/A</v>
      </c>
      <c r="L6773" s="21" t="e">
        <f>IF(A6773&lt;&gt;"",VLOOKUP(B6773,'Ket qua do'!$C$5:$AP$50000,$L$3,TRUE),"")</f>
        <v>#N/A</v>
      </c>
    </row>
    <row r="6774" spans="1:12" x14ac:dyDescent="0.25">
      <c r="A6774" t="e">
        <f t="shared" si="111"/>
        <v>#N/A</v>
      </c>
      <c r="B6774" s="1" t="e">
        <f>IF(A6774&lt;&gt;"",VLOOKUP(A6774,'Ket qua do'!$B$5:$CE$50000,2,TRUE),"")</f>
        <v>#N/A</v>
      </c>
      <c r="C6774" s="19" t="e">
        <f>IF(A6774&lt;&gt;"",VLOOKUP(B6774,'Ket qua do'!$C$5:$AP$50000,$C$3,TRUE)*SQRT(3)*$C$11,"")</f>
        <v>#N/A</v>
      </c>
      <c r="D6774" s="21" t="e">
        <f>IF(A6774&lt;&gt;"",VLOOKUP(B6774,'Ket qua do'!$C$5:$AP$50000,$D$3,TRUE),"")</f>
        <v>#N/A</v>
      </c>
      <c r="E6774" s="21" t="e">
        <f>IF(A6774&lt;&gt;"",VLOOKUP(B6774,'Ket qua do'!$C$5:$AP$50000,$E$3,TRUE)*$C$12,"")</f>
        <v>#N/A</v>
      </c>
      <c r="F6774" s="21" t="e">
        <f>IF(A6774&lt;&gt;"",VLOOKUP(B6774,'Ket qua do'!$C$5:$AP$50000,$F$3,TRUE),"")</f>
        <v>#N/A</v>
      </c>
      <c r="G6774" s="21" t="e">
        <f>IF(A6774&lt;&gt;"",VLOOKUP(B6774,'Ket qua do'!$C$5:$AP$50000,$G$3,TRUE),"")</f>
        <v>#N/A</v>
      </c>
      <c r="H6774" s="21" t="e">
        <f>IF(A6774&lt;&gt;"",VLOOKUP(B6774,'Ket qua do'!$C$5:$AP$50000,$H$3,TRUE),"")</f>
        <v>#N/A</v>
      </c>
      <c r="I6774" s="21" t="e">
        <f>IF(A6774&lt;&gt;"",VLOOKUP(B6774,'Ket qua do'!$C$5:$AP$50000,$I$3,TRUE)*$E$9/1000,"")</f>
        <v>#N/A</v>
      </c>
      <c r="J6774" s="21" t="e">
        <f>IF(A6774&lt;&gt;"",VLOOKUP(B6774,'Ket qua do'!$C$5:$AP$50000,$J$3,TRUE)*$E$9/1000,"")</f>
        <v>#N/A</v>
      </c>
      <c r="K6774" s="21" t="e">
        <f>IF(A6774&lt;&gt;"",VLOOKUP(B6774,'Ket qua do'!$C$5:$AP$50000,$K$3,TRUE)*$E$9/1000,"")</f>
        <v>#N/A</v>
      </c>
      <c r="L6774" s="21" t="e">
        <f>IF(A6774&lt;&gt;"",VLOOKUP(B6774,'Ket qua do'!$C$5:$AP$50000,$L$3,TRUE),"")</f>
        <v>#N/A</v>
      </c>
    </row>
    <row r="6775" spans="1:12" x14ac:dyDescent="0.25">
      <c r="A6775" t="e">
        <f t="shared" si="111"/>
        <v>#N/A</v>
      </c>
      <c r="B6775" s="1" t="e">
        <f>IF(A6775&lt;&gt;"",VLOOKUP(A6775,'Ket qua do'!$B$5:$CE$50000,2,TRUE),"")</f>
        <v>#N/A</v>
      </c>
      <c r="C6775" s="19" t="e">
        <f>IF(A6775&lt;&gt;"",VLOOKUP(B6775,'Ket qua do'!$C$5:$AP$50000,$C$3,TRUE)*SQRT(3)*$C$11,"")</f>
        <v>#N/A</v>
      </c>
      <c r="D6775" s="21" t="e">
        <f>IF(A6775&lt;&gt;"",VLOOKUP(B6775,'Ket qua do'!$C$5:$AP$50000,$D$3,TRUE),"")</f>
        <v>#N/A</v>
      </c>
      <c r="E6775" s="21" t="e">
        <f>IF(A6775&lt;&gt;"",VLOOKUP(B6775,'Ket qua do'!$C$5:$AP$50000,$E$3,TRUE)*$C$12,"")</f>
        <v>#N/A</v>
      </c>
      <c r="F6775" s="21" t="e">
        <f>IF(A6775&lt;&gt;"",VLOOKUP(B6775,'Ket qua do'!$C$5:$AP$50000,$F$3,TRUE),"")</f>
        <v>#N/A</v>
      </c>
      <c r="G6775" s="21" t="e">
        <f>IF(A6775&lt;&gt;"",VLOOKUP(B6775,'Ket qua do'!$C$5:$AP$50000,$G$3,TRUE),"")</f>
        <v>#N/A</v>
      </c>
      <c r="H6775" s="21" t="e">
        <f>IF(A6775&lt;&gt;"",VLOOKUP(B6775,'Ket qua do'!$C$5:$AP$50000,$H$3,TRUE),"")</f>
        <v>#N/A</v>
      </c>
      <c r="I6775" s="21" t="e">
        <f>IF(A6775&lt;&gt;"",VLOOKUP(B6775,'Ket qua do'!$C$5:$AP$50000,$I$3,TRUE)*$E$9/1000,"")</f>
        <v>#N/A</v>
      </c>
      <c r="J6775" s="21" t="e">
        <f>IF(A6775&lt;&gt;"",VLOOKUP(B6775,'Ket qua do'!$C$5:$AP$50000,$J$3,TRUE)*$E$9/1000,"")</f>
        <v>#N/A</v>
      </c>
      <c r="K6775" s="21" t="e">
        <f>IF(A6775&lt;&gt;"",VLOOKUP(B6775,'Ket qua do'!$C$5:$AP$50000,$K$3,TRUE)*$E$9/1000,"")</f>
        <v>#N/A</v>
      </c>
      <c r="L6775" s="21" t="e">
        <f>IF(A6775&lt;&gt;"",VLOOKUP(B6775,'Ket qua do'!$C$5:$AP$50000,$L$3,TRUE),"")</f>
        <v>#N/A</v>
      </c>
    </row>
    <row r="6776" spans="1:12" x14ac:dyDescent="0.25">
      <c r="A6776" t="e">
        <f t="shared" si="111"/>
        <v>#N/A</v>
      </c>
      <c r="B6776" s="1" t="e">
        <f>IF(A6776&lt;&gt;"",VLOOKUP(A6776,'Ket qua do'!$B$5:$CE$50000,2,TRUE),"")</f>
        <v>#N/A</v>
      </c>
      <c r="C6776" s="19" t="e">
        <f>IF(A6776&lt;&gt;"",VLOOKUP(B6776,'Ket qua do'!$C$5:$AP$50000,$C$3,TRUE)*SQRT(3)*$C$11,"")</f>
        <v>#N/A</v>
      </c>
      <c r="D6776" s="21" t="e">
        <f>IF(A6776&lt;&gt;"",VLOOKUP(B6776,'Ket qua do'!$C$5:$AP$50000,$D$3,TRUE),"")</f>
        <v>#N/A</v>
      </c>
      <c r="E6776" s="21" t="e">
        <f>IF(A6776&lt;&gt;"",VLOOKUP(B6776,'Ket qua do'!$C$5:$AP$50000,$E$3,TRUE)*$C$12,"")</f>
        <v>#N/A</v>
      </c>
      <c r="F6776" s="21" t="e">
        <f>IF(A6776&lt;&gt;"",VLOOKUP(B6776,'Ket qua do'!$C$5:$AP$50000,$F$3,TRUE),"")</f>
        <v>#N/A</v>
      </c>
      <c r="G6776" s="21" t="e">
        <f>IF(A6776&lt;&gt;"",VLOOKUP(B6776,'Ket qua do'!$C$5:$AP$50000,$G$3,TRUE),"")</f>
        <v>#N/A</v>
      </c>
      <c r="H6776" s="21" t="e">
        <f>IF(A6776&lt;&gt;"",VLOOKUP(B6776,'Ket qua do'!$C$5:$AP$50000,$H$3,TRUE),"")</f>
        <v>#N/A</v>
      </c>
      <c r="I6776" s="21" t="e">
        <f>IF(A6776&lt;&gt;"",VLOOKUP(B6776,'Ket qua do'!$C$5:$AP$50000,$I$3,TRUE)*$E$9/1000,"")</f>
        <v>#N/A</v>
      </c>
      <c r="J6776" s="21" t="e">
        <f>IF(A6776&lt;&gt;"",VLOOKUP(B6776,'Ket qua do'!$C$5:$AP$50000,$J$3,TRUE)*$E$9/1000,"")</f>
        <v>#N/A</v>
      </c>
      <c r="K6776" s="21" t="e">
        <f>IF(A6776&lt;&gt;"",VLOOKUP(B6776,'Ket qua do'!$C$5:$AP$50000,$K$3,TRUE)*$E$9/1000,"")</f>
        <v>#N/A</v>
      </c>
      <c r="L6776" s="21" t="e">
        <f>IF(A6776&lt;&gt;"",VLOOKUP(B6776,'Ket qua do'!$C$5:$AP$50000,$L$3,TRUE),"")</f>
        <v>#N/A</v>
      </c>
    </row>
    <row r="6777" spans="1:12" x14ac:dyDescent="0.25">
      <c r="A6777" t="e">
        <f t="shared" si="111"/>
        <v>#N/A</v>
      </c>
      <c r="B6777" s="1" t="e">
        <f>IF(A6777&lt;&gt;"",VLOOKUP(A6777,'Ket qua do'!$B$5:$CE$50000,2,TRUE),"")</f>
        <v>#N/A</v>
      </c>
      <c r="C6777" s="19" t="e">
        <f>IF(A6777&lt;&gt;"",VLOOKUP(B6777,'Ket qua do'!$C$5:$AP$50000,$C$3,TRUE)*SQRT(3)*$C$11,"")</f>
        <v>#N/A</v>
      </c>
      <c r="D6777" s="21" t="e">
        <f>IF(A6777&lt;&gt;"",VLOOKUP(B6777,'Ket qua do'!$C$5:$AP$50000,$D$3,TRUE),"")</f>
        <v>#N/A</v>
      </c>
      <c r="E6777" s="21" t="e">
        <f>IF(A6777&lt;&gt;"",VLOOKUP(B6777,'Ket qua do'!$C$5:$AP$50000,$E$3,TRUE)*$C$12,"")</f>
        <v>#N/A</v>
      </c>
      <c r="F6777" s="21" t="e">
        <f>IF(A6777&lt;&gt;"",VLOOKUP(B6777,'Ket qua do'!$C$5:$AP$50000,$F$3,TRUE),"")</f>
        <v>#N/A</v>
      </c>
      <c r="G6777" s="21" t="e">
        <f>IF(A6777&lt;&gt;"",VLOOKUP(B6777,'Ket qua do'!$C$5:$AP$50000,$G$3,TRUE),"")</f>
        <v>#N/A</v>
      </c>
      <c r="H6777" s="21" t="e">
        <f>IF(A6777&lt;&gt;"",VLOOKUP(B6777,'Ket qua do'!$C$5:$AP$50000,$H$3,TRUE),"")</f>
        <v>#N/A</v>
      </c>
      <c r="I6777" s="21" t="e">
        <f>IF(A6777&lt;&gt;"",VLOOKUP(B6777,'Ket qua do'!$C$5:$AP$50000,$I$3,TRUE)*$E$9/1000,"")</f>
        <v>#N/A</v>
      </c>
      <c r="J6777" s="21" t="e">
        <f>IF(A6777&lt;&gt;"",VLOOKUP(B6777,'Ket qua do'!$C$5:$AP$50000,$J$3,TRUE)*$E$9/1000,"")</f>
        <v>#N/A</v>
      </c>
      <c r="K6777" s="21" t="e">
        <f>IF(A6777&lt;&gt;"",VLOOKUP(B6777,'Ket qua do'!$C$5:$AP$50000,$K$3,TRUE)*$E$9/1000,"")</f>
        <v>#N/A</v>
      </c>
      <c r="L6777" s="21" t="e">
        <f>IF(A6777&lt;&gt;"",VLOOKUP(B6777,'Ket qua do'!$C$5:$AP$50000,$L$3,TRUE),"")</f>
        <v>#N/A</v>
      </c>
    </row>
    <row r="6778" spans="1:12" x14ac:dyDescent="0.25">
      <c r="A6778" t="e">
        <f t="shared" si="111"/>
        <v>#N/A</v>
      </c>
      <c r="B6778" s="1" t="e">
        <f>IF(A6778&lt;&gt;"",VLOOKUP(A6778,'Ket qua do'!$B$5:$CE$50000,2,TRUE),"")</f>
        <v>#N/A</v>
      </c>
      <c r="C6778" s="19" t="e">
        <f>IF(A6778&lt;&gt;"",VLOOKUP(B6778,'Ket qua do'!$C$5:$AP$50000,$C$3,TRUE)*SQRT(3)*$C$11,"")</f>
        <v>#N/A</v>
      </c>
      <c r="D6778" s="21" t="e">
        <f>IF(A6778&lt;&gt;"",VLOOKUP(B6778,'Ket qua do'!$C$5:$AP$50000,$D$3,TRUE),"")</f>
        <v>#N/A</v>
      </c>
      <c r="E6778" s="21" t="e">
        <f>IF(A6778&lt;&gt;"",VLOOKUP(B6778,'Ket qua do'!$C$5:$AP$50000,$E$3,TRUE)*$C$12,"")</f>
        <v>#N/A</v>
      </c>
      <c r="F6778" s="21" t="e">
        <f>IF(A6778&lt;&gt;"",VLOOKUP(B6778,'Ket qua do'!$C$5:$AP$50000,$F$3,TRUE),"")</f>
        <v>#N/A</v>
      </c>
      <c r="G6778" s="21" t="e">
        <f>IF(A6778&lt;&gt;"",VLOOKUP(B6778,'Ket qua do'!$C$5:$AP$50000,$G$3,TRUE),"")</f>
        <v>#N/A</v>
      </c>
      <c r="H6778" s="21" t="e">
        <f>IF(A6778&lt;&gt;"",VLOOKUP(B6778,'Ket qua do'!$C$5:$AP$50000,$H$3,TRUE),"")</f>
        <v>#N/A</v>
      </c>
      <c r="I6778" s="21" t="e">
        <f>IF(A6778&lt;&gt;"",VLOOKUP(B6778,'Ket qua do'!$C$5:$AP$50000,$I$3,TRUE)*$E$9/1000,"")</f>
        <v>#N/A</v>
      </c>
      <c r="J6778" s="21" t="e">
        <f>IF(A6778&lt;&gt;"",VLOOKUP(B6778,'Ket qua do'!$C$5:$AP$50000,$J$3,TRUE)*$E$9/1000,"")</f>
        <v>#N/A</v>
      </c>
      <c r="K6778" s="21" t="e">
        <f>IF(A6778&lt;&gt;"",VLOOKUP(B6778,'Ket qua do'!$C$5:$AP$50000,$K$3,TRUE)*$E$9/1000,"")</f>
        <v>#N/A</v>
      </c>
      <c r="L6778" s="21" t="e">
        <f>IF(A6778&lt;&gt;"",VLOOKUP(B6778,'Ket qua do'!$C$5:$AP$50000,$L$3,TRUE),"")</f>
        <v>#N/A</v>
      </c>
    </row>
    <row r="6779" spans="1:12" x14ac:dyDescent="0.25">
      <c r="A6779" t="e">
        <f t="shared" si="111"/>
        <v>#N/A</v>
      </c>
      <c r="B6779" s="1" t="e">
        <f>IF(A6779&lt;&gt;"",VLOOKUP(A6779,'Ket qua do'!$B$5:$CE$50000,2,TRUE),"")</f>
        <v>#N/A</v>
      </c>
      <c r="C6779" s="19" t="e">
        <f>IF(A6779&lt;&gt;"",VLOOKUP(B6779,'Ket qua do'!$C$5:$AP$50000,$C$3,TRUE)*SQRT(3)*$C$11,"")</f>
        <v>#N/A</v>
      </c>
      <c r="D6779" s="21" t="e">
        <f>IF(A6779&lt;&gt;"",VLOOKUP(B6779,'Ket qua do'!$C$5:$AP$50000,$D$3,TRUE),"")</f>
        <v>#N/A</v>
      </c>
      <c r="E6779" s="21" t="e">
        <f>IF(A6779&lt;&gt;"",VLOOKUP(B6779,'Ket qua do'!$C$5:$AP$50000,$E$3,TRUE)*$C$12,"")</f>
        <v>#N/A</v>
      </c>
      <c r="F6779" s="21" t="e">
        <f>IF(A6779&lt;&gt;"",VLOOKUP(B6779,'Ket qua do'!$C$5:$AP$50000,$F$3,TRUE),"")</f>
        <v>#N/A</v>
      </c>
      <c r="G6779" s="21" t="e">
        <f>IF(A6779&lt;&gt;"",VLOOKUP(B6779,'Ket qua do'!$C$5:$AP$50000,$G$3,TRUE),"")</f>
        <v>#N/A</v>
      </c>
      <c r="H6779" s="21" t="e">
        <f>IF(A6779&lt;&gt;"",VLOOKUP(B6779,'Ket qua do'!$C$5:$AP$50000,$H$3,TRUE),"")</f>
        <v>#N/A</v>
      </c>
      <c r="I6779" s="21" t="e">
        <f>IF(A6779&lt;&gt;"",VLOOKUP(B6779,'Ket qua do'!$C$5:$AP$50000,$I$3,TRUE)*$E$9/1000,"")</f>
        <v>#N/A</v>
      </c>
      <c r="J6779" s="21" t="e">
        <f>IF(A6779&lt;&gt;"",VLOOKUP(B6779,'Ket qua do'!$C$5:$AP$50000,$J$3,TRUE)*$E$9/1000,"")</f>
        <v>#N/A</v>
      </c>
      <c r="K6779" s="21" t="e">
        <f>IF(A6779&lt;&gt;"",VLOOKUP(B6779,'Ket qua do'!$C$5:$AP$50000,$K$3,TRUE)*$E$9/1000,"")</f>
        <v>#N/A</v>
      </c>
      <c r="L6779" s="21" t="e">
        <f>IF(A6779&lt;&gt;"",VLOOKUP(B6779,'Ket qua do'!$C$5:$AP$50000,$L$3,TRUE),"")</f>
        <v>#N/A</v>
      </c>
    </row>
    <row r="6780" spans="1:12" x14ac:dyDescent="0.25">
      <c r="A6780" t="e">
        <f t="shared" si="111"/>
        <v>#N/A</v>
      </c>
      <c r="B6780" s="1" t="e">
        <f>IF(A6780&lt;&gt;"",VLOOKUP(A6780,'Ket qua do'!$B$5:$CE$50000,2,TRUE),"")</f>
        <v>#N/A</v>
      </c>
      <c r="C6780" s="19" t="e">
        <f>IF(A6780&lt;&gt;"",VLOOKUP(B6780,'Ket qua do'!$C$5:$AP$50000,$C$3,TRUE)*SQRT(3)*$C$11,"")</f>
        <v>#N/A</v>
      </c>
      <c r="D6780" s="21" t="e">
        <f>IF(A6780&lt;&gt;"",VLOOKUP(B6780,'Ket qua do'!$C$5:$AP$50000,$D$3,TRUE),"")</f>
        <v>#N/A</v>
      </c>
      <c r="E6780" s="21" t="e">
        <f>IF(A6780&lt;&gt;"",VLOOKUP(B6780,'Ket qua do'!$C$5:$AP$50000,$E$3,TRUE)*$C$12,"")</f>
        <v>#N/A</v>
      </c>
      <c r="F6780" s="21" t="e">
        <f>IF(A6780&lt;&gt;"",VLOOKUP(B6780,'Ket qua do'!$C$5:$AP$50000,$F$3,TRUE),"")</f>
        <v>#N/A</v>
      </c>
      <c r="G6780" s="21" t="e">
        <f>IF(A6780&lt;&gt;"",VLOOKUP(B6780,'Ket qua do'!$C$5:$AP$50000,$G$3,TRUE),"")</f>
        <v>#N/A</v>
      </c>
      <c r="H6780" s="21" t="e">
        <f>IF(A6780&lt;&gt;"",VLOOKUP(B6780,'Ket qua do'!$C$5:$AP$50000,$H$3,TRUE),"")</f>
        <v>#N/A</v>
      </c>
      <c r="I6780" s="21" t="e">
        <f>IF(A6780&lt;&gt;"",VLOOKUP(B6780,'Ket qua do'!$C$5:$AP$50000,$I$3,TRUE)*$E$9/1000,"")</f>
        <v>#N/A</v>
      </c>
      <c r="J6780" s="21" t="e">
        <f>IF(A6780&lt;&gt;"",VLOOKUP(B6780,'Ket qua do'!$C$5:$AP$50000,$J$3,TRUE)*$E$9/1000,"")</f>
        <v>#N/A</v>
      </c>
      <c r="K6780" s="21" t="e">
        <f>IF(A6780&lt;&gt;"",VLOOKUP(B6780,'Ket qua do'!$C$5:$AP$50000,$K$3,TRUE)*$E$9/1000,"")</f>
        <v>#N/A</v>
      </c>
      <c r="L6780" s="21" t="e">
        <f>IF(A6780&lt;&gt;"",VLOOKUP(B6780,'Ket qua do'!$C$5:$AP$50000,$L$3,TRUE),"")</f>
        <v>#N/A</v>
      </c>
    </row>
    <row r="6781" spans="1:12" x14ac:dyDescent="0.25">
      <c r="A6781" t="e">
        <f t="shared" si="111"/>
        <v>#N/A</v>
      </c>
      <c r="B6781" s="1" t="e">
        <f>IF(A6781&lt;&gt;"",VLOOKUP(A6781,'Ket qua do'!$B$5:$CE$50000,2,TRUE),"")</f>
        <v>#N/A</v>
      </c>
      <c r="C6781" s="19" t="e">
        <f>IF(A6781&lt;&gt;"",VLOOKUP(B6781,'Ket qua do'!$C$5:$AP$50000,$C$3,TRUE)*SQRT(3)*$C$11,"")</f>
        <v>#N/A</v>
      </c>
      <c r="D6781" s="21" t="e">
        <f>IF(A6781&lt;&gt;"",VLOOKUP(B6781,'Ket qua do'!$C$5:$AP$50000,$D$3,TRUE),"")</f>
        <v>#N/A</v>
      </c>
      <c r="E6781" s="21" t="e">
        <f>IF(A6781&lt;&gt;"",VLOOKUP(B6781,'Ket qua do'!$C$5:$AP$50000,$E$3,TRUE)*$C$12,"")</f>
        <v>#N/A</v>
      </c>
      <c r="F6781" s="21" t="e">
        <f>IF(A6781&lt;&gt;"",VLOOKUP(B6781,'Ket qua do'!$C$5:$AP$50000,$F$3,TRUE),"")</f>
        <v>#N/A</v>
      </c>
      <c r="G6781" s="21" t="e">
        <f>IF(A6781&lt;&gt;"",VLOOKUP(B6781,'Ket qua do'!$C$5:$AP$50000,$G$3,TRUE),"")</f>
        <v>#N/A</v>
      </c>
      <c r="H6781" s="21" t="e">
        <f>IF(A6781&lt;&gt;"",VLOOKUP(B6781,'Ket qua do'!$C$5:$AP$50000,$H$3,TRUE),"")</f>
        <v>#N/A</v>
      </c>
      <c r="I6781" s="21" t="e">
        <f>IF(A6781&lt;&gt;"",VLOOKUP(B6781,'Ket qua do'!$C$5:$AP$50000,$I$3,TRUE)*$E$9/1000,"")</f>
        <v>#N/A</v>
      </c>
      <c r="J6781" s="21" t="e">
        <f>IF(A6781&lt;&gt;"",VLOOKUP(B6781,'Ket qua do'!$C$5:$AP$50000,$J$3,TRUE)*$E$9/1000,"")</f>
        <v>#N/A</v>
      </c>
      <c r="K6781" s="21" t="e">
        <f>IF(A6781&lt;&gt;"",VLOOKUP(B6781,'Ket qua do'!$C$5:$AP$50000,$K$3,TRUE)*$E$9/1000,"")</f>
        <v>#N/A</v>
      </c>
      <c r="L6781" s="21" t="e">
        <f>IF(A6781&lt;&gt;"",VLOOKUP(B6781,'Ket qua do'!$C$5:$AP$50000,$L$3,TRUE),"")</f>
        <v>#N/A</v>
      </c>
    </row>
    <row r="6782" spans="1:12" x14ac:dyDescent="0.25">
      <c r="A6782" t="e">
        <f t="shared" si="111"/>
        <v>#N/A</v>
      </c>
      <c r="B6782" s="1" t="e">
        <f>IF(A6782&lt;&gt;"",VLOOKUP(A6782,'Ket qua do'!$B$5:$CE$50000,2,TRUE),"")</f>
        <v>#N/A</v>
      </c>
      <c r="C6782" s="19" t="e">
        <f>IF(A6782&lt;&gt;"",VLOOKUP(B6782,'Ket qua do'!$C$5:$AP$50000,$C$3,TRUE)*SQRT(3)*$C$11,"")</f>
        <v>#N/A</v>
      </c>
      <c r="D6782" s="21" t="e">
        <f>IF(A6782&lt;&gt;"",VLOOKUP(B6782,'Ket qua do'!$C$5:$AP$50000,$D$3,TRUE),"")</f>
        <v>#N/A</v>
      </c>
      <c r="E6782" s="21" t="e">
        <f>IF(A6782&lt;&gt;"",VLOOKUP(B6782,'Ket qua do'!$C$5:$AP$50000,$E$3,TRUE)*$C$12,"")</f>
        <v>#N/A</v>
      </c>
      <c r="F6782" s="21" t="e">
        <f>IF(A6782&lt;&gt;"",VLOOKUP(B6782,'Ket qua do'!$C$5:$AP$50000,$F$3,TRUE),"")</f>
        <v>#N/A</v>
      </c>
      <c r="G6782" s="21" t="e">
        <f>IF(A6782&lt;&gt;"",VLOOKUP(B6782,'Ket qua do'!$C$5:$AP$50000,$G$3,TRUE),"")</f>
        <v>#N/A</v>
      </c>
      <c r="H6782" s="21" t="e">
        <f>IF(A6782&lt;&gt;"",VLOOKUP(B6782,'Ket qua do'!$C$5:$AP$50000,$H$3,TRUE),"")</f>
        <v>#N/A</v>
      </c>
      <c r="I6782" s="21" t="e">
        <f>IF(A6782&lt;&gt;"",VLOOKUP(B6782,'Ket qua do'!$C$5:$AP$50000,$I$3,TRUE)*$E$9/1000,"")</f>
        <v>#N/A</v>
      </c>
      <c r="J6782" s="21" t="e">
        <f>IF(A6782&lt;&gt;"",VLOOKUP(B6782,'Ket qua do'!$C$5:$AP$50000,$J$3,TRUE)*$E$9/1000,"")</f>
        <v>#N/A</v>
      </c>
      <c r="K6782" s="21" t="e">
        <f>IF(A6782&lt;&gt;"",VLOOKUP(B6782,'Ket qua do'!$C$5:$AP$50000,$K$3,TRUE)*$E$9/1000,"")</f>
        <v>#N/A</v>
      </c>
      <c r="L6782" s="21" t="e">
        <f>IF(A6782&lt;&gt;"",VLOOKUP(B6782,'Ket qua do'!$C$5:$AP$50000,$L$3,TRUE),"")</f>
        <v>#N/A</v>
      </c>
    </row>
    <row r="6783" spans="1:12" x14ac:dyDescent="0.25">
      <c r="A6783" t="e">
        <f t="shared" si="111"/>
        <v>#N/A</v>
      </c>
      <c r="B6783" s="1" t="e">
        <f>IF(A6783&lt;&gt;"",VLOOKUP(A6783,'Ket qua do'!$B$5:$CE$50000,2,TRUE),"")</f>
        <v>#N/A</v>
      </c>
      <c r="C6783" s="19" t="e">
        <f>IF(A6783&lt;&gt;"",VLOOKUP(B6783,'Ket qua do'!$C$5:$AP$50000,$C$3,TRUE)*SQRT(3)*$C$11,"")</f>
        <v>#N/A</v>
      </c>
      <c r="D6783" s="21" t="e">
        <f>IF(A6783&lt;&gt;"",VLOOKUP(B6783,'Ket qua do'!$C$5:$AP$50000,$D$3,TRUE),"")</f>
        <v>#N/A</v>
      </c>
      <c r="E6783" s="21" t="e">
        <f>IF(A6783&lt;&gt;"",VLOOKUP(B6783,'Ket qua do'!$C$5:$AP$50000,$E$3,TRUE)*$C$12,"")</f>
        <v>#N/A</v>
      </c>
      <c r="F6783" s="21" t="e">
        <f>IF(A6783&lt;&gt;"",VLOOKUP(B6783,'Ket qua do'!$C$5:$AP$50000,$F$3,TRUE),"")</f>
        <v>#N/A</v>
      </c>
      <c r="G6783" s="21" t="e">
        <f>IF(A6783&lt;&gt;"",VLOOKUP(B6783,'Ket qua do'!$C$5:$AP$50000,$G$3,TRUE),"")</f>
        <v>#N/A</v>
      </c>
      <c r="H6783" s="21" t="e">
        <f>IF(A6783&lt;&gt;"",VLOOKUP(B6783,'Ket qua do'!$C$5:$AP$50000,$H$3,TRUE),"")</f>
        <v>#N/A</v>
      </c>
      <c r="I6783" s="21" t="e">
        <f>IF(A6783&lt;&gt;"",VLOOKUP(B6783,'Ket qua do'!$C$5:$AP$50000,$I$3,TRUE)*$E$9/1000,"")</f>
        <v>#N/A</v>
      </c>
      <c r="J6783" s="21" t="e">
        <f>IF(A6783&lt;&gt;"",VLOOKUP(B6783,'Ket qua do'!$C$5:$AP$50000,$J$3,TRUE)*$E$9/1000,"")</f>
        <v>#N/A</v>
      </c>
      <c r="K6783" s="21" t="e">
        <f>IF(A6783&lt;&gt;"",VLOOKUP(B6783,'Ket qua do'!$C$5:$AP$50000,$K$3,TRUE)*$E$9/1000,"")</f>
        <v>#N/A</v>
      </c>
      <c r="L6783" s="21" t="e">
        <f>IF(A6783&lt;&gt;"",VLOOKUP(B6783,'Ket qua do'!$C$5:$AP$50000,$L$3,TRUE),"")</f>
        <v>#N/A</v>
      </c>
    </row>
    <row r="6784" spans="1:12" x14ac:dyDescent="0.25">
      <c r="A6784" t="e">
        <f t="shared" si="111"/>
        <v>#N/A</v>
      </c>
      <c r="B6784" s="1" t="e">
        <f>IF(A6784&lt;&gt;"",VLOOKUP(A6784,'Ket qua do'!$B$5:$CE$50000,2,TRUE),"")</f>
        <v>#N/A</v>
      </c>
      <c r="C6784" s="19" t="e">
        <f>IF(A6784&lt;&gt;"",VLOOKUP(B6784,'Ket qua do'!$C$5:$AP$50000,$C$3,TRUE)*SQRT(3)*$C$11,"")</f>
        <v>#N/A</v>
      </c>
      <c r="D6784" s="21" t="e">
        <f>IF(A6784&lt;&gt;"",VLOOKUP(B6784,'Ket qua do'!$C$5:$AP$50000,$D$3,TRUE),"")</f>
        <v>#N/A</v>
      </c>
      <c r="E6784" s="21" t="e">
        <f>IF(A6784&lt;&gt;"",VLOOKUP(B6784,'Ket qua do'!$C$5:$AP$50000,$E$3,TRUE)*$C$12,"")</f>
        <v>#N/A</v>
      </c>
      <c r="F6784" s="21" t="e">
        <f>IF(A6784&lt;&gt;"",VLOOKUP(B6784,'Ket qua do'!$C$5:$AP$50000,$F$3,TRUE),"")</f>
        <v>#N/A</v>
      </c>
      <c r="G6784" s="21" t="e">
        <f>IF(A6784&lt;&gt;"",VLOOKUP(B6784,'Ket qua do'!$C$5:$AP$50000,$G$3,TRUE),"")</f>
        <v>#N/A</v>
      </c>
      <c r="H6784" s="21" t="e">
        <f>IF(A6784&lt;&gt;"",VLOOKUP(B6784,'Ket qua do'!$C$5:$AP$50000,$H$3,TRUE),"")</f>
        <v>#N/A</v>
      </c>
      <c r="I6784" s="21" t="e">
        <f>IF(A6784&lt;&gt;"",VLOOKUP(B6784,'Ket qua do'!$C$5:$AP$50000,$I$3,TRUE)*$E$9/1000,"")</f>
        <v>#N/A</v>
      </c>
      <c r="J6784" s="21" t="e">
        <f>IF(A6784&lt;&gt;"",VLOOKUP(B6784,'Ket qua do'!$C$5:$AP$50000,$J$3,TRUE)*$E$9/1000,"")</f>
        <v>#N/A</v>
      </c>
      <c r="K6784" s="21" t="e">
        <f>IF(A6784&lt;&gt;"",VLOOKUP(B6784,'Ket qua do'!$C$5:$AP$50000,$K$3,TRUE)*$E$9/1000,"")</f>
        <v>#N/A</v>
      </c>
      <c r="L6784" s="21" t="e">
        <f>IF(A6784&lt;&gt;"",VLOOKUP(B6784,'Ket qua do'!$C$5:$AP$50000,$L$3,TRUE),"")</f>
        <v>#N/A</v>
      </c>
    </row>
    <row r="6785" spans="1:12" x14ac:dyDescent="0.25">
      <c r="A6785" t="e">
        <f t="shared" si="111"/>
        <v>#N/A</v>
      </c>
      <c r="B6785" s="1" t="e">
        <f>IF(A6785&lt;&gt;"",VLOOKUP(A6785,'Ket qua do'!$B$5:$CE$50000,2,TRUE),"")</f>
        <v>#N/A</v>
      </c>
      <c r="C6785" s="19" t="e">
        <f>IF(A6785&lt;&gt;"",VLOOKUP(B6785,'Ket qua do'!$C$5:$AP$50000,$C$3,TRUE)*SQRT(3)*$C$11,"")</f>
        <v>#N/A</v>
      </c>
      <c r="D6785" s="21" t="e">
        <f>IF(A6785&lt;&gt;"",VLOOKUP(B6785,'Ket qua do'!$C$5:$AP$50000,$D$3,TRUE),"")</f>
        <v>#N/A</v>
      </c>
      <c r="E6785" s="21" t="e">
        <f>IF(A6785&lt;&gt;"",VLOOKUP(B6785,'Ket qua do'!$C$5:$AP$50000,$E$3,TRUE)*$C$12,"")</f>
        <v>#N/A</v>
      </c>
      <c r="F6785" s="21" t="e">
        <f>IF(A6785&lt;&gt;"",VLOOKUP(B6785,'Ket qua do'!$C$5:$AP$50000,$F$3,TRUE),"")</f>
        <v>#N/A</v>
      </c>
      <c r="G6785" s="21" t="e">
        <f>IF(A6785&lt;&gt;"",VLOOKUP(B6785,'Ket qua do'!$C$5:$AP$50000,$G$3,TRUE),"")</f>
        <v>#N/A</v>
      </c>
      <c r="H6785" s="21" t="e">
        <f>IF(A6785&lt;&gt;"",VLOOKUP(B6785,'Ket qua do'!$C$5:$AP$50000,$H$3,TRUE),"")</f>
        <v>#N/A</v>
      </c>
      <c r="I6785" s="21" t="e">
        <f>IF(A6785&lt;&gt;"",VLOOKUP(B6785,'Ket qua do'!$C$5:$AP$50000,$I$3,TRUE)*$E$9/1000,"")</f>
        <v>#N/A</v>
      </c>
      <c r="J6785" s="21" t="e">
        <f>IF(A6785&lt;&gt;"",VLOOKUP(B6785,'Ket qua do'!$C$5:$AP$50000,$J$3,TRUE)*$E$9/1000,"")</f>
        <v>#N/A</v>
      </c>
      <c r="K6785" s="21" t="e">
        <f>IF(A6785&lt;&gt;"",VLOOKUP(B6785,'Ket qua do'!$C$5:$AP$50000,$K$3,TRUE)*$E$9/1000,"")</f>
        <v>#N/A</v>
      </c>
      <c r="L6785" s="21" t="e">
        <f>IF(A6785&lt;&gt;"",VLOOKUP(B6785,'Ket qua do'!$C$5:$AP$50000,$L$3,TRUE),"")</f>
        <v>#N/A</v>
      </c>
    </row>
    <row r="6786" spans="1:12" x14ac:dyDescent="0.25">
      <c r="A6786" t="e">
        <f t="shared" si="111"/>
        <v>#N/A</v>
      </c>
      <c r="B6786" s="1" t="e">
        <f>IF(A6786&lt;&gt;"",VLOOKUP(A6786,'Ket qua do'!$B$5:$CE$50000,2,TRUE),"")</f>
        <v>#N/A</v>
      </c>
      <c r="C6786" s="19" t="e">
        <f>IF(A6786&lt;&gt;"",VLOOKUP(B6786,'Ket qua do'!$C$5:$AP$50000,$C$3,TRUE)*SQRT(3)*$C$11,"")</f>
        <v>#N/A</v>
      </c>
      <c r="D6786" s="21" t="e">
        <f>IF(A6786&lt;&gt;"",VLOOKUP(B6786,'Ket qua do'!$C$5:$AP$50000,$D$3,TRUE),"")</f>
        <v>#N/A</v>
      </c>
      <c r="E6786" s="21" t="e">
        <f>IF(A6786&lt;&gt;"",VLOOKUP(B6786,'Ket qua do'!$C$5:$AP$50000,$E$3,TRUE)*$C$12,"")</f>
        <v>#N/A</v>
      </c>
      <c r="F6786" s="21" t="e">
        <f>IF(A6786&lt;&gt;"",VLOOKUP(B6786,'Ket qua do'!$C$5:$AP$50000,$F$3,TRUE),"")</f>
        <v>#N/A</v>
      </c>
      <c r="G6786" s="21" t="e">
        <f>IF(A6786&lt;&gt;"",VLOOKUP(B6786,'Ket qua do'!$C$5:$AP$50000,$G$3,TRUE),"")</f>
        <v>#N/A</v>
      </c>
      <c r="H6786" s="21" t="e">
        <f>IF(A6786&lt;&gt;"",VLOOKUP(B6786,'Ket qua do'!$C$5:$AP$50000,$H$3,TRUE),"")</f>
        <v>#N/A</v>
      </c>
      <c r="I6786" s="21" t="e">
        <f>IF(A6786&lt;&gt;"",VLOOKUP(B6786,'Ket qua do'!$C$5:$AP$50000,$I$3,TRUE)*$E$9/1000,"")</f>
        <v>#N/A</v>
      </c>
      <c r="J6786" s="21" t="e">
        <f>IF(A6786&lt;&gt;"",VLOOKUP(B6786,'Ket qua do'!$C$5:$AP$50000,$J$3,TRUE)*$E$9/1000,"")</f>
        <v>#N/A</v>
      </c>
      <c r="K6786" s="21" t="e">
        <f>IF(A6786&lt;&gt;"",VLOOKUP(B6786,'Ket qua do'!$C$5:$AP$50000,$K$3,TRUE)*$E$9/1000,"")</f>
        <v>#N/A</v>
      </c>
      <c r="L6786" s="21" t="e">
        <f>IF(A6786&lt;&gt;"",VLOOKUP(B6786,'Ket qua do'!$C$5:$AP$50000,$L$3,TRUE),"")</f>
        <v>#N/A</v>
      </c>
    </row>
    <row r="6787" spans="1:12" x14ac:dyDescent="0.25">
      <c r="A6787" t="e">
        <f t="shared" si="111"/>
        <v>#N/A</v>
      </c>
      <c r="B6787" s="1" t="e">
        <f>IF(A6787&lt;&gt;"",VLOOKUP(A6787,'Ket qua do'!$B$5:$CE$50000,2,TRUE),"")</f>
        <v>#N/A</v>
      </c>
      <c r="C6787" s="19" t="e">
        <f>IF(A6787&lt;&gt;"",VLOOKUP(B6787,'Ket qua do'!$C$5:$AP$50000,$C$3,TRUE)*SQRT(3)*$C$11,"")</f>
        <v>#N/A</v>
      </c>
      <c r="D6787" s="21" t="e">
        <f>IF(A6787&lt;&gt;"",VLOOKUP(B6787,'Ket qua do'!$C$5:$AP$50000,$D$3,TRUE),"")</f>
        <v>#N/A</v>
      </c>
      <c r="E6787" s="21" t="e">
        <f>IF(A6787&lt;&gt;"",VLOOKUP(B6787,'Ket qua do'!$C$5:$AP$50000,$E$3,TRUE)*$C$12,"")</f>
        <v>#N/A</v>
      </c>
      <c r="F6787" s="21" t="e">
        <f>IF(A6787&lt;&gt;"",VLOOKUP(B6787,'Ket qua do'!$C$5:$AP$50000,$F$3,TRUE),"")</f>
        <v>#N/A</v>
      </c>
      <c r="G6787" s="21" t="e">
        <f>IF(A6787&lt;&gt;"",VLOOKUP(B6787,'Ket qua do'!$C$5:$AP$50000,$G$3,TRUE),"")</f>
        <v>#N/A</v>
      </c>
      <c r="H6787" s="21" t="e">
        <f>IF(A6787&lt;&gt;"",VLOOKUP(B6787,'Ket qua do'!$C$5:$AP$50000,$H$3,TRUE),"")</f>
        <v>#N/A</v>
      </c>
      <c r="I6787" s="21" t="e">
        <f>IF(A6787&lt;&gt;"",VLOOKUP(B6787,'Ket qua do'!$C$5:$AP$50000,$I$3,TRUE)*$E$9/1000,"")</f>
        <v>#N/A</v>
      </c>
      <c r="J6787" s="21" t="e">
        <f>IF(A6787&lt;&gt;"",VLOOKUP(B6787,'Ket qua do'!$C$5:$AP$50000,$J$3,TRUE)*$E$9/1000,"")</f>
        <v>#N/A</v>
      </c>
      <c r="K6787" s="21" t="e">
        <f>IF(A6787&lt;&gt;"",VLOOKUP(B6787,'Ket qua do'!$C$5:$AP$50000,$K$3,TRUE)*$E$9/1000,"")</f>
        <v>#N/A</v>
      </c>
      <c r="L6787" s="21" t="e">
        <f>IF(A6787&lt;&gt;"",VLOOKUP(B6787,'Ket qua do'!$C$5:$AP$50000,$L$3,TRUE),"")</f>
        <v>#N/A</v>
      </c>
    </row>
    <row r="6788" spans="1:12" x14ac:dyDescent="0.25">
      <c r="A6788" t="e">
        <f t="shared" si="111"/>
        <v>#N/A</v>
      </c>
      <c r="B6788" s="1" t="e">
        <f>IF(A6788&lt;&gt;"",VLOOKUP(A6788,'Ket qua do'!$B$5:$CE$50000,2,TRUE),"")</f>
        <v>#N/A</v>
      </c>
      <c r="C6788" s="19" t="e">
        <f>IF(A6788&lt;&gt;"",VLOOKUP(B6788,'Ket qua do'!$C$5:$AP$50000,$C$3,TRUE)*SQRT(3)*$C$11,"")</f>
        <v>#N/A</v>
      </c>
      <c r="D6788" s="21" t="e">
        <f>IF(A6788&lt;&gt;"",VLOOKUP(B6788,'Ket qua do'!$C$5:$AP$50000,$D$3,TRUE),"")</f>
        <v>#N/A</v>
      </c>
      <c r="E6788" s="21" t="e">
        <f>IF(A6788&lt;&gt;"",VLOOKUP(B6788,'Ket qua do'!$C$5:$AP$50000,$E$3,TRUE)*$C$12,"")</f>
        <v>#N/A</v>
      </c>
      <c r="F6788" s="21" t="e">
        <f>IF(A6788&lt;&gt;"",VLOOKUP(B6788,'Ket qua do'!$C$5:$AP$50000,$F$3,TRUE),"")</f>
        <v>#N/A</v>
      </c>
      <c r="G6788" s="21" t="e">
        <f>IF(A6788&lt;&gt;"",VLOOKUP(B6788,'Ket qua do'!$C$5:$AP$50000,$G$3,TRUE),"")</f>
        <v>#N/A</v>
      </c>
      <c r="H6788" s="21" t="e">
        <f>IF(A6788&lt;&gt;"",VLOOKUP(B6788,'Ket qua do'!$C$5:$AP$50000,$H$3,TRUE),"")</f>
        <v>#N/A</v>
      </c>
      <c r="I6788" s="21" t="e">
        <f>IF(A6788&lt;&gt;"",VLOOKUP(B6788,'Ket qua do'!$C$5:$AP$50000,$I$3,TRUE)*$E$9/1000,"")</f>
        <v>#N/A</v>
      </c>
      <c r="J6788" s="21" t="e">
        <f>IF(A6788&lt;&gt;"",VLOOKUP(B6788,'Ket qua do'!$C$5:$AP$50000,$J$3,TRUE)*$E$9/1000,"")</f>
        <v>#N/A</v>
      </c>
      <c r="K6788" s="21" t="e">
        <f>IF(A6788&lt;&gt;"",VLOOKUP(B6788,'Ket qua do'!$C$5:$AP$50000,$K$3,TRUE)*$E$9/1000,"")</f>
        <v>#N/A</v>
      </c>
      <c r="L6788" s="21" t="e">
        <f>IF(A6788&lt;&gt;"",VLOOKUP(B6788,'Ket qua do'!$C$5:$AP$50000,$L$3,TRUE),"")</f>
        <v>#N/A</v>
      </c>
    </row>
    <row r="6789" spans="1:12" x14ac:dyDescent="0.25">
      <c r="A6789" t="e">
        <f t="shared" si="111"/>
        <v>#N/A</v>
      </c>
      <c r="B6789" s="1" t="e">
        <f>IF(A6789&lt;&gt;"",VLOOKUP(A6789,'Ket qua do'!$B$5:$CE$50000,2,TRUE),"")</f>
        <v>#N/A</v>
      </c>
      <c r="C6789" s="19" t="e">
        <f>IF(A6789&lt;&gt;"",VLOOKUP(B6789,'Ket qua do'!$C$5:$AP$50000,$C$3,TRUE)*SQRT(3)*$C$11,"")</f>
        <v>#N/A</v>
      </c>
      <c r="D6789" s="21" t="e">
        <f>IF(A6789&lt;&gt;"",VLOOKUP(B6789,'Ket qua do'!$C$5:$AP$50000,$D$3,TRUE),"")</f>
        <v>#N/A</v>
      </c>
      <c r="E6789" s="21" t="e">
        <f>IF(A6789&lt;&gt;"",VLOOKUP(B6789,'Ket qua do'!$C$5:$AP$50000,$E$3,TRUE)*$C$12,"")</f>
        <v>#N/A</v>
      </c>
      <c r="F6789" s="21" t="e">
        <f>IF(A6789&lt;&gt;"",VLOOKUP(B6789,'Ket qua do'!$C$5:$AP$50000,$F$3,TRUE),"")</f>
        <v>#N/A</v>
      </c>
      <c r="G6789" s="21" t="e">
        <f>IF(A6789&lt;&gt;"",VLOOKUP(B6789,'Ket qua do'!$C$5:$AP$50000,$G$3,TRUE),"")</f>
        <v>#N/A</v>
      </c>
      <c r="H6789" s="21" t="e">
        <f>IF(A6789&lt;&gt;"",VLOOKUP(B6789,'Ket qua do'!$C$5:$AP$50000,$H$3,TRUE),"")</f>
        <v>#N/A</v>
      </c>
      <c r="I6789" s="21" t="e">
        <f>IF(A6789&lt;&gt;"",VLOOKUP(B6789,'Ket qua do'!$C$5:$AP$50000,$I$3,TRUE)*$E$9/1000,"")</f>
        <v>#N/A</v>
      </c>
      <c r="J6789" s="21" t="e">
        <f>IF(A6789&lt;&gt;"",VLOOKUP(B6789,'Ket qua do'!$C$5:$AP$50000,$J$3,TRUE)*$E$9/1000,"")</f>
        <v>#N/A</v>
      </c>
      <c r="K6789" s="21" t="e">
        <f>IF(A6789&lt;&gt;"",VLOOKUP(B6789,'Ket qua do'!$C$5:$AP$50000,$K$3,TRUE)*$E$9/1000,"")</f>
        <v>#N/A</v>
      </c>
      <c r="L6789" s="21" t="e">
        <f>IF(A6789&lt;&gt;"",VLOOKUP(B6789,'Ket qua do'!$C$5:$AP$50000,$L$3,TRUE),"")</f>
        <v>#N/A</v>
      </c>
    </row>
    <row r="6790" spans="1:12" x14ac:dyDescent="0.25">
      <c r="A6790" t="e">
        <f t="shared" si="111"/>
        <v>#N/A</v>
      </c>
      <c r="B6790" s="1" t="e">
        <f>IF(A6790&lt;&gt;"",VLOOKUP(A6790,'Ket qua do'!$B$5:$CE$50000,2,TRUE),"")</f>
        <v>#N/A</v>
      </c>
      <c r="C6790" s="19" t="e">
        <f>IF(A6790&lt;&gt;"",VLOOKUP(B6790,'Ket qua do'!$C$5:$AP$50000,$C$3,TRUE)*SQRT(3)*$C$11,"")</f>
        <v>#N/A</v>
      </c>
      <c r="D6790" s="21" t="e">
        <f>IF(A6790&lt;&gt;"",VLOOKUP(B6790,'Ket qua do'!$C$5:$AP$50000,$D$3,TRUE),"")</f>
        <v>#N/A</v>
      </c>
      <c r="E6790" s="21" t="e">
        <f>IF(A6790&lt;&gt;"",VLOOKUP(B6790,'Ket qua do'!$C$5:$AP$50000,$E$3,TRUE)*$C$12,"")</f>
        <v>#N/A</v>
      </c>
      <c r="F6790" s="21" t="e">
        <f>IF(A6790&lt;&gt;"",VLOOKUP(B6790,'Ket qua do'!$C$5:$AP$50000,$F$3,TRUE),"")</f>
        <v>#N/A</v>
      </c>
      <c r="G6790" s="21" t="e">
        <f>IF(A6790&lt;&gt;"",VLOOKUP(B6790,'Ket qua do'!$C$5:$AP$50000,$G$3,TRUE),"")</f>
        <v>#N/A</v>
      </c>
      <c r="H6790" s="21" t="e">
        <f>IF(A6790&lt;&gt;"",VLOOKUP(B6790,'Ket qua do'!$C$5:$AP$50000,$H$3,TRUE),"")</f>
        <v>#N/A</v>
      </c>
      <c r="I6790" s="21" t="e">
        <f>IF(A6790&lt;&gt;"",VLOOKUP(B6790,'Ket qua do'!$C$5:$AP$50000,$I$3,TRUE)*$E$9/1000,"")</f>
        <v>#N/A</v>
      </c>
      <c r="J6790" s="21" t="e">
        <f>IF(A6790&lt;&gt;"",VLOOKUP(B6790,'Ket qua do'!$C$5:$AP$50000,$J$3,TRUE)*$E$9/1000,"")</f>
        <v>#N/A</v>
      </c>
      <c r="K6790" s="21" t="e">
        <f>IF(A6790&lt;&gt;"",VLOOKUP(B6790,'Ket qua do'!$C$5:$AP$50000,$K$3,TRUE)*$E$9/1000,"")</f>
        <v>#N/A</v>
      </c>
      <c r="L6790" s="21" t="e">
        <f>IF(A6790&lt;&gt;"",VLOOKUP(B6790,'Ket qua do'!$C$5:$AP$50000,$L$3,TRUE),"")</f>
        <v>#N/A</v>
      </c>
    </row>
    <row r="6791" spans="1:12" x14ac:dyDescent="0.25">
      <c r="A6791" t="e">
        <f t="shared" si="111"/>
        <v>#N/A</v>
      </c>
      <c r="B6791" s="1" t="e">
        <f>IF(A6791&lt;&gt;"",VLOOKUP(A6791,'Ket qua do'!$B$5:$CE$50000,2,TRUE),"")</f>
        <v>#N/A</v>
      </c>
      <c r="C6791" s="19" t="e">
        <f>IF(A6791&lt;&gt;"",VLOOKUP(B6791,'Ket qua do'!$C$5:$AP$50000,$C$3,TRUE)*SQRT(3)*$C$11,"")</f>
        <v>#N/A</v>
      </c>
      <c r="D6791" s="21" t="e">
        <f>IF(A6791&lt;&gt;"",VLOOKUP(B6791,'Ket qua do'!$C$5:$AP$50000,$D$3,TRUE),"")</f>
        <v>#N/A</v>
      </c>
      <c r="E6791" s="21" t="e">
        <f>IF(A6791&lt;&gt;"",VLOOKUP(B6791,'Ket qua do'!$C$5:$AP$50000,$E$3,TRUE)*$C$12,"")</f>
        <v>#N/A</v>
      </c>
      <c r="F6791" s="21" t="e">
        <f>IF(A6791&lt;&gt;"",VLOOKUP(B6791,'Ket qua do'!$C$5:$AP$50000,$F$3,TRUE),"")</f>
        <v>#N/A</v>
      </c>
      <c r="G6791" s="21" t="e">
        <f>IF(A6791&lt;&gt;"",VLOOKUP(B6791,'Ket qua do'!$C$5:$AP$50000,$G$3,TRUE),"")</f>
        <v>#N/A</v>
      </c>
      <c r="H6791" s="21" t="e">
        <f>IF(A6791&lt;&gt;"",VLOOKUP(B6791,'Ket qua do'!$C$5:$AP$50000,$H$3,TRUE),"")</f>
        <v>#N/A</v>
      </c>
      <c r="I6791" s="21" t="e">
        <f>IF(A6791&lt;&gt;"",VLOOKUP(B6791,'Ket qua do'!$C$5:$AP$50000,$I$3,TRUE)*$E$9/1000,"")</f>
        <v>#N/A</v>
      </c>
      <c r="J6791" s="21" t="e">
        <f>IF(A6791&lt;&gt;"",VLOOKUP(B6791,'Ket qua do'!$C$5:$AP$50000,$J$3,TRUE)*$E$9/1000,"")</f>
        <v>#N/A</v>
      </c>
      <c r="K6791" s="21" t="e">
        <f>IF(A6791&lt;&gt;"",VLOOKUP(B6791,'Ket qua do'!$C$5:$AP$50000,$K$3,TRUE)*$E$9/1000,"")</f>
        <v>#N/A</v>
      </c>
      <c r="L6791" s="21" t="e">
        <f>IF(A6791&lt;&gt;"",VLOOKUP(B6791,'Ket qua do'!$C$5:$AP$50000,$L$3,TRUE),"")</f>
        <v>#N/A</v>
      </c>
    </row>
    <row r="6792" spans="1:12" x14ac:dyDescent="0.25">
      <c r="A6792" t="e">
        <f t="shared" si="111"/>
        <v>#N/A</v>
      </c>
      <c r="B6792" s="1" t="e">
        <f>IF(A6792&lt;&gt;"",VLOOKUP(A6792,'Ket qua do'!$B$5:$CE$50000,2,TRUE),"")</f>
        <v>#N/A</v>
      </c>
      <c r="C6792" s="19" t="e">
        <f>IF(A6792&lt;&gt;"",VLOOKUP(B6792,'Ket qua do'!$C$5:$AP$50000,$C$3,TRUE)*SQRT(3)*$C$11,"")</f>
        <v>#N/A</v>
      </c>
      <c r="D6792" s="21" t="e">
        <f>IF(A6792&lt;&gt;"",VLOOKUP(B6792,'Ket qua do'!$C$5:$AP$50000,$D$3,TRUE),"")</f>
        <v>#N/A</v>
      </c>
      <c r="E6792" s="21" t="e">
        <f>IF(A6792&lt;&gt;"",VLOOKUP(B6792,'Ket qua do'!$C$5:$AP$50000,$E$3,TRUE)*$C$12,"")</f>
        <v>#N/A</v>
      </c>
      <c r="F6792" s="21" t="e">
        <f>IF(A6792&lt;&gt;"",VLOOKUP(B6792,'Ket qua do'!$C$5:$AP$50000,$F$3,TRUE),"")</f>
        <v>#N/A</v>
      </c>
      <c r="G6792" s="21" t="e">
        <f>IF(A6792&lt;&gt;"",VLOOKUP(B6792,'Ket qua do'!$C$5:$AP$50000,$G$3,TRUE),"")</f>
        <v>#N/A</v>
      </c>
      <c r="H6792" s="21" t="e">
        <f>IF(A6792&lt;&gt;"",VLOOKUP(B6792,'Ket qua do'!$C$5:$AP$50000,$H$3,TRUE),"")</f>
        <v>#N/A</v>
      </c>
      <c r="I6792" s="21" t="e">
        <f>IF(A6792&lt;&gt;"",VLOOKUP(B6792,'Ket qua do'!$C$5:$AP$50000,$I$3,TRUE)*$E$9/1000,"")</f>
        <v>#N/A</v>
      </c>
      <c r="J6792" s="21" t="e">
        <f>IF(A6792&lt;&gt;"",VLOOKUP(B6792,'Ket qua do'!$C$5:$AP$50000,$J$3,TRUE)*$E$9/1000,"")</f>
        <v>#N/A</v>
      </c>
      <c r="K6792" s="21" t="e">
        <f>IF(A6792&lt;&gt;"",VLOOKUP(B6792,'Ket qua do'!$C$5:$AP$50000,$K$3,TRUE)*$E$9/1000,"")</f>
        <v>#N/A</v>
      </c>
      <c r="L6792" s="21" t="e">
        <f>IF(A6792&lt;&gt;"",VLOOKUP(B6792,'Ket qua do'!$C$5:$AP$50000,$L$3,TRUE),"")</f>
        <v>#N/A</v>
      </c>
    </row>
    <row r="6793" spans="1:12" x14ac:dyDescent="0.25">
      <c r="A6793" t="e">
        <f t="shared" si="111"/>
        <v>#N/A</v>
      </c>
      <c r="B6793" s="1" t="e">
        <f>IF(A6793&lt;&gt;"",VLOOKUP(A6793,'Ket qua do'!$B$5:$CE$50000,2,TRUE),"")</f>
        <v>#N/A</v>
      </c>
      <c r="C6793" s="19" t="e">
        <f>IF(A6793&lt;&gt;"",VLOOKUP(B6793,'Ket qua do'!$C$5:$AP$50000,$C$3,TRUE)*SQRT(3)*$C$11,"")</f>
        <v>#N/A</v>
      </c>
      <c r="D6793" s="21" t="e">
        <f>IF(A6793&lt;&gt;"",VLOOKUP(B6793,'Ket qua do'!$C$5:$AP$50000,$D$3,TRUE),"")</f>
        <v>#N/A</v>
      </c>
      <c r="E6793" s="21" t="e">
        <f>IF(A6793&lt;&gt;"",VLOOKUP(B6793,'Ket qua do'!$C$5:$AP$50000,$E$3,TRUE)*$C$12,"")</f>
        <v>#N/A</v>
      </c>
      <c r="F6793" s="21" t="e">
        <f>IF(A6793&lt;&gt;"",VLOOKUP(B6793,'Ket qua do'!$C$5:$AP$50000,$F$3,TRUE),"")</f>
        <v>#N/A</v>
      </c>
      <c r="G6793" s="21" t="e">
        <f>IF(A6793&lt;&gt;"",VLOOKUP(B6793,'Ket qua do'!$C$5:$AP$50000,$G$3,TRUE),"")</f>
        <v>#N/A</v>
      </c>
      <c r="H6793" s="21" t="e">
        <f>IF(A6793&lt;&gt;"",VLOOKUP(B6793,'Ket qua do'!$C$5:$AP$50000,$H$3,TRUE),"")</f>
        <v>#N/A</v>
      </c>
      <c r="I6793" s="21" t="e">
        <f>IF(A6793&lt;&gt;"",VLOOKUP(B6793,'Ket qua do'!$C$5:$AP$50000,$I$3,TRUE)*$E$9/1000,"")</f>
        <v>#N/A</v>
      </c>
      <c r="J6793" s="21" t="e">
        <f>IF(A6793&lt;&gt;"",VLOOKUP(B6793,'Ket qua do'!$C$5:$AP$50000,$J$3,TRUE)*$E$9/1000,"")</f>
        <v>#N/A</v>
      </c>
      <c r="K6793" s="21" t="e">
        <f>IF(A6793&lt;&gt;"",VLOOKUP(B6793,'Ket qua do'!$C$5:$AP$50000,$K$3,TRUE)*$E$9/1000,"")</f>
        <v>#N/A</v>
      </c>
      <c r="L6793" s="21" t="e">
        <f>IF(A6793&lt;&gt;"",VLOOKUP(B6793,'Ket qua do'!$C$5:$AP$50000,$L$3,TRUE),"")</f>
        <v>#N/A</v>
      </c>
    </row>
    <row r="6794" spans="1:12" x14ac:dyDescent="0.25">
      <c r="A6794" t="e">
        <f t="shared" si="111"/>
        <v>#N/A</v>
      </c>
      <c r="B6794" s="1" t="e">
        <f>IF(A6794&lt;&gt;"",VLOOKUP(A6794,'Ket qua do'!$B$5:$CE$50000,2,TRUE),"")</f>
        <v>#N/A</v>
      </c>
      <c r="C6794" s="19" t="e">
        <f>IF(A6794&lt;&gt;"",VLOOKUP(B6794,'Ket qua do'!$C$5:$AP$50000,$C$3,TRUE)*SQRT(3)*$C$11,"")</f>
        <v>#N/A</v>
      </c>
      <c r="D6794" s="21" t="e">
        <f>IF(A6794&lt;&gt;"",VLOOKUP(B6794,'Ket qua do'!$C$5:$AP$50000,$D$3,TRUE),"")</f>
        <v>#N/A</v>
      </c>
      <c r="E6794" s="21" t="e">
        <f>IF(A6794&lt;&gt;"",VLOOKUP(B6794,'Ket qua do'!$C$5:$AP$50000,$E$3,TRUE)*$C$12,"")</f>
        <v>#N/A</v>
      </c>
      <c r="F6794" s="21" t="e">
        <f>IF(A6794&lt;&gt;"",VLOOKUP(B6794,'Ket qua do'!$C$5:$AP$50000,$F$3,TRUE),"")</f>
        <v>#N/A</v>
      </c>
      <c r="G6794" s="21" t="e">
        <f>IF(A6794&lt;&gt;"",VLOOKUP(B6794,'Ket qua do'!$C$5:$AP$50000,$G$3,TRUE),"")</f>
        <v>#N/A</v>
      </c>
      <c r="H6794" s="21" t="e">
        <f>IF(A6794&lt;&gt;"",VLOOKUP(B6794,'Ket qua do'!$C$5:$AP$50000,$H$3,TRUE),"")</f>
        <v>#N/A</v>
      </c>
      <c r="I6794" s="21" t="e">
        <f>IF(A6794&lt;&gt;"",VLOOKUP(B6794,'Ket qua do'!$C$5:$AP$50000,$I$3,TRUE)*$E$9/1000,"")</f>
        <v>#N/A</v>
      </c>
      <c r="J6794" s="21" t="e">
        <f>IF(A6794&lt;&gt;"",VLOOKUP(B6794,'Ket qua do'!$C$5:$AP$50000,$J$3,TRUE)*$E$9/1000,"")</f>
        <v>#N/A</v>
      </c>
      <c r="K6794" s="21" t="e">
        <f>IF(A6794&lt;&gt;"",VLOOKUP(B6794,'Ket qua do'!$C$5:$AP$50000,$K$3,TRUE)*$E$9/1000,"")</f>
        <v>#N/A</v>
      </c>
      <c r="L6794" s="21" t="e">
        <f>IF(A6794&lt;&gt;"",VLOOKUP(B6794,'Ket qua do'!$C$5:$AP$50000,$L$3,TRUE),"")</f>
        <v>#N/A</v>
      </c>
    </row>
    <row r="6795" spans="1:12" x14ac:dyDescent="0.25">
      <c r="A6795" t="e">
        <f t="shared" si="111"/>
        <v>#N/A</v>
      </c>
      <c r="B6795" s="1" t="e">
        <f>IF(A6795&lt;&gt;"",VLOOKUP(A6795,'Ket qua do'!$B$5:$CE$50000,2,TRUE),"")</f>
        <v>#N/A</v>
      </c>
      <c r="C6795" s="19" t="e">
        <f>IF(A6795&lt;&gt;"",VLOOKUP(B6795,'Ket qua do'!$C$5:$AP$50000,$C$3,TRUE)*SQRT(3)*$C$11,"")</f>
        <v>#N/A</v>
      </c>
      <c r="D6795" s="21" t="e">
        <f>IF(A6795&lt;&gt;"",VLOOKUP(B6795,'Ket qua do'!$C$5:$AP$50000,$D$3,TRUE),"")</f>
        <v>#N/A</v>
      </c>
      <c r="E6795" s="21" t="e">
        <f>IF(A6795&lt;&gt;"",VLOOKUP(B6795,'Ket qua do'!$C$5:$AP$50000,$E$3,TRUE)*$C$12,"")</f>
        <v>#N/A</v>
      </c>
      <c r="F6795" s="21" t="e">
        <f>IF(A6795&lt;&gt;"",VLOOKUP(B6795,'Ket qua do'!$C$5:$AP$50000,$F$3,TRUE),"")</f>
        <v>#N/A</v>
      </c>
      <c r="G6795" s="21" t="e">
        <f>IF(A6795&lt;&gt;"",VLOOKUP(B6795,'Ket qua do'!$C$5:$AP$50000,$G$3,TRUE),"")</f>
        <v>#N/A</v>
      </c>
      <c r="H6795" s="21" t="e">
        <f>IF(A6795&lt;&gt;"",VLOOKUP(B6795,'Ket qua do'!$C$5:$AP$50000,$H$3,TRUE),"")</f>
        <v>#N/A</v>
      </c>
      <c r="I6795" s="21" t="e">
        <f>IF(A6795&lt;&gt;"",VLOOKUP(B6795,'Ket qua do'!$C$5:$AP$50000,$I$3,TRUE)*$E$9/1000,"")</f>
        <v>#N/A</v>
      </c>
      <c r="J6795" s="21" t="e">
        <f>IF(A6795&lt;&gt;"",VLOOKUP(B6795,'Ket qua do'!$C$5:$AP$50000,$J$3,TRUE)*$E$9/1000,"")</f>
        <v>#N/A</v>
      </c>
      <c r="K6795" s="21" t="e">
        <f>IF(A6795&lt;&gt;"",VLOOKUP(B6795,'Ket qua do'!$C$5:$AP$50000,$K$3,TRUE)*$E$9/1000,"")</f>
        <v>#N/A</v>
      </c>
      <c r="L6795" s="21" t="e">
        <f>IF(A6795&lt;&gt;"",VLOOKUP(B6795,'Ket qua do'!$C$5:$AP$50000,$L$3,TRUE),"")</f>
        <v>#N/A</v>
      </c>
    </row>
    <row r="6796" spans="1:12" x14ac:dyDescent="0.25">
      <c r="A6796" t="e">
        <f t="shared" si="111"/>
        <v>#N/A</v>
      </c>
      <c r="B6796" s="1" t="e">
        <f>IF(A6796&lt;&gt;"",VLOOKUP(A6796,'Ket qua do'!$B$5:$CE$50000,2,TRUE),"")</f>
        <v>#N/A</v>
      </c>
      <c r="C6796" s="19" t="e">
        <f>IF(A6796&lt;&gt;"",VLOOKUP(B6796,'Ket qua do'!$C$5:$AP$50000,$C$3,TRUE)*SQRT(3)*$C$11,"")</f>
        <v>#N/A</v>
      </c>
      <c r="D6796" s="21" t="e">
        <f>IF(A6796&lt;&gt;"",VLOOKUP(B6796,'Ket qua do'!$C$5:$AP$50000,$D$3,TRUE),"")</f>
        <v>#N/A</v>
      </c>
      <c r="E6796" s="21" t="e">
        <f>IF(A6796&lt;&gt;"",VLOOKUP(B6796,'Ket qua do'!$C$5:$AP$50000,$E$3,TRUE)*$C$12,"")</f>
        <v>#N/A</v>
      </c>
      <c r="F6796" s="21" t="e">
        <f>IF(A6796&lt;&gt;"",VLOOKUP(B6796,'Ket qua do'!$C$5:$AP$50000,$F$3,TRUE),"")</f>
        <v>#N/A</v>
      </c>
      <c r="G6796" s="21" t="e">
        <f>IF(A6796&lt;&gt;"",VLOOKUP(B6796,'Ket qua do'!$C$5:$AP$50000,$G$3,TRUE),"")</f>
        <v>#N/A</v>
      </c>
      <c r="H6796" s="21" t="e">
        <f>IF(A6796&lt;&gt;"",VLOOKUP(B6796,'Ket qua do'!$C$5:$AP$50000,$H$3,TRUE),"")</f>
        <v>#N/A</v>
      </c>
      <c r="I6796" s="21" t="e">
        <f>IF(A6796&lt;&gt;"",VLOOKUP(B6796,'Ket qua do'!$C$5:$AP$50000,$I$3,TRUE)*$E$9/1000,"")</f>
        <v>#N/A</v>
      </c>
      <c r="J6796" s="21" t="e">
        <f>IF(A6796&lt;&gt;"",VLOOKUP(B6796,'Ket qua do'!$C$5:$AP$50000,$J$3,TRUE)*$E$9/1000,"")</f>
        <v>#N/A</v>
      </c>
      <c r="K6796" s="21" t="e">
        <f>IF(A6796&lt;&gt;"",VLOOKUP(B6796,'Ket qua do'!$C$5:$AP$50000,$K$3,TRUE)*$E$9/1000,"")</f>
        <v>#N/A</v>
      </c>
      <c r="L6796" s="21" t="e">
        <f>IF(A6796&lt;&gt;"",VLOOKUP(B6796,'Ket qua do'!$C$5:$AP$50000,$L$3,TRUE),"")</f>
        <v>#N/A</v>
      </c>
    </row>
    <row r="6797" spans="1:12" x14ac:dyDescent="0.25">
      <c r="A6797" t="e">
        <f t="shared" si="111"/>
        <v>#N/A</v>
      </c>
      <c r="B6797" s="1" t="e">
        <f>IF(A6797&lt;&gt;"",VLOOKUP(A6797,'Ket qua do'!$B$5:$CE$50000,2,TRUE),"")</f>
        <v>#N/A</v>
      </c>
      <c r="C6797" s="19" t="e">
        <f>IF(A6797&lt;&gt;"",VLOOKUP(B6797,'Ket qua do'!$C$5:$AP$50000,$C$3,TRUE)*SQRT(3)*$C$11,"")</f>
        <v>#N/A</v>
      </c>
      <c r="D6797" s="21" t="e">
        <f>IF(A6797&lt;&gt;"",VLOOKUP(B6797,'Ket qua do'!$C$5:$AP$50000,$D$3,TRUE),"")</f>
        <v>#N/A</v>
      </c>
      <c r="E6797" s="21" t="e">
        <f>IF(A6797&lt;&gt;"",VLOOKUP(B6797,'Ket qua do'!$C$5:$AP$50000,$E$3,TRUE)*$C$12,"")</f>
        <v>#N/A</v>
      </c>
      <c r="F6797" s="21" t="e">
        <f>IF(A6797&lt;&gt;"",VLOOKUP(B6797,'Ket qua do'!$C$5:$AP$50000,$F$3,TRUE),"")</f>
        <v>#N/A</v>
      </c>
      <c r="G6797" s="21" t="e">
        <f>IF(A6797&lt;&gt;"",VLOOKUP(B6797,'Ket qua do'!$C$5:$AP$50000,$G$3,TRUE),"")</f>
        <v>#N/A</v>
      </c>
      <c r="H6797" s="21" t="e">
        <f>IF(A6797&lt;&gt;"",VLOOKUP(B6797,'Ket qua do'!$C$5:$AP$50000,$H$3,TRUE),"")</f>
        <v>#N/A</v>
      </c>
      <c r="I6797" s="21" t="e">
        <f>IF(A6797&lt;&gt;"",VLOOKUP(B6797,'Ket qua do'!$C$5:$AP$50000,$I$3,TRUE)*$E$9/1000,"")</f>
        <v>#N/A</v>
      </c>
      <c r="J6797" s="21" t="e">
        <f>IF(A6797&lt;&gt;"",VLOOKUP(B6797,'Ket qua do'!$C$5:$AP$50000,$J$3,TRUE)*$E$9/1000,"")</f>
        <v>#N/A</v>
      </c>
      <c r="K6797" s="21" t="e">
        <f>IF(A6797&lt;&gt;"",VLOOKUP(B6797,'Ket qua do'!$C$5:$AP$50000,$K$3,TRUE)*$E$9/1000,"")</f>
        <v>#N/A</v>
      </c>
      <c r="L6797" s="21" t="e">
        <f>IF(A6797&lt;&gt;"",VLOOKUP(B6797,'Ket qua do'!$C$5:$AP$50000,$L$3,TRUE),"")</f>
        <v>#N/A</v>
      </c>
    </row>
    <row r="6798" spans="1:12" x14ac:dyDescent="0.25">
      <c r="A6798" t="e">
        <f t="shared" si="111"/>
        <v>#N/A</v>
      </c>
      <c r="B6798" s="1" t="e">
        <f>IF(A6798&lt;&gt;"",VLOOKUP(A6798,'Ket qua do'!$B$5:$CE$50000,2,TRUE),"")</f>
        <v>#N/A</v>
      </c>
      <c r="C6798" s="19" t="e">
        <f>IF(A6798&lt;&gt;"",VLOOKUP(B6798,'Ket qua do'!$C$5:$AP$50000,$C$3,TRUE)*SQRT(3)*$C$11,"")</f>
        <v>#N/A</v>
      </c>
      <c r="D6798" s="21" t="e">
        <f>IF(A6798&lt;&gt;"",VLOOKUP(B6798,'Ket qua do'!$C$5:$AP$50000,$D$3,TRUE),"")</f>
        <v>#N/A</v>
      </c>
      <c r="E6798" s="21" t="e">
        <f>IF(A6798&lt;&gt;"",VLOOKUP(B6798,'Ket qua do'!$C$5:$AP$50000,$E$3,TRUE)*$C$12,"")</f>
        <v>#N/A</v>
      </c>
      <c r="F6798" s="21" t="e">
        <f>IF(A6798&lt;&gt;"",VLOOKUP(B6798,'Ket qua do'!$C$5:$AP$50000,$F$3,TRUE),"")</f>
        <v>#N/A</v>
      </c>
      <c r="G6798" s="21" t="e">
        <f>IF(A6798&lt;&gt;"",VLOOKUP(B6798,'Ket qua do'!$C$5:$AP$50000,$G$3,TRUE),"")</f>
        <v>#N/A</v>
      </c>
      <c r="H6798" s="21" t="e">
        <f>IF(A6798&lt;&gt;"",VLOOKUP(B6798,'Ket qua do'!$C$5:$AP$50000,$H$3,TRUE),"")</f>
        <v>#N/A</v>
      </c>
      <c r="I6798" s="21" t="e">
        <f>IF(A6798&lt;&gt;"",VLOOKUP(B6798,'Ket qua do'!$C$5:$AP$50000,$I$3,TRUE)*$E$9/1000,"")</f>
        <v>#N/A</v>
      </c>
      <c r="J6798" s="21" t="e">
        <f>IF(A6798&lt;&gt;"",VLOOKUP(B6798,'Ket qua do'!$C$5:$AP$50000,$J$3,TRUE)*$E$9/1000,"")</f>
        <v>#N/A</v>
      </c>
      <c r="K6798" s="21" t="e">
        <f>IF(A6798&lt;&gt;"",VLOOKUP(B6798,'Ket qua do'!$C$5:$AP$50000,$K$3,TRUE)*$E$9/1000,"")</f>
        <v>#N/A</v>
      </c>
      <c r="L6798" s="21" t="e">
        <f>IF(A6798&lt;&gt;"",VLOOKUP(B6798,'Ket qua do'!$C$5:$AP$50000,$L$3,TRUE),"")</f>
        <v>#N/A</v>
      </c>
    </row>
    <row r="6799" spans="1:12" x14ac:dyDescent="0.25">
      <c r="A6799" t="e">
        <f t="shared" si="111"/>
        <v>#N/A</v>
      </c>
      <c r="B6799" s="1" t="e">
        <f>IF(A6799&lt;&gt;"",VLOOKUP(A6799,'Ket qua do'!$B$5:$CE$50000,2,TRUE),"")</f>
        <v>#N/A</v>
      </c>
      <c r="C6799" s="19" t="e">
        <f>IF(A6799&lt;&gt;"",VLOOKUP(B6799,'Ket qua do'!$C$5:$AP$50000,$C$3,TRUE)*SQRT(3)*$C$11,"")</f>
        <v>#N/A</v>
      </c>
      <c r="D6799" s="21" t="e">
        <f>IF(A6799&lt;&gt;"",VLOOKUP(B6799,'Ket qua do'!$C$5:$AP$50000,$D$3,TRUE),"")</f>
        <v>#N/A</v>
      </c>
      <c r="E6799" s="21" t="e">
        <f>IF(A6799&lt;&gt;"",VLOOKUP(B6799,'Ket qua do'!$C$5:$AP$50000,$E$3,TRUE)*$C$12,"")</f>
        <v>#N/A</v>
      </c>
      <c r="F6799" s="21" t="e">
        <f>IF(A6799&lt;&gt;"",VLOOKUP(B6799,'Ket qua do'!$C$5:$AP$50000,$F$3,TRUE),"")</f>
        <v>#N/A</v>
      </c>
      <c r="G6799" s="21" t="e">
        <f>IF(A6799&lt;&gt;"",VLOOKUP(B6799,'Ket qua do'!$C$5:$AP$50000,$G$3,TRUE),"")</f>
        <v>#N/A</v>
      </c>
      <c r="H6799" s="21" t="e">
        <f>IF(A6799&lt;&gt;"",VLOOKUP(B6799,'Ket qua do'!$C$5:$AP$50000,$H$3,TRUE),"")</f>
        <v>#N/A</v>
      </c>
      <c r="I6799" s="21" t="e">
        <f>IF(A6799&lt;&gt;"",VLOOKUP(B6799,'Ket qua do'!$C$5:$AP$50000,$I$3,TRUE)*$E$9/1000,"")</f>
        <v>#N/A</v>
      </c>
      <c r="J6799" s="21" t="e">
        <f>IF(A6799&lt;&gt;"",VLOOKUP(B6799,'Ket qua do'!$C$5:$AP$50000,$J$3,TRUE)*$E$9/1000,"")</f>
        <v>#N/A</v>
      </c>
      <c r="K6799" s="21" t="e">
        <f>IF(A6799&lt;&gt;"",VLOOKUP(B6799,'Ket qua do'!$C$5:$AP$50000,$K$3,TRUE)*$E$9/1000,"")</f>
        <v>#N/A</v>
      </c>
      <c r="L6799" s="21" t="e">
        <f>IF(A6799&lt;&gt;"",VLOOKUP(B6799,'Ket qua do'!$C$5:$AP$50000,$L$3,TRUE),"")</f>
        <v>#N/A</v>
      </c>
    </row>
    <row r="6800" spans="1:12" x14ac:dyDescent="0.25">
      <c r="A6800" t="e">
        <f t="shared" si="111"/>
        <v>#N/A</v>
      </c>
      <c r="B6800" s="1" t="e">
        <f>IF(A6800&lt;&gt;"",VLOOKUP(A6800,'Ket qua do'!$B$5:$CE$50000,2,TRUE),"")</f>
        <v>#N/A</v>
      </c>
      <c r="C6800" s="19" t="e">
        <f>IF(A6800&lt;&gt;"",VLOOKUP(B6800,'Ket qua do'!$C$5:$AP$50000,$C$3,TRUE)*SQRT(3)*$C$11,"")</f>
        <v>#N/A</v>
      </c>
      <c r="D6800" s="21" t="e">
        <f>IF(A6800&lt;&gt;"",VLOOKUP(B6800,'Ket qua do'!$C$5:$AP$50000,$D$3,TRUE),"")</f>
        <v>#N/A</v>
      </c>
      <c r="E6800" s="21" t="e">
        <f>IF(A6800&lt;&gt;"",VLOOKUP(B6800,'Ket qua do'!$C$5:$AP$50000,$E$3,TRUE)*$C$12,"")</f>
        <v>#N/A</v>
      </c>
      <c r="F6800" s="21" t="e">
        <f>IF(A6800&lt;&gt;"",VLOOKUP(B6800,'Ket qua do'!$C$5:$AP$50000,$F$3,TRUE),"")</f>
        <v>#N/A</v>
      </c>
      <c r="G6800" s="21" t="e">
        <f>IF(A6800&lt;&gt;"",VLOOKUP(B6800,'Ket qua do'!$C$5:$AP$50000,$G$3,TRUE),"")</f>
        <v>#N/A</v>
      </c>
      <c r="H6800" s="21" t="e">
        <f>IF(A6800&lt;&gt;"",VLOOKUP(B6800,'Ket qua do'!$C$5:$AP$50000,$H$3,TRUE),"")</f>
        <v>#N/A</v>
      </c>
      <c r="I6800" s="21" t="e">
        <f>IF(A6800&lt;&gt;"",VLOOKUP(B6800,'Ket qua do'!$C$5:$AP$50000,$I$3,TRUE)*$E$9/1000,"")</f>
        <v>#N/A</v>
      </c>
      <c r="J6800" s="21" t="e">
        <f>IF(A6800&lt;&gt;"",VLOOKUP(B6800,'Ket qua do'!$C$5:$AP$50000,$J$3,TRUE)*$E$9/1000,"")</f>
        <v>#N/A</v>
      </c>
      <c r="K6800" s="21" t="e">
        <f>IF(A6800&lt;&gt;"",VLOOKUP(B6800,'Ket qua do'!$C$5:$AP$50000,$K$3,TRUE)*$E$9/1000,"")</f>
        <v>#N/A</v>
      </c>
      <c r="L6800" s="21" t="e">
        <f>IF(A6800&lt;&gt;"",VLOOKUP(B6800,'Ket qua do'!$C$5:$AP$50000,$L$3,TRUE),"")</f>
        <v>#N/A</v>
      </c>
    </row>
    <row r="6801" spans="1:12" x14ac:dyDescent="0.25">
      <c r="A6801" t="e">
        <f t="shared" si="111"/>
        <v>#N/A</v>
      </c>
      <c r="B6801" s="1" t="e">
        <f>IF(A6801&lt;&gt;"",VLOOKUP(A6801,'Ket qua do'!$B$5:$CE$50000,2,TRUE),"")</f>
        <v>#N/A</v>
      </c>
      <c r="C6801" s="19" t="e">
        <f>IF(A6801&lt;&gt;"",VLOOKUP(B6801,'Ket qua do'!$C$5:$AP$50000,$C$3,TRUE)*SQRT(3)*$C$11,"")</f>
        <v>#N/A</v>
      </c>
      <c r="D6801" s="21" t="e">
        <f>IF(A6801&lt;&gt;"",VLOOKUP(B6801,'Ket qua do'!$C$5:$AP$50000,$D$3,TRUE),"")</f>
        <v>#N/A</v>
      </c>
      <c r="E6801" s="21" t="e">
        <f>IF(A6801&lt;&gt;"",VLOOKUP(B6801,'Ket qua do'!$C$5:$AP$50000,$E$3,TRUE)*$C$12,"")</f>
        <v>#N/A</v>
      </c>
      <c r="F6801" s="21" t="e">
        <f>IF(A6801&lt;&gt;"",VLOOKUP(B6801,'Ket qua do'!$C$5:$AP$50000,$F$3,TRUE),"")</f>
        <v>#N/A</v>
      </c>
      <c r="G6801" s="21" t="e">
        <f>IF(A6801&lt;&gt;"",VLOOKUP(B6801,'Ket qua do'!$C$5:$AP$50000,$G$3,TRUE),"")</f>
        <v>#N/A</v>
      </c>
      <c r="H6801" s="21" t="e">
        <f>IF(A6801&lt;&gt;"",VLOOKUP(B6801,'Ket qua do'!$C$5:$AP$50000,$H$3,TRUE),"")</f>
        <v>#N/A</v>
      </c>
      <c r="I6801" s="21" t="e">
        <f>IF(A6801&lt;&gt;"",VLOOKUP(B6801,'Ket qua do'!$C$5:$AP$50000,$I$3,TRUE)*$E$9/1000,"")</f>
        <v>#N/A</v>
      </c>
      <c r="J6801" s="21" t="e">
        <f>IF(A6801&lt;&gt;"",VLOOKUP(B6801,'Ket qua do'!$C$5:$AP$50000,$J$3,TRUE)*$E$9/1000,"")</f>
        <v>#N/A</v>
      </c>
      <c r="K6801" s="21" t="e">
        <f>IF(A6801&lt;&gt;"",VLOOKUP(B6801,'Ket qua do'!$C$5:$AP$50000,$K$3,TRUE)*$E$9/1000,"")</f>
        <v>#N/A</v>
      </c>
      <c r="L6801" s="21" t="e">
        <f>IF(A6801&lt;&gt;"",VLOOKUP(B6801,'Ket qua do'!$C$5:$AP$50000,$L$3,TRUE),"")</f>
        <v>#N/A</v>
      </c>
    </row>
    <row r="6802" spans="1:12" x14ac:dyDescent="0.25">
      <c r="A6802" t="e">
        <f t="shared" si="111"/>
        <v>#N/A</v>
      </c>
      <c r="B6802" s="1" t="e">
        <f>IF(A6802&lt;&gt;"",VLOOKUP(A6802,'Ket qua do'!$B$5:$CE$50000,2,TRUE),"")</f>
        <v>#N/A</v>
      </c>
      <c r="C6802" s="19" t="e">
        <f>IF(A6802&lt;&gt;"",VLOOKUP(B6802,'Ket qua do'!$C$5:$AP$50000,$C$3,TRUE)*SQRT(3)*$C$11,"")</f>
        <v>#N/A</v>
      </c>
      <c r="D6802" s="21" t="e">
        <f>IF(A6802&lt;&gt;"",VLOOKUP(B6802,'Ket qua do'!$C$5:$AP$50000,$D$3,TRUE),"")</f>
        <v>#N/A</v>
      </c>
      <c r="E6802" s="21" t="e">
        <f>IF(A6802&lt;&gt;"",VLOOKUP(B6802,'Ket qua do'!$C$5:$AP$50000,$E$3,TRUE)*$C$12,"")</f>
        <v>#N/A</v>
      </c>
      <c r="F6802" s="21" t="e">
        <f>IF(A6802&lt;&gt;"",VLOOKUP(B6802,'Ket qua do'!$C$5:$AP$50000,$F$3,TRUE),"")</f>
        <v>#N/A</v>
      </c>
      <c r="G6802" s="21" t="e">
        <f>IF(A6802&lt;&gt;"",VLOOKUP(B6802,'Ket qua do'!$C$5:$AP$50000,$G$3,TRUE),"")</f>
        <v>#N/A</v>
      </c>
      <c r="H6802" s="21" t="e">
        <f>IF(A6802&lt;&gt;"",VLOOKUP(B6802,'Ket qua do'!$C$5:$AP$50000,$H$3,TRUE),"")</f>
        <v>#N/A</v>
      </c>
      <c r="I6802" s="21" t="e">
        <f>IF(A6802&lt;&gt;"",VLOOKUP(B6802,'Ket qua do'!$C$5:$AP$50000,$I$3,TRUE)*$E$9/1000,"")</f>
        <v>#N/A</v>
      </c>
      <c r="J6802" s="21" t="e">
        <f>IF(A6802&lt;&gt;"",VLOOKUP(B6802,'Ket qua do'!$C$5:$AP$50000,$J$3,TRUE)*$E$9/1000,"")</f>
        <v>#N/A</v>
      </c>
      <c r="K6802" s="21" t="e">
        <f>IF(A6802&lt;&gt;"",VLOOKUP(B6802,'Ket qua do'!$C$5:$AP$50000,$K$3,TRUE)*$E$9/1000,"")</f>
        <v>#N/A</v>
      </c>
      <c r="L6802" s="21" t="e">
        <f>IF(A6802&lt;&gt;"",VLOOKUP(B6802,'Ket qua do'!$C$5:$AP$50000,$L$3,TRUE),"")</f>
        <v>#N/A</v>
      </c>
    </row>
    <row r="6803" spans="1:12" x14ac:dyDescent="0.25">
      <c r="A6803" t="e">
        <f t="shared" si="111"/>
        <v>#N/A</v>
      </c>
      <c r="B6803" s="1" t="e">
        <f>IF(A6803&lt;&gt;"",VLOOKUP(A6803,'Ket qua do'!$B$5:$CE$50000,2,TRUE),"")</f>
        <v>#N/A</v>
      </c>
      <c r="C6803" s="19" t="e">
        <f>IF(A6803&lt;&gt;"",VLOOKUP(B6803,'Ket qua do'!$C$5:$AP$50000,$C$3,TRUE)*SQRT(3)*$C$11,"")</f>
        <v>#N/A</v>
      </c>
      <c r="D6803" s="21" t="e">
        <f>IF(A6803&lt;&gt;"",VLOOKUP(B6803,'Ket qua do'!$C$5:$AP$50000,$D$3,TRUE),"")</f>
        <v>#N/A</v>
      </c>
      <c r="E6803" s="21" t="e">
        <f>IF(A6803&lt;&gt;"",VLOOKUP(B6803,'Ket qua do'!$C$5:$AP$50000,$E$3,TRUE)*$C$12,"")</f>
        <v>#N/A</v>
      </c>
      <c r="F6803" s="21" t="e">
        <f>IF(A6803&lt;&gt;"",VLOOKUP(B6803,'Ket qua do'!$C$5:$AP$50000,$F$3,TRUE),"")</f>
        <v>#N/A</v>
      </c>
      <c r="G6803" s="21" t="e">
        <f>IF(A6803&lt;&gt;"",VLOOKUP(B6803,'Ket qua do'!$C$5:$AP$50000,$G$3,TRUE),"")</f>
        <v>#N/A</v>
      </c>
      <c r="H6803" s="21" t="e">
        <f>IF(A6803&lt;&gt;"",VLOOKUP(B6803,'Ket qua do'!$C$5:$AP$50000,$H$3,TRUE),"")</f>
        <v>#N/A</v>
      </c>
      <c r="I6803" s="21" t="e">
        <f>IF(A6803&lt;&gt;"",VLOOKUP(B6803,'Ket qua do'!$C$5:$AP$50000,$I$3,TRUE)*$E$9/1000,"")</f>
        <v>#N/A</v>
      </c>
      <c r="J6803" s="21" t="e">
        <f>IF(A6803&lt;&gt;"",VLOOKUP(B6803,'Ket qua do'!$C$5:$AP$50000,$J$3,TRUE)*$E$9/1000,"")</f>
        <v>#N/A</v>
      </c>
      <c r="K6803" s="21" t="e">
        <f>IF(A6803&lt;&gt;"",VLOOKUP(B6803,'Ket qua do'!$C$5:$AP$50000,$K$3,TRUE)*$E$9/1000,"")</f>
        <v>#N/A</v>
      </c>
      <c r="L6803" s="21" t="e">
        <f>IF(A6803&lt;&gt;"",VLOOKUP(B6803,'Ket qua do'!$C$5:$AP$50000,$L$3,TRUE),"")</f>
        <v>#N/A</v>
      </c>
    </row>
    <row r="6804" spans="1:12" x14ac:dyDescent="0.25">
      <c r="A6804" t="e">
        <f t="shared" si="111"/>
        <v>#N/A</v>
      </c>
      <c r="B6804" s="1" t="e">
        <f>IF(A6804&lt;&gt;"",VLOOKUP(A6804,'Ket qua do'!$B$5:$CE$50000,2,TRUE),"")</f>
        <v>#N/A</v>
      </c>
      <c r="C6804" s="19" t="e">
        <f>IF(A6804&lt;&gt;"",VLOOKUP(B6804,'Ket qua do'!$C$5:$AP$50000,$C$3,TRUE)*SQRT(3)*$C$11,"")</f>
        <v>#N/A</v>
      </c>
      <c r="D6804" s="21" t="e">
        <f>IF(A6804&lt;&gt;"",VLOOKUP(B6804,'Ket qua do'!$C$5:$AP$50000,$D$3,TRUE),"")</f>
        <v>#N/A</v>
      </c>
      <c r="E6804" s="21" t="e">
        <f>IF(A6804&lt;&gt;"",VLOOKUP(B6804,'Ket qua do'!$C$5:$AP$50000,$E$3,TRUE)*$C$12,"")</f>
        <v>#N/A</v>
      </c>
      <c r="F6804" s="21" t="e">
        <f>IF(A6804&lt;&gt;"",VLOOKUP(B6804,'Ket qua do'!$C$5:$AP$50000,$F$3,TRUE),"")</f>
        <v>#N/A</v>
      </c>
      <c r="G6804" s="21" t="e">
        <f>IF(A6804&lt;&gt;"",VLOOKUP(B6804,'Ket qua do'!$C$5:$AP$50000,$G$3,TRUE),"")</f>
        <v>#N/A</v>
      </c>
      <c r="H6804" s="21" t="e">
        <f>IF(A6804&lt;&gt;"",VLOOKUP(B6804,'Ket qua do'!$C$5:$AP$50000,$H$3,TRUE),"")</f>
        <v>#N/A</v>
      </c>
      <c r="I6804" s="21" t="e">
        <f>IF(A6804&lt;&gt;"",VLOOKUP(B6804,'Ket qua do'!$C$5:$AP$50000,$I$3,TRUE)*$E$9/1000,"")</f>
        <v>#N/A</v>
      </c>
      <c r="J6804" s="21" t="e">
        <f>IF(A6804&lt;&gt;"",VLOOKUP(B6804,'Ket qua do'!$C$5:$AP$50000,$J$3,TRUE)*$E$9/1000,"")</f>
        <v>#N/A</v>
      </c>
      <c r="K6804" s="21" t="e">
        <f>IF(A6804&lt;&gt;"",VLOOKUP(B6804,'Ket qua do'!$C$5:$AP$50000,$K$3,TRUE)*$E$9/1000,"")</f>
        <v>#N/A</v>
      </c>
      <c r="L6804" s="21" t="e">
        <f>IF(A6804&lt;&gt;"",VLOOKUP(B6804,'Ket qua do'!$C$5:$AP$50000,$L$3,TRUE),"")</f>
        <v>#N/A</v>
      </c>
    </row>
    <row r="6805" spans="1:12" x14ac:dyDescent="0.25">
      <c r="A6805" t="e">
        <f t="shared" si="111"/>
        <v>#N/A</v>
      </c>
      <c r="B6805" s="1" t="e">
        <f>IF(A6805&lt;&gt;"",VLOOKUP(A6805,'Ket qua do'!$B$5:$CE$50000,2,TRUE),"")</f>
        <v>#N/A</v>
      </c>
      <c r="C6805" s="19" t="e">
        <f>IF(A6805&lt;&gt;"",VLOOKUP(B6805,'Ket qua do'!$C$5:$AP$50000,$C$3,TRUE)*SQRT(3)*$C$11,"")</f>
        <v>#N/A</v>
      </c>
      <c r="D6805" s="21" t="e">
        <f>IF(A6805&lt;&gt;"",VLOOKUP(B6805,'Ket qua do'!$C$5:$AP$50000,$D$3,TRUE),"")</f>
        <v>#N/A</v>
      </c>
      <c r="E6805" s="21" t="e">
        <f>IF(A6805&lt;&gt;"",VLOOKUP(B6805,'Ket qua do'!$C$5:$AP$50000,$E$3,TRUE)*$C$12,"")</f>
        <v>#N/A</v>
      </c>
      <c r="F6805" s="21" t="e">
        <f>IF(A6805&lt;&gt;"",VLOOKUP(B6805,'Ket qua do'!$C$5:$AP$50000,$F$3,TRUE),"")</f>
        <v>#N/A</v>
      </c>
      <c r="G6805" s="21" t="e">
        <f>IF(A6805&lt;&gt;"",VLOOKUP(B6805,'Ket qua do'!$C$5:$AP$50000,$G$3,TRUE),"")</f>
        <v>#N/A</v>
      </c>
      <c r="H6805" s="21" t="e">
        <f>IF(A6805&lt;&gt;"",VLOOKUP(B6805,'Ket qua do'!$C$5:$AP$50000,$H$3,TRUE),"")</f>
        <v>#N/A</v>
      </c>
      <c r="I6805" s="21" t="e">
        <f>IF(A6805&lt;&gt;"",VLOOKUP(B6805,'Ket qua do'!$C$5:$AP$50000,$I$3,TRUE)*$E$9/1000,"")</f>
        <v>#N/A</v>
      </c>
      <c r="J6805" s="21" t="e">
        <f>IF(A6805&lt;&gt;"",VLOOKUP(B6805,'Ket qua do'!$C$5:$AP$50000,$J$3,TRUE)*$E$9/1000,"")</f>
        <v>#N/A</v>
      </c>
      <c r="K6805" s="21" t="e">
        <f>IF(A6805&lt;&gt;"",VLOOKUP(B6805,'Ket qua do'!$C$5:$AP$50000,$K$3,TRUE)*$E$9/1000,"")</f>
        <v>#N/A</v>
      </c>
      <c r="L6805" s="21" t="e">
        <f>IF(A6805&lt;&gt;"",VLOOKUP(B6805,'Ket qua do'!$C$5:$AP$50000,$L$3,TRUE),"")</f>
        <v>#N/A</v>
      </c>
    </row>
    <row r="6806" spans="1:12" x14ac:dyDescent="0.25">
      <c r="A6806" t="e">
        <f t="shared" si="111"/>
        <v>#N/A</v>
      </c>
      <c r="B6806" s="1" t="e">
        <f>IF(A6806&lt;&gt;"",VLOOKUP(A6806,'Ket qua do'!$B$5:$CE$50000,2,TRUE),"")</f>
        <v>#N/A</v>
      </c>
      <c r="C6806" s="19" t="e">
        <f>IF(A6806&lt;&gt;"",VLOOKUP(B6806,'Ket qua do'!$C$5:$AP$50000,$C$3,TRUE)*SQRT(3)*$C$11,"")</f>
        <v>#N/A</v>
      </c>
      <c r="D6806" s="21" t="e">
        <f>IF(A6806&lt;&gt;"",VLOOKUP(B6806,'Ket qua do'!$C$5:$AP$50000,$D$3,TRUE),"")</f>
        <v>#N/A</v>
      </c>
      <c r="E6806" s="21" t="e">
        <f>IF(A6806&lt;&gt;"",VLOOKUP(B6806,'Ket qua do'!$C$5:$AP$50000,$E$3,TRUE)*$C$12,"")</f>
        <v>#N/A</v>
      </c>
      <c r="F6806" s="21" t="e">
        <f>IF(A6806&lt;&gt;"",VLOOKUP(B6806,'Ket qua do'!$C$5:$AP$50000,$F$3,TRUE),"")</f>
        <v>#N/A</v>
      </c>
      <c r="G6806" s="21" t="e">
        <f>IF(A6806&lt;&gt;"",VLOOKUP(B6806,'Ket qua do'!$C$5:$AP$50000,$G$3,TRUE),"")</f>
        <v>#N/A</v>
      </c>
      <c r="H6806" s="21" t="e">
        <f>IF(A6806&lt;&gt;"",VLOOKUP(B6806,'Ket qua do'!$C$5:$AP$50000,$H$3,TRUE),"")</f>
        <v>#N/A</v>
      </c>
      <c r="I6806" s="21" t="e">
        <f>IF(A6806&lt;&gt;"",VLOOKUP(B6806,'Ket qua do'!$C$5:$AP$50000,$I$3,TRUE)*$E$9/1000,"")</f>
        <v>#N/A</v>
      </c>
      <c r="J6806" s="21" t="e">
        <f>IF(A6806&lt;&gt;"",VLOOKUP(B6806,'Ket qua do'!$C$5:$AP$50000,$J$3,TRUE)*$E$9/1000,"")</f>
        <v>#N/A</v>
      </c>
      <c r="K6806" s="21" t="e">
        <f>IF(A6806&lt;&gt;"",VLOOKUP(B6806,'Ket qua do'!$C$5:$AP$50000,$K$3,TRUE)*$E$9/1000,"")</f>
        <v>#N/A</v>
      </c>
      <c r="L6806" s="21" t="e">
        <f>IF(A6806&lt;&gt;"",VLOOKUP(B6806,'Ket qua do'!$C$5:$AP$50000,$L$3,TRUE),"")</f>
        <v>#N/A</v>
      </c>
    </row>
    <row r="6807" spans="1:12" x14ac:dyDescent="0.25">
      <c r="A6807" t="e">
        <f t="shared" si="111"/>
        <v>#N/A</v>
      </c>
      <c r="B6807" s="1" t="e">
        <f>IF(A6807&lt;&gt;"",VLOOKUP(A6807,'Ket qua do'!$B$5:$CE$50000,2,TRUE),"")</f>
        <v>#N/A</v>
      </c>
      <c r="C6807" s="19" t="e">
        <f>IF(A6807&lt;&gt;"",VLOOKUP(B6807,'Ket qua do'!$C$5:$AP$50000,$C$3,TRUE)*SQRT(3)*$C$11,"")</f>
        <v>#N/A</v>
      </c>
      <c r="D6807" s="21" t="e">
        <f>IF(A6807&lt;&gt;"",VLOOKUP(B6807,'Ket qua do'!$C$5:$AP$50000,$D$3,TRUE),"")</f>
        <v>#N/A</v>
      </c>
      <c r="E6807" s="21" t="e">
        <f>IF(A6807&lt;&gt;"",VLOOKUP(B6807,'Ket qua do'!$C$5:$AP$50000,$E$3,TRUE)*$C$12,"")</f>
        <v>#N/A</v>
      </c>
      <c r="F6807" s="21" t="e">
        <f>IF(A6807&lt;&gt;"",VLOOKUP(B6807,'Ket qua do'!$C$5:$AP$50000,$F$3,TRUE),"")</f>
        <v>#N/A</v>
      </c>
      <c r="G6807" s="21" t="e">
        <f>IF(A6807&lt;&gt;"",VLOOKUP(B6807,'Ket qua do'!$C$5:$AP$50000,$G$3,TRUE),"")</f>
        <v>#N/A</v>
      </c>
      <c r="H6807" s="21" t="e">
        <f>IF(A6807&lt;&gt;"",VLOOKUP(B6807,'Ket qua do'!$C$5:$AP$50000,$H$3,TRUE),"")</f>
        <v>#N/A</v>
      </c>
      <c r="I6807" s="21" t="e">
        <f>IF(A6807&lt;&gt;"",VLOOKUP(B6807,'Ket qua do'!$C$5:$AP$50000,$I$3,TRUE)*$E$9/1000,"")</f>
        <v>#N/A</v>
      </c>
      <c r="J6807" s="21" t="e">
        <f>IF(A6807&lt;&gt;"",VLOOKUP(B6807,'Ket qua do'!$C$5:$AP$50000,$J$3,TRUE)*$E$9/1000,"")</f>
        <v>#N/A</v>
      </c>
      <c r="K6807" s="21" t="e">
        <f>IF(A6807&lt;&gt;"",VLOOKUP(B6807,'Ket qua do'!$C$5:$AP$50000,$K$3,TRUE)*$E$9/1000,"")</f>
        <v>#N/A</v>
      </c>
      <c r="L6807" s="21" t="e">
        <f>IF(A6807&lt;&gt;"",VLOOKUP(B6807,'Ket qua do'!$C$5:$AP$50000,$L$3,TRUE),"")</f>
        <v>#N/A</v>
      </c>
    </row>
    <row r="6808" spans="1:12" x14ac:dyDescent="0.25">
      <c r="A6808" t="e">
        <f t="shared" si="111"/>
        <v>#N/A</v>
      </c>
      <c r="B6808" s="1" t="e">
        <f>IF(A6808&lt;&gt;"",VLOOKUP(A6808,'Ket qua do'!$B$5:$CE$50000,2,TRUE),"")</f>
        <v>#N/A</v>
      </c>
      <c r="C6808" s="19" t="e">
        <f>IF(A6808&lt;&gt;"",VLOOKUP(B6808,'Ket qua do'!$C$5:$AP$50000,$C$3,TRUE)*SQRT(3)*$C$11,"")</f>
        <v>#N/A</v>
      </c>
      <c r="D6808" s="21" t="e">
        <f>IF(A6808&lt;&gt;"",VLOOKUP(B6808,'Ket qua do'!$C$5:$AP$50000,$D$3,TRUE),"")</f>
        <v>#N/A</v>
      </c>
      <c r="E6808" s="21" t="e">
        <f>IF(A6808&lt;&gt;"",VLOOKUP(B6808,'Ket qua do'!$C$5:$AP$50000,$E$3,TRUE)*$C$12,"")</f>
        <v>#N/A</v>
      </c>
      <c r="F6808" s="21" t="e">
        <f>IF(A6808&lt;&gt;"",VLOOKUP(B6808,'Ket qua do'!$C$5:$AP$50000,$F$3,TRUE),"")</f>
        <v>#N/A</v>
      </c>
      <c r="G6808" s="21" t="e">
        <f>IF(A6808&lt;&gt;"",VLOOKUP(B6808,'Ket qua do'!$C$5:$AP$50000,$G$3,TRUE),"")</f>
        <v>#N/A</v>
      </c>
      <c r="H6808" s="21" t="e">
        <f>IF(A6808&lt;&gt;"",VLOOKUP(B6808,'Ket qua do'!$C$5:$AP$50000,$H$3,TRUE),"")</f>
        <v>#N/A</v>
      </c>
      <c r="I6808" s="21" t="e">
        <f>IF(A6808&lt;&gt;"",VLOOKUP(B6808,'Ket qua do'!$C$5:$AP$50000,$I$3,TRUE)*$E$9/1000,"")</f>
        <v>#N/A</v>
      </c>
      <c r="J6808" s="21" t="e">
        <f>IF(A6808&lt;&gt;"",VLOOKUP(B6808,'Ket qua do'!$C$5:$AP$50000,$J$3,TRUE)*$E$9/1000,"")</f>
        <v>#N/A</v>
      </c>
      <c r="K6808" s="21" t="e">
        <f>IF(A6808&lt;&gt;"",VLOOKUP(B6808,'Ket qua do'!$C$5:$AP$50000,$K$3,TRUE)*$E$9/1000,"")</f>
        <v>#N/A</v>
      </c>
      <c r="L6808" s="21" t="e">
        <f>IF(A6808&lt;&gt;"",VLOOKUP(B6808,'Ket qua do'!$C$5:$AP$50000,$L$3,TRUE),"")</f>
        <v>#N/A</v>
      </c>
    </row>
    <row r="6809" spans="1:12" x14ac:dyDescent="0.25">
      <c r="A6809" t="e">
        <f t="shared" si="111"/>
        <v>#N/A</v>
      </c>
      <c r="B6809" s="1" t="e">
        <f>IF(A6809&lt;&gt;"",VLOOKUP(A6809,'Ket qua do'!$B$5:$CE$50000,2,TRUE),"")</f>
        <v>#N/A</v>
      </c>
      <c r="C6809" s="19" t="e">
        <f>IF(A6809&lt;&gt;"",VLOOKUP(B6809,'Ket qua do'!$C$5:$AP$50000,$C$3,TRUE)*SQRT(3)*$C$11,"")</f>
        <v>#N/A</v>
      </c>
      <c r="D6809" s="21" t="e">
        <f>IF(A6809&lt;&gt;"",VLOOKUP(B6809,'Ket qua do'!$C$5:$AP$50000,$D$3,TRUE),"")</f>
        <v>#N/A</v>
      </c>
      <c r="E6809" s="21" t="e">
        <f>IF(A6809&lt;&gt;"",VLOOKUP(B6809,'Ket qua do'!$C$5:$AP$50000,$E$3,TRUE)*$C$12,"")</f>
        <v>#N/A</v>
      </c>
      <c r="F6809" s="21" t="e">
        <f>IF(A6809&lt;&gt;"",VLOOKUP(B6809,'Ket qua do'!$C$5:$AP$50000,$F$3,TRUE),"")</f>
        <v>#N/A</v>
      </c>
      <c r="G6809" s="21" t="e">
        <f>IF(A6809&lt;&gt;"",VLOOKUP(B6809,'Ket qua do'!$C$5:$AP$50000,$G$3,TRUE),"")</f>
        <v>#N/A</v>
      </c>
      <c r="H6809" s="21" t="e">
        <f>IF(A6809&lt;&gt;"",VLOOKUP(B6809,'Ket qua do'!$C$5:$AP$50000,$H$3,TRUE),"")</f>
        <v>#N/A</v>
      </c>
      <c r="I6809" s="21" t="e">
        <f>IF(A6809&lt;&gt;"",VLOOKUP(B6809,'Ket qua do'!$C$5:$AP$50000,$I$3,TRUE)*$E$9/1000,"")</f>
        <v>#N/A</v>
      </c>
      <c r="J6809" s="21" t="e">
        <f>IF(A6809&lt;&gt;"",VLOOKUP(B6809,'Ket qua do'!$C$5:$AP$50000,$J$3,TRUE)*$E$9/1000,"")</f>
        <v>#N/A</v>
      </c>
      <c r="K6809" s="21" t="e">
        <f>IF(A6809&lt;&gt;"",VLOOKUP(B6809,'Ket qua do'!$C$5:$AP$50000,$K$3,TRUE)*$E$9/1000,"")</f>
        <v>#N/A</v>
      </c>
      <c r="L6809" s="21" t="e">
        <f>IF(A6809&lt;&gt;"",VLOOKUP(B6809,'Ket qua do'!$C$5:$AP$50000,$L$3,TRUE),"")</f>
        <v>#N/A</v>
      </c>
    </row>
    <row r="6810" spans="1:12" x14ac:dyDescent="0.25">
      <c r="A6810" t="e">
        <f t="shared" ref="A6810:A6873" si="112">IF(A6809&lt;$E$8,A6809+1,"")</f>
        <v>#N/A</v>
      </c>
      <c r="B6810" s="1" t="e">
        <f>IF(A6810&lt;&gt;"",VLOOKUP(A6810,'Ket qua do'!$B$5:$CE$50000,2,TRUE),"")</f>
        <v>#N/A</v>
      </c>
      <c r="C6810" s="19" t="e">
        <f>IF(A6810&lt;&gt;"",VLOOKUP(B6810,'Ket qua do'!$C$5:$AP$50000,$C$3,TRUE)*SQRT(3)*$C$11,"")</f>
        <v>#N/A</v>
      </c>
      <c r="D6810" s="21" t="e">
        <f>IF(A6810&lt;&gt;"",VLOOKUP(B6810,'Ket qua do'!$C$5:$AP$50000,$D$3,TRUE),"")</f>
        <v>#N/A</v>
      </c>
      <c r="E6810" s="21" t="e">
        <f>IF(A6810&lt;&gt;"",VLOOKUP(B6810,'Ket qua do'!$C$5:$AP$50000,$E$3,TRUE)*$C$12,"")</f>
        <v>#N/A</v>
      </c>
      <c r="F6810" s="21" t="e">
        <f>IF(A6810&lt;&gt;"",VLOOKUP(B6810,'Ket qua do'!$C$5:$AP$50000,$F$3,TRUE),"")</f>
        <v>#N/A</v>
      </c>
      <c r="G6810" s="21" t="e">
        <f>IF(A6810&lt;&gt;"",VLOOKUP(B6810,'Ket qua do'!$C$5:$AP$50000,$G$3,TRUE),"")</f>
        <v>#N/A</v>
      </c>
      <c r="H6810" s="21" t="e">
        <f>IF(A6810&lt;&gt;"",VLOOKUP(B6810,'Ket qua do'!$C$5:$AP$50000,$H$3,TRUE),"")</f>
        <v>#N/A</v>
      </c>
      <c r="I6810" s="21" t="e">
        <f>IF(A6810&lt;&gt;"",VLOOKUP(B6810,'Ket qua do'!$C$5:$AP$50000,$I$3,TRUE)*$E$9/1000,"")</f>
        <v>#N/A</v>
      </c>
      <c r="J6810" s="21" t="e">
        <f>IF(A6810&lt;&gt;"",VLOOKUP(B6810,'Ket qua do'!$C$5:$AP$50000,$J$3,TRUE)*$E$9/1000,"")</f>
        <v>#N/A</v>
      </c>
      <c r="K6810" s="21" t="e">
        <f>IF(A6810&lt;&gt;"",VLOOKUP(B6810,'Ket qua do'!$C$5:$AP$50000,$K$3,TRUE)*$E$9/1000,"")</f>
        <v>#N/A</v>
      </c>
      <c r="L6810" s="21" t="e">
        <f>IF(A6810&lt;&gt;"",VLOOKUP(B6810,'Ket qua do'!$C$5:$AP$50000,$L$3,TRUE),"")</f>
        <v>#N/A</v>
      </c>
    </row>
    <row r="6811" spans="1:12" x14ac:dyDescent="0.25">
      <c r="A6811" t="e">
        <f t="shared" si="112"/>
        <v>#N/A</v>
      </c>
      <c r="B6811" s="1" t="e">
        <f>IF(A6811&lt;&gt;"",VLOOKUP(A6811,'Ket qua do'!$B$5:$CE$50000,2,TRUE),"")</f>
        <v>#N/A</v>
      </c>
      <c r="C6811" s="19" t="e">
        <f>IF(A6811&lt;&gt;"",VLOOKUP(B6811,'Ket qua do'!$C$5:$AP$50000,$C$3,TRUE)*SQRT(3)*$C$11,"")</f>
        <v>#N/A</v>
      </c>
      <c r="D6811" s="21" t="e">
        <f>IF(A6811&lt;&gt;"",VLOOKUP(B6811,'Ket qua do'!$C$5:$AP$50000,$D$3,TRUE),"")</f>
        <v>#N/A</v>
      </c>
      <c r="E6811" s="21" t="e">
        <f>IF(A6811&lt;&gt;"",VLOOKUP(B6811,'Ket qua do'!$C$5:$AP$50000,$E$3,TRUE)*$C$12,"")</f>
        <v>#N/A</v>
      </c>
      <c r="F6811" s="21" t="e">
        <f>IF(A6811&lt;&gt;"",VLOOKUP(B6811,'Ket qua do'!$C$5:$AP$50000,$F$3,TRUE),"")</f>
        <v>#N/A</v>
      </c>
      <c r="G6811" s="21" t="e">
        <f>IF(A6811&lt;&gt;"",VLOOKUP(B6811,'Ket qua do'!$C$5:$AP$50000,$G$3,TRUE),"")</f>
        <v>#N/A</v>
      </c>
      <c r="H6811" s="21" t="e">
        <f>IF(A6811&lt;&gt;"",VLOOKUP(B6811,'Ket qua do'!$C$5:$AP$50000,$H$3,TRUE),"")</f>
        <v>#N/A</v>
      </c>
      <c r="I6811" s="21" t="e">
        <f>IF(A6811&lt;&gt;"",VLOOKUP(B6811,'Ket qua do'!$C$5:$AP$50000,$I$3,TRUE)*$E$9/1000,"")</f>
        <v>#N/A</v>
      </c>
      <c r="J6811" s="21" t="e">
        <f>IF(A6811&lt;&gt;"",VLOOKUP(B6811,'Ket qua do'!$C$5:$AP$50000,$J$3,TRUE)*$E$9/1000,"")</f>
        <v>#N/A</v>
      </c>
      <c r="K6811" s="21" t="e">
        <f>IF(A6811&lt;&gt;"",VLOOKUP(B6811,'Ket qua do'!$C$5:$AP$50000,$K$3,TRUE)*$E$9/1000,"")</f>
        <v>#N/A</v>
      </c>
      <c r="L6811" s="21" t="e">
        <f>IF(A6811&lt;&gt;"",VLOOKUP(B6811,'Ket qua do'!$C$5:$AP$50000,$L$3,TRUE),"")</f>
        <v>#N/A</v>
      </c>
    </row>
    <row r="6812" spans="1:12" x14ac:dyDescent="0.25">
      <c r="A6812" t="e">
        <f t="shared" si="112"/>
        <v>#N/A</v>
      </c>
      <c r="B6812" s="1" t="e">
        <f>IF(A6812&lt;&gt;"",VLOOKUP(A6812,'Ket qua do'!$B$5:$CE$50000,2,TRUE),"")</f>
        <v>#N/A</v>
      </c>
      <c r="C6812" s="19" t="e">
        <f>IF(A6812&lt;&gt;"",VLOOKUP(B6812,'Ket qua do'!$C$5:$AP$50000,$C$3,TRUE)*SQRT(3)*$C$11,"")</f>
        <v>#N/A</v>
      </c>
      <c r="D6812" s="21" t="e">
        <f>IF(A6812&lt;&gt;"",VLOOKUP(B6812,'Ket qua do'!$C$5:$AP$50000,$D$3,TRUE),"")</f>
        <v>#N/A</v>
      </c>
      <c r="E6812" s="21" t="e">
        <f>IF(A6812&lt;&gt;"",VLOOKUP(B6812,'Ket qua do'!$C$5:$AP$50000,$E$3,TRUE)*$C$12,"")</f>
        <v>#N/A</v>
      </c>
      <c r="F6812" s="21" t="e">
        <f>IF(A6812&lt;&gt;"",VLOOKUP(B6812,'Ket qua do'!$C$5:$AP$50000,$F$3,TRUE),"")</f>
        <v>#N/A</v>
      </c>
      <c r="G6812" s="21" t="e">
        <f>IF(A6812&lt;&gt;"",VLOOKUP(B6812,'Ket qua do'!$C$5:$AP$50000,$G$3,TRUE),"")</f>
        <v>#N/A</v>
      </c>
      <c r="H6812" s="21" t="e">
        <f>IF(A6812&lt;&gt;"",VLOOKUP(B6812,'Ket qua do'!$C$5:$AP$50000,$H$3,TRUE),"")</f>
        <v>#N/A</v>
      </c>
      <c r="I6812" s="21" t="e">
        <f>IF(A6812&lt;&gt;"",VLOOKUP(B6812,'Ket qua do'!$C$5:$AP$50000,$I$3,TRUE)*$E$9/1000,"")</f>
        <v>#N/A</v>
      </c>
      <c r="J6812" s="21" t="e">
        <f>IF(A6812&lt;&gt;"",VLOOKUP(B6812,'Ket qua do'!$C$5:$AP$50000,$J$3,TRUE)*$E$9/1000,"")</f>
        <v>#N/A</v>
      </c>
      <c r="K6812" s="21" t="e">
        <f>IF(A6812&lt;&gt;"",VLOOKUP(B6812,'Ket qua do'!$C$5:$AP$50000,$K$3,TRUE)*$E$9/1000,"")</f>
        <v>#N/A</v>
      </c>
      <c r="L6812" s="21" t="e">
        <f>IF(A6812&lt;&gt;"",VLOOKUP(B6812,'Ket qua do'!$C$5:$AP$50000,$L$3,TRUE),"")</f>
        <v>#N/A</v>
      </c>
    </row>
    <row r="6813" spans="1:12" x14ac:dyDescent="0.25">
      <c r="A6813" t="e">
        <f t="shared" si="112"/>
        <v>#N/A</v>
      </c>
      <c r="B6813" s="1" t="e">
        <f>IF(A6813&lt;&gt;"",VLOOKUP(A6813,'Ket qua do'!$B$5:$CE$50000,2,TRUE),"")</f>
        <v>#N/A</v>
      </c>
      <c r="C6813" s="19" t="e">
        <f>IF(A6813&lt;&gt;"",VLOOKUP(B6813,'Ket qua do'!$C$5:$AP$50000,$C$3,TRUE)*SQRT(3)*$C$11,"")</f>
        <v>#N/A</v>
      </c>
      <c r="D6813" s="21" t="e">
        <f>IF(A6813&lt;&gt;"",VLOOKUP(B6813,'Ket qua do'!$C$5:$AP$50000,$D$3,TRUE),"")</f>
        <v>#N/A</v>
      </c>
      <c r="E6813" s="21" t="e">
        <f>IF(A6813&lt;&gt;"",VLOOKUP(B6813,'Ket qua do'!$C$5:$AP$50000,$E$3,TRUE)*$C$12,"")</f>
        <v>#N/A</v>
      </c>
      <c r="F6813" s="21" t="e">
        <f>IF(A6813&lt;&gt;"",VLOOKUP(B6813,'Ket qua do'!$C$5:$AP$50000,$F$3,TRUE),"")</f>
        <v>#N/A</v>
      </c>
      <c r="G6813" s="21" t="e">
        <f>IF(A6813&lt;&gt;"",VLOOKUP(B6813,'Ket qua do'!$C$5:$AP$50000,$G$3,TRUE),"")</f>
        <v>#N/A</v>
      </c>
      <c r="H6813" s="21" t="e">
        <f>IF(A6813&lt;&gt;"",VLOOKUP(B6813,'Ket qua do'!$C$5:$AP$50000,$H$3,TRUE),"")</f>
        <v>#N/A</v>
      </c>
      <c r="I6813" s="21" t="e">
        <f>IF(A6813&lt;&gt;"",VLOOKUP(B6813,'Ket qua do'!$C$5:$AP$50000,$I$3,TRUE)*$E$9/1000,"")</f>
        <v>#N/A</v>
      </c>
      <c r="J6813" s="21" t="e">
        <f>IF(A6813&lt;&gt;"",VLOOKUP(B6813,'Ket qua do'!$C$5:$AP$50000,$J$3,TRUE)*$E$9/1000,"")</f>
        <v>#N/A</v>
      </c>
      <c r="K6813" s="21" t="e">
        <f>IF(A6813&lt;&gt;"",VLOOKUP(B6813,'Ket qua do'!$C$5:$AP$50000,$K$3,TRUE)*$E$9/1000,"")</f>
        <v>#N/A</v>
      </c>
      <c r="L6813" s="21" t="e">
        <f>IF(A6813&lt;&gt;"",VLOOKUP(B6813,'Ket qua do'!$C$5:$AP$50000,$L$3,TRUE),"")</f>
        <v>#N/A</v>
      </c>
    </row>
    <row r="6814" spans="1:12" x14ac:dyDescent="0.25">
      <c r="A6814" t="e">
        <f t="shared" si="112"/>
        <v>#N/A</v>
      </c>
      <c r="B6814" s="1" t="e">
        <f>IF(A6814&lt;&gt;"",VLOOKUP(A6814,'Ket qua do'!$B$5:$CE$50000,2,TRUE),"")</f>
        <v>#N/A</v>
      </c>
      <c r="C6814" s="19" t="e">
        <f>IF(A6814&lt;&gt;"",VLOOKUP(B6814,'Ket qua do'!$C$5:$AP$50000,$C$3,TRUE)*SQRT(3)*$C$11,"")</f>
        <v>#N/A</v>
      </c>
      <c r="D6814" s="21" t="e">
        <f>IF(A6814&lt;&gt;"",VLOOKUP(B6814,'Ket qua do'!$C$5:$AP$50000,$D$3,TRUE),"")</f>
        <v>#N/A</v>
      </c>
      <c r="E6814" s="21" t="e">
        <f>IF(A6814&lt;&gt;"",VLOOKUP(B6814,'Ket qua do'!$C$5:$AP$50000,$E$3,TRUE)*$C$12,"")</f>
        <v>#N/A</v>
      </c>
      <c r="F6814" s="21" t="e">
        <f>IF(A6814&lt;&gt;"",VLOOKUP(B6814,'Ket qua do'!$C$5:$AP$50000,$F$3,TRUE),"")</f>
        <v>#N/A</v>
      </c>
      <c r="G6814" s="21" t="e">
        <f>IF(A6814&lt;&gt;"",VLOOKUP(B6814,'Ket qua do'!$C$5:$AP$50000,$G$3,TRUE),"")</f>
        <v>#N/A</v>
      </c>
      <c r="H6814" s="21" t="e">
        <f>IF(A6814&lt;&gt;"",VLOOKUP(B6814,'Ket qua do'!$C$5:$AP$50000,$H$3,TRUE),"")</f>
        <v>#N/A</v>
      </c>
      <c r="I6814" s="21" t="e">
        <f>IF(A6814&lt;&gt;"",VLOOKUP(B6814,'Ket qua do'!$C$5:$AP$50000,$I$3,TRUE)*$E$9/1000,"")</f>
        <v>#N/A</v>
      </c>
      <c r="J6814" s="21" t="e">
        <f>IF(A6814&lt;&gt;"",VLOOKUP(B6814,'Ket qua do'!$C$5:$AP$50000,$J$3,TRUE)*$E$9/1000,"")</f>
        <v>#N/A</v>
      </c>
      <c r="K6814" s="21" t="e">
        <f>IF(A6814&lt;&gt;"",VLOOKUP(B6814,'Ket qua do'!$C$5:$AP$50000,$K$3,TRUE)*$E$9/1000,"")</f>
        <v>#N/A</v>
      </c>
      <c r="L6814" s="21" t="e">
        <f>IF(A6814&lt;&gt;"",VLOOKUP(B6814,'Ket qua do'!$C$5:$AP$50000,$L$3,TRUE),"")</f>
        <v>#N/A</v>
      </c>
    </row>
    <row r="6815" spans="1:12" x14ac:dyDescent="0.25">
      <c r="A6815" t="e">
        <f t="shared" si="112"/>
        <v>#N/A</v>
      </c>
      <c r="B6815" s="1" t="e">
        <f>IF(A6815&lt;&gt;"",VLOOKUP(A6815,'Ket qua do'!$B$5:$CE$50000,2,TRUE),"")</f>
        <v>#N/A</v>
      </c>
      <c r="C6815" s="19" t="e">
        <f>IF(A6815&lt;&gt;"",VLOOKUP(B6815,'Ket qua do'!$C$5:$AP$50000,$C$3,TRUE)*SQRT(3)*$C$11,"")</f>
        <v>#N/A</v>
      </c>
      <c r="D6815" s="21" t="e">
        <f>IF(A6815&lt;&gt;"",VLOOKUP(B6815,'Ket qua do'!$C$5:$AP$50000,$D$3,TRUE),"")</f>
        <v>#N/A</v>
      </c>
      <c r="E6815" s="21" t="e">
        <f>IF(A6815&lt;&gt;"",VLOOKUP(B6815,'Ket qua do'!$C$5:$AP$50000,$E$3,TRUE)*$C$12,"")</f>
        <v>#N/A</v>
      </c>
      <c r="F6815" s="21" t="e">
        <f>IF(A6815&lt;&gt;"",VLOOKUP(B6815,'Ket qua do'!$C$5:$AP$50000,$F$3,TRUE),"")</f>
        <v>#N/A</v>
      </c>
      <c r="G6815" s="21" t="e">
        <f>IF(A6815&lt;&gt;"",VLOOKUP(B6815,'Ket qua do'!$C$5:$AP$50000,$G$3,TRUE),"")</f>
        <v>#N/A</v>
      </c>
      <c r="H6815" s="21" t="e">
        <f>IF(A6815&lt;&gt;"",VLOOKUP(B6815,'Ket qua do'!$C$5:$AP$50000,$H$3,TRUE),"")</f>
        <v>#N/A</v>
      </c>
      <c r="I6815" s="21" t="e">
        <f>IF(A6815&lt;&gt;"",VLOOKUP(B6815,'Ket qua do'!$C$5:$AP$50000,$I$3,TRUE)*$E$9/1000,"")</f>
        <v>#N/A</v>
      </c>
      <c r="J6815" s="21" t="e">
        <f>IF(A6815&lt;&gt;"",VLOOKUP(B6815,'Ket qua do'!$C$5:$AP$50000,$J$3,TRUE)*$E$9/1000,"")</f>
        <v>#N/A</v>
      </c>
      <c r="K6815" s="21" t="e">
        <f>IF(A6815&lt;&gt;"",VLOOKUP(B6815,'Ket qua do'!$C$5:$AP$50000,$K$3,TRUE)*$E$9/1000,"")</f>
        <v>#N/A</v>
      </c>
      <c r="L6815" s="21" t="e">
        <f>IF(A6815&lt;&gt;"",VLOOKUP(B6815,'Ket qua do'!$C$5:$AP$50000,$L$3,TRUE),"")</f>
        <v>#N/A</v>
      </c>
    </row>
    <row r="6816" spans="1:12" x14ac:dyDescent="0.25">
      <c r="A6816" t="e">
        <f t="shared" si="112"/>
        <v>#N/A</v>
      </c>
      <c r="B6816" s="1" t="e">
        <f>IF(A6816&lt;&gt;"",VLOOKUP(A6816,'Ket qua do'!$B$5:$CE$50000,2,TRUE),"")</f>
        <v>#N/A</v>
      </c>
      <c r="C6816" s="19" t="e">
        <f>IF(A6816&lt;&gt;"",VLOOKUP(B6816,'Ket qua do'!$C$5:$AP$50000,$C$3,TRUE)*SQRT(3)*$C$11,"")</f>
        <v>#N/A</v>
      </c>
      <c r="D6816" s="21" t="e">
        <f>IF(A6816&lt;&gt;"",VLOOKUP(B6816,'Ket qua do'!$C$5:$AP$50000,$D$3,TRUE),"")</f>
        <v>#N/A</v>
      </c>
      <c r="E6816" s="21" t="e">
        <f>IF(A6816&lt;&gt;"",VLOOKUP(B6816,'Ket qua do'!$C$5:$AP$50000,$E$3,TRUE)*$C$12,"")</f>
        <v>#N/A</v>
      </c>
      <c r="F6816" s="21" t="e">
        <f>IF(A6816&lt;&gt;"",VLOOKUP(B6816,'Ket qua do'!$C$5:$AP$50000,$F$3,TRUE),"")</f>
        <v>#N/A</v>
      </c>
      <c r="G6816" s="21" t="e">
        <f>IF(A6816&lt;&gt;"",VLOOKUP(B6816,'Ket qua do'!$C$5:$AP$50000,$G$3,TRUE),"")</f>
        <v>#N/A</v>
      </c>
      <c r="H6816" s="21" t="e">
        <f>IF(A6816&lt;&gt;"",VLOOKUP(B6816,'Ket qua do'!$C$5:$AP$50000,$H$3,TRUE),"")</f>
        <v>#N/A</v>
      </c>
      <c r="I6816" s="21" t="e">
        <f>IF(A6816&lt;&gt;"",VLOOKUP(B6816,'Ket qua do'!$C$5:$AP$50000,$I$3,TRUE)*$E$9/1000,"")</f>
        <v>#N/A</v>
      </c>
      <c r="J6816" s="21" t="e">
        <f>IF(A6816&lt;&gt;"",VLOOKUP(B6816,'Ket qua do'!$C$5:$AP$50000,$J$3,TRUE)*$E$9/1000,"")</f>
        <v>#N/A</v>
      </c>
      <c r="K6816" s="21" t="e">
        <f>IF(A6816&lt;&gt;"",VLOOKUP(B6816,'Ket qua do'!$C$5:$AP$50000,$K$3,TRUE)*$E$9/1000,"")</f>
        <v>#N/A</v>
      </c>
      <c r="L6816" s="21" t="e">
        <f>IF(A6816&lt;&gt;"",VLOOKUP(B6816,'Ket qua do'!$C$5:$AP$50000,$L$3,TRUE),"")</f>
        <v>#N/A</v>
      </c>
    </row>
    <row r="6817" spans="1:12" x14ac:dyDescent="0.25">
      <c r="A6817" t="e">
        <f t="shared" si="112"/>
        <v>#N/A</v>
      </c>
      <c r="B6817" s="1" t="e">
        <f>IF(A6817&lt;&gt;"",VLOOKUP(A6817,'Ket qua do'!$B$5:$CE$50000,2,TRUE),"")</f>
        <v>#N/A</v>
      </c>
      <c r="C6817" s="19" t="e">
        <f>IF(A6817&lt;&gt;"",VLOOKUP(B6817,'Ket qua do'!$C$5:$AP$50000,$C$3,TRUE)*SQRT(3)*$C$11,"")</f>
        <v>#N/A</v>
      </c>
      <c r="D6817" s="21" t="e">
        <f>IF(A6817&lt;&gt;"",VLOOKUP(B6817,'Ket qua do'!$C$5:$AP$50000,$D$3,TRUE),"")</f>
        <v>#N/A</v>
      </c>
      <c r="E6817" s="21" t="e">
        <f>IF(A6817&lt;&gt;"",VLOOKUP(B6817,'Ket qua do'!$C$5:$AP$50000,$E$3,TRUE)*$C$12,"")</f>
        <v>#N/A</v>
      </c>
      <c r="F6817" s="21" t="e">
        <f>IF(A6817&lt;&gt;"",VLOOKUP(B6817,'Ket qua do'!$C$5:$AP$50000,$F$3,TRUE),"")</f>
        <v>#N/A</v>
      </c>
      <c r="G6817" s="21" t="e">
        <f>IF(A6817&lt;&gt;"",VLOOKUP(B6817,'Ket qua do'!$C$5:$AP$50000,$G$3,TRUE),"")</f>
        <v>#N/A</v>
      </c>
      <c r="H6817" s="21" t="e">
        <f>IF(A6817&lt;&gt;"",VLOOKUP(B6817,'Ket qua do'!$C$5:$AP$50000,$H$3,TRUE),"")</f>
        <v>#N/A</v>
      </c>
      <c r="I6817" s="21" t="e">
        <f>IF(A6817&lt;&gt;"",VLOOKUP(B6817,'Ket qua do'!$C$5:$AP$50000,$I$3,TRUE)*$E$9/1000,"")</f>
        <v>#N/A</v>
      </c>
      <c r="J6817" s="21" t="e">
        <f>IF(A6817&lt;&gt;"",VLOOKUP(B6817,'Ket qua do'!$C$5:$AP$50000,$J$3,TRUE)*$E$9/1000,"")</f>
        <v>#N/A</v>
      </c>
      <c r="K6817" s="21" t="e">
        <f>IF(A6817&lt;&gt;"",VLOOKUP(B6817,'Ket qua do'!$C$5:$AP$50000,$K$3,TRUE)*$E$9/1000,"")</f>
        <v>#N/A</v>
      </c>
      <c r="L6817" s="21" t="e">
        <f>IF(A6817&lt;&gt;"",VLOOKUP(B6817,'Ket qua do'!$C$5:$AP$50000,$L$3,TRUE),"")</f>
        <v>#N/A</v>
      </c>
    </row>
    <row r="6818" spans="1:12" x14ac:dyDescent="0.25">
      <c r="A6818" t="e">
        <f t="shared" si="112"/>
        <v>#N/A</v>
      </c>
      <c r="B6818" s="1" t="e">
        <f>IF(A6818&lt;&gt;"",VLOOKUP(A6818,'Ket qua do'!$B$5:$CE$50000,2,TRUE),"")</f>
        <v>#N/A</v>
      </c>
      <c r="C6818" s="19" t="e">
        <f>IF(A6818&lt;&gt;"",VLOOKUP(B6818,'Ket qua do'!$C$5:$AP$50000,$C$3,TRUE)*SQRT(3)*$C$11,"")</f>
        <v>#N/A</v>
      </c>
      <c r="D6818" s="21" t="e">
        <f>IF(A6818&lt;&gt;"",VLOOKUP(B6818,'Ket qua do'!$C$5:$AP$50000,$D$3,TRUE),"")</f>
        <v>#N/A</v>
      </c>
      <c r="E6818" s="21" t="e">
        <f>IF(A6818&lt;&gt;"",VLOOKUP(B6818,'Ket qua do'!$C$5:$AP$50000,$E$3,TRUE)*$C$12,"")</f>
        <v>#N/A</v>
      </c>
      <c r="F6818" s="21" t="e">
        <f>IF(A6818&lt;&gt;"",VLOOKUP(B6818,'Ket qua do'!$C$5:$AP$50000,$F$3,TRUE),"")</f>
        <v>#N/A</v>
      </c>
      <c r="G6818" s="21" t="e">
        <f>IF(A6818&lt;&gt;"",VLOOKUP(B6818,'Ket qua do'!$C$5:$AP$50000,$G$3,TRUE),"")</f>
        <v>#N/A</v>
      </c>
      <c r="H6818" s="21" t="e">
        <f>IF(A6818&lt;&gt;"",VLOOKUP(B6818,'Ket qua do'!$C$5:$AP$50000,$H$3,TRUE),"")</f>
        <v>#N/A</v>
      </c>
      <c r="I6818" s="21" t="e">
        <f>IF(A6818&lt;&gt;"",VLOOKUP(B6818,'Ket qua do'!$C$5:$AP$50000,$I$3,TRUE)*$E$9/1000,"")</f>
        <v>#N/A</v>
      </c>
      <c r="J6818" s="21" t="e">
        <f>IF(A6818&lt;&gt;"",VLOOKUP(B6818,'Ket qua do'!$C$5:$AP$50000,$J$3,TRUE)*$E$9/1000,"")</f>
        <v>#N/A</v>
      </c>
      <c r="K6818" s="21" t="e">
        <f>IF(A6818&lt;&gt;"",VLOOKUP(B6818,'Ket qua do'!$C$5:$AP$50000,$K$3,TRUE)*$E$9/1000,"")</f>
        <v>#N/A</v>
      </c>
      <c r="L6818" s="21" t="e">
        <f>IF(A6818&lt;&gt;"",VLOOKUP(B6818,'Ket qua do'!$C$5:$AP$50000,$L$3,TRUE),"")</f>
        <v>#N/A</v>
      </c>
    </row>
    <row r="6819" spans="1:12" x14ac:dyDescent="0.25">
      <c r="A6819" t="e">
        <f t="shared" si="112"/>
        <v>#N/A</v>
      </c>
      <c r="B6819" s="1" t="e">
        <f>IF(A6819&lt;&gt;"",VLOOKUP(A6819,'Ket qua do'!$B$5:$CE$50000,2,TRUE),"")</f>
        <v>#N/A</v>
      </c>
      <c r="C6819" s="19" t="e">
        <f>IF(A6819&lt;&gt;"",VLOOKUP(B6819,'Ket qua do'!$C$5:$AP$50000,$C$3,TRUE)*SQRT(3)*$C$11,"")</f>
        <v>#N/A</v>
      </c>
      <c r="D6819" s="21" t="e">
        <f>IF(A6819&lt;&gt;"",VLOOKUP(B6819,'Ket qua do'!$C$5:$AP$50000,$D$3,TRUE),"")</f>
        <v>#N/A</v>
      </c>
      <c r="E6819" s="21" t="e">
        <f>IF(A6819&lt;&gt;"",VLOOKUP(B6819,'Ket qua do'!$C$5:$AP$50000,$E$3,TRUE)*$C$12,"")</f>
        <v>#N/A</v>
      </c>
      <c r="F6819" s="21" t="e">
        <f>IF(A6819&lt;&gt;"",VLOOKUP(B6819,'Ket qua do'!$C$5:$AP$50000,$F$3,TRUE),"")</f>
        <v>#N/A</v>
      </c>
      <c r="G6819" s="21" t="e">
        <f>IF(A6819&lt;&gt;"",VLOOKUP(B6819,'Ket qua do'!$C$5:$AP$50000,$G$3,TRUE),"")</f>
        <v>#N/A</v>
      </c>
      <c r="H6819" s="21" t="e">
        <f>IF(A6819&lt;&gt;"",VLOOKUP(B6819,'Ket qua do'!$C$5:$AP$50000,$H$3,TRUE),"")</f>
        <v>#N/A</v>
      </c>
      <c r="I6819" s="21" t="e">
        <f>IF(A6819&lt;&gt;"",VLOOKUP(B6819,'Ket qua do'!$C$5:$AP$50000,$I$3,TRUE)*$E$9/1000,"")</f>
        <v>#N/A</v>
      </c>
      <c r="J6819" s="21" t="e">
        <f>IF(A6819&lt;&gt;"",VLOOKUP(B6819,'Ket qua do'!$C$5:$AP$50000,$J$3,TRUE)*$E$9/1000,"")</f>
        <v>#N/A</v>
      </c>
      <c r="K6819" s="21" t="e">
        <f>IF(A6819&lt;&gt;"",VLOOKUP(B6819,'Ket qua do'!$C$5:$AP$50000,$K$3,TRUE)*$E$9/1000,"")</f>
        <v>#N/A</v>
      </c>
      <c r="L6819" s="21" t="e">
        <f>IF(A6819&lt;&gt;"",VLOOKUP(B6819,'Ket qua do'!$C$5:$AP$50000,$L$3,TRUE),"")</f>
        <v>#N/A</v>
      </c>
    </row>
    <row r="6820" spans="1:12" x14ac:dyDescent="0.25">
      <c r="A6820" t="e">
        <f t="shared" si="112"/>
        <v>#N/A</v>
      </c>
      <c r="B6820" s="1" t="e">
        <f>IF(A6820&lt;&gt;"",VLOOKUP(A6820,'Ket qua do'!$B$5:$CE$50000,2,TRUE),"")</f>
        <v>#N/A</v>
      </c>
      <c r="C6820" s="19" t="e">
        <f>IF(A6820&lt;&gt;"",VLOOKUP(B6820,'Ket qua do'!$C$5:$AP$50000,$C$3,TRUE)*SQRT(3)*$C$11,"")</f>
        <v>#N/A</v>
      </c>
      <c r="D6820" s="21" t="e">
        <f>IF(A6820&lt;&gt;"",VLOOKUP(B6820,'Ket qua do'!$C$5:$AP$50000,$D$3,TRUE),"")</f>
        <v>#N/A</v>
      </c>
      <c r="E6820" s="21" t="e">
        <f>IF(A6820&lt;&gt;"",VLOOKUP(B6820,'Ket qua do'!$C$5:$AP$50000,$E$3,TRUE)*$C$12,"")</f>
        <v>#N/A</v>
      </c>
      <c r="F6820" s="21" t="e">
        <f>IF(A6820&lt;&gt;"",VLOOKUP(B6820,'Ket qua do'!$C$5:$AP$50000,$F$3,TRUE),"")</f>
        <v>#N/A</v>
      </c>
      <c r="G6820" s="21" t="e">
        <f>IF(A6820&lt;&gt;"",VLOOKUP(B6820,'Ket qua do'!$C$5:$AP$50000,$G$3,TRUE),"")</f>
        <v>#N/A</v>
      </c>
      <c r="H6820" s="21" t="e">
        <f>IF(A6820&lt;&gt;"",VLOOKUP(B6820,'Ket qua do'!$C$5:$AP$50000,$H$3,TRUE),"")</f>
        <v>#N/A</v>
      </c>
      <c r="I6820" s="21" t="e">
        <f>IF(A6820&lt;&gt;"",VLOOKUP(B6820,'Ket qua do'!$C$5:$AP$50000,$I$3,TRUE)*$E$9/1000,"")</f>
        <v>#N/A</v>
      </c>
      <c r="J6820" s="21" t="e">
        <f>IF(A6820&lt;&gt;"",VLOOKUP(B6820,'Ket qua do'!$C$5:$AP$50000,$J$3,TRUE)*$E$9/1000,"")</f>
        <v>#N/A</v>
      </c>
      <c r="K6820" s="21" t="e">
        <f>IF(A6820&lt;&gt;"",VLOOKUP(B6820,'Ket qua do'!$C$5:$AP$50000,$K$3,TRUE)*$E$9/1000,"")</f>
        <v>#N/A</v>
      </c>
      <c r="L6820" s="21" t="e">
        <f>IF(A6820&lt;&gt;"",VLOOKUP(B6820,'Ket qua do'!$C$5:$AP$50000,$L$3,TRUE),"")</f>
        <v>#N/A</v>
      </c>
    </row>
    <row r="6821" spans="1:12" x14ac:dyDescent="0.25">
      <c r="A6821" t="e">
        <f t="shared" si="112"/>
        <v>#N/A</v>
      </c>
      <c r="B6821" s="1" t="e">
        <f>IF(A6821&lt;&gt;"",VLOOKUP(A6821,'Ket qua do'!$B$5:$CE$50000,2,TRUE),"")</f>
        <v>#N/A</v>
      </c>
      <c r="C6821" s="19" t="e">
        <f>IF(A6821&lt;&gt;"",VLOOKUP(B6821,'Ket qua do'!$C$5:$AP$50000,$C$3,TRUE)*SQRT(3)*$C$11,"")</f>
        <v>#N/A</v>
      </c>
      <c r="D6821" s="21" t="e">
        <f>IF(A6821&lt;&gt;"",VLOOKUP(B6821,'Ket qua do'!$C$5:$AP$50000,$D$3,TRUE),"")</f>
        <v>#N/A</v>
      </c>
      <c r="E6821" s="21" t="e">
        <f>IF(A6821&lt;&gt;"",VLOOKUP(B6821,'Ket qua do'!$C$5:$AP$50000,$E$3,TRUE)*$C$12,"")</f>
        <v>#N/A</v>
      </c>
      <c r="F6821" s="21" t="e">
        <f>IF(A6821&lt;&gt;"",VLOOKUP(B6821,'Ket qua do'!$C$5:$AP$50000,$F$3,TRUE),"")</f>
        <v>#N/A</v>
      </c>
      <c r="G6821" s="21" t="e">
        <f>IF(A6821&lt;&gt;"",VLOOKUP(B6821,'Ket qua do'!$C$5:$AP$50000,$G$3,TRUE),"")</f>
        <v>#N/A</v>
      </c>
      <c r="H6821" s="21" t="e">
        <f>IF(A6821&lt;&gt;"",VLOOKUP(B6821,'Ket qua do'!$C$5:$AP$50000,$H$3,TRUE),"")</f>
        <v>#N/A</v>
      </c>
      <c r="I6821" s="21" t="e">
        <f>IF(A6821&lt;&gt;"",VLOOKUP(B6821,'Ket qua do'!$C$5:$AP$50000,$I$3,TRUE)*$E$9/1000,"")</f>
        <v>#N/A</v>
      </c>
      <c r="J6821" s="21" t="e">
        <f>IF(A6821&lt;&gt;"",VLOOKUP(B6821,'Ket qua do'!$C$5:$AP$50000,$J$3,TRUE)*$E$9/1000,"")</f>
        <v>#N/A</v>
      </c>
      <c r="K6821" s="21" t="e">
        <f>IF(A6821&lt;&gt;"",VLOOKUP(B6821,'Ket qua do'!$C$5:$AP$50000,$K$3,TRUE)*$E$9/1000,"")</f>
        <v>#N/A</v>
      </c>
      <c r="L6821" s="21" t="e">
        <f>IF(A6821&lt;&gt;"",VLOOKUP(B6821,'Ket qua do'!$C$5:$AP$50000,$L$3,TRUE),"")</f>
        <v>#N/A</v>
      </c>
    </row>
    <row r="6822" spans="1:12" x14ac:dyDescent="0.25">
      <c r="A6822" t="e">
        <f t="shared" si="112"/>
        <v>#N/A</v>
      </c>
      <c r="B6822" s="1" t="e">
        <f>IF(A6822&lt;&gt;"",VLOOKUP(A6822,'Ket qua do'!$B$5:$CE$50000,2,TRUE),"")</f>
        <v>#N/A</v>
      </c>
      <c r="C6822" s="19" t="e">
        <f>IF(A6822&lt;&gt;"",VLOOKUP(B6822,'Ket qua do'!$C$5:$AP$50000,$C$3,TRUE)*SQRT(3)*$C$11,"")</f>
        <v>#N/A</v>
      </c>
      <c r="D6822" s="21" t="e">
        <f>IF(A6822&lt;&gt;"",VLOOKUP(B6822,'Ket qua do'!$C$5:$AP$50000,$D$3,TRUE),"")</f>
        <v>#N/A</v>
      </c>
      <c r="E6822" s="21" t="e">
        <f>IF(A6822&lt;&gt;"",VLOOKUP(B6822,'Ket qua do'!$C$5:$AP$50000,$E$3,TRUE)*$C$12,"")</f>
        <v>#N/A</v>
      </c>
      <c r="F6822" s="21" t="e">
        <f>IF(A6822&lt;&gt;"",VLOOKUP(B6822,'Ket qua do'!$C$5:$AP$50000,$F$3,TRUE),"")</f>
        <v>#N/A</v>
      </c>
      <c r="G6822" s="21" t="e">
        <f>IF(A6822&lt;&gt;"",VLOOKUP(B6822,'Ket qua do'!$C$5:$AP$50000,$G$3,TRUE),"")</f>
        <v>#N/A</v>
      </c>
      <c r="H6822" s="21" t="e">
        <f>IF(A6822&lt;&gt;"",VLOOKUP(B6822,'Ket qua do'!$C$5:$AP$50000,$H$3,TRUE),"")</f>
        <v>#N/A</v>
      </c>
      <c r="I6822" s="21" t="e">
        <f>IF(A6822&lt;&gt;"",VLOOKUP(B6822,'Ket qua do'!$C$5:$AP$50000,$I$3,TRUE)*$E$9/1000,"")</f>
        <v>#N/A</v>
      </c>
      <c r="J6822" s="21" t="e">
        <f>IF(A6822&lt;&gt;"",VLOOKUP(B6822,'Ket qua do'!$C$5:$AP$50000,$J$3,TRUE)*$E$9/1000,"")</f>
        <v>#N/A</v>
      </c>
      <c r="K6822" s="21" t="e">
        <f>IF(A6822&lt;&gt;"",VLOOKUP(B6822,'Ket qua do'!$C$5:$AP$50000,$K$3,TRUE)*$E$9/1000,"")</f>
        <v>#N/A</v>
      </c>
      <c r="L6822" s="21" t="e">
        <f>IF(A6822&lt;&gt;"",VLOOKUP(B6822,'Ket qua do'!$C$5:$AP$50000,$L$3,TRUE),"")</f>
        <v>#N/A</v>
      </c>
    </row>
    <row r="6823" spans="1:12" x14ac:dyDescent="0.25">
      <c r="A6823" t="e">
        <f t="shared" si="112"/>
        <v>#N/A</v>
      </c>
      <c r="B6823" s="1" t="e">
        <f>IF(A6823&lt;&gt;"",VLOOKUP(A6823,'Ket qua do'!$B$5:$CE$50000,2,TRUE),"")</f>
        <v>#N/A</v>
      </c>
      <c r="C6823" s="19" t="e">
        <f>IF(A6823&lt;&gt;"",VLOOKUP(B6823,'Ket qua do'!$C$5:$AP$50000,$C$3,TRUE)*SQRT(3)*$C$11,"")</f>
        <v>#N/A</v>
      </c>
      <c r="D6823" s="21" t="e">
        <f>IF(A6823&lt;&gt;"",VLOOKUP(B6823,'Ket qua do'!$C$5:$AP$50000,$D$3,TRUE),"")</f>
        <v>#N/A</v>
      </c>
      <c r="E6823" s="21" t="e">
        <f>IF(A6823&lt;&gt;"",VLOOKUP(B6823,'Ket qua do'!$C$5:$AP$50000,$E$3,TRUE)*$C$12,"")</f>
        <v>#N/A</v>
      </c>
      <c r="F6823" s="21" t="e">
        <f>IF(A6823&lt;&gt;"",VLOOKUP(B6823,'Ket qua do'!$C$5:$AP$50000,$F$3,TRUE),"")</f>
        <v>#N/A</v>
      </c>
      <c r="G6823" s="21" t="e">
        <f>IF(A6823&lt;&gt;"",VLOOKUP(B6823,'Ket qua do'!$C$5:$AP$50000,$G$3,TRUE),"")</f>
        <v>#N/A</v>
      </c>
      <c r="H6823" s="21" t="e">
        <f>IF(A6823&lt;&gt;"",VLOOKUP(B6823,'Ket qua do'!$C$5:$AP$50000,$H$3,TRUE),"")</f>
        <v>#N/A</v>
      </c>
      <c r="I6823" s="21" t="e">
        <f>IF(A6823&lt;&gt;"",VLOOKUP(B6823,'Ket qua do'!$C$5:$AP$50000,$I$3,TRUE)*$E$9/1000,"")</f>
        <v>#N/A</v>
      </c>
      <c r="J6823" s="21" t="e">
        <f>IF(A6823&lt;&gt;"",VLOOKUP(B6823,'Ket qua do'!$C$5:$AP$50000,$J$3,TRUE)*$E$9/1000,"")</f>
        <v>#N/A</v>
      </c>
      <c r="K6823" s="21" t="e">
        <f>IF(A6823&lt;&gt;"",VLOOKUP(B6823,'Ket qua do'!$C$5:$AP$50000,$K$3,TRUE)*$E$9/1000,"")</f>
        <v>#N/A</v>
      </c>
      <c r="L6823" s="21" t="e">
        <f>IF(A6823&lt;&gt;"",VLOOKUP(B6823,'Ket qua do'!$C$5:$AP$50000,$L$3,TRUE),"")</f>
        <v>#N/A</v>
      </c>
    </row>
    <row r="6824" spans="1:12" x14ac:dyDescent="0.25">
      <c r="A6824" t="e">
        <f t="shared" si="112"/>
        <v>#N/A</v>
      </c>
      <c r="B6824" s="1" t="e">
        <f>IF(A6824&lt;&gt;"",VLOOKUP(A6824,'Ket qua do'!$B$5:$CE$50000,2,TRUE),"")</f>
        <v>#N/A</v>
      </c>
      <c r="C6824" s="19" t="e">
        <f>IF(A6824&lt;&gt;"",VLOOKUP(B6824,'Ket qua do'!$C$5:$AP$50000,$C$3,TRUE)*SQRT(3)*$C$11,"")</f>
        <v>#N/A</v>
      </c>
      <c r="D6824" s="21" t="e">
        <f>IF(A6824&lt;&gt;"",VLOOKUP(B6824,'Ket qua do'!$C$5:$AP$50000,$D$3,TRUE),"")</f>
        <v>#N/A</v>
      </c>
      <c r="E6824" s="21" t="e">
        <f>IF(A6824&lt;&gt;"",VLOOKUP(B6824,'Ket qua do'!$C$5:$AP$50000,$E$3,TRUE)*$C$12,"")</f>
        <v>#N/A</v>
      </c>
      <c r="F6824" s="21" t="e">
        <f>IF(A6824&lt;&gt;"",VLOOKUP(B6824,'Ket qua do'!$C$5:$AP$50000,$F$3,TRUE),"")</f>
        <v>#N/A</v>
      </c>
      <c r="G6824" s="21" t="e">
        <f>IF(A6824&lt;&gt;"",VLOOKUP(B6824,'Ket qua do'!$C$5:$AP$50000,$G$3,TRUE),"")</f>
        <v>#N/A</v>
      </c>
      <c r="H6824" s="21" t="e">
        <f>IF(A6824&lt;&gt;"",VLOOKUP(B6824,'Ket qua do'!$C$5:$AP$50000,$H$3,TRUE),"")</f>
        <v>#N/A</v>
      </c>
      <c r="I6824" s="21" t="e">
        <f>IF(A6824&lt;&gt;"",VLOOKUP(B6824,'Ket qua do'!$C$5:$AP$50000,$I$3,TRUE)*$E$9/1000,"")</f>
        <v>#N/A</v>
      </c>
      <c r="J6824" s="21" t="e">
        <f>IF(A6824&lt;&gt;"",VLOOKUP(B6824,'Ket qua do'!$C$5:$AP$50000,$J$3,TRUE)*$E$9/1000,"")</f>
        <v>#N/A</v>
      </c>
      <c r="K6824" s="21" t="e">
        <f>IF(A6824&lt;&gt;"",VLOOKUP(B6824,'Ket qua do'!$C$5:$AP$50000,$K$3,TRUE)*$E$9/1000,"")</f>
        <v>#N/A</v>
      </c>
      <c r="L6824" s="21" t="e">
        <f>IF(A6824&lt;&gt;"",VLOOKUP(B6824,'Ket qua do'!$C$5:$AP$50000,$L$3,TRUE),"")</f>
        <v>#N/A</v>
      </c>
    </row>
    <row r="6825" spans="1:12" x14ac:dyDescent="0.25">
      <c r="A6825" t="e">
        <f t="shared" si="112"/>
        <v>#N/A</v>
      </c>
      <c r="B6825" s="1" t="e">
        <f>IF(A6825&lt;&gt;"",VLOOKUP(A6825,'Ket qua do'!$B$5:$CE$50000,2,TRUE),"")</f>
        <v>#N/A</v>
      </c>
      <c r="C6825" s="19" t="e">
        <f>IF(A6825&lt;&gt;"",VLOOKUP(B6825,'Ket qua do'!$C$5:$AP$50000,$C$3,TRUE)*SQRT(3)*$C$11,"")</f>
        <v>#N/A</v>
      </c>
      <c r="D6825" s="21" t="e">
        <f>IF(A6825&lt;&gt;"",VLOOKUP(B6825,'Ket qua do'!$C$5:$AP$50000,$D$3,TRUE),"")</f>
        <v>#N/A</v>
      </c>
      <c r="E6825" s="21" t="e">
        <f>IF(A6825&lt;&gt;"",VLOOKUP(B6825,'Ket qua do'!$C$5:$AP$50000,$E$3,TRUE)*$C$12,"")</f>
        <v>#N/A</v>
      </c>
      <c r="F6825" s="21" t="e">
        <f>IF(A6825&lt;&gt;"",VLOOKUP(B6825,'Ket qua do'!$C$5:$AP$50000,$F$3,TRUE),"")</f>
        <v>#N/A</v>
      </c>
      <c r="G6825" s="21" t="e">
        <f>IF(A6825&lt;&gt;"",VLOOKUP(B6825,'Ket qua do'!$C$5:$AP$50000,$G$3,TRUE),"")</f>
        <v>#N/A</v>
      </c>
      <c r="H6825" s="21" t="e">
        <f>IF(A6825&lt;&gt;"",VLOOKUP(B6825,'Ket qua do'!$C$5:$AP$50000,$H$3,TRUE),"")</f>
        <v>#N/A</v>
      </c>
      <c r="I6825" s="21" t="e">
        <f>IF(A6825&lt;&gt;"",VLOOKUP(B6825,'Ket qua do'!$C$5:$AP$50000,$I$3,TRUE)*$E$9/1000,"")</f>
        <v>#N/A</v>
      </c>
      <c r="J6825" s="21" t="e">
        <f>IF(A6825&lt;&gt;"",VLOOKUP(B6825,'Ket qua do'!$C$5:$AP$50000,$J$3,TRUE)*$E$9/1000,"")</f>
        <v>#N/A</v>
      </c>
      <c r="K6825" s="21" t="e">
        <f>IF(A6825&lt;&gt;"",VLOOKUP(B6825,'Ket qua do'!$C$5:$AP$50000,$K$3,TRUE)*$E$9/1000,"")</f>
        <v>#N/A</v>
      </c>
      <c r="L6825" s="21" t="e">
        <f>IF(A6825&lt;&gt;"",VLOOKUP(B6825,'Ket qua do'!$C$5:$AP$50000,$L$3,TRUE),"")</f>
        <v>#N/A</v>
      </c>
    </row>
    <row r="6826" spans="1:12" x14ac:dyDescent="0.25">
      <c r="A6826" t="e">
        <f t="shared" si="112"/>
        <v>#N/A</v>
      </c>
      <c r="B6826" s="1" t="e">
        <f>IF(A6826&lt;&gt;"",VLOOKUP(A6826,'Ket qua do'!$B$5:$CE$50000,2,TRUE),"")</f>
        <v>#N/A</v>
      </c>
      <c r="C6826" s="19" t="e">
        <f>IF(A6826&lt;&gt;"",VLOOKUP(B6826,'Ket qua do'!$C$5:$AP$50000,$C$3,TRUE)*SQRT(3)*$C$11,"")</f>
        <v>#N/A</v>
      </c>
      <c r="D6826" s="21" t="e">
        <f>IF(A6826&lt;&gt;"",VLOOKUP(B6826,'Ket qua do'!$C$5:$AP$50000,$D$3,TRUE),"")</f>
        <v>#N/A</v>
      </c>
      <c r="E6826" s="21" t="e">
        <f>IF(A6826&lt;&gt;"",VLOOKUP(B6826,'Ket qua do'!$C$5:$AP$50000,$E$3,TRUE)*$C$12,"")</f>
        <v>#N/A</v>
      </c>
      <c r="F6826" s="21" t="e">
        <f>IF(A6826&lt;&gt;"",VLOOKUP(B6826,'Ket qua do'!$C$5:$AP$50000,$F$3,TRUE),"")</f>
        <v>#N/A</v>
      </c>
      <c r="G6826" s="21" t="e">
        <f>IF(A6826&lt;&gt;"",VLOOKUP(B6826,'Ket qua do'!$C$5:$AP$50000,$G$3,TRUE),"")</f>
        <v>#N/A</v>
      </c>
      <c r="H6826" s="21" t="e">
        <f>IF(A6826&lt;&gt;"",VLOOKUP(B6826,'Ket qua do'!$C$5:$AP$50000,$H$3,TRUE),"")</f>
        <v>#N/A</v>
      </c>
      <c r="I6826" s="21" t="e">
        <f>IF(A6826&lt;&gt;"",VLOOKUP(B6826,'Ket qua do'!$C$5:$AP$50000,$I$3,TRUE)*$E$9/1000,"")</f>
        <v>#N/A</v>
      </c>
      <c r="J6826" s="21" t="e">
        <f>IF(A6826&lt;&gt;"",VLOOKUP(B6826,'Ket qua do'!$C$5:$AP$50000,$J$3,TRUE)*$E$9/1000,"")</f>
        <v>#N/A</v>
      </c>
      <c r="K6826" s="21" t="e">
        <f>IF(A6826&lt;&gt;"",VLOOKUP(B6826,'Ket qua do'!$C$5:$AP$50000,$K$3,TRUE)*$E$9/1000,"")</f>
        <v>#N/A</v>
      </c>
      <c r="L6826" s="21" t="e">
        <f>IF(A6826&lt;&gt;"",VLOOKUP(B6826,'Ket qua do'!$C$5:$AP$50000,$L$3,TRUE),"")</f>
        <v>#N/A</v>
      </c>
    </row>
    <row r="6827" spans="1:12" x14ac:dyDescent="0.25">
      <c r="A6827" t="e">
        <f t="shared" si="112"/>
        <v>#N/A</v>
      </c>
      <c r="B6827" s="1" t="e">
        <f>IF(A6827&lt;&gt;"",VLOOKUP(A6827,'Ket qua do'!$B$5:$CE$50000,2,TRUE),"")</f>
        <v>#N/A</v>
      </c>
      <c r="C6827" s="19" t="e">
        <f>IF(A6827&lt;&gt;"",VLOOKUP(B6827,'Ket qua do'!$C$5:$AP$50000,$C$3,TRUE)*SQRT(3)*$C$11,"")</f>
        <v>#N/A</v>
      </c>
      <c r="D6827" s="21" t="e">
        <f>IF(A6827&lt;&gt;"",VLOOKUP(B6827,'Ket qua do'!$C$5:$AP$50000,$D$3,TRUE),"")</f>
        <v>#N/A</v>
      </c>
      <c r="E6827" s="21" t="e">
        <f>IF(A6827&lt;&gt;"",VLOOKUP(B6827,'Ket qua do'!$C$5:$AP$50000,$E$3,TRUE)*$C$12,"")</f>
        <v>#N/A</v>
      </c>
      <c r="F6827" s="21" t="e">
        <f>IF(A6827&lt;&gt;"",VLOOKUP(B6827,'Ket qua do'!$C$5:$AP$50000,$F$3,TRUE),"")</f>
        <v>#N/A</v>
      </c>
      <c r="G6827" s="21" t="e">
        <f>IF(A6827&lt;&gt;"",VLOOKUP(B6827,'Ket qua do'!$C$5:$AP$50000,$G$3,TRUE),"")</f>
        <v>#N/A</v>
      </c>
      <c r="H6827" s="21" t="e">
        <f>IF(A6827&lt;&gt;"",VLOOKUP(B6827,'Ket qua do'!$C$5:$AP$50000,$H$3,TRUE),"")</f>
        <v>#N/A</v>
      </c>
      <c r="I6827" s="21" t="e">
        <f>IF(A6827&lt;&gt;"",VLOOKUP(B6827,'Ket qua do'!$C$5:$AP$50000,$I$3,TRUE)*$E$9/1000,"")</f>
        <v>#N/A</v>
      </c>
      <c r="J6827" s="21" t="e">
        <f>IF(A6827&lt;&gt;"",VLOOKUP(B6827,'Ket qua do'!$C$5:$AP$50000,$J$3,TRUE)*$E$9/1000,"")</f>
        <v>#N/A</v>
      </c>
      <c r="K6827" s="21" t="e">
        <f>IF(A6827&lt;&gt;"",VLOOKUP(B6827,'Ket qua do'!$C$5:$AP$50000,$K$3,TRUE)*$E$9/1000,"")</f>
        <v>#N/A</v>
      </c>
      <c r="L6827" s="21" t="e">
        <f>IF(A6827&lt;&gt;"",VLOOKUP(B6827,'Ket qua do'!$C$5:$AP$50000,$L$3,TRUE),"")</f>
        <v>#N/A</v>
      </c>
    </row>
    <row r="6828" spans="1:12" x14ac:dyDescent="0.25">
      <c r="A6828" t="e">
        <f t="shared" si="112"/>
        <v>#N/A</v>
      </c>
      <c r="B6828" s="1" t="e">
        <f>IF(A6828&lt;&gt;"",VLOOKUP(A6828,'Ket qua do'!$B$5:$CE$50000,2,TRUE),"")</f>
        <v>#N/A</v>
      </c>
      <c r="C6828" s="19" t="e">
        <f>IF(A6828&lt;&gt;"",VLOOKUP(B6828,'Ket qua do'!$C$5:$AP$50000,$C$3,TRUE)*SQRT(3)*$C$11,"")</f>
        <v>#N/A</v>
      </c>
      <c r="D6828" s="21" t="e">
        <f>IF(A6828&lt;&gt;"",VLOOKUP(B6828,'Ket qua do'!$C$5:$AP$50000,$D$3,TRUE),"")</f>
        <v>#N/A</v>
      </c>
      <c r="E6828" s="21" t="e">
        <f>IF(A6828&lt;&gt;"",VLOOKUP(B6828,'Ket qua do'!$C$5:$AP$50000,$E$3,TRUE)*$C$12,"")</f>
        <v>#N/A</v>
      </c>
      <c r="F6828" s="21" t="e">
        <f>IF(A6828&lt;&gt;"",VLOOKUP(B6828,'Ket qua do'!$C$5:$AP$50000,$F$3,TRUE),"")</f>
        <v>#N/A</v>
      </c>
      <c r="G6828" s="21" t="e">
        <f>IF(A6828&lt;&gt;"",VLOOKUP(B6828,'Ket qua do'!$C$5:$AP$50000,$G$3,TRUE),"")</f>
        <v>#N/A</v>
      </c>
      <c r="H6828" s="21" t="e">
        <f>IF(A6828&lt;&gt;"",VLOOKUP(B6828,'Ket qua do'!$C$5:$AP$50000,$H$3,TRUE),"")</f>
        <v>#N/A</v>
      </c>
      <c r="I6828" s="21" t="e">
        <f>IF(A6828&lt;&gt;"",VLOOKUP(B6828,'Ket qua do'!$C$5:$AP$50000,$I$3,TRUE)*$E$9/1000,"")</f>
        <v>#N/A</v>
      </c>
      <c r="J6828" s="21" t="e">
        <f>IF(A6828&lt;&gt;"",VLOOKUP(B6828,'Ket qua do'!$C$5:$AP$50000,$J$3,TRUE)*$E$9/1000,"")</f>
        <v>#N/A</v>
      </c>
      <c r="K6828" s="21" t="e">
        <f>IF(A6828&lt;&gt;"",VLOOKUP(B6828,'Ket qua do'!$C$5:$AP$50000,$K$3,TRUE)*$E$9/1000,"")</f>
        <v>#N/A</v>
      </c>
      <c r="L6828" s="21" t="e">
        <f>IF(A6828&lt;&gt;"",VLOOKUP(B6828,'Ket qua do'!$C$5:$AP$50000,$L$3,TRUE),"")</f>
        <v>#N/A</v>
      </c>
    </row>
    <row r="6829" spans="1:12" x14ac:dyDescent="0.25">
      <c r="A6829" t="e">
        <f t="shared" si="112"/>
        <v>#N/A</v>
      </c>
      <c r="B6829" s="1" t="e">
        <f>IF(A6829&lt;&gt;"",VLOOKUP(A6829,'Ket qua do'!$B$5:$CE$50000,2,TRUE),"")</f>
        <v>#N/A</v>
      </c>
      <c r="C6829" s="19" t="e">
        <f>IF(A6829&lt;&gt;"",VLOOKUP(B6829,'Ket qua do'!$C$5:$AP$50000,$C$3,TRUE)*SQRT(3)*$C$11,"")</f>
        <v>#N/A</v>
      </c>
      <c r="D6829" s="21" t="e">
        <f>IF(A6829&lt;&gt;"",VLOOKUP(B6829,'Ket qua do'!$C$5:$AP$50000,$D$3,TRUE),"")</f>
        <v>#N/A</v>
      </c>
      <c r="E6829" s="21" t="e">
        <f>IF(A6829&lt;&gt;"",VLOOKUP(B6829,'Ket qua do'!$C$5:$AP$50000,$E$3,TRUE)*$C$12,"")</f>
        <v>#N/A</v>
      </c>
      <c r="F6829" s="21" t="e">
        <f>IF(A6829&lt;&gt;"",VLOOKUP(B6829,'Ket qua do'!$C$5:$AP$50000,$F$3,TRUE),"")</f>
        <v>#N/A</v>
      </c>
      <c r="G6829" s="21" t="e">
        <f>IF(A6829&lt;&gt;"",VLOOKUP(B6829,'Ket qua do'!$C$5:$AP$50000,$G$3,TRUE),"")</f>
        <v>#N/A</v>
      </c>
      <c r="H6829" s="21" t="e">
        <f>IF(A6829&lt;&gt;"",VLOOKUP(B6829,'Ket qua do'!$C$5:$AP$50000,$H$3,TRUE),"")</f>
        <v>#N/A</v>
      </c>
      <c r="I6829" s="21" t="e">
        <f>IF(A6829&lt;&gt;"",VLOOKUP(B6829,'Ket qua do'!$C$5:$AP$50000,$I$3,TRUE)*$E$9/1000,"")</f>
        <v>#N/A</v>
      </c>
      <c r="J6829" s="21" t="e">
        <f>IF(A6829&lt;&gt;"",VLOOKUP(B6829,'Ket qua do'!$C$5:$AP$50000,$J$3,TRUE)*$E$9/1000,"")</f>
        <v>#N/A</v>
      </c>
      <c r="K6829" s="21" t="e">
        <f>IF(A6829&lt;&gt;"",VLOOKUP(B6829,'Ket qua do'!$C$5:$AP$50000,$K$3,TRUE)*$E$9/1000,"")</f>
        <v>#N/A</v>
      </c>
      <c r="L6829" s="21" t="e">
        <f>IF(A6829&lt;&gt;"",VLOOKUP(B6829,'Ket qua do'!$C$5:$AP$50000,$L$3,TRUE),"")</f>
        <v>#N/A</v>
      </c>
    </row>
    <row r="6830" spans="1:12" x14ac:dyDescent="0.25">
      <c r="A6830" t="e">
        <f t="shared" si="112"/>
        <v>#N/A</v>
      </c>
      <c r="B6830" s="1" t="e">
        <f>IF(A6830&lt;&gt;"",VLOOKUP(A6830,'Ket qua do'!$B$5:$CE$50000,2,TRUE),"")</f>
        <v>#N/A</v>
      </c>
      <c r="C6830" s="19" t="e">
        <f>IF(A6830&lt;&gt;"",VLOOKUP(B6830,'Ket qua do'!$C$5:$AP$50000,$C$3,TRUE)*SQRT(3)*$C$11,"")</f>
        <v>#N/A</v>
      </c>
      <c r="D6830" s="21" t="e">
        <f>IF(A6830&lt;&gt;"",VLOOKUP(B6830,'Ket qua do'!$C$5:$AP$50000,$D$3,TRUE),"")</f>
        <v>#N/A</v>
      </c>
      <c r="E6830" s="21" t="e">
        <f>IF(A6830&lt;&gt;"",VLOOKUP(B6830,'Ket qua do'!$C$5:$AP$50000,$E$3,TRUE)*$C$12,"")</f>
        <v>#N/A</v>
      </c>
      <c r="F6830" s="21" t="e">
        <f>IF(A6830&lt;&gt;"",VLOOKUP(B6830,'Ket qua do'!$C$5:$AP$50000,$F$3,TRUE),"")</f>
        <v>#N/A</v>
      </c>
      <c r="G6830" s="21" t="e">
        <f>IF(A6830&lt;&gt;"",VLOOKUP(B6830,'Ket qua do'!$C$5:$AP$50000,$G$3,TRUE),"")</f>
        <v>#N/A</v>
      </c>
      <c r="H6830" s="21" t="e">
        <f>IF(A6830&lt;&gt;"",VLOOKUP(B6830,'Ket qua do'!$C$5:$AP$50000,$H$3,TRUE),"")</f>
        <v>#N/A</v>
      </c>
      <c r="I6830" s="21" t="e">
        <f>IF(A6830&lt;&gt;"",VLOOKUP(B6830,'Ket qua do'!$C$5:$AP$50000,$I$3,TRUE)*$E$9/1000,"")</f>
        <v>#N/A</v>
      </c>
      <c r="J6830" s="21" t="e">
        <f>IF(A6830&lt;&gt;"",VLOOKUP(B6830,'Ket qua do'!$C$5:$AP$50000,$J$3,TRUE)*$E$9/1000,"")</f>
        <v>#N/A</v>
      </c>
      <c r="K6830" s="21" t="e">
        <f>IF(A6830&lt;&gt;"",VLOOKUP(B6830,'Ket qua do'!$C$5:$AP$50000,$K$3,TRUE)*$E$9/1000,"")</f>
        <v>#N/A</v>
      </c>
      <c r="L6830" s="21" t="e">
        <f>IF(A6830&lt;&gt;"",VLOOKUP(B6830,'Ket qua do'!$C$5:$AP$50000,$L$3,TRUE),"")</f>
        <v>#N/A</v>
      </c>
    </row>
    <row r="6831" spans="1:12" x14ac:dyDescent="0.25">
      <c r="A6831" t="e">
        <f t="shared" si="112"/>
        <v>#N/A</v>
      </c>
      <c r="B6831" s="1" t="e">
        <f>IF(A6831&lt;&gt;"",VLOOKUP(A6831,'Ket qua do'!$B$5:$CE$50000,2,TRUE),"")</f>
        <v>#N/A</v>
      </c>
      <c r="C6831" s="19" t="e">
        <f>IF(A6831&lt;&gt;"",VLOOKUP(B6831,'Ket qua do'!$C$5:$AP$50000,$C$3,TRUE)*SQRT(3)*$C$11,"")</f>
        <v>#N/A</v>
      </c>
      <c r="D6831" s="21" t="e">
        <f>IF(A6831&lt;&gt;"",VLOOKUP(B6831,'Ket qua do'!$C$5:$AP$50000,$D$3,TRUE),"")</f>
        <v>#N/A</v>
      </c>
      <c r="E6831" s="21" t="e">
        <f>IF(A6831&lt;&gt;"",VLOOKUP(B6831,'Ket qua do'!$C$5:$AP$50000,$E$3,TRUE)*$C$12,"")</f>
        <v>#N/A</v>
      </c>
      <c r="F6831" s="21" t="e">
        <f>IF(A6831&lt;&gt;"",VLOOKUP(B6831,'Ket qua do'!$C$5:$AP$50000,$F$3,TRUE),"")</f>
        <v>#N/A</v>
      </c>
      <c r="G6831" s="21" t="e">
        <f>IF(A6831&lt;&gt;"",VLOOKUP(B6831,'Ket qua do'!$C$5:$AP$50000,$G$3,TRUE),"")</f>
        <v>#N/A</v>
      </c>
      <c r="H6831" s="21" t="e">
        <f>IF(A6831&lt;&gt;"",VLOOKUP(B6831,'Ket qua do'!$C$5:$AP$50000,$H$3,TRUE),"")</f>
        <v>#N/A</v>
      </c>
      <c r="I6831" s="21" t="e">
        <f>IF(A6831&lt;&gt;"",VLOOKUP(B6831,'Ket qua do'!$C$5:$AP$50000,$I$3,TRUE)*$E$9/1000,"")</f>
        <v>#N/A</v>
      </c>
      <c r="J6831" s="21" t="e">
        <f>IF(A6831&lt;&gt;"",VLOOKUP(B6831,'Ket qua do'!$C$5:$AP$50000,$J$3,TRUE)*$E$9/1000,"")</f>
        <v>#N/A</v>
      </c>
      <c r="K6831" s="21" t="e">
        <f>IF(A6831&lt;&gt;"",VLOOKUP(B6831,'Ket qua do'!$C$5:$AP$50000,$K$3,TRUE)*$E$9/1000,"")</f>
        <v>#N/A</v>
      </c>
      <c r="L6831" s="21" t="e">
        <f>IF(A6831&lt;&gt;"",VLOOKUP(B6831,'Ket qua do'!$C$5:$AP$50000,$L$3,TRUE),"")</f>
        <v>#N/A</v>
      </c>
    </row>
    <row r="6832" spans="1:12" x14ac:dyDescent="0.25">
      <c r="A6832" t="e">
        <f t="shared" si="112"/>
        <v>#N/A</v>
      </c>
      <c r="B6832" s="1" t="e">
        <f>IF(A6832&lt;&gt;"",VLOOKUP(A6832,'Ket qua do'!$B$5:$CE$50000,2,TRUE),"")</f>
        <v>#N/A</v>
      </c>
      <c r="C6832" s="19" t="e">
        <f>IF(A6832&lt;&gt;"",VLOOKUP(B6832,'Ket qua do'!$C$5:$AP$50000,$C$3,TRUE)*SQRT(3)*$C$11,"")</f>
        <v>#N/A</v>
      </c>
      <c r="D6832" s="21" t="e">
        <f>IF(A6832&lt;&gt;"",VLOOKUP(B6832,'Ket qua do'!$C$5:$AP$50000,$D$3,TRUE),"")</f>
        <v>#N/A</v>
      </c>
      <c r="E6832" s="21" t="e">
        <f>IF(A6832&lt;&gt;"",VLOOKUP(B6832,'Ket qua do'!$C$5:$AP$50000,$E$3,TRUE)*$C$12,"")</f>
        <v>#N/A</v>
      </c>
      <c r="F6832" s="21" t="e">
        <f>IF(A6832&lt;&gt;"",VLOOKUP(B6832,'Ket qua do'!$C$5:$AP$50000,$F$3,TRUE),"")</f>
        <v>#N/A</v>
      </c>
      <c r="G6832" s="21" t="e">
        <f>IF(A6832&lt;&gt;"",VLOOKUP(B6832,'Ket qua do'!$C$5:$AP$50000,$G$3,TRUE),"")</f>
        <v>#N/A</v>
      </c>
      <c r="H6832" s="21" t="e">
        <f>IF(A6832&lt;&gt;"",VLOOKUP(B6832,'Ket qua do'!$C$5:$AP$50000,$H$3,TRUE),"")</f>
        <v>#N/A</v>
      </c>
      <c r="I6832" s="21" t="e">
        <f>IF(A6832&lt;&gt;"",VLOOKUP(B6832,'Ket qua do'!$C$5:$AP$50000,$I$3,TRUE)*$E$9/1000,"")</f>
        <v>#N/A</v>
      </c>
      <c r="J6832" s="21" t="e">
        <f>IF(A6832&lt;&gt;"",VLOOKUP(B6832,'Ket qua do'!$C$5:$AP$50000,$J$3,TRUE)*$E$9/1000,"")</f>
        <v>#N/A</v>
      </c>
      <c r="K6832" s="21" t="e">
        <f>IF(A6832&lt;&gt;"",VLOOKUP(B6832,'Ket qua do'!$C$5:$AP$50000,$K$3,TRUE)*$E$9/1000,"")</f>
        <v>#N/A</v>
      </c>
      <c r="L6832" s="21" t="e">
        <f>IF(A6832&lt;&gt;"",VLOOKUP(B6832,'Ket qua do'!$C$5:$AP$50000,$L$3,TRUE),"")</f>
        <v>#N/A</v>
      </c>
    </row>
    <row r="6833" spans="1:12" x14ac:dyDescent="0.25">
      <c r="A6833" t="e">
        <f t="shared" si="112"/>
        <v>#N/A</v>
      </c>
      <c r="B6833" s="1" t="e">
        <f>IF(A6833&lt;&gt;"",VLOOKUP(A6833,'Ket qua do'!$B$5:$CE$50000,2,TRUE),"")</f>
        <v>#N/A</v>
      </c>
      <c r="C6833" s="19" t="e">
        <f>IF(A6833&lt;&gt;"",VLOOKUP(B6833,'Ket qua do'!$C$5:$AP$50000,$C$3,TRUE)*SQRT(3)*$C$11,"")</f>
        <v>#N/A</v>
      </c>
      <c r="D6833" s="21" t="e">
        <f>IF(A6833&lt;&gt;"",VLOOKUP(B6833,'Ket qua do'!$C$5:$AP$50000,$D$3,TRUE),"")</f>
        <v>#N/A</v>
      </c>
      <c r="E6833" s="21" t="e">
        <f>IF(A6833&lt;&gt;"",VLOOKUP(B6833,'Ket qua do'!$C$5:$AP$50000,$E$3,TRUE)*$C$12,"")</f>
        <v>#N/A</v>
      </c>
      <c r="F6833" s="21" t="e">
        <f>IF(A6833&lt;&gt;"",VLOOKUP(B6833,'Ket qua do'!$C$5:$AP$50000,$F$3,TRUE),"")</f>
        <v>#N/A</v>
      </c>
      <c r="G6833" s="21" t="e">
        <f>IF(A6833&lt;&gt;"",VLOOKUP(B6833,'Ket qua do'!$C$5:$AP$50000,$G$3,TRUE),"")</f>
        <v>#N/A</v>
      </c>
      <c r="H6833" s="21" t="e">
        <f>IF(A6833&lt;&gt;"",VLOOKUP(B6833,'Ket qua do'!$C$5:$AP$50000,$H$3,TRUE),"")</f>
        <v>#N/A</v>
      </c>
      <c r="I6833" s="21" t="e">
        <f>IF(A6833&lt;&gt;"",VLOOKUP(B6833,'Ket qua do'!$C$5:$AP$50000,$I$3,TRUE)*$E$9/1000,"")</f>
        <v>#N/A</v>
      </c>
      <c r="J6833" s="21" t="e">
        <f>IF(A6833&lt;&gt;"",VLOOKUP(B6833,'Ket qua do'!$C$5:$AP$50000,$J$3,TRUE)*$E$9/1000,"")</f>
        <v>#N/A</v>
      </c>
      <c r="K6833" s="21" t="e">
        <f>IF(A6833&lt;&gt;"",VLOOKUP(B6833,'Ket qua do'!$C$5:$AP$50000,$K$3,TRUE)*$E$9/1000,"")</f>
        <v>#N/A</v>
      </c>
      <c r="L6833" s="21" t="e">
        <f>IF(A6833&lt;&gt;"",VLOOKUP(B6833,'Ket qua do'!$C$5:$AP$50000,$L$3,TRUE),"")</f>
        <v>#N/A</v>
      </c>
    </row>
    <row r="6834" spans="1:12" x14ac:dyDescent="0.25">
      <c r="A6834" t="e">
        <f t="shared" si="112"/>
        <v>#N/A</v>
      </c>
      <c r="B6834" s="1" t="e">
        <f>IF(A6834&lt;&gt;"",VLOOKUP(A6834,'Ket qua do'!$B$5:$CE$50000,2,TRUE),"")</f>
        <v>#N/A</v>
      </c>
      <c r="C6834" s="19" t="e">
        <f>IF(A6834&lt;&gt;"",VLOOKUP(B6834,'Ket qua do'!$C$5:$AP$50000,$C$3,TRUE)*SQRT(3)*$C$11,"")</f>
        <v>#N/A</v>
      </c>
      <c r="D6834" s="21" t="e">
        <f>IF(A6834&lt;&gt;"",VLOOKUP(B6834,'Ket qua do'!$C$5:$AP$50000,$D$3,TRUE),"")</f>
        <v>#N/A</v>
      </c>
      <c r="E6834" s="21" t="e">
        <f>IF(A6834&lt;&gt;"",VLOOKUP(B6834,'Ket qua do'!$C$5:$AP$50000,$E$3,TRUE)*$C$12,"")</f>
        <v>#N/A</v>
      </c>
      <c r="F6834" s="21" t="e">
        <f>IF(A6834&lt;&gt;"",VLOOKUP(B6834,'Ket qua do'!$C$5:$AP$50000,$F$3,TRUE),"")</f>
        <v>#N/A</v>
      </c>
      <c r="G6834" s="21" t="e">
        <f>IF(A6834&lt;&gt;"",VLOOKUP(B6834,'Ket qua do'!$C$5:$AP$50000,$G$3,TRUE),"")</f>
        <v>#N/A</v>
      </c>
      <c r="H6834" s="21" t="e">
        <f>IF(A6834&lt;&gt;"",VLOOKUP(B6834,'Ket qua do'!$C$5:$AP$50000,$H$3,TRUE),"")</f>
        <v>#N/A</v>
      </c>
      <c r="I6834" s="21" t="e">
        <f>IF(A6834&lt;&gt;"",VLOOKUP(B6834,'Ket qua do'!$C$5:$AP$50000,$I$3,TRUE)*$E$9/1000,"")</f>
        <v>#N/A</v>
      </c>
      <c r="J6834" s="21" t="e">
        <f>IF(A6834&lt;&gt;"",VLOOKUP(B6834,'Ket qua do'!$C$5:$AP$50000,$J$3,TRUE)*$E$9/1000,"")</f>
        <v>#N/A</v>
      </c>
      <c r="K6834" s="21" t="e">
        <f>IF(A6834&lt;&gt;"",VLOOKUP(B6834,'Ket qua do'!$C$5:$AP$50000,$K$3,TRUE)*$E$9/1000,"")</f>
        <v>#N/A</v>
      </c>
      <c r="L6834" s="21" t="e">
        <f>IF(A6834&lt;&gt;"",VLOOKUP(B6834,'Ket qua do'!$C$5:$AP$50000,$L$3,TRUE),"")</f>
        <v>#N/A</v>
      </c>
    </row>
    <row r="6835" spans="1:12" x14ac:dyDescent="0.25">
      <c r="A6835" t="e">
        <f t="shared" si="112"/>
        <v>#N/A</v>
      </c>
      <c r="B6835" s="1" t="e">
        <f>IF(A6835&lt;&gt;"",VLOOKUP(A6835,'Ket qua do'!$B$5:$CE$50000,2,TRUE),"")</f>
        <v>#N/A</v>
      </c>
      <c r="C6835" s="19" t="e">
        <f>IF(A6835&lt;&gt;"",VLOOKUP(B6835,'Ket qua do'!$C$5:$AP$50000,$C$3,TRUE)*SQRT(3)*$C$11,"")</f>
        <v>#N/A</v>
      </c>
      <c r="D6835" s="21" t="e">
        <f>IF(A6835&lt;&gt;"",VLOOKUP(B6835,'Ket qua do'!$C$5:$AP$50000,$D$3,TRUE),"")</f>
        <v>#N/A</v>
      </c>
      <c r="E6835" s="21" t="e">
        <f>IF(A6835&lt;&gt;"",VLOOKUP(B6835,'Ket qua do'!$C$5:$AP$50000,$E$3,TRUE)*$C$12,"")</f>
        <v>#N/A</v>
      </c>
      <c r="F6835" s="21" t="e">
        <f>IF(A6835&lt;&gt;"",VLOOKUP(B6835,'Ket qua do'!$C$5:$AP$50000,$F$3,TRUE),"")</f>
        <v>#N/A</v>
      </c>
      <c r="G6835" s="21" t="e">
        <f>IF(A6835&lt;&gt;"",VLOOKUP(B6835,'Ket qua do'!$C$5:$AP$50000,$G$3,TRUE),"")</f>
        <v>#N/A</v>
      </c>
      <c r="H6835" s="21" t="e">
        <f>IF(A6835&lt;&gt;"",VLOOKUP(B6835,'Ket qua do'!$C$5:$AP$50000,$H$3,TRUE),"")</f>
        <v>#N/A</v>
      </c>
      <c r="I6835" s="21" t="e">
        <f>IF(A6835&lt;&gt;"",VLOOKUP(B6835,'Ket qua do'!$C$5:$AP$50000,$I$3,TRUE)*$E$9/1000,"")</f>
        <v>#N/A</v>
      </c>
      <c r="J6835" s="21" t="e">
        <f>IF(A6835&lt;&gt;"",VLOOKUP(B6835,'Ket qua do'!$C$5:$AP$50000,$J$3,TRUE)*$E$9/1000,"")</f>
        <v>#N/A</v>
      </c>
      <c r="K6835" s="21" t="e">
        <f>IF(A6835&lt;&gt;"",VLOOKUP(B6835,'Ket qua do'!$C$5:$AP$50000,$K$3,TRUE)*$E$9/1000,"")</f>
        <v>#N/A</v>
      </c>
      <c r="L6835" s="21" t="e">
        <f>IF(A6835&lt;&gt;"",VLOOKUP(B6835,'Ket qua do'!$C$5:$AP$50000,$L$3,TRUE),"")</f>
        <v>#N/A</v>
      </c>
    </row>
    <row r="6836" spans="1:12" x14ac:dyDescent="0.25">
      <c r="A6836" t="e">
        <f t="shared" si="112"/>
        <v>#N/A</v>
      </c>
      <c r="B6836" s="1" t="e">
        <f>IF(A6836&lt;&gt;"",VLOOKUP(A6836,'Ket qua do'!$B$5:$CE$50000,2,TRUE),"")</f>
        <v>#N/A</v>
      </c>
      <c r="C6836" s="19" t="e">
        <f>IF(A6836&lt;&gt;"",VLOOKUP(B6836,'Ket qua do'!$C$5:$AP$50000,$C$3,TRUE)*SQRT(3)*$C$11,"")</f>
        <v>#N/A</v>
      </c>
      <c r="D6836" s="21" t="e">
        <f>IF(A6836&lt;&gt;"",VLOOKUP(B6836,'Ket qua do'!$C$5:$AP$50000,$D$3,TRUE),"")</f>
        <v>#N/A</v>
      </c>
      <c r="E6836" s="21" t="e">
        <f>IF(A6836&lt;&gt;"",VLOOKUP(B6836,'Ket qua do'!$C$5:$AP$50000,$E$3,TRUE)*$C$12,"")</f>
        <v>#N/A</v>
      </c>
      <c r="F6836" s="21" t="e">
        <f>IF(A6836&lt;&gt;"",VLOOKUP(B6836,'Ket qua do'!$C$5:$AP$50000,$F$3,TRUE),"")</f>
        <v>#N/A</v>
      </c>
      <c r="G6836" s="21" t="e">
        <f>IF(A6836&lt;&gt;"",VLOOKUP(B6836,'Ket qua do'!$C$5:$AP$50000,$G$3,TRUE),"")</f>
        <v>#N/A</v>
      </c>
      <c r="H6836" s="21" t="e">
        <f>IF(A6836&lt;&gt;"",VLOOKUP(B6836,'Ket qua do'!$C$5:$AP$50000,$H$3,TRUE),"")</f>
        <v>#N/A</v>
      </c>
      <c r="I6836" s="21" t="e">
        <f>IF(A6836&lt;&gt;"",VLOOKUP(B6836,'Ket qua do'!$C$5:$AP$50000,$I$3,TRUE)*$E$9/1000,"")</f>
        <v>#N/A</v>
      </c>
      <c r="J6836" s="21" t="e">
        <f>IF(A6836&lt;&gt;"",VLOOKUP(B6836,'Ket qua do'!$C$5:$AP$50000,$J$3,TRUE)*$E$9/1000,"")</f>
        <v>#N/A</v>
      </c>
      <c r="K6836" s="21" t="e">
        <f>IF(A6836&lt;&gt;"",VLOOKUP(B6836,'Ket qua do'!$C$5:$AP$50000,$K$3,TRUE)*$E$9/1000,"")</f>
        <v>#N/A</v>
      </c>
      <c r="L6836" s="21" t="e">
        <f>IF(A6836&lt;&gt;"",VLOOKUP(B6836,'Ket qua do'!$C$5:$AP$50000,$L$3,TRUE),"")</f>
        <v>#N/A</v>
      </c>
    </row>
    <row r="6837" spans="1:12" x14ac:dyDescent="0.25">
      <c r="A6837" t="e">
        <f t="shared" si="112"/>
        <v>#N/A</v>
      </c>
      <c r="B6837" s="1" t="e">
        <f>IF(A6837&lt;&gt;"",VLOOKUP(A6837,'Ket qua do'!$B$5:$CE$50000,2,TRUE),"")</f>
        <v>#N/A</v>
      </c>
      <c r="C6837" s="19" t="e">
        <f>IF(A6837&lt;&gt;"",VLOOKUP(B6837,'Ket qua do'!$C$5:$AP$50000,$C$3,TRUE)*SQRT(3)*$C$11,"")</f>
        <v>#N/A</v>
      </c>
      <c r="D6837" s="21" t="e">
        <f>IF(A6837&lt;&gt;"",VLOOKUP(B6837,'Ket qua do'!$C$5:$AP$50000,$D$3,TRUE),"")</f>
        <v>#N/A</v>
      </c>
      <c r="E6837" s="21" t="e">
        <f>IF(A6837&lt;&gt;"",VLOOKUP(B6837,'Ket qua do'!$C$5:$AP$50000,$E$3,TRUE)*$C$12,"")</f>
        <v>#N/A</v>
      </c>
      <c r="F6837" s="21" t="e">
        <f>IF(A6837&lt;&gt;"",VLOOKUP(B6837,'Ket qua do'!$C$5:$AP$50000,$F$3,TRUE),"")</f>
        <v>#N/A</v>
      </c>
      <c r="G6837" s="21" t="e">
        <f>IF(A6837&lt;&gt;"",VLOOKUP(B6837,'Ket qua do'!$C$5:$AP$50000,$G$3,TRUE),"")</f>
        <v>#N/A</v>
      </c>
      <c r="H6837" s="21" t="e">
        <f>IF(A6837&lt;&gt;"",VLOOKUP(B6837,'Ket qua do'!$C$5:$AP$50000,$H$3,TRUE),"")</f>
        <v>#N/A</v>
      </c>
      <c r="I6837" s="21" t="e">
        <f>IF(A6837&lt;&gt;"",VLOOKUP(B6837,'Ket qua do'!$C$5:$AP$50000,$I$3,TRUE)*$E$9/1000,"")</f>
        <v>#N/A</v>
      </c>
      <c r="J6837" s="21" t="e">
        <f>IF(A6837&lt;&gt;"",VLOOKUP(B6837,'Ket qua do'!$C$5:$AP$50000,$J$3,TRUE)*$E$9/1000,"")</f>
        <v>#N/A</v>
      </c>
      <c r="K6837" s="21" t="e">
        <f>IF(A6837&lt;&gt;"",VLOOKUP(B6837,'Ket qua do'!$C$5:$AP$50000,$K$3,TRUE)*$E$9/1000,"")</f>
        <v>#N/A</v>
      </c>
      <c r="L6837" s="21" t="e">
        <f>IF(A6837&lt;&gt;"",VLOOKUP(B6837,'Ket qua do'!$C$5:$AP$50000,$L$3,TRUE),"")</f>
        <v>#N/A</v>
      </c>
    </row>
    <row r="6838" spans="1:12" x14ac:dyDescent="0.25">
      <c r="A6838" t="e">
        <f t="shared" si="112"/>
        <v>#N/A</v>
      </c>
      <c r="B6838" s="1" t="e">
        <f>IF(A6838&lt;&gt;"",VLOOKUP(A6838,'Ket qua do'!$B$5:$CE$50000,2,TRUE),"")</f>
        <v>#N/A</v>
      </c>
      <c r="C6838" s="19" t="e">
        <f>IF(A6838&lt;&gt;"",VLOOKUP(B6838,'Ket qua do'!$C$5:$AP$50000,$C$3,TRUE)*SQRT(3)*$C$11,"")</f>
        <v>#N/A</v>
      </c>
      <c r="D6838" s="21" t="e">
        <f>IF(A6838&lt;&gt;"",VLOOKUP(B6838,'Ket qua do'!$C$5:$AP$50000,$D$3,TRUE),"")</f>
        <v>#N/A</v>
      </c>
      <c r="E6838" s="21" t="e">
        <f>IF(A6838&lt;&gt;"",VLOOKUP(B6838,'Ket qua do'!$C$5:$AP$50000,$E$3,TRUE)*$C$12,"")</f>
        <v>#N/A</v>
      </c>
      <c r="F6838" s="21" t="e">
        <f>IF(A6838&lt;&gt;"",VLOOKUP(B6838,'Ket qua do'!$C$5:$AP$50000,$F$3,TRUE),"")</f>
        <v>#N/A</v>
      </c>
      <c r="G6838" s="21" t="e">
        <f>IF(A6838&lt;&gt;"",VLOOKUP(B6838,'Ket qua do'!$C$5:$AP$50000,$G$3,TRUE),"")</f>
        <v>#N/A</v>
      </c>
      <c r="H6838" s="21" t="e">
        <f>IF(A6838&lt;&gt;"",VLOOKUP(B6838,'Ket qua do'!$C$5:$AP$50000,$H$3,TRUE),"")</f>
        <v>#N/A</v>
      </c>
      <c r="I6838" s="21" t="e">
        <f>IF(A6838&lt;&gt;"",VLOOKUP(B6838,'Ket qua do'!$C$5:$AP$50000,$I$3,TRUE)*$E$9/1000,"")</f>
        <v>#N/A</v>
      </c>
      <c r="J6838" s="21" t="e">
        <f>IF(A6838&lt;&gt;"",VLOOKUP(B6838,'Ket qua do'!$C$5:$AP$50000,$J$3,TRUE)*$E$9/1000,"")</f>
        <v>#N/A</v>
      </c>
      <c r="K6838" s="21" t="e">
        <f>IF(A6838&lt;&gt;"",VLOOKUP(B6838,'Ket qua do'!$C$5:$AP$50000,$K$3,TRUE)*$E$9/1000,"")</f>
        <v>#N/A</v>
      </c>
      <c r="L6838" s="21" t="e">
        <f>IF(A6838&lt;&gt;"",VLOOKUP(B6838,'Ket qua do'!$C$5:$AP$50000,$L$3,TRUE),"")</f>
        <v>#N/A</v>
      </c>
    </row>
    <row r="6839" spans="1:12" x14ac:dyDescent="0.25">
      <c r="A6839" t="e">
        <f t="shared" si="112"/>
        <v>#N/A</v>
      </c>
      <c r="B6839" s="1" t="e">
        <f>IF(A6839&lt;&gt;"",VLOOKUP(A6839,'Ket qua do'!$B$5:$CE$50000,2,TRUE),"")</f>
        <v>#N/A</v>
      </c>
      <c r="C6839" s="19" t="e">
        <f>IF(A6839&lt;&gt;"",VLOOKUP(B6839,'Ket qua do'!$C$5:$AP$50000,$C$3,TRUE)*SQRT(3)*$C$11,"")</f>
        <v>#N/A</v>
      </c>
      <c r="D6839" s="21" t="e">
        <f>IF(A6839&lt;&gt;"",VLOOKUP(B6839,'Ket qua do'!$C$5:$AP$50000,$D$3,TRUE),"")</f>
        <v>#N/A</v>
      </c>
      <c r="E6839" s="21" t="e">
        <f>IF(A6839&lt;&gt;"",VLOOKUP(B6839,'Ket qua do'!$C$5:$AP$50000,$E$3,TRUE)*$C$12,"")</f>
        <v>#N/A</v>
      </c>
      <c r="F6839" s="21" t="e">
        <f>IF(A6839&lt;&gt;"",VLOOKUP(B6839,'Ket qua do'!$C$5:$AP$50000,$F$3,TRUE),"")</f>
        <v>#N/A</v>
      </c>
      <c r="G6839" s="21" t="e">
        <f>IF(A6839&lt;&gt;"",VLOOKUP(B6839,'Ket qua do'!$C$5:$AP$50000,$G$3,TRUE),"")</f>
        <v>#N/A</v>
      </c>
      <c r="H6839" s="21" t="e">
        <f>IF(A6839&lt;&gt;"",VLOOKUP(B6839,'Ket qua do'!$C$5:$AP$50000,$H$3,TRUE),"")</f>
        <v>#N/A</v>
      </c>
      <c r="I6839" s="21" t="e">
        <f>IF(A6839&lt;&gt;"",VLOOKUP(B6839,'Ket qua do'!$C$5:$AP$50000,$I$3,TRUE)*$E$9/1000,"")</f>
        <v>#N/A</v>
      </c>
      <c r="J6839" s="21" t="e">
        <f>IF(A6839&lt;&gt;"",VLOOKUP(B6839,'Ket qua do'!$C$5:$AP$50000,$J$3,TRUE)*$E$9/1000,"")</f>
        <v>#N/A</v>
      </c>
      <c r="K6839" s="21" t="e">
        <f>IF(A6839&lt;&gt;"",VLOOKUP(B6839,'Ket qua do'!$C$5:$AP$50000,$K$3,TRUE)*$E$9/1000,"")</f>
        <v>#N/A</v>
      </c>
      <c r="L6839" s="21" t="e">
        <f>IF(A6839&lt;&gt;"",VLOOKUP(B6839,'Ket qua do'!$C$5:$AP$50000,$L$3,TRUE),"")</f>
        <v>#N/A</v>
      </c>
    </row>
    <row r="6840" spans="1:12" x14ac:dyDescent="0.25">
      <c r="A6840" t="e">
        <f t="shared" si="112"/>
        <v>#N/A</v>
      </c>
      <c r="B6840" s="1" t="e">
        <f>IF(A6840&lt;&gt;"",VLOOKUP(A6840,'Ket qua do'!$B$5:$CE$50000,2,TRUE),"")</f>
        <v>#N/A</v>
      </c>
      <c r="C6840" s="19" t="e">
        <f>IF(A6840&lt;&gt;"",VLOOKUP(B6840,'Ket qua do'!$C$5:$AP$50000,$C$3,TRUE)*SQRT(3)*$C$11,"")</f>
        <v>#N/A</v>
      </c>
      <c r="D6840" s="21" t="e">
        <f>IF(A6840&lt;&gt;"",VLOOKUP(B6840,'Ket qua do'!$C$5:$AP$50000,$D$3,TRUE),"")</f>
        <v>#N/A</v>
      </c>
      <c r="E6840" s="21" t="e">
        <f>IF(A6840&lt;&gt;"",VLOOKUP(B6840,'Ket qua do'!$C$5:$AP$50000,$E$3,TRUE)*$C$12,"")</f>
        <v>#N/A</v>
      </c>
      <c r="F6840" s="21" t="e">
        <f>IF(A6840&lt;&gt;"",VLOOKUP(B6840,'Ket qua do'!$C$5:$AP$50000,$F$3,TRUE),"")</f>
        <v>#N/A</v>
      </c>
      <c r="G6840" s="21" t="e">
        <f>IF(A6840&lt;&gt;"",VLOOKUP(B6840,'Ket qua do'!$C$5:$AP$50000,$G$3,TRUE),"")</f>
        <v>#N/A</v>
      </c>
      <c r="H6840" s="21" t="e">
        <f>IF(A6840&lt;&gt;"",VLOOKUP(B6840,'Ket qua do'!$C$5:$AP$50000,$H$3,TRUE),"")</f>
        <v>#N/A</v>
      </c>
      <c r="I6840" s="21" t="e">
        <f>IF(A6840&lt;&gt;"",VLOOKUP(B6840,'Ket qua do'!$C$5:$AP$50000,$I$3,TRUE)*$E$9/1000,"")</f>
        <v>#N/A</v>
      </c>
      <c r="J6840" s="21" t="e">
        <f>IF(A6840&lt;&gt;"",VLOOKUP(B6840,'Ket qua do'!$C$5:$AP$50000,$J$3,TRUE)*$E$9/1000,"")</f>
        <v>#N/A</v>
      </c>
      <c r="K6840" s="21" t="e">
        <f>IF(A6840&lt;&gt;"",VLOOKUP(B6840,'Ket qua do'!$C$5:$AP$50000,$K$3,TRUE)*$E$9/1000,"")</f>
        <v>#N/A</v>
      </c>
      <c r="L6840" s="21" t="e">
        <f>IF(A6840&lt;&gt;"",VLOOKUP(B6840,'Ket qua do'!$C$5:$AP$50000,$L$3,TRUE),"")</f>
        <v>#N/A</v>
      </c>
    </row>
    <row r="6841" spans="1:12" x14ac:dyDescent="0.25">
      <c r="A6841" t="e">
        <f t="shared" si="112"/>
        <v>#N/A</v>
      </c>
      <c r="B6841" s="1" t="e">
        <f>IF(A6841&lt;&gt;"",VLOOKUP(A6841,'Ket qua do'!$B$5:$CE$50000,2,TRUE),"")</f>
        <v>#N/A</v>
      </c>
      <c r="C6841" s="19" t="e">
        <f>IF(A6841&lt;&gt;"",VLOOKUP(B6841,'Ket qua do'!$C$5:$AP$50000,$C$3,TRUE)*SQRT(3)*$C$11,"")</f>
        <v>#N/A</v>
      </c>
      <c r="D6841" s="21" t="e">
        <f>IF(A6841&lt;&gt;"",VLOOKUP(B6841,'Ket qua do'!$C$5:$AP$50000,$D$3,TRUE),"")</f>
        <v>#N/A</v>
      </c>
      <c r="E6841" s="21" t="e">
        <f>IF(A6841&lt;&gt;"",VLOOKUP(B6841,'Ket qua do'!$C$5:$AP$50000,$E$3,TRUE)*$C$12,"")</f>
        <v>#N/A</v>
      </c>
      <c r="F6841" s="21" t="e">
        <f>IF(A6841&lt;&gt;"",VLOOKUP(B6841,'Ket qua do'!$C$5:$AP$50000,$F$3,TRUE),"")</f>
        <v>#N/A</v>
      </c>
      <c r="G6841" s="21" t="e">
        <f>IF(A6841&lt;&gt;"",VLOOKUP(B6841,'Ket qua do'!$C$5:$AP$50000,$G$3,TRUE),"")</f>
        <v>#N/A</v>
      </c>
      <c r="H6841" s="21" t="e">
        <f>IF(A6841&lt;&gt;"",VLOOKUP(B6841,'Ket qua do'!$C$5:$AP$50000,$H$3,TRUE),"")</f>
        <v>#N/A</v>
      </c>
      <c r="I6841" s="21" t="e">
        <f>IF(A6841&lt;&gt;"",VLOOKUP(B6841,'Ket qua do'!$C$5:$AP$50000,$I$3,TRUE)*$E$9/1000,"")</f>
        <v>#N/A</v>
      </c>
      <c r="J6841" s="21" t="e">
        <f>IF(A6841&lt;&gt;"",VLOOKUP(B6841,'Ket qua do'!$C$5:$AP$50000,$J$3,TRUE)*$E$9/1000,"")</f>
        <v>#N/A</v>
      </c>
      <c r="K6841" s="21" t="e">
        <f>IF(A6841&lt;&gt;"",VLOOKUP(B6841,'Ket qua do'!$C$5:$AP$50000,$K$3,TRUE)*$E$9/1000,"")</f>
        <v>#N/A</v>
      </c>
      <c r="L6841" s="21" t="e">
        <f>IF(A6841&lt;&gt;"",VLOOKUP(B6841,'Ket qua do'!$C$5:$AP$50000,$L$3,TRUE),"")</f>
        <v>#N/A</v>
      </c>
    </row>
    <row r="6842" spans="1:12" x14ac:dyDescent="0.25">
      <c r="A6842" t="e">
        <f t="shared" si="112"/>
        <v>#N/A</v>
      </c>
      <c r="B6842" s="1" t="e">
        <f>IF(A6842&lt;&gt;"",VLOOKUP(A6842,'Ket qua do'!$B$5:$CE$50000,2,TRUE),"")</f>
        <v>#N/A</v>
      </c>
      <c r="C6842" s="19" t="e">
        <f>IF(A6842&lt;&gt;"",VLOOKUP(B6842,'Ket qua do'!$C$5:$AP$50000,$C$3,TRUE)*SQRT(3)*$C$11,"")</f>
        <v>#N/A</v>
      </c>
      <c r="D6842" s="21" t="e">
        <f>IF(A6842&lt;&gt;"",VLOOKUP(B6842,'Ket qua do'!$C$5:$AP$50000,$D$3,TRUE),"")</f>
        <v>#N/A</v>
      </c>
      <c r="E6842" s="21" t="e">
        <f>IF(A6842&lt;&gt;"",VLOOKUP(B6842,'Ket qua do'!$C$5:$AP$50000,$E$3,TRUE)*$C$12,"")</f>
        <v>#N/A</v>
      </c>
      <c r="F6842" s="21" t="e">
        <f>IF(A6842&lt;&gt;"",VLOOKUP(B6842,'Ket qua do'!$C$5:$AP$50000,$F$3,TRUE),"")</f>
        <v>#N/A</v>
      </c>
      <c r="G6842" s="21" t="e">
        <f>IF(A6842&lt;&gt;"",VLOOKUP(B6842,'Ket qua do'!$C$5:$AP$50000,$G$3,TRUE),"")</f>
        <v>#N/A</v>
      </c>
      <c r="H6842" s="21" t="e">
        <f>IF(A6842&lt;&gt;"",VLOOKUP(B6842,'Ket qua do'!$C$5:$AP$50000,$H$3,TRUE),"")</f>
        <v>#N/A</v>
      </c>
      <c r="I6842" s="21" t="e">
        <f>IF(A6842&lt;&gt;"",VLOOKUP(B6842,'Ket qua do'!$C$5:$AP$50000,$I$3,TRUE)*$E$9/1000,"")</f>
        <v>#N/A</v>
      </c>
      <c r="J6842" s="21" t="e">
        <f>IF(A6842&lt;&gt;"",VLOOKUP(B6842,'Ket qua do'!$C$5:$AP$50000,$J$3,TRUE)*$E$9/1000,"")</f>
        <v>#N/A</v>
      </c>
      <c r="K6842" s="21" t="e">
        <f>IF(A6842&lt;&gt;"",VLOOKUP(B6842,'Ket qua do'!$C$5:$AP$50000,$K$3,TRUE)*$E$9/1000,"")</f>
        <v>#N/A</v>
      </c>
      <c r="L6842" s="21" t="e">
        <f>IF(A6842&lt;&gt;"",VLOOKUP(B6842,'Ket qua do'!$C$5:$AP$50000,$L$3,TRUE),"")</f>
        <v>#N/A</v>
      </c>
    </row>
    <row r="6843" spans="1:12" x14ac:dyDescent="0.25">
      <c r="A6843" t="e">
        <f t="shared" si="112"/>
        <v>#N/A</v>
      </c>
      <c r="B6843" s="1" t="e">
        <f>IF(A6843&lt;&gt;"",VLOOKUP(A6843,'Ket qua do'!$B$5:$CE$50000,2,TRUE),"")</f>
        <v>#N/A</v>
      </c>
      <c r="C6843" s="19" t="e">
        <f>IF(A6843&lt;&gt;"",VLOOKUP(B6843,'Ket qua do'!$C$5:$AP$50000,$C$3,TRUE)*SQRT(3)*$C$11,"")</f>
        <v>#N/A</v>
      </c>
      <c r="D6843" s="21" t="e">
        <f>IF(A6843&lt;&gt;"",VLOOKUP(B6843,'Ket qua do'!$C$5:$AP$50000,$D$3,TRUE),"")</f>
        <v>#N/A</v>
      </c>
      <c r="E6843" s="21" t="e">
        <f>IF(A6843&lt;&gt;"",VLOOKUP(B6843,'Ket qua do'!$C$5:$AP$50000,$E$3,TRUE)*$C$12,"")</f>
        <v>#N/A</v>
      </c>
      <c r="F6843" s="21" t="e">
        <f>IF(A6843&lt;&gt;"",VLOOKUP(B6843,'Ket qua do'!$C$5:$AP$50000,$F$3,TRUE),"")</f>
        <v>#N/A</v>
      </c>
      <c r="G6843" s="21" t="e">
        <f>IF(A6843&lt;&gt;"",VLOOKUP(B6843,'Ket qua do'!$C$5:$AP$50000,$G$3,TRUE),"")</f>
        <v>#N/A</v>
      </c>
      <c r="H6843" s="21" t="e">
        <f>IF(A6843&lt;&gt;"",VLOOKUP(B6843,'Ket qua do'!$C$5:$AP$50000,$H$3,TRUE),"")</f>
        <v>#N/A</v>
      </c>
      <c r="I6843" s="21" t="e">
        <f>IF(A6843&lt;&gt;"",VLOOKUP(B6843,'Ket qua do'!$C$5:$AP$50000,$I$3,TRUE)*$E$9/1000,"")</f>
        <v>#N/A</v>
      </c>
      <c r="J6843" s="21" t="e">
        <f>IF(A6843&lt;&gt;"",VLOOKUP(B6843,'Ket qua do'!$C$5:$AP$50000,$J$3,TRUE)*$E$9/1000,"")</f>
        <v>#N/A</v>
      </c>
      <c r="K6843" s="21" t="e">
        <f>IF(A6843&lt;&gt;"",VLOOKUP(B6843,'Ket qua do'!$C$5:$AP$50000,$K$3,TRUE)*$E$9/1000,"")</f>
        <v>#N/A</v>
      </c>
      <c r="L6843" s="21" t="e">
        <f>IF(A6843&lt;&gt;"",VLOOKUP(B6843,'Ket qua do'!$C$5:$AP$50000,$L$3,TRUE),"")</f>
        <v>#N/A</v>
      </c>
    </row>
    <row r="6844" spans="1:12" x14ac:dyDescent="0.25">
      <c r="A6844" t="e">
        <f t="shared" si="112"/>
        <v>#N/A</v>
      </c>
      <c r="B6844" s="1" t="e">
        <f>IF(A6844&lt;&gt;"",VLOOKUP(A6844,'Ket qua do'!$B$5:$CE$50000,2,TRUE),"")</f>
        <v>#N/A</v>
      </c>
      <c r="C6844" s="19" t="e">
        <f>IF(A6844&lt;&gt;"",VLOOKUP(B6844,'Ket qua do'!$C$5:$AP$50000,$C$3,TRUE)*SQRT(3)*$C$11,"")</f>
        <v>#N/A</v>
      </c>
      <c r="D6844" s="21" t="e">
        <f>IF(A6844&lt;&gt;"",VLOOKUP(B6844,'Ket qua do'!$C$5:$AP$50000,$D$3,TRUE),"")</f>
        <v>#N/A</v>
      </c>
      <c r="E6844" s="21" t="e">
        <f>IF(A6844&lt;&gt;"",VLOOKUP(B6844,'Ket qua do'!$C$5:$AP$50000,$E$3,TRUE)*$C$12,"")</f>
        <v>#N/A</v>
      </c>
      <c r="F6844" s="21" t="e">
        <f>IF(A6844&lt;&gt;"",VLOOKUP(B6844,'Ket qua do'!$C$5:$AP$50000,$F$3,TRUE),"")</f>
        <v>#N/A</v>
      </c>
      <c r="G6844" s="21" t="e">
        <f>IF(A6844&lt;&gt;"",VLOOKUP(B6844,'Ket qua do'!$C$5:$AP$50000,$G$3,TRUE),"")</f>
        <v>#N/A</v>
      </c>
      <c r="H6844" s="21" t="e">
        <f>IF(A6844&lt;&gt;"",VLOOKUP(B6844,'Ket qua do'!$C$5:$AP$50000,$H$3,TRUE),"")</f>
        <v>#N/A</v>
      </c>
      <c r="I6844" s="21" t="e">
        <f>IF(A6844&lt;&gt;"",VLOOKUP(B6844,'Ket qua do'!$C$5:$AP$50000,$I$3,TRUE)*$E$9/1000,"")</f>
        <v>#N/A</v>
      </c>
      <c r="J6844" s="21" t="e">
        <f>IF(A6844&lt;&gt;"",VLOOKUP(B6844,'Ket qua do'!$C$5:$AP$50000,$J$3,TRUE)*$E$9/1000,"")</f>
        <v>#N/A</v>
      </c>
      <c r="K6844" s="21" t="e">
        <f>IF(A6844&lt;&gt;"",VLOOKUP(B6844,'Ket qua do'!$C$5:$AP$50000,$K$3,TRUE)*$E$9/1000,"")</f>
        <v>#N/A</v>
      </c>
      <c r="L6844" s="21" t="e">
        <f>IF(A6844&lt;&gt;"",VLOOKUP(B6844,'Ket qua do'!$C$5:$AP$50000,$L$3,TRUE),"")</f>
        <v>#N/A</v>
      </c>
    </row>
    <row r="6845" spans="1:12" x14ac:dyDescent="0.25">
      <c r="A6845" t="e">
        <f t="shared" si="112"/>
        <v>#N/A</v>
      </c>
      <c r="B6845" s="1" t="e">
        <f>IF(A6845&lt;&gt;"",VLOOKUP(A6845,'Ket qua do'!$B$5:$CE$50000,2,TRUE),"")</f>
        <v>#N/A</v>
      </c>
      <c r="C6845" s="19" t="e">
        <f>IF(A6845&lt;&gt;"",VLOOKUP(B6845,'Ket qua do'!$C$5:$AP$50000,$C$3,TRUE)*SQRT(3)*$C$11,"")</f>
        <v>#N/A</v>
      </c>
      <c r="D6845" s="21" t="e">
        <f>IF(A6845&lt;&gt;"",VLOOKUP(B6845,'Ket qua do'!$C$5:$AP$50000,$D$3,TRUE),"")</f>
        <v>#N/A</v>
      </c>
      <c r="E6845" s="21" t="e">
        <f>IF(A6845&lt;&gt;"",VLOOKUP(B6845,'Ket qua do'!$C$5:$AP$50000,$E$3,TRUE)*$C$12,"")</f>
        <v>#N/A</v>
      </c>
      <c r="F6845" s="21" t="e">
        <f>IF(A6845&lt;&gt;"",VLOOKUP(B6845,'Ket qua do'!$C$5:$AP$50000,$F$3,TRUE),"")</f>
        <v>#N/A</v>
      </c>
      <c r="G6845" s="21" t="e">
        <f>IF(A6845&lt;&gt;"",VLOOKUP(B6845,'Ket qua do'!$C$5:$AP$50000,$G$3,TRUE),"")</f>
        <v>#N/A</v>
      </c>
      <c r="H6845" s="21" t="e">
        <f>IF(A6845&lt;&gt;"",VLOOKUP(B6845,'Ket qua do'!$C$5:$AP$50000,$H$3,TRUE),"")</f>
        <v>#N/A</v>
      </c>
      <c r="I6845" s="21" t="e">
        <f>IF(A6845&lt;&gt;"",VLOOKUP(B6845,'Ket qua do'!$C$5:$AP$50000,$I$3,TRUE)*$E$9/1000,"")</f>
        <v>#N/A</v>
      </c>
      <c r="J6845" s="21" t="e">
        <f>IF(A6845&lt;&gt;"",VLOOKUP(B6845,'Ket qua do'!$C$5:$AP$50000,$J$3,TRUE)*$E$9/1000,"")</f>
        <v>#N/A</v>
      </c>
      <c r="K6845" s="21" t="e">
        <f>IF(A6845&lt;&gt;"",VLOOKUP(B6845,'Ket qua do'!$C$5:$AP$50000,$K$3,TRUE)*$E$9/1000,"")</f>
        <v>#N/A</v>
      </c>
      <c r="L6845" s="21" t="e">
        <f>IF(A6845&lt;&gt;"",VLOOKUP(B6845,'Ket qua do'!$C$5:$AP$50000,$L$3,TRUE),"")</f>
        <v>#N/A</v>
      </c>
    </row>
    <row r="6846" spans="1:12" x14ac:dyDescent="0.25">
      <c r="A6846" t="e">
        <f t="shared" si="112"/>
        <v>#N/A</v>
      </c>
      <c r="B6846" s="1" t="e">
        <f>IF(A6846&lt;&gt;"",VLOOKUP(A6846,'Ket qua do'!$B$5:$CE$50000,2,TRUE),"")</f>
        <v>#N/A</v>
      </c>
      <c r="C6846" s="19" t="e">
        <f>IF(A6846&lt;&gt;"",VLOOKUP(B6846,'Ket qua do'!$C$5:$AP$50000,$C$3,TRUE)*SQRT(3)*$C$11,"")</f>
        <v>#N/A</v>
      </c>
      <c r="D6846" s="21" t="e">
        <f>IF(A6846&lt;&gt;"",VLOOKUP(B6846,'Ket qua do'!$C$5:$AP$50000,$D$3,TRUE),"")</f>
        <v>#N/A</v>
      </c>
      <c r="E6846" s="21" t="e">
        <f>IF(A6846&lt;&gt;"",VLOOKUP(B6846,'Ket qua do'!$C$5:$AP$50000,$E$3,TRUE)*$C$12,"")</f>
        <v>#N/A</v>
      </c>
      <c r="F6846" s="21" t="e">
        <f>IF(A6846&lt;&gt;"",VLOOKUP(B6846,'Ket qua do'!$C$5:$AP$50000,$F$3,TRUE),"")</f>
        <v>#N/A</v>
      </c>
      <c r="G6846" s="21" t="e">
        <f>IF(A6846&lt;&gt;"",VLOOKUP(B6846,'Ket qua do'!$C$5:$AP$50000,$G$3,TRUE),"")</f>
        <v>#N/A</v>
      </c>
      <c r="H6846" s="21" t="e">
        <f>IF(A6846&lt;&gt;"",VLOOKUP(B6846,'Ket qua do'!$C$5:$AP$50000,$H$3,TRUE),"")</f>
        <v>#N/A</v>
      </c>
      <c r="I6846" s="21" t="e">
        <f>IF(A6846&lt;&gt;"",VLOOKUP(B6846,'Ket qua do'!$C$5:$AP$50000,$I$3,TRUE)*$E$9/1000,"")</f>
        <v>#N/A</v>
      </c>
      <c r="J6846" s="21" t="e">
        <f>IF(A6846&lt;&gt;"",VLOOKUP(B6846,'Ket qua do'!$C$5:$AP$50000,$J$3,TRUE)*$E$9/1000,"")</f>
        <v>#N/A</v>
      </c>
      <c r="K6846" s="21" t="e">
        <f>IF(A6846&lt;&gt;"",VLOOKUP(B6846,'Ket qua do'!$C$5:$AP$50000,$K$3,TRUE)*$E$9/1000,"")</f>
        <v>#N/A</v>
      </c>
      <c r="L6846" s="21" t="e">
        <f>IF(A6846&lt;&gt;"",VLOOKUP(B6846,'Ket qua do'!$C$5:$AP$50000,$L$3,TRUE),"")</f>
        <v>#N/A</v>
      </c>
    </row>
    <row r="6847" spans="1:12" x14ac:dyDescent="0.25">
      <c r="A6847" t="e">
        <f t="shared" si="112"/>
        <v>#N/A</v>
      </c>
      <c r="B6847" s="1" t="e">
        <f>IF(A6847&lt;&gt;"",VLOOKUP(A6847,'Ket qua do'!$B$5:$CE$50000,2,TRUE),"")</f>
        <v>#N/A</v>
      </c>
      <c r="C6847" s="19" t="e">
        <f>IF(A6847&lt;&gt;"",VLOOKUP(B6847,'Ket qua do'!$C$5:$AP$50000,$C$3,TRUE)*SQRT(3)*$C$11,"")</f>
        <v>#N/A</v>
      </c>
      <c r="D6847" s="21" t="e">
        <f>IF(A6847&lt;&gt;"",VLOOKUP(B6847,'Ket qua do'!$C$5:$AP$50000,$D$3,TRUE),"")</f>
        <v>#N/A</v>
      </c>
      <c r="E6847" s="21" t="e">
        <f>IF(A6847&lt;&gt;"",VLOOKUP(B6847,'Ket qua do'!$C$5:$AP$50000,$E$3,TRUE)*$C$12,"")</f>
        <v>#N/A</v>
      </c>
      <c r="F6847" s="21" t="e">
        <f>IF(A6847&lt;&gt;"",VLOOKUP(B6847,'Ket qua do'!$C$5:$AP$50000,$F$3,TRUE),"")</f>
        <v>#N/A</v>
      </c>
      <c r="G6847" s="21" t="e">
        <f>IF(A6847&lt;&gt;"",VLOOKUP(B6847,'Ket qua do'!$C$5:$AP$50000,$G$3,TRUE),"")</f>
        <v>#N/A</v>
      </c>
      <c r="H6847" s="21" t="e">
        <f>IF(A6847&lt;&gt;"",VLOOKUP(B6847,'Ket qua do'!$C$5:$AP$50000,$H$3,TRUE),"")</f>
        <v>#N/A</v>
      </c>
      <c r="I6847" s="21" t="e">
        <f>IF(A6847&lt;&gt;"",VLOOKUP(B6847,'Ket qua do'!$C$5:$AP$50000,$I$3,TRUE)*$E$9/1000,"")</f>
        <v>#N/A</v>
      </c>
      <c r="J6847" s="21" t="e">
        <f>IF(A6847&lt;&gt;"",VLOOKUP(B6847,'Ket qua do'!$C$5:$AP$50000,$J$3,TRUE)*$E$9/1000,"")</f>
        <v>#N/A</v>
      </c>
      <c r="K6847" s="21" t="e">
        <f>IF(A6847&lt;&gt;"",VLOOKUP(B6847,'Ket qua do'!$C$5:$AP$50000,$K$3,TRUE)*$E$9/1000,"")</f>
        <v>#N/A</v>
      </c>
      <c r="L6847" s="21" t="e">
        <f>IF(A6847&lt;&gt;"",VLOOKUP(B6847,'Ket qua do'!$C$5:$AP$50000,$L$3,TRUE),"")</f>
        <v>#N/A</v>
      </c>
    </row>
    <row r="6848" spans="1:12" x14ac:dyDescent="0.25">
      <c r="A6848" t="e">
        <f t="shared" si="112"/>
        <v>#N/A</v>
      </c>
      <c r="B6848" s="1" t="e">
        <f>IF(A6848&lt;&gt;"",VLOOKUP(A6848,'Ket qua do'!$B$5:$CE$50000,2,TRUE),"")</f>
        <v>#N/A</v>
      </c>
      <c r="C6848" s="19" t="e">
        <f>IF(A6848&lt;&gt;"",VLOOKUP(B6848,'Ket qua do'!$C$5:$AP$50000,$C$3,TRUE)*SQRT(3)*$C$11,"")</f>
        <v>#N/A</v>
      </c>
      <c r="D6848" s="21" t="e">
        <f>IF(A6848&lt;&gt;"",VLOOKUP(B6848,'Ket qua do'!$C$5:$AP$50000,$D$3,TRUE),"")</f>
        <v>#N/A</v>
      </c>
      <c r="E6848" s="21" t="e">
        <f>IF(A6848&lt;&gt;"",VLOOKUP(B6848,'Ket qua do'!$C$5:$AP$50000,$E$3,TRUE)*$C$12,"")</f>
        <v>#N/A</v>
      </c>
      <c r="F6848" s="21" t="e">
        <f>IF(A6848&lt;&gt;"",VLOOKUP(B6848,'Ket qua do'!$C$5:$AP$50000,$F$3,TRUE),"")</f>
        <v>#N/A</v>
      </c>
      <c r="G6848" s="21" t="e">
        <f>IF(A6848&lt;&gt;"",VLOOKUP(B6848,'Ket qua do'!$C$5:$AP$50000,$G$3,TRUE),"")</f>
        <v>#N/A</v>
      </c>
      <c r="H6848" s="21" t="e">
        <f>IF(A6848&lt;&gt;"",VLOOKUP(B6848,'Ket qua do'!$C$5:$AP$50000,$H$3,TRUE),"")</f>
        <v>#N/A</v>
      </c>
      <c r="I6848" s="21" t="e">
        <f>IF(A6848&lt;&gt;"",VLOOKUP(B6848,'Ket qua do'!$C$5:$AP$50000,$I$3,TRUE)*$E$9/1000,"")</f>
        <v>#N/A</v>
      </c>
      <c r="J6848" s="21" t="e">
        <f>IF(A6848&lt;&gt;"",VLOOKUP(B6848,'Ket qua do'!$C$5:$AP$50000,$J$3,TRUE)*$E$9/1000,"")</f>
        <v>#N/A</v>
      </c>
      <c r="K6848" s="21" t="e">
        <f>IF(A6848&lt;&gt;"",VLOOKUP(B6848,'Ket qua do'!$C$5:$AP$50000,$K$3,TRUE)*$E$9/1000,"")</f>
        <v>#N/A</v>
      </c>
      <c r="L6848" s="21" t="e">
        <f>IF(A6848&lt;&gt;"",VLOOKUP(B6848,'Ket qua do'!$C$5:$AP$50000,$L$3,TRUE),"")</f>
        <v>#N/A</v>
      </c>
    </row>
    <row r="6849" spans="1:12" x14ac:dyDescent="0.25">
      <c r="A6849" t="e">
        <f t="shared" si="112"/>
        <v>#N/A</v>
      </c>
      <c r="B6849" s="1" t="e">
        <f>IF(A6849&lt;&gt;"",VLOOKUP(A6849,'Ket qua do'!$B$5:$CE$50000,2,TRUE),"")</f>
        <v>#N/A</v>
      </c>
      <c r="C6849" s="19" t="e">
        <f>IF(A6849&lt;&gt;"",VLOOKUP(B6849,'Ket qua do'!$C$5:$AP$50000,$C$3,TRUE)*SQRT(3)*$C$11,"")</f>
        <v>#N/A</v>
      </c>
      <c r="D6849" s="21" t="e">
        <f>IF(A6849&lt;&gt;"",VLOOKUP(B6849,'Ket qua do'!$C$5:$AP$50000,$D$3,TRUE),"")</f>
        <v>#N/A</v>
      </c>
      <c r="E6849" s="21" t="e">
        <f>IF(A6849&lt;&gt;"",VLOOKUP(B6849,'Ket qua do'!$C$5:$AP$50000,$E$3,TRUE)*$C$12,"")</f>
        <v>#N/A</v>
      </c>
      <c r="F6849" s="21" t="e">
        <f>IF(A6849&lt;&gt;"",VLOOKUP(B6849,'Ket qua do'!$C$5:$AP$50000,$F$3,TRUE),"")</f>
        <v>#N/A</v>
      </c>
      <c r="G6849" s="21" t="e">
        <f>IF(A6849&lt;&gt;"",VLOOKUP(B6849,'Ket qua do'!$C$5:$AP$50000,$G$3,TRUE),"")</f>
        <v>#N/A</v>
      </c>
      <c r="H6849" s="21" t="e">
        <f>IF(A6849&lt;&gt;"",VLOOKUP(B6849,'Ket qua do'!$C$5:$AP$50000,$H$3,TRUE),"")</f>
        <v>#N/A</v>
      </c>
      <c r="I6849" s="21" t="e">
        <f>IF(A6849&lt;&gt;"",VLOOKUP(B6849,'Ket qua do'!$C$5:$AP$50000,$I$3,TRUE)*$E$9/1000,"")</f>
        <v>#N/A</v>
      </c>
      <c r="J6849" s="21" t="e">
        <f>IF(A6849&lt;&gt;"",VLOOKUP(B6849,'Ket qua do'!$C$5:$AP$50000,$J$3,TRUE)*$E$9/1000,"")</f>
        <v>#N/A</v>
      </c>
      <c r="K6849" s="21" t="e">
        <f>IF(A6849&lt;&gt;"",VLOOKUP(B6849,'Ket qua do'!$C$5:$AP$50000,$K$3,TRUE)*$E$9/1000,"")</f>
        <v>#N/A</v>
      </c>
      <c r="L6849" s="21" t="e">
        <f>IF(A6849&lt;&gt;"",VLOOKUP(B6849,'Ket qua do'!$C$5:$AP$50000,$L$3,TRUE),"")</f>
        <v>#N/A</v>
      </c>
    </row>
    <row r="6850" spans="1:12" x14ac:dyDescent="0.25">
      <c r="A6850" t="e">
        <f t="shared" si="112"/>
        <v>#N/A</v>
      </c>
      <c r="B6850" s="1" t="e">
        <f>IF(A6850&lt;&gt;"",VLOOKUP(A6850,'Ket qua do'!$B$5:$CE$50000,2,TRUE),"")</f>
        <v>#N/A</v>
      </c>
      <c r="C6850" s="19" t="e">
        <f>IF(A6850&lt;&gt;"",VLOOKUP(B6850,'Ket qua do'!$C$5:$AP$50000,$C$3,TRUE)*SQRT(3)*$C$11,"")</f>
        <v>#N/A</v>
      </c>
      <c r="D6850" s="21" t="e">
        <f>IF(A6850&lt;&gt;"",VLOOKUP(B6850,'Ket qua do'!$C$5:$AP$50000,$D$3,TRUE),"")</f>
        <v>#N/A</v>
      </c>
      <c r="E6850" s="21" t="e">
        <f>IF(A6850&lt;&gt;"",VLOOKUP(B6850,'Ket qua do'!$C$5:$AP$50000,$E$3,TRUE)*$C$12,"")</f>
        <v>#N/A</v>
      </c>
      <c r="F6850" s="21" t="e">
        <f>IF(A6850&lt;&gt;"",VLOOKUP(B6850,'Ket qua do'!$C$5:$AP$50000,$F$3,TRUE),"")</f>
        <v>#N/A</v>
      </c>
      <c r="G6850" s="21" t="e">
        <f>IF(A6850&lt;&gt;"",VLOOKUP(B6850,'Ket qua do'!$C$5:$AP$50000,$G$3,TRUE),"")</f>
        <v>#N/A</v>
      </c>
      <c r="H6850" s="21" t="e">
        <f>IF(A6850&lt;&gt;"",VLOOKUP(B6850,'Ket qua do'!$C$5:$AP$50000,$H$3,TRUE),"")</f>
        <v>#N/A</v>
      </c>
      <c r="I6850" s="21" t="e">
        <f>IF(A6850&lt;&gt;"",VLOOKUP(B6850,'Ket qua do'!$C$5:$AP$50000,$I$3,TRUE)*$E$9/1000,"")</f>
        <v>#N/A</v>
      </c>
      <c r="J6850" s="21" t="e">
        <f>IF(A6850&lt;&gt;"",VLOOKUP(B6850,'Ket qua do'!$C$5:$AP$50000,$J$3,TRUE)*$E$9/1000,"")</f>
        <v>#N/A</v>
      </c>
      <c r="K6850" s="21" t="e">
        <f>IF(A6850&lt;&gt;"",VLOOKUP(B6850,'Ket qua do'!$C$5:$AP$50000,$K$3,TRUE)*$E$9/1000,"")</f>
        <v>#N/A</v>
      </c>
      <c r="L6850" s="21" t="e">
        <f>IF(A6850&lt;&gt;"",VLOOKUP(B6850,'Ket qua do'!$C$5:$AP$50000,$L$3,TRUE),"")</f>
        <v>#N/A</v>
      </c>
    </row>
    <row r="6851" spans="1:12" x14ac:dyDescent="0.25">
      <c r="A6851" t="e">
        <f t="shared" si="112"/>
        <v>#N/A</v>
      </c>
      <c r="B6851" s="1" t="e">
        <f>IF(A6851&lt;&gt;"",VLOOKUP(A6851,'Ket qua do'!$B$5:$CE$50000,2,TRUE),"")</f>
        <v>#N/A</v>
      </c>
      <c r="C6851" s="19" t="e">
        <f>IF(A6851&lt;&gt;"",VLOOKUP(B6851,'Ket qua do'!$C$5:$AP$50000,$C$3,TRUE)*SQRT(3)*$C$11,"")</f>
        <v>#N/A</v>
      </c>
      <c r="D6851" s="21" t="e">
        <f>IF(A6851&lt;&gt;"",VLOOKUP(B6851,'Ket qua do'!$C$5:$AP$50000,$D$3,TRUE),"")</f>
        <v>#N/A</v>
      </c>
      <c r="E6851" s="21" t="e">
        <f>IF(A6851&lt;&gt;"",VLOOKUP(B6851,'Ket qua do'!$C$5:$AP$50000,$E$3,TRUE)*$C$12,"")</f>
        <v>#N/A</v>
      </c>
      <c r="F6851" s="21" t="e">
        <f>IF(A6851&lt;&gt;"",VLOOKUP(B6851,'Ket qua do'!$C$5:$AP$50000,$F$3,TRUE),"")</f>
        <v>#N/A</v>
      </c>
      <c r="G6851" s="21" t="e">
        <f>IF(A6851&lt;&gt;"",VLOOKUP(B6851,'Ket qua do'!$C$5:$AP$50000,$G$3,TRUE),"")</f>
        <v>#N/A</v>
      </c>
      <c r="H6851" s="21" t="e">
        <f>IF(A6851&lt;&gt;"",VLOOKUP(B6851,'Ket qua do'!$C$5:$AP$50000,$H$3,TRUE),"")</f>
        <v>#N/A</v>
      </c>
      <c r="I6851" s="21" t="e">
        <f>IF(A6851&lt;&gt;"",VLOOKUP(B6851,'Ket qua do'!$C$5:$AP$50000,$I$3,TRUE)*$E$9/1000,"")</f>
        <v>#N/A</v>
      </c>
      <c r="J6851" s="21" t="e">
        <f>IF(A6851&lt;&gt;"",VLOOKUP(B6851,'Ket qua do'!$C$5:$AP$50000,$J$3,TRUE)*$E$9/1000,"")</f>
        <v>#N/A</v>
      </c>
      <c r="K6851" s="21" t="e">
        <f>IF(A6851&lt;&gt;"",VLOOKUP(B6851,'Ket qua do'!$C$5:$AP$50000,$K$3,TRUE)*$E$9/1000,"")</f>
        <v>#N/A</v>
      </c>
      <c r="L6851" s="21" t="e">
        <f>IF(A6851&lt;&gt;"",VLOOKUP(B6851,'Ket qua do'!$C$5:$AP$50000,$L$3,TRUE),"")</f>
        <v>#N/A</v>
      </c>
    </row>
    <row r="6852" spans="1:12" x14ac:dyDescent="0.25">
      <c r="A6852" t="e">
        <f t="shared" si="112"/>
        <v>#N/A</v>
      </c>
      <c r="B6852" s="1" t="e">
        <f>IF(A6852&lt;&gt;"",VLOOKUP(A6852,'Ket qua do'!$B$5:$CE$50000,2,TRUE),"")</f>
        <v>#N/A</v>
      </c>
      <c r="C6852" s="19" t="e">
        <f>IF(A6852&lt;&gt;"",VLOOKUP(B6852,'Ket qua do'!$C$5:$AP$50000,$C$3,TRUE)*SQRT(3)*$C$11,"")</f>
        <v>#N/A</v>
      </c>
      <c r="D6852" s="21" t="e">
        <f>IF(A6852&lt;&gt;"",VLOOKUP(B6852,'Ket qua do'!$C$5:$AP$50000,$D$3,TRUE),"")</f>
        <v>#N/A</v>
      </c>
      <c r="E6852" s="21" t="e">
        <f>IF(A6852&lt;&gt;"",VLOOKUP(B6852,'Ket qua do'!$C$5:$AP$50000,$E$3,TRUE)*$C$12,"")</f>
        <v>#N/A</v>
      </c>
      <c r="F6852" s="21" t="e">
        <f>IF(A6852&lt;&gt;"",VLOOKUP(B6852,'Ket qua do'!$C$5:$AP$50000,$F$3,TRUE),"")</f>
        <v>#N/A</v>
      </c>
      <c r="G6852" s="21" t="e">
        <f>IF(A6852&lt;&gt;"",VLOOKUP(B6852,'Ket qua do'!$C$5:$AP$50000,$G$3,TRUE),"")</f>
        <v>#N/A</v>
      </c>
      <c r="H6852" s="21" t="e">
        <f>IF(A6852&lt;&gt;"",VLOOKUP(B6852,'Ket qua do'!$C$5:$AP$50000,$H$3,TRUE),"")</f>
        <v>#N/A</v>
      </c>
      <c r="I6852" s="21" t="e">
        <f>IF(A6852&lt;&gt;"",VLOOKUP(B6852,'Ket qua do'!$C$5:$AP$50000,$I$3,TRUE)*$E$9/1000,"")</f>
        <v>#N/A</v>
      </c>
      <c r="J6852" s="21" t="e">
        <f>IF(A6852&lt;&gt;"",VLOOKUP(B6852,'Ket qua do'!$C$5:$AP$50000,$J$3,TRUE)*$E$9/1000,"")</f>
        <v>#N/A</v>
      </c>
      <c r="K6852" s="21" t="e">
        <f>IF(A6852&lt;&gt;"",VLOOKUP(B6852,'Ket qua do'!$C$5:$AP$50000,$K$3,TRUE)*$E$9/1000,"")</f>
        <v>#N/A</v>
      </c>
      <c r="L6852" s="21" t="e">
        <f>IF(A6852&lt;&gt;"",VLOOKUP(B6852,'Ket qua do'!$C$5:$AP$50000,$L$3,TRUE),"")</f>
        <v>#N/A</v>
      </c>
    </row>
    <row r="6853" spans="1:12" x14ac:dyDescent="0.25">
      <c r="A6853" t="e">
        <f t="shared" si="112"/>
        <v>#N/A</v>
      </c>
      <c r="B6853" s="1" t="e">
        <f>IF(A6853&lt;&gt;"",VLOOKUP(A6853,'Ket qua do'!$B$5:$CE$50000,2,TRUE),"")</f>
        <v>#N/A</v>
      </c>
      <c r="C6853" s="19" t="e">
        <f>IF(A6853&lt;&gt;"",VLOOKUP(B6853,'Ket qua do'!$C$5:$AP$50000,$C$3,TRUE)*SQRT(3)*$C$11,"")</f>
        <v>#N/A</v>
      </c>
      <c r="D6853" s="21" t="e">
        <f>IF(A6853&lt;&gt;"",VLOOKUP(B6853,'Ket qua do'!$C$5:$AP$50000,$D$3,TRUE),"")</f>
        <v>#N/A</v>
      </c>
      <c r="E6853" s="21" t="e">
        <f>IF(A6853&lt;&gt;"",VLOOKUP(B6853,'Ket qua do'!$C$5:$AP$50000,$E$3,TRUE)*$C$12,"")</f>
        <v>#N/A</v>
      </c>
      <c r="F6853" s="21" t="e">
        <f>IF(A6853&lt;&gt;"",VLOOKUP(B6853,'Ket qua do'!$C$5:$AP$50000,$F$3,TRUE),"")</f>
        <v>#N/A</v>
      </c>
      <c r="G6853" s="21" t="e">
        <f>IF(A6853&lt;&gt;"",VLOOKUP(B6853,'Ket qua do'!$C$5:$AP$50000,$G$3,TRUE),"")</f>
        <v>#N/A</v>
      </c>
      <c r="H6853" s="21" t="e">
        <f>IF(A6853&lt;&gt;"",VLOOKUP(B6853,'Ket qua do'!$C$5:$AP$50000,$H$3,TRUE),"")</f>
        <v>#N/A</v>
      </c>
      <c r="I6853" s="21" t="e">
        <f>IF(A6853&lt;&gt;"",VLOOKUP(B6853,'Ket qua do'!$C$5:$AP$50000,$I$3,TRUE)*$E$9/1000,"")</f>
        <v>#N/A</v>
      </c>
      <c r="J6853" s="21" t="e">
        <f>IF(A6853&lt;&gt;"",VLOOKUP(B6853,'Ket qua do'!$C$5:$AP$50000,$J$3,TRUE)*$E$9/1000,"")</f>
        <v>#N/A</v>
      </c>
      <c r="K6853" s="21" t="e">
        <f>IF(A6853&lt;&gt;"",VLOOKUP(B6853,'Ket qua do'!$C$5:$AP$50000,$K$3,TRUE)*$E$9/1000,"")</f>
        <v>#N/A</v>
      </c>
      <c r="L6853" s="21" t="e">
        <f>IF(A6853&lt;&gt;"",VLOOKUP(B6853,'Ket qua do'!$C$5:$AP$50000,$L$3,TRUE),"")</f>
        <v>#N/A</v>
      </c>
    </row>
    <row r="6854" spans="1:12" x14ac:dyDescent="0.25">
      <c r="A6854" t="e">
        <f t="shared" si="112"/>
        <v>#N/A</v>
      </c>
      <c r="B6854" s="1" t="e">
        <f>IF(A6854&lt;&gt;"",VLOOKUP(A6854,'Ket qua do'!$B$5:$CE$50000,2,TRUE),"")</f>
        <v>#N/A</v>
      </c>
      <c r="C6854" s="19" t="e">
        <f>IF(A6854&lt;&gt;"",VLOOKUP(B6854,'Ket qua do'!$C$5:$AP$50000,$C$3,TRUE)*SQRT(3)*$C$11,"")</f>
        <v>#N/A</v>
      </c>
      <c r="D6854" s="21" t="e">
        <f>IF(A6854&lt;&gt;"",VLOOKUP(B6854,'Ket qua do'!$C$5:$AP$50000,$D$3,TRUE),"")</f>
        <v>#N/A</v>
      </c>
      <c r="E6854" s="21" t="e">
        <f>IF(A6854&lt;&gt;"",VLOOKUP(B6854,'Ket qua do'!$C$5:$AP$50000,$E$3,TRUE)*$C$12,"")</f>
        <v>#N/A</v>
      </c>
      <c r="F6854" s="21" t="e">
        <f>IF(A6854&lt;&gt;"",VLOOKUP(B6854,'Ket qua do'!$C$5:$AP$50000,$F$3,TRUE),"")</f>
        <v>#N/A</v>
      </c>
      <c r="G6854" s="21" t="e">
        <f>IF(A6854&lt;&gt;"",VLOOKUP(B6854,'Ket qua do'!$C$5:$AP$50000,$G$3,TRUE),"")</f>
        <v>#N/A</v>
      </c>
      <c r="H6854" s="21" t="e">
        <f>IF(A6854&lt;&gt;"",VLOOKUP(B6854,'Ket qua do'!$C$5:$AP$50000,$H$3,TRUE),"")</f>
        <v>#N/A</v>
      </c>
      <c r="I6854" s="21" t="e">
        <f>IF(A6854&lt;&gt;"",VLOOKUP(B6854,'Ket qua do'!$C$5:$AP$50000,$I$3,TRUE)*$E$9/1000,"")</f>
        <v>#N/A</v>
      </c>
      <c r="J6854" s="21" t="e">
        <f>IF(A6854&lt;&gt;"",VLOOKUP(B6854,'Ket qua do'!$C$5:$AP$50000,$J$3,TRUE)*$E$9/1000,"")</f>
        <v>#N/A</v>
      </c>
      <c r="K6854" s="21" t="e">
        <f>IF(A6854&lt;&gt;"",VLOOKUP(B6854,'Ket qua do'!$C$5:$AP$50000,$K$3,TRUE)*$E$9/1000,"")</f>
        <v>#N/A</v>
      </c>
      <c r="L6854" s="21" t="e">
        <f>IF(A6854&lt;&gt;"",VLOOKUP(B6854,'Ket qua do'!$C$5:$AP$50000,$L$3,TRUE),"")</f>
        <v>#N/A</v>
      </c>
    </row>
    <row r="6855" spans="1:12" x14ac:dyDescent="0.25">
      <c r="A6855" t="e">
        <f t="shared" si="112"/>
        <v>#N/A</v>
      </c>
      <c r="B6855" s="1" t="e">
        <f>IF(A6855&lt;&gt;"",VLOOKUP(A6855,'Ket qua do'!$B$5:$CE$50000,2,TRUE),"")</f>
        <v>#N/A</v>
      </c>
      <c r="C6855" s="19" t="e">
        <f>IF(A6855&lt;&gt;"",VLOOKUP(B6855,'Ket qua do'!$C$5:$AP$50000,$C$3,TRUE)*SQRT(3)*$C$11,"")</f>
        <v>#N/A</v>
      </c>
      <c r="D6855" s="21" t="e">
        <f>IF(A6855&lt;&gt;"",VLOOKUP(B6855,'Ket qua do'!$C$5:$AP$50000,$D$3,TRUE),"")</f>
        <v>#N/A</v>
      </c>
      <c r="E6855" s="21" t="e">
        <f>IF(A6855&lt;&gt;"",VLOOKUP(B6855,'Ket qua do'!$C$5:$AP$50000,$E$3,TRUE)*$C$12,"")</f>
        <v>#N/A</v>
      </c>
      <c r="F6855" s="21" t="e">
        <f>IF(A6855&lt;&gt;"",VLOOKUP(B6855,'Ket qua do'!$C$5:$AP$50000,$F$3,TRUE),"")</f>
        <v>#N/A</v>
      </c>
      <c r="G6855" s="21" t="e">
        <f>IF(A6855&lt;&gt;"",VLOOKUP(B6855,'Ket qua do'!$C$5:$AP$50000,$G$3,TRUE),"")</f>
        <v>#N/A</v>
      </c>
      <c r="H6855" s="21" t="e">
        <f>IF(A6855&lt;&gt;"",VLOOKUP(B6855,'Ket qua do'!$C$5:$AP$50000,$H$3,TRUE),"")</f>
        <v>#N/A</v>
      </c>
      <c r="I6855" s="21" t="e">
        <f>IF(A6855&lt;&gt;"",VLOOKUP(B6855,'Ket qua do'!$C$5:$AP$50000,$I$3,TRUE)*$E$9/1000,"")</f>
        <v>#N/A</v>
      </c>
      <c r="J6855" s="21" t="e">
        <f>IF(A6855&lt;&gt;"",VLOOKUP(B6855,'Ket qua do'!$C$5:$AP$50000,$J$3,TRUE)*$E$9/1000,"")</f>
        <v>#N/A</v>
      </c>
      <c r="K6855" s="21" t="e">
        <f>IF(A6855&lt;&gt;"",VLOOKUP(B6855,'Ket qua do'!$C$5:$AP$50000,$K$3,TRUE)*$E$9/1000,"")</f>
        <v>#N/A</v>
      </c>
      <c r="L6855" s="21" t="e">
        <f>IF(A6855&lt;&gt;"",VLOOKUP(B6855,'Ket qua do'!$C$5:$AP$50000,$L$3,TRUE),"")</f>
        <v>#N/A</v>
      </c>
    </row>
    <row r="6856" spans="1:12" x14ac:dyDescent="0.25">
      <c r="A6856" t="e">
        <f t="shared" si="112"/>
        <v>#N/A</v>
      </c>
      <c r="B6856" s="1" t="e">
        <f>IF(A6856&lt;&gt;"",VLOOKUP(A6856,'Ket qua do'!$B$5:$CE$50000,2,TRUE),"")</f>
        <v>#N/A</v>
      </c>
      <c r="C6856" s="19" t="e">
        <f>IF(A6856&lt;&gt;"",VLOOKUP(B6856,'Ket qua do'!$C$5:$AP$50000,$C$3,TRUE)*SQRT(3)*$C$11,"")</f>
        <v>#N/A</v>
      </c>
      <c r="D6856" s="21" t="e">
        <f>IF(A6856&lt;&gt;"",VLOOKUP(B6856,'Ket qua do'!$C$5:$AP$50000,$D$3,TRUE),"")</f>
        <v>#N/A</v>
      </c>
      <c r="E6856" s="21" t="e">
        <f>IF(A6856&lt;&gt;"",VLOOKUP(B6856,'Ket qua do'!$C$5:$AP$50000,$E$3,TRUE)*$C$12,"")</f>
        <v>#N/A</v>
      </c>
      <c r="F6856" s="21" t="e">
        <f>IF(A6856&lt;&gt;"",VLOOKUP(B6856,'Ket qua do'!$C$5:$AP$50000,$F$3,TRUE),"")</f>
        <v>#N/A</v>
      </c>
      <c r="G6856" s="21" t="e">
        <f>IF(A6856&lt;&gt;"",VLOOKUP(B6856,'Ket qua do'!$C$5:$AP$50000,$G$3,TRUE),"")</f>
        <v>#N/A</v>
      </c>
      <c r="H6856" s="21" t="e">
        <f>IF(A6856&lt;&gt;"",VLOOKUP(B6856,'Ket qua do'!$C$5:$AP$50000,$H$3,TRUE),"")</f>
        <v>#N/A</v>
      </c>
      <c r="I6856" s="21" t="e">
        <f>IF(A6856&lt;&gt;"",VLOOKUP(B6856,'Ket qua do'!$C$5:$AP$50000,$I$3,TRUE)*$E$9/1000,"")</f>
        <v>#N/A</v>
      </c>
      <c r="J6856" s="21" t="e">
        <f>IF(A6856&lt;&gt;"",VLOOKUP(B6856,'Ket qua do'!$C$5:$AP$50000,$J$3,TRUE)*$E$9/1000,"")</f>
        <v>#N/A</v>
      </c>
      <c r="K6856" s="21" t="e">
        <f>IF(A6856&lt;&gt;"",VLOOKUP(B6856,'Ket qua do'!$C$5:$AP$50000,$K$3,TRUE)*$E$9/1000,"")</f>
        <v>#N/A</v>
      </c>
      <c r="L6856" s="21" t="e">
        <f>IF(A6856&lt;&gt;"",VLOOKUP(B6856,'Ket qua do'!$C$5:$AP$50000,$L$3,TRUE),"")</f>
        <v>#N/A</v>
      </c>
    </row>
    <row r="6857" spans="1:12" x14ac:dyDescent="0.25">
      <c r="A6857" t="e">
        <f t="shared" si="112"/>
        <v>#N/A</v>
      </c>
      <c r="B6857" s="1" t="e">
        <f>IF(A6857&lt;&gt;"",VLOOKUP(A6857,'Ket qua do'!$B$5:$CE$50000,2,TRUE),"")</f>
        <v>#N/A</v>
      </c>
      <c r="C6857" s="19" t="e">
        <f>IF(A6857&lt;&gt;"",VLOOKUP(B6857,'Ket qua do'!$C$5:$AP$50000,$C$3,TRUE)*SQRT(3)*$C$11,"")</f>
        <v>#N/A</v>
      </c>
      <c r="D6857" s="21" t="e">
        <f>IF(A6857&lt;&gt;"",VLOOKUP(B6857,'Ket qua do'!$C$5:$AP$50000,$D$3,TRUE),"")</f>
        <v>#N/A</v>
      </c>
      <c r="E6857" s="21" t="e">
        <f>IF(A6857&lt;&gt;"",VLOOKUP(B6857,'Ket qua do'!$C$5:$AP$50000,$E$3,TRUE)*$C$12,"")</f>
        <v>#N/A</v>
      </c>
      <c r="F6857" s="21" t="e">
        <f>IF(A6857&lt;&gt;"",VLOOKUP(B6857,'Ket qua do'!$C$5:$AP$50000,$F$3,TRUE),"")</f>
        <v>#N/A</v>
      </c>
      <c r="G6857" s="21" t="e">
        <f>IF(A6857&lt;&gt;"",VLOOKUP(B6857,'Ket qua do'!$C$5:$AP$50000,$G$3,TRUE),"")</f>
        <v>#N/A</v>
      </c>
      <c r="H6857" s="21" t="e">
        <f>IF(A6857&lt;&gt;"",VLOOKUP(B6857,'Ket qua do'!$C$5:$AP$50000,$H$3,TRUE),"")</f>
        <v>#N/A</v>
      </c>
      <c r="I6857" s="21" t="e">
        <f>IF(A6857&lt;&gt;"",VLOOKUP(B6857,'Ket qua do'!$C$5:$AP$50000,$I$3,TRUE)*$E$9/1000,"")</f>
        <v>#N/A</v>
      </c>
      <c r="J6857" s="21" t="e">
        <f>IF(A6857&lt;&gt;"",VLOOKUP(B6857,'Ket qua do'!$C$5:$AP$50000,$J$3,TRUE)*$E$9/1000,"")</f>
        <v>#N/A</v>
      </c>
      <c r="K6857" s="21" t="e">
        <f>IF(A6857&lt;&gt;"",VLOOKUP(B6857,'Ket qua do'!$C$5:$AP$50000,$K$3,TRUE)*$E$9/1000,"")</f>
        <v>#N/A</v>
      </c>
      <c r="L6857" s="21" t="e">
        <f>IF(A6857&lt;&gt;"",VLOOKUP(B6857,'Ket qua do'!$C$5:$AP$50000,$L$3,TRUE),"")</f>
        <v>#N/A</v>
      </c>
    </row>
    <row r="6858" spans="1:12" x14ac:dyDescent="0.25">
      <c r="A6858" t="e">
        <f t="shared" si="112"/>
        <v>#N/A</v>
      </c>
      <c r="B6858" s="1" t="e">
        <f>IF(A6858&lt;&gt;"",VLOOKUP(A6858,'Ket qua do'!$B$5:$CE$50000,2,TRUE),"")</f>
        <v>#N/A</v>
      </c>
      <c r="C6858" s="19" t="e">
        <f>IF(A6858&lt;&gt;"",VLOOKUP(B6858,'Ket qua do'!$C$5:$AP$50000,$C$3,TRUE)*SQRT(3)*$C$11,"")</f>
        <v>#N/A</v>
      </c>
      <c r="D6858" s="21" t="e">
        <f>IF(A6858&lt;&gt;"",VLOOKUP(B6858,'Ket qua do'!$C$5:$AP$50000,$D$3,TRUE),"")</f>
        <v>#N/A</v>
      </c>
      <c r="E6858" s="21" t="e">
        <f>IF(A6858&lt;&gt;"",VLOOKUP(B6858,'Ket qua do'!$C$5:$AP$50000,$E$3,TRUE)*$C$12,"")</f>
        <v>#N/A</v>
      </c>
      <c r="F6858" s="21" t="e">
        <f>IF(A6858&lt;&gt;"",VLOOKUP(B6858,'Ket qua do'!$C$5:$AP$50000,$F$3,TRUE),"")</f>
        <v>#N/A</v>
      </c>
      <c r="G6858" s="21" t="e">
        <f>IF(A6858&lt;&gt;"",VLOOKUP(B6858,'Ket qua do'!$C$5:$AP$50000,$G$3,TRUE),"")</f>
        <v>#N/A</v>
      </c>
      <c r="H6858" s="21" t="e">
        <f>IF(A6858&lt;&gt;"",VLOOKUP(B6858,'Ket qua do'!$C$5:$AP$50000,$H$3,TRUE),"")</f>
        <v>#N/A</v>
      </c>
      <c r="I6858" s="21" t="e">
        <f>IF(A6858&lt;&gt;"",VLOOKUP(B6858,'Ket qua do'!$C$5:$AP$50000,$I$3,TRUE)*$E$9/1000,"")</f>
        <v>#N/A</v>
      </c>
      <c r="J6858" s="21" t="e">
        <f>IF(A6858&lt;&gt;"",VLOOKUP(B6858,'Ket qua do'!$C$5:$AP$50000,$J$3,TRUE)*$E$9/1000,"")</f>
        <v>#N/A</v>
      </c>
      <c r="K6858" s="21" t="e">
        <f>IF(A6858&lt;&gt;"",VLOOKUP(B6858,'Ket qua do'!$C$5:$AP$50000,$K$3,TRUE)*$E$9/1000,"")</f>
        <v>#N/A</v>
      </c>
      <c r="L6858" s="21" t="e">
        <f>IF(A6858&lt;&gt;"",VLOOKUP(B6858,'Ket qua do'!$C$5:$AP$50000,$L$3,TRUE),"")</f>
        <v>#N/A</v>
      </c>
    </row>
    <row r="6859" spans="1:12" x14ac:dyDescent="0.25">
      <c r="A6859" t="e">
        <f t="shared" si="112"/>
        <v>#N/A</v>
      </c>
      <c r="B6859" s="1" t="e">
        <f>IF(A6859&lt;&gt;"",VLOOKUP(A6859,'Ket qua do'!$B$5:$CE$50000,2,TRUE),"")</f>
        <v>#N/A</v>
      </c>
      <c r="C6859" s="19" t="e">
        <f>IF(A6859&lt;&gt;"",VLOOKUP(B6859,'Ket qua do'!$C$5:$AP$50000,$C$3,TRUE)*SQRT(3)*$C$11,"")</f>
        <v>#N/A</v>
      </c>
      <c r="D6859" s="21" t="e">
        <f>IF(A6859&lt;&gt;"",VLOOKUP(B6859,'Ket qua do'!$C$5:$AP$50000,$D$3,TRUE),"")</f>
        <v>#N/A</v>
      </c>
      <c r="E6859" s="21" t="e">
        <f>IF(A6859&lt;&gt;"",VLOOKUP(B6859,'Ket qua do'!$C$5:$AP$50000,$E$3,TRUE)*$C$12,"")</f>
        <v>#N/A</v>
      </c>
      <c r="F6859" s="21" t="e">
        <f>IF(A6859&lt;&gt;"",VLOOKUP(B6859,'Ket qua do'!$C$5:$AP$50000,$F$3,TRUE),"")</f>
        <v>#N/A</v>
      </c>
      <c r="G6859" s="21" t="e">
        <f>IF(A6859&lt;&gt;"",VLOOKUP(B6859,'Ket qua do'!$C$5:$AP$50000,$G$3,TRUE),"")</f>
        <v>#N/A</v>
      </c>
      <c r="H6859" s="21" t="e">
        <f>IF(A6859&lt;&gt;"",VLOOKUP(B6859,'Ket qua do'!$C$5:$AP$50000,$H$3,TRUE),"")</f>
        <v>#N/A</v>
      </c>
      <c r="I6859" s="21" t="e">
        <f>IF(A6859&lt;&gt;"",VLOOKUP(B6859,'Ket qua do'!$C$5:$AP$50000,$I$3,TRUE)*$E$9/1000,"")</f>
        <v>#N/A</v>
      </c>
      <c r="J6859" s="21" t="e">
        <f>IF(A6859&lt;&gt;"",VLOOKUP(B6859,'Ket qua do'!$C$5:$AP$50000,$J$3,TRUE)*$E$9/1000,"")</f>
        <v>#N/A</v>
      </c>
      <c r="K6859" s="21" t="e">
        <f>IF(A6859&lt;&gt;"",VLOOKUP(B6859,'Ket qua do'!$C$5:$AP$50000,$K$3,TRUE)*$E$9/1000,"")</f>
        <v>#N/A</v>
      </c>
      <c r="L6859" s="21" t="e">
        <f>IF(A6859&lt;&gt;"",VLOOKUP(B6859,'Ket qua do'!$C$5:$AP$50000,$L$3,TRUE),"")</f>
        <v>#N/A</v>
      </c>
    </row>
    <row r="6860" spans="1:12" x14ac:dyDescent="0.25">
      <c r="A6860" t="e">
        <f t="shared" si="112"/>
        <v>#N/A</v>
      </c>
      <c r="B6860" s="1" t="e">
        <f>IF(A6860&lt;&gt;"",VLOOKUP(A6860,'Ket qua do'!$B$5:$CE$50000,2,TRUE),"")</f>
        <v>#N/A</v>
      </c>
      <c r="C6860" s="19" t="e">
        <f>IF(A6860&lt;&gt;"",VLOOKUP(B6860,'Ket qua do'!$C$5:$AP$50000,$C$3,TRUE)*SQRT(3)*$C$11,"")</f>
        <v>#N/A</v>
      </c>
      <c r="D6860" s="21" t="e">
        <f>IF(A6860&lt;&gt;"",VLOOKUP(B6860,'Ket qua do'!$C$5:$AP$50000,$D$3,TRUE),"")</f>
        <v>#N/A</v>
      </c>
      <c r="E6860" s="21" t="e">
        <f>IF(A6860&lt;&gt;"",VLOOKUP(B6860,'Ket qua do'!$C$5:$AP$50000,$E$3,TRUE)*$C$12,"")</f>
        <v>#N/A</v>
      </c>
      <c r="F6860" s="21" t="e">
        <f>IF(A6860&lt;&gt;"",VLOOKUP(B6860,'Ket qua do'!$C$5:$AP$50000,$F$3,TRUE),"")</f>
        <v>#N/A</v>
      </c>
      <c r="G6860" s="21" t="e">
        <f>IF(A6860&lt;&gt;"",VLOOKUP(B6860,'Ket qua do'!$C$5:$AP$50000,$G$3,TRUE),"")</f>
        <v>#N/A</v>
      </c>
      <c r="H6860" s="21" t="e">
        <f>IF(A6860&lt;&gt;"",VLOOKUP(B6860,'Ket qua do'!$C$5:$AP$50000,$H$3,TRUE),"")</f>
        <v>#N/A</v>
      </c>
      <c r="I6860" s="21" t="e">
        <f>IF(A6860&lt;&gt;"",VLOOKUP(B6860,'Ket qua do'!$C$5:$AP$50000,$I$3,TRUE)*$E$9/1000,"")</f>
        <v>#N/A</v>
      </c>
      <c r="J6860" s="21" t="e">
        <f>IF(A6860&lt;&gt;"",VLOOKUP(B6860,'Ket qua do'!$C$5:$AP$50000,$J$3,TRUE)*$E$9/1000,"")</f>
        <v>#N/A</v>
      </c>
      <c r="K6860" s="21" t="e">
        <f>IF(A6860&lt;&gt;"",VLOOKUP(B6860,'Ket qua do'!$C$5:$AP$50000,$K$3,TRUE)*$E$9/1000,"")</f>
        <v>#N/A</v>
      </c>
      <c r="L6860" s="21" t="e">
        <f>IF(A6860&lt;&gt;"",VLOOKUP(B6860,'Ket qua do'!$C$5:$AP$50000,$L$3,TRUE),"")</f>
        <v>#N/A</v>
      </c>
    </row>
    <row r="6861" spans="1:12" x14ac:dyDescent="0.25">
      <c r="A6861" t="e">
        <f t="shared" si="112"/>
        <v>#N/A</v>
      </c>
      <c r="B6861" s="1" t="e">
        <f>IF(A6861&lt;&gt;"",VLOOKUP(A6861,'Ket qua do'!$B$5:$CE$50000,2,TRUE),"")</f>
        <v>#N/A</v>
      </c>
      <c r="C6861" s="19" t="e">
        <f>IF(A6861&lt;&gt;"",VLOOKUP(B6861,'Ket qua do'!$C$5:$AP$50000,$C$3,TRUE)*SQRT(3)*$C$11,"")</f>
        <v>#N/A</v>
      </c>
      <c r="D6861" s="21" t="e">
        <f>IF(A6861&lt;&gt;"",VLOOKUP(B6861,'Ket qua do'!$C$5:$AP$50000,$D$3,TRUE),"")</f>
        <v>#N/A</v>
      </c>
      <c r="E6861" s="21" t="e">
        <f>IF(A6861&lt;&gt;"",VLOOKUP(B6861,'Ket qua do'!$C$5:$AP$50000,$E$3,TRUE)*$C$12,"")</f>
        <v>#N/A</v>
      </c>
      <c r="F6861" s="21" t="e">
        <f>IF(A6861&lt;&gt;"",VLOOKUP(B6861,'Ket qua do'!$C$5:$AP$50000,$F$3,TRUE),"")</f>
        <v>#N/A</v>
      </c>
      <c r="G6861" s="21" t="e">
        <f>IF(A6861&lt;&gt;"",VLOOKUP(B6861,'Ket qua do'!$C$5:$AP$50000,$G$3,TRUE),"")</f>
        <v>#N/A</v>
      </c>
      <c r="H6861" s="21" t="e">
        <f>IF(A6861&lt;&gt;"",VLOOKUP(B6861,'Ket qua do'!$C$5:$AP$50000,$H$3,TRUE),"")</f>
        <v>#N/A</v>
      </c>
      <c r="I6861" s="21" t="e">
        <f>IF(A6861&lt;&gt;"",VLOOKUP(B6861,'Ket qua do'!$C$5:$AP$50000,$I$3,TRUE)*$E$9/1000,"")</f>
        <v>#N/A</v>
      </c>
      <c r="J6861" s="21" t="e">
        <f>IF(A6861&lt;&gt;"",VLOOKUP(B6861,'Ket qua do'!$C$5:$AP$50000,$J$3,TRUE)*$E$9/1000,"")</f>
        <v>#N/A</v>
      </c>
      <c r="K6861" s="21" t="e">
        <f>IF(A6861&lt;&gt;"",VLOOKUP(B6861,'Ket qua do'!$C$5:$AP$50000,$K$3,TRUE)*$E$9/1000,"")</f>
        <v>#N/A</v>
      </c>
      <c r="L6861" s="21" t="e">
        <f>IF(A6861&lt;&gt;"",VLOOKUP(B6861,'Ket qua do'!$C$5:$AP$50000,$L$3,TRUE),"")</f>
        <v>#N/A</v>
      </c>
    </row>
    <row r="6862" spans="1:12" x14ac:dyDescent="0.25">
      <c r="A6862" t="e">
        <f t="shared" si="112"/>
        <v>#N/A</v>
      </c>
      <c r="B6862" s="1" t="e">
        <f>IF(A6862&lt;&gt;"",VLOOKUP(A6862,'Ket qua do'!$B$5:$CE$50000,2,TRUE),"")</f>
        <v>#N/A</v>
      </c>
      <c r="C6862" s="19" t="e">
        <f>IF(A6862&lt;&gt;"",VLOOKUP(B6862,'Ket qua do'!$C$5:$AP$50000,$C$3,TRUE)*SQRT(3)*$C$11,"")</f>
        <v>#N/A</v>
      </c>
      <c r="D6862" s="21" t="e">
        <f>IF(A6862&lt;&gt;"",VLOOKUP(B6862,'Ket qua do'!$C$5:$AP$50000,$D$3,TRUE),"")</f>
        <v>#N/A</v>
      </c>
      <c r="E6862" s="21" t="e">
        <f>IF(A6862&lt;&gt;"",VLOOKUP(B6862,'Ket qua do'!$C$5:$AP$50000,$E$3,TRUE)*$C$12,"")</f>
        <v>#N/A</v>
      </c>
      <c r="F6862" s="21" t="e">
        <f>IF(A6862&lt;&gt;"",VLOOKUP(B6862,'Ket qua do'!$C$5:$AP$50000,$F$3,TRUE),"")</f>
        <v>#N/A</v>
      </c>
      <c r="G6862" s="21" t="e">
        <f>IF(A6862&lt;&gt;"",VLOOKUP(B6862,'Ket qua do'!$C$5:$AP$50000,$G$3,TRUE),"")</f>
        <v>#N/A</v>
      </c>
      <c r="H6862" s="21" t="e">
        <f>IF(A6862&lt;&gt;"",VLOOKUP(B6862,'Ket qua do'!$C$5:$AP$50000,$H$3,TRUE),"")</f>
        <v>#N/A</v>
      </c>
      <c r="I6862" s="21" t="e">
        <f>IF(A6862&lt;&gt;"",VLOOKUP(B6862,'Ket qua do'!$C$5:$AP$50000,$I$3,TRUE)*$E$9/1000,"")</f>
        <v>#N/A</v>
      </c>
      <c r="J6862" s="21" t="e">
        <f>IF(A6862&lt;&gt;"",VLOOKUP(B6862,'Ket qua do'!$C$5:$AP$50000,$J$3,TRUE)*$E$9/1000,"")</f>
        <v>#N/A</v>
      </c>
      <c r="K6862" s="21" t="e">
        <f>IF(A6862&lt;&gt;"",VLOOKUP(B6862,'Ket qua do'!$C$5:$AP$50000,$K$3,TRUE)*$E$9/1000,"")</f>
        <v>#N/A</v>
      </c>
      <c r="L6862" s="21" t="e">
        <f>IF(A6862&lt;&gt;"",VLOOKUP(B6862,'Ket qua do'!$C$5:$AP$50000,$L$3,TRUE),"")</f>
        <v>#N/A</v>
      </c>
    </row>
    <row r="6863" spans="1:12" x14ac:dyDescent="0.25">
      <c r="A6863" t="e">
        <f t="shared" si="112"/>
        <v>#N/A</v>
      </c>
      <c r="B6863" s="1" t="e">
        <f>IF(A6863&lt;&gt;"",VLOOKUP(A6863,'Ket qua do'!$B$5:$CE$50000,2,TRUE),"")</f>
        <v>#N/A</v>
      </c>
      <c r="C6863" s="19" t="e">
        <f>IF(A6863&lt;&gt;"",VLOOKUP(B6863,'Ket qua do'!$C$5:$AP$50000,$C$3,TRUE)*SQRT(3)*$C$11,"")</f>
        <v>#N/A</v>
      </c>
      <c r="D6863" s="21" t="e">
        <f>IF(A6863&lt;&gt;"",VLOOKUP(B6863,'Ket qua do'!$C$5:$AP$50000,$D$3,TRUE),"")</f>
        <v>#N/A</v>
      </c>
      <c r="E6863" s="21" t="e">
        <f>IF(A6863&lt;&gt;"",VLOOKUP(B6863,'Ket qua do'!$C$5:$AP$50000,$E$3,TRUE)*$C$12,"")</f>
        <v>#N/A</v>
      </c>
      <c r="F6863" s="21" t="e">
        <f>IF(A6863&lt;&gt;"",VLOOKUP(B6863,'Ket qua do'!$C$5:$AP$50000,$F$3,TRUE),"")</f>
        <v>#N/A</v>
      </c>
      <c r="G6863" s="21" t="e">
        <f>IF(A6863&lt;&gt;"",VLOOKUP(B6863,'Ket qua do'!$C$5:$AP$50000,$G$3,TRUE),"")</f>
        <v>#N/A</v>
      </c>
      <c r="H6863" s="21" t="e">
        <f>IF(A6863&lt;&gt;"",VLOOKUP(B6863,'Ket qua do'!$C$5:$AP$50000,$H$3,TRUE),"")</f>
        <v>#N/A</v>
      </c>
      <c r="I6863" s="21" t="e">
        <f>IF(A6863&lt;&gt;"",VLOOKUP(B6863,'Ket qua do'!$C$5:$AP$50000,$I$3,TRUE)*$E$9/1000,"")</f>
        <v>#N/A</v>
      </c>
      <c r="J6863" s="21" t="e">
        <f>IF(A6863&lt;&gt;"",VLOOKUP(B6863,'Ket qua do'!$C$5:$AP$50000,$J$3,TRUE)*$E$9/1000,"")</f>
        <v>#N/A</v>
      </c>
      <c r="K6863" s="21" t="e">
        <f>IF(A6863&lt;&gt;"",VLOOKUP(B6863,'Ket qua do'!$C$5:$AP$50000,$K$3,TRUE)*$E$9/1000,"")</f>
        <v>#N/A</v>
      </c>
      <c r="L6863" s="21" t="e">
        <f>IF(A6863&lt;&gt;"",VLOOKUP(B6863,'Ket qua do'!$C$5:$AP$50000,$L$3,TRUE),"")</f>
        <v>#N/A</v>
      </c>
    </row>
    <row r="6864" spans="1:12" x14ac:dyDescent="0.25">
      <c r="A6864" t="e">
        <f t="shared" si="112"/>
        <v>#N/A</v>
      </c>
      <c r="B6864" s="1" t="e">
        <f>IF(A6864&lt;&gt;"",VLOOKUP(A6864,'Ket qua do'!$B$5:$CE$50000,2,TRUE),"")</f>
        <v>#N/A</v>
      </c>
      <c r="C6864" s="19" t="e">
        <f>IF(A6864&lt;&gt;"",VLOOKUP(B6864,'Ket qua do'!$C$5:$AP$50000,$C$3,TRUE)*SQRT(3)*$C$11,"")</f>
        <v>#N/A</v>
      </c>
      <c r="D6864" s="21" t="e">
        <f>IF(A6864&lt;&gt;"",VLOOKUP(B6864,'Ket qua do'!$C$5:$AP$50000,$D$3,TRUE),"")</f>
        <v>#N/A</v>
      </c>
      <c r="E6864" s="21" t="e">
        <f>IF(A6864&lt;&gt;"",VLOOKUP(B6864,'Ket qua do'!$C$5:$AP$50000,$E$3,TRUE)*$C$12,"")</f>
        <v>#N/A</v>
      </c>
      <c r="F6864" s="21" t="e">
        <f>IF(A6864&lt;&gt;"",VLOOKUP(B6864,'Ket qua do'!$C$5:$AP$50000,$F$3,TRUE),"")</f>
        <v>#N/A</v>
      </c>
      <c r="G6864" s="21" t="e">
        <f>IF(A6864&lt;&gt;"",VLOOKUP(B6864,'Ket qua do'!$C$5:$AP$50000,$G$3,TRUE),"")</f>
        <v>#N/A</v>
      </c>
      <c r="H6864" s="21" t="e">
        <f>IF(A6864&lt;&gt;"",VLOOKUP(B6864,'Ket qua do'!$C$5:$AP$50000,$H$3,TRUE),"")</f>
        <v>#N/A</v>
      </c>
      <c r="I6864" s="21" t="e">
        <f>IF(A6864&lt;&gt;"",VLOOKUP(B6864,'Ket qua do'!$C$5:$AP$50000,$I$3,TRUE)*$E$9/1000,"")</f>
        <v>#N/A</v>
      </c>
      <c r="J6864" s="21" t="e">
        <f>IF(A6864&lt;&gt;"",VLOOKUP(B6864,'Ket qua do'!$C$5:$AP$50000,$J$3,TRUE)*$E$9/1000,"")</f>
        <v>#N/A</v>
      </c>
      <c r="K6864" s="21" t="e">
        <f>IF(A6864&lt;&gt;"",VLOOKUP(B6864,'Ket qua do'!$C$5:$AP$50000,$K$3,TRUE)*$E$9/1000,"")</f>
        <v>#N/A</v>
      </c>
      <c r="L6864" s="21" t="e">
        <f>IF(A6864&lt;&gt;"",VLOOKUP(B6864,'Ket qua do'!$C$5:$AP$50000,$L$3,TRUE),"")</f>
        <v>#N/A</v>
      </c>
    </row>
    <row r="6865" spans="1:12" x14ac:dyDescent="0.25">
      <c r="A6865" t="e">
        <f t="shared" si="112"/>
        <v>#N/A</v>
      </c>
      <c r="B6865" s="1" t="e">
        <f>IF(A6865&lt;&gt;"",VLOOKUP(A6865,'Ket qua do'!$B$5:$CE$50000,2,TRUE),"")</f>
        <v>#N/A</v>
      </c>
      <c r="C6865" s="19" t="e">
        <f>IF(A6865&lt;&gt;"",VLOOKUP(B6865,'Ket qua do'!$C$5:$AP$50000,$C$3,TRUE)*SQRT(3)*$C$11,"")</f>
        <v>#N/A</v>
      </c>
      <c r="D6865" s="21" t="e">
        <f>IF(A6865&lt;&gt;"",VLOOKUP(B6865,'Ket qua do'!$C$5:$AP$50000,$D$3,TRUE),"")</f>
        <v>#N/A</v>
      </c>
      <c r="E6865" s="21" t="e">
        <f>IF(A6865&lt;&gt;"",VLOOKUP(B6865,'Ket qua do'!$C$5:$AP$50000,$E$3,TRUE)*$C$12,"")</f>
        <v>#N/A</v>
      </c>
      <c r="F6865" s="21" t="e">
        <f>IF(A6865&lt;&gt;"",VLOOKUP(B6865,'Ket qua do'!$C$5:$AP$50000,$F$3,TRUE),"")</f>
        <v>#N/A</v>
      </c>
      <c r="G6865" s="21" t="e">
        <f>IF(A6865&lt;&gt;"",VLOOKUP(B6865,'Ket qua do'!$C$5:$AP$50000,$G$3,TRUE),"")</f>
        <v>#N/A</v>
      </c>
      <c r="H6865" s="21" t="e">
        <f>IF(A6865&lt;&gt;"",VLOOKUP(B6865,'Ket qua do'!$C$5:$AP$50000,$H$3,TRUE),"")</f>
        <v>#N/A</v>
      </c>
      <c r="I6865" s="21" t="e">
        <f>IF(A6865&lt;&gt;"",VLOOKUP(B6865,'Ket qua do'!$C$5:$AP$50000,$I$3,TRUE)*$E$9/1000,"")</f>
        <v>#N/A</v>
      </c>
      <c r="J6865" s="21" t="e">
        <f>IF(A6865&lt;&gt;"",VLOOKUP(B6865,'Ket qua do'!$C$5:$AP$50000,$J$3,TRUE)*$E$9/1000,"")</f>
        <v>#N/A</v>
      </c>
      <c r="K6865" s="21" t="e">
        <f>IF(A6865&lt;&gt;"",VLOOKUP(B6865,'Ket qua do'!$C$5:$AP$50000,$K$3,TRUE)*$E$9/1000,"")</f>
        <v>#N/A</v>
      </c>
      <c r="L6865" s="21" t="e">
        <f>IF(A6865&lt;&gt;"",VLOOKUP(B6865,'Ket qua do'!$C$5:$AP$50000,$L$3,TRUE),"")</f>
        <v>#N/A</v>
      </c>
    </row>
    <row r="6866" spans="1:12" x14ac:dyDescent="0.25">
      <c r="A6866" t="e">
        <f t="shared" si="112"/>
        <v>#N/A</v>
      </c>
      <c r="B6866" s="1" t="e">
        <f>IF(A6866&lt;&gt;"",VLOOKUP(A6866,'Ket qua do'!$B$5:$CE$50000,2,TRUE),"")</f>
        <v>#N/A</v>
      </c>
      <c r="C6866" s="19" t="e">
        <f>IF(A6866&lt;&gt;"",VLOOKUP(B6866,'Ket qua do'!$C$5:$AP$50000,$C$3,TRUE)*SQRT(3)*$C$11,"")</f>
        <v>#N/A</v>
      </c>
      <c r="D6866" s="21" t="e">
        <f>IF(A6866&lt;&gt;"",VLOOKUP(B6866,'Ket qua do'!$C$5:$AP$50000,$D$3,TRUE),"")</f>
        <v>#N/A</v>
      </c>
      <c r="E6866" s="21" t="e">
        <f>IF(A6866&lt;&gt;"",VLOOKUP(B6866,'Ket qua do'!$C$5:$AP$50000,$E$3,TRUE)*$C$12,"")</f>
        <v>#N/A</v>
      </c>
      <c r="F6866" s="21" t="e">
        <f>IF(A6866&lt;&gt;"",VLOOKUP(B6866,'Ket qua do'!$C$5:$AP$50000,$F$3,TRUE),"")</f>
        <v>#N/A</v>
      </c>
      <c r="G6866" s="21" t="e">
        <f>IF(A6866&lt;&gt;"",VLOOKUP(B6866,'Ket qua do'!$C$5:$AP$50000,$G$3,TRUE),"")</f>
        <v>#N/A</v>
      </c>
      <c r="H6866" s="21" t="e">
        <f>IF(A6866&lt;&gt;"",VLOOKUP(B6866,'Ket qua do'!$C$5:$AP$50000,$H$3,TRUE),"")</f>
        <v>#N/A</v>
      </c>
      <c r="I6866" s="21" t="e">
        <f>IF(A6866&lt;&gt;"",VLOOKUP(B6866,'Ket qua do'!$C$5:$AP$50000,$I$3,TRUE)*$E$9/1000,"")</f>
        <v>#N/A</v>
      </c>
      <c r="J6866" s="21" t="e">
        <f>IF(A6866&lt;&gt;"",VLOOKUP(B6866,'Ket qua do'!$C$5:$AP$50000,$J$3,TRUE)*$E$9/1000,"")</f>
        <v>#N/A</v>
      </c>
      <c r="K6866" s="21" t="e">
        <f>IF(A6866&lt;&gt;"",VLOOKUP(B6866,'Ket qua do'!$C$5:$AP$50000,$K$3,TRUE)*$E$9/1000,"")</f>
        <v>#N/A</v>
      </c>
      <c r="L6866" s="21" t="e">
        <f>IF(A6866&lt;&gt;"",VLOOKUP(B6866,'Ket qua do'!$C$5:$AP$50000,$L$3,TRUE),"")</f>
        <v>#N/A</v>
      </c>
    </row>
    <row r="6867" spans="1:12" x14ac:dyDescent="0.25">
      <c r="A6867" t="e">
        <f t="shared" si="112"/>
        <v>#N/A</v>
      </c>
      <c r="B6867" s="1" t="e">
        <f>IF(A6867&lt;&gt;"",VLOOKUP(A6867,'Ket qua do'!$B$5:$CE$50000,2,TRUE),"")</f>
        <v>#N/A</v>
      </c>
      <c r="C6867" s="19" t="e">
        <f>IF(A6867&lt;&gt;"",VLOOKUP(B6867,'Ket qua do'!$C$5:$AP$50000,$C$3,TRUE)*SQRT(3)*$C$11,"")</f>
        <v>#N/A</v>
      </c>
      <c r="D6867" s="21" t="e">
        <f>IF(A6867&lt;&gt;"",VLOOKUP(B6867,'Ket qua do'!$C$5:$AP$50000,$D$3,TRUE),"")</f>
        <v>#N/A</v>
      </c>
      <c r="E6867" s="21" t="e">
        <f>IF(A6867&lt;&gt;"",VLOOKUP(B6867,'Ket qua do'!$C$5:$AP$50000,$E$3,TRUE)*$C$12,"")</f>
        <v>#N/A</v>
      </c>
      <c r="F6867" s="21" t="e">
        <f>IF(A6867&lt;&gt;"",VLOOKUP(B6867,'Ket qua do'!$C$5:$AP$50000,$F$3,TRUE),"")</f>
        <v>#N/A</v>
      </c>
      <c r="G6867" s="21" t="e">
        <f>IF(A6867&lt;&gt;"",VLOOKUP(B6867,'Ket qua do'!$C$5:$AP$50000,$G$3,TRUE),"")</f>
        <v>#N/A</v>
      </c>
      <c r="H6867" s="21" t="e">
        <f>IF(A6867&lt;&gt;"",VLOOKUP(B6867,'Ket qua do'!$C$5:$AP$50000,$H$3,TRUE),"")</f>
        <v>#N/A</v>
      </c>
      <c r="I6867" s="21" t="e">
        <f>IF(A6867&lt;&gt;"",VLOOKUP(B6867,'Ket qua do'!$C$5:$AP$50000,$I$3,TRUE)*$E$9/1000,"")</f>
        <v>#N/A</v>
      </c>
      <c r="J6867" s="21" t="e">
        <f>IF(A6867&lt;&gt;"",VLOOKUP(B6867,'Ket qua do'!$C$5:$AP$50000,$J$3,TRUE)*$E$9/1000,"")</f>
        <v>#N/A</v>
      </c>
      <c r="K6867" s="21" t="e">
        <f>IF(A6867&lt;&gt;"",VLOOKUP(B6867,'Ket qua do'!$C$5:$AP$50000,$K$3,TRUE)*$E$9/1000,"")</f>
        <v>#N/A</v>
      </c>
      <c r="L6867" s="21" t="e">
        <f>IF(A6867&lt;&gt;"",VLOOKUP(B6867,'Ket qua do'!$C$5:$AP$50000,$L$3,TRUE),"")</f>
        <v>#N/A</v>
      </c>
    </row>
    <row r="6868" spans="1:12" x14ac:dyDescent="0.25">
      <c r="A6868" t="e">
        <f t="shared" si="112"/>
        <v>#N/A</v>
      </c>
      <c r="B6868" s="1" t="e">
        <f>IF(A6868&lt;&gt;"",VLOOKUP(A6868,'Ket qua do'!$B$5:$CE$50000,2,TRUE),"")</f>
        <v>#N/A</v>
      </c>
      <c r="C6868" s="19" t="e">
        <f>IF(A6868&lt;&gt;"",VLOOKUP(B6868,'Ket qua do'!$C$5:$AP$50000,$C$3,TRUE)*SQRT(3)*$C$11,"")</f>
        <v>#N/A</v>
      </c>
      <c r="D6868" s="21" t="e">
        <f>IF(A6868&lt;&gt;"",VLOOKUP(B6868,'Ket qua do'!$C$5:$AP$50000,$D$3,TRUE),"")</f>
        <v>#N/A</v>
      </c>
      <c r="E6868" s="21" t="e">
        <f>IF(A6868&lt;&gt;"",VLOOKUP(B6868,'Ket qua do'!$C$5:$AP$50000,$E$3,TRUE)*$C$12,"")</f>
        <v>#N/A</v>
      </c>
      <c r="F6868" s="21" t="e">
        <f>IF(A6868&lt;&gt;"",VLOOKUP(B6868,'Ket qua do'!$C$5:$AP$50000,$F$3,TRUE),"")</f>
        <v>#N/A</v>
      </c>
      <c r="G6868" s="21" t="e">
        <f>IF(A6868&lt;&gt;"",VLOOKUP(B6868,'Ket qua do'!$C$5:$AP$50000,$G$3,TRUE),"")</f>
        <v>#N/A</v>
      </c>
      <c r="H6868" s="21" t="e">
        <f>IF(A6868&lt;&gt;"",VLOOKUP(B6868,'Ket qua do'!$C$5:$AP$50000,$H$3,TRUE),"")</f>
        <v>#N/A</v>
      </c>
      <c r="I6868" s="21" t="e">
        <f>IF(A6868&lt;&gt;"",VLOOKUP(B6868,'Ket qua do'!$C$5:$AP$50000,$I$3,TRUE)*$E$9/1000,"")</f>
        <v>#N/A</v>
      </c>
      <c r="J6868" s="21" t="e">
        <f>IF(A6868&lt;&gt;"",VLOOKUP(B6868,'Ket qua do'!$C$5:$AP$50000,$J$3,TRUE)*$E$9/1000,"")</f>
        <v>#N/A</v>
      </c>
      <c r="K6868" s="21" t="e">
        <f>IF(A6868&lt;&gt;"",VLOOKUP(B6868,'Ket qua do'!$C$5:$AP$50000,$K$3,TRUE)*$E$9/1000,"")</f>
        <v>#N/A</v>
      </c>
      <c r="L6868" s="21" t="e">
        <f>IF(A6868&lt;&gt;"",VLOOKUP(B6868,'Ket qua do'!$C$5:$AP$50000,$L$3,TRUE),"")</f>
        <v>#N/A</v>
      </c>
    </row>
    <row r="6869" spans="1:12" x14ac:dyDescent="0.25">
      <c r="A6869" t="e">
        <f t="shared" si="112"/>
        <v>#N/A</v>
      </c>
      <c r="B6869" s="1" t="e">
        <f>IF(A6869&lt;&gt;"",VLOOKUP(A6869,'Ket qua do'!$B$5:$CE$50000,2,TRUE),"")</f>
        <v>#N/A</v>
      </c>
      <c r="C6869" s="19" t="e">
        <f>IF(A6869&lt;&gt;"",VLOOKUP(B6869,'Ket qua do'!$C$5:$AP$50000,$C$3,TRUE)*SQRT(3)*$C$11,"")</f>
        <v>#N/A</v>
      </c>
      <c r="D6869" s="21" t="e">
        <f>IF(A6869&lt;&gt;"",VLOOKUP(B6869,'Ket qua do'!$C$5:$AP$50000,$D$3,TRUE),"")</f>
        <v>#N/A</v>
      </c>
      <c r="E6869" s="21" t="e">
        <f>IF(A6869&lt;&gt;"",VLOOKUP(B6869,'Ket qua do'!$C$5:$AP$50000,$E$3,TRUE)*$C$12,"")</f>
        <v>#N/A</v>
      </c>
      <c r="F6869" s="21" t="e">
        <f>IF(A6869&lt;&gt;"",VLOOKUP(B6869,'Ket qua do'!$C$5:$AP$50000,$F$3,TRUE),"")</f>
        <v>#N/A</v>
      </c>
      <c r="G6869" s="21" t="e">
        <f>IF(A6869&lt;&gt;"",VLOOKUP(B6869,'Ket qua do'!$C$5:$AP$50000,$G$3,TRUE),"")</f>
        <v>#N/A</v>
      </c>
      <c r="H6869" s="21" t="e">
        <f>IF(A6869&lt;&gt;"",VLOOKUP(B6869,'Ket qua do'!$C$5:$AP$50000,$H$3,TRUE),"")</f>
        <v>#N/A</v>
      </c>
      <c r="I6869" s="21" t="e">
        <f>IF(A6869&lt;&gt;"",VLOOKUP(B6869,'Ket qua do'!$C$5:$AP$50000,$I$3,TRUE)*$E$9/1000,"")</f>
        <v>#N/A</v>
      </c>
      <c r="J6869" s="21" t="e">
        <f>IF(A6869&lt;&gt;"",VLOOKUP(B6869,'Ket qua do'!$C$5:$AP$50000,$J$3,TRUE)*$E$9/1000,"")</f>
        <v>#N/A</v>
      </c>
      <c r="K6869" s="21" t="e">
        <f>IF(A6869&lt;&gt;"",VLOOKUP(B6869,'Ket qua do'!$C$5:$AP$50000,$K$3,TRUE)*$E$9/1000,"")</f>
        <v>#N/A</v>
      </c>
      <c r="L6869" s="21" t="e">
        <f>IF(A6869&lt;&gt;"",VLOOKUP(B6869,'Ket qua do'!$C$5:$AP$50000,$L$3,TRUE),"")</f>
        <v>#N/A</v>
      </c>
    </row>
    <row r="6870" spans="1:12" x14ac:dyDescent="0.25">
      <c r="A6870" t="e">
        <f t="shared" si="112"/>
        <v>#N/A</v>
      </c>
      <c r="B6870" s="1" t="e">
        <f>IF(A6870&lt;&gt;"",VLOOKUP(A6870,'Ket qua do'!$B$5:$CE$50000,2,TRUE),"")</f>
        <v>#N/A</v>
      </c>
      <c r="C6870" s="19" t="e">
        <f>IF(A6870&lt;&gt;"",VLOOKUP(B6870,'Ket qua do'!$C$5:$AP$50000,$C$3,TRUE)*SQRT(3)*$C$11,"")</f>
        <v>#N/A</v>
      </c>
      <c r="D6870" s="21" t="e">
        <f>IF(A6870&lt;&gt;"",VLOOKUP(B6870,'Ket qua do'!$C$5:$AP$50000,$D$3,TRUE),"")</f>
        <v>#N/A</v>
      </c>
      <c r="E6870" s="21" t="e">
        <f>IF(A6870&lt;&gt;"",VLOOKUP(B6870,'Ket qua do'!$C$5:$AP$50000,$E$3,TRUE)*$C$12,"")</f>
        <v>#N/A</v>
      </c>
      <c r="F6870" s="21" t="e">
        <f>IF(A6870&lt;&gt;"",VLOOKUP(B6870,'Ket qua do'!$C$5:$AP$50000,$F$3,TRUE),"")</f>
        <v>#N/A</v>
      </c>
      <c r="G6870" s="21" t="e">
        <f>IF(A6870&lt;&gt;"",VLOOKUP(B6870,'Ket qua do'!$C$5:$AP$50000,$G$3,TRUE),"")</f>
        <v>#N/A</v>
      </c>
      <c r="H6870" s="21" t="e">
        <f>IF(A6870&lt;&gt;"",VLOOKUP(B6870,'Ket qua do'!$C$5:$AP$50000,$H$3,TRUE),"")</f>
        <v>#N/A</v>
      </c>
      <c r="I6870" s="21" t="e">
        <f>IF(A6870&lt;&gt;"",VLOOKUP(B6870,'Ket qua do'!$C$5:$AP$50000,$I$3,TRUE)*$E$9/1000,"")</f>
        <v>#N/A</v>
      </c>
      <c r="J6870" s="21" t="e">
        <f>IF(A6870&lt;&gt;"",VLOOKUP(B6870,'Ket qua do'!$C$5:$AP$50000,$J$3,TRUE)*$E$9/1000,"")</f>
        <v>#N/A</v>
      </c>
      <c r="K6870" s="21" t="e">
        <f>IF(A6870&lt;&gt;"",VLOOKUP(B6870,'Ket qua do'!$C$5:$AP$50000,$K$3,TRUE)*$E$9/1000,"")</f>
        <v>#N/A</v>
      </c>
      <c r="L6870" s="21" t="e">
        <f>IF(A6870&lt;&gt;"",VLOOKUP(B6870,'Ket qua do'!$C$5:$AP$50000,$L$3,TRUE),"")</f>
        <v>#N/A</v>
      </c>
    </row>
    <row r="6871" spans="1:12" x14ac:dyDescent="0.25">
      <c r="A6871" t="e">
        <f t="shared" si="112"/>
        <v>#N/A</v>
      </c>
      <c r="B6871" s="1" t="e">
        <f>IF(A6871&lt;&gt;"",VLOOKUP(A6871,'Ket qua do'!$B$5:$CE$50000,2,TRUE),"")</f>
        <v>#N/A</v>
      </c>
      <c r="C6871" s="19" t="e">
        <f>IF(A6871&lt;&gt;"",VLOOKUP(B6871,'Ket qua do'!$C$5:$AP$50000,$C$3,TRUE)*SQRT(3)*$C$11,"")</f>
        <v>#N/A</v>
      </c>
      <c r="D6871" s="21" t="e">
        <f>IF(A6871&lt;&gt;"",VLOOKUP(B6871,'Ket qua do'!$C$5:$AP$50000,$D$3,TRUE),"")</f>
        <v>#N/A</v>
      </c>
      <c r="E6871" s="21" t="e">
        <f>IF(A6871&lt;&gt;"",VLOOKUP(B6871,'Ket qua do'!$C$5:$AP$50000,$E$3,TRUE)*$C$12,"")</f>
        <v>#N/A</v>
      </c>
      <c r="F6871" s="21" t="e">
        <f>IF(A6871&lt;&gt;"",VLOOKUP(B6871,'Ket qua do'!$C$5:$AP$50000,$F$3,TRUE),"")</f>
        <v>#N/A</v>
      </c>
      <c r="G6871" s="21" t="e">
        <f>IF(A6871&lt;&gt;"",VLOOKUP(B6871,'Ket qua do'!$C$5:$AP$50000,$G$3,TRUE),"")</f>
        <v>#N/A</v>
      </c>
      <c r="H6871" s="21" t="e">
        <f>IF(A6871&lt;&gt;"",VLOOKUP(B6871,'Ket qua do'!$C$5:$AP$50000,$H$3,TRUE),"")</f>
        <v>#N/A</v>
      </c>
      <c r="I6871" s="21" t="e">
        <f>IF(A6871&lt;&gt;"",VLOOKUP(B6871,'Ket qua do'!$C$5:$AP$50000,$I$3,TRUE)*$E$9/1000,"")</f>
        <v>#N/A</v>
      </c>
      <c r="J6871" s="21" t="e">
        <f>IF(A6871&lt;&gt;"",VLOOKUP(B6871,'Ket qua do'!$C$5:$AP$50000,$J$3,TRUE)*$E$9/1000,"")</f>
        <v>#N/A</v>
      </c>
      <c r="K6871" s="21" t="e">
        <f>IF(A6871&lt;&gt;"",VLOOKUP(B6871,'Ket qua do'!$C$5:$AP$50000,$K$3,TRUE)*$E$9/1000,"")</f>
        <v>#N/A</v>
      </c>
      <c r="L6871" s="21" t="e">
        <f>IF(A6871&lt;&gt;"",VLOOKUP(B6871,'Ket qua do'!$C$5:$AP$50000,$L$3,TRUE),"")</f>
        <v>#N/A</v>
      </c>
    </row>
    <row r="6872" spans="1:12" x14ac:dyDescent="0.25">
      <c r="A6872" t="e">
        <f t="shared" si="112"/>
        <v>#N/A</v>
      </c>
      <c r="B6872" s="1" t="e">
        <f>IF(A6872&lt;&gt;"",VLOOKUP(A6872,'Ket qua do'!$B$5:$CE$50000,2,TRUE),"")</f>
        <v>#N/A</v>
      </c>
      <c r="C6872" s="19" t="e">
        <f>IF(A6872&lt;&gt;"",VLOOKUP(B6872,'Ket qua do'!$C$5:$AP$50000,$C$3,TRUE)*SQRT(3)*$C$11,"")</f>
        <v>#N/A</v>
      </c>
      <c r="D6872" s="21" t="e">
        <f>IF(A6872&lt;&gt;"",VLOOKUP(B6872,'Ket qua do'!$C$5:$AP$50000,$D$3,TRUE),"")</f>
        <v>#N/A</v>
      </c>
      <c r="E6872" s="21" t="e">
        <f>IF(A6872&lt;&gt;"",VLOOKUP(B6872,'Ket qua do'!$C$5:$AP$50000,$E$3,TRUE)*$C$12,"")</f>
        <v>#N/A</v>
      </c>
      <c r="F6872" s="21" t="e">
        <f>IF(A6872&lt;&gt;"",VLOOKUP(B6872,'Ket qua do'!$C$5:$AP$50000,$F$3,TRUE),"")</f>
        <v>#N/A</v>
      </c>
      <c r="G6872" s="21" t="e">
        <f>IF(A6872&lt;&gt;"",VLOOKUP(B6872,'Ket qua do'!$C$5:$AP$50000,$G$3,TRUE),"")</f>
        <v>#N/A</v>
      </c>
      <c r="H6872" s="21" t="e">
        <f>IF(A6872&lt;&gt;"",VLOOKUP(B6872,'Ket qua do'!$C$5:$AP$50000,$H$3,TRUE),"")</f>
        <v>#N/A</v>
      </c>
      <c r="I6872" s="21" t="e">
        <f>IF(A6872&lt;&gt;"",VLOOKUP(B6872,'Ket qua do'!$C$5:$AP$50000,$I$3,TRUE)*$E$9/1000,"")</f>
        <v>#N/A</v>
      </c>
      <c r="J6872" s="21" t="e">
        <f>IF(A6872&lt;&gt;"",VLOOKUP(B6872,'Ket qua do'!$C$5:$AP$50000,$J$3,TRUE)*$E$9/1000,"")</f>
        <v>#N/A</v>
      </c>
      <c r="K6872" s="21" t="e">
        <f>IF(A6872&lt;&gt;"",VLOOKUP(B6872,'Ket qua do'!$C$5:$AP$50000,$K$3,TRUE)*$E$9/1000,"")</f>
        <v>#N/A</v>
      </c>
      <c r="L6872" s="21" t="e">
        <f>IF(A6872&lt;&gt;"",VLOOKUP(B6872,'Ket qua do'!$C$5:$AP$50000,$L$3,TRUE),"")</f>
        <v>#N/A</v>
      </c>
    </row>
    <row r="6873" spans="1:12" x14ac:dyDescent="0.25">
      <c r="A6873" t="e">
        <f t="shared" si="112"/>
        <v>#N/A</v>
      </c>
      <c r="B6873" s="1" t="e">
        <f>IF(A6873&lt;&gt;"",VLOOKUP(A6873,'Ket qua do'!$B$5:$CE$50000,2,TRUE),"")</f>
        <v>#N/A</v>
      </c>
      <c r="C6873" s="19" t="e">
        <f>IF(A6873&lt;&gt;"",VLOOKUP(B6873,'Ket qua do'!$C$5:$AP$50000,$C$3,TRUE)*SQRT(3)*$C$11,"")</f>
        <v>#N/A</v>
      </c>
      <c r="D6873" s="21" t="e">
        <f>IF(A6873&lt;&gt;"",VLOOKUP(B6873,'Ket qua do'!$C$5:$AP$50000,$D$3,TRUE),"")</f>
        <v>#N/A</v>
      </c>
      <c r="E6873" s="21" t="e">
        <f>IF(A6873&lt;&gt;"",VLOOKUP(B6873,'Ket qua do'!$C$5:$AP$50000,$E$3,TRUE)*$C$12,"")</f>
        <v>#N/A</v>
      </c>
      <c r="F6873" s="21" t="e">
        <f>IF(A6873&lt;&gt;"",VLOOKUP(B6873,'Ket qua do'!$C$5:$AP$50000,$F$3,TRUE),"")</f>
        <v>#N/A</v>
      </c>
      <c r="G6873" s="21" t="e">
        <f>IF(A6873&lt;&gt;"",VLOOKUP(B6873,'Ket qua do'!$C$5:$AP$50000,$G$3,TRUE),"")</f>
        <v>#N/A</v>
      </c>
      <c r="H6873" s="21" t="e">
        <f>IF(A6873&lt;&gt;"",VLOOKUP(B6873,'Ket qua do'!$C$5:$AP$50000,$H$3,TRUE),"")</f>
        <v>#N/A</v>
      </c>
      <c r="I6873" s="21" t="e">
        <f>IF(A6873&lt;&gt;"",VLOOKUP(B6873,'Ket qua do'!$C$5:$AP$50000,$I$3,TRUE)*$E$9/1000,"")</f>
        <v>#N/A</v>
      </c>
      <c r="J6873" s="21" t="e">
        <f>IF(A6873&lt;&gt;"",VLOOKUP(B6873,'Ket qua do'!$C$5:$AP$50000,$J$3,TRUE)*$E$9/1000,"")</f>
        <v>#N/A</v>
      </c>
      <c r="K6873" s="21" t="e">
        <f>IF(A6873&lt;&gt;"",VLOOKUP(B6873,'Ket qua do'!$C$5:$AP$50000,$K$3,TRUE)*$E$9/1000,"")</f>
        <v>#N/A</v>
      </c>
      <c r="L6873" s="21" t="e">
        <f>IF(A6873&lt;&gt;"",VLOOKUP(B6873,'Ket qua do'!$C$5:$AP$50000,$L$3,TRUE),"")</f>
        <v>#N/A</v>
      </c>
    </row>
    <row r="6874" spans="1:12" x14ac:dyDescent="0.25">
      <c r="A6874" t="e">
        <f t="shared" ref="A6874:A6937" si="113">IF(A6873&lt;$E$8,A6873+1,"")</f>
        <v>#N/A</v>
      </c>
      <c r="B6874" s="1" t="e">
        <f>IF(A6874&lt;&gt;"",VLOOKUP(A6874,'Ket qua do'!$B$5:$CE$50000,2,TRUE),"")</f>
        <v>#N/A</v>
      </c>
      <c r="C6874" s="19" t="e">
        <f>IF(A6874&lt;&gt;"",VLOOKUP(B6874,'Ket qua do'!$C$5:$AP$50000,$C$3,TRUE)*SQRT(3)*$C$11,"")</f>
        <v>#N/A</v>
      </c>
      <c r="D6874" s="21" t="e">
        <f>IF(A6874&lt;&gt;"",VLOOKUP(B6874,'Ket qua do'!$C$5:$AP$50000,$D$3,TRUE),"")</f>
        <v>#N/A</v>
      </c>
      <c r="E6874" s="21" t="e">
        <f>IF(A6874&lt;&gt;"",VLOOKUP(B6874,'Ket qua do'!$C$5:$AP$50000,$E$3,TRUE)*$C$12,"")</f>
        <v>#N/A</v>
      </c>
      <c r="F6874" s="21" t="e">
        <f>IF(A6874&lt;&gt;"",VLOOKUP(B6874,'Ket qua do'!$C$5:$AP$50000,$F$3,TRUE),"")</f>
        <v>#N/A</v>
      </c>
      <c r="G6874" s="21" t="e">
        <f>IF(A6874&lt;&gt;"",VLOOKUP(B6874,'Ket qua do'!$C$5:$AP$50000,$G$3,TRUE),"")</f>
        <v>#N/A</v>
      </c>
      <c r="H6874" s="21" t="e">
        <f>IF(A6874&lt;&gt;"",VLOOKUP(B6874,'Ket qua do'!$C$5:$AP$50000,$H$3,TRUE),"")</f>
        <v>#N/A</v>
      </c>
      <c r="I6874" s="21" t="e">
        <f>IF(A6874&lt;&gt;"",VLOOKUP(B6874,'Ket qua do'!$C$5:$AP$50000,$I$3,TRUE)*$E$9/1000,"")</f>
        <v>#N/A</v>
      </c>
      <c r="J6874" s="21" t="e">
        <f>IF(A6874&lt;&gt;"",VLOOKUP(B6874,'Ket qua do'!$C$5:$AP$50000,$J$3,TRUE)*$E$9/1000,"")</f>
        <v>#N/A</v>
      </c>
      <c r="K6874" s="21" t="e">
        <f>IF(A6874&lt;&gt;"",VLOOKUP(B6874,'Ket qua do'!$C$5:$AP$50000,$K$3,TRUE)*$E$9/1000,"")</f>
        <v>#N/A</v>
      </c>
      <c r="L6874" s="21" t="e">
        <f>IF(A6874&lt;&gt;"",VLOOKUP(B6874,'Ket qua do'!$C$5:$AP$50000,$L$3,TRUE),"")</f>
        <v>#N/A</v>
      </c>
    </row>
    <row r="6875" spans="1:12" x14ac:dyDescent="0.25">
      <c r="A6875" t="e">
        <f t="shared" si="113"/>
        <v>#N/A</v>
      </c>
      <c r="B6875" s="1" t="e">
        <f>IF(A6875&lt;&gt;"",VLOOKUP(A6875,'Ket qua do'!$B$5:$CE$50000,2,TRUE),"")</f>
        <v>#N/A</v>
      </c>
      <c r="C6875" s="19" t="e">
        <f>IF(A6875&lt;&gt;"",VLOOKUP(B6875,'Ket qua do'!$C$5:$AP$50000,$C$3,TRUE)*SQRT(3)*$C$11,"")</f>
        <v>#N/A</v>
      </c>
      <c r="D6875" s="21" t="e">
        <f>IF(A6875&lt;&gt;"",VLOOKUP(B6875,'Ket qua do'!$C$5:$AP$50000,$D$3,TRUE),"")</f>
        <v>#N/A</v>
      </c>
      <c r="E6875" s="21" t="e">
        <f>IF(A6875&lt;&gt;"",VLOOKUP(B6875,'Ket qua do'!$C$5:$AP$50000,$E$3,TRUE)*$C$12,"")</f>
        <v>#N/A</v>
      </c>
      <c r="F6875" s="21" t="e">
        <f>IF(A6875&lt;&gt;"",VLOOKUP(B6875,'Ket qua do'!$C$5:$AP$50000,$F$3,TRUE),"")</f>
        <v>#N/A</v>
      </c>
      <c r="G6875" s="21" t="e">
        <f>IF(A6875&lt;&gt;"",VLOOKUP(B6875,'Ket qua do'!$C$5:$AP$50000,$G$3,TRUE),"")</f>
        <v>#N/A</v>
      </c>
      <c r="H6875" s="21" t="e">
        <f>IF(A6875&lt;&gt;"",VLOOKUP(B6875,'Ket qua do'!$C$5:$AP$50000,$H$3,TRUE),"")</f>
        <v>#N/A</v>
      </c>
      <c r="I6875" s="21" t="e">
        <f>IF(A6875&lt;&gt;"",VLOOKUP(B6875,'Ket qua do'!$C$5:$AP$50000,$I$3,TRUE)*$E$9/1000,"")</f>
        <v>#N/A</v>
      </c>
      <c r="J6875" s="21" t="e">
        <f>IF(A6875&lt;&gt;"",VLOOKUP(B6875,'Ket qua do'!$C$5:$AP$50000,$J$3,TRUE)*$E$9/1000,"")</f>
        <v>#N/A</v>
      </c>
      <c r="K6875" s="21" t="e">
        <f>IF(A6875&lt;&gt;"",VLOOKUP(B6875,'Ket qua do'!$C$5:$AP$50000,$K$3,TRUE)*$E$9/1000,"")</f>
        <v>#N/A</v>
      </c>
      <c r="L6875" s="21" t="e">
        <f>IF(A6875&lt;&gt;"",VLOOKUP(B6875,'Ket qua do'!$C$5:$AP$50000,$L$3,TRUE),"")</f>
        <v>#N/A</v>
      </c>
    </row>
    <row r="6876" spans="1:12" x14ac:dyDescent="0.25">
      <c r="A6876" t="e">
        <f t="shared" si="113"/>
        <v>#N/A</v>
      </c>
      <c r="B6876" s="1" t="e">
        <f>IF(A6876&lt;&gt;"",VLOOKUP(A6876,'Ket qua do'!$B$5:$CE$50000,2,TRUE),"")</f>
        <v>#N/A</v>
      </c>
      <c r="C6876" s="19" t="e">
        <f>IF(A6876&lt;&gt;"",VLOOKUP(B6876,'Ket qua do'!$C$5:$AP$50000,$C$3,TRUE)*SQRT(3)*$C$11,"")</f>
        <v>#N/A</v>
      </c>
      <c r="D6876" s="21" t="e">
        <f>IF(A6876&lt;&gt;"",VLOOKUP(B6876,'Ket qua do'!$C$5:$AP$50000,$D$3,TRUE),"")</f>
        <v>#N/A</v>
      </c>
      <c r="E6876" s="21" t="e">
        <f>IF(A6876&lt;&gt;"",VLOOKUP(B6876,'Ket qua do'!$C$5:$AP$50000,$E$3,TRUE)*$C$12,"")</f>
        <v>#N/A</v>
      </c>
      <c r="F6876" s="21" t="e">
        <f>IF(A6876&lt;&gt;"",VLOOKUP(B6876,'Ket qua do'!$C$5:$AP$50000,$F$3,TRUE),"")</f>
        <v>#N/A</v>
      </c>
      <c r="G6876" s="21" t="e">
        <f>IF(A6876&lt;&gt;"",VLOOKUP(B6876,'Ket qua do'!$C$5:$AP$50000,$G$3,TRUE),"")</f>
        <v>#N/A</v>
      </c>
      <c r="H6876" s="21" t="e">
        <f>IF(A6876&lt;&gt;"",VLOOKUP(B6876,'Ket qua do'!$C$5:$AP$50000,$H$3,TRUE),"")</f>
        <v>#N/A</v>
      </c>
      <c r="I6876" s="21" t="e">
        <f>IF(A6876&lt;&gt;"",VLOOKUP(B6876,'Ket qua do'!$C$5:$AP$50000,$I$3,TRUE)*$E$9/1000,"")</f>
        <v>#N/A</v>
      </c>
      <c r="J6876" s="21" t="e">
        <f>IF(A6876&lt;&gt;"",VLOOKUP(B6876,'Ket qua do'!$C$5:$AP$50000,$J$3,TRUE)*$E$9/1000,"")</f>
        <v>#N/A</v>
      </c>
      <c r="K6876" s="21" t="e">
        <f>IF(A6876&lt;&gt;"",VLOOKUP(B6876,'Ket qua do'!$C$5:$AP$50000,$K$3,TRUE)*$E$9/1000,"")</f>
        <v>#N/A</v>
      </c>
      <c r="L6876" s="21" t="e">
        <f>IF(A6876&lt;&gt;"",VLOOKUP(B6876,'Ket qua do'!$C$5:$AP$50000,$L$3,TRUE),"")</f>
        <v>#N/A</v>
      </c>
    </row>
    <row r="6877" spans="1:12" x14ac:dyDescent="0.25">
      <c r="A6877" t="e">
        <f t="shared" si="113"/>
        <v>#N/A</v>
      </c>
      <c r="B6877" s="1" t="e">
        <f>IF(A6877&lt;&gt;"",VLOOKUP(A6877,'Ket qua do'!$B$5:$CE$50000,2,TRUE),"")</f>
        <v>#N/A</v>
      </c>
      <c r="C6877" s="19" t="e">
        <f>IF(A6877&lt;&gt;"",VLOOKUP(B6877,'Ket qua do'!$C$5:$AP$50000,$C$3,TRUE)*SQRT(3)*$C$11,"")</f>
        <v>#N/A</v>
      </c>
      <c r="D6877" s="21" t="e">
        <f>IF(A6877&lt;&gt;"",VLOOKUP(B6877,'Ket qua do'!$C$5:$AP$50000,$D$3,TRUE),"")</f>
        <v>#N/A</v>
      </c>
      <c r="E6877" s="21" t="e">
        <f>IF(A6877&lt;&gt;"",VLOOKUP(B6877,'Ket qua do'!$C$5:$AP$50000,$E$3,TRUE)*$C$12,"")</f>
        <v>#N/A</v>
      </c>
      <c r="F6877" s="21" t="e">
        <f>IF(A6877&lt;&gt;"",VLOOKUP(B6877,'Ket qua do'!$C$5:$AP$50000,$F$3,TRUE),"")</f>
        <v>#N/A</v>
      </c>
      <c r="G6877" s="21" t="e">
        <f>IF(A6877&lt;&gt;"",VLOOKUP(B6877,'Ket qua do'!$C$5:$AP$50000,$G$3,TRUE),"")</f>
        <v>#N/A</v>
      </c>
      <c r="H6877" s="21" t="e">
        <f>IF(A6877&lt;&gt;"",VLOOKUP(B6877,'Ket qua do'!$C$5:$AP$50000,$H$3,TRUE),"")</f>
        <v>#N/A</v>
      </c>
      <c r="I6877" s="21" t="e">
        <f>IF(A6877&lt;&gt;"",VLOOKUP(B6877,'Ket qua do'!$C$5:$AP$50000,$I$3,TRUE)*$E$9/1000,"")</f>
        <v>#N/A</v>
      </c>
      <c r="J6877" s="21" t="e">
        <f>IF(A6877&lt;&gt;"",VLOOKUP(B6877,'Ket qua do'!$C$5:$AP$50000,$J$3,TRUE)*$E$9/1000,"")</f>
        <v>#N/A</v>
      </c>
      <c r="K6877" s="21" t="e">
        <f>IF(A6877&lt;&gt;"",VLOOKUP(B6877,'Ket qua do'!$C$5:$AP$50000,$K$3,TRUE)*$E$9/1000,"")</f>
        <v>#N/A</v>
      </c>
      <c r="L6877" s="21" t="e">
        <f>IF(A6877&lt;&gt;"",VLOOKUP(B6877,'Ket qua do'!$C$5:$AP$50000,$L$3,TRUE),"")</f>
        <v>#N/A</v>
      </c>
    </row>
    <row r="6878" spans="1:12" x14ac:dyDescent="0.25">
      <c r="A6878" t="e">
        <f t="shared" si="113"/>
        <v>#N/A</v>
      </c>
      <c r="B6878" s="1" t="e">
        <f>IF(A6878&lt;&gt;"",VLOOKUP(A6878,'Ket qua do'!$B$5:$CE$50000,2,TRUE),"")</f>
        <v>#N/A</v>
      </c>
      <c r="C6878" s="19" t="e">
        <f>IF(A6878&lt;&gt;"",VLOOKUP(B6878,'Ket qua do'!$C$5:$AP$50000,$C$3,TRUE)*SQRT(3)*$C$11,"")</f>
        <v>#N/A</v>
      </c>
      <c r="D6878" s="21" t="e">
        <f>IF(A6878&lt;&gt;"",VLOOKUP(B6878,'Ket qua do'!$C$5:$AP$50000,$D$3,TRUE),"")</f>
        <v>#N/A</v>
      </c>
      <c r="E6878" s="21" t="e">
        <f>IF(A6878&lt;&gt;"",VLOOKUP(B6878,'Ket qua do'!$C$5:$AP$50000,$E$3,TRUE)*$C$12,"")</f>
        <v>#N/A</v>
      </c>
      <c r="F6878" s="21" t="e">
        <f>IF(A6878&lt;&gt;"",VLOOKUP(B6878,'Ket qua do'!$C$5:$AP$50000,$F$3,TRUE),"")</f>
        <v>#N/A</v>
      </c>
      <c r="G6878" s="21" t="e">
        <f>IF(A6878&lt;&gt;"",VLOOKUP(B6878,'Ket qua do'!$C$5:$AP$50000,$G$3,TRUE),"")</f>
        <v>#N/A</v>
      </c>
      <c r="H6878" s="21" t="e">
        <f>IF(A6878&lt;&gt;"",VLOOKUP(B6878,'Ket qua do'!$C$5:$AP$50000,$H$3,TRUE),"")</f>
        <v>#N/A</v>
      </c>
      <c r="I6878" s="21" t="e">
        <f>IF(A6878&lt;&gt;"",VLOOKUP(B6878,'Ket qua do'!$C$5:$AP$50000,$I$3,TRUE)*$E$9/1000,"")</f>
        <v>#N/A</v>
      </c>
      <c r="J6878" s="21" t="e">
        <f>IF(A6878&lt;&gt;"",VLOOKUP(B6878,'Ket qua do'!$C$5:$AP$50000,$J$3,TRUE)*$E$9/1000,"")</f>
        <v>#N/A</v>
      </c>
      <c r="K6878" s="21" t="e">
        <f>IF(A6878&lt;&gt;"",VLOOKUP(B6878,'Ket qua do'!$C$5:$AP$50000,$K$3,TRUE)*$E$9/1000,"")</f>
        <v>#N/A</v>
      </c>
      <c r="L6878" s="21" t="e">
        <f>IF(A6878&lt;&gt;"",VLOOKUP(B6878,'Ket qua do'!$C$5:$AP$50000,$L$3,TRUE),"")</f>
        <v>#N/A</v>
      </c>
    </row>
    <row r="6879" spans="1:12" x14ac:dyDescent="0.25">
      <c r="A6879" t="e">
        <f t="shared" si="113"/>
        <v>#N/A</v>
      </c>
      <c r="B6879" s="1" t="e">
        <f>IF(A6879&lt;&gt;"",VLOOKUP(A6879,'Ket qua do'!$B$5:$CE$50000,2,TRUE),"")</f>
        <v>#N/A</v>
      </c>
      <c r="C6879" s="19" t="e">
        <f>IF(A6879&lt;&gt;"",VLOOKUP(B6879,'Ket qua do'!$C$5:$AP$50000,$C$3,TRUE)*SQRT(3)*$C$11,"")</f>
        <v>#N/A</v>
      </c>
      <c r="D6879" s="21" t="e">
        <f>IF(A6879&lt;&gt;"",VLOOKUP(B6879,'Ket qua do'!$C$5:$AP$50000,$D$3,TRUE),"")</f>
        <v>#N/A</v>
      </c>
      <c r="E6879" s="21" t="e">
        <f>IF(A6879&lt;&gt;"",VLOOKUP(B6879,'Ket qua do'!$C$5:$AP$50000,$E$3,TRUE)*$C$12,"")</f>
        <v>#N/A</v>
      </c>
      <c r="F6879" s="21" t="e">
        <f>IF(A6879&lt;&gt;"",VLOOKUP(B6879,'Ket qua do'!$C$5:$AP$50000,$F$3,TRUE),"")</f>
        <v>#N/A</v>
      </c>
      <c r="G6879" s="21" t="e">
        <f>IF(A6879&lt;&gt;"",VLOOKUP(B6879,'Ket qua do'!$C$5:$AP$50000,$G$3,TRUE),"")</f>
        <v>#N/A</v>
      </c>
      <c r="H6879" s="21" t="e">
        <f>IF(A6879&lt;&gt;"",VLOOKUP(B6879,'Ket qua do'!$C$5:$AP$50000,$H$3,TRUE),"")</f>
        <v>#N/A</v>
      </c>
      <c r="I6879" s="21" t="e">
        <f>IF(A6879&lt;&gt;"",VLOOKUP(B6879,'Ket qua do'!$C$5:$AP$50000,$I$3,TRUE)*$E$9/1000,"")</f>
        <v>#N/A</v>
      </c>
      <c r="J6879" s="21" t="e">
        <f>IF(A6879&lt;&gt;"",VLOOKUP(B6879,'Ket qua do'!$C$5:$AP$50000,$J$3,TRUE)*$E$9/1000,"")</f>
        <v>#N/A</v>
      </c>
      <c r="K6879" s="21" t="e">
        <f>IF(A6879&lt;&gt;"",VLOOKUP(B6879,'Ket qua do'!$C$5:$AP$50000,$K$3,TRUE)*$E$9/1000,"")</f>
        <v>#N/A</v>
      </c>
      <c r="L6879" s="21" t="e">
        <f>IF(A6879&lt;&gt;"",VLOOKUP(B6879,'Ket qua do'!$C$5:$AP$50000,$L$3,TRUE),"")</f>
        <v>#N/A</v>
      </c>
    </row>
    <row r="6880" spans="1:12" x14ac:dyDescent="0.25">
      <c r="A6880" t="e">
        <f t="shared" si="113"/>
        <v>#N/A</v>
      </c>
      <c r="B6880" s="1" t="e">
        <f>IF(A6880&lt;&gt;"",VLOOKUP(A6880,'Ket qua do'!$B$5:$CE$50000,2,TRUE),"")</f>
        <v>#N/A</v>
      </c>
      <c r="C6880" s="19" t="e">
        <f>IF(A6880&lt;&gt;"",VLOOKUP(B6880,'Ket qua do'!$C$5:$AP$50000,$C$3,TRUE)*SQRT(3)*$C$11,"")</f>
        <v>#N/A</v>
      </c>
      <c r="D6880" s="21" t="e">
        <f>IF(A6880&lt;&gt;"",VLOOKUP(B6880,'Ket qua do'!$C$5:$AP$50000,$D$3,TRUE),"")</f>
        <v>#N/A</v>
      </c>
      <c r="E6880" s="21" t="e">
        <f>IF(A6880&lt;&gt;"",VLOOKUP(B6880,'Ket qua do'!$C$5:$AP$50000,$E$3,TRUE)*$C$12,"")</f>
        <v>#N/A</v>
      </c>
      <c r="F6880" s="21" t="e">
        <f>IF(A6880&lt;&gt;"",VLOOKUP(B6880,'Ket qua do'!$C$5:$AP$50000,$F$3,TRUE),"")</f>
        <v>#N/A</v>
      </c>
      <c r="G6880" s="21" t="e">
        <f>IF(A6880&lt;&gt;"",VLOOKUP(B6880,'Ket qua do'!$C$5:$AP$50000,$G$3,TRUE),"")</f>
        <v>#N/A</v>
      </c>
      <c r="H6880" s="21" t="e">
        <f>IF(A6880&lt;&gt;"",VLOOKUP(B6880,'Ket qua do'!$C$5:$AP$50000,$H$3,TRUE),"")</f>
        <v>#N/A</v>
      </c>
      <c r="I6880" s="21" t="e">
        <f>IF(A6880&lt;&gt;"",VLOOKUP(B6880,'Ket qua do'!$C$5:$AP$50000,$I$3,TRUE)*$E$9/1000,"")</f>
        <v>#N/A</v>
      </c>
      <c r="J6880" s="21" t="e">
        <f>IF(A6880&lt;&gt;"",VLOOKUP(B6880,'Ket qua do'!$C$5:$AP$50000,$J$3,TRUE)*$E$9/1000,"")</f>
        <v>#N/A</v>
      </c>
      <c r="K6880" s="21" t="e">
        <f>IF(A6880&lt;&gt;"",VLOOKUP(B6880,'Ket qua do'!$C$5:$AP$50000,$K$3,TRUE)*$E$9/1000,"")</f>
        <v>#N/A</v>
      </c>
      <c r="L6880" s="21" t="e">
        <f>IF(A6880&lt;&gt;"",VLOOKUP(B6880,'Ket qua do'!$C$5:$AP$50000,$L$3,TRUE),"")</f>
        <v>#N/A</v>
      </c>
    </row>
    <row r="6881" spans="1:12" x14ac:dyDescent="0.25">
      <c r="A6881" t="e">
        <f t="shared" si="113"/>
        <v>#N/A</v>
      </c>
      <c r="B6881" s="1" t="e">
        <f>IF(A6881&lt;&gt;"",VLOOKUP(A6881,'Ket qua do'!$B$5:$CE$50000,2,TRUE),"")</f>
        <v>#N/A</v>
      </c>
      <c r="C6881" s="19" t="e">
        <f>IF(A6881&lt;&gt;"",VLOOKUP(B6881,'Ket qua do'!$C$5:$AP$50000,$C$3,TRUE)*SQRT(3)*$C$11,"")</f>
        <v>#N/A</v>
      </c>
      <c r="D6881" s="21" t="e">
        <f>IF(A6881&lt;&gt;"",VLOOKUP(B6881,'Ket qua do'!$C$5:$AP$50000,$D$3,TRUE),"")</f>
        <v>#N/A</v>
      </c>
      <c r="E6881" s="21" t="e">
        <f>IF(A6881&lt;&gt;"",VLOOKUP(B6881,'Ket qua do'!$C$5:$AP$50000,$E$3,TRUE)*$C$12,"")</f>
        <v>#N/A</v>
      </c>
      <c r="F6881" s="21" t="e">
        <f>IF(A6881&lt;&gt;"",VLOOKUP(B6881,'Ket qua do'!$C$5:$AP$50000,$F$3,TRUE),"")</f>
        <v>#N/A</v>
      </c>
      <c r="G6881" s="21" t="e">
        <f>IF(A6881&lt;&gt;"",VLOOKUP(B6881,'Ket qua do'!$C$5:$AP$50000,$G$3,TRUE),"")</f>
        <v>#N/A</v>
      </c>
      <c r="H6881" s="21" t="e">
        <f>IF(A6881&lt;&gt;"",VLOOKUP(B6881,'Ket qua do'!$C$5:$AP$50000,$H$3,TRUE),"")</f>
        <v>#N/A</v>
      </c>
      <c r="I6881" s="21" t="e">
        <f>IF(A6881&lt;&gt;"",VLOOKUP(B6881,'Ket qua do'!$C$5:$AP$50000,$I$3,TRUE)*$E$9/1000,"")</f>
        <v>#N/A</v>
      </c>
      <c r="J6881" s="21" t="e">
        <f>IF(A6881&lt;&gt;"",VLOOKUP(B6881,'Ket qua do'!$C$5:$AP$50000,$J$3,TRUE)*$E$9/1000,"")</f>
        <v>#N/A</v>
      </c>
      <c r="K6881" s="21" t="e">
        <f>IF(A6881&lt;&gt;"",VLOOKUP(B6881,'Ket qua do'!$C$5:$AP$50000,$K$3,TRUE)*$E$9/1000,"")</f>
        <v>#N/A</v>
      </c>
      <c r="L6881" s="21" t="e">
        <f>IF(A6881&lt;&gt;"",VLOOKUP(B6881,'Ket qua do'!$C$5:$AP$50000,$L$3,TRUE),"")</f>
        <v>#N/A</v>
      </c>
    </row>
    <row r="6882" spans="1:12" x14ac:dyDescent="0.25">
      <c r="A6882" t="e">
        <f t="shared" si="113"/>
        <v>#N/A</v>
      </c>
      <c r="B6882" s="1" t="e">
        <f>IF(A6882&lt;&gt;"",VLOOKUP(A6882,'Ket qua do'!$B$5:$CE$50000,2,TRUE),"")</f>
        <v>#N/A</v>
      </c>
      <c r="C6882" s="19" t="e">
        <f>IF(A6882&lt;&gt;"",VLOOKUP(B6882,'Ket qua do'!$C$5:$AP$50000,$C$3,TRUE)*SQRT(3)*$C$11,"")</f>
        <v>#N/A</v>
      </c>
      <c r="D6882" s="21" t="e">
        <f>IF(A6882&lt;&gt;"",VLOOKUP(B6882,'Ket qua do'!$C$5:$AP$50000,$D$3,TRUE),"")</f>
        <v>#N/A</v>
      </c>
      <c r="E6882" s="21" t="e">
        <f>IF(A6882&lt;&gt;"",VLOOKUP(B6882,'Ket qua do'!$C$5:$AP$50000,$E$3,TRUE)*$C$12,"")</f>
        <v>#N/A</v>
      </c>
      <c r="F6882" s="21" t="e">
        <f>IF(A6882&lt;&gt;"",VLOOKUP(B6882,'Ket qua do'!$C$5:$AP$50000,$F$3,TRUE),"")</f>
        <v>#N/A</v>
      </c>
      <c r="G6882" s="21" t="e">
        <f>IF(A6882&lt;&gt;"",VLOOKUP(B6882,'Ket qua do'!$C$5:$AP$50000,$G$3,TRUE),"")</f>
        <v>#N/A</v>
      </c>
      <c r="H6882" s="21" t="e">
        <f>IF(A6882&lt;&gt;"",VLOOKUP(B6882,'Ket qua do'!$C$5:$AP$50000,$H$3,TRUE),"")</f>
        <v>#N/A</v>
      </c>
      <c r="I6882" s="21" t="e">
        <f>IF(A6882&lt;&gt;"",VLOOKUP(B6882,'Ket qua do'!$C$5:$AP$50000,$I$3,TRUE)*$E$9/1000,"")</f>
        <v>#N/A</v>
      </c>
      <c r="J6882" s="21" t="e">
        <f>IF(A6882&lt;&gt;"",VLOOKUP(B6882,'Ket qua do'!$C$5:$AP$50000,$J$3,TRUE)*$E$9/1000,"")</f>
        <v>#N/A</v>
      </c>
      <c r="K6882" s="21" t="e">
        <f>IF(A6882&lt;&gt;"",VLOOKUP(B6882,'Ket qua do'!$C$5:$AP$50000,$K$3,TRUE)*$E$9/1000,"")</f>
        <v>#N/A</v>
      </c>
      <c r="L6882" s="21" t="e">
        <f>IF(A6882&lt;&gt;"",VLOOKUP(B6882,'Ket qua do'!$C$5:$AP$50000,$L$3,TRUE),"")</f>
        <v>#N/A</v>
      </c>
    </row>
    <row r="6883" spans="1:12" x14ac:dyDescent="0.25">
      <c r="A6883" t="e">
        <f t="shared" si="113"/>
        <v>#N/A</v>
      </c>
      <c r="B6883" s="1" t="e">
        <f>IF(A6883&lt;&gt;"",VLOOKUP(A6883,'Ket qua do'!$B$5:$CE$50000,2,TRUE),"")</f>
        <v>#N/A</v>
      </c>
      <c r="C6883" s="19" t="e">
        <f>IF(A6883&lt;&gt;"",VLOOKUP(B6883,'Ket qua do'!$C$5:$AP$50000,$C$3,TRUE)*SQRT(3)*$C$11,"")</f>
        <v>#N/A</v>
      </c>
      <c r="D6883" s="21" t="e">
        <f>IF(A6883&lt;&gt;"",VLOOKUP(B6883,'Ket qua do'!$C$5:$AP$50000,$D$3,TRUE),"")</f>
        <v>#N/A</v>
      </c>
      <c r="E6883" s="21" t="e">
        <f>IF(A6883&lt;&gt;"",VLOOKUP(B6883,'Ket qua do'!$C$5:$AP$50000,$E$3,TRUE)*$C$12,"")</f>
        <v>#N/A</v>
      </c>
      <c r="F6883" s="21" t="e">
        <f>IF(A6883&lt;&gt;"",VLOOKUP(B6883,'Ket qua do'!$C$5:$AP$50000,$F$3,TRUE),"")</f>
        <v>#N/A</v>
      </c>
      <c r="G6883" s="21" t="e">
        <f>IF(A6883&lt;&gt;"",VLOOKUP(B6883,'Ket qua do'!$C$5:$AP$50000,$G$3,TRUE),"")</f>
        <v>#N/A</v>
      </c>
      <c r="H6883" s="21" t="e">
        <f>IF(A6883&lt;&gt;"",VLOOKUP(B6883,'Ket qua do'!$C$5:$AP$50000,$H$3,TRUE),"")</f>
        <v>#N/A</v>
      </c>
      <c r="I6883" s="21" t="e">
        <f>IF(A6883&lt;&gt;"",VLOOKUP(B6883,'Ket qua do'!$C$5:$AP$50000,$I$3,TRUE)*$E$9/1000,"")</f>
        <v>#N/A</v>
      </c>
      <c r="J6883" s="21" t="e">
        <f>IF(A6883&lt;&gt;"",VLOOKUP(B6883,'Ket qua do'!$C$5:$AP$50000,$J$3,TRUE)*$E$9/1000,"")</f>
        <v>#N/A</v>
      </c>
      <c r="K6883" s="21" t="e">
        <f>IF(A6883&lt;&gt;"",VLOOKUP(B6883,'Ket qua do'!$C$5:$AP$50000,$K$3,TRUE)*$E$9/1000,"")</f>
        <v>#N/A</v>
      </c>
      <c r="L6883" s="21" t="e">
        <f>IF(A6883&lt;&gt;"",VLOOKUP(B6883,'Ket qua do'!$C$5:$AP$50000,$L$3,TRUE),"")</f>
        <v>#N/A</v>
      </c>
    </row>
    <row r="6884" spans="1:12" x14ac:dyDescent="0.25">
      <c r="A6884" t="e">
        <f t="shared" si="113"/>
        <v>#N/A</v>
      </c>
      <c r="B6884" s="1" t="e">
        <f>IF(A6884&lt;&gt;"",VLOOKUP(A6884,'Ket qua do'!$B$5:$CE$50000,2,TRUE),"")</f>
        <v>#N/A</v>
      </c>
      <c r="C6884" s="19" t="e">
        <f>IF(A6884&lt;&gt;"",VLOOKUP(B6884,'Ket qua do'!$C$5:$AP$50000,$C$3,TRUE)*SQRT(3)*$C$11,"")</f>
        <v>#N/A</v>
      </c>
      <c r="D6884" s="21" t="e">
        <f>IF(A6884&lt;&gt;"",VLOOKUP(B6884,'Ket qua do'!$C$5:$AP$50000,$D$3,TRUE),"")</f>
        <v>#N/A</v>
      </c>
      <c r="E6884" s="21" t="e">
        <f>IF(A6884&lt;&gt;"",VLOOKUP(B6884,'Ket qua do'!$C$5:$AP$50000,$E$3,TRUE)*$C$12,"")</f>
        <v>#N/A</v>
      </c>
      <c r="F6884" s="21" t="e">
        <f>IF(A6884&lt;&gt;"",VLOOKUP(B6884,'Ket qua do'!$C$5:$AP$50000,$F$3,TRUE),"")</f>
        <v>#N/A</v>
      </c>
      <c r="G6884" s="21" t="e">
        <f>IF(A6884&lt;&gt;"",VLOOKUP(B6884,'Ket qua do'!$C$5:$AP$50000,$G$3,TRUE),"")</f>
        <v>#N/A</v>
      </c>
      <c r="H6884" s="21" t="e">
        <f>IF(A6884&lt;&gt;"",VLOOKUP(B6884,'Ket qua do'!$C$5:$AP$50000,$H$3,TRUE),"")</f>
        <v>#N/A</v>
      </c>
      <c r="I6884" s="21" t="e">
        <f>IF(A6884&lt;&gt;"",VLOOKUP(B6884,'Ket qua do'!$C$5:$AP$50000,$I$3,TRUE)*$E$9/1000,"")</f>
        <v>#N/A</v>
      </c>
      <c r="J6884" s="21" t="e">
        <f>IF(A6884&lt;&gt;"",VLOOKUP(B6884,'Ket qua do'!$C$5:$AP$50000,$J$3,TRUE)*$E$9/1000,"")</f>
        <v>#N/A</v>
      </c>
      <c r="K6884" s="21" t="e">
        <f>IF(A6884&lt;&gt;"",VLOOKUP(B6884,'Ket qua do'!$C$5:$AP$50000,$K$3,TRUE)*$E$9/1000,"")</f>
        <v>#N/A</v>
      </c>
      <c r="L6884" s="21" t="e">
        <f>IF(A6884&lt;&gt;"",VLOOKUP(B6884,'Ket qua do'!$C$5:$AP$50000,$L$3,TRUE),"")</f>
        <v>#N/A</v>
      </c>
    </row>
    <row r="6885" spans="1:12" x14ac:dyDescent="0.25">
      <c r="A6885" t="e">
        <f t="shared" si="113"/>
        <v>#N/A</v>
      </c>
      <c r="B6885" s="1" t="e">
        <f>IF(A6885&lt;&gt;"",VLOOKUP(A6885,'Ket qua do'!$B$5:$CE$50000,2,TRUE),"")</f>
        <v>#N/A</v>
      </c>
      <c r="C6885" s="19" t="e">
        <f>IF(A6885&lt;&gt;"",VLOOKUP(B6885,'Ket qua do'!$C$5:$AP$50000,$C$3,TRUE)*SQRT(3)*$C$11,"")</f>
        <v>#N/A</v>
      </c>
      <c r="D6885" s="21" t="e">
        <f>IF(A6885&lt;&gt;"",VLOOKUP(B6885,'Ket qua do'!$C$5:$AP$50000,$D$3,TRUE),"")</f>
        <v>#N/A</v>
      </c>
      <c r="E6885" s="21" t="e">
        <f>IF(A6885&lt;&gt;"",VLOOKUP(B6885,'Ket qua do'!$C$5:$AP$50000,$E$3,TRUE)*$C$12,"")</f>
        <v>#N/A</v>
      </c>
      <c r="F6885" s="21" t="e">
        <f>IF(A6885&lt;&gt;"",VLOOKUP(B6885,'Ket qua do'!$C$5:$AP$50000,$F$3,TRUE),"")</f>
        <v>#N/A</v>
      </c>
      <c r="G6885" s="21" t="e">
        <f>IF(A6885&lt;&gt;"",VLOOKUP(B6885,'Ket qua do'!$C$5:$AP$50000,$G$3,TRUE),"")</f>
        <v>#N/A</v>
      </c>
      <c r="H6885" s="21" t="e">
        <f>IF(A6885&lt;&gt;"",VLOOKUP(B6885,'Ket qua do'!$C$5:$AP$50000,$H$3,TRUE),"")</f>
        <v>#N/A</v>
      </c>
      <c r="I6885" s="21" t="e">
        <f>IF(A6885&lt;&gt;"",VLOOKUP(B6885,'Ket qua do'!$C$5:$AP$50000,$I$3,TRUE)*$E$9/1000,"")</f>
        <v>#N/A</v>
      </c>
      <c r="J6885" s="21" t="e">
        <f>IF(A6885&lt;&gt;"",VLOOKUP(B6885,'Ket qua do'!$C$5:$AP$50000,$J$3,TRUE)*$E$9/1000,"")</f>
        <v>#N/A</v>
      </c>
      <c r="K6885" s="21" t="e">
        <f>IF(A6885&lt;&gt;"",VLOOKUP(B6885,'Ket qua do'!$C$5:$AP$50000,$K$3,TRUE)*$E$9/1000,"")</f>
        <v>#N/A</v>
      </c>
      <c r="L6885" s="21" t="e">
        <f>IF(A6885&lt;&gt;"",VLOOKUP(B6885,'Ket qua do'!$C$5:$AP$50000,$L$3,TRUE),"")</f>
        <v>#N/A</v>
      </c>
    </row>
    <row r="6886" spans="1:12" x14ac:dyDescent="0.25">
      <c r="A6886" t="e">
        <f t="shared" si="113"/>
        <v>#N/A</v>
      </c>
      <c r="B6886" s="1" t="e">
        <f>IF(A6886&lt;&gt;"",VLOOKUP(A6886,'Ket qua do'!$B$5:$CE$50000,2,TRUE),"")</f>
        <v>#N/A</v>
      </c>
      <c r="C6886" s="19" t="e">
        <f>IF(A6886&lt;&gt;"",VLOOKUP(B6886,'Ket qua do'!$C$5:$AP$50000,$C$3,TRUE)*SQRT(3)*$C$11,"")</f>
        <v>#N/A</v>
      </c>
      <c r="D6886" s="21" t="e">
        <f>IF(A6886&lt;&gt;"",VLOOKUP(B6886,'Ket qua do'!$C$5:$AP$50000,$D$3,TRUE),"")</f>
        <v>#N/A</v>
      </c>
      <c r="E6886" s="21" t="e">
        <f>IF(A6886&lt;&gt;"",VLOOKUP(B6886,'Ket qua do'!$C$5:$AP$50000,$E$3,TRUE)*$C$12,"")</f>
        <v>#N/A</v>
      </c>
      <c r="F6886" s="21" t="e">
        <f>IF(A6886&lt;&gt;"",VLOOKUP(B6886,'Ket qua do'!$C$5:$AP$50000,$F$3,TRUE),"")</f>
        <v>#N/A</v>
      </c>
      <c r="G6886" s="21" t="e">
        <f>IF(A6886&lt;&gt;"",VLOOKUP(B6886,'Ket qua do'!$C$5:$AP$50000,$G$3,TRUE),"")</f>
        <v>#N/A</v>
      </c>
      <c r="H6886" s="21" t="e">
        <f>IF(A6886&lt;&gt;"",VLOOKUP(B6886,'Ket qua do'!$C$5:$AP$50000,$H$3,TRUE),"")</f>
        <v>#N/A</v>
      </c>
      <c r="I6886" s="21" t="e">
        <f>IF(A6886&lt;&gt;"",VLOOKUP(B6886,'Ket qua do'!$C$5:$AP$50000,$I$3,TRUE)*$E$9/1000,"")</f>
        <v>#N/A</v>
      </c>
      <c r="J6886" s="21" t="e">
        <f>IF(A6886&lt;&gt;"",VLOOKUP(B6886,'Ket qua do'!$C$5:$AP$50000,$J$3,TRUE)*$E$9/1000,"")</f>
        <v>#N/A</v>
      </c>
      <c r="K6886" s="21" t="e">
        <f>IF(A6886&lt;&gt;"",VLOOKUP(B6886,'Ket qua do'!$C$5:$AP$50000,$K$3,TRUE)*$E$9/1000,"")</f>
        <v>#N/A</v>
      </c>
      <c r="L6886" s="21" t="e">
        <f>IF(A6886&lt;&gt;"",VLOOKUP(B6886,'Ket qua do'!$C$5:$AP$50000,$L$3,TRUE),"")</f>
        <v>#N/A</v>
      </c>
    </row>
    <row r="6887" spans="1:12" x14ac:dyDescent="0.25">
      <c r="A6887" t="e">
        <f t="shared" si="113"/>
        <v>#N/A</v>
      </c>
      <c r="B6887" s="1" t="e">
        <f>IF(A6887&lt;&gt;"",VLOOKUP(A6887,'Ket qua do'!$B$5:$CE$50000,2,TRUE),"")</f>
        <v>#N/A</v>
      </c>
      <c r="C6887" s="19" t="e">
        <f>IF(A6887&lt;&gt;"",VLOOKUP(B6887,'Ket qua do'!$C$5:$AP$50000,$C$3,TRUE)*SQRT(3)*$C$11,"")</f>
        <v>#N/A</v>
      </c>
      <c r="D6887" s="21" t="e">
        <f>IF(A6887&lt;&gt;"",VLOOKUP(B6887,'Ket qua do'!$C$5:$AP$50000,$D$3,TRUE),"")</f>
        <v>#N/A</v>
      </c>
      <c r="E6887" s="21" t="e">
        <f>IF(A6887&lt;&gt;"",VLOOKUP(B6887,'Ket qua do'!$C$5:$AP$50000,$E$3,TRUE)*$C$12,"")</f>
        <v>#N/A</v>
      </c>
      <c r="F6887" s="21" t="e">
        <f>IF(A6887&lt;&gt;"",VLOOKUP(B6887,'Ket qua do'!$C$5:$AP$50000,$F$3,TRUE),"")</f>
        <v>#N/A</v>
      </c>
      <c r="G6887" s="21" t="e">
        <f>IF(A6887&lt;&gt;"",VLOOKUP(B6887,'Ket qua do'!$C$5:$AP$50000,$G$3,TRUE),"")</f>
        <v>#N/A</v>
      </c>
      <c r="H6887" s="21" t="e">
        <f>IF(A6887&lt;&gt;"",VLOOKUP(B6887,'Ket qua do'!$C$5:$AP$50000,$H$3,TRUE),"")</f>
        <v>#N/A</v>
      </c>
      <c r="I6887" s="21" t="e">
        <f>IF(A6887&lt;&gt;"",VLOOKUP(B6887,'Ket qua do'!$C$5:$AP$50000,$I$3,TRUE)*$E$9/1000,"")</f>
        <v>#N/A</v>
      </c>
      <c r="J6887" s="21" t="e">
        <f>IF(A6887&lt;&gt;"",VLOOKUP(B6887,'Ket qua do'!$C$5:$AP$50000,$J$3,TRUE)*$E$9/1000,"")</f>
        <v>#N/A</v>
      </c>
      <c r="K6887" s="21" t="e">
        <f>IF(A6887&lt;&gt;"",VLOOKUP(B6887,'Ket qua do'!$C$5:$AP$50000,$K$3,TRUE)*$E$9/1000,"")</f>
        <v>#N/A</v>
      </c>
      <c r="L6887" s="21" t="e">
        <f>IF(A6887&lt;&gt;"",VLOOKUP(B6887,'Ket qua do'!$C$5:$AP$50000,$L$3,TRUE),"")</f>
        <v>#N/A</v>
      </c>
    </row>
    <row r="6888" spans="1:12" x14ac:dyDescent="0.25">
      <c r="A6888" t="e">
        <f t="shared" si="113"/>
        <v>#N/A</v>
      </c>
      <c r="B6888" s="1" t="e">
        <f>IF(A6888&lt;&gt;"",VLOOKUP(A6888,'Ket qua do'!$B$5:$CE$50000,2,TRUE),"")</f>
        <v>#N/A</v>
      </c>
      <c r="C6888" s="19" t="e">
        <f>IF(A6888&lt;&gt;"",VLOOKUP(B6888,'Ket qua do'!$C$5:$AP$50000,$C$3,TRUE)*SQRT(3)*$C$11,"")</f>
        <v>#N/A</v>
      </c>
      <c r="D6888" s="21" t="e">
        <f>IF(A6888&lt;&gt;"",VLOOKUP(B6888,'Ket qua do'!$C$5:$AP$50000,$D$3,TRUE),"")</f>
        <v>#N/A</v>
      </c>
      <c r="E6888" s="21" t="e">
        <f>IF(A6888&lt;&gt;"",VLOOKUP(B6888,'Ket qua do'!$C$5:$AP$50000,$E$3,TRUE)*$C$12,"")</f>
        <v>#N/A</v>
      </c>
      <c r="F6888" s="21" t="e">
        <f>IF(A6888&lt;&gt;"",VLOOKUP(B6888,'Ket qua do'!$C$5:$AP$50000,$F$3,TRUE),"")</f>
        <v>#N/A</v>
      </c>
      <c r="G6888" s="21" t="e">
        <f>IF(A6888&lt;&gt;"",VLOOKUP(B6888,'Ket qua do'!$C$5:$AP$50000,$G$3,TRUE),"")</f>
        <v>#N/A</v>
      </c>
      <c r="H6888" s="21" t="e">
        <f>IF(A6888&lt;&gt;"",VLOOKUP(B6888,'Ket qua do'!$C$5:$AP$50000,$H$3,TRUE),"")</f>
        <v>#N/A</v>
      </c>
      <c r="I6888" s="21" t="e">
        <f>IF(A6888&lt;&gt;"",VLOOKUP(B6888,'Ket qua do'!$C$5:$AP$50000,$I$3,TRUE)*$E$9/1000,"")</f>
        <v>#N/A</v>
      </c>
      <c r="J6888" s="21" t="e">
        <f>IF(A6888&lt;&gt;"",VLOOKUP(B6888,'Ket qua do'!$C$5:$AP$50000,$J$3,TRUE)*$E$9/1000,"")</f>
        <v>#N/A</v>
      </c>
      <c r="K6888" s="21" t="e">
        <f>IF(A6888&lt;&gt;"",VLOOKUP(B6888,'Ket qua do'!$C$5:$AP$50000,$K$3,TRUE)*$E$9/1000,"")</f>
        <v>#N/A</v>
      </c>
      <c r="L6888" s="21" t="e">
        <f>IF(A6888&lt;&gt;"",VLOOKUP(B6888,'Ket qua do'!$C$5:$AP$50000,$L$3,TRUE),"")</f>
        <v>#N/A</v>
      </c>
    </row>
    <row r="6889" spans="1:12" x14ac:dyDescent="0.25">
      <c r="A6889" t="e">
        <f t="shared" si="113"/>
        <v>#N/A</v>
      </c>
      <c r="B6889" s="1" t="e">
        <f>IF(A6889&lt;&gt;"",VLOOKUP(A6889,'Ket qua do'!$B$5:$CE$50000,2,TRUE),"")</f>
        <v>#N/A</v>
      </c>
      <c r="C6889" s="19" t="e">
        <f>IF(A6889&lt;&gt;"",VLOOKUP(B6889,'Ket qua do'!$C$5:$AP$50000,$C$3,TRUE)*SQRT(3)*$C$11,"")</f>
        <v>#N/A</v>
      </c>
      <c r="D6889" s="21" t="e">
        <f>IF(A6889&lt;&gt;"",VLOOKUP(B6889,'Ket qua do'!$C$5:$AP$50000,$D$3,TRUE),"")</f>
        <v>#N/A</v>
      </c>
      <c r="E6889" s="21" t="e">
        <f>IF(A6889&lt;&gt;"",VLOOKUP(B6889,'Ket qua do'!$C$5:$AP$50000,$E$3,TRUE)*$C$12,"")</f>
        <v>#N/A</v>
      </c>
      <c r="F6889" s="21" t="e">
        <f>IF(A6889&lt;&gt;"",VLOOKUP(B6889,'Ket qua do'!$C$5:$AP$50000,$F$3,TRUE),"")</f>
        <v>#N/A</v>
      </c>
      <c r="G6889" s="21" t="e">
        <f>IF(A6889&lt;&gt;"",VLOOKUP(B6889,'Ket qua do'!$C$5:$AP$50000,$G$3,TRUE),"")</f>
        <v>#N/A</v>
      </c>
      <c r="H6889" s="21" t="e">
        <f>IF(A6889&lt;&gt;"",VLOOKUP(B6889,'Ket qua do'!$C$5:$AP$50000,$H$3,TRUE),"")</f>
        <v>#N/A</v>
      </c>
      <c r="I6889" s="21" t="e">
        <f>IF(A6889&lt;&gt;"",VLOOKUP(B6889,'Ket qua do'!$C$5:$AP$50000,$I$3,TRUE)*$E$9/1000,"")</f>
        <v>#N/A</v>
      </c>
      <c r="J6889" s="21" t="e">
        <f>IF(A6889&lt;&gt;"",VLOOKUP(B6889,'Ket qua do'!$C$5:$AP$50000,$J$3,TRUE)*$E$9/1000,"")</f>
        <v>#N/A</v>
      </c>
      <c r="K6889" s="21" t="e">
        <f>IF(A6889&lt;&gt;"",VLOOKUP(B6889,'Ket qua do'!$C$5:$AP$50000,$K$3,TRUE)*$E$9/1000,"")</f>
        <v>#N/A</v>
      </c>
      <c r="L6889" s="21" t="e">
        <f>IF(A6889&lt;&gt;"",VLOOKUP(B6889,'Ket qua do'!$C$5:$AP$50000,$L$3,TRUE),"")</f>
        <v>#N/A</v>
      </c>
    </row>
    <row r="6890" spans="1:12" x14ac:dyDescent="0.25">
      <c r="A6890" t="e">
        <f t="shared" si="113"/>
        <v>#N/A</v>
      </c>
      <c r="B6890" s="1" t="e">
        <f>IF(A6890&lt;&gt;"",VLOOKUP(A6890,'Ket qua do'!$B$5:$CE$50000,2,TRUE),"")</f>
        <v>#N/A</v>
      </c>
      <c r="C6890" s="19" t="e">
        <f>IF(A6890&lt;&gt;"",VLOOKUP(B6890,'Ket qua do'!$C$5:$AP$50000,$C$3,TRUE)*SQRT(3)*$C$11,"")</f>
        <v>#N/A</v>
      </c>
      <c r="D6890" s="21" t="e">
        <f>IF(A6890&lt;&gt;"",VLOOKUP(B6890,'Ket qua do'!$C$5:$AP$50000,$D$3,TRUE),"")</f>
        <v>#N/A</v>
      </c>
      <c r="E6890" s="21" t="e">
        <f>IF(A6890&lt;&gt;"",VLOOKUP(B6890,'Ket qua do'!$C$5:$AP$50000,$E$3,TRUE)*$C$12,"")</f>
        <v>#N/A</v>
      </c>
      <c r="F6890" s="21" t="e">
        <f>IF(A6890&lt;&gt;"",VLOOKUP(B6890,'Ket qua do'!$C$5:$AP$50000,$F$3,TRUE),"")</f>
        <v>#N/A</v>
      </c>
      <c r="G6890" s="21" t="e">
        <f>IF(A6890&lt;&gt;"",VLOOKUP(B6890,'Ket qua do'!$C$5:$AP$50000,$G$3,TRUE),"")</f>
        <v>#N/A</v>
      </c>
      <c r="H6890" s="21" t="e">
        <f>IF(A6890&lt;&gt;"",VLOOKUP(B6890,'Ket qua do'!$C$5:$AP$50000,$H$3,TRUE),"")</f>
        <v>#N/A</v>
      </c>
      <c r="I6890" s="21" t="e">
        <f>IF(A6890&lt;&gt;"",VLOOKUP(B6890,'Ket qua do'!$C$5:$AP$50000,$I$3,TRUE)*$E$9/1000,"")</f>
        <v>#N/A</v>
      </c>
      <c r="J6890" s="21" t="e">
        <f>IF(A6890&lt;&gt;"",VLOOKUP(B6890,'Ket qua do'!$C$5:$AP$50000,$J$3,TRUE)*$E$9/1000,"")</f>
        <v>#N/A</v>
      </c>
      <c r="K6890" s="21" t="e">
        <f>IF(A6890&lt;&gt;"",VLOOKUP(B6890,'Ket qua do'!$C$5:$AP$50000,$K$3,TRUE)*$E$9/1000,"")</f>
        <v>#N/A</v>
      </c>
      <c r="L6890" s="21" t="e">
        <f>IF(A6890&lt;&gt;"",VLOOKUP(B6890,'Ket qua do'!$C$5:$AP$50000,$L$3,TRUE),"")</f>
        <v>#N/A</v>
      </c>
    </row>
    <row r="6891" spans="1:12" x14ac:dyDescent="0.25">
      <c r="A6891" t="e">
        <f t="shared" si="113"/>
        <v>#N/A</v>
      </c>
      <c r="B6891" s="1" t="e">
        <f>IF(A6891&lt;&gt;"",VLOOKUP(A6891,'Ket qua do'!$B$5:$CE$50000,2,TRUE),"")</f>
        <v>#N/A</v>
      </c>
      <c r="C6891" s="19" t="e">
        <f>IF(A6891&lt;&gt;"",VLOOKUP(B6891,'Ket qua do'!$C$5:$AP$50000,$C$3,TRUE)*SQRT(3)*$C$11,"")</f>
        <v>#N/A</v>
      </c>
      <c r="D6891" s="21" t="e">
        <f>IF(A6891&lt;&gt;"",VLOOKUP(B6891,'Ket qua do'!$C$5:$AP$50000,$D$3,TRUE),"")</f>
        <v>#N/A</v>
      </c>
      <c r="E6891" s="21" t="e">
        <f>IF(A6891&lt;&gt;"",VLOOKUP(B6891,'Ket qua do'!$C$5:$AP$50000,$E$3,TRUE)*$C$12,"")</f>
        <v>#N/A</v>
      </c>
      <c r="F6891" s="21" t="e">
        <f>IF(A6891&lt;&gt;"",VLOOKUP(B6891,'Ket qua do'!$C$5:$AP$50000,$F$3,TRUE),"")</f>
        <v>#N/A</v>
      </c>
      <c r="G6891" s="21" t="e">
        <f>IF(A6891&lt;&gt;"",VLOOKUP(B6891,'Ket qua do'!$C$5:$AP$50000,$G$3,TRUE),"")</f>
        <v>#N/A</v>
      </c>
      <c r="H6891" s="21" t="e">
        <f>IF(A6891&lt;&gt;"",VLOOKUP(B6891,'Ket qua do'!$C$5:$AP$50000,$H$3,TRUE),"")</f>
        <v>#N/A</v>
      </c>
      <c r="I6891" s="21" t="e">
        <f>IF(A6891&lt;&gt;"",VLOOKUP(B6891,'Ket qua do'!$C$5:$AP$50000,$I$3,TRUE)*$E$9/1000,"")</f>
        <v>#N/A</v>
      </c>
      <c r="J6891" s="21" t="e">
        <f>IF(A6891&lt;&gt;"",VLOOKUP(B6891,'Ket qua do'!$C$5:$AP$50000,$J$3,TRUE)*$E$9/1000,"")</f>
        <v>#N/A</v>
      </c>
      <c r="K6891" s="21" t="e">
        <f>IF(A6891&lt;&gt;"",VLOOKUP(B6891,'Ket qua do'!$C$5:$AP$50000,$K$3,TRUE)*$E$9/1000,"")</f>
        <v>#N/A</v>
      </c>
      <c r="L6891" s="21" t="e">
        <f>IF(A6891&lt;&gt;"",VLOOKUP(B6891,'Ket qua do'!$C$5:$AP$50000,$L$3,TRUE),"")</f>
        <v>#N/A</v>
      </c>
    </row>
    <row r="6892" spans="1:12" x14ac:dyDescent="0.25">
      <c r="A6892" t="e">
        <f t="shared" si="113"/>
        <v>#N/A</v>
      </c>
      <c r="B6892" s="1" t="e">
        <f>IF(A6892&lt;&gt;"",VLOOKUP(A6892,'Ket qua do'!$B$5:$CE$50000,2,TRUE),"")</f>
        <v>#N/A</v>
      </c>
      <c r="C6892" s="19" t="e">
        <f>IF(A6892&lt;&gt;"",VLOOKUP(B6892,'Ket qua do'!$C$5:$AP$50000,$C$3,TRUE)*SQRT(3)*$C$11,"")</f>
        <v>#N/A</v>
      </c>
      <c r="D6892" s="21" t="e">
        <f>IF(A6892&lt;&gt;"",VLOOKUP(B6892,'Ket qua do'!$C$5:$AP$50000,$D$3,TRUE),"")</f>
        <v>#N/A</v>
      </c>
      <c r="E6892" s="21" t="e">
        <f>IF(A6892&lt;&gt;"",VLOOKUP(B6892,'Ket qua do'!$C$5:$AP$50000,$E$3,TRUE)*$C$12,"")</f>
        <v>#N/A</v>
      </c>
      <c r="F6892" s="21" t="e">
        <f>IF(A6892&lt;&gt;"",VLOOKUP(B6892,'Ket qua do'!$C$5:$AP$50000,$F$3,TRUE),"")</f>
        <v>#N/A</v>
      </c>
      <c r="G6892" s="21" t="e">
        <f>IF(A6892&lt;&gt;"",VLOOKUP(B6892,'Ket qua do'!$C$5:$AP$50000,$G$3,TRUE),"")</f>
        <v>#N/A</v>
      </c>
      <c r="H6892" s="21" t="e">
        <f>IF(A6892&lt;&gt;"",VLOOKUP(B6892,'Ket qua do'!$C$5:$AP$50000,$H$3,TRUE),"")</f>
        <v>#N/A</v>
      </c>
      <c r="I6892" s="21" t="e">
        <f>IF(A6892&lt;&gt;"",VLOOKUP(B6892,'Ket qua do'!$C$5:$AP$50000,$I$3,TRUE)*$E$9/1000,"")</f>
        <v>#N/A</v>
      </c>
      <c r="J6892" s="21" t="e">
        <f>IF(A6892&lt;&gt;"",VLOOKUP(B6892,'Ket qua do'!$C$5:$AP$50000,$J$3,TRUE)*$E$9/1000,"")</f>
        <v>#N/A</v>
      </c>
      <c r="K6892" s="21" t="e">
        <f>IF(A6892&lt;&gt;"",VLOOKUP(B6892,'Ket qua do'!$C$5:$AP$50000,$K$3,TRUE)*$E$9/1000,"")</f>
        <v>#N/A</v>
      </c>
      <c r="L6892" s="21" t="e">
        <f>IF(A6892&lt;&gt;"",VLOOKUP(B6892,'Ket qua do'!$C$5:$AP$50000,$L$3,TRUE),"")</f>
        <v>#N/A</v>
      </c>
    </row>
    <row r="6893" spans="1:12" x14ac:dyDescent="0.25">
      <c r="A6893" t="e">
        <f t="shared" si="113"/>
        <v>#N/A</v>
      </c>
      <c r="B6893" s="1" t="e">
        <f>IF(A6893&lt;&gt;"",VLOOKUP(A6893,'Ket qua do'!$B$5:$CE$50000,2,TRUE),"")</f>
        <v>#N/A</v>
      </c>
      <c r="C6893" s="19" t="e">
        <f>IF(A6893&lt;&gt;"",VLOOKUP(B6893,'Ket qua do'!$C$5:$AP$50000,$C$3,TRUE)*SQRT(3)*$C$11,"")</f>
        <v>#N/A</v>
      </c>
      <c r="D6893" s="21" t="e">
        <f>IF(A6893&lt;&gt;"",VLOOKUP(B6893,'Ket qua do'!$C$5:$AP$50000,$D$3,TRUE),"")</f>
        <v>#N/A</v>
      </c>
      <c r="E6893" s="21" t="e">
        <f>IF(A6893&lt;&gt;"",VLOOKUP(B6893,'Ket qua do'!$C$5:$AP$50000,$E$3,TRUE)*$C$12,"")</f>
        <v>#N/A</v>
      </c>
      <c r="F6893" s="21" t="e">
        <f>IF(A6893&lt;&gt;"",VLOOKUP(B6893,'Ket qua do'!$C$5:$AP$50000,$F$3,TRUE),"")</f>
        <v>#N/A</v>
      </c>
      <c r="G6893" s="21" t="e">
        <f>IF(A6893&lt;&gt;"",VLOOKUP(B6893,'Ket qua do'!$C$5:$AP$50000,$G$3,TRUE),"")</f>
        <v>#N/A</v>
      </c>
      <c r="H6893" s="21" t="e">
        <f>IF(A6893&lt;&gt;"",VLOOKUP(B6893,'Ket qua do'!$C$5:$AP$50000,$H$3,TRUE),"")</f>
        <v>#N/A</v>
      </c>
      <c r="I6893" s="21" t="e">
        <f>IF(A6893&lt;&gt;"",VLOOKUP(B6893,'Ket qua do'!$C$5:$AP$50000,$I$3,TRUE)*$E$9/1000,"")</f>
        <v>#N/A</v>
      </c>
      <c r="J6893" s="21" t="e">
        <f>IF(A6893&lt;&gt;"",VLOOKUP(B6893,'Ket qua do'!$C$5:$AP$50000,$J$3,TRUE)*$E$9/1000,"")</f>
        <v>#N/A</v>
      </c>
      <c r="K6893" s="21" t="e">
        <f>IF(A6893&lt;&gt;"",VLOOKUP(B6893,'Ket qua do'!$C$5:$AP$50000,$K$3,TRUE)*$E$9/1000,"")</f>
        <v>#N/A</v>
      </c>
      <c r="L6893" s="21" t="e">
        <f>IF(A6893&lt;&gt;"",VLOOKUP(B6893,'Ket qua do'!$C$5:$AP$50000,$L$3,TRUE),"")</f>
        <v>#N/A</v>
      </c>
    </row>
    <row r="6894" spans="1:12" x14ac:dyDescent="0.25">
      <c r="A6894" t="e">
        <f t="shared" si="113"/>
        <v>#N/A</v>
      </c>
      <c r="B6894" s="1" t="e">
        <f>IF(A6894&lt;&gt;"",VLOOKUP(A6894,'Ket qua do'!$B$5:$CE$50000,2,TRUE),"")</f>
        <v>#N/A</v>
      </c>
      <c r="C6894" s="19" t="e">
        <f>IF(A6894&lt;&gt;"",VLOOKUP(B6894,'Ket qua do'!$C$5:$AP$50000,$C$3,TRUE)*SQRT(3)*$C$11,"")</f>
        <v>#N/A</v>
      </c>
      <c r="D6894" s="21" t="e">
        <f>IF(A6894&lt;&gt;"",VLOOKUP(B6894,'Ket qua do'!$C$5:$AP$50000,$D$3,TRUE),"")</f>
        <v>#N/A</v>
      </c>
      <c r="E6894" s="21" t="e">
        <f>IF(A6894&lt;&gt;"",VLOOKUP(B6894,'Ket qua do'!$C$5:$AP$50000,$E$3,TRUE)*$C$12,"")</f>
        <v>#N/A</v>
      </c>
      <c r="F6894" s="21" t="e">
        <f>IF(A6894&lt;&gt;"",VLOOKUP(B6894,'Ket qua do'!$C$5:$AP$50000,$F$3,TRUE),"")</f>
        <v>#N/A</v>
      </c>
      <c r="G6894" s="21" t="e">
        <f>IF(A6894&lt;&gt;"",VLOOKUP(B6894,'Ket qua do'!$C$5:$AP$50000,$G$3,TRUE),"")</f>
        <v>#N/A</v>
      </c>
      <c r="H6894" s="21" t="e">
        <f>IF(A6894&lt;&gt;"",VLOOKUP(B6894,'Ket qua do'!$C$5:$AP$50000,$H$3,TRUE),"")</f>
        <v>#N/A</v>
      </c>
      <c r="I6894" s="21" t="e">
        <f>IF(A6894&lt;&gt;"",VLOOKUP(B6894,'Ket qua do'!$C$5:$AP$50000,$I$3,TRUE)*$E$9/1000,"")</f>
        <v>#N/A</v>
      </c>
      <c r="J6894" s="21" t="e">
        <f>IF(A6894&lt;&gt;"",VLOOKUP(B6894,'Ket qua do'!$C$5:$AP$50000,$J$3,TRUE)*$E$9/1000,"")</f>
        <v>#N/A</v>
      </c>
      <c r="K6894" s="21" t="e">
        <f>IF(A6894&lt;&gt;"",VLOOKUP(B6894,'Ket qua do'!$C$5:$AP$50000,$K$3,TRUE)*$E$9/1000,"")</f>
        <v>#N/A</v>
      </c>
      <c r="L6894" s="21" t="e">
        <f>IF(A6894&lt;&gt;"",VLOOKUP(B6894,'Ket qua do'!$C$5:$AP$50000,$L$3,TRUE),"")</f>
        <v>#N/A</v>
      </c>
    </row>
    <row r="6895" spans="1:12" x14ac:dyDescent="0.25">
      <c r="A6895" t="e">
        <f t="shared" si="113"/>
        <v>#N/A</v>
      </c>
      <c r="B6895" s="1" t="e">
        <f>IF(A6895&lt;&gt;"",VLOOKUP(A6895,'Ket qua do'!$B$5:$CE$50000,2,TRUE),"")</f>
        <v>#N/A</v>
      </c>
      <c r="C6895" s="19" t="e">
        <f>IF(A6895&lt;&gt;"",VLOOKUP(B6895,'Ket qua do'!$C$5:$AP$50000,$C$3,TRUE)*SQRT(3)*$C$11,"")</f>
        <v>#N/A</v>
      </c>
      <c r="D6895" s="21" t="e">
        <f>IF(A6895&lt;&gt;"",VLOOKUP(B6895,'Ket qua do'!$C$5:$AP$50000,$D$3,TRUE),"")</f>
        <v>#N/A</v>
      </c>
      <c r="E6895" s="21" t="e">
        <f>IF(A6895&lt;&gt;"",VLOOKUP(B6895,'Ket qua do'!$C$5:$AP$50000,$E$3,TRUE)*$C$12,"")</f>
        <v>#N/A</v>
      </c>
      <c r="F6895" s="21" t="e">
        <f>IF(A6895&lt;&gt;"",VLOOKUP(B6895,'Ket qua do'!$C$5:$AP$50000,$F$3,TRUE),"")</f>
        <v>#N/A</v>
      </c>
      <c r="G6895" s="21" t="e">
        <f>IF(A6895&lt;&gt;"",VLOOKUP(B6895,'Ket qua do'!$C$5:$AP$50000,$G$3,TRUE),"")</f>
        <v>#N/A</v>
      </c>
      <c r="H6895" s="21" t="e">
        <f>IF(A6895&lt;&gt;"",VLOOKUP(B6895,'Ket qua do'!$C$5:$AP$50000,$H$3,TRUE),"")</f>
        <v>#N/A</v>
      </c>
      <c r="I6895" s="21" t="e">
        <f>IF(A6895&lt;&gt;"",VLOOKUP(B6895,'Ket qua do'!$C$5:$AP$50000,$I$3,TRUE)*$E$9/1000,"")</f>
        <v>#N/A</v>
      </c>
      <c r="J6895" s="21" t="e">
        <f>IF(A6895&lt;&gt;"",VLOOKUP(B6895,'Ket qua do'!$C$5:$AP$50000,$J$3,TRUE)*$E$9/1000,"")</f>
        <v>#N/A</v>
      </c>
      <c r="K6895" s="21" t="e">
        <f>IF(A6895&lt;&gt;"",VLOOKUP(B6895,'Ket qua do'!$C$5:$AP$50000,$K$3,TRUE)*$E$9/1000,"")</f>
        <v>#N/A</v>
      </c>
      <c r="L6895" s="21" t="e">
        <f>IF(A6895&lt;&gt;"",VLOOKUP(B6895,'Ket qua do'!$C$5:$AP$50000,$L$3,TRUE),"")</f>
        <v>#N/A</v>
      </c>
    </row>
    <row r="6896" spans="1:12" x14ac:dyDescent="0.25">
      <c r="A6896" t="e">
        <f t="shared" si="113"/>
        <v>#N/A</v>
      </c>
      <c r="B6896" s="1" t="e">
        <f>IF(A6896&lt;&gt;"",VLOOKUP(A6896,'Ket qua do'!$B$5:$CE$50000,2,TRUE),"")</f>
        <v>#N/A</v>
      </c>
      <c r="C6896" s="19" t="e">
        <f>IF(A6896&lt;&gt;"",VLOOKUP(B6896,'Ket qua do'!$C$5:$AP$50000,$C$3,TRUE)*SQRT(3)*$C$11,"")</f>
        <v>#N/A</v>
      </c>
      <c r="D6896" s="21" t="e">
        <f>IF(A6896&lt;&gt;"",VLOOKUP(B6896,'Ket qua do'!$C$5:$AP$50000,$D$3,TRUE),"")</f>
        <v>#N/A</v>
      </c>
      <c r="E6896" s="21" t="e">
        <f>IF(A6896&lt;&gt;"",VLOOKUP(B6896,'Ket qua do'!$C$5:$AP$50000,$E$3,TRUE)*$C$12,"")</f>
        <v>#N/A</v>
      </c>
      <c r="F6896" s="21" t="e">
        <f>IF(A6896&lt;&gt;"",VLOOKUP(B6896,'Ket qua do'!$C$5:$AP$50000,$F$3,TRUE),"")</f>
        <v>#N/A</v>
      </c>
      <c r="G6896" s="21" t="e">
        <f>IF(A6896&lt;&gt;"",VLOOKUP(B6896,'Ket qua do'!$C$5:$AP$50000,$G$3,TRUE),"")</f>
        <v>#N/A</v>
      </c>
      <c r="H6896" s="21" t="e">
        <f>IF(A6896&lt;&gt;"",VLOOKUP(B6896,'Ket qua do'!$C$5:$AP$50000,$H$3,TRUE),"")</f>
        <v>#N/A</v>
      </c>
      <c r="I6896" s="21" t="e">
        <f>IF(A6896&lt;&gt;"",VLOOKUP(B6896,'Ket qua do'!$C$5:$AP$50000,$I$3,TRUE)*$E$9/1000,"")</f>
        <v>#N/A</v>
      </c>
      <c r="J6896" s="21" t="e">
        <f>IF(A6896&lt;&gt;"",VLOOKUP(B6896,'Ket qua do'!$C$5:$AP$50000,$J$3,TRUE)*$E$9/1000,"")</f>
        <v>#N/A</v>
      </c>
      <c r="K6896" s="21" t="e">
        <f>IF(A6896&lt;&gt;"",VLOOKUP(B6896,'Ket qua do'!$C$5:$AP$50000,$K$3,TRUE)*$E$9/1000,"")</f>
        <v>#N/A</v>
      </c>
      <c r="L6896" s="21" t="e">
        <f>IF(A6896&lt;&gt;"",VLOOKUP(B6896,'Ket qua do'!$C$5:$AP$50000,$L$3,TRUE),"")</f>
        <v>#N/A</v>
      </c>
    </row>
    <row r="6897" spans="1:12" x14ac:dyDescent="0.25">
      <c r="A6897" t="e">
        <f t="shared" si="113"/>
        <v>#N/A</v>
      </c>
      <c r="B6897" s="1" t="e">
        <f>IF(A6897&lt;&gt;"",VLOOKUP(A6897,'Ket qua do'!$B$5:$CE$50000,2,TRUE),"")</f>
        <v>#N/A</v>
      </c>
      <c r="C6897" s="19" t="e">
        <f>IF(A6897&lt;&gt;"",VLOOKUP(B6897,'Ket qua do'!$C$5:$AP$50000,$C$3,TRUE)*SQRT(3)*$C$11,"")</f>
        <v>#N/A</v>
      </c>
      <c r="D6897" s="21" t="e">
        <f>IF(A6897&lt;&gt;"",VLOOKUP(B6897,'Ket qua do'!$C$5:$AP$50000,$D$3,TRUE),"")</f>
        <v>#N/A</v>
      </c>
      <c r="E6897" s="21" t="e">
        <f>IF(A6897&lt;&gt;"",VLOOKUP(B6897,'Ket qua do'!$C$5:$AP$50000,$E$3,TRUE)*$C$12,"")</f>
        <v>#N/A</v>
      </c>
      <c r="F6897" s="21" t="e">
        <f>IF(A6897&lt;&gt;"",VLOOKUP(B6897,'Ket qua do'!$C$5:$AP$50000,$F$3,TRUE),"")</f>
        <v>#N/A</v>
      </c>
      <c r="G6897" s="21" t="e">
        <f>IF(A6897&lt;&gt;"",VLOOKUP(B6897,'Ket qua do'!$C$5:$AP$50000,$G$3,TRUE),"")</f>
        <v>#N/A</v>
      </c>
      <c r="H6897" s="21" t="e">
        <f>IF(A6897&lt;&gt;"",VLOOKUP(B6897,'Ket qua do'!$C$5:$AP$50000,$H$3,TRUE),"")</f>
        <v>#N/A</v>
      </c>
      <c r="I6897" s="21" t="e">
        <f>IF(A6897&lt;&gt;"",VLOOKUP(B6897,'Ket qua do'!$C$5:$AP$50000,$I$3,TRUE)*$E$9/1000,"")</f>
        <v>#N/A</v>
      </c>
      <c r="J6897" s="21" t="e">
        <f>IF(A6897&lt;&gt;"",VLOOKUP(B6897,'Ket qua do'!$C$5:$AP$50000,$J$3,TRUE)*$E$9/1000,"")</f>
        <v>#N/A</v>
      </c>
      <c r="K6897" s="21" t="e">
        <f>IF(A6897&lt;&gt;"",VLOOKUP(B6897,'Ket qua do'!$C$5:$AP$50000,$K$3,TRUE)*$E$9/1000,"")</f>
        <v>#N/A</v>
      </c>
      <c r="L6897" s="21" t="e">
        <f>IF(A6897&lt;&gt;"",VLOOKUP(B6897,'Ket qua do'!$C$5:$AP$50000,$L$3,TRUE),"")</f>
        <v>#N/A</v>
      </c>
    </row>
    <row r="6898" spans="1:12" x14ac:dyDescent="0.25">
      <c r="A6898" t="e">
        <f t="shared" si="113"/>
        <v>#N/A</v>
      </c>
      <c r="B6898" s="1" t="e">
        <f>IF(A6898&lt;&gt;"",VLOOKUP(A6898,'Ket qua do'!$B$5:$CE$50000,2,TRUE),"")</f>
        <v>#N/A</v>
      </c>
      <c r="C6898" s="19" t="e">
        <f>IF(A6898&lt;&gt;"",VLOOKUP(B6898,'Ket qua do'!$C$5:$AP$50000,$C$3,TRUE)*SQRT(3)*$C$11,"")</f>
        <v>#N/A</v>
      </c>
      <c r="D6898" s="21" t="e">
        <f>IF(A6898&lt;&gt;"",VLOOKUP(B6898,'Ket qua do'!$C$5:$AP$50000,$D$3,TRUE),"")</f>
        <v>#N/A</v>
      </c>
      <c r="E6898" s="21" t="e">
        <f>IF(A6898&lt;&gt;"",VLOOKUP(B6898,'Ket qua do'!$C$5:$AP$50000,$E$3,TRUE)*$C$12,"")</f>
        <v>#N/A</v>
      </c>
      <c r="F6898" s="21" t="e">
        <f>IF(A6898&lt;&gt;"",VLOOKUP(B6898,'Ket qua do'!$C$5:$AP$50000,$F$3,TRUE),"")</f>
        <v>#N/A</v>
      </c>
      <c r="G6898" s="21" t="e">
        <f>IF(A6898&lt;&gt;"",VLOOKUP(B6898,'Ket qua do'!$C$5:$AP$50000,$G$3,TRUE),"")</f>
        <v>#N/A</v>
      </c>
      <c r="H6898" s="21" t="e">
        <f>IF(A6898&lt;&gt;"",VLOOKUP(B6898,'Ket qua do'!$C$5:$AP$50000,$H$3,TRUE),"")</f>
        <v>#N/A</v>
      </c>
      <c r="I6898" s="21" t="e">
        <f>IF(A6898&lt;&gt;"",VLOOKUP(B6898,'Ket qua do'!$C$5:$AP$50000,$I$3,TRUE)*$E$9/1000,"")</f>
        <v>#N/A</v>
      </c>
      <c r="J6898" s="21" t="e">
        <f>IF(A6898&lt;&gt;"",VLOOKUP(B6898,'Ket qua do'!$C$5:$AP$50000,$J$3,TRUE)*$E$9/1000,"")</f>
        <v>#N/A</v>
      </c>
      <c r="K6898" s="21" t="e">
        <f>IF(A6898&lt;&gt;"",VLOOKUP(B6898,'Ket qua do'!$C$5:$AP$50000,$K$3,TRUE)*$E$9/1000,"")</f>
        <v>#N/A</v>
      </c>
      <c r="L6898" s="21" t="e">
        <f>IF(A6898&lt;&gt;"",VLOOKUP(B6898,'Ket qua do'!$C$5:$AP$50000,$L$3,TRUE),"")</f>
        <v>#N/A</v>
      </c>
    </row>
    <row r="6899" spans="1:12" x14ac:dyDescent="0.25">
      <c r="A6899" t="e">
        <f t="shared" si="113"/>
        <v>#N/A</v>
      </c>
      <c r="B6899" s="1" t="e">
        <f>IF(A6899&lt;&gt;"",VLOOKUP(A6899,'Ket qua do'!$B$5:$CE$50000,2,TRUE),"")</f>
        <v>#N/A</v>
      </c>
      <c r="C6899" s="19" t="e">
        <f>IF(A6899&lt;&gt;"",VLOOKUP(B6899,'Ket qua do'!$C$5:$AP$50000,$C$3,TRUE)*SQRT(3)*$C$11,"")</f>
        <v>#N/A</v>
      </c>
      <c r="D6899" s="21" t="e">
        <f>IF(A6899&lt;&gt;"",VLOOKUP(B6899,'Ket qua do'!$C$5:$AP$50000,$D$3,TRUE),"")</f>
        <v>#N/A</v>
      </c>
      <c r="E6899" s="21" t="e">
        <f>IF(A6899&lt;&gt;"",VLOOKUP(B6899,'Ket qua do'!$C$5:$AP$50000,$E$3,TRUE)*$C$12,"")</f>
        <v>#N/A</v>
      </c>
      <c r="F6899" s="21" t="e">
        <f>IF(A6899&lt;&gt;"",VLOOKUP(B6899,'Ket qua do'!$C$5:$AP$50000,$F$3,TRUE),"")</f>
        <v>#N/A</v>
      </c>
      <c r="G6899" s="21" t="e">
        <f>IF(A6899&lt;&gt;"",VLOOKUP(B6899,'Ket qua do'!$C$5:$AP$50000,$G$3,TRUE),"")</f>
        <v>#N/A</v>
      </c>
      <c r="H6899" s="21" t="e">
        <f>IF(A6899&lt;&gt;"",VLOOKUP(B6899,'Ket qua do'!$C$5:$AP$50000,$H$3,TRUE),"")</f>
        <v>#N/A</v>
      </c>
      <c r="I6899" s="21" t="e">
        <f>IF(A6899&lt;&gt;"",VLOOKUP(B6899,'Ket qua do'!$C$5:$AP$50000,$I$3,TRUE)*$E$9/1000,"")</f>
        <v>#N/A</v>
      </c>
      <c r="J6899" s="21" t="e">
        <f>IF(A6899&lt;&gt;"",VLOOKUP(B6899,'Ket qua do'!$C$5:$AP$50000,$J$3,TRUE)*$E$9/1000,"")</f>
        <v>#N/A</v>
      </c>
      <c r="K6899" s="21" t="e">
        <f>IF(A6899&lt;&gt;"",VLOOKUP(B6899,'Ket qua do'!$C$5:$AP$50000,$K$3,TRUE)*$E$9/1000,"")</f>
        <v>#N/A</v>
      </c>
      <c r="L6899" s="21" t="e">
        <f>IF(A6899&lt;&gt;"",VLOOKUP(B6899,'Ket qua do'!$C$5:$AP$50000,$L$3,TRUE),"")</f>
        <v>#N/A</v>
      </c>
    </row>
    <row r="6900" spans="1:12" x14ac:dyDescent="0.25">
      <c r="A6900" t="e">
        <f t="shared" si="113"/>
        <v>#N/A</v>
      </c>
      <c r="B6900" s="1" t="e">
        <f>IF(A6900&lt;&gt;"",VLOOKUP(A6900,'Ket qua do'!$B$5:$CE$50000,2,TRUE),"")</f>
        <v>#N/A</v>
      </c>
      <c r="C6900" s="19" t="e">
        <f>IF(A6900&lt;&gt;"",VLOOKUP(B6900,'Ket qua do'!$C$5:$AP$50000,$C$3,TRUE)*SQRT(3)*$C$11,"")</f>
        <v>#N/A</v>
      </c>
      <c r="D6900" s="21" t="e">
        <f>IF(A6900&lt;&gt;"",VLOOKUP(B6900,'Ket qua do'!$C$5:$AP$50000,$D$3,TRUE),"")</f>
        <v>#N/A</v>
      </c>
      <c r="E6900" s="21" t="e">
        <f>IF(A6900&lt;&gt;"",VLOOKUP(B6900,'Ket qua do'!$C$5:$AP$50000,$E$3,TRUE)*$C$12,"")</f>
        <v>#N/A</v>
      </c>
      <c r="F6900" s="21" t="e">
        <f>IF(A6900&lt;&gt;"",VLOOKUP(B6900,'Ket qua do'!$C$5:$AP$50000,$F$3,TRUE),"")</f>
        <v>#N/A</v>
      </c>
      <c r="G6900" s="21" t="e">
        <f>IF(A6900&lt;&gt;"",VLOOKUP(B6900,'Ket qua do'!$C$5:$AP$50000,$G$3,TRUE),"")</f>
        <v>#N/A</v>
      </c>
      <c r="H6900" s="21" t="e">
        <f>IF(A6900&lt;&gt;"",VLOOKUP(B6900,'Ket qua do'!$C$5:$AP$50000,$H$3,TRUE),"")</f>
        <v>#N/A</v>
      </c>
      <c r="I6900" s="21" t="e">
        <f>IF(A6900&lt;&gt;"",VLOOKUP(B6900,'Ket qua do'!$C$5:$AP$50000,$I$3,TRUE)*$E$9/1000,"")</f>
        <v>#N/A</v>
      </c>
      <c r="J6900" s="21" t="e">
        <f>IF(A6900&lt;&gt;"",VLOOKUP(B6900,'Ket qua do'!$C$5:$AP$50000,$J$3,TRUE)*$E$9/1000,"")</f>
        <v>#N/A</v>
      </c>
      <c r="K6900" s="21" t="e">
        <f>IF(A6900&lt;&gt;"",VLOOKUP(B6900,'Ket qua do'!$C$5:$AP$50000,$K$3,TRUE)*$E$9/1000,"")</f>
        <v>#N/A</v>
      </c>
      <c r="L6900" s="21" t="e">
        <f>IF(A6900&lt;&gt;"",VLOOKUP(B6900,'Ket qua do'!$C$5:$AP$50000,$L$3,TRUE),"")</f>
        <v>#N/A</v>
      </c>
    </row>
    <row r="6901" spans="1:12" x14ac:dyDescent="0.25">
      <c r="A6901" t="e">
        <f t="shared" si="113"/>
        <v>#N/A</v>
      </c>
      <c r="B6901" s="1" t="e">
        <f>IF(A6901&lt;&gt;"",VLOOKUP(A6901,'Ket qua do'!$B$5:$CE$50000,2,TRUE),"")</f>
        <v>#N/A</v>
      </c>
      <c r="C6901" s="19" t="e">
        <f>IF(A6901&lt;&gt;"",VLOOKUP(B6901,'Ket qua do'!$C$5:$AP$50000,$C$3,TRUE)*SQRT(3)*$C$11,"")</f>
        <v>#N/A</v>
      </c>
      <c r="D6901" s="21" t="e">
        <f>IF(A6901&lt;&gt;"",VLOOKUP(B6901,'Ket qua do'!$C$5:$AP$50000,$D$3,TRUE),"")</f>
        <v>#N/A</v>
      </c>
      <c r="E6901" s="21" t="e">
        <f>IF(A6901&lt;&gt;"",VLOOKUP(B6901,'Ket qua do'!$C$5:$AP$50000,$E$3,TRUE)*$C$12,"")</f>
        <v>#N/A</v>
      </c>
      <c r="F6901" s="21" t="e">
        <f>IF(A6901&lt;&gt;"",VLOOKUP(B6901,'Ket qua do'!$C$5:$AP$50000,$F$3,TRUE),"")</f>
        <v>#N/A</v>
      </c>
      <c r="G6901" s="21" t="e">
        <f>IF(A6901&lt;&gt;"",VLOOKUP(B6901,'Ket qua do'!$C$5:$AP$50000,$G$3,TRUE),"")</f>
        <v>#N/A</v>
      </c>
      <c r="H6901" s="21" t="e">
        <f>IF(A6901&lt;&gt;"",VLOOKUP(B6901,'Ket qua do'!$C$5:$AP$50000,$H$3,TRUE),"")</f>
        <v>#N/A</v>
      </c>
      <c r="I6901" s="21" t="e">
        <f>IF(A6901&lt;&gt;"",VLOOKUP(B6901,'Ket qua do'!$C$5:$AP$50000,$I$3,TRUE)*$E$9/1000,"")</f>
        <v>#N/A</v>
      </c>
      <c r="J6901" s="21" t="e">
        <f>IF(A6901&lt;&gt;"",VLOOKUP(B6901,'Ket qua do'!$C$5:$AP$50000,$J$3,TRUE)*$E$9/1000,"")</f>
        <v>#N/A</v>
      </c>
      <c r="K6901" s="21" t="e">
        <f>IF(A6901&lt;&gt;"",VLOOKUP(B6901,'Ket qua do'!$C$5:$AP$50000,$K$3,TRUE)*$E$9/1000,"")</f>
        <v>#N/A</v>
      </c>
      <c r="L6901" s="21" t="e">
        <f>IF(A6901&lt;&gt;"",VLOOKUP(B6901,'Ket qua do'!$C$5:$AP$50000,$L$3,TRUE),"")</f>
        <v>#N/A</v>
      </c>
    </row>
    <row r="6902" spans="1:12" x14ac:dyDescent="0.25">
      <c r="A6902" t="e">
        <f t="shared" si="113"/>
        <v>#N/A</v>
      </c>
      <c r="B6902" s="1" t="e">
        <f>IF(A6902&lt;&gt;"",VLOOKUP(A6902,'Ket qua do'!$B$5:$CE$50000,2,TRUE),"")</f>
        <v>#N/A</v>
      </c>
      <c r="C6902" s="19" t="e">
        <f>IF(A6902&lt;&gt;"",VLOOKUP(B6902,'Ket qua do'!$C$5:$AP$50000,$C$3,TRUE)*SQRT(3)*$C$11,"")</f>
        <v>#N/A</v>
      </c>
      <c r="D6902" s="21" t="e">
        <f>IF(A6902&lt;&gt;"",VLOOKUP(B6902,'Ket qua do'!$C$5:$AP$50000,$D$3,TRUE),"")</f>
        <v>#N/A</v>
      </c>
      <c r="E6902" s="21" t="e">
        <f>IF(A6902&lt;&gt;"",VLOOKUP(B6902,'Ket qua do'!$C$5:$AP$50000,$E$3,TRUE)*$C$12,"")</f>
        <v>#N/A</v>
      </c>
      <c r="F6902" s="21" t="e">
        <f>IF(A6902&lt;&gt;"",VLOOKUP(B6902,'Ket qua do'!$C$5:$AP$50000,$F$3,TRUE),"")</f>
        <v>#N/A</v>
      </c>
      <c r="G6902" s="21" t="e">
        <f>IF(A6902&lt;&gt;"",VLOOKUP(B6902,'Ket qua do'!$C$5:$AP$50000,$G$3,TRUE),"")</f>
        <v>#N/A</v>
      </c>
      <c r="H6902" s="21" t="e">
        <f>IF(A6902&lt;&gt;"",VLOOKUP(B6902,'Ket qua do'!$C$5:$AP$50000,$H$3,TRUE),"")</f>
        <v>#N/A</v>
      </c>
      <c r="I6902" s="21" t="e">
        <f>IF(A6902&lt;&gt;"",VLOOKUP(B6902,'Ket qua do'!$C$5:$AP$50000,$I$3,TRUE)*$E$9/1000,"")</f>
        <v>#N/A</v>
      </c>
      <c r="J6902" s="21" t="e">
        <f>IF(A6902&lt;&gt;"",VLOOKUP(B6902,'Ket qua do'!$C$5:$AP$50000,$J$3,TRUE)*$E$9/1000,"")</f>
        <v>#N/A</v>
      </c>
      <c r="K6902" s="21" t="e">
        <f>IF(A6902&lt;&gt;"",VLOOKUP(B6902,'Ket qua do'!$C$5:$AP$50000,$K$3,TRUE)*$E$9/1000,"")</f>
        <v>#N/A</v>
      </c>
      <c r="L6902" s="21" t="e">
        <f>IF(A6902&lt;&gt;"",VLOOKUP(B6902,'Ket qua do'!$C$5:$AP$50000,$L$3,TRUE),"")</f>
        <v>#N/A</v>
      </c>
    </row>
    <row r="6903" spans="1:12" x14ac:dyDescent="0.25">
      <c r="A6903" t="e">
        <f t="shared" si="113"/>
        <v>#N/A</v>
      </c>
      <c r="B6903" s="1" t="e">
        <f>IF(A6903&lt;&gt;"",VLOOKUP(A6903,'Ket qua do'!$B$5:$CE$50000,2,TRUE),"")</f>
        <v>#N/A</v>
      </c>
      <c r="C6903" s="19" t="e">
        <f>IF(A6903&lt;&gt;"",VLOOKUP(B6903,'Ket qua do'!$C$5:$AP$50000,$C$3,TRUE)*SQRT(3)*$C$11,"")</f>
        <v>#N/A</v>
      </c>
      <c r="D6903" s="21" t="e">
        <f>IF(A6903&lt;&gt;"",VLOOKUP(B6903,'Ket qua do'!$C$5:$AP$50000,$D$3,TRUE),"")</f>
        <v>#N/A</v>
      </c>
      <c r="E6903" s="21" t="e">
        <f>IF(A6903&lt;&gt;"",VLOOKUP(B6903,'Ket qua do'!$C$5:$AP$50000,$E$3,TRUE)*$C$12,"")</f>
        <v>#N/A</v>
      </c>
      <c r="F6903" s="21" t="e">
        <f>IF(A6903&lt;&gt;"",VLOOKUP(B6903,'Ket qua do'!$C$5:$AP$50000,$F$3,TRUE),"")</f>
        <v>#N/A</v>
      </c>
      <c r="G6903" s="21" t="e">
        <f>IF(A6903&lt;&gt;"",VLOOKUP(B6903,'Ket qua do'!$C$5:$AP$50000,$G$3,TRUE),"")</f>
        <v>#N/A</v>
      </c>
      <c r="H6903" s="21" t="e">
        <f>IF(A6903&lt;&gt;"",VLOOKUP(B6903,'Ket qua do'!$C$5:$AP$50000,$H$3,TRUE),"")</f>
        <v>#N/A</v>
      </c>
      <c r="I6903" s="21" t="e">
        <f>IF(A6903&lt;&gt;"",VLOOKUP(B6903,'Ket qua do'!$C$5:$AP$50000,$I$3,TRUE)*$E$9/1000,"")</f>
        <v>#N/A</v>
      </c>
      <c r="J6903" s="21" t="e">
        <f>IF(A6903&lt;&gt;"",VLOOKUP(B6903,'Ket qua do'!$C$5:$AP$50000,$J$3,TRUE)*$E$9/1000,"")</f>
        <v>#N/A</v>
      </c>
      <c r="K6903" s="21" t="e">
        <f>IF(A6903&lt;&gt;"",VLOOKUP(B6903,'Ket qua do'!$C$5:$AP$50000,$K$3,TRUE)*$E$9/1000,"")</f>
        <v>#N/A</v>
      </c>
      <c r="L6903" s="21" t="e">
        <f>IF(A6903&lt;&gt;"",VLOOKUP(B6903,'Ket qua do'!$C$5:$AP$50000,$L$3,TRUE),"")</f>
        <v>#N/A</v>
      </c>
    </row>
    <row r="6904" spans="1:12" x14ac:dyDescent="0.25">
      <c r="A6904" t="e">
        <f t="shared" si="113"/>
        <v>#N/A</v>
      </c>
      <c r="B6904" s="1" t="e">
        <f>IF(A6904&lt;&gt;"",VLOOKUP(A6904,'Ket qua do'!$B$5:$CE$50000,2,TRUE),"")</f>
        <v>#N/A</v>
      </c>
      <c r="C6904" s="19" t="e">
        <f>IF(A6904&lt;&gt;"",VLOOKUP(B6904,'Ket qua do'!$C$5:$AP$50000,$C$3,TRUE)*SQRT(3)*$C$11,"")</f>
        <v>#N/A</v>
      </c>
      <c r="D6904" s="21" t="e">
        <f>IF(A6904&lt;&gt;"",VLOOKUP(B6904,'Ket qua do'!$C$5:$AP$50000,$D$3,TRUE),"")</f>
        <v>#N/A</v>
      </c>
      <c r="E6904" s="21" t="e">
        <f>IF(A6904&lt;&gt;"",VLOOKUP(B6904,'Ket qua do'!$C$5:$AP$50000,$E$3,TRUE)*$C$12,"")</f>
        <v>#N/A</v>
      </c>
      <c r="F6904" s="21" t="e">
        <f>IF(A6904&lt;&gt;"",VLOOKUP(B6904,'Ket qua do'!$C$5:$AP$50000,$F$3,TRUE),"")</f>
        <v>#N/A</v>
      </c>
      <c r="G6904" s="21" t="e">
        <f>IF(A6904&lt;&gt;"",VLOOKUP(B6904,'Ket qua do'!$C$5:$AP$50000,$G$3,TRUE),"")</f>
        <v>#N/A</v>
      </c>
      <c r="H6904" s="21" t="e">
        <f>IF(A6904&lt;&gt;"",VLOOKUP(B6904,'Ket qua do'!$C$5:$AP$50000,$H$3,TRUE),"")</f>
        <v>#N/A</v>
      </c>
      <c r="I6904" s="21" t="e">
        <f>IF(A6904&lt;&gt;"",VLOOKUP(B6904,'Ket qua do'!$C$5:$AP$50000,$I$3,TRUE)*$E$9/1000,"")</f>
        <v>#N/A</v>
      </c>
      <c r="J6904" s="21" t="e">
        <f>IF(A6904&lt;&gt;"",VLOOKUP(B6904,'Ket qua do'!$C$5:$AP$50000,$J$3,TRUE)*$E$9/1000,"")</f>
        <v>#N/A</v>
      </c>
      <c r="K6904" s="21" t="e">
        <f>IF(A6904&lt;&gt;"",VLOOKUP(B6904,'Ket qua do'!$C$5:$AP$50000,$K$3,TRUE)*$E$9/1000,"")</f>
        <v>#N/A</v>
      </c>
      <c r="L6904" s="21" t="e">
        <f>IF(A6904&lt;&gt;"",VLOOKUP(B6904,'Ket qua do'!$C$5:$AP$50000,$L$3,TRUE),"")</f>
        <v>#N/A</v>
      </c>
    </row>
    <row r="6905" spans="1:12" x14ac:dyDescent="0.25">
      <c r="A6905" t="e">
        <f t="shared" si="113"/>
        <v>#N/A</v>
      </c>
      <c r="B6905" s="1" t="e">
        <f>IF(A6905&lt;&gt;"",VLOOKUP(A6905,'Ket qua do'!$B$5:$CE$50000,2,TRUE),"")</f>
        <v>#N/A</v>
      </c>
      <c r="C6905" s="19" t="e">
        <f>IF(A6905&lt;&gt;"",VLOOKUP(B6905,'Ket qua do'!$C$5:$AP$50000,$C$3,TRUE)*SQRT(3)*$C$11,"")</f>
        <v>#N/A</v>
      </c>
      <c r="D6905" s="21" t="e">
        <f>IF(A6905&lt;&gt;"",VLOOKUP(B6905,'Ket qua do'!$C$5:$AP$50000,$D$3,TRUE),"")</f>
        <v>#N/A</v>
      </c>
      <c r="E6905" s="21" t="e">
        <f>IF(A6905&lt;&gt;"",VLOOKUP(B6905,'Ket qua do'!$C$5:$AP$50000,$E$3,TRUE)*$C$12,"")</f>
        <v>#N/A</v>
      </c>
      <c r="F6905" s="21" t="e">
        <f>IF(A6905&lt;&gt;"",VLOOKUP(B6905,'Ket qua do'!$C$5:$AP$50000,$F$3,TRUE),"")</f>
        <v>#N/A</v>
      </c>
      <c r="G6905" s="21" t="e">
        <f>IF(A6905&lt;&gt;"",VLOOKUP(B6905,'Ket qua do'!$C$5:$AP$50000,$G$3,TRUE),"")</f>
        <v>#N/A</v>
      </c>
      <c r="H6905" s="21" t="e">
        <f>IF(A6905&lt;&gt;"",VLOOKUP(B6905,'Ket qua do'!$C$5:$AP$50000,$H$3,TRUE),"")</f>
        <v>#N/A</v>
      </c>
      <c r="I6905" s="21" t="e">
        <f>IF(A6905&lt;&gt;"",VLOOKUP(B6905,'Ket qua do'!$C$5:$AP$50000,$I$3,TRUE)*$E$9/1000,"")</f>
        <v>#N/A</v>
      </c>
      <c r="J6905" s="21" t="e">
        <f>IF(A6905&lt;&gt;"",VLOOKUP(B6905,'Ket qua do'!$C$5:$AP$50000,$J$3,TRUE)*$E$9/1000,"")</f>
        <v>#N/A</v>
      </c>
      <c r="K6905" s="21" t="e">
        <f>IF(A6905&lt;&gt;"",VLOOKUP(B6905,'Ket qua do'!$C$5:$AP$50000,$K$3,TRUE)*$E$9/1000,"")</f>
        <v>#N/A</v>
      </c>
      <c r="L6905" s="21" t="e">
        <f>IF(A6905&lt;&gt;"",VLOOKUP(B6905,'Ket qua do'!$C$5:$AP$50000,$L$3,TRUE),"")</f>
        <v>#N/A</v>
      </c>
    </row>
    <row r="6906" spans="1:12" x14ac:dyDescent="0.25">
      <c r="A6906" t="e">
        <f t="shared" si="113"/>
        <v>#N/A</v>
      </c>
      <c r="B6906" s="1" t="e">
        <f>IF(A6906&lt;&gt;"",VLOOKUP(A6906,'Ket qua do'!$B$5:$CE$50000,2,TRUE),"")</f>
        <v>#N/A</v>
      </c>
      <c r="C6906" s="19" t="e">
        <f>IF(A6906&lt;&gt;"",VLOOKUP(B6906,'Ket qua do'!$C$5:$AP$50000,$C$3,TRUE)*SQRT(3)*$C$11,"")</f>
        <v>#N/A</v>
      </c>
      <c r="D6906" s="21" t="e">
        <f>IF(A6906&lt;&gt;"",VLOOKUP(B6906,'Ket qua do'!$C$5:$AP$50000,$D$3,TRUE),"")</f>
        <v>#N/A</v>
      </c>
      <c r="E6906" s="21" t="e">
        <f>IF(A6906&lt;&gt;"",VLOOKUP(B6906,'Ket qua do'!$C$5:$AP$50000,$E$3,TRUE)*$C$12,"")</f>
        <v>#N/A</v>
      </c>
      <c r="F6906" s="21" t="e">
        <f>IF(A6906&lt;&gt;"",VLOOKUP(B6906,'Ket qua do'!$C$5:$AP$50000,$F$3,TRUE),"")</f>
        <v>#N/A</v>
      </c>
      <c r="G6906" s="21" t="e">
        <f>IF(A6906&lt;&gt;"",VLOOKUP(B6906,'Ket qua do'!$C$5:$AP$50000,$G$3,TRUE),"")</f>
        <v>#N/A</v>
      </c>
      <c r="H6906" s="21" t="e">
        <f>IF(A6906&lt;&gt;"",VLOOKUP(B6906,'Ket qua do'!$C$5:$AP$50000,$H$3,TRUE),"")</f>
        <v>#N/A</v>
      </c>
      <c r="I6906" s="21" t="e">
        <f>IF(A6906&lt;&gt;"",VLOOKUP(B6906,'Ket qua do'!$C$5:$AP$50000,$I$3,TRUE)*$E$9/1000,"")</f>
        <v>#N/A</v>
      </c>
      <c r="J6906" s="21" t="e">
        <f>IF(A6906&lt;&gt;"",VLOOKUP(B6906,'Ket qua do'!$C$5:$AP$50000,$J$3,TRUE)*$E$9/1000,"")</f>
        <v>#N/A</v>
      </c>
      <c r="K6906" s="21" t="e">
        <f>IF(A6906&lt;&gt;"",VLOOKUP(B6906,'Ket qua do'!$C$5:$AP$50000,$K$3,TRUE)*$E$9/1000,"")</f>
        <v>#N/A</v>
      </c>
      <c r="L6906" s="21" t="e">
        <f>IF(A6906&lt;&gt;"",VLOOKUP(B6906,'Ket qua do'!$C$5:$AP$50000,$L$3,TRUE),"")</f>
        <v>#N/A</v>
      </c>
    </row>
    <row r="6907" spans="1:12" x14ac:dyDescent="0.25">
      <c r="A6907" t="e">
        <f t="shared" si="113"/>
        <v>#N/A</v>
      </c>
      <c r="B6907" s="1" t="e">
        <f>IF(A6907&lt;&gt;"",VLOOKUP(A6907,'Ket qua do'!$B$5:$CE$50000,2,TRUE),"")</f>
        <v>#N/A</v>
      </c>
      <c r="C6907" s="19" t="e">
        <f>IF(A6907&lt;&gt;"",VLOOKUP(B6907,'Ket qua do'!$C$5:$AP$50000,$C$3,TRUE)*SQRT(3)*$C$11,"")</f>
        <v>#N/A</v>
      </c>
      <c r="D6907" s="21" t="e">
        <f>IF(A6907&lt;&gt;"",VLOOKUP(B6907,'Ket qua do'!$C$5:$AP$50000,$D$3,TRUE),"")</f>
        <v>#N/A</v>
      </c>
      <c r="E6907" s="21" t="e">
        <f>IF(A6907&lt;&gt;"",VLOOKUP(B6907,'Ket qua do'!$C$5:$AP$50000,$E$3,TRUE)*$C$12,"")</f>
        <v>#N/A</v>
      </c>
      <c r="F6907" s="21" t="e">
        <f>IF(A6907&lt;&gt;"",VLOOKUP(B6907,'Ket qua do'!$C$5:$AP$50000,$F$3,TRUE),"")</f>
        <v>#N/A</v>
      </c>
      <c r="G6907" s="21" t="e">
        <f>IF(A6907&lt;&gt;"",VLOOKUP(B6907,'Ket qua do'!$C$5:$AP$50000,$G$3,TRUE),"")</f>
        <v>#N/A</v>
      </c>
      <c r="H6907" s="21" t="e">
        <f>IF(A6907&lt;&gt;"",VLOOKUP(B6907,'Ket qua do'!$C$5:$AP$50000,$H$3,TRUE),"")</f>
        <v>#N/A</v>
      </c>
      <c r="I6907" s="21" t="e">
        <f>IF(A6907&lt;&gt;"",VLOOKUP(B6907,'Ket qua do'!$C$5:$AP$50000,$I$3,TRUE)*$E$9/1000,"")</f>
        <v>#N/A</v>
      </c>
      <c r="J6907" s="21" t="e">
        <f>IF(A6907&lt;&gt;"",VLOOKUP(B6907,'Ket qua do'!$C$5:$AP$50000,$J$3,TRUE)*$E$9/1000,"")</f>
        <v>#N/A</v>
      </c>
      <c r="K6907" s="21" t="e">
        <f>IF(A6907&lt;&gt;"",VLOOKUP(B6907,'Ket qua do'!$C$5:$AP$50000,$K$3,TRUE)*$E$9/1000,"")</f>
        <v>#N/A</v>
      </c>
      <c r="L6907" s="21" t="e">
        <f>IF(A6907&lt;&gt;"",VLOOKUP(B6907,'Ket qua do'!$C$5:$AP$50000,$L$3,TRUE),"")</f>
        <v>#N/A</v>
      </c>
    </row>
    <row r="6908" spans="1:12" x14ac:dyDescent="0.25">
      <c r="A6908" t="e">
        <f t="shared" si="113"/>
        <v>#N/A</v>
      </c>
      <c r="B6908" s="1" t="e">
        <f>IF(A6908&lt;&gt;"",VLOOKUP(A6908,'Ket qua do'!$B$5:$CE$50000,2,TRUE),"")</f>
        <v>#N/A</v>
      </c>
      <c r="C6908" s="19" t="e">
        <f>IF(A6908&lt;&gt;"",VLOOKUP(B6908,'Ket qua do'!$C$5:$AP$50000,$C$3,TRUE)*SQRT(3)*$C$11,"")</f>
        <v>#N/A</v>
      </c>
      <c r="D6908" s="21" t="e">
        <f>IF(A6908&lt;&gt;"",VLOOKUP(B6908,'Ket qua do'!$C$5:$AP$50000,$D$3,TRUE),"")</f>
        <v>#N/A</v>
      </c>
      <c r="E6908" s="21" t="e">
        <f>IF(A6908&lt;&gt;"",VLOOKUP(B6908,'Ket qua do'!$C$5:$AP$50000,$E$3,TRUE)*$C$12,"")</f>
        <v>#N/A</v>
      </c>
      <c r="F6908" s="21" t="e">
        <f>IF(A6908&lt;&gt;"",VLOOKUP(B6908,'Ket qua do'!$C$5:$AP$50000,$F$3,TRUE),"")</f>
        <v>#N/A</v>
      </c>
      <c r="G6908" s="21" t="e">
        <f>IF(A6908&lt;&gt;"",VLOOKUP(B6908,'Ket qua do'!$C$5:$AP$50000,$G$3,TRUE),"")</f>
        <v>#N/A</v>
      </c>
      <c r="H6908" s="21" t="e">
        <f>IF(A6908&lt;&gt;"",VLOOKUP(B6908,'Ket qua do'!$C$5:$AP$50000,$H$3,TRUE),"")</f>
        <v>#N/A</v>
      </c>
      <c r="I6908" s="21" t="e">
        <f>IF(A6908&lt;&gt;"",VLOOKUP(B6908,'Ket qua do'!$C$5:$AP$50000,$I$3,TRUE)*$E$9/1000,"")</f>
        <v>#N/A</v>
      </c>
      <c r="J6908" s="21" t="e">
        <f>IF(A6908&lt;&gt;"",VLOOKUP(B6908,'Ket qua do'!$C$5:$AP$50000,$J$3,TRUE)*$E$9/1000,"")</f>
        <v>#N/A</v>
      </c>
      <c r="K6908" s="21" t="e">
        <f>IF(A6908&lt;&gt;"",VLOOKUP(B6908,'Ket qua do'!$C$5:$AP$50000,$K$3,TRUE)*$E$9/1000,"")</f>
        <v>#N/A</v>
      </c>
      <c r="L6908" s="21" t="e">
        <f>IF(A6908&lt;&gt;"",VLOOKUP(B6908,'Ket qua do'!$C$5:$AP$50000,$L$3,TRUE),"")</f>
        <v>#N/A</v>
      </c>
    </row>
    <row r="6909" spans="1:12" x14ac:dyDescent="0.25">
      <c r="A6909" t="e">
        <f t="shared" si="113"/>
        <v>#N/A</v>
      </c>
      <c r="B6909" s="1" t="e">
        <f>IF(A6909&lt;&gt;"",VLOOKUP(A6909,'Ket qua do'!$B$5:$CE$50000,2,TRUE),"")</f>
        <v>#N/A</v>
      </c>
      <c r="C6909" s="19" t="e">
        <f>IF(A6909&lt;&gt;"",VLOOKUP(B6909,'Ket qua do'!$C$5:$AP$50000,$C$3,TRUE)*SQRT(3)*$C$11,"")</f>
        <v>#N/A</v>
      </c>
      <c r="D6909" s="21" t="e">
        <f>IF(A6909&lt;&gt;"",VLOOKUP(B6909,'Ket qua do'!$C$5:$AP$50000,$D$3,TRUE),"")</f>
        <v>#N/A</v>
      </c>
      <c r="E6909" s="21" t="e">
        <f>IF(A6909&lt;&gt;"",VLOOKUP(B6909,'Ket qua do'!$C$5:$AP$50000,$E$3,TRUE)*$C$12,"")</f>
        <v>#N/A</v>
      </c>
      <c r="F6909" s="21" t="e">
        <f>IF(A6909&lt;&gt;"",VLOOKUP(B6909,'Ket qua do'!$C$5:$AP$50000,$F$3,TRUE),"")</f>
        <v>#N/A</v>
      </c>
      <c r="G6909" s="21" t="e">
        <f>IF(A6909&lt;&gt;"",VLOOKUP(B6909,'Ket qua do'!$C$5:$AP$50000,$G$3,TRUE),"")</f>
        <v>#N/A</v>
      </c>
      <c r="H6909" s="21" t="e">
        <f>IF(A6909&lt;&gt;"",VLOOKUP(B6909,'Ket qua do'!$C$5:$AP$50000,$H$3,TRUE),"")</f>
        <v>#N/A</v>
      </c>
      <c r="I6909" s="21" t="e">
        <f>IF(A6909&lt;&gt;"",VLOOKUP(B6909,'Ket qua do'!$C$5:$AP$50000,$I$3,TRUE)*$E$9/1000,"")</f>
        <v>#N/A</v>
      </c>
      <c r="J6909" s="21" t="e">
        <f>IF(A6909&lt;&gt;"",VLOOKUP(B6909,'Ket qua do'!$C$5:$AP$50000,$J$3,TRUE)*$E$9/1000,"")</f>
        <v>#N/A</v>
      </c>
      <c r="K6909" s="21" t="e">
        <f>IF(A6909&lt;&gt;"",VLOOKUP(B6909,'Ket qua do'!$C$5:$AP$50000,$K$3,TRUE)*$E$9/1000,"")</f>
        <v>#N/A</v>
      </c>
      <c r="L6909" s="21" t="e">
        <f>IF(A6909&lt;&gt;"",VLOOKUP(B6909,'Ket qua do'!$C$5:$AP$50000,$L$3,TRUE),"")</f>
        <v>#N/A</v>
      </c>
    </row>
    <row r="6910" spans="1:12" x14ac:dyDescent="0.25">
      <c r="A6910" t="e">
        <f t="shared" si="113"/>
        <v>#N/A</v>
      </c>
      <c r="B6910" s="1" t="e">
        <f>IF(A6910&lt;&gt;"",VLOOKUP(A6910,'Ket qua do'!$B$5:$CE$50000,2,TRUE),"")</f>
        <v>#N/A</v>
      </c>
      <c r="C6910" s="19" t="e">
        <f>IF(A6910&lt;&gt;"",VLOOKUP(B6910,'Ket qua do'!$C$5:$AP$50000,$C$3,TRUE)*SQRT(3)*$C$11,"")</f>
        <v>#N/A</v>
      </c>
      <c r="D6910" s="21" t="e">
        <f>IF(A6910&lt;&gt;"",VLOOKUP(B6910,'Ket qua do'!$C$5:$AP$50000,$D$3,TRUE),"")</f>
        <v>#N/A</v>
      </c>
      <c r="E6910" s="21" t="e">
        <f>IF(A6910&lt;&gt;"",VLOOKUP(B6910,'Ket qua do'!$C$5:$AP$50000,$E$3,TRUE)*$C$12,"")</f>
        <v>#N/A</v>
      </c>
      <c r="F6910" s="21" t="e">
        <f>IF(A6910&lt;&gt;"",VLOOKUP(B6910,'Ket qua do'!$C$5:$AP$50000,$F$3,TRUE),"")</f>
        <v>#N/A</v>
      </c>
      <c r="G6910" s="21" t="e">
        <f>IF(A6910&lt;&gt;"",VLOOKUP(B6910,'Ket qua do'!$C$5:$AP$50000,$G$3,TRUE),"")</f>
        <v>#N/A</v>
      </c>
      <c r="H6910" s="21" t="e">
        <f>IF(A6910&lt;&gt;"",VLOOKUP(B6910,'Ket qua do'!$C$5:$AP$50000,$H$3,TRUE),"")</f>
        <v>#N/A</v>
      </c>
      <c r="I6910" s="21" t="e">
        <f>IF(A6910&lt;&gt;"",VLOOKUP(B6910,'Ket qua do'!$C$5:$AP$50000,$I$3,TRUE)*$E$9/1000,"")</f>
        <v>#N/A</v>
      </c>
      <c r="J6910" s="21" t="e">
        <f>IF(A6910&lt;&gt;"",VLOOKUP(B6910,'Ket qua do'!$C$5:$AP$50000,$J$3,TRUE)*$E$9/1000,"")</f>
        <v>#N/A</v>
      </c>
      <c r="K6910" s="21" t="e">
        <f>IF(A6910&lt;&gt;"",VLOOKUP(B6910,'Ket qua do'!$C$5:$AP$50000,$K$3,TRUE)*$E$9/1000,"")</f>
        <v>#N/A</v>
      </c>
      <c r="L6910" s="21" t="e">
        <f>IF(A6910&lt;&gt;"",VLOOKUP(B6910,'Ket qua do'!$C$5:$AP$50000,$L$3,TRUE),"")</f>
        <v>#N/A</v>
      </c>
    </row>
    <row r="6911" spans="1:12" x14ac:dyDescent="0.25">
      <c r="A6911" t="e">
        <f t="shared" si="113"/>
        <v>#N/A</v>
      </c>
      <c r="B6911" s="1" t="e">
        <f>IF(A6911&lt;&gt;"",VLOOKUP(A6911,'Ket qua do'!$B$5:$CE$50000,2,TRUE),"")</f>
        <v>#N/A</v>
      </c>
      <c r="C6911" s="19" t="e">
        <f>IF(A6911&lt;&gt;"",VLOOKUP(B6911,'Ket qua do'!$C$5:$AP$50000,$C$3,TRUE)*SQRT(3)*$C$11,"")</f>
        <v>#N/A</v>
      </c>
      <c r="D6911" s="21" t="e">
        <f>IF(A6911&lt;&gt;"",VLOOKUP(B6911,'Ket qua do'!$C$5:$AP$50000,$D$3,TRUE),"")</f>
        <v>#N/A</v>
      </c>
      <c r="E6911" s="21" t="e">
        <f>IF(A6911&lt;&gt;"",VLOOKUP(B6911,'Ket qua do'!$C$5:$AP$50000,$E$3,TRUE)*$C$12,"")</f>
        <v>#N/A</v>
      </c>
      <c r="F6911" s="21" t="e">
        <f>IF(A6911&lt;&gt;"",VLOOKUP(B6911,'Ket qua do'!$C$5:$AP$50000,$F$3,TRUE),"")</f>
        <v>#N/A</v>
      </c>
      <c r="G6911" s="21" t="e">
        <f>IF(A6911&lt;&gt;"",VLOOKUP(B6911,'Ket qua do'!$C$5:$AP$50000,$G$3,TRUE),"")</f>
        <v>#N/A</v>
      </c>
      <c r="H6911" s="21" t="e">
        <f>IF(A6911&lt;&gt;"",VLOOKUP(B6911,'Ket qua do'!$C$5:$AP$50000,$H$3,TRUE),"")</f>
        <v>#N/A</v>
      </c>
      <c r="I6911" s="21" t="e">
        <f>IF(A6911&lt;&gt;"",VLOOKUP(B6911,'Ket qua do'!$C$5:$AP$50000,$I$3,TRUE)*$E$9/1000,"")</f>
        <v>#N/A</v>
      </c>
      <c r="J6911" s="21" t="e">
        <f>IF(A6911&lt;&gt;"",VLOOKUP(B6911,'Ket qua do'!$C$5:$AP$50000,$J$3,TRUE)*$E$9/1000,"")</f>
        <v>#N/A</v>
      </c>
      <c r="K6911" s="21" t="e">
        <f>IF(A6911&lt;&gt;"",VLOOKUP(B6911,'Ket qua do'!$C$5:$AP$50000,$K$3,TRUE)*$E$9/1000,"")</f>
        <v>#N/A</v>
      </c>
      <c r="L6911" s="21" t="e">
        <f>IF(A6911&lt;&gt;"",VLOOKUP(B6911,'Ket qua do'!$C$5:$AP$50000,$L$3,TRUE),"")</f>
        <v>#N/A</v>
      </c>
    </row>
    <row r="6912" spans="1:12" x14ac:dyDescent="0.25">
      <c r="A6912" t="e">
        <f t="shared" si="113"/>
        <v>#N/A</v>
      </c>
      <c r="B6912" s="1" t="e">
        <f>IF(A6912&lt;&gt;"",VLOOKUP(A6912,'Ket qua do'!$B$5:$CE$50000,2,TRUE),"")</f>
        <v>#N/A</v>
      </c>
      <c r="C6912" s="19" t="e">
        <f>IF(A6912&lt;&gt;"",VLOOKUP(B6912,'Ket qua do'!$C$5:$AP$50000,$C$3,TRUE)*SQRT(3)*$C$11,"")</f>
        <v>#N/A</v>
      </c>
      <c r="D6912" s="21" t="e">
        <f>IF(A6912&lt;&gt;"",VLOOKUP(B6912,'Ket qua do'!$C$5:$AP$50000,$D$3,TRUE),"")</f>
        <v>#N/A</v>
      </c>
      <c r="E6912" s="21" t="e">
        <f>IF(A6912&lt;&gt;"",VLOOKUP(B6912,'Ket qua do'!$C$5:$AP$50000,$E$3,TRUE)*$C$12,"")</f>
        <v>#N/A</v>
      </c>
      <c r="F6912" s="21" t="e">
        <f>IF(A6912&lt;&gt;"",VLOOKUP(B6912,'Ket qua do'!$C$5:$AP$50000,$F$3,TRUE),"")</f>
        <v>#N/A</v>
      </c>
      <c r="G6912" s="21" t="e">
        <f>IF(A6912&lt;&gt;"",VLOOKUP(B6912,'Ket qua do'!$C$5:$AP$50000,$G$3,TRUE),"")</f>
        <v>#N/A</v>
      </c>
      <c r="H6912" s="21" t="e">
        <f>IF(A6912&lt;&gt;"",VLOOKUP(B6912,'Ket qua do'!$C$5:$AP$50000,$H$3,TRUE),"")</f>
        <v>#N/A</v>
      </c>
      <c r="I6912" s="21" t="e">
        <f>IF(A6912&lt;&gt;"",VLOOKUP(B6912,'Ket qua do'!$C$5:$AP$50000,$I$3,TRUE)*$E$9/1000,"")</f>
        <v>#N/A</v>
      </c>
      <c r="J6912" s="21" t="e">
        <f>IF(A6912&lt;&gt;"",VLOOKUP(B6912,'Ket qua do'!$C$5:$AP$50000,$J$3,TRUE)*$E$9/1000,"")</f>
        <v>#N/A</v>
      </c>
      <c r="K6912" s="21" t="e">
        <f>IF(A6912&lt;&gt;"",VLOOKUP(B6912,'Ket qua do'!$C$5:$AP$50000,$K$3,TRUE)*$E$9/1000,"")</f>
        <v>#N/A</v>
      </c>
      <c r="L6912" s="21" t="e">
        <f>IF(A6912&lt;&gt;"",VLOOKUP(B6912,'Ket qua do'!$C$5:$AP$50000,$L$3,TRUE),"")</f>
        <v>#N/A</v>
      </c>
    </row>
    <row r="6913" spans="1:12" x14ac:dyDescent="0.25">
      <c r="A6913" t="e">
        <f t="shared" si="113"/>
        <v>#N/A</v>
      </c>
      <c r="B6913" s="1" t="e">
        <f>IF(A6913&lt;&gt;"",VLOOKUP(A6913,'Ket qua do'!$B$5:$CE$50000,2,TRUE),"")</f>
        <v>#N/A</v>
      </c>
      <c r="C6913" s="19" t="e">
        <f>IF(A6913&lt;&gt;"",VLOOKUP(B6913,'Ket qua do'!$C$5:$AP$50000,$C$3,TRUE)*SQRT(3)*$C$11,"")</f>
        <v>#N/A</v>
      </c>
      <c r="D6913" s="21" t="e">
        <f>IF(A6913&lt;&gt;"",VLOOKUP(B6913,'Ket qua do'!$C$5:$AP$50000,$D$3,TRUE),"")</f>
        <v>#N/A</v>
      </c>
      <c r="E6913" s="21" t="e">
        <f>IF(A6913&lt;&gt;"",VLOOKUP(B6913,'Ket qua do'!$C$5:$AP$50000,$E$3,TRUE)*$C$12,"")</f>
        <v>#N/A</v>
      </c>
      <c r="F6913" s="21" t="e">
        <f>IF(A6913&lt;&gt;"",VLOOKUP(B6913,'Ket qua do'!$C$5:$AP$50000,$F$3,TRUE),"")</f>
        <v>#N/A</v>
      </c>
      <c r="G6913" s="21" t="e">
        <f>IF(A6913&lt;&gt;"",VLOOKUP(B6913,'Ket qua do'!$C$5:$AP$50000,$G$3,TRUE),"")</f>
        <v>#N/A</v>
      </c>
      <c r="H6913" s="21" t="e">
        <f>IF(A6913&lt;&gt;"",VLOOKUP(B6913,'Ket qua do'!$C$5:$AP$50000,$H$3,TRUE),"")</f>
        <v>#N/A</v>
      </c>
      <c r="I6913" s="21" t="e">
        <f>IF(A6913&lt;&gt;"",VLOOKUP(B6913,'Ket qua do'!$C$5:$AP$50000,$I$3,TRUE)*$E$9/1000,"")</f>
        <v>#N/A</v>
      </c>
      <c r="J6913" s="21" t="e">
        <f>IF(A6913&lt;&gt;"",VLOOKUP(B6913,'Ket qua do'!$C$5:$AP$50000,$J$3,TRUE)*$E$9/1000,"")</f>
        <v>#N/A</v>
      </c>
      <c r="K6913" s="21" t="e">
        <f>IF(A6913&lt;&gt;"",VLOOKUP(B6913,'Ket qua do'!$C$5:$AP$50000,$K$3,TRUE)*$E$9/1000,"")</f>
        <v>#N/A</v>
      </c>
      <c r="L6913" s="21" t="e">
        <f>IF(A6913&lt;&gt;"",VLOOKUP(B6913,'Ket qua do'!$C$5:$AP$50000,$L$3,TRUE),"")</f>
        <v>#N/A</v>
      </c>
    </row>
    <row r="6914" spans="1:12" x14ac:dyDescent="0.25">
      <c r="A6914" t="e">
        <f t="shared" si="113"/>
        <v>#N/A</v>
      </c>
      <c r="B6914" s="1" t="e">
        <f>IF(A6914&lt;&gt;"",VLOOKUP(A6914,'Ket qua do'!$B$5:$CE$50000,2,TRUE),"")</f>
        <v>#N/A</v>
      </c>
      <c r="C6914" s="19" t="e">
        <f>IF(A6914&lt;&gt;"",VLOOKUP(B6914,'Ket qua do'!$C$5:$AP$50000,$C$3,TRUE)*SQRT(3)*$C$11,"")</f>
        <v>#N/A</v>
      </c>
      <c r="D6914" s="21" t="e">
        <f>IF(A6914&lt;&gt;"",VLOOKUP(B6914,'Ket qua do'!$C$5:$AP$50000,$D$3,TRUE),"")</f>
        <v>#N/A</v>
      </c>
      <c r="E6914" s="21" t="e">
        <f>IF(A6914&lt;&gt;"",VLOOKUP(B6914,'Ket qua do'!$C$5:$AP$50000,$E$3,TRUE)*$C$12,"")</f>
        <v>#N/A</v>
      </c>
      <c r="F6914" s="21" t="e">
        <f>IF(A6914&lt;&gt;"",VLOOKUP(B6914,'Ket qua do'!$C$5:$AP$50000,$F$3,TRUE),"")</f>
        <v>#N/A</v>
      </c>
      <c r="G6914" s="21" t="e">
        <f>IF(A6914&lt;&gt;"",VLOOKUP(B6914,'Ket qua do'!$C$5:$AP$50000,$G$3,TRUE),"")</f>
        <v>#N/A</v>
      </c>
      <c r="H6914" s="21" t="e">
        <f>IF(A6914&lt;&gt;"",VLOOKUP(B6914,'Ket qua do'!$C$5:$AP$50000,$H$3,TRUE),"")</f>
        <v>#N/A</v>
      </c>
      <c r="I6914" s="21" t="e">
        <f>IF(A6914&lt;&gt;"",VLOOKUP(B6914,'Ket qua do'!$C$5:$AP$50000,$I$3,TRUE)*$E$9/1000,"")</f>
        <v>#N/A</v>
      </c>
      <c r="J6914" s="21" t="e">
        <f>IF(A6914&lt;&gt;"",VLOOKUP(B6914,'Ket qua do'!$C$5:$AP$50000,$J$3,TRUE)*$E$9/1000,"")</f>
        <v>#N/A</v>
      </c>
      <c r="K6914" s="21" t="e">
        <f>IF(A6914&lt;&gt;"",VLOOKUP(B6914,'Ket qua do'!$C$5:$AP$50000,$K$3,TRUE)*$E$9/1000,"")</f>
        <v>#N/A</v>
      </c>
      <c r="L6914" s="21" t="e">
        <f>IF(A6914&lt;&gt;"",VLOOKUP(B6914,'Ket qua do'!$C$5:$AP$50000,$L$3,TRUE),"")</f>
        <v>#N/A</v>
      </c>
    </row>
    <row r="6915" spans="1:12" x14ac:dyDescent="0.25">
      <c r="A6915" t="e">
        <f t="shared" si="113"/>
        <v>#N/A</v>
      </c>
      <c r="B6915" s="1" t="e">
        <f>IF(A6915&lt;&gt;"",VLOOKUP(A6915,'Ket qua do'!$B$5:$CE$50000,2,TRUE),"")</f>
        <v>#N/A</v>
      </c>
      <c r="C6915" s="19" t="e">
        <f>IF(A6915&lt;&gt;"",VLOOKUP(B6915,'Ket qua do'!$C$5:$AP$50000,$C$3,TRUE)*SQRT(3)*$C$11,"")</f>
        <v>#N/A</v>
      </c>
      <c r="D6915" s="21" t="e">
        <f>IF(A6915&lt;&gt;"",VLOOKUP(B6915,'Ket qua do'!$C$5:$AP$50000,$D$3,TRUE),"")</f>
        <v>#N/A</v>
      </c>
      <c r="E6915" s="21" t="e">
        <f>IF(A6915&lt;&gt;"",VLOOKUP(B6915,'Ket qua do'!$C$5:$AP$50000,$E$3,TRUE)*$C$12,"")</f>
        <v>#N/A</v>
      </c>
      <c r="F6915" s="21" t="e">
        <f>IF(A6915&lt;&gt;"",VLOOKUP(B6915,'Ket qua do'!$C$5:$AP$50000,$F$3,TRUE),"")</f>
        <v>#N/A</v>
      </c>
      <c r="G6915" s="21" t="e">
        <f>IF(A6915&lt;&gt;"",VLOOKUP(B6915,'Ket qua do'!$C$5:$AP$50000,$G$3,TRUE),"")</f>
        <v>#N/A</v>
      </c>
      <c r="H6915" s="21" t="e">
        <f>IF(A6915&lt;&gt;"",VLOOKUP(B6915,'Ket qua do'!$C$5:$AP$50000,$H$3,TRUE),"")</f>
        <v>#N/A</v>
      </c>
      <c r="I6915" s="21" t="e">
        <f>IF(A6915&lt;&gt;"",VLOOKUP(B6915,'Ket qua do'!$C$5:$AP$50000,$I$3,TRUE)*$E$9/1000,"")</f>
        <v>#N/A</v>
      </c>
      <c r="J6915" s="21" t="e">
        <f>IF(A6915&lt;&gt;"",VLOOKUP(B6915,'Ket qua do'!$C$5:$AP$50000,$J$3,TRUE)*$E$9/1000,"")</f>
        <v>#N/A</v>
      </c>
      <c r="K6915" s="21" t="e">
        <f>IF(A6915&lt;&gt;"",VLOOKUP(B6915,'Ket qua do'!$C$5:$AP$50000,$K$3,TRUE)*$E$9/1000,"")</f>
        <v>#N/A</v>
      </c>
      <c r="L6915" s="21" t="e">
        <f>IF(A6915&lt;&gt;"",VLOOKUP(B6915,'Ket qua do'!$C$5:$AP$50000,$L$3,TRUE),"")</f>
        <v>#N/A</v>
      </c>
    </row>
    <row r="6916" spans="1:12" x14ac:dyDescent="0.25">
      <c r="A6916" t="e">
        <f t="shared" si="113"/>
        <v>#N/A</v>
      </c>
      <c r="B6916" s="1" t="e">
        <f>IF(A6916&lt;&gt;"",VLOOKUP(A6916,'Ket qua do'!$B$5:$CE$50000,2,TRUE),"")</f>
        <v>#N/A</v>
      </c>
      <c r="C6916" s="19" t="e">
        <f>IF(A6916&lt;&gt;"",VLOOKUP(B6916,'Ket qua do'!$C$5:$AP$50000,$C$3,TRUE)*SQRT(3)*$C$11,"")</f>
        <v>#N/A</v>
      </c>
      <c r="D6916" s="21" t="e">
        <f>IF(A6916&lt;&gt;"",VLOOKUP(B6916,'Ket qua do'!$C$5:$AP$50000,$D$3,TRUE),"")</f>
        <v>#N/A</v>
      </c>
      <c r="E6916" s="21" t="e">
        <f>IF(A6916&lt;&gt;"",VLOOKUP(B6916,'Ket qua do'!$C$5:$AP$50000,$E$3,TRUE)*$C$12,"")</f>
        <v>#N/A</v>
      </c>
      <c r="F6916" s="21" t="e">
        <f>IF(A6916&lt;&gt;"",VLOOKUP(B6916,'Ket qua do'!$C$5:$AP$50000,$F$3,TRUE),"")</f>
        <v>#N/A</v>
      </c>
      <c r="G6916" s="21" t="e">
        <f>IF(A6916&lt;&gt;"",VLOOKUP(B6916,'Ket qua do'!$C$5:$AP$50000,$G$3,TRUE),"")</f>
        <v>#N/A</v>
      </c>
      <c r="H6916" s="21" t="e">
        <f>IF(A6916&lt;&gt;"",VLOOKUP(B6916,'Ket qua do'!$C$5:$AP$50000,$H$3,TRUE),"")</f>
        <v>#N/A</v>
      </c>
      <c r="I6916" s="21" t="e">
        <f>IF(A6916&lt;&gt;"",VLOOKUP(B6916,'Ket qua do'!$C$5:$AP$50000,$I$3,TRUE)*$E$9/1000,"")</f>
        <v>#N/A</v>
      </c>
      <c r="J6916" s="21" t="e">
        <f>IF(A6916&lt;&gt;"",VLOOKUP(B6916,'Ket qua do'!$C$5:$AP$50000,$J$3,TRUE)*$E$9/1000,"")</f>
        <v>#N/A</v>
      </c>
      <c r="K6916" s="21" t="e">
        <f>IF(A6916&lt;&gt;"",VLOOKUP(B6916,'Ket qua do'!$C$5:$AP$50000,$K$3,TRUE)*$E$9/1000,"")</f>
        <v>#N/A</v>
      </c>
      <c r="L6916" s="21" t="e">
        <f>IF(A6916&lt;&gt;"",VLOOKUP(B6916,'Ket qua do'!$C$5:$AP$50000,$L$3,TRUE),"")</f>
        <v>#N/A</v>
      </c>
    </row>
    <row r="6917" spans="1:12" x14ac:dyDescent="0.25">
      <c r="A6917" t="e">
        <f t="shared" si="113"/>
        <v>#N/A</v>
      </c>
      <c r="B6917" s="1" t="e">
        <f>IF(A6917&lt;&gt;"",VLOOKUP(A6917,'Ket qua do'!$B$5:$CE$50000,2,TRUE),"")</f>
        <v>#N/A</v>
      </c>
      <c r="C6917" s="19" t="e">
        <f>IF(A6917&lt;&gt;"",VLOOKUP(B6917,'Ket qua do'!$C$5:$AP$50000,$C$3,TRUE)*SQRT(3)*$C$11,"")</f>
        <v>#N/A</v>
      </c>
      <c r="D6917" s="21" t="e">
        <f>IF(A6917&lt;&gt;"",VLOOKUP(B6917,'Ket qua do'!$C$5:$AP$50000,$D$3,TRUE),"")</f>
        <v>#N/A</v>
      </c>
      <c r="E6917" s="21" t="e">
        <f>IF(A6917&lt;&gt;"",VLOOKUP(B6917,'Ket qua do'!$C$5:$AP$50000,$E$3,TRUE)*$C$12,"")</f>
        <v>#N/A</v>
      </c>
      <c r="F6917" s="21" t="e">
        <f>IF(A6917&lt;&gt;"",VLOOKUP(B6917,'Ket qua do'!$C$5:$AP$50000,$F$3,TRUE),"")</f>
        <v>#N/A</v>
      </c>
      <c r="G6917" s="21" t="e">
        <f>IF(A6917&lt;&gt;"",VLOOKUP(B6917,'Ket qua do'!$C$5:$AP$50000,$G$3,TRUE),"")</f>
        <v>#N/A</v>
      </c>
      <c r="H6917" s="21" t="e">
        <f>IF(A6917&lt;&gt;"",VLOOKUP(B6917,'Ket qua do'!$C$5:$AP$50000,$H$3,TRUE),"")</f>
        <v>#N/A</v>
      </c>
      <c r="I6917" s="21" t="e">
        <f>IF(A6917&lt;&gt;"",VLOOKUP(B6917,'Ket qua do'!$C$5:$AP$50000,$I$3,TRUE)*$E$9/1000,"")</f>
        <v>#N/A</v>
      </c>
      <c r="J6917" s="21" t="e">
        <f>IF(A6917&lt;&gt;"",VLOOKUP(B6917,'Ket qua do'!$C$5:$AP$50000,$J$3,TRUE)*$E$9/1000,"")</f>
        <v>#N/A</v>
      </c>
      <c r="K6917" s="21" t="e">
        <f>IF(A6917&lt;&gt;"",VLOOKUP(B6917,'Ket qua do'!$C$5:$AP$50000,$K$3,TRUE)*$E$9/1000,"")</f>
        <v>#N/A</v>
      </c>
      <c r="L6917" s="21" t="e">
        <f>IF(A6917&lt;&gt;"",VLOOKUP(B6917,'Ket qua do'!$C$5:$AP$50000,$L$3,TRUE),"")</f>
        <v>#N/A</v>
      </c>
    </row>
    <row r="6918" spans="1:12" x14ac:dyDescent="0.25">
      <c r="A6918" t="e">
        <f t="shared" si="113"/>
        <v>#N/A</v>
      </c>
      <c r="B6918" s="1" t="e">
        <f>IF(A6918&lt;&gt;"",VLOOKUP(A6918,'Ket qua do'!$B$5:$CE$50000,2,TRUE),"")</f>
        <v>#N/A</v>
      </c>
      <c r="C6918" s="19" t="e">
        <f>IF(A6918&lt;&gt;"",VLOOKUP(B6918,'Ket qua do'!$C$5:$AP$50000,$C$3,TRUE)*SQRT(3)*$C$11,"")</f>
        <v>#N/A</v>
      </c>
      <c r="D6918" s="21" t="e">
        <f>IF(A6918&lt;&gt;"",VLOOKUP(B6918,'Ket qua do'!$C$5:$AP$50000,$D$3,TRUE),"")</f>
        <v>#N/A</v>
      </c>
      <c r="E6918" s="21" t="e">
        <f>IF(A6918&lt;&gt;"",VLOOKUP(B6918,'Ket qua do'!$C$5:$AP$50000,$E$3,TRUE)*$C$12,"")</f>
        <v>#N/A</v>
      </c>
      <c r="F6918" s="21" t="e">
        <f>IF(A6918&lt;&gt;"",VLOOKUP(B6918,'Ket qua do'!$C$5:$AP$50000,$F$3,TRUE),"")</f>
        <v>#N/A</v>
      </c>
      <c r="G6918" s="21" t="e">
        <f>IF(A6918&lt;&gt;"",VLOOKUP(B6918,'Ket qua do'!$C$5:$AP$50000,$G$3,TRUE),"")</f>
        <v>#N/A</v>
      </c>
      <c r="H6918" s="21" t="e">
        <f>IF(A6918&lt;&gt;"",VLOOKUP(B6918,'Ket qua do'!$C$5:$AP$50000,$H$3,TRUE),"")</f>
        <v>#N/A</v>
      </c>
      <c r="I6918" s="21" t="e">
        <f>IF(A6918&lt;&gt;"",VLOOKUP(B6918,'Ket qua do'!$C$5:$AP$50000,$I$3,TRUE)*$E$9/1000,"")</f>
        <v>#N/A</v>
      </c>
      <c r="J6918" s="21" t="e">
        <f>IF(A6918&lt;&gt;"",VLOOKUP(B6918,'Ket qua do'!$C$5:$AP$50000,$J$3,TRUE)*$E$9/1000,"")</f>
        <v>#N/A</v>
      </c>
      <c r="K6918" s="21" t="e">
        <f>IF(A6918&lt;&gt;"",VLOOKUP(B6918,'Ket qua do'!$C$5:$AP$50000,$K$3,TRUE)*$E$9/1000,"")</f>
        <v>#N/A</v>
      </c>
      <c r="L6918" s="21" t="e">
        <f>IF(A6918&lt;&gt;"",VLOOKUP(B6918,'Ket qua do'!$C$5:$AP$50000,$L$3,TRUE),"")</f>
        <v>#N/A</v>
      </c>
    </row>
    <row r="6919" spans="1:12" x14ac:dyDescent="0.25">
      <c r="A6919" t="e">
        <f t="shared" si="113"/>
        <v>#N/A</v>
      </c>
      <c r="B6919" s="1" t="e">
        <f>IF(A6919&lt;&gt;"",VLOOKUP(A6919,'Ket qua do'!$B$5:$CE$50000,2,TRUE),"")</f>
        <v>#N/A</v>
      </c>
      <c r="C6919" s="19" t="e">
        <f>IF(A6919&lt;&gt;"",VLOOKUP(B6919,'Ket qua do'!$C$5:$AP$50000,$C$3,TRUE)*SQRT(3)*$C$11,"")</f>
        <v>#N/A</v>
      </c>
      <c r="D6919" s="21" t="e">
        <f>IF(A6919&lt;&gt;"",VLOOKUP(B6919,'Ket qua do'!$C$5:$AP$50000,$D$3,TRUE),"")</f>
        <v>#N/A</v>
      </c>
      <c r="E6919" s="21" t="e">
        <f>IF(A6919&lt;&gt;"",VLOOKUP(B6919,'Ket qua do'!$C$5:$AP$50000,$E$3,TRUE)*$C$12,"")</f>
        <v>#N/A</v>
      </c>
      <c r="F6919" s="21" t="e">
        <f>IF(A6919&lt;&gt;"",VLOOKUP(B6919,'Ket qua do'!$C$5:$AP$50000,$F$3,TRUE),"")</f>
        <v>#N/A</v>
      </c>
      <c r="G6919" s="21" t="e">
        <f>IF(A6919&lt;&gt;"",VLOOKUP(B6919,'Ket qua do'!$C$5:$AP$50000,$G$3,TRUE),"")</f>
        <v>#N/A</v>
      </c>
      <c r="H6919" s="21" t="e">
        <f>IF(A6919&lt;&gt;"",VLOOKUP(B6919,'Ket qua do'!$C$5:$AP$50000,$H$3,TRUE),"")</f>
        <v>#N/A</v>
      </c>
      <c r="I6919" s="21" t="e">
        <f>IF(A6919&lt;&gt;"",VLOOKUP(B6919,'Ket qua do'!$C$5:$AP$50000,$I$3,TRUE)*$E$9/1000,"")</f>
        <v>#N/A</v>
      </c>
      <c r="J6919" s="21" t="e">
        <f>IF(A6919&lt;&gt;"",VLOOKUP(B6919,'Ket qua do'!$C$5:$AP$50000,$J$3,TRUE)*$E$9/1000,"")</f>
        <v>#N/A</v>
      </c>
      <c r="K6919" s="21" t="e">
        <f>IF(A6919&lt;&gt;"",VLOOKUP(B6919,'Ket qua do'!$C$5:$AP$50000,$K$3,TRUE)*$E$9/1000,"")</f>
        <v>#N/A</v>
      </c>
      <c r="L6919" s="21" t="e">
        <f>IF(A6919&lt;&gt;"",VLOOKUP(B6919,'Ket qua do'!$C$5:$AP$50000,$L$3,TRUE),"")</f>
        <v>#N/A</v>
      </c>
    </row>
    <row r="6920" spans="1:12" x14ac:dyDescent="0.25">
      <c r="A6920" t="e">
        <f t="shared" si="113"/>
        <v>#N/A</v>
      </c>
      <c r="B6920" s="1" t="e">
        <f>IF(A6920&lt;&gt;"",VLOOKUP(A6920,'Ket qua do'!$B$5:$CE$50000,2,TRUE),"")</f>
        <v>#N/A</v>
      </c>
      <c r="C6920" s="19" t="e">
        <f>IF(A6920&lt;&gt;"",VLOOKUP(B6920,'Ket qua do'!$C$5:$AP$50000,$C$3,TRUE)*SQRT(3)*$C$11,"")</f>
        <v>#N/A</v>
      </c>
      <c r="D6920" s="21" t="e">
        <f>IF(A6920&lt;&gt;"",VLOOKUP(B6920,'Ket qua do'!$C$5:$AP$50000,$D$3,TRUE),"")</f>
        <v>#N/A</v>
      </c>
      <c r="E6920" s="21" t="e">
        <f>IF(A6920&lt;&gt;"",VLOOKUP(B6920,'Ket qua do'!$C$5:$AP$50000,$E$3,TRUE)*$C$12,"")</f>
        <v>#N/A</v>
      </c>
      <c r="F6920" s="21" t="e">
        <f>IF(A6920&lt;&gt;"",VLOOKUP(B6920,'Ket qua do'!$C$5:$AP$50000,$F$3,TRUE),"")</f>
        <v>#N/A</v>
      </c>
      <c r="G6920" s="21" t="e">
        <f>IF(A6920&lt;&gt;"",VLOOKUP(B6920,'Ket qua do'!$C$5:$AP$50000,$G$3,TRUE),"")</f>
        <v>#N/A</v>
      </c>
      <c r="H6920" s="21" t="e">
        <f>IF(A6920&lt;&gt;"",VLOOKUP(B6920,'Ket qua do'!$C$5:$AP$50000,$H$3,TRUE),"")</f>
        <v>#N/A</v>
      </c>
      <c r="I6920" s="21" t="e">
        <f>IF(A6920&lt;&gt;"",VLOOKUP(B6920,'Ket qua do'!$C$5:$AP$50000,$I$3,TRUE)*$E$9/1000,"")</f>
        <v>#N/A</v>
      </c>
      <c r="J6920" s="21" t="e">
        <f>IF(A6920&lt;&gt;"",VLOOKUP(B6920,'Ket qua do'!$C$5:$AP$50000,$J$3,TRUE)*$E$9/1000,"")</f>
        <v>#N/A</v>
      </c>
      <c r="K6920" s="21" t="e">
        <f>IF(A6920&lt;&gt;"",VLOOKUP(B6920,'Ket qua do'!$C$5:$AP$50000,$K$3,TRUE)*$E$9/1000,"")</f>
        <v>#N/A</v>
      </c>
      <c r="L6920" s="21" t="e">
        <f>IF(A6920&lt;&gt;"",VLOOKUP(B6920,'Ket qua do'!$C$5:$AP$50000,$L$3,TRUE),"")</f>
        <v>#N/A</v>
      </c>
    </row>
    <row r="6921" spans="1:12" x14ac:dyDescent="0.25">
      <c r="A6921" t="e">
        <f t="shared" si="113"/>
        <v>#N/A</v>
      </c>
      <c r="B6921" s="1" t="e">
        <f>IF(A6921&lt;&gt;"",VLOOKUP(A6921,'Ket qua do'!$B$5:$CE$50000,2,TRUE),"")</f>
        <v>#N/A</v>
      </c>
      <c r="C6921" s="19" t="e">
        <f>IF(A6921&lt;&gt;"",VLOOKUP(B6921,'Ket qua do'!$C$5:$AP$50000,$C$3,TRUE)*SQRT(3)*$C$11,"")</f>
        <v>#N/A</v>
      </c>
      <c r="D6921" s="21" t="e">
        <f>IF(A6921&lt;&gt;"",VLOOKUP(B6921,'Ket qua do'!$C$5:$AP$50000,$D$3,TRUE),"")</f>
        <v>#N/A</v>
      </c>
      <c r="E6921" s="21" t="e">
        <f>IF(A6921&lt;&gt;"",VLOOKUP(B6921,'Ket qua do'!$C$5:$AP$50000,$E$3,TRUE)*$C$12,"")</f>
        <v>#N/A</v>
      </c>
      <c r="F6921" s="21" t="e">
        <f>IF(A6921&lt;&gt;"",VLOOKUP(B6921,'Ket qua do'!$C$5:$AP$50000,$F$3,TRUE),"")</f>
        <v>#N/A</v>
      </c>
      <c r="G6921" s="21" t="e">
        <f>IF(A6921&lt;&gt;"",VLOOKUP(B6921,'Ket qua do'!$C$5:$AP$50000,$G$3,TRUE),"")</f>
        <v>#N/A</v>
      </c>
      <c r="H6921" s="21" t="e">
        <f>IF(A6921&lt;&gt;"",VLOOKUP(B6921,'Ket qua do'!$C$5:$AP$50000,$H$3,TRUE),"")</f>
        <v>#N/A</v>
      </c>
      <c r="I6921" s="21" t="e">
        <f>IF(A6921&lt;&gt;"",VLOOKUP(B6921,'Ket qua do'!$C$5:$AP$50000,$I$3,TRUE)*$E$9/1000,"")</f>
        <v>#N/A</v>
      </c>
      <c r="J6921" s="21" t="e">
        <f>IF(A6921&lt;&gt;"",VLOOKUP(B6921,'Ket qua do'!$C$5:$AP$50000,$J$3,TRUE)*$E$9/1000,"")</f>
        <v>#N/A</v>
      </c>
      <c r="K6921" s="21" t="e">
        <f>IF(A6921&lt;&gt;"",VLOOKUP(B6921,'Ket qua do'!$C$5:$AP$50000,$K$3,TRUE)*$E$9/1000,"")</f>
        <v>#N/A</v>
      </c>
      <c r="L6921" s="21" t="e">
        <f>IF(A6921&lt;&gt;"",VLOOKUP(B6921,'Ket qua do'!$C$5:$AP$50000,$L$3,TRUE),"")</f>
        <v>#N/A</v>
      </c>
    </row>
    <row r="6922" spans="1:12" x14ac:dyDescent="0.25">
      <c r="A6922" t="e">
        <f t="shared" si="113"/>
        <v>#N/A</v>
      </c>
      <c r="B6922" s="1" t="e">
        <f>IF(A6922&lt;&gt;"",VLOOKUP(A6922,'Ket qua do'!$B$5:$CE$50000,2,TRUE),"")</f>
        <v>#N/A</v>
      </c>
      <c r="C6922" s="19" t="e">
        <f>IF(A6922&lt;&gt;"",VLOOKUP(B6922,'Ket qua do'!$C$5:$AP$50000,$C$3,TRUE)*SQRT(3)*$C$11,"")</f>
        <v>#N/A</v>
      </c>
      <c r="D6922" s="21" t="e">
        <f>IF(A6922&lt;&gt;"",VLOOKUP(B6922,'Ket qua do'!$C$5:$AP$50000,$D$3,TRUE),"")</f>
        <v>#N/A</v>
      </c>
      <c r="E6922" s="21" t="e">
        <f>IF(A6922&lt;&gt;"",VLOOKUP(B6922,'Ket qua do'!$C$5:$AP$50000,$E$3,TRUE)*$C$12,"")</f>
        <v>#N/A</v>
      </c>
      <c r="F6922" s="21" t="e">
        <f>IF(A6922&lt;&gt;"",VLOOKUP(B6922,'Ket qua do'!$C$5:$AP$50000,$F$3,TRUE),"")</f>
        <v>#N/A</v>
      </c>
      <c r="G6922" s="21" t="e">
        <f>IF(A6922&lt;&gt;"",VLOOKUP(B6922,'Ket qua do'!$C$5:$AP$50000,$G$3,TRUE),"")</f>
        <v>#N/A</v>
      </c>
      <c r="H6922" s="21" t="e">
        <f>IF(A6922&lt;&gt;"",VLOOKUP(B6922,'Ket qua do'!$C$5:$AP$50000,$H$3,TRUE),"")</f>
        <v>#N/A</v>
      </c>
      <c r="I6922" s="21" t="e">
        <f>IF(A6922&lt;&gt;"",VLOOKUP(B6922,'Ket qua do'!$C$5:$AP$50000,$I$3,TRUE)*$E$9/1000,"")</f>
        <v>#N/A</v>
      </c>
      <c r="J6922" s="21" t="e">
        <f>IF(A6922&lt;&gt;"",VLOOKUP(B6922,'Ket qua do'!$C$5:$AP$50000,$J$3,TRUE)*$E$9/1000,"")</f>
        <v>#N/A</v>
      </c>
      <c r="K6922" s="21" t="e">
        <f>IF(A6922&lt;&gt;"",VLOOKUP(B6922,'Ket qua do'!$C$5:$AP$50000,$K$3,TRUE)*$E$9/1000,"")</f>
        <v>#N/A</v>
      </c>
      <c r="L6922" s="21" t="e">
        <f>IF(A6922&lt;&gt;"",VLOOKUP(B6922,'Ket qua do'!$C$5:$AP$50000,$L$3,TRUE),"")</f>
        <v>#N/A</v>
      </c>
    </row>
    <row r="6923" spans="1:12" x14ac:dyDescent="0.25">
      <c r="A6923" t="e">
        <f t="shared" si="113"/>
        <v>#N/A</v>
      </c>
      <c r="B6923" s="1" t="e">
        <f>IF(A6923&lt;&gt;"",VLOOKUP(A6923,'Ket qua do'!$B$5:$CE$50000,2,TRUE),"")</f>
        <v>#N/A</v>
      </c>
      <c r="C6923" s="19" t="e">
        <f>IF(A6923&lt;&gt;"",VLOOKUP(B6923,'Ket qua do'!$C$5:$AP$50000,$C$3,TRUE)*SQRT(3)*$C$11,"")</f>
        <v>#N/A</v>
      </c>
      <c r="D6923" s="21" t="e">
        <f>IF(A6923&lt;&gt;"",VLOOKUP(B6923,'Ket qua do'!$C$5:$AP$50000,$D$3,TRUE),"")</f>
        <v>#N/A</v>
      </c>
      <c r="E6923" s="21" t="e">
        <f>IF(A6923&lt;&gt;"",VLOOKUP(B6923,'Ket qua do'!$C$5:$AP$50000,$E$3,TRUE)*$C$12,"")</f>
        <v>#N/A</v>
      </c>
      <c r="F6923" s="21" t="e">
        <f>IF(A6923&lt;&gt;"",VLOOKUP(B6923,'Ket qua do'!$C$5:$AP$50000,$F$3,TRUE),"")</f>
        <v>#N/A</v>
      </c>
      <c r="G6923" s="21" t="e">
        <f>IF(A6923&lt;&gt;"",VLOOKUP(B6923,'Ket qua do'!$C$5:$AP$50000,$G$3,TRUE),"")</f>
        <v>#N/A</v>
      </c>
      <c r="H6923" s="21" t="e">
        <f>IF(A6923&lt;&gt;"",VLOOKUP(B6923,'Ket qua do'!$C$5:$AP$50000,$H$3,TRUE),"")</f>
        <v>#N/A</v>
      </c>
      <c r="I6923" s="21" t="e">
        <f>IF(A6923&lt;&gt;"",VLOOKUP(B6923,'Ket qua do'!$C$5:$AP$50000,$I$3,TRUE)*$E$9/1000,"")</f>
        <v>#N/A</v>
      </c>
      <c r="J6923" s="21" t="e">
        <f>IF(A6923&lt;&gt;"",VLOOKUP(B6923,'Ket qua do'!$C$5:$AP$50000,$J$3,TRUE)*$E$9/1000,"")</f>
        <v>#N/A</v>
      </c>
      <c r="K6923" s="21" t="e">
        <f>IF(A6923&lt;&gt;"",VLOOKUP(B6923,'Ket qua do'!$C$5:$AP$50000,$K$3,TRUE)*$E$9/1000,"")</f>
        <v>#N/A</v>
      </c>
      <c r="L6923" s="21" t="e">
        <f>IF(A6923&lt;&gt;"",VLOOKUP(B6923,'Ket qua do'!$C$5:$AP$50000,$L$3,TRUE),"")</f>
        <v>#N/A</v>
      </c>
    </row>
    <row r="6924" spans="1:12" x14ac:dyDescent="0.25">
      <c r="A6924" t="e">
        <f t="shared" si="113"/>
        <v>#N/A</v>
      </c>
      <c r="B6924" s="1" t="e">
        <f>IF(A6924&lt;&gt;"",VLOOKUP(A6924,'Ket qua do'!$B$5:$CE$50000,2,TRUE),"")</f>
        <v>#N/A</v>
      </c>
      <c r="C6924" s="19" t="e">
        <f>IF(A6924&lt;&gt;"",VLOOKUP(B6924,'Ket qua do'!$C$5:$AP$50000,$C$3,TRUE)*SQRT(3)*$C$11,"")</f>
        <v>#N/A</v>
      </c>
      <c r="D6924" s="21" t="e">
        <f>IF(A6924&lt;&gt;"",VLOOKUP(B6924,'Ket qua do'!$C$5:$AP$50000,$D$3,TRUE),"")</f>
        <v>#N/A</v>
      </c>
      <c r="E6924" s="21" t="e">
        <f>IF(A6924&lt;&gt;"",VLOOKUP(B6924,'Ket qua do'!$C$5:$AP$50000,$E$3,TRUE)*$C$12,"")</f>
        <v>#N/A</v>
      </c>
      <c r="F6924" s="21" t="e">
        <f>IF(A6924&lt;&gt;"",VLOOKUP(B6924,'Ket qua do'!$C$5:$AP$50000,$F$3,TRUE),"")</f>
        <v>#N/A</v>
      </c>
      <c r="G6924" s="21" t="e">
        <f>IF(A6924&lt;&gt;"",VLOOKUP(B6924,'Ket qua do'!$C$5:$AP$50000,$G$3,TRUE),"")</f>
        <v>#N/A</v>
      </c>
      <c r="H6924" s="21" t="e">
        <f>IF(A6924&lt;&gt;"",VLOOKUP(B6924,'Ket qua do'!$C$5:$AP$50000,$H$3,TRUE),"")</f>
        <v>#N/A</v>
      </c>
      <c r="I6924" s="21" t="e">
        <f>IF(A6924&lt;&gt;"",VLOOKUP(B6924,'Ket qua do'!$C$5:$AP$50000,$I$3,TRUE)*$E$9/1000,"")</f>
        <v>#N/A</v>
      </c>
      <c r="J6924" s="21" t="e">
        <f>IF(A6924&lt;&gt;"",VLOOKUP(B6924,'Ket qua do'!$C$5:$AP$50000,$J$3,TRUE)*$E$9/1000,"")</f>
        <v>#N/A</v>
      </c>
      <c r="K6924" s="21" t="e">
        <f>IF(A6924&lt;&gt;"",VLOOKUP(B6924,'Ket qua do'!$C$5:$AP$50000,$K$3,TRUE)*$E$9/1000,"")</f>
        <v>#N/A</v>
      </c>
      <c r="L6924" s="21" t="e">
        <f>IF(A6924&lt;&gt;"",VLOOKUP(B6924,'Ket qua do'!$C$5:$AP$50000,$L$3,TRUE),"")</f>
        <v>#N/A</v>
      </c>
    </row>
    <row r="6925" spans="1:12" x14ac:dyDescent="0.25">
      <c r="A6925" t="e">
        <f t="shared" si="113"/>
        <v>#N/A</v>
      </c>
      <c r="B6925" s="1" t="e">
        <f>IF(A6925&lt;&gt;"",VLOOKUP(A6925,'Ket qua do'!$B$5:$CE$50000,2,TRUE),"")</f>
        <v>#N/A</v>
      </c>
      <c r="C6925" s="19" t="e">
        <f>IF(A6925&lt;&gt;"",VLOOKUP(B6925,'Ket qua do'!$C$5:$AP$50000,$C$3,TRUE)*SQRT(3)*$C$11,"")</f>
        <v>#N/A</v>
      </c>
      <c r="D6925" s="21" t="e">
        <f>IF(A6925&lt;&gt;"",VLOOKUP(B6925,'Ket qua do'!$C$5:$AP$50000,$D$3,TRUE),"")</f>
        <v>#N/A</v>
      </c>
      <c r="E6925" s="21" t="e">
        <f>IF(A6925&lt;&gt;"",VLOOKUP(B6925,'Ket qua do'!$C$5:$AP$50000,$E$3,TRUE)*$C$12,"")</f>
        <v>#N/A</v>
      </c>
      <c r="F6925" s="21" t="e">
        <f>IF(A6925&lt;&gt;"",VLOOKUP(B6925,'Ket qua do'!$C$5:$AP$50000,$F$3,TRUE),"")</f>
        <v>#N/A</v>
      </c>
      <c r="G6925" s="21" t="e">
        <f>IF(A6925&lt;&gt;"",VLOOKUP(B6925,'Ket qua do'!$C$5:$AP$50000,$G$3,TRUE),"")</f>
        <v>#N/A</v>
      </c>
      <c r="H6925" s="21" t="e">
        <f>IF(A6925&lt;&gt;"",VLOOKUP(B6925,'Ket qua do'!$C$5:$AP$50000,$H$3,TRUE),"")</f>
        <v>#N/A</v>
      </c>
      <c r="I6925" s="21" t="e">
        <f>IF(A6925&lt;&gt;"",VLOOKUP(B6925,'Ket qua do'!$C$5:$AP$50000,$I$3,TRUE)*$E$9/1000,"")</f>
        <v>#N/A</v>
      </c>
      <c r="J6925" s="21" t="e">
        <f>IF(A6925&lt;&gt;"",VLOOKUP(B6925,'Ket qua do'!$C$5:$AP$50000,$J$3,TRUE)*$E$9/1000,"")</f>
        <v>#N/A</v>
      </c>
      <c r="K6925" s="21" t="e">
        <f>IF(A6925&lt;&gt;"",VLOOKUP(B6925,'Ket qua do'!$C$5:$AP$50000,$K$3,TRUE)*$E$9/1000,"")</f>
        <v>#N/A</v>
      </c>
      <c r="L6925" s="21" t="e">
        <f>IF(A6925&lt;&gt;"",VLOOKUP(B6925,'Ket qua do'!$C$5:$AP$50000,$L$3,TRUE),"")</f>
        <v>#N/A</v>
      </c>
    </row>
    <row r="6926" spans="1:12" x14ac:dyDescent="0.25">
      <c r="A6926" t="e">
        <f t="shared" si="113"/>
        <v>#N/A</v>
      </c>
      <c r="B6926" s="1" t="e">
        <f>IF(A6926&lt;&gt;"",VLOOKUP(A6926,'Ket qua do'!$B$5:$CE$50000,2,TRUE),"")</f>
        <v>#N/A</v>
      </c>
      <c r="C6926" s="19" t="e">
        <f>IF(A6926&lt;&gt;"",VLOOKUP(B6926,'Ket qua do'!$C$5:$AP$50000,$C$3,TRUE)*SQRT(3)*$C$11,"")</f>
        <v>#N/A</v>
      </c>
      <c r="D6926" s="21" t="e">
        <f>IF(A6926&lt;&gt;"",VLOOKUP(B6926,'Ket qua do'!$C$5:$AP$50000,$D$3,TRUE),"")</f>
        <v>#N/A</v>
      </c>
      <c r="E6926" s="21" t="e">
        <f>IF(A6926&lt;&gt;"",VLOOKUP(B6926,'Ket qua do'!$C$5:$AP$50000,$E$3,TRUE)*$C$12,"")</f>
        <v>#N/A</v>
      </c>
      <c r="F6926" s="21" t="e">
        <f>IF(A6926&lt;&gt;"",VLOOKUP(B6926,'Ket qua do'!$C$5:$AP$50000,$F$3,TRUE),"")</f>
        <v>#N/A</v>
      </c>
      <c r="G6926" s="21" t="e">
        <f>IF(A6926&lt;&gt;"",VLOOKUP(B6926,'Ket qua do'!$C$5:$AP$50000,$G$3,TRUE),"")</f>
        <v>#N/A</v>
      </c>
      <c r="H6926" s="21" t="e">
        <f>IF(A6926&lt;&gt;"",VLOOKUP(B6926,'Ket qua do'!$C$5:$AP$50000,$H$3,TRUE),"")</f>
        <v>#N/A</v>
      </c>
      <c r="I6926" s="21" t="e">
        <f>IF(A6926&lt;&gt;"",VLOOKUP(B6926,'Ket qua do'!$C$5:$AP$50000,$I$3,TRUE)*$E$9/1000,"")</f>
        <v>#N/A</v>
      </c>
      <c r="J6926" s="21" t="e">
        <f>IF(A6926&lt;&gt;"",VLOOKUP(B6926,'Ket qua do'!$C$5:$AP$50000,$J$3,TRUE)*$E$9/1000,"")</f>
        <v>#N/A</v>
      </c>
      <c r="K6926" s="21" t="e">
        <f>IF(A6926&lt;&gt;"",VLOOKUP(B6926,'Ket qua do'!$C$5:$AP$50000,$K$3,TRUE)*$E$9/1000,"")</f>
        <v>#N/A</v>
      </c>
      <c r="L6926" s="21" t="e">
        <f>IF(A6926&lt;&gt;"",VLOOKUP(B6926,'Ket qua do'!$C$5:$AP$50000,$L$3,TRUE),"")</f>
        <v>#N/A</v>
      </c>
    </row>
    <row r="6927" spans="1:12" x14ac:dyDescent="0.25">
      <c r="A6927" t="e">
        <f t="shared" si="113"/>
        <v>#N/A</v>
      </c>
      <c r="B6927" s="1" t="e">
        <f>IF(A6927&lt;&gt;"",VLOOKUP(A6927,'Ket qua do'!$B$5:$CE$50000,2,TRUE),"")</f>
        <v>#N/A</v>
      </c>
      <c r="C6927" s="19" t="e">
        <f>IF(A6927&lt;&gt;"",VLOOKUP(B6927,'Ket qua do'!$C$5:$AP$50000,$C$3,TRUE)*SQRT(3)*$C$11,"")</f>
        <v>#N/A</v>
      </c>
      <c r="D6927" s="21" t="e">
        <f>IF(A6927&lt;&gt;"",VLOOKUP(B6927,'Ket qua do'!$C$5:$AP$50000,$D$3,TRUE),"")</f>
        <v>#N/A</v>
      </c>
      <c r="E6927" s="21" t="e">
        <f>IF(A6927&lt;&gt;"",VLOOKUP(B6927,'Ket qua do'!$C$5:$AP$50000,$E$3,TRUE)*$C$12,"")</f>
        <v>#N/A</v>
      </c>
      <c r="F6927" s="21" t="e">
        <f>IF(A6927&lt;&gt;"",VLOOKUP(B6927,'Ket qua do'!$C$5:$AP$50000,$F$3,TRUE),"")</f>
        <v>#N/A</v>
      </c>
      <c r="G6927" s="21" t="e">
        <f>IF(A6927&lt;&gt;"",VLOOKUP(B6927,'Ket qua do'!$C$5:$AP$50000,$G$3,TRUE),"")</f>
        <v>#N/A</v>
      </c>
      <c r="H6927" s="21" t="e">
        <f>IF(A6927&lt;&gt;"",VLOOKUP(B6927,'Ket qua do'!$C$5:$AP$50000,$H$3,TRUE),"")</f>
        <v>#N/A</v>
      </c>
      <c r="I6927" s="21" t="e">
        <f>IF(A6927&lt;&gt;"",VLOOKUP(B6927,'Ket qua do'!$C$5:$AP$50000,$I$3,TRUE)*$E$9/1000,"")</f>
        <v>#N/A</v>
      </c>
      <c r="J6927" s="21" t="e">
        <f>IF(A6927&lt;&gt;"",VLOOKUP(B6927,'Ket qua do'!$C$5:$AP$50000,$J$3,TRUE)*$E$9/1000,"")</f>
        <v>#N/A</v>
      </c>
      <c r="K6927" s="21" t="e">
        <f>IF(A6927&lt;&gt;"",VLOOKUP(B6927,'Ket qua do'!$C$5:$AP$50000,$K$3,TRUE)*$E$9/1000,"")</f>
        <v>#N/A</v>
      </c>
      <c r="L6927" s="21" t="e">
        <f>IF(A6927&lt;&gt;"",VLOOKUP(B6927,'Ket qua do'!$C$5:$AP$50000,$L$3,TRUE),"")</f>
        <v>#N/A</v>
      </c>
    </row>
    <row r="6928" spans="1:12" x14ac:dyDescent="0.25">
      <c r="A6928" t="e">
        <f t="shared" si="113"/>
        <v>#N/A</v>
      </c>
      <c r="B6928" s="1" t="e">
        <f>IF(A6928&lt;&gt;"",VLOOKUP(A6928,'Ket qua do'!$B$5:$CE$50000,2,TRUE),"")</f>
        <v>#N/A</v>
      </c>
      <c r="C6928" s="19" t="e">
        <f>IF(A6928&lt;&gt;"",VLOOKUP(B6928,'Ket qua do'!$C$5:$AP$50000,$C$3,TRUE)*SQRT(3)*$C$11,"")</f>
        <v>#N/A</v>
      </c>
      <c r="D6928" s="21" t="e">
        <f>IF(A6928&lt;&gt;"",VLOOKUP(B6928,'Ket qua do'!$C$5:$AP$50000,$D$3,TRUE),"")</f>
        <v>#N/A</v>
      </c>
      <c r="E6928" s="21" t="e">
        <f>IF(A6928&lt;&gt;"",VLOOKUP(B6928,'Ket qua do'!$C$5:$AP$50000,$E$3,TRUE)*$C$12,"")</f>
        <v>#N/A</v>
      </c>
      <c r="F6928" s="21" t="e">
        <f>IF(A6928&lt;&gt;"",VLOOKUP(B6928,'Ket qua do'!$C$5:$AP$50000,$F$3,TRUE),"")</f>
        <v>#N/A</v>
      </c>
      <c r="G6928" s="21" t="e">
        <f>IF(A6928&lt;&gt;"",VLOOKUP(B6928,'Ket qua do'!$C$5:$AP$50000,$G$3,TRUE),"")</f>
        <v>#N/A</v>
      </c>
      <c r="H6928" s="21" t="e">
        <f>IF(A6928&lt;&gt;"",VLOOKUP(B6928,'Ket qua do'!$C$5:$AP$50000,$H$3,TRUE),"")</f>
        <v>#N/A</v>
      </c>
      <c r="I6928" s="21" t="e">
        <f>IF(A6928&lt;&gt;"",VLOOKUP(B6928,'Ket qua do'!$C$5:$AP$50000,$I$3,TRUE)*$E$9/1000,"")</f>
        <v>#N/A</v>
      </c>
      <c r="J6928" s="21" t="e">
        <f>IF(A6928&lt;&gt;"",VLOOKUP(B6928,'Ket qua do'!$C$5:$AP$50000,$J$3,TRUE)*$E$9/1000,"")</f>
        <v>#N/A</v>
      </c>
      <c r="K6928" s="21" t="e">
        <f>IF(A6928&lt;&gt;"",VLOOKUP(B6928,'Ket qua do'!$C$5:$AP$50000,$K$3,TRUE)*$E$9/1000,"")</f>
        <v>#N/A</v>
      </c>
      <c r="L6928" s="21" t="e">
        <f>IF(A6928&lt;&gt;"",VLOOKUP(B6928,'Ket qua do'!$C$5:$AP$50000,$L$3,TRUE),"")</f>
        <v>#N/A</v>
      </c>
    </row>
    <row r="6929" spans="1:12" x14ac:dyDescent="0.25">
      <c r="A6929" t="e">
        <f t="shared" si="113"/>
        <v>#N/A</v>
      </c>
      <c r="B6929" s="1" t="e">
        <f>IF(A6929&lt;&gt;"",VLOOKUP(A6929,'Ket qua do'!$B$5:$CE$50000,2,TRUE),"")</f>
        <v>#N/A</v>
      </c>
      <c r="C6929" s="19" t="e">
        <f>IF(A6929&lt;&gt;"",VLOOKUP(B6929,'Ket qua do'!$C$5:$AP$50000,$C$3,TRUE)*SQRT(3)*$C$11,"")</f>
        <v>#N/A</v>
      </c>
      <c r="D6929" s="21" t="e">
        <f>IF(A6929&lt;&gt;"",VLOOKUP(B6929,'Ket qua do'!$C$5:$AP$50000,$D$3,TRUE),"")</f>
        <v>#N/A</v>
      </c>
      <c r="E6929" s="21" t="e">
        <f>IF(A6929&lt;&gt;"",VLOOKUP(B6929,'Ket qua do'!$C$5:$AP$50000,$E$3,TRUE)*$C$12,"")</f>
        <v>#N/A</v>
      </c>
      <c r="F6929" s="21" t="e">
        <f>IF(A6929&lt;&gt;"",VLOOKUP(B6929,'Ket qua do'!$C$5:$AP$50000,$F$3,TRUE),"")</f>
        <v>#N/A</v>
      </c>
      <c r="G6929" s="21" t="e">
        <f>IF(A6929&lt;&gt;"",VLOOKUP(B6929,'Ket qua do'!$C$5:$AP$50000,$G$3,TRUE),"")</f>
        <v>#N/A</v>
      </c>
      <c r="H6929" s="21" t="e">
        <f>IF(A6929&lt;&gt;"",VLOOKUP(B6929,'Ket qua do'!$C$5:$AP$50000,$H$3,TRUE),"")</f>
        <v>#N/A</v>
      </c>
      <c r="I6929" s="21" t="e">
        <f>IF(A6929&lt;&gt;"",VLOOKUP(B6929,'Ket qua do'!$C$5:$AP$50000,$I$3,TRUE)*$E$9/1000,"")</f>
        <v>#N/A</v>
      </c>
      <c r="J6929" s="21" t="e">
        <f>IF(A6929&lt;&gt;"",VLOOKUP(B6929,'Ket qua do'!$C$5:$AP$50000,$J$3,TRUE)*$E$9/1000,"")</f>
        <v>#N/A</v>
      </c>
      <c r="K6929" s="21" t="e">
        <f>IF(A6929&lt;&gt;"",VLOOKUP(B6929,'Ket qua do'!$C$5:$AP$50000,$K$3,TRUE)*$E$9/1000,"")</f>
        <v>#N/A</v>
      </c>
      <c r="L6929" s="21" t="e">
        <f>IF(A6929&lt;&gt;"",VLOOKUP(B6929,'Ket qua do'!$C$5:$AP$50000,$L$3,TRUE),"")</f>
        <v>#N/A</v>
      </c>
    </row>
    <row r="6930" spans="1:12" x14ac:dyDescent="0.25">
      <c r="A6930" t="e">
        <f t="shared" si="113"/>
        <v>#N/A</v>
      </c>
      <c r="B6930" s="1" t="e">
        <f>IF(A6930&lt;&gt;"",VLOOKUP(A6930,'Ket qua do'!$B$5:$CE$50000,2,TRUE),"")</f>
        <v>#N/A</v>
      </c>
      <c r="C6930" s="19" t="e">
        <f>IF(A6930&lt;&gt;"",VLOOKUP(B6930,'Ket qua do'!$C$5:$AP$50000,$C$3,TRUE)*SQRT(3)*$C$11,"")</f>
        <v>#N/A</v>
      </c>
      <c r="D6930" s="21" t="e">
        <f>IF(A6930&lt;&gt;"",VLOOKUP(B6930,'Ket qua do'!$C$5:$AP$50000,$D$3,TRUE),"")</f>
        <v>#N/A</v>
      </c>
      <c r="E6930" s="21" t="e">
        <f>IF(A6930&lt;&gt;"",VLOOKUP(B6930,'Ket qua do'!$C$5:$AP$50000,$E$3,TRUE)*$C$12,"")</f>
        <v>#N/A</v>
      </c>
      <c r="F6930" s="21" t="e">
        <f>IF(A6930&lt;&gt;"",VLOOKUP(B6930,'Ket qua do'!$C$5:$AP$50000,$F$3,TRUE),"")</f>
        <v>#N/A</v>
      </c>
      <c r="G6930" s="21" t="e">
        <f>IF(A6930&lt;&gt;"",VLOOKUP(B6930,'Ket qua do'!$C$5:$AP$50000,$G$3,TRUE),"")</f>
        <v>#N/A</v>
      </c>
      <c r="H6930" s="21" t="e">
        <f>IF(A6930&lt;&gt;"",VLOOKUP(B6930,'Ket qua do'!$C$5:$AP$50000,$H$3,TRUE),"")</f>
        <v>#N/A</v>
      </c>
      <c r="I6930" s="21" t="e">
        <f>IF(A6930&lt;&gt;"",VLOOKUP(B6930,'Ket qua do'!$C$5:$AP$50000,$I$3,TRUE)*$E$9/1000,"")</f>
        <v>#N/A</v>
      </c>
      <c r="J6930" s="21" t="e">
        <f>IF(A6930&lt;&gt;"",VLOOKUP(B6930,'Ket qua do'!$C$5:$AP$50000,$J$3,TRUE)*$E$9/1000,"")</f>
        <v>#N/A</v>
      </c>
      <c r="K6930" s="21" t="e">
        <f>IF(A6930&lt;&gt;"",VLOOKUP(B6930,'Ket qua do'!$C$5:$AP$50000,$K$3,TRUE)*$E$9/1000,"")</f>
        <v>#N/A</v>
      </c>
      <c r="L6930" s="21" t="e">
        <f>IF(A6930&lt;&gt;"",VLOOKUP(B6930,'Ket qua do'!$C$5:$AP$50000,$L$3,TRUE),"")</f>
        <v>#N/A</v>
      </c>
    </row>
    <row r="6931" spans="1:12" x14ac:dyDescent="0.25">
      <c r="A6931" t="e">
        <f t="shared" si="113"/>
        <v>#N/A</v>
      </c>
      <c r="B6931" s="1" t="e">
        <f>IF(A6931&lt;&gt;"",VLOOKUP(A6931,'Ket qua do'!$B$5:$CE$50000,2,TRUE),"")</f>
        <v>#N/A</v>
      </c>
      <c r="C6931" s="19" t="e">
        <f>IF(A6931&lt;&gt;"",VLOOKUP(B6931,'Ket qua do'!$C$5:$AP$50000,$C$3,TRUE)*SQRT(3)*$C$11,"")</f>
        <v>#N/A</v>
      </c>
      <c r="D6931" s="21" t="e">
        <f>IF(A6931&lt;&gt;"",VLOOKUP(B6931,'Ket qua do'!$C$5:$AP$50000,$D$3,TRUE),"")</f>
        <v>#N/A</v>
      </c>
      <c r="E6931" s="21" t="e">
        <f>IF(A6931&lt;&gt;"",VLOOKUP(B6931,'Ket qua do'!$C$5:$AP$50000,$E$3,TRUE)*$C$12,"")</f>
        <v>#N/A</v>
      </c>
      <c r="F6931" s="21" t="e">
        <f>IF(A6931&lt;&gt;"",VLOOKUP(B6931,'Ket qua do'!$C$5:$AP$50000,$F$3,TRUE),"")</f>
        <v>#N/A</v>
      </c>
      <c r="G6931" s="21" t="e">
        <f>IF(A6931&lt;&gt;"",VLOOKUP(B6931,'Ket qua do'!$C$5:$AP$50000,$G$3,TRUE),"")</f>
        <v>#N/A</v>
      </c>
      <c r="H6931" s="21" t="e">
        <f>IF(A6931&lt;&gt;"",VLOOKUP(B6931,'Ket qua do'!$C$5:$AP$50000,$H$3,TRUE),"")</f>
        <v>#N/A</v>
      </c>
      <c r="I6931" s="21" t="e">
        <f>IF(A6931&lt;&gt;"",VLOOKUP(B6931,'Ket qua do'!$C$5:$AP$50000,$I$3,TRUE)*$E$9/1000,"")</f>
        <v>#N/A</v>
      </c>
      <c r="J6931" s="21" t="e">
        <f>IF(A6931&lt;&gt;"",VLOOKUP(B6931,'Ket qua do'!$C$5:$AP$50000,$J$3,TRUE)*$E$9/1000,"")</f>
        <v>#N/A</v>
      </c>
      <c r="K6931" s="21" t="e">
        <f>IF(A6931&lt;&gt;"",VLOOKUP(B6931,'Ket qua do'!$C$5:$AP$50000,$K$3,TRUE)*$E$9/1000,"")</f>
        <v>#N/A</v>
      </c>
      <c r="L6931" s="21" t="e">
        <f>IF(A6931&lt;&gt;"",VLOOKUP(B6931,'Ket qua do'!$C$5:$AP$50000,$L$3,TRUE),"")</f>
        <v>#N/A</v>
      </c>
    </row>
    <row r="6932" spans="1:12" x14ac:dyDescent="0.25">
      <c r="A6932" t="e">
        <f t="shared" si="113"/>
        <v>#N/A</v>
      </c>
      <c r="B6932" s="1" t="e">
        <f>IF(A6932&lt;&gt;"",VLOOKUP(A6932,'Ket qua do'!$B$5:$CE$50000,2,TRUE),"")</f>
        <v>#N/A</v>
      </c>
      <c r="C6932" s="19" t="e">
        <f>IF(A6932&lt;&gt;"",VLOOKUP(B6932,'Ket qua do'!$C$5:$AP$50000,$C$3,TRUE)*SQRT(3)*$C$11,"")</f>
        <v>#N/A</v>
      </c>
      <c r="D6932" s="21" t="e">
        <f>IF(A6932&lt;&gt;"",VLOOKUP(B6932,'Ket qua do'!$C$5:$AP$50000,$D$3,TRUE),"")</f>
        <v>#N/A</v>
      </c>
      <c r="E6932" s="21" t="e">
        <f>IF(A6932&lt;&gt;"",VLOOKUP(B6932,'Ket qua do'!$C$5:$AP$50000,$E$3,TRUE)*$C$12,"")</f>
        <v>#N/A</v>
      </c>
      <c r="F6932" s="21" t="e">
        <f>IF(A6932&lt;&gt;"",VLOOKUP(B6932,'Ket qua do'!$C$5:$AP$50000,$F$3,TRUE),"")</f>
        <v>#N/A</v>
      </c>
      <c r="G6932" s="21" t="e">
        <f>IF(A6932&lt;&gt;"",VLOOKUP(B6932,'Ket qua do'!$C$5:$AP$50000,$G$3,TRUE),"")</f>
        <v>#N/A</v>
      </c>
      <c r="H6932" s="21" t="e">
        <f>IF(A6932&lt;&gt;"",VLOOKUP(B6932,'Ket qua do'!$C$5:$AP$50000,$H$3,TRUE),"")</f>
        <v>#N/A</v>
      </c>
      <c r="I6932" s="21" t="e">
        <f>IF(A6932&lt;&gt;"",VLOOKUP(B6932,'Ket qua do'!$C$5:$AP$50000,$I$3,TRUE)*$E$9/1000,"")</f>
        <v>#N/A</v>
      </c>
      <c r="J6932" s="21" t="e">
        <f>IF(A6932&lt;&gt;"",VLOOKUP(B6932,'Ket qua do'!$C$5:$AP$50000,$J$3,TRUE)*$E$9/1000,"")</f>
        <v>#N/A</v>
      </c>
      <c r="K6932" s="21" t="e">
        <f>IF(A6932&lt;&gt;"",VLOOKUP(B6932,'Ket qua do'!$C$5:$AP$50000,$K$3,TRUE)*$E$9/1000,"")</f>
        <v>#N/A</v>
      </c>
      <c r="L6932" s="21" t="e">
        <f>IF(A6932&lt;&gt;"",VLOOKUP(B6932,'Ket qua do'!$C$5:$AP$50000,$L$3,TRUE),"")</f>
        <v>#N/A</v>
      </c>
    </row>
    <row r="6933" spans="1:12" x14ac:dyDescent="0.25">
      <c r="A6933" t="e">
        <f t="shared" si="113"/>
        <v>#N/A</v>
      </c>
      <c r="B6933" s="1" t="e">
        <f>IF(A6933&lt;&gt;"",VLOOKUP(A6933,'Ket qua do'!$B$5:$CE$50000,2,TRUE),"")</f>
        <v>#N/A</v>
      </c>
      <c r="C6933" s="19" t="e">
        <f>IF(A6933&lt;&gt;"",VLOOKUP(B6933,'Ket qua do'!$C$5:$AP$50000,$C$3,TRUE)*SQRT(3)*$C$11,"")</f>
        <v>#N/A</v>
      </c>
      <c r="D6933" s="21" t="e">
        <f>IF(A6933&lt;&gt;"",VLOOKUP(B6933,'Ket qua do'!$C$5:$AP$50000,$D$3,TRUE),"")</f>
        <v>#N/A</v>
      </c>
      <c r="E6933" s="21" t="e">
        <f>IF(A6933&lt;&gt;"",VLOOKUP(B6933,'Ket qua do'!$C$5:$AP$50000,$E$3,TRUE)*$C$12,"")</f>
        <v>#N/A</v>
      </c>
      <c r="F6933" s="21" t="e">
        <f>IF(A6933&lt;&gt;"",VLOOKUP(B6933,'Ket qua do'!$C$5:$AP$50000,$F$3,TRUE),"")</f>
        <v>#N/A</v>
      </c>
      <c r="G6933" s="21" t="e">
        <f>IF(A6933&lt;&gt;"",VLOOKUP(B6933,'Ket qua do'!$C$5:$AP$50000,$G$3,TRUE),"")</f>
        <v>#N/A</v>
      </c>
      <c r="H6933" s="21" t="e">
        <f>IF(A6933&lt;&gt;"",VLOOKUP(B6933,'Ket qua do'!$C$5:$AP$50000,$H$3,TRUE),"")</f>
        <v>#N/A</v>
      </c>
      <c r="I6933" s="21" t="e">
        <f>IF(A6933&lt;&gt;"",VLOOKUP(B6933,'Ket qua do'!$C$5:$AP$50000,$I$3,TRUE)*$E$9/1000,"")</f>
        <v>#N/A</v>
      </c>
      <c r="J6933" s="21" t="e">
        <f>IF(A6933&lt;&gt;"",VLOOKUP(B6933,'Ket qua do'!$C$5:$AP$50000,$J$3,TRUE)*$E$9/1000,"")</f>
        <v>#N/A</v>
      </c>
      <c r="K6933" s="21" t="e">
        <f>IF(A6933&lt;&gt;"",VLOOKUP(B6933,'Ket qua do'!$C$5:$AP$50000,$K$3,TRUE)*$E$9/1000,"")</f>
        <v>#N/A</v>
      </c>
      <c r="L6933" s="21" t="e">
        <f>IF(A6933&lt;&gt;"",VLOOKUP(B6933,'Ket qua do'!$C$5:$AP$50000,$L$3,TRUE),"")</f>
        <v>#N/A</v>
      </c>
    </row>
    <row r="6934" spans="1:12" x14ac:dyDescent="0.25">
      <c r="A6934" t="e">
        <f t="shared" si="113"/>
        <v>#N/A</v>
      </c>
      <c r="B6934" s="1" t="e">
        <f>IF(A6934&lt;&gt;"",VLOOKUP(A6934,'Ket qua do'!$B$5:$CE$50000,2,TRUE),"")</f>
        <v>#N/A</v>
      </c>
      <c r="C6934" s="19" t="e">
        <f>IF(A6934&lt;&gt;"",VLOOKUP(B6934,'Ket qua do'!$C$5:$AP$50000,$C$3,TRUE)*SQRT(3)*$C$11,"")</f>
        <v>#N/A</v>
      </c>
      <c r="D6934" s="21" t="e">
        <f>IF(A6934&lt;&gt;"",VLOOKUP(B6934,'Ket qua do'!$C$5:$AP$50000,$D$3,TRUE),"")</f>
        <v>#N/A</v>
      </c>
      <c r="E6934" s="21" t="e">
        <f>IF(A6934&lt;&gt;"",VLOOKUP(B6934,'Ket qua do'!$C$5:$AP$50000,$E$3,TRUE)*$C$12,"")</f>
        <v>#N/A</v>
      </c>
      <c r="F6934" s="21" t="e">
        <f>IF(A6934&lt;&gt;"",VLOOKUP(B6934,'Ket qua do'!$C$5:$AP$50000,$F$3,TRUE),"")</f>
        <v>#N/A</v>
      </c>
      <c r="G6934" s="21" t="e">
        <f>IF(A6934&lt;&gt;"",VLOOKUP(B6934,'Ket qua do'!$C$5:$AP$50000,$G$3,TRUE),"")</f>
        <v>#N/A</v>
      </c>
      <c r="H6934" s="21" t="e">
        <f>IF(A6934&lt;&gt;"",VLOOKUP(B6934,'Ket qua do'!$C$5:$AP$50000,$H$3,TRUE),"")</f>
        <v>#N/A</v>
      </c>
      <c r="I6934" s="21" t="e">
        <f>IF(A6934&lt;&gt;"",VLOOKUP(B6934,'Ket qua do'!$C$5:$AP$50000,$I$3,TRUE)*$E$9/1000,"")</f>
        <v>#N/A</v>
      </c>
      <c r="J6934" s="21" t="e">
        <f>IF(A6934&lt;&gt;"",VLOOKUP(B6934,'Ket qua do'!$C$5:$AP$50000,$J$3,TRUE)*$E$9/1000,"")</f>
        <v>#N/A</v>
      </c>
      <c r="K6934" s="21" t="e">
        <f>IF(A6934&lt;&gt;"",VLOOKUP(B6934,'Ket qua do'!$C$5:$AP$50000,$K$3,TRUE)*$E$9/1000,"")</f>
        <v>#N/A</v>
      </c>
      <c r="L6934" s="21" t="e">
        <f>IF(A6934&lt;&gt;"",VLOOKUP(B6934,'Ket qua do'!$C$5:$AP$50000,$L$3,TRUE),"")</f>
        <v>#N/A</v>
      </c>
    </row>
    <row r="6935" spans="1:12" x14ac:dyDescent="0.25">
      <c r="A6935" t="e">
        <f t="shared" si="113"/>
        <v>#N/A</v>
      </c>
      <c r="B6935" s="1" t="e">
        <f>IF(A6935&lt;&gt;"",VLOOKUP(A6935,'Ket qua do'!$B$5:$CE$50000,2,TRUE),"")</f>
        <v>#N/A</v>
      </c>
      <c r="C6935" s="19" t="e">
        <f>IF(A6935&lt;&gt;"",VLOOKUP(B6935,'Ket qua do'!$C$5:$AP$50000,$C$3,TRUE)*SQRT(3)*$C$11,"")</f>
        <v>#N/A</v>
      </c>
      <c r="D6935" s="21" t="e">
        <f>IF(A6935&lt;&gt;"",VLOOKUP(B6935,'Ket qua do'!$C$5:$AP$50000,$D$3,TRUE),"")</f>
        <v>#N/A</v>
      </c>
      <c r="E6935" s="21" t="e">
        <f>IF(A6935&lt;&gt;"",VLOOKUP(B6935,'Ket qua do'!$C$5:$AP$50000,$E$3,TRUE)*$C$12,"")</f>
        <v>#N/A</v>
      </c>
      <c r="F6935" s="21" t="e">
        <f>IF(A6935&lt;&gt;"",VLOOKUP(B6935,'Ket qua do'!$C$5:$AP$50000,$F$3,TRUE),"")</f>
        <v>#N/A</v>
      </c>
      <c r="G6935" s="21" t="e">
        <f>IF(A6935&lt;&gt;"",VLOOKUP(B6935,'Ket qua do'!$C$5:$AP$50000,$G$3,TRUE),"")</f>
        <v>#N/A</v>
      </c>
      <c r="H6935" s="21" t="e">
        <f>IF(A6935&lt;&gt;"",VLOOKUP(B6935,'Ket qua do'!$C$5:$AP$50000,$H$3,TRUE),"")</f>
        <v>#N/A</v>
      </c>
      <c r="I6935" s="21" t="e">
        <f>IF(A6935&lt;&gt;"",VLOOKUP(B6935,'Ket qua do'!$C$5:$AP$50000,$I$3,TRUE)*$E$9/1000,"")</f>
        <v>#N/A</v>
      </c>
      <c r="J6935" s="21" t="e">
        <f>IF(A6935&lt;&gt;"",VLOOKUP(B6935,'Ket qua do'!$C$5:$AP$50000,$J$3,TRUE)*$E$9/1000,"")</f>
        <v>#N/A</v>
      </c>
      <c r="K6935" s="21" t="e">
        <f>IF(A6935&lt;&gt;"",VLOOKUP(B6935,'Ket qua do'!$C$5:$AP$50000,$K$3,TRUE)*$E$9/1000,"")</f>
        <v>#N/A</v>
      </c>
      <c r="L6935" s="21" t="e">
        <f>IF(A6935&lt;&gt;"",VLOOKUP(B6935,'Ket qua do'!$C$5:$AP$50000,$L$3,TRUE),"")</f>
        <v>#N/A</v>
      </c>
    </row>
    <row r="6936" spans="1:12" x14ac:dyDescent="0.25">
      <c r="A6936" t="e">
        <f t="shared" si="113"/>
        <v>#N/A</v>
      </c>
      <c r="B6936" s="1" t="e">
        <f>IF(A6936&lt;&gt;"",VLOOKUP(A6936,'Ket qua do'!$B$5:$CE$50000,2,TRUE),"")</f>
        <v>#N/A</v>
      </c>
      <c r="C6936" s="19" t="e">
        <f>IF(A6936&lt;&gt;"",VLOOKUP(B6936,'Ket qua do'!$C$5:$AP$50000,$C$3,TRUE)*SQRT(3)*$C$11,"")</f>
        <v>#N/A</v>
      </c>
      <c r="D6936" s="21" t="e">
        <f>IF(A6936&lt;&gt;"",VLOOKUP(B6936,'Ket qua do'!$C$5:$AP$50000,$D$3,TRUE),"")</f>
        <v>#N/A</v>
      </c>
      <c r="E6936" s="21" t="e">
        <f>IF(A6936&lt;&gt;"",VLOOKUP(B6936,'Ket qua do'!$C$5:$AP$50000,$E$3,TRUE)*$C$12,"")</f>
        <v>#N/A</v>
      </c>
      <c r="F6936" s="21" t="e">
        <f>IF(A6936&lt;&gt;"",VLOOKUP(B6936,'Ket qua do'!$C$5:$AP$50000,$F$3,TRUE),"")</f>
        <v>#N/A</v>
      </c>
      <c r="G6936" s="21" t="e">
        <f>IF(A6936&lt;&gt;"",VLOOKUP(B6936,'Ket qua do'!$C$5:$AP$50000,$G$3,TRUE),"")</f>
        <v>#N/A</v>
      </c>
      <c r="H6936" s="21" t="e">
        <f>IF(A6936&lt;&gt;"",VLOOKUP(B6936,'Ket qua do'!$C$5:$AP$50000,$H$3,TRUE),"")</f>
        <v>#N/A</v>
      </c>
      <c r="I6936" s="21" t="e">
        <f>IF(A6936&lt;&gt;"",VLOOKUP(B6936,'Ket qua do'!$C$5:$AP$50000,$I$3,TRUE)*$E$9/1000,"")</f>
        <v>#N/A</v>
      </c>
      <c r="J6936" s="21" t="e">
        <f>IF(A6936&lt;&gt;"",VLOOKUP(B6936,'Ket qua do'!$C$5:$AP$50000,$J$3,TRUE)*$E$9/1000,"")</f>
        <v>#N/A</v>
      </c>
      <c r="K6936" s="21" t="e">
        <f>IF(A6936&lt;&gt;"",VLOOKUP(B6936,'Ket qua do'!$C$5:$AP$50000,$K$3,TRUE)*$E$9/1000,"")</f>
        <v>#N/A</v>
      </c>
      <c r="L6936" s="21" t="e">
        <f>IF(A6936&lt;&gt;"",VLOOKUP(B6936,'Ket qua do'!$C$5:$AP$50000,$L$3,TRUE),"")</f>
        <v>#N/A</v>
      </c>
    </row>
    <row r="6937" spans="1:12" x14ac:dyDescent="0.25">
      <c r="A6937" t="e">
        <f t="shared" si="113"/>
        <v>#N/A</v>
      </c>
      <c r="B6937" s="1" t="e">
        <f>IF(A6937&lt;&gt;"",VLOOKUP(A6937,'Ket qua do'!$B$5:$CE$50000,2,TRUE),"")</f>
        <v>#N/A</v>
      </c>
      <c r="C6937" s="19" t="e">
        <f>IF(A6937&lt;&gt;"",VLOOKUP(B6937,'Ket qua do'!$C$5:$AP$50000,$C$3,TRUE)*SQRT(3)*$C$11,"")</f>
        <v>#N/A</v>
      </c>
      <c r="D6937" s="21" t="e">
        <f>IF(A6937&lt;&gt;"",VLOOKUP(B6937,'Ket qua do'!$C$5:$AP$50000,$D$3,TRUE),"")</f>
        <v>#N/A</v>
      </c>
      <c r="E6937" s="21" t="e">
        <f>IF(A6937&lt;&gt;"",VLOOKUP(B6937,'Ket qua do'!$C$5:$AP$50000,$E$3,TRUE)*$C$12,"")</f>
        <v>#N/A</v>
      </c>
      <c r="F6937" s="21" t="e">
        <f>IF(A6937&lt;&gt;"",VLOOKUP(B6937,'Ket qua do'!$C$5:$AP$50000,$F$3,TRUE),"")</f>
        <v>#N/A</v>
      </c>
      <c r="G6937" s="21" t="e">
        <f>IF(A6937&lt;&gt;"",VLOOKUP(B6937,'Ket qua do'!$C$5:$AP$50000,$G$3,TRUE),"")</f>
        <v>#N/A</v>
      </c>
      <c r="H6937" s="21" t="e">
        <f>IF(A6937&lt;&gt;"",VLOOKUP(B6937,'Ket qua do'!$C$5:$AP$50000,$H$3,TRUE),"")</f>
        <v>#N/A</v>
      </c>
      <c r="I6937" s="21" t="e">
        <f>IF(A6937&lt;&gt;"",VLOOKUP(B6937,'Ket qua do'!$C$5:$AP$50000,$I$3,TRUE)*$E$9/1000,"")</f>
        <v>#N/A</v>
      </c>
      <c r="J6937" s="21" t="e">
        <f>IF(A6937&lt;&gt;"",VLOOKUP(B6937,'Ket qua do'!$C$5:$AP$50000,$J$3,TRUE)*$E$9/1000,"")</f>
        <v>#N/A</v>
      </c>
      <c r="K6937" s="21" t="e">
        <f>IF(A6937&lt;&gt;"",VLOOKUP(B6937,'Ket qua do'!$C$5:$AP$50000,$K$3,TRUE)*$E$9/1000,"")</f>
        <v>#N/A</v>
      </c>
      <c r="L6937" s="21" t="e">
        <f>IF(A6937&lt;&gt;"",VLOOKUP(B6937,'Ket qua do'!$C$5:$AP$50000,$L$3,TRUE),"")</f>
        <v>#N/A</v>
      </c>
    </row>
    <row r="6938" spans="1:12" x14ac:dyDescent="0.25">
      <c r="A6938" t="e">
        <f t="shared" ref="A6938:A7001" si="114">IF(A6937&lt;$E$8,A6937+1,"")</f>
        <v>#N/A</v>
      </c>
      <c r="B6938" s="1" t="e">
        <f>IF(A6938&lt;&gt;"",VLOOKUP(A6938,'Ket qua do'!$B$5:$CE$50000,2,TRUE),"")</f>
        <v>#N/A</v>
      </c>
      <c r="C6938" s="19" t="e">
        <f>IF(A6938&lt;&gt;"",VLOOKUP(B6938,'Ket qua do'!$C$5:$AP$50000,$C$3,TRUE)*SQRT(3)*$C$11,"")</f>
        <v>#N/A</v>
      </c>
      <c r="D6938" s="21" t="e">
        <f>IF(A6938&lt;&gt;"",VLOOKUP(B6938,'Ket qua do'!$C$5:$AP$50000,$D$3,TRUE),"")</f>
        <v>#N/A</v>
      </c>
      <c r="E6938" s="21" t="e">
        <f>IF(A6938&lt;&gt;"",VLOOKUP(B6938,'Ket qua do'!$C$5:$AP$50000,$E$3,TRUE)*$C$12,"")</f>
        <v>#N/A</v>
      </c>
      <c r="F6938" s="21" t="e">
        <f>IF(A6938&lt;&gt;"",VLOOKUP(B6938,'Ket qua do'!$C$5:$AP$50000,$F$3,TRUE),"")</f>
        <v>#N/A</v>
      </c>
      <c r="G6938" s="21" t="e">
        <f>IF(A6938&lt;&gt;"",VLOOKUP(B6938,'Ket qua do'!$C$5:$AP$50000,$G$3,TRUE),"")</f>
        <v>#N/A</v>
      </c>
      <c r="H6938" s="21" t="e">
        <f>IF(A6938&lt;&gt;"",VLOOKUP(B6938,'Ket qua do'!$C$5:$AP$50000,$H$3,TRUE),"")</f>
        <v>#N/A</v>
      </c>
      <c r="I6938" s="21" t="e">
        <f>IF(A6938&lt;&gt;"",VLOOKUP(B6938,'Ket qua do'!$C$5:$AP$50000,$I$3,TRUE)*$E$9/1000,"")</f>
        <v>#N/A</v>
      </c>
      <c r="J6938" s="21" t="e">
        <f>IF(A6938&lt;&gt;"",VLOOKUP(B6938,'Ket qua do'!$C$5:$AP$50000,$J$3,TRUE)*$E$9/1000,"")</f>
        <v>#N/A</v>
      </c>
      <c r="K6938" s="21" t="e">
        <f>IF(A6938&lt;&gt;"",VLOOKUP(B6938,'Ket qua do'!$C$5:$AP$50000,$K$3,TRUE)*$E$9/1000,"")</f>
        <v>#N/A</v>
      </c>
      <c r="L6938" s="21" t="e">
        <f>IF(A6938&lt;&gt;"",VLOOKUP(B6938,'Ket qua do'!$C$5:$AP$50000,$L$3,TRUE),"")</f>
        <v>#N/A</v>
      </c>
    </row>
    <row r="6939" spans="1:12" x14ac:dyDescent="0.25">
      <c r="A6939" t="e">
        <f t="shared" si="114"/>
        <v>#N/A</v>
      </c>
      <c r="B6939" s="1" t="e">
        <f>IF(A6939&lt;&gt;"",VLOOKUP(A6939,'Ket qua do'!$B$5:$CE$50000,2,TRUE),"")</f>
        <v>#N/A</v>
      </c>
      <c r="C6939" s="19" t="e">
        <f>IF(A6939&lt;&gt;"",VLOOKUP(B6939,'Ket qua do'!$C$5:$AP$50000,$C$3,TRUE)*SQRT(3)*$C$11,"")</f>
        <v>#N/A</v>
      </c>
      <c r="D6939" s="21" t="e">
        <f>IF(A6939&lt;&gt;"",VLOOKUP(B6939,'Ket qua do'!$C$5:$AP$50000,$D$3,TRUE),"")</f>
        <v>#N/A</v>
      </c>
      <c r="E6939" s="21" t="e">
        <f>IF(A6939&lt;&gt;"",VLOOKUP(B6939,'Ket qua do'!$C$5:$AP$50000,$E$3,TRUE)*$C$12,"")</f>
        <v>#N/A</v>
      </c>
      <c r="F6939" s="21" t="e">
        <f>IF(A6939&lt;&gt;"",VLOOKUP(B6939,'Ket qua do'!$C$5:$AP$50000,$F$3,TRUE),"")</f>
        <v>#N/A</v>
      </c>
      <c r="G6939" s="21" t="e">
        <f>IF(A6939&lt;&gt;"",VLOOKUP(B6939,'Ket qua do'!$C$5:$AP$50000,$G$3,TRUE),"")</f>
        <v>#N/A</v>
      </c>
      <c r="H6939" s="21" t="e">
        <f>IF(A6939&lt;&gt;"",VLOOKUP(B6939,'Ket qua do'!$C$5:$AP$50000,$H$3,TRUE),"")</f>
        <v>#N/A</v>
      </c>
      <c r="I6939" s="21" t="e">
        <f>IF(A6939&lt;&gt;"",VLOOKUP(B6939,'Ket qua do'!$C$5:$AP$50000,$I$3,TRUE)*$E$9/1000,"")</f>
        <v>#N/A</v>
      </c>
      <c r="J6939" s="21" t="e">
        <f>IF(A6939&lt;&gt;"",VLOOKUP(B6939,'Ket qua do'!$C$5:$AP$50000,$J$3,TRUE)*$E$9/1000,"")</f>
        <v>#N/A</v>
      </c>
      <c r="K6939" s="21" t="e">
        <f>IF(A6939&lt;&gt;"",VLOOKUP(B6939,'Ket qua do'!$C$5:$AP$50000,$K$3,TRUE)*$E$9/1000,"")</f>
        <v>#N/A</v>
      </c>
      <c r="L6939" s="21" t="e">
        <f>IF(A6939&lt;&gt;"",VLOOKUP(B6939,'Ket qua do'!$C$5:$AP$50000,$L$3,TRUE),"")</f>
        <v>#N/A</v>
      </c>
    </row>
    <row r="6940" spans="1:12" x14ac:dyDescent="0.25">
      <c r="A6940" t="e">
        <f t="shared" si="114"/>
        <v>#N/A</v>
      </c>
      <c r="B6940" s="1" t="e">
        <f>IF(A6940&lt;&gt;"",VLOOKUP(A6940,'Ket qua do'!$B$5:$CE$50000,2,TRUE),"")</f>
        <v>#N/A</v>
      </c>
      <c r="C6940" s="19" t="e">
        <f>IF(A6940&lt;&gt;"",VLOOKUP(B6940,'Ket qua do'!$C$5:$AP$50000,$C$3,TRUE)*SQRT(3)*$C$11,"")</f>
        <v>#N/A</v>
      </c>
      <c r="D6940" s="21" t="e">
        <f>IF(A6940&lt;&gt;"",VLOOKUP(B6940,'Ket qua do'!$C$5:$AP$50000,$D$3,TRUE),"")</f>
        <v>#N/A</v>
      </c>
      <c r="E6940" s="21" t="e">
        <f>IF(A6940&lt;&gt;"",VLOOKUP(B6940,'Ket qua do'!$C$5:$AP$50000,$E$3,TRUE)*$C$12,"")</f>
        <v>#N/A</v>
      </c>
      <c r="F6940" s="21" t="e">
        <f>IF(A6940&lt;&gt;"",VLOOKUP(B6940,'Ket qua do'!$C$5:$AP$50000,$F$3,TRUE),"")</f>
        <v>#N/A</v>
      </c>
      <c r="G6940" s="21" t="e">
        <f>IF(A6940&lt;&gt;"",VLOOKUP(B6940,'Ket qua do'!$C$5:$AP$50000,$G$3,TRUE),"")</f>
        <v>#N/A</v>
      </c>
      <c r="H6940" s="21" t="e">
        <f>IF(A6940&lt;&gt;"",VLOOKUP(B6940,'Ket qua do'!$C$5:$AP$50000,$H$3,TRUE),"")</f>
        <v>#N/A</v>
      </c>
      <c r="I6940" s="21" t="e">
        <f>IF(A6940&lt;&gt;"",VLOOKUP(B6940,'Ket qua do'!$C$5:$AP$50000,$I$3,TRUE)*$E$9/1000,"")</f>
        <v>#N/A</v>
      </c>
      <c r="J6940" s="21" t="e">
        <f>IF(A6940&lt;&gt;"",VLOOKUP(B6940,'Ket qua do'!$C$5:$AP$50000,$J$3,TRUE)*$E$9/1000,"")</f>
        <v>#N/A</v>
      </c>
      <c r="K6940" s="21" t="e">
        <f>IF(A6940&lt;&gt;"",VLOOKUP(B6940,'Ket qua do'!$C$5:$AP$50000,$K$3,TRUE)*$E$9/1000,"")</f>
        <v>#N/A</v>
      </c>
      <c r="L6940" s="21" t="e">
        <f>IF(A6940&lt;&gt;"",VLOOKUP(B6940,'Ket qua do'!$C$5:$AP$50000,$L$3,TRUE),"")</f>
        <v>#N/A</v>
      </c>
    </row>
    <row r="6941" spans="1:12" x14ac:dyDescent="0.25">
      <c r="A6941" t="e">
        <f t="shared" si="114"/>
        <v>#N/A</v>
      </c>
      <c r="B6941" s="1" t="e">
        <f>IF(A6941&lt;&gt;"",VLOOKUP(A6941,'Ket qua do'!$B$5:$CE$50000,2,TRUE),"")</f>
        <v>#N/A</v>
      </c>
      <c r="C6941" s="19" t="e">
        <f>IF(A6941&lt;&gt;"",VLOOKUP(B6941,'Ket qua do'!$C$5:$AP$50000,$C$3,TRUE)*SQRT(3)*$C$11,"")</f>
        <v>#N/A</v>
      </c>
      <c r="D6941" s="21" t="e">
        <f>IF(A6941&lt;&gt;"",VLOOKUP(B6941,'Ket qua do'!$C$5:$AP$50000,$D$3,TRUE),"")</f>
        <v>#N/A</v>
      </c>
      <c r="E6941" s="21" t="e">
        <f>IF(A6941&lt;&gt;"",VLOOKUP(B6941,'Ket qua do'!$C$5:$AP$50000,$E$3,TRUE)*$C$12,"")</f>
        <v>#N/A</v>
      </c>
      <c r="F6941" s="21" t="e">
        <f>IF(A6941&lt;&gt;"",VLOOKUP(B6941,'Ket qua do'!$C$5:$AP$50000,$F$3,TRUE),"")</f>
        <v>#N/A</v>
      </c>
      <c r="G6941" s="21" t="e">
        <f>IF(A6941&lt;&gt;"",VLOOKUP(B6941,'Ket qua do'!$C$5:$AP$50000,$G$3,TRUE),"")</f>
        <v>#N/A</v>
      </c>
      <c r="H6941" s="21" t="e">
        <f>IF(A6941&lt;&gt;"",VLOOKUP(B6941,'Ket qua do'!$C$5:$AP$50000,$H$3,TRUE),"")</f>
        <v>#N/A</v>
      </c>
      <c r="I6941" s="21" t="e">
        <f>IF(A6941&lt;&gt;"",VLOOKUP(B6941,'Ket qua do'!$C$5:$AP$50000,$I$3,TRUE)*$E$9/1000,"")</f>
        <v>#N/A</v>
      </c>
      <c r="J6941" s="21" t="e">
        <f>IF(A6941&lt;&gt;"",VLOOKUP(B6941,'Ket qua do'!$C$5:$AP$50000,$J$3,TRUE)*$E$9/1000,"")</f>
        <v>#N/A</v>
      </c>
      <c r="K6941" s="21" t="e">
        <f>IF(A6941&lt;&gt;"",VLOOKUP(B6941,'Ket qua do'!$C$5:$AP$50000,$K$3,TRUE)*$E$9/1000,"")</f>
        <v>#N/A</v>
      </c>
      <c r="L6941" s="21" t="e">
        <f>IF(A6941&lt;&gt;"",VLOOKUP(B6941,'Ket qua do'!$C$5:$AP$50000,$L$3,TRUE),"")</f>
        <v>#N/A</v>
      </c>
    </row>
    <row r="6942" spans="1:12" x14ac:dyDescent="0.25">
      <c r="A6942" t="e">
        <f t="shared" si="114"/>
        <v>#N/A</v>
      </c>
      <c r="B6942" s="1" t="e">
        <f>IF(A6942&lt;&gt;"",VLOOKUP(A6942,'Ket qua do'!$B$5:$CE$50000,2,TRUE),"")</f>
        <v>#N/A</v>
      </c>
      <c r="C6942" s="19" t="e">
        <f>IF(A6942&lt;&gt;"",VLOOKUP(B6942,'Ket qua do'!$C$5:$AP$50000,$C$3,TRUE)*SQRT(3)*$C$11,"")</f>
        <v>#N/A</v>
      </c>
      <c r="D6942" s="21" t="e">
        <f>IF(A6942&lt;&gt;"",VLOOKUP(B6942,'Ket qua do'!$C$5:$AP$50000,$D$3,TRUE),"")</f>
        <v>#N/A</v>
      </c>
      <c r="E6942" s="21" t="e">
        <f>IF(A6942&lt;&gt;"",VLOOKUP(B6942,'Ket qua do'!$C$5:$AP$50000,$E$3,TRUE)*$C$12,"")</f>
        <v>#N/A</v>
      </c>
      <c r="F6942" s="21" t="e">
        <f>IF(A6942&lt;&gt;"",VLOOKUP(B6942,'Ket qua do'!$C$5:$AP$50000,$F$3,TRUE),"")</f>
        <v>#N/A</v>
      </c>
      <c r="G6942" s="21" t="e">
        <f>IF(A6942&lt;&gt;"",VLOOKUP(B6942,'Ket qua do'!$C$5:$AP$50000,$G$3,TRUE),"")</f>
        <v>#N/A</v>
      </c>
      <c r="H6942" s="21" t="e">
        <f>IF(A6942&lt;&gt;"",VLOOKUP(B6942,'Ket qua do'!$C$5:$AP$50000,$H$3,TRUE),"")</f>
        <v>#N/A</v>
      </c>
      <c r="I6942" s="21" t="e">
        <f>IF(A6942&lt;&gt;"",VLOOKUP(B6942,'Ket qua do'!$C$5:$AP$50000,$I$3,TRUE)*$E$9/1000,"")</f>
        <v>#N/A</v>
      </c>
      <c r="J6942" s="21" t="e">
        <f>IF(A6942&lt;&gt;"",VLOOKUP(B6942,'Ket qua do'!$C$5:$AP$50000,$J$3,TRUE)*$E$9/1000,"")</f>
        <v>#N/A</v>
      </c>
      <c r="K6942" s="21" t="e">
        <f>IF(A6942&lt;&gt;"",VLOOKUP(B6942,'Ket qua do'!$C$5:$AP$50000,$K$3,TRUE)*$E$9/1000,"")</f>
        <v>#N/A</v>
      </c>
      <c r="L6942" s="21" t="e">
        <f>IF(A6942&lt;&gt;"",VLOOKUP(B6942,'Ket qua do'!$C$5:$AP$50000,$L$3,TRUE),"")</f>
        <v>#N/A</v>
      </c>
    </row>
    <row r="6943" spans="1:12" x14ac:dyDescent="0.25">
      <c r="A6943" t="e">
        <f t="shared" si="114"/>
        <v>#N/A</v>
      </c>
      <c r="B6943" s="1" t="e">
        <f>IF(A6943&lt;&gt;"",VLOOKUP(A6943,'Ket qua do'!$B$5:$CE$50000,2,TRUE),"")</f>
        <v>#N/A</v>
      </c>
      <c r="C6943" s="19" t="e">
        <f>IF(A6943&lt;&gt;"",VLOOKUP(B6943,'Ket qua do'!$C$5:$AP$50000,$C$3,TRUE)*SQRT(3)*$C$11,"")</f>
        <v>#N/A</v>
      </c>
      <c r="D6943" s="21" t="e">
        <f>IF(A6943&lt;&gt;"",VLOOKUP(B6943,'Ket qua do'!$C$5:$AP$50000,$D$3,TRUE),"")</f>
        <v>#N/A</v>
      </c>
      <c r="E6943" s="21" t="e">
        <f>IF(A6943&lt;&gt;"",VLOOKUP(B6943,'Ket qua do'!$C$5:$AP$50000,$E$3,TRUE)*$C$12,"")</f>
        <v>#N/A</v>
      </c>
      <c r="F6943" s="21" t="e">
        <f>IF(A6943&lt;&gt;"",VLOOKUP(B6943,'Ket qua do'!$C$5:$AP$50000,$F$3,TRUE),"")</f>
        <v>#N/A</v>
      </c>
      <c r="G6943" s="21" t="e">
        <f>IF(A6943&lt;&gt;"",VLOOKUP(B6943,'Ket qua do'!$C$5:$AP$50000,$G$3,TRUE),"")</f>
        <v>#N/A</v>
      </c>
      <c r="H6943" s="21" t="e">
        <f>IF(A6943&lt;&gt;"",VLOOKUP(B6943,'Ket qua do'!$C$5:$AP$50000,$H$3,TRUE),"")</f>
        <v>#N/A</v>
      </c>
      <c r="I6943" s="21" t="e">
        <f>IF(A6943&lt;&gt;"",VLOOKUP(B6943,'Ket qua do'!$C$5:$AP$50000,$I$3,TRUE)*$E$9/1000,"")</f>
        <v>#N/A</v>
      </c>
      <c r="J6943" s="21" t="e">
        <f>IF(A6943&lt;&gt;"",VLOOKUP(B6943,'Ket qua do'!$C$5:$AP$50000,$J$3,TRUE)*$E$9/1000,"")</f>
        <v>#N/A</v>
      </c>
      <c r="K6943" s="21" t="e">
        <f>IF(A6943&lt;&gt;"",VLOOKUP(B6943,'Ket qua do'!$C$5:$AP$50000,$K$3,TRUE)*$E$9/1000,"")</f>
        <v>#N/A</v>
      </c>
      <c r="L6943" s="21" t="e">
        <f>IF(A6943&lt;&gt;"",VLOOKUP(B6943,'Ket qua do'!$C$5:$AP$50000,$L$3,TRUE),"")</f>
        <v>#N/A</v>
      </c>
    </row>
    <row r="6944" spans="1:12" x14ac:dyDescent="0.25">
      <c r="A6944" t="e">
        <f t="shared" si="114"/>
        <v>#N/A</v>
      </c>
      <c r="B6944" s="1" t="e">
        <f>IF(A6944&lt;&gt;"",VLOOKUP(A6944,'Ket qua do'!$B$5:$CE$50000,2,TRUE),"")</f>
        <v>#N/A</v>
      </c>
      <c r="C6944" s="19" t="e">
        <f>IF(A6944&lt;&gt;"",VLOOKUP(B6944,'Ket qua do'!$C$5:$AP$50000,$C$3,TRUE)*SQRT(3)*$C$11,"")</f>
        <v>#N/A</v>
      </c>
      <c r="D6944" s="21" t="e">
        <f>IF(A6944&lt;&gt;"",VLOOKUP(B6944,'Ket qua do'!$C$5:$AP$50000,$D$3,TRUE),"")</f>
        <v>#N/A</v>
      </c>
      <c r="E6944" s="21" t="e">
        <f>IF(A6944&lt;&gt;"",VLOOKUP(B6944,'Ket qua do'!$C$5:$AP$50000,$E$3,TRUE)*$C$12,"")</f>
        <v>#N/A</v>
      </c>
      <c r="F6944" s="21" t="e">
        <f>IF(A6944&lt;&gt;"",VLOOKUP(B6944,'Ket qua do'!$C$5:$AP$50000,$F$3,TRUE),"")</f>
        <v>#N/A</v>
      </c>
      <c r="G6944" s="21" t="e">
        <f>IF(A6944&lt;&gt;"",VLOOKUP(B6944,'Ket qua do'!$C$5:$AP$50000,$G$3,TRUE),"")</f>
        <v>#N/A</v>
      </c>
      <c r="H6944" s="21" t="e">
        <f>IF(A6944&lt;&gt;"",VLOOKUP(B6944,'Ket qua do'!$C$5:$AP$50000,$H$3,TRUE),"")</f>
        <v>#N/A</v>
      </c>
      <c r="I6944" s="21" t="e">
        <f>IF(A6944&lt;&gt;"",VLOOKUP(B6944,'Ket qua do'!$C$5:$AP$50000,$I$3,TRUE)*$E$9/1000,"")</f>
        <v>#N/A</v>
      </c>
      <c r="J6944" s="21" t="e">
        <f>IF(A6944&lt;&gt;"",VLOOKUP(B6944,'Ket qua do'!$C$5:$AP$50000,$J$3,TRUE)*$E$9/1000,"")</f>
        <v>#N/A</v>
      </c>
      <c r="K6944" s="21" t="e">
        <f>IF(A6944&lt;&gt;"",VLOOKUP(B6944,'Ket qua do'!$C$5:$AP$50000,$K$3,TRUE)*$E$9/1000,"")</f>
        <v>#N/A</v>
      </c>
      <c r="L6944" s="21" t="e">
        <f>IF(A6944&lt;&gt;"",VLOOKUP(B6944,'Ket qua do'!$C$5:$AP$50000,$L$3,TRUE),"")</f>
        <v>#N/A</v>
      </c>
    </row>
    <row r="6945" spans="1:12" x14ac:dyDescent="0.25">
      <c r="A6945" t="e">
        <f t="shared" si="114"/>
        <v>#N/A</v>
      </c>
      <c r="B6945" s="1" t="e">
        <f>IF(A6945&lt;&gt;"",VLOOKUP(A6945,'Ket qua do'!$B$5:$CE$50000,2,TRUE),"")</f>
        <v>#N/A</v>
      </c>
      <c r="C6945" s="19" t="e">
        <f>IF(A6945&lt;&gt;"",VLOOKUP(B6945,'Ket qua do'!$C$5:$AP$50000,$C$3,TRUE)*SQRT(3)*$C$11,"")</f>
        <v>#N/A</v>
      </c>
      <c r="D6945" s="21" t="e">
        <f>IF(A6945&lt;&gt;"",VLOOKUP(B6945,'Ket qua do'!$C$5:$AP$50000,$D$3,TRUE),"")</f>
        <v>#N/A</v>
      </c>
      <c r="E6945" s="21" t="e">
        <f>IF(A6945&lt;&gt;"",VLOOKUP(B6945,'Ket qua do'!$C$5:$AP$50000,$E$3,TRUE)*$C$12,"")</f>
        <v>#N/A</v>
      </c>
      <c r="F6945" s="21" t="e">
        <f>IF(A6945&lt;&gt;"",VLOOKUP(B6945,'Ket qua do'!$C$5:$AP$50000,$F$3,TRUE),"")</f>
        <v>#N/A</v>
      </c>
      <c r="G6945" s="21" t="e">
        <f>IF(A6945&lt;&gt;"",VLOOKUP(B6945,'Ket qua do'!$C$5:$AP$50000,$G$3,TRUE),"")</f>
        <v>#N/A</v>
      </c>
      <c r="H6945" s="21" t="e">
        <f>IF(A6945&lt;&gt;"",VLOOKUP(B6945,'Ket qua do'!$C$5:$AP$50000,$H$3,TRUE),"")</f>
        <v>#N/A</v>
      </c>
      <c r="I6945" s="21" t="e">
        <f>IF(A6945&lt;&gt;"",VLOOKUP(B6945,'Ket qua do'!$C$5:$AP$50000,$I$3,TRUE)*$E$9/1000,"")</f>
        <v>#N/A</v>
      </c>
      <c r="J6945" s="21" t="e">
        <f>IF(A6945&lt;&gt;"",VLOOKUP(B6945,'Ket qua do'!$C$5:$AP$50000,$J$3,TRUE)*$E$9/1000,"")</f>
        <v>#N/A</v>
      </c>
      <c r="K6945" s="21" t="e">
        <f>IF(A6945&lt;&gt;"",VLOOKUP(B6945,'Ket qua do'!$C$5:$AP$50000,$K$3,TRUE)*$E$9/1000,"")</f>
        <v>#N/A</v>
      </c>
      <c r="L6945" s="21" t="e">
        <f>IF(A6945&lt;&gt;"",VLOOKUP(B6945,'Ket qua do'!$C$5:$AP$50000,$L$3,TRUE),"")</f>
        <v>#N/A</v>
      </c>
    </row>
    <row r="6946" spans="1:12" x14ac:dyDescent="0.25">
      <c r="A6946" t="e">
        <f t="shared" si="114"/>
        <v>#N/A</v>
      </c>
      <c r="B6946" s="1" t="e">
        <f>IF(A6946&lt;&gt;"",VLOOKUP(A6946,'Ket qua do'!$B$5:$CE$50000,2,TRUE),"")</f>
        <v>#N/A</v>
      </c>
      <c r="C6946" s="19" t="e">
        <f>IF(A6946&lt;&gt;"",VLOOKUP(B6946,'Ket qua do'!$C$5:$AP$50000,$C$3,TRUE)*SQRT(3)*$C$11,"")</f>
        <v>#N/A</v>
      </c>
      <c r="D6946" s="21" t="e">
        <f>IF(A6946&lt;&gt;"",VLOOKUP(B6946,'Ket qua do'!$C$5:$AP$50000,$D$3,TRUE),"")</f>
        <v>#N/A</v>
      </c>
      <c r="E6946" s="21" t="e">
        <f>IF(A6946&lt;&gt;"",VLOOKUP(B6946,'Ket qua do'!$C$5:$AP$50000,$E$3,TRUE)*$C$12,"")</f>
        <v>#N/A</v>
      </c>
      <c r="F6946" s="21" t="e">
        <f>IF(A6946&lt;&gt;"",VLOOKUP(B6946,'Ket qua do'!$C$5:$AP$50000,$F$3,TRUE),"")</f>
        <v>#N/A</v>
      </c>
      <c r="G6946" s="21" t="e">
        <f>IF(A6946&lt;&gt;"",VLOOKUP(B6946,'Ket qua do'!$C$5:$AP$50000,$G$3,TRUE),"")</f>
        <v>#N/A</v>
      </c>
      <c r="H6946" s="21" t="e">
        <f>IF(A6946&lt;&gt;"",VLOOKUP(B6946,'Ket qua do'!$C$5:$AP$50000,$H$3,TRUE),"")</f>
        <v>#N/A</v>
      </c>
      <c r="I6946" s="21" t="e">
        <f>IF(A6946&lt;&gt;"",VLOOKUP(B6946,'Ket qua do'!$C$5:$AP$50000,$I$3,TRUE)*$E$9/1000,"")</f>
        <v>#N/A</v>
      </c>
      <c r="J6946" s="21" t="e">
        <f>IF(A6946&lt;&gt;"",VLOOKUP(B6946,'Ket qua do'!$C$5:$AP$50000,$J$3,TRUE)*$E$9/1000,"")</f>
        <v>#N/A</v>
      </c>
      <c r="K6946" s="21" t="e">
        <f>IF(A6946&lt;&gt;"",VLOOKUP(B6946,'Ket qua do'!$C$5:$AP$50000,$K$3,TRUE)*$E$9/1000,"")</f>
        <v>#N/A</v>
      </c>
      <c r="L6946" s="21" t="e">
        <f>IF(A6946&lt;&gt;"",VLOOKUP(B6946,'Ket qua do'!$C$5:$AP$50000,$L$3,TRUE),"")</f>
        <v>#N/A</v>
      </c>
    </row>
    <row r="6947" spans="1:12" x14ac:dyDescent="0.25">
      <c r="A6947" t="e">
        <f t="shared" si="114"/>
        <v>#N/A</v>
      </c>
      <c r="B6947" s="1" t="e">
        <f>IF(A6947&lt;&gt;"",VLOOKUP(A6947,'Ket qua do'!$B$5:$CE$50000,2,TRUE),"")</f>
        <v>#N/A</v>
      </c>
      <c r="C6947" s="19" t="e">
        <f>IF(A6947&lt;&gt;"",VLOOKUP(B6947,'Ket qua do'!$C$5:$AP$50000,$C$3,TRUE)*SQRT(3)*$C$11,"")</f>
        <v>#N/A</v>
      </c>
      <c r="D6947" s="21" t="e">
        <f>IF(A6947&lt;&gt;"",VLOOKUP(B6947,'Ket qua do'!$C$5:$AP$50000,$D$3,TRUE),"")</f>
        <v>#N/A</v>
      </c>
      <c r="E6947" s="21" t="e">
        <f>IF(A6947&lt;&gt;"",VLOOKUP(B6947,'Ket qua do'!$C$5:$AP$50000,$E$3,TRUE)*$C$12,"")</f>
        <v>#N/A</v>
      </c>
      <c r="F6947" s="21" t="e">
        <f>IF(A6947&lt;&gt;"",VLOOKUP(B6947,'Ket qua do'!$C$5:$AP$50000,$F$3,TRUE),"")</f>
        <v>#N/A</v>
      </c>
      <c r="G6947" s="21" t="e">
        <f>IF(A6947&lt;&gt;"",VLOOKUP(B6947,'Ket qua do'!$C$5:$AP$50000,$G$3,TRUE),"")</f>
        <v>#N/A</v>
      </c>
      <c r="H6947" s="21" t="e">
        <f>IF(A6947&lt;&gt;"",VLOOKUP(B6947,'Ket qua do'!$C$5:$AP$50000,$H$3,TRUE),"")</f>
        <v>#N/A</v>
      </c>
      <c r="I6947" s="21" t="e">
        <f>IF(A6947&lt;&gt;"",VLOOKUP(B6947,'Ket qua do'!$C$5:$AP$50000,$I$3,TRUE)*$E$9/1000,"")</f>
        <v>#N/A</v>
      </c>
      <c r="J6947" s="21" t="e">
        <f>IF(A6947&lt;&gt;"",VLOOKUP(B6947,'Ket qua do'!$C$5:$AP$50000,$J$3,TRUE)*$E$9/1000,"")</f>
        <v>#N/A</v>
      </c>
      <c r="K6947" s="21" t="e">
        <f>IF(A6947&lt;&gt;"",VLOOKUP(B6947,'Ket qua do'!$C$5:$AP$50000,$K$3,TRUE)*$E$9/1000,"")</f>
        <v>#N/A</v>
      </c>
      <c r="L6947" s="21" t="e">
        <f>IF(A6947&lt;&gt;"",VLOOKUP(B6947,'Ket qua do'!$C$5:$AP$50000,$L$3,TRUE),"")</f>
        <v>#N/A</v>
      </c>
    </row>
    <row r="6948" spans="1:12" x14ac:dyDescent="0.25">
      <c r="A6948" t="e">
        <f t="shared" si="114"/>
        <v>#N/A</v>
      </c>
      <c r="B6948" s="1" t="e">
        <f>IF(A6948&lt;&gt;"",VLOOKUP(A6948,'Ket qua do'!$B$5:$CE$50000,2,TRUE),"")</f>
        <v>#N/A</v>
      </c>
      <c r="C6948" s="19" t="e">
        <f>IF(A6948&lt;&gt;"",VLOOKUP(B6948,'Ket qua do'!$C$5:$AP$50000,$C$3,TRUE)*SQRT(3)*$C$11,"")</f>
        <v>#N/A</v>
      </c>
      <c r="D6948" s="21" t="e">
        <f>IF(A6948&lt;&gt;"",VLOOKUP(B6948,'Ket qua do'!$C$5:$AP$50000,$D$3,TRUE),"")</f>
        <v>#N/A</v>
      </c>
      <c r="E6948" s="21" t="e">
        <f>IF(A6948&lt;&gt;"",VLOOKUP(B6948,'Ket qua do'!$C$5:$AP$50000,$E$3,TRUE)*$C$12,"")</f>
        <v>#N/A</v>
      </c>
      <c r="F6948" s="21" t="e">
        <f>IF(A6948&lt;&gt;"",VLOOKUP(B6948,'Ket qua do'!$C$5:$AP$50000,$F$3,TRUE),"")</f>
        <v>#N/A</v>
      </c>
      <c r="G6948" s="21" t="e">
        <f>IF(A6948&lt;&gt;"",VLOOKUP(B6948,'Ket qua do'!$C$5:$AP$50000,$G$3,TRUE),"")</f>
        <v>#N/A</v>
      </c>
      <c r="H6948" s="21" t="e">
        <f>IF(A6948&lt;&gt;"",VLOOKUP(B6948,'Ket qua do'!$C$5:$AP$50000,$H$3,TRUE),"")</f>
        <v>#N/A</v>
      </c>
      <c r="I6948" s="21" t="e">
        <f>IF(A6948&lt;&gt;"",VLOOKUP(B6948,'Ket qua do'!$C$5:$AP$50000,$I$3,TRUE)*$E$9/1000,"")</f>
        <v>#N/A</v>
      </c>
      <c r="J6948" s="21" t="e">
        <f>IF(A6948&lt;&gt;"",VLOOKUP(B6948,'Ket qua do'!$C$5:$AP$50000,$J$3,TRUE)*$E$9/1000,"")</f>
        <v>#N/A</v>
      </c>
      <c r="K6948" s="21" t="e">
        <f>IF(A6948&lt;&gt;"",VLOOKUP(B6948,'Ket qua do'!$C$5:$AP$50000,$K$3,TRUE)*$E$9/1000,"")</f>
        <v>#N/A</v>
      </c>
      <c r="L6948" s="21" t="e">
        <f>IF(A6948&lt;&gt;"",VLOOKUP(B6948,'Ket qua do'!$C$5:$AP$50000,$L$3,TRUE),"")</f>
        <v>#N/A</v>
      </c>
    </row>
    <row r="6949" spans="1:12" x14ac:dyDescent="0.25">
      <c r="A6949" t="e">
        <f t="shared" si="114"/>
        <v>#N/A</v>
      </c>
      <c r="B6949" s="1" t="e">
        <f>IF(A6949&lt;&gt;"",VLOOKUP(A6949,'Ket qua do'!$B$5:$CE$50000,2,TRUE),"")</f>
        <v>#N/A</v>
      </c>
      <c r="C6949" s="19" t="e">
        <f>IF(A6949&lt;&gt;"",VLOOKUP(B6949,'Ket qua do'!$C$5:$AP$50000,$C$3,TRUE)*SQRT(3)*$C$11,"")</f>
        <v>#N/A</v>
      </c>
      <c r="D6949" s="21" t="e">
        <f>IF(A6949&lt;&gt;"",VLOOKUP(B6949,'Ket qua do'!$C$5:$AP$50000,$D$3,TRUE),"")</f>
        <v>#N/A</v>
      </c>
      <c r="E6949" s="21" t="e">
        <f>IF(A6949&lt;&gt;"",VLOOKUP(B6949,'Ket qua do'!$C$5:$AP$50000,$E$3,TRUE)*$C$12,"")</f>
        <v>#N/A</v>
      </c>
      <c r="F6949" s="21" t="e">
        <f>IF(A6949&lt;&gt;"",VLOOKUP(B6949,'Ket qua do'!$C$5:$AP$50000,$F$3,TRUE),"")</f>
        <v>#N/A</v>
      </c>
      <c r="G6949" s="21" t="e">
        <f>IF(A6949&lt;&gt;"",VLOOKUP(B6949,'Ket qua do'!$C$5:$AP$50000,$G$3,TRUE),"")</f>
        <v>#N/A</v>
      </c>
      <c r="H6949" s="21" t="e">
        <f>IF(A6949&lt;&gt;"",VLOOKUP(B6949,'Ket qua do'!$C$5:$AP$50000,$H$3,TRUE),"")</f>
        <v>#N/A</v>
      </c>
      <c r="I6949" s="21" t="e">
        <f>IF(A6949&lt;&gt;"",VLOOKUP(B6949,'Ket qua do'!$C$5:$AP$50000,$I$3,TRUE)*$E$9/1000,"")</f>
        <v>#N/A</v>
      </c>
      <c r="J6949" s="21" t="e">
        <f>IF(A6949&lt;&gt;"",VLOOKUP(B6949,'Ket qua do'!$C$5:$AP$50000,$J$3,TRUE)*$E$9/1000,"")</f>
        <v>#N/A</v>
      </c>
      <c r="K6949" s="21" t="e">
        <f>IF(A6949&lt;&gt;"",VLOOKUP(B6949,'Ket qua do'!$C$5:$AP$50000,$K$3,TRUE)*$E$9/1000,"")</f>
        <v>#N/A</v>
      </c>
      <c r="L6949" s="21" t="e">
        <f>IF(A6949&lt;&gt;"",VLOOKUP(B6949,'Ket qua do'!$C$5:$AP$50000,$L$3,TRUE),"")</f>
        <v>#N/A</v>
      </c>
    </row>
    <row r="6950" spans="1:12" x14ac:dyDescent="0.25">
      <c r="A6950" t="e">
        <f t="shared" si="114"/>
        <v>#N/A</v>
      </c>
      <c r="B6950" s="1" t="e">
        <f>IF(A6950&lt;&gt;"",VLOOKUP(A6950,'Ket qua do'!$B$5:$CE$50000,2,TRUE),"")</f>
        <v>#N/A</v>
      </c>
      <c r="C6950" s="19" t="e">
        <f>IF(A6950&lt;&gt;"",VLOOKUP(B6950,'Ket qua do'!$C$5:$AP$50000,$C$3,TRUE)*SQRT(3)*$C$11,"")</f>
        <v>#N/A</v>
      </c>
      <c r="D6950" s="21" t="e">
        <f>IF(A6950&lt;&gt;"",VLOOKUP(B6950,'Ket qua do'!$C$5:$AP$50000,$D$3,TRUE),"")</f>
        <v>#N/A</v>
      </c>
      <c r="E6950" s="21" t="e">
        <f>IF(A6950&lt;&gt;"",VLOOKUP(B6950,'Ket qua do'!$C$5:$AP$50000,$E$3,TRUE)*$C$12,"")</f>
        <v>#N/A</v>
      </c>
      <c r="F6950" s="21" t="e">
        <f>IF(A6950&lt;&gt;"",VLOOKUP(B6950,'Ket qua do'!$C$5:$AP$50000,$F$3,TRUE),"")</f>
        <v>#N/A</v>
      </c>
      <c r="G6950" s="21" t="e">
        <f>IF(A6950&lt;&gt;"",VLOOKUP(B6950,'Ket qua do'!$C$5:$AP$50000,$G$3,TRUE),"")</f>
        <v>#N/A</v>
      </c>
      <c r="H6950" s="21" t="e">
        <f>IF(A6950&lt;&gt;"",VLOOKUP(B6950,'Ket qua do'!$C$5:$AP$50000,$H$3,TRUE),"")</f>
        <v>#N/A</v>
      </c>
      <c r="I6950" s="21" t="e">
        <f>IF(A6950&lt;&gt;"",VLOOKUP(B6950,'Ket qua do'!$C$5:$AP$50000,$I$3,TRUE)*$E$9/1000,"")</f>
        <v>#N/A</v>
      </c>
      <c r="J6950" s="21" t="e">
        <f>IF(A6950&lt;&gt;"",VLOOKUP(B6950,'Ket qua do'!$C$5:$AP$50000,$J$3,TRUE)*$E$9/1000,"")</f>
        <v>#N/A</v>
      </c>
      <c r="K6950" s="21" t="e">
        <f>IF(A6950&lt;&gt;"",VLOOKUP(B6950,'Ket qua do'!$C$5:$AP$50000,$K$3,TRUE)*$E$9/1000,"")</f>
        <v>#N/A</v>
      </c>
      <c r="L6950" s="21" t="e">
        <f>IF(A6950&lt;&gt;"",VLOOKUP(B6950,'Ket qua do'!$C$5:$AP$50000,$L$3,TRUE),"")</f>
        <v>#N/A</v>
      </c>
    </row>
    <row r="6951" spans="1:12" x14ac:dyDescent="0.25">
      <c r="A6951" t="e">
        <f t="shared" si="114"/>
        <v>#N/A</v>
      </c>
      <c r="B6951" s="1" t="e">
        <f>IF(A6951&lt;&gt;"",VLOOKUP(A6951,'Ket qua do'!$B$5:$CE$50000,2,TRUE),"")</f>
        <v>#N/A</v>
      </c>
      <c r="C6951" s="19" t="e">
        <f>IF(A6951&lt;&gt;"",VLOOKUP(B6951,'Ket qua do'!$C$5:$AP$50000,$C$3,TRUE)*SQRT(3)*$C$11,"")</f>
        <v>#N/A</v>
      </c>
      <c r="D6951" s="21" t="e">
        <f>IF(A6951&lt;&gt;"",VLOOKUP(B6951,'Ket qua do'!$C$5:$AP$50000,$D$3,TRUE),"")</f>
        <v>#N/A</v>
      </c>
      <c r="E6951" s="21" t="e">
        <f>IF(A6951&lt;&gt;"",VLOOKUP(B6951,'Ket qua do'!$C$5:$AP$50000,$E$3,TRUE)*$C$12,"")</f>
        <v>#N/A</v>
      </c>
      <c r="F6951" s="21" t="e">
        <f>IF(A6951&lt;&gt;"",VLOOKUP(B6951,'Ket qua do'!$C$5:$AP$50000,$F$3,TRUE),"")</f>
        <v>#N/A</v>
      </c>
      <c r="G6951" s="21" t="e">
        <f>IF(A6951&lt;&gt;"",VLOOKUP(B6951,'Ket qua do'!$C$5:$AP$50000,$G$3,TRUE),"")</f>
        <v>#N/A</v>
      </c>
      <c r="H6951" s="21" t="e">
        <f>IF(A6951&lt;&gt;"",VLOOKUP(B6951,'Ket qua do'!$C$5:$AP$50000,$H$3,TRUE),"")</f>
        <v>#N/A</v>
      </c>
      <c r="I6951" s="21" t="e">
        <f>IF(A6951&lt;&gt;"",VLOOKUP(B6951,'Ket qua do'!$C$5:$AP$50000,$I$3,TRUE)*$E$9/1000,"")</f>
        <v>#N/A</v>
      </c>
      <c r="J6951" s="21" t="e">
        <f>IF(A6951&lt;&gt;"",VLOOKUP(B6951,'Ket qua do'!$C$5:$AP$50000,$J$3,TRUE)*$E$9/1000,"")</f>
        <v>#N/A</v>
      </c>
      <c r="K6951" s="21" t="e">
        <f>IF(A6951&lt;&gt;"",VLOOKUP(B6951,'Ket qua do'!$C$5:$AP$50000,$K$3,TRUE)*$E$9/1000,"")</f>
        <v>#N/A</v>
      </c>
      <c r="L6951" s="21" t="e">
        <f>IF(A6951&lt;&gt;"",VLOOKUP(B6951,'Ket qua do'!$C$5:$AP$50000,$L$3,TRUE),"")</f>
        <v>#N/A</v>
      </c>
    </row>
    <row r="6952" spans="1:12" x14ac:dyDescent="0.25">
      <c r="A6952" t="e">
        <f t="shared" si="114"/>
        <v>#N/A</v>
      </c>
      <c r="B6952" s="1" t="e">
        <f>IF(A6952&lt;&gt;"",VLOOKUP(A6952,'Ket qua do'!$B$5:$CE$50000,2,TRUE),"")</f>
        <v>#N/A</v>
      </c>
      <c r="C6952" s="19" t="e">
        <f>IF(A6952&lt;&gt;"",VLOOKUP(B6952,'Ket qua do'!$C$5:$AP$50000,$C$3,TRUE)*SQRT(3)*$C$11,"")</f>
        <v>#N/A</v>
      </c>
      <c r="D6952" s="21" t="e">
        <f>IF(A6952&lt;&gt;"",VLOOKUP(B6952,'Ket qua do'!$C$5:$AP$50000,$D$3,TRUE),"")</f>
        <v>#N/A</v>
      </c>
      <c r="E6952" s="21" t="e">
        <f>IF(A6952&lt;&gt;"",VLOOKUP(B6952,'Ket qua do'!$C$5:$AP$50000,$E$3,TRUE)*$C$12,"")</f>
        <v>#N/A</v>
      </c>
      <c r="F6952" s="21" t="e">
        <f>IF(A6952&lt;&gt;"",VLOOKUP(B6952,'Ket qua do'!$C$5:$AP$50000,$F$3,TRUE),"")</f>
        <v>#N/A</v>
      </c>
      <c r="G6952" s="21" t="e">
        <f>IF(A6952&lt;&gt;"",VLOOKUP(B6952,'Ket qua do'!$C$5:$AP$50000,$G$3,TRUE),"")</f>
        <v>#N/A</v>
      </c>
      <c r="H6952" s="21" t="e">
        <f>IF(A6952&lt;&gt;"",VLOOKUP(B6952,'Ket qua do'!$C$5:$AP$50000,$H$3,TRUE),"")</f>
        <v>#N/A</v>
      </c>
      <c r="I6952" s="21" t="e">
        <f>IF(A6952&lt;&gt;"",VLOOKUP(B6952,'Ket qua do'!$C$5:$AP$50000,$I$3,TRUE)*$E$9/1000,"")</f>
        <v>#N/A</v>
      </c>
      <c r="J6952" s="21" t="e">
        <f>IF(A6952&lt;&gt;"",VLOOKUP(B6952,'Ket qua do'!$C$5:$AP$50000,$J$3,TRUE)*$E$9/1000,"")</f>
        <v>#N/A</v>
      </c>
      <c r="K6952" s="21" t="e">
        <f>IF(A6952&lt;&gt;"",VLOOKUP(B6952,'Ket qua do'!$C$5:$AP$50000,$K$3,TRUE)*$E$9/1000,"")</f>
        <v>#N/A</v>
      </c>
      <c r="L6952" s="21" t="e">
        <f>IF(A6952&lt;&gt;"",VLOOKUP(B6952,'Ket qua do'!$C$5:$AP$50000,$L$3,TRUE),"")</f>
        <v>#N/A</v>
      </c>
    </row>
    <row r="6953" spans="1:12" x14ac:dyDescent="0.25">
      <c r="A6953" t="e">
        <f t="shared" si="114"/>
        <v>#N/A</v>
      </c>
      <c r="B6953" s="1" t="e">
        <f>IF(A6953&lt;&gt;"",VLOOKUP(A6953,'Ket qua do'!$B$5:$CE$50000,2,TRUE),"")</f>
        <v>#N/A</v>
      </c>
      <c r="C6953" s="19" t="e">
        <f>IF(A6953&lt;&gt;"",VLOOKUP(B6953,'Ket qua do'!$C$5:$AP$50000,$C$3,TRUE)*SQRT(3)*$C$11,"")</f>
        <v>#N/A</v>
      </c>
      <c r="D6953" s="21" t="e">
        <f>IF(A6953&lt;&gt;"",VLOOKUP(B6953,'Ket qua do'!$C$5:$AP$50000,$D$3,TRUE),"")</f>
        <v>#N/A</v>
      </c>
      <c r="E6953" s="21" t="e">
        <f>IF(A6953&lt;&gt;"",VLOOKUP(B6953,'Ket qua do'!$C$5:$AP$50000,$E$3,TRUE)*$C$12,"")</f>
        <v>#N/A</v>
      </c>
      <c r="F6953" s="21" t="e">
        <f>IF(A6953&lt;&gt;"",VLOOKUP(B6953,'Ket qua do'!$C$5:$AP$50000,$F$3,TRUE),"")</f>
        <v>#N/A</v>
      </c>
      <c r="G6953" s="21" t="e">
        <f>IF(A6953&lt;&gt;"",VLOOKUP(B6953,'Ket qua do'!$C$5:$AP$50000,$G$3,TRUE),"")</f>
        <v>#N/A</v>
      </c>
      <c r="H6953" s="21" t="e">
        <f>IF(A6953&lt;&gt;"",VLOOKUP(B6953,'Ket qua do'!$C$5:$AP$50000,$H$3,TRUE),"")</f>
        <v>#N/A</v>
      </c>
      <c r="I6953" s="21" t="e">
        <f>IF(A6953&lt;&gt;"",VLOOKUP(B6953,'Ket qua do'!$C$5:$AP$50000,$I$3,TRUE)*$E$9/1000,"")</f>
        <v>#N/A</v>
      </c>
      <c r="J6953" s="21" t="e">
        <f>IF(A6953&lt;&gt;"",VLOOKUP(B6953,'Ket qua do'!$C$5:$AP$50000,$J$3,TRUE)*$E$9/1000,"")</f>
        <v>#N/A</v>
      </c>
      <c r="K6953" s="21" t="e">
        <f>IF(A6953&lt;&gt;"",VLOOKUP(B6953,'Ket qua do'!$C$5:$AP$50000,$K$3,TRUE)*$E$9/1000,"")</f>
        <v>#N/A</v>
      </c>
      <c r="L6953" s="21" t="e">
        <f>IF(A6953&lt;&gt;"",VLOOKUP(B6953,'Ket qua do'!$C$5:$AP$50000,$L$3,TRUE),"")</f>
        <v>#N/A</v>
      </c>
    </row>
    <row r="6954" spans="1:12" x14ac:dyDescent="0.25">
      <c r="A6954" t="e">
        <f t="shared" si="114"/>
        <v>#N/A</v>
      </c>
      <c r="B6954" s="1" t="e">
        <f>IF(A6954&lt;&gt;"",VLOOKUP(A6954,'Ket qua do'!$B$5:$CE$50000,2,TRUE),"")</f>
        <v>#N/A</v>
      </c>
      <c r="C6954" s="19" t="e">
        <f>IF(A6954&lt;&gt;"",VLOOKUP(B6954,'Ket qua do'!$C$5:$AP$50000,$C$3,TRUE)*SQRT(3)*$C$11,"")</f>
        <v>#N/A</v>
      </c>
      <c r="D6954" s="21" t="e">
        <f>IF(A6954&lt;&gt;"",VLOOKUP(B6954,'Ket qua do'!$C$5:$AP$50000,$D$3,TRUE),"")</f>
        <v>#N/A</v>
      </c>
      <c r="E6954" s="21" t="e">
        <f>IF(A6954&lt;&gt;"",VLOOKUP(B6954,'Ket qua do'!$C$5:$AP$50000,$E$3,TRUE)*$C$12,"")</f>
        <v>#N/A</v>
      </c>
      <c r="F6954" s="21" t="e">
        <f>IF(A6954&lt;&gt;"",VLOOKUP(B6954,'Ket qua do'!$C$5:$AP$50000,$F$3,TRUE),"")</f>
        <v>#N/A</v>
      </c>
      <c r="G6954" s="21" t="e">
        <f>IF(A6954&lt;&gt;"",VLOOKUP(B6954,'Ket qua do'!$C$5:$AP$50000,$G$3,TRUE),"")</f>
        <v>#N/A</v>
      </c>
      <c r="H6954" s="21" t="e">
        <f>IF(A6954&lt;&gt;"",VLOOKUP(B6954,'Ket qua do'!$C$5:$AP$50000,$H$3,TRUE),"")</f>
        <v>#N/A</v>
      </c>
      <c r="I6954" s="21" t="e">
        <f>IF(A6954&lt;&gt;"",VLOOKUP(B6954,'Ket qua do'!$C$5:$AP$50000,$I$3,TRUE)*$E$9/1000,"")</f>
        <v>#N/A</v>
      </c>
      <c r="J6954" s="21" t="e">
        <f>IF(A6954&lt;&gt;"",VLOOKUP(B6954,'Ket qua do'!$C$5:$AP$50000,$J$3,TRUE)*$E$9/1000,"")</f>
        <v>#N/A</v>
      </c>
      <c r="K6954" s="21" t="e">
        <f>IF(A6954&lt;&gt;"",VLOOKUP(B6954,'Ket qua do'!$C$5:$AP$50000,$K$3,TRUE)*$E$9/1000,"")</f>
        <v>#N/A</v>
      </c>
      <c r="L6954" s="21" t="e">
        <f>IF(A6954&lt;&gt;"",VLOOKUP(B6954,'Ket qua do'!$C$5:$AP$50000,$L$3,TRUE),"")</f>
        <v>#N/A</v>
      </c>
    </row>
    <row r="6955" spans="1:12" x14ac:dyDescent="0.25">
      <c r="A6955" t="e">
        <f t="shared" si="114"/>
        <v>#N/A</v>
      </c>
      <c r="B6955" s="1" t="e">
        <f>IF(A6955&lt;&gt;"",VLOOKUP(A6955,'Ket qua do'!$B$5:$CE$50000,2,TRUE),"")</f>
        <v>#N/A</v>
      </c>
      <c r="C6955" s="19" t="e">
        <f>IF(A6955&lt;&gt;"",VLOOKUP(B6955,'Ket qua do'!$C$5:$AP$50000,$C$3,TRUE)*SQRT(3)*$C$11,"")</f>
        <v>#N/A</v>
      </c>
      <c r="D6955" s="21" t="e">
        <f>IF(A6955&lt;&gt;"",VLOOKUP(B6955,'Ket qua do'!$C$5:$AP$50000,$D$3,TRUE),"")</f>
        <v>#N/A</v>
      </c>
      <c r="E6955" s="21" t="e">
        <f>IF(A6955&lt;&gt;"",VLOOKUP(B6955,'Ket qua do'!$C$5:$AP$50000,$E$3,TRUE)*$C$12,"")</f>
        <v>#N/A</v>
      </c>
      <c r="F6955" s="21" t="e">
        <f>IF(A6955&lt;&gt;"",VLOOKUP(B6955,'Ket qua do'!$C$5:$AP$50000,$F$3,TRUE),"")</f>
        <v>#N/A</v>
      </c>
      <c r="G6955" s="21" t="e">
        <f>IF(A6955&lt;&gt;"",VLOOKUP(B6955,'Ket qua do'!$C$5:$AP$50000,$G$3,TRUE),"")</f>
        <v>#N/A</v>
      </c>
      <c r="H6955" s="21" t="e">
        <f>IF(A6955&lt;&gt;"",VLOOKUP(B6955,'Ket qua do'!$C$5:$AP$50000,$H$3,TRUE),"")</f>
        <v>#N/A</v>
      </c>
      <c r="I6955" s="21" t="e">
        <f>IF(A6955&lt;&gt;"",VLOOKUP(B6955,'Ket qua do'!$C$5:$AP$50000,$I$3,TRUE)*$E$9/1000,"")</f>
        <v>#N/A</v>
      </c>
      <c r="J6955" s="21" t="e">
        <f>IF(A6955&lt;&gt;"",VLOOKUP(B6955,'Ket qua do'!$C$5:$AP$50000,$J$3,TRUE)*$E$9/1000,"")</f>
        <v>#N/A</v>
      </c>
      <c r="K6955" s="21" t="e">
        <f>IF(A6955&lt;&gt;"",VLOOKUP(B6955,'Ket qua do'!$C$5:$AP$50000,$K$3,TRUE)*$E$9/1000,"")</f>
        <v>#N/A</v>
      </c>
      <c r="L6955" s="21" t="e">
        <f>IF(A6955&lt;&gt;"",VLOOKUP(B6955,'Ket qua do'!$C$5:$AP$50000,$L$3,TRUE),"")</f>
        <v>#N/A</v>
      </c>
    </row>
    <row r="6956" spans="1:12" x14ac:dyDescent="0.25">
      <c r="A6956" t="e">
        <f t="shared" si="114"/>
        <v>#N/A</v>
      </c>
      <c r="B6956" s="1" t="e">
        <f>IF(A6956&lt;&gt;"",VLOOKUP(A6956,'Ket qua do'!$B$5:$CE$50000,2,TRUE),"")</f>
        <v>#N/A</v>
      </c>
      <c r="C6956" s="19" t="e">
        <f>IF(A6956&lt;&gt;"",VLOOKUP(B6956,'Ket qua do'!$C$5:$AP$50000,$C$3,TRUE)*SQRT(3)*$C$11,"")</f>
        <v>#N/A</v>
      </c>
      <c r="D6956" s="21" t="e">
        <f>IF(A6956&lt;&gt;"",VLOOKUP(B6956,'Ket qua do'!$C$5:$AP$50000,$D$3,TRUE),"")</f>
        <v>#N/A</v>
      </c>
      <c r="E6956" s="21" t="e">
        <f>IF(A6956&lt;&gt;"",VLOOKUP(B6956,'Ket qua do'!$C$5:$AP$50000,$E$3,TRUE)*$C$12,"")</f>
        <v>#N/A</v>
      </c>
      <c r="F6956" s="21" t="e">
        <f>IF(A6956&lt;&gt;"",VLOOKUP(B6956,'Ket qua do'!$C$5:$AP$50000,$F$3,TRUE),"")</f>
        <v>#N/A</v>
      </c>
      <c r="G6956" s="21" t="e">
        <f>IF(A6956&lt;&gt;"",VLOOKUP(B6956,'Ket qua do'!$C$5:$AP$50000,$G$3,TRUE),"")</f>
        <v>#N/A</v>
      </c>
      <c r="H6956" s="21" t="e">
        <f>IF(A6956&lt;&gt;"",VLOOKUP(B6956,'Ket qua do'!$C$5:$AP$50000,$H$3,TRUE),"")</f>
        <v>#N/A</v>
      </c>
      <c r="I6956" s="21" t="e">
        <f>IF(A6956&lt;&gt;"",VLOOKUP(B6956,'Ket qua do'!$C$5:$AP$50000,$I$3,TRUE)*$E$9/1000,"")</f>
        <v>#N/A</v>
      </c>
      <c r="J6956" s="21" t="e">
        <f>IF(A6956&lt;&gt;"",VLOOKUP(B6956,'Ket qua do'!$C$5:$AP$50000,$J$3,TRUE)*$E$9/1000,"")</f>
        <v>#N/A</v>
      </c>
      <c r="K6956" s="21" t="e">
        <f>IF(A6956&lt;&gt;"",VLOOKUP(B6956,'Ket qua do'!$C$5:$AP$50000,$K$3,TRUE)*$E$9/1000,"")</f>
        <v>#N/A</v>
      </c>
      <c r="L6956" s="21" t="e">
        <f>IF(A6956&lt;&gt;"",VLOOKUP(B6956,'Ket qua do'!$C$5:$AP$50000,$L$3,TRUE),"")</f>
        <v>#N/A</v>
      </c>
    </row>
    <row r="6957" spans="1:12" x14ac:dyDescent="0.25">
      <c r="A6957" t="e">
        <f t="shared" si="114"/>
        <v>#N/A</v>
      </c>
      <c r="B6957" s="1" t="e">
        <f>IF(A6957&lt;&gt;"",VLOOKUP(A6957,'Ket qua do'!$B$5:$CE$50000,2,TRUE),"")</f>
        <v>#N/A</v>
      </c>
      <c r="C6957" s="19" t="e">
        <f>IF(A6957&lt;&gt;"",VLOOKUP(B6957,'Ket qua do'!$C$5:$AP$50000,$C$3,TRUE)*SQRT(3)*$C$11,"")</f>
        <v>#N/A</v>
      </c>
      <c r="D6957" s="21" t="e">
        <f>IF(A6957&lt;&gt;"",VLOOKUP(B6957,'Ket qua do'!$C$5:$AP$50000,$D$3,TRUE),"")</f>
        <v>#N/A</v>
      </c>
      <c r="E6957" s="21" t="e">
        <f>IF(A6957&lt;&gt;"",VLOOKUP(B6957,'Ket qua do'!$C$5:$AP$50000,$E$3,TRUE)*$C$12,"")</f>
        <v>#N/A</v>
      </c>
      <c r="F6957" s="21" t="e">
        <f>IF(A6957&lt;&gt;"",VLOOKUP(B6957,'Ket qua do'!$C$5:$AP$50000,$F$3,TRUE),"")</f>
        <v>#N/A</v>
      </c>
      <c r="G6957" s="21" t="e">
        <f>IF(A6957&lt;&gt;"",VLOOKUP(B6957,'Ket qua do'!$C$5:$AP$50000,$G$3,TRUE),"")</f>
        <v>#N/A</v>
      </c>
      <c r="H6957" s="21" t="e">
        <f>IF(A6957&lt;&gt;"",VLOOKUP(B6957,'Ket qua do'!$C$5:$AP$50000,$H$3,TRUE),"")</f>
        <v>#N/A</v>
      </c>
      <c r="I6957" s="21" t="e">
        <f>IF(A6957&lt;&gt;"",VLOOKUP(B6957,'Ket qua do'!$C$5:$AP$50000,$I$3,TRUE)*$E$9/1000,"")</f>
        <v>#N/A</v>
      </c>
      <c r="J6957" s="21" t="e">
        <f>IF(A6957&lt;&gt;"",VLOOKUP(B6957,'Ket qua do'!$C$5:$AP$50000,$J$3,TRUE)*$E$9/1000,"")</f>
        <v>#N/A</v>
      </c>
      <c r="K6957" s="21" t="e">
        <f>IF(A6957&lt;&gt;"",VLOOKUP(B6957,'Ket qua do'!$C$5:$AP$50000,$K$3,TRUE)*$E$9/1000,"")</f>
        <v>#N/A</v>
      </c>
      <c r="L6957" s="21" t="e">
        <f>IF(A6957&lt;&gt;"",VLOOKUP(B6957,'Ket qua do'!$C$5:$AP$50000,$L$3,TRUE),"")</f>
        <v>#N/A</v>
      </c>
    </row>
    <row r="6958" spans="1:12" x14ac:dyDescent="0.25">
      <c r="A6958" t="e">
        <f t="shared" si="114"/>
        <v>#N/A</v>
      </c>
      <c r="B6958" s="1" t="e">
        <f>IF(A6958&lt;&gt;"",VLOOKUP(A6958,'Ket qua do'!$B$5:$CE$50000,2,TRUE),"")</f>
        <v>#N/A</v>
      </c>
      <c r="C6958" s="19" t="e">
        <f>IF(A6958&lt;&gt;"",VLOOKUP(B6958,'Ket qua do'!$C$5:$AP$50000,$C$3,TRUE)*SQRT(3)*$C$11,"")</f>
        <v>#N/A</v>
      </c>
      <c r="D6958" s="21" t="e">
        <f>IF(A6958&lt;&gt;"",VLOOKUP(B6958,'Ket qua do'!$C$5:$AP$50000,$D$3,TRUE),"")</f>
        <v>#N/A</v>
      </c>
      <c r="E6958" s="21" t="e">
        <f>IF(A6958&lt;&gt;"",VLOOKUP(B6958,'Ket qua do'!$C$5:$AP$50000,$E$3,TRUE)*$C$12,"")</f>
        <v>#N/A</v>
      </c>
      <c r="F6958" s="21" t="e">
        <f>IF(A6958&lt;&gt;"",VLOOKUP(B6958,'Ket qua do'!$C$5:$AP$50000,$F$3,TRUE),"")</f>
        <v>#N/A</v>
      </c>
      <c r="G6958" s="21" t="e">
        <f>IF(A6958&lt;&gt;"",VLOOKUP(B6958,'Ket qua do'!$C$5:$AP$50000,$G$3,TRUE),"")</f>
        <v>#N/A</v>
      </c>
      <c r="H6958" s="21" t="e">
        <f>IF(A6958&lt;&gt;"",VLOOKUP(B6958,'Ket qua do'!$C$5:$AP$50000,$H$3,TRUE),"")</f>
        <v>#N/A</v>
      </c>
      <c r="I6958" s="21" t="e">
        <f>IF(A6958&lt;&gt;"",VLOOKUP(B6958,'Ket qua do'!$C$5:$AP$50000,$I$3,TRUE)*$E$9/1000,"")</f>
        <v>#N/A</v>
      </c>
      <c r="J6958" s="21" t="e">
        <f>IF(A6958&lt;&gt;"",VLOOKUP(B6958,'Ket qua do'!$C$5:$AP$50000,$J$3,TRUE)*$E$9/1000,"")</f>
        <v>#N/A</v>
      </c>
      <c r="K6958" s="21" t="e">
        <f>IF(A6958&lt;&gt;"",VLOOKUP(B6958,'Ket qua do'!$C$5:$AP$50000,$K$3,TRUE)*$E$9/1000,"")</f>
        <v>#N/A</v>
      </c>
      <c r="L6958" s="21" t="e">
        <f>IF(A6958&lt;&gt;"",VLOOKUP(B6958,'Ket qua do'!$C$5:$AP$50000,$L$3,TRUE),"")</f>
        <v>#N/A</v>
      </c>
    </row>
    <row r="6959" spans="1:12" x14ac:dyDescent="0.25">
      <c r="A6959" t="e">
        <f t="shared" si="114"/>
        <v>#N/A</v>
      </c>
      <c r="B6959" s="1" t="e">
        <f>IF(A6959&lt;&gt;"",VLOOKUP(A6959,'Ket qua do'!$B$5:$CE$50000,2,TRUE),"")</f>
        <v>#N/A</v>
      </c>
      <c r="C6959" s="19" t="e">
        <f>IF(A6959&lt;&gt;"",VLOOKUP(B6959,'Ket qua do'!$C$5:$AP$50000,$C$3,TRUE)*SQRT(3)*$C$11,"")</f>
        <v>#N/A</v>
      </c>
      <c r="D6959" s="21" t="e">
        <f>IF(A6959&lt;&gt;"",VLOOKUP(B6959,'Ket qua do'!$C$5:$AP$50000,$D$3,TRUE),"")</f>
        <v>#N/A</v>
      </c>
      <c r="E6959" s="21" t="e">
        <f>IF(A6959&lt;&gt;"",VLOOKUP(B6959,'Ket qua do'!$C$5:$AP$50000,$E$3,TRUE)*$C$12,"")</f>
        <v>#N/A</v>
      </c>
      <c r="F6959" s="21" t="e">
        <f>IF(A6959&lt;&gt;"",VLOOKUP(B6959,'Ket qua do'!$C$5:$AP$50000,$F$3,TRUE),"")</f>
        <v>#N/A</v>
      </c>
      <c r="G6959" s="21" t="e">
        <f>IF(A6959&lt;&gt;"",VLOOKUP(B6959,'Ket qua do'!$C$5:$AP$50000,$G$3,TRUE),"")</f>
        <v>#N/A</v>
      </c>
      <c r="H6959" s="21" t="e">
        <f>IF(A6959&lt;&gt;"",VLOOKUP(B6959,'Ket qua do'!$C$5:$AP$50000,$H$3,TRUE),"")</f>
        <v>#N/A</v>
      </c>
      <c r="I6959" s="21" t="e">
        <f>IF(A6959&lt;&gt;"",VLOOKUP(B6959,'Ket qua do'!$C$5:$AP$50000,$I$3,TRUE)*$E$9/1000,"")</f>
        <v>#N/A</v>
      </c>
      <c r="J6959" s="21" t="e">
        <f>IF(A6959&lt;&gt;"",VLOOKUP(B6959,'Ket qua do'!$C$5:$AP$50000,$J$3,TRUE)*$E$9/1000,"")</f>
        <v>#N/A</v>
      </c>
      <c r="K6959" s="21" t="e">
        <f>IF(A6959&lt;&gt;"",VLOOKUP(B6959,'Ket qua do'!$C$5:$AP$50000,$K$3,TRUE)*$E$9/1000,"")</f>
        <v>#N/A</v>
      </c>
      <c r="L6959" s="21" t="e">
        <f>IF(A6959&lt;&gt;"",VLOOKUP(B6959,'Ket qua do'!$C$5:$AP$50000,$L$3,TRUE),"")</f>
        <v>#N/A</v>
      </c>
    </row>
    <row r="6960" spans="1:12" x14ac:dyDescent="0.25">
      <c r="A6960" t="e">
        <f t="shared" si="114"/>
        <v>#N/A</v>
      </c>
      <c r="B6960" s="1" t="e">
        <f>IF(A6960&lt;&gt;"",VLOOKUP(A6960,'Ket qua do'!$B$5:$CE$50000,2,TRUE),"")</f>
        <v>#N/A</v>
      </c>
      <c r="C6960" s="19" t="e">
        <f>IF(A6960&lt;&gt;"",VLOOKUP(B6960,'Ket qua do'!$C$5:$AP$50000,$C$3,TRUE)*SQRT(3)*$C$11,"")</f>
        <v>#N/A</v>
      </c>
      <c r="D6960" s="21" t="e">
        <f>IF(A6960&lt;&gt;"",VLOOKUP(B6960,'Ket qua do'!$C$5:$AP$50000,$D$3,TRUE),"")</f>
        <v>#N/A</v>
      </c>
      <c r="E6960" s="21" t="e">
        <f>IF(A6960&lt;&gt;"",VLOOKUP(B6960,'Ket qua do'!$C$5:$AP$50000,$E$3,TRUE)*$C$12,"")</f>
        <v>#N/A</v>
      </c>
      <c r="F6960" s="21" t="e">
        <f>IF(A6960&lt;&gt;"",VLOOKUP(B6960,'Ket qua do'!$C$5:$AP$50000,$F$3,TRUE),"")</f>
        <v>#N/A</v>
      </c>
      <c r="G6960" s="21" t="e">
        <f>IF(A6960&lt;&gt;"",VLOOKUP(B6960,'Ket qua do'!$C$5:$AP$50000,$G$3,TRUE),"")</f>
        <v>#N/A</v>
      </c>
      <c r="H6960" s="21" t="e">
        <f>IF(A6960&lt;&gt;"",VLOOKUP(B6960,'Ket qua do'!$C$5:$AP$50000,$H$3,TRUE),"")</f>
        <v>#N/A</v>
      </c>
      <c r="I6960" s="21" t="e">
        <f>IF(A6960&lt;&gt;"",VLOOKUP(B6960,'Ket qua do'!$C$5:$AP$50000,$I$3,TRUE)*$E$9/1000,"")</f>
        <v>#N/A</v>
      </c>
      <c r="J6960" s="21" t="e">
        <f>IF(A6960&lt;&gt;"",VLOOKUP(B6960,'Ket qua do'!$C$5:$AP$50000,$J$3,TRUE)*$E$9/1000,"")</f>
        <v>#N/A</v>
      </c>
      <c r="K6960" s="21" t="e">
        <f>IF(A6960&lt;&gt;"",VLOOKUP(B6960,'Ket qua do'!$C$5:$AP$50000,$K$3,TRUE)*$E$9/1000,"")</f>
        <v>#N/A</v>
      </c>
      <c r="L6960" s="21" t="e">
        <f>IF(A6960&lt;&gt;"",VLOOKUP(B6960,'Ket qua do'!$C$5:$AP$50000,$L$3,TRUE),"")</f>
        <v>#N/A</v>
      </c>
    </row>
    <row r="6961" spans="1:12" x14ac:dyDescent="0.25">
      <c r="A6961" t="e">
        <f t="shared" si="114"/>
        <v>#N/A</v>
      </c>
      <c r="B6961" s="1" t="e">
        <f>IF(A6961&lt;&gt;"",VLOOKUP(A6961,'Ket qua do'!$B$5:$CE$50000,2,TRUE),"")</f>
        <v>#N/A</v>
      </c>
      <c r="C6961" s="19" t="e">
        <f>IF(A6961&lt;&gt;"",VLOOKUP(B6961,'Ket qua do'!$C$5:$AP$50000,$C$3,TRUE)*SQRT(3)*$C$11,"")</f>
        <v>#N/A</v>
      </c>
      <c r="D6961" s="21" t="e">
        <f>IF(A6961&lt;&gt;"",VLOOKUP(B6961,'Ket qua do'!$C$5:$AP$50000,$D$3,TRUE),"")</f>
        <v>#N/A</v>
      </c>
      <c r="E6961" s="21" t="e">
        <f>IF(A6961&lt;&gt;"",VLOOKUP(B6961,'Ket qua do'!$C$5:$AP$50000,$E$3,TRUE)*$C$12,"")</f>
        <v>#N/A</v>
      </c>
      <c r="F6961" s="21" t="e">
        <f>IF(A6961&lt;&gt;"",VLOOKUP(B6961,'Ket qua do'!$C$5:$AP$50000,$F$3,TRUE),"")</f>
        <v>#N/A</v>
      </c>
      <c r="G6961" s="21" t="e">
        <f>IF(A6961&lt;&gt;"",VLOOKUP(B6961,'Ket qua do'!$C$5:$AP$50000,$G$3,TRUE),"")</f>
        <v>#N/A</v>
      </c>
      <c r="H6961" s="21" t="e">
        <f>IF(A6961&lt;&gt;"",VLOOKUP(B6961,'Ket qua do'!$C$5:$AP$50000,$H$3,TRUE),"")</f>
        <v>#N/A</v>
      </c>
      <c r="I6961" s="21" t="e">
        <f>IF(A6961&lt;&gt;"",VLOOKUP(B6961,'Ket qua do'!$C$5:$AP$50000,$I$3,TRUE)*$E$9/1000,"")</f>
        <v>#N/A</v>
      </c>
      <c r="J6961" s="21" t="e">
        <f>IF(A6961&lt;&gt;"",VLOOKUP(B6961,'Ket qua do'!$C$5:$AP$50000,$J$3,TRUE)*$E$9/1000,"")</f>
        <v>#N/A</v>
      </c>
      <c r="K6961" s="21" t="e">
        <f>IF(A6961&lt;&gt;"",VLOOKUP(B6961,'Ket qua do'!$C$5:$AP$50000,$K$3,TRUE)*$E$9/1000,"")</f>
        <v>#N/A</v>
      </c>
      <c r="L6961" s="21" t="e">
        <f>IF(A6961&lt;&gt;"",VLOOKUP(B6961,'Ket qua do'!$C$5:$AP$50000,$L$3,TRUE),"")</f>
        <v>#N/A</v>
      </c>
    </row>
    <row r="6962" spans="1:12" x14ac:dyDescent="0.25">
      <c r="A6962" t="e">
        <f t="shared" si="114"/>
        <v>#N/A</v>
      </c>
      <c r="B6962" s="1" t="e">
        <f>IF(A6962&lt;&gt;"",VLOOKUP(A6962,'Ket qua do'!$B$5:$CE$50000,2,TRUE),"")</f>
        <v>#N/A</v>
      </c>
      <c r="C6962" s="19" t="e">
        <f>IF(A6962&lt;&gt;"",VLOOKUP(B6962,'Ket qua do'!$C$5:$AP$50000,$C$3,TRUE)*SQRT(3)*$C$11,"")</f>
        <v>#N/A</v>
      </c>
      <c r="D6962" s="21" t="e">
        <f>IF(A6962&lt;&gt;"",VLOOKUP(B6962,'Ket qua do'!$C$5:$AP$50000,$D$3,TRUE),"")</f>
        <v>#N/A</v>
      </c>
      <c r="E6962" s="21" t="e">
        <f>IF(A6962&lt;&gt;"",VLOOKUP(B6962,'Ket qua do'!$C$5:$AP$50000,$E$3,TRUE)*$C$12,"")</f>
        <v>#N/A</v>
      </c>
      <c r="F6962" s="21" t="e">
        <f>IF(A6962&lt;&gt;"",VLOOKUP(B6962,'Ket qua do'!$C$5:$AP$50000,$F$3,TRUE),"")</f>
        <v>#N/A</v>
      </c>
      <c r="G6962" s="21" t="e">
        <f>IF(A6962&lt;&gt;"",VLOOKUP(B6962,'Ket qua do'!$C$5:$AP$50000,$G$3,TRUE),"")</f>
        <v>#N/A</v>
      </c>
      <c r="H6962" s="21" t="e">
        <f>IF(A6962&lt;&gt;"",VLOOKUP(B6962,'Ket qua do'!$C$5:$AP$50000,$H$3,TRUE),"")</f>
        <v>#N/A</v>
      </c>
      <c r="I6962" s="21" t="e">
        <f>IF(A6962&lt;&gt;"",VLOOKUP(B6962,'Ket qua do'!$C$5:$AP$50000,$I$3,TRUE)*$E$9/1000,"")</f>
        <v>#N/A</v>
      </c>
      <c r="J6962" s="21" t="e">
        <f>IF(A6962&lt;&gt;"",VLOOKUP(B6962,'Ket qua do'!$C$5:$AP$50000,$J$3,TRUE)*$E$9/1000,"")</f>
        <v>#N/A</v>
      </c>
      <c r="K6962" s="21" t="e">
        <f>IF(A6962&lt;&gt;"",VLOOKUP(B6962,'Ket qua do'!$C$5:$AP$50000,$K$3,TRUE)*$E$9/1000,"")</f>
        <v>#N/A</v>
      </c>
      <c r="L6962" s="21" t="e">
        <f>IF(A6962&lt;&gt;"",VLOOKUP(B6962,'Ket qua do'!$C$5:$AP$50000,$L$3,TRUE),"")</f>
        <v>#N/A</v>
      </c>
    </row>
    <row r="6963" spans="1:12" x14ac:dyDescent="0.25">
      <c r="A6963" t="e">
        <f t="shared" si="114"/>
        <v>#N/A</v>
      </c>
      <c r="B6963" s="1" t="e">
        <f>IF(A6963&lt;&gt;"",VLOOKUP(A6963,'Ket qua do'!$B$5:$CE$50000,2,TRUE),"")</f>
        <v>#N/A</v>
      </c>
      <c r="C6963" s="19" t="e">
        <f>IF(A6963&lt;&gt;"",VLOOKUP(B6963,'Ket qua do'!$C$5:$AP$50000,$C$3,TRUE)*SQRT(3)*$C$11,"")</f>
        <v>#N/A</v>
      </c>
      <c r="D6963" s="21" t="e">
        <f>IF(A6963&lt;&gt;"",VLOOKUP(B6963,'Ket qua do'!$C$5:$AP$50000,$D$3,TRUE),"")</f>
        <v>#N/A</v>
      </c>
      <c r="E6963" s="21" t="e">
        <f>IF(A6963&lt;&gt;"",VLOOKUP(B6963,'Ket qua do'!$C$5:$AP$50000,$E$3,TRUE)*$C$12,"")</f>
        <v>#N/A</v>
      </c>
      <c r="F6963" s="21" t="e">
        <f>IF(A6963&lt;&gt;"",VLOOKUP(B6963,'Ket qua do'!$C$5:$AP$50000,$F$3,TRUE),"")</f>
        <v>#N/A</v>
      </c>
      <c r="G6963" s="21" t="e">
        <f>IF(A6963&lt;&gt;"",VLOOKUP(B6963,'Ket qua do'!$C$5:$AP$50000,$G$3,TRUE),"")</f>
        <v>#N/A</v>
      </c>
      <c r="H6963" s="21" t="e">
        <f>IF(A6963&lt;&gt;"",VLOOKUP(B6963,'Ket qua do'!$C$5:$AP$50000,$H$3,TRUE),"")</f>
        <v>#N/A</v>
      </c>
      <c r="I6963" s="21" t="e">
        <f>IF(A6963&lt;&gt;"",VLOOKUP(B6963,'Ket qua do'!$C$5:$AP$50000,$I$3,TRUE)*$E$9/1000,"")</f>
        <v>#N/A</v>
      </c>
      <c r="J6963" s="21" t="e">
        <f>IF(A6963&lt;&gt;"",VLOOKUP(B6963,'Ket qua do'!$C$5:$AP$50000,$J$3,TRUE)*$E$9/1000,"")</f>
        <v>#N/A</v>
      </c>
      <c r="K6963" s="21" t="e">
        <f>IF(A6963&lt;&gt;"",VLOOKUP(B6963,'Ket qua do'!$C$5:$AP$50000,$K$3,TRUE)*$E$9/1000,"")</f>
        <v>#N/A</v>
      </c>
      <c r="L6963" s="21" t="e">
        <f>IF(A6963&lt;&gt;"",VLOOKUP(B6963,'Ket qua do'!$C$5:$AP$50000,$L$3,TRUE),"")</f>
        <v>#N/A</v>
      </c>
    </row>
    <row r="6964" spans="1:12" x14ac:dyDescent="0.25">
      <c r="A6964" t="e">
        <f t="shared" si="114"/>
        <v>#N/A</v>
      </c>
      <c r="B6964" s="1" t="e">
        <f>IF(A6964&lt;&gt;"",VLOOKUP(A6964,'Ket qua do'!$B$5:$CE$50000,2,TRUE),"")</f>
        <v>#N/A</v>
      </c>
      <c r="C6964" s="19" t="e">
        <f>IF(A6964&lt;&gt;"",VLOOKUP(B6964,'Ket qua do'!$C$5:$AP$50000,$C$3,TRUE)*SQRT(3)*$C$11,"")</f>
        <v>#N/A</v>
      </c>
      <c r="D6964" s="21" t="e">
        <f>IF(A6964&lt;&gt;"",VLOOKUP(B6964,'Ket qua do'!$C$5:$AP$50000,$D$3,TRUE),"")</f>
        <v>#N/A</v>
      </c>
      <c r="E6964" s="21" t="e">
        <f>IF(A6964&lt;&gt;"",VLOOKUP(B6964,'Ket qua do'!$C$5:$AP$50000,$E$3,TRUE)*$C$12,"")</f>
        <v>#N/A</v>
      </c>
      <c r="F6964" s="21" t="e">
        <f>IF(A6964&lt;&gt;"",VLOOKUP(B6964,'Ket qua do'!$C$5:$AP$50000,$F$3,TRUE),"")</f>
        <v>#N/A</v>
      </c>
      <c r="G6964" s="21" t="e">
        <f>IF(A6964&lt;&gt;"",VLOOKUP(B6964,'Ket qua do'!$C$5:$AP$50000,$G$3,TRUE),"")</f>
        <v>#N/A</v>
      </c>
      <c r="H6964" s="21" t="e">
        <f>IF(A6964&lt;&gt;"",VLOOKUP(B6964,'Ket qua do'!$C$5:$AP$50000,$H$3,TRUE),"")</f>
        <v>#N/A</v>
      </c>
      <c r="I6964" s="21" t="e">
        <f>IF(A6964&lt;&gt;"",VLOOKUP(B6964,'Ket qua do'!$C$5:$AP$50000,$I$3,TRUE)*$E$9/1000,"")</f>
        <v>#N/A</v>
      </c>
      <c r="J6964" s="21" t="e">
        <f>IF(A6964&lt;&gt;"",VLOOKUP(B6964,'Ket qua do'!$C$5:$AP$50000,$J$3,TRUE)*$E$9/1000,"")</f>
        <v>#N/A</v>
      </c>
      <c r="K6964" s="21" t="e">
        <f>IF(A6964&lt;&gt;"",VLOOKUP(B6964,'Ket qua do'!$C$5:$AP$50000,$K$3,TRUE)*$E$9/1000,"")</f>
        <v>#N/A</v>
      </c>
      <c r="L6964" s="21" t="e">
        <f>IF(A6964&lt;&gt;"",VLOOKUP(B6964,'Ket qua do'!$C$5:$AP$50000,$L$3,TRUE),"")</f>
        <v>#N/A</v>
      </c>
    </row>
    <row r="6965" spans="1:12" x14ac:dyDescent="0.25">
      <c r="A6965" t="e">
        <f t="shared" si="114"/>
        <v>#N/A</v>
      </c>
      <c r="B6965" s="1" t="e">
        <f>IF(A6965&lt;&gt;"",VLOOKUP(A6965,'Ket qua do'!$B$5:$CE$50000,2,TRUE),"")</f>
        <v>#N/A</v>
      </c>
      <c r="C6965" s="19" t="e">
        <f>IF(A6965&lt;&gt;"",VLOOKUP(B6965,'Ket qua do'!$C$5:$AP$50000,$C$3,TRUE)*SQRT(3)*$C$11,"")</f>
        <v>#N/A</v>
      </c>
      <c r="D6965" s="21" t="e">
        <f>IF(A6965&lt;&gt;"",VLOOKUP(B6965,'Ket qua do'!$C$5:$AP$50000,$D$3,TRUE),"")</f>
        <v>#N/A</v>
      </c>
      <c r="E6965" s="21" t="e">
        <f>IF(A6965&lt;&gt;"",VLOOKUP(B6965,'Ket qua do'!$C$5:$AP$50000,$E$3,TRUE)*$C$12,"")</f>
        <v>#N/A</v>
      </c>
      <c r="F6965" s="21" t="e">
        <f>IF(A6965&lt;&gt;"",VLOOKUP(B6965,'Ket qua do'!$C$5:$AP$50000,$F$3,TRUE),"")</f>
        <v>#N/A</v>
      </c>
      <c r="G6965" s="21" t="e">
        <f>IF(A6965&lt;&gt;"",VLOOKUP(B6965,'Ket qua do'!$C$5:$AP$50000,$G$3,TRUE),"")</f>
        <v>#N/A</v>
      </c>
      <c r="H6965" s="21" t="e">
        <f>IF(A6965&lt;&gt;"",VLOOKUP(B6965,'Ket qua do'!$C$5:$AP$50000,$H$3,TRUE),"")</f>
        <v>#N/A</v>
      </c>
      <c r="I6965" s="21" t="e">
        <f>IF(A6965&lt;&gt;"",VLOOKUP(B6965,'Ket qua do'!$C$5:$AP$50000,$I$3,TRUE)*$E$9/1000,"")</f>
        <v>#N/A</v>
      </c>
      <c r="J6965" s="21" t="e">
        <f>IF(A6965&lt;&gt;"",VLOOKUP(B6965,'Ket qua do'!$C$5:$AP$50000,$J$3,TRUE)*$E$9/1000,"")</f>
        <v>#N/A</v>
      </c>
      <c r="K6965" s="21" t="e">
        <f>IF(A6965&lt;&gt;"",VLOOKUP(B6965,'Ket qua do'!$C$5:$AP$50000,$K$3,TRUE)*$E$9/1000,"")</f>
        <v>#N/A</v>
      </c>
      <c r="L6965" s="21" t="e">
        <f>IF(A6965&lt;&gt;"",VLOOKUP(B6965,'Ket qua do'!$C$5:$AP$50000,$L$3,TRUE),"")</f>
        <v>#N/A</v>
      </c>
    </row>
    <row r="6966" spans="1:12" x14ac:dyDescent="0.25">
      <c r="A6966" t="e">
        <f t="shared" si="114"/>
        <v>#N/A</v>
      </c>
      <c r="B6966" s="1" t="e">
        <f>IF(A6966&lt;&gt;"",VLOOKUP(A6966,'Ket qua do'!$B$5:$CE$50000,2,TRUE),"")</f>
        <v>#N/A</v>
      </c>
      <c r="C6966" s="19" t="e">
        <f>IF(A6966&lt;&gt;"",VLOOKUP(B6966,'Ket qua do'!$C$5:$AP$50000,$C$3,TRUE)*SQRT(3)*$C$11,"")</f>
        <v>#N/A</v>
      </c>
      <c r="D6966" s="21" t="e">
        <f>IF(A6966&lt;&gt;"",VLOOKUP(B6966,'Ket qua do'!$C$5:$AP$50000,$D$3,TRUE),"")</f>
        <v>#N/A</v>
      </c>
      <c r="E6966" s="21" t="e">
        <f>IF(A6966&lt;&gt;"",VLOOKUP(B6966,'Ket qua do'!$C$5:$AP$50000,$E$3,TRUE)*$C$12,"")</f>
        <v>#N/A</v>
      </c>
      <c r="F6966" s="21" t="e">
        <f>IF(A6966&lt;&gt;"",VLOOKUP(B6966,'Ket qua do'!$C$5:$AP$50000,$F$3,TRUE),"")</f>
        <v>#N/A</v>
      </c>
      <c r="G6966" s="21" t="e">
        <f>IF(A6966&lt;&gt;"",VLOOKUP(B6966,'Ket qua do'!$C$5:$AP$50000,$G$3,TRUE),"")</f>
        <v>#N/A</v>
      </c>
      <c r="H6966" s="21" t="e">
        <f>IF(A6966&lt;&gt;"",VLOOKUP(B6966,'Ket qua do'!$C$5:$AP$50000,$H$3,TRUE),"")</f>
        <v>#N/A</v>
      </c>
      <c r="I6966" s="21" t="e">
        <f>IF(A6966&lt;&gt;"",VLOOKUP(B6966,'Ket qua do'!$C$5:$AP$50000,$I$3,TRUE)*$E$9/1000,"")</f>
        <v>#N/A</v>
      </c>
      <c r="J6966" s="21" t="e">
        <f>IF(A6966&lt;&gt;"",VLOOKUP(B6966,'Ket qua do'!$C$5:$AP$50000,$J$3,TRUE)*$E$9/1000,"")</f>
        <v>#N/A</v>
      </c>
      <c r="K6966" s="21" t="e">
        <f>IF(A6966&lt;&gt;"",VLOOKUP(B6966,'Ket qua do'!$C$5:$AP$50000,$K$3,TRUE)*$E$9/1000,"")</f>
        <v>#N/A</v>
      </c>
      <c r="L6966" s="21" t="e">
        <f>IF(A6966&lt;&gt;"",VLOOKUP(B6966,'Ket qua do'!$C$5:$AP$50000,$L$3,TRUE),"")</f>
        <v>#N/A</v>
      </c>
    </row>
    <row r="6967" spans="1:12" x14ac:dyDescent="0.25">
      <c r="A6967" t="e">
        <f t="shared" si="114"/>
        <v>#N/A</v>
      </c>
      <c r="B6967" s="1" t="e">
        <f>IF(A6967&lt;&gt;"",VLOOKUP(A6967,'Ket qua do'!$B$5:$CE$50000,2,TRUE),"")</f>
        <v>#N/A</v>
      </c>
      <c r="C6967" s="19" t="e">
        <f>IF(A6967&lt;&gt;"",VLOOKUP(B6967,'Ket qua do'!$C$5:$AP$50000,$C$3,TRUE)*SQRT(3)*$C$11,"")</f>
        <v>#N/A</v>
      </c>
      <c r="D6967" s="21" t="e">
        <f>IF(A6967&lt;&gt;"",VLOOKUP(B6967,'Ket qua do'!$C$5:$AP$50000,$D$3,TRUE),"")</f>
        <v>#N/A</v>
      </c>
      <c r="E6967" s="21" t="e">
        <f>IF(A6967&lt;&gt;"",VLOOKUP(B6967,'Ket qua do'!$C$5:$AP$50000,$E$3,TRUE)*$C$12,"")</f>
        <v>#N/A</v>
      </c>
      <c r="F6967" s="21" t="e">
        <f>IF(A6967&lt;&gt;"",VLOOKUP(B6967,'Ket qua do'!$C$5:$AP$50000,$F$3,TRUE),"")</f>
        <v>#N/A</v>
      </c>
      <c r="G6967" s="21" t="e">
        <f>IF(A6967&lt;&gt;"",VLOOKUP(B6967,'Ket qua do'!$C$5:$AP$50000,$G$3,TRUE),"")</f>
        <v>#N/A</v>
      </c>
      <c r="H6967" s="21" t="e">
        <f>IF(A6967&lt;&gt;"",VLOOKUP(B6967,'Ket qua do'!$C$5:$AP$50000,$H$3,TRUE),"")</f>
        <v>#N/A</v>
      </c>
      <c r="I6967" s="21" t="e">
        <f>IF(A6967&lt;&gt;"",VLOOKUP(B6967,'Ket qua do'!$C$5:$AP$50000,$I$3,TRUE)*$E$9/1000,"")</f>
        <v>#N/A</v>
      </c>
      <c r="J6967" s="21" t="e">
        <f>IF(A6967&lt;&gt;"",VLOOKUP(B6967,'Ket qua do'!$C$5:$AP$50000,$J$3,TRUE)*$E$9/1000,"")</f>
        <v>#N/A</v>
      </c>
      <c r="K6967" s="21" t="e">
        <f>IF(A6967&lt;&gt;"",VLOOKUP(B6967,'Ket qua do'!$C$5:$AP$50000,$K$3,TRUE)*$E$9/1000,"")</f>
        <v>#N/A</v>
      </c>
      <c r="L6967" s="21" t="e">
        <f>IF(A6967&lt;&gt;"",VLOOKUP(B6967,'Ket qua do'!$C$5:$AP$50000,$L$3,TRUE),"")</f>
        <v>#N/A</v>
      </c>
    </row>
    <row r="6968" spans="1:12" x14ac:dyDescent="0.25">
      <c r="A6968" t="e">
        <f t="shared" si="114"/>
        <v>#N/A</v>
      </c>
      <c r="B6968" s="1" t="e">
        <f>IF(A6968&lt;&gt;"",VLOOKUP(A6968,'Ket qua do'!$B$5:$CE$50000,2,TRUE),"")</f>
        <v>#N/A</v>
      </c>
      <c r="C6968" s="19" t="e">
        <f>IF(A6968&lt;&gt;"",VLOOKUP(B6968,'Ket qua do'!$C$5:$AP$50000,$C$3,TRUE)*SQRT(3)*$C$11,"")</f>
        <v>#N/A</v>
      </c>
      <c r="D6968" s="21" t="e">
        <f>IF(A6968&lt;&gt;"",VLOOKUP(B6968,'Ket qua do'!$C$5:$AP$50000,$D$3,TRUE),"")</f>
        <v>#N/A</v>
      </c>
      <c r="E6968" s="21" t="e">
        <f>IF(A6968&lt;&gt;"",VLOOKUP(B6968,'Ket qua do'!$C$5:$AP$50000,$E$3,TRUE)*$C$12,"")</f>
        <v>#N/A</v>
      </c>
      <c r="F6968" s="21" t="e">
        <f>IF(A6968&lt;&gt;"",VLOOKUP(B6968,'Ket qua do'!$C$5:$AP$50000,$F$3,TRUE),"")</f>
        <v>#N/A</v>
      </c>
      <c r="G6968" s="21" t="e">
        <f>IF(A6968&lt;&gt;"",VLOOKUP(B6968,'Ket qua do'!$C$5:$AP$50000,$G$3,TRUE),"")</f>
        <v>#N/A</v>
      </c>
      <c r="H6968" s="21" t="e">
        <f>IF(A6968&lt;&gt;"",VLOOKUP(B6968,'Ket qua do'!$C$5:$AP$50000,$H$3,TRUE),"")</f>
        <v>#N/A</v>
      </c>
      <c r="I6968" s="21" t="e">
        <f>IF(A6968&lt;&gt;"",VLOOKUP(B6968,'Ket qua do'!$C$5:$AP$50000,$I$3,TRUE)*$E$9/1000,"")</f>
        <v>#N/A</v>
      </c>
      <c r="J6968" s="21" t="e">
        <f>IF(A6968&lt;&gt;"",VLOOKUP(B6968,'Ket qua do'!$C$5:$AP$50000,$J$3,TRUE)*$E$9/1000,"")</f>
        <v>#N/A</v>
      </c>
      <c r="K6968" s="21" t="e">
        <f>IF(A6968&lt;&gt;"",VLOOKUP(B6968,'Ket qua do'!$C$5:$AP$50000,$K$3,TRUE)*$E$9/1000,"")</f>
        <v>#N/A</v>
      </c>
      <c r="L6968" s="21" t="e">
        <f>IF(A6968&lt;&gt;"",VLOOKUP(B6968,'Ket qua do'!$C$5:$AP$50000,$L$3,TRUE),"")</f>
        <v>#N/A</v>
      </c>
    </row>
    <row r="6969" spans="1:12" x14ac:dyDescent="0.25">
      <c r="A6969" t="e">
        <f t="shared" si="114"/>
        <v>#N/A</v>
      </c>
      <c r="B6969" s="1" t="e">
        <f>IF(A6969&lt;&gt;"",VLOOKUP(A6969,'Ket qua do'!$B$5:$CE$50000,2,TRUE),"")</f>
        <v>#N/A</v>
      </c>
      <c r="C6969" s="19" t="e">
        <f>IF(A6969&lt;&gt;"",VLOOKUP(B6969,'Ket qua do'!$C$5:$AP$50000,$C$3,TRUE)*SQRT(3)*$C$11,"")</f>
        <v>#N/A</v>
      </c>
      <c r="D6969" s="21" t="e">
        <f>IF(A6969&lt;&gt;"",VLOOKUP(B6969,'Ket qua do'!$C$5:$AP$50000,$D$3,TRUE),"")</f>
        <v>#N/A</v>
      </c>
      <c r="E6969" s="21" t="e">
        <f>IF(A6969&lt;&gt;"",VLOOKUP(B6969,'Ket qua do'!$C$5:$AP$50000,$E$3,TRUE)*$C$12,"")</f>
        <v>#N/A</v>
      </c>
      <c r="F6969" s="21" t="e">
        <f>IF(A6969&lt;&gt;"",VLOOKUP(B6969,'Ket qua do'!$C$5:$AP$50000,$F$3,TRUE),"")</f>
        <v>#N/A</v>
      </c>
      <c r="G6969" s="21" t="e">
        <f>IF(A6969&lt;&gt;"",VLOOKUP(B6969,'Ket qua do'!$C$5:$AP$50000,$G$3,TRUE),"")</f>
        <v>#N/A</v>
      </c>
      <c r="H6969" s="21" t="e">
        <f>IF(A6969&lt;&gt;"",VLOOKUP(B6969,'Ket qua do'!$C$5:$AP$50000,$H$3,TRUE),"")</f>
        <v>#N/A</v>
      </c>
      <c r="I6969" s="21" t="e">
        <f>IF(A6969&lt;&gt;"",VLOOKUP(B6969,'Ket qua do'!$C$5:$AP$50000,$I$3,TRUE)*$E$9/1000,"")</f>
        <v>#N/A</v>
      </c>
      <c r="J6969" s="21" t="e">
        <f>IF(A6969&lt;&gt;"",VLOOKUP(B6969,'Ket qua do'!$C$5:$AP$50000,$J$3,TRUE)*$E$9/1000,"")</f>
        <v>#N/A</v>
      </c>
      <c r="K6969" s="21" t="e">
        <f>IF(A6969&lt;&gt;"",VLOOKUP(B6969,'Ket qua do'!$C$5:$AP$50000,$K$3,TRUE)*$E$9/1000,"")</f>
        <v>#N/A</v>
      </c>
      <c r="L6969" s="21" t="e">
        <f>IF(A6969&lt;&gt;"",VLOOKUP(B6969,'Ket qua do'!$C$5:$AP$50000,$L$3,TRUE),"")</f>
        <v>#N/A</v>
      </c>
    </row>
    <row r="6970" spans="1:12" x14ac:dyDescent="0.25">
      <c r="A6970" t="e">
        <f t="shared" si="114"/>
        <v>#N/A</v>
      </c>
      <c r="B6970" s="1" t="e">
        <f>IF(A6970&lt;&gt;"",VLOOKUP(A6970,'Ket qua do'!$B$5:$CE$50000,2,TRUE),"")</f>
        <v>#N/A</v>
      </c>
      <c r="C6970" s="19" t="e">
        <f>IF(A6970&lt;&gt;"",VLOOKUP(B6970,'Ket qua do'!$C$5:$AP$50000,$C$3,TRUE)*SQRT(3)*$C$11,"")</f>
        <v>#N/A</v>
      </c>
      <c r="D6970" s="21" t="e">
        <f>IF(A6970&lt;&gt;"",VLOOKUP(B6970,'Ket qua do'!$C$5:$AP$50000,$D$3,TRUE),"")</f>
        <v>#N/A</v>
      </c>
      <c r="E6970" s="21" t="e">
        <f>IF(A6970&lt;&gt;"",VLOOKUP(B6970,'Ket qua do'!$C$5:$AP$50000,$E$3,TRUE)*$C$12,"")</f>
        <v>#N/A</v>
      </c>
      <c r="F6970" s="21" t="e">
        <f>IF(A6970&lt;&gt;"",VLOOKUP(B6970,'Ket qua do'!$C$5:$AP$50000,$F$3,TRUE),"")</f>
        <v>#N/A</v>
      </c>
      <c r="G6970" s="21" t="e">
        <f>IF(A6970&lt;&gt;"",VLOOKUP(B6970,'Ket qua do'!$C$5:$AP$50000,$G$3,TRUE),"")</f>
        <v>#N/A</v>
      </c>
      <c r="H6970" s="21" t="e">
        <f>IF(A6970&lt;&gt;"",VLOOKUP(B6970,'Ket qua do'!$C$5:$AP$50000,$H$3,TRUE),"")</f>
        <v>#N/A</v>
      </c>
      <c r="I6970" s="21" t="e">
        <f>IF(A6970&lt;&gt;"",VLOOKUP(B6970,'Ket qua do'!$C$5:$AP$50000,$I$3,TRUE)*$E$9/1000,"")</f>
        <v>#N/A</v>
      </c>
      <c r="J6970" s="21" t="e">
        <f>IF(A6970&lt;&gt;"",VLOOKUP(B6970,'Ket qua do'!$C$5:$AP$50000,$J$3,TRUE)*$E$9/1000,"")</f>
        <v>#N/A</v>
      </c>
      <c r="K6970" s="21" t="e">
        <f>IF(A6970&lt;&gt;"",VLOOKUP(B6970,'Ket qua do'!$C$5:$AP$50000,$K$3,TRUE)*$E$9/1000,"")</f>
        <v>#N/A</v>
      </c>
      <c r="L6970" s="21" t="e">
        <f>IF(A6970&lt;&gt;"",VLOOKUP(B6970,'Ket qua do'!$C$5:$AP$50000,$L$3,TRUE),"")</f>
        <v>#N/A</v>
      </c>
    </row>
    <row r="6971" spans="1:12" x14ac:dyDescent="0.25">
      <c r="A6971" t="e">
        <f t="shared" si="114"/>
        <v>#N/A</v>
      </c>
      <c r="B6971" s="1" t="e">
        <f>IF(A6971&lt;&gt;"",VLOOKUP(A6971,'Ket qua do'!$B$5:$CE$50000,2,TRUE),"")</f>
        <v>#N/A</v>
      </c>
      <c r="C6971" s="19" t="e">
        <f>IF(A6971&lt;&gt;"",VLOOKUP(B6971,'Ket qua do'!$C$5:$AP$50000,$C$3,TRUE)*SQRT(3)*$C$11,"")</f>
        <v>#N/A</v>
      </c>
      <c r="D6971" s="21" t="e">
        <f>IF(A6971&lt;&gt;"",VLOOKUP(B6971,'Ket qua do'!$C$5:$AP$50000,$D$3,TRUE),"")</f>
        <v>#N/A</v>
      </c>
      <c r="E6971" s="21" t="e">
        <f>IF(A6971&lt;&gt;"",VLOOKUP(B6971,'Ket qua do'!$C$5:$AP$50000,$E$3,TRUE)*$C$12,"")</f>
        <v>#N/A</v>
      </c>
      <c r="F6971" s="21" t="e">
        <f>IF(A6971&lt;&gt;"",VLOOKUP(B6971,'Ket qua do'!$C$5:$AP$50000,$F$3,TRUE),"")</f>
        <v>#N/A</v>
      </c>
      <c r="G6971" s="21" t="e">
        <f>IF(A6971&lt;&gt;"",VLOOKUP(B6971,'Ket qua do'!$C$5:$AP$50000,$G$3,TRUE),"")</f>
        <v>#N/A</v>
      </c>
      <c r="H6971" s="21" t="e">
        <f>IF(A6971&lt;&gt;"",VLOOKUP(B6971,'Ket qua do'!$C$5:$AP$50000,$H$3,TRUE),"")</f>
        <v>#N/A</v>
      </c>
      <c r="I6971" s="21" t="e">
        <f>IF(A6971&lt;&gt;"",VLOOKUP(B6971,'Ket qua do'!$C$5:$AP$50000,$I$3,TRUE)*$E$9/1000,"")</f>
        <v>#N/A</v>
      </c>
      <c r="J6971" s="21" t="e">
        <f>IF(A6971&lt;&gt;"",VLOOKUP(B6971,'Ket qua do'!$C$5:$AP$50000,$J$3,TRUE)*$E$9/1000,"")</f>
        <v>#N/A</v>
      </c>
      <c r="K6971" s="21" t="e">
        <f>IF(A6971&lt;&gt;"",VLOOKUP(B6971,'Ket qua do'!$C$5:$AP$50000,$K$3,TRUE)*$E$9/1000,"")</f>
        <v>#N/A</v>
      </c>
      <c r="L6971" s="21" t="e">
        <f>IF(A6971&lt;&gt;"",VLOOKUP(B6971,'Ket qua do'!$C$5:$AP$50000,$L$3,TRUE),"")</f>
        <v>#N/A</v>
      </c>
    </row>
    <row r="6972" spans="1:12" x14ac:dyDescent="0.25">
      <c r="A6972" t="e">
        <f t="shared" si="114"/>
        <v>#N/A</v>
      </c>
      <c r="B6972" s="1" t="e">
        <f>IF(A6972&lt;&gt;"",VLOOKUP(A6972,'Ket qua do'!$B$5:$CE$50000,2,TRUE),"")</f>
        <v>#N/A</v>
      </c>
      <c r="C6972" s="19" t="e">
        <f>IF(A6972&lt;&gt;"",VLOOKUP(B6972,'Ket qua do'!$C$5:$AP$50000,$C$3,TRUE)*SQRT(3)*$C$11,"")</f>
        <v>#N/A</v>
      </c>
      <c r="D6972" s="21" t="e">
        <f>IF(A6972&lt;&gt;"",VLOOKUP(B6972,'Ket qua do'!$C$5:$AP$50000,$D$3,TRUE),"")</f>
        <v>#N/A</v>
      </c>
      <c r="E6972" s="21" t="e">
        <f>IF(A6972&lt;&gt;"",VLOOKUP(B6972,'Ket qua do'!$C$5:$AP$50000,$E$3,TRUE)*$C$12,"")</f>
        <v>#N/A</v>
      </c>
      <c r="F6972" s="21" t="e">
        <f>IF(A6972&lt;&gt;"",VLOOKUP(B6972,'Ket qua do'!$C$5:$AP$50000,$F$3,TRUE),"")</f>
        <v>#N/A</v>
      </c>
      <c r="G6972" s="21" t="e">
        <f>IF(A6972&lt;&gt;"",VLOOKUP(B6972,'Ket qua do'!$C$5:$AP$50000,$G$3,TRUE),"")</f>
        <v>#N/A</v>
      </c>
      <c r="H6972" s="21" t="e">
        <f>IF(A6972&lt;&gt;"",VLOOKUP(B6972,'Ket qua do'!$C$5:$AP$50000,$H$3,TRUE),"")</f>
        <v>#N/A</v>
      </c>
      <c r="I6972" s="21" t="e">
        <f>IF(A6972&lt;&gt;"",VLOOKUP(B6972,'Ket qua do'!$C$5:$AP$50000,$I$3,TRUE)*$E$9/1000,"")</f>
        <v>#N/A</v>
      </c>
      <c r="J6972" s="21" t="e">
        <f>IF(A6972&lt;&gt;"",VLOOKUP(B6972,'Ket qua do'!$C$5:$AP$50000,$J$3,TRUE)*$E$9/1000,"")</f>
        <v>#N/A</v>
      </c>
      <c r="K6972" s="21" t="e">
        <f>IF(A6972&lt;&gt;"",VLOOKUP(B6972,'Ket qua do'!$C$5:$AP$50000,$K$3,TRUE)*$E$9/1000,"")</f>
        <v>#N/A</v>
      </c>
      <c r="L6972" s="21" t="e">
        <f>IF(A6972&lt;&gt;"",VLOOKUP(B6972,'Ket qua do'!$C$5:$AP$50000,$L$3,TRUE),"")</f>
        <v>#N/A</v>
      </c>
    </row>
    <row r="6973" spans="1:12" x14ac:dyDescent="0.25">
      <c r="A6973" t="e">
        <f t="shared" si="114"/>
        <v>#N/A</v>
      </c>
      <c r="B6973" s="1" t="e">
        <f>IF(A6973&lt;&gt;"",VLOOKUP(A6973,'Ket qua do'!$B$5:$CE$50000,2,TRUE),"")</f>
        <v>#N/A</v>
      </c>
      <c r="C6973" s="19" t="e">
        <f>IF(A6973&lt;&gt;"",VLOOKUP(B6973,'Ket qua do'!$C$5:$AP$50000,$C$3,TRUE)*SQRT(3)*$C$11,"")</f>
        <v>#N/A</v>
      </c>
      <c r="D6973" s="21" t="e">
        <f>IF(A6973&lt;&gt;"",VLOOKUP(B6973,'Ket qua do'!$C$5:$AP$50000,$D$3,TRUE),"")</f>
        <v>#N/A</v>
      </c>
      <c r="E6973" s="21" t="e">
        <f>IF(A6973&lt;&gt;"",VLOOKUP(B6973,'Ket qua do'!$C$5:$AP$50000,$E$3,TRUE)*$C$12,"")</f>
        <v>#N/A</v>
      </c>
      <c r="F6973" s="21" t="e">
        <f>IF(A6973&lt;&gt;"",VLOOKUP(B6973,'Ket qua do'!$C$5:$AP$50000,$F$3,TRUE),"")</f>
        <v>#N/A</v>
      </c>
      <c r="G6973" s="21" t="e">
        <f>IF(A6973&lt;&gt;"",VLOOKUP(B6973,'Ket qua do'!$C$5:$AP$50000,$G$3,TRUE),"")</f>
        <v>#N/A</v>
      </c>
      <c r="H6973" s="21" t="e">
        <f>IF(A6973&lt;&gt;"",VLOOKUP(B6973,'Ket qua do'!$C$5:$AP$50000,$H$3,TRUE),"")</f>
        <v>#N/A</v>
      </c>
      <c r="I6973" s="21" t="e">
        <f>IF(A6973&lt;&gt;"",VLOOKUP(B6973,'Ket qua do'!$C$5:$AP$50000,$I$3,TRUE)*$E$9/1000,"")</f>
        <v>#N/A</v>
      </c>
      <c r="J6973" s="21" t="e">
        <f>IF(A6973&lt;&gt;"",VLOOKUP(B6973,'Ket qua do'!$C$5:$AP$50000,$J$3,TRUE)*$E$9/1000,"")</f>
        <v>#N/A</v>
      </c>
      <c r="K6973" s="21" t="e">
        <f>IF(A6973&lt;&gt;"",VLOOKUP(B6973,'Ket qua do'!$C$5:$AP$50000,$K$3,TRUE)*$E$9/1000,"")</f>
        <v>#N/A</v>
      </c>
      <c r="L6973" s="21" t="e">
        <f>IF(A6973&lt;&gt;"",VLOOKUP(B6973,'Ket qua do'!$C$5:$AP$50000,$L$3,TRUE),"")</f>
        <v>#N/A</v>
      </c>
    </row>
    <row r="6974" spans="1:12" x14ac:dyDescent="0.25">
      <c r="A6974" t="e">
        <f t="shared" si="114"/>
        <v>#N/A</v>
      </c>
      <c r="B6974" s="1" t="e">
        <f>IF(A6974&lt;&gt;"",VLOOKUP(A6974,'Ket qua do'!$B$5:$CE$50000,2,TRUE),"")</f>
        <v>#N/A</v>
      </c>
      <c r="C6974" s="19" t="e">
        <f>IF(A6974&lt;&gt;"",VLOOKUP(B6974,'Ket qua do'!$C$5:$AP$50000,$C$3,TRUE)*SQRT(3)*$C$11,"")</f>
        <v>#N/A</v>
      </c>
      <c r="D6974" s="21" t="e">
        <f>IF(A6974&lt;&gt;"",VLOOKUP(B6974,'Ket qua do'!$C$5:$AP$50000,$D$3,TRUE),"")</f>
        <v>#N/A</v>
      </c>
      <c r="E6974" s="21" t="e">
        <f>IF(A6974&lt;&gt;"",VLOOKUP(B6974,'Ket qua do'!$C$5:$AP$50000,$E$3,TRUE)*$C$12,"")</f>
        <v>#N/A</v>
      </c>
      <c r="F6974" s="21" t="e">
        <f>IF(A6974&lt;&gt;"",VLOOKUP(B6974,'Ket qua do'!$C$5:$AP$50000,$F$3,TRUE),"")</f>
        <v>#N/A</v>
      </c>
      <c r="G6974" s="21" t="e">
        <f>IF(A6974&lt;&gt;"",VLOOKUP(B6974,'Ket qua do'!$C$5:$AP$50000,$G$3,TRUE),"")</f>
        <v>#N/A</v>
      </c>
      <c r="H6974" s="21" t="e">
        <f>IF(A6974&lt;&gt;"",VLOOKUP(B6974,'Ket qua do'!$C$5:$AP$50000,$H$3,TRUE),"")</f>
        <v>#N/A</v>
      </c>
      <c r="I6974" s="21" t="e">
        <f>IF(A6974&lt;&gt;"",VLOOKUP(B6974,'Ket qua do'!$C$5:$AP$50000,$I$3,TRUE)*$E$9/1000,"")</f>
        <v>#N/A</v>
      </c>
      <c r="J6974" s="21" t="e">
        <f>IF(A6974&lt;&gt;"",VLOOKUP(B6974,'Ket qua do'!$C$5:$AP$50000,$J$3,TRUE)*$E$9/1000,"")</f>
        <v>#N/A</v>
      </c>
      <c r="K6974" s="21" t="e">
        <f>IF(A6974&lt;&gt;"",VLOOKUP(B6974,'Ket qua do'!$C$5:$AP$50000,$K$3,TRUE)*$E$9/1000,"")</f>
        <v>#N/A</v>
      </c>
      <c r="L6974" s="21" t="e">
        <f>IF(A6974&lt;&gt;"",VLOOKUP(B6974,'Ket qua do'!$C$5:$AP$50000,$L$3,TRUE),"")</f>
        <v>#N/A</v>
      </c>
    </row>
    <row r="6975" spans="1:12" x14ac:dyDescent="0.25">
      <c r="A6975" t="e">
        <f t="shared" si="114"/>
        <v>#N/A</v>
      </c>
      <c r="B6975" s="1" t="e">
        <f>IF(A6975&lt;&gt;"",VLOOKUP(A6975,'Ket qua do'!$B$5:$CE$50000,2,TRUE),"")</f>
        <v>#N/A</v>
      </c>
      <c r="C6975" s="19" t="e">
        <f>IF(A6975&lt;&gt;"",VLOOKUP(B6975,'Ket qua do'!$C$5:$AP$50000,$C$3,TRUE)*SQRT(3)*$C$11,"")</f>
        <v>#N/A</v>
      </c>
      <c r="D6975" s="21" t="e">
        <f>IF(A6975&lt;&gt;"",VLOOKUP(B6975,'Ket qua do'!$C$5:$AP$50000,$D$3,TRUE),"")</f>
        <v>#N/A</v>
      </c>
      <c r="E6975" s="21" t="e">
        <f>IF(A6975&lt;&gt;"",VLOOKUP(B6975,'Ket qua do'!$C$5:$AP$50000,$E$3,TRUE)*$C$12,"")</f>
        <v>#N/A</v>
      </c>
      <c r="F6975" s="21" t="e">
        <f>IF(A6975&lt;&gt;"",VLOOKUP(B6975,'Ket qua do'!$C$5:$AP$50000,$F$3,TRUE),"")</f>
        <v>#N/A</v>
      </c>
      <c r="G6975" s="21" t="e">
        <f>IF(A6975&lt;&gt;"",VLOOKUP(B6975,'Ket qua do'!$C$5:$AP$50000,$G$3,TRUE),"")</f>
        <v>#N/A</v>
      </c>
      <c r="H6975" s="21" t="e">
        <f>IF(A6975&lt;&gt;"",VLOOKUP(B6975,'Ket qua do'!$C$5:$AP$50000,$H$3,TRUE),"")</f>
        <v>#N/A</v>
      </c>
      <c r="I6975" s="21" t="e">
        <f>IF(A6975&lt;&gt;"",VLOOKUP(B6975,'Ket qua do'!$C$5:$AP$50000,$I$3,TRUE)*$E$9/1000,"")</f>
        <v>#N/A</v>
      </c>
      <c r="J6975" s="21" t="e">
        <f>IF(A6975&lt;&gt;"",VLOOKUP(B6975,'Ket qua do'!$C$5:$AP$50000,$J$3,TRUE)*$E$9/1000,"")</f>
        <v>#N/A</v>
      </c>
      <c r="K6975" s="21" t="e">
        <f>IF(A6975&lt;&gt;"",VLOOKUP(B6975,'Ket qua do'!$C$5:$AP$50000,$K$3,TRUE)*$E$9/1000,"")</f>
        <v>#N/A</v>
      </c>
      <c r="L6975" s="21" t="e">
        <f>IF(A6975&lt;&gt;"",VLOOKUP(B6975,'Ket qua do'!$C$5:$AP$50000,$L$3,TRUE),"")</f>
        <v>#N/A</v>
      </c>
    </row>
    <row r="6976" spans="1:12" x14ac:dyDescent="0.25">
      <c r="A6976" t="e">
        <f t="shared" si="114"/>
        <v>#N/A</v>
      </c>
      <c r="B6976" s="1" t="e">
        <f>IF(A6976&lt;&gt;"",VLOOKUP(A6976,'Ket qua do'!$B$5:$CE$50000,2,TRUE),"")</f>
        <v>#N/A</v>
      </c>
      <c r="C6976" s="19" t="e">
        <f>IF(A6976&lt;&gt;"",VLOOKUP(B6976,'Ket qua do'!$C$5:$AP$50000,$C$3,TRUE)*SQRT(3)*$C$11,"")</f>
        <v>#N/A</v>
      </c>
      <c r="D6976" s="21" t="e">
        <f>IF(A6976&lt;&gt;"",VLOOKUP(B6976,'Ket qua do'!$C$5:$AP$50000,$D$3,TRUE),"")</f>
        <v>#N/A</v>
      </c>
      <c r="E6976" s="21" t="e">
        <f>IF(A6976&lt;&gt;"",VLOOKUP(B6976,'Ket qua do'!$C$5:$AP$50000,$E$3,TRUE)*$C$12,"")</f>
        <v>#N/A</v>
      </c>
      <c r="F6976" s="21" t="e">
        <f>IF(A6976&lt;&gt;"",VLOOKUP(B6976,'Ket qua do'!$C$5:$AP$50000,$F$3,TRUE),"")</f>
        <v>#N/A</v>
      </c>
      <c r="G6976" s="21" t="e">
        <f>IF(A6976&lt;&gt;"",VLOOKUP(B6976,'Ket qua do'!$C$5:$AP$50000,$G$3,TRUE),"")</f>
        <v>#N/A</v>
      </c>
      <c r="H6976" s="21" t="e">
        <f>IF(A6976&lt;&gt;"",VLOOKUP(B6976,'Ket qua do'!$C$5:$AP$50000,$H$3,TRUE),"")</f>
        <v>#N/A</v>
      </c>
      <c r="I6976" s="21" t="e">
        <f>IF(A6976&lt;&gt;"",VLOOKUP(B6976,'Ket qua do'!$C$5:$AP$50000,$I$3,TRUE)*$E$9/1000,"")</f>
        <v>#N/A</v>
      </c>
      <c r="J6976" s="21" t="e">
        <f>IF(A6976&lt;&gt;"",VLOOKUP(B6976,'Ket qua do'!$C$5:$AP$50000,$J$3,TRUE)*$E$9/1000,"")</f>
        <v>#N/A</v>
      </c>
      <c r="K6976" s="21" t="e">
        <f>IF(A6976&lt;&gt;"",VLOOKUP(B6976,'Ket qua do'!$C$5:$AP$50000,$K$3,TRUE)*$E$9/1000,"")</f>
        <v>#N/A</v>
      </c>
      <c r="L6976" s="21" t="e">
        <f>IF(A6976&lt;&gt;"",VLOOKUP(B6976,'Ket qua do'!$C$5:$AP$50000,$L$3,TRUE),"")</f>
        <v>#N/A</v>
      </c>
    </row>
    <row r="6977" spans="1:12" x14ac:dyDescent="0.25">
      <c r="A6977" t="e">
        <f t="shared" si="114"/>
        <v>#N/A</v>
      </c>
      <c r="B6977" s="1" t="e">
        <f>IF(A6977&lt;&gt;"",VLOOKUP(A6977,'Ket qua do'!$B$5:$CE$50000,2,TRUE),"")</f>
        <v>#N/A</v>
      </c>
      <c r="C6977" s="19" t="e">
        <f>IF(A6977&lt;&gt;"",VLOOKUP(B6977,'Ket qua do'!$C$5:$AP$50000,$C$3,TRUE)*SQRT(3)*$C$11,"")</f>
        <v>#N/A</v>
      </c>
      <c r="D6977" s="21" t="e">
        <f>IF(A6977&lt;&gt;"",VLOOKUP(B6977,'Ket qua do'!$C$5:$AP$50000,$D$3,TRUE),"")</f>
        <v>#N/A</v>
      </c>
      <c r="E6977" s="21" t="e">
        <f>IF(A6977&lt;&gt;"",VLOOKUP(B6977,'Ket qua do'!$C$5:$AP$50000,$E$3,TRUE)*$C$12,"")</f>
        <v>#N/A</v>
      </c>
      <c r="F6977" s="21" t="e">
        <f>IF(A6977&lt;&gt;"",VLOOKUP(B6977,'Ket qua do'!$C$5:$AP$50000,$F$3,TRUE),"")</f>
        <v>#N/A</v>
      </c>
      <c r="G6977" s="21" t="e">
        <f>IF(A6977&lt;&gt;"",VLOOKUP(B6977,'Ket qua do'!$C$5:$AP$50000,$G$3,TRUE),"")</f>
        <v>#N/A</v>
      </c>
      <c r="H6977" s="21" t="e">
        <f>IF(A6977&lt;&gt;"",VLOOKUP(B6977,'Ket qua do'!$C$5:$AP$50000,$H$3,TRUE),"")</f>
        <v>#N/A</v>
      </c>
      <c r="I6977" s="21" t="e">
        <f>IF(A6977&lt;&gt;"",VLOOKUP(B6977,'Ket qua do'!$C$5:$AP$50000,$I$3,TRUE)*$E$9/1000,"")</f>
        <v>#N/A</v>
      </c>
      <c r="J6977" s="21" t="e">
        <f>IF(A6977&lt;&gt;"",VLOOKUP(B6977,'Ket qua do'!$C$5:$AP$50000,$J$3,TRUE)*$E$9/1000,"")</f>
        <v>#N/A</v>
      </c>
      <c r="K6977" s="21" t="e">
        <f>IF(A6977&lt;&gt;"",VLOOKUP(B6977,'Ket qua do'!$C$5:$AP$50000,$K$3,TRUE)*$E$9/1000,"")</f>
        <v>#N/A</v>
      </c>
      <c r="L6977" s="21" t="e">
        <f>IF(A6977&lt;&gt;"",VLOOKUP(B6977,'Ket qua do'!$C$5:$AP$50000,$L$3,TRUE),"")</f>
        <v>#N/A</v>
      </c>
    </row>
    <row r="6978" spans="1:12" x14ac:dyDescent="0.25">
      <c r="A6978" t="e">
        <f t="shared" si="114"/>
        <v>#N/A</v>
      </c>
      <c r="B6978" s="1" t="e">
        <f>IF(A6978&lt;&gt;"",VLOOKUP(A6978,'Ket qua do'!$B$5:$CE$50000,2,TRUE),"")</f>
        <v>#N/A</v>
      </c>
      <c r="C6978" s="19" t="e">
        <f>IF(A6978&lt;&gt;"",VLOOKUP(B6978,'Ket qua do'!$C$5:$AP$50000,$C$3,TRUE)*SQRT(3)*$C$11,"")</f>
        <v>#N/A</v>
      </c>
      <c r="D6978" s="21" t="e">
        <f>IF(A6978&lt;&gt;"",VLOOKUP(B6978,'Ket qua do'!$C$5:$AP$50000,$D$3,TRUE),"")</f>
        <v>#N/A</v>
      </c>
      <c r="E6978" s="21" t="e">
        <f>IF(A6978&lt;&gt;"",VLOOKUP(B6978,'Ket qua do'!$C$5:$AP$50000,$E$3,TRUE)*$C$12,"")</f>
        <v>#N/A</v>
      </c>
      <c r="F6978" s="21" t="e">
        <f>IF(A6978&lt;&gt;"",VLOOKUP(B6978,'Ket qua do'!$C$5:$AP$50000,$F$3,TRUE),"")</f>
        <v>#N/A</v>
      </c>
      <c r="G6978" s="21" t="e">
        <f>IF(A6978&lt;&gt;"",VLOOKUP(B6978,'Ket qua do'!$C$5:$AP$50000,$G$3,TRUE),"")</f>
        <v>#N/A</v>
      </c>
      <c r="H6978" s="21" t="e">
        <f>IF(A6978&lt;&gt;"",VLOOKUP(B6978,'Ket qua do'!$C$5:$AP$50000,$H$3,TRUE),"")</f>
        <v>#N/A</v>
      </c>
      <c r="I6978" s="21" t="e">
        <f>IF(A6978&lt;&gt;"",VLOOKUP(B6978,'Ket qua do'!$C$5:$AP$50000,$I$3,TRUE)*$E$9/1000,"")</f>
        <v>#N/A</v>
      </c>
      <c r="J6978" s="21" t="e">
        <f>IF(A6978&lt;&gt;"",VLOOKUP(B6978,'Ket qua do'!$C$5:$AP$50000,$J$3,TRUE)*$E$9/1000,"")</f>
        <v>#N/A</v>
      </c>
      <c r="K6978" s="21" t="e">
        <f>IF(A6978&lt;&gt;"",VLOOKUP(B6978,'Ket qua do'!$C$5:$AP$50000,$K$3,TRUE)*$E$9/1000,"")</f>
        <v>#N/A</v>
      </c>
      <c r="L6978" s="21" t="e">
        <f>IF(A6978&lt;&gt;"",VLOOKUP(B6978,'Ket qua do'!$C$5:$AP$50000,$L$3,TRUE),"")</f>
        <v>#N/A</v>
      </c>
    </row>
    <row r="6979" spans="1:12" x14ac:dyDescent="0.25">
      <c r="A6979" t="e">
        <f t="shared" si="114"/>
        <v>#N/A</v>
      </c>
      <c r="B6979" s="1" t="e">
        <f>IF(A6979&lt;&gt;"",VLOOKUP(A6979,'Ket qua do'!$B$5:$CE$50000,2,TRUE),"")</f>
        <v>#N/A</v>
      </c>
      <c r="C6979" s="19" t="e">
        <f>IF(A6979&lt;&gt;"",VLOOKUP(B6979,'Ket qua do'!$C$5:$AP$50000,$C$3,TRUE)*SQRT(3)*$C$11,"")</f>
        <v>#N/A</v>
      </c>
      <c r="D6979" s="21" t="e">
        <f>IF(A6979&lt;&gt;"",VLOOKUP(B6979,'Ket qua do'!$C$5:$AP$50000,$D$3,TRUE),"")</f>
        <v>#N/A</v>
      </c>
      <c r="E6979" s="21" t="e">
        <f>IF(A6979&lt;&gt;"",VLOOKUP(B6979,'Ket qua do'!$C$5:$AP$50000,$E$3,TRUE)*$C$12,"")</f>
        <v>#N/A</v>
      </c>
      <c r="F6979" s="21" t="e">
        <f>IF(A6979&lt;&gt;"",VLOOKUP(B6979,'Ket qua do'!$C$5:$AP$50000,$F$3,TRUE),"")</f>
        <v>#N/A</v>
      </c>
      <c r="G6979" s="21" t="e">
        <f>IF(A6979&lt;&gt;"",VLOOKUP(B6979,'Ket qua do'!$C$5:$AP$50000,$G$3,TRUE),"")</f>
        <v>#N/A</v>
      </c>
      <c r="H6979" s="21" t="e">
        <f>IF(A6979&lt;&gt;"",VLOOKUP(B6979,'Ket qua do'!$C$5:$AP$50000,$H$3,TRUE),"")</f>
        <v>#N/A</v>
      </c>
      <c r="I6979" s="21" t="e">
        <f>IF(A6979&lt;&gt;"",VLOOKUP(B6979,'Ket qua do'!$C$5:$AP$50000,$I$3,TRUE)*$E$9/1000,"")</f>
        <v>#N/A</v>
      </c>
      <c r="J6979" s="21" t="e">
        <f>IF(A6979&lt;&gt;"",VLOOKUP(B6979,'Ket qua do'!$C$5:$AP$50000,$J$3,TRUE)*$E$9/1000,"")</f>
        <v>#N/A</v>
      </c>
      <c r="K6979" s="21" t="e">
        <f>IF(A6979&lt;&gt;"",VLOOKUP(B6979,'Ket qua do'!$C$5:$AP$50000,$K$3,TRUE)*$E$9/1000,"")</f>
        <v>#N/A</v>
      </c>
      <c r="L6979" s="21" t="e">
        <f>IF(A6979&lt;&gt;"",VLOOKUP(B6979,'Ket qua do'!$C$5:$AP$50000,$L$3,TRUE),"")</f>
        <v>#N/A</v>
      </c>
    </row>
    <row r="6980" spans="1:12" x14ac:dyDescent="0.25">
      <c r="A6980" t="e">
        <f t="shared" si="114"/>
        <v>#N/A</v>
      </c>
      <c r="B6980" s="1" t="e">
        <f>IF(A6980&lt;&gt;"",VLOOKUP(A6980,'Ket qua do'!$B$5:$CE$50000,2,TRUE),"")</f>
        <v>#N/A</v>
      </c>
      <c r="C6980" s="19" t="e">
        <f>IF(A6980&lt;&gt;"",VLOOKUP(B6980,'Ket qua do'!$C$5:$AP$50000,$C$3,TRUE)*SQRT(3)*$C$11,"")</f>
        <v>#N/A</v>
      </c>
      <c r="D6980" s="21" t="e">
        <f>IF(A6980&lt;&gt;"",VLOOKUP(B6980,'Ket qua do'!$C$5:$AP$50000,$D$3,TRUE),"")</f>
        <v>#N/A</v>
      </c>
      <c r="E6980" s="21" t="e">
        <f>IF(A6980&lt;&gt;"",VLOOKUP(B6980,'Ket qua do'!$C$5:$AP$50000,$E$3,TRUE)*$C$12,"")</f>
        <v>#N/A</v>
      </c>
      <c r="F6980" s="21" t="e">
        <f>IF(A6980&lt;&gt;"",VLOOKUP(B6980,'Ket qua do'!$C$5:$AP$50000,$F$3,TRUE),"")</f>
        <v>#N/A</v>
      </c>
      <c r="G6980" s="21" t="e">
        <f>IF(A6980&lt;&gt;"",VLOOKUP(B6980,'Ket qua do'!$C$5:$AP$50000,$G$3,TRUE),"")</f>
        <v>#N/A</v>
      </c>
      <c r="H6980" s="21" t="e">
        <f>IF(A6980&lt;&gt;"",VLOOKUP(B6980,'Ket qua do'!$C$5:$AP$50000,$H$3,TRUE),"")</f>
        <v>#N/A</v>
      </c>
      <c r="I6980" s="21" t="e">
        <f>IF(A6980&lt;&gt;"",VLOOKUP(B6980,'Ket qua do'!$C$5:$AP$50000,$I$3,TRUE)*$E$9/1000,"")</f>
        <v>#N/A</v>
      </c>
      <c r="J6980" s="21" t="e">
        <f>IF(A6980&lt;&gt;"",VLOOKUP(B6980,'Ket qua do'!$C$5:$AP$50000,$J$3,TRUE)*$E$9/1000,"")</f>
        <v>#N/A</v>
      </c>
      <c r="K6980" s="21" t="e">
        <f>IF(A6980&lt;&gt;"",VLOOKUP(B6980,'Ket qua do'!$C$5:$AP$50000,$K$3,TRUE)*$E$9/1000,"")</f>
        <v>#N/A</v>
      </c>
      <c r="L6980" s="21" t="e">
        <f>IF(A6980&lt;&gt;"",VLOOKUP(B6980,'Ket qua do'!$C$5:$AP$50000,$L$3,TRUE),"")</f>
        <v>#N/A</v>
      </c>
    </row>
    <row r="6981" spans="1:12" x14ac:dyDescent="0.25">
      <c r="A6981" t="e">
        <f t="shared" si="114"/>
        <v>#N/A</v>
      </c>
      <c r="B6981" s="1" t="e">
        <f>IF(A6981&lt;&gt;"",VLOOKUP(A6981,'Ket qua do'!$B$5:$CE$50000,2,TRUE),"")</f>
        <v>#N/A</v>
      </c>
      <c r="C6981" s="19" t="e">
        <f>IF(A6981&lt;&gt;"",VLOOKUP(B6981,'Ket qua do'!$C$5:$AP$50000,$C$3,TRUE)*SQRT(3)*$C$11,"")</f>
        <v>#N/A</v>
      </c>
      <c r="D6981" s="21" t="e">
        <f>IF(A6981&lt;&gt;"",VLOOKUP(B6981,'Ket qua do'!$C$5:$AP$50000,$D$3,TRUE),"")</f>
        <v>#N/A</v>
      </c>
      <c r="E6981" s="21" t="e">
        <f>IF(A6981&lt;&gt;"",VLOOKUP(B6981,'Ket qua do'!$C$5:$AP$50000,$E$3,TRUE)*$C$12,"")</f>
        <v>#N/A</v>
      </c>
      <c r="F6981" s="21" t="e">
        <f>IF(A6981&lt;&gt;"",VLOOKUP(B6981,'Ket qua do'!$C$5:$AP$50000,$F$3,TRUE),"")</f>
        <v>#N/A</v>
      </c>
      <c r="G6981" s="21" t="e">
        <f>IF(A6981&lt;&gt;"",VLOOKUP(B6981,'Ket qua do'!$C$5:$AP$50000,$G$3,TRUE),"")</f>
        <v>#N/A</v>
      </c>
      <c r="H6981" s="21" t="e">
        <f>IF(A6981&lt;&gt;"",VLOOKUP(B6981,'Ket qua do'!$C$5:$AP$50000,$H$3,TRUE),"")</f>
        <v>#N/A</v>
      </c>
      <c r="I6981" s="21" t="e">
        <f>IF(A6981&lt;&gt;"",VLOOKUP(B6981,'Ket qua do'!$C$5:$AP$50000,$I$3,TRUE)*$E$9/1000,"")</f>
        <v>#N/A</v>
      </c>
      <c r="J6981" s="21" t="e">
        <f>IF(A6981&lt;&gt;"",VLOOKUP(B6981,'Ket qua do'!$C$5:$AP$50000,$J$3,TRUE)*$E$9/1000,"")</f>
        <v>#N/A</v>
      </c>
      <c r="K6981" s="21" t="e">
        <f>IF(A6981&lt;&gt;"",VLOOKUP(B6981,'Ket qua do'!$C$5:$AP$50000,$K$3,TRUE)*$E$9/1000,"")</f>
        <v>#N/A</v>
      </c>
      <c r="L6981" s="21" t="e">
        <f>IF(A6981&lt;&gt;"",VLOOKUP(B6981,'Ket qua do'!$C$5:$AP$50000,$L$3,TRUE),"")</f>
        <v>#N/A</v>
      </c>
    </row>
    <row r="6982" spans="1:12" x14ac:dyDescent="0.25">
      <c r="A6982" t="e">
        <f t="shared" si="114"/>
        <v>#N/A</v>
      </c>
      <c r="B6982" s="1" t="e">
        <f>IF(A6982&lt;&gt;"",VLOOKUP(A6982,'Ket qua do'!$B$5:$CE$50000,2,TRUE),"")</f>
        <v>#N/A</v>
      </c>
      <c r="C6982" s="19" t="e">
        <f>IF(A6982&lt;&gt;"",VLOOKUP(B6982,'Ket qua do'!$C$5:$AP$50000,$C$3,TRUE)*SQRT(3)*$C$11,"")</f>
        <v>#N/A</v>
      </c>
      <c r="D6982" s="21" t="e">
        <f>IF(A6982&lt;&gt;"",VLOOKUP(B6982,'Ket qua do'!$C$5:$AP$50000,$D$3,TRUE),"")</f>
        <v>#N/A</v>
      </c>
      <c r="E6982" s="21" t="e">
        <f>IF(A6982&lt;&gt;"",VLOOKUP(B6982,'Ket qua do'!$C$5:$AP$50000,$E$3,TRUE)*$C$12,"")</f>
        <v>#N/A</v>
      </c>
      <c r="F6982" s="21" t="e">
        <f>IF(A6982&lt;&gt;"",VLOOKUP(B6982,'Ket qua do'!$C$5:$AP$50000,$F$3,TRUE),"")</f>
        <v>#N/A</v>
      </c>
      <c r="G6982" s="21" t="e">
        <f>IF(A6982&lt;&gt;"",VLOOKUP(B6982,'Ket qua do'!$C$5:$AP$50000,$G$3,TRUE),"")</f>
        <v>#N/A</v>
      </c>
      <c r="H6982" s="21" t="e">
        <f>IF(A6982&lt;&gt;"",VLOOKUP(B6982,'Ket qua do'!$C$5:$AP$50000,$H$3,TRUE),"")</f>
        <v>#N/A</v>
      </c>
      <c r="I6982" s="21" t="e">
        <f>IF(A6982&lt;&gt;"",VLOOKUP(B6982,'Ket qua do'!$C$5:$AP$50000,$I$3,TRUE)*$E$9/1000,"")</f>
        <v>#N/A</v>
      </c>
      <c r="J6982" s="21" t="e">
        <f>IF(A6982&lt;&gt;"",VLOOKUP(B6982,'Ket qua do'!$C$5:$AP$50000,$J$3,TRUE)*$E$9/1000,"")</f>
        <v>#N/A</v>
      </c>
      <c r="K6982" s="21" t="e">
        <f>IF(A6982&lt;&gt;"",VLOOKUP(B6982,'Ket qua do'!$C$5:$AP$50000,$K$3,TRUE)*$E$9/1000,"")</f>
        <v>#N/A</v>
      </c>
      <c r="L6982" s="21" t="e">
        <f>IF(A6982&lt;&gt;"",VLOOKUP(B6982,'Ket qua do'!$C$5:$AP$50000,$L$3,TRUE),"")</f>
        <v>#N/A</v>
      </c>
    </row>
    <row r="6983" spans="1:12" x14ac:dyDescent="0.25">
      <c r="A6983" t="e">
        <f t="shared" si="114"/>
        <v>#N/A</v>
      </c>
      <c r="B6983" s="1" t="e">
        <f>IF(A6983&lt;&gt;"",VLOOKUP(A6983,'Ket qua do'!$B$5:$CE$50000,2,TRUE),"")</f>
        <v>#N/A</v>
      </c>
      <c r="C6983" s="19" t="e">
        <f>IF(A6983&lt;&gt;"",VLOOKUP(B6983,'Ket qua do'!$C$5:$AP$50000,$C$3,TRUE)*SQRT(3)*$C$11,"")</f>
        <v>#N/A</v>
      </c>
      <c r="D6983" s="21" t="e">
        <f>IF(A6983&lt;&gt;"",VLOOKUP(B6983,'Ket qua do'!$C$5:$AP$50000,$D$3,TRUE),"")</f>
        <v>#N/A</v>
      </c>
      <c r="E6983" s="21" t="e">
        <f>IF(A6983&lt;&gt;"",VLOOKUP(B6983,'Ket qua do'!$C$5:$AP$50000,$E$3,TRUE)*$C$12,"")</f>
        <v>#N/A</v>
      </c>
      <c r="F6983" s="21" t="e">
        <f>IF(A6983&lt;&gt;"",VLOOKUP(B6983,'Ket qua do'!$C$5:$AP$50000,$F$3,TRUE),"")</f>
        <v>#N/A</v>
      </c>
      <c r="G6983" s="21" t="e">
        <f>IF(A6983&lt;&gt;"",VLOOKUP(B6983,'Ket qua do'!$C$5:$AP$50000,$G$3,TRUE),"")</f>
        <v>#N/A</v>
      </c>
      <c r="H6983" s="21" t="e">
        <f>IF(A6983&lt;&gt;"",VLOOKUP(B6983,'Ket qua do'!$C$5:$AP$50000,$H$3,TRUE),"")</f>
        <v>#N/A</v>
      </c>
      <c r="I6983" s="21" t="e">
        <f>IF(A6983&lt;&gt;"",VLOOKUP(B6983,'Ket qua do'!$C$5:$AP$50000,$I$3,TRUE)*$E$9/1000,"")</f>
        <v>#N/A</v>
      </c>
      <c r="J6983" s="21" t="e">
        <f>IF(A6983&lt;&gt;"",VLOOKUP(B6983,'Ket qua do'!$C$5:$AP$50000,$J$3,TRUE)*$E$9/1000,"")</f>
        <v>#N/A</v>
      </c>
      <c r="K6983" s="21" t="e">
        <f>IF(A6983&lt;&gt;"",VLOOKUP(B6983,'Ket qua do'!$C$5:$AP$50000,$K$3,TRUE)*$E$9/1000,"")</f>
        <v>#N/A</v>
      </c>
      <c r="L6983" s="21" t="e">
        <f>IF(A6983&lt;&gt;"",VLOOKUP(B6983,'Ket qua do'!$C$5:$AP$50000,$L$3,TRUE),"")</f>
        <v>#N/A</v>
      </c>
    </row>
    <row r="6984" spans="1:12" x14ac:dyDescent="0.25">
      <c r="A6984" t="e">
        <f t="shared" si="114"/>
        <v>#N/A</v>
      </c>
      <c r="B6984" s="1" t="e">
        <f>IF(A6984&lt;&gt;"",VLOOKUP(A6984,'Ket qua do'!$B$5:$CE$50000,2,TRUE),"")</f>
        <v>#N/A</v>
      </c>
      <c r="C6984" s="19" t="e">
        <f>IF(A6984&lt;&gt;"",VLOOKUP(B6984,'Ket qua do'!$C$5:$AP$50000,$C$3,TRUE)*SQRT(3)*$C$11,"")</f>
        <v>#N/A</v>
      </c>
      <c r="D6984" s="21" t="e">
        <f>IF(A6984&lt;&gt;"",VLOOKUP(B6984,'Ket qua do'!$C$5:$AP$50000,$D$3,TRUE),"")</f>
        <v>#N/A</v>
      </c>
      <c r="E6984" s="21" t="e">
        <f>IF(A6984&lt;&gt;"",VLOOKUP(B6984,'Ket qua do'!$C$5:$AP$50000,$E$3,TRUE)*$C$12,"")</f>
        <v>#N/A</v>
      </c>
      <c r="F6984" s="21" t="e">
        <f>IF(A6984&lt;&gt;"",VLOOKUP(B6984,'Ket qua do'!$C$5:$AP$50000,$F$3,TRUE),"")</f>
        <v>#N/A</v>
      </c>
      <c r="G6984" s="21" t="e">
        <f>IF(A6984&lt;&gt;"",VLOOKUP(B6984,'Ket qua do'!$C$5:$AP$50000,$G$3,TRUE),"")</f>
        <v>#N/A</v>
      </c>
      <c r="H6984" s="21" t="e">
        <f>IF(A6984&lt;&gt;"",VLOOKUP(B6984,'Ket qua do'!$C$5:$AP$50000,$H$3,TRUE),"")</f>
        <v>#N/A</v>
      </c>
      <c r="I6984" s="21" t="e">
        <f>IF(A6984&lt;&gt;"",VLOOKUP(B6984,'Ket qua do'!$C$5:$AP$50000,$I$3,TRUE)*$E$9/1000,"")</f>
        <v>#N/A</v>
      </c>
      <c r="J6984" s="21" t="e">
        <f>IF(A6984&lt;&gt;"",VLOOKUP(B6984,'Ket qua do'!$C$5:$AP$50000,$J$3,TRUE)*$E$9/1000,"")</f>
        <v>#N/A</v>
      </c>
      <c r="K6984" s="21" t="e">
        <f>IF(A6984&lt;&gt;"",VLOOKUP(B6984,'Ket qua do'!$C$5:$AP$50000,$K$3,TRUE)*$E$9/1000,"")</f>
        <v>#N/A</v>
      </c>
      <c r="L6984" s="21" t="e">
        <f>IF(A6984&lt;&gt;"",VLOOKUP(B6984,'Ket qua do'!$C$5:$AP$50000,$L$3,TRUE),"")</f>
        <v>#N/A</v>
      </c>
    </row>
    <row r="6985" spans="1:12" x14ac:dyDescent="0.25">
      <c r="A6985" t="e">
        <f t="shared" si="114"/>
        <v>#N/A</v>
      </c>
      <c r="B6985" s="1" t="e">
        <f>IF(A6985&lt;&gt;"",VLOOKUP(A6985,'Ket qua do'!$B$5:$CE$50000,2,TRUE),"")</f>
        <v>#N/A</v>
      </c>
      <c r="C6985" s="19" t="e">
        <f>IF(A6985&lt;&gt;"",VLOOKUP(B6985,'Ket qua do'!$C$5:$AP$50000,$C$3,TRUE)*SQRT(3)*$C$11,"")</f>
        <v>#N/A</v>
      </c>
      <c r="D6985" s="21" t="e">
        <f>IF(A6985&lt;&gt;"",VLOOKUP(B6985,'Ket qua do'!$C$5:$AP$50000,$D$3,TRUE),"")</f>
        <v>#N/A</v>
      </c>
      <c r="E6985" s="21" t="e">
        <f>IF(A6985&lt;&gt;"",VLOOKUP(B6985,'Ket qua do'!$C$5:$AP$50000,$E$3,TRUE)*$C$12,"")</f>
        <v>#N/A</v>
      </c>
      <c r="F6985" s="21" t="e">
        <f>IF(A6985&lt;&gt;"",VLOOKUP(B6985,'Ket qua do'!$C$5:$AP$50000,$F$3,TRUE),"")</f>
        <v>#N/A</v>
      </c>
      <c r="G6985" s="21" t="e">
        <f>IF(A6985&lt;&gt;"",VLOOKUP(B6985,'Ket qua do'!$C$5:$AP$50000,$G$3,TRUE),"")</f>
        <v>#N/A</v>
      </c>
      <c r="H6985" s="21" t="e">
        <f>IF(A6985&lt;&gt;"",VLOOKUP(B6985,'Ket qua do'!$C$5:$AP$50000,$H$3,TRUE),"")</f>
        <v>#N/A</v>
      </c>
      <c r="I6985" s="21" t="e">
        <f>IF(A6985&lt;&gt;"",VLOOKUP(B6985,'Ket qua do'!$C$5:$AP$50000,$I$3,TRUE)*$E$9/1000,"")</f>
        <v>#N/A</v>
      </c>
      <c r="J6985" s="21" t="e">
        <f>IF(A6985&lt;&gt;"",VLOOKUP(B6985,'Ket qua do'!$C$5:$AP$50000,$J$3,TRUE)*$E$9/1000,"")</f>
        <v>#N/A</v>
      </c>
      <c r="K6985" s="21" t="e">
        <f>IF(A6985&lt;&gt;"",VLOOKUP(B6985,'Ket qua do'!$C$5:$AP$50000,$K$3,TRUE)*$E$9/1000,"")</f>
        <v>#N/A</v>
      </c>
      <c r="L6985" s="21" t="e">
        <f>IF(A6985&lt;&gt;"",VLOOKUP(B6985,'Ket qua do'!$C$5:$AP$50000,$L$3,TRUE),"")</f>
        <v>#N/A</v>
      </c>
    </row>
    <row r="6986" spans="1:12" x14ac:dyDescent="0.25">
      <c r="A6986" t="e">
        <f t="shared" si="114"/>
        <v>#N/A</v>
      </c>
      <c r="B6986" s="1" t="e">
        <f>IF(A6986&lt;&gt;"",VLOOKUP(A6986,'Ket qua do'!$B$5:$CE$50000,2,TRUE),"")</f>
        <v>#N/A</v>
      </c>
      <c r="C6986" s="19" t="e">
        <f>IF(A6986&lt;&gt;"",VLOOKUP(B6986,'Ket qua do'!$C$5:$AP$50000,$C$3,TRUE)*SQRT(3)*$C$11,"")</f>
        <v>#N/A</v>
      </c>
      <c r="D6986" s="21" t="e">
        <f>IF(A6986&lt;&gt;"",VLOOKUP(B6986,'Ket qua do'!$C$5:$AP$50000,$D$3,TRUE),"")</f>
        <v>#N/A</v>
      </c>
      <c r="E6986" s="21" t="e">
        <f>IF(A6986&lt;&gt;"",VLOOKUP(B6986,'Ket qua do'!$C$5:$AP$50000,$E$3,TRUE)*$C$12,"")</f>
        <v>#N/A</v>
      </c>
      <c r="F6986" s="21" t="e">
        <f>IF(A6986&lt;&gt;"",VLOOKUP(B6986,'Ket qua do'!$C$5:$AP$50000,$F$3,TRUE),"")</f>
        <v>#N/A</v>
      </c>
      <c r="G6986" s="21" t="e">
        <f>IF(A6986&lt;&gt;"",VLOOKUP(B6986,'Ket qua do'!$C$5:$AP$50000,$G$3,TRUE),"")</f>
        <v>#N/A</v>
      </c>
      <c r="H6986" s="21" t="e">
        <f>IF(A6986&lt;&gt;"",VLOOKUP(B6986,'Ket qua do'!$C$5:$AP$50000,$H$3,TRUE),"")</f>
        <v>#N/A</v>
      </c>
      <c r="I6986" s="21" t="e">
        <f>IF(A6986&lt;&gt;"",VLOOKUP(B6986,'Ket qua do'!$C$5:$AP$50000,$I$3,TRUE)*$E$9/1000,"")</f>
        <v>#N/A</v>
      </c>
      <c r="J6986" s="21" t="e">
        <f>IF(A6986&lt;&gt;"",VLOOKUP(B6986,'Ket qua do'!$C$5:$AP$50000,$J$3,TRUE)*$E$9/1000,"")</f>
        <v>#N/A</v>
      </c>
      <c r="K6986" s="21" t="e">
        <f>IF(A6986&lt;&gt;"",VLOOKUP(B6986,'Ket qua do'!$C$5:$AP$50000,$K$3,TRUE)*$E$9/1000,"")</f>
        <v>#N/A</v>
      </c>
      <c r="L6986" s="21" t="e">
        <f>IF(A6986&lt;&gt;"",VLOOKUP(B6986,'Ket qua do'!$C$5:$AP$50000,$L$3,TRUE),"")</f>
        <v>#N/A</v>
      </c>
    </row>
    <row r="6987" spans="1:12" x14ac:dyDescent="0.25">
      <c r="A6987" t="e">
        <f t="shared" si="114"/>
        <v>#N/A</v>
      </c>
      <c r="B6987" s="1" t="e">
        <f>IF(A6987&lt;&gt;"",VLOOKUP(A6987,'Ket qua do'!$B$5:$CE$50000,2,TRUE),"")</f>
        <v>#N/A</v>
      </c>
      <c r="C6987" s="19" t="e">
        <f>IF(A6987&lt;&gt;"",VLOOKUP(B6987,'Ket qua do'!$C$5:$AP$50000,$C$3,TRUE)*SQRT(3)*$C$11,"")</f>
        <v>#N/A</v>
      </c>
      <c r="D6987" s="21" t="e">
        <f>IF(A6987&lt;&gt;"",VLOOKUP(B6987,'Ket qua do'!$C$5:$AP$50000,$D$3,TRUE),"")</f>
        <v>#N/A</v>
      </c>
      <c r="E6987" s="21" t="e">
        <f>IF(A6987&lt;&gt;"",VLOOKUP(B6987,'Ket qua do'!$C$5:$AP$50000,$E$3,TRUE)*$C$12,"")</f>
        <v>#N/A</v>
      </c>
      <c r="F6987" s="21" t="e">
        <f>IF(A6987&lt;&gt;"",VLOOKUP(B6987,'Ket qua do'!$C$5:$AP$50000,$F$3,TRUE),"")</f>
        <v>#N/A</v>
      </c>
      <c r="G6987" s="21" t="e">
        <f>IF(A6987&lt;&gt;"",VLOOKUP(B6987,'Ket qua do'!$C$5:$AP$50000,$G$3,TRUE),"")</f>
        <v>#N/A</v>
      </c>
      <c r="H6987" s="21" t="e">
        <f>IF(A6987&lt;&gt;"",VLOOKUP(B6987,'Ket qua do'!$C$5:$AP$50000,$H$3,TRUE),"")</f>
        <v>#N/A</v>
      </c>
      <c r="I6987" s="21" t="e">
        <f>IF(A6987&lt;&gt;"",VLOOKUP(B6987,'Ket qua do'!$C$5:$AP$50000,$I$3,TRUE)*$E$9/1000,"")</f>
        <v>#N/A</v>
      </c>
      <c r="J6987" s="21" t="e">
        <f>IF(A6987&lt;&gt;"",VLOOKUP(B6987,'Ket qua do'!$C$5:$AP$50000,$J$3,TRUE)*$E$9/1000,"")</f>
        <v>#N/A</v>
      </c>
      <c r="K6987" s="21" t="e">
        <f>IF(A6987&lt;&gt;"",VLOOKUP(B6987,'Ket qua do'!$C$5:$AP$50000,$K$3,TRUE)*$E$9/1000,"")</f>
        <v>#N/A</v>
      </c>
      <c r="L6987" s="21" t="e">
        <f>IF(A6987&lt;&gt;"",VLOOKUP(B6987,'Ket qua do'!$C$5:$AP$50000,$L$3,TRUE),"")</f>
        <v>#N/A</v>
      </c>
    </row>
    <row r="6988" spans="1:12" x14ac:dyDescent="0.25">
      <c r="A6988" t="e">
        <f t="shared" si="114"/>
        <v>#N/A</v>
      </c>
      <c r="B6988" s="1" t="e">
        <f>IF(A6988&lt;&gt;"",VLOOKUP(A6988,'Ket qua do'!$B$5:$CE$50000,2,TRUE),"")</f>
        <v>#N/A</v>
      </c>
      <c r="C6988" s="19" t="e">
        <f>IF(A6988&lt;&gt;"",VLOOKUP(B6988,'Ket qua do'!$C$5:$AP$50000,$C$3,TRUE)*SQRT(3)*$C$11,"")</f>
        <v>#N/A</v>
      </c>
      <c r="D6988" s="21" t="e">
        <f>IF(A6988&lt;&gt;"",VLOOKUP(B6988,'Ket qua do'!$C$5:$AP$50000,$D$3,TRUE),"")</f>
        <v>#N/A</v>
      </c>
      <c r="E6988" s="21" t="e">
        <f>IF(A6988&lt;&gt;"",VLOOKUP(B6988,'Ket qua do'!$C$5:$AP$50000,$E$3,TRUE)*$C$12,"")</f>
        <v>#N/A</v>
      </c>
      <c r="F6988" s="21" t="e">
        <f>IF(A6988&lt;&gt;"",VLOOKUP(B6988,'Ket qua do'!$C$5:$AP$50000,$F$3,TRUE),"")</f>
        <v>#N/A</v>
      </c>
      <c r="G6988" s="21" t="e">
        <f>IF(A6988&lt;&gt;"",VLOOKUP(B6988,'Ket qua do'!$C$5:$AP$50000,$G$3,TRUE),"")</f>
        <v>#N/A</v>
      </c>
      <c r="H6988" s="21" t="e">
        <f>IF(A6988&lt;&gt;"",VLOOKUP(B6988,'Ket qua do'!$C$5:$AP$50000,$H$3,TRUE),"")</f>
        <v>#N/A</v>
      </c>
      <c r="I6988" s="21" t="e">
        <f>IF(A6988&lt;&gt;"",VLOOKUP(B6988,'Ket qua do'!$C$5:$AP$50000,$I$3,TRUE)*$E$9/1000,"")</f>
        <v>#N/A</v>
      </c>
      <c r="J6988" s="21" t="e">
        <f>IF(A6988&lt;&gt;"",VLOOKUP(B6988,'Ket qua do'!$C$5:$AP$50000,$J$3,TRUE)*$E$9/1000,"")</f>
        <v>#N/A</v>
      </c>
      <c r="K6988" s="21" t="e">
        <f>IF(A6988&lt;&gt;"",VLOOKUP(B6988,'Ket qua do'!$C$5:$AP$50000,$K$3,TRUE)*$E$9/1000,"")</f>
        <v>#N/A</v>
      </c>
      <c r="L6988" s="21" t="e">
        <f>IF(A6988&lt;&gt;"",VLOOKUP(B6988,'Ket qua do'!$C$5:$AP$50000,$L$3,TRUE),"")</f>
        <v>#N/A</v>
      </c>
    </row>
    <row r="6989" spans="1:12" x14ac:dyDescent="0.25">
      <c r="A6989" t="e">
        <f t="shared" si="114"/>
        <v>#N/A</v>
      </c>
      <c r="B6989" s="1" t="e">
        <f>IF(A6989&lt;&gt;"",VLOOKUP(A6989,'Ket qua do'!$B$5:$CE$50000,2,TRUE),"")</f>
        <v>#N/A</v>
      </c>
      <c r="C6989" s="19" t="e">
        <f>IF(A6989&lt;&gt;"",VLOOKUP(B6989,'Ket qua do'!$C$5:$AP$50000,$C$3,TRUE)*SQRT(3)*$C$11,"")</f>
        <v>#N/A</v>
      </c>
      <c r="D6989" s="21" t="e">
        <f>IF(A6989&lt;&gt;"",VLOOKUP(B6989,'Ket qua do'!$C$5:$AP$50000,$D$3,TRUE),"")</f>
        <v>#N/A</v>
      </c>
      <c r="E6989" s="21" t="e">
        <f>IF(A6989&lt;&gt;"",VLOOKUP(B6989,'Ket qua do'!$C$5:$AP$50000,$E$3,TRUE)*$C$12,"")</f>
        <v>#N/A</v>
      </c>
      <c r="F6989" s="21" t="e">
        <f>IF(A6989&lt;&gt;"",VLOOKUP(B6989,'Ket qua do'!$C$5:$AP$50000,$F$3,TRUE),"")</f>
        <v>#N/A</v>
      </c>
      <c r="G6989" s="21" t="e">
        <f>IF(A6989&lt;&gt;"",VLOOKUP(B6989,'Ket qua do'!$C$5:$AP$50000,$G$3,TRUE),"")</f>
        <v>#N/A</v>
      </c>
      <c r="H6989" s="21" t="e">
        <f>IF(A6989&lt;&gt;"",VLOOKUP(B6989,'Ket qua do'!$C$5:$AP$50000,$H$3,TRUE),"")</f>
        <v>#N/A</v>
      </c>
      <c r="I6989" s="21" t="e">
        <f>IF(A6989&lt;&gt;"",VLOOKUP(B6989,'Ket qua do'!$C$5:$AP$50000,$I$3,TRUE)*$E$9/1000,"")</f>
        <v>#N/A</v>
      </c>
      <c r="J6989" s="21" t="e">
        <f>IF(A6989&lt;&gt;"",VLOOKUP(B6989,'Ket qua do'!$C$5:$AP$50000,$J$3,TRUE)*$E$9/1000,"")</f>
        <v>#N/A</v>
      </c>
      <c r="K6989" s="21" t="e">
        <f>IF(A6989&lt;&gt;"",VLOOKUP(B6989,'Ket qua do'!$C$5:$AP$50000,$K$3,TRUE)*$E$9/1000,"")</f>
        <v>#N/A</v>
      </c>
      <c r="L6989" s="21" t="e">
        <f>IF(A6989&lt;&gt;"",VLOOKUP(B6989,'Ket qua do'!$C$5:$AP$50000,$L$3,TRUE),"")</f>
        <v>#N/A</v>
      </c>
    </row>
    <row r="6990" spans="1:12" x14ac:dyDescent="0.25">
      <c r="A6990" t="e">
        <f t="shared" si="114"/>
        <v>#N/A</v>
      </c>
      <c r="B6990" s="1" t="e">
        <f>IF(A6990&lt;&gt;"",VLOOKUP(A6990,'Ket qua do'!$B$5:$CE$50000,2,TRUE),"")</f>
        <v>#N/A</v>
      </c>
      <c r="C6990" s="19" t="e">
        <f>IF(A6990&lt;&gt;"",VLOOKUP(B6990,'Ket qua do'!$C$5:$AP$50000,$C$3,TRUE)*SQRT(3)*$C$11,"")</f>
        <v>#N/A</v>
      </c>
      <c r="D6990" s="21" t="e">
        <f>IF(A6990&lt;&gt;"",VLOOKUP(B6990,'Ket qua do'!$C$5:$AP$50000,$D$3,TRUE),"")</f>
        <v>#N/A</v>
      </c>
      <c r="E6990" s="21" t="e">
        <f>IF(A6990&lt;&gt;"",VLOOKUP(B6990,'Ket qua do'!$C$5:$AP$50000,$E$3,TRUE)*$C$12,"")</f>
        <v>#N/A</v>
      </c>
      <c r="F6990" s="21" t="e">
        <f>IF(A6990&lt;&gt;"",VLOOKUP(B6990,'Ket qua do'!$C$5:$AP$50000,$F$3,TRUE),"")</f>
        <v>#N/A</v>
      </c>
      <c r="G6990" s="21" t="e">
        <f>IF(A6990&lt;&gt;"",VLOOKUP(B6990,'Ket qua do'!$C$5:$AP$50000,$G$3,TRUE),"")</f>
        <v>#N/A</v>
      </c>
      <c r="H6990" s="21" t="e">
        <f>IF(A6990&lt;&gt;"",VLOOKUP(B6990,'Ket qua do'!$C$5:$AP$50000,$H$3,TRUE),"")</f>
        <v>#N/A</v>
      </c>
      <c r="I6990" s="21" t="e">
        <f>IF(A6990&lt;&gt;"",VLOOKUP(B6990,'Ket qua do'!$C$5:$AP$50000,$I$3,TRUE)*$E$9/1000,"")</f>
        <v>#N/A</v>
      </c>
      <c r="J6990" s="21" t="e">
        <f>IF(A6990&lt;&gt;"",VLOOKUP(B6990,'Ket qua do'!$C$5:$AP$50000,$J$3,TRUE)*$E$9/1000,"")</f>
        <v>#N/A</v>
      </c>
      <c r="K6990" s="21" t="e">
        <f>IF(A6990&lt;&gt;"",VLOOKUP(B6990,'Ket qua do'!$C$5:$AP$50000,$K$3,TRUE)*$E$9/1000,"")</f>
        <v>#N/A</v>
      </c>
      <c r="L6990" s="21" t="e">
        <f>IF(A6990&lt;&gt;"",VLOOKUP(B6990,'Ket qua do'!$C$5:$AP$50000,$L$3,TRUE),"")</f>
        <v>#N/A</v>
      </c>
    </row>
    <row r="6991" spans="1:12" x14ac:dyDescent="0.25">
      <c r="A6991" t="e">
        <f t="shared" si="114"/>
        <v>#N/A</v>
      </c>
      <c r="B6991" s="1" t="e">
        <f>IF(A6991&lt;&gt;"",VLOOKUP(A6991,'Ket qua do'!$B$5:$CE$50000,2,TRUE),"")</f>
        <v>#N/A</v>
      </c>
      <c r="C6991" s="19" t="e">
        <f>IF(A6991&lt;&gt;"",VLOOKUP(B6991,'Ket qua do'!$C$5:$AP$50000,$C$3,TRUE)*SQRT(3)*$C$11,"")</f>
        <v>#N/A</v>
      </c>
      <c r="D6991" s="21" t="e">
        <f>IF(A6991&lt;&gt;"",VLOOKUP(B6991,'Ket qua do'!$C$5:$AP$50000,$D$3,TRUE),"")</f>
        <v>#N/A</v>
      </c>
      <c r="E6991" s="21" t="e">
        <f>IF(A6991&lt;&gt;"",VLOOKUP(B6991,'Ket qua do'!$C$5:$AP$50000,$E$3,TRUE)*$C$12,"")</f>
        <v>#N/A</v>
      </c>
      <c r="F6991" s="21" t="e">
        <f>IF(A6991&lt;&gt;"",VLOOKUP(B6991,'Ket qua do'!$C$5:$AP$50000,$F$3,TRUE),"")</f>
        <v>#N/A</v>
      </c>
      <c r="G6991" s="21" t="e">
        <f>IF(A6991&lt;&gt;"",VLOOKUP(B6991,'Ket qua do'!$C$5:$AP$50000,$G$3,TRUE),"")</f>
        <v>#N/A</v>
      </c>
      <c r="H6991" s="21" t="e">
        <f>IF(A6991&lt;&gt;"",VLOOKUP(B6991,'Ket qua do'!$C$5:$AP$50000,$H$3,TRUE),"")</f>
        <v>#N/A</v>
      </c>
      <c r="I6991" s="21" t="e">
        <f>IF(A6991&lt;&gt;"",VLOOKUP(B6991,'Ket qua do'!$C$5:$AP$50000,$I$3,TRUE)*$E$9/1000,"")</f>
        <v>#N/A</v>
      </c>
      <c r="J6991" s="21" t="e">
        <f>IF(A6991&lt;&gt;"",VLOOKUP(B6991,'Ket qua do'!$C$5:$AP$50000,$J$3,TRUE)*$E$9/1000,"")</f>
        <v>#N/A</v>
      </c>
      <c r="K6991" s="21" t="e">
        <f>IF(A6991&lt;&gt;"",VLOOKUP(B6991,'Ket qua do'!$C$5:$AP$50000,$K$3,TRUE)*$E$9/1000,"")</f>
        <v>#N/A</v>
      </c>
      <c r="L6991" s="21" t="e">
        <f>IF(A6991&lt;&gt;"",VLOOKUP(B6991,'Ket qua do'!$C$5:$AP$50000,$L$3,TRUE),"")</f>
        <v>#N/A</v>
      </c>
    </row>
    <row r="6992" spans="1:12" x14ac:dyDescent="0.25">
      <c r="A6992" t="e">
        <f t="shared" si="114"/>
        <v>#N/A</v>
      </c>
      <c r="B6992" s="1" t="e">
        <f>IF(A6992&lt;&gt;"",VLOOKUP(A6992,'Ket qua do'!$B$5:$CE$50000,2,TRUE),"")</f>
        <v>#N/A</v>
      </c>
      <c r="C6992" s="19" t="e">
        <f>IF(A6992&lt;&gt;"",VLOOKUP(B6992,'Ket qua do'!$C$5:$AP$50000,$C$3,TRUE)*SQRT(3)*$C$11,"")</f>
        <v>#N/A</v>
      </c>
      <c r="D6992" s="21" t="e">
        <f>IF(A6992&lt;&gt;"",VLOOKUP(B6992,'Ket qua do'!$C$5:$AP$50000,$D$3,TRUE),"")</f>
        <v>#N/A</v>
      </c>
      <c r="E6992" s="21" t="e">
        <f>IF(A6992&lt;&gt;"",VLOOKUP(B6992,'Ket qua do'!$C$5:$AP$50000,$E$3,TRUE)*$C$12,"")</f>
        <v>#N/A</v>
      </c>
      <c r="F6992" s="21" t="e">
        <f>IF(A6992&lt;&gt;"",VLOOKUP(B6992,'Ket qua do'!$C$5:$AP$50000,$F$3,TRUE),"")</f>
        <v>#N/A</v>
      </c>
      <c r="G6992" s="21" t="e">
        <f>IF(A6992&lt;&gt;"",VLOOKUP(B6992,'Ket qua do'!$C$5:$AP$50000,$G$3,TRUE),"")</f>
        <v>#N/A</v>
      </c>
      <c r="H6992" s="21" t="e">
        <f>IF(A6992&lt;&gt;"",VLOOKUP(B6992,'Ket qua do'!$C$5:$AP$50000,$H$3,TRUE),"")</f>
        <v>#N/A</v>
      </c>
      <c r="I6992" s="21" t="e">
        <f>IF(A6992&lt;&gt;"",VLOOKUP(B6992,'Ket qua do'!$C$5:$AP$50000,$I$3,TRUE)*$E$9/1000,"")</f>
        <v>#N/A</v>
      </c>
      <c r="J6992" s="21" t="e">
        <f>IF(A6992&lt;&gt;"",VLOOKUP(B6992,'Ket qua do'!$C$5:$AP$50000,$J$3,TRUE)*$E$9/1000,"")</f>
        <v>#N/A</v>
      </c>
      <c r="K6992" s="21" t="e">
        <f>IF(A6992&lt;&gt;"",VLOOKUP(B6992,'Ket qua do'!$C$5:$AP$50000,$K$3,TRUE)*$E$9/1000,"")</f>
        <v>#N/A</v>
      </c>
      <c r="L6992" s="21" t="e">
        <f>IF(A6992&lt;&gt;"",VLOOKUP(B6992,'Ket qua do'!$C$5:$AP$50000,$L$3,TRUE),"")</f>
        <v>#N/A</v>
      </c>
    </row>
    <row r="6993" spans="1:12" x14ac:dyDescent="0.25">
      <c r="A6993" t="e">
        <f t="shared" si="114"/>
        <v>#N/A</v>
      </c>
      <c r="B6993" s="1" t="e">
        <f>IF(A6993&lt;&gt;"",VLOOKUP(A6993,'Ket qua do'!$B$5:$CE$50000,2,TRUE),"")</f>
        <v>#N/A</v>
      </c>
      <c r="C6993" s="19" t="e">
        <f>IF(A6993&lt;&gt;"",VLOOKUP(B6993,'Ket qua do'!$C$5:$AP$50000,$C$3,TRUE)*SQRT(3)*$C$11,"")</f>
        <v>#N/A</v>
      </c>
      <c r="D6993" s="21" t="e">
        <f>IF(A6993&lt;&gt;"",VLOOKUP(B6993,'Ket qua do'!$C$5:$AP$50000,$D$3,TRUE),"")</f>
        <v>#N/A</v>
      </c>
      <c r="E6993" s="21" t="e">
        <f>IF(A6993&lt;&gt;"",VLOOKUP(B6993,'Ket qua do'!$C$5:$AP$50000,$E$3,TRUE)*$C$12,"")</f>
        <v>#N/A</v>
      </c>
      <c r="F6993" s="21" t="e">
        <f>IF(A6993&lt;&gt;"",VLOOKUP(B6993,'Ket qua do'!$C$5:$AP$50000,$F$3,TRUE),"")</f>
        <v>#N/A</v>
      </c>
      <c r="G6993" s="21" t="e">
        <f>IF(A6993&lt;&gt;"",VLOOKUP(B6993,'Ket qua do'!$C$5:$AP$50000,$G$3,TRUE),"")</f>
        <v>#N/A</v>
      </c>
      <c r="H6993" s="21" t="e">
        <f>IF(A6993&lt;&gt;"",VLOOKUP(B6993,'Ket qua do'!$C$5:$AP$50000,$H$3,TRUE),"")</f>
        <v>#N/A</v>
      </c>
      <c r="I6993" s="21" t="e">
        <f>IF(A6993&lt;&gt;"",VLOOKUP(B6993,'Ket qua do'!$C$5:$AP$50000,$I$3,TRUE)*$E$9/1000,"")</f>
        <v>#N/A</v>
      </c>
      <c r="J6993" s="21" t="e">
        <f>IF(A6993&lt;&gt;"",VLOOKUP(B6993,'Ket qua do'!$C$5:$AP$50000,$J$3,TRUE)*$E$9/1000,"")</f>
        <v>#N/A</v>
      </c>
      <c r="K6993" s="21" t="e">
        <f>IF(A6993&lt;&gt;"",VLOOKUP(B6993,'Ket qua do'!$C$5:$AP$50000,$K$3,TRUE)*$E$9/1000,"")</f>
        <v>#N/A</v>
      </c>
      <c r="L6993" s="21" t="e">
        <f>IF(A6993&lt;&gt;"",VLOOKUP(B6993,'Ket qua do'!$C$5:$AP$50000,$L$3,TRUE),"")</f>
        <v>#N/A</v>
      </c>
    </row>
    <row r="6994" spans="1:12" x14ac:dyDescent="0.25">
      <c r="A6994" t="e">
        <f t="shared" si="114"/>
        <v>#N/A</v>
      </c>
      <c r="B6994" s="1" t="e">
        <f>IF(A6994&lt;&gt;"",VLOOKUP(A6994,'Ket qua do'!$B$5:$CE$50000,2,TRUE),"")</f>
        <v>#N/A</v>
      </c>
      <c r="C6994" s="19" t="e">
        <f>IF(A6994&lt;&gt;"",VLOOKUP(B6994,'Ket qua do'!$C$5:$AP$50000,$C$3,TRUE)*SQRT(3)*$C$11,"")</f>
        <v>#N/A</v>
      </c>
      <c r="D6994" s="21" t="e">
        <f>IF(A6994&lt;&gt;"",VLOOKUP(B6994,'Ket qua do'!$C$5:$AP$50000,$D$3,TRUE),"")</f>
        <v>#N/A</v>
      </c>
      <c r="E6994" s="21" t="e">
        <f>IF(A6994&lt;&gt;"",VLOOKUP(B6994,'Ket qua do'!$C$5:$AP$50000,$E$3,TRUE)*$C$12,"")</f>
        <v>#N/A</v>
      </c>
      <c r="F6994" s="21" t="e">
        <f>IF(A6994&lt;&gt;"",VLOOKUP(B6994,'Ket qua do'!$C$5:$AP$50000,$F$3,TRUE),"")</f>
        <v>#N/A</v>
      </c>
      <c r="G6994" s="21" t="e">
        <f>IF(A6994&lt;&gt;"",VLOOKUP(B6994,'Ket qua do'!$C$5:$AP$50000,$G$3,TRUE),"")</f>
        <v>#N/A</v>
      </c>
      <c r="H6994" s="21" t="e">
        <f>IF(A6994&lt;&gt;"",VLOOKUP(B6994,'Ket qua do'!$C$5:$AP$50000,$H$3,TRUE),"")</f>
        <v>#N/A</v>
      </c>
      <c r="I6994" s="21" t="e">
        <f>IF(A6994&lt;&gt;"",VLOOKUP(B6994,'Ket qua do'!$C$5:$AP$50000,$I$3,TRUE)*$E$9/1000,"")</f>
        <v>#N/A</v>
      </c>
      <c r="J6994" s="21" t="e">
        <f>IF(A6994&lt;&gt;"",VLOOKUP(B6994,'Ket qua do'!$C$5:$AP$50000,$J$3,TRUE)*$E$9/1000,"")</f>
        <v>#N/A</v>
      </c>
      <c r="K6994" s="21" t="e">
        <f>IF(A6994&lt;&gt;"",VLOOKUP(B6994,'Ket qua do'!$C$5:$AP$50000,$K$3,TRUE)*$E$9/1000,"")</f>
        <v>#N/A</v>
      </c>
      <c r="L6994" s="21" t="e">
        <f>IF(A6994&lt;&gt;"",VLOOKUP(B6994,'Ket qua do'!$C$5:$AP$50000,$L$3,TRUE),"")</f>
        <v>#N/A</v>
      </c>
    </row>
    <row r="6995" spans="1:12" x14ac:dyDescent="0.25">
      <c r="A6995" t="e">
        <f t="shared" si="114"/>
        <v>#N/A</v>
      </c>
      <c r="B6995" s="1" t="e">
        <f>IF(A6995&lt;&gt;"",VLOOKUP(A6995,'Ket qua do'!$B$5:$CE$50000,2,TRUE),"")</f>
        <v>#N/A</v>
      </c>
      <c r="C6995" s="19" t="e">
        <f>IF(A6995&lt;&gt;"",VLOOKUP(B6995,'Ket qua do'!$C$5:$AP$50000,$C$3,TRUE)*SQRT(3)*$C$11,"")</f>
        <v>#N/A</v>
      </c>
      <c r="D6995" s="21" t="e">
        <f>IF(A6995&lt;&gt;"",VLOOKUP(B6995,'Ket qua do'!$C$5:$AP$50000,$D$3,TRUE),"")</f>
        <v>#N/A</v>
      </c>
      <c r="E6995" s="21" t="e">
        <f>IF(A6995&lt;&gt;"",VLOOKUP(B6995,'Ket qua do'!$C$5:$AP$50000,$E$3,TRUE)*$C$12,"")</f>
        <v>#N/A</v>
      </c>
      <c r="F6995" s="21" t="e">
        <f>IF(A6995&lt;&gt;"",VLOOKUP(B6995,'Ket qua do'!$C$5:$AP$50000,$F$3,TRUE),"")</f>
        <v>#N/A</v>
      </c>
      <c r="G6995" s="21" t="e">
        <f>IF(A6995&lt;&gt;"",VLOOKUP(B6995,'Ket qua do'!$C$5:$AP$50000,$G$3,TRUE),"")</f>
        <v>#N/A</v>
      </c>
      <c r="H6995" s="21" t="e">
        <f>IF(A6995&lt;&gt;"",VLOOKUP(B6995,'Ket qua do'!$C$5:$AP$50000,$H$3,TRUE),"")</f>
        <v>#N/A</v>
      </c>
      <c r="I6995" s="21" t="e">
        <f>IF(A6995&lt;&gt;"",VLOOKUP(B6995,'Ket qua do'!$C$5:$AP$50000,$I$3,TRUE)*$E$9/1000,"")</f>
        <v>#N/A</v>
      </c>
      <c r="J6995" s="21" t="e">
        <f>IF(A6995&lt;&gt;"",VLOOKUP(B6995,'Ket qua do'!$C$5:$AP$50000,$J$3,TRUE)*$E$9/1000,"")</f>
        <v>#N/A</v>
      </c>
      <c r="K6995" s="21" t="e">
        <f>IF(A6995&lt;&gt;"",VLOOKUP(B6995,'Ket qua do'!$C$5:$AP$50000,$K$3,TRUE)*$E$9/1000,"")</f>
        <v>#N/A</v>
      </c>
      <c r="L6995" s="21" t="e">
        <f>IF(A6995&lt;&gt;"",VLOOKUP(B6995,'Ket qua do'!$C$5:$AP$50000,$L$3,TRUE),"")</f>
        <v>#N/A</v>
      </c>
    </row>
    <row r="6996" spans="1:12" x14ac:dyDescent="0.25">
      <c r="A6996" t="e">
        <f t="shared" si="114"/>
        <v>#N/A</v>
      </c>
      <c r="B6996" s="1" t="e">
        <f>IF(A6996&lt;&gt;"",VLOOKUP(A6996,'Ket qua do'!$B$5:$CE$50000,2,TRUE),"")</f>
        <v>#N/A</v>
      </c>
      <c r="C6996" s="19" t="e">
        <f>IF(A6996&lt;&gt;"",VLOOKUP(B6996,'Ket qua do'!$C$5:$AP$50000,$C$3,TRUE)*SQRT(3)*$C$11,"")</f>
        <v>#N/A</v>
      </c>
      <c r="D6996" s="21" t="e">
        <f>IF(A6996&lt;&gt;"",VLOOKUP(B6996,'Ket qua do'!$C$5:$AP$50000,$D$3,TRUE),"")</f>
        <v>#N/A</v>
      </c>
      <c r="E6996" s="21" t="e">
        <f>IF(A6996&lt;&gt;"",VLOOKUP(B6996,'Ket qua do'!$C$5:$AP$50000,$E$3,TRUE)*$C$12,"")</f>
        <v>#N/A</v>
      </c>
      <c r="F6996" s="21" t="e">
        <f>IF(A6996&lt;&gt;"",VLOOKUP(B6996,'Ket qua do'!$C$5:$AP$50000,$F$3,TRUE),"")</f>
        <v>#N/A</v>
      </c>
      <c r="G6996" s="21" t="e">
        <f>IF(A6996&lt;&gt;"",VLOOKUP(B6996,'Ket qua do'!$C$5:$AP$50000,$G$3,TRUE),"")</f>
        <v>#N/A</v>
      </c>
      <c r="H6996" s="21" t="e">
        <f>IF(A6996&lt;&gt;"",VLOOKUP(B6996,'Ket qua do'!$C$5:$AP$50000,$H$3,TRUE),"")</f>
        <v>#N/A</v>
      </c>
      <c r="I6996" s="21" t="e">
        <f>IF(A6996&lt;&gt;"",VLOOKUP(B6996,'Ket qua do'!$C$5:$AP$50000,$I$3,TRUE)*$E$9/1000,"")</f>
        <v>#N/A</v>
      </c>
      <c r="J6996" s="21" t="e">
        <f>IF(A6996&lt;&gt;"",VLOOKUP(B6996,'Ket qua do'!$C$5:$AP$50000,$J$3,TRUE)*$E$9/1000,"")</f>
        <v>#N/A</v>
      </c>
      <c r="K6996" s="21" t="e">
        <f>IF(A6996&lt;&gt;"",VLOOKUP(B6996,'Ket qua do'!$C$5:$AP$50000,$K$3,TRUE)*$E$9/1000,"")</f>
        <v>#N/A</v>
      </c>
      <c r="L6996" s="21" t="e">
        <f>IF(A6996&lt;&gt;"",VLOOKUP(B6996,'Ket qua do'!$C$5:$AP$50000,$L$3,TRUE),"")</f>
        <v>#N/A</v>
      </c>
    </row>
    <row r="6997" spans="1:12" x14ac:dyDescent="0.25">
      <c r="A6997" t="e">
        <f t="shared" si="114"/>
        <v>#N/A</v>
      </c>
      <c r="B6997" s="1" t="e">
        <f>IF(A6997&lt;&gt;"",VLOOKUP(A6997,'Ket qua do'!$B$5:$CE$50000,2,TRUE),"")</f>
        <v>#N/A</v>
      </c>
      <c r="C6997" s="19" t="e">
        <f>IF(A6997&lt;&gt;"",VLOOKUP(B6997,'Ket qua do'!$C$5:$AP$50000,$C$3,TRUE)*SQRT(3)*$C$11,"")</f>
        <v>#N/A</v>
      </c>
      <c r="D6997" s="21" t="e">
        <f>IF(A6997&lt;&gt;"",VLOOKUP(B6997,'Ket qua do'!$C$5:$AP$50000,$D$3,TRUE),"")</f>
        <v>#N/A</v>
      </c>
      <c r="E6997" s="21" t="e">
        <f>IF(A6997&lt;&gt;"",VLOOKUP(B6997,'Ket qua do'!$C$5:$AP$50000,$E$3,TRUE)*$C$12,"")</f>
        <v>#N/A</v>
      </c>
      <c r="F6997" s="21" t="e">
        <f>IF(A6997&lt;&gt;"",VLOOKUP(B6997,'Ket qua do'!$C$5:$AP$50000,$F$3,TRUE),"")</f>
        <v>#N/A</v>
      </c>
      <c r="G6997" s="21" t="e">
        <f>IF(A6997&lt;&gt;"",VLOOKUP(B6997,'Ket qua do'!$C$5:$AP$50000,$G$3,TRUE),"")</f>
        <v>#N/A</v>
      </c>
      <c r="H6997" s="21" t="e">
        <f>IF(A6997&lt;&gt;"",VLOOKUP(B6997,'Ket qua do'!$C$5:$AP$50000,$H$3,TRUE),"")</f>
        <v>#N/A</v>
      </c>
      <c r="I6997" s="21" t="e">
        <f>IF(A6997&lt;&gt;"",VLOOKUP(B6997,'Ket qua do'!$C$5:$AP$50000,$I$3,TRUE)*$E$9/1000,"")</f>
        <v>#N/A</v>
      </c>
      <c r="J6997" s="21" t="e">
        <f>IF(A6997&lt;&gt;"",VLOOKUP(B6997,'Ket qua do'!$C$5:$AP$50000,$J$3,TRUE)*$E$9/1000,"")</f>
        <v>#N/A</v>
      </c>
      <c r="K6997" s="21" t="e">
        <f>IF(A6997&lt;&gt;"",VLOOKUP(B6997,'Ket qua do'!$C$5:$AP$50000,$K$3,TRUE)*$E$9/1000,"")</f>
        <v>#N/A</v>
      </c>
      <c r="L6997" s="21" t="e">
        <f>IF(A6997&lt;&gt;"",VLOOKUP(B6997,'Ket qua do'!$C$5:$AP$50000,$L$3,TRUE),"")</f>
        <v>#N/A</v>
      </c>
    </row>
    <row r="6998" spans="1:12" x14ac:dyDescent="0.25">
      <c r="A6998" t="e">
        <f t="shared" si="114"/>
        <v>#N/A</v>
      </c>
      <c r="B6998" s="1" t="e">
        <f>IF(A6998&lt;&gt;"",VLOOKUP(A6998,'Ket qua do'!$B$5:$CE$50000,2,TRUE),"")</f>
        <v>#N/A</v>
      </c>
      <c r="C6998" s="19" t="e">
        <f>IF(A6998&lt;&gt;"",VLOOKUP(B6998,'Ket qua do'!$C$5:$AP$50000,$C$3,TRUE)*SQRT(3)*$C$11,"")</f>
        <v>#N/A</v>
      </c>
      <c r="D6998" s="21" t="e">
        <f>IF(A6998&lt;&gt;"",VLOOKUP(B6998,'Ket qua do'!$C$5:$AP$50000,$D$3,TRUE),"")</f>
        <v>#N/A</v>
      </c>
      <c r="E6998" s="21" t="e">
        <f>IF(A6998&lt;&gt;"",VLOOKUP(B6998,'Ket qua do'!$C$5:$AP$50000,$E$3,TRUE)*$C$12,"")</f>
        <v>#N/A</v>
      </c>
      <c r="F6998" s="21" t="e">
        <f>IF(A6998&lt;&gt;"",VLOOKUP(B6998,'Ket qua do'!$C$5:$AP$50000,$F$3,TRUE),"")</f>
        <v>#N/A</v>
      </c>
      <c r="G6998" s="21" t="e">
        <f>IF(A6998&lt;&gt;"",VLOOKUP(B6998,'Ket qua do'!$C$5:$AP$50000,$G$3,TRUE),"")</f>
        <v>#N/A</v>
      </c>
      <c r="H6998" s="21" t="e">
        <f>IF(A6998&lt;&gt;"",VLOOKUP(B6998,'Ket qua do'!$C$5:$AP$50000,$H$3,TRUE),"")</f>
        <v>#N/A</v>
      </c>
      <c r="I6998" s="21" t="e">
        <f>IF(A6998&lt;&gt;"",VLOOKUP(B6998,'Ket qua do'!$C$5:$AP$50000,$I$3,TRUE)*$E$9/1000,"")</f>
        <v>#N/A</v>
      </c>
      <c r="J6998" s="21" t="e">
        <f>IF(A6998&lt;&gt;"",VLOOKUP(B6998,'Ket qua do'!$C$5:$AP$50000,$J$3,TRUE)*$E$9/1000,"")</f>
        <v>#N/A</v>
      </c>
      <c r="K6998" s="21" t="e">
        <f>IF(A6998&lt;&gt;"",VLOOKUP(B6998,'Ket qua do'!$C$5:$AP$50000,$K$3,TRUE)*$E$9/1000,"")</f>
        <v>#N/A</v>
      </c>
      <c r="L6998" s="21" t="e">
        <f>IF(A6998&lt;&gt;"",VLOOKUP(B6998,'Ket qua do'!$C$5:$AP$50000,$L$3,TRUE),"")</f>
        <v>#N/A</v>
      </c>
    </row>
    <row r="6999" spans="1:12" x14ac:dyDescent="0.25">
      <c r="A6999" t="e">
        <f t="shared" si="114"/>
        <v>#N/A</v>
      </c>
      <c r="B6999" s="1" t="e">
        <f>IF(A6999&lt;&gt;"",VLOOKUP(A6999,'Ket qua do'!$B$5:$CE$50000,2,TRUE),"")</f>
        <v>#N/A</v>
      </c>
      <c r="C6999" s="19" t="e">
        <f>IF(A6999&lt;&gt;"",VLOOKUP(B6999,'Ket qua do'!$C$5:$AP$50000,$C$3,TRUE)*SQRT(3)*$C$11,"")</f>
        <v>#N/A</v>
      </c>
      <c r="D6999" s="21" t="e">
        <f>IF(A6999&lt;&gt;"",VLOOKUP(B6999,'Ket qua do'!$C$5:$AP$50000,$D$3,TRUE),"")</f>
        <v>#N/A</v>
      </c>
      <c r="E6999" s="21" t="e">
        <f>IF(A6999&lt;&gt;"",VLOOKUP(B6999,'Ket qua do'!$C$5:$AP$50000,$E$3,TRUE)*$C$12,"")</f>
        <v>#N/A</v>
      </c>
      <c r="F6999" s="21" t="e">
        <f>IF(A6999&lt;&gt;"",VLOOKUP(B6999,'Ket qua do'!$C$5:$AP$50000,$F$3,TRUE),"")</f>
        <v>#N/A</v>
      </c>
      <c r="G6999" s="21" t="e">
        <f>IF(A6999&lt;&gt;"",VLOOKUP(B6999,'Ket qua do'!$C$5:$AP$50000,$G$3,TRUE),"")</f>
        <v>#N/A</v>
      </c>
      <c r="H6999" s="21" t="e">
        <f>IF(A6999&lt;&gt;"",VLOOKUP(B6999,'Ket qua do'!$C$5:$AP$50000,$H$3,TRUE),"")</f>
        <v>#N/A</v>
      </c>
      <c r="I6999" s="21" t="e">
        <f>IF(A6999&lt;&gt;"",VLOOKUP(B6999,'Ket qua do'!$C$5:$AP$50000,$I$3,TRUE)*$E$9/1000,"")</f>
        <v>#N/A</v>
      </c>
      <c r="J6999" s="21" t="e">
        <f>IF(A6999&lt;&gt;"",VLOOKUP(B6999,'Ket qua do'!$C$5:$AP$50000,$J$3,TRUE)*$E$9/1000,"")</f>
        <v>#N/A</v>
      </c>
      <c r="K6999" s="21" t="e">
        <f>IF(A6999&lt;&gt;"",VLOOKUP(B6999,'Ket qua do'!$C$5:$AP$50000,$K$3,TRUE)*$E$9/1000,"")</f>
        <v>#N/A</v>
      </c>
      <c r="L6999" s="21" t="e">
        <f>IF(A6999&lt;&gt;"",VLOOKUP(B6999,'Ket qua do'!$C$5:$AP$50000,$L$3,TRUE),"")</f>
        <v>#N/A</v>
      </c>
    </row>
    <row r="7000" spans="1:12" x14ac:dyDescent="0.25">
      <c r="A7000" t="e">
        <f t="shared" si="114"/>
        <v>#N/A</v>
      </c>
      <c r="B7000" s="1" t="e">
        <f>IF(A7000&lt;&gt;"",VLOOKUP(A7000,'Ket qua do'!$B$5:$CE$50000,2,TRUE),"")</f>
        <v>#N/A</v>
      </c>
      <c r="C7000" s="19" t="e">
        <f>IF(A7000&lt;&gt;"",VLOOKUP(B7000,'Ket qua do'!$C$5:$AP$50000,$C$3,TRUE)*SQRT(3)*$C$11,"")</f>
        <v>#N/A</v>
      </c>
      <c r="D7000" s="21" t="e">
        <f>IF(A7000&lt;&gt;"",VLOOKUP(B7000,'Ket qua do'!$C$5:$AP$50000,$D$3,TRUE),"")</f>
        <v>#N/A</v>
      </c>
      <c r="E7000" s="21" t="e">
        <f>IF(A7000&lt;&gt;"",VLOOKUP(B7000,'Ket qua do'!$C$5:$AP$50000,$E$3,TRUE)*$C$12,"")</f>
        <v>#N/A</v>
      </c>
      <c r="F7000" s="21" t="e">
        <f>IF(A7000&lt;&gt;"",VLOOKUP(B7000,'Ket qua do'!$C$5:$AP$50000,$F$3,TRUE),"")</f>
        <v>#N/A</v>
      </c>
      <c r="G7000" s="21" t="e">
        <f>IF(A7000&lt;&gt;"",VLOOKUP(B7000,'Ket qua do'!$C$5:$AP$50000,$G$3,TRUE),"")</f>
        <v>#N/A</v>
      </c>
      <c r="H7000" s="21" t="e">
        <f>IF(A7000&lt;&gt;"",VLOOKUP(B7000,'Ket qua do'!$C$5:$AP$50000,$H$3,TRUE),"")</f>
        <v>#N/A</v>
      </c>
      <c r="I7000" s="21" t="e">
        <f>IF(A7000&lt;&gt;"",VLOOKUP(B7000,'Ket qua do'!$C$5:$AP$50000,$I$3,TRUE)*$E$9/1000,"")</f>
        <v>#N/A</v>
      </c>
      <c r="J7000" s="21" t="e">
        <f>IF(A7000&lt;&gt;"",VLOOKUP(B7000,'Ket qua do'!$C$5:$AP$50000,$J$3,TRUE)*$E$9/1000,"")</f>
        <v>#N/A</v>
      </c>
      <c r="K7000" s="21" t="e">
        <f>IF(A7000&lt;&gt;"",VLOOKUP(B7000,'Ket qua do'!$C$5:$AP$50000,$K$3,TRUE)*$E$9/1000,"")</f>
        <v>#N/A</v>
      </c>
      <c r="L7000" s="21" t="e">
        <f>IF(A7000&lt;&gt;"",VLOOKUP(B7000,'Ket qua do'!$C$5:$AP$50000,$L$3,TRUE),"")</f>
        <v>#N/A</v>
      </c>
    </row>
    <row r="7001" spans="1:12" x14ac:dyDescent="0.25">
      <c r="A7001" t="e">
        <f t="shared" si="114"/>
        <v>#N/A</v>
      </c>
      <c r="B7001" s="1" t="e">
        <f>IF(A7001&lt;&gt;"",VLOOKUP(A7001,'Ket qua do'!$B$5:$CE$50000,2,TRUE),"")</f>
        <v>#N/A</v>
      </c>
      <c r="C7001" s="19" t="e">
        <f>IF(A7001&lt;&gt;"",VLOOKUP(B7001,'Ket qua do'!$C$5:$AP$50000,$C$3,TRUE)*SQRT(3)*$C$11,"")</f>
        <v>#N/A</v>
      </c>
      <c r="D7001" s="21" t="e">
        <f>IF(A7001&lt;&gt;"",VLOOKUP(B7001,'Ket qua do'!$C$5:$AP$50000,$D$3,TRUE),"")</f>
        <v>#N/A</v>
      </c>
      <c r="E7001" s="21" t="e">
        <f>IF(A7001&lt;&gt;"",VLOOKUP(B7001,'Ket qua do'!$C$5:$AP$50000,$E$3,TRUE)*$C$12,"")</f>
        <v>#N/A</v>
      </c>
      <c r="F7001" s="21" t="e">
        <f>IF(A7001&lt;&gt;"",VLOOKUP(B7001,'Ket qua do'!$C$5:$AP$50000,$F$3,TRUE),"")</f>
        <v>#N/A</v>
      </c>
      <c r="G7001" s="21" t="e">
        <f>IF(A7001&lt;&gt;"",VLOOKUP(B7001,'Ket qua do'!$C$5:$AP$50000,$G$3,TRUE),"")</f>
        <v>#N/A</v>
      </c>
      <c r="H7001" s="21" t="e">
        <f>IF(A7001&lt;&gt;"",VLOOKUP(B7001,'Ket qua do'!$C$5:$AP$50000,$H$3,TRUE),"")</f>
        <v>#N/A</v>
      </c>
      <c r="I7001" s="21" t="e">
        <f>IF(A7001&lt;&gt;"",VLOOKUP(B7001,'Ket qua do'!$C$5:$AP$50000,$I$3,TRUE)*$E$9/1000,"")</f>
        <v>#N/A</v>
      </c>
      <c r="J7001" s="21" t="e">
        <f>IF(A7001&lt;&gt;"",VLOOKUP(B7001,'Ket qua do'!$C$5:$AP$50000,$J$3,TRUE)*$E$9/1000,"")</f>
        <v>#N/A</v>
      </c>
      <c r="K7001" s="21" t="e">
        <f>IF(A7001&lt;&gt;"",VLOOKUP(B7001,'Ket qua do'!$C$5:$AP$50000,$K$3,TRUE)*$E$9/1000,"")</f>
        <v>#N/A</v>
      </c>
      <c r="L7001" s="21" t="e">
        <f>IF(A7001&lt;&gt;"",VLOOKUP(B7001,'Ket qua do'!$C$5:$AP$50000,$L$3,TRUE),"")</f>
        <v>#N/A</v>
      </c>
    </row>
    <row r="7002" spans="1:12" x14ac:dyDescent="0.25">
      <c r="A7002" t="e">
        <f t="shared" ref="A7002:A7065" si="115">IF(A7001&lt;$E$8,A7001+1,"")</f>
        <v>#N/A</v>
      </c>
      <c r="B7002" s="1" t="e">
        <f>IF(A7002&lt;&gt;"",VLOOKUP(A7002,'Ket qua do'!$B$5:$CE$50000,2,TRUE),"")</f>
        <v>#N/A</v>
      </c>
      <c r="C7002" s="19" t="e">
        <f>IF(A7002&lt;&gt;"",VLOOKUP(B7002,'Ket qua do'!$C$5:$AP$50000,$C$3,TRUE)*SQRT(3)*$C$11,"")</f>
        <v>#N/A</v>
      </c>
      <c r="D7002" s="21" t="e">
        <f>IF(A7002&lt;&gt;"",VLOOKUP(B7002,'Ket qua do'!$C$5:$AP$50000,$D$3,TRUE),"")</f>
        <v>#N/A</v>
      </c>
      <c r="E7002" s="21" t="e">
        <f>IF(A7002&lt;&gt;"",VLOOKUP(B7002,'Ket qua do'!$C$5:$AP$50000,$E$3,TRUE)*$C$12,"")</f>
        <v>#N/A</v>
      </c>
      <c r="F7002" s="21" t="e">
        <f>IF(A7002&lt;&gt;"",VLOOKUP(B7002,'Ket qua do'!$C$5:$AP$50000,$F$3,TRUE),"")</f>
        <v>#N/A</v>
      </c>
      <c r="G7002" s="21" t="e">
        <f>IF(A7002&lt;&gt;"",VLOOKUP(B7002,'Ket qua do'!$C$5:$AP$50000,$G$3,TRUE),"")</f>
        <v>#N/A</v>
      </c>
      <c r="H7002" s="21" t="e">
        <f>IF(A7002&lt;&gt;"",VLOOKUP(B7002,'Ket qua do'!$C$5:$AP$50000,$H$3,TRUE),"")</f>
        <v>#N/A</v>
      </c>
      <c r="I7002" s="21" t="e">
        <f>IF(A7002&lt;&gt;"",VLOOKUP(B7002,'Ket qua do'!$C$5:$AP$50000,$I$3,TRUE)*$E$9/1000,"")</f>
        <v>#N/A</v>
      </c>
      <c r="J7002" s="21" t="e">
        <f>IF(A7002&lt;&gt;"",VLOOKUP(B7002,'Ket qua do'!$C$5:$AP$50000,$J$3,TRUE)*$E$9/1000,"")</f>
        <v>#N/A</v>
      </c>
      <c r="K7002" s="21" t="e">
        <f>IF(A7002&lt;&gt;"",VLOOKUP(B7002,'Ket qua do'!$C$5:$AP$50000,$K$3,TRUE)*$E$9/1000,"")</f>
        <v>#N/A</v>
      </c>
      <c r="L7002" s="21" t="e">
        <f>IF(A7002&lt;&gt;"",VLOOKUP(B7002,'Ket qua do'!$C$5:$AP$50000,$L$3,TRUE),"")</f>
        <v>#N/A</v>
      </c>
    </row>
    <row r="7003" spans="1:12" x14ac:dyDescent="0.25">
      <c r="A7003" t="e">
        <f t="shared" si="115"/>
        <v>#N/A</v>
      </c>
      <c r="B7003" s="1" t="e">
        <f>IF(A7003&lt;&gt;"",VLOOKUP(A7003,'Ket qua do'!$B$5:$CE$50000,2,TRUE),"")</f>
        <v>#N/A</v>
      </c>
      <c r="C7003" s="19" t="e">
        <f>IF(A7003&lt;&gt;"",VLOOKUP(B7003,'Ket qua do'!$C$5:$AP$50000,$C$3,TRUE)*SQRT(3)*$C$11,"")</f>
        <v>#N/A</v>
      </c>
      <c r="D7003" s="21" t="e">
        <f>IF(A7003&lt;&gt;"",VLOOKUP(B7003,'Ket qua do'!$C$5:$AP$50000,$D$3,TRUE),"")</f>
        <v>#N/A</v>
      </c>
      <c r="E7003" s="21" t="e">
        <f>IF(A7003&lt;&gt;"",VLOOKUP(B7003,'Ket qua do'!$C$5:$AP$50000,$E$3,TRUE)*$C$12,"")</f>
        <v>#N/A</v>
      </c>
      <c r="F7003" s="21" t="e">
        <f>IF(A7003&lt;&gt;"",VLOOKUP(B7003,'Ket qua do'!$C$5:$AP$50000,$F$3,TRUE),"")</f>
        <v>#N/A</v>
      </c>
      <c r="G7003" s="21" t="e">
        <f>IF(A7003&lt;&gt;"",VLOOKUP(B7003,'Ket qua do'!$C$5:$AP$50000,$G$3,TRUE),"")</f>
        <v>#N/A</v>
      </c>
      <c r="H7003" s="21" t="e">
        <f>IF(A7003&lt;&gt;"",VLOOKUP(B7003,'Ket qua do'!$C$5:$AP$50000,$H$3,TRUE),"")</f>
        <v>#N/A</v>
      </c>
      <c r="I7003" s="21" t="e">
        <f>IF(A7003&lt;&gt;"",VLOOKUP(B7003,'Ket qua do'!$C$5:$AP$50000,$I$3,TRUE)*$E$9/1000,"")</f>
        <v>#N/A</v>
      </c>
      <c r="J7003" s="21" t="e">
        <f>IF(A7003&lt;&gt;"",VLOOKUP(B7003,'Ket qua do'!$C$5:$AP$50000,$J$3,TRUE)*$E$9/1000,"")</f>
        <v>#N/A</v>
      </c>
      <c r="K7003" s="21" t="e">
        <f>IF(A7003&lt;&gt;"",VLOOKUP(B7003,'Ket qua do'!$C$5:$AP$50000,$K$3,TRUE)*$E$9/1000,"")</f>
        <v>#N/A</v>
      </c>
      <c r="L7003" s="21" t="e">
        <f>IF(A7003&lt;&gt;"",VLOOKUP(B7003,'Ket qua do'!$C$5:$AP$50000,$L$3,TRUE),"")</f>
        <v>#N/A</v>
      </c>
    </row>
    <row r="7004" spans="1:12" x14ac:dyDescent="0.25">
      <c r="A7004" t="e">
        <f t="shared" si="115"/>
        <v>#N/A</v>
      </c>
      <c r="B7004" s="1" t="e">
        <f>IF(A7004&lt;&gt;"",VLOOKUP(A7004,'Ket qua do'!$B$5:$CE$50000,2,TRUE),"")</f>
        <v>#N/A</v>
      </c>
      <c r="C7004" s="19" t="e">
        <f>IF(A7004&lt;&gt;"",VLOOKUP(B7004,'Ket qua do'!$C$5:$AP$50000,$C$3,TRUE)*SQRT(3)*$C$11,"")</f>
        <v>#N/A</v>
      </c>
      <c r="D7004" s="21" t="e">
        <f>IF(A7004&lt;&gt;"",VLOOKUP(B7004,'Ket qua do'!$C$5:$AP$50000,$D$3,TRUE),"")</f>
        <v>#N/A</v>
      </c>
      <c r="E7004" s="21" t="e">
        <f>IF(A7004&lt;&gt;"",VLOOKUP(B7004,'Ket qua do'!$C$5:$AP$50000,$E$3,TRUE)*$C$12,"")</f>
        <v>#N/A</v>
      </c>
      <c r="F7004" s="21" t="e">
        <f>IF(A7004&lt;&gt;"",VLOOKUP(B7004,'Ket qua do'!$C$5:$AP$50000,$F$3,TRUE),"")</f>
        <v>#N/A</v>
      </c>
      <c r="G7004" s="21" t="e">
        <f>IF(A7004&lt;&gt;"",VLOOKUP(B7004,'Ket qua do'!$C$5:$AP$50000,$G$3,TRUE),"")</f>
        <v>#N/A</v>
      </c>
      <c r="H7004" s="21" t="e">
        <f>IF(A7004&lt;&gt;"",VLOOKUP(B7004,'Ket qua do'!$C$5:$AP$50000,$H$3,TRUE),"")</f>
        <v>#N/A</v>
      </c>
      <c r="I7004" s="21" t="e">
        <f>IF(A7004&lt;&gt;"",VLOOKUP(B7004,'Ket qua do'!$C$5:$AP$50000,$I$3,TRUE)*$E$9/1000,"")</f>
        <v>#N/A</v>
      </c>
      <c r="J7004" s="21" t="e">
        <f>IF(A7004&lt;&gt;"",VLOOKUP(B7004,'Ket qua do'!$C$5:$AP$50000,$J$3,TRUE)*$E$9/1000,"")</f>
        <v>#N/A</v>
      </c>
      <c r="K7004" s="21" t="e">
        <f>IF(A7004&lt;&gt;"",VLOOKUP(B7004,'Ket qua do'!$C$5:$AP$50000,$K$3,TRUE)*$E$9/1000,"")</f>
        <v>#N/A</v>
      </c>
      <c r="L7004" s="21" t="e">
        <f>IF(A7004&lt;&gt;"",VLOOKUP(B7004,'Ket qua do'!$C$5:$AP$50000,$L$3,TRUE),"")</f>
        <v>#N/A</v>
      </c>
    </row>
    <row r="7005" spans="1:12" x14ac:dyDescent="0.25">
      <c r="A7005" t="e">
        <f t="shared" si="115"/>
        <v>#N/A</v>
      </c>
      <c r="B7005" s="1" t="e">
        <f>IF(A7005&lt;&gt;"",VLOOKUP(A7005,'Ket qua do'!$B$5:$CE$50000,2,TRUE),"")</f>
        <v>#N/A</v>
      </c>
      <c r="C7005" s="19" t="e">
        <f>IF(A7005&lt;&gt;"",VLOOKUP(B7005,'Ket qua do'!$C$5:$AP$50000,$C$3,TRUE)*SQRT(3)*$C$11,"")</f>
        <v>#N/A</v>
      </c>
      <c r="D7005" s="21" t="e">
        <f>IF(A7005&lt;&gt;"",VLOOKUP(B7005,'Ket qua do'!$C$5:$AP$50000,$D$3,TRUE),"")</f>
        <v>#N/A</v>
      </c>
      <c r="E7005" s="21" t="e">
        <f>IF(A7005&lt;&gt;"",VLOOKUP(B7005,'Ket qua do'!$C$5:$AP$50000,$E$3,TRUE)*$C$12,"")</f>
        <v>#N/A</v>
      </c>
      <c r="F7005" s="21" t="e">
        <f>IF(A7005&lt;&gt;"",VLOOKUP(B7005,'Ket qua do'!$C$5:$AP$50000,$F$3,TRUE),"")</f>
        <v>#N/A</v>
      </c>
      <c r="G7005" s="21" t="e">
        <f>IF(A7005&lt;&gt;"",VLOOKUP(B7005,'Ket qua do'!$C$5:$AP$50000,$G$3,TRUE),"")</f>
        <v>#N/A</v>
      </c>
      <c r="H7005" s="21" t="e">
        <f>IF(A7005&lt;&gt;"",VLOOKUP(B7005,'Ket qua do'!$C$5:$AP$50000,$H$3,TRUE),"")</f>
        <v>#N/A</v>
      </c>
      <c r="I7005" s="21" t="e">
        <f>IF(A7005&lt;&gt;"",VLOOKUP(B7005,'Ket qua do'!$C$5:$AP$50000,$I$3,TRUE)*$E$9/1000,"")</f>
        <v>#N/A</v>
      </c>
      <c r="J7005" s="21" t="e">
        <f>IF(A7005&lt;&gt;"",VLOOKUP(B7005,'Ket qua do'!$C$5:$AP$50000,$J$3,TRUE)*$E$9/1000,"")</f>
        <v>#N/A</v>
      </c>
      <c r="K7005" s="21" t="e">
        <f>IF(A7005&lt;&gt;"",VLOOKUP(B7005,'Ket qua do'!$C$5:$AP$50000,$K$3,TRUE)*$E$9/1000,"")</f>
        <v>#N/A</v>
      </c>
      <c r="L7005" s="21" t="e">
        <f>IF(A7005&lt;&gt;"",VLOOKUP(B7005,'Ket qua do'!$C$5:$AP$50000,$L$3,TRUE),"")</f>
        <v>#N/A</v>
      </c>
    </row>
    <row r="7006" spans="1:12" x14ac:dyDescent="0.25">
      <c r="A7006" t="e">
        <f t="shared" si="115"/>
        <v>#N/A</v>
      </c>
      <c r="B7006" s="1" t="e">
        <f>IF(A7006&lt;&gt;"",VLOOKUP(A7006,'Ket qua do'!$B$5:$CE$50000,2,TRUE),"")</f>
        <v>#N/A</v>
      </c>
      <c r="C7006" s="19" t="e">
        <f>IF(A7006&lt;&gt;"",VLOOKUP(B7006,'Ket qua do'!$C$5:$AP$50000,$C$3,TRUE)*SQRT(3)*$C$11,"")</f>
        <v>#N/A</v>
      </c>
      <c r="D7006" s="21" t="e">
        <f>IF(A7006&lt;&gt;"",VLOOKUP(B7006,'Ket qua do'!$C$5:$AP$50000,$D$3,TRUE),"")</f>
        <v>#N/A</v>
      </c>
      <c r="E7006" s="21" t="e">
        <f>IF(A7006&lt;&gt;"",VLOOKUP(B7006,'Ket qua do'!$C$5:$AP$50000,$E$3,TRUE)*$C$12,"")</f>
        <v>#N/A</v>
      </c>
      <c r="F7006" s="21" t="e">
        <f>IF(A7006&lt;&gt;"",VLOOKUP(B7006,'Ket qua do'!$C$5:$AP$50000,$F$3,TRUE),"")</f>
        <v>#N/A</v>
      </c>
      <c r="G7006" s="21" t="e">
        <f>IF(A7006&lt;&gt;"",VLOOKUP(B7006,'Ket qua do'!$C$5:$AP$50000,$G$3,TRUE),"")</f>
        <v>#N/A</v>
      </c>
      <c r="H7006" s="21" t="e">
        <f>IF(A7006&lt;&gt;"",VLOOKUP(B7006,'Ket qua do'!$C$5:$AP$50000,$H$3,TRUE),"")</f>
        <v>#N/A</v>
      </c>
      <c r="I7006" s="21" t="e">
        <f>IF(A7006&lt;&gt;"",VLOOKUP(B7006,'Ket qua do'!$C$5:$AP$50000,$I$3,TRUE)*$E$9/1000,"")</f>
        <v>#N/A</v>
      </c>
      <c r="J7006" s="21" t="e">
        <f>IF(A7006&lt;&gt;"",VLOOKUP(B7006,'Ket qua do'!$C$5:$AP$50000,$J$3,TRUE)*$E$9/1000,"")</f>
        <v>#N/A</v>
      </c>
      <c r="K7006" s="21" t="e">
        <f>IF(A7006&lt;&gt;"",VLOOKUP(B7006,'Ket qua do'!$C$5:$AP$50000,$K$3,TRUE)*$E$9/1000,"")</f>
        <v>#N/A</v>
      </c>
      <c r="L7006" s="21" t="e">
        <f>IF(A7006&lt;&gt;"",VLOOKUP(B7006,'Ket qua do'!$C$5:$AP$50000,$L$3,TRUE),"")</f>
        <v>#N/A</v>
      </c>
    </row>
    <row r="7007" spans="1:12" x14ac:dyDescent="0.25">
      <c r="A7007" t="e">
        <f t="shared" si="115"/>
        <v>#N/A</v>
      </c>
      <c r="B7007" s="1" t="e">
        <f>IF(A7007&lt;&gt;"",VLOOKUP(A7007,'Ket qua do'!$B$5:$CE$50000,2,TRUE),"")</f>
        <v>#N/A</v>
      </c>
      <c r="C7007" s="19" t="e">
        <f>IF(A7007&lt;&gt;"",VLOOKUP(B7007,'Ket qua do'!$C$5:$AP$50000,$C$3,TRUE)*SQRT(3)*$C$11,"")</f>
        <v>#N/A</v>
      </c>
      <c r="D7007" s="21" t="e">
        <f>IF(A7007&lt;&gt;"",VLOOKUP(B7007,'Ket qua do'!$C$5:$AP$50000,$D$3,TRUE),"")</f>
        <v>#N/A</v>
      </c>
      <c r="E7007" s="21" t="e">
        <f>IF(A7007&lt;&gt;"",VLOOKUP(B7007,'Ket qua do'!$C$5:$AP$50000,$E$3,TRUE)*$C$12,"")</f>
        <v>#N/A</v>
      </c>
      <c r="F7007" s="21" t="e">
        <f>IF(A7007&lt;&gt;"",VLOOKUP(B7007,'Ket qua do'!$C$5:$AP$50000,$F$3,TRUE),"")</f>
        <v>#N/A</v>
      </c>
      <c r="G7007" s="21" t="e">
        <f>IF(A7007&lt;&gt;"",VLOOKUP(B7007,'Ket qua do'!$C$5:$AP$50000,$G$3,TRUE),"")</f>
        <v>#N/A</v>
      </c>
      <c r="H7007" s="21" t="e">
        <f>IF(A7007&lt;&gt;"",VLOOKUP(B7007,'Ket qua do'!$C$5:$AP$50000,$H$3,TRUE),"")</f>
        <v>#N/A</v>
      </c>
      <c r="I7007" s="21" t="e">
        <f>IF(A7007&lt;&gt;"",VLOOKUP(B7007,'Ket qua do'!$C$5:$AP$50000,$I$3,TRUE)*$E$9/1000,"")</f>
        <v>#N/A</v>
      </c>
      <c r="J7007" s="21" t="e">
        <f>IF(A7007&lt;&gt;"",VLOOKUP(B7007,'Ket qua do'!$C$5:$AP$50000,$J$3,TRUE)*$E$9/1000,"")</f>
        <v>#N/A</v>
      </c>
      <c r="K7007" s="21" t="e">
        <f>IF(A7007&lt;&gt;"",VLOOKUP(B7007,'Ket qua do'!$C$5:$AP$50000,$K$3,TRUE)*$E$9/1000,"")</f>
        <v>#N/A</v>
      </c>
      <c r="L7007" s="21" t="e">
        <f>IF(A7007&lt;&gt;"",VLOOKUP(B7007,'Ket qua do'!$C$5:$AP$50000,$L$3,TRUE),"")</f>
        <v>#N/A</v>
      </c>
    </row>
    <row r="7008" spans="1:12" x14ac:dyDescent="0.25">
      <c r="A7008" t="e">
        <f t="shared" si="115"/>
        <v>#N/A</v>
      </c>
      <c r="B7008" s="1" t="e">
        <f>IF(A7008&lt;&gt;"",VLOOKUP(A7008,'Ket qua do'!$B$5:$CE$50000,2,TRUE),"")</f>
        <v>#N/A</v>
      </c>
      <c r="C7008" s="19" t="e">
        <f>IF(A7008&lt;&gt;"",VLOOKUP(B7008,'Ket qua do'!$C$5:$AP$50000,$C$3,TRUE)*SQRT(3)*$C$11,"")</f>
        <v>#N/A</v>
      </c>
      <c r="D7008" s="21" t="e">
        <f>IF(A7008&lt;&gt;"",VLOOKUP(B7008,'Ket qua do'!$C$5:$AP$50000,$D$3,TRUE),"")</f>
        <v>#N/A</v>
      </c>
      <c r="E7008" s="21" t="e">
        <f>IF(A7008&lt;&gt;"",VLOOKUP(B7008,'Ket qua do'!$C$5:$AP$50000,$E$3,TRUE)*$C$12,"")</f>
        <v>#N/A</v>
      </c>
      <c r="F7008" s="21" t="e">
        <f>IF(A7008&lt;&gt;"",VLOOKUP(B7008,'Ket qua do'!$C$5:$AP$50000,$F$3,TRUE),"")</f>
        <v>#N/A</v>
      </c>
      <c r="G7008" s="21" t="e">
        <f>IF(A7008&lt;&gt;"",VLOOKUP(B7008,'Ket qua do'!$C$5:$AP$50000,$G$3,TRUE),"")</f>
        <v>#N/A</v>
      </c>
      <c r="H7008" s="21" t="e">
        <f>IF(A7008&lt;&gt;"",VLOOKUP(B7008,'Ket qua do'!$C$5:$AP$50000,$H$3,TRUE),"")</f>
        <v>#N/A</v>
      </c>
      <c r="I7008" s="21" t="e">
        <f>IF(A7008&lt;&gt;"",VLOOKUP(B7008,'Ket qua do'!$C$5:$AP$50000,$I$3,TRUE)*$E$9/1000,"")</f>
        <v>#N/A</v>
      </c>
      <c r="J7008" s="21" t="e">
        <f>IF(A7008&lt;&gt;"",VLOOKUP(B7008,'Ket qua do'!$C$5:$AP$50000,$J$3,TRUE)*$E$9/1000,"")</f>
        <v>#N/A</v>
      </c>
      <c r="K7008" s="21" t="e">
        <f>IF(A7008&lt;&gt;"",VLOOKUP(B7008,'Ket qua do'!$C$5:$AP$50000,$K$3,TRUE)*$E$9/1000,"")</f>
        <v>#N/A</v>
      </c>
      <c r="L7008" s="21" t="e">
        <f>IF(A7008&lt;&gt;"",VLOOKUP(B7008,'Ket qua do'!$C$5:$AP$50000,$L$3,TRUE),"")</f>
        <v>#N/A</v>
      </c>
    </row>
    <row r="7009" spans="1:12" x14ac:dyDescent="0.25">
      <c r="A7009" t="e">
        <f t="shared" si="115"/>
        <v>#N/A</v>
      </c>
      <c r="B7009" s="1" t="e">
        <f>IF(A7009&lt;&gt;"",VLOOKUP(A7009,'Ket qua do'!$B$5:$CE$50000,2,TRUE),"")</f>
        <v>#N/A</v>
      </c>
      <c r="C7009" s="19" t="e">
        <f>IF(A7009&lt;&gt;"",VLOOKUP(B7009,'Ket qua do'!$C$5:$AP$50000,$C$3,TRUE)*SQRT(3)*$C$11,"")</f>
        <v>#N/A</v>
      </c>
      <c r="D7009" s="21" t="e">
        <f>IF(A7009&lt;&gt;"",VLOOKUP(B7009,'Ket qua do'!$C$5:$AP$50000,$D$3,TRUE),"")</f>
        <v>#N/A</v>
      </c>
      <c r="E7009" s="21" t="e">
        <f>IF(A7009&lt;&gt;"",VLOOKUP(B7009,'Ket qua do'!$C$5:$AP$50000,$E$3,TRUE)*$C$12,"")</f>
        <v>#N/A</v>
      </c>
      <c r="F7009" s="21" t="e">
        <f>IF(A7009&lt;&gt;"",VLOOKUP(B7009,'Ket qua do'!$C$5:$AP$50000,$F$3,TRUE),"")</f>
        <v>#N/A</v>
      </c>
      <c r="G7009" s="21" t="e">
        <f>IF(A7009&lt;&gt;"",VLOOKUP(B7009,'Ket qua do'!$C$5:$AP$50000,$G$3,TRUE),"")</f>
        <v>#N/A</v>
      </c>
      <c r="H7009" s="21" t="e">
        <f>IF(A7009&lt;&gt;"",VLOOKUP(B7009,'Ket qua do'!$C$5:$AP$50000,$H$3,TRUE),"")</f>
        <v>#N/A</v>
      </c>
      <c r="I7009" s="21" t="e">
        <f>IF(A7009&lt;&gt;"",VLOOKUP(B7009,'Ket qua do'!$C$5:$AP$50000,$I$3,TRUE)*$E$9/1000,"")</f>
        <v>#N/A</v>
      </c>
      <c r="J7009" s="21" t="e">
        <f>IF(A7009&lt;&gt;"",VLOOKUP(B7009,'Ket qua do'!$C$5:$AP$50000,$J$3,TRUE)*$E$9/1000,"")</f>
        <v>#N/A</v>
      </c>
      <c r="K7009" s="21" t="e">
        <f>IF(A7009&lt;&gt;"",VLOOKUP(B7009,'Ket qua do'!$C$5:$AP$50000,$K$3,TRUE)*$E$9/1000,"")</f>
        <v>#N/A</v>
      </c>
      <c r="L7009" s="21" t="e">
        <f>IF(A7009&lt;&gt;"",VLOOKUP(B7009,'Ket qua do'!$C$5:$AP$50000,$L$3,TRUE),"")</f>
        <v>#N/A</v>
      </c>
    </row>
    <row r="7010" spans="1:12" x14ac:dyDescent="0.25">
      <c r="A7010" t="e">
        <f t="shared" si="115"/>
        <v>#N/A</v>
      </c>
      <c r="B7010" s="1" t="e">
        <f>IF(A7010&lt;&gt;"",VLOOKUP(A7010,'Ket qua do'!$B$5:$CE$50000,2,TRUE),"")</f>
        <v>#N/A</v>
      </c>
      <c r="C7010" s="19" t="e">
        <f>IF(A7010&lt;&gt;"",VLOOKUP(B7010,'Ket qua do'!$C$5:$AP$50000,$C$3,TRUE)*SQRT(3)*$C$11,"")</f>
        <v>#N/A</v>
      </c>
      <c r="D7010" s="21" t="e">
        <f>IF(A7010&lt;&gt;"",VLOOKUP(B7010,'Ket qua do'!$C$5:$AP$50000,$D$3,TRUE),"")</f>
        <v>#N/A</v>
      </c>
      <c r="E7010" s="21" t="e">
        <f>IF(A7010&lt;&gt;"",VLOOKUP(B7010,'Ket qua do'!$C$5:$AP$50000,$E$3,TRUE)*$C$12,"")</f>
        <v>#N/A</v>
      </c>
      <c r="F7010" s="21" t="e">
        <f>IF(A7010&lt;&gt;"",VLOOKUP(B7010,'Ket qua do'!$C$5:$AP$50000,$F$3,TRUE),"")</f>
        <v>#N/A</v>
      </c>
      <c r="G7010" s="21" t="e">
        <f>IF(A7010&lt;&gt;"",VLOOKUP(B7010,'Ket qua do'!$C$5:$AP$50000,$G$3,TRUE),"")</f>
        <v>#N/A</v>
      </c>
      <c r="H7010" s="21" t="e">
        <f>IF(A7010&lt;&gt;"",VLOOKUP(B7010,'Ket qua do'!$C$5:$AP$50000,$H$3,TRUE),"")</f>
        <v>#N/A</v>
      </c>
      <c r="I7010" s="21" t="e">
        <f>IF(A7010&lt;&gt;"",VLOOKUP(B7010,'Ket qua do'!$C$5:$AP$50000,$I$3,TRUE)*$E$9/1000,"")</f>
        <v>#N/A</v>
      </c>
      <c r="J7010" s="21" t="e">
        <f>IF(A7010&lt;&gt;"",VLOOKUP(B7010,'Ket qua do'!$C$5:$AP$50000,$J$3,TRUE)*$E$9/1000,"")</f>
        <v>#N/A</v>
      </c>
      <c r="K7010" s="21" t="e">
        <f>IF(A7010&lt;&gt;"",VLOOKUP(B7010,'Ket qua do'!$C$5:$AP$50000,$K$3,TRUE)*$E$9/1000,"")</f>
        <v>#N/A</v>
      </c>
      <c r="L7010" s="21" t="e">
        <f>IF(A7010&lt;&gt;"",VLOOKUP(B7010,'Ket qua do'!$C$5:$AP$50000,$L$3,TRUE),"")</f>
        <v>#N/A</v>
      </c>
    </row>
    <row r="7011" spans="1:12" x14ac:dyDescent="0.25">
      <c r="A7011" t="e">
        <f t="shared" si="115"/>
        <v>#N/A</v>
      </c>
      <c r="B7011" s="1" t="e">
        <f>IF(A7011&lt;&gt;"",VLOOKUP(A7011,'Ket qua do'!$B$5:$CE$50000,2,TRUE),"")</f>
        <v>#N/A</v>
      </c>
      <c r="C7011" s="19" t="e">
        <f>IF(A7011&lt;&gt;"",VLOOKUP(B7011,'Ket qua do'!$C$5:$AP$50000,$C$3,TRUE)*SQRT(3)*$C$11,"")</f>
        <v>#N/A</v>
      </c>
      <c r="D7011" s="21" t="e">
        <f>IF(A7011&lt;&gt;"",VLOOKUP(B7011,'Ket qua do'!$C$5:$AP$50000,$D$3,TRUE),"")</f>
        <v>#N/A</v>
      </c>
      <c r="E7011" s="21" t="e">
        <f>IF(A7011&lt;&gt;"",VLOOKUP(B7011,'Ket qua do'!$C$5:$AP$50000,$E$3,TRUE)*$C$12,"")</f>
        <v>#N/A</v>
      </c>
      <c r="F7011" s="21" t="e">
        <f>IF(A7011&lt;&gt;"",VLOOKUP(B7011,'Ket qua do'!$C$5:$AP$50000,$F$3,TRUE),"")</f>
        <v>#N/A</v>
      </c>
      <c r="G7011" s="21" t="e">
        <f>IF(A7011&lt;&gt;"",VLOOKUP(B7011,'Ket qua do'!$C$5:$AP$50000,$G$3,TRUE),"")</f>
        <v>#N/A</v>
      </c>
      <c r="H7011" s="21" t="e">
        <f>IF(A7011&lt;&gt;"",VLOOKUP(B7011,'Ket qua do'!$C$5:$AP$50000,$H$3,TRUE),"")</f>
        <v>#N/A</v>
      </c>
      <c r="I7011" s="21" t="e">
        <f>IF(A7011&lt;&gt;"",VLOOKUP(B7011,'Ket qua do'!$C$5:$AP$50000,$I$3,TRUE)*$E$9/1000,"")</f>
        <v>#N/A</v>
      </c>
      <c r="J7011" s="21" t="e">
        <f>IF(A7011&lt;&gt;"",VLOOKUP(B7011,'Ket qua do'!$C$5:$AP$50000,$J$3,TRUE)*$E$9/1000,"")</f>
        <v>#N/A</v>
      </c>
      <c r="K7011" s="21" t="e">
        <f>IF(A7011&lt;&gt;"",VLOOKUP(B7011,'Ket qua do'!$C$5:$AP$50000,$K$3,TRUE)*$E$9/1000,"")</f>
        <v>#N/A</v>
      </c>
      <c r="L7011" s="21" t="e">
        <f>IF(A7011&lt;&gt;"",VLOOKUP(B7011,'Ket qua do'!$C$5:$AP$50000,$L$3,TRUE),"")</f>
        <v>#N/A</v>
      </c>
    </row>
    <row r="7012" spans="1:12" x14ac:dyDescent="0.25">
      <c r="A7012" t="e">
        <f t="shared" si="115"/>
        <v>#N/A</v>
      </c>
      <c r="B7012" s="1" t="e">
        <f>IF(A7012&lt;&gt;"",VLOOKUP(A7012,'Ket qua do'!$B$5:$CE$50000,2,TRUE),"")</f>
        <v>#N/A</v>
      </c>
      <c r="C7012" s="19" t="e">
        <f>IF(A7012&lt;&gt;"",VLOOKUP(B7012,'Ket qua do'!$C$5:$AP$50000,$C$3,TRUE)*SQRT(3)*$C$11,"")</f>
        <v>#N/A</v>
      </c>
      <c r="D7012" s="21" t="e">
        <f>IF(A7012&lt;&gt;"",VLOOKUP(B7012,'Ket qua do'!$C$5:$AP$50000,$D$3,TRUE),"")</f>
        <v>#N/A</v>
      </c>
      <c r="E7012" s="21" t="e">
        <f>IF(A7012&lt;&gt;"",VLOOKUP(B7012,'Ket qua do'!$C$5:$AP$50000,$E$3,TRUE)*$C$12,"")</f>
        <v>#N/A</v>
      </c>
      <c r="F7012" s="21" t="e">
        <f>IF(A7012&lt;&gt;"",VLOOKUP(B7012,'Ket qua do'!$C$5:$AP$50000,$F$3,TRUE),"")</f>
        <v>#N/A</v>
      </c>
      <c r="G7012" s="21" t="e">
        <f>IF(A7012&lt;&gt;"",VLOOKUP(B7012,'Ket qua do'!$C$5:$AP$50000,$G$3,TRUE),"")</f>
        <v>#N/A</v>
      </c>
      <c r="H7012" s="21" t="e">
        <f>IF(A7012&lt;&gt;"",VLOOKUP(B7012,'Ket qua do'!$C$5:$AP$50000,$H$3,TRUE),"")</f>
        <v>#N/A</v>
      </c>
      <c r="I7012" s="21" t="e">
        <f>IF(A7012&lt;&gt;"",VLOOKUP(B7012,'Ket qua do'!$C$5:$AP$50000,$I$3,TRUE)*$E$9/1000,"")</f>
        <v>#N/A</v>
      </c>
      <c r="J7012" s="21" t="e">
        <f>IF(A7012&lt;&gt;"",VLOOKUP(B7012,'Ket qua do'!$C$5:$AP$50000,$J$3,TRUE)*$E$9/1000,"")</f>
        <v>#N/A</v>
      </c>
      <c r="K7012" s="21" t="e">
        <f>IF(A7012&lt;&gt;"",VLOOKUP(B7012,'Ket qua do'!$C$5:$AP$50000,$K$3,TRUE)*$E$9/1000,"")</f>
        <v>#N/A</v>
      </c>
      <c r="L7012" s="21" t="e">
        <f>IF(A7012&lt;&gt;"",VLOOKUP(B7012,'Ket qua do'!$C$5:$AP$50000,$L$3,TRUE),"")</f>
        <v>#N/A</v>
      </c>
    </row>
    <row r="7013" spans="1:12" x14ac:dyDescent="0.25">
      <c r="A7013" t="e">
        <f t="shared" si="115"/>
        <v>#N/A</v>
      </c>
      <c r="B7013" s="1" t="e">
        <f>IF(A7013&lt;&gt;"",VLOOKUP(A7013,'Ket qua do'!$B$5:$CE$50000,2,TRUE),"")</f>
        <v>#N/A</v>
      </c>
      <c r="C7013" s="19" t="e">
        <f>IF(A7013&lt;&gt;"",VLOOKUP(B7013,'Ket qua do'!$C$5:$AP$50000,$C$3,TRUE)*SQRT(3)*$C$11,"")</f>
        <v>#N/A</v>
      </c>
      <c r="D7013" s="21" t="e">
        <f>IF(A7013&lt;&gt;"",VLOOKUP(B7013,'Ket qua do'!$C$5:$AP$50000,$D$3,TRUE),"")</f>
        <v>#N/A</v>
      </c>
      <c r="E7013" s="21" t="e">
        <f>IF(A7013&lt;&gt;"",VLOOKUP(B7013,'Ket qua do'!$C$5:$AP$50000,$E$3,TRUE)*$C$12,"")</f>
        <v>#N/A</v>
      </c>
      <c r="F7013" s="21" t="e">
        <f>IF(A7013&lt;&gt;"",VLOOKUP(B7013,'Ket qua do'!$C$5:$AP$50000,$F$3,TRUE),"")</f>
        <v>#N/A</v>
      </c>
      <c r="G7013" s="21" t="e">
        <f>IF(A7013&lt;&gt;"",VLOOKUP(B7013,'Ket qua do'!$C$5:$AP$50000,$G$3,TRUE),"")</f>
        <v>#N/A</v>
      </c>
      <c r="H7013" s="21" t="e">
        <f>IF(A7013&lt;&gt;"",VLOOKUP(B7013,'Ket qua do'!$C$5:$AP$50000,$H$3,TRUE),"")</f>
        <v>#N/A</v>
      </c>
      <c r="I7013" s="21" t="e">
        <f>IF(A7013&lt;&gt;"",VLOOKUP(B7013,'Ket qua do'!$C$5:$AP$50000,$I$3,TRUE)*$E$9/1000,"")</f>
        <v>#N/A</v>
      </c>
      <c r="J7013" s="21" t="e">
        <f>IF(A7013&lt;&gt;"",VLOOKUP(B7013,'Ket qua do'!$C$5:$AP$50000,$J$3,TRUE)*$E$9/1000,"")</f>
        <v>#N/A</v>
      </c>
      <c r="K7013" s="21" t="e">
        <f>IF(A7013&lt;&gt;"",VLOOKUP(B7013,'Ket qua do'!$C$5:$AP$50000,$K$3,TRUE)*$E$9/1000,"")</f>
        <v>#N/A</v>
      </c>
      <c r="L7013" s="21" t="e">
        <f>IF(A7013&lt;&gt;"",VLOOKUP(B7013,'Ket qua do'!$C$5:$AP$50000,$L$3,TRUE),"")</f>
        <v>#N/A</v>
      </c>
    </row>
    <row r="7014" spans="1:12" x14ac:dyDescent="0.25">
      <c r="A7014" t="e">
        <f t="shared" si="115"/>
        <v>#N/A</v>
      </c>
      <c r="B7014" s="1" t="e">
        <f>IF(A7014&lt;&gt;"",VLOOKUP(A7014,'Ket qua do'!$B$5:$CE$50000,2,TRUE),"")</f>
        <v>#N/A</v>
      </c>
      <c r="C7014" s="19" t="e">
        <f>IF(A7014&lt;&gt;"",VLOOKUP(B7014,'Ket qua do'!$C$5:$AP$50000,$C$3,TRUE)*SQRT(3)*$C$11,"")</f>
        <v>#N/A</v>
      </c>
      <c r="D7014" s="21" t="e">
        <f>IF(A7014&lt;&gt;"",VLOOKUP(B7014,'Ket qua do'!$C$5:$AP$50000,$D$3,TRUE),"")</f>
        <v>#N/A</v>
      </c>
      <c r="E7014" s="21" t="e">
        <f>IF(A7014&lt;&gt;"",VLOOKUP(B7014,'Ket qua do'!$C$5:$AP$50000,$E$3,TRUE)*$C$12,"")</f>
        <v>#N/A</v>
      </c>
      <c r="F7014" s="21" t="e">
        <f>IF(A7014&lt;&gt;"",VLOOKUP(B7014,'Ket qua do'!$C$5:$AP$50000,$F$3,TRUE),"")</f>
        <v>#N/A</v>
      </c>
      <c r="G7014" s="21" t="e">
        <f>IF(A7014&lt;&gt;"",VLOOKUP(B7014,'Ket qua do'!$C$5:$AP$50000,$G$3,TRUE),"")</f>
        <v>#N/A</v>
      </c>
      <c r="H7014" s="21" t="e">
        <f>IF(A7014&lt;&gt;"",VLOOKUP(B7014,'Ket qua do'!$C$5:$AP$50000,$H$3,TRUE),"")</f>
        <v>#N/A</v>
      </c>
      <c r="I7014" s="21" t="e">
        <f>IF(A7014&lt;&gt;"",VLOOKUP(B7014,'Ket qua do'!$C$5:$AP$50000,$I$3,TRUE)*$E$9/1000,"")</f>
        <v>#N/A</v>
      </c>
      <c r="J7014" s="21" t="e">
        <f>IF(A7014&lt;&gt;"",VLOOKUP(B7014,'Ket qua do'!$C$5:$AP$50000,$J$3,TRUE)*$E$9/1000,"")</f>
        <v>#N/A</v>
      </c>
      <c r="K7014" s="21" t="e">
        <f>IF(A7014&lt;&gt;"",VLOOKUP(B7014,'Ket qua do'!$C$5:$AP$50000,$K$3,TRUE)*$E$9/1000,"")</f>
        <v>#N/A</v>
      </c>
      <c r="L7014" s="21" t="e">
        <f>IF(A7014&lt;&gt;"",VLOOKUP(B7014,'Ket qua do'!$C$5:$AP$50000,$L$3,TRUE),"")</f>
        <v>#N/A</v>
      </c>
    </row>
    <row r="7015" spans="1:12" x14ac:dyDescent="0.25">
      <c r="A7015" t="e">
        <f t="shared" si="115"/>
        <v>#N/A</v>
      </c>
      <c r="B7015" s="1" t="e">
        <f>IF(A7015&lt;&gt;"",VLOOKUP(A7015,'Ket qua do'!$B$5:$CE$50000,2,TRUE),"")</f>
        <v>#N/A</v>
      </c>
      <c r="C7015" s="19" t="e">
        <f>IF(A7015&lt;&gt;"",VLOOKUP(B7015,'Ket qua do'!$C$5:$AP$50000,$C$3,TRUE)*SQRT(3)*$C$11,"")</f>
        <v>#N/A</v>
      </c>
      <c r="D7015" s="21" t="e">
        <f>IF(A7015&lt;&gt;"",VLOOKUP(B7015,'Ket qua do'!$C$5:$AP$50000,$D$3,TRUE),"")</f>
        <v>#N/A</v>
      </c>
      <c r="E7015" s="21" t="e">
        <f>IF(A7015&lt;&gt;"",VLOOKUP(B7015,'Ket qua do'!$C$5:$AP$50000,$E$3,TRUE)*$C$12,"")</f>
        <v>#N/A</v>
      </c>
      <c r="F7015" s="21" t="e">
        <f>IF(A7015&lt;&gt;"",VLOOKUP(B7015,'Ket qua do'!$C$5:$AP$50000,$F$3,TRUE),"")</f>
        <v>#N/A</v>
      </c>
      <c r="G7015" s="21" t="e">
        <f>IF(A7015&lt;&gt;"",VLOOKUP(B7015,'Ket qua do'!$C$5:$AP$50000,$G$3,TRUE),"")</f>
        <v>#N/A</v>
      </c>
      <c r="H7015" s="21" t="e">
        <f>IF(A7015&lt;&gt;"",VLOOKUP(B7015,'Ket qua do'!$C$5:$AP$50000,$H$3,TRUE),"")</f>
        <v>#N/A</v>
      </c>
      <c r="I7015" s="21" t="e">
        <f>IF(A7015&lt;&gt;"",VLOOKUP(B7015,'Ket qua do'!$C$5:$AP$50000,$I$3,TRUE)*$E$9/1000,"")</f>
        <v>#N/A</v>
      </c>
      <c r="J7015" s="21" t="e">
        <f>IF(A7015&lt;&gt;"",VLOOKUP(B7015,'Ket qua do'!$C$5:$AP$50000,$J$3,TRUE)*$E$9/1000,"")</f>
        <v>#N/A</v>
      </c>
      <c r="K7015" s="21" t="e">
        <f>IF(A7015&lt;&gt;"",VLOOKUP(B7015,'Ket qua do'!$C$5:$AP$50000,$K$3,TRUE)*$E$9/1000,"")</f>
        <v>#N/A</v>
      </c>
      <c r="L7015" s="21" t="e">
        <f>IF(A7015&lt;&gt;"",VLOOKUP(B7015,'Ket qua do'!$C$5:$AP$50000,$L$3,TRUE),"")</f>
        <v>#N/A</v>
      </c>
    </row>
    <row r="7016" spans="1:12" x14ac:dyDescent="0.25">
      <c r="A7016" t="e">
        <f t="shared" si="115"/>
        <v>#N/A</v>
      </c>
      <c r="B7016" s="1" t="e">
        <f>IF(A7016&lt;&gt;"",VLOOKUP(A7016,'Ket qua do'!$B$5:$CE$50000,2,TRUE),"")</f>
        <v>#N/A</v>
      </c>
      <c r="C7016" s="19" t="e">
        <f>IF(A7016&lt;&gt;"",VLOOKUP(B7016,'Ket qua do'!$C$5:$AP$50000,$C$3,TRUE)*SQRT(3)*$C$11,"")</f>
        <v>#N/A</v>
      </c>
      <c r="D7016" s="21" t="e">
        <f>IF(A7016&lt;&gt;"",VLOOKUP(B7016,'Ket qua do'!$C$5:$AP$50000,$D$3,TRUE),"")</f>
        <v>#N/A</v>
      </c>
      <c r="E7016" s="21" t="e">
        <f>IF(A7016&lt;&gt;"",VLOOKUP(B7016,'Ket qua do'!$C$5:$AP$50000,$E$3,TRUE)*$C$12,"")</f>
        <v>#N/A</v>
      </c>
      <c r="F7016" s="21" t="e">
        <f>IF(A7016&lt;&gt;"",VLOOKUP(B7016,'Ket qua do'!$C$5:$AP$50000,$F$3,TRUE),"")</f>
        <v>#N/A</v>
      </c>
      <c r="G7016" s="21" t="e">
        <f>IF(A7016&lt;&gt;"",VLOOKUP(B7016,'Ket qua do'!$C$5:$AP$50000,$G$3,TRUE),"")</f>
        <v>#N/A</v>
      </c>
      <c r="H7016" s="21" t="e">
        <f>IF(A7016&lt;&gt;"",VLOOKUP(B7016,'Ket qua do'!$C$5:$AP$50000,$H$3,TRUE),"")</f>
        <v>#N/A</v>
      </c>
      <c r="I7016" s="21" t="e">
        <f>IF(A7016&lt;&gt;"",VLOOKUP(B7016,'Ket qua do'!$C$5:$AP$50000,$I$3,TRUE)*$E$9/1000,"")</f>
        <v>#N/A</v>
      </c>
      <c r="J7016" s="21" t="e">
        <f>IF(A7016&lt;&gt;"",VLOOKUP(B7016,'Ket qua do'!$C$5:$AP$50000,$J$3,TRUE)*$E$9/1000,"")</f>
        <v>#N/A</v>
      </c>
      <c r="K7016" s="21" t="e">
        <f>IF(A7016&lt;&gt;"",VLOOKUP(B7016,'Ket qua do'!$C$5:$AP$50000,$K$3,TRUE)*$E$9/1000,"")</f>
        <v>#N/A</v>
      </c>
      <c r="L7016" s="21" t="e">
        <f>IF(A7016&lt;&gt;"",VLOOKUP(B7016,'Ket qua do'!$C$5:$AP$50000,$L$3,TRUE),"")</f>
        <v>#N/A</v>
      </c>
    </row>
    <row r="7017" spans="1:12" x14ac:dyDescent="0.25">
      <c r="A7017" t="e">
        <f t="shared" si="115"/>
        <v>#N/A</v>
      </c>
      <c r="B7017" s="1" t="e">
        <f>IF(A7017&lt;&gt;"",VLOOKUP(A7017,'Ket qua do'!$B$5:$CE$50000,2,TRUE),"")</f>
        <v>#N/A</v>
      </c>
      <c r="C7017" s="19" t="e">
        <f>IF(A7017&lt;&gt;"",VLOOKUP(B7017,'Ket qua do'!$C$5:$AP$50000,$C$3,TRUE)*SQRT(3)*$C$11,"")</f>
        <v>#N/A</v>
      </c>
      <c r="D7017" s="21" t="e">
        <f>IF(A7017&lt;&gt;"",VLOOKUP(B7017,'Ket qua do'!$C$5:$AP$50000,$D$3,TRUE),"")</f>
        <v>#N/A</v>
      </c>
      <c r="E7017" s="21" t="e">
        <f>IF(A7017&lt;&gt;"",VLOOKUP(B7017,'Ket qua do'!$C$5:$AP$50000,$E$3,TRUE)*$C$12,"")</f>
        <v>#N/A</v>
      </c>
      <c r="F7017" s="21" t="e">
        <f>IF(A7017&lt;&gt;"",VLOOKUP(B7017,'Ket qua do'!$C$5:$AP$50000,$F$3,TRUE),"")</f>
        <v>#N/A</v>
      </c>
      <c r="G7017" s="21" t="e">
        <f>IF(A7017&lt;&gt;"",VLOOKUP(B7017,'Ket qua do'!$C$5:$AP$50000,$G$3,TRUE),"")</f>
        <v>#N/A</v>
      </c>
      <c r="H7017" s="21" t="e">
        <f>IF(A7017&lt;&gt;"",VLOOKUP(B7017,'Ket qua do'!$C$5:$AP$50000,$H$3,TRUE),"")</f>
        <v>#N/A</v>
      </c>
      <c r="I7017" s="21" t="e">
        <f>IF(A7017&lt;&gt;"",VLOOKUP(B7017,'Ket qua do'!$C$5:$AP$50000,$I$3,TRUE)*$E$9/1000,"")</f>
        <v>#N/A</v>
      </c>
      <c r="J7017" s="21" t="e">
        <f>IF(A7017&lt;&gt;"",VLOOKUP(B7017,'Ket qua do'!$C$5:$AP$50000,$J$3,TRUE)*$E$9/1000,"")</f>
        <v>#N/A</v>
      </c>
      <c r="K7017" s="21" t="e">
        <f>IF(A7017&lt;&gt;"",VLOOKUP(B7017,'Ket qua do'!$C$5:$AP$50000,$K$3,TRUE)*$E$9/1000,"")</f>
        <v>#N/A</v>
      </c>
      <c r="L7017" s="21" t="e">
        <f>IF(A7017&lt;&gt;"",VLOOKUP(B7017,'Ket qua do'!$C$5:$AP$50000,$L$3,TRUE),"")</f>
        <v>#N/A</v>
      </c>
    </row>
    <row r="7018" spans="1:12" x14ac:dyDescent="0.25">
      <c r="A7018" t="e">
        <f t="shared" si="115"/>
        <v>#N/A</v>
      </c>
      <c r="B7018" s="1" t="e">
        <f>IF(A7018&lt;&gt;"",VLOOKUP(A7018,'Ket qua do'!$B$5:$CE$50000,2,TRUE),"")</f>
        <v>#N/A</v>
      </c>
      <c r="C7018" s="19" t="e">
        <f>IF(A7018&lt;&gt;"",VLOOKUP(B7018,'Ket qua do'!$C$5:$AP$50000,$C$3,TRUE)*SQRT(3)*$C$11,"")</f>
        <v>#N/A</v>
      </c>
      <c r="D7018" s="21" t="e">
        <f>IF(A7018&lt;&gt;"",VLOOKUP(B7018,'Ket qua do'!$C$5:$AP$50000,$D$3,TRUE),"")</f>
        <v>#N/A</v>
      </c>
      <c r="E7018" s="21" t="e">
        <f>IF(A7018&lt;&gt;"",VLOOKUP(B7018,'Ket qua do'!$C$5:$AP$50000,$E$3,TRUE)*$C$12,"")</f>
        <v>#N/A</v>
      </c>
      <c r="F7018" s="21" t="e">
        <f>IF(A7018&lt;&gt;"",VLOOKUP(B7018,'Ket qua do'!$C$5:$AP$50000,$F$3,TRUE),"")</f>
        <v>#N/A</v>
      </c>
      <c r="G7018" s="21" t="e">
        <f>IF(A7018&lt;&gt;"",VLOOKUP(B7018,'Ket qua do'!$C$5:$AP$50000,$G$3,TRUE),"")</f>
        <v>#N/A</v>
      </c>
      <c r="H7018" s="21" t="e">
        <f>IF(A7018&lt;&gt;"",VLOOKUP(B7018,'Ket qua do'!$C$5:$AP$50000,$H$3,TRUE),"")</f>
        <v>#N/A</v>
      </c>
      <c r="I7018" s="21" t="e">
        <f>IF(A7018&lt;&gt;"",VLOOKUP(B7018,'Ket qua do'!$C$5:$AP$50000,$I$3,TRUE)*$E$9/1000,"")</f>
        <v>#N/A</v>
      </c>
      <c r="J7018" s="21" t="e">
        <f>IF(A7018&lt;&gt;"",VLOOKUP(B7018,'Ket qua do'!$C$5:$AP$50000,$J$3,TRUE)*$E$9/1000,"")</f>
        <v>#N/A</v>
      </c>
      <c r="K7018" s="21" t="e">
        <f>IF(A7018&lt;&gt;"",VLOOKUP(B7018,'Ket qua do'!$C$5:$AP$50000,$K$3,TRUE)*$E$9/1000,"")</f>
        <v>#N/A</v>
      </c>
      <c r="L7018" s="21" t="e">
        <f>IF(A7018&lt;&gt;"",VLOOKUP(B7018,'Ket qua do'!$C$5:$AP$50000,$L$3,TRUE),"")</f>
        <v>#N/A</v>
      </c>
    </row>
    <row r="7019" spans="1:12" x14ac:dyDescent="0.25">
      <c r="A7019" t="e">
        <f t="shared" si="115"/>
        <v>#N/A</v>
      </c>
      <c r="B7019" s="1" t="e">
        <f>IF(A7019&lt;&gt;"",VLOOKUP(A7019,'Ket qua do'!$B$5:$CE$50000,2,TRUE),"")</f>
        <v>#N/A</v>
      </c>
      <c r="C7019" s="19" t="e">
        <f>IF(A7019&lt;&gt;"",VLOOKUP(B7019,'Ket qua do'!$C$5:$AP$50000,$C$3,TRUE)*SQRT(3)*$C$11,"")</f>
        <v>#N/A</v>
      </c>
      <c r="D7019" s="21" t="e">
        <f>IF(A7019&lt;&gt;"",VLOOKUP(B7019,'Ket qua do'!$C$5:$AP$50000,$D$3,TRUE),"")</f>
        <v>#N/A</v>
      </c>
      <c r="E7019" s="21" t="e">
        <f>IF(A7019&lt;&gt;"",VLOOKUP(B7019,'Ket qua do'!$C$5:$AP$50000,$E$3,TRUE)*$C$12,"")</f>
        <v>#N/A</v>
      </c>
      <c r="F7019" s="21" t="e">
        <f>IF(A7019&lt;&gt;"",VLOOKUP(B7019,'Ket qua do'!$C$5:$AP$50000,$F$3,TRUE),"")</f>
        <v>#N/A</v>
      </c>
      <c r="G7019" s="21" t="e">
        <f>IF(A7019&lt;&gt;"",VLOOKUP(B7019,'Ket qua do'!$C$5:$AP$50000,$G$3,TRUE),"")</f>
        <v>#N/A</v>
      </c>
      <c r="H7019" s="21" t="e">
        <f>IF(A7019&lt;&gt;"",VLOOKUP(B7019,'Ket qua do'!$C$5:$AP$50000,$H$3,TRUE),"")</f>
        <v>#N/A</v>
      </c>
      <c r="I7019" s="21" t="e">
        <f>IF(A7019&lt;&gt;"",VLOOKUP(B7019,'Ket qua do'!$C$5:$AP$50000,$I$3,TRUE)*$E$9/1000,"")</f>
        <v>#N/A</v>
      </c>
      <c r="J7019" s="21" t="e">
        <f>IF(A7019&lt;&gt;"",VLOOKUP(B7019,'Ket qua do'!$C$5:$AP$50000,$J$3,TRUE)*$E$9/1000,"")</f>
        <v>#N/A</v>
      </c>
      <c r="K7019" s="21" t="e">
        <f>IF(A7019&lt;&gt;"",VLOOKUP(B7019,'Ket qua do'!$C$5:$AP$50000,$K$3,TRUE)*$E$9/1000,"")</f>
        <v>#N/A</v>
      </c>
      <c r="L7019" s="21" t="e">
        <f>IF(A7019&lt;&gt;"",VLOOKUP(B7019,'Ket qua do'!$C$5:$AP$50000,$L$3,TRUE),"")</f>
        <v>#N/A</v>
      </c>
    </row>
    <row r="7020" spans="1:12" x14ac:dyDescent="0.25">
      <c r="A7020" t="e">
        <f t="shared" si="115"/>
        <v>#N/A</v>
      </c>
      <c r="B7020" s="1" t="e">
        <f>IF(A7020&lt;&gt;"",VLOOKUP(A7020,'Ket qua do'!$B$5:$CE$50000,2,TRUE),"")</f>
        <v>#N/A</v>
      </c>
      <c r="C7020" s="19" t="e">
        <f>IF(A7020&lt;&gt;"",VLOOKUP(B7020,'Ket qua do'!$C$5:$AP$50000,$C$3,TRUE)*SQRT(3)*$C$11,"")</f>
        <v>#N/A</v>
      </c>
      <c r="D7020" s="21" t="e">
        <f>IF(A7020&lt;&gt;"",VLOOKUP(B7020,'Ket qua do'!$C$5:$AP$50000,$D$3,TRUE),"")</f>
        <v>#N/A</v>
      </c>
      <c r="E7020" s="21" t="e">
        <f>IF(A7020&lt;&gt;"",VLOOKUP(B7020,'Ket qua do'!$C$5:$AP$50000,$E$3,TRUE)*$C$12,"")</f>
        <v>#N/A</v>
      </c>
      <c r="F7020" s="21" t="e">
        <f>IF(A7020&lt;&gt;"",VLOOKUP(B7020,'Ket qua do'!$C$5:$AP$50000,$F$3,TRUE),"")</f>
        <v>#N/A</v>
      </c>
      <c r="G7020" s="21" t="e">
        <f>IF(A7020&lt;&gt;"",VLOOKUP(B7020,'Ket qua do'!$C$5:$AP$50000,$G$3,TRUE),"")</f>
        <v>#N/A</v>
      </c>
      <c r="H7020" s="21" t="e">
        <f>IF(A7020&lt;&gt;"",VLOOKUP(B7020,'Ket qua do'!$C$5:$AP$50000,$H$3,TRUE),"")</f>
        <v>#N/A</v>
      </c>
      <c r="I7020" s="21" t="e">
        <f>IF(A7020&lt;&gt;"",VLOOKUP(B7020,'Ket qua do'!$C$5:$AP$50000,$I$3,TRUE)*$E$9/1000,"")</f>
        <v>#N/A</v>
      </c>
      <c r="J7020" s="21" t="e">
        <f>IF(A7020&lt;&gt;"",VLOOKUP(B7020,'Ket qua do'!$C$5:$AP$50000,$J$3,TRUE)*$E$9/1000,"")</f>
        <v>#N/A</v>
      </c>
      <c r="K7020" s="21" t="e">
        <f>IF(A7020&lt;&gt;"",VLOOKUP(B7020,'Ket qua do'!$C$5:$AP$50000,$K$3,TRUE)*$E$9/1000,"")</f>
        <v>#N/A</v>
      </c>
      <c r="L7020" s="21" t="e">
        <f>IF(A7020&lt;&gt;"",VLOOKUP(B7020,'Ket qua do'!$C$5:$AP$50000,$L$3,TRUE),"")</f>
        <v>#N/A</v>
      </c>
    </row>
    <row r="7021" spans="1:12" x14ac:dyDescent="0.25">
      <c r="A7021" t="e">
        <f t="shared" si="115"/>
        <v>#N/A</v>
      </c>
      <c r="B7021" s="1" t="e">
        <f>IF(A7021&lt;&gt;"",VLOOKUP(A7021,'Ket qua do'!$B$5:$CE$50000,2,TRUE),"")</f>
        <v>#N/A</v>
      </c>
      <c r="C7021" s="19" t="e">
        <f>IF(A7021&lt;&gt;"",VLOOKUP(B7021,'Ket qua do'!$C$5:$AP$50000,$C$3,TRUE)*SQRT(3)*$C$11,"")</f>
        <v>#N/A</v>
      </c>
      <c r="D7021" s="21" t="e">
        <f>IF(A7021&lt;&gt;"",VLOOKUP(B7021,'Ket qua do'!$C$5:$AP$50000,$D$3,TRUE),"")</f>
        <v>#N/A</v>
      </c>
      <c r="E7021" s="21" t="e">
        <f>IF(A7021&lt;&gt;"",VLOOKUP(B7021,'Ket qua do'!$C$5:$AP$50000,$E$3,TRUE)*$C$12,"")</f>
        <v>#N/A</v>
      </c>
      <c r="F7021" s="21" t="e">
        <f>IF(A7021&lt;&gt;"",VLOOKUP(B7021,'Ket qua do'!$C$5:$AP$50000,$F$3,TRUE),"")</f>
        <v>#N/A</v>
      </c>
      <c r="G7021" s="21" t="e">
        <f>IF(A7021&lt;&gt;"",VLOOKUP(B7021,'Ket qua do'!$C$5:$AP$50000,$G$3,TRUE),"")</f>
        <v>#N/A</v>
      </c>
      <c r="H7021" s="21" t="e">
        <f>IF(A7021&lt;&gt;"",VLOOKUP(B7021,'Ket qua do'!$C$5:$AP$50000,$H$3,TRUE),"")</f>
        <v>#N/A</v>
      </c>
      <c r="I7021" s="21" t="e">
        <f>IF(A7021&lt;&gt;"",VLOOKUP(B7021,'Ket qua do'!$C$5:$AP$50000,$I$3,TRUE)*$E$9/1000,"")</f>
        <v>#N/A</v>
      </c>
      <c r="J7021" s="21" t="e">
        <f>IF(A7021&lt;&gt;"",VLOOKUP(B7021,'Ket qua do'!$C$5:$AP$50000,$J$3,TRUE)*$E$9/1000,"")</f>
        <v>#N/A</v>
      </c>
      <c r="K7021" s="21" t="e">
        <f>IF(A7021&lt;&gt;"",VLOOKUP(B7021,'Ket qua do'!$C$5:$AP$50000,$K$3,TRUE)*$E$9/1000,"")</f>
        <v>#N/A</v>
      </c>
      <c r="L7021" s="21" t="e">
        <f>IF(A7021&lt;&gt;"",VLOOKUP(B7021,'Ket qua do'!$C$5:$AP$50000,$L$3,TRUE),"")</f>
        <v>#N/A</v>
      </c>
    </row>
    <row r="7022" spans="1:12" x14ac:dyDescent="0.25">
      <c r="A7022" t="e">
        <f t="shared" si="115"/>
        <v>#N/A</v>
      </c>
      <c r="B7022" s="1" t="e">
        <f>IF(A7022&lt;&gt;"",VLOOKUP(A7022,'Ket qua do'!$B$5:$CE$50000,2,TRUE),"")</f>
        <v>#N/A</v>
      </c>
      <c r="C7022" s="19" t="e">
        <f>IF(A7022&lt;&gt;"",VLOOKUP(B7022,'Ket qua do'!$C$5:$AP$50000,$C$3,TRUE)*SQRT(3)*$C$11,"")</f>
        <v>#N/A</v>
      </c>
      <c r="D7022" s="21" t="e">
        <f>IF(A7022&lt;&gt;"",VLOOKUP(B7022,'Ket qua do'!$C$5:$AP$50000,$D$3,TRUE),"")</f>
        <v>#N/A</v>
      </c>
      <c r="E7022" s="21" t="e">
        <f>IF(A7022&lt;&gt;"",VLOOKUP(B7022,'Ket qua do'!$C$5:$AP$50000,$E$3,TRUE)*$C$12,"")</f>
        <v>#N/A</v>
      </c>
      <c r="F7022" s="21" t="e">
        <f>IF(A7022&lt;&gt;"",VLOOKUP(B7022,'Ket qua do'!$C$5:$AP$50000,$F$3,TRUE),"")</f>
        <v>#N/A</v>
      </c>
      <c r="G7022" s="21" t="e">
        <f>IF(A7022&lt;&gt;"",VLOOKUP(B7022,'Ket qua do'!$C$5:$AP$50000,$G$3,TRUE),"")</f>
        <v>#N/A</v>
      </c>
      <c r="H7022" s="21" t="e">
        <f>IF(A7022&lt;&gt;"",VLOOKUP(B7022,'Ket qua do'!$C$5:$AP$50000,$H$3,TRUE),"")</f>
        <v>#N/A</v>
      </c>
      <c r="I7022" s="21" t="e">
        <f>IF(A7022&lt;&gt;"",VLOOKUP(B7022,'Ket qua do'!$C$5:$AP$50000,$I$3,TRUE)*$E$9/1000,"")</f>
        <v>#N/A</v>
      </c>
      <c r="J7022" s="21" t="e">
        <f>IF(A7022&lt;&gt;"",VLOOKUP(B7022,'Ket qua do'!$C$5:$AP$50000,$J$3,TRUE)*$E$9/1000,"")</f>
        <v>#N/A</v>
      </c>
      <c r="K7022" s="21" t="e">
        <f>IF(A7022&lt;&gt;"",VLOOKUP(B7022,'Ket qua do'!$C$5:$AP$50000,$K$3,TRUE)*$E$9/1000,"")</f>
        <v>#N/A</v>
      </c>
      <c r="L7022" s="21" t="e">
        <f>IF(A7022&lt;&gt;"",VLOOKUP(B7022,'Ket qua do'!$C$5:$AP$50000,$L$3,TRUE),"")</f>
        <v>#N/A</v>
      </c>
    </row>
    <row r="7023" spans="1:12" x14ac:dyDescent="0.25">
      <c r="A7023" t="e">
        <f t="shared" si="115"/>
        <v>#N/A</v>
      </c>
      <c r="B7023" s="1" t="e">
        <f>IF(A7023&lt;&gt;"",VLOOKUP(A7023,'Ket qua do'!$B$5:$CE$50000,2,TRUE),"")</f>
        <v>#N/A</v>
      </c>
      <c r="C7023" s="19" t="e">
        <f>IF(A7023&lt;&gt;"",VLOOKUP(B7023,'Ket qua do'!$C$5:$AP$50000,$C$3,TRUE)*SQRT(3)*$C$11,"")</f>
        <v>#N/A</v>
      </c>
      <c r="D7023" s="21" t="e">
        <f>IF(A7023&lt;&gt;"",VLOOKUP(B7023,'Ket qua do'!$C$5:$AP$50000,$D$3,TRUE),"")</f>
        <v>#N/A</v>
      </c>
      <c r="E7023" s="21" t="e">
        <f>IF(A7023&lt;&gt;"",VLOOKUP(B7023,'Ket qua do'!$C$5:$AP$50000,$E$3,TRUE)*$C$12,"")</f>
        <v>#N/A</v>
      </c>
      <c r="F7023" s="21" t="e">
        <f>IF(A7023&lt;&gt;"",VLOOKUP(B7023,'Ket qua do'!$C$5:$AP$50000,$F$3,TRUE),"")</f>
        <v>#N/A</v>
      </c>
      <c r="G7023" s="21" t="e">
        <f>IF(A7023&lt;&gt;"",VLOOKUP(B7023,'Ket qua do'!$C$5:$AP$50000,$G$3,TRUE),"")</f>
        <v>#N/A</v>
      </c>
      <c r="H7023" s="21" t="e">
        <f>IF(A7023&lt;&gt;"",VLOOKUP(B7023,'Ket qua do'!$C$5:$AP$50000,$H$3,TRUE),"")</f>
        <v>#N/A</v>
      </c>
      <c r="I7023" s="21" t="e">
        <f>IF(A7023&lt;&gt;"",VLOOKUP(B7023,'Ket qua do'!$C$5:$AP$50000,$I$3,TRUE)*$E$9/1000,"")</f>
        <v>#N/A</v>
      </c>
      <c r="J7023" s="21" t="e">
        <f>IF(A7023&lt;&gt;"",VLOOKUP(B7023,'Ket qua do'!$C$5:$AP$50000,$J$3,TRUE)*$E$9/1000,"")</f>
        <v>#N/A</v>
      </c>
      <c r="K7023" s="21" t="e">
        <f>IF(A7023&lt;&gt;"",VLOOKUP(B7023,'Ket qua do'!$C$5:$AP$50000,$K$3,TRUE)*$E$9/1000,"")</f>
        <v>#N/A</v>
      </c>
      <c r="L7023" s="21" t="e">
        <f>IF(A7023&lt;&gt;"",VLOOKUP(B7023,'Ket qua do'!$C$5:$AP$50000,$L$3,TRUE),"")</f>
        <v>#N/A</v>
      </c>
    </row>
    <row r="7024" spans="1:12" x14ac:dyDescent="0.25">
      <c r="A7024" t="e">
        <f t="shared" si="115"/>
        <v>#N/A</v>
      </c>
      <c r="B7024" s="1" t="e">
        <f>IF(A7024&lt;&gt;"",VLOOKUP(A7024,'Ket qua do'!$B$5:$CE$50000,2,TRUE),"")</f>
        <v>#N/A</v>
      </c>
      <c r="C7024" s="19" t="e">
        <f>IF(A7024&lt;&gt;"",VLOOKUP(B7024,'Ket qua do'!$C$5:$AP$50000,$C$3,TRUE)*SQRT(3)*$C$11,"")</f>
        <v>#N/A</v>
      </c>
      <c r="D7024" s="21" t="e">
        <f>IF(A7024&lt;&gt;"",VLOOKUP(B7024,'Ket qua do'!$C$5:$AP$50000,$D$3,TRUE),"")</f>
        <v>#N/A</v>
      </c>
      <c r="E7024" s="21" t="e">
        <f>IF(A7024&lt;&gt;"",VLOOKUP(B7024,'Ket qua do'!$C$5:$AP$50000,$E$3,TRUE)*$C$12,"")</f>
        <v>#N/A</v>
      </c>
      <c r="F7024" s="21" t="e">
        <f>IF(A7024&lt;&gt;"",VLOOKUP(B7024,'Ket qua do'!$C$5:$AP$50000,$F$3,TRUE),"")</f>
        <v>#N/A</v>
      </c>
      <c r="G7024" s="21" t="e">
        <f>IF(A7024&lt;&gt;"",VLOOKUP(B7024,'Ket qua do'!$C$5:$AP$50000,$G$3,TRUE),"")</f>
        <v>#N/A</v>
      </c>
      <c r="H7024" s="21" t="e">
        <f>IF(A7024&lt;&gt;"",VLOOKUP(B7024,'Ket qua do'!$C$5:$AP$50000,$H$3,TRUE),"")</f>
        <v>#N/A</v>
      </c>
      <c r="I7024" s="21" t="e">
        <f>IF(A7024&lt;&gt;"",VLOOKUP(B7024,'Ket qua do'!$C$5:$AP$50000,$I$3,TRUE)*$E$9/1000,"")</f>
        <v>#N/A</v>
      </c>
      <c r="J7024" s="21" t="e">
        <f>IF(A7024&lt;&gt;"",VLOOKUP(B7024,'Ket qua do'!$C$5:$AP$50000,$J$3,TRUE)*$E$9/1000,"")</f>
        <v>#N/A</v>
      </c>
      <c r="K7024" s="21" t="e">
        <f>IF(A7024&lt;&gt;"",VLOOKUP(B7024,'Ket qua do'!$C$5:$AP$50000,$K$3,TRUE)*$E$9/1000,"")</f>
        <v>#N/A</v>
      </c>
      <c r="L7024" s="21" t="e">
        <f>IF(A7024&lt;&gt;"",VLOOKUP(B7024,'Ket qua do'!$C$5:$AP$50000,$L$3,TRUE),"")</f>
        <v>#N/A</v>
      </c>
    </row>
    <row r="7025" spans="1:12" x14ac:dyDescent="0.25">
      <c r="A7025" t="e">
        <f t="shared" si="115"/>
        <v>#N/A</v>
      </c>
      <c r="B7025" s="1" t="e">
        <f>IF(A7025&lt;&gt;"",VLOOKUP(A7025,'Ket qua do'!$B$5:$CE$50000,2,TRUE),"")</f>
        <v>#N/A</v>
      </c>
      <c r="C7025" s="19" t="e">
        <f>IF(A7025&lt;&gt;"",VLOOKUP(B7025,'Ket qua do'!$C$5:$AP$50000,$C$3,TRUE)*SQRT(3)*$C$11,"")</f>
        <v>#N/A</v>
      </c>
      <c r="D7025" s="21" t="e">
        <f>IF(A7025&lt;&gt;"",VLOOKUP(B7025,'Ket qua do'!$C$5:$AP$50000,$D$3,TRUE),"")</f>
        <v>#N/A</v>
      </c>
      <c r="E7025" s="21" t="e">
        <f>IF(A7025&lt;&gt;"",VLOOKUP(B7025,'Ket qua do'!$C$5:$AP$50000,$E$3,TRUE)*$C$12,"")</f>
        <v>#N/A</v>
      </c>
      <c r="F7025" s="21" t="e">
        <f>IF(A7025&lt;&gt;"",VLOOKUP(B7025,'Ket qua do'!$C$5:$AP$50000,$F$3,TRUE),"")</f>
        <v>#N/A</v>
      </c>
      <c r="G7025" s="21" t="e">
        <f>IF(A7025&lt;&gt;"",VLOOKUP(B7025,'Ket qua do'!$C$5:$AP$50000,$G$3,TRUE),"")</f>
        <v>#N/A</v>
      </c>
      <c r="H7025" s="21" t="e">
        <f>IF(A7025&lt;&gt;"",VLOOKUP(B7025,'Ket qua do'!$C$5:$AP$50000,$H$3,TRUE),"")</f>
        <v>#N/A</v>
      </c>
      <c r="I7025" s="21" t="e">
        <f>IF(A7025&lt;&gt;"",VLOOKUP(B7025,'Ket qua do'!$C$5:$AP$50000,$I$3,TRUE)*$E$9/1000,"")</f>
        <v>#N/A</v>
      </c>
      <c r="J7025" s="21" t="e">
        <f>IF(A7025&lt;&gt;"",VLOOKUP(B7025,'Ket qua do'!$C$5:$AP$50000,$J$3,TRUE)*$E$9/1000,"")</f>
        <v>#N/A</v>
      </c>
      <c r="K7025" s="21" t="e">
        <f>IF(A7025&lt;&gt;"",VLOOKUP(B7025,'Ket qua do'!$C$5:$AP$50000,$K$3,TRUE)*$E$9/1000,"")</f>
        <v>#N/A</v>
      </c>
      <c r="L7025" s="21" t="e">
        <f>IF(A7025&lt;&gt;"",VLOOKUP(B7025,'Ket qua do'!$C$5:$AP$50000,$L$3,TRUE),"")</f>
        <v>#N/A</v>
      </c>
    </row>
    <row r="7026" spans="1:12" x14ac:dyDescent="0.25">
      <c r="A7026" t="e">
        <f t="shared" si="115"/>
        <v>#N/A</v>
      </c>
      <c r="B7026" s="1" t="e">
        <f>IF(A7026&lt;&gt;"",VLOOKUP(A7026,'Ket qua do'!$B$5:$CE$50000,2,TRUE),"")</f>
        <v>#N/A</v>
      </c>
      <c r="C7026" s="19" t="e">
        <f>IF(A7026&lt;&gt;"",VLOOKUP(B7026,'Ket qua do'!$C$5:$AP$50000,$C$3,TRUE)*SQRT(3)*$C$11,"")</f>
        <v>#N/A</v>
      </c>
      <c r="D7026" s="21" t="e">
        <f>IF(A7026&lt;&gt;"",VLOOKUP(B7026,'Ket qua do'!$C$5:$AP$50000,$D$3,TRUE),"")</f>
        <v>#N/A</v>
      </c>
      <c r="E7026" s="21" t="e">
        <f>IF(A7026&lt;&gt;"",VLOOKUP(B7026,'Ket qua do'!$C$5:$AP$50000,$E$3,TRUE)*$C$12,"")</f>
        <v>#N/A</v>
      </c>
      <c r="F7026" s="21" t="e">
        <f>IF(A7026&lt;&gt;"",VLOOKUP(B7026,'Ket qua do'!$C$5:$AP$50000,$F$3,TRUE),"")</f>
        <v>#N/A</v>
      </c>
      <c r="G7026" s="21" t="e">
        <f>IF(A7026&lt;&gt;"",VLOOKUP(B7026,'Ket qua do'!$C$5:$AP$50000,$G$3,TRUE),"")</f>
        <v>#N/A</v>
      </c>
      <c r="H7026" s="21" t="e">
        <f>IF(A7026&lt;&gt;"",VLOOKUP(B7026,'Ket qua do'!$C$5:$AP$50000,$H$3,TRUE),"")</f>
        <v>#N/A</v>
      </c>
      <c r="I7026" s="21" t="e">
        <f>IF(A7026&lt;&gt;"",VLOOKUP(B7026,'Ket qua do'!$C$5:$AP$50000,$I$3,TRUE)*$E$9/1000,"")</f>
        <v>#N/A</v>
      </c>
      <c r="J7026" s="21" t="e">
        <f>IF(A7026&lt;&gt;"",VLOOKUP(B7026,'Ket qua do'!$C$5:$AP$50000,$J$3,TRUE)*$E$9/1000,"")</f>
        <v>#N/A</v>
      </c>
      <c r="K7026" s="21" t="e">
        <f>IF(A7026&lt;&gt;"",VLOOKUP(B7026,'Ket qua do'!$C$5:$AP$50000,$K$3,TRUE)*$E$9/1000,"")</f>
        <v>#N/A</v>
      </c>
      <c r="L7026" s="21" t="e">
        <f>IF(A7026&lt;&gt;"",VLOOKUP(B7026,'Ket qua do'!$C$5:$AP$50000,$L$3,TRUE),"")</f>
        <v>#N/A</v>
      </c>
    </row>
    <row r="7027" spans="1:12" x14ac:dyDescent="0.25">
      <c r="A7027" t="e">
        <f t="shared" si="115"/>
        <v>#N/A</v>
      </c>
      <c r="B7027" s="1" t="e">
        <f>IF(A7027&lt;&gt;"",VLOOKUP(A7027,'Ket qua do'!$B$5:$CE$50000,2,TRUE),"")</f>
        <v>#N/A</v>
      </c>
      <c r="C7027" s="19" t="e">
        <f>IF(A7027&lt;&gt;"",VLOOKUP(B7027,'Ket qua do'!$C$5:$AP$50000,$C$3,TRUE)*SQRT(3)*$C$11,"")</f>
        <v>#N/A</v>
      </c>
      <c r="D7027" s="21" t="e">
        <f>IF(A7027&lt;&gt;"",VLOOKUP(B7027,'Ket qua do'!$C$5:$AP$50000,$D$3,TRUE),"")</f>
        <v>#N/A</v>
      </c>
      <c r="E7027" s="21" t="e">
        <f>IF(A7027&lt;&gt;"",VLOOKUP(B7027,'Ket qua do'!$C$5:$AP$50000,$E$3,TRUE)*$C$12,"")</f>
        <v>#N/A</v>
      </c>
      <c r="F7027" s="21" t="e">
        <f>IF(A7027&lt;&gt;"",VLOOKUP(B7027,'Ket qua do'!$C$5:$AP$50000,$F$3,TRUE),"")</f>
        <v>#N/A</v>
      </c>
      <c r="G7027" s="21" t="e">
        <f>IF(A7027&lt;&gt;"",VLOOKUP(B7027,'Ket qua do'!$C$5:$AP$50000,$G$3,TRUE),"")</f>
        <v>#N/A</v>
      </c>
      <c r="H7027" s="21" t="e">
        <f>IF(A7027&lt;&gt;"",VLOOKUP(B7027,'Ket qua do'!$C$5:$AP$50000,$H$3,TRUE),"")</f>
        <v>#N/A</v>
      </c>
      <c r="I7027" s="21" t="e">
        <f>IF(A7027&lt;&gt;"",VLOOKUP(B7027,'Ket qua do'!$C$5:$AP$50000,$I$3,TRUE)*$E$9/1000,"")</f>
        <v>#N/A</v>
      </c>
      <c r="J7027" s="21" t="e">
        <f>IF(A7027&lt;&gt;"",VLOOKUP(B7027,'Ket qua do'!$C$5:$AP$50000,$J$3,TRUE)*$E$9/1000,"")</f>
        <v>#N/A</v>
      </c>
      <c r="K7027" s="21" t="e">
        <f>IF(A7027&lt;&gt;"",VLOOKUP(B7027,'Ket qua do'!$C$5:$AP$50000,$K$3,TRUE)*$E$9/1000,"")</f>
        <v>#N/A</v>
      </c>
      <c r="L7027" s="21" t="e">
        <f>IF(A7027&lt;&gt;"",VLOOKUP(B7027,'Ket qua do'!$C$5:$AP$50000,$L$3,TRUE),"")</f>
        <v>#N/A</v>
      </c>
    </row>
    <row r="7028" spans="1:12" x14ac:dyDescent="0.25">
      <c r="A7028" t="e">
        <f t="shared" si="115"/>
        <v>#N/A</v>
      </c>
      <c r="B7028" s="1" t="e">
        <f>IF(A7028&lt;&gt;"",VLOOKUP(A7028,'Ket qua do'!$B$5:$CE$50000,2,TRUE),"")</f>
        <v>#N/A</v>
      </c>
      <c r="C7028" s="19" t="e">
        <f>IF(A7028&lt;&gt;"",VLOOKUP(B7028,'Ket qua do'!$C$5:$AP$50000,$C$3,TRUE)*SQRT(3)*$C$11,"")</f>
        <v>#N/A</v>
      </c>
      <c r="D7028" s="21" t="e">
        <f>IF(A7028&lt;&gt;"",VLOOKUP(B7028,'Ket qua do'!$C$5:$AP$50000,$D$3,TRUE),"")</f>
        <v>#N/A</v>
      </c>
      <c r="E7028" s="21" t="e">
        <f>IF(A7028&lt;&gt;"",VLOOKUP(B7028,'Ket qua do'!$C$5:$AP$50000,$E$3,TRUE)*$C$12,"")</f>
        <v>#N/A</v>
      </c>
      <c r="F7028" s="21" t="e">
        <f>IF(A7028&lt;&gt;"",VLOOKUP(B7028,'Ket qua do'!$C$5:$AP$50000,$F$3,TRUE),"")</f>
        <v>#N/A</v>
      </c>
      <c r="G7028" s="21" t="e">
        <f>IF(A7028&lt;&gt;"",VLOOKUP(B7028,'Ket qua do'!$C$5:$AP$50000,$G$3,TRUE),"")</f>
        <v>#N/A</v>
      </c>
      <c r="H7028" s="21" t="e">
        <f>IF(A7028&lt;&gt;"",VLOOKUP(B7028,'Ket qua do'!$C$5:$AP$50000,$H$3,TRUE),"")</f>
        <v>#N/A</v>
      </c>
      <c r="I7028" s="21" t="e">
        <f>IF(A7028&lt;&gt;"",VLOOKUP(B7028,'Ket qua do'!$C$5:$AP$50000,$I$3,TRUE)*$E$9/1000,"")</f>
        <v>#N/A</v>
      </c>
      <c r="J7028" s="21" t="e">
        <f>IF(A7028&lt;&gt;"",VLOOKUP(B7028,'Ket qua do'!$C$5:$AP$50000,$J$3,TRUE)*$E$9/1000,"")</f>
        <v>#N/A</v>
      </c>
      <c r="K7028" s="21" t="e">
        <f>IF(A7028&lt;&gt;"",VLOOKUP(B7028,'Ket qua do'!$C$5:$AP$50000,$K$3,TRUE)*$E$9/1000,"")</f>
        <v>#N/A</v>
      </c>
      <c r="L7028" s="21" t="e">
        <f>IF(A7028&lt;&gt;"",VLOOKUP(B7028,'Ket qua do'!$C$5:$AP$50000,$L$3,TRUE),"")</f>
        <v>#N/A</v>
      </c>
    </row>
    <row r="7029" spans="1:12" x14ac:dyDescent="0.25">
      <c r="A7029" t="e">
        <f t="shared" si="115"/>
        <v>#N/A</v>
      </c>
      <c r="B7029" s="1" t="e">
        <f>IF(A7029&lt;&gt;"",VLOOKUP(A7029,'Ket qua do'!$B$5:$CE$50000,2,TRUE),"")</f>
        <v>#N/A</v>
      </c>
      <c r="C7029" s="19" t="e">
        <f>IF(A7029&lt;&gt;"",VLOOKUP(B7029,'Ket qua do'!$C$5:$AP$50000,$C$3,TRUE)*SQRT(3)*$C$11,"")</f>
        <v>#N/A</v>
      </c>
      <c r="D7029" s="21" t="e">
        <f>IF(A7029&lt;&gt;"",VLOOKUP(B7029,'Ket qua do'!$C$5:$AP$50000,$D$3,TRUE),"")</f>
        <v>#N/A</v>
      </c>
      <c r="E7029" s="21" t="e">
        <f>IF(A7029&lt;&gt;"",VLOOKUP(B7029,'Ket qua do'!$C$5:$AP$50000,$E$3,TRUE)*$C$12,"")</f>
        <v>#N/A</v>
      </c>
      <c r="F7029" s="21" t="e">
        <f>IF(A7029&lt;&gt;"",VLOOKUP(B7029,'Ket qua do'!$C$5:$AP$50000,$F$3,TRUE),"")</f>
        <v>#N/A</v>
      </c>
      <c r="G7029" s="21" t="e">
        <f>IF(A7029&lt;&gt;"",VLOOKUP(B7029,'Ket qua do'!$C$5:$AP$50000,$G$3,TRUE),"")</f>
        <v>#N/A</v>
      </c>
      <c r="H7029" s="21" t="e">
        <f>IF(A7029&lt;&gt;"",VLOOKUP(B7029,'Ket qua do'!$C$5:$AP$50000,$H$3,TRUE),"")</f>
        <v>#N/A</v>
      </c>
      <c r="I7029" s="21" t="e">
        <f>IF(A7029&lt;&gt;"",VLOOKUP(B7029,'Ket qua do'!$C$5:$AP$50000,$I$3,TRUE)*$E$9/1000,"")</f>
        <v>#N/A</v>
      </c>
      <c r="J7029" s="21" t="e">
        <f>IF(A7029&lt;&gt;"",VLOOKUP(B7029,'Ket qua do'!$C$5:$AP$50000,$J$3,TRUE)*$E$9/1000,"")</f>
        <v>#N/A</v>
      </c>
      <c r="K7029" s="21" t="e">
        <f>IF(A7029&lt;&gt;"",VLOOKUP(B7029,'Ket qua do'!$C$5:$AP$50000,$K$3,TRUE)*$E$9/1000,"")</f>
        <v>#N/A</v>
      </c>
      <c r="L7029" s="21" t="e">
        <f>IF(A7029&lt;&gt;"",VLOOKUP(B7029,'Ket qua do'!$C$5:$AP$50000,$L$3,TRUE),"")</f>
        <v>#N/A</v>
      </c>
    </row>
    <row r="7030" spans="1:12" x14ac:dyDescent="0.25">
      <c r="A7030" t="e">
        <f t="shared" si="115"/>
        <v>#N/A</v>
      </c>
      <c r="B7030" s="1" t="e">
        <f>IF(A7030&lt;&gt;"",VLOOKUP(A7030,'Ket qua do'!$B$5:$CE$50000,2,TRUE),"")</f>
        <v>#N/A</v>
      </c>
      <c r="C7030" s="19" t="e">
        <f>IF(A7030&lt;&gt;"",VLOOKUP(B7030,'Ket qua do'!$C$5:$AP$50000,$C$3,TRUE)*SQRT(3)*$C$11,"")</f>
        <v>#N/A</v>
      </c>
      <c r="D7030" s="21" t="e">
        <f>IF(A7030&lt;&gt;"",VLOOKUP(B7030,'Ket qua do'!$C$5:$AP$50000,$D$3,TRUE),"")</f>
        <v>#N/A</v>
      </c>
      <c r="E7030" s="21" t="e">
        <f>IF(A7030&lt;&gt;"",VLOOKUP(B7030,'Ket qua do'!$C$5:$AP$50000,$E$3,TRUE)*$C$12,"")</f>
        <v>#N/A</v>
      </c>
      <c r="F7030" s="21" t="e">
        <f>IF(A7030&lt;&gt;"",VLOOKUP(B7030,'Ket qua do'!$C$5:$AP$50000,$F$3,TRUE),"")</f>
        <v>#N/A</v>
      </c>
      <c r="G7030" s="21" t="e">
        <f>IF(A7030&lt;&gt;"",VLOOKUP(B7030,'Ket qua do'!$C$5:$AP$50000,$G$3,TRUE),"")</f>
        <v>#N/A</v>
      </c>
      <c r="H7030" s="21" t="e">
        <f>IF(A7030&lt;&gt;"",VLOOKUP(B7030,'Ket qua do'!$C$5:$AP$50000,$H$3,TRUE),"")</f>
        <v>#N/A</v>
      </c>
      <c r="I7030" s="21" t="e">
        <f>IF(A7030&lt;&gt;"",VLOOKUP(B7030,'Ket qua do'!$C$5:$AP$50000,$I$3,TRUE)*$E$9/1000,"")</f>
        <v>#N/A</v>
      </c>
      <c r="J7030" s="21" t="e">
        <f>IF(A7030&lt;&gt;"",VLOOKUP(B7030,'Ket qua do'!$C$5:$AP$50000,$J$3,TRUE)*$E$9/1000,"")</f>
        <v>#N/A</v>
      </c>
      <c r="K7030" s="21" t="e">
        <f>IF(A7030&lt;&gt;"",VLOOKUP(B7030,'Ket qua do'!$C$5:$AP$50000,$K$3,TRUE)*$E$9/1000,"")</f>
        <v>#N/A</v>
      </c>
      <c r="L7030" s="21" t="e">
        <f>IF(A7030&lt;&gt;"",VLOOKUP(B7030,'Ket qua do'!$C$5:$AP$50000,$L$3,TRUE),"")</f>
        <v>#N/A</v>
      </c>
    </row>
    <row r="7031" spans="1:12" x14ac:dyDescent="0.25">
      <c r="A7031" t="e">
        <f t="shared" si="115"/>
        <v>#N/A</v>
      </c>
      <c r="B7031" s="1" t="e">
        <f>IF(A7031&lt;&gt;"",VLOOKUP(A7031,'Ket qua do'!$B$5:$CE$50000,2,TRUE),"")</f>
        <v>#N/A</v>
      </c>
      <c r="C7031" s="19" t="e">
        <f>IF(A7031&lt;&gt;"",VLOOKUP(B7031,'Ket qua do'!$C$5:$AP$50000,$C$3,TRUE)*SQRT(3)*$C$11,"")</f>
        <v>#N/A</v>
      </c>
      <c r="D7031" s="21" t="e">
        <f>IF(A7031&lt;&gt;"",VLOOKUP(B7031,'Ket qua do'!$C$5:$AP$50000,$D$3,TRUE),"")</f>
        <v>#N/A</v>
      </c>
      <c r="E7031" s="21" t="e">
        <f>IF(A7031&lt;&gt;"",VLOOKUP(B7031,'Ket qua do'!$C$5:$AP$50000,$E$3,TRUE)*$C$12,"")</f>
        <v>#N/A</v>
      </c>
      <c r="F7031" s="21" t="e">
        <f>IF(A7031&lt;&gt;"",VLOOKUP(B7031,'Ket qua do'!$C$5:$AP$50000,$F$3,TRUE),"")</f>
        <v>#N/A</v>
      </c>
      <c r="G7031" s="21" t="e">
        <f>IF(A7031&lt;&gt;"",VLOOKUP(B7031,'Ket qua do'!$C$5:$AP$50000,$G$3,TRUE),"")</f>
        <v>#N/A</v>
      </c>
      <c r="H7031" s="21" t="e">
        <f>IF(A7031&lt;&gt;"",VLOOKUP(B7031,'Ket qua do'!$C$5:$AP$50000,$H$3,TRUE),"")</f>
        <v>#N/A</v>
      </c>
      <c r="I7031" s="21" t="e">
        <f>IF(A7031&lt;&gt;"",VLOOKUP(B7031,'Ket qua do'!$C$5:$AP$50000,$I$3,TRUE)*$E$9/1000,"")</f>
        <v>#N/A</v>
      </c>
      <c r="J7031" s="21" t="e">
        <f>IF(A7031&lt;&gt;"",VLOOKUP(B7031,'Ket qua do'!$C$5:$AP$50000,$J$3,TRUE)*$E$9/1000,"")</f>
        <v>#N/A</v>
      </c>
      <c r="K7031" s="21" t="e">
        <f>IF(A7031&lt;&gt;"",VLOOKUP(B7031,'Ket qua do'!$C$5:$AP$50000,$K$3,TRUE)*$E$9/1000,"")</f>
        <v>#N/A</v>
      </c>
      <c r="L7031" s="21" t="e">
        <f>IF(A7031&lt;&gt;"",VLOOKUP(B7031,'Ket qua do'!$C$5:$AP$50000,$L$3,TRUE),"")</f>
        <v>#N/A</v>
      </c>
    </row>
    <row r="7032" spans="1:12" x14ac:dyDescent="0.25">
      <c r="A7032" t="e">
        <f t="shared" si="115"/>
        <v>#N/A</v>
      </c>
      <c r="B7032" s="1" t="e">
        <f>IF(A7032&lt;&gt;"",VLOOKUP(A7032,'Ket qua do'!$B$5:$CE$50000,2,TRUE),"")</f>
        <v>#N/A</v>
      </c>
      <c r="C7032" s="19" t="e">
        <f>IF(A7032&lt;&gt;"",VLOOKUP(B7032,'Ket qua do'!$C$5:$AP$50000,$C$3,TRUE)*SQRT(3)*$C$11,"")</f>
        <v>#N/A</v>
      </c>
      <c r="D7032" s="21" t="e">
        <f>IF(A7032&lt;&gt;"",VLOOKUP(B7032,'Ket qua do'!$C$5:$AP$50000,$D$3,TRUE),"")</f>
        <v>#N/A</v>
      </c>
      <c r="E7032" s="21" t="e">
        <f>IF(A7032&lt;&gt;"",VLOOKUP(B7032,'Ket qua do'!$C$5:$AP$50000,$E$3,TRUE)*$C$12,"")</f>
        <v>#N/A</v>
      </c>
      <c r="F7032" s="21" t="e">
        <f>IF(A7032&lt;&gt;"",VLOOKUP(B7032,'Ket qua do'!$C$5:$AP$50000,$F$3,TRUE),"")</f>
        <v>#N/A</v>
      </c>
      <c r="G7032" s="21" t="e">
        <f>IF(A7032&lt;&gt;"",VLOOKUP(B7032,'Ket qua do'!$C$5:$AP$50000,$G$3,TRUE),"")</f>
        <v>#N/A</v>
      </c>
      <c r="H7032" s="21" t="e">
        <f>IF(A7032&lt;&gt;"",VLOOKUP(B7032,'Ket qua do'!$C$5:$AP$50000,$H$3,TRUE),"")</f>
        <v>#N/A</v>
      </c>
      <c r="I7032" s="21" t="e">
        <f>IF(A7032&lt;&gt;"",VLOOKUP(B7032,'Ket qua do'!$C$5:$AP$50000,$I$3,TRUE)*$E$9/1000,"")</f>
        <v>#N/A</v>
      </c>
      <c r="J7032" s="21" t="e">
        <f>IF(A7032&lt;&gt;"",VLOOKUP(B7032,'Ket qua do'!$C$5:$AP$50000,$J$3,TRUE)*$E$9/1000,"")</f>
        <v>#N/A</v>
      </c>
      <c r="K7032" s="21" t="e">
        <f>IF(A7032&lt;&gt;"",VLOOKUP(B7032,'Ket qua do'!$C$5:$AP$50000,$K$3,TRUE)*$E$9/1000,"")</f>
        <v>#N/A</v>
      </c>
      <c r="L7032" s="21" t="e">
        <f>IF(A7032&lt;&gt;"",VLOOKUP(B7032,'Ket qua do'!$C$5:$AP$50000,$L$3,TRUE),"")</f>
        <v>#N/A</v>
      </c>
    </row>
    <row r="7033" spans="1:12" x14ac:dyDescent="0.25">
      <c r="A7033" t="e">
        <f t="shared" si="115"/>
        <v>#N/A</v>
      </c>
      <c r="B7033" s="1" t="e">
        <f>IF(A7033&lt;&gt;"",VLOOKUP(A7033,'Ket qua do'!$B$5:$CE$50000,2,TRUE),"")</f>
        <v>#N/A</v>
      </c>
      <c r="C7033" s="19" t="e">
        <f>IF(A7033&lt;&gt;"",VLOOKUP(B7033,'Ket qua do'!$C$5:$AP$50000,$C$3,TRUE)*SQRT(3)*$C$11,"")</f>
        <v>#N/A</v>
      </c>
      <c r="D7033" s="21" t="e">
        <f>IF(A7033&lt;&gt;"",VLOOKUP(B7033,'Ket qua do'!$C$5:$AP$50000,$D$3,TRUE),"")</f>
        <v>#N/A</v>
      </c>
      <c r="E7033" s="21" t="e">
        <f>IF(A7033&lt;&gt;"",VLOOKUP(B7033,'Ket qua do'!$C$5:$AP$50000,$E$3,TRUE)*$C$12,"")</f>
        <v>#N/A</v>
      </c>
      <c r="F7033" s="21" t="e">
        <f>IF(A7033&lt;&gt;"",VLOOKUP(B7033,'Ket qua do'!$C$5:$AP$50000,$F$3,TRUE),"")</f>
        <v>#N/A</v>
      </c>
      <c r="G7033" s="21" t="e">
        <f>IF(A7033&lt;&gt;"",VLOOKUP(B7033,'Ket qua do'!$C$5:$AP$50000,$G$3,TRUE),"")</f>
        <v>#N/A</v>
      </c>
      <c r="H7033" s="21" t="e">
        <f>IF(A7033&lt;&gt;"",VLOOKUP(B7033,'Ket qua do'!$C$5:$AP$50000,$H$3,TRUE),"")</f>
        <v>#N/A</v>
      </c>
      <c r="I7033" s="21" t="e">
        <f>IF(A7033&lt;&gt;"",VLOOKUP(B7033,'Ket qua do'!$C$5:$AP$50000,$I$3,TRUE)*$E$9/1000,"")</f>
        <v>#N/A</v>
      </c>
      <c r="J7033" s="21" t="e">
        <f>IF(A7033&lt;&gt;"",VLOOKUP(B7033,'Ket qua do'!$C$5:$AP$50000,$J$3,TRUE)*$E$9/1000,"")</f>
        <v>#N/A</v>
      </c>
      <c r="K7033" s="21" t="e">
        <f>IF(A7033&lt;&gt;"",VLOOKUP(B7033,'Ket qua do'!$C$5:$AP$50000,$K$3,TRUE)*$E$9/1000,"")</f>
        <v>#N/A</v>
      </c>
      <c r="L7033" s="21" t="e">
        <f>IF(A7033&lt;&gt;"",VLOOKUP(B7033,'Ket qua do'!$C$5:$AP$50000,$L$3,TRUE),"")</f>
        <v>#N/A</v>
      </c>
    </row>
    <row r="7034" spans="1:12" x14ac:dyDescent="0.25">
      <c r="A7034" t="e">
        <f t="shared" si="115"/>
        <v>#N/A</v>
      </c>
      <c r="B7034" s="1" t="e">
        <f>IF(A7034&lt;&gt;"",VLOOKUP(A7034,'Ket qua do'!$B$5:$CE$50000,2,TRUE),"")</f>
        <v>#N/A</v>
      </c>
      <c r="C7034" s="19" t="e">
        <f>IF(A7034&lt;&gt;"",VLOOKUP(B7034,'Ket qua do'!$C$5:$AP$50000,$C$3,TRUE)*SQRT(3)*$C$11,"")</f>
        <v>#N/A</v>
      </c>
      <c r="D7034" s="21" t="e">
        <f>IF(A7034&lt;&gt;"",VLOOKUP(B7034,'Ket qua do'!$C$5:$AP$50000,$D$3,TRUE),"")</f>
        <v>#N/A</v>
      </c>
      <c r="E7034" s="21" t="e">
        <f>IF(A7034&lt;&gt;"",VLOOKUP(B7034,'Ket qua do'!$C$5:$AP$50000,$E$3,TRUE)*$C$12,"")</f>
        <v>#N/A</v>
      </c>
      <c r="F7034" s="21" t="e">
        <f>IF(A7034&lt;&gt;"",VLOOKUP(B7034,'Ket qua do'!$C$5:$AP$50000,$F$3,TRUE),"")</f>
        <v>#N/A</v>
      </c>
      <c r="G7034" s="21" t="e">
        <f>IF(A7034&lt;&gt;"",VLOOKUP(B7034,'Ket qua do'!$C$5:$AP$50000,$G$3,TRUE),"")</f>
        <v>#N/A</v>
      </c>
      <c r="H7034" s="21" t="e">
        <f>IF(A7034&lt;&gt;"",VLOOKUP(B7034,'Ket qua do'!$C$5:$AP$50000,$H$3,TRUE),"")</f>
        <v>#N/A</v>
      </c>
      <c r="I7034" s="21" t="e">
        <f>IF(A7034&lt;&gt;"",VLOOKUP(B7034,'Ket qua do'!$C$5:$AP$50000,$I$3,TRUE)*$E$9/1000,"")</f>
        <v>#N/A</v>
      </c>
      <c r="J7034" s="21" t="e">
        <f>IF(A7034&lt;&gt;"",VLOOKUP(B7034,'Ket qua do'!$C$5:$AP$50000,$J$3,TRUE)*$E$9/1000,"")</f>
        <v>#N/A</v>
      </c>
      <c r="K7034" s="21" t="e">
        <f>IF(A7034&lt;&gt;"",VLOOKUP(B7034,'Ket qua do'!$C$5:$AP$50000,$K$3,TRUE)*$E$9/1000,"")</f>
        <v>#N/A</v>
      </c>
      <c r="L7034" s="21" t="e">
        <f>IF(A7034&lt;&gt;"",VLOOKUP(B7034,'Ket qua do'!$C$5:$AP$50000,$L$3,TRUE),"")</f>
        <v>#N/A</v>
      </c>
    </row>
    <row r="7035" spans="1:12" x14ac:dyDescent="0.25">
      <c r="A7035" t="e">
        <f t="shared" si="115"/>
        <v>#N/A</v>
      </c>
      <c r="B7035" s="1" t="e">
        <f>IF(A7035&lt;&gt;"",VLOOKUP(A7035,'Ket qua do'!$B$5:$CE$50000,2,TRUE),"")</f>
        <v>#N/A</v>
      </c>
      <c r="C7035" s="19" t="e">
        <f>IF(A7035&lt;&gt;"",VLOOKUP(B7035,'Ket qua do'!$C$5:$AP$50000,$C$3,TRUE)*SQRT(3)*$C$11,"")</f>
        <v>#N/A</v>
      </c>
      <c r="D7035" s="21" t="e">
        <f>IF(A7035&lt;&gt;"",VLOOKUP(B7035,'Ket qua do'!$C$5:$AP$50000,$D$3,TRUE),"")</f>
        <v>#N/A</v>
      </c>
      <c r="E7035" s="21" t="e">
        <f>IF(A7035&lt;&gt;"",VLOOKUP(B7035,'Ket qua do'!$C$5:$AP$50000,$E$3,TRUE)*$C$12,"")</f>
        <v>#N/A</v>
      </c>
      <c r="F7035" s="21" t="e">
        <f>IF(A7035&lt;&gt;"",VLOOKUP(B7035,'Ket qua do'!$C$5:$AP$50000,$F$3,TRUE),"")</f>
        <v>#N/A</v>
      </c>
      <c r="G7035" s="21" t="e">
        <f>IF(A7035&lt;&gt;"",VLOOKUP(B7035,'Ket qua do'!$C$5:$AP$50000,$G$3,TRUE),"")</f>
        <v>#N/A</v>
      </c>
      <c r="H7035" s="21" t="e">
        <f>IF(A7035&lt;&gt;"",VLOOKUP(B7035,'Ket qua do'!$C$5:$AP$50000,$H$3,TRUE),"")</f>
        <v>#N/A</v>
      </c>
      <c r="I7035" s="21" t="e">
        <f>IF(A7035&lt;&gt;"",VLOOKUP(B7035,'Ket qua do'!$C$5:$AP$50000,$I$3,TRUE)*$E$9/1000,"")</f>
        <v>#N/A</v>
      </c>
      <c r="J7035" s="21" t="e">
        <f>IF(A7035&lt;&gt;"",VLOOKUP(B7035,'Ket qua do'!$C$5:$AP$50000,$J$3,TRUE)*$E$9/1000,"")</f>
        <v>#N/A</v>
      </c>
      <c r="K7035" s="21" t="e">
        <f>IF(A7035&lt;&gt;"",VLOOKUP(B7035,'Ket qua do'!$C$5:$AP$50000,$K$3,TRUE)*$E$9/1000,"")</f>
        <v>#N/A</v>
      </c>
      <c r="L7035" s="21" t="e">
        <f>IF(A7035&lt;&gt;"",VLOOKUP(B7035,'Ket qua do'!$C$5:$AP$50000,$L$3,TRUE),"")</f>
        <v>#N/A</v>
      </c>
    </row>
    <row r="7036" spans="1:12" x14ac:dyDescent="0.25">
      <c r="A7036" t="e">
        <f t="shared" si="115"/>
        <v>#N/A</v>
      </c>
      <c r="B7036" s="1" t="e">
        <f>IF(A7036&lt;&gt;"",VLOOKUP(A7036,'Ket qua do'!$B$5:$CE$50000,2,TRUE),"")</f>
        <v>#N/A</v>
      </c>
      <c r="C7036" s="19" t="e">
        <f>IF(A7036&lt;&gt;"",VLOOKUP(B7036,'Ket qua do'!$C$5:$AP$50000,$C$3,TRUE)*SQRT(3)*$C$11,"")</f>
        <v>#N/A</v>
      </c>
      <c r="D7036" s="21" t="e">
        <f>IF(A7036&lt;&gt;"",VLOOKUP(B7036,'Ket qua do'!$C$5:$AP$50000,$D$3,TRUE),"")</f>
        <v>#N/A</v>
      </c>
      <c r="E7036" s="21" t="e">
        <f>IF(A7036&lt;&gt;"",VLOOKUP(B7036,'Ket qua do'!$C$5:$AP$50000,$E$3,TRUE)*$C$12,"")</f>
        <v>#N/A</v>
      </c>
      <c r="F7036" s="21" t="e">
        <f>IF(A7036&lt;&gt;"",VLOOKUP(B7036,'Ket qua do'!$C$5:$AP$50000,$F$3,TRUE),"")</f>
        <v>#N/A</v>
      </c>
      <c r="G7036" s="21" t="e">
        <f>IF(A7036&lt;&gt;"",VLOOKUP(B7036,'Ket qua do'!$C$5:$AP$50000,$G$3,TRUE),"")</f>
        <v>#N/A</v>
      </c>
      <c r="H7036" s="21" t="e">
        <f>IF(A7036&lt;&gt;"",VLOOKUP(B7036,'Ket qua do'!$C$5:$AP$50000,$H$3,TRUE),"")</f>
        <v>#N/A</v>
      </c>
      <c r="I7036" s="21" t="e">
        <f>IF(A7036&lt;&gt;"",VLOOKUP(B7036,'Ket qua do'!$C$5:$AP$50000,$I$3,TRUE)*$E$9/1000,"")</f>
        <v>#N/A</v>
      </c>
      <c r="J7036" s="21" t="e">
        <f>IF(A7036&lt;&gt;"",VLOOKUP(B7036,'Ket qua do'!$C$5:$AP$50000,$J$3,TRUE)*$E$9/1000,"")</f>
        <v>#N/A</v>
      </c>
      <c r="K7036" s="21" t="e">
        <f>IF(A7036&lt;&gt;"",VLOOKUP(B7036,'Ket qua do'!$C$5:$AP$50000,$K$3,TRUE)*$E$9/1000,"")</f>
        <v>#N/A</v>
      </c>
      <c r="L7036" s="21" t="e">
        <f>IF(A7036&lt;&gt;"",VLOOKUP(B7036,'Ket qua do'!$C$5:$AP$50000,$L$3,TRUE),"")</f>
        <v>#N/A</v>
      </c>
    </row>
    <row r="7037" spans="1:12" x14ac:dyDescent="0.25">
      <c r="A7037" t="e">
        <f t="shared" si="115"/>
        <v>#N/A</v>
      </c>
      <c r="B7037" s="1" t="e">
        <f>IF(A7037&lt;&gt;"",VLOOKUP(A7037,'Ket qua do'!$B$5:$CE$50000,2,TRUE),"")</f>
        <v>#N/A</v>
      </c>
      <c r="C7037" s="19" t="e">
        <f>IF(A7037&lt;&gt;"",VLOOKUP(B7037,'Ket qua do'!$C$5:$AP$50000,$C$3,TRUE)*SQRT(3)*$C$11,"")</f>
        <v>#N/A</v>
      </c>
      <c r="D7037" s="21" t="e">
        <f>IF(A7037&lt;&gt;"",VLOOKUP(B7037,'Ket qua do'!$C$5:$AP$50000,$D$3,TRUE),"")</f>
        <v>#N/A</v>
      </c>
      <c r="E7037" s="21" t="e">
        <f>IF(A7037&lt;&gt;"",VLOOKUP(B7037,'Ket qua do'!$C$5:$AP$50000,$E$3,TRUE)*$C$12,"")</f>
        <v>#N/A</v>
      </c>
      <c r="F7037" s="21" t="e">
        <f>IF(A7037&lt;&gt;"",VLOOKUP(B7037,'Ket qua do'!$C$5:$AP$50000,$F$3,TRUE),"")</f>
        <v>#N/A</v>
      </c>
      <c r="G7037" s="21" t="e">
        <f>IF(A7037&lt;&gt;"",VLOOKUP(B7037,'Ket qua do'!$C$5:$AP$50000,$G$3,TRUE),"")</f>
        <v>#N/A</v>
      </c>
      <c r="H7037" s="21" t="e">
        <f>IF(A7037&lt;&gt;"",VLOOKUP(B7037,'Ket qua do'!$C$5:$AP$50000,$H$3,TRUE),"")</f>
        <v>#N/A</v>
      </c>
      <c r="I7037" s="21" t="e">
        <f>IF(A7037&lt;&gt;"",VLOOKUP(B7037,'Ket qua do'!$C$5:$AP$50000,$I$3,TRUE)*$E$9/1000,"")</f>
        <v>#N/A</v>
      </c>
      <c r="J7037" s="21" t="e">
        <f>IF(A7037&lt;&gt;"",VLOOKUP(B7037,'Ket qua do'!$C$5:$AP$50000,$J$3,TRUE)*$E$9/1000,"")</f>
        <v>#N/A</v>
      </c>
      <c r="K7037" s="21" t="e">
        <f>IF(A7037&lt;&gt;"",VLOOKUP(B7037,'Ket qua do'!$C$5:$AP$50000,$K$3,TRUE)*$E$9/1000,"")</f>
        <v>#N/A</v>
      </c>
      <c r="L7037" s="21" t="e">
        <f>IF(A7037&lt;&gt;"",VLOOKUP(B7037,'Ket qua do'!$C$5:$AP$50000,$L$3,TRUE),"")</f>
        <v>#N/A</v>
      </c>
    </row>
    <row r="7038" spans="1:12" x14ac:dyDescent="0.25">
      <c r="A7038" t="e">
        <f t="shared" si="115"/>
        <v>#N/A</v>
      </c>
      <c r="B7038" s="1" t="e">
        <f>IF(A7038&lt;&gt;"",VLOOKUP(A7038,'Ket qua do'!$B$5:$CE$50000,2,TRUE),"")</f>
        <v>#N/A</v>
      </c>
      <c r="C7038" s="19" t="e">
        <f>IF(A7038&lt;&gt;"",VLOOKUP(B7038,'Ket qua do'!$C$5:$AP$50000,$C$3,TRUE)*SQRT(3)*$C$11,"")</f>
        <v>#N/A</v>
      </c>
      <c r="D7038" s="21" t="e">
        <f>IF(A7038&lt;&gt;"",VLOOKUP(B7038,'Ket qua do'!$C$5:$AP$50000,$D$3,TRUE),"")</f>
        <v>#N/A</v>
      </c>
      <c r="E7038" s="21" t="e">
        <f>IF(A7038&lt;&gt;"",VLOOKUP(B7038,'Ket qua do'!$C$5:$AP$50000,$E$3,TRUE)*$C$12,"")</f>
        <v>#N/A</v>
      </c>
      <c r="F7038" s="21" t="e">
        <f>IF(A7038&lt;&gt;"",VLOOKUP(B7038,'Ket qua do'!$C$5:$AP$50000,$F$3,TRUE),"")</f>
        <v>#N/A</v>
      </c>
      <c r="G7038" s="21" t="e">
        <f>IF(A7038&lt;&gt;"",VLOOKUP(B7038,'Ket qua do'!$C$5:$AP$50000,$G$3,TRUE),"")</f>
        <v>#N/A</v>
      </c>
      <c r="H7038" s="21" t="e">
        <f>IF(A7038&lt;&gt;"",VLOOKUP(B7038,'Ket qua do'!$C$5:$AP$50000,$H$3,TRUE),"")</f>
        <v>#N/A</v>
      </c>
      <c r="I7038" s="21" t="e">
        <f>IF(A7038&lt;&gt;"",VLOOKUP(B7038,'Ket qua do'!$C$5:$AP$50000,$I$3,TRUE)*$E$9/1000,"")</f>
        <v>#N/A</v>
      </c>
      <c r="J7038" s="21" t="e">
        <f>IF(A7038&lt;&gt;"",VLOOKUP(B7038,'Ket qua do'!$C$5:$AP$50000,$J$3,TRUE)*$E$9/1000,"")</f>
        <v>#N/A</v>
      </c>
      <c r="K7038" s="21" t="e">
        <f>IF(A7038&lt;&gt;"",VLOOKUP(B7038,'Ket qua do'!$C$5:$AP$50000,$K$3,TRUE)*$E$9/1000,"")</f>
        <v>#N/A</v>
      </c>
      <c r="L7038" s="21" t="e">
        <f>IF(A7038&lt;&gt;"",VLOOKUP(B7038,'Ket qua do'!$C$5:$AP$50000,$L$3,TRUE),"")</f>
        <v>#N/A</v>
      </c>
    </row>
    <row r="7039" spans="1:12" x14ac:dyDescent="0.25">
      <c r="A7039" t="e">
        <f t="shared" si="115"/>
        <v>#N/A</v>
      </c>
      <c r="B7039" s="1" t="e">
        <f>IF(A7039&lt;&gt;"",VLOOKUP(A7039,'Ket qua do'!$B$5:$CE$50000,2,TRUE),"")</f>
        <v>#N/A</v>
      </c>
      <c r="C7039" s="19" t="e">
        <f>IF(A7039&lt;&gt;"",VLOOKUP(B7039,'Ket qua do'!$C$5:$AP$50000,$C$3,TRUE)*SQRT(3)*$C$11,"")</f>
        <v>#N/A</v>
      </c>
      <c r="D7039" s="21" t="e">
        <f>IF(A7039&lt;&gt;"",VLOOKUP(B7039,'Ket qua do'!$C$5:$AP$50000,$D$3,TRUE),"")</f>
        <v>#N/A</v>
      </c>
      <c r="E7039" s="21" t="e">
        <f>IF(A7039&lt;&gt;"",VLOOKUP(B7039,'Ket qua do'!$C$5:$AP$50000,$E$3,TRUE)*$C$12,"")</f>
        <v>#N/A</v>
      </c>
      <c r="F7039" s="21" t="e">
        <f>IF(A7039&lt;&gt;"",VLOOKUP(B7039,'Ket qua do'!$C$5:$AP$50000,$F$3,TRUE),"")</f>
        <v>#N/A</v>
      </c>
      <c r="G7039" s="21" t="e">
        <f>IF(A7039&lt;&gt;"",VLOOKUP(B7039,'Ket qua do'!$C$5:$AP$50000,$G$3,TRUE),"")</f>
        <v>#N/A</v>
      </c>
      <c r="H7039" s="21" t="e">
        <f>IF(A7039&lt;&gt;"",VLOOKUP(B7039,'Ket qua do'!$C$5:$AP$50000,$H$3,TRUE),"")</f>
        <v>#N/A</v>
      </c>
      <c r="I7039" s="21" t="e">
        <f>IF(A7039&lt;&gt;"",VLOOKUP(B7039,'Ket qua do'!$C$5:$AP$50000,$I$3,TRUE)*$E$9/1000,"")</f>
        <v>#N/A</v>
      </c>
      <c r="J7039" s="21" t="e">
        <f>IF(A7039&lt;&gt;"",VLOOKUP(B7039,'Ket qua do'!$C$5:$AP$50000,$J$3,TRUE)*$E$9/1000,"")</f>
        <v>#N/A</v>
      </c>
      <c r="K7039" s="21" t="e">
        <f>IF(A7039&lt;&gt;"",VLOOKUP(B7039,'Ket qua do'!$C$5:$AP$50000,$K$3,TRUE)*$E$9/1000,"")</f>
        <v>#N/A</v>
      </c>
      <c r="L7039" s="21" t="e">
        <f>IF(A7039&lt;&gt;"",VLOOKUP(B7039,'Ket qua do'!$C$5:$AP$50000,$L$3,TRUE),"")</f>
        <v>#N/A</v>
      </c>
    </row>
    <row r="7040" spans="1:12" x14ac:dyDescent="0.25">
      <c r="A7040" t="e">
        <f t="shared" si="115"/>
        <v>#N/A</v>
      </c>
      <c r="B7040" s="1" t="e">
        <f>IF(A7040&lt;&gt;"",VLOOKUP(A7040,'Ket qua do'!$B$5:$CE$50000,2,TRUE),"")</f>
        <v>#N/A</v>
      </c>
      <c r="C7040" s="19" t="e">
        <f>IF(A7040&lt;&gt;"",VLOOKUP(B7040,'Ket qua do'!$C$5:$AP$50000,$C$3,TRUE)*SQRT(3)*$C$11,"")</f>
        <v>#N/A</v>
      </c>
      <c r="D7040" s="21" t="e">
        <f>IF(A7040&lt;&gt;"",VLOOKUP(B7040,'Ket qua do'!$C$5:$AP$50000,$D$3,TRUE),"")</f>
        <v>#N/A</v>
      </c>
      <c r="E7040" s="21" t="e">
        <f>IF(A7040&lt;&gt;"",VLOOKUP(B7040,'Ket qua do'!$C$5:$AP$50000,$E$3,TRUE)*$C$12,"")</f>
        <v>#N/A</v>
      </c>
      <c r="F7040" s="21" t="e">
        <f>IF(A7040&lt;&gt;"",VLOOKUP(B7040,'Ket qua do'!$C$5:$AP$50000,$F$3,TRUE),"")</f>
        <v>#N/A</v>
      </c>
      <c r="G7040" s="21" t="e">
        <f>IF(A7040&lt;&gt;"",VLOOKUP(B7040,'Ket qua do'!$C$5:$AP$50000,$G$3,TRUE),"")</f>
        <v>#N/A</v>
      </c>
      <c r="H7040" s="21" t="e">
        <f>IF(A7040&lt;&gt;"",VLOOKUP(B7040,'Ket qua do'!$C$5:$AP$50000,$H$3,TRUE),"")</f>
        <v>#N/A</v>
      </c>
      <c r="I7040" s="21" t="e">
        <f>IF(A7040&lt;&gt;"",VLOOKUP(B7040,'Ket qua do'!$C$5:$AP$50000,$I$3,TRUE)*$E$9/1000,"")</f>
        <v>#N/A</v>
      </c>
      <c r="J7040" s="21" t="e">
        <f>IF(A7040&lt;&gt;"",VLOOKUP(B7040,'Ket qua do'!$C$5:$AP$50000,$J$3,TRUE)*$E$9/1000,"")</f>
        <v>#N/A</v>
      </c>
      <c r="K7040" s="21" t="e">
        <f>IF(A7040&lt;&gt;"",VLOOKUP(B7040,'Ket qua do'!$C$5:$AP$50000,$K$3,TRUE)*$E$9/1000,"")</f>
        <v>#N/A</v>
      </c>
      <c r="L7040" s="21" t="e">
        <f>IF(A7040&lt;&gt;"",VLOOKUP(B7040,'Ket qua do'!$C$5:$AP$50000,$L$3,TRUE),"")</f>
        <v>#N/A</v>
      </c>
    </row>
    <row r="7041" spans="1:12" x14ac:dyDescent="0.25">
      <c r="A7041" t="e">
        <f t="shared" si="115"/>
        <v>#N/A</v>
      </c>
      <c r="B7041" s="1" t="e">
        <f>IF(A7041&lt;&gt;"",VLOOKUP(A7041,'Ket qua do'!$B$5:$CE$50000,2,TRUE),"")</f>
        <v>#N/A</v>
      </c>
      <c r="C7041" s="19" t="e">
        <f>IF(A7041&lt;&gt;"",VLOOKUP(B7041,'Ket qua do'!$C$5:$AP$50000,$C$3,TRUE)*SQRT(3)*$C$11,"")</f>
        <v>#N/A</v>
      </c>
      <c r="D7041" s="21" t="e">
        <f>IF(A7041&lt;&gt;"",VLOOKUP(B7041,'Ket qua do'!$C$5:$AP$50000,$D$3,TRUE),"")</f>
        <v>#N/A</v>
      </c>
      <c r="E7041" s="21" t="e">
        <f>IF(A7041&lt;&gt;"",VLOOKUP(B7041,'Ket qua do'!$C$5:$AP$50000,$E$3,TRUE)*$C$12,"")</f>
        <v>#N/A</v>
      </c>
      <c r="F7041" s="21" t="e">
        <f>IF(A7041&lt;&gt;"",VLOOKUP(B7041,'Ket qua do'!$C$5:$AP$50000,$F$3,TRUE),"")</f>
        <v>#N/A</v>
      </c>
      <c r="G7041" s="21" t="e">
        <f>IF(A7041&lt;&gt;"",VLOOKUP(B7041,'Ket qua do'!$C$5:$AP$50000,$G$3,TRUE),"")</f>
        <v>#N/A</v>
      </c>
      <c r="H7041" s="21" t="e">
        <f>IF(A7041&lt;&gt;"",VLOOKUP(B7041,'Ket qua do'!$C$5:$AP$50000,$H$3,TRUE),"")</f>
        <v>#N/A</v>
      </c>
      <c r="I7041" s="21" t="e">
        <f>IF(A7041&lt;&gt;"",VLOOKUP(B7041,'Ket qua do'!$C$5:$AP$50000,$I$3,TRUE)*$E$9/1000,"")</f>
        <v>#N/A</v>
      </c>
      <c r="J7041" s="21" t="e">
        <f>IF(A7041&lt;&gt;"",VLOOKUP(B7041,'Ket qua do'!$C$5:$AP$50000,$J$3,TRUE)*$E$9/1000,"")</f>
        <v>#N/A</v>
      </c>
      <c r="K7041" s="21" t="e">
        <f>IF(A7041&lt;&gt;"",VLOOKUP(B7041,'Ket qua do'!$C$5:$AP$50000,$K$3,TRUE)*$E$9/1000,"")</f>
        <v>#N/A</v>
      </c>
      <c r="L7041" s="21" t="e">
        <f>IF(A7041&lt;&gt;"",VLOOKUP(B7041,'Ket qua do'!$C$5:$AP$50000,$L$3,TRUE),"")</f>
        <v>#N/A</v>
      </c>
    </row>
    <row r="7042" spans="1:12" x14ac:dyDescent="0.25">
      <c r="A7042" t="e">
        <f t="shared" si="115"/>
        <v>#N/A</v>
      </c>
      <c r="B7042" s="1" t="e">
        <f>IF(A7042&lt;&gt;"",VLOOKUP(A7042,'Ket qua do'!$B$5:$CE$50000,2,TRUE),"")</f>
        <v>#N/A</v>
      </c>
      <c r="C7042" s="19" t="e">
        <f>IF(A7042&lt;&gt;"",VLOOKUP(B7042,'Ket qua do'!$C$5:$AP$50000,$C$3,TRUE)*SQRT(3)*$C$11,"")</f>
        <v>#N/A</v>
      </c>
      <c r="D7042" s="21" t="e">
        <f>IF(A7042&lt;&gt;"",VLOOKUP(B7042,'Ket qua do'!$C$5:$AP$50000,$D$3,TRUE),"")</f>
        <v>#N/A</v>
      </c>
      <c r="E7042" s="21" t="e">
        <f>IF(A7042&lt;&gt;"",VLOOKUP(B7042,'Ket qua do'!$C$5:$AP$50000,$E$3,TRUE)*$C$12,"")</f>
        <v>#N/A</v>
      </c>
      <c r="F7042" s="21" t="e">
        <f>IF(A7042&lt;&gt;"",VLOOKUP(B7042,'Ket qua do'!$C$5:$AP$50000,$F$3,TRUE),"")</f>
        <v>#N/A</v>
      </c>
      <c r="G7042" s="21" t="e">
        <f>IF(A7042&lt;&gt;"",VLOOKUP(B7042,'Ket qua do'!$C$5:$AP$50000,$G$3,TRUE),"")</f>
        <v>#N/A</v>
      </c>
      <c r="H7042" s="21" t="e">
        <f>IF(A7042&lt;&gt;"",VLOOKUP(B7042,'Ket qua do'!$C$5:$AP$50000,$H$3,TRUE),"")</f>
        <v>#N/A</v>
      </c>
      <c r="I7042" s="21" t="e">
        <f>IF(A7042&lt;&gt;"",VLOOKUP(B7042,'Ket qua do'!$C$5:$AP$50000,$I$3,TRUE)*$E$9/1000,"")</f>
        <v>#N/A</v>
      </c>
      <c r="J7042" s="21" t="e">
        <f>IF(A7042&lt;&gt;"",VLOOKUP(B7042,'Ket qua do'!$C$5:$AP$50000,$J$3,TRUE)*$E$9/1000,"")</f>
        <v>#N/A</v>
      </c>
      <c r="K7042" s="21" t="e">
        <f>IF(A7042&lt;&gt;"",VLOOKUP(B7042,'Ket qua do'!$C$5:$AP$50000,$K$3,TRUE)*$E$9/1000,"")</f>
        <v>#N/A</v>
      </c>
      <c r="L7042" s="21" t="e">
        <f>IF(A7042&lt;&gt;"",VLOOKUP(B7042,'Ket qua do'!$C$5:$AP$50000,$L$3,TRUE),"")</f>
        <v>#N/A</v>
      </c>
    </row>
    <row r="7043" spans="1:12" x14ac:dyDescent="0.25">
      <c r="A7043" t="e">
        <f t="shared" si="115"/>
        <v>#N/A</v>
      </c>
      <c r="B7043" s="1" t="e">
        <f>IF(A7043&lt;&gt;"",VLOOKUP(A7043,'Ket qua do'!$B$5:$CE$50000,2,TRUE),"")</f>
        <v>#N/A</v>
      </c>
      <c r="C7043" s="19" t="e">
        <f>IF(A7043&lt;&gt;"",VLOOKUP(B7043,'Ket qua do'!$C$5:$AP$50000,$C$3,TRUE)*SQRT(3)*$C$11,"")</f>
        <v>#N/A</v>
      </c>
      <c r="D7043" s="21" t="e">
        <f>IF(A7043&lt;&gt;"",VLOOKUP(B7043,'Ket qua do'!$C$5:$AP$50000,$D$3,TRUE),"")</f>
        <v>#N/A</v>
      </c>
      <c r="E7043" s="21" t="e">
        <f>IF(A7043&lt;&gt;"",VLOOKUP(B7043,'Ket qua do'!$C$5:$AP$50000,$E$3,TRUE)*$C$12,"")</f>
        <v>#N/A</v>
      </c>
      <c r="F7043" s="21" t="e">
        <f>IF(A7043&lt;&gt;"",VLOOKUP(B7043,'Ket qua do'!$C$5:$AP$50000,$F$3,TRUE),"")</f>
        <v>#N/A</v>
      </c>
      <c r="G7043" s="21" t="e">
        <f>IF(A7043&lt;&gt;"",VLOOKUP(B7043,'Ket qua do'!$C$5:$AP$50000,$G$3,TRUE),"")</f>
        <v>#N/A</v>
      </c>
      <c r="H7043" s="21" t="e">
        <f>IF(A7043&lt;&gt;"",VLOOKUP(B7043,'Ket qua do'!$C$5:$AP$50000,$H$3,TRUE),"")</f>
        <v>#N/A</v>
      </c>
      <c r="I7043" s="21" t="e">
        <f>IF(A7043&lt;&gt;"",VLOOKUP(B7043,'Ket qua do'!$C$5:$AP$50000,$I$3,TRUE)*$E$9/1000,"")</f>
        <v>#N/A</v>
      </c>
      <c r="J7043" s="21" t="e">
        <f>IF(A7043&lt;&gt;"",VLOOKUP(B7043,'Ket qua do'!$C$5:$AP$50000,$J$3,TRUE)*$E$9/1000,"")</f>
        <v>#N/A</v>
      </c>
      <c r="K7043" s="21" t="e">
        <f>IF(A7043&lt;&gt;"",VLOOKUP(B7043,'Ket qua do'!$C$5:$AP$50000,$K$3,TRUE)*$E$9/1000,"")</f>
        <v>#N/A</v>
      </c>
      <c r="L7043" s="21" t="e">
        <f>IF(A7043&lt;&gt;"",VLOOKUP(B7043,'Ket qua do'!$C$5:$AP$50000,$L$3,TRUE),"")</f>
        <v>#N/A</v>
      </c>
    </row>
    <row r="7044" spans="1:12" x14ac:dyDescent="0.25">
      <c r="A7044" t="e">
        <f t="shared" si="115"/>
        <v>#N/A</v>
      </c>
      <c r="B7044" s="1" t="e">
        <f>IF(A7044&lt;&gt;"",VLOOKUP(A7044,'Ket qua do'!$B$5:$CE$50000,2,TRUE),"")</f>
        <v>#N/A</v>
      </c>
      <c r="C7044" s="19" t="e">
        <f>IF(A7044&lt;&gt;"",VLOOKUP(B7044,'Ket qua do'!$C$5:$AP$50000,$C$3,TRUE)*SQRT(3)*$C$11,"")</f>
        <v>#N/A</v>
      </c>
      <c r="D7044" s="21" t="e">
        <f>IF(A7044&lt;&gt;"",VLOOKUP(B7044,'Ket qua do'!$C$5:$AP$50000,$D$3,TRUE),"")</f>
        <v>#N/A</v>
      </c>
      <c r="E7044" s="21" t="e">
        <f>IF(A7044&lt;&gt;"",VLOOKUP(B7044,'Ket qua do'!$C$5:$AP$50000,$E$3,TRUE)*$C$12,"")</f>
        <v>#N/A</v>
      </c>
      <c r="F7044" s="21" t="e">
        <f>IF(A7044&lt;&gt;"",VLOOKUP(B7044,'Ket qua do'!$C$5:$AP$50000,$F$3,TRUE),"")</f>
        <v>#N/A</v>
      </c>
      <c r="G7044" s="21" t="e">
        <f>IF(A7044&lt;&gt;"",VLOOKUP(B7044,'Ket qua do'!$C$5:$AP$50000,$G$3,TRUE),"")</f>
        <v>#N/A</v>
      </c>
      <c r="H7044" s="21" t="e">
        <f>IF(A7044&lt;&gt;"",VLOOKUP(B7044,'Ket qua do'!$C$5:$AP$50000,$H$3,TRUE),"")</f>
        <v>#N/A</v>
      </c>
      <c r="I7044" s="21" t="e">
        <f>IF(A7044&lt;&gt;"",VLOOKUP(B7044,'Ket qua do'!$C$5:$AP$50000,$I$3,TRUE)*$E$9/1000,"")</f>
        <v>#N/A</v>
      </c>
      <c r="J7044" s="21" t="e">
        <f>IF(A7044&lt;&gt;"",VLOOKUP(B7044,'Ket qua do'!$C$5:$AP$50000,$J$3,TRUE)*$E$9/1000,"")</f>
        <v>#N/A</v>
      </c>
      <c r="K7044" s="21" t="e">
        <f>IF(A7044&lt;&gt;"",VLOOKUP(B7044,'Ket qua do'!$C$5:$AP$50000,$K$3,TRUE)*$E$9/1000,"")</f>
        <v>#N/A</v>
      </c>
      <c r="L7044" s="21" t="e">
        <f>IF(A7044&lt;&gt;"",VLOOKUP(B7044,'Ket qua do'!$C$5:$AP$50000,$L$3,TRUE),"")</f>
        <v>#N/A</v>
      </c>
    </row>
    <row r="7045" spans="1:12" x14ac:dyDescent="0.25">
      <c r="A7045" t="e">
        <f t="shared" si="115"/>
        <v>#N/A</v>
      </c>
      <c r="B7045" s="1" t="e">
        <f>IF(A7045&lt;&gt;"",VLOOKUP(A7045,'Ket qua do'!$B$5:$CE$50000,2,TRUE),"")</f>
        <v>#N/A</v>
      </c>
      <c r="C7045" s="19" t="e">
        <f>IF(A7045&lt;&gt;"",VLOOKUP(B7045,'Ket qua do'!$C$5:$AP$50000,$C$3,TRUE)*SQRT(3)*$C$11,"")</f>
        <v>#N/A</v>
      </c>
      <c r="D7045" s="21" t="e">
        <f>IF(A7045&lt;&gt;"",VLOOKUP(B7045,'Ket qua do'!$C$5:$AP$50000,$D$3,TRUE),"")</f>
        <v>#N/A</v>
      </c>
      <c r="E7045" s="21" t="e">
        <f>IF(A7045&lt;&gt;"",VLOOKUP(B7045,'Ket qua do'!$C$5:$AP$50000,$E$3,TRUE)*$C$12,"")</f>
        <v>#N/A</v>
      </c>
      <c r="F7045" s="21" t="e">
        <f>IF(A7045&lt;&gt;"",VLOOKUP(B7045,'Ket qua do'!$C$5:$AP$50000,$F$3,TRUE),"")</f>
        <v>#N/A</v>
      </c>
      <c r="G7045" s="21" t="e">
        <f>IF(A7045&lt;&gt;"",VLOOKUP(B7045,'Ket qua do'!$C$5:$AP$50000,$G$3,TRUE),"")</f>
        <v>#N/A</v>
      </c>
      <c r="H7045" s="21" t="e">
        <f>IF(A7045&lt;&gt;"",VLOOKUP(B7045,'Ket qua do'!$C$5:$AP$50000,$H$3,TRUE),"")</f>
        <v>#N/A</v>
      </c>
      <c r="I7045" s="21" t="e">
        <f>IF(A7045&lt;&gt;"",VLOOKUP(B7045,'Ket qua do'!$C$5:$AP$50000,$I$3,TRUE)*$E$9/1000,"")</f>
        <v>#N/A</v>
      </c>
      <c r="J7045" s="21" t="e">
        <f>IF(A7045&lt;&gt;"",VLOOKUP(B7045,'Ket qua do'!$C$5:$AP$50000,$J$3,TRUE)*$E$9/1000,"")</f>
        <v>#N/A</v>
      </c>
      <c r="K7045" s="21" t="e">
        <f>IF(A7045&lt;&gt;"",VLOOKUP(B7045,'Ket qua do'!$C$5:$AP$50000,$K$3,TRUE)*$E$9/1000,"")</f>
        <v>#N/A</v>
      </c>
      <c r="L7045" s="21" t="e">
        <f>IF(A7045&lt;&gt;"",VLOOKUP(B7045,'Ket qua do'!$C$5:$AP$50000,$L$3,TRUE),"")</f>
        <v>#N/A</v>
      </c>
    </row>
    <row r="7046" spans="1:12" x14ac:dyDescent="0.25">
      <c r="A7046" t="e">
        <f t="shared" si="115"/>
        <v>#N/A</v>
      </c>
      <c r="B7046" s="1" t="e">
        <f>IF(A7046&lt;&gt;"",VLOOKUP(A7046,'Ket qua do'!$B$5:$CE$50000,2,TRUE),"")</f>
        <v>#N/A</v>
      </c>
      <c r="C7046" s="19" t="e">
        <f>IF(A7046&lt;&gt;"",VLOOKUP(B7046,'Ket qua do'!$C$5:$AP$50000,$C$3,TRUE)*SQRT(3)*$C$11,"")</f>
        <v>#N/A</v>
      </c>
      <c r="D7046" s="21" t="e">
        <f>IF(A7046&lt;&gt;"",VLOOKUP(B7046,'Ket qua do'!$C$5:$AP$50000,$D$3,TRUE),"")</f>
        <v>#N/A</v>
      </c>
      <c r="E7046" s="21" t="e">
        <f>IF(A7046&lt;&gt;"",VLOOKUP(B7046,'Ket qua do'!$C$5:$AP$50000,$E$3,TRUE)*$C$12,"")</f>
        <v>#N/A</v>
      </c>
      <c r="F7046" s="21" t="e">
        <f>IF(A7046&lt;&gt;"",VLOOKUP(B7046,'Ket qua do'!$C$5:$AP$50000,$F$3,TRUE),"")</f>
        <v>#N/A</v>
      </c>
      <c r="G7046" s="21" t="e">
        <f>IF(A7046&lt;&gt;"",VLOOKUP(B7046,'Ket qua do'!$C$5:$AP$50000,$G$3,TRUE),"")</f>
        <v>#N/A</v>
      </c>
      <c r="H7046" s="21" t="e">
        <f>IF(A7046&lt;&gt;"",VLOOKUP(B7046,'Ket qua do'!$C$5:$AP$50000,$H$3,TRUE),"")</f>
        <v>#N/A</v>
      </c>
      <c r="I7046" s="21" t="e">
        <f>IF(A7046&lt;&gt;"",VLOOKUP(B7046,'Ket qua do'!$C$5:$AP$50000,$I$3,TRUE)*$E$9/1000,"")</f>
        <v>#N/A</v>
      </c>
      <c r="J7046" s="21" t="e">
        <f>IF(A7046&lt;&gt;"",VLOOKUP(B7046,'Ket qua do'!$C$5:$AP$50000,$J$3,TRUE)*$E$9/1000,"")</f>
        <v>#N/A</v>
      </c>
      <c r="K7046" s="21" t="e">
        <f>IF(A7046&lt;&gt;"",VLOOKUP(B7046,'Ket qua do'!$C$5:$AP$50000,$K$3,TRUE)*$E$9/1000,"")</f>
        <v>#N/A</v>
      </c>
      <c r="L7046" s="21" t="e">
        <f>IF(A7046&lt;&gt;"",VLOOKUP(B7046,'Ket qua do'!$C$5:$AP$50000,$L$3,TRUE),"")</f>
        <v>#N/A</v>
      </c>
    </row>
    <row r="7047" spans="1:12" x14ac:dyDescent="0.25">
      <c r="A7047" t="e">
        <f t="shared" si="115"/>
        <v>#N/A</v>
      </c>
      <c r="B7047" s="1" t="e">
        <f>IF(A7047&lt;&gt;"",VLOOKUP(A7047,'Ket qua do'!$B$5:$CE$50000,2,TRUE),"")</f>
        <v>#N/A</v>
      </c>
      <c r="C7047" s="19" t="e">
        <f>IF(A7047&lt;&gt;"",VLOOKUP(B7047,'Ket qua do'!$C$5:$AP$50000,$C$3,TRUE)*SQRT(3)*$C$11,"")</f>
        <v>#N/A</v>
      </c>
      <c r="D7047" s="21" t="e">
        <f>IF(A7047&lt;&gt;"",VLOOKUP(B7047,'Ket qua do'!$C$5:$AP$50000,$D$3,TRUE),"")</f>
        <v>#N/A</v>
      </c>
      <c r="E7047" s="21" t="e">
        <f>IF(A7047&lt;&gt;"",VLOOKUP(B7047,'Ket qua do'!$C$5:$AP$50000,$E$3,TRUE)*$C$12,"")</f>
        <v>#N/A</v>
      </c>
      <c r="F7047" s="21" t="e">
        <f>IF(A7047&lt;&gt;"",VLOOKUP(B7047,'Ket qua do'!$C$5:$AP$50000,$F$3,TRUE),"")</f>
        <v>#N/A</v>
      </c>
      <c r="G7047" s="21" t="e">
        <f>IF(A7047&lt;&gt;"",VLOOKUP(B7047,'Ket qua do'!$C$5:$AP$50000,$G$3,TRUE),"")</f>
        <v>#N/A</v>
      </c>
      <c r="H7047" s="21" t="e">
        <f>IF(A7047&lt;&gt;"",VLOOKUP(B7047,'Ket qua do'!$C$5:$AP$50000,$H$3,TRUE),"")</f>
        <v>#N/A</v>
      </c>
      <c r="I7047" s="21" t="e">
        <f>IF(A7047&lt;&gt;"",VLOOKUP(B7047,'Ket qua do'!$C$5:$AP$50000,$I$3,TRUE)*$E$9/1000,"")</f>
        <v>#N/A</v>
      </c>
      <c r="J7047" s="21" t="e">
        <f>IF(A7047&lt;&gt;"",VLOOKUP(B7047,'Ket qua do'!$C$5:$AP$50000,$J$3,TRUE)*$E$9/1000,"")</f>
        <v>#N/A</v>
      </c>
      <c r="K7047" s="21" t="e">
        <f>IF(A7047&lt;&gt;"",VLOOKUP(B7047,'Ket qua do'!$C$5:$AP$50000,$K$3,TRUE)*$E$9/1000,"")</f>
        <v>#N/A</v>
      </c>
      <c r="L7047" s="21" t="e">
        <f>IF(A7047&lt;&gt;"",VLOOKUP(B7047,'Ket qua do'!$C$5:$AP$50000,$L$3,TRUE),"")</f>
        <v>#N/A</v>
      </c>
    </row>
    <row r="7048" spans="1:12" x14ac:dyDescent="0.25">
      <c r="A7048" t="e">
        <f t="shared" si="115"/>
        <v>#N/A</v>
      </c>
      <c r="B7048" s="1" t="e">
        <f>IF(A7048&lt;&gt;"",VLOOKUP(A7048,'Ket qua do'!$B$5:$CE$50000,2,TRUE),"")</f>
        <v>#N/A</v>
      </c>
      <c r="C7048" s="19" t="e">
        <f>IF(A7048&lt;&gt;"",VLOOKUP(B7048,'Ket qua do'!$C$5:$AP$50000,$C$3,TRUE)*SQRT(3)*$C$11,"")</f>
        <v>#N/A</v>
      </c>
      <c r="D7048" s="21" t="e">
        <f>IF(A7048&lt;&gt;"",VLOOKUP(B7048,'Ket qua do'!$C$5:$AP$50000,$D$3,TRUE),"")</f>
        <v>#N/A</v>
      </c>
      <c r="E7048" s="21" t="e">
        <f>IF(A7048&lt;&gt;"",VLOOKUP(B7048,'Ket qua do'!$C$5:$AP$50000,$E$3,TRUE)*$C$12,"")</f>
        <v>#N/A</v>
      </c>
      <c r="F7048" s="21" t="e">
        <f>IF(A7048&lt;&gt;"",VLOOKUP(B7048,'Ket qua do'!$C$5:$AP$50000,$F$3,TRUE),"")</f>
        <v>#N/A</v>
      </c>
      <c r="G7048" s="21" t="e">
        <f>IF(A7048&lt;&gt;"",VLOOKUP(B7048,'Ket qua do'!$C$5:$AP$50000,$G$3,TRUE),"")</f>
        <v>#N/A</v>
      </c>
      <c r="H7048" s="21" t="e">
        <f>IF(A7048&lt;&gt;"",VLOOKUP(B7048,'Ket qua do'!$C$5:$AP$50000,$H$3,TRUE),"")</f>
        <v>#N/A</v>
      </c>
      <c r="I7048" s="21" t="e">
        <f>IF(A7048&lt;&gt;"",VLOOKUP(B7048,'Ket qua do'!$C$5:$AP$50000,$I$3,TRUE)*$E$9/1000,"")</f>
        <v>#N/A</v>
      </c>
      <c r="J7048" s="21" t="e">
        <f>IF(A7048&lt;&gt;"",VLOOKUP(B7048,'Ket qua do'!$C$5:$AP$50000,$J$3,TRUE)*$E$9/1000,"")</f>
        <v>#N/A</v>
      </c>
      <c r="K7048" s="21" t="e">
        <f>IF(A7048&lt;&gt;"",VLOOKUP(B7048,'Ket qua do'!$C$5:$AP$50000,$K$3,TRUE)*$E$9/1000,"")</f>
        <v>#N/A</v>
      </c>
      <c r="L7048" s="21" t="e">
        <f>IF(A7048&lt;&gt;"",VLOOKUP(B7048,'Ket qua do'!$C$5:$AP$50000,$L$3,TRUE),"")</f>
        <v>#N/A</v>
      </c>
    </row>
    <row r="7049" spans="1:12" x14ac:dyDescent="0.25">
      <c r="A7049" t="e">
        <f t="shared" si="115"/>
        <v>#N/A</v>
      </c>
      <c r="B7049" s="1" t="e">
        <f>IF(A7049&lt;&gt;"",VLOOKUP(A7049,'Ket qua do'!$B$5:$CE$50000,2,TRUE),"")</f>
        <v>#N/A</v>
      </c>
      <c r="C7049" s="19" t="e">
        <f>IF(A7049&lt;&gt;"",VLOOKUP(B7049,'Ket qua do'!$C$5:$AP$50000,$C$3,TRUE)*SQRT(3)*$C$11,"")</f>
        <v>#N/A</v>
      </c>
      <c r="D7049" s="21" t="e">
        <f>IF(A7049&lt;&gt;"",VLOOKUP(B7049,'Ket qua do'!$C$5:$AP$50000,$D$3,TRUE),"")</f>
        <v>#N/A</v>
      </c>
      <c r="E7049" s="21" t="e">
        <f>IF(A7049&lt;&gt;"",VLOOKUP(B7049,'Ket qua do'!$C$5:$AP$50000,$E$3,TRUE)*$C$12,"")</f>
        <v>#N/A</v>
      </c>
      <c r="F7049" s="21" t="e">
        <f>IF(A7049&lt;&gt;"",VLOOKUP(B7049,'Ket qua do'!$C$5:$AP$50000,$F$3,TRUE),"")</f>
        <v>#N/A</v>
      </c>
      <c r="G7049" s="21" t="e">
        <f>IF(A7049&lt;&gt;"",VLOOKUP(B7049,'Ket qua do'!$C$5:$AP$50000,$G$3,TRUE),"")</f>
        <v>#N/A</v>
      </c>
      <c r="H7049" s="21" t="e">
        <f>IF(A7049&lt;&gt;"",VLOOKUP(B7049,'Ket qua do'!$C$5:$AP$50000,$H$3,TRUE),"")</f>
        <v>#N/A</v>
      </c>
      <c r="I7049" s="21" t="e">
        <f>IF(A7049&lt;&gt;"",VLOOKUP(B7049,'Ket qua do'!$C$5:$AP$50000,$I$3,TRUE)*$E$9/1000,"")</f>
        <v>#N/A</v>
      </c>
      <c r="J7049" s="21" t="e">
        <f>IF(A7049&lt;&gt;"",VLOOKUP(B7049,'Ket qua do'!$C$5:$AP$50000,$J$3,TRUE)*$E$9/1000,"")</f>
        <v>#N/A</v>
      </c>
      <c r="K7049" s="21" t="e">
        <f>IF(A7049&lt;&gt;"",VLOOKUP(B7049,'Ket qua do'!$C$5:$AP$50000,$K$3,TRUE)*$E$9/1000,"")</f>
        <v>#N/A</v>
      </c>
      <c r="L7049" s="21" t="e">
        <f>IF(A7049&lt;&gt;"",VLOOKUP(B7049,'Ket qua do'!$C$5:$AP$50000,$L$3,TRUE),"")</f>
        <v>#N/A</v>
      </c>
    </row>
    <row r="7050" spans="1:12" x14ac:dyDescent="0.25">
      <c r="A7050" t="e">
        <f t="shared" si="115"/>
        <v>#N/A</v>
      </c>
      <c r="B7050" s="1" t="e">
        <f>IF(A7050&lt;&gt;"",VLOOKUP(A7050,'Ket qua do'!$B$5:$CE$50000,2,TRUE),"")</f>
        <v>#N/A</v>
      </c>
      <c r="C7050" s="19" t="e">
        <f>IF(A7050&lt;&gt;"",VLOOKUP(B7050,'Ket qua do'!$C$5:$AP$50000,$C$3,TRUE)*SQRT(3)*$C$11,"")</f>
        <v>#N/A</v>
      </c>
      <c r="D7050" s="21" t="e">
        <f>IF(A7050&lt;&gt;"",VLOOKUP(B7050,'Ket qua do'!$C$5:$AP$50000,$D$3,TRUE),"")</f>
        <v>#N/A</v>
      </c>
      <c r="E7050" s="21" t="e">
        <f>IF(A7050&lt;&gt;"",VLOOKUP(B7050,'Ket qua do'!$C$5:$AP$50000,$E$3,TRUE)*$C$12,"")</f>
        <v>#N/A</v>
      </c>
      <c r="F7050" s="21" t="e">
        <f>IF(A7050&lt;&gt;"",VLOOKUP(B7050,'Ket qua do'!$C$5:$AP$50000,$F$3,TRUE),"")</f>
        <v>#N/A</v>
      </c>
      <c r="G7050" s="21" t="e">
        <f>IF(A7050&lt;&gt;"",VLOOKUP(B7050,'Ket qua do'!$C$5:$AP$50000,$G$3,TRUE),"")</f>
        <v>#N/A</v>
      </c>
      <c r="H7050" s="21" t="e">
        <f>IF(A7050&lt;&gt;"",VLOOKUP(B7050,'Ket qua do'!$C$5:$AP$50000,$H$3,TRUE),"")</f>
        <v>#N/A</v>
      </c>
      <c r="I7050" s="21" t="e">
        <f>IF(A7050&lt;&gt;"",VLOOKUP(B7050,'Ket qua do'!$C$5:$AP$50000,$I$3,TRUE)*$E$9/1000,"")</f>
        <v>#N/A</v>
      </c>
      <c r="J7050" s="21" t="e">
        <f>IF(A7050&lt;&gt;"",VLOOKUP(B7050,'Ket qua do'!$C$5:$AP$50000,$J$3,TRUE)*$E$9/1000,"")</f>
        <v>#N/A</v>
      </c>
      <c r="K7050" s="21" t="e">
        <f>IF(A7050&lt;&gt;"",VLOOKUP(B7050,'Ket qua do'!$C$5:$AP$50000,$K$3,TRUE)*$E$9/1000,"")</f>
        <v>#N/A</v>
      </c>
      <c r="L7050" s="21" t="e">
        <f>IF(A7050&lt;&gt;"",VLOOKUP(B7050,'Ket qua do'!$C$5:$AP$50000,$L$3,TRUE),"")</f>
        <v>#N/A</v>
      </c>
    </row>
    <row r="7051" spans="1:12" x14ac:dyDescent="0.25">
      <c r="A7051" t="e">
        <f t="shared" si="115"/>
        <v>#N/A</v>
      </c>
      <c r="B7051" s="1" t="e">
        <f>IF(A7051&lt;&gt;"",VLOOKUP(A7051,'Ket qua do'!$B$5:$CE$50000,2,TRUE),"")</f>
        <v>#N/A</v>
      </c>
      <c r="C7051" s="19" t="e">
        <f>IF(A7051&lt;&gt;"",VLOOKUP(B7051,'Ket qua do'!$C$5:$AP$50000,$C$3,TRUE)*SQRT(3)*$C$11,"")</f>
        <v>#N/A</v>
      </c>
      <c r="D7051" s="21" t="e">
        <f>IF(A7051&lt;&gt;"",VLOOKUP(B7051,'Ket qua do'!$C$5:$AP$50000,$D$3,TRUE),"")</f>
        <v>#N/A</v>
      </c>
      <c r="E7051" s="21" t="e">
        <f>IF(A7051&lt;&gt;"",VLOOKUP(B7051,'Ket qua do'!$C$5:$AP$50000,$E$3,TRUE)*$C$12,"")</f>
        <v>#N/A</v>
      </c>
      <c r="F7051" s="21" t="e">
        <f>IF(A7051&lt;&gt;"",VLOOKUP(B7051,'Ket qua do'!$C$5:$AP$50000,$F$3,TRUE),"")</f>
        <v>#N/A</v>
      </c>
      <c r="G7051" s="21" t="e">
        <f>IF(A7051&lt;&gt;"",VLOOKUP(B7051,'Ket qua do'!$C$5:$AP$50000,$G$3,TRUE),"")</f>
        <v>#N/A</v>
      </c>
      <c r="H7051" s="21" t="e">
        <f>IF(A7051&lt;&gt;"",VLOOKUP(B7051,'Ket qua do'!$C$5:$AP$50000,$H$3,TRUE),"")</f>
        <v>#N/A</v>
      </c>
      <c r="I7051" s="21" t="e">
        <f>IF(A7051&lt;&gt;"",VLOOKUP(B7051,'Ket qua do'!$C$5:$AP$50000,$I$3,TRUE)*$E$9/1000,"")</f>
        <v>#N/A</v>
      </c>
      <c r="J7051" s="21" t="e">
        <f>IF(A7051&lt;&gt;"",VLOOKUP(B7051,'Ket qua do'!$C$5:$AP$50000,$J$3,TRUE)*$E$9/1000,"")</f>
        <v>#N/A</v>
      </c>
      <c r="K7051" s="21" t="e">
        <f>IF(A7051&lt;&gt;"",VLOOKUP(B7051,'Ket qua do'!$C$5:$AP$50000,$K$3,TRUE)*$E$9/1000,"")</f>
        <v>#N/A</v>
      </c>
      <c r="L7051" s="21" t="e">
        <f>IF(A7051&lt;&gt;"",VLOOKUP(B7051,'Ket qua do'!$C$5:$AP$50000,$L$3,TRUE),"")</f>
        <v>#N/A</v>
      </c>
    </row>
    <row r="7052" spans="1:12" x14ac:dyDescent="0.25">
      <c r="A7052" t="e">
        <f t="shared" si="115"/>
        <v>#N/A</v>
      </c>
      <c r="B7052" s="1" t="e">
        <f>IF(A7052&lt;&gt;"",VLOOKUP(A7052,'Ket qua do'!$B$5:$CE$50000,2,TRUE),"")</f>
        <v>#N/A</v>
      </c>
      <c r="C7052" s="19" t="e">
        <f>IF(A7052&lt;&gt;"",VLOOKUP(B7052,'Ket qua do'!$C$5:$AP$50000,$C$3,TRUE)*SQRT(3)*$C$11,"")</f>
        <v>#N/A</v>
      </c>
      <c r="D7052" s="21" t="e">
        <f>IF(A7052&lt;&gt;"",VLOOKUP(B7052,'Ket qua do'!$C$5:$AP$50000,$D$3,TRUE),"")</f>
        <v>#N/A</v>
      </c>
      <c r="E7052" s="21" t="e">
        <f>IF(A7052&lt;&gt;"",VLOOKUP(B7052,'Ket qua do'!$C$5:$AP$50000,$E$3,TRUE)*$C$12,"")</f>
        <v>#N/A</v>
      </c>
      <c r="F7052" s="21" t="e">
        <f>IF(A7052&lt;&gt;"",VLOOKUP(B7052,'Ket qua do'!$C$5:$AP$50000,$F$3,TRUE),"")</f>
        <v>#N/A</v>
      </c>
      <c r="G7052" s="21" t="e">
        <f>IF(A7052&lt;&gt;"",VLOOKUP(B7052,'Ket qua do'!$C$5:$AP$50000,$G$3,TRUE),"")</f>
        <v>#N/A</v>
      </c>
      <c r="H7052" s="21" t="e">
        <f>IF(A7052&lt;&gt;"",VLOOKUP(B7052,'Ket qua do'!$C$5:$AP$50000,$H$3,TRUE),"")</f>
        <v>#N/A</v>
      </c>
      <c r="I7052" s="21" t="e">
        <f>IF(A7052&lt;&gt;"",VLOOKUP(B7052,'Ket qua do'!$C$5:$AP$50000,$I$3,TRUE)*$E$9/1000,"")</f>
        <v>#N/A</v>
      </c>
      <c r="J7052" s="21" t="e">
        <f>IF(A7052&lt;&gt;"",VLOOKUP(B7052,'Ket qua do'!$C$5:$AP$50000,$J$3,TRUE)*$E$9/1000,"")</f>
        <v>#N/A</v>
      </c>
      <c r="K7052" s="21" t="e">
        <f>IF(A7052&lt;&gt;"",VLOOKUP(B7052,'Ket qua do'!$C$5:$AP$50000,$K$3,TRUE)*$E$9/1000,"")</f>
        <v>#N/A</v>
      </c>
      <c r="L7052" s="21" t="e">
        <f>IF(A7052&lt;&gt;"",VLOOKUP(B7052,'Ket qua do'!$C$5:$AP$50000,$L$3,TRUE),"")</f>
        <v>#N/A</v>
      </c>
    </row>
    <row r="7053" spans="1:12" x14ac:dyDescent="0.25">
      <c r="A7053" t="e">
        <f t="shared" si="115"/>
        <v>#N/A</v>
      </c>
      <c r="B7053" s="1" t="e">
        <f>IF(A7053&lt;&gt;"",VLOOKUP(A7053,'Ket qua do'!$B$5:$CE$50000,2,TRUE),"")</f>
        <v>#N/A</v>
      </c>
      <c r="C7053" s="19" t="e">
        <f>IF(A7053&lt;&gt;"",VLOOKUP(B7053,'Ket qua do'!$C$5:$AP$50000,$C$3,TRUE)*SQRT(3)*$C$11,"")</f>
        <v>#N/A</v>
      </c>
      <c r="D7053" s="21" t="e">
        <f>IF(A7053&lt;&gt;"",VLOOKUP(B7053,'Ket qua do'!$C$5:$AP$50000,$D$3,TRUE),"")</f>
        <v>#N/A</v>
      </c>
      <c r="E7053" s="21" t="e">
        <f>IF(A7053&lt;&gt;"",VLOOKUP(B7053,'Ket qua do'!$C$5:$AP$50000,$E$3,TRUE)*$C$12,"")</f>
        <v>#N/A</v>
      </c>
      <c r="F7053" s="21" t="e">
        <f>IF(A7053&lt;&gt;"",VLOOKUP(B7053,'Ket qua do'!$C$5:$AP$50000,$F$3,TRUE),"")</f>
        <v>#N/A</v>
      </c>
      <c r="G7053" s="21" t="e">
        <f>IF(A7053&lt;&gt;"",VLOOKUP(B7053,'Ket qua do'!$C$5:$AP$50000,$G$3,TRUE),"")</f>
        <v>#N/A</v>
      </c>
      <c r="H7053" s="21" t="e">
        <f>IF(A7053&lt;&gt;"",VLOOKUP(B7053,'Ket qua do'!$C$5:$AP$50000,$H$3,TRUE),"")</f>
        <v>#N/A</v>
      </c>
      <c r="I7053" s="21" t="e">
        <f>IF(A7053&lt;&gt;"",VLOOKUP(B7053,'Ket qua do'!$C$5:$AP$50000,$I$3,TRUE)*$E$9/1000,"")</f>
        <v>#N/A</v>
      </c>
      <c r="J7053" s="21" t="e">
        <f>IF(A7053&lt;&gt;"",VLOOKUP(B7053,'Ket qua do'!$C$5:$AP$50000,$J$3,TRUE)*$E$9/1000,"")</f>
        <v>#N/A</v>
      </c>
      <c r="K7053" s="21" t="e">
        <f>IF(A7053&lt;&gt;"",VLOOKUP(B7053,'Ket qua do'!$C$5:$AP$50000,$K$3,TRUE)*$E$9/1000,"")</f>
        <v>#N/A</v>
      </c>
      <c r="L7053" s="21" t="e">
        <f>IF(A7053&lt;&gt;"",VLOOKUP(B7053,'Ket qua do'!$C$5:$AP$50000,$L$3,TRUE),"")</f>
        <v>#N/A</v>
      </c>
    </row>
    <row r="7054" spans="1:12" x14ac:dyDescent="0.25">
      <c r="A7054" t="e">
        <f t="shared" si="115"/>
        <v>#N/A</v>
      </c>
      <c r="B7054" s="1" t="e">
        <f>IF(A7054&lt;&gt;"",VLOOKUP(A7054,'Ket qua do'!$B$5:$CE$50000,2,TRUE),"")</f>
        <v>#N/A</v>
      </c>
      <c r="C7054" s="19" t="e">
        <f>IF(A7054&lt;&gt;"",VLOOKUP(B7054,'Ket qua do'!$C$5:$AP$50000,$C$3,TRUE)*SQRT(3)*$C$11,"")</f>
        <v>#N/A</v>
      </c>
      <c r="D7054" s="21" t="e">
        <f>IF(A7054&lt;&gt;"",VLOOKUP(B7054,'Ket qua do'!$C$5:$AP$50000,$D$3,TRUE),"")</f>
        <v>#N/A</v>
      </c>
      <c r="E7054" s="21" t="e">
        <f>IF(A7054&lt;&gt;"",VLOOKUP(B7054,'Ket qua do'!$C$5:$AP$50000,$E$3,TRUE)*$C$12,"")</f>
        <v>#N/A</v>
      </c>
      <c r="F7054" s="21" t="e">
        <f>IF(A7054&lt;&gt;"",VLOOKUP(B7054,'Ket qua do'!$C$5:$AP$50000,$F$3,TRUE),"")</f>
        <v>#N/A</v>
      </c>
      <c r="G7054" s="21" t="e">
        <f>IF(A7054&lt;&gt;"",VLOOKUP(B7054,'Ket qua do'!$C$5:$AP$50000,$G$3,TRUE),"")</f>
        <v>#N/A</v>
      </c>
      <c r="H7054" s="21" t="e">
        <f>IF(A7054&lt;&gt;"",VLOOKUP(B7054,'Ket qua do'!$C$5:$AP$50000,$H$3,TRUE),"")</f>
        <v>#N/A</v>
      </c>
      <c r="I7054" s="21" t="e">
        <f>IF(A7054&lt;&gt;"",VLOOKUP(B7054,'Ket qua do'!$C$5:$AP$50000,$I$3,TRUE)*$E$9/1000,"")</f>
        <v>#N/A</v>
      </c>
      <c r="J7054" s="21" t="e">
        <f>IF(A7054&lt;&gt;"",VLOOKUP(B7054,'Ket qua do'!$C$5:$AP$50000,$J$3,TRUE)*$E$9/1000,"")</f>
        <v>#N/A</v>
      </c>
      <c r="K7054" s="21" t="e">
        <f>IF(A7054&lt;&gt;"",VLOOKUP(B7054,'Ket qua do'!$C$5:$AP$50000,$K$3,TRUE)*$E$9/1000,"")</f>
        <v>#N/A</v>
      </c>
      <c r="L7054" s="21" t="e">
        <f>IF(A7054&lt;&gt;"",VLOOKUP(B7054,'Ket qua do'!$C$5:$AP$50000,$L$3,TRUE),"")</f>
        <v>#N/A</v>
      </c>
    </row>
    <row r="7055" spans="1:12" x14ac:dyDescent="0.25">
      <c r="A7055" t="e">
        <f t="shared" si="115"/>
        <v>#N/A</v>
      </c>
      <c r="B7055" s="1" t="e">
        <f>IF(A7055&lt;&gt;"",VLOOKUP(A7055,'Ket qua do'!$B$5:$CE$50000,2,TRUE),"")</f>
        <v>#N/A</v>
      </c>
      <c r="C7055" s="19" t="e">
        <f>IF(A7055&lt;&gt;"",VLOOKUP(B7055,'Ket qua do'!$C$5:$AP$50000,$C$3,TRUE)*SQRT(3)*$C$11,"")</f>
        <v>#N/A</v>
      </c>
      <c r="D7055" s="21" t="e">
        <f>IF(A7055&lt;&gt;"",VLOOKUP(B7055,'Ket qua do'!$C$5:$AP$50000,$D$3,TRUE),"")</f>
        <v>#N/A</v>
      </c>
      <c r="E7055" s="21" t="e">
        <f>IF(A7055&lt;&gt;"",VLOOKUP(B7055,'Ket qua do'!$C$5:$AP$50000,$E$3,TRUE)*$C$12,"")</f>
        <v>#N/A</v>
      </c>
      <c r="F7055" s="21" t="e">
        <f>IF(A7055&lt;&gt;"",VLOOKUP(B7055,'Ket qua do'!$C$5:$AP$50000,$F$3,TRUE),"")</f>
        <v>#N/A</v>
      </c>
      <c r="G7055" s="21" t="e">
        <f>IF(A7055&lt;&gt;"",VLOOKUP(B7055,'Ket qua do'!$C$5:$AP$50000,$G$3,TRUE),"")</f>
        <v>#N/A</v>
      </c>
      <c r="H7055" s="21" t="e">
        <f>IF(A7055&lt;&gt;"",VLOOKUP(B7055,'Ket qua do'!$C$5:$AP$50000,$H$3,TRUE),"")</f>
        <v>#N/A</v>
      </c>
      <c r="I7055" s="21" t="e">
        <f>IF(A7055&lt;&gt;"",VLOOKUP(B7055,'Ket qua do'!$C$5:$AP$50000,$I$3,TRUE)*$E$9/1000,"")</f>
        <v>#N/A</v>
      </c>
      <c r="J7055" s="21" t="e">
        <f>IF(A7055&lt;&gt;"",VLOOKUP(B7055,'Ket qua do'!$C$5:$AP$50000,$J$3,TRUE)*$E$9/1000,"")</f>
        <v>#N/A</v>
      </c>
      <c r="K7055" s="21" t="e">
        <f>IF(A7055&lt;&gt;"",VLOOKUP(B7055,'Ket qua do'!$C$5:$AP$50000,$K$3,TRUE)*$E$9/1000,"")</f>
        <v>#N/A</v>
      </c>
      <c r="L7055" s="21" t="e">
        <f>IF(A7055&lt;&gt;"",VLOOKUP(B7055,'Ket qua do'!$C$5:$AP$50000,$L$3,TRUE),"")</f>
        <v>#N/A</v>
      </c>
    </row>
    <row r="7056" spans="1:12" x14ac:dyDescent="0.25">
      <c r="A7056" t="e">
        <f t="shared" si="115"/>
        <v>#N/A</v>
      </c>
      <c r="B7056" s="1" t="e">
        <f>IF(A7056&lt;&gt;"",VLOOKUP(A7056,'Ket qua do'!$B$5:$CE$50000,2,TRUE),"")</f>
        <v>#N/A</v>
      </c>
      <c r="C7056" s="19" t="e">
        <f>IF(A7056&lt;&gt;"",VLOOKUP(B7056,'Ket qua do'!$C$5:$AP$50000,$C$3,TRUE)*SQRT(3)*$C$11,"")</f>
        <v>#N/A</v>
      </c>
      <c r="D7056" s="21" t="e">
        <f>IF(A7056&lt;&gt;"",VLOOKUP(B7056,'Ket qua do'!$C$5:$AP$50000,$D$3,TRUE),"")</f>
        <v>#N/A</v>
      </c>
      <c r="E7056" s="21" t="e">
        <f>IF(A7056&lt;&gt;"",VLOOKUP(B7056,'Ket qua do'!$C$5:$AP$50000,$E$3,TRUE)*$C$12,"")</f>
        <v>#N/A</v>
      </c>
      <c r="F7056" s="21" t="e">
        <f>IF(A7056&lt;&gt;"",VLOOKUP(B7056,'Ket qua do'!$C$5:$AP$50000,$F$3,TRUE),"")</f>
        <v>#N/A</v>
      </c>
      <c r="G7056" s="21" t="e">
        <f>IF(A7056&lt;&gt;"",VLOOKUP(B7056,'Ket qua do'!$C$5:$AP$50000,$G$3,TRUE),"")</f>
        <v>#N/A</v>
      </c>
      <c r="H7056" s="21" t="e">
        <f>IF(A7056&lt;&gt;"",VLOOKUP(B7056,'Ket qua do'!$C$5:$AP$50000,$H$3,TRUE),"")</f>
        <v>#N/A</v>
      </c>
      <c r="I7056" s="21" t="e">
        <f>IF(A7056&lt;&gt;"",VLOOKUP(B7056,'Ket qua do'!$C$5:$AP$50000,$I$3,TRUE)*$E$9/1000,"")</f>
        <v>#N/A</v>
      </c>
      <c r="J7056" s="21" t="e">
        <f>IF(A7056&lt;&gt;"",VLOOKUP(B7056,'Ket qua do'!$C$5:$AP$50000,$J$3,TRUE)*$E$9/1000,"")</f>
        <v>#N/A</v>
      </c>
      <c r="K7056" s="21" t="e">
        <f>IF(A7056&lt;&gt;"",VLOOKUP(B7056,'Ket qua do'!$C$5:$AP$50000,$K$3,TRUE)*$E$9/1000,"")</f>
        <v>#N/A</v>
      </c>
      <c r="L7056" s="21" t="e">
        <f>IF(A7056&lt;&gt;"",VLOOKUP(B7056,'Ket qua do'!$C$5:$AP$50000,$L$3,TRUE),"")</f>
        <v>#N/A</v>
      </c>
    </row>
    <row r="7057" spans="1:12" x14ac:dyDescent="0.25">
      <c r="A7057" t="e">
        <f t="shared" si="115"/>
        <v>#N/A</v>
      </c>
      <c r="B7057" s="1" t="e">
        <f>IF(A7057&lt;&gt;"",VLOOKUP(A7057,'Ket qua do'!$B$5:$CE$50000,2,TRUE),"")</f>
        <v>#N/A</v>
      </c>
      <c r="C7057" s="19" t="e">
        <f>IF(A7057&lt;&gt;"",VLOOKUP(B7057,'Ket qua do'!$C$5:$AP$50000,$C$3,TRUE)*SQRT(3)*$C$11,"")</f>
        <v>#N/A</v>
      </c>
      <c r="D7057" s="21" t="e">
        <f>IF(A7057&lt;&gt;"",VLOOKUP(B7057,'Ket qua do'!$C$5:$AP$50000,$D$3,TRUE),"")</f>
        <v>#N/A</v>
      </c>
      <c r="E7057" s="21" t="e">
        <f>IF(A7057&lt;&gt;"",VLOOKUP(B7057,'Ket qua do'!$C$5:$AP$50000,$E$3,TRUE)*$C$12,"")</f>
        <v>#N/A</v>
      </c>
      <c r="F7057" s="21" t="e">
        <f>IF(A7057&lt;&gt;"",VLOOKUP(B7057,'Ket qua do'!$C$5:$AP$50000,$F$3,TRUE),"")</f>
        <v>#N/A</v>
      </c>
      <c r="G7057" s="21" t="e">
        <f>IF(A7057&lt;&gt;"",VLOOKUP(B7057,'Ket qua do'!$C$5:$AP$50000,$G$3,TRUE),"")</f>
        <v>#N/A</v>
      </c>
      <c r="H7057" s="21" t="e">
        <f>IF(A7057&lt;&gt;"",VLOOKUP(B7057,'Ket qua do'!$C$5:$AP$50000,$H$3,TRUE),"")</f>
        <v>#N/A</v>
      </c>
      <c r="I7057" s="21" t="e">
        <f>IF(A7057&lt;&gt;"",VLOOKUP(B7057,'Ket qua do'!$C$5:$AP$50000,$I$3,TRUE)*$E$9/1000,"")</f>
        <v>#N/A</v>
      </c>
      <c r="J7057" s="21" t="e">
        <f>IF(A7057&lt;&gt;"",VLOOKUP(B7057,'Ket qua do'!$C$5:$AP$50000,$J$3,TRUE)*$E$9/1000,"")</f>
        <v>#N/A</v>
      </c>
      <c r="K7057" s="21" t="e">
        <f>IF(A7057&lt;&gt;"",VLOOKUP(B7057,'Ket qua do'!$C$5:$AP$50000,$K$3,TRUE)*$E$9/1000,"")</f>
        <v>#N/A</v>
      </c>
      <c r="L7057" s="21" t="e">
        <f>IF(A7057&lt;&gt;"",VLOOKUP(B7057,'Ket qua do'!$C$5:$AP$50000,$L$3,TRUE),"")</f>
        <v>#N/A</v>
      </c>
    </row>
    <row r="7058" spans="1:12" x14ac:dyDescent="0.25">
      <c r="A7058" t="e">
        <f t="shared" si="115"/>
        <v>#N/A</v>
      </c>
      <c r="B7058" s="1" t="e">
        <f>IF(A7058&lt;&gt;"",VLOOKUP(A7058,'Ket qua do'!$B$5:$CE$50000,2,TRUE),"")</f>
        <v>#N/A</v>
      </c>
      <c r="C7058" s="19" t="e">
        <f>IF(A7058&lt;&gt;"",VLOOKUP(B7058,'Ket qua do'!$C$5:$AP$50000,$C$3,TRUE)*SQRT(3)*$C$11,"")</f>
        <v>#N/A</v>
      </c>
      <c r="D7058" s="21" t="e">
        <f>IF(A7058&lt;&gt;"",VLOOKUP(B7058,'Ket qua do'!$C$5:$AP$50000,$D$3,TRUE),"")</f>
        <v>#N/A</v>
      </c>
      <c r="E7058" s="21" t="e">
        <f>IF(A7058&lt;&gt;"",VLOOKUP(B7058,'Ket qua do'!$C$5:$AP$50000,$E$3,TRUE)*$C$12,"")</f>
        <v>#N/A</v>
      </c>
      <c r="F7058" s="21" t="e">
        <f>IF(A7058&lt;&gt;"",VLOOKUP(B7058,'Ket qua do'!$C$5:$AP$50000,$F$3,TRUE),"")</f>
        <v>#N/A</v>
      </c>
      <c r="G7058" s="21" t="e">
        <f>IF(A7058&lt;&gt;"",VLOOKUP(B7058,'Ket qua do'!$C$5:$AP$50000,$G$3,TRUE),"")</f>
        <v>#N/A</v>
      </c>
      <c r="H7058" s="21" t="e">
        <f>IF(A7058&lt;&gt;"",VLOOKUP(B7058,'Ket qua do'!$C$5:$AP$50000,$H$3,TRUE),"")</f>
        <v>#N/A</v>
      </c>
      <c r="I7058" s="21" t="e">
        <f>IF(A7058&lt;&gt;"",VLOOKUP(B7058,'Ket qua do'!$C$5:$AP$50000,$I$3,TRUE)*$E$9/1000,"")</f>
        <v>#N/A</v>
      </c>
      <c r="J7058" s="21" t="e">
        <f>IF(A7058&lt;&gt;"",VLOOKUP(B7058,'Ket qua do'!$C$5:$AP$50000,$J$3,TRUE)*$E$9/1000,"")</f>
        <v>#N/A</v>
      </c>
      <c r="K7058" s="21" t="e">
        <f>IF(A7058&lt;&gt;"",VLOOKUP(B7058,'Ket qua do'!$C$5:$AP$50000,$K$3,TRUE)*$E$9/1000,"")</f>
        <v>#N/A</v>
      </c>
      <c r="L7058" s="21" t="e">
        <f>IF(A7058&lt;&gt;"",VLOOKUP(B7058,'Ket qua do'!$C$5:$AP$50000,$L$3,TRUE),"")</f>
        <v>#N/A</v>
      </c>
    </row>
    <row r="7059" spans="1:12" x14ac:dyDescent="0.25">
      <c r="A7059" t="e">
        <f t="shared" si="115"/>
        <v>#N/A</v>
      </c>
      <c r="B7059" s="1" t="e">
        <f>IF(A7059&lt;&gt;"",VLOOKUP(A7059,'Ket qua do'!$B$5:$CE$50000,2,TRUE),"")</f>
        <v>#N/A</v>
      </c>
      <c r="C7059" s="19" t="e">
        <f>IF(A7059&lt;&gt;"",VLOOKUP(B7059,'Ket qua do'!$C$5:$AP$50000,$C$3,TRUE)*SQRT(3)*$C$11,"")</f>
        <v>#N/A</v>
      </c>
      <c r="D7059" s="21" t="e">
        <f>IF(A7059&lt;&gt;"",VLOOKUP(B7059,'Ket qua do'!$C$5:$AP$50000,$D$3,TRUE),"")</f>
        <v>#N/A</v>
      </c>
      <c r="E7059" s="21" t="e">
        <f>IF(A7059&lt;&gt;"",VLOOKUP(B7059,'Ket qua do'!$C$5:$AP$50000,$E$3,TRUE)*$C$12,"")</f>
        <v>#N/A</v>
      </c>
      <c r="F7059" s="21" t="e">
        <f>IF(A7059&lt;&gt;"",VLOOKUP(B7059,'Ket qua do'!$C$5:$AP$50000,$F$3,TRUE),"")</f>
        <v>#N/A</v>
      </c>
      <c r="G7059" s="21" t="e">
        <f>IF(A7059&lt;&gt;"",VLOOKUP(B7059,'Ket qua do'!$C$5:$AP$50000,$G$3,TRUE),"")</f>
        <v>#N/A</v>
      </c>
      <c r="H7059" s="21" t="e">
        <f>IF(A7059&lt;&gt;"",VLOOKUP(B7059,'Ket qua do'!$C$5:$AP$50000,$H$3,TRUE),"")</f>
        <v>#N/A</v>
      </c>
      <c r="I7059" s="21" t="e">
        <f>IF(A7059&lt;&gt;"",VLOOKUP(B7059,'Ket qua do'!$C$5:$AP$50000,$I$3,TRUE)*$E$9/1000,"")</f>
        <v>#N/A</v>
      </c>
      <c r="J7059" s="21" t="e">
        <f>IF(A7059&lt;&gt;"",VLOOKUP(B7059,'Ket qua do'!$C$5:$AP$50000,$J$3,TRUE)*$E$9/1000,"")</f>
        <v>#N/A</v>
      </c>
      <c r="K7059" s="21" t="e">
        <f>IF(A7059&lt;&gt;"",VLOOKUP(B7059,'Ket qua do'!$C$5:$AP$50000,$K$3,TRUE)*$E$9/1000,"")</f>
        <v>#N/A</v>
      </c>
      <c r="L7059" s="21" t="e">
        <f>IF(A7059&lt;&gt;"",VLOOKUP(B7059,'Ket qua do'!$C$5:$AP$50000,$L$3,TRUE),"")</f>
        <v>#N/A</v>
      </c>
    </row>
    <row r="7060" spans="1:12" x14ac:dyDescent="0.25">
      <c r="A7060" t="e">
        <f t="shared" si="115"/>
        <v>#N/A</v>
      </c>
      <c r="B7060" s="1" t="e">
        <f>IF(A7060&lt;&gt;"",VLOOKUP(A7060,'Ket qua do'!$B$5:$CE$50000,2,TRUE),"")</f>
        <v>#N/A</v>
      </c>
      <c r="C7060" s="19" t="e">
        <f>IF(A7060&lt;&gt;"",VLOOKUP(B7060,'Ket qua do'!$C$5:$AP$50000,$C$3,TRUE)*SQRT(3)*$C$11,"")</f>
        <v>#N/A</v>
      </c>
      <c r="D7060" s="21" t="e">
        <f>IF(A7060&lt;&gt;"",VLOOKUP(B7060,'Ket qua do'!$C$5:$AP$50000,$D$3,TRUE),"")</f>
        <v>#N/A</v>
      </c>
      <c r="E7060" s="21" t="e">
        <f>IF(A7060&lt;&gt;"",VLOOKUP(B7060,'Ket qua do'!$C$5:$AP$50000,$E$3,TRUE)*$C$12,"")</f>
        <v>#N/A</v>
      </c>
      <c r="F7060" s="21" t="e">
        <f>IF(A7060&lt;&gt;"",VLOOKUP(B7060,'Ket qua do'!$C$5:$AP$50000,$F$3,TRUE),"")</f>
        <v>#N/A</v>
      </c>
      <c r="G7060" s="21" t="e">
        <f>IF(A7060&lt;&gt;"",VLOOKUP(B7060,'Ket qua do'!$C$5:$AP$50000,$G$3,TRUE),"")</f>
        <v>#N/A</v>
      </c>
      <c r="H7060" s="21" t="e">
        <f>IF(A7060&lt;&gt;"",VLOOKUP(B7060,'Ket qua do'!$C$5:$AP$50000,$H$3,TRUE),"")</f>
        <v>#N/A</v>
      </c>
      <c r="I7060" s="21" t="e">
        <f>IF(A7060&lt;&gt;"",VLOOKUP(B7060,'Ket qua do'!$C$5:$AP$50000,$I$3,TRUE)*$E$9/1000,"")</f>
        <v>#N/A</v>
      </c>
      <c r="J7060" s="21" t="e">
        <f>IF(A7060&lt;&gt;"",VLOOKUP(B7060,'Ket qua do'!$C$5:$AP$50000,$J$3,TRUE)*$E$9/1000,"")</f>
        <v>#N/A</v>
      </c>
      <c r="K7060" s="21" t="e">
        <f>IF(A7060&lt;&gt;"",VLOOKUP(B7060,'Ket qua do'!$C$5:$AP$50000,$K$3,TRUE)*$E$9/1000,"")</f>
        <v>#N/A</v>
      </c>
      <c r="L7060" s="21" t="e">
        <f>IF(A7060&lt;&gt;"",VLOOKUP(B7060,'Ket qua do'!$C$5:$AP$50000,$L$3,TRUE),"")</f>
        <v>#N/A</v>
      </c>
    </row>
    <row r="7061" spans="1:12" x14ac:dyDescent="0.25">
      <c r="A7061" t="e">
        <f t="shared" si="115"/>
        <v>#N/A</v>
      </c>
      <c r="B7061" s="1" t="e">
        <f>IF(A7061&lt;&gt;"",VLOOKUP(A7061,'Ket qua do'!$B$5:$CE$50000,2,TRUE),"")</f>
        <v>#N/A</v>
      </c>
      <c r="C7061" s="19" t="e">
        <f>IF(A7061&lt;&gt;"",VLOOKUP(B7061,'Ket qua do'!$C$5:$AP$50000,$C$3,TRUE)*SQRT(3)*$C$11,"")</f>
        <v>#N/A</v>
      </c>
      <c r="D7061" s="21" t="e">
        <f>IF(A7061&lt;&gt;"",VLOOKUP(B7061,'Ket qua do'!$C$5:$AP$50000,$D$3,TRUE),"")</f>
        <v>#N/A</v>
      </c>
      <c r="E7061" s="21" t="e">
        <f>IF(A7061&lt;&gt;"",VLOOKUP(B7061,'Ket qua do'!$C$5:$AP$50000,$E$3,TRUE)*$C$12,"")</f>
        <v>#N/A</v>
      </c>
      <c r="F7061" s="21" t="e">
        <f>IF(A7061&lt;&gt;"",VLOOKUP(B7061,'Ket qua do'!$C$5:$AP$50000,$F$3,TRUE),"")</f>
        <v>#N/A</v>
      </c>
      <c r="G7061" s="21" t="e">
        <f>IF(A7061&lt;&gt;"",VLOOKUP(B7061,'Ket qua do'!$C$5:$AP$50000,$G$3,TRUE),"")</f>
        <v>#N/A</v>
      </c>
      <c r="H7061" s="21" t="e">
        <f>IF(A7061&lt;&gt;"",VLOOKUP(B7061,'Ket qua do'!$C$5:$AP$50000,$H$3,TRUE),"")</f>
        <v>#N/A</v>
      </c>
      <c r="I7061" s="21" t="e">
        <f>IF(A7061&lt;&gt;"",VLOOKUP(B7061,'Ket qua do'!$C$5:$AP$50000,$I$3,TRUE)*$E$9/1000,"")</f>
        <v>#N/A</v>
      </c>
      <c r="J7061" s="21" t="e">
        <f>IF(A7061&lt;&gt;"",VLOOKUP(B7061,'Ket qua do'!$C$5:$AP$50000,$J$3,TRUE)*$E$9/1000,"")</f>
        <v>#N/A</v>
      </c>
      <c r="K7061" s="21" t="e">
        <f>IF(A7061&lt;&gt;"",VLOOKUP(B7061,'Ket qua do'!$C$5:$AP$50000,$K$3,TRUE)*$E$9/1000,"")</f>
        <v>#N/A</v>
      </c>
      <c r="L7061" s="21" t="e">
        <f>IF(A7061&lt;&gt;"",VLOOKUP(B7061,'Ket qua do'!$C$5:$AP$50000,$L$3,TRUE),"")</f>
        <v>#N/A</v>
      </c>
    </row>
    <row r="7062" spans="1:12" x14ac:dyDescent="0.25">
      <c r="A7062" t="e">
        <f t="shared" si="115"/>
        <v>#N/A</v>
      </c>
      <c r="B7062" s="1" t="e">
        <f>IF(A7062&lt;&gt;"",VLOOKUP(A7062,'Ket qua do'!$B$5:$CE$50000,2,TRUE),"")</f>
        <v>#N/A</v>
      </c>
      <c r="C7062" s="19" t="e">
        <f>IF(A7062&lt;&gt;"",VLOOKUP(B7062,'Ket qua do'!$C$5:$AP$50000,$C$3,TRUE)*SQRT(3)*$C$11,"")</f>
        <v>#N/A</v>
      </c>
      <c r="D7062" s="21" t="e">
        <f>IF(A7062&lt;&gt;"",VLOOKUP(B7062,'Ket qua do'!$C$5:$AP$50000,$D$3,TRUE),"")</f>
        <v>#N/A</v>
      </c>
      <c r="E7062" s="21" t="e">
        <f>IF(A7062&lt;&gt;"",VLOOKUP(B7062,'Ket qua do'!$C$5:$AP$50000,$E$3,TRUE)*$C$12,"")</f>
        <v>#N/A</v>
      </c>
      <c r="F7062" s="21" t="e">
        <f>IF(A7062&lt;&gt;"",VLOOKUP(B7062,'Ket qua do'!$C$5:$AP$50000,$F$3,TRUE),"")</f>
        <v>#N/A</v>
      </c>
      <c r="G7062" s="21" t="e">
        <f>IF(A7062&lt;&gt;"",VLOOKUP(B7062,'Ket qua do'!$C$5:$AP$50000,$G$3,TRUE),"")</f>
        <v>#N/A</v>
      </c>
      <c r="H7062" s="21" t="e">
        <f>IF(A7062&lt;&gt;"",VLOOKUP(B7062,'Ket qua do'!$C$5:$AP$50000,$H$3,TRUE),"")</f>
        <v>#N/A</v>
      </c>
      <c r="I7062" s="21" t="e">
        <f>IF(A7062&lt;&gt;"",VLOOKUP(B7062,'Ket qua do'!$C$5:$AP$50000,$I$3,TRUE)*$E$9/1000,"")</f>
        <v>#N/A</v>
      </c>
      <c r="J7062" s="21" t="e">
        <f>IF(A7062&lt;&gt;"",VLOOKUP(B7062,'Ket qua do'!$C$5:$AP$50000,$J$3,TRUE)*$E$9/1000,"")</f>
        <v>#N/A</v>
      </c>
      <c r="K7062" s="21" t="e">
        <f>IF(A7062&lt;&gt;"",VLOOKUP(B7062,'Ket qua do'!$C$5:$AP$50000,$K$3,TRUE)*$E$9/1000,"")</f>
        <v>#N/A</v>
      </c>
      <c r="L7062" s="21" t="e">
        <f>IF(A7062&lt;&gt;"",VLOOKUP(B7062,'Ket qua do'!$C$5:$AP$50000,$L$3,TRUE),"")</f>
        <v>#N/A</v>
      </c>
    </row>
    <row r="7063" spans="1:12" x14ac:dyDescent="0.25">
      <c r="A7063" t="e">
        <f t="shared" si="115"/>
        <v>#N/A</v>
      </c>
      <c r="B7063" s="1" t="e">
        <f>IF(A7063&lt;&gt;"",VLOOKUP(A7063,'Ket qua do'!$B$5:$CE$50000,2,TRUE),"")</f>
        <v>#N/A</v>
      </c>
      <c r="C7063" s="19" t="e">
        <f>IF(A7063&lt;&gt;"",VLOOKUP(B7063,'Ket qua do'!$C$5:$AP$50000,$C$3,TRUE)*SQRT(3)*$C$11,"")</f>
        <v>#N/A</v>
      </c>
      <c r="D7063" s="21" t="e">
        <f>IF(A7063&lt;&gt;"",VLOOKUP(B7063,'Ket qua do'!$C$5:$AP$50000,$D$3,TRUE),"")</f>
        <v>#N/A</v>
      </c>
      <c r="E7063" s="21" t="e">
        <f>IF(A7063&lt;&gt;"",VLOOKUP(B7063,'Ket qua do'!$C$5:$AP$50000,$E$3,TRUE)*$C$12,"")</f>
        <v>#N/A</v>
      </c>
      <c r="F7063" s="21" t="e">
        <f>IF(A7063&lt;&gt;"",VLOOKUP(B7063,'Ket qua do'!$C$5:$AP$50000,$F$3,TRUE),"")</f>
        <v>#N/A</v>
      </c>
      <c r="G7063" s="21" t="e">
        <f>IF(A7063&lt;&gt;"",VLOOKUP(B7063,'Ket qua do'!$C$5:$AP$50000,$G$3,TRUE),"")</f>
        <v>#N/A</v>
      </c>
      <c r="H7063" s="21" t="e">
        <f>IF(A7063&lt;&gt;"",VLOOKUP(B7063,'Ket qua do'!$C$5:$AP$50000,$H$3,TRUE),"")</f>
        <v>#N/A</v>
      </c>
      <c r="I7063" s="21" t="e">
        <f>IF(A7063&lt;&gt;"",VLOOKUP(B7063,'Ket qua do'!$C$5:$AP$50000,$I$3,TRUE)*$E$9/1000,"")</f>
        <v>#N/A</v>
      </c>
      <c r="J7063" s="21" t="e">
        <f>IF(A7063&lt;&gt;"",VLOOKUP(B7063,'Ket qua do'!$C$5:$AP$50000,$J$3,TRUE)*$E$9/1000,"")</f>
        <v>#N/A</v>
      </c>
      <c r="K7063" s="21" t="e">
        <f>IF(A7063&lt;&gt;"",VLOOKUP(B7063,'Ket qua do'!$C$5:$AP$50000,$K$3,TRUE)*$E$9/1000,"")</f>
        <v>#N/A</v>
      </c>
      <c r="L7063" s="21" t="e">
        <f>IF(A7063&lt;&gt;"",VLOOKUP(B7063,'Ket qua do'!$C$5:$AP$50000,$L$3,TRUE),"")</f>
        <v>#N/A</v>
      </c>
    </row>
    <row r="7064" spans="1:12" x14ac:dyDescent="0.25">
      <c r="A7064" t="e">
        <f t="shared" si="115"/>
        <v>#N/A</v>
      </c>
      <c r="B7064" s="1" t="e">
        <f>IF(A7064&lt;&gt;"",VLOOKUP(A7064,'Ket qua do'!$B$5:$CE$50000,2,TRUE),"")</f>
        <v>#N/A</v>
      </c>
      <c r="C7064" s="19" t="e">
        <f>IF(A7064&lt;&gt;"",VLOOKUP(B7064,'Ket qua do'!$C$5:$AP$50000,$C$3,TRUE)*SQRT(3)*$C$11,"")</f>
        <v>#N/A</v>
      </c>
      <c r="D7064" s="21" t="e">
        <f>IF(A7064&lt;&gt;"",VLOOKUP(B7064,'Ket qua do'!$C$5:$AP$50000,$D$3,TRUE),"")</f>
        <v>#N/A</v>
      </c>
      <c r="E7064" s="21" t="e">
        <f>IF(A7064&lt;&gt;"",VLOOKUP(B7064,'Ket qua do'!$C$5:$AP$50000,$E$3,TRUE)*$C$12,"")</f>
        <v>#N/A</v>
      </c>
      <c r="F7064" s="21" t="e">
        <f>IF(A7064&lt;&gt;"",VLOOKUP(B7064,'Ket qua do'!$C$5:$AP$50000,$F$3,TRUE),"")</f>
        <v>#N/A</v>
      </c>
      <c r="G7064" s="21" t="e">
        <f>IF(A7064&lt;&gt;"",VLOOKUP(B7064,'Ket qua do'!$C$5:$AP$50000,$G$3,TRUE),"")</f>
        <v>#N/A</v>
      </c>
      <c r="H7064" s="21" t="e">
        <f>IF(A7064&lt;&gt;"",VLOOKUP(B7064,'Ket qua do'!$C$5:$AP$50000,$H$3,TRUE),"")</f>
        <v>#N/A</v>
      </c>
      <c r="I7064" s="21" t="e">
        <f>IF(A7064&lt;&gt;"",VLOOKUP(B7064,'Ket qua do'!$C$5:$AP$50000,$I$3,TRUE)*$E$9/1000,"")</f>
        <v>#N/A</v>
      </c>
      <c r="J7064" s="21" t="e">
        <f>IF(A7064&lt;&gt;"",VLOOKUP(B7064,'Ket qua do'!$C$5:$AP$50000,$J$3,TRUE)*$E$9/1000,"")</f>
        <v>#N/A</v>
      </c>
      <c r="K7064" s="21" t="e">
        <f>IF(A7064&lt;&gt;"",VLOOKUP(B7064,'Ket qua do'!$C$5:$AP$50000,$K$3,TRUE)*$E$9/1000,"")</f>
        <v>#N/A</v>
      </c>
      <c r="L7064" s="21" t="e">
        <f>IF(A7064&lt;&gt;"",VLOOKUP(B7064,'Ket qua do'!$C$5:$AP$50000,$L$3,TRUE),"")</f>
        <v>#N/A</v>
      </c>
    </row>
    <row r="7065" spans="1:12" x14ac:dyDescent="0.25">
      <c r="A7065" t="e">
        <f t="shared" si="115"/>
        <v>#N/A</v>
      </c>
      <c r="B7065" s="1" t="e">
        <f>IF(A7065&lt;&gt;"",VLOOKUP(A7065,'Ket qua do'!$B$5:$CE$50000,2,TRUE),"")</f>
        <v>#N/A</v>
      </c>
      <c r="C7065" s="19" t="e">
        <f>IF(A7065&lt;&gt;"",VLOOKUP(B7065,'Ket qua do'!$C$5:$AP$50000,$C$3,TRUE)*SQRT(3)*$C$11,"")</f>
        <v>#N/A</v>
      </c>
      <c r="D7065" s="21" t="e">
        <f>IF(A7065&lt;&gt;"",VLOOKUP(B7065,'Ket qua do'!$C$5:$AP$50000,$D$3,TRUE),"")</f>
        <v>#N/A</v>
      </c>
      <c r="E7065" s="21" t="e">
        <f>IF(A7065&lt;&gt;"",VLOOKUP(B7065,'Ket qua do'!$C$5:$AP$50000,$E$3,TRUE)*$C$12,"")</f>
        <v>#N/A</v>
      </c>
      <c r="F7065" s="21" t="e">
        <f>IF(A7065&lt;&gt;"",VLOOKUP(B7065,'Ket qua do'!$C$5:$AP$50000,$F$3,TRUE),"")</f>
        <v>#N/A</v>
      </c>
      <c r="G7065" s="21" t="e">
        <f>IF(A7065&lt;&gt;"",VLOOKUP(B7065,'Ket qua do'!$C$5:$AP$50000,$G$3,TRUE),"")</f>
        <v>#N/A</v>
      </c>
      <c r="H7065" s="21" t="e">
        <f>IF(A7065&lt;&gt;"",VLOOKUP(B7065,'Ket qua do'!$C$5:$AP$50000,$H$3,TRUE),"")</f>
        <v>#N/A</v>
      </c>
      <c r="I7065" s="21" t="e">
        <f>IF(A7065&lt;&gt;"",VLOOKUP(B7065,'Ket qua do'!$C$5:$AP$50000,$I$3,TRUE)*$E$9/1000,"")</f>
        <v>#N/A</v>
      </c>
      <c r="J7065" s="21" t="e">
        <f>IF(A7065&lt;&gt;"",VLOOKUP(B7065,'Ket qua do'!$C$5:$AP$50000,$J$3,TRUE)*$E$9/1000,"")</f>
        <v>#N/A</v>
      </c>
      <c r="K7065" s="21" t="e">
        <f>IF(A7065&lt;&gt;"",VLOOKUP(B7065,'Ket qua do'!$C$5:$AP$50000,$K$3,TRUE)*$E$9/1000,"")</f>
        <v>#N/A</v>
      </c>
      <c r="L7065" s="21" t="e">
        <f>IF(A7065&lt;&gt;"",VLOOKUP(B7065,'Ket qua do'!$C$5:$AP$50000,$L$3,TRUE),"")</f>
        <v>#N/A</v>
      </c>
    </row>
    <row r="7066" spans="1:12" x14ac:dyDescent="0.25">
      <c r="A7066" t="e">
        <f t="shared" ref="A7066:A7129" si="116">IF(A7065&lt;$E$8,A7065+1,"")</f>
        <v>#N/A</v>
      </c>
      <c r="B7066" s="1" t="e">
        <f>IF(A7066&lt;&gt;"",VLOOKUP(A7066,'Ket qua do'!$B$5:$CE$50000,2,TRUE),"")</f>
        <v>#N/A</v>
      </c>
      <c r="C7066" s="19" t="e">
        <f>IF(A7066&lt;&gt;"",VLOOKUP(B7066,'Ket qua do'!$C$5:$AP$50000,$C$3,TRUE)*SQRT(3)*$C$11,"")</f>
        <v>#N/A</v>
      </c>
      <c r="D7066" s="21" t="e">
        <f>IF(A7066&lt;&gt;"",VLOOKUP(B7066,'Ket qua do'!$C$5:$AP$50000,$D$3,TRUE),"")</f>
        <v>#N/A</v>
      </c>
      <c r="E7066" s="21" t="e">
        <f>IF(A7066&lt;&gt;"",VLOOKUP(B7066,'Ket qua do'!$C$5:$AP$50000,$E$3,TRUE)*$C$12,"")</f>
        <v>#N/A</v>
      </c>
      <c r="F7066" s="21" t="e">
        <f>IF(A7066&lt;&gt;"",VLOOKUP(B7066,'Ket qua do'!$C$5:$AP$50000,$F$3,TRUE),"")</f>
        <v>#N/A</v>
      </c>
      <c r="G7066" s="21" t="e">
        <f>IF(A7066&lt;&gt;"",VLOOKUP(B7066,'Ket qua do'!$C$5:$AP$50000,$G$3,TRUE),"")</f>
        <v>#N/A</v>
      </c>
      <c r="H7066" s="21" t="e">
        <f>IF(A7066&lt;&gt;"",VLOOKUP(B7066,'Ket qua do'!$C$5:$AP$50000,$H$3,TRUE),"")</f>
        <v>#N/A</v>
      </c>
      <c r="I7066" s="21" t="e">
        <f>IF(A7066&lt;&gt;"",VLOOKUP(B7066,'Ket qua do'!$C$5:$AP$50000,$I$3,TRUE)*$E$9/1000,"")</f>
        <v>#N/A</v>
      </c>
      <c r="J7066" s="21" t="e">
        <f>IF(A7066&lt;&gt;"",VLOOKUP(B7066,'Ket qua do'!$C$5:$AP$50000,$J$3,TRUE)*$E$9/1000,"")</f>
        <v>#N/A</v>
      </c>
      <c r="K7066" s="21" t="e">
        <f>IF(A7066&lt;&gt;"",VLOOKUP(B7066,'Ket qua do'!$C$5:$AP$50000,$K$3,TRUE)*$E$9/1000,"")</f>
        <v>#N/A</v>
      </c>
      <c r="L7066" s="21" t="e">
        <f>IF(A7066&lt;&gt;"",VLOOKUP(B7066,'Ket qua do'!$C$5:$AP$50000,$L$3,TRUE),"")</f>
        <v>#N/A</v>
      </c>
    </row>
    <row r="7067" spans="1:12" x14ac:dyDescent="0.25">
      <c r="A7067" t="e">
        <f t="shared" si="116"/>
        <v>#N/A</v>
      </c>
      <c r="B7067" s="1" t="e">
        <f>IF(A7067&lt;&gt;"",VLOOKUP(A7067,'Ket qua do'!$B$5:$CE$50000,2,TRUE),"")</f>
        <v>#N/A</v>
      </c>
      <c r="C7067" s="19" t="e">
        <f>IF(A7067&lt;&gt;"",VLOOKUP(B7067,'Ket qua do'!$C$5:$AP$50000,$C$3,TRUE)*SQRT(3)*$C$11,"")</f>
        <v>#N/A</v>
      </c>
      <c r="D7067" s="21" t="e">
        <f>IF(A7067&lt;&gt;"",VLOOKUP(B7067,'Ket qua do'!$C$5:$AP$50000,$D$3,TRUE),"")</f>
        <v>#N/A</v>
      </c>
      <c r="E7067" s="21" t="e">
        <f>IF(A7067&lt;&gt;"",VLOOKUP(B7067,'Ket qua do'!$C$5:$AP$50000,$E$3,TRUE)*$C$12,"")</f>
        <v>#N/A</v>
      </c>
      <c r="F7067" s="21" t="e">
        <f>IF(A7067&lt;&gt;"",VLOOKUP(B7067,'Ket qua do'!$C$5:$AP$50000,$F$3,TRUE),"")</f>
        <v>#N/A</v>
      </c>
      <c r="G7067" s="21" t="e">
        <f>IF(A7067&lt;&gt;"",VLOOKUP(B7067,'Ket qua do'!$C$5:$AP$50000,$G$3,TRUE),"")</f>
        <v>#N/A</v>
      </c>
      <c r="H7067" s="21" t="e">
        <f>IF(A7067&lt;&gt;"",VLOOKUP(B7067,'Ket qua do'!$C$5:$AP$50000,$H$3,TRUE),"")</f>
        <v>#N/A</v>
      </c>
      <c r="I7067" s="21" t="e">
        <f>IF(A7067&lt;&gt;"",VLOOKUP(B7067,'Ket qua do'!$C$5:$AP$50000,$I$3,TRUE)*$E$9/1000,"")</f>
        <v>#N/A</v>
      </c>
      <c r="J7067" s="21" t="e">
        <f>IF(A7067&lt;&gt;"",VLOOKUP(B7067,'Ket qua do'!$C$5:$AP$50000,$J$3,TRUE)*$E$9/1000,"")</f>
        <v>#N/A</v>
      </c>
      <c r="K7067" s="21" t="e">
        <f>IF(A7067&lt;&gt;"",VLOOKUP(B7067,'Ket qua do'!$C$5:$AP$50000,$K$3,TRUE)*$E$9/1000,"")</f>
        <v>#N/A</v>
      </c>
      <c r="L7067" s="21" t="e">
        <f>IF(A7067&lt;&gt;"",VLOOKUP(B7067,'Ket qua do'!$C$5:$AP$50000,$L$3,TRUE),"")</f>
        <v>#N/A</v>
      </c>
    </row>
    <row r="7068" spans="1:12" x14ac:dyDescent="0.25">
      <c r="A7068" t="e">
        <f t="shared" si="116"/>
        <v>#N/A</v>
      </c>
      <c r="B7068" s="1" t="e">
        <f>IF(A7068&lt;&gt;"",VLOOKUP(A7068,'Ket qua do'!$B$5:$CE$50000,2,TRUE),"")</f>
        <v>#N/A</v>
      </c>
      <c r="C7068" s="19" t="e">
        <f>IF(A7068&lt;&gt;"",VLOOKUP(B7068,'Ket qua do'!$C$5:$AP$50000,$C$3,TRUE)*SQRT(3)*$C$11,"")</f>
        <v>#N/A</v>
      </c>
      <c r="D7068" s="21" t="e">
        <f>IF(A7068&lt;&gt;"",VLOOKUP(B7068,'Ket qua do'!$C$5:$AP$50000,$D$3,TRUE),"")</f>
        <v>#N/A</v>
      </c>
      <c r="E7068" s="21" t="e">
        <f>IF(A7068&lt;&gt;"",VLOOKUP(B7068,'Ket qua do'!$C$5:$AP$50000,$E$3,TRUE)*$C$12,"")</f>
        <v>#N/A</v>
      </c>
      <c r="F7068" s="21" t="e">
        <f>IF(A7068&lt;&gt;"",VLOOKUP(B7068,'Ket qua do'!$C$5:$AP$50000,$F$3,TRUE),"")</f>
        <v>#N/A</v>
      </c>
      <c r="G7068" s="21" t="e">
        <f>IF(A7068&lt;&gt;"",VLOOKUP(B7068,'Ket qua do'!$C$5:$AP$50000,$G$3,TRUE),"")</f>
        <v>#N/A</v>
      </c>
      <c r="H7068" s="21" t="e">
        <f>IF(A7068&lt;&gt;"",VLOOKUP(B7068,'Ket qua do'!$C$5:$AP$50000,$H$3,TRUE),"")</f>
        <v>#N/A</v>
      </c>
      <c r="I7068" s="21" t="e">
        <f>IF(A7068&lt;&gt;"",VLOOKUP(B7068,'Ket qua do'!$C$5:$AP$50000,$I$3,TRUE)*$E$9/1000,"")</f>
        <v>#N/A</v>
      </c>
      <c r="J7068" s="21" t="e">
        <f>IF(A7068&lt;&gt;"",VLOOKUP(B7068,'Ket qua do'!$C$5:$AP$50000,$J$3,TRUE)*$E$9/1000,"")</f>
        <v>#N/A</v>
      </c>
      <c r="K7068" s="21" t="e">
        <f>IF(A7068&lt;&gt;"",VLOOKUP(B7068,'Ket qua do'!$C$5:$AP$50000,$K$3,TRUE)*$E$9/1000,"")</f>
        <v>#N/A</v>
      </c>
      <c r="L7068" s="21" t="e">
        <f>IF(A7068&lt;&gt;"",VLOOKUP(B7068,'Ket qua do'!$C$5:$AP$50000,$L$3,TRUE),"")</f>
        <v>#N/A</v>
      </c>
    </row>
    <row r="7069" spans="1:12" x14ac:dyDescent="0.25">
      <c r="A7069" t="e">
        <f t="shared" si="116"/>
        <v>#N/A</v>
      </c>
      <c r="B7069" s="1" t="e">
        <f>IF(A7069&lt;&gt;"",VLOOKUP(A7069,'Ket qua do'!$B$5:$CE$50000,2,TRUE),"")</f>
        <v>#N/A</v>
      </c>
      <c r="C7069" s="19" t="e">
        <f>IF(A7069&lt;&gt;"",VLOOKUP(B7069,'Ket qua do'!$C$5:$AP$50000,$C$3,TRUE)*SQRT(3)*$C$11,"")</f>
        <v>#N/A</v>
      </c>
      <c r="D7069" s="21" t="e">
        <f>IF(A7069&lt;&gt;"",VLOOKUP(B7069,'Ket qua do'!$C$5:$AP$50000,$D$3,TRUE),"")</f>
        <v>#N/A</v>
      </c>
      <c r="E7069" s="21" t="e">
        <f>IF(A7069&lt;&gt;"",VLOOKUP(B7069,'Ket qua do'!$C$5:$AP$50000,$E$3,TRUE)*$C$12,"")</f>
        <v>#N/A</v>
      </c>
      <c r="F7069" s="21" t="e">
        <f>IF(A7069&lt;&gt;"",VLOOKUP(B7069,'Ket qua do'!$C$5:$AP$50000,$F$3,TRUE),"")</f>
        <v>#N/A</v>
      </c>
      <c r="G7069" s="21" t="e">
        <f>IF(A7069&lt;&gt;"",VLOOKUP(B7069,'Ket qua do'!$C$5:$AP$50000,$G$3,TRUE),"")</f>
        <v>#N/A</v>
      </c>
      <c r="H7069" s="21" t="e">
        <f>IF(A7069&lt;&gt;"",VLOOKUP(B7069,'Ket qua do'!$C$5:$AP$50000,$H$3,TRUE),"")</f>
        <v>#N/A</v>
      </c>
      <c r="I7069" s="21" t="e">
        <f>IF(A7069&lt;&gt;"",VLOOKUP(B7069,'Ket qua do'!$C$5:$AP$50000,$I$3,TRUE)*$E$9/1000,"")</f>
        <v>#N/A</v>
      </c>
      <c r="J7069" s="21" t="e">
        <f>IF(A7069&lt;&gt;"",VLOOKUP(B7069,'Ket qua do'!$C$5:$AP$50000,$J$3,TRUE)*$E$9/1000,"")</f>
        <v>#N/A</v>
      </c>
      <c r="K7069" s="21" t="e">
        <f>IF(A7069&lt;&gt;"",VLOOKUP(B7069,'Ket qua do'!$C$5:$AP$50000,$K$3,TRUE)*$E$9/1000,"")</f>
        <v>#N/A</v>
      </c>
      <c r="L7069" s="21" t="e">
        <f>IF(A7069&lt;&gt;"",VLOOKUP(B7069,'Ket qua do'!$C$5:$AP$50000,$L$3,TRUE),"")</f>
        <v>#N/A</v>
      </c>
    </row>
    <row r="7070" spans="1:12" x14ac:dyDescent="0.25">
      <c r="A7070" t="e">
        <f t="shared" si="116"/>
        <v>#N/A</v>
      </c>
      <c r="B7070" s="1" t="e">
        <f>IF(A7070&lt;&gt;"",VLOOKUP(A7070,'Ket qua do'!$B$5:$CE$50000,2,TRUE),"")</f>
        <v>#N/A</v>
      </c>
      <c r="C7070" s="19" t="e">
        <f>IF(A7070&lt;&gt;"",VLOOKUP(B7070,'Ket qua do'!$C$5:$AP$50000,$C$3,TRUE)*SQRT(3)*$C$11,"")</f>
        <v>#N/A</v>
      </c>
      <c r="D7070" s="21" t="e">
        <f>IF(A7070&lt;&gt;"",VLOOKUP(B7070,'Ket qua do'!$C$5:$AP$50000,$D$3,TRUE),"")</f>
        <v>#N/A</v>
      </c>
      <c r="E7070" s="21" t="e">
        <f>IF(A7070&lt;&gt;"",VLOOKUP(B7070,'Ket qua do'!$C$5:$AP$50000,$E$3,TRUE)*$C$12,"")</f>
        <v>#N/A</v>
      </c>
      <c r="F7070" s="21" t="e">
        <f>IF(A7070&lt;&gt;"",VLOOKUP(B7070,'Ket qua do'!$C$5:$AP$50000,$F$3,TRUE),"")</f>
        <v>#N/A</v>
      </c>
      <c r="G7070" s="21" t="e">
        <f>IF(A7070&lt;&gt;"",VLOOKUP(B7070,'Ket qua do'!$C$5:$AP$50000,$G$3,TRUE),"")</f>
        <v>#N/A</v>
      </c>
      <c r="H7070" s="21" t="e">
        <f>IF(A7070&lt;&gt;"",VLOOKUP(B7070,'Ket qua do'!$C$5:$AP$50000,$H$3,TRUE),"")</f>
        <v>#N/A</v>
      </c>
      <c r="I7070" s="21" t="e">
        <f>IF(A7070&lt;&gt;"",VLOOKUP(B7070,'Ket qua do'!$C$5:$AP$50000,$I$3,TRUE)*$E$9/1000,"")</f>
        <v>#N/A</v>
      </c>
      <c r="J7070" s="21" t="e">
        <f>IF(A7070&lt;&gt;"",VLOOKUP(B7070,'Ket qua do'!$C$5:$AP$50000,$J$3,TRUE)*$E$9/1000,"")</f>
        <v>#N/A</v>
      </c>
      <c r="K7070" s="21" t="e">
        <f>IF(A7070&lt;&gt;"",VLOOKUP(B7070,'Ket qua do'!$C$5:$AP$50000,$K$3,TRUE)*$E$9/1000,"")</f>
        <v>#N/A</v>
      </c>
      <c r="L7070" s="21" t="e">
        <f>IF(A7070&lt;&gt;"",VLOOKUP(B7070,'Ket qua do'!$C$5:$AP$50000,$L$3,TRUE),"")</f>
        <v>#N/A</v>
      </c>
    </row>
    <row r="7071" spans="1:12" x14ac:dyDescent="0.25">
      <c r="A7071" t="e">
        <f t="shared" si="116"/>
        <v>#N/A</v>
      </c>
      <c r="B7071" s="1" t="e">
        <f>IF(A7071&lt;&gt;"",VLOOKUP(A7071,'Ket qua do'!$B$5:$CE$50000,2,TRUE),"")</f>
        <v>#N/A</v>
      </c>
      <c r="C7071" s="19" t="e">
        <f>IF(A7071&lt;&gt;"",VLOOKUP(B7071,'Ket qua do'!$C$5:$AP$50000,$C$3,TRUE)*SQRT(3)*$C$11,"")</f>
        <v>#N/A</v>
      </c>
      <c r="D7071" s="21" t="e">
        <f>IF(A7071&lt;&gt;"",VLOOKUP(B7071,'Ket qua do'!$C$5:$AP$50000,$D$3,TRUE),"")</f>
        <v>#N/A</v>
      </c>
      <c r="E7071" s="21" t="e">
        <f>IF(A7071&lt;&gt;"",VLOOKUP(B7071,'Ket qua do'!$C$5:$AP$50000,$E$3,TRUE)*$C$12,"")</f>
        <v>#N/A</v>
      </c>
      <c r="F7071" s="21" t="e">
        <f>IF(A7071&lt;&gt;"",VLOOKUP(B7071,'Ket qua do'!$C$5:$AP$50000,$F$3,TRUE),"")</f>
        <v>#N/A</v>
      </c>
      <c r="G7071" s="21" t="e">
        <f>IF(A7071&lt;&gt;"",VLOOKUP(B7071,'Ket qua do'!$C$5:$AP$50000,$G$3,TRUE),"")</f>
        <v>#N/A</v>
      </c>
      <c r="H7071" s="21" t="e">
        <f>IF(A7071&lt;&gt;"",VLOOKUP(B7071,'Ket qua do'!$C$5:$AP$50000,$H$3,TRUE),"")</f>
        <v>#N/A</v>
      </c>
      <c r="I7071" s="21" t="e">
        <f>IF(A7071&lt;&gt;"",VLOOKUP(B7071,'Ket qua do'!$C$5:$AP$50000,$I$3,TRUE)*$E$9/1000,"")</f>
        <v>#N/A</v>
      </c>
      <c r="J7071" s="21" t="e">
        <f>IF(A7071&lt;&gt;"",VLOOKUP(B7071,'Ket qua do'!$C$5:$AP$50000,$J$3,TRUE)*$E$9/1000,"")</f>
        <v>#N/A</v>
      </c>
      <c r="K7071" s="21" t="e">
        <f>IF(A7071&lt;&gt;"",VLOOKUP(B7071,'Ket qua do'!$C$5:$AP$50000,$K$3,TRUE)*$E$9/1000,"")</f>
        <v>#N/A</v>
      </c>
      <c r="L7071" s="21" t="e">
        <f>IF(A7071&lt;&gt;"",VLOOKUP(B7071,'Ket qua do'!$C$5:$AP$50000,$L$3,TRUE),"")</f>
        <v>#N/A</v>
      </c>
    </row>
    <row r="7072" spans="1:12" x14ac:dyDescent="0.25">
      <c r="A7072" t="e">
        <f t="shared" si="116"/>
        <v>#N/A</v>
      </c>
      <c r="B7072" s="1" t="e">
        <f>IF(A7072&lt;&gt;"",VLOOKUP(A7072,'Ket qua do'!$B$5:$CE$50000,2,TRUE),"")</f>
        <v>#N/A</v>
      </c>
      <c r="C7072" s="19" t="e">
        <f>IF(A7072&lt;&gt;"",VLOOKUP(B7072,'Ket qua do'!$C$5:$AP$50000,$C$3,TRUE)*SQRT(3)*$C$11,"")</f>
        <v>#N/A</v>
      </c>
      <c r="D7072" s="21" t="e">
        <f>IF(A7072&lt;&gt;"",VLOOKUP(B7072,'Ket qua do'!$C$5:$AP$50000,$D$3,TRUE),"")</f>
        <v>#N/A</v>
      </c>
      <c r="E7072" s="21" t="e">
        <f>IF(A7072&lt;&gt;"",VLOOKUP(B7072,'Ket qua do'!$C$5:$AP$50000,$E$3,TRUE)*$C$12,"")</f>
        <v>#N/A</v>
      </c>
      <c r="F7072" s="21" t="e">
        <f>IF(A7072&lt;&gt;"",VLOOKUP(B7072,'Ket qua do'!$C$5:$AP$50000,$F$3,TRUE),"")</f>
        <v>#N/A</v>
      </c>
      <c r="G7072" s="21" t="e">
        <f>IF(A7072&lt;&gt;"",VLOOKUP(B7072,'Ket qua do'!$C$5:$AP$50000,$G$3,TRUE),"")</f>
        <v>#N/A</v>
      </c>
      <c r="H7072" s="21" t="e">
        <f>IF(A7072&lt;&gt;"",VLOOKUP(B7072,'Ket qua do'!$C$5:$AP$50000,$H$3,TRUE),"")</f>
        <v>#N/A</v>
      </c>
      <c r="I7072" s="21" t="e">
        <f>IF(A7072&lt;&gt;"",VLOOKUP(B7072,'Ket qua do'!$C$5:$AP$50000,$I$3,TRUE)*$E$9/1000,"")</f>
        <v>#N/A</v>
      </c>
      <c r="J7072" s="21" t="e">
        <f>IF(A7072&lt;&gt;"",VLOOKUP(B7072,'Ket qua do'!$C$5:$AP$50000,$J$3,TRUE)*$E$9/1000,"")</f>
        <v>#N/A</v>
      </c>
      <c r="K7072" s="21" t="e">
        <f>IF(A7072&lt;&gt;"",VLOOKUP(B7072,'Ket qua do'!$C$5:$AP$50000,$K$3,TRUE)*$E$9/1000,"")</f>
        <v>#N/A</v>
      </c>
      <c r="L7072" s="21" t="e">
        <f>IF(A7072&lt;&gt;"",VLOOKUP(B7072,'Ket qua do'!$C$5:$AP$50000,$L$3,TRUE),"")</f>
        <v>#N/A</v>
      </c>
    </row>
    <row r="7073" spans="1:12" x14ac:dyDescent="0.25">
      <c r="A7073" t="e">
        <f t="shared" si="116"/>
        <v>#N/A</v>
      </c>
      <c r="B7073" s="1" t="e">
        <f>IF(A7073&lt;&gt;"",VLOOKUP(A7073,'Ket qua do'!$B$5:$CE$50000,2,TRUE),"")</f>
        <v>#N/A</v>
      </c>
      <c r="C7073" s="19" t="e">
        <f>IF(A7073&lt;&gt;"",VLOOKUP(B7073,'Ket qua do'!$C$5:$AP$50000,$C$3,TRUE)*SQRT(3)*$C$11,"")</f>
        <v>#N/A</v>
      </c>
      <c r="D7073" s="21" t="e">
        <f>IF(A7073&lt;&gt;"",VLOOKUP(B7073,'Ket qua do'!$C$5:$AP$50000,$D$3,TRUE),"")</f>
        <v>#N/A</v>
      </c>
      <c r="E7073" s="21" t="e">
        <f>IF(A7073&lt;&gt;"",VLOOKUP(B7073,'Ket qua do'!$C$5:$AP$50000,$E$3,TRUE)*$C$12,"")</f>
        <v>#N/A</v>
      </c>
      <c r="F7073" s="21" t="e">
        <f>IF(A7073&lt;&gt;"",VLOOKUP(B7073,'Ket qua do'!$C$5:$AP$50000,$F$3,TRUE),"")</f>
        <v>#N/A</v>
      </c>
      <c r="G7073" s="21" t="e">
        <f>IF(A7073&lt;&gt;"",VLOOKUP(B7073,'Ket qua do'!$C$5:$AP$50000,$G$3,TRUE),"")</f>
        <v>#N/A</v>
      </c>
      <c r="H7073" s="21" t="e">
        <f>IF(A7073&lt;&gt;"",VLOOKUP(B7073,'Ket qua do'!$C$5:$AP$50000,$H$3,TRUE),"")</f>
        <v>#N/A</v>
      </c>
      <c r="I7073" s="21" t="e">
        <f>IF(A7073&lt;&gt;"",VLOOKUP(B7073,'Ket qua do'!$C$5:$AP$50000,$I$3,TRUE)*$E$9/1000,"")</f>
        <v>#N/A</v>
      </c>
      <c r="J7073" s="21" t="e">
        <f>IF(A7073&lt;&gt;"",VLOOKUP(B7073,'Ket qua do'!$C$5:$AP$50000,$J$3,TRUE)*$E$9/1000,"")</f>
        <v>#N/A</v>
      </c>
      <c r="K7073" s="21" t="e">
        <f>IF(A7073&lt;&gt;"",VLOOKUP(B7073,'Ket qua do'!$C$5:$AP$50000,$K$3,TRUE)*$E$9/1000,"")</f>
        <v>#N/A</v>
      </c>
      <c r="L7073" s="21" t="e">
        <f>IF(A7073&lt;&gt;"",VLOOKUP(B7073,'Ket qua do'!$C$5:$AP$50000,$L$3,TRUE),"")</f>
        <v>#N/A</v>
      </c>
    </row>
    <row r="7074" spans="1:12" x14ac:dyDescent="0.25">
      <c r="A7074" t="e">
        <f t="shared" si="116"/>
        <v>#N/A</v>
      </c>
      <c r="B7074" s="1" t="e">
        <f>IF(A7074&lt;&gt;"",VLOOKUP(A7074,'Ket qua do'!$B$5:$CE$50000,2,TRUE),"")</f>
        <v>#N/A</v>
      </c>
      <c r="C7074" s="19" t="e">
        <f>IF(A7074&lt;&gt;"",VLOOKUP(B7074,'Ket qua do'!$C$5:$AP$50000,$C$3,TRUE)*SQRT(3)*$C$11,"")</f>
        <v>#N/A</v>
      </c>
      <c r="D7074" s="21" t="e">
        <f>IF(A7074&lt;&gt;"",VLOOKUP(B7074,'Ket qua do'!$C$5:$AP$50000,$D$3,TRUE),"")</f>
        <v>#N/A</v>
      </c>
      <c r="E7074" s="21" t="e">
        <f>IF(A7074&lt;&gt;"",VLOOKUP(B7074,'Ket qua do'!$C$5:$AP$50000,$E$3,TRUE)*$C$12,"")</f>
        <v>#N/A</v>
      </c>
      <c r="F7074" s="21" t="e">
        <f>IF(A7074&lt;&gt;"",VLOOKUP(B7074,'Ket qua do'!$C$5:$AP$50000,$F$3,TRUE),"")</f>
        <v>#N/A</v>
      </c>
      <c r="G7074" s="21" t="e">
        <f>IF(A7074&lt;&gt;"",VLOOKUP(B7074,'Ket qua do'!$C$5:$AP$50000,$G$3,TRUE),"")</f>
        <v>#N/A</v>
      </c>
      <c r="H7074" s="21" t="e">
        <f>IF(A7074&lt;&gt;"",VLOOKUP(B7074,'Ket qua do'!$C$5:$AP$50000,$H$3,TRUE),"")</f>
        <v>#N/A</v>
      </c>
      <c r="I7074" s="21" t="e">
        <f>IF(A7074&lt;&gt;"",VLOOKUP(B7074,'Ket qua do'!$C$5:$AP$50000,$I$3,TRUE)*$E$9/1000,"")</f>
        <v>#N/A</v>
      </c>
      <c r="J7074" s="21" t="e">
        <f>IF(A7074&lt;&gt;"",VLOOKUP(B7074,'Ket qua do'!$C$5:$AP$50000,$J$3,TRUE)*$E$9/1000,"")</f>
        <v>#N/A</v>
      </c>
      <c r="K7074" s="21" t="e">
        <f>IF(A7074&lt;&gt;"",VLOOKUP(B7074,'Ket qua do'!$C$5:$AP$50000,$K$3,TRUE)*$E$9/1000,"")</f>
        <v>#N/A</v>
      </c>
      <c r="L7074" s="21" t="e">
        <f>IF(A7074&lt;&gt;"",VLOOKUP(B7074,'Ket qua do'!$C$5:$AP$50000,$L$3,TRUE),"")</f>
        <v>#N/A</v>
      </c>
    </row>
    <row r="7075" spans="1:12" x14ac:dyDescent="0.25">
      <c r="A7075" t="e">
        <f t="shared" si="116"/>
        <v>#N/A</v>
      </c>
      <c r="B7075" s="1" t="e">
        <f>IF(A7075&lt;&gt;"",VLOOKUP(A7075,'Ket qua do'!$B$5:$CE$50000,2,TRUE),"")</f>
        <v>#N/A</v>
      </c>
      <c r="C7075" s="19" t="e">
        <f>IF(A7075&lt;&gt;"",VLOOKUP(B7075,'Ket qua do'!$C$5:$AP$50000,$C$3,TRUE)*SQRT(3)*$C$11,"")</f>
        <v>#N/A</v>
      </c>
      <c r="D7075" s="21" t="e">
        <f>IF(A7075&lt;&gt;"",VLOOKUP(B7075,'Ket qua do'!$C$5:$AP$50000,$D$3,TRUE),"")</f>
        <v>#N/A</v>
      </c>
      <c r="E7075" s="21" t="e">
        <f>IF(A7075&lt;&gt;"",VLOOKUP(B7075,'Ket qua do'!$C$5:$AP$50000,$E$3,TRUE)*$C$12,"")</f>
        <v>#N/A</v>
      </c>
      <c r="F7075" s="21" t="e">
        <f>IF(A7075&lt;&gt;"",VLOOKUP(B7075,'Ket qua do'!$C$5:$AP$50000,$F$3,TRUE),"")</f>
        <v>#N/A</v>
      </c>
      <c r="G7075" s="21" t="e">
        <f>IF(A7075&lt;&gt;"",VLOOKUP(B7075,'Ket qua do'!$C$5:$AP$50000,$G$3,TRUE),"")</f>
        <v>#N/A</v>
      </c>
      <c r="H7075" s="21" t="e">
        <f>IF(A7075&lt;&gt;"",VLOOKUP(B7075,'Ket qua do'!$C$5:$AP$50000,$H$3,TRUE),"")</f>
        <v>#N/A</v>
      </c>
      <c r="I7075" s="21" t="e">
        <f>IF(A7075&lt;&gt;"",VLOOKUP(B7075,'Ket qua do'!$C$5:$AP$50000,$I$3,TRUE)*$E$9/1000,"")</f>
        <v>#N/A</v>
      </c>
      <c r="J7075" s="21" t="e">
        <f>IF(A7075&lt;&gt;"",VLOOKUP(B7075,'Ket qua do'!$C$5:$AP$50000,$J$3,TRUE)*$E$9/1000,"")</f>
        <v>#N/A</v>
      </c>
      <c r="K7075" s="21" t="e">
        <f>IF(A7075&lt;&gt;"",VLOOKUP(B7075,'Ket qua do'!$C$5:$AP$50000,$K$3,TRUE)*$E$9/1000,"")</f>
        <v>#N/A</v>
      </c>
      <c r="L7075" s="21" t="e">
        <f>IF(A7075&lt;&gt;"",VLOOKUP(B7075,'Ket qua do'!$C$5:$AP$50000,$L$3,TRUE),"")</f>
        <v>#N/A</v>
      </c>
    </row>
    <row r="7076" spans="1:12" x14ac:dyDescent="0.25">
      <c r="A7076" t="e">
        <f t="shared" si="116"/>
        <v>#N/A</v>
      </c>
      <c r="B7076" s="1" t="e">
        <f>IF(A7076&lt;&gt;"",VLOOKUP(A7076,'Ket qua do'!$B$5:$CE$50000,2,TRUE),"")</f>
        <v>#N/A</v>
      </c>
      <c r="C7076" s="19" t="e">
        <f>IF(A7076&lt;&gt;"",VLOOKUP(B7076,'Ket qua do'!$C$5:$AP$50000,$C$3,TRUE)*SQRT(3)*$C$11,"")</f>
        <v>#N/A</v>
      </c>
      <c r="D7076" s="21" t="e">
        <f>IF(A7076&lt;&gt;"",VLOOKUP(B7076,'Ket qua do'!$C$5:$AP$50000,$D$3,TRUE),"")</f>
        <v>#N/A</v>
      </c>
      <c r="E7076" s="21" t="e">
        <f>IF(A7076&lt;&gt;"",VLOOKUP(B7076,'Ket qua do'!$C$5:$AP$50000,$E$3,TRUE)*$C$12,"")</f>
        <v>#N/A</v>
      </c>
      <c r="F7076" s="21" t="e">
        <f>IF(A7076&lt;&gt;"",VLOOKUP(B7076,'Ket qua do'!$C$5:$AP$50000,$F$3,TRUE),"")</f>
        <v>#N/A</v>
      </c>
      <c r="G7076" s="21" t="e">
        <f>IF(A7076&lt;&gt;"",VLOOKUP(B7076,'Ket qua do'!$C$5:$AP$50000,$G$3,TRUE),"")</f>
        <v>#N/A</v>
      </c>
      <c r="H7076" s="21" t="e">
        <f>IF(A7076&lt;&gt;"",VLOOKUP(B7076,'Ket qua do'!$C$5:$AP$50000,$H$3,TRUE),"")</f>
        <v>#N/A</v>
      </c>
      <c r="I7076" s="21" t="e">
        <f>IF(A7076&lt;&gt;"",VLOOKUP(B7076,'Ket qua do'!$C$5:$AP$50000,$I$3,TRUE)*$E$9/1000,"")</f>
        <v>#N/A</v>
      </c>
      <c r="J7076" s="21" t="e">
        <f>IF(A7076&lt;&gt;"",VLOOKUP(B7076,'Ket qua do'!$C$5:$AP$50000,$J$3,TRUE)*$E$9/1000,"")</f>
        <v>#N/A</v>
      </c>
      <c r="K7076" s="21" t="e">
        <f>IF(A7076&lt;&gt;"",VLOOKUP(B7076,'Ket qua do'!$C$5:$AP$50000,$K$3,TRUE)*$E$9/1000,"")</f>
        <v>#N/A</v>
      </c>
      <c r="L7076" s="21" t="e">
        <f>IF(A7076&lt;&gt;"",VLOOKUP(B7076,'Ket qua do'!$C$5:$AP$50000,$L$3,TRUE),"")</f>
        <v>#N/A</v>
      </c>
    </row>
    <row r="7077" spans="1:12" x14ac:dyDescent="0.25">
      <c r="A7077" t="e">
        <f t="shared" si="116"/>
        <v>#N/A</v>
      </c>
      <c r="B7077" s="1" t="e">
        <f>IF(A7077&lt;&gt;"",VLOOKUP(A7077,'Ket qua do'!$B$5:$CE$50000,2,TRUE),"")</f>
        <v>#N/A</v>
      </c>
      <c r="C7077" s="19" t="e">
        <f>IF(A7077&lt;&gt;"",VLOOKUP(B7077,'Ket qua do'!$C$5:$AP$50000,$C$3,TRUE)*SQRT(3)*$C$11,"")</f>
        <v>#N/A</v>
      </c>
      <c r="D7077" s="21" t="e">
        <f>IF(A7077&lt;&gt;"",VLOOKUP(B7077,'Ket qua do'!$C$5:$AP$50000,$D$3,TRUE),"")</f>
        <v>#N/A</v>
      </c>
      <c r="E7077" s="21" t="e">
        <f>IF(A7077&lt;&gt;"",VLOOKUP(B7077,'Ket qua do'!$C$5:$AP$50000,$E$3,TRUE)*$C$12,"")</f>
        <v>#N/A</v>
      </c>
      <c r="F7077" s="21" t="e">
        <f>IF(A7077&lt;&gt;"",VLOOKUP(B7077,'Ket qua do'!$C$5:$AP$50000,$F$3,TRUE),"")</f>
        <v>#N/A</v>
      </c>
      <c r="G7077" s="21" t="e">
        <f>IF(A7077&lt;&gt;"",VLOOKUP(B7077,'Ket qua do'!$C$5:$AP$50000,$G$3,TRUE),"")</f>
        <v>#N/A</v>
      </c>
      <c r="H7077" s="21" t="e">
        <f>IF(A7077&lt;&gt;"",VLOOKUP(B7077,'Ket qua do'!$C$5:$AP$50000,$H$3,TRUE),"")</f>
        <v>#N/A</v>
      </c>
      <c r="I7077" s="21" t="e">
        <f>IF(A7077&lt;&gt;"",VLOOKUP(B7077,'Ket qua do'!$C$5:$AP$50000,$I$3,TRUE)*$E$9/1000,"")</f>
        <v>#N/A</v>
      </c>
      <c r="J7077" s="21" t="e">
        <f>IF(A7077&lt;&gt;"",VLOOKUP(B7077,'Ket qua do'!$C$5:$AP$50000,$J$3,TRUE)*$E$9/1000,"")</f>
        <v>#N/A</v>
      </c>
      <c r="K7077" s="21" t="e">
        <f>IF(A7077&lt;&gt;"",VLOOKUP(B7077,'Ket qua do'!$C$5:$AP$50000,$K$3,TRUE)*$E$9/1000,"")</f>
        <v>#N/A</v>
      </c>
      <c r="L7077" s="21" t="e">
        <f>IF(A7077&lt;&gt;"",VLOOKUP(B7077,'Ket qua do'!$C$5:$AP$50000,$L$3,TRUE),"")</f>
        <v>#N/A</v>
      </c>
    </row>
    <row r="7078" spans="1:12" x14ac:dyDescent="0.25">
      <c r="A7078" t="e">
        <f t="shared" si="116"/>
        <v>#N/A</v>
      </c>
      <c r="B7078" s="1" t="e">
        <f>IF(A7078&lt;&gt;"",VLOOKUP(A7078,'Ket qua do'!$B$5:$CE$50000,2,TRUE),"")</f>
        <v>#N/A</v>
      </c>
      <c r="C7078" s="19" t="e">
        <f>IF(A7078&lt;&gt;"",VLOOKUP(B7078,'Ket qua do'!$C$5:$AP$50000,$C$3,TRUE)*SQRT(3)*$C$11,"")</f>
        <v>#N/A</v>
      </c>
      <c r="D7078" s="21" t="e">
        <f>IF(A7078&lt;&gt;"",VLOOKUP(B7078,'Ket qua do'!$C$5:$AP$50000,$D$3,TRUE),"")</f>
        <v>#N/A</v>
      </c>
      <c r="E7078" s="21" t="e">
        <f>IF(A7078&lt;&gt;"",VLOOKUP(B7078,'Ket qua do'!$C$5:$AP$50000,$E$3,TRUE)*$C$12,"")</f>
        <v>#N/A</v>
      </c>
      <c r="F7078" s="21" t="e">
        <f>IF(A7078&lt;&gt;"",VLOOKUP(B7078,'Ket qua do'!$C$5:$AP$50000,$F$3,TRUE),"")</f>
        <v>#N/A</v>
      </c>
      <c r="G7078" s="21" t="e">
        <f>IF(A7078&lt;&gt;"",VLOOKUP(B7078,'Ket qua do'!$C$5:$AP$50000,$G$3,TRUE),"")</f>
        <v>#N/A</v>
      </c>
      <c r="H7078" s="21" t="e">
        <f>IF(A7078&lt;&gt;"",VLOOKUP(B7078,'Ket qua do'!$C$5:$AP$50000,$H$3,TRUE),"")</f>
        <v>#N/A</v>
      </c>
      <c r="I7078" s="21" t="e">
        <f>IF(A7078&lt;&gt;"",VLOOKUP(B7078,'Ket qua do'!$C$5:$AP$50000,$I$3,TRUE)*$E$9/1000,"")</f>
        <v>#N/A</v>
      </c>
      <c r="J7078" s="21" t="e">
        <f>IF(A7078&lt;&gt;"",VLOOKUP(B7078,'Ket qua do'!$C$5:$AP$50000,$J$3,TRUE)*$E$9/1000,"")</f>
        <v>#N/A</v>
      </c>
      <c r="K7078" s="21" t="e">
        <f>IF(A7078&lt;&gt;"",VLOOKUP(B7078,'Ket qua do'!$C$5:$AP$50000,$K$3,TRUE)*$E$9/1000,"")</f>
        <v>#N/A</v>
      </c>
      <c r="L7078" s="21" t="e">
        <f>IF(A7078&lt;&gt;"",VLOOKUP(B7078,'Ket qua do'!$C$5:$AP$50000,$L$3,TRUE),"")</f>
        <v>#N/A</v>
      </c>
    </row>
    <row r="7079" spans="1:12" x14ac:dyDescent="0.25">
      <c r="A7079" t="e">
        <f t="shared" si="116"/>
        <v>#N/A</v>
      </c>
      <c r="B7079" s="1" t="e">
        <f>IF(A7079&lt;&gt;"",VLOOKUP(A7079,'Ket qua do'!$B$5:$CE$50000,2,TRUE),"")</f>
        <v>#N/A</v>
      </c>
      <c r="C7079" s="19" t="e">
        <f>IF(A7079&lt;&gt;"",VLOOKUP(B7079,'Ket qua do'!$C$5:$AP$50000,$C$3,TRUE)*SQRT(3)*$C$11,"")</f>
        <v>#N/A</v>
      </c>
      <c r="D7079" s="21" t="e">
        <f>IF(A7079&lt;&gt;"",VLOOKUP(B7079,'Ket qua do'!$C$5:$AP$50000,$D$3,TRUE),"")</f>
        <v>#N/A</v>
      </c>
      <c r="E7079" s="21" t="e">
        <f>IF(A7079&lt;&gt;"",VLOOKUP(B7079,'Ket qua do'!$C$5:$AP$50000,$E$3,TRUE)*$C$12,"")</f>
        <v>#N/A</v>
      </c>
      <c r="F7079" s="21" t="e">
        <f>IF(A7079&lt;&gt;"",VLOOKUP(B7079,'Ket qua do'!$C$5:$AP$50000,$F$3,TRUE),"")</f>
        <v>#N/A</v>
      </c>
      <c r="G7079" s="21" t="e">
        <f>IF(A7079&lt;&gt;"",VLOOKUP(B7079,'Ket qua do'!$C$5:$AP$50000,$G$3,TRUE),"")</f>
        <v>#N/A</v>
      </c>
      <c r="H7079" s="21" t="e">
        <f>IF(A7079&lt;&gt;"",VLOOKUP(B7079,'Ket qua do'!$C$5:$AP$50000,$H$3,TRUE),"")</f>
        <v>#N/A</v>
      </c>
      <c r="I7079" s="21" t="e">
        <f>IF(A7079&lt;&gt;"",VLOOKUP(B7079,'Ket qua do'!$C$5:$AP$50000,$I$3,TRUE)*$E$9/1000,"")</f>
        <v>#N/A</v>
      </c>
      <c r="J7079" s="21" t="e">
        <f>IF(A7079&lt;&gt;"",VLOOKUP(B7079,'Ket qua do'!$C$5:$AP$50000,$J$3,TRUE)*$E$9/1000,"")</f>
        <v>#N/A</v>
      </c>
      <c r="K7079" s="21" t="e">
        <f>IF(A7079&lt;&gt;"",VLOOKUP(B7079,'Ket qua do'!$C$5:$AP$50000,$K$3,TRUE)*$E$9/1000,"")</f>
        <v>#N/A</v>
      </c>
      <c r="L7079" s="21" t="e">
        <f>IF(A7079&lt;&gt;"",VLOOKUP(B7079,'Ket qua do'!$C$5:$AP$50000,$L$3,TRUE),"")</f>
        <v>#N/A</v>
      </c>
    </row>
    <row r="7080" spans="1:12" x14ac:dyDescent="0.25">
      <c r="A7080" t="e">
        <f t="shared" si="116"/>
        <v>#N/A</v>
      </c>
      <c r="B7080" s="1" t="e">
        <f>IF(A7080&lt;&gt;"",VLOOKUP(A7080,'Ket qua do'!$B$5:$CE$50000,2,TRUE),"")</f>
        <v>#N/A</v>
      </c>
      <c r="C7080" s="19" t="e">
        <f>IF(A7080&lt;&gt;"",VLOOKUP(B7080,'Ket qua do'!$C$5:$AP$50000,$C$3,TRUE)*SQRT(3)*$C$11,"")</f>
        <v>#N/A</v>
      </c>
      <c r="D7080" s="21" t="e">
        <f>IF(A7080&lt;&gt;"",VLOOKUP(B7080,'Ket qua do'!$C$5:$AP$50000,$D$3,TRUE),"")</f>
        <v>#N/A</v>
      </c>
      <c r="E7080" s="21" t="e">
        <f>IF(A7080&lt;&gt;"",VLOOKUP(B7080,'Ket qua do'!$C$5:$AP$50000,$E$3,TRUE)*$C$12,"")</f>
        <v>#N/A</v>
      </c>
      <c r="F7080" s="21" t="e">
        <f>IF(A7080&lt;&gt;"",VLOOKUP(B7080,'Ket qua do'!$C$5:$AP$50000,$F$3,TRUE),"")</f>
        <v>#N/A</v>
      </c>
      <c r="G7080" s="21" t="e">
        <f>IF(A7080&lt;&gt;"",VLOOKUP(B7080,'Ket qua do'!$C$5:$AP$50000,$G$3,TRUE),"")</f>
        <v>#N/A</v>
      </c>
      <c r="H7080" s="21" t="e">
        <f>IF(A7080&lt;&gt;"",VLOOKUP(B7080,'Ket qua do'!$C$5:$AP$50000,$H$3,TRUE),"")</f>
        <v>#N/A</v>
      </c>
      <c r="I7080" s="21" t="e">
        <f>IF(A7080&lt;&gt;"",VLOOKUP(B7080,'Ket qua do'!$C$5:$AP$50000,$I$3,TRUE)*$E$9/1000,"")</f>
        <v>#N/A</v>
      </c>
      <c r="J7080" s="21" t="e">
        <f>IF(A7080&lt;&gt;"",VLOOKUP(B7080,'Ket qua do'!$C$5:$AP$50000,$J$3,TRUE)*$E$9/1000,"")</f>
        <v>#N/A</v>
      </c>
      <c r="K7080" s="21" t="e">
        <f>IF(A7080&lt;&gt;"",VLOOKUP(B7080,'Ket qua do'!$C$5:$AP$50000,$K$3,TRUE)*$E$9/1000,"")</f>
        <v>#N/A</v>
      </c>
      <c r="L7080" s="21" t="e">
        <f>IF(A7080&lt;&gt;"",VLOOKUP(B7080,'Ket qua do'!$C$5:$AP$50000,$L$3,TRUE),"")</f>
        <v>#N/A</v>
      </c>
    </row>
    <row r="7081" spans="1:12" x14ac:dyDescent="0.25">
      <c r="A7081" t="e">
        <f t="shared" si="116"/>
        <v>#N/A</v>
      </c>
      <c r="B7081" s="1" t="e">
        <f>IF(A7081&lt;&gt;"",VLOOKUP(A7081,'Ket qua do'!$B$5:$CE$50000,2,TRUE),"")</f>
        <v>#N/A</v>
      </c>
      <c r="C7081" s="19" t="e">
        <f>IF(A7081&lt;&gt;"",VLOOKUP(B7081,'Ket qua do'!$C$5:$AP$50000,$C$3,TRUE)*SQRT(3)*$C$11,"")</f>
        <v>#N/A</v>
      </c>
      <c r="D7081" s="21" t="e">
        <f>IF(A7081&lt;&gt;"",VLOOKUP(B7081,'Ket qua do'!$C$5:$AP$50000,$D$3,TRUE),"")</f>
        <v>#N/A</v>
      </c>
      <c r="E7081" s="21" t="e">
        <f>IF(A7081&lt;&gt;"",VLOOKUP(B7081,'Ket qua do'!$C$5:$AP$50000,$E$3,TRUE)*$C$12,"")</f>
        <v>#N/A</v>
      </c>
      <c r="F7081" s="21" t="e">
        <f>IF(A7081&lt;&gt;"",VLOOKUP(B7081,'Ket qua do'!$C$5:$AP$50000,$F$3,TRUE),"")</f>
        <v>#N/A</v>
      </c>
      <c r="G7081" s="21" t="e">
        <f>IF(A7081&lt;&gt;"",VLOOKUP(B7081,'Ket qua do'!$C$5:$AP$50000,$G$3,TRUE),"")</f>
        <v>#N/A</v>
      </c>
      <c r="H7081" s="21" t="e">
        <f>IF(A7081&lt;&gt;"",VLOOKUP(B7081,'Ket qua do'!$C$5:$AP$50000,$H$3,TRUE),"")</f>
        <v>#N/A</v>
      </c>
      <c r="I7081" s="21" t="e">
        <f>IF(A7081&lt;&gt;"",VLOOKUP(B7081,'Ket qua do'!$C$5:$AP$50000,$I$3,TRUE)*$E$9/1000,"")</f>
        <v>#N/A</v>
      </c>
      <c r="J7081" s="21" t="e">
        <f>IF(A7081&lt;&gt;"",VLOOKUP(B7081,'Ket qua do'!$C$5:$AP$50000,$J$3,TRUE)*$E$9/1000,"")</f>
        <v>#N/A</v>
      </c>
      <c r="K7081" s="21" t="e">
        <f>IF(A7081&lt;&gt;"",VLOOKUP(B7081,'Ket qua do'!$C$5:$AP$50000,$K$3,TRUE)*$E$9/1000,"")</f>
        <v>#N/A</v>
      </c>
      <c r="L7081" s="21" t="e">
        <f>IF(A7081&lt;&gt;"",VLOOKUP(B7081,'Ket qua do'!$C$5:$AP$50000,$L$3,TRUE),"")</f>
        <v>#N/A</v>
      </c>
    </row>
    <row r="7082" spans="1:12" x14ac:dyDescent="0.25">
      <c r="A7082" t="e">
        <f t="shared" si="116"/>
        <v>#N/A</v>
      </c>
      <c r="B7082" s="1" t="e">
        <f>IF(A7082&lt;&gt;"",VLOOKUP(A7082,'Ket qua do'!$B$5:$CE$50000,2,TRUE),"")</f>
        <v>#N/A</v>
      </c>
      <c r="C7082" s="19" t="e">
        <f>IF(A7082&lt;&gt;"",VLOOKUP(B7082,'Ket qua do'!$C$5:$AP$50000,$C$3,TRUE)*SQRT(3)*$C$11,"")</f>
        <v>#N/A</v>
      </c>
      <c r="D7082" s="21" t="e">
        <f>IF(A7082&lt;&gt;"",VLOOKUP(B7082,'Ket qua do'!$C$5:$AP$50000,$D$3,TRUE),"")</f>
        <v>#N/A</v>
      </c>
      <c r="E7082" s="21" t="e">
        <f>IF(A7082&lt;&gt;"",VLOOKUP(B7082,'Ket qua do'!$C$5:$AP$50000,$E$3,TRUE)*$C$12,"")</f>
        <v>#N/A</v>
      </c>
      <c r="F7082" s="21" t="e">
        <f>IF(A7082&lt;&gt;"",VLOOKUP(B7082,'Ket qua do'!$C$5:$AP$50000,$F$3,TRUE),"")</f>
        <v>#N/A</v>
      </c>
      <c r="G7082" s="21" t="e">
        <f>IF(A7082&lt;&gt;"",VLOOKUP(B7082,'Ket qua do'!$C$5:$AP$50000,$G$3,TRUE),"")</f>
        <v>#N/A</v>
      </c>
      <c r="H7082" s="21" t="e">
        <f>IF(A7082&lt;&gt;"",VLOOKUP(B7082,'Ket qua do'!$C$5:$AP$50000,$H$3,TRUE),"")</f>
        <v>#N/A</v>
      </c>
      <c r="I7082" s="21" t="e">
        <f>IF(A7082&lt;&gt;"",VLOOKUP(B7082,'Ket qua do'!$C$5:$AP$50000,$I$3,TRUE)*$E$9/1000,"")</f>
        <v>#N/A</v>
      </c>
      <c r="J7082" s="21" t="e">
        <f>IF(A7082&lt;&gt;"",VLOOKUP(B7082,'Ket qua do'!$C$5:$AP$50000,$J$3,TRUE)*$E$9/1000,"")</f>
        <v>#N/A</v>
      </c>
      <c r="K7082" s="21" t="e">
        <f>IF(A7082&lt;&gt;"",VLOOKUP(B7082,'Ket qua do'!$C$5:$AP$50000,$K$3,TRUE)*$E$9/1000,"")</f>
        <v>#N/A</v>
      </c>
      <c r="L7082" s="21" t="e">
        <f>IF(A7082&lt;&gt;"",VLOOKUP(B7082,'Ket qua do'!$C$5:$AP$50000,$L$3,TRUE),"")</f>
        <v>#N/A</v>
      </c>
    </row>
    <row r="7083" spans="1:12" x14ac:dyDescent="0.25">
      <c r="A7083" t="e">
        <f t="shared" si="116"/>
        <v>#N/A</v>
      </c>
      <c r="B7083" s="1" t="e">
        <f>IF(A7083&lt;&gt;"",VLOOKUP(A7083,'Ket qua do'!$B$5:$CE$50000,2,TRUE),"")</f>
        <v>#N/A</v>
      </c>
      <c r="C7083" s="19" t="e">
        <f>IF(A7083&lt;&gt;"",VLOOKUP(B7083,'Ket qua do'!$C$5:$AP$50000,$C$3,TRUE)*SQRT(3)*$C$11,"")</f>
        <v>#N/A</v>
      </c>
      <c r="D7083" s="21" t="e">
        <f>IF(A7083&lt;&gt;"",VLOOKUP(B7083,'Ket qua do'!$C$5:$AP$50000,$D$3,TRUE),"")</f>
        <v>#N/A</v>
      </c>
      <c r="E7083" s="21" t="e">
        <f>IF(A7083&lt;&gt;"",VLOOKUP(B7083,'Ket qua do'!$C$5:$AP$50000,$E$3,TRUE)*$C$12,"")</f>
        <v>#N/A</v>
      </c>
      <c r="F7083" s="21" t="e">
        <f>IF(A7083&lt;&gt;"",VLOOKUP(B7083,'Ket qua do'!$C$5:$AP$50000,$F$3,TRUE),"")</f>
        <v>#N/A</v>
      </c>
      <c r="G7083" s="21" t="e">
        <f>IF(A7083&lt;&gt;"",VLOOKUP(B7083,'Ket qua do'!$C$5:$AP$50000,$G$3,TRUE),"")</f>
        <v>#N/A</v>
      </c>
      <c r="H7083" s="21" t="e">
        <f>IF(A7083&lt;&gt;"",VLOOKUP(B7083,'Ket qua do'!$C$5:$AP$50000,$H$3,TRUE),"")</f>
        <v>#N/A</v>
      </c>
      <c r="I7083" s="21" t="e">
        <f>IF(A7083&lt;&gt;"",VLOOKUP(B7083,'Ket qua do'!$C$5:$AP$50000,$I$3,TRUE)*$E$9/1000,"")</f>
        <v>#N/A</v>
      </c>
      <c r="J7083" s="21" t="e">
        <f>IF(A7083&lt;&gt;"",VLOOKUP(B7083,'Ket qua do'!$C$5:$AP$50000,$J$3,TRUE)*$E$9/1000,"")</f>
        <v>#N/A</v>
      </c>
      <c r="K7083" s="21" t="e">
        <f>IF(A7083&lt;&gt;"",VLOOKUP(B7083,'Ket qua do'!$C$5:$AP$50000,$K$3,TRUE)*$E$9/1000,"")</f>
        <v>#N/A</v>
      </c>
      <c r="L7083" s="21" t="e">
        <f>IF(A7083&lt;&gt;"",VLOOKUP(B7083,'Ket qua do'!$C$5:$AP$50000,$L$3,TRUE),"")</f>
        <v>#N/A</v>
      </c>
    </row>
    <row r="7084" spans="1:12" x14ac:dyDescent="0.25">
      <c r="A7084" t="e">
        <f t="shared" si="116"/>
        <v>#N/A</v>
      </c>
      <c r="B7084" s="1" t="e">
        <f>IF(A7084&lt;&gt;"",VLOOKUP(A7084,'Ket qua do'!$B$5:$CE$50000,2,TRUE),"")</f>
        <v>#N/A</v>
      </c>
      <c r="C7084" s="19" t="e">
        <f>IF(A7084&lt;&gt;"",VLOOKUP(B7084,'Ket qua do'!$C$5:$AP$50000,$C$3,TRUE)*SQRT(3)*$C$11,"")</f>
        <v>#N/A</v>
      </c>
      <c r="D7084" s="21" t="e">
        <f>IF(A7084&lt;&gt;"",VLOOKUP(B7084,'Ket qua do'!$C$5:$AP$50000,$D$3,TRUE),"")</f>
        <v>#N/A</v>
      </c>
      <c r="E7084" s="21" t="e">
        <f>IF(A7084&lt;&gt;"",VLOOKUP(B7084,'Ket qua do'!$C$5:$AP$50000,$E$3,TRUE)*$C$12,"")</f>
        <v>#N/A</v>
      </c>
      <c r="F7084" s="21" t="e">
        <f>IF(A7084&lt;&gt;"",VLOOKUP(B7084,'Ket qua do'!$C$5:$AP$50000,$F$3,TRUE),"")</f>
        <v>#N/A</v>
      </c>
      <c r="G7084" s="21" t="e">
        <f>IF(A7084&lt;&gt;"",VLOOKUP(B7084,'Ket qua do'!$C$5:$AP$50000,$G$3,TRUE),"")</f>
        <v>#N/A</v>
      </c>
      <c r="H7084" s="21" t="e">
        <f>IF(A7084&lt;&gt;"",VLOOKUP(B7084,'Ket qua do'!$C$5:$AP$50000,$H$3,TRUE),"")</f>
        <v>#N/A</v>
      </c>
      <c r="I7084" s="21" t="e">
        <f>IF(A7084&lt;&gt;"",VLOOKUP(B7084,'Ket qua do'!$C$5:$AP$50000,$I$3,TRUE)*$E$9/1000,"")</f>
        <v>#N/A</v>
      </c>
      <c r="J7084" s="21" t="e">
        <f>IF(A7084&lt;&gt;"",VLOOKUP(B7084,'Ket qua do'!$C$5:$AP$50000,$J$3,TRUE)*$E$9/1000,"")</f>
        <v>#N/A</v>
      </c>
      <c r="K7084" s="21" t="e">
        <f>IF(A7084&lt;&gt;"",VLOOKUP(B7084,'Ket qua do'!$C$5:$AP$50000,$K$3,TRUE)*$E$9/1000,"")</f>
        <v>#N/A</v>
      </c>
      <c r="L7084" s="21" t="e">
        <f>IF(A7084&lt;&gt;"",VLOOKUP(B7084,'Ket qua do'!$C$5:$AP$50000,$L$3,TRUE),"")</f>
        <v>#N/A</v>
      </c>
    </row>
    <row r="7085" spans="1:12" x14ac:dyDescent="0.25">
      <c r="A7085" t="e">
        <f t="shared" si="116"/>
        <v>#N/A</v>
      </c>
      <c r="B7085" s="1" t="e">
        <f>IF(A7085&lt;&gt;"",VLOOKUP(A7085,'Ket qua do'!$B$5:$CE$50000,2,TRUE),"")</f>
        <v>#N/A</v>
      </c>
      <c r="C7085" s="19" t="e">
        <f>IF(A7085&lt;&gt;"",VLOOKUP(B7085,'Ket qua do'!$C$5:$AP$50000,$C$3,TRUE)*SQRT(3)*$C$11,"")</f>
        <v>#N/A</v>
      </c>
      <c r="D7085" s="21" t="e">
        <f>IF(A7085&lt;&gt;"",VLOOKUP(B7085,'Ket qua do'!$C$5:$AP$50000,$D$3,TRUE),"")</f>
        <v>#N/A</v>
      </c>
      <c r="E7085" s="21" t="e">
        <f>IF(A7085&lt;&gt;"",VLOOKUP(B7085,'Ket qua do'!$C$5:$AP$50000,$E$3,TRUE)*$C$12,"")</f>
        <v>#N/A</v>
      </c>
      <c r="F7085" s="21" t="e">
        <f>IF(A7085&lt;&gt;"",VLOOKUP(B7085,'Ket qua do'!$C$5:$AP$50000,$F$3,TRUE),"")</f>
        <v>#N/A</v>
      </c>
      <c r="G7085" s="21" t="e">
        <f>IF(A7085&lt;&gt;"",VLOOKUP(B7085,'Ket qua do'!$C$5:$AP$50000,$G$3,TRUE),"")</f>
        <v>#N/A</v>
      </c>
      <c r="H7085" s="21" t="e">
        <f>IF(A7085&lt;&gt;"",VLOOKUP(B7085,'Ket qua do'!$C$5:$AP$50000,$H$3,TRUE),"")</f>
        <v>#N/A</v>
      </c>
      <c r="I7085" s="21" t="e">
        <f>IF(A7085&lt;&gt;"",VLOOKUP(B7085,'Ket qua do'!$C$5:$AP$50000,$I$3,TRUE)*$E$9/1000,"")</f>
        <v>#N/A</v>
      </c>
      <c r="J7085" s="21" t="e">
        <f>IF(A7085&lt;&gt;"",VLOOKUP(B7085,'Ket qua do'!$C$5:$AP$50000,$J$3,TRUE)*$E$9/1000,"")</f>
        <v>#N/A</v>
      </c>
      <c r="K7085" s="21" t="e">
        <f>IF(A7085&lt;&gt;"",VLOOKUP(B7085,'Ket qua do'!$C$5:$AP$50000,$K$3,TRUE)*$E$9/1000,"")</f>
        <v>#N/A</v>
      </c>
      <c r="L7085" s="21" t="e">
        <f>IF(A7085&lt;&gt;"",VLOOKUP(B7085,'Ket qua do'!$C$5:$AP$50000,$L$3,TRUE),"")</f>
        <v>#N/A</v>
      </c>
    </row>
    <row r="7086" spans="1:12" x14ac:dyDescent="0.25">
      <c r="A7086" t="e">
        <f t="shared" si="116"/>
        <v>#N/A</v>
      </c>
      <c r="B7086" s="1" t="e">
        <f>IF(A7086&lt;&gt;"",VLOOKUP(A7086,'Ket qua do'!$B$5:$CE$50000,2,TRUE),"")</f>
        <v>#N/A</v>
      </c>
      <c r="C7086" s="19" t="e">
        <f>IF(A7086&lt;&gt;"",VLOOKUP(B7086,'Ket qua do'!$C$5:$AP$50000,$C$3,TRUE)*SQRT(3)*$C$11,"")</f>
        <v>#N/A</v>
      </c>
      <c r="D7086" s="21" t="e">
        <f>IF(A7086&lt;&gt;"",VLOOKUP(B7086,'Ket qua do'!$C$5:$AP$50000,$D$3,TRUE),"")</f>
        <v>#N/A</v>
      </c>
      <c r="E7086" s="21" t="e">
        <f>IF(A7086&lt;&gt;"",VLOOKUP(B7086,'Ket qua do'!$C$5:$AP$50000,$E$3,TRUE)*$C$12,"")</f>
        <v>#N/A</v>
      </c>
      <c r="F7086" s="21" t="e">
        <f>IF(A7086&lt;&gt;"",VLOOKUP(B7086,'Ket qua do'!$C$5:$AP$50000,$F$3,TRUE),"")</f>
        <v>#N/A</v>
      </c>
      <c r="G7086" s="21" t="e">
        <f>IF(A7086&lt;&gt;"",VLOOKUP(B7086,'Ket qua do'!$C$5:$AP$50000,$G$3,TRUE),"")</f>
        <v>#N/A</v>
      </c>
      <c r="H7086" s="21" t="e">
        <f>IF(A7086&lt;&gt;"",VLOOKUP(B7086,'Ket qua do'!$C$5:$AP$50000,$H$3,TRUE),"")</f>
        <v>#N/A</v>
      </c>
      <c r="I7086" s="21" t="e">
        <f>IF(A7086&lt;&gt;"",VLOOKUP(B7086,'Ket qua do'!$C$5:$AP$50000,$I$3,TRUE)*$E$9/1000,"")</f>
        <v>#N/A</v>
      </c>
      <c r="J7086" s="21" t="e">
        <f>IF(A7086&lt;&gt;"",VLOOKUP(B7086,'Ket qua do'!$C$5:$AP$50000,$J$3,TRUE)*$E$9/1000,"")</f>
        <v>#N/A</v>
      </c>
      <c r="K7086" s="21" t="e">
        <f>IF(A7086&lt;&gt;"",VLOOKUP(B7086,'Ket qua do'!$C$5:$AP$50000,$K$3,TRUE)*$E$9/1000,"")</f>
        <v>#N/A</v>
      </c>
      <c r="L7086" s="21" t="e">
        <f>IF(A7086&lt;&gt;"",VLOOKUP(B7086,'Ket qua do'!$C$5:$AP$50000,$L$3,TRUE),"")</f>
        <v>#N/A</v>
      </c>
    </row>
    <row r="7087" spans="1:12" x14ac:dyDescent="0.25">
      <c r="A7087" t="e">
        <f t="shared" si="116"/>
        <v>#N/A</v>
      </c>
      <c r="B7087" s="1" t="e">
        <f>IF(A7087&lt;&gt;"",VLOOKUP(A7087,'Ket qua do'!$B$5:$CE$50000,2,TRUE),"")</f>
        <v>#N/A</v>
      </c>
      <c r="C7087" s="19" t="e">
        <f>IF(A7087&lt;&gt;"",VLOOKUP(B7087,'Ket qua do'!$C$5:$AP$50000,$C$3,TRUE)*SQRT(3)*$C$11,"")</f>
        <v>#N/A</v>
      </c>
      <c r="D7087" s="21" t="e">
        <f>IF(A7087&lt;&gt;"",VLOOKUP(B7087,'Ket qua do'!$C$5:$AP$50000,$D$3,TRUE),"")</f>
        <v>#N/A</v>
      </c>
      <c r="E7087" s="21" t="e">
        <f>IF(A7087&lt;&gt;"",VLOOKUP(B7087,'Ket qua do'!$C$5:$AP$50000,$E$3,TRUE)*$C$12,"")</f>
        <v>#N/A</v>
      </c>
      <c r="F7087" s="21" t="e">
        <f>IF(A7087&lt;&gt;"",VLOOKUP(B7087,'Ket qua do'!$C$5:$AP$50000,$F$3,TRUE),"")</f>
        <v>#N/A</v>
      </c>
      <c r="G7087" s="21" t="e">
        <f>IF(A7087&lt;&gt;"",VLOOKUP(B7087,'Ket qua do'!$C$5:$AP$50000,$G$3,TRUE),"")</f>
        <v>#N/A</v>
      </c>
      <c r="H7087" s="21" t="e">
        <f>IF(A7087&lt;&gt;"",VLOOKUP(B7087,'Ket qua do'!$C$5:$AP$50000,$H$3,TRUE),"")</f>
        <v>#N/A</v>
      </c>
      <c r="I7087" s="21" t="e">
        <f>IF(A7087&lt;&gt;"",VLOOKUP(B7087,'Ket qua do'!$C$5:$AP$50000,$I$3,TRUE)*$E$9/1000,"")</f>
        <v>#N/A</v>
      </c>
      <c r="J7087" s="21" t="e">
        <f>IF(A7087&lt;&gt;"",VLOOKUP(B7087,'Ket qua do'!$C$5:$AP$50000,$J$3,TRUE)*$E$9/1000,"")</f>
        <v>#N/A</v>
      </c>
      <c r="K7087" s="21" t="e">
        <f>IF(A7087&lt;&gt;"",VLOOKUP(B7087,'Ket qua do'!$C$5:$AP$50000,$K$3,TRUE)*$E$9/1000,"")</f>
        <v>#N/A</v>
      </c>
      <c r="L7087" s="21" t="e">
        <f>IF(A7087&lt;&gt;"",VLOOKUP(B7087,'Ket qua do'!$C$5:$AP$50000,$L$3,TRUE),"")</f>
        <v>#N/A</v>
      </c>
    </row>
    <row r="7088" spans="1:12" x14ac:dyDescent="0.25">
      <c r="A7088" t="e">
        <f t="shared" si="116"/>
        <v>#N/A</v>
      </c>
      <c r="B7088" s="1" t="e">
        <f>IF(A7088&lt;&gt;"",VLOOKUP(A7088,'Ket qua do'!$B$5:$CE$50000,2,TRUE),"")</f>
        <v>#N/A</v>
      </c>
      <c r="C7088" s="19" t="e">
        <f>IF(A7088&lt;&gt;"",VLOOKUP(B7088,'Ket qua do'!$C$5:$AP$50000,$C$3,TRUE)*SQRT(3)*$C$11,"")</f>
        <v>#N/A</v>
      </c>
      <c r="D7088" s="21" t="e">
        <f>IF(A7088&lt;&gt;"",VLOOKUP(B7088,'Ket qua do'!$C$5:$AP$50000,$D$3,TRUE),"")</f>
        <v>#N/A</v>
      </c>
      <c r="E7088" s="21" t="e">
        <f>IF(A7088&lt;&gt;"",VLOOKUP(B7088,'Ket qua do'!$C$5:$AP$50000,$E$3,TRUE)*$C$12,"")</f>
        <v>#N/A</v>
      </c>
      <c r="F7088" s="21" t="e">
        <f>IF(A7088&lt;&gt;"",VLOOKUP(B7088,'Ket qua do'!$C$5:$AP$50000,$F$3,TRUE),"")</f>
        <v>#N/A</v>
      </c>
      <c r="G7088" s="21" t="e">
        <f>IF(A7088&lt;&gt;"",VLOOKUP(B7088,'Ket qua do'!$C$5:$AP$50000,$G$3,TRUE),"")</f>
        <v>#N/A</v>
      </c>
      <c r="H7088" s="21" t="e">
        <f>IF(A7088&lt;&gt;"",VLOOKUP(B7088,'Ket qua do'!$C$5:$AP$50000,$H$3,TRUE),"")</f>
        <v>#N/A</v>
      </c>
      <c r="I7088" s="21" t="e">
        <f>IF(A7088&lt;&gt;"",VLOOKUP(B7088,'Ket qua do'!$C$5:$AP$50000,$I$3,TRUE)*$E$9/1000,"")</f>
        <v>#N/A</v>
      </c>
      <c r="J7088" s="21" t="e">
        <f>IF(A7088&lt;&gt;"",VLOOKUP(B7088,'Ket qua do'!$C$5:$AP$50000,$J$3,TRUE)*$E$9/1000,"")</f>
        <v>#N/A</v>
      </c>
      <c r="K7088" s="21" t="e">
        <f>IF(A7088&lt;&gt;"",VLOOKUP(B7088,'Ket qua do'!$C$5:$AP$50000,$K$3,TRUE)*$E$9/1000,"")</f>
        <v>#N/A</v>
      </c>
      <c r="L7088" s="21" t="e">
        <f>IF(A7088&lt;&gt;"",VLOOKUP(B7088,'Ket qua do'!$C$5:$AP$50000,$L$3,TRUE),"")</f>
        <v>#N/A</v>
      </c>
    </row>
    <row r="7089" spans="1:12" x14ac:dyDescent="0.25">
      <c r="A7089" t="e">
        <f t="shared" si="116"/>
        <v>#N/A</v>
      </c>
      <c r="B7089" s="1" t="e">
        <f>IF(A7089&lt;&gt;"",VLOOKUP(A7089,'Ket qua do'!$B$5:$CE$50000,2,TRUE),"")</f>
        <v>#N/A</v>
      </c>
      <c r="C7089" s="19" t="e">
        <f>IF(A7089&lt;&gt;"",VLOOKUP(B7089,'Ket qua do'!$C$5:$AP$50000,$C$3,TRUE)*SQRT(3)*$C$11,"")</f>
        <v>#N/A</v>
      </c>
      <c r="D7089" s="21" t="e">
        <f>IF(A7089&lt;&gt;"",VLOOKUP(B7089,'Ket qua do'!$C$5:$AP$50000,$D$3,TRUE),"")</f>
        <v>#N/A</v>
      </c>
      <c r="E7089" s="21" t="e">
        <f>IF(A7089&lt;&gt;"",VLOOKUP(B7089,'Ket qua do'!$C$5:$AP$50000,$E$3,TRUE)*$C$12,"")</f>
        <v>#N/A</v>
      </c>
      <c r="F7089" s="21" t="e">
        <f>IF(A7089&lt;&gt;"",VLOOKUP(B7089,'Ket qua do'!$C$5:$AP$50000,$F$3,TRUE),"")</f>
        <v>#N/A</v>
      </c>
      <c r="G7089" s="21" t="e">
        <f>IF(A7089&lt;&gt;"",VLOOKUP(B7089,'Ket qua do'!$C$5:$AP$50000,$G$3,TRUE),"")</f>
        <v>#N/A</v>
      </c>
      <c r="H7089" s="21" t="e">
        <f>IF(A7089&lt;&gt;"",VLOOKUP(B7089,'Ket qua do'!$C$5:$AP$50000,$H$3,TRUE),"")</f>
        <v>#N/A</v>
      </c>
      <c r="I7089" s="21" t="e">
        <f>IF(A7089&lt;&gt;"",VLOOKUP(B7089,'Ket qua do'!$C$5:$AP$50000,$I$3,TRUE)*$E$9/1000,"")</f>
        <v>#N/A</v>
      </c>
      <c r="J7089" s="21" t="e">
        <f>IF(A7089&lt;&gt;"",VLOOKUP(B7089,'Ket qua do'!$C$5:$AP$50000,$J$3,TRUE)*$E$9/1000,"")</f>
        <v>#N/A</v>
      </c>
      <c r="K7089" s="21" t="e">
        <f>IF(A7089&lt;&gt;"",VLOOKUP(B7089,'Ket qua do'!$C$5:$AP$50000,$K$3,TRUE)*$E$9/1000,"")</f>
        <v>#N/A</v>
      </c>
      <c r="L7089" s="21" t="e">
        <f>IF(A7089&lt;&gt;"",VLOOKUP(B7089,'Ket qua do'!$C$5:$AP$50000,$L$3,TRUE),"")</f>
        <v>#N/A</v>
      </c>
    </row>
    <row r="7090" spans="1:12" x14ac:dyDescent="0.25">
      <c r="A7090" t="e">
        <f t="shared" si="116"/>
        <v>#N/A</v>
      </c>
      <c r="B7090" s="1" t="e">
        <f>IF(A7090&lt;&gt;"",VLOOKUP(A7090,'Ket qua do'!$B$5:$CE$50000,2,TRUE),"")</f>
        <v>#N/A</v>
      </c>
      <c r="C7090" s="19" t="e">
        <f>IF(A7090&lt;&gt;"",VLOOKUP(B7090,'Ket qua do'!$C$5:$AP$50000,$C$3,TRUE)*SQRT(3)*$C$11,"")</f>
        <v>#N/A</v>
      </c>
      <c r="D7090" s="21" t="e">
        <f>IF(A7090&lt;&gt;"",VLOOKUP(B7090,'Ket qua do'!$C$5:$AP$50000,$D$3,TRUE),"")</f>
        <v>#N/A</v>
      </c>
      <c r="E7090" s="21" t="e">
        <f>IF(A7090&lt;&gt;"",VLOOKUP(B7090,'Ket qua do'!$C$5:$AP$50000,$E$3,TRUE)*$C$12,"")</f>
        <v>#N/A</v>
      </c>
      <c r="F7090" s="21" t="e">
        <f>IF(A7090&lt;&gt;"",VLOOKUP(B7090,'Ket qua do'!$C$5:$AP$50000,$F$3,TRUE),"")</f>
        <v>#N/A</v>
      </c>
      <c r="G7090" s="21" t="e">
        <f>IF(A7090&lt;&gt;"",VLOOKUP(B7090,'Ket qua do'!$C$5:$AP$50000,$G$3,TRUE),"")</f>
        <v>#N/A</v>
      </c>
      <c r="H7090" s="21" t="e">
        <f>IF(A7090&lt;&gt;"",VLOOKUP(B7090,'Ket qua do'!$C$5:$AP$50000,$H$3,TRUE),"")</f>
        <v>#N/A</v>
      </c>
      <c r="I7090" s="21" t="e">
        <f>IF(A7090&lt;&gt;"",VLOOKUP(B7090,'Ket qua do'!$C$5:$AP$50000,$I$3,TRUE)*$E$9/1000,"")</f>
        <v>#N/A</v>
      </c>
      <c r="J7090" s="21" t="e">
        <f>IF(A7090&lt;&gt;"",VLOOKUP(B7090,'Ket qua do'!$C$5:$AP$50000,$J$3,TRUE)*$E$9/1000,"")</f>
        <v>#N/A</v>
      </c>
      <c r="K7090" s="21" t="e">
        <f>IF(A7090&lt;&gt;"",VLOOKUP(B7090,'Ket qua do'!$C$5:$AP$50000,$K$3,TRUE)*$E$9/1000,"")</f>
        <v>#N/A</v>
      </c>
      <c r="L7090" s="21" t="e">
        <f>IF(A7090&lt;&gt;"",VLOOKUP(B7090,'Ket qua do'!$C$5:$AP$50000,$L$3,TRUE),"")</f>
        <v>#N/A</v>
      </c>
    </row>
    <row r="7091" spans="1:12" x14ac:dyDescent="0.25">
      <c r="A7091" t="e">
        <f t="shared" si="116"/>
        <v>#N/A</v>
      </c>
      <c r="B7091" s="1" t="e">
        <f>IF(A7091&lt;&gt;"",VLOOKUP(A7091,'Ket qua do'!$B$5:$CE$50000,2,TRUE),"")</f>
        <v>#N/A</v>
      </c>
      <c r="C7091" s="19" t="e">
        <f>IF(A7091&lt;&gt;"",VLOOKUP(B7091,'Ket qua do'!$C$5:$AP$50000,$C$3,TRUE)*SQRT(3)*$C$11,"")</f>
        <v>#N/A</v>
      </c>
      <c r="D7091" s="21" t="e">
        <f>IF(A7091&lt;&gt;"",VLOOKUP(B7091,'Ket qua do'!$C$5:$AP$50000,$D$3,TRUE),"")</f>
        <v>#N/A</v>
      </c>
      <c r="E7091" s="21" t="e">
        <f>IF(A7091&lt;&gt;"",VLOOKUP(B7091,'Ket qua do'!$C$5:$AP$50000,$E$3,TRUE)*$C$12,"")</f>
        <v>#N/A</v>
      </c>
      <c r="F7091" s="21" t="e">
        <f>IF(A7091&lt;&gt;"",VLOOKUP(B7091,'Ket qua do'!$C$5:$AP$50000,$F$3,TRUE),"")</f>
        <v>#N/A</v>
      </c>
      <c r="G7091" s="21" t="e">
        <f>IF(A7091&lt;&gt;"",VLOOKUP(B7091,'Ket qua do'!$C$5:$AP$50000,$G$3,TRUE),"")</f>
        <v>#N/A</v>
      </c>
      <c r="H7091" s="21" t="e">
        <f>IF(A7091&lt;&gt;"",VLOOKUP(B7091,'Ket qua do'!$C$5:$AP$50000,$H$3,TRUE),"")</f>
        <v>#N/A</v>
      </c>
      <c r="I7091" s="21" t="e">
        <f>IF(A7091&lt;&gt;"",VLOOKUP(B7091,'Ket qua do'!$C$5:$AP$50000,$I$3,TRUE)*$E$9/1000,"")</f>
        <v>#N/A</v>
      </c>
      <c r="J7091" s="21" t="e">
        <f>IF(A7091&lt;&gt;"",VLOOKUP(B7091,'Ket qua do'!$C$5:$AP$50000,$J$3,TRUE)*$E$9/1000,"")</f>
        <v>#N/A</v>
      </c>
      <c r="K7091" s="21" t="e">
        <f>IF(A7091&lt;&gt;"",VLOOKUP(B7091,'Ket qua do'!$C$5:$AP$50000,$K$3,TRUE)*$E$9/1000,"")</f>
        <v>#N/A</v>
      </c>
      <c r="L7091" s="21" t="e">
        <f>IF(A7091&lt;&gt;"",VLOOKUP(B7091,'Ket qua do'!$C$5:$AP$50000,$L$3,TRUE),"")</f>
        <v>#N/A</v>
      </c>
    </row>
    <row r="7092" spans="1:12" x14ac:dyDescent="0.25">
      <c r="A7092" t="e">
        <f t="shared" si="116"/>
        <v>#N/A</v>
      </c>
      <c r="B7092" s="1" t="e">
        <f>IF(A7092&lt;&gt;"",VLOOKUP(A7092,'Ket qua do'!$B$5:$CE$50000,2,TRUE),"")</f>
        <v>#N/A</v>
      </c>
      <c r="C7092" s="19" t="e">
        <f>IF(A7092&lt;&gt;"",VLOOKUP(B7092,'Ket qua do'!$C$5:$AP$50000,$C$3,TRUE)*SQRT(3)*$C$11,"")</f>
        <v>#N/A</v>
      </c>
      <c r="D7092" s="21" t="e">
        <f>IF(A7092&lt;&gt;"",VLOOKUP(B7092,'Ket qua do'!$C$5:$AP$50000,$D$3,TRUE),"")</f>
        <v>#N/A</v>
      </c>
      <c r="E7092" s="21" t="e">
        <f>IF(A7092&lt;&gt;"",VLOOKUP(B7092,'Ket qua do'!$C$5:$AP$50000,$E$3,TRUE)*$C$12,"")</f>
        <v>#N/A</v>
      </c>
      <c r="F7092" s="21" t="e">
        <f>IF(A7092&lt;&gt;"",VLOOKUP(B7092,'Ket qua do'!$C$5:$AP$50000,$F$3,TRUE),"")</f>
        <v>#N/A</v>
      </c>
      <c r="G7092" s="21" t="e">
        <f>IF(A7092&lt;&gt;"",VLOOKUP(B7092,'Ket qua do'!$C$5:$AP$50000,$G$3,TRUE),"")</f>
        <v>#N/A</v>
      </c>
      <c r="H7092" s="21" t="e">
        <f>IF(A7092&lt;&gt;"",VLOOKUP(B7092,'Ket qua do'!$C$5:$AP$50000,$H$3,TRUE),"")</f>
        <v>#N/A</v>
      </c>
      <c r="I7092" s="21" t="e">
        <f>IF(A7092&lt;&gt;"",VLOOKUP(B7092,'Ket qua do'!$C$5:$AP$50000,$I$3,TRUE)*$E$9/1000,"")</f>
        <v>#N/A</v>
      </c>
      <c r="J7092" s="21" t="e">
        <f>IF(A7092&lt;&gt;"",VLOOKUP(B7092,'Ket qua do'!$C$5:$AP$50000,$J$3,TRUE)*$E$9/1000,"")</f>
        <v>#N/A</v>
      </c>
      <c r="K7092" s="21" t="e">
        <f>IF(A7092&lt;&gt;"",VLOOKUP(B7092,'Ket qua do'!$C$5:$AP$50000,$K$3,TRUE)*$E$9/1000,"")</f>
        <v>#N/A</v>
      </c>
      <c r="L7092" s="21" t="e">
        <f>IF(A7092&lt;&gt;"",VLOOKUP(B7092,'Ket qua do'!$C$5:$AP$50000,$L$3,TRUE),"")</f>
        <v>#N/A</v>
      </c>
    </row>
    <row r="7093" spans="1:12" x14ac:dyDescent="0.25">
      <c r="A7093" t="e">
        <f t="shared" si="116"/>
        <v>#N/A</v>
      </c>
      <c r="B7093" s="1" t="e">
        <f>IF(A7093&lt;&gt;"",VLOOKUP(A7093,'Ket qua do'!$B$5:$CE$50000,2,TRUE),"")</f>
        <v>#N/A</v>
      </c>
      <c r="C7093" s="19" t="e">
        <f>IF(A7093&lt;&gt;"",VLOOKUP(B7093,'Ket qua do'!$C$5:$AP$50000,$C$3,TRUE)*SQRT(3)*$C$11,"")</f>
        <v>#N/A</v>
      </c>
      <c r="D7093" s="21" t="e">
        <f>IF(A7093&lt;&gt;"",VLOOKUP(B7093,'Ket qua do'!$C$5:$AP$50000,$D$3,TRUE),"")</f>
        <v>#N/A</v>
      </c>
      <c r="E7093" s="21" t="e">
        <f>IF(A7093&lt;&gt;"",VLOOKUP(B7093,'Ket qua do'!$C$5:$AP$50000,$E$3,TRUE)*$C$12,"")</f>
        <v>#N/A</v>
      </c>
      <c r="F7093" s="21" t="e">
        <f>IF(A7093&lt;&gt;"",VLOOKUP(B7093,'Ket qua do'!$C$5:$AP$50000,$F$3,TRUE),"")</f>
        <v>#N/A</v>
      </c>
      <c r="G7093" s="21" t="e">
        <f>IF(A7093&lt;&gt;"",VLOOKUP(B7093,'Ket qua do'!$C$5:$AP$50000,$G$3,TRUE),"")</f>
        <v>#N/A</v>
      </c>
      <c r="H7093" s="21" t="e">
        <f>IF(A7093&lt;&gt;"",VLOOKUP(B7093,'Ket qua do'!$C$5:$AP$50000,$H$3,TRUE),"")</f>
        <v>#N/A</v>
      </c>
      <c r="I7093" s="21" t="e">
        <f>IF(A7093&lt;&gt;"",VLOOKUP(B7093,'Ket qua do'!$C$5:$AP$50000,$I$3,TRUE)*$E$9/1000,"")</f>
        <v>#N/A</v>
      </c>
      <c r="J7093" s="21" t="e">
        <f>IF(A7093&lt;&gt;"",VLOOKUP(B7093,'Ket qua do'!$C$5:$AP$50000,$J$3,TRUE)*$E$9/1000,"")</f>
        <v>#N/A</v>
      </c>
      <c r="K7093" s="21" t="e">
        <f>IF(A7093&lt;&gt;"",VLOOKUP(B7093,'Ket qua do'!$C$5:$AP$50000,$K$3,TRUE)*$E$9/1000,"")</f>
        <v>#N/A</v>
      </c>
      <c r="L7093" s="21" t="e">
        <f>IF(A7093&lt;&gt;"",VLOOKUP(B7093,'Ket qua do'!$C$5:$AP$50000,$L$3,TRUE),"")</f>
        <v>#N/A</v>
      </c>
    </row>
    <row r="7094" spans="1:12" x14ac:dyDescent="0.25">
      <c r="A7094" t="e">
        <f t="shared" si="116"/>
        <v>#N/A</v>
      </c>
      <c r="B7094" s="1" t="e">
        <f>IF(A7094&lt;&gt;"",VLOOKUP(A7094,'Ket qua do'!$B$5:$CE$50000,2,TRUE),"")</f>
        <v>#N/A</v>
      </c>
      <c r="C7094" s="19" t="e">
        <f>IF(A7094&lt;&gt;"",VLOOKUP(B7094,'Ket qua do'!$C$5:$AP$50000,$C$3,TRUE)*SQRT(3)*$C$11,"")</f>
        <v>#N/A</v>
      </c>
      <c r="D7094" s="21" t="e">
        <f>IF(A7094&lt;&gt;"",VLOOKUP(B7094,'Ket qua do'!$C$5:$AP$50000,$D$3,TRUE),"")</f>
        <v>#N/A</v>
      </c>
      <c r="E7094" s="21" t="e">
        <f>IF(A7094&lt;&gt;"",VLOOKUP(B7094,'Ket qua do'!$C$5:$AP$50000,$E$3,TRUE)*$C$12,"")</f>
        <v>#N/A</v>
      </c>
      <c r="F7094" s="21" t="e">
        <f>IF(A7094&lt;&gt;"",VLOOKUP(B7094,'Ket qua do'!$C$5:$AP$50000,$F$3,TRUE),"")</f>
        <v>#N/A</v>
      </c>
      <c r="G7094" s="21" t="e">
        <f>IF(A7094&lt;&gt;"",VLOOKUP(B7094,'Ket qua do'!$C$5:$AP$50000,$G$3,TRUE),"")</f>
        <v>#N/A</v>
      </c>
      <c r="H7094" s="21" t="e">
        <f>IF(A7094&lt;&gt;"",VLOOKUP(B7094,'Ket qua do'!$C$5:$AP$50000,$H$3,TRUE),"")</f>
        <v>#N/A</v>
      </c>
      <c r="I7094" s="21" t="e">
        <f>IF(A7094&lt;&gt;"",VLOOKUP(B7094,'Ket qua do'!$C$5:$AP$50000,$I$3,TRUE)*$E$9/1000,"")</f>
        <v>#N/A</v>
      </c>
      <c r="J7094" s="21" t="e">
        <f>IF(A7094&lt;&gt;"",VLOOKUP(B7094,'Ket qua do'!$C$5:$AP$50000,$J$3,TRUE)*$E$9/1000,"")</f>
        <v>#N/A</v>
      </c>
      <c r="K7094" s="21" t="e">
        <f>IF(A7094&lt;&gt;"",VLOOKUP(B7094,'Ket qua do'!$C$5:$AP$50000,$K$3,TRUE)*$E$9/1000,"")</f>
        <v>#N/A</v>
      </c>
      <c r="L7094" s="21" t="e">
        <f>IF(A7094&lt;&gt;"",VLOOKUP(B7094,'Ket qua do'!$C$5:$AP$50000,$L$3,TRUE),"")</f>
        <v>#N/A</v>
      </c>
    </row>
    <row r="7095" spans="1:12" x14ac:dyDescent="0.25">
      <c r="A7095" t="e">
        <f t="shared" si="116"/>
        <v>#N/A</v>
      </c>
      <c r="B7095" s="1" t="e">
        <f>IF(A7095&lt;&gt;"",VLOOKUP(A7095,'Ket qua do'!$B$5:$CE$50000,2,TRUE),"")</f>
        <v>#N/A</v>
      </c>
      <c r="C7095" s="19" t="e">
        <f>IF(A7095&lt;&gt;"",VLOOKUP(B7095,'Ket qua do'!$C$5:$AP$50000,$C$3,TRUE)*SQRT(3)*$C$11,"")</f>
        <v>#N/A</v>
      </c>
      <c r="D7095" s="21" t="e">
        <f>IF(A7095&lt;&gt;"",VLOOKUP(B7095,'Ket qua do'!$C$5:$AP$50000,$D$3,TRUE),"")</f>
        <v>#N/A</v>
      </c>
      <c r="E7095" s="21" t="e">
        <f>IF(A7095&lt;&gt;"",VLOOKUP(B7095,'Ket qua do'!$C$5:$AP$50000,$E$3,TRUE)*$C$12,"")</f>
        <v>#N/A</v>
      </c>
      <c r="F7095" s="21" t="e">
        <f>IF(A7095&lt;&gt;"",VLOOKUP(B7095,'Ket qua do'!$C$5:$AP$50000,$F$3,TRUE),"")</f>
        <v>#N/A</v>
      </c>
      <c r="G7095" s="21" t="e">
        <f>IF(A7095&lt;&gt;"",VLOOKUP(B7095,'Ket qua do'!$C$5:$AP$50000,$G$3,TRUE),"")</f>
        <v>#N/A</v>
      </c>
      <c r="H7095" s="21" t="e">
        <f>IF(A7095&lt;&gt;"",VLOOKUP(B7095,'Ket qua do'!$C$5:$AP$50000,$H$3,TRUE),"")</f>
        <v>#N/A</v>
      </c>
      <c r="I7095" s="21" t="e">
        <f>IF(A7095&lt;&gt;"",VLOOKUP(B7095,'Ket qua do'!$C$5:$AP$50000,$I$3,TRUE)*$E$9/1000,"")</f>
        <v>#N/A</v>
      </c>
      <c r="J7095" s="21" t="e">
        <f>IF(A7095&lt;&gt;"",VLOOKUP(B7095,'Ket qua do'!$C$5:$AP$50000,$J$3,TRUE)*$E$9/1000,"")</f>
        <v>#N/A</v>
      </c>
      <c r="K7095" s="21" t="e">
        <f>IF(A7095&lt;&gt;"",VLOOKUP(B7095,'Ket qua do'!$C$5:$AP$50000,$K$3,TRUE)*$E$9/1000,"")</f>
        <v>#N/A</v>
      </c>
      <c r="L7095" s="21" t="e">
        <f>IF(A7095&lt;&gt;"",VLOOKUP(B7095,'Ket qua do'!$C$5:$AP$50000,$L$3,TRUE),"")</f>
        <v>#N/A</v>
      </c>
    </row>
    <row r="7096" spans="1:12" x14ac:dyDescent="0.25">
      <c r="A7096" t="e">
        <f t="shared" si="116"/>
        <v>#N/A</v>
      </c>
      <c r="B7096" s="1" t="e">
        <f>IF(A7096&lt;&gt;"",VLOOKUP(A7096,'Ket qua do'!$B$5:$CE$50000,2,TRUE),"")</f>
        <v>#N/A</v>
      </c>
      <c r="C7096" s="19" t="e">
        <f>IF(A7096&lt;&gt;"",VLOOKUP(B7096,'Ket qua do'!$C$5:$AP$50000,$C$3,TRUE)*SQRT(3)*$C$11,"")</f>
        <v>#N/A</v>
      </c>
      <c r="D7096" s="21" t="e">
        <f>IF(A7096&lt;&gt;"",VLOOKUP(B7096,'Ket qua do'!$C$5:$AP$50000,$D$3,TRUE),"")</f>
        <v>#N/A</v>
      </c>
      <c r="E7096" s="21" t="e">
        <f>IF(A7096&lt;&gt;"",VLOOKUP(B7096,'Ket qua do'!$C$5:$AP$50000,$E$3,TRUE)*$C$12,"")</f>
        <v>#N/A</v>
      </c>
      <c r="F7096" s="21" t="e">
        <f>IF(A7096&lt;&gt;"",VLOOKUP(B7096,'Ket qua do'!$C$5:$AP$50000,$F$3,TRUE),"")</f>
        <v>#N/A</v>
      </c>
      <c r="G7096" s="21" t="e">
        <f>IF(A7096&lt;&gt;"",VLOOKUP(B7096,'Ket qua do'!$C$5:$AP$50000,$G$3,TRUE),"")</f>
        <v>#N/A</v>
      </c>
      <c r="H7096" s="21" t="e">
        <f>IF(A7096&lt;&gt;"",VLOOKUP(B7096,'Ket qua do'!$C$5:$AP$50000,$H$3,TRUE),"")</f>
        <v>#N/A</v>
      </c>
      <c r="I7096" s="21" t="e">
        <f>IF(A7096&lt;&gt;"",VLOOKUP(B7096,'Ket qua do'!$C$5:$AP$50000,$I$3,TRUE)*$E$9/1000,"")</f>
        <v>#N/A</v>
      </c>
      <c r="J7096" s="21" t="e">
        <f>IF(A7096&lt;&gt;"",VLOOKUP(B7096,'Ket qua do'!$C$5:$AP$50000,$J$3,TRUE)*$E$9/1000,"")</f>
        <v>#N/A</v>
      </c>
      <c r="K7096" s="21" t="e">
        <f>IF(A7096&lt;&gt;"",VLOOKUP(B7096,'Ket qua do'!$C$5:$AP$50000,$K$3,TRUE)*$E$9/1000,"")</f>
        <v>#N/A</v>
      </c>
      <c r="L7096" s="21" t="e">
        <f>IF(A7096&lt;&gt;"",VLOOKUP(B7096,'Ket qua do'!$C$5:$AP$50000,$L$3,TRUE),"")</f>
        <v>#N/A</v>
      </c>
    </row>
    <row r="7097" spans="1:12" x14ac:dyDescent="0.25">
      <c r="A7097" t="e">
        <f t="shared" si="116"/>
        <v>#N/A</v>
      </c>
      <c r="B7097" s="1" t="e">
        <f>IF(A7097&lt;&gt;"",VLOOKUP(A7097,'Ket qua do'!$B$5:$CE$50000,2,TRUE),"")</f>
        <v>#N/A</v>
      </c>
      <c r="C7097" s="19" t="e">
        <f>IF(A7097&lt;&gt;"",VLOOKUP(B7097,'Ket qua do'!$C$5:$AP$50000,$C$3,TRUE)*SQRT(3)*$C$11,"")</f>
        <v>#N/A</v>
      </c>
      <c r="D7097" s="21" t="e">
        <f>IF(A7097&lt;&gt;"",VLOOKUP(B7097,'Ket qua do'!$C$5:$AP$50000,$D$3,TRUE),"")</f>
        <v>#N/A</v>
      </c>
      <c r="E7097" s="21" t="e">
        <f>IF(A7097&lt;&gt;"",VLOOKUP(B7097,'Ket qua do'!$C$5:$AP$50000,$E$3,TRUE)*$C$12,"")</f>
        <v>#N/A</v>
      </c>
      <c r="F7097" s="21" t="e">
        <f>IF(A7097&lt;&gt;"",VLOOKUP(B7097,'Ket qua do'!$C$5:$AP$50000,$F$3,TRUE),"")</f>
        <v>#N/A</v>
      </c>
      <c r="G7097" s="21" t="e">
        <f>IF(A7097&lt;&gt;"",VLOOKUP(B7097,'Ket qua do'!$C$5:$AP$50000,$G$3,TRUE),"")</f>
        <v>#N/A</v>
      </c>
      <c r="H7097" s="21" t="e">
        <f>IF(A7097&lt;&gt;"",VLOOKUP(B7097,'Ket qua do'!$C$5:$AP$50000,$H$3,TRUE),"")</f>
        <v>#N/A</v>
      </c>
      <c r="I7097" s="21" t="e">
        <f>IF(A7097&lt;&gt;"",VLOOKUP(B7097,'Ket qua do'!$C$5:$AP$50000,$I$3,TRUE)*$E$9/1000,"")</f>
        <v>#N/A</v>
      </c>
      <c r="J7097" s="21" t="e">
        <f>IF(A7097&lt;&gt;"",VLOOKUP(B7097,'Ket qua do'!$C$5:$AP$50000,$J$3,TRUE)*$E$9/1000,"")</f>
        <v>#N/A</v>
      </c>
      <c r="K7097" s="21" t="e">
        <f>IF(A7097&lt;&gt;"",VLOOKUP(B7097,'Ket qua do'!$C$5:$AP$50000,$K$3,TRUE)*$E$9/1000,"")</f>
        <v>#N/A</v>
      </c>
      <c r="L7097" s="21" t="e">
        <f>IF(A7097&lt;&gt;"",VLOOKUP(B7097,'Ket qua do'!$C$5:$AP$50000,$L$3,TRUE),"")</f>
        <v>#N/A</v>
      </c>
    </row>
    <row r="7098" spans="1:12" x14ac:dyDescent="0.25">
      <c r="A7098" t="e">
        <f t="shared" si="116"/>
        <v>#N/A</v>
      </c>
      <c r="B7098" s="1" t="e">
        <f>IF(A7098&lt;&gt;"",VLOOKUP(A7098,'Ket qua do'!$B$5:$CE$50000,2,TRUE),"")</f>
        <v>#N/A</v>
      </c>
      <c r="C7098" s="19" t="e">
        <f>IF(A7098&lt;&gt;"",VLOOKUP(B7098,'Ket qua do'!$C$5:$AP$50000,$C$3,TRUE)*SQRT(3)*$C$11,"")</f>
        <v>#N/A</v>
      </c>
      <c r="D7098" s="21" t="e">
        <f>IF(A7098&lt;&gt;"",VLOOKUP(B7098,'Ket qua do'!$C$5:$AP$50000,$D$3,TRUE),"")</f>
        <v>#N/A</v>
      </c>
      <c r="E7098" s="21" t="e">
        <f>IF(A7098&lt;&gt;"",VLOOKUP(B7098,'Ket qua do'!$C$5:$AP$50000,$E$3,TRUE)*$C$12,"")</f>
        <v>#N/A</v>
      </c>
      <c r="F7098" s="21" t="e">
        <f>IF(A7098&lt;&gt;"",VLOOKUP(B7098,'Ket qua do'!$C$5:$AP$50000,$F$3,TRUE),"")</f>
        <v>#N/A</v>
      </c>
      <c r="G7098" s="21" t="e">
        <f>IF(A7098&lt;&gt;"",VLOOKUP(B7098,'Ket qua do'!$C$5:$AP$50000,$G$3,TRUE),"")</f>
        <v>#N/A</v>
      </c>
      <c r="H7098" s="21" t="e">
        <f>IF(A7098&lt;&gt;"",VLOOKUP(B7098,'Ket qua do'!$C$5:$AP$50000,$H$3,TRUE),"")</f>
        <v>#N/A</v>
      </c>
      <c r="I7098" s="21" t="e">
        <f>IF(A7098&lt;&gt;"",VLOOKUP(B7098,'Ket qua do'!$C$5:$AP$50000,$I$3,TRUE)*$E$9/1000,"")</f>
        <v>#N/A</v>
      </c>
      <c r="J7098" s="21" t="e">
        <f>IF(A7098&lt;&gt;"",VLOOKUP(B7098,'Ket qua do'!$C$5:$AP$50000,$J$3,TRUE)*$E$9/1000,"")</f>
        <v>#N/A</v>
      </c>
      <c r="K7098" s="21" t="e">
        <f>IF(A7098&lt;&gt;"",VLOOKUP(B7098,'Ket qua do'!$C$5:$AP$50000,$K$3,TRUE)*$E$9/1000,"")</f>
        <v>#N/A</v>
      </c>
      <c r="L7098" s="21" t="e">
        <f>IF(A7098&lt;&gt;"",VLOOKUP(B7098,'Ket qua do'!$C$5:$AP$50000,$L$3,TRUE),"")</f>
        <v>#N/A</v>
      </c>
    </row>
    <row r="7099" spans="1:12" x14ac:dyDescent="0.25">
      <c r="A7099" t="e">
        <f t="shared" si="116"/>
        <v>#N/A</v>
      </c>
      <c r="B7099" s="1" t="e">
        <f>IF(A7099&lt;&gt;"",VLOOKUP(A7099,'Ket qua do'!$B$5:$CE$50000,2,TRUE),"")</f>
        <v>#N/A</v>
      </c>
      <c r="C7099" s="19" t="e">
        <f>IF(A7099&lt;&gt;"",VLOOKUP(B7099,'Ket qua do'!$C$5:$AP$50000,$C$3,TRUE)*SQRT(3)*$C$11,"")</f>
        <v>#N/A</v>
      </c>
      <c r="D7099" s="21" t="e">
        <f>IF(A7099&lt;&gt;"",VLOOKUP(B7099,'Ket qua do'!$C$5:$AP$50000,$D$3,TRUE),"")</f>
        <v>#N/A</v>
      </c>
      <c r="E7099" s="21" t="e">
        <f>IF(A7099&lt;&gt;"",VLOOKUP(B7099,'Ket qua do'!$C$5:$AP$50000,$E$3,TRUE)*$C$12,"")</f>
        <v>#N/A</v>
      </c>
      <c r="F7099" s="21" t="e">
        <f>IF(A7099&lt;&gt;"",VLOOKUP(B7099,'Ket qua do'!$C$5:$AP$50000,$F$3,TRUE),"")</f>
        <v>#N/A</v>
      </c>
      <c r="G7099" s="21" t="e">
        <f>IF(A7099&lt;&gt;"",VLOOKUP(B7099,'Ket qua do'!$C$5:$AP$50000,$G$3,TRUE),"")</f>
        <v>#N/A</v>
      </c>
      <c r="H7099" s="21" t="e">
        <f>IF(A7099&lt;&gt;"",VLOOKUP(B7099,'Ket qua do'!$C$5:$AP$50000,$H$3,TRUE),"")</f>
        <v>#N/A</v>
      </c>
      <c r="I7099" s="21" t="e">
        <f>IF(A7099&lt;&gt;"",VLOOKUP(B7099,'Ket qua do'!$C$5:$AP$50000,$I$3,TRUE)*$E$9/1000,"")</f>
        <v>#N/A</v>
      </c>
      <c r="J7099" s="21" t="e">
        <f>IF(A7099&lt;&gt;"",VLOOKUP(B7099,'Ket qua do'!$C$5:$AP$50000,$J$3,TRUE)*$E$9/1000,"")</f>
        <v>#N/A</v>
      </c>
      <c r="K7099" s="21" t="e">
        <f>IF(A7099&lt;&gt;"",VLOOKUP(B7099,'Ket qua do'!$C$5:$AP$50000,$K$3,TRUE)*$E$9/1000,"")</f>
        <v>#N/A</v>
      </c>
      <c r="L7099" s="21" t="e">
        <f>IF(A7099&lt;&gt;"",VLOOKUP(B7099,'Ket qua do'!$C$5:$AP$50000,$L$3,TRUE),"")</f>
        <v>#N/A</v>
      </c>
    </row>
    <row r="7100" spans="1:12" x14ac:dyDescent="0.25">
      <c r="A7100" t="e">
        <f t="shared" si="116"/>
        <v>#N/A</v>
      </c>
      <c r="B7100" s="1" t="e">
        <f>IF(A7100&lt;&gt;"",VLOOKUP(A7100,'Ket qua do'!$B$5:$CE$50000,2,TRUE),"")</f>
        <v>#N/A</v>
      </c>
      <c r="C7100" s="19" t="e">
        <f>IF(A7100&lt;&gt;"",VLOOKUP(B7100,'Ket qua do'!$C$5:$AP$50000,$C$3,TRUE)*SQRT(3)*$C$11,"")</f>
        <v>#N/A</v>
      </c>
      <c r="D7100" s="21" t="e">
        <f>IF(A7100&lt;&gt;"",VLOOKUP(B7100,'Ket qua do'!$C$5:$AP$50000,$D$3,TRUE),"")</f>
        <v>#N/A</v>
      </c>
      <c r="E7100" s="21" t="e">
        <f>IF(A7100&lt;&gt;"",VLOOKUP(B7100,'Ket qua do'!$C$5:$AP$50000,$E$3,TRUE)*$C$12,"")</f>
        <v>#N/A</v>
      </c>
      <c r="F7100" s="21" t="e">
        <f>IF(A7100&lt;&gt;"",VLOOKUP(B7100,'Ket qua do'!$C$5:$AP$50000,$F$3,TRUE),"")</f>
        <v>#N/A</v>
      </c>
      <c r="G7100" s="21" t="e">
        <f>IF(A7100&lt;&gt;"",VLOOKUP(B7100,'Ket qua do'!$C$5:$AP$50000,$G$3,TRUE),"")</f>
        <v>#N/A</v>
      </c>
      <c r="H7100" s="21" t="e">
        <f>IF(A7100&lt;&gt;"",VLOOKUP(B7100,'Ket qua do'!$C$5:$AP$50000,$H$3,TRUE),"")</f>
        <v>#N/A</v>
      </c>
      <c r="I7100" s="21" t="e">
        <f>IF(A7100&lt;&gt;"",VLOOKUP(B7100,'Ket qua do'!$C$5:$AP$50000,$I$3,TRUE)*$E$9/1000,"")</f>
        <v>#N/A</v>
      </c>
      <c r="J7100" s="21" t="e">
        <f>IF(A7100&lt;&gt;"",VLOOKUP(B7100,'Ket qua do'!$C$5:$AP$50000,$J$3,TRUE)*$E$9/1000,"")</f>
        <v>#N/A</v>
      </c>
      <c r="K7100" s="21" t="e">
        <f>IF(A7100&lt;&gt;"",VLOOKUP(B7100,'Ket qua do'!$C$5:$AP$50000,$K$3,TRUE)*$E$9/1000,"")</f>
        <v>#N/A</v>
      </c>
      <c r="L7100" s="21" t="e">
        <f>IF(A7100&lt;&gt;"",VLOOKUP(B7100,'Ket qua do'!$C$5:$AP$50000,$L$3,TRUE),"")</f>
        <v>#N/A</v>
      </c>
    </row>
    <row r="7101" spans="1:12" x14ac:dyDescent="0.25">
      <c r="A7101" t="e">
        <f t="shared" si="116"/>
        <v>#N/A</v>
      </c>
      <c r="B7101" s="1" t="e">
        <f>IF(A7101&lt;&gt;"",VLOOKUP(A7101,'Ket qua do'!$B$5:$CE$50000,2,TRUE),"")</f>
        <v>#N/A</v>
      </c>
      <c r="C7101" s="19" t="e">
        <f>IF(A7101&lt;&gt;"",VLOOKUP(B7101,'Ket qua do'!$C$5:$AP$50000,$C$3,TRUE)*SQRT(3)*$C$11,"")</f>
        <v>#N/A</v>
      </c>
      <c r="D7101" s="21" t="e">
        <f>IF(A7101&lt;&gt;"",VLOOKUP(B7101,'Ket qua do'!$C$5:$AP$50000,$D$3,TRUE),"")</f>
        <v>#N/A</v>
      </c>
      <c r="E7101" s="21" t="e">
        <f>IF(A7101&lt;&gt;"",VLOOKUP(B7101,'Ket qua do'!$C$5:$AP$50000,$E$3,TRUE)*$C$12,"")</f>
        <v>#N/A</v>
      </c>
      <c r="F7101" s="21" t="e">
        <f>IF(A7101&lt;&gt;"",VLOOKUP(B7101,'Ket qua do'!$C$5:$AP$50000,$F$3,TRUE),"")</f>
        <v>#N/A</v>
      </c>
      <c r="G7101" s="21" t="e">
        <f>IF(A7101&lt;&gt;"",VLOOKUP(B7101,'Ket qua do'!$C$5:$AP$50000,$G$3,TRUE),"")</f>
        <v>#N/A</v>
      </c>
      <c r="H7101" s="21" t="e">
        <f>IF(A7101&lt;&gt;"",VLOOKUP(B7101,'Ket qua do'!$C$5:$AP$50000,$H$3,TRUE),"")</f>
        <v>#N/A</v>
      </c>
      <c r="I7101" s="21" t="e">
        <f>IF(A7101&lt;&gt;"",VLOOKUP(B7101,'Ket qua do'!$C$5:$AP$50000,$I$3,TRUE)*$E$9/1000,"")</f>
        <v>#N/A</v>
      </c>
      <c r="J7101" s="21" t="e">
        <f>IF(A7101&lt;&gt;"",VLOOKUP(B7101,'Ket qua do'!$C$5:$AP$50000,$J$3,TRUE)*$E$9/1000,"")</f>
        <v>#N/A</v>
      </c>
      <c r="K7101" s="21" t="e">
        <f>IF(A7101&lt;&gt;"",VLOOKUP(B7101,'Ket qua do'!$C$5:$AP$50000,$K$3,TRUE)*$E$9/1000,"")</f>
        <v>#N/A</v>
      </c>
      <c r="L7101" s="21" t="e">
        <f>IF(A7101&lt;&gt;"",VLOOKUP(B7101,'Ket qua do'!$C$5:$AP$50000,$L$3,TRUE),"")</f>
        <v>#N/A</v>
      </c>
    </row>
    <row r="7102" spans="1:12" x14ac:dyDescent="0.25">
      <c r="A7102" t="e">
        <f t="shared" si="116"/>
        <v>#N/A</v>
      </c>
      <c r="B7102" s="1" t="e">
        <f>IF(A7102&lt;&gt;"",VLOOKUP(A7102,'Ket qua do'!$B$5:$CE$50000,2,TRUE),"")</f>
        <v>#N/A</v>
      </c>
      <c r="C7102" s="19" t="e">
        <f>IF(A7102&lt;&gt;"",VLOOKUP(B7102,'Ket qua do'!$C$5:$AP$50000,$C$3,TRUE)*SQRT(3)*$C$11,"")</f>
        <v>#N/A</v>
      </c>
      <c r="D7102" s="21" t="e">
        <f>IF(A7102&lt;&gt;"",VLOOKUP(B7102,'Ket qua do'!$C$5:$AP$50000,$D$3,TRUE),"")</f>
        <v>#N/A</v>
      </c>
      <c r="E7102" s="21" t="e">
        <f>IF(A7102&lt;&gt;"",VLOOKUP(B7102,'Ket qua do'!$C$5:$AP$50000,$E$3,TRUE)*$C$12,"")</f>
        <v>#N/A</v>
      </c>
      <c r="F7102" s="21" t="e">
        <f>IF(A7102&lt;&gt;"",VLOOKUP(B7102,'Ket qua do'!$C$5:$AP$50000,$F$3,TRUE),"")</f>
        <v>#N/A</v>
      </c>
      <c r="G7102" s="21" t="e">
        <f>IF(A7102&lt;&gt;"",VLOOKUP(B7102,'Ket qua do'!$C$5:$AP$50000,$G$3,TRUE),"")</f>
        <v>#N/A</v>
      </c>
      <c r="H7102" s="21" t="e">
        <f>IF(A7102&lt;&gt;"",VLOOKUP(B7102,'Ket qua do'!$C$5:$AP$50000,$H$3,TRUE),"")</f>
        <v>#N/A</v>
      </c>
      <c r="I7102" s="21" t="e">
        <f>IF(A7102&lt;&gt;"",VLOOKUP(B7102,'Ket qua do'!$C$5:$AP$50000,$I$3,TRUE)*$E$9/1000,"")</f>
        <v>#N/A</v>
      </c>
      <c r="J7102" s="21" t="e">
        <f>IF(A7102&lt;&gt;"",VLOOKUP(B7102,'Ket qua do'!$C$5:$AP$50000,$J$3,TRUE)*$E$9/1000,"")</f>
        <v>#N/A</v>
      </c>
      <c r="K7102" s="21" t="e">
        <f>IF(A7102&lt;&gt;"",VLOOKUP(B7102,'Ket qua do'!$C$5:$AP$50000,$K$3,TRUE)*$E$9/1000,"")</f>
        <v>#N/A</v>
      </c>
      <c r="L7102" s="21" t="e">
        <f>IF(A7102&lt;&gt;"",VLOOKUP(B7102,'Ket qua do'!$C$5:$AP$50000,$L$3,TRUE),"")</f>
        <v>#N/A</v>
      </c>
    </row>
    <row r="7103" spans="1:12" x14ac:dyDescent="0.25">
      <c r="A7103" t="e">
        <f t="shared" si="116"/>
        <v>#N/A</v>
      </c>
      <c r="B7103" s="1" t="e">
        <f>IF(A7103&lt;&gt;"",VLOOKUP(A7103,'Ket qua do'!$B$5:$CE$50000,2,TRUE),"")</f>
        <v>#N/A</v>
      </c>
      <c r="C7103" s="19" t="e">
        <f>IF(A7103&lt;&gt;"",VLOOKUP(B7103,'Ket qua do'!$C$5:$AP$50000,$C$3,TRUE)*SQRT(3)*$C$11,"")</f>
        <v>#N/A</v>
      </c>
      <c r="D7103" s="21" t="e">
        <f>IF(A7103&lt;&gt;"",VLOOKUP(B7103,'Ket qua do'!$C$5:$AP$50000,$D$3,TRUE),"")</f>
        <v>#N/A</v>
      </c>
      <c r="E7103" s="21" t="e">
        <f>IF(A7103&lt;&gt;"",VLOOKUP(B7103,'Ket qua do'!$C$5:$AP$50000,$E$3,TRUE)*$C$12,"")</f>
        <v>#N/A</v>
      </c>
      <c r="F7103" s="21" t="e">
        <f>IF(A7103&lt;&gt;"",VLOOKUP(B7103,'Ket qua do'!$C$5:$AP$50000,$F$3,TRUE),"")</f>
        <v>#N/A</v>
      </c>
      <c r="G7103" s="21" t="e">
        <f>IF(A7103&lt;&gt;"",VLOOKUP(B7103,'Ket qua do'!$C$5:$AP$50000,$G$3,TRUE),"")</f>
        <v>#N/A</v>
      </c>
      <c r="H7103" s="21" t="e">
        <f>IF(A7103&lt;&gt;"",VLOOKUP(B7103,'Ket qua do'!$C$5:$AP$50000,$H$3,TRUE),"")</f>
        <v>#N/A</v>
      </c>
      <c r="I7103" s="21" t="e">
        <f>IF(A7103&lt;&gt;"",VLOOKUP(B7103,'Ket qua do'!$C$5:$AP$50000,$I$3,TRUE)*$E$9/1000,"")</f>
        <v>#N/A</v>
      </c>
      <c r="J7103" s="21" t="e">
        <f>IF(A7103&lt;&gt;"",VLOOKUP(B7103,'Ket qua do'!$C$5:$AP$50000,$J$3,TRUE)*$E$9/1000,"")</f>
        <v>#N/A</v>
      </c>
      <c r="K7103" s="21" t="e">
        <f>IF(A7103&lt;&gt;"",VLOOKUP(B7103,'Ket qua do'!$C$5:$AP$50000,$K$3,TRUE)*$E$9/1000,"")</f>
        <v>#N/A</v>
      </c>
      <c r="L7103" s="21" t="e">
        <f>IF(A7103&lt;&gt;"",VLOOKUP(B7103,'Ket qua do'!$C$5:$AP$50000,$L$3,TRUE),"")</f>
        <v>#N/A</v>
      </c>
    </row>
    <row r="7104" spans="1:12" x14ac:dyDescent="0.25">
      <c r="A7104" t="e">
        <f t="shared" si="116"/>
        <v>#N/A</v>
      </c>
      <c r="B7104" s="1" t="e">
        <f>IF(A7104&lt;&gt;"",VLOOKUP(A7104,'Ket qua do'!$B$5:$CE$50000,2,TRUE),"")</f>
        <v>#N/A</v>
      </c>
      <c r="C7104" s="19" t="e">
        <f>IF(A7104&lt;&gt;"",VLOOKUP(B7104,'Ket qua do'!$C$5:$AP$50000,$C$3,TRUE)*SQRT(3)*$C$11,"")</f>
        <v>#N/A</v>
      </c>
      <c r="D7104" s="21" t="e">
        <f>IF(A7104&lt;&gt;"",VLOOKUP(B7104,'Ket qua do'!$C$5:$AP$50000,$D$3,TRUE),"")</f>
        <v>#N/A</v>
      </c>
      <c r="E7104" s="21" t="e">
        <f>IF(A7104&lt;&gt;"",VLOOKUP(B7104,'Ket qua do'!$C$5:$AP$50000,$E$3,TRUE)*$C$12,"")</f>
        <v>#N/A</v>
      </c>
      <c r="F7104" s="21" t="e">
        <f>IF(A7104&lt;&gt;"",VLOOKUP(B7104,'Ket qua do'!$C$5:$AP$50000,$F$3,TRUE),"")</f>
        <v>#N/A</v>
      </c>
      <c r="G7104" s="21" t="e">
        <f>IF(A7104&lt;&gt;"",VLOOKUP(B7104,'Ket qua do'!$C$5:$AP$50000,$G$3,TRUE),"")</f>
        <v>#N/A</v>
      </c>
      <c r="H7104" s="21" t="e">
        <f>IF(A7104&lt;&gt;"",VLOOKUP(B7104,'Ket qua do'!$C$5:$AP$50000,$H$3,TRUE),"")</f>
        <v>#N/A</v>
      </c>
      <c r="I7104" s="21" t="e">
        <f>IF(A7104&lt;&gt;"",VLOOKUP(B7104,'Ket qua do'!$C$5:$AP$50000,$I$3,TRUE)*$E$9/1000,"")</f>
        <v>#N/A</v>
      </c>
      <c r="J7104" s="21" t="e">
        <f>IF(A7104&lt;&gt;"",VLOOKUP(B7104,'Ket qua do'!$C$5:$AP$50000,$J$3,TRUE)*$E$9/1000,"")</f>
        <v>#N/A</v>
      </c>
      <c r="K7104" s="21" t="e">
        <f>IF(A7104&lt;&gt;"",VLOOKUP(B7104,'Ket qua do'!$C$5:$AP$50000,$K$3,TRUE)*$E$9/1000,"")</f>
        <v>#N/A</v>
      </c>
      <c r="L7104" s="21" t="e">
        <f>IF(A7104&lt;&gt;"",VLOOKUP(B7104,'Ket qua do'!$C$5:$AP$50000,$L$3,TRUE),"")</f>
        <v>#N/A</v>
      </c>
    </row>
    <row r="7105" spans="1:12" x14ac:dyDescent="0.25">
      <c r="A7105" t="e">
        <f t="shared" si="116"/>
        <v>#N/A</v>
      </c>
      <c r="B7105" s="1" t="e">
        <f>IF(A7105&lt;&gt;"",VLOOKUP(A7105,'Ket qua do'!$B$5:$CE$50000,2,TRUE),"")</f>
        <v>#N/A</v>
      </c>
      <c r="C7105" s="19" t="e">
        <f>IF(A7105&lt;&gt;"",VLOOKUP(B7105,'Ket qua do'!$C$5:$AP$50000,$C$3,TRUE)*SQRT(3)*$C$11,"")</f>
        <v>#N/A</v>
      </c>
      <c r="D7105" s="21" t="e">
        <f>IF(A7105&lt;&gt;"",VLOOKUP(B7105,'Ket qua do'!$C$5:$AP$50000,$D$3,TRUE),"")</f>
        <v>#N/A</v>
      </c>
      <c r="E7105" s="21" t="e">
        <f>IF(A7105&lt;&gt;"",VLOOKUP(B7105,'Ket qua do'!$C$5:$AP$50000,$E$3,TRUE)*$C$12,"")</f>
        <v>#N/A</v>
      </c>
      <c r="F7105" s="21" t="e">
        <f>IF(A7105&lt;&gt;"",VLOOKUP(B7105,'Ket qua do'!$C$5:$AP$50000,$F$3,TRUE),"")</f>
        <v>#N/A</v>
      </c>
      <c r="G7105" s="21" t="e">
        <f>IF(A7105&lt;&gt;"",VLOOKUP(B7105,'Ket qua do'!$C$5:$AP$50000,$G$3,TRUE),"")</f>
        <v>#N/A</v>
      </c>
      <c r="H7105" s="21" t="e">
        <f>IF(A7105&lt;&gt;"",VLOOKUP(B7105,'Ket qua do'!$C$5:$AP$50000,$H$3,TRUE),"")</f>
        <v>#N/A</v>
      </c>
      <c r="I7105" s="21" t="e">
        <f>IF(A7105&lt;&gt;"",VLOOKUP(B7105,'Ket qua do'!$C$5:$AP$50000,$I$3,TRUE)*$E$9/1000,"")</f>
        <v>#N/A</v>
      </c>
      <c r="J7105" s="21" t="e">
        <f>IF(A7105&lt;&gt;"",VLOOKUP(B7105,'Ket qua do'!$C$5:$AP$50000,$J$3,TRUE)*$E$9/1000,"")</f>
        <v>#N/A</v>
      </c>
      <c r="K7105" s="21" t="e">
        <f>IF(A7105&lt;&gt;"",VLOOKUP(B7105,'Ket qua do'!$C$5:$AP$50000,$K$3,TRUE)*$E$9/1000,"")</f>
        <v>#N/A</v>
      </c>
      <c r="L7105" s="21" t="e">
        <f>IF(A7105&lt;&gt;"",VLOOKUP(B7105,'Ket qua do'!$C$5:$AP$50000,$L$3,TRUE),"")</f>
        <v>#N/A</v>
      </c>
    </row>
    <row r="7106" spans="1:12" x14ac:dyDescent="0.25">
      <c r="A7106" t="e">
        <f t="shared" si="116"/>
        <v>#N/A</v>
      </c>
      <c r="B7106" s="1" t="e">
        <f>IF(A7106&lt;&gt;"",VLOOKUP(A7106,'Ket qua do'!$B$5:$CE$50000,2,TRUE),"")</f>
        <v>#N/A</v>
      </c>
      <c r="C7106" s="19" t="e">
        <f>IF(A7106&lt;&gt;"",VLOOKUP(B7106,'Ket qua do'!$C$5:$AP$50000,$C$3,TRUE)*SQRT(3)*$C$11,"")</f>
        <v>#N/A</v>
      </c>
      <c r="D7106" s="21" t="e">
        <f>IF(A7106&lt;&gt;"",VLOOKUP(B7106,'Ket qua do'!$C$5:$AP$50000,$D$3,TRUE),"")</f>
        <v>#N/A</v>
      </c>
      <c r="E7106" s="21" t="e">
        <f>IF(A7106&lt;&gt;"",VLOOKUP(B7106,'Ket qua do'!$C$5:$AP$50000,$E$3,TRUE)*$C$12,"")</f>
        <v>#N/A</v>
      </c>
      <c r="F7106" s="21" t="e">
        <f>IF(A7106&lt;&gt;"",VLOOKUP(B7106,'Ket qua do'!$C$5:$AP$50000,$F$3,TRUE),"")</f>
        <v>#N/A</v>
      </c>
      <c r="G7106" s="21" t="e">
        <f>IF(A7106&lt;&gt;"",VLOOKUP(B7106,'Ket qua do'!$C$5:$AP$50000,$G$3,TRUE),"")</f>
        <v>#N/A</v>
      </c>
      <c r="H7106" s="21" t="e">
        <f>IF(A7106&lt;&gt;"",VLOOKUP(B7106,'Ket qua do'!$C$5:$AP$50000,$H$3,TRUE),"")</f>
        <v>#N/A</v>
      </c>
      <c r="I7106" s="21" t="e">
        <f>IF(A7106&lt;&gt;"",VLOOKUP(B7106,'Ket qua do'!$C$5:$AP$50000,$I$3,TRUE)*$E$9/1000,"")</f>
        <v>#N/A</v>
      </c>
      <c r="J7106" s="21" t="e">
        <f>IF(A7106&lt;&gt;"",VLOOKUP(B7106,'Ket qua do'!$C$5:$AP$50000,$J$3,TRUE)*$E$9/1000,"")</f>
        <v>#N/A</v>
      </c>
      <c r="K7106" s="21" t="e">
        <f>IF(A7106&lt;&gt;"",VLOOKUP(B7106,'Ket qua do'!$C$5:$AP$50000,$K$3,TRUE)*$E$9/1000,"")</f>
        <v>#N/A</v>
      </c>
      <c r="L7106" s="21" t="e">
        <f>IF(A7106&lt;&gt;"",VLOOKUP(B7106,'Ket qua do'!$C$5:$AP$50000,$L$3,TRUE),"")</f>
        <v>#N/A</v>
      </c>
    </row>
    <row r="7107" spans="1:12" x14ac:dyDescent="0.25">
      <c r="A7107" t="e">
        <f t="shared" si="116"/>
        <v>#N/A</v>
      </c>
      <c r="B7107" s="1" t="e">
        <f>IF(A7107&lt;&gt;"",VLOOKUP(A7107,'Ket qua do'!$B$5:$CE$50000,2,TRUE),"")</f>
        <v>#N/A</v>
      </c>
      <c r="C7107" s="19" t="e">
        <f>IF(A7107&lt;&gt;"",VLOOKUP(B7107,'Ket qua do'!$C$5:$AP$50000,$C$3,TRUE)*SQRT(3)*$C$11,"")</f>
        <v>#N/A</v>
      </c>
      <c r="D7107" s="21" t="e">
        <f>IF(A7107&lt;&gt;"",VLOOKUP(B7107,'Ket qua do'!$C$5:$AP$50000,$D$3,TRUE),"")</f>
        <v>#N/A</v>
      </c>
      <c r="E7107" s="21" t="e">
        <f>IF(A7107&lt;&gt;"",VLOOKUP(B7107,'Ket qua do'!$C$5:$AP$50000,$E$3,TRUE)*$C$12,"")</f>
        <v>#N/A</v>
      </c>
      <c r="F7107" s="21" t="e">
        <f>IF(A7107&lt;&gt;"",VLOOKUP(B7107,'Ket qua do'!$C$5:$AP$50000,$F$3,TRUE),"")</f>
        <v>#N/A</v>
      </c>
      <c r="G7107" s="21" t="e">
        <f>IF(A7107&lt;&gt;"",VLOOKUP(B7107,'Ket qua do'!$C$5:$AP$50000,$G$3,TRUE),"")</f>
        <v>#N/A</v>
      </c>
      <c r="H7107" s="21" t="e">
        <f>IF(A7107&lt;&gt;"",VLOOKUP(B7107,'Ket qua do'!$C$5:$AP$50000,$H$3,TRUE),"")</f>
        <v>#N/A</v>
      </c>
      <c r="I7107" s="21" t="e">
        <f>IF(A7107&lt;&gt;"",VLOOKUP(B7107,'Ket qua do'!$C$5:$AP$50000,$I$3,TRUE)*$E$9/1000,"")</f>
        <v>#N/A</v>
      </c>
      <c r="J7107" s="21" t="e">
        <f>IF(A7107&lt;&gt;"",VLOOKUP(B7107,'Ket qua do'!$C$5:$AP$50000,$J$3,TRUE)*$E$9/1000,"")</f>
        <v>#N/A</v>
      </c>
      <c r="K7107" s="21" t="e">
        <f>IF(A7107&lt;&gt;"",VLOOKUP(B7107,'Ket qua do'!$C$5:$AP$50000,$K$3,TRUE)*$E$9/1000,"")</f>
        <v>#N/A</v>
      </c>
      <c r="L7107" s="21" t="e">
        <f>IF(A7107&lt;&gt;"",VLOOKUP(B7107,'Ket qua do'!$C$5:$AP$50000,$L$3,TRUE),"")</f>
        <v>#N/A</v>
      </c>
    </row>
    <row r="7108" spans="1:12" x14ac:dyDescent="0.25">
      <c r="A7108" t="e">
        <f t="shared" si="116"/>
        <v>#N/A</v>
      </c>
      <c r="B7108" s="1" t="e">
        <f>IF(A7108&lt;&gt;"",VLOOKUP(A7108,'Ket qua do'!$B$5:$CE$50000,2,TRUE),"")</f>
        <v>#N/A</v>
      </c>
      <c r="C7108" s="19" t="e">
        <f>IF(A7108&lt;&gt;"",VLOOKUP(B7108,'Ket qua do'!$C$5:$AP$50000,$C$3,TRUE)*SQRT(3)*$C$11,"")</f>
        <v>#N/A</v>
      </c>
      <c r="D7108" s="21" t="e">
        <f>IF(A7108&lt;&gt;"",VLOOKUP(B7108,'Ket qua do'!$C$5:$AP$50000,$D$3,TRUE),"")</f>
        <v>#N/A</v>
      </c>
      <c r="E7108" s="21" t="e">
        <f>IF(A7108&lt;&gt;"",VLOOKUP(B7108,'Ket qua do'!$C$5:$AP$50000,$E$3,TRUE)*$C$12,"")</f>
        <v>#N/A</v>
      </c>
      <c r="F7108" s="21" t="e">
        <f>IF(A7108&lt;&gt;"",VLOOKUP(B7108,'Ket qua do'!$C$5:$AP$50000,$F$3,TRUE),"")</f>
        <v>#N/A</v>
      </c>
      <c r="G7108" s="21" t="e">
        <f>IF(A7108&lt;&gt;"",VLOOKUP(B7108,'Ket qua do'!$C$5:$AP$50000,$G$3,TRUE),"")</f>
        <v>#N/A</v>
      </c>
      <c r="H7108" s="21" t="e">
        <f>IF(A7108&lt;&gt;"",VLOOKUP(B7108,'Ket qua do'!$C$5:$AP$50000,$H$3,TRUE),"")</f>
        <v>#N/A</v>
      </c>
      <c r="I7108" s="21" t="e">
        <f>IF(A7108&lt;&gt;"",VLOOKUP(B7108,'Ket qua do'!$C$5:$AP$50000,$I$3,TRUE)*$E$9/1000,"")</f>
        <v>#N/A</v>
      </c>
      <c r="J7108" s="21" t="e">
        <f>IF(A7108&lt;&gt;"",VLOOKUP(B7108,'Ket qua do'!$C$5:$AP$50000,$J$3,TRUE)*$E$9/1000,"")</f>
        <v>#N/A</v>
      </c>
      <c r="K7108" s="21" t="e">
        <f>IF(A7108&lt;&gt;"",VLOOKUP(B7108,'Ket qua do'!$C$5:$AP$50000,$K$3,TRUE)*$E$9/1000,"")</f>
        <v>#N/A</v>
      </c>
      <c r="L7108" s="21" t="e">
        <f>IF(A7108&lt;&gt;"",VLOOKUP(B7108,'Ket qua do'!$C$5:$AP$50000,$L$3,TRUE),"")</f>
        <v>#N/A</v>
      </c>
    </row>
    <row r="7109" spans="1:12" x14ac:dyDescent="0.25">
      <c r="A7109" t="e">
        <f t="shared" si="116"/>
        <v>#N/A</v>
      </c>
      <c r="B7109" s="1" t="e">
        <f>IF(A7109&lt;&gt;"",VLOOKUP(A7109,'Ket qua do'!$B$5:$CE$50000,2,TRUE),"")</f>
        <v>#N/A</v>
      </c>
      <c r="C7109" s="19" t="e">
        <f>IF(A7109&lt;&gt;"",VLOOKUP(B7109,'Ket qua do'!$C$5:$AP$50000,$C$3,TRUE)*SQRT(3)*$C$11,"")</f>
        <v>#N/A</v>
      </c>
      <c r="D7109" s="21" t="e">
        <f>IF(A7109&lt;&gt;"",VLOOKUP(B7109,'Ket qua do'!$C$5:$AP$50000,$D$3,TRUE),"")</f>
        <v>#N/A</v>
      </c>
      <c r="E7109" s="21" t="e">
        <f>IF(A7109&lt;&gt;"",VLOOKUP(B7109,'Ket qua do'!$C$5:$AP$50000,$E$3,TRUE)*$C$12,"")</f>
        <v>#N/A</v>
      </c>
      <c r="F7109" s="21" t="e">
        <f>IF(A7109&lt;&gt;"",VLOOKUP(B7109,'Ket qua do'!$C$5:$AP$50000,$F$3,TRUE),"")</f>
        <v>#N/A</v>
      </c>
      <c r="G7109" s="21" t="e">
        <f>IF(A7109&lt;&gt;"",VLOOKUP(B7109,'Ket qua do'!$C$5:$AP$50000,$G$3,TRUE),"")</f>
        <v>#N/A</v>
      </c>
      <c r="H7109" s="21" t="e">
        <f>IF(A7109&lt;&gt;"",VLOOKUP(B7109,'Ket qua do'!$C$5:$AP$50000,$H$3,TRUE),"")</f>
        <v>#N/A</v>
      </c>
      <c r="I7109" s="21" t="e">
        <f>IF(A7109&lt;&gt;"",VLOOKUP(B7109,'Ket qua do'!$C$5:$AP$50000,$I$3,TRUE)*$E$9/1000,"")</f>
        <v>#N/A</v>
      </c>
      <c r="J7109" s="21" t="e">
        <f>IF(A7109&lt;&gt;"",VLOOKUP(B7109,'Ket qua do'!$C$5:$AP$50000,$J$3,TRUE)*$E$9/1000,"")</f>
        <v>#N/A</v>
      </c>
      <c r="K7109" s="21" t="e">
        <f>IF(A7109&lt;&gt;"",VLOOKUP(B7109,'Ket qua do'!$C$5:$AP$50000,$K$3,TRUE)*$E$9/1000,"")</f>
        <v>#N/A</v>
      </c>
      <c r="L7109" s="21" t="e">
        <f>IF(A7109&lt;&gt;"",VLOOKUP(B7109,'Ket qua do'!$C$5:$AP$50000,$L$3,TRUE),"")</f>
        <v>#N/A</v>
      </c>
    </row>
    <row r="7110" spans="1:12" x14ac:dyDescent="0.25">
      <c r="A7110" t="e">
        <f t="shared" si="116"/>
        <v>#N/A</v>
      </c>
      <c r="B7110" s="1" t="e">
        <f>IF(A7110&lt;&gt;"",VLOOKUP(A7110,'Ket qua do'!$B$5:$CE$50000,2,TRUE),"")</f>
        <v>#N/A</v>
      </c>
      <c r="C7110" s="19" t="e">
        <f>IF(A7110&lt;&gt;"",VLOOKUP(B7110,'Ket qua do'!$C$5:$AP$50000,$C$3,TRUE)*SQRT(3)*$C$11,"")</f>
        <v>#N/A</v>
      </c>
      <c r="D7110" s="21" t="e">
        <f>IF(A7110&lt;&gt;"",VLOOKUP(B7110,'Ket qua do'!$C$5:$AP$50000,$D$3,TRUE),"")</f>
        <v>#N/A</v>
      </c>
      <c r="E7110" s="21" t="e">
        <f>IF(A7110&lt;&gt;"",VLOOKUP(B7110,'Ket qua do'!$C$5:$AP$50000,$E$3,TRUE)*$C$12,"")</f>
        <v>#N/A</v>
      </c>
      <c r="F7110" s="21" t="e">
        <f>IF(A7110&lt;&gt;"",VLOOKUP(B7110,'Ket qua do'!$C$5:$AP$50000,$F$3,TRUE),"")</f>
        <v>#N/A</v>
      </c>
      <c r="G7110" s="21" t="e">
        <f>IF(A7110&lt;&gt;"",VLOOKUP(B7110,'Ket qua do'!$C$5:$AP$50000,$G$3,TRUE),"")</f>
        <v>#N/A</v>
      </c>
      <c r="H7110" s="21" t="e">
        <f>IF(A7110&lt;&gt;"",VLOOKUP(B7110,'Ket qua do'!$C$5:$AP$50000,$H$3,TRUE),"")</f>
        <v>#N/A</v>
      </c>
      <c r="I7110" s="21" t="e">
        <f>IF(A7110&lt;&gt;"",VLOOKUP(B7110,'Ket qua do'!$C$5:$AP$50000,$I$3,TRUE)*$E$9/1000,"")</f>
        <v>#N/A</v>
      </c>
      <c r="J7110" s="21" t="e">
        <f>IF(A7110&lt;&gt;"",VLOOKUP(B7110,'Ket qua do'!$C$5:$AP$50000,$J$3,TRUE)*$E$9/1000,"")</f>
        <v>#N/A</v>
      </c>
      <c r="K7110" s="21" t="e">
        <f>IF(A7110&lt;&gt;"",VLOOKUP(B7110,'Ket qua do'!$C$5:$AP$50000,$K$3,TRUE)*$E$9/1000,"")</f>
        <v>#N/A</v>
      </c>
      <c r="L7110" s="21" t="e">
        <f>IF(A7110&lt;&gt;"",VLOOKUP(B7110,'Ket qua do'!$C$5:$AP$50000,$L$3,TRUE),"")</f>
        <v>#N/A</v>
      </c>
    </row>
    <row r="7111" spans="1:12" x14ac:dyDescent="0.25">
      <c r="A7111" t="e">
        <f t="shared" si="116"/>
        <v>#N/A</v>
      </c>
      <c r="B7111" s="1" t="e">
        <f>IF(A7111&lt;&gt;"",VLOOKUP(A7111,'Ket qua do'!$B$5:$CE$50000,2,TRUE),"")</f>
        <v>#N/A</v>
      </c>
      <c r="C7111" s="19" t="e">
        <f>IF(A7111&lt;&gt;"",VLOOKUP(B7111,'Ket qua do'!$C$5:$AP$50000,$C$3,TRUE)*SQRT(3)*$C$11,"")</f>
        <v>#N/A</v>
      </c>
      <c r="D7111" s="21" t="e">
        <f>IF(A7111&lt;&gt;"",VLOOKUP(B7111,'Ket qua do'!$C$5:$AP$50000,$D$3,TRUE),"")</f>
        <v>#N/A</v>
      </c>
      <c r="E7111" s="21" t="e">
        <f>IF(A7111&lt;&gt;"",VLOOKUP(B7111,'Ket qua do'!$C$5:$AP$50000,$E$3,TRUE)*$C$12,"")</f>
        <v>#N/A</v>
      </c>
      <c r="F7111" s="21" t="e">
        <f>IF(A7111&lt;&gt;"",VLOOKUP(B7111,'Ket qua do'!$C$5:$AP$50000,$F$3,TRUE),"")</f>
        <v>#N/A</v>
      </c>
      <c r="G7111" s="21" t="e">
        <f>IF(A7111&lt;&gt;"",VLOOKUP(B7111,'Ket qua do'!$C$5:$AP$50000,$G$3,TRUE),"")</f>
        <v>#N/A</v>
      </c>
      <c r="H7111" s="21" t="e">
        <f>IF(A7111&lt;&gt;"",VLOOKUP(B7111,'Ket qua do'!$C$5:$AP$50000,$H$3,TRUE),"")</f>
        <v>#N/A</v>
      </c>
      <c r="I7111" s="21" t="e">
        <f>IF(A7111&lt;&gt;"",VLOOKUP(B7111,'Ket qua do'!$C$5:$AP$50000,$I$3,TRUE)*$E$9/1000,"")</f>
        <v>#N/A</v>
      </c>
      <c r="J7111" s="21" t="e">
        <f>IF(A7111&lt;&gt;"",VLOOKUP(B7111,'Ket qua do'!$C$5:$AP$50000,$J$3,TRUE)*$E$9/1000,"")</f>
        <v>#N/A</v>
      </c>
      <c r="K7111" s="21" t="e">
        <f>IF(A7111&lt;&gt;"",VLOOKUP(B7111,'Ket qua do'!$C$5:$AP$50000,$K$3,TRUE)*$E$9/1000,"")</f>
        <v>#N/A</v>
      </c>
      <c r="L7111" s="21" t="e">
        <f>IF(A7111&lt;&gt;"",VLOOKUP(B7111,'Ket qua do'!$C$5:$AP$50000,$L$3,TRUE),"")</f>
        <v>#N/A</v>
      </c>
    </row>
    <row r="7112" spans="1:12" x14ac:dyDescent="0.25">
      <c r="A7112" t="e">
        <f t="shared" si="116"/>
        <v>#N/A</v>
      </c>
      <c r="B7112" s="1" t="e">
        <f>IF(A7112&lt;&gt;"",VLOOKUP(A7112,'Ket qua do'!$B$5:$CE$50000,2,TRUE),"")</f>
        <v>#N/A</v>
      </c>
      <c r="C7112" s="19" t="e">
        <f>IF(A7112&lt;&gt;"",VLOOKUP(B7112,'Ket qua do'!$C$5:$AP$50000,$C$3,TRUE)*SQRT(3)*$C$11,"")</f>
        <v>#N/A</v>
      </c>
      <c r="D7112" s="21" t="e">
        <f>IF(A7112&lt;&gt;"",VLOOKUP(B7112,'Ket qua do'!$C$5:$AP$50000,$D$3,TRUE),"")</f>
        <v>#N/A</v>
      </c>
      <c r="E7112" s="21" t="e">
        <f>IF(A7112&lt;&gt;"",VLOOKUP(B7112,'Ket qua do'!$C$5:$AP$50000,$E$3,TRUE)*$C$12,"")</f>
        <v>#N/A</v>
      </c>
      <c r="F7112" s="21" t="e">
        <f>IF(A7112&lt;&gt;"",VLOOKUP(B7112,'Ket qua do'!$C$5:$AP$50000,$F$3,TRUE),"")</f>
        <v>#N/A</v>
      </c>
      <c r="G7112" s="21" t="e">
        <f>IF(A7112&lt;&gt;"",VLOOKUP(B7112,'Ket qua do'!$C$5:$AP$50000,$G$3,TRUE),"")</f>
        <v>#N/A</v>
      </c>
      <c r="H7112" s="21" t="e">
        <f>IF(A7112&lt;&gt;"",VLOOKUP(B7112,'Ket qua do'!$C$5:$AP$50000,$H$3,TRUE),"")</f>
        <v>#N/A</v>
      </c>
      <c r="I7112" s="21" t="e">
        <f>IF(A7112&lt;&gt;"",VLOOKUP(B7112,'Ket qua do'!$C$5:$AP$50000,$I$3,TRUE)*$E$9/1000,"")</f>
        <v>#N/A</v>
      </c>
      <c r="J7112" s="21" t="e">
        <f>IF(A7112&lt;&gt;"",VLOOKUP(B7112,'Ket qua do'!$C$5:$AP$50000,$J$3,TRUE)*$E$9/1000,"")</f>
        <v>#N/A</v>
      </c>
      <c r="K7112" s="21" t="e">
        <f>IF(A7112&lt;&gt;"",VLOOKUP(B7112,'Ket qua do'!$C$5:$AP$50000,$K$3,TRUE)*$E$9/1000,"")</f>
        <v>#N/A</v>
      </c>
      <c r="L7112" s="21" t="e">
        <f>IF(A7112&lt;&gt;"",VLOOKUP(B7112,'Ket qua do'!$C$5:$AP$50000,$L$3,TRUE),"")</f>
        <v>#N/A</v>
      </c>
    </row>
    <row r="7113" spans="1:12" x14ac:dyDescent="0.25">
      <c r="A7113" t="e">
        <f t="shared" si="116"/>
        <v>#N/A</v>
      </c>
      <c r="B7113" s="1" t="e">
        <f>IF(A7113&lt;&gt;"",VLOOKUP(A7113,'Ket qua do'!$B$5:$CE$50000,2,TRUE),"")</f>
        <v>#N/A</v>
      </c>
      <c r="C7113" s="19" t="e">
        <f>IF(A7113&lt;&gt;"",VLOOKUP(B7113,'Ket qua do'!$C$5:$AP$50000,$C$3,TRUE)*SQRT(3)*$C$11,"")</f>
        <v>#N/A</v>
      </c>
      <c r="D7113" s="21" t="e">
        <f>IF(A7113&lt;&gt;"",VLOOKUP(B7113,'Ket qua do'!$C$5:$AP$50000,$D$3,TRUE),"")</f>
        <v>#N/A</v>
      </c>
      <c r="E7113" s="21" t="e">
        <f>IF(A7113&lt;&gt;"",VLOOKUP(B7113,'Ket qua do'!$C$5:$AP$50000,$E$3,TRUE)*$C$12,"")</f>
        <v>#N/A</v>
      </c>
      <c r="F7113" s="21" t="e">
        <f>IF(A7113&lt;&gt;"",VLOOKUP(B7113,'Ket qua do'!$C$5:$AP$50000,$F$3,TRUE),"")</f>
        <v>#N/A</v>
      </c>
      <c r="G7113" s="21" t="e">
        <f>IF(A7113&lt;&gt;"",VLOOKUP(B7113,'Ket qua do'!$C$5:$AP$50000,$G$3,TRUE),"")</f>
        <v>#N/A</v>
      </c>
      <c r="H7113" s="21" t="e">
        <f>IF(A7113&lt;&gt;"",VLOOKUP(B7113,'Ket qua do'!$C$5:$AP$50000,$H$3,TRUE),"")</f>
        <v>#N/A</v>
      </c>
      <c r="I7113" s="21" t="e">
        <f>IF(A7113&lt;&gt;"",VLOOKUP(B7113,'Ket qua do'!$C$5:$AP$50000,$I$3,TRUE)*$E$9/1000,"")</f>
        <v>#N/A</v>
      </c>
      <c r="J7113" s="21" t="e">
        <f>IF(A7113&lt;&gt;"",VLOOKUP(B7113,'Ket qua do'!$C$5:$AP$50000,$J$3,TRUE)*$E$9/1000,"")</f>
        <v>#N/A</v>
      </c>
      <c r="K7113" s="21" t="e">
        <f>IF(A7113&lt;&gt;"",VLOOKUP(B7113,'Ket qua do'!$C$5:$AP$50000,$K$3,TRUE)*$E$9/1000,"")</f>
        <v>#N/A</v>
      </c>
      <c r="L7113" s="21" t="e">
        <f>IF(A7113&lt;&gt;"",VLOOKUP(B7113,'Ket qua do'!$C$5:$AP$50000,$L$3,TRUE),"")</f>
        <v>#N/A</v>
      </c>
    </row>
    <row r="7114" spans="1:12" x14ac:dyDescent="0.25">
      <c r="A7114" t="e">
        <f t="shared" si="116"/>
        <v>#N/A</v>
      </c>
      <c r="B7114" s="1" t="e">
        <f>IF(A7114&lt;&gt;"",VLOOKUP(A7114,'Ket qua do'!$B$5:$CE$50000,2,TRUE),"")</f>
        <v>#N/A</v>
      </c>
      <c r="C7114" s="19" t="e">
        <f>IF(A7114&lt;&gt;"",VLOOKUP(B7114,'Ket qua do'!$C$5:$AP$50000,$C$3,TRUE)*SQRT(3)*$C$11,"")</f>
        <v>#N/A</v>
      </c>
      <c r="D7114" s="21" t="e">
        <f>IF(A7114&lt;&gt;"",VLOOKUP(B7114,'Ket qua do'!$C$5:$AP$50000,$D$3,TRUE),"")</f>
        <v>#N/A</v>
      </c>
      <c r="E7114" s="21" t="e">
        <f>IF(A7114&lt;&gt;"",VLOOKUP(B7114,'Ket qua do'!$C$5:$AP$50000,$E$3,TRUE)*$C$12,"")</f>
        <v>#N/A</v>
      </c>
      <c r="F7114" s="21" t="e">
        <f>IF(A7114&lt;&gt;"",VLOOKUP(B7114,'Ket qua do'!$C$5:$AP$50000,$F$3,TRUE),"")</f>
        <v>#N/A</v>
      </c>
      <c r="G7114" s="21" t="e">
        <f>IF(A7114&lt;&gt;"",VLOOKUP(B7114,'Ket qua do'!$C$5:$AP$50000,$G$3,TRUE),"")</f>
        <v>#N/A</v>
      </c>
      <c r="H7114" s="21" t="e">
        <f>IF(A7114&lt;&gt;"",VLOOKUP(B7114,'Ket qua do'!$C$5:$AP$50000,$H$3,TRUE),"")</f>
        <v>#N/A</v>
      </c>
      <c r="I7114" s="21" t="e">
        <f>IF(A7114&lt;&gt;"",VLOOKUP(B7114,'Ket qua do'!$C$5:$AP$50000,$I$3,TRUE)*$E$9/1000,"")</f>
        <v>#N/A</v>
      </c>
      <c r="J7114" s="21" t="e">
        <f>IF(A7114&lt;&gt;"",VLOOKUP(B7114,'Ket qua do'!$C$5:$AP$50000,$J$3,TRUE)*$E$9/1000,"")</f>
        <v>#N/A</v>
      </c>
      <c r="K7114" s="21" t="e">
        <f>IF(A7114&lt;&gt;"",VLOOKUP(B7114,'Ket qua do'!$C$5:$AP$50000,$K$3,TRUE)*$E$9/1000,"")</f>
        <v>#N/A</v>
      </c>
      <c r="L7114" s="21" t="e">
        <f>IF(A7114&lt;&gt;"",VLOOKUP(B7114,'Ket qua do'!$C$5:$AP$50000,$L$3,TRUE),"")</f>
        <v>#N/A</v>
      </c>
    </row>
    <row r="7115" spans="1:12" x14ac:dyDescent="0.25">
      <c r="A7115" t="e">
        <f t="shared" si="116"/>
        <v>#N/A</v>
      </c>
      <c r="B7115" s="1" t="e">
        <f>IF(A7115&lt;&gt;"",VLOOKUP(A7115,'Ket qua do'!$B$5:$CE$50000,2,TRUE),"")</f>
        <v>#N/A</v>
      </c>
      <c r="C7115" s="19" t="e">
        <f>IF(A7115&lt;&gt;"",VLOOKUP(B7115,'Ket qua do'!$C$5:$AP$50000,$C$3,TRUE)*SQRT(3)*$C$11,"")</f>
        <v>#N/A</v>
      </c>
      <c r="D7115" s="21" t="e">
        <f>IF(A7115&lt;&gt;"",VLOOKUP(B7115,'Ket qua do'!$C$5:$AP$50000,$D$3,TRUE),"")</f>
        <v>#N/A</v>
      </c>
      <c r="E7115" s="21" t="e">
        <f>IF(A7115&lt;&gt;"",VLOOKUP(B7115,'Ket qua do'!$C$5:$AP$50000,$E$3,TRUE)*$C$12,"")</f>
        <v>#N/A</v>
      </c>
      <c r="F7115" s="21" t="e">
        <f>IF(A7115&lt;&gt;"",VLOOKUP(B7115,'Ket qua do'!$C$5:$AP$50000,$F$3,TRUE),"")</f>
        <v>#N/A</v>
      </c>
      <c r="G7115" s="21" t="e">
        <f>IF(A7115&lt;&gt;"",VLOOKUP(B7115,'Ket qua do'!$C$5:$AP$50000,$G$3,TRUE),"")</f>
        <v>#N/A</v>
      </c>
      <c r="H7115" s="21" t="e">
        <f>IF(A7115&lt;&gt;"",VLOOKUP(B7115,'Ket qua do'!$C$5:$AP$50000,$H$3,TRUE),"")</f>
        <v>#N/A</v>
      </c>
      <c r="I7115" s="21" t="e">
        <f>IF(A7115&lt;&gt;"",VLOOKUP(B7115,'Ket qua do'!$C$5:$AP$50000,$I$3,TRUE)*$E$9/1000,"")</f>
        <v>#N/A</v>
      </c>
      <c r="J7115" s="21" t="e">
        <f>IF(A7115&lt;&gt;"",VLOOKUP(B7115,'Ket qua do'!$C$5:$AP$50000,$J$3,TRUE)*$E$9/1000,"")</f>
        <v>#N/A</v>
      </c>
      <c r="K7115" s="21" t="e">
        <f>IF(A7115&lt;&gt;"",VLOOKUP(B7115,'Ket qua do'!$C$5:$AP$50000,$K$3,TRUE)*$E$9/1000,"")</f>
        <v>#N/A</v>
      </c>
      <c r="L7115" s="21" t="e">
        <f>IF(A7115&lt;&gt;"",VLOOKUP(B7115,'Ket qua do'!$C$5:$AP$50000,$L$3,TRUE),"")</f>
        <v>#N/A</v>
      </c>
    </row>
    <row r="7116" spans="1:12" x14ac:dyDescent="0.25">
      <c r="A7116" t="e">
        <f t="shared" si="116"/>
        <v>#N/A</v>
      </c>
      <c r="B7116" s="1" t="e">
        <f>IF(A7116&lt;&gt;"",VLOOKUP(A7116,'Ket qua do'!$B$5:$CE$50000,2,TRUE),"")</f>
        <v>#N/A</v>
      </c>
      <c r="C7116" s="19" t="e">
        <f>IF(A7116&lt;&gt;"",VLOOKUP(B7116,'Ket qua do'!$C$5:$AP$50000,$C$3,TRUE)*SQRT(3)*$C$11,"")</f>
        <v>#N/A</v>
      </c>
      <c r="D7116" s="21" t="e">
        <f>IF(A7116&lt;&gt;"",VLOOKUP(B7116,'Ket qua do'!$C$5:$AP$50000,$D$3,TRUE),"")</f>
        <v>#N/A</v>
      </c>
      <c r="E7116" s="21" t="e">
        <f>IF(A7116&lt;&gt;"",VLOOKUP(B7116,'Ket qua do'!$C$5:$AP$50000,$E$3,TRUE)*$C$12,"")</f>
        <v>#N/A</v>
      </c>
      <c r="F7116" s="21" t="e">
        <f>IF(A7116&lt;&gt;"",VLOOKUP(B7116,'Ket qua do'!$C$5:$AP$50000,$F$3,TRUE),"")</f>
        <v>#N/A</v>
      </c>
      <c r="G7116" s="21" t="e">
        <f>IF(A7116&lt;&gt;"",VLOOKUP(B7116,'Ket qua do'!$C$5:$AP$50000,$G$3,TRUE),"")</f>
        <v>#N/A</v>
      </c>
      <c r="H7116" s="21" t="e">
        <f>IF(A7116&lt;&gt;"",VLOOKUP(B7116,'Ket qua do'!$C$5:$AP$50000,$H$3,TRUE),"")</f>
        <v>#N/A</v>
      </c>
      <c r="I7116" s="21" t="e">
        <f>IF(A7116&lt;&gt;"",VLOOKUP(B7116,'Ket qua do'!$C$5:$AP$50000,$I$3,TRUE)*$E$9/1000,"")</f>
        <v>#N/A</v>
      </c>
      <c r="J7116" s="21" t="e">
        <f>IF(A7116&lt;&gt;"",VLOOKUP(B7116,'Ket qua do'!$C$5:$AP$50000,$J$3,TRUE)*$E$9/1000,"")</f>
        <v>#N/A</v>
      </c>
      <c r="K7116" s="21" t="e">
        <f>IF(A7116&lt;&gt;"",VLOOKUP(B7116,'Ket qua do'!$C$5:$AP$50000,$K$3,TRUE)*$E$9/1000,"")</f>
        <v>#N/A</v>
      </c>
      <c r="L7116" s="21" t="e">
        <f>IF(A7116&lt;&gt;"",VLOOKUP(B7116,'Ket qua do'!$C$5:$AP$50000,$L$3,TRUE),"")</f>
        <v>#N/A</v>
      </c>
    </row>
    <row r="7117" spans="1:12" x14ac:dyDescent="0.25">
      <c r="A7117" t="e">
        <f t="shared" si="116"/>
        <v>#N/A</v>
      </c>
      <c r="B7117" s="1" t="e">
        <f>IF(A7117&lt;&gt;"",VLOOKUP(A7117,'Ket qua do'!$B$5:$CE$50000,2,TRUE),"")</f>
        <v>#N/A</v>
      </c>
      <c r="C7117" s="19" t="e">
        <f>IF(A7117&lt;&gt;"",VLOOKUP(B7117,'Ket qua do'!$C$5:$AP$50000,$C$3,TRUE)*SQRT(3)*$C$11,"")</f>
        <v>#N/A</v>
      </c>
      <c r="D7117" s="21" t="e">
        <f>IF(A7117&lt;&gt;"",VLOOKUP(B7117,'Ket qua do'!$C$5:$AP$50000,$D$3,TRUE),"")</f>
        <v>#N/A</v>
      </c>
      <c r="E7117" s="21" t="e">
        <f>IF(A7117&lt;&gt;"",VLOOKUP(B7117,'Ket qua do'!$C$5:$AP$50000,$E$3,TRUE)*$C$12,"")</f>
        <v>#N/A</v>
      </c>
      <c r="F7117" s="21" t="e">
        <f>IF(A7117&lt;&gt;"",VLOOKUP(B7117,'Ket qua do'!$C$5:$AP$50000,$F$3,TRUE),"")</f>
        <v>#N/A</v>
      </c>
      <c r="G7117" s="21" t="e">
        <f>IF(A7117&lt;&gt;"",VLOOKUP(B7117,'Ket qua do'!$C$5:$AP$50000,$G$3,TRUE),"")</f>
        <v>#N/A</v>
      </c>
      <c r="H7117" s="21" t="e">
        <f>IF(A7117&lt;&gt;"",VLOOKUP(B7117,'Ket qua do'!$C$5:$AP$50000,$H$3,TRUE),"")</f>
        <v>#N/A</v>
      </c>
      <c r="I7117" s="21" t="e">
        <f>IF(A7117&lt;&gt;"",VLOOKUP(B7117,'Ket qua do'!$C$5:$AP$50000,$I$3,TRUE)*$E$9/1000,"")</f>
        <v>#N/A</v>
      </c>
      <c r="J7117" s="21" t="e">
        <f>IF(A7117&lt;&gt;"",VLOOKUP(B7117,'Ket qua do'!$C$5:$AP$50000,$J$3,TRUE)*$E$9/1000,"")</f>
        <v>#N/A</v>
      </c>
      <c r="K7117" s="21" t="e">
        <f>IF(A7117&lt;&gt;"",VLOOKUP(B7117,'Ket qua do'!$C$5:$AP$50000,$K$3,TRUE)*$E$9/1000,"")</f>
        <v>#N/A</v>
      </c>
      <c r="L7117" s="21" t="e">
        <f>IF(A7117&lt;&gt;"",VLOOKUP(B7117,'Ket qua do'!$C$5:$AP$50000,$L$3,TRUE),"")</f>
        <v>#N/A</v>
      </c>
    </row>
    <row r="7118" spans="1:12" x14ac:dyDescent="0.25">
      <c r="A7118" t="e">
        <f t="shared" si="116"/>
        <v>#N/A</v>
      </c>
      <c r="B7118" s="1" t="e">
        <f>IF(A7118&lt;&gt;"",VLOOKUP(A7118,'Ket qua do'!$B$5:$CE$50000,2,TRUE),"")</f>
        <v>#N/A</v>
      </c>
      <c r="C7118" s="19" t="e">
        <f>IF(A7118&lt;&gt;"",VLOOKUP(B7118,'Ket qua do'!$C$5:$AP$50000,$C$3,TRUE)*SQRT(3)*$C$11,"")</f>
        <v>#N/A</v>
      </c>
      <c r="D7118" s="21" t="e">
        <f>IF(A7118&lt;&gt;"",VLOOKUP(B7118,'Ket qua do'!$C$5:$AP$50000,$D$3,TRUE),"")</f>
        <v>#N/A</v>
      </c>
      <c r="E7118" s="21" t="e">
        <f>IF(A7118&lt;&gt;"",VLOOKUP(B7118,'Ket qua do'!$C$5:$AP$50000,$E$3,TRUE)*$C$12,"")</f>
        <v>#N/A</v>
      </c>
      <c r="F7118" s="21" t="e">
        <f>IF(A7118&lt;&gt;"",VLOOKUP(B7118,'Ket qua do'!$C$5:$AP$50000,$F$3,TRUE),"")</f>
        <v>#N/A</v>
      </c>
      <c r="G7118" s="21" t="e">
        <f>IF(A7118&lt;&gt;"",VLOOKUP(B7118,'Ket qua do'!$C$5:$AP$50000,$G$3,TRUE),"")</f>
        <v>#N/A</v>
      </c>
      <c r="H7118" s="21" t="e">
        <f>IF(A7118&lt;&gt;"",VLOOKUP(B7118,'Ket qua do'!$C$5:$AP$50000,$H$3,TRUE),"")</f>
        <v>#N/A</v>
      </c>
      <c r="I7118" s="21" t="e">
        <f>IF(A7118&lt;&gt;"",VLOOKUP(B7118,'Ket qua do'!$C$5:$AP$50000,$I$3,TRUE)*$E$9/1000,"")</f>
        <v>#N/A</v>
      </c>
      <c r="J7118" s="21" t="e">
        <f>IF(A7118&lt;&gt;"",VLOOKUP(B7118,'Ket qua do'!$C$5:$AP$50000,$J$3,TRUE)*$E$9/1000,"")</f>
        <v>#N/A</v>
      </c>
      <c r="K7118" s="21" t="e">
        <f>IF(A7118&lt;&gt;"",VLOOKUP(B7118,'Ket qua do'!$C$5:$AP$50000,$K$3,TRUE)*$E$9/1000,"")</f>
        <v>#N/A</v>
      </c>
      <c r="L7118" s="21" t="e">
        <f>IF(A7118&lt;&gt;"",VLOOKUP(B7118,'Ket qua do'!$C$5:$AP$50000,$L$3,TRUE),"")</f>
        <v>#N/A</v>
      </c>
    </row>
    <row r="7119" spans="1:12" x14ac:dyDescent="0.25">
      <c r="A7119" t="e">
        <f t="shared" si="116"/>
        <v>#N/A</v>
      </c>
      <c r="B7119" s="1" t="e">
        <f>IF(A7119&lt;&gt;"",VLOOKUP(A7119,'Ket qua do'!$B$5:$CE$50000,2,TRUE),"")</f>
        <v>#N/A</v>
      </c>
      <c r="C7119" s="19" t="e">
        <f>IF(A7119&lt;&gt;"",VLOOKUP(B7119,'Ket qua do'!$C$5:$AP$50000,$C$3,TRUE)*SQRT(3)*$C$11,"")</f>
        <v>#N/A</v>
      </c>
      <c r="D7119" s="21" t="e">
        <f>IF(A7119&lt;&gt;"",VLOOKUP(B7119,'Ket qua do'!$C$5:$AP$50000,$D$3,TRUE),"")</f>
        <v>#N/A</v>
      </c>
      <c r="E7119" s="21" t="e">
        <f>IF(A7119&lt;&gt;"",VLOOKUP(B7119,'Ket qua do'!$C$5:$AP$50000,$E$3,TRUE)*$C$12,"")</f>
        <v>#N/A</v>
      </c>
      <c r="F7119" s="21" t="e">
        <f>IF(A7119&lt;&gt;"",VLOOKUP(B7119,'Ket qua do'!$C$5:$AP$50000,$F$3,TRUE),"")</f>
        <v>#N/A</v>
      </c>
      <c r="G7119" s="21" t="e">
        <f>IF(A7119&lt;&gt;"",VLOOKUP(B7119,'Ket qua do'!$C$5:$AP$50000,$G$3,TRUE),"")</f>
        <v>#N/A</v>
      </c>
      <c r="H7119" s="21" t="e">
        <f>IF(A7119&lt;&gt;"",VLOOKUP(B7119,'Ket qua do'!$C$5:$AP$50000,$H$3,TRUE),"")</f>
        <v>#N/A</v>
      </c>
      <c r="I7119" s="21" t="e">
        <f>IF(A7119&lt;&gt;"",VLOOKUP(B7119,'Ket qua do'!$C$5:$AP$50000,$I$3,TRUE)*$E$9/1000,"")</f>
        <v>#N/A</v>
      </c>
      <c r="J7119" s="21" t="e">
        <f>IF(A7119&lt;&gt;"",VLOOKUP(B7119,'Ket qua do'!$C$5:$AP$50000,$J$3,TRUE)*$E$9/1000,"")</f>
        <v>#N/A</v>
      </c>
      <c r="K7119" s="21" t="e">
        <f>IF(A7119&lt;&gt;"",VLOOKUP(B7119,'Ket qua do'!$C$5:$AP$50000,$K$3,TRUE)*$E$9/1000,"")</f>
        <v>#N/A</v>
      </c>
      <c r="L7119" s="21" t="e">
        <f>IF(A7119&lt;&gt;"",VLOOKUP(B7119,'Ket qua do'!$C$5:$AP$50000,$L$3,TRUE),"")</f>
        <v>#N/A</v>
      </c>
    </row>
    <row r="7120" spans="1:12" x14ac:dyDescent="0.25">
      <c r="A7120" t="e">
        <f t="shared" si="116"/>
        <v>#N/A</v>
      </c>
      <c r="B7120" s="1" t="e">
        <f>IF(A7120&lt;&gt;"",VLOOKUP(A7120,'Ket qua do'!$B$5:$CE$50000,2,TRUE),"")</f>
        <v>#N/A</v>
      </c>
      <c r="C7120" s="19" t="e">
        <f>IF(A7120&lt;&gt;"",VLOOKUP(B7120,'Ket qua do'!$C$5:$AP$50000,$C$3,TRUE)*SQRT(3)*$C$11,"")</f>
        <v>#N/A</v>
      </c>
      <c r="D7120" s="21" t="e">
        <f>IF(A7120&lt;&gt;"",VLOOKUP(B7120,'Ket qua do'!$C$5:$AP$50000,$D$3,TRUE),"")</f>
        <v>#N/A</v>
      </c>
      <c r="E7120" s="21" t="e">
        <f>IF(A7120&lt;&gt;"",VLOOKUP(B7120,'Ket qua do'!$C$5:$AP$50000,$E$3,TRUE)*$C$12,"")</f>
        <v>#N/A</v>
      </c>
      <c r="F7120" s="21" t="e">
        <f>IF(A7120&lt;&gt;"",VLOOKUP(B7120,'Ket qua do'!$C$5:$AP$50000,$F$3,TRUE),"")</f>
        <v>#N/A</v>
      </c>
      <c r="G7120" s="21" t="e">
        <f>IF(A7120&lt;&gt;"",VLOOKUP(B7120,'Ket qua do'!$C$5:$AP$50000,$G$3,TRUE),"")</f>
        <v>#N/A</v>
      </c>
      <c r="H7120" s="21" t="e">
        <f>IF(A7120&lt;&gt;"",VLOOKUP(B7120,'Ket qua do'!$C$5:$AP$50000,$H$3,TRUE),"")</f>
        <v>#N/A</v>
      </c>
      <c r="I7120" s="21" t="e">
        <f>IF(A7120&lt;&gt;"",VLOOKUP(B7120,'Ket qua do'!$C$5:$AP$50000,$I$3,TRUE)*$E$9/1000,"")</f>
        <v>#N/A</v>
      </c>
      <c r="J7120" s="21" t="e">
        <f>IF(A7120&lt;&gt;"",VLOOKUP(B7120,'Ket qua do'!$C$5:$AP$50000,$J$3,TRUE)*$E$9/1000,"")</f>
        <v>#N/A</v>
      </c>
      <c r="K7120" s="21" t="e">
        <f>IF(A7120&lt;&gt;"",VLOOKUP(B7120,'Ket qua do'!$C$5:$AP$50000,$K$3,TRUE)*$E$9/1000,"")</f>
        <v>#N/A</v>
      </c>
      <c r="L7120" s="21" t="e">
        <f>IF(A7120&lt;&gt;"",VLOOKUP(B7120,'Ket qua do'!$C$5:$AP$50000,$L$3,TRUE),"")</f>
        <v>#N/A</v>
      </c>
    </row>
    <row r="7121" spans="1:12" x14ac:dyDescent="0.25">
      <c r="A7121" t="e">
        <f t="shared" si="116"/>
        <v>#N/A</v>
      </c>
      <c r="B7121" s="1" t="e">
        <f>IF(A7121&lt;&gt;"",VLOOKUP(A7121,'Ket qua do'!$B$5:$CE$50000,2,TRUE),"")</f>
        <v>#N/A</v>
      </c>
      <c r="C7121" s="19" t="e">
        <f>IF(A7121&lt;&gt;"",VLOOKUP(B7121,'Ket qua do'!$C$5:$AP$50000,$C$3,TRUE)*SQRT(3)*$C$11,"")</f>
        <v>#N/A</v>
      </c>
      <c r="D7121" s="21" t="e">
        <f>IF(A7121&lt;&gt;"",VLOOKUP(B7121,'Ket qua do'!$C$5:$AP$50000,$D$3,TRUE),"")</f>
        <v>#N/A</v>
      </c>
      <c r="E7121" s="21" t="e">
        <f>IF(A7121&lt;&gt;"",VLOOKUP(B7121,'Ket qua do'!$C$5:$AP$50000,$E$3,TRUE)*$C$12,"")</f>
        <v>#N/A</v>
      </c>
      <c r="F7121" s="21" t="e">
        <f>IF(A7121&lt;&gt;"",VLOOKUP(B7121,'Ket qua do'!$C$5:$AP$50000,$F$3,TRUE),"")</f>
        <v>#N/A</v>
      </c>
      <c r="G7121" s="21" t="e">
        <f>IF(A7121&lt;&gt;"",VLOOKUP(B7121,'Ket qua do'!$C$5:$AP$50000,$G$3,TRUE),"")</f>
        <v>#N/A</v>
      </c>
      <c r="H7121" s="21" t="e">
        <f>IF(A7121&lt;&gt;"",VLOOKUP(B7121,'Ket qua do'!$C$5:$AP$50000,$H$3,TRUE),"")</f>
        <v>#N/A</v>
      </c>
      <c r="I7121" s="21" t="e">
        <f>IF(A7121&lt;&gt;"",VLOOKUP(B7121,'Ket qua do'!$C$5:$AP$50000,$I$3,TRUE)*$E$9/1000,"")</f>
        <v>#N/A</v>
      </c>
      <c r="J7121" s="21" t="e">
        <f>IF(A7121&lt;&gt;"",VLOOKUP(B7121,'Ket qua do'!$C$5:$AP$50000,$J$3,TRUE)*$E$9/1000,"")</f>
        <v>#N/A</v>
      </c>
      <c r="K7121" s="21" t="e">
        <f>IF(A7121&lt;&gt;"",VLOOKUP(B7121,'Ket qua do'!$C$5:$AP$50000,$K$3,TRUE)*$E$9/1000,"")</f>
        <v>#N/A</v>
      </c>
      <c r="L7121" s="21" t="e">
        <f>IF(A7121&lt;&gt;"",VLOOKUP(B7121,'Ket qua do'!$C$5:$AP$50000,$L$3,TRUE),"")</f>
        <v>#N/A</v>
      </c>
    </row>
    <row r="7122" spans="1:12" x14ac:dyDescent="0.25">
      <c r="A7122" t="e">
        <f t="shared" si="116"/>
        <v>#N/A</v>
      </c>
      <c r="B7122" s="1" t="e">
        <f>IF(A7122&lt;&gt;"",VLOOKUP(A7122,'Ket qua do'!$B$5:$CE$50000,2,TRUE),"")</f>
        <v>#N/A</v>
      </c>
      <c r="C7122" s="19" t="e">
        <f>IF(A7122&lt;&gt;"",VLOOKUP(B7122,'Ket qua do'!$C$5:$AP$50000,$C$3,TRUE)*SQRT(3)*$C$11,"")</f>
        <v>#N/A</v>
      </c>
      <c r="D7122" s="21" t="e">
        <f>IF(A7122&lt;&gt;"",VLOOKUP(B7122,'Ket qua do'!$C$5:$AP$50000,$D$3,TRUE),"")</f>
        <v>#N/A</v>
      </c>
      <c r="E7122" s="21" t="e">
        <f>IF(A7122&lt;&gt;"",VLOOKUP(B7122,'Ket qua do'!$C$5:$AP$50000,$E$3,TRUE)*$C$12,"")</f>
        <v>#N/A</v>
      </c>
      <c r="F7122" s="21" t="e">
        <f>IF(A7122&lt;&gt;"",VLOOKUP(B7122,'Ket qua do'!$C$5:$AP$50000,$F$3,TRUE),"")</f>
        <v>#N/A</v>
      </c>
      <c r="G7122" s="21" t="e">
        <f>IF(A7122&lt;&gt;"",VLOOKUP(B7122,'Ket qua do'!$C$5:$AP$50000,$G$3,TRUE),"")</f>
        <v>#N/A</v>
      </c>
      <c r="H7122" s="21" t="e">
        <f>IF(A7122&lt;&gt;"",VLOOKUP(B7122,'Ket qua do'!$C$5:$AP$50000,$H$3,TRUE),"")</f>
        <v>#N/A</v>
      </c>
      <c r="I7122" s="21" t="e">
        <f>IF(A7122&lt;&gt;"",VLOOKUP(B7122,'Ket qua do'!$C$5:$AP$50000,$I$3,TRUE)*$E$9/1000,"")</f>
        <v>#N/A</v>
      </c>
      <c r="J7122" s="21" t="e">
        <f>IF(A7122&lt;&gt;"",VLOOKUP(B7122,'Ket qua do'!$C$5:$AP$50000,$J$3,TRUE)*$E$9/1000,"")</f>
        <v>#N/A</v>
      </c>
      <c r="K7122" s="21" t="e">
        <f>IF(A7122&lt;&gt;"",VLOOKUP(B7122,'Ket qua do'!$C$5:$AP$50000,$K$3,TRUE)*$E$9/1000,"")</f>
        <v>#N/A</v>
      </c>
      <c r="L7122" s="21" t="e">
        <f>IF(A7122&lt;&gt;"",VLOOKUP(B7122,'Ket qua do'!$C$5:$AP$50000,$L$3,TRUE),"")</f>
        <v>#N/A</v>
      </c>
    </row>
    <row r="7123" spans="1:12" x14ac:dyDescent="0.25">
      <c r="A7123" t="e">
        <f t="shared" si="116"/>
        <v>#N/A</v>
      </c>
      <c r="B7123" s="1" t="e">
        <f>IF(A7123&lt;&gt;"",VLOOKUP(A7123,'Ket qua do'!$B$5:$CE$50000,2,TRUE),"")</f>
        <v>#N/A</v>
      </c>
      <c r="C7123" s="19" t="e">
        <f>IF(A7123&lt;&gt;"",VLOOKUP(B7123,'Ket qua do'!$C$5:$AP$50000,$C$3,TRUE)*SQRT(3)*$C$11,"")</f>
        <v>#N/A</v>
      </c>
      <c r="D7123" s="21" t="e">
        <f>IF(A7123&lt;&gt;"",VLOOKUP(B7123,'Ket qua do'!$C$5:$AP$50000,$D$3,TRUE),"")</f>
        <v>#N/A</v>
      </c>
      <c r="E7123" s="21" t="e">
        <f>IF(A7123&lt;&gt;"",VLOOKUP(B7123,'Ket qua do'!$C$5:$AP$50000,$E$3,TRUE)*$C$12,"")</f>
        <v>#N/A</v>
      </c>
      <c r="F7123" s="21" t="e">
        <f>IF(A7123&lt;&gt;"",VLOOKUP(B7123,'Ket qua do'!$C$5:$AP$50000,$F$3,TRUE),"")</f>
        <v>#N/A</v>
      </c>
      <c r="G7123" s="21" t="e">
        <f>IF(A7123&lt;&gt;"",VLOOKUP(B7123,'Ket qua do'!$C$5:$AP$50000,$G$3,TRUE),"")</f>
        <v>#N/A</v>
      </c>
      <c r="H7123" s="21" t="e">
        <f>IF(A7123&lt;&gt;"",VLOOKUP(B7123,'Ket qua do'!$C$5:$AP$50000,$H$3,TRUE),"")</f>
        <v>#N/A</v>
      </c>
      <c r="I7123" s="21" t="e">
        <f>IF(A7123&lt;&gt;"",VLOOKUP(B7123,'Ket qua do'!$C$5:$AP$50000,$I$3,TRUE)*$E$9/1000,"")</f>
        <v>#N/A</v>
      </c>
      <c r="J7123" s="21" t="e">
        <f>IF(A7123&lt;&gt;"",VLOOKUP(B7123,'Ket qua do'!$C$5:$AP$50000,$J$3,TRUE)*$E$9/1000,"")</f>
        <v>#N/A</v>
      </c>
      <c r="K7123" s="21" t="e">
        <f>IF(A7123&lt;&gt;"",VLOOKUP(B7123,'Ket qua do'!$C$5:$AP$50000,$K$3,TRUE)*$E$9/1000,"")</f>
        <v>#N/A</v>
      </c>
      <c r="L7123" s="21" t="e">
        <f>IF(A7123&lt;&gt;"",VLOOKUP(B7123,'Ket qua do'!$C$5:$AP$50000,$L$3,TRUE),"")</f>
        <v>#N/A</v>
      </c>
    </row>
    <row r="7124" spans="1:12" x14ac:dyDescent="0.25">
      <c r="A7124" t="e">
        <f t="shared" si="116"/>
        <v>#N/A</v>
      </c>
      <c r="B7124" s="1" t="e">
        <f>IF(A7124&lt;&gt;"",VLOOKUP(A7124,'Ket qua do'!$B$5:$CE$50000,2,TRUE),"")</f>
        <v>#N/A</v>
      </c>
      <c r="C7124" s="19" t="e">
        <f>IF(A7124&lt;&gt;"",VLOOKUP(B7124,'Ket qua do'!$C$5:$AP$50000,$C$3,TRUE)*SQRT(3)*$C$11,"")</f>
        <v>#N/A</v>
      </c>
      <c r="D7124" s="21" t="e">
        <f>IF(A7124&lt;&gt;"",VLOOKUP(B7124,'Ket qua do'!$C$5:$AP$50000,$D$3,TRUE),"")</f>
        <v>#N/A</v>
      </c>
      <c r="E7124" s="21" t="e">
        <f>IF(A7124&lt;&gt;"",VLOOKUP(B7124,'Ket qua do'!$C$5:$AP$50000,$E$3,TRUE)*$C$12,"")</f>
        <v>#N/A</v>
      </c>
      <c r="F7124" s="21" t="e">
        <f>IF(A7124&lt;&gt;"",VLOOKUP(B7124,'Ket qua do'!$C$5:$AP$50000,$F$3,TRUE),"")</f>
        <v>#N/A</v>
      </c>
      <c r="G7124" s="21" t="e">
        <f>IF(A7124&lt;&gt;"",VLOOKUP(B7124,'Ket qua do'!$C$5:$AP$50000,$G$3,TRUE),"")</f>
        <v>#N/A</v>
      </c>
      <c r="H7124" s="21" t="e">
        <f>IF(A7124&lt;&gt;"",VLOOKUP(B7124,'Ket qua do'!$C$5:$AP$50000,$H$3,TRUE),"")</f>
        <v>#N/A</v>
      </c>
      <c r="I7124" s="21" t="e">
        <f>IF(A7124&lt;&gt;"",VLOOKUP(B7124,'Ket qua do'!$C$5:$AP$50000,$I$3,TRUE)*$E$9/1000,"")</f>
        <v>#N/A</v>
      </c>
      <c r="J7124" s="21" t="e">
        <f>IF(A7124&lt;&gt;"",VLOOKUP(B7124,'Ket qua do'!$C$5:$AP$50000,$J$3,TRUE)*$E$9/1000,"")</f>
        <v>#N/A</v>
      </c>
      <c r="K7124" s="21" t="e">
        <f>IF(A7124&lt;&gt;"",VLOOKUP(B7124,'Ket qua do'!$C$5:$AP$50000,$K$3,TRUE)*$E$9/1000,"")</f>
        <v>#N/A</v>
      </c>
      <c r="L7124" s="21" t="e">
        <f>IF(A7124&lt;&gt;"",VLOOKUP(B7124,'Ket qua do'!$C$5:$AP$50000,$L$3,TRUE),"")</f>
        <v>#N/A</v>
      </c>
    </row>
    <row r="7125" spans="1:12" x14ac:dyDescent="0.25">
      <c r="A7125" t="e">
        <f t="shared" si="116"/>
        <v>#N/A</v>
      </c>
      <c r="B7125" s="1" t="e">
        <f>IF(A7125&lt;&gt;"",VLOOKUP(A7125,'Ket qua do'!$B$5:$CE$50000,2,TRUE),"")</f>
        <v>#N/A</v>
      </c>
      <c r="C7125" s="19" t="e">
        <f>IF(A7125&lt;&gt;"",VLOOKUP(B7125,'Ket qua do'!$C$5:$AP$50000,$C$3,TRUE)*SQRT(3)*$C$11,"")</f>
        <v>#N/A</v>
      </c>
      <c r="D7125" s="21" t="e">
        <f>IF(A7125&lt;&gt;"",VLOOKUP(B7125,'Ket qua do'!$C$5:$AP$50000,$D$3,TRUE),"")</f>
        <v>#N/A</v>
      </c>
      <c r="E7125" s="21" t="e">
        <f>IF(A7125&lt;&gt;"",VLOOKUP(B7125,'Ket qua do'!$C$5:$AP$50000,$E$3,TRUE)*$C$12,"")</f>
        <v>#N/A</v>
      </c>
      <c r="F7125" s="21" t="e">
        <f>IF(A7125&lt;&gt;"",VLOOKUP(B7125,'Ket qua do'!$C$5:$AP$50000,$F$3,TRUE),"")</f>
        <v>#N/A</v>
      </c>
      <c r="G7125" s="21" t="e">
        <f>IF(A7125&lt;&gt;"",VLOOKUP(B7125,'Ket qua do'!$C$5:$AP$50000,$G$3,TRUE),"")</f>
        <v>#N/A</v>
      </c>
      <c r="H7125" s="21" t="e">
        <f>IF(A7125&lt;&gt;"",VLOOKUP(B7125,'Ket qua do'!$C$5:$AP$50000,$H$3,TRUE),"")</f>
        <v>#N/A</v>
      </c>
      <c r="I7125" s="21" t="e">
        <f>IF(A7125&lt;&gt;"",VLOOKUP(B7125,'Ket qua do'!$C$5:$AP$50000,$I$3,TRUE)*$E$9/1000,"")</f>
        <v>#N/A</v>
      </c>
      <c r="J7125" s="21" t="e">
        <f>IF(A7125&lt;&gt;"",VLOOKUP(B7125,'Ket qua do'!$C$5:$AP$50000,$J$3,TRUE)*$E$9/1000,"")</f>
        <v>#N/A</v>
      </c>
      <c r="K7125" s="21" t="e">
        <f>IF(A7125&lt;&gt;"",VLOOKUP(B7125,'Ket qua do'!$C$5:$AP$50000,$K$3,TRUE)*$E$9/1000,"")</f>
        <v>#N/A</v>
      </c>
      <c r="L7125" s="21" t="e">
        <f>IF(A7125&lt;&gt;"",VLOOKUP(B7125,'Ket qua do'!$C$5:$AP$50000,$L$3,TRUE),"")</f>
        <v>#N/A</v>
      </c>
    </row>
    <row r="7126" spans="1:12" x14ac:dyDescent="0.25">
      <c r="A7126" t="e">
        <f t="shared" si="116"/>
        <v>#N/A</v>
      </c>
      <c r="B7126" s="1" t="e">
        <f>IF(A7126&lt;&gt;"",VLOOKUP(A7126,'Ket qua do'!$B$5:$CE$50000,2,TRUE),"")</f>
        <v>#N/A</v>
      </c>
      <c r="C7126" s="19" t="e">
        <f>IF(A7126&lt;&gt;"",VLOOKUP(B7126,'Ket qua do'!$C$5:$AP$50000,$C$3,TRUE)*SQRT(3)*$C$11,"")</f>
        <v>#N/A</v>
      </c>
      <c r="D7126" s="21" t="e">
        <f>IF(A7126&lt;&gt;"",VLOOKUP(B7126,'Ket qua do'!$C$5:$AP$50000,$D$3,TRUE),"")</f>
        <v>#N/A</v>
      </c>
      <c r="E7126" s="21" t="e">
        <f>IF(A7126&lt;&gt;"",VLOOKUP(B7126,'Ket qua do'!$C$5:$AP$50000,$E$3,TRUE)*$C$12,"")</f>
        <v>#N/A</v>
      </c>
      <c r="F7126" s="21" t="e">
        <f>IF(A7126&lt;&gt;"",VLOOKUP(B7126,'Ket qua do'!$C$5:$AP$50000,$F$3,TRUE),"")</f>
        <v>#N/A</v>
      </c>
      <c r="G7126" s="21" t="e">
        <f>IF(A7126&lt;&gt;"",VLOOKUP(B7126,'Ket qua do'!$C$5:$AP$50000,$G$3,TRUE),"")</f>
        <v>#N/A</v>
      </c>
      <c r="H7126" s="21" t="e">
        <f>IF(A7126&lt;&gt;"",VLOOKUP(B7126,'Ket qua do'!$C$5:$AP$50000,$H$3,TRUE),"")</f>
        <v>#N/A</v>
      </c>
      <c r="I7126" s="21" t="e">
        <f>IF(A7126&lt;&gt;"",VLOOKUP(B7126,'Ket qua do'!$C$5:$AP$50000,$I$3,TRUE)*$E$9/1000,"")</f>
        <v>#N/A</v>
      </c>
      <c r="J7126" s="21" t="e">
        <f>IF(A7126&lt;&gt;"",VLOOKUP(B7126,'Ket qua do'!$C$5:$AP$50000,$J$3,TRUE)*$E$9/1000,"")</f>
        <v>#N/A</v>
      </c>
      <c r="K7126" s="21" t="e">
        <f>IF(A7126&lt;&gt;"",VLOOKUP(B7126,'Ket qua do'!$C$5:$AP$50000,$K$3,TRUE)*$E$9/1000,"")</f>
        <v>#N/A</v>
      </c>
      <c r="L7126" s="21" t="e">
        <f>IF(A7126&lt;&gt;"",VLOOKUP(B7126,'Ket qua do'!$C$5:$AP$50000,$L$3,TRUE),"")</f>
        <v>#N/A</v>
      </c>
    </row>
    <row r="7127" spans="1:12" x14ac:dyDescent="0.25">
      <c r="A7127" t="e">
        <f t="shared" si="116"/>
        <v>#N/A</v>
      </c>
      <c r="B7127" s="1" t="e">
        <f>IF(A7127&lt;&gt;"",VLOOKUP(A7127,'Ket qua do'!$B$5:$CE$50000,2,TRUE),"")</f>
        <v>#N/A</v>
      </c>
      <c r="C7127" s="19" t="e">
        <f>IF(A7127&lt;&gt;"",VLOOKUP(B7127,'Ket qua do'!$C$5:$AP$50000,$C$3,TRUE)*SQRT(3)*$C$11,"")</f>
        <v>#N/A</v>
      </c>
      <c r="D7127" s="21" t="e">
        <f>IF(A7127&lt;&gt;"",VLOOKUP(B7127,'Ket qua do'!$C$5:$AP$50000,$D$3,TRUE),"")</f>
        <v>#N/A</v>
      </c>
      <c r="E7127" s="21" t="e">
        <f>IF(A7127&lt;&gt;"",VLOOKUP(B7127,'Ket qua do'!$C$5:$AP$50000,$E$3,TRUE)*$C$12,"")</f>
        <v>#N/A</v>
      </c>
      <c r="F7127" s="21" t="e">
        <f>IF(A7127&lt;&gt;"",VLOOKUP(B7127,'Ket qua do'!$C$5:$AP$50000,$F$3,TRUE),"")</f>
        <v>#N/A</v>
      </c>
      <c r="G7127" s="21" t="e">
        <f>IF(A7127&lt;&gt;"",VLOOKUP(B7127,'Ket qua do'!$C$5:$AP$50000,$G$3,TRUE),"")</f>
        <v>#N/A</v>
      </c>
      <c r="H7127" s="21" t="e">
        <f>IF(A7127&lt;&gt;"",VLOOKUP(B7127,'Ket qua do'!$C$5:$AP$50000,$H$3,TRUE),"")</f>
        <v>#N/A</v>
      </c>
      <c r="I7127" s="21" t="e">
        <f>IF(A7127&lt;&gt;"",VLOOKUP(B7127,'Ket qua do'!$C$5:$AP$50000,$I$3,TRUE)*$E$9/1000,"")</f>
        <v>#N/A</v>
      </c>
      <c r="J7127" s="21" t="e">
        <f>IF(A7127&lt;&gt;"",VLOOKUP(B7127,'Ket qua do'!$C$5:$AP$50000,$J$3,TRUE)*$E$9/1000,"")</f>
        <v>#N/A</v>
      </c>
      <c r="K7127" s="21" t="e">
        <f>IF(A7127&lt;&gt;"",VLOOKUP(B7127,'Ket qua do'!$C$5:$AP$50000,$K$3,TRUE)*$E$9/1000,"")</f>
        <v>#N/A</v>
      </c>
      <c r="L7127" s="21" t="e">
        <f>IF(A7127&lt;&gt;"",VLOOKUP(B7127,'Ket qua do'!$C$5:$AP$50000,$L$3,TRUE),"")</f>
        <v>#N/A</v>
      </c>
    </row>
    <row r="7128" spans="1:12" x14ac:dyDescent="0.25">
      <c r="A7128" t="e">
        <f t="shared" si="116"/>
        <v>#N/A</v>
      </c>
      <c r="B7128" s="1" t="e">
        <f>IF(A7128&lt;&gt;"",VLOOKUP(A7128,'Ket qua do'!$B$5:$CE$50000,2,TRUE),"")</f>
        <v>#N/A</v>
      </c>
      <c r="C7128" s="19" t="e">
        <f>IF(A7128&lt;&gt;"",VLOOKUP(B7128,'Ket qua do'!$C$5:$AP$50000,$C$3,TRUE)*SQRT(3)*$C$11,"")</f>
        <v>#N/A</v>
      </c>
      <c r="D7128" s="21" t="e">
        <f>IF(A7128&lt;&gt;"",VLOOKUP(B7128,'Ket qua do'!$C$5:$AP$50000,$D$3,TRUE),"")</f>
        <v>#N/A</v>
      </c>
      <c r="E7128" s="21" t="e">
        <f>IF(A7128&lt;&gt;"",VLOOKUP(B7128,'Ket qua do'!$C$5:$AP$50000,$E$3,TRUE)*$C$12,"")</f>
        <v>#N/A</v>
      </c>
      <c r="F7128" s="21" t="e">
        <f>IF(A7128&lt;&gt;"",VLOOKUP(B7128,'Ket qua do'!$C$5:$AP$50000,$F$3,TRUE),"")</f>
        <v>#N/A</v>
      </c>
      <c r="G7128" s="21" t="e">
        <f>IF(A7128&lt;&gt;"",VLOOKUP(B7128,'Ket qua do'!$C$5:$AP$50000,$G$3,TRUE),"")</f>
        <v>#N/A</v>
      </c>
      <c r="H7128" s="21" t="e">
        <f>IF(A7128&lt;&gt;"",VLOOKUP(B7128,'Ket qua do'!$C$5:$AP$50000,$H$3,TRUE),"")</f>
        <v>#N/A</v>
      </c>
      <c r="I7128" s="21" t="e">
        <f>IF(A7128&lt;&gt;"",VLOOKUP(B7128,'Ket qua do'!$C$5:$AP$50000,$I$3,TRUE)*$E$9/1000,"")</f>
        <v>#N/A</v>
      </c>
      <c r="J7128" s="21" t="e">
        <f>IF(A7128&lt;&gt;"",VLOOKUP(B7128,'Ket qua do'!$C$5:$AP$50000,$J$3,TRUE)*$E$9/1000,"")</f>
        <v>#N/A</v>
      </c>
      <c r="K7128" s="21" t="e">
        <f>IF(A7128&lt;&gt;"",VLOOKUP(B7128,'Ket qua do'!$C$5:$AP$50000,$K$3,TRUE)*$E$9/1000,"")</f>
        <v>#N/A</v>
      </c>
      <c r="L7128" s="21" t="e">
        <f>IF(A7128&lt;&gt;"",VLOOKUP(B7128,'Ket qua do'!$C$5:$AP$50000,$L$3,TRUE),"")</f>
        <v>#N/A</v>
      </c>
    </row>
    <row r="7129" spans="1:12" x14ac:dyDescent="0.25">
      <c r="A7129" t="e">
        <f t="shared" si="116"/>
        <v>#N/A</v>
      </c>
      <c r="B7129" s="1" t="e">
        <f>IF(A7129&lt;&gt;"",VLOOKUP(A7129,'Ket qua do'!$B$5:$CE$50000,2,TRUE),"")</f>
        <v>#N/A</v>
      </c>
      <c r="C7129" s="19" t="e">
        <f>IF(A7129&lt;&gt;"",VLOOKUP(B7129,'Ket qua do'!$C$5:$AP$50000,$C$3,TRUE)*SQRT(3)*$C$11,"")</f>
        <v>#N/A</v>
      </c>
      <c r="D7129" s="21" t="e">
        <f>IF(A7129&lt;&gt;"",VLOOKUP(B7129,'Ket qua do'!$C$5:$AP$50000,$D$3,TRUE),"")</f>
        <v>#N/A</v>
      </c>
      <c r="E7129" s="21" t="e">
        <f>IF(A7129&lt;&gt;"",VLOOKUP(B7129,'Ket qua do'!$C$5:$AP$50000,$E$3,TRUE)*$C$12,"")</f>
        <v>#N/A</v>
      </c>
      <c r="F7129" s="21" t="e">
        <f>IF(A7129&lt;&gt;"",VLOOKUP(B7129,'Ket qua do'!$C$5:$AP$50000,$F$3,TRUE),"")</f>
        <v>#N/A</v>
      </c>
      <c r="G7129" s="21" t="e">
        <f>IF(A7129&lt;&gt;"",VLOOKUP(B7129,'Ket qua do'!$C$5:$AP$50000,$G$3,TRUE),"")</f>
        <v>#N/A</v>
      </c>
      <c r="H7129" s="21" t="e">
        <f>IF(A7129&lt;&gt;"",VLOOKUP(B7129,'Ket qua do'!$C$5:$AP$50000,$H$3,TRUE),"")</f>
        <v>#N/A</v>
      </c>
      <c r="I7129" s="21" t="e">
        <f>IF(A7129&lt;&gt;"",VLOOKUP(B7129,'Ket qua do'!$C$5:$AP$50000,$I$3,TRUE)*$E$9/1000,"")</f>
        <v>#N/A</v>
      </c>
      <c r="J7129" s="21" t="e">
        <f>IF(A7129&lt;&gt;"",VLOOKUP(B7129,'Ket qua do'!$C$5:$AP$50000,$J$3,TRUE)*$E$9/1000,"")</f>
        <v>#N/A</v>
      </c>
      <c r="K7129" s="21" t="e">
        <f>IF(A7129&lt;&gt;"",VLOOKUP(B7129,'Ket qua do'!$C$5:$AP$50000,$K$3,TRUE)*$E$9/1000,"")</f>
        <v>#N/A</v>
      </c>
      <c r="L7129" s="21" t="e">
        <f>IF(A7129&lt;&gt;"",VLOOKUP(B7129,'Ket qua do'!$C$5:$AP$50000,$L$3,TRUE),"")</f>
        <v>#N/A</v>
      </c>
    </row>
    <row r="7130" spans="1:12" x14ac:dyDescent="0.25">
      <c r="A7130" t="e">
        <f t="shared" ref="A7130:A7193" si="117">IF(A7129&lt;$E$8,A7129+1,"")</f>
        <v>#N/A</v>
      </c>
      <c r="B7130" s="1" t="e">
        <f>IF(A7130&lt;&gt;"",VLOOKUP(A7130,'Ket qua do'!$B$5:$CE$50000,2,TRUE),"")</f>
        <v>#N/A</v>
      </c>
      <c r="C7130" s="19" t="e">
        <f>IF(A7130&lt;&gt;"",VLOOKUP(B7130,'Ket qua do'!$C$5:$AP$50000,$C$3,TRUE)*SQRT(3)*$C$11,"")</f>
        <v>#N/A</v>
      </c>
      <c r="D7130" s="21" t="e">
        <f>IF(A7130&lt;&gt;"",VLOOKUP(B7130,'Ket qua do'!$C$5:$AP$50000,$D$3,TRUE),"")</f>
        <v>#N/A</v>
      </c>
      <c r="E7130" s="21" t="e">
        <f>IF(A7130&lt;&gt;"",VLOOKUP(B7130,'Ket qua do'!$C$5:$AP$50000,$E$3,TRUE)*$C$12,"")</f>
        <v>#N/A</v>
      </c>
      <c r="F7130" s="21" t="e">
        <f>IF(A7130&lt;&gt;"",VLOOKUP(B7130,'Ket qua do'!$C$5:$AP$50000,$F$3,TRUE),"")</f>
        <v>#N/A</v>
      </c>
      <c r="G7130" s="21" t="e">
        <f>IF(A7130&lt;&gt;"",VLOOKUP(B7130,'Ket qua do'!$C$5:$AP$50000,$G$3,TRUE),"")</f>
        <v>#N/A</v>
      </c>
      <c r="H7130" s="21" t="e">
        <f>IF(A7130&lt;&gt;"",VLOOKUP(B7130,'Ket qua do'!$C$5:$AP$50000,$H$3,TRUE),"")</f>
        <v>#N/A</v>
      </c>
      <c r="I7130" s="21" t="e">
        <f>IF(A7130&lt;&gt;"",VLOOKUP(B7130,'Ket qua do'!$C$5:$AP$50000,$I$3,TRUE)*$E$9/1000,"")</f>
        <v>#N/A</v>
      </c>
      <c r="J7130" s="21" t="e">
        <f>IF(A7130&lt;&gt;"",VLOOKUP(B7130,'Ket qua do'!$C$5:$AP$50000,$J$3,TRUE)*$E$9/1000,"")</f>
        <v>#N/A</v>
      </c>
      <c r="K7130" s="21" t="e">
        <f>IF(A7130&lt;&gt;"",VLOOKUP(B7130,'Ket qua do'!$C$5:$AP$50000,$K$3,TRUE)*$E$9/1000,"")</f>
        <v>#N/A</v>
      </c>
      <c r="L7130" s="21" t="e">
        <f>IF(A7130&lt;&gt;"",VLOOKUP(B7130,'Ket qua do'!$C$5:$AP$50000,$L$3,TRUE),"")</f>
        <v>#N/A</v>
      </c>
    </row>
    <row r="7131" spans="1:12" x14ac:dyDescent="0.25">
      <c r="A7131" t="e">
        <f t="shared" si="117"/>
        <v>#N/A</v>
      </c>
      <c r="B7131" s="1" t="e">
        <f>IF(A7131&lt;&gt;"",VLOOKUP(A7131,'Ket qua do'!$B$5:$CE$50000,2,TRUE),"")</f>
        <v>#N/A</v>
      </c>
      <c r="C7131" s="19" t="e">
        <f>IF(A7131&lt;&gt;"",VLOOKUP(B7131,'Ket qua do'!$C$5:$AP$50000,$C$3,TRUE)*SQRT(3)*$C$11,"")</f>
        <v>#N/A</v>
      </c>
      <c r="D7131" s="21" t="e">
        <f>IF(A7131&lt;&gt;"",VLOOKUP(B7131,'Ket qua do'!$C$5:$AP$50000,$D$3,TRUE),"")</f>
        <v>#N/A</v>
      </c>
      <c r="E7131" s="21" t="e">
        <f>IF(A7131&lt;&gt;"",VLOOKUP(B7131,'Ket qua do'!$C$5:$AP$50000,$E$3,TRUE)*$C$12,"")</f>
        <v>#N/A</v>
      </c>
      <c r="F7131" s="21" t="e">
        <f>IF(A7131&lt;&gt;"",VLOOKUP(B7131,'Ket qua do'!$C$5:$AP$50000,$F$3,TRUE),"")</f>
        <v>#N/A</v>
      </c>
      <c r="G7131" s="21" t="e">
        <f>IF(A7131&lt;&gt;"",VLOOKUP(B7131,'Ket qua do'!$C$5:$AP$50000,$G$3,TRUE),"")</f>
        <v>#N/A</v>
      </c>
      <c r="H7131" s="21" t="e">
        <f>IF(A7131&lt;&gt;"",VLOOKUP(B7131,'Ket qua do'!$C$5:$AP$50000,$H$3,TRUE),"")</f>
        <v>#N/A</v>
      </c>
      <c r="I7131" s="21" t="e">
        <f>IF(A7131&lt;&gt;"",VLOOKUP(B7131,'Ket qua do'!$C$5:$AP$50000,$I$3,TRUE)*$E$9/1000,"")</f>
        <v>#N/A</v>
      </c>
      <c r="J7131" s="21" t="e">
        <f>IF(A7131&lt;&gt;"",VLOOKUP(B7131,'Ket qua do'!$C$5:$AP$50000,$J$3,TRUE)*$E$9/1000,"")</f>
        <v>#N/A</v>
      </c>
      <c r="K7131" s="21" t="e">
        <f>IF(A7131&lt;&gt;"",VLOOKUP(B7131,'Ket qua do'!$C$5:$AP$50000,$K$3,TRUE)*$E$9/1000,"")</f>
        <v>#N/A</v>
      </c>
      <c r="L7131" s="21" t="e">
        <f>IF(A7131&lt;&gt;"",VLOOKUP(B7131,'Ket qua do'!$C$5:$AP$50000,$L$3,TRUE),"")</f>
        <v>#N/A</v>
      </c>
    </row>
    <row r="7132" spans="1:12" x14ac:dyDescent="0.25">
      <c r="A7132" t="e">
        <f t="shared" si="117"/>
        <v>#N/A</v>
      </c>
      <c r="B7132" s="1" t="e">
        <f>IF(A7132&lt;&gt;"",VLOOKUP(A7132,'Ket qua do'!$B$5:$CE$50000,2,TRUE),"")</f>
        <v>#N/A</v>
      </c>
      <c r="C7132" s="19" t="e">
        <f>IF(A7132&lt;&gt;"",VLOOKUP(B7132,'Ket qua do'!$C$5:$AP$50000,$C$3,TRUE)*SQRT(3)*$C$11,"")</f>
        <v>#N/A</v>
      </c>
      <c r="D7132" s="21" t="e">
        <f>IF(A7132&lt;&gt;"",VLOOKUP(B7132,'Ket qua do'!$C$5:$AP$50000,$D$3,TRUE),"")</f>
        <v>#N/A</v>
      </c>
      <c r="E7132" s="21" t="e">
        <f>IF(A7132&lt;&gt;"",VLOOKUP(B7132,'Ket qua do'!$C$5:$AP$50000,$E$3,TRUE)*$C$12,"")</f>
        <v>#N/A</v>
      </c>
      <c r="F7132" s="21" t="e">
        <f>IF(A7132&lt;&gt;"",VLOOKUP(B7132,'Ket qua do'!$C$5:$AP$50000,$F$3,TRUE),"")</f>
        <v>#N/A</v>
      </c>
      <c r="G7132" s="21" t="e">
        <f>IF(A7132&lt;&gt;"",VLOOKUP(B7132,'Ket qua do'!$C$5:$AP$50000,$G$3,TRUE),"")</f>
        <v>#N/A</v>
      </c>
      <c r="H7132" s="21" t="e">
        <f>IF(A7132&lt;&gt;"",VLOOKUP(B7132,'Ket qua do'!$C$5:$AP$50000,$H$3,TRUE),"")</f>
        <v>#N/A</v>
      </c>
      <c r="I7132" s="21" t="e">
        <f>IF(A7132&lt;&gt;"",VLOOKUP(B7132,'Ket qua do'!$C$5:$AP$50000,$I$3,TRUE)*$E$9/1000,"")</f>
        <v>#N/A</v>
      </c>
      <c r="J7132" s="21" t="e">
        <f>IF(A7132&lt;&gt;"",VLOOKUP(B7132,'Ket qua do'!$C$5:$AP$50000,$J$3,TRUE)*$E$9/1000,"")</f>
        <v>#N/A</v>
      </c>
      <c r="K7132" s="21" t="e">
        <f>IF(A7132&lt;&gt;"",VLOOKUP(B7132,'Ket qua do'!$C$5:$AP$50000,$K$3,TRUE)*$E$9/1000,"")</f>
        <v>#N/A</v>
      </c>
      <c r="L7132" s="21" t="e">
        <f>IF(A7132&lt;&gt;"",VLOOKUP(B7132,'Ket qua do'!$C$5:$AP$50000,$L$3,TRUE),"")</f>
        <v>#N/A</v>
      </c>
    </row>
    <row r="7133" spans="1:12" x14ac:dyDescent="0.25">
      <c r="A7133" t="e">
        <f t="shared" si="117"/>
        <v>#N/A</v>
      </c>
      <c r="B7133" s="1" t="e">
        <f>IF(A7133&lt;&gt;"",VLOOKUP(A7133,'Ket qua do'!$B$5:$CE$50000,2,TRUE),"")</f>
        <v>#N/A</v>
      </c>
      <c r="C7133" s="19" t="e">
        <f>IF(A7133&lt;&gt;"",VLOOKUP(B7133,'Ket qua do'!$C$5:$AP$50000,$C$3,TRUE)*SQRT(3)*$C$11,"")</f>
        <v>#N/A</v>
      </c>
      <c r="D7133" s="21" t="e">
        <f>IF(A7133&lt;&gt;"",VLOOKUP(B7133,'Ket qua do'!$C$5:$AP$50000,$D$3,TRUE),"")</f>
        <v>#N/A</v>
      </c>
      <c r="E7133" s="21" t="e">
        <f>IF(A7133&lt;&gt;"",VLOOKUP(B7133,'Ket qua do'!$C$5:$AP$50000,$E$3,TRUE)*$C$12,"")</f>
        <v>#N/A</v>
      </c>
      <c r="F7133" s="21" t="e">
        <f>IF(A7133&lt;&gt;"",VLOOKUP(B7133,'Ket qua do'!$C$5:$AP$50000,$F$3,TRUE),"")</f>
        <v>#N/A</v>
      </c>
      <c r="G7133" s="21" t="e">
        <f>IF(A7133&lt;&gt;"",VLOOKUP(B7133,'Ket qua do'!$C$5:$AP$50000,$G$3,TRUE),"")</f>
        <v>#N/A</v>
      </c>
      <c r="H7133" s="21" t="e">
        <f>IF(A7133&lt;&gt;"",VLOOKUP(B7133,'Ket qua do'!$C$5:$AP$50000,$H$3,TRUE),"")</f>
        <v>#N/A</v>
      </c>
      <c r="I7133" s="21" t="e">
        <f>IF(A7133&lt;&gt;"",VLOOKUP(B7133,'Ket qua do'!$C$5:$AP$50000,$I$3,TRUE)*$E$9/1000,"")</f>
        <v>#N/A</v>
      </c>
      <c r="J7133" s="21" t="e">
        <f>IF(A7133&lt;&gt;"",VLOOKUP(B7133,'Ket qua do'!$C$5:$AP$50000,$J$3,TRUE)*$E$9/1000,"")</f>
        <v>#N/A</v>
      </c>
      <c r="K7133" s="21" t="e">
        <f>IF(A7133&lt;&gt;"",VLOOKUP(B7133,'Ket qua do'!$C$5:$AP$50000,$K$3,TRUE)*$E$9/1000,"")</f>
        <v>#N/A</v>
      </c>
      <c r="L7133" s="21" t="e">
        <f>IF(A7133&lt;&gt;"",VLOOKUP(B7133,'Ket qua do'!$C$5:$AP$50000,$L$3,TRUE),"")</f>
        <v>#N/A</v>
      </c>
    </row>
    <row r="7134" spans="1:12" x14ac:dyDescent="0.25">
      <c r="A7134" t="e">
        <f t="shared" si="117"/>
        <v>#N/A</v>
      </c>
      <c r="B7134" s="1" t="e">
        <f>IF(A7134&lt;&gt;"",VLOOKUP(A7134,'Ket qua do'!$B$5:$CE$50000,2,TRUE),"")</f>
        <v>#N/A</v>
      </c>
      <c r="C7134" s="19" t="e">
        <f>IF(A7134&lt;&gt;"",VLOOKUP(B7134,'Ket qua do'!$C$5:$AP$50000,$C$3,TRUE)*SQRT(3)*$C$11,"")</f>
        <v>#N/A</v>
      </c>
      <c r="D7134" s="21" t="e">
        <f>IF(A7134&lt;&gt;"",VLOOKUP(B7134,'Ket qua do'!$C$5:$AP$50000,$D$3,TRUE),"")</f>
        <v>#N/A</v>
      </c>
      <c r="E7134" s="21" t="e">
        <f>IF(A7134&lt;&gt;"",VLOOKUP(B7134,'Ket qua do'!$C$5:$AP$50000,$E$3,TRUE)*$C$12,"")</f>
        <v>#N/A</v>
      </c>
      <c r="F7134" s="21" t="e">
        <f>IF(A7134&lt;&gt;"",VLOOKUP(B7134,'Ket qua do'!$C$5:$AP$50000,$F$3,TRUE),"")</f>
        <v>#N/A</v>
      </c>
      <c r="G7134" s="21" t="e">
        <f>IF(A7134&lt;&gt;"",VLOOKUP(B7134,'Ket qua do'!$C$5:$AP$50000,$G$3,TRUE),"")</f>
        <v>#N/A</v>
      </c>
      <c r="H7134" s="21" t="e">
        <f>IF(A7134&lt;&gt;"",VLOOKUP(B7134,'Ket qua do'!$C$5:$AP$50000,$H$3,TRUE),"")</f>
        <v>#N/A</v>
      </c>
      <c r="I7134" s="21" t="e">
        <f>IF(A7134&lt;&gt;"",VLOOKUP(B7134,'Ket qua do'!$C$5:$AP$50000,$I$3,TRUE)*$E$9/1000,"")</f>
        <v>#N/A</v>
      </c>
      <c r="J7134" s="21" t="e">
        <f>IF(A7134&lt;&gt;"",VLOOKUP(B7134,'Ket qua do'!$C$5:$AP$50000,$J$3,TRUE)*$E$9/1000,"")</f>
        <v>#N/A</v>
      </c>
      <c r="K7134" s="21" t="e">
        <f>IF(A7134&lt;&gt;"",VLOOKUP(B7134,'Ket qua do'!$C$5:$AP$50000,$K$3,TRUE)*$E$9/1000,"")</f>
        <v>#N/A</v>
      </c>
      <c r="L7134" s="21" t="e">
        <f>IF(A7134&lt;&gt;"",VLOOKUP(B7134,'Ket qua do'!$C$5:$AP$50000,$L$3,TRUE),"")</f>
        <v>#N/A</v>
      </c>
    </row>
    <row r="7135" spans="1:12" x14ac:dyDescent="0.25">
      <c r="A7135" t="e">
        <f t="shared" si="117"/>
        <v>#N/A</v>
      </c>
      <c r="B7135" s="1" t="e">
        <f>IF(A7135&lt;&gt;"",VLOOKUP(A7135,'Ket qua do'!$B$5:$CE$50000,2,TRUE),"")</f>
        <v>#N/A</v>
      </c>
      <c r="C7135" s="19" t="e">
        <f>IF(A7135&lt;&gt;"",VLOOKUP(B7135,'Ket qua do'!$C$5:$AP$50000,$C$3,TRUE)*SQRT(3)*$C$11,"")</f>
        <v>#N/A</v>
      </c>
      <c r="D7135" s="21" t="e">
        <f>IF(A7135&lt;&gt;"",VLOOKUP(B7135,'Ket qua do'!$C$5:$AP$50000,$D$3,TRUE),"")</f>
        <v>#N/A</v>
      </c>
      <c r="E7135" s="21" t="e">
        <f>IF(A7135&lt;&gt;"",VLOOKUP(B7135,'Ket qua do'!$C$5:$AP$50000,$E$3,TRUE)*$C$12,"")</f>
        <v>#N/A</v>
      </c>
      <c r="F7135" s="21" t="e">
        <f>IF(A7135&lt;&gt;"",VLOOKUP(B7135,'Ket qua do'!$C$5:$AP$50000,$F$3,TRUE),"")</f>
        <v>#N/A</v>
      </c>
      <c r="G7135" s="21" t="e">
        <f>IF(A7135&lt;&gt;"",VLOOKUP(B7135,'Ket qua do'!$C$5:$AP$50000,$G$3,TRUE),"")</f>
        <v>#N/A</v>
      </c>
      <c r="H7135" s="21" t="e">
        <f>IF(A7135&lt;&gt;"",VLOOKUP(B7135,'Ket qua do'!$C$5:$AP$50000,$H$3,TRUE),"")</f>
        <v>#N/A</v>
      </c>
      <c r="I7135" s="21" t="e">
        <f>IF(A7135&lt;&gt;"",VLOOKUP(B7135,'Ket qua do'!$C$5:$AP$50000,$I$3,TRUE)*$E$9/1000,"")</f>
        <v>#N/A</v>
      </c>
      <c r="J7135" s="21" t="e">
        <f>IF(A7135&lt;&gt;"",VLOOKUP(B7135,'Ket qua do'!$C$5:$AP$50000,$J$3,TRUE)*$E$9/1000,"")</f>
        <v>#N/A</v>
      </c>
      <c r="K7135" s="21" t="e">
        <f>IF(A7135&lt;&gt;"",VLOOKUP(B7135,'Ket qua do'!$C$5:$AP$50000,$K$3,TRUE)*$E$9/1000,"")</f>
        <v>#N/A</v>
      </c>
      <c r="L7135" s="21" t="e">
        <f>IF(A7135&lt;&gt;"",VLOOKUP(B7135,'Ket qua do'!$C$5:$AP$50000,$L$3,TRUE),"")</f>
        <v>#N/A</v>
      </c>
    </row>
    <row r="7136" spans="1:12" x14ac:dyDescent="0.25">
      <c r="A7136" t="e">
        <f t="shared" si="117"/>
        <v>#N/A</v>
      </c>
      <c r="B7136" s="1" t="e">
        <f>IF(A7136&lt;&gt;"",VLOOKUP(A7136,'Ket qua do'!$B$5:$CE$50000,2,TRUE),"")</f>
        <v>#N/A</v>
      </c>
      <c r="C7136" s="19" t="e">
        <f>IF(A7136&lt;&gt;"",VLOOKUP(B7136,'Ket qua do'!$C$5:$AP$50000,$C$3,TRUE)*SQRT(3)*$C$11,"")</f>
        <v>#N/A</v>
      </c>
      <c r="D7136" s="21" t="e">
        <f>IF(A7136&lt;&gt;"",VLOOKUP(B7136,'Ket qua do'!$C$5:$AP$50000,$D$3,TRUE),"")</f>
        <v>#N/A</v>
      </c>
      <c r="E7136" s="21" t="e">
        <f>IF(A7136&lt;&gt;"",VLOOKUP(B7136,'Ket qua do'!$C$5:$AP$50000,$E$3,TRUE)*$C$12,"")</f>
        <v>#N/A</v>
      </c>
      <c r="F7136" s="21" t="e">
        <f>IF(A7136&lt;&gt;"",VLOOKUP(B7136,'Ket qua do'!$C$5:$AP$50000,$F$3,TRUE),"")</f>
        <v>#N/A</v>
      </c>
      <c r="G7136" s="21" t="e">
        <f>IF(A7136&lt;&gt;"",VLOOKUP(B7136,'Ket qua do'!$C$5:$AP$50000,$G$3,TRUE),"")</f>
        <v>#N/A</v>
      </c>
      <c r="H7136" s="21" t="e">
        <f>IF(A7136&lt;&gt;"",VLOOKUP(B7136,'Ket qua do'!$C$5:$AP$50000,$H$3,TRUE),"")</f>
        <v>#N/A</v>
      </c>
      <c r="I7136" s="21" t="e">
        <f>IF(A7136&lt;&gt;"",VLOOKUP(B7136,'Ket qua do'!$C$5:$AP$50000,$I$3,TRUE)*$E$9/1000,"")</f>
        <v>#N/A</v>
      </c>
      <c r="J7136" s="21" t="e">
        <f>IF(A7136&lt;&gt;"",VLOOKUP(B7136,'Ket qua do'!$C$5:$AP$50000,$J$3,TRUE)*$E$9/1000,"")</f>
        <v>#N/A</v>
      </c>
      <c r="K7136" s="21" t="e">
        <f>IF(A7136&lt;&gt;"",VLOOKUP(B7136,'Ket qua do'!$C$5:$AP$50000,$K$3,TRUE)*$E$9/1000,"")</f>
        <v>#N/A</v>
      </c>
      <c r="L7136" s="21" t="e">
        <f>IF(A7136&lt;&gt;"",VLOOKUP(B7136,'Ket qua do'!$C$5:$AP$50000,$L$3,TRUE),"")</f>
        <v>#N/A</v>
      </c>
    </row>
    <row r="7137" spans="1:12" x14ac:dyDescent="0.25">
      <c r="A7137" t="e">
        <f t="shared" si="117"/>
        <v>#N/A</v>
      </c>
      <c r="B7137" s="1" t="e">
        <f>IF(A7137&lt;&gt;"",VLOOKUP(A7137,'Ket qua do'!$B$5:$CE$50000,2,TRUE),"")</f>
        <v>#N/A</v>
      </c>
      <c r="C7137" s="19" t="e">
        <f>IF(A7137&lt;&gt;"",VLOOKUP(B7137,'Ket qua do'!$C$5:$AP$50000,$C$3,TRUE)*SQRT(3)*$C$11,"")</f>
        <v>#N/A</v>
      </c>
      <c r="D7137" s="21" t="e">
        <f>IF(A7137&lt;&gt;"",VLOOKUP(B7137,'Ket qua do'!$C$5:$AP$50000,$D$3,TRUE),"")</f>
        <v>#N/A</v>
      </c>
      <c r="E7137" s="21" t="e">
        <f>IF(A7137&lt;&gt;"",VLOOKUP(B7137,'Ket qua do'!$C$5:$AP$50000,$E$3,TRUE)*$C$12,"")</f>
        <v>#N/A</v>
      </c>
      <c r="F7137" s="21" t="e">
        <f>IF(A7137&lt;&gt;"",VLOOKUP(B7137,'Ket qua do'!$C$5:$AP$50000,$F$3,TRUE),"")</f>
        <v>#N/A</v>
      </c>
      <c r="G7137" s="21" t="e">
        <f>IF(A7137&lt;&gt;"",VLOOKUP(B7137,'Ket qua do'!$C$5:$AP$50000,$G$3,TRUE),"")</f>
        <v>#N/A</v>
      </c>
      <c r="H7137" s="21" t="e">
        <f>IF(A7137&lt;&gt;"",VLOOKUP(B7137,'Ket qua do'!$C$5:$AP$50000,$H$3,TRUE),"")</f>
        <v>#N/A</v>
      </c>
      <c r="I7137" s="21" t="e">
        <f>IF(A7137&lt;&gt;"",VLOOKUP(B7137,'Ket qua do'!$C$5:$AP$50000,$I$3,TRUE)*$E$9/1000,"")</f>
        <v>#N/A</v>
      </c>
      <c r="J7137" s="21" t="e">
        <f>IF(A7137&lt;&gt;"",VLOOKUP(B7137,'Ket qua do'!$C$5:$AP$50000,$J$3,TRUE)*$E$9/1000,"")</f>
        <v>#N/A</v>
      </c>
      <c r="K7137" s="21" t="e">
        <f>IF(A7137&lt;&gt;"",VLOOKUP(B7137,'Ket qua do'!$C$5:$AP$50000,$K$3,TRUE)*$E$9/1000,"")</f>
        <v>#N/A</v>
      </c>
      <c r="L7137" s="21" t="e">
        <f>IF(A7137&lt;&gt;"",VLOOKUP(B7137,'Ket qua do'!$C$5:$AP$50000,$L$3,TRUE),"")</f>
        <v>#N/A</v>
      </c>
    </row>
    <row r="7138" spans="1:12" x14ac:dyDescent="0.25">
      <c r="A7138" t="e">
        <f t="shared" si="117"/>
        <v>#N/A</v>
      </c>
      <c r="B7138" s="1" t="e">
        <f>IF(A7138&lt;&gt;"",VLOOKUP(A7138,'Ket qua do'!$B$5:$CE$50000,2,TRUE),"")</f>
        <v>#N/A</v>
      </c>
      <c r="C7138" s="19" t="e">
        <f>IF(A7138&lt;&gt;"",VLOOKUP(B7138,'Ket qua do'!$C$5:$AP$50000,$C$3,TRUE)*SQRT(3)*$C$11,"")</f>
        <v>#N/A</v>
      </c>
      <c r="D7138" s="21" t="e">
        <f>IF(A7138&lt;&gt;"",VLOOKUP(B7138,'Ket qua do'!$C$5:$AP$50000,$D$3,TRUE),"")</f>
        <v>#N/A</v>
      </c>
      <c r="E7138" s="21" t="e">
        <f>IF(A7138&lt;&gt;"",VLOOKUP(B7138,'Ket qua do'!$C$5:$AP$50000,$E$3,TRUE)*$C$12,"")</f>
        <v>#N/A</v>
      </c>
      <c r="F7138" s="21" t="e">
        <f>IF(A7138&lt;&gt;"",VLOOKUP(B7138,'Ket qua do'!$C$5:$AP$50000,$F$3,TRUE),"")</f>
        <v>#N/A</v>
      </c>
      <c r="G7138" s="21" t="e">
        <f>IF(A7138&lt;&gt;"",VLOOKUP(B7138,'Ket qua do'!$C$5:$AP$50000,$G$3,TRUE),"")</f>
        <v>#N/A</v>
      </c>
      <c r="H7138" s="21" t="e">
        <f>IF(A7138&lt;&gt;"",VLOOKUP(B7138,'Ket qua do'!$C$5:$AP$50000,$H$3,TRUE),"")</f>
        <v>#N/A</v>
      </c>
      <c r="I7138" s="21" t="e">
        <f>IF(A7138&lt;&gt;"",VLOOKUP(B7138,'Ket qua do'!$C$5:$AP$50000,$I$3,TRUE)*$E$9/1000,"")</f>
        <v>#N/A</v>
      </c>
      <c r="J7138" s="21" t="e">
        <f>IF(A7138&lt;&gt;"",VLOOKUP(B7138,'Ket qua do'!$C$5:$AP$50000,$J$3,TRUE)*$E$9/1000,"")</f>
        <v>#N/A</v>
      </c>
      <c r="K7138" s="21" t="e">
        <f>IF(A7138&lt;&gt;"",VLOOKUP(B7138,'Ket qua do'!$C$5:$AP$50000,$K$3,TRUE)*$E$9/1000,"")</f>
        <v>#N/A</v>
      </c>
      <c r="L7138" s="21" t="e">
        <f>IF(A7138&lt;&gt;"",VLOOKUP(B7138,'Ket qua do'!$C$5:$AP$50000,$L$3,TRUE),"")</f>
        <v>#N/A</v>
      </c>
    </row>
    <row r="7139" spans="1:12" x14ac:dyDescent="0.25">
      <c r="A7139" t="e">
        <f t="shared" si="117"/>
        <v>#N/A</v>
      </c>
      <c r="B7139" s="1" t="e">
        <f>IF(A7139&lt;&gt;"",VLOOKUP(A7139,'Ket qua do'!$B$5:$CE$50000,2,TRUE),"")</f>
        <v>#N/A</v>
      </c>
      <c r="C7139" s="19" t="e">
        <f>IF(A7139&lt;&gt;"",VLOOKUP(B7139,'Ket qua do'!$C$5:$AP$50000,$C$3,TRUE)*SQRT(3)*$C$11,"")</f>
        <v>#N/A</v>
      </c>
      <c r="D7139" s="21" t="e">
        <f>IF(A7139&lt;&gt;"",VLOOKUP(B7139,'Ket qua do'!$C$5:$AP$50000,$D$3,TRUE),"")</f>
        <v>#N/A</v>
      </c>
      <c r="E7139" s="21" t="e">
        <f>IF(A7139&lt;&gt;"",VLOOKUP(B7139,'Ket qua do'!$C$5:$AP$50000,$E$3,TRUE)*$C$12,"")</f>
        <v>#N/A</v>
      </c>
      <c r="F7139" s="21" t="e">
        <f>IF(A7139&lt;&gt;"",VLOOKUP(B7139,'Ket qua do'!$C$5:$AP$50000,$F$3,TRUE),"")</f>
        <v>#N/A</v>
      </c>
      <c r="G7139" s="21" t="e">
        <f>IF(A7139&lt;&gt;"",VLOOKUP(B7139,'Ket qua do'!$C$5:$AP$50000,$G$3,TRUE),"")</f>
        <v>#N/A</v>
      </c>
      <c r="H7139" s="21" t="e">
        <f>IF(A7139&lt;&gt;"",VLOOKUP(B7139,'Ket qua do'!$C$5:$AP$50000,$H$3,TRUE),"")</f>
        <v>#N/A</v>
      </c>
      <c r="I7139" s="21" t="e">
        <f>IF(A7139&lt;&gt;"",VLOOKUP(B7139,'Ket qua do'!$C$5:$AP$50000,$I$3,TRUE)*$E$9/1000,"")</f>
        <v>#N/A</v>
      </c>
      <c r="J7139" s="21" t="e">
        <f>IF(A7139&lt;&gt;"",VLOOKUP(B7139,'Ket qua do'!$C$5:$AP$50000,$J$3,TRUE)*$E$9/1000,"")</f>
        <v>#N/A</v>
      </c>
      <c r="K7139" s="21" t="e">
        <f>IF(A7139&lt;&gt;"",VLOOKUP(B7139,'Ket qua do'!$C$5:$AP$50000,$K$3,TRUE)*$E$9/1000,"")</f>
        <v>#N/A</v>
      </c>
      <c r="L7139" s="21" t="e">
        <f>IF(A7139&lt;&gt;"",VLOOKUP(B7139,'Ket qua do'!$C$5:$AP$50000,$L$3,TRUE),"")</f>
        <v>#N/A</v>
      </c>
    </row>
    <row r="7140" spans="1:12" x14ac:dyDescent="0.25">
      <c r="A7140" t="e">
        <f t="shared" si="117"/>
        <v>#N/A</v>
      </c>
      <c r="B7140" s="1" t="e">
        <f>IF(A7140&lt;&gt;"",VLOOKUP(A7140,'Ket qua do'!$B$5:$CE$50000,2,TRUE),"")</f>
        <v>#N/A</v>
      </c>
      <c r="C7140" s="19" t="e">
        <f>IF(A7140&lt;&gt;"",VLOOKUP(B7140,'Ket qua do'!$C$5:$AP$50000,$C$3,TRUE)*SQRT(3)*$C$11,"")</f>
        <v>#N/A</v>
      </c>
      <c r="D7140" s="21" t="e">
        <f>IF(A7140&lt;&gt;"",VLOOKUP(B7140,'Ket qua do'!$C$5:$AP$50000,$D$3,TRUE),"")</f>
        <v>#N/A</v>
      </c>
      <c r="E7140" s="21" t="e">
        <f>IF(A7140&lt;&gt;"",VLOOKUP(B7140,'Ket qua do'!$C$5:$AP$50000,$E$3,TRUE)*$C$12,"")</f>
        <v>#N/A</v>
      </c>
      <c r="F7140" s="21" t="e">
        <f>IF(A7140&lt;&gt;"",VLOOKUP(B7140,'Ket qua do'!$C$5:$AP$50000,$F$3,TRUE),"")</f>
        <v>#N/A</v>
      </c>
      <c r="G7140" s="21" t="e">
        <f>IF(A7140&lt;&gt;"",VLOOKUP(B7140,'Ket qua do'!$C$5:$AP$50000,$G$3,TRUE),"")</f>
        <v>#N/A</v>
      </c>
      <c r="H7140" s="21" t="e">
        <f>IF(A7140&lt;&gt;"",VLOOKUP(B7140,'Ket qua do'!$C$5:$AP$50000,$H$3,TRUE),"")</f>
        <v>#N/A</v>
      </c>
      <c r="I7140" s="21" t="e">
        <f>IF(A7140&lt;&gt;"",VLOOKUP(B7140,'Ket qua do'!$C$5:$AP$50000,$I$3,TRUE)*$E$9/1000,"")</f>
        <v>#N/A</v>
      </c>
      <c r="J7140" s="21" t="e">
        <f>IF(A7140&lt;&gt;"",VLOOKUP(B7140,'Ket qua do'!$C$5:$AP$50000,$J$3,TRUE)*$E$9/1000,"")</f>
        <v>#N/A</v>
      </c>
      <c r="K7140" s="21" t="e">
        <f>IF(A7140&lt;&gt;"",VLOOKUP(B7140,'Ket qua do'!$C$5:$AP$50000,$K$3,TRUE)*$E$9/1000,"")</f>
        <v>#N/A</v>
      </c>
      <c r="L7140" s="21" t="e">
        <f>IF(A7140&lt;&gt;"",VLOOKUP(B7140,'Ket qua do'!$C$5:$AP$50000,$L$3,TRUE),"")</f>
        <v>#N/A</v>
      </c>
    </row>
    <row r="7141" spans="1:12" x14ac:dyDescent="0.25">
      <c r="A7141" t="e">
        <f t="shared" si="117"/>
        <v>#N/A</v>
      </c>
      <c r="B7141" s="1" t="e">
        <f>IF(A7141&lt;&gt;"",VLOOKUP(A7141,'Ket qua do'!$B$5:$CE$50000,2,TRUE),"")</f>
        <v>#N/A</v>
      </c>
      <c r="C7141" s="19" t="e">
        <f>IF(A7141&lt;&gt;"",VLOOKUP(B7141,'Ket qua do'!$C$5:$AP$50000,$C$3,TRUE)*SQRT(3)*$C$11,"")</f>
        <v>#N/A</v>
      </c>
      <c r="D7141" s="21" t="e">
        <f>IF(A7141&lt;&gt;"",VLOOKUP(B7141,'Ket qua do'!$C$5:$AP$50000,$D$3,TRUE),"")</f>
        <v>#N/A</v>
      </c>
      <c r="E7141" s="21" t="e">
        <f>IF(A7141&lt;&gt;"",VLOOKUP(B7141,'Ket qua do'!$C$5:$AP$50000,$E$3,TRUE)*$C$12,"")</f>
        <v>#N/A</v>
      </c>
      <c r="F7141" s="21" t="e">
        <f>IF(A7141&lt;&gt;"",VLOOKUP(B7141,'Ket qua do'!$C$5:$AP$50000,$F$3,TRUE),"")</f>
        <v>#N/A</v>
      </c>
      <c r="G7141" s="21" t="e">
        <f>IF(A7141&lt;&gt;"",VLOOKUP(B7141,'Ket qua do'!$C$5:$AP$50000,$G$3,TRUE),"")</f>
        <v>#N/A</v>
      </c>
      <c r="H7141" s="21" t="e">
        <f>IF(A7141&lt;&gt;"",VLOOKUP(B7141,'Ket qua do'!$C$5:$AP$50000,$H$3,TRUE),"")</f>
        <v>#N/A</v>
      </c>
      <c r="I7141" s="21" t="e">
        <f>IF(A7141&lt;&gt;"",VLOOKUP(B7141,'Ket qua do'!$C$5:$AP$50000,$I$3,TRUE)*$E$9/1000,"")</f>
        <v>#N/A</v>
      </c>
      <c r="J7141" s="21" t="e">
        <f>IF(A7141&lt;&gt;"",VLOOKUP(B7141,'Ket qua do'!$C$5:$AP$50000,$J$3,TRUE)*$E$9/1000,"")</f>
        <v>#N/A</v>
      </c>
      <c r="K7141" s="21" t="e">
        <f>IF(A7141&lt;&gt;"",VLOOKUP(B7141,'Ket qua do'!$C$5:$AP$50000,$K$3,TRUE)*$E$9/1000,"")</f>
        <v>#N/A</v>
      </c>
      <c r="L7141" s="21" t="e">
        <f>IF(A7141&lt;&gt;"",VLOOKUP(B7141,'Ket qua do'!$C$5:$AP$50000,$L$3,TRUE),"")</f>
        <v>#N/A</v>
      </c>
    </row>
    <row r="7142" spans="1:12" x14ac:dyDescent="0.25">
      <c r="A7142" t="e">
        <f t="shared" si="117"/>
        <v>#N/A</v>
      </c>
      <c r="B7142" s="1" t="e">
        <f>IF(A7142&lt;&gt;"",VLOOKUP(A7142,'Ket qua do'!$B$5:$CE$50000,2,TRUE),"")</f>
        <v>#N/A</v>
      </c>
      <c r="C7142" s="19" t="e">
        <f>IF(A7142&lt;&gt;"",VLOOKUP(B7142,'Ket qua do'!$C$5:$AP$50000,$C$3,TRUE)*SQRT(3)*$C$11,"")</f>
        <v>#N/A</v>
      </c>
      <c r="D7142" s="21" t="e">
        <f>IF(A7142&lt;&gt;"",VLOOKUP(B7142,'Ket qua do'!$C$5:$AP$50000,$D$3,TRUE),"")</f>
        <v>#N/A</v>
      </c>
      <c r="E7142" s="21" t="e">
        <f>IF(A7142&lt;&gt;"",VLOOKUP(B7142,'Ket qua do'!$C$5:$AP$50000,$E$3,TRUE)*$C$12,"")</f>
        <v>#N/A</v>
      </c>
      <c r="F7142" s="21" t="e">
        <f>IF(A7142&lt;&gt;"",VLOOKUP(B7142,'Ket qua do'!$C$5:$AP$50000,$F$3,TRUE),"")</f>
        <v>#N/A</v>
      </c>
      <c r="G7142" s="21" t="e">
        <f>IF(A7142&lt;&gt;"",VLOOKUP(B7142,'Ket qua do'!$C$5:$AP$50000,$G$3,TRUE),"")</f>
        <v>#N/A</v>
      </c>
      <c r="H7142" s="21" t="e">
        <f>IF(A7142&lt;&gt;"",VLOOKUP(B7142,'Ket qua do'!$C$5:$AP$50000,$H$3,TRUE),"")</f>
        <v>#N/A</v>
      </c>
      <c r="I7142" s="21" t="e">
        <f>IF(A7142&lt;&gt;"",VLOOKUP(B7142,'Ket qua do'!$C$5:$AP$50000,$I$3,TRUE)*$E$9/1000,"")</f>
        <v>#N/A</v>
      </c>
      <c r="J7142" s="21" t="e">
        <f>IF(A7142&lt;&gt;"",VLOOKUP(B7142,'Ket qua do'!$C$5:$AP$50000,$J$3,TRUE)*$E$9/1000,"")</f>
        <v>#N/A</v>
      </c>
      <c r="K7142" s="21" t="e">
        <f>IF(A7142&lt;&gt;"",VLOOKUP(B7142,'Ket qua do'!$C$5:$AP$50000,$K$3,TRUE)*$E$9/1000,"")</f>
        <v>#N/A</v>
      </c>
      <c r="L7142" s="21" t="e">
        <f>IF(A7142&lt;&gt;"",VLOOKUP(B7142,'Ket qua do'!$C$5:$AP$50000,$L$3,TRUE),"")</f>
        <v>#N/A</v>
      </c>
    </row>
    <row r="7143" spans="1:12" x14ac:dyDescent="0.25">
      <c r="A7143" t="e">
        <f t="shared" si="117"/>
        <v>#N/A</v>
      </c>
      <c r="B7143" s="1" t="e">
        <f>IF(A7143&lt;&gt;"",VLOOKUP(A7143,'Ket qua do'!$B$5:$CE$50000,2,TRUE),"")</f>
        <v>#N/A</v>
      </c>
      <c r="C7143" s="19" t="e">
        <f>IF(A7143&lt;&gt;"",VLOOKUP(B7143,'Ket qua do'!$C$5:$AP$50000,$C$3,TRUE)*SQRT(3)*$C$11,"")</f>
        <v>#N/A</v>
      </c>
      <c r="D7143" s="21" t="e">
        <f>IF(A7143&lt;&gt;"",VLOOKUP(B7143,'Ket qua do'!$C$5:$AP$50000,$D$3,TRUE),"")</f>
        <v>#N/A</v>
      </c>
      <c r="E7143" s="21" t="e">
        <f>IF(A7143&lt;&gt;"",VLOOKUP(B7143,'Ket qua do'!$C$5:$AP$50000,$E$3,TRUE)*$C$12,"")</f>
        <v>#N/A</v>
      </c>
      <c r="F7143" s="21" t="e">
        <f>IF(A7143&lt;&gt;"",VLOOKUP(B7143,'Ket qua do'!$C$5:$AP$50000,$F$3,TRUE),"")</f>
        <v>#N/A</v>
      </c>
      <c r="G7143" s="21" t="e">
        <f>IF(A7143&lt;&gt;"",VLOOKUP(B7143,'Ket qua do'!$C$5:$AP$50000,$G$3,TRUE),"")</f>
        <v>#N/A</v>
      </c>
      <c r="H7143" s="21" t="e">
        <f>IF(A7143&lt;&gt;"",VLOOKUP(B7143,'Ket qua do'!$C$5:$AP$50000,$H$3,TRUE),"")</f>
        <v>#N/A</v>
      </c>
      <c r="I7143" s="21" t="e">
        <f>IF(A7143&lt;&gt;"",VLOOKUP(B7143,'Ket qua do'!$C$5:$AP$50000,$I$3,TRUE)*$E$9/1000,"")</f>
        <v>#N/A</v>
      </c>
      <c r="J7143" s="21" t="e">
        <f>IF(A7143&lt;&gt;"",VLOOKUP(B7143,'Ket qua do'!$C$5:$AP$50000,$J$3,TRUE)*$E$9/1000,"")</f>
        <v>#N/A</v>
      </c>
      <c r="K7143" s="21" t="e">
        <f>IF(A7143&lt;&gt;"",VLOOKUP(B7143,'Ket qua do'!$C$5:$AP$50000,$K$3,TRUE)*$E$9/1000,"")</f>
        <v>#N/A</v>
      </c>
      <c r="L7143" s="21" t="e">
        <f>IF(A7143&lt;&gt;"",VLOOKUP(B7143,'Ket qua do'!$C$5:$AP$50000,$L$3,TRUE),"")</f>
        <v>#N/A</v>
      </c>
    </row>
    <row r="7144" spans="1:12" x14ac:dyDescent="0.25">
      <c r="A7144" t="e">
        <f t="shared" si="117"/>
        <v>#N/A</v>
      </c>
      <c r="B7144" s="1" t="e">
        <f>IF(A7144&lt;&gt;"",VLOOKUP(A7144,'Ket qua do'!$B$5:$CE$50000,2,TRUE),"")</f>
        <v>#N/A</v>
      </c>
      <c r="C7144" s="19" t="e">
        <f>IF(A7144&lt;&gt;"",VLOOKUP(B7144,'Ket qua do'!$C$5:$AP$50000,$C$3,TRUE)*SQRT(3)*$C$11,"")</f>
        <v>#N/A</v>
      </c>
      <c r="D7144" s="21" t="e">
        <f>IF(A7144&lt;&gt;"",VLOOKUP(B7144,'Ket qua do'!$C$5:$AP$50000,$D$3,TRUE),"")</f>
        <v>#N/A</v>
      </c>
      <c r="E7144" s="21" t="e">
        <f>IF(A7144&lt;&gt;"",VLOOKUP(B7144,'Ket qua do'!$C$5:$AP$50000,$E$3,TRUE)*$C$12,"")</f>
        <v>#N/A</v>
      </c>
      <c r="F7144" s="21" t="e">
        <f>IF(A7144&lt;&gt;"",VLOOKUP(B7144,'Ket qua do'!$C$5:$AP$50000,$F$3,TRUE),"")</f>
        <v>#N/A</v>
      </c>
      <c r="G7144" s="21" t="e">
        <f>IF(A7144&lt;&gt;"",VLOOKUP(B7144,'Ket qua do'!$C$5:$AP$50000,$G$3,TRUE),"")</f>
        <v>#N/A</v>
      </c>
      <c r="H7144" s="21" t="e">
        <f>IF(A7144&lt;&gt;"",VLOOKUP(B7144,'Ket qua do'!$C$5:$AP$50000,$H$3,TRUE),"")</f>
        <v>#N/A</v>
      </c>
      <c r="I7144" s="21" t="e">
        <f>IF(A7144&lt;&gt;"",VLOOKUP(B7144,'Ket qua do'!$C$5:$AP$50000,$I$3,TRUE)*$E$9/1000,"")</f>
        <v>#N/A</v>
      </c>
      <c r="J7144" s="21" t="e">
        <f>IF(A7144&lt;&gt;"",VLOOKUP(B7144,'Ket qua do'!$C$5:$AP$50000,$J$3,TRUE)*$E$9/1000,"")</f>
        <v>#N/A</v>
      </c>
      <c r="K7144" s="21" t="e">
        <f>IF(A7144&lt;&gt;"",VLOOKUP(B7144,'Ket qua do'!$C$5:$AP$50000,$K$3,TRUE)*$E$9/1000,"")</f>
        <v>#N/A</v>
      </c>
      <c r="L7144" s="21" t="e">
        <f>IF(A7144&lt;&gt;"",VLOOKUP(B7144,'Ket qua do'!$C$5:$AP$50000,$L$3,TRUE),"")</f>
        <v>#N/A</v>
      </c>
    </row>
    <row r="7145" spans="1:12" x14ac:dyDescent="0.25">
      <c r="A7145" t="e">
        <f t="shared" si="117"/>
        <v>#N/A</v>
      </c>
      <c r="B7145" s="1" t="e">
        <f>IF(A7145&lt;&gt;"",VLOOKUP(A7145,'Ket qua do'!$B$5:$CE$50000,2,TRUE),"")</f>
        <v>#N/A</v>
      </c>
      <c r="C7145" s="19" t="e">
        <f>IF(A7145&lt;&gt;"",VLOOKUP(B7145,'Ket qua do'!$C$5:$AP$50000,$C$3,TRUE)*SQRT(3)*$C$11,"")</f>
        <v>#N/A</v>
      </c>
      <c r="D7145" s="21" t="e">
        <f>IF(A7145&lt;&gt;"",VLOOKUP(B7145,'Ket qua do'!$C$5:$AP$50000,$D$3,TRUE),"")</f>
        <v>#N/A</v>
      </c>
      <c r="E7145" s="21" t="e">
        <f>IF(A7145&lt;&gt;"",VLOOKUP(B7145,'Ket qua do'!$C$5:$AP$50000,$E$3,TRUE)*$C$12,"")</f>
        <v>#N/A</v>
      </c>
      <c r="F7145" s="21" t="e">
        <f>IF(A7145&lt;&gt;"",VLOOKUP(B7145,'Ket qua do'!$C$5:$AP$50000,$F$3,TRUE),"")</f>
        <v>#N/A</v>
      </c>
      <c r="G7145" s="21" t="e">
        <f>IF(A7145&lt;&gt;"",VLOOKUP(B7145,'Ket qua do'!$C$5:$AP$50000,$G$3,TRUE),"")</f>
        <v>#N/A</v>
      </c>
      <c r="H7145" s="21" t="e">
        <f>IF(A7145&lt;&gt;"",VLOOKUP(B7145,'Ket qua do'!$C$5:$AP$50000,$H$3,TRUE),"")</f>
        <v>#N/A</v>
      </c>
      <c r="I7145" s="21" t="e">
        <f>IF(A7145&lt;&gt;"",VLOOKUP(B7145,'Ket qua do'!$C$5:$AP$50000,$I$3,TRUE)*$E$9/1000,"")</f>
        <v>#N/A</v>
      </c>
      <c r="J7145" s="21" t="e">
        <f>IF(A7145&lt;&gt;"",VLOOKUP(B7145,'Ket qua do'!$C$5:$AP$50000,$J$3,TRUE)*$E$9/1000,"")</f>
        <v>#N/A</v>
      </c>
      <c r="K7145" s="21" t="e">
        <f>IF(A7145&lt;&gt;"",VLOOKUP(B7145,'Ket qua do'!$C$5:$AP$50000,$K$3,TRUE)*$E$9/1000,"")</f>
        <v>#N/A</v>
      </c>
      <c r="L7145" s="21" t="e">
        <f>IF(A7145&lt;&gt;"",VLOOKUP(B7145,'Ket qua do'!$C$5:$AP$50000,$L$3,TRUE),"")</f>
        <v>#N/A</v>
      </c>
    </row>
    <row r="7146" spans="1:12" x14ac:dyDescent="0.25">
      <c r="A7146" t="e">
        <f t="shared" si="117"/>
        <v>#N/A</v>
      </c>
      <c r="B7146" s="1" t="e">
        <f>IF(A7146&lt;&gt;"",VLOOKUP(A7146,'Ket qua do'!$B$5:$CE$50000,2,TRUE),"")</f>
        <v>#N/A</v>
      </c>
      <c r="C7146" s="19" t="e">
        <f>IF(A7146&lt;&gt;"",VLOOKUP(B7146,'Ket qua do'!$C$5:$AP$50000,$C$3,TRUE)*SQRT(3)*$C$11,"")</f>
        <v>#N/A</v>
      </c>
      <c r="D7146" s="21" t="e">
        <f>IF(A7146&lt;&gt;"",VLOOKUP(B7146,'Ket qua do'!$C$5:$AP$50000,$D$3,TRUE),"")</f>
        <v>#N/A</v>
      </c>
      <c r="E7146" s="21" t="e">
        <f>IF(A7146&lt;&gt;"",VLOOKUP(B7146,'Ket qua do'!$C$5:$AP$50000,$E$3,TRUE)*$C$12,"")</f>
        <v>#N/A</v>
      </c>
      <c r="F7146" s="21" t="e">
        <f>IF(A7146&lt;&gt;"",VLOOKUP(B7146,'Ket qua do'!$C$5:$AP$50000,$F$3,TRUE),"")</f>
        <v>#N/A</v>
      </c>
      <c r="G7146" s="21" t="e">
        <f>IF(A7146&lt;&gt;"",VLOOKUP(B7146,'Ket qua do'!$C$5:$AP$50000,$G$3,TRUE),"")</f>
        <v>#N/A</v>
      </c>
      <c r="H7146" s="21" t="e">
        <f>IF(A7146&lt;&gt;"",VLOOKUP(B7146,'Ket qua do'!$C$5:$AP$50000,$H$3,TRUE),"")</f>
        <v>#N/A</v>
      </c>
      <c r="I7146" s="21" t="e">
        <f>IF(A7146&lt;&gt;"",VLOOKUP(B7146,'Ket qua do'!$C$5:$AP$50000,$I$3,TRUE)*$E$9/1000,"")</f>
        <v>#N/A</v>
      </c>
      <c r="J7146" s="21" t="e">
        <f>IF(A7146&lt;&gt;"",VLOOKUP(B7146,'Ket qua do'!$C$5:$AP$50000,$J$3,TRUE)*$E$9/1000,"")</f>
        <v>#N/A</v>
      </c>
      <c r="K7146" s="21" t="e">
        <f>IF(A7146&lt;&gt;"",VLOOKUP(B7146,'Ket qua do'!$C$5:$AP$50000,$K$3,TRUE)*$E$9/1000,"")</f>
        <v>#N/A</v>
      </c>
      <c r="L7146" s="21" t="e">
        <f>IF(A7146&lt;&gt;"",VLOOKUP(B7146,'Ket qua do'!$C$5:$AP$50000,$L$3,TRUE),"")</f>
        <v>#N/A</v>
      </c>
    </row>
    <row r="7147" spans="1:12" x14ac:dyDescent="0.25">
      <c r="A7147" t="e">
        <f t="shared" si="117"/>
        <v>#N/A</v>
      </c>
      <c r="B7147" s="1" t="e">
        <f>IF(A7147&lt;&gt;"",VLOOKUP(A7147,'Ket qua do'!$B$5:$CE$50000,2,TRUE),"")</f>
        <v>#N/A</v>
      </c>
      <c r="C7147" s="19" t="e">
        <f>IF(A7147&lt;&gt;"",VLOOKUP(B7147,'Ket qua do'!$C$5:$AP$50000,$C$3,TRUE)*SQRT(3)*$C$11,"")</f>
        <v>#N/A</v>
      </c>
      <c r="D7147" s="21" t="e">
        <f>IF(A7147&lt;&gt;"",VLOOKUP(B7147,'Ket qua do'!$C$5:$AP$50000,$D$3,TRUE),"")</f>
        <v>#N/A</v>
      </c>
      <c r="E7147" s="21" t="e">
        <f>IF(A7147&lt;&gt;"",VLOOKUP(B7147,'Ket qua do'!$C$5:$AP$50000,$E$3,TRUE)*$C$12,"")</f>
        <v>#N/A</v>
      </c>
      <c r="F7147" s="21" t="e">
        <f>IF(A7147&lt;&gt;"",VLOOKUP(B7147,'Ket qua do'!$C$5:$AP$50000,$F$3,TRUE),"")</f>
        <v>#N/A</v>
      </c>
      <c r="G7147" s="21" t="e">
        <f>IF(A7147&lt;&gt;"",VLOOKUP(B7147,'Ket qua do'!$C$5:$AP$50000,$G$3,TRUE),"")</f>
        <v>#N/A</v>
      </c>
      <c r="H7147" s="21" t="e">
        <f>IF(A7147&lt;&gt;"",VLOOKUP(B7147,'Ket qua do'!$C$5:$AP$50000,$H$3,TRUE),"")</f>
        <v>#N/A</v>
      </c>
      <c r="I7147" s="21" t="e">
        <f>IF(A7147&lt;&gt;"",VLOOKUP(B7147,'Ket qua do'!$C$5:$AP$50000,$I$3,TRUE)*$E$9/1000,"")</f>
        <v>#N/A</v>
      </c>
      <c r="J7147" s="21" t="e">
        <f>IF(A7147&lt;&gt;"",VLOOKUP(B7147,'Ket qua do'!$C$5:$AP$50000,$J$3,TRUE)*$E$9/1000,"")</f>
        <v>#N/A</v>
      </c>
      <c r="K7147" s="21" t="e">
        <f>IF(A7147&lt;&gt;"",VLOOKUP(B7147,'Ket qua do'!$C$5:$AP$50000,$K$3,TRUE)*$E$9/1000,"")</f>
        <v>#N/A</v>
      </c>
      <c r="L7147" s="21" t="e">
        <f>IF(A7147&lt;&gt;"",VLOOKUP(B7147,'Ket qua do'!$C$5:$AP$50000,$L$3,TRUE),"")</f>
        <v>#N/A</v>
      </c>
    </row>
    <row r="7148" spans="1:12" x14ac:dyDescent="0.25">
      <c r="A7148" t="e">
        <f t="shared" si="117"/>
        <v>#N/A</v>
      </c>
      <c r="B7148" s="1" t="e">
        <f>IF(A7148&lt;&gt;"",VLOOKUP(A7148,'Ket qua do'!$B$5:$CE$50000,2,TRUE),"")</f>
        <v>#N/A</v>
      </c>
      <c r="C7148" s="19" t="e">
        <f>IF(A7148&lt;&gt;"",VLOOKUP(B7148,'Ket qua do'!$C$5:$AP$50000,$C$3,TRUE)*SQRT(3)*$C$11,"")</f>
        <v>#N/A</v>
      </c>
      <c r="D7148" s="21" t="e">
        <f>IF(A7148&lt;&gt;"",VLOOKUP(B7148,'Ket qua do'!$C$5:$AP$50000,$D$3,TRUE),"")</f>
        <v>#N/A</v>
      </c>
      <c r="E7148" s="21" t="e">
        <f>IF(A7148&lt;&gt;"",VLOOKUP(B7148,'Ket qua do'!$C$5:$AP$50000,$E$3,TRUE)*$C$12,"")</f>
        <v>#N/A</v>
      </c>
      <c r="F7148" s="21" t="e">
        <f>IF(A7148&lt;&gt;"",VLOOKUP(B7148,'Ket qua do'!$C$5:$AP$50000,$F$3,TRUE),"")</f>
        <v>#N/A</v>
      </c>
      <c r="G7148" s="21" t="e">
        <f>IF(A7148&lt;&gt;"",VLOOKUP(B7148,'Ket qua do'!$C$5:$AP$50000,$G$3,TRUE),"")</f>
        <v>#N/A</v>
      </c>
      <c r="H7148" s="21" t="e">
        <f>IF(A7148&lt;&gt;"",VLOOKUP(B7148,'Ket qua do'!$C$5:$AP$50000,$H$3,TRUE),"")</f>
        <v>#N/A</v>
      </c>
      <c r="I7148" s="21" t="e">
        <f>IF(A7148&lt;&gt;"",VLOOKUP(B7148,'Ket qua do'!$C$5:$AP$50000,$I$3,TRUE)*$E$9/1000,"")</f>
        <v>#N/A</v>
      </c>
      <c r="J7148" s="21" t="e">
        <f>IF(A7148&lt;&gt;"",VLOOKUP(B7148,'Ket qua do'!$C$5:$AP$50000,$J$3,TRUE)*$E$9/1000,"")</f>
        <v>#N/A</v>
      </c>
      <c r="K7148" s="21" t="e">
        <f>IF(A7148&lt;&gt;"",VLOOKUP(B7148,'Ket qua do'!$C$5:$AP$50000,$K$3,TRUE)*$E$9/1000,"")</f>
        <v>#N/A</v>
      </c>
      <c r="L7148" s="21" t="e">
        <f>IF(A7148&lt;&gt;"",VLOOKUP(B7148,'Ket qua do'!$C$5:$AP$50000,$L$3,TRUE),"")</f>
        <v>#N/A</v>
      </c>
    </row>
    <row r="7149" spans="1:12" x14ac:dyDescent="0.25">
      <c r="A7149" t="e">
        <f t="shared" si="117"/>
        <v>#N/A</v>
      </c>
      <c r="B7149" s="1" t="e">
        <f>IF(A7149&lt;&gt;"",VLOOKUP(A7149,'Ket qua do'!$B$5:$CE$50000,2,TRUE),"")</f>
        <v>#N/A</v>
      </c>
      <c r="C7149" s="19" t="e">
        <f>IF(A7149&lt;&gt;"",VLOOKUP(B7149,'Ket qua do'!$C$5:$AP$50000,$C$3,TRUE)*SQRT(3)*$C$11,"")</f>
        <v>#N/A</v>
      </c>
      <c r="D7149" s="21" t="e">
        <f>IF(A7149&lt;&gt;"",VLOOKUP(B7149,'Ket qua do'!$C$5:$AP$50000,$D$3,TRUE),"")</f>
        <v>#N/A</v>
      </c>
      <c r="E7149" s="21" t="e">
        <f>IF(A7149&lt;&gt;"",VLOOKUP(B7149,'Ket qua do'!$C$5:$AP$50000,$E$3,TRUE)*$C$12,"")</f>
        <v>#N/A</v>
      </c>
      <c r="F7149" s="21" t="e">
        <f>IF(A7149&lt;&gt;"",VLOOKUP(B7149,'Ket qua do'!$C$5:$AP$50000,$F$3,TRUE),"")</f>
        <v>#N/A</v>
      </c>
      <c r="G7149" s="21" t="e">
        <f>IF(A7149&lt;&gt;"",VLOOKUP(B7149,'Ket qua do'!$C$5:$AP$50000,$G$3,TRUE),"")</f>
        <v>#N/A</v>
      </c>
      <c r="H7149" s="21" t="e">
        <f>IF(A7149&lt;&gt;"",VLOOKUP(B7149,'Ket qua do'!$C$5:$AP$50000,$H$3,TRUE),"")</f>
        <v>#N/A</v>
      </c>
      <c r="I7149" s="21" t="e">
        <f>IF(A7149&lt;&gt;"",VLOOKUP(B7149,'Ket qua do'!$C$5:$AP$50000,$I$3,TRUE)*$E$9/1000,"")</f>
        <v>#N/A</v>
      </c>
      <c r="J7149" s="21" t="e">
        <f>IF(A7149&lt;&gt;"",VLOOKUP(B7149,'Ket qua do'!$C$5:$AP$50000,$J$3,TRUE)*$E$9/1000,"")</f>
        <v>#N/A</v>
      </c>
      <c r="K7149" s="21" t="e">
        <f>IF(A7149&lt;&gt;"",VLOOKUP(B7149,'Ket qua do'!$C$5:$AP$50000,$K$3,TRUE)*$E$9/1000,"")</f>
        <v>#N/A</v>
      </c>
      <c r="L7149" s="21" t="e">
        <f>IF(A7149&lt;&gt;"",VLOOKUP(B7149,'Ket qua do'!$C$5:$AP$50000,$L$3,TRUE),"")</f>
        <v>#N/A</v>
      </c>
    </row>
    <row r="7150" spans="1:12" x14ac:dyDescent="0.25">
      <c r="A7150" t="e">
        <f t="shared" si="117"/>
        <v>#N/A</v>
      </c>
      <c r="B7150" s="1" t="e">
        <f>IF(A7150&lt;&gt;"",VLOOKUP(A7150,'Ket qua do'!$B$5:$CE$50000,2,TRUE),"")</f>
        <v>#N/A</v>
      </c>
      <c r="C7150" s="19" t="e">
        <f>IF(A7150&lt;&gt;"",VLOOKUP(B7150,'Ket qua do'!$C$5:$AP$50000,$C$3,TRUE)*SQRT(3)*$C$11,"")</f>
        <v>#N/A</v>
      </c>
      <c r="D7150" s="21" t="e">
        <f>IF(A7150&lt;&gt;"",VLOOKUP(B7150,'Ket qua do'!$C$5:$AP$50000,$D$3,TRUE),"")</f>
        <v>#N/A</v>
      </c>
      <c r="E7150" s="21" t="e">
        <f>IF(A7150&lt;&gt;"",VLOOKUP(B7150,'Ket qua do'!$C$5:$AP$50000,$E$3,TRUE)*$C$12,"")</f>
        <v>#N/A</v>
      </c>
      <c r="F7150" s="21" t="e">
        <f>IF(A7150&lt;&gt;"",VLOOKUP(B7150,'Ket qua do'!$C$5:$AP$50000,$F$3,TRUE),"")</f>
        <v>#N/A</v>
      </c>
      <c r="G7150" s="21" t="e">
        <f>IF(A7150&lt;&gt;"",VLOOKUP(B7150,'Ket qua do'!$C$5:$AP$50000,$G$3,TRUE),"")</f>
        <v>#N/A</v>
      </c>
      <c r="H7150" s="21" t="e">
        <f>IF(A7150&lt;&gt;"",VLOOKUP(B7150,'Ket qua do'!$C$5:$AP$50000,$H$3,TRUE),"")</f>
        <v>#N/A</v>
      </c>
      <c r="I7150" s="21" t="e">
        <f>IF(A7150&lt;&gt;"",VLOOKUP(B7150,'Ket qua do'!$C$5:$AP$50000,$I$3,TRUE)*$E$9/1000,"")</f>
        <v>#N/A</v>
      </c>
      <c r="J7150" s="21" t="e">
        <f>IF(A7150&lt;&gt;"",VLOOKUP(B7150,'Ket qua do'!$C$5:$AP$50000,$J$3,TRUE)*$E$9/1000,"")</f>
        <v>#N/A</v>
      </c>
      <c r="K7150" s="21" t="e">
        <f>IF(A7150&lt;&gt;"",VLOOKUP(B7150,'Ket qua do'!$C$5:$AP$50000,$K$3,TRUE)*$E$9/1000,"")</f>
        <v>#N/A</v>
      </c>
      <c r="L7150" s="21" t="e">
        <f>IF(A7150&lt;&gt;"",VLOOKUP(B7150,'Ket qua do'!$C$5:$AP$50000,$L$3,TRUE),"")</f>
        <v>#N/A</v>
      </c>
    </row>
    <row r="7151" spans="1:12" x14ac:dyDescent="0.25">
      <c r="A7151" t="e">
        <f t="shared" si="117"/>
        <v>#N/A</v>
      </c>
      <c r="B7151" s="1" t="e">
        <f>IF(A7151&lt;&gt;"",VLOOKUP(A7151,'Ket qua do'!$B$5:$CE$50000,2,TRUE),"")</f>
        <v>#N/A</v>
      </c>
      <c r="C7151" s="19" t="e">
        <f>IF(A7151&lt;&gt;"",VLOOKUP(B7151,'Ket qua do'!$C$5:$AP$50000,$C$3,TRUE)*SQRT(3)*$C$11,"")</f>
        <v>#N/A</v>
      </c>
      <c r="D7151" s="21" t="e">
        <f>IF(A7151&lt;&gt;"",VLOOKUP(B7151,'Ket qua do'!$C$5:$AP$50000,$D$3,TRUE),"")</f>
        <v>#N/A</v>
      </c>
      <c r="E7151" s="21" t="e">
        <f>IF(A7151&lt;&gt;"",VLOOKUP(B7151,'Ket qua do'!$C$5:$AP$50000,$E$3,TRUE)*$C$12,"")</f>
        <v>#N/A</v>
      </c>
      <c r="F7151" s="21" t="e">
        <f>IF(A7151&lt;&gt;"",VLOOKUP(B7151,'Ket qua do'!$C$5:$AP$50000,$F$3,TRUE),"")</f>
        <v>#N/A</v>
      </c>
      <c r="G7151" s="21" t="e">
        <f>IF(A7151&lt;&gt;"",VLOOKUP(B7151,'Ket qua do'!$C$5:$AP$50000,$G$3,TRUE),"")</f>
        <v>#N/A</v>
      </c>
      <c r="H7151" s="21" t="e">
        <f>IF(A7151&lt;&gt;"",VLOOKUP(B7151,'Ket qua do'!$C$5:$AP$50000,$H$3,TRUE),"")</f>
        <v>#N/A</v>
      </c>
      <c r="I7151" s="21" t="e">
        <f>IF(A7151&lt;&gt;"",VLOOKUP(B7151,'Ket qua do'!$C$5:$AP$50000,$I$3,TRUE)*$E$9/1000,"")</f>
        <v>#N/A</v>
      </c>
      <c r="J7151" s="21" t="e">
        <f>IF(A7151&lt;&gt;"",VLOOKUP(B7151,'Ket qua do'!$C$5:$AP$50000,$J$3,TRUE)*$E$9/1000,"")</f>
        <v>#N/A</v>
      </c>
      <c r="K7151" s="21" t="e">
        <f>IF(A7151&lt;&gt;"",VLOOKUP(B7151,'Ket qua do'!$C$5:$AP$50000,$K$3,TRUE)*$E$9/1000,"")</f>
        <v>#N/A</v>
      </c>
      <c r="L7151" s="21" t="e">
        <f>IF(A7151&lt;&gt;"",VLOOKUP(B7151,'Ket qua do'!$C$5:$AP$50000,$L$3,TRUE),"")</f>
        <v>#N/A</v>
      </c>
    </row>
    <row r="7152" spans="1:12" x14ac:dyDescent="0.25">
      <c r="A7152" t="e">
        <f t="shared" si="117"/>
        <v>#N/A</v>
      </c>
      <c r="B7152" s="1" t="e">
        <f>IF(A7152&lt;&gt;"",VLOOKUP(A7152,'Ket qua do'!$B$5:$CE$50000,2,TRUE),"")</f>
        <v>#N/A</v>
      </c>
      <c r="C7152" s="19" t="e">
        <f>IF(A7152&lt;&gt;"",VLOOKUP(B7152,'Ket qua do'!$C$5:$AP$50000,$C$3,TRUE)*SQRT(3)*$C$11,"")</f>
        <v>#N/A</v>
      </c>
      <c r="D7152" s="21" t="e">
        <f>IF(A7152&lt;&gt;"",VLOOKUP(B7152,'Ket qua do'!$C$5:$AP$50000,$D$3,TRUE),"")</f>
        <v>#N/A</v>
      </c>
      <c r="E7152" s="21" t="e">
        <f>IF(A7152&lt;&gt;"",VLOOKUP(B7152,'Ket qua do'!$C$5:$AP$50000,$E$3,TRUE)*$C$12,"")</f>
        <v>#N/A</v>
      </c>
      <c r="F7152" s="21" t="e">
        <f>IF(A7152&lt;&gt;"",VLOOKUP(B7152,'Ket qua do'!$C$5:$AP$50000,$F$3,TRUE),"")</f>
        <v>#N/A</v>
      </c>
      <c r="G7152" s="21" t="e">
        <f>IF(A7152&lt;&gt;"",VLOOKUP(B7152,'Ket qua do'!$C$5:$AP$50000,$G$3,TRUE),"")</f>
        <v>#N/A</v>
      </c>
      <c r="H7152" s="21" t="e">
        <f>IF(A7152&lt;&gt;"",VLOOKUP(B7152,'Ket qua do'!$C$5:$AP$50000,$H$3,TRUE),"")</f>
        <v>#N/A</v>
      </c>
      <c r="I7152" s="21" t="e">
        <f>IF(A7152&lt;&gt;"",VLOOKUP(B7152,'Ket qua do'!$C$5:$AP$50000,$I$3,TRUE)*$E$9/1000,"")</f>
        <v>#N/A</v>
      </c>
      <c r="J7152" s="21" t="e">
        <f>IF(A7152&lt;&gt;"",VLOOKUP(B7152,'Ket qua do'!$C$5:$AP$50000,$J$3,TRUE)*$E$9/1000,"")</f>
        <v>#N/A</v>
      </c>
      <c r="K7152" s="21" t="e">
        <f>IF(A7152&lt;&gt;"",VLOOKUP(B7152,'Ket qua do'!$C$5:$AP$50000,$K$3,TRUE)*$E$9/1000,"")</f>
        <v>#N/A</v>
      </c>
      <c r="L7152" s="21" t="e">
        <f>IF(A7152&lt;&gt;"",VLOOKUP(B7152,'Ket qua do'!$C$5:$AP$50000,$L$3,TRUE),"")</f>
        <v>#N/A</v>
      </c>
    </row>
    <row r="7153" spans="1:12" x14ac:dyDescent="0.25">
      <c r="A7153" t="e">
        <f t="shared" si="117"/>
        <v>#N/A</v>
      </c>
      <c r="B7153" s="1" t="e">
        <f>IF(A7153&lt;&gt;"",VLOOKUP(A7153,'Ket qua do'!$B$5:$CE$50000,2,TRUE),"")</f>
        <v>#N/A</v>
      </c>
      <c r="C7153" s="19" t="e">
        <f>IF(A7153&lt;&gt;"",VLOOKUP(B7153,'Ket qua do'!$C$5:$AP$50000,$C$3,TRUE)*SQRT(3)*$C$11,"")</f>
        <v>#N/A</v>
      </c>
      <c r="D7153" s="21" t="e">
        <f>IF(A7153&lt;&gt;"",VLOOKUP(B7153,'Ket qua do'!$C$5:$AP$50000,$D$3,TRUE),"")</f>
        <v>#N/A</v>
      </c>
      <c r="E7153" s="21" t="e">
        <f>IF(A7153&lt;&gt;"",VLOOKUP(B7153,'Ket qua do'!$C$5:$AP$50000,$E$3,TRUE)*$C$12,"")</f>
        <v>#N/A</v>
      </c>
      <c r="F7153" s="21" t="e">
        <f>IF(A7153&lt;&gt;"",VLOOKUP(B7153,'Ket qua do'!$C$5:$AP$50000,$F$3,TRUE),"")</f>
        <v>#N/A</v>
      </c>
      <c r="G7153" s="21" t="e">
        <f>IF(A7153&lt;&gt;"",VLOOKUP(B7153,'Ket qua do'!$C$5:$AP$50000,$G$3,TRUE),"")</f>
        <v>#N/A</v>
      </c>
      <c r="H7153" s="21" t="e">
        <f>IF(A7153&lt;&gt;"",VLOOKUP(B7153,'Ket qua do'!$C$5:$AP$50000,$H$3,TRUE),"")</f>
        <v>#N/A</v>
      </c>
      <c r="I7153" s="21" t="e">
        <f>IF(A7153&lt;&gt;"",VLOOKUP(B7153,'Ket qua do'!$C$5:$AP$50000,$I$3,TRUE)*$E$9/1000,"")</f>
        <v>#N/A</v>
      </c>
      <c r="J7153" s="21" t="e">
        <f>IF(A7153&lt;&gt;"",VLOOKUP(B7153,'Ket qua do'!$C$5:$AP$50000,$J$3,TRUE)*$E$9/1000,"")</f>
        <v>#N/A</v>
      </c>
      <c r="K7153" s="21" t="e">
        <f>IF(A7153&lt;&gt;"",VLOOKUP(B7153,'Ket qua do'!$C$5:$AP$50000,$K$3,TRUE)*$E$9/1000,"")</f>
        <v>#N/A</v>
      </c>
      <c r="L7153" s="21" t="e">
        <f>IF(A7153&lt;&gt;"",VLOOKUP(B7153,'Ket qua do'!$C$5:$AP$50000,$L$3,TRUE),"")</f>
        <v>#N/A</v>
      </c>
    </row>
    <row r="7154" spans="1:12" x14ac:dyDescent="0.25">
      <c r="A7154" t="e">
        <f t="shared" si="117"/>
        <v>#N/A</v>
      </c>
      <c r="B7154" s="1" t="e">
        <f>IF(A7154&lt;&gt;"",VLOOKUP(A7154,'Ket qua do'!$B$5:$CE$50000,2,TRUE),"")</f>
        <v>#N/A</v>
      </c>
      <c r="C7154" s="19" t="e">
        <f>IF(A7154&lt;&gt;"",VLOOKUP(B7154,'Ket qua do'!$C$5:$AP$50000,$C$3,TRUE)*SQRT(3)*$C$11,"")</f>
        <v>#N/A</v>
      </c>
      <c r="D7154" s="21" t="e">
        <f>IF(A7154&lt;&gt;"",VLOOKUP(B7154,'Ket qua do'!$C$5:$AP$50000,$D$3,TRUE),"")</f>
        <v>#N/A</v>
      </c>
      <c r="E7154" s="21" t="e">
        <f>IF(A7154&lt;&gt;"",VLOOKUP(B7154,'Ket qua do'!$C$5:$AP$50000,$E$3,TRUE)*$C$12,"")</f>
        <v>#N/A</v>
      </c>
      <c r="F7154" s="21" t="e">
        <f>IF(A7154&lt;&gt;"",VLOOKUP(B7154,'Ket qua do'!$C$5:$AP$50000,$F$3,TRUE),"")</f>
        <v>#N/A</v>
      </c>
      <c r="G7154" s="21" t="e">
        <f>IF(A7154&lt;&gt;"",VLOOKUP(B7154,'Ket qua do'!$C$5:$AP$50000,$G$3,TRUE),"")</f>
        <v>#N/A</v>
      </c>
      <c r="H7154" s="21" t="e">
        <f>IF(A7154&lt;&gt;"",VLOOKUP(B7154,'Ket qua do'!$C$5:$AP$50000,$H$3,TRUE),"")</f>
        <v>#N/A</v>
      </c>
      <c r="I7154" s="21" t="e">
        <f>IF(A7154&lt;&gt;"",VLOOKUP(B7154,'Ket qua do'!$C$5:$AP$50000,$I$3,TRUE)*$E$9/1000,"")</f>
        <v>#N/A</v>
      </c>
      <c r="J7154" s="21" t="e">
        <f>IF(A7154&lt;&gt;"",VLOOKUP(B7154,'Ket qua do'!$C$5:$AP$50000,$J$3,TRUE)*$E$9/1000,"")</f>
        <v>#N/A</v>
      </c>
      <c r="K7154" s="21" t="e">
        <f>IF(A7154&lt;&gt;"",VLOOKUP(B7154,'Ket qua do'!$C$5:$AP$50000,$K$3,TRUE)*$E$9/1000,"")</f>
        <v>#N/A</v>
      </c>
      <c r="L7154" s="21" t="e">
        <f>IF(A7154&lt;&gt;"",VLOOKUP(B7154,'Ket qua do'!$C$5:$AP$50000,$L$3,TRUE),"")</f>
        <v>#N/A</v>
      </c>
    </row>
    <row r="7155" spans="1:12" x14ac:dyDescent="0.25">
      <c r="A7155" t="e">
        <f t="shared" si="117"/>
        <v>#N/A</v>
      </c>
      <c r="B7155" s="1" t="e">
        <f>IF(A7155&lt;&gt;"",VLOOKUP(A7155,'Ket qua do'!$B$5:$CE$50000,2,TRUE),"")</f>
        <v>#N/A</v>
      </c>
      <c r="C7155" s="19" t="e">
        <f>IF(A7155&lt;&gt;"",VLOOKUP(B7155,'Ket qua do'!$C$5:$AP$50000,$C$3,TRUE)*SQRT(3)*$C$11,"")</f>
        <v>#N/A</v>
      </c>
      <c r="D7155" s="21" t="e">
        <f>IF(A7155&lt;&gt;"",VLOOKUP(B7155,'Ket qua do'!$C$5:$AP$50000,$D$3,TRUE),"")</f>
        <v>#N/A</v>
      </c>
      <c r="E7155" s="21" t="e">
        <f>IF(A7155&lt;&gt;"",VLOOKUP(B7155,'Ket qua do'!$C$5:$AP$50000,$E$3,TRUE)*$C$12,"")</f>
        <v>#N/A</v>
      </c>
      <c r="F7155" s="21" t="e">
        <f>IF(A7155&lt;&gt;"",VLOOKUP(B7155,'Ket qua do'!$C$5:$AP$50000,$F$3,TRUE),"")</f>
        <v>#N/A</v>
      </c>
      <c r="G7155" s="21" t="e">
        <f>IF(A7155&lt;&gt;"",VLOOKUP(B7155,'Ket qua do'!$C$5:$AP$50000,$G$3,TRUE),"")</f>
        <v>#N/A</v>
      </c>
      <c r="H7155" s="21" t="e">
        <f>IF(A7155&lt;&gt;"",VLOOKUP(B7155,'Ket qua do'!$C$5:$AP$50000,$H$3,TRUE),"")</f>
        <v>#N/A</v>
      </c>
      <c r="I7155" s="21" t="e">
        <f>IF(A7155&lt;&gt;"",VLOOKUP(B7155,'Ket qua do'!$C$5:$AP$50000,$I$3,TRUE)*$E$9/1000,"")</f>
        <v>#N/A</v>
      </c>
      <c r="J7155" s="21" t="e">
        <f>IF(A7155&lt;&gt;"",VLOOKUP(B7155,'Ket qua do'!$C$5:$AP$50000,$J$3,TRUE)*$E$9/1000,"")</f>
        <v>#N/A</v>
      </c>
      <c r="K7155" s="21" t="e">
        <f>IF(A7155&lt;&gt;"",VLOOKUP(B7155,'Ket qua do'!$C$5:$AP$50000,$K$3,TRUE)*$E$9/1000,"")</f>
        <v>#N/A</v>
      </c>
      <c r="L7155" s="21" t="e">
        <f>IF(A7155&lt;&gt;"",VLOOKUP(B7155,'Ket qua do'!$C$5:$AP$50000,$L$3,TRUE),"")</f>
        <v>#N/A</v>
      </c>
    </row>
    <row r="7156" spans="1:12" x14ac:dyDescent="0.25">
      <c r="A7156" t="e">
        <f t="shared" si="117"/>
        <v>#N/A</v>
      </c>
      <c r="B7156" s="1" t="e">
        <f>IF(A7156&lt;&gt;"",VLOOKUP(A7156,'Ket qua do'!$B$5:$CE$50000,2,TRUE),"")</f>
        <v>#N/A</v>
      </c>
      <c r="C7156" s="19" t="e">
        <f>IF(A7156&lt;&gt;"",VLOOKUP(B7156,'Ket qua do'!$C$5:$AP$50000,$C$3,TRUE)*SQRT(3)*$C$11,"")</f>
        <v>#N/A</v>
      </c>
      <c r="D7156" s="21" t="e">
        <f>IF(A7156&lt;&gt;"",VLOOKUP(B7156,'Ket qua do'!$C$5:$AP$50000,$D$3,TRUE),"")</f>
        <v>#N/A</v>
      </c>
      <c r="E7156" s="21" t="e">
        <f>IF(A7156&lt;&gt;"",VLOOKUP(B7156,'Ket qua do'!$C$5:$AP$50000,$E$3,TRUE)*$C$12,"")</f>
        <v>#N/A</v>
      </c>
      <c r="F7156" s="21" t="e">
        <f>IF(A7156&lt;&gt;"",VLOOKUP(B7156,'Ket qua do'!$C$5:$AP$50000,$F$3,TRUE),"")</f>
        <v>#N/A</v>
      </c>
      <c r="G7156" s="21" t="e">
        <f>IF(A7156&lt;&gt;"",VLOOKUP(B7156,'Ket qua do'!$C$5:$AP$50000,$G$3,TRUE),"")</f>
        <v>#N/A</v>
      </c>
      <c r="H7156" s="21" t="e">
        <f>IF(A7156&lt;&gt;"",VLOOKUP(B7156,'Ket qua do'!$C$5:$AP$50000,$H$3,TRUE),"")</f>
        <v>#N/A</v>
      </c>
      <c r="I7156" s="21" t="e">
        <f>IF(A7156&lt;&gt;"",VLOOKUP(B7156,'Ket qua do'!$C$5:$AP$50000,$I$3,TRUE)*$E$9/1000,"")</f>
        <v>#N/A</v>
      </c>
      <c r="J7156" s="21" t="e">
        <f>IF(A7156&lt;&gt;"",VLOOKUP(B7156,'Ket qua do'!$C$5:$AP$50000,$J$3,TRUE)*$E$9/1000,"")</f>
        <v>#N/A</v>
      </c>
      <c r="K7156" s="21" t="e">
        <f>IF(A7156&lt;&gt;"",VLOOKUP(B7156,'Ket qua do'!$C$5:$AP$50000,$K$3,TRUE)*$E$9/1000,"")</f>
        <v>#N/A</v>
      </c>
      <c r="L7156" s="21" t="e">
        <f>IF(A7156&lt;&gt;"",VLOOKUP(B7156,'Ket qua do'!$C$5:$AP$50000,$L$3,TRUE),"")</f>
        <v>#N/A</v>
      </c>
    </row>
    <row r="7157" spans="1:12" x14ac:dyDescent="0.25">
      <c r="A7157" t="e">
        <f t="shared" si="117"/>
        <v>#N/A</v>
      </c>
      <c r="B7157" s="1" t="e">
        <f>IF(A7157&lt;&gt;"",VLOOKUP(A7157,'Ket qua do'!$B$5:$CE$50000,2,TRUE),"")</f>
        <v>#N/A</v>
      </c>
      <c r="C7157" s="19" t="e">
        <f>IF(A7157&lt;&gt;"",VLOOKUP(B7157,'Ket qua do'!$C$5:$AP$50000,$C$3,TRUE)*SQRT(3)*$C$11,"")</f>
        <v>#N/A</v>
      </c>
      <c r="D7157" s="21" t="e">
        <f>IF(A7157&lt;&gt;"",VLOOKUP(B7157,'Ket qua do'!$C$5:$AP$50000,$D$3,TRUE),"")</f>
        <v>#N/A</v>
      </c>
      <c r="E7157" s="21" t="e">
        <f>IF(A7157&lt;&gt;"",VLOOKUP(B7157,'Ket qua do'!$C$5:$AP$50000,$E$3,TRUE)*$C$12,"")</f>
        <v>#N/A</v>
      </c>
      <c r="F7157" s="21" t="e">
        <f>IF(A7157&lt;&gt;"",VLOOKUP(B7157,'Ket qua do'!$C$5:$AP$50000,$F$3,TRUE),"")</f>
        <v>#N/A</v>
      </c>
      <c r="G7157" s="21" t="e">
        <f>IF(A7157&lt;&gt;"",VLOOKUP(B7157,'Ket qua do'!$C$5:$AP$50000,$G$3,TRUE),"")</f>
        <v>#N/A</v>
      </c>
      <c r="H7157" s="21" t="e">
        <f>IF(A7157&lt;&gt;"",VLOOKUP(B7157,'Ket qua do'!$C$5:$AP$50000,$H$3,TRUE),"")</f>
        <v>#N/A</v>
      </c>
      <c r="I7157" s="21" t="e">
        <f>IF(A7157&lt;&gt;"",VLOOKUP(B7157,'Ket qua do'!$C$5:$AP$50000,$I$3,TRUE)*$E$9/1000,"")</f>
        <v>#N/A</v>
      </c>
      <c r="J7157" s="21" t="e">
        <f>IF(A7157&lt;&gt;"",VLOOKUP(B7157,'Ket qua do'!$C$5:$AP$50000,$J$3,TRUE)*$E$9/1000,"")</f>
        <v>#N/A</v>
      </c>
      <c r="K7157" s="21" t="e">
        <f>IF(A7157&lt;&gt;"",VLOOKUP(B7157,'Ket qua do'!$C$5:$AP$50000,$K$3,TRUE)*$E$9/1000,"")</f>
        <v>#N/A</v>
      </c>
      <c r="L7157" s="21" t="e">
        <f>IF(A7157&lt;&gt;"",VLOOKUP(B7157,'Ket qua do'!$C$5:$AP$50000,$L$3,TRUE),"")</f>
        <v>#N/A</v>
      </c>
    </row>
    <row r="7158" spans="1:12" x14ac:dyDescent="0.25">
      <c r="A7158" t="e">
        <f t="shared" si="117"/>
        <v>#N/A</v>
      </c>
      <c r="B7158" s="1" t="e">
        <f>IF(A7158&lt;&gt;"",VLOOKUP(A7158,'Ket qua do'!$B$5:$CE$50000,2,TRUE),"")</f>
        <v>#N/A</v>
      </c>
      <c r="C7158" s="19" t="e">
        <f>IF(A7158&lt;&gt;"",VLOOKUP(B7158,'Ket qua do'!$C$5:$AP$50000,$C$3,TRUE)*SQRT(3)*$C$11,"")</f>
        <v>#N/A</v>
      </c>
      <c r="D7158" s="21" t="e">
        <f>IF(A7158&lt;&gt;"",VLOOKUP(B7158,'Ket qua do'!$C$5:$AP$50000,$D$3,TRUE),"")</f>
        <v>#N/A</v>
      </c>
      <c r="E7158" s="21" t="e">
        <f>IF(A7158&lt;&gt;"",VLOOKUP(B7158,'Ket qua do'!$C$5:$AP$50000,$E$3,TRUE)*$C$12,"")</f>
        <v>#N/A</v>
      </c>
      <c r="F7158" s="21" t="e">
        <f>IF(A7158&lt;&gt;"",VLOOKUP(B7158,'Ket qua do'!$C$5:$AP$50000,$F$3,TRUE),"")</f>
        <v>#N/A</v>
      </c>
      <c r="G7158" s="21" t="e">
        <f>IF(A7158&lt;&gt;"",VLOOKUP(B7158,'Ket qua do'!$C$5:$AP$50000,$G$3,TRUE),"")</f>
        <v>#N/A</v>
      </c>
      <c r="H7158" s="21" t="e">
        <f>IF(A7158&lt;&gt;"",VLOOKUP(B7158,'Ket qua do'!$C$5:$AP$50000,$H$3,TRUE),"")</f>
        <v>#N/A</v>
      </c>
      <c r="I7158" s="21" t="e">
        <f>IF(A7158&lt;&gt;"",VLOOKUP(B7158,'Ket qua do'!$C$5:$AP$50000,$I$3,TRUE)*$E$9/1000,"")</f>
        <v>#N/A</v>
      </c>
      <c r="J7158" s="21" t="e">
        <f>IF(A7158&lt;&gt;"",VLOOKUP(B7158,'Ket qua do'!$C$5:$AP$50000,$J$3,TRUE)*$E$9/1000,"")</f>
        <v>#N/A</v>
      </c>
      <c r="K7158" s="21" t="e">
        <f>IF(A7158&lt;&gt;"",VLOOKUP(B7158,'Ket qua do'!$C$5:$AP$50000,$K$3,TRUE)*$E$9/1000,"")</f>
        <v>#N/A</v>
      </c>
      <c r="L7158" s="21" t="e">
        <f>IF(A7158&lt;&gt;"",VLOOKUP(B7158,'Ket qua do'!$C$5:$AP$50000,$L$3,TRUE),"")</f>
        <v>#N/A</v>
      </c>
    </row>
    <row r="7159" spans="1:12" x14ac:dyDescent="0.25">
      <c r="A7159" t="e">
        <f t="shared" si="117"/>
        <v>#N/A</v>
      </c>
      <c r="B7159" s="1" t="e">
        <f>IF(A7159&lt;&gt;"",VLOOKUP(A7159,'Ket qua do'!$B$5:$CE$50000,2,TRUE),"")</f>
        <v>#N/A</v>
      </c>
      <c r="C7159" s="19" t="e">
        <f>IF(A7159&lt;&gt;"",VLOOKUP(B7159,'Ket qua do'!$C$5:$AP$50000,$C$3,TRUE)*SQRT(3)*$C$11,"")</f>
        <v>#N/A</v>
      </c>
      <c r="D7159" s="21" t="e">
        <f>IF(A7159&lt;&gt;"",VLOOKUP(B7159,'Ket qua do'!$C$5:$AP$50000,$D$3,TRUE),"")</f>
        <v>#N/A</v>
      </c>
      <c r="E7159" s="21" t="e">
        <f>IF(A7159&lt;&gt;"",VLOOKUP(B7159,'Ket qua do'!$C$5:$AP$50000,$E$3,TRUE)*$C$12,"")</f>
        <v>#N/A</v>
      </c>
      <c r="F7159" s="21" t="e">
        <f>IF(A7159&lt;&gt;"",VLOOKUP(B7159,'Ket qua do'!$C$5:$AP$50000,$F$3,TRUE),"")</f>
        <v>#N/A</v>
      </c>
      <c r="G7159" s="21" t="e">
        <f>IF(A7159&lt;&gt;"",VLOOKUP(B7159,'Ket qua do'!$C$5:$AP$50000,$G$3,TRUE),"")</f>
        <v>#N/A</v>
      </c>
      <c r="H7159" s="21" t="e">
        <f>IF(A7159&lt;&gt;"",VLOOKUP(B7159,'Ket qua do'!$C$5:$AP$50000,$H$3,TRUE),"")</f>
        <v>#N/A</v>
      </c>
      <c r="I7159" s="21" t="e">
        <f>IF(A7159&lt;&gt;"",VLOOKUP(B7159,'Ket qua do'!$C$5:$AP$50000,$I$3,TRUE)*$E$9/1000,"")</f>
        <v>#N/A</v>
      </c>
      <c r="J7159" s="21" t="e">
        <f>IF(A7159&lt;&gt;"",VLOOKUP(B7159,'Ket qua do'!$C$5:$AP$50000,$J$3,TRUE)*$E$9/1000,"")</f>
        <v>#N/A</v>
      </c>
      <c r="K7159" s="21" t="e">
        <f>IF(A7159&lt;&gt;"",VLOOKUP(B7159,'Ket qua do'!$C$5:$AP$50000,$K$3,TRUE)*$E$9/1000,"")</f>
        <v>#N/A</v>
      </c>
      <c r="L7159" s="21" t="e">
        <f>IF(A7159&lt;&gt;"",VLOOKUP(B7159,'Ket qua do'!$C$5:$AP$50000,$L$3,TRUE),"")</f>
        <v>#N/A</v>
      </c>
    </row>
    <row r="7160" spans="1:12" x14ac:dyDescent="0.25">
      <c r="A7160" t="e">
        <f t="shared" si="117"/>
        <v>#N/A</v>
      </c>
      <c r="B7160" s="1" t="e">
        <f>IF(A7160&lt;&gt;"",VLOOKUP(A7160,'Ket qua do'!$B$5:$CE$50000,2,TRUE),"")</f>
        <v>#N/A</v>
      </c>
      <c r="C7160" s="19" t="e">
        <f>IF(A7160&lt;&gt;"",VLOOKUP(B7160,'Ket qua do'!$C$5:$AP$50000,$C$3,TRUE)*SQRT(3)*$C$11,"")</f>
        <v>#N/A</v>
      </c>
      <c r="D7160" s="21" t="e">
        <f>IF(A7160&lt;&gt;"",VLOOKUP(B7160,'Ket qua do'!$C$5:$AP$50000,$D$3,TRUE),"")</f>
        <v>#N/A</v>
      </c>
      <c r="E7160" s="21" t="e">
        <f>IF(A7160&lt;&gt;"",VLOOKUP(B7160,'Ket qua do'!$C$5:$AP$50000,$E$3,TRUE)*$C$12,"")</f>
        <v>#N/A</v>
      </c>
      <c r="F7160" s="21" t="e">
        <f>IF(A7160&lt;&gt;"",VLOOKUP(B7160,'Ket qua do'!$C$5:$AP$50000,$F$3,TRUE),"")</f>
        <v>#N/A</v>
      </c>
      <c r="G7160" s="21" t="e">
        <f>IF(A7160&lt;&gt;"",VLOOKUP(B7160,'Ket qua do'!$C$5:$AP$50000,$G$3,TRUE),"")</f>
        <v>#N/A</v>
      </c>
      <c r="H7160" s="21" t="e">
        <f>IF(A7160&lt;&gt;"",VLOOKUP(B7160,'Ket qua do'!$C$5:$AP$50000,$H$3,TRUE),"")</f>
        <v>#N/A</v>
      </c>
      <c r="I7160" s="21" t="e">
        <f>IF(A7160&lt;&gt;"",VLOOKUP(B7160,'Ket qua do'!$C$5:$AP$50000,$I$3,TRUE)*$E$9/1000,"")</f>
        <v>#N/A</v>
      </c>
      <c r="J7160" s="21" t="e">
        <f>IF(A7160&lt;&gt;"",VLOOKUP(B7160,'Ket qua do'!$C$5:$AP$50000,$J$3,TRUE)*$E$9/1000,"")</f>
        <v>#N/A</v>
      </c>
      <c r="K7160" s="21" t="e">
        <f>IF(A7160&lt;&gt;"",VLOOKUP(B7160,'Ket qua do'!$C$5:$AP$50000,$K$3,TRUE)*$E$9/1000,"")</f>
        <v>#N/A</v>
      </c>
      <c r="L7160" s="21" t="e">
        <f>IF(A7160&lt;&gt;"",VLOOKUP(B7160,'Ket qua do'!$C$5:$AP$50000,$L$3,TRUE),"")</f>
        <v>#N/A</v>
      </c>
    </row>
    <row r="7161" spans="1:12" x14ac:dyDescent="0.25">
      <c r="A7161" t="e">
        <f t="shared" si="117"/>
        <v>#N/A</v>
      </c>
      <c r="B7161" s="1" t="e">
        <f>IF(A7161&lt;&gt;"",VLOOKUP(A7161,'Ket qua do'!$B$5:$CE$50000,2,TRUE),"")</f>
        <v>#N/A</v>
      </c>
      <c r="C7161" s="19" t="e">
        <f>IF(A7161&lt;&gt;"",VLOOKUP(B7161,'Ket qua do'!$C$5:$AP$50000,$C$3,TRUE)*SQRT(3)*$C$11,"")</f>
        <v>#N/A</v>
      </c>
      <c r="D7161" s="21" t="e">
        <f>IF(A7161&lt;&gt;"",VLOOKUP(B7161,'Ket qua do'!$C$5:$AP$50000,$D$3,TRUE),"")</f>
        <v>#N/A</v>
      </c>
      <c r="E7161" s="21" t="e">
        <f>IF(A7161&lt;&gt;"",VLOOKUP(B7161,'Ket qua do'!$C$5:$AP$50000,$E$3,TRUE)*$C$12,"")</f>
        <v>#N/A</v>
      </c>
      <c r="F7161" s="21" t="e">
        <f>IF(A7161&lt;&gt;"",VLOOKUP(B7161,'Ket qua do'!$C$5:$AP$50000,$F$3,TRUE),"")</f>
        <v>#N/A</v>
      </c>
      <c r="G7161" s="21" t="e">
        <f>IF(A7161&lt;&gt;"",VLOOKUP(B7161,'Ket qua do'!$C$5:$AP$50000,$G$3,TRUE),"")</f>
        <v>#N/A</v>
      </c>
      <c r="H7161" s="21" t="e">
        <f>IF(A7161&lt;&gt;"",VLOOKUP(B7161,'Ket qua do'!$C$5:$AP$50000,$H$3,TRUE),"")</f>
        <v>#N/A</v>
      </c>
      <c r="I7161" s="21" t="e">
        <f>IF(A7161&lt;&gt;"",VLOOKUP(B7161,'Ket qua do'!$C$5:$AP$50000,$I$3,TRUE)*$E$9/1000,"")</f>
        <v>#N/A</v>
      </c>
      <c r="J7161" s="21" t="e">
        <f>IF(A7161&lt;&gt;"",VLOOKUP(B7161,'Ket qua do'!$C$5:$AP$50000,$J$3,TRUE)*$E$9/1000,"")</f>
        <v>#N/A</v>
      </c>
      <c r="K7161" s="21" t="e">
        <f>IF(A7161&lt;&gt;"",VLOOKUP(B7161,'Ket qua do'!$C$5:$AP$50000,$K$3,TRUE)*$E$9/1000,"")</f>
        <v>#N/A</v>
      </c>
      <c r="L7161" s="21" t="e">
        <f>IF(A7161&lt;&gt;"",VLOOKUP(B7161,'Ket qua do'!$C$5:$AP$50000,$L$3,TRUE),"")</f>
        <v>#N/A</v>
      </c>
    </row>
    <row r="7162" spans="1:12" x14ac:dyDescent="0.25">
      <c r="A7162" t="e">
        <f t="shared" si="117"/>
        <v>#N/A</v>
      </c>
      <c r="B7162" s="1" t="e">
        <f>IF(A7162&lt;&gt;"",VLOOKUP(A7162,'Ket qua do'!$B$5:$CE$50000,2,TRUE),"")</f>
        <v>#N/A</v>
      </c>
      <c r="C7162" s="19" t="e">
        <f>IF(A7162&lt;&gt;"",VLOOKUP(B7162,'Ket qua do'!$C$5:$AP$50000,$C$3,TRUE)*SQRT(3)*$C$11,"")</f>
        <v>#N/A</v>
      </c>
      <c r="D7162" s="21" t="e">
        <f>IF(A7162&lt;&gt;"",VLOOKUP(B7162,'Ket qua do'!$C$5:$AP$50000,$D$3,TRUE),"")</f>
        <v>#N/A</v>
      </c>
      <c r="E7162" s="21" t="e">
        <f>IF(A7162&lt;&gt;"",VLOOKUP(B7162,'Ket qua do'!$C$5:$AP$50000,$E$3,TRUE)*$C$12,"")</f>
        <v>#N/A</v>
      </c>
      <c r="F7162" s="21" t="e">
        <f>IF(A7162&lt;&gt;"",VLOOKUP(B7162,'Ket qua do'!$C$5:$AP$50000,$F$3,TRUE),"")</f>
        <v>#N/A</v>
      </c>
      <c r="G7162" s="21" t="e">
        <f>IF(A7162&lt;&gt;"",VLOOKUP(B7162,'Ket qua do'!$C$5:$AP$50000,$G$3,TRUE),"")</f>
        <v>#N/A</v>
      </c>
      <c r="H7162" s="21" t="e">
        <f>IF(A7162&lt;&gt;"",VLOOKUP(B7162,'Ket qua do'!$C$5:$AP$50000,$H$3,TRUE),"")</f>
        <v>#N/A</v>
      </c>
      <c r="I7162" s="21" t="e">
        <f>IF(A7162&lt;&gt;"",VLOOKUP(B7162,'Ket qua do'!$C$5:$AP$50000,$I$3,TRUE)*$E$9/1000,"")</f>
        <v>#N/A</v>
      </c>
      <c r="J7162" s="21" t="e">
        <f>IF(A7162&lt;&gt;"",VLOOKUP(B7162,'Ket qua do'!$C$5:$AP$50000,$J$3,TRUE)*$E$9/1000,"")</f>
        <v>#N/A</v>
      </c>
      <c r="K7162" s="21" t="e">
        <f>IF(A7162&lt;&gt;"",VLOOKUP(B7162,'Ket qua do'!$C$5:$AP$50000,$K$3,TRUE)*$E$9/1000,"")</f>
        <v>#N/A</v>
      </c>
      <c r="L7162" s="21" t="e">
        <f>IF(A7162&lt;&gt;"",VLOOKUP(B7162,'Ket qua do'!$C$5:$AP$50000,$L$3,TRUE),"")</f>
        <v>#N/A</v>
      </c>
    </row>
    <row r="7163" spans="1:12" x14ac:dyDescent="0.25">
      <c r="A7163" t="e">
        <f t="shared" si="117"/>
        <v>#N/A</v>
      </c>
      <c r="B7163" s="1" t="e">
        <f>IF(A7163&lt;&gt;"",VLOOKUP(A7163,'Ket qua do'!$B$5:$CE$50000,2,TRUE),"")</f>
        <v>#N/A</v>
      </c>
      <c r="C7163" s="19" t="e">
        <f>IF(A7163&lt;&gt;"",VLOOKUP(B7163,'Ket qua do'!$C$5:$AP$50000,$C$3,TRUE)*SQRT(3)*$C$11,"")</f>
        <v>#N/A</v>
      </c>
      <c r="D7163" s="21" t="e">
        <f>IF(A7163&lt;&gt;"",VLOOKUP(B7163,'Ket qua do'!$C$5:$AP$50000,$D$3,TRUE),"")</f>
        <v>#N/A</v>
      </c>
      <c r="E7163" s="21" t="e">
        <f>IF(A7163&lt;&gt;"",VLOOKUP(B7163,'Ket qua do'!$C$5:$AP$50000,$E$3,TRUE)*$C$12,"")</f>
        <v>#N/A</v>
      </c>
      <c r="F7163" s="21" t="e">
        <f>IF(A7163&lt;&gt;"",VLOOKUP(B7163,'Ket qua do'!$C$5:$AP$50000,$F$3,TRUE),"")</f>
        <v>#N/A</v>
      </c>
      <c r="G7163" s="21" t="e">
        <f>IF(A7163&lt;&gt;"",VLOOKUP(B7163,'Ket qua do'!$C$5:$AP$50000,$G$3,TRUE),"")</f>
        <v>#N/A</v>
      </c>
      <c r="H7163" s="21" t="e">
        <f>IF(A7163&lt;&gt;"",VLOOKUP(B7163,'Ket qua do'!$C$5:$AP$50000,$H$3,TRUE),"")</f>
        <v>#N/A</v>
      </c>
      <c r="I7163" s="21" t="e">
        <f>IF(A7163&lt;&gt;"",VLOOKUP(B7163,'Ket qua do'!$C$5:$AP$50000,$I$3,TRUE)*$E$9/1000,"")</f>
        <v>#N/A</v>
      </c>
      <c r="J7163" s="21" t="e">
        <f>IF(A7163&lt;&gt;"",VLOOKUP(B7163,'Ket qua do'!$C$5:$AP$50000,$J$3,TRUE)*$E$9/1000,"")</f>
        <v>#N/A</v>
      </c>
      <c r="K7163" s="21" t="e">
        <f>IF(A7163&lt;&gt;"",VLOOKUP(B7163,'Ket qua do'!$C$5:$AP$50000,$K$3,TRUE)*$E$9/1000,"")</f>
        <v>#N/A</v>
      </c>
      <c r="L7163" s="21" t="e">
        <f>IF(A7163&lt;&gt;"",VLOOKUP(B7163,'Ket qua do'!$C$5:$AP$50000,$L$3,TRUE),"")</f>
        <v>#N/A</v>
      </c>
    </row>
    <row r="7164" spans="1:12" x14ac:dyDescent="0.25">
      <c r="A7164" t="e">
        <f t="shared" si="117"/>
        <v>#N/A</v>
      </c>
      <c r="B7164" s="1" t="e">
        <f>IF(A7164&lt;&gt;"",VLOOKUP(A7164,'Ket qua do'!$B$5:$CE$50000,2,TRUE),"")</f>
        <v>#N/A</v>
      </c>
      <c r="C7164" s="19" t="e">
        <f>IF(A7164&lt;&gt;"",VLOOKUP(B7164,'Ket qua do'!$C$5:$AP$50000,$C$3,TRUE)*SQRT(3)*$C$11,"")</f>
        <v>#N/A</v>
      </c>
      <c r="D7164" s="21" t="e">
        <f>IF(A7164&lt;&gt;"",VLOOKUP(B7164,'Ket qua do'!$C$5:$AP$50000,$D$3,TRUE),"")</f>
        <v>#N/A</v>
      </c>
      <c r="E7164" s="21" t="e">
        <f>IF(A7164&lt;&gt;"",VLOOKUP(B7164,'Ket qua do'!$C$5:$AP$50000,$E$3,TRUE)*$C$12,"")</f>
        <v>#N/A</v>
      </c>
      <c r="F7164" s="21" t="e">
        <f>IF(A7164&lt;&gt;"",VLOOKUP(B7164,'Ket qua do'!$C$5:$AP$50000,$F$3,TRUE),"")</f>
        <v>#N/A</v>
      </c>
      <c r="G7164" s="21" t="e">
        <f>IF(A7164&lt;&gt;"",VLOOKUP(B7164,'Ket qua do'!$C$5:$AP$50000,$G$3,TRUE),"")</f>
        <v>#N/A</v>
      </c>
      <c r="H7164" s="21" t="e">
        <f>IF(A7164&lt;&gt;"",VLOOKUP(B7164,'Ket qua do'!$C$5:$AP$50000,$H$3,TRUE),"")</f>
        <v>#N/A</v>
      </c>
      <c r="I7164" s="21" t="e">
        <f>IF(A7164&lt;&gt;"",VLOOKUP(B7164,'Ket qua do'!$C$5:$AP$50000,$I$3,TRUE)*$E$9/1000,"")</f>
        <v>#N/A</v>
      </c>
      <c r="J7164" s="21" t="e">
        <f>IF(A7164&lt;&gt;"",VLOOKUP(B7164,'Ket qua do'!$C$5:$AP$50000,$J$3,TRUE)*$E$9/1000,"")</f>
        <v>#N/A</v>
      </c>
      <c r="K7164" s="21" t="e">
        <f>IF(A7164&lt;&gt;"",VLOOKUP(B7164,'Ket qua do'!$C$5:$AP$50000,$K$3,TRUE)*$E$9/1000,"")</f>
        <v>#N/A</v>
      </c>
      <c r="L7164" s="21" t="e">
        <f>IF(A7164&lt;&gt;"",VLOOKUP(B7164,'Ket qua do'!$C$5:$AP$50000,$L$3,TRUE),"")</f>
        <v>#N/A</v>
      </c>
    </row>
    <row r="7165" spans="1:12" x14ac:dyDescent="0.25">
      <c r="A7165" t="e">
        <f t="shared" si="117"/>
        <v>#N/A</v>
      </c>
      <c r="B7165" s="1" t="e">
        <f>IF(A7165&lt;&gt;"",VLOOKUP(A7165,'Ket qua do'!$B$5:$CE$50000,2,TRUE),"")</f>
        <v>#N/A</v>
      </c>
      <c r="C7165" s="19" t="e">
        <f>IF(A7165&lt;&gt;"",VLOOKUP(B7165,'Ket qua do'!$C$5:$AP$50000,$C$3,TRUE)*SQRT(3)*$C$11,"")</f>
        <v>#N/A</v>
      </c>
      <c r="D7165" s="21" t="e">
        <f>IF(A7165&lt;&gt;"",VLOOKUP(B7165,'Ket qua do'!$C$5:$AP$50000,$D$3,TRUE),"")</f>
        <v>#N/A</v>
      </c>
      <c r="E7165" s="21" t="e">
        <f>IF(A7165&lt;&gt;"",VLOOKUP(B7165,'Ket qua do'!$C$5:$AP$50000,$E$3,TRUE)*$C$12,"")</f>
        <v>#N/A</v>
      </c>
      <c r="F7165" s="21" t="e">
        <f>IF(A7165&lt;&gt;"",VLOOKUP(B7165,'Ket qua do'!$C$5:$AP$50000,$F$3,TRUE),"")</f>
        <v>#N/A</v>
      </c>
      <c r="G7165" s="21" t="e">
        <f>IF(A7165&lt;&gt;"",VLOOKUP(B7165,'Ket qua do'!$C$5:$AP$50000,$G$3,TRUE),"")</f>
        <v>#N/A</v>
      </c>
      <c r="H7165" s="21" t="e">
        <f>IF(A7165&lt;&gt;"",VLOOKUP(B7165,'Ket qua do'!$C$5:$AP$50000,$H$3,TRUE),"")</f>
        <v>#N/A</v>
      </c>
      <c r="I7165" s="21" t="e">
        <f>IF(A7165&lt;&gt;"",VLOOKUP(B7165,'Ket qua do'!$C$5:$AP$50000,$I$3,TRUE)*$E$9/1000,"")</f>
        <v>#N/A</v>
      </c>
      <c r="J7165" s="21" t="e">
        <f>IF(A7165&lt;&gt;"",VLOOKUP(B7165,'Ket qua do'!$C$5:$AP$50000,$J$3,TRUE)*$E$9/1000,"")</f>
        <v>#N/A</v>
      </c>
      <c r="K7165" s="21" t="e">
        <f>IF(A7165&lt;&gt;"",VLOOKUP(B7165,'Ket qua do'!$C$5:$AP$50000,$K$3,TRUE)*$E$9/1000,"")</f>
        <v>#N/A</v>
      </c>
      <c r="L7165" s="21" t="e">
        <f>IF(A7165&lt;&gt;"",VLOOKUP(B7165,'Ket qua do'!$C$5:$AP$50000,$L$3,TRUE),"")</f>
        <v>#N/A</v>
      </c>
    </row>
    <row r="7166" spans="1:12" x14ac:dyDescent="0.25">
      <c r="A7166" t="e">
        <f t="shared" si="117"/>
        <v>#N/A</v>
      </c>
      <c r="B7166" s="1" t="e">
        <f>IF(A7166&lt;&gt;"",VLOOKUP(A7166,'Ket qua do'!$B$5:$CE$50000,2,TRUE),"")</f>
        <v>#N/A</v>
      </c>
      <c r="C7166" s="19" t="e">
        <f>IF(A7166&lt;&gt;"",VLOOKUP(B7166,'Ket qua do'!$C$5:$AP$50000,$C$3,TRUE)*SQRT(3)*$C$11,"")</f>
        <v>#N/A</v>
      </c>
      <c r="D7166" s="21" t="e">
        <f>IF(A7166&lt;&gt;"",VLOOKUP(B7166,'Ket qua do'!$C$5:$AP$50000,$D$3,TRUE),"")</f>
        <v>#N/A</v>
      </c>
      <c r="E7166" s="21" t="e">
        <f>IF(A7166&lt;&gt;"",VLOOKUP(B7166,'Ket qua do'!$C$5:$AP$50000,$E$3,TRUE)*$C$12,"")</f>
        <v>#N/A</v>
      </c>
      <c r="F7166" s="21" t="e">
        <f>IF(A7166&lt;&gt;"",VLOOKUP(B7166,'Ket qua do'!$C$5:$AP$50000,$F$3,TRUE),"")</f>
        <v>#N/A</v>
      </c>
      <c r="G7166" s="21" t="e">
        <f>IF(A7166&lt;&gt;"",VLOOKUP(B7166,'Ket qua do'!$C$5:$AP$50000,$G$3,TRUE),"")</f>
        <v>#N/A</v>
      </c>
      <c r="H7166" s="21" t="e">
        <f>IF(A7166&lt;&gt;"",VLOOKUP(B7166,'Ket qua do'!$C$5:$AP$50000,$H$3,TRUE),"")</f>
        <v>#N/A</v>
      </c>
      <c r="I7166" s="21" t="e">
        <f>IF(A7166&lt;&gt;"",VLOOKUP(B7166,'Ket qua do'!$C$5:$AP$50000,$I$3,TRUE)*$E$9/1000,"")</f>
        <v>#N/A</v>
      </c>
      <c r="J7166" s="21" t="e">
        <f>IF(A7166&lt;&gt;"",VLOOKUP(B7166,'Ket qua do'!$C$5:$AP$50000,$J$3,TRUE)*$E$9/1000,"")</f>
        <v>#N/A</v>
      </c>
      <c r="K7166" s="21" t="e">
        <f>IF(A7166&lt;&gt;"",VLOOKUP(B7166,'Ket qua do'!$C$5:$AP$50000,$K$3,TRUE)*$E$9/1000,"")</f>
        <v>#N/A</v>
      </c>
      <c r="L7166" s="21" t="e">
        <f>IF(A7166&lt;&gt;"",VLOOKUP(B7166,'Ket qua do'!$C$5:$AP$50000,$L$3,TRUE),"")</f>
        <v>#N/A</v>
      </c>
    </row>
    <row r="7167" spans="1:12" x14ac:dyDescent="0.25">
      <c r="A7167" t="e">
        <f t="shared" si="117"/>
        <v>#N/A</v>
      </c>
      <c r="B7167" s="1" t="e">
        <f>IF(A7167&lt;&gt;"",VLOOKUP(A7167,'Ket qua do'!$B$5:$CE$50000,2,TRUE),"")</f>
        <v>#N/A</v>
      </c>
      <c r="C7167" s="19" t="e">
        <f>IF(A7167&lt;&gt;"",VLOOKUP(B7167,'Ket qua do'!$C$5:$AP$50000,$C$3,TRUE)*SQRT(3)*$C$11,"")</f>
        <v>#N/A</v>
      </c>
      <c r="D7167" s="21" t="e">
        <f>IF(A7167&lt;&gt;"",VLOOKUP(B7167,'Ket qua do'!$C$5:$AP$50000,$D$3,TRUE),"")</f>
        <v>#N/A</v>
      </c>
      <c r="E7167" s="21" t="e">
        <f>IF(A7167&lt;&gt;"",VLOOKUP(B7167,'Ket qua do'!$C$5:$AP$50000,$E$3,TRUE)*$C$12,"")</f>
        <v>#N/A</v>
      </c>
      <c r="F7167" s="21" t="e">
        <f>IF(A7167&lt;&gt;"",VLOOKUP(B7167,'Ket qua do'!$C$5:$AP$50000,$F$3,TRUE),"")</f>
        <v>#N/A</v>
      </c>
      <c r="G7167" s="21" t="e">
        <f>IF(A7167&lt;&gt;"",VLOOKUP(B7167,'Ket qua do'!$C$5:$AP$50000,$G$3,TRUE),"")</f>
        <v>#N/A</v>
      </c>
      <c r="H7167" s="21" t="e">
        <f>IF(A7167&lt;&gt;"",VLOOKUP(B7167,'Ket qua do'!$C$5:$AP$50000,$H$3,TRUE),"")</f>
        <v>#N/A</v>
      </c>
      <c r="I7167" s="21" t="e">
        <f>IF(A7167&lt;&gt;"",VLOOKUP(B7167,'Ket qua do'!$C$5:$AP$50000,$I$3,TRUE)*$E$9/1000,"")</f>
        <v>#N/A</v>
      </c>
      <c r="J7167" s="21" t="e">
        <f>IF(A7167&lt;&gt;"",VLOOKUP(B7167,'Ket qua do'!$C$5:$AP$50000,$J$3,TRUE)*$E$9/1000,"")</f>
        <v>#N/A</v>
      </c>
      <c r="K7167" s="21" t="e">
        <f>IF(A7167&lt;&gt;"",VLOOKUP(B7167,'Ket qua do'!$C$5:$AP$50000,$K$3,TRUE)*$E$9/1000,"")</f>
        <v>#N/A</v>
      </c>
      <c r="L7167" s="21" t="e">
        <f>IF(A7167&lt;&gt;"",VLOOKUP(B7167,'Ket qua do'!$C$5:$AP$50000,$L$3,TRUE),"")</f>
        <v>#N/A</v>
      </c>
    </row>
    <row r="7168" spans="1:12" x14ac:dyDescent="0.25">
      <c r="A7168" t="e">
        <f t="shared" si="117"/>
        <v>#N/A</v>
      </c>
      <c r="B7168" s="1" t="e">
        <f>IF(A7168&lt;&gt;"",VLOOKUP(A7168,'Ket qua do'!$B$5:$CE$50000,2,TRUE),"")</f>
        <v>#N/A</v>
      </c>
      <c r="C7168" s="19" t="e">
        <f>IF(A7168&lt;&gt;"",VLOOKUP(B7168,'Ket qua do'!$C$5:$AP$50000,$C$3,TRUE)*SQRT(3)*$C$11,"")</f>
        <v>#N/A</v>
      </c>
      <c r="D7168" s="21" t="e">
        <f>IF(A7168&lt;&gt;"",VLOOKUP(B7168,'Ket qua do'!$C$5:$AP$50000,$D$3,TRUE),"")</f>
        <v>#N/A</v>
      </c>
      <c r="E7168" s="21" t="e">
        <f>IF(A7168&lt;&gt;"",VLOOKUP(B7168,'Ket qua do'!$C$5:$AP$50000,$E$3,TRUE)*$C$12,"")</f>
        <v>#N/A</v>
      </c>
      <c r="F7168" s="21" t="e">
        <f>IF(A7168&lt;&gt;"",VLOOKUP(B7168,'Ket qua do'!$C$5:$AP$50000,$F$3,TRUE),"")</f>
        <v>#N/A</v>
      </c>
      <c r="G7168" s="21" t="e">
        <f>IF(A7168&lt;&gt;"",VLOOKUP(B7168,'Ket qua do'!$C$5:$AP$50000,$G$3,TRUE),"")</f>
        <v>#N/A</v>
      </c>
      <c r="H7168" s="21" t="e">
        <f>IF(A7168&lt;&gt;"",VLOOKUP(B7168,'Ket qua do'!$C$5:$AP$50000,$H$3,TRUE),"")</f>
        <v>#N/A</v>
      </c>
      <c r="I7168" s="21" t="e">
        <f>IF(A7168&lt;&gt;"",VLOOKUP(B7168,'Ket qua do'!$C$5:$AP$50000,$I$3,TRUE)*$E$9/1000,"")</f>
        <v>#N/A</v>
      </c>
      <c r="J7168" s="21" t="e">
        <f>IF(A7168&lt;&gt;"",VLOOKUP(B7168,'Ket qua do'!$C$5:$AP$50000,$J$3,TRUE)*$E$9/1000,"")</f>
        <v>#N/A</v>
      </c>
      <c r="K7168" s="21" t="e">
        <f>IF(A7168&lt;&gt;"",VLOOKUP(B7168,'Ket qua do'!$C$5:$AP$50000,$K$3,TRUE)*$E$9/1000,"")</f>
        <v>#N/A</v>
      </c>
      <c r="L7168" s="21" t="e">
        <f>IF(A7168&lt;&gt;"",VLOOKUP(B7168,'Ket qua do'!$C$5:$AP$50000,$L$3,TRUE),"")</f>
        <v>#N/A</v>
      </c>
    </row>
    <row r="7169" spans="1:12" x14ac:dyDescent="0.25">
      <c r="A7169" t="e">
        <f t="shared" si="117"/>
        <v>#N/A</v>
      </c>
      <c r="B7169" s="1" t="e">
        <f>IF(A7169&lt;&gt;"",VLOOKUP(A7169,'Ket qua do'!$B$5:$CE$50000,2,TRUE),"")</f>
        <v>#N/A</v>
      </c>
      <c r="C7169" s="19" t="e">
        <f>IF(A7169&lt;&gt;"",VLOOKUP(B7169,'Ket qua do'!$C$5:$AP$50000,$C$3,TRUE)*SQRT(3)*$C$11,"")</f>
        <v>#N/A</v>
      </c>
      <c r="D7169" s="21" t="e">
        <f>IF(A7169&lt;&gt;"",VLOOKUP(B7169,'Ket qua do'!$C$5:$AP$50000,$D$3,TRUE),"")</f>
        <v>#N/A</v>
      </c>
      <c r="E7169" s="21" t="e">
        <f>IF(A7169&lt;&gt;"",VLOOKUP(B7169,'Ket qua do'!$C$5:$AP$50000,$E$3,TRUE)*$C$12,"")</f>
        <v>#N/A</v>
      </c>
      <c r="F7169" s="21" t="e">
        <f>IF(A7169&lt;&gt;"",VLOOKUP(B7169,'Ket qua do'!$C$5:$AP$50000,$F$3,TRUE),"")</f>
        <v>#N/A</v>
      </c>
      <c r="G7169" s="21" t="e">
        <f>IF(A7169&lt;&gt;"",VLOOKUP(B7169,'Ket qua do'!$C$5:$AP$50000,$G$3,TRUE),"")</f>
        <v>#N/A</v>
      </c>
      <c r="H7169" s="21" t="e">
        <f>IF(A7169&lt;&gt;"",VLOOKUP(B7169,'Ket qua do'!$C$5:$AP$50000,$H$3,TRUE),"")</f>
        <v>#N/A</v>
      </c>
      <c r="I7169" s="21" t="e">
        <f>IF(A7169&lt;&gt;"",VLOOKUP(B7169,'Ket qua do'!$C$5:$AP$50000,$I$3,TRUE)*$E$9/1000,"")</f>
        <v>#N/A</v>
      </c>
      <c r="J7169" s="21" t="e">
        <f>IF(A7169&lt;&gt;"",VLOOKUP(B7169,'Ket qua do'!$C$5:$AP$50000,$J$3,TRUE)*$E$9/1000,"")</f>
        <v>#N/A</v>
      </c>
      <c r="K7169" s="21" t="e">
        <f>IF(A7169&lt;&gt;"",VLOOKUP(B7169,'Ket qua do'!$C$5:$AP$50000,$K$3,TRUE)*$E$9/1000,"")</f>
        <v>#N/A</v>
      </c>
      <c r="L7169" s="21" t="e">
        <f>IF(A7169&lt;&gt;"",VLOOKUP(B7169,'Ket qua do'!$C$5:$AP$50000,$L$3,TRUE),"")</f>
        <v>#N/A</v>
      </c>
    </row>
    <row r="7170" spans="1:12" x14ac:dyDescent="0.25">
      <c r="A7170" t="e">
        <f t="shared" si="117"/>
        <v>#N/A</v>
      </c>
      <c r="B7170" s="1" t="e">
        <f>IF(A7170&lt;&gt;"",VLOOKUP(A7170,'Ket qua do'!$B$5:$CE$50000,2,TRUE),"")</f>
        <v>#N/A</v>
      </c>
      <c r="C7170" s="19" t="e">
        <f>IF(A7170&lt;&gt;"",VLOOKUP(B7170,'Ket qua do'!$C$5:$AP$50000,$C$3,TRUE)*SQRT(3)*$C$11,"")</f>
        <v>#N/A</v>
      </c>
      <c r="D7170" s="21" t="e">
        <f>IF(A7170&lt;&gt;"",VLOOKUP(B7170,'Ket qua do'!$C$5:$AP$50000,$D$3,TRUE),"")</f>
        <v>#N/A</v>
      </c>
      <c r="E7170" s="21" t="e">
        <f>IF(A7170&lt;&gt;"",VLOOKUP(B7170,'Ket qua do'!$C$5:$AP$50000,$E$3,TRUE)*$C$12,"")</f>
        <v>#N/A</v>
      </c>
      <c r="F7170" s="21" t="e">
        <f>IF(A7170&lt;&gt;"",VLOOKUP(B7170,'Ket qua do'!$C$5:$AP$50000,$F$3,TRUE),"")</f>
        <v>#N/A</v>
      </c>
      <c r="G7170" s="21" t="e">
        <f>IF(A7170&lt;&gt;"",VLOOKUP(B7170,'Ket qua do'!$C$5:$AP$50000,$G$3,TRUE),"")</f>
        <v>#N/A</v>
      </c>
      <c r="H7170" s="21" t="e">
        <f>IF(A7170&lt;&gt;"",VLOOKUP(B7170,'Ket qua do'!$C$5:$AP$50000,$H$3,TRUE),"")</f>
        <v>#N/A</v>
      </c>
      <c r="I7170" s="21" t="e">
        <f>IF(A7170&lt;&gt;"",VLOOKUP(B7170,'Ket qua do'!$C$5:$AP$50000,$I$3,TRUE)*$E$9/1000,"")</f>
        <v>#N/A</v>
      </c>
      <c r="J7170" s="21" t="e">
        <f>IF(A7170&lt;&gt;"",VLOOKUP(B7170,'Ket qua do'!$C$5:$AP$50000,$J$3,TRUE)*$E$9/1000,"")</f>
        <v>#N/A</v>
      </c>
      <c r="K7170" s="21" t="e">
        <f>IF(A7170&lt;&gt;"",VLOOKUP(B7170,'Ket qua do'!$C$5:$AP$50000,$K$3,TRUE)*$E$9/1000,"")</f>
        <v>#N/A</v>
      </c>
      <c r="L7170" s="21" t="e">
        <f>IF(A7170&lt;&gt;"",VLOOKUP(B7170,'Ket qua do'!$C$5:$AP$50000,$L$3,TRUE),"")</f>
        <v>#N/A</v>
      </c>
    </row>
    <row r="7171" spans="1:12" x14ac:dyDescent="0.25">
      <c r="A7171" t="e">
        <f t="shared" si="117"/>
        <v>#N/A</v>
      </c>
      <c r="B7171" s="1" t="e">
        <f>IF(A7171&lt;&gt;"",VLOOKUP(A7171,'Ket qua do'!$B$5:$CE$50000,2,TRUE),"")</f>
        <v>#N/A</v>
      </c>
      <c r="C7171" s="19" t="e">
        <f>IF(A7171&lt;&gt;"",VLOOKUP(B7171,'Ket qua do'!$C$5:$AP$50000,$C$3,TRUE)*SQRT(3)*$C$11,"")</f>
        <v>#N/A</v>
      </c>
      <c r="D7171" s="21" t="e">
        <f>IF(A7171&lt;&gt;"",VLOOKUP(B7171,'Ket qua do'!$C$5:$AP$50000,$D$3,TRUE),"")</f>
        <v>#N/A</v>
      </c>
      <c r="E7171" s="21" t="e">
        <f>IF(A7171&lt;&gt;"",VLOOKUP(B7171,'Ket qua do'!$C$5:$AP$50000,$E$3,TRUE)*$C$12,"")</f>
        <v>#N/A</v>
      </c>
      <c r="F7171" s="21" t="e">
        <f>IF(A7171&lt;&gt;"",VLOOKUP(B7171,'Ket qua do'!$C$5:$AP$50000,$F$3,TRUE),"")</f>
        <v>#N/A</v>
      </c>
      <c r="G7171" s="21" t="e">
        <f>IF(A7171&lt;&gt;"",VLOOKUP(B7171,'Ket qua do'!$C$5:$AP$50000,$G$3,TRUE),"")</f>
        <v>#N/A</v>
      </c>
      <c r="H7171" s="21" t="e">
        <f>IF(A7171&lt;&gt;"",VLOOKUP(B7171,'Ket qua do'!$C$5:$AP$50000,$H$3,TRUE),"")</f>
        <v>#N/A</v>
      </c>
      <c r="I7171" s="21" t="e">
        <f>IF(A7171&lt;&gt;"",VLOOKUP(B7171,'Ket qua do'!$C$5:$AP$50000,$I$3,TRUE)*$E$9/1000,"")</f>
        <v>#N/A</v>
      </c>
      <c r="J7171" s="21" t="e">
        <f>IF(A7171&lt;&gt;"",VLOOKUP(B7171,'Ket qua do'!$C$5:$AP$50000,$J$3,TRUE)*$E$9/1000,"")</f>
        <v>#N/A</v>
      </c>
      <c r="K7171" s="21" t="e">
        <f>IF(A7171&lt;&gt;"",VLOOKUP(B7171,'Ket qua do'!$C$5:$AP$50000,$K$3,TRUE)*$E$9/1000,"")</f>
        <v>#N/A</v>
      </c>
      <c r="L7171" s="21" t="e">
        <f>IF(A7171&lt;&gt;"",VLOOKUP(B7171,'Ket qua do'!$C$5:$AP$50000,$L$3,TRUE),"")</f>
        <v>#N/A</v>
      </c>
    </row>
    <row r="7172" spans="1:12" x14ac:dyDescent="0.25">
      <c r="A7172" t="e">
        <f t="shared" si="117"/>
        <v>#N/A</v>
      </c>
      <c r="B7172" s="1" t="e">
        <f>IF(A7172&lt;&gt;"",VLOOKUP(A7172,'Ket qua do'!$B$5:$CE$50000,2,TRUE),"")</f>
        <v>#N/A</v>
      </c>
      <c r="C7172" s="19" t="e">
        <f>IF(A7172&lt;&gt;"",VLOOKUP(B7172,'Ket qua do'!$C$5:$AP$50000,$C$3,TRUE)*SQRT(3)*$C$11,"")</f>
        <v>#N/A</v>
      </c>
      <c r="D7172" s="21" t="e">
        <f>IF(A7172&lt;&gt;"",VLOOKUP(B7172,'Ket qua do'!$C$5:$AP$50000,$D$3,TRUE),"")</f>
        <v>#N/A</v>
      </c>
      <c r="E7172" s="21" t="e">
        <f>IF(A7172&lt;&gt;"",VLOOKUP(B7172,'Ket qua do'!$C$5:$AP$50000,$E$3,TRUE)*$C$12,"")</f>
        <v>#N/A</v>
      </c>
      <c r="F7172" s="21" t="e">
        <f>IF(A7172&lt;&gt;"",VLOOKUP(B7172,'Ket qua do'!$C$5:$AP$50000,$F$3,TRUE),"")</f>
        <v>#N/A</v>
      </c>
      <c r="G7172" s="21" t="e">
        <f>IF(A7172&lt;&gt;"",VLOOKUP(B7172,'Ket qua do'!$C$5:$AP$50000,$G$3,TRUE),"")</f>
        <v>#N/A</v>
      </c>
      <c r="H7172" s="21" t="e">
        <f>IF(A7172&lt;&gt;"",VLOOKUP(B7172,'Ket qua do'!$C$5:$AP$50000,$H$3,TRUE),"")</f>
        <v>#N/A</v>
      </c>
      <c r="I7172" s="21" t="e">
        <f>IF(A7172&lt;&gt;"",VLOOKUP(B7172,'Ket qua do'!$C$5:$AP$50000,$I$3,TRUE)*$E$9/1000,"")</f>
        <v>#N/A</v>
      </c>
      <c r="J7172" s="21" t="e">
        <f>IF(A7172&lt;&gt;"",VLOOKUP(B7172,'Ket qua do'!$C$5:$AP$50000,$J$3,TRUE)*$E$9/1000,"")</f>
        <v>#N/A</v>
      </c>
      <c r="K7172" s="21" t="e">
        <f>IF(A7172&lt;&gt;"",VLOOKUP(B7172,'Ket qua do'!$C$5:$AP$50000,$K$3,TRUE)*$E$9/1000,"")</f>
        <v>#N/A</v>
      </c>
      <c r="L7172" s="21" t="e">
        <f>IF(A7172&lt;&gt;"",VLOOKUP(B7172,'Ket qua do'!$C$5:$AP$50000,$L$3,TRUE),"")</f>
        <v>#N/A</v>
      </c>
    </row>
    <row r="7173" spans="1:12" x14ac:dyDescent="0.25">
      <c r="A7173" t="e">
        <f t="shared" si="117"/>
        <v>#N/A</v>
      </c>
      <c r="B7173" s="1" t="e">
        <f>IF(A7173&lt;&gt;"",VLOOKUP(A7173,'Ket qua do'!$B$5:$CE$50000,2,TRUE),"")</f>
        <v>#N/A</v>
      </c>
      <c r="C7173" s="19" t="e">
        <f>IF(A7173&lt;&gt;"",VLOOKUP(B7173,'Ket qua do'!$C$5:$AP$50000,$C$3,TRUE)*SQRT(3)*$C$11,"")</f>
        <v>#N/A</v>
      </c>
      <c r="D7173" s="21" t="e">
        <f>IF(A7173&lt;&gt;"",VLOOKUP(B7173,'Ket qua do'!$C$5:$AP$50000,$D$3,TRUE),"")</f>
        <v>#N/A</v>
      </c>
      <c r="E7173" s="21" t="e">
        <f>IF(A7173&lt;&gt;"",VLOOKUP(B7173,'Ket qua do'!$C$5:$AP$50000,$E$3,TRUE)*$C$12,"")</f>
        <v>#N/A</v>
      </c>
      <c r="F7173" s="21" t="e">
        <f>IF(A7173&lt;&gt;"",VLOOKUP(B7173,'Ket qua do'!$C$5:$AP$50000,$F$3,TRUE),"")</f>
        <v>#N/A</v>
      </c>
      <c r="G7173" s="21" t="e">
        <f>IF(A7173&lt;&gt;"",VLOOKUP(B7173,'Ket qua do'!$C$5:$AP$50000,$G$3,TRUE),"")</f>
        <v>#N/A</v>
      </c>
      <c r="H7173" s="21" t="e">
        <f>IF(A7173&lt;&gt;"",VLOOKUP(B7173,'Ket qua do'!$C$5:$AP$50000,$H$3,TRUE),"")</f>
        <v>#N/A</v>
      </c>
      <c r="I7173" s="21" t="e">
        <f>IF(A7173&lt;&gt;"",VLOOKUP(B7173,'Ket qua do'!$C$5:$AP$50000,$I$3,TRUE)*$E$9/1000,"")</f>
        <v>#N/A</v>
      </c>
      <c r="J7173" s="21" t="e">
        <f>IF(A7173&lt;&gt;"",VLOOKUP(B7173,'Ket qua do'!$C$5:$AP$50000,$J$3,TRUE)*$E$9/1000,"")</f>
        <v>#N/A</v>
      </c>
      <c r="K7173" s="21" t="e">
        <f>IF(A7173&lt;&gt;"",VLOOKUP(B7173,'Ket qua do'!$C$5:$AP$50000,$K$3,TRUE)*$E$9/1000,"")</f>
        <v>#N/A</v>
      </c>
      <c r="L7173" s="21" t="e">
        <f>IF(A7173&lt;&gt;"",VLOOKUP(B7173,'Ket qua do'!$C$5:$AP$50000,$L$3,TRUE),"")</f>
        <v>#N/A</v>
      </c>
    </row>
    <row r="7174" spans="1:12" x14ac:dyDescent="0.25">
      <c r="A7174" t="e">
        <f t="shared" si="117"/>
        <v>#N/A</v>
      </c>
      <c r="B7174" s="1" t="e">
        <f>IF(A7174&lt;&gt;"",VLOOKUP(A7174,'Ket qua do'!$B$5:$CE$50000,2,TRUE),"")</f>
        <v>#N/A</v>
      </c>
      <c r="C7174" s="19" t="e">
        <f>IF(A7174&lt;&gt;"",VLOOKUP(B7174,'Ket qua do'!$C$5:$AP$50000,$C$3,TRUE)*SQRT(3)*$C$11,"")</f>
        <v>#N/A</v>
      </c>
      <c r="D7174" s="21" t="e">
        <f>IF(A7174&lt;&gt;"",VLOOKUP(B7174,'Ket qua do'!$C$5:$AP$50000,$D$3,TRUE),"")</f>
        <v>#N/A</v>
      </c>
      <c r="E7174" s="21" t="e">
        <f>IF(A7174&lt;&gt;"",VLOOKUP(B7174,'Ket qua do'!$C$5:$AP$50000,$E$3,TRUE)*$C$12,"")</f>
        <v>#N/A</v>
      </c>
      <c r="F7174" s="21" t="e">
        <f>IF(A7174&lt;&gt;"",VLOOKUP(B7174,'Ket qua do'!$C$5:$AP$50000,$F$3,TRUE),"")</f>
        <v>#N/A</v>
      </c>
      <c r="G7174" s="21" t="e">
        <f>IF(A7174&lt;&gt;"",VLOOKUP(B7174,'Ket qua do'!$C$5:$AP$50000,$G$3,TRUE),"")</f>
        <v>#N/A</v>
      </c>
      <c r="H7174" s="21" t="e">
        <f>IF(A7174&lt;&gt;"",VLOOKUP(B7174,'Ket qua do'!$C$5:$AP$50000,$H$3,TRUE),"")</f>
        <v>#N/A</v>
      </c>
      <c r="I7174" s="21" t="e">
        <f>IF(A7174&lt;&gt;"",VLOOKUP(B7174,'Ket qua do'!$C$5:$AP$50000,$I$3,TRUE)*$E$9/1000,"")</f>
        <v>#N/A</v>
      </c>
      <c r="J7174" s="21" t="e">
        <f>IF(A7174&lt;&gt;"",VLOOKUP(B7174,'Ket qua do'!$C$5:$AP$50000,$J$3,TRUE)*$E$9/1000,"")</f>
        <v>#N/A</v>
      </c>
      <c r="K7174" s="21" t="e">
        <f>IF(A7174&lt;&gt;"",VLOOKUP(B7174,'Ket qua do'!$C$5:$AP$50000,$K$3,TRUE)*$E$9/1000,"")</f>
        <v>#N/A</v>
      </c>
      <c r="L7174" s="21" t="e">
        <f>IF(A7174&lt;&gt;"",VLOOKUP(B7174,'Ket qua do'!$C$5:$AP$50000,$L$3,TRUE),"")</f>
        <v>#N/A</v>
      </c>
    </row>
    <row r="7175" spans="1:12" x14ac:dyDescent="0.25">
      <c r="A7175" t="e">
        <f t="shared" si="117"/>
        <v>#N/A</v>
      </c>
      <c r="B7175" s="1" t="e">
        <f>IF(A7175&lt;&gt;"",VLOOKUP(A7175,'Ket qua do'!$B$5:$CE$50000,2,TRUE),"")</f>
        <v>#N/A</v>
      </c>
      <c r="C7175" s="19" t="e">
        <f>IF(A7175&lt;&gt;"",VLOOKUP(B7175,'Ket qua do'!$C$5:$AP$50000,$C$3,TRUE)*SQRT(3)*$C$11,"")</f>
        <v>#N/A</v>
      </c>
      <c r="D7175" s="21" t="e">
        <f>IF(A7175&lt;&gt;"",VLOOKUP(B7175,'Ket qua do'!$C$5:$AP$50000,$D$3,TRUE),"")</f>
        <v>#N/A</v>
      </c>
      <c r="E7175" s="21" t="e">
        <f>IF(A7175&lt;&gt;"",VLOOKUP(B7175,'Ket qua do'!$C$5:$AP$50000,$E$3,TRUE)*$C$12,"")</f>
        <v>#N/A</v>
      </c>
      <c r="F7175" s="21" t="e">
        <f>IF(A7175&lt;&gt;"",VLOOKUP(B7175,'Ket qua do'!$C$5:$AP$50000,$F$3,TRUE),"")</f>
        <v>#N/A</v>
      </c>
      <c r="G7175" s="21" t="e">
        <f>IF(A7175&lt;&gt;"",VLOOKUP(B7175,'Ket qua do'!$C$5:$AP$50000,$G$3,TRUE),"")</f>
        <v>#N/A</v>
      </c>
      <c r="H7175" s="21" t="e">
        <f>IF(A7175&lt;&gt;"",VLOOKUP(B7175,'Ket qua do'!$C$5:$AP$50000,$H$3,TRUE),"")</f>
        <v>#N/A</v>
      </c>
      <c r="I7175" s="21" t="e">
        <f>IF(A7175&lt;&gt;"",VLOOKUP(B7175,'Ket qua do'!$C$5:$AP$50000,$I$3,TRUE)*$E$9/1000,"")</f>
        <v>#N/A</v>
      </c>
      <c r="J7175" s="21" t="e">
        <f>IF(A7175&lt;&gt;"",VLOOKUP(B7175,'Ket qua do'!$C$5:$AP$50000,$J$3,TRUE)*$E$9/1000,"")</f>
        <v>#N/A</v>
      </c>
      <c r="K7175" s="21" t="e">
        <f>IF(A7175&lt;&gt;"",VLOOKUP(B7175,'Ket qua do'!$C$5:$AP$50000,$K$3,TRUE)*$E$9/1000,"")</f>
        <v>#N/A</v>
      </c>
      <c r="L7175" s="21" t="e">
        <f>IF(A7175&lt;&gt;"",VLOOKUP(B7175,'Ket qua do'!$C$5:$AP$50000,$L$3,TRUE),"")</f>
        <v>#N/A</v>
      </c>
    </row>
    <row r="7176" spans="1:12" x14ac:dyDescent="0.25">
      <c r="A7176" t="e">
        <f t="shared" si="117"/>
        <v>#N/A</v>
      </c>
      <c r="B7176" s="1" t="e">
        <f>IF(A7176&lt;&gt;"",VLOOKUP(A7176,'Ket qua do'!$B$5:$CE$50000,2,TRUE),"")</f>
        <v>#N/A</v>
      </c>
      <c r="C7176" s="19" t="e">
        <f>IF(A7176&lt;&gt;"",VLOOKUP(B7176,'Ket qua do'!$C$5:$AP$50000,$C$3,TRUE)*SQRT(3)*$C$11,"")</f>
        <v>#N/A</v>
      </c>
      <c r="D7176" s="21" t="e">
        <f>IF(A7176&lt;&gt;"",VLOOKUP(B7176,'Ket qua do'!$C$5:$AP$50000,$D$3,TRUE),"")</f>
        <v>#N/A</v>
      </c>
      <c r="E7176" s="21" t="e">
        <f>IF(A7176&lt;&gt;"",VLOOKUP(B7176,'Ket qua do'!$C$5:$AP$50000,$E$3,TRUE)*$C$12,"")</f>
        <v>#N/A</v>
      </c>
      <c r="F7176" s="21" t="e">
        <f>IF(A7176&lt;&gt;"",VLOOKUP(B7176,'Ket qua do'!$C$5:$AP$50000,$F$3,TRUE),"")</f>
        <v>#N/A</v>
      </c>
      <c r="G7176" s="21" t="e">
        <f>IF(A7176&lt;&gt;"",VLOOKUP(B7176,'Ket qua do'!$C$5:$AP$50000,$G$3,TRUE),"")</f>
        <v>#N/A</v>
      </c>
      <c r="H7176" s="21" t="e">
        <f>IF(A7176&lt;&gt;"",VLOOKUP(B7176,'Ket qua do'!$C$5:$AP$50000,$H$3,TRUE),"")</f>
        <v>#N/A</v>
      </c>
      <c r="I7176" s="21" t="e">
        <f>IF(A7176&lt;&gt;"",VLOOKUP(B7176,'Ket qua do'!$C$5:$AP$50000,$I$3,TRUE)*$E$9/1000,"")</f>
        <v>#N/A</v>
      </c>
      <c r="J7176" s="21" t="e">
        <f>IF(A7176&lt;&gt;"",VLOOKUP(B7176,'Ket qua do'!$C$5:$AP$50000,$J$3,TRUE)*$E$9/1000,"")</f>
        <v>#N/A</v>
      </c>
      <c r="K7176" s="21" t="e">
        <f>IF(A7176&lt;&gt;"",VLOOKUP(B7176,'Ket qua do'!$C$5:$AP$50000,$K$3,TRUE)*$E$9/1000,"")</f>
        <v>#N/A</v>
      </c>
      <c r="L7176" s="21" t="e">
        <f>IF(A7176&lt;&gt;"",VLOOKUP(B7176,'Ket qua do'!$C$5:$AP$50000,$L$3,TRUE),"")</f>
        <v>#N/A</v>
      </c>
    </row>
    <row r="7177" spans="1:12" x14ac:dyDescent="0.25">
      <c r="A7177" t="e">
        <f t="shared" si="117"/>
        <v>#N/A</v>
      </c>
      <c r="B7177" s="1" t="e">
        <f>IF(A7177&lt;&gt;"",VLOOKUP(A7177,'Ket qua do'!$B$5:$CE$50000,2,TRUE),"")</f>
        <v>#N/A</v>
      </c>
      <c r="C7177" s="19" t="e">
        <f>IF(A7177&lt;&gt;"",VLOOKUP(B7177,'Ket qua do'!$C$5:$AP$50000,$C$3,TRUE)*SQRT(3)*$C$11,"")</f>
        <v>#N/A</v>
      </c>
      <c r="D7177" s="21" t="e">
        <f>IF(A7177&lt;&gt;"",VLOOKUP(B7177,'Ket qua do'!$C$5:$AP$50000,$D$3,TRUE),"")</f>
        <v>#N/A</v>
      </c>
      <c r="E7177" s="21" t="e">
        <f>IF(A7177&lt;&gt;"",VLOOKUP(B7177,'Ket qua do'!$C$5:$AP$50000,$E$3,TRUE)*$C$12,"")</f>
        <v>#N/A</v>
      </c>
      <c r="F7177" s="21" t="e">
        <f>IF(A7177&lt;&gt;"",VLOOKUP(B7177,'Ket qua do'!$C$5:$AP$50000,$F$3,TRUE),"")</f>
        <v>#N/A</v>
      </c>
      <c r="G7177" s="21" t="e">
        <f>IF(A7177&lt;&gt;"",VLOOKUP(B7177,'Ket qua do'!$C$5:$AP$50000,$G$3,TRUE),"")</f>
        <v>#N/A</v>
      </c>
      <c r="H7177" s="21" t="e">
        <f>IF(A7177&lt;&gt;"",VLOOKUP(B7177,'Ket qua do'!$C$5:$AP$50000,$H$3,TRUE),"")</f>
        <v>#N/A</v>
      </c>
      <c r="I7177" s="21" t="e">
        <f>IF(A7177&lt;&gt;"",VLOOKUP(B7177,'Ket qua do'!$C$5:$AP$50000,$I$3,TRUE)*$E$9/1000,"")</f>
        <v>#N/A</v>
      </c>
      <c r="J7177" s="21" t="e">
        <f>IF(A7177&lt;&gt;"",VLOOKUP(B7177,'Ket qua do'!$C$5:$AP$50000,$J$3,TRUE)*$E$9/1000,"")</f>
        <v>#N/A</v>
      </c>
      <c r="K7177" s="21" t="e">
        <f>IF(A7177&lt;&gt;"",VLOOKUP(B7177,'Ket qua do'!$C$5:$AP$50000,$K$3,TRUE)*$E$9/1000,"")</f>
        <v>#N/A</v>
      </c>
      <c r="L7177" s="21" t="e">
        <f>IF(A7177&lt;&gt;"",VLOOKUP(B7177,'Ket qua do'!$C$5:$AP$50000,$L$3,TRUE),"")</f>
        <v>#N/A</v>
      </c>
    </row>
    <row r="7178" spans="1:12" x14ac:dyDescent="0.25">
      <c r="A7178" t="e">
        <f t="shared" si="117"/>
        <v>#N/A</v>
      </c>
      <c r="B7178" s="1" t="e">
        <f>IF(A7178&lt;&gt;"",VLOOKUP(A7178,'Ket qua do'!$B$5:$CE$50000,2,TRUE),"")</f>
        <v>#N/A</v>
      </c>
      <c r="C7178" s="19" t="e">
        <f>IF(A7178&lt;&gt;"",VLOOKUP(B7178,'Ket qua do'!$C$5:$AP$50000,$C$3,TRUE)*SQRT(3)*$C$11,"")</f>
        <v>#N/A</v>
      </c>
      <c r="D7178" s="21" t="e">
        <f>IF(A7178&lt;&gt;"",VLOOKUP(B7178,'Ket qua do'!$C$5:$AP$50000,$D$3,TRUE),"")</f>
        <v>#N/A</v>
      </c>
      <c r="E7178" s="21" t="e">
        <f>IF(A7178&lt;&gt;"",VLOOKUP(B7178,'Ket qua do'!$C$5:$AP$50000,$E$3,TRUE)*$C$12,"")</f>
        <v>#N/A</v>
      </c>
      <c r="F7178" s="21" t="e">
        <f>IF(A7178&lt;&gt;"",VLOOKUP(B7178,'Ket qua do'!$C$5:$AP$50000,$F$3,TRUE),"")</f>
        <v>#N/A</v>
      </c>
      <c r="G7178" s="21" t="e">
        <f>IF(A7178&lt;&gt;"",VLOOKUP(B7178,'Ket qua do'!$C$5:$AP$50000,$G$3,TRUE),"")</f>
        <v>#N/A</v>
      </c>
      <c r="H7178" s="21" t="e">
        <f>IF(A7178&lt;&gt;"",VLOOKUP(B7178,'Ket qua do'!$C$5:$AP$50000,$H$3,TRUE),"")</f>
        <v>#N/A</v>
      </c>
      <c r="I7178" s="21" t="e">
        <f>IF(A7178&lt;&gt;"",VLOOKUP(B7178,'Ket qua do'!$C$5:$AP$50000,$I$3,TRUE)*$E$9/1000,"")</f>
        <v>#N/A</v>
      </c>
      <c r="J7178" s="21" t="e">
        <f>IF(A7178&lt;&gt;"",VLOOKUP(B7178,'Ket qua do'!$C$5:$AP$50000,$J$3,TRUE)*$E$9/1000,"")</f>
        <v>#N/A</v>
      </c>
      <c r="K7178" s="21" t="e">
        <f>IF(A7178&lt;&gt;"",VLOOKUP(B7178,'Ket qua do'!$C$5:$AP$50000,$K$3,TRUE)*$E$9/1000,"")</f>
        <v>#N/A</v>
      </c>
      <c r="L7178" s="21" t="e">
        <f>IF(A7178&lt;&gt;"",VLOOKUP(B7178,'Ket qua do'!$C$5:$AP$50000,$L$3,TRUE),"")</f>
        <v>#N/A</v>
      </c>
    </row>
    <row r="7179" spans="1:12" x14ac:dyDescent="0.25">
      <c r="A7179" t="e">
        <f t="shared" si="117"/>
        <v>#N/A</v>
      </c>
      <c r="B7179" s="1" t="e">
        <f>IF(A7179&lt;&gt;"",VLOOKUP(A7179,'Ket qua do'!$B$5:$CE$50000,2,TRUE),"")</f>
        <v>#N/A</v>
      </c>
      <c r="C7179" s="19" t="e">
        <f>IF(A7179&lt;&gt;"",VLOOKUP(B7179,'Ket qua do'!$C$5:$AP$50000,$C$3,TRUE)*SQRT(3)*$C$11,"")</f>
        <v>#N/A</v>
      </c>
      <c r="D7179" s="21" t="e">
        <f>IF(A7179&lt;&gt;"",VLOOKUP(B7179,'Ket qua do'!$C$5:$AP$50000,$D$3,TRUE),"")</f>
        <v>#N/A</v>
      </c>
      <c r="E7179" s="21" t="e">
        <f>IF(A7179&lt;&gt;"",VLOOKUP(B7179,'Ket qua do'!$C$5:$AP$50000,$E$3,TRUE)*$C$12,"")</f>
        <v>#N/A</v>
      </c>
      <c r="F7179" s="21" t="e">
        <f>IF(A7179&lt;&gt;"",VLOOKUP(B7179,'Ket qua do'!$C$5:$AP$50000,$F$3,TRUE),"")</f>
        <v>#N/A</v>
      </c>
      <c r="G7179" s="21" t="e">
        <f>IF(A7179&lt;&gt;"",VLOOKUP(B7179,'Ket qua do'!$C$5:$AP$50000,$G$3,TRUE),"")</f>
        <v>#N/A</v>
      </c>
      <c r="H7179" s="21" t="e">
        <f>IF(A7179&lt;&gt;"",VLOOKUP(B7179,'Ket qua do'!$C$5:$AP$50000,$H$3,TRUE),"")</f>
        <v>#N/A</v>
      </c>
      <c r="I7179" s="21" t="e">
        <f>IF(A7179&lt;&gt;"",VLOOKUP(B7179,'Ket qua do'!$C$5:$AP$50000,$I$3,TRUE)*$E$9/1000,"")</f>
        <v>#N/A</v>
      </c>
      <c r="J7179" s="21" t="e">
        <f>IF(A7179&lt;&gt;"",VLOOKUP(B7179,'Ket qua do'!$C$5:$AP$50000,$J$3,TRUE)*$E$9/1000,"")</f>
        <v>#N/A</v>
      </c>
      <c r="K7179" s="21" t="e">
        <f>IF(A7179&lt;&gt;"",VLOOKUP(B7179,'Ket qua do'!$C$5:$AP$50000,$K$3,TRUE)*$E$9/1000,"")</f>
        <v>#N/A</v>
      </c>
      <c r="L7179" s="21" t="e">
        <f>IF(A7179&lt;&gt;"",VLOOKUP(B7179,'Ket qua do'!$C$5:$AP$50000,$L$3,TRUE),"")</f>
        <v>#N/A</v>
      </c>
    </row>
    <row r="7180" spans="1:12" x14ac:dyDescent="0.25">
      <c r="A7180" t="e">
        <f t="shared" si="117"/>
        <v>#N/A</v>
      </c>
      <c r="B7180" s="1" t="e">
        <f>IF(A7180&lt;&gt;"",VLOOKUP(A7180,'Ket qua do'!$B$5:$CE$50000,2,TRUE),"")</f>
        <v>#N/A</v>
      </c>
      <c r="C7180" s="19" t="e">
        <f>IF(A7180&lt;&gt;"",VLOOKUP(B7180,'Ket qua do'!$C$5:$AP$50000,$C$3,TRUE)*SQRT(3)*$C$11,"")</f>
        <v>#N/A</v>
      </c>
      <c r="D7180" s="21" t="e">
        <f>IF(A7180&lt;&gt;"",VLOOKUP(B7180,'Ket qua do'!$C$5:$AP$50000,$D$3,TRUE),"")</f>
        <v>#N/A</v>
      </c>
      <c r="E7180" s="21" t="e">
        <f>IF(A7180&lt;&gt;"",VLOOKUP(B7180,'Ket qua do'!$C$5:$AP$50000,$E$3,TRUE)*$C$12,"")</f>
        <v>#N/A</v>
      </c>
      <c r="F7180" s="21" t="e">
        <f>IF(A7180&lt;&gt;"",VLOOKUP(B7180,'Ket qua do'!$C$5:$AP$50000,$F$3,TRUE),"")</f>
        <v>#N/A</v>
      </c>
      <c r="G7180" s="21" t="e">
        <f>IF(A7180&lt;&gt;"",VLOOKUP(B7180,'Ket qua do'!$C$5:$AP$50000,$G$3,TRUE),"")</f>
        <v>#N/A</v>
      </c>
      <c r="H7180" s="21" t="e">
        <f>IF(A7180&lt;&gt;"",VLOOKUP(B7180,'Ket qua do'!$C$5:$AP$50000,$H$3,TRUE),"")</f>
        <v>#N/A</v>
      </c>
      <c r="I7180" s="21" t="e">
        <f>IF(A7180&lt;&gt;"",VLOOKUP(B7180,'Ket qua do'!$C$5:$AP$50000,$I$3,TRUE)*$E$9/1000,"")</f>
        <v>#N/A</v>
      </c>
      <c r="J7180" s="21" t="e">
        <f>IF(A7180&lt;&gt;"",VLOOKUP(B7180,'Ket qua do'!$C$5:$AP$50000,$J$3,TRUE)*$E$9/1000,"")</f>
        <v>#N/A</v>
      </c>
      <c r="K7180" s="21" t="e">
        <f>IF(A7180&lt;&gt;"",VLOOKUP(B7180,'Ket qua do'!$C$5:$AP$50000,$K$3,TRUE)*$E$9/1000,"")</f>
        <v>#N/A</v>
      </c>
      <c r="L7180" s="21" t="e">
        <f>IF(A7180&lt;&gt;"",VLOOKUP(B7180,'Ket qua do'!$C$5:$AP$50000,$L$3,TRUE),"")</f>
        <v>#N/A</v>
      </c>
    </row>
    <row r="7181" spans="1:12" x14ac:dyDescent="0.25">
      <c r="A7181" t="e">
        <f t="shared" si="117"/>
        <v>#N/A</v>
      </c>
      <c r="B7181" s="1" t="e">
        <f>IF(A7181&lt;&gt;"",VLOOKUP(A7181,'Ket qua do'!$B$5:$CE$50000,2,TRUE),"")</f>
        <v>#N/A</v>
      </c>
      <c r="C7181" s="19" t="e">
        <f>IF(A7181&lt;&gt;"",VLOOKUP(B7181,'Ket qua do'!$C$5:$AP$50000,$C$3,TRUE)*SQRT(3)*$C$11,"")</f>
        <v>#N/A</v>
      </c>
      <c r="D7181" s="21" t="e">
        <f>IF(A7181&lt;&gt;"",VLOOKUP(B7181,'Ket qua do'!$C$5:$AP$50000,$D$3,TRUE),"")</f>
        <v>#N/A</v>
      </c>
      <c r="E7181" s="21" t="e">
        <f>IF(A7181&lt;&gt;"",VLOOKUP(B7181,'Ket qua do'!$C$5:$AP$50000,$E$3,TRUE)*$C$12,"")</f>
        <v>#N/A</v>
      </c>
      <c r="F7181" s="21" t="e">
        <f>IF(A7181&lt;&gt;"",VLOOKUP(B7181,'Ket qua do'!$C$5:$AP$50000,$F$3,TRUE),"")</f>
        <v>#N/A</v>
      </c>
      <c r="G7181" s="21" t="e">
        <f>IF(A7181&lt;&gt;"",VLOOKUP(B7181,'Ket qua do'!$C$5:$AP$50000,$G$3,TRUE),"")</f>
        <v>#N/A</v>
      </c>
      <c r="H7181" s="21" t="e">
        <f>IF(A7181&lt;&gt;"",VLOOKUP(B7181,'Ket qua do'!$C$5:$AP$50000,$H$3,TRUE),"")</f>
        <v>#N/A</v>
      </c>
      <c r="I7181" s="21" t="e">
        <f>IF(A7181&lt;&gt;"",VLOOKUP(B7181,'Ket qua do'!$C$5:$AP$50000,$I$3,TRUE)*$E$9/1000,"")</f>
        <v>#N/A</v>
      </c>
      <c r="J7181" s="21" t="e">
        <f>IF(A7181&lt;&gt;"",VLOOKUP(B7181,'Ket qua do'!$C$5:$AP$50000,$J$3,TRUE)*$E$9/1000,"")</f>
        <v>#N/A</v>
      </c>
      <c r="K7181" s="21" t="e">
        <f>IF(A7181&lt;&gt;"",VLOOKUP(B7181,'Ket qua do'!$C$5:$AP$50000,$K$3,TRUE)*$E$9/1000,"")</f>
        <v>#N/A</v>
      </c>
      <c r="L7181" s="21" t="e">
        <f>IF(A7181&lt;&gt;"",VLOOKUP(B7181,'Ket qua do'!$C$5:$AP$50000,$L$3,TRUE),"")</f>
        <v>#N/A</v>
      </c>
    </row>
    <row r="7182" spans="1:12" x14ac:dyDescent="0.25">
      <c r="A7182" t="e">
        <f t="shared" si="117"/>
        <v>#N/A</v>
      </c>
      <c r="B7182" s="1" t="e">
        <f>IF(A7182&lt;&gt;"",VLOOKUP(A7182,'Ket qua do'!$B$5:$CE$50000,2,TRUE),"")</f>
        <v>#N/A</v>
      </c>
      <c r="C7182" s="19" t="e">
        <f>IF(A7182&lt;&gt;"",VLOOKUP(B7182,'Ket qua do'!$C$5:$AP$50000,$C$3,TRUE)*SQRT(3)*$C$11,"")</f>
        <v>#N/A</v>
      </c>
      <c r="D7182" s="21" t="e">
        <f>IF(A7182&lt;&gt;"",VLOOKUP(B7182,'Ket qua do'!$C$5:$AP$50000,$D$3,TRUE),"")</f>
        <v>#N/A</v>
      </c>
      <c r="E7182" s="21" t="e">
        <f>IF(A7182&lt;&gt;"",VLOOKUP(B7182,'Ket qua do'!$C$5:$AP$50000,$E$3,TRUE)*$C$12,"")</f>
        <v>#N/A</v>
      </c>
      <c r="F7182" s="21" t="e">
        <f>IF(A7182&lt;&gt;"",VLOOKUP(B7182,'Ket qua do'!$C$5:$AP$50000,$F$3,TRUE),"")</f>
        <v>#N/A</v>
      </c>
      <c r="G7182" s="21" t="e">
        <f>IF(A7182&lt;&gt;"",VLOOKUP(B7182,'Ket qua do'!$C$5:$AP$50000,$G$3,TRUE),"")</f>
        <v>#N/A</v>
      </c>
      <c r="H7182" s="21" t="e">
        <f>IF(A7182&lt;&gt;"",VLOOKUP(B7182,'Ket qua do'!$C$5:$AP$50000,$H$3,TRUE),"")</f>
        <v>#N/A</v>
      </c>
      <c r="I7182" s="21" t="e">
        <f>IF(A7182&lt;&gt;"",VLOOKUP(B7182,'Ket qua do'!$C$5:$AP$50000,$I$3,TRUE)*$E$9/1000,"")</f>
        <v>#N/A</v>
      </c>
      <c r="J7182" s="21" t="e">
        <f>IF(A7182&lt;&gt;"",VLOOKUP(B7182,'Ket qua do'!$C$5:$AP$50000,$J$3,TRUE)*$E$9/1000,"")</f>
        <v>#N/A</v>
      </c>
      <c r="K7182" s="21" t="e">
        <f>IF(A7182&lt;&gt;"",VLOOKUP(B7182,'Ket qua do'!$C$5:$AP$50000,$K$3,TRUE)*$E$9/1000,"")</f>
        <v>#N/A</v>
      </c>
      <c r="L7182" s="21" t="e">
        <f>IF(A7182&lt;&gt;"",VLOOKUP(B7182,'Ket qua do'!$C$5:$AP$50000,$L$3,TRUE),"")</f>
        <v>#N/A</v>
      </c>
    </row>
    <row r="7183" spans="1:12" x14ac:dyDescent="0.25">
      <c r="A7183" t="e">
        <f t="shared" si="117"/>
        <v>#N/A</v>
      </c>
      <c r="B7183" s="1" t="e">
        <f>IF(A7183&lt;&gt;"",VLOOKUP(A7183,'Ket qua do'!$B$5:$CE$50000,2,TRUE),"")</f>
        <v>#N/A</v>
      </c>
      <c r="C7183" s="19" t="e">
        <f>IF(A7183&lt;&gt;"",VLOOKUP(B7183,'Ket qua do'!$C$5:$AP$50000,$C$3,TRUE)*SQRT(3)*$C$11,"")</f>
        <v>#N/A</v>
      </c>
      <c r="D7183" s="21" t="e">
        <f>IF(A7183&lt;&gt;"",VLOOKUP(B7183,'Ket qua do'!$C$5:$AP$50000,$D$3,TRUE),"")</f>
        <v>#N/A</v>
      </c>
      <c r="E7183" s="21" t="e">
        <f>IF(A7183&lt;&gt;"",VLOOKUP(B7183,'Ket qua do'!$C$5:$AP$50000,$E$3,TRUE)*$C$12,"")</f>
        <v>#N/A</v>
      </c>
      <c r="F7183" s="21" t="e">
        <f>IF(A7183&lt;&gt;"",VLOOKUP(B7183,'Ket qua do'!$C$5:$AP$50000,$F$3,TRUE),"")</f>
        <v>#N/A</v>
      </c>
      <c r="G7183" s="21" t="e">
        <f>IF(A7183&lt;&gt;"",VLOOKUP(B7183,'Ket qua do'!$C$5:$AP$50000,$G$3,TRUE),"")</f>
        <v>#N/A</v>
      </c>
      <c r="H7183" s="21" t="e">
        <f>IF(A7183&lt;&gt;"",VLOOKUP(B7183,'Ket qua do'!$C$5:$AP$50000,$H$3,TRUE),"")</f>
        <v>#N/A</v>
      </c>
      <c r="I7183" s="21" t="e">
        <f>IF(A7183&lt;&gt;"",VLOOKUP(B7183,'Ket qua do'!$C$5:$AP$50000,$I$3,TRUE)*$E$9/1000,"")</f>
        <v>#N/A</v>
      </c>
      <c r="J7183" s="21" t="e">
        <f>IF(A7183&lt;&gt;"",VLOOKUP(B7183,'Ket qua do'!$C$5:$AP$50000,$J$3,TRUE)*$E$9/1000,"")</f>
        <v>#N/A</v>
      </c>
      <c r="K7183" s="21" t="e">
        <f>IF(A7183&lt;&gt;"",VLOOKUP(B7183,'Ket qua do'!$C$5:$AP$50000,$K$3,TRUE)*$E$9/1000,"")</f>
        <v>#N/A</v>
      </c>
      <c r="L7183" s="21" t="e">
        <f>IF(A7183&lt;&gt;"",VLOOKUP(B7183,'Ket qua do'!$C$5:$AP$50000,$L$3,TRUE),"")</f>
        <v>#N/A</v>
      </c>
    </row>
    <row r="7184" spans="1:12" x14ac:dyDescent="0.25">
      <c r="A7184" t="e">
        <f t="shared" si="117"/>
        <v>#N/A</v>
      </c>
      <c r="B7184" s="1" t="e">
        <f>IF(A7184&lt;&gt;"",VLOOKUP(A7184,'Ket qua do'!$B$5:$CE$50000,2,TRUE),"")</f>
        <v>#N/A</v>
      </c>
      <c r="C7184" s="19" t="e">
        <f>IF(A7184&lt;&gt;"",VLOOKUP(B7184,'Ket qua do'!$C$5:$AP$50000,$C$3,TRUE)*SQRT(3)*$C$11,"")</f>
        <v>#N/A</v>
      </c>
      <c r="D7184" s="21" t="e">
        <f>IF(A7184&lt;&gt;"",VLOOKUP(B7184,'Ket qua do'!$C$5:$AP$50000,$D$3,TRUE),"")</f>
        <v>#N/A</v>
      </c>
      <c r="E7184" s="21" t="e">
        <f>IF(A7184&lt;&gt;"",VLOOKUP(B7184,'Ket qua do'!$C$5:$AP$50000,$E$3,TRUE)*$C$12,"")</f>
        <v>#N/A</v>
      </c>
      <c r="F7184" s="21" t="e">
        <f>IF(A7184&lt;&gt;"",VLOOKUP(B7184,'Ket qua do'!$C$5:$AP$50000,$F$3,TRUE),"")</f>
        <v>#N/A</v>
      </c>
      <c r="G7184" s="21" t="e">
        <f>IF(A7184&lt;&gt;"",VLOOKUP(B7184,'Ket qua do'!$C$5:$AP$50000,$G$3,TRUE),"")</f>
        <v>#N/A</v>
      </c>
      <c r="H7184" s="21" t="e">
        <f>IF(A7184&lt;&gt;"",VLOOKUP(B7184,'Ket qua do'!$C$5:$AP$50000,$H$3,TRUE),"")</f>
        <v>#N/A</v>
      </c>
      <c r="I7184" s="21" t="e">
        <f>IF(A7184&lt;&gt;"",VLOOKUP(B7184,'Ket qua do'!$C$5:$AP$50000,$I$3,TRUE)*$E$9/1000,"")</f>
        <v>#N/A</v>
      </c>
      <c r="J7184" s="21" t="e">
        <f>IF(A7184&lt;&gt;"",VLOOKUP(B7184,'Ket qua do'!$C$5:$AP$50000,$J$3,TRUE)*$E$9/1000,"")</f>
        <v>#N/A</v>
      </c>
      <c r="K7184" s="21" t="e">
        <f>IF(A7184&lt;&gt;"",VLOOKUP(B7184,'Ket qua do'!$C$5:$AP$50000,$K$3,TRUE)*$E$9/1000,"")</f>
        <v>#N/A</v>
      </c>
      <c r="L7184" s="21" t="e">
        <f>IF(A7184&lt;&gt;"",VLOOKUP(B7184,'Ket qua do'!$C$5:$AP$50000,$L$3,TRUE),"")</f>
        <v>#N/A</v>
      </c>
    </row>
    <row r="7185" spans="1:12" x14ac:dyDescent="0.25">
      <c r="A7185" t="e">
        <f t="shared" si="117"/>
        <v>#N/A</v>
      </c>
      <c r="B7185" s="1" t="e">
        <f>IF(A7185&lt;&gt;"",VLOOKUP(A7185,'Ket qua do'!$B$5:$CE$50000,2,TRUE),"")</f>
        <v>#N/A</v>
      </c>
      <c r="C7185" s="19" t="e">
        <f>IF(A7185&lt;&gt;"",VLOOKUP(B7185,'Ket qua do'!$C$5:$AP$50000,$C$3,TRUE)*SQRT(3)*$C$11,"")</f>
        <v>#N/A</v>
      </c>
      <c r="D7185" s="21" t="e">
        <f>IF(A7185&lt;&gt;"",VLOOKUP(B7185,'Ket qua do'!$C$5:$AP$50000,$D$3,TRUE),"")</f>
        <v>#N/A</v>
      </c>
      <c r="E7185" s="21" t="e">
        <f>IF(A7185&lt;&gt;"",VLOOKUP(B7185,'Ket qua do'!$C$5:$AP$50000,$E$3,TRUE)*$C$12,"")</f>
        <v>#N/A</v>
      </c>
      <c r="F7185" s="21" t="e">
        <f>IF(A7185&lt;&gt;"",VLOOKUP(B7185,'Ket qua do'!$C$5:$AP$50000,$F$3,TRUE),"")</f>
        <v>#N/A</v>
      </c>
      <c r="G7185" s="21" t="e">
        <f>IF(A7185&lt;&gt;"",VLOOKUP(B7185,'Ket qua do'!$C$5:$AP$50000,$G$3,TRUE),"")</f>
        <v>#N/A</v>
      </c>
      <c r="H7185" s="21" t="e">
        <f>IF(A7185&lt;&gt;"",VLOOKUP(B7185,'Ket qua do'!$C$5:$AP$50000,$H$3,TRUE),"")</f>
        <v>#N/A</v>
      </c>
      <c r="I7185" s="21" t="e">
        <f>IF(A7185&lt;&gt;"",VLOOKUP(B7185,'Ket qua do'!$C$5:$AP$50000,$I$3,TRUE)*$E$9/1000,"")</f>
        <v>#N/A</v>
      </c>
      <c r="J7185" s="21" t="e">
        <f>IF(A7185&lt;&gt;"",VLOOKUP(B7185,'Ket qua do'!$C$5:$AP$50000,$J$3,TRUE)*$E$9/1000,"")</f>
        <v>#N/A</v>
      </c>
      <c r="K7185" s="21" t="e">
        <f>IF(A7185&lt;&gt;"",VLOOKUP(B7185,'Ket qua do'!$C$5:$AP$50000,$K$3,TRUE)*$E$9/1000,"")</f>
        <v>#N/A</v>
      </c>
      <c r="L7185" s="21" t="e">
        <f>IF(A7185&lt;&gt;"",VLOOKUP(B7185,'Ket qua do'!$C$5:$AP$50000,$L$3,TRUE),"")</f>
        <v>#N/A</v>
      </c>
    </row>
    <row r="7186" spans="1:12" x14ac:dyDescent="0.25">
      <c r="A7186" t="e">
        <f t="shared" si="117"/>
        <v>#N/A</v>
      </c>
      <c r="B7186" s="1" t="e">
        <f>IF(A7186&lt;&gt;"",VLOOKUP(A7186,'Ket qua do'!$B$5:$CE$50000,2,TRUE),"")</f>
        <v>#N/A</v>
      </c>
      <c r="C7186" s="19" t="e">
        <f>IF(A7186&lt;&gt;"",VLOOKUP(B7186,'Ket qua do'!$C$5:$AP$50000,$C$3,TRUE)*SQRT(3)*$C$11,"")</f>
        <v>#N/A</v>
      </c>
      <c r="D7186" s="21" t="e">
        <f>IF(A7186&lt;&gt;"",VLOOKUP(B7186,'Ket qua do'!$C$5:$AP$50000,$D$3,TRUE),"")</f>
        <v>#N/A</v>
      </c>
      <c r="E7186" s="21" t="e">
        <f>IF(A7186&lt;&gt;"",VLOOKUP(B7186,'Ket qua do'!$C$5:$AP$50000,$E$3,TRUE)*$C$12,"")</f>
        <v>#N/A</v>
      </c>
      <c r="F7186" s="21" t="e">
        <f>IF(A7186&lt;&gt;"",VLOOKUP(B7186,'Ket qua do'!$C$5:$AP$50000,$F$3,TRUE),"")</f>
        <v>#N/A</v>
      </c>
      <c r="G7186" s="21" t="e">
        <f>IF(A7186&lt;&gt;"",VLOOKUP(B7186,'Ket qua do'!$C$5:$AP$50000,$G$3,TRUE),"")</f>
        <v>#N/A</v>
      </c>
      <c r="H7186" s="21" t="e">
        <f>IF(A7186&lt;&gt;"",VLOOKUP(B7186,'Ket qua do'!$C$5:$AP$50000,$H$3,TRUE),"")</f>
        <v>#N/A</v>
      </c>
      <c r="I7186" s="21" t="e">
        <f>IF(A7186&lt;&gt;"",VLOOKUP(B7186,'Ket qua do'!$C$5:$AP$50000,$I$3,TRUE)*$E$9/1000,"")</f>
        <v>#N/A</v>
      </c>
      <c r="J7186" s="21" t="e">
        <f>IF(A7186&lt;&gt;"",VLOOKUP(B7186,'Ket qua do'!$C$5:$AP$50000,$J$3,TRUE)*$E$9/1000,"")</f>
        <v>#N/A</v>
      </c>
      <c r="K7186" s="21" t="e">
        <f>IF(A7186&lt;&gt;"",VLOOKUP(B7186,'Ket qua do'!$C$5:$AP$50000,$K$3,TRUE)*$E$9/1000,"")</f>
        <v>#N/A</v>
      </c>
      <c r="L7186" s="21" t="e">
        <f>IF(A7186&lt;&gt;"",VLOOKUP(B7186,'Ket qua do'!$C$5:$AP$50000,$L$3,TRUE),"")</f>
        <v>#N/A</v>
      </c>
    </row>
    <row r="7187" spans="1:12" x14ac:dyDescent="0.25">
      <c r="A7187" t="e">
        <f t="shared" si="117"/>
        <v>#N/A</v>
      </c>
      <c r="B7187" s="1" t="e">
        <f>IF(A7187&lt;&gt;"",VLOOKUP(A7187,'Ket qua do'!$B$5:$CE$50000,2,TRUE),"")</f>
        <v>#N/A</v>
      </c>
      <c r="C7187" s="19" t="e">
        <f>IF(A7187&lt;&gt;"",VLOOKUP(B7187,'Ket qua do'!$C$5:$AP$50000,$C$3,TRUE)*SQRT(3)*$C$11,"")</f>
        <v>#N/A</v>
      </c>
      <c r="D7187" s="21" t="e">
        <f>IF(A7187&lt;&gt;"",VLOOKUP(B7187,'Ket qua do'!$C$5:$AP$50000,$D$3,TRUE),"")</f>
        <v>#N/A</v>
      </c>
      <c r="E7187" s="21" t="e">
        <f>IF(A7187&lt;&gt;"",VLOOKUP(B7187,'Ket qua do'!$C$5:$AP$50000,$E$3,TRUE)*$C$12,"")</f>
        <v>#N/A</v>
      </c>
      <c r="F7187" s="21" t="e">
        <f>IF(A7187&lt;&gt;"",VLOOKUP(B7187,'Ket qua do'!$C$5:$AP$50000,$F$3,TRUE),"")</f>
        <v>#N/A</v>
      </c>
      <c r="G7187" s="21" t="e">
        <f>IF(A7187&lt;&gt;"",VLOOKUP(B7187,'Ket qua do'!$C$5:$AP$50000,$G$3,TRUE),"")</f>
        <v>#N/A</v>
      </c>
      <c r="H7187" s="21" t="e">
        <f>IF(A7187&lt;&gt;"",VLOOKUP(B7187,'Ket qua do'!$C$5:$AP$50000,$H$3,TRUE),"")</f>
        <v>#N/A</v>
      </c>
      <c r="I7187" s="21" t="e">
        <f>IF(A7187&lt;&gt;"",VLOOKUP(B7187,'Ket qua do'!$C$5:$AP$50000,$I$3,TRUE)*$E$9/1000,"")</f>
        <v>#N/A</v>
      </c>
      <c r="J7187" s="21" t="e">
        <f>IF(A7187&lt;&gt;"",VLOOKUP(B7187,'Ket qua do'!$C$5:$AP$50000,$J$3,TRUE)*$E$9/1000,"")</f>
        <v>#N/A</v>
      </c>
      <c r="K7187" s="21" t="e">
        <f>IF(A7187&lt;&gt;"",VLOOKUP(B7187,'Ket qua do'!$C$5:$AP$50000,$K$3,TRUE)*$E$9/1000,"")</f>
        <v>#N/A</v>
      </c>
      <c r="L7187" s="21" t="e">
        <f>IF(A7187&lt;&gt;"",VLOOKUP(B7187,'Ket qua do'!$C$5:$AP$50000,$L$3,TRUE),"")</f>
        <v>#N/A</v>
      </c>
    </row>
    <row r="7188" spans="1:12" x14ac:dyDescent="0.25">
      <c r="A7188" t="e">
        <f t="shared" si="117"/>
        <v>#N/A</v>
      </c>
      <c r="B7188" s="1" t="e">
        <f>IF(A7188&lt;&gt;"",VLOOKUP(A7188,'Ket qua do'!$B$5:$CE$50000,2,TRUE),"")</f>
        <v>#N/A</v>
      </c>
      <c r="C7188" s="19" t="e">
        <f>IF(A7188&lt;&gt;"",VLOOKUP(B7188,'Ket qua do'!$C$5:$AP$50000,$C$3,TRUE)*SQRT(3)*$C$11,"")</f>
        <v>#N/A</v>
      </c>
      <c r="D7188" s="21" t="e">
        <f>IF(A7188&lt;&gt;"",VLOOKUP(B7188,'Ket qua do'!$C$5:$AP$50000,$D$3,TRUE),"")</f>
        <v>#N/A</v>
      </c>
      <c r="E7188" s="21" t="e">
        <f>IF(A7188&lt;&gt;"",VLOOKUP(B7188,'Ket qua do'!$C$5:$AP$50000,$E$3,TRUE)*$C$12,"")</f>
        <v>#N/A</v>
      </c>
      <c r="F7188" s="21" t="e">
        <f>IF(A7188&lt;&gt;"",VLOOKUP(B7188,'Ket qua do'!$C$5:$AP$50000,$F$3,TRUE),"")</f>
        <v>#N/A</v>
      </c>
      <c r="G7188" s="21" t="e">
        <f>IF(A7188&lt;&gt;"",VLOOKUP(B7188,'Ket qua do'!$C$5:$AP$50000,$G$3,TRUE),"")</f>
        <v>#N/A</v>
      </c>
      <c r="H7188" s="21" t="e">
        <f>IF(A7188&lt;&gt;"",VLOOKUP(B7188,'Ket qua do'!$C$5:$AP$50000,$H$3,TRUE),"")</f>
        <v>#N/A</v>
      </c>
      <c r="I7188" s="21" t="e">
        <f>IF(A7188&lt;&gt;"",VLOOKUP(B7188,'Ket qua do'!$C$5:$AP$50000,$I$3,TRUE)*$E$9/1000,"")</f>
        <v>#N/A</v>
      </c>
      <c r="J7188" s="21" t="e">
        <f>IF(A7188&lt;&gt;"",VLOOKUP(B7188,'Ket qua do'!$C$5:$AP$50000,$J$3,TRUE)*$E$9/1000,"")</f>
        <v>#N/A</v>
      </c>
      <c r="K7188" s="21" t="e">
        <f>IF(A7188&lt;&gt;"",VLOOKUP(B7188,'Ket qua do'!$C$5:$AP$50000,$K$3,TRUE)*$E$9/1000,"")</f>
        <v>#N/A</v>
      </c>
      <c r="L7188" s="21" t="e">
        <f>IF(A7188&lt;&gt;"",VLOOKUP(B7188,'Ket qua do'!$C$5:$AP$50000,$L$3,TRUE),"")</f>
        <v>#N/A</v>
      </c>
    </row>
    <row r="7189" spans="1:12" x14ac:dyDescent="0.25">
      <c r="A7189" t="e">
        <f t="shared" si="117"/>
        <v>#N/A</v>
      </c>
      <c r="B7189" s="1" t="e">
        <f>IF(A7189&lt;&gt;"",VLOOKUP(A7189,'Ket qua do'!$B$5:$CE$50000,2,TRUE),"")</f>
        <v>#N/A</v>
      </c>
      <c r="C7189" s="19" t="e">
        <f>IF(A7189&lt;&gt;"",VLOOKUP(B7189,'Ket qua do'!$C$5:$AP$50000,$C$3,TRUE)*SQRT(3)*$C$11,"")</f>
        <v>#N/A</v>
      </c>
      <c r="D7189" s="21" t="e">
        <f>IF(A7189&lt;&gt;"",VLOOKUP(B7189,'Ket qua do'!$C$5:$AP$50000,$D$3,TRUE),"")</f>
        <v>#N/A</v>
      </c>
      <c r="E7189" s="21" t="e">
        <f>IF(A7189&lt;&gt;"",VLOOKUP(B7189,'Ket qua do'!$C$5:$AP$50000,$E$3,TRUE)*$C$12,"")</f>
        <v>#N/A</v>
      </c>
      <c r="F7189" s="21" t="e">
        <f>IF(A7189&lt;&gt;"",VLOOKUP(B7189,'Ket qua do'!$C$5:$AP$50000,$F$3,TRUE),"")</f>
        <v>#N/A</v>
      </c>
      <c r="G7189" s="21" t="e">
        <f>IF(A7189&lt;&gt;"",VLOOKUP(B7189,'Ket qua do'!$C$5:$AP$50000,$G$3,TRUE),"")</f>
        <v>#N/A</v>
      </c>
      <c r="H7189" s="21" t="e">
        <f>IF(A7189&lt;&gt;"",VLOOKUP(B7189,'Ket qua do'!$C$5:$AP$50000,$H$3,TRUE),"")</f>
        <v>#N/A</v>
      </c>
      <c r="I7189" s="21" t="e">
        <f>IF(A7189&lt;&gt;"",VLOOKUP(B7189,'Ket qua do'!$C$5:$AP$50000,$I$3,TRUE)*$E$9/1000,"")</f>
        <v>#N/A</v>
      </c>
      <c r="J7189" s="21" t="e">
        <f>IF(A7189&lt;&gt;"",VLOOKUP(B7189,'Ket qua do'!$C$5:$AP$50000,$J$3,TRUE)*$E$9/1000,"")</f>
        <v>#N/A</v>
      </c>
      <c r="K7189" s="21" t="e">
        <f>IF(A7189&lt;&gt;"",VLOOKUP(B7189,'Ket qua do'!$C$5:$AP$50000,$K$3,TRUE)*$E$9/1000,"")</f>
        <v>#N/A</v>
      </c>
      <c r="L7189" s="21" t="e">
        <f>IF(A7189&lt;&gt;"",VLOOKUP(B7189,'Ket qua do'!$C$5:$AP$50000,$L$3,TRUE),"")</f>
        <v>#N/A</v>
      </c>
    </row>
    <row r="7190" spans="1:12" x14ac:dyDescent="0.25">
      <c r="A7190" t="e">
        <f t="shared" si="117"/>
        <v>#N/A</v>
      </c>
      <c r="B7190" s="1" t="e">
        <f>IF(A7190&lt;&gt;"",VLOOKUP(A7190,'Ket qua do'!$B$5:$CE$50000,2,TRUE),"")</f>
        <v>#N/A</v>
      </c>
      <c r="C7190" s="19" t="e">
        <f>IF(A7190&lt;&gt;"",VLOOKUP(B7190,'Ket qua do'!$C$5:$AP$50000,$C$3,TRUE)*SQRT(3)*$C$11,"")</f>
        <v>#N/A</v>
      </c>
      <c r="D7190" s="21" t="e">
        <f>IF(A7190&lt;&gt;"",VLOOKUP(B7190,'Ket qua do'!$C$5:$AP$50000,$D$3,TRUE),"")</f>
        <v>#N/A</v>
      </c>
      <c r="E7190" s="21" t="e">
        <f>IF(A7190&lt;&gt;"",VLOOKUP(B7190,'Ket qua do'!$C$5:$AP$50000,$E$3,TRUE)*$C$12,"")</f>
        <v>#N/A</v>
      </c>
      <c r="F7190" s="21" t="e">
        <f>IF(A7190&lt;&gt;"",VLOOKUP(B7190,'Ket qua do'!$C$5:$AP$50000,$F$3,TRUE),"")</f>
        <v>#N/A</v>
      </c>
      <c r="G7190" s="21" t="e">
        <f>IF(A7190&lt;&gt;"",VLOOKUP(B7190,'Ket qua do'!$C$5:$AP$50000,$G$3,TRUE),"")</f>
        <v>#N/A</v>
      </c>
      <c r="H7190" s="21" t="e">
        <f>IF(A7190&lt;&gt;"",VLOOKUP(B7190,'Ket qua do'!$C$5:$AP$50000,$H$3,TRUE),"")</f>
        <v>#N/A</v>
      </c>
      <c r="I7190" s="21" t="e">
        <f>IF(A7190&lt;&gt;"",VLOOKUP(B7190,'Ket qua do'!$C$5:$AP$50000,$I$3,TRUE)*$E$9/1000,"")</f>
        <v>#N/A</v>
      </c>
      <c r="J7190" s="21" t="e">
        <f>IF(A7190&lt;&gt;"",VLOOKUP(B7190,'Ket qua do'!$C$5:$AP$50000,$J$3,TRUE)*$E$9/1000,"")</f>
        <v>#N/A</v>
      </c>
      <c r="K7190" s="21" t="e">
        <f>IF(A7190&lt;&gt;"",VLOOKUP(B7190,'Ket qua do'!$C$5:$AP$50000,$K$3,TRUE)*$E$9/1000,"")</f>
        <v>#N/A</v>
      </c>
      <c r="L7190" s="21" t="e">
        <f>IF(A7190&lt;&gt;"",VLOOKUP(B7190,'Ket qua do'!$C$5:$AP$50000,$L$3,TRUE),"")</f>
        <v>#N/A</v>
      </c>
    </row>
    <row r="7191" spans="1:12" x14ac:dyDescent="0.25">
      <c r="A7191" t="e">
        <f t="shared" si="117"/>
        <v>#N/A</v>
      </c>
      <c r="B7191" s="1" t="e">
        <f>IF(A7191&lt;&gt;"",VLOOKUP(A7191,'Ket qua do'!$B$5:$CE$50000,2,TRUE),"")</f>
        <v>#N/A</v>
      </c>
      <c r="C7191" s="19" t="e">
        <f>IF(A7191&lt;&gt;"",VLOOKUP(B7191,'Ket qua do'!$C$5:$AP$50000,$C$3,TRUE)*SQRT(3)*$C$11,"")</f>
        <v>#N/A</v>
      </c>
      <c r="D7191" s="21" t="e">
        <f>IF(A7191&lt;&gt;"",VLOOKUP(B7191,'Ket qua do'!$C$5:$AP$50000,$D$3,TRUE),"")</f>
        <v>#N/A</v>
      </c>
      <c r="E7191" s="21" t="e">
        <f>IF(A7191&lt;&gt;"",VLOOKUP(B7191,'Ket qua do'!$C$5:$AP$50000,$E$3,TRUE)*$C$12,"")</f>
        <v>#N/A</v>
      </c>
      <c r="F7191" s="21" t="e">
        <f>IF(A7191&lt;&gt;"",VLOOKUP(B7191,'Ket qua do'!$C$5:$AP$50000,$F$3,TRUE),"")</f>
        <v>#N/A</v>
      </c>
      <c r="G7191" s="21" t="e">
        <f>IF(A7191&lt;&gt;"",VLOOKUP(B7191,'Ket qua do'!$C$5:$AP$50000,$G$3,TRUE),"")</f>
        <v>#N/A</v>
      </c>
      <c r="H7191" s="21" t="e">
        <f>IF(A7191&lt;&gt;"",VLOOKUP(B7191,'Ket qua do'!$C$5:$AP$50000,$H$3,TRUE),"")</f>
        <v>#N/A</v>
      </c>
      <c r="I7191" s="21" t="e">
        <f>IF(A7191&lt;&gt;"",VLOOKUP(B7191,'Ket qua do'!$C$5:$AP$50000,$I$3,TRUE)*$E$9/1000,"")</f>
        <v>#N/A</v>
      </c>
      <c r="J7191" s="21" t="e">
        <f>IF(A7191&lt;&gt;"",VLOOKUP(B7191,'Ket qua do'!$C$5:$AP$50000,$J$3,TRUE)*$E$9/1000,"")</f>
        <v>#N/A</v>
      </c>
      <c r="K7191" s="21" t="e">
        <f>IF(A7191&lt;&gt;"",VLOOKUP(B7191,'Ket qua do'!$C$5:$AP$50000,$K$3,TRUE)*$E$9/1000,"")</f>
        <v>#N/A</v>
      </c>
      <c r="L7191" s="21" t="e">
        <f>IF(A7191&lt;&gt;"",VLOOKUP(B7191,'Ket qua do'!$C$5:$AP$50000,$L$3,TRUE),"")</f>
        <v>#N/A</v>
      </c>
    </row>
    <row r="7192" spans="1:12" x14ac:dyDescent="0.25">
      <c r="A7192" t="e">
        <f t="shared" si="117"/>
        <v>#N/A</v>
      </c>
      <c r="B7192" s="1" t="e">
        <f>IF(A7192&lt;&gt;"",VLOOKUP(A7192,'Ket qua do'!$B$5:$CE$50000,2,TRUE),"")</f>
        <v>#N/A</v>
      </c>
      <c r="C7192" s="19" t="e">
        <f>IF(A7192&lt;&gt;"",VLOOKUP(B7192,'Ket qua do'!$C$5:$AP$50000,$C$3,TRUE)*SQRT(3)*$C$11,"")</f>
        <v>#N/A</v>
      </c>
      <c r="D7192" s="21" t="e">
        <f>IF(A7192&lt;&gt;"",VLOOKUP(B7192,'Ket qua do'!$C$5:$AP$50000,$D$3,TRUE),"")</f>
        <v>#N/A</v>
      </c>
      <c r="E7192" s="21" t="e">
        <f>IF(A7192&lt;&gt;"",VLOOKUP(B7192,'Ket qua do'!$C$5:$AP$50000,$E$3,TRUE)*$C$12,"")</f>
        <v>#N/A</v>
      </c>
      <c r="F7192" s="21" t="e">
        <f>IF(A7192&lt;&gt;"",VLOOKUP(B7192,'Ket qua do'!$C$5:$AP$50000,$F$3,TRUE),"")</f>
        <v>#N/A</v>
      </c>
      <c r="G7192" s="21" t="e">
        <f>IF(A7192&lt;&gt;"",VLOOKUP(B7192,'Ket qua do'!$C$5:$AP$50000,$G$3,TRUE),"")</f>
        <v>#N/A</v>
      </c>
      <c r="H7192" s="21" t="e">
        <f>IF(A7192&lt;&gt;"",VLOOKUP(B7192,'Ket qua do'!$C$5:$AP$50000,$H$3,TRUE),"")</f>
        <v>#N/A</v>
      </c>
      <c r="I7192" s="21" t="e">
        <f>IF(A7192&lt;&gt;"",VLOOKUP(B7192,'Ket qua do'!$C$5:$AP$50000,$I$3,TRUE)*$E$9/1000,"")</f>
        <v>#N/A</v>
      </c>
      <c r="J7192" s="21" t="e">
        <f>IF(A7192&lt;&gt;"",VLOOKUP(B7192,'Ket qua do'!$C$5:$AP$50000,$J$3,TRUE)*$E$9/1000,"")</f>
        <v>#N/A</v>
      </c>
      <c r="K7192" s="21" t="e">
        <f>IF(A7192&lt;&gt;"",VLOOKUP(B7192,'Ket qua do'!$C$5:$AP$50000,$K$3,TRUE)*$E$9/1000,"")</f>
        <v>#N/A</v>
      </c>
      <c r="L7192" s="21" t="e">
        <f>IF(A7192&lt;&gt;"",VLOOKUP(B7192,'Ket qua do'!$C$5:$AP$50000,$L$3,TRUE),"")</f>
        <v>#N/A</v>
      </c>
    </row>
    <row r="7193" spans="1:12" x14ac:dyDescent="0.25">
      <c r="A7193" t="e">
        <f t="shared" si="117"/>
        <v>#N/A</v>
      </c>
      <c r="B7193" s="1" t="e">
        <f>IF(A7193&lt;&gt;"",VLOOKUP(A7193,'Ket qua do'!$B$5:$CE$50000,2,TRUE),"")</f>
        <v>#N/A</v>
      </c>
      <c r="C7193" s="19" t="e">
        <f>IF(A7193&lt;&gt;"",VLOOKUP(B7193,'Ket qua do'!$C$5:$AP$50000,$C$3,TRUE)*SQRT(3)*$C$11,"")</f>
        <v>#N/A</v>
      </c>
      <c r="D7193" s="21" t="e">
        <f>IF(A7193&lt;&gt;"",VLOOKUP(B7193,'Ket qua do'!$C$5:$AP$50000,$D$3,TRUE),"")</f>
        <v>#N/A</v>
      </c>
      <c r="E7193" s="21" t="e">
        <f>IF(A7193&lt;&gt;"",VLOOKUP(B7193,'Ket qua do'!$C$5:$AP$50000,$E$3,TRUE)*$C$12,"")</f>
        <v>#N/A</v>
      </c>
      <c r="F7193" s="21" t="e">
        <f>IF(A7193&lt;&gt;"",VLOOKUP(B7193,'Ket qua do'!$C$5:$AP$50000,$F$3,TRUE),"")</f>
        <v>#N/A</v>
      </c>
      <c r="G7193" s="21" t="e">
        <f>IF(A7193&lt;&gt;"",VLOOKUP(B7193,'Ket qua do'!$C$5:$AP$50000,$G$3,TRUE),"")</f>
        <v>#N/A</v>
      </c>
      <c r="H7193" s="21" t="e">
        <f>IF(A7193&lt;&gt;"",VLOOKUP(B7193,'Ket qua do'!$C$5:$AP$50000,$H$3,TRUE),"")</f>
        <v>#N/A</v>
      </c>
      <c r="I7193" s="21" t="e">
        <f>IF(A7193&lt;&gt;"",VLOOKUP(B7193,'Ket qua do'!$C$5:$AP$50000,$I$3,TRUE)*$E$9/1000,"")</f>
        <v>#N/A</v>
      </c>
      <c r="J7193" s="21" t="e">
        <f>IF(A7193&lt;&gt;"",VLOOKUP(B7193,'Ket qua do'!$C$5:$AP$50000,$J$3,TRUE)*$E$9/1000,"")</f>
        <v>#N/A</v>
      </c>
      <c r="K7193" s="21" t="e">
        <f>IF(A7193&lt;&gt;"",VLOOKUP(B7193,'Ket qua do'!$C$5:$AP$50000,$K$3,TRUE)*$E$9/1000,"")</f>
        <v>#N/A</v>
      </c>
      <c r="L7193" s="21" t="e">
        <f>IF(A7193&lt;&gt;"",VLOOKUP(B7193,'Ket qua do'!$C$5:$AP$50000,$L$3,TRUE),"")</f>
        <v>#N/A</v>
      </c>
    </row>
    <row r="7194" spans="1:12" x14ac:dyDescent="0.25">
      <c r="A7194" t="e">
        <f t="shared" ref="A7194:A7257" si="118">IF(A7193&lt;$E$8,A7193+1,"")</f>
        <v>#N/A</v>
      </c>
      <c r="B7194" s="1" t="e">
        <f>IF(A7194&lt;&gt;"",VLOOKUP(A7194,'Ket qua do'!$B$5:$CE$50000,2,TRUE),"")</f>
        <v>#N/A</v>
      </c>
      <c r="C7194" s="19" t="e">
        <f>IF(A7194&lt;&gt;"",VLOOKUP(B7194,'Ket qua do'!$C$5:$AP$50000,$C$3,TRUE)*SQRT(3)*$C$11,"")</f>
        <v>#N/A</v>
      </c>
      <c r="D7194" s="21" t="e">
        <f>IF(A7194&lt;&gt;"",VLOOKUP(B7194,'Ket qua do'!$C$5:$AP$50000,$D$3,TRUE),"")</f>
        <v>#N/A</v>
      </c>
      <c r="E7194" s="21" t="e">
        <f>IF(A7194&lt;&gt;"",VLOOKUP(B7194,'Ket qua do'!$C$5:$AP$50000,$E$3,TRUE)*$C$12,"")</f>
        <v>#N/A</v>
      </c>
      <c r="F7194" s="21" t="e">
        <f>IF(A7194&lt;&gt;"",VLOOKUP(B7194,'Ket qua do'!$C$5:$AP$50000,$F$3,TRUE),"")</f>
        <v>#N/A</v>
      </c>
      <c r="G7194" s="21" t="e">
        <f>IF(A7194&lt;&gt;"",VLOOKUP(B7194,'Ket qua do'!$C$5:$AP$50000,$G$3,TRUE),"")</f>
        <v>#N/A</v>
      </c>
      <c r="H7194" s="21" t="e">
        <f>IF(A7194&lt;&gt;"",VLOOKUP(B7194,'Ket qua do'!$C$5:$AP$50000,$H$3,TRUE),"")</f>
        <v>#N/A</v>
      </c>
      <c r="I7194" s="21" t="e">
        <f>IF(A7194&lt;&gt;"",VLOOKUP(B7194,'Ket qua do'!$C$5:$AP$50000,$I$3,TRUE)*$E$9/1000,"")</f>
        <v>#N/A</v>
      </c>
      <c r="J7194" s="21" t="e">
        <f>IF(A7194&lt;&gt;"",VLOOKUP(B7194,'Ket qua do'!$C$5:$AP$50000,$J$3,TRUE)*$E$9/1000,"")</f>
        <v>#N/A</v>
      </c>
      <c r="K7194" s="21" t="e">
        <f>IF(A7194&lt;&gt;"",VLOOKUP(B7194,'Ket qua do'!$C$5:$AP$50000,$K$3,TRUE)*$E$9/1000,"")</f>
        <v>#N/A</v>
      </c>
      <c r="L7194" s="21" t="e">
        <f>IF(A7194&lt;&gt;"",VLOOKUP(B7194,'Ket qua do'!$C$5:$AP$50000,$L$3,TRUE),"")</f>
        <v>#N/A</v>
      </c>
    </row>
    <row r="7195" spans="1:12" x14ac:dyDescent="0.25">
      <c r="A7195" t="e">
        <f t="shared" si="118"/>
        <v>#N/A</v>
      </c>
      <c r="B7195" s="1" t="e">
        <f>IF(A7195&lt;&gt;"",VLOOKUP(A7195,'Ket qua do'!$B$5:$CE$50000,2,TRUE),"")</f>
        <v>#N/A</v>
      </c>
      <c r="C7195" s="19" t="e">
        <f>IF(A7195&lt;&gt;"",VLOOKUP(B7195,'Ket qua do'!$C$5:$AP$50000,$C$3,TRUE)*SQRT(3)*$C$11,"")</f>
        <v>#N/A</v>
      </c>
      <c r="D7195" s="21" t="e">
        <f>IF(A7195&lt;&gt;"",VLOOKUP(B7195,'Ket qua do'!$C$5:$AP$50000,$D$3,TRUE),"")</f>
        <v>#N/A</v>
      </c>
      <c r="E7195" s="21" t="e">
        <f>IF(A7195&lt;&gt;"",VLOOKUP(B7195,'Ket qua do'!$C$5:$AP$50000,$E$3,TRUE)*$C$12,"")</f>
        <v>#N/A</v>
      </c>
      <c r="F7195" s="21" t="e">
        <f>IF(A7195&lt;&gt;"",VLOOKUP(B7195,'Ket qua do'!$C$5:$AP$50000,$F$3,TRUE),"")</f>
        <v>#N/A</v>
      </c>
      <c r="G7195" s="21" t="e">
        <f>IF(A7195&lt;&gt;"",VLOOKUP(B7195,'Ket qua do'!$C$5:$AP$50000,$G$3,TRUE),"")</f>
        <v>#N/A</v>
      </c>
      <c r="H7195" s="21" t="e">
        <f>IF(A7195&lt;&gt;"",VLOOKUP(B7195,'Ket qua do'!$C$5:$AP$50000,$H$3,TRUE),"")</f>
        <v>#N/A</v>
      </c>
      <c r="I7195" s="21" t="e">
        <f>IF(A7195&lt;&gt;"",VLOOKUP(B7195,'Ket qua do'!$C$5:$AP$50000,$I$3,TRUE)*$E$9/1000,"")</f>
        <v>#N/A</v>
      </c>
      <c r="J7195" s="21" t="e">
        <f>IF(A7195&lt;&gt;"",VLOOKUP(B7195,'Ket qua do'!$C$5:$AP$50000,$J$3,TRUE)*$E$9/1000,"")</f>
        <v>#N/A</v>
      </c>
      <c r="K7195" s="21" t="e">
        <f>IF(A7195&lt;&gt;"",VLOOKUP(B7195,'Ket qua do'!$C$5:$AP$50000,$K$3,TRUE)*$E$9/1000,"")</f>
        <v>#N/A</v>
      </c>
      <c r="L7195" s="21" t="e">
        <f>IF(A7195&lt;&gt;"",VLOOKUP(B7195,'Ket qua do'!$C$5:$AP$50000,$L$3,TRUE),"")</f>
        <v>#N/A</v>
      </c>
    </row>
    <row r="7196" spans="1:12" x14ac:dyDescent="0.25">
      <c r="A7196" t="e">
        <f t="shared" si="118"/>
        <v>#N/A</v>
      </c>
      <c r="B7196" s="1" t="e">
        <f>IF(A7196&lt;&gt;"",VLOOKUP(A7196,'Ket qua do'!$B$5:$CE$50000,2,TRUE),"")</f>
        <v>#N/A</v>
      </c>
      <c r="C7196" s="19" t="e">
        <f>IF(A7196&lt;&gt;"",VLOOKUP(B7196,'Ket qua do'!$C$5:$AP$50000,$C$3,TRUE)*SQRT(3)*$C$11,"")</f>
        <v>#N/A</v>
      </c>
      <c r="D7196" s="21" t="e">
        <f>IF(A7196&lt;&gt;"",VLOOKUP(B7196,'Ket qua do'!$C$5:$AP$50000,$D$3,TRUE),"")</f>
        <v>#N/A</v>
      </c>
      <c r="E7196" s="21" t="e">
        <f>IF(A7196&lt;&gt;"",VLOOKUP(B7196,'Ket qua do'!$C$5:$AP$50000,$E$3,TRUE)*$C$12,"")</f>
        <v>#N/A</v>
      </c>
      <c r="F7196" s="21" t="e">
        <f>IF(A7196&lt;&gt;"",VLOOKUP(B7196,'Ket qua do'!$C$5:$AP$50000,$F$3,TRUE),"")</f>
        <v>#N/A</v>
      </c>
      <c r="G7196" s="21" t="e">
        <f>IF(A7196&lt;&gt;"",VLOOKUP(B7196,'Ket qua do'!$C$5:$AP$50000,$G$3,TRUE),"")</f>
        <v>#N/A</v>
      </c>
      <c r="H7196" s="21" t="e">
        <f>IF(A7196&lt;&gt;"",VLOOKUP(B7196,'Ket qua do'!$C$5:$AP$50000,$H$3,TRUE),"")</f>
        <v>#N/A</v>
      </c>
      <c r="I7196" s="21" t="e">
        <f>IF(A7196&lt;&gt;"",VLOOKUP(B7196,'Ket qua do'!$C$5:$AP$50000,$I$3,TRUE)*$E$9/1000,"")</f>
        <v>#N/A</v>
      </c>
      <c r="J7196" s="21" t="e">
        <f>IF(A7196&lt;&gt;"",VLOOKUP(B7196,'Ket qua do'!$C$5:$AP$50000,$J$3,TRUE)*$E$9/1000,"")</f>
        <v>#N/A</v>
      </c>
      <c r="K7196" s="21" t="e">
        <f>IF(A7196&lt;&gt;"",VLOOKUP(B7196,'Ket qua do'!$C$5:$AP$50000,$K$3,TRUE)*$E$9/1000,"")</f>
        <v>#N/A</v>
      </c>
      <c r="L7196" s="21" t="e">
        <f>IF(A7196&lt;&gt;"",VLOOKUP(B7196,'Ket qua do'!$C$5:$AP$50000,$L$3,TRUE),"")</f>
        <v>#N/A</v>
      </c>
    </row>
    <row r="7197" spans="1:12" x14ac:dyDescent="0.25">
      <c r="A7197" t="e">
        <f t="shared" si="118"/>
        <v>#N/A</v>
      </c>
      <c r="B7197" s="1" t="e">
        <f>IF(A7197&lt;&gt;"",VLOOKUP(A7197,'Ket qua do'!$B$5:$CE$50000,2,TRUE),"")</f>
        <v>#N/A</v>
      </c>
      <c r="C7197" s="19" t="e">
        <f>IF(A7197&lt;&gt;"",VLOOKUP(B7197,'Ket qua do'!$C$5:$AP$50000,$C$3,TRUE)*SQRT(3)*$C$11,"")</f>
        <v>#N/A</v>
      </c>
      <c r="D7197" s="21" t="e">
        <f>IF(A7197&lt;&gt;"",VLOOKUP(B7197,'Ket qua do'!$C$5:$AP$50000,$D$3,TRUE),"")</f>
        <v>#N/A</v>
      </c>
      <c r="E7197" s="21" t="e">
        <f>IF(A7197&lt;&gt;"",VLOOKUP(B7197,'Ket qua do'!$C$5:$AP$50000,$E$3,TRUE)*$C$12,"")</f>
        <v>#N/A</v>
      </c>
      <c r="F7197" s="21" t="e">
        <f>IF(A7197&lt;&gt;"",VLOOKUP(B7197,'Ket qua do'!$C$5:$AP$50000,$F$3,TRUE),"")</f>
        <v>#N/A</v>
      </c>
      <c r="G7197" s="21" t="e">
        <f>IF(A7197&lt;&gt;"",VLOOKUP(B7197,'Ket qua do'!$C$5:$AP$50000,$G$3,TRUE),"")</f>
        <v>#N/A</v>
      </c>
      <c r="H7197" s="21" t="e">
        <f>IF(A7197&lt;&gt;"",VLOOKUP(B7197,'Ket qua do'!$C$5:$AP$50000,$H$3,TRUE),"")</f>
        <v>#N/A</v>
      </c>
      <c r="I7197" s="21" t="e">
        <f>IF(A7197&lt;&gt;"",VLOOKUP(B7197,'Ket qua do'!$C$5:$AP$50000,$I$3,TRUE)*$E$9/1000,"")</f>
        <v>#N/A</v>
      </c>
      <c r="J7197" s="21" t="e">
        <f>IF(A7197&lt;&gt;"",VLOOKUP(B7197,'Ket qua do'!$C$5:$AP$50000,$J$3,TRUE)*$E$9/1000,"")</f>
        <v>#N/A</v>
      </c>
      <c r="K7197" s="21" t="e">
        <f>IF(A7197&lt;&gt;"",VLOOKUP(B7197,'Ket qua do'!$C$5:$AP$50000,$K$3,TRUE)*$E$9/1000,"")</f>
        <v>#N/A</v>
      </c>
      <c r="L7197" s="21" t="e">
        <f>IF(A7197&lt;&gt;"",VLOOKUP(B7197,'Ket qua do'!$C$5:$AP$50000,$L$3,TRUE),"")</f>
        <v>#N/A</v>
      </c>
    </row>
    <row r="7198" spans="1:12" x14ac:dyDescent="0.25">
      <c r="A7198" t="e">
        <f t="shared" si="118"/>
        <v>#N/A</v>
      </c>
      <c r="B7198" s="1" t="e">
        <f>IF(A7198&lt;&gt;"",VLOOKUP(A7198,'Ket qua do'!$B$5:$CE$50000,2,TRUE),"")</f>
        <v>#N/A</v>
      </c>
      <c r="C7198" s="19" t="e">
        <f>IF(A7198&lt;&gt;"",VLOOKUP(B7198,'Ket qua do'!$C$5:$AP$50000,$C$3,TRUE)*SQRT(3)*$C$11,"")</f>
        <v>#N/A</v>
      </c>
      <c r="D7198" s="21" t="e">
        <f>IF(A7198&lt;&gt;"",VLOOKUP(B7198,'Ket qua do'!$C$5:$AP$50000,$D$3,TRUE),"")</f>
        <v>#N/A</v>
      </c>
      <c r="E7198" s="21" t="e">
        <f>IF(A7198&lt;&gt;"",VLOOKUP(B7198,'Ket qua do'!$C$5:$AP$50000,$E$3,TRUE)*$C$12,"")</f>
        <v>#N/A</v>
      </c>
      <c r="F7198" s="21" t="e">
        <f>IF(A7198&lt;&gt;"",VLOOKUP(B7198,'Ket qua do'!$C$5:$AP$50000,$F$3,TRUE),"")</f>
        <v>#N/A</v>
      </c>
      <c r="G7198" s="21" t="e">
        <f>IF(A7198&lt;&gt;"",VLOOKUP(B7198,'Ket qua do'!$C$5:$AP$50000,$G$3,TRUE),"")</f>
        <v>#N/A</v>
      </c>
      <c r="H7198" s="21" t="e">
        <f>IF(A7198&lt;&gt;"",VLOOKUP(B7198,'Ket qua do'!$C$5:$AP$50000,$H$3,TRUE),"")</f>
        <v>#N/A</v>
      </c>
      <c r="I7198" s="21" t="e">
        <f>IF(A7198&lt;&gt;"",VLOOKUP(B7198,'Ket qua do'!$C$5:$AP$50000,$I$3,TRUE)*$E$9/1000,"")</f>
        <v>#N/A</v>
      </c>
      <c r="J7198" s="21" t="e">
        <f>IF(A7198&lt;&gt;"",VLOOKUP(B7198,'Ket qua do'!$C$5:$AP$50000,$J$3,TRUE)*$E$9/1000,"")</f>
        <v>#N/A</v>
      </c>
      <c r="K7198" s="21" t="e">
        <f>IF(A7198&lt;&gt;"",VLOOKUP(B7198,'Ket qua do'!$C$5:$AP$50000,$K$3,TRUE)*$E$9/1000,"")</f>
        <v>#N/A</v>
      </c>
      <c r="L7198" s="21" t="e">
        <f>IF(A7198&lt;&gt;"",VLOOKUP(B7198,'Ket qua do'!$C$5:$AP$50000,$L$3,TRUE),"")</f>
        <v>#N/A</v>
      </c>
    </row>
    <row r="7199" spans="1:12" x14ac:dyDescent="0.25">
      <c r="A7199" t="e">
        <f t="shared" si="118"/>
        <v>#N/A</v>
      </c>
      <c r="B7199" s="1" t="e">
        <f>IF(A7199&lt;&gt;"",VLOOKUP(A7199,'Ket qua do'!$B$5:$CE$50000,2,TRUE),"")</f>
        <v>#N/A</v>
      </c>
      <c r="C7199" s="19" t="e">
        <f>IF(A7199&lt;&gt;"",VLOOKUP(B7199,'Ket qua do'!$C$5:$AP$50000,$C$3,TRUE)*SQRT(3)*$C$11,"")</f>
        <v>#N/A</v>
      </c>
      <c r="D7199" s="21" t="e">
        <f>IF(A7199&lt;&gt;"",VLOOKUP(B7199,'Ket qua do'!$C$5:$AP$50000,$D$3,TRUE),"")</f>
        <v>#N/A</v>
      </c>
      <c r="E7199" s="21" t="e">
        <f>IF(A7199&lt;&gt;"",VLOOKUP(B7199,'Ket qua do'!$C$5:$AP$50000,$E$3,TRUE)*$C$12,"")</f>
        <v>#N/A</v>
      </c>
      <c r="F7199" s="21" t="e">
        <f>IF(A7199&lt;&gt;"",VLOOKUP(B7199,'Ket qua do'!$C$5:$AP$50000,$F$3,TRUE),"")</f>
        <v>#N/A</v>
      </c>
      <c r="G7199" s="21" t="e">
        <f>IF(A7199&lt;&gt;"",VLOOKUP(B7199,'Ket qua do'!$C$5:$AP$50000,$G$3,TRUE),"")</f>
        <v>#N/A</v>
      </c>
      <c r="H7199" s="21" t="e">
        <f>IF(A7199&lt;&gt;"",VLOOKUP(B7199,'Ket qua do'!$C$5:$AP$50000,$H$3,TRUE),"")</f>
        <v>#N/A</v>
      </c>
      <c r="I7199" s="21" t="e">
        <f>IF(A7199&lt;&gt;"",VLOOKUP(B7199,'Ket qua do'!$C$5:$AP$50000,$I$3,TRUE)*$E$9/1000,"")</f>
        <v>#N/A</v>
      </c>
      <c r="J7199" s="21" t="e">
        <f>IF(A7199&lt;&gt;"",VLOOKUP(B7199,'Ket qua do'!$C$5:$AP$50000,$J$3,TRUE)*$E$9/1000,"")</f>
        <v>#N/A</v>
      </c>
      <c r="K7199" s="21" t="e">
        <f>IF(A7199&lt;&gt;"",VLOOKUP(B7199,'Ket qua do'!$C$5:$AP$50000,$K$3,TRUE)*$E$9/1000,"")</f>
        <v>#N/A</v>
      </c>
      <c r="L7199" s="21" t="e">
        <f>IF(A7199&lt;&gt;"",VLOOKUP(B7199,'Ket qua do'!$C$5:$AP$50000,$L$3,TRUE),"")</f>
        <v>#N/A</v>
      </c>
    </row>
    <row r="7200" spans="1:12" x14ac:dyDescent="0.25">
      <c r="A7200" t="e">
        <f t="shared" si="118"/>
        <v>#N/A</v>
      </c>
      <c r="B7200" s="1" t="e">
        <f>IF(A7200&lt;&gt;"",VLOOKUP(A7200,'Ket qua do'!$B$5:$CE$50000,2,TRUE),"")</f>
        <v>#N/A</v>
      </c>
      <c r="C7200" s="19" t="e">
        <f>IF(A7200&lt;&gt;"",VLOOKUP(B7200,'Ket qua do'!$C$5:$AP$50000,$C$3,TRUE)*SQRT(3)*$C$11,"")</f>
        <v>#N/A</v>
      </c>
      <c r="D7200" s="21" t="e">
        <f>IF(A7200&lt;&gt;"",VLOOKUP(B7200,'Ket qua do'!$C$5:$AP$50000,$D$3,TRUE),"")</f>
        <v>#N/A</v>
      </c>
      <c r="E7200" s="21" t="e">
        <f>IF(A7200&lt;&gt;"",VLOOKUP(B7200,'Ket qua do'!$C$5:$AP$50000,$E$3,TRUE)*$C$12,"")</f>
        <v>#N/A</v>
      </c>
      <c r="F7200" s="21" t="e">
        <f>IF(A7200&lt;&gt;"",VLOOKUP(B7200,'Ket qua do'!$C$5:$AP$50000,$F$3,TRUE),"")</f>
        <v>#N/A</v>
      </c>
      <c r="G7200" s="21" t="e">
        <f>IF(A7200&lt;&gt;"",VLOOKUP(B7200,'Ket qua do'!$C$5:$AP$50000,$G$3,TRUE),"")</f>
        <v>#N/A</v>
      </c>
      <c r="H7200" s="21" t="e">
        <f>IF(A7200&lt;&gt;"",VLOOKUP(B7200,'Ket qua do'!$C$5:$AP$50000,$H$3,TRUE),"")</f>
        <v>#N/A</v>
      </c>
      <c r="I7200" s="21" t="e">
        <f>IF(A7200&lt;&gt;"",VLOOKUP(B7200,'Ket qua do'!$C$5:$AP$50000,$I$3,TRUE)*$E$9/1000,"")</f>
        <v>#N/A</v>
      </c>
      <c r="J7200" s="21" t="e">
        <f>IF(A7200&lt;&gt;"",VLOOKUP(B7200,'Ket qua do'!$C$5:$AP$50000,$J$3,TRUE)*$E$9/1000,"")</f>
        <v>#N/A</v>
      </c>
      <c r="K7200" s="21" t="e">
        <f>IF(A7200&lt;&gt;"",VLOOKUP(B7200,'Ket qua do'!$C$5:$AP$50000,$K$3,TRUE)*$E$9/1000,"")</f>
        <v>#N/A</v>
      </c>
      <c r="L7200" s="21" t="e">
        <f>IF(A7200&lt;&gt;"",VLOOKUP(B7200,'Ket qua do'!$C$5:$AP$50000,$L$3,TRUE),"")</f>
        <v>#N/A</v>
      </c>
    </row>
    <row r="7201" spans="1:12" x14ac:dyDescent="0.25">
      <c r="A7201" t="e">
        <f t="shared" si="118"/>
        <v>#N/A</v>
      </c>
      <c r="B7201" s="1" t="e">
        <f>IF(A7201&lt;&gt;"",VLOOKUP(A7201,'Ket qua do'!$B$5:$CE$50000,2,TRUE),"")</f>
        <v>#N/A</v>
      </c>
      <c r="C7201" s="19" t="e">
        <f>IF(A7201&lt;&gt;"",VLOOKUP(B7201,'Ket qua do'!$C$5:$AP$50000,$C$3,TRUE)*SQRT(3)*$C$11,"")</f>
        <v>#N/A</v>
      </c>
      <c r="D7201" s="21" t="e">
        <f>IF(A7201&lt;&gt;"",VLOOKUP(B7201,'Ket qua do'!$C$5:$AP$50000,$D$3,TRUE),"")</f>
        <v>#N/A</v>
      </c>
      <c r="E7201" s="21" t="e">
        <f>IF(A7201&lt;&gt;"",VLOOKUP(B7201,'Ket qua do'!$C$5:$AP$50000,$E$3,TRUE)*$C$12,"")</f>
        <v>#N/A</v>
      </c>
      <c r="F7201" s="21" t="e">
        <f>IF(A7201&lt;&gt;"",VLOOKUP(B7201,'Ket qua do'!$C$5:$AP$50000,$F$3,TRUE),"")</f>
        <v>#N/A</v>
      </c>
      <c r="G7201" s="21" t="e">
        <f>IF(A7201&lt;&gt;"",VLOOKUP(B7201,'Ket qua do'!$C$5:$AP$50000,$G$3,TRUE),"")</f>
        <v>#N/A</v>
      </c>
      <c r="H7201" s="21" t="e">
        <f>IF(A7201&lt;&gt;"",VLOOKUP(B7201,'Ket qua do'!$C$5:$AP$50000,$H$3,TRUE),"")</f>
        <v>#N/A</v>
      </c>
      <c r="I7201" s="21" t="e">
        <f>IF(A7201&lt;&gt;"",VLOOKUP(B7201,'Ket qua do'!$C$5:$AP$50000,$I$3,TRUE)*$E$9/1000,"")</f>
        <v>#N/A</v>
      </c>
      <c r="J7201" s="21" t="e">
        <f>IF(A7201&lt;&gt;"",VLOOKUP(B7201,'Ket qua do'!$C$5:$AP$50000,$J$3,TRUE)*$E$9/1000,"")</f>
        <v>#N/A</v>
      </c>
      <c r="K7201" s="21" t="e">
        <f>IF(A7201&lt;&gt;"",VLOOKUP(B7201,'Ket qua do'!$C$5:$AP$50000,$K$3,TRUE)*$E$9/1000,"")</f>
        <v>#N/A</v>
      </c>
      <c r="L7201" s="21" t="e">
        <f>IF(A7201&lt;&gt;"",VLOOKUP(B7201,'Ket qua do'!$C$5:$AP$50000,$L$3,TRUE),"")</f>
        <v>#N/A</v>
      </c>
    </row>
    <row r="7202" spans="1:12" x14ac:dyDescent="0.25">
      <c r="A7202" t="e">
        <f t="shared" si="118"/>
        <v>#N/A</v>
      </c>
      <c r="B7202" s="1" t="e">
        <f>IF(A7202&lt;&gt;"",VLOOKUP(A7202,'Ket qua do'!$B$5:$CE$50000,2,TRUE),"")</f>
        <v>#N/A</v>
      </c>
      <c r="C7202" s="19" t="e">
        <f>IF(A7202&lt;&gt;"",VLOOKUP(B7202,'Ket qua do'!$C$5:$AP$50000,$C$3,TRUE)*SQRT(3)*$C$11,"")</f>
        <v>#N/A</v>
      </c>
      <c r="D7202" s="21" t="e">
        <f>IF(A7202&lt;&gt;"",VLOOKUP(B7202,'Ket qua do'!$C$5:$AP$50000,$D$3,TRUE),"")</f>
        <v>#N/A</v>
      </c>
      <c r="E7202" s="21" t="e">
        <f>IF(A7202&lt;&gt;"",VLOOKUP(B7202,'Ket qua do'!$C$5:$AP$50000,$E$3,TRUE)*$C$12,"")</f>
        <v>#N/A</v>
      </c>
      <c r="F7202" s="21" t="e">
        <f>IF(A7202&lt;&gt;"",VLOOKUP(B7202,'Ket qua do'!$C$5:$AP$50000,$F$3,TRUE),"")</f>
        <v>#N/A</v>
      </c>
      <c r="G7202" s="21" t="e">
        <f>IF(A7202&lt;&gt;"",VLOOKUP(B7202,'Ket qua do'!$C$5:$AP$50000,$G$3,TRUE),"")</f>
        <v>#N/A</v>
      </c>
      <c r="H7202" s="21" t="e">
        <f>IF(A7202&lt;&gt;"",VLOOKUP(B7202,'Ket qua do'!$C$5:$AP$50000,$H$3,TRUE),"")</f>
        <v>#N/A</v>
      </c>
      <c r="I7202" s="21" t="e">
        <f>IF(A7202&lt;&gt;"",VLOOKUP(B7202,'Ket qua do'!$C$5:$AP$50000,$I$3,TRUE)*$E$9/1000,"")</f>
        <v>#N/A</v>
      </c>
      <c r="J7202" s="21" t="e">
        <f>IF(A7202&lt;&gt;"",VLOOKUP(B7202,'Ket qua do'!$C$5:$AP$50000,$J$3,TRUE)*$E$9/1000,"")</f>
        <v>#N/A</v>
      </c>
      <c r="K7202" s="21" t="e">
        <f>IF(A7202&lt;&gt;"",VLOOKUP(B7202,'Ket qua do'!$C$5:$AP$50000,$K$3,TRUE)*$E$9/1000,"")</f>
        <v>#N/A</v>
      </c>
      <c r="L7202" s="21" t="e">
        <f>IF(A7202&lt;&gt;"",VLOOKUP(B7202,'Ket qua do'!$C$5:$AP$50000,$L$3,TRUE),"")</f>
        <v>#N/A</v>
      </c>
    </row>
    <row r="7203" spans="1:12" x14ac:dyDescent="0.25">
      <c r="A7203" t="e">
        <f t="shared" si="118"/>
        <v>#N/A</v>
      </c>
      <c r="B7203" s="1" t="e">
        <f>IF(A7203&lt;&gt;"",VLOOKUP(A7203,'Ket qua do'!$B$5:$CE$50000,2,TRUE),"")</f>
        <v>#N/A</v>
      </c>
      <c r="C7203" s="19" t="e">
        <f>IF(A7203&lt;&gt;"",VLOOKUP(B7203,'Ket qua do'!$C$5:$AP$50000,$C$3,TRUE)*SQRT(3)*$C$11,"")</f>
        <v>#N/A</v>
      </c>
      <c r="D7203" s="21" t="e">
        <f>IF(A7203&lt;&gt;"",VLOOKUP(B7203,'Ket qua do'!$C$5:$AP$50000,$D$3,TRUE),"")</f>
        <v>#N/A</v>
      </c>
      <c r="E7203" s="21" t="e">
        <f>IF(A7203&lt;&gt;"",VLOOKUP(B7203,'Ket qua do'!$C$5:$AP$50000,$E$3,TRUE)*$C$12,"")</f>
        <v>#N/A</v>
      </c>
      <c r="F7203" s="21" t="e">
        <f>IF(A7203&lt;&gt;"",VLOOKUP(B7203,'Ket qua do'!$C$5:$AP$50000,$F$3,TRUE),"")</f>
        <v>#N/A</v>
      </c>
      <c r="G7203" s="21" t="e">
        <f>IF(A7203&lt;&gt;"",VLOOKUP(B7203,'Ket qua do'!$C$5:$AP$50000,$G$3,TRUE),"")</f>
        <v>#N/A</v>
      </c>
      <c r="H7203" s="21" t="e">
        <f>IF(A7203&lt;&gt;"",VLOOKUP(B7203,'Ket qua do'!$C$5:$AP$50000,$H$3,TRUE),"")</f>
        <v>#N/A</v>
      </c>
      <c r="I7203" s="21" t="e">
        <f>IF(A7203&lt;&gt;"",VLOOKUP(B7203,'Ket qua do'!$C$5:$AP$50000,$I$3,TRUE)*$E$9/1000,"")</f>
        <v>#N/A</v>
      </c>
      <c r="J7203" s="21" t="e">
        <f>IF(A7203&lt;&gt;"",VLOOKUP(B7203,'Ket qua do'!$C$5:$AP$50000,$J$3,TRUE)*$E$9/1000,"")</f>
        <v>#N/A</v>
      </c>
      <c r="K7203" s="21" t="e">
        <f>IF(A7203&lt;&gt;"",VLOOKUP(B7203,'Ket qua do'!$C$5:$AP$50000,$K$3,TRUE)*$E$9/1000,"")</f>
        <v>#N/A</v>
      </c>
      <c r="L7203" s="21" t="e">
        <f>IF(A7203&lt;&gt;"",VLOOKUP(B7203,'Ket qua do'!$C$5:$AP$50000,$L$3,TRUE),"")</f>
        <v>#N/A</v>
      </c>
    </row>
    <row r="7204" spans="1:12" x14ac:dyDescent="0.25">
      <c r="A7204" t="e">
        <f t="shared" si="118"/>
        <v>#N/A</v>
      </c>
      <c r="B7204" s="1" t="e">
        <f>IF(A7204&lt;&gt;"",VLOOKUP(A7204,'Ket qua do'!$B$5:$CE$50000,2,TRUE),"")</f>
        <v>#N/A</v>
      </c>
      <c r="C7204" s="19" t="e">
        <f>IF(A7204&lt;&gt;"",VLOOKUP(B7204,'Ket qua do'!$C$5:$AP$50000,$C$3,TRUE)*SQRT(3)*$C$11,"")</f>
        <v>#N/A</v>
      </c>
      <c r="D7204" s="21" t="e">
        <f>IF(A7204&lt;&gt;"",VLOOKUP(B7204,'Ket qua do'!$C$5:$AP$50000,$D$3,TRUE),"")</f>
        <v>#N/A</v>
      </c>
      <c r="E7204" s="21" t="e">
        <f>IF(A7204&lt;&gt;"",VLOOKUP(B7204,'Ket qua do'!$C$5:$AP$50000,$E$3,TRUE)*$C$12,"")</f>
        <v>#N/A</v>
      </c>
      <c r="F7204" s="21" t="e">
        <f>IF(A7204&lt;&gt;"",VLOOKUP(B7204,'Ket qua do'!$C$5:$AP$50000,$F$3,TRUE),"")</f>
        <v>#N/A</v>
      </c>
      <c r="G7204" s="21" t="e">
        <f>IF(A7204&lt;&gt;"",VLOOKUP(B7204,'Ket qua do'!$C$5:$AP$50000,$G$3,TRUE),"")</f>
        <v>#N/A</v>
      </c>
      <c r="H7204" s="21" t="e">
        <f>IF(A7204&lt;&gt;"",VLOOKUP(B7204,'Ket qua do'!$C$5:$AP$50000,$H$3,TRUE),"")</f>
        <v>#N/A</v>
      </c>
      <c r="I7204" s="21" t="e">
        <f>IF(A7204&lt;&gt;"",VLOOKUP(B7204,'Ket qua do'!$C$5:$AP$50000,$I$3,TRUE)*$E$9/1000,"")</f>
        <v>#N/A</v>
      </c>
      <c r="J7204" s="21" t="e">
        <f>IF(A7204&lt;&gt;"",VLOOKUP(B7204,'Ket qua do'!$C$5:$AP$50000,$J$3,TRUE)*$E$9/1000,"")</f>
        <v>#N/A</v>
      </c>
      <c r="K7204" s="21" t="e">
        <f>IF(A7204&lt;&gt;"",VLOOKUP(B7204,'Ket qua do'!$C$5:$AP$50000,$K$3,TRUE)*$E$9/1000,"")</f>
        <v>#N/A</v>
      </c>
      <c r="L7204" s="21" t="e">
        <f>IF(A7204&lt;&gt;"",VLOOKUP(B7204,'Ket qua do'!$C$5:$AP$50000,$L$3,TRUE),"")</f>
        <v>#N/A</v>
      </c>
    </row>
    <row r="7205" spans="1:12" x14ac:dyDescent="0.25">
      <c r="A7205" t="e">
        <f t="shared" si="118"/>
        <v>#N/A</v>
      </c>
      <c r="B7205" s="1" t="e">
        <f>IF(A7205&lt;&gt;"",VLOOKUP(A7205,'Ket qua do'!$B$5:$CE$50000,2,TRUE),"")</f>
        <v>#N/A</v>
      </c>
      <c r="C7205" s="19" t="e">
        <f>IF(A7205&lt;&gt;"",VLOOKUP(B7205,'Ket qua do'!$C$5:$AP$50000,$C$3,TRUE)*SQRT(3)*$C$11,"")</f>
        <v>#N/A</v>
      </c>
      <c r="D7205" s="21" t="e">
        <f>IF(A7205&lt;&gt;"",VLOOKUP(B7205,'Ket qua do'!$C$5:$AP$50000,$D$3,TRUE),"")</f>
        <v>#N/A</v>
      </c>
      <c r="E7205" s="21" t="e">
        <f>IF(A7205&lt;&gt;"",VLOOKUP(B7205,'Ket qua do'!$C$5:$AP$50000,$E$3,TRUE)*$C$12,"")</f>
        <v>#N/A</v>
      </c>
      <c r="F7205" s="21" t="e">
        <f>IF(A7205&lt;&gt;"",VLOOKUP(B7205,'Ket qua do'!$C$5:$AP$50000,$F$3,TRUE),"")</f>
        <v>#N/A</v>
      </c>
      <c r="G7205" s="21" t="e">
        <f>IF(A7205&lt;&gt;"",VLOOKUP(B7205,'Ket qua do'!$C$5:$AP$50000,$G$3,TRUE),"")</f>
        <v>#N/A</v>
      </c>
      <c r="H7205" s="21" t="e">
        <f>IF(A7205&lt;&gt;"",VLOOKUP(B7205,'Ket qua do'!$C$5:$AP$50000,$H$3,TRUE),"")</f>
        <v>#N/A</v>
      </c>
      <c r="I7205" s="21" t="e">
        <f>IF(A7205&lt;&gt;"",VLOOKUP(B7205,'Ket qua do'!$C$5:$AP$50000,$I$3,TRUE)*$E$9/1000,"")</f>
        <v>#N/A</v>
      </c>
      <c r="J7205" s="21" t="e">
        <f>IF(A7205&lt;&gt;"",VLOOKUP(B7205,'Ket qua do'!$C$5:$AP$50000,$J$3,TRUE)*$E$9/1000,"")</f>
        <v>#N/A</v>
      </c>
      <c r="K7205" s="21" t="e">
        <f>IF(A7205&lt;&gt;"",VLOOKUP(B7205,'Ket qua do'!$C$5:$AP$50000,$K$3,TRUE)*$E$9/1000,"")</f>
        <v>#N/A</v>
      </c>
      <c r="L7205" s="21" t="e">
        <f>IF(A7205&lt;&gt;"",VLOOKUP(B7205,'Ket qua do'!$C$5:$AP$50000,$L$3,TRUE),"")</f>
        <v>#N/A</v>
      </c>
    </row>
    <row r="7206" spans="1:12" x14ac:dyDescent="0.25">
      <c r="A7206" t="e">
        <f t="shared" si="118"/>
        <v>#N/A</v>
      </c>
      <c r="B7206" s="1" t="e">
        <f>IF(A7206&lt;&gt;"",VLOOKUP(A7206,'Ket qua do'!$B$5:$CE$50000,2,TRUE),"")</f>
        <v>#N/A</v>
      </c>
      <c r="C7206" s="19" t="e">
        <f>IF(A7206&lt;&gt;"",VLOOKUP(B7206,'Ket qua do'!$C$5:$AP$50000,$C$3,TRUE)*SQRT(3)*$C$11,"")</f>
        <v>#N/A</v>
      </c>
      <c r="D7206" s="21" t="e">
        <f>IF(A7206&lt;&gt;"",VLOOKUP(B7206,'Ket qua do'!$C$5:$AP$50000,$D$3,TRUE),"")</f>
        <v>#N/A</v>
      </c>
      <c r="E7206" s="21" t="e">
        <f>IF(A7206&lt;&gt;"",VLOOKUP(B7206,'Ket qua do'!$C$5:$AP$50000,$E$3,TRUE)*$C$12,"")</f>
        <v>#N/A</v>
      </c>
      <c r="F7206" s="21" t="e">
        <f>IF(A7206&lt;&gt;"",VLOOKUP(B7206,'Ket qua do'!$C$5:$AP$50000,$F$3,TRUE),"")</f>
        <v>#N/A</v>
      </c>
      <c r="G7206" s="21" t="e">
        <f>IF(A7206&lt;&gt;"",VLOOKUP(B7206,'Ket qua do'!$C$5:$AP$50000,$G$3,TRUE),"")</f>
        <v>#N/A</v>
      </c>
      <c r="H7206" s="21" t="e">
        <f>IF(A7206&lt;&gt;"",VLOOKUP(B7206,'Ket qua do'!$C$5:$AP$50000,$H$3,TRUE),"")</f>
        <v>#N/A</v>
      </c>
      <c r="I7206" s="21" t="e">
        <f>IF(A7206&lt;&gt;"",VLOOKUP(B7206,'Ket qua do'!$C$5:$AP$50000,$I$3,TRUE)*$E$9/1000,"")</f>
        <v>#N/A</v>
      </c>
      <c r="J7206" s="21" t="e">
        <f>IF(A7206&lt;&gt;"",VLOOKUP(B7206,'Ket qua do'!$C$5:$AP$50000,$J$3,TRUE)*$E$9/1000,"")</f>
        <v>#N/A</v>
      </c>
      <c r="K7206" s="21" t="e">
        <f>IF(A7206&lt;&gt;"",VLOOKUP(B7206,'Ket qua do'!$C$5:$AP$50000,$K$3,TRUE)*$E$9/1000,"")</f>
        <v>#N/A</v>
      </c>
      <c r="L7206" s="21" t="e">
        <f>IF(A7206&lt;&gt;"",VLOOKUP(B7206,'Ket qua do'!$C$5:$AP$50000,$L$3,TRUE),"")</f>
        <v>#N/A</v>
      </c>
    </row>
    <row r="7207" spans="1:12" x14ac:dyDescent="0.25">
      <c r="A7207" t="e">
        <f t="shared" si="118"/>
        <v>#N/A</v>
      </c>
      <c r="B7207" s="1" t="e">
        <f>IF(A7207&lt;&gt;"",VLOOKUP(A7207,'Ket qua do'!$B$5:$CE$50000,2,TRUE),"")</f>
        <v>#N/A</v>
      </c>
      <c r="C7207" s="19" t="e">
        <f>IF(A7207&lt;&gt;"",VLOOKUP(B7207,'Ket qua do'!$C$5:$AP$50000,$C$3,TRUE)*SQRT(3)*$C$11,"")</f>
        <v>#N/A</v>
      </c>
      <c r="D7207" s="21" t="e">
        <f>IF(A7207&lt;&gt;"",VLOOKUP(B7207,'Ket qua do'!$C$5:$AP$50000,$D$3,TRUE),"")</f>
        <v>#N/A</v>
      </c>
      <c r="E7207" s="21" t="e">
        <f>IF(A7207&lt;&gt;"",VLOOKUP(B7207,'Ket qua do'!$C$5:$AP$50000,$E$3,TRUE)*$C$12,"")</f>
        <v>#N/A</v>
      </c>
      <c r="F7207" s="21" t="e">
        <f>IF(A7207&lt;&gt;"",VLOOKUP(B7207,'Ket qua do'!$C$5:$AP$50000,$F$3,TRUE),"")</f>
        <v>#N/A</v>
      </c>
      <c r="G7207" s="21" t="e">
        <f>IF(A7207&lt;&gt;"",VLOOKUP(B7207,'Ket qua do'!$C$5:$AP$50000,$G$3,TRUE),"")</f>
        <v>#N/A</v>
      </c>
      <c r="H7207" s="21" t="e">
        <f>IF(A7207&lt;&gt;"",VLOOKUP(B7207,'Ket qua do'!$C$5:$AP$50000,$H$3,TRUE),"")</f>
        <v>#N/A</v>
      </c>
      <c r="I7207" s="21" t="e">
        <f>IF(A7207&lt;&gt;"",VLOOKUP(B7207,'Ket qua do'!$C$5:$AP$50000,$I$3,TRUE)*$E$9/1000,"")</f>
        <v>#N/A</v>
      </c>
      <c r="J7207" s="21" t="e">
        <f>IF(A7207&lt;&gt;"",VLOOKUP(B7207,'Ket qua do'!$C$5:$AP$50000,$J$3,TRUE)*$E$9/1000,"")</f>
        <v>#N/A</v>
      </c>
      <c r="K7207" s="21" t="e">
        <f>IF(A7207&lt;&gt;"",VLOOKUP(B7207,'Ket qua do'!$C$5:$AP$50000,$K$3,TRUE)*$E$9/1000,"")</f>
        <v>#N/A</v>
      </c>
      <c r="L7207" s="21" t="e">
        <f>IF(A7207&lt;&gt;"",VLOOKUP(B7207,'Ket qua do'!$C$5:$AP$50000,$L$3,TRUE),"")</f>
        <v>#N/A</v>
      </c>
    </row>
    <row r="7208" spans="1:12" x14ac:dyDescent="0.25">
      <c r="A7208" t="e">
        <f t="shared" si="118"/>
        <v>#N/A</v>
      </c>
      <c r="B7208" s="1" t="e">
        <f>IF(A7208&lt;&gt;"",VLOOKUP(A7208,'Ket qua do'!$B$5:$CE$50000,2,TRUE),"")</f>
        <v>#N/A</v>
      </c>
      <c r="C7208" s="19" t="e">
        <f>IF(A7208&lt;&gt;"",VLOOKUP(B7208,'Ket qua do'!$C$5:$AP$50000,$C$3,TRUE)*SQRT(3)*$C$11,"")</f>
        <v>#N/A</v>
      </c>
      <c r="D7208" s="21" t="e">
        <f>IF(A7208&lt;&gt;"",VLOOKUP(B7208,'Ket qua do'!$C$5:$AP$50000,$D$3,TRUE),"")</f>
        <v>#N/A</v>
      </c>
      <c r="E7208" s="21" t="e">
        <f>IF(A7208&lt;&gt;"",VLOOKUP(B7208,'Ket qua do'!$C$5:$AP$50000,$E$3,TRUE)*$C$12,"")</f>
        <v>#N/A</v>
      </c>
      <c r="F7208" s="21" t="e">
        <f>IF(A7208&lt;&gt;"",VLOOKUP(B7208,'Ket qua do'!$C$5:$AP$50000,$F$3,TRUE),"")</f>
        <v>#N/A</v>
      </c>
      <c r="G7208" s="21" t="e">
        <f>IF(A7208&lt;&gt;"",VLOOKUP(B7208,'Ket qua do'!$C$5:$AP$50000,$G$3,TRUE),"")</f>
        <v>#N/A</v>
      </c>
      <c r="H7208" s="21" t="e">
        <f>IF(A7208&lt;&gt;"",VLOOKUP(B7208,'Ket qua do'!$C$5:$AP$50000,$H$3,TRUE),"")</f>
        <v>#N/A</v>
      </c>
      <c r="I7208" s="21" t="e">
        <f>IF(A7208&lt;&gt;"",VLOOKUP(B7208,'Ket qua do'!$C$5:$AP$50000,$I$3,TRUE)*$E$9/1000,"")</f>
        <v>#N/A</v>
      </c>
      <c r="J7208" s="21" t="e">
        <f>IF(A7208&lt;&gt;"",VLOOKUP(B7208,'Ket qua do'!$C$5:$AP$50000,$J$3,TRUE)*$E$9/1000,"")</f>
        <v>#N/A</v>
      </c>
      <c r="K7208" s="21" t="e">
        <f>IF(A7208&lt;&gt;"",VLOOKUP(B7208,'Ket qua do'!$C$5:$AP$50000,$K$3,TRUE)*$E$9/1000,"")</f>
        <v>#N/A</v>
      </c>
      <c r="L7208" s="21" t="e">
        <f>IF(A7208&lt;&gt;"",VLOOKUP(B7208,'Ket qua do'!$C$5:$AP$50000,$L$3,TRUE),"")</f>
        <v>#N/A</v>
      </c>
    </row>
    <row r="7209" spans="1:12" x14ac:dyDescent="0.25">
      <c r="A7209" t="e">
        <f t="shared" si="118"/>
        <v>#N/A</v>
      </c>
      <c r="B7209" s="1" t="e">
        <f>IF(A7209&lt;&gt;"",VLOOKUP(A7209,'Ket qua do'!$B$5:$CE$50000,2,TRUE),"")</f>
        <v>#N/A</v>
      </c>
      <c r="C7209" s="19" t="e">
        <f>IF(A7209&lt;&gt;"",VLOOKUP(B7209,'Ket qua do'!$C$5:$AP$50000,$C$3,TRUE)*SQRT(3)*$C$11,"")</f>
        <v>#N/A</v>
      </c>
      <c r="D7209" s="21" t="e">
        <f>IF(A7209&lt;&gt;"",VLOOKUP(B7209,'Ket qua do'!$C$5:$AP$50000,$D$3,TRUE),"")</f>
        <v>#N/A</v>
      </c>
      <c r="E7209" s="21" t="e">
        <f>IF(A7209&lt;&gt;"",VLOOKUP(B7209,'Ket qua do'!$C$5:$AP$50000,$E$3,TRUE)*$C$12,"")</f>
        <v>#N/A</v>
      </c>
      <c r="F7209" s="21" t="e">
        <f>IF(A7209&lt;&gt;"",VLOOKUP(B7209,'Ket qua do'!$C$5:$AP$50000,$F$3,TRUE),"")</f>
        <v>#N/A</v>
      </c>
      <c r="G7209" s="21" t="e">
        <f>IF(A7209&lt;&gt;"",VLOOKUP(B7209,'Ket qua do'!$C$5:$AP$50000,$G$3,TRUE),"")</f>
        <v>#N/A</v>
      </c>
      <c r="H7209" s="21" t="e">
        <f>IF(A7209&lt;&gt;"",VLOOKUP(B7209,'Ket qua do'!$C$5:$AP$50000,$H$3,TRUE),"")</f>
        <v>#N/A</v>
      </c>
      <c r="I7209" s="21" t="e">
        <f>IF(A7209&lt;&gt;"",VLOOKUP(B7209,'Ket qua do'!$C$5:$AP$50000,$I$3,TRUE)*$E$9/1000,"")</f>
        <v>#N/A</v>
      </c>
      <c r="J7209" s="21" t="e">
        <f>IF(A7209&lt;&gt;"",VLOOKUP(B7209,'Ket qua do'!$C$5:$AP$50000,$J$3,TRUE)*$E$9/1000,"")</f>
        <v>#N/A</v>
      </c>
      <c r="K7209" s="21" t="e">
        <f>IF(A7209&lt;&gt;"",VLOOKUP(B7209,'Ket qua do'!$C$5:$AP$50000,$K$3,TRUE)*$E$9/1000,"")</f>
        <v>#N/A</v>
      </c>
      <c r="L7209" s="21" t="e">
        <f>IF(A7209&lt;&gt;"",VLOOKUP(B7209,'Ket qua do'!$C$5:$AP$50000,$L$3,TRUE),"")</f>
        <v>#N/A</v>
      </c>
    </row>
    <row r="7210" spans="1:12" x14ac:dyDescent="0.25">
      <c r="A7210" t="e">
        <f t="shared" si="118"/>
        <v>#N/A</v>
      </c>
      <c r="B7210" s="1" t="e">
        <f>IF(A7210&lt;&gt;"",VLOOKUP(A7210,'Ket qua do'!$B$5:$CE$50000,2,TRUE),"")</f>
        <v>#N/A</v>
      </c>
      <c r="C7210" s="19" t="e">
        <f>IF(A7210&lt;&gt;"",VLOOKUP(B7210,'Ket qua do'!$C$5:$AP$50000,$C$3,TRUE)*SQRT(3)*$C$11,"")</f>
        <v>#N/A</v>
      </c>
      <c r="D7210" s="21" t="e">
        <f>IF(A7210&lt;&gt;"",VLOOKUP(B7210,'Ket qua do'!$C$5:$AP$50000,$D$3,TRUE),"")</f>
        <v>#N/A</v>
      </c>
      <c r="E7210" s="21" t="e">
        <f>IF(A7210&lt;&gt;"",VLOOKUP(B7210,'Ket qua do'!$C$5:$AP$50000,$E$3,TRUE)*$C$12,"")</f>
        <v>#N/A</v>
      </c>
      <c r="F7210" s="21" t="e">
        <f>IF(A7210&lt;&gt;"",VLOOKUP(B7210,'Ket qua do'!$C$5:$AP$50000,$F$3,TRUE),"")</f>
        <v>#N/A</v>
      </c>
      <c r="G7210" s="21" t="e">
        <f>IF(A7210&lt;&gt;"",VLOOKUP(B7210,'Ket qua do'!$C$5:$AP$50000,$G$3,TRUE),"")</f>
        <v>#N/A</v>
      </c>
      <c r="H7210" s="21" t="e">
        <f>IF(A7210&lt;&gt;"",VLOOKUP(B7210,'Ket qua do'!$C$5:$AP$50000,$H$3,TRUE),"")</f>
        <v>#N/A</v>
      </c>
      <c r="I7210" s="21" t="e">
        <f>IF(A7210&lt;&gt;"",VLOOKUP(B7210,'Ket qua do'!$C$5:$AP$50000,$I$3,TRUE)*$E$9/1000,"")</f>
        <v>#N/A</v>
      </c>
      <c r="J7210" s="21" t="e">
        <f>IF(A7210&lt;&gt;"",VLOOKUP(B7210,'Ket qua do'!$C$5:$AP$50000,$J$3,TRUE)*$E$9/1000,"")</f>
        <v>#N/A</v>
      </c>
      <c r="K7210" s="21" t="e">
        <f>IF(A7210&lt;&gt;"",VLOOKUP(B7210,'Ket qua do'!$C$5:$AP$50000,$K$3,TRUE)*$E$9/1000,"")</f>
        <v>#N/A</v>
      </c>
      <c r="L7210" s="21" t="e">
        <f>IF(A7210&lt;&gt;"",VLOOKUP(B7210,'Ket qua do'!$C$5:$AP$50000,$L$3,TRUE),"")</f>
        <v>#N/A</v>
      </c>
    </row>
    <row r="7211" spans="1:12" x14ac:dyDescent="0.25">
      <c r="A7211" t="e">
        <f t="shared" si="118"/>
        <v>#N/A</v>
      </c>
      <c r="B7211" s="1" t="e">
        <f>IF(A7211&lt;&gt;"",VLOOKUP(A7211,'Ket qua do'!$B$5:$CE$50000,2,TRUE),"")</f>
        <v>#N/A</v>
      </c>
      <c r="C7211" s="19" t="e">
        <f>IF(A7211&lt;&gt;"",VLOOKUP(B7211,'Ket qua do'!$C$5:$AP$50000,$C$3,TRUE)*SQRT(3)*$C$11,"")</f>
        <v>#N/A</v>
      </c>
      <c r="D7211" s="21" t="e">
        <f>IF(A7211&lt;&gt;"",VLOOKUP(B7211,'Ket qua do'!$C$5:$AP$50000,$D$3,TRUE),"")</f>
        <v>#N/A</v>
      </c>
      <c r="E7211" s="21" t="e">
        <f>IF(A7211&lt;&gt;"",VLOOKUP(B7211,'Ket qua do'!$C$5:$AP$50000,$E$3,TRUE)*$C$12,"")</f>
        <v>#N/A</v>
      </c>
      <c r="F7211" s="21" t="e">
        <f>IF(A7211&lt;&gt;"",VLOOKUP(B7211,'Ket qua do'!$C$5:$AP$50000,$F$3,TRUE),"")</f>
        <v>#N/A</v>
      </c>
      <c r="G7211" s="21" t="e">
        <f>IF(A7211&lt;&gt;"",VLOOKUP(B7211,'Ket qua do'!$C$5:$AP$50000,$G$3,TRUE),"")</f>
        <v>#N/A</v>
      </c>
      <c r="H7211" s="21" t="e">
        <f>IF(A7211&lt;&gt;"",VLOOKUP(B7211,'Ket qua do'!$C$5:$AP$50000,$H$3,TRUE),"")</f>
        <v>#N/A</v>
      </c>
      <c r="I7211" s="21" t="e">
        <f>IF(A7211&lt;&gt;"",VLOOKUP(B7211,'Ket qua do'!$C$5:$AP$50000,$I$3,TRUE)*$E$9/1000,"")</f>
        <v>#N/A</v>
      </c>
      <c r="J7211" s="21" t="e">
        <f>IF(A7211&lt;&gt;"",VLOOKUP(B7211,'Ket qua do'!$C$5:$AP$50000,$J$3,TRUE)*$E$9/1000,"")</f>
        <v>#N/A</v>
      </c>
      <c r="K7211" s="21" t="e">
        <f>IF(A7211&lt;&gt;"",VLOOKUP(B7211,'Ket qua do'!$C$5:$AP$50000,$K$3,TRUE)*$E$9/1000,"")</f>
        <v>#N/A</v>
      </c>
      <c r="L7211" s="21" t="e">
        <f>IF(A7211&lt;&gt;"",VLOOKUP(B7211,'Ket qua do'!$C$5:$AP$50000,$L$3,TRUE),"")</f>
        <v>#N/A</v>
      </c>
    </row>
    <row r="7212" spans="1:12" x14ac:dyDescent="0.25">
      <c r="A7212" t="e">
        <f t="shared" si="118"/>
        <v>#N/A</v>
      </c>
      <c r="B7212" s="1" t="e">
        <f>IF(A7212&lt;&gt;"",VLOOKUP(A7212,'Ket qua do'!$B$5:$CE$50000,2,TRUE),"")</f>
        <v>#N/A</v>
      </c>
      <c r="C7212" s="19" t="e">
        <f>IF(A7212&lt;&gt;"",VLOOKUP(B7212,'Ket qua do'!$C$5:$AP$50000,$C$3,TRUE)*SQRT(3)*$C$11,"")</f>
        <v>#N/A</v>
      </c>
      <c r="D7212" s="21" t="e">
        <f>IF(A7212&lt;&gt;"",VLOOKUP(B7212,'Ket qua do'!$C$5:$AP$50000,$D$3,TRUE),"")</f>
        <v>#N/A</v>
      </c>
      <c r="E7212" s="21" t="e">
        <f>IF(A7212&lt;&gt;"",VLOOKUP(B7212,'Ket qua do'!$C$5:$AP$50000,$E$3,TRUE)*$C$12,"")</f>
        <v>#N/A</v>
      </c>
      <c r="F7212" s="21" t="e">
        <f>IF(A7212&lt;&gt;"",VLOOKUP(B7212,'Ket qua do'!$C$5:$AP$50000,$F$3,TRUE),"")</f>
        <v>#N/A</v>
      </c>
      <c r="G7212" s="21" t="e">
        <f>IF(A7212&lt;&gt;"",VLOOKUP(B7212,'Ket qua do'!$C$5:$AP$50000,$G$3,TRUE),"")</f>
        <v>#N/A</v>
      </c>
      <c r="H7212" s="21" t="e">
        <f>IF(A7212&lt;&gt;"",VLOOKUP(B7212,'Ket qua do'!$C$5:$AP$50000,$H$3,TRUE),"")</f>
        <v>#N/A</v>
      </c>
      <c r="I7212" s="21" t="e">
        <f>IF(A7212&lt;&gt;"",VLOOKUP(B7212,'Ket qua do'!$C$5:$AP$50000,$I$3,TRUE)*$E$9/1000,"")</f>
        <v>#N/A</v>
      </c>
      <c r="J7212" s="21" t="e">
        <f>IF(A7212&lt;&gt;"",VLOOKUP(B7212,'Ket qua do'!$C$5:$AP$50000,$J$3,TRUE)*$E$9/1000,"")</f>
        <v>#N/A</v>
      </c>
      <c r="K7212" s="21" t="e">
        <f>IF(A7212&lt;&gt;"",VLOOKUP(B7212,'Ket qua do'!$C$5:$AP$50000,$K$3,TRUE)*$E$9/1000,"")</f>
        <v>#N/A</v>
      </c>
      <c r="L7212" s="21" t="e">
        <f>IF(A7212&lt;&gt;"",VLOOKUP(B7212,'Ket qua do'!$C$5:$AP$50000,$L$3,TRUE),"")</f>
        <v>#N/A</v>
      </c>
    </row>
    <row r="7213" spans="1:12" x14ac:dyDescent="0.25">
      <c r="A7213" t="e">
        <f t="shared" si="118"/>
        <v>#N/A</v>
      </c>
      <c r="B7213" s="1" t="e">
        <f>IF(A7213&lt;&gt;"",VLOOKUP(A7213,'Ket qua do'!$B$5:$CE$50000,2,TRUE),"")</f>
        <v>#N/A</v>
      </c>
      <c r="C7213" s="19" t="e">
        <f>IF(A7213&lt;&gt;"",VLOOKUP(B7213,'Ket qua do'!$C$5:$AP$50000,$C$3,TRUE)*SQRT(3)*$C$11,"")</f>
        <v>#N/A</v>
      </c>
      <c r="D7213" s="21" t="e">
        <f>IF(A7213&lt;&gt;"",VLOOKUP(B7213,'Ket qua do'!$C$5:$AP$50000,$D$3,TRUE),"")</f>
        <v>#N/A</v>
      </c>
      <c r="E7213" s="21" t="e">
        <f>IF(A7213&lt;&gt;"",VLOOKUP(B7213,'Ket qua do'!$C$5:$AP$50000,$E$3,TRUE)*$C$12,"")</f>
        <v>#N/A</v>
      </c>
      <c r="F7213" s="21" t="e">
        <f>IF(A7213&lt;&gt;"",VLOOKUP(B7213,'Ket qua do'!$C$5:$AP$50000,$F$3,TRUE),"")</f>
        <v>#N/A</v>
      </c>
      <c r="G7213" s="21" t="e">
        <f>IF(A7213&lt;&gt;"",VLOOKUP(B7213,'Ket qua do'!$C$5:$AP$50000,$G$3,TRUE),"")</f>
        <v>#N/A</v>
      </c>
      <c r="H7213" s="21" t="e">
        <f>IF(A7213&lt;&gt;"",VLOOKUP(B7213,'Ket qua do'!$C$5:$AP$50000,$H$3,TRUE),"")</f>
        <v>#N/A</v>
      </c>
      <c r="I7213" s="21" t="e">
        <f>IF(A7213&lt;&gt;"",VLOOKUP(B7213,'Ket qua do'!$C$5:$AP$50000,$I$3,TRUE)*$E$9/1000,"")</f>
        <v>#N/A</v>
      </c>
      <c r="J7213" s="21" t="e">
        <f>IF(A7213&lt;&gt;"",VLOOKUP(B7213,'Ket qua do'!$C$5:$AP$50000,$J$3,TRUE)*$E$9/1000,"")</f>
        <v>#N/A</v>
      </c>
      <c r="K7213" s="21" t="e">
        <f>IF(A7213&lt;&gt;"",VLOOKUP(B7213,'Ket qua do'!$C$5:$AP$50000,$K$3,TRUE)*$E$9/1000,"")</f>
        <v>#N/A</v>
      </c>
      <c r="L7213" s="21" t="e">
        <f>IF(A7213&lt;&gt;"",VLOOKUP(B7213,'Ket qua do'!$C$5:$AP$50000,$L$3,TRUE),"")</f>
        <v>#N/A</v>
      </c>
    </row>
    <row r="7214" spans="1:12" x14ac:dyDescent="0.25">
      <c r="A7214" t="e">
        <f t="shared" si="118"/>
        <v>#N/A</v>
      </c>
      <c r="B7214" s="1" t="e">
        <f>IF(A7214&lt;&gt;"",VLOOKUP(A7214,'Ket qua do'!$B$5:$CE$50000,2,TRUE),"")</f>
        <v>#N/A</v>
      </c>
      <c r="C7214" s="19" t="e">
        <f>IF(A7214&lt;&gt;"",VLOOKUP(B7214,'Ket qua do'!$C$5:$AP$50000,$C$3,TRUE)*SQRT(3)*$C$11,"")</f>
        <v>#N/A</v>
      </c>
      <c r="D7214" s="21" t="e">
        <f>IF(A7214&lt;&gt;"",VLOOKUP(B7214,'Ket qua do'!$C$5:$AP$50000,$D$3,TRUE),"")</f>
        <v>#N/A</v>
      </c>
      <c r="E7214" s="21" t="e">
        <f>IF(A7214&lt;&gt;"",VLOOKUP(B7214,'Ket qua do'!$C$5:$AP$50000,$E$3,TRUE)*$C$12,"")</f>
        <v>#N/A</v>
      </c>
      <c r="F7214" s="21" t="e">
        <f>IF(A7214&lt;&gt;"",VLOOKUP(B7214,'Ket qua do'!$C$5:$AP$50000,$F$3,TRUE),"")</f>
        <v>#N/A</v>
      </c>
      <c r="G7214" s="21" t="e">
        <f>IF(A7214&lt;&gt;"",VLOOKUP(B7214,'Ket qua do'!$C$5:$AP$50000,$G$3,TRUE),"")</f>
        <v>#N/A</v>
      </c>
      <c r="H7214" s="21" t="e">
        <f>IF(A7214&lt;&gt;"",VLOOKUP(B7214,'Ket qua do'!$C$5:$AP$50000,$H$3,TRUE),"")</f>
        <v>#N/A</v>
      </c>
      <c r="I7214" s="21" t="e">
        <f>IF(A7214&lt;&gt;"",VLOOKUP(B7214,'Ket qua do'!$C$5:$AP$50000,$I$3,TRUE)*$E$9/1000,"")</f>
        <v>#N/A</v>
      </c>
      <c r="J7214" s="21" t="e">
        <f>IF(A7214&lt;&gt;"",VLOOKUP(B7214,'Ket qua do'!$C$5:$AP$50000,$J$3,TRUE)*$E$9/1000,"")</f>
        <v>#N/A</v>
      </c>
      <c r="K7214" s="21" t="e">
        <f>IF(A7214&lt;&gt;"",VLOOKUP(B7214,'Ket qua do'!$C$5:$AP$50000,$K$3,TRUE)*$E$9/1000,"")</f>
        <v>#N/A</v>
      </c>
      <c r="L7214" s="21" t="e">
        <f>IF(A7214&lt;&gt;"",VLOOKUP(B7214,'Ket qua do'!$C$5:$AP$50000,$L$3,TRUE),"")</f>
        <v>#N/A</v>
      </c>
    </row>
    <row r="7215" spans="1:12" x14ac:dyDescent="0.25">
      <c r="A7215" t="e">
        <f t="shared" si="118"/>
        <v>#N/A</v>
      </c>
      <c r="B7215" s="1" t="e">
        <f>IF(A7215&lt;&gt;"",VLOOKUP(A7215,'Ket qua do'!$B$5:$CE$50000,2,TRUE),"")</f>
        <v>#N/A</v>
      </c>
      <c r="C7215" s="19" t="e">
        <f>IF(A7215&lt;&gt;"",VLOOKUP(B7215,'Ket qua do'!$C$5:$AP$50000,$C$3,TRUE)*SQRT(3)*$C$11,"")</f>
        <v>#N/A</v>
      </c>
      <c r="D7215" s="21" t="e">
        <f>IF(A7215&lt;&gt;"",VLOOKUP(B7215,'Ket qua do'!$C$5:$AP$50000,$D$3,TRUE),"")</f>
        <v>#N/A</v>
      </c>
      <c r="E7215" s="21" t="e">
        <f>IF(A7215&lt;&gt;"",VLOOKUP(B7215,'Ket qua do'!$C$5:$AP$50000,$E$3,TRUE)*$C$12,"")</f>
        <v>#N/A</v>
      </c>
      <c r="F7215" s="21" t="e">
        <f>IF(A7215&lt;&gt;"",VLOOKUP(B7215,'Ket qua do'!$C$5:$AP$50000,$F$3,TRUE),"")</f>
        <v>#N/A</v>
      </c>
      <c r="G7215" s="21" t="e">
        <f>IF(A7215&lt;&gt;"",VLOOKUP(B7215,'Ket qua do'!$C$5:$AP$50000,$G$3,TRUE),"")</f>
        <v>#N/A</v>
      </c>
      <c r="H7215" s="21" t="e">
        <f>IF(A7215&lt;&gt;"",VLOOKUP(B7215,'Ket qua do'!$C$5:$AP$50000,$H$3,TRUE),"")</f>
        <v>#N/A</v>
      </c>
      <c r="I7215" s="21" t="e">
        <f>IF(A7215&lt;&gt;"",VLOOKUP(B7215,'Ket qua do'!$C$5:$AP$50000,$I$3,TRUE)*$E$9/1000,"")</f>
        <v>#N/A</v>
      </c>
      <c r="J7215" s="21" t="e">
        <f>IF(A7215&lt;&gt;"",VLOOKUP(B7215,'Ket qua do'!$C$5:$AP$50000,$J$3,TRUE)*$E$9/1000,"")</f>
        <v>#N/A</v>
      </c>
      <c r="K7215" s="21" t="e">
        <f>IF(A7215&lt;&gt;"",VLOOKUP(B7215,'Ket qua do'!$C$5:$AP$50000,$K$3,TRUE)*$E$9/1000,"")</f>
        <v>#N/A</v>
      </c>
      <c r="L7215" s="21" t="e">
        <f>IF(A7215&lt;&gt;"",VLOOKUP(B7215,'Ket qua do'!$C$5:$AP$50000,$L$3,TRUE),"")</f>
        <v>#N/A</v>
      </c>
    </row>
    <row r="7216" spans="1:12" x14ac:dyDescent="0.25">
      <c r="A7216" t="e">
        <f t="shared" si="118"/>
        <v>#N/A</v>
      </c>
      <c r="B7216" s="1" t="e">
        <f>IF(A7216&lt;&gt;"",VLOOKUP(A7216,'Ket qua do'!$B$5:$CE$50000,2,TRUE),"")</f>
        <v>#N/A</v>
      </c>
      <c r="C7216" s="19" t="e">
        <f>IF(A7216&lt;&gt;"",VLOOKUP(B7216,'Ket qua do'!$C$5:$AP$50000,$C$3,TRUE)*SQRT(3)*$C$11,"")</f>
        <v>#N/A</v>
      </c>
      <c r="D7216" s="21" t="e">
        <f>IF(A7216&lt;&gt;"",VLOOKUP(B7216,'Ket qua do'!$C$5:$AP$50000,$D$3,TRUE),"")</f>
        <v>#N/A</v>
      </c>
      <c r="E7216" s="21" t="e">
        <f>IF(A7216&lt;&gt;"",VLOOKUP(B7216,'Ket qua do'!$C$5:$AP$50000,$E$3,TRUE)*$C$12,"")</f>
        <v>#N/A</v>
      </c>
      <c r="F7216" s="21" t="e">
        <f>IF(A7216&lt;&gt;"",VLOOKUP(B7216,'Ket qua do'!$C$5:$AP$50000,$F$3,TRUE),"")</f>
        <v>#N/A</v>
      </c>
      <c r="G7216" s="21" t="e">
        <f>IF(A7216&lt;&gt;"",VLOOKUP(B7216,'Ket qua do'!$C$5:$AP$50000,$G$3,TRUE),"")</f>
        <v>#N/A</v>
      </c>
      <c r="H7216" s="21" t="e">
        <f>IF(A7216&lt;&gt;"",VLOOKUP(B7216,'Ket qua do'!$C$5:$AP$50000,$H$3,TRUE),"")</f>
        <v>#N/A</v>
      </c>
      <c r="I7216" s="21" t="e">
        <f>IF(A7216&lt;&gt;"",VLOOKUP(B7216,'Ket qua do'!$C$5:$AP$50000,$I$3,TRUE)*$E$9/1000,"")</f>
        <v>#N/A</v>
      </c>
      <c r="J7216" s="21" t="e">
        <f>IF(A7216&lt;&gt;"",VLOOKUP(B7216,'Ket qua do'!$C$5:$AP$50000,$J$3,TRUE)*$E$9/1000,"")</f>
        <v>#N/A</v>
      </c>
      <c r="K7216" s="21" t="e">
        <f>IF(A7216&lt;&gt;"",VLOOKUP(B7216,'Ket qua do'!$C$5:$AP$50000,$K$3,TRUE)*$E$9/1000,"")</f>
        <v>#N/A</v>
      </c>
      <c r="L7216" s="21" t="e">
        <f>IF(A7216&lt;&gt;"",VLOOKUP(B7216,'Ket qua do'!$C$5:$AP$50000,$L$3,TRUE),"")</f>
        <v>#N/A</v>
      </c>
    </row>
    <row r="7217" spans="1:12" x14ac:dyDescent="0.25">
      <c r="A7217" t="e">
        <f t="shared" si="118"/>
        <v>#N/A</v>
      </c>
      <c r="B7217" s="1" t="e">
        <f>IF(A7217&lt;&gt;"",VLOOKUP(A7217,'Ket qua do'!$B$5:$CE$50000,2,TRUE),"")</f>
        <v>#N/A</v>
      </c>
      <c r="C7217" s="19" t="e">
        <f>IF(A7217&lt;&gt;"",VLOOKUP(B7217,'Ket qua do'!$C$5:$AP$50000,$C$3,TRUE)*SQRT(3)*$C$11,"")</f>
        <v>#N/A</v>
      </c>
      <c r="D7217" s="21" t="e">
        <f>IF(A7217&lt;&gt;"",VLOOKUP(B7217,'Ket qua do'!$C$5:$AP$50000,$D$3,TRUE),"")</f>
        <v>#N/A</v>
      </c>
      <c r="E7217" s="21" t="e">
        <f>IF(A7217&lt;&gt;"",VLOOKUP(B7217,'Ket qua do'!$C$5:$AP$50000,$E$3,TRUE)*$C$12,"")</f>
        <v>#N/A</v>
      </c>
      <c r="F7217" s="21" t="e">
        <f>IF(A7217&lt;&gt;"",VLOOKUP(B7217,'Ket qua do'!$C$5:$AP$50000,$F$3,TRUE),"")</f>
        <v>#N/A</v>
      </c>
      <c r="G7217" s="21" t="e">
        <f>IF(A7217&lt;&gt;"",VLOOKUP(B7217,'Ket qua do'!$C$5:$AP$50000,$G$3,TRUE),"")</f>
        <v>#N/A</v>
      </c>
      <c r="H7217" s="21" t="e">
        <f>IF(A7217&lt;&gt;"",VLOOKUP(B7217,'Ket qua do'!$C$5:$AP$50000,$H$3,TRUE),"")</f>
        <v>#N/A</v>
      </c>
      <c r="I7217" s="21" t="e">
        <f>IF(A7217&lt;&gt;"",VLOOKUP(B7217,'Ket qua do'!$C$5:$AP$50000,$I$3,TRUE)*$E$9/1000,"")</f>
        <v>#N/A</v>
      </c>
      <c r="J7217" s="21" t="e">
        <f>IF(A7217&lt;&gt;"",VLOOKUP(B7217,'Ket qua do'!$C$5:$AP$50000,$J$3,TRUE)*$E$9/1000,"")</f>
        <v>#N/A</v>
      </c>
      <c r="K7217" s="21" t="e">
        <f>IF(A7217&lt;&gt;"",VLOOKUP(B7217,'Ket qua do'!$C$5:$AP$50000,$K$3,TRUE)*$E$9/1000,"")</f>
        <v>#N/A</v>
      </c>
      <c r="L7217" s="21" t="e">
        <f>IF(A7217&lt;&gt;"",VLOOKUP(B7217,'Ket qua do'!$C$5:$AP$50000,$L$3,TRUE),"")</f>
        <v>#N/A</v>
      </c>
    </row>
    <row r="7218" spans="1:12" x14ac:dyDescent="0.25">
      <c r="A7218" t="e">
        <f t="shared" si="118"/>
        <v>#N/A</v>
      </c>
      <c r="B7218" s="1" t="e">
        <f>IF(A7218&lt;&gt;"",VLOOKUP(A7218,'Ket qua do'!$B$5:$CE$50000,2,TRUE),"")</f>
        <v>#N/A</v>
      </c>
      <c r="C7218" s="19" t="e">
        <f>IF(A7218&lt;&gt;"",VLOOKUP(B7218,'Ket qua do'!$C$5:$AP$50000,$C$3,TRUE)*SQRT(3)*$C$11,"")</f>
        <v>#N/A</v>
      </c>
      <c r="D7218" s="21" t="e">
        <f>IF(A7218&lt;&gt;"",VLOOKUP(B7218,'Ket qua do'!$C$5:$AP$50000,$D$3,TRUE),"")</f>
        <v>#N/A</v>
      </c>
      <c r="E7218" s="21" t="e">
        <f>IF(A7218&lt;&gt;"",VLOOKUP(B7218,'Ket qua do'!$C$5:$AP$50000,$E$3,TRUE)*$C$12,"")</f>
        <v>#N/A</v>
      </c>
      <c r="F7218" s="21" t="e">
        <f>IF(A7218&lt;&gt;"",VLOOKUP(B7218,'Ket qua do'!$C$5:$AP$50000,$F$3,TRUE),"")</f>
        <v>#N/A</v>
      </c>
      <c r="G7218" s="21" t="e">
        <f>IF(A7218&lt;&gt;"",VLOOKUP(B7218,'Ket qua do'!$C$5:$AP$50000,$G$3,TRUE),"")</f>
        <v>#N/A</v>
      </c>
      <c r="H7218" s="21" t="e">
        <f>IF(A7218&lt;&gt;"",VLOOKUP(B7218,'Ket qua do'!$C$5:$AP$50000,$H$3,TRUE),"")</f>
        <v>#N/A</v>
      </c>
      <c r="I7218" s="21" t="e">
        <f>IF(A7218&lt;&gt;"",VLOOKUP(B7218,'Ket qua do'!$C$5:$AP$50000,$I$3,TRUE)*$E$9/1000,"")</f>
        <v>#N/A</v>
      </c>
      <c r="J7218" s="21" t="e">
        <f>IF(A7218&lt;&gt;"",VLOOKUP(B7218,'Ket qua do'!$C$5:$AP$50000,$J$3,TRUE)*$E$9/1000,"")</f>
        <v>#N/A</v>
      </c>
      <c r="K7218" s="21" t="e">
        <f>IF(A7218&lt;&gt;"",VLOOKUP(B7218,'Ket qua do'!$C$5:$AP$50000,$K$3,TRUE)*$E$9/1000,"")</f>
        <v>#N/A</v>
      </c>
      <c r="L7218" s="21" t="e">
        <f>IF(A7218&lt;&gt;"",VLOOKUP(B7218,'Ket qua do'!$C$5:$AP$50000,$L$3,TRUE),"")</f>
        <v>#N/A</v>
      </c>
    </row>
    <row r="7219" spans="1:12" x14ac:dyDescent="0.25">
      <c r="A7219" t="e">
        <f t="shared" si="118"/>
        <v>#N/A</v>
      </c>
      <c r="B7219" s="1" t="e">
        <f>IF(A7219&lt;&gt;"",VLOOKUP(A7219,'Ket qua do'!$B$5:$CE$50000,2,TRUE),"")</f>
        <v>#N/A</v>
      </c>
      <c r="C7219" s="19" t="e">
        <f>IF(A7219&lt;&gt;"",VLOOKUP(B7219,'Ket qua do'!$C$5:$AP$50000,$C$3,TRUE)*SQRT(3)*$C$11,"")</f>
        <v>#N/A</v>
      </c>
      <c r="D7219" s="21" t="e">
        <f>IF(A7219&lt;&gt;"",VLOOKUP(B7219,'Ket qua do'!$C$5:$AP$50000,$D$3,TRUE),"")</f>
        <v>#N/A</v>
      </c>
      <c r="E7219" s="21" t="e">
        <f>IF(A7219&lt;&gt;"",VLOOKUP(B7219,'Ket qua do'!$C$5:$AP$50000,$E$3,TRUE)*$C$12,"")</f>
        <v>#N/A</v>
      </c>
      <c r="F7219" s="21" t="e">
        <f>IF(A7219&lt;&gt;"",VLOOKUP(B7219,'Ket qua do'!$C$5:$AP$50000,$F$3,TRUE),"")</f>
        <v>#N/A</v>
      </c>
      <c r="G7219" s="21" t="e">
        <f>IF(A7219&lt;&gt;"",VLOOKUP(B7219,'Ket qua do'!$C$5:$AP$50000,$G$3,TRUE),"")</f>
        <v>#N/A</v>
      </c>
      <c r="H7219" s="21" t="e">
        <f>IF(A7219&lt;&gt;"",VLOOKUP(B7219,'Ket qua do'!$C$5:$AP$50000,$H$3,TRUE),"")</f>
        <v>#N/A</v>
      </c>
      <c r="I7219" s="21" t="e">
        <f>IF(A7219&lt;&gt;"",VLOOKUP(B7219,'Ket qua do'!$C$5:$AP$50000,$I$3,TRUE)*$E$9/1000,"")</f>
        <v>#N/A</v>
      </c>
      <c r="J7219" s="21" t="e">
        <f>IF(A7219&lt;&gt;"",VLOOKUP(B7219,'Ket qua do'!$C$5:$AP$50000,$J$3,TRUE)*$E$9/1000,"")</f>
        <v>#N/A</v>
      </c>
      <c r="K7219" s="21" t="e">
        <f>IF(A7219&lt;&gt;"",VLOOKUP(B7219,'Ket qua do'!$C$5:$AP$50000,$K$3,TRUE)*$E$9/1000,"")</f>
        <v>#N/A</v>
      </c>
      <c r="L7219" s="21" t="e">
        <f>IF(A7219&lt;&gt;"",VLOOKUP(B7219,'Ket qua do'!$C$5:$AP$50000,$L$3,TRUE),"")</f>
        <v>#N/A</v>
      </c>
    </row>
    <row r="7220" spans="1:12" x14ac:dyDescent="0.25">
      <c r="A7220" t="e">
        <f t="shared" si="118"/>
        <v>#N/A</v>
      </c>
      <c r="B7220" s="1" t="e">
        <f>IF(A7220&lt;&gt;"",VLOOKUP(A7220,'Ket qua do'!$B$5:$CE$50000,2,TRUE),"")</f>
        <v>#N/A</v>
      </c>
      <c r="C7220" s="19" t="e">
        <f>IF(A7220&lt;&gt;"",VLOOKUP(B7220,'Ket qua do'!$C$5:$AP$50000,$C$3,TRUE)*SQRT(3)*$C$11,"")</f>
        <v>#N/A</v>
      </c>
      <c r="D7220" s="21" t="e">
        <f>IF(A7220&lt;&gt;"",VLOOKUP(B7220,'Ket qua do'!$C$5:$AP$50000,$D$3,TRUE),"")</f>
        <v>#N/A</v>
      </c>
      <c r="E7220" s="21" t="e">
        <f>IF(A7220&lt;&gt;"",VLOOKUP(B7220,'Ket qua do'!$C$5:$AP$50000,$E$3,TRUE)*$C$12,"")</f>
        <v>#N/A</v>
      </c>
      <c r="F7220" s="21" t="e">
        <f>IF(A7220&lt;&gt;"",VLOOKUP(B7220,'Ket qua do'!$C$5:$AP$50000,$F$3,TRUE),"")</f>
        <v>#N/A</v>
      </c>
      <c r="G7220" s="21" t="e">
        <f>IF(A7220&lt;&gt;"",VLOOKUP(B7220,'Ket qua do'!$C$5:$AP$50000,$G$3,TRUE),"")</f>
        <v>#N/A</v>
      </c>
      <c r="H7220" s="21" t="e">
        <f>IF(A7220&lt;&gt;"",VLOOKUP(B7220,'Ket qua do'!$C$5:$AP$50000,$H$3,TRUE),"")</f>
        <v>#N/A</v>
      </c>
      <c r="I7220" s="21" t="e">
        <f>IF(A7220&lt;&gt;"",VLOOKUP(B7220,'Ket qua do'!$C$5:$AP$50000,$I$3,TRUE)*$E$9/1000,"")</f>
        <v>#N/A</v>
      </c>
      <c r="J7220" s="21" t="e">
        <f>IF(A7220&lt;&gt;"",VLOOKUP(B7220,'Ket qua do'!$C$5:$AP$50000,$J$3,TRUE)*$E$9/1000,"")</f>
        <v>#N/A</v>
      </c>
      <c r="K7220" s="21" t="e">
        <f>IF(A7220&lt;&gt;"",VLOOKUP(B7220,'Ket qua do'!$C$5:$AP$50000,$K$3,TRUE)*$E$9/1000,"")</f>
        <v>#N/A</v>
      </c>
      <c r="L7220" s="21" t="e">
        <f>IF(A7220&lt;&gt;"",VLOOKUP(B7220,'Ket qua do'!$C$5:$AP$50000,$L$3,TRUE),"")</f>
        <v>#N/A</v>
      </c>
    </row>
    <row r="7221" spans="1:12" x14ac:dyDescent="0.25">
      <c r="A7221" t="e">
        <f t="shared" si="118"/>
        <v>#N/A</v>
      </c>
      <c r="B7221" s="1" t="e">
        <f>IF(A7221&lt;&gt;"",VLOOKUP(A7221,'Ket qua do'!$B$5:$CE$50000,2,TRUE),"")</f>
        <v>#N/A</v>
      </c>
      <c r="C7221" s="19" t="e">
        <f>IF(A7221&lt;&gt;"",VLOOKUP(B7221,'Ket qua do'!$C$5:$AP$50000,$C$3,TRUE)*SQRT(3)*$C$11,"")</f>
        <v>#N/A</v>
      </c>
      <c r="D7221" s="21" t="e">
        <f>IF(A7221&lt;&gt;"",VLOOKUP(B7221,'Ket qua do'!$C$5:$AP$50000,$D$3,TRUE),"")</f>
        <v>#N/A</v>
      </c>
      <c r="E7221" s="21" t="e">
        <f>IF(A7221&lt;&gt;"",VLOOKUP(B7221,'Ket qua do'!$C$5:$AP$50000,$E$3,TRUE)*$C$12,"")</f>
        <v>#N/A</v>
      </c>
      <c r="F7221" s="21" t="e">
        <f>IF(A7221&lt;&gt;"",VLOOKUP(B7221,'Ket qua do'!$C$5:$AP$50000,$F$3,TRUE),"")</f>
        <v>#N/A</v>
      </c>
      <c r="G7221" s="21" t="e">
        <f>IF(A7221&lt;&gt;"",VLOOKUP(B7221,'Ket qua do'!$C$5:$AP$50000,$G$3,TRUE),"")</f>
        <v>#N/A</v>
      </c>
      <c r="H7221" s="21" t="e">
        <f>IF(A7221&lt;&gt;"",VLOOKUP(B7221,'Ket qua do'!$C$5:$AP$50000,$H$3,TRUE),"")</f>
        <v>#N/A</v>
      </c>
      <c r="I7221" s="21" t="e">
        <f>IF(A7221&lt;&gt;"",VLOOKUP(B7221,'Ket qua do'!$C$5:$AP$50000,$I$3,TRUE)*$E$9/1000,"")</f>
        <v>#N/A</v>
      </c>
      <c r="J7221" s="21" t="e">
        <f>IF(A7221&lt;&gt;"",VLOOKUP(B7221,'Ket qua do'!$C$5:$AP$50000,$J$3,TRUE)*$E$9/1000,"")</f>
        <v>#N/A</v>
      </c>
      <c r="K7221" s="21" t="e">
        <f>IF(A7221&lt;&gt;"",VLOOKUP(B7221,'Ket qua do'!$C$5:$AP$50000,$K$3,TRUE)*$E$9/1000,"")</f>
        <v>#N/A</v>
      </c>
      <c r="L7221" s="21" t="e">
        <f>IF(A7221&lt;&gt;"",VLOOKUP(B7221,'Ket qua do'!$C$5:$AP$50000,$L$3,TRUE),"")</f>
        <v>#N/A</v>
      </c>
    </row>
    <row r="7222" spans="1:12" x14ac:dyDescent="0.25">
      <c r="A7222" t="e">
        <f t="shared" si="118"/>
        <v>#N/A</v>
      </c>
      <c r="B7222" s="1" t="e">
        <f>IF(A7222&lt;&gt;"",VLOOKUP(A7222,'Ket qua do'!$B$5:$CE$50000,2,TRUE),"")</f>
        <v>#N/A</v>
      </c>
      <c r="C7222" s="19" t="e">
        <f>IF(A7222&lt;&gt;"",VLOOKUP(B7222,'Ket qua do'!$C$5:$AP$50000,$C$3,TRUE)*SQRT(3)*$C$11,"")</f>
        <v>#N/A</v>
      </c>
      <c r="D7222" s="21" t="e">
        <f>IF(A7222&lt;&gt;"",VLOOKUP(B7222,'Ket qua do'!$C$5:$AP$50000,$D$3,TRUE),"")</f>
        <v>#N/A</v>
      </c>
      <c r="E7222" s="21" t="e">
        <f>IF(A7222&lt;&gt;"",VLOOKUP(B7222,'Ket qua do'!$C$5:$AP$50000,$E$3,TRUE)*$C$12,"")</f>
        <v>#N/A</v>
      </c>
      <c r="F7222" s="21" t="e">
        <f>IF(A7222&lt;&gt;"",VLOOKUP(B7222,'Ket qua do'!$C$5:$AP$50000,$F$3,TRUE),"")</f>
        <v>#N/A</v>
      </c>
      <c r="G7222" s="21" t="e">
        <f>IF(A7222&lt;&gt;"",VLOOKUP(B7222,'Ket qua do'!$C$5:$AP$50000,$G$3,TRUE),"")</f>
        <v>#N/A</v>
      </c>
      <c r="H7222" s="21" t="e">
        <f>IF(A7222&lt;&gt;"",VLOOKUP(B7222,'Ket qua do'!$C$5:$AP$50000,$H$3,TRUE),"")</f>
        <v>#N/A</v>
      </c>
      <c r="I7222" s="21" t="e">
        <f>IF(A7222&lt;&gt;"",VLOOKUP(B7222,'Ket qua do'!$C$5:$AP$50000,$I$3,TRUE)*$E$9/1000,"")</f>
        <v>#N/A</v>
      </c>
      <c r="J7222" s="21" t="e">
        <f>IF(A7222&lt;&gt;"",VLOOKUP(B7222,'Ket qua do'!$C$5:$AP$50000,$J$3,TRUE)*$E$9/1000,"")</f>
        <v>#N/A</v>
      </c>
      <c r="K7222" s="21" t="e">
        <f>IF(A7222&lt;&gt;"",VLOOKUP(B7222,'Ket qua do'!$C$5:$AP$50000,$K$3,TRUE)*$E$9/1000,"")</f>
        <v>#N/A</v>
      </c>
      <c r="L7222" s="21" t="e">
        <f>IF(A7222&lt;&gt;"",VLOOKUP(B7222,'Ket qua do'!$C$5:$AP$50000,$L$3,TRUE),"")</f>
        <v>#N/A</v>
      </c>
    </row>
    <row r="7223" spans="1:12" x14ac:dyDescent="0.25">
      <c r="A7223" t="e">
        <f t="shared" si="118"/>
        <v>#N/A</v>
      </c>
      <c r="B7223" s="1" t="e">
        <f>IF(A7223&lt;&gt;"",VLOOKUP(A7223,'Ket qua do'!$B$5:$CE$50000,2,TRUE),"")</f>
        <v>#N/A</v>
      </c>
      <c r="C7223" s="19" t="e">
        <f>IF(A7223&lt;&gt;"",VLOOKUP(B7223,'Ket qua do'!$C$5:$AP$50000,$C$3,TRUE)*SQRT(3)*$C$11,"")</f>
        <v>#N/A</v>
      </c>
      <c r="D7223" s="21" t="e">
        <f>IF(A7223&lt;&gt;"",VLOOKUP(B7223,'Ket qua do'!$C$5:$AP$50000,$D$3,TRUE),"")</f>
        <v>#N/A</v>
      </c>
      <c r="E7223" s="21" t="e">
        <f>IF(A7223&lt;&gt;"",VLOOKUP(B7223,'Ket qua do'!$C$5:$AP$50000,$E$3,TRUE)*$C$12,"")</f>
        <v>#N/A</v>
      </c>
      <c r="F7223" s="21" t="e">
        <f>IF(A7223&lt;&gt;"",VLOOKUP(B7223,'Ket qua do'!$C$5:$AP$50000,$F$3,TRUE),"")</f>
        <v>#N/A</v>
      </c>
      <c r="G7223" s="21" t="e">
        <f>IF(A7223&lt;&gt;"",VLOOKUP(B7223,'Ket qua do'!$C$5:$AP$50000,$G$3,TRUE),"")</f>
        <v>#N/A</v>
      </c>
      <c r="H7223" s="21" t="e">
        <f>IF(A7223&lt;&gt;"",VLOOKUP(B7223,'Ket qua do'!$C$5:$AP$50000,$H$3,TRUE),"")</f>
        <v>#N/A</v>
      </c>
      <c r="I7223" s="21" t="e">
        <f>IF(A7223&lt;&gt;"",VLOOKUP(B7223,'Ket qua do'!$C$5:$AP$50000,$I$3,TRUE)*$E$9/1000,"")</f>
        <v>#N/A</v>
      </c>
      <c r="J7223" s="21" t="e">
        <f>IF(A7223&lt;&gt;"",VLOOKUP(B7223,'Ket qua do'!$C$5:$AP$50000,$J$3,TRUE)*$E$9/1000,"")</f>
        <v>#N/A</v>
      </c>
      <c r="K7223" s="21" t="e">
        <f>IF(A7223&lt;&gt;"",VLOOKUP(B7223,'Ket qua do'!$C$5:$AP$50000,$K$3,TRUE)*$E$9/1000,"")</f>
        <v>#N/A</v>
      </c>
      <c r="L7223" s="21" t="e">
        <f>IF(A7223&lt;&gt;"",VLOOKUP(B7223,'Ket qua do'!$C$5:$AP$50000,$L$3,TRUE),"")</f>
        <v>#N/A</v>
      </c>
    </row>
    <row r="7224" spans="1:12" x14ac:dyDescent="0.25">
      <c r="A7224" t="e">
        <f t="shared" si="118"/>
        <v>#N/A</v>
      </c>
      <c r="B7224" s="1" t="e">
        <f>IF(A7224&lt;&gt;"",VLOOKUP(A7224,'Ket qua do'!$B$5:$CE$50000,2,TRUE),"")</f>
        <v>#N/A</v>
      </c>
      <c r="C7224" s="19" t="e">
        <f>IF(A7224&lt;&gt;"",VLOOKUP(B7224,'Ket qua do'!$C$5:$AP$50000,$C$3,TRUE)*SQRT(3)*$C$11,"")</f>
        <v>#N/A</v>
      </c>
      <c r="D7224" s="21" t="e">
        <f>IF(A7224&lt;&gt;"",VLOOKUP(B7224,'Ket qua do'!$C$5:$AP$50000,$D$3,TRUE),"")</f>
        <v>#N/A</v>
      </c>
      <c r="E7224" s="21" t="e">
        <f>IF(A7224&lt;&gt;"",VLOOKUP(B7224,'Ket qua do'!$C$5:$AP$50000,$E$3,TRUE)*$C$12,"")</f>
        <v>#N/A</v>
      </c>
      <c r="F7224" s="21" t="e">
        <f>IF(A7224&lt;&gt;"",VLOOKUP(B7224,'Ket qua do'!$C$5:$AP$50000,$F$3,TRUE),"")</f>
        <v>#N/A</v>
      </c>
      <c r="G7224" s="21" t="e">
        <f>IF(A7224&lt;&gt;"",VLOOKUP(B7224,'Ket qua do'!$C$5:$AP$50000,$G$3,TRUE),"")</f>
        <v>#N/A</v>
      </c>
      <c r="H7224" s="21" t="e">
        <f>IF(A7224&lt;&gt;"",VLOOKUP(B7224,'Ket qua do'!$C$5:$AP$50000,$H$3,TRUE),"")</f>
        <v>#N/A</v>
      </c>
      <c r="I7224" s="21" t="e">
        <f>IF(A7224&lt;&gt;"",VLOOKUP(B7224,'Ket qua do'!$C$5:$AP$50000,$I$3,TRUE)*$E$9/1000,"")</f>
        <v>#N/A</v>
      </c>
      <c r="J7224" s="21" t="e">
        <f>IF(A7224&lt;&gt;"",VLOOKUP(B7224,'Ket qua do'!$C$5:$AP$50000,$J$3,TRUE)*$E$9/1000,"")</f>
        <v>#N/A</v>
      </c>
      <c r="K7224" s="21" t="e">
        <f>IF(A7224&lt;&gt;"",VLOOKUP(B7224,'Ket qua do'!$C$5:$AP$50000,$K$3,TRUE)*$E$9/1000,"")</f>
        <v>#N/A</v>
      </c>
      <c r="L7224" s="21" t="e">
        <f>IF(A7224&lt;&gt;"",VLOOKUP(B7224,'Ket qua do'!$C$5:$AP$50000,$L$3,TRUE),"")</f>
        <v>#N/A</v>
      </c>
    </row>
    <row r="7225" spans="1:12" x14ac:dyDescent="0.25">
      <c r="A7225" t="e">
        <f t="shared" si="118"/>
        <v>#N/A</v>
      </c>
      <c r="B7225" s="1" t="e">
        <f>IF(A7225&lt;&gt;"",VLOOKUP(A7225,'Ket qua do'!$B$5:$CE$50000,2,TRUE),"")</f>
        <v>#N/A</v>
      </c>
      <c r="C7225" s="19" t="e">
        <f>IF(A7225&lt;&gt;"",VLOOKUP(B7225,'Ket qua do'!$C$5:$AP$50000,$C$3,TRUE)*SQRT(3)*$C$11,"")</f>
        <v>#N/A</v>
      </c>
      <c r="D7225" s="21" t="e">
        <f>IF(A7225&lt;&gt;"",VLOOKUP(B7225,'Ket qua do'!$C$5:$AP$50000,$D$3,TRUE),"")</f>
        <v>#N/A</v>
      </c>
      <c r="E7225" s="21" t="e">
        <f>IF(A7225&lt;&gt;"",VLOOKUP(B7225,'Ket qua do'!$C$5:$AP$50000,$E$3,TRUE)*$C$12,"")</f>
        <v>#N/A</v>
      </c>
      <c r="F7225" s="21" t="e">
        <f>IF(A7225&lt;&gt;"",VLOOKUP(B7225,'Ket qua do'!$C$5:$AP$50000,$F$3,TRUE),"")</f>
        <v>#N/A</v>
      </c>
      <c r="G7225" s="21" t="e">
        <f>IF(A7225&lt;&gt;"",VLOOKUP(B7225,'Ket qua do'!$C$5:$AP$50000,$G$3,TRUE),"")</f>
        <v>#N/A</v>
      </c>
      <c r="H7225" s="21" t="e">
        <f>IF(A7225&lt;&gt;"",VLOOKUP(B7225,'Ket qua do'!$C$5:$AP$50000,$H$3,TRUE),"")</f>
        <v>#N/A</v>
      </c>
      <c r="I7225" s="21" t="e">
        <f>IF(A7225&lt;&gt;"",VLOOKUP(B7225,'Ket qua do'!$C$5:$AP$50000,$I$3,TRUE)*$E$9/1000,"")</f>
        <v>#N/A</v>
      </c>
      <c r="J7225" s="21" t="e">
        <f>IF(A7225&lt;&gt;"",VLOOKUP(B7225,'Ket qua do'!$C$5:$AP$50000,$J$3,TRUE)*$E$9/1000,"")</f>
        <v>#N/A</v>
      </c>
      <c r="K7225" s="21" t="e">
        <f>IF(A7225&lt;&gt;"",VLOOKUP(B7225,'Ket qua do'!$C$5:$AP$50000,$K$3,TRUE)*$E$9/1000,"")</f>
        <v>#N/A</v>
      </c>
      <c r="L7225" s="21" t="e">
        <f>IF(A7225&lt;&gt;"",VLOOKUP(B7225,'Ket qua do'!$C$5:$AP$50000,$L$3,TRUE),"")</f>
        <v>#N/A</v>
      </c>
    </row>
    <row r="7226" spans="1:12" x14ac:dyDescent="0.25">
      <c r="A7226" t="e">
        <f t="shared" si="118"/>
        <v>#N/A</v>
      </c>
      <c r="B7226" s="1" t="e">
        <f>IF(A7226&lt;&gt;"",VLOOKUP(A7226,'Ket qua do'!$B$5:$CE$50000,2,TRUE),"")</f>
        <v>#N/A</v>
      </c>
      <c r="C7226" s="19" t="e">
        <f>IF(A7226&lt;&gt;"",VLOOKUP(B7226,'Ket qua do'!$C$5:$AP$50000,$C$3,TRUE)*SQRT(3)*$C$11,"")</f>
        <v>#N/A</v>
      </c>
      <c r="D7226" s="21" t="e">
        <f>IF(A7226&lt;&gt;"",VLOOKUP(B7226,'Ket qua do'!$C$5:$AP$50000,$D$3,TRUE),"")</f>
        <v>#N/A</v>
      </c>
      <c r="E7226" s="21" t="e">
        <f>IF(A7226&lt;&gt;"",VLOOKUP(B7226,'Ket qua do'!$C$5:$AP$50000,$E$3,TRUE)*$C$12,"")</f>
        <v>#N/A</v>
      </c>
      <c r="F7226" s="21" t="e">
        <f>IF(A7226&lt;&gt;"",VLOOKUP(B7226,'Ket qua do'!$C$5:$AP$50000,$F$3,TRUE),"")</f>
        <v>#N/A</v>
      </c>
      <c r="G7226" s="21" t="e">
        <f>IF(A7226&lt;&gt;"",VLOOKUP(B7226,'Ket qua do'!$C$5:$AP$50000,$G$3,TRUE),"")</f>
        <v>#N/A</v>
      </c>
      <c r="H7226" s="21" t="e">
        <f>IF(A7226&lt;&gt;"",VLOOKUP(B7226,'Ket qua do'!$C$5:$AP$50000,$H$3,TRUE),"")</f>
        <v>#N/A</v>
      </c>
      <c r="I7226" s="21" t="e">
        <f>IF(A7226&lt;&gt;"",VLOOKUP(B7226,'Ket qua do'!$C$5:$AP$50000,$I$3,TRUE)*$E$9/1000,"")</f>
        <v>#N/A</v>
      </c>
      <c r="J7226" s="21" t="e">
        <f>IF(A7226&lt;&gt;"",VLOOKUP(B7226,'Ket qua do'!$C$5:$AP$50000,$J$3,TRUE)*$E$9/1000,"")</f>
        <v>#N/A</v>
      </c>
      <c r="K7226" s="21" t="e">
        <f>IF(A7226&lt;&gt;"",VLOOKUP(B7226,'Ket qua do'!$C$5:$AP$50000,$K$3,TRUE)*$E$9/1000,"")</f>
        <v>#N/A</v>
      </c>
      <c r="L7226" s="21" t="e">
        <f>IF(A7226&lt;&gt;"",VLOOKUP(B7226,'Ket qua do'!$C$5:$AP$50000,$L$3,TRUE),"")</f>
        <v>#N/A</v>
      </c>
    </row>
    <row r="7227" spans="1:12" x14ac:dyDescent="0.25">
      <c r="A7227" t="e">
        <f t="shared" si="118"/>
        <v>#N/A</v>
      </c>
      <c r="B7227" s="1" t="e">
        <f>IF(A7227&lt;&gt;"",VLOOKUP(A7227,'Ket qua do'!$B$5:$CE$50000,2,TRUE),"")</f>
        <v>#N/A</v>
      </c>
      <c r="C7227" s="19" t="e">
        <f>IF(A7227&lt;&gt;"",VLOOKUP(B7227,'Ket qua do'!$C$5:$AP$50000,$C$3,TRUE)*SQRT(3)*$C$11,"")</f>
        <v>#N/A</v>
      </c>
      <c r="D7227" s="21" t="e">
        <f>IF(A7227&lt;&gt;"",VLOOKUP(B7227,'Ket qua do'!$C$5:$AP$50000,$D$3,TRUE),"")</f>
        <v>#N/A</v>
      </c>
      <c r="E7227" s="21" t="e">
        <f>IF(A7227&lt;&gt;"",VLOOKUP(B7227,'Ket qua do'!$C$5:$AP$50000,$E$3,TRUE)*$C$12,"")</f>
        <v>#N/A</v>
      </c>
      <c r="F7227" s="21" t="e">
        <f>IF(A7227&lt;&gt;"",VLOOKUP(B7227,'Ket qua do'!$C$5:$AP$50000,$F$3,TRUE),"")</f>
        <v>#N/A</v>
      </c>
      <c r="G7227" s="21" t="e">
        <f>IF(A7227&lt;&gt;"",VLOOKUP(B7227,'Ket qua do'!$C$5:$AP$50000,$G$3,TRUE),"")</f>
        <v>#N/A</v>
      </c>
      <c r="H7227" s="21" t="e">
        <f>IF(A7227&lt;&gt;"",VLOOKUP(B7227,'Ket qua do'!$C$5:$AP$50000,$H$3,TRUE),"")</f>
        <v>#N/A</v>
      </c>
      <c r="I7227" s="21" t="e">
        <f>IF(A7227&lt;&gt;"",VLOOKUP(B7227,'Ket qua do'!$C$5:$AP$50000,$I$3,TRUE)*$E$9/1000,"")</f>
        <v>#N/A</v>
      </c>
      <c r="J7227" s="21" t="e">
        <f>IF(A7227&lt;&gt;"",VLOOKUP(B7227,'Ket qua do'!$C$5:$AP$50000,$J$3,TRUE)*$E$9/1000,"")</f>
        <v>#N/A</v>
      </c>
      <c r="K7227" s="21" t="e">
        <f>IF(A7227&lt;&gt;"",VLOOKUP(B7227,'Ket qua do'!$C$5:$AP$50000,$K$3,TRUE)*$E$9/1000,"")</f>
        <v>#N/A</v>
      </c>
      <c r="L7227" s="21" t="e">
        <f>IF(A7227&lt;&gt;"",VLOOKUP(B7227,'Ket qua do'!$C$5:$AP$50000,$L$3,TRUE),"")</f>
        <v>#N/A</v>
      </c>
    </row>
    <row r="7228" spans="1:12" x14ac:dyDescent="0.25">
      <c r="A7228" t="e">
        <f t="shared" si="118"/>
        <v>#N/A</v>
      </c>
      <c r="B7228" s="1" t="e">
        <f>IF(A7228&lt;&gt;"",VLOOKUP(A7228,'Ket qua do'!$B$5:$CE$50000,2,TRUE),"")</f>
        <v>#N/A</v>
      </c>
      <c r="C7228" s="19" t="e">
        <f>IF(A7228&lt;&gt;"",VLOOKUP(B7228,'Ket qua do'!$C$5:$AP$50000,$C$3,TRUE)*SQRT(3)*$C$11,"")</f>
        <v>#N/A</v>
      </c>
      <c r="D7228" s="21" t="e">
        <f>IF(A7228&lt;&gt;"",VLOOKUP(B7228,'Ket qua do'!$C$5:$AP$50000,$D$3,TRUE),"")</f>
        <v>#N/A</v>
      </c>
      <c r="E7228" s="21" t="e">
        <f>IF(A7228&lt;&gt;"",VLOOKUP(B7228,'Ket qua do'!$C$5:$AP$50000,$E$3,TRUE)*$C$12,"")</f>
        <v>#N/A</v>
      </c>
      <c r="F7228" s="21" t="e">
        <f>IF(A7228&lt;&gt;"",VLOOKUP(B7228,'Ket qua do'!$C$5:$AP$50000,$F$3,TRUE),"")</f>
        <v>#N/A</v>
      </c>
      <c r="G7228" s="21" t="e">
        <f>IF(A7228&lt;&gt;"",VLOOKUP(B7228,'Ket qua do'!$C$5:$AP$50000,$G$3,TRUE),"")</f>
        <v>#N/A</v>
      </c>
      <c r="H7228" s="21" t="e">
        <f>IF(A7228&lt;&gt;"",VLOOKUP(B7228,'Ket qua do'!$C$5:$AP$50000,$H$3,TRUE),"")</f>
        <v>#N/A</v>
      </c>
      <c r="I7228" s="21" t="e">
        <f>IF(A7228&lt;&gt;"",VLOOKUP(B7228,'Ket qua do'!$C$5:$AP$50000,$I$3,TRUE)*$E$9/1000,"")</f>
        <v>#N/A</v>
      </c>
      <c r="J7228" s="21" t="e">
        <f>IF(A7228&lt;&gt;"",VLOOKUP(B7228,'Ket qua do'!$C$5:$AP$50000,$J$3,TRUE)*$E$9/1000,"")</f>
        <v>#N/A</v>
      </c>
      <c r="K7228" s="21" t="e">
        <f>IF(A7228&lt;&gt;"",VLOOKUP(B7228,'Ket qua do'!$C$5:$AP$50000,$K$3,TRUE)*$E$9/1000,"")</f>
        <v>#N/A</v>
      </c>
      <c r="L7228" s="21" t="e">
        <f>IF(A7228&lt;&gt;"",VLOOKUP(B7228,'Ket qua do'!$C$5:$AP$50000,$L$3,TRUE),"")</f>
        <v>#N/A</v>
      </c>
    </row>
    <row r="7229" spans="1:12" x14ac:dyDescent="0.25">
      <c r="A7229" t="e">
        <f t="shared" si="118"/>
        <v>#N/A</v>
      </c>
      <c r="B7229" s="1" t="e">
        <f>IF(A7229&lt;&gt;"",VLOOKUP(A7229,'Ket qua do'!$B$5:$CE$50000,2,TRUE),"")</f>
        <v>#N/A</v>
      </c>
      <c r="C7229" s="19" t="e">
        <f>IF(A7229&lt;&gt;"",VLOOKUP(B7229,'Ket qua do'!$C$5:$AP$50000,$C$3,TRUE)*SQRT(3)*$C$11,"")</f>
        <v>#N/A</v>
      </c>
      <c r="D7229" s="21" t="e">
        <f>IF(A7229&lt;&gt;"",VLOOKUP(B7229,'Ket qua do'!$C$5:$AP$50000,$D$3,TRUE),"")</f>
        <v>#N/A</v>
      </c>
      <c r="E7229" s="21" t="e">
        <f>IF(A7229&lt;&gt;"",VLOOKUP(B7229,'Ket qua do'!$C$5:$AP$50000,$E$3,TRUE)*$C$12,"")</f>
        <v>#N/A</v>
      </c>
      <c r="F7229" s="21" t="e">
        <f>IF(A7229&lt;&gt;"",VLOOKUP(B7229,'Ket qua do'!$C$5:$AP$50000,$F$3,TRUE),"")</f>
        <v>#N/A</v>
      </c>
      <c r="G7229" s="21" t="e">
        <f>IF(A7229&lt;&gt;"",VLOOKUP(B7229,'Ket qua do'!$C$5:$AP$50000,$G$3,TRUE),"")</f>
        <v>#N/A</v>
      </c>
      <c r="H7229" s="21" t="e">
        <f>IF(A7229&lt;&gt;"",VLOOKUP(B7229,'Ket qua do'!$C$5:$AP$50000,$H$3,TRUE),"")</f>
        <v>#N/A</v>
      </c>
      <c r="I7229" s="21" t="e">
        <f>IF(A7229&lt;&gt;"",VLOOKUP(B7229,'Ket qua do'!$C$5:$AP$50000,$I$3,TRUE)*$E$9/1000,"")</f>
        <v>#N/A</v>
      </c>
      <c r="J7229" s="21" t="e">
        <f>IF(A7229&lt;&gt;"",VLOOKUP(B7229,'Ket qua do'!$C$5:$AP$50000,$J$3,TRUE)*$E$9/1000,"")</f>
        <v>#N/A</v>
      </c>
      <c r="K7229" s="21" t="e">
        <f>IF(A7229&lt;&gt;"",VLOOKUP(B7229,'Ket qua do'!$C$5:$AP$50000,$K$3,TRUE)*$E$9/1000,"")</f>
        <v>#N/A</v>
      </c>
      <c r="L7229" s="21" t="e">
        <f>IF(A7229&lt;&gt;"",VLOOKUP(B7229,'Ket qua do'!$C$5:$AP$50000,$L$3,TRUE),"")</f>
        <v>#N/A</v>
      </c>
    </row>
    <row r="7230" spans="1:12" x14ac:dyDescent="0.25">
      <c r="A7230" t="e">
        <f t="shared" si="118"/>
        <v>#N/A</v>
      </c>
      <c r="B7230" s="1" t="e">
        <f>IF(A7230&lt;&gt;"",VLOOKUP(A7230,'Ket qua do'!$B$5:$CE$50000,2,TRUE),"")</f>
        <v>#N/A</v>
      </c>
      <c r="C7230" s="19" t="e">
        <f>IF(A7230&lt;&gt;"",VLOOKUP(B7230,'Ket qua do'!$C$5:$AP$50000,$C$3,TRUE)*SQRT(3)*$C$11,"")</f>
        <v>#N/A</v>
      </c>
      <c r="D7230" s="21" t="e">
        <f>IF(A7230&lt;&gt;"",VLOOKUP(B7230,'Ket qua do'!$C$5:$AP$50000,$D$3,TRUE),"")</f>
        <v>#N/A</v>
      </c>
      <c r="E7230" s="21" t="e">
        <f>IF(A7230&lt;&gt;"",VLOOKUP(B7230,'Ket qua do'!$C$5:$AP$50000,$E$3,TRUE)*$C$12,"")</f>
        <v>#N/A</v>
      </c>
      <c r="F7230" s="21" t="e">
        <f>IF(A7230&lt;&gt;"",VLOOKUP(B7230,'Ket qua do'!$C$5:$AP$50000,$F$3,TRUE),"")</f>
        <v>#N/A</v>
      </c>
      <c r="G7230" s="21" t="e">
        <f>IF(A7230&lt;&gt;"",VLOOKUP(B7230,'Ket qua do'!$C$5:$AP$50000,$G$3,TRUE),"")</f>
        <v>#N/A</v>
      </c>
      <c r="H7230" s="21" t="e">
        <f>IF(A7230&lt;&gt;"",VLOOKUP(B7230,'Ket qua do'!$C$5:$AP$50000,$H$3,TRUE),"")</f>
        <v>#N/A</v>
      </c>
      <c r="I7230" s="21" t="e">
        <f>IF(A7230&lt;&gt;"",VLOOKUP(B7230,'Ket qua do'!$C$5:$AP$50000,$I$3,TRUE)*$E$9/1000,"")</f>
        <v>#N/A</v>
      </c>
      <c r="J7230" s="21" t="e">
        <f>IF(A7230&lt;&gt;"",VLOOKUP(B7230,'Ket qua do'!$C$5:$AP$50000,$J$3,TRUE)*$E$9/1000,"")</f>
        <v>#N/A</v>
      </c>
      <c r="K7230" s="21" t="e">
        <f>IF(A7230&lt;&gt;"",VLOOKUP(B7230,'Ket qua do'!$C$5:$AP$50000,$K$3,TRUE)*$E$9/1000,"")</f>
        <v>#N/A</v>
      </c>
      <c r="L7230" s="21" t="e">
        <f>IF(A7230&lt;&gt;"",VLOOKUP(B7230,'Ket qua do'!$C$5:$AP$50000,$L$3,TRUE),"")</f>
        <v>#N/A</v>
      </c>
    </row>
    <row r="7231" spans="1:12" x14ac:dyDescent="0.25">
      <c r="A7231" t="e">
        <f t="shared" si="118"/>
        <v>#N/A</v>
      </c>
      <c r="B7231" s="1" t="e">
        <f>IF(A7231&lt;&gt;"",VLOOKUP(A7231,'Ket qua do'!$B$5:$CE$50000,2,TRUE),"")</f>
        <v>#N/A</v>
      </c>
      <c r="C7231" s="19" t="e">
        <f>IF(A7231&lt;&gt;"",VLOOKUP(B7231,'Ket qua do'!$C$5:$AP$50000,$C$3,TRUE)*SQRT(3)*$C$11,"")</f>
        <v>#N/A</v>
      </c>
      <c r="D7231" s="21" t="e">
        <f>IF(A7231&lt;&gt;"",VLOOKUP(B7231,'Ket qua do'!$C$5:$AP$50000,$D$3,TRUE),"")</f>
        <v>#N/A</v>
      </c>
      <c r="E7231" s="21" t="e">
        <f>IF(A7231&lt;&gt;"",VLOOKUP(B7231,'Ket qua do'!$C$5:$AP$50000,$E$3,TRUE)*$C$12,"")</f>
        <v>#N/A</v>
      </c>
      <c r="F7231" s="21" t="e">
        <f>IF(A7231&lt;&gt;"",VLOOKUP(B7231,'Ket qua do'!$C$5:$AP$50000,$F$3,TRUE),"")</f>
        <v>#N/A</v>
      </c>
      <c r="G7231" s="21" t="e">
        <f>IF(A7231&lt;&gt;"",VLOOKUP(B7231,'Ket qua do'!$C$5:$AP$50000,$G$3,TRUE),"")</f>
        <v>#N/A</v>
      </c>
      <c r="H7231" s="21" t="e">
        <f>IF(A7231&lt;&gt;"",VLOOKUP(B7231,'Ket qua do'!$C$5:$AP$50000,$H$3,TRUE),"")</f>
        <v>#N/A</v>
      </c>
      <c r="I7231" s="21" t="e">
        <f>IF(A7231&lt;&gt;"",VLOOKUP(B7231,'Ket qua do'!$C$5:$AP$50000,$I$3,TRUE)*$E$9/1000,"")</f>
        <v>#N/A</v>
      </c>
      <c r="J7231" s="21" t="e">
        <f>IF(A7231&lt;&gt;"",VLOOKUP(B7231,'Ket qua do'!$C$5:$AP$50000,$J$3,TRUE)*$E$9/1000,"")</f>
        <v>#N/A</v>
      </c>
      <c r="K7231" s="21" t="e">
        <f>IF(A7231&lt;&gt;"",VLOOKUP(B7231,'Ket qua do'!$C$5:$AP$50000,$K$3,TRUE)*$E$9/1000,"")</f>
        <v>#N/A</v>
      </c>
      <c r="L7231" s="21" t="e">
        <f>IF(A7231&lt;&gt;"",VLOOKUP(B7231,'Ket qua do'!$C$5:$AP$50000,$L$3,TRUE),"")</f>
        <v>#N/A</v>
      </c>
    </row>
    <row r="7232" spans="1:12" x14ac:dyDescent="0.25">
      <c r="A7232" t="e">
        <f t="shared" si="118"/>
        <v>#N/A</v>
      </c>
      <c r="B7232" s="1" t="e">
        <f>IF(A7232&lt;&gt;"",VLOOKUP(A7232,'Ket qua do'!$B$5:$CE$50000,2,TRUE),"")</f>
        <v>#N/A</v>
      </c>
      <c r="C7232" s="19" t="e">
        <f>IF(A7232&lt;&gt;"",VLOOKUP(B7232,'Ket qua do'!$C$5:$AP$50000,$C$3,TRUE)*SQRT(3)*$C$11,"")</f>
        <v>#N/A</v>
      </c>
      <c r="D7232" s="21" t="e">
        <f>IF(A7232&lt;&gt;"",VLOOKUP(B7232,'Ket qua do'!$C$5:$AP$50000,$D$3,TRUE),"")</f>
        <v>#N/A</v>
      </c>
      <c r="E7232" s="21" t="e">
        <f>IF(A7232&lt;&gt;"",VLOOKUP(B7232,'Ket qua do'!$C$5:$AP$50000,$E$3,TRUE)*$C$12,"")</f>
        <v>#N/A</v>
      </c>
      <c r="F7232" s="21" t="e">
        <f>IF(A7232&lt;&gt;"",VLOOKUP(B7232,'Ket qua do'!$C$5:$AP$50000,$F$3,TRUE),"")</f>
        <v>#N/A</v>
      </c>
      <c r="G7232" s="21" t="e">
        <f>IF(A7232&lt;&gt;"",VLOOKUP(B7232,'Ket qua do'!$C$5:$AP$50000,$G$3,TRUE),"")</f>
        <v>#N/A</v>
      </c>
      <c r="H7232" s="21" t="e">
        <f>IF(A7232&lt;&gt;"",VLOOKUP(B7232,'Ket qua do'!$C$5:$AP$50000,$H$3,TRUE),"")</f>
        <v>#N/A</v>
      </c>
      <c r="I7232" s="21" t="e">
        <f>IF(A7232&lt;&gt;"",VLOOKUP(B7232,'Ket qua do'!$C$5:$AP$50000,$I$3,TRUE)*$E$9/1000,"")</f>
        <v>#N/A</v>
      </c>
      <c r="J7232" s="21" t="e">
        <f>IF(A7232&lt;&gt;"",VLOOKUP(B7232,'Ket qua do'!$C$5:$AP$50000,$J$3,TRUE)*$E$9/1000,"")</f>
        <v>#N/A</v>
      </c>
      <c r="K7232" s="21" t="e">
        <f>IF(A7232&lt;&gt;"",VLOOKUP(B7232,'Ket qua do'!$C$5:$AP$50000,$K$3,TRUE)*$E$9/1000,"")</f>
        <v>#N/A</v>
      </c>
      <c r="L7232" s="21" t="e">
        <f>IF(A7232&lt;&gt;"",VLOOKUP(B7232,'Ket qua do'!$C$5:$AP$50000,$L$3,TRUE),"")</f>
        <v>#N/A</v>
      </c>
    </row>
    <row r="7233" spans="1:12" x14ac:dyDescent="0.25">
      <c r="A7233" t="e">
        <f t="shared" si="118"/>
        <v>#N/A</v>
      </c>
      <c r="B7233" s="1" t="e">
        <f>IF(A7233&lt;&gt;"",VLOOKUP(A7233,'Ket qua do'!$B$5:$CE$50000,2,TRUE),"")</f>
        <v>#N/A</v>
      </c>
      <c r="C7233" s="19" t="e">
        <f>IF(A7233&lt;&gt;"",VLOOKUP(B7233,'Ket qua do'!$C$5:$AP$50000,$C$3,TRUE)*SQRT(3)*$C$11,"")</f>
        <v>#N/A</v>
      </c>
      <c r="D7233" s="21" t="e">
        <f>IF(A7233&lt;&gt;"",VLOOKUP(B7233,'Ket qua do'!$C$5:$AP$50000,$D$3,TRUE),"")</f>
        <v>#N/A</v>
      </c>
      <c r="E7233" s="21" t="e">
        <f>IF(A7233&lt;&gt;"",VLOOKUP(B7233,'Ket qua do'!$C$5:$AP$50000,$E$3,TRUE)*$C$12,"")</f>
        <v>#N/A</v>
      </c>
      <c r="F7233" s="21" t="e">
        <f>IF(A7233&lt;&gt;"",VLOOKUP(B7233,'Ket qua do'!$C$5:$AP$50000,$F$3,TRUE),"")</f>
        <v>#N/A</v>
      </c>
      <c r="G7233" s="21" t="e">
        <f>IF(A7233&lt;&gt;"",VLOOKUP(B7233,'Ket qua do'!$C$5:$AP$50000,$G$3,TRUE),"")</f>
        <v>#N/A</v>
      </c>
      <c r="H7233" s="21" t="e">
        <f>IF(A7233&lt;&gt;"",VLOOKUP(B7233,'Ket qua do'!$C$5:$AP$50000,$H$3,TRUE),"")</f>
        <v>#N/A</v>
      </c>
      <c r="I7233" s="21" t="e">
        <f>IF(A7233&lt;&gt;"",VLOOKUP(B7233,'Ket qua do'!$C$5:$AP$50000,$I$3,TRUE)*$E$9/1000,"")</f>
        <v>#N/A</v>
      </c>
      <c r="J7233" s="21" t="e">
        <f>IF(A7233&lt;&gt;"",VLOOKUP(B7233,'Ket qua do'!$C$5:$AP$50000,$J$3,TRUE)*$E$9/1000,"")</f>
        <v>#N/A</v>
      </c>
      <c r="K7233" s="21" t="e">
        <f>IF(A7233&lt;&gt;"",VLOOKUP(B7233,'Ket qua do'!$C$5:$AP$50000,$K$3,TRUE)*$E$9/1000,"")</f>
        <v>#N/A</v>
      </c>
      <c r="L7233" s="21" t="e">
        <f>IF(A7233&lt;&gt;"",VLOOKUP(B7233,'Ket qua do'!$C$5:$AP$50000,$L$3,TRUE),"")</f>
        <v>#N/A</v>
      </c>
    </row>
    <row r="7234" spans="1:12" x14ac:dyDescent="0.25">
      <c r="A7234" t="e">
        <f t="shared" si="118"/>
        <v>#N/A</v>
      </c>
      <c r="B7234" s="1" t="e">
        <f>IF(A7234&lt;&gt;"",VLOOKUP(A7234,'Ket qua do'!$B$5:$CE$50000,2,TRUE),"")</f>
        <v>#N/A</v>
      </c>
      <c r="C7234" s="19" t="e">
        <f>IF(A7234&lt;&gt;"",VLOOKUP(B7234,'Ket qua do'!$C$5:$AP$50000,$C$3,TRUE)*SQRT(3)*$C$11,"")</f>
        <v>#N/A</v>
      </c>
      <c r="D7234" s="21" t="e">
        <f>IF(A7234&lt;&gt;"",VLOOKUP(B7234,'Ket qua do'!$C$5:$AP$50000,$D$3,TRUE),"")</f>
        <v>#N/A</v>
      </c>
      <c r="E7234" s="21" t="e">
        <f>IF(A7234&lt;&gt;"",VLOOKUP(B7234,'Ket qua do'!$C$5:$AP$50000,$E$3,TRUE)*$C$12,"")</f>
        <v>#N/A</v>
      </c>
      <c r="F7234" s="21" t="e">
        <f>IF(A7234&lt;&gt;"",VLOOKUP(B7234,'Ket qua do'!$C$5:$AP$50000,$F$3,TRUE),"")</f>
        <v>#N/A</v>
      </c>
      <c r="G7234" s="21" t="e">
        <f>IF(A7234&lt;&gt;"",VLOOKUP(B7234,'Ket qua do'!$C$5:$AP$50000,$G$3,TRUE),"")</f>
        <v>#N/A</v>
      </c>
      <c r="H7234" s="21" t="e">
        <f>IF(A7234&lt;&gt;"",VLOOKUP(B7234,'Ket qua do'!$C$5:$AP$50000,$H$3,TRUE),"")</f>
        <v>#N/A</v>
      </c>
      <c r="I7234" s="21" t="e">
        <f>IF(A7234&lt;&gt;"",VLOOKUP(B7234,'Ket qua do'!$C$5:$AP$50000,$I$3,TRUE)*$E$9/1000,"")</f>
        <v>#N/A</v>
      </c>
      <c r="J7234" s="21" t="e">
        <f>IF(A7234&lt;&gt;"",VLOOKUP(B7234,'Ket qua do'!$C$5:$AP$50000,$J$3,TRUE)*$E$9/1000,"")</f>
        <v>#N/A</v>
      </c>
      <c r="K7234" s="21" t="e">
        <f>IF(A7234&lt;&gt;"",VLOOKUP(B7234,'Ket qua do'!$C$5:$AP$50000,$K$3,TRUE)*$E$9/1000,"")</f>
        <v>#N/A</v>
      </c>
      <c r="L7234" s="21" t="e">
        <f>IF(A7234&lt;&gt;"",VLOOKUP(B7234,'Ket qua do'!$C$5:$AP$50000,$L$3,TRUE),"")</f>
        <v>#N/A</v>
      </c>
    </row>
    <row r="7235" spans="1:12" x14ac:dyDescent="0.25">
      <c r="A7235" t="e">
        <f t="shared" si="118"/>
        <v>#N/A</v>
      </c>
      <c r="B7235" s="1" t="e">
        <f>IF(A7235&lt;&gt;"",VLOOKUP(A7235,'Ket qua do'!$B$5:$CE$50000,2,TRUE),"")</f>
        <v>#N/A</v>
      </c>
      <c r="C7235" s="19" t="e">
        <f>IF(A7235&lt;&gt;"",VLOOKUP(B7235,'Ket qua do'!$C$5:$AP$50000,$C$3,TRUE)*SQRT(3)*$C$11,"")</f>
        <v>#N/A</v>
      </c>
      <c r="D7235" s="21" t="e">
        <f>IF(A7235&lt;&gt;"",VLOOKUP(B7235,'Ket qua do'!$C$5:$AP$50000,$D$3,TRUE),"")</f>
        <v>#N/A</v>
      </c>
      <c r="E7235" s="21" t="e">
        <f>IF(A7235&lt;&gt;"",VLOOKUP(B7235,'Ket qua do'!$C$5:$AP$50000,$E$3,TRUE)*$C$12,"")</f>
        <v>#N/A</v>
      </c>
      <c r="F7235" s="21" t="e">
        <f>IF(A7235&lt;&gt;"",VLOOKUP(B7235,'Ket qua do'!$C$5:$AP$50000,$F$3,TRUE),"")</f>
        <v>#N/A</v>
      </c>
      <c r="G7235" s="21" t="e">
        <f>IF(A7235&lt;&gt;"",VLOOKUP(B7235,'Ket qua do'!$C$5:$AP$50000,$G$3,TRUE),"")</f>
        <v>#N/A</v>
      </c>
      <c r="H7235" s="21" t="e">
        <f>IF(A7235&lt;&gt;"",VLOOKUP(B7235,'Ket qua do'!$C$5:$AP$50000,$H$3,TRUE),"")</f>
        <v>#N/A</v>
      </c>
      <c r="I7235" s="21" t="e">
        <f>IF(A7235&lt;&gt;"",VLOOKUP(B7235,'Ket qua do'!$C$5:$AP$50000,$I$3,TRUE)*$E$9/1000,"")</f>
        <v>#N/A</v>
      </c>
      <c r="J7235" s="21" t="e">
        <f>IF(A7235&lt;&gt;"",VLOOKUP(B7235,'Ket qua do'!$C$5:$AP$50000,$J$3,TRUE)*$E$9/1000,"")</f>
        <v>#N/A</v>
      </c>
      <c r="K7235" s="21" t="e">
        <f>IF(A7235&lt;&gt;"",VLOOKUP(B7235,'Ket qua do'!$C$5:$AP$50000,$K$3,TRUE)*$E$9/1000,"")</f>
        <v>#N/A</v>
      </c>
      <c r="L7235" s="21" t="e">
        <f>IF(A7235&lt;&gt;"",VLOOKUP(B7235,'Ket qua do'!$C$5:$AP$50000,$L$3,TRUE),"")</f>
        <v>#N/A</v>
      </c>
    </row>
    <row r="7236" spans="1:12" x14ac:dyDescent="0.25">
      <c r="A7236" t="e">
        <f t="shared" si="118"/>
        <v>#N/A</v>
      </c>
      <c r="B7236" s="1" t="e">
        <f>IF(A7236&lt;&gt;"",VLOOKUP(A7236,'Ket qua do'!$B$5:$CE$50000,2,TRUE),"")</f>
        <v>#N/A</v>
      </c>
      <c r="C7236" s="19" t="e">
        <f>IF(A7236&lt;&gt;"",VLOOKUP(B7236,'Ket qua do'!$C$5:$AP$50000,$C$3,TRUE)*SQRT(3)*$C$11,"")</f>
        <v>#N/A</v>
      </c>
      <c r="D7236" s="21" t="e">
        <f>IF(A7236&lt;&gt;"",VLOOKUP(B7236,'Ket qua do'!$C$5:$AP$50000,$D$3,TRUE),"")</f>
        <v>#N/A</v>
      </c>
      <c r="E7236" s="21" t="e">
        <f>IF(A7236&lt;&gt;"",VLOOKUP(B7236,'Ket qua do'!$C$5:$AP$50000,$E$3,TRUE)*$C$12,"")</f>
        <v>#N/A</v>
      </c>
      <c r="F7236" s="21" t="e">
        <f>IF(A7236&lt;&gt;"",VLOOKUP(B7236,'Ket qua do'!$C$5:$AP$50000,$F$3,TRUE),"")</f>
        <v>#N/A</v>
      </c>
      <c r="G7236" s="21" t="e">
        <f>IF(A7236&lt;&gt;"",VLOOKUP(B7236,'Ket qua do'!$C$5:$AP$50000,$G$3,TRUE),"")</f>
        <v>#N/A</v>
      </c>
      <c r="H7236" s="21" t="e">
        <f>IF(A7236&lt;&gt;"",VLOOKUP(B7236,'Ket qua do'!$C$5:$AP$50000,$H$3,TRUE),"")</f>
        <v>#N/A</v>
      </c>
      <c r="I7236" s="21" t="e">
        <f>IF(A7236&lt;&gt;"",VLOOKUP(B7236,'Ket qua do'!$C$5:$AP$50000,$I$3,TRUE)*$E$9/1000,"")</f>
        <v>#N/A</v>
      </c>
      <c r="J7236" s="21" t="e">
        <f>IF(A7236&lt;&gt;"",VLOOKUP(B7236,'Ket qua do'!$C$5:$AP$50000,$J$3,TRUE)*$E$9/1000,"")</f>
        <v>#N/A</v>
      </c>
      <c r="K7236" s="21" t="e">
        <f>IF(A7236&lt;&gt;"",VLOOKUP(B7236,'Ket qua do'!$C$5:$AP$50000,$K$3,TRUE)*$E$9/1000,"")</f>
        <v>#N/A</v>
      </c>
      <c r="L7236" s="21" t="e">
        <f>IF(A7236&lt;&gt;"",VLOOKUP(B7236,'Ket qua do'!$C$5:$AP$50000,$L$3,TRUE),"")</f>
        <v>#N/A</v>
      </c>
    </row>
    <row r="7237" spans="1:12" x14ac:dyDescent="0.25">
      <c r="A7237" t="e">
        <f t="shared" si="118"/>
        <v>#N/A</v>
      </c>
      <c r="B7237" s="1" t="e">
        <f>IF(A7237&lt;&gt;"",VLOOKUP(A7237,'Ket qua do'!$B$5:$CE$50000,2,TRUE),"")</f>
        <v>#N/A</v>
      </c>
      <c r="C7237" s="19" t="e">
        <f>IF(A7237&lt;&gt;"",VLOOKUP(B7237,'Ket qua do'!$C$5:$AP$50000,$C$3,TRUE)*SQRT(3)*$C$11,"")</f>
        <v>#N/A</v>
      </c>
      <c r="D7237" s="21" t="e">
        <f>IF(A7237&lt;&gt;"",VLOOKUP(B7237,'Ket qua do'!$C$5:$AP$50000,$D$3,TRUE),"")</f>
        <v>#N/A</v>
      </c>
      <c r="E7237" s="21" t="e">
        <f>IF(A7237&lt;&gt;"",VLOOKUP(B7237,'Ket qua do'!$C$5:$AP$50000,$E$3,TRUE)*$C$12,"")</f>
        <v>#N/A</v>
      </c>
      <c r="F7237" s="21" t="e">
        <f>IF(A7237&lt;&gt;"",VLOOKUP(B7237,'Ket qua do'!$C$5:$AP$50000,$F$3,TRUE),"")</f>
        <v>#N/A</v>
      </c>
      <c r="G7237" s="21" t="e">
        <f>IF(A7237&lt;&gt;"",VLOOKUP(B7237,'Ket qua do'!$C$5:$AP$50000,$G$3,TRUE),"")</f>
        <v>#N/A</v>
      </c>
      <c r="H7237" s="21" t="e">
        <f>IF(A7237&lt;&gt;"",VLOOKUP(B7237,'Ket qua do'!$C$5:$AP$50000,$H$3,TRUE),"")</f>
        <v>#N/A</v>
      </c>
      <c r="I7237" s="21" t="e">
        <f>IF(A7237&lt;&gt;"",VLOOKUP(B7237,'Ket qua do'!$C$5:$AP$50000,$I$3,TRUE)*$E$9/1000,"")</f>
        <v>#N/A</v>
      </c>
      <c r="J7237" s="21" t="e">
        <f>IF(A7237&lt;&gt;"",VLOOKUP(B7237,'Ket qua do'!$C$5:$AP$50000,$J$3,TRUE)*$E$9/1000,"")</f>
        <v>#N/A</v>
      </c>
      <c r="K7237" s="21" t="e">
        <f>IF(A7237&lt;&gt;"",VLOOKUP(B7237,'Ket qua do'!$C$5:$AP$50000,$K$3,TRUE)*$E$9/1000,"")</f>
        <v>#N/A</v>
      </c>
      <c r="L7237" s="21" t="e">
        <f>IF(A7237&lt;&gt;"",VLOOKUP(B7237,'Ket qua do'!$C$5:$AP$50000,$L$3,TRUE),"")</f>
        <v>#N/A</v>
      </c>
    </row>
    <row r="7238" spans="1:12" x14ac:dyDescent="0.25">
      <c r="A7238" t="e">
        <f t="shared" si="118"/>
        <v>#N/A</v>
      </c>
      <c r="B7238" s="1" t="e">
        <f>IF(A7238&lt;&gt;"",VLOOKUP(A7238,'Ket qua do'!$B$5:$CE$50000,2,TRUE),"")</f>
        <v>#N/A</v>
      </c>
      <c r="C7238" s="19" t="e">
        <f>IF(A7238&lt;&gt;"",VLOOKUP(B7238,'Ket qua do'!$C$5:$AP$50000,$C$3,TRUE)*SQRT(3)*$C$11,"")</f>
        <v>#N/A</v>
      </c>
      <c r="D7238" s="21" t="e">
        <f>IF(A7238&lt;&gt;"",VLOOKUP(B7238,'Ket qua do'!$C$5:$AP$50000,$D$3,TRUE),"")</f>
        <v>#N/A</v>
      </c>
      <c r="E7238" s="21" t="e">
        <f>IF(A7238&lt;&gt;"",VLOOKUP(B7238,'Ket qua do'!$C$5:$AP$50000,$E$3,TRUE)*$C$12,"")</f>
        <v>#N/A</v>
      </c>
      <c r="F7238" s="21" t="e">
        <f>IF(A7238&lt;&gt;"",VLOOKUP(B7238,'Ket qua do'!$C$5:$AP$50000,$F$3,TRUE),"")</f>
        <v>#N/A</v>
      </c>
      <c r="G7238" s="21" t="e">
        <f>IF(A7238&lt;&gt;"",VLOOKUP(B7238,'Ket qua do'!$C$5:$AP$50000,$G$3,TRUE),"")</f>
        <v>#N/A</v>
      </c>
      <c r="H7238" s="21" t="e">
        <f>IF(A7238&lt;&gt;"",VLOOKUP(B7238,'Ket qua do'!$C$5:$AP$50000,$H$3,TRUE),"")</f>
        <v>#N/A</v>
      </c>
      <c r="I7238" s="21" t="e">
        <f>IF(A7238&lt;&gt;"",VLOOKUP(B7238,'Ket qua do'!$C$5:$AP$50000,$I$3,TRUE)*$E$9/1000,"")</f>
        <v>#N/A</v>
      </c>
      <c r="J7238" s="21" t="e">
        <f>IF(A7238&lt;&gt;"",VLOOKUP(B7238,'Ket qua do'!$C$5:$AP$50000,$J$3,TRUE)*$E$9/1000,"")</f>
        <v>#N/A</v>
      </c>
      <c r="K7238" s="21" t="e">
        <f>IF(A7238&lt;&gt;"",VLOOKUP(B7238,'Ket qua do'!$C$5:$AP$50000,$K$3,TRUE)*$E$9/1000,"")</f>
        <v>#N/A</v>
      </c>
      <c r="L7238" s="21" t="e">
        <f>IF(A7238&lt;&gt;"",VLOOKUP(B7238,'Ket qua do'!$C$5:$AP$50000,$L$3,TRUE),"")</f>
        <v>#N/A</v>
      </c>
    </row>
    <row r="7239" spans="1:12" x14ac:dyDescent="0.25">
      <c r="A7239" t="e">
        <f t="shared" si="118"/>
        <v>#N/A</v>
      </c>
      <c r="B7239" s="1" t="e">
        <f>IF(A7239&lt;&gt;"",VLOOKUP(A7239,'Ket qua do'!$B$5:$CE$50000,2,TRUE),"")</f>
        <v>#N/A</v>
      </c>
      <c r="C7239" s="19" t="e">
        <f>IF(A7239&lt;&gt;"",VLOOKUP(B7239,'Ket qua do'!$C$5:$AP$50000,$C$3,TRUE)*SQRT(3)*$C$11,"")</f>
        <v>#N/A</v>
      </c>
      <c r="D7239" s="21" t="e">
        <f>IF(A7239&lt;&gt;"",VLOOKUP(B7239,'Ket qua do'!$C$5:$AP$50000,$D$3,TRUE),"")</f>
        <v>#N/A</v>
      </c>
      <c r="E7239" s="21" t="e">
        <f>IF(A7239&lt;&gt;"",VLOOKUP(B7239,'Ket qua do'!$C$5:$AP$50000,$E$3,TRUE)*$C$12,"")</f>
        <v>#N/A</v>
      </c>
      <c r="F7239" s="21" t="e">
        <f>IF(A7239&lt;&gt;"",VLOOKUP(B7239,'Ket qua do'!$C$5:$AP$50000,$F$3,TRUE),"")</f>
        <v>#N/A</v>
      </c>
      <c r="G7239" s="21" t="e">
        <f>IF(A7239&lt;&gt;"",VLOOKUP(B7239,'Ket qua do'!$C$5:$AP$50000,$G$3,TRUE),"")</f>
        <v>#N/A</v>
      </c>
      <c r="H7239" s="21" t="e">
        <f>IF(A7239&lt;&gt;"",VLOOKUP(B7239,'Ket qua do'!$C$5:$AP$50000,$H$3,TRUE),"")</f>
        <v>#N/A</v>
      </c>
      <c r="I7239" s="21" t="e">
        <f>IF(A7239&lt;&gt;"",VLOOKUP(B7239,'Ket qua do'!$C$5:$AP$50000,$I$3,TRUE)*$E$9/1000,"")</f>
        <v>#N/A</v>
      </c>
      <c r="J7239" s="21" t="e">
        <f>IF(A7239&lt;&gt;"",VLOOKUP(B7239,'Ket qua do'!$C$5:$AP$50000,$J$3,TRUE)*$E$9/1000,"")</f>
        <v>#N/A</v>
      </c>
      <c r="K7239" s="21" t="e">
        <f>IF(A7239&lt;&gt;"",VLOOKUP(B7239,'Ket qua do'!$C$5:$AP$50000,$K$3,TRUE)*$E$9/1000,"")</f>
        <v>#N/A</v>
      </c>
      <c r="L7239" s="21" t="e">
        <f>IF(A7239&lt;&gt;"",VLOOKUP(B7239,'Ket qua do'!$C$5:$AP$50000,$L$3,TRUE),"")</f>
        <v>#N/A</v>
      </c>
    </row>
    <row r="7240" spans="1:12" x14ac:dyDescent="0.25">
      <c r="A7240" t="e">
        <f t="shared" si="118"/>
        <v>#N/A</v>
      </c>
      <c r="B7240" s="1" t="e">
        <f>IF(A7240&lt;&gt;"",VLOOKUP(A7240,'Ket qua do'!$B$5:$CE$50000,2,TRUE),"")</f>
        <v>#N/A</v>
      </c>
      <c r="C7240" s="19" t="e">
        <f>IF(A7240&lt;&gt;"",VLOOKUP(B7240,'Ket qua do'!$C$5:$AP$50000,$C$3,TRUE)*SQRT(3)*$C$11,"")</f>
        <v>#N/A</v>
      </c>
      <c r="D7240" s="21" t="e">
        <f>IF(A7240&lt;&gt;"",VLOOKUP(B7240,'Ket qua do'!$C$5:$AP$50000,$D$3,TRUE),"")</f>
        <v>#N/A</v>
      </c>
      <c r="E7240" s="21" t="e">
        <f>IF(A7240&lt;&gt;"",VLOOKUP(B7240,'Ket qua do'!$C$5:$AP$50000,$E$3,TRUE)*$C$12,"")</f>
        <v>#N/A</v>
      </c>
      <c r="F7240" s="21" t="e">
        <f>IF(A7240&lt;&gt;"",VLOOKUP(B7240,'Ket qua do'!$C$5:$AP$50000,$F$3,TRUE),"")</f>
        <v>#N/A</v>
      </c>
      <c r="G7240" s="21" t="e">
        <f>IF(A7240&lt;&gt;"",VLOOKUP(B7240,'Ket qua do'!$C$5:$AP$50000,$G$3,TRUE),"")</f>
        <v>#N/A</v>
      </c>
      <c r="H7240" s="21" t="e">
        <f>IF(A7240&lt;&gt;"",VLOOKUP(B7240,'Ket qua do'!$C$5:$AP$50000,$H$3,TRUE),"")</f>
        <v>#N/A</v>
      </c>
      <c r="I7240" s="21" t="e">
        <f>IF(A7240&lt;&gt;"",VLOOKUP(B7240,'Ket qua do'!$C$5:$AP$50000,$I$3,TRUE)*$E$9/1000,"")</f>
        <v>#N/A</v>
      </c>
      <c r="J7240" s="21" t="e">
        <f>IF(A7240&lt;&gt;"",VLOOKUP(B7240,'Ket qua do'!$C$5:$AP$50000,$J$3,TRUE)*$E$9/1000,"")</f>
        <v>#N/A</v>
      </c>
      <c r="K7240" s="21" t="e">
        <f>IF(A7240&lt;&gt;"",VLOOKUP(B7240,'Ket qua do'!$C$5:$AP$50000,$K$3,TRUE)*$E$9/1000,"")</f>
        <v>#N/A</v>
      </c>
      <c r="L7240" s="21" t="e">
        <f>IF(A7240&lt;&gt;"",VLOOKUP(B7240,'Ket qua do'!$C$5:$AP$50000,$L$3,TRUE),"")</f>
        <v>#N/A</v>
      </c>
    </row>
    <row r="7241" spans="1:12" x14ac:dyDescent="0.25">
      <c r="A7241" t="e">
        <f t="shared" si="118"/>
        <v>#N/A</v>
      </c>
      <c r="B7241" s="1" t="e">
        <f>IF(A7241&lt;&gt;"",VLOOKUP(A7241,'Ket qua do'!$B$5:$CE$50000,2,TRUE),"")</f>
        <v>#N/A</v>
      </c>
      <c r="C7241" s="19" t="e">
        <f>IF(A7241&lt;&gt;"",VLOOKUP(B7241,'Ket qua do'!$C$5:$AP$50000,$C$3,TRUE)*SQRT(3)*$C$11,"")</f>
        <v>#N/A</v>
      </c>
      <c r="D7241" s="21" t="e">
        <f>IF(A7241&lt;&gt;"",VLOOKUP(B7241,'Ket qua do'!$C$5:$AP$50000,$D$3,TRUE),"")</f>
        <v>#N/A</v>
      </c>
      <c r="E7241" s="21" t="e">
        <f>IF(A7241&lt;&gt;"",VLOOKUP(B7241,'Ket qua do'!$C$5:$AP$50000,$E$3,TRUE)*$C$12,"")</f>
        <v>#N/A</v>
      </c>
      <c r="F7241" s="21" t="e">
        <f>IF(A7241&lt;&gt;"",VLOOKUP(B7241,'Ket qua do'!$C$5:$AP$50000,$F$3,TRUE),"")</f>
        <v>#N/A</v>
      </c>
      <c r="G7241" s="21" t="e">
        <f>IF(A7241&lt;&gt;"",VLOOKUP(B7241,'Ket qua do'!$C$5:$AP$50000,$G$3,TRUE),"")</f>
        <v>#N/A</v>
      </c>
      <c r="H7241" s="21" t="e">
        <f>IF(A7241&lt;&gt;"",VLOOKUP(B7241,'Ket qua do'!$C$5:$AP$50000,$H$3,TRUE),"")</f>
        <v>#N/A</v>
      </c>
      <c r="I7241" s="21" t="e">
        <f>IF(A7241&lt;&gt;"",VLOOKUP(B7241,'Ket qua do'!$C$5:$AP$50000,$I$3,TRUE)*$E$9/1000,"")</f>
        <v>#N/A</v>
      </c>
      <c r="J7241" s="21" t="e">
        <f>IF(A7241&lt;&gt;"",VLOOKUP(B7241,'Ket qua do'!$C$5:$AP$50000,$J$3,TRUE)*$E$9/1000,"")</f>
        <v>#N/A</v>
      </c>
      <c r="K7241" s="21" t="e">
        <f>IF(A7241&lt;&gt;"",VLOOKUP(B7241,'Ket qua do'!$C$5:$AP$50000,$K$3,TRUE)*$E$9/1000,"")</f>
        <v>#N/A</v>
      </c>
      <c r="L7241" s="21" t="e">
        <f>IF(A7241&lt;&gt;"",VLOOKUP(B7241,'Ket qua do'!$C$5:$AP$50000,$L$3,TRUE),"")</f>
        <v>#N/A</v>
      </c>
    </row>
    <row r="7242" spans="1:12" x14ac:dyDescent="0.25">
      <c r="A7242" t="e">
        <f t="shared" si="118"/>
        <v>#N/A</v>
      </c>
      <c r="B7242" s="1" t="e">
        <f>IF(A7242&lt;&gt;"",VLOOKUP(A7242,'Ket qua do'!$B$5:$CE$50000,2,TRUE),"")</f>
        <v>#N/A</v>
      </c>
      <c r="C7242" s="19" t="e">
        <f>IF(A7242&lt;&gt;"",VLOOKUP(B7242,'Ket qua do'!$C$5:$AP$50000,$C$3,TRUE)*SQRT(3)*$C$11,"")</f>
        <v>#N/A</v>
      </c>
      <c r="D7242" s="21" t="e">
        <f>IF(A7242&lt;&gt;"",VLOOKUP(B7242,'Ket qua do'!$C$5:$AP$50000,$D$3,TRUE),"")</f>
        <v>#N/A</v>
      </c>
      <c r="E7242" s="21" t="e">
        <f>IF(A7242&lt;&gt;"",VLOOKUP(B7242,'Ket qua do'!$C$5:$AP$50000,$E$3,TRUE)*$C$12,"")</f>
        <v>#N/A</v>
      </c>
      <c r="F7242" s="21" t="e">
        <f>IF(A7242&lt;&gt;"",VLOOKUP(B7242,'Ket qua do'!$C$5:$AP$50000,$F$3,TRUE),"")</f>
        <v>#N/A</v>
      </c>
      <c r="G7242" s="21" t="e">
        <f>IF(A7242&lt;&gt;"",VLOOKUP(B7242,'Ket qua do'!$C$5:$AP$50000,$G$3,TRUE),"")</f>
        <v>#N/A</v>
      </c>
      <c r="H7242" s="21" t="e">
        <f>IF(A7242&lt;&gt;"",VLOOKUP(B7242,'Ket qua do'!$C$5:$AP$50000,$H$3,TRUE),"")</f>
        <v>#N/A</v>
      </c>
      <c r="I7242" s="21" t="e">
        <f>IF(A7242&lt;&gt;"",VLOOKUP(B7242,'Ket qua do'!$C$5:$AP$50000,$I$3,TRUE)*$E$9/1000,"")</f>
        <v>#N/A</v>
      </c>
      <c r="J7242" s="21" t="e">
        <f>IF(A7242&lt;&gt;"",VLOOKUP(B7242,'Ket qua do'!$C$5:$AP$50000,$J$3,TRUE)*$E$9/1000,"")</f>
        <v>#N/A</v>
      </c>
      <c r="K7242" s="21" t="e">
        <f>IF(A7242&lt;&gt;"",VLOOKUP(B7242,'Ket qua do'!$C$5:$AP$50000,$K$3,TRUE)*$E$9/1000,"")</f>
        <v>#N/A</v>
      </c>
      <c r="L7242" s="21" t="e">
        <f>IF(A7242&lt;&gt;"",VLOOKUP(B7242,'Ket qua do'!$C$5:$AP$50000,$L$3,TRUE),"")</f>
        <v>#N/A</v>
      </c>
    </row>
    <row r="7243" spans="1:12" x14ac:dyDescent="0.25">
      <c r="A7243" t="e">
        <f t="shared" si="118"/>
        <v>#N/A</v>
      </c>
      <c r="B7243" s="1" t="e">
        <f>IF(A7243&lt;&gt;"",VLOOKUP(A7243,'Ket qua do'!$B$5:$CE$50000,2,TRUE),"")</f>
        <v>#N/A</v>
      </c>
      <c r="C7243" s="19" t="e">
        <f>IF(A7243&lt;&gt;"",VLOOKUP(B7243,'Ket qua do'!$C$5:$AP$50000,$C$3,TRUE)*SQRT(3)*$C$11,"")</f>
        <v>#N/A</v>
      </c>
      <c r="D7243" s="21" t="e">
        <f>IF(A7243&lt;&gt;"",VLOOKUP(B7243,'Ket qua do'!$C$5:$AP$50000,$D$3,TRUE),"")</f>
        <v>#N/A</v>
      </c>
      <c r="E7243" s="21" t="e">
        <f>IF(A7243&lt;&gt;"",VLOOKUP(B7243,'Ket qua do'!$C$5:$AP$50000,$E$3,TRUE)*$C$12,"")</f>
        <v>#N/A</v>
      </c>
      <c r="F7243" s="21" t="e">
        <f>IF(A7243&lt;&gt;"",VLOOKUP(B7243,'Ket qua do'!$C$5:$AP$50000,$F$3,TRUE),"")</f>
        <v>#N/A</v>
      </c>
      <c r="G7243" s="21" t="e">
        <f>IF(A7243&lt;&gt;"",VLOOKUP(B7243,'Ket qua do'!$C$5:$AP$50000,$G$3,TRUE),"")</f>
        <v>#N/A</v>
      </c>
      <c r="H7243" s="21" t="e">
        <f>IF(A7243&lt;&gt;"",VLOOKUP(B7243,'Ket qua do'!$C$5:$AP$50000,$H$3,TRUE),"")</f>
        <v>#N/A</v>
      </c>
      <c r="I7243" s="21" t="e">
        <f>IF(A7243&lt;&gt;"",VLOOKUP(B7243,'Ket qua do'!$C$5:$AP$50000,$I$3,TRUE)*$E$9/1000,"")</f>
        <v>#N/A</v>
      </c>
      <c r="J7243" s="21" t="e">
        <f>IF(A7243&lt;&gt;"",VLOOKUP(B7243,'Ket qua do'!$C$5:$AP$50000,$J$3,TRUE)*$E$9/1000,"")</f>
        <v>#N/A</v>
      </c>
      <c r="K7243" s="21" t="e">
        <f>IF(A7243&lt;&gt;"",VLOOKUP(B7243,'Ket qua do'!$C$5:$AP$50000,$K$3,TRUE)*$E$9/1000,"")</f>
        <v>#N/A</v>
      </c>
      <c r="L7243" s="21" t="e">
        <f>IF(A7243&lt;&gt;"",VLOOKUP(B7243,'Ket qua do'!$C$5:$AP$50000,$L$3,TRUE),"")</f>
        <v>#N/A</v>
      </c>
    </row>
    <row r="7244" spans="1:12" x14ac:dyDescent="0.25">
      <c r="A7244" t="e">
        <f t="shared" si="118"/>
        <v>#N/A</v>
      </c>
      <c r="B7244" s="1" t="e">
        <f>IF(A7244&lt;&gt;"",VLOOKUP(A7244,'Ket qua do'!$B$5:$CE$50000,2,TRUE),"")</f>
        <v>#N/A</v>
      </c>
      <c r="C7244" s="19" t="e">
        <f>IF(A7244&lt;&gt;"",VLOOKUP(B7244,'Ket qua do'!$C$5:$AP$50000,$C$3,TRUE)*SQRT(3)*$C$11,"")</f>
        <v>#N/A</v>
      </c>
      <c r="D7244" s="21" t="e">
        <f>IF(A7244&lt;&gt;"",VLOOKUP(B7244,'Ket qua do'!$C$5:$AP$50000,$D$3,TRUE),"")</f>
        <v>#N/A</v>
      </c>
      <c r="E7244" s="21" t="e">
        <f>IF(A7244&lt;&gt;"",VLOOKUP(B7244,'Ket qua do'!$C$5:$AP$50000,$E$3,TRUE)*$C$12,"")</f>
        <v>#N/A</v>
      </c>
      <c r="F7244" s="21" t="e">
        <f>IF(A7244&lt;&gt;"",VLOOKUP(B7244,'Ket qua do'!$C$5:$AP$50000,$F$3,TRUE),"")</f>
        <v>#N/A</v>
      </c>
      <c r="G7244" s="21" t="e">
        <f>IF(A7244&lt;&gt;"",VLOOKUP(B7244,'Ket qua do'!$C$5:$AP$50000,$G$3,TRUE),"")</f>
        <v>#N/A</v>
      </c>
      <c r="H7244" s="21" t="e">
        <f>IF(A7244&lt;&gt;"",VLOOKUP(B7244,'Ket qua do'!$C$5:$AP$50000,$H$3,TRUE),"")</f>
        <v>#N/A</v>
      </c>
      <c r="I7244" s="21" t="e">
        <f>IF(A7244&lt;&gt;"",VLOOKUP(B7244,'Ket qua do'!$C$5:$AP$50000,$I$3,TRUE)*$E$9/1000,"")</f>
        <v>#N/A</v>
      </c>
      <c r="J7244" s="21" t="e">
        <f>IF(A7244&lt;&gt;"",VLOOKUP(B7244,'Ket qua do'!$C$5:$AP$50000,$J$3,TRUE)*$E$9/1000,"")</f>
        <v>#N/A</v>
      </c>
      <c r="K7244" s="21" t="e">
        <f>IF(A7244&lt;&gt;"",VLOOKUP(B7244,'Ket qua do'!$C$5:$AP$50000,$K$3,TRUE)*$E$9/1000,"")</f>
        <v>#N/A</v>
      </c>
      <c r="L7244" s="21" t="e">
        <f>IF(A7244&lt;&gt;"",VLOOKUP(B7244,'Ket qua do'!$C$5:$AP$50000,$L$3,TRUE),"")</f>
        <v>#N/A</v>
      </c>
    </row>
    <row r="7245" spans="1:12" x14ac:dyDescent="0.25">
      <c r="A7245" t="e">
        <f t="shared" si="118"/>
        <v>#N/A</v>
      </c>
      <c r="B7245" s="1" t="e">
        <f>IF(A7245&lt;&gt;"",VLOOKUP(A7245,'Ket qua do'!$B$5:$CE$50000,2,TRUE),"")</f>
        <v>#N/A</v>
      </c>
      <c r="C7245" s="19" t="e">
        <f>IF(A7245&lt;&gt;"",VLOOKUP(B7245,'Ket qua do'!$C$5:$AP$50000,$C$3,TRUE)*SQRT(3)*$C$11,"")</f>
        <v>#N/A</v>
      </c>
      <c r="D7245" s="21" t="e">
        <f>IF(A7245&lt;&gt;"",VLOOKUP(B7245,'Ket qua do'!$C$5:$AP$50000,$D$3,TRUE),"")</f>
        <v>#N/A</v>
      </c>
      <c r="E7245" s="21" t="e">
        <f>IF(A7245&lt;&gt;"",VLOOKUP(B7245,'Ket qua do'!$C$5:$AP$50000,$E$3,TRUE)*$C$12,"")</f>
        <v>#N/A</v>
      </c>
      <c r="F7245" s="21" t="e">
        <f>IF(A7245&lt;&gt;"",VLOOKUP(B7245,'Ket qua do'!$C$5:$AP$50000,$F$3,TRUE),"")</f>
        <v>#N/A</v>
      </c>
      <c r="G7245" s="21" t="e">
        <f>IF(A7245&lt;&gt;"",VLOOKUP(B7245,'Ket qua do'!$C$5:$AP$50000,$G$3,TRUE),"")</f>
        <v>#N/A</v>
      </c>
      <c r="H7245" s="21" t="e">
        <f>IF(A7245&lt;&gt;"",VLOOKUP(B7245,'Ket qua do'!$C$5:$AP$50000,$H$3,TRUE),"")</f>
        <v>#N/A</v>
      </c>
      <c r="I7245" s="21" t="e">
        <f>IF(A7245&lt;&gt;"",VLOOKUP(B7245,'Ket qua do'!$C$5:$AP$50000,$I$3,TRUE)*$E$9/1000,"")</f>
        <v>#N/A</v>
      </c>
      <c r="J7245" s="21" t="e">
        <f>IF(A7245&lt;&gt;"",VLOOKUP(B7245,'Ket qua do'!$C$5:$AP$50000,$J$3,TRUE)*$E$9/1000,"")</f>
        <v>#N/A</v>
      </c>
      <c r="K7245" s="21" t="e">
        <f>IF(A7245&lt;&gt;"",VLOOKUP(B7245,'Ket qua do'!$C$5:$AP$50000,$K$3,TRUE)*$E$9/1000,"")</f>
        <v>#N/A</v>
      </c>
      <c r="L7245" s="21" t="e">
        <f>IF(A7245&lt;&gt;"",VLOOKUP(B7245,'Ket qua do'!$C$5:$AP$50000,$L$3,TRUE),"")</f>
        <v>#N/A</v>
      </c>
    </row>
    <row r="7246" spans="1:12" x14ac:dyDescent="0.25">
      <c r="A7246" t="e">
        <f t="shared" si="118"/>
        <v>#N/A</v>
      </c>
      <c r="B7246" s="1" t="e">
        <f>IF(A7246&lt;&gt;"",VLOOKUP(A7246,'Ket qua do'!$B$5:$CE$50000,2,TRUE),"")</f>
        <v>#N/A</v>
      </c>
      <c r="C7246" s="19" t="e">
        <f>IF(A7246&lt;&gt;"",VLOOKUP(B7246,'Ket qua do'!$C$5:$AP$50000,$C$3,TRUE)*SQRT(3)*$C$11,"")</f>
        <v>#N/A</v>
      </c>
      <c r="D7246" s="21" t="e">
        <f>IF(A7246&lt;&gt;"",VLOOKUP(B7246,'Ket qua do'!$C$5:$AP$50000,$D$3,TRUE),"")</f>
        <v>#N/A</v>
      </c>
      <c r="E7246" s="21" t="e">
        <f>IF(A7246&lt;&gt;"",VLOOKUP(B7246,'Ket qua do'!$C$5:$AP$50000,$E$3,TRUE)*$C$12,"")</f>
        <v>#N/A</v>
      </c>
      <c r="F7246" s="21" t="e">
        <f>IF(A7246&lt;&gt;"",VLOOKUP(B7246,'Ket qua do'!$C$5:$AP$50000,$F$3,TRUE),"")</f>
        <v>#N/A</v>
      </c>
      <c r="G7246" s="21" t="e">
        <f>IF(A7246&lt;&gt;"",VLOOKUP(B7246,'Ket qua do'!$C$5:$AP$50000,$G$3,TRUE),"")</f>
        <v>#N/A</v>
      </c>
      <c r="H7246" s="21" t="e">
        <f>IF(A7246&lt;&gt;"",VLOOKUP(B7246,'Ket qua do'!$C$5:$AP$50000,$H$3,TRUE),"")</f>
        <v>#N/A</v>
      </c>
      <c r="I7246" s="21" t="e">
        <f>IF(A7246&lt;&gt;"",VLOOKUP(B7246,'Ket qua do'!$C$5:$AP$50000,$I$3,TRUE)*$E$9/1000,"")</f>
        <v>#N/A</v>
      </c>
      <c r="J7246" s="21" t="e">
        <f>IF(A7246&lt;&gt;"",VLOOKUP(B7246,'Ket qua do'!$C$5:$AP$50000,$J$3,TRUE)*$E$9/1000,"")</f>
        <v>#N/A</v>
      </c>
      <c r="K7246" s="21" t="e">
        <f>IF(A7246&lt;&gt;"",VLOOKUP(B7246,'Ket qua do'!$C$5:$AP$50000,$K$3,TRUE)*$E$9/1000,"")</f>
        <v>#N/A</v>
      </c>
      <c r="L7246" s="21" t="e">
        <f>IF(A7246&lt;&gt;"",VLOOKUP(B7246,'Ket qua do'!$C$5:$AP$50000,$L$3,TRUE),"")</f>
        <v>#N/A</v>
      </c>
    </row>
    <row r="7247" spans="1:12" x14ac:dyDescent="0.25">
      <c r="A7247" t="e">
        <f t="shared" si="118"/>
        <v>#N/A</v>
      </c>
      <c r="B7247" s="1" t="e">
        <f>IF(A7247&lt;&gt;"",VLOOKUP(A7247,'Ket qua do'!$B$5:$CE$50000,2,TRUE),"")</f>
        <v>#N/A</v>
      </c>
      <c r="C7247" s="19" t="e">
        <f>IF(A7247&lt;&gt;"",VLOOKUP(B7247,'Ket qua do'!$C$5:$AP$50000,$C$3,TRUE)*SQRT(3)*$C$11,"")</f>
        <v>#N/A</v>
      </c>
      <c r="D7247" s="21" t="e">
        <f>IF(A7247&lt;&gt;"",VLOOKUP(B7247,'Ket qua do'!$C$5:$AP$50000,$D$3,TRUE),"")</f>
        <v>#N/A</v>
      </c>
      <c r="E7247" s="21" t="e">
        <f>IF(A7247&lt;&gt;"",VLOOKUP(B7247,'Ket qua do'!$C$5:$AP$50000,$E$3,TRUE)*$C$12,"")</f>
        <v>#N/A</v>
      </c>
      <c r="F7247" s="21" t="e">
        <f>IF(A7247&lt;&gt;"",VLOOKUP(B7247,'Ket qua do'!$C$5:$AP$50000,$F$3,TRUE),"")</f>
        <v>#N/A</v>
      </c>
      <c r="G7247" s="21" t="e">
        <f>IF(A7247&lt;&gt;"",VLOOKUP(B7247,'Ket qua do'!$C$5:$AP$50000,$G$3,TRUE),"")</f>
        <v>#N/A</v>
      </c>
      <c r="H7247" s="21" t="e">
        <f>IF(A7247&lt;&gt;"",VLOOKUP(B7247,'Ket qua do'!$C$5:$AP$50000,$H$3,TRUE),"")</f>
        <v>#N/A</v>
      </c>
      <c r="I7247" s="21" t="e">
        <f>IF(A7247&lt;&gt;"",VLOOKUP(B7247,'Ket qua do'!$C$5:$AP$50000,$I$3,TRUE)*$E$9/1000,"")</f>
        <v>#N/A</v>
      </c>
      <c r="J7247" s="21" t="e">
        <f>IF(A7247&lt;&gt;"",VLOOKUP(B7247,'Ket qua do'!$C$5:$AP$50000,$J$3,TRUE)*$E$9/1000,"")</f>
        <v>#N/A</v>
      </c>
      <c r="K7247" s="21" t="e">
        <f>IF(A7247&lt;&gt;"",VLOOKUP(B7247,'Ket qua do'!$C$5:$AP$50000,$K$3,TRUE)*$E$9/1000,"")</f>
        <v>#N/A</v>
      </c>
      <c r="L7247" s="21" t="e">
        <f>IF(A7247&lt;&gt;"",VLOOKUP(B7247,'Ket qua do'!$C$5:$AP$50000,$L$3,TRUE),"")</f>
        <v>#N/A</v>
      </c>
    </row>
    <row r="7248" spans="1:12" x14ac:dyDescent="0.25">
      <c r="A7248" t="e">
        <f t="shared" si="118"/>
        <v>#N/A</v>
      </c>
      <c r="B7248" s="1" t="e">
        <f>IF(A7248&lt;&gt;"",VLOOKUP(A7248,'Ket qua do'!$B$5:$CE$50000,2,TRUE),"")</f>
        <v>#N/A</v>
      </c>
      <c r="C7248" s="19" t="e">
        <f>IF(A7248&lt;&gt;"",VLOOKUP(B7248,'Ket qua do'!$C$5:$AP$50000,$C$3,TRUE)*SQRT(3)*$C$11,"")</f>
        <v>#N/A</v>
      </c>
      <c r="D7248" s="21" t="e">
        <f>IF(A7248&lt;&gt;"",VLOOKUP(B7248,'Ket qua do'!$C$5:$AP$50000,$D$3,TRUE),"")</f>
        <v>#N/A</v>
      </c>
      <c r="E7248" s="21" t="e">
        <f>IF(A7248&lt;&gt;"",VLOOKUP(B7248,'Ket qua do'!$C$5:$AP$50000,$E$3,TRUE)*$C$12,"")</f>
        <v>#N/A</v>
      </c>
      <c r="F7248" s="21" t="e">
        <f>IF(A7248&lt;&gt;"",VLOOKUP(B7248,'Ket qua do'!$C$5:$AP$50000,$F$3,TRUE),"")</f>
        <v>#N/A</v>
      </c>
      <c r="G7248" s="21" t="e">
        <f>IF(A7248&lt;&gt;"",VLOOKUP(B7248,'Ket qua do'!$C$5:$AP$50000,$G$3,TRUE),"")</f>
        <v>#N/A</v>
      </c>
      <c r="H7248" s="21" t="e">
        <f>IF(A7248&lt;&gt;"",VLOOKUP(B7248,'Ket qua do'!$C$5:$AP$50000,$H$3,TRUE),"")</f>
        <v>#N/A</v>
      </c>
      <c r="I7248" s="21" t="e">
        <f>IF(A7248&lt;&gt;"",VLOOKUP(B7248,'Ket qua do'!$C$5:$AP$50000,$I$3,TRUE)*$E$9/1000,"")</f>
        <v>#N/A</v>
      </c>
      <c r="J7248" s="21" t="e">
        <f>IF(A7248&lt;&gt;"",VLOOKUP(B7248,'Ket qua do'!$C$5:$AP$50000,$J$3,TRUE)*$E$9/1000,"")</f>
        <v>#N/A</v>
      </c>
      <c r="K7248" s="21" t="e">
        <f>IF(A7248&lt;&gt;"",VLOOKUP(B7248,'Ket qua do'!$C$5:$AP$50000,$K$3,TRUE)*$E$9/1000,"")</f>
        <v>#N/A</v>
      </c>
      <c r="L7248" s="21" t="e">
        <f>IF(A7248&lt;&gt;"",VLOOKUP(B7248,'Ket qua do'!$C$5:$AP$50000,$L$3,TRUE),"")</f>
        <v>#N/A</v>
      </c>
    </row>
    <row r="7249" spans="1:12" x14ac:dyDescent="0.25">
      <c r="A7249" t="e">
        <f t="shared" si="118"/>
        <v>#N/A</v>
      </c>
      <c r="B7249" s="1" t="e">
        <f>IF(A7249&lt;&gt;"",VLOOKUP(A7249,'Ket qua do'!$B$5:$CE$50000,2,TRUE),"")</f>
        <v>#N/A</v>
      </c>
      <c r="C7249" s="19" t="e">
        <f>IF(A7249&lt;&gt;"",VLOOKUP(B7249,'Ket qua do'!$C$5:$AP$50000,$C$3,TRUE)*SQRT(3)*$C$11,"")</f>
        <v>#N/A</v>
      </c>
      <c r="D7249" s="21" t="e">
        <f>IF(A7249&lt;&gt;"",VLOOKUP(B7249,'Ket qua do'!$C$5:$AP$50000,$D$3,TRUE),"")</f>
        <v>#N/A</v>
      </c>
      <c r="E7249" s="21" t="e">
        <f>IF(A7249&lt;&gt;"",VLOOKUP(B7249,'Ket qua do'!$C$5:$AP$50000,$E$3,TRUE)*$C$12,"")</f>
        <v>#N/A</v>
      </c>
      <c r="F7249" s="21" t="e">
        <f>IF(A7249&lt;&gt;"",VLOOKUP(B7249,'Ket qua do'!$C$5:$AP$50000,$F$3,TRUE),"")</f>
        <v>#N/A</v>
      </c>
      <c r="G7249" s="21" t="e">
        <f>IF(A7249&lt;&gt;"",VLOOKUP(B7249,'Ket qua do'!$C$5:$AP$50000,$G$3,TRUE),"")</f>
        <v>#N/A</v>
      </c>
      <c r="H7249" s="21" t="e">
        <f>IF(A7249&lt;&gt;"",VLOOKUP(B7249,'Ket qua do'!$C$5:$AP$50000,$H$3,TRUE),"")</f>
        <v>#N/A</v>
      </c>
      <c r="I7249" s="21" t="e">
        <f>IF(A7249&lt;&gt;"",VLOOKUP(B7249,'Ket qua do'!$C$5:$AP$50000,$I$3,TRUE)*$E$9/1000,"")</f>
        <v>#N/A</v>
      </c>
      <c r="J7249" s="21" t="e">
        <f>IF(A7249&lt;&gt;"",VLOOKUP(B7249,'Ket qua do'!$C$5:$AP$50000,$J$3,TRUE)*$E$9/1000,"")</f>
        <v>#N/A</v>
      </c>
      <c r="K7249" s="21" t="e">
        <f>IF(A7249&lt;&gt;"",VLOOKUP(B7249,'Ket qua do'!$C$5:$AP$50000,$K$3,TRUE)*$E$9/1000,"")</f>
        <v>#N/A</v>
      </c>
      <c r="L7249" s="21" t="e">
        <f>IF(A7249&lt;&gt;"",VLOOKUP(B7249,'Ket qua do'!$C$5:$AP$50000,$L$3,TRUE),"")</f>
        <v>#N/A</v>
      </c>
    </row>
    <row r="7250" spans="1:12" x14ac:dyDescent="0.25">
      <c r="A7250" t="e">
        <f t="shared" si="118"/>
        <v>#N/A</v>
      </c>
      <c r="B7250" s="1" t="e">
        <f>IF(A7250&lt;&gt;"",VLOOKUP(A7250,'Ket qua do'!$B$5:$CE$50000,2,TRUE),"")</f>
        <v>#N/A</v>
      </c>
      <c r="C7250" s="19" t="e">
        <f>IF(A7250&lt;&gt;"",VLOOKUP(B7250,'Ket qua do'!$C$5:$AP$50000,$C$3,TRUE)*SQRT(3)*$C$11,"")</f>
        <v>#N/A</v>
      </c>
      <c r="D7250" s="21" t="e">
        <f>IF(A7250&lt;&gt;"",VLOOKUP(B7250,'Ket qua do'!$C$5:$AP$50000,$D$3,TRUE),"")</f>
        <v>#N/A</v>
      </c>
      <c r="E7250" s="21" t="e">
        <f>IF(A7250&lt;&gt;"",VLOOKUP(B7250,'Ket qua do'!$C$5:$AP$50000,$E$3,TRUE)*$C$12,"")</f>
        <v>#N/A</v>
      </c>
      <c r="F7250" s="21" t="e">
        <f>IF(A7250&lt;&gt;"",VLOOKUP(B7250,'Ket qua do'!$C$5:$AP$50000,$F$3,TRUE),"")</f>
        <v>#N/A</v>
      </c>
      <c r="G7250" s="21" t="e">
        <f>IF(A7250&lt;&gt;"",VLOOKUP(B7250,'Ket qua do'!$C$5:$AP$50000,$G$3,TRUE),"")</f>
        <v>#N/A</v>
      </c>
      <c r="H7250" s="21" t="e">
        <f>IF(A7250&lt;&gt;"",VLOOKUP(B7250,'Ket qua do'!$C$5:$AP$50000,$H$3,TRUE),"")</f>
        <v>#N/A</v>
      </c>
      <c r="I7250" s="21" t="e">
        <f>IF(A7250&lt;&gt;"",VLOOKUP(B7250,'Ket qua do'!$C$5:$AP$50000,$I$3,TRUE)*$E$9/1000,"")</f>
        <v>#N/A</v>
      </c>
      <c r="J7250" s="21" t="e">
        <f>IF(A7250&lt;&gt;"",VLOOKUP(B7250,'Ket qua do'!$C$5:$AP$50000,$J$3,TRUE)*$E$9/1000,"")</f>
        <v>#N/A</v>
      </c>
      <c r="K7250" s="21" t="e">
        <f>IF(A7250&lt;&gt;"",VLOOKUP(B7250,'Ket qua do'!$C$5:$AP$50000,$K$3,TRUE)*$E$9/1000,"")</f>
        <v>#N/A</v>
      </c>
      <c r="L7250" s="21" t="e">
        <f>IF(A7250&lt;&gt;"",VLOOKUP(B7250,'Ket qua do'!$C$5:$AP$50000,$L$3,TRUE),"")</f>
        <v>#N/A</v>
      </c>
    </row>
    <row r="7251" spans="1:12" x14ac:dyDescent="0.25">
      <c r="A7251" t="e">
        <f t="shared" si="118"/>
        <v>#N/A</v>
      </c>
      <c r="B7251" s="1" t="e">
        <f>IF(A7251&lt;&gt;"",VLOOKUP(A7251,'Ket qua do'!$B$5:$CE$50000,2,TRUE),"")</f>
        <v>#N/A</v>
      </c>
      <c r="C7251" s="19" t="e">
        <f>IF(A7251&lt;&gt;"",VLOOKUP(B7251,'Ket qua do'!$C$5:$AP$50000,$C$3,TRUE)*SQRT(3)*$C$11,"")</f>
        <v>#N/A</v>
      </c>
      <c r="D7251" s="21" t="e">
        <f>IF(A7251&lt;&gt;"",VLOOKUP(B7251,'Ket qua do'!$C$5:$AP$50000,$D$3,TRUE),"")</f>
        <v>#N/A</v>
      </c>
      <c r="E7251" s="21" t="e">
        <f>IF(A7251&lt;&gt;"",VLOOKUP(B7251,'Ket qua do'!$C$5:$AP$50000,$E$3,TRUE)*$C$12,"")</f>
        <v>#N/A</v>
      </c>
      <c r="F7251" s="21" t="e">
        <f>IF(A7251&lt;&gt;"",VLOOKUP(B7251,'Ket qua do'!$C$5:$AP$50000,$F$3,TRUE),"")</f>
        <v>#N/A</v>
      </c>
      <c r="G7251" s="21" t="e">
        <f>IF(A7251&lt;&gt;"",VLOOKUP(B7251,'Ket qua do'!$C$5:$AP$50000,$G$3,TRUE),"")</f>
        <v>#N/A</v>
      </c>
      <c r="H7251" s="21" t="e">
        <f>IF(A7251&lt;&gt;"",VLOOKUP(B7251,'Ket qua do'!$C$5:$AP$50000,$H$3,TRUE),"")</f>
        <v>#N/A</v>
      </c>
      <c r="I7251" s="21" t="e">
        <f>IF(A7251&lt;&gt;"",VLOOKUP(B7251,'Ket qua do'!$C$5:$AP$50000,$I$3,TRUE)*$E$9/1000,"")</f>
        <v>#N/A</v>
      </c>
      <c r="J7251" s="21" t="e">
        <f>IF(A7251&lt;&gt;"",VLOOKUP(B7251,'Ket qua do'!$C$5:$AP$50000,$J$3,TRUE)*$E$9/1000,"")</f>
        <v>#N/A</v>
      </c>
      <c r="K7251" s="21" t="e">
        <f>IF(A7251&lt;&gt;"",VLOOKUP(B7251,'Ket qua do'!$C$5:$AP$50000,$K$3,TRUE)*$E$9/1000,"")</f>
        <v>#N/A</v>
      </c>
      <c r="L7251" s="21" t="e">
        <f>IF(A7251&lt;&gt;"",VLOOKUP(B7251,'Ket qua do'!$C$5:$AP$50000,$L$3,TRUE),"")</f>
        <v>#N/A</v>
      </c>
    </row>
    <row r="7252" spans="1:12" x14ac:dyDescent="0.25">
      <c r="A7252" t="e">
        <f t="shared" si="118"/>
        <v>#N/A</v>
      </c>
      <c r="B7252" s="1" t="e">
        <f>IF(A7252&lt;&gt;"",VLOOKUP(A7252,'Ket qua do'!$B$5:$CE$50000,2,TRUE),"")</f>
        <v>#N/A</v>
      </c>
      <c r="C7252" s="19" t="e">
        <f>IF(A7252&lt;&gt;"",VLOOKUP(B7252,'Ket qua do'!$C$5:$AP$50000,$C$3,TRUE)*SQRT(3)*$C$11,"")</f>
        <v>#N/A</v>
      </c>
      <c r="D7252" s="21" t="e">
        <f>IF(A7252&lt;&gt;"",VLOOKUP(B7252,'Ket qua do'!$C$5:$AP$50000,$D$3,TRUE),"")</f>
        <v>#N/A</v>
      </c>
      <c r="E7252" s="21" t="e">
        <f>IF(A7252&lt;&gt;"",VLOOKUP(B7252,'Ket qua do'!$C$5:$AP$50000,$E$3,TRUE)*$C$12,"")</f>
        <v>#N/A</v>
      </c>
      <c r="F7252" s="21" t="e">
        <f>IF(A7252&lt;&gt;"",VLOOKUP(B7252,'Ket qua do'!$C$5:$AP$50000,$F$3,TRUE),"")</f>
        <v>#N/A</v>
      </c>
      <c r="G7252" s="21" t="e">
        <f>IF(A7252&lt;&gt;"",VLOOKUP(B7252,'Ket qua do'!$C$5:$AP$50000,$G$3,TRUE),"")</f>
        <v>#N/A</v>
      </c>
      <c r="H7252" s="21" t="e">
        <f>IF(A7252&lt;&gt;"",VLOOKUP(B7252,'Ket qua do'!$C$5:$AP$50000,$H$3,TRUE),"")</f>
        <v>#N/A</v>
      </c>
      <c r="I7252" s="21" t="e">
        <f>IF(A7252&lt;&gt;"",VLOOKUP(B7252,'Ket qua do'!$C$5:$AP$50000,$I$3,TRUE)*$E$9/1000,"")</f>
        <v>#N/A</v>
      </c>
      <c r="J7252" s="21" t="e">
        <f>IF(A7252&lt;&gt;"",VLOOKUP(B7252,'Ket qua do'!$C$5:$AP$50000,$J$3,TRUE)*$E$9/1000,"")</f>
        <v>#N/A</v>
      </c>
      <c r="K7252" s="21" t="e">
        <f>IF(A7252&lt;&gt;"",VLOOKUP(B7252,'Ket qua do'!$C$5:$AP$50000,$K$3,TRUE)*$E$9/1000,"")</f>
        <v>#N/A</v>
      </c>
      <c r="L7252" s="21" t="e">
        <f>IF(A7252&lt;&gt;"",VLOOKUP(B7252,'Ket qua do'!$C$5:$AP$50000,$L$3,TRUE),"")</f>
        <v>#N/A</v>
      </c>
    </row>
    <row r="7253" spans="1:12" x14ac:dyDescent="0.25">
      <c r="A7253" t="e">
        <f t="shared" si="118"/>
        <v>#N/A</v>
      </c>
      <c r="B7253" s="1" t="e">
        <f>IF(A7253&lt;&gt;"",VLOOKUP(A7253,'Ket qua do'!$B$5:$CE$50000,2,TRUE),"")</f>
        <v>#N/A</v>
      </c>
      <c r="C7253" s="19" t="e">
        <f>IF(A7253&lt;&gt;"",VLOOKUP(B7253,'Ket qua do'!$C$5:$AP$50000,$C$3,TRUE)*SQRT(3)*$C$11,"")</f>
        <v>#N/A</v>
      </c>
      <c r="D7253" s="21" t="e">
        <f>IF(A7253&lt;&gt;"",VLOOKUP(B7253,'Ket qua do'!$C$5:$AP$50000,$D$3,TRUE),"")</f>
        <v>#N/A</v>
      </c>
      <c r="E7253" s="21" t="e">
        <f>IF(A7253&lt;&gt;"",VLOOKUP(B7253,'Ket qua do'!$C$5:$AP$50000,$E$3,TRUE)*$C$12,"")</f>
        <v>#N/A</v>
      </c>
      <c r="F7253" s="21" t="e">
        <f>IF(A7253&lt;&gt;"",VLOOKUP(B7253,'Ket qua do'!$C$5:$AP$50000,$F$3,TRUE),"")</f>
        <v>#N/A</v>
      </c>
      <c r="G7253" s="21" t="e">
        <f>IF(A7253&lt;&gt;"",VLOOKUP(B7253,'Ket qua do'!$C$5:$AP$50000,$G$3,TRUE),"")</f>
        <v>#N/A</v>
      </c>
      <c r="H7253" s="21" t="e">
        <f>IF(A7253&lt;&gt;"",VLOOKUP(B7253,'Ket qua do'!$C$5:$AP$50000,$H$3,TRUE),"")</f>
        <v>#N/A</v>
      </c>
      <c r="I7253" s="21" t="e">
        <f>IF(A7253&lt;&gt;"",VLOOKUP(B7253,'Ket qua do'!$C$5:$AP$50000,$I$3,TRUE)*$E$9/1000,"")</f>
        <v>#N/A</v>
      </c>
      <c r="J7253" s="21" t="e">
        <f>IF(A7253&lt;&gt;"",VLOOKUP(B7253,'Ket qua do'!$C$5:$AP$50000,$J$3,TRUE)*$E$9/1000,"")</f>
        <v>#N/A</v>
      </c>
      <c r="K7253" s="21" t="e">
        <f>IF(A7253&lt;&gt;"",VLOOKUP(B7253,'Ket qua do'!$C$5:$AP$50000,$K$3,TRUE)*$E$9/1000,"")</f>
        <v>#N/A</v>
      </c>
      <c r="L7253" s="21" t="e">
        <f>IF(A7253&lt;&gt;"",VLOOKUP(B7253,'Ket qua do'!$C$5:$AP$50000,$L$3,TRUE),"")</f>
        <v>#N/A</v>
      </c>
    </row>
    <row r="7254" spans="1:12" x14ac:dyDescent="0.25">
      <c r="A7254" t="e">
        <f t="shared" si="118"/>
        <v>#N/A</v>
      </c>
      <c r="B7254" s="1" t="e">
        <f>IF(A7254&lt;&gt;"",VLOOKUP(A7254,'Ket qua do'!$B$5:$CE$50000,2,TRUE),"")</f>
        <v>#N/A</v>
      </c>
      <c r="C7254" s="19" t="e">
        <f>IF(A7254&lt;&gt;"",VLOOKUP(B7254,'Ket qua do'!$C$5:$AP$50000,$C$3,TRUE)*SQRT(3)*$C$11,"")</f>
        <v>#N/A</v>
      </c>
      <c r="D7254" s="21" t="e">
        <f>IF(A7254&lt;&gt;"",VLOOKUP(B7254,'Ket qua do'!$C$5:$AP$50000,$D$3,TRUE),"")</f>
        <v>#N/A</v>
      </c>
      <c r="E7254" s="21" t="e">
        <f>IF(A7254&lt;&gt;"",VLOOKUP(B7254,'Ket qua do'!$C$5:$AP$50000,$E$3,TRUE)*$C$12,"")</f>
        <v>#N/A</v>
      </c>
      <c r="F7254" s="21" t="e">
        <f>IF(A7254&lt;&gt;"",VLOOKUP(B7254,'Ket qua do'!$C$5:$AP$50000,$F$3,TRUE),"")</f>
        <v>#N/A</v>
      </c>
      <c r="G7254" s="21" t="e">
        <f>IF(A7254&lt;&gt;"",VLOOKUP(B7254,'Ket qua do'!$C$5:$AP$50000,$G$3,TRUE),"")</f>
        <v>#N/A</v>
      </c>
      <c r="H7254" s="21" t="e">
        <f>IF(A7254&lt;&gt;"",VLOOKUP(B7254,'Ket qua do'!$C$5:$AP$50000,$H$3,TRUE),"")</f>
        <v>#N/A</v>
      </c>
      <c r="I7254" s="21" t="e">
        <f>IF(A7254&lt;&gt;"",VLOOKUP(B7254,'Ket qua do'!$C$5:$AP$50000,$I$3,TRUE)*$E$9/1000,"")</f>
        <v>#N/A</v>
      </c>
      <c r="J7254" s="21" t="e">
        <f>IF(A7254&lt;&gt;"",VLOOKUP(B7254,'Ket qua do'!$C$5:$AP$50000,$J$3,TRUE)*$E$9/1000,"")</f>
        <v>#N/A</v>
      </c>
      <c r="K7254" s="21" t="e">
        <f>IF(A7254&lt;&gt;"",VLOOKUP(B7254,'Ket qua do'!$C$5:$AP$50000,$K$3,TRUE)*$E$9/1000,"")</f>
        <v>#N/A</v>
      </c>
      <c r="L7254" s="21" t="e">
        <f>IF(A7254&lt;&gt;"",VLOOKUP(B7254,'Ket qua do'!$C$5:$AP$50000,$L$3,TRUE),"")</f>
        <v>#N/A</v>
      </c>
    </row>
    <row r="7255" spans="1:12" x14ac:dyDescent="0.25">
      <c r="A7255" t="e">
        <f t="shared" si="118"/>
        <v>#N/A</v>
      </c>
      <c r="B7255" s="1" t="e">
        <f>IF(A7255&lt;&gt;"",VLOOKUP(A7255,'Ket qua do'!$B$5:$CE$50000,2,TRUE),"")</f>
        <v>#N/A</v>
      </c>
      <c r="C7255" s="19" t="e">
        <f>IF(A7255&lt;&gt;"",VLOOKUP(B7255,'Ket qua do'!$C$5:$AP$50000,$C$3,TRUE)*SQRT(3)*$C$11,"")</f>
        <v>#N/A</v>
      </c>
      <c r="D7255" s="21" t="e">
        <f>IF(A7255&lt;&gt;"",VLOOKUP(B7255,'Ket qua do'!$C$5:$AP$50000,$D$3,TRUE),"")</f>
        <v>#N/A</v>
      </c>
      <c r="E7255" s="21" t="e">
        <f>IF(A7255&lt;&gt;"",VLOOKUP(B7255,'Ket qua do'!$C$5:$AP$50000,$E$3,TRUE)*$C$12,"")</f>
        <v>#N/A</v>
      </c>
      <c r="F7255" s="21" t="e">
        <f>IF(A7255&lt;&gt;"",VLOOKUP(B7255,'Ket qua do'!$C$5:$AP$50000,$F$3,TRUE),"")</f>
        <v>#N/A</v>
      </c>
      <c r="G7255" s="21" t="e">
        <f>IF(A7255&lt;&gt;"",VLOOKUP(B7255,'Ket qua do'!$C$5:$AP$50000,$G$3,TRUE),"")</f>
        <v>#N/A</v>
      </c>
      <c r="H7255" s="21" t="e">
        <f>IF(A7255&lt;&gt;"",VLOOKUP(B7255,'Ket qua do'!$C$5:$AP$50000,$H$3,TRUE),"")</f>
        <v>#N/A</v>
      </c>
      <c r="I7255" s="21" t="e">
        <f>IF(A7255&lt;&gt;"",VLOOKUP(B7255,'Ket qua do'!$C$5:$AP$50000,$I$3,TRUE)*$E$9/1000,"")</f>
        <v>#N/A</v>
      </c>
      <c r="J7255" s="21" t="e">
        <f>IF(A7255&lt;&gt;"",VLOOKUP(B7255,'Ket qua do'!$C$5:$AP$50000,$J$3,TRUE)*$E$9/1000,"")</f>
        <v>#N/A</v>
      </c>
      <c r="K7255" s="21" t="e">
        <f>IF(A7255&lt;&gt;"",VLOOKUP(B7255,'Ket qua do'!$C$5:$AP$50000,$K$3,TRUE)*$E$9/1000,"")</f>
        <v>#N/A</v>
      </c>
      <c r="L7255" s="21" t="e">
        <f>IF(A7255&lt;&gt;"",VLOOKUP(B7255,'Ket qua do'!$C$5:$AP$50000,$L$3,TRUE),"")</f>
        <v>#N/A</v>
      </c>
    </row>
    <row r="7256" spans="1:12" x14ac:dyDescent="0.25">
      <c r="A7256" t="e">
        <f t="shared" si="118"/>
        <v>#N/A</v>
      </c>
      <c r="B7256" s="1" t="e">
        <f>IF(A7256&lt;&gt;"",VLOOKUP(A7256,'Ket qua do'!$B$5:$CE$50000,2,TRUE),"")</f>
        <v>#N/A</v>
      </c>
      <c r="C7256" s="19" t="e">
        <f>IF(A7256&lt;&gt;"",VLOOKUP(B7256,'Ket qua do'!$C$5:$AP$50000,$C$3,TRUE)*SQRT(3)*$C$11,"")</f>
        <v>#N/A</v>
      </c>
      <c r="D7256" s="21" t="e">
        <f>IF(A7256&lt;&gt;"",VLOOKUP(B7256,'Ket qua do'!$C$5:$AP$50000,$D$3,TRUE),"")</f>
        <v>#N/A</v>
      </c>
      <c r="E7256" s="21" t="e">
        <f>IF(A7256&lt;&gt;"",VLOOKUP(B7256,'Ket qua do'!$C$5:$AP$50000,$E$3,TRUE)*$C$12,"")</f>
        <v>#N/A</v>
      </c>
      <c r="F7256" s="21" t="e">
        <f>IF(A7256&lt;&gt;"",VLOOKUP(B7256,'Ket qua do'!$C$5:$AP$50000,$F$3,TRUE),"")</f>
        <v>#N/A</v>
      </c>
      <c r="G7256" s="21" t="e">
        <f>IF(A7256&lt;&gt;"",VLOOKUP(B7256,'Ket qua do'!$C$5:$AP$50000,$G$3,TRUE),"")</f>
        <v>#N/A</v>
      </c>
      <c r="H7256" s="21" t="e">
        <f>IF(A7256&lt;&gt;"",VLOOKUP(B7256,'Ket qua do'!$C$5:$AP$50000,$H$3,TRUE),"")</f>
        <v>#N/A</v>
      </c>
      <c r="I7256" s="21" t="e">
        <f>IF(A7256&lt;&gt;"",VLOOKUP(B7256,'Ket qua do'!$C$5:$AP$50000,$I$3,TRUE)*$E$9/1000,"")</f>
        <v>#N/A</v>
      </c>
      <c r="J7256" s="21" t="e">
        <f>IF(A7256&lt;&gt;"",VLOOKUP(B7256,'Ket qua do'!$C$5:$AP$50000,$J$3,TRUE)*$E$9/1000,"")</f>
        <v>#N/A</v>
      </c>
      <c r="K7256" s="21" t="e">
        <f>IF(A7256&lt;&gt;"",VLOOKUP(B7256,'Ket qua do'!$C$5:$AP$50000,$K$3,TRUE)*$E$9/1000,"")</f>
        <v>#N/A</v>
      </c>
      <c r="L7256" s="21" t="e">
        <f>IF(A7256&lt;&gt;"",VLOOKUP(B7256,'Ket qua do'!$C$5:$AP$50000,$L$3,TRUE),"")</f>
        <v>#N/A</v>
      </c>
    </row>
    <row r="7257" spans="1:12" x14ac:dyDescent="0.25">
      <c r="A7257" t="e">
        <f t="shared" si="118"/>
        <v>#N/A</v>
      </c>
      <c r="B7257" s="1" t="e">
        <f>IF(A7257&lt;&gt;"",VLOOKUP(A7257,'Ket qua do'!$B$5:$CE$50000,2,TRUE),"")</f>
        <v>#N/A</v>
      </c>
      <c r="C7257" s="19" t="e">
        <f>IF(A7257&lt;&gt;"",VLOOKUP(B7257,'Ket qua do'!$C$5:$AP$50000,$C$3,TRUE)*SQRT(3)*$C$11,"")</f>
        <v>#N/A</v>
      </c>
      <c r="D7257" s="21" t="e">
        <f>IF(A7257&lt;&gt;"",VLOOKUP(B7257,'Ket qua do'!$C$5:$AP$50000,$D$3,TRUE),"")</f>
        <v>#N/A</v>
      </c>
      <c r="E7257" s="21" t="e">
        <f>IF(A7257&lt;&gt;"",VLOOKUP(B7257,'Ket qua do'!$C$5:$AP$50000,$E$3,TRUE)*$C$12,"")</f>
        <v>#N/A</v>
      </c>
      <c r="F7257" s="21" t="e">
        <f>IF(A7257&lt;&gt;"",VLOOKUP(B7257,'Ket qua do'!$C$5:$AP$50000,$F$3,TRUE),"")</f>
        <v>#N/A</v>
      </c>
      <c r="G7257" s="21" t="e">
        <f>IF(A7257&lt;&gt;"",VLOOKUP(B7257,'Ket qua do'!$C$5:$AP$50000,$G$3,TRUE),"")</f>
        <v>#N/A</v>
      </c>
      <c r="H7257" s="21" t="e">
        <f>IF(A7257&lt;&gt;"",VLOOKUP(B7257,'Ket qua do'!$C$5:$AP$50000,$H$3,TRUE),"")</f>
        <v>#N/A</v>
      </c>
      <c r="I7257" s="21" t="e">
        <f>IF(A7257&lt;&gt;"",VLOOKUP(B7257,'Ket qua do'!$C$5:$AP$50000,$I$3,TRUE)*$E$9/1000,"")</f>
        <v>#N/A</v>
      </c>
      <c r="J7257" s="21" t="e">
        <f>IF(A7257&lt;&gt;"",VLOOKUP(B7257,'Ket qua do'!$C$5:$AP$50000,$J$3,TRUE)*$E$9/1000,"")</f>
        <v>#N/A</v>
      </c>
      <c r="K7257" s="21" t="e">
        <f>IF(A7257&lt;&gt;"",VLOOKUP(B7257,'Ket qua do'!$C$5:$AP$50000,$K$3,TRUE)*$E$9/1000,"")</f>
        <v>#N/A</v>
      </c>
      <c r="L7257" s="21" t="e">
        <f>IF(A7257&lt;&gt;"",VLOOKUP(B7257,'Ket qua do'!$C$5:$AP$50000,$L$3,TRUE),"")</f>
        <v>#N/A</v>
      </c>
    </row>
    <row r="7258" spans="1:12" x14ac:dyDescent="0.25">
      <c r="A7258" t="e">
        <f t="shared" ref="A7258:A7321" si="119">IF(A7257&lt;$E$8,A7257+1,"")</f>
        <v>#N/A</v>
      </c>
      <c r="B7258" s="1" t="e">
        <f>IF(A7258&lt;&gt;"",VLOOKUP(A7258,'Ket qua do'!$B$5:$CE$50000,2,TRUE),"")</f>
        <v>#N/A</v>
      </c>
      <c r="C7258" s="19" t="e">
        <f>IF(A7258&lt;&gt;"",VLOOKUP(B7258,'Ket qua do'!$C$5:$AP$50000,$C$3,TRUE)*SQRT(3)*$C$11,"")</f>
        <v>#N/A</v>
      </c>
      <c r="D7258" s="21" t="e">
        <f>IF(A7258&lt;&gt;"",VLOOKUP(B7258,'Ket qua do'!$C$5:$AP$50000,$D$3,TRUE),"")</f>
        <v>#N/A</v>
      </c>
      <c r="E7258" s="21" t="e">
        <f>IF(A7258&lt;&gt;"",VLOOKUP(B7258,'Ket qua do'!$C$5:$AP$50000,$E$3,TRUE)*$C$12,"")</f>
        <v>#N/A</v>
      </c>
      <c r="F7258" s="21" t="e">
        <f>IF(A7258&lt;&gt;"",VLOOKUP(B7258,'Ket qua do'!$C$5:$AP$50000,$F$3,TRUE),"")</f>
        <v>#N/A</v>
      </c>
      <c r="G7258" s="21" t="e">
        <f>IF(A7258&lt;&gt;"",VLOOKUP(B7258,'Ket qua do'!$C$5:$AP$50000,$G$3,TRUE),"")</f>
        <v>#N/A</v>
      </c>
      <c r="H7258" s="21" t="e">
        <f>IF(A7258&lt;&gt;"",VLOOKUP(B7258,'Ket qua do'!$C$5:$AP$50000,$H$3,TRUE),"")</f>
        <v>#N/A</v>
      </c>
      <c r="I7258" s="21" t="e">
        <f>IF(A7258&lt;&gt;"",VLOOKUP(B7258,'Ket qua do'!$C$5:$AP$50000,$I$3,TRUE)*$E$9/1000,"")</f>
        <v>#N/A</v>
      </c>
      <c r="J7258" s="21" t="e">
        <f>IF(A7258&lt;&gt;"",VLOOKUP(B7258,'Ket qua do'!$C$5:$AP$50000,$J$3,TRUE)*$E$9/1000,"")</f>
        <v>#N/A</v>
      </c>
      <c r="K7258" s="21" t="e">
        <f>IF(A7258&lt;&gt;"",VLOOKUP(B7258,'Ket qua do'!$C$5:$AP$50000,$K$3,TRUE)*$E$9/1000,"")</f>
        <v>#N/A</v>
      </c>
      <c r="L7258" s="21" t="e">
        <f>IF(A7258&lt;&gt;"",VLOOKUP(B7258,'Ket qua do'!$C$5:$AP$50000,$L$3,TRUE),"")</f>
        <v>#N/A</v>
      </c>
    </row>
    <row r="7259" spans="1:12" x14ac:dyDescent="0.25">
      <c r="A7259" t="e">
        <f t="shared" si="119"/>
        <v>#N/A</v>
      </c>
      <c r="B7259" s="1" t="e">
        <f>IF(A7259&lt;&gt;"",VLOOKUP(A7259,'Ket qua do'!$B$5:$CE$50000,2,TRUE),"")</f>
        <v>#N/A</v>
      </c>
      <c r="C7259" s="19" t="e">
        <f>IF(A7259&lt;&gt;"",VLOOKUP(B7259,'Ket qua do'!$C$5:$AP$50000,$C$3,TRUE)*SQRT(3)*$C$11,"")</f>
        <v>#N/A</v>
      </c>
      <c r="D7259" s="21" t="e">
        <f>IF(A7259&lt;&gt;"",VLOOKUP(B7259,'Ket qua do'!$C$5:$AP$50000,$D$3,TRUE),"")</f>
        <v>#N/A</v>
      </c>
      <c r="E7259" s="21" t="e">
        <f>IF(A7259&lt;&gt;"",VLOOKUP(B7259,'Ket qua do'!$C$5:$AP$50000,$E$3,TRUE)*$C$12,"")</f>
        <v>#N/A</v>
      </c>
      <c r="F7259" s="21" t="e">
        <f>IF(A7259&lt;&gt;"",VLOOKUP(B7259,'Ket qua do'!$C$5:$AP$50000,$F$3,TRUE),"")</f>
        <v>#N/A</v>
      </c>
      <c r="G7259" s="21" t="e">
        <f>IF(A7259&lt;&gt;"",VLOOKUP(B7259,'Ket qua do'!$C$5:$AP$50000,$G$3,TRUE),"")</f>
        <v>#N/A</v>
      </c>
      <c r="H7259" s="21" t="e">
        <f>IF(A7259&lt;&gt;"",VLOOKUP(B7259,'Ket qua do'!$C$5:$AP$50000,$H$3,TRUE),"")</f>
        <v>#N/A</v>
      </c>
      <c r="I7259" s="21" t="e">
        <f>IF(A7259&lt;&gt;"",VLOOKUP(B7259,'Ket qua do'!$C$5:$AP$50000,$I$3,TRUE)*$E$9/1000,"")</f>
        <v>#N/A</v>
      </c>
      <c r="J7259" s="21" t="e">
        <f>IF(A7259&lt;&gt;"",VLOOKUP(B7259,'Ket qua do'!$C$5:$AP$50000,$J$3,TRUE)*$E$9/1000,"")</f>
        <v>#N/A</v>
      </c>
      <c r="K7259" s="21" t="e">
        <f>IF(A7259&lt;&gt;"",VLOOKUP(B7259,'Ket qua do'!$C$5:$AP$50000,$K$3,TRUE)*$E$9/1000,"")</f>
        <v>#N/A</v>
      </c>
      <c r="L7259" s="21" t="e">
        <f>IF(A7259&lt;&gt;"",VLOOKUP(B7259,'Ket qua do'!$C$5:$AP$50000,$L$3,TRUE),"")</f>
        <v>#N/A</v>
      </c>
    </row>
    <row r="7260" spans="1:12" x14ac:dyDescent="0.25">
      <c r="A7260" t="e">
        <f t="shared" si="119"/>
        <v>#N/A</v>
      </c>
      <c r="B7260" s="1" t="e">
        <f>IF(A7260&lt;&gt;"",VLOOKUP(A7260,'Ket qua do'!$B$5:$CE$50000,2,TRUE),"")</f>
        <v>#N/A</v>
      </c>
      <c r="C7260" s="19" t="e">
        <f>IF(A7260&lt;&gt;"",VLOOKUP(B7260,'Ket qua do'!$C$5:$AP$50000,$C$3,TRUE)*SQRT(3)*$C$11,"")</f>
        <v>#N/A</v>
      </c>
      <c r="D7260" s="21" t="e">
        <f>IF(A7260&lt;&gt;"",VLOOKUP(B7260,'Ket qua do'!$C$5:$AP$50000,$D$3,TRUE),"")</f>
        <v>#N/A</v>
      </c>
      <c r="E7260" s="21" t="e">
        <f>IF(A7260&lt;&gt;"",VLOOKUP(B7260,'Ket qua do'!$C$5:$AP$50000,$E$3,TRUE)*$C$12,"")</f>
        <v>#N/A</v>
      </c>
      <c r="F7260" s="21" t="e">
        <f>IF(A7260&lt;&gt;"",VLOOKUP(B7260,'Ket qua do'!$C$5:$AP$50000,$F$3,TRUE),"")</f>
        <v>#N/A</v>
      </c>
      <c r="G7260" s="21" t="e">
        <f>IF(A7260&lt;&gt;"",VLOOKUP(B7260,'Ket qua do'!$C$5:$AP$50000,$G$3,TRUE),"")</f>
        <v>#N/A</v>
      </c>
      <c r="H7260" s="21" t="e">
        <f>IF(A7260&lt;&gt;"",VLOOKUP(B7260,'Ket qua do'!$C$5:$AP$50000,$H$3,TRUE),"")</f>
        <v>#N/A</v>
      </c>
      <c r="I7260" s="21" t="e">
        <f>IF(A7260&lt;&gt;"",VLOOKUP(B7260,'Ket qua do'!$C$5:$AP$50000,$I$3,TRUE)*$E$9/1000,"")</f>
        <v>#N/A</v>
      </c>
      <c r="J7260" s="21" t="e">
        <f>IF(A7260&lt;&gt;"",VLOOKUP(B7260,'Ket qua do'!$C$5:$AP$50000,$J$3,TRUE)*$E$9/1000,"")</f>
        <v>#N/A</v>
      </c>
      <c r="K7260" s="21" t="e">
        <f>IF(A7260&lt;&gt;"",VLOOKUP(B7260,'Ket qua do'!$C$5:$AP$50000,$K$3,TRUE)*$E$9/1000,"")</f>
        <v>#N/A</v>
      </c>
      <c r="L7260" s="21" t="e">
        <f>IF(A7260&lt;&gt;"",VLOOKUP(B7260,'Ket qua do'!$C$5:$AP$50000,$L$3,TRUE),"")</f>
        <v>#N/A</v>
      </c>
    </row>
    <row r="7261" spans="1:12" x14ac:dyDescent="0.25">
      <c r="A7261" t="e">
        <f t="shared" si="119"/>
        <v>#N/A</v>
      </c>
      <c r="B7261" s="1" t="e">
        <f>IF(A7261&lt;&gt;"",VLOOKUP(A7261,'Ket qua do'!$B$5:$CE$50000,2,TRUE),"")</f>
        <v>#N/A</v>
      </c>
      <c r="C7261" s="19" t="e">
        <f>IF(A7261&lt;&gt;"",VLOOKUP(B7261,'Ket qua do'!$C$5:$AP$50000,$C$3,TRUE)*SQRT(3)*$C$11,"")</f>
        <v>#N/A</v>
      </c>
      <c r="D7261" s="21" t="e">
        <f>IF(A7261&lt;&gt;"",VLOOKUP(B7261,'Ket qua do'!$C$5:$AP$50000,$D$3,TRUE),"")</f>
        <v>#N/A</v>
      </c>
      <c r="E7261" s="21" t="e">
        <f>IF(A7261&lt;&gt;"",VLOOKUP(B7261,'Ket qua do'!$C$5:$AP$50000,$E$3,TRUE)*$C$12,"")</f>
        <v>#N/A</v>
      </c>
      <c r="F7261" s="21" t="e">
        <f>IF(A7261&lt;&gt;"",VLOOKUP(B7261,'Ket qua do'!$C$5:$AP$50000,$F$3,TRUE),"")</f>
        <v>#N/A</v>
      </c>
      <c r="G7261" s="21" t="e">
        <f>IF(A7261&lt;&gt;"",VLOOKUP(B7261,'Ket qua do'!$C$5:$AP$50000,$G$3,TRUE),"")</f>
        <v>#N/A</v>
      </c>
      <c r="H7261" s="21" t="e">
        <f>IF(A7261&lt;&gt;"",VLOOKUP(B7261,'Ket qua do'!$C$5:$AP$50000,$H$3,TRUE),"")</f>
        <v>#N/A</v>
      </c>
      <c r="I7261" s="21" t="e">
        <f>IF(A7261&lt;&gt;"",VLOOKUP(B7261,'Ket qua do'!$C$5:$AP$50000,$I$3,TRUE)*$E$9/1000,"")</f>
        <v>#N/A</v>
      </c>
      <c r="J7261" s="21" t="e">
        <f>IF(A7261&lt;&gt;"",VLOOKUP(B7261,'Ket qua do'!$C$5:$AP$50000,$J$3,TRUE)*$E$9/1000,"")</f>
        <v>#N/A</v>
      </c>
      <c r="K7261" s="21" t="e">
        <f>IF(A7261&lt;&gt;"",VLOOKUP(B7261,'Ket qua do'!$C$5:$AP$50000,$K$3,TRUE)*$E$9/1000,"")</f>
        <v>#N/A</v>
      </c>
      <c r="L7261" s="21" t="e">
        <f>IF(A7261&lt;&gt;"",VLOOKUP(B7261,'Ket qua do'!$C$5:$AP$50000,$L$3,TRUE),"")</f>
        <v>#N/A</v>
      </c>
    </row>
    <row r="7262" spans="1:12" x14ac:dyDescent="0.25">
      <c r="A7262" t="e">
        <f t="shared" si="119"/>
        <v>#N/A</v>
      </c>
      <c r="B7262" s="1" t="e">
        <f>IF(A7262&lt;&gt;"",VLOOKUP(A7262,'Ket qua do'!$B$5:$CE$50000,2,TRUE),"")</f>
        <v>#N/A</v>
      </c>
      <c r="C7262" s="19" t="e">
        <f>IF(A7262&lt;&gt;"",VLOOKUP(B7262,'Ket qua do'!$C$5:$AP$50000,$C$3,TRUE)*SQRT(3)*$C$11,"")</f>
        <v>#N/A</v>
      </c>
      <c r="D7262" s="21" t="e">
        <f>IF(A7262&lt;&gt;"",VLOOKUP(B7262,'Ket qua do'!$C$5:$AP$50000,$D$3,TRUE),"")</f>
        <v>#N/A</v>
      </c>
      <c r="E7262" s="21" t="e">
        <f>IF(A7262&lt;&gt;"",VLOOKUP(B7262,'Ket qua do'!$C$5:$AP$50000,$E$3,TRUE)*$C$12,"")</f>
        <v>#N/A</v>
      </c>
      <c r="F7262" s="21" t="e">
        <f>IF(A7262&lt;&gt;"",VLOOKUP(B7262,'Ket qua do'!$C$5:$AP$50000,$F$3,TRUE),"")</f>
        <v>#N/A</v>
      </c>
      <c r="G7262" s="21" t="e">
        <f>IF(A7262&lt;&gt;"",VLOOKUP(B7262,'Ket qua do'!$C$5:$AP$50000,$G$3,TRUE),"")</f>
        <v>#N/A</v>
      </c>
      <c r="H7262" s="21" t="e">
        <f>IF(A7262&lt;&gt;"",VLOOKUP(B7262,'Ket qua do'!$C$5:$AP$50000,$H$3,TRUE),"")</f>
        <v>#N/A</v>
      </c>
      <c r="I7262" s="21" t="e">
        <f>IF(A7262&lt;&gt;"",VLOOKUP(B7262,'Ket qua do'!$C$5:$AP$50000,$I$3,TRUE)*$E$9/1000,"")</f>
        <v>#N/A</v>
      </c>
      <c r="J7262" s="21" t="e">
        <f>IF(A7262&lt;&gt;"",VLOOKUP(B7262,'Ket qua do'!$C$5:$AP$50000,$J$3,TRUE)*$E$9/1000,"")</f>
        <v>#N/A</v>
      </c>
      <c r="K7262" s="21" t="e">
        <f>IF(A7262&lt;&gt;"",VLOOKUP(B7262,'Ket qua do'!$C$5:$AP$50000,$K$3,TRUE)*$E$9/1000,"")</f>
        <v>#N/A</v>
      </c>
      <c r="L7262" s="21" t="e">
        <f>IF(A7262&lt;&gt;"",VLOOKUP(B7262,'Ket qua do'!$C$5:$AP$50000,$L$3,TRUE),"")</f>
        <v>#N/A</v>
      </c>
    </row>
    <row r="7263" spans="1:12" x14ac:dyDescent="0.25">
      <c r="A7263" t="e">
        <f t="shared" si="119"/>
        <v>#N/A</v>
      </c>
      <c r="B7263" s="1" t="e">
        <f>IF(A7263&lt;&gt;"",VLOOKUP(A7263,'Ket qua do'!$B$5:$CE$50000,2,TRUE),"")</f>
        <v>#N/A</v>
      </c>
      <c r="C7263" s="19" t="e">
        <f>IF(A7263&lt;&gt;"",VLOOKUP(B7263,'Ket qua do'!$C$5:$AP$50000,$C$3,TRUE)*SQRT(3)*$C$11,"")</f>
        <v>#N/A</v>
      </c>
      <c r="D7263" s="21" t="e">
        <f>IF(A7263&lt;&gt;"",VLOOKUP(B7263,'Ket qua do'!$C$5:$AP$50000,$D$3,TRUE),"")</f>
        <v>#N/A</v>
      </c>
      <c r="E7263" s="21" t="e">
        <f>IF(A7263&lt;&gt;"",VLOOKUP(B7263,'Ket qua do'!$C$5:$AP$50000,$E$3,TRUE)*$C$12,"")</f>
        <v>#N/A</v>
      </c>
      <c r="F7263" s="21" t="e">
        <f>IF(A7263&lt;&gt;"",VLOOKUP(B7263,'Ket qua do'!$C$5:$AP$50000,$F$3,TRUE),"")</f>
        <v>#N/A</v>
      </c>
      <c r="G7263" s="21" t="e">
        <f>IF(A7263&lt;&gt;"",VLOOKUP(B7263,'Ket qua do'!$C$5:$AP$50000,$G$3,TRUE),"")</f>
        <v>#N/A</v>
      </c>
      <c r="H7263" s="21" t="e">
        <f>IF(A7263&lt;&gt;"",VLOOKUP(B7263,'Ket qua do'!$C$5:$AP$50000,$H$3,TRUE),"")</f>
        <v>#N/A</v>
      </c>
      <c r="I7263" s="21" t="e">
        <f>IF(A7263&lt;&gt;"",VLOOKUP(B7263,'Ket qua do'!$C$5:$AP$50000,$I$3,TRUE)*$E$9/1000,"")</f>
        <v>#N/A</v>
      </c>
      <c r="J7263" s="21" t="e">
        <f>IF(A7263&lt;&gt;"",VLOOKUP(B7263,'Ket qua do'!$C$5:$AP$50000,$J$3,TRUE)*$E$9/1000,"")</f>
        <v>#N/A</v>
      </c>
      <c r="K7263" s="21" t="e">
        <f>IF(A7263&lt;&gt;"",VLOOKUP(B7263,'Ket qua do'!$C$5:$AP$50000,$K$3,TRUE)*$E$9/1000,"")</f>
        <v>#N/A</v>
      </c>
      <c r="L7263" s="21" t="e">
        <f>IF(A7263&lt;&gt;"",VLOOKUP(B7263,'Ket qua do'!$C$5:$AP$50000,$L$3,TRUE),"")</f>
        <v>#N/A</v>
      </c>
    </row>
    <row r="7264" spans="1:12" x14ac:dyDescent="0.25">
      <c r="A7264" t="e">
        <f t="shared" si="119"/>
        <v>#N/A</v>
      </c>
      <c r="B7264" s="1" t="e">
        <f>IF(A7264&lt;&gt;"",VLOOKUP(A7264,'Ket qua do'!$B$5:$CE$50000,2,TRUE),"")</f>
        <v>#N/A</v>
      </c>
      <c r="C7264" s="19" t="e">
        <f>IF(A7264&lt;&gt;"",VLOOKUP(B7264,'Ket qua do'!$C$5:$AP$50000,$C$3,TRUE)*SQRT(3)*$C$11,"")</f>
        <v>#N/A</v>
      </c>
      <c r="D7264" s="21" t="e">
        <f>IF(A7264&lt;&gt;"",VLOOKUP(B7264,'Ket qua do'!$C$5:$AP$50000,$D$3,TRUE),"")</f>
        <v>#N/A</v>
      </c>
      <c r="E7264" s="21" t="e">
        <f>IF(A7264&lt;&gt;"",VLOOKUP(B7264,'Ket qua do'!$C$5:$AP$50000,$E$3,TRUE)*$C$12,"")</f>
        <v>#N/A</v>
      </c>
      <c r="F7264" s="21" t="e">
        <f>IF(A7264&lt;&gt;"",VLOOKUP(B7264,'Ket qua do'!$C$5:$AP$50000,$F$3,TRUE),"")</f>
        <v>#N/A</v>
      </c>
      <c r="G7264" s="21" t="e">
        <f>IF(A7264&lt;&gt;"",VLOOKUP(B7264,'Ket qua do'!$C$5:$AP$50000,$G$3,TRUE),"")</f>
        <v>#N/A</v>
      </c>
      <c r="H7264" s="21" t="e">
        <f>IF(A7264&lt;&gt;"",VLOOKUP(B7264,'Ket qua do'!$C$5:$AP$50000,$H$3,TRUE),"")</f>
        <v>#N/A</v>
      </c>
      <c r="I7264" s="21" t="e">
        <f>IF(A7264&lt;&gt;"",VLOOKUP(B7264,'Ket qua do'!$C$5:$AP$50000,$I$3,TRUE)*$E$9/1000,"")</f>
        <v>#N/A</v>
      </c>
      <c r="J7264" s="21" t="e">
        <f>IF(A7264&lt;&gt;"",VLOOKUP(B7264,'Ket qua do'!$C$5:$AP$50000,$J$3,TRUE)*$E$9/1000,"")</f>
        <v>#N/A</v>
      </c>
      <c r="K7264" s="21" t="e">
        <f>IF(A7264&lt;&gt;"",VLOOKUP(B7264,'Ket qua do'!$C$5:$AP$50000,$K$3,TRUE)*$E$9/1000,"")</f>
        <v>#N/A</v>
      </c>
      <c r="L7264" s="21" t="e">
        <f>IF(A7264&lt;&gt;"",VLOOKUP(B7264,'Ket qua do'!$C$5:$AP$50000,$L$3,TRUE),"")</f>
        <v>#N/A</v>
      </c>
    </row>
    <row r="7265" spans="1:12" x14ac:dyDescent="0.25">
      <c r="A7265" t="e">
        <f t="shared" si="119"/>
        <v>#N/A</v>
      </c>
      <c r="B7265" s="1" t="e">
        <f>IF(A7265&lt;&gt;"",VLOOKUP(A7265,'Ket qua do'!$B$5:$CE$50000,2,TRUE),"")</f>
        <v>#N/A</v>
      </c>
      <c r="C7265" s="19" t="e">
        <f>IF(A7265&lt;&gt;"",VLOOKUP(B7265,'Ket qua do'!$C$5:$AP$50000,$C$3,TRUE)*SQRT(3)*$C$11,"")</f>
        <v>#N/A</v>
      </c>
      <c r="D7265" s="21" t="e">
        <f>IF(A7265&lt;&gt;"",VLOOKUP(B7265,'Ket qua do'!$C$5:$AP$50000,$D$3,TRUE),"")</f>
        <v>#N/A</v>
      </c>
      <c r="E7265" s="21" t="e">
        <f>IF(A7265&lt;&gt;"",VLOOKUP(B7265,'Ket qua do'!$C$5:$AP$50000,$E$3,TRUE)*$C$12,"")</f>
        <v>#N/A</v>
      </c>
      <c r="F7265" s="21" t="e">
        <f>IF(A7265&lt;&gt;"",VLOOKUP(B7265,'Ket qua do'!$C$5:$AP$50000,$F$3,TRUE),"")</f>
        <v>#N/A</v>
      </c>
      <c r="G7265" s="21" t="e">
        <f>IF(A7265&lt;&gt;"",VLOOKUP(B7265,'Ket qua do'!$C$5:$AP$50000,$G$3,TRUE),"")</f>
        <v>#N/A</v>
      </c>
      <c r="H7265" s="21" t="e">
        <f>IF(A7265&lt;&gt;"",VLOOKUP(B7265,'Ket qua do'!$C$5:$AP$50000,$H$3,TRUE),"")</f>
        <v>#N/A</v>
      </c>
      <c r="I7265" s="21" t="e">
        <f>IF(A7265&lt;&gt;"",VLOOKUP(B7265,'Ket qua do'!$C$5:$AP$50000,$I$3,TRUE)*$E$9/1000,"")</f>
        <v>#N/A</v>
      </c>
      <c r="J7265" s="21" t="e">
        <f>IF(A7265&lt;&gt;"",VLOOKUP(B7265,'Ket qua do'!$C$5:$AP$50000,$J$3,TRUE)*$E$9/1000,"")</f>
        <v>#N/A</v>
      </c>
      <c r="K7265" s="21" t="e">
        <f>IF(A7265&lt;&gt;"",VLOOKUP(B7265,'Ket qua do'!$C$5:$AP$50000,$K$3,TRUE)*$E$9/1000,"")</f>
        <v>#N/A</v>
      </c>
      <c r="L7265" s="21" t="e">
        <f>IF(A7265&lt;&gt;"",VLOOKUP(B7265,'Ket qua do'!$C$5:$AP$50000,$L$3,TRUE),"")</f>
        <v>#N/A</v>
      </c>
    </row>
    <row r="7266" spans="1:12" x14ac:dyDescent="0.25">
      <c r="A7266" t="e">
        <f t="shared" si="119"/>
        <v>#N/A</v>
      </c>
      <c r="B7266" s="1" t="e">
        <f>IF(A7266&lt;&gt;"",VLOOKUP(A7266,'Ket qua do'!$B$5:$CE$50000,2,TRUE),"")</f>
        <v>#N/A</v>
      </c>
      <c r="C7266" s="19" t="e">
        <f>IF(A7266&lt;&gt;"",VLOOKUP(B7266,'Ket qua do'!$C$5:$AP$50000,$C$3,TRUE)*SQRT(3)*$C$11,"")</f>
        <v>#N/A</v>
      </c>
      <c r="D7266" s="21" t="e">
        <f>IF(A7266&lt;&gt;"",VLOOKUP(B7266,'Ket qua do'!$C$5:$AP$50000,$D$3,TRUE),"")</f>
        <v>#N/A</v>
      </c>
      <c r="E7266" s="21" t="e">
        <f>IF(A7266&lt;&gt;"",VLOOKUP(B7266,'Ket qua do'!$C$5:$AP$50000,$E$3,TRUE)*$C$12,"")</f>
        <v>#N/A</v>
      </c>
      <c r="F7266" s="21" t="e">
        <f>IF(A7266&lt;&gt;"",VLOOKUP(B7266,'Ket qua do'!$C$5:$AP$50000,$F$3,TRUE),"")</f>
        <v>#N/A</v>
      </c>
      <c r="G7266" s="21" t="e">
        <f>IF(A7266&lt;&gt;"",VLOOKUP(B7266,'Ket qua do'!$C$5:$AP$50000,$G$3,TRUE),"")</f>
        <v>#N/A</v>
      </c>
      <c r="H7266" s="21" t="e">
        <f>IF(A7266&lt;&gt;"",VLOOKUP(B7266,'Ket qua do'!$C$5:$AP$50000,$H$3,TRUE),"")</f>
        <v>#N/A</v>
      </c>
      <c r="I7266" s="21" t="e">
        <f>IF(A7266&lt;&gt;"",VLOOKUP(B7266,'Ket qua do'!$C$5:$AP$50000,$I$3,TRUE)*$E$9/1000,"")</f>
        <v>#N/A</v>
      </c>
      <c r="J7266" s="21" t="e">
        <f>IF(A7266&lt;&gt;"",VLOOKUP(B7266,'Ket qua do'!$C$5:$AP$50000,$J$3,TRUE)*$E$9/1000,"")</f>
        <v>#N/A</v>
      </c>
      <c r="K7266" s="21" t="e">
        <f>IF(A7266&lt;&gt;"",VLOOKUP(B7266,'Ket qua do'!$C$5:$AP$50000,$K$3,TRUE)*$E$9/1000,"")</f>
        <v>#N/A</v>
      </c>
      <c r="L7266" s="21" t="e">
        <f>IF(A7266&lt;&gt;"",VLOOKUP(B7266,'Ket qua do'!$C$5:$AP$50000,$L$3,TRUE),"")</f>
        <v>#N/A</v>
      </c>
    </row>
    <row r="7267" spans="1:12" x14ac:dyDescent="0.25">
      <c r="A7267" t="e">
        <f t="shared" si="119"/>
        <v>#N/A</v>
      </c>
      <c r="B7267" s="1" t="e">
        <f>IF(A7267&lt;&gt;"",VLOOKUP(A7267,'Ket qua do'!$B$5:$CE$50000,2,TRUE),"")</f>
        <v>#N/A</v>
      </c>
      <c r="C7267" s="19" t="e">
        <f>IF(A7267&lt;&gt;"",VLOOKUP(B7267,'Ket qua do'!$C$5:$AP$50000,$C$3,TRUE)*SQRT(3)*$C$11,"")</f>
        <v>#N/A</v>
      </c>
      <c r="D7267" s="21" t="e">
        <f>IF(A7267&lt;&gt;"",VLOOKUP(B7267,'Ket qua do'!$C$5:$AP$50000,$D$3,TRUE),"")</f>
        <v>#N/A</v>
      </c>
      <c r="E7267" s="21" t="e">
        <f>IF(A7267&lt;&gt;"",VLOOKUP(B7267,'Ket qua do'!$C$5:$AP$50000,$E$3,TRUE)*$C$12,"")</f>
        <v>#N/A</v>
      </c>
      <c r="F7267" s="21" t="e">
        <f>IF(A7267&lt;&gt;"",VLOOKUP(B7267,'Ket qua do'!$C$5:$AP$50000,$F$3,TRUE),"")</f>
        <v>#N/A</v>
      </c>
      <c r="G7267" s="21" t="e">
        <f>IF(A7267&lt;&gt;"",VLOOKUP(B7267,'Ket qua do'!$C$5:$AP$50000,$G$3,TRUE),"")</f>
        <v>#N/A</v>
      </c>
      <c r="H7267" s="21" t="e">
        <f>IF(A7267&lt;&gt;"",VLOOKUP(B7267,'Ket qua do'!$C$5:$AP$50000,$H$3,TRUE),"")</f>
        <v>#N/A</v>
      </c>
      <c r="I7267" s="21" t="e">
        <f>IF(A7267&lt;&gt;"",VLOOKUP(B7267,'Ket qua do'!$C$5:$AP$50000,$I$3,TRUE)*$E$9/1000,"")</f>
        <v>#N/A</v>
      </c>
      <c r="J7267" s="21" t="e">
        <f>IF(A7267&lt;&gt;"",VLOOKUP(B7267,'Ket qua do'!$C$5:$AP$50000,$J$3,TRUE)*$E$9/1000,"")</f>
        <v>#N/A</v>
      </c>
      <c r="K7267" s="21" t="e">
        <f>IF(A7267&lt;&gt;"",VLOOKUP(B7267,'Ket qua do'!$C$5:$AP$50000,$K$3,TRUE)*$E$9/1000,"")</f>
        <v>#N/A</v>
      </c>
      <c r="L7267" s="21" t="e">
        <f>IF(A7267&lt;&gt;"",VLOOKUP(B7267,'Ket qua do'!$C$5:$AP$50000,$L$3,TRUE),"")</f>
        <v>#N/A</v>
      </c>
    </row>
    <row r="7268" spans="1:12" x14ac:dyDescent="0.25">
      <c r="A7268" t="e">
        <f t="shared" si="119"/>
        <v>#N/A</v>
      </c>
      <c r="B7268" s="1" t="e">
        <f>IF(A7268&lt;&gt;"",VLOOKUP(A7268,'Ket qua do'!$B$5:$CE$50000,2,TRUE),"")</f>
        <v>#N/A</v>
      </c>
      <c r="C7268" s="19" t="e">
        <f>IF(A7268&lt;&gt;"",VLOOKUP(B7268,'Ket qua do'!$C$5:$AP$50000,$C$3,TRUE)*SQRT(3)*$C$11,"")</f>
        <v>#N/A</v>
      </c>
      <c r="D7268" s="21" t="e">
        <f>IF(A7268&lt;&gt;"",VLOOKUP(B7268,'Ket qua do'!$C$5:$AP$50000,$D$3,TRUE),"")</f>
        <v>#N/A</v>
      </c>
      <c r="E7268" s="21" t="e">
        <f>IF(A7268&lt;&gt;"",VLOOKUP(B7268,'Ket qua do'!$C$5:$AP$50000,$E$3,TRUE)*$C$12,"")</f>
        <v>#N/A</v>
      </c>
      <c r="F7268" s="21" t="e">
        <f>IF(A7268&lt;&gt;"",VLOOKUP(B7268,'Ket qua do'!$C$5:$AP$50000,$F$3,TRUE),"")</f>
        <v>#N/A</v>
      </c>
      <c r="G7268" s="21" t="e">
        <f>IF(A7268&lt;&gt;"",VLOOKUP(B7268,'Ket qua do'!$C$5:$AP$50000,$G$3,TRUE),"")</f>
        <v>#N/A</v>
      </c>
      <c r="H7268" s="21" t="e">
        <f>IF(A7268&lt;&gt;"",VLOOKUP(B7268,'Ket qua do'!$C$5:$AP$50000,$H$3,TRUE),"")</f>
        <v>#N/A</v>
      </c>
      <c r="I7268" s="21" t="e">
        <f>IF(A7268&lt;&gt;"",VLOOKUP(B7268,'Ket qua do'!$C$5:$AP$50000,$I$3,TRUE)*$E$9/1000,"")</f>
        <v>#N/A</v>
      </c>
      <c r="J7268" s="21" t="e">
        <f>IF(A7268&lt;&gt;"",VLOOKUP(B7268,'Ket qua do'!$C$5:$AP$50000,$J$3,TRUE)*$E$9/1000,"")</f>
        <v>#N/A</v>
      </c>
      <c r="K7268" s="21" t="e">
        <f>IF(A7268&lt;&gt;"",VLOOKUP(B7268,'Ket qua do'!$C$5:$AP$50000,$K$3,TRUE)*$E$9/1000,"")</f>
        <v>#N/A</v>
      </c>
      <c r="L7268" s="21" t="e">
        <f>IF(A7268&lt;&gt;"",VLOOKUP(B7268,'Ket qua do'!$C$5:$AP$50000,$L$3,TRUE),"")</f>
        <v>#N/A</v>
      </c>
    </row>
    <row r="7269" spans="1:12" x14ac:dyDescent="0.25">
      <c r="A7269" t="e">
        <f t="shared" si="119"/>
        <v>#N/A</v>
      </c>
      <c r="B7269" s="1" t="e">
        <f>IF(A7269&lt;&gt;"",VLOOKUP(A7269,'Ket qua do'!$B$5:$CE$50000,2,TRUE),"")</f>
        <v>#N/A</v>
      </c>
      <c r="C7269" s="19" t="e">
        <f>IF(A7269&lt;&gt;"",VLOOKUP(B7269,'Ket qua do'!$C$5:$AP$50000,$C$3,TRUE)*SQRT(3)*$C$11,"")</f>
        <v>#N/A</v>
      </c>
      <c r="D7269" s="21" t="e">
        <f>IF(A7269&lt;&gt;"",VLOOKUP(B7269,'Ket qua do'!$C$5:$AP$50000,$D$3,TRUE),"")</f>
        <v>#N/A</v>
      </c>
      <c r="E7269" s="21" t="e">
        <f>IF(A7269&lt;&gt;"",VLOOKUP(B7269,'Ket qua do'!$C$5:$AP$50000,$E$3,TRUE)*$C$12,"")</f>
        <v>#N/A</v>
      </c>
      <c r="F7269" s="21" t="e">
        <f>IF(A7269&lt;&gt;"",VLOOKUP(B7269,'Ket qua do'!$C$5:$AP$50000,$F$3,TRUE),"")</f>
        <v>#N/A</v>
      </c>
      <c r="G7269" s="21" t="e">
        <f>IF(A7269&lt;&gt;"",VLOOKUP(B7269,'Ket qua do'!$C$5:$AP$50000,$G$3,TRUE),"")</f>
        <v>#N/A</v>
      </c>
      <c r="H7269" s="21" t="e">
        <f>IF(A7269&lt;&gt;"",VLOOKUP(B7269,'Ket qua do'!$C$5:$AP$50000,$H$3,TRUE),"")</f>
        <v>#N/A</v>
      </c>
      <c r="I7269" s="21" t="e">
        <f>IF(A7269&lt;&gt;"",VLOOKUP(B7269,'Ket qua do'!$C$5:$AP$50000,$I$3,TRUE)*$E$9/1000,"")</f>
        <v>#N/A</v>
      </c>
      <c r="J7269" s="21" t="e">
        <f>IF(A7269&lt;&gt;"",VLOOKUP(B7269,'Ket qua do'!$C$5:$AP$50000,$J$3,TRUE)*$E$9/1000,"")</f>
        <v>#N/A</v>
      </c>
      <c r="K7269" s="21" t="e">
        <f>IF(A7269&lt;&gt;"",VLOOKUP(B7269,'Ket qua do'!$C$5:$AP$50000,$K$3,TRUE)*$E$9/1000,"")</f>
        <v>#N/A</v>
      </c>
      <c r="L7269" s="21" t="e">
        <f>IF(A7269&lt;&gt;"",VLOOKUP(B7269,'Ket qua do'!$C$5:$AP$50000,$L$3,TRUE),"")</f>
        <v>#N/A</v>
      </c>
    </row>
    <row r="7270" spans="1:12" x14ac:dyDescent="0.25">
      <c r="A7270" t="e">
        <f t="shared" si="119"/>
        <v>#N/A</v>
      </c>
      <c r="B7270" s="1" t="e">
        <f>IF(A7270&lt;&gt;"",VLOOKUP(A7270,'Ket qua do'!$B$5:$CE$50000,2,TRUE),"")</f>
        <v>#N/A</v>
      </c>
      <c r="C7270" s="19" t="e">
        <f>IF(A7270&lt;&gt;"",VLOOKUP(B7270,'Ket qua do'!$C$5:$AP$50000,$C$3,TRUE)*SQRT(3)*$C$11,"")</f>
        <v>#N/A</v>
      </c>
      <c r="D7270" s="21" t="e">
        <f>IF(A7270&lt;&gt;"",VLOOKUP(B7270,'Ket qua do'!$C$5:$AP$50000,$D$3,TRUE),"")</f>
        <v>#N/A</v>
      </c>
      <c r="E7270" s="21" t="e">
        <f>IF(A7270&lt;&gt;"",VLOOKUP(B7270,'Ket qua do'!$C$5:$AP$50000,$E$3,TRUE)*$C$12,"")</f>
        <v>#N/A</v>
      </c>
      <c r="F7270" s="21" t="e">
        <f>IF(A7270&lt;&gt;"",VLOOKUP(B7270,'Ket qua do'!$C$5:$AP$50000,$F$3,TRUE),"")</f>
        <v>#N/A</v>
      </c>
      <c r="G7270" s="21" t="e">
        <f>IF(A7270&lt;&gt;"",VLOOKUP(B7270,'Ket qua do'!$C$5:$AP$50000,$G$3,TRUE),"")</f>
        <v>#N/A</v>
      </c>
      <c r="H7270" s="21" t="e">
        <f>IF(A7270&lt;&gt;"",VLOOKUP(B7270,'Ket qua do'!$C$5:$AP$50000,$H$3,TRUE),"")</f>
        <v>#N/A</v>
      </c>
      <c r="I7270" s="21" t="e">
        <f>IF(A7270&lt;&gt;"",VLOOKUP(B7270,'Ket qua do'!$C$5:$AP$50000,$I$3,TRUE)*$E$9/1000,"")</f>
        <v>#N/A</v>
      </c>
      <c r="J7270" s="21" t="e">
        <f>IF(A7270&lt;&gt;"",VLOOKUP(B7270,'Ket qua do'!$C$5:$AP$50000,$J$3,TRUE)*$E$9/1000,"")</f>
        <v>#N/A</v>
      </c>
      <c r="K7270" s="21" t="e">
        <f>IF(A7270&lt;&gt;"",VLOOKUP(B7270,'Ket qua do'!$C$5:$AP$50000,$K$3,TRUE)*$E$9/1000,"")</f>
        <v>#N/A</v>
      </c>
      <c r="L7270" s="21" t="e">
        <f>IF(A7270&lt;&gt;"",VLOOKUP(B7270,'Ket qua do'!$C$5:$AP$50000,$L$3,TRUE),"")</f>
        <v>#N/A</v>
      </c>
    </row>
    <row r="7271" spans="1:12" x14ac:dyDescent="0.25">
      <c r="A7271" t="e">
        <f t="shared" si="119"/>
        <v>#N/A</v>
      </c>
      <c r="B7271" s="1" t="e">
        <f>IF(A7271&lt;&gt;"",VLOOKUP(A7271,'Ket qua do'!$B$5:$CE$50000,2,TRUE),"")</f>
        <v>#N/A</v>
      </c>
      <c r="C7271" s="19" t="e">
        <f>IF(A7271&lt;&gt;"",VLOOKUP(B7271,'Ket qua do'!$C$5:$AP$50000,$C$3,TRUE)*SQRT(3)*$C$11,"")</f>
        <v>#N/A</v>
      </c>
      <c r="D7271" s="21" t="e">
        <f>IF(A7271&lt;&gt;"",VLOOKUP(B7271,'Ket qua do'!$C$5:$AP$50000,$D$3,TRUE),"")</f>
        <v>#N/A</v>
      </c>
      <c r="E7271" s="21" t="e">
        <f>IF(A7271&lt;&gt;"",VLOOKUP(B7271,'Ket qua do'!$C$5:$AP$50000,$E$3,TRUE)*$C$12,"")</f>
        <v>#N/A</v>
      </c>
      <c r="F7271" s="21" t="e">
        <f>IF(A7271&lt;&gt;"",VLOOKUP(B7271,'Ket qua do'!$C$5:$AP$50000,$F$3,TRUE),"")</f>
        <v>#N/A</v>
      </c>
      <c r="G7271" s="21" t="e">
        <f>IF(A7271&lt;&gt;"",VLOOKUP(B7271,'Ket qua do'!$C$5:$AP$50000,$G$3,TRUE),"")</f>
        <v>#N/A</v>
      </c>
      <c r="H7271" s="21" t="e">
        <f>IF(A7271&lt;&gt;"",VLOOKUP(B7271,'Ket qua do'!$C$5:$AP$50000,$H$3,TRUE),"")</f>
        <v>#N/A</v>
      </c>
      <c r="I7271" s="21" t="e">
        <f>IF(A7271&lt;&gt;"",VLOOKUP(B7271,'Ket qua do'!$C$5:$AP$50000,$I$3,TRUE)*$E$9/1000,"")</f>
        <v>#N/A</v>
      </c>
      <c r="J7271" s="21" t="e">
        <f>IF(A7271&lt;&gt;"",VLOOKUP(B7271,'Ket qua do'!$C$5:$AP$50000,$J$3,TRUE)*$E$9/1000,"")</f>
        <v>#N/A</v>
      </c>
      <c r="K7271" s="21" t="e">
        <f>IF(A7271&lt;&gt;"",VLOOKUP(B7271,'Ket qua do'!$C$5:$AP$50000,$K$3,TRUE)*$E$9/1000,"")</f>
        <v>#N/A</v>
      </c>
      <c r="L7271" s="21" t="e">
        <f>IF(A7271&lt;&gt;"",VLOOKUP(B7271,'Ket qua do'!$C$5:$AP$50000,$L$3,TRUE),"")</f>
        <v>#N/A</v>
      </c>
    </row>
    <row r="7272" spans="1:12" x14ac:dyDescent="0.25">
      <c r="A7272" t="e">
        <f t="shared" si="119"/>
        <v>#N/A</v>
      </c>
      <c r="B7272" s="1" t="e">
        <f>IF(A7272&lt;&gt;"",VLOOKUP(A7272,'Ket qua do'!$B$5:$CE$50000,2,TRUE),"")</f>
        <v>#N/A</v>
      </c>
      <c r="C7272" s="19" t="e">
        <f>IF(A7272&lt;&gt;"",VLOOKUP(B7272,'Ket qua do'!$C$5:$AP$50000,$C$3,TRUE)*SQRT(3)*$C$11,"")</f>
        <v>#N/A</v>
      </c>
      <c r="D7272" s="21" t="e">
        <f>IF(A7272&lt;&gt;"",VLOOKUP(B7272,'Ket qua do'!$C$5:$AP$50000,$D$3,TRUE),"")</f>
        <v>#N/A</v>
      </c>
      <c r="E7272" s="21" t="e">
        <f>IF(A7272&lt;&gt;"",VLOOKUP(B7272,'Ket qua do'!$C$5:$AP$50000,$E$3,TRUE)*$C$12,"")</f>
        <v>#N/A</v>
      </c>
      <c r="F7272" s="21" t="e">
        <f>IF(A7272&lt;&gt;"",VLOOKUP(B7272,'Ket qua do'!$C$5:$AP$50000,$F$3,TRUE),"")</f>
        <v>#N/A</v>
      </c>
      <c r="G7272" s="21" t="e">
        <f>IF(A7272&lt;&gt;"",VLOOKUP(B7272,'Ket qua do'!$C$5:$AP$50000,$G$3,TRUE),"")</f>
        <v>#N/A</v>
      </c>
      <c r="H7272" s="21" t="e">
        <f>IF(A7272&lt;&gt;"",VLOOKUP(B7272,'Ket qua do'!$C$5:$AP$50000,$H$3,TRUE),"")</f>
        <v>#N/A</v>
      </c>
      <c r="I7272" s="21" t="e">
        <f>IF(A7272&lt;&gt;"",VLOOKUP(B7272,'Ket qua do'!$C$5:$AP$50000,$I$3,TRUE)*$E$9/1000,"")</f>
        <v>#N/A</v>
      </c>
      <c r="J7272" s="21" t="e">
        <f>IF(A7272&lt;&gt;"",VLOOKUP(B7272,'Ket qua do'!$C$5:$AP$50000,$J$3,TRUE)*$E$9/1000,"")</f>
        <v>#N/A</v>
      </c>
      <c r="K7272" s="21" t="e">
        <f>IF(A7272&lt;&gt;"",VLOOKUP(B7272,'Ket qua do'!$C$5:$AP$50000,$K$3,TRUE)*$E$9/1000,"")</f>
        <v>#N/A</v>
      </c>
      <c r="L7272" s="21" t="e">
        <f>IF(A7272&lt;&gt;"",VLOOKUP(B7272,'Ket qua do'!$C$5:$AP$50000,$L$3,TRUE),"")</f>
        <v>#N/A</v>
      </c>
    </row>
    <row r="7273" spans="1:12" x14ac:dyDescent="0.25">
      <c r="A7273" t="e">
        <f t="shared" si="119"/>
        <v>#N/A</v>
      </c>
      <c r="B7273" s="1" t="e">
        <f>IF(A7273&lt;&gt;"",VLOOKUP(A7273,'Ket qua do'!$B$5:$CE$50000,2,TRUE),"")</f>
        <v>#N/A</v>
      </c>
      <c r="C7273" s="19" t="e">
        <f>IF(A7273&lt;&gt;"",VLOOKUP(B7273,'Ket qua do'!$C$5:$AP$50000,$C$3,TRUE)*SQRT(3)*$C$11,"")</f>
        <v>#N/A</v>
      </c>
      <c r="D7273" s="21" t="e">
        <f>IF(A7273&lt;&gt;"",VLOOKUP(B7273,'Ket qua do'!$C$5:$AP$50000,$D$3,TRUE),"")</f>
        <v>#N/A</v>
      </c>
      <c r="E7273" s="21" t="e">
        <f>IF(A7273&lt;&gt;"",VLOOKUP(B7273,'Ket qua do'!$C$5:$AP$50000,$E$3,TRUE)*$C$12,"")</f>
        <v>#N/A</v>
      </c>
      <c r="F7273" s="21" t="e">
        <f>IF(A7273&lt;&gt;"",VLOOKUP(B7273,'Ket qua do'!$C$5:$AP$50000,$F$3,TRUE),"")</f>
        <v>#N/A</v>
      </c>
      <c r="G7273" s="21" t="e">
        <f>IF(A7273&lt;&gt;"",VLOOKUP(B7273,'Ket qua do'!$C$5:$AP$50000,$G$3,TRUE),"")</f>
        <v>#N/A</v>
      </c>
      <c r="H7273" s="21" t="e">
        <f>IF(A7273&lt;&gt;"",VLOOKUP(B7273,'Ket qua do'!$C$5:$AP$50000,$H$3,TRUE),"")</f>
        <v>#N/A</v>
      </c>
      <c r="I7273" s="21" t="e">
        <f>IF(A7273&lt;&gt;"",VLOOKUP(B7273,'Ket qua do'!$C$5:$AP$50000,$I$3,TRUE)*$E$9/1000,"")</f>
        <v>#N/A</v>
      </c>
      <c r="J7273" s="21" t="e">
        <f>IF(A7273&lt;&gt;"",VLOOKUP(B7273,'Ket qua do'!$C$5:$AP$50000,$J$3,TRUE)*$E$9/1000,"")</f>
        <v>#N/A</v>
      </c>
      <c r="K7273" s="21" t="e">
        <f>IF(A7273&lt;&gt;"",VLOOKUP(B7273,'Ket qua do'!$C$5:$AP$50000,$K$3,TRUE)*$E$9/1000,"")</f>
        <v>#N/A</v>
      </c>
      <c r="L7273" s="21" t="e">
        <f>IF(A7273&lt;&gt;"",VLOOKUP(B7273,'Ket qua do'!$C$5:$AP$50000,$L$3,TRUE),"")</f>
        <v>#N/A</v>
      </c>
    </row>
    <row r="7274" spans="1:12" x14ac:dyDescent="0.25">
      <c r="A7274" t="e">
        <f t="shared" si="119"/>
        <v>#N/A</v>
      </c>
      <c r="B7274" s="1" t="e">
        <f>IF(A7274&lt;&gt;"",VLOOKUP(A7274,'Ket qua do'!$B$5:$CE$50000,2,TRUE),"")</f>
        <v>#N/A</v>
      </c>
      <c r="C7274" s="19" t="e">
        <f>IF(A7274&lt;&gt;"",VLOOKUP(B7274,'Ket qua do'!$C$5:$AP$50000,$C$3,TRUE)*SQRT(3)*$C$11,"")</f>
        <v>#N/A</v>
      </c>
      <c r="D7274" s="21" t="e">
        <f>IF(A7274&lt;&gt;"",VLOOKUP(B7274,'Ket qua do'!$C$5:$AP$50000,$D$3,TRUE),"")</f>
        <v>#N/A</v>
      </c>
      <c r="E7274" s="21" t="e">
        <f>IF(A7274&lt;&gt;"",VLOOKUP(B7274,'Ket qua do'!$C$5:$AP$50000,$E$3,TRUE)*$C$12,"")</f>
        <v>#N/A</v>
      </c>
      <c r="F7274" s="21" t="e">
        <f>IF(A7274&lt;&gt;"",VLOOKUP(B7274,'Ket qua do'!$C$5:$AP$50000,$F$3,TRUE),"")</f>
        <v>#N/A</v>
      </c>
      <c r="G7274" s="21" t="e">
        <f>IF(A7274&lt;&gt;"",VLOOKUP(B7274,'Ket qua do'!$C$5:$AP$50000,$G$3,TRUE),"")</f>
        <v>#N/A</v>
      </c>
      <c r="H7274" s="21" t="e">
        <f>IF(A7274&lt;&gt;"",VLOOKUP(B7274,'Ket qua do'!$C$5:$AP$50000,$H$3,TRUE),"")</f>
        <v>#N/A</v>
      </c>
      <c r="I7274" s="21" t="e">
        <f>IF(A7274&lt;&gt;"",VLOOKUP(B7274,'Ket qua do'!$C$5:$AP$50000,$I$3,TRUE)*$E$9/1000,"")</f>
        <v>#N/A</v>
      </c>
      <c r="J7274" s="21" t="e">
        <f>IF(A7274&lt;&gt;"",VLOOKUP(B7274,'Ket qua do'!$C$5:$AP$50000,$J$3,TRUE)*$E$9/1000,"")</f>
        <v>#N/A</v>
      </c>
      <c r="K7274" s="21" t="e">
        <f>IF(A7274&lt;&gt;"",VLOOKUP(B7274,'Ket qua do'!$C$5:$AP$50000,$K$3,TRUE)*$E$9/1000,"")</f>
        <v>#N/A</v>
      </c>
      <c r="L7274" s="21" t="e">
        <f>IF(A7274&lt;&gt;"",VLOOKUP(B7274,'Ket qua do'!$C$5:$AP$50000,$L$3,TRUE),"")</f>
        <v>#N/A</v>
      </c>
    </row>
    <row r="7275" spans="1:12" x14ac:dyDescent="0.25">
      <c r="A7275" t="e">
        <f t="shared" si="119"/>
        <v>#N/A</v>
      </c>
      <c r="B7275" s="1" t="e">
        <f>IF(A7275&lt;&gt;"",VLOOKUP(A7275,'Ket qua do'!$B$5:$CE$50000,2,TRUE),"")</f>
        <v>#N/A</v>
      </c>
      <c r="C7275" s="19" t="e">
        <f>IF(A7275&lt;&gt;"",VLOOKUP(B7275,'Ket qua do'!$C$5:$AP$50000,$C$3,TRUE)*SQRT(3)*$C$11,"")</f>
        <v>#N/A</v>
      </c>
      <c r="D7275" s="21" t="e">
        <f>IF(A7275&lt;&gt;"",VLOOKUP(B7275,'Ket qua do'!$C$5:$AP$50000,$D$3,TRUE),"")</f>
        <v>#N/A</v>
      </c>
      <c r="E7275" s="21" t="e">
        <f>IF(A7275&lt;&gt;"",VLOOKUP(B7275,'Ket qua do'!$C$5:$AP$50000,$E$3,TRUE)*$C$12,"")</f>
        <v>#N/A</v>
      </c>
      <c r="F7275" s="21" t="e">
        <f>IF(A7275&lt;&gt;"",VLOOKUP(B7275,'Ket qua do'!$C$5:$AP$50000,$F$3,TRUE),"")</f>
        <v>#N/A</v>
      </c>
      <c r="G7275" s="21" t="e">
        <f>IF(A7275&lt;&gt;"",VLOOKUP(B7275,'Ket qua do'!$C$5:$AP$50000,$G$3,TRUE),"")</f>
        <v>#N/A</v>
      </c>
      <c r="H7275" s="21" t="e">
        <f>IF(A7275&lt;&gt;"",VLOOKUP(B7275,'Ket qua do'!$C$5:$AP$50000,$H$3,TRUE),"")</f>
        <v>#N/A</v>
      </c>
      <c r="I7275" s="21" t="e">
        <f>IF(A7275&lt;&gt;"",VLOOKUP(B7275,'Ket qua do'!$C$5:$AP$50000,$I$3,TRUE)*$E$9/1000,"")</f>
        <v>#N/A</v>
      </c>
      <c r="J7275" s="21" t="e">
        <f>IF(A7275&lt;&gt;"",VLOOKUP(B7275,'Ket qua do'!$C$5:$AP$50000,$J$3,TRUE)*$E$9/1000,"")</f>
        <v>#N/A</v>
      </c>
      <c r="K7275" s="21" t="e">
        <f>IF(A7275&lt;&gt;"",VLOOKUP(B7275,'Ket qua do'!$C$5:$AP$50000,$K$3,TRUE)*$E$9/1000,"")</f>
        <v>#N/A</v>
      </c>
      <c r="L7275" s="21" t="e">
        <f>IF(A7275&lt;&gt;"",VLOOKUP(B7275,'Ket qua do'!$C$5:$AP$50000,$L$3,TRUE),"")</f>
        <v>#N/A</v>
      </c>
    </row>
    <row r="7276" spans="1:12" x14ac:dyDescent="0.25">
      <c r="A7276" t="e">
        <f t="shared" si="119"/>
        <v>#N/A</v>
      </c>
      <c r="B7276" s="1" t="e">
        <f>IF(A7276&lt;&gt;"",VLOOKUP(A7276,'Ket qua do'!$B$5:$CE$50000,2,TRUE),"")</f>
        <v>#N/A</v>
      </c>
      <c r="C7276" s="19" t="e">
        <f>IF(A7276&lt;&gt;"",VLOOKUP(B7276,'Ket qua do'!$C$5:$AP$50000,$C$3,TRUE)*SQRT(3)*$C$11,"")</f>
        <v>#N/A</v>
      </c>
      <c r="D7276" s="21" t="e">
        <f>IF(A7276&lt;&gt;"",VLOOKUP(B7276,'Ket qua do'!$C$5:$AP$50000,$D$3,TRUE),"")</f>
        <v>#N/A</v>
      </c>
      <c r="E7276" s="21" t="e">
        <f>IF(A7276&lt;&gt;"",VLOOKUP(B7276,'Ket qua do'!$C$5:$AP$50000,$E$3,TRUE)*$C$12,"")</f>
        <v>#N/A</v>
      </c>
      <c r="F7276" s="21" t="e">
        <f>IF(A7276&lt;&gt;"",VLOOKUP(B7276,'Ket qua do'!$C$5:$AP$50000,$F$3,TRUE),"")</f>
        <v>#N/A</v>
      </c>
      <c r="G7276" s="21" t="e">
        <f>IF(A7276&lt;&gt;"",VLOOKUP(B7276,'Ket qua do'!$C$5:$AP$50000,$G$3,TRUE),"")</f>
        <v>#N/A</v>
      </c>
      <c r="H7276" s="21" t="e">
        <f>IF(A7276&lt;&gt;"",VLOOKUP(B7276,'Ket qua do'!$C$5:$AP$50000,$H$3,TRUE),"")</f>
        <v>#N/A</v>
      </c>
      <c r="I7276" s="21" t="e">
        <f>IF(A7276&lt;&gt;"",VLOOKUP(B7276,'Ket qua do'!$C$5:$AP$50000,$I$3,TRUE)*$E$9/1000,"")</f>
        <v>#N/A</v>
      </c>
      <c r="J7276" s="21" t="e">
        <f>IF(A7276&lt;&gt;"",VLOOKUP(B7276,'Ket qua do'!$C$5:$AP$50000,$J$3,TRUE)*$E$9/1000,"")</f>
        <v>#N/A</v>
      </c>
      <c r="K7276" s="21" t="e">
        <f>IF(A7276&lt;&gt;"",VLOOKUP(B7276,'Ket qua do'!$C$5:$AP$50000,$K$3,TRUE)*$E$9/1000,"")</f>
        <v>#N/A</v>
      </c>
      <c r="L7276" s="21" t="e">
        <f>IF(A7276&lt;&gt;"",VLOOKUP(B7276,'Ket qua do'!$C$5:$AP$50000,$L$3,TRUE),"")</f>
        <v>#N/A</v>
      </c>
    </row>
    <row r="7277" spans="1:12" x14ac:dyDescent="0.25">
      <c r="A7277" t="e">
        <f t="shared" si="119"/>
        <v>#N/A</v>
      </c>
      <c r="B7277" s="1" t="e">
        <f>IF(A7277&lt;&gt;"",VLOOKUP(A7277,'Ket qua do'!$B$5:$CE$50000,2,TRUE),"")</f>
        <v>#N/A</v>
      </c>
      <c r="C7277" s="19" t="e">
        <f>IF(A7277&lt;&gt;"",VLOOKUP(B7277,'Ket qua do'!$C$5:$AP$50000,$C$3,TRUE)*SQRT(3)*$C$11,"")</f>
        <v>#N/A</v>
      </c>
      <c r="D7277" s="21" t="e">
        <f>IF(A7277&lt;&gt;"",VLOOKUP(B7277,'Ket qua do'!$C$5:$AP$50000,$D$3,TRUE),"")</f>
        <v>#N/A</v>
      </c>
      <c r="E7277" s="21" t="e">
        <f>IF(A7277&lt;&gt;"",VLOOKUP(B7277,'Ket qua do'!$C$5:$AP$50000,$E$3,TRUE)*$C$12,"")</f>
        <v>#N/A</v>
      </c>
      <c r="F7277" s="21" t="e">
        <f>IF(A7277&lt;&gt;"",VLOOKUP(B7277,'Ket qua do'!$C$5:$AP$50000,$F$3,TRUE),"")</f>
        <v>#N/A</v>
      </c>
      <c r="G7277" s="21" t="e">
        <f>IF(A7277&lt;&gt;"",VLOOKUP(B7277,'Ket qua do'!$C$5:$AP$50000,$G$3,TRUE),"")</f>
        <v>#N/A</v>
      </c>
      <c r="H7277" s="21" t="e">
        <f>IF(A7277&lt;&gt;"",VLOOKUP(B7277,'Ket qua do'!$C$5:$AP$50000,$H$3,TRUE),"")</f>
        <v>#N/A</v>
      </c>
      <c r="I7277" s="21" t="e">
        <f>IF(A7277&lt;&gt;"",VLOOKUP(B7277,'Ket qua do'!$C$5:$AP$50000,$I$3,TRUE)*$E$9/1000,"")</f>
        <v>#N/A</v>
      </c>
      <c r="J7277" s="21" t="e">
        <f>IF(A7277&lt;&gt;"",VLOOKUP(B7277,'Ket qua do'!$C$5:$AP$50000,$J$3,TRUE)*$E$9/1000,"")</f>
        <v>#N/A</v>
      </c>
      <c r="K7277" s="21" t="e">
        <f>IF(A7277&lt;&gt;"",VLOOKUP(B7277,'Ket qua do'!$C$5:$AP$50000,$K$3,TRUE)*$E$9/1000,"")</f>
        <v>#N/A</v>
      </c>
      <c r="L7277" s="21" t="e">
        <f>IF(A7277&lt;&gt;"",VLOOKUP(B7277,'Ket qua do'!$C$5:$AP$50000,$L$3,TRUE),"")</f>
        <v>#N/A</v>
      </c>
    </row>
    <row r="7278" spans="1:12" x14ac:dyDescent="0.25">
      <c r="A7278" t="e">
        <f t="shared" si="119"/>
        <v>#N/A</v>
      </c>
      <c r="B7278" s="1" t="e">
        <f>IF(A7278&lt;&gt;"",VLOOKUP(A7278,'Ket qua do'!$B$5:$CE$50000,2,TRUE),"")</f>
        <v>#N/A</v>
      </c>
      <c r="C7278" s="19" t="e">
        <f>IF(A7278&lt;&gt;"",VLOOKUP(B7278,'Ket qua do'!$C$5:$AP$50000,$C$3,TRUE)*SQRT(3)*$C$11,"")</f>
        <v>#N/A</v>
      </c>
      <c r="D7278" s="21" t="e">
        <f>IF(A7278&lt;&gt;"",VLOOKUP(B7278,'Ket qua do'!$C$5:$AP$50000,$D$3,TRUE),"")</f>
        <v>#N/A</v>
      </c>
      <c r="E7278" s="21" t="e">
        <f>IF(A7278&lt;&gt;"",VLOOKUP(B7278,'Ket qua do'!$C$5:$AP$50000,$E$3,TRUE)*$C$12,"")</f>
        <v>#N/A</v>
      </c>
      <c r="F7278" s="21" t="e">
        <f>IF(A7278&lt;&gt;"",VLOOKUP(B7278,'Ket qua do'!$C$5:$AP$50000,$F$3,TRUE),"")</f>
        <v>#N/A</v>
      </c>
      <c r="G7278" s="21" t="e">
        <f>IF(A7278&lt;&gt;"",VLOOKUP(B7278,'Ket qua do'!$C$5:$AP$50000,$G$3,TRUE),"")</f>
        <v>#N/A</v>
      </c>
      <c r="H7278" s="21" t="e">
        <f>IF(A7278&lt;&gt;"",VLOOKUP(B7278,'Ket qua do'!$C$5:$AP$50000,$H$3,TRUE),"")</f>
        <v>#N/A</v>
      </c>
      <c r="I7278" s="21" t="e">
        <f>IF(A7278&lt;&gt;"",VLOOKUP(B7278,'Ket qua do'!$C$5:$AP$50000,$I$3,TRUE)*$E$9/1000,"")</f>
        <v>#N/A</v>
      </c>
      <c r="J7278" s="21" t="e">
        <f>IF(A7278&lt;&gt;"",VLOOKUP(B7278,'Ket qua do'!$C$5:$AP$50000,$J$3,TRUE)*$E$9/1000,"")</f>
        <v>#N/A</v>
      </c>
      <c r="K7278" s="21" t="e">
        <f>IF(A7278&lt;&gt;"",VLOOKUP(B7278,'Ket qua do'!$C$5:$AP$50000,$K$3,TRUE)*$E$9/1000,"")</f>
        <v>#N/A</v>
      </c>
      <c r="L7278" s="21" t="e">
        <f>IF(A7278&lt;&gt;"",VLOOKUP(B7278,'Ket qua do'!$C$5:$AP$50000,$L$3,TRUE),"")</f>
        <v>#N/A</v>
      </c>
    </row>
    <row r="7279" spans="1:12" x14ac:dyDescent="0.25">
      <c r="A7279" t="e">
        <f t="shared" si="119"/>
        <v>#N/A</v>
      </c>
      <c r="B7279" s="1" t="e">
        <f>IF(A7279&lt;&gt;"",VLOOKUP(A7279,'Ket qua do'!$B$5:$CE$50000,2,TRUE),"")</f>
        <v>#N/A</v>
      </c>
      <c r="C7279" s="19" t="e">
        <f>IF(A7279&lt;&gt;"",VLOOKUP(B7279,'Ket qua do'!$C$5:$AP$50000,$C$3,TRUE)*SQRT(3)*$C$11,"")</f>
        <v>#N/A</v>
      </c>
      <c r="D7279" s="21" t="e">
        <f>IF(A7279&lt;&gt;"",VLOOKUP(B7279,'Ket qua do'!$C$5:$AP$50000,$D$3,TRUE),"")</f>
        <v>#N/A</v>
      </c>
      <c r="E7279" s="21" t="e">
        <f>IF(A7279&lt;&gt;"",VLOOKUP(B7279,'Ket qua do'!$C$5:$AP$50000,$E$3,TRUE)*$C$12,"")</f>
        <v>#N/A</v>
      </c>
      <c r="F7279" s="21" t="e">
        <f>IF(A7279&lt;&gt;"",VLOOKUP(B7279,'Ket qua do'!$C$5:$AP$50000,$F$3,TRUE),"")</f>
        <v>#N/A</v>
      </c>
      <c r="G7279" s="21" t="e">
        <f>IF(A7279&lt;&gt;"",VLOOKUP(B7279,'Ket qua do'!$C$5:$AP$50000,$G$3,TRUE),"")</f>
        <v>#N/A</v>
      </c>
      <c r="H7279" s="21" t="e">
        <f>IF(A7279&lt;&gt;"",VLOOKUP(B7279,'Ket qua do'!$C$5:$AP$50000,$H$3,TRUE),"")</f>
        <v>#N/A</v>
      </c>
      <c r="I7279" s="21" t="e">
        <f>IF(A7279&lt;&gt;"",VLOOKUP(B7279,'Ket qua do'!$C$5:$AP$50000,$I$3,TRUE)*$E$9/1000,"")</f>
        <v>#N/A</v>
      </c>
      <c r="J7279" s="21" t="e">
        <f>IF(A7279&lt;&gt;"",VLOOKUP(B7279,'Ket qua do'!$C$5:$AP$50000,$J$3,TRUE)*$E$9/1000,"")</f>
        <v>#N/A</v>
      </c>
      <c r="K7279" s="21" t="e">
        <f>IF(A7279&lt;&gt;"",VLOOKUP(B7279,'Ket qua do'!$C$5:$AP$50000,$K$3,TRUE)*$E$9/1000,"")</f>
        <v>#N/A</v>
      </c>
      <c r="L7279" s="21" t="e">
        <f>IF(A7279&lt;&gt;"",VLOOKUP(B7279,'Ket qua do'!$C$5:$AP$50000,$L$3,TRUE),"")</f>
        <v>#N/A</v>
      </c>
    </row>
    <row r="7280" spans="1:12" x14ac:dyDescent="0.25">
      <c r="A7280" t="e">
        <f t="shared" si="119"/>
        <v>#N/A</v>
      </c>
      <c r="B7280" s="1" t="e">
        <f>IF(A7280&lt;&gt;"",VLOOKUP(A7280,'Ket qua do'!$B$5:$CE$50000,2,TRUE),"")</f>
        <v>#N/A</v>
      </c>
      <c r="C7280" s="19" t="e">
        <f>IF(A7280&lt;&gt;"",VLOOKUP(B7280,'Ket qua do'!$C$5:$AP$50000,$C$3,TRUE)*SQRT(3)*$C$11,"")</f>
        <v>#N/A</v>
      </c>
      <c r="D7280" s="21" t="e">
        <f>IF(A7280&lt;&gt;"",VLOOKUP(B7280,'Ket qua do'!$C$5:$AP$50000,$D$3,TRUE),"")</f>
        <v>#N/A</v>
      </c>
      <c r="E7280" s="21" t="e">
        <f>IF(A7280&lt;&gt;"",VLOOKUP(B7280,'Ket qua do'!$C$5:$AP$50000,$E$3,TRUE)*$C$12,"")</f>
        <v>#N/A</v>
      </c>
      <c r="F7280" s="21" t="e">
        <f>IF(A7280&lt;&gt;"",VLOOKUP(B7280,'Ket qua do'!$C$5:$AP$50000,$F$3,TRUE),"")</f>
        <v>#N/A</v>
      </c>
      <c r="G7280" s="21" t="e">
        <f>IF(A7280&lt;&gt;"",VLOOKUP(B7280,'Ket qua do'!$C$5:$AP$50000,$G$3,TRUE),"")</f>
        <v>#N/A</v>
      </c>
      <c r="H7280" s="21" t="e">
        <f>IF(A7280&lt;&gt;"",VLOOKUP(B7280,'Ket qua do'!$C$5:$AP$50000,$H$3,TRUE),"")</f>
        <v>#N/A</v>
      </c>
      <c r="I7280" s="21" t="e">
        <f>IF(A7280&lt;&gt;"",VLOOKUP(B7280,'Ket qua do'!$C$5:$AP$50000,$I$3,TRUE)*$E$9/1000,"")</f>
        <v>#N/A</v>
      </c>
      <c r="J7280" s="21" t="e">
        <f>IF(A7280&lt;&gt;"",VLOOKUP(B7280,'Ket qua do'!$C$5:$AP$50000,$J$3,TRUE)*$E$9/1000,"")</f>
        <v>#N/A</v>
      </c>
      <c r="K7280" s="21" t="e">
        <f>IF(A7280&lt;&gt;"",VLOOKUP(B7280,'Ket qua do'!$C$5:$AP$50000,$K$3,TRUE)*$E$9/1000,"")</f>
        <v>#N/A</v>
      </c>
      <c r="L7280" s="21" t="e">
        <f>IF(A7280&lt;&gt;"",VLOOKUP(B7280,'Ket qua do'!$C$5:$AP$50000,$L$3,TRUE),"")</f>
        <v>#N/A</v>
      </c>
    </row>
    <row r="7281" spans="1:12" x14ac:dyDescent="0.25">
      <c r="A7281" t="e">
        <f t="shared" si="119"/>
        <v>#N/A</v>
      </c>
      <c r="B7281" s="1" t="e">
        <f>IF(A7281&lt;&gt;"",VLOOKUP(A7281,'Ket qua do'!$B$5:$CE$50000,2,TRUE),"")</f>
        <v>#N/A</v>
      </c>
      <c r="C7281" s="19" t="e">
        <f>IF(A7281&lt;&gt;"",VLOOKUP(B7281,'Ket qua do'!$C$5:$AP$50000,$C$3,TRUE)*SQRT(3)*$C$11,"")</f>
        <v>#N/A</v>
      </c>
      <c r="D7281" s="21" t="e">
        <f>IF(A7281&lt;&gt;"",VLOOKUP(B7281,'Ket qua do'!$C$5:$AP$50000,$D$3,TRUE),"")</f>
        <v>#N/A</v>
      </c>
      <c r="E7281" s="21" t="e">
        <f>IF(A7281&lt;&gt;"",VLOOKUP(B7281,'Ket qua do'!$C$5:$AP$50000,$E$3,TRUE)*$C$12,"")</f>
        <v>#N/A</v>
      </c>
      <c r="F7281" s="21" t="e">
        <f>IF(A7281&lt;&gt;"",VLOOKUP(B7281,'Ket qua do'!$C$5:$AP$50000,$F$3,TRUE),"")</f>
        <v>#N/A</v>
      </c>
      <c r="G7281" s="21" t="e">
        <f>IF(A7281&lt;&gt;"",VLOOKUP(B7281,'Ket qua do'!$C$5:$AP$50000,$G$3,TRUE),"")</f>
        <v>#N/A</v>
      </c>
      <c r="H7281" s="21" t="e">
        <f>IF(A7281&lt;&gt;"",VLOOKUP(B7281,'Ket qua do'!$C$5:$AP$50000,$H$3,TRUE),"")</f>
        <v>#N/A</v>
      </c>
      <c r="I7281" s="21" t="e">
        <f>IF(A7281&lt;&gt;"",VLOOKUP(B7281,'Ket qua do'!$C$5:$AP$50000,$I$3,TRUE)*$E$9/1000,"")</f>
        <v>#N/A</v>
      </c>
      <c r="J7281" s="21" t="e">
        <f>IF(A7281&lt;&gt;"",VLOOKUP(B7281,'Ket qua do'!$C$5:$AP$50000,$J$3,TRUE)*$E$9/1000,"")</f>
        <v>#N/A</v>
      </c>
      <c r="K7281" s="21" t="e">
        <f>IF(A7281&lt;&gt;"",VLOOKUP(B7281,'Ket qua do'!$C$5:$AP$50000,$K$3,TRUE)*$E$9/1000,"")</f>
        <v>#N/A</v>
      </c>
      <c r="L7281" s="21" t="e">
        <f>IF(A7281&lt;&gt;"",VLOOKUP(B7281,'Ket qua do'!$C$5:$AP$50000,$L$3,TRUE),"")</f>
        <v>#N/A</v>
      </c>
    </row>
    <row r="7282" spans="1:12" x14ac:dyDescent="0.25">
      <c r="A7282" t="e">
        <f t="shared" si="119"/>
        <v>#N/A</v>
      </c>
      <c r="B7282" s="1" t="e">
        <f>IF(A7282&lt;&gt;"",VLOOKUP(A7282,'Ket qua do'!$B$5:$CE$50000,2,TRUE),"")</f>
        <v>#N/A</v>
      </c>
      <c r="C7282" s="19" t="e">
        <f>IF(A7282&lt;&gt;"",VLOOKUP(B7282,'Ket qua do'!$C$5:$AP$50000,$C$3,TRUE)*SQRT(3)*$C$11,"")</f>
        <v>#N/A</v>
      </c>
      <c r="D7282" s="21" t="e">
        <f>IF(A7282&lt;&gt;"",VLOOKUP(B7282,'Ket qua do'!$C$5:$AP$50000,$D$3,TRUE),"")</f>
        <v>#N/A</v>
      </c>
      <c r="E7282" s="21" t="e">
        <f>IF(A7282&lt;&gt;"",VLOOKUP(B7282,'Ket qua do'!$C$5:$AP$50000,$E$3,TRUE)*$C$12,"")</f>
        <v>#N/A</v>
      </c>
      <c r="F7282" s="21" t="e">
        <f>IF(A7282&lt;&gt;"",VLOOKUP(B7282,'Ket qua do'!$C$5:$AP$50000,$F$3,TRUE),"")</f>
        <v>#N/A</v>
      </c>
      <c r="G7282" s="21" t="e">
        <f>IF(A7282&lt;&gt;"",VLOOKUP(B7282,'Ket qua do'!$C$5:$AP$50000,$G$3,TRUE),"")</f>
        <v>#N/A</v>
      </c>
      <c r="H7282" s="21" t="e">
        <f>IF(A7282&lt;&gt;"",VLOOKUP(B7282,'Ket qua do'!$C$5:$AP$50000,$H$3,TRUE),"")</f>
        <v>#N/A</v>
      </c>
      <c r="I7282" s="21" t="e">
        <f>IF(A7282&lt;&gt;"",VLOOKUP(B7282,'Ket qua do'!$C$5:$AP$50000,$I$3,TRUE)*$E$9/1000,"")</f>
        <v>#N/A</v>
      </c>
      <c r="J7282" s="21" t="e">
        <f>IF(A7282&lt;&gt;"",VLOOKUP(B7282,'Ket qua do'!$C$5:$AP$50000,$J$3,TRUE)*$E$9/1000,"")</f>
        <v>#N/A</v>
      </c>
      <c r="K7282" s="21" t="e">
        <f>IF(A7282&lt;&gt;"",VLOOKUP(B7282,'Ket qua do'!$C$5:$AP$50000,$K$3,TRUE)*$E$9/1000,"")</f>
        <v>#N/A</v>
      </c>
      <c r="L7282" s="21" t="e">
        <f>IF(A7282&lt;&gt;"",VLOOKUP(B7282,'Ket qua do'!$C$5:$AP$50000,$L$3,TRUE),"")</f>
        <v>#N/A</v>
      </c>
    </row>
    <row r="7283" spans="1:12" x14ac:dyDescent="0.25">
      <c r="A7283" t="e">
        <f t="shared" si="119"/>
        <v>#N/A</v>
      </c>
      <c r="B7283" s="1" t="e">
        <f>IF(A7283&lt;&gt;"",VLOOKUP(A7283,'Ket qua do'!$B$5:$CE$50000,2,TRUE),"")</f>
        <v>#N/A</v>
      </c>
      <c r="C7283" s="19" t="e">
        <f>IF(A7283&lt;&gt;"",VLOOKUP(B7283,'Ket qua do'!$C$5:$AP$50000,$C$3,TRUE)*SQRT(3)*$C$11,"")</f>
        <v>#N/A</v>
      </c>
      <c r="D7283" s="21" t="e">
        <f>IF(A7283&lt;&gt;"",VLOOKUP(B7283,'Ket qua do'!$C$5:$AP$50000,$D$3,TRUE),"")</f>
        <v>#N/A</v>
      </c>
      <c r="E7283" s="21" t="e">
        <f>IF(A7283&lt;&gt;"",VLOOKUP(B7283,'Ket qua do'!$C$5:$AP$50000,$E$3,TRUE)*$C$12,"")</f>
        <v>#N/A</v>
      </c>
      <c r="F7283" s="21" t="e">
        <f>IF(A7283&lt;&gt;"",VLOOKUP(B7283,'Ket qua do'!$C$5:$AP$50000,$F$3,TRUE),"")</f>
        <v>#N/A</v>
      </c>
      <c r="G7283" s="21" t="e">
        <f>IF(A7283&lt;&gt;"",VLOOKUP(B7283,'Ket qua do'!$C$5:$AP$50000,$G$3,TRUE),"")</f>
        <v>#N/A</v>
      </c>
      <c r="H7283" s="21" t="e">
        <f>IF(A7283&lt;&gt;"",VLOOKUP(B7283,'Ket qua do'!$C$5:$AP$50000,$H$3,TRUE),"")</f>
        <v>#N/A</v>
      </c>
      <c r="I7283" s="21" t="e">
        <f>IF(A7283&lt;&gt;"",VLOOKUP(B7283,'Ket qua do'!$C$5:$AP$50000,$I$3,TRUE)*$E$9/1000,"")</f>
        <v>#N/A</v>
      </c>
      <c r="J7283" s="21" t="e">
        <f>IF(A7283&lt;&gt;"",VLOOKUP(B7283,'Ket qua do'!$C$5:$AP$50000,$J$3,TRUE)*$E$9/1000,"")</f>
        <v>#N/A</v>
      </c>
      <c r="K7283" s="21" t="e">
        <f>IF(A7283&lt;&gt;"",VLOOKUP(B7283,'Ket qua do'!$C$5:$AP$50000,$K$3,TRUE)*$E$9/1000,"")</f>
        <v>#N/A</v>
      </c>
      <c r="L7283" s="21" t="e">
        <f>IF(A7283&lt;&gt;"",VLOOKUP(B7283,'Ket qua do'!$C$5:$AP$50000,$L$3,TRUE),"")</f>
        <v>#N/A</v>
      </c>
    </row>
    <row r="7284" spans="1:12" x14ac:dyDescent="0.25">
      <c r="A7284" t="e">
        <f t="shared" si="119"/>
        <v>#N/A</v>
      </c>
      <c r="B7284" s="1" t="e">
        <f>IF(A7284&lt;&gt;"",VLOOKUP(A7284,'Ket qua do'!$B$5:$CE$50000,2,TRUE),"")</f>
        <v>#N/A</v>
      </c>
      <c r="C7284" s="19" t="e">
        <f>IF(A7284&lt;&gt;"",VLOOKUP(B7284,'Ket qua do'!$C$5:$AP$50000,$C$3,TRUE)*SQRT(3)*$C$11,"")</f>
        <v>#N/A</v>
      </c>
      <c r="D7284" s="21" t="e">
        <f>IF(A7284&lt;&gt;"",VLOOKUP(B7284,'Ket qua do'!$C$5:$AP$50000,$D$3,TRUE),"")</f>
        <v>#N/A</v>
      </c>
      <c r="E7284" s="21" t="e">
        <f>IF(A7284&lt;&gt;"",VLOOKUP(B7284,'Ket qua do'!$C$5:$AP$50000,$E$3,TRUE)*$C$12,"")</f>
        <v>#N/A</v>
      </c>
      <c r="F7284" s="21" t="e">
        <f>IF(A7284&lt;&gt;"",VLOOKUP(B7284,'Ket qua do'!$C$5:$AP$50000,$F$3,TRUE),"")</f>
        <v>#N/A</v>
      </c>
      <c r="G7284" s="21" t="e">
        <f>IF(A7284&lt;&gt;"",VLOOKUP(B7284,'Ket qua do'!$C$5:$AP$50000,$G$3,TRUE),"")</f>
        <v>#N/A</v>
      </c>
      <c r="H7284" s="21" t="e">
        <f>IF(A7284&lt;&gt;"",VLOOKUP(B7284,'Ket qua do'!$C$5:$AP$50000,$H$3,TRUE),"")</f>
        <v>#N/A</v>
      </c>
      <c r="I7284" s="21" t="e">
        <f>IF(A7284&lt;&gt;"",VLOOKUP(B7284,'Ket qua do'!$C$5:$AP$50000,$I$3,TRUE)*$E$9/1000,"")</f>
        <v>#N/A</v>
      </c>
      <c r="J7284" s="21" t="e">
        <f>IF(A7284&lt;&gt;"",VLOOKUP(B7284,'Ket qua do'!$C$5:$AP$50000,$J$3,TRUE)*$E$9/1000,"")</f>
        <v>#N/A</v>
      </c>
      <c r="K7284" s="21" t="e">
        <f>IF(A7284&lt;&gt;"",VLOOKUP(B7284,'Ket qua do'!$C$5:$AP$50000,$K$3,TRUE)*$E$9/1000,"")</f>
        <v>#N/A</v>
      </c>
      <c r="L7284" s="21" t="e">
        <f>IF(A7284&lt;&gt;"",VLOOKUP(B7284,'Ket qua do'!$C$5:$AP$50000,$L$3,TRUE),"")</f>
        <v>#N/A</v>
      </c>
    </row>
    <row r="7285" spans="1:12" x14ac:dyDescent="0.25">
      <c r="A7285" t="e">
        <f t="shared" si="119"/>
        <v>#N/A</v>
      </c>
      <c r="B7285" s="1" t="e">
        <f>IF(A7285&lt;&gt;"",VLOOKUP(A7285,'Ket qua do'!$B$5:$CE$50000,2,TRUE),"")</f>
        <v>#N/A</v>
      </c>
      <c r="C7285" s="19" t="e">
        <f>IF(A7285&lt;&gt;"",VLOOKUP(B7285,'Ket qua do'!$C$5:$AP$50000,$C$3,TRUE)*SQRT(3)*$C$11,"")</f>
        <v>#N/A</v>
      </c>
      <c r="D7285" s="21" t="e">
        <f>IF(A7285&lt;&gt;"",VLOOKUP(B7285,'Ket qua do'!$C$5:$AP$50000,$D$3,TRUE),"")</f>
        <v>#N/A</v>
      </c>
      <c r="E7285" s="21" t="e">
        <f>IF(A7285&lt;&gt;"",VLOOKUP(B7285,'Ket qua do'!$C$5:$AP$50000,$E$3,TRUE)*$C$12,"")</f>
        <v>#N/A</v>
      </c>
      <c r="F7285" s="21" t="e">
        <f>IF(A7285&lt;&gt;"",VLOOKUP(B7285,'Ket qua do'!$C$5:$AP$50000,$F$3,TRUE),"")</f>
        <v>#N/A</v>
      </c>
      <c r="G7285" s="21" t="e">
        <f>IF(A7285&lt;&gt;"",VLOOKUP(B7285,'Ket qua do'!$C$5:$AP$50000,$G$3,TRUE),"")</f>
        <v>#N/A</v>
      </c>
      <c r="H7285" s="21" t="e">
        <f>IF(A7285&lt;&gt;"",VLOOKUP(B7285,'Ket qua do'!$C$5:$AP$50000,$H$3,TRUE),"")</f>
        <v>#N/A</v>
      </c>
      <c r="I7285" s="21" t="e">
        <f>IF(A7285&lt;&gt;"",VLOOKUP(B7285,'Ket qua do'!$C$5:$AP$50000,$I$3,TRUE)*$E$9/1000,"")</f>
        <v>#N/A</v>
      </c>
      <c r="J7285" s="21" t="e">
        <f>IF(A7285&lt;&gt;"",VLOOKUP(B7285,'Ket qua do'!$C$5:$AP$50000,$J$3,TRUE)*$E$9/1000,"")</f>
        <v>#N/A</v>
      </c>
      <c r="K7285" s="21" t="e">
        <f>IF(A7285&lt;&gt;"",VLOOKUP(B7285,'Ket qua do'!$C$5:$AP$50000,$K$3,TRUE)*$E$9/1000,"")</f>
        <v>#N/A</v>
      </c>
      <c r="L7285" s="21" t="e">
        <f>IF(A7285&lt;&gt;"",VLOOKUP(B7285,'Ket qua do'!$C$5:$AP$50000,$L$3,TRUE),"")</f>
        <v>#N/A</v>
      </c>
    </row>
    <row r="7286" spans="1:12" x14ac:dyDescent="0.25">
      <c r="A7286" t="e">
        <f t="shared" si="119"/>
        <v>#N/A</v>
      </c>
      <c r="B7286" s="1" t="e">
        <f>IF(A7286&lt;&gt;"",VLOOKUP(A7286,'Ket qua do'!$B$5:$CE$50000,2,TRUE),"")</f>
        <v>#N/A</v>
      </c>
      <c r="C7286" s="19" t="e">
        <f>IF(A7286&lt;&gt;"",VLOOKUP(B7286,'Ket qua do'!$C$5:$AP$50000,$C$3,TRUE)*SQRT(3)*$C$11,"")</f>
        <v>#N/A</v>
      </c>
      <c r="D7286" s="21" t="e">
        <f>IF(A7286&lt;&gt;"",VLOOKUP(B7286,'Ket qua do'!$C$5:$AP$50000,$D$3,TRUE),"")</f>
        <v>#N/A</v>
      </c>
      <c r="E7286" s="21" t="e">
        <f>IF(A7286&lt;&gt;"",VLOOKUP(B7286,'Ket qua do'!$C$5:$AP$50000,$E$3,TRUE)*$C$12,"")</f>
        <v>#N/A</v>
      </c>
      <c r="F7286" s="21" t="e">
        <f>IF(A7286&lt;&gt;"",VLOOKUP(B7286,'Ket qua do'!$C$5:$AP$50000,$F$3,TRUE),"")</f>
        <v>#N/A</v>
      </c>
      <c r="G7286" s="21" t="e">
        <f>IF(A7286&lt;&gt;"",VLOOKUP(B7286,'Ket qua do'!$C$5:$AP$50000,$G$3,TRUE),"")</f>
        <v>#N/A</v>
      </c>
      <c r="H7286" s="21" t="e">
        <f>IF(A7286&lt;&gt;"",VLOOKUP(B7286,'Ket qua do'!$C$5:$AP$50000,$H$3,TRUE),"")</f>
        <v>#N/A</v>
      </c>
      <c r="I7286" s="21" t="e">
        <f>IF(A7286&lt;&gt;"",VLOOKUP(B7286,'Ket qua do'!$C$5:$AP$50000,$I$3,TRUE)*$E$9/1000,"")</f>
        <v>#N/A</v>
      </c>
      <c r="J7286" s="21" t="e">
        <f>IF(A7286&lt;&gt;"",VLOOKUP(B7286,'Ket qua do'!$C$5:$AP$50000,$J$3,TRUE)*$E$9/1000,"")</f>
        <v>#N/A</v>
      </c>
      <c r="K7286" s="21" t="e">
        <f>IF(A7286&lt;&gt;"",VLOOKUP(B7286,'Ket qua do'!$C$5:$AP$50000,$K$3,TRUE)*$E$9/1000,"")</f>
        <v>#N/A</v>
      </c>
      <c r="L7286" s="21" t="e">
        <f>IF(A7286&lt;&gt;"",VLOOKUP(B7286,'Ket qua do'!$C$5:$AP$50000,$L$3,TRUE),"")</f>
        <v>#N/A</v>
      </c>
    </row>
    <row r="7287" spans="1:12" x14ac:dyDescent="0.25">
      <c r="A7287" t="e">
        <f t="shared" si="119"/>
        <v>#N/A</v>
      </c>
      <c r="B7287" s="1" t="e">
        <f>IF(A7287&lt;&gt;"",VLOOKUP(A7287,'Ket qua do'!$B$5:$CE$50000,2,TRUE),"")</f>
        <v>#N/A</v>
      </c>
      <c r="C7287" s="19" t="e">
        <f>IF(A7287&lt;&gt;"",VLOOKUP(B7287,'Ket qua do'!$C$5:$AP$50000,$C$3,TRUE)*SQRT(3)*$C$11,"")</f>
        <v>#N/A</v>
      </c>
      <c r="D7287" s="21" t="e">
        <f>IF(A7287&lt;&gt;"",VLOOKUP(B7287,'Ket qua do'!$C$5:$AP$50000,$D$3,TRUE),"")</f>
        <v>#N/A</v>
      </c>
      <c r="E7287" s="21" t="e">
        <f>IF(A7287&lt;&gt;"",VLOOKUP(B7287,'Ket qua do'!$C$5:$AP$50000,$E$3,TRUE)*$C$12,"")</f>
        <v>#N/A</v>
      </c>
      <c r="F7287" s="21" t="e">
        <f>IF(A7287&lt;&gt;"",VLOOKUP(B7287,'Ket qua do'!$C$5:$AP$50000,$F$3,TRUE),"")</f>
        <v>#N/A</v>
      </c>
      <c r="G7287" s="21" t="e">
        <f>IF(A7287&lt;&gt;"",VLOOKUP(B7287,'Ket qua do'!$C$5:$AP$50000,$G$3,TRUE),"")</f>
        <v>#N/A</v>
      </c>
      <c r="H7287" s="21" t="e">
        <f>IF(A7287&lt;&gt;"",VLOOKUP(B7287,'Ket qua do'!$C$5:$AP$50000,$H$3,TRUE),"")</f>
        <v>#N/A</v>
      </c>
      <c r="I7287" s="21" t="e">
        <f>IF(A7287&lt;&gt;"",VLOOKUP(B7287,'Ket qua do'!$C$5:$AP$50000,$I$3,TRUE)*$E$9/1000,"")</f>
        <v>#N/A</v>
      </c>
      <c r="J7287" s="21" t="e">
        <f>IF(A7287&lt;&gt;"",VLOOKUP(B7287,'Ket qua do'!$C$5:$AP$50000,$J$3,TRUE)*$E$9/1000,"")</f>
        <v>#N/A</v>
      </c>
      <c r="K7287" s="21" t="e">
        <f>IF(A7287&lt;&gt;"",VLOOKUP(B7287,'Ket qua do'!$C$5:$AP$50000,$K$3,TRUE)*$E$9/1000,"")</f>
        <v>#N/A</v>
      </c>
      <c r="L7287" s="21" t="e">
        <f>IF(A7287&lt;&gt;"",VLOOKUP(B7287,'Ket qua do'!$C$5:$AP$50000,$L$3,TRUE),"")</f>
        <v>#N/A</v>
      </c>
    </row>
    <row r="7288" spans="1:12" x14ac:dyDescent="0.25">
      <c r="A7288" t="e">
        <f t="shared" si="119"/>
        <v>#N/A</v>
      </c>
      <c r="B7288" s="1" t="e">
        <f>IF(A7288&lt;&gt;"",VLOOKUP(A7288,'Ket qua do'!$B$5:$CE$50000,2,TRUE),"")</f>
        <v>#N/A</v>
      </c>
      <c r="C7288" s="19" t="e">
        <f>IF(A7288&lt;&gt;"",VLOOKUP(B7288,'Ket qua do'!$C$5:$AP$50000,$C$3,TRUE)*SQRT(3)*$C$11,"")</f>
        <v>#N/A</v>
      </c>
      <c r="D7288" s="21" t="e">
        <f>IF(A7288&lt;&gt;"",VLOOKUP(B7288,'Ket qua do'!$C$5:$AP$50000,$D$3,TRUE),"")</f>
        <v>#N/A</v>
      </c>
      <c r="E7288" s="21" t="e">
        <f>IF(A7288&lt;&gt;"",VLOOKUP(B7288,'Ket qua do'!$C$5:$AP$50000,$E$3,TRUE)*$C$12,"")</f>
        <v>#N/A</v>
      </c>
      <c r="F7288" s="21" t="e">
        <f>IF(A7288&lt;&gt;"",VLOOKUP(B7288,'Ket qua do'!$C$5:$AP$50000,$F$3,TRUE),"")</f>
        <v>#N/A</v>
      </c>
      <c r="G7288" s="21" t="e">
        <f>IF(A7288&lt;&gt;"",VLOOKUP(B7288,'Ket qua do'!$C$5:$AP$50000,$G$3,TRUE),"")</f>
        <v>#N/A</v>
      </c>
      <c r="H7288" s="21" t="e">
        <f>IF(A7288&lt;&gt;"",VLOOKUP(B7288,'Ket qua do'!$C$5:$AP$50000,$H$3,TRUE),"")</f>
        <v>#N/A</v>
      </c>
      <c r="I7288" s="21" t="e">
        <f>IF(A7288&lt;&gt;"",VLOOKUP(B7288,'Ket qua do'!$C$5:$AP$50000,$I$3,TRUE)*$E$9/1000,"")</f>
        <v>#N/A</v>
      </c>
      <c r="J7288" s="21" t="e">
        <f>IF(A7288&lt;&gt;"",VLOOKUP(B7288,'Ket qua do'!$C$5:$AP$50000,$J$3,TRUE)*$E$9/1000,"")</f>
        <v>#N/A</v>
      </c>
      <c r="K7288" s="21" t="e">
        <f>IF(A7288&lt;&gt;"",VLOOKUP(B7288,'Ket qua do'!$C$5:$AP$50000,$K$3,TRUE)*$E$9/1000,"")</f>
        <v>#N/A</v>
      </c>
      <c r="L7288" s="21" t="e">
        <f>IF(A7288&lt;&gt;"",VLOOKUP(B7288,'Ket qua do'!$C$5:$AP$50000,$L$3,TRUE),"")</f>
        <v>#N/A</v>
      </c>
    </row>
    <row r="7289" spans="1:12" x14ac:dyDescent="0.25">
      <c r="A7289" t="e">
        <f t="shared" si="119"/>
        <v>#N/A</v>
      </c>
      <c r="B7289" s="1" t="e">
        <f>IF(A7289&lt;&gt;"",VLOOKUP(A7289,'Ket qua do'!$B$5:$CE$50000,2,TRUE),"")</f>
        <v>#N/A</v>
      </c>
      <c r="C7289" s="19" t="e">
        <f>IF(A7289&lt;&gt;"",VLOOKUP(B7289,'Ket qua do'!$C$5:$AP$50000,$C$3,TRUE)*SQRT(3)*$C$11,"")</f>
        <v>#N/A</v>
      </c>
      <c r="D7289" s="21" t="e">
        <f>IF(A7289&lt;&gt;"",VLOOKUP(B7289,'Ket qua do'!$C$5:$AP$50000,$D$3,TRUE),"")</f>
        <v>#N/A</v>
      </c>
      <c r="E7289" s="21" t="e">
        <f>IF(A7289&lt;&gt;"",VLOOKUP(B7289,'Ket qua do'!$C$5:$AP$50000,$E$3,TRUE)*$C$12,"")</f>
        <v>#N/A</v>
      </c>
      <c r="F7289" s="21" t="e">
        <f>IF(A7289&lt;&gt;"",VLOOKUP(B7289,'Ket qua do'!$C$5:$AP$50000,$F$3,TRUE),"")</f>
        <v>#N/A</v>
      </c>
      <c r="G7289" s="21" t="e">
        <f>IF(A7289&lt;&gt;"",VLOOKUP(B7289,'Ket qua do'!$C$5:$AP$50000,$G$3,TRUE),"")</f>
        <v>#N/A</v>
      </c>
      <c r="H7289" s="21" t="e">
        <f>IF(A7289&lt;&gt;"",VLOOKUP(B7289,'Ket qua do'!$C$5:$AP$50000,$H$3,TRUE),"")</f>
        <v>#N/A</v>
      </c>
      <c r="I7289" s="21" t="e">
        <f>IF(A7289&lt;&gt;"",VLOOKUP(B7289,'Ket qua do'!$C$5:$AP$50000,$I$3,TRUE)*$E$9/1000,"")</f>
        <v>#N/A</v>
      </c>
      <c r="J7289" s="21" t="e">
        <f>IF(A7289&lt;&gt;"",VLOOKUP(B7289,'Ket qua do'!$C$5:$AP$50000,$J$3,TRUE)*$E$9/1000,"")</f>
        <v>#N/A</v>
      </c>
      <c r="K7289" s="21" t="e">
        <f>IF(A7289&lt;&gt;"",VLOOKUP(B7289,'Ket qua do'!$C$5:$AP$50000,$K$3,TRUE)*$E$9/1000,"")</f>
        <v>#N/A</v>
      </c>
      <c r="L7289" s="21" t="e">
        <f>IF(A7289&lt;&gt;"",VLOOKUP(B7289,'Ket qua do'!$C$5:$AP$50000,$L$3,TRUE),"")</f>
        <v>#N/A</v>
      </c>
    </row>
    <row r="7290" spans="1:12" x14ac:dyDescent="0.25">
      <c r="A7290" t="e">
        <f t="shared" si="119"/>
        <v>#N/A</v>
      </c>
      <c r="B7290" s="1" t="e">
        <f>IF(A7290&lt;&gt;"",VLOOKUP(A7290,'Ket qua do'!$B$5:$CE$50000,2,TRUE),"")</f>
        <v>#N/A</v>
      </c>
      <c r="C7290" s="19" t="e">
        <f>IF(A7290&lt;&gt;"",VLOOKUP(B7290,'Ket qua do'!$C$5:$AP$50000,$C$3,TRUE)*SQRT(3)*$C$11,"")</f>
        <v>#N/A</v>
      </c>
      <c r="D7290" s="21" t="e">
        <f>IF(A7290&lt;&gt;"",VLOOKUP(B7290,'Ket qua do'!$C$5:$AP$50000,$D$3,TRUE),"")</f>
        <v>#N/A</v>
      </c>
      <c r="E7290" s="21" t="e">
        <f>IF(A7290&lt;&gt;"",VLOOKUP(B7290,'Ket qua do'!$C$5:$AP$50000,$E$3,TRUE)*$C$12,"")</f>
        <v>#N/A</v>
      </c>
      <c r="F7290" s="21" t="e">
        <f>IF(A7290&lt;&gt;"",VLOOKUP(B7290,'Ket qua do'!$C$5:$AP$50000,$F$3,TRUE),"")</f>
        <v>#N/A</v>
      </c>
      <c r="G7290" s="21" t="e">
        <f>IF(A7290&lt;&gt;"",VLOOKUP(B7290,'Ket qua do'!$C$5:$AP$50000,$G$3,TRUE),"")</f>
        <v>#N/A</v>
      </c>
      <c r="H7290" s="21" t="e">
        <f>IF(A7290&lt;&gt;"",VLOOKUP(B7290,'Ket qua do'!$C$5:$AP$50000,$H$3,TRUE),"")</f>
        <v>#N/A</v>
      </c>
      <c r="I7290" s="21" t="e">
        <f>IF(A7290&lt;&gt;"",VLOOKUP(B7290,'Ket qua do'!$C$5:$AP$50000,$I$3,TRUE)*$E$9/1000,"")</f>
        <v>#N/A</v>
      </c>
      <c r="J7290" s="21" t="e">
        <f>IF(A7290&lt;&gt;"",VLOOKUP(B7290,'Ket qua do'!$C$5:$AP$50000,$J$3,TRUE)*$E$9/1000,"")</f>
        <v>#N/A</v>
      </c>
      <c r="K7290" s="21" t="e">
        <f>IF(A7290&lt;&gt;"",VLOOKUP(B7290,'Ket qua do'!$C$5:$AP$50000,$K$3,TRUE)*$E$9/1000,"")</f>
        <v>#N/A</v>
      </c>
      <c r="L7290" s="21" t="e">
        <f>IF(A7290&lt;&gt;"",VLOOKUP(B7290,'Ket qua do'!$C$5:$AP$50000,$L$3,TRUE),"")</f>
        <v>#N/A</v>
      </c>
    </row>
    <row r="7291" spans="1:12" x14ac:dyDescent="0.25">
      <c r="A7291" t="e">
        <f t="shared" si="119"/>
        <v>#N/A</v>
      </c>
      <c r="B7291" s="1" t="e">
        <f>IF(A7291&lt;&gt;"",VLOOKUP(A7291,'Ket qua do'!$B$5:$CE$50000,2,TRUE),"")</f>
        <v>#N/A</v>
      </c>
      <c r="C7291" s="19" t="e">
        <f>IF(A7291&lt;&gt;"",VLOOKUP(B7291,'Ket qua do'!$C$5:$AP$50000,$C$3,TRUE)*SQRT(3)*$C$11,"")</f>
        <v>#N/A</v>
      </c>
      <c r="D7291" s="21" t="e">
        <f>IF(A7291&lt;&gt;"",VLOOKUP(B7291,'Ket qua do'!$C$5:$AP$50000,$D$3,TRUE),"")</f>
        <v>#N/A</v>
      </c>
      <c r="E7291" s="21" t="e">
        <f>IF(A7291&lt;&gt;"",VLOOKUP(B7291,'Ket qua do'!$C$5:$AP$50000,$E$3,TRUE)*$C$12,"")</f>
        <v>#N/A</v>
      </c>
      <c r="F7291" s="21" t="e">
        <f>IF(A7291&lt;&gt;"",VLOOKUP(B7291,'Ket qua do'!$C$5:$AP$50000,$F$3,TRUE),"")</f>
        <v>#N/A</v>
      </c>
      <c r="G7291" s="21" t="e">
        <f>IF(A7291&lt;&gt;"",VLOOKUP(B7291,'Ket qua do'!$C$5:$AP$50000,$G$3,TRUE),"")</f>
        <v>#N/A</v>
      </c>
      <c r="H7291" s="21" t="e">
        <f>IF(A7291&lt;&gt;"",VLOOKUP(B7291,'Ket qua do'!$C$5:$AP$50000,$H$3,TRUE),"")</f>
        <v>#N/A</v>
      </c>
      <c r="I7291" s="21" t="e">
        <f>IF(A7291&lt;&gt;"",VLOOKUP(B7291,'Ket qua do'!$C$5:$AP$50000,$I$3,TRUE)*$E$9/1000,"")</f>
        <v>#N/A</v>
      </c>
      <c r="J7291" s="21" t="e">
        <f>IF(A7291&lt;&gt;"",VLOOKUP(B7291,'Ket qua do'!$C$5:$AP$50000,$J$3,TRUE)*$E$9/1000,"")</f>
        <v>#N/A</v>
      </c>
      <c r="K7291" s="21" t="e">
        <f>IF(A7291&lt;&gt;"",VLOOKUP(B7291,'Ket qua do'!$C$5:$AP$50000,$K$3,TRUE)*$E$9/1000,"")</f>
        <v>#N/A</v>
      </c>
      <c r="L7291" s="21" t="e">
        <f>IF(A7291&lt;&gt;"",VLOOKUP(B7291,'Ket qua do'!$C$5:$AP$50000,$L$3,TRUE),"")</f>
        <v>#N/A</v>
      </c>
    </row>
    <row r="7292" spans="1:12" x14ac:dyDescent="0.25">
      <c r="A7292" t="e">
        <f t="shared" si="119"/>
        <v>#N/A</v>
      </c>
      <c r="B7292" s="1" t="e">
        <f>IF(A7292&lt;&gt;"",VLOOKUP(A7292,'Ket qua do'!$B$5:$CE$50000,2,TRUE),"")</f>
        <v>#N/A</v>
      </c>
      <c r="C7292" s="19" t="e">
        <f>IF(A7292&lt;&gt;"",VLOOKUP(B7292,'Ket qua do'!$C$5:$AP$50000,$C$3,TRUE)*SQRT(3)*$C$11,"")</f>
        <v>#N/A</v>
      </c>
      <c r="D7292" s="21" t="e">
        <f>IF(A7292&lt;&gt;"",VLOOKUP(B7292,'Ket qua do'!$C$5:$AP$50000,$D$3,TRUE),"")</f>
        <v>#N/A</v>
      </c>
      <c r="E7292" s="21" t="e">
        <f>IF(A7292&lt;&gt;"",VLOOKUP(B7292,'Ket qua do'!$C$5:$AP$50000,$E$3,TRUE)*$C$12,"")</f>
        <v>#N/A</v>
      </c>
      <c r="F7292" s="21" t="e">
        <f>IF(A7292&lt;&gt;"",VLOOKUP(B7292,'Ket qua do'!$C$5:$AP$50000,$F$3,TRUE),"")</f>
        <v>#N/A</v>
      </c>
      <c r="G7292" s="21" t="e">
        <f>IF(A7292&lt;&gt;"",VLOOKUP(B7292,'Ket qua do'!$C$5:$AP$50000,$G$3,TRUE),"")</f>
        <v>#N/A</v>
      </c>
      <c r="H7292" s="21" t="e">
        <f>IF(A7292&lt;&gt;"",VLOOKUP(B7292,'Ket qua do'!$C$5:$AP$50000,$H$3,TRUE),"")</f>
        <v>#N/A</v>
      </c>
      <c r="I7292" s="21" t="e">
        <f>IF(A7292&lt;&gt;"",VLOOKUP(B7292,'Ket qua do'!$C$5:$AP$50000,$I$3,TRUE)*$E$9/1000,"")</f>
        <v>#N/A</v>
      </c>
      <c r="J7292" s="21" t="e">
        <f>IF(A7292&lt;&gt;"",VLOOKUP(B7292,'Ket qua do'!$C$5:$AP$50000,$J$3,TRUE)*$E$9/1000,"")</f>
        <v>#N/A</v>
      </c>
      <c r="K7292" s="21" t="e">
        <f>IF(A7292&lt;&gt;"",VLOOKUP(B7292,'Ket qua do'!$C$5:$AP$50000,$K$3,TRUE)*$E$9/1000,"")</f>
        <v>#N/A</v>
      </c>
      <c r="L7292" s="21" t="e">
        <f>IF(A7292&lt;&gt;"",VLOOKUP(B7292,'Ket qua do'!$C$5:$AP$50000,$L$3,TRUE),"")</f>
        <v>#N/A</v>
      </c>
    </row>
    <row r="7293" spans="1:12" x14ac:dyDescent="0.25">
      <c r="A7293" t="e">
        <f t="shared" si="119"/>
        <v>#N/A</v>
      </c>
      <c r="B7293" s="1" t="e">
        <f>IF(A7293&lt;&gt;"",VLOOKUP(A7293,'Ket qua do'!$B$5:$CE$50000,2,TRUE),"")</f>
        <v>#N/A</v>
      </c>
      <c r="C7293" s="19" t="e">
        <f>IF(A7293&lt;&gt;"",VLOOKUP(B7293,'Ket qua do'!$C$5:$AP$50000,$C$3,TRUE)*SQRT(3)*$C$11,"")</f>
        <v>#N/A</v>
      </c>
      <c r="D7293" s="21" t="e">
        <f>IF(A7293&lt;&gt;"",VLOOKUP(B7293,'Ket qua do'!$C$5:$AP$50000,$D$3,TRUE),"")</f>
        <v>#N/A</v>
      </c>
      <c r="E7293" s="21" t="e">
        <f>IF(A7293&lt;&gt;"",VLOOKUP(B7293,'Ket qua do'!$C$5:$AP$50000,$E$3,TRUE)*$C$12,"")</f>
        <v>#N/A</v>
      </c>
      <c r="F7293" s="21" t="e">
        <f>IF(A7293&lt;&gt;"",VLOOKUP(B7293,'Ket qua do'!$C$5:$AP$50000,$F$3,TRUE),"")</f>
        <v>#N/A</v>
      </c>
      <c r="G7293" s="21" t="e">
        <f>IF(A7293&lt;&gt;"",VLOOKUP(B7293,'Ket qua do'!$C$5:$AP$50000,$G$3,TRUE),"")</f>
        <v>#N/A</v>
      </c>
      <c r="H7293" s="21" t="e">
        <f>IF(A7293&lt;&gt;"",VLOOKUP(B7293,'Ket qua do'!$C$5:$AP$50000,$H$3,TRUE),"")</f>
        <v>#N/A</v>
      </c>
      <c r="I7293" s="21" t="e">
        <f>IF(A7293&lt;&gt;"",VLOOKUP(B7293,'Ket qua do'!$C$5:$AP$50000,$I$3,TRUE)*$E$9/1000,"")</f>
        <v>#N/A</v>
      </c>
      <c r="J7293" s="21" t="e">
        <f>IF(A7293&lt;&gt;"",VLOOKUP(B7293,'Ket qua do'!$C$5:$AP$50000,$J$3,TRUE)*$E$9/1000,"")</f>
        <v>#N/A</v>
      </c>
      <c r="K7293" s="21" t="e">
        <f>IF(A7293&lt;&gt;"",VLOOKUP(B7293,'Ket qua do'!$C$5:$AP$50000,$K$3,TRUE)*$E$9/1000,"")</f>
        <v>#N/A</v>
      </c>
      <c r="L7293" s="21" t="e">
        <f>IF(A7293&lt;&gt;"",VLOOKUP(B7293,'Ket qua do'!$C$5:$AP$50000,$L$3,TRUE),"")</f>
        <v>#N/A</v>
      </c>
    </row>
    <row r="7294" spans="1:12" x14ac:dyDescent="0.25">
      <c r="A7294" t="e">
        <f t="shared" si="119"/>
        <v>#N/A</v>
      </c>
      <c r="B7294" s="1" t="e">
        <f>IF(A7294&lt;&gt;"",VLOOKUP(A7294,'Ket qua do'!$B$5:$CE$50000,2,TRUE),"")</f>
        <v>#N/A</v>
      </c>
      <c r="C7294" s="19" t="e">
        <f>IF(A7294&lt;&gt;"",VLOOKUP(B7294,'Ket qua do'!$C$5:$AP$50000,$C$3,TRUE)*SQRT(3)*$C$11,"")</f>
        <v>#N/A</v>
      </c>
      <c r="D7294" s="21" t="e">
        <f>IF(A7294&lt;&gt;"",VLOOKUP(B7294,'Ket qua do'!$C$5:$AP$50000,$D$3,TRUE),"")</f>
        <v>#N/A</v>
      </c>
      <c r="E7294" s="21" t="e">
        <f>IF(A7294&lt;&gt;"",VLOOKUP(B7294,'Ket qua do'!$C$5:$AP$50000,$E$3,TRUE)*$C$12,"")</f>
        <v>#N/A</v>
      </c>
      <c r="F7294" s="21" t="e">
        <f>IF(A7294&lt;&gt;"",VLOOKUP(B7294,'Ket qua do'!$C$5:$AP$50000,$F$3,TRUE),"")</f>
        <v>#N/A</v>
      </c>
      <c r="G7294" s="21" t="e">
        <f>IF(A7294&lt;&gt;"",VLOOKUP(B7294,'Ket qua do'!$C$5:$AP$50000,$G$3,TRUE),"")</f>
        <v>#N/A</v>
      </c>
      <c r="H7294" s="21" t="e">
        <f>IF(A7294&lt;&gt;"",VLOOKUP(B7294,'Ket qua do'!$C$5:$AP$50000,$H$3,TRUE),"")</f>
        <v>#N/A</v>
      </c>
      <c r="I7294" s="21" t="e">
        <f>IF(A7294&lt;&gt;"",VLOOKUP(B7294,'Ket qua do'!$C$5:$AP$50000,$I$3,TRUE)*$E$9/1000,"")</f>
        <v>#N/A</v>
      </c>
      <c r="J7294" s="21" t="e">
        <f>IF(A7294&lt;&gt;"",VLOOKUP(B7294,'Ket qua do'!$C$5:$AP$50000,$J$3,TRUE)*$E$9/1000,"")</f>
        <v>#N/A</v>
      </c>
      <c r="K7294" s="21" t="e">
        <f>IF(A7294&lt;&gt;"",VLOOKUP(B7294,'Ket qua do'!$C$5:$AP$50000,$K$3,TRUE)*$E$9/1000,"")</f>
        <v>#N/A</v>
      </c>
      <c r="L7294" s="21" t="e">
        <f>IF(A7294&lt;&gt;"",VLOOKUP(B7294,'Ket qua do'!$C$5:$AP$50000,$L$3,TRUE),"")</f>
        <v>#N/A</v>
      </c>
    </row>
    <row r="7295" spans="1:12" x14ac:dyDescent="0.25">
      <c r="A7295" t="e">
        <f t="shared" si="119"/>
        <v>#N/A</v>
      </c>
      <c r="B7295" s="1" t="e">
        <f>IF(A7295&lt;&gt;"",VLOOKUP(A7295,'Ket qua do'!$B$5:$CE$50000,2,TRUE),"")</f>
        <v>#N/A</v>
      </c>
      <c r="C7295" s="19" t="e">
        <f>IF(A7295&lt;&gt;"",VLOOKUP(B7295,'Ket qua do'!$C$5:$AP$50000,$C$3,TRUE)*SQRT(3)*$C$11,"")</f>
        <v>#N/A</v>
      </c>
      <c r="D7295" s="21" t="e">
        <f>IF(A7295&lt;&gt;"",VLOOKUP(B7295,'Ket qua do'!$C$5:$AP$50000,$D$3,TRUE),"")</f>
        <v>#N/A</v>
      </c>
      <c r="E7295" s="21" t="e">
        <f>IF(A7295&lt;&gt;"",VLOOKUP(B7295,'Ket qua do'!$C$5:$AP$50000,$E$3,TRUE)*$C$12,"")</f>
        <v>#N/A</v>
      </c>
      <c r="F7295" s="21" t="e">
        <f>IF(A7295&lt;&gt;"",VLOOKUP(B7295,'Ket qua do'!$C$5:$AP$50000,$F$3,TRUE),"")</f>
        <v>#N/A</v>
      </c>
      <c r="G7295" s="21" t="e">
        <f>IF(A7295&lt;&gt;"",VLOOKUP(B7295,'Ket qua do'!$C$5:$AP$50000,$G$3,TRUE),"")</f>
        <v>#N/A</v>
      </c>
      <c r="H7295" s="21" t="e">
        <f>IF(A7295&lt;&gt;"",VLOOKUP(B7295,'Ket qua do'!$C$5:$AP$50000,$H$3,TRUE),"")</f>
        <v>#N/A</v>
      </c>
      <c r="I7295" s="21" t="e">
        <f>IF(A7295&lt;&gt;"",VLOOKUP(B7295,'Ket qua do'!$C$5:$AP$50000,$I$3,TRUE)*$E$9/1000,"")</f>
        <v>#N/A</v>
      </c>
      <c r="J7295" s="21" t="e">
        <f>IF(A7295&lt;&gt;"",VLOOKUP(B7295,'Ket qua do'!$C$5:$AP$50000,$J$3,TRUE)*$E$9/1000,"")</f>
        <v>#N/A</v>
      </c>
      <c r="K7295" s="21" t="e">
        <f>IF(A7295&lt;&gt;"",VLOOKUP(B7295,'Ket qua do'!$C$5:$AP$50000,$K$3,TRUE)*$E$9/1000,"")</f>
        <v>#N/A</v>
      </c>
      <c r="L7295" s="21" t="e">
        <f>IF(A7295&lt;&gt;"",VLOOKUP(B7295,'Ket qua do'!$C$5:$AP$50000,$L$3,TRUE),"")</f>
        <v>#N/A</v>
      </c>
    </row>
    <row r="7296" spans="1:12" x14ac:dyDescent="0.25">
      <c r="A7296" t="e">
        <f t="shared" si="119"/>
        <v>#N/A</v>
      </c>
      <c r="B7296" s="1" t="e">
        <f>IF(A7296&lt;&gt;"",VLOOKUP(A7296,'Ket qua do'!$B$5:$CE$50000,2,TRUE),"")</f>
        <v>#N/A</v>
      </c>
      <c r="C7296" s="19" t="e">
        <f>IF(A7296&lt;&gt;"",VLOOKUP(B7296,'Ket qua do'!$C$5:$AP$50000,$C$3,TRUE)*SQRT(3)*$C$11,"")</f>
        <v>#N/A</v>
      </c>
      <c r="D7296" s="21" t="e">
        <f>IF(A7296&lt;&gt;"",VLOOKUP(B7296,'Ket qua do'!$C$5:$AP$50000,$D$3,TRUE),"")</f>
        <v>#N/A</v>
      </c>
      <c r="E7296" s="21" t="e">
        <f>IF(A7296&lt;&gt;"",VLOOKUP(B7296,'Ket qua do'!$C$5:$AP$50000,$E$3,TRUE)*$C$12,"")</f>
        <v>#N/A</v>
      </c>
      <c r="F7296" s="21" t="e">
        <f>IF(A7296&lt;&gt;"",VLOOKUP(B7296,'Ket qua do'!$C$5:$AP$50000,$F$3,TRUE),"")</f>
        <v>#N/A</v>
      </c>
      <c r="G7296" s="21" t="e">
        <f>IF(A7296&lt;&gt;"",VLOOKUP(B7296,'Ket qua do'!$C$5:$AP$50000,$G$3,TRUE),"")</f>
        <v>#N/A</v>
      </c>
      <c r="H7296" s="21" t="e">
        <f>IF(A7296&lt;&gt;"",VLOOKUP(B7296,'Ket qua do'!$C$5:$AP$50000,$H$3,TRUE),"")</f>
        <v>#N/A</v>
      </c>
      <c r="I7296" s="21" t="e">
        <f>IF(A7296&lt;&gt;"",VLOOKUP(B7296,'Ket qua do'!$C$5:$AP$50000,$I$3,TRUE)*$E$9/1000,"")</f>
        <v>#N/A</v>
      </c>
      <c r="J7296" s="21" t="e">
        <f>IF(A7296&lt;&gt;"",VLOOKUP(B7296,'Ket qua do'!$C$5:$AP$50000,$J$3,TRUE)*$E$9/1000,"")</f>
        <v>#N/A</v>
      </c>
      <c r="K7296" s="21" t="e">
        <f>IF(A7296&lt;&gt;"",VLOOKUP(B7296,'Ket qua do'!$C$5:$AP$50000,$K$3,TRUE)*$E$9/1000,"")</f>
        <v>#N/A</v>
      </c>
      <c r="L7296" s="21" t="e">
        <f>IF(A7296&lt;&gt;"",VLOOKUP(B7296,'Ket qua do'!$C$5:$AP$50000,$L$3,TRUE),"")</f>
        <v>#N/A</v>
      </c>
    </row>
    <row r="7297" spans="1:12" x14ac:dyDescent="0.25">
      <c r="A7297" t="e">
        <f t="shared" si="119"/>
        <v>#N/A</v>
      </c>
      <c r="B7297" s="1" t="e">
        <f>IF(A7297&lt;&gt;"",VLOOKUP(A7297,'Ket qua do'!$B$5:$CE$50000,2,TRUE),"")</f>
        <v>#N/A</v>
      </c>
      <c r="C7297" s="19" t="e">
        <f>IF(A7297&lt;&gt;"",VLOOKUP(B7297,'Ket qua do'!$C$5:$AP$50000,$C$3,TRUE)*SQRT(3)*$C$11,"")</f>
        <v>#N/A</v>
      </c>
      <c r="D7297" s="21" t="e">
        <f>IF(A7297&lt;&gt;"",VLOOKUP(B7297,'Ket qua do'!$C$5:$AP$50000,$D$3,TRUE),"")</f>
        <v>#N/A</v>
      </c>
      <c r="E7297" s="21" t="e">
        <f>IF(A7297&lt;&gt;"",VLOOKUP(B7297,'Ket qua do'!$C$5:$AP$50000,$E$3,TRUE)*$C$12,"")</f>
        <v>#N/A</v>
      </c>
      <c r="F7297" s="21" t="e">
        <f>IF(A7297&lt;&gt;"",VLOOKUP(B7297,'Ket qua do'!$C$5:$AP$50000,$F$3,TRUE),"")</f>
        <v>#N/A</v>
      </c>
      <c r="G7297" s="21" t="e">
        <f>IF(A7297&lt;&gt;"",VLOOKUP(B7297,'Ket qua do'!$C$5:$AP$50000,$G$3,TRUE),"")</f>
        <v>#N/A</v>
      </c>
      <c r="H7297" s="21" t="e">
        <f>IF(A7297&lt;&gt;"",VLOOKUP(B7297,'Ket qua do'!$C$5:$AP$50000,$H$3,TRUE),"")</f>
        <v>#N/A</v>
      </c>
      <c r="I7297" s="21" t="e">
        <f>IF(A7297&lt;&gt;"",VLOOKUP(B7297,'Ket qua do'!$C$5:$AP$50000,$I$3,TRUE)*$E$9/1000,"")</f>
        <v>#N/A</v>
      </c>
      <c r="J7297" s="21" t="e">
        <f>IF(A7297&lt;&gt;"",VLOOKUP(B7297,'Ket qua do'!$C$5:$AP$50000,$J$3,TRUE)*$E$9/1000,"")</f>
        <v>#N/A</v>
      </c>
      <c r="K7297" s="21" t="e">
        <f>IF(A7297&lt;&gt;"",VLOOKUP(B7297,'Ket qua do'!$C$5:$AP$50000,$K$3,TRUE)*$E$9/1000,"")</f>
        <v>#N/A</v>
      </c>
      <c r="L7297" s="21" t="e">
        <f>IF(A7297&lt;&gt;"",VLOOKUP(B7297,'Ket qua do'!$C$5:$AP$50000,$L$3,TRUE),"")</f>
        <v>#N/A</v>
      </c>
    </row>
    <row r="7298" spans="1:12" x14ac:dyDescent="0.25">
      <c r="A7298" t="e">
        <f t="shared" si="119"/>
        <v>#N/A</v>
      </c>
      <c r="B7298" s="1" t="e">
        <f>IF(A7298&lt;&gt;"",VLOOKUP(A7298,'Ket qua do'!$B$5:$CE$50000,2,TRUE),"")</f>
        <v>#N/A</v>
      </c>
      <c r="C7298" s="19" t="e">
        <f>IF(A7298&lt;&gt;"",VLOOKUP(B7298,'Ket qua do'!$C$5:$AP$50000,$C$3,TRUE)*SQRT(3)*$C$11,"")</f>
        <v>#N/A</v>
      </c>
      <c r="D7298" s="21" t="e">
        <f>IF(A7298&lt;&gt;"",VLOOKUP(B7298,'Ket qua do'!$C$5:$AP$50000,$D$3,TRUE),"")</f>
        <v>#N/A</v>
      </c>
      <c r="E7298" s="21" t="e">
        <f>IF(A7298&lt;&gt;"",VLOOKUP(B7298,'Ket qua do'!$C$5:$AP$50000,$E$3,TRUE)*$C$12,"")</f>
        <v>#N/A</v>
      </c>
      <c r="F7298" s="21" t="e">
        <f>IF(A7298&lt;&gt;"",VLOOKUP(B7298,'Ket qua do'!$C$5:$AP$50000,$F$3,TRUE),"")</f>
        <v>#N/A</v>
      </c>
      <c r="G7298" s="21" t="e">
        <f>IF(A7298&lt;&gt;"",VLOOKUP(B7298,'Ket qua do'!$C$5:$AP$50000,$G$3,TRUE),"")</f>
        <v>#N/A</v>
      </c>
      <c r="H7298" s="21" t="e">
        <f>IF(A7298&lt;&gt;"",VLOOKUP(B7298,'Ket qua do'!$C$5:$AP$50000,$H$3,TRUE),"")</f>
        <v>#N/A</v>
      </c>
      <c r="I7298" s="21" t="e">
        <f>IF(A7298&lt;&gt;"",VLOOKUP(B7298,'Ket qua do'!$C$5:$AP$50000,$I$3,TRUE)*$E$9/1000,"")</f>
        <v>#N/A</v>
      </c>
      <c r="J7298" s="21" t="e">
        <f>IF(A7298&lt;&gt;"",VLOOKUP(B7298,'Ket qua do'!$C$5:$AP$50000,$J$3,TRUE)*$E$9/1000,"")</f>
        <v>#N/A</v>
      </c>
      <c r="K7298" s="21" t="e">
        <f>IF(A7298&lt;&gt;"",VLOOKUP(B7298,'Ket qua do'!$C$5:$AP$50000,$K$3,TRUE)*$E$9/1000,"")</f>
        <v>#N/A</v>
      </c>
      <c r="L7298" s="21" t="e">
        <f>IF(A7298&lt;&gt;"",VLOOKUP(B7298,'Ket qua do'!$C$5:$AP$50000,$L$3,TRUE),"")</f>
        <v>#N/A</v>
      </c>
    </row>
    <row r="7299" spans="1:12" x14ac:dyDescent="0.25">
      <c r="A7299" t="e">
        <f t="shared" si="119"/>
        <v>#N/A</v>
      </c>
      <c r="B7299" s="1" t="e">
        <f>IF(A7299&lt;&gt;"",VLOOKUP(A7299,'Ket qua do'!$B$5:$CE$50000,2,TRUE),"")</f>
        <v>#N/A</v>
      </c>
      <c r="C7299" s="19" t="e">
        <f>IF(A7299&lt;&gt;"",VLOOKUP(B7299,'Ket qua do'!$C$5:$AP$50000,$C$3,TRUE)*SQRT(3)*$C$11,"")</f>
        <v>#N/A</v>
      </c>
      <c r="D7299" s="21" t="e">
        <f>IF(A7299&lt;&gt;"",VLOOKUP(B7299,'Ket qua do'!$C$5:$AP$50000,$D$3,TRUE),"")</f>
        <v>#N/A</v>
      </c>
      <c r="E7299" s="21" t="e">
        <f>IF(A7299&lt;&gt;"",VLOOKUP(B7299,'Ket qua do'!$C$5:$AP$50000,$E$3,TRUE)*$C$12,"")</f>
        <v>#N/A</v>
      </c>
      <c r="F7299" s="21" t="e">
        <f>IF(A7299&lt;&gt;"",VLOOKUP(B7299,'Ket qua do'!$C$5:$AP$50000,$F$3,TRUE),"")</f>
        <v>#N/A</v>
      </c>
      <c r="G7299" s="21" t="e">
        <f>IF(A7299&lt;&gt;"",VLOOKUP(B7299,'Ket qua do'!$C$5:$AP$50000,$G$3,TRUE),"")</f>
        <v>#N/A</v>
      </c>
      <c r="H7299" s="21" t="e">
        <f>IF(A7299&lt;&gt;"",VLOOKUP(B7299,'Ket qua do'!$C$5:$AP$50000,$H$3,TRUE),"")</f>
        <v>#N/A</v>
      </c>
      <c r="I7299" s="21" t="e">
        <f>IF(A7299&lt;&gt;"",VLOOKUP(B7299,'Ket qua do'!$C$5:$AP$50000,$I$3,TRUE)*$E$9/1000,"")</f>
        <v>#N/A</v>
      </c>
      <c r="J7299" s="21" t="e">
        <f>IF(A7299&lt;&gt;"",VLOOKUP(B7299,'Ket qua do'!$C$5:$AP$50000,$J$3,TRUE)*$E$9/1000,"")</f>
        <v>#N/A</v>
      </c>
      <c r="K7299" s="21" t="e">
        <f>IF(A7299&lt;&gt;"",VLOOKUP(B7299,'Ket qua do'!$C$5:$AP$50000,$K$3,TRUE)*$E$9/1000,"")</f>
        <v>#N/A</v>
      </c>
      <c r="L7299" s="21" t="e">
        <f>IF(A7299&lt;&gt;"",VLOOKUP(B7299,'Ket qua do'!$C$5:$AP$50000,$L$3,TRUE),"")</f>
        <v>#N/A</v>
      </c>
    </row>
    <row r="7300" spans="1:12" x14ac:dyDescent="0.25">
      <c r="A7300" t="e">
        <f t="shared" si="119"/>
        <v>#N/A</v>
      </c>
      <c r="B7300" s="1" t="e">
        <f>IF(A7300&lt;&gt;"",VLOOKUP(A7300,'Ket qua do'!$B$5:$CE$50000,2,TRUE),"")</f>
        <v>#N/A</v>
      </c>
      <c r="C7300" s="19" t="e">
        <f>IF(A7300&lt;&gt;"",VLOOKUP(B7300,'Ket qua do'!$C$5:$AP$50000,$C$3,TRUE)*SQRT(3)*$C$11,"")</f>
        <v>#N/A</v>
      </c>
      <c r="D7300" s="21" t="e">
        <f>IF(A7300&lt;&gt;"",VLOOKUP(B7300,'Ket qua do'!$C$5:$AP$50000,$D$3,TRUE),"")</f>
        <v>#N/A</v>
      </c>
      <c r="E7300" s="21" t="e">
        <f>IF(A7300&lt;&gt;"",VLOOKUP(B7300,'Ket qua do'!$C$5:$AP$50000,$E$3,TRUE)*$C$12,"")</f>
        <v>#N/A</v>
      </c>
      <c r="F7300" s="21" t="e">
        <f>IF(A7300&lt;&gt;"",VLOOKUP(B7300,'Ket qua do'!$C$5:$AP$50000,$F$3,TRUE),"")</f>
        <v>#N/A</v>
      </c>
      <c r="G7300" s="21" t="e">
        <f>IF(A7300&lt;&gt;"",VLOOKUP(B7300,'Ket qua do'!$C$5:$AP$50000,$G$3,TRUE),"")</f>
        <v>#N/A</v>
      </c>
      <c r="H7300" s="21" t="e">
        <f>IF(A7300&lt;&gt;"",VLOOKUP(B7300,'Ket qua do'!$C$5:$AP$50000,$H$3,TRUE),"")</f>
        <v>#N/A</v>
      </c>
      <c r="I7300" s="21" t="e">
        <f>IF(A7300&lt;&gt;"",VLOOKUP(B7300,'Ket qua do'!$C$5:$AP$50000,$I$3,TRUE)*$E$9/1000,"")</f>
        <v>#N/A</v>
      </c>
      <c r="J7300" s="21" t="e">
        <f>IF(A7300&lt;&gt;"",VLOOKUP(B7300,'Ket qua do'!$C$5:$AP$50000,$J$3,TRUE)*$E$9/1000,"")</f>
        <v>#N/A</v>
      </c>
      <c r="K7300" s="21" t="e">
        <f>IF(A7300&lt;&gt;"",VLOOKUP(B7300,'Ket qua do'!$C$5:$AP$50000,$K$3,TRUE)*$E$9/1000,"")</f>
        <v>#N/A</v>
      </c>
      <c r="L7300" s="21" t="e">
        <f>IF(A7300&lt;&gt;"",VLOOKUP(B7300,'Ket qua do'!$C$5:$AP$50000,$L$3,TRUE),"")</f>
        <v>#N/A</v>
      </c>
    </row>
    <row r="7301" spans="1:12" x14ac:dyDescent="0.25">
      <c r="A7301" t="e">
        <f t="shared" si="119"/>
        <v>#N/A</v>
      </c>
      <c r="B7301" s="1" t="e">
        <f>IF(A7301&lt;&gt;"",VLOOKUP(A7301,'Ket qua do'!$B$5:$CE$50000,2,TRUE),"")</f>
        <v>#N/A</v>
      </c>
      <c r="C7301" s="19" t="e">
        <f>IF(A7301&lt;&gt;"",VLOOKUP(B7301,'Ket qua do'!$C$5:$AP$50000,$C$3,TRUE)*SQRT(3)*$C$11,"")</f>
        <v>#N/A</v>
      </c>
      <c r="D7301" s="21" t="e">
        <f>IF(A7301&lt;&gt;"",VLOOKUP(B7301,'Ket qua do'!$C$5:$AP$50000,$D$3,TRUE),"")</f>
        <v>#N/A</v>
      </c>
      <c r="E7301" s="21" t="e">
        <f>IF(A7301&lt;&gt;"",VLOOKUP(B7301,'Ket qua do'!$C$5:$AP$50000,$E$3,TRUE)*$C$12,"")</f>
        <v>#N/A</v>
      </c>
      <c r="F7301" s="21" t="e">
        <f>IF(A7301&lt;&gt;"",VLOOKUP(B7301,'Ket qua do'!$C$5:$AP$50000,$F$3,TRUE),"")</f>
        <v>#N/A</v>
      </c>
      <c r="G7301" s="21" t="e">
        <f>IF(A7301&lt;&gt;"",VLOOKUP(B7301,'Ket qua do'!$C$5:$AP$50000,$G$3,TRUE),"")</f>
        <v>#N/A</v>
      </c>
      <c r="H7301" s="21" t="e">
        <f>IF(A7301&lt;&gt;"",VLOOKUP(B7301,'Ket qua do'!$C$5:$AP$50000,$H$3,TRUE),"")</f>
        <v>#N/A</v>
      </c>
      <c r="I7301" s="21" t="e">
        <f>IF(A7301&lt;&gt;"",VLOOKUP(B7301,'Ket qua do'!$C$5:$AP$50000,$I$3,TRUE)*$E$9/1000,"")</f>
        <v>#N/A</v>
      </c>
      <c r="J7301" s="21" t="e">
        <f>IF(A7301&lt;&gt;"",VLOOKUP(B7301,'Ket qua do'!$C$5:$AP$50000,$J$3,TRUE)*$E$9/1000,"")</f>
        <v>#N/A</v>
      </c>
      <c r="K7301" s="21" t="e">
        <f>IF(A7301&lt;&gt;"",VLOOKUP(B7301,'Ket qua do'!$C$5:$AP$50000,$K$3,TRUE)*$E$9/1000,"")</f>
        <v>#N/A</v>
      </c>
      <c r="L7301" s="21" t="e">
        <f>IF(A7301&lt;&gt;"",VLOOKUP(B7301,'Ket qua do'!$C$5:$AP$50000,$L$3,TRUE),"")</f>
        <v>#N/A</v>
      </c>
    </row>
    <row r="7302" spans="1:12" x14ac:dyDescent="0.25">
      <c r="A7302" t="e">
        <f t="shared" si="119"/>
        <v>#N/A</v>
      </c>
      <c r="B7302" s="1" t="e">
        <f>IF(A7302&lt;&gt;"",VLOOKUP(A7302,'Ket qua do'!$B$5:$CE$50000,2,TRUE),"")</f>
        <v>#N/A</v>
      </c>
      <c r="C7302" s="19" t="e">
        <f>IF(A7302&lt;&gt;"",VLOOKUP(B7302,'Ket qua do'!$C$5:$AP$50000,$C$3,TRUE)*SQRT(3)*$C$11,"")</f>
        <v>#N/A</v>
      </c>
      <c r="D7302" s="21" t="e">
        <f>IF(A7302&lt;&gt;"",VLOOKUP(B7302,'Ket qua do'!$C$5:$AP$50000,$D$3,TRUE),"")</f>
        <v>#N/A</v>
      </c>
      <c r="E7302" s="21" t="e">
        <f>IF(A7302&lt;&gt;"",VLOOKUP(B7302,'Ket qua do'!$C$5:$AP$50000,$E$3,TRUE)*$C$12,"")</f>
        <v>#N/A</v>
      </c>
      <c r="F7302" s="21" t="e">
        <f>IF(A7302&lt;&gt;"",VLOOKUP(B7302,'Ket qua do'!$C$5:$AP$50000,$F$3,TRUE),"")</f>
        <v>#N/A</v>
      </c>
      <c r="G7302" s="21" t="e">
        <f>IF(A7302&lt;&gt;"",VLOOKUP(B7302,'Ket qua do'!$C$5:$AP$50000,$G$3,TRUE),"")</f>
        <v>#N/A</v>
      </c>
      <c r="H7302" s="21" t="e">
        <f>IF(A7302&lt;&gt;"",VLOOKUP(B7302,'Ket qua do'!$C$5:$AP$50000,$H$3,TRUE),"")</f>
        <v>#N/A</v>
      </c>
      <c r="I7302" s="21" t="e">
        <f>IF(A7302&lt;&gt;"",VLOOKUP(B7302,'Ket qua do'!$C$5:$AP$50000,$I$3,TRUE)*$E$9/1000,"")</f>
        <v>#N/A</v>
      </c>
      <c r="J7302" s="21" t="e">
        <f>IF(A7302&lt;&gt;"",VLOOKUP(B7302,'Ket qua do'!$C$5:$AP$50000,$J$3,TRUE)*$E$9/1000,"")</f>
        <v>#N/A</v>
      </c>
      <c r="K7302" s="21" t="e">
        <f>IF(A7302&lt;&gt;"",VLOOKUP(B7302,'Ket qua do'!$C$5:$AP$50000,$K$3,TRUE)*$E$9/1000,"")</f>
        <v>#N/A</v>
      </c>
      <c r="L7302" s="21" t="e">
        <f>IF(A7302&lt;&gt;"",VLOOKUP(B7302,'Ket qua do'!$C$5:$AP$50000,$L$3,TRUE),"")</f>
        <v>#N/A</v>
      </c>
    </row>
    <row r="7303" spans="1:12" x14ac:dyDescent="0.25">
      <c r="A7303" t="e">
        <f t="shared" si="119"/>
        <v>#N/A</v>
      </c>
      <c r="B7303" s="1" t="e">
        <f>IF(A7303&lt;&gt;"",VLOOKUP(A7303,'Ket qua do'!$B$5:$CE$50000,2,TRUE),"")</f>
        <v>#N/A</v>
      </c>
      <c r="C7303" s="19" t="e">
        <f>IF(A7303&lt;&gt;"",VLOOKUP(B7303,'Ket qua do'!$C$5:$AP$50000,$C$3,TRUE)*SQRT(3)*$C$11,"")</f>
        <v>#N/A</v>
      </c>
      <c r="D7303" s="21" t="e">
        <f>IF(A7303&lt;&gt;"",VLOOKUP(B7303,'Ket qua do'!$C$5:$AP$50000,$D$3,TRUE),"")</f>
        <v>#N/A</v>
      </c>
      <c r="E7303" s="21" t="e">
        <f>IF(A7303&lt;&gt;"",VLOOKUP(B7303,'Ket qua do'!$C$5:$AP$50000,$E$3,TRUE)*$C$12,"")</f>
        <v>#N/A</v>
      </c>
      <c r="F7303" s="21" t="e">
        <f>IF(A7303&lt;&gt;"",VLOOKUP(B7303,'Ket qua do'!$C$5:$AP$50000,$F$3,TRUE),"")</f>
        <v>#N/A</v>
      </c>
      <c r="G7303" s="21" t="e">
        <f>IF(A7303&lt;&gt;"",VLOOKUP(B7303,'Ket qua do'!$C$5:$AP$50000,$G$3,TRUE),"")</f>
        <v>#N/A</v>
      </c>
      <c r="H7303" s="21" t="e">
        <f>IF(A7303&lt;&gt;"",VLOOKUP(B7303,'Ket qua do'!$C$5:$AP$50000,$H$3,TRUE),"")</f>
        <v>#N/A</v>
      </c>
      <c r="I7303" s="21" t="e">
        <f>IF(A7303&lt;&gt;"",VLOOKUP(B7303,'Ket qua do'!$C$5:$AP$50000,$I$3,TRUE)*$E$9/1000,"")</f>
        <v>#N/A</v>
      </c>
      <c r="J7303" s="21" t="e">
        <f>IF(A7303&lt;&gt;"",VLOOKUP(B7303,'Ket qua do'!$C$5:$AP$50000,$J$3,TRUE)*$E$9/1000,"")</f>
        <v>#N/A</v>
      </c>
      <c r="K7303" s="21" t="e">
        <f>IF(A7303&lt;&gt;"",VLOOKUP(B7303,'Ket qua do'!$C$5:$AP$50000,$K$3,TRUE)*$E$9/1000,"")</f>
        <v>#N/A</v>
      </c>
      <c r="L7303" s="21" t="e">
        <f>IF(A7303&lt;&gt;"",VLOOKUP(B7303,'Ket qua do'!$C$5:$AP$50000,$L$3,TRUE),"")</f>
        <v>#N/A</v>
      </c>
    </row>
    <row r="7304" spans="1:12" x14ac:dyDescent="0.25">
      <c r="A7304" t="e">
        <f t="shared" si="119"/>
        <v>#N/A</v>
      </c>
      <c r="B7304" s="1" t="e">
        <f>IF(A7304&lt;&gt;"",VLOOKUP(A7304,'Ket qua do'!$B$5:$CE$50000,2,TRUE),"")</f>
        <v>#N/A</v>
      </c>
      <c r="C7304" s="19" t="e">
        <f>IF(A7304&lt;&gt;"",VLOOKUP(B7304,'Ket qua do'!$C$5:$AP$50000,$C$3,TRUE)*SQRT(3)*$C$11,"")</f>
        <v>#N/A</v>
      </c>
      <c r="D7304" s="21" t="e">
        <f>IF(A7304&lt;&gt;"",VLOOKUP(B7304,'Ket qua do'!$C$5:$AP$50000,$D$3,TRUE),"")</f>
        <v>#N/A</v>
      </c>
      <c r="E7304" s="21" t="e">
        <f>IF(A7304&lt;&gt;"",VLOOKUP(B7304,'Ket qua do'!$C$5:$AP$50000,$E$3,TRUE)*$C$12,"")</f>
        <v>#N/A</v>
      </c>
      <c r="F7304" s="21" t="e">
        <f>IF(A7304&lt;&gt;"",VLOOKUP(B7304,'Ket qua do'!$C$5:$AP$50000,$F$3,TRUE),"")</f>
        <v>#N/A</v>
      </c>
      <c r="G7304" s="21" t="e">
        <f>IF(A7304&lt;&gt;"",VLOOKUP(B7304,'Ket qua do'!$C$5:$AP$50000,$G$3,TRUE),"")</f>
        <v>#N/A</v>
      </c>
      <c r="H7304" s="21" t="e">
        <f>IF(A7304&lt;&gt;"",VLOOKUP(B7304,'Ket qua do'!$C$5:$AP$50000,$H$3,TRUE),"")</f>
        <v>#N/A</v>
      </c>
      <c r="I7304" s="21" t="e">
        <f>IF(A7304&lt;&gt;"",VLOOKUP(B7304,'Ket qua do'!$C$5:$AP$50000,$I$3,TRUE)*$E$9/1000,"")</f>
        <v>#N/A</v>
      </c>
      <c r="J7304" s="21" t="e">
        <f>IF(A7304&lt;&gt;"",VLOOKUP(B7304,'Ket qua do'!$C$5:$AP$50000,$J$3,TRUE)*$E$9/1000,"")</f>
        <v>#N/A</v>
      </c>
      <c r="K7304" s="21" t="e">
        <f>IF(A7304&lt;&gt;"",VLOOKUP(B7304,'Ket qua do'!$C$5:$AP$50000,$K$3,TRUE)*$E$9/1000,"")</f>
        <v>#N/A</v>
      </c>
      <c r="L7304" s="21" t="e">
        <f>IF(A7304&lt;&gt;"",VLOOKUP(B7304,'Ket qua do'!$C$5:$AP$50000,$L$3,TRUE),"")</f>
        <v>#N/A</v>
      </c>
    </row>
    <row r="7305" spans="1:12" x14ac:dyDescent="0.25">
      <c r="A7305" t="e">
        <f t="shared" si="119"/>
        <v>#N/A</v>
      </c>
      <c r="B7305" s="1" t="e">
        <f>IF(A7305&lt;&gt;"",VLOOKUP(A7305,'Ket qua do'!$B$5:$CE$50000,2,TRUE),"")</f>
        <v>#N/A</v>
      </c>
      <c r="C7305" s="19" t="e">
        <f>IF(A7305&lt;&gt;"",VLOOKUP(B7305,'Ket qua do'!$C$5:$AP$50000,$C$3,TRUE)*SQRT(3)*$C$11,"")</f>
        <v>#N/A</v>
      </c>
      <c r="D7305" s="21" t="e">
        <f>IF(A7305&lt;&gt;"",VLOOKUP(B7305,'Ket qua do'!$C$5:$AP$50000,$D$3,TRUE),"")</f>
        <v>#N/A</v>
      </c>
      <c r="E7305" s="21" t="e">
        <f>IF(A7305&lt;&gt;"",VLOOKUP(B7305,'Ket qua do'!$C$5:$AP$50000,$E$3,TRUE)*$C$12,"")</f>
        <v>#N/A</v>
      </c>
      <c r="F7305" s="21" t="e">
        <f>IF(A7305&lt;&gt;"",VLOOKUP(B7305,'Ket qua do'!$C$5:$AP$50000,$F$3,TRUE),"")</f>
        <v>#N/A</v>
      </c>
      <c r="G7305" s="21" t="e">
        <f>IF(A7305&lt;&gt;"",VLOOKUP(B7305,'Ket qua do'!$C$5:$AP$50000,$G$3,TRUE),"")</f>
        <v>#N/A</v>
      </c>
      <c r="H7305" s="21" t="e">
        <f>IF(A7305&lt;&gt;"",VLOOKUP(B7305,'Ket qua do'!$C$5:$AP$50000,$H$3,TRUE),"")</f>
        <v>#N/A</v>
      </c>
      <c r="I7305" s="21" t="e">
        <f>IF(A7305&lt;&gt;"",VLOOKUP(B7305,'Ket qua do'!$C$5:$AP$50000,$I$3,TRUE)*$E$9/1000,"")</f>
        <v>#N/A</v>
      </c>
      <c r="J7305" s="21" t="e">
        <f>IF(A7305&lt;&gt;"",VLOOKUP(B7305,'Ket qua do'!$C$5:$AP$50000,$J$3,TRUE)*$E$9/1000,"")</f>
        <v>#N/A</v>
      </c>
      <c r="K7305" s="21" t="e">
        <f>IF(A7305&lt;&gt;"",VLOOKUP(B7305,'Ket qua do'!$C$5:$AP$50000,$K$3,TRUE)*$E$9/1000,"")</f>
        <v>#N/A</v>
      </c>
      <c r="L7305" s="21" t="e">
        <f>IF(A7305&lt;&gt;"",VLOOKUP(B7305,'Ket qua do'!$C$5:$AP$50000,$L$3,TRUE),"")</f>
        <v>#N/A</v>
      </c>
    </row>
    <row r="7306" spans="1:12" x14ac:dyDescent="0.25">
      <c r="A7306" t="e">
        <f t="shared" si="119"/>
        <v>#N/A</v>
      </c>
      <c r="B7306" s="1" t="e">
        <f>IF(A7306&lt;&gt;"",VLOOKUP(A7306,'Ket qua do'!$B$5:$CE$50000,2,TRUE),"")</f>
        <v>#N/A</v>
      </c>
      <c r="C7306" s="19" t="e">
        <f>IF(A7306&lt;&gt;"",VLOOKUP(B7306,'Ket qua do'!$C$5:$AP$50000,$C$3,TRUE)*SQRT(3)*$C$11,"")</f>
        <v>#N/A</v>
      </c>
      <c r="D7306" s="21" t="e">
        <f>IF(A7306&lt;&gt;"",VLOOKUP(B7306,'Ket qua do'!$C$5:$AP$50000,$D$3,TRUE),"")</f>
        <v>#N/A</v>
      </c>
      <c r="E7306" s="21" t="e">
        <f>IF(A7306&lt;&gt;"",VLOOKUP(B7306,'Ket qua do'!$C$5:$AP$50000,$E$3,TRUE)*$C$12,"")</f>
        <v>#N/A</v>
      </c>
      <c r="F7306" s="21" t="e">
        <f>IF(A7306&lt;&gt;"",VLOOKUP(B7306,'Ket qua do'!$C$5:$AP$50000,$F$3,TRUE),"")</f>
        <v>#N/A</v>
      </c>
      <c r="G7306" s="21" t="e">
        <f>IF(A7306&lt;&gt;"",VLOOKUP(B7306,'Ket qua do'!$C$5:$AP$50000,$G$3,TRUE),"")</f>
        <v>#N/A</v>
      </c>
      <c r="H7306" s="21" t="e">
        <f>IF(A7306&lt;&gt;"",VLOOKUP(B7306,'Ket qua do'!$C$5:$AP$50000,$H$3,TRUE),"")</f>
        <v>#N/A</v>
      </c>
      <c r="I7306" s="21" t="e">
        <f>IF(A7306&lt;&gt;"",VLOOKUP(B7306,'Ket qua do'!$C$5:$AP$50000,$I$3,TRUE)*$E$9/1000,"")</f>
        <v>#N/A</v>
      </c>
      <c r="J7306" s="21" t="e">
        <f>IF(A7306&lt;&gt;"",VLOOKUP(B7306,'Ket qua do'!$C$5:$AP$50000,$J$3,TRUE)*$E$9/1000,"")</f>
        <v>#N/A</v>
      </c>
      <c r="K7306" s="21" t="e">
        <f>IF(A7306&lt;&gt;"",VLOOKUP(B7306,'Ket qua do'!$C$5:$AP$50000,$K$3,TRUE)*$E$9/1000,"")</f>
        <v>#N/A</v>
      </c>
      <c r="L7306" s="21" t="e">
        <f>IF(A7306&lt;&gt;"",VLOOKUP(B7306,'Ket qua do'!$C$5:$AP$50000,$L$3,TRUE),"")</f>
        <v>#N/A</v>
      </c>
    </row>
    <row r="7307" spans="1:12" x14ac:dyDescent="0.25">
      <c r="A7307" t="e">
        <f t="shared" si="119"/>
        <v>#N/A</v>
      </c>
      <c r="B7307" s="1" t="e">
        <f>IF(A7307&lt;&gt;"",VLOOKUP(A7307,'Ket qua do'!$B$5:$CE$50000,2,TRUE),"")</f>
        <v>#N/A</v>
      </c>
      <c r="C7307" s="19" t="e">
        <f>IF(A7307&lt;&gt;"",VLOOKUP(B7307,'Ket qua do'!$C$5:$AP$50000,$C$3,TRUE)*SQRT(3)*$C$11,"")</f>
        <v>#N/A</v>
      </c>
      <c r="D7307" s="21" t="e">
        <f>IF(A7307&lt;&gt;"",VLOOKUP(B7307,'Ket qua do'!$C$5:$AP$50000,$D$3,TRUE),"")</f>
        <v>#N/A</v>
      </c>
      <c r="E7307" s="21" t="e">
        <f>IF(A7307&lt;&gt;"",VLOOKUP(B7307,'Ket qua do'!$C$5:$AP$50000,$E$3,TRUE)*$C$12,"")</f>
        <v>#N/A</v>
      </c>
      <c r="F7307" s="21" t="e">
        <f>IF(A7307&lt;&gt;"",VLOOKUP(B7307,'Ket qua do'!$C$5:$AP$50000,$F$3,TRUE),"")</f>
        <v>#N/A</v>
      </c>
      <c r="G7307" s="21" t="e">
        <f>IF(A7307&lt;&gt;"",VLOOKUP(B7307,'Ket qua do'!$C$5:$AP$50000,$G$3,TRUE),"")</f>
        <v>#N/A</v>
      </c>
      <c r="H7307" s="21" t="e">
        <f>IF(A7307&lt;&gt;"",VLOOKUP(B7307,'Ket qua do'!$C$5:$AP$50000,$H$3,TRUE),"")</f>
        <v>#N/A</v>
      </c>
      <c r="I7307" s="21" t="e">
        <f>IF(A7307&lt;&gt;"",VLOOKUP(B7307,'Ket qua do'!$C$5:$AP$50000,$I$3,TRUE)*$E$9/1000,"")</f>
        <v>#N/A</v>
      </c>
      <c r="J7307" s="21" t="e">
        <f>IF(A7307&lt;&gt;"",VLOOKUP(B7307,'Ket qua do'!$C$5:$AP$50000,$J$3,TRUE)*$E$9/1000,"")</f>
        <v>#N/A</v>
      </c>
      <c r="K7307" s="21" t="e">
        <f>IF(A7307&lt;&gt;"",VLOOKUP(B7307,'Ket qua do'!$C$5:$AP$50000,$K$3,TRUE)*$E$9/1000,"")</f>
        <v>#N/A</v>
      </c>
      <c r="L7307" s="21" t="e">
        <f>IF(A7307&lt;&gt;"",VLOOKUP(B7307,'Ket qua do'!$C$5:$AP$50000,$L$3,TRUE),"")</f>
        <v>#N/A</v>
      </c>
    </row>
    <row r="7308" spans="1:12" x14ac:dyDescent="0.25">
      <c r="A7308" t="e">
        <f t="shared" si="119"/>
        <v>#N/A</v>
      </c>
      <c r="B7308" s="1" t="e">
        <f>IF(A7308&lt;&gt;"",VLOOKUP(A7308,'Ket qua do'!$B$5:$CE$50000,2,TRUE),"")</f>
        <v>#N/A</v>
      </c>
      <c r="C7308" s="19" t="e">
        <f>IF(A7308&lt;&gt;"",VLOOKUP(B7308,'Ket qua do'!$C$5:$AP$50000,$C$3,TRUE)*SQRT(3)*$C$11,"")</f>
        <v>#N/A</v>
      </c>
      <c r="D7308" s="21" t="e">
        <f>IF(A7308&lt;&gt;"",VLOOKUP(B7308,'Ket qua do'!$C$5:$AP$50000,$D$3,TRUE),"")</f>
        <v>#N/A</v>
      </c>
      <c r="E7308" s="21" t="e">
        <f>IF(A7308&lt;&gt;"",VLOOKUP(B7308,'Ket qua do'!$C$5:$AP$50000,$E$3,TRUE)*$C$12,"")</f>
        <v>#N/A</v>
      </c>
      <c r="F7308" s="21" t="e">
        <f>IF(A7308&lt;&gt;"",VLOOKUP(B7308,'Ket qua do'!$C$5:$AP$50000,$F$3,TRUE),"")</f>
        <v>#N/A</v>
      </c>
      <c r="G7308" s="21" t="e">
        <f>IF(A7308&lt;&gt;"",VLOOKUP(B7308,'Ket qua do'!$C$5:$AP$50000,$G$3,TRUE),"")</f>
        <v>#N/A</v>
      </c>
      <c r="H7308" s="21" t="e">
        <f>IF(A7308&lt;&gt;"",VLOOKUP(B7308,'Ket qua do'!$C$5:$AP$50000,$H$3,TRUE),"")</f>
        <v>#N/A</v>
      </c>
      <c r="I7308" s="21" t="e">
        <f>IF(A7308&lt;&gt;"",VLOOKUP(B7308,'Ket qua do'!$C$5:$AP$50000,$I$3,TRUE)*$E$9/1000,"")</f>
        <v>#N/A</v>
      </c>
      <c r="J7308" s="21" t="e">
        <f>IF(A7308&lt;&gt;"",VLOOKUP(B7308,'Ket qua do'!$C$5:$AP$50000,$J$3,TRUE)*$E$9/1000,"")</f>
        <v>#N/A</v>
      </c>
      <c r="K7308" s="21" t="e">
        <f>IF(A7308&lt;&gt;"",VLOOKUP(B7308,'Ket qua do'!$C$5:$AP$50000,$K$3,TRUE)*$E$9/1000,"")</f>
        <v>#N/A</v>
      </c>
      <c r="L7308" s="21" t="e">
        <f>IF(A7308&lt;&gt;"",VLOOKUP(B7308,'Ket qua do'!$C$5:$AP$50000,$L$3,TRUE),"")</f>
        <v>#N/A</v>
      </c>
    </row>
    <row r="7309" spans="1:12" x14ac:dyDescent="0.25">
      <c r="A7309" t="e">
        <f t="shared" si="119"/>
        <v>#N/A</v>
      </c>
      <c r="B7309" s="1" t="e">
        <f>IF(A7309&lt;&gt;"",VLOOKUP(A7309,'Ket qua do'!$B$5:$CE$50000,2,TRUE),"")</f>
        <v>#N/A</v>
      </c>
      <c r="C7309" s="19" t="e">
        <f>IF(A7309&lt;&gt;"",VLOOKUP(B7309,'Ket qua do'!$C$5:$AP$50000,$C$3,TRUE)*SQRT(3)*$C$11,"")</f>
        <v>#N/A</v>
      </c>
      <c r="D7309" s="21" t="e">
        <f>IF(A7309&lt;&gt;"",VLOOKUP(B7309,'Ket qua do'!$C$5:$AP$50000,$D$3,TRUE),"")</f>
        <v>#N/A</v>
      </c>
      <c r="E7309" s="21" t="e">
        <f>IF(A7309&lt;&gt;"",VLOOKUP(B7309,'Ket qua do'!$C$5:$AP$50000,$E$3,TRUE)*$C$12,"")</f>
        <v>#N/A</v>
      </c>
      <c r="F7309" s="21" t="e">
        <f>IF(A7309&lt;&gt;"",VLOOKUP(B7309,'Ket qua do'!$C$5:$AP$50000,$F$3,TRUE),"")</f>
        <v>#N/A</v>
      </c>
      <c r="G7309" s="21" t="e">
        <f>IF(A7309&lt;&gt;"",VLOOKUP(B7309,'Ket qua do'!$C$5:$AP$50000,$G$3,TRUE),"")</f>
        <v>#N/A</v>
      </c>
      <c r="H7309" s="21" t="e">
        <f>IF(A7309&lt;&gt;"",VLOOKUP(B7309,'Ket qua do'!$C$5:$AP$50000,$H$3,TRUE),"")</f>
        <v>#N/A</v>
      </c>
      <c r="I7309" s="21" t="e">
        <f>IF(A7309&lt;&gt;"",VLOOKUP(B7309,'Ket qua do'!$C$5:$AP$50000,$I$3,TRUE)*$E$9/1000,"")</f>
        <v>#N/A</v>
      </c>
      <c r="J7309" s="21" t="e">
        <f>IF(A7309&lt;&gt;"",VLOOKUP(B7309,'Ket qua do'!$C$5:$AP$50000,$J$3,TRUE)*$E$9/1000,"")</f>
        <v>#N/A</v>
      </c>
      <c r="K7309" s="21" t="e">
        <f>IF(A7309&lt;&gt;"",VLOOKUP(B7309,'Ket qua do'!$C$5:$AP$50000,$K$3,TRUE)*$E$9/1000,"")</f>
        <v>#N/A</v>
      </c>
      <c r="L7309" s="21" t="e">
        <f>IF(A7309&lt;&gt;"",VLOOKUP(B7309,'Ket qua do'!$C$5:$AP$50000,$L$3,TRUE),"")</f>
        <v>#N/A</v>
      </c>
    </row>
    <row r="7310" spans="1:12" x14ac:dyDescent="0.25">
      <c r="A7310" t="e">
        <f t="shared" si="119"/>
        <v>#N/A</v>
      </c>
      <c r="B7310" s="1" t="e">
        <f>IF(A7310&lt;&gt;"",VLOOKUP(A7310,'Ket qua do'!$B$5:$CE$50000,2,TRUE),"")</f>
        <v>#N/A</v>
      </c>
      <c r="C7310" s="19" t="e">
        <f>IF(A7310&lt;&gt;"",VLOOKUP(B7310,'Ket qua do'!$C$5:$AP$50000,$C$3,TRUE)*SQRT(3)*$C$11,"")</f>
        <v>#N/A</v>
      </c>
      <c r="D7310" s="21" t="e">
        <f>IF(A7310&lt;&gt;"",VLOOKUP(B7310,'Ket qua do'!$C$5:$AP$50000,$D$3,TRUE),"")</f>
        <v>#N/A</v>
      </c>
      <c r="E7310" s="21" t="e">
        <f>IF(A7310&lt;&gt;"",VLOOKUP(B7310,'Ket qua do'!$C$5:$AP$50000,$E$3,TRUE)*$C$12,"")</f>
        <v>#N/A</v>
      </c>
      <c r="F7310" s="21" t="e">
        <f>IF(A7310&lt;&gt;"",VLOOKUP(B7310,'Ket qua do'!$C$5:$AP$50000,$F$3,TRUE),"")</f>
        <v>#N/A</v>
      </c>
      <c r="G7310" s="21" t="e">
        <f>IF(A7310&lt;&gt;"",VLOOKUP(B7310,'Ket qua do'!$C$5:$AP$50000,$G$3,TRUE),"")</f>
        <v>#N/A</v>
      </c>
      <c r="H7310" s="21" t="e">
        <f>IF(A7310&lt;&gt;"",VLOOKUP(B7310,'Ket qua do'!$C$5:$AP$50000,$H$3,TRUE),"")</f>
        <v>#N/A</v>
      </c>
      <c r="I7310" s="21" t="e">
        <f>IF(A7310&lt;&gt;"",VLOOKUP(B7310,'Ket qua do'!$C$5:$AP$50000,$I$3,TRUE)*$E$9/1000,"")</f>
        <v>#N/A</v>
      </c>
      <c r="J7310" s="21" t="e">
        <f>IF(A7310&lt;&gt;"",VLOOKUP(B7310,'Ket qua do'!$C$5:$AP$50000,$J$3,TRUE)*$E$9/1000,"")</f>
        <v>#N/A</v>
      </c>
      <c r="K7310" s="21" t="e">
        <f>IF(A7310&lt;&gt;"",VLOOKUP(B7310,'Ket qua do'!$C$5:$AP$50000,$K$3,TRUE)*$E$9/1000,"")</f>
        <v>#N/A</v>
      </c>
      <c r="L7310" s="21" t="e">
        <f>IF(A7310&lt;&gt;"",VLOOKUP(B7310,'Ket qua do'!$C$5:$AP$50000,$L$3,TRUE),"")</f>
        <v>#N/A</v>
      </c>
    </row>
    <row r="7311" spans="1:12" x14ac:dyDescent="0.25">
      <c r="A7311" t="e">
        <f t="shared" si="119"/>
        <v>#N/A</v>
      </c>
      <c r="B7311" s="1" t="e">
        <f>IF(A7311&lt;&gt;"",VLOOKUP(A7311,'Ket qua do'!$B$5:$CE$50000,2,TRUE),"")</f>
        <v>#N/A</v>
      </c>
      <c r="C7311" s="19" t="e">
        <f>IF(A7311&lt;&gt;"",VLOOKUP(B7311,'Ket qua do'!$C$5:$AP$50000,$C$3,TRUE)*SQRT(3)*$C$11,"")</f>
        <v>#N/A</v>
      </c>
      <c r="D7311" s="21" t="e">
        <f>IF(A7311&lt;&gt;"",VLOOKUP(B7311,'Ket qua do'!$C$5:$AP$50000,$D$3,TRUE),"")</f>
        <v>#N/A</v>
      </c>
      <c r="E7311" s="21" t="e">
        <f>IF(A7311&lt;&gt;"",VLOOKUP(B7311,'Ket qua do'!$C$5:$AP$50000,$E$3,TRUE)*$C$12,"")</f>
        <v>#N/A</v>
      </c>
      <c r="F7311" s="21" t="e">
        <f>IF(A7311&lt;&gt;"",VLOOKUP(B7311,'Ket qua do'!$C$5:$AP$50000,$F$3,TRUE),"")</f>
        <v>#N/A</v>
      </c>
      <c r="G7311" s="21" t="e">
        <f>IF(A7311&lt;&gt;"",VLOOKUP(B7311,'Ket qua do'!$C$5:$AP$50000,$G$3,TRUE),"")</f>
        <v>#N/A</v>
      </c>
      <c r="H7311" s="21" t="e">
        <f>IF(A7311&lt;&gt;"",VLOOKUP(B7311,'Ket qua do'!$C$5:$AP$50000,$H$3,TRUE),"")</f>
        <v>#N/A</v>
      </c>
      <c r="I7311" s="21" t="e">
        <f>IF(A7311&lt;&gt;"",VLOOKUP(B7311,'Ket qua do'!$C$5:$AP$50000,$I$3,TRUE)*$E$9/1000,"")</f>
        <v>#N/A</v>
      </c>
      <c r="J7311" s="21" t="e">
        <f>IF(A7311&lt;&gt;"",VLOOKUP(B7311,'Ket qua do'!$C$5:$AP$50000,$J$3,TRUE)*$E$9/1000,"")</f>
        <v>#N/A</v>
      </c>
      <c r="K7311" s="21" t="e">
        <f>IF(A7311&lt;&gt;"",VLOOKUP(B7311,'Ket qua do'!$C$5:$AP$50000,$K$3,TRUE)*$E$9/1000,"")</f>
        <v>#N/A</v>
      </c>
      <c r="L7311" s="21" t="e">
        <f>IF(A7311&lt;&gt;"",VLOOKUP(B7311,'Ket qua do'!$C$5:$AP$50000,$L$3,TRUE),"")</f>
        <v>#N/A</v>
      </c>
    </row>
    <row r="7312" spans="1:12" x14ac:dyDescent="0.25">
      <c r="A7312" t="e">
        <f t="shared" si="119"/>
        <v>#N/A</v>
      </c>
      <c r="B7312" s="1" t="e">
        <f>IF(A7312&lt;&gt;"",VLOOKUP(A7312,'Ket qua do'!$B$5:$CE$50000,2,TRUE),"")</f>
        <v>#N/A</v>
      </c>
      <c r="C7312" s="19" t="e">
        <f>IF(A7312&lt;&gt;"",VLOOKUP(B7312,'Ket qua do'!$C$5:$AP$50000,$C$3,TRUE)*SQRT(3)*$C$11,"")</f>
        <v>#N/A</v>
      </c>
      <c r="D7312" s="21" t="e">
        <f>IF(A7312&lt;&gt;"",VLOOKUP(B7312,'Ket qua do'!$C$5:$AP$50000,$D$3,TRUE),"")</f>
        <v>#N/A</v>
      </c>
      <c r="E7312" s="21" t="e">
        <f>IF(A7312&lt;&gt;"",VLOOKUP(B7312,'Ket qua do'!$C$5:$AP$50000,$E$3,TRUE)*$C$12,"")</f>
        <v>#N/A</v>
      </c>
      <c r="F7312" s="21" t="e">
        <f>IF(A7312&lt;&gt;"",VLOOKUP(B7312,'Ket qua do'!$C$5:$AP$50000,$F$3,TRUE),"")</f>
        <v>#N/A</v>
      </c>
      <c r="G7312" s="21" t="e">
        <f>IF(A7312&lt;&gt;"",VLOOKUP(B7312,'Ket qua do'!$C$5:$AP$50000,$G$3,TRUE),"")</f>
        <v>#N/A</v>
      </c>
      <c r="H7312" s="21" t="e">
        <f>IF(A7312&lt;&gt;"",VLOOKUP(B7312,'Ket qua do'!$C$5:$AP$50000,$H$3,TRUE),"")</f>
        <v>#N/A</v>
      </c>
      <c r="I7312" s="21" t="e">
        <f>IF(A7312&lt;&gt;"",VLOOKUP(B7312,'Ket qua do'!$C$5:$AP$50000,$I$3,TRUE)*$E$9/1000,"")</f>
        <v>#N/A</v>
      </c>
      <c r="J7312" s="21" t="e">
        <f>IF(A7312&lt;&gt;"",VLOOKUP(B7312,'Ket qua do'!$C$5:$AP$50000,$J$3,TRUE)*$E$9/1000,"")</f>
        <v>#N/A</v>
      </c>
      <c r="K7312" s="21" t="e">
        <f>IF(A7312&lt;&gt;"",VLOOKUP(B7312,'Ket qua do'!$C$5:$AP$50000,$K$3,TRUE)*$E$9/1000,"")</f>
        <v>#N/A</v>
      </c>
      <c r="L7312" s="21" t="e">
        <f>IF(A7312&lt;&gt;"",VLOOKUP(B7312,'Ket qua do'!$C$5:$AP$50000,$L$3,TRUE),"")</f>
        <v>#N/A</v>
      </c>
    </row>
    <row r="7313" spans="1:12" x14ac:dyDescent="0.25">
      <c r="A7313" t="e">
        <f t="shared" si="119"/>
        <v>#N/A</v>
      </c>
      <c r="B7313" s="1" t="e">
        <f>IF(A7313&lt;&gt;"",VLOOKUP(A7313,'Ket qua do'!$B$5:$CE$50000,2,TRUE),"")</f>
        <v>#N/A</v>
      </c>
      <c r="C7313" s="19" t="e">
        <f>IF(A7313&lt;&gt;"",VLOOKUP(B7313,'Ket qua do'!$C$5:$AP$50000,$C$3,TRUE)*SQRT(3)*$C$11,"")</f>
        <v>#N/A</v>
      </c>
      <c r="D7313" s="21" t="e">
        <f>IF(A7313&lt;&gt;"",VLOOKUP(B7313,'Ket qua do'!$C$5:$AP$50000,$D$3,TRUE),"")</f>
        <v>#N/A</v>
      </c>
      <c r="E7313" s="21" t="e">
        <f>IF(A7313&lt;&gt;"",VLOOKUP(B7313,'Ket qua do'!$C$5:$AP$50000,$E$3,TRUE)*$C$12,"")</f>
        <v>#N/A</v>
      </c>
      <c r="F7313" s="21" t="e">
        <f>IF(A7313&lt;&gt;"",VLOOKUP(B7313,'Ket qua do'!$C$5:$AP$50000,$F$3,TRUE),"")</f>
        <v>#N/A</v>
      </c>
      <c r="G7313" s="21" t="e">
        <f>IF(A7313&lt;&gt;"",VLOOKUP(B7313,'Ket qua do'!$C$5:$AP$50000,$G$3,TRUE),"")</f>
        <v>#N/A</v>
      </c>
      <c r="H7313" s="21" t="e">
        <f>IF(A7313&lt;&gt;"",VLOOKUP(B7313,'Ket qua do'!$C$5:$AP$50000,$H$3,TRUE),"")</f>
        <v>#N/A</v>
      </c>
      <c r="I7313" s="21" t="e">
        <f>IF(A7313&lt;&gt;"",VLOOKUP(B7313,'Ket qua do'!$C$5:$AP$50000,$I$3,TRUE)*$E$9/1000,"")</f>
        <v>#N/A</v>
      </c>
      <c r="J7313" s="21" t="e">
        <f>IF(A7313&lt;&gt;"",VLOOKUP(B7313,'Ket qua do'!$C$5:$AP$50000,$J$3,TRUE)*$E$9/1000,"")</f>
        <v>#N/A</v>
      </c>
      <c r="K7313" s="21" t="e">
        <f>IF(A7313&lt;&gt;"",VLOOKUP(B7313,'Ket qua do'!$C$5:$AP$50000,$K$3,TRUE)*$E$9/1000,"")</f>
        <v>#N/A</v>
      </c>
      <c r="L7313" s="21" t="e">
        <f>IF(A7313&lt;&gt;"",VLOOKUP(B7313,'Ket qua do'!$C$5:$AP$50000,$L$3,TRUE),"")</f>
        <v>#N/A</v>
      </c>
    </row>
    <row r="7314" spans="1:12" x14ac:dyDescent="0.25">
      <c r="A7314" t="e">
        <f t="shared" si="119"/>
        <v>#N/A</v>
      </c>
      <c r="B7314" s="1" t="e">
        <f>IF(A7314&lt;&gt;"",VLOOKUP(A7314,'Ket qua do'!$B$5:$CE$50000,2,TRUE),"")</f>
        <v>#N/A</v>
      </c>
      <c r="C7314" s="19" t="e">
        <f>IF(A7314&lt;&gt;"",VLOOKUP(B7314,'Ket qua do'!$C$5:$AP$50000,$C$3,TRUE)*SQRT(3)*$C$11,"")</f>
        <v>#N/A</v>
      </c>
      <c r="D7314" s="21" t="e">
        <f>IF(A7314&lt;&gt;"",VLOOKUP(B7314,'Ket qua do'!$C$5:$AP$50000,$D$3,TRUE),"")</f>
        <v>#N/A</v>
      </c>
      <c r="E7314" s="21" t="e">
        <f>IF(A7314&lt;&gt;"",VLOOKUP(B7314,'Ket qua do'!$C$5:$AP$50000,$E$3,TRUE)*$C$12,"")</f>
        <v>#N/A</v>
      </c>
      <c r="F7314" s="21" t="e">
        <f>IF(A7314&lt;&gt;"",VLOOKUP(B7314,'Ket qua do'!$C$5:$AP$50000,$F$3,TRUE),"")</f>
        <v>#N/A</v>
      </c>
      <c r="G7314" s="21" t="e">
        <f>IF(A7314&lt;&gt;"",VLOOKUP(B7314,'Ket qua do'!$C$5:$AP$50000,$G$3,TRUE),"")</f>
        <v>#N/A</v>
      </c>
      <c r="H7314" s="21" t="e">
        <f>IF(A7314&lt;&gt;"",VLOOKUP(B7314,'Ket qua do'!$C$5:$AP$50000,$H$3,TRUE),"")</f>
        <v>#N/A</v>
      </c>
      <c r="I7314" s="21" t="e">
        <f>IF(A7314&lt;&gt;"",VLOOKUP(B7314,'Ket qua do'!$C$5:$AP$50000,$I$3,TRUE)*$E$9/1000,"")</f>
        <v>#N/A</v>
      </c>
      <c r="J7314" s="21" t="e">
        <f>IF(A7314&lt;&gt;"",VLOOKUP(B7314,'Ket qua do'!$C$5:$AP$50000,$J$3,TRUE)*$E$9/1000,"")</f>
        <v>#N/A</v>
      </c>
      <c r="K7314" s="21" t="e">
        <f>IF(A7314&lt;&gt;"",VLOOKUP(B7314,'Ket qua do'!$C$5:$AP$50000,$K$3,TRUE)*$E$9/1000,"")</f>
        <v>#N/A</v>
      </c>
      <c r="L7314" s="21" t="e">
        <f>IF(A7314&lt;&gt;"",VLOOKUP(B7314,'Ket qua do'!$C$5:$AP$50000,$L$3,TRUE),"")</f>
        <v>#N/A</v>
      </c>
    </row>
    <row r="7315" spans="1:12" x14ac:dyDescent="0.25">
      <c r="A7315" t="e">
        <f t="shared" si="119"/>
        <v>#N/A</v>
      </c>
      <c r="B7315" s="1" t="e">
        <f>IF(A7315&lt;&gt;"",VLOOKUP(A7315,'Ket qua do'!$B$5:$CE$50000,2,TRUE),"")</f>
        <v>#N/A</v>
      </c>
      <c r="C7315" s="19" t="e">
        <f>IF(A7315&lt;&gt;"",VLOOKUP(B7315,'Ket qua do'!$C$5:$AP$50000,$C$3,TRUE)*SQRT(3)*$C$11,"")</f>
        <v>#N/A</v>
      </c>
      <c r="D7315" s="21" t="e">
        <f>IF(A7315&lt;&gt;"",VLOOKUP(B7315,'Ket qua do'!$C$5:$AP$50000,$D$3,TRUE),"")</f>
        <v>#N/A</v>
      </c>
      <c r="E7315" s="21" t="e">
        <f>IF(A7315&lt;&gt;"",VLOOKUP(B7315,'Ket qua do'!$C$5:$AP$50000,$E$3,TRUE)*$C$12,"")</f>
        <v>#N/A</v>
      </c>
      <c r="F7315" s="21" t="e">
        <f>IF(A7315&lt;&gt;"",VLOOKUP(B7315,'Ket qua do'!$C$5:$AP$50000,$F$3,TRUE),"")</f>
        <v>#N/A</v>
      </c>
      <c r="G7315" s="21" t="e">
        <f>IF(A7315&lt;&gt;"",VLOOKUP(B7315,'Ket qua do'!$C$5:$AP$50000,$G$3,TRUE),"")</f>
        <v>#N/A</v>
      </c>
      <c r="H7315" s="21" t="e">
        <f>IF(A7315&lt;&gt;"",VLOOKUP(B7315,'Ket qua do'!$C$5:$AP$50000,$H$3,TRUE),"")</f>
        <v>#N/A</v>
      </c>
      <c r="I7315" s="21" t="e">
        <f>IF(A7315&lt;&gt;"",VLOOKUP(B7315,'Ket qua do'!$C$5:$AP$50000,$I$3,TRUE)*$E$9/1000,"")</f>
        <v>#N/A</v>
      </c>
      <c r="J7315" s="21" t="e">
        <f>IF(A7315&lt;&gt;"",VLOOKUP(B7315,'Ket qua do'!$C$5:$AP$50000,$J$3,TRUE)*$E$9/1000,"")</f>
        <v>#N/A</v>
      </c>
      <c r="K7315" s="21" t="e">
        <f>IF(A7315&lt;&gt;"",VLOOKUP(B7315,'Ket qua do'!$C$5:$AP$50000,$K$3,TRUE)*$E$9/1000,"")</f>
        <v>#N/A</v>
      </c>
      <c r="L7315" s="21" t="e">
        <f>IF(A7315&lt;&gt;"",VLOOKUP(B7315,'Ket qua do'!$C$5:$AP$50000,$L$3,TRUE),"")</f>
        <v>#N/A</v>
      </c>
    </row>
    <row r="7316" spans="1:12" x14ac:dyDescent="0.25">
      <c r="A7316" t="e">
        <f t="shared" si="119"/>
        <v>#N/A</v>
      </c>
      <c r="B7316" s="1" t="e">
        <f>IF(A7316&lt;&gt;"",VLOOKUP(A7316,'Ket qua do'!$B$5:$CE$50000,2,TRUE),"")</f>
        <v>#N/A</v>
      </c>
      <c r="C7316" s="19" t="e">
        <f>IF(A7316&lt;&gt;"",VLOOKUP(B7316,'Ket qua do'!$C$5:$AP$50000,$C$3,TRUE)*SQRT(3)*$C$11,"")</f>
        <v>#N/A</v>
      </c>
      <c r="D7316" s="21" t="e">
        <f>IF(A7316&lt;&gt;"",VLOOKUP(B7316,'Ket qua do'!$C$5:$AP$50000,$D$3,TRUE),"")</f>
        <v>#N/A</v>
      </c>
      <c r="E7316" s="21" t="e">
        <f>IF(A7316&lt;&gt;"",VLOOKUP(B7316,'Ket qua do'!$C$5:$AP$50000,$E$3,TRUE)*$C$12,"")</f>
        <v>#N/A</v>
      </c>
      <c r="F7316" s="21" t="e">
        <f>IF(A7316&lt;&gt;"",VLOOKUP(B7316,'Ket qua do'!$C$5:$AP$50000,$F$3,TRUE),"")</f>
        <v>#N/A</v>
      </c>
      <c r="G7316" s="21" t="e">
        <f>IF(A7316&lt;&gt;"",VLOOKUP(B7316,'Ket qua do'!$C$5:$AP$50000,$G$3,TRUE),"")</f>
        <v>#N/A</v>
      </c>
      <c r="H7316" s="21" t="e">
        <f>IF(A7316&lt;&gt;"",VLOOKUP(B7316,'Ket qua do'!$C$5:$AP$50000,$H$3,TRUE),"")</f>
        <v>#N/A</v>
      </c>
      <c r="I7316" s="21" t="e">
        <f>IF(A7316&lt;&gt;"",VLOOKUP(B7316,'Ket qua do'!$C$5:$AP$50000,$I$3,TRUE)*$E$9/1000,"")</f>
        <v>#N/A</v>
      </c>
      <c r="J7316" s="21" t="e">
        <f>IF(A7316&lt;&gt;"",VLOOKUP(B7316,'Ket qua do'!$C$5:$AP$50000,$J$3,TRUE)*$E$9/1000,"")</f>
        <v>#N/A</v>
      </c>
      <c r="K7316" s="21" t="e">
        <f>IF(A7316&lt;&gt;"",VLOOKUP(B7316,'Ket qua do'!$C$5:$AP$50000,$K$3,TRUE)*$E$9/1000,"")</f>
        <v>#N/A</v>
      </c>
      <c r="L7316" s="21" t="e">
        <f>IF(A7316&lt;&gt;"",VLOOKUP(B7316,'Ket qua do'!$C$5:$AP$50000,$L$3,TRUE),"")</f>
        <v>#N/A</v>
      </c>
    </row>
    <row r="7317" spans="1:12" x14ac:dyDescent="0.25">
      <c r="A7317" t="e">
        <f t="shared" si="119"/>
        <v>#N/A</v>
      </c>
      <c r="B7317" s="1" t="e">
        <f>IF(A7317&lt;&gt;"",VLOOKUP(A7317,'Ket qua do'!$B$5:$CE$50000,2,TRUE),"")</f>
        <v>#N/A</v>
      </c>
      <c r="C7317" s="19" t="e">
        <f>IF(A7317&lt;&gt;"",VLOOKUP(B7317,'Ket qua do'!$C$5:$AP$50000,$C$3,TRUE)*SQRT(3)*$C$11,"")</f>
        <v>#N/A</v>
      </c>
      <c r="D7317" s="21" t="e">
        <f>IF(A7317&lt;&gt;"",VLOOKUP(B7317,'Ket qua do'!$C$5:$AP$50000,$D$3,TRUE),"")</f>
        <v>#N/A</v>
      </c>
      <c r="E7317" s="21" t="e">
        <f>IF(A7317&lt;&gt;"",VLOOKUP(B7317,'Ket qua do'!$C$5:$AP$50000,$E$3,TRUE)*$C$12,"")</f>
        <v>#N/A</v>
      </c>
      <c r="F7317" s="21" t="e">
        <f>IF(A7317&lt;&gt;"",VLOOKUP(B7317,'Ket qua do'!$C$5:$AP$50000,$F$3,TRUE),"")</f>
        <v>#N/A</v>
      </c>
      <c r="G7317" s="21" t="e">
        <f>IF(A7317&lt;&gt;"",VLOOKUP(B7317,'Ket qua do'!$C$5:$AP$50000,$G$3,TRUE),"")</f>
        <v>#N/A</v>
      </c>
      <c r="H7317" s="21" t="e">
        <f>IF(A7317&lt;&gt;"",VLOOKUP(B7317,'Ket qua do'!$C$5:$AP$50000,$H$3,TRUE),"")</f>
        <v>#N/A</v>
      </c>
      <c r="I7317" s="21" t="e">
        <f>IF(A7317&lt;&gt;"",VLOOKUP(B7317,'Ket qua do'!$C$5:$AP$50000,$I$3,TRUE)*$E$9/1000,"")</f>
        <v>#N/A</v>
      </c>
      <c r="J7317" s="21" t="e">
        <f>IF(A7317&lt;&gt;"",VLOOKUP(B7317,'Ket qua do'!$C$5:$AP$50000,$J$3,TRUE)*$E$9/1000,"")</f>
        <v>#N/A</v>
      </c>
      <c r="K7317" s="21" t="e">
        <f>IF(A7317&lt;&gt;"",VLOOKUP(B7317,'Ket qua do'!$C$5:$AP$50000,$K$3,TRUE)*$E$9/1000,"")</f>
        <v>#N/A</v>
      </c>
      <c r="L7317" s="21" t="e">
        <f>IF(A7317&lt;&gt;"",VLOOKUP(B7317,'Ket qua do'!$C$5:$AP$50000,$L$3,TRUE),"")</f>
        <v>#N/A</v>
      </c>
    </row>
    <row r="7318" spans="1:12" x14ac:dyDescent="0.25">
      <c r="A7318" t="e">
        <f t="shared" si="119"/>
        <v>#N/A</v>
      </c>
      <c r="B7318" s="1" t="e">
        <f>IF(A7318&lt;&gt;"",VLOOKUP(A7318,'Ket qua do'!$B$5:$CE$50000,2,TRUE),"")</f>
        <v>#N/A</v>
      </c>
      <c r="C7318" s="19" t="e">
        <f>IF(A7318&lt;&gt;"",VLOOKUP(B7318,'Ket qua do'!$C$5:$AP$50000,$C$3,TRUE)*SQRT(3)*$C$11,"")</f>
        <v>#N/A</v>
      </c>
      <c r="D7318" s="21" t="e">
        <f>IF(A7318&lt;&gt;"",VLOOKUP(B7318,'Ket qua do'!$C$5:$AP$50000,$D$3,TRUE),"")</f>
        <v>#N/A</v>
      </c>
      <c r="E7318" s="21" t="e">
        <f>IF(A7318&lt;&gt;"",VLOOKUP(B7318,'Ket qua do'!$C$5:$AP$50000,$E$3,TRUE)*$C$12,"")</f>
        <v>#N/A</v>
      </c>
      <c r="F7318" s="21" t="e">
        <f>IF(A7318&lt;&gt;"",VLOOKUP(B7318,'Ket qua do'!$C$5:$AP$50000,$F$3,TRUE),"")</f>
        <v>#N/A</v>
      </c>
      <c r="G7318" s="21" t="e">
        <f>IF(A7318&lt;&gt;"",VLOOKUP(B7318,'Ket qua do'!$C$5:$AP$50000,$G$3,TRUE),"")</f>
        <v>#N/A</v>
      </c>
      <c r="H7318" s="21" t="e">
        <f>IF(A7318&lt;&gt;"",VLOOKUP(B7318,'Ket qua do'!$C$5:$AP$50000,$H$3,TRUE),"")</f>
        <v>#N/A</v>
      </c>
      <c r="I7318" s="21" t="e">
        <f>IF(A7318&lt;&gt;"",VLOOKUP(B7318,'Ket qua do'!$C$5:$AP$50000,$I$3,TRUE)*$E$9/1000,"")</f>
        <v>#N/A</v>
      </c>
      <c r="J7318" s="21" t="e">
        <f>IF(A7318&lt;&gt;"",VLOOKUP(B7318,'Ket qua do'!$C$5:$AP$50000,$J$3,TRUE)*$E$9/1000,"")</f>
        <v>#N/A</v>
      </c>
      <c r="K7318" s="21" t="e">
        <f>IF(A7318&lt;&gt;"",VLOOKUP(B7318,'Ket qua do'!$C$5:$AP$50000,$K$3,TRUE)*$E$9/1000,"")</f>
        <v>#N/A</v>
      </c>
      <c r="L7318" s="21" t="e">
        <f>IF(A7318&lt;&gt;"",VLOOKUP(B7318,'Ket qua do'!$C$5:$AP$50000,$L$3,TRUE),"")</f>
        <v>#N/A</v>
      </c>
    </row>
    <row r="7319" spans="1:12" x14ac:dyDescent="0.25">
      <c r="A7319" t="e">
        <f t="shared" si="119"/>
        <v>#N/A</v>
      </c>
      <c r="B7319" s="1" t="e">
        <f>IF(A7319&lt;&gt;"",VLOOKUP(A7319,'Ket qua do'!$B$5:$CE$50000,2,TRUE),"")</f>
        <v>#N/A</v>
      </c>
      <c r="C7319" s="19" t="e">
        <f>IF(A7319&lt;&gt;"",VLOOKUP(B7319,'Ket qua do'!$C$5:$AP$50000,$C$3,TRUE)*SQRT(3)*$C$11,"")</f>
        <v>#N/A</v>
      </c>
      <c r="D7319" s="21" t="e">
        <f>IF(A7319&lt;&gt;"",VLOOKUP(B7319,'Ket qua do'!$C$5:$AP$50000,$D$3,TRUE),"")</f>
        <v>#N/A</v>
      </c>
      <c r="E7319" s="21" t="e">
        <f>IF(A7319&lt;&gt;"",VLOOKUP(B7319,'Ket qua do'!$C$5:$AP$50000,$E$3,TRUE)*$C$12,"")</f>
        <v>#N/A</v>
      </c>
      <c r="F7319" s="21" t="e">
        <f>IF(A7319&lt;&gt;"",VLOOKUP(B7319,'Ket qua do'!$C$5:$AP$50000,$F$3,TRUE),"")</f>
        <v>#N/A</v>
      </c>
      <c r="G7319" s="21" t="e">
        <f>IF(A7319&lt;&gt;"",VLOOKUP(B7319,'Ket qua do'!$C$5:$AP$50000,$G$3,TRUE),"")</f>
        <v>#N/A</v>
      </c>
      <c r="H7319" s="21" t="e">
        <f>IF(A7319&lt;&gt;"",VLOOKUP(B7319,'Ket qua do'!$C$5:$AP$50000,$H$3,TRUE),"")</f>
        <v>#N/A</v>
      </c>
      <c r="I7319" s="21" t="e">
        <f>IF(A7319&lt;&gt;"",VLOOKUP(B7319,'Ket qua do'!$C$5:$AP$50000,$I$3,TRUE)*$E$9/1000,"")</f>
        <v>#N/A</v>
      </c>
      <c r="J7319" s="21" t="e">
        <f>IF(A7319&lt;&gt;"",VLOOKUP(B7319,'Ket qua do'!$C$5:$AP$50000,$J$3,TRUE)*$E$9/1000,"")</f>
        <v>#N/A</v>
      </c>
      <c r="K7319" s="21" t="e">
        <f>IF(A7319&lt;&gt;"",VLOOKUP(B7319,'Ket qua do'!$C$5:$AP$50000,$K$3,TRUE)*$E$9/1000,"")</f>
        <v>#N/A</v>
      </c>
      <c r="L7319" s="21" t="e">
        <f>IF(A7319&lt;&gt;"",VLOOKUP(B7319,'Ket qua do'!$C$5:$AP$50000,$L$3,TRUE),"")</f>
        <v>#N/A</v>
      </c>
    </row>
    <row r="7320" spans="1:12" x14ac:dyDescent="0.25">
      <c r="A7320" t="e">
        <f t="shared" si="119"/>
        <v>#N/A</v>
      </c>
      <c r="B7320" s="1" t="e">
        <f>IF(A7320&lt;&gt;"",VLOOKUP(A7320,'Ket qua do'!$B$5:$CE$50000,2,TRUE),"")</f>
        <v>#N/A</v>
      </c>
      <c r="C7320" s="19" t="e">
        <f>IF(A7320&lt;&gt;"",VLOOKUP(B7320,'Ket qua do'!$C$5:$AP$50000,$C$3,TRUE)*SQRT(3)*$C$11,"")</f>
        <v>#N/A</v>
      </c>
      <c r="D7320" s="21" t="e">
        <f>IF(A7320&lt;&gt;"",VLOOKUP(B7320,'Ket qua do'!$C$5:$AP$50000,$D$3,TRUE),"")</f>
        <v>#N/A</v>
      </c>
      <c r="E7320" s="21" t="e">
        <f>IF(A7320&lt;&gt;"",VLOOKUP(B7320,'Ket qua do'!$C$5:$AP$50000,$E$3,TRUE)*$C$12,"")</f>
        <v>#N/A</v>
      </c>
      <c r="F7320" s="21" t="e">
        <f>IF(A7320&lt;&gt;"",VLOOKUP(B7320,'Ket qua do'!$C$5:$AP$50000,$F$3,TRUE),"")</f>
        <v>#N/A</v>
      </c>
      <c r="G7320" s="21" t="e">
        <f>IF(A7320&lt;&gt;"",VLOOKUP(B7320,'Ket qua do'!$C$5:$AP$50000,$G$3,TRUE),"")</f>
        <v>#N/A</v>
      </c>
      <c r="H7320" s="21" t="e">
        <f>IF(A7320&lt;&gt;"",VLOOKUP(B7320,'Ket qua do'!$C$5:$AP$50000,$H$3,TRUE),"")</f>
        <v>#N/A</v>
      </c>
      <c r="I7320" s="21" t="e">
        <f>IF(A7320&lt;&gt;"",VLOOKUP(B7320,'Ket qua do'!$C$5:$AP$50000,$I$3,TRUE)*$E$9/1000,"")</f>
        <v>#N/A</v>
      </c>
      <c r="J7320" s="21" t="e">
        <f>IF(A7320&lt;&gt;"",VLOOKUP(B7320,'Ket qua do'!$C$5:$AP$50000,$J$3,TRUE)*$E$9/1000,"")</f>
        <v>#N/A</v>
      </c>
      <c r="K7320" s="21" t="e">
        <f>IF(A7320&lt;&gt;"",VLOOKUP(B7320,'Ket qua do'!$C$5:$AP$50000,$K$3,TRUE)*$E$9/1000,"")</f>
        <v>#N/A</v>
      </c>
      <c r="L7320" s="21" t="e">
        <f>IF(A7320&lt;&gt;"",VLOOKUP(B7320,'Ket qua do'!$C$5:$AP$50000,$L$3,TRUE),"")</f>
        <v>#N/A</v>
      </c>
    </row>
    <row r="7321" spans="1:12" x14ac:dyDescent="0.25">
      <c r="A7321" t="e">
        <f t="shared" si="119"/>
        <v>#N/A</v>
      </c>
      <c r="B7321" s="1" t="e">
        <f>IF(A7321&lt;&gt;"",VLOOKUP(A7321,'Ket qua do'!$B$5:$CE$50000,2,TRUE),"")</f>
        <v>#N/A</v>
      </c>
      <c r="C7321" s="19" t="e">
        <f>IF(A7321&lt;&gt;"",VLOOKUP(B7321,'Ket qua do'!$C$5:$AP$50000,$C$3,TRUE)*SQRT(3)*$C$11,"")</f>
        <v>#N/A</v>
      </c>
      <c r="D7321" s="21" t="e">
        <f>IF(A7321&lt;&gt;"",VLOOKUP(B7321,'Ket qua do'!$C$5:$AP$50000,$D$3,TRUE),"")</f>
        <v>#N/A</v>
      </c>
      <c r="E7321" s="21" t="e">
        <f>IF(A7321&lt;&gt;"",VLOOKUP(B7321,'Ket qua do'!$C$5:$AP$50000,$E$3,TRUE)*$C$12,"")</f>
        <v>#N/A</v>
      </c>
      <c r="F7321" s="21" t="e">
        <f>IF(A7321&lt;&gt;"",VLOOKUP(B7321,'Ket qua do'!$C$5:$AP$50000,$F$3,TRUE),"")</f>
        <v>#N/A</v>
      </c>
      <c r="G7321" s="21" t="e">
        <f>IF(A7321&lt;&gt;"",VLOOKUP(B7321,'Ket qua do'!$C$5:$AP$50000,$G$3,TRUE),"")</f>
        <v>#N/A</v>
      </c>
      <c r="H7321" s="21" t="e">
        <f>IF(A7321&lt;&gt;"",VLOOKUP(B7321,'Ket qua do'!$C$5:$AP$50000,$H$3,TRUE),"")</f>
        <v>#N/A</v>
      </c>
      <c r="I7321" s="21" t="e">
        <f>IF(A7321&lt;&gt;"",VLOOKUP(B7321,'Ket qua do'!$C$5:$AP$50000,$I$3,TRUE)*$E$9/1000,"")</f>
        <v>#N/A</v>
      </c>
      <c r="J7321" s="21" t="e">
        <f>IF(A7321&lt;&gt;"",VLOOKUP(B7321,'Ket qua do'!$C$5:$AP$50000,$J$3,TRUE)*$E$9/1000,"")</f>
        <v>#N/A</v>
      </c>
      <c r="K7321" s="21" t="e">
        <f>IF(A7321&lt;&gt;"",VLOOKUP(B7321,'Ket qua do'!$C$5:$AP$50000,$K$3,TRUE)*$E$9/1000,"")</f>
        <v>#N/A</v>
      </c>
      <c r="L7321" s="21" t="e">
        <f>IF(A7321&lt;&gt;"",VLOOKUP(B7321,'Ket qua do'!$C$5:$AP$50000,$L$3,TRUE),"")</f>
        <v>#N/A</v>
      </c>
    </row>
    <row r="7322" spans="1:12" x14ac:dyDescent="0.25">
      <c r="A7322" t="e">
        <f t="shared" ref="A7322:A7385" si="120">IF(A7321&lt;$E$8,A7321+1,"")</f>
        <v>#N/A</v>
      </c>
      <c r="B7322" s="1" t="e">
        <f>IF(A7322&lt;&gt;"",VLOOKUP(A7322,'Ket qua do'!$B$5:$CE$50000,2,TRUE),"")</f>
        <v>#N/A</v>
      </c>
      <c r="C7322" s="19" t="e">
        <f>IF(A7322&lt;&gt;"",VLOOKUP(B7322,'Ket qua do'!$C$5:$AP$50000,$C$3,TRUE)*SQRT(3)*$C$11,"")</f>
        <v>#N/A</v>
      </c>
      <c r="D7322" s="21" t="e">
        <f>IF(A7322&lt;&gt;"",VLOOKUP(B7322,'Ket qua do'!$C$5:$AP$50000,$D$3,TRUE),"")</f>
        <v>#N/A</v>
      </c>
      <c r="E7322" s="21" t="e">
        <f>IF(A7322&lt;&gt;"",VLOOKUP(B7322,'Ket qua do'!$C$5:$AP$50000,$E$3,TRUE)*$C$12,"")</f>
        <v>#N/A</v>
      </c>
      <c r="F7322" s="21" t="e">
        <f>IF(A7322&lt;&gt;"",VLOOKUP(B7322,'Ket qua do'!$C$5:$AP$50000,$F$3,TRUE),"")</f>
        <v>#N/A</v>
      </c>
      <c r="G7322" s="21" t="e">
        <f>IF(A7322&lt;&gt;"",VLOOKUP(B7322,'Ket qua do'!$C$5:$AP$50000,$G$3,TRUE),"")</f>
        <v>#N/A</v>
      </c>
      <c r="H7322" s="21" t="e">
        <f>IF(A7322&lt;&gt;"",VLOOKUP(B7322,'Ket qua do'!$C$5:$AP$50000,$H$3,TRUE),"")</f>
        <v>#N/A</v>
      </c>
      <c r="I7322" s="21" t="e">
        <f>IF(A7322&lt;&gt;"",VLOOKUP(B7322,'Ket qua do'!$C$5:$AP$50000,$I$3,TRUE)*$E$9/1000,"")</f>
        <v>#N/A</v>
      </c>
      <c r="J7322" s="21" t="e">
        <f>IF(A7322&lt;&gt;"",VLOOKUP(B7322,'Ket qua do'!$C$5:$AP$50000,$J$3,TRUE)*$E$9/1000,"")</f>
        <v>#N/A</v>
      </c>
      <c r="K7322" s="21" t="e">
        <f>IF(A7322&lt;&gt;"",VLOOKUP(B7322,'Ket qua do'!$C$5:$AP$50000,$K$3,TRUE)*$E$9/1000,"")</f>
        <v>#N/A</v>
      </c>
      <c r="L7322" s="21" t="e">
        <f>IF(A7322&lt;&gt;"",VLOOKUP(B7322,'Ket qua do'!$C$5:$AP$50000,$L$3,TRUE),"")</f>
        <v>#N/A</v>
      </c>
    </row>
    <row r="7323" spans="1:12" x14ac:dyDescent="0.25">
      <c r="A7323" t="e">
        <f t="shared" si="120"/>
        <v>#N/A</v>
      </c>
      <c r="B7323" s="1" t="e">
        <f>IF(A7323&lt;&gt;"",VLOOKUP(A7323,'Ket qua do'!$B$5:$CE$50000,2,TRUE),"")</f>
        <v>#N/A</v>
      </c>
      <c r="C7323" s="19" t="e">
        <f>IF(A7323&lt;&gt;"",VLOOKUP(B7323,'Ket qua do'!$C$5:$AP$50000,$C$3,TRUE)*SQRT(3)*$C$11,"")</f>
        <v>#N/A</v>
      </c>
      <c r="D7323" s="21" t="e">
        <f>IF(A7323&lt;&gt;"",VLOOKUP(B7323,'Ket qua do'!$C$5:$AP$50000,$D$3,TRUE),"")</f>
        <v>#N/A</v>
      </c>
      <c r="E7323" s="21" t="e">
        <f>IF(A7323&lt;&gt;"",VLOOKUP(B7323,'Ket qua do'!$C$5:$AP$50000,$E$3,TRUE)*$C$12,"")</f>
        <v>#N/A</v>
      </c>
      <c r="F7323" s="21" t="e">
        <f>IF(A7323&lt;&gt;"",VLOOKUP(B7323,'Ket qua do'!$C$5:$AP$50000,$F$3,TRUE),"")</f>
        <v>#N/A</v>
      </c>
      <c r="G7323" s="21" t="e">
        <f>IF(A7323&lt;&gt;"",VLOOKUP(B7323,'Ket qua do'!$C$5:$AP$50000,$G$3,TRUE),"")</f>
        <v>#N/A</v>
      </c>
      <c r="H7323" s="21" t="e">
        <f>IF(A7323&lt;&gt;"",VLOOKUP(B7323,'Ket qua do'!$C$5:$AP$50000,$H$3,TRUE),"")</f>
        <v>#N/A</v>
      </c>
      <c r="I7323" s="21" t="e">
        <f>IF(A7323&lt;&gt;"",VLOOKUP(B7323,'Ket qua do'!$C$5:$AP$50000,$I$3,TRUE)*$E$9/1000,"")</f>
        <v>#N/A</v>
      </c>
      <c r="J7323" s="21" t="e">
        <f>IF(A7323&lt;&gt;"",VLOOKUP(B7323,'Ket qua do'!$C$5:$AP$50000,$J$3,TRUE)*$E$9/1000,"")</f>
        <v>#N/A</v>
      </c>
      <c r="K7323" s="21" t="e">
        <f>IF(A7323&lt;&gt;"",VLOOKUP(B7323,'Ket qua do'!$C$5:$AP$50000,$K$3,TRUE)*$E$9/1000,"")</f>
        <v>#N/A</v>
      </c>
      <c r="L7323" s="21" t="e">
        <f>IF(A7323&lt;&gt;"",VLOOKUP(B7323,'Ket qua do'!$C$5:$AP$50000,$L$3,TRUE),"")</f>
        <v>#N/A</v>
      </c>
    </row>
    <row r="7324" spans="1:12" x14ac:dyDescent="0.25">
      <c r="A7324" t="e">
        <f t="shared" si="120"/>
        <v>#N/A</v>
      </c>
      <c r="B7324" s="1" t="e">
        <f>IF(A7324&lt;&gt;"",VLOOKUP(A7324,'Ket qua do'!$B$5:$CE$50000,2,TRUE),"")</f>
        <v>#N/A</v>
      </c>
      <c r="C7324" s="19" t="e">
        <f>IF(A7324&lt;&gt;"",VLOOKUP(B7324,'Ket qua do'!$C$5:$AP$50000,$C$3,TRUE)*SQRT(3)*$C$11,"")</f>
        <v>#N/A</v>
      </c>
      <c r="D7324" s="21" t="e">
        <f>IF(A7324&lt;&gt;"",VLOOKUP(B7324,'Ket qua do'!$C$5:$AP$50000,$D$3,TRUE),"")</f>
        <v>#N/A</v>
      </c>
      <c r="E7324" s="21" t="e">
        <f>IF(A7324&lt;&gt;"",VLOOKUP(B7324,'Ket qua do'!$C$5:$AP$50000,$E$3,TRUE)*$C$12,"")</f>
        <v>#N/A</v>
      </c>
      <c r="F7324" s="21" t="e">
        <f>IF(A7324&lt;&gt;"",VLOOKUP(B7324,'Ket qua do'!$C$5:$AP$50000,$F$3,TRUE),"")</f>
        <v>#N/A</v>
      </c>
      <c r="G7324" s="21" t="e">
        <f>IF(A7324&lt;&gt;"",VLOOKUP(B7324,'Ket qua do'!$C$5:$AP$50000,$G$3,TRUE),"")</f>
        <v>#N/A</v>
      </c>
      <c r="H7324" s="21" t="e">
        <f>IF(A7324&lt;&gt;"",VLOOKUP(B7324,'Ket qua do'!$C$5:$AP$50000,$H$3,TRUE),"")</f>
        <v>#N/A</v>
      </c>
      <c r="I7324" s="21" t="e">
        <f>IF(A7324&lt;&gt;"",VLOOKUP(B7324,'Ket qua do'!$C$5:$AP$50000,$I$3,TRUE)*$E$9/1000,"")</f>
        <v>#N/A</v>
      </c>
      <c r="J7324" s="21" t="e">
        <f>IF(A7324&lt;&gt;"",VLOOKUP(B7324,'Ket qua do'!$C$5:$AP$50000,$J$3,TRUE)*$E$9/1000,"")</f>
        <v>#N/A</v>
      </c>
      <c r="K7324" s="21" t="e">
        <f>IF(A7324&lt;&gt;"",VLOOKUP(B7324,'Ket qua do'!$C$5:$AP$50000,$K$3,TRUE)*$E$9/1000,"")</f>
        <v>#N/A</v>
      </c>
      <c r="L7324" s="21" t="e">
        <f>IF(A7324&lt;&gt;"",VLOOKUP(B7324,'Ket qua do'!$C$5:$AP$50000,$L$3,TRUE),"")</f>
        <v>#N/A</v>
      </c>
    </row>
    <row r="7325" spans="1:12" x14ac:dyDescent="0.25">
      <c r="A7325" t="e">
        <f t="shared" si="120"/>
        <v>#N/A</v>
      </c>
      <c r="B7325" s="1" t="e">
        <f>IF(A7325&lt;&gt;"",VLOOKUP(A7325,'Ket qua do'!$B$5:$CE$50000,2,TRUE),"")</f>
        <v>#N/A</v>
      </c>
      <c r="C7325" s="19" t="e">
        <f>IF(A7325&lt;&gt;"",VLOOKUP(B7325,'Ket qua do'!$C$5:$AP$50000,$C$3,TRUE)*SQRT(3)*$C$11,"")</f>
        <v>#N/A</v>
      </c>
      <c r="D7325" s="21" t="e">
        <f>IF(A7325&lt;&gt;"",VLOOKUP(B7325,'Ket qua do'!$C$5:$AP$50000,$D$3,TRUE),"")</f>
        <v>#N/A</v>
      </c>
      <c r="E7325" s="21" t="e">
        <f>IF(A7325&lt;&gt;"",VLOOKUP(B7325,'Ket qua do'!$C$5:$AP$50000,$E$3,TRUE)*$C$12,"")</f>
        <v>#N/A</v>
      </c>
      <c r="F7325" s="21" t="e">
        <f>IF(A7325&lt;&gt;"",VLOOKUP(B7325,'Ket qua do'!$C$5:$AP$50000,$F$3,TRUE),"")</f>
        <v>#N/A</v>
      </c>
      <c r="G7325" s="21" t="e">
        <f>IF(A7325&lt;&gt;"",VLOOKUP(B7325,'Ket qua do'!$C$5:$AP$50000,$G$3,TRUE),"")</f>
        <v>#N/A</v>
      </c>
      <c r="H7325" s="21" t="e">
        <f>IF(A7325&lt;&gt;"",VLOOKUP(B7325,'Ket qua do'!$C$5:$AP$50000,$H$3,TRUE),"")</f>
        <v>#N/A</v>
      </c>
      <c r="I7325" s="21" t="e">
        <f>IF(A7325&lt;&gt;"",VLOOKUP(B7325,'Ket qua do'!$C$5:$AP$50000,$I$3,TRUE)*$E$9/1000,"")</f>
        <v>#N/A</v>
      </c>
      <c r="J7325" s="21" t="e">
        <f>IF(A7325&lt;&gt;"",VLOOKUP(B7325,'Ket qua do'!$C$5:$AP$50000,$J$3,TRUE)*$E$9/1000,"")</f>
        <v>#N/A</v>
      </c>
      <c r="K7325" s="21" t="e">
        <f>IF(A7325&lt;&gt;"",VLOOKUP(B7325,'Ket qua do'!$C$5:$AP$50000,$K$3,TRUE)*$E$9/1000,"")</f>
        <v>#N/A</v>
      </c>
      <c r="L7325" s="21" t="e">
        <f>IF(A7325&lt;&gt;"",VLOOKUP(B7325,'Ket qua do'!$C$5:$AP$50000,$L$3,TRUE),"")</f>
        <v>#N/A</v>
      </c>
    </row>
    <row r="7326" spans="1:12" x14ac:dyDescent="0.25">
      <c r="A7326" t="e">
        <f t="shared" si="120"/>
        <v>#N/A</v>
      </c>
      <c r="B7326" s="1" t="e">
        <f>IF(A7326&lt;&gt;"",VLOOKUP(A7326,'Ket qua do'!$B$5:$CE$50000,2,TRUE),"")</f>
        <v>#N/A</v>
      </c>
      <c r="C7326" s="19" t="e">
        <f>IF(A7326&lt;&gt;"",VLOOKUP(B7326,'Ket qua do'!$C$5:$AP$50000,$C$3,TRUE)*SQRT(3)*$C$11,"")</f>
        <v>#N/A</v>
      </c>
      <c r="D7326" s="21" t="e">
        <f>IF(A7326&lt;&gt;"",VLOOKUP(B7326,'Ket qua do'!$C$5:$AP$50000,$D$3,TRUE),"")</f>
        <v>#N/A</v>
      </c>
      <c r="E7326" s="21" t="e">
        <f>IF(A7326&lt;&gt;"",VLOOKUP(B7326,'Ket qua do'!$C$5:$AP$50000,$E$3,TRUE)*$C$12,"")</f>
        <v>#N/A</v>
      </c>
      <c r="F7326" s="21" t="e">
        <f>IF(A7326&lt;&gt;"",VLOOKUP(B7326,'Ket qua do'!$C$5:$AP$50000,$F$3,TRUE),"")</f>
        <v>#N/A</v>
      </c>
      <c r="G7326" s="21" t="e">
        <f>IF(A7326&lt;&gt;"",VLOOKUP(B7326,'Ket qua do'!$C$5:$AP$50000,$G$3,TRUE),"")</f>
        <v>#N/A</v>
      </c>
      <c r="H7326" s="21" t="e">
        <f>IF(A7326&lt;&gt;"",VLOOKUP(B7326,'Ket qua do'!$C$5:$AP$50000,$H$3,TRUE),"")</f>
        <v>#N/A</v>
      </c>
      <c r="I7326" s="21" t="e">
        <f>IF(A7326&lt;&gt;"",VLOOKUP(B7326,'Ket qua do'!$C$5:$AP$50000,$I$3,TRUE)*$E$9/1000,"")</f>
        <v>#N/A</v>
      </c>
      <c r="J7326" s="21" t="e">
        <f>IF(A7326&lt;&gt;"",VLOOKUP(B7326,'Ket qua do'!$C$5:$AP$50000,$J$3,TRUE)*$E$9/1000,"")</f>
        <v>#N/A</v>
      </c>
      <c r="K7326" s="21" t="e">
        <f>IF(A7326&lt;&gt;"",VLOOKUP(B7326,'Ket qua do'!$C$5:$AP$50000,$K$3,TRUE)*$E$9/1000,"")</f>
        <v>#N/A</v>
      </c>
      <c r="L7326" s="21" t="e">
        <f>IF(A7326&lt;&gt;"",VLOOKUP(B7326,'Ket qua do'!$C$5:$AP$50000,$L$3,TRUE),"")</f>
        <v>#N/A</v>
      </c>
    </row>
    <row r="7327" spans="1:12" x14ac:dyDescent="0.25">
      <c r="A7327" t="e">
        <f t="shared" si="120"/>
        <v>#N/A</v>
      </c>
      <c r="B7327" s="1" t="e">
        <f>IF(A7327&lt;&gt;"",VLOOKUP(A7327,'Ket qua do'!$B$5:$CE$50000,2,TRUE),"")</f>
        <v>#N/A</v>
      </c>
      <c r="C7327" s="19" t="e">
        <f>IF(A7327&lt;&gt;"",VLOOKUP(B7327,'Ket qua do'!$C$5:$AP$50000,$C$3,TRUE)*SQRT(3)*$C$11,"")</f>
        <v>#N/A</v>
      </c>
      <c r="D7327" s="21" t="e">
        <f>IF(A7327&lt;&gt;"",VLOOKUP(B7327,'Ket qua do'!$C$5:$AP$50000,$D$3,TRUE),"")</f>
        <v>#N/A</v>
      </c>
      <c r="E7327" s="21" t="e">
        <f>IF(A7327&lt;&gt;"",VLOOKUP(B7327,'Ket qua do'!$C$5:$AP$50000,$E$3,TRUE)*$C$12,"")</f>
        <v>#N/A</v>
      </c>
      <c r="F7327" s="21" t="e">
        <f>IF(A7327&lt;&gt;"",VLOOKUP(B7327,'Ket qua do'!$C$5:$AP$50000,$F$3,TRUE),"")</f>
        <v>#N/A</v>
      </c>
      <c r="G7327" s="21" t="e">
        <f>IF(A7327&lt;&gt;"",VLOOKUP(B7327,'Ket qua do'!$C$5:$AP$50000,$G$3,TRUE),"")</f>
        <v>#N/A</v>
      </c>
      <c r="H7327" s="21" t="e">
        <f>IF(A7327&lt;&gt;"",VLOOKUP(B7327,'Ket qua do'!$C$5:$AP$50000,$H$3,TRUE),"")</f>
        <v>#N/A</v>
      </c>
      <c r="I7327" s="21" t="e">
        <f>IF(A7327&lt;&gt;"",VLOOKUP(B7327,'Ket qua do'!$C$5:$AP$50000,$I$3,TRUE)*$E$9/1000,"")</f>
        <v>#N/A</v>
      </c>
      <c r="J7327" s="21" t="e">
        <f>IF(A7327&lt;&gt;"",VLOOKUP(B7327,'Ket qua do'!$C$5:$AP$50000,$J$3,TRUE)*$E$9/1000,"")</f>
        <v>#N/A</v>
      </c>
      <c r="K7327" s="21" t="e">
        <f>IF(A7327&lt;&gt;"",VLOOKUP(B7327,'Ket qua do'!$C$5:$AP$50000,$K$3,TRUE)*$E$9/1000,"")</f>
        <v>#N/A</v>
      </c>
      <c r="L7327" s="21" t="e">
        <f>IF(A7327&lt;&gt;"",VLOOKUP(B7327,'Ket qua do'!$C$5:$AP$50000,$L$3,TRUE),"")</f>
        <v>#N/A</v>
      </c>
    </row>
    <row r="7328" spans="1:12" x14ac:dyDescent="0.25">
      <c r="A7328" t="e">
        <f t="shared" si="120"/>
        <v>#N/A</v>
      </c>
      <c r="B7328" s="1" t="e">
        <f>IF(A7328&lt;&gt;"",VLOOKUP(A7328,'Ket qua do'!$B$5:$CE$50000,2,TRUE),"")</f>
        <v>#N/A</v>
      </c>
      <c r="C7328" s="19" t="e">
        <f>IF(A7328&lt;&gt;"",VLOOKUP(B7328,'Ket qua do'!$C$5:$AP$50000,$C$3,TRUE)*SQRT(3)*$C$11,"")</f>
        <v>#N/A</v>
      </c>
      <c r="D7328" s="21" t="e">
        <f>IF(A7328&lt;&gt;"",VLOOKUP(B7328,'Ket qua do'!$C$5:$AP$50000,$D$3,TRUE),"")</f>
        <v>#N/A</v>
      </c>
      <c r="E7328" s="21" t="e">
        <f>IF(A7328&lt;&gt;"",VLOOKUP(B7328,'Ket qua do'!$C$5:$AP$50000,$E$3,TRUE)*$C$12,"")</f>
        <v>#N/A</v>
      </c>
      <c r="F7328" s="21" t="e">
        <f>IF(A7328&lt;&gt;"",VLOOKUP(B7328,'Ket qua do'!$C$5:$AP$50000,$F$3,TRUE),"")</f>
        <v>#N/A</v>
      </c>
      <c r="G7328" s="21" t="e">
        <f>IF(A7328&lt;&gt;"",VLOOKUP(B7328,'Ket qua do'!$C$5:$AP$50000,$G$3,TRUE),"")</f>
        <v>#N/A</v>
      </c>
      <c r="H7328" s="21" t="e">
        <f>IF(A7328&lt;&gt;"",VLOOKUP(B7328,'Ket qua do'!$C$5:$AP$50000,$H$3,TRUE),"")</f>
        <v>#N/A</v>
      </c>
      <c r="I7328" s="21" t="e">
        <f>IF(A7328&lt;&gt;"",VLOOKUP(B7328,'Ket qua do'!$C$5:$AP$50000,$I$3,TRUE)*$E$9/1000,"")</f>
        <v>#N/A</v>
      </c>
      <c r="J7328" s="21" t="e">
        <f>IF(A7328&lt;&gt;"",VLOOKUP(B7328,'Ket qua do'!$C$5:$AP$50000,$J$3,TRUE)*$E$9/1000,"")</f>
        <v>#N/A</v>
      </c>
      <c r="K7328" s="21" t="e">
        <f>IF(A7328&lt;&gt;"",VLOOKUP(B7328,'Ket qua do'!$C$5:$AP$50000,$K$3,TRUE)*$E$9/1000,"")</f>
        <v>#N/A</v>
      </c>
      <c r="L7328" s="21" t="e">
        <f>IF(A7328&lt;&gt;"",VLOOKUP(B7328,'Ket qua do'!$C$5:$AP$50000,$L$3,TRUE),"")</f>
        <v>#N/A</v>
      </c>
    </row>
    <row r="7329" spans="1:12" x14ac:dyDescent="0.25">
      <c r="A7329" t="e">
        <f t="shared" si="120"/>
        <v>#N/A</v>
      </c>
      <c r="B7329" s="1" t="e">
        <f>IF(A7329&lt;&gt;"",VLOOKUP(A7329,'Ket qua do'!$B$5:$CE$50000,2,TRUE),"")</f>
        <v>#N/A</v>
      </c>
      <c r="C7329" s="19" t="e">
        <f>IF(A7329&lt;&gt;"",VLOOKUP(B7329,'Ket qua do'!$C$5:$AP$50000,$C$3,TRUE)*SQRT(3)*$C$11,"")</f>
        <v>#N/A</v>
      </c>
      <c r="D7329" s="21" t="e">
        <f>IF(A7329&lt;&gt;"",VLOOKUP(B7329,'Ket qua do'!$C$5:$AP$50000,$D$3,TRUE),"")</f>
        <v>#N/A</v>
      </c>
      <c r="E7329" s="21" t="e">
        <f>IF(A7329&lt;&gt;"",VLOOKUP(B7329,'Ket qua do'!$C$5:$AP$50000,$E$3,TRUE)*$C$12,"")</f>
        <v>#N/A</v>
      </c>
      <c r="F7329" s="21" t="e">
        <f>IF(A7329&lt;&gt;"",VLOOKUP(B7329,'Ket qua do'!$C$5:$AP$50000,$F$3,TRUE),"")</f>
        <v>#N/A</v>
      </c>
      <c r="G7329" s="21" t="e">
        <f>IF(A7329&lt;&gt;"",VLOOKUP(B7329,'Ket qua do'!$C$5:$AP$50000,$G$3,TRUE),"")</f>
        <v>#N/A</v>
      </c>
      <c r="H7329" s="21" t="e">
        <f>IF(A7329&lt;&gt;"",VLOOKUP(B7329,'Ket qua do'!$C$5:$AP$50000,$H$3,TRUE),"")</f>
        <v>#N/A</v>
      </c>
      <c r="I7329" s="21" t="e">
        <f>IF(A7329&lt;&gt;"",VLOOKUP(B7329,'Ket qua do'!$C$5:$AP$50000,$I$3,TRUE)*$E$9/1000,"")</f>
        <v>#N/A</v>
      </c>
      <c r="J7329" s="21" t="e">
        <f>IF(A7329&lt;&gt;"",VLOOKUP(B7329,'Ket qua do'!$C$5:$AP$50000,$J$3,TRUE)*$E$9/1000,"")</f>
        <v>#N/A</v>
      </c>
      <c r="K7329" s="21" t="e">
        <f>IF(A7329&lt;&gt;"",VLOOKUP(B7329,'Ket qua do'!$C$5:$AP$50000,$K$3,TRUE)*$E$9/1000,"")</f>
        <v>#N/A</v>
      </c>
      <c r="L7329" s="21" t="e">
        <f>IF(A7329&lt;&gt;"",VLOOKUP(B7329,'Ket qua do'!$C$5:$AP$50000,$L$3,TRUE),"")</f>
        <v>#N/A</v>
      </c>
    </row>
    <row r="7330" spans="1:12" x14ac:dyDescent="0.25">
      <c r="A7330" t="e">
        <f t="shared" si="120"/>
        <v>#N/A</v>
      </c>
      <c r="B7330" s="1" t="e">
        <f>IF(A7330&lt;&gt;"",VLOOKUP(A7330,'Ket qua do'!$B$5:$CE$50000,2,TRUE),"")</f>
        <v>#N/A</v>
      </c>
      <c r="C7330" s="19" t="e">
        <f>IF(A7330&lt;&gt;"",VLOOKUP(B7330,'Ket qua do'!$C$5:$AP$50000,$C$3,TRUE)*SQRT(3)*$C$11,"")</f>
        <v>#N/A</v>
      </c>
      <c r="D7330" s="21" t="e">
        <f>IF(A7330&lt;&gt;"",VLOOKUP(B7330,'Ket qua do'!$C$5:$AP$50000,$D$3,TRUE),"")</f>
        <v>#N/A</v>
      </c>
      <c r="E7330" s="21" t="e">
        <f>IF(A7330&lt;&gt;"",VLOOKUP(B7330,'Ket qua do'!$C$5:$AP$50000,$E$3,TRUE)*$C$12,"")</f>
        <v>#N/A</v>
      </c>
      <c r="F7330" s="21" t="e">
        <f>IF(A7330&lt;&gt;"",VLOOKUP(B7330,'Ket qua do'!$C$5:$AP$50000,$F$3,TRUE),"")</f>
        <v>#N/A</v>
      </c>
      <c r="G7330" s="21" t="e">
        <f>IF(A7330&lt;&gt;"",VLOOKUP(B7330,'Ket qua do'!$C$5:$AP$50000,$G$3,TRUE),"")</f>
        <v>#N/A</v>
      </c>
      <c r="H7330" s="21" t="e">
        <f>IF(A7330&lt;&gt;"",VLOOKUP(B7330,'Ket qua do'!$C$5:$AP$50000,$H$3,TRUE),"")</f>
        <v>#N/A</v>
      </c>
      <c r="I7330" s="21" t="e">
        <f>IF(A7330&lt;&gt;"",VLOOKUP(B7330,'Ket qua do'!$C$5:$AP$50000,$I$3,TRUE)*$E$9/1000,"")</f>
        <v>#N/A</v>
      </c>
      <c r="J7330" s="21" t="e">
        <f>IF(A7330&lt;&gt;"",VLOOKUP(B7330,'Ket qua do'!$C$5:$AP$50000,$J$3,TRUE)*$E$9/1000,"")</f>
        <v>#N/A</v>
      </c>
      <c r="K7330" s="21" t="e">
        <f>IF(A7330&lt;&gt;"",VLOOKUP(B7330,'Ket qua do'!$C$5:$AP$50000,$K$3,TRUE)*$E$9/1000,"")</f>
        <v>#N/A</v>
      </c>
      <c r="L7330" s="21" t="e">
        <f>IF(A7330&lt;&gt;"",VLOOKUP(B7330,'Ket qua do'!$C$5:$AP$50000,$L$3,TRUE),"")</f>
        <v>#N/A</v>
      </c>
    </row>
    <row r="7331" spans="1:12" x14ac:dyDescent="0.25">
      <c r="A7331" t="e">
        <f t="shared" si="120"/>
        <v>#N/A</v>
      </c>
      <c r="B7331" s="1" t="e">
        <f>IF(A7331&lt;&gt;"",VLOOKUP(A7331,'Ket qua do'!$B$5:$CE$50000,2,TRUE),"")</f>
        <v>#N/A</v>
      </c>
      <c r="C7331" s="19" t="e">
        <f>IF(A7331&lt;&gt;"",VLOOKUP(B7331,'Ket qua do'!$C$5:$AP$50000,$C$3,TRUE)*SQRT(3)*$C$11,"")</f>
        <v>#N/A</v>
      </c>
      <c r="D7331" s="21" t="e">
        <f>IF(A7331&lt;&gt;"",VLOOKUP(B7331,'Ket qua do'!$C$5:$AP$50000,$D$3,TRUE),"")</f>
        <v>#N/A</v>
      </c>
      <c r="E7331" s="21" t="e">
        <f>IF(A7331&lt;&gt;"",VLOOKUP(B7331,'Ket qua do'!$C$5:$AP$50000,$E$3,TRUE)*$C$12,"")</f>
        <v>#N/A</v>
      </c>
      <c r="F7331" s="21" t="e">
        <f>IF(A7331&lt;&gt;"",VLOOKUP(B7331,'Ket qua do'!$C$5:$AP$50000,$F$3,TRUE),"")</f>
        <v>#N/A</v>
      </c>
      <c r="G7331" s="21" t="e">
        <f>IF(A7331&lt;&gt;"",VLOOKUP(B7331,'Ket qua do'!$C$5:$AP$50000,$G$3,TRUE),"")</f>
        <v>#N/A</v>
      </c>
      <c r="H7331" s="21" t="e">
        <f>IF(A7331&lt;&gt;"",VLOOKUP(B7331,'Ket qua do'!$C$5:$AP$50000,$H$3,TRUE),"")</f>
        <v>#N/A</v>
      </c>
      <c r="I7331" s="21" t="e">
        <f>IF(A7331&lt;&gt;"",VLOOKUP(B7331,'Ket qua do'!$C$5:$AP$50000,$I$3,TRUE)*$E$9/1000,"")</f>
        <v>#N/A</v>
      </c>
      <c r="J7331" s="21" t="e">
        <f>IF(A7331&lt;&gt;"",VLOOKUP(B7331,'Ket qua do'!$C$5:$AP$50000,$J$3,TRUE)*$E$9/1000,"")</f>
        <v>#N/A</v>
      </c>
      <c r="K7331" s="21" t="e">
        <f>IF(A7331&lt;&gt;"",VLOOKUP(B7331,'Ket qua do'!$C$5:$AP$50000,$K$3,TRUE)*$E$9/1000,"")</f>
        <v>#N/A</v>
      </c>
      <c r="L7331" s="21" t="e">
        <f>IF(A7331&lt;&gt;"",VLOOKUP(B7331,'Ket qua do'!$C$5:$AP$50000,$L$3,TRUE),"")</f>
        <v>#N/A</v>
      </c>
    </row>
    <row r="7332" spans="1:12" x14ac:dyDescent="0.25">
      <c r="A7332" t="e">
        <f t="shared" si="120"/>
        <v>#N/A</v>
      </c>
      <c r="B7332" s="1" t="e">
        <f>IF(A7332&lt;&gt;"",VLOOKUP(A7332,'Ket qua do'!$B$5:$CE$50000,2,TRUE),"")</f>
        <v>#N/A</v>
      </c>
      <c r="C7332" s="19" t="e">
        <f>IF(A7332&lt;&gt;"",VLOOKUP(B7332,'Ket qua do'!$C$5:$AP$50000,$C$3,TRUE)*SQRT(3)*$C$11,"")</f>
        <v>#N/A</v>
      </c>
      <c r="D7332" s="21" t="e">
        <f>IF(A7332&lt;&gt;"",VLOOKUP(B7332,'Ket qua do'!$C$5:$AP$50000,$D$3,TRUE),"")</f>
        <v>#N/A</v>
      </c>
      <c r="E7332" s="21" t="e">
        <f>IF(A7332&lt;&gt;"",VLOOKUP(B7332,'Ket qua do'!$C$5:$AP$50000,$E$3,TRUE)*$C$12,"")</f>
        <v>#N/A</v>
      </c>
      <c r="F7332" s="21" t="e">
        <f>IF(A7332&lt;&gt;"",VLOOKUP(B7332,'Ket qua do'!$C$5:$AP$50000,$F$3,TRUE),"")</f>
        <v>#N/A</v>
      </c>
      <c r="G7332" s="21" t="e">
        <f>IF(A7332&lt;&gt;"",VLOOKUP(B7332,'Ket qua do'!$C$5:$AP$50000,$G$3,TRUE),"")</f>
        <v>#N/A</v>
      </c>
      <c r="H7332" s="21" t="e">
        <f>IF(A7332&lt;&gt;"",VLOOKUP(B7332,'Ket qua do'!$C$5:$AP$50000,$H$3,TRUE),"")</f>
        <v>#N/A</v>
      </c>
      <c r="I7332" s="21" t="e">
        <f>IF(A7332&lt;&gt;"",VLOOKUP(B7332,'Ket qua do'!$C$5:$AP$50000,$I$3,TRUE)*$E$9/1000,"")</f>
        <v>#N/A</v>
      </c>
      <c r="J7332" s="21" t="e">
        <f>IF(A7332&lt;&gt;"",VLOOKUP(B7332,'Ket qua do'!$C$5:$AP$50000,$J$3,TRUE)*$E$9/1000,"")</f>
        <v>#N/A</v>
      </c>
      <c r="K7332" s="21" t="e">
        <f>IF(A7332&lt;&gt;"",VLOOKUP(B7332,'Ket qua do'!$C$5:$AP$50000,$K$3,TRUE)*$E$9/1000,"")</f>
        <v>#N/A</v>
      </c>
      <c r="L7332" s="21" t="e">
        <f>IF(A7332&lt;&gt;"",VLOOKUP(B7332,'Ket qua do'!$C$5:$AP$50000,$L$3,TRUE),"")</f>
        <v>#N/A</v>
      </c>
    </row>
    <row r="7333" spans="1:12" x14ac:dyDescent="0.25">
      <c r="A7333" t="e">
        <f t="shared" si="120"/>
        <v>#N/A</v>
      </c>
      <c r="B7333" s="1" t="e">
        <f>IF(A7333&lt;&gt;"",VLOOKUP(A7333,'Ket qua do'!$B$5:$CE$50000,2,TRUE),"")</f>
        <v>#N/A</v>
      </c>
      <c r="C7333" s="19" t="e">
        <f>IF(A7333&lt;&gt;"",VLOOKUP(B7333,'Ket qua do'!$C$5:$AP$50000,$C$3,TRUE)*SQRT(3)*$C$11,"")</f>
        <v>#N/A</v>
      </c>
      <c r="D7333" s="21" t="e">
        <f>IF(A7333&lt;&gt;"",VLOOKUP(B7333,'Ket qua do'!$C$5:$AP$50000,$D$3,TRUE),"")</f>
        <v>#N/A</v>
      </c>
      <c r="E7333" s="21" t="e">
        <f>IF(A7333&lt;&gt;"",VLOOKUP(B7333,'Ket qua do'!$C$5:$AP$50000,$E$3,TRUE)*$C$12,"")</f>
        <v>#N/A</v>
      </c>
      <c r="F7333" s="21" t="e">
        <f>IF(A7333&lt;&gt;"",VLOOKUP(B7333,'Ket qua do'!$C$5:$AP$50000,$F$3,TRUE),"")</f>
        <v>#N/A</v>
      </c>
      <c r="G7333" s="21" t="e">
        <f>IF(A7333&lt;&gt;"",VLOOKUP(B7333,'Ket qua do'!$C$5:$AP$50000,$G$3,TRUE),"")</f>
        <v>#N/A</v>
      </c>
      <c r="H7333" s="21" t="e">
        <f>IF(A7333&lt;&gt;"",VLOOKUP(B7333,'Ket qua do'!$C$5:$AP$50000,$H$3,TRUE),"")</f>
        <v>#N/A</v>
      </c>
      <c r="I7333" s="21" t="e">
        <f>IF(A7333&lt;&gt;"",VLOOKUP(B7333,'Ket qua do'!$C$5:$AP$50000,$I$3,TRUE)*$E$9/1000,"")</f>
        <v>#N/A</v>
      </c>
      <c r="J7333" s="21" t="e">
        <f>IF(A7333&lt;&gt;"",VLOOKUP(B7333,'Ket qua do'!$C$5:$AP$50000,$J$3,TRUE)*$E$9/1000,"")</f>
        <v>#N/A</v>
      </c>
      <c r="K7333" s="21" t="e">
        <f>IF(A7333&lt;&gt;"",VLOOKUP(B7333,'Ket qua do'!$C$5:$AP$50000,$K$3,TRUE)*$E$9/1000,"")</f>
        <v>#N/A</v>
      </c>
      <c r="L7333" s="21" t="e">
        <f>IF(A7333&lt;&gt;"",VLOOKUP(B7333,'Ket qua do'!$C$5:$AP$50000,$L$3,TRUE),"")</f>
        <v>#N/A</v>
      </c>
    </row>
    <row r="7334" spans="1:12" x14ac:dyDescent="0.25">
      <c r="A7334" t="e">
        <f t="shared" si="120"/>
        <v>#N/A</v>
      </c>
      <c r="B7334" s="1" t="e">
        <f>IF(A7334&lt;&gt;"",VLOOKUP(A7334,'Ket qua do'!$B$5:$CE$50000,2,TRUE),"")</f>
        <v>#N/A</v>
      </c>
      <c r="C7334" s="19" t="e">
        <f>IF(A7334&lt;&gt;"",VLOOKUP(B7334,'Ket qua do'!$C$5:$AP$50000,$C$3,TRUE)*SQRT(3)*$C$11,"")</f>
        <v>#N/A</v>
      </c>
      <c r="D7334" s="21" t="e">
        <f>IF(A7334&lt;&gt;"",VLOOKUP(B7334,'Ket qua do'!$C$5:$AP$50000,$D$3,TRUE),"")</f>
        <v>#N/A</v>
      </c>
      <c r="E7334" s="21" t="e">
        <f>IF(A7334&lt;&gt;"",VLOOKUP(B7334,'Ket qua do'!$C$5:$AP$50000,$E$3,TRUE)*$C$12,"")</f>
        <v>#N/A</v>
      </c>
      <c r="F7334" s="21" t="e">
        <f>IF(A7334&lt;&gt;"",VLOOKUP(B7334,'Ket qua do'!$C$5:$AP$50000,$F$3,TRUE),"")</f>
        <v>#N/A</v>
      </c>
      <c r="G7334" s="21" t="e">
        <f>IF(A7334&lt;&gt;"",VLOOKUP(B7334,'Ket qua do'!$C$5:$AP$50000,$G$3,TRUE),"")</f>
        <v>#N/A</v>
      </c>
      <c r="H7334" s="21" t="e">
        <f>IF(A7334&lt;&gt;"",VLOOKUP(B7334,'Ket qua do'!$C$5:$AP$50000,$H$3,TRUE),"")</f>
        <v>#N/A</v>
      </c>
      <c r="I7334" s="21" t="e">
        <f>IF(A7334&lt;&gt;"",VLOOKUP(B7334,'Ket qua do'!$C$5:$AP$50000,$I$3,TRUE)*$E$9/1000,"")</f>
        <v>#N/A</v>
      </c>
      <c r="J7334" s="21" t="e">
        <f>IF(A7334&lt;&gt;"",VLOOKUP(B7334,'Ket qua do'!$C$5:$AP$50000,$J$3,TRUE)*$E$9/1000,"")</f>
        <v>#N/A</v>
      </c>
      <c r="K7334" s="21" t="e">
        <f>IF(A7334&lt;&gt;"",VLOOKUP(B7334,'Ket qua do'!$C$5:$AP$50000,$K$3,TRUE)*$E$9/1000,"")</f>
        <v>#N/A</v>
      </c>
      <c r="L7334" s="21" t="e">
        <f>IF(A7334&lt;&gt;"",VLOOKUP(B7334,'Ket qua do'!$C$5:$AP$50000,$L$3,TRUE),"")</f>
        <v>#N/A</v>
      </c>
    </row>
    <row r="7335" spans="1:12" x14ac:dyDescent="0.25">
      <c r="A7335" t="e">
        <f t="shared" si="120"/>
        <v>#N/A</v>
      </c>
      <c r="B7335" s="1" t="e">
        <f>IF(A7335&lt;&gt;"",VLOOKUP(A7335,'Ket qua do'!$B$5:$CE$50000,2,TRUE),"")</f>
        <v>#N/A</v>
      </c>
      <c r="C7335" s="19" t="e">
        <f>IF(A7335&lt;&gt;"",VLOOKUP(B7335,'Ket qua do'!$C$5:$AP$50000,$C$3,TRUE)*SQRT(3)*$C$11,"")</f>
        <v>#N/A</v>
      </c>
      <c r="D7335" s="21" t="e">
        <f>IF(A7335&lt;&gt;"",VLOOKUP(B7335,'Ket qua do'!$C$5:$AP$50000,$D$3,TRUE),"")</f>
        <v>#N/A</v>
      </c>
      <c r="E7335" s="21" t="e">
        <f>IF(A7335&lt;&gt;"",VLOOKUP(B7335,'Ket qua do'!$C$5:$AP$50000,$E$3,TRUE)*$C$12,"")</f>
        <v>#N/A</v>
      </c>
      <c r="F7335" s="21" t="e">
        <f>IF(A7335&lt;&gt;"",VLOOKUP(B7335,'Ket qua do'!$C$5:$AP$50000,$F$3,TRUE),"")</f>
        <v>#N/A</v>
      </c>
      <c r="G7335" s="21" t="e">
        <f>IF(A7335&lt;&gt;"",VLOOKUP(B7335,'Ket qua do'!$C$5:$AP$50000,$G$3,TRUE),"")</f>
        <v>#N/A</v>
      </c>
      <c r="H7335" s="21" t="e">
        <f>IF(A7335&lt;&gt;"",VLOOKUP(B7335,'Ket qua do'!$C$5:$AP$50000,$H$3,TRUE),"")</f>
        <v>#N/A</v>
      </c>
      <c r="I7335" s="21" t="e">
        <f>IF(A7335&lt;&gt;"",VLOOKUP(B7335,'Ket qua do'!$C$5:$AP$50000,$I$3,TRUE)*$E$9/1000,"")</f>
        <v>#N/A</v>
      </c>
      <c r="J7335" s="21" t="e">
        <f>IF(A7335&lt;&gt;"",VLOOKUP(B7335,'Ket qua do'!$C$5:$AP$50000,$J$3,TRUE)*$E$9/1000,"")</f>
        <v>#N/A</v>
      </c>
      <c r="K7335" s="21" t="e">
        <f>IF(A7335&lt;&gt;"",VLOOKUP(B7335,'Ket qua do'!$C$5:$AP$50000,$K$3,TRUE)*$E$9/1000,"")</f>
        <v>#N/A</v>
      </c>
      <c r="L7335" s="21" t="e">
        <f>IF(A7335&lt;&gt;"",VLOOKUP(B7335,'Ket qua do'!$C$5:$AP$50000,$L$3,TRUE),"")</f>
        <v>#N/A</v>
      </c>
    </row>
    <row r="7336" spans="1:12" x14ac:dyDescent="0.25">
      <c r="A7336" t="e">
        <f t="shared" si="120"/>
        <v>#N/A</v>
      </c>
      <c r="B7336" s="1" t="e">
        <f>IF(A7336&lt;&gt;"",VLOOKUP(A7336,'Ket qua do'!$B$5:$CE$50000,2,TRUE),"")</f>
        <v>#N/A</v>
      </c>
      <c r="C7336" s="19" t="e">
        <f>IF(A7336&lt;&gt;"",VLOOKUP(B7336,'Ket qua do'!$C$5:$AP$50000,$C$3,TRUE)*SQRT(3)*$C$11,"")</f>
        <v>#N/A</v>
      </c>
      <c r="D7336" s="21" t="e">
        <f>IF(A7336&lt;&gt;"",VLOOKUP(B7336,'Ket qua do'!$C$5:$AP$50000,$D$3,TRUE),"")</f>
        <v>#N/A</v>
      </c>
      <c r="E7336" s="21" t="e">
        <f>IF(A7336&lt;&gt;"",VLOOKUP(B7336,'Ket qua do'!$C$5:$AP$50000,$E$3,TRUE)*$C$12,"")</f>
        <v>#N/A</v>
      </c>
      <c r="F7336" s="21" t="e">
        <f>IF(A7336&lt;&gt;"",VLOOKUP(B7336,'Ket qua do'!$C$5:$AP$50000,$F$3,TRUE),"")</f>
        <v>#N/A</v>
      </c>
      <c r="G7336" s="21" t="e">
        <f>IF(A7336&lt;&gt;"",VLOOKUP(B7336,'Ket qua do'!$C$5:$AP$50000,$G$3,TRUE),"")</f>
        <v>#N/A</v>
      </c>
      <c r="H7336" s="21" t="e">
        <f>IF(A7336&lt;&gt;"",VLOOKUP(B7336,'Ket qua do'!$C$5:$AP$50000,$H$3,TRUE),"")</f>
        <v>#N/A</v>
      </c>
      <c r="I7336" s="21" t="e">
        <f>IF(A7336&lt;&gt;"",VLOOKUP(B7336,'Ket qua do'!$C$5:$AP$50000,$I$3,TRUE)*$E$9/1000,"")</f>
        <v>#N/A</v>
      </c>
      <c r="J7336" s="21" t="e">
        <f>IF(A7336&lt;&gt;"",VLOOKUP(B7336,'Ket qua do'!$C$5:$AP$50000,$J$3,TRUE)*$E$9/1000,"")</f>
        <v>#N/A</v>
      </c>
      <c r="K7336" s="21" t="e">
        <f>IF(A7336&lt;&gt;"",VLOOKUP(B7336,'Ket qua do'!$C$5:$AP$50000,$K$3,TRUE)*$E$9/1000,"")</f>
        <v>#N/A</v>
      </c>
      <c r="L7336" s="21" t="e">
        <f>IF(A7336&lt;&gt;"",VLOOKUP(B7336,'Ket qua do'!$C$5:$AP$50000,$L$3,TRUE),"")</f>
        <v>#N/A</v>
      </c>
    </row>
    <row r="7337" spans="1:12" x14ac:dyDescent="0.25">
      <c r="A7337" t="e">
        <f t="shared" si="120"/>
        <v>#N/A</v>
      </c>
      <c r="B7337" s="1" t="e">
        <f>IF(A7337&lt;&gt;"",VLOOKUP(A7337,'Ket qua do'!$B$5:$CE$50000,2,TRUE),"")</f>
        <v>#N/A</v>
      </c>
      <c r="C7337" s="19" t="e">
        <f>IF(A7337&lt;&gt;"",VLOOKUP(B7337,'Ket qua do'!$C$5:$AP$50000,$C$3,TRUE)*SQRT(3)*$C$11,"")</f>
        <v>#N/A</v>
      </c>
      <c r="D7337" s="21" t="e">
        <f>IF(A7337&lt;&gt;"",VLOOKUP(B7337,'Ket qua do'!$C$5:$AP$50000,$D$3,TRUE),"")</f>
        <v>#N/A</v>
      </c>
      <c r="E7337" s="21" t="e">
        <f>IF(A7337&lt;&gt;"",VLOOKUP(B7337,'Ket qua do'!$C$5:$AP$50000,$E$3,TRUE)*$C$12,"")</f>
        <v>#N/A</v>
      </c>
      <c r="F7337" s="21" t="e">
        <f>IF(A7337&lt;&gt;"",VLOOKUP(B7337,'Ket qua do'!$C$5:$AP$50000,$F$3,TRUE),"")</f>
        <v>#N/A</v>
      </c>
      <c r="G7337" s="21" t="e">
        <f>IF(A7337&lt;&gt;"",VLOOKUP(B7337,'Ket qua do'!$C$5:$AP$50000,$G$3,TRUE),"")</f>
        <v>#N/A</v>
      </c>
      <c r="H7337" s="21" t="e">
        <f>IF(A7337&lt;&gt;"",VLOOKUP(B7337,'Ket qua do'!$C$5:$AP$50000,$H$3,TRUE),"")</f>
        <v>#N/A</v>
      </c>
      <c r="I7337" s="21" t="e">
        <f>IF(A7337&lt;&gt;"",VLOOKUP(B7337,'Ket qua do'!$C$5:$AP$50000,$I$3,TRUE)*$E$9/1000,"")</f>
        <v>#N/A</v>
      </c>
      <c r="J7337" s="21" t="e">
        <f>IF(A7337&lt;&gt;"",VLOOKUP(B7337,'Ket qua do'!$C$5:$AP$50000,$J$3,TRUE)*$E$9/1000,"")</f>
        <v>#N/A</v>
      </c>
      <c r="K7337" s="21" t="e">
        <f>IF(A7337&lt;&gt;"",VLOOKUP(B7337,'Ket qua do'!$C$5:$AP$50000,$K$3,TRUE)*$E$9/1000,"")</f>
        <v>#N/A</v>
      </c>
      <c r="L7337" s="21" t="e">
        <f>IF(A7337&lt;&gt;"",VLOOKUP(B7337,'Ket qua do'!$C$5:$AP$50000,$L$3,TRUE),"")</f>
        <v>#N/A</v>
      </c>
    </row>
    <row r="7338" spans="1:12" x14ac:dyDescent="0.25">
      <c r="A7338" t="e">
        <f t="shared" si="120"/>
        <v>#N/A</v>
      </c>
      <c r="B7338" s="1" t="e">
        <f>IF(A7338&lt;&gt;"",VLOOKUP(A7338,'Ket qua do'!$B$5:$CE$50000,2,TRUE),"")</f>
        <v>#N/A</v>
      </c>
      <c r="C7338" s="19" t="e">
        <f>IF(A7338&lt;&gt;"",VLOOKUP(B7338,'Ket qua do'!$C$5:$AP$50000,$C$3,TRUE)*SQRT(3)*$C$11,"")</f>
        <v>#N/A</v>
      </c>
      <c r="D7338" s="21" t="e">
        <f>IF(A7338&lt;&gt;"",VLOOKUP(B7338,'Ket qua do'!$C$5:$AP$50000,$D$3,TRUE),"")</f>
        <v>#N/A</v>
      </c>
      <c r="E7338" s="21" t="e">
        <f>IF(A7338&lt;&gt;"",VLOOKUP(B7338,'Ket qua do'!$C$5:$AP$50000,$E$3,TRUE)*$C$12,"")</f>
        <v>#N/A</v>
      </c>
      <c r="F7338" s="21" t="e">
        <f>IF(A7338&lt;&gt;"",VLOOKUP(B7338,'Ket qua do'!$C$5:$AP$50000,$F$3,TRUE),"")</f>
        <v>#N/A</v>
      </c>
      <c r="G7338" s="21" t="e">
        <f>IF(A7338&lt;&gt;"",VLOOKUP(B7338,'Ket qua do'!$C$5:$AP$50000,$G$3,TRUE),"")</f>
        <v>#N/A</v>
      </c>
      <c r="H7338" s="21" t="e">
        <f>IF(A7338&lt;&gt;"",VLOOKUP(B7338,'Ket qua do'!$C$5:$AP$50000,$H$3,TRUE),"")</f>
        <v>#N/A</v>
      </c>
      <c r="I7338" s="21" t="e">
        <f>IF(A7338&lt;&gt;"",VLOOKUP(B7338,'Ket qua do'!$C$5:$AP$50000,$I$3,TRUE)*$E$9/1000,"")</f>
        <v>#N/A</v>
      </c>
      <c r="J7338" s="21" t="e">
        <f>IF(A7338&lt;&gt;"",VLOOKUP(B7338,'Ket qua do'!$C$5:$AP$50000,$J$3,TRUE)*$E$9/1000,"")</f>
        <v>#N/A</v>
      </c>
      <c r="K7338" s="21" t="e">
        <f>IF(A7338&lt;&gt;"",VLOOKUP(B7338,'Ket qua do'!$C$5:$AP$50000,$K$3,TRUE)*$E$9/1000,"")</f>
        <v>#N/A</v>
      </c>
      <c r="L7338" s="21" t="e">
        <f>IF(A7338&lt;&gt;"",VLOOKUP(B7338,'Ket qua do'!$C$5:$AP$50000,$L$3,TRUE),"")</f>
        <v>#N/A</v>
      </c>
    </row>
    <row r="7339" spans="1:12" x14ac:dyDescent="0.25">
      <c r="A7339" t="e">
        <f t="shared" si="120"/>
        <v>#N/A</v>
      </c>
      <c r="B7339" s="1" t="e">
        <f>IF(A7339&lt;&gt;"",VLOOKUP(A7339,'Ket qua do'!$B$5:$CE$50000,2,TRUE),"")</f>
        <v>#N/A</v>
      </c>
      <c r="C7339" s="19" t="e">
        <f>IF(A7339&lt;&gt;"",VLOOKUP(B7339,'Ket qua do'!$C$5:$AP$50000,$C$3,TRUE)*SQRT(3)*$C$11,"")</f>
        <v>#N/A</v>
      </c>
      <c r="D7339" s="21" t="e">
        <f>IF(A7339&lt;&gt;"",VLOOKUP(B7339,'Ket qua do'!$C$5:$AP$50000,$D$3,TRUE),"")</f>
        <v>#N/A</v>
      </c>
      <c r="E7339" s="21" t="e">
        <f>IF(A7339&lt;&gt;"",VLOOKUP(B7339,'Ket qua do'!$C$5:$AP$50000,$E$3,TRUE)*$C$12,"")</f>
        <v>#N/A</v>
      </c>
      <c r="F7339" s="21" t="e">
        <f>IF(A7339&lt;&gt;"",VLOOKUP(B7339,'Ket qua do'!$C$5:$AP$50000,$F$3,TRUE),"")</f>
        <v>#N/A</v>
      </c>
      <c r="G7339" s="21" t="e">
        <f>IF(A7339&lt;&gt;"",VLOOKUP(B7339,'Ket qua do'!$C$5:$AP$50000,$G$3,TRUE),"")</f>
        <v>#N/A</v>
      </c>
      <c r="H7339" s="21" t="e">
        <f>IF(A7339&lt;&gt;"",VLOOKUP(B7339,'Ket qua do'!$C$5:$AP$50000,$H$3,TRUE),"")</f>
        <v>#N/A</v>
      </c>
      <c r="I7339" s="21" t="e">
        <f>IF(A7339&lt;&gt;"",VLOOKUP(B7339,'Ket qua do'!$C$5:$AP$50000,$I$3,TRUE)*$E$9/1000,"")</f>
        <v>#N/A</v>
      </c>
      <c r="J7339" s="21" t="e">
        <f>IF(A7339&lt;&gt;"",VLOOKUP(B7339,'Ket qua do'!$C$5:$AP$50000,$J$3,TRUE)*$E$9/1000,"")</f>
        <v>#N/A</v>
      </c>
      <c r="K7339" s="21" t="e">
        <f>IF(A7339&lt;&gt;"",VLOOKUP(B7339,'Ket qua do'!$C$5:$AP$50000,$K$3,TRUE)*$E$9/1000,"")</f>
        <v>#N/A</v>
      </c>
      <c r="L7339" s="21" t="e">
        <f>IF(A7339&lt;&gt;"",VLOOKUP(B7339,'Ket qua do'!$C$5:$AP$50000,$L$3,TRUE),"")</f>
        <v>#N/A</v>
      </c>
    </row>
    <row r="7340" spans="1:12" x14ac:dyDescent="0.25">
      <c r="A7340" t="e">
        <f t="shared" si="120"/>
        <v>#N/A</v>
      </c>
      <c r="B7340" s="1" t="e">
        <f>IF(A7340&lt;&gt;"",VLOOKUP(A7340,'Ket qua do'!$B$5:$CE$50000,2,TRUE),"")</f>
        <v>#N/A</v>
      </c>
      <c r="C7340" s="19" t="e">
        <f>IF(A7340&lt;&gt;"",VLOOKUP(B7340,'Ket qua do'!$C$5:$AP$50000,$C$3,TRUE)*SQRT(3)*$C$11,"")</f>
        <v>#N/A</v>
      </c>
      <c r="D7340" s="21" t="e">
        <f>IF(A7340&lt;&gt;"",VLOOKUP(B7340,'Ket qua do'!$C$5:$AP$50000,$D$3,TRUE),"")</f>
        <v>#N/A</v>
      </c>
      <c r="E7340" s="21" t="e">
        <f>IF(A7340&lt;&gt;"",VLOOKUP(B7340,'Ket qua do'!$C$5:$AP$50000,$E$3,TRUE)*$C$12,"")</f>
        <v>#N/A</v>
      </c>
      <c r="F7340" s="21" t="e">
        <f>IF(A7340&lt;&gt;"",VLOOKUP(B7340,'Ket qua do'!$C$5:$AP$50000,$F$3,TRUE),"")</f>
        <v>#N/A</v>
      </c>
      <c r="G7340" s="21" t="e">
        <f>IF(A7340&lt;&gt;"",VLOOKUP(B7340,'Ket qua do'!$C$5:$AP$50000,$G$3,TRUE),"")</f>
        <v>#N/A</v>
      </c>
      <c r="H7340" s="21" t="e">
        <f>IF(A7340&lt;&gt;"",VLOOKUP(B7340,'Ket qua do'!$C$5:$AP$50000,$H$3,TRUE),"")</f>
        <v>#N/A</v>
      </c>
      <c r="I7340" s="21" t="e">
        <f>IF(A7340&lt;&gt;"",VLOOKUP(B7340,'Ket qua do'!$C$5:$AP$50000,$I$3,TRUE)*$E$9/1000,"")</f>
        <v>#N/A</v>
      </c>
      <c r="J7340" s="21" t="e">
        <f>IF(A7340&lt;&gt;"",VLOOKUP(B7340,'Ket qua do'!$C$5:$AP$50000,$J$3,TRUE)*$E$9/1000,"")</f>
        <v>#N/A</v>
      </c>
      <c r="K7340" s="21" t="e">
        <f>IF(A7340&lt;&gt;"",VLOOKUP(B7340,'Ket qua do'!$C$5:$AP$50000,$K$3,TRUE)*$E$9/1000,"")</f>
        <v>#N/A</v>
      </c>
      <c r="L7340" s="21" t="e">
        <f>IF(A7340&lt;&gt;"",VLOOKUP(B7340,'Ket qua do'!$C$5:$AP$50000,$L$3,TRUE),"")</f>
        <v>#N/A</v>
      </c>
    </row>
    <row r="7341" spans="1:12" x14ac:dyDescent="0.25">
      <c r="A7341" t="e">
        <f t="shared" si="120"/>
        <v>#N/A</v>
      </c>
      <c r="B7341" s="1" t="e">
        <f>IF(A7341&lt;&gt;"",VLOOKUP(A7341,'Ket qua do'!$B$5:$CE$50000,2,TRUE),"")</f>
        <v>#N/A</v>
      </c>
      <c r="C7341" s="19" t="e">
        <f>IF(A7341&lt;&gt;"",VLOOKUP(B7341,'Ket qua do'!$C$5:$AP$50000,$C$3,TRUE)*SQRT(3)*$C$11,"")</f>
        <v>#N/A</v>
      </c>
      <c r="D7341" s="21" t="e">
        <f>IF(A7341&lt;&gt;"",VLOOKUP(B7341,'Ket qua do'!$C$5:$AP$50000,$D$3,TRUE),"")</f>
        <v>#N/A</v>
      </c>
      <c r="E7341" s="21" t="e">
        <f>IF(A7341&lt;&gt;"",VLOOKUP(B7341,'Ket qua do'!$C$5:$AP$50000,$E$3,TRUE)*$C$12,"")</f>
        <v>#N/A</v>
      </c>
      <c r="F7341" s="21" t="e">
        <f>IF(A7341&lt;&gt;"",VLOOKUP(B7341,'Ket qua do'!$C$5:$AP$50000,$F$3,TRUE),"")</f>
        <v>#N/A</v>
      </c>
      <c r="G7341" s="21" t="e">
        <f>IF(A7341&lt;&gt;"",VLOOKUP(B7341,'Ket qua do'!$C$5:$AP$50000,$G$3,TRUE),"")</f>
        <v>#N/A</v>
      </c>
      <c r="H7341" s="21" t="e">
        <f>IF(A7341&lt;&gt;"",VLOOKUP(B7341,'Ket qua do'!$C$5:$AP$50000,$H$3,TRUE),"")</f>
        <v>#N/A</v>
      </c>
      <c r="I7341" s="21" t="e">
        <f>IF(A7341&lt;&gt;"",VLOOKUP(B7341,'Ket qua do'!$C$5:$AP$50000,$I$3,TRUE)*$E$9/1000,"")</f>
        <v>#N/A</v>
      </c>
      <c r="J7341" s="21" t="e">
        <f>IF(A7341&lt;&gt;"",VLOOKUP(B7341,'Ket qua do'!$C$5:$AP$50000,$J$3,TRUE)*$E$9/1000,"")</f>
        <v>#N/A</v>
      </c>
      <c r="K7341" s="21" t="e">
        <f>IF(A7341&lt;&gt;"",VLOOKUP(B7341,'Ket qua do'!$C$5:$AP$50000,$K$3,TRUE)*$E$9/1000,"")</f>
        <v>#N/A</v>
      </c>
      <c r="L7341" s="21" t="e">
        <f>IF(A7341&lt;&gt;"",VLOOKUP(B7341,'Ket qua do'!$C$5:$AP$50000,$L$3,TRUE),"")</f>
        <v>#N/A</v>
      </c>
    </row>
    <row r="7342" spans="1:12" x14ac:dyDescent="0.25">
      <c r="A7342" t="e">
        <f t="shared" si="120"/>
        <v>#N/A</v>
      </c>
      <c r="B7342" s="1" t="e">
        <f>IF(A7342&lt;&gt;"",VLOOKUP(A7342,'Ket qua do'!$B$5:$CE$50000,2,TRUE),"")</f>
        <v>#N/A</v>
      </c>
      <c r="C7342" s="19" t="e">
        <f>IF(A7342&lt;&gt;"",VLOOKUP(B7342,'Ket qua do'!$C$5:$AP$50000,$C$3,TRUE)*SQRT(3)*$C$11,"")</f>
        <v>#N/A</v>
      </c>
      <c r="D7342" s="21" t="e">
        <f>IF(A7342&lt;&gt;"",VLOOKUP(B7342,'Ket qua do'!$C$5:$AP$50000,$D$3,TRUE),"")</f>
        <v>#N/A</v>
      </c>
      <c r="E7342" s="21" t="e">
        <f>IF(A7342&lt;&gt;"",VLOOKUP(B7342,'Ket qua do'!$C$5:$AP$50000,$E$3,TRUE)*$C$12,"")</f>
        <v>#N/A</v>
      </c>
      <c r="F7342" s="21" t="e">
        <f>IF(A7342&lt;&gt;"",VLOOKUP(B7342,'Ket qua do'!$C$5:$AP$50000,$F$3,TRUE),"")</f>
        <v>#N/A</v>
      </c>
      <c r="G7342" s="21" t="e">
        <f>IF(A7342&lt;&gt;"",VLOOKUP(B7342,'Ket qua do'!$C$5:$AP$50000,$G$3,TRUE),"")</f>
        <v>#N/A</v>
      </c>
      <c r="H7342" s="21" t="e">
        <f>IF(A7342&lt;&gt;"",VLOOKUP(B7342,'Ket qua do'!$C$5:$AP$50000,$H$3,TRUE),"")</f>
        <v>#N/A</v>
      </c>
      <c r="I7342" s="21" t="e">
        <f>IF(A7342&lt;&gt;"",VLOOKUP(B7342,'Ket qua do'!$C$5:$AP$50000,$I$3,TRUE)*$E$9/1000,"")</f>
        <v>#N/A</v>
      </c>
      <c r="J7342" s="21" t="e">
        <f>IF(A7342&lt;&gt;"",VLOOKUP(B7342,'Ket qua do'!$C$5:$AP$50000,$J$3,TRUE)*$E$9/1000,"")</f>
        <v>#N/A</v>
      </c>
      <c r="K7342" s="21" t="e">
        <f>IF(A7342&lt;&gt;"",VLOOKUP(B7342,'Ket qua do'!$C$5:$AP$50000,$K$3,TRUE)*$E$9/1000,"")</f>
        <v>#N/A</v>
      </c>
      <c r="L7342" s="21" t="e">
        <f>IF(A7342&lt;&gt;"",VLOOKUP(B7342,'Ket qua do'!$C$5:$AP$50000,$L$3,TRUE),"")</f>
        <v>#N/A</v>
      </c>
    </row>
    <row r="7343" spans="1:12" x14ac:dyDescent="0.25">
      <c r="A7343" t="e">
        <f t="shared" si="120"/>
        <v>#N/A</v>
      </c>
      <c r="B7343" s="1" t="e">
        <f>IF(A7343&lt;&gt;"",VLOOKUP(A7343,'Ket qua do'!$B$5:$CE$50000,2,TRUE),"")</f>
        <v>#N/A</v>
      </c>
      <c r="C7343" s="19" t="e">
        <f>IF(A7343&lt;&gt;"",VLOOKUP(B7343,'Ket qua do'!$C$5:$AP$50000,$C$3,TRUE)*SQRT(3)*$C$11,"")</f>
        <v>#N/A</v>
      </c>
      <c r="D7343" s="21" t="e">
        <f>IF(A7343&lt;&gt;"",VLOOKUP(B7343,'Ket qua do'!$C$5:$AP$50000,$D$3,TRUE),"")</f>
        <v>#N/A</v>
      </c>
      <c r="E7343" s="21" t="e">
        <f>IF(A7343&lt;&gt;"",VLOOKUP(B7343,'Ket qua do'!$C$5:$AP$50000,$E$3,TRUE)*$C$12,"")</f>
        <v>#N/A</v>
      </c>
      <c r="F7343" s="21" t="e">
        <f>IF(A7343&lt;&gt;"",VLOOKUP(B7343,'Ket qua do'!$C$5:$AP$50000,$F$3,TRUE),"")</f>
        <v>#N/A</v>
      </c>
      <c r="G7343" s="21" t="e">
        <f>IF(A7343&lt;&gt;"",VLOOKUP(B7343,'Ket qua do'!$C$5:$AP$50000,$G$3,TRUE),"")</f>
        <v>#N/A</v>
      </c>
      <c r="H7343" s="21" t="e">
        <f>IF(A7343&lt;&gt;"",VLOOKUP(B7343,'Ket qua do'!$C$5:$AP$50000,$H$3,TRUE),"")</f>
        <v>#N/A</v>
      </c>
      <c r="I7343" s="21" t="e">
        <f>IF(A7343&lt;&gt;"",VLOOKUP(B7343,'Ket qua do'!$C$5:$AP$50000,$I$3,TRUE)*$E$9/1000,"")</f>
        <v>#N/A</v>
      </c>
      <c r="J7343" s="21" t="e">
        <f>IF(A7343&lt;&gt;"",VLOOKUP(B7343,'Ket qua do'!$C$5:$AP$50000,$J$3,TRUE)*$E$9/1000,"")</f>
        <v>#N/A</v>
      </c>
      <c r="K7343" s="21" t="e">
        <f>IF(A7343&lt;&gt;"",VLOOKUP(B7343,'Ket qua do'!$C$5:$AP$50000,$K$3,TRUE)*$E$9/1000,"")</f>
        <v>#N/A</v>
      </c>
      <c r="L7343" s="21" t="e">
        <f>IF(A7343&lt;&gt;"",VLOOKUP(B7343,'Ket qua do'!$C$5:$AP$50000,$L$3,TRUE),"")</f>
        <v>#N/A</v>
      </c>
    </row>
    <row r="7344" spans="1:12" x14ac:dyDescent="0.25">
      <c r="A7344" t="e">
        <f t="shared" si="120"/>
        <v>#N/A</v>
      </c>
      <c r="B7344" s="1" t="e">
        <f>IF(A7344&lt;&gt;"",VLOOKUP(A7344,'Ket qua do'!$B$5:$CE$50000,2,TRUE),"")</f>
        <v>#N/A</v>
      </c>
      <c r="C7344" s="19" t="e">
        <f>IF(A7344&lt;&gt;"",VLOOKUP(B7344,'Ket qua do'!$C$5:$AP$50000,$C$3,TRUE)*SQRT(3)*$C$11,"")</f>
        <v>#N/A</v>
      </c>
      <c r="D7344" s="21" t="e">
        <f>IF(A7344&lt;&gt;"",VLOOKUP(B7344,'Ket qua do'!$C$5:$AP$50000,$D$3,TRUE),"")</f>
        <v>#N/A</v>
      </c>
      <c r="E7344" s="21" t="e">
        <f>IF(A7344&lt;&gt;"",VLOOKUP(B7344,'Ket qua do'!$C$5:$AP$50000,$E$3,TRUE)*$C$12,"")</f>
        <v>#N/A</v>
      </c>
      <c r="F7344" s="21" t="e">
        <f>IF(A7344&lt;&gt;"",VLOOKUP(B7344,'Ket qua do'!$C$5:$AP$50000,$F$3,TRUE),"")</f>
        <v>#N/A</v>
      </c>
      <c r="G7344" s="21" t="e">
        <f>IF(A7344&lt;&gt;"",VLOOKUP(B7344,'Ket qua do'!$C$5:$AP$50000,$G$3,TRUE),"")</f>
        <v>#N/A</v>
      </c>
      <c r="H7344" s="21" t="e">
        <f>IF(A7344&lt;&gt;"",VLOOKUP(B7344,'Ket qua do'!$C$5:$AP$50000,$H$3,TRUE),"")</f>
        <v>#N/A</v>
      </c>
      <c r="I7344" s="21" t="e">
        <f>IF(A7344&lt;&gt;"",VLOOKUP(B7344,'Ket qua do'!$C$5:$AP$50000,$I$3,TRUE)*$E$9/1000,"")</f>
        <v>#N/A</v>
      </c>
      <c r="J7344" s="21" t="e">
        <f>IF(A7344&lt;&gt;"",VLOOKUP(B7344,'Ket qua do'!$C$5:$AP$50000,$J$3,TRUE)*$E$9/1000,"")</f>
        <v>#N/A</v>
      </c>
      <c r="K7344" s="21" t="e">
        <f>IF(A7344&lt;&gt;"",VLOOKUP(B7344,'Ket qua do'!$C$5:$AP$50000,$K$3,TRUE)*$E$9/1000,"")</f>
        <v>#N/A</v>
      </c>
      <c r="L7344" s="21" t="e">
        <f>IF(A7344&lt;&gt;"",VLOOKUP(B7344,'Ket qua do'!$C$5:$AP$50000,$L$3,TRUE),"")</f>
        <v>#N/A</v>
      </c>
    </row>
    <row r="7345" spans="1:12" x14ac:dyDescent="0.25">
      <c r="A7345" t="e">
        <f t="shared" si="120"/>
        <v>#N/A</v>
      </c>
      <c r="B7345" s="1" t="e">
        <f>IF(A7345&lt;&gt;"",VLOOKUP(A7345,'Ket qua do'!$B$5:$CE$50000,2,TRUE),"")</f>
        <v>#N/A</v>
      </c>
      <c r="C7345" s="19" t="e">
        <f>IF(A7345&lt;&gt;"",VLOOKUP(B7345,'Ket qua do'!$C$5:$AP$50000,$C$3,TRUE)*SQRT(3)*$C$11,"")</f>
        <v>#N/A</v>
      </c>
      <c r="D7345" s="21" t="e">
        <f>IF(A7345&lt;&gt;"",VLOOKUP(B7345,'Ket qua do'!$C$5:$AP$50000,$D$3,TRUE),"")</f>
        <v>#N/A</v>
      </c>
      <c r="E7345" s="21" t="e">
        <f>IF(A7345&lt;&gt;"",VLOOKUP(B7345,'Ket qua do'!$C$5:$AP$50000,$E$3,TRUE)*$C$12,"")</f>
        <v>#N/A</v>
      </c>
      <c r="F7345" s="21" t="e">
        <f>IF(A7345&lt;&gt;"",VLOOKUP(B7345,'Ket qua do'!$C$5:$AP$50000,$F$3,TRUE),"")</f>
        <v>#N/A</v>
      </c>
      <c r="G7345" s="21" t="e">
        <f>IF(A7345&lt;&gt;"",VLOOKUP(B7345,'Ket qua do'!$C$5:$AP$50000,$G$3,TRUE),"")</f>
        <v>#N/A</v>
      </c>
      <c r="H7345" s="21" t="e">
        <f>IF(A7345&lt;&gt;"",VLOOKUP(B7345,'Ket qua do'!$C$5:$AP$50000,$H$3,TRUE),"")</f>
        <v>#N/A</v>
      </c>
      <c r="I7345" s="21" t="e">
        <f>IF(A7345&lt;&gt;"",VLOOKUP(B7345,'Ket qua do'!$C$5:$AP$50000,$I$3,TRUE)*$E$9/1000,"")</f>
        <v>#N/A</v>
      </c>
      <c r="J7345" s="21" t="e">
        <f>IF(A7345&lt;&gt;"",VLOOKUP(B7345,'Ket qua do'!$C$5:$AP$50000,$J$3,TRUE)*$E$9/1000,"")</f>
        <v>#N/A</v>
      </c>
      <c r="K7345" s="21" t="e">
        <f>IF(A7345&lt;&gt;"",VLOOKUP(B7345,'Ket qua do'!$C$5:$AP$50000,$K$3,TRUE)*$E$9/1000,"")</f>
        <v>#N/A</v>
      </c>
      <c r="L7345" s="21" t="e">
        <f>IF(A7345&lt;&gt;"",VLOOKUP(B7345,'Ket qua do'!$C$5:$AP$50000,$L$3,TRUE),"")</f>
        <v>#N/A</v>
      </c>
    </row>
    <row r="7346" spans="1:12" x14ac:dyDescent="0.25">
      <c r="A7346" t="e">
        <f t="shared" si="120"/>
        <v>#N/A</v>
      </c>
      <c r="B7346" s="1" t="e">
        <f>IF(A7346&lt;&gt;"",VLOOKUP(A7346,'Ket qua do'!$B$5:$CE$50000,2,TRUE),"")</f>
        <v>#N/A</v>
      </c>
      <c r="C7346" s="19" t="e">
        <f>IF(A7346&lt;&gt;"",VLOOKUP(B7346,'Ket qua do'!$C$5:$AP$50000,$C$3,TRUE)*SQRT(3)*$C$11,"")</f>
        <v>#N/A</v>
      </c>
      <c r="D7346" s="21" t="e">
        <f>IF(A7346&lt;&gt;"",VLOOKUP(B7346,'Ket qua do'!$C$5:$AP$50000,$D$3,TRUE),"")</f>
        <v>#N/A</v>
      </c>
      <c r="E7346" s="21" t="e">
        <f>IF(A7346&lt;&gt;"",VLOOKUP(B7346,'Ket qua do'!$C$5:$AP$50000,$E$3,TRUE)*$C$12,"")</f>
        <v>#N/A</v>
      </c>
      <c r="F7346" s="21" t="e">
        <f>IF(A7346&lt;&gt;"",VLOOKUP(B7346,'Ket qua do'!$C$5:$AP$50000,$F$3,TRUE),"")</f>
        <v>#N/A</v>
      </c>
      <c r="G7346" s="21" t="e">
        <f>IF(A7346&lt;&gt;"",VLOOKUP(B7346,'Ket qua do'!$C$5:$AP$50000,$G$3,TRUE),"")</f>
        <v>#N/A</v>
      </c>
      <c r="H7346" s="21" t="e">
        <f>IF(A7346&lt;&gt;"",VLOOKUP(B7346,'Ket qua do'!$C$5:$AP$50000,$H$3,TRUE),"")</f>
        <v>#N/A</v>
      </c>
      <c r="I7346" s="21" t="e">
        <f>IF(A7346&lt;&gt;"",VLOOKUP(B7346,'Ket qua do'!$C$5:$AP$50000,$I$3,TRUE)*$E$9/1000,"")</f>
        <v>#N/A</v>
      </c>
      <c r="J7346" s="21" t="e">
        <f>IF(A7346&lt;&gt;"",VLOOKUP(B7346,'Ket qua do'!$C$5:$AP$50000,$J$3,TRUE)*$E$9/1000,"")</f>
        <v>#N/A</v>
      </c>
      <c r="K7346" s="21" t="e">
        <f>IF(A7346&lt;&gt;"",VLOOKUP(B7346,'Ket qua do'!$C$5:$AP$50000,$K$3,TRUE)*$E$9/1000,"")</f>
        <v>#N/A</v>
      </c>
      <c r="L7346" s="21" t="e">
        <f>IF(A7346&lt;&gt;"",VLOOKUP(B7346,'Ket qua do'!$C$5:$AP$50000,$L$3,TRUE),"")</f>
        <v>#N/A</v>
      </c>
    </row>
    <row r="7347" spans="1:12" x14ac:dyDescent="0.25">
      <c r="A7347" t="e">
        <f t="shared" si="120"/>
        <v>#N/A</v>
      </c>
      <c r="B7347" s="1" t="e">
        <f>IF(A7347&lt;&gt;"",VLOOKUP(A7347,'Ket qua do'!$B$5:$CE$50000,2,TRUE),"")</f>
        <v>#N/A</v>
      </c>
      <c r="C7347" s="19" t="e">
        <f>IF(A7347&lt;&gt;"",VLOOKUP(B7347,'Ket qua do'!$C$5:$AP$50000,$C$3,TRUE)*SQRT(3)*$C$11,"")</f>
        <v>#N/A</v>
      </c>
      <c r="D7347" s="21" t="e">
        <f>IF(A7347&lt;&gt;"",VLOOKUP(B7347,'Ket qua do'!$C$5:$AP$50000,$D$3,TRUE),"")</f>
        <v>#N/A</v>
      </c>
      <c r="E7347" s="21" t="e">
        <f>IF(A7347&lt;&gt;"",VLOOKUP(B7347,'Ket qua do'!$C$5:$AP$50000,$E$3,TRUE)*$C$12,"")</f>
        <v>#N/A</v>
      </c>
      <c r="F7347" s="21" t="e">
        <f>IF(A7347&lt;&gt;"",VLOOKUP(B7347,'Ket qua do'!$C$5:$AP$50000,$F$3,TRUE),"")</f>
        <v>#N/A</v>
      </c>
      <c r="G7347" s="21" t="e">
        <f>IF(A7347&lt;&gt;"",VLOOKUP(B7347,'Ket qua do'!$C$5:$AP$50000,$G$3,TRUE),"")</f>
        <v>#N/A</v>
      </c>
      <c r="H7347" s="21" t="e">
        <f>IF(A7347&lt;&gt;"",VLOOKUP(B7347,'Ket qua do'!$C$5:$AP$50000,$H$3,TRUE),"")</f>
        <v>#N/A</v>
      </c>
      <c r="I7347" s="21" t="e">
        <f>IF(A7347&lt;&gt;"",VLOOKUP(B7347,'Ket qua do'!$C$5:$AP$50000,$I$3,TRUE)*$E$9/1000,"")</f>
        <v>#N/A</v>
      </c>
      <c r="J7347" s="21" t="e">
        <f>IF(A7347&lt;&gt;"",VLOOKUP(B7347,'Ket qua do'!$C$5:$AP$50000,$J$3,TRUE)*$E$9/1000,"")</f>
        <v>#N/A</v>
      </c>
      <c r="K7347" s="21" t="e">
        <f>IF(A7347&lt;&gt;"",VLOOKUP(B7347,'Ket qua do'!$C$5:$AP$50000,$K$3,TRUE)*$E$9/1000,"")</f>
        <v>#N/A</v>
      </c>
      <c r="L7347" s="21" t="e">
        <f>IF(A7347&lt;&gt;"",VLOOKUP(B7347,'Ket qua do'!$C$5:$AP$50000,$L$3,TRUE),"")</f>
        <v>#N/A</v>
      </c>
    </row>
    <row r="7348" spans="1:12" x14ac:dyDescent="0.25">
      <c r="A7348" t="e">
        <f t="shared" si="120"/>
        <v>#N/A</v>
      </c>
      <c r="B7348" s="1" t="e">
        <f>IF(A7348&lt;&gt;"",VLOOKUP(A7348,'Ket qua do'!$B$5:$CE$50000,2,TRUE),"")</f>
        <v>#N/A</v>
      </c>
      <c r="C7348" s="19" t="e">
        <f>IF(A7348&lt;&gt;"",VLOOKUP(B7348,'Ket qua do'!$C$5:$AP$50000,$C$3,TRUE)*SQRT(3)*$C$11,"")</f>
        <v>#N/A</v>
      </c>
      <c r="D7348" s="21" t="e">
        <f>IF(A7348&lt;&gt;"",VLOOKUP(B7348,'Ket qua do'!$C$5:$AP$50000,$D$3,TRUE),"")</f>
        <v>#N/A</v>
      </c>
      <c r="E7348" s="21" t="e">
        <f>IF(A7348&lt;&gt;"",VLOOKUP(B7348,'Ket qua do'!$C$5:$AP$50000,$E$3,TRUE)*$C$12,"")</f>
        <v>#N/A</v>
      </c>
      <c r="F7348" s="21" t="e">
        <f>IF(A7348&lt;&gt;"",VLOOKUP(B7348,'Ket qua do'!$C$5:$AP$50000,$F$3,TRUE),"")</f>
        <v>#N/A</v>
      </c>
      <c r="G7348" s="21" t="e">
        <f>IF(A7348&lt;&gt;"",VLOOKUP(B7348,'Ket qua do'!$C$5:$AP$50000,$G$3,TRUE),"")</f>
        <v>#N/A</v>
      </c>
      <c r="H7348" s="21" t="e">
        <f>IF(A7348&lt;&gt;"",VLOOKUP(B7348,'Ket qua do'!$C$5:$AP$50000,$H$3,TRUE),"")</f>
        <v>#N/A</v>
      </c>
      <c r="I7348" s="21" t="e">
        <f>IF(A7348&lt;&gt;"",VLOOKUP(B7348,'Ket qua do'!$C$5:$AP$50000,$I$3,TRUE)*$E$9/1000,"")</f>
        <v>#N/A</v>
      </c>
      <c r="J7348" s="21" t="e">
        <f>IF(A7348&lt;&gt;"",VLOOKUP(B7348,'Ket qua do'!$C$5:$AP$50000,$J$3,TRUE)*$E$9/1000,"")</f>
        <v>#N/A</v>
      </c>
      <c r="K7348" s="21" t="e">
        <f>IF(A7348&lt;&gt;"",VLOOKUP(B7348,'Ket qua do'!$C$5:$AP$50000,$K$3,TRUE)*$E$9/1000,"")</f>
        <v>#N/A</v>
      </c>
      <c r="L7348" s="21" t="e">
        <f>IF(A7348&lt;&gt;"",VLOOKUP(B7348,'Ket qua do'!$C$5:$AP$50000,$L$3,TRUE),"")</f>
        <v>#N/A</v>
      </c>
    </row>
    <row r="7349" spans="1:12" x14ac:dyDescent="0.25">
      <c r="A7349" t="e">
        <f t="shared" si="120"/>
        <v>#N/A</v>
      </c>
      <c r="B7349" s="1" t="e">
        <f>IF(A7349&lt;&gt;"",VLOOKUP(A7349,'Ket qua do'!$B$5:$CE$50000,2,TRUE),"")</f>
        <v>#N/A</v>
      </c>
      <c r="C7349" s="19" t="e">
        <f>IF(A7349&lt;&gt;"",VLOOKUP(B7349,'Ket qua do'!$C$5:$AP$50000,$C$3,TRUE)*SQRT(3)*$C$11,"")</f>
        <v>#N/A</v>
      </c>
      <c r="D7349" s="21" t="e">
        <f>IF(A7349&lt;&gt;"",VLOOKUP(B7349,'Ket qua do'!$C$5:$AP$50000,$D$3,TRUE),"")</f>
        <v>#N/A</v>
      </c>
      <c r="E7349" s="21" t="e">
        <f>IF(A7349&lt;&gt;"",VLOOKUP(B7349,'Ket qua do'!$C$5:$AP$50000,$E$3,TRUE)*$C$12,"")</f>
        <v>#N/A</v>
      </c>
      <c r="F7349" s="21" t="e">
        <f>IF(A7349&lt;&gt;"",VLOOKUP(B7349,'Ket qua do'!$C$5:$AP$50000,$F$3,TRUE),"")</f>
        <v>#N/A</v>
      </c>
      <c r="G7349" s="21" t="e">
        <f>IF(A7349&lt;&gt;"",VLOOKUP(B7349,'Ket qua do'!$C$5:$AP$50000,$G$3,TRUE),"")</f>
        <v>#N/A</v>
      </c>
      <c r="H7349" s="21" t="e">
        <f>IF(A7349&lt;&gt;"",VLOOKUP(B7349,'Ket qua do'!$C$5:$AP$50000,$H$3,TRUE),"")</f>
        <v>#N/A</v>
      </c>
      <c r="I7349" s="21" t="e">
        <f>IF(A7349&lt;&gt;"",VLOOKUP(B7349,'Ket qua do'!$C$5:$AP$50000,$I$3,TRUE)*$E$9/1000,"")</f>
        <v>#N/A</v>
      </c>
      <c r="J7349" s="21" t="e">
        <f>IF(A7349&lt;&gt;"",VLOOKUP(B7349,'Ket qua do'!$C$5:$AP$50000,$J$3,TRUE)*$E$9/1000,"")</f>
        <v>#N/A</v>
      </c>
      <c r="K7349" s="21" t="e">
        <f>IF(A7349&lt;&gt;"",VLOOKUP(B7349,'Ket qua do'!$C$5:$AP$50000,$K$3,TRUE)*$E$9/1000,"")</f>
        <v>#N/A</v>
      </c>
      <c r="L7349" s="21" t="e">
        <f>IF(A7349&lt;&gt;"",VLOOKUP(B7349,'Ket qua do'!$C$5:$AP$50000,$L$3,TRUE),"")</f>
        <v>#N/A</v>
      </c>
    </row>
    <row r="7350" spans="1:12" x14ac:dyDescent="0.25">
      <c r="A7350" t="e">
        <f t="shared" si="120"/>
        <v>#N/A</v>
      </c>
      <c r="B7350" s="1" t="e">
        <f>IF(A7350&lt;&gt;"",VLOOKUP(A7350,'Ket qua do'!$B$5:$CE$50000,2,TRUE),"")</f>
        <v>#N/A</v>
      </c>
      <c r="C7350" s="19" t="e">
        <f>IF(A7350&lt;&gt;"",VLOOKUP(B7350,'Ket qua do'!$C$5:$AP$50000,$C$3,TRUE)*SQRT(3)*$C$11,"")</f>
        <v>#N/A</v>
      </c>
      <c r="D7350" s="21" t="e">
        <f>IF(A7350&lt;&gt;"",VLOOKUP(B7350,'Ket qua do'!$C$5:$AP$50000,$D$3,TRUE),"")</f>
        <v>#N/A</v>
      </c>
      <c r="E7350" s="21" t="e">
        <f>IF(A7350&lt;&gt;"",VLOOKUP(B7350,'Ket qua do'!$C$5:$AP$50000,$E$3,TRUE)*$C$12,"")</f>
        <v>#N/A</v>
      </c>
      <c r="F7350" s="21" t="e">
        <f>IF(A7350&lt;&gt;"",VLOOKUP(B7350,'Ket qua do'!$C$5:$AP$50000,$F$3,TRUE),"")</f>
        <v>#N/A</v>
      </c>
      <c r="G7350" s="21" t="e">
        <f>IF(A7350&lt;&gt;"",VLOOKUP(B7350,'Ket qua do'!$C$5:$AP$50000,$G$3,TRUE),"")</f>
        <v>#N/A</v>
      </c>
      <c r="H7350" s="21" t="e">
        <f>IF(A7350&lt;&gt;"",VLOOKUP(B7350,'Ket qua do'!$C$5:$AP$50000,$H$3,TRUE),"")</f>
        <v>#N/A</v>
      </c>
      <c r="I7350" s="21" t="e">
        <f>IF(A7350&lt;&gt;"",VLOOKUP(B7350,'Ket qua do'!$C$5:$AP$50000,$I$3,TRUE)*$E$9/1000,"")</f>
        <v>#N/A</v>
      </c>
      <c r="J7350" s="21" t="e">
        <f>IF(A7350&lt;&gt;"",VLOOKUP(B7350,'Ket qua do'!$C$5:$AP$50000,$J$3,TRUE)*$E$9/1000,"")</f>
        <v>#N/A</v>
      </c>
      <c r="K7350" s="21" t="e">
        <f>IF(A7350&lt;&gt;"",VLOOKUP(B7350,'Ket qua do'!$C$5:$AP$50000,$K$3,TRUE)*$E$9/1000,"")</f>
        <v>#N/A</v>
      </c>
      <c r="L7350" s="21" t="e">
        <f>IF(A7350&lt;&gt;"",VLOOKUP(B7350,'Ket qua do'!$C$5:$AP$50000,$L$3,TRUE),"")</f>
        <v>#N/A</v>
      </c>
    </row>
    <row r="7351" spans="1:12" x14ac:dyDescent="0.25">
      <c r="A7351" t="e">
        <f t="shared" si="120"/>
        <v>#N/A</v>
      </c>
      <c r="B7351" s="1" t="e">
        <f>IF(A7351&lt;&gt;"",VLOOKUP(A7351,'Ket qua do'!$B$5:$CE$50000,2,TRUE),"")</f>
        <v>#N/A</v>
      </c>
      <c r="C7351" s="19" t="e">
        <f>IF(A7351&lt;&gt;"",VLOOKUP(B7351,'Ket qua do'!$C$5:$AP$50000,$C$3,TRUE)*SQRT(3)*$C$11,"")</f>
        <v>#N/A</v>
      </c>
      <c r="D7351" s="21" t="e">
        <f>IF(A7351&lt;&gt;"",VLOOKUP(B7351,'Ket qua do'!$C$5:$AP$50000,$D$3,TRUE),"")</f>
        <v>#N/A</v>
      </c>
      <c r="E7351" s="21" t="e">
        <f>IF(A7351&lt;&gt;"",VLOOKUP(B7351,'Ket qua do'!$C$5:$AP$50000,$E$3,TRUE)*$C$12,"")</f>
        <v>#N/A</v>
      </c>
      <c r="F7351" s="21" t="e">
        <f>IF(A7351&lt;&gt;"",VLOOKUP(B7351,'Ket qua do'!$C$5:$AP$50000,$F$3,TRUE),"")</f>
        <v>#N/A</v>
      </c>
      <c r="G7351" s="21" t="e">
        <f>IF(A7351&lt;&gt;"",VLOOKUP(B7351,'Ket qua do'!$C$5:$AP$50000,$G$3,TRUE),"")</f>
        <v>#N/A</v>
      </c>
      <c r="H7351" s="21" t="e">
        <f>IF(A7351&lt;&gt;"",VLOOKUP(B7351,'Ket qua do'!$C$5:$AP$50000,$H$3,TRUE),"")</f>
        <v>#N/A</v>
      </c>
      <c r="I7351" s="21" t="e">
        <f>IF(A7351&lt;&gt;"",VLOOKUP(B7351,'Ket qua do'!$C$5:$AP$50000,$I$3,TRUE)*$E$9/1000,"")</f>
        <v>#N/A</v>
      </c>
      <c r="J7351" s="21" t="e">
        <f>IF(A7351&lt;&gt;"",VLOOKUP(B7351,'Ket qua do'!$C$5:$AP$50000,$J$3,TRUE)*$E$9/1000,"")</f>
        <v>#N/A</v>
      </c>
      <c r="K7351" s="21" t="e">
        <f>IF(A7351&lt;&gt;"",VLOOKUP(B7351,'Ket qua do'!$C$5:$AP$50000,$K$3,TRUE)*$E$9/1000,"")</f>
        <v>#N/A</v>
      </c>
      <c r="L7351" s="21" t="e">
        <f>IF(A7351&lt;&gt;"",VLOOKUP(B7351,'Ket qua do'!$C$5:$AP$50000,$L$3,TRUE),"")</f>
        <v>#N/A</v>
      </c>
    </row>
    <row r="7352" spans="1:12" x14ac:dyDescent="0.25">
      <c r="A7352" t="e">
        <f t="shared" si="120"/>
        <v>#N/A</v>
      </c>
      <c r="B7352" s="1" t="e">
        <f>IF(A7352&lt;&gt;"",VLOOKUP(A7352,'Ket qua do'!$B$5:$CE$50000,2,TRUE),"")</f>
        <v>#N/A</v>
      </c>
      <c r="C7352" s="19" t="e">
        <f>IF(A7352&lt;&gt;"",VLOOKUP(B7352,'Ket qua do'!$C$5:$AP$50000,$C$3,TRUE)*SQRT(3)*$C$11,"")</f>
        <v>#N/A</v>
      </c>
      <c r="D7352" s="21" t="e">
        <f>IF(A7352&lt;&gt;"",VLOOKUP(B7352,'Ket qua do'!$C$5:$AP$50000,$D$3,TRUE),"")</f>
        <v>#N/A</v>
      </c>
      <c r="E7352" s="21" t="e">
        <f>IF(A7352&lt;&gt;"",VLOOKUP(B7352,'Ket qua do'!$C$5:$AP$50000,$E$3,TRUE)*$C$12,"")</f>
        <v>#N/A</v>
      </c>
      <c r="F7352" s="21" t="e">
        <f>IF(A7352&lt;&gt;"",VLOOKUP(B7352,'Ket qua do'!$C$5:$AP$50000,$F$3,TRUE),"")</f>
        <v>#N/A</v>
      </c>
      <c r="G7352" s="21" t="e">
        <f>IF(A7352&lt;&gt;"",VLOOKUP(B7352,'Ket qua do'!$C$5:$AP$50000,$G$3,TRUE),"")</f>
        <v>#N/A</v>
      </c>
      <c r="H7352" s="21" t="e">
        <f>IF(A7352&lt;&gt;"",VLOOKUP(B7352,'Ket qua do'!$C$5:$AP$50000,$H$3,TRUE),"")</f>
        <v>#N/A</v>
      </c>
      <c r="I7352" s="21" t="e">
        <f>IF(A7352&lt;&gt;"",VLOOKUP(B7352,'Ket qua do'!$C$5:$AP$50000,$I$3,TRUE)*$E$9/1000,"")</f>
        <v>#N/A</v>
      </c>
      <c r="J7352" s="21" t="e">
        <f>IF(A7352&lt;&gt;"",VLOOKUP(B7352,'Ket qua do'!$C$5:$AP$50000,$J$3,TRUE)*$E$9/1000,"")</f>
        <v>#N/A</v>
      </c>
      <c r="K7352" s="21" t="e">
        <f>IF(A7352&lt;&gt;"",VLOOKUP(B7352,'Ket qua do'!$C$5:$AP$50000,$K$3,TRUE)*$E$9/1000,"")</f>
        <v>#N/A</v>
      </c>
      <c r="L7352" s="21" t="e">
        <f>IF(A7352&lt;&gt;"",VLOOKUP(B7352,'Ket qua do'!$C$5:$AP$50000,$L$3,TRUE),"")</f>
        <v>#N/A</v>
      </c>
    </row>
    <row r="7353" spans="1:12" x14ac:dyDescent="0.25">
      <c r="A7353" t="e">
        <f t="shared" si="120"/>
        <v>#N/A</v>
      </c>
      <c r="B7353" s="1" t="e">
        <f>IF(A7353&lt;&gt;"",VLOOKUP(A7353,'Ket qua do'!$B$5:$CE$50000,2,TRUE),"")</f>
        <v>#N/A</v>
      </c>
      <c r="C7353" s="19" t="e">
        <f>IF(A7353&lt;&gt;"",VLOOKUP(B7353,'Ket qua do'!$C$5:$AP$50000,$C$3,TRUE)*SQRT(3)*$C$11,"")</f>
        <v>#N/A</v>
      </c>
      <c r="D7353" s="21" t="e">
        <f>IF(A7353&lt;&gt;"",VLOOKUP(B7353,'Ket qua do'!$C$5:$AP$50000,$D$3,TRUE),"")</f>
        <v>#N/A</v>
      </c>
      <c r="E7353" s="21" t="e">
        <f>IF(A7353&lt;&gt;"",VLOOKUP(B7353,'Ket qua do'!$C$5:$AP$50000,$E$3,TRUE)*$C$12,"")</f>
        <v>#N/A</v>
      </c>
      <c r="F7353" s="21" t="e">
        <f>IF(A7353&lt;&gt;"",VLOOKUP(B7353,'Ket qua do'!$C$5:$AP$50000,$F$3,TRUE),"")</f>
        <v>#N/A</v>
      </c>
      <c r="G7353" s="21" t="e">
        <f>IF(A7353&lt;&gt;"",VLOOKUP(B7353,'Ket qua do'!$C$5:$AP$50000,$G$3,TRUE),"")</f>
        <v>#N/A</v>
      </c>
      <c r="H7353" s="21" t="e">
        <f>IF(A7353&lt;&gt;"",VLOOKUP(B7353,'Ket qua do'!$C$5:$AP$50000,$H$3,TRUE),"")</f>
        <v>#N/A</v>
      </c>
      <c r="I7353" s="21" t="e">
        <f>IF(A7353&lt;&gt;"",VLOOKUP(B7353,'Ket qua do'!$C$5:$AP$50000,$I$3,TRUE)*$E$9/1000,"")</f>
        <v>#N/A</v>
      </c>
      <c r="J7353" s="21" t="e">
        <f>IF(A7353&lt;&gt;"",VLOOKUP(B7353,'Ket qua do'!$C$5:$AP$50000,$J$3,TRUE)*$E$9/1000,"")</f>
        <v>#N/A</v>
      </c>
      <c r="K7353" s="21" t="e">
        <f>IF(A7353&lt;&gt;"",VLOOKUP(B7353,'Ket qua do'!$C$5:$AP$50000,$K$3,TRUE)*$E$9/1000,"")</f>
        <v>#N/A</v>
      </c>
      <c r="L7353" s="21" t="e">
        <f>IF(A7353&lt;&gt;"",VLOOKUP(B7353,'Ket qua do'!$C$5:$AP$50000,$L$3,TRUE),"")</f>
        <v>#N/A</v>
      </c>
    </row>
    <row r="7354" spans="1:12" x14ac:dyDescent="0.25">
      <c r="A7354" t="e">
        <f t="shared" si="120"/>
        <v>#N/A</v>
      </c>
      <c r="B7354" s="1" t="e">
        <f>IF(A7354&lt;&gt;"",VLOOKUP(A7354,'Ket qua do'!$B$5:$CE$50000,2,TRUE),"")</f>
        <v>#N/A</v>
      </c>
      <c r="C7354" s="19" t="e">
        <f>IF(A7354&lt;&gt;"",VLOOKUP(B7354,'Ket qua do'!$C$5:$AP$50000,$C$3,TRUE)*SQRT(3)*$C$11,"")</f>
        <v>#N/A</v>
      </c>
      <c r="D7354" s="21" t="e">
        <f>IF(A7354&lt;&gt;"",VLOOKUP(B7354,'Ket qua do'!$C$5:$AP$50000,$D$3,TRUE),"")</f>
        <v>#N/A</v>
      </c>
      <c r="E7354" s="21" t="e">
        <f>IF(A7354&lt;&gt;"",VLOOKUP(B7354,'Ket qua do'!$C$5:$AP$50000,$E$3,TRUE)*$C$12,"")</f>
        <v>#N/A</v>
      </c>
      <c r="F7354" s="21" t="e">
        <f>IF(A7354&lt;&gt;"",VLOOKUP(B7354,'Ket qua do'!$C$5:$AP$50000,$F$3,TRUE),"")</f>
        <v>#N/A</v>
      </c>
      <c r="G7354" s="21" t="e">
        <f>IF(A7354&lt;&gt;"",VLOOKUP(B7354,'Ket qua do'!$C$5:$AP$50000,$G$3,TRUE),"")</f>
        <v>#N/A</v>
      </c>
      <c r="H7354" s="21" t="e">
        <f>IF(A7354&lt;&gt;"",VLOOKUP(B7354,'Ket qua do'!$C$5:$AP$50000,$H$3,TRUE),"")</f>
        <v>#N/A</v>
      </c>
      <c r="I7354" s="21" t="e">
        <f>IF(A7354&lt;&gt;"",VLOOKUP(B7354,'Ket qua do'!$C$5:$AP$50000,$I$3,TRUE)*$E$9/1000,"")</f>
        <v>#N/A</v>
      </c>
      <c r="J7354" s="21" t="e">
        <f>IF(A7354&lt;&gt;"",VLOOKUP(B7354,'Ket qua do'!$C$5:$AP$50000,$J$3,TRUE)*$E$9/1000,"")</f>
        <v>#N/A</v>
      </c>
      <c r="K7354" s="21" t="e">
        <f>IF(A7354&lt;&gt;"",VLOOKUP(B7354,'Ket qua do'!$C$5:$AP$50000,$K$3,TRUE)*$E$9/1000,"")</f>
        <v>#N/A</v>
      </c>
      <c r="L7354" s="21" t="e">
        <f>IF(A7354&lt;&gt;"",VLOOKUP(B7354,'Ket qua do'!$C$5:$AP$50000,$L$3,TRUE),"")</f>
        <v>#N/A</v>
      </c>
    </row>
    <row r="7355" spans="1:12" x14ac:dyDescent="0.25">
      <c r="A7355" t="e">
        <f t="shared" si="120"/>
        <v>#N/A</v>
      </c>
      <c r="B7355" s="1" t="e">
        <f>IF(A7355&lt;&gt;"",VLOOKUP(A7355,'Ket qua do'!$B$5:$CE$50000,2,TRUE),"")</f>
        <v>#N/A</v>
      </c>
      <c r="C7355" s="19" t="e">
        <f>IF(A7355&lt;&gt;"",VLOOKUP(B7355,'Ket qua do'!$C$5:$AP$50000,$C$3,TRUE)*SQRT(3)*$C$11,"")</f>
        <v>#N/A</v>
      </c>
      <c r="D7355" s="21" t="e">
        <f>IF(A7355&lt;&gt;"",VLOOKUP(B7355,'Ket qua do'!$C$5:$AP$50000,$D$3,TRUE),"")</f>
        <v>#N/A</v>
      </c>
      <c r="E7355" s="21" t="e">
        <f>IF(A7355&lt;&gt;"",VLOOKUP(B7355,'Ket qua do'!$C$5:$AP$50000,$E$3,TRUE)*$C$12,"")</f>
        <v>#N/A</v>
      </c>
      <c r="F7355" s="21" t="e">
        <f>IF(A7355&lt;&gt;"",VLOOKUP(B7355,'Ket qua do'!$C$5:$AP$50000,$F$3,TRUE),"")</f>
        <v>#N/A</v>
      </c>
      <c r="G7355" s="21" t="e">
        <f>IF(A7355&lt;&gt;"",VLOOKUP(B7355,'Ket qua do'!$C$5:$AP$50000,$G$3,TRUE),"")</f>
        <v>#N/A</v>
      </c>
      <c r="H7355" s="21" t="e">
        <f>IF(A7355&lt;&gt;"",VLOOKUP(B7355,'Ket qua do'!$C$5:$AP$50000,$H$3,TRUE),"")</f>
        <v>#N/A</v>
      </c>
      <c r="I7355" s="21" t="e">
        <f>IF(A7355&lt;&gt;"",VLOOKUP(B7355,'Ket qua do'!$C$5:$AP$50000,$I$3,TRUE)*$E$9/1000,"")</f>
        <v>#N/A</v>
      </c>
      <c r="J7355" s="21" t="e">
        <f>IF(A7355&lt;&gt;"",VLOOKUP(B7355,'Ket qua do'!$C$5:$AP$50000,$J$3,TRUE)*$E$9/1000,"")</f>
        <v>#N/A</v>
      </c>
      <c r="K7355" s="21" t="e">
        <f>IF(A7355&lt;&gt;"",VLOOKUP(B7355,'Ket qua do'!$C$5:$AP$50000,$K$3,TRUE)*$E$9/1000,"")</f>
        <v>#N/A</v>
      </c>
      <c r="L7355" s="21" t="e">
        <f>IF(A7355&lt;&gt;"",VLOOKUP(B7355,'Ket qua do'!$C$5:$AP$50000,$L$3,TRUE),"")</f>
        <v>#N/A</v>
      </c>
    </row>
    <row r="7356" spans="1:12" x14ac:dyDescent="0.25">
      <c r="A7356" t="e">
        <f t="shared" si="120"/>
        <v>#N/A</v>
      </c>
      <c r="B7356" s="1" t="e">
        <f>IF(A7356&lt;&gt;"",VLOOKUP(A7356,'Ket qua do'!$B$5:$CE$50000,2,TRUE),"")</f>
        <v>#N/A</v>
      </c>
      <c r="C7356" s="19" t="e">
        <f>IF(A7356&lt;&gt;"",VLOOKUP(B7356,'Ket qua do'!$C$5:$AP$50000,$C$3,TRUE)*SQRT(3)*$C$11,"")</f>
        <v>#N/A</v>
      </c>
      <c r="D7356" s="21" t="e">
        <f>IF(A7356&lt;&gt;"",VLOOKUP(B7356,'Ket qua do'!$C$5:$AP$50000,$D$3,TRUE),"")</f>
        <v>#N/A</v>
      </c>
      <c r="E7356" s="21" t="e">
        <f>IF(A7356&lt;&gt;"",VLOOKUP(B7356,'Ket qua do'!$C$5:$AP$50000,$E$3,TRUE)*$C$12,"")</f>
        <v>#N/A</v>
      </c>
      <c r="F7356" s="21" t="e">
        <f>IF(A7356&lt;&gt;"",VLOOKUP(B7356,'Ket qua do'!$C$5:$AP$50000,$F$3,TRUE),"")</f>
        <v>#N/A</v>
      </c>
      <c r="G7356" s="21" t="e">
        <f>IF(A7356&lt;&gt;"",VLOOKUP(B7356,'Ket qua do'!$C$5:$AP$50000,$G$3,TRUE),"")</f>
        <v>#N/A</v>
      </c>
      <c r="H7356" s="21" t="e">
        <f>IF(A7356&lt;&gt;"",VLOOKUP(B7356,'Ket qua do'!$C$5:$AP$50000,$H$3,TRUE),"")</f>
        <v>#N/A</v>
      </c>
      <c r="I7356" s="21" t="e">
        <f>IF(A7356&lt;&gt;"",VLOOKUP(B7356,'Ket qua do'!$C$5:$AP$50000,$I$3,TRUE)*$E$9/1000,"")</f>
        <v>#N/A</v>
      </c>
      <c r="J7356" s="21" t="e">
        <f>IF(A7356&lt;&gt;"",VLOOKUP(B7356,'Ket qua do'!$C$5:$AP$50000,$J$3,TRUE)*$E$9/1000,"")</f>
        <v>#N/A</v>
      </c>
      <c r="K7356" s="21" t="e">
        <f>IF(A7356&lt;&gt;"",VLOOKUP(B7356,'Ket qua do'!$C$5:$AP$50000,$K$3,TRUE)*$E$9/1000,"")</f>
        <v>#N/A</v>
      </c>
      <c r="L7356" s="21" t="e">
        <f>IF(A7356&lt;&gt;"",VLOOKUP(B7356,'Ket qua do'!$C$5:$AP$50000,$L$3,TRUE),"")</f>
        <v>#N/A</v>
      </c>
    </row>
    <row r="7357" spans="1:12" x14ac:dyDescent="0.25">
      <c r="A7357" t="e">
        <f t="shared" si="120"/>
        <v>#N/A</v>
      </c>
      <c r="B7357" s="1" t="e">
        <f>IF(A7357&lt;&gt;"",VLOOKUP(A7357,'Ket qua do'!$B$5:$CE$50000,2,TRUE),"")</f>
        <v>#N/A</v>
      </c>
      <c r="C7357" s="19" t="e">
        <f>IF(A7357&lt;&gt;"",VLOOKUP(B7357,'Ket qua do'!$C$5:$AP$50000,$C$3,TRUE)*SQRT(3)*$C$11,"")</f>
        <v>#N/A</v>
      </c>
      <c r="D7357" s="21" t="e">
        <f>IF(A7357&lt;&gt;"",VLOOKUP(B7357,'Ket qua do'!$C$5:$AP$50000,$D$3,TRUE),"")</f>
        <v>#N/A</v>
      </c>
      <c r="E7357" s="21" t="e">
        <f>IF(A7357&lt;&gt;"",VLOOKUP(B7357,'Ket qua do'!$C$5:$AP$50000,$E$3,TRUE)*$C$12,"")</f>
        <v>#N/A</v>
      </c>
      <c r="F7357" s="21" t="e">
        <f>IF(A7357&lt;&gt;"",VLOOKUP(B7357,'Ket qua do'!$C$5:$AP$50000,$F$3,TRUE),"")</f>
        <v>#N/A</v>
      </c>
      <c r="G7357" s="21" t="e">
        <f>IF(A7357&lt;&gt;"",VLOOKUP(B7357,'Ket qua do'!$C$5:$AP$50000,$G$3,TRUE),"")</f>
        <v>#N/A</v>
      </c>
      <c r="H7357" s="21" t="e">
        <f>IF(A7357&lt;&gt;"",VLOOKUP(B7357,'Ket qua do'!$C$5:$AP$50000,$H$3,TRUE),"")</f>
        <v>#N/A</v>
      </c>
      <c r="I7357" s="21" t="e">
        <f>IF(A7357&lt;&gt;"",VLOOKUP(B7357,'Ket qua do'!$C$5:$AP$50000,$I$3,TRUE)*$E$9/1000,"")</f>
        <v>#N/A</v>
      </c>
      <c r="J7357" s="21" t="e">
        <f>IF(A7357&lt;&gt;"",VLOOKUP(B7357,'Ket qua do'!$C$5:$AP$50000,$J$3,TRUE)*$E$9/1000,"")</f>
        <v>#N/A</v>
      </c>
      <c r="K7357" s="21" t="e">
        <f>IF(A7357&lt;&gt;"",VLOOKUP(B7357,'Ket qua do'!$C$5:$AP$50000,$K$3,TRUE)*$E$9/1000,"")</f>
        <v>#N/A</v>
      </c>
      <c r="L7357" s="21" t="e">
        <f>IF(A7357&lt;&gt;"",VLOOKUP(B7357,'Ket qua do'!$C$5:$AP$50000,$L$3,TRUE),"")</f>
        <v>#N/A</v>
      </c>
    </row>
    <row r="7358" spans="1:12" x14ac:dyDescent="0.25">
      <c r="A7358" t="e">
        <f t="shared" si="120"/>
        <v>#N/A</v>
      </c>
      <c r="B7358" s="1" t="e">
        <f>IF(A7358&lt;&gt;"",VLOOKUP(A7358,'Ket qua do'!$B$5:$CE$50000,2,TRUE),"")</f>
        <v>#N/A</v>
      </c>
      <c r="C7358" s="19" t="e">
        <f>IF(A7358&lt;&gt;"",VLOOKUP(B7358,'Ket qua do'!$C$5:$AP$50000,$C$3,TRUE)*SQRT(3)*$C$11,"")</f>
        <v>#N/A</v>
      </c>
      <c r="D7358" s="21" t="e">
        <f>IF(A7358&lt;&gt;"",VLOOKUP(B7358,'Ket qua do'!$C$5:$AP$50000,$D$3,TRUE),"")</f>
        <v>#N/A</v>
      </c>
      <c r="E7358" s="21" t="e">
        <f>IF(A7358&lt;&gt;"",VLOOKUP(B7358,'Ket qua do'!$C$5:$AP$50000,$E$3,TRUE)*$C$12,"")</f>
        <v>#N/A</v>
      </c>
      <c r="F7358" s="21" t="e">
        <f>IF(A7358&lt;&gt;"",VLOOKUP(B7358,'Ket qua do'!$C$5:$AP$50000,$F$3,TRUE),"")</f>
        <v>#N/A</v>
      </c>
      <c r="G7358" s="21" t="e">
        <f>IF(A7358&lt;&gt;"",VLOOKUP(B7358,'Ket qua do'!$C$5:$AP$50000,$G$3,TRUE),"")</f>
        <v>#N/A</v>
      </c>
      <c r="H7358" s="21" t="e">
        <f>IF(A7358&lt;&gt;"",VLOOKUP(B7358,'Ket qua do'!$C$5:$AP$50000,$H$3,TRUE),"")</f>
        <v>#N/A</v>
      </c>
      <c r="I7358" s="21" t="e">
        <f>IF(A7358&lt;&gt;"",VLOOKUP(B7358,'Ket qua do'!$C$5:$AP$50000,$I$3,TRUE)*$E$9/1000,"")</f>
        <v>#N/A</v>
      </c>
      <c r="J7358" s="21" t="e">
        <f>IF(A7358&lt;&gt;"",VLOOKUP(B7358,'Ket qua do'!$C$5:$AP$50000,$J$3,TRUE)*$E$9/1000,"")</f>
        <v>#N/A</v>
      </c>
      <c r="K7358" s="21" t="e">
        <f>IF(A7358&lt;&gt;"",VLOOKUP(B7358,'Ket qua do'!$C$5:$AP$50000,$K$3,TRUE)*$E$9/1000,"")</f>
        <v>#N/A</v>
      </c>
      <c r="L7358" s="21" t="e">
        <f>IF(A7358&lt;&gt;"",VLOOKUP(B7358,'Ket qua do'!$C$5:$AP$50000,$L$3,TRUE),"")</f>
        <v>#N/A</v>
      </c>
    </row>
    <row r="7359" spans="1:12" x14ac:dyDescent="0.25">
      <c r="A7359" t="e">
        <f t="shared" si="120"/>
        <v>#N/A</v>
      </c>
      <c r="B7359" s="1" t="e">
        <f>IF(A7359&lt;&gt;"",VLOOKUP(A7359,'Ket qua do'!$B$5:$CE$50000,2,TRUE),"")</f>
        <v>#N/A</v>
      </c>
      <c r="C7359" s="19" t="e">
        <f>IF(A7359&lt;&gt;"",VLOOKUP(B7359,'Ket qua do'!$C$5:$AP$50000,$C$3,TRUE)*SQRT(3)*$C$11,"")</f>
        <v>#N/A</v>
      </c>
      <c r="D7359" s="21" t="e">
        <f>IF(A7359&lt;&gt;"",VLOOKUP(B7359,'Ket qua do'!$C$5:$AP$50000,$D$3,TRUE),"")</f>
        <v>#N/A</v>
      </c>
      <c r="E7359" s="21" t="e">
        <f>IF(A7359&lt;&gt;"",VLOOKUP(B7359,'Ket qua do'!$C$5:$AP$50000,$E$3,TRUE)*$C$12,"")</f>
        <v>#N/A</v>
      </c>
      <c r="F7359" s="21" t="e">
        <f>IF(A7359&lt;&gt;"",VLOOKUP(B7359,'Ket qua do'!$C$5:$AP$50000,$F$3,TRUE),"")</f>
        <v>#N/A</v>
      </c>
      <c r="G7359" s="21" t="e">
        <f>IF(A7359&lt;&gt;"",VLOOKUP(B7359,'Ket qua do'!$C$5:$AP$50000,$G$3,TRUE),"")</f>
        <v>#N/A</v>
      </c>
      <c r="H7359" s="21" t="e">
        <f>IF(A7359&lt;&gt;"",VLOOKUP(B7359,'Ket qua do'!$C$5:$AP$50000,$H$3,TRUE),"")</f>
        <v>#N/A</v>
      </c>
      <c r="I7359" s="21" t="e">
        <f>IF(A7359&lt;&gt;"",VLOOKUP(B7359,'Ket qua do'!$C$5:$AP$50000,$I$3,TRUE)*$E$9/1000,"")</f>
        <v>#N/A</v>
      </c>
      <c r="J7359" s="21" t="e">
        <f>IF(A7359&lt;&gt;"",VLOOKUP(B7359,'Ket qua do'!$C$5:$AP$50000,$J$3,TRUE)*$E$9/1000,"")</f>
        <v>#N/A</v>
      </c>
      <c r="K7359" s="21" t="e">
        <f>IF(A7359&lt;&gt;"",VLOOKUP(B7359,'Ket qua do'!$C$5:$AP$50000,$K$3,TRUE)*$E$9/1000,"")</f>
        <v>#N/A</v>
      </c>
      <c r="L7359" s="21" t="e">
        <f>IF(A7359&lt;&gt;"",VLOOKUP(B7359,'Ket qua do'!$C$5:$AP$50000,$L$3,TRUE),"")</f>
        <v>#N/A</v>
      </c>
    </row>
    <row r="7360" spans="1:12" x14ac:dyDescent="0.25">
      <c r="A7360" t="e">
        <f t="shared" si="120"/>
        <v>#N/A</v>
      </c>
      <c r="B7360" s="1" t="e">
        <f>IF(A7360&lt;&gt;"",VLOOKUP(A7360,'Ket qua do'!$B$5:$CE$50000,2,TRUE),"")</f>
        <v>#N/A</v>
      </c>
      <c r="C7360" s="19" t="e">
        <f>IF(A7360&lt;&gt;"",VLOOKUP(B7360,'Ket qua do'!$C$5:$AP$50000,$C$3,TRUE)*SQRT(3)*$C$11,"")</f>
        <v>#N/A</v>
      </c>
      <c r="D7360" s="21" t="e">
        <f>IF(A7360&lt;&gt;"",VLOOKUP(B7360,'Ket qua do'!$C$5:$AP$50000,$D$3,TRUE),"")</f>
        <v>#N/A</v>
      </c>
      <c r="E7360" s="21" t="e">
        <f>IF(A7360&lt;&gt;"",VLOOKUP(B7360,'Ket qua do'!$C$5:$AP$50000,$E$3,TRUE)*$C$12,"")</f>
        <v>#N/A</v>
      </c>
      <c r="F7360" s="21" t="e">
        <f>IF(A7360&lt;&gt;"",VLOOKUP(B7360,'Ket qua do'!$C$5:$AP$50000,$F$3,TRUE),"")</f>
        <v>#N/A</v>
      </c>
      <c r="G7360" s="21" t="e">
        <f>IF(A7360&lt;&gt;"",VLOOKUP(B7360,'Ket qua do'!$C$5:$AP$50000,$G$3,TRUE),"")</f>
        <v>#N/A</v>
      </c>
      <c r="H7360" s="21" t="e">
        <f>IF(A7360&lt;&gt;"",VLOOKUP(B7360,'Ket qua do'!$C$5:$AP$50000,$H$3,TRUE),"")</f>
        <v>#N/A</v>
      </c>
      <c r="I7360" s="21" t="e">
        <f>IF(A7360&lt;&gt;"",VLOOKUP(B7360,'Ket qua do'!$C$5:$AP$50000,$I$3,TRUE)*$E$9/1000,"")</f>
        <v>#N/A</v>
      </c>
      <c r="J7360" s="21" t="e">
        <f>IF(A7360&lt;&gt;"",VLOOKUP(B7360,'Ket qua do'!$C$5:$AP$50000,$J$3,TRUE)*$E$9/1000,"")</f>
        <v>#N/A</v>
      </c>
      <c r="K7360" s="21" t="e">
        <f>IF(A7360&lt;&gt;"",VLOOKUP(B7360,'Ket qua do'!$C$5:$AP$50000,$K$3,TRUE)*$E$9/1000,"")</f>
        <v>#N/A</v>
      </c>
      <c r="L7360" s="21" t="e">
        <f>IF(A7360&lt;&gt;"",VLOOKUP(B7360,'Ket qua do'!$C$5:$AP$50000,$L$3,TRUE),"")</f>
        <v>#N/A</v>
      </c>
    </row>
    <row r="7361" spans="1:12" x14ac:dyDescent="0.25">
      <c r="A7361" t="e">
        <f t="shared" si="120"/>
        <v>#N/A</v>
      </c>
      <c r="B7361" s="1" t="e">
        <f>IF(A7361&lt;&gt;"",VLOOKUP(A7361,'Ket qua do'!$B$5:$CE$50000,2,TRUE),"")</f>
        <v>#N/A</v>
      </c>
      <c r="C7361" s="19" t="e">
        <f>IF(A7361&lt;&gt;"",VLOOKUP(B7361,'Ket qua do'!$C$5:$AP$50000,$C$3,TRUE)*SQRT(3)*$C$11,"")</f>
        <v>#N/A</v>
      </c>
      <c r="D7361" s="21" t="e">
        <f>IF(A7361&lt;&gt;"",VLOOKUP(B7361,'Ket qua do'!$C$5:$AP$50000,$D$3,TRUE),"")</f>
        <v>#N/A</v>
      </c>
      <c r="E7361" s="21" t="e">
        <f>IF(A7361&lt;&gt;"",VLOOKUP(B7361,'Ket qua do'!$C$5:$AP$50000,$E$3,TRUE)*$C$12,"")</f>
        <v>#N/A</v>
      </c>
      <c r="F7361" s="21" t="e">
        <f>IF(A7361&lt;&gt;"",VLOOKUP(B7361,'Ket qua do'!$C$5:$AP$50000,$F$3,TRUE),"")</f>
        <v>#N/A</v>
      </c>
      <c r="G7361" s="21" t="e">
        <f>IF(A7361&lt;&gt;"",VLOOKUP(B7361,'Ket qua do'!$C$5:$AP$50000,$G$3,TRUE),"")</f>
        <v>#N/A</v>
      </c>
      <c r="H7361" s="21" t="e">
        <f>IF(A7361&lt;&gt;"",VLOOKUP(B7361,'Ket qua do'!$C$5:$AP$50000,$H$3,TRUE),"")</f>
        <v>#N/A</v>
      </c>
      <c r="I7361" s="21" t="e">
        <f>IF(A7361&lt;&gt;"",VLOOKUP(B7361,'Ket qua do'!$C$5:$AP$50000,$I$3,TRUE)*$E$9/1000,"")</f>
        <v>#N/A</v>
      </c>
      <c r="J7361" s="21" t="e">
        <f>IF(A7361&lt;&gt;"",VLOOKUP(B7361,'Ket qua do'!$C$5:$AP$50000,$J$3,TRUE)*$E$9/1000,"")</f>
        <v>#N/A</v>
      </c>
      <c r="K7361" s="21" t="e">
        <f>IF(A7361&lt;&gt;"",VLOOKUP(B7361,'Ket qua do'!$C$5:$AP$50000,$K$3,TRUE)*$E$9/1000,"")</f>
        <v>#N/A</v>
      </c>
      <c r="L7361" s="21" t="e">
        <f>IF(A7361&lt;&gt;"",VLOOKUP(B7361,'Ket qua do'!$C$5:$AP$50000,$L$3,TRUE),"")</f>
        <v>#N/A</v>
      </c>
    </row>
    <row r="7362" spans="1:12" x14ac:dyDescent="0.25">
      <c r="A7362" t="e">
        <f t="shared" si="120"/>
        <v>#N/A</v>
      </c>
      <c r="B7362" s="1" t="e">
        <f>IF(A7362&lt;&gt;"",VLOOKUP(A7362,'Ket qua do'!$B$5:$CE$50000,2,TRUE),"")</f>
        <v>#N/A</v>
      </c>
      <c r="C7362" s="19" t="e">
        <f>IF(A7362&lt;&gt;"",VLOOKUP(B7362,'Ket qua do'!$C$5:$AP$50000,$C$3,TRUE)*SQRT(3)*$C$11,"")</f>
        <v>#N/A</v>
      </c>
      <c r="D7362" s="21" t="e">
        <f>IF(A7362&lt;&gt;"",VLOOKUP(B7362,'Ket qua do'!$C$5:$AP$50000,$D$3,TRUE),"")</f>
        <v>#N/A</v>
      </c>
      <c r="E7362" s="21" t="e">
        <f>IF(A7362&lt;&gt;"",VLOOKUP(B7362,'Ket qua do'!$C$5:$AP$50000,$E$3,TRUE)*$C$12,"")</f>
        <v>#N/A</v>
      </c>
      <c r="F7362" s="21" t="e">
        <f>IF(A7362&lt;&gt;"",VLOOKUP(B7362,'Ket qua do'!$C$5:$AP$50000,$F$3,TRUE),"")</f>
        <v>#N/A</v>
      </c>
      <c r="G7362" s="21" t="e">
        <f>IF(A7362&lt;&gt;"",VLOOKUP(B7362,'Ket qua do'!$C$5:$AP$50000,$G$3,TRUE),"")</f>
        <v>#N/A</v>
      </c>
      <c r="H7362" s="21" t="e">
        <f>IF(A7362&lt;&gt;"",VLOOKUP(B7362,'Ket qua do'!$C$5:$AP$50000,$H$3,TRUE),"")</f>
        <v>#N/A</v>
      </c>
      <c r="I7362" s="21" t="e">
        <f>IF(A7362&lt;&gt;"",VLOOKUP(B7362,'Ket qua do'!$C$5:$AP$50000,$I$3,TRUE)*$E$9/1000,"")</f>
        <v>#N/A</v>
      </c>
      <c r="J7362" s="21" t="e">
        <f>IF(A7362&lt;&gt;"",VLOOKUP(B7362,'Ket qua do'!$C$5:$AP$50000,$J$3,TRUE)*$E$9/1000,"")</f>
        <v>#N/A</v>
      </c>
      <c r="K7362" s="21" t="e">
        <f>IF(A7362&lt;&gt;"",VLOOKUP(B7362,'Ket qua do'!$C$5:$AP$50000,$K$3,TRUE)*$E$9/1000,"")</f>
        <v>#N/A</v>
      </c>
      <c r="L7362" s="21" t="e">
        <f>IF(A7362&lt;&gt;"",VLOOKUP(B7362,'Ket qua do'!$C$5:$AP$50000,$L$3,TRUE),"")</f>
        <v>#N/A</v>
      </c>
    </row>
    <row r="7363" spans="1:12" x14ac:dyDescent="0.25">
      <c r="A7363" t="e">
        <f t="shared" si="120"/>
        <v>#N/A</v>
      </c>
      <c r="B7363" s="1" t="e">
        <f>IF(A7363&lt;&gt;"",VLOOKUP(A7363,'Ket qua do'!$B$5:$CE$50000,2,TRUE),"")</f>
        <v>#N/A</v>
      </c>
      <c r="C7363" s="19" t="e">
        <f>IF(A7363&lt;&gt;"",VLOOKUP(B7363,'Ket qua do'!$C$5:$AP$50000,$C$3,TRUE)*SQRT(3)*$C$11,"")</f>
        <v>#N/A</v>
      </c>
      <c r="D7363" s="21" t="e">
        <f>IF(A7363&lt;&gt;"",VLOOKUP(B7363,'Ket qua do'!$C$5:$AP$50000,$D$3,TRUE),"")</f>
        <v>#N/A</v>
      </c>
      <c r="E7363" s="21" t="e">
        <f>IF(A7363&lt;&gt;"",VLOOKUP(B7363,'Ket qua do'!$C$5:$AP$50000,$E$3,TRUE)*$C$12,"")</f>
        <v>#N/A</v>
      </c>
      <c r="F7363" s="21" t="e">
        <f>IF(A7363&lt;&gt;"",VLOOKUP(B7363,'Ket qua do'!$C$5:$AP$50000,$F$3,TRUE),"")</f>
        <v>#N/A</v>
      </c>
      <c r="G7363" s="21" t="e">
        <f>IF(A7363&lt;&gt;"",VLOOKUP(B7363,'Ket qua do'!$C$5:$AP$50000,$G$3,TRUE),"")</f>
        <v>#N/A</v>
      </c>
      <c r="H7363" s="21" t="e">
        <f>IF(A7363&lt;&gt;"",VLOOKUP(B7363,'Ket qua do'!$C$5:$AP$50000,$H$3,TRUE),"")</f>
        <v>#N/A</v>
      </c>
      <c r="I7363" s="21" t="e">
        <f>IF(A7363&lt;&gt;"",VLOOKUP(B7363,'Ket qua do'!$C$5:$AP$50000,$I$3,TRUE)*$E$9/1000,"")</f>
        <v>#N/A</v>
      </c>
      <c r="J7363" s="21" t="e">
        <f>IF(A7363&lt;&gt;"",VLOOKUP(B7363,'Ket qua do'!$C$5:$AP$50000,$J$3,TRUE)*$E$9/1000,"")</f>
        <v>#N/A</v>
      </c>
      <c r="K7363" s="21" t="e">
        <f>IF(A7363&lt;&gt;"",VLOOKUP(B7363,'Ket qua do'!$C$5:$AP$50000,$K$3,TRUE)*$E$9/1000,"")</f>
        <v>#N/A</v>
      </c>
      <c r="L7363" s="21" t="e">
        <f>IF(A7363&lt;&gt;"",VLOOKUP(B7363,'Ket qua do'!$C$5:$AP$50000,$L$3,TRUE),"")</f>
        <v>#N/A</v>
      </c>
    </row>
    <row r="7364" spans="1:12" x14ac:dyDescent="0.25">
      <c r="A7364" t="e">
        <f t="shared" si="120"/>
        <v>#N/A</v>
      </c>
      <c r="B7364" s="1" t="e">
        <f>IF(A7364&lt;&gt;"",VLOOKUP(A7364,'Ket qua do'!$B$5:$CE$50000,2,TRUE),"")</f>
        <v>#N/A</v>
      </c>
      <c r="C7364" s="19" t="e">
        <f>IF(A7364&lt;&gt;"",VLOOKUP(B7364,'Ket qua do'!$C$5:$AP$50000,$C$3,TRUE)*SQRT(3)*$C$11,"")</f>
        <v>#N/A</v>
      </c>
      <c r="D7364" s="21" t="e">
        <f>IF(A7364&lt;&gt;"",VLOOKUP(B7364,'Ket qua do'!$C$5:$AP$50000,$D$3,TRUE),"")</f>
        <v>#N/A</v>
      </c>
      <c r="E7364" s="21" t="e">
        <f>IF(A7364&lt;&gt;"",VLOOKUP(B7364,'Ket qua do'!$C$5:$AP$50000,$E$3,TRUE)*$C$12,"")</f>
        <v>#N/A</v>
      </c>
      <c r="F7364" s="21" t="e">
        <f>IF(A7364&lt;&gt;"",VLOOKUP(B7364,'Ket qua do'!$C$5:$AP$50000,$F$3,TRUE),"")</f>
        <v>#N/A</v>
      </c>
      <c r="G7364" s="21" t="e">
        <f>IF(A7364&lt;&gt;"",VLOOKUP(B7364,'Ket qua do'!$C$5:$AP$50000,$G$3,TRUE),"")</f>
        <v>#N/A</v>
      </c>
      <c r="H7364" s="21" t="e">
        <f>IF(A7364&lt;&gt;"",VLOOKUP(B7364,'Ket qua do'!$C$5:$AP$50000,$H$3,TRUE),"")</f>
        <v>#N/A</v>
      </c>
      <c r="I7364" s="21" t="e">
        <f>IF(A7364&lt;&gt;"",VLOOKUP(B7364,'Ket qua do'!$C$5:$AP$50000,$I$3,TRUE)*$E$9/1000,"")</f>
        <v>#N/A</v>
      </c>
      <c r="J7364" s="21" t="e">
        <f>IF(A7364&lt;&gt;"",VLOOKUP(B7364,'Ket qua do'!$C$5:$AP$50000,$J$3,TRUE)*$E$9/1000,"")</f>
        <v>#N/A</v>
      </c>
      <c r="K7364" s="21" t="e">
        <f>IF(A7364&lt;&gt;"",VLOOKUP(B7364,'Ket qua do'!$C$5:$AP$50000,$K$3,TRUE)*$E$9/1000,"")</f>
        <v>#N/A</v>
      </c>
      <c r="L7364" s="21" t="e">
        <f>IF(A7364&lt;&gt;"",VLOOKUP(B7364,'Ket qua do'!$C$5:$AP$50000,$L$3,TRUE),"")</f>
        <v>#N/A</v>
      </c>
    </row>
    <row r="7365" spans="1:12" x14ac:dyDescent="0.25">
      <c r="A7365" t="e">
        <f t="shared" si="120"/>
        <v>#N/A</v>
      </c>
      <c r="B7365" s="1" t="e">
        <f>IF(A7365&lt;&gt;"",VLOOKUP(A7365,'Ket qua do'!$B$5:$CE$50000,2,TRUE),"")</f>
        <v>#N/A</v>
      </c>
      <c r="C7365" s="19" t="e">
        <f>IF(A7365&lt;&gt;"",VLOOKUP(B7365,'Ket qua do'!$C$5:$AP$50000,$C$3,TRUE)*SQRT(3)*$C$11,"")</f>
        <v>#N/A</v>
      </c>
      <c r="D7365" s="21" t="e">
        <f>IF(A7365&lt;&gt;"",VLOOKUP(B7365,'Ket qua do'!$C$5:$AP$50000,$D$3,TRUE),"")</f>
        <v>#N/A</v>
      </c>
      <c r="E7365" s="21" t="e">
        <f>IF(A7365&lt;&gt;"",VLOOKUP(B7365,'Ket qua do'!$C$5:$AP$50000,$E$3,TRUE)*$C$12,"")</f>
        <v>#N/A</v>
      </c>
      <c r="F7365" s="21" t="e">
        <f>IF(A7365&lt;&gt;"",VLOOKUP(B7365,'Ket qua do'!$C$5:$AP$50000,$F$3,TRUE),"")</f>
        <v>#N/A</v>
      </c>
      <c r="G7365" s="21" t="e">
        <f>IF(A7365&lt;&gt;"",VLOOKUP(B7365,'Ket qua do'!$C$5:$AP$50000,$G$3,TRUE),"")</f>
        <v>#N/A</v>
      </c>
      <c r="H7365" s="21" t="e">
        <f>IF(A7365&lt;&gt;"",VLOOKUP(B7365,'Ket qua do'!$C$5:$AP$50000,$H$3,TRUE),"")</f>
        <v>#N/A</v>
      </c>
      <c r="I7365" s="21" t="e">
        <f>IF(A7365&lt;&gt;"",VLOOKUP(B7365,'Ket qua do'!$C$5:$AP$50000,$I$3,TRUE)*$E$9/1000,"")</f>
        <v>#N/A</v>
      </c>
      <c r="J7365" s="21" t="e">
        <f>IF(A7365&lt;&gt;"",VLOOKUP(B7365,'Ket qua do'!$C$5:$AP$50000,$J$3,TRUE)*$E$9/1000,"")</f>
        <v>#N/A</v>
      </c>
      <c r="K7365" s="21" t="e">
        <f>IF(A7365&lt;&gt;"",VLOOKUP(B7365,'Ket qua do'!$C$5:$AP$50000,$K$3,TRUE)*$E$9/1000,"")</f>
        <v>#N/A</v>
      </c>
      <c r="L7365" s="21" t="e">
        <f>IF(A7365&lt;&gt;"",VLOOKUP(B7365,'Ket qua do'!$C$5:$AP$50000,$L$3,TRUE),"")</f>
        <v>#N/A</v>
      </c>
    </row>
    <row r="7366" spans="1:12" x14ac:dyDescent="0.25">
      <c r="A7366" t="e">
        <f t="shared" si="120"/>
        <v>#N/A</v>
      </c>
      <c r="B7366" s="1" t="e">
        <f>IF(A7366&lt;&gt;"",VLOOKUP(A7366,'Ket qua do'!$B$5:$CE$50000,2,TRUE),"")</f>
        <v>#N/A</v>
      </c>
      <c r="C7366" s="19" t="e">
        <f>IF(A7366&lt;&gt;"",VLOOKUP(B7366,'Ket qua do'!$C$5:$AP$50000,$C$3,TRUE)*SQRT(3)*$C$11,"")</f>
        <v>#N/A</v>
      </c>
      <c r="D7366" s="21" t="e">
        <f>IF(A7366&lt;&gt;"",VLOOKUP(B7366,'Ket qua do'!$C$5:$AP$50000,$D$3,TRUE),"")</f>
        <v>#N/A</v>
      </c>
      <c r="E7366" s="21" t="e">
        <f>IF(A7366&lt;&gt;"",VLOOKUP(B7366,'Ket qua do'!$C$5:$AP$50000,$E$3,TRUE)*$C$12,"")</f>
        <v>#N/A</v>
      </c>
      <c r="F7366" s="21" t="e">
        <f>IF(A7366&lt;&gt;"",VLOOKUP(B7366,'Ket qua do'!$C$5:$AP$50000,$F$3,TRUE),"")</f>
        <v>#N/A</v>
      </c>
      <c r="G7366" s="21" t="e">
        <f>IF(A7366&lt;&gt;"",VLOOKUP(B7366,'Ket qua do'!$C$5:$AP$50000,$G$3,TRUE),"")</f>
        <v>#N/A</v>
      </c>
      <c r="H7366" s="21" t="e">
        <f>IF(A7366&lt;&gt;"",VLOOKUP(B7366,'Ket qua do'!$C$5:$AP$50000,$H$3,TRUE),"")</f>
        <v>#N/A</v>
      </c>
      <c r="I7366" s="21" t="e">
        <f>IF(A7366&lt;&gt;"",VLOOKUP(B7366,'Ket qua do'!$C$5:$AP$50000,$I$3,TRUE)*$E$9/1000,"")</f>
        <v>#N/A</v>
      </c>
      <c r="J7366" s="21" t="e">
        <f>IF(A7366&lt;&gt;"",VLOOKUP(B7366,'Ket qua do'!$C$5:$AP$50000,$J$3,TRUE)*$E$9/1000,"")</f>
        <v>#N/A</v>
      </c>
      <c r="K7366" s="21" t="e">
        <f>IF(A7366&lt;&gt;"",VLOOKUP(B7366,'Ket qua do'!$C$5:$AP$50000,$K$3,TRUE)*$E$9/1000,"")</f>
        <v>#N/A</v>
      </c>
      <c r="L7366" s="21" t="e">
        <f>IF(A7366&lt;&gt;"",VLOOKUP(B7366,'Ket qua do'!$C$5:$AP$50000,$L$3,TRUE),"")</f>
        <v>#N/A</v>
      </c>
    </row>
    <row r="7367" spans="1:12" x14ac:dyDescent="0.25">
      <c r="A7367" t="e">
        <f t="shared" si="120"/>
        <v>#N/A</v>
      </c>
      <c r="B7367" s="1" t="e">
        <f>IF(A7367&lt;&gt;"",VLOOKUP(A7367,'Ket qua do'!$B$5:$CE$50000,2,TRUE),"")</f>
        <v>#N/A</v>
      </c>
      <c r="C7367" s="19" t="e">
        <f>IF(A7367&lt;&gt;"",VLOOKUP(B7367,'Ket qua do'!$C$5:$AP$50000,$C$3,TRUE)*SQRT(3)*$C$11,"")</f>
        <v>#N/A</v>
      </c>
      <c r="D7367" s="21" t="e">
        <f>IF(A7367&lt;&gt;"",VLOOKUP(B7367,'Ket qua do'!$C$5:$AP$50000,$D$3,TRUE),"")</f>
        <v>#N/A</v>
      </c>
      <c r="E7367" s="21" t="e">
        <f>IF(A7367&lt;&gt;"",VLOOKUP(B7367,'Ket qua do'!$C$5:$AP$50000,$E$3,TRUE)*$C$12,"")</f>
        <v>#N/A</v>
      </c>
      <c r="F7367" s="21" t="e">
        <f>IF(A7367&lt;&gt;"",VLOOKUP(B7367,'Ket qua do'!$C$5:$AP$50000,$F$3,TRUE),"")</f>
        <v>#N/A</v>
      </c>
      <c r="G7367" s="21" t="e">
        <f>IF(A7367&lt;&gt;"",VLOOKUP(B7367,'Ket qua do'!$C$5:$AP$50000,$G$3,TRUE),"")</f>
        <v>#N/A</v>
      </c>
      <c r="H7367" s="21" t="e">
        <f>IF(A7367&lt;&gt;"",VLOOKUP(B7367,'Ket qua do'!$C$5:$AP$50000,$H$3,TRUE),"")</f>
        <v>#N/A</v>
      </c>
      <c r="I7367" s="21" t="e">
        <f>IF(A7367&lt;&gt;"",VLOOKUP(B7367,'Ket qua do'!$C$5:$AP$50000,$I$3,TRUE)*$E$9/1000,"")</f>
        <v>#N/A</v>
      </c>
      <c r="J7367" s="21" t="e">
        <f>IF(A7367&lt;&gt;"",VLOOKUP(B7367,'Ket qua do'!$C$5:$AP$50000,$J$3,TRUE)*$E$9/1000,"")</f>
        <v>#N/A</v>
      </c>
      <c r="K7367" s="21" t="e">
        <f>IF(A7367&lt;&gt;"",VLOOKUP(B7367,'Ket qua do'!$C$5:$AP$50000,$K$3,TRUE)*$E$9/1000,"")</f>
        <v>#N/A</v>
      </c>
      <c r="L7367" s="21" t="e">
        <f>IF(A7367&lt;&gt;"",VLOOKUP(B7367,'Ket qua do'!$C$5:$AP$50000,$L$3,TRUE),"")</f>
        <v>#N/A</v>
      </c>
    </row>
    <row r="7368" spans="1:12" x14ac:dyDescent="0.25">
      <c r="A7368" t="e">
        <f t="shared" si="120"/>
        <v>#N/A</v>
      </c>
      <c r="B7368" s="1" t="e">
        <f>IF(A7368&lt;&gt;"",VLOOKUP(A7368,'Ket qua do'!$B$5:$CE$50000,2,TRUE),"")</f>
        <v>#N/A</v>
      </c>
      <c r="C7368" s="19" t="e">
        <f>IF(A7368&lt;&gt;"",VLOOKUP(B7368,'Ket qua do'!$C$5:$AP$50000,$C$3,TRUE)*SQRT(3)*$C$11,"")</f>
        <v>#N/A</v>
      </c>
      <c r="D7368" s="21" t="e">
        <f>IF(A7368&lt;&gt;"",VLOOKUP(B7368,'Ket qua do'!$C$5:$AP$50000,$D$3,TRUE),"")</f>
        <v>#N/A</v>
      </c>
      <c r="E7368" s="21" t="e">
        <f>IF(A7368&lt;&gt;"",VLOOKUP(B7368,'Ket qua do'!$C$5:$AP$50000,$E$3,TRUE)*$C$12,"")</f>
        <v>#N/A</v>
      </c>
      <c r="F7368" s="21" t="e">
        <f>IF(A7368&lt;&gt;"",VLOOKUP(B7368,'Ket qua do'!$C$5:$AP$50000,$F$3,TRUE),"")</f>
        <v>#N/A</v>
      </c>
      <c r="G7368" s="21" t="e">
        <f>IF(A7368&lt;&gt;"",VLOOKUP(B7368,'Ket qua do'!$C$5:$AP$50000,$G$3,TRUE),"")</f>
        <v>#N/A</v>
      </c>
      <c r="H7368" s="21" t="e">
        <f>IF(A7368&lt;&gt;"",VLOOKUP(B7368,'Ket qua do'!$C$5:$AP$50000,$H$3,TRUE),"")</f>
        <v>#N/A</v>
      </c>
      <c r="I7368" s="21" t="e">
        <f>IF(A7368&lt;&gt;"",VLOOKUP(B7368,'Ket qua do'!$C$5:$AP$50000,$I$3,TRUE)*$E$9/1000,"")</f>
        <v>#N/A</v>
      </c>
      <c r="J7368" s="21" t="e">
        <f>IF(A7368&lt;&gt;"",VLOOKUP(B7368,'Ket qua do'!$C$5:$AP$50000,$J$3,TRUE)*$E$9/1000,"")</f>
        <v>#N/A</v>
      </c>
      <c r="K7368" s="21" t="e">
        <f>IF(A7368&lt;&gt;"",VLOOKUP(B7368,'Ket qua do'!$C$5:$AP$50000,$K$3,TRUE)*$E$9/1000,"")</f>
        <v>#N/A</v>
      </c>
      <c r="L7368" s="21" t="e">
        <f>IF(A7368&lt;&gt;"",VLOOKUP(B7368,'Ket qua do'!$C$5:$AP$50000,$L$3,TRUE),"")</f>
        <v>#N/A</v>
      </c>
    </row>
    <row r="7369" spans="1:12" x14ac:dyDescent="0.25">
      <c r="A7369" t="e">
        <f t="shared" si="120"/>
        <v>#N/A</v>
      </c>
      <c r="B7369" s="1" t="e">
        <f>IF(A7369&lt;&gt;"",VLOOKUP(A7369,'Ket qua do'!$B$5:$CE$50000,2,TRUE),"")</f>
        <v>#N/A</v>
      </c>
      <c r="C7369" s="19" t="e">
        <f>IF(A7369&lt;&gt;"",VLOOKUP(B7369,'Ket qua do'!$C$5:$AP$50000,$C$3,TRUE)*SQRT(3)*$C$11,"")</f>
        <v>#N/A</v>
      </c>
      <c r="D7369" s="21" t="e">
        <f>IF(A7369&lt;&gt;"",VLOOKUP(B7369,'Ket qua do'!$C$5:$AP$50000,$D$3,TRUE),"")</f>
        <v>#N/A</v>
      </c>
      <c r="E7369" s="21" t="e">
        <f>IF(A7369&lt;&gt;"",VLOOKUP(B7369,'Ket qua do'!$C$5:$AP$50000,$E$3,TRUE)*$C$12,"")</f>
        <v>#N/A</v>
      </c>
      <c r="F7369" s="21" t="e">
        <f>IF(A7369&lt;&gt;"",VLOOKUP(B7369,'Ket qua do'!$C$5:$AP$50000,$F$3,TRUE),"")</f>
        <v>#N/A</v>
      </c>
      <c r="G7369" s="21" t="e">
        <f>IF(A7369&lt;&gt;"",VLOOKUP(B7369,'Ket qua do'!$C$5:$AP$50000,$G$3,TRUE),"")</f>
        <v>#N/A</v>
      </c>
      <c r="H7369" s="21" t="e">
        <f>IF(A7369&lt;&gt;"",VLOOKUP(B7369,'Ket qua do'!$C$5:$AP$50000,$H$3,TRUE),"")</f>
        <v>#N/A</v>
      </c>
      <c r="I7369" s="21" t="e">
        <f>IF(A7369&lt;&gt;"",VLOOKUP(B7369,'Ket qua do'!$C$5:$AP$50000,$I$3,TRUE)*$E$9/1000,"")</f>
        <v>#N/A</v>
      </c>
      <c r="J7369" s="21" t="e">
        <f>IF(A7369&lt;&gt;"",VLOOKUP(B7369,'Ket qua do'!$C$5:$AP$50000,$J$3,TRUE)*$E$9/1000,"")</f>
        <v>#N/A</v>
      </c>
      <c r="K7369" s="21" t="e">
        <f>IF(A7369&lt;&gt;"",VLOOKUP(B7369,'Ket qua do'!$C$5:$AP$50000,$K$3,TRUE)*$E$9/1000,"")</f>
        <v>#N/A</v>
      </c>
      <c r="L7369" s="21" t="e">
        <f>IF(A7369&lt;&gt;"",VLOOKUP(B7369,'Ket qua do'!$C$5:$AP$50000,$L$3,TRUE),"")</f>
        <v>#N/A</v>
      </c>
    </row>
    <row r="7370" spans="1:12" x14ac:dyDescent="0.25">
      <c r="A7370" t="e">
        <f t="shared" si="120"/>
        <v>#N/A</v>
      </c>
      <c r="B7370" s="1" t="e">
        <f>IF(A7370&lt;&gt;"",VLOOKUP(A7370,'Ket qua do'!$B$5:$CE$50000,2,TRUE),"")</f>
        <v>#N/A</v>
      </c>
      <c r="C7370" s="19" t="e">
        <f>IF(A7370&lt;&gt;"",VLOOKUP(B7370,'Ket qua do'!$C$5:$AP$50000,$C$3,TRUE)*SQRT(3)*$C$11,"")</f>
        <v>#N/A</v>
      </c>
      <c r="D7370" s="21" t="e">
        <f>IF(A7370&lt;&gt;"",VLOOKUP(B7370,'Ket qua do'!$C$5:$AP$50000,$D$3,TRUE),"")</f>
        <v>#N/A</v>
      </c>
      <c r="E7370" s="21" t="e">
        <f>IF(A7370&lt;&gt;"",VLOOKUP(B7370,'Ket qua do'!$C$5:$AP$50000,$E$3,TRUE)*$C$12,"")</f>
        <v>#N/A</v>
      </c>
      <c r="F7370" s="21" t="e">
        <f>IF(A7370&lt;&gt;"",VLOOKUP(B7370,'Ket qua do'!$C$5:$AP$50000,$F$3,TRUE),"")</f>
        <v>#N/A</v>
      </c>
      <c r="G7370" s="21" t="e">
        <f>IF(A7370&lt;&gt;"",VLOOKUP(B7370,'Ket qua do'!$C$5:$AP$50000,$G$3,TRUE),"")</f>
        <v>#N/A</v>
      </c>
      <c r="H7370" s="21" t="e">
        <f>IF(A7370&lt;&gt;"",VLOOKUP(B7370,'Ket qua do'!$C$5:$AP$50000,$H$3,TRUE),"")</f>
        <v>#N/A</v>
      </c>
      <c r="I7370" s="21" t="e">
        <f>IF(A7370&lt;&gt;"",VLOOKUP(B7370,'Ket qua do'!$C$5:$AP$50000,$I$3,TRUE)*$E$9/1000,"")</f>
        <v>#N/A</v>
      </c>
      <c r="J7370" s="21" t="e">
        <f>IF(A7370&lt;&gt;"",VLOOKUP(B7370,'Ket qua do'!$C$5:$AP$50000,$J$3,TRUE)*$E$9/1000,"")</f>
        <v>#N/A</v>
      </c>
      <c r="K7370" s="21" t="e">
        <f>IF(A7370&lt;&gt;"",VLOOKUP(B7370,'Ket qua do'!$C$5:$AP$50000,$K$3,TRUE)*$E$9/1000,"")</f>
        <v>#N/A</v>
      </c>
      <c r="L7370" s="21" t="e">
        <f>IF(A7370&lt;&gt;"",VLOOKUP(B7370,'Ket qua do'!$C$5:$AP$50000,$L$3,TRUE),"")</f>
        <v>#N/A</v>
      </c>
    </row>
    <row r="7371" spans="1:12" x14ac:dyDescent="0.25">
      <c r="A7371" t="e">
        <f t="shared" si="120"/>
        <v>#N/A</v>
      </c>
      <c r="B7371" s="1" t="e">
        <f>IF(A7371&lt;&gt;"",VLOOKUP(A7371,'Ket qua do'!$B$5:$CE$50000,2,TRUE),"")</f>
        <v>#N/A</v>
      </c>
      <c r="C7371" s="19" t="e">
        <f>IF(A7371&lt;&gt;"",VLOOKUP(B7371,'Ket qua do'!$C$5:$AP$50000,$C$3,TRUE)*SQRT(3)*$C$11,"")</f>
        <v>#N/A</v>
      </c>
      <c r="D7371" s="21" t="e">
        <f>IF(A7371&lt;&gt;"",VLOOKUP(B7371,'Ket qua do'!$C$5:$AP$50000,$D$3,TRUE),"")</f>
        <v>#N/A</v>
      </c>
      <c r="E7371" s="21" t="e">
        <f>IF(A7371&lt;&gt;"",VLOOKUP(B7371,'Ket qua do'!$C$5:$AP$50000,$E$3,TRUE)*$C$12,"")</f>
        <v>#N/A</v>
      </c>
      <c r="F7371" s="21" t="e">
        <f>IF(A7371&lt;&gt;"",VLOOKUP(B7371,'Ket qua do'!$C$5:$AP$50000,$F$3,TRUE),"")</f>
        <v>#N/A</v>
      </c>
      <c r="G7371" s="21" t="e">
        <f>IF(A7371&lt;&gt;"",VLOOKUP(B7371,'Ket qua do'!$C$5:$AP$50000,$G$3,TRUE),"")</f>
        <v>#N/A</v>
      </c>
      <c r="H7371" s="21" t="e">
        <f>IF(A7371&lt;&gt;"",VLOOKUP(B7371,'Ket qua do'!$C$5:$AP$50000,$H$3,TRUE),"")</f>
        <v>#N/A</v>
      </c>
      <c r="I7371" s="21" t="e">
        <f>IF(A7371&lt;&gt;"",VLOOKUP(B7371,'Ket qua do'!$C$5:$AP$50000,$I$3,TRUE)*$E$9/1000,"")</f>
        <v>#N/A</v>
      </c>
      <c r="J7371" s="21" t="e">
        <f>IF(A7371&lt;&gt;"",VLOOKUP(B7371,'Ket qua do'!$C$5:$AP$50000,$J$3,TRUE)*$E$9/1000,"")</f>
        <v>#N/A</v>
      </c>
      <c r="K7371" s="21" t="e">
        <f>IF(A7371&lt;&gt;"",VLOOKUP(B7371,'Ket qua do'!$C$5:$AP$50000,$K$3,TRUE)*$E$9/1000,"")</f>
        <v>#N/A</v>
      </c>
      <c r="L7371" s="21" t="e">
        <f>IF(A7371&lt;&gt;"",VLOOKUP(B7371,'Ket qua do'!$C$5:$AP$50000,$L$3,TRUE),"")</f>
        <v>#N/A</v>
      </c>
    </row>
    <row r="7372" spans="1:12" x14ac:dyDescent="0.25">
      <c r="A7372" t="e">
        <f t="shared" si="120"/>
        <v>#N/A</v>
      </c>
      <c r="B7372" s="1" t="e">
        <f>IF(A7372&lt;&gt;"",VLOOKUP(A7372,'Ket qua do'!$B$5:$CE$50000,2,TRUE),"")</f>
        <v>#N/A</v>
      </c>
      <c r="C7372" s="19" t="e">
        <f>IF(A7372&lt;&gt;"",VLOOKUP(B7372,'Ket qua do'!$C$5:$AP$50000,$C$3,TRUE)*SQRT(3)*$C$11,"")</f>
        <v>#N/A</v>
      </c>
      <c r="D7372" s="21" t="e">
        <f>IF(A7372&lt;&gt;"",VLOOKUP(B7372,'Ket qua do'!$C$5:$AP$50000,$D$3,TRUE),"")</f>
        <v>#N/A</v>
      </c>
      <c r="E7372" s="21" t="e">
        <f>IF(A7372&lt;&gt;"",VLOOKUP(B7372,'Ket qua do'!$C$5:$AP$50000,$E$3,TRUE)*$C$12,"")</f>
        <v>#N/A</v>
      </c>
      <c r="F7372" s="21" t="e">
        <f>IF(A7372&lt;&gt;"",VLOOKUP(B7372,'Ket qua do'!$C$5:$AP$50000,$F$3,TRUE),"")</f>
        <v>#N/A</v>
      </c>
      <c r="G7372" s="21" t="e">
        <f>IF(A7372&lt;&gt;"",VLOOKUP(B7372,'Ket qua do'!$C$5:$AP$50000,$G$3,TRUE),"")</f>
        <v>#N/A</v>
      </c>
      <c r="H7372" s="21" t="e">
        <f>IF(A7372&lt;&gt;"",VLOOKUP(B7372,'Ket qua do'!$C$5:$AP$50000,$H$3,TRUE),"")</f>
        <v>#N/A</v>
      </c>
      <c r="I7372" s="21" t="e">
        <f>IF(A7372&lt;&gt;"",VLOOKUP(B7372,'Ket qua do'!$C$5:$AP$50000,$I$3,TRUE)*$E$9/1000,"")</f>
        <v>#N/A</v>
      </c>
      <c r="J7372" s="21" t="e">
        <f>IF(A7372&lt;&gt;"",VLOOKUP(B7372,'Ket qua do'!$C$5:$AP$50000,$J$3,TRUE)*$E$9/1000,"")</f>
        <v>#N/A</v>
      </c>
      <c r="K7372" s="21" t="e">
        <f>IF(A7372&lt;&gt;"",VLOOKUP(B7372,'Ket qua do'!$C$5:$AP$50000,$K$3,TRUE)*$E$9/1000,"")</f>
        <v>#N/A</v>
      </c>
      <c r="L7372" s="21" t="e">
        <f>IF(A7372&lt;&gt;"",VLOOKUP(B7372,'Ket qua do'!$C$5:$AP$50000,$L$3,TRUE),"")</f>
        <v>#N/A</v>
      </c>
    </row>
    <row r="7373" spans="1:12" x14ac:dyDescent="0.25">
      <c r="A7373" t="e">
        <f t="shared" si="120"/>
        <v>#N/A</v>
      </c>
      <c r="B7373" s="1" t="e">
        <f>IF(A7373&lt;&gt;"",VLOOKUP(A7373,'Ket qua do'!$B$5:$CE$50000,2,TRUE),"")</f>
        <v>#N/A</v>
      </c>
      <c r="C7373" s="19" t="e">
        <f>IF(A7373&lt;&gt;"",VLOOKUP(B7373,'Ket qua do'!$C$5:$AP$50000,$C$3,TRUE)*SQRT(3)*$C$11,"")</f>
        <v>#N/A</v>
      </c>
      <c r="D7373" s="21" t="e">
        <f>IF(A7373&lt;&gt;"",VLOOKUP(B7373,'Ket qua do'!$C$5:$AP$50000,$D$3,TRUE),"")</f>
        <v>#N/A</v>
      </c>
      <c r="E7373" s="21" t="e">
        <f>IF(A7373&lt;&gt;"",VLOOKUP(B7373,'Ket qua do'!$C$5:$AP$50000,$E$3,TRUE)*$C$12,"")</f>
        <v>#N/A</v>
      </c>
      <c r="F7373" s="21" t="e">
        <f>IF(A7373&lt;&gt;"",VLOOKUP(B7373,'Ket qua do'!$C$5:$AP$50000,$F$3,TRUE),"")</f>
        <v>#N/A</v>
      </c>
      <c r="G7373" s="21" t="e">
        <f>IF(A7373&lt;&gt;"",VLOOKUP(B7373,'Ket qua do'!$C$5:$AP$50000,$G$3,TRUE),"")</f>
        <v>#N/A</v>
      </c>
      <c r="H7373" s="21" t="e">
        <f>IF(A7373&lt;&gt;"",VLOOKUP(B7373,'Ket qua do'!$C$5:$AP$50000,$H$3,TRUE),"")</f>
        <v>#N/A</v>
      </c>
      <c r="I7373" s="21" t="e">
        <f>IF(A7373&lt;&gt;"",VLOOKUP(B7373,'Ket qua do'!$C$5:$AP$50000,$I$3,TRUE)*$E$9/1000,"")</f>
        <v>#N/A</v>
      </c>
      <c r="J7373" s="21" t="e">
        <f>IF(A7373&lt;&gt;"",VLOOKUP(B7373,'Ket qua do'!$C$5:$AP$50000,$J$3,TRUE)*$E$9/1000,"")</f>
        <v>#N/A</v>
      </c>
      <c r="K7373" s="21" t="e">
        <f>IF(A7373&lt;&gt;"",VLOOKUP(B7373,'Ket qua do'!$C$5:$AP$50000,$K$3,TRUE)*$E$9/1000,"")</f>
        <v>#N/A</v>
      </c>
      <c r="L7373" s="21" t="e">
        <f>IF(A7373&lt;&gt;"",VLOOKUP(B7373,'Ket qua do'!$C$5:$AP$50000,$L$3,TRUE),"")</f>
        <v>#N/A</v>
      </c>
    </row>
    <row r="7374" spans="1:12" x14ac:dyDescent="0.25">
      <c r="A7374" t="e">
        <f t="shared" si="120"/>
        <v>#N/A</v>
      </c>
      <c r="B7374" s="1" t="e">
        <f>IF(A7374&lt;&gt;"",VLOOKUP(A7374,'Ket qua do'!$B$5:$CE$50000,2,TRUE),"")</f>
        <v>#N/A</v>
      </c>
      <c r="C7374" s="19" t="e">
        <f>IF(A7374&lt;&gt;"",VLOOKUP(B7374,'Ket qua do'!$C$5:$AP$50000,$C$3,TRUE)*SQRT(3)*$C$11,"")</f>
        <v>#N/A</v>
      </c>
      <c r="D7374" s="21" t="e">
        <f>IF(A7374&lt;&gt;"",VLOOKUP(B7374,'Ket qua do'!$C$5:$AP$50000,$D$3,TRUE),"")</f>
        <v>#N/A</v>
      </c>
      <c r="E7374" s="21" t="e">
        <f>IF(A7374&lt;&gt;"",VLOOKUP(B7374,'Ket qua do'!$C$5:$AP$50000,$E$3,TRUE)*$C$12,"")</f>
        <v>#N/A</v>
      </c>
      <c r="F7374" s="21" t="e">
        <f>IF(A7374&lt;&gt;"",VLOOKUP(B7374,'Ket qua do'!$C$5:$AP$50000,$F$3,TRUE),"")</f>
        <v>#N/A</v>
      </c>
      <c r="G7374" s="21" t="e">
        <f>IF(A7374&lt;&gt;"",VLOOKUP(B7374,'Ket qua do'!$C$5:$AP$50000,$G$3,TRUE),"")</f>
        <v>#N/A</v>
      </c>
      <c r="H7374" s="21" t="e">
        <f>IF(A7374&lt;&gt;"",VLOOKUP(B7374,'Ket qua do'!$C$5:$AP$50000,$H$3,TRUE),"")</f>
        <v>#N/A</v>
      </c>
      <c r="I7374" s="21" t="e">
        <f>IF(A7374&lt;&gt;"",VLOOKUP(B7374,'Ket qua do'!$C$5:$AP$50000,$I$3,TRUE)*$E$9/1000,"")</f>
        <v>#N/A</v>
      </c>
      <c r="J7374" s="21" t="e">
        <f>IF(A7374&lt;&gt;"",VLOOKUP(B7374,'Ket qua do'!$C$5:$AP$50000,$J$3,TRUE)*$E$9/1000,"")</f>
        <v>#N/A</v>
      </c>
      <c r="K7374" s="21" t="e">
        <f>IF(A7374&lt;&gt;"",VLOOKUP(B7374,'Ket qua do'!$C$5:$AP$50000,$K$3,TRUE)*$E$9/1000,"")</f>
        <v>#N/A</v>
      </c>
      <c r="L7374" s="21" t="e">
        <f>IF(A7374&lt;&gt;"",VLOOKUP(B7374,'Ket qua do'!$C$5:$AP$50000,$L$3,TRUE),"")</f>
        <v>#N/A</v>
      </c>
    </row>
    <row r="7375" spans="1:12" x14ac:dyDescent="0.25">
      <c r="A7375" t="e">
        <f t="shared" si="120"/>
        <v>#N/A</v>
      </c>
      <c r="B7375" s="1" t="e">
        <f>IF(A7375&lt;&gt;"",VLOOKUP(A7375,'Ket qua do'!$B$5:$CE$50000,2,TRUE),"")</f>
        <v>#N/A</v>
      </c>
      <c r="C7375" s="19" t="e">
        <f>IF(A7375&lt;&gt;"",VLOOKUP(B7375,'Ket qua do'!$C$5:$AP$50000,$C$3,TRUE)*SQRT(3)*$C$11,"")</f>
        <v>#N/A</v>
      </c>
      <c r="D7375" s="21" t="e">
        <f>IF(A7375&lt;&gt;"",VLOOKUP(B7375,'Ket qua do'!$C$5:$AP$50000,$D$3,TRUE),"")</f>
        <v>#N/A</v>
      </c>
      <c r="E7375" s="21" t="e">
        <f>IF(A7375&lt;&gt;"",VLOOKUP(B7375,'Ket qua do'!$C$5:$AP$50000,$E$3,TRUE)*$C$12,"")</f>
        <v>#N/A</v>
      </c>
      <c r="F7375" s="21" t="e">
        <f>IF(A7375&lt;&gt;"",VLOOKUP(B7375,'Ket qua do'!$C$5:$AP$50000,$F$3,TRUE),"")</f>
        <v>#N/A</v>
      </c>
      <c r="G7375" s="21" t="e">
        <f>IF(A7375&lt;&gt;"",VLOOKUP(B7375,'Ket qua do'!$C$5:$AP$50000,$G$3,TRUE),"")</f>
        <v>#N/A</v>
      </c>
      <c r="H7375" s="21" t="e">
        <f>IF(A7375&lt;&gt;"",VLOOKUP(B7375,'Ket qua do'!$C$5:$AP$50000,$H$3,TRUE),"")</f>
        <v>#N/A</v>
      </c>
      <c r="I7375" s="21" t="e">
        <f>IF(A7375&lt;&gt;"",VLOOKUP(B7375,'Ket qua do'!$C$5:$AP$50000,$I$3,TRUE)*$E$9/1000,"")</f>
        <v>#N/A</v>
      </c>
      <c r="J7375" s="21" t="e">
        <f>IF(A7375&lt;&gt;"",VLOOKUP(B7375,'Ket qua do'!$C$5:$AP$50000,$J$3,TRUE)*$E$9/1000,"")</f>
        <v>#N/A</v>
      </c>
      <c r="K7375" s="21" t="e">
        <f>IF(A7375&lt;&gt;"",VLOOKUP(B7375,'Ket qua do'!$C$5:$AP$50000,$K$3,TRUE)*$E$9/1000,"")</f>
        <v>#N/A</v>
      </c>
      <c r="L7375" s="21" t="e">
        <f>IF(A7375&lt;&gt;"",VLOOKUP(B7375,'Ket qua do'!$C$5:$AP$50000,$L$3,TRUE),"")</f>
        <v>#N/A</v>
      </c>
    </row>
    <row r="7376" spans="1:12" x14ac:dyDescent="0.25">
      <c r="A7376" t="e">
        <f t="shared" si="120"/>
        <v>#N/A</v>
      </c>
      <c r="B7376" s="1" t="e">
        <f>IF(A7376&lt;&gt;"",VLOOKUP(A7376,'Ket qua do'!$B$5:$CE$50000,2,TRUE),"")</f>
        <v>#N/A</v>
      </c>
      <c r="C7376" s="19" t="e">
        <f>IF(A7376&lt;&gt;"",VLOOKUP(B7376,'Ket qua do'!$C$5:$AP$50000,$C$3,TRUE)*SQRT(3)*$C$11,"")</f>
        <v>#N/A</v>
      </c>
      <c r="D7376" s="21" t="e">
        <f>IF(A7376&lt;&gt;"",VLOOKUP(B7376,'Ket qua do'!$C$5:$AP$50000,$D$3,TRUE),"")</f>
        <v>#N/A</v>
      </c>
      <c r="E7376" s="21" t="e">
        <f>IF(A7376&lt;&gt;"",VLOOKUP(B7376,'Ket qua do'!$C$5:$AP$50000,$E$3,TRUE)*$C$12,"")</f>
        <v>#N/A</v>
      </c>
      <c r="F7376" s="21" t="e">
        <f>IF(A7376&lt;&gt;"",VLOOKUP(B7376,'Ket qua do'!$C$5:$AP$50000,$F$3,TRUE),"")</f>
        <v>#N/A</v>
      </c>
      <c r="G7376" s="21" t="e">
        <f>IF(A7376&lt;&gt;"",VLOOKUP(B7376,'Ket qua do'!$C$5:$AP$50000,$G$3,TRUE),"")</f>
        <v>#N/A</v>
      </c>
      <c r="H7376" s="21" t="e">
        <f>IF(A7376&lt;&gt;"",VLOOKUP(B7376,'Ket qua do'!$C$5:$AP$50000,$H$3,TRUE),"")</f>
        <v>#N/A</v>
      </c>
      <c r="I7376" s="21" t="e">
        <f>IF(A7376&lt;&gt;"",VLOOKUP(B7376,'Ket qua do'!$C$5:$AP$50000,$I$3,TRUE)*$E$9/1000,"")</f>
        <v>#N/A</v>
      </c>
      <c r="J7376" s="21" t="e">
        <f>IF(A7376&lt;&gt;"",VLOOKUP(B7376,'Ket qua do'!$C$5:$AP$50000,$J$3,TRUE)*$E$9/1000,"")</f>
        <v>#N/A</v>
      </c>
      <c r="K7376" s="21" t="e">
        <f>IF(A7376&lt;&gt;"",VLOOKUP(B7376,'Ket qua do'!$C$5:$AP$50000,$K$3,TRUE)*$E$9/1000,"")</f>
        <v>#N/A</v>
      </c>
      <c r="L7376" s="21" t="e">
        <f>IF(A7376&lt;&gt;"",VLOOKUP(B7376,'Ket qua do'!$C$5:$AP$50000,$L$3,TRUE),"")</f>
        <v>#N/A</v>
      </c>
    </row>
    <row r="7377" spans="1:12" x14ac:dyDescent="0.25">
      <c r="A7377" t="e">
        <f t="shared" si="120"/>
        <v>#N/A</v>
      </c>
      <c r="B7377" s="1" t="e">
        <f>IF(A7377&lt;&gt;"",VLOOKUP(A7377,'Ket qua do'!$B$5:$CE$50000,2,TRUE),"")</f>
        <v>#N/A</v>
      </c>
      <c r="C7377" s="19" t="e">
        <f>IF(A7377&lt;&gt;"",VLOOKUP(B7377,'Ket qua do'!$C$5:$AP$50000,$C$3,TRUE)*SQRT(3)*$C$11,"")</f>
        <v>#N/A</v>
      </c>
      <c r="D7377" s="21" t="e">
        <f>IF(A7377&lt;&gt;"",VLOOKUP(B7377,'Ket qua do'!$C$5:$AP$50000,$D$3,TRUE),"")</f>
        <v>#N/A</v>
      </c>
      <c r="E7377" s="21" t="e">
        <f>IF(A7377&lt;&gt;"",VLOOKUP(B7377,'Ket qua do'!$C$5:$AP$50000,$E$3,TRUE)*$C$12,"")</f>
        <v>#N/A</v>
      </c>
      <c r="F7377" s="21" t="e">
        <f>IF(A7377&lt;&gt;"",VLOOKUP(B7377,'Ket qua do'!$C$5:$AP$50000,$F$3,TRUE),"")</f>
        <v>#N/A</v>
      </c>
      <c r="G7377" s="21" t="e">
        <f>IF(A7377&lt;&gt;"",VLOOKUP(B7377,'Ket qua do'!$C$5:$AP$50000,$G$3,TRUE),"")</f>
        <v>#N/A</v>
      </c>
      <c r="H7377" s="21" t="e">
        <f>IF(A7377&lt;&gt;"",VLOOKUP(B7377,'Ket qua do'!$C$5:$AP$50000,$H$3,TRUE),"")</f>
        <v>#N/A</v>
      </c>
      <c r="I7377" s="21" t="e">
        <f>IF(A7377&lt;&gt;"",VLOOKUP(B7377,'Ket qua do'!$C$5:$AP$50000,$I$3,TRUE)*$E$9/1000,"")</f>
        <v>#N/A</v>
      </c>
      <c r="J7377" s="21" t="e">
        <f>IF(A7377&lt;&gt;"",VLOOKUP(B7377,'Ket qua do'!$C$5:$AP$50000,$J$3,TRUE)*$E$9/1000,"")</f>
        <v>#N/A</v>
      </c>
      <c r="K7377" s="21" t="e">
        <f>IF(A7377&lt;&gt;"",VLOOKUP(B7377,'Ket qua do'!$C$5:$AP$50000,$K$3,TRUE)*$E$9/1000,"")</f>
        <v>#N/A</v>
      </c>
      <c r="L7377" s="21" t="e">
        <f>IF(A7377&lt;&gt;"",VLOOKUP(B7377,'Ket qua do'!$C$5:$AP$50000,$L$3,TRUE),"")</f>
        <v>#N/A</v>
      </c>
    </row>
    <row r="7378" spans="1:12" x14ac:dyDescent="0.25">
      <c r="A7378" t="e">
        <f t="shared" si="120"/>
        <v>#N/A</v>
      </c>
      <c r="B7378" s="1" t="e">
        <f>IF(A7378&lt;&gt;"",VLOOKUP(A7378,'Ket qua do'!$B$5:$CE$50000,2,TRUE),"")</f>
        <v>#N/A</v>
      </c>
      <c r="C7378" s="19" t="e">
        <f>IF(A7378&lt;&gt;"",VLOOKUP(B7378,'Ket qua do'!$C$5:$AP$50000,$C$3,TRUE)*SQRT(3)*$C$11,"")</f>
        <v>#N/A</v>
      </c>
      <c r="D7378" s="21" t="e">
        <f>IF(A7378&lt;&gt;"",VLOOKUP(B7378,'Ket qua do'!$C$5:$AP$50000,$D$3,TRUE),"")</f>
        <v>#N/A</v>
      </c>
      <c r="E7378" s="21" t="e">
        <f>IF(A7378&lt;&gt;"",VLOOKUP(B7378,'Ket qua do'!$C$5:$AP$50000,$E$3,TRUE)*$C$12,"")</f>
        <v>#N/A</v>
      </c>
      <c r="F7378" s="21" t="e">
        <f>IF(A7378&lt;&gt;"",VLOOKUP(B7378,'Ket qua do'!$C$5:$AP$50000,$F$3,TRUE),"")</f>
        <v>#N/A</v>
      </c>
      <c r="G7378" s="21" t="e">
        <f>IF(A7378&lt;&gt;"",VLOOKUP(B7378,'Ket qua do'!$C$5:$AP$50000,$G$3,TRUE),"")</f>
        <v>#N/A</v>
      </c>
      <c r="H7378" s="21" t="e">
        <f>IF(A7378&lt;&gt;"",VLOOKUP(B7378,'Ket qua do'!$C$5:$AP$50000,$H$3,TRUE),"")</f>
        <v>#N/A</v>
      </c>
      <c r="I7378" s="21" t="e">
        <f>IF(A7378&lt;&gt;"",VLOOKUP(B7378,'Ket qua do'!$C$5:$AP$50000,$I$3,TRUE)*$E$9/1000,"")</f>
        <v>#N/A</v>
      </c>
      <c r="J7378" s="21" t="e">
        <f>IF(A7378&lt;&gt;"",VLOOKUP(B7378,'Ket qua do'!$C$5:$AP$50000,$J$3,TRUE)*$E$9/1000,"")</f>
        <v>#N/A</v>
      </c>
      <c r="K7378" s="21" t="e">
        <f>IF(A7378&lt;&gt;"",VLOOKUP(B7378,'Ket qua do'!$C$5:$AP$50000,$K$3,TRUE)*$E$9/1000,"")</f>
        <v>#N/A</v>
      </c>
      <c r="L7378" s="21" t="e">
        <f>IF(A7378&lt;&gt;"",VLOOKUP(B7378,'Ket qua do'!$C$5:$AP$50000,$L$3,TRUE),"")</f>
        <v>#N/A</v>
      </c>
    </row>
    <row r="7379" spans="1:12" x14ac:dyDescent="0.25">
      <c r="A7379" t="e">
        <f t="shared" si="120"/>
        <v>#N/A</v>
      </c>
      <c r="B7379" s="1" t="e">
        <f>IF(A7379&lt;&gt;"",VLOOKUP(A7379,'Ket qua do'!$B$5:$CE$50000,2,TRUE),"")</f>
        <v>#N/A</v>
      </c>
      <c r="C7379" s="19" t="e">
        <f>IF(A7379&lt;&gt;"",VLOOKUP(B7379,'Ket qua do'!$C$5:$AP$50000,$C$3,TRUE)*SQRT(3)*$C$11,"")</f>
        <v>#N/A</v>
      </c>
      <c r="D7379" s="21" t="e">
        <f>IF(A7379&lt;&gt;"",VLOOKUP(B7379,'Ket qua do'!$C$5:$AP$50000,$D$3,TRUE),"")</f>
        <v>#N/A</v>
      </c>
      <c r="E7379" s="21" t="e">
        <f>IF(A7379&lt;&gt;"",VLOOKUP(B7379,'Ket qua do'!$C$5:$AP$50000,$E$3,TRUE)*$C$12,"")</f>
        <v>#N/A</v>
      </c>
      <c r="F7379" s="21" t="e">
        <f>IF(A7379&lt;&gt;"",VLOOKUP(B7379,'Ket qua do'!$C$5:$AP$50000,$F$3,TRUE),"")</f>
        <v>#N/A</v>
      </c>
      <c r="G7379" s="21" t="e">
        <f>IF(A7379&lt;&gt;"",VLOOKUP(B7379,'Ket qua do'!$C$5:$AP$50000,$G$3,TRUE),"")</f>
        <v>#N/A</v>
      </c>
      <c r="H7379" s="21" t="e">
        <f>IF(A7379&lt;&gt;"",VLOOKUP(B7379,'Ket qua do'!$C$5:$AP$50000,$H$3,TRUE),"")</f>
        <v>#N/A</v>
      </c>
      <c r="I7379" s="21" t="e">
        <f>IF(A7379&lt;&gt;"",VLOOKUP(B7379,'Ket qua do'!$C$5:$AP$50000,$I$3,TRUE)*$E$9/1000,"")</f>
        <v>#N/A</v>
      </c>
      <c r="J7379" s="21" t="e">
        <f>IF(A7379&lt;&gt;"",VLOOKUP(B7379,'Ket qua do'!$C$5:$AP$50000,$J$3,TRUE)*$E$9/1000,"")</f>
        <v>#N/A</v>
      </c>
      <c r="K7379" s="21" t="e">
        <f>IF(A7379&lt;&gt;"",VLOOKUP(B7379,'Ket qua do'!$C$5:$AP$50000,$K$3,TRUE)*$E$9/1000,"")</f>
        <v>#N/A</v>
      </c>
      <c r="L7379" s="21" t="e">
        <f>IF(A7379&lt;&gt;"",VLOOKUP(B7379,'Ket qua do'!$C$5:$AP$50000,$L$3,TRUE),"")</f>
        <v>#N/A</v>
      </c>
    </row>
    <row r="7380" spans="1:12" x14ac:dyDescent="0.25">
      <c r="A7380" t="e">
        <f t="shared" si="120"/>
        <v>#N/A</v>
      </c>
      <c r="B7380" s="1" t="e">
        <f>IF(A7380&lt;&gt;"",VLOOKUP(A7380,'Ket qua do'!$B$5:$CE$50000,2,TRUE),"")</f>
        <v>#N/A</v>
      </c>
      <c r="C7380" s="19" t="e">
        <f>IF(A7380&lt;&gt;"",VLOOKUP(B7380,'Ket qua do'!$C$5:$AP$50000,$C$3,TRUE)*SQRT(3)*$C$11,"")</f>
        <v>#N/A</v>
      </c>
      <c r="D7380" s="21" t="e">
        <f>IF(A7380&lt;&gt;"",VLOOKUP(B7380,'Ket qua do'!$C$5:$AP$50000,$D$3,TRUE),"")</f>
        <v>#N/A</v>
      </c>
      <c r="E7380" s="21" t="e">
        <f>IF(A7380&lt;&gt;"",VLOOKUP(B7380,'Ket qua do'!$C$5:$AP$50000,$E$3,TRUE)*$C$12,"")</f>
        <v>#N/A</v>
      </c>
      <c r="F7380" s="21" t="e">
        <f>IF(A7380&lt;&gt;"",VLOOKUP(B7380,'Ket qua do'!$C$5:$AP$50000,$F$3,TRUE),"")</f>
        <v>#N/A</v>
      </c>
      <c r="G7380" s="21" t="e">
        <f>IF(A7380&lt;&gt;"",VLOOKUP(B7380,'Ket qua do'!$C$5:$AP$50000,$G$3,TRUE),"")</f>
        <v>#N/A</v>
      </c>
      <c r="H7380" s="21" t="e">
        <f>IF(A7380&lt;&gt;"",VLOOKUP(B7380,'Ket qua do'!$C$5:$AP$50000,$H$3,TRUE),"")</f>
        <v>#N/A</v>
      </c>
      <c r="I7380" s="21" t="e">
        <f>IF(A7380&lt;&gt;"",VLOOKUP(B7380,'Ket qua do'!$C$5:$AP$50000,$I$3,TRUE)*$E$9/1000,"")</f>
        <v>#N/A</v>
      </c>
      <c r="J7380" s="21" t="e">
        <f>IF(A7380&lt;&gt;"",VLOOKUP(B7380,'Ket qua do'!$C$5:$AP$50000,$J$3,TRUE)*$E$9/1000,"")</f>
        <v>#N/A</v>
      </c>
      <c r="K7380" s="21" t="e">
        <f>IF(A7380&lt;&gt;"",VLOOKUP(B7380,'Ket qua do'!$C$5:$AP$50000,$K$3,TRUE)*$E$9/1000,"")</f>
        <v>#N/A</v>
      </c>
      <c r="L7380" s="21" t="e">
        <f>IF(A7380&lt;&gt;"",VLOOKUP(B7380,'Ket qua do'!$C$5:$AP$50000,$L$3,TRUE),"")</f>
        <v>#N/A</v>
      </c>
    </row>
    <row r="7381" spans="1:12" x14ac:dyDescent="0.25">
      <c r="A7381" t="e">
        <f t="shared" si="120"/>
        <v>#N/A</v>
      </c>
      <c r="B7381" s="1" t="e">
        <f>IF(A7381&lt;&gt;"",VLOOKUP(A7381,'Ket qua do'!$B$5:$CE$50000,2,TRUE),"")</f>
        <v>#N/A</v>
      </c>
      <c r="C7381" s="19" t="e">
        <f>IF(A7381&lt;&gt;"",VLOOKUP(B7381,'Ket qua do'!$C$5:$AP$50000,$C$3,TRUE)*SQRT(3)*$C$11,"")</f>
        <v>#N/A</v>
      </c>
      <c r="D7381" s="21" t="e">
        <f>IF(A7381&lt;&gt;"",VLOOKUP(B7381,'Ket qua do'!$C$5:$AP$50000,$D$3,TRUE),"")</f>
        <v>#N/A</v>
      </c>
      <c r="E7381" s="21" t="e">
        <f>IF(A7381&lt;&gt;"",VLOOKUP(B7381,'Ket qua do'!$C$5:$AP$50000,$E$3,TRUE)*$C$12,"")</f>
        <v>#N/A</v>
      </c>
      <c r="F7381" s="21" t="e">
        <f>IF(A7381&lt;&gt;"",VLOOKUP(B7381,'Ket qua do'!$C$5:$AP$50000,$F$3,TRUE),"")</f>
        <v>#N/A</v>
      </c>
      <c r="G7381" s="21" t="e">
        <f>IF(A7381&lt;&gt;"",VLOOKUP(B7381,'Ket qua do'!$C$5:$AP$50000,$G$3,TRUE),"")</f>
        <v>#N/A</v>
      </c>
      <c r="H7381" s="21" t="e">
        <f>IF(A7381&lt;&gt;"",VLOOKUP(B7381,'Ket qua do'!$C$5:$AP$50000,$H$3,TRUE),"")</f>
        <v>#N/A</v>
      </c>
      <c r="I7381" s="21" t="e">
        <f>IF(A7381&lt;&gt;"",VLOOKUP(B7381,'Ket qua do'!$C$5:$AP$50000,$I$3,TRUE)*$E$9/1000,"")</f>
        <v>#N/A</v>
      </c>
      <c r="J7381" s="21" t="e">
        <f>IF(A7381&lt;&gt;"",VLOOKUP(B7381,'Ket qua do'!$C$5:$AP$50000,$J$3,TRUE)*$E$9/1000,"")</f>
        <v>#N/A</v>
      </c>
      <c r="K7381" s="21" t="e">
        <f>IF(A7381&lt;&gt;"",VLOOKUP(B7381,'Ket qua do'!$C$5:$AP$50000,$K$3,TRUE)*$E$9/1000,"")</f>
        <v>#N/A</v>
      </c>
      <c r="L7381" s="21" t="e">
        <f>IF(A7381&lt;&gt;"",VLOOKUP(B7381,'Ket qua do'!$C$5:$AP$50000,$L$3,TRUE),"")</f>
        <v>#N/A</v>
      </c>
    </row>
    <row r="7382" spans="1:12" x14ac:dyDescent="0.25">
      <c r="A7382" t="e">
        <f t="shared" si="120"/>
        <v>#N/A</v>
      </c>
      <c r="B7382" s="1" t="e">
        <f>IF(A7382&lt;&gt;"",VLOOKUP(A7382,'Ket qua do'!$B$5:$CE$50000,2,TRUE),"")</f>
        <v>#N/A</v>
      </c>
      <c r="C7382" s="19" t="e">
        <f>IF(A7382&lt;&gt;"",VLOOKUP(B7382,'Ket qua do'!$C$5:$AP$50000,$C$3,TRUE)*SQRT(3)*$C$11,"")</f>
        <v>#N/A</v>
      </c>
      <c r="D7382" s="21" t="e">
        <f>IF(A7382&lt;&gt;"",VLOOKUP(B7382,'Ket qua do'!$C$5:$AP$50000,$D$3,TRUE),"")</f>
        <v>#N/A</v>
      </c>
      <c r="E7382" s="21" t="e">
        <f>IF(A7382&lt;&gt;"",VLOOKUP(B7382,'Ket qua do'!$C$5:$AP$50000,$E$3,TRUE)*$C$12,"")</f>
        <v>#N/A</v>
      </c>
      <c r="F7382" s="21" t="e">
        <f>IF(A7382&lt;&gt;"",VLOOKUP(B7382,'Ket qua do'!$C$5:$AP$50000,$F$3,TRUE),"")</f>
        <v>#N/A</v>
      </c>
      <c r="G7382" s="21" t="e">
        <f>IF(A7382&lt;&gt;"",VLOOKUP(B7382,'Ket qua do'!$C$5:$AP$50000,$G$3,TRUE),"")</f>
        <v>#N/A</v>
      </c>
      <c r="H7382" s="21" t="e">
        <f>IF(A7382&lt;&gt;"",VLOOKUP(B7382,'Ket qua do'!$C$5:$AP$50000,$H$3,TRUE),"")</f>
        <v>#N/A</v>
      </c>
      <c r="I7382" s="21" t="e">
        <f>IF(A7382&lt;&gt;"",VLOOKUP(B7382,'Ket qua do'!$C$5:$AP$50000,$I$3,TRUE)*$E$9/1000,"")</f>
        <v>#N/A</v>
      </c>
      <c r="J7382" s="21" t="e">
        <f>IF(A7382&lt;&gt;"",VLOOKUP(B7382,'Ket qua do'!$C$5:$AP$50000,$J$3,TRUE)*$E$9/1000,"")</f>
        <v>#N/A</v>
      </c>
      <c r="K7382" s="21" t="e">
        <f>IF(A7382&lt;&gt;"",VLOOKUP(B7382,'Ket qua do'!$C$5:$AP$50000,$K$3,TRUE)*$E$9/1000,"")</f>
        <v>#N/A</v>
      </c>
      <c r="L7382" s="21" t="e">
        <f>IF(A7382&lt;&gt;"",VLOOKUP(B7382,'Ket qua do'!$C$5:$AP$50000,$L$3,TRUE),"")</f>
        <v>#N/A</v>
      </c>
    </row>
    <row r="7383" spans="1:12" x14ac:dyDescent="0.25">
      <c r="A7383" t="e">
        <f t="shared" si="120"/>
        <v>#N/A</v>
      </c>
      <c r="B7383" s="1" t="e">
        <f>IF(A7383&lt;&gt;"",VLOOKUP(A7383,'Ket qua do'!$B$5:$CE$50000,2,TRUE),"")</f>
        <v>#N/A</v>
      </c>
      <c r="C7383" s="19" t="e">
        <f>IF(A7383&lt;&gt;"",VLOOKUP(B7383,'Ket qua do'!$C$5:$AP$50000,$C$3,TRUE)*SQRT(3)*$C$11,"")</f>
        <v>#N/A</v>
      </c>
      <c r="D7383" s="21" t="e">
        <f>IF(A7383&lt;&gt;"",VLOOKUP(B7383,'Ket qua do'!$C$5:$AP$50000,$D$3,TRUE),"")</f>
        <v>#N/A</v>
      </c>
      <c r="E7383" s="21" t="e">
        <f>IF(A7383&lt;&gt;"",VLOOKUP(B7383,'Ket qua do'!$C$5:$AP$50000,$E$3,TRUE)*$C$12,"")</f>
        <v>#N/A</v>
      </c>
      <c r="F7383" s="21" t="e">
        <f>IF(A7383&lt;&gt;"",VLOOKUP(B7383,'Ket qua do'!$C$5:$AP$50000,$F$3,TRUE),"")</f>
        <v>#N/A</v>
      </c>
      <c r="G7383" s="21" t="e">
        <f>IF(A7383&lt;&gt;"",VLOOKUP(B7383,'Ket qua do'!$C$5:$AP$50000,$G$3,TRUE),"")</f>
        <v>#N/A</v>
      </c>
      <c r="H7383" s="21" t="e">
        <f>IF(A7383&lt;&gt;"",VLOOKUP(B7383,'Ket qua do'!$C$5:$AP$50000,$H$3,TRUE),"")</f>
        <v>#N/A</v>
      </c>
      <c r="I7383" s="21" t="e">
        <f>IF(A7383&lt;&gt;"",VLOOKUP(B7383,'Ket qua do'!$C$5:$AP$50000,$I$3,TRUE)*$E$9/1000,"")</f>
        <v>#N/A</v>
      </c>
      <c r="J7383" s="21" t="e">
        <f>IF(A7383&lt;&gt;"",VLOOKUP(B7383,'Ket qua do'!$C$5:$AP$50000,$J$3,TRUE)*$E$9/1000,"")</f>
        <v>#N/A</v>
      </c>
      <c r="K7383" s="21" t="e">
        <f>IF(A7383&lt;&gt;"",VLOOKUP(B7383,'Ket qua do'!$C$5:$AP$50000,$K$3,TRUE)*$E$9/1000,"")</f>
        <v>#N/A</v>
      </c>
      <c r="L7383" s="21" t="e">
        <f>IF(A7383&lt;&gt;"",VLOOKUP(B7383,'Ket qua do'!$C$5:$AP$50000,$L$3,TRUE),"")</f>
        <v>#N/A</v>
      </c>
    </row>
    <row r="7384" spans="1:12" x14ac:dyDescent="0.25">
      <c r="A7384" t="e">
        <f t="shared" si="120"/>
        <v>#N/A</v>
      </c>
      <c r="B7384" s="1" t="e">
        <f>IF(A7384&lt;&gt;"",VLOOKUP(A7384,'Ket qua do'!$B$5:$CE$50000,2,TRUE),"")</f>
        <v>#N/A</v>
      </c>
      <c r="C7384" s="19" t="e">
        <f>IF(A7384&lt;&gt;"",VLOOKUP(B7384,'Ket qua do'!$C$5:$AP$50000,$C$3,TRUE)*SQRT(3)*$C$11,"")</f>
        <v>#N/A</v>
      </c>
      <c r="D7384" s="21" t="e">
        <f>IF(A7384&lt;&gt;"",VLOOKUP(B7384,'Ket qua do'!$C$5:$AP$50000,$D$3,TRUE),"")</f>
        <v>#N/A</v>
      </c>
      <c r="E7384" s="21" t="e">
        <f>IF(A7384&lt;&gt;"",VLOOKUP(B7384,'Ket qua do'!$C$5:$AP$50000,$E$3,TRUE)*$C$12,"")</f>
        <v>#N/A</v>
      </c>
      <c r="F7384" s="21" t="e">
        <f>IF(A7384&lt;&gt;"",VLOOKUP(B7384,'Ket qua do'!$C$5:$AP$50000,$F$3,TRUE),"")</f>
        <v>#N/A</v>
      </c>
      <c r="G7384" s="21" t="e">
        <f>IF(A7384&lt;&gt;"",VLOOKUP(B7384,'Ket qua do'!$C$5:$AP$50000,$G$3,TRUE),"")</f>
        <v>#N/A</v>
      </c>
      <c r="H7384" s="21" t="e">
        <f>IF(A7384&lt;&gt;"",VLOOKUP(B7384,'Ket qua do'!$C$5:$AP$50000,$H$3,TRUE),"")</f>
        <v>#N/A</v>
      </c>
      <c r="I7384" s="21" t="e">
        <f>IF(A7384&lt;&gt;"",VLOOKUP(B7384,'Ket qua do'!$C$5:$AP$50000,$I$3,TRUE)*$E$9/1000,"")</f>
        <v>#N/A</v>
      </c>
      <c r="J7384" s="21" t="e">
        <f>IF(A7384&lt;&gt;"",VLOOKUP(B7384,'Ket qua do'!$C$5:$AP$50000,$J$3,TRUE)*$E$9/1000,"")</f>
        <v>#N/A</v>
      </c>
      <c r="K7384" s="21" t="e">
        <f>IF(A7384&lt;&gt;"",VLOOKUP(B7384,'Ket qua do'!$C$5:$AP$50000,$K$3,TRUE)*$E$9/1000,"")</f>
        <v>#N/A</v>
      </c>
      <c r="L7384" s="21" t="e">
        <f>IF(A7384&lt;&gt;"",VLOOKUP(B7384,'Ket qua do'!$C$5:$AP$50000,$L$3,TRUE),"")</f>
        <v>#N/A</v>
      </c>
    </row>
    <row r="7385" spans="1:12" x14ac:dyDescent="0.25">
      <c r="A7385" t="e">
        <f t="shared" si="120"/>
        <v>#N/A</v>
      </c>
      <c r="B7385" s="1" t="e">
        <f>IF(A7385&lt;&gt;"",VLOOKUP(A7385,'Ket qua do'!$B$5:$CE$50000,2,TRUE),"")</f>
        <v>#N/A</v>
      </c>
      <c r="C7385" s="19" t="e">
        <f>IF(A7385&lt;&gt;"",VLOOKUP(B7385,'Ket qua do'!$C$5:$AP$50000,$C$3,TRUE)*SQRT(3)*$C$11,"")</f>
        <v>#N/A</v>
      </c>
      <c r="D7385" s="21" t="e">
        <f>IF(A7385&lt;&gt;"",VLOOKUP(B7385,'Ket qua do'!$C$5:$AP$50000,$D$3,TRUE),"")</f>
        <v>#N/A</v>
      </c>
      <c r="E7385" s="21" t="e">
        <f>IF(A7385&lt;&gt;"",VLOOKUP(B7385,'Ket qua do'!$C$5:$AP$50000,$E$3,TRUE)*$C$12,"")</f>
        <v>#N/A</v>
      </c>
      <c r="F7385" s="21" t="e">
        <f>IF(A7385&lt;&gt;"",VLOOKUP(B7385,'Ket qua do'!$C$5:$AP$50000,$F$3,TRUE),"")</f>
        <v>#N/A</v>
      </c>
      <c r="G7385" s="21" t="e">
        <f>IF(A7385&lt;&gt;"",VLOOKUP(B7385,'Ket qua do'!$C$5:$AP$50000,$G$3,TRUE),"")</f>
        <v>#N/A</v>
      </c>
      <c r="H7385" s="21" t="e">
        <f>IF(A7385&lt;&gt;"",VLOOKUP(B7385,'Ket qua do'!$C$5:$AP$50000,$H$3,TRUE),"")</f>
        <v>#N/A</v>
      </c>
      <c r="I7385" s="21" t="e">
        <f>IF(A7385&lt;&gt;"",VLOOKUP(B7385,'Ket qua do'!$C$5:$AP$50000,$I$3,TRUE)*$E$9/1000,"")</f>
        <v>#N/A</v>
      </c>
      <c r="J7385" s="21" t="e">
        <f>IF(A7385&lt;&gt;"",VLOOKUP(B7385,'Ket qua do'!$C$5:$AP$50000,$J$3,TRUE)*$E$9/1000,"")</f>
        <v>#N/A</v>
      </c>
      <c r="K7385" s="21" t="e">
        <f>IF(A7385&lt;&gt;"",VLOOKUP(B7385,'Ket qua do'!$C$5:$AP$50000,$K$3,TRUE)*$E$9/1000,"")</f>
        <v>#N/A</v>
      </c>
      <c r="L7385" s="21" t="e">
        <f>IF(A7385&lt;&gt;"",VLOOKUP(B7385,'Ket qua do'!$C$5:$AP$50000,$L$3,TRUE),"")</f>
        <v>#N/A</v>
      </c>
    </row>
    <row r="7386" spans="1:12" x14ac:dyDescent="0.25">
      <c r="A7386" t="e">
        <f t="shared" ref="A7386:A7449" si="121">IF(A7385&lt;$E$8,A7385+1,"")</f>
        <v>#N/A</v>
      </c>
      <c r="B7386" s="1" t="e">
        <f>IF(A7386&lt;&gt;"",VLOOKUP(A7386,'Ket qua do'!$B$5:$CE$50000,2,TRUE),"")</f>
        <v>#N/A</v>
      </c>
      <c r="C7386" s="19" t="e">
        <f>IF(A7386&lt;&gt;"",VLOOKUP(B7386,'Ket qua do'!$C$5:$AP$50000,$C$3,TRUE)*SQRT(3)*$C$11,"")</f>
        <v>#N/A</v>
      </c>
      <c r="D7386" s="21" t="e">
        <f>IF(A7386&lt;&gt;"",VLOOKUP(B7386,'Ket qua do'!$C$5:$AP$50000,$D$3,TRUE),"")</f>
        <v>#N/A</v>
      </c>
      <c r="E7386" s="21" t="e">
        <f>IF(A7386&lt;&gt;"",VLOOKUP(B7386,'Ket qua do'!$C$5:$AP$50000,$E$3,TRUE)*$C$12,"")</f>
        <v>#N/A</v>
      </c>
      <c r="F7386" s="21" t="e">
        <f>IF(A7386&lt;&gt;"",VLOOKUP(B7386,'Ket qua do'!$C$5:$AP$50000,$F$3,TRUE),"")</f>
        <v>#N/A</v>
      </c>
      <c r="G7386" s="21" t="e">
        <f>IF(A7386&lt;&gt;"",VLOOKUP(B7386,'Ket qua do'!$C$5:$AP$50000,$G$3,TRUE),"")</f>
        <v>#N/A</v>
      </c>
      <c r="H7386" s="21" t="e">
        <f>IF(A7386&lt;&gt;"",VLOOKUP(B7386,'Ket qua do'!$C$5:$AP$50000,$H$3,TRUE),"")</f>
        <v>#N/A</v>
      </c>
      <c r="I7386" s="21" t="e">
        <f>IF(A7386&lt;&gt;"",VLOOKUP(B7386,'Ket qua do'!$C$5:$AP$50000,$I$3,TRUE)*$E$9/1000,"")</f>
        <v>#N/A</v>
      </c>
      <c r="J7386" s="21" t="e">
        <f>IF(A7386&lt;&gt;"",VLOOKUP(B7386,'Ket qua do'!$C$5:$AP$50000,$J$3,TRUE)*$E$9/1000,"")</f>
        <v>#N/A</v>
      </c>
      <c r="K7386" s="21" t="e">
        <f>IF(A7386&lt;&gt;"",VLOOKUP(B7386,'Ket qua do'!$C$5:$AP$50000,$K$3,TRUE)*$E$9/1000,"")</f>
        <v>#N/A</v>
      </c>
      <c r="L7386" s="21" t="e">
        <f>IF(A7386&lt;&gt;"",VLOOKUP(B7386,'Ket qua do'!$C$5:$AP$50000,$L$3,TRUE),"")</f>
        <v>#N/A</v>
      </c>
    </row>
    <row r="7387" spans="1:12" x14ac:dyDescent="0.25">
      <c r="A7387" t="e">
        <f t="shared" si="121"/>
        <v>#N/A</v>
      </c>
      <c r="B7387" s="1" t="e">
        <f>IF(A7387&lt;&gt;"",VLOOKUP(A7387,'Ket qua do'!$B$5:$CE$50000,2,TRUE),"")</f>
        <v>#N/A</v>
      </c>
      <c r="C7387" s="19" t="e">
        <f>IF(A7387&lt;&gt;"",VLOOKUP(B7387,'Ket qua do'!$C$5:$AP$50000,$C$3,TRUE)*SQRT(3)*$C$11,"")</f>
        <v>#N/A</v>
      </c>
      <c r="D7387" s="21" t="e">
        <f>IF(A7387&lt;&gt;"",VLOOKUP(B7387,'Ket qua do'!$C$5:$AP$50000,$D$3,TRUE),"")</f>
        <v>#N/A</v>
      </c>
      <c r="E7387" s="21" t="e">
        <f>IF(A7387&lt;&gt;"",VLOOKUP(B7387,'Ket qua do'!$C$5:$AP$50000,$E$3,TRUE)*$C$12,"")</f>
        <v>#N/A</v>
      </c>
      <c r="F7387" s="21" t="e">
        <f>IF(A7387&lt;&gt;"",VLOOKUP(B7387,'Ket qua do'!$C$5:$AP$50000,$F$3,TRUE),"")</f>
        <v>#N/A</v>
      </c>
      <c r="G7387" s="21" t="e">
        <f>IF(A7387&lt;&gt;"",VLOOKUP(B7387,'Ket qua do'!$C$5:$AP$50000,$G$3,TRUE),"")</f>
        <v>#N/A</v>
      </c>
      <c r="H7387" s="21" t="e">
        <f>IF(A7387&lt;&gt;"",VLOOKUP(B7387,'Ket qua do'!$C$5:$AP$50000,$H$3,TRUE),"")</f>
        <v>#N/A</v>
      </c>
      <c r="I7387" s="21" t="e">
        <f>IF(A7387&lt;&gt;"",VLOOKUP(B7387,'Ket qua do'!$C$5:$AP$50000,$I$3,TRUE)*$E$9/1000,"")</f>
        <v>#N/A</v>
      </c>
      <c r="J7387" s="21" t="e">
        <f>IF(A7387&lt;&gt;"",VLOOKUP(B7387,'Ket qua do'!$C$5:$AP$50000,$J$3,TRUE)*$E$9/1000,"")</f>
        <v>#N/A</v>
      </c>
      <c r="K7387" s="21" t="e">
        <f>IF(A7387&lt;&gt;"",VLOOKUP(B7387,'Ket qua do'!$C$5:$AP$50000,$K$3,TRUE)*$E$9/1000,"")</f>
        <v>#N/A</v>
      </c>
      <c r="L7387" s="21" t="e">
        <f>IF(A7387&lt;&gt;"",VLOOKUP(B7387,'Ket qua do'!$C$5:$AP$50000,$L$3,TRUE),"")</f>
        <v>#N/A</v>
      </c>
    </row>
    <row r="7388" spans="1:12" x14ac:dyDescent="0.25">
      <c r="A7388" t="e">
        <f t="shared" si="121"/>
        <v>#N/A</v>
      </c>
      <c r="B7388" s="1" t="e">
        <f>IF(A7388&lt;&gt;"",VLOOKUP(A7388,'Ket qua do'!$B$5:$CE$50000,2,TRUE),"")</f>
        <v>#N/A</v>
      </c>
      <c r="C7388" s="19" t="e">
        <f>IF(A7388&lt;&gt;"",VLOOKUP(B7388,'Ket qua do'!$C$5:$AP$50000,$C$3,TRUE)*SQRT(3)*$C$11,"")</f>
        <v>#N/A</v>
      </c>
      <c r="D7388" s="21" t="e">
        <f>IF(A7388&lt;&gt;"",VLOOKUP(B7388,'Ket qua do'!$C$5:$AP$50000,$D$3,TRUE),"")</f>
        <v>#N/A</v>
      </c>
      <c r="E7388" s="21" t="e">
        <f>IF(A7388&lt;&gt;"",VLOOKUP(B7388,'Ket qua do'!$C$5:$AP$50000,$E$3,TRUE)*$C$12,"")</f>
        <v>#N/A</v>
      </c>
      <c r="F7388" s="21" t="e">
        <f>IF(A7388&lt;&gt;"",VLOOKUP(B7388,'Ket qua do'!$C$5:$AP$50000,$F$3,TRUE),"")</f>
        <v>#N/A</v>
      </c>
      <c r="G7388" s="21" t="e">
        <f>IF(A7388&lt;&gt;"",VLOOKUP(B7388,'Ket qua do'!$C$5:$AP$50000,$G$3,TRUE),"")</f>
        <v>#N/A</v>
      </c>
      <c r="H7388" s="21" t="e">
        <f>IF(A7388&lt;&gt;"",VLOOKUP(B7388,'Ket qua do'!$C$5:$AP$50000,$H$3,TRUE),"")</f>
        <v>#N/A</v>
      </c>
      <c r="I7388" s="21" t="e">
        <f>IF(A7388&lt;&gt;"",VLOOKUP(B7388,'Ket qua do'!$C$5:$AP$50000,$I$3,TRUE)*$E$9/1000,"")</f>
        <v>#N/A</v>
      </c>
      <c r="J7388" s="21" t="e">
        <f>IF(A7388&lt;&gt;"",VLOOKUP(B7388,'Ket qua do'!$C$5:$AP$50000,$J$3,TRUE)*$E$9/1000,"")</f>
        <v>#N/A</v>
      </c>
      <c r="K7388" s="21" t="e">
        <f>IF(A7388&lt;&gt;"",VLOOKUP(B7388,'Ket qua do'!$C$5:$AP$50000,$K$3,TRUE)*$E$9/1000,"")</f>
        <v>#N/A</v>
      </c>
      <c r="L7388" s="21" t="e">
        <f>IF(A7388&lt;&gt;"",VLOOKUP(B7388,'Ket qua do'!$C$5:$AP$50000,$L$3,TRUE),"")</f>
        <v>#N/A</v>
      </c>
    </row>
    <row r="7389" spans="1:12" x14ac:dyDescent="0.25">
      <c r="A7389" t="e">
        <f t="shared" si="121"/>
        <v>#N/A</v>
      </c>
      <c r="B7389" s="1" t="e">
        <f>IF(A7389&lt;&gt;"",VLOOKUP(A7389,'Ket qua do'!$B$5:$CE$50000,2,TRUE),"")</f>
        <v>#N/A</v>
      </c>
      <c r="C7389" s="19" t="e">
        <f>IF(A7389&lt;&gt;"",VLOOKUP(B7389,'Ket qua do'!$C$5:$AP$50000,$C$3,TRUE)*SQRT(3)*$C$11,"")</f>
        <v>#N/A</v>
      </c>
      <c r="D7389" s="21" t="e">
        <f>IF(A7389&lt;&gt;"",VLOOKUP(B7389,'Ket qua do'!$C$5:$AP$50000,$D$3,TRUE),"")</f>
        <v>#N/A</v>
      </c>
      <c r="E7389" s="21" t="e">
        <f>IF(A7389&lt;&gt;"",VLOOKUP(B7389,'Ket qua do'!$C$5:$AP$50000,$E$3,TRUE)*$C$12,"")</f>
        <v>#N/A</v>
      </c>
      <c r="F7389" s="21" t="e">
        <f>IF(A7389&lt;&gt;"",VLOOKUP(B7389,'Ket qua do'!$C$5:$AP$50000,$F$3,TRUE),"")</f>
        <v>#N/A</v>
      </c>
      <c r="G7389" s="21" t="e">
        <f>IF(A7389&lt;&gt;"",VLOOKUP(B7389,'Ket qua do'!$C$5:$AP$50000,$G$3,TRUE),"")</f>
        <v>#N/A</v>
      </c>
      <c r="H7389" s="21" t="e">
        <f>IF(A7389&lt;&gt;"",VLOOKUP(B7389,'Ket qua do'!$C$5:$AP$50000,$H$3,TRUE),"")</f>
        <v>#N/A</v>
      </c>
      <c r="I7389" s="21" t="e">
        <f>IF(A7389&lt;&gt;"",VLOOKUP(B7389,'Ket qua do'!$C$5:$AP$50000,$I$3,TRUE)*$E$9/1000,"")</f>
        <v>#N/A</v>
      </c>
      <c r="J7389" s="21" t="e">
        <f>IF(A7389&lt;&gt;"",VLOOKUP(B7389,'Ket qua do'!$C$5:$AP$50000,$J$3,TRUE)*$E$9/1000,"")</f>
        <v>#N/A</v>
      </c>
      <c r="K7389" s="21" t="e">
        <f>IF(A7389&lt;&gt;"",VLOOKUP(B7389,'Ket qua do'!$C$5:$AP$50000,$K$3,TRUE)*$E$9/1000,"")</f>
        <v>#N/A</v>
      </c>
      <c r="L7389" s="21" t="e">
        <f>IF(A7389&lt;&gt;"",VLOOKUP(B7389,'Ket qua do'!$C$5:$AP$50000,$L$3,TRUE),"")</f>
        <v>#N/A</v>
      </c>
    </row>
    <row r="7390" spans="1:12" x14ac:dyDescent="0.25">
      <c r="A7390" t="e">
        <f t="shared" si="121"/>
        <v>#N/A</v>
      </c>
      <c r="B7390" s="1" t="e">
        <f>IF(A7390&lt;&gt;"",VLOOKUP(A7390,'Ket qua do'!$B$5:$CE$50000,2,TRUE),"")</f>
        <v>#N/A</v>
      </c>
      <c r="C7390" s="19" t="e">
        <f>IF(A7390&lt;&gt;"",VLOOKUP(B7390,'Ket qua do'!$C$5:$AP$50000,$C$3,TRUE)*SQRT(3)*$C$11,"")</f>
        <v>#N/A</v>
      </c>
      <c r="D7390" s="21" t="e">
        <f>IF(A7390&lt;&gt;"",VLOOKUP(B7390,'Ket qua do'!$C$5:$AP$50000,$D$3,TRUE),"")</f>
        <v>#N/A</v>
      </c>
      <c r="E7390" s="21" t="e">
        <f>IF(A7390&lt;&gt;"",VLOOKUP(B7390,'Ket qua do'!$C$5:$AP$50000,$E$3,TRUE)*$C$12,"")</f>
        <v>#N/A</v>
      </c>
      <c r="F7390" s="21" t="e">
        <f>IF(A7390&lt;&gt;"",VLOOKUP(B7390,'Ket qua do'!$C$5:$AP$50000,$F$3,TRUE),"")</f>
        <v>#N/A</v>
      </c>
      <c r="G7390" s="21" t="e">
        <f>IF(A7390&lt;&gt;"",VLOOKUP(B7390,'Ket qua do'!$C$5:$AP$50000,$G$3,TRUE),"")</f>
        <v>#N/A</v>
      </c>
      <c r="H7390" s="21" t="e">
        <f>IF(A7390&lt;&gt;"",VLOOKUP(B7390,'Ket qua do'!$C$5:$AP$50000,$H$3,TRUE),"")</f>
        <v>#N/A</v>
      </c>
      <c r="I7390" s="21" t="e">
        <f>IF(A7390&lt;&gt;"",VLOOKUP(B7390,'Ket qua do'!$C$5:$AP$50000,$I$3,TRUE)*$E$9/1000,"")</f>
        <v>#N/A</v>
      </c>
      <c r="J7390" s="21" t="e">
        <f>IF(A7390&lt;&gt;"",VLOOKUP(B7390,'Ket qua do'!$C$5:$AP$50000,$J$3,TRUE)*$E$9/1000,"")</f>
        <v>#N/A</v>
      </c>
      <c r="K7390" s="21" t="e">
        <f>IF(A7390&lt;&gt;"",VLOOKUP(B7390,'Ket qua do'!$C$5:$AP$50000,$K$3,TRUE)*$E$9/1000,"")</f>
        <v>#N/A</v>
      </c>
      <c r="L7390" s="21" t="e">
        <f>IF(A7390&lt;&gt;"",VLOOKUP(B7390,'Ket qua do'!$C$5:$AP$50000,$L$3,TRUE),"")</f>
        <v>#N/A</v>
      </c>
    </row>
    <row r="7391" spans="1:12" x14ac:dyDescent="0.25">
      <c r="A7391" t="e">
        <f t="shared" si="121"/>
        <v>#N/A</v>
      </c>
      <c r="B7391" s="1" t="e">
        <f>IF(A7391&lt;&gt;"",VLOOKUP(A7391,'Ket qua do'!$B$5:$CE$50000,2,TRUE),"")</f>
        <v>#N/A</v>
      </c>
      <c r="C7391" s="19" t="e">
        <f>IF(A7391&lt;&gt;"",VLOOKUP(B7391,'Ket qua do'!$C$5:$AP$50000,$C$3,TRUE)*SQRT(3)*$C$11,"")</f>
        <v>#N/A</v>
      </c>
      <c r="D7391" s="21" t="e">
        <f>IF(A7391&lt;&gt;"",VLOOKUP(B7391,'Ket qua do'!$C$5:$AP$50000,$D$3,TRUE),"")</f>
        <v>#N/A</v>
      </c>
      <c r="E7391" s="21" t="e">
        <f>IF(A7391&lt;&gt;"",VLOOKUP(B7391,'Ket qua do'!$C$5:$AP$50000,$E$3,TRUE)*$C$12,"")</f>
        <v>#N/A</v>
      </c>
      <c r="F7391" s="21" t="e">
        <f>IF(A7391&lt;&gt;"",VLOOKUP(B7391,'Ket qua do'!$C$5:$AP$50000,$F$3,TRUE),"")</f>
        <v>#N/A</v>
      </c>
      <c r="G7391" s="21" t="e">
        <f>IF(A7391&lt;&gt;"",VLOOKUP(B7391,'Ket qua do'!$C$5:$AP$50000,$G$3,TRUE),"")</f>
        <v>#N/A</v>
      </c>
      <c r="H7391" s="21" t="e">
        <f>IF(A7391&lt;&gt;"",VLOOKUP(B7391,'Ket qua do'!$C$5:$AP$50000,$H$3,TRUE),"")</f>
        <v>#N/A</v>
      </c>
      <c r="I7391" s="21" t="e">
        <f>IF(A7391&lt;&gt;"",VLOOKUP(B7391,'Ket qua do'!$C$5:$AP$50000,$I$3,TRUE)*$E$9/1000,"")</f>
        <v>#N/A</v>
      </c>
      <c r="J7391" s="21" t="e">
        <f>IF(A7391&lt;&gt;"",VLOOKUP(B7391,'Ket qua do'!$C$5:$AP$50000,$J$3,TRUE)*$E$9/1000,"")</f>
        <v>#N/A</v>
      </c>
      <c r="K7391" s="21" t="e">
        <f>IF(A7391&lt;&gt;"",VLOOKUP(B7391,'Ket qua do'!$C$5:$AP$50000,$K$3,TRUE)*$E$9/1000,"")</f>
        <v>#N/A</v>
      </c>
      <c r="L7391" s="21" t="e">
        <f>IF(A7391&lt;&gt;"",VLOOKUP(B7391,'Ket qua do'!$C$5:$AP$50000,$L$3,TRUE),"")</f>
        <v>#N/A</v>
      </c>
    </row>
    <row r="7392" spans="1:12" x14ac:dyDescent="0.25">
      <c r="A7392" t="e">
        <f t="shared" si="121"/>
        <v>#N/A</v>
      </c>
      <c r="B7392" s="1" t="e">
        <f>IF(A7392&lt;&gt;"",VLOOKUP(A7392,'Ket qua do'!$B$5:$CE$50000,2,TRUE),"")</f>
        <v>#N/A</v>
      </c>
      <c r="C7392" s="19" t="e">
        <f>IF(A7392&lt;&gt;"",VLOOKUP(B7392,'Ket qua do'!$C$5:$AP$50000,$C$3,TRUE)*SQRT(3)*$C$11,"")</f>
        <v>#N/A</v>
      </c>
      <c r="D7392" s="21" t="e">
        <f>IF(A7392&lt;&gt;"",VLOOKUP(B7392,'Ket qua do'!$C$5:$AP$50000,$D$3,TRUE),"")</f>
        <v>#N/A</v>
      </c>
      <c r="E7392" s="21" t="e">
        <f>IF(A7392&lt;&gt;"",VLOOKUP(B7392,'Ket qua do'!$C$5:$AP$50000,$E$3,TRUE)*$C$12,"")</f>
        <v>#N/A</v>
      </c>
      <c r="F7392" s="21" t="e">
        <f>IF(A7392&lt;&gt;"",VLOOKUP(B7392,'Ket qua do'!$C$5:$AP$50000,$F$3,TRUE),"")</f>
        <v>#N/A</v>
      </c>
      <c r="G7392" s="21" t="e">
        <f>IF(A7392&lt;&gt;"",VLOOKUP(B7392,'Ket qua do'!$C$5:$AP$50000,$G$3,TRUE),"")</f>
        <v>#N/A</v>
      </c>
      <c r="H7392" s="21" t="e">
        <f>IF(A7392&lt;&gt;"",VLOOKUP(B7392,'Ket qua do'!$C$5:$AP$50000,$H$3,TRUE),"")</f>
        <v>#N/A</v>
      </c>
      <c r="I7392" s="21" t="e">
        <f>IF(A7392&lt;&gt;"",VLOOKUP(B7392,'Ket qua do'!$C$5:$AP$50000,$I$3,TRUE)*$E$9/1000,"")</f>
        <v>#N/A</v>
      </c>
      <c r="J7392" s="21" t="e">
        <f>IF(A7392&lt;&gt;"",VLOOKUP(B7392,'Ket qua do'!$C$5:$AP$50000,$J$3,TRUE)*$E$9/1000,"")</f>
        <v>#N/A</v>
      </c>
      <c r="K7392" s="21" t="e">
        <f>IF(A7392&lt;&gt;"",VLOOKUP(B7392,'Ket qua do'!$C$5:$AP$50000,$K$3,TRUE)*$E$9/1000,"")</f>
        <v>#N/A</v>
      </c>
      <c r="L7392" s="21" t="e">
        <f>IF(A7392&lt;&gt;"",VLOOKUP(B7392,'Ket qua do'!$C$5:$AP$50000,$L$3,TRUE),"")</f>
        <v>#N/A</v>
      </c>
    </row>
    <row r="7393" spans="1:12" x14ac:dyDescent="0.25">
      <c r="A7393" t="e">
        <f t="shared" si="121"/>
        <v>#N/A</v>
      </c>
      <c r="B7393" s="1" t="e">
        <f>IF(A7393&lt;&gt;"",VLOOKUP(A7393,'Ket qua do'!$B$5:$CE$50000,2,TRUE),"")</f>
        <v>#N/A</v>
      </c>
      <c r="C7393" s="19" t="e">
        <f>IF(A7393&lt;&gt;"",VLOOKUP(B7393,'Ket qua do'!$C$5:$AP$50000,$C$3,TRUE)*SQRT(3)*$C$11,"")</f>
        <v>#N/A</v>
      </c>
      <c r="D7393" s="21" t="e">
        <f>IF(A7393&lt;&gt;"",VLOOKUP(B7393,'Ket qua do'!$C$5:$AP$50000,$D$3,TRUE),"")</f>
        <v>#N/A</v>
      </c>
      <c r="E7393" s="21" t="e">
        <f>IF(A7393&lt;&gt;"",VLOOKUP(B7393,'Ket qua do'!$C$5:$AP$50000,$E$3,TRUE)*$C$12,"")</f>
        <v>#N/A</v>
      </c>
      <c r="F7393" s="21" t="e">
        <f>IF(A7393&lt;&gt;"",VLOOKUP(B7393,'Ket qua do'!$C$5:$AP$50000,$F$3,TRUE),"")</f>
        <v>#N/A</v>
      </c>
      <c r="G7393" s="21" t="e">
        <f>IF(A7393&lt;&gt;"",VLOOKUP(B7393,'Ket qua do'!$C$5:$AP$50000,$G$3,TRUE),"")</f>
        <v>#N/A</v>
      </c>
      <c r="H7393" s="21" t="e">
        <f>IF(A7393&lt;&gt;"",VLOOKUP(B7393,'Ket qua do'!$C$5:$AP$50000,$H$3,TRUE),"")</f>
        <v>#N/A</v>
      </c>
      <c r="I7393" s="21" t="e">
        <f>IF(A7393&lt;&gt;"",VLOOKUP(B7393,'Ket qua do'!$C$5:$AP$50000,$I$3,TRUE)*$E$9/1000,"")</f>
        <v>#N/A</v>
      </c>
      <c r="J7393" s="21" t="e">
        <f>IF(A7393&lt;&gt;"",VLOOKUP(B7393,'Ket qua do'!$C$5:$AP$50000,$J$3,TRUE)*$E$9/1000,"")</f>
        <v>#N/A</v>
      </c>
      <c r="K7393" s="21" t="e">
        <f>IF(A7393&lt;&gt;"",VLOOKUP(B7393,'Ket qua do'!$C$5:$AP$50000,$K$3,TRUE)*$E$9/1000,"")</f>
        <v>#N/A</v>
      </c>
      <c r="L7393" s="21" t="e">
        <f>IF(A7393&lt;&gt;"",VLOOKUP(B7393,'Ket qua do'!$C$5:$AP$50000,$L$3,TRUE),"")</f>
        <v>#N/A</v>
      </c>
    </row>
    <row r="7394" spans="1:12" x14ac:dyDescent="0.25">
      <c r="A7394" t="e">
        <f t="shared" si="121"/>
        <v>#N/A</v>
      </c>
      <c r="B7394" s="1" t="e">
        <f>IF(A7394&lt;&gt;"",VLOOKUP(A7394,'Ket qua do'!$B$5:$CE$50000,2,TRUE),"")</f>
        <v>#N/A</v>
      </c>
      <c r="C7394" s="19" t="e">
        <f>IF(A7394&lt;&gt;"",VLOOKUP(B7394,'Ket qua do'!$C$5:$AP$50000,$C$3,TRUE)*SQRT(3)*$C$11,"")</f>
        <v>#N/A</v>
      </c>
      <c r="D7394" s="21" t="e">
        <f>IF(A7394&lt;&gt;"",VLOOKUP(B7394,'Ket qua do'!$C$5:$AP$50000,$D$3,TRUE),"")</f>
        <v>#N/A</v>
      </c>
      <c r="E7394" s="21" t="e">
        <f>IF(A7394&lt;&gt;"",VLOOKUP(B7394,'Ket qua do'!$C$5:$AP$50000,$E$3,TRUE)*$C$12,"")</f>
        <v>#N/A</v>
      </c>
      <c r="F7394" s="21" t="e">
        <f>IF(A7394&lt;&gt;"",VLOOKUP(B7394,'Ket qua do'!$C$5:$AP$50000,$F$3,TRUE),"")</f>
        <v>#N/A</v>
      </c>
      <c r="G7394" s="21" t="e">
        <f>IF(A7394&lt;&gt;"",VLOOKUP(B7394,'Ket qua do'!$C$5:$AP$50000,$G$3,TRUE),"")</f>
        <v>#N/A</v>
      </c>
      <c r="H7394" s="21" t="e">
        <f>IF(A7394&lt;&gt;"",VLOOKUP(B7394,'Ket qua do'!$C$5:$AP$50000,$H$3,TRUE),"")</f>
        <v>#N/A</v>
      </c>
      <c r="I7394" s="21" t="e">
        <f>IF(A7394&lt;&gt;"",VLOOKUP(B7394,'Ket qua do'!$C$5:$AP$50000,$I$3,TRUE)*$E$9/1000,"")</f>
        <v>#N/A</v>
      </c>
      <c r="J7394" s="21" t="e">
        <f>IF(A7394&lt;&gt;"",VLOOKUP(B7394,'Ket qua do'!$C$5:$AP$50000,$J$3,TRUE)*$E$9/1000,"")</f>
        <v>#N/A</v>
      </c>
      <c r="K7394" s="21" t="e">
        <f>IF(A7394&lt;&gt;"",VLOOKUP(B7394,'Ket qua do'!$C$5:$AP$50000,$K$3,TRUE)*$E$9/1000,"")</f>
        <v>#N/A</v>
      </c>
      <c r="L7394" s="21" t="e">
        <f>IF(A7394&lt;&gt;"",VLOOKUP(B7394,'Ket qua do'!$C$5:$AP$50000,$L$3,TRUE),"")</f>
        <v>#N/A</v>
      </c>
    </row>
    <row r="7395" spans="1:12" x14ac:dyDescent="0.25">
      <c r="A7395" t="e">
        <f t="shared" si="121"/>
        <v>#N/A</v>
      </c>
      <c r="B7395" s="1" t="e">
        <f>IF(A7395&lt;&gt;"",VLOOKUP(A7395,'Ket qua do'!$B$5:$CE$50000,2,TRUE),"")</f>
        <v>#N/A</v>
      </c>
      <c r="C7395" s="19" t="e">
        <f>IF(A7395&lt;&gt;"",VLOOKUP(B7395,'Ket qua do'!$C$5:$AP$50000,$C$3,TRUE)*SQRT(3)*$C$11,"")</f>
        <v>#N/A</v>
      </c>
      <c r="D7395" s="21" t="e">
        <f>IF(A7395&lt;&gt;"",VLOOKUP(B7395,'Ket qua do'!$C$5:$AP$50000,$D$3,TRUE),"")</f>
        <v>#N/A</v>
      </c>
      <c r="E7395" s="21" t="e">
        <f>IF(A7395&lt;&gt;"",VLOOKUP(B7395,'Ket qua do'!$C$5:$AP$50000,$E$3,TRUE)*$C$12,"")</f>
        <v>#N/A</v>
      </c>
      <c r="F7395" s="21" t="e">
        <f>IF(A7395&lt;&gt;"",VLOOKUP(B7395,'Ket qua do'!$C$5:$AP$50000,$F$3,TRUE),"")</f>
        <v>#N/A</v>
      </c>
      <c r="G7395" s="21" t="e">
        <f>IF(A7395&lt;&gt;"",VLOOKUP(B7395,'Ket qua do'!$C$5:$AP$50000,$G$3,TRUE),"")</f>
        <v>#N/A</v>
      </c>
      <c r="H7395" s="21" t="e">
        <f>IF(A7395&lt;&gt;"",VLOOKUP(B7395,'Ket qua do'!$C$5:$AP$50000,$H$3,TRUE),"")</f>
        <v>#N/A</v>
      </c>
      <c r="I7395" s="21" t="e">
        <f>IF(A7395&lt;&gt;"",VLOOKUP(B7395,'Ket qua do'!$C$5:$AP$50000,$I$3,TRUE)*$E$9/1000,"")</f>
        <v>#N/A</v>
      </c>
      <c r="J7395" s="21" t="e">
        <f>IF(A7395&lt;&gt;"",VLOOKUP(B7395,'Ket qua do'!$C$5:$AP$50000,$J$3,TRUE)*$E$9/1000,"")</f>
        <v>#N/A</v>
      </c>
      <c r="K7395" s="21" t="e">
        <f>IF(A7395&lt;&gt;"",VLOOKUP(B7395,'Ket qua do'!$C$5:$AP$50000,$K$3,TRUE)*$E$9/1000,"")</f>
        <v>#N/A</v>
      </c>
      <c r="L7395" s="21" t="e">
        <f>IF(A7395&lt;&gt;"",VLOOKUP(B7395,'Ket qua do'!$C$5:$AP$50000,$L$3,TRUE),"")</f>
        <v>#N/A</v>
      </c>
    </row>
    <row r="7396" spans="1:12" x14ac:dyDescent="0.25">
      <c r="A7396" t="e">
        <f t="shared" si="121"/>
        <v>#N/A</v>
      </c>
      <c r="B7396" s="1" t="e">
        <f>IF(A7396&lt;&gt;"",VLOOKUP(A7396,'Ket qua do'!$B$5:$CE$50000,2,TRUE),"")</f>
        <v>#N/A</v>
      </c>
      <c r="C7396" s="19" t="e">
        <f>IF(A7396&lt;&gt;"",VLOOKUP(B7396,'Ket qua do'!$C$5:$AP$50000,$C$3,TRUE)*SQRT(3)*$C$11,"")</f>
        <v>#N/A</v>
      </c>
      <c r="D7396" s="21" t="e">
        <f>IF(A7396&lt;&gt;"",VLOOKUP(B7396,'Ket qua do'!$C$5:$AP$50000,$D$3,TRUE),"")</f>
        <v>#N/A</v>
      </c>
      <c r="E7396" s="21" t="e">
        <f>IF(A7396&lt;&gt;"",VLOOKUP(B7396,'Ket qua do'!$C$5:$AP$50000,$E$3,TRUE)*$C$12,"")</f>
        <v>#N/A</v>
      </c>
      <c r="F7396" s="21" t="e">
        <f>IF(A7396&lt;&gt;"",VLOOKUP(B7396,'Ket qua do'!$C$5:$AP$50000,$F$3,TRUE),"")</f>
        <v>#N/A</v>
      </c>
      <c r="G7396" s="21" t="e">
        <f>IF(A7396&lt;&gt;"",VLOOKUP(B7396,'Ket qua do'!$C$5:$AP$50000,$G$3,TRUE),"")</f>
        <v>#N/A</v>
      </c>
      <c r="H7396" s="21" t="e">
        <f>IF(A7396&lt;&gt;"",VLOOKUP(B7396,'Ket qua do'!$C$5:$AP$50000,$H$3,TRUE),"")</f>
        <v>#N/A</v>
      </c>
      <c r="I7396" s="21" t="e">
        <f>IF(A7396&lt;&gt;"",VLOOKUP(B7396,'Ket qua do'!$C$5:$AP$50000,$I$3,TRUE)*$E$9/1000,"")</f>
        <v>#N/A</v>
      </c>
      <c r="J7396" s="21" t="e">
        <f>IF(A7396&lt;&gt;"",VLOOKUP(B7396,'Ket qua do'!$C$5:$AP$50000,$J$3,TRUE)*$E$9/1000,"")</f>
        <v>#N/A</v>
      </c>
      <c r="K7396" s="21" t="e">
        <f>IF(A7396&lt;&gt;"",VLOOKUP(B7396,'Ket qua do'!$C$5:$AP$50000,$K$3,TRUE)*$E$9/1000,"")</f>
        <v>#N/A</v>
      </c>
      <c r="L7396" s="21" t="e">
        <f>IF(A7396&lt;&gt;"",VLOOKUP(B7396,'Ket qua do'!$C$5:$AP$50000,$L$3,TRUE),"")</f>
        <v>#N/A</v>
      </c>
    </row>
    <row r="7397" spans="1:12" x14ac:dyDescent="0.25">
      <c r="A7397" t="e">
        <f t="shared" si="121"/>
        <v>#N/A</v>
      </c>
      <c r="B7397" s="1" t="e">
        <f>IF(A7397&lt;&gt;"",VLOOKUP(A7397,'Ket qua do'!$B$5:$CE$50000,2,TRUE),"")</f>
        <v>#N/A</v>
      </c>
      <c r="C7397" s="19" t="e">
        <f>IF(A7397&lt;&gt;"",VLOOKUP(B7397,'Ket qua do'!$C$5:$AP$50000,$C$3,TRUE)*SQRT(3)*$C$11,"")</f>
        <v>#N/A</v>
      </c>
      <c r="D7397" s="21" t="e">
        <f>IF(A7397&lt;&gt;"",VLOOKUP(B7397,'Ket qua do'!$C$5:$AP$50000,$D$3,TRUE),"")</f>
        <v>#N/A</v>
      </c>
      <c r="E7397" s="21" t="e">
        <f>IF(A7397&lt;&gt;"",VLOOKUP(B7397,'Ket qua do'!$C$5:$AP$50000,$E$3,TRUE)*$C$12,"")</f>
        <v>#N/A</v>
      </c>
      <c r="F7397" s="21" t="e">
        <f>IF(A7397&lt;&gt;"",VLOOKUP(B7397,'Ket qua do'!$C$5:$AP$50000,$F$3,TRUE),"")</f>
        <v>#N/A</v>
      </c>
      <c r="G7397" s="21" t="e">
        <f>IF(A7397&lt;&gt;"",VLOOKUP(B7397,'Ket qua do'!$C$5:$AP$50000,$G$3,TRUE),"")</f>
        <v>#N/A</v>
      </c>
      <c r="H7397" s="21" t="e">
        <f>IF(A7397&lt;&gt;"",VLOOKUP(B7397,'Ket qua do'!$C$5:$AP$50000,$H$3,TRUE),"")</f>
        <v>#N/A</v>
      </c>
      <c r="I7397" s="21" t="e">
        <f>IF(A7397&lt;&gt;"",VLOOKUP(B7397,'Ket qua do'!$C$5:$AP$50000,$I$3,TRUE)*$E$9/1000,"")</f>
        <v>#N/A</v>
      </c>
      <c r="J7397" s="21" t="e">
        <f>IF(A7397&lt;&gt;"",VLOOKUP(B7397,'Ket qua do'!$C$5:$AP$50000,$J$3,TRUE)*$E$9/1000,"")</f>
        <v>#N/A</v>
      </c>
      <c r="K7397" s="21" t="e">
        <f>IF(A7397&lt;&gt;"",VLOOKUP(B7397,'Ket qua do'!$C$5:$AP$50000,$K$3,TRUE)*$E$9/1000,"")</f>
        <v>#N/A</v>
      </c>
      <c r="L7397" s="21" t="e">
        <f>IF(A7397&lt;&gt;"",VLOOKUP(B7397,'Ket qua do'!$C$5:$AP$50000,$L$3,TRUE),"")</f>
        <v>#N/A</v>
      </c>
    </row>
    <row r="7398" spans="1:12" x14ac:dyDescent="0.25">
      <c r="A7398" t="e">
        <f t="shared" si="121"/>
        <v>#N/A</v>
      </c>
      <c r="B7398" s="1" t="e">
        <f>IF(A7398&lt;&gt;"",VLOOKUP(A7398,'Ket qua do'!$B$5:$CE$50000,2,TRUE),"")</f>
        <v>#N/A</v>
      </c>
      <c r="C7398" s="19" t="e">
        <f>IF(A7398&lt;&gt;"",VLOOKUP(B7398,'Ket qua do'!$C$5:$AP$50000,$C$3,TRUE)*SQRT(3)*$C$11,"")</f>
        <v>#N/A</v>
      </c>
      <c r="D7398" s="21" t="e">
        <f>IF(A7398&lt;&gt;"",VLOOKUP(B7398,'Ket qua do'!$C$5:$AP$50000,$D$3,TRUE),"")</f>
        <v>#N/A</v>
      </c>
      <c r="E7398" s="21" t="e">
        <f>IF(A7398&lt;&gt;"",VLOOKUP(B7398,'Ket qua do'!$C$5:$AP$50000,$E$3,TRUE)*$C$12,"")</f>
        <v>#N/A</v>
      </c>
      <c r="F7398" s="21" t="e">
        <f>IF(A7398&lt;&gt;"",VLOOKUP(B7398,'Ket qua do'!$C$5:$AP$50000,$F$3,TRUE),"")</f>
        <v>#N/A</v>
      </c>
      <c r="G7398" s="21" t="e">
        <f>IF(A7398&lt;&gt;"",VLOOKUP(B7398,'Ket qua do'!$C$5:$AP$50000,$G$3,TRUE),"")</f>
        <v>#N/A</v>
      </c>
      <c r="H7398" s="21" t="e">
        <f>IF(A7398&lt;&gt;"",VLOOKUP(B7398,'Ket qua do'!$C$5:$AP$50000,$H$3,TRUE),"")</f>
        <v>#N/A</v>
      </c>
      <c r="I7398" s="21" t="e">
        <f>IF(A7398&lt;&gt;"",VLOOKUP(B7398,'Ket qua do'!$C$5:$AP$50000,$I$3,TRUE)*$E$9/1000,"")</f>
        <v>#N/A</v>
      </c>
      <c r="J7398" s="21" t="e">
        <f>IF(A7398&lt;&gt;"",VLOOKUP(B7398,'Ket qua do'!$C$5:$AP$50000,$J$3,TRUE)*$E$9/1000,"")</f>
        <v>#N/A</v>
      </c>
      <c r="K7398" s="21" t="e">
        <f>IF(A7398&lt;&gt;"",VLOOKUP(B7398,'Ket qua do'!$C$5:$AP$50000,$K$3,TRUE)*$E$9/1000,"")</f>
        <v>#N/A</v>
      </c>
      <c r="L7398" s="21" t="e">
        <f>IF(A7398&lt;&gt;"",VLOOKUP(B7398,'Ket qua do'!$C$5:$AP$50000,$L$3,TRUE),"")</f>
        <v>#N/A</v>
      </c>
    </row>
    <row r="7399" spans="1:12" x14ac:dyDescent="0.25">
      <c r="A7399" t="e">
        <f t="shared" si="121"/>
        <v>#N/A</v>
      </c>
      <c r="B7399" s="1" t="e">
        <f>IF(A7399&lt;&gt;"",VLOOKUP(A7399,'Ket qua do'!$B$5:$CE$50000,2,TRUE),"")</f>
        <v>#N/A</v>
      </c>
      <c r="C7399" s="19" t="e">
        <f>IF(A7399&lt;&gt;"",VLOOKUP(B7399,'Ket qua do'!$C$5:$AP$50000,$C$3,TRUE)*SQRT(3)*$C$11,"")</f>
        <v>#N/A</v>
      </c>
      <c r="D7399" s="21" t="e">
        <f>IF(A7399&lt;&gt;"",VLOOKUP(B7399,'Ket qua do'!$C$5:$AP$50000,$D$3,TRUE),"")</f>
        <v>#N/A</v>
      </c>
      <c r="E7399" s="21" t="e">
        <f>IF(A7399&lt;&gt;"",VLOOKUP(B7399,'Ket qua do'!$C$5:$AP$50000,$E$3,TRUE)*$C$12,"")</f>
        <v>#N/A</v>
      </c>
      <c r="F7399" s="21" t="e">
        <f>IF(A7399&lt;&gt;"",VLOOKUP(B7399,'Ket qua do'!$C$5:$AP$50000,$F$3,TRUE),"")</f>
        <v>#N/A</v>
      </c>
      <c r="G7399" s="21" t="e">
        <f>IF(A7399&lt;&gt;"",VLOOKUP(B7399,'Ket qua do'!$C$5:$AP$50000,$G$3,TRUE),"")</f>
        <v>#N/A</v>
      </c>
      <c r="H7399" s="21" t="e">
        <f>IF(A7399&lt;&gt;"",VLOOKUP(B7399,'Ket qua do'!$C$5:$AP$50000,$H$3,TRUE),"")</f>
        <v>#N/A</v>
      </c>
      <c r="I7399" s="21" t="e">
        <f>IF(A7399&lt;&gt;"",VLOOKUP(B7399,'Ket qua do'!$C$5:$AP$50000,$I$3,TRUE)*$E$9/1000,"")</f>
        <v>#N/A</v>
      </c>
      <c r="J7399" s="21" t="e">
        <f>IF(A7399&lt;&gt;"",VLOOKUP(B7399,'Ket qua do'!$C$5:$AP$50000,$J$3,TRUE)*$E$9/1000,"")</f>
        <v>#N/A</v>
      </c>
      <c r="K7399" s="21" t="e">
        <f>IF(A7399&lt;&gt;"",VLOOKUP(B7399,'Ket qua do'!$C$5:$AP$50000,$K$3,TRUE)*$E$9/1000,"")</f>
        <v>#N/A</v>
      </c>
      <c r="L7399" s="21" t="e">
        <f>IF(A7399&lt;&gt;"",VLOOKUP(B7399,'Ket qua do'!$C$5:$AP$50000,$L$3,TRUE),"")</f>
        <v>#N/A</v>
      </c>
    </row>
    <row r="7400" spans="1:12" x14ac:dyDescent="0.25">
      <c r="A7400" t="e">
        <f t="shared" si="121"/>
        <v>#N/A</v>
      </c>
      <c r="B7400" s="1" t="e">
        <f>IF(A7400&lt;&gt;"",VLOOKUP(A7400,'Ket qua do'!$B$5:$CE$50000,2,TRUE),"")</f>
        <v>#N/A</v>
      </c>
      <c r="C7400" s="19" t="e">
        <f>IF(A7400&lt;&gt;"",VLOOKUP(B7400,'Ket qua do'!$C$5:$AP$50000,$C$3,TRUE)*SQRT(3)*$C$11,"")</f>
        <v>#N/A</v>
      </c>
      <c r="D7400" s="21" t="e">
        <f>IF(A7400&lt;&gt;"",VLOOKUP(B7400,'Ket qua do'!$C$5:$AP$50000,$D$3,TRUE),"")</f>
        <v>#N/A</v>
      </c>
      <c r="E7400" s="21" t="e">
        <f>IF(A7400&lt;&gt;"",VLOOKUP(B7400,'Ket qua do'!$C$5:$AP$50000,$E$3,TRUE)*$C$12,"")</f>
        <v>#N/A</v>
      </c>
      <c r="F7400" s="21" t="e">
        <f>IF(A7400&lt;&gt;"",VLOOKUP(B7400,'Ket qua do'!$C$5:$AP$50000,$F$3,TRUE),"")</f>
        <v>#N/A</v>
      </c>
      <c r="G7400" s="21" t="e">
        <f>IF(A7400&lt;&gt;"",VLOOKUP(B7400,'Ket qua do'!$C$5:$AP$50000,$G$3,TRUE),"")</f>
        <v>#N/A</v>
      </c>
      <c r="H7400" s="21" t="e">
        <f>IF(A7400&lt;&gt;"",VLOOKUP(B7400,'Ket qua do'!$C$5:$AP$50000,$H$3,TRUE),"")</f>
        <v>#N/A</v>
      </c>
      <c r="I7400" s="21" t="e">
        <f>IF(A7400&lt;&gt;"",VLOOKUP(B7400,'Ket qua do'!$C$5:$AP$50000,$I$3,TRUE)*$E$9/1000,"")</f>
        <v>#N/A</v>
      </c>
      <c r="J7400" s="21" t="e">
        <f>IF(A7400&lt;&gt;"",VLOOKUP(B7400,'Ket qua do'!$C$5:$AP$50000,$J$3,TRUE)*$E$9/1000,"")</f>
        <v>#N/A</v>
      </c>
      <c r="K7400" s="21" t="e">
        <f>IF(A7400&lt;&gt;"",VLOOKUP(B7400,'Ket qua do'!$C$5:$AP$50000,$K$3,TRUE)*$E$9/1000,"")</f>
        <v>#N/A</v>
      </c>
      <c r="L7400" s="21" t="e">
        <f>IF(A7400&lt;&gt;"",VLOOKUP(B7400,'Ket qua do'!$C$5:$AP$50000,$L$3,TRUE),"")</f>
        <v>#N/A</v>
      </c>
    </row>
    <row r="7401" spans="1:12" x14ac:dyDescent="0.25">
      <c r="A7401" t="e">
        <f t="shared" si="121"/>
        <v>#N/A</v>
      </c>
      <c r="B7401" s="1" t="e">
        <f>IF(A7401&lt;&gt;"",VLOOKUP(A7401,'Ket qua do'!$B$5:$CE$50000,2,TRUE),"")</f>
        <v>#N/A</v>
      </c>
      <c r="C7401" s="19" t="e">
        <f>IF(A7401&lt;&gt;"",VLOOKUP(B7401,'Ket qua do'!$C$5:$AP$50000,$C$3,TRUE)*SQRT(3)*$C$11,"")</f>
        <v>#N/A</v>
      </c>
      <c r="D7401" s="21" t="e">
        <f>IF(A7401&lt;&gt;"",VLOOKUP(B7401,'Ket qua do'!$C$5:$AP$50000,$D$3,TRUE),"")</f>
        <v>#N/A</v>
      </c>
      <c r="E7401" s="21" t="e">
        <f>IF(A7401&lt;&gt;"",VLOOKUP(B7401,'Ket qua do'!$C$5:$AP$50000,$E$3,TRUE)*$C$12,"")</f>
        <v>#N/A</v>
      </c>
      <c r="F7401" s="21" t="e">
        <f>IF(A7401&lt;&gt;"",VLOOKUP(B7401,'Ket qua do'!$C$5:$AP$50000,$F$3,TRUE),"")</f>
        <v>#N/A</v>
      </c>
      <c r="G7401" s="21" t="e">
        <f>IF(A7401&lt;&gt;"",VLOOKUP(B7401,'Ket qua do'!$C$5:$AP$50000,$G$3,TRUE),"")</f>
        <v>#N/A</v>
      </c>
      <c r="H7401" s="21" t="e">
        <f>IF(A7401&lt;&gt;"",VLOOKUP(B7401,'Ket qua do'!$C$5:$AP$50000,$H$3,TRUE),"")</f>
        <v>#N/A</v>
      </c>
      <c r="I7401" s="21" t="e">
        <f>IF(A7401&lt;&gt;"",VLOOKUP(B7401,'Ket qua do'!$C$5:$AP$50000,$I$3,TRUE)*$E$9/1000,"")</f>
        <v>#N/A</v>
      </c>
      <c r="J7401" s="21" t="e">
        <f>IF(A7401&lt;&gt;"",VLOOKUP(B7401,'Ket qua do'!$C$5:$AP$50000,$J$3,TRUE)*$E$9/1000,"")</f>
        <v>#N/A</v>
      </c>
      <c r="K7401" s="21" t="e">
        <f>IF(A7401&lt;&gt;"",VLOOKUP(B7401,'Ket qua do'!$C$5:$AP$50000,$K$3,TRUE)*$E$9/1000,"")</f>
        <v>#N/A</v>
      </c>
      <c r="L7401" s="21" t="e">
        <f>IF(A7401&lt;&gt;"",VLOOKUP(B7401,'Ket qua do'!$C$5:$AP$50000,$L$3,TRUE),"")</f>
        <v>#N/A</v>
      </c>
    </row>
    <row r="7402" spans="1:12" x14ac:dyDescent="0.25">
      <c r="A7402" t="e">
        <f t="shared" si="121"/>
        <v>#N/A</v>
      </c>
      <c r="B7402" s="1" t="e">
        <f>IF(A7402&lt;&gt;"",VLOOKUP(A7402,'Ket qua do'!$B$5:$CE$50000,2,TRUE),"")</f>
        <v>#N/A</v>
      </c>
      <c r="C7402" s="19" t="e">
        <f>IF(A7402&lt;&gt;"",VLOOKUP(B7402,'Ket qua do'!$C$5:$AP$50000,$C$3,TRUE)*SQRT(3)*$C$11,"")</f>
        <v>#N/A</v>
      </c>
      <c r="D7402" s="21" t="e">
        <f>IF(A7402&lt;&gt;"",VLOOKUP(B7402,'Ket qua do'!$C$5:$AP$50000,$D$3,TRUE),"")</f>
        <v>#N/A</v>
      </c>
      <c r="E7402" s="21" t="e">
        <f>IF(A7402&lt;&gt;"",VLOOKUP(B7402,'Ket qua do'!$C$5:$AP$50000,$E$3,TRUE)*$C$12,"")</f>
        <v>#N/A</v>
      </c>
      <c r="F7402" s="21" t="e">
        <f>IF(A7402&lt;&gt;"",VLOOKUP(B7402,'Ket qua do'!$C$5:$AP$50000,$F$3,TRUE),"")</f>
        <v>#N/A</v>
      </c>
      <c r="G7402" s="21" t="e">
        <f>IF(A7402&lt;&gt;"",VLOOKUP(B7402,'Ket qua do'!$C$5:$AP$50000,$G$3,TRUE),"")</f>
        <v>#N/A</v>
      </c>
      <c r="H7402" s="21" t="e">
        <f>IF(A7402&lt;&gt;"",VLOOKUP(B7402,'Ket qua do'!$C$5:$AP$50000,$H$3,TRUE),"")</f>
        <v>#N/A</v>
      </c>
      <c r="I7402" s="21" t="e">
        <f>IF(A7402&lt;&gt;"",VLOOKUP(B7402,'Ket qua do'!$C$5:$AP$50000,$I$3,TRUE)*$E$9/1000,"")</f>
        <v>#N/A</v>
      </c>
      <c r="J7402" s="21" t="e">
        <f>IF(A7402&lt;&gt;"",VLOOKUP(B7402,'Ket qua do'!$C$5:$AP$50000,$J$3,TRUE)*$E$9/1000,"")</f>
        <v>#N/A</v>
      </c>
      <c r="K7402" s="21" t="e">
        <f>IF(A7402&lt;&gt;"",VLOOKUP(B7402,'Ket qua do'!$C$5:$AP$50000,$K$3,TRUE)*$E$9/1000,"")</f>
        <v>#N/A</v>
      </c>
      <c r="L7402" s="21" t="e">
        <f>IF(A7402&lt;&gt;"",VLOOKUP(B7402,'Ket qua do'!$C$5:$AP$50000,$L$3,TRUE),"")</f>
        <v>#N/A</v>
      </c>
    </row>
    <row r="7403" spans="1:12" x14ac:dyDescent="0.25">
      <c r="A7403" t="e">
        <f t="shared" si="121"/>
        <v>#N/A</v>
      </c>
      <c r="B7403" s="1" t="e">
        <f>IF(A7403&lt;&gt;"",VLOOKUP(A7403,'Ket qua do'!$B$5:$CE$50000,2,TRUE),"")</f>
        <v>#N/A</v>
      </c>
      <c r="C7403" s="19" t="e">
        <f>IF(A7403&lt;&gt;"",VLOOKUP(B7403,'Ket qua do'!$C$5:$AP$50000,$C$3,TRUE)*SQRT(3)*$C$11,"")</f>
        <v>#N/A</v>
      </c>
      <c r="D7403" s="21" t="e">
        <f>IF(A7403&lt;&gt;"",VLOOKUP(B7403,'Ket qua do'!$C$5:$AP$50000,$D$3,TRUE),"")</f>
        <v>#N/A</v>
      </c>
      <c r="E7403" s="21" t="e">
        <f>IF(A7403&lt;&gt;"",VLOOKUP(B7403,'Ket qua do'!$C$5:$AP$50000,$E$3,TRUE)*$C$12,"")</f>
        <v>#N/A</v>
      </c>
      <c r="F7403" s="21" t="e">
        <f>IF(A7403&lt;&gt;"",VLOOKUP(B7403,'Ket qua do'!$C$5:$AP$50000,$F$3,TRUE),"")</f>
        <v>#N/A</v>
      </c>
      <c r="G7403" s="21" t="e">
        <f>IF(A7403&lt;&gt;"",VLOOKUP(B7403,'Ket qua do'!$C$5:$AP$50000,$G$3,TRUE),"")</f>
        <v>#N/A</v>
      </c>
      <c r="H7403" s="21" t="e">
        <f>IF(A7403&lt;&gt;"",VLOOKUP(B7403,'Ket qua do'!$C$5:$AP$50000,$H$3,TRUE),"")</f>
        <v>#N/A</v>
      </c>
      <c r="I7403" s="21" t="e">
        <f>IF(A7403&lt;&gt;"",VLOOKUP(B7403,'Ket qua do'!$C$5:$AP$50000,$I$3,TRUE)*$E$9/1000,"")</f>
        <v>#N/A</v>
      </c>
      <c r="J7403" s="21" t="e">
        <f>IF(A7403&lt;&gt;"",VLOOKUP(B7403,'Ket qua do'!$C$5:$AP$50000,$J$3,TRUE)*$E$9/1000,"")</f>
        <v>#N/A</v>
      </c>
      <c r="K7403" s="21" t="e">
        <f>IF(A7403&lt;&gt;"",VLOOKUP(B7403,'Ket qua do'!$C$5:$AP$50000,$K$3,TRUE)*$E$9/1000,"")</f>
        <v>#N/A</v>
      </c>
      <c r="L7403" s="21" t="e">
        <f>IF(A7403&lt;&gt;"",VLOOKUP(B7403,'Ket qua do'!$C$5:$AP$50000,$L$3,TRUE),"")</f>
        <v>#N/A</v>
      </c>
    </row>
    <row r="7404" spans="1:12" x14ac:dyDescent="0.25">
      <c r="A7404" t="e">
        <f t="shared" si="121"/>
        <v>#N/A</v>
      </c>
      <c r="B7404" s="1" t="e">
        <f>IF(A7404&lt;&gt;"",VLOOKUP(A7404,'Ket qua do'!$B$5:$CE$50000,2,TRUE),"")</f>
        <v>#N/A</v>
      </c>
      <c r="C7404" s="19" t="e">
        <f>IF(A7404&lt;&gt;"",VLOOKUP(B7404,'Ket qua do'!$C$5:$AP$50000,$C$3,TRUE)*SQRT(3)*$C$11,"")</f>
        <v>#N/A</v>
      </c>
      <c r="D7404" s="21" t="e">
        <f>IF(A7404&lt;&gt;"",VLOOKUP(B7404,'Ket qua do'!$C$5:$AP$50000,$D$3,TRUE),"")</f>
        <v>#N/A</v>
      </c>
      <c r="E7404" s="21" t="e">
        <f>IF(A7404&lt;&gt;"",VLOOKUP(B7404,'Ket qua do'!$C$5:$AP$50000,$E$3,TRUE)*$C$12,"")</f>
        <v>#N/A</v>
      </c>
      <c r="F7404" s="21" t="e">
        <f>IF(A7404&lt;&gt;"",VLOOKUP(B7404,'Ket qua do'!$C$5:$AP$50000,$F$3,TRUE),"")</f>
        <v>#N/A</v>
      </c>
      <c r="G7404" s="21" t="e">
        <f>IF(A7404&lt;&gt;"",VLOOKUP(B7404,'Ket qua do'!$C$5:$AP$50000,$G$3,TRUE),"")</f>
        <v>#N/A</v>
      </c>
      <c r="H7404" s="21" t="e">
        <f>IF(A7404&lt;&gt;"",VLOOKUP(B7404,'Ket qua do'!$C$5:$AP$50000,$H$3,TRUE),"")</f>
        <v>#N/A</v>
      </c>
      <c r="I7404" s="21" t="e">
        <f>IF(A7404&lt;&gt;"",VLOOKUP(B7404,'Ket qua do'!$C$5:$AP$50000,$I$3,TRUE)*$E$9/1000,"")</f>
        <v>#N/A</v>
      </c>
      <c r="J7404" s="21" t="e">
        <f>IF(A7404&lt;&gt;"",VLOOKUP(B7404,'Ket qua do'!$C$5:$AP$50000,$J$3,TRUE)*$E$9/1000,"")</f>
        <v>#N/A</v>
      </c>
      <c r="K7404" s="21" t="e">
        <f>IF(A7404&lt;&gt;"",VLOOKUP(B7404,'Ket qua do'!$C$5:$AP$50000,$K$3,TRUE)*$E$9/1000,"")</f>
        <v>#N/A</v>
      </c>
      <c r="L7404" s="21" t="e">
        <f>IF(A7404&lt;&gt;"",VLOOKUP(B7404,'Ket qua do'!$C$5:$AP$50000,$L$3,TRUE),"")</f>
        <v>#N/A</v>
      </c>
    </row>
    <row r="7405" spans="1:12" x14ac:dyDescent="0.25">
      <c r="A7405" t="e">
        <f t="shared" si="121"/>
        <v>#N/A</v>
      </c>
      <c r="B7405" s="1" t="e">
        <f>IF(A7405&lt;&gt;"",VLOOKUP(A7405,'Ket qua do'!$B$5:$CE$50000,2,TRUE),"")</f>
        <v>#N/A</v>
      </c>
      <c r="C7405" s="19" t="e">
        <f>IF(A7405&lt;&gt;"",VLOOKUP(B7405,'Ket qua do'!$C$5:$AP$50000,$C$3,TRUE)*SQRT(3)*$C$11,"")</f>
        <v>#N/A</v>
      </c>
      <c r="D7405" s="21" t="e">
        <f>IF(A7405&lt;&gt;"",VLOOKUP(B7405,'Ket qua do'!$C$5:$AP$50000,$D$3,TRUE),"")</f>
        <v>#N/A</v>
      </c>
      <c r="E7405" s="21" t="e">
        <f>IF(A7405&lt;&gt;"",VLOOKUP(B7405,'Ket qua do'!$C$5:$AP$50000,$E$3,TRUE)*$C$12,"")</f>
        <v>#N/A</v>
      </c>
      <c r="F7405" s="21" t="e">
        <f>IF(A7405&lt;&gt;"",VLOOKUP(B7405,'Ket qua do'!$C$5:$AP$50000,$F$3,TRUE),"")</f>
        <v>#N/A</v>
      </c>
      <c r="G7405" s="21" t="e">
        <f>IF(A7405&lt;&gt;"",VLOOKUP(B7405,'Ket qua do'!$C$5:$AP$50000,$G$3,TRUE),"")</f>
        <v>#N/A</v>
      </c>
      <c r="H7405" s="21" t="e">
        <f>IF(A7405&lt;&gt;"",VLOOKUP(B7405,'Ket qua do'!$C$5:$AP$50000,$H$3,TRUE),"")</f>
        <v>#N/A</v>
      </c>
      <c r="I7405" s="21" t="e">
        <f>IF(A7405&lt;&gt;"",VLOOKUP(B7405,'Ket qua do'!$C$5:$AP$50000,$I$3,TRUE)*$E$9/1000,"")</f>
        <v>#N/A</v>
      </c>
      <c r="J7405" s="21" t="e">
        <f>IF(A7405&lt;&gt;"",VLOOKUP(B7405,'Ket qua do'!$C$5:$AP$50000,$J$3,TRUE)*$E$9/1000,"")</f>
        <v>#N/A</v>
      </c>
      <c r="K7405" s="21" t="e">
        <f>IF(A7405&lt;&gt;"",VLOOKUP(B7405,'Ket qua do'!$C$5:$AP$50000,$K$3,TRUE)*$E$9/1000,"")</f>
        <v>#N/A</v>
      </c>
      <c r="L7405" s="21" t="e">
        <f>IF(A7405&lt;&gt;"",VLOOKUP(B7405,'Ket qua do'!$C$5:$AP$50000,$L$3,TRUE),"")</f>
        <v>#N/A</v>
      </c>
    </row>
    <row r="7406" spans="1:12" x14ac:dyDescent="0.25">
      <c r="A7406" t="e">
        <f t="shared" si="121"/>
        <v>#N/A</v>
      </c>
      <c r="B7406" s="1" t="e">
        <f>IF(A7406&lt;&gt;"",VLOOKUP(A7406,'Ket qua do'!$B$5:$CE$50000,2,TRUE),"")</f>
        <v>#N/A</v>
      </c>
      <c r="C7406" s="19" t="e">
        <f>IF(A7406&lt;&gt;"",VLOOKUP(B7406,'Ket qua do'!$C$5:$AP$50000,$C$3,TRUE)*SQRT(3)*$C$11,"")</f>
        <v>#N/A</v>
      </c>
      <c r="D7406" s="21" t="e">
        <f>IF(A7406&lt;&gt;"",VLOOKUP(B7406,'Ket qua do'!$C$5:$AP$50000,$D$3,TRUE),"")</f>
        <v>#N/A</v>
      </c>
      <c r="E7406" s="21" t="e">
        <f>IF(A7406&lt;&gt;"",VLOOKUP(B7406,'Ket qua do'!$C$5:$AP$50000,$E$3,TRUE)*$C$12,"")</f>
        <v>#N/A</v>
      </c>
      <c r="F7406" s="21" t="e">
        <f>IF(A7406&lt;&gt;"",VLOOKUP(B7406,'Ket qua do'!$C$5:$AP$50000,$F$3,TRUE),"")</f>
        <v>#N/A</v>
      </c>
      <c r="G7406" s="21" t="e">
        <f>IF(A7406&lt;&gt;"",VLOOKUP(B7406,'Ket qua do'!$C$5:$AP$50000,$G$3,TRUE),"")</f>
        <v>#N/A</v>
      </c>
      <c r="H7406" s="21" t="e">
        <f>IF(A7406&lt;&gt;"",VLOOKUP(B7406,'Ket qua do'!$C$5:$AP$50000,$H$3,TRUE),"")</f>
        <v>#N/A</v>
      </c>
      <c r="I7406" s="21" t="e">
        <f>IF(A7406&lt;&gt;"",VLOOKUP(B7406,'Ket qua do'!$C$5:$AP$50000,$I$3,TRUE)*$E$9/1000,"")</f>
        <v>#N/A</v>
      </c>
      <c r="J7406" s="21" t="e">
        <f>IF(A7406&lt;&gt;"",VLOOKUP(B7406,'Ket qua do'!$C$5:$AP$50000,$J$3,TRUE)*$E$9/1000,"")</f>
        <v>#N/A</v>
      </c>
      <c r="K7406" s="21" t="e">
        <f>IF(A7406&lt;&gt;"",VLOOKUP(B7406,'Ket qua do'!$C$5:$AP$50000,$K$3,TRUE)*$E$9/1000,"")</f>
        <v>#N/A</v>
      </c>
      <c r="L7406" s="21" t="e">
        <f>IF(A7406&lt;&gt;"",VLOOKUP(B7406,'Ket qua do'!$C$5:$AP$50000,$L$3,TRUE),"")</f>
        <v>#N/A</v>
      </c>
    </row>
    <row r="7407" spans="1:12" x14ac:dyDescent="0.25">
      <c r="A7407" t="e">
        <f t="shared" si="121"/>
        <v>#N/A</v>
      </c>
      <c r="B7407" s="1" t="e">
        <f>IF(A7407&lt;&gt;"",VLOOKUP(A7407,'Ket qua do'!$B$5:$CE$50000,2,TRUE),"")</f>
        <v>#N/A</v>
      </c>
      <c r="C7407" s="19" t="e">
        <f>IF(A7407&lt;&gt;"",VLOOKUP(B7407,'Ket qua do'!$C$5:$AP$50000,$C$3,TRUE)*SQRT(3)*$C$11,"")</f>
        <v>#N/A</v>
      </c>
      <c r="D7407" s="21" t="e">
        <f>IF(A7407&lt;&gt;"",VLOOKUP(B7407,'Ket qua do'!$C$5:$AP$50000,$D$3,TRUE),"")</f>
        <v>#N/A</v>
      </c>
      <c r="E7407" s="21" t="e">
        <f>IF(A7407&lt;&gt;"",VLOOKUP(B7407,'Ket qua do'!$C$5:$AP$50000,$E$3,TRUE)*$C$12,"")</f>
        <v>#N/A</v>
      </c>
      <c r="F7407" s="21" t="e">
        <f>IF(A7407&lt;&gt;"",VLOOKUP(B7407,'Ket qua do'!$C$5:$AP$50000,$F$3,TRUE),"")</f>
        <v>#N/A</v>
      </c>
      <c r="G7407" s="21" t="e">
        <f>IF(A7407&lt;&gt;"",VLOOKUP(B7407,'Ket qua do'!$C$5:$AP$50000,$G$3,TRUE),"")</f>
        <v>#N/A</v>
      </c>
      <c r="H7407" s="21" t="e">
        <f>IF(A7407&lt;&gt;"",VLOOKUP(B7407,'Ket qua do'!$C$5:$AP$50000,$H$3,TRUE),"")</f>
        <v>#N/A</v>
      </c>
      <c r="I7407" s="21" t="e">
        <f>IF(A7407&lt;&gt;"",VLOOKUP(B7407,'Ket qua do'!$C$5:$AP$50000,$I$3,TRUE)*$E$9/1000,"")</f>
        <v>#N/A</v>
      </c>
      <c r="J7407" s="21" t="e">
        <f>IF(A7407&lt;&gt;"",VLOOKUP(B7407,'Ket qua do'!$C$5:$AP$50000,$J$3,TRUE)*$E$9/1000,"")</f>
        <v>#N/A</v>
      </c>
      <c r="K7407" s="21" t="e">
        <f>IF(A7407&lt;&gt;"",VLOOKUP(B7407,'Ket qua do'!$C$5:$AP$50000,$K$3,TRUE)*$E$9/1000,"")</f>
        <v>#N/A</v>
      </c>
      <c r="L7407" s="21" t="e">
        <f>IF(A7407&lt;&gt;"",VLOOKUP(B7407,'Ket qua do'!$C$5:$AP$50000,$L$3,TRUE),"")</f>
        <v>#N/A</v>
      </c>
    </row>
    <row r="7408" spans="1:12" x14ac:dyDescent="0.25">
      <c r="A7408" t="e">
        <f t="shared" si="121"/>
        <v>#N/A</v>
      </c>
      <c r="B7408" s="1" t="e">
        <f>IF(A7408&lt;&gt;"",VLOOKUP(A7408,'Ket qua do'!$B$5:$CE$50000,2,TRUE),"")</f>
        <v>#N/A</v>
      </c>
      <c r="C7408" s="19" t="e">
        <f>IF(A7408&lt;&gt;"",VLOOKUP(B7408,'Ket qua do'!$C$5:$AP$50000,$C$3,TRUE)*SQRT(3)*$C$11,"")</f>
        <v>#N/A</v>
      </c>
      <c r="D7408" s="21" t="e">
        <f>IF(A7408&lt;&gt;"",VLOOKUP(B7408,'Ket qua do'!$C$5:$AP$50000,$D$3,TRUE),"")</f>
        <v>#N/A</v>
      </c>
      <c r="E7408" s="21" t="e">
        <f>IF(A7408&lt;&gt;"",VLOOKUP(B7408,'Ket qua do'!$C$5:$AP$50000,$E$3,TRUE)*$C$12,"")</f>
        <v>#N/A</v>
      </c>
      <c r="F7408" s="21" t="e">
        <f>IF(A7408&lt;&gt;"",VLOOKUP(B7408,'Ket qua do'!$C$5:$AP$50000,$F$3,TRUE),"")</f>
        <v>#N/A</v>
      </c>
      <c r="G7408" s="21" t="e">
        <f>IF(A7408&lt;&gt;"",VLOOKUP(B7408,'Ket qua do'!$C$5:$AP$50000,$G$3,TRUE),"")</f>
        <v>#N/A</v>
      </c>
      <c r="H7408" s="21" t="e">
        <f>IF(A7408&lt;&gt;"",VLOOKUP(B7408,'Ket qua do'!$C$5:$AP$50000,$H$3,TRUE),"")</f>
        <v>#N/A</v>
      </c>
      <c r="I7408" s="21" t="e">
        <f>IF(A7408&lt;&gt;"",VLOOKUP(B7408,'Ket qua do'!$C$5:$AP$50000,$I$3,TRUE)*$E$9/1000,"")</f>
        <v>#N/A</v>
      </c>
      <c r="J7408" s="21" t="e">
        <f>IF(A7408&lt;&gt;"",VLOOKUP(B7408,'Ket qua do'!$C$5:$AP$50000,$J$3,TRUE)*$E$9/1000,"")</f>
        <v>#N/A</v>
      </c>
      <c r="K7408" s="21" t="e">
        <f>IF(A7408&lt;&gt;"",VLOOKUP(B7408,'Ket qua do'!$C$5:$AP$50000,$K$3,TRUE)*$E$9/1000,"")</f>
        <v>#N/A</v>
      </c>
      <c r="L7408" s="21" t="e">
        <f>IF(A7408&lt;&gt;"",VLOOKUP(B7408,'Ket qua do'!$C$5:$AP$50000,$L$3,TRUE),"")</f>
        <v>#N/A</v>
      </c>
    </row>
    <row r="7409" spans="1:12" x14ac:dyDescent="0.25">
      <c r="A7409" t="e">
        <f t="shared" si="121"/>
        <v>#N/A</v>
      </c>
      <c r="B7409" s="1" t="e">
        <f>IF(A7409&lt;&gt;"",VLOOKUP(A7409,'Ket qua do'!$B$5:$CE$50000,2,TRUE),"")</f>
        <v>#N/A</v>
      </c>
      <c r="C7409" s="19" t="e">
        <f>IF(A7409&lt;&gt;"",VLOOKUP(B7409,'Ket qua do'!$C$5:$AP$50000,$C$3,TRUE)*SQRT(3)*$C$11,"")</f>
        <v>#N/A</v>
      </c>
      <c r="D7409" s="21" t="e">
        <f>IF(A7409&lt;&gt;"",VLOOKUP(B7409,'Ket qua do'!$C$5:$AP$50000,$D$3,TRUE),"")</f>
        <v>#N/A</v>
      </c>
      <c r="E7409" s="21" t="e">
        <f>IF(A7409&lt;&gt;"",VLOOKUP(B7409,'Ket qua do'!$C$5:$AP$50000,$E$3,TRUE)*$C$12,"")</f>
        <v>#N/A</v>
      </c>
      <c r="F7409" s="21" t="e">
        <f>IF(A7409&lt;&gt;"",VLOOKUP(B7409,'Ket qua do'!$C$5:$AP$50000,$F$3,TRUE),"")</f>
        <v>#N/A</v>
      </c>
      <c r="G7409" s="21" t="e">
        <f>IF(A7409&lt;&gt;"",VLOOKUP(B7409,'Ket qua do'!$C$5:$AP$50000,$G$3,TRUE),"")</f>
        <v>#N/A</v>
      </c>
      <c r="H7409" s="21" t="e">
        <f>IF(A7409&lt;&gt;"",VLOOKUP(B7409,'Ket qua do'!$C$5:$AP$50000,$H$3,TRUE),"")</f>
        <v>#N/A</v>
      </c>
      <c r="I7409" s="21" t="e">
        <f>IF(A7409&lt;&gt;"",VLOOKUP(B7409,'Ket qua do'!$C$5:$AP$50000,$I$3,TRUE)*$E$9/1000,"")</f>
        <v>#N/A</v>
      </c>
      <c r="J7409" s="21" t="e">
        <f>IF(A7409&lt;&gt;"",VLOOKUP(B7409,'Ket qua do'!$C$5:$AP$50000,$J$3,TRUE)*$E$9/1000,"")</f>
        <v>#N/A</v>
      </c>
      <c r="K7409" s="21" t="e">
        <f>IF(A7409&lt;&gt;"",VLOOKUP(B7409,'Ket qua do'!$C$5:$AP$50000,$K$3,TRUE)*$E$9/1000,"")</f>
        <v>#N/A</v>
      </c>
      <c r="L7409" s="21" t="e">
        <f>IF(A7409&lt;&gt;"",VLOOKUP(B7409,'Ket qua do'!$C$5:$AP$50000,$L$3,TRUE),"")</f>
        <v>#N/A</v>
      </c>
    </row>
    <row r="7410" spans="1:12" x14ac:dyDescent="0.25">
      <c r="A7410" t="e">
        <f t="shared" si="121"/>
        <v>#N/A</v>
      </c>
      <c r="B7410" s="1" t="e">
        <f>IF(A7410&lt;&gt;"",VLOOKUP(A7410,'Ket qua do'!$B$5:$CE$50000,2,TRUE),"")</f>
        <v>#N/A</v>
      </c>
      <c r="C7410" s="19" t="e">
        <f>IF(A7410&lt;&gt;"",VLOOKUP(B7410,'Ket qua do'!$C$5:$AP$50000,$C$3,TRUE)*SQRT(3)*$C$11,"")</f>
        <v>#N/A</v>
      </c>
      <c r="D7410" s="21" t="e">
        <f>IF(A7410&lt;&gt;"",VLOOKUP(B7410,'Ket qua do'!$C$5:$AP$50000,$D$3,TRUE),"")</f>
        <v>#N/A</v>
      </c>
      <c r="E7410" s="21" t="e">
        <f>IF(A7410&lt;&gt;"",VLOOKUP(B7410,'Ket qua do'!$C$5:$AP$50000,$E$3,TRUE)*$C$12,"")</f>
        <v>#N/A</v>
      </c>
      <c r="F7410" s="21" t="e">
        <f>IF(A7410&lt;&gt;"",VLOOKUP(B7410,'Ket qua do'!$C$5:$AP$50000,$F$3,TRUE),"")</f>
        <v>#N/A</v>
      </c>
      <c r="G7410" s="21" t="e">
        <f>IF(A7410&lt;&gt;"",VLOOKUP(B7410,'Ket qua do'!$C$5:$AP$50000,$G$3,TRUE),"")</f>
        <v>#N/A</v>
      </c>
      <c r="H7410" s="21" t="e">
        <f>IF(A7410&lt;&gt;"",VLOOKUP(B7410,'Ket qua do'!$C$5:$AP$50000,$H$3,TRUE),"")</f>
        <v>#N/A</v>
      </c>
      <c r="I7410" s="21" t="e">
        <f>IF(A7410&lt;&gt;"",VLOOKUP(B7410,'Ket qua do'!$C$5:$AP$50000,$I$3,TRUE)*$E$9/1000,"")</f>
        <v>#N/A</v>
      </c>
      <c r="J7410" s="21" t="e">
        <f>IF(A7410&lt;&gt;"",VLOOKUP(B7410,'Ket qua do'!$C$5:$AP$50000,$J$3,TRUE)*$E$9/1000,"")</f>
        <v>#N/A</v>
      </c>
      <c r="K7410" s="21" t="e">
        <f>IF(A7410&lt;&gt;"",VLOOKUP(B7410,'Ket qua do'!$C$5:$AP$50000,$K$3,TRUE)*$E$9/1000,"")</f>
        <v>#N/A</v>
      </c>
      <c r="L7410" s="21" t="e">
        <f>IF(A7410&lt;&gt;"",VLOOKUP(B7410,'Ket qua do'!$C$5:$AP$50000,$L$3,TRUE),"")</f>
        <v>#N/A</v>
      </c>
    </row>
    <row r="7411" spans="1:12" x14ac:dyDescent="0.25">
      <c r="A7411" t="e">
        <f t="shared" si="121"/>
        <v>#N/A</v>
      </c>
      <c r="B7411" s="1" t="e">
        <f>IF(A7411&lt;&gt;"",VLOOKUP(A7411,'Ket qua do'!$B$5:$CE$50000,2,TRUE),"")</f>
        <v>#N/A</v>
      </c>
      <c r="C7411" s="19" t="e">
        <f>IF(A7411&lt;&gt;"",VLOOKUP(B7411,'Ket qua do'!$C$5:$AP$50000,$C$3,TRUE)*SQRT(3)*$C$11,"")</f>
        <v>#N/A</v>
      </c>
      <c r="D7411" s="21" t="e">
        <f>IF(A7411&lt;&gt;"",VLOOKUP(B7411,'Ket qua do'!$C$5:$AP$50000,$D$3,TRUE),"")</f>
        <v>#N/A</v>
      </c>
      <c r="E7411" s="21" t="e">
        <f>IF(A7411&lt;&gt;"",VLOOKUP(B7411,'Ket qua do'!$C$5:$AP$50000,$E$3,TRUE)*$C$12,"")</f>
        <v>#N/A</v>
      </c>
      <c r="F7411" s="21" t="e">
        <f>IF(A7411&lt;&gt;"",VLOOKUP(B7411,'Ket qua do'!$C$5:$AP$50000,$F$3,TRUE),"")</f>
        <v>#N/A</v>
      </c>
      <c r="G7411" s="21" t="e">
        <f>IF(A7411&lt;&gt;"",VLOOKUP(B7411,'Ket qua do'!$C$5:$AP$50000,$G$3,TRUE),"")</f>
        <v>#N/A</v>
      </c>
      <c r="H7411" s="21" t="e">
        <f>IF(A7411&lt;&gt;"",VLOOKUP(B7411,'Ket qua do'!$C$5:$AP$50000,$H$3,TRUE),"")</f>
        <v>#N/A</v>
      </c>
      <c r="I7411" s="21" t="e">
        <f>IF(A7411&lt;&gt;"",VLOOKUP(B7411,'Ket qua do'!$C$5:$AP$50000,$I$3,TRUE)*$E$9/1000,"")</f>
        <v>#N/A</v>
      </c>
      <c r="J7411" s="21" t="e">
        <f>IF(A7411&lt;&gt;"",VLOOKUP(B7411,'Ket qua do'!$C$5:$AP$50000,$J$3,TRUE)*$E$9/1000,"")</f>
        <v>#N/A</v>
      </c>
      <c r="K7411" s="21" t="e">
        <f>IF(A7411&lt;&gt;"",VLOOKUP(B7411,'Ket qua do'!$C$5:$AP$50000,$K$3,TRUE)*$E$9/1000,"")</f>
        <v>#N/A</v>
      </c>
      <c r="L7411" s="21" t="e">
        <f>IF(A7411&lt;&gt;"",VLOOKUP(B7411,'Ket qua do'!$C$5:$AP$50000,$L$3,TRUE),"")</f>
        <v>#N/A</v>
      </c>
    </row>
    <row r="7412" spans="1:12" x14ac:dyDescent="0.25">
      <c r="A7412" t="e">
        <f t="shared" si="121"/>
        <v>#N/A</v>
      </c>
      <c r="B7412" s="1" t="e">
        <f>IF(A7412&lt;&gt;"",VLOOKUP(A7412,'Ket qua do'!$B$5:$CE$50000,2,TRUE),"")</f>
        <v>#N/A</v>
      </c>
      <c r="C7412" s="19" t="e">
        <f>IF(A7412&lt;&gt;"",VLOOKUP(B7412,'Ket qua do'!$C$5:$AP$50000,$C$3,TRUE)*SQRT(3)*$C$11,"")</f>
        <v>#N/A</v>
      </c>
      <c r="D7412" s="21" t="e">
        <f>IF(A7412&lt;&gt;"",VLOOKUP(B7412,'Ket qua do'!$C$5:$AP$50000,$D$3,TRUE),"")</f>
        <v>#N/A</v>
      </c>
      <c r="E7412" s="21" t="e">
        <f>IF(A7412&lt;&gt;"",VLOOKUP(B7412,'Ket qua do'!$C$5:$AP$50000,$E$3,TRUE)*$C$12,"")</f>
        <v>#N/A</v>
      </c>
      <c r="F7412" s="21" t="e">
        <f>IF(A7412&lt;&gt;"",VLOOKUP(B7412,'Ket qua do'!$C$5:$AP$50000,$F$3,TRUE),"")</f>
        <v>#N/A</v>
      </c>
      <c r="G7412" s="21" t="e">
        <f>IF(A7412&lt;&gt;"",VLOOKUP(B7412,'Ket qua do'!$C$5:$AP$50000,$G$3,TRUE),"")</f>
        <v>#N/A</v>
      </c>
      <c r="H7412" s="21" t="e">
        <f>IF(A7412&lt;&gt;"",VLOOKUP(B7412,'Ket qua do'!$C$5:$AP$50000,$H$3,TRUE),"")</f>
        <v>#N/A</v>
      </c>
      <c r="I7412" s="21" t="e">
        <f>IF(A7412&lt;&gt;"",VLOOKUP(B7412,'Ket qua do'!$C$5:$AP$50000,$I$3,TRUE)*$E$9/1000,"")</f>
        <v>#N/A</v>
      </c>
      <c r="J7412" s="21" t="e">
        <f>IF(A7412&lt;&gt;"",VLOOKUP(B7412,'Ket qua do'!$C$5:$AP$50000,$J$3,TRUE)*$E$9/1000,"")</f>
        <v>#N/A</v>
      </c>
      <c r="K7412" s="21" t="e">
        <f>IF(A7412&lt;&gt;"",VLOOKUP(B7412,'Ket qua do'!$C$5:$AP$50000,$K$3,TRUE)*$E$9/1000,"")</f>
        <v>#N/A</v>
      </c>
      <c r="L7412" s="21" t="e">
        <f>IF(A7412&lt;&gt;"",VLOOKUP(B7412,'Ket qua do'!$C$5:$AP$50000,$L$3,TRUE),"")</f>
        <v>#N/A</v>
      </c>
    </row>
    <row r="7413" spans="1:12" x14ac:dyDescent="0.25">
      <c r="A7413" t="e">
        <f t="shared" si="121"/>
        <v>#N/A</v>
      </c>
      <c r="B7413" s="1" t="e">
        <f>IF(A7413&lt;&gt;"",VLOOKUP(A7413,'Ket qua do'!$B$5:$CE$50000,2,TRUE),"")</f>
        <v>#N/A</v>
      </c>
      <c r="C7413" s="19" t="e">
        <f>IF(A7413&lt;&gt;"",VLOOKUP(B7413,'Ket qua do'!$C$5:$AP$50000,$C$3,TRUE)*SQRT(3)*$C$11,"")</f>
        <v>#N/A</v>
      </c>
      <c r="D7413" s="21" t="e">
        <f>IF(A7413&lt;&gt;"",VLOOKUP(B7413,'Ket qua do'!$C$5:$AP$50000,$D$3,TRUE),"")</f>
        <v>#N/A</v>
      </c>
      <c r="E7413" s="21" t="e">
        <f>IF(A7413&lt;&gt;"",VLOOKUP(B7413,'Ket qua do'!$C$5:$AP$50000,$E$3,TRUE)*$C$12,"")</f>
        <v>#N/A</v>
      </c>
      <c r="F7413" s="21" t="e">
        <f>IF(A7413&lt;&gt;"",VLOOKUP(B7413,'Ket qua do'!$C$5:$AP$50000,$F$3,TRUE),"")</f>
        <v>#N/A</v>
      </c>
      <c r="G7413" s="21" t="e">
        <f>IF(A7413&lt;&gt;"",VLOOKUP(B7413,'Ket qua do'!$C$5:$AP$50000,$G$3,TRUE),"")</f>
        <v>#N/A</v>
      </c>
      <c r="H7413" s="21" t="e">
        <f>IF(A7413&lt;&gt;"",VLOOKUP(B7413,'Ket qua do'!$C$5:$AP$50000,$H$3,TRUE),"")</f>
        <v>#N/A</v>
      </c>
      <c r="I7413" s="21" t="e">
        <f>IF(A7413&lt;&gt;"",VLOOKUP(B7413,'Ket qua do'!$C$5:$AP$50000,$I$3,TRUE)*$E$9/1000,"")</f>
        <v>#N/A</v>
      </c>
      <c r="J7413" s="21" t="e">
        <f>IF(A7413&lt;&gt;"",VLOOKUP(B7413,'Ket qua do'!$C$5:$AP$50000,$J$3,TRUE)*$E$9/1000,"")</f>
        <v>#N/A</v>
      </c>
      <c r="K7413" s="21" t="e">
        <f>IF(A7413&lt;&gt;"",VLOOKUP(B7413,'Ket qua do'!$C$5:$AP$50000,$K$3,TRUE)*$E$9/1000,"")</f>
        <v>#N/A</v>
      </c>
      <c r="L7413" s="21" t="e">
        <f>IF(A7413&lt;&gt;"",VLOOKUP(B7413,'Ket qua do'!$C$5:$AP$50000,$L$3,TRUE),"")</f>
        <v>#N/A</v>
      </c>
    </row>
    <row r="7414" spans="1:12" x14ac:dyDescent="0.25">
      <c r="A7414" t="e">
        <f t="shared" si="121"/>
        <v>#N/A</v>
      </c>
      <c r="B7414" s="1" t="e">
        <f>IF(A7414&lt;&gt;"",VLOOKUP(A7414,'Ket qua do'!$B$5:$CE$50000,2,TRUE),"")</f>
        <v>#N/A</v>
      </c>
      <c r="C7414" s="19" t="e">
        <f>IF(A7414&lt;&gt;"",VLOOKUP(B7414,'Ket qua do'!$C$5:$AP$50000,$C$3,TRUE)*SQRT(3)*$C$11,"")</f>
        <v>#N/A</v>
      </c>
      <c r="D7414" s="21" t="e">
        <f>IF(A7414&lt;&gt;"",VLOOKUP(B7414,'Ket qua do'!$C$5:$AP$50000,$D$3,TRUE),"")</f>
        <v>#N/A</v>
      </c>
      <c r="E7414" s="21" t="e">
        <f>IF(A7414&lt;&gt;"",VLOOKUP(B7414,'Ket qua do'!$C$5:$AP$50000,$E$3,TRUE)*$C$12,"")</f>
        <v>#N/A</v>
      </c>
      <c r="F7414" s="21" t="e">
        <f>IF(A7414&lt;&gt;"",VLOOKUP(B7414,'Ket qua do'!$C$5:$AP$50000,$F$3,TRUE),"")</f>
        <v>#N/A</v>
      </c>
      <c r="G7414" s="21" t="e">
        <f>IF(A7414&lt;&gt;"",VLOOKUP(B7414,'Ket qua do'!$C$5:$AP$50000,$G$3,TRUE),"")</f>
        <v>#N/A</v>
      </c>
      <c r="H7414" s="21" t="e">
        <f>IF(A7414&lt;&gt;"",VLOOKUP(B7414,'Ket qua do'!$C$5:$AP$50000,$H$3,TRUE),"")</f>
        <v>#N/A</v>
      </c>
      <c r="I7414" s="21" t="e">
        <f>IF(A7414&lt;&gt;"",VLOOKUP(B7414,'Ket qua do'!$C$5:$AP$50000,$I$3,TRUE)*$E$9/1000,"")</f>
        <v>#N/A</v>
      </c>
      <c r="J7414" s="21" t="e">
        <f>IF(A7414&lt;&gt;"",VLOOKUP(B7414,'Ket qua do'!$C$5:$AP$50000,$J$3,TRUE)*$E$9/1000,"")</f>
        <v>#N/A</v>
      </c>
      <c r="K7414" s="21" t="e">
        <f>IF(A7414&lt;&gt;"",VLOOKUP(B7414,'Ket qua do'!$C$5:$AP$50000,$K$3,TRUE)*$E$9/1000,"")</f>
        <v>#N/A</v>
      </c>
      <c r="L7414" s="21" t="e">
        <f>IF(A7414&lt;&gt;"",VLOOKUP(B7414,'Ket qua do'!$C$5:$AP$50000,$L$3,TRUE),"")</f>
        <v>#N/A</v>
      </c>
    </row>
    <row r="7415" spans="1:12" x14ac:dyDescent="0.25">
      <c r="A7415" t="e">
        <f t="shared" si="121"/>
        <v>#N/A</v>
      </c>
      <c r="B7415" s="1" t="e">
        <f>IF(A7415&lt;&gt;"",VLOOKUP(A7415,'Ket qua do'!$B$5:$CE$50000,2,TRUE),"")</f>
        <v>#N/A</v>
      </c>
      <c r="C7415" s="19" t="e">
        <f>IF(A7415&lt;&gt;"",VLOOKUP(B7415,'Ket qua do'!$C$5:$AP$50000,$C$3,TRUE)*SQRT(3)*$C$11,"")</f>
        <v>#N/A</v>
      </c>
      <c r="D7415" s="21" t="e">
        <f>IF(A7415&lt;&gt;"",VLOOKUP(B7415,'Ket qua do'!$C$5:$AP$50000,$D$3,TRUE),"")</f>
        <v>#N/A</v>
      </c>
      <c r="E7415" s="21" t="e">
        <f>IF(A7415&lt;&gt;"",VLOOKUP(B7415,'Ket qua do'!$C$5:$AP$50000,$E$3,TRUE)*$C$12,"")</f>
        <v>#N/A</v>
      </c>
      <c r="F7415" s="21" t="e">
        <f>IF(A7415&lt;&gt;"",VLOOKUP(B7415,'Ket qua do'!$C$5:$AP$50000,$F$3,TRUE),"")</f>
        <v>#N/A</v>
      </c>
      <c r="G7415" s="21" t="e">
        <f>IF(A7415&lt;&gt;"",VLOOKUP(B7415,'Ket qua do'!$C$5:$AP$50000,$G$3,TRUE),"")</f>
        <v>#N/A</v>
      </c>
      <c r="H7415" s="21" t="e">
        <f>IF(A7415&lt;&gt;"",VLOOKUP(B7415,'Ket qua do'!$C$5:$AP$50000,$H$3,TRUE),"")</f>
        <v>#N/A</v>
      </c>
      <c r="I7415" s="21" t="e">
        <f>IF(A7415&lt;&gt;"",VLOOKUP(B7415,'Ket qua do'!$C$5:$AP$50000,$I$3,TRUE)*$E$9/1000,"")</f>
        <v>#N/A</v>
      </c>
      <c r="J7415" s="21" t="e">
        <f>IF(A7415&lt;&gt;"",VLOOKUP(B7415,'Ket qua do'!$C$5:$AP$50000,$J$3,TRUE)*$E$9/1000,"")</f>
        <v>#N/A</v>
      </c>
      <c r="K7415" s="21" t="e">
        <f>IF(A7415&lt;&gt;"",VLOOKUP(B7415,'Ket qua do'!$C$5:$AP$50000,$K$3,TRUE)*$E$9/1000,"")</f>
        <v>#N/A</v>
      </c>
      <c r="L7415" s="21" t="e">
        <f>IF(A7415&lt;&gt;"",VLOOKUP(B7415,'Ket qua do'!$C$5:$AP$50000,$L$3,TRUE),"")</f>
        <v>#N/A</v>
      </c>
    </row>
    <row r="7416" spans="1:12" x14ac:dyDescent="0.25">
      <c r="A7416" t="e">
        <f t="shared" si="121"/>
        <v>#N/A</v>
      </c>
      <c r="B7416" s="1" t="e">
        <f>IF(A7416&lt;&gt;"",VLOOKUP(A7416,'Ket qua do'!$B$5:$CE$50000,2,TRUE),"")</f>
        <v>#N/A</v>
      </c>
      <c r="C7416" s="19" t="e">
        <f>IF(A7416&lt;&gt;"",VLOOKUP(B7416,'Ket qua do'!$C$5:$AP$50000,$C$3,TRUE)*SQRT(3)*$C$11,"")</f>
        <v>#N/A</v>
      </c>
      <c r="D7416" s="21" t="e">
        <f>IF(A7416&lt;&gt;"",VLOOKUP(B7416,'Ket qua do'!$C$5:$AP$50000,$D$3,TRUE),"")</f>
        <v>#N/A</v>
      </c>
      <c r="E7416" s="21" t="e">
        <f>IF(A7416&lt;&gt;"",VLOOKUP(B7416,'Ket qua do'!$C$5:$AP$50000,$E$3,TRUE)*$C$12,"")</f>
        <v>#N/A</v>
      </c>
      <c r="F7416" s="21" t="e">
        <f>IF(A7416&lt;&gt;"",VLOOKUP(B7416,'Ket qua do'!$C$5:$AP$50000,$F$3,TRUE),"")</f>
        <v>#N/A</v>
      </c>
      <c r="G7416" s="21" t="e">
        <f>IF(A7416&lt;&gt;"",VLOOKUP(B7416,'Ket qua do'!$C$5:$AP$50000,$G$3,TRUE),"")</f>
        <v>#N/A</v>
      </c>
      <c r="H7416" s="21" t="e">
        <f>IF(A7416&lt;&gt;"",VLOOKUP(B7416,'Ket qua do'!$C$5:$AP$50000,$H$3,TRUE),"")</f>
        <v>#N/A</v>
      </c>
      <c r="I7416" s="21" t="e">
        <f>IF(A7416&lt;&gt;"",VLOOKUP(B7416,'Ket qua do'!$C$5:$AP$50000,$I$3,TRUE)*$E$9/1000,"")</f>
        <v>#N/A</v>
      </c>
      <c r="J7416" s="21" t="e">
        <f>IF(A7416&lt;&gt;"",VLOOKUP(B7416,'Ket qua do'!$C$5:$AP$50000,$J$3,TRUE)*$E$9/1000,"")</f>
        <v>#N/A</v>
      </c>
      <c r="K7416" s="21" t="e">
        <f>IF(A7416&lt;&gt;"",VLOOKUP(B7416,'Ket qua do'!$C$5:$AP$50000,$K$3,TRUE)*$E$9/1000,"")</f>
        <v>#N/A</v>
      </c>
      <c r="L7416" s="21" t="e">
        <f>IF(A7416&lt;&gt;"",VLOOKUP(B7416,'Ket qua do'!$C$5:$AP$50000,$L$3,TRUE),"")</f>
        <v>#N/A</v>
      </c>
    </row>
    <row r="7417" spans="1:12" x14ac:dyDescent="0.25">
      <c r="A7417" t="e">
        <f t="shared" si="121"/>
        <v>#N/A</v>
      </c>
      <c r="B7417" s="1" t="e">
        <f>IF(A7417&lt;&gt;"",VLOOKUP(A7417,'Ket qua do'!$B$5:$CE$50000,2,TRUE),"")</f>
        <v>#N/A</v>
      </c>
      <c r="C7417" s="19" t="e">
        <f>IF(A7417&lt;&gt;"",VLOOKUP(B7417,'Ket qua do'!$C$5:$AP$50000,$C$3,TRUE)*SQRT(3)*$C$11,"")</f>
        <v>#N/A</v>
      </c>
      <c r="D7417" s="21" t="e">
        <f>IF(A7417&lt;&gt;"",VLOOKUP(B7417,'Ket qua do'!$C$5:$AP$50000,$D$3,TRUE),"")</f>
        <v>#N/A</v>
      </c>
      <c r="E7417" s="21" t="e">
        <f>IF(A7417&lt;&gt;"",VLOOKUP(B7417,'Ket qua do'!$C$5:$AP$50000,$E$3,TRUE)*$C$12,"")</f>
        <v>#N/A</v>
      </c>
      <c r="F7417" s="21" t="e">
        <f>IF(A7417&lt;&gt;"",VLOOKUP(B7417,'Ket qua do'!$C$5:$AP$50000,$F$3,TRUE),"")</f>
        <v>#N/A</v>
      </c>
      <c r="G7417" s="21" t="e">
        <f>IF(A7417&lt;&gt;"",VLOOKUP(B7417,'Ket qua do'!$C$5:$AP$50000,$G$3,TRUE),"")</f>
        <v>#N/A</v>
      </c>
      <c r="H7417" s="21" t="e">
        <f>IF(A7417&lt;&gt;"",VLOOKUP(B7417,'Ket qua do'!$C$5:$AP$50000,$H$3,TRUE),"")</f>
        <v>#N/A</v>
      </c>
      <c r="I7417" s="21" t="e">
        <f>IF(A7417&lt;&gt;"",VLOOKUP(B7417,'Ket qua do'!$C$5:$AP$50000,$I$3,TRUE)*$E$9/1000,"")</f>
        <v>#N/A</v>
      </c>
      <c r="J7417" s="21" t="e">
        <f>IF(A7417&lt;&gt;"",VLOOKUP(B7417,'Ket qua do'!$C$5:$AP$50000,$J$3,TRUE)*$E$9/1000,"")</f>
        <v>#N/A</v>
      </c>
      <c r="K7417" s="21" t="e">
        <f>IF(A7417&lt;&gt;"",VLOOKUP(B7417,'Ket qua do'!$C$5:$AP$50000,$K$3,TRUE)*$E$9/1000,"")</f>
        <v>#N/A</v>
      </c>
      <c r="L7417" s="21" t="e">
        <f>IF(A7417&lt;&gt;"",VLOOKUP(B7417,'Ket qua do'!$C$5:$AP$50000,$L$3,TRUE),"")</f>
        <v>#N/A</v>
      </c>
    </row>
    <row r="7418" spans="1:12" x14ac:dyDescent="0.25">
      <c r="A7418" t="e">
        <f t="shared" si="121"/>
        <v>#N/A</v>
      </c>
      <c r="B7418" s="1" t="e">
        <f>IF(A7418&lt;&gt;"",VLOOKUP(A7418,'Ket qua do'!$B$5:$CE$50000,2,TRUE),"")</f>
        <v>#N/A</v>
      </c>
      <c r="C7418" s="19" t="e">
        <f>IF(A7418&lt;&gt;"",VLOOKUP(B7418,'Ket qua do'!$C$5:$AP$50000,$C$3,TRUE)*SQRT(3)*$C$11,"")</f>
        <v>#N/A</v>
      </c>
      <c r="D7418" s="21" t="e">
        <f>IF(A7418&lt;&gt;"",VLOOKUP(B7418,'Ket qua do'!$C$5:$AP$50000,$D$3,TRUE),"")</f>
        <v>#N/A</v>
      </c>
      <c r="E7418" s="21" t="e">
        <f>IF(A7418&lt;&gt;"",VLOOKUP(B7418,'Ket qua do'!$C$5:$AP$50000,$E$3,TRUE)*$C$12,"")</f>
        <v>#N/A</v>
      </c>
      <c r="F7418" s="21" t="e">
        <f>IF(A7418&lt;&gt;"",VLOOKUP(B7418,'Ket qua do'!$C$5:$AP$50000,$F$3,TRUE),"")</f>
        <v>#N/A</v>
      </c>
      <c r="G7418" s="21" t="e">
        <f>IF(A7418&lt;&gt;"",VLOOKUP(B7418,'Ket qua do'!$C$5:$AP$50000,$G$3,TRUE),"")</f>
        <v>#N/A</v>
      </c>
      <c r="H7418" s="21" t="e">
        <f>IF(A7418&lt;&gt;"",VLOOKUP(B7418,'Ket qua do'!$C$5:$AP$50000,$H$3,TRUE),"")</f>
        <v>#N/A</v>
      </c>
      <c r="I7418" s="21" t="e">
        <f>IF(A7418&lt;&gt;"",VLOOKUP(B7418,'Ket qua do'!$C$5:$AP$50000,$I$3,TRUE)*$E$9/1000,"")</f>
        <v>#N/A</v>
      </c>
      <c r="J7418" s="21" t="e">
        <f>IF(A7418&lt;&gt;"",VLOOKUP(B7418,'Ket qua do'!$C$5:$AP$50000,$J$3,TRUE)*$E$9/1000,"")</f>
        <v>#N/A</v>
      </c>
      <c r="K7418" s="21" t="e">
        <f>IF(A7418&lt;&gt;"",VLOOKUP(B7418,'Ket qua do'!$C$5:$AP$50000,$K$3,TRUE)*$E$9/1000,"")</f>
        <v>#N/A</v>
      </c>
      <c r="L7418" s="21" t="e">
        <f>IF(A7418&lt;&gt;"",VLOOKUP(B7418,'Ket qua do'!$C$5:$AP$50000,$L$3,TRUE),"")</f>
        <v>#N/A</v>
      </c>
    </row>
    <row r="7419" spans="1:12" x14ac:dyDescent="0.25">
      <c r="A7419" t="e">
        <f t="shared" si="121"/>
        <v>#N/A</v>
      </c>
      <c r="B7419" s="1" t="e">
        <f>IF(A7419&lt;&gt;"",VLOOKUP(A7419,'Ket qua do'!$B$5:$CE$50000,2,TRUE),"")</f>
        <v>#N/A</v>
      </c>
      <c r="C7419" s="19" t="e">
        <f>IF(A7419&lt;&gt;"",VLOOKUP(B7419,'Ket qua do'!$C$5:$AP$50000,$C$3,TRUE)*SQRT(3)*$C$11,"")</f>
        <v>#N/A</v>
      </c>
      <c r="D7419" s="21" t="e">
        <f>IF(A7419&lt;&gt;"",VLOOKUP(B7419,'Ket qua do'!$C$5:$AP$50000,$D$3,TRUE),"")</f>
        <v>#N/A</v>
      </c>
      <c r="E7419" s="21" t="e">
        <f>IF(A7419&lt;&gt;"",VLOOKUP(B7419,'Ket qua do'!$C$5:$AP$50000,$E$3,TRUE)*$C$12,"")</f>
        <v>#N/A</v>
      </c>
      <c r="F7419" s="21" t="e">
        <f>IF(A7419&lt;&gt;"",VLOOKUP(B7419,'Ket qua do'!$C$5:$AP$50000,$F$3,TRUE),"")</f>
        <v>#N/A</v>
      </c>
      <c r="G7419" s="21" t="e">
        <f>IF(A7419&lt;&gt;"",VLOOKUP(B7419,'Ket qua do'!$C$5:$AP$50000,$G$3,TRUE),"")</f>
        <v>#N/A</v>
      </c>
      <c r="H7419" s="21" t="e">
        <f>IF(A7419&lt;&gt;"",VLOOKUP(B7419,'Ket qua do'!$C$5:$AP$50000,$H$3,TRUE),"")</f>
        <v>#N/A</v>
      </c>
      <c r="I7419" s="21" t="e">
        <f>IF(A7419&lt;&gt;"",VLOOKUP(B7419,'Ket qua do'!$C$5:$AP$50000,$I$3,TRUE)*$E$9/1000,"")</f>
        <v>#N/A</v>
      </c>
      <c r="J7419" s="21" t="e">
        <f>IF(A7419&lt;&gt;"",VLOOKUP(B7419,'Ket qua do'!$C$5:$AP$50000,$J$3,TRUE)*$E$9/1000,"")</f>
        <v>#N/A</v>
      </c>
      <c r="K7419" s="21" t="e">
        <f>IF(A7419&lt;&gt;"",VLOOKUP(B7419,'Ket qua do'!$C$5:$AP$50000,$K$3,TRUE)*$E$9/1000,"")</f>
        <v>#N/A</v>
      </c>
      <c r="L7419" s="21" t="e">
        <f>IF(A7419&lt;&gt;"",VLOOKUP(B7419,'Ket qua do'!$C$5:$AP$50000,$L$3,TRUE),"")</f>
        <v>#N/A</v>
      </c>
    </row>
    <row r="7420" spans="1:12" x14ac:dyDescent="0.25">
      <c r="A7420" t="e">
        <f t="shared" si="121"/>
        <v>#N/A</v>
      </c>
      <c r="B7420" s="1" t="e">
        <f>IF(A7420&lt;&gt;"",VLOOKUP(A7420,'Ket qua do'!$B$5:$CE$50000,2,TRUE),"")</f>
        <v>#N/A</v>
      </c>
      <c r="C7420" s="19" t="e">
        <f>IF(A7420&lt;&gt;"",VLOOKUP(B7420,'Ket qua do'!$C$5:$AP$50000,$C$3,TRUE)*SQRT(3)*$C$11,"")</f>
        <v>#N/A</v>
      </c>
      <c r="D7420" s="21" t="e">
        <f>IF(A7420&lt;&gt;"",VLOOKUP(B7420,'Ket qua do'!$C$5:$AP$50000,$D$3,TRUE),"")</f>
        <v>#N/A</v>
      </c>
      <c r="E7420" s="21" t="e">
        <f>IF(A7420&lt;&gt;"",VLOOKUP(B7420,'Ket qua do'!$C$5:$AP$50000,$E$3,TRUE)*$C$12,"")</f>
        <v>#N/A</v>
      </c>
      <c r="F7420" s="21" t="e">
        <f>IF(A7420&lt;&gt;"",VLOOKUP(B7420,'Ket qua do'!$C$5:$AP$50000,$F$3,TRUE),"")</f>
        <v>#N/A</v>
      </c>
      <c r="G7420" s="21" t="e">
        <f>IF(A7420&lt;&gt;"",VLOOKUP(B7420,'Ket qua do'!$C$5:$AP$50000,$G$3,TRUE),"")</f>
        <v>#N/A</v>
      </c>
      <c r="H7420" s="21" t="e">
        <f>IF(A7420&lt;&gt;"",VLOOKUP(B7420,'Ket qua do'!$C$5:$AP$50000,$H$3,TRUE),"")</f>
        <v>#N/A</v>
      </c>
      <c r="I7420" s="21" t="e">
        <f>IF(A7420&lt;&gt;"",VLOOKUP(B7420,'Ket qua do'!$C$5:$AP$50000,$I$3,TRUE)*$E$9/1000,"")</f>
        <v>#N/A</v>
      </c>
      <c r="J7420" s="21" t="e">
        <f>IF(A7420&lt;&gt;"",VLOOKUP(B7420,'Ket qua do'!$C$5:$AP$50000,$J$3,TRUE)*$E$9/1000,"")</f>
        <v>#N/A</v>
      </c>
      <c r="K7420" s="21" t="e">
        <f>IF(A7420&lt;&gt;"",VLOOKUP(B7420,'Ket qua do'!$C$5:$AP$50000,$K$3,TRUE)*$E$9/1000,"")</f>
        <v>#N/A</v>
      </c>
      <c r="L7420" s="21" t="e">
        <f>IF(A7420&lt;&gt;"",VLOOKUP(B7420,'Ket qua do'!$C$5:$AP$50000,$L$3,TRUE),"")</f>
        <v>#N/A</v>
      </c>
    </row>
    <row r="7421" spans="1:12" x14ac:dyDescent="0.25">
      <c r="A7421" t="e">
        <f t="shared" si="121"/>
        <v>#N/A</v>
      </c>
      <c r="B7421" s="1" t="e">
        <f>IF(A7421&lt;&gt;"",VLOOKUP(A7421,'Ket qua do'!$B$5:$CE$50000,2,TRUE),"")</f>
        <v>#N/A</v>
      </c>
      <c r="C7421" s="19" t="e">
        <f>IF(A7421&lt;&gt;"",VLOOKUP(B7421,'Ket qua do'!$C$5:$AP$50000,$C$3,TRUE)*SQRT(3)*$C$11,"")</f>
        <v>#N/A</v>
      </c>
      <c r="D7421" s="21" t="e">
        <f>IF(A7421&lt;&gt;"",VLOOKUP(B7421,'Ket qua do'!$C$5:$AP$50000,$D$3,TRUE),"")</f>
        <v>#N/A</v>
      </c>
      <c r="E7421" s="21" t="e">
        <f>IF(A7421&lt;&gt;"",VLOOKUP(B7421,'Ket qua do'!$C$5:$AP$50000,$E$3,TRUE)*$C$12,"")</f>
        <v>#N/A</v>
      </c>
      <c r="F7421" s="21" t="e">
        <f>IF(A7421&lt;&gt;"",VLOOKUP(B7421,'Ket qua do'!$C$5:$AP$50000,$F$3,TRUE),"")</f>
        <v>#N/A</v>
      </c>
      <c r="G7421" s="21" t="e">
        <f>IF(A7421&lt;&gt;"",VLOOKUP(B7421,'Ket qua do'!$C$5:$AP$50000,$G$3,TRUE),"")</f>
        <v>#N/A</v>
      </c>
      <c r="H7421" s="21" t="e">
        <f>IF(A7421&lt;&gt;"",VLOOKUP(B7421,'Ket qua do'!$C$5:$AP$50000,$H$3,TRUE),"")</f>
        <v>#N/A</v>
      </c>
      <c r="I7421" s="21" t="e">
        <f>IF(A7421&lt;&gt;"",VLOOKUP(B7421,'Ket qua do'!$C$5:$AP$50000,$I$3,TRUE)*$E$9/1000,"")</f>
        <v>#N/A</v>
      </c>
      <c r="J7421" s="21" t="e">
        <f>IF(A7421&lt;&gt;"",VLOOKUP(B7421,'Ket qua do'!$C$5:$AP$50000,$J$3,TRUE)*$E$9/1000,"")</f>
        <v>#N/A</v>
      </c>
      <c r="K7421" s="21" t="e">
        <f>IF(A7421&lt;&gt;"",VLOOKUP(B7421,'Ket qua do'!$C$5:$AP$50000,$K$3,TRUE)*$E$9/1000,"")</f>
        <v>#N/A</v>
      </c>
      <c r="L7421" s="21" t="e">
        <f>IF(A7421&lt;&gt;"",VLOOKUP(B7421,'Ket qua do'!$C$5:$AP$50000,$L$3,TRUE),"")</f>
        <v>#N/A</v>
      </c>
    </row>
    <row r="7422" spans="1:12" x14ac:dyDescent="0.25">
      <c r="A7422" t="e">
        <f t="shared" si="121"/>
        <v>#N/A</v>
      </c>
      <c r="B7422" s="1" t="e">
        <f>IF(A7422&lt;&gt;"",VLOOKUP(A7422,'Ket qua do'!$B$5:$CE$50000,2,TRUE),"")</f>
        <v>#N/A</v>
      </c>
      <c r="C7422" s="19" t="e">
        <f>IF(A7422&lt;&gt;"",VLOOKUP(B7422,'Ket qua do'!$C$5:$AP$50000,$C$3,TRUE)*SQRT(3)*$C$11,"")</f>
        <v>#N/A</v>
      </c>
      <c r="D7422" s="21" t="e">
        <f>IF(A7422&lt;&gt;"",VLOOKUP(B7422,'Ket qua do'!$C$5:$AP$50000,$D$3,TRUE),"")</f>
        <v>#N/A</v>
      </c>
      <c r="E7422" s="21" t="e">
        <f>IF(A7422&lt;&gt;"",VLOOKUP(B7422,'Ket qua do'!$C$5:$AP$50000,$E$3,TRUE)*$C$12,"")</f>
        <v>#N/A</v>
      </c>
      <c r="F7422" s="21" t="e">
        <f>IF(A7422&lt;&gt;"",VLOOKUP(B7422,'Ket qua do'!$C$5:$AP$50000,$F$3,TRUE),"")</f>
        <v>#N/A</v>
      </c>
      <c r="G7422" s="21" t="e">
        <f>IF(A7422&lt;&gt;"",VLOOKUP(B7422,'Ket qua do'!$C$5:$AP$50000,$G$3,TRUE),"")</f>
        <v>#N/A</v>
      </c>
      <c r="H7422" s="21" t="e">
        <f>IF(A7422&lt;&gt;"",VLOOKUP(B7422,'Ket qua do'!$C$5:$AP$50000,$H$3,TRUE),"")</f>
        <v>#N/A</v>
      </c>
      <c r="I7422" s="21" t="e">
        <f>IF(A7422&lt;&gt;"",VLOOKUP(B7422,'Ket qua do'!$C$5:$AP$50000,$I$3,TRUE)*$E$9/1000,"")</f>
        <v>#N/A</v>
      </c>
      <c r="J7422" s="21" t="e">
        <f>IF(A7422&lt;&gt;"",VLOOKUP(B7422,'Ket qua do'!$C$5:$AP$50000,$J$3,TRUE)*$E$9/1000,"")</f>
        <v>#N/A</v>
      </c>
      <c r="K7422" s="21" t="e">
        <f>IF(A7422&lt;&gt;"",VLOOKUP(B7422,'Ket qua do'!$C$5:$AP$50000,$K$3,TRUE)*$E$9/1000,"")</f>
        <v>#N/A</v>
      </c>
      <c r="L7422" s="21" t="e">
        <f>IF(A7422&lt;&gt;"",VLOOKUP(B7422,'Ket qua do'!$C$5:$AP$50000,$L$3,TRUE),"")</f>
        <v>#N/A</v>
      </c>
    </row>
    <row r="7423" spans="1:12" x14ac:dyDescent="0.25">
      <c r="A7423" t="e">
        <f t="shared" si="121"/>
        <v>#N/A</v>
      </c>
      <c r="B7423" s="1" t="e">
        <f>IF(A7423&lt;&gt;"",VLOOKUP(A7423,'Ket qua do'!$B$5:$CE$50000,2,TRUE),"")</f>
        <v>#N/A</v>
      </c>
      <c r="C7423" s="19" t="e">
        <f>IF(A7423&lt;&gt;"",VLOOKUP(B7423,'Ket qua do'!$C$5:$AP$50000,$C$3,TRUE)*SQRT(3)*$C$11,"")</f>
        <v>#N/A</v>
      </c>
      <c r="D7423" s="21" t="e">
        <f>IF(A7423&lt;&gt;"",VLOOKUP(B7423,'Ket qua do'!$C$5:$AP$50000,$D$3,TRUE),"")</f>
        <v>#N/A</v>
      </c>
      <c r="E7423" s="21" t="e">
        <f>IF(A7423&lt;&gt;"",VLOOKUP(B7423,'Ket qua do'!$C$5:$AP$50000,$E$3,TRUE)*$C$12,"")</f>
        <v>#N/A</v>
      </c>
      <c r="F7423" s="21" t="e">
        <f>IF(A7423&lt;&gt;"",VLOOKUP(B7423,'Ket qua do'!$C$5:$AP$50000,$F$3,TRUE),"")</f>
        <v>#N/A</v>
      </c>
      <c r="G7423" s="21" t="e">
        <f>IF(A7423&lt;&gt;"",VLOOKUP(B7423,'Ket qua do'!$C$5:$AP$50000,$G$3,TRUE),"")</f>
        <v>#N/A</v>
      </c>
      <c r="H7423" s="21" t="e">
        <f>IF(A7423&lt;&gt;"",VLOOKUP(B7423,'Ket qua do'!$C$5:$AP$50000,$H$3,TRUE),"")</f>
        <v>#N/A</v>
      </c>
      <c r="I7423" s="21" t="e">
        <f>IF(A7423&lt;&gt;"",VLOOKUP(B7423,'Ket qua do'!$C$5:$AP$50000,$I$3,TRUE)*$E$9/1000,"")</f>
        <v>#N/A</v>
      </c>
      <c r="J7423" s="21" t="e">
        <f>IF(A7423&lt;&gt;"",VLOOKUP(B7423,'Ket qua do'!$C$5:$AP$50000,$J$3,TRUE)*$E$9/1000,"")</f>
        <v>#N/A</v>
      </c>
      <c r="K7423" s="21" t="e">
        <f>IF(A7423&lt;&gt;"",VLOOKUP(B7423,'Ket qua do'!$C$5:$AP$50000,$K$3,TRUE)*$E$9/1000,"")</f>
        <v>#N/A</v>
      </c>
      <c r="L7423" s="21" t="e">
        <f>IF(A7423&lt;&gt;"",VLOOKUP(B7423,'Ket qua do'!$C$5:$AP$50000,$L$3,TRUE),"")</f>
        <v>#N/A</v>
      </c>
    </row>
    <row r="7424" spans="1:12" x14ac:dyDescent="0.25">
      <c r="A7424" t="e">
        <f t="shared" si="121"/>
        <v>#N/A</v>
      </c>
      <c r="B7424" s="1" t="e">
        <f>IF(A7424&lt;&gt;"",VLOOKUP(A7424,'Ket qua do'!$B$5:$CE$50000,2,TRUE),"")</f>
        <v>#N/A</v>
      </c>
      <c r="C7424" s="19" t="e">
        <f>IF(A7424&lt;&gt;"",VLOOKUP(B7424,'Ket qua do'!$C$5:$AP$50000,$C$3,TRUE)*SQRT(3)*$C$11,"")</f>
        <v>#N/A</v>
      </c>
      <c r="D7424" s="21" t="e">
        <f>IF(A7424&lt;&gt;"",VLOOKUP(B7424,'Ket qua do'!$C$5:$AP$50000,$D$3,TRUE),"")</f>
        <v>#N/A</v>
      </c>
      <c r="E7424" s="21" t="e">
        <f>IF(A7424&lt;&gt;"",VLOOKUP(B7424,'Ket qua do'!$C$5:$AP$50000,$E$3,TRUE)*$C$12,"")</f>
        <v>#N/A</v>
      </c>
      <c r="F7424" s="21" t="e">
        <f>IF(A7424&lt;&gt;"",VLOOKUP(B7424,'Ket qua do'!$C$5:$AP$50000,$F$3,TRUE),"")</f>
        <v>#N/A</v>
      </c>
      <c r="G7424" s="21" t="e">
        <f>IF(A7424&lt;&gt;"",VLOOKUP(B7424,'Ket qua do'!$C$5:$AP$50000,$G$3,TRUE),"")</f>
        <v>#N/A</v>
      </c>
      <c r="H7424" s="21" t="e">
        <f>IF(A7424&lt;&gt;"",VLOOKUP(B7424,'Ket qua do'!$C$5:$AP$50000,$H$3,TRUE),"")</f>
        <v>#N/A</v>
      </c>
      <c r="I7424" s="21" t="e">
        <f>IF(A7424&lt;&gt;"",VLOOKUP(B7424,'Ket qua do'!$C$5:$AP$50000,$I$3,TRUE)*$E$9/1000,"")</f>
        <v>#N/A</v>
      </c>
      <c r="J7424" s="21" t="e">
        <f>IF(A7424&lt;&gt;"",VLOOKUP(B7424,'Ket qua do'!$C$5:$AP$50000,$J$3,TRUE)*$E$9/1000,"")</f>
        <v>#N/A</v>
      </c>
      <c r="K7424" s="21" t="e">
        <f>IF(A7424&lt;&gt;"",VLOOKUP(B7424,'Ket qua do'!$C$5:$AP$50000,$K$3,TRUE)*$E$9/1000,"")</f>
        <v>#N/A</v>
      </c>
      <c r="L7424" s="21" t="e">
        <f>IF(A7424&lt;&gt;"",VLOOKUP(B7424,'Ket qua do'!$C$5:$AP$50000,$L$3,TRUE),"")</f>
        <v>#N/A</v>
      </c>
    </row>
    <row r="7425" spans="1:12" x14ac:dyDescent="0.25">
      <c r="A7425" t="e">
        <f t="shared" si="121"/>
        <v>#N/A</v>
      </c>
      <c r="B7425" s="1" t="e">
        <f>IF(A7425&lt;&gt;"",VLOOKUP(A7425,'Ket qua do'!$B$5:$CE$50000,2,TRUE),"")</f>
        <v>#N/A</v>
      </c>
      <c r="C7425" s="19" t="e">
        <f>IF(A7425&lt;&gt;"",VLOOKUP(B7425,'Ket qua do'!$C$5:$AP$50000,$C$3,TRUE)*SQRT(3)*$C$11,"")</f>
        <v>#N/A</v>
      </c>
      <c r="D7425" s="21" t="e">
        <f>IF(A7425&lt;&gt;"",VLOOKUP(B7425,'Ket qua do'!$C$5:$AP$50000,$D$3,TRUE),"")</f>
        <v>#N/A</v>
      </c>
      <c r="E7425" s="21" t="e">
        <f>IF(A7425&lt;&gt;"",VLOOKUP(B7425,'Ket qua do'!$C$5:$AP$50000,$E$3,TRUE)*$C$12,"")</f>
        <v>#N/A</v>
      </c>
      <c r="F7425" s="21" t="e">
        <f>IF(A7425&lt;&gt;"",VLOOKUP(B7425,'Ket qua do'!$C$5:$AP$50000,$F$3,TRUE),"")</f>
        <v>#N/A</v>
      </c>
      <c r="G7425" s="21" t="e">
        <f>IF(A7425&lt;&gt;"",VLOOKUP(B7425,'Ket qua do'!$C$5:$AP$50000,$G$3,TRUE),"")</f>
        <v>#N/A</v>
      </c>
      <c r="H7425" s="21" t="e">
        <f>IF(A7425&lt;&gt;"",VLOOKUP(B7425,'Ket qua do'!$C$5:$AP$50000,$H$3,TRUE),"")</f>
        <v>#N/A</v>
      </c>
      <c r="I7425" s="21" t="e">
        <f>IF(A7425&lt;&gt;"",VLOOKUP(B7425,'Ket qua do'!$C$5:$AP$50000,$I$3,TRUE)*$E$9/1000,"")</f>
        <v>#N/A</v>
      </c>
      <c r="J7425" s="21" t="e">
        <f>IF(A7425&lt;&gt;"",VLOOKUP(B7425,'Ket qua do'!$C$5:$AP$50000,$J$3,TRUE)*$E$9/1000,"")</f>
        <v>#N/A</v>
      </c>
      <c r="K7425" s="21" t="e">
        <f>IF(A7425&lt;&gt;"",VLOOKUP(B7425,'Ket qua do'!$C$5:$AP$50000,$K$3,TRUE)*$E$9/1000,"")</f>
        <v>#N/A</v>
      </c>
      <c r="L7425" s="21" t="e">
        <f>IF(A7425&lt;&gt;"",VLOOKUP(B7425,'Ket qua do'!$C$5:$AP$50000,$L$3,TRUE),"")</f>
        <v>#N/A</v>
      </c>
    </row>
    <row r="7426" spans="1:12" x14ac:dyDescent="0.25">
      <c r="A7426" t="e">
        <f t="shared" si="121"/>
        <v>#N/A</v>
      </c>
      <c r="B7426" s="1" t="e">
        <f>IF(A7426&lt;&gt;"",VLOOKUP(A7426,'Ket qua do'!$B$5:$CE$50000,2,TRUE),"")</f>
        <v>#N/A</v>
      </c>
      <c r="C7426" s="19" t="e">
        <f>IF(A7426&lt;&gt;"",VLOOKUP(B7426,'Ket qua do'!$C$5:$AP$50000,$C$3,TRUE)*SQRT(3)*$C$11,"")</f>
        <v>#N/A</v>
      </c>
      <c r="D7426" s="21" t="e">
        <f>IF(A7426&lt;&gt;"",VLOOKUP(B7426,'Ket qua do'!$C$5:$AP$50000,$D$3,TRUE),"")</f>
        <v>#N/A</v>
      </c>
      <c r="E7426" s="21" t="e">
        <f>IF(A7426&lt;&gt;"",VLOOKUP(B7426,'Ket qua do'!$C$5:$AP$50000,$E$3,TRUE)*$C$12,"")</f>
        <v>#N/A</v>
      </c>
      <c r="F7426" s="21" t="e">
        <f>IF(A7426&lt;&gt;"",VLOOKUP(B7426,'Ket qua do'!$C$5:$AP$50000,$F$3,TRUE),"")</f>
        <v>#N/A</v>
      </c>
      <c r="G7426" s="21" t="e">
        <f>IF(A7426&lt;&gt;"",VLOOKUP(B7426,'Ket qua do'!$C$5:$AP$50000,$G$3,TRUE),"")</f>
        <v>#N/A</v>
      </c>
      <c r="H7426" s="21" t="e">
        <f>IF(A7426&lt;&gt;"",VLOOKUP(B7426,'Ket qua do'!$C$5:$AP$50000,$H$3,TRUE),"")</f>
        <v>#N/A</v>
      </c>
      <c r="I7426" s="21" t="e">
        <f>IF(A7426&lt;&gt;"",VLOOKUP(B7426,'Ket qua do'!$C$5:$AP$50000,$I$3,TRUE)*$E$9/1000,"")</f>
        <v>#N/A</v>
      </c>
      <c r="J7426" s="21" t="e">
        <f>IF(A7426&lt;&gt;"",VLOOKUP(B7426,'Ket qua do'!$C$5:$AP$50000,$J$3,TRUE)*$E$9/1000,"")</f>
        <v>#N/A</v>
      </c>
      <c r="K7426" s="21" t="e">
        <f>IF(A7426&lt;&gt;"",VLOOKUP(B7426,'Ket qua do'!$C$5:$AP$50000,$K$3,TRUE)*$E$9/1000,"")</f>
        <v>#N/A</v>
      </c>
      <c r="L7426" s="21" t="e">
        <f>IF(A7426&lt;&gt;"",VLOOKUP(B7426,'Ket qua do'!$C$5:$AP$50000,$L$3,TRUE),"")</f>
        <v>#N/A</v>
      </c>
    </row>
    <row r="7427" spans="1:12" x14ac:dyDescent="0.25">
      <c r="A7427" t="e">
        <f t="shared" si="121"/>
        <v>#N/A</v>
      </c>
      <c r="B7427" s="1" t="e">
        <f>IF(A7427&lt;&gt;"",VLOOKUP(A7427,'Ket qua do'!$B$5:$CE$50000,2,TRUE),"")</f>
        <v>#N/A</v>
      </c>
      <c r="C7427" s="19" t="e">
        <f>IF(A7427&lt;&gt;"",VLOOKUP(B7427,'Ket qua do'!$C$5:$AP$50000,$C$3,TRUE)*SQRT(3)*$C$11,"")</f>
        <v>#N/A</v>
      </c>
      <c r="D7427" s="21" t="e">
        <f>IF(A7427&lt;&gt;"",VLOOKUP(B7427,'Ket qua do'!$C$5:$AP$50000,$D$3,TRUE),"")</f>
        <v>#N/A</v>
      </c>
      <c r="E7427" s="21" t="e">
        <f>IF(A7427&lt;&gt;"",VLOOKUP(B7427,'Ket qua do'!$C$5:$AP$50000,$E$3,TRUE)*$C$12,"")</f>
        <v>#N/A</v>
      </c>
      <c r="F7427" s="21" t="e">
        <f>IF(A7427&lt;&gt;"",VLOOKUP(B7427,'Ket qua do'!$C$5:$AP$50000,$F$3,TRUE),"")</f>
        <v>#N/A</v>
      </c>
      <c r="G7427" s="21" t="e">
        <f>IF(A7427&lt;&gt;"",VLOOKUP(B7427,'Ket qua do'!$C$5:$AP$50000,$G$3,TRUE),"")</f>
        <v>#N/A</v>
      </c>
      <c r="H7427" s="21" t="e">
        <f>IF(A7427&lt;&gt;"",VLOOKUP(B7427,'Ket qua do'!$C$5:$AP$50000,$H$3,TRUE),"")</f>
        <v>#N/A</v>
      </c>
      <c r="I7427" s="21" t="e">
        <f>IF(A7427&lt;&gt;"",VLOOKUP(B7427,'Ket qua do'!$C$5:$AP$50000,$I$3,TRUE)*$E$9/1000,"")</f>
        <v>#N/A</v>
      </c>
      <c r="J7427" s="21" t="e">
        <f>IF(A7427&lt;&gt;"",VLOOKUP(B7427,'Ket qua do'!$C$5:$AP$50000,$J$3,TRUE)*$E$9/1000,"")</f>
        <v>#N/A</v>
      </c>
      <c r="K7427" s="21" t="e">
        <f>IF(A7427&lt;&gt;"",VLOOKUP(B7427,'Ket qua do'!$C$5:$AP$50000,$K$3,TRUE)*$E$9/1000,"")</f>
        <v>#N/A</v>
      </c>
      <c r="L7427" s="21" t="e">
        <f>IF(A7427&lt;&gt;"",VLOOKUP(B7427,'Ket qua do'!$C$5:$AP$50000,$L$3,TRUE),"")</f>
        <v>#N/A</v>
      </c>
    </row>
    <row r="7428" spans="1:12" x14ac:dyDescent="0.25">
      <c r="A7428" t="e">
        <f t="shared" si="121"/>
        <v>#N/A</v>
      </c>
      <c r="B7428" s="1" t="e">
        <f>IF(A7428&lt;&gt;"",VLOOKUP(A7428,'Ket qua do'!$B$5:$CE$50000,2,TRUE),"")</f>
        <v>#N/A</v>
      </c>
      <c r="C7428" s="19" t="e">
        <f>IF(A7428&lt;&gt;"",VLOOKUP(B7428,'Ket qua do'!$C$5:$AP$50000,$C$3,TRUE)*SQRT(3)*$C$11,"")</f>
        <v>#N/A</v>
      </c>
      <c r="D7428" s="21" t="e">
        <f>IF(A7428&lt;&gt;"",VLOOKUP(B7428,'Ket qua do'!$C$5:$AP$50000,$D$3,TRUE),"")</f>
        <v>#N/A</v>
      </c>
      <c r="E7428" s="21" t="e">
        <f>IF(A7428&lt;&gt;"",VLOOKUP(B7428,'Ket qua do'!$C$5:$AP$50000,$E$3,TRUE)*$C$12,"")</f>
        <v>#N/A</v>
      </c>
      <c r="F7428" s="21" t="e">
        <f>IF(A7428&lt;&gt;"",VLOOKUP(B7428,'Ket qua do'!$C$5:$AP$50000,$F$3,TRUE),"")</f>
        <v>#N/A</v>
      </c>
      <c r="G7428" s="21" t="e">
        <f>IF(A7428&lt;&gt;"",VLOOKUP(B7428,'Ket qua do'!$C$5:$AP$50000,$G$3,TRUE),"")</f>
        <v>#N/A</v>
      </c>
      <c r="H7428" s="21" t="e">
        <f>IF(A7428&lt;&gt;"",VLOOKUP(B7428,'Ket qua do'!$C$5:$AP$50000,$H$3,TRUE),"")</f>
        <v>#N/A</v>
      </c>
      <c r="I7428" s="21" t="e">
        <f>IF(A7428&lt;&gt;"",VLOOKUP(B7428,'Ket qua do'!$C$5:$AP$50000,$I$3,TRUE)*$E$9/1000,"")</f>
        <v>#N/A</v>
      </c>
      <c r="J7428" s="21" t="e">
        <f>IF(A7428&lt;&gt;"",VLOOKUP(B7428,'Ket qua do'!$C$5:$AP$50000,$J$3,TRUE)*$E$9/1000,"")</f>
        <v>#N/A</v>
      </c>
      <c r="K7428" s="21" t="e">
        <f>IF(A7428&lt;&gt;"",VLOOKUP(B7428,'Ket qua do'!$C$5:$AP$50000,$K$3,TRUE)*$E$9/1000,"")</f>
        <v>#N/A</v>
      </c>
      <c r="L7428" s="21" t="e">
        <f>IF(A7428&lt;&gt;"",VLOOKUP(B7428,'Ket qua do'!$C$5:$AP$50000,$L$3,TRUE),"")</f>
        <v>#N/A</v>
      </c>
    </row>
    <row r="7429" spans="1:12" x14ac:dyDescent="0.25">
      <c r="A7429" t="e">
        <f t="shared" si="121"/>
        <v>#N/A</v>
      </c>
      <c r="B7429" s="1" t="e">
        <f>IF(A7429&lt;&gt;"",VLOOKUP(A7429,'Ket qua do'!$B$5:$CE$50000,2,TRUE),"")</f>
        <v>#N/A</v>
      </c>
      <c r="C7429" s="19" t="e">
        <f>IF(A7429&lt;&gt;"",VLOOKUP(B7429,'Ket qua do'!$C$5:$AP$50000,$C$3,TRUE)*SQRT(3)*$C$11,"")</f>
        <v>#N/A</v>
      </c>
      <c r="D7429" s="21" t="e">
        <f>IF(A7429&lt;&gt;"",VLOOKUP(B7429,'Ket qua do'!$C$5:$AP$50000,$D$3,TRUE),"")</f>
        <v>#N/A</v>
      </c>
      <c r="E7429" s="21" t="e">
        <f>IF(A7429&lt;&gt;"",VLOOKUP(B7429,'Ket qua do'!$C$5:$AP$50000,$E$3,TRUE)*$C$12,"")</f>
        <v>#N/A</v>
      </c>
      <c r="F7429" s="21" t="e">
        <f>IF(A7429&lt;&gt;"",VLOOKUP(B7429,'Ket qua do'!$C$5:$AP$50000,$F$3,TRUE),"")</f>
        <v>#N/A</v>
      </c>
      <c r="G7429" s="21" t="e">
        <f>IF(A7429&lt;&gt;"",VLOOKUP(B7429,'Ket qua do'!$C$5:$AP$50000,$G$3,TRUE),"")</f>
        <v>#N/A</v>
      </c>
      <c r="H7429" s="21" t="e">
        <f>IF(A7429&lt;&gt;"",VLOOKUP(B7429,'Ket qua do'!$C$5:$AP$50000,$H$3,TRUE),"")</f>
        <v>#N/A</v>
      </c>
      <c r="I7429" s="21" t="e">
        <f>IF(A7429&lt;&gt;"",VLOOKUP(B7429,'Ket qua do'!$C$5:$AP$50000,$I$3,TRUE)*$E$9/1000,"")</f>
        <v>#N/A</v>
      </c>
      <c r="J7429" s="21" t="e">
        <f>IF(A7429&lt;&gt;"",VLOOKUP(B7429,'Ket qua do'!$C$5:$AP$50000,$J$3,TRUE)*$E$9/1000,"")</f>
        <v>#N/A</v>
      </c>
      <c r="K7429" s="21" t="e">
        <f>IF(A7429&lt;&gt;"",VLOOKUP(B7429,'Ket qua do'!$C$5:$AP$50000,$K$3,TRUE)*$E$9/1000,"")</f>
        <v>#N/A</v>
      </c>
      <c r="L7429" s="21" t="e">
        <f>IF(A7429&lt;&gt;"",VLOOKUP(B7429,'Ket qua do'!$C$5:$AP$50000,$L$3,TRUE),"")</f>
        <v>#N/A</v>
      </c>
    </row>
    <row r="7430" spans="1:12" x14ac:dyDescent="0.25">
      <c r="A7430" t="e">
        <f t="shared" si="121"/>
        <v>#N/A</v>
      </c>
      <c r="B7430" s="1" t="e">
        <f>IF(A7430&lt;&gt;"",VLOOKUP(A7430,'Ket qua do'!$B$5:$CE$50000,2,TRUE),"")</f>
        <v>#N/A</v>
      </c>
      <c r="C7430" s="19" t="e">
        <f>IF(A7430&lt;&gt;"",VLOOKUP(B7430,'Ket qua do'!$C$5:$AP$50000,$C$3,TRUE)*SQRT(3)*$C$11,"")</f>
        <v>#N/A</v>
      </c>
      <c r="D7430" s="21" t="e">
        <f>IF(A7430&lt;&gt;"",VLOOKUP(B7430,'Ket qua do'!$C$5:$AP$50000,$D$3,TRUE),"")</f>
        <v>#N/A</v>
      </c>
      <c r="E7430" s="21" t="e">
        <f>IF(A7430&lt;&gt;"",VLOOKUP(B7430,'Ket qua do'!$C$5:$AP$50000,$E$3,TRUE)*$C$12,"")</f>
        <v>#N/A</v>
      </c>
      <c r="F7430" s="21" t="e">
        <f>IF(A7430&lt;&gt;"",VLOOKUP(B7430,'Ket qua do'!$C$5:$AP$50000,$F$3,TRUE),"")</f>
        <v>#N/A</v>
      </c>
      <c r="G7430" s="21" t="e">
        <f>IF(A7430&lt;&gt;"",VLOOKUP(B7430,'Ket qua do'!$C$5:$AP$50000,$G$3,TRUE),"")</f>
        <v>#N/A</v>
      </c>
      <c r="H7430" s="21" t="e">
        <f>IF(A7430&lt;&gt;"",VLOOKUP(B7430,'Ket qua do'!$C$5:$AP$50000,$H$3,TRUE),"")</f>
        <v>#N/A</v>
      </c>
      <c r="I7430" s="21" t="e">
        <f>IF(A7430&lt;&gt;"",VLOOKUP(B7430,'Ket qua do'!$C$5:$AP$50000,$I$3,TRUE)*$E$9/1000,"")</f>
        <v>#N/A</v>
      </c>
      <c r="J7430" s="21" t="e">
        <f>IF(A7430&lt;&gt;"",VLOOKUP(B7430,'Ket qua do'!$C$5:$AP$50000,$J$3,TRUE)*$E$9/1000,"")</f>
        <v>#N/A</v>
      </c>
      <c r="K7430" s="21" t="e">
        <f>IF(A7430&lt;&gt;"",VLOOKUP(B7430,'Ket qua do'!$C$5:$AP$50000,$K$3,TRUE)*$E$9/1000,"")</f>
        <v>#N/A</v>
      </c>
      <c r="L7430" s="21" t="e">
        <f>IF(A7430&lt;&gt;"",VLOOKUP(B7430,'Ket qua do'!$C$5:$AP$50000,$L$3,TRUE),"")</f>
        <v>#N/A</v>
      </c>
    </row>
    <row r="7431" spans="1:12" x14ac:dyDescent="0.25">
      <c r="A7431" t="e">
        <f t="shared" si="121"/>
        <v>#N/A</v>
      </c>
      <c r="B7431" s="1" t="e">
        <f>IF(A7431&lt;&gt;"",VLOOKUP(A7431,'Ket qua do'!$B$5:$CE$50000,2,TRUE),"")</f>
        <v>#N/A</v>
      </c>
      <c r="C7431" s="19" t="e">
        <f>IF(A7431&lt;&gt;"",VLOOKUP(B7431,'Ket qua do'!$C$5:$AP$50000,$C$3,TRUE)*SQRT(3)*$C$11,"")</f>
        <v>#N/A</v>
      </c>
      <c r="D7431" s="21" t="e">
        <f>IF(A7431&lt;&gt;"",VLOOKUP(B7431,'Ket qua do'!$C$5:$AP$50000,$D$3,TRUE),"")</f>
        <v>#N/A</v>
      </c>
      <c r="E7431" s="21" t="e">
        <f>IF(A7431&lt;&gt;"",VLOOKUP(B7431,'Ket qua do'!$C$5:$AP$50000,$E$3,TRUE)*$C$12,"")</f>
        <v>#N/A</v>
      </c>
      <c r="F7431" s="21" t="e">
        <f>IF(A7431&lt;&gt;"",VLOOKUP(B7431,'Ket qua do'!$C$5:$AP$50000,$F$3,TRUE),"")</f>
        <v>#N/A</v>
      </c>
      <c r="G7431" s="21" t="e">
        <f>IF(A7431&lt;&gt;"",VLOOKUP(B7431,'Ket qua do'!$C$5:$AP$50000,$G$3,TRUE),"")</f>
        <v>#N/A</v>
      </c>
      <c r="H7431" s="21" t="e">
        <f>IF(A7431&lt;&gt;"",VLOOKUP(B7431,'Ket qua do'!$C$5:$AP$50000,$H$3,TRUE),"")</f>
        <v>#N/A</v>
      </c>
      <c r="I7431" s="21" t="e">
        <f>IF(A7431&lt;&gt;"",VLOOKUP(B7431,'Ket qua do'!$C$5:$AP$50000,$I$3,TRUE)*$E$9/1000,"")</f>
        <v>#N/A</v>
      </c>
      <c r="J7431" s="21" t="e">
        <f>IF(A7431&lt;&gt;"",VLOOKUP(B7431,'Ket qua do'!$C$5:$AP$50000,$J$3,TRUE)*$E$9/1000,"")</f>
        <v>#N/A</v>
      </c>
      <c r="K7431" s="21" t="e">
        <f>IF(A7431&lt;&gt;"",VLOOKUP(B7431,'Ket qua do'!$C$5:$AP$50000,$K$3,TRUE)*$E$9/1000,"")</f>
        <v>#N/A</v>
      </c>
      <c r="L7431" s="21" t="e">
        <f>IF(A7431&lt;&gt;"",VLOOKUP(B7431,'Ket qua do'!$C$5:$AP$50000,$L$3,TRUE),"")</f>
        <v>#N/A</v>
      </c>
    </row>
    <row r="7432" spans="1:12" x14ac:dyDescent="0.25">
      <c r="A7432" t="e">
        <f t="shared" si="121"/>
        <v>#N/A</v>
      </c>
      <c r="B7432" s="1" t="e">
        <f>IF(A7432&lt;&gt;"",VLOOKUP(A7432,'Ket qua do'!$B$5:$CE$50000,2,TRUE),"")</f>
        <v>#N/A</v>
      </c>
      <c r="C7432" s="19" t="e">
        <f>IF(A7432&lt;&gt;"",VLOOKUP(B7432,'Ket qua do'!$C$5:$AP$50000,$C$3,TRUE)*SQRT(3)*$C$11,"")</f>
        <v>#N/A</v>
      </c>
      <c r="D7432" s="21" t="e">
        <f>IF(A7432&lt;&gt;"",VLOOKUP(B7432,'Ket qua do'!$C$5:$AP$50000,$D$3,TRUE),"")</f>
        <v>#N/A</v>
      </c>
      <c r="E7432" s="21" t="e">
        <f>IF(A7432&lt;&gt;"",VLOOKUP(B7432,'Ket qua do'!$C$5:$AP$50000,$E$3,TRUE)*$C$12,"")</f>
        <v>#N/A</v>
      </c>
      <c r="F7432" s="21" t="e">
        <f>IF(A7432&lt;&gt;"",VLOOKUP(B7432,'Ket qua do'!$C$5:$AP$50000,$F$3,TRUE),"")</f>
        <v>#N/A</v>
      </c>
      <c r="G7432" s="21" t="e">
        <f>IF(A7432&lt;&gt;"",VLOOKUP(B7432,'Ket qua do'!$C$5:$AP$50000,$G$3,TRUE),"")</f>
        <v>#N/A</v>
      </c>
      <c r="H7432" s="21" t="e">
        <f>IF(A7432&lt;&gt;"",VLOOKUP(B7432,'Ket qua do'!$C$5:$AP$50000,$H$3,TRUE),"")</f>
        <v>#N/A</v>
      </c>
      <c r="I7432" s="21" t="e">
        <f>IF(A7432&lt;&gt;"",VLOOKUP(B7432,'Ket qua do'!$C$5:$AP$50000,$I$3,TRUE)*$E$9/1000,"")</f>
        <v>#N/A</v>
      </c>
      <c r="J7432" s="21" t="e">
        <f>IF(A7432&lt;&gt;"",VLOOKUP(B7432,'Ket qua do'!$C$5:$AP$50000,$J$3,TRUE)*$E$9/1000,"")</f>
        <v>#N/A</v>
      </c>
      <c r="K7432" s="21" t="e">
        <f>IF(A7432&lt;&gt;"",VLOOKUP(B7432,'Ket qua do'!$C$5:$AP$50000,$K$3,TRUE)*$E$9/1000,"")</f>
        <v>#N/A</v>
      </c>
      <c r="L7432" s="21" t="e">
        <f>IF(A7432&lt;&gt;"",VLOOKUP(B7432,'Ket qua do'!$C$5:$AP$50000,$L$3,TRUE),"")</f>
        <v>#N/A</v>
      </c>
    </row>
    <row r="7433" spans="1:12" x14ac:dyDescent="0.25">
      <c r="A7433" t="e">
        <f t="shared" si="121"/>
        <v>#N/A</v>
      </c>
      <c r="B7433" s="1" t="e">
        <f>IF(A7433&lt;&gt;"",VLOOKUP(A7433,'Ket qua do'!$B$5:$CE$50000,2,TRUE),"")</f>
        <v>#N/A</v>
      </c>
      <c r="C7433" s="19" t="e">
        <f>IF(A7433&lt;&gt;"",VLOOKUP(B7433,'Ket qua do'!$C$5:$AP$50000,$C$3,TRUE)*SQRT(3)*$C$11,"")</f>
        <v>#N/A</v>
      </c>
      <c r="D7433" s="21" t="e">
        <f>IF(A7433&lt;&gt;"",VLOOKUP(B7433,'Ket qua do'!$C$5:$AP$50000,$D$3,TRUE),"")</f>
        <v>#N/A</v>
      </c>
      <c r="E7433" s="21" t="e">
        <f>IF(A7433&lt;&gt;"",VLOOKUP(B7433,'Ket qua do'!$C$5:$AP$50000,$E$3,TRUE)*$C$12,"")</f>
        <v>#N/A</v>
      </c>
      <c r="F7433" s="21" t="e">
        <f>IF(A7433&lt;&gt;"",VLOOKUP(B7433,'Ket qua do'!$C$5:$AP$50000,$F$3,TRUE),"")</f>
        <v>#N/A</v>
      </c>
      <c r="G7433" s="21" t="e">
        <f>IF(A7433&lt;&gt;"",VLOOKUP(B7433,'Ket qua do'!$C$5:$AP$50000,$G$3,TRUE),"")</f>
        <v>#N/A</v>
      </c>
      <c r="H7433" s="21" t="e">
        <f>IF(A7433&lt;&gt;"",VLOOKUP(B7433,'Ket qua do'!$C$5:$AP$50000,$H$3,TRUE),"")</f>
        <v>#N/A</v>
      </c>
      <c r="I7433" s="21" t="e">
        <f>IF(A7433&lt;&gt;"",VLOOKUP(B7433,'Ket qua do'!$C$5:$AP$50000,$I$3,TRUE)*$E$9/1000,"")</f>
        <v>#N/A</v>
      </c>
      <c r="J7433" s="21" t="e">
        <f>IF(A7433&lt;&gt;"",VLOOKUP(B7433,'Ket qua do'!$C$5:$AP$50000,$J$3,TRUE)*$E$9/1000,"")</f>
        <v>#N/A</v>
      </c>
      <c r="K7433" s="21" t="e">
        <f>IF(A7433&lt;&gt;"",VLOOKUP(B7433,'Ket qua do'!$C$5:$AP$50000,$K$3,TRUE)*$E$9/1000,"")</f>
        <v>#N/A</v>
      </c>
      <c r="L7433" s="21" t="e">
        <f>IF(A7433&lt;&gt;"",VLOOKUP(B7433,'Ket qua do'!$C$5:$AP$50000,$L$3,TRUE),"")</f>
        <v>#N/A</v>
      </c>
    </row>
    <row r="7434" spans="1:12" x14ac:dyDescent="0.25">
      <c r="A7434" t="e">
        <f t="shared" si="121"/>
        <v>#N/A</v>
      </c>
      <c r="B7434" s="1" t="e">
        <f>IF(A7434&lt;&gt;"",VLOOKUP(A7434,'Ket qua do'!$B$5:$CE$50000,2,TRUE),"")</f>
        <v>#N/A</v>
      </c>
      <c r="C7434" s="19" t="e">
        <f>IF(A7434&lt;&gt;"",VLOOKUP(B7434,'Ket qua do'!$C$5:$AP$50000,$C$3,TRUE)*SQRT(3)*$C$11,"")</f>
        <v>#N/A</v>
      </c>
      <c r="D7434" s="21" t="e">
        <f>IF(A7434&lt;&gt;"",VLOOKUP(B7434,'Ket qua do'!$C$5:$AP$50000,$D$3,TRUE),"")</f>
        <v>#N/A</v>
      </c>
      <c r="E7434" s="21" t="e">
        <f>IF(A7434&lt;&gt;"",VLOOKUP(B7434,'Ket qua do'!$C$5:$AP$50000,$E$3,TRUE)*$C$12,"")</f>
        <v>#N/A</v>
      </c>
      <c r="F7434" s="21" t="e">
        <f>IF(A7434&lt;&gt;"",VLOOKUP(B7434,'Ket qua do'!$C$5:$AP$50000,$F$3,TRUE),"")</f>
        <v>#N/A</v>
      </c>
      <c r="G7434" s="21" t="e">
        <f>IF(A7434&lt;&gt;"",VLOOKUP(B7434,'Ket qua do'!$C$5:$AP$50000,$G$3,TRUE),"")</f>
        <v>#N/A</v>
      </c>
      <c r="H7434" s="21" t="e">
        <f>IF(A7434&lt;&gt;"",VLOOKUP(B7434,'Ket qua do'!$C$5:$AP$50000,$H$3,TRUE),"")</f>
        <v>#N/A</v>
      </c>
      <c r="I7434" s="21" t="e">
        <f>IF(A7434&lt;&gt;"",VLOOKUP(B7434,'Ket qua do'!$C$5:$AP$50000,$I$3,TRUE)*$E$9/1000,"")</f>
        <v>#N/A</v>
      </c>
      <c r="J7434" s="21" t="e">
        <f>IF(A7434&lt;&gt;"",VLOOKUP(B7434,'Ket qua do'!$C$5:$AP$50000,$J$3,TRUE)*$E$9/1000,"")</f>
        <v>#N/A</v>
      </c>
      <c r="K7434" s="21" t="e">
        <f>IF(A7434&lt;&gt;"",VLOOKUP(B7434,'Ket qua do'!$C$5:$AP$50000,$K$3,TRUE)*$E$9/1000,"")</f>
        <v>#N/A</v>
      </c>
      <c r="L7434" s="21" t="e">
        <f>IF(A7434&lt;&gt;"",VLOOKUP(B7434,'Ket qua do'!$C$5:$AP$50000,$L$3,TRUE),"")</f>
        <v>#N/A</v>
      </c>
    </row>
    <row r="7435" spans="1:12" x14ac:dyDescent="0.25">
      <c r="A7435" t="e">
        <f t="shared" si="121"/>
        <v>#N/A</v>
      </c>
      <c r="B7435" s="1" t="e">
        <f>IF(A7435&lt;&gt;"",VLOOKUP(A7435,'Ket qua do'!$B$5:$CE$50000,2,TRUE),"")</f>
        <v>#N/A</v>
      </c>
      <c r="C7435" s="19" t="e">
        <f>IF(A7435&lt;&gt;"",VLOOKUP(B7435,'Ket qua do'!$C$5:$AP$50000,$C$3,TRUE)*SQRT(3)*$C$11,"")</f>
        <v>#N/A</v>
      </c>
      <c r="D7435" s="21" t="e">
        <f>IF(A7435&lt;&gt;"",VLOOKUP(B7435,'Ket qua do'!$C$5:$AP$50000,$D$3,TRUE),"")</f>
        <v>#N/A</v>
      </c>
      <c r="E7435" s="21" t="e">
        <f>IF(A7435&lt;&gt;"",VLOOKUP(B7435,'Ket qua do'!$C$5:$AP$50000,$E$3,TRUE)*$C$12,"")</f>
        <v>#N/A</v>
      </c>
      <c r="F7435" s="21" t="e">
        <f>IF(A7435&lt;&gt;"",VLOOKUP(B7435,'Ket qua do'!$C$5:$AP$50000,$F$3,TRUE),"")</f>
        <v>#N/A</v>
      </c>
      <c r="G7435" s="21" t="e">
        <f>IF(A7435&lt;&gt;"",VLOOKUP(B7435,'Ket qua do'!$C$5:$AP$50000,$G$3,TRUE),"")</f>
        <v>#N/A</v>
      </c>
      <c r="H7435" s="21" t="e">
        <f>IF(A7435&lt;&gt;"",VLOOKUP(B7435,'Ket qua do'!$C$5:$AP$50000,$H$3,TRUE),"")</f>
        <v>#N/A</v>
      </c>
      <c r="I7435" s="21" t="e">
        <f>IF(A7435&lt;&gt;"",VLOOKUP(B7435,'Ket qua do'!$C$5:$AP$50000,$I$3,TRUE)*$E$9/1000,"")</f>
        <v>#N/A</v>
      </c>
      <c r="J7435" s="21" t="e">
        <f>IF(A7435&lt;&gt;"",VLOOKUP(B7435,'Ket qua do'!$C$5:$AP$50000,$J$3,TRUE)*$E$9/1000,"")</f>
        <v>#N/A</v>
      </c>
      <c r="K7435" s="21" t="e">
        <f>IF(A7435&lt;&gt;"",VLOOKUP(B7435,'Ket qua do'!$C$5:$AP$50000,$K$3,TRUE)*$E$9/1000,"")</f>
        <v>#N/A</v>
      </c>
      <c r="L7435" s="21" t="e">
        <f>IF(A7435&lt;&gt;"",VLOOKUP(B7435,'Ket qua do'!$C$5:$AP$50000,$L$3,TRUE),"")</f>
        <v>#N/A</v>
      </c>
    </row>
    <row r="7436" spans="1:12" x14ac:dyDescent="0.25">
      <c r="A7436" t="e">
        <f t="shared" si="121"/>
        <v>#N/A</v>
      </c>
      <c r="B7436" s="1" t="e">
        <f>IF(A7436&lt;&gt;"",VLOOKUP(A7436,'Ket qua do'!$B$5:$CE$50000,2,TRUE),"")</f>
        <v>#N/A</v>
      </c>
      <c r="C7436" s="19" t="e">
        <f>IF(A7436&lt;&gt;"",VLOOKUP(B7436,'Ket qua do'!$C$5:$AP$50000,$C$3,TRUE)*SQRT(3)*$C$11,"")</f>
        <v>#N/A</v>
      </c>
      <c r="D7436" s="21" t="e">
        <f>IF(A7436&lt;&gt;"",VLOOKUP(B7436,'Ket qua do'!$C$5:$AP$50000,$D$3,TRUE),"")</f>
        <v>#N/A</v>
      </c>
      <c r="E7436" s="21" t="e">
        <f>IF(A7436&lt;&gt;"",VLOOKUP(B7436,'Ket qua do'!$C$5:$AP$50000,$E$3,TRUE)*$C$12,"")</f>
        <v>#N/A</v>
      </c>
      <c r="F7436" s="21" t="e">
        <f>IF(A7436&lt;&gt;"",VLOOKUP(B7436,'Ket qua do'!$C$5:$AP$50000,$F$3,TRUE),"")</f>
        <v>#N/A</v>
      </c>
      <c r="G7436" s="21" t="e">
        <f>IF(A7436&lt;&gt;"",VLOOKUP(B7436,'Ket qua do'!$C$5:$AP$50000,$G$3,TRUE),"")</f>
        <v>#N/A</v>
      </c>
      <c r="H7436" s="21" t="e">
        <f>IF(A7436&lt;&gt;"",VLOOKUP(B7436,'Ket qua do'!$C$5:$AP$50000,$H$3,TRUE),"")</f>
        <v>#N/A</v>
      </c>
      <c r="I7436" s="21" t="e">
        <f>IF(A7436&lt;&gt;"",VLOOKUP(B7436,'Ket qua do'!$C$5:$AP$50000,$I$3,TRUE)*$E$9/1000,"")</f>
        <v>#N/A</v>
      </c>
      <c r="J7436" s="21" t="e">
        <f>IF(A7436&lt;&gt;"",VLOOKUP(B7436,'Ket qua do'!$C$5:$AP$50000,$J$3,TRUE)*$E$9/1000,"")</f>
        <v>#N/A</v>
      </c>
      <c r="K7436" s="21" t="e">
        <f>IF(A7436&lt;&gt;"",VLOOKUP(B7436,'Ket qua do'!$C$5:$AP$50000,$K$3,TRUE)*$E$9/1000,"")</f>
        <v>#N/A</v>
      </c>
      <c r="L7436" s="21" t="e">
        <f>IF(A7436&lt;&gt;"",VLOOKUP(B7436,'Ket qua do'!$C$5:$AP$50000,$L$3,TRUE),"")</f>
        <v>#N/A</v>
      </c>
    </row>
    <row r="7437" spans="1:12" x14ac:dyDescent="0.25">
      <c r="A7437" t="e">
        <f t="shared" si="121"/>
        <v>#N/A</v>
      </c>
      <c r="B7437" s="1" t="e">
        <f>IF(A7437&lt;&gt;"",VLOOKUP(A7437,'Ket qua do'!$B$5:$CE$50000,2,TRUE),"")</f>
        <v>#N/A</v>
      </c>
      <c r="C7437" s="19" t="e">
        <f>IF(A7437&lt;&gt;"",VLOOKUP(B7437,'Ket qua do'!$C$5:$AP$50000,$C$3,TRUE)*SQRT(3)*$C$11,"")</f>
        <v>#N/A</v>
      </c>
      <c r="D7437" s="21" t="e">
        <f>IF(A7437&lt;&gt;"",VLOOKUP(B7437,'Ket qua do'!$C$5:$AP$50000,$D$3,TRUE),"")</f>
        <v>#N/A</v>
      </c>
      <c r="E7437" s="21" t="e">
        <f>IF(A7437&lt;&gt;"",VLOOKUP(B7437,'Ket qua do'!$C$5:$AP$50000,$E$3,TRUE)*$C$12,"")</f>
        <v>#N/A</v>
      </c>
      <c r="F7437" s="21" t="e">
        <f>IF(A7437&lt;&gt;"",VLOOKUP(B7437,'Ket qua do'!$C$5:$AP$50000,$F$3,TRUE),"")</f>
        <v>#N/A</v>
      </c>
      <c r="G7437" s="21" t="e">
        <f>IF(A7437&lt;&gt;"",VLOOKUP(B7437,'Ket qua do'!$C$5:$AP$50000,$G$3,TRUE),"")</f>
        <v>#N/A</v>
      </c>
      <c r="H7437" s="21" t="e">
        <f>IF(A7437&lt;&gt;"",VLOOKUP(B7437,'Ket qua do'!$C$5:$AP$50000,$H$3,TRUE),"")</f>
        <v>#N/A</v>
      </c>
      <c r="I7437" s="21" t="e">
        <f>IF(A7437&lt;&gt;"",VLOOKUP(B7437,'Ket qua do'!$C$5:$AP$50000,$I$3,TRUE)*$E$9/1000,"")</f>
        <v>#N/A</v>
      </c>
      <c r="J7437" s="21" t="e">
        <f>IF(A7437&lt;&gt;"",VLOOKUP(B7437,'Ket qua do'!$C$5:$AP$50000,$J$3,TRUE)*$E$9/1000,"")</f>
        <v>#N/A</v>
      </c>
      <c r="K7437" s="21" t="e">
        <f>IF(A7437&lt;&gt;"",VLOOKUP(B7437,'Ket qua do'!$C$5:$AP$50000,$K$3,TRUE)*$E$9/1000,"")</f>
        <v>#N/A</v>
      </c>
      <c r="L7437" s="21" t="e">
        <f>IF(A7437&lt;&gt;"",VLOOKUP(B7437,'Ket qua do'!$C$5:$AP$50000,$L$3,TRUE),"")</f>
        <v>#N/A</v>
      </c>
    </row>
    <row r="7438" spans="1:12" x14ac:dyDescent="0.25">
      <c r="A7438" t="e">
        <f t="shared" si="121"/>
        <v>#N/A</v>
      </c>
      <c r="B7438" s="1" t="e">
        <f>IF(A7438&lt;&gt;"",VLOOKUP(A7438,'Ket qua do'!$B$5:$CE$50000,2,TRUE),"")</f>
        <v>#N/A</v>
      </c>
      <c r="C7438" s="19" t="e">
        <f>IF(A7438&lt;&gt;"",VLOOKUP(B7438,'Ket qua do'!$C$5:$AP$50000,$C$3,TRUE)*SQRT(3)*$C$11,"")</f>
        <v>#N/A</v>
      </c>
      <c r="D7438" s="21" t="e">
        <f>IF(A7438&lt;&gt;"",VLOOKUP(B7438,'Ket qua do'!$C$5:$AP$50000,$D$3,TRUE),"")</f>
        <v>#N/A</v>
      </c>
      <c r="E7438" s="21" t="e">
        <f>IF(A7438&lt;&gt;"",VLOOKUP(B7438,'Ket qua do'!$C$5:$AP$50000,$E$3,TRUE)*$C$12,"")</f>
        <v>#N/A</v>
      </c>
      <c r="F7438" s="21" t="e">
        <f>IF(A7438&lt;&gt;"",VLOOKUP(B7438,'Ket qua do'!$C$5:$AP$50000,$F$3,TRUE),"")</f>
        <v>#N/A</v>
      </c>
      <c r="G7438" s="21" t="e">
        <f>IF(A7438&lt;&gt;"",VLOOKUP(B7438,'Ket qua do'!$C$5:$AP$50000,$G$3,TRUE),"")</f>
        <v>#N/A</v>
      </c>
      <c r="H7438" s="21" t="e">
        <f>IF(A7438&lt;&gt;"",VLOOKUP(B7438,'Ket qua do'!$C$5:$AP$50000,$H$3,TRUE),"")</f>
        <v>#N/A</v>
      </c>
      <c r="I7438" s="21" t="e">
        <f>IF(A7438&lt;&gt;"",VLOOKUP(B7438,'Ket qua do'!$C$5:$AP$50000,$I$3,TRUE)*$E$9/1000,"")</f>
        <v>#N/A</v>
      </c>
      <c r="J7438" s="21" t="e">
        <f>IF(A7438&lt;&gt;"",VLOOKUP(B7438,'Ket qua do'!$C$5:$AP$50000,$J$3,TRUE)*$E$9/1000,"")</f>
        <v>#N/A</v>
      </c>
      <c r="K7438" s="21" t="e">
        <f>IF(A7438&lt;&gt;"",VLOOKUP(B7438,'Ket qua do'!$C$5:$AP$50000,$K$3,TRUE)*$E$9/1000,"")</f>
        <v>#N/A</v>
      </c>
      <c r="L7438" s="21" t="e">
        <f>IF(A7438&lt;&gt;"",VLOOKUP(B7438,'Ket qua do'!$C$5:$AP$50000,$L$3,TRUE),"")</f>
        <v>#N/A</v>
      </c>
    </row>
    <row r="7439" spans="1:12" x14ac:dyDescent="0.25">
      <c r="A7439" t="e">
        <f t="shared" si="121"/>
        <v>#N/A</v>
      </c>
      <c r="B7439" s="1" t="e">
        <f>IF(A7439&lt;&gt;"",VLOOKUP(A7439,'Ket qua do'!$B$5:$CE$50000,2,TRUE),"")</f>
        <v>#N/A</v>
      </c>
      <c r="C7439" s="19" t="e">
        <f>IF(A7439&lt;&gt;"",VLOOKUP(B7439,'Ket qua do'!$C$5:$AP$50000,$C$3,TRUE)*SQRT(3)*$C$11,"")</f>
        <v>#N/A</v>
      </c>
      <c r="D7439" s="21" t="e">
        <f>IF(A7439&lt;&gt;"",VLOOKUP(B7439,'Ket qua do'!$C$5:$AP$50000,$D$3,TRUE),"")</f>
        <v>#N/A</v>
      </c>
      <c r="E7439" s="21" t="e">
        <f>IF(A7439&lt;&gt;"",VLOOKUP(B7439,'Ket qua do'!$C$5:$AP$50000,$E$3,TRUE)*$C$12,"")</f>
        <v>#N/A</v>
      </c>
      <c r="F7439" s="21" t="e">
        <f>IF(A7439&lt;&gt;"",VLOOKUP(B7439,'Ket qua do'!$C$5:$AP$50000,$F$3,TRUE),"")</f>
        <v>#N/A</v>
      </c>
      <c r="G7439" s="21" t="e">
        <f>IF(A7439&lt;&gt;"",VLOOKUP(B7439,'Ket qua do'!$C$5:$AP$50000,$G$3,TRUE),"")</f>
        <v>#N/A</v>
      </c>
      <c r="H7439" s="21" t="e">
        <f>IF(A7439&lt;&gt;"",VLOOKUP(B7439,'Ket qua do'!$C$5:$AP$50000,$H$3,TRUE),"")</f>
        <v>#N/A</v>
      </c>
      <c r="I7439" s="21" t="e">
        <f>IF(A7439&lt;&gt;"",VLOOKUP(B7439,'Ket qua do'!$C$5:$AP$50000,$I$3,TRUE)*$E$9/1000,"")</f>
        <v>#N/A</v>
      </c>
      <c r="J7439" s="21" t="e">
        <f>IF(A7439&lt;&gt;"",VLOOKUP(B7439,'Ket qua do'!$C$5:$AP$50000,$J$3,TRUE)*$E$9/1000,"")</f>
        <v>#N/A</v>
      </c>
      <c r="K7439" s="21" t="e">
        <f>IF(A7439&lt;&gt;"",VLOOKUP(B7439,'Ket qua do'!$C$5:$AP$50000,$K$3,TRUE)*$E$9/1000,"")</f>
        <v>#N/A</v>
      </c>
      <c r="L7439" s="21" t="e">
        <f>IF(A7439&lt;&gt;"",VLOOKUP(B7439,'Ket qua do'!$C$5:$AP$50000,$L$3,TRUE),"")</f>
        <v>#N/A</v>
      </c>
    </row>
    <row r="7440" spans="1:12" x14ac:dyDescent="0.25">
      <c r="A7440" t="e">
        <f t="shared" si="121"/>
        <v>#N/A</v>
      </c>
      <c r="B7440" s="1" t="e">
        <f>IF(A7440&lt;&gt;"",VLOOKUP(A7440,'Ket qua do'!$B$5:$CE$50000,2,TRUE),"")</f>
        <v>#N/A</v>
      </c>
      <c r="C7440" s="19" t="e">
        <f>IF(A7440&lt;&gt;"",VLOOKUP(B7440,'Ket qua do'!$C$5:$AP$50000,$C$3,TRUE)*SQRT(3)*$C$11,"")</f>
        <v>#N/A</v>
      </c>
      <c r="D7440" s="21" t="e">
        <f>IF(A7440&lt;&gt;"",VLOOKUP(B7440,'Ket qua do'!$C$5:$AP$50000,$D$3,TRUE),"")</f>
        <v>#N/A</v>
      </c>
      <c r="E7440" s="21" t="e">
        <f>IF(A7440&lt;&gt;"",VLOOKUP(B7440,'Ket qua do'!$C$5:$AP$50000,$E$3,TRUE)*$C$12,"")</f>
        <v>#N/A</v>
      </c>
      <c r="F7440" s="21" t="e">
        <f>IF(A7440&lt;&gt;"",VLOOKUP(B7440,'Ket qua do'!$C$5:$AP$50000,$F$3,TRUE),"")</f>
        <v>#N/A</v>
      </c>
      <c r="G7440" s="21" t="e">
        <f>IF(A7440&lt;&gt;"",VLOOKUP(B7440,'Ket qua do'!$C$5:$AP$50000,$G$3,TRUE),"")</f>
        <v>#N/A</v>
      </c>
      <c r="H7440" s="21" t="e">
        <f>IF(A7440&lt;&gt;"",VLOOKUP(B7440,'Ket qua do'!$C$5:$AP$50000,$H$3,TRUE),"")</f>
        <v>#N/A</v>
      </c>
      <c r="I7440" s="21" t="e">
        <f>IF(A7440&lt;&gt;"",VLOOKUP(B7440,'Ket qua do'!$C$5:$AP$50000,$I$3,TRUE)*$E$9/1000,"")</f>
        <v>#N/A</v>
      </c>
      <c r="J7440" s="21" t="e">
        <f>IF(A7440&lt;&gt;"",VLOOKUP(B7440,'Ket qua do'!$C$5:$AP$50000,$J$3,TRUE)*$E$9/1000,"")</f>
        <v>#N/A</v>
      </c>
      <c r="K7440" s="21" t="e">
        <f>IF(A7440&lt;&gt;"",VLOOKUP(B7440,'Ket qua do'!$C$5:$AP$50000,$K$3,TRUE)*$E$9/1000,"")</f>
        <v>#N/A</v>
      </c>
      <c r="L7440" s="21" t="e">
        <f>IF(A7440&lt;&gt;"",VLOOKUP(B7440,'Ket qua do'!$C$5:$AP$50000,$L$3,TRUE),"")</f>
        <v>#N/A</v>
      </c>
    </row>
    <row r="7441" spans="1:12" x14ac:dyDescent="0.25">
      <c r="A7441" t="e">
        <f t="shared" si="121"/>
        <v>#N/A</v>
      </c>
      <c r="B7441" s="1" t="e">
        <f>IF(A7441&lt;&gt;"",VLOOKUP(A7441,'Ket qua do'!$B$5:$CE$50000,2,TRUE),"")</f>
        <v>#N/A</v>
      </c>
      <c r="C7441" s="19" t="e">
        <f>IF(A7441&lt;&gt;"",VLOOKUP(B7441,'Ket qua do'!$C$5:$AP$50000,$C$3,TRUE)*SQRT(3)*$C$11,"")</f>
        <v>#N/A</v>
      </c>
      <c r="D7441" s="21" t="e">
        <f>IF(A7441&lt;&gt;"",VLOOKUP(B7441,'Ket qua do'!$C$5:$AP$50000,$D$3,TRUE),"")</f>
        <v>#N/A</v>
      </c>
      <c r="E7441" s="21" t="e">
        <f>IF(A7441&lt;&gt;"",VLOOKUP(B7441,'Ket qua do'!$C$5:$AP$50000,$E$3,TRUE)*$C$12,"")</f>
        <v>#N/A</v>
      </c>
      <c r="F7441" s="21" t="e">
        <f>IF(A7441&lt;&gt;"",VLOOKUP(B7441,'Ket qua do'!$C$5:$AP$50000,$F$3,TRUE),"")</f>
        <v>#N/A</v>
      </c>
      <c r="G7441" s="21" t="e">
        <f>IF(A7441&lt;&gt;"",VLOOKUP(B7441,'Ket qua do'!$C$5:$AP$50000,$G$3,TRUE),"")</f>
        <v>#N/A</v>
      </c>
      <c r="H7441" s="21" t="e">
        <f>IF(A7441&lt;&gt;"",VLOOKUP(B7441,'Ket qua do'!$C$5:$AP$50000,$H$3,TRUE),"")</f>
        <v>#N/A</v>
      </c>
      <c r="I7441" s="21" t="e">
        <f>IF(A7441&lt;&gt;"",VLOOKUP(B7441,'Ket qua do'!$C$5:$AP$50000,$I$3,TRUE)*$E$9/1000,"")</f>
        <v>#N/A</v>
      </c>
      <c r="J7441" s="21" t="e">
        <f>IF(A7441&lt;&gt;"",VLOOKUP(B7441,'Ket qua do'!$C$5:$AP$50000,$J$3,TRUE)*$E$9/1000,"")</f>
        <v>#N/A</v>
      </c>
      <c r="K7441" s="21" t="e">
        <f>IF(A7441&lt;&gt;"",VLOOKUP(B7441,'Ket qua do'!$C$5:$AP$50000,$K$3,TRUE)*$E$9/1000,"")</f>
        <v>#N/A</v>
      </c>
      <c r="L7441" s="21" t="e">
        <f>IF(A7441&lt;&gt;"",VLOOKUP(B7441,'Ket qua do'!$C$5:$AP$50000,$L$3,TRUE),"")</f>
        <v>#N/A</v>
      </c>
    </row>
    <row r="7442" spans="1:12" x14ac:dyDescent="0.25">
      <c r="A7442" t="e">
        <f t="shared" si="121"/>
        <v>#N/A</v>
      </c>
      <c r="B7442" s="1" t="e">
        <f>IF(A7442&lt;&gt;"",VLOOKUP(A7442,'Ket qua do'!$B$5:$CE$50000,2,TRUE),"")</f>
        <v>#N/A</v>
      </c>
      <c r="C7442" s="19" t="e">
        <f>IF(A7442&lt;&gt;"",VLOOKUP(B7442,'Ket qua do'!$C$5:$AP$50000,$C$3,TRUE)*SQRT(3)*$C$11,"")</f>
        <v>#N/A</v>
      </c>
      <c r="D7442" s="21" t="e">
        <f>IF(A7442&lt;&gt;"",VLOOKUP(B7442,'Ket qua do'!$C$5:$AP$50000,$D$3,TRUE),"")</f>
        <v>#N/A</v>
      </c>
      <c r="E7442" s="21" t="e">
        <f>IF(A7442&lt;&gt;"",VLOOKUP(B7442,'Ket qua do'!$C$5:$AP$50000,$E$3,TRUE)*$C$12,"")</f>
        <v>#N/A</v>
      </c>
      <c r="F7442" s="21" t="e">
        <f>IF(A7442&lt;&gt;"",VLOOKUP(B7442,'Ket qua do'!$C$5:$AP$50000,$F$3,TRUE),"")</f>
        <v>#N/A</v>
      </c>
      <c r="G7442" s="21" t="e">
        <f>IF(A7442&lt;&gt;"",VLOOKUP(B7442,'Ket qua do'!$C$5:$AP$50000,$G$3,TRUE),"")</f>
        <v>#N/A</v>
      </c>
      <c r="H7442" s="21" t="e">
        <f>IF(A7442&lt;&gt;"",VLOOKUP(B7442,'Ket qua do'!$C$5:$AP$50000,$H$3,TRUE),"")</f>
        <v>#N/A</v>
      </c>
      <c r="I7442" s="21" t="e">
        <f>IF(A7442&lt;&gt;"",VLOOKUP(B7442,'Ket qua do'!$C$5:$AP$50000,$I$3,TRUE)*$E$9/1000,"")</f>
        <v>#N/A</v>
      </c>
      <c r="J7442" s="21" t="e">
        <f>IF(A7442&lt;&gt;"",VLOOKUP(B7442,'Ket qua do'!$C$5:$AP$50000,$J$3,TRUE)*$E$9/1000,"")</f>
        <v>#N/A</v>
      </c>
      <c r="K7442" s="21" t="e">
        <f>IF(A7442&lt;&gt;"",VLOOKUP(B7442,'Ket qua do'!$C$5:$AP$50000,$K$3,TRUE)*$E$9/1000,"")</f>
        <v>#N/A</v>
      </c>
      <c r="L7442" s="21" t="e">
        <f>IF(A7442&lt;&gt;"",VLOOKUP(B7442,'Ket qua do'!$C$5:$AP$50000,$L$3,TRUE),"")</f>
        <v>#N/A</v>
      </c>
    </row>
    <row r="7443" spans="1:12" x14ac:dyDescent="0.25">
      <c r="A7443" t="e">
        <f t="shared" si="121"/>
        <v>#N/A</v>
      </c>
      <c r="B7443" s="1" t="e">
        <f>IF(A7443&lt;&gt;"",VLOOKUP(A7443,'Ket qua do'!$B$5:$CE$50000,2,TRUE),"")</f>
        <v>#N/A</v>
      </c>
      <c r="C7443" s="19" t="e">
        <f>IF(A7443&lt;&gt;"",VLOOKUP(B7443,'Ket qua do'!$C$5:$AP$50000,$C$3,TRUE)*SQRT(3)*$C$11,"")</f>
        <v>#N/A</v>
      </c>
      <c r="D7443" s="21" t="e">
        <f>IF(A7443&lt;&gt;"",VLOOKUP(B7443,'Ket qua do'!$C$5:$AP$50000,$D$3,TRUE),"")</f>
        <v>#N/A</v>
      </c>
      <c r="E7443" s="21" t="e">
        <f>IF(A7443&lt;&gt;"",VLOOKUP(B7443,'Ket qua do'!$C$5:$AP$50000,$E$3,TRUE)*$C$12,"")</f>
        <v>#N/A</v>
      </c>
      <c r="F7443" s="21" t="e">
        <f>IF(A7443&lt;&gt;"",VLOOKUP(B7443,'Ket qua do'!$C$5:$AP$50000,$F$3,TRUE),"")</f>
        <v>#N/A</v>
      </c>
      <c r="G7443" s="21" t="e">
        <f>IF(A7443&lt;&gt;"",VLOOKUP(B7443,'Ket qua do'!$C$5:$AP$50000,$G$3,TRUE),"")</f>
        <v>#N/A</v>
      </c>
      <c r="H7443" s="21" t="e">
        <f>IF(A7443&lt;&gt;"",VLOOKUP(B7443,'Ket qua do'!$C$5:$AP$50000,$H$3,TRUE),"")</f>
        <v>#N/A</v>
      </c>
      <c r="I7443" s="21" t="e">
        <f>IF(A7443&lt;&gt;"",VLOOKUP(B7443,'Ket qua do'!$C$5:$AP$50000,$I$3,TRUE)*$E$9/1000,"")</f>
        <v>#N/A</v>
      </c>
      <c r="J7443" s="21" t="e">
        <f>IF(A7443&lt;&gt;"",VLOOKUP(B7443,'Ket qua do'!$C$5:$AP$50000,$J$3,TRUE)*$E$9/1000,"")</f>
        <v>#N/A</v>
      </c>
      <c r="K7443" s="21" t="e">
        <f>IF(A7443&lt;&gt;"",VLOOKUP(B7443,'Ket qua do'!$C$5:$AP$50000,$K$3,TRUE)*$E$9/1000,"")</f>
        <v>#N/A</v>
      </c>
      <c r="L7443" s="21" t="e">
        <f>IF(A7443&lt;&gt;"",VLOOKUP(B7443,'Ket qua do'!$C$5:$AP$50000,$L$3,TRUE),"")</f>
        <v>#N/A</v>
      </c>
    </row>
    <row r="7444" spans="1:12" x14ac:dyDescent="0.25">
      <c r="A7444" t="e">
        <f t="shared" si="121"/>
        <v>#N/A</v>
      </c>
      <c r="B7444" s="1" t="e">
        <f>IF(A7444&lt;&gt;"",VLOOKUP(A7444,'Ket qua do'!$B$5:$CE$50000,2,TRUE),"")</f>
        <v>#N/A</v>
      </c>
      <c r="C7444" s="19" t="e">
        <f>IF(A7444&lt;&gt;"",VLOOKUP(B7444,'Ket qua do'!$C$5:$AP$50000,$C$3,TRUE)*SQRT(3)*$C$11,"")</f>
        <v>#N/A</v>
      </c>
      <c r="D7444" s="21" t="e">
        <f>IF(A7444&lt;&gt;"",VLOOKUP(B7444,'Ket qua do'!$C$5:$AP$50000,$D$3,TRUE),"")</f>
        <v>#N/A</v>
      </c>
      <c r="E7444" s="21" t="e">
        <f>IF(A7444&lt;&gt;"",VLOOKUP(B7444,'Ket qua do'!$C$5:$AP$50000,$E$3,TRUE)*$C$12,"")</f>
        <v>#N/A</v>
      </c>
      <c r="F7444" s="21" t="e">
        <f>IF(A7444&lt;&gt;"",VLOOKUP(B7444,'Ket qua do'!$C$5:$AP$50000,$F$3,TRUE),"")</f>
        <v>#N/A</v>
      </c>
      <c r="G7444" s="21" t="e">
        <f>IF(A7444&lt;&gt;"",VLOOKUP(B7444,'Ket qua do'!$C$5:$AP$50000,$G$3,TRUE),"")</f>
        <v>#N/A</v>
      </c>
      <c r="H7444" s="21" t="e">
        <f>IF(A7444&lt;&gt;"",VLOOKUP(B7444,'Ket qua do'!$C$5:$AP$50000,$H$3,TRUE),"")</f>
        <v>#N/A</v>
      </c>
      <c r="I7444" s="21" t="e">
        <f>IF(A7444&lt;&gt;"",VLOOKUP(B7444,'Ket qua do'!$C$5:$AP$50000,$I$3,TRUE)*$E$9/1000,"")</f>
        <v>#N/A</v>
      </c>
      <c r="J7444" s="21" t="e">
        <f>IF(A7444&lt;&gt;"",VLOOKUP(B7444,'Ket qua do'!$C$5:$AP$50000,$J$3,TRUE)*$E$9/1000,"")</f>
        <v>#N/A</v>
      </c>
      <c r="K7444" s="21" t="e">
        <f>IF(A7444&lt;&gt;"",VLOOKUP(B7444,'Ket qua do'!$C$5:$AP$50000,$K$3,TRUE)*$E$9/1000,"")</f>
        <v>#N/A</v>
      </c>
      <c r="L7444" s="21" t="e">
        <f>IF(A7444&lt;&gt;"",VLOOKUP(B7444,'Ket qua do'!$C$5:$AP$50000,$L$3,TRUE),"")</f>
        <v>#N/A</v>
      </c>
    </row>
    <row r="7445" spans="1:12" x14ac:dyDescent="0.25">
      <c r="A7445" t="e">
        <f t="shared" si="121"/>
        <v>#N/A</v>
      </c>
      <c r="B7445" s="1" t="e">
        <f>IF(A7445&lt;&gt;"",VLOOKUP(A7445,'Ket qua do'!$B$5:$CE$50000,2,TRUE),"")</f>
        <v>#N/A</v>
      </c>
      <c r="C7445" s="19" t="e">
        <f>IF(A7445&lt;&gt;"",VLOOKUP(B7445,'Ket qua do'!$C$5:$AP$50000,$C$3,TRUE)*SQRT(3)*$C$11,"")</f>
        <v>#N/A</v>
      </c>
      <c r="D7445" s="21" t="e">
        <f>IF(A7445&lt;&gt;"",VLOOKUP(B7445,'Ket qua do'!$C$5:$AP$50000,$D$3,TRUE),"")</f>
        <v>#N/A</v>
      </c>
      <c r="E7445" s="21" t="e">
        <f>IF(A7445&lt;&gt;"",VLOOKUP(B7445,'Ket qua do'!$C$5:$AP$50000,$E$3,TRUE)*$C$12,"")</f>
        <v>#N/A</v>
      </c>
      <c r="F7445" s="21" t="e">
        <f>IF(A7445&lt;&gt;"",VLOOKUP(B7445,'Ket qua do'!$C$5:$AP$50000,$F$3,TRUE),"")</f>
        <v>#N/A</v>
      </c>
      <c r="G7445" s="21" t="e">
        <f>IF(A7445&lt;&gt;"",VLOOKUP(B7445,'Ket qua do'!$C$5:$AP$50000,$G$3,TRUE),"")</f>
        <v>#N/A</v>
      </c>
      <c r="H7445" s="21" t="e">
        <f>IF(A7445&lt;&gt;"",VLOOKUP(B7445,'Ket qua do'!$C$5:$AP$50000,$H$3,TRUE),"")</f>
        <v>#N/A</v>
      </c>
      <c r="I7445" s="21" t="e">
        <f>IF(A7445&lt;&gt;"",VLOOKUP(B7445,'Ket qua do'!$C$5:$AP$50000,$I$3,TRUE)*$E$9/1000,"")</f>
        <v>#N/A</v>
      </c>
      <c r="J7445" s="21" t="e">
        <f>IF(A7445&lt;&gt;"",VLOOKUP(B7445,'Ket qua do'!$C$5:$AP$50000,$J$3,TRUE)*$E$9/1000,"")</f>
        <v>#N/A</v>
      </c>
      <c r="K7445" s="21" t="e">
        <f>IF(A7445&lt;&gt;"",VLOOKUP(B7445,'Ket qua do'!$C$5:$AP$50000,$K$3,TRUE)*$E$9/1000,"")</f>
        <v>#N/A</v>
      </c>
      <c r="L7445" s="21" t="e">
        <f>IF(A7445&lt;&gt;"",VLOOKUP(B7445,'Ket qua do'!$C$5:$AP$50000,$L$3,TRUE),"")</f>
        <v>#N/A</v>
      </c>
    </row>
    <row r="7446" spans="1:12" x14ac:dyDescent="0.25">
      <c r="A7446" t="e">
        <f t="shared" si="121"/>
        <v>#N/A</v>
      </c>
      <c r="B7446" s="1" t="e">
        <f>IF(A7446&lt;&gt;"",VLOOKUP(A7446,'Ket qua do'!$B$5:$CE$50000,2,TRUE),"")</f>
        <v>#N/A</v>
      </c>
      <c r="C7446" s="19" t="e">
        <f>IF(A7446&lt;&gt;"",VLOOKUP(B7446,'Ket qua do'!$C$5:$AP$50000,$C$3,TRUE)*SQRT(3)*$C$11,"")</f>
        <v>#N/A</v>
      </c>
      <c r="D7446" s="21" t="e">
        <f>IF(A7446&lt;&gt;"",VLOOKUP(B7446,'Ket qua do'!$C$5:$AP$50000,$D$3,TRUE),"")</f>
        <v>#N/A</v>
      </c>
      <c r="E7446" s="21" t="e">
        <f>IF(A7446&lt;&gt;"",VLOOKUP(B7446,'Ket qua do'!$C$5:$AP$50000,$E$3,TRUE)*$C$12,"")</f>
        <v>#N/A</v>
      </c>
      <c r="F7446" s="21" t="e">
        <f>IF(A7446&lt;&gt;"",VLOOKUP(B7446,'Ket qua do'!$C$5:$AP$50000,$F$3,TRUE),"")</f>
        <v>#N/A</v>
      </c>
      <c r="G7446" s="21" t="e">
        <f>IF(A7446&lt;&gt;"",VLOOKUP(B7446,'Ket qua do'!$C$5:$AP$50000,$G$3,TRUE),"")</f>
        <v>#N/A</v>
      </c>
      <c r="H7446" s="21" t="e">
        <f>IF(A7446&lt;&gt;"",VLOOKUP(B7446,'Ket qua do'!$C$5:$AP$50000,$H$3,TRUE),"")</f>
        <v>#N/A</v>
      </c>
      <c r="I7446" s="21" t="e">
        <f>IF(A7446&lt;&gt;"",VLOOKUP(B7446,'Ket qua do'!$C$5:$AP$50000,$I$3,TRUE)*$E$9/1000,"")</f>
        <v>#N/A</v>
      </c>
      <c r="J7446" s="21" t="e">
        <f>IF(A7446&lt;&gt;"",VLOOKUP(B7446,'Ket qua do'!$C$5:$AP$50000,$J$3,TRUE)*$E$9/1000,"")</f>
        <v>#N/A</v>
      </c>
      <c r="K7446" s="21" t="e">
        <f>IF(A7446&lt;&gt;"",VLOOKUP(B7446,'Ket qua do'!$C$5:$AP$50000,$K$3,TRUE)*$E$9/1000,"")</f>
        <v>#N/A</v>
      </c>
      <c r="L7446" s="21" t="e">
        <f>IF(A7446&lt;&gt;"",VLOOKUP(B7446,'Ket qua do'!$C$5:$AP$50000,$L$3,TRUE),"")</f>
        <v>#N/A</v>
      </c>
    </row>
    <row r="7447" spans="1:12" x14ac:dyDescent="0.25">
      <c r="A7447" t="e">
        <f t="shared" si="121"/>
        <v>#N/A</v>
      </c>
      <c r="B7447" s="1" t="e">
        <f>IF(A7447&lt;&gt;"",VLOOKUP(A7447,'Ket qua do'!$B$5:$CE$50000,2,TRUE),"")</f>
        <v>#N/A</v>
      </c>
      <c r="C7447" s="19" t="e">
        <f>IF(A7447&lt;&gt;"",VLOOKUP(B7447,'Ket qua do'!$C$5:$AP$50000,$C$3,TRUE)*SQRT(3)*$C$11,"")</f>
        <v>#N/A</v>
      </c>
      <c r="D7447" s="21" t="e">
        <f>IF(A7447&lt;&gt;"",VLOOKUP(B7447,'Ket qua do'!$C$5:$AP$50000,$D$3,TRUE),"")</f>
        <v>#N/A</v>
      </c>
      <c r="E7447" s="21" t="e">
        <f>IF(A7447&lt;&gt;"",VLOOKUP(B7447,'Ket qua do'!$C$5:$AP$50000,$E$3,TRUE)*$C$12,"")</f>
        <v>#N/A</v>
      </c>
      <c r="F7447" s="21" t="e">
        <f>IF(A7447&lt;&gt;"",VLOOKUP(B7447,'Ket qua do'!$C$5:$AP$50000,$F$3,TRUE),"")</f>
        <v>#N/A</v>
      </c>
      <c r="G7447" s="21" t="e">
        <f>IF(A7447&lt;&gt;"",VLOOKUP(B7447,'Ket qua do'!$C$5:$AP$50000,$G$3,TRUE),"")</f>
        <v>#N/A</v>
      </c>
      <c r="H7447" s="21" t="e">
        <f>IF(A7447&lt;&gt;"",VLOOKUP(B7447,'Ket qua do'!$C$5:$AP$50000,$H$3,TRUE),"")</f>
        <v>#N/A</v>
      </c>
      <c r="I7447" s="21" t="e">
        <f>IF(A7447&lt;&gt;"",VLOOKUP(B7447,'Ket qua do'!$C$5:$AP$50000,$I$3,TRUE)*$E$9/1000,"")</f>
        <v>#N/A</v>
      </c>
      <c r="J7447" s="21" t="e">
        <f>IF(A7447&lt;&gt;"",VLOOKUP(B7447,'Ket qua do'!$C$5:$AP$50000,$J$3,TRUE)*$E$9/1000,"")</f>
        <v>#N/A</v>
      </c>
      <c r="K7447" s="21" t="e">
        <f>IF(A7447&lt;&gt;"",VLOOKUP(B7447,'Ket qua do'!$C$5:$AP$50000,$K$3,TRUE)*$E$9/1000,"")</f>
        <v>#N/A</v>
      </c>
      <c r="L7447" s="21" t="e">
        <f>IF(A7447&lt;&gt;"",VLOOKUP(B7447,'Ket qua do'!$C$5:$AP$50000,$L$3,TRUE),"")</f>
        <v>#N/A</v>
      </c>
    </row>
    <row r="7448" spans="1:12" x14ac:dyDescent="0.25">
      <c r="A7448" t="e">
        <f t="shared" si="121"/>
        <v>#N/A</v>
      </c>
      <c r="B7448" s="1" t="e">
        <f>IF(A7448&lt;&gt;"",VLOOKUP(A7448,'Ket qua do'!$B$5:$CE$50000,2,TRUE),"")</f>
        <v>#N/A</v>
      </c>
      <c r="C7448" s="19" t="e">
        <f>IF(A7448&lt;&gt;"",VLOOKUP(B7448,'Ket qua do'!$C$5:$AP$50000,$C$3,TRUE)*SQRT(3)*$C$11,"")</f>
        <v>#N/A</v>
      </c>
      <c r="D7448" s="21" t="e">
        <f>IF(A7448&lt;&gt;"",VLOOKUP(B7448,'Ket qua do'!$C$5:$AP$50000,$D$3,TRUE),"")</f>
        <v>#N/A</v>
      </c>
      <c r="E7448" s="21" t="e">
        <f>IF(A7448&lt;&gt;"",VLOOKUP(B7448,'Ket qua do'!$C$5:$AP$50000,$E$3,TRUE)*$C$12,"")</f>
        <v>#N/A</v>
      </c>
      <c r="F7448" s="21" t="e">
        <f>IF(A7448&lt;&gt;"",VLOOKUP(B7448,'Ket qua do'!$C$5:$AP$50000,$F$3,TRUE),"")</f>
        <v>#N/A</v>
      </c>
      <c r="G7448" s="21" t="e">
        <f>IF(A7448&lt;&gt;"",VLOOKUP(B7448,'Ket qua do'!$C$5:$AP$50000,$G$3,TRUE),"")</f>
        <v>#N/A</v>
      </c>
      <c r="H7448" s="21" t="e">
        <f>IF(A7448&lt;&gt;"",VLOOKUP(B7448,'Ket qua do'!$C$5:$AP$50000,$H$3,TRUE),"")</f>
        <v>#N/A</v>
      </c>
      <c r="I7448" s="21" t="e">
        <f>IF(A7448&lt;&gt;"",VLOOKUP(B7448,'Ket qua do'!$C$5:$AP$50000,$I$3,TRUE)*$E$9/1000,"")</f>
        <v>#N/A</v>
      </c>
      <c r="J7448" s="21" t="e">
        <f>IF(A7448&lt;&gt;"",VLOOKUP(B7448,'Ket qua do'!$C$5:$AP$50000,$J$3,TRUE)*$E$9/1000,"")</f>
        <v>#N/A</v>
      </c>
      <c r="K7448" s="21" t="e">
        <f>IF(A7448&lt;&gt;"",VLOOKUP(B7448,'Ket qua do'!$C$5:$AP$50000,$K$3,TRUE)*$E$9/1000,"")</f>
        <v>#N/A</v>
      </c>
      <c r="L7448" s="21" t="e">
        <f>IF(A7448&lt;&gt;"",VLOOKUP(B7448,'Ket qua do'!$C$5:$AP$50000,$L$3,TRUE),"")</f>
        <v>#N/A</v>
      </c>
    </row>
    <row r="7449" spans="1:12" x14ac:dyDescent="0.25">
      <c r="A7449" t="e">
        <f t="shared" si="121"/>
        <v>#N/A</v>
      </c>
      <c r="B7449" s="1" t="e">
        <f>IF(A7449&lt;&gt;"",VLOOKUP(A7449,'Ket qua do'!$B$5:$CE$50000,2,TRUE),"")</f>
        <v>#N/A</v>
      </c>
      <c r="C7449" s="19" t="e">
        <f>IF(A7449&lt;&gt;"",VLOOKUP(B7449,'Ket qua do'!$C$5:$AP$50000,$C$3,TRUE)*SQRT(3)*$C$11,"")</f>
        <v>#N/A</v>
      </c>
      <c r="D7449" s="21" t="e">
        <f>IF(A7449&lt;&gt;"",VLOOKUP(B7449,'Ket qua do'!$C$5:$AP$50000,$D$3,TRUE),"")</f>
        <v>#N/A</v>
      </c>
      <c r="E7449" s="21" t="e">
        <f>IF(A7449&lt;&gt;"",VLOOKUP(B7449,'Ket qua do'!$C$5:$AP$50000,$E$3,TRUE)*$C$12,"")</f>
        <v>#N/A</v>
      </c>
      <c r="F7449" s="21" t="e">
        <f>IF(A7449&lt;&gt;"",VLOOKUP(B7449,'Ket qua do'!$C$5:$AP$50000,$F$3,TRUE),"")</f>
        <v>#N/A</v>
      </c>
      <c r="G7449" s="21" t="e">
        <f>IF(A7449&lt;&gt;"",VLOOKUP(B7449,'Ket qua do'!$C$5:$AP$50000,$G$3,TRUE),"")</f>
        <v>#N/A</v>
      </c>
      <c r="H7449" s="21" t="e">
        <f>IF(A7449&lt;&gt;"",VLOOKUP(B7449,'Ket qua do'!$C$5:$AP$50000,$H$3,TRUE),"")</f>
        <v>#N/A</v>
      </c>
      <c r="I7449" s="21" t="e">
        <f>IF(A7449&lt;&gt;"",VLOOKUP(B7449,'Ket qua do'!$C$5:$AP$50000,$I$3,TRUE)*$E$9/1000,"")</f>
        <v>#N/A</v>
      </c>
      <c r="J7449" s="21" t="e">
        <f>IF(A7449&lt;&gt;"",VLOOKUP(B7449,'Ket qua do'!$C$5:$AP$50000,$J$3,TRUE)*$E$9/1000,"")</f>
        <v>#N/A</v>
      </c>
      <c r="K7449" s="21" t="e">
        <f>IF(A7449&lt;&gt;"",VLOOKUP(B7449,'Ket qua do'!$C$5:$AP$50000,$K$3,TRUE)*$E$9/1000,"")</f>
        <v>#N/A</v>
      </c>
      <c r="L7449" s="21" t="e">
        <f>IF(A7449&lt;&gt;"",VLOOKUP(B7449,'Ket qua do'!$C$5:$AP$50000,$L$3,TRUE),"")</f>
        <v>#N/A</v>
      </c>
    </row>
    <row r="7450" spans="1:12" x14ac:dyDescent="0.25">
      <c r="A7450" t="e">
        <f t="shared" ref="A7450:A7513" si="122">IF(A7449&lt;$E$8,A7449+1,"")</f>
        <v>#N/A</v>
      </c>
      <c r="B7450" s="1" t="e">
        <f>IF(A7450&lt;&gt;"",VLOOKUP(A7450,'Ket qua do'!$B$5:$CE$50000,2,TRUE),"")</f>
        <v>#N/A</v>
      </c>
      <c r="C7450" s="19" t="e">
        <f>IF(A7450&lt;&gt;"",VLOOKUP(B7450,'Ket qua do'!$C$5:$AP$50000,$C$3,TRUE)*SQRT(3)*$C$11,"")</f>
        <v>#N/A</v>
      </c>
      <c r="D7450" s="21" t="e">
        <f>IF(A7450&lt;&gt;"",VLOOKUP(B7450,'Ket qua do'!$C$5:$AP$50000,$D$3,TRUE),"")</f>
        <v>#N/A</v>
      </c>
      <c r="E7450" s="21" t="e">
        <f>IF(A7450&lt;&gt;"",VLOOKUP(B7450,'Ket qua do'!$C$5:$AP$50000,$E$3,TRUE)*$C$12,"")</f>
        <v>#N/A</v>
      </c>
      <c r="F7450" s="21" t="e">
        <f>IF(A7450&lt;&gt;"",VLOOKUP(B7450,'Ket qua do'!$C$5:$AP$50000,$F$3,TRUE),"")</f>
        <v>#N/A</v>
      </c>
      <c r="G7450" s="21" t="e">
        <f>IF(A7450&lt;&gt;"",VLOOKUP(B7450,'Ket qua do'!$C$5:$AP$50000,$G$3,TRUE),"")</f>
        <v>#N/A</v>
      </c>
      <c r="H7450" s="21" t="e">
        <f>IF(A7450&lt;&gt;"",VLOOKUP(B7450,'Ket qua do'!$C$5:$AP$50000,$H$3,TRUE),"")</f>
        <v>#N/A</v>
      </c>
      <c r="I7450" s="21" t="e">
        <f>IF(A7450&lt;&gt;"",VLOOKUP(B7450,'Ket qua do'!$C$5:$AP$50000,$I$3,TRUE)*$E$9/1000,"")</f>
        <v>#N/A</v>
      </c>
      <c r="J7450" s="21" t="e">
        <f>IF(A7450&lt;&gt;"",VLOOKUP(B7450,'Ket qua do'!$C$5:$AP$50000,$J$3,TRUE)*$E$9/1000,"")</f>
        <v>#N/A</v>
      </c>
      <c r="K7450" s="21" t="e">
        <f>IF(A7450&lt;&gt;"",VLOOKUP(B7450,'Ket qua do'!$C$5:$AP$50000,$K$3,TRUE)*$E$9/1000,"")</f>
        <v>#N/A</v>
      </c>
      <c r="L7450" s="21" t="e">
        <f>IF(A7450&lt;&gt;"",VLOOKUP(B7450,'Ket qua do'!$C$5:$AP$50000,$L$3,TRUE),"")</f>
        <v>#N/A</v>
      </c>
    </row>
    <row r="7451" spans="1:12" x14ac:dyDescent="0.25">
      <c r="A7451" t="e">
        <f t="shared" si="122"/>
        <v>#N/A</v>
      </c>
      <c r="B7451" s="1" t="e">
        <f>IF(A7451&lt;&gt;"",VLOOKUP(A7451,'Ket qua do'!$B$5:$CE$50000,2,TRUE),"")</f>
        <v>#N/A</v>
      </c>
      <c r="C7451" s="19" t="e">
        <f>IF(A7451&lt;&gt;"",VLOOKUP(B7451,'Ket qua do'!$C$5:$AP$50000,$C$3,TRUE)*SQRT(3)*$C$11,"")</f>
        <v>#N/A</v>
      </c>
      <c r="D7451" s="21" t="e">
        <f>IF(A7451&lt;&gt;"",VLOOKUP(B7451,'Ket qua do'!$C$5:$AP$50000,$D$3,TRUE),"")</f>
        <v>#N/A</v>
      </c>
      <c r="E7451" s="21" t="e">
        <f>IF(A7451&lt;&gt;"",VLOOKUP(B7451,'Ket qua do'!$C$5:$AP$50000,$E$3,TRUE)*$C$12,"")</f>
        <v>#N/A</v>
      </c>
      <c r="F7451" s="21" t="e">
        <f>IF(A7451&lt;&gt;"",VLOOKUP(B7451,'Ket qua do'!$C$5:$AP$50000,$F$3,TRUE),"")</f>
        <v>#N/A</v>
      </c>
      <c r="G7451" s="21" t="e">
        <f>IF(A7451&lt;&gt;"",VLOOKUP(B7451,'Ket qua do'!$C$5:$AP$50000,$G$3,TRUE),"")</f>
        <v>#N/A</v>
      </c>
      <c r="H7451" s="21" t="e">
        <f>IF(A7451&lt;&gt;"",VLOOKUP(B7451,'Ket qua do'!$C$5:$AP$50000,$H$3,TRUE),"")</f>
        <v>#N/A</v>
      </c>
      <c r="I7451" s="21" t="e">
        <f>IF(A7451&lt;&gt;"",VLOOKUP(B7451,'Ket qua do'!$C$5:$AP$50000,$I$3,TRUE)*$E$9/1000,"")</f>
        <v>#N/A</v>
      </c>
      <c r="J7451" s="21" t="e">
        <f>IF(A7451&lt;&gt;"",VLOOKUP(B7451,'Ket qua do'!$C$5:$AP$50000,$J$3,TRUE)*$E$9/1000,"")</f>
        <v>#N/A</v>
      </c>
      <c r="K7451" s="21" t="e">
        <f>IF(A7451&lt;&gt;"",VLOOKUP(B7451,'Ket qua do'!$C$5:$AP$50000,$K$3,TRUE)*$E$9/1000,"")</f>
        <v>#N/A</v>
      </c>
      <c r="L7451" s="21" t="e">
        <f>IF(A7451&lt;&gt;"",VLOOKUP(B7451,'Ket qua do'!$C$5:$AP$50000,$L$3,TRUE),"")</f>
        <v>#N/A</v>
      </c>
    </row>
    <row r="7452" spans="1:12" x14ac:dyDescent="0.25">
      <c r="A7452" t="e">
        <f t="shared" si="122"/>
        <v>#N/A</v>
      </c>
      <c r="B7452" s="1" t="e">
        <f>IF(A7452&lt;&gt;"",VLOOKUP(A7452,'Ket qua do'!$B$5:$CE$50000,2,TRUE),"")</f>
        <v>#N/A</v>
      </c>
      <c r="C7452" s="19" t="e">
        <f>IF(A7452&lt;&gt;"",VLOOKUP(B7452,'Ket qua do'!$C$5:$AP$50000,$C$3,TRUE)*SQRT(3)*$C$11,"")</f>
        <v>#N/A</v>
      </c>
      <c r="D7452" s="21" t="e">
        <f>IF(A7452&lt;&gt;"",VLOOKUP(B7452,'Ket qua do'!$C$5:$AP$50000,$D$3,TRUE),"")</f>
        <v>#N/A</v>
      </c>
      <c r="E7452" s="21" t="e">
        <f>IF(A7452&lt;&gt;"",VLOOKUP(B7452,'Ket qua do'!$C$5:$AP$50000,$E$3,TRUE)*$C$12,"")</f>
        <v>#N/A</v>
      </c>
      <c r="F7452" s="21" t="e">
        <f>IF(A7452&lt;&gt;"",VLOOKUP(B7452,'Ket qua do'!$C$5:$AP$50000,$F$3,TRUE),"")</f>
        <v>#N/A</v>
      </c>
      <c r="G7452" s="21" t="e">
        <f>IF(A7452&lt;&gt;"",VLOOKUP(B7452,'Ket qua do'!$C$5:$AP$50000,$G$3,TRUE),"")</f>
        <v>#N/A</v>
      </c>
      <c r="H7452" s="21" t="e">
        <f>IF(A7452&lt;&gt;"",VLOOKUP(B7452,'Ket qua do'!$C$5:$AP$50000,$H$3,TRUE),"")</f>
        <v>#N/A</v>
      </c>
      <c r="I7452" s="21" t="e">
        <f>IF(A7452&lt;&gt;"",VLOOKUP(B7452,'Ket qua do'!$C$5:$AP$50000,$I$3,TRUE)*$E$9/1000,"")</f>
        <v>#N/A</v>
      </c>
      <c r="J7452" s="21" t="e">
        <f>IF(A7452&lt;&gt;"",VLOOKUP(B7452,'Ket qua do'!$C$5:$AP$50000,$J$3,TRUE)*$E$9/1000,"")</f>
        <v>#N/A</v>
      </c>
      <c r="K7452" s="21" t="e">
        <f>IF(A7452&lt;&gt;"",VLOOKUP(B7452,'Ket qua do'!$C$5:$AP$50000,$K$3,TRUE)*$E$9/1000,"")</f>
        <v>#N/A</v>
      </c>
      <c r="L7452" s="21" t="e">
        <f>IF(A7452&lt;&gt;"",VLOOKUP(B7452,'Ket qua do'!$C$5:$AP$50000,$L$3,TRUE),"")</f>
        <v>#N/A</v>
      </c>
    </row>
    <row r="7453" spans="1:12" x14ac:dyDescent="0.25">
      <c r="A7453" t="e">
        <f t="shared" si="122"/>
        <v>#N/A</v>
      </c>
      <c r="B7453" s="1" t="e">
        <f>IF(A7453&lt;&gt;"",VLOOKUP(A7453,'Ket qua do'!$B$5:$CE$50000,2,TRUE),"")</f>
        <v>#N/A</v>
      </c>
      <c r="C7453" s="19" t="e">
        <f>IF(A7453&lt;&gt;"",VLOOKUP(B7453,'Ket qua do'!$C$5:$AP$50000,$C$3,TRUE)*SQRT(3)*$C$11,"")</f>
        <v>#N/A</v>
      </c>
      <c r="D7453" s="21" t="e">
        <f>IF(A7453&lt;&gt;"",VLOOKUP(B7453,'Ket qua do'!$C$5:$AP$50000,$D$3,TRUE),"")</f>
        <v>#N/A</v>
      </c>
      <c r="E7453" s="21" t="e">
        <f>IF(A7453&lt;&gt;"",VLOOKUP(B7453,'Ket qua do'!$C$5:$AP$50000,$E$3,TRUE)*$C$12,"")</f>
        <v>#N/A</v>
      </c>
      <c r="F7453" s="21" t="e">
        <f>IF(A7453&lt;&gt;"",VLOOKUP(B7453,'Ket qua do'!$C$5:$AP$50000,$F$3,TRUE),"")</f>
        <v>#N/A</v>
      </c>
      <c r="G7453" s="21" t="e">
        <f>IF(A7453&lt;&gt;"",VLOOKUP(B7453,'Ket qua do'!$C$5:$AP$50000,$G$3,TRUE),"")</f>
        <v>#N/A</v>
      </c>
      <c r="H7453" s="21" t="e">
        <f>IF(A7453&lt;&gt;"",VLOOKUP(B7453,'Ket qua do'!$C$5:$AP$50000,$H$3,TRUE),"")</f>
        <v>#N/A</v>
      </c>
      <c r="I7453" s="21" t="e">
        <f>IF(A7453&lt;&gt;"",VLOOKUP(B7453,'Ket qua do'!$C$5:$AP$50000,$I$3,TRUE)*$E$9/1000,"")</f>
        <v>#N/A</v>
      </c>
      <c r="J7453" s="21" t="e">
        <f>IF(A7453&lt;&gt;"",VLOOKUP(B7453,'Ket qua do'!$C$5:$AP$50000,$J$3,TRUE)*$E$9/1000,"")</f>
        <v>#N/A</v>
      </c>
      <c r="K7453" s="21" t="e">
        <f>IF(A7453&lt;&gt;"",VLOOKUP(B7453,'Ket qua do'!$C$5:$AP$50000,$K$3,TRUE)*$E$9/1000,"")</f>
        <v>#N/A</v>
      </c>
      <c r="L7453" s="21" t="e">
        <f>IF(A7453&lt;&gt;"",VLOOKUP(B7453,'Ket qua do'!$C$5:$AP$50000,$L$3,TRUE),"")</f>
        <v>#N/A</v>
      </c>
    </row>
    <row r="7454" spans="1:12" x14ac:dyDescent="0.25">
      <c r="A7454" t="e">
        <f t="shared" si="122"/>
        <v>#N/A</v>
      </c>
      <c r="B7454" s="1" t="e">
        <f>IF(A7454&lt;&gt;"",VLOOKUP(A7454,'Ket qua do'!$B$5:$CE$50000,2,TRUE),"")</f>
        <v>#N/A</v>
      </c>
      <c r="C7454" s="19" t="e">
        <f>IF(A7454&lt;&gt;"",VLOOKUP(B7454,'Ket qua do'!$C$5:$AP$50000,$C$3,TRUE)*SQRT(3)*$C$11,"")</f>
        <v>#N/A</v>
      </c>
      <c r="D7454" s="21" t="e">
        <f>IF(A7454&lt;&gt;"",VLOOKUP(B7454,'Ket qua do'!$C$5:$AP$50000,$D$3,TRUE),"")</f>
        <v>#N/A</v>
      </c>
      <c r="E7454" s="21" t="e">
        <f>IF(A7454&lt;&gt;"",VLOOKUP(B7454,'Ket qua do'!$C$5:$AP$50000,$E$3,TRUE)*$C$12,"")</f>
        <v>#N/A</v>
      </c>
      <c r="F7454" s="21" t="e">
        <f>IF(A7454&lt;&gt;"",VLOOKUP(B7454,'Ket qua do'!$C$5:$AP$50000,$F$3,TRUE),"")</f>
        <v>#N/A</v>
      </c>
      <c r="G7454" s="21" t="e">
        <f>IF(A7454&lt;&gt;"",VLOOKUP(B7454,'Ket qua do'!$C$5:$AP$50000,$G$3,TRUE),"")</f>
        <v>#N/A</v>
      </c>
      <c r="H7454" s="21" t="e">
        <f>IF(A7454&lt;&gt;"",VLOOKUP(B7454,'Ket qua do'!$C$5:$AP$50000,$H$3,TRUE),"")</f>
        <v>#N/A</v>
      </c>
      <c r="I7454" s="21" t="e">
        <f>IF(A7454&lt;&gt;"",VLOOKUP(B7454,'Ket qua do'!$C$5:$AP$50000,$I$3,TRUE)*$E$9/1000,"")</f>
        <v>#N/A</v>
      </c>
      <c r="J7454" s="21" t="e">
        <f>IF(A7454&lt;&gt;"",VLOOKUP(B7454,'Ket qua do'!$C$5:$AP$50000,$J$3,TRUE)*$E$9/1000,"")</f>
        <v>#N/A</v>
      </c>
      <c r="K7454" s="21" t="e">
        <f>IF(A7454&lt;&gt;"",VLOOKUP(B7454,'Ket qua do'!$C$5:$AP$50000,$K$3,TRUE)*$E$9/1000,"")</f>
        <v>#N/A</v>
      </c>
      <c r="L7454" s="21" t="e">
        <f>IF(A7454&lt;&gt;"",VLOOKUP(B7454,'Ket qua do'!$C$5:$AP$50000,$L$3,TRUE),"")</f>
        <v>#N/A</v>
      </c>
    </row>
    <row r="7455" spans="1:12" x14ac:dyDescent="0.25">
      <c r="A7455" t="e">
        <f t="shared" si="122"/>
        <v>#N/A</v>
      </c>
      <c r="B7455" s="1" t="e">
        <f>IF(A7455&lt;&gt;"",VLOOKUP(A7455,'Ket qua do'!$B$5:$CE$50000,2,TRUE),"")</f>
        <v>#N/A</v>
      </c>
      <c r="C7455" s="19" t="e">
        <f>IF(A7455&lt;&gt;"",VLOOKUP(B7455,'Ket qua do'!$C$5:$AP$50000,$C$3,TRUE)*SQRT(3)*$C$11,"")</f>
        <v>#N/A</v>
      </c>
      <c r="D7455" s="21" t="e">
        <f>IF(A7455&lt;&gt;"",VLOOKUP(B7455,'Ket qua do'!$C$5:$AP$50000,$D$3,TRUE),"")</f>
        <v>#N/A</v>
      </c>
      <c r="E7455" s="21" t="e">
        <f>IF(A7455&lt;&gt;"",VLOOKUP(B7455,'Ket qua do'!$C$5:$AP$50000,$E$3,TRUE)*$C$12,"")</f>
        <v>#N/A</v>
      </c>
      <c r="F7455" s="21" t="e">
        <f>IF(A7455&lt;&gt;"",VLOOKUP(B7455,'Ket qua do'!$C$5:$AP$50000,$F$3,TRUE),"")</f>
        <v>#N/A</v>
      </c>
      <c r="G7455" s="21" t="e">
        <f>IF(A7455&lt;&gt;"",VLOOKUP(B7455,'Ket qua do'!$C$5:$AP$50000,$G$3,TRUE),"")</f>
        <v>#N/A</v>
      </c>
      <c r="H7455" s="21" t="e">
        <f>IF(A7455&lt;&gt;"",VLOOKUP(B7455,'Ket qua do'!$C$5:$AP$50000,$H$3,TRUE),"")</f>
        <v>#N/A</v>
      </c>
      <c r="I7455" s="21" t="e">
        <f>IF(A7455&lt;&gt;"",VLOOKUP(B7455,'Ket qua do'!$C$5:$AP$50000,$I$3,TRUE)*$E$9/1000,"")</f>
        <v>#N/A</v>
      </c>
      <c r="J7455" s="21" t="e">
        <f>IF(A7455&lt;&gt;"",VLOOKUP(B7455,'Ket qua do'!$C$5:$AP$50000,$J$3,TRUE)*$E$9/1000,"")</f>
        <v>#N/A</v>
      </c>
      <c r="K7455" s="21" t="e">
        <f>IF(A7455&lt;&gt;"",VLOOKUP(B7455,'Ket qua do'!$C$5:$AP$50000,$K$3,TRUE)*$E$9/1000,"")</f>
        <v>#N/A</v>
      </c>
      <c r="L7455" s="21" t="e">
        <f>IF(A7455&lt;&gt;"",VLOOKUP(B7455,'Ket qua do'!$C$5:$AP$50000,$L$3,TRUE),"")</f>
        <v>#N/A</v>
      </c>
    </row>
    <row r="7456" spans="1:12" x14ac:dyDescent="0.25">
      <c r="A7456" t="e">
        <f t="shared" si="122"/>
        <v>#N/A</v>
      </c>
      <c r="B7456" s="1" t="e">
        <f>IF(A7456&lt;&gt;"",VLOOKUP(A7456,'Ket qua do'!$B$5:$CE$50000,2,TRUE),"")</f>
        <v>#N/A</v>
      </c>
      <c r="C7456" s="19" t="e">
        <f>IF(A7456&lt;&gt;"",VLOOKUP(B7456,'Ket qua do'!$C$5:$AP$50000,$C$3,TRUE)*SQRT(3)*$C$11,"")</f>
        <v>#N/A</v>
      </c>
      <c r="D7456" s="21" t="e">
        <f>IF(A7456&lt;&gt;"",VLOOKUP(B7456,'Ket qua do'!$C$5:$AP$50000,$D$3,TRUE),"")</f>
        <v>#N/A</v>
      </c>
      <c r="E7456" s="21" t="e">
        <f>IF(A7456&lt;&gt;"",VLOOKUP(B7456,'Ket qua do'!$C$5:$AP$50000,$E$3,TRUE)*$C$12,"")</f>
        <v>#N/A</v>
      </c>
      <c r="F7456" s="21" t="e">
        <f>IF(A7456&lt;&gt;"",VLOOKUP(B7456,'Ket qua do'!$C$5:$AP$50000,$F$3,TRUE),"")</f>
        <v>#N/A</v>
      </c>
      <c r="G7456" s="21" t="e">
        <f>IF(A7456&lt;&gt;"",VLOOKUP(B7456,'Ket qua do'!$C$5:$AP$50000,$G$3,TRUE),"")</f>
        <v>#N/A</v>
      </c>
      <c r="H7456" s="21" t="e">
        <f>IF(A7456&lt;&gt;"",VLOOKUP(B7456,'Ket qua do'!$C$5:$AP$50000,$H$3,TRUE),"")</f>
        <v>#N/A</v>
      </c>
      <c r="I7456" s="21" t="e">
        <f>IF(A7456&lt;&gt;"",VLOOKUP(B7456,'Ket qua do'!$C$5:$AP$50000,$I$3,TRUE)*$E$9/1000,"")</f>
        <v>#N/A</v>
      </c>
      <c r="J7456" s="21" t="e">
        <f>IF(A7456&lt;&gt;"",VLOOKUP(B7456,'Ket qua do'!$C$5:$AP$50000,$J$3,TRUE)*$E$9/1000,"")</f>
        <v>#N/A</v>
      </c>
      <c r="K7456" s="21" t="e">
        <f>IF(A7456&lt;&gt;"",VLOOKUP(B7456,'Ket qua do'!$C$5:$AP$50000,$K$3,TRUE)*$E$9/1000,"")</f>
        <v>#N/A</v>
      </c>
      <c r="L7456" s="21" t="e">
        <f>IF(A7456&lt;&gt;"",VLOOKUP(B7456,'Ket qua do'!$C$5:$AP$50000,$L$3,TRUE),"")</f>
        <v>#N/A</v>
      </c>
    </row>
    <row r="7457" spans="1:12" x14ac:dyDescent="0.25">
      <c r="A7457" t="e">
        <f t="shared" si="122"/>
        <v>#N/A</v>
      </c>
      <c r="B7457" s="1" t="e">
        <f>IF(A7457&lt;&gt;"",VLOOKUP(A7457,'Ket qua do'!$B$5:$CE$50000,2,TRUE),"")</f>
        <v>#N/A</v>
      </c>
      <c r="C7457" s="19" t="e">
        <f>IF(A7457&lt;&gt;"",VLOOKUP(B7457,'Ket qua do'!$C$5:$AP$50000,$C$3,TRUE)*SQRT(3)*$C$11,"")</f>
        <v>#N/A</v>
      </c>
      <c r="D7457" s="21" t="e">
        <f>IF(A7457&lt;&gt;"",VLOOKUP(B7457,'Ket qua do'!$C$5:$AP$50000,$D$3,TRUE),"")</f>
        <v>#N/A</v>
      </c>
      <c r="E7457" s="21" t="e">
        <f>IF(A7457&lt;&gt;"",VLOOKUP(B7457,'Ket qua do'!$C$5:$AP$50000,$E$3,TRUE)*$C$12,"")</f>
        <v>#N/A</v>
      </c>
      <c r="F7457" s="21" t="e">
        <f>IF(A7457&lt;&gt;"",VLOOKUP(B7457,'Ket qua do'!$C$5:$AP$50000,$F$3,TRUE),"")</f>
        <v>#N/A</v>
      </c>
      <c r="G7457" s="21" t="e">
        <f>IF(A7457&lt;&gt;"",VLOOKUP(B7457,'Ket qua do'!$C$5:$AP$50000,$G$3,TRUE),"")</f>
        <v>#N/A</v>
      </c>
      <c r="H7457" s="21" t="e">
        <f>IF(A7457&lt;&gt;"",VLOOKUP(B7457,'Ket qua do'!$C$5:$AP$50000,$H$3,TRUE),"")</f>
        <v>#N/A</v>
      </c>
      <c r="I7457" s="21" t="e">
        <f>IF(A7457&lt;&gt;"",VLOOKUP(B7457,'Ket qua do'!$C$5:$AP$50000,$I$3,TRUE)*$E$9/1000,"")</f>
        <v>#N/A</v>
      </c>
      <c r="J7457" s="21" t="e">
        <f>IF(A7457&lt;&gt;"",VLOOKUP(B7457,'Ket qua do'!$C$5:$AP$50000,$J$3,TRUE)*$E$9/1000,"")</f>
        <v>#N/A</v>
      </c>
      <c r="K7457" s="21" t="e">
        <f>IF(A7457&lt;&gt;"",VLOOKUP(B7457,'Ket qua do'!$C$5:$AP$50000,$K$3,TRUE)*$E$9/1000,"")</f>
        <v>#N/A</v>
      </c>
      <c r="L7457" s="21" t="e">
        <f>IF(A7457&lt;&gt;"",VLOOKUP(B7457,'Ket qua do'!$C$5:$AP$50000,$L$3,TRUE),"")</f>
        <v>#N/A</v>
      </c>
    </row>
    <row r="7458" spans="1:12" x14ac:dyDescent="0.25">
      <c r="A7458" t="e">
        <f t="shared" si="122"/>
        <v>#N/A</v>
      </c>
      <c r="B7458" s="1" t="e">
        <f>IF(A7458&lt;&gt;"",VLOOKUP(A7458,'Ket qua do'!$B$5:$CE$50000,2,TRUE),"")</f>
        <v>#N/A</v>
      </c>
      <c r="C7458" s="19" t="e">
        <f>IF(A7458&lt;&gt;"",VLOOKUP(B7458,'Ket qua do'!$C$5:$AP$50000,$C$3,TRUE)*SQRT(3)*$C$11,"")</f>
        <v>#N/A</v>
      </c>
      <c r="D7458" s="21" t="e">
        <f>IF(A7458&lt;&gt;"",VLOOKUP(B7458,'Ket qua do'!$C$5:$AP$50000,$D$3,TRUE),"")</f>
        <v>#N/A</v>
      </c>
      <c r="E7458" s="21" t="e">
        <f>IF(A7458&lt;&gt;"",VLOOKUP(B7458,'Ket qua do'!$C$5:$AP$50000,$E$3,TRUE)*$C$12,"")</f>
        <v>#N/A</v>
      </c>
      <c r="F7458" s="21" t="e">
        <f>IF(A7458&lt;&gt;"",VLOOKUP(B7458,'Ket qua do'!$C$5:$AP$50000,$F$3,TRUE),"")</f>
        <v>#N/A</v>
      </c>
      <c r="G7458" s="21" t="e">
        <f>IF(A7458&lt;&gt;"",VLOOKUP(B7458,'Ket qua do'!$C$5:$AP$50000,$G$3,TRUE),"")</f>
        <v>#N/A</v>
      </c>
      <c r="H7458" s="21" t="e">
        <f>IF(A7458&lt;&gt;"",VLOOKUP(B7458,'Ket qua do'!$C$5:$AP$50000,$H$3,TRUE),"")</f>
        <v>#N/A</v>
      </c>
      <c r="I7458" s="21" t="e">
        <f>IF(A7458&lt;&gt;"",VLOOKUP(B7458,'Ket qua do'!$C$5:$AP$50000,$I$3,TRUE)*$E$9/1000,"")</f>
        <v>#N/A</v>
      </c>
      <c r="J7458" s="21" t="e">
        <f>IF(A7458&lt;&gt;"",VLOOKUP(B7458,'Ket qua do'!$C$5:$AP$50000,$J$3,TRUE)*$E$9/1000,"")</f>
        <v>#N/A</v>
      </c>
      <c r="K7458" s="21" t="e">
        <f>IF(A7458&lt;&gt;"",VLOOKUP(B7458,'Ket qua do'!$C$5:$AP$50000,$K$3,TRUE)*$E$9/1000,"")</f>
        <v>#N/A</v>
      </c>
      <c r="L7458" s="21" t="e">
        <f>IF(A7458&lt;&gt;"",VLOOKUP(B7458,'Ket qua do'!$C$5:$AP$50000,$L$3,TRUE),"")</f>
        <v>#N/A</v>
      </c>
    </row>
    <row r="7459" spans="1:12" x14ac:dyDescent="0.25">
      <c r="A7459" t="e">
        <f t="shared" si="122"/>
        <v>#N/A</v>
      </c>
      <c r="B7459" s="1" t="e">
        <f>IF(A7459&lt;&gt;"",VLOOKUP(A7459,'Ket qua do'!$B$5:$CE$50000,2,TRUE),"")</f>
        <v>#N/A</v>
      </c>
      <c r="C7459" s="19" t="e">
        <f>IF(A7459&lt;&gt;"",VLOOKUP(B7459,'Ket qua do'!$C$5:$AP$50000,$C$3,TRUE)*SQRT(3)*$C$11,"")</f>
        <v>#N/A</v>
      </c>
      <c r="D7459" s="21" t="e">
        <f>IF(A7459&lt;&gt;"",VLOOKUP(B7459,'Ket qua do'!$C$5:$AP$50000,$D$3,TRUE),"")</f>
        <v>#N/A</v>
      </c>
      <c r="E7459" s="21" t="e">
        <f>IF(A7459&lt;&gt;"",VLOOKUP(B7459,'Ket qua do'!$C$5:$AP$50000,$E$3,TRUE)*$C$12,"")</f>
        <v>#N/A</v>
      </c>
      <c r="F7459" s="21" t="e">
        <f>IF(A7459&lt;&gt;"",VLOOKUP(B7459,'Ket qua do'!$C$5:$AP$50000,$F$3,TRUE),"")</f>
        <v>#N/A</v>
      </c>
      <c r="G7459" s="21" t="e">
        <f>IF(A7459&lt;&gt;"",VLOOKUP(B7459,'Ket qua do'!$C$5:$AP$50000,$G$3,TRUE),"")</f>
        <v>#N/A</v>
      </c>
      <c r="H7459" s="21" t="e">
        <f>IF(A7459&lt;&gt;"",VLOOKUP(B7459,'Ket qua do'!$C$5:$AP$50000,$H$3,TRUE),"")</f>
        <v>#N/A</v>
      </c>
      <c r="I7459" s="21" t="e">
        <f>IF(A7459&lt;&gt;"",VLOOKUP(B7459,'Ket qua do'!$C$5:$AP$50000,$I$3,TRUE)*$E$9/1000,"")</f>
        <v>#N/A</v>
      </c>
      <c r="J7459" s="21" t="e">
        <f>IF(A7459&lt;&gt;"",VLOOKUP(B7459,'Ket qua do'!$C$5:$AP$50000,$J$3,TRUE)*$E$9/1000,"")</f>
        <v>#N/A</v>
      </c>
      <c r="K7459" s="21" t="e">
        <f>IF(A7459&lt;&gt;"",VLOOKUP(B7459,'Ket qua do'!$C$5:$AP$50000,$K$3,TRUE)*$E$9/1000,"")</f>
        <v>#N/A</v>
      </c>
      <c r="L7459" s="21" t="e">
        <f>IF(A7459&lt;&gt;"",VLOOKUP(B7459,'Ket qua do'!$C$5:$AP$50000,$L$3,TRUE),"")</f>
        <v>#N/A</v>
      </c>
    </row>
    <row r="7460" spans="1:12" x14ac:dyDescent="0.25">
      <c r="A7460" t="e">
        <f t="shared" si="122"/>
        <v>#N/A</v>
      </c>
      <c r="B7460" s="1" t="e">
        <f>IF(A7460&lt;&gt;"",VLOOKUP(A7460,'Ket qua do'!$B$5:$CE$50000,2,TRUE),"")</f>
        <v>#N/A</v>
      </c>
      <c r="C7460" s="19" t="e">
        <f>IF(A7460&lt;&gt;"",VLOOKUP(B7460,'Ket qua do'!$C$5:$AP$50000,$C$3,TRUE)*SQRT(3)*$C$11,"")</f>
        <v>#N/A</v>
      </c>
      <c r="D7460" s="21" t="e">
        <f>IF(A7460&lt;&gt;"",VLOOKUP(B7460,'Ket qua do'!$C$5:$AP$50000,$D$3,TRUE),"")</f>
        <v>#N/A</v>
      </c>
      <c r="E7460" s="21" t="e">
        <f>IF(A7460&lt;&gt;"",VLOOKUP(B7460,'Ket qua do'!$C$5:$AP$50000,$E$3,TRUE)*$C$12,"")</f>
        <v>#N/A</v>
      </c>
      <c r="F7460" s="21" t="e">
        <f>IF(A7460&lt;&gt;"",VLOOKUP(B7460,'Ket qua do'!$C$5:$AP$50000,$F$3,TRUE),"")</f>
        <v>#N/A</v>
      </c>
      <c r="G7460" s="21" t="e">
        <f>IF(A7460&lt;&gt;"",VLOOKUP(B7460,'Ket qua do'!$C$5:$AP$50000,$G$3,TRUE),"")</f>
        <v>#N/A</v>
      </c>
      <c r="H7460" s="21" t="e">
        <f>IF(A7460&lt;&gt;"",VLOOKUP(B7460,'Ket qua do'!$C$5:$AP$50000,$H$3,TRUE),"")</f>
        <v>#N/A</v>
      </c>
      <c r="I7460" s="21" t="e">
        <f>IF(A7460&lt;&gt;"",VLOOKUP(B7460,'Ket qua do'!$C$5:$AP$50000,$I$3,TRUE)*$E$9/1000,"")</f>
        <v>#N/A</v>
      </c>
      <c r="J7460" s="21" t="e">
        <f>IF(A7460&lt;&gt;"",VLOOKUP(B7460,'Ket qua do'!$C$5:$AP$50000,$J$3,TRUE)*$E$9/1000,"")</f>
        <v>#N/A</v>
      </c>
      <c r="K7460" s="21" t="e">
        <f>IF(A7460&lt;&gt;"",VLOOKUP(B7460,'Ket qua do'!$C$5:$AP$50000,$K$3,TRUE)*$E$9/1000,"")</f>
        <v>#N/A</v>
      </c>
      <c r="L7460" s="21" t="e">
        <f>IF(A7460&lt;&gt;"",VLOOKUP(B7460,'Ket qua do'!$C$5:$AP$50000,$L$3,TRUE),"")</f>
        <v>#N/A</v>
      </c>
    </row>
    <row r="7461" spans="1:12" x14ac:dyDescent="0.25">
      <c r="A7461" t="e">
        <f t="shared" si="122"/>
        <v>#N/A</v>
      </c>
      <c r="B7461" s="1" t="e">
        <f>IF(A7461&lt;&gt;"",VLOOKUP(A7461,'Ket qua do'!$B$5:$CE$50000,2,TRUE),"")</f>
        <v>#N/A</v>
      </c>
      <c r="C7461" s="19" t="e">
        <f>IF(A7461&lt;&gt;"",VLOOKUP(B7461,'Ket qua do'!$C$5:$AP$50000,$C$3,TRUE)*SQRT(3)*$C$11,"")</f>
        <v>#N/A</v>
      </c>
      <c r="D7461" s="21" t="e">
        <f>IF(A7461&lt;&gt;"",VLOOKUP(B7461,'Ket qua do'!$C$5:$AP$50000,$D$3,TRUE),"")</f>
        <v>#N/A</v>
      </c>
      <c r="E7461" s="21" t="e">
        <f>IF(A7461&lt;&gt;"",VLOOKUP(B7461,'Ket qua do'!$C$5:$AP$50000,$E$3,TRUE)*$C$12,"")</f>
        <v>#N/A</v>
      </c>
      <c r="F7461" s="21" t="e">
        <f>IF(A7461&lt;&gt;"",VLOOKUP(B7461,'Ket qua do'!$C$5:$AP$50000,$F$3,TRUE),"")</f>
        <v>#N/A</v>
      </c>
      <c r="G7461" s="21" t="e">
        <f>IF(A7461&lt;&gt;"",VLOOKUP(B7461,'Ket qua do'!$C$5:$AP$50000,$G$3,TRUE),"")</f>
        <v>#N/A</v>
      </c>
      <c r="H7461" s="21" t="e">
        <f>IF(A7461&lt;&gt;"",VLOOKUP(B7461,'Ket qua do'!$C$5:$AP$50000,$H$3,TRUE),"")</f>
        <v>#N/A</v>
      </c>
      <c r="I7461" s="21" t="e">
        <f>IF(A7461&lt;&gt;"",VLOOKUP(B7461,'Ket qua do'!$C$5:$AP$50000,$I$3,TRUE)*$E$9/1000,"")</f>
        <v>#N/A</v>
      </c>
      <c r="J7461" s="21" t="e">
        <f>IF(A7461&lt;&gt;"",VLOOKUP(B7461,'Ket qua do'!$C$5:$AP$50000,$J$3,TRUE)*$E$9/1000,"")</f>
        <v>#N/A</v>
      </c>
      <c r="K7461" s="21" t="e">
        <f>IF(A7461&lt;&gt;"",VLOOKUP(B7461,'Ket qua do'!$C$5:$AP$50000,$K$3,TRUE)*$E$9/1000,"")</f>
        <v>#N/A</v>
      </c>
      <c r="L7461" s="21" t="e">
        <f>IF(A7461&lt;&gt;"",VLOOKUP(B7461,'Ket qua do'!$C$5:$AP$50000,$L$3,TRUE),"")</f>
        <v>#N/A</v>
      </c>
    </row>
    <row r="7462" spans="1:12" x14ac:dyDescent="0.25">
      <c r="A7462" t="e">
        <f t="shared" si="122"/>
        <v>#N/A</v>
      </c>
      <c r="B7462" s="1" t="e">
        <f>IF(A7462&lt;&gt;"",VLOOKUP(A7462,'Ket qua do'!$B$5:$CE$50000,2,TRUE),"")</f>
        <v>#N/A</v>
      </c>
      <c r="C7462" s="19" t="e">
        <f>IF(A7462&lt;&gt;"",VLOOKUP(B7462,'Ket qua do'!$C$5:$AP$50000,$C$3,TRUE)*SQRT(3)*$C$11,"")</f>
        <v>#N/A</v>
      </c>
      <c r="D7462" s="21" t="e">
        <f>IF(A7462&lt;&gt;"",VLOOKUP(B7462,'Ket qua do'!$C$5:$AP$50000,$D$3,TRUE),"")</f>
        <v>#N/A</v>
      </c>
      <c r="E7462" s="21" t="e">
        <f>IF(A7462&lt;&gt;"",VLOOKUP(B7462,'Ket qua do'!$C$5:$AP$50000,$E$3,TRUE)*$C$12,"")</f>
        <v>#N/A</v>
      </c>
      <c r="F7462" s="21" t="e">
        <f>IF(A7462&lt;&gt;"",VLOOKUP(B7462,'Ket qua do'!$C$5:$AP$50000,$F$3,TRUE),"")</f>
        <v>#N/A</v>
      </c>
      <c r="G7462" s="21" t="e">
        <f>IF(A7462&lt;&gt;"",VLOOKUP(B7462,'Ket qua do'!$C$5:$AP$50000,$G$3,TRUE),"")</f>
        <v>#N/A</v>
      </c>
      <c r="H7462" s="21" t="e">
        <f>IF(A7462&lt;&gt;"",VLOOKUP(B7462,'Ket qua do'!$C$5:$AP$50000,$H$3,TRUE),"")</f>
        <v>#N/A</v>
      </c>
      <c r="I7462" s="21" t="e">
        <f>IF(A7462&lt;&gt;"",VLOOKUP(B7462,'Ket qua do'!$C$5:$AP$50000,$I$3,TRUE)*$E$9/1000,"")</f>
        <v>#N/A</v>
      </c>
      <c r="J7462" s="21" t="e">
        <f>IF(A7462&lt;&gt;"",VLOOKUP(B7462,'Ket qua do'!$C$5:$AP$50000,$J$3,TRUE)*$E$9/1000,"")</f>
        <v>#N/A</v>
      </c>
      <c r="K7462" s="21" t="e">
        <f>IF(A7462&lt;&gt;"",VLOOKUP(B7462,'Ket qua do'!$C$5:$AP$50000,$K$3,TRUE)*$E$9/1000,"")</f>
        <v>#N/A</v>
      </c>
      <c r="L7462" s="21" t="e">
        <f>IF(A7462&lt;&gt;"",VLOOKUP(B7462,'Ket qua do'!$C$5:$AP$50000,$L$3,TRUE),"")</f>
        <v>#N/A</v>
      </c>
    </row>
    <row r="7463" spans="1:12" x14ac:dyDescent="0.25">
      <c r="A7463" t="e">
        <f t="shared" si="122"/>
        <v>#N/A</v>
      </c>
      <c r="B7463" s="1" t="e">
        <f>IF(A7463&lt;&gt;"",VLOOKUP(A7463,'Ket qua do'!$B$5:$CE$50000,2,TRUE),"")</f>
        <v>#N/A</v>
      </c>
      <c r="C7463" s="19" t="e">
        <f>IF(A7463&lt;&gt;"",VLOOKUP(B7463,'Ket qua do'!$C$5:$AP$50000,$C$3,TRUE)*SQRT(3)*$C$11,"")</f>
        <v>#N/A</v>
      </c>
      <c r="D7463" s="21" t="e">
        <f>IF(A7463&lt;&gt;"",VLOOKUP(B7463,'Ket qua do'!$C$5:$AP$50000,$D$3,TRUE),"")</f>
        <v>#N/A</v>
      </c>
      <c r="E7463" s="21" t="e">
        <f>IF(A7463&lt;&gt;"",VLOOKUP(B7463,'Ket qua do'!$C$5:$AP$50000,$E$3,TRUE)*$C$12,"")</f>
        <v>#N/A</v>
      </c>
      <c r="F7463" s="21" t="e">
        <f>IF(A7463&lt;&gt;"",VLOOKUP(B7463,'Ket qua do'!$C$5:$AP$50000,$F$3,TRUE),"")</f>
        <v>#N/A</v>
      </c>
      <c r="G7463" s="21" t="e">
        <f>IF(A7463&lt;&gt;"",VLOOKUP(B7463,'Ket qua do'!$C$5:$AP$50000,$G$3,TRUE),"")</f>
        <v>#N/A</v>
      </c>
      <c r="H7463" s="21" t="e">
        <f>IF(A7463&lt;&gt;"",VLOOKUP(B7463,'Ket qua do'!$C$5:$AP$50000,$H$3,TRUE),"")</f>
        <v>#N/A</v>
      </c>
      <c r="I7463" s="21" t="e">
        <f>IF(A7463&lt;&gt;"",VLOOKUP(B7463,'Ket qua do'!$C$5:$AP$50000,$I$3,TRUE)*$E$9/1000,"")</f>
        <v>#N/A</v>
      </c>
      <c r="J7463" s="21" t="e">
        <f>IF(A7463&lt;&gt;"",VLOOKUP(B7463,'Ket qua do'!$C$5:$AP$50000,$J$3,TRUE)*$E$9/1000,"")</f>
        <v>#N/A</v>
      </c>
      <c r="K7463" s="21" t="e">
        <f>IF(A7463&lt;&gt;"",VLOOKUP(B7463,'Ket qua do'!$C$5:$AP$50000,$K$3,TRUE)*$E$9/1000,"")</f>
        <v>#N/A</v>
      </c>
      <c r="L7463" s="21" t="e">
        <f>IF(A7463&lt;&gt;"",VLOOKUP(B7463,'Ket qua do'!$C$5:$AP$50000,$L$3,TRUE),"")</f>
        <v>#N/A</v>
      </c>
    </row>
    <row r="7464" spans="1:12" x14ac:dyDescent="0.25">
      <c r="A7464" t="e">
        <f t="shared" si="122"/>
        <v>#N/A</v>
      </c>
      <c r="B7464" s="1" t="e">
        <f>IF(A7464&lt;&gt;"",VLOOKUP(A7464,'Ket qua do'!$B$5:$CE$50000,2,TRUE),"")</f>
        <v>#N/A</v>
      </c>
      <c r="C7464" s="19" t="e">
        <f>IF(A7464&lt;&gt;"",VLOOKUP(B7464,'Ket qua do'!$C$5:$AP$50000,$C$3,TRUE)*SQRT(3)*$C$11,"")</f>
        <v>#N/A</v>
      </c>
      <c r="D7464" s="21" t="e">
        <f>IF(A7464&lt;&gt;"",VLOOKUP(B7464,'Ket qua do'!$C$5:$AP$50000,$D$3,TRUE),"")</f>
        <v>#N/A</v>
      </c>
      <c r="E7464" s="21" t="e">
        <f>IF(A7464&lt;&gt;"",VLOOKUP(B7464,'Ket qua do'!$C$5:$AP$50000,$E$3,TRUE)*$C$12,"")</f>
        <v>#N/A</v>
      </c>
      <c r="F7464" s="21" t="e">
        <f>IF(A7464&lt;&gt;"",VLOOKUP(B7464,'Ket qua do'!$C$5:$AP$50000,$F$3,TRUE),"")</f>
        <v>#N/A</v>
      </c>
      <c r="G7464" s="21" t="e">
        <f>IF(A7464&lt;&gt;"",VLOOKUP(B7464,'Ket qua do'!$C$5:$AP$50000,$G$3,TRUE),"")</f>
        <v>#N/A</v>
      </c>
      <c r="H7464" s="21" t="e">
        <f>IF(A7464&lt;&gt;"",VLOOKUP(B7464,'Ket qua do'!$C$5:$AP$50000,$H$3,TRUE),"")</f>
        <v>#N/A</v>
      </c>
      <c r="I7464" s="21" t="e">
        <f>IF(A7464&lt;&gt;"",VLOOKUP(B7464,'Ket qua do'!$C$5:$AP$50000,$I$3,TRUE)*$E$9/1000,"")</f>
        <v>#N/A</v>
      </c>
      <c r="J7464" s="21" t="e">
        <f>IF(A7464&lt;&gt;"",VLOOKUP(B7464,'Ket qua do'!$C$5:$AP$50000,$J$3,TRUE)*$E$9/1000,"")</f>
        <v>#N/A</v>
      </c>
      <c r="K7464" s="21" t="e">
        <f>IF(A7464&lt;&gt;"",VLOOKUP(B7464,'Ket qua do'!$C$5:$AP$50000,$K$3,TRUE)*$E$9/1000,"")</f>
        <v>#N/A</v>
      </c>
      <c r="L7464" s="21" t="e">
        <f>IF(A7464&lt;&gt;"",VLOOKUP(B7464,'Ket qua do'!$C$5:$AP$50000,$L$3,TRUE),"")</f>
        <v>#N/A</v>
      </c>
    </row>
    <row r="7465" spans="1:12" x14ac:dyDescent="0.25">
      <c r="A7465" t="e">
        <f t="shared" si="122"/>
        <v>#N/A</v>
      </c>
      <c r="B7465" s="1" t="e">
        <f>IF(A7465&lt;&gt;"",VLOOKUP(A7465,'Ket qua do'!$B$5:$CE$50000,2,TRUE),"")</f>
        <v>#N/A</v>
      </c>
      <c r="C7465" s="19" t="e">
        <f>IF(A7465&lt;&gt;"",VLOOKUP(B7465,'Ket qua do'!$C$5:$AP$50000,$C$3,TRUE)*SQRT(3)*$C$11,"")</f>
        <v>#N/A</v>
      </c>
      <c r="D7465" s="21" t="e">
        <f>IF(A7465&lt;&gt;"",VLOOKUP(B7465,'Ket qua do'!$C$5:$AP$50000,$D$3,TRUE),"")</f>
        <v>#N/A</v>
      </c>
      <c r="E7465" s="21" t="e">
        <f>IF(A7465&lt;&gt;"",VLOOKUP(B7465,'Ket qua do'!$C$5:$AP$50000,$E$3,TRUE)*$C$12,"")</f>
        <v>#N/A</v>
      </c>
      <c r="F7465" s="21" t="e">
        <f>IF(A7465&lt;&gt;"",VLOOKUP(B7465,'Ket qua do'!$C$5:$AP$50000,$F$3,TRUE),"")</f>
        <v>#N/A</v>
      </c>
      <c r="G7465" s="21" t="e">
        <f>IF(A7465&lt;&gt;"",VLOOKUP(B7465,'Ket qua do'!$C$5:$AP$50000,$G$3,TRUE),"")</f>
        <v>#N/A</v>
      </c>
      <c r="H7465" s="21" t="e">
        <f>IF(A7465&lt;&gt;"",VLOOKUP(B7465,'Ket qua do'!$C$5:$AP$50000,$H$3,TRUE),"")</f>
        <v>#N/A</v>
      </c>
      <c r="I7465" s="21" t="e">
        <f>IF(A7465&lt;&gt;"",VLOOKUP(B7465,'Ket qua do'!$C$5:$AP$50000,$I$3,TRUE)*$E$9/1000,"")</f>
        <v>#N/A</v>
      </c>
      <c r="J7465" s="21" t="e">
        <f>IF(A7465&lt;&gt;"",VLOOKUP(B7465,'Ket qua do'!$C$5:$AP$50000,$J$3,TRUE)*$E$9/1000,"")</f>
        <v>#N/A</v>
      </c>
      <c r="K7465" s="21" t="e">
        <f>IF(A7465&lt;&gt;"",VLOOKUP(B7465,'Ket qua do'!$C$5:$AP$50000,$K$3,TRUE)*$E$9/1000,"")</f>
        <v>#N/A</v>
      </c>
      <c r="L7465" s="21" t="e">
        <f>IF(A7465&lt;&gt;"",VLOOKUP(B7465,'Ket qua do'!$C$5:$AP$50000,$L$3,TRUE),"")</f>
        <v>#N/A</v>
      </c>
    </row>
    <row r="7466" spans="1:12" x14ac:dyDescent="0.25">
      <c r="A7466" t="e">
        <f t="shared" si="122"/>
        <v>#N/A</v>
      </c>
      <c r="B7466" s="1" t="e">
        <f>IF(A7466&lt;&gt;"",VLOOKUP(A7466,'Ket qua do'!$B$5:$CE$50000,2,TRUE),"")</f>
        <v>#N/A</v>
      </c>
      <c r="C7466" s="19" t="e">
        <f>IF(A7466&lt;&gt;"",VLOOKUP(B7466,'Ket qua do'!$C$5:$AP$50000,$C$3,TRUE)*SQRT(3)*$C$11,"")</f>
        <v>#N/A</v>
      </c>
      <c r="D7466" s="21" t="e">
        <f>IF(A7466&lt;&gt;"",VLOOKUP(B7466,'Ket qua do'!$C$5:$AP$50000,$D$3,TRUE),"")</f>
        <v>#N/A</v>
      </c>
      <c r="E7466" s="21" t="e">
        <f>IF(A7466&lt;&gt;"",VLOOKUP(B7466,'Ket qua do'!$C$5:$AP$50000,$E$3,TRUE)*$C$12,"")</f>
        <v>#N/A</v>
      </c>
      <c r="F7466" s="21" t="e">
        <f>IF(A7466&lt;&gt;"",VLOOKUP(B7466,'Ket qua do'!$C$5:$AP$50000,$F$3,TRUE),"")</f>
        <v>#N/A</v>
      </c>
      <c r="G7466" s="21" t="e">
        <f>IF(A7466&lt;&gt;"",VLOOKUP(B7466,'Ket qua do'!$C$5:$AP$50000,$G$3,TRUE),"")</f>
        <v>#N/A</v>
      </c>
      <c r="H7466" s="21" t="e">
        <f>IF(A7466&lt;&gt;"",VLOOKUP(B7466,'Ket qua do'!$C$5:$AP$50000,$H$3,TRUE),"")</f>
        <v>#N/A</v>
      </c>
      <c r="I7466" s="21" t="e">
        <f>IF(A7466&lt;&gt;"",VLOOKUP(B7466,'Ket qua do'!$C$5:$AP$50000,$I$3,TRUE)*$E$9/1000,"")</f>
        <v>#N/A</v>
      </c>
      <c r="J7466" s="21" t="e">
        <f>IF(A7466&lt;&gt;"",VLOOKUP(B7466,'Ket qua do'!$C$5:$AP$50000,$J$3,TRUE)*$E$9/1000,"")</f>
        <v>#N/A</v>
      </c>
      <c r="K7466" s="21" t="e">
        <f>IF(A7466&lt;&gt;"",VLOOKUP(B7466,'Ket qua do'!$C$5:$AP$50000,$K$3,TRUE)*$E$9/1000,"")</f>
        <v>#N/A</v>
      </c>
      <c r="L7466" s="21" t="e">
        <f>IF(A7466&lt;&gt;"",VLOOKUP(B7466,'Ket qua do'!$C$5:$AP$50000,$L$3,TRUE),"")</f>
        <v>#N/A</v>
      </c>
    </row>
    <row r="7467" spans="1:12" x14ac:dyDescent="0.25">
      <c r="A7467" t="e">
        <f t="shared" si="122"/>
        <v>#N/A</v>
      </c>
      <c r="B7467" s="1" t="e">
        <f>IF(A7467&lt;&gt;"",VLOOKUP(A7467,'Ket qua do'!$B$5:$CE$50000,2,TRUE),"")</f>
        <v>#N/A</v>
      </c>
      <c r="C7467" s="19" t="e">
        <f>IF(A7467&lt;&gt;"",VLOOKUP(B7467,'Ket qua do'!$C$5:$AP$50000,$C$3,TRUE)*SQRT(3)*$C$11,"")</f>
        <v>#N/A</v>
      </c>
      <c r="D7467" s="21" t="e">
        <f>IF(A7467&lt;&gt;"",VLOOKUP(B7467,'Ket qua do'!$C$5:$AP$50000,$D$3,TRUE),"")</f>
        <v>#N/A</v>
      </c>
      <c r="E7467" s="21" t="e">
        <f>IF(A7467&lt;&gt;"",VLOOKUP(B7467,'Ket qua do'!$C$5:$AP$50000,$E$3,TRUE)*$C$12,"")</f>
        <v>#N/A</v>
      </c>
      <c r="F7467" s="21" t="e">
        <f>IF(A7467&lt;&gt;"",VLOOKUP(B7467,'Ket qua do'!$C$5:$AP$50000,$F$3,TRUE),"")</f>
        <v>#N/A</v>
      </c>
      <c r="G7467" s="21" t="e">
        <f>IF(A7467&lt;&gt;"",VLOOKUP(B7467,'Ket qua do'!$C$5:$AP$50000,$G$3,TRUE),"")</f>
        <v>#N/A</v>
      </c>
      <c r="H7467" s="21" t="e">
        <f>IF(A7467&lt;&gt;"",VLOOKUP(B7467,'Ket qua do'!$C$5:$AP$50000,$H$3,TRUE),"")</f>
        <v>#N/A</v>
      </c>
      <c r="I7467" s="21" t="e">
        <f>IF(A7467&lt;&gt;"",VLOOKUP(B7467,'Ket qua do'!$C$5:$AP$50000,$I$3,TRUE)*$E$9/1000,"")</f>
        <v>#N/A</v>
      </c>
      <c r="J7467" s="21" t="e">
        <f>IF(A7467&lt;&gt;"",VLOOKUP(B7467,'Ket qua do'!$C$5:$AP$50000,$J$3,TRUE)*$E$9/1000,"")</f>
        <v>#N/A</v>
      </c>
      <c r="K7467" s="21" t="e">
        <f>IF(A7467&lt;&gt;"",VLOOKUP(B7467,'Ket qua do'!$C$5:$AP$50000,$K$3,TRUE)*$E$9/1000,"")</f>
        <v>#N/A</v>
      </c>
      <c r="L7467" s="21" t="e">
        <f>IF(A7467&lt;&gt;"",VLOOKUP(B7467,'Ket qua do'!$C$5:$AP$50000,$L$3,TRUE),"")</f>
        <v>#N/A</v>
      </c>
    </row>
    <row r="7468" spans="1:12" x14ac:dyDescent="0.25">
      <c r="A7468" t="e">
        <f t="shared" si="122"/>
        <v>#N/A</v>
      </c>
      <c r="B7468" s="1" t="e">
        <f>IF(A7468&lt;&gt;"",VLOOKUP(A7468,'Ket qua do'!$B$5:$CE$50000,2,TRUE),"")</f>
        <v>#N/A</v>
      </c>
      <c r="C7468" s="19" t="e">
        <f>IF(A7468&lt;&gt;"",VLOOKUP(B7468,'Ket qua do'!$C$5:$AP$50000,$C$3,TRUE)*SQRT(3)*$C$11,"")</f>
        <v>#N/A</v>
      </c>
      <c r="D7468" s="21" t="e">
        <f>IF(A7468&lt;&gt;"",VLOOKUP(B7468,'Ket qua do'!$C$5:$AP$50000,$D$3,TRUE),"")</f>
        <v>#N/A</v>
      </c>
      <c r="E7468" s="21" t="e">
        <f>IF(A7468&lt;&gt;"",VLOOKUP(B7468,'Ket qua do'!$C$5:$AP$50000,$E$3,TRUE)*$C$12,"")</f>
        <v>#N/A</v>
      </c>
      <c r="F7468" s="21" t="e">
        <f>IF(A7468&lt;&gt;"",VLOOKUP(B7468,'Ket qua do'!$C$5:$AP$50000,$F$3,TRUE),"")</f>
        <v>#N/A</v>
      </c>
      <c r="G7468" s="21" t="e">
        <f>IF(A7468&lt;&gt;"",VLOOKUP(B7468,'Ket qua do'!$C$5:$AP$50000,$G$3,TRUE),"")</f>
        <v>#N/A</v>
      </c>
      <c r="H7468" s="21" t="e">
        <f>IF(A7468&lt;&gt;"",VLOOKUP(B7468,'Ket qua do'!$C$5:$AP$50000,$H$3,TRUE),"")</f>
        <v>#N/A</v>
      </c>
      <c r="I7468" s="21" t="e">
        <f>IF(A7468&lt;&gt;"",VLOOKUP(B7468,'Ket qua do'!$C$5:$AP$50000,$I$3,TRUE)*$E$9/1000,"")</f>
        <v>#N/A</v>
      </c>
      <c r="J7468" s="21" t="e">
        <f>IF(A7468&lt;&gt;"",VLOOKUP(B7468,'Ket qua do'!$C$5:$AP$50000,$J$3,TRUE)*$E$9/1000,"")</f>
        <v>#N/A</v>
      </c>
      <c r="K7468" s="21" t="e">
        <f>IF(A7468&lt;&gt;"",VLOOKUP(B7468,'Ket qua do'!$C$5:$AP$50000,$K$3,TRUE)*$E$9/1000,"")</f>
        <v>#N/A</v>
      </c>
      <c r="L7468" s="21" t="e">
        <f>IF(A7468&lt;&gt;"",VLOOKUP(B7468,'Ket qua do'!$C$5:$AP$50000,$L$3,TRUE),"")</f>
        <v>#N/A</v>
      </c>
    </row>
    <row r="7469" spans="1:12" x14ac:dyDescent="0.25">
      <c r="A7469" t="e">
        <f t="shared" si="122"/>
        <v>#N/A</v>
      </c>
      <c r="B7469" s="1" t="e">
        <f>IF(A7469&lt;&gt;"",VLOOKUP(A7469,'Ket qua do'!$B$5:$CE$50000,2,TRUE),"")</f>
        <v>#N/A</v>
      </c>
      <c r="C7469" s="19" t="e">
        <f>IF(A7469&lt;&gt;"",VLOOKUP(B7469,'Ket qua do'!$C$5:$AP$50000,$C$3,TRUE)*SQRT(3)*$C$11,"")</f>
        <v>#N/A</v>
      </c>
      <c r="D7469" s="21" t="e">
        <f>IF(A7469&lt;&gt;"",VLOOKUP(B7469,'Ket qua do'!$C$5:$AP$50000,$D$3,TRUE),"")</f>
        <v>#N/A</v>
      </c>
      <c r="E7469" s="21" t="e">
        <f>IF(A7469&lt;&gt;"",VLOOKUP(B7469,'Ket qua do'!$C$5:$AP$50000,$E$3,TRUE)*$C$12,"")</f>
        <v>#N/A</v>
      </c>
      <c r="F7469" s="21" t="e">
        <f>IF(A7469&lt;&gt;"",VLOOKUP(B7469,'Ket qua do'!$C$5:$AP$50000,$F$3,TRUE),"")</f>
        <v>#N/A</v>
      </c>
      <c r="G7469" s="21" t="e">
        <f>IF(A7469&lt;&gt;"",VLOOKUP(B7469,'Ket qua do'!$C$5:$AP$50000,$G$3,TRUE),"")</f>
        <v>#N/A</v>
      </c>
      <c r="H7469" s="21" t="e">
        <f>IF(A7469&lt;&gt;"",VLOOKUP(B7469,'Ket qua do'!$C$5:$AP$50000,$H$3,TRUE),"")</f>
        <v>#N/A</v>
      </c>
      <c r="I7469" s="21" t="e">
        <f>IF(A7469&lt;&gt;"",VLOOKUP(B7469,'Ket qua do'!$C$5:$AP$50000,$I$3,TRUE)*$E$9/1000,"")</f>
        <v>#N/A</v>
      </c>
      <c r="J7469" s="21" t="e">
        <f>IF(A7469&lt;&gt;"",VLOOKUP(B7469,'Ket qua do'!$C$5:$AP$50000,$J$3,TRUE)*$E$9/1000,"")</f>
        <v>#N/A</v>
      </c>
      <c r="K7469" s="21" t="e">
        <f>IF(A7469&lt;&gt;"",VLOOKUP(B7469,'Ket qua do'!$C$5:$AP$50000,$K$3,TRUE)*$E$9/1000,"")</f>
        <v>#N/A</v>
      </c>
      <c r="L7469" s="21" t="e">
        <f>IF(A7469&lt;&gt;"",VLOOKUP(B7469,'Ket qua do'!$C$5:$AP$50000,$L$3,TRUE),"")</f>
        <v>#N/A</v>
      </c>
    </row>
    <row r="7470" spans="1:12" x14ac:dyDescent="0.25">
      <c r="A7470" t="e">
        <f t="shared" si="122"/>
        <v>#N/A</v>
      </c>
      <c r="B7470" s="1" t="e">
        <f>IF(A7470&lt;&gt;"",VLOOKUP(A7470,'Ket qua do'!$B$5:$CE$50000,2,TRUE),"")</f>
        <v>#N/A</v>
      </c>
      <c r="C7470" s="19" t="e">
        <f>IF(A7470&lt;&gt;"",VLOOKUP(B7470,'Ket qua do'!$C$5:$AP$50000,$C$3,TRUE)*SQRT(3)*$C$11,"")</f>
        <v>#N/A</v>
      </c>
      <c r="D7470" s="21" t="e">
        <f>IF(A7470&lt;&gt;"",VLOOKUP(B7470,'Ket qua do'!$C$5:$AP$50000,$D$3,TRUE),"")</f>
        <v>#N/A</v>
      </c>
      <c r="E7470" s="21" t="e">
        <f>IF(A7470&lt;&gt;"",VLOOKUP(B7470,'Ket qua do'!$C$5:$AP$50000,$E$3,TRUE)*$C$12,"")</f>
        <v>#N/A</v>
      </c>
      <c r="F7470" s="21" t="e">
        <f>IF(A7470&lt;&gt;"",VLOOKUP(B7470,'Ket qua do'!$C$5:$AP$50000,$F$3,TRUE),"")</f>
        <v>#N/A</v>
      </c>
      <c r="G7470" s="21" t="e">
        <f>IF(A7470&lt;&gt;"",VLOOKUP(B7470,'Ket qua do'!$C$5:$AP$50000,$G$3,TRUE),"")</f>
        <v>#N/A</v>
      </c>
      <c r="H7470" s="21" t="e">
        <f>IF(A7470&lt;&gt;"",VLOOKUP(B7470,'Ket qua do'!$C$5:$AP$50000,$H$3,TRUE),"")</f>
        <v>#N/A</v>
      </c>
      <c r="I7470" s="21" t="e">
        <f>IF(A7470&lt;&gt;"",VLOOKUP(B7470,'Ket qua do'!$C$5:$AP$50000,$I$3,TRUE)*$E$9/1000,"")</f>
        <v>#N/A</v>
      </c>
      <c r="J7470" s="21" t="e">
        <f>IF(A7470&lt;&gt;"",VLOOKUP(B7470,'Ket qua do'!$C$5:$AP$50000,$J$3,TRUE)*$E$9/1000,"")</f>
        <v>#N/A</v>
      </c>
      <c r="K7470" s="21" t="e">
        <f>IF(A7470&lt;&gt;"",VLOOKUP(B7470,'Ket qua do'!$C$5:$AP$50000,$K$3,TRUE)*$E$9/1000,"")</f>
        <v>#N/A</v>
      </c>
      <c r="L7470" s="21" t="e">
        <f>IF(A7470&lt;&gt;"",VLOOKUP(B7470,'Ket qua do'!$C$5:$AP$50000,$L$3,TRUE),"")</f>
        <v>#N/A</v>
      </c>
    </row>
    <row r="7471" spans="1:12" x14ac:dyDescent="0.25">
      <c r="A7471" t="e">
        <f t="shared" si="122"/>
        <v>#N/A</v>
      </c>
      <c r="B7471" s="1" t="e">
        <f>IF(A7471&lt;&gt;"",VLOOKUP(A7471,'Ket qua do'!$B$5:$CE$50000,2,TRUE),"")</f>
        <v>#N/A</v>
      </c>
      <c r="C7471" s="19" t="e">
        <f>IF(A7471&lt;&gt;"",VLOOKUP(B7471,'Ket qua do'!$C$5:$AP$50000,$C$3,TRUE)*SQRT(3)*$C$11,"")</f>
        <v>#N/A</v>
      </c>
      <c r="D7471" s="21" t="e">
        <f>IF(A7471&lt;&gt;"",VLOOKUP(B7471,'Ket qua do'!$C$5:$AP$50000,$D$3,TRUE),"")</f>
        <v>#N/A</v>
      </c>
      <c r="E7471" s="21" t="e">
        <f>IF(A7471&lt;&gt;"",VLOOKUP(B7471,'Ket qua do'!$C$5:$AP$50000,$E$3,TRUE)*$C$12,"")</f>
        <v>#N/A</v>
      </c>
      <c r="F7471" s="21" t="e">
        <f>IF(A7471&lt;&gt;"",VLOOKUP(B7471,'Ket qua do'!$C$5:$AP$50000,$F$3,TRUE),"")</f>
        <v>#N/A</v>
      </c>
      <c r="G7471" s="21" t="e">
        <f>IF(A7471&lt;&gt;"",VLOOKUP(B7471,'Ket qua do'!$C$5:$AP$50000,$G$3,TRUE),"")</f>
        <v>#N/A</v>
      </c>
      <c r="H7471" s="21" t="e">
        <f>IF(A7471&lt;&gt;"",VLOOKUP(B7471,'Ket qua do'!$C$5:$AP$50000,$H$3,TRUE),"")</f>
        <v>#N/A</v>
      </c>
      <c r="I7471" s="21" t="e">
        <f>IF(A7471&lt;&gt;"",VLOOKUP(B7471,'Ket qua do'!$C$5:$AP$50000,$I$3,TRUE)*$E$9/1000,"")</f>
        <v>#N/A</v>
      </c>
      <c r="J7471" s="21" t="e">
        <f>IF(A7471&lt;&gt;"",VLOOKUP(B7471,'Ket qua do'!$C$5:$AP$50000,$J$3,TRUE)*$E$9/1000,"")</f>
        <v>#N/A</v>
      </c>
      <c r="K7471" s="21" t="e">
        <f>IF(A7471&lt;&gt;"",VLOOKUP(B7471,'Ket qua do'!$C$5:$AP$50000,$K$3,TRUE)*$E$9/1000,"")</f>
        <v>#N/A</v>
      </c>
      <c r="L7471" s="21" t="e">
        <f>IF(A7471&lt;&gt;"",VLOOKUP(B7471,'Ket qua do'!$C$5:$AP$50000,$L$3,TRUE),"")</f>
        <v>#N/A</v>
      </c>
    </row>
    <row r="7472" spans="1:12" x14ac:dyDescent="0.25">
      <c r="A7472" t="e">
        <f t="shared" si="122"/>
        <v>#N/A</v>
      </c>
      <c r="B7472" s="1" t="e">
        <f>IF(A7472&lt;&gt;"",VLOOKUP(A7472,'Ket qua do'!$B$5:$CE$50000,2,TRUE),"")</f>
        <v>#N/A</v>
      </c>
      <c r="C7472" s="19" t="e">
        <f>IF(A7472&lt;&gt;"",VLOOKUP(B7472,'Ket qua do'!$C$5:$AP$50000,$C$3,TRUE)*SQRT(3)*$C$11,"")</f>
        <v>#N/A</v>
      </c>
      <c r="D7472" s="21" t="e">
        <f>IF(A7472&lt;&gt;"",VLOOKUP(B7472,'Ket qua do'!$C$5:$AP$50000,$D$3,TRUE),"")</f>
        <v>#N/A</v>
      </c>
      <c r="E7472" s="21" t="e">
        <f>IF(A7472&lt;&gt;"",VLOOKUP(B7472,'Ket qua do'!$C$5:$AP$50000,$E$3,TRUE)*$C$12,"")</f>
        <v>#N/A</v>
      </c>
      <c r="F7472" s="21" t="e">
        <f>IF(A7472&lt;&gt;"",VLOOKUP(B7472,'Ket qua do'!$C$5:$AP$50000,$F$3,TRUE),"")</f>
        <v>#N/A</v>
      </c>
      <c r="G7472" s="21" t="e">
        <f>IF(A7472&lt;&gt;"",VLOOKUP(B7472,'Ket qua do'!$C$5:$AP$50000,$G$3,TRUE),"")</f>
        <v>#N/A</v>
      </c>
      <c r="H7472" s="21" t="e">
        <f>IF(A7472&lt;&gt;"",VLOOKUP(B7472,'Ket qua do'!$C$5:$AP$50000,$H$3,TRUE),"")</f>
        <v>#N/A</v>
      </c>
      <c r="I7472" s="21" t="e">
        <f>IF(A7472&lt;&gt;"",VLOOKUP(B7472,'Ket qua do'!$C$5:$AP$50000,$I$3,TRUE)*$E$9/1000,"")</f>
        <v>#N/A</v>
      </c>
      <c r="J7472" s="21" t="e">
        <f>IF(A7472&lt;&gt;"",VLOOKUP(B7472,'Ket qua do'!$C$5:$AP$50000,$J$3,TRUE)*$E$9/1000,"")</f>
        <v>#N/A</v>
      </c>
      <c r="K7472" s="21" t="e">
        <f>IF(A7472&lt;&gt;"",VLOOKUP(B7472,'Ket qua do'!$C$5:$AP$50000,$K$3,TRUE)*$E$9/1000,"")</f>
        <v>#N/A</v>
      </c>
      <c r="L7472" s="21" t="e">
        <f>IF(A7472&lt;&gt;"",VLOOKUP(B7472,'Ket qua do'!$C$5:$AP$50000,$L$3,TRUE),"")</f>
        <v>#N/A</v>
      </c>
    </row>
    <row r="7473" spans="1:12" x14ac:dyDescent="0.25">
      <c r="A7473" t="e">
        <f t="shared" si="122"/>
        <v>#N/A</v>
      </c>
      <c r="B7473" s="1" t="e">
        <f>IF(A7473&lt;&gt;"",VLOOKUP(A7473,'Ket qua do'!$B$5:$CE$50000,2,TRUE),"")</f>
        <v>#N/A</v>
      </c>
      <c r="C7473" s="19" t="e">
        <f>IF(A7473&lt;&gt;"",VLOOKUP(B7473,'Ket qua do'!$C$5:$AP$50000,$C$3,TRUE)*SQRT(3)*$C$11,"")</f>
        <v>#N/A</v>
      </c>
      <c r="D7473" s="21" t="e">
        <f>IF(A7473&lt;&gt;"",VLOOKUP(B7473,'Ket qua do'!$C$5:$AP$50000,$D$3,TRUE),"")</f>
        <v>#N/A</v>
      </c>
      <c r="E7473" s="21" t="e">
        <f>IF(A7473&lt;&gt;"",VLOOKUP(B7473,'Ket qua do'!$C$5:$AP$50000,$E$3,TRUE)*$C$12,"")</f>
        <v>#N/A</v>
      </c>
      <c r="F7473" s="21" t="e">
        <f>IF(A7473&lt;&gt;"",VLOOKUP(B7473,'Ket qua do'!$C$5:$AP$50000,$F$3,TRUE),"")</f>
        <v>#N/A</v>
      </c>
      <c r="G7473" s="21" t="e">
        <f>IF(A7473&lt;&gt;"",VLOOKUP(B7473,'Ket qua do'!$C$5:$AP$50000,$G$3,TRUE),"")</f>
        <v>#N/A</v>
      </c>
      <c r="H7473" s="21" t="e">
        <f>IF(A7473&lt;&gt;"",VLOOKUP(B7473,'Ket qua do'!$C$5:$AP$50000,$H$3,TRUE),"")</f>
        <v>#N/A</v>
      </c>
      <c r="I7473" s="21" t="e">
        <f>IF(A7473&lt;&gt;"",VLOOKUP(B7473,'Ket qua do'!$C$5:$AP$50000,$I$3,TRUE)*$E$9/1000,"")</f>
        <v>#N/A</v>
      </c>
      <c r="J7473" s="21" t="e">
        <f>IF(A7473&lt;&gt;"",VLOOKUP(B7473,'Ket qua do'!$C$5:$AP$50000,$J$3,TRUE)*$E$9/1000,"")</f>
        <v>#N/A</v>
      </c>
      <c r="K7473" s="21" t="e">
        <f>IF(A7473&lt;&gt;"",VLOOKUP(B7473,'Ket qua do'!$C$5:$AP$50000,$K$3,TRUE)*$E$9/1000,"")</f>
        <v>#N/A</v>
      </c>
      <c r="L7473" s="21" t="e">
        <f>IF(A7473&lt;&gt;"",VLOOKUP(B7473,'Ket qua do'!$C$5:$AP$50000,$L$3,TRUE),"")</f>
        <v>#N/A</v>
      </c>
    </row>
    <row r="7474" spans="1:12" x14ac:dyDescent="0.25">
      <c r="A7474" t="e">
        <f t="shared" si="122"/>
        <v>#N/A</v>
      </c>
      <c r="B7474" s="1" t="e">
        <f>IF(A7474&lt;&gt;"",VLOOKUP(A7474,'Ket qua do'!$B$5:$CE$50000,2,TRUE),"")</f>
        <v>#N/A</v>
      </c>
      <c r="C7474" s="19" t="e">
        <f>IF(A7474&lt;&gt;"",VLOOKUP(B7474,'Ket qua do'!$C$5:$AP$50000,$C$3,TRUE)*SQRT(3)*$C$11,"")</f>
        <v>#N/A</v>
      </c>
      <c r="D7474" s="21" t="e">
        <f>IF(A7474&lt;&gt;"",VLOOKUP(B7474,'Ket qua do'!$C$5:$AP$50000,$D$3,TRUE),"")</f>
        <v>#N/A</v>
      </c>
      <c r="E7474" s="21" t="e">
        <f>IF(A7474&lt;&gt;"",VLOOKUP(B7474,'Ket qua do'!$C$5:$AP$50000,$E$3,TRUE)*$C$12,"")</f>
        <v>#N/A</v>
      </c>
      <c r="F7474" s="21" t="e">
        <f>IF(A7474&lt;&gt;"",VLOOKUP(B7474,'Ket qua do'!$C$5:$AP$50000,$F$3,TRUE),"")</f>
        <v>#N/A</v>
      </c>
      <c r="G7474" s="21" t="e">
        <f>IF(A7474&lt;&gt;"",VLOOKUP(B7474,'Ket qua do'!$C$5:$AP$50000,$G$3,TRUE),"")</f>
        <v>#N/A</v>
      </c>
      <c r="H7474" s="21" t="e">
        <f>IF(A7474&lt;&gt;"",VLOOKUP(B7474,'Ket qua do'!$C$5:$AP$50000,$H$3,TRUE),"")</f>
        <v>#N/A</v>
      </c>
      <c r="I7474" s="21" t="e">
        <f>IF(A7474&lt;&gt;"",VLOOKUP(B7474,'Ket qua do'!$C$5:$AP$50000,$I$3,TRUE)*$E$9/1000,"")</f>
        <v>#N/A</v>
      </c>
      <c r="J7474" s="21" t="e">
        <f>IF(A7474&lt;&gt;"",VLOOKUP(B7474,'Ket qua do'!$C$5:$AP$50000,$J$3,TRUE)*$E$9/1000,"")</f>
        <v>#N/A</v>
      </c>
      <c r="K7474" s="21" t="e">
        <f>IF(A7474&lt;&gt;"",VLOOKUP(B7474,'Ket qua do'!$C$5:$AP$50000,$K$3,TRUE)*$E$9/1000,"")</f>
        <v>#N/A</v>
      </c>
      <c r="L7474" s="21" t="e">
        <f>IF(A7474&lt;&gt;"",VLOOKUP(B7474,'Ket qua do'!$C$5:$AP$50000,$L$3,TRUE),"")</f>
        <v>#N/A</v>
      </c>
    </row>
    <row r="7475" spans="1:12" x14ac:dyDescent="0.25">
      <c r="A7475" t="e">
        <f t="shared" si="122"/>
        <v>#N/A</v>
      </c>
      <c r="B7475" s="1" t="e">
        <f>IF(A7475&lt;&gt;"",VLOOKUP(A7475,'Ket qua do'!$B$5:$CE$50000,2,TRUE),"")</f>
        <v>#N/A</v>
      </c>
      <c r="C7475" s="19" t="e">
        <f>IF(A7475&lt;&gt;"",VLOOKUP(B7475,'Ket qua do'!$C$5:$AP$50000,$C$3,TRUE)*SQRT(3)*$C$11,"")</f>
        <v>#N/A</v>
      </c>
      <c r="D7475" s="21" t="e">
        <f>IF(A7475&lt;&gt;"",VLOOKUP(B7475,'Ket qua do'!$C$5:$AP$50000,$D$3,TRUE),"")</f>
        <v>#N/A</v>
      </c>
      <c r="E7475" s="21" t="e">
        <f>IF(A7475&lt;&gt;"",VLOOKUP(B7475,'Ket qua do'!$C$5:$AP$50000,$E$3,TRUE)*$C$12,"")</f>
        <v>#N/A</v>
      </c>
      <c r="F7475" s="21" t="e">
        <f>IF(A7475&lt;&gt;"",VLOOKUP(B7475,'Ket qua do'!$C$5:$AP$50000,$F$3,TRUE),"")</f>
        <v>#N/A</v>
      </c>
      <c r="G7475" s="21" t="e">
        <f>IF(A7475&lt;&gt;"",VLOOKUP(B7475,'Ket qua do'!$C$5:$AP$50000,$G$3,TRUE),"")</f>
        <v>#N/A</v>
      </c>
      <c r="H7475" s="21" t="e">
        <f>IF(A7475&lt;&gt;"",VLOOKUP(B7475,'Ket qua do'!$C$5:$AP$50000,$H$3,TRUE),"")</f>
        <v>#N/A</v>
      </c>
      <c r="I7475" s="21" t="e">
        <f>IF(A7475&lt;&gt;"",VLOOKUP(B7475,'Ket qua do'!$C$5:$AP$50000,$I$3,TRUE)*$E$9/1000,"")</f>
        <v>#N/A</v>
      </c>
      <c r="J7475" s="21" t="e">
        <f>IF(A7475&lt;&gt;"",VLOOKUP(B7475,'Ket qua do'!$C$5:$AP$50000,$J$3,TRUE)*$E$9/1000,"")</f>
        <v>#N/A</v>
      </c>
      <c r="K7475" s="21" t="e">
        <f>IF(A7475&lt;&gt;"",VLOOKUP(B7475,'Ket qua do'!$C$5:$AP$50000,$K$3,TRUE)*$E$9/1000,"")</f>
        <v>#N/A</v>
      </c>
      <c r="L7475" s="21" t="e">
        <f>IF(A7475&lt;&gt;"",VLOOKUP(B7475,'Ket qua do'!$C$5:$AP$50000,$L$3,TRUE),"")</f>
        <v>#N/A</v>
      </c>
    </row>
    <row r="7476" spans="1:12" x14ac:dyDescent="0.25">
      <c r="A7476" t="e">
        <f t="shared" si="122"/>
        <v>#N/A</v>
      </c>
      <c r="B7476" s="1" t="e">
        <f>IF(A7476&lt;&gt;"",VLOOKUP(A7476,'Ket qua do'!$B$5:$CE$50000,2,TRUE),"")</f>
        <v>#N/A</v>
      </c>
      <c r="C7476" s="19" t="e">
        <f>IF(A7476&lt;&gt;"",VLOOKUP(B7476,'Ket qua do'!$C$5:$AP$50000,$C$3,TRUE)*SQRT(3)*$C$11,"")</f>
        <v>#N/A</v>
      </c>
      <c r="D7476" s="21" t="e">
        <f>IF(A7476&lt;&gt;"",VLOOKUP(B7476,'Ket qua do'!$C$5:$AP$50000,$D$3,TRUE),"")</f>
        <v>#N/A</v>
      </c>
      <c r="E7476" s="21" t="e">
        <f>IF(A7476&lt;&gt;"",VLOOKUP(B7476,'Ket qua do'!$C$5:$AP$50000,$E$3,TRUE)*$C$12,"")</f>
        <v>#N/A</v>
      </c>
      <c r="F7476" s="21" t="e">
        <f>IF(A7476&lt;&gt;"",VLOOKUP(B7476,'Ket qua do'!$C$5:$AP$50000,$F$3,TRUE),"")</f>
        <v>#N/A</v>
      </c>
      <c r="G7476" s="21" t="e">
        <f>IF(A7476&lt;&gt;"",VLOOKUP(B7476,'Ket qua do'!$C$5:$AP$50000,$G$3,TRUE),"")</f>
        <v>#N/A</v>
      </c>
      <c r="H7476" s="21" t="e">
        <f>IF(A7476&lt;&gt;"",VLOOKUP(B7476,'Ket qua do'!$C$5:$AP$50000,$H$3,TRUE),"")</f>
        <v>#N/A</v>
      </c>
      <c r="I7476" s="21" t="e">
        <f>IF(A7476&lt;&gt;"",VLOOKUP(B7476,'Ket qua do'!$C$5:$AP$50000,$I$3,TRUE)*$E$9/1000,"")</f>
        <v>#N/A</v>
      </c>
      <c r="J7476" s="21" t="e">
        <f>IF(A7476&lt;&gt;"",VLOOKUP(B7476,'Ket qua do'!$C$5:$AP$50000,$J$3,TRUE)*$E$9/1000,"")</f>
        <v>#N/A</v>
      </c>
      <c r="K7476" s="21" t="e">
        <f>IF(A7476&lt;&gt;"",VLOOKUP(B7476,'Ket qua do'!$C$5:$AP$50000,$K$3,TRUE)*$E$9/1000,"")</f>
        <v>#N/A</v>
      </c>
      <c r="L7476" s="21" t="e">
        <f>IF(A7476&lt;&gt;"",VLOOKUP(B7476,'Ket qua do'!$C$5:$AP$50000,$L$3,TRUE),"")</f>
        <v>#N/A</v>
      </c>
    </row>
    <row r="7477" spans="1:12" x14ac:dyDescent="0.25">
      <c r="A7477" t="e">
        <f t="shared" si="122"/>
        <v>#N/A</v>
      </c>
      <c r="B7477" s="1" t="e">
        <f>IF(A7477&lt;&gt;"",VLOOKUP(A7477,'Ket qua do'!$B$5:$CE$50000,2,TRUE),"")</f>
        <v>#N/A</v>
      </c>
      <c r="C7477" s="19" t="e">
        <f>IF(A7477&lt;&gt;"",VLOOKUP(B7477,'Ket qua do'!$C$5:$AP$50000,$C$3,TRUE)*SQRT(3)*$C$11,"")</f>
        <v>#N/A</v>
      </c>
      <c r="D7477" s="21" t="e">
        <f>IF(A7477&lt;&gt;"",VLOOKUP(B7477,'Ket qua do'!$C$5:$AP$50000,$D$3,TRUE),"")</f>
        <v>#N/A</v>
      </c>
      <c r="E7477" s="21" t="e">
        <f>IF(A7477&lt;&gt;"",VLOOKUP(B7477,'Ket qua do'!$C$5:$AP$50000,$E$3,TRUE)*$C$12,"")</f>
        <v>#N/A</v>
      </c>
      <c r="F7477" s="21" t="e">
        <f>IF(A7477&lt;&gt;"",VLOOKUP(B7477,'Ket qua do'!$C$5:$AP$50000,$F$3,TRUE),"")</f>
        <v>#N/A</v>
      </c>
      <c r="G7477" s="21" t="e">
        <f>IF(A7477&lt;&gt;"",VLOOKUP(B7477,'Ket qua do'!$C$5:$AP$50000,$G$3,TRUE),"")</f>
        <v>#N/A</v>
      </c>
      <c r="H7477" s="21" t="e">
        <f>IF(A7477&lt;&gt;"",VLOOKUP(B7477,'Ket qua do'!$C$5:$AP$50000,$H$3,TRUE),"")</f>
        <v>#N/A</v>
      </c>
      <c r="I7477" s="21" t="e">
        <f>IF(A7477&lt;&gt;"",VLOOKUP(B7477,'Ket qua do'!$C$5:$AP$50000,$I$3,TRUE)*$E$9/1000,"")</f>
        <v>#N/A</v>
      </c>
      <c r="J7477" s="21" t="e">
        <f>IF(A7477&lt;&gt;"",VLOOKUP(B7477,'Ket qua do'!$C$5:$AP$50000,$J$3,TRUE)*$E$9/1000,"")</f>
        <v>#N/A</v>
      </c>
      <c r="K7477" s="21" t="e">
        <f>IF(A7477&lt;&gt;"",VLOOKUP(B7477,'Ket qua do'!$C$5:$AP$50000,$K$3,TRUE)*$E$9/1000,"")</f>
        <v>#N/A</v>
      </c>
      <c r="L7477" s="21" t="e">
        <f>IF(A7477&lt;&gt;"",VLOOKUP(B7477,'Ket qua do'!$C$5:$AP$50000,$L$3,TRUE),"")</f>
        <v>#N/A</v>
      </c>
    </row>
    <row r="7478" spans="1:12" x14ac:dyDescent="0.25">
      <c r="A7478" t="e">
        <f t="shared" si="122"/>
        <v>#N/A</v>
      </c>
      <c r="B7478" s="1" t="e">
        <f>IF(A7478&lt;&gt;"",VLOOKUP(A7478,'Ket qua do'!$B$5:$CE$50000,2,TRUE),"")</f>
        <v>#N/A</v>
      </c>
      <c r="C7478" s="19" t="e">
        <f>IF(A7478&lt;&gt;"",VLOOKUP(B7478,'Ket qua do'!$C$5:$AP$50000,$C$3,TRUE)*SQRT(3)*$C$11,"")</f>
        <v>#N/A</v>
      </c>
      <c r="D7478" s="21" t="e">
        <f>IF(A7478&lt;&gt;"",VLOOKUP(B7478,'Ket qua do'!$C$5:$AP$50000,$D$3,TRUE),"")</f>
        <v>#N/A</v>
      </c>
      <c r="E7478" s="21" t="e">
        <f>IF(A7478&lt;&gt;"",VLOOKUP(B7478,'Ket qua do'!$C$5:$AP$50000,$E$3,TRUE)*$C$12,"")</f>
        <v>#N/A</v>
      </c>
      <c r="F7478" s="21" t="e">
        <f>IF(A7478&lt;&gt;"",VLOOKUP(B7478,'Ket qua do'!$C$5:$AP$50000,$F$3,TRUE),"")</f>
        <v>#N/A</v>
      </c>
      <c r="G7478" s="21" t="e">
        <f>IF(A7478&lt;&gt;"",VLOOKUP(B7478,'Ket qua do'!$C$5:$AP$50000,$G$3,TRUE),"")</f>
        <v>#N/A</v>
      </c>
      <c r="H7478" s="21" t="e">
        <f>IF(A7478&lt;&gt;"",VLOOKUP(B7478,'Ket qua do'!$C$5:$AP$50000,$H$3,TRUE),"")</f>
        <v>#N/A</v>
      </c>
      <c r="I7478" s="21" t="e">
        <f>IF(A7478&lt;&gt;"",VLOOKUP(B7478,'Ket qua do'!$C$5:$AP$50000,$I$3,TRUE)*$E$9/1000,"")</f>
        <v>#N/A</v>
      </c>
      <c r="J7478" s="21" t="e">
        <f>IF(A7478&lt;&gt;"",VLOOKUP(B7478,'Ket qua do'!$C$5:$AP$50000,$J$3,TRUE)*$E$9/1000,"")</f>
        <v>#N/A</v>
      </c>
      <c r="K7478" s="21" t="e">
        <f>IF(A7478&lt;&gt;"",VLOOKUP(B7478,'Ket qua do'!$C$5:$AP$50000,$K$3,TRUE)*$E$9/1000,"")</f>
        <v>#N/A</v>
      </c>
      <c r="L7478" s="21" t="e">
        <f>IF(A7478&lt;&gt;"",VLOOKUP(B7478,'Ket qua do'!$C$5:$AP$50000,$L$3,TRUE),"")</f>
        <v>#N/A</v>
      </c>
    </row>
    <row r="7479" spans="1:12" x14ac:dyDescent="0.25">
      <c r="A7479" t="e">
        <f t="shared" si="122"/>
        <v>#N/A</v>
      </c>
      <c r="B7479" s="1" t="e">
        <f>IF(A7479&lt;&gt;"",VLOOKUP(A7479,'Ket qua do'!$B$5:$CE$50000,2,TRUE),"")</f>
        <v>#N/A</v>
      </c>
      <c r="C7479" s="19" t="e">
        <f>IF(A7479&lt;&gt;"",VLOOKUP(B7479,'Ket qua do'!$C$5:$AP$50000,$C$3,TRUE)*SQRT(3)*$C$11,"")</f>
        <v>#N/A</v>
      </c>
      <c r="D7479" s="21" t="e">
        <f>IF(A7479&lt;&gt;"",VLOOKUP(B7479,'Ket qua do'!$C$5:$AP$50000,$D$3,TRUE),"")</f>
        <v>#N/A</v>
      </c>
      <c r="E7479" s="21" t="e">
        <f>IF(A7479&lt;&gt;"",VLOOKUP(B7479,'Ket qua do'!$C$5:$AP$50000,$E$3,TRUE)*$C$12,"")</f>
        <v>#N/A</v>
      </c>
      <c r="F7479" s="21" t="e">
        <f>IF(A7479&lt;&gt;"",VLOOKUP(B7479,'Ket qua do'!$C$5:$AP$50000,$F$3,TRUE),"")</f>
        <v>#N/A</v>
      </c>
      <c r="G7479" s="21" t="e">
        <f>IF(A7479&lt;&gt;"",VLOOKUP(B7479,'Ket qua do'!$C$5:$AP$50000,$G$3,TRUE),"")</f>
        <v>#N/A</v>
      </c>
      <c r="H7479" s="21" t="e">
        <f>IF(A7479&lt;&gt;"",VLOOKUP(B7479,'Ket qua do'!$C$5:$AP$50000,$H$3,TRUE),"")</f>
        <v>#N/A</v>
      </c>
      <c r="I7479" s="21" t="e">
        <f>IF(A7479&lt;&gt;"",VLOOKUP(B7479,'Ket qua do'!$C$5:$AP$50000,$I$3,TRUE)*$E$9/1000,"")</f>
        <v>#N/A</v>
      </c>
      <c r="J7479" s="21" t="e">
        <f>IF(A7479&lt;&gt;"",VLOOKUP(B7479,'Ket qua do'!$C$5:$AP$50000,$J$3,TRUE)*$E$9/1000,"")</f>
        <v>#N/A</v>
      </c>
      <c r="K7479" s="21" t="e">
        <f>IF(A7479&lt;&gt;"",VLOOKUP(B7479,'Ket qua do'!$C$5:$AP$50000,$K$3,TRUE)*$E$9/1000,"")</f>
        <v>#N/A</v>
      </c>
      <c r="L7479" s="21" t="e">
        <f>IF(A7479&lt;&gt;"",VLOOKUP(B7479,'Ket qua do'!$C$5:$AP$50000,$L$3,TRUE),"")</f>
        <v>#N/A</v>
      </c>
    </row>
    <row r="7480" spans="1:12" x14ac:dyDescent="0.25">
      <c r="A7480" t="e">
        <f t="shared" si="122"/>
        <v>#N/A</v>
      </c>
      <c r="B7480" s="1" t="e">
        <f>IF(A7480&lt;&gt;"",VLOOKUP(A7480,'Ket qua do'!$B$5:$CE$50000,2,TRUE),"")</f>
        <v>#N/A</v>
      </c>
      <c r="C7480" s="19" t="e">
        <f>IF(A7480&lt;&gt;"",VLOOKUP(B7480,'Ket qua do'!$C$5:$AP$50000,$C$3,TRUE)*SQRT(3)*$C$11,"")</f>
        <v>#N/A</v>
      </c>
      <c r="D7480" s="21" t="e">
        <f>IF(A7480&lt;&gt;"",VLOOKUP(B7480,'Ket qua do'!$C$5:$AP$50000,$D$3,TRUE),"")</f>
        <v>#N/A</v>
      </c>
      <c r="E7480" s="21" t="e">
        <f>IF(A7480&lt;&gt;"",VLOOKUP(B7480,'Ket qua do'!$C$5:$AP$50000,$E$3,TRUE)*$C$12,"")</f>
        <v>#N/A</v>
      </c>
      <c r="F7480" s="21" t="e">
        <f>IF(A7480&lt;&gt;"",VLOOKUP(B7480,'Ket qua do'!$C$5:$AP$50000,$F$3,TRUE),"")</f>
        <v>#N/A</v>
      </c>
      <c r="G7480" s="21" t="e">
        <f>IF(A7480&lt;&gt;"",VLOOKUP(B7480,'Ket qua do'!$C$5:$AP$50000,$G$3,TRUE),"")</f>
        <v>#N/A</v>
      </c>
      <c r="H7480" s="21" t="e">
        <f>IF(A7480&lt;&gt;"",VLOOKUP(B7480,'Ket qua do'!$C$5:$AP$50000,$H$3,TRUE),"")</f>
        <v>#N/A</v>
      </c>
      <c r="I7480" s="21" t="e">
        <f>IF(A7480&lt;&gt;"",VLOOKUP(B7480,'Ket qua do'!$C$5:$AP$50000,$I$3,TRUE)*$E$9/1000,"")</f>
        <v>#N/A</v>
      </c>
      <c r="J7480" s="21" t="e">
        <f>IF(A7480&lt;&gt;"",VLOOKUP(B7480,'Ket qua do'!$C$5:$AP$50000,$J$3,TRUE)*$E$9/1000,"")</f>
        <v>#N/A</v>
      </c>
      <c r="K7480" s="21" t="e">
        <f>IF(A7480&lt;&gt;"",VLOOKUP(B7480,'Ket qua do'!$C$5:$AP$50000,$K$3,TRUE)*$E$9/1000,"")</f>
        <v>#N/A</v>
      </c>
      <c r="L7480" s="21" t="e">
        <f>IF(A7480&lt;&gt;"",VLOOKUP(B7480,'Ket qua do'!$C$5:$AP$50000,$L$3,TRUE),"")</f>
        <v>#N/A</v>
      </c>
    </row>
    <row r="7481" spans="1:12" x14ac:dyDescent="0.25">
      <c r="A7481" t="e">
        <f t="shared" si="122"/>
        <v>#N/A</v>
      </c>
      <c r="B7481" s="1" t="e">
        <f>IF(A7481&lt;&gt;"",VLOOKUP(A7481,'Ket qua do'!$B$5:$CE$50000,2,TRUE),"")</f>
        <v>#N/A</v>
      </c>
      <c r="C7481" s="19" t="e">
        <f>IF(A7481&lt;&gt;"",VLOOKUP(B7481,'Ket qua do'!$C$5:$AP$50000,$C$3,TRUE)*SQRT(3)*$C$11,"")</f>
        <v>#N/A</v>
      </c>
      <c r="D7481" s="21" t="e">
        <f>IF(A7481&lt;&gt;"",VLOOKUP(B7481,'Ket qua do'!$C$5:$AP$50000,$D$3,TRUE),"")</f>
        <v>#N/A</v>
      </c>
      <c r="E7481" s="21" t="e">
        <f>IF(A7481&lt;&gt;"",VLOOKUP(B7481,'Ket qua do'!$C$5:$AP$50000,$E$3,TRUE)*$C$12,"")</f>
        <v>#N/A</v>
      </c>
      <c r="F7481" s="21" t="e">
        <f>IF(A7481&lt;&gt;"",VLOOKUP(B7481,'Ket qua do'!$C$5:$AP$50000,$F$3,TRUE),"")</f>
        <v>#N/A</v>
      </c>
      <c r="G7481" s="21" t="e">
        <f>IF(A7481&lt;&gt;"",VLOOKUP(B7481,'Ket qua do'!$C$5:$AP$50000,$G$3,TRUE),"")</f>
        <v>#N/A</v>
      </c>
      <c r="H7481" s="21" t="e">
        <f>IF(A7481&lt;&gt;"",VLOOKUP(B7481,'Ket qua do'!$C$5:$AP$50000,$H$3,TRUE),"")</f>
        <v>#N/A</v>
      </c>
      <c r="I7481" s="21" t="e">
        <f>IF(A7481&lt;&gt;"",VLOOKUP(B7481,'Ket qua do'!$C$5:$AP$50000,$I$3,TRUE)*$E$9/1000,"")</f>
        <v>#N/A</v>
      </c>
      <c r="J7481" s="21" t="e">
        <f>IF(A7481&lt;&gt;"",VLOOKUP(B7481,'Ket qua do'!$C$5:$AP$50000,$J$3,TRUE)*$E$9/1000,"")</f>
        <v>#N/A</v>
      </c>
      <c r="K7481" s="21" t="e">
        <f>IF(A7481&lt;&gt;"",VLOOKUP(B7481,'Ket qua do'!$C$5:$AP$50000,$K$3,TRUE)*$E$9/1000,"")</f>
        <v>#N/A</v>
      </c>
      <c r="L7481" s="21" t="e">
        <f>IF(A7481&lt;&gt;"",VLOOKUP(B7481,'Ket qua do'!$C$5:$AP$50000,$L$3,TRUE),"")</f>
        <v>#N/A</v>
      </c>
    </row>
    <row r="7482" spans="1:12" x14ac:dyDescent="0.25">
      <c r="A7482" t="e">
        <f t="shared" si="122"/>
        <v>#N/A</v>
      </c>
      <c r="B7482" s="1" t="e">
        <f>IF(A7482&lt;&gt;"",VLOOKUP(A7482,'Ket qua do'!$B$5:$CE$50000,2,TRUE),"")</f>
        <v>#N/A</v>
      </c>
      <c r="C7482" s="19" t="e">
        <f>IF(A7482&lt;&gt;"",VLOOKUP(B7482,'Ket qua do'!$C$5:$AP$50000,$C$3,TRUE)*SQRT(3)*$C$11,"")</f>
        <v>#N/A</v>
      </c>
      <c r="D7482" s="21" t="e">
        <f>IF(A7482&lt;&gt;"",VLOOKUP(B7482,'Ket qua do'!$C$5:$AP$50000,$D$3,TRUE),"")</f>
        <v>#N/A</v>
      </c>
      <c r="E7482" s="21" t="e">
        <f>IF(A7482&lt;&gt;"",VLOOKUP(B7482,'Ket qua do'!$C$5:$AP$50000,$E$3,TRUE)*$C$12,"")</f>
        <v>#N/A</v>
      </c>
      <c r="F7482" s="21" t="e">
        <f>IF(A7482&lt;&gt;"",VLOOKUP(B7482,'Ket qua do'!$C$5:$AP$50000,$F$3,TRUE),"")</f>
        <v>#N/A</v>
      </c>
      <c r="G7482" s="21" t="e">
        <f>IF(A7482&lt;&gt;"",VLOOKUP(B7482,'Ket qua do'!$C$5:$AP$50000,$G$3,TRUE),"")</f>
        <v>#N/A</v>
      </c>
      <c r="H7482" s="21" t="e">
        <f>IF(A7482&lt;&gt;"",VLOOKUP(B7482,'Ket qua do'!$C$5:$AP$50000,$H$3,TRUE),"")</f>
        <v>#N/A</v>
      </c>
      <c r="I7482" s="21" t="e">
        <f>IF(A7482&lt;&gt;"",VLOOKUP(B7482,'Ket qua do'!$C$5:$AP$50000,$I$3,TRUE)*$E$9/1000,"")</f>
        <v>#N/A</v>
      </c>
      <c r="J7482" s="21" t="e">
        <f>IF(A7482&lt;&gt;"",VLOOKUP(B7482,'Ket qua do'!$C$5:$AP$50000,$J$3,TRUE)*$E$9/1000,"")</f>
        <v>#N/A</v>
      </c>
      <c r="K7482" s="21" t="e">
        <f>IF(A7482&lt;&gt;"",VLOOKUP(B7482,'Ket qua do'!$C$5:$AP$50000,$K$3,TRUE)*$E$9/1000,"")</f>
        <v>#N/A</v>
      </c>
      <c r="L7482" s="21" t="e">
        <f>IF(A7482&lt;&gt;"",VLOOKUP(B7482,'Ket qua do'!$C$5:$AP$50000,$L$3,TRUE),"")</f>
        <v>#N/A</v>
      </c>
    </row>
    <row r="7483" spans="1:12" x14ac:dyDescent="0.25">
      <c r="A7483" t="e">
        <f t="shared" si="122"/>
        <v>#N/A</v>
      </c>
      <c r="B7483" s="1" t="e">
        <f>IF(A7483&lt;&gt;"",VLOOKUP(A7483,'Ket qua do'!$B$5:$CE$50000,2,TRUE),"")</f>
        <v>#N/A</v>
      </c>
      <c r="C7483" s="19" t="e">
        <f>IF(A7483&lt;&gt;"",VLOOKUP(B7483,'Ket qua do'!$C$5:$AP$50000,$C$3,TRUE)*SQRT(3)*$C$11,"")</f>
        <v>#N/A</v>
      </c>
      <c r="D7483" s="21" t="e">
        <f>IF(A7483&lt;&gt;"",VLOOKUP(B7483,'Ket qua do'!$C$5:$AP$50000,$D$3,TRUE),"")</f>
        <v>#N/A</v>
      </c>
      <c r="E7483" s="21" t="e">
        <f>IF(A7483&lt;&gt;"",VLOOKUP(B7483,'Ket qua do'!$C$5:$AP$50000,$E$3,TRUE)*$C$12,"")</f>
        <v>#N/A</v>
      </c>
      <c r="F7483" s="21" t="e">
        <f>IF(A7483&lt;&gt;"",VLOOKUP(B7483,'Ket qua do'!$C$5:$AP$50000,$F$3,TRUE),"")</f>
        <v>#N/A</v>
      </c>
      <c r="G7483" s="21" t="e">
        <f>IF(A7483&lt;&gt;"",VLOOKUP(B7483,'Ket qua do'!$C$5:$AP$50000,$G$3,TRUE),"")</f>
        <v>#N/A</v>
      </c>
      <c r="H7483" s="21" t="e">
        <f>IF(A7483&lt;&gt;"",VLOOKUP(B7483,'Ket qua do'!$C$5:$AP$50000,$H$3,TRUE),"")</f>
        <v>#N/A</v>
      </c>
      <c r="I7483" s="21" t="e">
        <f>IF(A7483&lt;&gt;"",VLOOKUP(B7483,'Ket qua do'!$C$5:$AP$50000,$I$3,TRUE)*$E$9/1000,"")</f>
        <v>#N/A</v>
      </c>
      <c r="J7483" s="21" t="e">
        <f>IF(A7483&lt;&gt;"",VLOOKUP(B7483,'Ket qua do'!$C$5:$AP$50000,$J$3,TRUE)*$E$9/1000,"")</f>
        <v>#N/A</v>
      </c>
      <c r="K7483" s="21" t="e">
        <f>IF(A7483&lt;&gt;"",VLOOKUP(B7483,'Ket qua do'!$C$5:$AP$50000,$K$3,TRUE)*$E$9/1000,"")</f>
        <v>#N/A</v>
      </c>
      <c r="L7483" s="21" t="e">
        <f>IF(A7483&lt;&gt;"",VLOOKUP(B7483,'Ket qua do'!$C$5:$AP$50000,$L$3,TRUE),"")</f>
        <v>#N/A</v>
      </c>
    </row>
    <row r="7484" spans="1:12" x14ac:dyDescent="0.25">
      <c r="A7484" t="e">
        <f t="shared" si="122"/>
        <v>#N/A</v>
      </c>
      <c r="B7484" s="1" t="e">
        <f>IF(A7484&lt;&gt;"",VLOOKUP(A7484,'Ket qua do'!$B$5:$CE$50000,2,TRUE),"")</f>
        <v>#N/A</v>
      </c>
      <c r="C7484" s="19" t="e">
        <f>IF(A7484&lt;&gt;"",VLOOKUP(B7484,'Ket qua do'!$C$5:$AP$50000,$C$3,TRUE)*SQRT(3)*$C$11,"")</f>
        <v>#N/A</v>
      </c>
      <c r="D7484" s="21" t="e">
        <f>IF(A7484&lt;&gt;"",VLOOKUP(B7484,'Ket qua do'!$C$5:$AP$50000,$D$3,TRUE),"")</f>
        <v>#N/A</v>
      </c>
      <c r="E7484" s="21" t="e">
        <f>IF(A7484&lt;&gt;"",VLOOKUP(B7484,'Ket qua do'!$C$5:$AP$50000,$E$3,TRUE)*$C$12,"")</f>
        <v>#N/A</v>
      </c>
      <c r="F7484" s="21" t="e">
        <f>IF(A7484&lt;&gt;"",VLOOKUP(B7484,'Ket qua do'!$C$5:$AP$50000,$F$3,TRUE),"")</f>
        <v>#N/A</v>
      </c>
      <c r="G7484" s="21" t="e">
        <f>IF(A7484&lt;&gt;"",VLOOKUP(B7484,'Ket qua do'!$C$5:$AP$50000,$G$3,TRUE),"")</f>
        <v>#N/A</v>
      </c>
      <c r="H7484" s="21" t="e">
        <f>IF(A7484&lt;&gt;"",VLOOKUP(B7484,'Ket qua do'!$C$5:$AP$50000,$H$3,TRUE),"")</f>
        <v>#N/A</v>
      </c>
      <c r="I7484" s="21" t="e">
        <f>IF(A7484&lt;&gt;"",VLOOKUP(B7484,'Ket qua do'!$C$5:$AP$50000,$I$3,TRUE)*$E$9/1000,"")</f>
        <v>#N/A</v>
      </c>
      <c r="J7484" s="21" t="e">
        <f>IF(A7484&lt;&gt;"",VLOOKUP(B7484,'Ket qua do'!$C$5:$AP$50000,$J$3,TRUE)*$E$9/1000,"")</f>
        <v>#N/A</v>
      </c>
      <c r="K7484" s="21" t="e">
        <f>IF(A7484&lt;&gt;"",VLOOKUP(B7484,'Ket qua do'!$C$5:$AP$50000,$K$3,TRUE)*$E$9/1000,"")</f>
        <v>#N/A</v>
      </c>
      <c r="L7484" s="21" t="e">
        <f>IF(A7484&lt;&gt;"",VLOOKUP(B7484,'Ket qua do'!$C$5:$AP$50000,$L$3,TRUE),"")</f>
        <v>#N/A</v>
      </c>
    </row>
    <row r="7485" spans="1:12" x14ac:dyDescent="0.25">
      <c r="A7485" t="e">
        <f t="shared" si="122"/>
        <v>#N/A</v>
      </c>
      <c r="B7485" s="1" t="e">
        <f>IF(A7485&lt;&gt;"",VLOOKUP(A7485,'Ket qua do'!$B$5:$CE$50000,2,TRUE),"")</f>
        <v>#N/A</v>
      </c>
      <c r="C7485" s="19" t="e">
        <f>IF(A7485&lt;&gt;"",VLOOKUP(B7485,'Ket qua do'!$C$5:$AP$50000,$C$3,TRUE)*SQRT(3)*$C$11,"")</f>
        <v>#N/A</v>
      </c>
      <c r="D7485" s="21" t="e">
        <f>IF(A7485&lt;&gt;"",VLOOKUP(B7485,'Ket qua do'!$C$5:$AP$50000,$D$3,TRUE),"")</f>
        <v>#N/A</v>
      </c>
      <c r="E7485" s="21" t="e">
        <f>IF(A7485&lt;&gt;"",VLOOKUP(B7485,'Ket qua do'!$C$5:$AP$50000,$E$3,TRUE)*$C$12,"")</f>
        <v>#N/A</v>
      </c>
      <c r="F7485" s="21" t="e">
        <f>IF(A7485&lt;&gt;"",VLOOKUP(B7485,'Ket qua do'!$C$5:$AP$50000,$F$3,TRUE),"")</f>
        <v>#N/A</v>
      </c>
      <c r="G7485" s="21" t="e">
        <f>IF(A7485&lt;&gt;"",VLOOKUP(B7485,'Ket qua do'!$C$5:$AP$50000,$G$3,TRUE),"")</f>
        <v>#N/A</v>
      </c>
      <c r="H7485" s="21" t="e">
        <f>IF(A7485&lt;&gt;"",VLOOKUP(B7485,'Ket qua do'!$C$5:$AP$50000,$H$3,TRUE),"")</f>
        <v>#N/A</v>
      </c>
      <c r="I7485" s="21" t="e">
        <f>IF(A7485&lt;&gt;"",VLOOKUP(B7485,'Ket qua do'!$C$5:$AP$50000,$I$3,TRUE)*$E$9/1000,"")</f>
        <v>#N/A</v>
      </c>
      <c r="J7485" s="21" t="e">
        <f>IF(A7485&lt;&gt;"",VLOOKUP(B7485,'Ket qua do'!$C$5:$AP$50000,$J$3,TRUE)*$E$9/1000,"")</f>
        <v>#N/A</v>
      </c>
      <c r="K7485" s="21" t="e">
        <f>IF(A7485&lt;&gt;"",VLOOKUP(B7485,'Ket qua do'!$C$5:$AP$50000,$K$3,TRUE)*$E$9/1000,"")</f>
        <v>#N/A</v>
      </c>
      <c r="L7485" s="21" t="e">
        <f>IF(A7485&lt;&gt;"",VLOOKUP(B7485,'Ket qua do'!$C$5:$AP$50000,$L$3,TRUE),"")</f>
        <v>#N/A</v>
      </c>
    </row>
    <row r="7486" spans="1:12" x14ac:dyDescent="0.25">
      <c r="A7486" t="e">
        <f t="shared" si="122"/>
        <v>#N/A</v>
      </c>
      <c r="B7486" s="1" t="e">
        <f>IF(A7486&lt;&gt;"",VLOOKUP(A7486,'Ket qua do'!$B$5:$CE$50000,2,TRUE),"")</f>
        <v>#N/A</v>
      </c>
      <c r="C7486" s="19" t="e">
        <f>IF(A7486&lt;&gt;"",VLOOKUP(B7486,'Ket qua do'!$C$5:$AP$50000,$C$3,TRUE)*SQRT(3)*$C$11,"")</f>
        <v>#N/A</v>
      </c>
      <c r="D7486" s="21" t="e">
        <f>IF(A7486&lt;&gt;"",VLOOKUP(B7486,'Ket qua do'!$C$5:$AP$50000,$D$3,TRUE),"")</f>
        <v>#N/A</v>
      </c>
      <c r="E7486" s="21" t="e">
        <f>IF(A7486&lt;&gt;"",VLOOKUP(B7486,'Ket qua do'!$C$5:$AP$50000,$E$3,TRUE)*$C$12,"")</f>
        <v>#N/A</v>
      </c>
      <c r="F7486" s="21" t="e">
        <f>IF(A7486&lt;&gt;"",VLOOKUP(B7486,'Ket qua do'!$C$5:$AP$50000,$F$3,TRUE),"")</f>
        <v>#N/A</v>
      </c>
      <c r="G7486" s="21" t="e">
        <f>IF(A7486&lt;&gt;"",VLOOKUP(B7486,'Ket qua do'!$C$5:$AP$50000,$G$3,TRUE),"")</f>
        <v>#N/A</v>
      </c>
      <c r="H7486" s="21" t="e">
        <f>IF(A7486&lt;&gt;"",VLOOKUP(B7486,'Ket qua do'!$C$5:$AP$50000,$H$3,TRUE),"")</f>
        <v>#N/A</v>
      </c>
      <c r="I7486" s="21" t="e">
        <f>IF(A7486&lt;&gt;"",VLOOKUP(B7486,'Ket qua do'!$C$5:$AP$50000,$I$3,TRUE)*$E$9/1000,"")</f>
        <v>#N/A</v>
      </c>
      <c r="J7486" s="21" t="e">
        <f>IF(A7486&lt;&gt;"",VLOOKUP(B7486,'Ket qua do'!$C$5:$AP$50000,$J$3,TRUE)*$E$9/1000,"")</f>
        <v>#N/A</v>
      </c>
      <c r="K7486" s="21" t="e">
        <f>IF(A7486&lt;&gt;"",VLOOKUP(B7486,'Ket qua do'!$C$5:$AP$50000,$K$3,TRUE)*$E$9/1000,"")</f>
        <v>#N/A</v>
      </c>
      <c r="L7486" s="21" t="e">
        <f>IF(A7486&lt;&gt;"",VLOOKUP(B7486,'Ket qua do'!$C$5:$AP$50000,$L$3,TRUE),"")</f>
        <v>#N/A</v>
      </c>
    </row>
    <row r="7487" spans="1:12" x14ac:dyDescent="0.25">
      <c r="A7487" t="e">
        <f t="shared" si="122"/>
        <v>#N/A</v>
      </c>
      <c r="B7487" s="1" t="e">
        <f>IF(A7487&lt;&gt;"",VLOOKUP(A7487,'Ket qua do'!$B$5:$CE$50000,2,TRUE),"")</f>
        <v>#N/A</v>
      </c>
      <c r="C7487" s="19" t="e">
        <f>IF(A7487&lt;&gt;"",VLOOKUP(B7487,'Ket qua do'!$C$5:$AP$50000,$C$3,TRUE)*SQRT(3)*$C$11,"")</f>
        <v>#N/A</v>
      </c>
      <c r="D7487" s="21" t="e">
        <f>IF(A7487&lt;&gt;"",VLOOKUP(B7487,'Ket qua do'!$C$5:$AP$50000,$D$3,TRUE),"")</f>
        <v>#N/A</v>
      </c>
      <c r="E7487" s="21" t="e">
        <f>IF(A7487&lt;&gt;"",VLOOKUP(B7487,'Ket qua do'!$C$5:$AP$50000,$E$3,TRUE)*$C$12,"")</f>
        <v>#N/A</v>
      </c>
      <c r="F7487" s="21" t="e">
        <f>IF(A7487&lt;&gt;"",VLOOKUP(B7487,'Ket qua do'!$C$5:$AP$50000,$F$3,TRUE),"")</f>
        <v>#N/A</v>
      </c>
      <c r="G7487" s="21" t="e">
        <f>IF(A7487&lt;&gt;"",VLOOKUP(B7487,'Ket qua do'!$C$5:$AP$50000,$G$3,TRUE),"")</f>
        <v>#N/A</v>
      </c>
      <c r="H7487" s="21" t="e">
        <f>IF(A7487&lt;&gt;"",VLOOKUP(B7487,'Ket qua do'!$C$5:$AP$50000,$H$3,TRUE),"")</f>
        <v>#N/A</v>
      </c>
      <c r="I7487" s="21" t="e">
        <f>IF(A7487&lt;&gt;"",VLOOKUP(B7487,'Ket qua do'!$C$5:$AP$50000,$I$3,TRUE)*$E$9/1000,"")</f>
        <v>#N/A</v>
      </c>
      <c r="J7487" s="21" t="e">
        <f>IF(A7487&lt;&gt;"",VLOOKUP(B7487,'Ket qua do'!$C$5:$AP$50000,$J$3,TRUE)*$E$9/1000,"")</f>
        <v>#N/A</v>
      </c>
      <c r="K7487" s="21" t="e">
        <f>IF(A7487&lt;&gt;"",VLOOKUP(B7487,'Ket qua do'!$C$5:$AP$50000,$K$3,TRUE)*$E$9/1000,"")</f>
        <v>#N/A</v>
      </c>
      <c r="L7487" s="21" t="e">
        <f>IF(A7487&lt;&gt;"",VLOOKUP(B7487,'Ket qua do'!$C$5:$AP$50000,$L$3,TRUE),"")</f>
        <v>#N/A</v>
      </c>
    </row>
    <row r="7488" spans="1:12" x14ac:dyDescent="0.25">
      <c r="A7488" t="e">
        <f t="shared" si="122"/>
        <v>#N/A</v>
      </c>
      <c r="B7488" s="1" t="e">
        <f>IF(A7488&lt;&gt;"",VLOOKUP(A7488,'Ket qua do'!$B$5:$CE$50000,2,TRUE),"")</f>
        <v>#N/A</v>
      </c>
      <c r="C7488" s="19" t="e">
        <f>IF(A7488&lt;&gt;"",VLOOKUP(B7488,'Ket qua do'!$C$5:$AP$50000,$C$3,TRUE)*SQRT(3)*$C$11,"")</f>
        <v>#N/A</v>
      </c>
      <c r="D7488" s="21" t="e">
        <f>IF(A7488&lt;&gt;"",VLOOKUP(B7488,'Ket qua do'!$C$5:$AP$50000,$D$3,TRUE),"")</f>
        <v>#N/A</v>
      </c>
      <c r="E7488" s="21" t="e">
        <f>IF(A7488&lt;&gt;"",VLOOKUP(B7488,'Ket qua do'!$C$5:$AP$50000,$E$3,TRUE)*$C$12,"")</f>
        <v>#N/A</v>
      </c>
      <c r="F7488" s="21" t="e">
        <f>IF(A7488&lt;&gt;"",VLOOKUP(B7488,'Ket qua do'!$C$5:$AP$50000,$F$3,TRUE),"")</f>
        <v>#N/A</v>
      </c>
      <c r="G7488" s="21" t="e">
        <f>IF(A7488&lt;&gt;"",VLOOKUP(B7488,'Ket qua do'!$C$5:$AP$50000,$G$3,TRUE),"")</f>
        <v>#N/A</v>
      </c>
      <c r="H7488" s="21" t="e">
        <f>IF(A7488&lt;&gt;"",VLOOKUP(B7488,'Ket qua do'!$C$5:$AP$50000,$H$3,TRUE),"")</f>
        <v>#N/A</v>
      </c>
      <c r="I7488" s="21" t="e">
        <f>IF(A7488&lt;&gt;"",VLOOKUP(B7488,'Ket qua do'!$C$5:$AP$50000,$I$3,TRUE)*$E$9/1000,"")</f>
        <v>#N/A</v>
      </c>
      <c r="J7488" s="21" t="e">
        <f>IF(A7488&lt;&gt;"",VLOOKUP(B7488,'Ket qua do'!$C$5:$AP$50000,$J$3,TRUE)*$E$9/1000,"")</f>
        <v>#N/A</v>
      </c>
      <c r="K7488" s="21" t="e">
        <f>IF(A7488&lt;&gt;"",VLOOKUP(B7488,'Ket qua do'!$C$5:$AP$50000,$K$3,TRUE)*$E$9/1000,"")</f>
        <v>#N/A</v>
      </c>
      <c r="L7488" s="21" t="e">
        <f>IF(A7488&lt;&gt;"",VLOOKUP(B7488,'Ket qua do'!$C$5:$AP$50000,$L$3,TRUE),"")</f>
        <v>#N/A</v>
      </c>
    </row>
    <row r="7489" spans="1:12" x14ac:dyDescent="0.25">
      <c r="A7489" t="e">
        <f t="shared" si="122"/>
        <v>#N/A</v>
      </c>
      <c r="B7489" s="1" t="e">
        <f>IF(A7489&lt;&gt;"",VLOOKUP(A7489,'Ket qua do'!$B$5:$CE$50000,2,TRUE),"")</f>
        <v>#N/A</v>
      </c>
      <c r="C7489" s="19" t="e">
        <f>IF(A7489&lt;&gt;"",VLOOKUP(B7489,'Ket qua do'!$C$5:$AP$50000,$C$3,TRUE)*SQRT(3)*$C$11,"")</f>
        <v>#N/A</v>
      </c>
      <c r="D7489" s="21" t="e">
        <f>IF(A7489&lt;&gt;"",VLOOKUP(B7489,'Ket qua do'!$C$5:$AP$50000,$D$3,TRUE),"")</f>
        <v>#N/A</v>
      </c>
      <c r="E7489" s="21" t="e">
        <f>IF(A7489&lt;&gt;"",VLOOKUP(B7489,'Ket qua do'!$C$5:$AP$50000,$E$3,TRUE)*$C$12,"")</f>
        <v>#N/A</v>
      </c>
      <c r="F7489" s="21" t="e">
        <f>IF(A7489&lt;&gt;"",VLOOKUP(B7489,'Ket qua do'!$C$5:$AP$50000,$F$3,TRUE),"")</f>
        <v>#N/A</v>
      </c>
      <c r="G7489" s="21" t="e">
        <f>IF(A7489&lt;&gt;"",VLOOKUP(B7489,'Ket qua do'!$C$5:$AP$50000,$G$3,TRUE),"")</f>
        <v>#N/A</v>
      </c>
      <c r="H7489" s="21" t="e">
        <f>IF(A7489&lt;&gt;"",VLOOKUP(B7489,'Ket qua do'!$C$5:$AP$50000,$H$3,TRUE),"")</f>
        <v>#N/A</v>
      </c>
      <c r="I7489" s="21" t="e">
        <f>IF(A7489&lt;&gt;"",VLOOKUP(B7489,'Ket qua do'!$C$5:$AP$50000,$I$3,TRUE)*$E$9/1000,"")</f>
        <v>#N/A</v>
      </c>
      <c r="J7489" s="21" t="e">
        <f>IF(A7489&lt;&gt;"",VLOOKUP(B7489,'Ket qua do'!$C$5:$AP$50000,$J$3,TRUE)*$E$9/1000,"")</f>
        <v>#N/A</v>
      </c>
      <c r="K7489" s="21" t="e">
        <f>IF(A7489&lt;&gt;"",VLOOKUP(B7489,'Ket qua do'!$C$5:$AP$50000,$K$3,TRUE)*$E$9/1000,"")</f>
        <v>#N/A</v>
      </c>
      <c r="L7489" s="21" t="e">
        <f>IF(A7489&lt;&gt;"",VLOOKUP(B7489,'Ket qua do'!$C$5:$AP$50000,$L$3,TRUE),"")</f>
        <v>#N/A</v>
      </c>
    </row>
    <row r="7490" spans="1:12" x14ac:dyDescent="0.25">
      <c r="A7490" t="e">
        <f t="shared" si="122"/>
        <v>#N/A</v>
      </c>
      <c r="B7490" s="1" t="e">
        <f>IF(A7490&lt;&gt;"",VLOOKUP(A7490,'Ket qua do'!$B$5:$CE$50000,2,TRUE),"")</f>
        <v>#N/A</v>
      </c>
      <c r="C7490" s="19" t="e">
        <f>IF(A7490&lt;&gt;"",VLOOKUP(B7490,'Ket qua do'!$C$5:$AP$50000,$C$3,TRUE)*SQRT(3)*$C$11,"")</f>
        <v>#N/A</v>
      </c>
      <c r="D7490" s="21" t="e">
        <f>IF(A7490&lt;&gt;"",VLOOKUP(B7490,'Ket qua do'!$C$5:$AP$50000,$D$3,TRUE),"")</f>
        <v>#N/A</v>
      </c>
      <c r="E7490" s="21" t="e">
        <f>IF(A7490&lt;&gt;"",VLOOKUP(B7490,'Ket qua do'!$C$5:$AP$50000,$E$3,TRUE)*$C$12,"")</f>
        <v>#N/A</v>
      </c>
      <c r="F7490" s="21" t="e">
        <f>IF(A7490&lt;&gt;"",VLOOKUP(B7490,'Ket qua do'!$C$5:$AP$50000,$F$3,TRUE),"")</f>
        <v>#N/A</v>
      </c>
      <c r="G7490" s="21" t="e">
        <f>IF(A7490&lt;&gt;"",VLOOKUP(B7490,'Ket qua do'!$C$5:$AP$50000,$G$3,TRUE),"")</f>
        <v>#N/A</v>
      </c>
      <c r="H7490" s="21" t="e">
        <f>IF(A7490&lt;&gt;"",VLOOKUP(B7490,'Ket qua do'!$C$5:$AP$50000,$H$3,TRUE),"")</f>
        <v>#N/A</v>
      </c>
      <c r="I7490" s="21" t="e">
        <f>IF(A7490&lt;&gt;"",VLOOKUP(B7490,'Ket qua do'!$C$5:$AP$50000,$I$3,TRUE)*$E$9/1000,"")</f>
        <v>#N/A</v>
      </c>
      <c r="J7490" s="21" t="e">
        <f>IF(A7490&lt;&gt;"",VLOOKUP(B7490,'Ket qua do'!$C$5:$AP$50000,$J$3,TRUE)*$E$9/1000,"")</f>
        <v>#N/A</v>
      </c>
      <c r="K7490" s="21" t="e">
        <f>IF(A7490&lt;&gt;"",VLOOKUP(B7490,'Ket qua do'!$C$5:$AP$50000,$K$3,TRUE)*$E$9/1000,"")</f>
        <v>#N/A</v>
      </c>
      <c r="L7490" s="21" t="e">
        <f>IF(A7490&lt;&gt;"",VLOOKUP(B7490,'Ket qua do'!$C$5:$AP$50000,$L$3,TRUE),"")</f>
        <v>#N/A</v>
      </c>
    </row>
    <row r="7491" spans="1:12" x14ac:dyDescent="0.25">
      <c r="A7491" t="e">
        <f t="shared" si="122"/>
        <v>#N/A</v>
      </c>
      <c r="B7491" s="1" t="e">
        <f>IF(A7491&lt;&gt;"",VLOOKUP(A7491,'Ket qua do'!$B$5:$CE$50000,2,TRUE),"")</f>
        <v>#N/A</v>
      </c>
      <c r="C7491" s="19" t="e">
        <f>IF(A7491&lt;&gt;"",VLOOKUP(B7491,'Ket qua do'!$C$5:$AP$50000,$C$3,TRUE)*SQRT(3)*$C$11,"")</f>
        <v>#N/A</v>
      </c>
      <c r="D7491" s="21" t="e">
        <f>IF(A7491&lt;&gt;"",VLOOKUP(B7491,'Ket qua do'!$C$5:$AP$50000,$D$3,TRUE),"")</f>
        <v>#N/A</v>
      </c>
      <c r="E7491" s="21" t="e">
        <f>IF(A7491&lt;&gt;"",VLOOKUP(B7491,'Ket qua do'!$C$5:$AP$50000,$E$3,TRUE)*$C$12,"")</f>
        <v>#N/A</v>
      </c>
      <c r="F7491" s="21" t="e">
        <f>IF(A7491&lt;&gt;"",VLOOKUP(B7491,'Ket qua do'!$C$5:$AP$50000,$F$3,TRUE),"")</f>
        <v>#N/A</v>
      </c>
      <c r="G7491" s="21" t="e">
        <f>IF(A7491&lt;&gt;"",VLOOKUP(B7491,'Ket qua do'!$C$5:$AP$50000,$G$3,TRUE),"")</f>
        <v>#N/A</v>
      </c>
      <c r="H7491" s="21" t="e">
        <f>IF(A7491&lt;&gt;"",VLOOKUP(B7491,'Ket qua do'!$C$5:$AP$50000,$H$3,TRUE),"")</f>
        <v>#N/A</v>
      </c>
      <c r="I7491" s="21" t="e">
        <f>IF(A7491&lt;&gt;"",VLOOKUP(B7491,'Ket qua do'!$C$5:$AP$50000,$I$3,TRUE)*$E$9/1000,"")</f>
        <v>#N/A</v>
      </c>
      <c r="J7491" s="21" t="e">
        <f>IF(A7491&lt;&gt;"",VLOOKUP(B7491,'Ket qua do'!$C$5:$AP$50000,$J$3,TRUE)*$E$9/1000,"")</f>
        <v>#N/A</v>
      </c>
      <c r="K7491" s="21" t="e">
        <f>IF(A7491&lt;&gt;"",VLOOKUP(B7491,'Ket qua do'!$C$5:$AP$50000,$K$3,TRUE)*$E$9/1000,"")</f>
        <v>#N/A</v>
      </c>
      <c r="L7491" s="21" t="e">
        <f>IF(A7491&lt;&gt;"",VLOOKUP(B7491,'Ket qua do'!$C$5:$AP$50000,$L$3,TRUE),"")</f>
        <v>#N/A</v>
      </c>
    </row>
    <row r="7492" spans="1:12" x14ac:dyDescent="0.25">
      <c r="A7492" t="e">
        <f t="shared" si="122"/>
        <v>#N/A</v>
      </c>
      <c r="B7492" s="1" t="e">
        <f>IF(A7492&lt;&gt;"",VLOOKUP(A7492,'Ket qua do'!$B$5:$CE$50000,2,TRUE),"")</f>
        <v>#N/A</v>
      </c>
      <c r="C7492" s="19" t="e">
        <f>IF(A7492&lt;&gt;"",VLOOKUP(B7492,'Ket qua do'!$C$5:$AP$50000,$C$3,TRUE)*SQRT(3)*$C$11,"")</f>
        <v>#N/A</v>
      </c>
      <c r="D7492" s="21" t="e">
        <f>IF(A7492&lt;&gt;"",VLOOKUP(B7492,'Ket qua do'!$C$5:$AP$50000,$D$3,TRUE),"")</f>
        <v>#N/A</v>
      </c>
      <c r="E7492" s="21" t="e">
        <f>IF(A7492&lt;&gt;"",VLOOKUP(B7492,'Ket qua do'!$C$5:$AP$50000,$E$3,TRUE)*$C$12,"")</f>
        <v>#N/A</v>
      </c>
      <c r="F7492" s="21" t="e">
        <f>IF(A7492&lt;&gt;"",VLOOKUP(B7492,'Ket qua do'!$C$5:$AP$50000,$F$3,TRUE),"")</f>
        <v>#N/A</v>
      </c>
      <c r="G7492" s="21" t="e">
        <f>IF(A7492&lt;&gt;"",VLOOKUP(B7492,'Ket qua do'!$C$5:$AP$50000,$G$3,TRUE),"")</f>
        <v>#N/A</v>
      </c>
      <c r="H7492" s="21" t="e">
        <f>IF(A7492&lt;&gt;"",VLOOKUP(B7492,'Ket qua do'!$C$5:$AP$50000,$H$3,TRUE),"")</f>
        <v>#N/A</v>
      </c>
      <c r="I7492" s="21" t="e">
        <f>IF(A7492&lt;&gt;"",VLOOKUP(B7492,'Ket qua do'!$C$5:$AP$50000,$I$3,TRUE)*$E$9/1000,"")</f>
        <v>#N/A</v>
      </c>
      <c r="J7492" s="21" t="e">
        <f>IF(A7492&lt;&gt;"",VLOOKUP(B7492,'Ket qua do'!$C$5:$AP$50000,$J$3,TRUE)*$E$9/1000,"")</f>
        <v>#N/A</v>
      </c>
      <c r="K7492" s="21" t="e">
        <f>IF(A7492&lt;&gt;"",VLOOKUP(B7492,'Ket qua do'!$C$5:$AP$50000,$K$3,TRUE)*$E$9/1000,"")</f>
        <v>#N/A</v>
      </c>
      <c r="L7492" s="21" t="e">
        <f>IF(A7492&lt;&gt;"",VLOOKUP(B7492,'Ket qua do'!$C$5:$AP$50000,$L$3,TRUE),"")</f>
        <v>#N/A</v>
      </c>
    </row>
    <row r="7493" spans="1:12" x14ac:dyDescent="0.25">
      <c r="A7493" t="e">
        <f t="shared" si="122"/>
        <v>#N/A</v>
      </c>
      <c r="B7493" s="1" t="e">
        <f>IF(A7493&lt;&gt;"",VLOOKUP(A7493,'Ket qua do'!$B$5:$CE$50000,2,TRUE),"")</f>
        <v>#N/A</v>
      </c>
      <c r="C7493" s="19" t="e">
        <f>IF(A7493&lt;&gt;"",VLOOKUP(B7493,'Ket qua do'!$C$5:$AP$50000,$C$3,TRUE)*SQRT(3)*$C$11,"")</f>
        <v>#N/A</v>
      </c>
      <c r="D7493" s="21" t="e">
        <f>IF(A7493&lt;&gt;"",VLOOKUP(B7493,'Ket qua do'!$C$5:$AP$50000,$D$3,TRUE),"")</f>
        <v>#N/A</v>
      </c>
      <c r="E7493" s="21" t="e">
        <f>IF(A7493&lt;&gt;"",VLOOKUP(B7493,'Ket qua do'!$C$5:$AP$50000,$E$3,TRUE)*$C$12,"")</f>
        <v>#N/A</v>
      </c>
      <c r="F7493" s="21" t="e">
        <f>IF(A7493&lt;&gt;"",VLOOKUP(B7493,'Ket qua do'!$C$5:$AP$50000,$F$3,TRUE),"")</f>
        <v>#N/A</v>
      </c>
      <c r="G7493" s="21" t="e">
        <f>IF(A7493&lt;&gt;"",VLOOKUP(B7493,'Ket qua do'!$C$5:$AP$50000,$G$3,TRUE),"")</f>
        <v>#N/A</v>
      </c>
      <c r="H7493" s="21" t="e">
        <f>IF(A7493&lt;&gt;"",VLOOKUP(B7493,'Ket qua do'!$C$5:$AP$50000,$H$3,TRUE),"")</f>
        <v>#N/A</v>
      </c>
      <c r="I7493" s="21" t="e">
        <f>IF(A7493&lt;&gt;"",VLOOKUP(B7493,'Ket qua do'!$C$5:$AP$50000,$I$3,TRUE)*$E$9/1000,"")</f>
        <v>#N/A</v>
      </c>
      <c r="J7493" s="21" t="e">
        <f>IF(A7493&lt;&gt;"",VLOOKUP(B7493,'Ket qua do'!$C$5:$AP$50000,$J$3,TRUE)*$E$9/1000,"")</f>
        <v>#N/A</v>
      </c>
      <c r="K7493" s="21" t="e">
        <f>IF(A7493&lt;&gt;"",VLOOKUP(B7493,'Ket qua do'!$C$5:$AP$50000,$K$3,TRUE)*$E$9/1000,"")</f>
        <v>#N/A</v>
      </c>
      <c r="L7493" s="21" t="e">
        <f>IF(A7493&lt;&gt;"",VLOOKUP(B7493,'Ket qua do'!$C$5:$AP$50000,$L$3,TRUE),"")</f>
        <v>#N/A</v>
      </c>
    </row>
    <row r="7494" spans="1:12" x14ac:dyDescent="0.25">
      <c r="A7494" t="e">
        <f t="shared" si="122"/>
        <v>#N/A</v>
      </c>
      <c r="B7494" s="1" t="e">
        <f>IF(A7494&lt;&gt;"",VLOOKUP(A7494,'Ket qua do'!$B$5:$CE$50000,2,TRUE),"")</f>
        <v>#N/A</v>
      </c>
      <c r="C7494" s="19" t="e">
        <f>IF(A7494&lt;&gt;"",VLOOKUP(B7494,'Ket qua do'!$C$5:$AP$50000,$C$3,TRUE)*SQRT(3)*$C$11,"")</f>
        <v>#N/A</v>
      </c>
      <c r="D7494" s="21" t="e">
        <f>IF(A7494&lt;&gt;"",VLOOKUP(B7494,'Ket qua do'!$C$5:$AP$50000,$D$3,TRUE),"")</f>
        <v>#N/A</v>
      </c>
      <c r="E7494" s="21" t="e">
        <f>IF(A7494&lt;&gt;"",VLOOKUP(B7494,'Ket qua do'!$C$5:$AP$50000,$E$3,TRUE)*$C$12,"")</f>
        <v>#N/A</v>
      </c>
      <c r="F7494" s="21" t="e">
        <f>IF(A7494&lt;&gt;"",VLOOKUP(B7494,'Ket qua do'!$C$5:$AP$50000,$F$3,TRUE),"")</f>
        <v>#N/A</v>
      </c>
      <c r="G7494" s="21" t="e">
        <f>IF(A7494&lt;&gt;"",VLOOKUP(B7494,'Ket qua do'!$C$5:$AP$50000,$G$3,TRUE),"")</f>
        <v>#N/A</v>
      </c>
      <c r="H7494" s="21" t="e">
        <f>IF(A7494&lt;&gt;"",VLOOKUP(B7494,'Ket qua do'!$C$5:$AP$50000,$H$3,TRUE),"")</f>
        <v>#N/A</v>
      </c>
      <c r="I7494" s="21" t="e">
        <f>IF(A7494&lt;&gt;"",VLOOKUP(B7494,'Ket qua do'!$C$5:$AP$50000,$I$3,TRUE)*$E$9/1000,"")</f>
        <v>#N/A</v>
      </c>
      <c r="J7494" s="21" t="e">
        <f>IF(A7494&lt;&gt;"",VLOOKUP(B7494,'Ket qua do'!$C$5:$AP$50000,$J$3,TRUE)*$E$9/1000,"")</f>
        <v>#N/A</v>
      </c>
      <c r="K7494" s="21" t="e">
        <f>IF(A7494&lt;&gt;"",VLOOKUP(B7494,'Ket qua do'!$C$5:$AP$50000,$K$3,TRUE)*$E$9/1000,"")</f>
        <v>#N/A</v>
      </c>
      <c r="L7494" s="21" t="e">
        <f>IF(A7494&lt;&gt;"",VLOOKUP(B7494,'Ket qua do'!$C$5:$AP$50000,$L$3,TRUE),"")</f>
        <v>#N/A</v>
      </c>
    </row>
    <row r="7495" spans="1:12" x14ac:dyDescent="0.25">
      <c r="A7495" t="e">
        <f t="shared" si="122"/>
        <v>#N/A</v>
      </c>
      <c r="B7495" s="1" t="e">
        <f>IF(A7495&lt;&gt;"",VLOOKUP(A7495,'Ket qua do'!$B$5:$CE$50000,2,TRUE),"")</f>
        <v>#N/A</v>
      </c>
      <c r="C7495" s="19" t="e">
        <f>IF(A7495&lt;&gt;"",VLOOKUP(B7495,'Ket qua do'!$C$5:$AP$50000,$C$3,TRUE)*SQRT(3)*$C$11,"")</f>
        <v>#N/A</v>
      </c>
      <c r="D7495" s="21" t="e">
        <f>IF(A7495&lt;&gt;"",VLOOKUP(B7495,'Ket qua do'!$C$5:$AP$50000,$D$3,TRUE),"")</f>
        <v>#N/A</v>
      </c>
      <c r="E7495" s="21" t="e">
        <f>IF(A7495&lt;&gt;"",VLOOKUP(B7495,'Ket qua do'!$C$5:$AP$50000,$E$3,TRUE)*$C$12,"")</f>
        <v>#N/A</v>
      </c>
      <c r="F7495" s="21" t="e">
        <f>IF(A7495&lt;&gt;"",VLOOKUP(B7495,'Ket qua do'!$C$5:$AP$50000,$F$3,TRUE),"")</f>
        <v>#N/A</v>
      </c>
      <c r="G7495" s="21" t="e">
        <f>IF(A7495&lt;&gt;"",VLOOKUP(B7495,'Ket qua do'!$C$5:$AP$50000,$G$3,TRUE),"")</f>
        <v>#N/A</v>
      </c>
      <c r="H7495" s="21" t="e">
        <f>IF(A7495&lt;&gt;"",VLOOKUP(B7495,'Ket qua do'!$C$5:$AP$50000,$H$3,TRUE),"")</f>
        <v>#N/A</v>
      </c>
      <c r="I7495" s="21" t="e">
        <f>IF(A7495&lt;&gt;"",VLOOKUP(B7495,'Ket qua do'!$C$5:$AP$50000,$I$3,TRUE)*$E$9/1000,"")</f>
        <v>#N/A</v>
      </c>
      <c r="J7495" s="21" t="e">
        <f>IF(A7495&lt;&gt;"",VLOOKUP(B7495,'Ket qua do'!$C$5:$AP$50000,$J$3,TRUE)*$E$9/1000,"")</f>
        <v>#N/A</v>
      </c>
      <c r="K7495" s="21" t="e">
        <f>IF(A7495&lt;&gt;"",VLOOKUP(B7495,'Ket qua do'!$C$5:$AP$50000,$K$3,TRUE)*$E$9/1000,"")</f>
        <v>#N/A</v>
      </c>
      <c r="L7495" s="21" t="e">
        <f>IF(A7495&lt;&gt;"",VLOOKUP(B7495,'Ket qua do'!$C$5:$AP$50000,$L$3,TRUE),"")</f>
        <v>#N/A</v>
      </c>
    </row>
    <row r="7496" spans="1:12" x14ac:dyDescent="0.25">
      <c r="A7496" t="e">
        <f t="shared" si="122"/>
        <v>#N/A</v>
      </c>
      <c r="B7496" s="1" t="e">
        <f>IF(A7496&lt;&gt;"",VLOOKUP(A7496,'Ket qua do'!$B$5:$CE$50000,2,TRUE),"")</f>
        <v>#N/A</v>
      </c>
      <c r="C7496" s="19" t="e">
        <f>IF(A7496&lt;&gt;"",VLOOKUP(B7496,'Ket qua do'!$C$5:$AP$50000,$C$3,TRUE)*SQRT(3)*$C$11,"")</f>
        <v>#N/A</v>
      </c>
      <c r="D7496" s="21" t="e">
        <f>IF(A7496&lt;&gt;"",VLOOKUP(B7496,'Ket qua do'!$C$5:$AP$50000,$D$3,TRUE),"")</f>
        <v>#N/A</v>
      </c>
      <c r="E7496" s="21" t="e">
        <f>IF(A7496&lt;&gt;"",VLOOKUP(B7496,'Ket qua do'!$C$5:$AP$50000,$E$3,TRUE)*$C$12,"")</f>
        <v>#N/A</v>
      </c>
      <c r="F7496" s="21" t="e">
        <f>IF(A7496&lt;&gt;"",VLOOKUP(B7496,'Ket qua do'!$C$5:$AP$50000,$F$3,TRUE),"")</f>
        <v>#N/A</v>
      </c>
      <c r="G7496" s="21" t="e">
        <f>IF(A7496&lt;&gt;"",VLOOKUP(B7496,'Ket qua do'!$C$5:$AP$50000,$G$3,TRUE),"")</f>
        <v>#N/A</v>
      </c>
      <c r="H7496" s="21" t="e">
        <f>IF(A7496&lt;&gt;"",VLOOKUP(B7496,'Ket qua do'!$C$5:$AP$50000,$H$3,TRUE),"")</f>
        <v>#N/A</v>
      </c>
      <c r="I7496" s="21" t="e">
        <f>IF(A7496&lt;&gt;"",VLOOKUP(B7496,'Ket qua do'!$C$5:$AP$50000,$I$3,TRUE)*$E$9/1000,"")</f>
        <v>#N/A</v>
      </c>
      <c r="J7496" s="21" t="e">
        <f>IF(A7496&lt;&gt;"",VLOOKUP(B7496,'Ket qua do'!$C$5:$AP$50000,$J$3,TRUE)*$E$9/1000,"")</f>
        <v>#N/A</v>
      </c>
      <c r="K7496" s="21" t="e">
        <f>IF(A7496&lt;&gt;"",VLOOKUP(B7496,'Ket qua do'!$C$5:$AP$50000,$K$3,TRUE)*$E$9/1000,"")</f>
        <v>#N/A</v>
      </c>
      <c r="L7496" s="21" t="e">
        <f>IF(A7496&lt;&gt;"",VLOOKUP(B7496,'Ket qua do'!$C$5:$AP$50000,$L$3,TRUE),"")</f>
        <v>#N/A</v>
      </c>
    </row>
    <row r="7497" spans="1:12" x14ac:dyDescent="0.25">
      <c r="A7497" t="e">
        <f t="shared" si="122"/>
        <v>#N/A</v>
      </c>
      <c r="B7497" s="1" t="e">
        <f>IF(A7497&lt;&gt;"",VLOOKUP(A7497,'Ket qua do'!$B$5:$CE$50000,2,TRUE),"")</f>
        <v>#N/A</v>
      </c>
      <c r="C7497" s="19" t="e">
        <f>IF(A7497&lt;&gt;"",VLOOKUP(B7497,'Ket qua do'!$C$5:$AP$50000,$C$3,TRUE)*SQRT(3)*$C$11,"")</f>
        <v>#N/A</v>
      </c>
      <c r="D7497" s="21" t="e">
        <f>IF(A7497&lt;&gt;"",VLOOKUP(B7497,'Ket qua do'!$C$5:$AP$50000,$D$3,TRUE),"")</f>
        <v>#N/A</v>
      </c>
      <c r="E7497" s="21" t="e">
        <f>IF(A7497&lt;&gt;"",VLOOKUP(B7497,'Ket qua do'!$C$5:$AP$50000,$E$3,TRUE)*$C$12,"")</f>
        <v>#N/A</v>
      </c>
      <c r="F7497" s="21" t="e">
        <f>IF(A7497&lt;&gt;"",VLOOKUP(B7497,'Ket qua do'!$C$5:$AP$50000,$F$3,TRUE),"")</f>
        <v>#N/A</v>
      </c>
      <c r="G7497" s="21" t="e">
        <f>IF(A7497&lt;&gt;"",VLOOKUP(B7497,'Ket qua do'!$C$5:$AP$50000,$G$3,TRUE),"")</f>
        <v>#N/A</v>
      </c>
      <c r="H7497" s="21" t="e">
        <f>IF(A7497&lt;&gt;"",VLOOKUP(B7497,'Ket qua do'!$C$5:$AP$50000,$H$3,TRUE),"")</f>
        <v>#N/A</v>
      </c>
      <c r="I7497" s="21" t="e">
        <f>IF(A7497&lt;&gt;"",VLOOKUP(B7497,'Ket qua do'!$C$5:$AP$50000,$I$3,TRUE)*$E$9/1000,"")</f>
        <v>#N/A</v>
      </c>
      <c r="J7497" s="21" t="e">
        <f>IF(A7497&lt;&gt;"",VLOOKUP(B7497,'Ket qua do'!$C$5:$AP$50000,$J$3,TRUE)*$E$9/1000,"")</f>
        <v>#N/A</v>
      </c>
      <c r="K7497" s="21" t="e">
        <f>IF(A7497&lt;&gt;"",VLOOKUP(B7497,'Ket qua do'!$C$5:$AP$50000,$K$3,TRUE)*$E$9/1000,"")</f>
        <v>#N/A</v>
      </c>
      <c r="L7497" s="21" t="e">
        <f>IF(A7497&lt;&gt;"",VLOOKUP(B7497,'Ket qua do'!$C$5:$AP$50000,$L$3,TRUE),"")</f>
        <v>#N/A</v>
      </c>
    </row>
    <row r="7498" spans="1:12" x14ac:dyDescent="0.25">
      <c r="A7498" t="e">
        <f t="shared" si="122"/>
        <v>#N/A</v>
      </c>
      <c r="B7498" s="1" t="e">
        <f>IF(A7498&lt;&gt;"",VLOOKUP(A7498,'Ket qua do'!$B$5:$CE$50000,2,TRUE),"")</f>
        <v>#N/A</v>
      </c>
      <c r="C7498" s="19" t="e">
        <f>IF(A7498&lt;&gt;"",VLOOKUP(B7498,'Ket qua do'!$C$5:$AP$50000,$C$3,TRUE)*SQRT(3)*$C$11,"")</f>
        <v>#N/A</v>
      </c>
      <c r="D7498" s="21" t="e">
        <f>IF(A7498&lt;&gt;"",VLOOKUP(B7498,'Ket qua do'!$C$5:$AP$50000,$D$3,TRUE),"")</f>
        <v>#N/A</v>
      </c>
      <c r="E7498" s="21" t="e">
        <f>IF(A7498&lt;&gt;"",VLOOKUP(B7498,'Ket qua do'!$C$5:$AP$50000,$E$3,TRUE)*$C$12,"")</f>
        <v>#N/A</v>
      </c>
      <c r="F7498" s="21" t="e">
        <f>IF(A7498&lt;&gt;"",VLOOKUP(B7498,'Ket qua do'!$C$5:$AP$50000,$F$3,TRUE),"")</f>
        <v>#N/A</v>
      </c>
      <c r="G7498" s="21" t="e">
        <f>IF(A7498&lt;&gt;"",VLOOKUP(B7498,'Ket qua do'!$C$5:$AP$50000,$G$3,TRUE),"")</f>
        <v>#N/A</v>
      </c>
      <c r="H7498" s="21" t="e">
        <f>IF(A7498&lt;&gt;"",VLOOKUP(B7498,'Ket qua do'!$C$5:$AP$50000,$H$3,TRUE),"")</f>
        <v>#N/A</v>
      </c>
      <c r="I7498" s="21" t="e">
        <f>IF(A7498&lt;&gt;"",VLOOKUP(B7498,'Ket qua do'!$C$5:$AP$50000,$I$3,TRUE)*$E$9/1000,"")</f>
        <v>#N/A</v>
      </c>
      <c r="J7498" s="21" t="e">
        <f>IF(A7498&lt;&gt;"",VLOOKUP(B7498,'Ket qua do'!$C$5:$AP$50000,$J$3,TRUE)*$E$9/1000,"")</f>
        <v>#N/A</v>
      </c>
      <c r="K7498" s="21" t="e">
        <f>IF(A7498&lt;&gt;"",VLOOKUP(B7498,'Ket qua do'!$C$5:$AP$50000,$K$3,TRUE)*$E$9/1000,"")</f>
        <v>#N/A</v>
      </c>
      <c r="L7498" s="21" t="e">
        <f>IF(A7498&lt;&gt;"",VLOOKUP(B7498,'Ket qua do'!$C$5:$AP$50000,$L$3,TRUE),"")</f>
        <v>#N/A</v>
      </c>
    </row>
    <row r="7499" spans="1:12" x14ac:dyDescent="0.25">
      <c r="A7499" t="e">
        <f t="shared" si="122"/>
        <v>#N/A</v>
      </c>
      <c r="B7499" s="1" t="e">
        <f>IF(A7499&lt;&gt;"",VLOOKUP(A7499,'Ket qua do'!$B$5:$CE$50000,2,TRUE),"")</f>
        <v>#N/A</v>
      </c>
      <c r="C7499" s="19" t="e">
        <f>IF(A7499&lt;&gt;"",VLOOKUP(B7499,'Ket qua do'!$C$5:$AP$50000,$C$3,TRUE)*SQRT(3)*$C$11,"")</f>
        <v>#N/A</v>
      </c>
      <c r="D7499" s="21" t="e">
        <f>IF(A7499&lt;&gt;"",VLOOKUP(B7499,'Ket qua do'!$C$5:$AP$50000,$D$3,TRUE),"")</f>
        <v>#N/A</v>
      </c>
      <c r="E7499" s="21" t="e">
        <f>IF(A7499&lt;&gt;"",VLOOKUP(B7499,'Ket qua do'!$C$5:$AP$50000,$E$3,TRUE)*$C$12,"")</f>
        <v>#N/A</v>
      </c>
      <c r="F7499" s="21" t="e">
        <f>IF(A7499&lt;&gt;"",VLOOKUP(B7499,'Ket qua do'!$C$5:$AP$50000,$F$3,TRUE),"")</f>
        <v>#N/A</v>
      </c>
      <c r="G7499" s="21" t="e">
        <f>IF(A7499&lt;&gt;"",VLOOKUP(B7499,'Ket qua do'!$C$5:$AP$50000,$G$3,TRUE),"")</f>
        <v>#N/A</v>
      </c>
      <c r="H7499" s="21" t="e">
        <f>IF(A7499&lt;&gt;"",VLOOKUP(B7499,'Ket qua do'!$C$5:$AP$50000,$H$3,TRUE),"")</f>
        <v>#N/A</v>
      </c>
      <c r="I7499" s="21" t="e">
        <f>IF(A7499&lt;&gt;"",VLOOKUP(B7499,'Ket qua do'!$C$5:$AP$50000,$I$3,TRUE)*$E$9/1000,"")</f>
        <v>#N/A</v>
      </c>
      <c r="J7499" s="21" t="e">
        <f>IF(A7499&lt;&gt;"",VLOOKUP(B7499,'Ket qua do'!$C$5:$AP$50000,$J$3,TRUE)*$E$9/1000,"")</f>
        <v>#N/A</v>
      </c>
      <c r="K7499" s="21" t="e">
        <f>IF(A7499&lt;&gt;"",VLOOKUP(B7499,'Ket qua do'!$C$5:$AP$50000,$K$3,TRUE)*$E$9/1000,"")</f>
        <v>#N/A</v>
      </c>
      <c r="L7499" s="21" t="e">
        <f>IF(A7499&lt;&gt;"",VLOOKUP(B7499,'Ket qua do'!$C$5:$AP$50000,$L$3,TRUE),"")</f>
        <v>#N/A</v>
      </c>
    </row>
    <row r="7500" spans="1:12" x14ac:dyDescent="0.25">
      <c r="A7500" t="e">
        <f t="shared" si="122"/>
        <v>#N/A</v>
      </c>
      <c r="B7500" s="1" t="e">
        <f>IF(A7500&lt;&gt;"",VLOOKUP(A7500,'Ket qua do'!$B$5:$CE$50000,2,TRUE),"")</f>
        <v>#N/A</v>
      </c>
      <c r="C7500" s="19" t="e">
        <f>IF(A7500&lt;&gt;"",VLOOKUP(B7500,'Ket qua do'!$C$5:$AP$50000,$C$3,TRUE)*SQRT(3)*$C$11,"")</f>
        <v>#N/A</v>
      </c>
      <c r="D7500" s="21" t="e">
        <f>IF(A7500&lt;&gt;"",VLOOKUP(B7500,'Ket qua do'!$C$5:$AP$50000,$D$3,TRUE),"")</f>
        <v>#N/A</v>
      </c>
      <c r="E7500" s="21" t="e">
        <f>IF(A7500&lt;&gt;"",VLOOKUP(B7500,'Ket qua do'!$C$5:$AP$50000,$E$3,TRUE)*$C$12,"")</f>
        <v>#N/A</v>
      </c>
      <c r="F7500" s="21" t="e">
        <f>IF(A7500&lt;&gt;"",VLOOKUP(B7500,'Ket qua do'!$C$5:$AP$50000,$F$3,TRUE),"")</f>
        <v>#N/A</v>
      </c>
      <c r="G7500" s="21" t="e">
        <f>IF(A7500&lt;&gt;"",VLOOKUP(B7500,'Ket qua do'!$C$5:$AP$50000,$G$3,TRUE),"")</f>
        <v>#N/A</v>
      </c>
      <c r="H7500" s="21" t="e">
        <f>IF(A7500&lt;&gt;"",VLOOKUP(B7500,'Ket qua do'!$C$5:$AP$50000,$H$3,TRUE),"")</f>
        <v>#N/A</v>
      </c>
      <c r="I7500" s="21" t="e">
        <f>IF(A7500&lt;&gt;"",VLOOKUP(B7500,'Ket qua do'!$C$5:$AP$50000,$I$3,TRUE)*$E$9/1000,"")</f>
        <v>#N/A</v>
      </c>
      <c r="J7500" s="21" t="e">
        <f>IF(A7500&lt;&gt;"",VLOOKUP(B7500,'Ket qua do'!$C$5:$AP$50000,$J$3,TRUE)*$E$9/1000,"")</f>
        <v>#N/A</v>
      </c>
      <c r="K7500" s="21" t="e">
        <f>IF(A7500&lt;&gt;"",VLOOKUP(B7500,'Ket qua do'!$C$5:$AP$50000,$K$3,TRUE)*$E$9/1000,"")</f>
        <v>#N/A</v>
      </c>
      <c r="L7500" s="21" t="e">
        <f>IF(A7500&lt;&gt;"",VLOOKUP(B7500,'Ket qua do'!$C$5:$AP$50000,$L$3,TRUE),"")</f>
        <v>#N/A</v>
      </c>
    </row>
    <row r="7501" spans="1:12" x14ac:dyDescent="0.25">
      <c r="A7501" t="e">
        <f t="shared" si="122"/>
        <v>#N/A</v>
      </c>
      <c r="B7501" s="1" t="e">
        <f>IF(A7501&lt;&gt;"",VLOOKUP(A7501,'Ket qua do'!$B$5:$CE$50000,2,TRUE),"")</f>
        <v>#N/A</v>
      </c>
      <c r="C7501" s="19" t="e">
        <f>IF(A7501&lt;&gt;"",VLOOKUP(B7501,'Ket qua do'!$C$5:$AP$50000,$C$3,TRUE)*SQRT(3)*$C$11,"")</f>
        <v>#N/A</v>
      </c>
      <c r="D7501" s="21" t="e">
        <f>IF(A7501&lt;&gt;"",VLOOKUP(B7501,'Ket qua do'!$C$5:$AP$50000,$D$3,TRUE),"")</f>
        <v>#N/A</v>
      </c>
      <c r="E7501" s="21" t="e">
        <f>IF(A7501&lt;&gt;"",VLOOKUP(B7501,'Ket qua do'!$C$5:$AP$50000,$E$3,TRUE)*$C$12,"")</f>
        <v>#N/A</v>
      </c>
      <c r="F7501" s="21" t="e">
        <f>IF(A7501&lt;&gt;"",VLOOKUP(B7501,'Ket qua do'!$C$5:$AP$50000,$F$3,TRUE),"")</f>
        <v>#N/A</v>
      </c>
      <c r="G7501" s="21" t="e">
        <f>IF(A7501&lt;&gt;"",VLOOKUP(B7501,'Ket qua do'!$C$5:$AP$50000,$G$3,TRUE),"")</f>
        <v>#N/A</v>
      </c>
      <c r="H7501" s="21" t="e">
        <f>IF(A7501&lt;&gt;"",VLOOKUP(B7501,'Ket qua do'!$C$5:$AP$50000,$H$3,TRUE),"")</f>
        <v>#N/A</v>
      </c>
      <c r="I7501" s="21" t="e">
        <f>IF(A7501&lt;&gt;"",VLOOKUP(B7501,'Ket qua do'!$C$5:$AP$50000,$I$3,TRUE)*$E$9/1000,"")</f>
        <v>#N/A</v>
      </c>
      <c r="J7501" s="21" t="e">
        <f>IF(A7501&lt;&gt;"",VLOOKUP(B7501,'Ket qua do'!$C$5:$AP$50000,$J$3,TRUE)*$E$9/1000,"")</f>
        <v>#N/A</v>
      </c>
      <c r="K7501" s="21" t="e">
        <f>IF(A7501&lt;&gt;"",VLOOKUP(B7501,'Ket qua do'!$C$5:$AP$50000,$K$3,TRUE)*$E$9/1000,"")</f>
        <v>#N/A</v>
      </c>
      <c r="L7501" s="21" t="e">
        <f>IF(A7501&lt;&gt;"",VLOOKUP(B7501,'Ket qua do'!$C$5:$AP$50000,$L$3,TRUE),"")</f>
        <v>#N/A</v>
      </c>
    </row>
    <row r="7502" spans="1:12" x14ac:dyDescent="0.25">
      <c r="A7502" t="e">
        <f t="shared" si="122"/>
        <v>#N/A</v>
      </c>
      <c r="B7502" s="1" t="e">
        <f>IF(A7502&lt;&gt;"",VLOOKUP(A7502,'Ket qua do'!$B$5:$CE$50000,2,TRUE),"")</f>
        <v>#N/A</v>
      </c>
      <c r="C7502" s="19" t="e">
        <f>IF(A7502&lt;&gt;"",VLOOKUP(B7502,'Ket qua do'!$C$5:$AP$50000,$C$3,TRUE)*SQRT(3)*$C$11,"")</f>
        <v>#N/A</v>
      </c>
      <c r="D7502" s="21" t="e">
        <f>IF(A7502&lt;&gt;"",VLOOKUP(B7502,'Ket qua do'!$C$5:$AP$50000,$D$3,TRUE),"")</f>
        <v>#N/A</v>
      </c>
      <c r="E7502" s="21" t="e">
        <f>IF(A7502&lt;&gt;"",VLOOKUP(B7502,'Ket qua do'!$C$5:$AP$50000,$E$3,TRUE)*$C$12,"")</f>
        <v>#N/A</v>
      </c>
      <c r="F7502" s="21" t="e">
        <f>IF(A7502&lt;&gt;"",VLOOKUP(B7502,'Ket qua do'!$C$5:$AP$50000,$F$3,TRUE),"")</f>
        <v>#N/A</v>
      </c>
      <c r="G7502" s="21" t="e">
        <f>IF(A7502&lt;&gt;"",VLOOKUP(B7502,'Ket qua do'!$C$5:$AP$50000,$G$3,TRUE),"")</f>
        <v>#N/A</v>
      </c>
      <c r="H7502" s="21" t="e">
        <f>IF(A7502&lt;&gt;"",VLOOKUP(B7502,'Ket qua do'!$C$5:$AP$50000,$H$3,TRUE),"")</f>
        <v>#N/A</v>
      </c>
      <c r="I7502" s="21" t="e">
        <f>IF(A7502&lt;&gt;"",VLOOKUP(B7502,'Ket qua do'!$C$5:$AP$50000,$I$3,TRUE)*$E$9/1000,"")</f>
        <v>#N/A</v>
      </c>
      <c r="J7502" s="21" t="e">
        <f>IF(A7502&lt;&gt;"",VLOOKUP(B7502,'Ket qua do'!$C$5:$AP$50000,$J$3,TRUE)*$E$9/1000,"")</f>
        <v>#N/A</v>
      </c>
      <c r="K7502" s="21" t="e">
        <f>IF(A7502&lt;&gt;"",VLOOKUP(B7502,'Ket qua do'!$C$5:$AP$50000,$K$3,TRUE)*$E$9/1000,"")</f>
        <v>#N/A</v>
      </c>
      <c r="L7502" s="21" t="e">
        <f>IF(A7502&lt;&gt;"",VLOOKUP(B7502,'Ket qua do'!$C$5:$AP$50000,$L$3,TRUE),"")</f>
        <v>#N/A</v>
      </c>
    </row>
    <row r="7503" spans="1:12" x14ac:dyDescent="0.25">
      <c r="A7503" t="e">
        <f t="shared" si="122"/>
        <v>#N/A</v>
      </c>
      <c r="B7503" s="1" t="e">
        <f>IF(A7503&lt;&gt;"",VLOOKUP(A7503,'Ket qua do'!$B$5:$CE$50000,2,TRUE),"")</f>
        <v>#N/A</v>
      </c>
      <c r="C7503" s="19" t="e">
        <f>IF(A7503&lt;&gt;"",VLOOKUP(B7503,'Ket qua do'!$C$5:$AP$50000,$C$3,TRUE)*SQRT(3)*$C$11,"")</f>
        <v>#N/A</v>
      </c>
      <c r="D7503" s="21" t="e">
        <f>IF(A7503&lt;&gt;"",VLOOKUP(B7503,'Ket qua do'!$C$5:$AP$50000,$D$3,TRUE),"")</f>
        <v>#N/A</v>
      </c>
      <c r="E7503" s="21" t="e">
        <f>IF(A7503&lt;&gt;"",VLOOKUP(B7503,'Ket qua do'!$C$5:$AP$50000,$E$3,TRUE)*$C$12,"")</f>
        <v>#N/A</v>
      </c>
      <c r="F7503" s="21" t="e">
        <f>IF(A7503&lt;&gt;"",VLOOKUP(B7503,'Ket qua do'!$C$5:$AP$50000,$F$3,TRUE),"")</f>
        <v>#N/A</v>
      </c>
      <c r="G7503" s="21" t="e">
        <f>IF(A7503&lt;&gt;"",VLOOKUP(B7503,'Ket qua do'!$C$5:$AP$50000,$G$3,TRUE),"")</f>
        <v>#N/A</v>
      </c>
      <c r="H7503" s="21" t="e">
        <f>IF(A7503&lt;&gt;"",VLOOKUP(B7503,'Ket qua do'!$C$5:$AP$50000,$H$3,TRUE),"")</f>
        <v>#N/A</v>
      </c>
      <c r="I7503" s="21" t="e">
        <f>IF(A7503&lt;&gt;"",VLOOKUP(B7503,'Ket qua do'!$C$5:$AP$50000,$I$3,TRUE)*$E$9/1000,"")</f>
        <v>#N/A</v>
      </c>
      <c r="J7503" s="21" t="e">
        <f>IF(A7503&lt;&gt;"",VLOOKUP(B7503,'Ket qua do'!$C$5:$AP$50000,$J$3,TRUE)*$E$9/1000,"")</f>
        <v>#N/A</v>
      </c>
      <c r="K7503" s="21" t="e">
        <f>IF(A7503&lt;&gt;"",VLOOKUP(B7503,'Ket qua do'!$C$5:$AP$50000,$K$3,TRUE)*$E$9/1000,"")</f>
        <v>#N/A</v>
      </c>
      <c r="L7503" s="21" t="e">
        <f>IF(A7503&lt;&gt;"",VLOOKUP(B7503,'Ket qua do'!$C$5:$AP$50000,$L$3,TRUE),"")</f>
        <v>#N/A</v>
      </c>
    </row>
    <row r="7504" spans="1:12" x14ac:dyDescent="0.25">
      <c r="A7504" t="e">
        <f t="shared" si="122"/>
        <v>#N/A</v>
      </c>
      <c r="B7504" s="1" t="e">
        <f>IF(A7504&lt;&gt;"",VLOOKUP(A7504,'Ket qua do'!$B$5:$CE$50000,2,TRUE),"")</f>
        <v>#N/A</v>
      </c>
      <c r="C7504" s="19" t="e">
        <f>IF(A7504&lt;&gt;"",VLOOKUP(B7504,'Ket qua do'!$C$5:$AP$50000,$C$3,TRUE)*SQRT(3)*$C$11,"")</f>
        <v>#N/A</v>
      </c>
      <c r="D7504" s="21" t="e">
        <f>IF(A7504&lt;&gt;"",VLOOKUP(B7504,'Ket qua do'!$C$5:$AP$50000,$D$3,TRUE),"")</f>
        <v>#N/A</v>
      </c>
      <c r="E7504" s="21" t="e">
        <f>IF(A7504&lt;&gt;"",VLOOKUP(B7504,'Ket qua do'!$C$5:$AP$50000,$E$3,TRUE)*$C$12,"")</f>
        <v>#N/A</v>
      </c>
      <c r="F7504" s="21" t="e">
        <f>IF(A7504&lt;&gt;"",VLOOKUP(B7504,'Ket qua do'!$C$5:$AP$50000,$F$3,TRUE),"")</f>
        <v>#N/A</v>
      </c>
      <c r="G7504" s="21" t="e">
        <f>IF(A7504&lt;&gt;"",VLOOKUP(B7504,'Ket qua do'!$C$5:$AP$50000,$G$3,TRUE),"")</f>
        <v>#N/A</v>
      </c>
      <c r="H7504" s="21" t="e">
        <f>IF(A7504&lt;&gt;"",VLOOKUP(B7504,'Ket qua do'!$C$5:$AP$50000,$H$3,TRUE),"")</f>
        <v>#N/A</v>
      </c>
      <c r="I7504" s="21" t="e">
        <f>IF(A7504&lt;&gt;"",VLOOKUP(B7504,'Ket qua do'!$C$5:$AP$50000,$I$3,TRUE)*$E$9/1000,"")</f>
        <v>#N/A</v>
      </c>
      <c r="J7504" s="21" t="e">
        <f>IF(A7504&lt;&gt;"",VLOOKUP(B7504,'Ket qua do'!$C$5:$AP$50000,$J$3,TRUE)*$E$9/1000,"")</f>
        <v>#N/A</v>
      </c>
      <c r="K7504" s="21" t="e">
        <f>IF(A7504&lt;&gt;"",VLOOKUP(B7504,'Ket qua do'!$C$5:$AP$50000,$K$3,TRUE)*$E$9/1000,"")</f>
        <v>#N/A</v>
      </c>
      <c r="L7504" s="21" t="e">
        <f>IF(A7504&lt;&gt;"",VLOOKUP(B7504,'Ket qua do'!$C$5:$AP$50000,$L$3,TRUE),"")</f>
        <v>#N/A</v>
      </c>
    </row>
    <row r="7505" spans="1:12" x14ac:dyDescent="0.25">
      <c r="A7505" t="e">
        <f t="shared" si="122"/>
        <v>#N/A</v>
      </c>
      <c r="B7505" s="1" t="e">
        <f>IF(A7505&lt;&gt;"",VLOOKUP(A7505,'Ket qua do'!$B$5:$CE$50000,2,TRUE),"")</f>
        <v>#N/A</v>
      </c>
      <c r="C7505" s="19" t="e">
        <f>IF(A7505&lt;&gt;"",VLOOKUP(B7505,'Ket qua do'!$C$5:$AP$50000,$C$3,TRUE)*SQRT(3)*$C$11,"")</f>
        <v>#N/A</v>
      </c>
      <c r="D7505" s="21" t="e">
        <f>IF(A7505&lt;&gt;"",VLOOKUP(B7505,'Ket qua do'!$C$5:$AP$50000,$D$3,TRUE),"")</f>
        <v>#N/A</v>
      </c>
      <c r="E7505" s="21" t="e">
        <f>IF(A7505&lt;&gt;"",VLOOKUP(B7505,'Ket qua do'!$C$5:$AP$50000,$E$3,TRUE)*$C$12,"")</f>
        <v>#N/A</v>
      </c>
      <c r="F7505" s="21" t="e">
        <f>IF(A7505&lt;&gt;"",VLOOKUP(B7505,'Ket qua do'!$C$5:$AP$50000,$F$3,TRUE),"")</f>
        <v>#N/A</v>
      </c>
      <c r="G7505" s="21" t="e">
        <f>IF(A7505&lt;&gt;"",VLOOKUP(B7505,'Ket qua do'!$C$5:$AP$50000,$G$3,TRUE),"")</f>
        <v>#N/A</v>
      </c>
      <c r="H7505" s="21" t="e">
        <f>IF(A7505&lt;&gt;"",VLOOKUP(B7505,'Ket qua do'!$C$5:$AP$50000,$H$3,TRUE),"")</f>
        <v>#N/A</v>
      </c>
      <c r="I7505" s="21" t="e">
        <f>IF(A7505&lt;&gt;"",VLOOKUP(B7505,'Ket qua do'!$C$5:$AP$50000,$I$3,TRUE)*$E$9/1000,"")</f>
        <v>#N/A</v>
      </c>
      <c r="J7505" s="21" t="e">
        <f>IF(A7505&lt;&gt;"",VLOOKUP(B7505,'Ket qua do'!$C$5:$AP$50000,$J$3,TRUE)*$E$9/1000,"")</f>
        <v>#N/A</v>
      </c>
      <c r="K7505" s="21" t="e">
        <f>IF(A7505&lt;&gt;"",VLOOKUP(B7505,'Ket qua do'!$C$5:$AP$50000,$K$3,TRUE)*$E$9/1000,"")</f>
        <v>#N/A</v>
      </c>
      <c r="L7505" s="21" t="e">
        <f>IF(A7505&lt;&gt;"",VLOOKUP(B7505,'Ket qua do'!$C$5:$AP$50000,$L$3,TRUE),"")</f>
        <v>#N/A</v>
      </c>
    </row>
    <row r="7506" spans="1:12" x14ac:dyDescent="0.25">
      <c r="A7506" t="e">
        <f t="shared" si="122"/>
        <v>#N/A</v>
      </c>
      <c r="B7506" s="1" t="e">
        <f>IF(A7506&lt;&gt;"",VLOOKUP(A7506,'Ket qua do'!$B$5:$CE$50000,2,TRUE),"")</f>
        <v>#N/A</v>
      </c>
      <c r="C7506" s="19" t="e">
        <f>IF(A7506&lt;&gt;"",VLOOKUP(B7506,'Ket qua do'!$C$5:$AP$50000,$C$3,TRUE)*SQRT(3)*$C$11,"")</f>
        <v>#N/A</v>
      </c>
      <c r="D7506" s="21" t="e">
        <f>IF(A7506&lt;&gt;"",VLOOKUP(B7506,'Ket qua do'!$C$5:$AP$50000,$D$3,TRUE),"")</f>
        <v>#N/A</v>
      </c>
      <c r="E7506" s="21" t="e">
        <f>IF(A7506&lt;&gt;"",VLOOKUP(B7506,'Ket qua do'!$C$5:$AP$50000,$E$3,TRUE)*$C$12,"")</f>
        <v>#N/A</v>
      </c>
      <c r="F7506" s="21" t="e">
        <f>IF(A7506&lt;&gt;"",VLOOKUP(B7506,'Ket qua do'!$C$5:$AP$50000,$F$3,TRUE),"")</f>
        <v>#N/A</v>
      </c>
      <c r="G7506" s="21" t="e">
        <f>IF(A7506&lt;&gt;"",VLOOKUP(B7506,'Ket qua do'!$C$5:$AP$50000,$G$3,TRUE),"")</f>
        <v>#N/A</v>
      </c>
      <c r="H7506" s="21" t="e">
        <f>IF(A7506&lt;&gt;"",VLOOKUP(B7506,'Ket qua do'!$C$5:$AP$50000,$H$3,TRUE),"")</f>
        <v>#N/A</v>
      </c>
      <c r="I7506" s="21" t="e">
        <f>IF(A7506&lt;&gt;"",VLOOKUP(B7506,'Ket qua do'!$C$5:$AP$50000,$I$3,TRUE)*$E$9/1000,"")</f>
        <v>#N/A</v>
      </c>
      <c r="J7506" s="21" t="e">
        <f>IF(A7506&lt;&gt;"",VLOOKUP(B7506,'Ket qua do'!$C$5:$AP$50000,$J$3,TRUE)*$E$9/1000,"")</f>
        <v>#N/A</v>
      </c>
      <c r="K7506" s="21" t="e">
        <f>IF(A7506&lt;&gt;"",VLOOKUP(B7506,'Ket qua do'!$C$5:$AP$50000,$K$3,TRUE)*$E$9/1000,"")</f>
        <v>#N/A</v>
      </c>
      <c r="L7506" s="21" t="e">
        <f>IF(A7506&lt;&gt;"",VLOOKUP(B7506,'Ket qua do'!$C$5:$AP$50000,$L$3,TRUE),"")</f>
        <v>#N/A</v>
      </c>
    </row>
    <row r="7507" spans="1:12" x14ac:dyDescent="0.25">
      <c r="A7507" t="e">
        <f t="shared" si="122"/>
        <v>#N/A</v>
      </c>
      <c r="B7507" s="1" t="e">
        <f>IF(A7507&lt;&gt;"",VLOOKUP(A7507,'Ket qua do'!$B$5:$CE$50000,2,TRUE),"")</f>
        <v>#N/A</v>
      </c>
      <c r="C7507" s="19" t="e">
        <f>IF(A7507&lt;&gt;"",VLOOKUP(B7507,'Ket qua do'!$C$5:$AP$50000,$C$3,TRUE)*SQRT(3)*$C$11,"")</f>
        <v>#N/A</v>
      </c>
      <c r="D7507" s="21" t="e">
        <f>IF(A7507&lt;&gt;"",VLOOKUP(B7507,'Ket qua do'!$C$5:$AP$50000,$D$3,TRUE),"")</f>
        <v>#N/A</v>
      </c>
      <c r="E7507" s="21" t="e">
        <f>IF(A7507&lt;&gt;"",VLOOKUP(B7507,'Ket qua do'!$C$5:$AP$50000,$E$3,TRUE)*$C$12,"")</f>
        <v>#N/A</v>
      </c>
      <c r="F7507" s="21" t="e">
        <f>IF(A7507&lt;&gt;"",VLOOKUP(B7507,'Ket qua do'!$C$5:$AP$50000,$F$3,TRUE),"")</f>
        <v>#N/A</v>
      </c>
      <c r="G7507" s="21" t="e">
        <f>IF(A7507&lt;&gt;"",VLOOKUP(B7507,'Ket qua do'!$C$5:$AP$50000,$G$3,TRUE),"")</f>
        <v>#N/A</v>
      </c>
      <c r="H7507" s="21" t="e">
        <f>IF(A7507&lt;&gt;"",VLOOKUP(B7507,'Ket qua do'!$C$5:$AP$50000,$H$3,TRUE),"")</f>
        <v>#N/A</v>
      </c>
      <c r="I7507" s="21" t="e">
        <f>IF(A7507&lt;&gt;"",VLOOKUP(B7507,'Ket qua do'!$C$5:$AP$50000,$I$3,TRUE)*$E$9/1000,"")</f>
        <v>#N/A</v>
      </c>
      <c r="J7507" s="21" t="e">
        <f>IF(A7507&lt;&gt;"",VLOOKUP(B7507,'Ket qua do'!$C$5:$AP$50000,$J$3,TRUE)*$E$9/1000,"")</f>
        <v>#N/A</v>
      </c>
      <c r="K7507" s="21" t="e">
        <f>IF(A7507&lt;&gt;"",VLOOKUP(B7507,'Ket qua do'!$C$5:$AP$50000,$K$3,TRUE)*$E$9/1000,"")</f>
        <v>#N/A</v>
      </c>
      <c r="L7507" s="21" t="e">
        <f>IF(A7507&lt;&gt;"",VLOOKUP(B7507,'Ket qua do'!$C$5:$AP$50000,$L$3,TRUE),"")</f>
        <v>#N/A</v>
      </c>
    </row>
    <row r="7508" spans="1:12" x14ac:dyDescent="0.25">
      <c r="A7508" t="e">
        <f t="shared" si="122"/>
        <v>#N/A</v>
      </c>
      <c r="B7508" s="1" t="e">
        <f>IF(A7508&lt;&gt;"",VLOOKUP(A7508,'Ket qua do'!$B$5:$CE$50000,2,TRUE),"")</f>
        <v>#N/A</v>
      </c>
      <c r="C7508" s="19" t="e">
        <f>IF(A7508&lt;&gt;"",VLOOKUP(B7508,'Ket qua do'!$C$5:$AP$50000,$C$3,TRUE)*SQRT(3)*$C$11,"")</f>
        <v>#N/A</v>
      </c>
      <c r="D7508" s="21" t="e">
        <f>IF(A7508&lt;&gt;"",VLOOKUP(B7508,'Ket qua do'!$C$5:$AP$50000,$D$3,TRUE),"")</f>
        <v>#N/A</v>
      </c>
      <c r="E7508" s="21" t="e">
        <f>IF(A7508&lt;&gt;"",VLOOKUP(B7508,'Ket qua do'!$C$5:$AP$50000,$E$3,TRUE)*$C$12,"")</f>
        <v>#N/A</v>
      </c>
      <c r="F7508" s="21" t="e">
        <f>IF(A7508&lt;&gt;"",VLOOKUP(B7508,'Ket qua do'!$C$5:$AP$50000,$F$3,TRUE),"")</f>
        <v>#N/A</v>
      </c>
      <c r="G7508" s="21" t="e">
        <f>IF(A7508&lt;&gt;"",VLOOKUP(B7508,'Ket qua do'!$C$5:$AP$50000,$G$3,TRUE),"")</f>
        <v>#N/A</v>
      </c>
      <c r="H7508" s="21" t="e">
        <f>IF(A7508&lt;&gt;"",VLOOKUP(B7508,'Ket qua do'!$C$5:$AP$50000,$H$3,TRUE),"")</f>
        <v>#N/A</v>
      </c>
      <c r="I7508" s="21" t="e">
        <f>IF(A7508&lt;&gt;"",VLOOKUP(B7508,'Ket qua do'!$C$5:$AP$50000,$I$3,TRUE)*$E$9/1000,"")</f>
        <v>#N/A</v>
      </c>
      <c r="J7508" s="21" t="e">
        <f>IF(A7508&lt;&gt;"",VLOOKUP(B7508,'Ket qua do'!$C$5:$AP$50000,$J$3,TRUE)*$E$9/1000,"")</f>
        <v>#N/A</v>
      </c>
      <c r="K7508" s="21" t="e">
        <f>IF(A7508&lt;&gt;"",VLOOKUP(B7508,'Ket qua do'!$C$5:$AP$50000,$K$3,TRUE)*$E$9/1000,"")</f>
        <v>#N/A</v>
      </c>
      <c r="L7508" s="21" t="e">
        <f>IF(A7508&lt;&gt;"",VLOOKUP(B7508,'Ket qua do'!$C$5:$AP$50000,$L$3,TRUE),"")</f>
        <v>#N/A</v>
      </c>
    </row>
    <row r="7509" spans="1:12" x14ac:dyDescent="0.25">
      <c r="A7509" t="e">
        <f t="shared" si="122"/>
        <v>#N/A</v>
      </c>
      <c r="B7509" s="1" t="e">
        <f>IF(A7509&lt;&gt;"",VLOOKUP(A7509,'Ket qua do'!$B$5:$CE$50000,2,TRUE),"")</f>
        <v>#N/A</v>
      </c>
      <c r="C7509" s="19" t="e">
        <f>IF(A7509&lt;&gt;"",VLOOKUP(B7509,'Ket qua do'!$C$5:$AP$50000,$C$3,TRUE)*SQRT(3)*$C$11,"")</f>
        <v>#N/A</v>
      </c>
      <c r="D7509" s="21" t="e">
        <f>IF(A7509&lt;&gt;"",VLOOKUP(B7509,'Ket qua do'!$C$5:$AP$50000,$D$3,TRUE),"")</f>
        <v>#N/A</v>
      </c>
      <c r="E7509" s="21" t="e">
        <f>IF(A7509&lt;&gt;"",VLOOKUP(B7509,'Ket qua do'!$C$5:$AP$50000,$E$3,TRUE)*$C$12,"")</f>
        <v>#N/A</v>
      </c>
      <c r="F7509" s="21" t="e">
        <f>IF(A7509&lt;&gt;"",VLOOKUP(B7509,'Ket qua do'!$C$5:$AP$50000,$F$3,TRUE),"")</f>
        <v>#N/A</v>
      </c>
      <c r="G7509" s="21" t="e">
        <f>IF(A7509&lt;&gt;"",VLOOKUP(B7509,'Ket qua do'!$C$5:$AP$50000,$G$3,TRUE),"")</f>
        <v>#N/A</v>
      </c>
      <c r="H7509" s="21" t="e">
        <f>IF(A7509&lt;&gt;"",VLOOKUP(B7509,'Ket qua do'!$C$5:$AP$50000,$H$3,TRUE),"")</f>
        <v>#N/A</v>
      </c>
      <c r="I7509" s="21" t="e">
        <f>IF(A7509&lt;&gt;"",VLOOKUP(B7509,'Ket qua do'!$C$5:$AP$50000,$I$3,TRUE)*$E$9/1000,"")</f>
        <v>#N/A</v>
      </c>
      <c r="J7509" s="21" t="e">
        <f>IF(A7509&lt;&gt;"",VLOOKUP(B7509,'Ket qua do'!$C$5:$AP$50000,$J$3,TRUE)*$E$9/1000,"")</f>
        <v>#N/A</v>
      </c>
      <c r="K7509" s="21" t="e">
        <f>IF(A7509&lt;&gt;"",VLOOKUP(B7509,'Ket qua do'!$C$5:$AP$50000,$K$3,TRUE)*$E$9/1000,"")</f>
        <v>#N/A</v>
      </c>
      <c r="L7509" s="21" t="e">
        <f>IF(A7509&lt;&gt;"",VLOOKUP(B7509,'Ket qua do'!$C$5:$AP$50000,$L$3,TRUE),"")</f>
        <v>#N/A</v>
      </c>
    </row>
    <row r="7510" spans="1:12" x14ac:dyDescent="0.25">
      <c r="A7510" t="e">
        <f t="shared" si="122"/>
        <v>#N/A</v>
      </c>
      <c r="B7510" s="1" t="e">
        <f>IF(A7510&lt;&gt;"",VLOOKUP(A7510,'Ket qua do'!$B$5:$CE$50000,2,TRUE),"")</f>
        <v>#N/A</v>
      </c>
      <c r="C7510" s="19" t="e">
        <f>IF(A7510&lt;&gt;"",VLOOKUP(B7510,'Ket qua do'!$C$5:$AP$50000,$C$3,TRUE)*SQRT(3)*$C$11,"")</f>
        <v>#N/A</v>
      </c>
      <c r="D7510" s="21" t="e">
        <f>IF(A7510&lt;&gt;"",VLOOKUP(B7510,'Ket qua do'!$C$5:$AP$50000,$D$3,TRUE),"")</f>
        <v>#N/A</v>
      </c>
      <c r="E7510" s="21" t="e">
        <f>IF(A7510&lt;&gt;"",VLOOKUP(B7510,'Ket qua do'!$C$5:$AP$50000,$E$3,TRUE)*$C$12,"")</f>
        <v>#N/A</v>
      </c>
      <c r="F7510" s="21" t="e">
        <f>IF(A7510&lt;&gt;"",VLOOKUP(B7510,'Ket qua do'!$C$5:$AP$50000,$F$3,TRUE),"")</f>
        <v>#N/A</v>
      </c>
      <c r="G7510" s="21" t="e">
        <f>IF(A7510&lt;&gt;"",VLOOKUP(B7510,'Ket qua do'!$C$5:$AP$50000,$G$3,TRUE),"")</f>
        <v>#N/A</v>
      </c>
      <c r="H7510" s="21" t="e">
        <f>IF(A7510&lt;&gt;"",VLOOKUP(B7510,'Ket qua do'!$C$5:$AP$50000,$H$3,TRUE),"")</f>
        <v>#N/A</v>
      </c>
      <c r="I7510" s="21" t="e">
        <f>IF(A7510&lt;&gt;"",VLOOKUP(B7510,'Ket qua do'!$C$5:$AP$50000,$I$3,TRUE)*$E$9/1000,"")</f>
        <v>#N/A</v>
      </c>
      <c r="J7510" s="21" t="e">
        <f>IF(A7510&lt;&gt;"",VLOOKUP(B7510,'Ket qua do'!$C$5:$AP$50000,$J$3,TRUE)*$E$9/1000,"")</f>
        <v>#N/A</v>
      </c>
      <c r="K7510" s="21" t="e">
        <f>IF(A7510&lt;&gt;"",VLOOKUP(B7510,'Ket qua do'!$C$5:$AP$50000,$K$3,TRUE)*$E$9/1000,"")</f>
        <v>#N/A</v>
      </c>
      <c r="L7510" s="21" t="e">
        <f>IF(A7510&lt;&gt;"",VLOOKUP(B7510,'Ket qua do'!$C$5:$AP$50000,$L$3,TRUE),"")</f>
        <v>#N/A</v>
      </c>
    </row>
    <row r="7511" spans="1:12" x14ac:dyDescent="0.25">
      <c r="A7511" t="e">
        <f t="shared" si="122"/>
        <v>#N/A</v>
      </c>
      <c r="B7511" s="1" t="e">
        <f>IF(A7511&lt;&gt;"",VLOOKUP(A7511,'Ket qua do'!$B$5:$CE$50000,2,TRUE),"")</f>
        <v>#N/A</v>
      </c>
      <c r="C7511" s="19" t="e">
        <f>IF(A7511&lt;&gt;"",VLOOKUP(B7511,'Ket qua do'!$C$5:$AP$50000,$C$3,TRUE)*SQRT(3)*$C$11,"")</f>
        <v>#N/A</v>
      </c>
      <c r="D7511" s="21" t="e">
        <f>IF(A7511&lt;&gt;"",VLOOKUP(B7511,'Ket qua do'!$C$5:$AP$50000,$D$3,TRUE),"")</f>
        <v>#N/A</v>
      </c>
      <c r="E7511" s="21" t="e">
        <f>IF(A7511&lt;&gt;"",VLOOKUP(B7511,'Ket qua do'!$C$5:$AP$50000,$E$3,TRUE)*$C$12,"")</f>
        <v>#N/A</v>
      </c>
      <c r="F7511" s="21" t="e">
        <f>IF(A7511&lt;&gt;"",VLOOKUP(B7511,'Ket qua do'!$C$5:$AP$50000,$F$3,TRUE),"")</f>
        <v>#N/A</v>
      </c>
      <c r="G7511" s="21" t="e">
        <f>IF(A7511&lt;&gt;"",VLOOKUP(B7511,'Ket qua do'!$C$5:$AP$50000,$G$3,TRUE),"")</f>
        <v>#N/A</v>
      </c>
      <c r="H7511" s="21" t="e">
        <f>IF(A7511&lt;&gt;"",VLOOKUP(B7511,'Ket qua do'!$C$5:$AP$50000,$H$3,TRUE),"")</f>
        <v>#N/A</v>
      </c>
      <c r="I7511" s="21" t="e">
        <f>IF(A7511&lt;&gt;"",VLOOKUP(B7511,'Ket qua do'!$C$5:$AP$50000,$I$3,TRUE)*$E$9/1000,"")</f>
        <v>#N/A</v>
      </c>
      <c r="J7511" s="21" t="e">
        <f>IF(A7511&lt;&gt;"",VLOOKUP(B7511,'Ket qua do'!$C$5:$AP$50000,$J$3,TRUE)*$E$9/1000,"")</f>
        <v>#N/A</v>
      </c>
      <c r="K7511" s="21" t="e">
        <f>IF(A7511&lt;&gt;"",VLOOKUP(B7511,'Ket qua do'!$C$5:$AP$50000,$K$3,TRUE)*$E$9/1000,"")</f>
        <v>#N/A</v>
      </c>
      <c r="L7511" s="21" t="e">
        <f>IF(A7511&lt;&gt;"",VLOOKUP(B7511,'Ket qua do'!$C$5:$AP$50000,$L$3,TRUE),"")</f>
        <v>#N/A</v>
      </c>
    </row>
    <row r="7512" spans="1:12" x14ac:dyDescent="0.25">
      <c r="A7512" t="e">
        <f t="shared" si="122"/>
        <v>#N/A</v>
      </c>
      <c r="B7512" s="1" t="e">
        <f>IF(A7512&lt;&gt;"",VLOOKUP(A7512,'Ket qua do'!$B$5:$CE$50000,2,TRUE),"")</f>
        <v>#N/A</v>
      </c>
      <c r="C7512" s="19" t="e">
        <f>IF(A7512&lt;&gt;"",VLOOKUP(B7512,'Ket qua do'!$C$5:$AP$50000,$C$3,TRUE)*SQRT(3)*$C$11,"")</f>
        <v>#N/A</v>
      </c>
      <c r="D7512" s="21" t="e">
        <f>IF(A7512&lt;&gt;"",VLOOKUP(B7512,'Ket qua do'!$C$5:$AP$50000,$D$3,TRUE),"")</f>
        <v>#N/A</v>
      </c>
      <c r="E7512" s="21" t="e">
        <f>IF(A7512&lt;&gt;"",VLOOKUP(B7512,'Ket qua do'!$C$5:$AP$50000,$E$3,TRUE)*$C$12,"")</f>
        <v>#N/A</v>
      </c>
      <c r="F7512" s="21" t="e">
        <f>IF(A7512&lt;&gt;"",VLOOKUP(B7512,'Ket qua do'!$C$5:$AP$50000,$F$3,TRUE),"")</f>
        <v>#N/A</v>
      </c>
      <c r="G7512" s="21" t="e">
        <f>IF(A7512&lt;&gt;"",VLOOKUP(B7512,'Ket qua do'!$C$5:$AP$50000,$G$3,TRUE),"")</f>
        <v>#N/A</v>
      </c>
      <c r="H7512" s="21" t="e">
        <f>IF(A7512&lt;&gt;"",VLOOKUP(B7512,'Ket qua do'!$C$5:$AP$50000,$H$3,TRUE),"")</f>
        <v>#N/A</v>
      </c>
      <c r="I7512" s="21" t="e">
        <f>IF(A7512&lt;&gt;"",VLOOKUP(B7512,'Ket qua do'!$C$5:$AP$50000,$I$3,TRUE)*$E$9/1000,"")</f>
        <v>#N/A</v>
      </c>
      <c r="J7512" s="21" t="e">
        <f>IF(A7512&lt;&gt;"",VLOOKUP(B7512,'Ket qua do'!$C$5:$AP$50000,$J$3,TRUE)*$E$9/1000,"")</f>
        <v>#N/A</v>
      </c>
      <c r="K7512" s="21" t="e">
        <f>IF(A7512&lt;&gt;"",VLOOKUP(B7512,'Ket qua do'!$C$5:$AP$50000,$K$3,TRUE)*$E$9/1000,"")</f>
        <v>#N/A</v>
      </c>
      <c r="L7512" s="21" t="e">
        <f>IF(A7512&lt;&gt;"",VLOOKUP(B7512,'Ket qua do'!$C$5:$AP$50000,$L$3,TRUE),"")</f>
        <v>#N/A</v>
      </c>
    </row>
    <row r="7513" spans="1:12" x14ac:dyDescent="0.25">
      <c r="A7513" t="e">
        <f t="shared" si="122"/>
        <v>#N/A</v>
      </c>
      <c r="B7513" s="1" t="e">
        <f>IF(A7513&lt;&gt;"",VLOOKUP(A7513,'Ket qua do'!$B$5:$CE$50000,2,TRUE),"")</f>
        <v>#N/A</v>
      </c>
      <c r="C7513" s="19" t="e">
        <f>IF(A7513&lt;&gt;"",VLOOKUP(B7513,'Ket qua do'!$C$5:$AP$50000,$C$3,TRUE)*SQRT(3)*$C$11,"")</f>
        <v>#N/A</v>
      </c>
      <c r="D7513" s="21" t="e">
        <f>IF(A7513&lt;&gt;"",VLOOKUP(B7513,'Ket qua do'!$C$5:$AP$50000,$D$3,TRUE),"")</f>
        <v>#N/A</v>
      </c>
      <c r="E7513" s="21" t="e">
        <f>IF(A7513&lt;&gt;"",VLOOKUP(B7513,'Ket qua do'!$C$5:$AP$50000,$E$3,TRUE)*$C$12,"")</f>
        <v>#N/A</v>
      </c>
      <c r="F7513" s="21" t="e">
        <f>IF(A7513&lt;&gt;"",VLOOKUP(B7513,'Ket qua do'!$C$5:$AP$50000,$F$3,TRUE),"")</f>
        <v>#N/A</v>
      </c>
      <c r="G7513" s="21" t="e">
        <f>IF(A7513&lt;&gt;"",VLOOKUP(B7513,'Ket qua do'!$C$5:$AP$50000,$G$3,TRUE),"")</f>
        <v>#N/A</v>
      </c>
      <c r="H7513" s="21" t="e">
        <f>IF(A7513&lt;&gt;"",VLOOKUP(B7513,'Ket qua do'!$C$5:$AP$50000,$H$3,TRUE),"")</f>
        <v>#N/A</v>
      </c>
      <c r="I7513" s="21" t="e">
        <f>IF(A7513&lt;&gt;"",VLOOKUP(B7513,'Ket qua do'!$C$5:$AP$50000,$I$3,TRUE)*$E$9/1000,"")</f>
        <v>#N/A</v>
      </c>
      <c r="J7513" s="21" t="e">
        <f>IF(A7513&lt;&gt;"",VLOOKUP(B7513,'Ket qua do'!$C$5:$AP$50000,$J$3,TRUE)*$E$9/1000,"")</f>
        <v>#N/A</v>
      </c>
      <c r="K7513" s="21" t="e">
        <f>IF(A7513&lt;&gt;"",VLOOKUP(B7513,'Ket qua do'!$C$5:$AP$50000,$K$3,TRUE)*$E$9/1000,"")</f>
        <v>#N/A</v>
      </c>
      <c r="L7513" s="21" t="e">
        <f>IF(A7513&lt;&gt;"",VLOOKUP(B7513,'Ket qua do'!$C$5:$AP$50000,$L$3,TRUE),"")</f>
        <v>#N/A</v>
      </c>
    </row>
    <row r="7514" spans="1:12" x14ac:dyDescent="0.25">
      <c r="A7514" t="e">
        <f t="shared" ref="A7514:A7577" si="123">IF(A7513&lt;$E$8,A7513+1,"")</f>
        <v>#N/A</v>
      </c>
      <c r="B7514" s="1" t="e">
        <f>IF(A7514&lt;&gt;"",VLOOKUP(A7514,'Ket qua do'!$B$5:$CE$50000,2,TRUE),"")</f>
        <v>#N/A</v>
      </c>
      <c r="C7514" s="19" t="e">
        <f>IF(A7514&lt;&gt;"",VLOOKUP(B7514,'Ket qua do'!$C$5:$AP$50000,$C$3,TRUE)*SQRT(3)*$C$11,"")</f>
        <v>#N/A</v>
      </c>
      <c r="D7514" s="21" t="e">
        <f>IF(A7514&lt;&gt;"",VLOOKUP(B7514,'Ket qua do'!$C$5:$AP$50000,$D$3,TRUE),"")</f>
        <v>#N/A</v>
      </c>
      <c r="E7514" s="21" t="e">
        <f>IF(A7514&lt;&gt;"",VLOOKUP(B7514,'Ket qua do'!$C$5:$AP$50000,$E$3,TRUE)*$C$12,"")</f>
        <v>#N/A</v>
      </c>
      <c r="F7514" s="21" t="e">
        <f>IF(A7514&lt;&gt;"",VLOOKUP(B7514,'Ket qua do'!$C$5:$AP$50000,$F$3,TRUE),"")</f>
        <v>#N/A</v>
      </c>
      <c r="G7514" s="21" t="e">
        <f>IF(A7514&lt;&gt;"",VLOOKUP(B7514,'Ket qua do'!$C$5:$AP$50000,$G$3,TRUE),"")</f>
        <v>#N/A</v>
      </c>
      <c r="H7514" s="21" t="e">
        <f>IF(A7514&lt;&gt;"",VLOOKUP(B7514,'Ket qua do'!$C$5:$AP$50000,$H$3,TRUE),"")</f>
        <v>#N/A</v>
      </c>
      <c r="I7514" s="21" t="e">
        <f>IF(A7514&lt;&gt;"",VLOOKUP(B7514,'Ket qua do'!$C$5:$AP$50000,$I$3,TRUE)*$E$9/1000,"")</f>
        <v>#N/A</v>
      </c>
      <c r="J7514" s="21" t="e">
        <f>IF(A7514&lt;&gt;"",VLOOKUP(B7514,'Ket qua do'!$C$5:$AP$50000,$J$3,TRUE)*$E$9/1000,"")</f>
        <v>#N/A</v>
      </c>
      <c r="K7514" s="21" t="e">
        <f>IF(A7514&lt;&gt;"",VLOOKUP(B7514,'Ket qua do'!$C$5:$AP$50000,$K$3,TRUE)*$E$9/1000,"")</f>
        <v>#N/A</v>
      </c>
      <c r="L7514" s="21" t="e">
        <f>IF(A7514&lt;&gt;"",VLOOKUP(B7514,'Ket qua do'!$C$5:$AP$50000,$L$3,TRUE),"")</f>
        <v>#N/A</v>
      </c>
    </row>
    <row r="7515" spans="1:12" x14ac:dyDescent="0.25">
      <c r="A7515" t="e">
        <f t="shared" si="123"/>
        <v>#N/A</v>
      </c>
      <c r="B7515" s="1" t="e">
        <f>IF(A7515&lt;&gt;"",VLOOKUP(A7515,'Ket qua do'!$B$5:$CE$50000,2,TRUE),"")</f>
        <v>#N/A</v>
      </c>
      <c r="C7515" s="19" t="e">
        <f>IF(A7515&lt;&gt;"",VLOOKUP(B7515,'Ket qua do'!$C$5:$AP$50000,$C$3,TRUE)*SQRT(3)*$C$11,"")</f>
        <v>#N/A</v>
      </c>
      <c r="D7515" s="21" t="e">
        <f>IF(A7515&lt;&gt;"",VLOOKUP(B7515,'Ket qua do'!$C$5:$AP$50000,$D$3,TRUE),"")</f>
        <v>#N/A</v>
      </c>
      <c r="E7515" s="21" t="e">
        <f>IF(A7515&lt;&gt;"",VLOOKUP(B7515,'Ket qua do'!$C$5:$AP$50000,$E$3,TRUE)*$C$12,"")</f>
        <v>#N/A</v>
      </c>
      <c r="F7515" s="21" t="e">
        <f>IF(A7515&lt;&gt;"",VLOOKUP(B7515,'Ket qua do'!$C$5:$AP$50000,$F$3,TRUE),"")</f>
        <v>#N/A</v>
      </c>
      <c r="G7515" s="21" t="e">
        <f>IF(A7515&lt;&gt;"",VLOOKUP(B7515,'Ket qua do'!$C$5:$AP$50000,$G$3,TRUE),"")</f>
        <v>#N/A</v>
      </c>
      <c r="H7515" s="21" t="e">
        <f>IF(A7515&lt;&gt;"",VLOOKUP(B7515,'Ket qua do'!$C$5:$AP$50000,$H$3,TRUE),"")</f>
        <v>#N/A</v>
      </c>
      <c r="I7515" s="21" t="e">
        <f>IF(A7515&lt;&gt;"",VLOOKUP(B7515,'Ket qua do'!$C$5:$AP$50000,$I$3,TRUE)*$E$9/1000,"")</f>
        <v>#N/A</v>
      </c>
      <c r="J7515" s="21" t="e">
        <f>IF(A7515&lt;&gt;"",VLOOKUP(B7515,'Ket qua do'!$C$5:$AP$50000,$J$3,TRUE)*$E$9/1000,"")</f>
        <v>#N/A</v>
      </c>
      <c r="K7515" s="21" t="e">
        <f>IF(A7515&lt;&gt;"",VLOOKUP(B7515,'Ket qua do'!$C$5:$AP$50000,$K$3,TRUE)*$E$9/1000,"")</f>
        <v>#N/A</v>
      </c>
      <c r="L7515" s="21" t="e">
        <f>IF(A7515&lt;&gt;"",VLOOKUP(B7515,'Ket qua do'!$C$5:$AP$50000,$L$3,TRUE),"")</f>
        <v>#N/A</v>
      </c>
    </row>
    <row r="7516" spans="1:12" x14ac:dyDescent="0.25">
      <c r="A7516" t="e">
        <f t="shared" si="123"/>
        <v>#N/A</v>
      </c>
      <c r="B7516" s="1" t="e">
        <f>IF(A7516&lt;&gt;"",VLOOKUP(A7516,'Ket qua do'!$B$5:$CE$50000,2,TRUE),"")</f>
        <v>#N/A</v>
      </c>
      <c r="C7516" s="19" t="e">
        <f>IF(A7516&lt;&gt;"",VLOOKUP(B7516,'Ket qua do'!$C$5:$AP$50000,$C$3,TRUE)*SQRT(3)*$C$11,"")</f>
        <v>#N/A</v>
      </c>
      <c r="D7516" s="21" t="e">
        <f>IF(A7516&lt;&gt;"",VLOOKUP(B7516,'Ket qua do'!$C$5:$AP$50000,$D$3,TRUE),"")</f>
        <v>#N/A</v>
      </c>
      <c r="E7516" s="21" t="e">
        <f>IF(A7516&lt;&gt;"",VLOOKUP(B7516,'Ket qua do'!$C$5:$AP$50000,$E$3,TRUE)*$C$12,"")</f>
        <v>#N/A</v>
      </c>
      <c r="F7516" s="21" t="e">
        <f>IF(A7516&lt;&gt;"",VLOOKUP(B7516,'Ket qua do'!$C$5:$AP$50000,$F$3,TRUE),"")</f>
        <v>#N/A</v>
      </c>
      <c r="G7516" s="21" t="e">
        <f>IF(A7516&lt;&gt;"",VLOOKUP(B7516,'Ket qua do'!$C$5:$AP$50000,$G$3,TRUE),"")</f>
        <v>#N/A</v>
      </c>
      <c r="H7516" s="21" t="e">
        <f>IF(A7516&lt;&gt;"",VLOOKUP(B7516,'Ket qua do'!$C$5:$AP$50000,$H$3,TRUE),"")</f>
        <v>#N/A</v>
      </c>
      <c r="I7516" s="21" t="e">
        <f>IF(A7516&lt;&gt;"",VLOOKUP(B7516,'Ket qua do'!$C$5:$AP$50000,$I$3,TRUE)*$E$9/1000,"")</f>
        <v>#N/A</v>
      </c>
      <c r="J7516" s="21" t="e">
        <f>IF(A7516&lt;&gt;"",VLOOKUP(B7516,'Ket qua do'!$C$5:$AP$50000,$J$3,TRUE)*$E$9/1000,"")</f>
        <v>#N/A</v>
      </c>
      <c r="K7516" s="21" t="e">
        <f>IF(A7516&lt;&gt;"",VLOOKUP(B7516,'Ket qua do'!$C$5:$AP$50000,$K$3,TRUE)*$E$9/1000,"")</f>
        <v>#N/A</v>
      </c>
      <c r="L7516" s="21" t="e">
        <f>IF(A7516&lt;&gt;"",VLOOKUP(B7516,'Ket qua do'!$C$5:$AP$50000,$L$3,TRUE),"")</f>
        <v>#N/A</v>
      </c>
    </row>
    <row r="7517" spans="1:12" x14ac:dyDescent="0.25">
      <c r="A7517" t="e">
        <f t="shared" si="123"/>
        <v>#N/A</v>
      </c>
      <c r="B7517" s="1" t="e">
        <f>IF(A7517&lt;&gt;"",VLOOKUP(A7517,'Ket qua do'!$B$5:$CE$50000,2,TRUE),"")</f>
        <v>#N/A</v>
      </c>
      <c r="C7517" s="19" t="e">
        <f>IF(A7517&lt;&gt;"",VLOOKUP(B7517,'Ket qua do'!$C$5:$AP$50000,$C$3,TRUE)*SQRT(3)*$C$11,"")</f>
        <v>#N/A</v>
      </c>
      <c r="D7517" s="21" t="e">
        <f>IF(A7517&lt;&gt;"",VLOOKUP(B7517,'Ket qua do'!$C$5:$AP$50000,$D$3,TRUE),"")</f>
        <v>#N/A</v>
      </c>
      <c r="E7517" s="21" t="e">
        <f>IF(A7517&lt;&gt;"",VLOOKUP(B7517,'Ket qua do'!$C$5:$AP$50000,$E$3,TRUE)*$C$12,"")</f>
        <v>#N/A</v>
      </c>
      <c r="F7517" s="21" t="e">
        <f>IF(A7517&lt;&gt;"",VLOOKUP(B7517,'Ket qua do'!$C$5:$AP$50000,$F$3,TRUE),"")</f>
        <v>#N/A</v>
      </c>
      <c r="G7517" s="21" t="e">
        <f>IF(A7517&lt;&gt;"",VLOOKUP(B7517,'Ket qua do'!$C$5:$AP$50000,$G$3,TRUE),"")</f>
        <v>#N/A</v>
      </c>
      <c r="H7517" s="21" t="e">
        <f>IF(A7517&lt;&gt;"",VLOOKUP(B7517,'Ket qua do'!$C$5:$AP$50000,$H$3,TRUE),"")</f>
        <v>#N/A</v>
      </c>
      <c r="I7517" s="21" t="e">
        <f>IF(A7517&lt;&gt;"",VLOOKUP(B7517,'Ket qua do'!$C$5:$AP$50000,$I$3,TRUE)*$E$9/1000,"")</f>
        <v>#N/A</v>
      </c>
      <c r="J7517" s="21" t="e">
        <f>IF(A7517&lt;&gt;"",VLOOKUP(B7517,'Ket qua do'!$C$5:$AP$50000,$J$3,TRUE)*$E$9/1000,"")</f>
        <v>#N/A</v>
      </c>
      <c r="K7517" s="21" t="e">
        <f>IF(A7517&lt;&gt;"",VLOOKUP(B7517,'Ket qua do'!$C$5:$AP$50000,$K$3,TRUE)*$E$9/1000,"")</f>
        <v>#N/A</v>
      </c>
      <c r="L7517" s="21" t="e">
        <f>IF(A7517&lt;&gt;"",VLOOKUP(B7517,'Ket qua do'!$C$5:$AP$50000,$L$3,TRUE),"")</f>
        <v>#N/A</v>
      </c>
    </row>
    <row r="7518" spans="1:12" x14ac:dyDescent="0.25">
      <c r="A7518" t="e">
        <f t="shared" si="123"/>
        <v>#N/A</v>
      </c>
      <c r="B7518" s="1" t="e">
        <f>IF(A7518&lt;&gt;"",VLOOKUP(A7518,'Ket qua do'!$B$5:$CE$50000,2,TRUE),"")</f>
        <v>#N/A</v>
      </c>
      <c r="C7518" s="19" t="e">
        <f>IF(A7518&lt;&gt;"",VLOOKUP(B7518,'Ket qua do'!$C$5:$AP$50000,$C$3,TRUE)*SQRT(3)*$C$11,"")</f>
        <v>#N/A</v>
      </c>
      <c r="D7518" s="21" t="e">
        <f>IF(A7518&lt;&gt;"",VLOOKUP(B7518,'Ket qua do'!$C$5:$AP$50000,$D$3,TRUE),"")</f>
        <v>#N/A</v>
      </c>
      <c r="E7518" s="21" t="e">
        <f>IF(A7518&lt;&gt;"",VLOOKUP(B7518,'Ket qua do'!$C$5:$AP$50000,$E$3,TRUE)*$C$12,"")</f>
        <v>#N/A</v>
      </c>
      <c r="F7518" s="21" t="e">
        <f>IF(A7518&lt;&gt;"",VLOOKUP(B7518,'Ket qua do'!$C$5:$AP$50000,$F$3,TRUE),"")</f>
        <v>#N/A</v>
      </c>
      <c r="G7518" s="21" t="e">
        <f>IF(A7518&lt;&gt;"",VLOOKUP(B7518,'Ket qua do'!$C$5:$AP$50000,$G$3,TRUE),"")</f>
        <v>#N/A</v>
      </c>
      <c r="H7518" s="21" t="e">
        <f>IF(A7518&lt;&gt;"",VLOOKUP(B7518,'Ket qua do'!$C$5:$AP$50000,$H$3,TRUE),"")</f>
        <v>#N/A</v>
      </c>
      <c r="I7518" s="21" t="e">
        <f>IF(A7518&lt;&gt;"",VLOOKUP(B7518,'Ket qua do'!$C$5:$AP$50000,$I$3,TRUE)*$E$9/1000,"")</f>
        <v>#N/A</v>
      </c>
      <c r="J7518" s="21" t="e">
        <f>IF(A7518&lt;&gt;"",VLOOKUP(B7518,'Ket qua do'!$C$5:$AP$50000,$J$3,TRUE)*$E$9/1000,"")</f>
        <v>#N/A</v>
      </c>
      <c r="K7518" s="21" t="e">
        <f>IF(A7518&lt;&gt;"",VLOOKUP(B7518,'Ket qua do'!$C$5:$AP$50000,$K$3,TRUE)*$E$9/1000,"")</f>
        <v>#N/A</v>
      </c>
      <c r="L7518" s="21" t="e">
        <f>IF(A7518&lt;&gt;"",VLOOKUP(B7518,'Ket qua do'!$C$5:$AP$50000,$L$3,TRUE),"")</f>
        <v>#N/A</v>
      </c>
    </row>
    <row r="7519" spans="1:12" x14ac:dyDescent="0.25">
      <c r="A7519" t="e">
        <f t="shared" si="123"/>
        <v>#N/A</v>
      </c>
      <c r="B7519" s="1" t="e">
        <f>IF(A7519&lt;&gt;"",VLOOKUP(A7519,'Ket qua do'!$B$5:$CE$50000,2,TRUE),"")</f>
        <v>#N/A</v>
      </c>
      <c r="C7519" s="19" t="e">
        <f>IF(A7519&lt;&gt;"",VLOOKUP(B7519,'Ket qua do'!$C$5:$AP$50000,$C$3,TRUE)*SQRT(3)*$C$11,"")</f>
        <v>#N/A</v>
      </c>
      <c r="D7519" s="21" t="e">
        <f>IF(A7519&lt;&gt;"",VLOOKUP(B7519,'Ket qua do'!$C$5:$AP$50000,$D$3,TRUE),"")</f>
        <v>#N/A</v>
      </c>
      <c r="E7519" s="21" t="e">
        <f>IF(A7519&lt;&gt;"",VLOOKUP(B7519,'Ket qua do'!$C$5:$AP$50000,$E$3,TRUE)*$C$12,"")</f>
        <v>#N/A</v>
      </c>
      <c r="F7519" s="21" t="e">
        <f>IF(A7519&lt;&gt;"",VLOOKUP(B7519,'Ket qua do'!$C$5:$AP$50000,$F$3,TRUE),"")</f>
        <v>#N/A</v>
      </c>
      <c r="G7519" s="21" t="e">
        <f>IF(A7519&lt;&gt;"",VLOOKUP(B7519,'Ket qua do'!$C$5:$AP$50000,$G$3,TRUE),"")</f>
        <v>#N/A</v>
      </c>
      <c r="H7519" s="21" t="e">
        <f>IF(A7519&lt;&gt;"",VLOOKUP(B7519,'Ket qua do'!$C$5:$AP$50000,$H$3,TRUE),"")</f>
        <v>#N/A</v>
      </c>
      <c r="I7519" s="21" t="e">
        <f>IF(A7519&lt;&gt;"",VLOOKUP(B7519,'Ket qua do'!$C$5:$AP$50000,$I$3,TRUE)*$E$9/1000,"")</f>
        <v>#N/A</v>
      </c>
      <c r="J7519" s="21" t="e">
        <f>IF(A7519&lt;&gt;"",VLOOKUP(B7519,'Ket qua do'!$C$5:$AP$50000,$J$3,TRUE)*$E$9/1000,"")</f>
        <v>#N/A</v>
      </c>
      <c r="K7519" s="21" t="e">
        <f>IF(A7519&lt;&gt;"",VLOOKUP(B7519,'Ket qua do'!$C$5:$AP$50000,$K$3,TRUE)*$E$9/1000,"")</f>
        <v>#N/A</v>
      </c>
      <c r="L7519" s="21" t="e">
        <f>IF(A7519&lt;&gt;"",VLOOKUP(B7519,'Ket qua do'!$C$5:$AP$50000,$L$3,TRUE),"")</f>
        <v>#N/A</v>
      </c>
    </row>
    <row r="7520" spans="1:12" x14ac:dyDescent="0.25">
      <c r="A7520" t="e">
        <f t="shared" si="123"/>
        <v>#N/A</v>
      </c>
      <c r="B7520" s="1" t="e">
        <f>IF(A7520&lt;&gt;"",VLOOKUP(A7520,'Ket qua do'!$B$5:$CE$50000,2,TRUE),"")</f>
        <v>#N/A</v>
      </c>
      <c r="C7520" s="19" t="e">
        <f>IF(A7520&lt;&gt;"",VLOOKUP(B7520,'Ket qua do'!$C$5:$AP$50000,$C$3,TRUE)*SQRT(3)*$C$11,"")</f>
        <v>#N/A</v>
      </c>
      <c r="D7520" s="21" t="e">
        <f>IF(A7520&lt;&gt;"",VLOOKUP(B7520,'Ket qua do'!$C$5:$AP$50000,$D$3,TRUE),"")</f>
        <v>#N/A</v>
      </c>
      <c r="E7520" s="21" t="e">
        <f>IF(A7520&lt;&gt;"",VLOOKUP(B7520,'Ket qua do'!$C$5:$AP$50000,$E$3,TRUE)*$C$12,"")</f>
        <v>#N/A</v>
      </c>
      <c r="F7520" s="21" t="e">
        <f>IF(A7520&lt;&gt;"",VLOOKUP(B7520,'Ket qua do'!$C$5:$AP$50000,$F$3,TRUE),"")</f>
        <v>#N/A</v>
      </c>
      <c r="G7520" s="21" t="e">
        <f>IF(A7520&lt;&gt;"",VLOOKUP(B7520,'Ket qua do'!$C$5:$AP$50000,$G$3,TRUE),"")</f>
        <v>#N/A</v>
      </c>
      <c r="H7520" s="21" t="e">
        <f>IF(A7520&lt;&gt;"",VLOOKUP(B7520,'Ket qua do'!$C$5:$AP$50000,$H$3,TRUE),"")</f>
        <v>#N/A</v>
      </c>
      <c r="I7520" s="21" t="e">
        <f>IF(A7520&lt;&gt;"",VLOOKUP(B7520,'Ket qua do'!$C$5:$AP$50000,$I$3,TRUE)*$E$9/1000,"")</f>
        <v>#N/A</v>
      </c>
      <c r="J7520" s="21" t="e">
        <f>IF(A7520&lt;&gt;"",VLOOKUP(B7520,'Ket qua do'!$C$5:$AP$50000,$J$3,TRUE)*$E$9/1000,"")</f>
        <v>#N/A</v>
      </c>
      <c r="K7520" s="21" t="e">
        <f>IF(A7520&lt;&gt;"",VLOOKUP(B7520,'Ket qua do'!$C$5:$AP$50000,$K$3,TRUE)*$E$9/1000,"")</f>
        <v>#N/A</v>
      </c>
      <c r="L7520" s="21" t="e">
        <f>IF(A7520&lt;&gt;"",VLOOKUP(B7520,'Ket qua do'!$C$5:$AP$50000,$L$3,TRUE),"")</f>
        <v>#N/A</v>
      </c>
    </row>
    <row r="7521" spans="1:12" x14ac:dyDescent="0.25">
      <c r="A7521" t="e">
        <f t="shared" si="123"/>
        <v>#N/A</v>
      </c>
      <c r="B7521" s="1" t="e">
        <f>IF(A7521&lt;&gt;"",VLOOKUP(A7521,'Ket qua do'!$B$5:$CE$50000,2,TRUE),"")</f>
        <v>#N/A</v>
      </c>
      <c r="C7521" s="19" t="e">
        <f>IF(A7521&lt;&gt;"",VLOOKUP(B7521,'Ket qua do'!$C$5:$AP$50000,$C$3,TRUE)*SQRT(3)*$C$11,"")</f>
        <v>#N/A</v>
      </c>
      <c r="D7521" s="21" t="e">
        <f>IF(A7521&lt;&gt;"",VLOOKUP(B7521,'Ket qua do'!$C$5:$AP$50000,$D$3,TRUE),"")</f>
        <v>#N/A</v>
      </c>
      <c r="E7521" s="21" t="e">
        <f>IF(A7521&lt;&gt;"",VLOOKUP(B7521,'Ket qua do'!$C$5:$AP$50000,$E$3,TRUE)*$C$12,"")</f>
        <v>#N/A</v>
      </c>
      <c r="F7521" s="21" t="e">
        <f>IF(A7521&lt;&gt;"",VLOOKUP(B7521,'Ket qua do'!$C$5:$AP$50000,$F$3,TRUE),"")</f>
        <v>#N/A</v>
      </c>
      <c r="G7521" s="21" t="e">
        <f>IF(A7521&lt;&gt;"",VLOOKUP(B7521,'Ket qua do'!$C$5:$AP$50000,$G$3,TRUE),"")</f>
        <v>#N/A</v>
      </c>
      <c r="H7521" s="21" t="e">
        <f>IF(A7521&lt;&gt;"",VLOOKUP(B7521,'Ket qua do'!$C$5:$AP$50000,$H$3,TRUE),"")</f>
        <v>#N/A</v>
      </c>
      <c r="I7521" s="21" t="e">
        <f>IF(A7521&lt;&gt;"",VLOOKUP(B7521,'Ket qua do'!$C$5:$AP$50000,$I$3,TRUE)*$E$9/1000,"")</f>
        <v>#N/A</v>
      </c>
      <c r="J7521" s="21" t="e">
        <f>IF(A7521&lt;&gt;"",VLOOKUP(B7521,'Ket qua do'!$C$5:$AP$50000,$J$3,TRUE)*$E$9/1000,"")</f>
        <v>#N/A</v>
      </c>
      <c r="K7521" s="21" t="e">
        <f>IF(A7521&lt;&gt;"",VLOOKUP(B7521,'Ket qua do'!$C$5:$AP$50000,$K$3,TRUE)*$E$9/1000,"")</f>
        <v>#N/A</v>
      </c>
      <c r="L7521" s="21" t="e">
        <f>IF(A7521&lt;&gt;"",VLOOKUP(B7521,'Ket qua do'!$C$5:$AP$50000,$L$3,TRUE),"")</f>
        <v>#N/A</v>
      </c>
    </row>
    <row r="7522" spans="1:12" x14ac:dyDescent="0.25">
      <c r="A7522" t="e">
        <f t="shared" si="123"/>
        <v>#N/A</v>
      </c>
      <c r="B7522" s="1" t="e">
        <f>IF(A7522&lt;&gt;"",VLOOKUP(A7522,'Ket qua do'!$B$5:$CE$50000,2,TRUE),"")</f>
        <v>#N/A</v>
      </c>
      <c r="C7522" s="19" t="e">
        <f>IF(A7522&lt;&gt;"",VLOOKUP(B7522,'Ket qua do'!$C$5:$AP$50000,$C$3,TRUE)*SQRT(3)*$C$11,"")</f>
        <v>#N/A</v>
      </c>
      <c r="D7522" s="21" t="e">
        <f>IF(A7522&lt;&gt;"",VLOOKUP(B7522,'Ket qua do'!$C$5:$AP$50000,$D$3,TRUE),"")</f>
        <v>#N/A</v>
      </c>
      <c r="E7522" s="21" t="e">
        <f>IF(A7522&lt;&gt;"",VLOOKUP(B7522,'Ket qua do'!$C$5:$AP$50000,$E$3,TRUE)*$C$12,"")</f>
        <v>#N/A</v>
      </c>
      <c r="F7522" s="21" t="e">
        <f>IF(A7522&lt;&gt;"",VLOOKUP(B7522,'Ket qua do'!$C$5:$AP$50000,$F$3,TRUE),"")</f>
        <v>#N/A</v>
      </c>
      <c r="G7522" s="21" t="e">
        <f>IF(A7522&lt;&gt;"",VLOOKUP(B7522,'Ket qua do'!$C$5:$AP$50000,$G$3,TRUE),"")</f>
        <v>#N/A</v>
      </c>
      <c r="H7522" s="21" t="e">
        <f>IF(A7522&lt;&gt;"",VLOOKUP(B7522,'Ket qua do'!$C$5:$AP$50000,$H$3,TRUE),"")</f>
        <v>#N/A</v>
      </c>
      <c r="I7522" s="21" t="e">
        <f>IF(A7522&lt;&gt;"",VLOOKUP(B7522,'Ket qua do'!$C$5:$AP$50000,$I$3,TRUE)*$E$9/1000,"")</f>
        <v>#N/A</v>
      </c>
      <c r="J7522" s="21" t="e">
        <f>IF(A7522&lt;&gt;"",VLOOKUP(B7522,'Ket qua do'!$C$5:$AP$50000,$J$3,TRUE)*$E$9/1000,"")</f>
        <v>#N/A</v>
      </c>
      <c r="K7522" s="21" t="e">
        <f>IF(A7522&lt;&gt;"",VLOOKUP(B7522,'Ket qua do'!$C$5:$AP$50000,$K$3,TRUE)*$E$9/1000,"")</f>
        <v>#N/A</v>
      </c>
      <c r="L7522" s="21" t="e">
        <f>IF(A7522&lt;&gt;"",VLOOKUP(B7522,'Ket qua do'!$C$5:$AP$50000,$L$3,TRUE),"")</f>
        <v>#N/A</v>
      </c>
    </row>
    <row r="7523" spans="1:12" x14ac:dyDescent="0.25">
      <c r="A7523" t="e">
        <f t="shared" si="123"/>
        <v>#N/A</v>
      </c>
      <c r="B7523" s="1" t="e">
        <f>IF(A7523&lt;&gt;"",VLOOKUP(A7523,'Ket qua do'!$B$5:$CE$50000,2,TRUE),"")</f>
        <v>#N/A</v>
      </c>
      <c r="C7523" s="19" t="e">
        <f>IF(A7523&lt;&gt;"",VLOOKUP(B7523,'Ket qua do'!$C$5:$AP$50000,$C$3,TRUE)*SQRT(3)*$C$11,"")</f>
        <v>#N/A</v>
      </c>
      <c r="D7523" s="21" t="e">
        <f>IF(A7523&lt;&gt;"",VLOOKUP(B7523,'Ket qua do'!$C$5:$AP$50000,$D$3,TRUE),"")</f>
        <v>#N/A</v>
      </c>
      <c r="E7523" s="21" t="e">
        <f>IF(A7523&lt;&gt;"",VLOOKUP(B7523,'Ket qua do'!$C$5:$AP$50000,$E$3,TRUE)*$C$12,"")</f>
        <v>#N/A</v>
      </c>
      <c r="F7523" s="21" t="e">
        <f>IF(A7523&lt;&gt;"",VLOOKUP(B7523,'Ket qua do'!$C$5:$AP$50000,$F$3,TRUE),"")</f>
        <v>#N/A</v>
      </c>
      <c r="G7523" s="21" t="e">
        <f>IF(A7523&lt;&gt;"",VLOOKUP(B7523,'Ket qua do'!$C$5:$AP$50000,$G$3,TRUE),"")</f>
        <v>#N/A</v>
      </c>
      <c r="H7523" s="21" t="e">
        <f>IF(A7523&lt;&gt;"",VLOOKUP(B7523,'Ket qua do'!$C$5:$AP$50000,$H$3,TRUE),"")</f>
        <v>#N/A</v>
      </c>
      <c r="I7523" s="21" t="e">
        <f>IF(A7523&lt;&gt;"",VLOOKUP(B7523,'Ket qua do'!$C$5:$AP$50000,$I$3,TRUE)*$E$9/1000,"")</f>
        <v>#N/A</v>
      </c>
      <c r="J7523" s="21" t="e">
        <f>IF(A7523&lt;&gt;"",VLOOKUP(B7523,'Ket qua do'!$C$5:$AP$50000,$J$3,TRUE)*$E$9/1000,"")</f>
        <v>#N/A</v>
      </c>
      <c r="K7523" s="21" t="e">
        <f>IF(A7523&lt;&gt;"",VLOOKUP(B7523,'Ket qua do'!$C$5:$AP$50000,$K$3,TRUE)*$E$9/1000,"")</f>
        <v>#N/A</v>
      </c>
      <c r="L7523" s="21" t="e">
        <f>IF(A7523&lt;&gt;"",VLOOKUP(B7523,'Ket qua do'!$C$5:$AP$50000,$L$3,TRUE),"")</f>
        <v>#N/A</v>
      </c>
    </row>
    <row r="7524" spans="1:12" x14ac:dyDescent="0.25">
      <c r="A7524" t="e">
        <f t="shared" si="123"/>
        <v>#N/A</v>
      </c>
      <c r="B7524" s="1" t="e">
        <f>IF(A7524&lt;&gt;"",VLOOKUP(A7524,'Ket qua do'!$B$5:$CE$50000,2,TRUE),"")</f>
        <v>#N/A</v>
      </c>
      <c r="C7524" s="19" t="e">
        <f>IF(A7524&lt;&gt;"",VLOOKUP(B7524,'Ket qua do'!$C$5:$AP$50000,$C$3,TRUE)*SQRT(3)*$C$11,"")</f>
        <v>#N/A</v>
      </c>
      <c r="D7524" s="21" t="e">
        <f>IF(A7524&lt;&gt;"",VLOOKUP(B7524,'Ket qua do'!$C$5:$AP$50000,$D$3,TRUE),"")</f>
        <v>#N/A</v>
      </c>
      <c r="E7524" s="21" t="e">
        <f>IF(A7524&lt;&gt;"",VLOOKUP(B7524,'Ket qua do'!$C$5:$AP$50000,$E$3,TRUE)*$C$12,"")</f>
        <v>#N/A</v>
      </c>
      <c r="F7524" s="21" t="e">
        <f>IF(A7524&lt;&gt;"",VLOOKUP(B7524,'Ket qua do'!$C$5:$AP$50000,$F$3,TRUE),"")</f>
        <v>#N/A</v>
      </c>
      <c r="G7524" s="21" t="e">
        <f>IF(A7524&lt;&gt;"",VLOOKUP(B7524,'Ket qua do'!$C$5:$AP$50000,$G$3,TRUE),"")</f>
        <v>#N/A</v>
      </c>
      <c r="H7524" s="21" t="e">
        <f>IF(A7524&lt;&gt;"",VLOOKUP(B7524,'Ket qua do'!$C$5:$AP$50000,$H$3,TRUE),"")</f>
        <v>#N/A</v>
      </c>
      <c r="I7524" s="21" t="e">
        <f>IF(A7524&lt;&gt;"",VLOOKUP(B7524,'Ket qua do'!$C$5:$AP$50000,$I$3,TRUE)*$E$9/1000,"")</f>
        <v>#N/A</v>
      </c>
      <c r="J7524" s="21" t="e">
        <f>IF(A7524&lt;&gt;"",VLOOKUP(B7524,'Ket qua do'!$C$5:$AP$50000,$J$3,TRUE)*$E$9/1000,"")</f>
        <v>#N/A</v>
      </c>
      <c r="K7524" s="21" t="e">
        <f>IF(A7524&lt;&gt;"",VLOOKUP(B7524,'Ket qua do'!$C$5:$AP$50000,$K$3,TRUE)*$E$9/1000,"")</f>
        <v>#N/A</v>
      </c>
      <c r="L7524" s="21" t="e">
        <f>IF(A7524&lt;&gt;"",VLOOKUP(B7524,'Ket qua do'!$C$5:$AP$50000,$L$3,TRUE),"")</f>
        <v>#N/A</v>
      </c>
    </row>
    <row r="7525" spans="1:12" x14ac:dyDescent="0.25">
      <c r="A7525" t="e">
        <f t="shared" si="123"/>
        <v>#N/A</v>
      </c>
      <c r="B7525" s="1" t="e">
        <f>IF(A7525&lt;&gt;"",VLOOKUP(A7525,'Ket qua do'!$B$5:$CE$50000,2,TRUE),"")</f>
        <v>#N/A</v>
      </c>
      <c r="C7525" s="19" t="e">
        <f>IF(A7525&lt;&gt;"",VLOOKUP(B7525,'Ket qua do'!$C$5:$AP$50000,$C$3,TRUE)*SQRT(3)*$C$11,"")</f>
        <v>#N/A</v>
      </c>
      <c r="D7525" s="21" t="e">
        <f>IF(A7525&lt;&gt;"",VLOOKUP(B7525,'Ket qua do'!$C$5:$AP$50000,$D$3,TRUE),"")</f>
        <v>#N/A</v>
      </c>
      <c r="E7525" s="21" t="e">
        <f>IF(A7525&lt;&gt;"",VLOOKUP(B7525,'Ket qua do'!$C$5:$AP$50000,$E$3,TRUE)*$C$12,"")</f>
        <v>#N/A</v>
      </c>
      <c r="F7525" s="21" t="e">
        <f>IF(A7525&lt;&gt;"",VLOOKUP(B7525,'Ket qua do'!$C$5:$AP$50000,$F$3,TRUE),"")</f>
        <v>#N/A</v>
      </c>
      <c r="G7525" s="21" t="e">
        <f>IF(A7525&lt;&gt;"",VLOOKUP(B7525,'Ket qua do'!$C$5:$AP$50000,$G$3,TRUE),"")</f>
        <v>#N/A</v>
      </c>
      <c r="H7525" s="21" t="e">
        <f>IF(A7525&lt;&gt;"",VLOOKUP(B7525,'Ket qua do'!$C$5:$AP$50000,$H$3,TRUE),"")</f>
        <v>#N/A</v>
      </c>
      <c r="I7525" s="21" t="e">
        <f>IF(A7525&lt;&gt;"",VLOOKUP(B7525,'Ket qua do'!$C$5:$AP$50000,$I$3,TRUE)*$E$9/1000,"")</f>
        <v>#N/A</v>
      </c>
      <c r="J7525" s="21" t="e">
        <f>IF(A7525&lt;&gt;"",VLOOKUP(B7525,'Ket qua do'!$C$5:$AP$50000,$J$3,TRUE)*$E$9/1000,"")</f>
        <v>#N/A</v>
      </c>
      <c r="K7525" s="21" t="e">
        <f>IF(A7525&lt;&gt;"",VLOOKUP(B7525,'Ket qua do'!$C$5:$AP$50000,$K$3,TRUE)*$E$9/1000,"")</f>
        <v>#N/A</v>
      </c>
      <c r="L7525" s="21" t="e">
        <f>IF(A7525&lt;&gt;"",VLOOKUP(B7525,'Ket qua do'!$C$5:$AP$50000,$L$3,TRUE),"")</f>
        <v>#N/A</v>
      </c>
    </row>
    <row r="7526" spans="1:12" x14ac:dyDescent="0.25">
      <c r="A7526" t="e">
        <f t="shared" si="123"/>
        <v>#N/A</v>
      </c>
      <c r="B7526" s="1" t="e">
        <f>IF(A7526&lt;&gt;"",VLOOKUP(A7526,'Ket qua do'!$B$5:$CE$50000,2,TRUE),"")</f>
        <v>#N/A</v>
      </c>
      <c r="C7526" s="19" t="e">
        <f>IF(A7526&lt;&gt;"",VLOOKUP(B7526,'Ket qua do'!$C$5:$AP$50000,$C$3,TRUE)*SQRT(3)*$C$11,"")</f>
        <v>#N/A</v>
      </c>
      <c r="D7526" s="21" t="e">
        <f>IF(A7526&lt;&gt;"",VLOOKUP(B7526,'Ket qua do'!$C$5:$AP$50000,$D$3,TRUE),"")</f>
        <v>#N/A</v>
      </c>
      <c r="E7526" s="21" t="e">
        <f>IF(A7526&lt;&gt;"",VLOOKUP(B7526,'Ket qua do'!$C$5:$AP$50000,$E$3,TRUE)*$C$12,"")</f>
        <v>#N/A</v>
      </c>
      <c r="F7526" s="21" t="e">
        <f>IF(A7526&lt;&gt;"",VLOOKUP(B7526,'Ket qua do'!$C$5:$AP$50000,$F$3,TRUE),"")</f>
        <v>#N/A</v>
      </c>
      <c r="G7526" s="21" t="e">
        <f>IF(A7526&lt;&gt;"",VLOOKUP(B7526,'Ket qua do'!$C$5:$AP$50000,$G$3,TRUE),"")</f>
        <v>#N/A</v>
      </c>
      <c r="H7526" s="21" t="e">
        <f>IF(A7526&lt;&gt;"",VLOOKUP(B7526,'Ket qua do'!$C$5:$AP$50000,$H$3,TRUE),"")</f>
        <v>#N/A</v>
      </c>
      <c r="I7526" s="21" t="e">
        <f>IF(A7526&lt;&gt;"",VLOOKUP(B7526,'Ket qua do'!$C$5:$AP$50000,$I$3,TRUE)*$E$9/1000,"")</f>
        <v>#N/A</v>
      </c>
      <c r="J7526" s="21" t="e">
        <f>IF(A7526&lt;&gt;"",VLOOKUP(B7526,'Ket qua do'!$C$5:$AP$50000,$J$3,TRUE)*$E$9/1000,"")</f>
        <v>#N/A</v>
      </c>
      <c r="K7526" s="21" t="e">
        <f>IF(A7526&lt;&gt;"",VLOOKUP(B7526,'Ket qua do'!$C$5:$AP$50000,$K$3,TRUE)*$E$9/1000,"")</f>
        <v>#N/A</v>
      </c>
      <c r="L7526" s="21" t="e">
        <f>IF(A7526&lt;&gt;"",VLOOKUP(B7526,'Ket qua do'!$C$5:$AP$50000,$L$3,TRUE),"")</f>
        <v>#N/A</v>
      </c>
    </row>
    <row r="7527" spans="1:12" x14ac:dyDescent="0.25">
      <c r="A7527" t="e">
        <f t="shared" si="123"/>
        <v>#N/A</v>
      </c>
      <c r="B7527" s="1" t="e">
        <f>IF(A7527&lt;&gt;"",VLOOKUP(A7527,'Ket qua do'!$B$5:$CE$50000,2,TRUE),"")</f>
        <v>#N/A</v>
      </c>
      <c r="C7527" s="19" t="e">
        <f>IF(A7527&lt;&gt;"",VLOOKUP(B7527,'Ket qua do'!$C$5:$AP$50000,$C$3,TRUE)*SQRT(3)*$C$11,"")</f>
        <v>#N/A</v>
      </c>
      <c r="D7527" s="21" t="e">
        <f>IF(A7527&lt;&gt;"",VLOOKUP(B7527,'Ket qua do'!$C$5:$AP$50000,$D$3,TRUE),"")</f>
        <v>#N/A</v>
      </c>
      <c r="E7527" s="21" t="e">
        <f>IF(A7527&lt;&gt;"",VLOOKUP(B7527,'Ket qua do'!$C$5:$AP$50000,$E$3,TRUE)*$C$12,"")</f>
        <v>#N/A</v>
      </c>
      <c r="F7527" s="21" t="e">
        <f>IF(A7527&lt;&gt;"",VLOOKUP(B7527,'Ket qua do'!$C$5:$AP$50000,$F$3,TRUE),"")</f>
        <v>#N/A</v>
      </c>
      <c r="G7527" s="21" t="e">
        <f>IF(A7527&lt;&gt;"",VLOOKUP(B7527,'Ket qua do'!$C$5:$AP$50000,$G$3,TRUE),"")</f>
        <v>#N/A</v>
      </c>
      <c r="H7527" s="21" t="e">
        <f>IF(A7527&lt;&gt;"",VLOOKUP(B7527,'Ket qua do'!$C$5:$AP$50000,$H$3,TRUE),"")</f>
        <v>#N/A</v>
      </c>
      <c r="I7527" s="21" t="e">
        <f>IF(A7527&lt;&gt;"",VLOOKUP(B7527,'Ket qua do'!$C$5:$AP$50000,$I$3,TRUE)*$E$9/1000,"")</f>
        <v>#N/A</v>
      </c>
      <c r="J7527" s="21" t="e">
        <f>IF(A7527&lt;&gt;"",VLOOKUP(B7527,'Ket qua do'!$C$5:$AP$50000,$J$3,TRUE)*$E$9/1000,"")</f>
        <v>#N/A</v>
      </c>
      <c r="K7527" s="21" t="e">
        <f>IF(A7527&lt;&gt;"",VLOOKUP(B7527,'Ket qua do'!$C$5:$AP$50000,$K$3,TRUE)*$E$9/1000,"")</f>
        <v>#N/A</v>
      </c>
      <c r="L7527" s="21" t="e">
        <f>IF(A7527&lt;&gt;"",VLOOKUP(B7527,'Ket qua do'!$C$5:$AP$50000,$L$3,TRUE),"")</f>
        <v>#N/A</v>
      </c>
    </row>
    <row r="7528" spans="1:12" x14ac:dyDescent="0.25">
      <c r="A7528" t="e">
        <f t="shared" si="123"/>
        <v>#N/A</v>
      </c>
      <c r="B7528" s="1" t="e">
        <f>IF(A7528&lt;&gt;"",VLOOKUP(A7528,'Ket qua do'!$B$5:$CE$50000,2,TRUE),"")</f>
        <v>#N/A</v>
      </c>
      <c r="C7528" s="19" t="e">
        <f>IF(A7528&lt;&gt;"",VLOOKUP(B7528,'Ket qua do'!$C$5:$AP$50000,$C$3,TRUE)*SQRT(3)*$C$11,"")</f>
        <v>#N/A</v>
      </c>
      <c r="D7528" s="21" t="e">
        <f>IF(A7528&lt;&gt;"",VLOOKUP(B7528,'Ket qua do'!$C$5:$AP$50000,$D$3,TRUE),"")</f>
        <v>#N/A</v>
      </c>
      <c r="E7528" s="21" t="e">
        <f>IF(A7528&lt;&gt;"",VLOOKUP(B7528,'Ket qua do'!$C$5:$AP$50000,$E$3,TRUE)*$C$12,"")</f>
        <v>#N/A</v>
      </c>
      <c r="F7528" s="21" t="e">
        <f>IF(A7528&lt;&gt;"",VLOOKUP(B7528,'Ket qua do'!$C$5:$AP$50000,$F$3,TRUE),"")</f>
        <v>#N/A</v>
      </c>
      <c r="G7528" s="21" t="e">
        <f>IF(A7528&lt;&gt;"",VLOOKUP(B7528,'Ket qua do'!$C$5:$AP$50000,$G$3,TRUE),"")</f>
        <v>#N/A</v>
      </c>
      <c r="H7528" s="21" t="e">
        <f>IF(A7528&lt;&gt;"",VLOOKUP(B7528,'Ket qua do'!$C$5:$AP$50000,$H$3,TRUE),"")</f>
        <v>#N/A</v>
      </c>
      <c r="I7528" s="21" t="e">
        <f>IF(A7528&lt;&gt;"",VLOOKUP(B7528,'Ket qua do'!$C$5:$AP$50000,$I$3,TRUE)*$E$9/1000,"")</f>
        <v>#N/A</v>
      </c>
      <c r="J7528" s="21" t="e">
        <f>IF(A7528&lt;&gt;"",VLOOKUP(B7528,'Ket qua do'!$C$5:$AP$50000,$J$3,TRUE)*$E$9/1000,"")</f>
        <v>#N/A</v>
      </c>
      <c r="K7528" s="21" t="e">
        <f>IF(A7528&lt;&gt;"",VLOOKUP(B7528,'Ket qua do'!$C$5:$AP$50000,$K$3,TRUE)*$E$9/1000,"")</f>
        <v>#N/A</v>
      </c>
      <c r="L7528" s="21" t="e">
        <f>IF(A7528&lt;&gt;"",VLOOKUP(B7528,'Ket qua do'!$C$5:$AP$50000,$L$3,TRUE),"")</f>
        <v>#N/A</v>
      </c>
    </row>
    <row r="7529" spans="1:12" x14ac:dyDescent="0.25">
      <c r="A7529" t="e">
        <f t="shared" si="123"/>
        <v>#N/A</v>
      </c>
      <c r="B7529" s="1" t="e">
        <f>IF(A7529&lt;&gt;"",VLOOKUP(A7529,'Ket qua do'!$B$5:$CE$50000,2,TRUE),"")</f>
        <v>#N/A</v>
      </c>
      <c r="C7529" s="19" t="e">
        <f>IF(A7529&lt;&gt;"",VLOOKUP(B7529,'Ket qua do'!$C$5:$AP$50000,$C$3,TRUE)*SQRT(3)*$C$11,"")</f>
        <v>#N/A</v>
      </c>
      <c r="D7529" s="21" t="e">
        <f>IF(A7529&lt;&gt;"",VLOOKUP(B7529,'Ket qua do'!$C$5:$AP$50000,$D$3,TRUE),"")</f>
        <v>#N/A</v>
      </c>
      <c r="E7529" s="21" t="e">
        <f>IF(A7529&lt;&gt;"",VLOOKUP(B7529,'Ket qua do'!$C$5:$AP$50000,$E$3,TRUE)*$C$12,"")</f>
        <v>#N/A</v>
      </c>
      <c r="F7529" s="21" t="e">
        <f>IF(A7529&lt;&gt;"",VLOOKUP(B7529,'Ket qua do'!$C$5:$AP$50000,$F$3,TRUE),"")</f>
        <v>#N/A</v>
      </c>
      <c r="G7529" s="21" t="e">
        <f>IF(A7529&lt;&gt;"",VLOOKUP(B7529,'Ket qua do'!$C$5:$AP$50000,$G$3,TRUE),"")</f>
        <v>#N/A</v>
      </c>
      <c r="H7529" s="21" t="e">
        <f>IF(A7529&lt;&gt;"",VLOOKUP(B7529,'Ket qua do'!$C$5:$AP$50000,$H$3,TRUE),"")</f>
        <v>#N/A</v>
      </c>
      <c r="I7529" s="21" t="e">
        <f>IF(A7529&lt;&gt;"",VLOOKUP(B7529,'Ket qua do'!$C$5:$AP$50000,$I$3,TRUE)*$E$9/1000,"")</f>
        <v>#N/A</v>
      </c>
      <c r="J7529" s="21" t="e">
        <f>IF(A7529&lt;&gt;"",VLOOKUP(B7529,'Ket qua do'!$C$5:$AP$50000,$J$3,TRUE)*$E$9/1000,"")</f>
        <v>#N/A</v>
      </c>
      <c r="K7529" s="21" t="e">
        <f>IF(A7529&lt;&gt;"",VLOOKUP(B7529,'Ket qua do'!$C$5:$AP$50000,$K$3,TRUE)*$E$9/1000,"")</f>
        <v>#N/A</v>
      </c>
      <c r="L7529" s="21" t="e">
        <f>IF(A7529&lt;&gt;"",VLOOKUP(B7529,'Ket qua do'!$C$5:$AP$50000,$L$3,TRUE),"")</f>
        <v>#N/A</v>
      </c>
    </row>
    <row r="7530" spans="1:12" x14ac:dyDescent="0.25">
      <c r="A7530" t="e">
        <f t="shared" si="123"/>
        <v>#N/A</v>
      </c>
      <c r="B7530" s="1" t="e">
        <f>IF(A7530&lt;&gt;"",VLOOKUP(A7530,'Ket qua do'!$B$5:$CE$50000,2,TRUE),"")</f>
        <v>#N/A</v>
      </c>
      <c r="C7530" s="19" t="e">
        <f>IF(A7530&lt;&gt;"",VLOOKUP(B7530,'Ket qua do'!$C$5:$AP$50000,$C$3,TRUE)*SQRT(3)*$C$11,"")</f>
        <v>#N/A</v>
      </c>
      <c r="D7530" s="21" t="e">
        <f>IF(A7530&lt;&gt;"",VLOOKUP(B7530,'Ket qua do'!$C$5:$AP$50000,$D$3,TRUE),"")</f>
        <v>#N/A</v>
      </c>
      <c r="E7530" s="21" t="e">
        <f>IF(A7530&lt;&gt;"",VLOOKUP(B7530,'Ket qua do'!$C$5:$AP$50000,$E$3,TRUE)*$C$12,"")</f>
        <v>#N/A</v>
      </c>
      <c r="F7530" s="21" t="e">
        <f>IF(A7530&lt;&gt;"",VLOOKUP(B7530,'Ket qua do'!$C$5:$AP$50000,$F$3,TRUE),"")</f>
        <v>#N/A</v>
      </c>
      <c r="G7530" s="21" t="e">
        <f>IF(A7530&lt;&gt;"",VLOOKUP(B7530,'Ket qua do'!$C$5:$AP$50000,$G$3,TRUE),"")</f>
        <v>#N/A</v>
      </c>
      <c r="H7530" s="21" t="e">
        <f>IF(A7530&lt;&gt;"",VLOOKUP(B7530,'Ket qua do'!$C$5:$AP$50000,$H$3,TRUE),"")</f>
        <v>#N/A</v>
      </c>
      <c r="I7530" s="21" t="e">
        <f>IF(A7530&lt;&gt;"",VLOOKUP(B7530,'Ket qua do'!$C$5:$AP$50000,$I$3,TRUE)*$E$9/1000,"")</f>
        <v>#N/A</v>
      </c>
      <c r="J7530" s="21" t="e">
        <f>IF(A7530&lt;&gt;"",VLOOKUP(B7530,'Ket qua do'!$C$5:$AP$50000,$J$3,TRUE)*$E$9/1000,"")</f>
        <v>#N/A</v>
      </c>
      <c r="K7530" s="21" t="e">
        <f>IF(A7530&lt;&gt;"",VLOOKUP(B7530,'Ket qua do'!$C$5:$AP$50000,$K$3,TRUE)*$E$9/1000,"")</f>
        <v>#N/A</v>
      </c>
      <c r="L7530" s="21" t="e">
        <f>IF(A7530&lt;&gt;"",VLOOKUP(B7530,'Ket qua do'!$C$5:$AP$50000,$L$3,TRUE),"")</f>
        <v>#N/A</v>
      </c>
    </row>
    <row r="7531" spans="1:12" x14ac:dyDescent="0.25">
      <c r="A7531" t="e">
        <f t="shared" si="123"/>
        <v>#N/A</v>
      </c>
      <c r="B7531" s="1" t="e">
        <f>IF(A7531&lt;&gt;"",VLOOKUP(A7531,'Ket qua do'!$B$5:$CE$50000,2,TRUE),"")</f>
        <v>#N/A</v>
      </c>
      <c r="C7531" s="19" t="e">
        <f>IF(A7531&lt;&gt;"",VLOOKUP(B7531,'Ket qua do'!$C$5:$AP$50000,$C$3,TRUE)*SQRT(3)*$C$11,"")</f>
        <v>#N/A</v>
      </c>
      <c r="D7531" s="21" t="e">
        <f>IF(A7531&lt;&gt;"",VLOOKUP(B7531,'Ket qua do'!$C$5:$AP$50000,$D$3,TRUE),"")</f>
        <v>#N/A</v>
      </c>
      <c r="E7531" s="21" t="e">
        <f>IF(A7531&lt;&gt;"",VLOOKUP(B7531,'Ket qua do'!$C$5:$AP$50000,$E$3,TRUE)*$C$12,"")</f>
        <v>#N/A</v>
      </c>
      <c r="F7531" s="21" t="e">
        <f>IF(A7531&lt;&gt;"",VLOOKUP(B7531,'Ket qua do'!$C$5:$AP$50000,$F$3,TRUE),"")</f>
        <v>#N/A</v>
      </c>
      <c r="G7531" s="21" t="e">
        <f>IF(A7531&lt;&gt;"",VLOOKUP(B7531,'Ket qua do'!$C$5:$AP$50000,$G$3,TRUE),"")</f>
        <v>#N/A</v>
      </c>
      <c r="H7531" s="21" t="e">
        <f>IF(A7531&lt;&gt;"",VLOOKUP(B7531,'Ket qua do'!$C$5:$AP$50000,$H$3,TRUE),"")</f>
        <v>#N/A</v>
      </c>
      <c r="I7531" s="21" t="e">
        <f>IF(A7531&lt;&gt;"",VLOOKUP(B7531,'Ket qua do'!$C$5:$AP$50000,$I$3,TRUE)*$E$9/1000,"")</f>
        <v>#N/A</v>
      </c>
      <c r="J7531" s="21" t="e">
        <f>IF(A7531&lt;&gt;"",VLOOKUP(B7531,'Ket qua do'!$C$5:$AP$50000,$J$3,TRUE)*$E$9/1000,"")</f>
        <v>#N/A</v>
      </c>
      <c r="K7531" s="21" t="e">
        <f>IF(A7531&lt;&gt;"",VLOOKUP(B7531,'Ket qua do'!$C$5:$AP$50000,$K$3,TRUE)*$E$9/1000,"")</f>
        <v>#N/A</v>
      </c>
      <c r="L7531" s="21" t="e">
        <f>IF(A7531&lt;&gt;"",VLOOKUP(B7531,'Ket qua do'!$C$5:$AP$50000,$L$3,TRUE),"")</f>
        <v>#N/A</v>
      </c>
    </row>
    <row r="7532" spans="1:12" x14ac:dyDescent="0.25">
      <c r="A7532" t="e">
        <f t="shared" si="123"/>
        <v>#N/A</v>
      </c>
      <c r="B7532" s="1" t="e">
        <f>IF(A7532&lt;&gt;"",VLOOKUP(A7532,'Ket qua do'!$B$5:$CE$50000,2,TRUE),"")</f>
        <v>#N/A</v>
      </c>
      <c r="C7532" s="19" t="e">
        <f>IF(A7532&lt;&gt;"",VLOOKUP(B7532,'Ket qua do'!$C$5:$AP$50000,$C$3,TRUE)*SQRT(3)*$C$11,"")</f>
        <v>#N/A</v>
      </c>
      <c r="D7532" s="21" t="e">
        <f>IF(A7532&lt;&gt;"",VLOOKUP(B7532,'Ket qua do'!$C$5:$AP$50000,$D$3,TRUE),"")</f>
        <v>#N/A</v>
      </c>
      <c r="E7532" s="21" t="e">
        <f>IF(A7532&lt;&gt;"",VLOOKUP(B7532,'Ket qua do'!$C$5:$AP$50000,$E$3,TRUE)*$C$12,"")</f>
        <v>#N/A</v>
      </c>
      <c r="F7532" s="21" t="e">
        <f>IF(A7532&lt;&gt;"",VLOOKUP(B7532,'Ket qua do'!$C$5:$AP$50000,$F$3,TRUE),"")</f>
        <v>#N/A</v>
      </c>
      <c r="G7532" s="21" t="e">
        <f>IF(A7532&lt;&gt;"",VLOOKUP(B7532,'Ket qua do'!$C$5:$AP$50000,$G$3,TRUE),"")</f>
        <v>#N/A</v>
      </c>
      <c r="H7532" s="21" t="e">
        <f>IF(A7532&lt;&gt;"",VLOOKUP(B7532,'Ket qua do'!$C$5:$AP$50000,$H$3,TRUE),"")</f>
        <v>#N/A</v>
      </c>
      <c r="I7532" s="21" t="e">
        <f>IF(A7532&lt;&gt;"",VLOOKUP(B7532,'Ket qua do'!$C$5:$AP$50000,$I$3,TRUE)*$E$9/1000,"")</f>
        <v>#N/A</v>
      </c>
      <c r="J7532" s="21" t="e">
        <f>IF(A7532&lt;&gt;"",VLOOKUP(B7532,'Ket qua do'!$C$5:$AP$50000,$J$3,TRUE)*$E$9/1000,"")</f>
        <v>#N/A</v>
      </c>
      <c r="K7532" s="21" t="e">
        <f>IF(A7532&lt;&gt;"",VLOOKUP(B7532,'Ket qua do'!$C$5:$AP$50000,$K$3,TRUE)*$E$9/1000,"")</f>
        <v>#N/A</v>
      </c>
      <c r="L7532" s="21" t="e">
        <f>IF(A7532&lt;&gt;"",VLOOKUP(B7532,'Ket qua do'!$C$5:$AP$50000,$L$3,TRUE),"")</f>
        <v>#N/A</v>
      </c>
    </row>
    <row r="7533" spans="1:12" x14ac:dyDescent="0.25">
      <c r="A7533" t="e">
        <f t="shared" si="123"/>
        <v>#N/A</v>
      </c>
      <c r="B7533" s="1" t="e">
        <f>IF(A7533&lt;&gt;"",VLOOKUP(A7533,'Ket qua do'!$B$5:$CE$50000,2,TRUE),"")</f>
        <v>#N/A</v>
      </c>
      <c r="C7533" s="19" t="e">
        <f>IF(A7533&lt;&gt;"",VLOOKUP(B7533,'Ket qua do'!$C$5:$AP$50000,$C$3,TRUE)*SQRT(3)*$C$11,"")</f>
        <v>#N/A</v>
      </c>
      <c r="D7533" s="21" t="e">
        <f>IF(A7533&lt;&gt;"",VLOOKUP(B7533,'Ket qua do'!$C$5:$AP$50000,$D$3,TRUE),"")</f>
        <v>#N/A</v>
      </c>
      <c r="E7533" s="21" t="e">
        <f>IF(A7533&lt;&gt;"",VLOOKUP(B7533,'Ket qua do'!$C$5:$AP$50000,$E$3,TRUE)*$C$12,"")</f>
        <v>#N/A</v>
      </c>
      <c r="F7533" s="21" t="e">
        <f>IF(A7533&lt;&gt;"",VLOOKUP(B7533,'Ket qua do'!$C$5:$AP$50000,$F$3,TRUE),"")</f>
        <v>#N/A</v>
      </c>
      <c r="G7533" s="21" t="e">
        <f>IF(A7533&lt;&gt;"",VLOOKUP(B7533,'Ket qua do'!$C$5:$AP$50000,$G$3,TRUE),"")</f>
        <v>#N/A</v>
      </c>
      <c r="H7533" s="21" t="e">
        <f>IF(A7533&lt;&gt;"",VLOOKUP(B7533,'Ket qua do'!$C$5:$AP$50000,$H$3,TRUE),"")</f>
        <v>#N/A</v>
      </c>
      <c r="I7533" s="21" t="e">
        <f>IF(A7533&lt;&gt;"",VLOOKUP(B7533,'Ket qua do'!$C$5:$AP$50000,$I$3,TRUE)*$E$9/1000,"")</f>
        <v>#N/A</v>
      </c>
      <c r="J7533" s="21" t="e">
        <f>IF(A7533&lt;&gt;"",VLOOKUP(B7533,'Ket qua do'!$C$5:$AP$50000,$J$3,TRUE)*$E$9/1000,"")</f>
        <v>#N/A</v>
      </c>
      <c r="K7533" s="21" t="e">
        <f>IF(A7533&lt;&gt;"",VLOOKUP(B7533,'Ket qua do'!$C$5:$AP$50000,$K$3,TRUE)*$E$9/1000,"")</f>
        <v>#N/A</v>
      </c>
      <c r="L7533" s="21" t="e">
        <f>IF(A7533&lt;&gt;"",VLOOKUP(B7533,'Ket qua do'!$C$5:$AP$50000,$L$3,TRUE),"")</f>
        <v>#N/A</v>
      </c>
    </row>
    <row r="7534" spans="1:12" x14ac:dyDescent="0.25">
      <c r="A7534" t="e">
        <f t="shared" si="123"/>
        <v>#N/A</v>
      </c>
      <c r="B7534" s="1" t="e">
        <f>IF(A7534&lt;&gt;"",VLOOKUP(A7534,'Ket qua do'!$B$5:$CE$50000,2,TRUE),"")</f>
        <v>#N/A</v>
      </c>
      <c r="C7534" s="19" t="e">
        <f>IF(A7534&lt;&gt;"",VLOOKUP(B7534,'Ket qua do'!$C$5:$AP$50000,$C$3,TRUE)*SQRT(3)*$C$11,"")</f>
        <v>#N/A</v>
      </c>
      <c r="D7534" s="21" t="e">
        <f>IF(A7534&lt;&gt;"",VLOOKUP(B7534,'Ket qua do'!$C$5:$AP$50000,$D$3,TRUE),"")</f>
        <v>#N/A</v>
      </c>
      <c r="E7534" s="21" t="e">
        <f>IF(A7534&lt;&gt;"",VLOOKUP(B7534,'Ket qua do'!$C$5:$AP$50000,$E$3,TRUE)*$C$12,"")</f>
        <v>#N/A</v>
      </c>
      <c r="F7534" s="21" t="e">
        <f>IF(A7534&lt;&gt;"",VLOOKUP(B7534,'Ket qua do'!$C$5:$AP$50000,$F$3,TRUE),"")</f>
        <v>#N/A</v>
      </c>
      <c r="G7534" s="21" t="e">
        <f>IF(A7534&lt;&gt;"",VLOOKUP(B7534,'Ket qua do'!$C$5:$AP$50000,$G$3,TRUE),"")</f>
        <v>#N/A</v>
      </c>
      <c r="H7534" s="21" t="e">
        <f>IF(A7534&lt;&gt;"",VLOOKUP(B7534,'Ket qua do'!$C$5:$AP$50000,$H$3,TRUE),"")</f>
        <v>#N/A</v>
      </c>
      <c r="I7534" s="21" t="e">
        <f>IF(A7534&lt;&gt;"",VLOOKUP(B7534,'Ket qua do'!$C$5:$AP$50000,$I$3,TRUE)*$E$9/1000,"")</f>
        <v>#N/A</v>
      </c>
      <c r="J7534" s="21" t="e">
        <f>IF(A7534&lt;&gt;"",VLOOKUP(B7534,'Ket qua do'!$C$5:$AP$50000,$J$3,TRUE)*$E$9/1000,"")</f>
        <v>#N/A</v>
      </c>
      <c r="K7534" s="21" t="e">
        <f>IF(A7534&lt;&gt;"",VLOOKUP(B7534,'Ket qua do'!$C$5:$AP$50000,$K$3,TRUE)*$E$9/1000,"")</f>
        <v>#N/A</v>
      </c>
      <c r="L7534" s="21" t="e">
        <f>IF(A7534&lt;&gt;"",VLOOKUP(B7534,'Ket qua do'!$C$5:$AP$50000,$L$3,TRUE),"")</f>
        <v>#N/A</v>
      </c>
    </row>
    <row r="7535" spans="1:12" x14ac:dyDescent="0.25">
      <c r="A7535" t="e">
        <f t="shared" si="123"/>
        <v>#N/A</v>
      </c>
      <c r="B7535" s="1" t="e">
        <f>IF(A7535&lt;&gt;"",VLOOKUP(A7535,'Ket qua do'!$B$5:$CE$50000,2,TRUE),"")</f>
        <v>#N/A</v>
      </c>
      <c r="C7535" s="19" t="e">
        <f>IF(A7535&lt;&gt;"",VLOOKUP(B7535,'Ket qua do'!$C$5:$AP$50000,$C$3,TRUE)*SQRT(3)*$C$11,"")</f>
        <v>#N/A</v>
      </c>
      <c r="D7535" s="21" t="e">
        <f>IF(A7535&lt;&gt;"",VLOOKUP(B7535,'Ket qua do'!$C$5:$AP$50000,$D$3,TRUE),"")</f>
        <v>#N/A</v>
      </c>
      <c r="E7535" s="21" t="e">
        <f>IF(A7535&lt;&gt;"",VLOOKUP(B7535,'Ket qua do'!$C$5:$AP$50000,$E$3,TRUE)*$C$12,"")</f>
        <v>#N/A</v>
      </c>
      <c r="F7535" s="21" t="e">
        <f>IF(A7535&lt;&gt;"",VLOOKUP(B7535,'Ket qua do'!$C$5:$AP$50000,$F$3,TRUE),"")</f>
        <v>#N/A</v>
      </c>
      <c r="G7535" s="21" t="e">
        <f>IF(A7535&lt;&gt;"",VLOOKUP(B7535,'Ket qua do'!$C$5:$AP$50000,$G$3,TRUE),"")</f>
        <v>#N/A</v>
      </c>
      <c r="H7535" s="21" t="e">
        <f>IF(A7535&lt;&gt;"",VLOOKUP(B7535,'Ket qua do'!$C$5:$AP$50000,$H$3,TRUE),"")</f>
        <v>#N/A</v>
      </c>
      <c r="I7535" s="21" t="e">
        <f>IF(A7535&lt;&gt;"",VLOOKUP(B7535,'Ket qua do'!$C$5:$AP$50000,$I$3,TRUE)*$E$9/1000,"")</f>
        <v>#N/A</v>
      </c>
      <c r="J7535" s="21" t="e">
        <f>IF(A7535&lt;&gt;"",VLOOKUP(B7535,'Ket qua do'!$C$5:$AP$50000,$J$3,TRUE)*$E$9/1000,"")</f>
        <v>#N/A</v>
      </c>
      <c r="K7535" s="21" t="e">
        <f>IF(A7535&lt;&gt;"",VLOOKUP(B7535,'Ket qua do'!$C$5:$AP$50000,$K$3,TRUE)*$E$9/1000,"")</f>
        <v>#N/A</v>
      </c>
      <c r="L7535" s="21" t="e">
        <f>IF(A7535&lt;&gt;"",VLOOKUP(B7535,'Ket qua do'!$C$5:$AP$50000,$L$3,TRUE),"")</f>
        <v>#N/A</v>
      </c>
    </row>
    <row r="7536" spans="1:12" x14ac:dyDescent="0.25">
      <c r="A7536" t="e">
        <f t="shared" si="123"/>
        <v>#N/A</v>
      </c>
      <c r="B7536" s="1" t="e">
        <f>IF(A7536&lt;&gt;"",VLOOKUP(A7536,'Ket qua do'!$B$5:$CE$50000,2,TRUE),"")</f>
        <v>#N/A</v>
      </c>
      <c r="C7536" s="19" t="e">
        <f>IF(A7536&lt;&gt;"",VLOOKUP(B7536,'Ket qua do'!$C$5:$AP$50000,$C$3,TRUE)*SQRT(3)*$C$11,"")</f>
        <v>#N/A</v>
      </c>
      <c r="D7536" s="21" t="e">
        <f>IF(A7536&lt;&gt;"",VLOOKUP(B7536,'Ket qua do'!$C$5:$AP$50000,$D$3,TRUE),"")</f>
        <v>#N/A</v>
      </c>
      <c r="E7536" s="21" t="e">
        <f>IF(A7536&lt;&gt;"",VLOOKUP(B7536,'Ket qua do'!$C$5:$AP$50000,$E$3,TRUE)*$C$12,"")</f>
        <v>#N/A</v>
      </c>
      <c r="F7536" s="21" t="e">
        <f>IF(A7536&lt;&gt;"",VLOOKUP(B7536,'Ket qua do'!$C$5:$AP$50000,$F$3,TRUE),"")</f>
        <v>#N/A</v>
      </c>
      <c r="G7536" s="21" t="e">
        <f>IF(A7536&lt;&gt;"",VLOOKUP(B7536,'Ket qua do'!$C$5:$AP$50000,$G$3,TRUE),"")</f>
        <v>#N/A</v>
      </c>
      <c r="H7536" s="21" t="e">
        <f>IF(A7536&lt;&gt;"",VLOOKUP(B7536,'Ket qua do'!$C$5:$AP$50000,$H$3,TRUE),"")</f>
        <v>#N/A</v>
      </c>
      <c r="I7536" s="21" t="e">
        <f>IF(A7536&lt;&gt;"",VLOOKUP(B7536,'Ket qua do'!$C$5:$AP$50000,$I$3,TRUE)*$E$9/1000,"")</f>
        <v>#N/A</v>
      </c>
      <c r="J7536" s="21" t="e">
        <f>IF(A7536&lt;&gt;"",VLOOKUP(B7536,'Ket qua do'!$C$5:$AP$50000,$J$3,TRUE)*$E$9/1000,"")</f>
        <v>#N/A</v>
      </c>
      <c r="K7536" s="21" t="e">
        <f>IF(A7536&lt;&gt;"",VLOOKUP(B7536,'Ket qua do'!$C$5:$AP$50000,$K$3,TRUE)*$E$9/1000,"")</f>
        <v>#N/A</v>
      </c>
      <c r="L7536" s="21" t="e">
        <f>IF(A7536&lt;&gt;"",VLOOKUP(B7536,'Ket qua do'!$C$5:$AP$50000,$L$3,TRUE),"")</f>
        <v>#N/A</v>
      </c>
    </row>
    <row r="7537" spans="1:12" x14ac:dyDescent="0.25">
      <c r="A7537" t="e">
        <f t="shared" si="123"/>
        <v>#N/A</v>
      </c>
      <c r="B7537" s="1" t="e">
        <f>IF(A7537&lt;&gt;"",VLOOKUP(A7537,'Ket qua do'!$B$5:$CE$50000,2,TRUE),"")</f>
        <v>#N/A</v>
      </c>
      <c r="C7537" s="19" t="e">
        <f>IF(A7537&lt;&gt;"",VLOOKUP(B7537,'Ket qua do'!$C$5:$AP$50000,$C$3,TRUE)*SQRT(3)*$C$11,"")</f>
        <v>#N/A</v>
      </c>
      <c r="D7537" s="21" t="e">
        <f>IF(A7537&lt;&gt;"",VLOOKUP(B7537,'Ket qua do'!$C$5:$AP$50000,$D$3,TRUE),"")</f>
        <v>#N/A</v>
      </c>
      <c r="E7537" s="21" t="e">
        <f>IF(A7537&lt;&gt;"",VLOOKUP(B7537,'Ket qua do'!$C$5:$AP$50000,$E$3,TRUE)*$C$12,"")</f>
        <v>#N/A</v>
      </c>
      <c r="F7537" s="21" t="e">
        <f>IF(A7537&lt;&gt;"",VLOOKUP(B7537,'Ket qua do'!$C$5:$AP$50000,$F$3,TRUE),"")</f>
        <v>#N/A</v>
      </c>
      <c r="G7537" s="21" t="e">
        <f>IF(A7537&lt;&gt;"",VLOOKUP(B7537,'Ket qua do'!$C$5:$AP$50000,$G$3,TRUE),"")</f>
        <v>#N/A</v>
      </c>
      <c r="H7537" s="21" t="e">
        <f>IF(A7537&lt;&gt;"",VLOOKUP(B7537,'Ket qua do'!$C$5:$AP$50000,$H$3,TRUE),"")</f>
        <v>#N/A</v>
      </c>
      <c r="I7537" s="21" t="e">
        <f>IF(A7537&lt;&gt;"",VLOOKUP(B7537,'Ket qua do'!$C$5:$AP$50000,$I$3,TRUE)*$E$9/1000,"")</f>
        <v>#N/A</v>
      </c>
      <c r="J7537" s="21" t="e">
        <f>IF(A7537&lt;&gt;"",VLOOKUP(B7537,'Ket qua do'!$C$5:$AP$50000,$J$3,TRUE)*$E$9/1000,"")</f>
        <v>#N/A</v>
      </c>
      <c r="K7537" s="21" t="e">
        <f>IF(A7537&lt;&gt;"",VLOOKUP(B7537,'Ket qua do'!$C$5:$AP$50000,$K$3,TRUE)*$E$9/1000,"")</f>
        <v>#N/A</v>
      </c>
      <c r="L7537" s="21" t="e">
        <f>IF(A7537&lt;&gt;"",VLOOKUP(B7537,'Ket qua do'!$C$5:$AP$50000,$L$3,TRUE),"")</f>
        <v>#N/A</v>
      </c>
    </row>
    <row r="7538" spans="1:12" x14ac:dyDescent="0.25">
      <c r="A7538" t="e">
        <f t="shared" si="123"/>
        <v>#N/A</v>
      </c>
      <c r="B7538" s="1" t="e">
        <f>IF(A7538&lt;&gt;"",VLOOKUP(A7538,'Ket qua do'!$B$5:$CE$50000,2,TRUE),"")</f>
        <v>#N/A</v>
      </c>
      <c r="C7538" s="19" t="e">
        <f>IF(A7538&lt;&gt;"",VLOOKUP(B7538,'Ket qua do'!$C$5:$AP$50000,$C$3,TRUE)*SQRT(3)*$C$11,"")</f>
        <v>#N/A</v>
      </c>
      <c r="D7538" s="21" t="e">
        <f>IF(A7538&lt;&gt;"",VLOOKUP(B7538,'Ket qua do'!$C$5:$AP$50000,$D$3,TRUE),"")</f>
        <v>#N/A</v>
      </c>
      <c r="E7538" s="21" t="e">
        <f>IF(A7538&lt;&gt;"",VLOOKUP(B7538,'Ket qua do'!$C$5:$AP$50000,$E$3,TRUE)*$C$12,"")</f>
        <v>#N/A</v>
      </c>
      <c r="F7538" s="21" t="e">
        <f>IF(A7538&lt;&gt;"",VLOOKUP(B7538,'Ket qua do'!$C$5:$AP$50000,$F$3,TRUE),"")</f>
        <v>#N/A</v>
      </c>
      <c r="G7538" s="21" t="e">
        <f>IF(A7538&lt;&gt;"",VLOOKUP(B7538,'Ket qua do'!$C$5:$AP$50000,$G$3,TRUE),"")</f>
        <v>#N/A</v>
      </c>
      <c r="H7538" s="21" t="e">
        <f>IF(A7538&lt;&gt;"",VLOOKUP(B7538,'Ket qua do'!$C$5:$AP$50000,$H$3,TRUE),"")</f>
        <v>#N/A</v>
      </c>
      <c r="I7538" s="21" t="e">
        <f>IF(A7538&lt;&gt;"",VLOOKUP(B7538,'Ket qua do'!$C$5:$AP$50000,$I$3,TRUE)*$E$9/1000,"")</f>
        <v>#N/A</v>
      </c>
      <c r="J7538" s="21" t="e">
        <f>IF(A7538&lt;&gt;"",VLOOKUP(B7538,'Ket qua do'!$C$5:$AP$50000,$J$3,TRUE)*$E$9/1000,"")</f>
        <v>#N/A</v>
      </c>
      <c r="K7538" s="21" t="e">
        <f>IF(A7538&lt;&gt;"",VLOOKUP(B7538,'Ket qua do'!$C$5:$AP$50000,$K$3,TRUE)*$E$9/1000,"")</f>
        <v>#N/A</v>
      </c>
      <c r="L7538" s="21" t="e">
        <f>IF(A7538&lt;&gt;"",VLOOKUP(B7538,'Ket qua do'!$C$5:$AP$50000,$L$3,TRUE),"")</f>
        <v>#N/A</v>
      </c>
    </row>
    <row r="7539" spans="1:12" x14ac:dyDescent="0.25">
      <c r="A7539" t="e">
        <f t="shared" si="123"/>
        <v>#N/A</v>
      </c>
      <c r="B7539" s="1" t="e">
        <f>IF(A7539&lt;&gt;"",VLOOKUP(A7539,'Ket qua do'!$B$5:$CE$50000,2,TRUE),"")</f>
        <v>#N/A</v>
      </c>
      <c r="C7539" s="19" t="e">
        <f>IF(A7539&lt;&gt;"",VLOOKUP(B7539,'Ket qua do'!$C$5:$AP$50000,$C$3,TRUE)*SQRT(3)*$C$11,"")</f>
        <v>#N/A</v>
      </c>
      <c r="D7539" s="21" t="e">
        <f>IF(A7539&lt;&gt;"",VLOOKUP(B7539,'Ket qua do'!$C$5:$AP$50000,$D$3,TRUE),"")</f>
        <v>#N/A</v>
      </c>
      <c r="E7539" s="21" t="e">
        <f>IF(A7539&lt;&gt;"",VLOOKUP(B7539,'Ket qua do'!$C$5:$AP$50000,$E$3,TRUE)*$C$12,"")</f>
        <v>#N/A</v>
      </c>
      <c r="F7539" s="21" t="e">
        <f>IF(A7539&lt;&gt;"",VLOOKUP(B7539,'Ket qua do'!$C$5:$AP$50000,$F$3,TRUE),"")</f>
        <v>#N/A</v>
      </c>
      <c r="G7539" s="21" t="e">
        <f>IF(A7539&lt;&gt;"",VLOOKUP(B7539,'Ket qua do'!$C$5:$AP$50000,$G$3,TRUE),"")</f>
        <v>#N/A</v>
      </c>
      <c r="H7539" s="21" t="e">
        <f>IF(A7539&lt;&gt;"",VLOOKUP(B7539,'Ket qua do'!$C$5:$AP$50000,$H$3,TRUE),"")</f>
        <v>#N/A</v>
      </c>
      <c r="I7539" s="21" t="e">
        <f>IF(A7539&lt;&gt;"",VLOOKUP(B7539,'Ket qua do'!$C$5:$AP$50000,$I$3,TRUE)*$E$9/1000,"")</f>
        <v>#N/A</v>
      </c>
      <c r="J7539" s="21" t="e">
        <f>IF(A7539&lt;&gt;"",VLOOKUP(B7539,'Ket qua do'!$C$5:$AP$50000,$J$3,TRUE)*$E$9/1000,"")</f>
        <v>#N/A</v>
      </c>
      <c r="K7539" s="21" t="e">
        <f>IF(A7539&lt;&gt;"",VLOOKUP(B7539,'Ket qua do'!$C$5:$AP$50000,$K$3,TRUE)*$E$9/1000,"")</f>
        <v>#N/A</v>
      </c>
      <c r="L7539" s="21" t="e">
        <f>IF(A7539&lt;&gt;"",VLOOKUP(B7539,'Ket qua do'!$C$5:$AP$50000,$L$3,TRUE),"")</f>
        <v>#N/A</v>
      </c>
    </row>
    <row r="7540" spans="1:12" x14ac:dyDescent="0.25">
      <c r="A7540" t="e">
        <f t="shared" si="123"/>
        <v>#N/A</v>
      </c>
      <c r="B7540" s="1" t="e">
        <f>IF(A7540&lt;&gt;"",VLOOKUP(A7540,'Ket qua do'!$B$5:$CE$50000,2,TRUE),"")</f>
        <v>#N/A</v>
      </c>
      <c r="C7540" s="19" t="e">
        <f>IF(A7540&lt;&gt;"",VLOOKUP(B7540,'Ket qua do'!$C$5:$AP$50000,$C$3,TRUE)*SQRT(3)*$C$11,"")</f>
        <v>#N/A</v>
      </c>
      <c r="D7540" s="21" t="e">
        <f>IF(A7540&lt;&gt;"",VLOOKUP(B7540,'Ket qua do'!$C$5:$AP$50000,$D$3,TRUE),"")</f>
        <v>#N/A</v>
      </c>
      <c r="E7540" s="21" t="e">
        <f>IF(A7540&lt;&gt;"",VLOOKUP(B7540,'Ket qua do'!$C$5:$AP$50000,$E$3,TRUE)*$C$12,"")</f>
        <v>#N/A</v>
      </c>
      <c r="F7540" s="21" t="e">
        <f>IF(A7540&lt;&gt;"",VLOOKUP(B7540,'Ket qua do'!$C$5:$AP$50000,$F$3,TRUE),"")</f>
        <v>#N/A</v>
      </c>
      <c r="G7540" s="21" t="e">
        <f>IF(A7540&lt;&gt;"",VLOOKUP(B7540,'Ket qua do'!$C$5:$AP$50000,$G$3,TRUE),"")</f>
        <v>#N/A</v>
      </c>
      <c r="H7540" s="21" t="e">
        <f>IF(A7540&lt;&gt;"",VLOOKUP(B7540,'Ket qua do'!$C$5:$AP$50000,$H$3,TRUE),"")</f>
        <v>#N/A</v>
      </c>
      <c r="I7540" s="21" t="e">
        <f>IF(A7540&lt;&gt;"",VLOOKUP(B7540,'Ket qua do'!$C$5:$AP$50000,$I$3,TRUE)*$E$9/1000,"")</f>
        <v>#N/A</v>
      </c>
      <c r="J7540" s="21" t="e">
        <f>IF(A7540&lt;&gt;"",VLOOKUP(B7540,'Ket qua do'!$C$5:$AP$50000,$J$3,TRUE)*$E$9/1000,"")</f>
        <v>#N/A</v>
      </c>
      <c r="K7540" s="21" t="e">
        <f>IF(A7540&lt;&gt;"",VLOOKUP(B7540,'Ket qua do'!$C$5:$AP$50000,$K$3,TRUE)*$E$9/1000,"")</f>
        <v>#N/A</v>
      </c>
      <c r="L7540" s="21" t="e">
        <f>IF(A7540&lt;&gt;"",VLOOKUP(B7540,'Ket qua do'!$C$5:$AP$50000,$L$3,TRUE),"")</f>
        <v>#N/A</v>
      </c>
    </row>
    <row r="7541" spans="1:12" x14ac:dyDescent="0.25">
      <c r="A7541" t="e">
        <f t="shared" si="123"/>
        <v>#N/A</v>
      </c>
      <c r="B7541" s="1" t="e">
        <f>IF(A7541&lt;&gt;"",VLOOKUP(A7541,'Ket qua do'!$B$5:$CE$50000,2,TRUE),"")</f>
        <v>#N/A</v>
      </c>
      <c r="C7541" s="19" t="e">
        <f>IF(A7541&lt;&gt;"",VLOOKUP(B7541,'Ket qua do'!$C$5:$AP$50000,$C$3,TRUE)*SQRT(3)*$C$11,"")</f>
        <v>#N/A</v>
      </c>
      <c r="D7541" s="21" t="e">
        <f>IF(A7541&lt;&gt;"",VLOOKUP(B7541,'Ket qua do'!$C$5:$AP$50000,$D$3,TRUE),"")</f>
        <v>#N/A</v>
      </c>
      <c r="E7541" s="21" t="e">
        <f>IF(A7541&lt;&gt;"",VLOOKUP(B7541,'Ket qua do'!$C$5:$AP$50000,$E$3,TRUE)*$C$12,"")</f>
        <v>#N/A</v>
      </c>
      <c r="F7541" s="21" t="e">
        <f>IF(A7541&lt;&gt;"",VLOOKUP(B7541,'Ket qua do'!$C$5:$AP$50000,$F$3,TRUE),"")</f>
        <v>#N/A</v>
      </c>
      <c r="G7541" s="21" t="e">
        <f>IF(A7541&lt;&gt;"",VLOOKUP(B7541,'Ket qua do'!$C$5:$AP$50000,$G$3,TRUE),"")</f>
        <v>#N/A</v>
      </c>
      <c r="H7541" s="21" t="e">
        <f>IF(A7541&lt;&gt;"",VLOOKUP(B7541,'Ket qua do'!$C$5:$AP$50000,$H$3,TRUE),"")</f>
        <v>#N/A</v>
      </c>
      <c r="I7541" s="21" t="e">
        <f>IF(A7541&lt;&gt;"",VLOOKUP(B7541,'Ket qua do'!$C$5:$AP$50000,$I$3,TRUE)*$E$9/1000,"")</f>
        <v>#N/A</v>
      </c>
      <c r="J7541" s="21" t="e">
        <f>IF(A7541&lt;&gt;"",VLOOKUP(B7541,'Ket qua do'!$C$5:$AP$50000,$J$3,TRUE)*$E$9/1000,"")</f>
        <v>#N/A</v>
      </c>
      <c r="K7541" s="21" t="e">
        <f>IF(A7541&lt;&gt;"",VLOOKUP(B7541,'Ket qua do'!$C$5:$AP$50000,$K$3,TRUE)*$E$9/1000,"")</f>
        <v>#N/A</v>
      </c>
      <c r="L7541" s="21" t="e">
        <f>IF(A7541&lt;&gt;"",VLOOKUP(B7541,'Ket qua do'!$C$5:$AP$50000,$L$3,TRUE),"")</f>
        <v>#N/A</v>
      </c>
    </row>
    <row r="7542" spans="1:12" x14ac:dyDescent="0.25">
      <c r="A7542" t="e">
        <f t="shared" si="123"/>
        <v>#N/A</v>
      </c>
      <c r="B7542" s="1" t="e">
        <f>IF(A7542&lt;&gt;"",VLOOKUP(A7542,'Ket qua do'!$B$5:$CE$50000,2,TRUE),"")</f>
        <v>#N/A</v>
      </c>
      <c r="C7542" s="19" t="e">
        <f>IF(A7542&lt;&gt;"",VLOOKUP(B7542,'Ket qua do'!$C$5:$AP$50000,$C$3,TRUE)*SQRT(3)*$C$11,"")</f>
        <v>#N/A</v>
      </c>
      <c r="D7542" s="21" t="e">
        <f>IF(A7542&lt;&gt;"",VLOOKUP(B7542,'Ket qua do'!$C$5:$AP$50000,$D$3,TRUE),"")</f>
        <v>#N/A</v>
      </c>
      <c r="E7542" s="21" t="e">
        <f>IF(A7542&lt;&gt;"",VLOOKUP(B7542,'Ket qua do'!$C$5:$AP$50000,$E$3,TRUE)*$C$12,"")</f>
        <v>#N/A</v>
      </c>
      <c r="F7542" s="21" t="e">
        <f>IF(A7542&lt;&gt;"",VLOOKUP(B7542,'Ket qua do'!$C$5:$AP$50000,$F$3,TRUE),"")</f>
        <v>#N/A</v>
      </c>
      <c r="G7542" s="21" t="e">
        <f>IF(A7542&lt;&gt;"",VLOOKUP(B7542,'Ket qua do'!$C$5:$AP$50000,$G$3,TRUE),"")</f>
        <v>#N/A</v>
      </c>
      <c r="H7542" s="21" t="e">
        <f>IF(A7542&lt;&gt;"",VLOOKUP(B7542,'Ket qua do'!$C$5:$AP$50000,$H$3,TRUE),"")</f>
        <v>#N/A</v>
      </c>
      <c r="I7542" s="21" t="e">
        <f>IF(A7542&lt;&gt;"",VLOOKUP(B7542,'Ket qua do'!$C$5:$AP$50000,$I$3,TRUE)*$E$9/1000,"")</f>
        <v>#N/A</v>
      </c>
      <c r="J7542" s="21" t="e">
        <f>IF(A7542&lt;&gt;"",VLOOKUP(B7542,'Ket qua do'!$C$5:$AP$50000,$J$3,TRUE)*$E$9/1000,"")</f>
        <v>#N/A</v>
      </c>
      <c r="K7542" s="21" t="e">
        <f>IF(A7542&lt;&gt;"",VLOOKUP(B7542,'Ket qua do'!$C$5:$AP$50000,$K$3,TRUE)*$E$9/1000,"")</f>
        <v>#N/A</v>
      </c>
      <c r="L7542" s="21" t="e">
        <f>IF(A7542&lt;&gt;"",VLOOKUP(B7542,'Ket qua do'!$C$5:$AP$50000,$L$3,TRUE),"")</f>
        <v>#N/A</v>
      </c>
    </row>
    <row r="7543" spans="1:12" x14ac:dyDescent="0.25">
      <c r="A7543" t="e">
        <f t="shared" si="123"/>
        <v>#N/A</v>
      </c>
      <c r="B7543" s="1" t="e">
        <f>IF(A7543&lt;&gt;"",VLOOKUP(A7543,'Ket qua do'!$B$5:$CE$50000,2,TRUE),"")</f>
        <v>#N/A</v>
      </c>
      <c r="C7543" s="19" t="e">
        <f>IF(A7543&lt;&gt;"",VLOOKUP(B7543,'Ket qua do'!$C$5:$AP$50000,$C$3,TRUE)*SQRT(3)*$C$11,"")</f>
        <v>#N/A</v>
      </c>
      <c r="D7543" s="21" t="e">
        <f>IF(A7543&lt;&gt;"",VLOOKUP(B7543,'Ket qua do'!$C$5:$AP$50000,$D$3,TRUE),"")</f>
        <v>#N/A</v>
      </c>
      <c r="E7543" s="21" t="e">
        <f>IF(A7543&lt;&gt;"",VLOOKUP(B7543,'Ket qua do'!$C$5:$AP$50000,$E$3,TRUE)*$C$12,"")</f>
        <v>#N/A</v>
      </c>
      <c r="F7543" s="21" t="e">
        <f>IF(A7543&lt;&gt;"",VLOOKUP(B7543,'Ket qua do'!$C$5:$AP$50000,$F$3,TRUE),"")</f>
        <v>#N/A</v>
      </c>
      <c r="G7543" s="21" t="e">
        <f>IF(A7543&lt;&gt;"",VLOOKUP(B7543,'Ket qua do'!$C$5:$AP$50000,$G$3,TRUE),"")</f>
        <v>#N/A</v>
      </c>
      <c r="H7543" s="21" t="e">
        <f>IF(A7543&lt;&gt;"",VLOOKUP(B7543,'Ket qua do'!$C$5:$AP$50000,$H$3,TRUE),"")</f>
        <v>#N/A</v>
      </c>
      <c r="I7543" s="21" t="e">
        <f>IF(A7543&lt;&gt;"",VLOOKUP(B7543,'Ket qua do'!$C$5:$AP$50000,$I$3,TRUE)*$E$9/1000,"")</f>
        <v>#N/A</v>
      </c>
      <c r="J7543" s="21" t="e">
        <f>IF(A7543&lt;&gt;"",VLOOKUP(B7543,'Ket qua do'!$C$5:$AP$50000,$J$3,TRUE)*$E$9/1000,"")</f>
        <v>#N/A</v>
      </c>
      <c r="K7543" s="21" t="e">
        <f>IF(A7543&lt;&gt;"",VLOOKUP(B7543,'Ket qua do'!$C$5:$AP$50000,$K$3,TRUE)*$E$9/1000,"")</f>
        <v>#N/A</v>
      </c>
      <c r="L7543" s="21" t="e">
        <f>IF(A7543&lt;&gt;"",VLOOKUP(B7543,'Ket qua do'!$C$5:$AP$50000,$L$3,TRUE),"")</f>
        <v>#N/A</v>
      </c>
    </row>
    <row r="7544" spans="1:12" x14ac:dyDescent="0.25">
      <c r="A7544" t="e">
        <f t="shared" si="123"/>
        <v>#N/A</v>
      </c>
      <c r="B7544" s="1" t="e">
        <f>IF(A7544&lt;&gt;"",VLOOKUP(A7544,'Ket qua do'!$B$5:$CE$50000,2,TRUE),"")</f>
        <v>#N/A</v>
      </c>
      <c r="C7544" s="19" t="e">
        <f>IF(A7544&lt;&gt;"",VLOOKUP(B7544,'Ket qua do'!$C$5:$AP$50000,$C$3,TRUE)*SQRT(3)*$C$11,"")</f>
        <v>#N/A</v>
      </c>
      <c r="D7544" s="21" t="e">
        <f>IF(A7544&lt;&gt;"",VLOOKUP(B7544,'Ket qua do'!$C$5:$AP$50000,$D$3,TRUE),"")</f>
        <v>#N/A</v>
      </c>
      <c r="E7544" s="21" t="e">
        <f>IF(A7544&lt;&gt;"",VLOOKUP(B7544,'Ket qua do'!$C$5:$AP$50000,$E$3,TRUE)*$C$12,"")</f>
        <v>#N/A</v>
      </c>
      <c r="F7544" s="21" t="e">
        <f>IF(A7544&lt;&gt;"",VLOOKUP(B7544,'Ket qua do'!$C$5:$AP$50000,$F$3,TRUE),"")</f>
        <v>#N/A</v>
      </c>
      <c r="G7544" s="21" t="e">
        <f>IF(A7544&lt;&gt;"",VLOOKUP(B7544,'Ket qua do'!$C$5:$AP$50000,$G$3,TRUE),"")</f>
        <v>#N/A</v>
      </c>
      <c r="H7544" s="21" t="e">
        <f>IF(A7544&lt;&gt;"",VLOOKUP(B7544,'Ket qua do'!$C$5:$AP$50000,$H$3,TRUE),"")</f>
        <v>#N/A</v>
      </c>
      <c r="I7544" s="21" t="e">
        <f>IF(A7544&lt;&gt;"",VLOOKUP(B7544,'Ket qua do'!$C$5:$AP$50000,$I$3,TRUE)*$E$9/1000,"")</f>
        <v>#N/A</v>
      </c>
      <c r="J7544" s="21" t="e">
        <f>IF(A7544&lt;&gt;"",VLOOKUP(B7544,'Ket qua do'!$C$5:$AP$50000,$J$3,TRUE)*$E$9/1000,"")</f>
        <v>#N/A</v>
      </c>
      <c r="K7544" s="21" t="e">
        <f>IF(A7544&lt;&gt;"",VLOOKUP(B7544,'Ket qua do'!$C$5:$AP$50000,$K$3,TRUE)*$E$9/1000,"")</f>
        <v>#N/A</v>
      </c>
      <c r="L7544" s="21" t="e">
        <f>IF(A7544&lt;&gt;"",VLOOKUP(B7544,'Ket qua do'!$C$5:$AP$50000,$L$3,TRUE),"")</f>
        <v>#N/A</v>
      </c>
    </row>
    <row r="7545" spans="1:12" x14ac:dyDescent="0.25">
      <c r="A7545" t="e">
        <f t="shared" si="123"/>
        <v>#N/A</v>
      </c>
      <c r="B7545" s="1" t="e">
        <f>IF(A7545&lt;&gt;"",VLOOKUP(A7545,'Ket qua do'!$B$5:$CE$50000,2,TRUE),"")</f>
        <v>#N/A</v>
      </c>
      <c r="C7545" s="19" t="e">
        <f>IF(A7545&lt;&gt;"",VLOOKUP(B7545,'Ket qua do'!$C$5:$AP$50000,$C$3,TRUE)*SQRT(3)*$C$11,"")</f>
        <v>#N/A</v>
      </c>
      <c r="D7545" s="21" t="e">
        <f>IF(A7545&lt;&gt;"",VLOOKUP(B7545,'Ket qua do'!$C$5:$AP$50000,$D$3,TRUE),"")</f>
        <v>#N/A</v>
      </c>
      <c r="E7545" s="21" t="e">
        <f>IF(A7545&lt;&gt;"",VLOOKUP(B7545,'Ket qua do'!$C$5:$AP$50000,$E$3,TRUE)*$C$12,"")</f>
        <v>#N/A</v>
      </c>
      <c r="F7545" s="21" t="e">
        <f>IF(A7545&lt;&gt;"",VLOOKUP(B7545,'Ket qua do'!$C$5:$AP$50000,$F$3,TRUE),"")</f>
        <v>#N/A</v>
      </c>
      <c r="G7545" s="21" t="e">
        <f>IF(A7545&lt;&gt;"",VLOOKUP(B7545,'Ket qua do'!$C$5:$AP$50000,$G$3,TRUE),"")</f>
        <v>#N/A</v>
      </c>
      <c r="H7545" s="21" t="e">
        <f>IF(A7545&lt;&gt;"",VLOOKUP(B7545,'Ket qua do'!$C$5:$AP$50000,$H$3,TRUE),"")</f>
        <v>#N/A</v>
      </c>
      <c r="I7545" s="21" t="e">
        <f>IF(A7545&lt;&gt;"",VLOOKUP(B7545,'Ket qua do'!$C$5:$AP$50000,$I$3,TRUE)*$E$9/1000,"")</f>
        <v>#N/A</v>
      </c>
      <c r="J7545" s="21" t="e">
        <f>IF(A7545&lt;&gt;"",VLOOKUP(B7545,'Ket qua do'!$C$5:$AP$50000,$J$3,TRUE)*$E$9/1000,"")</f>
        <v>#N/A</v>
      </c>
      <c r="K7545" s="21" t="e">
        <f>IF(A7545&lt;&gt;"",VLOOKUP(B7545,'Ket qua do'!$C$5:$AP$50000,$K$3,TRUE)*$E$9/1000,"")</f>
        <v>#N/A</v>
      </c>
      <c r="L7545" s="21" t="e">
        <f>IF(A7545&lt;&gt;"",VLOOKUP(B7545,'Ket qua do'!$C$5:$AP$50000,$L$3,TRUE),"")</f>
        <v>#N/A</v>
      </c>
    </row>
    <row r="7546" spans="1:12" x14ac:dyDescent="0.25">
      <c r="A7546" t="e">
        <f t="shared" si="123"/>
        <v>#N/A</v>
      </c>
      <c r="B7546" s="1" t="e">
        <f>IF(A7546&lt;&gt;"",VLOOKUP(A7546,'Ket qua do'!$B$5:$CE$50000,2,TRUE),"")</f>
        <v>#N/A</v>
      </c>
      <c r="C7546" s="19" t="e">
        <f>IF(A7546&lt;&gt;"",VLOOKUP(B7546,'Ket qua do'!$C$5:$AP$50000,$C$3,TRUE)*SQRT(3)*$C$11,"")</f>
        <v>#N/A</v>
      </c>
      <c r="D7546" s="21" t="e">
        <f>IF(A7546&lt;&gt;"",VLOOKUP(B7546,'Ket qua do'!$C$5:$AP$50000,$D$3,TRUE),"")</f>
        <v>#N/A</v>
      </c>
      <c r="E7546" s="21" t="e">
        <f>IF(A7546&lt;&gt;"",VLOOKUP(B7546,'Ket qua do'!$C$5:$AP$50000,$E$3,TRUE)*$C$12,"")</f>
        <v>#N/A</v>
      </c>
      <c r="F7546" s="21" t="e">
        <f>IF(A7546&lt;&gt;"",VLOOKUP(B7546,'Ket qua do'!$C$5:$AP$50000,$F$3,TRUE),"")</f>
        <v>#N/A</v>
      </c>
      <c r="G7546" s="21" t="e">
        <f>IF(A7546&lt;&gt;"",VLOOKUP(B7546,'Ket qua do'!$C$5:$AP$50000,$G$3,TRUE),"")</f>
        <v>#N/A</v>
      </c>
      <c r="H7546" s="21" t="e">
        <f>IF(A7546&lt;&gt;"",VLOOKUP(B7546,'Ket qua do'!$C$5:$AP$50000,$H$3,TRUE),"")</f>
        <v>#N/A</v>
      </c>
      <c r="I7546" s="21" t="e">
        <f>IF(A7546&lt;&gt;"",VLOOKUP(B7546,'Ket qua do'!$C$5:$AP$50000,$I$3,TRUE)*$E$9/1000,"")</f>
        <v>#N/A</v>
      </c>
      <c r="J7546" s="21" t="e">
        <f>IF(A7546&lt;&gt;"",VLOOKUP(B7546,'Ket qua do'!$C$5:$AP$50000,$J$3,TRUE)*$E$9/1000,"")</f>
        <v>#N/A</v>
      </c>
      <c r="K7546" s="21" t="e">
        <f>IF(A7546&lt;&gt;"",VLOOKUP(B7546,'Ket qua do'!$C$5:$AP$50000,$K$3,TRUE)*$E$9/1000,"")</f>
        <v>#N/A</v>
      </c>
      <c r="L7546" s="21" t="e">
        <f>IF(A7546&lt;&gt;"",VLOOKUP(B7546,'Ket qua do'!$C$5:$AP$50000,$L$3,TRUE),"")</f>
        <v>#N/A</v>
      </c>
    </row>
    <row r="7547" spans="1:12" x14ac:dyDescent="0.25">
      <c r="A7547" t="e">
        <f t="shared" si="123"/>
        <v>#N/A</v>
      </c>
      <c r="B7547" s="1" t="e">
        <f>IF(A7547&lt;&gt;"",VLOOKUP(A7547,'Ket qua do'!$B$5:$CE$50000,2,TRUE),"")</f>
        <v>#N/A</v>
      </c>
      <c r="C7547" s="19" t="e">
        <f>IF(A7547&lt;&gt;"",VLOOKUP(B7547,'Ket qua do'!$C$5:$AP$50000,$C$3,TRUE)*SQRT(3)*$C$11,"")</f>
        <v>#N/A</v>
      </c>
      <c r="D7547" s="21" t="e">
        <f>IF(A7547&lt;&gt;"",VLOOKUP(B7547,'Ket qua do'!$C$5:$AP$50000,$D$3,TRUE),"")</f>
        <v>#N/A</v>
      </c>
      <c r="E7547" s="21" t="e">
        <f>IF(A7547&lt;&gt;"",VLOOKUP(B7547,'Ket qua do'!$C$5:$AP$50000,$E$3,TRUE)*$C$12,"")</f>
        <v>#N/A</v>
      </c>
      <c r="F7547" s="21" t="e">
        <f>IF(A7547&lt;&gt;"",VLOOKUP(B7547,'Ket qua do'!$C$5:$AP$50000,$F$3,TRUE),"")</f>
        <v>#N/A</v>
      </c>
      <c r="G7547" s="21" t="e">
        <f>IF(A7547&lt;&gt;"",VLOOKUP(B7547,'Ket qua do'!$C$5:$AP$50000,$G$3,TRUE),"")</f>
        <v>#N/A</v>
      </c>
      <c r="H7547" s="21" t="e">
        <f>IF(A7547&lt;&gt;"",VLOOKUP(B7547,'Ket qua do'!$C$5:$AP$50000,$H$3,TRUE),"")</f>
        <v>#N/A</v>
      </c>
      <c r="I7547" s="21" t="e">
        <f>IF(A7547&lt;&gt;"",VLOOKUP(B7547,'Ket qua do'!$C$5:$AP$50000,$I$3,TRUE)*$E$9/1000,"")</f>
        <v>#N/A</v>
      </c>
      <c r="J7547" s="21" t="e">
        <f>IF(A7547&lt;&gt;"",VLOOKUP(B7547,'Ket qua do'!$C$5:$AP$50000,$J$3,TRUE)*$E$9/1000,"")</f>
        <v>#N/A</v>
      </c>
      <c r="K7547" s="21" t="e">
        <f>IF(A7547&lt;&gt;"",VLOOKUP(B7547,'Ket qua do'!$C$5:$AP$50000,$K$3,TRUE)*$E$9/1000,"")</f>
        <v>#N/A</v>
      </c>
      <c r="L7547" s="21" t="e">
        <f>IF(A7547&lt;&gt;"",VLOOKUP(B7547,'Ket qua do'!$C$5:$AP$50000,$L$3,TRUE),"")</f>
        <v>#N/A</v>
      </c>
    </row>
    <row r="7548" spans="1:12" x14ac:dyDescent="0.25">
      <c r="A7548" t="e">
        <f t="shared" si="123"/>
        <v>#N/A</v>
      </c>
      <c r="B7548" s="1" t="e">
        <f>IF(A7548&lt;&gt;"",VLOOKUP(A7548,'Ket qua do'!$B$5:$CE$50000,2,TRUE),"")</f>
        <v>#N/A</v>
      </c>
      <c r="C7548" s="19" t="e">
        <f>IF(A7548&lt;&gt;"",VLOOKUP(B7548,'Ket qua do'!$C$5:$AP$50000,$C$3,TRUE)*SQRT(3)*$C$11,"")</f>
        <v>#N/A</v>
      </c>
      <c r="D7548" s="21" t="e">
        <f>IF(A7548&lt;&gt;"",VLOOKUP(B7548,'Ket qua do'!$C$5:$AP$50000,$D$3,TRUE),"")</f>
        <v>#N/A</v>
      </c>
      <c r="E7548" s="21" t="e">
        <f>IF(A7548&lt;&gt;"",VLOOKUP(B7548,'Ket qua do'!$C$5:$AP$50000,$E$3,TRUE)*$C$12,"")</f>
        <v>#N/A</v>
      </c>
      <c r="F7548" s="21" t="e">
        <f>IF(A7548&lt;&gt;"",VLOOKUP(B7548,'Ket qua do'!$C$5:$AP$50000,$F$3,TRUE),"")</f>
        <v>#N/A</v>
      </c>
      <c r="G7548" s="21" t="e">
        <f>IF(A7548&lt;&gt;"",VLOOKUP(B7548,'Ket qua do'!$C$5:$AP$50000,$G$3,TRUE),"")</f>
        <v>#N/A</v>
      </c>
      <c r="H7548" s="21" t="e">
        <f>IF(A7548&lt;&gt;"",VLOOKUP(B7548,'Ket qua do'!$C$5:$AP$50000,$H$3,TRUE),"")</f>
        <v>#N/A</v>
      </c>
      <c r="I7548" s="21" t="e">
        <f>IF(A7548&lt;&gt;"",VLOOKUP(B7548,'Ket qua do'!$C$5:$AP$50000,$I$3,TRUE)*$E$9/1000,"")</f>
        <v>#N/A</v>
      </c>
      <c r="J7548" s="21" t="e">
        <f>IF(A7548&lt;&gt;"",VLOOKUP(B7548,'Ket qua do'!$C$5:$AP$50000,$J$3,TRUE)*$E$9/1000,"")</f>
        <v>#N/A</v>
      </c>
      <c r="K7548" s="21" t="e">
        <f>IF(A7548&lt;&gt;"",VLOOKUP(B7548,'Ket qua do'!$C$5:$AP$50000,$K$3,TRUE)*$E$9/1000,"")</f>
        <v>#N/A</v>
      </c>
      <c r="L7548" s="21" t="e">
        <f>IF(A7548&lt;&gt;"",VLOOKUP(B7548,'Ket qua do'!$C$5:$AP$50000,$L$3,TRUE),"")</f>
        <v>#N/A</v>
      </c>
    </row>
    <row r="7549" spans="1:12" x14ac:dyDescent="0.25">
      <c r="A7549" t="e">
        <f t="shared" si="123"/>
        <v>#N/A</v>
      </c>
      <c r="B7549" s="1" t="e">
        <f>IF(A7549&lt;&gt;"",VLOOKUP(A7549,'Ket qua do'!$B$5:$CE$50000,2,TRUE),"")</f>
        <v>#N/A</v>
      </c>
      <c r="C7549" s="19" t="e">
        <f>IF(A7549&lt;&gt;"",VLOOKUP(B7549,'Ket qua do'!$C$5:$AP$50000,$C$3,TRUE)*SQRT(3)*$C$11,"")</f>
        <v>#N/A</v>
      </c>
      <c r="D7549" s="21" t="e">
        <f>IF(A7549&lt;&gt;"",VLOOKUP(B7549,'Ket qua do'!$C$5:$AP$50000,$D$3,TRUE),"")</f>
        <v>#N/A</v>
      </c>
      <c r="E7549" s="21" t="e">
        <f>IF(A7549&lt;&gt;"",VLOOKUP(B7549,'Ket qua do'!$C$5:$AP$50000,$E$3,TRUE)*$C$12,"")</f>
        <v>#N/A</v>
      </c>
      <c r="F7549" s="21" t="e">
        <f>IF(A7549&lt;&gt;"",VLOOKUP(B7549,'Ket qua do'!$C$5:$AP$50000,$F$3,TRUE),"")</f>
        <v>#N/A</v>
      </c>
      <c r="G7549" s="21" t="e">
        <f>IF(A7549&lt;&gt;"",VLOOKUP(B7549,'Ket qua do'!$C$5:$AP$50000,$G$3,TRUE),"")</f>
        <v>#N/A</v>
      </c>
      <c r="H7549" s="21" t="e">
        <f>IF(A7549&lt;&gt;"",VLOOKUP(B7549,'Ket qua do'!$C$5:$AP$50000,$H$3,TRUE),"")</f>
        <v>#N/A</v>
      </c>
      <c r="I7549" s="21" t="e">
        <f>IF(A7549&lt;&gt;"",VLOOKUP(B7549,'Ket qua do'!$C$5:$AP$50000,$I$3,TRUE)*$E$9/1000,"")</f>
        <v>#N/A</v>
      </c>
      <c r="J7549" s="21" t="e">
        <f>IF(A7549&lt;&gt;"",VLOOKUP(B7549,'Ket qua do'!$C$5:$AP$50000,$J$3,TRUE)*$E$9/1000,"")</f>
        <v>#N/A</v>
      </c>
      <c r="K7549" s="21" t="e">
        <f>IF(A7549&lt;&gt;"",VLOOKUP(B7549,'Ket qua do'!$C$5:$AP$50000,$K$3,TRUE)*$E$9/1000,"")</f>
        <v>#N/A</v>
      </c>
      <c r="L7549" s="21" t="e">
        <f>IF(A7549&lt;&gt;"",VLOOKUP(B7549,'Ket qua do'!$C$5:$AP$50000,$L$3,TRUE),"")</f>
        <v>#N/A</v>
      </c>
    </row>
    <row r="7550" spans="1:12" x14ac:dyDescent="0.25">
      <c r="A7550" t="e">
        <f t="shared" si="123"/>
        <v>#N/A</v>
      </c>
      <c r="B7550" s="1" t="e">
        <f>IF(A7550&lt;&gt;"",VLOOKUP(A7550,'Ket qua do'!$B$5:$CE$50000,2,TRUE),"")</f>
        <v>#N/A</v>
      </c>
      <c r="C7550" s="19" t="e">
        <f>IF(A7550&lt;&gt;"",VLOOKUP(B7550,'Ket qua do'!$C$5:$AP$50000,$C$3,TRUE)*SQRT(3)*$C$11,"")</f>
        <v>#N/A</v>
      </c>
      <c r="D7550" s="21" t="e">
        <f>IF(A7550&lt;&gt;"",VLOOKUP(B7550,'Ket qua do'!$C$5:$AP$50000,$D$3,TRUE),"")</f>
        <v>#N/A</v>
      </c>
      <c r="E7550" s="21" t="e">
        <f>IF(A7550&lt;&gt;"",VLOOKUP(B7550,'Ket qua do'!$C$5:$AP$50000,$E$3,TRUE)*$C$12,"")</f>
        <v>#N/A</v>
      </c>
      <c r="F7550" s="21" t="e">
        <f>IF(A7550&lt;&gt;"",VLOOKUP(B7550,'Ket qua do'!$C$5:$AP$50000,$F$3,TRUE),"")</f>
        <v>#N/A</v>
      </c>
      <c r="G7550" s="21" t="e">
        <f>IF(A7550&lt;&gt;"",VLOOKUP(B7550,'Ket qua do'!$C$5:$AP$50000,$G$3,TRUE),"")</f>
        <v>#N/A</v>
      </c>
      <c r="H7550" s="21" t="e">
        <f>IF(A7550&lt;&gt;"",VLOOKUP(B7550,'Ket qua do'!$C$5:$AP$50000,$H$3,TRUE),"")</f>
        <v>#N/A</v>
      </c>
      <c r="I7550" s="21" t="e">
        <f>IF(A7550&lt;&gt;"",VLOOKUP(B7550,'Ket qua do'!$C$5:$AP$50000,$I$3,TRUE)*$E$9/1000,"")</f>
        <v>#N/A</v>
      </c>
      <c r="J7550" s="21" t="e">
        <f>IF(A7550&lt;&gt;"",VLOOKUP(B7550,'Ket qua do'!$C$5:$AP$50000,$J$3,TRUE)*$E$9/1000,"")</f>
        <v>#N/A</v>
      </c>
      <c r="K7550" s="21" t="e">
        <f>IF(A7550&lt;&gt;"",VLOOKUP(B7550,'Ket qua do'!$C$5:$AP$50000,$K$3,TRUE)*$E$9/1000,"")</f>
        <v>#N/A</v>
      </c>
      <c r="L7550" s="21" t="e">
        <f>IF(A7550&lt;&gt;"",VLOOKUP(B7550,'Ket qua do'!$C$5:$AP$50000,$L$3,TRUE),"")</f>
        <v>#N/A</v>
      </c>
    </row>
    <row r="7551" spans="1:12" x14ac:dyDescent="0.25">
      <c r="A7551" t="e">
        <f t="shared" si="123"/>
        <v>#N/A</v>
      </c>
      <c r="B7551" s="1" t="e">
        <f>IF(A7551&lt;&gt;"",VLOOKUP(A7551,'Ket qua do'!$B$5:$CE$50000,2,TRUE),"")</f>
        <v>#N/A</v>
      </c>
      <c r="C7551" s="19" t="e">
        <f>IF(A7551&lt;&gt;"",VLOOKUP(B7551,'Ket qua do'!$C$5:$AP$50000,$C$3,TRUE)*SQRT(3)*$C$11,"")</f>
        <v>#N/A</v>
      </c>
      <c r="D7551" s="21" t="e">
        <f>IF(A7551&lt;&gt;"",VLOOKUP(B7551,'Ket qua do'!$C$5:$AP$50000,$D$3,TRUE),"")</f>
        <v>#N/A</v>
      </c>
      <c r="E7551" s="21" t="e">
        <f>IF(A7551&lt;&gt;"",VLOOKUP(B7551,'Ket qua do'!$C$5:$AP$50000,$E$3,TRUE)*$C$12,"")</f>
        <v>#N/A</v>
      </c>
      <c r="F7551" s="21" t="e">
        <f>IF(A7551&lt;&gt;"",VLOOKUP(B7551,'Ket qua do'!$C$5:$AP$50000,$F$3,TRUE),"")</f>
        <v>#N/A</v>
      </c>
      <c r="G7551" s="21" t="e">
        <f>IF(A7551&lt;&gt;"",VLOOKUP(B7551,'Ket qua do'!$C$5:$AP$50000,$G$3,TRUE),"")</f>
        <v>#N/A</v>
      </c>
      <c r="H7551" s="21" t="e">
        <f>IF(A7551&lt;&gt;"",VLOOKUP(B7551,'Ket qua do'!$C$5:$AP$50000,$H$3,TRUE),"")</f>
        <v>#N/A</v>
      </c>
      <c r="I7551" s="21" t="e">
        <f>IF(A7551&lt;&gt;"",VLOOKUP(B7551,'Ket qua do'!$C$5:$AP$50000,$I$3,TRUE)*$E$9/1000,"")</f>
        <v>#N/A</v>
      </c>
      <c r="J7551" s="21" t="e">
        <f>IF(A7551&lt;&gt;"",VLOOKUP(B7551,'Ket qua do'!$C$5:$AP$50000,$J$3,TRUE)*$E$9/1000,"")</f>
        <v>#N/A</v>
      </c>
      <c r="K7551" s="21" t="e">
        <f>IF(A7551&lt;&gt;"",VLOOKUP(B7551,'Ket qua do'!$C$5:$AP$50000,$K$3,TRUE)*$E$9/1000,"")</f>
        <v>#N/A</v>
      </c>
      <c r="L7551" s="21" t="e">
        <f>IF(A7551&lt;&gt;"",VLOOKUP(B7551,'Ket qua do'!$C$5:$AP$50000,$L$3,TRUE),"")</f>
        <v>#N/A</v>
      </c>
    </row>
    <row r="7552" spans="1:12" x14ac:dyDescent="0.25">
      <c r="A7552" t="e">
        <f t="shared" si="123"/>
        <v>#N/A</v>
      </c>
      <c r="B7552" s="1" t="e">
        <f>IF(A7552&lt;&gt;"",VLOOKUP(A7552,'Ket qua do'!$B$5:$CE$50000,2,TRUE),"")</f>
        <v>#N/A</v>
      </c>
      <c r="C7552" s="19" t="e">
        <f>IF(A7552&lt;&gt;"",VLOOKUP(B7552,'Ket qua do'!$C$5:$AP$50000,$C$3,TRUE)*SQRT(3)*$C$11,"")</f>
        <v>#N/A</v>
      </c>
      <c r="D7552" s="21" t="e">
        <f>IF(A7552&lt;&gt;"",VLOOKUP(B7552,'Ket qua do'!$C$5:$AP$50000,$D$3,TRUE),"")</f>
        <v>#N/A</v>
      </c>
      <c r="E7552" s="21" t="e">
        <f>IF(A7552&lt;&gt;"",VLOOKUP(B7552,'Ket qua do'!$C$5:$AP$50000,$E$3,TRUE)*$C$12,"")</f>
        <v>#N/A</v>
      </c>
      <c r="F7552" s="21" t="e">
        <f>IF(A7552&lt;&gt;"",VLOOKUP(B7552,'Ket qua do'!$C$5:$AP$50000,$F$3,TRUE),"")</f>
        <v>#N/A</v>
      </c>
      <c r="G7552" s="21" t="e">
        <f>IF(A7552&lt;&gt;"",VLOOKUP(B7552,'Ket qua do'!$C$5:$AP$50000,$G$3,TRUE),"")</f>
        <v>#N/A</v>
      </c>
      <c r="H7552" s="21" t="e">
        <f>IF(A7552&lt;&gt;"",VLOOKUP(B7552,'Ket qua do'!$C$5:$AP$50000,$H$3,TRUE),"")</f>
        <v>#N/A</v>
      </c>
      <c r="I7552" s="21" t="e">
        <f>IF(A7552&lt;&gt;"",VLOOKUP(B7552,'Ket qua do'!$C$5:$AP$50000,$I$3,TRUE)*$E$9/1000,"")</f>
        <v>#N/A</v>
      </c>
      <c r="J7552" s="21" t="e">
        <f>IF(A7552&lt;&gt;"",VLOOKUP(B7552,'Ket qua do'!$C$5:$AP$50000,$J$3,TRUE)*$E$9/1000,"")</f>
        <v>#N/A</v>
      </c>
      <c r="K7552" s="21" t="e">
        <f>IF(A7552&lt;&gt;"",VLOOKUP(B7552,'Ket qua do'!$C$5:$AP$50000,$K$3,TRUE)*$E$9/1000,"")</f>
        <v>#N/A</v>
      </c>
      <c r="L7552" s="21" t="e">
        <f>IF(A7552&lt;&gt;"",VLOOKUP(B7552,'Ket qua do'!$C$5:$AP$50000,$L$3,TRUE),"")</f>
        <v>#N/A</v>
      </c>
    </row>
    <row r="7553" spans="1:12" x14ac:dyDescent="0.25">
      <c r="A7553" t="e">
        <f t="shared" si="123"/>
        <v>#N/A</v>
      </c>
      <c r="B7553" s="1" t="e">
        <f>IF(A7553&lt;&gt;"",VLOOKUP(A7553,'Ket qua do'!$B$5:$CE$50000,2,TRUE),"")</f>
        <v>#N/A</v>
      </c>
      <c r="C7553" s="19" t="e">
        <f>IF(A7553&lt;&gt;"",VLOOKUP(B7553,'Ket qua do'!$C$5:$AP$50000,$C$3,TRUE)*SQRT(3)*$C$11,"")</f>
        <v>#N/A</v>
      </c>
      <c r="D7553" s="21" t="e">
        <f>IF(A7553&lt;&gt;"",VLOOKUP(B7553,'Ket qua do'!$C$5:$AP$50000,$D$3,TRUE),"")</f>
        <v>#N/A</v>
      </c>
      <c r="E7553" s="21" t="e">
        <f>IF(A7553&lt;&gt;"",VLOOKUP(B7553,'Ket qua do'!$C$5:$AP$50000,$E$3,TRUE)*$C$12,"")</f>
        <v>#N/A</v>
      </c>
      <c r="F7553" s="21" t="e">
        <f>IF(A7553&lt;&gt;"",VLOOKUP(B7553,'Ket qua do'!$C$5:$AP$50000,$F$3,TRUE),"")</f>
        <v>#N/A</v>
      </c>
      <c r="G7553" s="21" t="e">
        <f>IF(A7553&lt;&gt;"",VLOOKUP(B7553,'Ket qua do'!$C$5:$AP$50000,$G$3,TRUE),"")</f>
        <v>#N/A</v>
      </c>
      <c r="H7553" s="21" t="e">
        <f>IF(A7553&lt;&gt;"",VLOOKUP(B7553,'Ket qua do'!$C$5:$AP$50000,$H$3,TRUE),"")</f>
        <v>#N/A</v>
      </c>
      <c r="I7553" s="21" t="e">
        <f>IF(A7553&lt;&gt;"",VLOOKUP(B7553,'Ket qua do'!$C$5:$AP$50000,$I$3,TRUE)*$E$9/1000,"")</f>
        <v>#N/A</v>
      </c>
      <c r="J7553" s="21" t="e">
        <f>IF(A7553&lt;&gt;"",VLOOKUP(B7553,'Ket qua do'!$C$5:$AP$50000,$J$3,TRUE)*$E$9/1000,"")</f>
        <v>#N/A</v>
      </c>
      <c r="K7553" s="21" t="e">
        <f>IF(A7553&lt;&gt;"",VLOOKUP(B7553,'Ket qua do'!$C$5:$AP$50000,$K$3,TRUE)*$E$9/1000,"")</f>
        <v>#N/A</v>
      </c>
      <c r="L7553" s="21" t="e">
        <f>IF(A7553&lt;&gt;"",VLOOKUP(B7553,'Ket qua do'!$C$5:$AP$50000,$L$3,TRUE),"")</f>
        <v>#N/A</v>
      </c>
    </row>
    <row r="7554" spans="1:12" x14ac:dyDescent="0.25">
      <c r="A7554" t="e">
        <f t="shared" si="123"/>
        <v>#N/A</v>
      </c>
      <c r="B7554" s="1" t="e">
        <f>IF(A7554&lt;&gt;"",VLOOKUP(A7554,'Ket qua do'!$B$5:$CE$50000,2,TRUE),"")</f>
        <v>#N/A</v>
      </c>
      <c r="C7554" s="19" t="e">
        <f>IF(A7554&lt;&gt;"",VLOOKUP(B7554,'Ket qua do'!$C$5:$AP$50000,$C$3,TRUE)*SQRT(3)*$C$11,"")</f>
        <v>#N/A</v>
      </c>
      <c r="D7554" s="21" t="e">
        <f>IF(A7554&lt;&gt;"",VLOOKUP(B7554,'Ket qua do'!$C$5:$AP$50000,$D$3,TRUE),"")</f>
        <v>#N/A</v>
      </c>
      <c r="E7554" s="21" t="e">
        <f>IF(A7554&lt;&gt;"",VLOOKUP(B7554,'Ket qua do'!$C$5:$AP$50000,$E$3,TRUE)*$C$12,"")</f>
        <v>#N/A</v>
      </c>
      <c r="F7554" s="21" t="e">
        <f>IF(A7554&lt;&gt;"",VLOOKUP(B7554,'Ket qua do'!$C$5:$AP$50000,$F$3,TRUE),"")</f>
        <v>#N/A</v>
      </c>
      <c r="G7554" s="21" t="e">
        <f>IF(A7554&lt;&gt;"",VLOOKUP(B7554,'Ket qua do'!$C$5:$AP$50000,$G$3,TRUE),"")</f>
        <v>#N/A</v>
      </c>
      <c r="H7554" s="21" t="e">
        <f>IF(A7554&lt;&gt;"",VLOOKUP(B7554,'Ket qua do'!$C$5:$AP$50000,$H$3,TRUE),"")</f>
        <v>#N/A</v>
      </c>
      <c r="I7554" s="21" t="e">
        <f>IF(A7554&lt;&gt;"",VLOOKUP(B7554,'Ket qua do'!$C$5:$AP$50000,$I$3,TRUE)*$E$9/1000,"")</f>
        <v>#N/A</v>
      </c>
      <c r="J7554" s="21" t="e">
        <f>IF(A7554&lt;&gt;"",VLOOKUP(B7554,'Ket qua do'!$C$5:$AP$50000,$J$3,TRUE)*$E$9/1000,"")</f>
        <v>#N/A</v>
      </c>
      <c r="K7554" s="21" t="e">
        <f>IF(A7554&lt;&gt;"",VLOOKUP(B7554,'Ket qua do'!$C$5:$AP$50000,$K$3,TRUE)*$E$9/1000,"")</f>
        <v>#N/A</v>
      </c>
      <c r="L7554" s="21" t="e">
        <f>IF(A7554&lt;&gt;"",VLOOKUP(B7554,'Ket qua do'!$C$5:$AP$50000,$L$3,TRUE),"")</f>
        <v>#N/A</v>
      </c>
    </row>
    <row r="7555" spans="1:12" x14ac:dyDescent="0.25">
      <c r="A7555" t="e">
        <f t="shared" si="123"/>
        <v>#N/A</v>
      </c>
      <c r="B7555" s="1" t="e">
        <f>IF(A7555&lt;&gt;"",VLOOKUP(A7555,'Ket qua do'!$B$5:$CE$50000,2,TRUE),"")</f>
        <v>#N/A</v>
      </c>
      <c r="C7555" s="19" t="e">
        <f>IF(A7555&lt;&gt;"",VLOOKUP(B7555,'Ket qua do'!$C$5:$AP$50000,$C$3,TRUE)*SQRT(3)*$C$11,"")</f>
        <v>#N/A</v>
      </c>
      <c r="D7555" s="21" t="e">
        <f>IF(A7555&lt;&gt;"",VLOOKUP(B7555,'Ket qua do'!$C$5:$AP$50000,$D$3,TRUE),"")</f>
        <v>#N/A</v>
      </c>
      <c r="E7555" s="21" t="e">
        <f>IF(A7555&lt;&gt;"",VLOOKUP(B7555,'Ket qua do'!$C$5:$AP$50000,$E$3,TRUE)*$C$12,"")</f>
        <v>#N/A</v>
      </c>
      <c r="F7555" s="21" t="e">
        <f>IF(A7555&lt;&gt;"",VLOOKUP(B7555,'Ket qua do'!$C$5:$AP$50000,$F$3,TRUE),"")</f>
        <v>#N/A</v>
      </c>
      <c r="G7555" s="21" t="e">
        <f>IF(A7555&lt;&gt;"",VLOOKUP(B7555,'Ket qua do'!$C$5:$AP$50000,$G$3,TRUE),"")</f>
        <v>#N/A</v>
      </c>
      <c r="H7555" s="21" t="e">
        <f>IF(A7555&lt;&gt;"",VLOOKUP(B7555,'Ket qua do'!$C$5:$AP$50000,$H$3,TRUE),"")</f>
        <v>#N/A</v>
      </c>
      <c r="I7555" s="21" t="e">
        <f>IF(A7555&lt;&gt;"",VLOOKUP(B7555,'Ket qua do'!$C$5:$AP$50000,$I$3,TRUE)*$E$9/1000,"")</f>
        <v>#N/A</v>
      </c>
      <c r="J7555" s="21" t="e">
        <f>IF(A7555&lt;&gt;"",VLOOKUP(B7555,'Ket qua do'!$C$5:$AP$50000,$J$3,TRUE)*$E$9/1000,"")</f>
        <v>#N/A</v>
      </c>
      <c r="K7555" s="21" t="e">
        <f>IF(A7555&lt;&gt;"",VLOOKUP(B7555,'Ket qua do'!$C$5:$AP$50000,$K$3,TRUE)*$E$9/1000,"")</f>
        <v>#N/A</v>
      </c>
      <c r="L7555" s="21" t="e">
        <f>IF(A7555&lt;&gt;"",VLOOKUP(B7555,'Ket qua do'!$C$5:$AP$50000,$L$3,TRUE),"")</f>
        <v>#N/A</v>
      </c>
    </row>
    <row r="7556" spans="1:12" x14ac:dyDescent="0.25">
      <c r="A7556" t="e">
        <f t="shared" si="123"/>
        <v>#N/A</v>
      </c>
      <c r="B7556" s="1" t="e">
        <f>IF(A7556&lt;&gt;"",VLOOKUP(A7556,'Ket qua do'!$B$5:$CE$50000,2,TRUE),"")</f>
        <v>#N/A</v>
      </c>
      <c r="C7556" s="19" t="e">
        <f>IF(A7556&lt;&gt;"",VLOOKUP(B7556,'Ket qua do'!$C$5:$AP$50000,$C$3,TRUE)*SQRT(3)*$C$11,"")</f>
        <v>#N/A</v>
      </c>
      <c r="D7556" s="21" t="e">
        <f>IF(A7556&lt;&gt;"",VLOOKUP(B7556,'Ket qua do'!$C$5:$AP$50000,$D$3,TRUE),"")</f>
        <v>#N/A</v>
      </c>
      <c r="E7556" s="21" t="e">
        <f>IF(A7556&lt;&gt;"",VLOOKUP(B7556,'Ket qua do'!$C$5:$AP$50000,$E$3,TRUE)*$C$12,"")</f>
        <v>#N/A</v>
      </c>
      <c r="F7556" s="21" t="e">
        <f>IF(A7556&lt;&gt;"",VLOOKUP(B7556,'Ket qua do'!$C$5:$AP$50000,$F$3,TRUE),"")</f>
        <v>#N/A</v>
      </c>
      <c r="G7556" s="21" t="e">
        <f>IF(A7556&lt;&gt;"",VLOOKUP(B7556,'Ket qua do'!$C$5:$AP$50000,$G$3,TRUE),"")</f>
        <v>#N/A</v>
      </c>
      <c r="H7556" s="21" t="e">
        <f>IF(A7556&lt;&gt;"",VLOOKUP(B7556,'Ket qua do'!$C$5:$AP$50000,$H$3,TRUE),"")</f>
        <v>#N/A</v>
      </c>
      <c r="I7556" s="21" t="e">
        <f>IF(A7556&lt;&gt;"",VLOOKUP(B7556,'Ket qua do'!$C$5:$AP$50000,$I$3,TRUE)*$E$9/1000,"")</f>
        <v>#N/A</v>
      </c>
      <c r="J7556" s="21" t="e">
        <f>IF(A7556&lt;&gt;"",VLOOKUP(B7556,'Ket qua do'!$C$5:$AP$50000,$J$3,TRUE)*$E$9/1000,"")</f>
        <v>#N/A</v>
      </c>
      <c r="K7556" s="21" t="e">
        <f>IF(A7556&lt;&gt;"",VLOOKUP(B7556,'Ket qua do'!$C$5:$AP$50000,$K$3,TRUE)*$E$9/1000,"")</f>
        <v>#N/A</v>
      </c>
      <c r="L7556" s="21" t="e">
        <f>IF(A7556&lt;&gt;"",VLOOKUP(B7556,'Ket qua do'!$C$5:$AP$50000,$L$3,TRUE),"")</f>
        <v>#N/A</v>
      </c>
    </row>
    <row r="7557" spans="1:12" x14ac:dyDescent="0.25">
      <c r="A7557" t="e">
        <f t="shared" si="123"/>
        <v>#N/A</v>
      </c>
      <c r="B7557" s="1" t="e">
        <f>IF(A7557&lt;&gt;"",VLOOKUP(A7557,'Ket qua do'!$B$5:$CE$50000,2,TRUE),"")</f>
        <v>#N/A</v>
      </c>
      <c r="C7557" s="19" t="e">
        <f>IF(A7557&lt;&gt;"",VLOOKUP(B7557,'Ket qua do'!$C$5:$AP$50000,$C$3,TRUE)*SQRT(3)*$C$11,"")</f>
        <v>#N/A</v>
      </c>
      <c r="D7557" s="21" t="e">
        <f>IF(A7557&lt;&gt;"",VLOOKUP(B7557,'Ket qua do'!$C$5:$AP$50000,$D$3,TRUE),"")</f>
        <v>#N/A</v>
      </c>
      <c r="E7557" s="21" t="e">
        <f>IF(A7557&lt;&gt;"",VLOOKUP(B7557,'Ket qua do'!$C$5:$AP$50000,$E$3,TRUE)*$C$12,"")</f>
        <v>#N/A</v>
      </c>
      <c r="F7557" s="21" t="e">
        <f>IF(A7557&lt;&gt;"",VLOOKUP(B7557,'Ket qua do'!$C$5:$AP$50000,$F$3,TRUE),"")</f>
        <v>#N/A</v>
      </c>
      <c r="G7557" s="21" t="e">
        <f>IF(A7557&lt;&gt;"",VLOOKUP(B7557,'Ket qua do'!$C$5:$AP$50000,$G$3,TRUE),"")</f>
        <v>#N/A</v>
      </c>
      <c r="H7557" s="21" t="e">
        <f>IF(A7557&lt;&gt;"",VLOOKUP(B7557,'Ket qua do'!$C$5:$AP$50000,$H$3,TRUE),"")</f>
        <v>#N/A</v>
      </c>
      <c r="I7557" s="21" t="e">
        <f>IF(A7557&lt;&gt;"",VLOOKUP(B7557,'Ket qua do'!$C$5:$AP$50000,$I$3,TRUE)*$E$9/1000,"")</f>
        <v>#N/A</v>
      </c>
      <c r="J7557" s="21" t="e">
        <f>IF(A7557&lt;&gt;"",VLOOKUP(B7557,'Ket qua do'!$C$5:$AP$50000,$J$3,TRUE)*$E$9/1000,"")</f>
        <v>#N/A</v>
      </c>
      <c r="K7557" s="21" t="e">
        <f>IF(A7557&lt;&gt;"",VLOOKUP(B7557,'Ket qua do'!$C$5:$AP$50000,$K$3,TRUE)*$E$9/1000,"")</f>
        <v>#N/A</v>
      </c>
      <c r="L7557" s="21" t="e">
        <f>IF(A7557&lt;&gt;"",VLOOKUP(B7557,'Ket qua do'!$C$5:$AP$50000,$L$3,TRUE),"")</f>
        <v>#N/A</v>
      </c>
    </row>
    <row r="7558" spans="1:12" x14ac:dyDescent="0.25">
      <c r="A7558" t="e">
        <f t="shared" si="123"/>
        <v>#N/A</v>
      </c>
      <c r="B7558" s="1" t="e">
        <f>IF(A7558&lt;&gt;"",VLOOKUP(A7558,'Ket qua do'!$B$5:$CE$50000,2,TRUE),"")</f>
        <v>#N/A</v>
      </c>
      <c r="C7558" s="19" t="e">
        <f>IF(A7558&lt;&gt;"",VLOOKUP(B7558,'Ket qua do'!$C$5:$AP$50000,$C$3,TRUE)*SQRT(3)*$C$11,"")</f>
        <v>#N/A</v>
      </c>
      <c r="D7558" s="21" t="e">
        <f>IF(A7558&lt;&gt;"",VLOOKUP(B7558,'Ket qua do'!$C$5:$AP$50000,$D$3,TRUE),"")</f>
        <v>#N/A</v>
      </c>
      <c r="E7558" s="21" t="e">
        <f>IF(A7558&lt;&gt;"",VLOOKUP(B7558,'Ket qua do'!$C$5:$AP$50000,$E$3,TRUE)*$C$12,"")</f>
        <v>#N/A</v>
      </c>
      <c r="F7558" s="21" t="e">
        <f>IF(A7558&lt;&gt;"",VLOOKUP(B7558,'Ket qua do'!$C$5:$AP$50000,$F$3,TRUE),"")</f>
        <v>#N/A</v>
      </c>
      <c r="G7558" s="21" t="e">
        <f>IF(A7558&lt;&gt;"",VLOOKUP(B7558,'Ket qua do'!$C$5:$AP$50000,$G$3,TRUE),"")</f>
        <v>#N/A</v>
      </c>
      <c r="H7558" s="21" t="e">
        <f>IF(A7558&lt;&gt;"",VLOOKUP(B7558,'Ket qua do'!$C$5:$AP$50000,$H$3,TRUE),"")</f>
        <v>#N/A</v>
      </c>
      <c r="I7558" s="21" t="e">
        <f>IF(A7558&lt;&gt;"",VLOOKUP(B7558,'Ket qua do'!$C$5:$AP$50000,$I$3,TRUE)*$E$9/1000,"")</f>
        <v>#N/A</v>
      </c>
      <c r="J7558" s="21" t="e">
        <f>IF(A7558&lt;&gt;"",VLOOKUP(B7558,'Ket qua do'!$C$5:$AP$50000,$J$3,TRUE)*$E$9/1000,"")</f>
        <v>#N/A</v>
      </c>
      <c r="K7558" s="21" t="e">
        <f>IF(A7558&lt;&gt;"",VLOOKUP(B7558,'Ket qua do'!$C$5:$AP$50000,$K$3,TRUE)*$E$9/1000,"")</f>
        <v>#N/A</v>
      </c>
      <c r="L7558" s="21" t="e">
        <f>IF(A7558&lt;&gt;"",VLOOKUP(B7558,'Ket qua do'!$C$5:$AP$50000,$L$3,TRUE),"")</f>
        <v>#N/A</v>
      </c>
    </row>
    <row r="7559" spans="1:12" x14ac:dyDescent="0.25">
      <c r="A7559" t="e">
        <f t="shared" si="123"/>
        <v>#N/A</v>
      </c>
      <c r="B7559" s="1" t="e">
        <f>IF(A7559&lt;&gt;"",VLOOKUP(A7559,'Ket qua do'!$B$5:$CE$50000,2,TRUE),"")</f>
        <v>#N/A</v>
      </c>
      <c r="C7559" s="19" t="e">
        <f>IF(A7559&lt;&gt;"",VLOOKUP(B7559,'Ket qua do'!$C$5:$AP$50000,$C$3,TRUE)*SQRT(3)*$C$11,"")</f>
        <v>#N/A</v>
      </c>
      <c r="D7559" s="21" t="e">
        <f>IF(A7559&lt;&gt;"",VLOOKUP(B7559,'Ket qua do'!$C$5:$AP$50000,$D$3,TRUE),"")</f>
        <v>#N/A</v>
      </c>
      <c r="E7559" s="21" t="e">
        <f>IF(A7559&lt;&gt;"",VLOOKUP(B7559,'Ket qua do'!$C$5:$AP$50000,$E$3,TRUE)*$C$12,"")</f>
        <v>#N/A</v>
      </c>
      <c r="F7559" s="21" t="e">
        <f>IF(A7559&lt;&gt;"",VLOOKUP(B7559,'Ket qua do'!$C$5:$AP$50000,$F$3,TRUE),"")</f>
        <v>#N/A</v>
      </c>
      <c r="G7559" s="21" t="e">
        <f>IF(A7559&lt;&gt;"",VLOOKUP(B7559,'Ket qua do'!$C$5:$AP$50000,$G$3,TRUE),"")</f>
        <v>#N/A</v>
      </c>
      <c r="H7559" s="21" t="e">
        <f>IF(A7559&lt;&gt;"",VLOOKUP(B7559,'Ket qua do'!$C$5:$AP$50000,$H$3,TRUE),"")</f>
        <v>#N/A</v>
      </c>
      <c r="I7559" s="21" t="e">
        <f>IF(A7559&lt;&gt;"",VLOOKUP(B7559,'Ket qua do'!$C$5:$AP$50000,$I$3,TRUE)*$E$9/1000,"")</f>
        <v>#N/A</v>
      </c>
      <c r="J7559" s="21" t="e">
        <f>IF(A7559&lt;&gt;"",VLOOKUP(B7559,'Ket qua do'!$C$5:$AP$50000,$J$3,TRUE)*$E$9/1000,"")</f>
        <v>#N/A</v>
      </c>
      <c r="K7559" s="21" t="e">
        <f>IF(A7559&lt;&gt;"",VLOOKUP(B7559,'Ket qua do'!$C$5:$AP$50000,$K$3,TRUE)*$E$9/1000,"")</f>
        <v>#N/A</v>
      </c>
      <c r="L7559" s="21" t="e">
        <f>IF(A7559&lt;&gt;"",VLOOKUP(B7559,'Ket qua do'!$C$5:$AP$50000,$L$3,TRUE),"")</f>
        <v>#N/A</v>
      </c>
    </row>
    <row r="7560" spans="1:12" x14ac:dyDescent="0.25">
      <c r="A7560" t="e">
        <f t="shared" si="123"/>
        <v>#N/A</v>
      </c>
      <c r="B7560" s="1" t="e">
        <f>IF(A7560&lt;&gt;"",VLOOKUP(A7560,'Ket qua do'!$B$5:$CE$50000,2,TRUE),"")</f>
        <v>#N/A</v>
      </c>
      <c r="C7560" s="19" t="e">
        <f>IF(A7560&lt;&gt;"",VLOOKUP(B7560,'Ket qua do'!$C$5:$AP$50000,$C$3,TRUE)*SQRT(3)*$C$11,"")</f>
        <v>#N/A</v>
      </c>
      <c r="D7560" s="21" t="e">
        <f>IF(A7560&lt;&gt;"",VLOOKUP(B7560,'Ket qua do'!$C$5:$AP$50000,$D$3,TRUE),"")</f>
        <v>#N/A</v>
      </c>
      <c r="E7560" s="21" t="e">
        <f>IF(A7560&lt;&gt;"",VLOOKUP(B7560,'Ket qua do'!$C$5:$AP$50000,$E$3,TRUE)*$C$12,"")</f>
        <v>#N/A</v>
      </c>
      <c r="F7560" s="21" t="e">
        <f>IF(A7560&lt;&gt;"",VLOOKUP(B7560,'Ket qua do'!$C$5:$AP$50000,$F$3,TRUE),"")</f>
        <v>#N/A</v>
      </c>
      <c r="G7560" s="21" t="e">
        <f>IF(A7560&lt;&gt;"",VLOOKUP(B7560,'Ket qua do'!$C$5:$AP$50000,$G$3,TRUE),"")</f>
        <v>#N/A</v>
      </c>
      <c r="H7560" s="21" t="e">
        <f>IF(A7560&lt;&gt;"",VLOOKUP(B7560,'Ket qua do'!$C$5:$AP$50000,$H$3,TRUE),"")</f>
        <v>#N/A</v>
      </c>
      <c r="I7560" s="21" t="e">
        <f>IF(A7560&lt;&gt;"",VLOOKUP(B7560,'Ket qua do'!$C$5:$AP$50000,$I$3,TRUE)*$E$9/1000,"")</f>
        <v>#N/A</v>
      </c>
      <c r="J7560" s="21" t="e">
        <f>IF(A7560&lt;&gt;"",VLOOKUP(B7560,'Ket qua do'!$C$5:$AP$50000,$J$3,TRUE)*$E$9/1000,"")</f>
        <v>#N/A</v>
      </c>
      <c r="K7560" s="21" t="e">
        <f>IF(A7560&lt;&gt;"",VLOOKUP(B7560,'Ket qua do'!$C$5:$AP$50000,$K$3,TRUE)*$E$9/1000,"")</f>
        <v>#N/A</v>
      </c>
      <c r="L7560" s="21" t="e">
        <f>IF(A7560&lt;&gt;"",VLOOKUP(B7560,'Ket qua do'!$C$5:$AP$50000,$L$3,TRUE),"")</f>
        <v>#N/A</v>
      </c>
    </row>
    <row r="7561" spans="1:12" x14ac:dyDescent="0.25">
      <c r="A7561" t="e">
        <f t="shared" si="123"/>
        <v>#N/A</v>
      </c>
      <c r="B7561" s="1" t="e">
        <f>IF(A7561&lt;&gt;"",VLOOKUP(A7561,'Ket qua do'!$B$5:$CE$50000,2,TRUE),"")</f>
        <v>#N/A</v>
      </c>
      <c r="C7561" s="19" t="e">
        <f>IF(A7561&lt;&gt;"",VLOOKUP(B7561,'Ket qua do'!$C$5:$AP$50000,$C$3,TRUE)*SQRT(3)*$C$11,"")</f>
        <v>#N/A</v>
      </c>
      <c r="D7561" s="21" t="e">
        <f>IF(A7561&lt;&gt;"",VLOOKUP(B7561,'Ket qua do'!$C$5:$AP$50000,$D$3,TRUE),"")</f>
        <v>#N/A</v>
      </c>
      <c r="E7561" s="21" t="e">
        <f>IF(A7561&lt;&gt;"",VLOOKUP(B7561,'Ket qua do'!$C$5:$AP$50000,$E$3,TRUE)*$C$12,"")</f>
        <v>#N/A</v>
      </c>
      <c r="F7561" s="21" t="e">
        <f>IF(A7561&lt;&gt;"",VLOOKUP(B7561,'Ket qua do'!$C$5:$AP$50000,$F$3,TRUE),"")</f>
        <v>#N/A</v>
      </c>
      <c r="G7561" s="21" t="e">
        <f>IF(A7561&lt;&gt;"",VLOOKUP(B7561,'Ket qua do'!$C$5:$AP$50000,$G$3,TRUE),"")</f>
        <v>#N/A</v>
      </c>
      <c r="H7561" s="21" t="e">
        <f>IF(A7561&lt;&gt;"",VLOOKUP(B7561,'Ket qua do'!$C$5:$AP$50000,$H$3,TRUE),"")</f>
        <v>#N/A</v>
      </c>
      <c r="I7561" s="21" t="e">
        <f>IF(A7561&lt;&gt;"",VLOOKUP(B7561,'Ket qua do'!$C$5:$AP$50000,$I$3,TRUE)*$E$9/1000,"")</f>
        <v>#N/A</v>
      </c>
      <c r="J7561" s="21" t="e">
        <f>IF(A7561&lt;&gt;"",VLOOKUP(B7561,'Ket qua do'!$C$5:$AP$50000,$J$3,TRUE)*$E$9/1000,"")</f>
        <v>#N/A</v>
      </c>
      <c r="K7561" s="21" t="e">
        <f>IF(A7561&lt;&gt;"",VLOOKUP(B7561,'Ket qua do'!$C$5:$AP$50000,$K$3,TRUE)*$E$9/1000,"")</f>
        <v>#N/A</v>
      </c>
      <c r="L7561" s="21" t="e">
        <f>IF(A7561&lt;&gt;"",VLOOKUP(B7561,'Ket qua do'!$C$5:$AP$50000,$L$3,TRUE),"")</f>
        <v>#N/A</v>
      </c>
    </row>
    <row r="7562" spans="1:12" x14ac:dyDescent="0.25">
      <c r="A7562" t="e">
        <f t="shared" si="123"/>
        <v>#N/A</v>
      </c>
      <c r="B7562" s="1" t="e">
        <f>IF(A7562&lt;&gt;"",VLOOKUP(A7562,'Ket qua do'!$B$5:$CE$50000,2,TRUE),"")</f>
        <v>#N/A</v>
      </c>
      <c r="C7562" s="19" t="e">
        <f>IF(A7562&lt;&gt;"",VLOOKUP(B7562,'Ket qua do'!$C$5:$AP$50000,$C$3,TRUE)*SQRT(3)*$C$11,"")</f>
        <v>#N/A</v>
      </c>
      <c r="D7562" s="21" t="e">
        <f>IF(A7562&lt;&gt;"",VLOOKUP(B7562,'Ket qua do'!$C$5:$AP$50000,$D$3,TRUE),"")</f>
        <v>#N/A</v>
      </c>
      <c r="E7562" s="21" t="e">
        <f>IF(A7562&lt;&gt;"",VLOOKUP(B7562,'Ket qua do'!$C$5:$AP$50000,$E$3,TRUE)*$C$12,"")</f>
        <v>#N/A</v>
      </c>
      <c r="F7562" s="21" t="e">
        <f>IF(A7562&lt;&gt;"",VLOOKUP(B7562,'Ket qua do'!$C$5:$AP$50000,$F$3,TRUE),"")</f>
        <v>#N/A</v>
      </c>
      <c r="G7562" s="21" t="e">
        <f>IF(A7562&lt;&gt;"",VLOOKUP(B7562,'Ket qua do'!$C$5:$AP$50000,$G$3,TRUE),"")</f>
        <v>#N/A</v>
      </c>
      <c r="H7562" s="21" t="e">
        <f>IF(A7562&lt;&gt;"",VLOOKUP(B7562,'Ket qua do'!$C$5:$AP$50000,$H$3,TRUE),"")</f>
        <v>#N/A</v>
      </c>
      <c r="I7562" s="21" t="e">
        <f>IF(A7562&lt;&gt;"",VLOOKUP(B7562,'Ket qua do'!$C$5:$AP$50000,$I$3,TRUE)*$E$9/1000,"")</f>
        <v>#N/A</v>
      </c>
      <c r="J7562" s="21" t="e">
        <f>IF(A7562&lt;&gt;"",VLOOKUP(B7562,'Ket qua do'!$C$5:$AP$50000,$J$3,TRUE)*$E$9/1000,"")</f>
        <v>#N/A</v>
      </c>
      <c r="K7562" s="21" t="e">
        <f>IF(A7562&lt;&gt;"",VLOOKUP(B7562,'Ket qua do'!$C$5:$AP$50000,$K$3,TRUE)*$E$9/1000,"")</f>
        <v>#N/A</v>
      </c>
      <c r="L7562" s="21" t="e">
        <f>IF(A7562&lt;&gt;"",VLOOKUP(B7562,'Ket qua do'!$C$5:$AP$50000,$L$3,TRUE),"")</f>
        <v>#N/A</v>
      </c>
    </row>
    <row r="7563" spans="1:12" x14ac:dyDescent="0.25">
      <c r="A7563" t="e">
        <f t="shared" si="123"/>
        <v>#N/A</v>
      </c>
      <c r="B7563" s="1" t="e">
        <f>IF(A7563&lt;&gt;"",VLOOKUP(A7563,'Ket qua do'!$B$5:$CE$50000,2,TRUE),"")</f>
        <v>#N/A</v>
      </c>
      <c r="C7563" s="19" t="e">
        <f>IF(A7563&lt;&gt;"",VLOOKUP(B7563,'Ket qua do'!$C$5:$AP$50000,$C$3,TRUE)*SQRT(3)*$C$11,"")</f>
        <v>#N/A</v>
      </c>
      <c r="D7563" s="21" t="e">
        <f>IF(A7563&lt;&gt;"",VLOOKUP(B7563,'Ket qua do'!$C$5:$AP$50000,$D$3,TRUE),"")</f>
        <v>#N/A</v>
      </c>
      <c r="E7563" s="21" t="e">
        <f>IF(A7563&lt;&gt;"",VLOOKUP(B7563,'Ket qua do'!$C$5:$AP$50000,$E$3,TRUE)*$C$12,"")</f>
        <v>#N/A</v>
      </c>
      <c r="F7563" s="21" t="e">
        <f>IF(A7563&lt;&gt;"",VLOOKUP(B7563,'Ket qua do'!$C$5:$AP$50000,$F$3,TRUE),"")</f>
        <v>#N/A</v>
      </c>
      <c r="G7563" s="21" t="e">
        <f>IF(A7563&lt;&gt;"",VLOOKUP(B7563,'Ket qua do'!$C$5:$AP$50000,$G$3,TRUE),"")</f>
        <v>#N/A</v>
      </c>
      <c r="H7563" s="21" t="e">
        <f>IF(A7563&lt;&gt;"",VLOOKUP(B7563,'Ket qua do'!$C$5:$AP$50000,$H$3,TRUE),"")</f>
        <v>#N/A</v>
      </c>
      <c r="I7563" s="21" t="e">
        <f>IF(A7563&lt;&gt;"",VLOOKUP(B7563,'Ket qua do'!$C$5:$AP$50000,$I$3,TRUE)*$E$9/1000,"")</f>
        <v>#N/A</v>
      </c>
      <c r="J7563" s="21" t="e">
        <f>IF(A7563&lt;&gt;"",VLOOKUP(B7563,'Ket qua do'!$C$5:$AP$50000,$J$3,TRUE)*$E$9/1000,"")</f>
        <v>#N/A</v>
      </c>
      <c r="K7563" s="21" t="e">
        <f>IF(A7563&lt;&gt;"",VLOOKUP(B7563,'Ket qua do'!$C$5:$AP$50000,$K$3,TRUE)*$E$9/1000,"")</f>
        <v>#N/A</v>
      </c>
      <c r="L7563" s="21" t="e">
        <f>IF(A7563&lt;&gt;"",VLOOKUP(B7563,'Ket qua do'!$C$5:$AP$50000,$L$3,TRUE),"")</f>
        <v>#N/A</v>
      </c>
    </row>
    <row r="7564" spans="1:12" x14ac:dyDescent="0.25">
      <c r="A7564" t="e">
        <f t="shared" si="123"/>
        <v>#N/A</v>
      </c>
      <c r="B7564" s="1" t="e">
        <f>IF(A7564&lt;&gt;"",VLOOKUP(A7564,'Ket qua do'!$B$5:$CE$50000,2,TRUE),"")</f>
        <v>#N/A</v>
      </c>
      <c r="C7564" s="19" t="e">
        <f>IF(A7564&lt;&gt;"",VLOOKUP(B7564,'Ket qua do'!$C$5:$AP$50000,$C$3,TRUE)*SQRT(3)*$C$11,"")</f>
        <v>#N/A</v>
      </c>
      <c r="D7564" s="21" t="e">
        <f>IF(A7564&lt;&gt;"",VLOOKUP(B7564,'Ket qua do'!$C$5:$AP$50000,$D$3,TRUE),"")</f>
        <v>#N/A</v>
      </c>
      <c r="E7564" s="21" t="e">
        <f>IF(A7564&lt;&gt;"",VLOOKUP(B7564,'Ket qua do'!$C$5:$AP$50000,$E$3,TRUE)*$C$12,"")</f>
        <v>#N/A</v>
      </c>
      <c r="F7564" s="21" t="e">
        <f>IF(A7564&lt;&gt;"",VLOOKUP(B7564,'Ket qua do'!$C$5:$AP$50000,$F$3,TRUE),"")</f>
        <v>#N/A</v>
      </c>
      <c r="G7564" s="21" t="e">
        <f>IF(A7564&lt;&gt;"",VLOOKUP(B7564,'Ket qua do'!$C$5:$AP$50000,$G$3,TRUE),"")</f>
        <v>#N/A</v>
      </c>
      <c r="H7564" s="21" t="e">
        <f>IF(A7564&lt;&gt;"",VLOOKUP(B7564,'Ket qua do'!$C$5:$AP$50000,$H$3,TRUE),"")</f>
        <v>#N/A</v>
      </c>
      <c r="I7564" s="21" t="e">
        <f>IF(A7564&lt;&gt;"",VLOOKUP(B7564,'Ket qua do'!$C$5:$AP$50000,$I$3,TRUE)*$E$9/1000,"")</f>
        <v>#N/A</v>
      </c>
      <c r="J7564" s="21" t="e">
        <f>IF(A7564&lt;&gt;"",VLOOKUP(B7564,'Ket qua do'!$C$5:$AP$50000,$J$3,TRUE)*$E$9/1000,"")</f>
        <v>#N/A</v>
      </c>
      <c r="K7564" s="21" t="e">
        <f>IF(A7564&lt;&gt;"",VLOOKUP(B7564,'Ket qua do'!$C$5:$AP$50000,$K$3,TRUE)*$E$9/1000,"")</f>
        <v>#N/A</v>
      </c>
      <c r="L7564" s="21" t="e">
        <f>IF(A7564&lt;&gt;"",VLOOKUP(B7564,'Ket qua do'!$C$5:$AP$50000,$L$3,TRUE),"")</f>
        <v>#N/A</v>
      </c>
    </row>
    <row r="7565" spans="1:12" x14ac:dyDescent="0.25">
      <c r="A7565" t="e">
        <f t="shared" si="123"/>
        <v>#N/A</v>
      </c>
      <c r="B7565" s="1" t="e">
        <f>IF(A7565&lt;&gt;"",VLOOKUP(A7565,'Ket qua do'!$B$5:$CE$50000,2,TRUE),"")</f>
        <v>#N/A</v>
      </c>
      <c r="C7565" s="19" t="e">
        <f>IF(A7565&lt;&gt;"",VLOOKUP(B7565,'Ket qua do'!$C$5:$AP$50000,$C$3,TRUE)*SQRT(3)*$C$11,"")</f>
        <v>#N/A</v>
      </c>
      <c r="D7565" s="21" t="e">
        <f>IF(A7565&lt;&gt;"",VLOOKUP(B7565,'Ket qua do'!$C$5:$AP$50000,$D$3,TRUE),"")</f>
        <v>#N/A</v>
      </c>
      <c r="E7565" s="21" t="e">
        <f>IF(A7565&lt;&gt;"",VLOOKUP(B7565,'Ket qua do'!$C$5:$AP$50000,$E$3,TRUE)*$C$12,"")</f>
        <v>#N/A</v>
      </c>
      <c r="F7565" s="21" t="e">
        <f>IF(A7565&lt;&gt;"",VLOOKUP(B7565,'Ket qua do'!$C$5:$AP$50000,$F$3,TRUE),"")</f>
        <v>#N/A</v>
      </c>
      <c r="G7565" s="21" t="e">
        <f>IF(A7565&lt;&gt;"",VLOOKUP(B7565,'Ket qua do'!$C$5:$AP$50000,$G$3,TRUE),"")</f>
        <v>#N/A</v>
      </c>
      <c r="H7565" s="21" t="e">
        <f>IF(A7565&lt;&gt;"",VLOOKUP(B7565,'Ket qua do'!$C$5:$AP$50000,$H$3,TRUE),"")</f>
        <v>#N/A</v>
      </c>
      <c r="I7565" s="21" t="e">
        <f>IF(A7565&lt;&gt;"",VLOOKUP(B7565,'Ket qua do'!$C$5:$AP$50000,$I$3,TRUE)*$E$9/1000,"")</f>
        <v>#N/A</v>
      </c>
      <c r="J7565" s="21" t="e">
        <f>IF(A7565&lt;&gt;"",VLOOKUP(B7565,'Ket qua do'!$C$5:$AP$50000,$J$3,TRUE)*$E$9/1000,"")</f>
        <v>#N/A</v>
      </c>
      <c r="K7565" s="21" t="e">
        <f>IF(A7565&lt;&gt;"",VLOOKUP(B7565,'Ket qua do'!$C$5:$AP$50000,$K$3,TRUE)*$E$9/1000,"")</f>
        <v>#N/A</v>
      </c>
      <c r="L7565" s="21" t="e">
        <f>IF(A7565&lt;&gt;"",VLOOKUP(B7565,'Ket qua do'!$C$5:$AP$50000,$L$3,TRUE),"")</f>
        <v>#N/A</v>
      </c>
    </row>
    <row r="7566" spans="1:12" x14ac:dyDescent="0.25">
      <c r="A7566" t="e">
        <f t="shared" si="123"/>
        <v>#N/A</v>
      </c>
      <c r="B7566" s="1" t="e">
        <f>IF(A7566&lt;&gt;"",VLOOKUP(A7566,'Ket qua do'!$B$5:$CE$50000,2,TRUE),"")</f>
        <v>#N/A</v>
      </c>
      <c r="C7566" s="19" t="e">
        <f>IF(A7566&lt;&gt;"",VLOOKUP(B7566,'Ket qua do'!$C$5:$AP$50000,$C$3,TRUE)*SQRT(3)*$C$11,"")</f>
        <v>#N/A</v>
      </c>
      <c r="D7566" s="21" t="e">
        <f>IF(A7566&lt;&gt;"",VLOOKUP(B7566,'Ket qua do'!$C$5:$AP$50000,$D$3,TRUE),"")</f>
        <v>#N/A</v>
      </c>
      <c r="E7566" s="21" t="e">
        <f>IF(A7566&lt;&gt;"",VLOOKUP(B7566,'Ket qua do'!$C$5:$AP$50000,$E$3,TRUE)*$C$12,"")</f>
        <v>#N/A</v>
      </c>
      <c r="F7566" s="21" t="e">
        <f>IF(A7566&lt;&gt;"",VLOOKUP(B7566,'Ket qua do'!$C$5:$AP$50000,$F$3,TRUE),"")</f>
        <v>#N/A</v>
      </c>
      <c r="G7566" s="21" t="e">
        <f>IF(A7566&lt;&gt;"",VLOOKUP(B7566,'Ket qua do'!$C$5:$AP$50000,$G$3,TRUE),"")</f>
        <v>#N/A</v>
      </c>
      <c r="H7566" s="21" t="e">
        <f>IF(A7566&lt;&gt;"",VLOOKUP(B7566,'Ket qua do'!$C$5:$AP$50000,$H$3,TRUE),"")</f>
        <v>#N/A</v>
      </c>
      <c r="I7566" s="21" t="e">
        <f>IF(A7566&lt;&gt;"",VLOOKUP(B7566,'Ket qua do'!$C$5:$AP$50000,$I$3,TRUE)*$E$9/1000,"")</f>
        <v>#N/A</v>
      </c>
      <c r="J7566" s="21" t="e">
        <f>IF(A7566&lt;&gt;"",VLOOKUP(B7566,'Ket qua do'!$C$5:$AP$50000,$J$3,TRUE)*$E$9/1000,"")</f>
        <v>#N/A</v>
      </c>
      <c r="K7566" s="21" t="e">
        <f>IF(A7566&lt;&gt;"",VLOOKUP(B7566,'Ket qua do'!$C$5:$AP$50000,$K$3,TRUE)*$E$9/1000,"")</f>
        <v>#N/A</v>
      </c>
      <c r="L7566" s="21" t="e">
        <f>IF(A7566&lt;&gt;"",VLOOKUP(B7566,'Ket qua do'!$C$5:$AP$50000,$L$3,TRUE),"")</f>
        <v>#N/A</v>
      </c>
    </row>
    <row r="7567" spans="1:12" x14ac:dyDescent="0.25">
      <c r="A7567" t="e">
        <f t="shared" si="123"/>
        <v>#N/A</v>
      </c>
      <c r="B7567" s="1" t="e">
        <f>IF(A7567&lt;&gt;"",VLOOKUP(A7567,'Ket qua do'!$B$5:$CE$50000,2,TRUE),"")</f>
        <v>#N/A</v>
      </c>
      <c r="C7567" s="19" t="e">
        <f>IF(A7567&lt;&gt;"",VLOOKUP(B7567,'Ket qua do'!$C$5:$AP$50000,$C$3,TRUE)*SQRT(3)*$C$11,"")</f>
        <v>#N/A</v>
      </c>
      <c r="D7567" s="21" t="e">
        <f>IF(A7567&lt;&gt;"",VLOOKUP(B7567,'Ket qua do'!$C$5:$AP$50000,$D$3,TRUE),"")</f>
        <v>#N/A</v>
      </c>
      <c r="E7567" s="21" t="e">
        <f>IF(A7567&lt;&gt;"",VLOOKUP(B7567,'Ket qua do'!$C$5:$AP$50000,$E$3,TRUE)*$C$12,"")</f>
        <v>#N/A</v>
      </c>
      <c r="F7567" s="21" t="e">
        <f>IF(A7567&lt;&gt;"",VLOOKUP(B7567,'Ket qua do'!$C$5:$AP$50000,$F$3,TRUE),"")</f>
        <v>#N/A</v>
      </c>
      <c r="G7567" s="21" t="e">
        <f>IF(A7567&lt;&gt;"",VLOOKUP(B7567,'Ket qua do'!$C$5:$AP$50000,$G$3,TRUE),"")</f>
        <v>#N/A</v>
      </c>
      <c r="H7567" s="21" t="e">
        <f>IF(A7567&lt;&gt;"",VLOOKUP(B7567,'Ket qua do'!$C$5:$AP$50000,$H$3,TRUE),"")</f>
        <v>#N/A</v>
      </c>
      <c r="I7567" s="21" t="e">
        <f>IF(A7567&lt;&gt;"",VLOOKUP(B7567,'Ket qua do'!$C$5:$AP$50000,$I$3,TRUE)*$E$9/1000,"")</f>
        <v>#N/A</v>
      </c>
      <c r="J7567" s="21" t="e">
        <f>IF(A7567&lt;&gt;"",VLOOKUP(B7567,'Ket qua do'!$C$5:$AP$50000,$J$3,TRUE)*$E$9/1000,"")</f>
        <v>#N/A</v>
      </c>
      <c r="K7567" s="21" t="e">
        <f>IF(A7567&lt;&gt;"",VLOOKUP(B7567,'Ket qua do'!$C$5:$AP$50000,$K$3,TRUE)*$E$9/1000,"")</f>
        <v>#N/A</v>
      </c>
      <c r="L7567" s="21" t="e">
        <f>IF(A7567&lt;&gt;"",VLOOKUP(B7567,'Ket qua do'!$C$5:$AP$50000,$L$3,TRUE),"")</f>
        <v>#N/A</v>
      </c>
    </row>
    <row r="7568" spans="1:12" x14ac:dyDescent="0.25">
      <c r="A7568" t="e">
        <f t="shared" si="123"/>
        <v>#N/A</v>
      </c>
      <c r="B7568" s="1" t="e">
        <f>IF(A7568&lt;&gt;"",VLOOKUP(A7568,'Ket qua do'!$B$5:$CE$50000,2,TRUE),"")</f>
        <v>#N/A</v>
      </c>
      <c r="C7568" s="19" t="e">
        <f>IF(A7568&lt;&gt;"",VLOOKUP(B7568,'Ket qua do'!$C$5:$AP$50000,$C$3,TRUE)*SQRT(3)*$C$11,"")</f>
        <v>#N/A</v>
      </c>
      <c r="D7568" s="21" t="e">
        <f>IF(A7568&lt;&gt;"",VLOOKUP(B7568,'Ket qua do'!$C$5:$AP$50000,$D$3,TRUE),"")</f>
        <v>#N/A</v>
      </c>
      <c r="E7568" s="21" t="e">
        <f>IF(A7568&lt;&gt;"",VLOOKUP(B7568,'Ket qua do'!$C$5:$AP$50000,$E$3,TRUE)*$C$12,"")</f>
        <v>#N/A</v>
      </c>
      <c r="F7568" s="21" t="e">
        <f>IF(A7568&lt;&gt;"",VLOOKUP(B7568,'Ket qua do'!$C$5:$AP$50000,$F$3,TRUE),"")</f>
        <v>#N/A</v>
      </c>
      <c r="G7568" s="21" t="e">
        <f>IF(A7568&lt;&gt;"",VLOOKUP(B7568,'Ket qua do'!$C$5:$AP$50000,$G$3,TRUE),"")</f>
        <v>#N/A</v>
      </c>
      <c r="H7568" s="21" t="e">
        <f>IF(A7568&lt;&gt;"",VLOOKUP(B7568,'Ket qua do'!$C$5:$AP$50000,$H$3,TRUE),"")</f>
        <v>#N/A</v>
      </c>
      <c r="I7568" s="21" t="e">
        <f>IF(A7568&lt;&gt;"",VLOOKUP(B7568,'Ket qua do'!$C$5:$AP$50000,$I$3,TRUE)*$E$9/1000,"")</f>
        <v>#N/A</v>
      </c>
      <c r="J7568" s="21" t="e">
        <f>IF(A7568&lt;&gt;"",VLOOKUP(B7568,'Ket qua do'!$C$5:$AP$50000,$J$3,TRUE)*$E$9/1000,"")</f>
        <v>#N/A</v>
      </c>
      <c r="K7568" s="21" t="e">
        <f>IF(A7568&lt;&gt;"",VLOOKUP(B7568,'Ket qua do'!$C$5:$AP$50000,$K$3,TRUE)*$E$9/1000,"")</f>
        <v>#N/A</v>
      </c>
      <c r="L7568" s="21" t="e">
        <f>IF(A7568&lt;&gt;"",VLOOKUP(B7568,'Ket qua do'!$C$5:$AP$50000,$L$3,TRUE),"")</f>
        <v>#N/A</v>
      </c>
    </row>
    <row r="7569" spans="1:12" x14ac:dyDescent="0.25">
      <c r="A7569" t="e">
        <f t="shared" si="123"/>
        <v>#N/A</v>
      </c>
      <c r="B7569" s="1" t="e">
        <f>IF(A7569&lt;&gt;"",VLOOKUP(A7569,'Ket qua do'!$B$5:$CE$50000,2,TRUE),"")</f>
        <v>#N/A</v>
      </c>
      <c r="C7569" s="19" t="e">
        <f>IF(A7569&lt;&gt;"",VLOOKUP(B7569,'Ket qua do'!$C$5:$AP$50000,$C$3,TRUE)*SQRT(3)*$C$11,"")</f>
        <v>#N/A</v>
      </c>
      <c r="D7569" s="21" t="e">
        <f>IF(A7569&lt;&gt;"",VLOOKUP(B7569,'Ket qua do'!$C$5:$AP$50000,$D$3,TRUE),"")</f>
        <v>#N/A</v>
      </c>
      <c r="E7569" s="21" t="e">
        <f>IF(A7569&lt;&gt;"",VLOOKUP(B7569,'Ket qua do'!$C$5:$AP$50000,$E$3,TRUE)*$C$12,"")</f>
        <v>#N/A</v>
      </c>
      <c r="F7569" s="21" t="e">
        <f>IF(A7569&lt;&gt;"",VLOOKUP(B7569,'Ket qua do'!$C$5:$AP$50000,$F$3,TRUE),"")</f>
        <v>#N/A</v>
      </c>
      <c r="G7569" s="21" t="e">
        <f>IF(A7569&lt;&gt;"",VLOOKUP(B7569,'Ket qua do'!$C$5:$AP$50000,$G$3,TRUE),"")</f>
        <v>#N/A</v>
      </c>
      <c r="H7569" s="21" t="e">
        <f>IF(A7569&lt;&gt;"",VLOOKUP(B7569,'Ket qua do'!$C$5:$AP$50000,$H$3,TRUE),"")</f>
        <v>#N/A</v>
      </c>
      <c r="I7569" s="21" t="e">
        <f>IF(A7569&lt;&gt;"",VLOOKUP(B7569,'Ket qua do'!$C$5:$AP$50000,$I$3,TRUE)*$E$9/1000,"")</f>
        <v>#N/A</v>
      </c>
      <c r="J7569" s="21" t="e">
        <f>IF(A7569&lt;&gt;"",VLOOKUP(B7569,'Ket qua do'!$C$5:$AP$50000,$J$3,TRUE)*$E$9/1000,"")</f>
        <v>#N/A</v>
      </c>
      <c r="K7569" s="21" t="e">
        <f>IF(A7569&lt;&gt;"",VLOOKUP(B7569,'Ket qua do'!$C$5:$AP$50000,$K$3,TRUE)*$E$9/1000,"")</f>
        <v>#N/A</v>
      </c>
      <c r="L7569" s="21" t="e">
        <f>IF(A7569&lt;&gt;"",VLOOKUP(B7569,'Ket qua do'!$C$5:$AP$50000,$L$3,TRUE),"")</f>
        <v>#N/A</v>
      </c>
    </row>
    <row r="7570" spans="1:12" x14ac:dyDescent="0.25">
      <c r="A7570" t="e">
        <f t="shared" si="123"/>
        <v>#N/A</v>
      </c>
      <c r="B7570" s="1" t="e">
        <f>IF(A7570&lt;&gt;"",VLOOKUP(A7570,'Ket qua do'!$B$5:$CE$50000,2,TRUE),"")</f>
        <v>#N/A</v>
      </c>
      <c r="C7570" s="19" t="e">
        <f>IF(A7570&lt;&gt;"",VLOOKUP(B7570,'Ket qua do'!$C$5:$AP$50000,$C$3,TRUE)*SQRT(3)*$C$11,"")</f>
        <v>#N/A</v>
      </c>
      <c r="D7570" s="21" t="e">
        <f>IF(A7570&lt;&gt;"",VLOOKUP(B7570,'Ket qua do'!$C$5:$AP$50000,$D$3,TRUE),"")</f>
        <v>#N/A</v>
      </c>
      <c r="E7570" s="21" t="e">
        <f>IF(A7570&lt;&gt;"",VLOOKUP(B7570,'Ket qua do'!$C$5:$AP$50000,$E$3,TRUE)*$C$12,"")</f>
        <v>#N/A</v>
      </c>
      <c r="F7570" s="21" t="e">
        <f>IF(A7570&lt;&gt;"",VLOOKUP(B7570,'Ket qua do'!$C$5:$AP$50000,$F$3,TRUE),"")</f>
        <v>#N/A</v>
      </c>
      <c r="G7570" s="21" t="e">
        <f>IF(A7570&lt;&gt;"",VLOOKUP(B7570,'Ket qua do'!$C$5:$AP$50000,$G$3,TRUE),"")</f>
        <v>#N/A</v>
      </c>
      <c r="H7570" s="21" t="e">
        <f>IF(A7570&lt;&gt;"",VLOOKUP(B7570,'Ket qua do'!$C$5:$AP$50000,$H$3,TRUE),"")</f>
        <v>#N/A</v>
      </c>
      <c r="I7570" s="21" t="e">
        <f>IF(A7570&lt;&gt;"",VLOOKUP(B7570,'Ket qua do'!$C$5:$AP$50000,$I$3,TRUE)*$E$9/1000,"")</f>
        <v>#N/A</v>
      </c>
      <c r="J7570" s="21" t="e">
        <f>IF(A7570&lt;&gt;"",VLOOKUP(B7570,'Ket qua do'!$C$5:$AP$50000,$J$3,TRUE)*$E$9/1000,"")</f>
        <v>#N/A</v>
      </c>
      <c r="K7570" s="21" t="e">
        <f>IF(A7570&lt;&gt;"",VLOOKUP(B7570,'Ket qua do'!$C$5:$AP$50000,$K$3,TRUE)*$E$9/1000,"")</f>
        <v>#N/A</v>
      </c>
      <c r="L7570" s="21" t="e">
        <f>IF(A7570&lt;&gt;"",VLOOKUP(B7570,'Ket qua do'!$C$5:$AP$50000,$L$3,TRUE),"")</f>
        <v>#N/A</v>
      </c>
    </row>
    <row r="7571" spans="1:12" x14ac:dyDescent="0.25">
      <c r="A7571" t="e">
        <f t="shared" si="123"/>
        <v>#N/A</v>
      </c>
      <c r="B7571" s="1" t="e">
        <f>IF(A7571&lt;&gt;"",VLOOKUP(A7571,'Ket qua do'!$B$5:$CE$50000,2,TRUE),"")</f>
        <v>#N/A</v>
      </c>
      <c r="C7571" s="19" t="e">
        <f>IF(A7571&lt;&gt;"",VLOOKUP(B7571,'Ket qua do'!$C$5:$AP$50000,$C$3,TRUE)*SQRT(3)*$C$11,"")</f>
        <v>#N/A</v>
      </c>
      <c r="D7571" s="21" t="e">
        <f>IF(A7571&lt;&gt;"",VLOOKUP(B7571,'Ket qua do'!$C$5:$AP$50000,$D$3,TRUE),"")</f>
        <v>#N/A</v>
      </c>
      <c r="E7571" s="21" t="e">
        <f>IF(A7571&lt;&gt;"",VLOOKUP(B7571,'Ket qua do'!$C$5:$AP$50000,$E$3,TRUE)*$C$12,"")</f>
        <v>#N/A</v>
      </c>
      <c r="F7571" s="21" t="e">
        <f>IF(A7571&lt;&gt;"",VLOOKUP(B7571,'Ket qua do'!$C$5:$AP$50000,$F$3,TRUE),"")</f>
        <v>#N/A</v>
      </c>
      <c r="G7571" s="21" t="e">
        <f>IF(A7571&lt;&gt;"",VLOOKUP(B7571,'Ket qua do'!$C$5:$AP$50000,$G$3,TRUE),"")</f>
        <v>#N/A</v>
      </c>
      <c r="H7571" s="21" t="e">
        <f>IF(A7571&lt;&gt;"",VLOOKUP(B7571,'Ket qua do'!$C$5:$AP$50000,$H$3,TRUE),"")</f>
        <v>#N/A</v>
      </c>
      <c r="I7571" s="21" t="e">
        <f>IF(A7571&lt;&gt;"",VLOOKUP(B7571,'Ket qua do'!$C$5:$AP$50000,$I$3,TRUE)*$E$9/1000,"")</f>
        <v>#N/A</v>
      </c>
      <c r="J7571" s="21" t="e">
        <f>IF(A7571&lt;&gt;"",VLOOKUP(B7571,'Ket qua do'!$C$5:$AP$50000,$J$3,TRUE)*$E$9/1000,"")</f>
        <v>#N/A</v>
      </c>
      <c r="K7571" s="21" t="e">
        <f>IF(A7571&lt;&gt;"",VLOOKUP(B7571,'Ket qua do'!$C$5:$AP$50000,$K$3,TRUE)*$E$9/1000,"")</f>
        <v>#N/A</v>
      </c>
      <c r="L7571" s="21" t="e">
        <f>IF(A7571&lt;&gt;"",VLOOKUP(B7571,'Ket qua do'!$C$5:$AP$50000,$L$3,TRUE),"")</f>
        <v>#N/A</v>
      </c>
    </row>
    <row r="7572" spans="1:12" x14ac:dyDescent="0.25">
      <c r="A7572" t="e">
        <f t="shared" si="123"/>
        <v>#N/A</v>
      </c>
      <c r="B7572" s="1" t="e">
        <f>IF(A7572&lt;&gt;"",VLOOKUP(A7572,'Ket qua do'!$B$5:$CE$50000,2,TRUE),"")</f>
        <v>#N/A</v>
      </c>
      <c r="C7572" s="19" t="e">
        <f>IF(A7572&lt;&gt;"",VLOOKUP(B7572,'Ket qua do'!$C$5:$AP$50000,$C$3,TRUE)*SQRT(3)*$C$11,"")</f>
        <v>#N/A</v>
      </c>
      <c r="D7572" s="21" t="e">
        <f>IF(A7572&lt;&gt;"",VLOOKUP(B7572,'Ket qua do'!$C$5:$AP$50000,$D$3,TRUE),"")</f>
        <v>#N/A</v>
      </c>
      <c r="E7572" s="21" t="e">
        <f>IF(A7572&lt;&gt;"",VLOOKUP(B7572,'Ket qua do'!$C$5:$AP$50000,$E$3,TRUE)*$C$12,"")</f>
        <v>#N/A</v>
      </c>
      <c r="F7572" s="21" t="e">
        <f>IF(A7572&lt;&gt;"",VLOOKUP(B7572,'Ket qua do'!$C$5:$AP$50000,$F$3,TRUE),"")</f>
        <v>#N/A</v>
      </c>
      <c r="G7572" s="21" t="e">
        <f>IF(A7572&lt;&gt;"",VLOOKUP(B7572,'Ket qua do'!$C$5:$AP$50000,$G$3,TRUE),"")</f>
        <v>#N/A</v>
      </c>
      <c r="H7572" s="21" t="e">
        <f>IF(A7572&lt;&gt;"",VLOOKUP(B7572,'Ket qua do'!$C$5:$AP$50000,$H$3,TRUE),"")</f>
        <v>#N/A</v>
      </c>
      <c r="I7572" s="21" t="e">
        <f>IF(A7572&lt;&gt;"",VLOOKUP(B7572,'Ket qua do'!$C$5:$AP$50000,$I$3,TRUE)*$E$9/1000,"")</f>
        <v>#N/A</v>
      </c>
      <c r="J7572" s="21" t="e">
        <f>IF(A7572&lt;&gt;"",VLOOKUP(B7572,'Ket qua do'!$C$5:$AP$50000,$J$3,TRUE)*$E$9/1000,"")</f>
        <v>#N/A</v>
      </c>
      <c r="K7572" s="21" t="e">
        <f>IF(A7572&lt;&gt;"",VLOOKUP(B7572,'Ket qua do'!$C$5:$AP$50000,$K$3,TRUE)*$E$9/1000,"")</f>
        <v>#N/A</v>
      </c>
      <c r="L7572" s="21" t="e">
        <f>IF(A7572&lt;&gt;"",VLOOKUP(B7572,'Ket qua do'!$C$5:$AP$50000,$L$3,TRUE),"")</f>
        <v>#N/A</v>
      </c>
    </row>
    <row r="7573" spans="1:12" x14ac:dyDescent="0.25">
      <c r="A7573" t="e">
        <f t="shared" si="123"/>
        <v>#N/A</v>
      </c>
      <c r="B7573" s="1" t="e">
        <f>IF(A7573&lt;&gt;"",VLOOKUP(A7573,'Ket qua do'!$B$5:$CE$50000,2,TRUE),"")</f>
        <v>#N/A</v>
      </c>
      <c r="C7573" s="19" t="e">
        <f>IF(A7573&lt;&gt;"",VLOOKUP(B7573,'Ket qua do'!$C$5:$AP$50000,$C$3,TRUE)*SQRT(3)*$C$11,"")</f>
        <v>#N/A</v>
      </c>
      <c r="D7573" s="21" t="e">
        <f>IF(A7573&lt;&gt;"",VLOOKUP(B7573,'Ket qua do'!$C$5:$AP$50000,$D$3,TRUE),"")</f>
        <v>#N/A</v>
      </c>
      <c r="E7573" s="21" t="e">
        <f>IF(A7573&lt;&gt;"",VLOOKUP(B7573,'Ket qua do'!$C$5:$AP$50000,$E$3,TRUE)*$C$12,"")</f>
        <v>#N/A</v>
      </c>
      <c r="F7573" s="21" t="e">
        <f>IF(A7573&lt;&gt;"",VLOOKUP(B7573,'Ket qua do'!$C$5:$AP$50000,$F$3,TRUE),"")</f>
        <v>#N/A</v>
      </c>
      <c r="G7573" s="21" t="e">
        <f>IF(A7573&lt;&gt;"",VLOOKUP(B7573,'Ket qua do'!$C$5:$AP$50000,$G$3,TRUE),"")</f>
        <v>#N/A</v>
      </c>
      <c r="H7573" s="21" t="e">
        <f>IF(A7573&lt;&gt;"",VLOOKUP(B7573,'Ket qua do'!$C$5:$AP$50000,$H$3,TRUE),"")</f>
        <v>#N/A</v>
      </c>
      <c r="I7573" s="21" t="e">
        <f>IF(A7573&lt;&gt;"",VLOOKUP(B7573,'Ket qua do'!$C$5:$AP$50000,$I$3,TRUE)*$E$9/1000,"")</f>
        <v>#N/A</v>
      </c>
      <c r="J7573" s="21" t="e">
        <f>IF(A7573&lt;&gt;"",VLOOKUP(B7573,'Ket qua do'!$C$5:$AP$50000,$J$3,TRUE)*$E$9/1000,"")</f>
        <v>#N/A</v>
      </c>
      <c r="K7573" s="21" t="e">
        <f>IF(A7573&lt;&gt;"",VLOOKUP(B7573,'Ket qua do'!$C$5:$AP$50000,$K$3,TRUE)*$E$9/1000,"")</f>
        <v>#N/A</v>
      </c>
      <c r="L7573" s="21" t="e">
        <f>IF(A7573&lt;&gt;"",VLOOKUP(B7573,'Ket qua do'!$C$5:$AP$50000,$L$3,TRUE),"")</f>
        <v>#N/A</v>
      </c>
    </row>
    <row r="7574" spans="1:12" x14ac:dyDescent="0.25">
      <c r="A7574" t="e">
        <f t="shared" si="123"/>
        <v>#N/A</v>
      </c>
      <c r="B7574" s="1" t="e">
        <f>IF(A7574&lt;&gt;"",VLOOKUP(A7574,'Ket qua do'!$B$5:$CE$50000,2,TRUE),"")</f>
        <v>#N/A</v>
      </c>
      <c r="C7574" s="19" t="e">
        <f>IF(A7574&lt;&gt;"",VLOOKUP(B7574,'Ket qua do'!$C$5:$AP$50000,$C$3,TRUE)*SQRT(3)*$C$11,"")</f>
        <v>#N/A</v>
      </c>
      <c r="D7574" s="21" t="e">
        <f>IF(A7574&lt;&gt;"",VLOOKUP(B7574,'Ket qua do'!$C$5:$AP$50000,$D$3,TRUE),"")</f>
        <v>#N/A</v>
      </c>
      <c r="E7574" s="21" t="e">
        <f>IF(A7574&lt;&gt;"",VLOOKUP(B7574,'Ket qua do'!$C$5:$AP$50000,$E$3,TRUE)*$C$12,"")</f>
        <v>#N/A</v>
      </c>
      <c r="F7574" s="21" t="e">
        <f>IF(A7574&lt;&gt;"",VLOOKUP(B7574,'Ket qua do'!$C$5:$AP$50000,$F$3,TRUE),"")</f>
        <v>#N/A</v>
      </c>
      <c r="G7574" s="21" t="e">
        <f>IF(A7574&lt;&gt;"",VLOOKUP(B7574,'Ket qua do'!$C$5:$AP$50000,$G$3,TRUE),"")</f>
        <v>#N/A</v>
      </c>
      <c r="H7574" s="21" t="e">
        <f>IF(A7574&lt;&gt;"",VLOOKUP(B7574,'Ket qua do'!$C$5:$AP$50000,$H$3,TRUE),"")</f>
        <v>#N/A</v>
      </c>
      <c r="I7574" s="21" t="e">
        <f>IF(A7574&lt;&gt;"",VLOOKUP(B7574,'Ket qua do'!$C$5:$AP$50000,$I$3,TRUE)*$E$9/1000,"")</f>
        <v>#N/A</v>
      </c>
      <c r="J7574" s="21" t="e">
        <f>IF(A7574&lt;&gt;"",VLOOKUP(B7574,'Ket qua do'!$C$5:$AP$50000,$J$3,TRUE)*$E$9/1000,"")</f>
        <v>#N/A</v>
      </c>
      <c r="K7574" s="21" t="e">
        <f>IF(A7574&lt;&gt;"",VLOOKUP(B7574,'Ket qua do'!$C$5:$AP$50000,$K$3,TRUE)*$E$9/1000,"")</f>
        <v>#N/A</v>
      </c>
      <c r="L7574" s="21" t="e">
        <f>IF(A7574&lt;&gt;"",VLOOKUP(B7574,'Ket qua do'!$C$5:$AP$50000,$L$3,TRUE),"")</f>
        <v>#N/A</v>
      </c>
    </row>
    <row r="7575" spans="1:12" x14ac:dyDescent="0.25">
      <c r="A7575" t="e">
        <f t="shared" si="123"/>
        <v>#N/A</v>
      </c>
      <c r="B7575" s="1" t="e">
        <f>IF(A7575&lt;&gt;"",VLOOKUP(A7575,'Ket qua do'!$B$5:$CE$50000,2,TRUE),"")</f>
        <v>#N/A</v>
      </c>
      <c r="C7575" s="19" t="e">
        <f>IF(A7575&lt;&gt;"",VLOOKUP(B7575,'Ket qua do'!$C$5:$AP$50000,$C$3,TRUE)*SQRT(3)*$C$11,"")</f>
        <v>#N/A</v>
      </c>
      <c r="D7575" s="21" t="e">
        <f>IF(A7575&lt;&gt;"",VLOOKUP(B7575,'Ket qua do'!$C$5:$AP$50000,$D$3,TRUE),"")</f>
        <v>#N/A</v>
      </c>
      <c r="E7575" s="21" t="e">
        <f>IF(A7575&lt;&gt;"",VLOOKUP(B7575,'Ket qua do'!$C$5:$AP$50000,$E$3,TRUE)*$C$12,"")</f>
        <v>#N/A</v>
      </c>
      <c r="F7575" s="21" t="e">
        <f>IF(A7575&lt;&gt;"",VLOOKUP(B7575,'Ket qua do'!$C$5:$AP$50000,$F$3,TRUE),"")</f>
        <v>#N/A</v>
      </c>
      <c r="G7575" s="21" t="e">
        <f>IF(A7575&lt;&gt;"",VLOOKUP(B7575,'Ket qua do'!$C$5:$AP$50000,$G$3,TRUE),"")</f>
        <v>#N/A</v>
      </c>
      <c r="H7575" s="21" t="e">
        <f>IF(A7575&lt;&gt;"",VLOOKUP(B7575,'Ket qua do'!$C$5:$AP$50000,$H$3,TRUE),"")</f>
        <v>#N/A</v>
      </c>
      <c r="I7575" s="21" t="e">
        <f>IF(A7575&lt;&gt;"",VLOOKUP(B7575,'Ket qua do'!$C$5:$AP$50000,$I$3,TRUE)*$E$9/1000,"")</f>
        <v>#N/A</v>
      </c>
      <c r="J7575" s="21" t="e">
        <f>IF(A7575&lt;&gt;"",VLOOKUP(B7575,'Ket qua do'!$C$5:$AP$50000,$J$3,TRUE)*$E$9/1000,"")</f>
        <v>#N/A</v>
      </c>
      <c r="K7575" s="21" t="e">
        <f>IF(A7575&lt;&gt;"",VLOOKUP(B7575,'Ket qua do'!$C$5:$AP$50000,$K$3,TRUE)*$E$9/1000,"")</f>
        <v>#N/A</v>
      </c>
      <c r="L7575" s="21" t="e">
        <f>IF(A7575&lt;&gt;"",VLOOKUP(B7575,'Ket qua do'!$C$5:$AP$50000,$L$3,TRUE),"")</f>
        <v>#N/A</v>
      </c>
    </row>
    <row r="7576" spans="1:12" x14ac:dyDescent="0.25">
      <c r="A7576" t="e">
        <f t="shared" si="123"/>
        <v>#N/A</v>
      </c>
      <c r="B7576" s="1" t="e">
        <f>IF(A7576&lt;&gt;"",VLOOKUP(A7576,'Ket qua do'!$B$5:$CE$50000,2,TRUE),"")</f>
        <v>#N/A</v>
      </c>
      <c r="C7576" s="19" t="e">
        <f>IF(A7576&lt;&gt;"",VLOOKUP(B7576,'Ket qua do'!$C$5:$AP$50000,$C$3,TRUE)*SQRT(3)*$C$11,"")</f>
        <v>#N/A</v>
      </c>
      <c r="D7576" s="21" t="e">
        <f>IF(A7576&lt;&gt;"",VLOOKUP(B7576,'Ket qua do'!$C$5:$AP$50000,$D$3,TRUE),"")</f>
        <v>#N/A</v>
      </c>
      <c r="E7576" s="21" t="e">
        <f>IF(A7576&lt;&gt;"",VLOOKUP(B7576,'Ket qua do'!$C$5:$AP$50000,$E$3,TRUE)*$C$12,"")</f>
        <v>#N/A</v>
      </c>
      <c r="F7576" s="21" t="e">
        <f>IF(A7576&lt;&gt;"",VLOOKUP(B7576,'Ket qua do'!$C$5:$AP$50000,$F$3,TRUE),"")</f>
        <v>#N/A</v>
      </c>
      <c r="G7576" s="21" t="e">
        <f>IF(A7576&lt;&gt;"",VLOOKUP(B7576,'Ket qua do'!$C$5:$AP$50000,$G$3,TRUE),"")</f>
        <v>#N/A</v>
      </c>
      <c r="H7576" s="21" t="e">
        <f>IF(A7576&lt;&gt;"",VLOOKUP(B7576,'Ket qua do'!$C$5:$AP$50000,$H$3,TRUE),"")</f>
        <v>#N/A</v>
      </c>
      <c r="I7576" s="21" t="e">
        <f>IF(A7576&lt;&gt;"",VLOOKUP(B7576,'Ket qua do'!$C$5:$AP$50000,$I$3,TRUE)*$E$9/1000,"")</f>
        <v>#N/A</v>
      </c>
      <c r="J7576" s="21" t="e">
        <f>IF(A7576&lt;&gt;"",VLOOKUP(B7576,'Ket qua do'!$C$5:$AP$50000,$J$3,TRUE)*$E$9/1000,"")</f>
        <v>#N/A</v>
      </c>
      <c r="K7576" s="21" t="e">
        <f>IF(A7576&lt;&gt;"",VLOOKUP(B7576,'Ket qua do'!$C$5:$AP$50000,$K$3,TRUE)*$E$9/1000,"")</f>
        <v>#N/A</v>
      </c>
      <c r="L7576" s="21" t="e">
        <f>IF(A7576&lt;&gt;"",VLOOKUP(B7576,'Ket qua do'!$C$5:$AP$50000,$L$3,TRUE),"")</f>
        <v>#N/A</v>
      </c>
    </row>
    <row r="7577" spans="1:12" x14ac:dyDescent="0.25">
      <c r="A7577" t="e">
        <f t="shared" si="123"/>
        <v>#N/A</v>
      </c>
      <c r="B7577" s="1" t="e">
        <f>IF(A7577&lt;&gt;"",VLOOKUP(A7577,'Ket qua do'!$B$5:$CE$50000,2,TRUE),"")</f>
        <v>#N/A</v>
      </c>
      <c r="C7577" s="19" t="e">
        <f>IF(A7577&lt;&gt;"",VLOOKUP(B7577,'Ket qua do'!$C$5:$AP$50000,$C$3,TRUE)*SQRT(3)*$C$11,"")</f>
        <v>#N/A</v>
      </c>
      <c r="D7577" s="21" t="e">
        <f>IF(A7577&lt;&gt;"",VLOOKUP(B7577,'Ket qua do'!$C$5:$AP$50000,$D$3,TRUE),"")</f>
        <v>#N/A</v>
      </c>
      <c r="E7577" s="21" t="e">
        <f>IF(A7577&lt;&gt;"",VLOOKUP(B7577,'Ket qua do'!$C$5:$AP$50000,$E$3,TRUE)*$C$12,"")</f>
        <v>#N/A</v>
      </c>
      <c r="F7577" s="21" t="e">
        <f>IF(A7577&lt;&gt;"",VLOOKUP(B7577,'Ket qua do'!$C$5:$AP$50000,$F$3,TRUE),"")</f>
        <v>#N/A</v>
      </c>
      <c r="G7577" s="21" t="e">
        <f>IF(A7577&lt;&gt;"",VLOOKUP(B7577,'Ket qua do'!$C$5:$AP$50000,$G$3,TRUE),"")</f>
        <v>#N/A</v>
      </c>
      <c r="H7577" s="21" t="e">
        <f>IF(A7577&lt;&gt;"",VLOOKUP(B7577,'Ket qua do'!$C$5:$AP$50000,$H$3,TRUE),"")</f>
        <v>#N/A</v>
      </c>
      <c r="I7577" s="21" t="e">
        <f>IF(A7577&lt;&gt;"",VLOOKUP(B7577,'Ket qua do'!$C$5:$AP$50000,$I$3,TRUE)*$E$9/1000,"")</f>
        <v>#N/A</v>
      </c>
      <c r="J7577" s="21" t="e">
        <f>IF(A7577&lt;&gt;"",VLOOKUP(B7577,'Ket qua do'!$C$5:$AP$50000,$J$3,TRUE)*$E$9/1000,"")</f>
        <v>#N/A</v>
      </c>
      <c r="K7577" s="21" t="e">
        <f>IF(A7577&lt;&gt;"",VLOOKUP(B7577,'Ket qua do'!$C$5:$AP$50000,$K$3,TRUE)*$E$9/1000,"")</f>
        <v>#N/A</v>
      </c>
      <c r="L7577" s="21" t="e">
        <f>IF(A7577&lt;&gt;"",VLOOKUP(B7577,'Ket qua do'!$C$5:$AP$50000,$L$3,TRUE),"")</f>
        <v>#N/A</v>
      </c>
    </row>
    <row r="7578" spans="1:12" x14ac:dyDescent="0.25">
      <c r="A7578" t="e">
        <f t="shared" ref="A7578:A7641" si="124">IF(A7577&lt;$E$8,A7577+1,"")</f>
        <v>#N/A</v>
      </c>
      <c r="B7578" s="1" t="e">
        <f>IF(A7578&lt;&gt;"",VLOOKUP(A7578,'Ket qua do'!$B$5:$CE$50000,2,TRUE),"")</f>
        <v>#N/A</v>
      </c>
      <c r="C7578" s="19" t="e">
        <f>IF(A7578&lt;&gt;"",VLOOKUP(B7578,'Ket qua do'!$C$5:$AP$50000,$C$3,TRUE)*SQRT(3)*$C$11,"")</f>
        <v>#N/A</v>
      </c>
      <c r="D7578" s="21" t="e">
        <f>IF(A7578&lt;&gt;"",VLOOKUP(B7578,'Ket qua do'!$C$5:$AP$50000,$D$3,TRUE),"")</f>
        <v>#N/A</v>
      </c>
      <c r="E7578" s="21" t="e">
        <f>IF(A7578&lt;&gt;"",VLOOKUP(B7578,'Ket qua do'!$C$5:$AP$50000,$E$3,TRUE)*$C$12,"")</f>
        <v>#N/A</v>
      </c>
      <c r="F7578" s="21" t="e">
        <f>IF(A7578&lt;&gt;"",VLOOKUP(B7578,'Ket qua do'!$C$5:$AP$50000,$F$3,TRUE),"")</f>
        <v>#N/A</v>
      </c>
      <c r="G7578" s="21" t="e">
        <f>IF(A7578&lt;&gt;"",VLOOKUP(B7578,'Ket qua do'!$C$5:$AP$50000,$G$3,TRUE),"")</f>
        <v>#N/A</v>
      </c>
      <c r="H7578" s="21" t="e">
        <f>IF(A7578&lt;&gt;"",VLOOKUP(B7578,'Ket qua do'!$C$5:$AP$50000,$H$3,TRUE),"")</f>
        <v>#N/A</v>
      </c>
      <c r="I7578" s="21" t="e">
        <f>IF(A7578&lt;&gt;"",VLOOKUP(B7578,'Ket qua do'!$C$5:$AP$50000,$I$3,TRUE)*$E$9/1000,"")</f>
        <v>#N/A</v>
      </c>
      <c r="J7578" s="21" t="e">
        <f>IF(A7578&lt;&gt;"",VLOOKUP(B7578,'Ket qua do'!$C$5:$AP$50000,$J$3,TRUE)*$E$9/1000,"")</f>
        <v>#N/A</v>
      </c>
      <c r="K7578" s="21" t="e">
        <f>IF(A7578&lt;&gt;"",VLOOKUP(B7578,'Ket qua do'!$C$5:$AP$50000,$K$3,TRUE)*$E$9/1000,"")</f>
        <v>#N/A</v>
      </c>
      <c r="L7578" s="21" t="e">
        <f>IF(A7578&lt;&gt;"",VLOOKUP(B7578,'Ket qua do'!$C$5:$AP$50000,$L$3,TRUE),"")</f>
        <v>#N/A</v>
      </c>
    </row>
    <row r="7579" spans="1:12" x14ac:dyDescent="0.25">
      <c r="A7579" t="e">
        <f t="shared" si="124"/>
        <v>#N/A</v>
      </c>
      <c r="B7579" s="1" t="e">
        <f>IF(A7579&lt;&gt;"",VLOOKUP(A7579,'Ket qua do'!$B$5:$CE$50000,2,TRUE),"")</f>
        <v>#N/A</v>
      </c>
      <c r="C7579" s="19" t="e">
        <f>IF(A7579&lt;&gt;"",VLOOKUP(B7579,'Ket qua do'!$C$5:$AP$50000,$C$3,TRUE)*SQRT(3)*$C$11,"")</f>
        <v>#N/A</v>
      </c>
      <c r="D7579" s="21" t="e">
        <f>IF(A7579&lt;&gt;"",VLOOKUP(B7579,'Ket qua do'!$C$5:$AP$50000,$D$3,TRUE),"")</f>
        <v>#N/A</v>
      </c>
      <c r="E7579" s="21" t="e">
        <f>IF(A7579&lt;&gt;"",VLOOKUP(B7579,'Ket qua do'!$C$5:$AP$50000,$E$3,TRUE)*$C$12,"")</f>
        <v>#N/A</v>
      </c>
      <c r="F7579" s="21" t="e">
        <f>IF(A7579&lt;&gt;"",VLOOKUP(B7579,'Ket qua do'!$C$5:$AP$50000,$F$3,TRUE),"")</f>
        <v>#N/A</v>
      </c>
      <c r="G7579" s="21" t="e">
        <f>IF(A7579&lt;&gt;"",VLOOKUP(B7579,'Ket qua do'!$C$5:$AP$50000,$G$3,TRUE),"")</f>
        <v>#N/A</v>
      </c>
      <c r="H7579" s="21" t="e">
        <f>IF(A7579&lt;&gt;"",VLOOKUP(B7579,'Ket qua do'!$C$5:$AP$50000,$H$3,TRUE),"")</f>
        <v>#N/A</v>
      </c>
      <c r="I7579" s="21" t="e">
        <f>IF(A7579&lt;&gt;"",VLOOKUP(B7579,'Ket qua do'!$C$5:$AP$50000,$I$3,TRUE)*$E$9/1000,"")</f>
        <v>#N/A</v>
      </c>
      <c r="J7579" s="21" t="e">
        <f>IF(A7579&lt;&gt;"",VLOOKUP(B7579,'Ket qua do'!$C$5:$AP$50000,$J$3,TRUE)*$E$9/1000,"")</f>
        <v>#N/A</v>
      </c>
      <c r="K7579" s="21" t="e">
        <f>IF(A7579&lt;&gt;"",VLOOKUP(B7579,'Ket qua do'!$C$5:$AP$50000,$K$3,TRUE)*$E$9/1000,"")</f>
        <v>#N/A</v>
      </c>
      <c r="L7579" s="21" t="e">
        <f>IF(A7579&lt;&gt;"",VLOOKUP(B7579,'Ket qua do'!$C$5:$AP$50000,$L$3,TRUE),"")</f>
        <v>#N/A</v>
      </c>
    </row>
    <row r="7580" spans="1:12" x14ac:dyDescent="0.25">
      <c r="A7580" t="e">
        <f t="shared" si="124"/>
        <v>#N/A</v>
      </c>
      <c r="B7580" s="1" t="e">
        <f>IF(A7580&lt;&gt;"",VLOOKUP(A7580,'Ket qua do'!$B$5:$CE$50000,2,TRUE),"")</f>
        <v>#N/A</v>
      </c>
      <c r="C7580" s="19" t="e">
        <f>IF(A7580&lt;&gt;"",VLOOKUP(B7580,'Ket qua do'!$C$5:$AP$50000,$C$3,TRUE)*SQRT(3)*$C$11,"")</f>
        <v>#N/A</v>
      </c>
      <c r="D7580" s="21" t="e">
        <f>IF(A7580&lt;&gt;"",VLOOKUP(B7580,'Ket qua do'!$C$5:$AP$50000,$D$3,TRUE),"")</f>
        <v>#N/A</v>
      </c>
      <c r="E7580" s="21" t="e">
        <f>IF(A7580&lt;&gt;"",VLOOKUP(B7580,'Ket qua do'!$C$5:$AP$50000,$E$3,TRUE)*$C$12,"")</f>
        <v>#N/A</v>
      </c>
      <c r="F7580" s="21" t="e">
        <f>IF(A7580&lt;&gt;"",VLOOKUP(B7580,'Ket qua do'!$C$5:$AP$50000,$F$3,TRUE),"")</f>
        <v>#N/A</v>
      </c>
      <c r="G7580" s="21" t="e">
        <f>IF(A7580&lt;&gt;"",VLOOKUP(B7580,'Ket qua do'!$C$5:$AP$50000,$G$3,TRUE),"")</f>
        <v>#N/A</v>
      </c>
      <c r="H7580" s="21" t="e">
        <f>IF(A7580&lt;&gt;"",VLOOKUP(B7580,'Ket qua do'!$C$5:$AP$50000,$H$3,TRUE),"")</f>
        <v>#N/A</v>
      </c>
      <c r="I7580" s="21" t="e">
        <f>IF(A7580&lt;&gt;"",VLOOKUP(B7580,'Ket qua do'!$C$5:$AP$50000,$I$3,TRUE)*$E$9/1000,"")</f>
        <v>#N/A</v>
      </c>
      <c r="J7580" s="21" t="e">
        <f>IF(A7580&lt;&gt;"",VLOOKUP(B7580,'Ket qua do'!$C$5:$AP$50000,$J$3,TRUE)*$E$9/1000,"")</f>
        <v>#N/A</v>
      </c>
      <c r="K7580" s="21" t="e">
        <f>IF(A7580&lt;&gt;"",VLOOKUP(B7580,'Ket qua do'!$C$5:$AP$50000,$K$3,TRUE)*$E$9/1000,"")</f>
        <v>#N/A</v>
      </c>
      <c r="L7580" s="21" t="e">
        <f>IF(A7580&lt;&gt;"",VLOOKUP(B7580,'Ket qua do'!$C$5:$AP$50000,$L$3,TRUE),"")</f>
        <v>#N/A</v>
      </c>
    </row>
    <row r="7581" spans="1:12" x14ac:dyDescent="0.25">
      <c r="A7581" t="e">
        <f t="shared" si="124"/>
        <v>#N/A</v>
      </c>
      <c r="B7581" s="1" t="e">
        <f>IF(A7581&lt;&gt;"",VLOOKUP(A7581,'Ket qua do'!$B$5:$CE$50000,2,TRUE),"")</f>
        <v>#N/A</v>
      </c>
      <c r="C7581" s="19" t="e">
        <f>IF(A7581&lt;&gt;"",VLOOKUP(B7581,'Ket qua do'!$C$5:$AP$50000,$C$3,TRUE)*SQRT(3)*$C$11,"")</f>
        <v>#N/A</v>
      </c>
      <c r="D7581" s="21" t="e">
        <f>IF(A7581&lt;&gt;"",VLOOKUP(B7581,'Ket qua do'!$C$5:$AP$50000,$D$3,TRUE),"")</f>
        <v>#N/A</v>
      </c>
      <c r="E7581" s="21" t="e">
        <f>IF(A7581&lt;&gt;"",VLOOKUP(B7581,'Ket qua do'!$C$5:$AP$50000,$E$3,TRUE)*$C$12,"")</f>
        <v>#N/A</v>
      </c>
      <c r="F7581" s="21" t="e">
        <f>IF(A7581&lt;&gt;"",VLOOKUP(B7581,'Ket qua do'!$C$5:$AP$50000,$F$3,TRUE),"")</f>
        <v>#N/A</v>
      </c>
      <c r="G7581" s="21" t="e">
        <f>IF(A7581&lt;&gt;"",VLOOKUP(B7581,'Ket qua do'!$C$5:$AP$50000,$G$3,TRUE),"")</f>
        <v>#N/A</v>
      </c>
      <c r="H7581" s="21" t="e">
        <f>IF(A7581&lt;&gt;"",VLOOKUP(B7581,'Ket qua do'!$C$5:$AP$50000,$H$3,TRUE),"")</f>
        <v>#N/A</v>
      </c>
      <c r="I7581" s="21" t="e">
        <f>IF(A7581&lt;&gt;"",VLOOKUP(B7581,'Ket qua do'!$C$5:$AP$50000,$I$3,TRUE)*$E$9/1000,"")</f>
        <v>#N/A</v>
      </c>
      <c r="J7581" s="21" t="e">
        <f>IF(A7581&lt;&gt;"",VLOOKUP(B7581,'Ket qua do'!$C$5:$AP$50000,$J$3,TRUE)*$E$9/1000,"")</f>
        <v>#N/A</v>
      </c>
      <c r="K7581" s="21" t="e">
        <f>IF(A7581&lt;&gt;"",VLOOKUP(B7581,'Ket qua do'!$C$5:$AP$50000,$K$3,TRUE)*$E$9/1000,"")</f>
        <v>#N/A</v>
      </c>
      <c r="L7581" s="21" t="e">
        <f>IF(A7581&lt;&gt;"",VLOOKUP(B7581,'Ket qua do'!$C$5:$AP$50000,$L$3,TRUE),"")</f>
        <v>#N/A</v>
      </c>
    </row>
    <row r="7582" spans="1:12" x14ac:dyDescent="0.25">
      <c r="A7582" t="e">
        <f t="shared" si="124"/>
        <v>#N/A</v>
      </c>
      <c r="B7582" s="1" t="e">
        <f>IF(A7582&lt;&gt;"",VLOOKUP(A7582,'Ket qua do'!$B$5:$CE$50000,2,TRUE),"")</f>
        <v>#N/A</v>
      </c>
      <c r="C7582" s="19" t="e">
        <f>IF(A7582&lt;&gt;"",VLOOKUP(B7582,'Ket qua do'!$C$5:$AP$50000,$C$3,TRUE)*SQRT(3)*$C$11,"")</f>
        <v>#N/A</v>
      </c>
      <c r="D7582" s="21" t="e">
        <f>IF(A7582&lt;&gt;"",VLOOKUP(B7582,'Ket qua do'!$C$5:$AP$50000,$D$3,TRUE),"")</f>
        <v>#N/A</v>
      </c>
      <c r="E7582" s="21" t="e">
        <f>IF(A7582&lt;&gt;"",VLOOKUP(B7582,'Ket qua do'!$C$5:$AP$50000,$E$3,TRUE)*$C$12,"")</f>
        <v>#N/A</v>
      </c>
      <c r="F7582" s="21" t="e">
        <f>IF(A7582&lt;&gt;"",VLOOKUP(B7582,'Ket qua do'!$C$5:$AP$50000,$F$3,TRUE),"")</f>
        <v>#N/A</v>
      </c>
      <c r="G7582" s="21" t="e">
        <f>IF(A7582&lt;&gt;"",VLOOKUP(B7582,'Ket qua do'!$C$5:$AP$50000,$G$3,TRUE),"")</f>
        <v>#N/A</v>
      </c>
      <c r="H7582" s="21" t="e">
        <f>IF(A7582&lt;&gt;"",VLOOKUP(B7582,'Ket qua do'!$C$5:$AP$50000,$H$3,TRUE),"")</f>
        <v>#N/A</v>
      </c>
      <c r="I7582" s="21" t="e">
        <f>IF(A7582&lt;&gt;"",VLOOKUP(B7582,'Ket qua do'!$C$5:$AP$50000,$I$3,TRUE)*$E$9/1000,"")</f>
        <v>#N/A</v>
      </c>
      <c r="J7582" s="21" t="e">
        <f>IF(A7582&lt;&gt;"",VLOOKUP(B7582,'Ket qua do'!$C$5:$AP$50000,$J$3,TRUE)*$E$9/1000,"")</f>
        <v>#N/A</v>
      </c>
      <c r="K7582" s="21" t="e">
        <f>IF(A7582&lt;&gt;"",VLOOKUP(B7582,'Ket qua do'!$C$5:$AP$50000,$K$3,TRUE)*$E$9/1000,"")</f>
        <v>#N/A</v>
      </c>
      <c r="L7582" s="21" t="e">
        <f>IF(A7582&lt;&gt;"",VLOOKUP(B7582,'Ket qua do'!$C$5:$AP$50000,$L$3,TRUE),"")</f>
        <v>#N/A</v>
      </c>
    </row>
    <row r="7583" spans="1:12" x14ac:dyDescent="0.25">
      <c r="A7583" t="e">
        <f t="shared" si="124"/>
        <v>#N/A</v>
      </c>
      <c r="B7583" s="1" t="e">
        <f>IF(A7583&lt;&gt;"",VLOOKUP(A7583,'Ket qua do'!$B$5:$CE$50000,2,TRUE),"")</f>
        <v>#N/A</v>
      </c>
      <c r="C7583" s="19" t="e">
        <f>IF(A7583&lt;&gt;"",VLOOKUP(B7583,'Ket qua do'!$C$5:$AP$50000,$C$3,TRUE)*SQRT(3)*$C$11,"")</f>
        <v>#N/A</v>
      </c>
      <c r="D7583" s="21" t="e">
        <f>IF(A7583&lt;&gt;"",VLOOKUP(B7583,'Ket qua do'!$C$5:$AP$50000,$D$3,TRUE),"")</f>
        <v>#N/A</v>
      </c>
      <c r="E7583" s="21" t="e">
        <f>IF(A7583&lt;&gt;"",VLOOKUP(B7583,'Ket qua do'!$C$5:$AP$50000,$E$3,TRUE)*$C$12,"")</f>
        <v>#N/A</v>
      </c>
      <c r="F7583" s="21" t="e">
        <f>IF(A7583&lt;&gt;"",VLOOKUP(B7583,'Ket qua do'!$C$5:$AP$50000,$F$3,TRUE),"")</f>
        <v>#N/A</v>
      </c>
      <c r="G7583" s="21" t="e">
        <f>IF(A7583&lt;&gt;"",VLOOKUP(B7583,'Ket qua do'!$C$5:$AP$50000,$G$3,TRUE),"")</f>
        <v>#N/A</v>
      </c>
      <c r="H7583" s="21" t="e">
        <f>IF(A7583&lt;&gt;"",VLOOKUP(B7583,'Ket qua do'!$C$5:$AP$50000,$H$3,TRUE),"")</f>
        <v>#N/A</v>
      </c>
      <c r="I7583" s="21" t="e">
        <f>IF(A7583&lt;&gt;"",VLOOKUP(B7583,'Ket qua do'!$C$5:$AP$50000,$I$3,TRUE)*$E$9/1000,"")</f>
        <v>#N/A</v>
      </c>
      <c r="J7583" s="21" t="e">
        <f>IF(A7583&lt;&gt;"",VLOOKUP(B7583,'Ket qua do'!$C$5:$AP$50000,$J$3,TRUE)*$E$9/1000,"")</f>
        <v>#N/A</v>
      </c>
      <c r="K7583" s="21" t="e">
        <f>IF(A7583&lt;&gt;"",VLOOKUP(B7583,'Ket qua do'!$C$5:$AP$50000,$K$3,TRUE)*$E$9/1000,"")</f>
        <v>#N/A</v>
      </c>
      <c r="L7583" s="21" t="e">
        <f>IF(A7583&lt;&gt;"",VLOOKUP(B7583,'Ket qua do'!$C$5:$AP$50000,$L$3,TRUE),"")</f>
        <v>#N/A</v>
      </c>
    </row>
    <row r="7584" spans="1:12" x14ac:dyDescent="0.25">
      <c r="A7584" t="e">
        <f t="shared" si="124"/>
        <v>#N/A</v>
      </c>
      <c r="B7584" s="1" t="e">
        <f>IF(A7584&lt;&gt;"",VLOOKUP(A7584,'Ket qua do'!$B$5:$CE$50000,2,TRUE),"")</f>
        <v>#N/A</v>
      </c>
      <c r="C7584" s="19" t="e">
        <f>IF(A7584&lt;&gt;"",VLOOKUP(B7584,'Ket qua do'!$C$5:$AP$50000,$C$3,TRUE)*SQRT(3)*$C$11,"")</f>
        <v>#N/A</v>
      </c>
      <c r="D7584" s="21" t="e">
        <f>IF(A7584&lt;&gt;"",VLOOKUP(B7584,'Ket qua do'!$C$5:$AP$50000,$D$3,TRUE),"")</f>
        <v>#N/A</v>
      </c>
      <c r="E7584" s="21" t="e">
        <f>IF(A7584&lt;&gt;"",VLOOKUP(B7584,'Ket qua do'!$C$5:$AP$50000,$E$3,TRUE)*$C$12,"")</f>
        <v>#N/A</v>
      </c>
      <c r="F7584" s="21" t="e">
        <f>IF(A7584&lt;&gt;"",VLOOKUP(B7584,'Ket qua do'!$C$5:$AP$50000,$F$3,TRUE),"")</f>
        <v>#N/A</v>
      </c>
      <c r="G7584" s="21" t="e">
        <f>IF(A7584&lt;&gt;"",VLOOKUP(B7584,'Ket qua do'!$C$5:$AP$50000,$G$3,TRUE),"")</f>
        <v>#N/A</v>
      </c>
      <c r="H7584" s="21" t="e">
        <f>IF(A7584&lt;&gt;"",VLOOKUP(B7584,'Ket qua do'!$C$5:$AP$50000,$H$3,TRUE),"")</f>
        <v>#N/A</v>
      </c>
      <c r="I7584" s="21" t="e">
        <f>IF(A7584&lt;&gt;"",VLOOKUP(B7584,'Ket qua do'!$C$5:$AP$50000,$I$3,TRUE)*$E$9/1000,"")</f>
        <v>#N/A</v>
      </c>
      <c r="J7584" s="21" t="e">
        <f>IF(A7584&lt;&gt;"",VLOOKUP(B7584,'Ket qua do'!$C$5:$AP$50000,$J$3,TRUE)*$E$9/1000,"")</f>
        <v>#N/A</v>
      </c>
      <c r="K7584" s="21" t="e">
        <f>IF(A7584&lt;&gt;"",VLOOKUP(B7584,'Ket qua do'!$C$5:$AP$50000,$K$3,TRUE)*$E$9/1000,"")</f>
        <v>#N/A</v>
      </c>
      <c r="L7584" s="21" t="e">
        <f>IF(A7584&lt;&gt;"",VLOOKUP(B7584,'Ket qua do'!$C$5:$AP$50000,$L$3,TRUE),"")</f>
        <v>#N/A</v>
      </c>
    </row>
    <row r="7585" spans="1:12" x14ac:dyDescent="0.25">
      <c r="A7585" t="e">
        <f t="shared" si="124"/>
        <v>#N/A</v>
      </c>
      <c r="B7585" s="1" t="e">
        <f>IF(A7585&lt;&gt;"",VLOOKUP(A7585,'Ket qua do'!$B$5:$CE$50000,2,TRUE),"")</f>
        <v>#N/A</v>
      </c>
      <c r="C7585" s="19" t="e">
        <f>IF(A7585&lt;&gt;"",VLOOKUP(B7585,'Ket qua do'!$C$5:$AP$50000,$C$3,TRUE)*SQRT(3)*$C$11,"")</f>
        <v>#N/A</v>
      </c>
      <c r="D7585" s="21" t="e">
        <f>IF(A7585&lt;&gt;"",VLOOKUP(B7585,'Ket qua do'!$C$5:$AP$50000,$D$3,TRUE),"")</f>
        <v>#N/A</v>
      </c>
      <c r="E7585" s="21" t="e">
        <f>IF(A7585&lt;&gt;"",VLOOKUP(B7585,'Ket qua do'!$C$5:$AP$50000,$E$3,TRUE)*$C$12,"")</f>
        <v>#N/A</v>
      </c>
      <c r="F7585" s="21" t="e">
        <f>IF(A7585&lt;&gt;"",VLOOKUP(B7585,'Ket qua do'!$C$5:$AP$50000,$F$3,TRUE),"")</f>
        <v>#N/A</v>
      </c>
      <c r="G7585" s="21" t="e">
        <f>IF(A7585&lt;&gt;"",VLOOKUP(B7585,'Ket qua do'!$C$5:$AP$50000,$G$3,TRUE),"")</f>
        <v>#N/A</v>
      </c>
      <c r="H7585" s="21" t="e">
        <f>IF(A7585&lt;&gt;"",VLOOKUP(B7585,'Ket qua do'!$C$5:$AP$50000,$H$3,TRUE),"")</f>
        <v>#N/A</v>
      </c>
      <c r="I7585" s="21" t="e">
        <f>IF(A7585&lt;&gt;"",VLOOKUP(B7585,'Ket qua do'!$C$5:$AP$50000,$I$3,TRUE)*$E$9/1000,"")</f>
        <v>#N/A</v>
      </c>
      <c r="J7585" s="21" t="e">
        <f>IF(A7585&lt;&gt;"",VLOOKUP(B7585,'Ket qua do'!$C$5:$AP$50000,$J$3,TRUE)*$E$9/1000,"")</f>
        <v>#N/A</v>
      </c>
      <c r="K7585" s="21" t="e">
        <f>IF(A7585&lt;&gt;"",VLOOKUP(B7585,'Ket qua do'!$C$5:$AP$50000,$K$3,TRUE)*$E$9/1000,"")</f>
        <v>#N/A</v>
      </c>
      <c r="L7585" s="21" t="e">
        <f>IF(A7585&lt;&gt;"",VLOOKUP(B7585,'Ket qua do'!$C$5:$AP$50000,$L$3,TRUE),"")</f>
        <v>#N/A</v>
      </c>
    </row>
    <row r="7586" spans="1:12" x14ac:dyDescent="0.25">
      <c r="A7586" t="e">
        <f t="shared" si="124"/>
        <v>#N/A</v>
      </c>
      <c r="B7586" s="1" t="e">
        <f>IF(A7586&lt;&gt;"",VLOOKUP(A7586,'Ket qua do'!$B$5:$CE$50000,2,TRUE),"")</f>
        <v>#N/A</v>
      </c>
      <c r="C7586" s="19" t="e">
        <f>IF(A7586&lt;&gt;"",VLOOKUP(B7586,'Ket qua do'!$C$5:$AP$50000,$C$3,TRUE)*SQRT(3)*$C$11,"")</f>
        <v>#N/A</v>
      </c>
      <c r="D7586" s="21" t="e">
        <f>IF(A7586&lt;&gt;"",VLOOKUP(B7586,'Ket qua do'!$C$5:$AP$50000,$D$3,TRUE),"")</f>
        <v>#N/A</v>
      </c>
      <c r="E7586" s="21" t="e">
        <f>IF(A7586&lt;&gt;"",VLOOKUP(B7586,'Ket qua do'!$C$5:$AP$50000,$E$3,TRUE)*$C$12,"")</f>
        <v>#N/A</v>
      </c>
      <c r="F7586" s="21" t="e">
        <f>IF(A7586&lt;&gt;"",VLOOKUP(B7586,'Ket qua do'!$C$5:$AP$50000,$F$3,TRUE),"")</f>
        <v>#N/A</v>
      </c>
      <c r="G7586" s="21" t="e">
        <f>IF(A7586&lt;&gt;"",VLOOKUP(B7586,'Ket qua do'!$C$5:$AP$50000,$G$3,TRUE),"")</f>
        <v>#N/A</v>
      </c>
      <c r="H7586" s="21" t="e">
        <f>IF(A7586&lt;&gt;"",VLOOKUP(B7586,'Ket qua do'!$C$5:$AP$50000,$H$3,TRUE),"")</f>
        <v>#N/A</v>
      </c>
      <c r="I7586" s="21" t="e">
        <f>IF(A7586&lt;&gt;"",VLOOKUP(B7586,'Ket qua do'!$C$5:$AP$50000,$I$3,TRUE)*$E$9/1000,"")</f>
        <v>#N/A</v>
      </c>
      <c r="J7586" s="21" t="e">
        <f>IF(A7586&lt;&gt;"",VLOOKUP(B7586,'Ket qua do'!$C$5:$AP$50000,$J$3,TRUE)*$E$9/1000,"")</f>
        <v>#N/A</v>
      </c>
      <c r="K7586" s="21" t="e">
        <f>IF(A7586&lt;&gt;"",VLOOKUP(B7586,'Ket qua do'!$C$5:$AP$50000,$K$3,TRUE)*$E$9/1000,"")</f>
        <v>#N/A</v>
      </c>
      <c r="L7586" s="21" t="e">
        <f>IF(A7586&lt;&gt;"",VLOOKUP(B7586,'Ket qua do'!$C$5:$AP$50000,$L$3,TRUE),"")</f>
        <v>#N/A</v>
      </c>
    </row>
    <row r="7587" spans="1:12" x14ac:dyDescent="0.25">
      <c r="A7587" t="e">
        <f t="shared" si="124"/>
        <v>#N/A</v>
      </c>
      <c r="B7587" s="1" t="e">
        <f>IF(A7587&lt;&gt;"",VLOOKUP(A7587,'Ket qua do'!$B$5:$CE$50000,2,TRUE),"")</f>
        <v>#N/A</v>
      </c>
      <c r="C7587" s="19" t="e">
        <f>IF(A7587&lt;&gt;"",VLOOKUP(B7587,'Ket qua do'!$C$5:$AP$50000,$C$3,TRUE)*SQRT(3)*$C$11,"")</f>
        <v>#N/A</v>
      </c>
      <c r="D7587" s="21" t="e">
        <f>IF(A7587&lt;&gt;"",VLOOKUP(B7587,'Ket qua do'!$C$5:$AP$50000,$D$3,TRUE),"")</f>
        <v>#N/A</v>
      </c>
      <c r="E7587" s="21" t="e">
        <f>IF(A7587&lt;&gt;"",VLOOKUP(B7587,'Ket qua do'!$C$5:$AP$50000,$E$3,TRUE)*$C$12,"")</f>
        <v>#N/A</v>
      </c>
      <c r="F7587" s="21" t="e">
        <f>IF(A7587&lt;&gt;"",VLOOKUP(B7587,'Ket qua do'!$C$5:$AP$50000,$F$3,TRUE),"")</f>
        <v>#N/A</v>
      </c>
      <c r="G7587" s="21" t="e">
        <f>IF(A7587&lt;&gt;"",VLOOKUP(B7587,'Ket qua do'!$C$5:$AP$50000,$G$3,TRUE),"")</f>
        <v>#N/A</v>
      </c>
      <c r="H7587" s="21" t="e">
        <f>IF(A7587&lt;&gt;"",VLOOKUP(B7587,'Ket qua do'!$C$5:$AP$50000,$H$3,TRUE),"")</f>
        <v>#N/A</v>
      </c>
      <c r="I7587" s="21" t="e">
        <f>IF(A7587&lt;&gt;"",VLOOKUP(B7587,'Ket qua do'!$C$5:$AP$50000,$I$3,TRUE)*$E$9/1000,"")</f>
        <v>#N/A</v>
      </c>
      <c r="J7587" s="21" t="e">
        <f>IF(A7587&lt;&gt;"",VLOOKUP(B7587,'Ket qua do'!$C$5:$AP$50000,$J$3,TRUE)*$E$9/1000,"")</f>
        <v>#N/A</v>
      </c>
      <c r="K7587" s="21" t="e">
        <f>IF(A7587&lt;&gt;"",VLOOKUP(B7587,'Ket qua do'!$C$5:$AP$50000,$K$3,TRUE)*$E$9/1000,"")</f>
        <v>#N/A</v>
      </c>
      <c r="L7587" s="21" t="e">
        <f>IF(A7587&lt;&gt;"",VLOOKUP(B7587,'Ket qua do'!$C$5:$AP$50000,$L$3,TRUE),"")</f>
        <v>#N/A</v>
      </c>
    </row>
    <row r="7588" spans="1:12" x14ac:dyDescent="0.25">
      <c r="A7588" t="e">
        <f t="shared" si="124"/>
        <v>#N/A</v>
      </c>
      <c r="B7588" s="1" t="e">
        <f>IF(A7588&lt;&gt;"",VLOOKUP(A7588,'Ket qua do'!$B$5:$CE$50000,2,TRUE),"")</f>
        <v>#N/A</v>
      </c>
      <c r="C7588" s="19" t="e">
        <f>IF(A7588&lt;&gt;"",VLOOKUP(B7588,'Ket qua do'!$C$5:$AP$50000,$C$3,TRUE)*SQRT(3)*$C$11,"")</f>
        <v>#N/A</v>
      </c>
      <c r="D7588" s="21" t="e">
        <f>IF(A7588&lt;&gt;"",VLOOKUP(B7588,'Ket qua do'!$C$5:$AP$50000,$D$3,TRUE),"")</f>
        <v>#N/A</v>
      </c>
      <c r="E7588" s="21" t="e">
        <f>IF(A7588&lt;&gt;"",VLOOKUP(B7588,'Ket qua do'!$C$5:$AP$50000,$E$3,TRUE)*$C$12,"")</f>
        <v>#N/A</v>
      </c>
      <c r="F7588" s="21" t="e">
        <f>IF(A7588&lt;&gt;"",VLOOKUP(B7588,'Ket qua do'!$C$5:$AP$50000,$F$3,TRUE),"")</f>
        <v>#N/A</v>
      </c>
      <c r="G7588" s="21" t="e">
        <f>IF(A7588&lt;&gt;"",VLOOKUP(B7588,'Ket qua do'!$C$5:$AP$50000,$G$3,TRUE),"")</f>
        <v>#N/A</v>
      </c>
      <c r="H7588" s="21" t="e">
        <f>IF(A7588&lt;&gt;"",VLOOKUP(B7588,'Ket qua do'!$C$5:$AP$50000,$H$3,TRUE),"")</f>
        <v>#N/A</v>
      </c>
      <c r="I7588" s="21" t="e">
        <f>IF(A7588&lt;&gt;"",VLOOKUP(B7588,'Ket qua do'!$C$5:$AP$50000,$I$3,TRUE)*$E$9/1000,"")</f>
        <v>#N/A</v>
      </c>
      <c r="J7588" s="21" t="e">
        <f>IF(A7588&lt;&gt;"",VLOOKUP(B7588,'Ket qua do'!$C$5:$AP$50000,$J$3,TRUE)*$E$9/1000,"")</f>
        <v>#N/A</v>
      </c>
      <c r="K7588" s="21" t="e">
        <f>IF(A7588&lt;&gt;"",VLOOKUP(B7588,'Ket qua do'!$C$5:$AP$50000,$K$3,TRUE)*$E$9/1000,"")</f>
        <v>#N/A</v>
      </c>
      <c r="L7588" s="21" t="e">
        <f>IF(A7588&lt;&gt;"",VLOOKUP(B7588,'Ket qua do'!$C$5:$AP$50000,$L$3,TRUE),"")</f>
        <v>#N/A</v>
      </c>
    </row>
    <row r="7589" spans="1:12" x14ac:dyDescent="0.25">
      <c r="A7589" t="e">
        <f t="shared" si="124"/>
        <v>#N/A</v>
      </c>
      <c r="B7589" s="1" t="e">
        <f>IF(A7589&lt;&gt;"",VLOOKUP(A7589,'Ket qua do'!$B$5:$CE$50000,2,TRUE),"")</f>
        <v>#N/A</v>
      </c>
      <c r="C7589" s="19" t="e">
        <f>IF(A7589&lt;&gt;"",VLOOKUP(B7589,'Ket qua do'!$C$5:$AP$50000,$C$3,TRUE)*SQRT(3)*$C$11,"")</f>
        <v>#N/A</v>
      </c>
      <c r="D7589" s="21" t="e">
        <f>IF(A7589&lt;&gt;"",VLOOKUP(B7589,'Ket qua do'!$C$5:$AP$50000,$D$3,TRUE),"")</f>
        <v>#N/A</v>
      </c>
      <c r="E7589" s="21" t="e">
        <f>IF(A7589&lt;&gt;"",VLOOKUP(B7589,'Ket qua do'!$C$5:$AP$50000,$E$3,TRUE)*$C$12,"")</f>
        <v>#N/A</v>
      </c>
      <c r="F7589" s="21" t="e">
        <f>IF(A7589&lt;&gt;"",VLOOKUP(B7589,'Ket qua do'!$C$5:$AP$50000,$F$3,TRUE),"")</f>
        <v>#N/A</v>
      </c>
      <c r="G7589" s="21" t="e">
        <f>IF(A7589&lt;&gt;"",VLOOKUP(B7589,'Ket qua do'!$C$5:$AP$50000,$G$3,TRUE),"")</f>
        <v>#N/A</v>
      </c>
      <c r="H7589" s="21" t="e">
        <f>IF(A7589&lt;&gt;"",VLOOKUP(B7589,'Ket qua do'!$C$5:$AP$50000,$H$3,TRUE),"")</f>
        <v>#N/A</v>
      </c>
      <c r="I7589" s="21" t="e">
        <f>IF(A7589&lt;&gt;"",VLOOKUP(B7589,'Ket qua do'!$C$5:$AP$50000,$I$3,TRUE)*$E$9/1000,"")</f>
        <v>#N/A</v>
      </c>
      <c r="J7589" s="21" t="e">
        <f>IF(A7589&lt;&gt;"",VLOOKUP(B7589,'Ket qua do'!$C$5:$AP$50000,$J$3,TRUE)*$E$9/1000,"")</f>
        <v>#N/A</v>
      </c>
      <c r="K7589" s="21" t="e">
        <f>IF(A7589&lt;&gt;"",VLOOKUP(B7589,'Ket qua do'!$C$5:$AP$50000,$K$3,TRUE)*$E$9/1000,"")</f>
        <v>#N/A</v>
      </c>
      <c r="L7589" s="21" t="e">
        <f>IF(A7589&lt;&gt;"",VLOOKUP(B7589,'Ket qua do'!$C$5:$AP$50000,$L$3,TRUE),"")</f>
        <v>#N/A</v>
      </c>
    </row>
    <row r="7590" spans="1:12" x14ac:dyDescent="0.25">
      <c r="A7590" t="e">
        <f t="shared" si="124"/>
        <v>#N/A</v>
      </c>
      <c r="B7590" s="1" t="e">
        <f>IF(A7590&lt;&gt;"",VLOOKUP(A7590,'Ket qua do'!$B$5:$CE$50000,2,TRUE),"")</f>
        <v>#N/A</v>
      </c>
      <c r="C7590" s="19" t="e">
        <f>IF(A7590&lt;&gt;"",VLOOKUP(B7590,'Ket qua do'!$C$5:$AP$50000,$C$3,TRUE)*SQRT(3)*$C$11,"")</f>
        <v>#N/A</v>
      </c>
      <c r="D7590" s="21" t="e">
        <f>IF(A7590&lt;&gt;"",VLOOKUP(B7590,'Ket qua do'!$C$5:$AP$50000,$D$3,TRUE),"")</f>
        <v>#N/A</v>
      </c>
      <c r="E7590" s="21" t="e">
        <f>IF(A7590&lt;&gt;"",VLOOKUP(B7590,'Ket qua do'!$C$5:$AP$50000,$E$3,TRUE)*$C$12,"")</f>
        <v>#N/A</v>
      </c>
      <c r="F7590" s="21" t="e">
        <f>IF(A7590&lt;&gt;"",VLOOKUP(B7590,'Ket qua do'!$C$5:$AP$50000,$F$3,TRUE),"")</f>
        <v>#N/A</v>
      </c>
      <c r="G7590" s="21" t="e">
        <f>IF(A7590&lt;&gt;"",VLOOKUP(B7590,'Ket qua do'!$C$5:$AP$50000,$G$3,TRUE),"")</f>
        <v>#N/A</v>
      </c>
      <c r="H7590" s="21" t="e">
        <f>IF(A7590&lt;&gt;"",VLOOKUP(B7590,'Ket qua do'!$C$5:$AP$50000,$H$3,TRUE),"")</f>
        <v>#N/A</v>
      </c>
      <c r="I7590" s="21" t="e">
        <f>IF(A7590&lt;&gt;"",VLOOKUP(B7590,'Ket qua do'!$C$5:$AP$50000,$I$3,TRUE)*$E$9/1000,"")</f>
        <v>#N/A</v>
      </c>
      <c r="J7590" s="21" t="e">
        <f>IF(A7590&lt;&gt;"",VLOOKUP(B7590,'Ket qua do'!$C$5:$AP$50000,$J$3,TRUE)*$E$9/1000,"")</f>
        <v>#N/A</v>
      </c>
      <c r="K7590" s="21" t="e">
        <f>IF(A7590&lt;&gt;"",VLOOKUP(B7590,'Ket qua do'!$C$5:$AP$50000,$K$3,TRUE)*$E$9/1000,"")</f>
        <v>#N/A</v>
      </c>
      <c r="L7590" s="21" t="e">
        <f>IF(A7590&lt;&gt;"",VLOOKUP(B7590,'Ket qua do'!$C$5:$AP$50000,$L$3,TRUE),"")</f>
        <v>#N/A</v>
      </c>
    </row>
    <row r="7591" spans="1:12" x14ac:dyDescent="0.25">
      <c r="A7591" t="e">
        <f t="shared" si="124"/>
        <v>#N/A</v>
      </c>
      <c r="B7591" s="1" t="e">
        <f>IF(A7591&lt;&gt;"",VLOOKUP(A7591,'Ket qua do'!$B$5:$CE$50000,2,TRUE),"")</f>
        <v>#N/A</v>
      </c>
      <c r="C7591" s="19" t="e">
        <f>IF(A7591&lt;&gt;"",VLOOKUP(B7591,'Ket qua do'!$C$5:$AP$50000,$C$3,TRUE)*SQRT(3)*$C$11,"")</f>
        <v>#N/A</v>
      </c>
      <c r="D7591" s="21" t="e">
        <f>IF(A7591&lt;&gt;"",VLOOKUP(B7591,'Ket qua do'!$C$5:$AP$50000,$D$3,TRUE),"")</f>
        <v>#N/A</v>
      </c>
      <c r="E7591" s="21" t="e">
        <f>IF(A7591&lt;&gt;"",VLOOKUP(B7591,'Ket qua do'!$C$5:$AP$50000,$E$3,TRUE)*$C$12,"")</f>
        <v>#N/A</v>
      </c>
      <c r="F7591" s="21" t="e">
        <f>IF(A7591&lt;&gt;"",VLOOKUP(B7591,'Ket qua do'!$C$5:$AP$50000,$F$3,TRUE),"")</f>
        <v>#N/A</v>
      </c>
      <c r="G7591" s="21" t="e">
        <f>IF(A7591&lt;&gt;"",VLOOKUP(B7591,'Ket qua do'!$C$5:$AP$50000,$G$3,TRUE),"")</f>
        <v>#N/A</v>
      </c>
      <c r="H7591" s="21" t="e">
        <f>IF(A7591&lt;&gt;"",VLOOKUP(B7591,'Ket qua do'!$C$5:$AP$50000,$H$3,TRUE),"")</f>
        <v>#N/A</v>
      </c>
      <c r="I7591" s="21" t="e">
        <f>IF(A7591&lt;&gt;"",VLOOKUP(B7591,'Ket qua do'!$C$5:$AP$50000,$I$3,TRUE)*$E$9/1000,"")</f>
        <v>#N/A</v>
      </c>
      <c r="J7591" s="21" t="e">
        <f>IF(A7591&lt;&gt;"",VLOOKUP(B7591,'Ket qua do'!$C$5:$AP$50000,$J$3,TRUE)*$E$9/1000,"")</f>
        <v>#N/A</v>
      </c>
      <c r="K7591" s="21" t="e">
        <f>IF(A7591&lt;&gt;"",VLOOKUP(B7591,'Ket qua do'!$C$5:$AP$50000,$K$3,TRUE)*$E$9/1000,"")</f>
        <v>#N/A</v>
      </c>
      <c r="L7591" s="21" t="e">
        <f>IF(A7591&lt;&gt;"",VLOOKUP(B7591,'Ket qua do'!$C$5:$AP$50000,$L$3,TRUE),"")</f>
        <v>#N/A</v>
      </c>
    </row>
    <row r="7592" spans="1:12" x14ac:dyDescent="0.25">
      <c r="A7592" t="e">
        <f t="shared" si="124"/>
        <v>#N/A</v>
      </c>
      <c r="B7592" s="1" t="e">
        <f>IF(A7592&lt;&gt;"",VLOOKUP(A7592,'Ket qua do'!$B$5:$CE$50000,2,TRUE),"")</f>
        <v>#N/A</v>
      </c>
      <c r="C7592" s="19" t="e">
        <f>IF(A7592&lt;&gt;"",VLOOKUP(B7592,'Ket qua do'!$C$5:$AP$50000,$C$3,TRUE)*SQRT(3)*$C$11,"")</f>
        <v>#N/A</v>
      </c>
      <c r="D7592" s="21" t="e">
        <f>IF(A7592&lt;&gt;"",VLOOKUP(B7592,'Ket qua do'!$C$5:$AP$50000,$D$3,TRUE),"")</f>
        <v>#N/A</v>
      </c>
      <c r="E7592" s="21" t="e">
        <f>IF(A7592&lt;&gt;"",VLOOKUP(B7592,'Ket qua do'!$C$5:$AP$50000,$E$3,TRUE)*$C$12,"")</f>
        <v>#N/A</v>
      </c>
      <c r="F7592" s="21" t="e">
        <f>IF(A7592&lt;&gt;"",VLOOKUP(B7592,'Ket qua do'!$C$5:$AP$50000,$F$3,TRUE),"")</f>
        <v>#N/A</v>
      </c>
      <c r="G7592" s="21" t="e">
        <f>IF(A7592&lt;&gt;"",VLOOKUP(B7592,'Ket qua do'!$C$5:$AP$50000,$G$3,TRUE),"")</f>
        <v>#N/A</v>
      </c>
      <c r="H7592" s="21" t="e">
        <f>IF(A7592&lt;&gt;"",VLOOKUP(B7592,'Ket qua do'!$C$5:$AP$50000,$H$3,TRUE),"")</f>
        <v>#N/A</v>
      </c>
      <c r="I7592" s="21" t="e">
        <f>IF(A7592&lt;&gt;"",VLOOKUP(B7592,'Ket qua do'!$C$5:$AP$50000,$I$3,TRUE)*$E$9/1000,"")</f>
        <v>#N/A</v>
      </c>
      <c r="J7592" s="21" t="e">
        <f>IF(A7592&lt;&gt;"",VLOOKUP(B7592,'Ket qua do'!$C$5:$AP$50000,$J$3,TRUE)*$E$9/1000,"")</f>
        <v>#N/A</v>
      </c>
      <c r="K7592" s="21" t="e">
        <f>IF(A7592&lt;&gt;"",VLOOKUP(B7592,'Ket qua do'!$C$5:$AP$50000,$K$3,TRUE)*$E$9/1000,"")</f>
        <v>#N/A</v>
      </c>
      <c r="L7592" s="21" t="e">
        <f>IF(A7592&lt;&gt;"",VLOOKUP(B7592,'Ket qua do'!$C$5:$AP$50000,$L$3,TRUE),"")</f>
        <v>#N/A</v>
      </c>
    </row>
    <row r="7593" spans="1:12" x14ac:dyDescent="0.25">
      <c r="A7593" t="e">
        <f t="shared" si="124"/>
        <v>#N/A</v>
      </c>
      <c r="B7593" s="1" t="e">
        <f>IF(A7593&lt;&gt;"",VLOOKUP(A7593,'Ket qua do'!$B$5:$CE$50000,2,TRUE),"")</f>
        <v>#N/A</v>
      </c>
      <c r="C7593" s="19" t="e">
        <f>IF(A7593&lt;&gt;"",VLOOKUP(B7593,'Ket qua do'!$C$5:$AP$50000,$C$3,TRUE)*SQRT(3)*$C$11,"")</f>
        <v>#N/A</v>
      </c>
      <c r="D7593" s="21" t="e">
        <f>IF(A7593&lt;&gt;"",VLOOKUP(B7593,'Ket qua do'!$C$5:$AP$50000,$D$3,TRUE),"")</f>
        <v>#N/A</v>
      </c>
      <c r="E7593" s="21" t="e">
        <f>IF(A7593&lt;&gt;"",VLOOKUP(B7593,'Ket qua do'!$C$5:$AP$50000,$E$3,TRUE)*$C$12,"")</f>
        <v>#N/A</v>
      </c>
      <c r="F7593" s="21" t="e">
        <f>IF(A7593&lt;&gt;"",VLOOKUP(B7593,'Ket qua do'!$C$5:$AP$50000,$F$3,TRUE),"")</f>
        <v>#N/A</v>
      </c>
      <c r="G7593" s="21" t="e">
        <f>IF(A7593&lt;&gt;"",VLOOKUP(B7593,'Ket qua do'!$C$5:$AP$50000,$G$3,TRUE),"")</f>
        <v>#N/A</v>
      </c>
      <c r="H7593" s="21" t="e">
        <f>IF(A7593&lt;&gt;"",VLOOKUP(B7593,'Ket qua do'!$C$5:$AP$50000,$H$3,TRUE),"")</f>
        <v>#N/A</v>
      </c>
      <c r="I7593" s="21" t="e">
        <f>IF(A7593&lt;&gt;"",VLOOKUP(B7593,'Ket qua do'!$C$5:$AP$50000,$I$3,TRUE)*$E$9/1000,"")</f>
        <v>#N/A</v>
      </c>
      <c r="J7593" s="21" t="e">
        <f>IF(A7593&lt;&gt;"",VLOOKUP(B7593,'Ket qua do'!$C$5:$AP$50000,$J$3,TRUE)*$E$9/1000,"")</f>
        <v>#N/A</v>
      </c>
      <c r="K7593" s="21" t="e">
        <f>IF(A7593&lt;&gt;"",VLOOKUP(B7593,'Ket qua do'!$C$5:$AP$50000,$K$3,TRUE)*$E$9/1000,"")</f>
        <v>#N/A</v>
      </c>
      <c r="L7593" s="21" t="e">
        <f>IF(A7593&lt;&gt;"",VLOOKUP(B7593,'Ket qua do'!$C$5:$AP$50000,$L$3,TRUE),"")</f>
        <v>#N/A</v>
      </c>
    </row>
    <row r="7594" spans="1:12" x14ac:dyDescent="0.25">
      <c r="A7594" t="e">
        <f t="shared" si="124"/>
        <v>#N/A</v>
      </c>
      <c r="B7594" s="1" t="e">
        <f>IF(A7594&lt;&gt;"",VLOOKUP(A7594,'Ket qua do'!$B$5:$CE$50000,2,TRUE),"")</f>
        <v>#N/A</v>
      </c>
      <c r="C7594" s="19" t="e">
        <f>IF(A7594&lt;&gt;"",VLOOKUP(B7594,'Ket qua do'!$C$5:$AP$50000,$C$3,TRUE)*SQRT(3)*$C$11,"")</f>
        <v>#N/A</v>
      </c>
      <c r="D7594" s="21" t="e">
        <f>IF(A7594&lt;&gt;"",VLOOKUP(B7594,'Ket qua do'!$C$5:$AP$50000,$D$3,TRUE),"")</f>
        <v>#N/A</v>
      </c>
      <c r="E7594" s="21" t="e">
        <f>IF(A7594&lt;&gt;"",VLOOKUP(B7594,'Ket qua do'!$C$5:$AP$50000,$E$3,TRUE)*$C$12,"")</f>
        <v>#N/A</v>
      </c>
      <c r="F7594" s="21" t="e">
        <f>IF(A7594&lt;&gt;"",VLOOKUP(B7594,'Ket qua do'!$C$5:$AP$50000,$F$3,TRUE),"")</f>
        <v>#N/A</v>
      </c>
      <c r="G7594" s="21" t="e">
        <f>IF(A7594&lt;&gt;"",VLOOKUP(B7594,'Ket qua do'!$C$5:$AP$50000,$G$3,TRUE),"")</f>
        <v>#N/A</v>
      </c>
      <c r="H7594" s="21" t="e">
        <f>IF(A7594&lt;&gt;"",VLOOKUP(B7594,'Ket qua do'!$C$5:$AP$50000,$H$3,TRUE),"")</f>
        <v>#N/A</v>
      </c>
      <c r="I7594" s="21" t="e">
        <f>IF(A7594&lt;&gt;"",VLOOKUP(B7594,'Ket qua do'!$C$5:$AP$50000,$I$3,TRUE)*$E$9/1000,"")</f>
        <v>#N/A</v>
      </c>
      <c r="J7594" s="21" t="e">
        <f>IF(A7594&lt;&gt;"",VLOOKUP(B7594,'Ket qua do'!$C$5:$AP$50000,$J$3,TRUE)*$E$9/1000,"")</f>
        <v>#N/A</v>
      </c>
      <c r="K7594" s="21" t="e">
        <f>IF(A7594&lt;&gt;"",VLOOKUP(B7594,'Ket qua do'!$C$5:$AP$50000,$K$3,TRUE)*$E$9/1000,"")</f>
        <v>#N/A</v>
      </c>
      <c r="L7594" s="21" t="e">
        <f>IF(A7594&lt;&gt;"",VLOOKUP(B7594,'Ket qua do'!$C$5:$AP$50000,$L$3,TRUE),"")</f>
        <v>#N/A</v>
      </c>
    </row>
    <row r="7595" spans="1:12" x14ac:dyDescent="0.25">
      <c r="A7595" t="e">
        <f t="shared" si="124"/>
        <v>#N/A</v>
      </c>
      <c r="B7595" s="1" t="e">
        <f>IF(A7595&lt;&gt;"",VLOOKUP(A7595,'Ket qua do'!$B$5:$CE$50000,2,TRUE),"")</f>
        <v>#N/A</v>
      </c>
      <c r="C7595" s="19" t="e">
        <f>IF(A7595&lt;&gt;"",VLOOKUP(B7595,'Ket qua do'!$C$5:$AP$50000,$C$3,TRUE)*SQRT(3)*$C$11,"")</f>
        <v>#N/A</v>
      </c>
      <c r="D7595" s="21" t="e">
        <f>IF(A7595&lt;&gt;"",VLOOKUP(B7595,'Ket qua do'!$C$5:$AP$50000,$D$3,TRUE),"")</f>
        <v>#N/A</v>
      </c>
      <c r="E7595" s="21" t="e">
        <f>IF(A7595&lt;&gt;"",VLOOKUP(B7595,'Ket qua do'!$C$5:$AP$50000,$E$3,TRUE)*$C$12,"")</f>
        <v>#N/A</v>
      </c>
      <c r="F7595" s="21" t="e">
        <f>IF(A7595&lt;&gt;"",VLOOKUP(B7595,'Ket qua do'!$C$5:$AP$50000,$F$3,TRUE),"")</f>
        <v>#N/A</v>
      </c>
      <c r="G7595" s="21" t="e">
        <f>IF(A7595&lt;&gt;"",VLOOKUP(B7595,'Ket qua do'!$C$5:$AP$50000,$G$3,TRUE),"")</f>
        <v>#N/A</v>
      </c>
      <c r="H7595" s="21" t="e">
        <f>IF(A7595&lt;&gt;"",VLOOKUP(B7595,'Ket qua do'!$C$5:$AP$50000,$H$3,TRUE),"")</f>
        <v>#N/A</v>
      </c>
      <c r="I7595" s="21" t="e">
        <f>IF(A7595&lt;&gt;"",VLOOKUP(B7595,'Ket qua do'!$C$5:$AP$50000,$I$3,TRUE)*$E$9/1000,"")</f>
        <v>#N/A</v>
      </c>
      <c r="J7595" s="21" t="e">
        <f>IF(A7595&lt;&gt;"",VLOOKUP(B7595,'Ket qua do'!$C$5:$AP$50000,$J$3,TRUE)*$E$9/1000,"")</f>
        <v>#N/A</v>
      </c>
      <c r="K7595" s="21" t="e">
        <f>IF(A7595&lt;&gt;"",VLOOKUP(B7595,'Ket qua do'!$C$5:$AP$50000,$K$3,TRUE)*$E$9/1000,"")</f>
        <v>#N/A</v>
      </c>
      <c r="L7595" s="21" t="e">
        <f>IF(A7595&lt;&gt;"",VLOOKUP(B7595,'Ket qua do'!$C$5:$AP$50000,$L$3,TRUE),"")</f>
        <v>#N/A</v>
      </c>
    </row>
    <row r="7596" spans="1:12" x14ac:dyDescent="0.25">
      <c r="A7596" t="e">
        <f t="shared" si="124"/>
        <v>#N/A</v>
      </c>
      <c r="B7596" s="1" t="e">
        <f>IF(A7596&lt;&gt;"",VLOOKUP(A7596,'Ket qua do'!$B$5:$CE$50000,2,TRUE),"")</f>
        <v>#N/A</v>
      </c>
      <c r="C7596" s="19" t="e">
        <f>IF(A7596&lt;&gt;"",VLOOKUP(B7596,'Ket qua do'!$C$5:$AP$50000,$C$3,TRUE)*SQRT(3)*$C$11,"")</f>
        <v>#N/A</v>
      </c>
      <c r="D7596" s="21" t="e">
        <f>IF(A7596&lt;&gt;"",VLOOKUP(B7596,'Ket qua do'!$C$5:$AP$50000,$D$3,TRUE),"")</f>
        <v>#N/A</v>
      </c>
      <c r="E7596" s="21" t="e">
        <f>IF(A7596&lt;&gt;"",VLOOKUP(B7596,'Ket qua do'!$C$5:$AP$50000,$E$3,TRUE)*$C$12,"")</f>
        <v>#N/A</v>
      </c>
      <c r="F7596" s="21" t="e">
        <f>IF(A7596&lt;&gt;"",VLOOKUP(B7596,'Ket qua do'!$C$5:$AP$50000,$F$3,TRUE),"")</f>
        <v>#N/A</v>
      </c>
      <c r="G7596" s="21" t="e">
        <f>IF(A7596&lt;&gt;"",VLOOKUP(B7596,'Ket qua do'!$C$5:$AP$50000,$G$3,TRUE),"")</f>
        <v>#N/A</v>
      </c>
      <c r="H7596" s="21" t="e">
        <f>IF(A7596&lt;&gt;"",VLOOKUP(B7596,'Ket qua do'!$C$5:$AP$50000,$H$3,TRUE),"")</f>
        <v>#N/A</v>
      </c>
      <c r="I7596" s="21" t="e">
        <f>IF(A7596&lt;&gt;"",VLOOKUP(B7596,'Ket qua do'!$C$5:$AP$50000,$I$3,TRUE)*$E$9/1000,"")</f>
        <v>#N/A</v>
      </c>
      <c r="J7596" s="21" t="e">
        <f>IF(A7596&lt;&gt;"",VLOOKUP(B7596,'Ket qua do'!$C$5:$AP$50000,$J$3,TRUE)*$E$9/1000,"")</f>
        <v>#N/A</v>
      </c>
      <c r="K7596" s="21" t="e">
        <f>IF(A7596&lt;&gt;"",VLOOKUP(B7596,'Ket qua do'!$C$5:$AP$50000,$K$3,TRUE)*$E$9/1000,"")</f>
        <v>#N/A</v>
      </c>
      <c r="L7596" s="21" t="e">
        <f>IF(A7596&lt;&gt;"",VLOOKUP(B7596,'Ket qua do'!$C$5:$AP$50000,$L$3,TRUE),"")</f>
        <v>#N/A</v>
      </c>
    </row>
    <row r="7597" spans="1:12" x14ac:dyDescent="0.25">
      <c r="A7597" t="e">
        <f t="shared" si="124"/>
        <v>#N/A</v>
      </c>
      <c r="B7597" s="1" t="e">
        <f>IF(A7597&lt;&gt;"",VLOOKUP(A7597,'Ket qua do'!$B$5:$CE$50000,2,TRUE),"")</f>
        <v>#N/A</v>
      </c>
      <c r="C7597" s="19" t="e">
        <f>IF(A7597&lt;&gt;"",VLOOKUP(B7597,'Ket qua do'!$C$5:$AP$50000,$C$3,TRUE)*SQRT(3)*$C$11,"")</f>
        <v>#N/A</v>
      </c>
      <c r="D7597" s="21" t="e">
        <f>IF(A7597&lt;&gt;"",VLOOKUP(B7597,'Ket qua do'!$C$5:$AP$50000,$D$3,TRUE),"")</f>
        <v>#N/A</v>
      </c>
      <c r="E7597" s="21" t="e">
        <f>IF(A7597&lt;&gt;"",VLOOKUP(B7597,'Ket qua do'!$C$5:$AP$50000,$E$3,TRUE)*$C$12,"")</f>
        <v>#N/A</v>
      </c>
      <c r="F7597" s="21" t="e">
        <f>IF(A7597&lt;&gt;"",VLOOKUP(B7597,'Ket qua do'!$C$5:$AP$50000,$F$3,TRUE),"")</f>
        <v>#N/A</v>
      </c>
      <c r="G7597" s="21" t="e">
        <f>IF(A7597&lt;&gt;"",VLOOKUP(B7597,'Ket qua do'!$C$5:$AP$50000,$G$3,TRUE),"")</f>
        <v>#N/A</v>
      </c>
      <c r="H7597" s="21" t="e">
        <f>IF(A7597&lt;&gt;"",VLOOKUP(B7597,'Ket qua do'!$C$5:$AP$50000,$H$3,TRUE),"")</f>
        <v>#N/A</v>
      </c>
      <c r="I7597" s="21" t="e">
        <f>IF(A7597&lt;&gt;"",VLOOKUP(B7597,'Ket qua do'!$C$5:$AP$50000,$I$3,TRUE)*$E$9/1000,"")</f>
        <v>#N/A</v>
      </c>
      <c r="J7597" s="21" t="e">
        <f>IF(A7597&lt;&gt;"",VLOOKUP(B7597,'Ket qua do'!$C$5:$AP$50000,$J$3,TRUE)*$E$9/1000,"")</f>
        <v>#N/A</v>
      </c>
      <c r="K7597" s="21" t="e">
        <f>IF(A7597&lt;&gt;"",VLOOKUP(B7597,'Ket qua do'!$C$5:$AP$50000,$K$3,TRUE)*$E$9/1000,"")</f>
        <v>#N/A</v>
      </c>
      <c r="L7597" s="21" t="e">
        <f>IF(A7597&lt;&gt;"",VLOOKUP(B7597,'Ket qua do'!$C$5:$AP$50000,$L$3,TRUE),"")</f>
        <v>#N/A</v>
      </c>
    </row>
    <row r="7598" spans="1:12" x14ac:dyDescent="0.25">
      <c r="A7598" t="e">
        <f t="shared" si="124"/>
        <v>#N/A</v>
      </c>
      <c r="B7598" s="1" t="e">
        <f>IF(A7598&lt;&gt;"",VLOOKUP(A7598,'Ket qua do'!$B$5:$CE$50000,2,TRUE),"")</f>
        <v>#N/A</v>
      </c>
      <c r="C7598" s="19" t="e">
        <f>IF(A7598&lt;&gt;"",VLOOKUP(B7598,'Ket qua do'!$C$5:$AP$50000,$C$3,TRUE)*SQRT(3)*$C$11,"")</f>
        <v>#N/A</v>
      </c>
      <c r="D7598" s="21" t="e">
        <f>IF(A7598&lt;&gt;"",VLOOKUP(B7598,'Ket qua do'!$C$5:$AP$50000,$D$3,TRUE),"")</f>
        <v>#N/A</v>
      </c>
      <c r="E7598" s="21" t="e">
        <f>IF(A7598&lt;&gt;"",VLOOKUP(B7598,'Ket qua do'!$C$5:$AP$50000,$E$3,TRUE)*$C$12,"")</f>
        <v>#N/A</v>
      </c>
      <c r="F7598" s="21" t="e">
        <f>IF(A7598&lt;&gt;"",VLOOKUP(B7598,'Ket qua do'!$C$5:$AP$50000,$F$3,TRUE),"")</f>
        <v>#N/A</v>
      </c>
      <c r="G7598" s="21" t="e">
        <f>IF(A7598&lt;&gt;"",VLOOKUP(B7598,'Ket qua do'!$C$5:$AP$50000,$G$3,TRUE),"")</f>
        <v>#N/A</v>
      </c>
      <c r="H7598" s="21" t="e">
        <f>IF(A7598&lt;&gt;"",VLOOKUP(B7598,'Ket qua do'!$C$5:$AP$50000,$H$3,TRUE),"")</f>
        <v>#N/A</v>
      </c>
      <c r="I7598" s="21" t="e">
        <f>IF(A7598&lt;&gt;"",VLOOKUP(B7598,'Ket qua do'!$C$5:$AP$50000,$I$3,TRUE)*$E$9/1000,"")</f>
        <v>#N/A</v>
      </c>
      <c r="J7598" s="21" t="e">
        <f>IF(A7598&lt;&gt;"",VLOOKUP(B7598,'Ket qua do'!$C$5:$AP$50000,$J$3,TRUE)*$E$9/1000,"")</f>
        <v>#N/A</v>
      </c>
      <c r="K7598" s="21" t="e">
        <f>IF(A7598&lt;&gt;"",VLOOKUP(B7598,'Ket qua do'!$C$5:$AP$50000,$K$3,TRUE)*$E$9/1000,"")</f>
        <v>#N/A</v>
      </c>
      <c r="L7598" s="21" t="e">
        <f>IF(A7598&lt;&gt;"",VLOOKUP(B7598,'Ket qua do'!$C$5:$AP$50000,$L$3,TRUE),"")</f>
        <v>#N/A</v>
      </c>
    </row>
    <row r="7599" spans="1:12" x14ac:dyDescent="0.25">
      <c r="A7599" t="e">
        <f t="shared" si="124"/>
        <v>#N/A</v>
      </c>
      <c r="B7599" s="1" t="e">
        <f>IF(A7599&lt;&gt;"",VLOOKUP(A7599,'Ket qua do'!$B$5:$CE$50000,2,TRUE),"")</f>
        <v>#N/A</v>
      </c>
      <c r="C7599" s="19" t="e">
        <f>IF(A7599&lt;&gt;"",VLOOKUP(B7599,'Ket qua do'!$C$5:$AP$50000,$C$3,TRUE)*SQRT(3)*$C$11,"")</f>
        <v>#N/A</v>
      </c>
      <c r="D7599" s="21" t="e">
        <f>IF(A7599&lt;&gt;"",VLOOKUP(B7599,'Ket qua do'!$C$5:$AP$50000,$D$3,TRUE),"")</f>
        <v>#N/A</v>
      </c>
      <c r="E7599" s="21" t="e">
        <f>IF(A7599&lt;&gt;"",VLOOKUP(B7599,'Ket qua do'!$C$5:$AP$50000,$E$3,TRUE)*$C$12,"")</f>
        <v>#N/A</v>
      </c>
      <c r="F7599" s="21" t="e">
        <f>IF(A7599&lt;&gt;"",VLOOKUP(B7599,'Ket qua do'!$C$5:$AP$50000,$F$3,TRUE),"")</f>
        <v>#N/A</v>
      </c>
      <c r="G7599" s="21" t="e">
        <f>IF(A7599&lt;&gt;"",VLOOKUP(B7599,'Ket qua do'!$C$5:$AP$50000,$G$3,TRUE),"")</f>
        <v>#N/A</v>
      </c>
      <c r="H7599" s="21" t="e">
        <f>IF(A7599&lt;&gt;"",VLOOKUP(B7599,'Ket qua do'!$C$5:$AP$50000,$H$3,TRUE),"")</f>
        <v>#N/A</v>
      </c>
      <c r="I7599" s="21" t="e">
        <f>IF(A7599&lt;&gt;"",VLOOKUP(B7599,'Ket qua do'!$C$5:$AP$50000,$I$3,TRUE)*$E$9/1000,"")</f>
        <v>#N/A</v>
      </c>
      <c r="J7599" s="21" t="e">
        <f>IF(A7599&lt;&gt;"",VLOOKUP(B7599,'Ket qua do'!$C$5:$AP$50000,$J$3,TRUE)*$E$9/1000,"")</f>
        <v>#N/A</v>
      </c>
      <c r="K7599" s="21" t="e">
        <f>IF(A7599&lt;&gt;"",VLOOKUP(B7599,'Ket qua do'!$C$5:$AP$50000,$K$3,TRUE)*$E$9/1000,"")</f>
        <v>#N/A</v>
      </c>
      <c r="L7599" s="21" t="e">
        <f>IF(A7599&lt;&gt;"",VLOOKUP(B7599,'Ket qua do'!$C$5:$AP$50000,$L$3,TRUE),"")</f>
        <v>#N/A</v>
      </c>
    </row>
    <row r="7600" spans="1:12" x14ac:dyDescent="0.25">
      <c r="A7600" t="e">
        <f t="shared" si="124"/>
        <v>#N/A</v>
      </c>
      <c r="B7600" s="1" t="e">
        <f>IF(A7600&lt;&gt;"",VLOOKUP(A7600,'Ket qua do'!$B$5:$CE$50000,2,TRUE),"")</f>
        <v>#N/A</v>
      </c>
      <c r="C7600" s="19" t="e">
        <f>IF(A7600&lt;&gt;"",VLOOKUP(B7600,'Ket qua do'!$C$5:$AP$50000,$C$3,TRUE)*SQRT(3)*$C$11,"")</f>
        <v>#N/A</v>
      </c>
      <c r="D7600" s="21" t="e">
        <f>IF(A7600&lt;&gt;"",VLOOKUP(B7600,'Ket qua do'!$C$5:$AP$50000,$D$3,TRUE),"")</f>
        <v>#N/A</v>
      </c>
      <c r="E7600" s="21" t="e">
        <f>IF(A7600&lt;&gt;"",VLOOKUP(B7600,'Ket qua do'!$C$5:$AP$50000,$E$3,TRUE)*$C$12,"")</f>
        <v>#N/A</v>
      </c>
      <c r="F7600" s="21" t="e">
        <f>IF(A7600&lt;&gt;"",VLOOKUP(B7600,'Ket qua do'!$C$5:$AP$50000,$F$3,TRUE),"")</f>
        <v>#N/A</v>
      </c>
      <c r="G7600" s="21" t="e">
        <f>IF(A7600&lt;&gt;"",VLOOKUP(B7600,'Ket qua do'!$C$5:$AP$50000,$G$3,TRUE),"")</f>
        <v>#N/A</v>
      </c>
      <c r="H7600" s="21" t="e">
        <f>IF(A7600&lt;&gt;"",VLOOKUP(B7600,'Ket qua do'!$C$5:$AP$50000,$H$3,TRUE),"")</f>
        <v>#N/A</v>
      </c>
      <c r="I7600" s="21" t="e">
        <f>IF(A7600&lt;&gt;"",VLOOKUP(B7600,'Ket qua do'!$C$5:$AP$50000,$I$3,TRUE)*$E$9/1000,"")</f>
        <v>#N/A</v>
      </c>
      <c r="J7600" s="21" t="e">
        <f>IF(A7600&lt;&gt;"",VLOOKUP(B7600,'Ket qua do'!$C$5:$AP$50000,$J$3,TRUE)*$E$9/1000,"")</f>
        <v>#N/A</v>
      </c>
      <c r="K7600" s="21" t="e">
        <f>IF(A7600&lt;&gt;"",VLOOKUP(B7600,'Ket qua do'!$C$5:$AP$50000,$K$3,TRUE)*$E$9/1000,"")</f>
        <v>#N/A</v>
      </c>
      <c r="L7600" s="21" t="e">
        <f>IF(A7600&lt;&gt;"",VLOOKUP(B7600,'Ket qua do'!$C$5:$AP$50000,$L$3,TRUE),"")</f>
        <v>#N/A</v>
      </c>
    </row>
    <row r="7601" spans="1:12" x14ac:dyDescent="0.25">
      <c r="A7601" t="e">
        <f t="shared" si="124"/>
        <v>#N/A</v>
      </c>
      <c r="B7601" s="1" t="e">
        <f>IF(A7601&lt;&gt;"",VLOOKUP(A7601,'Ket qua do'!$B$5:$CE$50000,2,TRUE),"")</f>
        <v>#N/A</v>
      </c>
      <c r="C7601" s="19" t="e">
        <f>IF(A7601&lt;&gt;"",VLOOKUP(B7601,'Ket qua do'!$C$5:$AP$50000,$C$3,TRUE)*SQRT(3)*$C$11,"")</f>
        <v>#N/A</v>
      </c>
      <c r="D7601" s="21" t="e">
        <f>IF(A7601&lt;&gt;"",VLOOKUP(B7601,'Ket qua do'!$C$5:$AP$50000,$D$3,TRUE),"")</f>
        <v>#N/A</v>
      </c>
      <c r="E7601" s="21" t="e">
        <f>IF(A7601&lt;&gt;"",VLOOKUP(B7601,'Ket qua do'!$C$5:$AP$50000,$E$3,TRUE)*$C$12,"")</f>
        <v>#N/A</v>
      </c>
      <c r="F7601" s="21" t="e">
        <f>IF(A7601&lt;&gt;"",VLOOKUP(B7601,'Ket qua do'!$C$5:$AP$50000,$F$3,TRUE),"")</f>
        <v>#N/A</v>
      </c>
      <c r="G7601" s="21" t="e">
        <f>IF(A7601&lt;&gt;"",VLOOKUP(B7601,'Ket qua do'!$C$5:$AP$50000,$G$3,TRUE),"")</f>
        <v>#N/A</v>
      </c>
      <c r="H7601" s="21" t="e">
        <f>IF(A7601&lt;&gt;"",VLOOKUP(B7601,'Ket qua do'!$C$5:$AP$50000,$H$3,TRUE),"")</f>
        <v>#N/A</v>
      </c>
      <c r="I7601" s="21" t="e">
        <f>IF(A7601&lt;&gt;"",VLOOKUP(B7601,'Ket qua do'!$C$5:$AP$50000,$I$3,TRUE)*$E$9/1000,"")</f>
        <v>#N/A</v>
      </c>
      <c r="J7601" s="21" t="e">
        <f>IF(A7601&lt;&gt;"",VLOOKUP(B7601,'Ket qua do'!$C$5:$AP$50000,$J$3,TRUE)*$E$9/1000,"")</f>
        <v>#N/A</v>
      </c>
      <c r="K7601" s="21" t="e">
        <f>IF(A7601&lt;&gt;"",VLOOKUP(B7601,'Ket qua do'!$C$5:$AP$50000,$K$3,TRUE)*$E$9/1000,"")</f>
        <v>#N/A</v>
      </c>
      <c r="L7601" s="21" t="e">
        <f>IF(A7601&lt;&gt;"",VLOOKUP(B7601,'Ket qua do'!$C$5:$AP$50000,$L$3,TRUE),"")</f>
        <v>#N/A</v>
      </c>
    </row>
    <row r="7602" spans="1:12" x14ac:dyDescent="0.25">
      <c r="A7602" t="e">
        <f t="shared" si="124"/>
        <v>#N/A</v>
      </c>
      <c r="B7602" s="1" t="e">
        <f>IF(A7602&lt;&gt;"",VLOOKUP(A7602,'Ket qua do'!$B$5:$CE$50000,2,TRUE),"")</f>
        <v>#N/A</v>
      </c>
      <c r="C7602" s="19" t="e">
        <f>IF(A7602&lt;&gt;"",VLOOKUP(B7602,'Ket qua do'!$C$5:$AP$50000,$C$3,TRUE)*SQRT(3)*$C$11,"")</f>
        <v>#N/A</v>
      </c>
      <c r="D7602" s="21" t="e">
        <f>IF(A7602&lt;&gt;"",VLOOKUP(B7602,'Ket qua do'!$C$5:$AP$50000,$D$3,TRUE),"")</f>
        <v>#N/A</v>
      </c>
      <c r="E7602" s="21" t="e">
        <f>IF(A7602&lt;&gt;"",VLOOKUP(B7602,'Ket qua do'!$C$5:$AP$50000,$E$3,TRUE)*$C$12,"")</f>
        <v>#N/A</v>
      </c>
      <c r="F7602" s="21" t="e">
        <f>IF(A7602&lt;&gt;"",VLOOKUP(B7602,'Ket qua do'!$C$5:$AP$50000,$F$3,TRUE),"")</f>
        <v>#N/A</v>
      </c>
      <c r="G7602" s="21" t="e">
        <f>IF(A7602&lt;&gt;"",VLOOKUP(B7602,'Ket qua do'!$C$5:$AP$50000,$G$3,TRUE),"")</f>
        <v>#N/A</v>
      </c>
      <c r="H7602" s="21" t="e">
        <f>IF(A7602&lt;&gt;"",VLOOKUP(B7602,'Ket qua do'!$C$5:$AP$50000,$H$3,TRUE),"")</f>
        <v>#N/A</v>
      </c>
      <c r="I7602" s="21" t="e">
        <f>IF(A7602&lt;&gt;"",VLOOKUP(B7602,'Ket qua do'!$C$5:$AP$50000,$I$3,TRUE)*$E$9/1000,"")</f>
        <v>#N/A</v>
      </c>
      <c r="J7602" s="21" t="e">
        <f>IF(A7602&lt;&gt;"",VLOOKUP(B7602,'Ket qua do'!$C$5:$AP$50000,$J$3,TRUE)*$E$9/1000,"")</f>
        <v>#N/A</v>
      </c>
      <c r="K7602" s="21" t="e">
        <f>IF(A7602&lt;&gt;"",VLOOKUP(B7602,'Ket qua do'!$C$5:$AP$50000,$K$3,TRUE)*$E$9/1000,"")</f>
        <v>#N/A</v>
      </c>
      <c r="L7602" s="21" t="e">
        <f>IF(A7602&lt;&gt;"",VLOOKUP(B7602,'Ket qua do'!$C$5:$AP$50000,$L$3,TRUE),"")</f>
        <v>#N/A</v>
      </c>
    </row>
    <row r="7603" spans="1:12" x14ac:dyDescent="0.25">
      <c r="A7603" t="e">
        <f t="shared" si="124"/>
        <v>#N/A</v>
      </c>
      <c r="B7603" s="1" t="e">
        <f>IF(A7603&lt;&gt;"",VLOOKUP(A7603,'Ket qua do'!$B$5:$CE$50000,2,TRUE),"")</f>
        <v>#N/A</v>
      </c>
      <c r="C7603" s="19" t="e">
        <f>IF(A7603&lt;&gt;"",VLOOKUP(B7603,'Ket qua do'!$C$5:$AP$50000,$C$3,TRUE)*SQRT(3)*$C$11,"")</f>
        <v>#N/A</v>
      </c>
      <c r="D7603" s="21" t="e">
        <f>IF(A7603&lt;&gt;"",VLOOKUP(B7603,'Ket qua do'!$C$5:$AP$50000,$D$3,TRUE),"")</f>
        <v>#N/A</v>
      </c>
      <c r="E7603" s="21" t="e">
        <f>IF(A7603&lt;&gt;"",VLOOKUP(B7603,'Ket qua do'!$C$5:$AP$50000,$E$3,TRUE)*$C$12,"")</f>
        <v>#N/A</v>
      </c>
      <c r="F7603" s="21" t="e">
        <f>IF(A7603&lt;&gt;"",VLOOKUP(B7603,'Ket qua do'!$C$5:$AP$50000,$F$3,TRUE),"")</f>
        <v>#N/A</v>
      </c>
      <c r="G7603" s="21" t="e">
        <f>IF(A7603&lt;&gt;"",VLOOKUP(B7603,'Ket qua do'!$C$5:$AP$50000,$G$3,TRUE),"")</f>
        <v>#N/A</v>
      </c>
      <c r="H7603" s="21" t="e">
        <f>IF(A7603&lt;&gt;"",VLOOKUP(B7603,'Ket qua do'!$C$5:$AP$50000,$H$3,TRUE),"")</f>
        <v>#N/A</v>
      </c>
      <c r="I7603" s="21" t="e">
        <f>IF(A7603&lt;&gt;"",VLOOKUP(B7603,'Ket qua do'!$C$5:$AP$50000,$I$3,TRUE)*$E$9/1000,"")</f>
        <v>#N/A</v>
      </c>
      <c r="J7603" s="21" t="e">
        <f>IF(A7603&lt;&gt;"",VLOOKUP(B7603,'Ket qua do'!$C$5:$AP$50000,$J$3,TRUE)*$E$9/1000,"")</f>
        <v>#N/A</v>
      </c>
      <c r="K7603" s="21" t="e">
        <f>IF(A7603&lt;&gt;"",VLOOKUP(B7603,'Ket qua do'!$C$5:$AP$50000,$K$3,TRUE)*$E$9/1000,"")</f>
        <v>#N/A</v>
      </c>
      <c r="L7603" s="21" t="e">
        <f>IF(A7603&lt;&gt;"",VLOOKUP(B7603,'Ket qua do'!$C$5:$AP$50000,$L$3,TRUE),"")</f>
        <v>#N/A</v>
      </c>
    </row>
    <row r="7604" spans="1:12" x14ac:dyDescent="0.25">
      <c r="A7604" t="e">
        <f t="shared" si="124"/>
        <v>#N/A</v>
      </c>
      <c r="B7604" s="1" t="e">
        <f>IF(A7604&lt;&gt;"",VLOOKUP(A7604,'Ket qua do'!$B$5:$CE$50000,2,TRUE),"")</f>
        <v>#N/A</v>
      </c>
      <c r="C7604" s="19" t="e">
        <f>IF(A7604&lt;&gt;"",VLOOKUP(B7604,'Ket qua do'!$C$5:$AP$50000,$C$3,TRUE)*SQRT(3)*$C$11,"")</f>
        <v>#N/A</v>
      </c>
      <c r="D7604" s="21" t="e">
        <f>IF(A7604&lt;&gt;"",VLOOKUP(B7604,'Ket qua do'!$C$5:$AP$50000,$D$3,TRUE),"")</f>
        <v>#N/A</v>
      </c>
      <c r="E7604" s="21" t="e">
        <f>IF(A7604&lt;&gt;"",VLOOKUP(B7604,'Ket qua do'!$C$5:$AP$50000,$E$3,TRUE)*$C$12,"")</f>
        <v>#N/A</v>
      </c>
      <c r="F7604" s="21" t="e">
        <f>IF(A7604&lt;&gt;"",VLOOKUP(B7604,'Ket qua do'!$C$5:$AP$50000,$F$3,TRUE),"")</f>
        <v>#N/A</v>
      </c>
      <c r="G7604" s="21" t="e">
        <f>IF(A7604&lt;&gt;"",VLOOKUP(B7604,'Ket qua do'!$C$5:$AP$50000,$G$3,TRUE),"")</f>
        <v>#N/A</v>
      </c>
      <c r="H7604" s="21" t="e">
        <f>IF(A7604&lt;&gt;"",VLOOKUP(B7604,'Ket qua do'!$C$5:$AP$50000,$H$3,TRUE),"")</f>
        <v>#N/A</v>
      </c>
      <c r="I7604" s="21" t="e">
        <f>IF(A7604&lt;&gt;"",VLOOKUP(B7604,'Ket qua do'!$C$5:$AP$50000,$I$3,TRUE)*$E$9/1000,"")</f>
        <v>#N/A</v>
      </c>
      <c r="J7604" s="21" t="e">
        <f>IF(A7604&lt;&gt;"",VLOOKUP(B7604,'Ket qua do'!$C$5:$AP$50000,$J$3,TRUE)*$E$9/1000,"")</f>
        <v>#N/A</v>
      </c>
      <c r="K7604" s="21" t="e">
        <f>IF(A7604&lt;&gt;"",VLOOKUP(B7604,'Ket qua do'!$C$5:$AP$50000,$K$3,TRUE)*$E$9/1000,"")</f>
        <v>#N/A</v>
      </c>
      <c r="L7604" s="21" t="e">
        <f>IF(A7604&lt;&gt;"",VLOOKUP(B7604,'Ket qua do'!$C$5:$AP$50000,$L$3,TRUE),"")</f>
        <v>#N/A</v>
      </c>
    </row>
    <row r="7605" spans="1:12" x14ac:dyDescent="0.25">
      <c r="A7605" t="e">
        <f t="shared" si="124"/>
        <v>#N/A</v>
      </c>
      <c r="B7605" s="1" t="e">
        <f>IF(A7605&lt;&gt;"",VLOOKUP(A7605,'Ket qua do'!$B$5:$CE$50000,2,TRUE),"")</f>
        <v>#N/A</v>
      </c>
      <c r="C7605" s="19" t="e">
        <f>IF(A7605&lt;&gt;"",VLOOKUP(B7605,'Ket qua do'!$C$5:$AP$50000,$C$3,TRUE)*SQRT(3)*$C$11,"")</f>
        <v>#N/A</v>
      </c>
      <c r="D7605" s="21" t="e">
        <f>IF(A7605&lt;&gt;"",VLOOKUP(B7605,'Ket qua do'!$C$5:$AP$50000,$D$3,TRUE),"")</f>
        <v>#N/A</v>
      </c>
      <c r="E7605" s="21" t="e">
        <f>IF(A7605&lt;&gt;"",VLOOKUP(B7605,'Ket qua do'!$C$5:$AP$50000,$E$3,TRUE)*$C$12,"")</f>
        <v>#N/A</v>
      </c>
      <c r="F7605" s="21" t="e">
        <f>IF(A7605&lt;&gt;"",VLOOKUP(B7605,'Ket qua do'!$C$5:$AP$50000,$F$3,TRUE),"")</f>
        <v>#N/A</v>
      </c>
      <c r="G7605" s="21" t="e">
        <f>IF(A7605&lt;&gt;"",VLOOKUP(B7605,'Ket qua do'!$C$5:$AP$50000,$G$3,TRUE),"")</f>
        <v>#N/A</v>
      </c>
      <c r="H7605" s="21" t="e">
        <f>IF(A7605&lt;&gt;"",VLOOKUP(B7605,'Ket qua do'!$C$5:$AP$50000,$H$3,TRUE),"")</f>
        <v>#N/A</v>
      </c>
      <c r="I7605" s="21" t="e">
        <f>IF(A7605&lt;&gt;"",VLOOKUP(B7605,'Ket qua do'!$C$5:$AP$50000,$I$3,TRUE)*$E$9/1000,"")</f>
        <v>#N/A</v>
      </c>
      <c r="J7605" s="21" t="e">
        <f>IF(A7605&lt;&gt;"",VLOOKUP(B7605,'Ket qua do'!$C$5:$AP$50000,$J$3,TRUE)*$E$9/1000,"")</f>
        <v>#N/A</v>
      </c>
      <c r="K7605" s="21" t="e">
        <f>IF(A7605&lt;&gt;"",VLOOKUP(B7605,'Ket qua do'!$C$5:$AP$50000,$K$3,TRUE)*$E$9/1000,"")</f>
        <v>#N/A</v>
      </c>
      <c r="L7605" s="21" t="e">
        <f>IF(A7605&lt;&gt;"",VLOOKUP(B7605,'Ket qua do'!$C$5:$AP$50000,$L$3,TRUE),"")</f>
        <v>#N/A</v>
      </c>
    </row>
    <row r="7606" spans="1:12" x14ac:dyDescent="0.25">
      <c r="A7606" t="e">
        <f t="shared" si="124"/>
        <v>#N/A</v>
      </c>
      <c r="B7606" s="1" t="e">
        <f>IF(A7606&lt;&gt;"",VLOOKUP(A7606,'Ket qua do'!$B$5:$CE$50000,2,TRUE),"")</f>
        <v>#N/A</v>
      </c>
      <c r="C7606" s="19" t="e">
        <f>IF(A7606&lt;&gt;"",VLOOKUP(B7606,'Ket qua do'!$C$5:$AP$50000,$C$3,TRUE)*SQRT(3)*$C$11,"")</f>
        <v>#N/A</v>
      </c>
      <c r="D7606" s="21" t="e">
        <f>IF(A7606&lt;&gt;"",VLOOKUP(B7606,'Ket qua do'!$C$5:$AP$50000,$D$3,TRUE),"")</f>
        <v>#N/A</v>
      </c>
      <c r="E7606" s="21" t="e">
        <f>IF(A7606&lt;&gt;"",VLOOKUP(B7606,'Ket qua do'!$C$5:$AP$50000,$E$3,TRUE)*$C$12,"")</f>
        <v>#N/A</v>
      </c>
      <c r="F7606" s="21" t="e">
        <f>IF(A7606&lt;&gt;"",VLOOKUP(B7606,'Ket qua do'!$C$5:$AP$50000,$F$3,TRUE),"")</f>
        <v>#N/A</v>
      </c>
      <c r="G7606" s="21" t="e">
        <f>IF(A7606&lt;&gt;"",VLOOKUP(B7606,'Ket qua do'!$C$5:$AP$50000,$G$3,TRUE),"")</f>
        <v>#N/A</v>
      </c>
      <c r="H7606" s="21" t="e">
        <f>IF(A7606&lt;&gt;"",VLOOKUP(B7606,'Ket qua do'!$C$5:$AP$50000,$H$3,TRUE),"")</f>
        <v>#N/A</v>
      </c>
      <c r="I7606" s="21" t="e">
        <f>IF(A7606&lt;&gt;"",VLOOKUP(B7606,'Ket qua do'!$C$5:$AP$50000,$I$3,TRUE)*$E$9/1000,"")</f>
        <v>#N/A</v>
      </c>
      <c r="J7606" s="21" t="e">
        <f>IF(A7606&lt;&gt;"",VLOOKUP(B7606,'Ket qua do'!$C$5:$AP$50000,$J$3,TRUE)*$E$9/1000,"")</f>
        <v>#N/A</v>
      </c>
      <c r="K7606" s="21" t="e">
        <f>IF(A7606&lt;&gt;"",VLOOKUP(B7606,'Ket qua do'!$C$5:$AP$50000,$K$3,TRUE)*$E$9/1000,"")</f>
        <v>#N/A</v>
      </c>
      <c r="L7606" s="21" t="e">
        <f>IF(A7606&lt;&gt;"",VLOOKUP(B7606,'Ket qua do'!$C$5:$AP$50000,$L$3,TRUE),"")</f>
        <v>#N/A</v>
      </c>
    </row>
    <row r="7607" spans="1:12" x14ac:dyDescent="0.25">
      <c r="A7607" t="e">
        <f t="shared" si="124"/>
        <v>#N/A</v>
      </c>
      <c r="B7607" s="1" t="e">
        <f>IF(A7607&lt;&gt;"",VLOOKUP(A7607,'Ket qua do'!$B$5:$CE$50000,2,TRUE),"")</f>
        <v>#N/A</v>
      </c>
      <c r="C7607" s="19" t="e">
        <f>IF(A7607&lt;&gt;"",VLOOKUP(B7607,'Ket qua do'!$C$5:$AP$50000,$C$3,TRUE)*SQRT(3)*$C$11,"")</f>
        <v>#N/A</v>
      </c>
      <c r="D7607" s="21" t="e">
        <f>IF(A7607&lt;&gt;"",VLOOKUP(B7607,'Ket qua do'!$C$5:$AP$50000,$D$3,TRUE),"")</f>
        <v>#N/A</v>
      </c>
      <c r="E7607" s="21" t="e">
        <f>IF(A7607&lt;&gt;"",VLOOKUP(B7607,'Ket qua do'!$C$5:$AP$50000,$E$3,TRUE)*$C$12,"")</f>
        <v>#N/A</v>
      </c>
      <c r="F7607" s="21" t="e">
        <f>IF(A7607&lt;&gt;"",VLOOKUP(B7607,'Ket qua do'!$C$5:$AP$50000,$F$3,TRUE),"")</f>
        <v>#N/A</v>
      </c>
      <c r="G7607" s="21" t="e">
        <f>IF(A7607&lt;&gt;"",VLOOKUP(B7607,'Ket qua do'!$C$5:$AP$50000,$G$3,TRUE),"")</f>
        <v>#N/A</v>
      </c>
      <c r="H7607" s="21" t="e">
        <f>IF(A7607&lt;&gt;"",VLOOKUP(B7607,'Ket qua do'!$C$5:$AP$50000,$H$3,TRUE),"")</f>
        <v>#N/A</v>
      </c>
      <c r="I7607" s="21" t="e">
        <f>IF(A7607&lt;&gt;"",VLOOKUP(B7607,'Ket qua do'!$C$5:$AP$50000,$I$3,TRUE)*$E$9/1000,"")</f>
        <v>#N/A</v>
      </c>
      <c r="J7607" s="21" t="e">
        <f>IF(A7607&lt;&gt;"",VLOOKUP(B7607,'Ket qua do'!$C$5:$AP$50000,$J$3,TRUE)*$E$9/1000,"")</f>
        <v>#N/A</v>
      </c>
      <c r="K7607" s="21" t="e">
        <f>IF(A7607&lt;&gt;"",VLOOKUP(B7607,'Ket qua do'!$C$5:$AP$50000,$K$3,TRUE)*$E$9/1000,"")</f>
        <v>#N/A</v>
      </c>
      <c r="L7607" s="21" t="e">
        <f>IF(A7607&lt;&gt;"",VLOOKUP(B7607,'Ket qua do'!$C$5:$AP$50000,$L$3,TRUE),"")</f>
        <v>#N/A</v>
      </c>
    </row>
    <row r="7608" spans="1:12" x14ac:dyDescent="0.25">
      <c r="A7608" t="e">
        <f t="shared" si="124"/>
        <v>#N/A</v>
      </c>
      <c r="B7608" s="1" t="e">
        <f>IF(A7608&lt;&gt;"",VLOOKUP(A7608,'Ket qua do'!$B$5:$CE$50000,2,TRUE),"")</f>
        <v>#N/A</v>
      </c>
      <c r="C7608" s="19" t="e">
        <f>IF(A7608&lt;&gt;"",VLOOKUP(B7608,'Ket qua do'!$C$5:$AP$50000,$C$3,TRUE)*SQRT(3)*$C$11,"")</f>
        <v>#N/A</v>
      </c>
      <c r="D7608" s="21" t="e">
        <f>IF(A7608&lt;&gt;"",VLOOKUP(B7608,'Ket qua do'!$C$5:$AP$50000,$D$3,TRUE),"")</f>
        <v>#N/A</v>
      </c>
      <c r="E7608" s="21" t="e">
        <f>IF(A7608&lt;&gt;"",VLOOKUP(B7608,'Ket qua do'!$C$5:$AP$50000,$E$3,TRUE)*$C$12,"")</f>
        <v>#N/A</v>
      </c>
      <c r="F7608" s="21" t="e">
        <f>IF(A7608&lt;&gt;"",VLOOKUP(B7608,'Ket qua do'!$C$5:$AP$50000,$F$3,TRUE),"")</f>
        <v>#N/A</v>
      </c>
      <c r="G7608" s="21" t="e">
        <f>IF(A7608&lt;&gt;"",VLOOKUP(B7608,'Ket qua do'!$C$5:$AP$50000,$G$3,TRUE),"")</f>
        <v>#N/A</v>
      </c>
      <c r="H7608" s="21" t="e">
        <f>IF(A7608&lt;&gt;"",VLOOKUP(B7608,'Ket qua do'!$C$5:$AP$50000,$H$3,TRUE),"")</f>
        <v>#N/A</v>
      </c>
      <c r="I7608" s="21" t="e">
        <f>IF(A7608&lt;&gt;"",VLOOKUP(B7608,'Ket qua do'!$C$5:$AP$50000,$I$3,TRUE)*$E$9/1000,"")</f>
        <v>#N/A</v>
      </c>
      <c r="J7608" s="21" t="e">
        <f>IF(A7608&lt;&gt;"",VLOOKUP(B7608,'Ket qua do'!$C$5:$AP$50000,$J$3,TRUE)*$E$9/1000,"")</f>
        <v>#N/A</v>
      </c>
      <c r="K7608" s="21" t="e">
        <f>IF(A7608&lt;&gt;"",VLOOKUP(B7608,'Ket qua do'!$C$5:$AP$50000,$K$3,TRUE)*$E$9/1000,"")</f>
        <v>#N/A</v>
      </c>
      <c r="L7608" s="21" t="e">
        <f>IF(A7608&lt;&gt;"",VLOOKUP(B7608,'Ket qua do'!$C$5:$AP$50000,$L$3,TRUE),"")</f>
        <v>#N/A</v>
      </c>
    </row>
    <row r="7609" spans="1:12" x14ac:dyDescent="0.25">
      <c r="A7609" t="e">
        <f t="shared" si="124"/>
        <v>#N/A</v>
      </c>
      <c r="B7609" s="1" t="e">
        <f>IF(A7609&lt;&gt;"",VLOOKUP(A7609,'Ket qua do'!$B$5:$CE$50000,2,TRUE),"")</f>
        <v>#N/A</v>
      </c>
      <c r="C7609" s="19" t="e">
        <f>IF(A7609&lt;&gt;"",VLOOKUP(B7609,'Ket qua do'!$C$5:$AP$50000,$C$3,TRUE)*SQRT(3)*$C$11,"")</f>
        <v>#N/A</v>
      </c>
      <c r="D7609" s="21" t="e">
        <f>IF(A7609&lt;&gt;"",VLOOKUP(B7609,'Ket qua do'!$C$5:$AP$50000,$D$3,TRUE),"")</f>
        <v>#N/A</v>
      </c>
      <c r="E7609" s="21" t="e">
        <f>IF(A7609&lt;&gt;"",VLOOKUP(B7609,'Ket qua do'!$C$5:$AP$50000,$E$3,TRUE)*$C$12,"")</f>
        <v>#N/A</v>
      </c>
      <c r="F7609" s="21" t="e">
        <f>IF(A7609&lt;&gt;"",VLOOKUP(B7609,'Ket qua do'!$C$5:$AP$50000,$F$3,TRUE),"")</f>
        <v>#N/A</v>
      </c>
      <c r="G7609" s="21" t="e">
        <f>IF(A7609&lt;&gt;"",VLOOKUP(B7609,'Ket qua do'!$C$5:$AP$50000,$G$3,TRUE),"")</f>
        <v>#N/A</v>
      </c>
      <c r="H7609" s="21" t="e">
        <f>IF(A7609&lt;&gt;"",VLOOKUP(B7609,'Ket qua do'!$C$5:$AP$50000,$H$3,TRUE),"")</f>
        <v>#N/A</v>
      </c>
      <c r="I7609" s="21" t="e">
        <f>IF(A7609&lt;&gt;"",VLOOKUP(B7609,'Ket qua do'!$C$5:$AP$50000,$I$3,TRUE)*$E$9/1000,"")</f>
        <v>#N/A</v>
      </c>
      <c r="J7609" s="21" t="e">
        <f>IF(A7609&lt;&gt;"",VLOOKUP(B7609,'Ket qua do'!$C$5:$AP$50000,$J$3,TRUE)*$E$9/1000,"")</f>
        <v>#N/A</v>
      </c>
      <c r="K7609" s="21" t="e">
        <f>IF(A7609&lt;&gt;"",VLOOKUP(B7609,'Ket qua do'!$C$5:$AP$50000,$K$3,TRUE)*$E$9/1000,"")</f>
        <v>#N/A</v>
      </c>
      <c r="L7609" s="21" t="e">
        <f>IF(A7609&lt;&gt;"",VLOOKUP(B7609,'Ket qua do'!$C$5:$AP$50000,$L$3,TRUE),"")</f>
        <v>#N/A</v>
      </c>
    </row>
    <row r="7610" spans="1:12" x14ac:dyDescent="0.25">
      <c r="A7610" t="e">
        <f t="shared" si="124"/>
        <v>#N/A</v>
      </c>
      <c r="B7610" s="1" t="e">
        <f>IF(A7610&lt;&gt;"",VLOOKUP(A7610,'Ket qua do'!$B$5:$CE$50000,2,TRUE),"")</f>
        <v>#N/A</v>
      </c>
      <c r="C7610" s="19" t="e">
        <f>IF(A7610&lt;&gt;"",VLOOKUP(B7610,'Ket qua do'!$C$5:$AP$50000,$C$3,TRUE)*SQRT(3)*$C$11,"")</f>
        <v>#N/A</v>
      </c>
      <c r="D7610" s="21" t="e">
        <f>IF(A7610&lt;&gt;"",VLOOKUP(B7610,'Ket qua do'!$C$5:$AP$50000,$D$3,TRUE),"")</f>
        <v>#N/A</v>
      </c>
      <c r="E7610" s="21" t="e">
        <f>IF(A7610&lt;&gt;"",VLOOKUP(B7610,'Ket qua do'!$C$5:$AP$50000,$E$3,TRUE)*$C$12,"")</f>
        <v>#N/A</v>
      </c>
      <c r="F7610" s="21" t="e">
        <f>IF(A7610&lt;&gt;"",VLOOKUP(B7610,'Ket qua do'!$C$5:$AP$50000,$F$3,TRUE),"")</f>
        <v>#N/A</v>
      </c>
      <c r="G7610" s="21" t="e">
        <f>IF(A7610&lt;&gt;"",VLOOKUP(B7610,'Ket qua do'!$C$5:$AP$50000,$G$3,TRUE),"")</f>
        <v>#N/A</v>
      </c>
      <c r="H7610" s="21" t="e">
        <f>IF(A7610&lt;&gt;"",VLOOKUP(B7610,'Ket qua do'!$C$5:$AP$50000,$H$3,TRUE),"")</f>
        <v>#N/A</v>
      </c>
      <c r="I7610" s="21" t="e">
        <f>IF(A7610&lt;&gt;"",VLOOKUP(B7610,'Ket qua do'!$C$5:$AP$50000,$I$3,TRUE)*$E$9/1000,"")</f>
        <v>#N/A</v>
      </c>
      <c r="J7610" s="21" t="e">
        <f>IF(A7610&lt;&gt;"",VLOOKUP(B7610,'Ket qua do'!$C$5:$AP$50000,$J$3,TRUE)*$E$9/1000,"")</f>
        <v>#N/A</v>
      </c>
      <c r="K7610" s="21" t="e">
        <f>IF(A7610&lt;&gt;"",VLOOKUP(B7610,'Ket qua do'!$C$5:$AP$50000,$K$3,TRUE)*$E$9/1000,"")</f>
        <v>#N/A</v>
      </c>
      <c r="L7610" s="21" t="e">
        <f>IF(A7610&lt;&gt;"",VLOOKUP(B7610,'Ket qua do'!$C$5:$AP$50000,$L$3,TRUE),"")</f>
        <v>#N/A</v>
      </c>
    </row>
    <row r="7611" spans="1:12" x14ac:dyDescent="0.25">
      <c r="A7611" t="e">
        <f t="shared" si="124"/>
        <v>#N/A</v>
      </c>
      <c r="B7611" s="1" t="e">
        <f>IF(A7611&lt;&gt;"",VLOOKUP(A7611,'Ket qua do'!$B$5:$CE$50000,2,TRUE),"")</f>
        <v>#N/A</v>
      </c>
      <c r="C7611" s="19" t="e">
        <f>IF(A7611&lt;&gt;"",VLOOKUP(B7611,'Ket qua do'!$C$5:$AP$50000,$C$3,TRUE)*SQRT(3)*$C$11,"")</f>
        <v>#N/A</v>
      </c>
      <c r="D7611" s="21" t="e">
        <f>IF(A7611&lt;&gt;"",VLOOKUP(B7611,'Ket qua do'!$C$5:$AP$50000,$D$3,TRUE),"")</f>
        <v>#N/A</v>
      </c>
      <c r="E7611" s="21" t="e">
        <f>IF(A7611&lt;&gt;"",VLOOKUP(B7611,'Ket qua do'!$C$5:$AP$50000,$E$3,TRUE)*$C$12,"")</f>
        <v>#N/A</v>
      </c>
      <c r="F7611" s="21" t="e">
        <f>IF(A7611&lt;&gt;"",VLOOKUP(B7611,'Ket qua do'!$C$5:$AP$50000,$F$3,TRUE),"")</f>
        <v>#N/A</v>
      </c>
      <c r="G7611" s="21" t="e">
        <f>IF(A7611&lt;&gt;"",VLOOKUP(B7611,'Ket qua do'!$C$5:$AP$50000,$G$3,TRUE),"")</f>
        <v>#N/A</v>
      </c>
      <c r="H7611" s="21" t="e">
        <f>IF(A7611&lt;&gt;"",VLOOKUP(B7611,'Ket qua do'!$C$5:$AP$50000,$H$3,TRUE),"")</f>
        <v>#N/A</v>
      </c>
      <c r="I7611" s="21" t="e">
        <f>IF(A7611&lt;&gt;"",VLOOKUP(B7611,'Ket qua do'!$C$5:$AP$50000,$I$3,TRUE)*$E$9/1000,"")</f>
        <v>#N/A</v>
      </c>
      <c r="J7611" s="21" t="e">
        <f>IF(A7611&lt;&gt;"",VLOOKUP(B7611,'Ket qua do'!$C$5:$AP$50000,$J$3,TRUE)*$E$9/1000,"")</f>
        <v>#N/A</v>
      </c>
      <c r="K7611" s="21" t="e">
        <f>IF(A7611&lt;&gt;"",VLOOKUP(B7611,'Ket qua do'!$C$5:$AP$50000,$K$3,TRUE)*$E$9/1000,"")</f>
        <v>#N/A</v>
      </c>
      <c r="L7611" s="21" t="e">
        <f>IF(A7611&lt;&gt;"",VLOOKUP(B7611,'Ket qua do'!$C$5:$AP$50000,$L$3,TRUE),"")</f>
        <v>#N/A</v>
      </c>
    </row>
    <row r="7612" spans="1:12" x14ac:dyDescent="0.25">
      <c r="A7612" t="e">
        <f t="shared" si="124"/>
        <v>#N/A</v>
      </c>
      <c r="B7612" s="1" t="e">
        <f>IF(A7612&lt;&gt;"",VLOOKUP(A7612,'Ket qua do'!$B$5:$CE$50000,2,TRUE),"")</f>
        <v>#N/A</v>
      </c>
      <c r="C7612" s="19" t="e">
        <f>IF(A7612&lt;&gt;"",VLOOKUP(B7612,'Ket qua do'!$C$5:$AP$50000,$C$3,TRUE)*SQRT(3)*$C$11,"")</f>
        <v>#N/A</v>
      </c>
      <c r="D7612" s="21" t="e">
        <f>IF(A7612&lt;&gt;"",VLOOKUP(B7612,'Ket qua do'!$C$5:$AP$50000,$D$3,TRUE),"")</f>
        <v>#N/A</v>
      </c>
      <c r="E7612" s="21" t="e">
        <f>IF(A7612&lt;&gt;"",VLOOKUP(B7612,'Ket qua do'!$C$5:$AP$50000,$E$3,TRUE)*$C$12,"")</f>
        <v>#N/A</v>
      </c>
      <c r="F7612" s="21" t="e">
        <f>IF(A7612&lt;&gt;"",VLOOKUP(B7612,'Ket qua do'!$C$5:$AP$50000,$F$3,TRUE),"")</f>
        <v>#N/A</v>
      </c>
      <c r="G7612" s="21" t="e">
        <f>IF(A7612&lt;&gt;"",VLOOKUP(B7612,'Ket qua do'!$C$5:$AP$50000,$G$3,TRUE),"")</f>
        <v>#N/A</v>
      </c>
      <c r="H7612" s="21" t="e">
        <f>IF(A7612&lt;&gt;"",VLOOKUP(B7612,'Ket qua do'!$C$5:$AP$50000,$H$3,TRUE),"")</f>
        <v>#N/A</v>
      </c>
      <c r="I7612" s="21" t="e">
        <f>IF(A7612&lt;&gt;"",VLOOKUP(B7612,'Ket qua do'!$C$5:$AP$50000,$I$3,TRUE)*$E$9/1000,"")</f>
        <v>#N/A</v>
      </c>
      <c r="J7612" s="21" t="e">
        <f>IF(A7612&lt;&gt;"",VLOOKUP(B7612,'Ket qua do'!$C$5:$AP$50000,$J$3,TRUE)*$E$9/1000,"")</f>
        <v>#N/A</v>
      </c>
      <c r="K7612" s="21" t="e">
        <f>IF(A7612&lt;&gt;"",VLOOKUP(B7612,'Ket qua do'!$C$5:$AP$50000,$K$3,TRUE)*$E$9/1000,"")</f>
        <v>#N/A</v>
      </c>
      <c r="L7612" s="21" t="e">
        <f>IF(A7612&lt;&gt;"",VLOOKUP(B7612,'Ket qua do'!$C$5:$AP$50000,$L$3,TRUE),"")</f>
        <v>#N/A</v>
      </c>
    </row>
    <row r="7613" spans="1:12" x14ac:dyDescent="0.25">
      <c r="A7613" t="e">
        <f t="shared" si="124"/>
        <v>#N/A</v>
      </c>
      <c r="B7613" s="1" t="e">
        <f>IF(A7613&lt;&gt;"",VLOOKUP(A7613,'Ket qua do'!$B$5:$CE$50000,2,TRUE),"")</f>
        <v>#N/A</v>
      </c>
      <c r="C7613" s="19" t="e">
        <f>IF(A7613&lt;&gt;"",VLOOKUP(B7613,'Ket qua do'!$C$5:$AP$50000,$C$3,TRUE)*SQRT(3)*$C$11,"")</f>
        <v>#N/A</v>
      </c>
      <c r="D7613" s="21" t="e">
        <f>IF(A7613&lt;&gt;"",VLOOKUP(B7613,'Ket qua do'!$C$5:$AP$50000,$D$3,TRUE),"")</f>
        <v>#N/A</v>
      </c>
      <c r="E7613" s="21" t="e">
        <f>IF(A7613&lt;&gt;"",VLOOKUP(B7613,'Ket qua do'!$C$5:$AP$50000,$E$3,TRUE)*$C$12,"")</f>
        <v>#N/A</v>
      </c>
      <c r="F7613" s="21" t="e">
        <f>IF(A7613&lt;&gt;"",VLOOKUP(B7613,'Ket qua do'!$C$5:$AP$50000,$F$3,TRUE),"")</f>
        <v>#N/A</v>
      </c>
      <c r="G7613" s="21" t="e">
        <f>IF(A7613&lt;&gt;"",VLOOKUP(B7613,'Ket qua do'!$C$5:$AP$50000,$G$3,TRUE),"")</f>
        <v>#N/A</v>
      </c>
      <c r="H7613" s="21" t="e">
        <f>IF(A7613&lt;&gt;"",VLOOKUP(B7613,'Ket qua do'!$C$5:$AP$50000,$H$3,TRUE),"")</f>
        <v>#N/A</v>
      </c>
      <c r="I7613" s="21" t="e">
        <f>IF(A7613&lt;&gt;"",VLOOKUP(B7613,'Ket qua do'!$C$5:$AP$50000,$I$3,TRUE)*$E$9/1000,"")</f>
        <v>#N/A</v>
      </c>
      <c r="J7613" s="21" t="e">
        <f>IF(A7613&lt;&gt;"",VLOOKUP(B7613,'Ket qua do'!$C$5:$AP$50000,$J$3,TRUE)*$E$9/1000,"")</f>
        <v>#N/A</v>
      </c>
      <c r="K7613" s="21" t="e">
        <f>IF(A7613&lt;&gt;"",VLOOKUP(B7613,'Ket qua do'!$C$5:$AP$50000,$K$3,TRUE)*$E$9/1000,"")</f>
        <v>#N/A</v>
      </c>
      <c r="L7613" s="21" t="e">
        <f>IF(A7613&lt;&gt;"",VLOOKUP(B7613,'Ket qua do'!$C$5:$AP$50000,$L$3,TRUE),"")</f>
        <v>#N/A</v>
      </c>
    </row>
    <row r="7614" spans="1:12" x14ac:dyDescent="0.25">
      <c r="A7614" t="e">
        <f t="shared" si="124"/>
        <v>#N/A</v>
      </c>
      <c r="B7614" s="1" t="e">
        <f>IF(A7614&lt;&gt;"",VLOOKUP(A7614,'Ket qua do'!$B$5:$CE$50000,2,TRUE),"")</f>
        <v>#N/A</v>
      </c>
      <c r="C7614" s="19" t="e">
        <f>IF(A7614&lt;&gt;"",VLOOKUP(B7614,'Ket qua do'!$C$5:$AP$50000,$C$3,TRUE)*SQRT(3)*$C$11,"")</f>
        <v>#N/A</v>
      </c>
      <c r="D7614" s="21" t="e">
        <f>IF(A7614&lt;&gt;"",VLOOKUP(B7614,'Ket qua do'!$C$5:$AP$50000,$D$3,TRUE),"")</f>
        <v>#N/A</v>
      </c>
      <c r="E7614" s="21" t="e">
        <f>IF(A7614&lt;&gt;"",VLOOKUP(B7614,'Ket qua do'!$C$5:$AP$50000,$E$3,TRUE)*$C$12,"")</f>
        <v>#N/A</v>
      </c>
      <c r="F7614" s="21" t="e">
        <f>IF(A7614&lt;&gt;"",VLOOKUP(B7614,'Ket qua do'!$C$5:$AP$50000,$F$3,TRUE),"")</f>
        <v>#N/A</v>
      </c>
      <c r="G7614" s="21" t="e">
        <f>IF(A7614&lt;&gt;"",VLOOKUP(B7614,'Ket qua do'!$C$5:$AP$50000,$G$3,TRUE),"")</f>
        <v>#N/A</v>
      </c>
      <c r="H7614" s="21" t="e">
        <f>IF(A7614&lt;&gt;"",VLOOKUP(B7614,'Ket qua do'!$C$5:$AP$50000,$H$3,TRUE),"")</f>
        <v>#N/A</v>
      </c>
      <c r="I7614" s="21" t="e">
        <f>IF(A7614&lt;&gt;"",VLOOKUP(B7614,'Ket qua do'!$C$5:$AP$50000,$I$3,TRUE)*$E$9/1000,"")</f>
        <v>#N/A</v>
      </c>
      <c r="J7614" s="21" t="e">
        <f>IF(A7614&lt;&gt;"",VLOOKUP(B7614,'Ket qua do'!$C$5:$AP$50000,$J$3,TRUE)*$E$9/1000,"")</f>
        <v>#N/A</v>
      </c>
      <c r="K7614" s="21" t="e">
        <f>IF(A7614&lt;&gt;"",VLOOKUP(B7614,'Ket qua do'!$C$5:$AP$50000,$K$3,TRUE)*$E$9/1000,"")</f>
        <v>#N/A</v>
      </c>
      <c r="L7614" s="21" t="e">
        <f>IF(A7614&lt;&gt;"",VLOOKUP(B7614,'Ket qua do'!$C$5:$AP$50000,$L$3,TRUE),"")</f>
        <v>#N/A</v>
      </c>
    </row>
    <row r="7615" spans="1:12" x14ac:dyDescent="0.25">
      <c r="A7615" t="e">
        <f t="shared" si="124"/>
        <v>#N/A</v>
      </c>
      <c r="B7615" s="1" t="e">
        <f>IF(A7615&lt;&gt;"",VLOOKUP(A7615,'Ket qua do'!$B$5:$CE$50000,2,TRUE),"")</f>
        <v>#N/A</v>
      </c>
      <c r="C7615" s="19" t="e">
        <f>IF(A7615&lt;&gt;"",VLOOKUP(B7615,'Ket qua do'!$C$5:$AP$50000,$C$3,TRUE)*SQRT(3)*$C$11,"")</f>
        <v>#N/A</v>
      </c>
      <c r="D7615" s="21" t="e">
        <f>IF(A7615&lt;&gt;"",VLOOKUP(B7615,'Ket qua do'!$C$5:$AP$50000,$D$3,TRUE),"")</f>
        <v>#N/A</v>
      </c>
      <c r="E7615" s="21" t="e">
        <f>IF(A7615&lt;&gt;"",VLOOKUP(B7615,'Ket qua do'!$C$5:$AP$50000,$E$3,TRUE)*$C$12,"")</f>
        <v>#N/A</v>
      </c>
      <c r="F7615" s="21" t="e">
        <f>IF(A7615&lt;&gt;"",VLOOKUP(B7615,'Ket qua do'!$C$5:$AP$50000,$F$3,TRUE),"")</f>
        <v>#N/A</v>
      </c>
      <c r="G7615" s="21" t="e">
        <f>IF(A7615&lt;&gt;"",VLOOKUP(B7615,'Ket qua do'!$C$5:$AP$50000,$G$3,TRUE),"")</f>
        <v>#N/A</v>
      </c>
      <c r="H7615" s="21" t="e">
        <f>IF(A7615&lt;&gt;"",VLOOKUP(B7615,'Ket qua do'!$C$5:$AP$50000,$H$3,TRUE),"")</f>
        <v>#N/A</v>
      </c>
      <c r="I7615" s="21" t="e">
        <f>IF(A7615&lt;&gt;"",VLOOKUP(B7615,'Ket qua do'!$C$5:$AP$50000,$I$3,TRUE)*$E$9/1000,"")</f>
        <v>#N/A</v>
      </c>
      <c r="J7615" s="21" t="e">
        <f>IF(A7615&lt;&gt;"",VLOOKUP(B7615,'Ket qua do'!$C$5:$AP$50000,$J$3,TRUE)*$E$9/1000,"")</f>
        <v>#N/A</v>
      </c>
      <c r="K7615" s="21" t="e">
        <f>IF(A7615&lt;&gt;"",VLOOKUP(B7615,'Ket qua do'!$C$5:$AP$50000,$K$3,TRUE)*$E$9/1000,"")</f>
        <v>#N/A</v>
      </c>
      <c r="L7615" s="21" t="e">
        <f>IF(A7615&lt;&gt;"",VLOOKUP(B7615,'Ket qua do'!$C$5:$AP$50000,$L$3,TRUE),"")</f>
        <v>#N/A</v>
      </c>
    </row>
    <row r="7616" spans="1:12" x14ac:dyDescent="0.25">
      <c r="A7616" t="e">
        <f t="shared" si="124"/>
        <v>#N/A</v>
      </c>
      <c r="B7616" s="1" t="e">
        <f>IF(A7616&lt;&gt;"",VLOOKUP(A7616,'Ket qua do'!$B$5:$CE$50000,2,TRUE),"")</f>
        <v>#N/A</v>
      </c>
      <c r="C7616" s="19" t="e">
        <f>IF(A7616&lt;&gt;"",VLOOKUP(B7616,'Ket qua do'!$C$5:$AP$50000,$C$3,TRUE)*SQRT(3)*$C$11,"")</f>
        <v>#N/A</v>
      </c>
      <c r="D7616" s="21" t="e">
        <f>IF(A7616&lt;&gt;"",VLOOKUP(B7616,'Ket qua do'!$C$5:$AP$50000,$D$3,TRUE),"")</f>
        <v>#N/A</v>
      </c>
      <c r="E7616" s="21" t="e">
        <f>IF(A7616&lt;&gt;"",VLOOKUP(B7616,'Ket qua do'!$C$5:$AP$50000,$E$3,TRUE)*$C$12,"")</f>
        <v>#N/A</v>
      </c>
      <c r="F7616" s="21" t="e">
        <f>IF(A7616&lt;&gt;"",VLOOKUP(B7616,'Ket qua do'!$C$5:$AP$50000,$F$3,TRUE),"")</f>
        <v>#N/A</v>
      </c>
      <c r="G7616" s="21" t="e">
        <f>IF(A7616&lt;&gt;"",VLOOKUP(B7616,'Ket qua do'!$C$5:$AP$50000,$G$3,TRUE),"")</f>
        <v>#N/A</v>
      </c>
      <c r="H7616" s="21" t="e">
        <f>IF(A7616&lt;&gt;"",VLOOKUP(B7616,'Ket qua do'!$C$5:$AP$50000,$H$3,TRUE),"")</f>
        <v>#N/A</v>
      </c>
      <c r="I7616" s="21" t="e">
        <f>IF(A7616&lt;&gt;"",VLOOKUP(B7616,'Ket qua do'!$C$5:$AP$50000,$I$3,TRUE)*$E$9/1000,"")</f>
        <v>#N/A</v>
      </c>
      <c r="J7616" s="21" t="e">
        <f>IF(A7616&lt;&gt;"",VLOOKUP(B7616,'Ket qua do'!$C$5:$AP$50000,$J$3,TRUE)*$E$9/1000,"")</f>
        <v>#N/A</v>
      </c>
      <c r="K7616" s="21" t="e">
        <f>IF(A7616&lt;&gt;"",VLOOKUP(B7616,'Ket qua do'!$C$5:$AP$50000,$K$3,TRUE)*$E$9/1000,"")</f>
        <v>#N/A</v>
      </c>
      <c r="L7616" s="21" t="e">
        <f>IF(A7616&lt;&gt;"",VLOOKUP(B7616,'Ket qua do'!$C$5:$AP$50000,$L$3,TRUE),"")</f>
        <v>#N/A</v>
      </c>
    </row>
    <row r="7617" spans="1:12" x14ac:dyDescent="0.25">
      <c r="A7617" t="e">
        <f t="shared" si="124"/>
        <v>#N/A</v>
      </c>
      <c r="B7617" s="1" t="e">
        <f>IF(A7617&lt;&gt;"",VLOOKUP(A7617,'Ket qua do'!$B$5:$CE$50000,2,TRUE),"")</f>
        <v>#N/A</v>
      </c>
      <c r="C7617" s="19" t="e">
        <f>IF(A7617&lt;&gt;"",VLOOKUP(B7617,'Ket qua do'!$C$5:$AP$50000,$C$3,TRUE)*SQRT(3)*$C$11,"")</f>
        <v>#N/A</v>
      </c>
      <c r="D7617" s="21" t="e">
        <f>IF(A7617&lt;&gt;"",VLOOKUP(B7617,'Ket qua do'!$C$5:$AP$50000,$D$3,TRUE),"")</f>
        <v>#N/A</v>
      </c>
      <c r="E7617" s="21" t="e">
        <f>IF(A7617&lt;&gt;"",VLOOKUP(B7617,'Ket qua do'!$C$5:$AP$50000,$E$3,TRUE)*$C$12,"")</f>
        <v>#N/A</v>
      </c>
      <c r="F7617" s="21" t="e">
        <f>IF(A7617&lt;&gt;"",VLOOKUP(B7617,'Ket qua do'!$C$5:$AP$50000,$F$3,TRUE),"")</f>
        <v>#N/A</v>
      </c>
      <c r="G7617" s="21" t="e">
        <f>IF(A7617&lt;&gt;"",VLOOKUP(B7617,'Ket qua do'!$C$5:$AP$50000,$G$3,TRUE),"")</f>
        <v>#N/A</v>
      </c>
      <c r="H7617" s="21" t="e">
        <f>IF(A7617&lt;&gt;"",VLOOKUP(B7617,'Ket qua do'!$C$5:$AP$50000,$H$3,TRUE),"")</f>
        <v>#N/A</v>
      </c>
      <c r="I7617" s="21" t="e">
        <f>IF(A7617&lt;&gt;"",VLOOKUP(B7617,'Ket qua do'!$C$5:$AP$50000,$I$3,TRUE)*$E$9/1000,"")</f>
        <v>#N/A</v>
      </c>
      <c r="J7617" s="21" t="e">
        <f>IF(A7617&lt;&gt;"",VLOOKUP(B7617,'Ket qua do'!$C$5:$AP$50000,$J$3,TRUE)*$E$9/1000,"")</f>
        <v>#N/A</v>
      </c>
      <c r="K7617" s="21" t="e">
        <f>IF(A7617&lt;&gt;"",VLOOKUP(B7617,'Ket qua do'!$C$5:$AP$50000,$K$3,TRUE)*$E$9/1000,"")</f>
        <v>#N/A</v>
      </c>
      <c r="L7617" s="21" t="e">
        <f>IF(A7617&lt;&gt;"",VLOOKUP(B7617,'Ket qua do'!$C$5:$AP$50000,$L$3,TRUE),"")</f>
        <v>#N/A</v>
      </c>
    </row>
    <row r="7618" spans="1:12" x14ac:dyDescent="0.25">
      <c r="A7618" t="e">
        <f t="shared" si="124"/>
        <v>#N/A</v>
      </c>
      <c r="B7618" s="1" t="e">
        <f>IF(A7618&lt;&gt;"",VLOOKUP(A7618,'Ket qua do'!$B$5:$CE$50000,2,TRUE),"")</f>
        <v>#N/A</v>
      </c>
      <c r="C7618" s="19" t="e">
        <f>IF(A7618&lt;&gt;"",VLOOKUP(B7618,'Ket qua do'!$C$5:$AP$50000,$C$3,TRUE)*SQRT(3)*$C$11,"")</f>
        <v>#N/A</v>
      </c>
      <c r="D7618" s="21" t="e">
        <f>IF(A7618&lt;&gt;"",VLOOKUP(B7618,'Ket qua do'!$C$5:$AP$50000,$D$3,TRUE),"")</f>
        <v>#N/A</v>
      </c>
      <c r="E7618" s="21" t="e">
        <f>IF(A7618&lt;&gt;"",VLOOKUP(B7618,'Ket qua do'!$C$5:$AP$50000,$E$3,TRUE)*$C$12,"")</f>
        <v>#N/A</v>
      </c>
      <c r="F7618" s="21" t="e">
        <f>IF(A7618&lt;&gt;"",VLOOKUP(B7618,'Ket qua do'!$C$5:$AP$50000,$F$3,TRUE),"")</f>
        <v>#N/A</v>
      </c>
      <c r="G7618" s="21" t="e">
        <f>IF(A7618&lt;&gt;"",VLOOKUP(B7618,'Ket qua do'!$C$5:$AP$50000,$G$3,TRUE),"")</f>
        <v>#N/A</v>
      </c>
      <c r="H7618" s="21" t="e">
        <f>IF(A7618&lt;&gt;"",VLOOKUP(B7618,'Ket qua do'!$C$5:$AP$50000,$H$3,TRUE),"")</f>
        <v>#N/A</v>
      </c>
      <c r="I7618" s="21" t="e">
        <f>IF(A7618&lt;&gt;"",VLOOKUP(B7618,'Ket qua do'!$C$5:$AP$50000,$I$3,TRUE)*$E$9/1000,"")</f>
        <v>#N/A</v>
      </c>
      <c r="J7618" s="21" t="e">
        <f>IF(A7618&lt;&gt;"",VLOOKUP(B7618,'Ket qua do'!$C$5:$AP$50000,$J$3,TRUE)*$E$9/1000,"")</f>
        <v>#N/A</v>
      </c>
      <c r="K7618" s="21" t="e">
        <f>IF(A7618&lt;&gt;"",VLOOKUP(B7618,'Ket qua do'!$C$5:$AP$50000,$K$3,TRUE)*$E$9/1000,"")</f>
        <v>#N/A</v>
      </c>
      <c r="L7618" s="21" t="e">
        <f>IF(A7618&lt;&gt;"",VLOOKUP(B7618,'Ket qua do'!$C$5:$AP$50000,$L$3,TRUE),"")</f>
        <v>#N/A</v>
      </c>
    </row>
    <row r="7619" spans="1:12" x14ac:dyDescent="0.25">
      <c r="A7619" t="e">
        <f t="shared" si="124"/>
        <v>#N/A</v>
      </c>
      <c r="B7619" s="1" t="e">
        <f>IF(A7619&lt;&gt;"",VLOOKUP(A7619,'Ket qua do'!$B$5:$CE$50000,2,TRUE),"")</f>
        <v>#N/A</v>
      </c>
      <c r="C7619" s="19" t="e">
        <f>IF(A7619&lt;&gt;"",VLOOKUP(B7619,'Ket qua do'!$C$5:$AP$50000,$C$3,TRUE)*SQRT(3)*$C$11,"")</f>
        <v>#N/A</v>
      </c>
      <c r="D7619" s="21" t="e">
        <f>IF(A7619&lt;&gt;"",VLOOKUP(B7619,'Ket qua do'!$C$5:$AP$50000,$D$3,TRUE),"")</f>
        <v>#N/A</v>
      </c>
      <c r="E7619" s="21" t="e">
        <f>IF(A7619&lt;&gt;"",VLOOKUP(B7619,'Ket qua do'!$C$5:$AP$50000,$E$3,TRUE)*$C$12,"")</f>
        <v>#N/A</v>
      </c>
      <c r="F7619" s="21" t="e">
        <f>IF(A7619&lt;&gt;"",VLOOKUP(B7619,'Ket qua do'!$C$5:$AP$50000,$F$3,TRUE),"")</f>
        <v>#N/A</v>
      </c>
      <c r="G7619" s="21" t="e">
        <f>IF(A7619&lt;&gt;"",VLOOKUP(B7619,'Ket qua do'!$C$5:$AP$50000,$G$3,TRUE),"")</f>
        <v>#N/A</v>
      </c>
      <c r="H7619" s="21" t="e">
        <f>IF(A7619&lt;&gt;"",VLOOKUP(B7619,'Ket qua do'!$C$5:$AP$50000,$H$3,TRUE),"")</f>
        <v>#N/A</v>
      </c>
      <c r="I7619" s="21" t="e">
        <f>IF(A7619&lt;&gt;"",VLOOKUP(B7619,'Ket qua do'!$C$5:$AP$50000,$I$3,TRUE)*$E$9/1000,"")</f>
        <v>#N/A</v>
      </c>
      <c r="J7619" s="21" t="e">
        <f>IF(A7619&lt;&gt;"",VLOOKUP(B7619,'Ket qua do'!$C$5:$AP$50000,$J$3,TRUE)*$E$9/1000,"")</f>
        <v>#N/A</v>
      </c>
      <c r="K7619" s="21" t="e">
        <f>IF(A7619&lt;&gt;"",VLOOKUP(B7619,'Ket qua do'!$C$5:$AP$50000,$K$3,TRUE)*$E$9/1000,"")</f>
        <v>#N/A</v>
      </c>
      <c r="L7619" s="21" t="e">
        <f>IF(A7619&lt;&gt;"",VLOOKUP(B7619,'Ket qua do'!$C$5:$AP$50000,$L$3,TRUE),"")</f>
        <v>#N/A</v>
      </c>
    </row>
    <row r="7620" spans="1:12" x14ac:dyDescent="0.25">
      <c r="A7620" t="e">
        <f t="shared" si="124"/>
        <v>#N/A</v>
      </c>
      <c r="B7620" s="1" t="e">
        <f>IF(A7620&lt;&gt;"",VLOOKUP(A7620,'Ket qua do'!$B$5:$CE$50000,2,TRUE),"")</f>
        <v>#N/A</v>
      </c>
      <c r="C7620" s="19" t="e">
        <f>IF(A7620&lt;&gt;"",VLOOKUP(B7620,'Ket qua do'!$C$5:$AP$50000,$C$3,TRUE)*SQRT(3)*$C$11,"")</f>
        <v>#N/A</v>
      </c>
      <c r="D7620" s="21" t="e">
        <f>IF(A7620&lt;&gt;"",VLOOKUP(B7620,'Ket qua do'!$C$5:$AP$50000,$D$3,TRUE),"")</f>
        <v>#N/A</v>
      </c>
      <c r="E7620" s="21" t="e">
        <f>IF(A7620&lt;&gt;"",VLOOKUP(B7620,'Ket qua do'!$C$5:$AP$50000,$E$3,TRUE)*$C$12,"")</f>
        <v>#N/A</v>
      </c>
      <c r="F7620" s="21" t="e">
        <f>IF(A7620&lt;&gt;"",VLOOKUP(B7620,'Ket qua do'!$C$5:$AP$50000,$F$3,TRUE),"")</f>
        <v>#N/A</v>
      </c>
      <c r="G7620" s="21" t="e">
        <f>IF(A7620&lt;&gt;"",VLOOKUP(B7620,'Ket qua do'!$C$5:$AP$50000,$G$3,TRUE),"")</f>
        <v>#N/A</v>
      </c>
      <c r="H7620" s="21" t="e">
        <f>IF(A7620&lt;&gt;"",VLOOKUP(B7620,'Ket qua do'!$C$5:$AP$50000,$H$3,TRUE),"")</f>
        <v>#N/A</v>
      </c>
      <c r="I7620" s="21" t="e">
        <f>IF(A7620&lt;&gt;"",VLOOKUP(B7620,'Ket qua do'!$C$5:$AP$50000,$I$3,TRUE)*$E$9/1000,"")</f>
        <v>#N/A</v>
      </c>
      <c r="J7620" s="21" t="e">
        <f>IF(A7620&lt;&gt;"",VLOOKUP(B7620,'Ket qua do'!$C$5:$AP$50000,$J$3,TRUE)*$E$9/1000,"")</f>
        <v>#N/A</v>
      </c>
      <c r="K7620" s="21" t="e">
        <f>IF(A7620&lt;&gt;"",VLOOKUP(B7620,'Ket qua do'!$C$5:$AP$50000,$K$3,TRUE)*$E$9/1000,"")</f>
        <v>#N/A</v>
      </c>
      <c r="L7620" s="21" t="e">
        <f>IF(A7620&lt;&gt;"",VLOOKUP(B7620,'Ket qua do'!$C$5:$AP$50000,$L$3,TRUE),"")</f>
        <v>#N/A</v>
      </c>
    </row>
    <row r="7621" spans="1:12" x14ac:dyDescent="0.25">
      <c r="A7621" t="e">
        <f t="shared" si="124"/>
        <v>#N/A</v>
      </c>
      <c r="B7621" s="1" t="e">
        <f>IF(A7621&lt;&gt;"",VLOOKUP(A7621,'Ket qua do'!$B$5:$CE$50000,2,TRUE),"")</f>
        <v>#N/A</v>
      </c>
      <c r="C7621" s="19" t="e">
        <f>IF(A7621&lt;&gt;"",VLOOKUP(B7621,'Ket qua do'!$C$5:$AP$50000,$C$3,TRUE)*SQRT(3)*$C$11,"")</f>
        <v>#N/A</v>
      </c>
      <c r="D7621" s="21" t="e">
        <f>IF(A7621&lt;&gt;"",VLOOKUP(B7621,'Ket qua do'!$C$5:$AP$50000,$D$3,TRUE),"")</f>
        <v>#N/A</v>
      </c>
      <c r="E7621" s="21" t="e">
        <f>IF(A7621&lt;&gt;"",VLOOKUP(B7621,'Ket qua do'!$C$5:$AP$50000,$E$3,TRUE)*$C$12,"")</f>
        <v>#N/A</v>
      </c>
      <c r="F7621" s="21" t="e">
        <f>IF(A7621&lt;&gt;"",VLOOKUP(B7621,'Ket qua do'!$C$5:$AP$50000,$F$3,TRUE),"")</f>
        <v>#N/A</v>
      </c>
      <c r="G7621" s="21" t="e">
        <f>IF(A7621&lt;&gt;"",VLOOKUP(B7621,'Ket qua do'!$C$5:$AP$50000,$G$3,TRUE),"")</f>
        <v>#N/A</v>
      </c>
      <c r="H7621" s="21" t="e">
        <f>IF(A7621&lt;&gt;"",VLOOKUP(B7621,'Ket qua do'!$C$5:$AP$50000,$H$3,TRUE),"")</f>
        <v>#N/A</v>
      </c>
      <c r="I7621" s="21" t="e">
        <f>IF(A7621&lt;&gt;"",VLOOKUP(B7621,'Ket qua do'!$C$5:$AP$50000,$I$3,TRUE)*$E$9/1000,"")</f>
        <v>#N/A</v>
      </c>
      <c r="J7621" s="21" t="e">
        <f>IF(A7621&lt;&gt;"",VLOOKUP(B7621,'Ket qua do'!$C$5:$AP$50000,$J$3,TRUE)*$E$9/1000,"")</f>
        <v>#N/A</v>
      </c>
      <c r="K7621" s="21" t="e">
        <f>IF(A7621&lt;&gt;"",VLOOKUP(B7621,'Ket qua do'!$C$5:$AP$50000,$K$3,TRUE)*$E$9/1000,"")</f>
        <v>#N/A</v>
      </c>
      <c r="L7621" s="21" t="e">
        <f>IF(A7621&lt;&gt;"",VLOOKUP(B7621,'Ket qua do'!$C$5:$AP$50000,$L$3,TRUE),"")</f>
        <v>#N/A</v>
      </c>
    </row>
    <row r="7622" spans="1:12" x14ac:dyDescent="0.25">
      <c r="A7622" t="e">
        <f t="shared" si="124"/>
        <v>#N/A</v>
      </c>
      <c r="B7622" s="1" t="e">
        <f>IF(A7622&lt;&gt;"",VLOOKUP(A7622,'Ket qua do'!$B$5:$CE$50000,2,TRUE),"")</f>
        <v>#N/A</v>
      </c>
      <c r="C7622" s="19" t="e">
        <f>IF(A7622&lt;&gt;"",VLOOKUP(B7622,'Ket qua do'!$C$5:$AP$50000,$C$3,TRUE)*SQRT(3)*$C$11,"")</f>
        <v>#N/A</v>
      </c>
      <c r="D7622" s="21" t="e">
        <f>IF(A7622&lt;&gt;"",VLOOKUP(B7622,'Ket qua do'!$C$5:$AP$50000,$D$3,TRUE),"")</f>
        <v>#N/A</v>
      </c>
      <c r="E7622" s="21" t="e">
        <f>IF(A7622&lt;&gt;"",VLOOKUP(B7622,'Ket qua do'!$C$5:$AP$50000,$E$3,TRUE)*$C$12,"")</f>
        <v>#N/A</v>
      </c>
      <c r="F7622" s="21" t="e">
        <f>IF(A7622&lt;&gt;"",VLOOKUP(B7622,'Ket qua do'!$C$5:$AP$50000,$F$3,TRUE),"")</f>
        <v>#N/A</v>
      </c>
      <c r="G7622" s="21" t="e">
        <f>IF(A7622&lt;&gt;"",VLOOKUP(B7622,'Ket qua do'!$C$5:$AP$50000,$G$3,TRUE),"")</f>
        <v>#N/A</v>
      </c>
      <c r="H7622" s="21" t="e">
        <f>IF(A7622&lt;&gt;"",VLOOKUP(B7622,'Ket qua do'!$C$5:$AP$50000,$H$3,TRUE),"")</f>
        <v>#N/A</v>
      </c>
      <c r="I7622" s="21" t="e">
        <f>IF(A7622&lt;&gt;"",VLOOKUP(B7622,'Ket qua do'!$C$5:$AP$50000,$I$3,TRUE)*$E$9/1000,"")</f>
        <v>#N/A</v>
      </c>
      <c r="J7622" s="21" t="e">
        <f>IF(A7622&lt;&gt;"",VLOOKUP(B7622,'Ket qua do'!$C$5:$AP$50000,$J$3,TRUE)*$E$9/1000,"")</f>
        <v>#N/A</v>
      </c>
      <c r="K7622" s="21" t="e">
        <f>IF(A7622&lt;&gt;"",VLOOKUP(B7622,'Ket qua do'!$C$5:$AP$50000,$K$3,TRUE)*$E$9/1000,"")</f>
        <v>#N/A</v>
      </c>
      <c r="L7622" s="21" t="e">
        <f>IF(A7622&lt;&gt;"",VLOOKUP(B7622,'Ket qua do'!$C$5:$AP$50000,$L$3,TRUE),"")</f>
        <v>#N/A</v>
      </c>
    </row>
    <row r="7623" spans="1:12" x14ac:dyDescent="0.25">
      <c r="A7623" t="e">
        <f t="shared" si="124"/>
        <v>#N/A</v>
      </c>
      <c r="B7623" s="1" t="e">
        <f>IF(A7623&lt;&gt;"",VLOOKUP(A7623,'Ket qua do'!$B$5:$CE$50000,2,TRUE),"")</f>
        <v>#N/A</v>
      </c>
      <c r="C7623" s="19" t="e">
        <f>IF(A7623&lt;&gt;"",VLOOKUP(B7623,'Ket qua do'!$C$5:$AP$50000,$C$3,TRUE)*SQRT(3)*$C$11,"")</f>
        <v>#N/A</v>
      </c>
      <c r="D7623" s="21" t="e">
        <f>IF(A7623&lt;&gt;"",VLOOKUP(B7623,'Ket qua do'!$C$5:$AP$50000,$D$3,TRUE),"")</f>
        <v>#N/A</v>
      </c>
      <c r="E7623" s="21" t="e">
        <f>IF(A7623&lt;&gt;"",VLOOKUP(B7623,'Ket qua do'!$C$5:$AP$50000,$E$3,TRUE)*$C$12,"")</f>
        <v>#N/A</v>
      </c>
      <c r="F7623" s="21" t="e">
        <f>IF(A7623&lt;&gt;"",VLOOKUP(B7623,'Ket qua do'!$C$5:$AP$50000,$F$3,TRUE),"")</f>
        <v>#N/A</v>
      </c>
      <c r="G7623" s="21" t="e">
        <f>IF(A7623&lt;&gt;"",VLOOKUP(B7623,'Ket qua do'!$C$5:$AP$50000,$G$3,TRUE),"")</f>
        <v>#N/A</v>
      </c>
      <c r="H7623" s="21" t="e">
        <f>IF(A7623&lt;&gt;"",VLOOKUP(B7623,'Ket qua do'!$C$5:$AP$50000,$H$3,TRUE),"")</f>
        <v>#N/A</v>
      </c>
      <c r="I7623" s="21" t="e">
        <f>IF(A7623&lt;&gt;"",VLOOKUP(B7623,'Ket qua do'!$C$5:$AP$50000,$I$3,TRUE)*$E$9/1000,"")</f>
        <v>#N/A</v>
      </c>
      <c r="J7623" s="21" t="e">
        <f>IF(A7623&lt;&gt;"",VLOOKUP(B7623,'Ket qua do'!$C$5:$AP$50000,$J$3,TRUE)*$E$9/1000,"")</f>
        <v>#N/A</v>
      </c>
      <c r="K7623" s="21" t="e">
        <f>IF(A7623&lt;&gt;"",VLOOKUP(B7623,'Ket qua do'!$C$5:$AP$50000,$K$3,TRUE)*$E$9/1000,"")</f>
        <v>#N/A</v>
      </c>
      <c r="L7623" s="21" t="e">
        <f>IF(A7623&lt;&gt;"",VLOOKUP(B7623,'Ket qua do'!$C$5:$AP$50000,$L$3,TRUE),"")</f>
        <v>#N/A</v>
      </c>
    </row>
    <row r="7624" spans="1:12" x14ac:dyDescent="0.25">
      <c r="A7624" t="e">
        <f t="shared" si="124"/>
        <v>#N/A</v>
      </c>
      <c r="B7624" s="1" t="e">
        <f>IF(A7624&lt;&gt;"",VLOOKUP(A7624,'Ket qua do'!$B$5:$CE$50000,2,TRUE),"")</f>
        <v>#N/A</v>
      </c>
      <c r="C7624" s="19" t="e">
        <f>IF(A7624&lt;&gt;"",VLOOKUP(B7624,'Ket qua do'!$C$5:$AP$50000,$C$3,TRUE)*SQRT(3)*$C$11,"")</f>
        <v>#N/A</v>
      </c>
      <c r="D7624" s="21" t="e">
        <f>IF(A7624&lt;&gt;"",VLOOKUP(B7624,'Ket qua do'!$C$5:$AP$50000,$D$3,TRUE),"")</f>
        <v>#N/A</v>
      </c>
      <c r="E7624" s="21" t="e">
        <f>IF(A7624&lt;&gt;"",VLOOKUP(B7624,'Ket qua do'!$C$5:$AP$50000,$E$3,TRUE)*$C$12,"")</f>
        <v>#N/A</v>
      </c>
      <c r="F7624" s="21" t="e">
        <f>IF(A7624&lt;&gt;"",VLOOKUP(B7624,'Ket qua do'!$C$5:$AP$50000,$F$3,TRUE),"")</f>
        <v>#N/A</v>
      </c>
      <c r="G7624" s="21" t="e">
        <f>IF(A7624&lt;&gt;"",VLOOKUP(B7624,'Ket qua do'!$C$5:$AP$50000,$G$3,TRUE),"")</f>
        <v>#N/A</v>
      </c>
      <c r="H7624" s="21" t="e">
        <f>IF(A7624&lt;&gt;"",VLOOKUP(B7624,'Ket qua do'!$C$5:$AP$50000,$H$3,TRUE),"")</f>
        <v>#N/A</v>
      </c>
      <c r="I7624" s="21" t="e">
        <f>IF(A7624&lt;&gt;"",VLOOKUP(B7624,'Ket qua do'!$C$5:$AP$50000,$I$3,TRUE)*$E$9/1000,"")</f>
        <v>#N/A</v>
      </c>
      <c r="J7624" s="21" t="e">
        <f>IF(A7624&lt;&gt;"",VLOOKUP(B7624,'Ket qua do'!$C$5:$AP$50000,$J$3,TRUE)*$E$9/1000,"")</f>
        <v>#N/A</v>
      </c>
      <c r="K7624" s="21" t="e">
        <f>IF(A7624&lt;&gt;"",VLOOKUP(B7624,'Ket qua do'!$C$5:$AP$50000,$K$3,TRUE)*$E$9/1000,"")</f>
        <v>#N/A</v>
      </c>
      <c r="L7624" s="21" t="e">
        <f>IF(A7624&lt;&gt;"",VLOOKUP(B7624,'Ket qua do'!$C$5:$AP$50000,$L$3,TRUE),"")</f>
        <v>#N/A</v>
      </c>
    </row>
    <row r="7625" spans="1:12" x14ac:dyDescent="0.25">
      <c r="A7625" t="e">
        <f t="shared" si="124"/>
        <v>#N/A</v>
      </c>
      <c r="B7625" s="1" t="e">
        <f>IF(A7625&lt;&gt;"",VLOOKUP(A7625,'Ket qua do'!$B$5:$CE$50000,2,TRUE),"")</f>
        <v>#N/A</v>
      </c>
      <c r="C7625" s="19" t="e">
        <f>IF(A7625&lt;&gt;"",VLOOKUP(B7625,'Ket qua do'!$C$5:$AP$50000,$C$3,TRUE)*SQRT(3)*$C$11,"")</f>
        <v>#N/A</v>
      </c>
      <c r="D7625" s="21" t="e">
        <f>IF(A7625&lt;&gt;"",VLOOKUP(B7625,'Ket qua do'!$C$5:$AP$50000,$D$3,TRUE),"")</f>
        <v>#N/A</v>
      </c>
      <c r="E7625" s="21" t="e">
        <f>IF(A7625&lt;&gt;"",VLOOKUP(B7625,'Ket qua do'!$C$5:$AP$50000,$E$3,TRUE)*$C$12,"")</f>
        <v>#N/A</v>
      </c>
      <c r="F7625" s="21" t="e">
        <f>IF(A7625&lt;&gt;"",VLOOKUP(B7625,'Ket qua do'!$C$5:$AP$50000,$F$3,TRUE),"")</f>
        <v>#N/A</v>
      </c>
      <c r="G7625" s="21" t="e">
        <f>IF(A7625&lt;&gt;"",VLOOKUP(B7625,'Ket qua do'!$C$5:$AP$50000,$G$3,TRUE),"")</f>
        <v>#N/A</v>
      </c>
      <c r="H7625" s="21" t="e">
        <f>IF(A7625&lt;&gt;"",VLOOKUP(B7625,'Ket qua do'!$C$5:$AP$50000,$H$3,TRUE),"")</f>
        <v>#N/A</v>
      </c>
      <c r="I7625" s="21" t="e">
        <f>IF(A7625&lt;&gt;"",VLOOKUP(B7625,'Ket qua do'!$C$5:$AP$50000,$I$3,TRUE)*$E$9/1000,"")</f>
        <v>#N/A</v>
      </c>
      <c r="J7625" s="21" t="e">
        <f>IF(A7625&lt;&gt;"",VLOOKUP(B7625,'Ket qua do'!$C$5:$AP$50000,$J$3,TRUE)*$E$9/1000,"")</f>
        <v>#N/A</v>
      </c>
      <c r="K7625" s="21" t="e">
        <f>IF(A7625&lt;&gt;"",VLOOKUP(B7625,'Ket qua do'!$C$5:$AP$50000,$K$3,TRUE)*$E$9/1000,"")</f>
        <v>#N/A</v>
      </c>
      <c r="L7625" s="21" t="e">
        <f>IF(A7625&lt;&gt;"",VLOOKUP(B7625,'Ket qua do'!$C$5:$AP$50000,$L$3,TRUE),"")</f>
        <v>#N/A</v>
      </c>
    </row>
    <row r="7626" spans="1:12" x14ac:dyDescent="0.25">
      <c r="A7626" t="e">
        <f t="shared" si="124"/>
        <v>#N/A</v>
      </c>
      <c r="B7626" s="1" t="e">
        <f>IF(A7626&lt;&gt;"",VLOOKUP(A7626,'Ket qua do'!$B$5:$CE$50000,2,TRUE),"")</f>
        <v>#N/A</v>
      </c>
      <c r="C7626" s="19" t="e">
        <f>IF(A7626&lt;&gt;"",VLOOKUP(B7626,'Ket qua do'!$C$5:$AP$50000,$C$3,TRUE)*SQRT(3)*$C$11,"")</f>
        <v>#N/A</v>
      </c>
      <c r="D7626" s="21" t="e">
        <f>IF(A7626&lt;&gt;"",VLOOKUP(B7626,'Ket qua do'!$C$5:$AP$50000,$D$3,TRUE),"")</f>
        <v>#N/A</v>
      </c>
      <c r="E7626" s="21" t="e">
        <f>IF(A7626&lt;&gt;"",VLOOKUP(B7626,'Ket qua do'!$C$5:$AP$50000,$E$3,TRUE)*$C$12,"")</f>
        <v>#N/A</v>
      </c>
      <c r="F7626" s="21" t="e">
        <f>IF(A7626&lt;&gt;"",VLOOKUP(B7626,'Ket qua do'!$C$5:$AP$50000,$F$3,TRUE),"")</f>
        <v>#N/A</v>
      </c>
      <c r="G7626" s="21" t="e">
        <f>IF(A7626&lt;&gt;"",VLOOKUP(B7626,'Ket qua do'!$C$5:$AP$50000,$G$3,TRUE),"")</f>
        <v>#N/A</v>
      </c>
      <c r="H7626" s="21" t="e">
        <f>IF(A7626&lt;&gt;"",VLOOKUP(B7626,'Ket qua do'!$C$5:$AP$50000,$H$3,TRUE),"")</f>
        <v>#N/A</v>
      </c>
      <c r="I7626" s="21" t="e">
        <f>IF(A7626&lt;&gt;"",VLOOKUP(B7626,'Ket qua do'!$C$5:$AP$50000,$I$3,TRUE)*$E$9/1000,"")</f>
        <v>#N/A</v>
      </c>
      <c r="J7626" s="21" t="e">
        <f>IF(A7626&lt;&gt;"",VLOOKUP(B7626,'Ket qua do'!$C$5:$AP$50000,$J$3,TRUE)*$E$9/1000,"")</f>
        <v>#N/A</v>
      </c>
      <c r="K7626" s="21" t="e">
        <f>IF(A7626&lt;&gt;"",VLOOKUP(B7626,'Ket qua do'!$C$5:$AP$50000,$K$3,TRUE)*$E$9/1000,"")</f>
        <v>#N/A</v>
      </c>
      <c r="L7626" s="21" t="e">
        <f>IF(A7626&lt;&gt;"",VLOOKUP(B7626,'Ket qua do'!$C$5:$AP$50000,$L$3,TRUE),"")</f>
        <v>#N/A</v>
      </c>
    </row>
    <row r="7627" spans="1:12" x14ac:dyDescent="0.25">
      <c r="A7627" t="e">
        <f t="shared" si="124"/>
        <v>#N/A</v>
      </c>
      <c r="B7627" s="1" t="e">
        <f>IF(A7627&lt;&gt;"",VLOOKUP(A7627,'Ket qua do'!$B$5:$CE$50000,2,TRUE),"")</f>
        <v>#N/A</v>
      </c>
      <c r="C7627" s="19" t="e">
        <f>IF(A7627&lt;&gt;"",VLOOKUP(B7627,'Ket qua do'!$C$5:$AP$50000,$C$3,TRUE)*SQRT(3)*$C$11,"")</f>
        <v>#N/A</v>
      </c>
      <c r="D7627" s="21" t="e">
        <f>IF(A7627&lt;&gt;"",VLOOKUP(B7627,'Ket qua do'!$C$5:$AP$50000,$D$3,TRUE),"")</f>
        <v>#N/A</v>
      </c>
      <c r="E7627" s="21" t="e">
        <f>IF(A7627&lt;&gt;"",VLOOKUP(B7627,'Ket qua do'!$C$5:$AP$50000,$E$3,TRUE)*$C$12,"")</f>
        <v>#N/A</v>
      </c>
      <c r="F7627" s="21" t="e">
        <f>IF(A7627&lt;&gt;"",VLOOKUP(B7627,'Ket qua do'!$C$5:$AP$50000,$F$3,TRUE),"")</f>
        <v>#N/A</v>
      </c>
      <c r="G7627" s="21" t="e">
        <f>IF(A7627&lt;&gt;"",VLOOKUP(B7627,'Ket qua do'!$C$5:$AP$50000,$G$3,TRUE),"")</f>
        <v>#N/A</v>
      </c>
      <c r="H7627" s="21" t="e">
        <f>IF(A7627&lt;&gt;"",VLOOKUP(B7627,'Ket qua do'!$C$5:$AP$50000,$H$3,TRUE),"")</f>
        <v>#N/A</v>
      </c>
      <c r="I7627" s="21" t="e">
        <f>IF(A7627&lt;&gt;"",VLOOKUP(B7627,'Ket qua do'!$C$5:$AP$50000,$I$3,TRUE)*$E$9/1000,"")</f>
        <v>#N/A</v>
      </c>
      <c r="J7627" s="21" t="e">
        <f>IF(A7627&lt;&gt;"",VLOOKUP(B7627,'Ket qua do'!$C$5:$AP$50000,$J$3,TRUE)*$E$9/1000,"")</f>
        <v>#N/A</v>
      </c>
      <c r="K7627" s="21" t="e">
        <f>IF(A7627&lt;&gt;"",VLOOKUP(B7627,'Ket qua do'!$C$5:$AP$50000,$K$3,TRUE)*$E$9/1000,"")</f>
        <v>#N/A</v>
      </c>
      <c r="L7627" s="21" t="e">
        <f>IF(A7627&lt;&gt;"",VLOOKUP(B7627,'Ket qua do'!$C$5:$AP$50000,$L$3,TRUE),"")</f>
        <v>#N/A</v>
      </c>
    </row>
    <row r="7628" spans="1:12" x14ac:dyDescent="0.25">
      <c r="A7628" t="e">
        <f t="shared" si="124"/>
        <v>#N/A</v>
      </c>
      <c r="B7628" s="1" t="e">
        <f>IF(A7628&lt;&gt;"",VLOOKUP(A7628,'Ket qua do'!$B$5:$CE$50000,2,TRUE),"")</f>
        <v>#N/A</v>
      </c>
      <c r="C7628" s="19" t="e">
        <f>IF(A7628&lt;&gt;"",VLOOKUP(B7628,'Ket qua do'!$C$5:$AP$50000,$C$3,TRUE)*SQRT(3)*$C$11,"")</f>
        <v>#N/A</v>
      </c>
      <c r="D7628" s="21" t="e">
        <f>IF(A7628&lt;&gt;"",VLOOKUP(B7628,'Ket qua do'!$C$5:$AP$50000,$D$3,TRUE),"")</f>
        <v>#N/A</v>
      </c>
      <c r="E7628" s="21" t="e">
        <f>IF(A7628&lt;&gt;"",VLOOKUP(B7628,'Ket qua do'!$C$5:$AP$50000,$E$3,TRUE)*$C$12,"")</f>
        <v>#N/A</v>
      </c>
      <c r="F7628" s="21" t="e">
        <f>IF(A7628&lt;&gt;"",VLOOKUP(B7628,'Ket qua do'!$C$5:$AP$50000,$F$3,TRUE),"")</f>
        <v>#N/A</v>
      </c>
      <c r="G7628" s="21" t="e">
        <f>IF(A7628&lt;&gt;"",VLOOKUP(B7628,'Ket qua do'!$C$5:$AP$50000,$G$3,TRUE),"")</f>
        <v>#N/A</v>
      </c>
      <c r="H7628" s="21" t="e">
        <f>IF(A7628&lt;&gt;"",VLOOKUP(B7628,'Ket qua do'!$C$5:$AP$50000,$H$3,TRUE),"")</f>
        <v>#N/A</v>
      </c>
      <c r="I7628" s="21" t="e">
        <f>IF(A7628&lt;&gt;"",VLOOKUP(B7628,'Ket qua do'!$C$5:$AP$50000,$I$3,TRUE)*$E$9/1000,"")</f>
        <v>#N/A</v>
      </c>
      <c r="J7628" s="21" t="e">
        <f>IF(A7628&lt;&gt;"",VLOOKUP(B7628,'Ket qua do'!$C$5:$AP$50000,$J$3,TRUE)*$E$9/1000,"")</f>
        <v>#N/A</v>
      </c>
      <c r="K7628" s="21" t="e">
        <f>IF(A7628&lt;&gt;"",VLOOKUP(B7628,'Ket qua do'!$C$5:$AP$50000,$K$3,TRUE)*$E$9/1000,"")</f>
        <v>#N/A</v>
      </c>
      <c r="L7628" s="21" t="e">
        <f>IF(A7628&lt;&gt;"",VLOOKUP(B7628,'Ket qua do'!$C$5:$AP$50000,$L$3,TRUE),"")</f>
        <v>#N/A</v>
      </c>
    </row>
    <row r="7629" spans="1:12" x14ac:dyDescent="0.25">
      <c r="A7629" t="e">
        <f t="shared" si="124"/>
        <v>#N/A</v>
      </c>
      <c r="B7629" s="1" t="e">
        <f>IF(A7629&lt;&gt;"",VLOOKUP(A7629,'Ket qua do'!$B$5:$CE$50000,2,TRUE),"")</f>
        <v>#N/A</v>
      </c>
      <c r="C7629" s="19" t="e">
        <f>IF(A7629&lt;&gt;"",VLOOKUP(B7629,'Ket qua do'!$C$5:$AP$50000,$C$3,TRUE)*SQRT(3)*$C$11,"")</f>
        <v>#N/A</v>
      </c>
      <c r="D7629" s="21" t="e">
        <f>IF(A7629&lt;&gt;"",VLOOKUP(B7629,'Ket qua do'!$C$5:$AP$50000,$D$3,TRUE),"")</f>
        <v>#N/A</v>
      </c>
      <c r="E7629" s="21" t="e">
        <f>IF(A7629&lt;&gt;"",VLOOKUP(B7629,'Ket qua do'!$C$5:$AP$50000,$E$3,TRUE)*$C$12,"")</f>
        <v>#N/A</v>
      </c>
      <c r="F7629" s="21" t="e">
        <f>IF(A7629&lt;&gt;"",VLOOKUP(B7629,'Ket qua do'!$C$5:$AP$50000,$F$3,TRUE),"")</f>
        <v>#N/A</v>
      </c>
      <c r="G7629" s="21" t="e">
        <f>IF(A7629&lt;&gt;"",VLOOKUP(B7629,'Ket qua do'!$C$5:$AP$50000,$G$3,TRUE),"")</f>
        <v>#N/A</v>
      </c>
      <c r="H7629" s="21" t="e">
        <f>IF(A7629&lt;&gt;"",VLOOKUP(B7629,'Ket qua do'!$C$5:$AP$50000,$H$3,TRUE),"")</f>
        <v>#N/A</v>
      </c>
      <c r="I7629" s="21" t="e">
        <f>IF(A7629&lt;&gt;"",VLOOKUP(B7629,'Ket qua do'!$C$5:$AP$50000,$I$3,TRUE)*$E$9/1000,"")</f>
        <v>#N/A</v>
      </c>
      <c r="J7629" s="21" t="e">
        <f>IF(A7629&lt;&gt;"",VLOOKUP(B7629,'Ket qua do'!$C$5:$AP$50000,$J$3,TRUE)*$E$9/1000,"")</f>
        <v>#N/A</v>
      </c>
      <c r="K7629" s="21" t="e">
        <f>IF(A7629&lt;&gt;"",VLOOKUP(B7629,'Ket qua do'!$C$5:$AP$50000,$K$3,TRUE)*$E$9/1000,"")</f>
        <v>#N/A</v>
      </c>
      <c r="L7629" s="21" t="e">
        <f>IF(A7629&lt;&gt;"",VLOOKUP(B7629,'Ket qua do'!$C$5:$AP$50000,$L$3,TRUE),"")</f>
        <v>#N/A</v>
      </c>
    </row>
    <row r="7630" spans="1:12" x14ac:dyDescent="0.25">
      <c r="A7630" t="e">
        <f t="shared" si="124"/>
        <v>#N/A</v>
      </c>
      <c r="B7630" s="1" t="e">
        <f>IF(A7630&lt;&gt;"",VLOOKUP(A7630,'Ket qua do'!$B$5:$CE$50000,2,TRUE),"")</f>
        <v>#N/A</v>
      </c>
      <c r="C7630" s="19" t="e">
        <f>IF(A7630&lt;&gt;"",VLOOKUP(B7630,'Ket qua do'!$C$5:$AP$50000,$C$3,TRUE)*SQRT(3)*$C$11,"")</f>
        <v>#N/A</v>
      </c>
      <c r="D7630" s="21" t="e">
        <f>IF(A7630&lt;&gt;"",VLOOKUP(B7630,'Ket qua do'!$C$5:$AP$50000,$D$3,TRUE),"")</f>
        <v>#N/A</v>
      </c>
      <c r="E7630" s="21" t="e">
        <f>IF(A7630&lt;&gt;"",VLOOKUP(B7630,'Ket qua do'!$C$5:$AP$50000,$E$3,TRUE)*$C$12,"")</f>
        <v>#N/A</v>
      </c>
      <c r="F7630" s="21" t="e">
        <f>IF(A7630&lt;&gt;"",VLOOKUP(B7630,'Ket qua do'!$C$5:$AP$50000,$F$3,TRUE),"")</f>
        <v>#N/A</v>
      </c>
      <c r="G7630" s="21" t="e">
        <f>IF(A7630&lt;&gt;"",VLOOKUP(B7630,'Ket qua do'!$C$5:$AP$50000,$G$3,TRUE),"")</f>
        <v>#N/A</v>
      </c>
      <c r="H7630" s="21" t="e">
        <f>IF(A7630&lt;&gt;"",VLOOKUP(B7630,'Ket qua do'!$C$5:$AP$50000,$H$3,TRUE),"")</f>
        <v>#N/A</v>
      </c>
      <c r="I7630" s="21" t="e">
        <f>IF(A7630&lt;&gt;"",VLOOKUP(B7630,'Ket qua do'!$C$5:$AP$50000,$I$3,TRUE)*$E$9/1000,"")</f>
        <v>#N/A</v>
      </c>
      <c r="J7630" s="21" t="e">
        <f>IF(A7630&lt;&gt;"",VLOOKUP(B7630,'Ket qua do'!$C$5:$AP$50000,$J$3,TRUE)*$E$9/1000,"")</f>
        <v>#N/A</v>
      </c>
      <c r="K7630" s="21" t="e">
        <f>IF(A7630&lt;&gt;"",VLOOKUP(B7630,'Ket qua do'!$C$5:$AP$50000,$K$3,TRUE)*$E$9/1000,"")</f>
        <v>#N/A</v>
      </c>
      <c r="L7630" s="21" t="e">
        <f>IF(A7630&lt;&gt;"",VLOOKUP(B7630,'Ket qua do'!$C$5:$AP$50000,$L$3,TRUE),"")</f>
        <v>#N/A</v>
      </c>
    </row>
    <row r="7631" spans="1:12" x14ac:dyDescent="0.25">
      <c r="A7631" t="e">
        <f t="shared" si="124"/>
        <v>#N/A</v>
      </c>
      <c r="B7631" s="1" t="e">
        <f>IF(A7631&lt;&gt;"",VLOOKUP(A7631,'Ket qua do'!$B$5:$CE$50000,2,TRUE),"")</f>
        <v>#N/A</v>
      </c>
      <c r="C7631" s="19" t="e">
        <f>IF(A7631&lt;&gt;"",VLOOKUP(B7631,'Ket qua do'!$C$5:$AP$50000,$C$3,TRUE)*SQRT(3)*$C$11,"")</f>
        <v>#N/A</v>
      </c>
      <c r="D7631" s="21" t="e">
        <f>IF(A7631&lt;&gt;"",VLOOKUP(B7631,'Ket qua do'!$C$5:$AP$50000,$D$3,TRUE),"")</f>
        <v>#N/A</v>
      </c>
      <c r="E7631" s="21" t="e">
        <f>IF(A7631&lt;&gt;"",VLOOKUP(B7631,'Ket qua do'!$C$5:$AP$50000,$E$3,TRUE)*$C$12,"")</f>
        <v>#N/A</v>
      </c>
      <c r="F7631" s="21" t="e">
        <f>IF(A7631&lt;&gt;"",VLOOKUP(B7631,'Ket qua do'!$C$5:$AP$50000,$F$3,TRUE),"")</f>
        <v>#N/A</v>
      </c>
      <c r="G7631" s="21" t="e">
        <f>IF(A7631&lt;&gt;"",VLOOKUP(B7631,'Ket qua do'!$C$5:$AP$50000,$G$3,TRUE),"")</f>
        <v>#N/A</v>
      </c>
      <c r="H7631" s="21" t="e">
        <f>IF(A7631&lt;&gt;"",VLOOKUP(B7631,'Ket qua do'!$C$5:$AP$50000,$H$3,TRUE),"")</f>
        <v>#N/A</v>
      </c>
      <c r="I7631" s="21" t="e">
        <f>IF(A7631&lt;&gt;"",VLOOKUP(B7631,'Ket qua do'!$C$5:$AP$50000,$I$3,TRUE)*$E$9/1000,"")</f>
        <v>#N/A</v>
      </c>
      <c r="J7631" s="21" t="e">
        <f>IF(A7631&lt;&gt;"",VLOOKUP(B7631,'Ket qua do'!$C$5:$AP$50000,$J$3,TRUE)*$E$9/1000,"")</f>
        <v>#N/A</v>
      </c>
      <c r="K7631" s="21" t="e">
        <f>IF(A7631&lt;&gt;"",VLOOKUP(B7631,'Ket qua do'!$C$5:$AP$50000,$K$3,TRUE)*$E$9/1000,"")</f>
        <v>#N/A</v>
      </c>
      <c r="L7631" s="21" t="e">
        <f>IF(A7631&lt;&gt;"",VLOOKUP(B7631,'Ket qua do'!$C$5:$AP$50000,$L$3,TRUE),"")</f>
        <v>#N/A</v>
      </c>
    </row>
    <row r="7632" spans="1:12" x14ac:dyDescent="0.25">
      <c r="A7632" t="e">
        <f t="shared" si="124"/>
        <v>#N/A</v>
      </c>
      <c r="B7632" s="1" t="e">
        <f>IF(A7632&lt;&gt;"",VLOOKUP(A7632,'Ket qua do'!$B$5:$CE$50000,2,TRUE),"")</f>
        <v>#N/A</v>
      </c>
      <c r="C7632" s="19" t="e">
        <f>IF(A7632&lt;&gt;"",VLOOKUP(B7632,'Ket qua do'!$C$5:$AP$50000,$C$3,TRUE)*SQRT(3)*$C$11,"")</f>
        <v>#N/A</v>
      </c>
      <c r="D7632" s="21" t="e">
        <f>IF(A7632&lt;&gt;"",VLOOKUP(B7632,'Ket qua do'!$C$5:$AP$50000,$D$3,TRUE),"")</f>
        <v>#N/A</v>
      </c>
      <c r="E7632" s="21" t="e">
        <f>IF(A7632&lt;&gt;"",VLOOKUP(B7632,'Ket qua do'!$C$5:$AP$50000,$E$3,TRUE)*$C$12,"")</f>
        <v>#N/A</v>
      </c>
      <c r="F7632" s="21" t="e">
        <f>IF(A7632&lt;&gt;"",VLOOKUP(B7632,'Ket qua do'!$C$5:$AP$50000,$F$3,TRUE),"")</f>
        <v>#N/A</v>
      </c>
      <c r="G7632" s="21" t="e">
        <f>IF(A7632&lt;&gt;"",VLOOKUP(B7632,'Ket qua do'!$C$5:$AP$50000,$G$3,TRUE),"")</f>
        <v>#N/A</v>
      </c>
      <c r="H7632" s="21" t="e">
        <f>IF(A7632&lt;&gt;"",VLOOKUP(B7632,'Ket qua do'!$C$5:$AP$50000,$H$3,TRUE),"")</f>
        <v>#N/A</v>
      </c>
      <c r="I7632" s="21" t="e">
        <f>IF(A7632&lt;&gt;"",VLOOKUP(B7632,'Ket qua do'!$C$5:$AP$50000,$I$3,TRUE)*$E$9/1000,"")</f>
        <v>#N/A</v>
      </c>
      <c r="J7632" s="21" t="e">
        <f>IF(A7632&lt;&gt;"",VLOOKUP(B7632,'Ket qua do'!$C$5:$AP$50000,$J$3,TRUE)*$E$9/1000,"")</f>
        <v>#N/A</v>
      </c>
      <c r="K7632" s="21" t="e">
        <f>IF(A7632&lt;&gt;"",VLOOKUP(B7632,'Ket qua do'!$C$5:$AP$50000,$K$3,TRUE)*$E$9/1000,"")</f>
        <v>#N/A</v>
      </c>
      <c r="L7632" s="21" t="e">
        <f>IF(A7632&lt;&gt;"",VLOOKUP(B7632,'Ket qua do'!$C$5:$AP$50000,$L$3,TRUE),"")</f>
        <v>#N/A</v>
      </c>
    </row>
    <row r="7633" spans="1:12" x14ac:dyDescent="0.25">
      <c r="A7633" t="e">
        <f t="shared" si="124"/>
        <v>#N/A</v>
      </c>
      <c r="B7633" s="1" t="e">
        <f>IF(A7633&lt;&gt;"",VLOOKUP(A7633,'Ket qua do'!$B$5:$CE$50000,2,TRUE),"")</f>
        <v>#N/A</v>
      </c>
      <c r="C7633" s="19" t="e">
        <f>IF(A7633&lt;&gt;"",VLOOKUP(B7633,'Ket qua do'!$C$5:$AP$50000,$C$3,TRUE)*SQRT(3)*$C$11,"")</f>
        <v>#N/A</v>
      </c>
      <c r="D7633" s="21" t="e">
        <f>IF(A7633&lt;&gt;"",VLOOKUP(B7633,'Ket qua do'!$C$5:$AP$50000,$D$3,TRUE),"")</f>
        <v>#N/A</v>
      </c>
      <c r="E7633" s="21" t="e">
        <f>IF(A7633&lt;&gt;"",VLOOKUP(B7633,'Ket qua do'!$C$5:$AP$50000,$E$3,TRUE)*$C$12,"")</f>
        <v>#N/A</v>
      </c>
      <c r="F7633" s="21" t="e">
        <f>IF(A7633&lt;&gt;"",VLOOKUP(B7633,'Ket qua do'!$C$5:$AP$50000,$F$3,TRUE),"")</f>
        <v>#N/A</v>
      </c>
      <c r="G7633" s="21" t="e">
        <f>IF(A7633&lt;&gt;"",VLOOKUP(B7633,'Ket qua do'!$C$5:$AP$50000,$G$3,TRUE),"")</f>
        <v>#N/A</v>
      </c>
      <c r="H7633" s="21" t="e">
        <f>IF(A7633&lt;&gt;"",VLOOKUP(B7633,'Ket qua do'!$C$5:$AP$50000,$H$3,TRUE),"")</f>
        <v>#N/A</v>
      </c>
      <c r="I7633" s="21" t="e">
        <f>IF(A7633&lt;&gt;"",VLOOKUP(B7633,'Ket qua do'!$C$5:$AP$50000,$I$3,TRUE)*$E$9/1000,"")</f>
        <v>#N/A</v>
      </c>
      <c r="J7633" s="21" t="e">
        <f>IF(A7633&lt;&gt;"",VLOOKUP(B7633,'Ket qua do'!$C$5:$AP$50000,$J$3,TRUE)*$E$9/1000,"")</f>
        <v>#N/A</v>
      </c>
      <c r="K7633" s="21" t="e">
        <f>IF(A7633&lt;&gt;"",VLOOKUP(B7633,'Ket qua do'!$C$5:$AP$50000,$K$3,TRUE)*$E$9/1000,"")</f>
        <v>#N/A</v>
      </c>
      <c r="L7633" s="21" t="e">
        <f>IF(A7633&lt;&gt;"",VLOOKUP(B7633,'Ket qua do'!$C$5:$AP$50000,$L$3,TRUE),"")</f>
        <v>#N/A</v>
      </c>
    </row>
    <row r="7634" spans="1:12" x14ac:dyDescent="0.25">
      <c r="A7634" t="e">
        <f t="shared" si="124"/>
        <v>#N/A</v>
      </c>
      <c r="B7634" s="1" t="e">
        <f>IF(A7634&lt;&gt;"",VLOOKUP(A7634,'Ket qua do'!$B$5:$CE$50000,2,TRUE),"")</f>
        <v>#N/A</v>
      </c>
      <c r="C7634" s="19" t="e">
        <f>IF(A7634&lt;&gt;"",VLOOKUP(B7634,'Ket qua do'!$C$5:$AP$50000,$C$3,TRUE)*SQRT(3)*$C$11,"")</f>
        <v>#N/A</v>
      </c>
      <c r="D7634" s="21" t="e">
        <f>IF(A7634&lt;&gt;"",VLOOKUP(B7634,'Ket qua do'!$C$5:$AP$50000,$D$3,TRUE),"")</f>
        <v>#N/A</v>
      </c>
      <c r="E7634" s="21" t="e">
        <f>IF(A7634&lt;&gt;"",VLOOKUP(B7634,'Ket qua do'!$C$5:$AP$50000,$E$3,TRUE)*$C$12,"")</f>
        <v>#N/A</v>
      </c>
      <c r="F7634" s="21" t="e">
        <f>IF(A7634&lt;&gt;"",VLOOKUP(B7634,'Ket qua do'!$C$5:$AP$50000,$F$3,TRUE),"")</f>
        <v>#N/A</v>
      </c>
      <c r="G7634" s="21" t="e">
        <f>IF(A7634&lt;&gt;"",VLOOKUP(B7634,'Ket qua do'!$C$5:$AP$50000,$G$3,TRUE),"")</f>
        <v>#N/A</v>
      </c>
      <c r="H7634" s="21" t="e">
        <f>IF(A7634&lt;&gt;"",VLOOKUP(B7634,'Ket qua do'!$C$5:$AP$50000,$H$3,TRUE),"")</f>
        <v>#N/A</v>
      </c>
      <c r="I7634" s="21" t="e">
        <f>IF(A7634&lt;&gt;"",VLOOKUP(B7634,'Ket qua do'!$C$5:$AP$50000,$I$3,TRUE)*$E$9/1000,"")</f>
        <v>#N/A</v>
      </c>
      <c r="J7634" s="21" t="e">
        <f>IF(A7634&lt;&gt;"",VLOOKUP(B7634,'Ket qua do'!$C$5:$AP$50000,$J$3,TRUE)*$E$9/1000,"")</f>
        <v>#N/A</v>
      </c>
      <c r="K7634" s="21" t="e">
        <f>IF(A7634&lt;&gt;"",VLOOKUP(B7634,'Ket qua do'!$C$5:$AP$50000,$K$3,TRUE)*$E$9/1000,"")</f>
        <v>#N/A</v>
      </c>
      <c r="L7634" s="21" t="e">
        <f>IF(A7634&lt;&gt;"",VLOOKUP(B7634,'Ket qua do'!$C$5:$AP$50000,$L$3,TRUE),"")</f>
        <v>#N/A</v>
      </c>
    </row>
    <row r="7635" spans="1:12" x14ac:dyDescent="0.25">
      <c r="A7635" t="e">
        <f t="shared" si="124"/>
        <v>#N/A</v>
      </c>
      <c r="B7635" s="1" t="e">
        <f>IF(A7635&lt;&gt;"",VLOOKUP(A7635,'Ket qua do'!$B$5:$CE$50000,2,TRUE),"")</f>
        <v>#N/A</v>
      </c>
      <c r="C7635" s="19" t="e">
        <f>IF(A7635&lt;&gt;"",VLOOKUP(B7635,'Ket qua do'!$C$5:$AP$50000,$C$3,TRUE)*SQRT(3)*$C$11,"")</f>
        <v>#N/A</v>
      </c>
      <c r="D7635" s="21" t="e">
        <f>IF(A7635&lt;&gt;"",VLOOKUP(B7635,'Ket qua do'!$C$5:$AP$50000,$D$3,TRUE),"")</f>
        <v>#N/A</v>
      </c>
      <c r="E7635" s="21" t="e">
        <f>IF(A7635&lt;&gt;"",VLOOKUP(B7635,'Ket qua do'!$C$5:$AP$50000,$E$3,TRUE)*$C$12,"")</f>
        <v>#N/A</v>
      </c>
      <c r="F7635" s="21" t="e">
        <f>IF(A7635&lt;&gt;"",VLOOKUP(B7635,'Ket qua do'!$C$5:$AP$50000,$F$3,TRUE),"")</f>
        <v>#N/A</v>
      </c>
      <c r="G7635" s="21" t="e">
        <f>IF(A7635&lt;&gt;"",VLOOKUP(B7635,'Ket qua do'!$C$5:$AP$50000,$G$3,TRUE),"")</f>
        <v>#N/A</v>
      </c>
      <c r="H7635" s="21" t="e">
        <f>IF(A7635&lt;&gt;"",VLOOKUP(B7635,'Ket qua do'!$C$5:$AP$50000,$H$3,TRUE),"")</f>
        <v>#N/A</v>
      </c>
      <c r="I7635" s="21" t="e">
        <f>IF(A7635&lt;&gt;"",VLOOKUP(B7635,'Ket qua do'!$C$5:$AP$50000,$I$3,TRUE)*$E$9/1000,"")</f>
        <v>#N/A</v>
      </c>
      <c r="J7635" s="21" t="e">
        <f>IF(A7635&lt;&gt;"",VLOOKUP(B7635,'Ket qua do'!$C$5:$AP$50000,$J$3,TRUE)*$E$9/1000,"")</f>
        <v>#N/A</v>
      </c>
      <c r="K7635" s="21" t="e">
        <f>IF(A7635&lt;&gt;"",VLOOKUP(B7635,'Ket qua do'!$C$5:$AP$50000,$K$3,TRUE)*$E$9/1000,"")</f>
        <v>#N/A</v>
      </c>
      <c r="L7635" s="21" t="e">
        <f>IF(A7635&lt;&gt;"",VLOOKUP(B7635,'Ket qua do'!$C$5:$AP$50000,$L$3,TRUE),"")</f>
        <v>#N/A</v>
      </c>
    </row>
    <row r="7636" spans="1:12" x14ac:dyDescent="0.25">
      <c r="A7636" t="e">
        <f t="shared" si="124"/>
        <v>#N/A</v>
      </c>
      <c r="B7636" s="1" t="e">
        <f>IF(A7636&lt;&gt;"",VLOOKUP(A7636,'Ket qua do'!$B$5:$CE$50000,2,TRUE),"")</f>
        <v>#N/A</v>
      </c>
      <c r="C7636" s="19" t="e">
        <f>IF(A7636&lt;&gt;"",VLOOKUP(B7636,'Ket qua do'!$C$5:$AP$50000,$C$3,TRUE)*SQRT(3)*$C$11,"")</f>
        <v>#N/A</v>
      </c>
      <c r="D7636" s="21" t="e">
        <f>IF(A7636&lt;&gt;"",VLOOKUP(B7636,'Ket qua do'!$C$5:$AP$50000,$D$3,TRUE),"")</f>
        <v>#N/A</v>
      </c>
      <c r="E7636" s="21" t="e">
        <f>IF(A7636&lt;&gt;"",VLOOKUP(B7636,'Ket qua do'!$C$5:$AP$50000,$E$3,TRUE)*$C$12,"")</f>
        <v>#N/A</v>
      </c>
      <c r="F7636" s="21" t="e">
        <f>IF(A7636&lt;&gt;"",VLOOKUP(B7636,'Ket qua do'!$C$5:$AP$50000,$F$3,TRUE),"")</f>
        <v>#N/A</v>
      </c>
      <c r="G7636" s="21" t="e">
        <f>IF(A7636&lt;&gt;"",VLOOKUP(B7636,'Ket qua do'!$C$5:$AP$50000,$G$3,TRUE),"")</f>
        <v>#N/A</v>
      </c>
      <c r="H7636" s="21" t="e">
        <f>IF(A7636&lt;&gt;"",VLOOKUP(B7636,'Ket qua do'!$C$5:$AP$50000,$H$3,TRUE),"")</f>
        <v>#N/A</v>
      </c>
      <c r="I7636" s="21" t="e">
        <f>IF(A7636&lt;&gt;"",VLOOKUP(B7636,'Ket qua do'!$C$5:$AP$50000,$I$3,TRUE)*$E$9/1000,"")</f>
        <v>#N/A</v>
      </c>
      <c r="J7636" s="21" t="e">
        <f>IF(A7636&lt;&gt;"",VLOOKUP(B7636,'Ket qua do'!$C$5:$AP$50000,$J$3,TRUE)*$E$9/1000,"")</f>
        <v>#N/A</v>
      </c>
      <c r="K7636" s="21" t="e">
        <f>IF(A7636&lt;&gt;"",VLOOKUP(B7636,'Ket qua do'!$C$5:$AP$50000,$K$3,TRUE)*$E$9/1000,"")</f>
        <v>#N/A</v>
      </c>
      <c r="L7636" s="21" t="e">
        <f>IF(A7636&lt;&gt;"",VLOOKUP(B7636,'Ket qua do'!$C$5:$AP$50000,$L$3,TRUE),"")</f>
        <v>#N/A</v>
      </c>
    </row>
    <row r="7637" spans="1:12" x14ac:dyDescent="0.25">
      <c r="A7637" t="e">
        <f t="shared" si="124"/>
        <v>#N/A</v>
      </c>
      <c r="B7637" s="1" t="e">
        <f>IF(A7637&lt;&gt;"",VLOOKUP(A7637,'Ket qua do'!$B$5:$CE$50000,2,TRUE),"")</f>
        <v>#N/A</v>
      </c>
      <c r="C7637" s="19" t="e">
        <f>IF(A7637&lt;&gt;"",VLOOKUP(B7637,'Ket qua do'!$C$5:$AP$50000,$C$3,TRUE)*SQRT(3)*$C$11,"")</f>
        <v>#N/A</v>
      </c>
      <c r="D7637" s="21" t="e">
        <f>IF(A7637&lt;&gt;"",VLOOKUP(B7637,'Ket qua do'!$C$5:$AP$50000,$D$3,TRUE),"")</f>
        <v>#N/A</v>
      </c>
      <c r="E7637" s="21" t="e">
        <f>IF(A7637&lt;&gt;"",VLOOKUP(B7637,'Ket qua do'!$C$5:$AP$50000,$E$3,TRUE)*$C$12,"")</f>
        <v>#N/A</v>
      </c>
      <c r="F7637" s="21" t="e">
        <f>IF(A7637&lt;&gt;"",VLOOKUP(B7637,'Ket qua do'!$C$5:$AP$50000,$F$3,TRUE),"")</f>
        <v>#N/A</v>
      </c>
      <c r="G7637" s="21" t="e">
        <f>IF(A7637&lt;&gt;"",VLOOKUP(B7637,'Ket qua do'!$C$5:$AP$50000,$G$3,TRUE),"")</f>
        <v>#N/A</v>
      </c>
      <c r="H7637" s="21" t="e">
        <f>IF(A7637&lt;&gt;"",VLOOKUP(B7637,'Ket qua do'!$C$5:$AP$50000,$H$3,TRUE),"")</f>
        <v>#N/A</v>
      </c>
      <c r="I7637" s="21" t="e">
        <f>IF(A7637&lt;&gt;"",VLOOKUP(B7637,'Ket qua do'!$C$5:$AP$50000,$I$3,TRUE)*$E$9/1000,"")</f>
        <v>#N/A</v>
      </c>
      <c r="J7637" s="21" t="e">
        <f>IF(A7637&lt;&gt;"",VLOOKUP(B7637,'Ket qua do'!$C$5:$AP$50000,$J$3,TRUE)*$E$9/1000,"")</f>
        <v>#N/A</v>
      </c>
      <c r="K7637" s="21" t="e">
        <f>IF(A7637&lt;&gt;"",VLOOKUP(B7637,'Ket qua do'!$C$5:$AP$50000,$K$3,TRUE)*$E$9/1000,"")</f>
        <v>#N/A</v>
      </c>
      <c r="L7637" s="21" t="e">
        <f>IF(A7637&lt;&gt;"",VLOOKUP(B7637,'Ket qua do'!$C$5:$AP$50000,$L$3,TRUE),"")</f>
        <v>#N/A</v>
      </c>
    </row>
    <row r="7638" spans="1:12" x14ac:dyDescent="0.25">
      <c r="A7638" t="e">
        <f t="shared" si="124"/>
        <v>#N/A</v>
      </c>
      <c r="B7638" s="1" t="e">
        <f>IF(A7638&lt;&gt;"",VLOOKUP(A7638,'Ket qua do'!$B$5:$CE$50000,2,TRUE),"")</f>
        <v>#N/A</v>
      </c>
      <c r="C7638" s="19" t="e">
        <f>IF(A7638&lt;&gt;"",VLOOKUP(B7638,'Ket qua do'!$C$5:$AP$50000,$C$3,TRUE)*SQRT(3)*$C$11,"")</f>
        <v>#N/A</v>
      </c>
      <c r="D7638" s="21" t="e">
        <f>IF(A7638&lt;&gt;"",VLOOKUP(B7638,'Ket qua do'!$C$5:$AP$50000,$D$3,TRUE),"")</f>
        <v>#N/A</v>
      </c>
      <c r="E7638" s="21" t="e">
        <f>IF(A7638&lt;&gt;"",VLOOKUP(B7638,'Ket qua do'!$C$5:$AP$50000,$E$3,TRUE)*$C$12,"")</f>
        <v>#N/A</v>
      </c>
      <c r="F7638" s="21" t="e">
        <f>IF(A7638&lt;&gt;"",VLOOKUP(B7638,'Ket qua do'!$C$5:$AP$50000,$F$3,TRUE),"")</f>
        <v>#N/A</v>
      </c>
      <c r="G7638" s="21" t="e">
        <f>IF(A7638&lt;&gt;"",VLOOKUP(B7638,'Ket qua do'!$C$5:$AP$50000,$G$3,TRUE),"")</f>
        <v>#N/A</v>
      </c>
      <c r="H7638" s="21" t="e">
        <f>IF(A7638&lt;&gt;"",VLOOKUP(B7638,'Ket qua do'!$C$5:$AP$50000,$H$3,TRUE),"")</f>
        <v>#N/A</v>
      </c>
      <c r="I7638" s="21" t="e">
        <f>IF(A7638&lt;&gt;"",VLOOKUP(B7638,'Ket qua do'!$C$5:$AP$50000,$I$3,TRUE)*$E$9/1000,"")</f>
        <v>#N/A</v>
      </c>
      <c r="J7638" s="21" t="e">
        <f>IF(A7638&lt;&gt;"",VLOOKUP(B7638,'Ket qua do'!$C$5:$AP$50000,$J$3,TRUE)*$E$9/1000,"")</f>
        <v>#N/A</v>
      </c>
      <c r="K7638" s="21" t="e">
        <f>IF(A7638&lt;&gt;"",VLOOKUP(B7638,'Ket qua do'!$C$5:$AP$50000,$K$3,TRUE)*$E$9/1000,"")</f>
        <v>#N/A</v>
      </c>
      <c r="L7638" s="21" t="e">
        <f>IF(A7638&lt;&gt;"",VLOOKUP(B7638,'Ket qua do'!$C$5:$AP$50000,$L$3,TRUE),"")</f>
        <v>#N/A</v>
      </c>
    </row>
    <row r="7639" spans="1:12" x14ac:dyDescent="0.25">
      <c r="A7639" t="e">
        <f t="shared" si="124"/>
        <v>#N/A</v>
      </c>
      <c r="B7639" s="1" t="e">
        <f>IF(A7639&lt;&gt;"",VLOOKUP(A7639,'Ket qua do'!$B$5:$CE$50000,2,TRUE),"")</f>
        <v>#N/A</v>
      </c>
      <c r="C7639" s="19" t="e">
        <f>IF(A7639&lt;&gt;"",VLOOKUP(B7639,'Ket qua do'!$C$5:$AP$50000,$C$3,TRUE)*SQRT(3)*$C$11,"")</f>
        <v>#N/A</v>
      </c>
      <c r="D7639" s="21" t="e">
        <f>IF(A7639&lt;&gt;"",VLOOKUP(B7639,'Ket qua do'!$C$5:$AP$50000,$D$3,TRUE),"")</f>
        <v>#N/A</v>
      </c>
      <c r="E7639" s="21" t="e">
        <f>IF(A7639&lt;&gt;"",VLOOKUP(B7639,'Ket qua do'!$C$5:$AP$50000,$E$3,TRUE)*$C$12,"")</f>
        <v>#N/A</v>
      </c>
      <c r="F7639" s="21" t="e">
        <f>IF(A7639&lt;&gt;"",VLOOKUP(B7639,'Ket qua do'!$C$5:$AP$50000,$F$3,TRUE),"")</f>
        <v>#N/A</v>
      </c>
      <c r="G7639" s="21" t="e">
        <f>IF(A7639&lt;&gt;"",VLOOKUP(B7639,'Ket qua do'!$C$5:$AP$50000,$G$3,TRUE),"")</f>
        <v>#N/A</v>
      </c>
      <c r="H7639" s="21" t="e">
        <f>IF(A7639&lt;&gt;"",VLOOKUP(B7639,'Ket qua do'!$C$5:$AP$50000,$H$3,TRUE),"")</f>
        <v>#N/A</v>
      </c>
      <c r="I7639" s="21" t="e">
        <f>IF(A7639&lt;&gt;"",VLOOKUP(B7639,'Ket qua do'!$C$5:$AP$50000,$I$3,TRUE)*$E$9/1000,"")</f>
        <v>#N/A</v>
      </c>
      <c r="J7639" s="21" t="e">
        <f>IF(A7639&lt;&gt;"",VLOOKUP(B7639,'Ket qua do'!$C$5:$AP$50000,$J$3,TRUE)*$E$9/1000,"")</f>
        <v>#N/A</v>
      </c>
      <c r="K7639" s="21" t="e">
        <f>IF(A7639&lt;&gt;"",VLOOKUP(B7639,'Ket qua do'!$C$5:$AP$50000,$K$3,TRUE)*$E$9/1000,"")</f>
        <v>#N/A</v>
      </c>
      <c r="L7639" s="21" t="e">
        <f>IF(A7639&lt;&gt;"",VLOOKUP(B7639,'Ket qua do'!$C$5:$AP$50000,$L$3,TRUE),"")</f>
        <v>#N/A</v>
      </c>
    </row>
    <row r="7640" spans="1:12" x14ac:dyDescent="0.25">
      <c r="A7640" t="e">
        <f t="shared" si="124"/>
        <v>#N/A</v>
      </c>
      <c r="B7640" s="1" t="e">
        <f>IF(A7640&lt;&gt;"",VLOOKUP(A7640,'Ket qua do'!$B$5:$CE$50000,2,TRUE),"")</f>
        <v>#N/A</v>
      </c>
      <c r="C7640" s="19" t="e">
        <f>IF(A7640&lt;&gt;"",VLOOKUP(B7640,'Ket qua do'!$C$5:$AP$50000,$C$3,TRUE)*SQRT(3)*$C$11,"")</f>
        <v>#N/A</v>
      </c>
      <c r="D7640" s="21" t="e">
        <f>IF(A7640&lt;&gt;"",VLOOKUP(B7640,'Ket qua do'!$C$5:$AP$50000,$D$3,TRUE),"")</f>
        <v>#N/A</v>
      </c>
      <c r="E7640" s="21" t="e">
        <f>IF(A7640&lt;&gt;"",VLOOKUP(B7640,'Ket qua do'!$C$5:$AP$50000,$E$3,TRUE)*$C$12,"")</f>
        <v>#N/A</v>
      </c>
      <c r="F7640" s="21" t="e">
        <f>IF(A7640&lt;&gt;"",VLOOKUP(B7640,'Ket qua do'!$C$5:$AP$50000,$F$3,TRUE),"")</f>
        <v>#N/A</v>
      </c>
      <c r="G7640" s="21" t="e">
        <f>IF(A7640&lt;&gt;"",VLOOKUP(B7640,'Ket qua do'!$C$5:$AP$50000,$G$3,TRUE),"")</f>
        <v>#N/A</v>
      </c>
      <c r="H7640" s="21" t="e">
        <f>IF(A7640&lt;&gt;"",VLOOKUP(B7640,'Ket qua do'!$C$5:$AP$50000,$H$3,TRUE),"")</f>
        <v>#N/A</v>
      </c>
      <c r="I7640" s="21" t="e">
        <f>IF(A7640&lt;&gt;"",VLOOKUP(B7640,'Ket qua do'!$C$5:$AP$50000,$I$3,TRUE)*$E$9/1000,"")</f>
        <v>#N/A</v>
      </c>
      <c r="J7640" s="21" t="e">
        <f>IF(A7640&lt;&gt;"",VLOOKUP(B7640,'Ket qua do'!$C$5:$AP$50000,$J$3,TRUE)*$E$9/1000,"")</f>
        <v>#N/A</v>
      </c>
      <c r="K7640" s="21" t="e">
        <f>IF(A7640&lt;&gt;"",VLOOKUP(B7640,'Ket qua do'!$C$5:$AP$50000,$K$3,TRUE)*$E$9/1000,"")</f>
        <v>#N/A</v>
      </c>
      <c r="L7640" s="21" t="e">
        <f>IF(A7640&lt;&gt;"",VLOOKUP(B7640,'Ket qua do'!$C$5:$AP$50000,$L$3,TRUE),"")</f>
        <v>#N/A</v>
      </c>
    </row>
    <row r="7641" spans="1:12" x14ac:dyDescent="0.25">
      <c r="A7641" t="e">
        <f t="shared" si="124"/>
        <v>#N/A</v>
      </c>
      <c r="B7641" s="1" t="e">
        <f>IF(A7641&lt;&gt;"",VLOOKUP(A7641,'Ket qua do'!$B$5:$CE$50000,2,TRUE),"")</f>
        <v>#N/A</v>
      </c>
      <c r="C7641" s="19" t="e">
        <f>IF(A7641&lt;&gt;"",VLOOKUP(B7641,'Ket qua do'!$C$5:$AP$50000,$C$3,TRUE)*SQRT(3)*$C$11,"")</f>
        <v>#N/A</v>
      </c>
      <c r="D7641" s="21" t="e">
        <f>IF(A7641&lt;&gt;"",VLOOKUP(B7641,'Ket qua do'!$C$5:$AP$50000,$D$3,TRUE),"")</f>
        <v>#N/A</v>
      </c>
      <c r="E7641" s="21" t="e">
        <f>IF(A7641&lt;&gt;"",VLOOKUP(B7641,'Ket qua do'!$C$5:$AP$50000,$E$3,TRUE)*$C$12,"")</f>
        <v>#N/A</v>
      </c>
      <c r="F7641" s="21" t="e">
        <f>IF(A7641&lt;&gt;"",VLOOKUP(B7641,'Ket qua do'!$C$5:$AP$50000,$F$3,TRUE),"")</f>
        <v>#N/A</v>
      </c>
      <c r="G7641" s="21" t="e">
        <f>IF(A7641&lt;&gt;"",VLOOKUP(B7641,'Ket qua do'!$C$5:$AP$50000,$G$3,TRUE),"")</f>
        <v>#N/A</v>
      </c>
      <c r="H7641" s="21" t="e">
        <f>IF(A7641&lt;&gt;"",VLOOKUP(B7641,'Ket qua do'!$C$5:$AP$50000,$H$3,TRUE),"")</f>
        <v>#N/A</v>
      </c>
      <c r="I7641" s="21" t="e">
        <f>IF(A7641&lt;&gt;"",VLOOKUP(B7641,'Ket qua do'!$C$5:$AP$50000,$I$3,TRUE)*$E$9/1000,"")</f>
        <v>#N/A</v>
      </c>
      <c r="J7641" s="21" t="e">
        <f>IF(A7641&lt;&gt;"",VLOOKUP(B7641,'Ket qua do'!$C$5:$AP$50000,$J$3,TRUE)*$E$9/1000,"")</f>
        <v>#N/A</v>
      </c>
      <c r="K7641" s="21" t="e">
        <f>IF(A7641&lt;&gt;"",VLOOKUP(B7641,'Ket qua do'!$C$5:$AP$50000,$K$3,TRUE)*$E$9/1000,"")</f>
        <v>#N/A</v>
      </c>
      <c r="L7641" s="21" t="e">
        <f>IF(A7641&lt;&gt;"",VLOOKUP(B7641,'Ket qua do'!$C$5:$AP$50000,$L$3,TRUE),"")</f>
        <v>#N/A</v>
      </c>
    </row>
    <row r="7642" spans="1:12" x14ac:dyDescent="0.25">
      <c r="A7642" t="e">
        <f t="shared" ref="A7642:A7705" si="125">IF(A7641&lt;$E$8,A7641+1,"")</f>
        <v>#N/A</v>
      </c>
      <c r="B7642" s="1" t="e">
        <f>IF(A7642&lt;&gt;"",VLOOKUP(A7642,'Ket qua do'!$B$5:$CE$50000,2,TRUE),"")</f>
        <v>#N/A</v>
      </c>
      <c r="C7642" s="19" t="e">
        <f>IF(A7642&lt;&gt;"",VLOOKUP(B7642,'Ket qua do'!$C$5:$AP$50000,$C$3,TRUE)*SQRT(3)*$C$11,"")</f>
        <v>#N/A</v>
      </c>
      <c r="D7642" s="21" t="e">
        <f>IF(A7642&lt;&gt;"",VLOOKUP(B7642,'Ket qua do'!$C$5:$AP$50000,$D$3,TRUE),"")</f>
        <v>#N/A</v>
      </c>
      <c r="E7642" s="21" t="e">
        <f>IF(A7642&lt;&gt;"",VLOOKUP(B7642,'Ket qua do'!$C$5:$AP$50000,$E$3,TRUE)*$C$12,"")</f>
        <v>#N/A</v>
      </c>
      <c r="F7642" s="21" t="e">
        <f>IF(A7642&lt;&gt;"",VLOOKUP(B7642,'Ket qua do'!$C$5:$AP$50000,$F$3,TRUE),"")</f>
        <v>#N/A</v>
      </c>
      <c r="G7642" s="21" t="e">
        <f>IF(A7642&lt;&gt;"",VLOOKUP(B7642,'Ket qua do'!$C$5:$AP$50000,$G$3,TRUE),"")</f>
        <v>#N/A</v>
      </c>
      <c r="H7642" s="21" t="e">
        <f>IF(A7642&lt;&gt;"",VLOOKUP(B7642,'Ket qua do'!$C$5:$AP$50000,$H$3,TRUE),"")</f>
        <v>#N/A</v>
      </c>
      <c r="I7642" s="21" t="e">
        <f>IF(A7642&lt;&gt;"",VLOOKUP(B7642,'Ket qua do'!$C$5:$AP$50000,$I$3,TRUE)*$E$9/1000,"")</f>
        <v>#N/A</v>
      </c>
      <c r="J7642" s="21" t="e">
        <f>IF(A7642&lt;&gt;"",VLOOKUP(B7642,'Ket qua do'!$C$5:$AP$50000,$J$3,TRUE)*$E$9/1000,"")</f>
        <v>#N/A</v>
      </c>
      <c r="K7642" s="21" t="e">
        <f>IF(A7642&lt;&gt;"",VLOOKUP(B7642,'Ket qua do'!$C$5:$AP$50000,$K$3,TRUE)*$E$9/1000,"")</f>
        <v>#N/A</v>
      </c>
      <c r="L7642" s="21" t="e">
        <f>IF(A7642&lt;&gt;"",VLOOKUP(B7642,'Ket qua do'!$C$5:$AP$50000,$L$3,TRUE),"")</f>
        <v>#N/A</v>
      </c>
    </row>
    <row r="7643" spans="1:12" x14ac:dyDescent="0.25">
      <c r="A7643" t="e">
        <f t="shared" si="125"/>
        <v>#N/A</v>
      </c>
      <c r="B7643" s="1" t="e">
        <f>IF(A7643&lt;&gt;"",VLOOKUP(A7643,'Ket qua do'!$B$5:$CE$50000,2,TRUE),"")</f>
        <v>#N/A</v>
      </c>
      <c r="C7643" s="19" t="e">
        <f>IF(A7643&lt;&gt;"",VLOOKUP(B7643,'Ket qua do'!$C$5:$AP$50000,$C$3,TRUE)*SQRT(3)*$C$11,"")</f>
        <v>#N/A</v>
      </c>
      <c r="D7643" s="21" t="e">
        <f>IF(A7643&lt;&gt;"",VLOOKUP(B7643,'Ket qua do'!$C$5:$AP$50000,$D$3,TRUE),"")</f>
        <v>#N/A</v>
      </c>
      <c r="E7643" s="21" t="e">
        <f>IF(A7643&lt;&gt;"",VLOOKUP(B7643,'Ket qua do'!$C$5:$AP$50000,$E$3,TRUE)*$C$12,"")</f>
        <v>#N/A</v>
      </c>
      <c r="F7643" s="21" t="e">
        <f>IF(A7643&lt;&gt;"",VLOOKUP(B7643,'Ket qua do'!$C$5:$AP$50000,$F$3,TRUE),"")</f>
        <v>#N/A</v>
      </c>
      <c r="G7643" s="21" t="e">
        <f>IF(A7643&lt;&gt;"",VLOOKUP(B7643,'Ket qua do'!$C$5:$AP$50000,$G$3,TRUE),"")</f>
        <v>#N/A</v>
      </c>
      <c r="H7643" s="21" t="e">
        <f>IF(A7643&lt;&gt;"",VLOOKUP(B7643,'Ket qua do'!$C$5:$AP$50000,$H$3,TRUE),"")</f>
        <v>#N/A</v>
      </c>
      <c r="I7643" s="21" t="e">
        <f>IF(A7643&lt;&gt;"",VLOOKUP(B7643,'Ket qua do'!$C$5:$AP$50000,$I$3,TRUE)*$E$9/1000,"")</f>
        <v>#N/A</v>
      </c>
      <c r="J7643" s="21" t="e">
        <f>IF(A7643&lt;&gt;"",VLOOKUP(B7643,'Ket qua do'!$C$5:$AP$50000,$J$3,TRUE)*$E$9/1000,"")</f>
        <v>#N/A</v>
      </c>
      <c r="K7643" s="21" t="e">
        <f>IF(A7643&lt;&gt;"",VLOOKUP(B7643,'Ket qua do'!$C$5:$AP$50000,$K$3,TRUE)*$E$9/1000,"")</f>
        <v>#N/A</v>
      </c>
      <c r="L7643" s="21" t="e">
        <f>IF(A7643&lt;&gt;"",VLOOKUP(B7643,'Ket qua do'!$C$5:$AP$50000,$L$3,TRUE),"")</f>
        <v>#N/A</v>
      </c>
    </row>
    <row r="7644" spans="1:12" x14ac:dyDescent="0.25">
      <c r="A7644" t="e">
        <f t="shared" si="125"/>
        <v>#N/A</v>
      </c>
      <c r="B7644" s="1" t="e">
        <f>IF(A7644&lt;&gt;"",VLOOKUP(A7644,'Ket qua do'!$B$5:$CE$50000,2,TRUE),"")</f>
        <v>#N/A</v>
      </c>
      <c r="C7644" s="19" t="e">
        <f>IF(A7644&lt;&gt;"",VLOOKUP(B7644,'Ket qua do'!$C$5:$AP$50000,$C$3,TRUE)*SQRT(3)*$C$11,"")</f>
        <v>#N/A</v>
      </c>
      <c r="D7644" s="21" t="e">
        <f>IF(A7644&lt;&gt;"",VLOOKUP(B7644,'Ket qua do'!$C$5:$AP$50000,$D$3,TRUE),"")</f>
        <v>#N/A</v>
      </c>
      <c r="E7644" s="21" t="e">
        <f>IF(A7644&lt;&gt;"",VLOOKUP(B7644,'Ket qua do'!$C$5:$AP$50000,$E$3,TRUE)*$C$12,"")</f>
        <v>#N/A</v>
      </c>
      <c r="F7644" s="21" t="e">
        <f>IF(A7644&lt;&gt;"",VLOOKUP(B7644,'Ket qua do'!$C$5:$AP$50000,$F$3,TRUE),"")</f>
        <v>#N/A</v>
      </c>
      <c r="G7644" s="21" t="e">
        <f>IF(A7644&lt;&gt;"",VLOOKUP(B7644,'Ket qua do'!$C$5:$AP$50000,$G$3,TRUE),"")</f>
        <v>#N/A</v>
      </c>
      <c r="H7644" s="21" t="e">
        <f>IF(A7644&lt;&gt;"",VLOOKUP(B7644,'Ket qua do'!$C$5:$AP$50000,$H$3,TRUE),"")</f>
        <v>#N/A</v>
      </c>
      <c r="I7644" s="21" t="e">
        <f>IF(A7644&lt;&gt;"",VLOOKUP(B7644,'Ket qua do'!$C$5:$AP$50000,$I$3,TRUE)*$E$9/1000,"")</f>
        <v>#N/A</v>
      </c>
      <c r="J7644" s="21" t="e">
        <f>IF(A7644&lt;&gt;"",VLOOKUP(B7644,'Ket qua do'!$C$5:$AP$50000,$J$3,TRUE)*$E$9/1000,"")</f>
        <v>#N/A</v>
      </c>
      <c r="K7644" s="21" t="e">
        <f>IF(A7644&lt;&gt;"",VLOOKUP(B7644,'Ket qua do'!$C$5:$AP$50000,$K$3,TRUE)*$E$9/1000,"")</f>
        <v>#N/A</v>
      </c>
      <c r="L7644" s="21" t="e">
        <f>IF(A7644&lt;&gt;"",VLOOKUP(B7644,'Ket qua do'!$C$5:$AP$50000,$L$3,TRUE),"")</f>
        <v>#N/A</v>
      </c>
    </row>
    <row r="7645" spans="1:12" x14ac:dyDescent="0.25">
      <c r="A7645" t="e">
        <f t="shared" si="125"/>
        <v>#N/A</v>
      </c>
      <c r="B7645" s="1" t="e">
        <f>IF(A7645&lt;&gt;"",VLOOKUP(A7645,'Ket qua do'!$B$5:$CE$50000,2,TRUE),"")</f>
        <v>#N/A</v>
      </c>
      <c r="C7645" s="19" t="e">
        <f>IF(A7645&lt;&gt;"",VLOOKUP(B7645,'Ket qua do'!$C$5:$AP$50000,$C$3,TRUE)*SQRT(3)*$C$11,"")</f>
        <v>#N/A</v>
      </c>
      <c r="D7645" s="21" t="e">
        <f>IF(A7645&lt;&gt;"",VLOOKUP(B7645,'Ket qua do'!$C$5:$AP$50000,$D$3,TRUE),"")</f>
        <v>#N/A</v>
      </c>
      <c r="E7645" s="21" t="e">
        <f>IF(A7645&lt;&gt;"",VLOOKUP(B7645,'Ket qua do'!$C$5:$AP$50000,$E$3,TRUE)*$C$12,"")</f>
        <v>#N/A</v>
      </c>
      <c r="F7645" s="21" t="e">
        <f>IF(A7645&lt;&gt;"",VLOOKUP(B7645,'Ket qua do'!$C$5:$AP$50000,$F$3,TRUE),"")</f>
        <v>#N/A</v>
      </c>
      <c r="G7645" s="21" t="e">
        <f>IF(A7645&lt;&gt;"",VLOOKUP(B7645,'Ket qua do'!$C$5:$AP$50000,$G$3,TRUE),"")</f>
        <v>#N/A</v>
      </c>
      <c r="H7645" s="21" t="e">
        <f>IF(A7645&lt;&gt;"",VLOOKUP(B7645,'Ket qua do'!$C$5:$AP$50000,$H$3,TRUE),"")</f>
        <v>#N/A</v>
      </c>
      <c r="I7645" s="21" t="e">
        <f>IF(A7645&lt;&gt;"",VLOOKUP(B7645,'Ket qua do'!$C$5:$AP$50000,$I$3,TRUE)*$E$9/1000,"")</f>
        <v>#N/A</v>
      </c>
      <c r="J7645" s="21" t="e">
        <f>IF(A7645&lt;&gt;"",VLOOKUP(B7645,'Ket qua do'!$C$5:$AP$50000,$J$3,TRUE)*$E$9/1000,"")</f>
        <v>#N/A</v>
      </c>
      <c r="K7645" s="21" t="e">
        <f>IF(A7645&lt;&gt;"",VLOOKUP(B7645,'Ket qua do'!$C$5:$AP$50000,$K$3,TRUE)*$E$9/1000,"")</f>
        <v>#N/A</v>
      </c>
      <c r="L7645" s="21" t="e">
        <f>IF(A7645&lt;&gt;"",VLOOKUP(B7645,'Ket qua do'!$C$5:$AP$50000,$L$3,TRUE),"")</f>
        <v>#N/A</v>
      </c>
    </row>
    <row r="7646" spans="1:12" x14ac:dyDescent="0.25">
      <c r="A7646" t="e">
        <f t="shared" si="125"/>
        <v>#N/A</v>
      </c>
      <c r="B7646" s="1" t="e">
        <f>IF(A7646&lt;&gt;"",VLOOKUP(A7646,'Ket qua do'!$B$5:$CE$50000,2,TRUE),"")</f>
        <v>#N/A</v>
      </c>
      <c r="C7646" s="19" t="e">
        <f>IF(A7646&lt;&gt;"",VLOOKUP(B7646,'Ket qua do'!$C$5:$AP$50000,$C$3,TRUE)*SQRT(3)*$C$11,"")</f>
        <v>#N/A</v>
      </c>
      <c r="D7646" s="21" t="e">
        <f>IF(A7646&lt;&gt;"",VLOOKUP(B7646,'Ket qua do'!$C$5:$AP$50000,$D$3,TRUE),"")</f>
        <v>#N/A</v>
      </c>
      <c r="E7646" s="21" t="e">
        <f>IF(A7646&lt;&gt;"",VLOOKUP(B7646,'Ket qua do'!$C$5:$AP$50000,$E$3,TRUE)*$C$12,"")</f>
        <v>#N/A</v>
      </c>
      <c r="F7646" s="21" t="e">
        <f>IF(A7646&lt;&gt;"",VLOOKUP(B7646,'Ket qua do'!$C$5:$AP$50000,$F$3,TRUE),"")</f>
        <v>#N/A</v>
      </c>
      <c r="G7646" s="21" t="e">
        <f>IF(A7646&lt;&gt;"",VLOOKUP(B7646,'Ket qua do'!$C$5:$AP$50000,$G$3,TRUE),"")</f>
        <v>#N/A</v>
      </c>
      <c r="H7646" s="21" t="e">
        <f>IF(A7646&lt;&gt;"",VLOOKUP(B7646,'Ket qua do'!$C$5:$AP$50000,$H$3,TRUE),"")</f>
        <v>#N/A</v>
      </c>
      <c r="I7646" s="21" t="e">
        <f>IF(A7646&lt;&gt;"",VLOOKUP(B7646,'Ket qua do'!$C$5:$AP$50000,$I$3,TRUE)*$E$9/1000,"")</f>
        <v>#N/A</v>
      </c>
      <c r="J7646" s="21" t="e">
        <f>IF(A7646&lt;&gt;"",VLOOKUP(B7646,'Ket qua do'!$C$5:$AP$50000,$J$3,TRUE)*$E$9/1000,"")</f>
        <v>#N/A</v>
      </c>
      <c r="K7646" s="21" t="e">
        <f>IF(A7646&lt;&gt;"",VLOOKUP(B7646,'Ket qua do'!$C$5:$AP$50000,$K$3,TRUE)*$E$9/1000,"")</f>
        <v>#N/A</v>
      </c>
      <c r="L7646" s="21" t="e">
        <f>IF(A7646&lt;&gt;"",VLOOKUP(B7646,'Ket qua do'!$C$5:$AP$50000,$L$3,TRUE),"")</f>
        <v>#N/A</v>
      </c>
    </row>
    <row r="7647" spans="1:12" x14ac:dyDescent="0.25">
      <c r="A7647" t="e">
        <f t="shared" si="125"/>
        <v>#N/A</v>
      </c>
      <c r="B7647" s="1" t="e">
        <f>IF(A7647&lt;&gt;"",VLOOKUP(A7647,'Ket qua do'!$B$5:$CE$50000,2,TRUE),"")</f>
        <v>#N/A</v>
      </c>
      <c r="C7647" s="19" t="e">
        <f>IF(A7647&lt;&gt;"",VLOOKUP(B7647,'Ket qua do'!$C$5:$AP$50000,$C$3,TRUE)*SQRT(3)*$C$11,"")</f>
        <v>#N/A</v>
      </c>
      <c r="D7647" s="21" t="e">
        <f>IF(A7647&lt;&gt;"",VLOOKUP(B7647,'Ket qua do'!$C$5:$AP$50000,$D$3,TRUE),"")</f>
        <v>#N/A</v>
      </c>
      <c r="E7647" s="21" t="e">
        <f>IF(A7647&lt;&gt;"",VLOOKUP(B7647,'Ket qua do'!$C$5:$AP$50000,$E$3,TRUE)*$C$12,"")</f>
        <v>#N/A</v>
      </c>
      <c r="F7647" s="21" t="e">
        <f>IF(A7647&lt;&gt;"",VLOOKUP(B7647,'Ket qua do'!$C$5:$AP$50000,$F$3,TRUE),"")</f>
        <v>#N/A</v>
      </c>
      <c r="G7647" s="21" t="e">
        <f>IF(A7647&lt;&gt;"",VLOOKUP(B7647,'Ket qua do'!$C$5:$AP$50000,$G$3,TRUE),"")</f>
        <v>#N/A</v>
      </c>
      <c r="H7647" s="21" t="e">
        <f>IF(A7647&lt;&gt;"",VLOOKUP(B7647,'Ket qua do'!$C$5:$AP$50000,$H$3,TRUE),"")</f>
        <v>#N/A</v>
      </c>
      <c r="I7647" s="21" t="e">
        <f>IF(A7647&lt;&gt;"",VLOOKUP(B7647,'Ket qua do'!$C$5:$AP$50000,$I$3,TRUE)*$E$9/1000,"")</f>
        <v>#N/A</v>
      </c>
      <c r="J7647" s="21" t="e">
        <f>IF(A7647&lt;&gt;"",VLOOKUP(B7647,'Ket qua do'!$C$5:$AP$50000,$J$3,TRUE)*$E$9/1000,"")</f>
        <v>#N/A</v>
      </c>
      <c r="K7647" s="21" t="e">
        <f>IF(A7647&lt;&gt;"",VLOOKUP(B7647,'Ket qua do'!$C$5:$AP$50000,$K$3,TRUE)*$E$9/1000,"")</f>
        <v>#N/A</v>
      </c>
      <c r="L7647" s="21" t="e">
        <f>IF(A7647&lt;&gt;"",VLOOKUP(B7647,'Ket qua do'!$C$5:$AP$50000,$L$3,TRUE),"")</f>
        <v>#N/A</v>
      </c>
    </row>
    <row r="7648" spans="1:12" x14ac:dyDescent="0.25">
      <c r="A7648" t="e">
        <f t="shared" si="125"/>
        <v>#N/A</v>
      </c>
      <c r="B7648" s="1" t="e">
        <f>IF(A7648&lt;&gt;"",VLOOKUP(A7648,'Ket qua do'!$B$5:$CE$50000,2,TRUE),"")</f>
        <v>#N/A</v>
      </c>
      <c r="C7648" s="19" t="e">
        <f>IF(A7648&lt;&gt;"",VLOOKUP(B7648,'Ket qua do'!$C$5:$AP$50000,$C$3,TRUE)*SQRT(3)*$C$11,"")</f>
        <v>#N/A</v>
      </c>
      <c r="D7648" s="21" t="e">
        <f>IF(A7648&lt;&gt;"",VLOOKUP(B7648,'Ket qua do'!$C$5:$AP$50000,$D$3,TRUE),"")</f>
        <v>#N/A</v>
      </c>
      <c r="E7648" s="21" t="e">
        <f>IF(A7648&lt;&gt;"",VLOOKUP(B7648,'Ket qua do'!$C$5:$AP$50000,$E$3,TRUE)*$C$12,"")</f>
        <v>#N/A</v>
      </c>
      <c r="F7648" s="21" t="e">
        <f>IF(A7648&lt;&gt;"",VLOOKUP(B7648,'Ket qua do'!$C$5:$AP$50000,$F$3,TRUE),"")</f>
        <v>#N/A</v>
      </c>
      <c r="G7648" s="21" t="e">
        <f>IF(A7648&lt;&gt;"",VLOOKUP(B7648,'Ket qua do'!$C$5:$AP$50000,$G$3,TRUE),"")</f>
        <v>#N/A</v>
      </c>
      <c r="H7648" s="21" t="e">
        <f>IF(A7648&lt;&gt;"",VLOOKUP(B7648,'Ket qua do'!$C$5:$AP$50000,$H$3,TRUE),"")</f>
        <v>#N/A</v>
      </c>
      <c r="I7648" s="21" t="e">
        <f>IF(A7648&lt;&gt;"",VLOOKUP(B7648,'Ket qua do'!$C$5:$AP$50000,$I$3,TRUE)*$E$9/1000,"")</f>
        <v>#N/A</v>
      </c>
      <c r="J7648" s="21" t="e">
        <f>IF(A7648&lt;&gt;"",VLOOKUP(B7648,'Ket qua do'!$C$5:$AP$50000,$J$3,TRUE)*$E$9/1000,"")</f>
        <v>#N/A</v>
      </c>
      <c r="K7648" s="21" t="e">
        <f>IF(A7648&lt;&gt;"",VLOOKUP(B7648,'Ket qua do'!$C$5:$AP$50000,$K$3,TRUE)*$E$9/1000,"")</f>
        <v>#N/A</v>
      </c>
      <c r="L7648" s="21" t="e">
        <f>IF(A7648&lt;&gt;"",VLOOKUP(B7648,'Ket qua do'!$C$5:$AP$50000,$L$3,TRUE),"")</f>
        <v>#N/A</v>
      </c>
    </row>
    <row r="7649" spans="1:12" x14ac:dyDescent="0.25">
      <c r="A7649" t="e">
        <f t="shared" si="125"/>
        <v>#N/A</v>
      </c>
      <c r="B7649" s="1" t="e">
        <f>IF(A7649&lt;&gt;"",VLOOKUP(A7649,'Ket qua do'!$B$5:$CE$50000,2,TRUE),"")</f>
        <v>#N/A</v>
      </c>
      <c r="C7649" s="19" t="e">
        <f>IF(A7649&lt;&gt;"",VLOOKUP(B7649,'Ket qua do'!$C$5:$AP$50000,$C$3,TRUE)*SQRT(3)*$C$11,"")</f>
        <v>#N/A</v>
      </c>
      <c r="D7649" s="21" t="e">
        <f>IF(A7649&lt;&gt;"",VLOOKUP(B7649,'Ket qua do'!$C$5:$AP$50000,$D$3,TRUE),"")</f>
        <v>#N/A</v>
      </c>
      <c r="E7649" s="21" t="e">
        <f>IF(A7649&lt;&gt;"",VLOOKUP(B7649,'Ket qua do'!$C$5:$AP$50000,$E$3,TRUE)*$C$12,"")</f>
        <v>#N/A</v>
      </c>
      <c r="F7649" s="21" t="e">
        <f>IF(A7649&lt;&gt;"",VLOOKUP(B7649,'Ket qua do'!$C$5:$AP$50000,$F$3,TRUE),"")</f>
        <v>#N/A</v>
      </c>
      <c r="G7649" s="21" t="e">
        <f>IF(A7649&lt;&gt;"",VLOOKUP(B7649,'Ket qua do'!$C$5:$AP$50000,$G$3,TRUE),"")</f>
        <v>#N/A</v>
      </c>
      <c r="H7649" s="21" t="e">
        <f>IF(A7649&lt;&gt;"",VLOOKUP(B7649,'Ket qua do'!$C$5:$AP$50000,$H$3,TRUE),"")</f>
        <v>#N/A</v>
      </c>
      <c r="I7649" s="21" t="e">
        <f>IF(A7649&lt;&gt;"",VLOOKUP(B7649,'Ket qua do'!$C$5:$AP$50000,$I$3,TRUE)*$E$9/1000,"")</f>
        <v>#N/A</v>
      </c>
      <c r="J7649" s="21" t="e">
        <f>IF(A7649&lt;&gt;"",VLOOKUP(B7649,'Ket qua do'!$C$5:$AP$50000,$J$3,TRUE)*$E$9/1000,"")</f>
        <v>#N/A</v>
      </c>
      <c r="K7649" s="21" t="e">
        <f>IF(A7649&lt;&gt;"",VLOOKUP(B7649,'Ket qua do'!$C$5:$AP$50000,$K$3,TRUE)*$E$9/1000,"")</f>
        <v>#N/A</v>
      </c>
      <c r="L7649" s="21" t="e">
        <f>IF(A7649&lt;&gt;"",VLOOKUP(B7649,'Ket qua do'!$C$5:$AP$50000,$L$3,TRUE),"")</f>
        <v>#N/A</v>
      </c>
    </row>
    <row r="7650" spans="1:12" x14ac:dyDescent="0.25">
      <c r="A7650" t="e">
        <f t="shared" si="125"/>
        <v>#N/A</v>
      </c>
      <c r="B7650" s="1" t="e">
        <f>IF(A7650&lt;&gt;"",VLOOKUP(A7650,'Ket qua do'!$B$5:$CE$50000,2,TRUE),"")</f>
        <v>#N/A</v>
      </c>
      <c r="C7650" s="19" t="e">
        <f>IF(A7650&lt;&gt;"",VLOOKUP(B7650,'Ket qua do'!$C$5:$AP$50000,$C$3,TRUE)*SQRT(3)*$C$11,"")</f>
        <v>#N/A</v>
      </c>
      <c r="D7650" s="21" t="e">
        <f>IF(A7650&lt;&gt;"",VLOOKUP(B7650,'Ket qua do'!$C$5:$AP$50000,$D$3,TRUE),"")</f>
        <v>#N/A</v>
      </c>
      <c r="E7650" s="21" t="e">
        <f>IF(A7650&lt;&gt;"",VLOOKUP(B7650,'Ket qua do'!$C$5:$AP$50000,$E$3,TRUE)*$C$12,"")</f>
        <v>#N/A</v>
      </c>
      <c r="F7650" s="21" t="e">
        <f>IF(A7650&lt;&gt;"",VLOOKUP(B7650,'Ket qua do'!$C$5:$AP$50000,$F$3,TRUE),"")</f>
        <v>#N/A</v>
      </c>
      <c r="G7650" s="21" t="e">
        <f>IF(A7650&lt;&gt;"",VLOOKUP(B7650,'Ket qua do'!$C$5:$AP$50000,$G$3,TRUE),"")</f>
        <v>#N/A</v>
      </c>
      <c r="H7650" s="21" t="e">
        <f>IF(A7650&lt;&gt;"",VLOOKUP(B7650,'Ket qua do'!$C$5:$AP$50000,$H$3,TRUE),"")</f>
        <v>#N/A</v>
      </c>
      <c r="I7650" s="21" t="e">
        <f>IF(A7650&lt;&gt;"",VLOOKUP(B7650,'Ket qua do'!$C$5:$AP$50000,$I$3,TRUE)*$E$9/1000,"")</f>
        <v>#N/A</v>
      </c>
      <c r="J7650" s="21" t="e">
        <f>IF(A7650&lt;&gt;"",VLOOKUP(B7650,'Ket qua do'!$C$5:$AP$50000,$J$3,TRUE)*$E$9/1000,"")</f>
        <v>#N/A</v>
      </c>
      <c r="K7650" s="21" t="e">
        <f>IF(A7650&lt;&gt;"",VLOOKUP(B7650,'Ket qua do'!$C$5:$AP$50000,$K$3,TRUE)*$E$9/1000,"")</f>
        <v>#N/A</v>
      </c>
      <c r="L7650" s="21" t="e">
        <f>IF(A7650&lt;&gt;"",VLOOKUP(B7650,'Ket qua do'!$C$5:$AP$50000,$L$3,TRUE),"")</f>
        <v>#N/A</v>
      </c>
    </row>
    <row r="7651" spans="1:12" x14ac:dyDescent="0.25">
      <c r="A7651" t="e">
        <f t="shared" si="125"/>
        <v>#N/A</v>
      </c>
      <c r="B7651" s="1" t="e">
        <f>IF(A7651&lt;&gt;"",VLOOKUP(A7651,'Ket qua do'!$B$5:$CE$50000,2,TRUE),"")</f>
        <v>#N/A</v>
      </c>
      <c r="C7651" s="19" t="e">
        <f>IF(A7651&lt;&gt;"",VLOOKUP(B7651,'Ket qua do'!$C$5:$AP$50000,$C$3,TRUE)*SQRT(3)*$C$11,"")</f>
        <v>#N/A</v>
      </c>
      <c r="D7651" s="21" t="e">
        <f>IF(A7651&lt;&gt;"",VLOOKUP(B7651,'Ket qua do'!$C$5:$AP$50000,$D$3,TRUE),"")</f>
        <v>#N/A</v>
      </c>
      <c r="E7651" s="21" t="e">
        <f>IF(A7651&lt;&gt;"",VLOOKUP(B7651,'Ket qua do'!$C$5:$AP$50000,$E$3,TRUE)*$C$12,"")</f>
        <v>#N/A</v>
      </c>
      <c r="F7651" s="21" t="e">
        <f>IF(A7651&lt;&gt;"",VLOOKUP(B7651,'Ket qua do'!$C$5:$AP$50000,$F$3,TRUE),"")</f>
        <v>#N/A</v>
      </c>
      <c r="G7651" s="21" t="e">
        <f>IF(A7651&lt;&gt;"",VLOOKUP(B7651,'Ket qua do'!$C$5:$AP$50000,$G$3,TRUE),"")</f>
        <v>#N/A</v>
      </c>
      <c r="H7651" s="21" t="e">
        <f>IF(A7651&lt;&gt;"",VLOOKUP(B7651,'Ket qua do'!$C$5:$AP$50000,$H$3,TRUE),"")</f>
        <v>#N/A</v>
      </c>
      <c r="I7651" s="21" t="e">
        <f>IF(A7651&lt;&gt;"",VLOOKUP(B7651,'Ket qua do'!$C$5:$AP$50000,$I$3,TRUE)*$E$9/1000,"")</f>
        <v>#N/A</v>
      </c>
      <c r="J7651" s="21" t="e">
        <f>IF(A7651&lt;&gt;"",VLOOKUP(B7651,'Ket qua do'!$C$5:$AP$50000,$J$3,TRUE)*$E$9/1000,"")</f>
        <v>#N/A</v>
      </c>
      <c r="K7651" s="21" t="e">
        <f>IF(A7651&lt;&gt;"",VLOOKUP(B7651,'Ket qua do'!$C$5:$AP$50000,$K$3,TRUE)*$E$9/1000,"")</f>
        <v>#N/A</v>
      </c>
      <c r="L7651" s="21" t="e">
        <f>IF(A7651&lt;&gt;"",VLOOKUP(B7651,'Ket qua do'!$C$5:$AP$50000,$L$3,TRUE),"")</f>
        <v>#N/A</v>
      </c>
    </row>
    <row r="7652" spans="1:12" x14ac:dyDescent="0.25">
      <c r="A7652" t="e">
        <f t="shared" si="125"/>
        <v>#N/A</v>
      </c>
      <c r="B7652" s="1" t="e">
        <f>IF(A7652&lt;&gt;"",VLOOKUP(A7652,'Ket qua do'!$B$5:$CE$50000,2,TRUE),"")</f>
        <v>#N/A</v>
      </c>
      <c r="C7652" s="19" t="e">
        <f>IF(A7652&lt;&gt;"",VLOOKUP(B7652,'Ket qua do'!$C$5:$AP$50000,$C$3,TRUE)*SQRT(3)*$C$11,"")</f>
        <v>#N/A</v>
      </c>
      <c r="D7652" s="21" t="e">
        <f>IF(A7652&lt;&gt;"",VLOOKUP(B7652,'Ket qua do'!$C$5:$AP$50000,$D$3,TRUE),"")</f>
        <v>#N/A</v>
      </c>
      <c r="E7652" s="21" t="e">
        <f>IF(A7652&lt;&gt;"",VLOOKUP(B7652,'Ket qua do'!$C$5:$AP$50000,$E$3,TRUE)*$C$12,"")</f>
        <v>#N/A</v>
      </c>
      <c r="F7652" s="21" t="e">
        <f>IF(A7652&lt;&gt;"",VLOOKUP(B7652,'Ket qua do'!$C$5:$AP$50000,$F$3,TRUE),"")</f>
        <v>#N/A</v>
      </c>
      <c r="G7652" s="21" t="e">
        <f>IF(A7652&lt;&gt;"",VLOOKUP(B7652,'Ket qua do'!$C$5:$AP$50000,$G$3,TRUE),"")</f>
        <v>#N/A</v>
      </c>
      <c r="H7652" s="21" t="e">
        <f>IF(A7652&lt;&gt;"",VLOOKUP(B7652,'Ket qua do'!$C$5:$AP$50000,$H$3,TRUE),"")</f>
        <v>#N/A</v>
      </c>
      <c r="I7652" s="21" t="e">
        <f>IF(A7652&lt;&gt;"",VLOOKUP(B7652,'Ket qua do'!$C$5:$AP$50000,$I$3,TRUE)*$E$9/1000,"")</f>
        <v>#N/A</v>
      </c>
      <c r="J7652" s="21" t="e">
        <f>IF(A7652&lt;&gt;"",VLOOKUP(B7652,'Ket qua do'!$C$5:$AP$50000,$J$3,TRUE)*$E$9/1000,"")</f>
        <v>#N/A</v>
      </c>
      <c r="K7652" s="21" t="e">
        <f>IF(A7652&lt;&gt;"",VLOOKUP(B7652,'Ket qua do'!$C$5:$AP$50000,$K$3,TRUE)*$E$9/1000,"")</f>
        <v>#N/A</v>
      </c>
      <c r="L7652" s="21" t="e">
        <f>IF(A7652&lt;&gt;"",VLOOKUP(B7652,'Ket qua do'!$C$5:$AP$50000,$L$3,TRUE),"")</f>
        <v>#N/A</v>
      </c>
    </row>
    <row r="7653" spans="1:12" x14ac:dyDescent="0.25">
      <c r="A7653" t="e">
        <f t="shared" si="125"/>
        <v>#N/A</v>
      </c>
      <c r="B7653" s="1" t="e">
        <f>IF(A7653&lt;&gt;"",VLOOKUP(A7653,'Ket qua do'!$B$5:$CE$50000,2,TRUE),"")</f>
        <v>#N/A</v>
      </c>
      <c r="C7653" s="19" t="e">
        <f>IF(A7653&lt;&gt;"",VLOOKUP(B7653,'Ket qua do'!$C$5:$AP$50000,$C$3,TRUE)*SQRT(3)*$C$11,"")</f>
        <v>#N/A</v>
      </c>
      <c r="D7653" s="21" t="e">
        <f>IF(A7653&lt;&gt;"",VLOOKUP(B7653,'Ket qua do'!$C$5:$AP$50000,$D$3,TRUE),"")</f>
        <v>#N/A</v>
      </c>
      <c r="E7653" s="21" t="e">
        <f>IF(A7653&lt;&gt;"",VLOOKUP(B7653,'Ket qua do'!$C$5:$AP$50000,$E$3,TRUE)*$C$12,"")</f>
        <v>#N/A</v>
      </c>
      <c r="F7653" s="21" t="e">
        <f>IF(A7653&lt;&gt;"",VLOOKUP(B7653,'Ket qua do'!$C$5:$AP$50000,$F$3,TRUE),"")</f>
        <v>#N/A</v>
      </c>
      <c r="G7653" s="21" t="e">
        <f>IF(A7653&lt;&gt;"",VLOOKUP(B7653,'Ket qua do'!$C$5:$AP$50000,$G$3,TRUE),"")</f>
        <v>#N/A</v>
      </c>
      <c r="H7653" s="21" t="e">
        <f>IF(A7653&lt;&gt;"",VLOOKUP(B7653,'Ket qua do'!$C$5:$AP$50000,$H$3,TRUE),"")</f>
        <v>#N/A</v>
      </c>
      <c r="I7653" s="21" t="e">
        <f>IF(A7653&lt;&gt;"",VLOOKUP(B7653,'Ket qua do'!$C$5:$AP$50000,$I$3,TRUE)*$E$9/1000,"")</f>
        <v>#N/A</v>
      </c>
      <c r="J7653" s="21" t="e">
        <f>IF(A7653&lt;&gt;"",VLOOKUP(B7653,'Ket qua do'!$C$5:$AP$50000,$J$3,TRUE)*$E$9/1000,"")</f>
        <v>#N/A</v>
      </c>
      <c r="K7653" s="21" t="e">
        <f>IF(A7653&lt;&gt;"",VLOOKUP(B7653,'Ket qua do'!$C$5:$AP$50000,$K$3,TRUE)*$E$9/1000,"")</f>
        <v>#N/A</v>
      </c>
      <c r="L7653" s="21" t="e">
        <f>IF(A7653&lt;&gt;"",VLOOKUP(B7653,'Ket qua do'!$C$5:$AP$50000,$L$3,TRUE),"")</f>
        <v>#N/A</v>
      </c>
    </row>
    <row r="7654" spans="1:12" x14ac:dyDescent="0.25">
      <c r="A7654" t="e">
        <f t="shared" si="125"/>
        <v>#N/A</v>
      </c>
      <c r="B7654" s="1" t="e">
        <f>IF(A7654&lt;&gt;"",VLOOKUP(A7654,'Ket qua do'!$B$5:$CE$50000,2,TRUE),"")</f>
        <v>#N/A</v>
      </c>
      <c r="C7654" s="19" t="e">
        <f>IF(A7654&lt;&gt;"",VLOOKUP(B7654,'Ket qua do'!$C$5:$AP$50000,$C$3,TRUE)*SQRT(3)*$C$11,"")</f>
        <v>#N/A</v>
      </c>
      <c r="D7654" s="21" t="e">
        <f>IF(A7654&lt;&gt;"",VLOOKUP(B7654,'Ket qua do'!$C$5:$AP$50000,$D$3,TRUE),"")</f>
        <v>#N/A</v>
      </c>
      <c r="E7654" s="21" t="e">
        <f>IF(A7654&lt;&gt;"",VLOOKUP(B7654,'Ket qua do'!$C$5:$AP$50000,$E$3,TRUE)*$C$12,"")</f>
        <v>#N/A</v>
      </c>
      <c r="F7654" s="21" t="e">
        <f>IF(A7654&lt;&gt;"",VLOOKUP(B7654,'Ket qua do'!$C$5:$AP$50000,$F$3,TRUE),"")</f>
        <v>#N/A</v>
      </c>
      <c r="G7654" s="21" t="e">
        <f>IF(A7654&lt;&gt;"",VLOOKUP(B7654,'Ket qua do'!$C$5:$AP$50000,$G$3,TRUE),"")</f>
        <v>#N/A</v>
      </c>
      <c r="H7654" s="21" t="e">
        <f>IF(A7654&lt;&gt;"",VLOOKUP(B7654,'Ket qua do'!$C$5:$AP$50000,$H$3,TRUE),"")</f>
        <v>#N/A</v>
      </c>
      <c r="I7654" s="21" t="e">
        <f>IF(A7654&lt;&gt;"",VLOOKUP(B7654,'Ket qua do'!$C$5:$AP$50000,$I$3,TRUE)*$E$9/1000,"")</f>
        <v>#N/A</v>
      </c>
      <c r="J7654" s="21" t="e">
        <f>IF(A7654&lt;&gt;"",VLOOKUP(B7654,'Ket qua do'!$C$5:$AP$50000,$J$3,TRUE)*$E$9/1000,"")</f>
        <v>#N/A</v>
      </c>
      <c r="K7654" s="21" t="e">
        <f>IF(A7654&lt;&gt;"",VLOOKUP(B7654,'Ket qua do'!$C$5:$AP$50000,$K$3,TRUE)*$E$9/1000,"")</f>
        <v>#N/A</v>
      </c>
      <c r="L7654" s="21" t="e">
        <f>IF(A7654&lt;&gt;"",VLOOKUP(B7654,'Ket qua do'!$C$5:$AP$50000,$L$3,TRUE),"")</f>
        <v>#N/A</v>
      </c>
    </row>
    <row r="7655" spans="1:12" x14ac:dyDescent="0.25">
      <c r="A7655" t="e">
        <f t="shared" si="125"/>
        <v>#N/A</v>
      </c>
      <c r="B7655" s="1" t="e">
        <f>IF(A7655&lt;&gt;"",VLOOKUP(A7655,'Ket qua do'!$B$5:$CE$50000,2,TRUE),"")</f>
        <v>#N/A</v>
      </c>
      <c r="C7655" s="19" t="e">
        <f>IF(A7655&lt;&gt;"",VLOOKUP(B7655,'Ket qua do'!$C$5:$AP$50000,$C$3,TRUE)*SQRT(3)*$C$11,"")</f>
        <v>#N/A</v>
      </c>
      <c r="D7655" s="21" t="e">
        <f>IF(A7655&lt;&gt;"",VLOOKUP(B7655,'Ket qua do'!$C$5:$AP$50000,$D$3,TRUE),"")</f>
        <v>#N/A</v>
      </c>
      <c r="E7655" s="21" t="e">
        <f>IF(A7655&lt;&gt;"",VLOOKUP(B7655,'Ket qua do'!$C$5:$AP$50000,$E$3,TRUE)*$C$12,"")</f>
        <v>#N/A</v>
      </c>
      <c r="F7655" s="21" t="e">
        <f>IF(A7655&lt;&gt;"",VLOOKUP(B7655,'Ket qua do'!$C$5:$AP$50000,$F$3,TRUE),"")</f>
        <v>#N/A</v>
      </c>
      <c r="G7655" s="21" t="e">
        <f>IF(A7655&lt;&gt;"",VLOOKUP(B7655,'Ket qua do'!$C$5:$AP$50000,$G$3,TRUE),"")</f>
        <v>#N/A</v>
      </c>
      <c r="H7655" s="21" t="e">
        <f>IF(A7655&lt;&gt;"",VLOOKUP(B7655,'Ket qua do'!$C$5:$AP$50000,$H$3,TRUE),"")</f>
        <v>#N/A</v>
      </c>
      <c r="I7655" s="21" t="e">
        <f>IF(A7655&lt;&gt;"",VLOOKUP(B7655,'Ket qua do'!$C$5:$AP$50000,$I$3,TRUE)*$E$9/1000,"")</f>
        <v>#N/A</v>
      </c>
      <c r="J7655" s="21" t="e">
        <f>IF(A7655&lt;&gt;"",VLOOKUP(B7655,'Ket qua do'!$C$5:$AP$50000,$J$3,TRUE)*$E$9/1000,"")</f>
        <v>#N/A</v>
      </c>
      <c r="K7655" s="21" t="e">
        <f>IF(A7655&lt;&gt;"",VLOOKUP(B7655,'Ket qua do'!$C$5:$AP$50000,$K$3,TRUE)*$E$9/1000,"")</f>
        <v>#N/A</v>
      </c>
      <c r="L7655" s="21" t="e">
        <f>IF(A7655&lt;&gt;"",VLOOKUP(B7655,'Ket qua do'!$C$5:$AP$50000,$L$3,TRUE),"")</f>
        <v>#N/A</v>
      </c>
    </row>
    <row r="7656" spans="1:12" x14ac:dyDescent="0.25">
      <c r="A7656" t="e">
        <f t="shared" si="125"/>
        <v>#N/A</v>
      </c>
      <c r="B7656" s="1" t="e">
        <f>IF(A7656&lt;&gt;"",VLOOKUP(A7656,'Ket qua do'!$B$5:$CE$50000,2,TRUE),"")</f>
        <v>#N/A</v>
      </c>
      <c r="C7656" s="19" t="e">
        <f>IF(A7656&lt;&gt;"",VLOOKUP(B7656,'Ket qua do'!$C$5:$AP$50000,$C$3,TRUE)*SQRT(3)*$C$11,"")</f>
        <v>#N/A</v>
      </c>
      <c r="D7656" s="21" t="e">
        <f>IF(A7656&lt;&gt;"",VLOOKUP(B7656,'Ket qua do'!$C$5:$AP$50000,$D$3,TRUE),"")</f>
        <v>#N/A</v>
      </c>
      <c r="E7656" s="21" t="e">
        <f>IF(A7656&lt;&gt;"",VLOOKUP(B7656,'Ket qua do'!$C$5:$AP$50000,$E$3,TRUE)*$C$12,"")</f>
        <v>#N/A</v>
      </c>
      <c r="F7656" s="21" t="e">
        <f>IF(A7656&lt;&gt;"",VLOOKUP(B7656,'Ket qua do'!$C$5:$AP$50000,$F$3,TRUE),"")</f>
        <v>#N/A</v>
      </c>
      <c r="G7656" s="21" t="e">
        <f>IF(A7656&lt;&gt;"",VLOOKUP(B7656,'Ket qua do'!$C$5:$AP$50000,$G$3,TRUE),"")</f>
        <v>#N/A</v>
      </c>
      <c r="H7656" s="21" t="e">
        <f>IF(A7656&lt;&gt;"",VLOOKUP(B7656,'Ket qua do'!$C$5:$AP$50000,$H$3,TRUE),"")</f>
        <v>#N/A</v>
      </c>
      <c r="I7656" s="21" t="e">
        <f>IF(A7656&lt;&gt;"",VLOOKUP(B7656,'Ket qua do'!$C$5:$AP$50000,$I$3,TRUE)*$E$9/1000,"")</f>
        <v>#N/A</v>
      </c>
      <c r="J7656" s="21" t="e">
        <f>IF(A7656&lt;&gt;"",VLOOKUP(B7656,'Ket qua do'!$C$5:$AP$50000,$J$3,TRUE)*$E$9/1000,"")</f>
        <v>#N/A</v>
      </c>
      <c r="K7656" s="21" t="e">
        <f>IF(A7656&lt;&gt;"",VLOOKUP(B7656,'Ket qua do'!$C$5:$AP$50000,$K$3,TRUE)*$E$9/1000,"")</f>
        <v>#N/A</v>
      </c>
      <c r="L7656" s="21" t="e">
        <f>IF(A7656&lt;&gt;"",VLOOKUP(B7656,'Ket qua do'!$C$5:$AP$50000,$L$3,TRUE),"")</f>
        <v>#N/A</v>
      </c>
    </row>
    <row r="7657" spans="1:12" x14ac:dyDescent="0.25">
      <c r="A7657" t="e">
        <f t="shared" si="125"/>
        <v>#N/A</v>
      </c>
      <c r="B7657" s="1" t="e">
        <f>IF(A7657&lt;&gt;"",VLOOKUP(A7657,'Ket qua do'!$B$5:$CE$50000,2,TRUE),"")</f>
        <v>#N/A</v>
      </c>
      <c r="C7657" s="19" t="e">
        <f>IF(A7657&lt;&gt;"",VLOOKUP(B7657,'Ket qua do'!$C$5:$AP$50000,$C$3,TRUE)*SQRT(3)*$C$11,"")</f>
        <v>#N/A</v>
      </c>
      <c r="D7657" s="21" t="e">
        <f>IF(A7657&lt;&gt;"",VLOOKUP(B7657,'Ket qua do'!$C$5:$AP$50000,$D$3,TRUE),"")</f>
        <v>#N/A</v>
      </c>
      <c r="E7657" s="21" t="e">
        <f>IF(A7657&lt;&gt;"",VLOOKUP(B7657,'Ket qua do'!$C$5:$AP$50000,$E$3,TRUE)*$C$12,"")</f>
        <v>#N/A</v>
      </c>
      <c r="F7657" s="21" t="e">
        <f>IF(A7657&lt;&gt;"",VLOOKUP(B7657,'Ket qua do'!$C$5:$AP$50000,$F$3,TRUE),"")</f>
        <v>#N/A</v>
      </c>
      <c r="G7657" s="21" t="e">
        <f>IF(A7657&lt;&gt;"",VLOOKUP(B7657,'Ket qua do'!$C$5:$AP$50000,$G$3,TRUE),"")</f>
        <v>#N/A</v>
      </c>
      <c r="H7657" s="21" t="e">
        <f>IF(A7657&lt;&gt;"",VLOOKUP(B7657,'Ket qua do'!$C$5:$AP$50000,$H$3,TRUE),"")</f>
        <v>#N/A</v>
      </c>
      <c r="I7657" s="21" t="e">
        <f>IF(A7657&lt;&gt;"",VLOOKUP(B7657,'Ket qua do'!$C$5:$AP$50000,$I$3,TRUE)*$E$9/1000,"")</f>
        <v>#N/A</v>
      </c>
      <c r="J7657" s="21" t="e">
        <f>IF(A7657&lt;&gt;"",VLOOKUP(B7657,'Ket qua do'!$C$5:$AP$50000,$J$3,TRUE)*$E$9/1000,"")</f>
        <v>#N/A</v>
      </c>
      <c r="K7657" s="21" t="e">
        <f>IF(A7657&lt;&gt;"",VLOOKUP(B7657,'Ket qua do'!$C$5:$AP$50000,$K$3,TRUE)*$E$9/1000,"")</f>
        <v>#N/A</v>
      </c>
      <c r="L7657" s="21" t="e">
        <f>IF(A7657&lt;&gt;"",VLOOKUP(B7657,'Ket qua do'!$C$5:$AP$50000,$L$3,TRUE),"")</f>
        <v>#N/A</v>
      </c>
    </row>
    <row r="7658" spans="1:12" x14ac:dyDescent="0.25">
      <c r="A7658" t="e">
        <f t="shared" si="125"/>
        <v>#N/A</v>
      </c>
      <c r="B7658" s="1" t="e">
        <f>IF(A7658&lt;&gt;"",VLOOKUP(A7658,'Ket qua do'!$B$5:$CE$50000,2,TRUE),"")</f>
        <v>#N/A</v>
      </c>
      <c r="C7658" s="19" t="e">
        <f>IF(A7658&lt;&gt;"",VLOOKUP(B7658,'Ket qua do'!$C$5:$AP$50000,$C$3,TRUE)*SQRT(3)*$C$11,"")</f>
        <v>#N/A</v>
      </c>
      <c r="D7658" s="21" t="e">
        <f>IF(A7658&lt;&gt;"",VLOOKUP(B7658,'Ket qua do'!$C$5:$AP$50000,$D$3,TRUE),"")</f>
        <v>#N/A</v>
      </c>
      <c r="E7658" s="21" t="e">
        <f>IF(A7658&lt;&gt;"",VLOOKUP(B7658,'Ket qua do'!$C$5:$AP$50000,$E$3,TRUE)*$C$12,"")</f>
        <v>#N/A</v>
      </c>
      <c r="F7658" s="21" t="e">
        <f>IF(A7658&lt;&gt;"",VLOOKUP(B7658,'Ket qua do'!$C$5:$AP$50000,$F$3,TRUE),"")</f>
        <v>#N/A</v>
      </c>
      <c r="G7658" s="21" t="e">
        <f>IF(A7658&lt;&gt;"",VLOOKUP(B7658,'Ket qua do'!$C$5:$AP$50000,$G$3,TRUE),"")</f>
        <v>#N/A</v>
      </c>
      <c r="H7658" s="21" t="e">
        <f>IF(A7658&lt;&gt;"",VLOOKUP(B7658,'Ket qua do'!$C$5:$AP$50000,$H$3,TRUE),"")</f>
        <v>#N/A</v>
      </c>
      <c r="I7658" s="21" t="e">
        <f>IF(A7658&lt;&gt;"",VLOOKUP(B7658,'Ket qua do'!$C$5:$AP$50000,$I$3,TRUE)*$E$9/1000,"")</f>
        <v>#N/A</v>
      </c>
      <c r="J7658" s="21" t="e">
        <f>IF(A7658&lt;&gt;"",VLOOKUP(B7658,'Ket qua do'!$C$5:$AP$50000,$J$3,TRUE)*$E$9/1000,"")</f>
        <v>#N/A</v>
      </c>
      <c r="K7658" s="21" t="e">
        <f>IF(A7658&lt;&gt;"",VLOOKUP(B7658,'Ket qua do'!$C$5:$AP$50000,$K$3,TRUE)*$E$9/1000,"")</f>
        <v>#N/A</v>
      </c>
      <c r="L7658" s="21" t="e">
        <f>IF(A7658&lt;&gt;"",VLOOKUP(B7658,'Ket qua do'!$C$5:$AP$50000,$L$3,TRUE),"")</f>
        <v>#N/A</v>
      </c>
    </row>
    <row r="7659" spans="1:12" x14ac:dyDescent="0.25">
      <c r="A7659" t="e">
        <f t="shared" si="125"/>
        <v>#N/A</v>
      </c>
      <c r="B7659" s="1" t="e">
        <f>IF(A7659&lt;&gt;"",VLOOKUP(A7659,'Ket qua do'!$B$5:$CE$50000,2,TRUE),"")</f>
        <v>#N/A</v>
      </c>
      <c r="C7659" s="19" t="e">
        <f>IF(A7659&lt;&gt;"",VLOOKUP(B7659,'Ket qua do'!$C$5:$AP$50000,$C$3,TRUE)*SQRT(3)*$C$11,"")</f>
        <v>#N/A</v>
      </c>
      <c r="D7659" s="21" t="e">
        <f>IF(A7659&lt;&gt;"",VLOOKUP(B7659,'Ket qua do'!$C$5:$AP$50000,$D$3,TRUE),"")</f>
        <v>#N/A</v>
      </c>
      <c r="E7659" s="21" t="e">
        <f>IF(A7659&lt;&gt;"",VLOOKUP(B7659,'Ket qua do'!$C$5:$AP$50000,$E$3,TRUE)*$C$12,"")</f>
        <v>#N/A</v>
      </c>
      <c r="F7659" s="21" t="e">
        <f>IF(A7659&lt;&gt;"",VLOOKUP(B7659,'Ket qua do'!$C$5:$AP$50000,$F$3,TRUE),"")</f>
        <v>#N/A</v>
      </c>
      <c r="G7659" s="21" t="e">
        <f>IF(A7659&lt;&gt;"",VLOOKUP(B7659,'Ket qua do'!$C$5:$AP$50000,$G$3,TRUE),"")</f>
        <v>#N/A</v>
      </c>
      <c r="H7659" s="21" t="e">
        <f>IF(A7659&lt;&gt;"",VLOOKUP(B7659,'Ket qua do'!$C$5:$AP$50000,$H$3,TRUE),"")</f>
        <v>#N/A</v>
      </c>
      <c r="I7659" s="21" t="e">
        <f>IF(A7659&lt;&gt;"",VLOOKUP(B7659,'Ket qua do'!$C$5:$AP$50000,$I$3,TRUE)*$E$9/1000,"")</f>
        <v>#N/A</v>
      </c>
      <c r="J7659" s="21" t="e">
        <f>IF(A7659&lt;&gt;"",VLOOKUP(B7659,'Ket qua do'!$C$5:$AP$50000,$J$3,TRUE)*$E$9/1000,"")</f>
        <v>#N/A</v>
      </c>
      <c r="K7659" s="21" t="e">
        <f>IF(A7659&lt;&gt;"",VLOOKUP(B7659,'Ket qua do'!$C$5:$AP$50000,$K$3,TRUE)*$E$9/1000,"")</f>
        <v>#N/A</v>
      </c>
      <c r="L7659" s="21" t="e">
        <f>IF(A7659&lt;&gt;"",VLOOKUP(B7659,'Ket qua do'!$C$5:$AP$50000,$L$3,TRUE),"")</f>
        <v>#N/A</v>
      </c>
    </row>
    <row r="7660" spans="1:12" x14ac:dyDescent="0.25">
      <c r="A7660" t="e">
        <f t="shared" si="125"/>
        <v>#N/A</v>
      </c>
      <c r="B7660" s="1" t="e">
        <f>IF(A7660&lt;&gt;"",VLOOKUP(A7660,'Ket qua do'!$B$5:$CE$50000,2,TRUE),"")</f>
        <v>#N/A</v>
      </c>
      <c r="C7660" s="19" t="e">
        <f>IF(A7660&lt;&gt;"",VLOOKUP(B7660,'Ket qua do'!$C$5:$AP$50000,$C$3,TRUE)*SQRT(3)*$C$11,"")</f>
        <v>#N/A</v>
      </c>
      <c r="D7660" s="21" t="e">
        <f>IF(A7660&lt;&gt;"",VLOOKUP(B7660,'Ket qua do'!$C$5:$AP$50000,$D$3,TRUE),"")</f>
        <v>#N/A</v>
      </c>
      <c r="E7660" s="21" t="e">
        <f>IF(A7660&lt;&gt;"",VLOOKUP(B7660,'Ket qua do'!$C$5:$AP$50000,$E$3,TRUE)*$C$12,"")</f>
        <v>#N/A</v>
      </c>
      <c r="F7660" s="21" t="e">
        <f>IF(A7660&lt;&gt;"",VLOOKUP(B7660,'Ket qua do'!$C$5:$AP$50000,$F$3,TRUE),"")</f>
        <v>#N/A</v>
      </c>
      <c r="G7660" s="21" t="e">
        <f>IF(A7660&lt;&gt;"",VLOOKUP(B7660,'Ket qua do'!$C$5:$AP$50000,$G$3,TRUE),"")</f>
        <v>#N/A</v>
      </c>
      <c r="H7660" s="21" t="e">
        <f>IF(A7660&lt;&gt;"",VLOOKUP(B7660,'Ket qua do'!$C$5:$AP$50000,$H$3,TRUE),"")</f>
        <v>#N/A</v>
      </c>
      <c r="I7660" s="21" t="e">
        <f>IF(A7660&lt;&gt;"",VLOOKUP(B7660,'Ket qua do'!$C$5:$AP$50000,$I$3,TRUE)*$E$9/1000,"")</f>
        <v>#N/A</v>
      </c>
      <c r="J7660" s="21" t="e">
        <f>IF(A7660&lt;&gt;"",VLOOKUP(B7660,'Ket qua do'!$C$5:$AP$50000,$J$3,TRUE)*$E$9/1000,"")</f>
        <v>#N/A</v>
      </c>
      <c r="K7660" s="21" t="e">
        <f>IF(A7660&lt;&gt;"",VLOOKUP(B7660,'Ket qua do'!$C$5:$AP$50000,$K$3,TRUE)*$E$9/1000,"")</f>
        <v>#N/A</v>
      </c>
      <c r="L7660" s="21" t="e">
        <f>IF(A7660&lt;&gt;"",VLOOKUP(B7660,'Ket qua do'!$C$5:$AP$50000,$L$3,TRUE),"")</f>
        <v>#N/A</v>
      </c>
    </row>
    <row r="7661" spans="1:12" x14ac:dyDescent="0.25">
      <c r="A7661" t="e">
        <f t="shared" si="125"/>
        <v>#N/A</v>
      </c>
      <c r="B7661" s="1" t="e">
        <f>IF(A7661&lt;&gt;"",VLOOKUP(A7661,'Ket qua do'!$B$5:$CE$50000,2,TRUE),"")</f>
        <v>#N/A</v>
      </c>
      <c r="C7661" s="19" t="e">
        <f>IF(A7661&lt;&gt;"",VLOOKUP(B7661,'Ket qua do'!$C$5:$AP$50000,$C$3,TRUE)*SQRT(3)*$C$11,"")</f>
        <v>#N/A</v>
      </c>
      <c r="D7661" s="21" t="e">
        <f>IF(A7661&lt;&gt;"",VLOOKUP(B7661,'Ket qua do'!$C$5:$AP$50000,$D$3,TRUE),"")</f>
        <v>#N/A</v>
      </c>
      <c r="E7661" s="21" t="e">
        <f>IF(A7661&lt;&gt;"",VLOOKUP(B7661,'Ket qua do'!$C$5:$AP$50000,$E$3,TRUE)*$C$12,"")</f>
        <v>#N/A</v>
      </c>
      <c r="F7661" s="21" t="e">
        <f>IF(A7661&lt;&gt;"",VLOOKUP(B7661,'Ket qua do'!$C$5:$AP$50000,$F$3,TRUE),"")</f>
        <v>#N/A</v>
      </c>
      <c r="G7661" s="21" t="e">
        <f>IF(A7661&lt;&gt;"",VLOOKUP(B7661,'Ket qua do'!$C$5:$AP$50000,$G$3,TRUE),"")</f>
        <v>#N/A</v>
      </c>
      <c r="H7661" s="21" t="e">
        <f>IF(A7661&lt;&gt;"",VLOOKUP(B7661,'Ket qua do'!$C$5:$AP$50000,$H$3,TRUE),"")</f>
        <v>#N/A</v>
      </c>
      <c r="I7661" s="21" t="e">
        <f>IF(A7661&lt;&gt;"",VLOOKUP(B7661,'Ket qua do'!$C$5:$AP$50000,$I$3,TRUE)*$E$9/1000,"")</f>
        <v>#N/A</v>
      </c>
      <c r="J7661" s="21" t="e">
        <f>IF(A7661&lt;&gt;"",VLOOKUP(B7661,'Ket qua do'!$C$5:$AP$50000,$J$3,TRUE)*$E$9/1000,"")</f>
        <v>#N/A</v>
      </c>
      <c r="K7661" s="21" t="e">
        <f>IF(A7661&lt;&gt;"",VLOOKUP(B7661,'Ket qua do'!$C$5:$AP$50000,$K$3,TRUE)*$E$9/1000,"")</f>
        <v>#N/A</v>
      </c>
      <c r="L7661" s="21" t="e">
        <f>IF(A7661&lt;&gt;"",VLOOKUP(B7661,'Ket qua do'!$C$5:$AP$50000,$L$3,TRUE),"")</f>
        <v>#N/A</v>
      </c>
    </row>
    <row r="7662" spans="1:12" x14ac:dyDescent="0.25">
      <c r="A7662" t="e">
        <f t="shared" si="125"/>
        <v>#N/A</v>
      </c>
      <c r="B7662" s="1" t="e">
        <f>IF(A7662&lt;&gt;"",VLOOKUP(A7662,'Ket qua do'!$B$5:$CE$50000,2,TRUE),"")</f>
        <v>#N/A</v>
      </c>
      <c r="C7662" s="19" t="e">
        <f>IF(A7662&lt;&gt;"",VLOOKUP(B7662,'Ket qua do'!$C$5:$AP$50000,$C$3,TRUE)*SQRT(3)*$C$11,"")</f>
        <v>#N/A</v>
      </c>
      <c r="D7662" s="21" t="e">
        <f>IF(A7662&lt;&gt;"",VLOOKUP(B7662,'Ket qua do'!$C$5:$AP$50000,$D$3,TRUE),"")</f>
        <v>#N/A</v>
      </c>
      <c r="E7662" s="21" t="e">
        <f>IF(A7662&lt;&gt;"",VLOOKUP(B7662,'Ket qua do'!$C$5:$AP$50000,$E$3,TRUE)*$C$12,"")</f>
        <v>#N/A</v>
      </c>
      <c r="F7662" s="21" t="e">
        <f>IF(A7662&lt;&gt;"",VLOOKUP(B7662,'Ket qua do'!$C$5:$AP$50000,$F$3,TRUE),"")</f>
        <v>#N/A</v>
      </c>
      <c r="G7662" s="21" t="e">
        <f>IF(A7662&lt;&gt;"",VLOOKUP(B7662,'Ket qua do'!$C$5:$AP$50000,$G$3,TRUE),"")</f>
        <v>#N/A</v>
      </c>
      <c r="H7662" s="21" t="e">
        <f>IF(A7662&lt;&gt;"",VLOOKUP(B7662,'Ket qua do'!$C$5:$AP$50000,$H$3,TRUE),"")</f>
        <v>#N/A</v>
      </c>
      <c r="I7662" s="21" t="e">
        <f>IF(A7662&lt;&gt;"",VLOOKUP(B7662,'Ket qua do'!$C$5:$AP$50000,$I$3,TRUE)*$E$9/1000,"")</f>
        <v>#N/A</v>
      </c>
      <c r="J7662" s="21" t="e">
        <f>IF(A7662&lt;&gt;"",VLOOKUP(B7662,'Ket qua do'!$C$5:$AP$50000,$J$3,TRUE)*$E$9/1000,"")</f>
        <v>#N/A</v>
      </c>
      <c r="K7662" s="21" t="e">
        <f>IF(A7662&lt;&gt;"",VLOOKUP(B7662,'Ket qua do'!$C$5:$AP$50000,$K$3,TRUE)*$E$9/1000,"")</f>
        <v>#N/A</v>
      </c>
      <c r="L7662" s="21" t="e">
        <f>IF(A7662&lt;&gt;"",VLOOKUP(B7662,'Ket qua do'!$C$5:$AP$50000,$L$3,TRUE),"")</f>
        <v>#N/A</v>
      </c>
    </row>
    <row r="7663" spans="1:12" x14ac:dyDescent="0.25">
      <c r="A7663" t="e">
        <f t="shared" si="125"/>
        <v>#N/A</v>
      </c>
      <c r="B7663" s="1" t="e">
        <f>IF(A7663&lt;&gt;"",VLOOKUP(A7663,'Ket qua do'!$B$5:$CE$50000,2,TRUE),"")</f>
        <v>#N/A</v>
      </c>
      <c r="C7663" s="19" t="e">
        <f>IF(A7663&lt;&gt;"",VLOOKUP(B7663,'Ket qua do'!$C$5:$AP$50000,$C$3,TRUE)*SQRT(3)*$C$11,"")</f>
        <v>#N/A</v>
      </c>
      <c r="D7663" s="21" t="e">
        <f>IF(A7663&lt;&gt;"",VLOOKUP(B7663,'Ket qua do'!$C$5:$AP$50000,$D$3,TRUE),"")</f>
        <v>#N/A</v>
      </c>
      <c r="E7663" s="21" t="e">
        <f>IF(A7663&lt;&gt;"",VLOOKUP(B7663,'Ket qua do'!$C$5:$AP$50000,$E$3,TRUE)*$C$12,"")</f>
        <v>#N/A</v>
      </c>
      <c r="F7663" s="21" t="e">
        <f>IF(A7663&lt;&gt;"",VLOOKUP(B7663,'Ket qua do'!$C$5:$AP$50000,$F$3,TRUE),"")</f>
        <v>#N/A</v>
      </c>
      <c r="G7663" s="21" t="e">
        <f>IF(A7663&lt;&gt;"",VLOOKUP(B7663,'Ket qua do'!$C$5:$AP$50000,$G$3,TRUE),"")</f>
        <v>#N/A</v>
      </c>
      <c r="H7663" s="21" t="e">
        <f>IF(A7663&lt;&gt;"",VLOOKUP(B7663,'Ket qua do'!$C$5:$AP$50000,$H$3,TRUE),"")</f>
        <v>#N/A</v>
      </c>
      <c r="I7663" s="21" t="e">
        <f>IF(A7663&lt;&gt;"",VLOOKUP(B7663,'Ket qua do'!$C$5:$AP$50000,$I$3,TRUE)*$E$9/1000,"")</f>
        <v>#N/A</v>
      </c>
      <c r="J7663" s="21" t="e">
        <f>IF(A7663&lt;&gt;"",VLOOKUP(B7663,'Ket qua do'!$C$5:$AP$50000,$J$3,TRUE)*$E$9/1000,"")</f>
        <v>#N/A</v>
      </c>
      <c r="K7663" s="21" t="e">
        <f>IF(A7663&lt;&gt;"",VLOOKUP(B7663,'Ket qua do'!$C$5:$AP$50000,$K$3,TRUE)*$E$9/1000,"")</f>
        <v>#N/A</v>
      </c>
      <c r="L7663" s="21" t="e">
        <f>IF(A7663&lt;&gt;"",VLOOKUP(B7663,'Ket qua do'!$C$5:$AP$50000,$L$3,TRUE),"")</f>
        <v>#N/A</v>
      </c>
    </row>
    <row r="7664" spans="1:12" x14ac:dyDescent="0.25">
      <c r="A7664" t="e">
        <f t="shared" si="125"/>
        <v>#N/A</v>
      </c>
      <c r="B7664" s="1" t="e">
        <f>IF(A7664&lt;&gt;"",VLOOKUP(A7664,'Ket qua do'!$B$5:$CE$50000,2,TRUE),"")</f>
        <v>#N/A</v>
      </c>
      <c r="C7664" s="19" t="e">
        <f>IF(A7664&lt;&gt;"",VLOOKUP(B7664,'Ket qua do'!$C$5:$AP$50000,$C$3,TRUE)*SQRT(3)*$C$11,"")</f>
        <v>#N/A</v>
      </c>
      <c r="D7664" s="21" t="e">
        <f>IF(A7664&lt;&gt;"",VLOOKUP(B7664,'Ket qua do'!$C$5:$AP$50000,$D$3,TRUE),"")</f>
        <v>#N/A</v>
      </c>
      <c r="E7664" s="21" t="e">
        <f>IF(A7664&lt;&gt;"",VLOOKUP(B7664,'Ket qua do'!$C$5:$AP$50000,$E$3,TRUE)*$C$12,"")</f>
        <v>#N/A</v>
      </c>
      <c r="F7664" s="21" t="e">
        <f>IF(A7664&lt;&gt;"",VLOOKUP(B7664,'Ket qua do'!$C$5:$AP$50000,$F$3,TRUE),"")</f>
        <v>#N/A</v>
      </c>
      <c r="G7664" s="21" t="e">
        <f>IF(A7664&lt;&gt;"",VLOOKUP(B7664,'Ket qua do'!$C$5:$AP$50000,$G$3,TRUE),"")</f>
        <v>#N/A</v>
      </c>
      <c r="H7664" s="21" t="e">
        <f>IF(A7664&lt;&gt;"",VLOOKUP(B7664,'Ket qua do'!$C$5:$AP$50000,$H$3,TRUE),"")</f>
        <v>#N/A</v>
      </c>
      <c r="I7664" s="21" t="e">
        <f>IF(A7664&lt;&gt;"",VLOOKUP(B7664,'Ket qua do'!$C$5:$AP$50000,$I$3,TRUE)*$E$9/1000,"")</f>
        <v>#N/A</v>
      </c>
      <c r="J7664" s="21" t="e">
        <f>IF(A7664&lt;&gt;"",VLOOKUP(B7664,'Ket qua do'!$C$5:$AP$50000,$J$3,TRUE)*$E$9/1000,"")</f>
        <v>#N/A</v>
      </c>
      <c r="K7664" s="21" t="e">
        <f>IF(A7664&lt;&gt;"",VLOOKUP(B7664,'Ket qua do'!$C$5:$AP$50000,$K$3,TRUE)*$E$9/1000,"")</f>
        <v>#N/A</v>
      </c>
      <c r="L7664" s="21" t="e">
        <f>IF(A7664&lt;&gt;"",VLOOKUP(B7664,'Ket qua do'!$C$5:$AP$50000,$L$3,TRUE),"")</f>
        <v>#N/A</v>
      </c>
    </row>
    <row r="7665" spans="1:12" x14ac:dyDescent="0.25">
      <c r="A7665" t="e">
        <f t="shared" si="125"/>
        <v>#N/A</v>
      </c>
      <c r="B7665" s="1" t="e">
        <f>IF(A7665&lt;&gt;"",VLOOKUP(A7665,'Ket qua do'!$B$5:$CE$50000,2,TRUE),"")</f>
        <v>#N/A</v>
      </c>
      <c r="C7665" s="19" t="e">
        <f>IF(A7665&lt;&gt;"",VLOOKUP(B7665,'Ket qua do'!$C$5:$AP$50000,$C$3,TRUE)*SQRT(3)*$C$11,"")</f>
        <v>#N/A</v>
      </c>
      <c r="D7665" s="21" t="e">
        <f>IF(A7665&lt;&gt;"",VLOOKUP(B7665,'Ket qua do'!$C$5:$AP$50000,$D$3,TRUE),"")</f>
        <v>#N/A</v>
      </c>
      <c r="E7665" s="21" t="e">
        <f>IF(A7665&lt;&gt;"",VLOOKUP(B7665,'Ket qua do'!$C$5:$AP$50000,$E$3,TRUE)*$C$12,"")</f>
        <v>#N/A</v>
      </c>
      <c r="F7665" s="21" t="e">
        <f>IF(A7665&lt;&gt;"",VLOOKUP(B7665,'Ket qua do'!$C$5:$AP$50000,$F$3,TRUE),"")</f>
        <v>#N/A</v>
      </c>
      <c r="G7665" s="21" t="e">
        <f>IF(A7665&lt;&gt;"",VLOOKUP(B7665,'Ket qua do'!$C$5:$AP$50000,$G$3,TRUE),"")</f>
        <v>#N/A</v>
      </c>
      <c r="H7665" s="21" t="e">
        <f>IF(A7665&lt;&gt;"",VLOOKUP(B7665,'Ket qua do'!$C$5:$AP$50000,$H$3,TRUE),"")</f>
        <v>#N/A</v>
      </c>
      <c r="I7665" s="21" t="e">
        <f>IF(A7665&lt;&gt;"",VLOOKUP(B7665,'Ket qua do'!$C$5:$AP$50000,$I$3,TRUE)*$E$9/1000,"")</f>
        <v>#N/A</v>
      </c>
      <c r="J7665" s="21" t="e">
        <f>IF(A7665&lt;&gt;"",VLOOKUP(B7665,'Ket qua do'!$C$5:$AP$50000,$J$3,TRUE)*$E$9/1000,"")</f>
        <v>#N/A</v>
      </c>
      <c r="K7665" s="21" t="e">
        <f>IF(A7665&lt;&gt;"",VLOOKUP(B7665,'Ket qua do'!$C$5:$AP$50000,$K$3,TRUE)*$E$9/1000,"")</f>
        <v>#N/A</v>
      </c>
      <c r="L7665" s="21" t="e">
        <f>IF(A7665&lt;&gt;"",VLOOKUP(B7665,'Ket qua do'!$C$5:$AP$50000,$L$3,TRUE),"")</f>
        <v>#N/A</v>
      </c>
    </row>
    <row r="7666" spans="1:12" x14ac:dyDescent="0.25">
      <c r="A7666" t="e">
        <f t="shared" si="125"/>
        <v>#N/A</v>
      </c>
      <c r="B7666" s="1" t="e">
        <f>IF(A7666&lt;&gt;"",VLOOKUP(A7666,'Ket qua do'!$B$5:$CE$50000,2,TRUE),"")</f>
        <v>#N/A</v>
      </c>
      <c r="C7666" s="19" t="e">
        <f>IF(A7666&lt;&gt;"",VLOOKUP(B7666,'Ket qua do'!$C$5:$AP$50000,$C$3,TRUE)*SQRT(3)*$C$11,"")</f>
        <v>#N/A</v>
      </c>
      <c r="D7666" s="21" t="e">
        <f>IF(A7666&lt;&gt;"",VLOOKUP(B7666,'Ket qua do'!$C$5:$AP$50000,$D$3,TRUE),"")</f>
        <v>#N/A</v>
      </c>
      <c r="E7666" s="21" t="e">
        <f>IF(A7666&lt;&gt;"",VLOOKUP(B7666,'Ket qua do'!$C$5:$AP$50000,$E$3,TRUE)*$C$12,"")</f>
        <v>#N/A</v>
      </c>
      <c r="F7666" s="21" t="e">
        <f>IF(A7666&lt;&gt;"",VLOOKUP(B7666,'Ket qua do'!$C$5:$AP$50000,$F$3,TRUE),"")</f>
        <v>#N/A</v>
      </c>
      <c r="G7666" s="21" t="e">
        <f>IF(A7666&lt;&gt;"",VLOOKUP(B7666,'Ket qua do'!$C$5:$AP$50000,$G$3,TRUE),"")</f>
        <v>#N/A</v>
      </c>
      <c r="H7666" s="21" t="e">
        <f>IF(A7666&lt;&gt;"",VLOOKUP(B7666,'Ket qua do'!$C$5:$AP$50000,$H$3,TRUE),"")</f>
        <v>#N/A</v>
      </c>
      <c r="I7666" s="21" t="e">
        <f>IF(A7666&lt;&gt;"",VLOOKUP(B7666,'Ket qua do'!$C$5:$AP$50000,$I$3,TRUE)*$E$9/1000,"")</f>
        <v>#N/A</v>
      </c>
      <c r="J7666" s="21" t="e">
        <f>IF(A7666&lt;&gt;"",VLOOKUP(B7666,'Ket qua do'!$C$5:$AP$50000,$J$3,TRUE)*$E$9/1000,"")</f>
        <v>#N/A</v>
      </c>
      <c r="K7666" s="21" t="e">
        <f>IF(A7666&lt;&gt;"",VLOOKUP(B7666,'Ket qua do'!$C$5:$AP$50000,$K$3,TRUE)*$E$9/1000,"")</f>
        <v>#N/A</v>
      </c>
      <c r="L7666" s="21" t="e">
        <f>IF(A7666&lt;&gt;"",VLOOKUP(B7666,'Ket qua do'!$C$5:$AP$50000,$L$3,TRUE),"")</f>
        <v>#N/A</v>
      </c>
    </row>
    <row r="7667" spans="1:12" x14ac:dyDescent="0.25">
      <c r="A7667" t="e">
        <f t="shared" si="125"/>
        <v>#N/A</v>
      </c>
      <c r="B7667" s="1" t="e">
        <f>IF(A7667&lt;&gt;"",VLOOKUP(A7667,'Ket qua do'!$B$5:$CE$50000,2,TRUE),"")</f>
        <v>#N/A</v>
      </c>
      <c r="C7667" s="19" t="e">
        <f>IF(A7667&lt;&gt;"",VLOOKUP(B7667,'Ket qua do'!$C$5:$AP$50000,$C$3,TRUE)*SQRT(3)*$C$11,"")</f>
        <v>#N/A</v>
      </c>
      <c r="D7667" s="21" t="e">
        <f>IF(A7667&lt;&gt;"",VLOOKUP(B7667,'Ket qua do'!$C$5:$AP$50000,$D$3,TRUE),"")</f>
        <v>#N/A</v>
      </c>
      <c r="E7667" s="21" t="e">
        <f>IF(A7667&lt;&gt;"",VLOOKUP(B7667,'Ket qua do'!$C$5:$AP$50000,$E$3,TRUE)*$C$12,"")</f>
        <v>#N/A</v>
      </c>
      <c r="F7667" s="21" t="e">
        <f>IF(A7667&lt;&gt;"",VLOOKUP(B7667,'Ket qua do'!$C$5:$AP$50000,$F$3,TRUE),"")</f>
        <v>#N/A</v>
      </c>
      <c r="G7667" s="21" t="e">
        <f>IF(A7667&lt;&gt;"",VLOOKUP(B7667,'Ket qua do'!$C$5:$AP$50000,$G$3,TRUE),"")</f>
        <v>#N/A</v>
      </c>
      <c r="H7667" s="21" t="e">
        <f>IF(A7667&lt;&gt;"",VLOOKUP(B7667,'Ket qua do'!$C$5:$AP$50000,$H$3,TRUE),"")</f>
        <v>#N/A</v>
      </c>
      <c r="I7667" s="21" t="e">
        <f>IF(A7667&lt;&gt;"",VLOOKUP(B7667,'Ket qua do'!$C$5:$AP$50000,$I$3,TRUE)*$E$9/1000,"")</f>
        <v>#N/A</v>
      </c>
      <c r="J7667" s="21" t="e">
        <f>IF(A7667&lt;&gt;"",VLOOKUP(B7667,'Ket qua do'!$C$5:$AP$50000,$J$3,TRUE)*$E$9/1000,"")</f>
        <v>#N/A</v>
      </c>
      <c r="K7667" s="21" t="e">
        <f>IF(A7667&lt;&gt;"",VLOOKUP(B7667,'Ket qua do'!$C$5:$AP$50000,$K$3,TRUE)*$E$9/1000,"")</f>
        <v>#N/A</v>
      </c>
      <c r="L7667" s="21" t="e">
        <f>IF(A7667&lt;&gt;"",VLOOKUP(B7667,'Ket qua do'!$C$5:$AP$50000,$L$3,TRUE),"")</f>
        <v>#N/A</v>
      </c>
    </row>
    <row r="7668" spans="1:12" x14ac:dyDescent="0.25">
      <c r="A7668" t="e">
        <f t="shared" si="125"/>
        <v>#N/A</v>
      </c>
      <c r="B7668" s="1" t="e">
        <f>IF(A7668&lt;&gt;"",VLOOKUP(A7668,'Ket qua do'!$B$5:$CE$50000,2,TRUE),"")</f>
        <v>#N/A</v>
      </c>
      <c r="C7668" s="19" t="e">
        <f>IF(A7668&lt;&gt;"",VLOOKUP(B7668,'Ket qua do'!$C$5:$AP$50000,$C$3,TRUE)*SQRT(3)*$C$11,"")</f>
        <v>#N/A</v>
      </c>
      <c r="D7668" s="21" t="e">
        <f>IF(A7668&lt;&gt;"",VLOOKUP(B7668,'Ket qua do'!$C$5:$AP$50000,$D$3,TRUE),"")</f>
        <v>#N/A</v>
      </c>
      <c r="E7668" s="21" t="e">
        <f>IF(A7668&lt;&gt;"",VLOOKUP(B7668,'Ket qua do'!$C$5:$AP$50000,$E$3,TRUE)*$C$12,"")</f>
        <v>#N/A</v>
      </c>
      <c r="F7668" s="21" t="e">
        <f>IF(A7668&lt;&gt;"",VLOOKUP(B7668,'Ket qua do'!$C$5:$AP$50000,$F$3,TRUE),"")</f>
        <v>#N/A</v>
      </c>
      <c r="G7668" s="21" t="e">
        <f>IF(A7668&lt;&gt;"",VLOOKUP(B7668,'Ket qua do'!$C$5:$AP$50000,$G$3,TRUE),"")</f>
        <v>#N/A</v>
      </c>
      <c r="H7668" s="21" t="e">
        <f>IF(A7668&lt;&gt;"",VLOOKUP(B7668,'Ket qua do'!$C$5:$AP$50000,$H$3,TRUE),"")</f>
        <v>#N/A</v>
      </c>
      <c r="I7668" s="21" t="e">
        <f>IF(A7668&lt;&gt;"",VLOOKUP(B7668,'Ket qua do'!$C$5:$AP$50000,$I$3,TRUE)*$E$9/1000,"")</f>
        <v>#N/A</v>
      </c>
      <c r="J7668" s="21" t="e">
        <f>IF(A7668&lt;&gt;"",VLOOKUP(B7668,'Ket qua do'!$C$5:$AP$50000,$J$3,TRUE)*$E$9/1000,"")</f>
        <v>#N/A</v>
      </c>
      <c r="K7668" s="21" t="e">
        <f>IF(A7668&lt;&gt;"",VLOOKUP(B7668,'Ket qua do'!$C$5:$AP$50000,$K$3,TRUE)*$E$9/1000,"")</f>
        <v>#N/A</v>
      </c>
      <c r="L7668" s="21" t="e">
        <f>IF(A7668&lt;&gt;"",VLOOKUP(B7668,'Ket qua do'!$C$5:$AP$50000,$L$3,TRUE),"")</f>
        <v>#N/A</v>
      </c>
    </row>
    <row r="7669" spans="1:12" x14ac:dyDescent="0.25">
      <c r="A7669" t="e">
        <f t="shared" si="125"/>
        <v>#N/A</v>
      </c>
      <c r="B7669" s="1" t="e">
        <f>IF(A7669&lt;&gt;"",VLOOKUP(A7669,'Ket qua do'!$B$5:$CE$50000,2,TRUE),"")</f>
        <v>#N/A</v>
      </c>
      <c r="C7669" s="19" t="e">
        <f>IF(A7669&lt;&gt;"",VLOOKUP(B7669,'Ket qua do'!$C$5:$AP$50000,$C$3,TRUE)*SQRT(3)*$C$11,"")</f>
        <v>#N/A</v>
      </c>
      <c r="D7669" s="21" t="e">
        <f>IF(A7669&lt;&gt;"",VLOOKUP(B7669,'Ket qua do'!$C$5:$AP$50000,$D$3,TRUE),"")</f>
        <v>#N/A</v>
      </c>
      <c r="E7669" s="21" t="e">
        <f>IF(A7669&lt;&gt;"",VLOOKUP(B7669,'Ket qua do'!$C$5:$AP$50000,$E$3,TRUE)*$C$12,"")</f>
        <v>#N/A</v>
      </c>
      <c r="F7669" s="21" t="e">
        <f>IF(A7669&lt;&gt;"",VLOOKUP(B7669,'Ket qua do'!$C$5:$AP$50000,$F$3,TRUE),"")</f>
        <v>#N/A</v>
      </c>
      <c r="G7669" s="21" t="e">
        <f>IF(A7669&lt;&gt;"",VLOOKUP(B7669,'Ket qua do'!$C$5:$AP$50000,$G$3,TRUE),"")</f>
        <v>#N/A</v>
      </c>
      <c r="H7669" s="21" t="e">
        <f>IF(A7669&lt;&gt;"",VLOOKUP(B7669,'Ket qua do'!$C$5:$AP$50000,$H$3,TRUE),"")</f>
        <v>#N/A</v>
      </c>
      <c r="I7669" s="21" t="e">
        <f>IF(A7669&lt;&gt;"",VLOOKUP(B7669,'Ket qua do'!$C$5:$AP$50000,$I$3,TRUE)*$E$9/1000,"")</f>
        <v>#N/A</v>
      </c>
      <c r="J7669" s="21" t="e">
        <f>IF(A7669&lt;&gt;"",VLOOKUP(B7669,'Ket qua do'!$C$5:$AP$50000,$J$3,TRUE)*$E$9/1000,"")</f>
        <v>#N/A</v>
      </c>
      <c r="K7669" s="21" t="e">
        <f>IF(A7669&lt;&gt;"",VLOOKUP(B7669,'Ket qua do'!$C$5:$AP$50000,$K$3,TRUE)*$E$9/1000,"")</f>
        <v>#N/A</v>
      </c>
      <c r="L7669" s="21" t="e">
        <f>IF(A7669&lt;&gt;"",VLOOKUP(B7669,'Ket qua do'!$C$5:$AP$50000,$L$3,TRUE),"")</f>
        <v>#N/A</v>
      </c>
    </row>
    <row r="7670" spans="1:12" x14ac:dyDescent="0.25">
      <c r="A7670" t="e">
        <f t="shared" si="125"/>
        <v>#N/A</v>
      </c>
      <c r="B7670" s="1" t="e">
        <f>IF(A7670&lt;&gt;"",VLOOKUP(A7670,'Ket qua do'!$B$5:$CE$50000,2,TRUE),"")</f>
        <v>#N/A</v>
      </c>
      <c r="C7670" s="19" t="e">
        <f>IF(A7670&lt;&gt;"",VLOOKUP(B7670,'Ket qua do'!$C$5:$AP$50000,$C$3,TRUE)*SQRT(3)*$C$11,"")</f>
        <v>#N/A</v>
      </c>
      <c r="D7670" s="21" t="e">
        <f>IF(A7670&lt;&gt;"",VLOOKUP(B7670,'Ket qua do'!$C$5:$AP$50000,$D$3,TRUE),"")</f>
        <v>#N/A</v>
      </c>
      <c r="E7670" s="21" t="e">
        <f>IF(A7670&lt;&gt;"",VLOOKUP(B7670,'Ket qua do'!$C$5:$AP$50000,$E$3,TRUE)*$C$12,"")</f>
        <v>#N/A</v>
      </c>
      <c r="F7670" s="21" t="e">
        <f>IF(A7670&lt;&gt;"",VLOOKUP(B7670,'Ket qua do'!$C$5:$AP$50000,$F$3,TRUE),"")</f>
        <v>#N/A</v>
      </c>
      <c r="G7670" s="21" t="e">
        <f>IF(A7670&lt;&gt;"",VLOOKUP(B7670,'Ket qua do'!$C$5:$AP$50000,$G$3,TRUE),"")</f>
        <v>#N/A</v>
      </c>
      <c r="H7670" s="21" t="e">
        <f>IF(A7670&lt;&gt;"",VLOOKUP(B7670,'Ket qua do'!$C$5:$AP$50000,$H$3,TRUE),"")</f>
        <v>#N/A</v>
      </c>
      <c r="I7670" s="21" t="e">
        <f>IF(A7670&lt;&gt;"",VLOOKUP(B7670,'Ket qua do'!$C$5:$AP$50000,$I$3,TRUE)*$E$9/1000,"")</f>
        <v>#N/A</v>
      </c>
      <c r="J7670" s="21" t="e">
        <f>IF(A7670&lt;&gt;"",VLOOKUP(B7670,'Ket qua do'!$C$5:$AP$50000,$J$3,TRUE)*$E$9/1000,"")</f>
        <v>#N/A</v>
      </c>
      <c r="K7670" s="21" t="e">
        <f>IF(A7670&lt;&gt;"",VLOOKUP(B7670,'Ket qua do'!$C$5:$AP$50000,$K$3,TRUE)*$E$9/1000,"")</f>
        <v>#N/A</v>
      </c>
      <c r="L7670" s="21" t="e">
        <f>IF(A7670&lt;&gt;"",VLOOKUP(B7670,'Ket qua do'!$C$5:$AP$50000,$L$3,TRUE),"")</f>
        <v>#N/A</v>
      </c>
    </row>
    <row r="7671" spans="1:12" x14ac:dyDescent="0.25">
      <c r="A7671" t="e">
        <f t="shared" si="125"/>
        <v>#N/A</v>
      </c>
      <c r="B7671" s="1" t="e">
        <f>IF(A7671&lt;&gt;"",VLOOKUP(A7671,'Ket qua do'!$B$5:$CE$50000,2,TRUE),"")</f>
        <v>#N/A</v>
      </c>
      <c r="C7671" s="19" t="e">
        <f>IF(A7671&lt;&gt;"",VLOOKUP(B7671,'Ket qua do'!$C$5:$AP$50000,$C$3,TRUE)*SQRT(3)*$C$11,"")</f>
        <v>#N/A</v>
      </c>
      <c r="D7671" s="21" t="e">
        <f>IF(A7671&lt;&gt;"",VLOOKUP(B7671,'Ket qua do'!$C$5:$AP$50000,$D$3,TRUE),"")</f>
        <v>#N/A</v>
      </c>
      <c r="E7671" s="21" t="e">
        <f>IF(A7671&lt;&gt;"",VLOOKUP(B7671,'Ket qua do'!$C$5:$AP$50000,$E$3,TRUE)*$C$12,"")</f>
        <v>#N/A</v>
      </c>
      <c r="F7671" s="21" t="e">
        <f>IF(A7671&lt;&gt;"",VLOOKUP(B7671,'Ket qua do'!$C$5:$AP$50000,$F$3,TRUE),"")</f>
        <v>#N/A</v>
      </c>
      <c r="G7671" s="21" t="e">
        <f>IF(A7671&lt;&gt;"",VLOOKUP(B7671,'Ket qua do'!$C$5:$AP$50000,$G$3,TRUE),"")</f>
        <v>#N/A</v>
      </c>
      <c r="H7671" s="21" t="e">
        <f>IF(A7671&lt;&gt;"",VLOOKUP(B7671,'Ket qua do'!$C$5:$AP$50000,$H$3,TRUE),"")</f>
        <v>#N/A</v>
      </c>
      <c r="I7671" s="21" t="e">
        <f>IF(A7671&lt;&gt;"",VLOOKUP(B7671,'Ket qua do'!$C$5:$AP$50000,$I$3,TRUE)*$E$9/1000,"")</f>
        <v>#N/A</v>
      </c>
      <c r="J7671" s="21" t="e">
        <f>IF(A7671&lt;&gt;"",VLOOKUP(B7671,'Ket qua do'!$C$5:$AP$50000,$J$3,TRUE)*$E$9/1000,"")</f>
        <v>#N/A</v>
      </c>
      <c r="K7671" s="21" t="e">
        <f>IF(A7671&lt;&gt;"",VLOOKUP(B7671,'Ket qua do'!$C$5:$AP$50000,$K$3,TRUE)*$E$9/1000,"")</f>
        <v>#N/A</v>
      </c>
      <c r="L7671" s="21" t="e">
        <f>IF(A7671&lt;&gt;"",VLOOKUP(B7671,'Ket qua do'!$C$5:$AP$50000,$L$3,TRUE),"")</f>
        <v>#N/A</v>
      </c>
    </row>
    <row r="7672" spans="1:12" x14ac:dyDescent="0.25">
      <c r="A7672" t="e">
        <f t="shared" si="125"/>
        <v>#N/A</v>
      </c>
      <c r="B7672" s="1" t="e">
        <f>IF(A7672&lt;&gt;"",VLOOKUP(A7672,'Ket qua do'!$B$5:$CE$50000,2,TRUE),"")</f>
        <v>#N/A</v>
      </c>
      <c r="C7672" s="19" t="e">
        <f>IF(A7672&lt;&gt;"",VLOOKUP(B7672,'Ket qua do'!$C$5:$AP$50000,$C$3,TRUE)*SQRT(3)*$C$11,"")</f>
        <v>#N/A</v>
      </c>
      <c r="D7672" s="21" t="e">
        <f>IF(A7672&lt;&gt;"",VLOOKUP(B7672,'Ket qua do'!$C$5:$AP$50000,$D$3,TRUE),"")</f>
        <v>#N/A</v>
      </c>
      <c r="E7672" s="21" t="e">
        <f>IF(A7672&lt;&gt;"",VLOOKUP(B7672,'Ket qua do'!$C$5:$AP$50000,$E$3,TRUE)*$C$12,"")</f>
        <v>#N/A</v>
      </c>
      <c r="F7672" s="21" t="e">
        <f>IF(A7672&lt;&gt;"",VLOOKUP(B7672,'Ket qua do'!$C$5:$AP$50000,$F$3,TRUE),"")</f>
        <v>#N/A</v>
      </c>
      <c r="G7672" s="21" t="e">
        <f>IF(A7672&lt;&gt;"",VLOOKUP(B7672,'Ket qua do'!$C$5:$AP$50000,$G$3,TRUE),"")</f>
        <v>#N/A</v>
      </c>
      <c r="H7672" s="21" t="e">
        <f>IF(A7672&lt;&gt;"",VLOOKUP(B7672,'Ket qua do'!$C$5:$AP$50000,$H$3,TRUE),"")</f>
        <v>#N/A</v>
      </c>
      <c r="I7672" s="21" t="e">
        <f>IF(A7672&lt;&gt;"",VLOOKUP(B7672,'Ket qua do'!$C$5:$AP$50000,$I$3,TRUE)*$E$9/1000,"")</f>
        <v>#N/A</v>
      </c>
      <c r="J7672" s="21" t="e">
        <f>IF(A7672&lt;&gt;"",VLOOKUP(B7672,'Ket qua do'!$C$5:$AP$50000,$J$3,TRUE)*$E$9/1000,"")</f>
        <v>#N/A</v>
      </c>
      <c r="K7672" s="21" t="e">
        <f>IF(A7672&lt;&gt;"",VLOOKUP(B7672,'Ket qua do'!$C$5:$AP$50000,$K$3,TRUE)*$E$9/1000,"")</f>
        <v>#N/A</v>
      </c>
      <c r="L7672" s="21" t="e">
        <f>IF(A7672&lt;&gt;"",VLOOKUP(B7672,'Ket qua do'!$C$5:$AP$50000,$L$3,TRUE),"")</f>
        <v>#N/A</v>
      </c>
    </row>
    <row r="7673" spans="1:12" x14ac:dyDescent="0.25">
      <c r="A7673" t="e">
        <f t="shared" si="125"/>
        <v>#N/A</v>
      </c>
      <c r="B7673" s="1" t="e">
        <f>IF(A7673&lt;&gt;"",VLOOKUP(A7673,'Ket qua do'!$B$5:$CE$50000,2,TRUE),"")</f>
        <v>#N/A</v>
      </c>
      <c r="C7673" s="19" t="e">
        <f>IF(A7673&lt;&gt;"",VLOOKUP(B7673,'Ket qua do'!$C$5:$AP$50000,$C$3,TRUE)*SQRT(3)*$C$11,"")</f>
        <v>#N/A</v>
      </c>
      <c r="D7673" s="21" t="e">
        <f>IF(A7673&lt;&gt;"",VLOOKUP(B7673,'Ket qua do'!$C$5:$AP$50000,$D$3,TRUE),"")</f>
        <v>#N/A</v>
      </c>
      <c r="E7673" s="21" t="e">
        <f>IF(A7673&lt;&gt;"",VLOOKUP(B7673,'Ket qua do'!$C$5:$AP$50000,$E$3,TRUE)*$C$12,"")</f>
        <v>#N/A</v>
      </c>
      <c r="F7673" s="21" t="e">
        <f>IF(A7673&lt;&gt;"",VLOOKUP(B7673,'Ket qua do'!$C$5:$AP$50000,$F$3,TRUE),"")</f>
        <v>#N/A</v>
      </c>
      <c r="G7673" s="21" t="e">
        <f>IF(A7673&lt;&gt;"",VLOOKUP(B7673,'Ket qua do'!$C$5:$AP$50000,$G$3,TRUE),"")</f>
        <v>#N/A</v>
      </c>
      <c r="H7673" s="21" t="e">
        <f>IF(A7673&lt;&gt;"",VLOOKUP(B7673,'Ket qua do'!$C$5:$AP$50000,$H$3,TRUE),"")</f>
        <v>#N/A</v>
      </c>
      <c r="I7673" s="21" t="e">
        <f>IF(A7673&lt;&gt;"",VLOOKUP(B7673,'Ket qua do'!$C$5:$AP$50000,$I$3,TRUE)*$E$9/1000,"")</f>
        <v>#N/A</v>
      </c>
      <c r="J7673" s="21" t="e">
        <f>IF(A7673&lt;&gt;"",VLOOKUP(B7673,'Ket qua do'!$C$5:$AP$50000,$J$3,TRUE)*$E$9/1000,"")</f>
        <v>#N/A</v>
      </c>
      <c r="K7673" s="21" t="e">
        <f>IF(A7673&lt;&gt;"",VLOOKUP(B7673,'Ket qua do'!$C$5:$AP$50000,$K$3,TRUE)*$E$9/1000,"")</f>
        <v>#N/A</v>
      </c>
      <c r="L7673" s="21" t="e">
        <f>IF(A7673&lt;&gt;"",VLOOKUP(B7673,'Ket qua do'!$C$5:$AP$50000,$L$3,TRUE),"")</f>
        <v>#N/A</v>
      </c>
    </row>
    <row r="7674" spans="1:12" x14ac:dyDescent="0.25">
      <c r="A7674" t="e">
        <f t="shared" si="125"/>
        <v>#N/A</v>
      </c>
      <c r="B7674" s="1" t="e">
        <f>IF(A7674&lt;&gt;"",VLOOKUP(A7674,'Ket qua do'!$B$5:$CE$50000,2,TRUE),"")</f>
        <v>#N/A</v>
      </c>
      <c r="C7674" s="19" t="e">
        <f>IF(A7674&lt;&gt;"",VLOOKUP(B7674,'Ket qua do'!$C$5:$AP$50000,$C$3,TRUE)*SQRT(3)*$C$11,"")</f>
        <v>#N/A</v>
      </c>
      <c r="D7674" s="21" t="e">
        <f>IF(A7674&lt;&gt;"",VLOOKUP(B7674,'Ket qua do'!$C$5:$AP$50000,$D$3,TRUE),"")</f>
        <v>#N/A</v>
      </c>
      <c r="E7674" s="21" t="e">
        <f>IF(A7674&lt;&gt;"",VLOOKUP(B7674,'Ket qua do'!$C$5:$AP$50000,$E$3,TRUE)*$C$12,"")</f>
        <v>#N/A</v>
      </c>
      <c r="F7674" s="21" t="e">
        <f>IF(A7674&lt;&gt;"",VLOOKUP(B7674,'Ket qua do'!$C$5:$AP$50000,$F$3,TRUE),"")</f>
        <v>#N/A</v>
      </c>
      <c r="G7674" s="21" t="e">
        <f>IF(A7674&lt;&gt;"",VLOOKUP(B7674,'Ket qua do'!$C$5:$AP$50000,$G$3,TRUE),"")</f>
        <v>#N/A</v>
      </c>
      <c r="H7674" s="21" t="e">
        <f>IF(A7674&lt;&gt;"",VLOOKUP(B7674,'Ket qua do'!$C$5:$AP$50000,$H$3,TRUE),"")</f>
        <v>#N/A</v>
      </c>
      <c r="I7674" s="21" t="e">
        <f>IF(A7674&lt;&gt;"",VLOOKUP(B7674,'Ket qua do'!$C$5:$AP$50000,$I$3,TRUE)*$E$9/1000,"")</f>
        <v>#N/A</v>
      </c>
      <c r="J7674" s="21" t="e">
        <f>IF(A7674&lt;&gt;"",VLOOKUP(B7674,'Ket qua do'!$C$5:$AP$50000,$J$3,TRUE)*$E$9/1000,"")</f>
        <v>#N/A</v>
      </c>
      <c r="K7674" s="21" t="e">
        <f>IF(A7674&lt;&gt;"",VLOOKUP(B7674,'Ket qua do'!$C$5:$AP$50000,$K$3,TRUE)*$E$9/1000,"")</f>
        <v>#N/A</v>
      </c>
      <c r="L7674" s="21" t="e">
        <f>IF(A7674&lt;&gt;"",VLOOKUP(B7674,'Ket qua do'!$C$5:$AP$50000,$L$3,TRUE),"")</f>
        <v>#N/A</v>
      </c>
    </row>
    <row r="7675" spans="1:12" x14ac:dyDescent="0.25">
      <c r="A7675" t="e">
        <f t="shared" si="125"/>
        <v>#N/A</v>
      </c>
      <c r="B7675" s="1" t="e">
        <f>IF(A7675&lt;&gt;"",VLOOKUP(A7675,'Ket qua do'!$B$5:$CE$50000,2,TRUE),"")</f>
        <v>#N/A</v>
      </c>
      <c r="C7675" s="19" t="e">
        <f>IF(A7675&lt;&gt;"",VLOOKUP(B7675,'Ket qua do'!$C$5:$AP$50000,$C$3,TRUE)*SQRT(3)*$C$11,"")</f>
        <v>#N/A</v>
      </c>
      <c r="D7675" s="21" t="e">
        <f>IF(A7675&lt;&gt;"",VLOOKUP(B7675,'Ket qua do'!$C$5:$AP$50000,$D$3,TRUE),"")</f>
        <v>#N/A</v>
      </c>
      <c r="E7675" s="21" t="e">
        <f>IF(A7675&lt;&gt;"",VLOOKUP(B7675,'Ket qua do'!$C$5:$AP$50000,$E$3,TRUE)*$C$12,"")</f>
        <v>#N/A</v>
      </c>
      <c r="F7675" s="21" t="e">
        <f>IF(A7675&lt;&gt;"",VLOOKUP(B7675,'Ket qua do'!$C$5:$AP$50000,$F$3,TRUE),"")</f>
        <v>#N/A</v>
      </c>
      <c r="G7675" s="21" t="e">
        <f>IF(A7675&lt;&gt;"",VLOOKUP(B7675,'Ket qua do'!$C$5:$AP$50000,$G$3,TRUE),"")</f>
        <v>#N/A</v>
      </c>
      <c r="H7675" s="21" t="e">
        <f>IF(A7675&lt;&gt;"",VLOOKUP(B7675,'Ket qua do'!$C$5:$AP$50000,$H$3,TRUE),"")</f>
        <v>#N/A</v>
      </c>
      <c r="I7675" s="21" t="e">
        <f>IF(A7675&lt;&gt;"",VLOOKUP(B7675,'Ket qua do'!$C$5:$AP$50000,$I$3,TRUE)*$E$9/1000,"")</f>
        <v>#N/A</v>
      </c>
      <c r="J7675" s="21" t="e">
        <f>IF(A7675&lt;&gt;"",VLOOKUP(B7675,'Ket qua do'!$C$5:$AP$50000,$J$3,TRUE)*$E$9/1000,"")</f>
        <v>#N/A</v>
      </c>
      <c r="K7675" s="21" t="e">
        <f>IF(A7675&lt;&gt;"",VLOOKUP(B7675,'Ket qua do'!$C$5:$AP$50000,$K$3,TRUE)*$E$9/1000,"")</f>
        <v>#N/A</v>
      </c>
      <c r="L7675" s="21" t="e">
        <f>IF(A7675&lt;&gt;"",VLOOKUP(B7675,'Ket qua do'!$C$5:$AP$50000,$L$3,TRUE),"")</f>
        <v>#N/A</v>
      </c>
    </row>
    <row r="7676" spans="1:12" x14ac:dyDescent="0.25">
      <c r="A7676" t="e">
        <f t="shared" si="125"/>
        <v>#N/A</v>
      </c>
      <c r="B7676" s="1" t="e">
        <f>IF(A7676&lt;&gt;"",VLOOKUP(A7676,'Ket qua do'!$B$5:$CE$50000,2,TRUE),"")</f>
        <v>#N/A</v>
      </c>
      <c r="C7676" s="19" t="e">
        <f>IF(A7676&lt;&gt;"",VLOOKUP(B7676,'Ket qua do'!$C$5:$AP$50000,$C$3,TRUE)*SQRT(3)*$C$11,"")</f>
        <v>#N/A</v>
      </c>
      <c r="D7676" s="21" t="e">
        <f>IF(A7676&lt;&gt;"",VLOOKUP(B7676,'Ket qua do'!$C$5:$AP$50000,$D$3,TRUE),"")</f>
        <v>#N/A</v>
      </c>
      <c r="E7676" s="21" t="e">
        <f>IF(A7676&lt;&gt;"",VLOOKUP(B7676,'Ket qua do'!$C$5:$AP$50000,$E$3,TRUE)*$C$12,"")</f>
        <v>#N/A</v>
      </c>
      <c r="F7676" s="21" t="e">
        <f>IF(A7676&lt;&gt;"",VLOOKUP(B7676,'Ket qua do'!$C$5:$AP$50000,$F$3,TRUE),"")</f>
        <v>#N/A</v>
      </c>
      <c r="G7676" s="21" t="e">
        <f>IF(A7676&lt;&gt;"",VLOOKUP(B7676,'Ket qua do'!$C$5:$AP$50000,$G$3,TRUE),"")</f>
        <v>#N/A</v>
      </c>
      <c r="H7676" s="21" t="e">
        <f>IF(A7676&lt;&gt;"",VLOOKUP(B7676,'Ket qua do'!$C$5:$AP$50000,$H$3,TRUE),"")</f>
        <v>#N/A</v>
      </c>
      <c r="I7676" s="21" t="e">
        <f>IF(A7676&lt;&gt;"",VLOOKUP(B7676,'Ket qua do'!$C$5:$AP$50000,$I$3,TRUE)*$E$9/1000,"")</f>
        <v>#N/A</v>
      </c>
      <c r="J7676" s="21" t="e">
        <f>IF(A7676&lt;&gt;"",VLOOKUP(B7676,'Ket qua do'!$C$5:$AP$50000,$J$3,TRUE)*$E$9/1000,"")</f>
        <v>#N/A</v>
      </c>
      <c r="K7676" s="21" t="e">
        <f>IF(A7676&lt;&gt;"",VLOOKUP(B7676,'Ket qua do'!$C$5:$AP$50000,$K$3,TRUE)*$E$9/1000,"")</f>
        <v>#N/A</v>
      </c>
      <c r="L7676" s="21" t="e">
        <f>IF(A7676&lt;&gt;"",VLOOKUP(B7676,'Ket qua do'!$C$5:$AP$50000,$L$3,TRUE),"")</f>
        <v>#N/A</v>
      </c>
    </row>
    <row r="7677" spans="1:12" x14ac:dyDescent="0.25">
      <c r="A7677" t="e">
        <f t="shared" si="125"/>
        <v>#N/A</v>
      </c>
      <c r="B7677" s="1" t="e">
        <f>IF(A7677&lt;&gt;"",VLOOKUP(A7677,'Ket qua do'!$B$5:$CE$50000,2,TRUE),"")</f>
        <v>#N/A</v>
      </c>
      <c r="C7677" s="19" t="e">
        <f>IF(A7677&lt;&gt;"",VLOOKUP(B7677,'Ket qua do'!$C$5:$AP$50000,$C$3,TRUE)*SQRT(3)*$C$11,"")</f>
        <v>#N/A</v>
      </c>
      <c r="D7677" s="21" t="e">
        <f>IF(A7677&lt;&gt;"",VLOOKUP(B7677,'Ket qua do'!$C$5:$AP$50000,$D$3,TRUE),"")</f>
        <v>#N/A</v>
      </c>
      <c r="E7677" s="21" t="e">
        <f>IF(A7677&lt;&gt;"",VLOOKUP(B7677,'Ket qua do'!$C$5:$AP$50000,$E$3,TRUE)*$C$12,"")</f>
        <v>#N/A</v>
      </c>
      <c r="F7677" s="21" t="e">
        <f>IF(A7677&lt;&gt;"",VLOOKUP(B7677,'Ket qua do'!$C$5:$AP$50000,$F$3,TRUE),"")</f>
        <v>#N/A</v>
      </c>
      <c r="G7677" s="21" t="e">
        <f>IF(A7677&lt;&gt;"",VLOOKUP(B7677,'Ket qua do'!$C$5:$AP$50000,$G$3,TRUE),"")</f>
        <v>#N/A</v>
      </c>
      <c r="H7677" s="21" t="e">
        <f>IF(A7677&lt;&gt;"",VLOOKUP(B7677,'Ket qua do'!$C$5:$AP$50000,$H$3,TRUE),"")</f>
        <v>#N/A</v>
      </c>
      <c r="I7677" s="21" t="e">
        <f>IF(A7677&lt;&gt;"",VLOOKUP(B7677,'Ket qua do'!$C$5:$AP$50000,$I$3,TRUE)*$E$9/1000,"")</f>
        <v>#N/A</v>
      </c>
      <c r="J7677" s="21" t="e">
        <f>IF(A7677&lt;&gt;"",VLOOKUP(B7677,'Ket qua do'!$C$5:$AP$50000,$J$3,TRUE)*$E$9/1000,"")</f>
        <v>#N/A</v>
      </c>
      <c r="K7677" s="21" t="e">
        <f>IF(A7677&lt;&gt;"",VLOOKUP(B7677,'Ket qua do'!$C$5:$AP$50000,$K$3,TRUE)*$E$9/1000,"")</f>
        <v>#N/A</v>
      </c>
      <c r="L7677" s="21" t="e">
        <f>IF(A7677&lt;&gt;"",VLOOKUP(B7677,'Ket qua do'!$C$5:$AP$50000,$L$3,TRUE),"")</f>
        <v>#N/A</v>
      </c>
    </row>
    <row r="7678" spans="1:12" x14ac:dyDescent="0.25">
      <c r="A7678" t="e">
        <f t="shared" si="125"/>
        <v>#N/A</v>
      </c>
      <c r="B7678" s="1" t="e">
        <f>IF(A7678&lt;&gt;"",VLOOKUP(A7678,'Ket qua do'!$B$5:$CE$50000,2,TRUE),"")</f>
        <v>#N/A</v>
      </c>
      <c r="C7678" s="19" t="e">
        <f>IF(A7678&lt;&gt;"",VLOOKUP(B7678,'Ket qua do'!$C$5:$AP$50000,$C$3,TRUE)*SQRT(3)*$C$11,"")</f>
        <v>#N/A</v>
      </c>
      <c r="D7678" s="21" t="e">
        <f>IF(A7678&lt;&gt;"",VLOOKUP(B7678,'Ket qua do'!$C$5:$AP$50000,$D$3,TRUE),"")</f>
        <v>#N/A</v>
      </c>
      <c r="E7678" s="21" t="e">
        <f>IF(A7678&lt;&gt;"",VLOOKUP(B7678,'Ket qua do'!$C$5:$AP$50000,$E$3,TRUE)*$C$12,"")</f>
        <v>#N/A</v>
      </c>
      <c r="F7678" s="21" t="e">
        <f>IF(A7678&lt;&gt;"",VLOOKUP(B7678,'Ket qua do'!$C$5:$AP$50000,$F$3,TRUE),"")</f>
        <v>#N/A</v>
      </c>
      <c r="G7678" s="21" t="e">
        <f>IF(A7678&lt;&gt;"",VLOOKUP(B7678,'Ket qua do'!$C$5:$AP$50000,$G$3,TRUE),"")</f>
        <v>#N/A</v>
      </c>
      <c r="H7678" s="21" t="e">
        <f>IF(A7678&lt;&gt;"",VLOOKUP(B7678,'Ket qua do'!$C$5:$AP$50000,$H$3,TRUE),"")</f>
        <v>#N/A</v>
      </c>
      <c r="I7678" s="21" t="e">
        <f>IF(A7678&lt;&gt;"",VLOOKUP(B7678,'Ket qua do'!$C$5:$AP$50000,$I$3,TRUE)*$E$9/1000,"")</f>
        <v>#N/A</v>
      </c>
      <c r="J7678" s="21" t="e">
        <f>IF(A7678&lt;&gt;"",VLOOKUP(B7678,'Ket qua do'!$C$5:$AP$50000,$J$3,TRUE)*$E$9/1000,"")</f>
        <v>#N/A</v>
      </c>
      <c r="K7678" s="21" t="e">
        <f>IF(A7678&lt;&gt;"",VLOOKUP(B7678,'Ket qua do'!$C$5:$AP$50000,$K$3,TRUE)*$E$9/1000,"")</f>
        <v>#N/A</v>
      </c>
      <c r="L7678" s="21" t="e">
        <f>IF(A7678&lt;&gt;"",VLOOKUP(B7678,'Ket qua do'!$C$5:$AP$50000,$L$3,TRUE),"")</f>
        <v>#N/A</v>
      </c>
    </row>
    <row r="7679" spans="1:12" x14ac:dyDescent="0.25">
      <c r="A7679" t="e">
        <f t="shared" si="125"/>
        <v>#N/A</v>
      </c>
      <c r="B7679" s="1" t="e">
        <f>IF(A7679&lt;&gt;"",VLOOKUP(A7679,'Ket qua do'!$B$5:$CE$50000,2,TRUE),"")</f>
        <v>#N/A</v>
      </c>
      <c r="C7679" s="19" t="e">
        <f>IF(A7679&lt;&gt;"",VLOOKUP(B7679,'Ket qua do'!$C$5:$AP$50000,$C$3,TRUE)*SQRT(3)*$C$11,"")</f>
        <v>#N/A</v>
      </c>
      <c r="D7679" s="21" t="e">
        <f>IF(A7679&lt;&gt;"",VLOOKUP(B7679,'Ket qua do'!$C$5:$AP$50000,$D$3,TRUE),"")</f>
        <v>#N/A</v>
      </c>
      <c r="E7679" s="21" t="e">
        <f>IF(A7679&lt;&gt;"",VLOOKUP(B7679,'Ket qua do'!$C$5:$AP$50000,$E$3,TRUE)*$C$12,"")</f>
        <v>#N/A</v>
      </c>
      <c r="F7679" s="21" t="e">
        <f>IF(A7679&lt;&gt;"",VLOOKUP(B7679,'Ket qua do'!$C$5:$AP$50000,$F$3,TRUE),"")</f>
        <v>#N/A</v>
      </c>
      <c r="G7679" s="21" t="e">
        <f>IF(A7679&lt;&gt;"",VLOOKUP(B7679,'Ket qua do'!$C$5:$AP$50000,$G$3,TRUE),"")</f>
        <v>#N/A</v>
      </c>
      <c r="H7679" s="21" t="e">
        <f>IF(A7679&lt;&gt;"",VLOOKUP(B7679,'Ket qua do'!$C$5:$AP$50000,$H$3,TRUE),"")</f>
        <v>#N/A</v>
      </c>
      <c r="I7679" s="21" t="e">
        <f>IF(A7679&lt;&gt;"",VLOOKUP(B7679,'Ket qua do'!$C$5:$AP$50000,$I$3,TRUE)*$E$9/1000,"")</f>
        <v>#N/A</v>
      </c>
      <c r="J7679" s="21" t="e">
        <f>IF(A7679&lt;&gt;"",VLOOKUP(B7679,'Ket qua do'!$C$5:$AP$50000,$J$3,TRUE)*$E$9/1000,"")</f>
        <v>#N/A</v>
      </c>
      <c r="K7679" s="21" t="e">
        <f>IF(A7679&lt;&gt;"",VLOOKUP(B7679,'Ket qua do'!$C$5:$AP$50000,$K$3,TRUE)*$E$9/1000,"")</f>
        <v>#N/A</v>
      </c>
      <c r="L7679" s="21" t="e">
        <f>IF(A7679&lt;&gt;"",VLOOKUP(B7679,'Ket qua do'!$C$5:$AP$50000,$L$3,TRUE),"")</f>
        <v>#N/A</v>
      </c>
    </row>
    <row r="7680" spans="1:12" x14ac:dyDescent="0.25">
      <c r="A7680" t="e">
        <f t="shared" si="125"/>
        <v>#N/A</v>
      </c>
      <c r="B7680" s="1" t="e">
        <f>IF(A7680&lt;&gt;"",VLOOKUP(A7680,'Ket qua do'!$B$5:$CE$50000,2,TRUE),"")</f>
        <v>#N/A</v>
      </c>
      <c r="C7680" s="19" t="e">
        <f>IF(A7680&lt;&gt;"",VLOOKUP(B7680,'Ket qua do'!$C$5:$AP$50000,$C$3,TRUE)*SQRT(3)*$C$11,"")</f>
        <v>#N/A</v>
      </c>
      <c r="D7680" s="21" t="e">
        <f>IF(A7680&lt;&gt;"",VLOOKUP(B7680,'Ket qua do'!$C$5:$AP$50000,$D$3,TRUE),"")</f>
        <v>#N/A</v>
      </c>
      <c r="E7680" s="21" t="e">
        <f>IF(A7680&lt;&gt;"",VLOOKUP(B7680,'Ket qua do'!$C$5:$AP$50000,$E$3,TRUE)*$C$12,"")</f>
        <v>#N/A</v>
      </c>
      <c r="F7680" s="21" t="e">
        <f>IF(A7680&lt;&gt;"",VLOOKUP(B7680,'Ket qua do'!$C$5:$AP$50000,$F$3,TRUE),"")</f>
        <v>#N/A</v>
      </c>
      <c r="G7680" s="21" t="e">
        <f>IF(A7680&lt;&gt;"",VLOOKUP(B7680,'Ket qua do'!$C$5:$AP$50000,$G$3,TRUE),"")</f>
        <v>#N/A</v>
      </c>
      <c r="H7680" s="21" t="e">
        <f>IF(A7680&lt;&gt;"",VLOOKUP(B7680,'Ket qua do'!$C$5:$AP$50000,$H$3,TRUE),"")</f>
        <v>#N/A</v>
      </c>
      <c r="I7680" s="21" t="e">
        <f>IF(A7680&lt;&gt;"",VLOOKUP(B7680,'Ket qua do'!$C$5:$AP$50000,$I$3,TRUE)*$E$9/1000,"")</f>
        <v>#N/A</v>
      </c>
      <c r="J7680" s="21" t="e">
        <f>IF(A7680&lt;&gt;"",VLOOKUP(B7680,'Ket qua do'!$C$5:$AP$50000,$J$3,TRUE)*$E$9/1000,"")</f>
        <v>#N/A</v>
      </c>
      <c r="K7680" s="21" t="e">
        <f>IF(A7680&lt;&gt;"",VLOOKUP(B7680,'Ket qua do'!$C$5:$AP$50000,$K$3,TRUE)*$E$9/1000,"")</f>
        <v>#N/A</v>
      </c>
      <c r="L7680" s="21" t="e">
        <f>IF(A7680&lt;&gt;"",VLOOKUP(B7680,'Ket qua do'!$C$5:$AP$50000,$L$3,TRUE),"")</f>
        <v>#N/A</v>
      </c>
    </row>
    <row r="7681" spans="1:12" x14ac:dyDescent="0.25">
      <c r="A7681" t="e">
        <f t="shared" si="125"/>
        <v>#N/A</v>
      </c>
      <c r="B7681" s="1" t="e">
        <f>IF(A7681&lt;&gt;"",VLOOKUP(A7681,'Ket qua do'!$B$5:$CE$50000,2,TRUE),"")</f>
        <v>#N/A</v>
      </c>
      <c r="C7681" s="19" t="e">
        <f>IF(A7681&lt;&gt;"",VLOOKUP(B7681,'Ket qua do'!$C$5:$AP$50000,$C$3,TRUE)*SQRT(3)*$C$11,"")</f>
        <v>#N/A</v>
      </c>
      <c r="D7681" s="21" t="e">
        <f>IF(A7681&lt;&gt;"",VLOOKUP(B7681,'Ket qua do'!$C$5:$AP$50000,$D$3,TRUE),"")</f>
        <v>#N/A</v>
      </c>
      <c r="E7681" s="21" t="e">
        <f>IF(A7681&lt;&gt;"",VLOOKUP(B7681,'Ket qua do'!$C$5:$AP$50000,$E$3,TRUE)*$C$12,"")</f>
        <v>#N/A</v>
      </c>
      <c r="F7681" s="21" t="e">
        <f>IF(A7681&lt;&gt;"",VLOOKUP(B7681,'Ket qua do'!$C$5:$AP$50000,$F$3,TRUE),"")</f>
        <v>#N/A</v>
      </c>
      <c r="G7681" s="21" t="e">
        <f>IF(A7681&lt;&gt;"",VLOOKUP(B7681,'Ket qua do'!$C$5:$AP$50000,$G$3,TRUE),"")</f>
        <v>#N/A</v>
      </c>
      <c r="H7681" s="21" t="e">
        <f>IF(A7681&lt;&gt;"",VLOOKUP(B7681,'Ket qua do'!$C$5:$AP$50000,$H$3,TRUE),"")</f>
        <v>#N/A</v>
      </c>
      <c r="I7681" s="21" t="e">
        <f>IF(A7681&lt;&gt;"",VLOOKUP(B7681,'Ket qua do'!$C$5:$AP$50000,$I$3,TRUE)*$E$9/1000,"")</f>
        <v>#N/A</v>
      </c>
      <c r="J7681" s="21" t="e">
        <f>IF(A7681&lt;&gt;"",VLOOKUP(B7681,'Ket qua do'!$C$5:$AP$50000,$J$3,TRUE)*$E$9/1000,"")</f>
        <v>#N/A</v>
      </c>
      <c r="K7681" s="21" t="e">
        <f>IF(A7681&lt;&gt;"",VLOOKUP(B7681,'Ket qua do'!$C$5:$AP$50000,$K$3,TRUE)*$E$9/1000,"")</f>
        <v>#N/A</v>
      </c>
      <c r="L7681" s="21" t="e">
        <f>IF(A7681&lt;&gt;"",VLOOKUP(B7681,'Ket qua do'!$C$5:$AP$50000,$L$3,TRUE),"")</f>
        <v>#N/A</v>
      </c>
    </row>
    <row r="7682" spans="1:12" x14ac:dyDescent="0.25">
      <c r="A7682" t="e">
        <f t="shared" si="125"/>
        <v>#N/A</v>
      </c>
      <c r="B7682" s="1" t="e">
        <f>IF(A7682&lt;&gt;"",VLOOKUP(A7682,'Ket qua do'!$B$5:$CE$50000,2,TRUE),"")</f>
        <v>#N/A</v>
      </c>
      <c r="C7682" s="19" t="e">
        <f>IF(A7682&lt;&gt;"",VLOOKUP(B7682,'Ket qua do'!$C$5:$AP$50000,$C$3,TRUE)*SQRT(3)*$C$11,"")</f>
        <v>#N/A</v>
      </c>
      <c r="D7682" s="21" t="e">
        <f>IF(A7682&lt;&gt;"",VLOOKUP(B7682,'Ket qua do'!$C$5:$AP$50000,$D$3,TRUE),"")</f>
        <v>#N/A</v>
      </c>
      <c r="E7682" s="21" t="e">
        <f>IF(A7682&lt;&gt;"",VLOOKUP(B7682,'Ket qua do'!$C$5:$AP$50000,$E$3,TRUE)*$C$12,"")</f>
        <v>#N/A</v>
      </c>
      <c r="F7682" s="21" t="e">
        <f>IF(A7682&lt;&gt;"",VLOOKUP(B7682,'Ket qua do'!$C$5:$AP$50000,$F$3,TRUE),"")</f>
        <v>#N/A</v>
      </c>
      <c r="G7682" s="21" t="e">
        <f>IF(A7682&lt;&gt;"",VLOOKUP(B7682,'Ket qua do'!$C$5:$AP$50000,$G$3,TRUE),"")</f>
        <v>#N/A</v>
      </c>
      <c r="H7682" s="21" t="e">
        <f>IF(A7682&lt;&gt;"",VLOOKUP(B7682,'Ket qua do'!$C$5:$AP$50000,$H$3,TRUE),"")</f>
        <v>#N/A</v>
      </c>
      <c r="I7682" s="21" t="e">
        <f>IF(A7682&lt;&gt;"",VLOOKUP(B7682,'Ket qua do'!$C$5:$AP$50000,$I$3,TRUE)*$E$9/1000,"")</f>
        <v>#N/A</v>
      </c>
      <c r="J7682" s="21" t="e">
        <f>IF(A7682&lt;&gt;"",VLOOKUP(B7682,'Ket qua do'!$C$5:$AP$50000,$J$3,TRUE)*$E$9/1000,"")</f>
        <v>#N/A</v>
      </c>
      <c r="K7682" s="21" t="e">
        <f>IF(A7682&lt;&gt;"",VLOOKUP(B7682,'Ket qua do'!$C$5:$AP$50000,$K$3,TRUE)*$E$9/1000,"")</f>
        <v>#N/A</v>
      </c>
      <c r="L7682" s="21" t="e">
        <f>IF(A7682&lt;&gt;"",VLOOKUP(B7682,'Ket qua do'!$C$5:$AP$50000,$L$3,TRUE),"")</f>
        <v>#N/A</v>
      </c>
    </row>
    <row r="7683" spans="1:12" x14ac:dyDescent="0.25">
      <c r="A7683" t="e">
        <f t="shared" si="125"/>
        <v>#N/A</v>
      </c>
      <c r="B7683" s="1" t="e">
        <f>IF(A7683&lt;&gt;"",VLOOKUP(A7683,'Ket qua do'!$B$5:$CE$50000,2,TRUE),"")</f>
        <v>#N/A</v>
      </c>
      <c r="C7683" s="19" t="e">
        <f>IF(A7683&lt;&gt;"",VLOOKUP(B7683,'Ket qua do'!$C$5:$AP$50000,$C$3,TRUE)*SQRT(3)*$C$11,"")</f>
        <v>#N/A</v>
      </c>
      <c r="D7683" s="21" t="e">
        <f>IF(A7683&lt;&gt;"",VLOOKUP(B7683,'Ket qua do'!$C$5:$AP$50000,$D$3,TRUE),"")</f>
        <v>#N/A</v>
      </c>
      <c r="E7683" s="21" t="e">
        <f>IF(A7683&lt;&gt;"",VLOOKUP(B7683,'Ket qua do'!$C$5:$AP$50000,$E$3,TRUE)*$C$12,"")</f>
        <v>#N/A</v>
      </c>
      <c r="F7683" s="21" t="e">
        <f>IF(A7683&lt;&gt;"",VLOOKUP(B7683,'Ket qua do'!$C$5:$AP$50000,$F$3,TRUE),"")</f>
        <v>#N/A</v>
      </c>
      <c r="G7683" s="21" t="e">
        <f>IF(A7683&lt;&gt;"",VLOOKUP(B7683,'Ket qua do'!$C$5:$AP$50000,$G$3,TRUE),"")</f>
        <v>#N/A</v>
      </c>
      <c r="H7683" s="21" t="e">
        <f>IF(A7683&lt;&gt;"",VLOOKUP(B7683,'Ket qua do'!$C$5:$AP$50000,$H$3,TRUE),"")</f>
        <v>#N/A</v>
      </c>
      <c r="I7683" s="21" t="e">
        <f>IF(A7683&lt;&gt;"",VLOOKUP(B7683,'Ket qua do'!$C$5:$AP$50000,$I$3,TRUE)*$E$9/1000,"")</f>
        <v>#N/A</v>
      </c>
      <c r="J7683" s="21" t="e">
        <f>IF(A7683&lt;&gt;"",VLOOKUP(B7683,'Ket qua do'!$C$5:$AP$50000,$J$3,TRUE)*$E$9/1000,"")</f>
        <v>#N/A</v>
      </c>
      <c r="K7683" s="21" t="e">
        <f>IF(A7683&lt;&gt;"",VLOOKUP(B7683,'Ket qua do'!$C$5:$AP$50000,$K$3,TRUE)*$E$9/1000,"")</f>
        <v>#N/A</v>
      </c>
      <c r="L7683" s="21" t="e">
        <f>IF(A7683&lt;&gt;"",VLOOKUP(B7683,'Ket qua do'!$C$5:$AP$50000,$L$3,TRUE),"")</f>
        <v>#N/A</v>
      </c>
    </row>
    <row r="7684" spans="1:12" x14ac:dyDescent="0.25">
      <c r="A7684" t="e">
        <f t="shared" si="125"/>
        <v>#N/A</v>
      </c>
      <c r="B7684" s="1" t="e">
        <f>IF(A7684&lt;&gt;"",VLOOKUP(A7684,'Ket qua do'!$B$5:$CE$50000,2,TRUE),"")</f>
        <v>#N/A</v>
      </c>
      <c r="C7684" s="19" t="e">
        <f>IF(A7684&lt;&gt;"",VLOOKUP(B7684,'Ket qua do'!$C$5:$AP$50000,$C$3,TRUE)*SQRT(3)*$C$11,"")</f>
        <v>#N/A</v>
      </c>
      <c r="D7684" s="21" t="e">
        <f>IF(A7684&lt;&gt;"",VLOOKUP(B7684,'Ket qua do'!$C$5:$AP$50000,$D$3,TRUE),"")</f>
        <v>#N/A</v>
      </c>
      <c r="E7684" s="21" t="e">
        <f>IF(A7684&lt;&gt;"",VLOOKUP(B7684,'Ket qua do'!$C$5:$AP$50000,$E$3,TRUE)*$C$12,"")</f>
        <v>#N/A</v>
      </c>
      <c r="F7684" s="21" t="e">
        <f>IF(A7684&lt;&gt;"",VLOOKUP(B7684,'Ket qua do'!$C$5:$AP$50000,$F$3,TRUE),"")</f>
        <v>#N/A</v>
      </c>
      <c r="G7684" s="21" t="e">
        <f>IF(A7684&lt;&gt;"",VLOOKUP(B7684,'Ket qua do'!$C$5:$AP$50000,$G$3,TRUE),"")</f>
        <v>#N/A</v>
      </c>
      <c r="H7684" s="21" t="e">
        <f>IF(A7684&lt;&gt;"",VLOOKUP(B7684,'Ket qua do'!$C$5:$AP$50000,$H$3,TRUE),"")</f>
        <v>#N/A</v>
      </c>
      <c r="I7684" s="21" t="e">
        <f>IF(A7684&lt;&gt;"",VLOOKUP(B7684,'Ket qua do'!$C$5:$AP$50000,$I$3,TRUE)*$E$9/1000,"")</f>
        <v>#N/A</v>
      </c>
      <c r="J7684" s="21" t="e">
        <f>IF(A7684&lt;&gt;"",VLOOKUP(B7684,'Ket qua do'!$C$5:$AP$50000,$J$3,TRUE)*$E$9/1000,"")</f>
        <v>#N/A</v>
      </c>
      <c r="K7684" s="21" t="e">
        <f>IF(A7684&lt;&gt;"",VLOOKUP(B7684,'Ket qua do'!$C$5:$AP$50000,$K$3,TRUE)*$E$9/1000,"")</f>
        <v>#N/A</v>
      </c>
      <c r="L7684" s="21" t="e">
        <f>IF(A7684&lt;&gt;"",VLOOKUP(B7684,'Ket qua do'!$C$5:$AP$50000,$L$3,TRUE),"")</f>
        <v>#N/A</v>
      </c>
    </row>
    <row r="7685" spans="1:12" x14ac:dyDescent="0.25">
      <c r="A7685" t="e">
        <f t="shared" si="125"/>
        <v>#N/A</v>
      </c>
      <c r="B7685" s="1" t="e">
        <f>IF(A7685&lt;&gt;"",VLOOKUP(A7685,'Ket qua do'!$B$5:$CE$50000,2,TRUE),"")</f>
        <v>#N/A</v>
      </c>
      <c r="C7685" s="19" t="e">
        <f>IF(A7685&lt;&gt;"",VLOOKUP(B7685,'Ket qua do'!$C$5:$AP$50000,$C$3,TRUE)*SQRT(3)*$C$11,"")</f>
        <v>#N/A</v>
      </c>
      <c r="D7685" s="21" t="e">
        <f>IF(A7685&lt;&gt;"",VLOOKUP(B7685,'Ket qua do'!$C$5:$AP$50000,$D$3,TRUE),"")</f>
        <v>#N/A</v>
      </c>
      <c r="E7685" s="21" t="e">
        <f>IF(A7685&lt;&gt;"",VLOOKUP(B7685,'Ket qua do'!$C$5:$AP$50000,$E$3,TRUE)*$C$12,"")</f>
        <v>#N/A</v>
      </c>
      <c r="F7685" s="21" t="e">
        <f>IF(A7685&lt;&gt;"",VLOOKUP(B7685,'Ket qua do'!$C$5:$AP$50000,$F$3,TRUE),"")</f>
        <v>#N/A</v>
      </c>
      <c r="G7685" s="21" t="e">
        <f>IF(A7685&lt;&gt;"",VLOOKUP(B7685,'Ket qua do'!$C$5:$AP$50000,$G$3,TRUE),"")</f>
        <v>#N/A</v>
      </c>
      <c r="H7685" s="21" t="e">
        <f>IF(A7685&lt;&gt;"",VLOOKUP(B7685,'Ket qua do'!$C$5:$AP$50000,$H$3,TRUE),"")</f>
        <v>#N/A</v>
      </c>
      <c r="I7685" s="21" t="e">
        <f>IF(A7685&lt;&gt;"",VLOOKUP(B7685,'Ket qua do'!$C$5:$AP$50000,$I$3,TRUE)*$E$9/1000,"")</f>
        <v>#N/A</v>
      </c>
      <c r="J7685" s="21" t="e">
        <f>IF(A7685&lt;&gt;"",VLOOKUP(B7685,'Ket qua do'!$C$5:$AP$50000,$J$3,TRUE)*$E$9/1000,"")</f>
        <v>#N/A</v>
      </c>
      <c r="K7685" s="21" t="e">
        <f>IF(A7685&lt;&gt;"",VLOOKUP(B7685,'Ket qua do'!$C$5:$AP$50000,$K$3,TRUE)*$E$9/1000,"")</f>
        <v>#N/A</v>
      </c>
      <c r="L7685" s="21" t="e">
        <f>IF(A7685&lt;&gt;"",VLOOKUP(B7685,'Ket qua do'!$C$5:$AP$50000,$L$3,TRUE),"")</f>
        <v>#N/A</v>
      </c>
    </row>
    <row r="7686" spans="1:12" x14ac:dyDescent="0.25">
      <c r="A7686" t="e">
        <f t="shared" si="125"/>
        <v>#N/A</v>
      </c>
      <c r="B7686" s="1" t="e">
        <f>IF(A7686&lt;&gt;"",VLOOKUP(A7686,'Ket qua do'!$B$5:$CE$50000,2,TRUE),"")</f>
        <v>#N/A</v>
      </c>
      <c r="C7686" s="19" t="e">
        <f>IF(A7686&lt;&gt;"",VLOOKUP(B7686,'Ket qua do'!$C$5:$AP$50000,$C$3,TRUE)*SQRT(3)*$C$11,"")</f>
        <v>#N/A</v>
      </c>
      <c r="D7686" s="21" t="e">
        <f>IF(A7686&lt;&gt;"",VLOOKUP(B7686,'Ket qua do'!$C$5:$AP$50000,$D$3,TRUE),"")</f>
        <v>#N/A</v>
      </c>
      <c r="E7686" s="21" t="e">
        <f>IF(A7686&lt;&gt;"",VLOOKUP(B7686,'Ket qua do'!$C$5:$AP$50000,$E$3,TRUE)*$C$12,"")</f>
        <v>#N/A</v>
      </c>
      <c r="F7686" s="21" t="e">
        <f>IF(A7686&lt;&gt;"",VLOOKUP(B7686,'Ket qua do'!$C$5:$AP$50000,$F$3,TRUE),"")</f>
        <v>#N/A</v>
      </c>
      <c r="G7686" s="21" t="e">
        <f>IF(A7686&lt;&gt;"",VLOOKUP(B7686,'Ket qua do'!$C$5:$AP$50000,$G$3,TRUE),"")</f>
        <v>#N/A</v>
      </c>
      <c r="H7686" s="21" t="e">
        <f>IF(A7686&lt;&gt;"",VLOOKUP(B7686,'Ket qua do'!$C$5:$AP$50000,$H$3,TRUE),"")</f>
        <v>#N/A</v>
      </c>
      <c r="I7686" s="21" t="e">
        <f>IF(A7686&lt;&gt;"",VLOOKUP(B7686,'Ket qua do'!$C$5:$AP$50000,$I$3,TRUE)*$E$9/1000,"")</f>
        <v>#N/A</v>
      </c>
      <c r="J7686" s="21" t="e">
        <f>IF(A7686&lt;&gt;"",VLOOKUP(B7686,'Ket qua do'!$C$5:$AP$50000,$J$3,TRUE)*$E$9/1000,"")</f>
        <v>#N/A</v>
      </c>
      <c r="K7686" s="21" t="e">
        <f>IF(A7686&lt;&gt;"",VLOOKUP(B7686,'Ket qua do'!$C$5:$AP$50000,$K$3,TRUE)*$E$9/1000,"")</f>
        <v>#N/A</v>
      </c>
      <c r="L7686" s="21" t="e">
        <f>IF(A7686&lt;&gt;"",VLOOKUP(B7686,'Ket qua do'!$C$5:$AP$50000,$L$3,TRUE),"")</f>
        <v>#N/A</v>
      </c>
    </row>
    <row r="7687" spans="1:12" x14ac:dyDescent="0.25">
      <c r="A7687" t="e">
        <f t="shared" si="125"/>
        <v>#N/A</v>
      </c>
      <c r="B7687" s="1" t="e">
        <f>IF(A7687&lt;&gt;"",VLOOKUP(A7687,'Ket qua do'!$B$5:$CE$50000,2,TRUE),"")</f>
        <v>#N/A</v>
      </c>
      <c r="C7687" s="19" t="e">
        <f>IF(A7687&lt;&gt;"",VLOOKUP(B7687,'Ket qua do'!$C$5:$AP$50000,$C$3,TRUE)*SQRT(3)*$C$11,"")</f>
        <v>#N/A</v>
      </c>
      <c r="D7687" s="21" t="e">
        <f>IF(A7687&lt;&gt;"",VLOOKUP(B7687,'Ket qua do'!$C$5:$AP$50000,$D$3,TRUE),"")</f>
        <v>#N/A</v>
      </c>
      <c r="E7687" s="21" t="e">
        <f>IF(A7687&lt;&gt;"",VLOOKUP(B7687,'Ket qua do'!$C$5:$AP$50000,$E$3,TRUE)*$C$12,"")</f>
        <v>#N/A</v>
      </c>
      <c r="F7687" s="21" t="e">
        <f>IF(A7687&lt;&gt;"",VLOOKUP(B7687,'Ket qua do'!$C$5:$AP$50000,$F$3,TRUE),"")</f>
        <v>#N/A</v>
      </c>
      <c r="G7687" s="21" t="e">
        <f>IF(A7687&lt;&gt;"",VLOOKUP(B7687,'Ket qua do'!$C$5:$AP$50000,$G$3,TRUE),"")</f>
        <v>#N/A</v>
      </c>
      <c r="H7687" s="21" t="e">
        <f>IF(A7687&lt;&gt;"",VLOOKUP(B7687,'Ket qua do'!$C$5:$AP$50000,$H$3,TRUE),"")</f>
        <v>#N/A</v>
      </c>
      <c r="I7687" s="21" t="e">
        <f>IF(A7687&lt;&gt;"",VLOOKUP(B7687,'Ket qua do'!$C$5:$AP$50000,$I$3,TRUE)*$E$9/1000,"")</f>
        <v>#N/A</v>
      </c>
      <c r="J7687" s="21" t="e">
        <f>IF(A7687&lt;&gt;"",VLOOKUP(B7687,'Ket qua do'!$C$5:$AP$50000,$J$3,TRUE)*$E$9/1000,"")</f>
        <v>#N/A</v>
      </c>
      <c r="K7687" s="21" t="e">
        <f>IF(A7687&lt;&gt;"",VLOOKUP(B7687,'Ket qua do'!$C$5:$AP$50000,$K$3,TRUE)*$E$9/1000,"")</f>
        <v>#N/A</v>
      </c>
      <c r="L7687" s="21" t="e">
        <f>IF(A7687&lt;&gt;"",VLOOKUP(B7687,'Ket qua do'!$C$5:$AP$50000,$L$3,TRUE),"")</f>
        <v>#N/A</v>
      </c>
    </row>
    <row r="7688" spans="1:12" x14ac:dyDescent="0.25">
      <c r="A7688" t="e">
        <f t="shared" si="125"/>
        <v>#N/A</v>
      </c>
      <c r="B7688" s="1" t="e">
        <f>IF(A7688&lt;&gt;"",VLOOKUP(A7688,'Ket qua do'!$B$5:$CE$50000,2,TRUE),"")</f>
        <v>#N/A</v>
      </c>
      <c r="C7688" s="19" t="e">
        <f>IF(A7688&lt;&gt;"",VLOOKUP(B7688,'Ket qua do'!$C$5:$AP$50000,$C$3,TRUE)*SQRT(3)*$C$11,"")</f>
        <v>#N/A</v>
      </c>
      <c r="D7688" s="21" t="e">
        <f>IF(A7688&lt;&gt;"",VLOOKUP(B7688,'Ket qua do'!$C$5:$AP$50000,$D$3,TRUE),"")</f>
        <v>#N/A</v>
      </c>
      <c r="E7688" s="21" t="e">
        <f>IF(A7688&lt;&gt;"",VLOOKUP(B7688,'Ket qua do'!$C$5:$AP$50000,$E$3,TRUE)*$C$12,"")</f>
        <v>#N/A</v>
      </c>
      <c r="F7688" s="21" t="e">
        <f>IF(A7688&lt;&gt;"",VLOOKUP(B7688,'Ket qua do'!$C$5:$AP$50000,$F$3,TRUE),"")</f>
        <v>#N/A</v>
      </c>
      <c r="G7688" s="21" t="e">
        <f>IF(A7688&lt;&gt;"",VLOOKUP(B7688,'Ket qua do'!$C$5:$AP$50000,$G$3,TRUE),"")</f>
        <v>#N/A</v>
      </c>
      <c r="H7688" s="21" t="e">
        <f>IF(A7688&lt;&gt;"",VLOOKUP(B7688,'Ket qua do'!$C$5:$AP$50000,$H$3,TRUE),"")</f>
        <v>#N/A</v>
      </c>
      <c r="I7688" s="21" t="e">
        <f>IF(A7688&lt;&gt;"",VLOOKUP(B7688,'Ket qua do'!$C$5:$AP$50000,$I$3,TRUE)*$E$9/1000,"")</f>
        <v>#N/A</v>
      </c>
      <c r="J7688" s="21" t="e">
        <f>IF(A7688&lt;&gt;"",VLOOKUP(B7688,'Ket qua do'!$C$5:$AP$50000,$J$3,TRUE)*$E$9/1000,"")</f>
        <v>#N/A</v>
      </c>
      <c r="K7688" s="21" t="e">
        <f>IF(A7688&lt;&gt;"",VLOOKUP(B7688,'Ket qua do'!$C$5:$AP$50000,$K$3,TRUE)*$E$9/1000,"")</f>
        <v>#N/A</v>
      </c>
      <c r="L7688" s="21" t="e">
        <f>IF(A7688&lt;&gt;"",VLOOKUP(B7688,'Ket qua do'!$C$5:$AP$50000,$L$3,TRUE),"")</f>
        <v>#N/A</v>
      </c>
    </row>
    <row r="7689" spans="1:12" x14ac:dyDescent="0.25">
      <c r="A7689" t="e">
        <f t="shared" si="125"/>
        <v>#N/A</v>
      </c>
      <c r="B7689" s="1" t="e">
        <f>IF(A7689&lt;&gt;"",VLOOKUP(A7689,'Ket qua do'!$B$5:$CE$50000,2,TRUE),"")</f>
        <v>#N/A</v>
      </c>
      <c r="C7689" s="19" t="e">
        <f>IF(A7689&lt;&gt;"",VLOOKUP(B7689,'Ket qua do'!$C$5:$AP$50000,$C$3,TRUE)*SQRT(3)*$C$11,"")</f>
        <v>#N/A</v>
      </c>
      <c r="D7689" s="21" t="e">
        <f>IF(A7689&lt;&gt;"",VLOOKUP(B7689,'Ket qua do'!$C$5:$AP$50000,$D$3,TRUE),"")</f>
        <v>#N/A</v>
      </c>
      <c r="E7689" s="21" t="e">
        <f>IF(A7689&lt;&gt;"",VLOOKUP(B7689,'Ket qua do'!$C$5:$AP$50000,$E$3,TRUE)*$C$12,"")</f>
        <v>#N/A</v>
      </c>
      <c r="F7689" s="21" t="e">
        <f>IF(A7689&lt;&gt;"",VLOOKUP(B7689,'Ket qua do'!$C$5:$AP$50000,$F$3,TRUE),"")</f>
        <v>#N/A</v>
      </c>
      <c r="G7689" s="21" t="e">
        <f>IF(A7689&lt;&gt;"",VLOOKUP(B7689,'Ket qua do'!$C$5:$AP$50000,$G$3,TRUE),"")</f>
        <v>#N/A</v>
      </c>
      <c r="H7689" s="21" t="e">
        <f>IF(A7689&lt;&gt;"",VLOOKUP(B7689,'Ket qua do'!$C$5:$AP$50000,$H$3,TRUE),"")</f>
        <v>#N/A</v>
      </c>
      <c r="I7689" s="21" t="e">
        <f>IF(A7689&lt;&gt;"",VLOOKUP(B7689,'Ket qua do'!$C$5:$AP$50000,$I$3,TRUE)*$E$9/1000,"")</f>
        <v>#N/A</v>
      </c>
      <c r="J7689" s="21" t="e">
        <f>IF(A7689&lt;&gt;"",VLOOKUP(B7689,'Ket qua do'!$C$5:$AP$50000,$J$3,TRUE)*$E$9/1000,"")</f>
        <v>#N/A</v>
      </c>
      <c r="K7689" s="21" t="e">
        <f>IF(A7689&lt;&gt;"",VLOOKUP(B7689,'Ket qua do'!$C$5:$AP$50000,$K$3,TRUE)*$E$9/1000,"")</f>
        <v>#N/A</v>
      </c>
      <c r="L7689" s="21" t="e">
        <f>IF(A7689&lt;&gt;"",VLOOKUP(B7689,'Ket qua do'!$C$5:$AP$50000,$L$3,TRUE),"")</f>
        <v>#N/A</v>
      </c>
    </row>
    <row r="7690" spans="1:12" x14ac:dyDescent="0.25">
      <c r="A7690" t="e">
        <f t="shared" si="125"/>
        <v>#N/A</v>
      </c>
      <c r="B7690" s="1" t="e">
        <f>IF(A7690&lt;&gt;"",VLOOKUP(A7690,'Ket qua do'!$B$5:$CE$50000,2,TRUE),"")</f>
        <v>#N/A</v>
      </c>
      <c r="C7690" s="19" t="e">
        <f>IF(A7690&lt;&gt;"",VLOOKUP(B7690,'Ket qua do'!$C$5:$AP$50000,$C$3,TRUE)*SQRT(3)*$C$11,"")</f>
        <v>#N/A</v>
      </c>
      <c r="D7690" s="21" t="e">
        <f>IF(A7690&lt;&gt;"",VLOOKUP(B7690,'Ket qua do'!$C$5:$AP$50000,$D$3,TRUE),"")</f>
        <v>#N/A</v>
      </c>
      <c r="E7690" s="21" t="e">
        <f>IF(A7690&lt;&gt;"",VLOOKUP(B7690,'Ket qua do'!$C$5:$AP$50000,$E$3,TRUE)*$C$12,"")</f>
        <v>#N/A</v>
      </c>
      <c r="F7690" s="21" t="e">
        <f>IF(A7690&lt;&gt;"",VLOOKUP(B7690,'Ket qua do'!$C$5:$AP$50000,$F$3,TRUE),"")</f>
        <v>#N/A</v>
      </c>
      <c r="G7690" s="21" t="e">
        <f>IF(A7690&lt;&gt;"",VLOOKUP(B7690,'Ket qua do'!$C$5:$AP$50000,$G$3,TRUE),"")</f>
        <v>#N/A</v>
      </c>
      <c r="H7690" s="21" t="e">
        <f>IF(A7690&lt;&gt;"",VLOOKUP(B7690,'Ket qua do'!$C$5:$AP$50000,$H$3,TRUE),"")</f>
        <v>#N/A</v>
      </c>
      <c r="I7690" s="21" t="e">
        <f>IF(A7690&lt;&gt;"",VLOOKUP(B7690,'Ket qua do'!$C$5:$AP$50000,$I$3,TRUE)*$E$9/1000,"")</f>
        <v>#N/A</v>
      </c>
      <c r="J7690" s="21" t="e">
        <f>IF(A7690&lt;&gt;"",VLOOKUP(B7690,'Ket qua do'!$C$5:$AP$50000,$J$3,TRUE)*$E$9/1000,"")</f>
        <v>#N/A</v>
      </c>
      <c r="K7690" s="21" t="e">
        <f>IF(A7690&lt;&gt;"",VLOOKUP(B7690,'Ket qua do'!$C$5:$AP$50000,$K$3,TRUE)*$E$9/1000,"")</f>
        <v>#N/A</v>
      </c>
      <c r="L7690" s="21" t="e">
        <f>IF(A7690&lt;&gt;"",VLOOKUP(B7690,'Ket qua do'!$C$5:$AP$50000,$L$3,TRUE),"")</f>
        <v>#N/A</v>
      </c>
    </row>
    <row r="7691" spans="1:12" x14ac:dyDescent="0.25">
      <c r="A7691" t="e">
        <f t="shared" si="125"/>
        <v>#N/A</v>
      </c>
      <c r="B7691" s="1" t="e">
        <f>IF(A7691&lt;&gt;"",VLOOKUP(A7691,'Ket qua do'!$B$5:$CE$50000,2,TRUE),"")</f>
        <v>#N/A</v>
      </c>
      <c r="C7691" s="19" t="e">
        <f>IF(A7691&lt;&gt;"",VLOOKUP(B7691,'Ket qua do'!$C$5:$AP$50000,$C$3,TRUE)*SQRT(3)*$C$11,"")</f>
        <v>#N/A</v>
      </c>
      <c r="D7691" s="21" t="e">
        <f>IF(A7691&lt;&gt;"",VLOOKUP(B7691,'Ket qua do'!$C$5:$AP$50000,$D$3,TRUE),"")</f>
        <v>#N/A</v>
      </c>
      <c r="E7691" s="21" t="e">
        <f>IF(A7691&lt;&gt;"",VLOOKUP(B7691,'Ket qua do'!$C$5:$AP$50000,$E$3,TRUE)*$C$12,"")</f>
        <v>#N/A</v>
      </c>
      <c r="F7691" s="21" t="e">
        <f>IF(A7691&lt;&gt;"",VLOOKUP(B7691,'Ket qua do'!$C$5:$AP$50000,$F$3,TRUE),"")</f>
        <v>#N/A</v>
      </c>
      <c r="G7691" s="21" t="e">
        <f>IF(A7691&lt;&gt;"",VLOOKUP(B7691,'Ket qua do'!$C$5:$AP$50000,$G$3,TRUE),"")</f>
        <v>#N/A</v>
      </c>
      <c r="H7691" s="21" t="e">
        <f>IF(A7691&lt;&gt;"",VLOOKUP(B7691,'Ket qua do'!$C$5:$AP$50000,$H$3,TRUE),"")</f>
        <v>#N/A</v>
      </c>
      <c r="I7691" s="21" t="e">
        <f>IF(A7691&lt;&gt;"",VLOOKUP(B7691,'Ket qua do'!$C$5:$AP$50000,$I$3,TRUE)*$E$9/1000,"")</f>
        <v>#N/A</v>
      </c>
      <c r="J7691" s="21" t="e">
        <f>IF(A7691&lt;&gt;"",VLOOKUP(B7691,'Ket qua do'!$C$5:$AP$50000,$J$3,TRUE)*$E$9/1000,"")</f>
        <v>#N/A</v>
      </c>
      <c r="K7691" s="21" t="e">
        <f>IF(A7691&lt;&gt;"",VLOOKUP(B7691,'Ket qua do'!$C$5:$AP$50000,$K$3,TRUE)*$E$9/1000,"")</f>
        <v>#N/A</v>
      </c>
      <c r="L7691" s="21" t="e">
        <f>IF(A7691&lt;&gt;"",VLOOKUP(B7691,'Ket qua do'!$C$5:$AP$50000,$L$3,TRUE),"")</f>
        <v>#N/A</v>
      </c>
    </row>
    <row r="7692" spans="1:12" x14ac:dyDescent="0.25">
      <c r="A7692" t="e">
        <f t="shared" si="125"/>
        <v>#N/A</v>
      </c>
      <c r="B7692" s="1" t="e">
        <f>IF(A7692&lt;&gt;"",VLOOKUP(A7692,'Ket qua do'!$B$5:$CE$50000,2,TRUE),"")</f>
        <v>#N/A</v>
      </c>
      <c r="C7692" s="19" t="e">
        <f>IF(A7692&lt;&gt;"",VLOOKUP(B7692,'Ket qua do'!$C$5:$AP$50000,$C$3,TRUE)*SQRT(3)*$C$11,"")</f>
        <v>#N/A</v>
      </c>
      <c r="D7692" s="21" t="e">
        <f>IF(A7692&lt;&gt;"",VLOOKUP(B7692,'Ket qua do'!$C$5:$AP$50000,$D$3,TRUE),"")</f>
        <v>#N/A</v>
      </c>
      <c r="E7692" s="21" t="e">
        <f>IF(A7692&lt;&gt;"",VLOOKUP(B7692,'Ket qua do'!$C$5:$AP$50000,$E$3,TRUE)*$C$12,"")</f>
        <v>#N/A</v>
      </c>
      <c r="F7692" s="21" t="e">
        <f>IF(A7692&lt;&gt;"",VLOOKUP(B7692,'Ket qua do'!$C$5:$AP$50000,$F$3,TRUE),"")</f>
        <v>#N/A</v>
      </c>
      <c r="G7692" s="21" t="e">
        <f>IF(A7692&lt;&gt;"",VLOOKUP(B7692,'Ket qua do'!$C$5:$AP$50000,$G$3,TRUE),"")</f>
        <v>#N/A</v>
      </c>
      <c r="H7692" s="21" t="e">
        <f>IF(A7692&lt;&gt;"",VLOOKUP(B7692,'Ket qua do'!$C$5:$AP$50000,$H$3,TRUE),"")</f>
        <v>#N/A</v>
      </c>
      <c r="I7692" s="21" t="e">
        <f>IF(A7692&lt;&gt;"",VLOOKUP(B7692,'Ket qua do'!$C$5:$AP$50000,$I$3,TRUE)*$E$9/1000,"")</f>
        <v>#N/A</v>
      </c>
      <c r="J7692" s="21" t="e">
        <f>IF(A7692&lt;&gt;"",VLOOKUP(B7692,'Ket qua do'!$C$5:$AP$50000,$J$3,TRUE)*$E$9/1000,"")</f>
        <v>#N/A</v>
      </c>
      <c r="K7692" s="21" t="e">
        <f>IF(A7692&lt;&gt;"",VLOOKUP(B7692,'Ket qua do'!$C$5:$AP$50000,$K$3,TRUE)*$E$9/1000,"")</f>
        <v>#N/A</v>
      </c>
      <c r="L7692" s="21" t="e">
        <f>IF(A7692&lt;&gt;"",VLOOKUP(B7692,'Ket qua do'!$C$5:$AP$50000,$L$3,TRUE),"")</f>
        <v>#N/A</v>
      </c>
    </row>
    <row r="7693" spans="1:12" x14ac:dyDescent="0.25">
      <c r="A7693" t="e">
        <f t="shared" si="125"/>
        <v>#N/A</v>
      </c>
      <c r="B7693" s="1" t="e">
        <f>IF(A7693&lt;&gt;"",VLOOKUP(A7693,'Ket qua do'!$B$5:$CE$50000,2,TRUE),"")</f>
        <v>#N/A</v>
      </c>
      <c r="C7693" s="19" t="e">
        <f>IF(A7693&lt;&gt;"",VLOOKUP(B7693,'Ket qua do'!$C$5:$AP$50000,$C$3,TRUE)*SQRT(3)*$C$11,"")</f>
        <v>#N/A</v>
      </c>
      <c r="D7693" s="21" t="e">
        <f>IF(A7693&lt;&gt;"",VLOOKUP(B7693,'Ket qua do'!$C$5:$AP$50000,$D$3,TRUE),"")</f>
        <v>#N/A</v>
      </c>
      <c r="E7693" s="21" t="e">
        <f>IF(A7693&lt;&gt;"",VLOOKUP(B7693,'Ket qua do'!$C$5:$AP$50000,$E$3,TRUE)*$C$12,"")</f>
        <v>#N/A</v>
      </c>
      <c r="F7693" s="21" t="e">
        <f>IF(A7693&lt;&gt;"",VLOOKUP(B7693,'Ket qua do'!$C$5:$AP$50000,$F$3,TRUE),"")</f>
        <v>#N/A</v>
      </c>
      <c r="G7693" s="21" t="e">
        <f>IF(A7693&lt;&gt;"",VLOOKUP(B7693,'Ket qua do'!$C$5:$AP$50000,$G$3,TRUE),"")</f>
        <v>#N/A</v>
      </c>
      <c r="H7693" s="21" t="e">
        <f>IF(A7693&lt;&gt;"",VLOOKUP(B7693,'Ket qua do'!$C$5:$AP$50000,$H$3,TRUE),"")</f>
        <v>#N/A</v>
      </c>
      <c r="I7693" s="21" t="e">
        <f>IF(A7693&lt;&gt;"",VLOOKUP(B7693,'Ket qua do'!$C$5:$AP$50000,$I$3,TRUE)*$E$9/1000,"")</f>
        <v>#N/A</v>
      </c>
      <c r="J7693" s="21" t="e">
        <f>IF(A7693&lt;&gt;"",VLOOKUP(B7693,'Ket qua do'!$C$5:$AP$50000,$J$3,TRUE)*$E$9/1000,"")</f>
        <v>#N/A</v>
      </c>
      <c r="K7693" s="21" t="e">
        <f>IF(A7693&lt;&gt;"",VLOOKUP(B7693,'Ket qua do'!$C$5:$AP$50000,$K$3,TRUE)*$E$9/1000,"")</f>
        <v>#N/A</v>
      </c>
      <c r="L7693" s="21" t="e">
        <f>IF(A7693&lt;&gt;"",VLOOKUP(B7693,'Ket qua do'!$C$5:$AP$50000,$L$3,TRUE),"")</f>
        <v>#N/A</v>
      </c>
    </row>
    <row r="7694" spans="1:12" x14ac:dyDescent="0.25">
      <c r="A7694" t="e">
        <f t="shared" si="125"/>
        <v>#N/A</v>
      </c>
      <c r="B7694" s="1" t="e">
        <f>IF(A7694&lt;&gt;"",VLOOKUP(A7694,'Ket qua do'!$B$5:$CE$50000,2,TRUE),"")</f>
        <v>#N/A</v>
      </c>
      <c r="C7694" s="19" t="e">
        <f>IF(A7694&lt;&gt;"",VLOOKUP(B7694,'Ket qua do'!$C$5:$AP$50000,$C$3,TRUE)*SQRT(3)*$C$11,"")</f>
        <v>#N/A</v>
      </c>
      <c r="D7694" s="21" t="e">
        <f>IF(A7694&lt;&gt;"",VLOOKUP(B7694,'Ket qua do'!$C$5:$AP$50000,$D$3,TRUE),"")</f>
        <v>#N/A</v>
      </c>
      <c r="E7694" s="21" t="e">
        <f>IF(A7694&lt;&gt;"",VLOOKUP(B7694,'Ket qua do'!$C$5:$AP$50000,$E$3,TRUE)*$C$12,"")</f>
        <v>#N/A</v>
      </c>
      <c r="F7694" s="21" t="e">
        <f>IF(A7694&lt;&gt;"",VLOOKUP(B7694,'Ket qua do'!$C$5:$AP$50000,$F$3,TRUE),"")</f>
        <v>#N/A</v>
      </c>
      <c r="G7694" s="21" t="e">
        <f>IF(A7694&lt;&gt;"",VLOOKUP(B7694,'Ket qua do'!$C$5:$AP$50000,$G$3,TRUE),"")</f>
        <v>#N/A</v>
      </c>
      <c r="H7694" s="21" t="e">
        <f>IF(A7694&lt;&gt;"",VLOOKUP(B7694,'Ket qua do'!$C$5:$AP$50000,$H$3,TRUE),"")</f>
        <v>#N/A</v>
      </c>
      <c r="I7694" s="21" t="e">
        <f>IF(A7694&lt;&gt;"",VLOOKUP(B7694,'Ket qua do'!$C$5:$AP$50000,$I$3,TRUE)*$E$9/1000,"")</f>
        <v>#N/A</v>
      </c>
      <c r="J7694" s="21" t="e">
        <f>IF(A7694&lt;&gt;"",VLOOKUP(B7694,'Ket qua do'!$C$5:$AP$50000,$J$3,TRUE)*$E$9/1000,"")</f>
        <v>#N/A</v>
      </c>
      <c r="K7694" s="21" t="e">
        <f>IF(A7694&lt;&gt;"",VLOOKUP(B7694,'Ket qua do'!$C$5:$AP$50000,$K$3,TRUE)*$E$9/1000,"")</f>
        <v>#N/A</v>
      </c>
      <c r="L7694" s="21" t="e">
        <f>IF(A7694&lt;&gt;"",VLOOKUP(B7694,'Ket qua do'!$C$5:$AP$50000,$L$3,TRUE),"")</f>
        <v>#N/A</v>
      </c>
    </row>
    <row r="7695" spans="1:12" x14ac:dyDescent="0.25">
      <c r="A7695" t="e">
        <f t="shared" si="125"/>
        <v>#N/A</v>
      </c>
      <c r="B7695" s="1" t="e">
        <f>IF(A7695&lt;&gt;"",VLOOKUP(A7695,'Ket qua do'!$B$5:$CE$50000,2,TRUE),"")</f>
        <v>#N/A</v>
      </c>
      <c r="C7695" s="19" t="e">
        <f>IF(A7695&lt;&gt;"",VLOOKUP(B7695,'Ket qua do'!$C$5:$AP$50000,$C$3,TRUE)*SQRT(3)*$C$11,"")</f>
        <v>#N/A</v>
      </c>
      <c r="D7695" s="21" t="e">
        <f>IF(A7695&lt;&gt;"",VLOOKUP(B7695,'Ket qua do'!$C$5:$AP$50000,$D$3,TRUE),"")</f>
        <v>#N/A</v>
      </c>
      <c r="E7695" s="21" t="e">
        <f>IF(A7695&lt;&gt;"",VLOOKUP(B7695,'Ket qua do'!$C$5:$AP$50000,$E$3,TRUE)*$C$12,"")</f>
        <v>#N/A</v>
      </c>
      <c r="F7695" s="21" t="e">
        <f>IF(A7695&lt;&gt;"",VLOOKUP(B7695,'Ket qua do'!$C$5:$AP$50000,$F$3,TRUE),"")</f>
        <v>#N/A</v>
      </c>
      <c r="G7695" s="21" t="e">
        <f>IF(A7695&lt;&gt;"",VLOOKUP(B7695,'Ket qua do'!$C$5:$AP$50000,$G$3,TRUE),"")</f>
        <v>#N/A</v>
      </c>
      <c r="H7695" s="21" t="e">
        <f>IF(A7695&lt;&gt;"",VLOOKUP(B7695,'Ket qua do'!$C$5:$AP$50000,$H$3,TRUE),"")</f>
        <v>#N/A</v>
      </c>
      <c r="I7695" s="21" t="e">
        <f>IF(A7695&lt;&gt;"",VLOOKUP(B7695,'Ket qua do'!$C$5:$AP$50000,$I$3,TRUE)*$E$9/1000,"")</f>
        <v>#N/A</v>
      </c>
      <c r="J7695" s="21" t="e">
        <f>IF(A7695&lt;&gt;"",VLOOKUP(B7695,'Ket qua do'!$C$5:$AP$50000,$J$3,TRUE)*$E$9/1000,"")</f>
        <v>#N/A</v>
      </c>
      <c r="K7695" s="21" t="e">
        <f>IF(A7695&lt;&gt;"",VLOOKUP(B7695,'Ket qua do'!$C$5:$AP$50000,$K$3,TRUE)*$E$9/1000,"")</f>
        <v>#N/A</v>
      </c>
      <c r="L7695" s="21" t="e">
        <f>IF(A7695&lt;&gt;"",VLOOKUP(B7695,'Ket qua do'!$C$5:$AP$50000,$L$3,TRUE),"")</f>
        <v>#N/A</v>
      </c>
    </row>
    <row r="7696" spans="1:12" x14ac:dyDescent="0.25">
      <c r="A7696" t="e">
        <f t="shared" si="125"/>
        <v>#N/A</v>
      </c>
      <c r="B7696" s="1" t="e">
        <f>IF(A7696&lt;&gt;"",VLOOKUP(A7696,'Ket qua do'!$B$5:$CE$50000,2,TRUE),"")</f>
        <v>#N/A</v>
      </c>
      <c r="C7696" s="19" t="e">
        <f>IF(A7696&lt;&gt;"",VLOOKUP(B7696,'Ket qua do'!$C$5:$AP$50000,$C$3,TRUE)*SQRT(3)*$C$11,"")</f>
        <v>#N/A</v>
      </c>
      <c r="D7696" s="21" t="e">
        <f>IF(A7696&lt;&gt;"",VLOOKUP(B7696,'Ket qua do'!$C$5:$AP$50000,$D$3,TRUE),"")</f>
        <v>#N/A</v>
      </c>
      <c r="E7696" s="21" t="e">
        <f>IF(A7696&lt;&gt;"",VLOOKUP(B7696,'Ket qua do'!$C$5:$AP$50000,$E$3,TRUE)*$C$12,"")</f>
        <v>#N/A</v>
      </c>
      <c r="F7696" s="21" t="e">
        <f>IF(A7696&lt;&gt;"",VLOOKUP(B7696,'Ket qua do'!$C$5:$AP$50000,$F$3,TRUE),"")</f>
        <v>#N/A</v>
      </c>
      <c r="G7696" s="21" t="e">
        <f>IF(A7696&lt;&gt;"",VLOOKUP(B7696,'Ket qua do'!$C$5:$AP$50000,$G$3,TRUE),"")</f>
        <v>#N/A</v>
      </c>
      <c r="H7696" s="21" t="e">
        <f>IF(A7696&lt;&gt;"",VLOOKUP(B7696,'Ket qua do'!$C$5:$AP$50000,$H$3,TRUE),"")</f>
        <v>#N/A</v>
      </c>
      <c r="I7696" s="21" t="e">
        <f>IF(A7696&lt;&gt;"",VLOOKUP(B7696,'Ket qua do'!$C$5:$AP$50000,$I$3,TRUE)*$E$9/1000,"")</f>
        <v>#N/A</v>
      </c>
      <c r="J7696" s="21" t="e">
        <f>IF(A7696&lt;&gt;"",VLOOKUP(B7696,'Ket qua do'!$C$5:$AP$50000,$J$3,TRUE)*$E$9/1000,"")</f>
        <v>#N/A</v>
      </c>
      <c r="K7696" s="21" t="e">
        <f>IF(A7696&lt;&gt;"",VLOOKUP(B7696,'Ket qua do'!$C$5:$AP$50000,$K$3,TRUE)*$E$9/1000,"")</f>
        <v>#N/A</v>
      </c>
      <c r="L7696" s="21" t="e">
        <f>IF(A7696&lt;&gt;"",VLOOKUP(B7696,'Ket qua do'!$C$5:$AP$50000,$L$3,TRUE),"")</f>
        <v>#N/A</v>
      </c>
    </row>
    <row r="7697" spans="1:12" x14ac:dyDescent="0.25">
      <c r="A7697" t="e">
        <f t="shared" si="125"/>
        <v>#N/A</v>
      </c>
      <c r="B7697" s="1" t="e">
        <f>IF(A7697&lt;&gt;"",VLOOKUP(A7697,'Ket qua do'!$B$5:$CE$50000,2,TRUE),"")</f>
        <v>#N/A</v>
      </c>
      <c r="C7697" s="19" t="e">
        <f>IF(A7697&lt;&gt;"",VLOOKUP(B7697,'Ket qua do'!$C$5:$AP$50000,$C$3,TRUE)*SQRT(3)*$C$11,"")</f>
        <v>#N/A</v>
      </c>
      <c r="D7697" s="21" t="e">
        <f>IF(A7697&lt;&gt;"",VLOOKUP(B7697,'Ket qua do'!$C$5:$AP$50000,$D$3,TRUE),"")</f>
        <v>#N/A</v>
      </c>
      <c r="E7697" s="21" t="e">
        <f>IF(A7697&lt;&gt;"",VLOOKUP(B7697,'Ket qua do'!$C$5:$AP$50000,$E$3,TRUE)*$C$12,"")</f>
        <v>#N/A</v>
      </c>
      <c r="F7697" s="21" t="e">
        <f>IF(A7697&lt;&gt;"",VLOOKUP(B7697,'Ket qua do'!$C$5:$AP$50000,$F$3,TRUE),"")</f>
        <v>#N/A</v>
      </c>
      <c r="G7697" s="21" t="e">
        <f>IF(A7697&lt;&gt;"",VLOOKUP(B7697,'Ket qua do'!$C$5:$AP$50000,$G$3,TRUE),"")</f>
        <v>#N/A</v>
      </c>
      <c r="H7697" s="21" t="e">
        <f>IF(A7697&lt;&gt;"",VLOOKUP(B7697,'Ket qua do'!$C$5:$AP$50000,$H$3,TRUE),"")</f>
        <v>#N/A</v>
      </c>
      <c r="I7697" s="21" t="e">
        <f>IF(A7697&lt;&gt;"",VLOOKUP(B7697,'Ket qua do'!$C$5:$AP$50000,$I$3,TRUE)*$E$9/1000,"")</f>
        <v>#N/A</v>
      </c>
      <c r="J7697" s="21" t="e">
        <f>IF(A7697&lt;&gt;"",VLOOKUP(B7697,'Ket qua do'!$C$5:$AP$50000,$J$3,TRUE)*$E$9/1000,"")</f>
        <v>#N/A</v>
      </c>
      <c r="K7697" s="21" t="e">
        <f>IF(A7697&lt;&gt;"",VLOOKUP(B7697,'Ket qua do'!$C$5:$AP$50000,$K$3,TRUE)*$E$9/1000,"")</f>
        <v>#N/A</v>
      </c>
      <c r="L7697" s="21" t="e">
        <f>IF(A7697&lt;&gt;"",VLOOKUP(B7697,'Ket qua do'!$C$5:$AP$50000,$L$3,TRUE),"")</f>
        <v>#N/A</v>
      </c>
    </row>
    <row r="7698" spans="1:12" x14ac:dyDescent="0.25">
      <c r="A7698" t="e">
        <f t="shared" si="125"/>
        <v>#N/A</v>
      </c>
      <c r="B7698" s="1" t="e">
        <f>IF(A7698&lt;&gt;"",VLOOKUP(A7698,'Ket qua do'!$B$5:$CE$50000,2,TRUE),"")</f>
        <v>#N/A</v>
      </c>
      <c r="C7698" s="19" t="e">
        <f>IF(A7698&lt;&gt;"",VLOOKUP(B7698,'Ket qua do'!$C$5:$AP$50000,$C$3,TRUE)*SQRT(3)*$C$11,"")</f>
        <v>#N/A</v>
      </c>
      <c r="D7698" s="21" t="e">
        <f>IF(A7698&lt;&gt;"",VLOOKUP(B7698,'Ket qua do'!$C$5:$AP$50000,$D$3,TRUE),"")</f>
        <v>#N/A</v>
      </c>
      <c r="E7698" s="21" t="e">
        <f>IF(A7698&lt;&gt;"",VLOOKUP(B7698,'Ket qua do'!$C$5:$AP$50000,$E$3,TRUE)*$C$12,"")</f>
        <v>#N/A</v>
      </c>
      <c r="F7698" s="21" t="e">
        <f>IF(A7698&lt;&gt;"",VLOOKUP(B7698,'Ket qua do'!$C$5:$AP$50000,$F$3,TRUE),"")</f>
        <v>#N/A</v>
      </c>
      <c r="G7698" s="21" t="e">
        <f>IF(A7698&lt;&gt;"",VLOOKUP(B7698,'Ket qua do'!$C$5:$AP$50000,$G$3,TRUE),"")</f>
        <v>#N/A</v>
      </c>
      <c r="H7698" s="21" t="e">
        <f>IF(A7698&lt;&gt;"",VLOOKUP(B7698,'Ket qua do'!$C$5:$AP$50000,$H$3,TRUE),"")</f>
        <v>#N/A</v>
      </c>
      <c r="I7698" s="21" t="e">
        <f>IF(A7698&lt;&gt;"",VLOOKUP(B7698,'Ket qua do'!$C$5:$AP$50000,$I$3,TRUE)*$E$9/1000,"")</f>
        <v>#N/A</v>
      </c>
      <c r="J7698" s="21" t="e">
        <f>IF(A7698&lt;&gt;"",VLOOKUP(B7698,'Ket qua do'!$C$5:$AP$50000,$J$3,TRUE)*$E$9/1000,"")</f>
        <v>#N/A</v>
      </c>
      <c r="K7698" s="21" t="e">
        <f>IF(A7698&lt;&gt;"",VLOOKUP(B7698,'Ket qua do'!$C$5:$AP$50000,$K$3,TRUE)*$E$9/1000,"")</f>
        <v>#N/A</v>
      </c>
      <c r="L7698" s="21" t="e">
        <f>IF(A7698&lt;&gt;"",VLOOKUP(B7698,'Ket qua do'!$C$5:$AP$50000,$L$3,TRUE),"")</f>
        <v>#N/A</v>
      </c>
    </row>
    <row r="7699" spans="1:12" x14ac:dyDescent="0.25">
      <c r="A7699" t="e">
        <f t="shared" si="125"/>
        <v>#N/A</v>
      </c>
      <c r="B7699" s="1" t="e">
        <f>IF(A7699&lt;&gt;"",VLOOKUP(A7699,'Ket qua do'!$B$5:$CE$50000,2,TRUE),"")</f>
        <v>#N/A</v>
      </c>
      <c r="C7699" s="19" t="e">
        <f>IF(A7699&lt;&gt;"",VLOOKUP(B7699,'Ket qua do'!$C$5:$AP$50000,$C$3,TRUE)*SQRT(3)*$C$11,"")</f>
        <v>#N/A</v>
      </c>
      <c r="D7699" s="21" t="e">
        <f>IF(A7699&lt;&gt;"",VLOOKUP(B7699,'Ket qua do'!$C$5:$AP$50000,$D$3,TRUE),"")</f>
        <v>#N/A</v>
      </c>
      <c r="E7699" s="21" t="e">
        <f>IF(A7699&lt;&gt;"",VLOOKUP(B7699,'Ket qua do'!$C$5:$AP$50000,$E$3,TRUE)*$C$12,"")</f>
        <v>#N/A</v>
      </c>
      <c r="F7699" s="21" t="e">
        <f>IF(A7699&lt;&gt;"",VLOOKUP(B7699,'Ket qua do'!$C$5:$AP$50000,$F$3,TRUE),"")</f>
        <v>#N/A</v>
      </c>
      <c r="G7699" s="21" t="e">
        <f>IF(A7699&lt;&gt;"",VLOOKUP(B7699,'Ket qua do'!$C$5:$AP$50000,$G$3,TRUE),"")</f>
        <v>#N/A</v>
      </c>
      <c r="H7699" s="21" t="e">
        <f>IF(A7699&lt;&gt;"",VLOOKUP(B7699,'Ket qua do'!$C$5:$AP$50000,$H$3,TRUE),"")</f>
        <v>#N/A</v>
      </c>
      <c r="I7699" s="21" t="e">
        <f>IF(A7699&lt;&gt;"",VLOOKUP(B7699,'Ket qua do'!$C$5:$AP$50000,$I$3,TRUE)*$E$9/1000,"")</f>
        <v>#N/A</v>
      </c>
      <c r="J7699" s="21" t="e">
        <f>IF(A7699&lt;&gt;"",VLOOKUP(B7699,'Ket qua do'!$C$5:$AP$50000,$J$3,TRUE)*$E$9/1000,"")</f>
        <v>#N/A</v>
      </c>
      <c r="K7699" s="21" t="e">
        <f>IF(A7699&lt;&gt;"",VLOOKUP(B7699,'Ket qua do'!$C$5:$AP$50000,$K$3,TRUE)*$E$9/1000,"")</f>
        <v>#N/A</v>
      </c>
      <c r="L7699" s="21" t="e">
        <f>IF(A7699&lt;&gt;"",VLOOKUP(B7699,'Ket qua do'!$C$5:$AP$50000,$L$3,TRUE),"")</f>
        <v>#N/A</v>
      </c>
    </row>
    <row r="7700" spans="1:12" x14ac:dyDescent="0.25">
      <c r="A7700" t="e">
        <f t="shared" si="125"/>
        <v>#N/A</v>
      </c>
      <c r="B7700" s="1" t="e">
        <f>IF(A7700&lt;&gt;"",VLOOKUP(A7700,'Ket qua do'!$B$5:$CE$50000,2,TRUE),"")</f>
        <v>#N/A</v>
      </c>
      <c r="C7700" s="19" t="e">
        <f>IF(A7700&lt;&gt;"",VLOOKUP(B7700,'Ket qua do'!$C$5:$AP$50000,$C$3,TRUE)*SQRT(3)*$C$11,"")</f>
        <v>#N/A</v>
      </c>
      <c r="D7700" s="21" t="e">
        <f>IF(A7700&lt;&gt;"",VLOOKUP(B7700,'Ket qua do'!$C$5:$AP$50000,$D$3,TRUE),"")</f>
        <v>#N/A</v>
      </c>
      <c r="E7700" s="21" t="e">
        <f>IF(A7700&lt;&gt;"",VLOOKUP(B7700,'Ket qua do'!$C$5:$AP$50000,$E$3,TRUE)*$C$12,"")</f>
        <v>#N/A</v>
      </c>
      <c r="F7700" s="21" t="e">
        <f>IF(A7700&lt;&gt;"",VLOOKUP(B7700,'Ket qua do'!$C$5:$AP$50000,$F$3,TRUE),"")</f>
        <v>#N/A</v>
      </c>
      <c r="G7700" s="21" t="e">
        <f>IF(A7700&lt;&gt;"",VLOOKUP(B7700,'Ket qua do'!$C$5:$AP$50000,$G$3,TRUE),"")</f>
        <v>#N/A</v>
      </c>
      <c r="H7700" s="21" t="e">
        <f>IF(A7700&lt;&gt;"",VLOOKUP(B7700,'Ket qua do'!$C$5:$AP$50000,$H$3,TRUE),"")</f>
        <v>#N/A</v>
      </c>
      <c r="I7700" s="21" t="e">
        <f>IF(A7700&lt;&gt;"",VLOOKUP(B7700,'Ket qua do'!$C$5:$AP$50000,$I$3,TRUE)*$E$9/1000,"")</f>
        <v>#N/A</v>
      </c>
      <c r="J7700" s="21" t="e">
        <f>IF(A7700&lt;&gt;"",VLOOKUP(B7700,'Ket qua do'!$C$5:$AP$50000,$J$3,TRUE)*$E$9/1000,"")</f>
        <v>#N/A</v>
      </c>
      <c r="K7700" s="21" t="e">
        <f>IF(A7700&lt;&gt;"",VLOOKUP(B7700,'Ket qua do'!$C$5:$AP$50000,$K$3,TRUE)*$E$9/1000,"")</f>
        <v>#N/A</v>
      </c>
      <c r="L7700" s="21" t="e">
        <f>IF(A7700&lt;&gt;"",VLOOKUP(B7700,'Ket qua do'!$C$5:$AP$50000,$L$3,TRUE),"")</f>
        <v>#N/A</v>
      </c>
    </row>
    <row r="7701" spans="1:12" x14ac:dyDescent="0.25">
      <c r="A7701" t="e">
        <f t="shared" si="125"/>
        <v>#N/A</v>
      </c>
      <c r="B7701" s="1" t="e">
        <f>IF(A7701&lt;&gt;"",VLOOKUP(A7701,'Ket qua do'!$B$5:$CE$50000,2,TRUE),"")</f>
        <v>#N/A</v>
      </c>
      <c r="C7701" s="19" t="e">
        <f>IF(A7701&lt;&gt;"",VLOOKUP(B7701,'Ket qua do'!$C$5:$AP$50000,$C$3,TRUE)*SQRT(3)*$C$11,"")</f>
        <v>#N/A</v>
      </c>
      <c r="D7701" s="21" t="e">
        <f>IF(A7701&lt;&gt;"",VLOOKUP(B7701,'Ket qua do'!$C$5:$AP$50000,$D$3,TRUE),"")</f>
        <v>#N/A</v>
      </c>
      <c r="E7701" s="21" t="e">
        <f>IF(A7701&lt;&gt;"",VLOOKUP(B7701,'Ket qua do'!$C$5:$AP$50000,$E$3,TRUE)*$C$12,"")</f>
        <v>#N/A</v>
      </c>
      <c r="F7701" s="21" t="e">
        <f>IF(A7701&lt;&gt;"",VLOOKUP(B7701,'Ket qua do'!$C$5:$AP$50000,$F$3,TRUE),"")</f>
        <v>#N/A</v>
      </c>
      <c r="G7701" s="21" t="e">
        <f>IF(A7701&lt;&gt;"",VLOOKUP(B7701,'Ket qua do'!$C$5:$AP$50000,$G$3,TRUE),"")</f>
        <v>#N/A</v>
      </c>
      <c r="H7701" s="21" t="e">
        <f>IF(A7701&lt;&gt;"",VLOOKUP(B7701,'Ket qua do'!$C$5:$AP$50000,$H$3,TRUE),"")</f>
        <v>#N/A</v>
      </c>
      <c r="I7701" s="21" t="e">
        <f>IF(A7701&lt;&gt;"",VLOOKUP(B7701,'Ket qua do'!$C$5:$AP$50000,$I$3,TRUE)*$E$9/1000,"")</f>
        <v>#N/A</v>
      </c>
      <c r="J7701" s="21" t="e">
        <f>IF(A7701&lt;&gt;"",VLOOKUP(B7701,'Ket qua do'!$C$5:$AP$50000,$J$3,TRUE)*$E$9/1000,"")</f>
        <v>#N/A</v>
      </c>
      <c r="K7701" s="21" t="e">
        <f>IF(A7701&lt;&gt;"",VLOOKUP(B7701,'Ket qua do'!$C$5:$AP$50000,$K$3,TRUE)*$E$9/1000,"")</f>
        <v>#N/A</v>
      </c>
      <c r="L7701" s="21" t="e">
        <f>IF(A7701&lt;&gt;"",VLOOKUP(B7701,'Ket qua do'!$C$5:$AP$50000,$L$3,TRUE),"")</f>
        <v>#N/A</v>
      </c>
    </row>
    <row r="7702" spans="1:12" x14ac:dyDescent="0.25">
      <c r="A7702" t="e">
        <f t="shared" si="125"/>
        <v>#N/A</v>
      </c>
      <c r="B7702" s="1" t="e">
        <f>IF(A7702&lt;&gt;"",VLOOKUP(A7702,'Ket qua do'!$B$5:$CE$50000,2,TRUE),"")</f>
        <v>#N/A</v>
      </c>
      <c r="C7702" s="19" t="e">
        <f>IF(A7702&lt;&gt;"",VLOOKUP(B7702,'Ket qua do'!$C$5:$AP$50000,$C$3,TRUE)*SQRT(3)*$C$11,"")</f>
        <v>#N/A</v>
      </c>
      <c r="D7702" s="21" t="e">
        <f>IF(A7702&lt;&gt;"",VLOOKUP(B7702,'Ket qua do'!$C$5:$AP$50000,$D$3,TRUE),"")</f>
        <v>#N/A</v>
      </c>
      <c r="E7702" s="21" t="e">
        <f>IF(A7702&lt;&gt;"",VLOOKUP(B7702,'Ket qua do'!$C$5:$AP$50000,$E$3,TRUE)*$C$12,"")</f>
        <v>#N/A</v>
      </c>
      <c r="F7702" s="21" t="e">
        <f>IF(A7702&lt;&gt;"",VLOOKUP(B7702,'Ket qua do'!$C$5:$AP$50000,$F$3,TRUE),"")</f>
        <v>#N/A</v>
      </c>
      <c r="G7702" s="21" t="e">
        <f>IF(A7702&lt;&gt;"",VLOOKUP(B7702,'Ket qua do'!$C$5:$AP$50000,$G$3,TRUE),"")</f>
        <v>#N/A</v>
      </c>
      <c r="H7702" s="21" t="e">
        <f>IF(A7702&lt;&gt;"",VLOOKUP(B7702,'Ket qua do'!$C$5:$AP$50000,$H$3,TRUE),"")</f>
        <v>#N/A</v>
      </c>
      <c r="I7702" s="21" t="e">
        <f>IF(A7702&lt;&gt;"",VLOOKUP(B7702,'Ket qua do'!$C$5:$AP$50000,$I$3,TRUE)*$E$9/1000,"")</f>
        <v>#N/A</v>
      </c>
      <c r="J7702" s="21" t="e">
        <f>IF(A7702&lt;&gt;"",VLOOKUP(B7702,'Ket qua do'!$C$5:$AP$50000,$J$3,TRUE)*$E$9/1000,"")</f>
        <v>#N/A</v>
      </c>
      <c r="K7702" s="21" t="e">
        <f>IF(A7702&lt;&gt;"",VLOOKUP(B7702,'Ket qua do'!$C$5:$AP$50000,$K$3,TRUE)*$E$9/1000,"")</f>
        <v>#N/A</v>
      </c>
      <c r="L7702" s="21" t="e">
        <f>IF(A7702&lt;&gt;"",VLOOKUP(B7702,'Ket qua do'!$C$5:$AP$50000,$L$3,TRUE),"")</f>
        <v>#N/A</v>
      </c>
    </row>
    <row r="7703" spans="1:12" x14ac:dyDescent="0.25">
      <c r="A7703" t="e">
        <f t="shared" si="125"/>
        <v>#N/A</v>
      </c>
      <c r="B7703" s="1" t="e">
        <f>IF(A7703&lt;&gt;"",VLOOKUP(A7703,'Ket qua do'!$B$5:$CE$50000,2,TRUE),"")</f>
        <v>#N/A</v>
      </c>
      <c r="C7703" s="19" t="e">
        <f>IF(A7703&lt;&gt;"",VLOOKUP(B7703,'Ket qua do'!$C$5:$AP$50000,$C$3,TRUE)*SQRT(3)*$C$11,"")</f>
        <v>#N/A</v>
      </c>
      <c r="D7703" s="21" t="e">
        <f>IF(A7703&lt;&gt;"",VLOOKUP(B7703,'Ket qua do'!$C$5:$AP$50000,$D$3,TRUE),"")</f>
        <v>#N/A</v>
      </c>
      <c r="E7703" s="21" t="e">
        <f>IF(A7703&lt;&gt;"",VLOOKUP(B7703,'Ket qua do'!$C$5:$AP$50000,$E$3,TRUE)*$C$12,"")</f>
        <v>#N/A</v>
      </c>
      <c r="F7703" s="21" t="e">
        <f>IF(A7703&lt;&gt;"",VLOOKUP(B7703,'Ket qua do'!$C$5:$AP$50000,$F$3,TRUE),"")</f>
        <v>#N/A</v>
      </c>
      <c r="G7703" s="21" t="e">
        <f>IF(A7703&lt;&gt;"",VLOOKUP(B7703,'Ket qua do'!$C$5:$AP$50000,$G$3,TRUE),"")</f>
        <v>#N/A</v>
      </c>
      <c r="H7703" s="21" t="e">
        <f>IF(A7703&lt;&gt;"",VLOOKUP(B7703,'Ket qua do'!$C$5:$AP$50000,$H$3,TRUE),"")</f>
        <v>#N/A</v>
      </c>
      <c r="I7703" s="21" t="e">
        <f>IF(A7703&lt;&gt;"",VLOOKUP(B7703,'Ket qua do'!$C$5:$AP$50000,$I$3,TRUE)*$E$9/1000,"")</f>
        <v>#N/A</v>
      </c>
      <c r="J7703" s="21" t="e">
        <f>IF(A7703&lt;&gt;"",VLOOKUP(B7703,'Ket qua do'!$C$5:$AP$50000,$J$3,TRUE)*$E$9/1000,"")</f>
        <v>#N/A</v>
      </c>
      <c r="K7703" s="21" t="e">
        <f>IF(A7703&lt;&gt;"",VLOOKUP(B7703,'Ket qua do'!$C$5:$AP$50000,$K$3,TRUE)*$E$9/1000,"")</f>
        <v>#N/A</v>
      </c>
      <c r="L7703" s="21" t="e">
        <f>IF(A7703&lt;&gt;"",VLOOKUP(B7703,'Ket qua do'!$C$5:$AP$50000,$L$3,TRUE),"")</f>
        <v>#N/A</v>
      </c>
    </row>
    <row r="7704" spans="1:12" x14ac:dyDescent="0.25">
      <c r="A7704" t="e">
        <f t="shared" si="125"/>
        <v>#N/A</v>
      </c>
      <c r="B7704" s="1" t="e">
        <f>IF(A7704&lt;&gt;"",VLOOKUP(A7704,'Ket qua do'!$B$5:$CE$50000,2,TRUE),"")</f>
        <v>#N/A</v>
      </c>
      <c r="C7704" s="19" t="e">
        <f>IF(A7704&lt;&gt;"",VLOOKUP(B7704,'Ket qua do'!$C$5:$AP$50000,$C$3,TRUE)*SQRT(3)*$C$11,"")</f>
        <v>#N/A</v>
      </c>
      <c r="D7704" s="21" t="e">
        <f>IF(A7704&lt;&gt;"",VLOOKUP(B7704,'Ket qua do'!$C$5:$AP$50000,$D$3,TRUE),"")</f>
        <v>#N/A</v>
      </c>
      <c r="E7704" s="21" t="e">
        <f>IF(A7704&lt;&gt;"",VLOOKUP(B7704,'Ket qua do'!$C$5:$AP$50000,$E$3,TRUE)*$C$12,"")</f>
        <v>#N/A</v>
      </c>
      <c r="F7704" s="21" t="e">
        <f>IF(A7704&lt;&gt;"",VLOOKUP(B7704,'Ket qua do'!$C$5:$AP$50000,$F$3,TRUE),"")</f>
        <v>#N/A</v>
      </c>
      <c r="G7704" s="21" t="e">
        <f>IF(A7704&lt;&gt;"",VLOOKUP(B7704,'Ket qua do'!$C$5:$AP$50000,$G$3,TRUE),"")</f>
        <v>#N/A</v>
      </c>
      <c r="H7704" s="21" t="e">
        <f>IF(A7704&lt;&gt;"",VLOOKUP(B7704,'Ket qua do'!$C$5:$AP$50000,$H$3,TRUE),"")</f>
        <v>#N/A</v>
      </c>
      <c r="I7704" s="21" t="e">
        <f>IF(A7704&lt;&gt;"",VLOOKUP(B7704,'Ket qua do'!$C$5:$AP$50000,$I$3,TRUE)*$E$9/1000,"")</f>
        <v>#N/A</v>
      </c>
      <c r="J7704" s="21" t="e">
        <f>IF(A7704&lt;&gt;"",VLOOKUP(B7704,'Ket qua do'!$C$5:$AP$50000,$J$3,TRUE)*$E$9/1000,"")</f>
        <v>#N/A</v>
      </c>
      <c r="K7704" s="21" t="e">
        <f>IF(A7704&lt;&gt;"",VLOOKUP(B7704,'Ket qua do'!$C$5:$AP$50000,$K$3,TRUE)*$E$9/1000,"")</f>
        <v>#N/A</v>
      </c>
      <c r="L7704" s="21" t="e">
        <f>IF(A7704&lt;&gt;"",VLOOKUP(B7704,'Ket qua do'!$C$5:$AP$50000,$L$3,TRUE),"")</f>
        <v>#N/A</v>
      </c>
    </row>
    <row r="7705" spans="1:12" x14ac:dyDescent="0.25">
      <c r="A7705" t="e">
        <f t="shared" si="125"/>
        <v>#N/A</v>
      </c>
      <c r="B7705" s="1" t="e">
        <f>IF(A7705&lt;&gt;"",VLOOKUP(A7705,'Ket qua do'!$B$5:$CE$50000,2,TRUE),"")</f>
        <v>#N/A</v>
      </c>
      <c r="C7705" s="19" t="e">
        <f>IF(A7705&lt;&gt;"",VLOOKUP(B7705,'Ket qua do'!$C$5:$AP$50000,$C$3,TRUE)*SQRT(3)*$C$11,"")</f>
        <v>#N/A</v>
      </c>
      <c r="D7705" s="21" t="e">
        <f>IF(A7705&lt;&gt;"",VLOOKUP(B7705,'Ket qua do'!$C$5:$AP$50000,$D$3,TRUE),"")</f>
        <v>#N/A</v>
      </c>
      <c r="E7705" s="21" t="e">
        <f>IF(A7705&lt;&gt;"",VLOOKUP(B7705,'Ket qua do'!$C$5:$AP$50000,$E$3,TRUE)*$C$12,"")</f>
        <v>#N/A</v>
      </c>
      <c r="F7705" s="21" t="e">
        <f>IF(A7705&lt;&gt;"",VLOOKUP(B7705,'Ket qua do'!$C$5:$AP$50000,$F$3,TRUE),"")</f>
        <v>#N/A</v>
      </c>
      <c r="G7705" s="21" t="e">
        <f>IF(A7705&lt;&gt;"",VLOOKUP(B7705,'Ket qua do'!$C$5:$AP$50000,$G$3,TRUE),"")</f>
        <v>#N/A</v>
      </c>
      <c r="H7705" s="21" t="e">
        <f>IF(A7705&lt;&gt;"",VLOOKUP(B7705,'Ket qua do'!$C$5:$AP$50000,$H$3,TRUE),"")</f>
        <v>#N/A</v>
      </c>
      <c r="I7705" s="21" t="e">
        <f>IF(A7705&lt;&gt;"",VLOOKUP(B7705,'Ket qua do'!$C$5:$AP$50000,$I$3,TRUE)*$E$9/1000,"")</f>
        <v>#N/A</v>
      </c>
      <c r="J7705" s="21" t="e">
        <f>IF(A7705&lt;&gt;"",VLOOKUP(B7705,'Ket qua do'!$C$5:$AP$50000,$J$3,TRUE)*$E$9/1000,"")</f>
        <v>#N/A</v>
      </c>
      <c r="K7705" s="21" t="e">
        <f>IF(A7705&lt;&gt;"",VLOOKUP(B7705,'Ket qua do'!$C$5:$AP$50000,$K$3,TRUE)*$E$9/1000,"")</f>
        <v>#N/A</v>
      </c>
      <c r="L7705" s="21" t="e">
        <f>IF(A7705&lt;&gt;"",VLOOKUP(B7705,'Ket qua do'!$C$5:$AP$50000,$L$3,TRUE),"")</f>
        <v>#N/A</v>
      </c>
    </row>
    <row r="7706" spans="1:12" x14ac:dyDescent="0.25">
      <c r="A7706" t="e">
        <f t="shared" ref="A7706:A7769" si="126">IF(A7705&lt;$E$8,A7705+1,"")</f>
        <v>#N/A</v>
      </c>
      <c r="B7706" s="1" t="e">
        <f>IF(A7706&lt;&gt;"",VLOOKUP(A7706,'Ket qua do'!$B$5:$CE$50000,2,TRUE),"")</f>
        <v>#N/A</v>
      </c>
      <c r="C7706" s="19" t="e">
        <f>IF(A7706&lt;&gt;"",VLOOKUP(B7706,'Ket qua do'!$C$5:$AP$50000,$C$3,TRUE)*SQRT(3)*$C$11,"")</f>
        <v>#N/A</v>
      </c>
      <c r="D7706" s="21" t="e">
        <f>IF(A7706&lt;&gt;"",VLOOKUP(B7706,'Ket qua do'!$C$5:$AP$50000,$D$3,TRUE),"")</f>
        <v>#N/A</v>
      </c>
      <c r="E7706" s="21" t="e">
        <f>IF(A7706&lt;&gt;"",VLOOKUP(B7706,'Ket qua do'!$C$5:$AP$50000,$E$3,TRUE)*$C$12,"")</f>
        <v>#N/A</v>
      </c>
      <c r="F7706" s="21" t="e">
        <f>IF(A7706&lt;&gt;"",VLOOKUP(B7706,'Ket qua do'!$C$5:$AP$50000,$F$3,TRUE),"")</f>
        <v>#N/A</v>
      </c>
      <c r="G7706" s="21" t="e">
        <f>IF(A7706&lt;&gt;"",VLOOKUP(B7706,'Ket qua do'!$C$5:$AP$50000,$G$3,TRUE),"")</f>
        <v>#N/A</v>
      </c>
      <c r="H7706" s="21" t="e">
        <f>IF(A7706&lt;&gt;"",VLOOKUP(B7706,'Ket qua do'!$C$5:$AP$50000,$H$3,TRUE),"")</f>
        <v>#N/A</v>
      </c>
      <c r="I7706" s="21" t="e">
        <f>IF(A7706&lt;&gt;"",VLOOKUP(B7706,'Ket qua do'!$C$5:$AP$50000,$I$3,TRUE)*$E$9/1000,"")</f>
        <v>#N/A</v>
      </c>
      <c r="J7706" s="21" t="e">
        <f>IF(A7706&lt;&gt;"",VLOOKUP(B7706,'Ket qua do'!$C$5:$AP$50000,$J$3,TRUE)*$E$9/1000,"")</f>
        <v>#N/A</v>
      </c>
      <c r="K7706" s="21" t="e">
        <f>IF(A7706&lt;&gt;"",VLOOKUP(B7706,'Ket qua do'!$C$5:$AP$50000,$K$3,TRUE)*$E$9/1000,"")</f>
        <v>#N/A</v>
      </c>
      <c r="L7706" s="21" t="e">
        <f>IF(A7706&lt;&gt;"",VLOOKUP(B7706,'Ket qua do'!$C$5:$AP$50000,$L$3,TRUE),"")</f>
        <v>#N/A</v>
      </c>
    </row>
    <row r="7707" spans="1:12" x14ac:dyDescent="0.25">
      <c r="A7707" t="e">
        <f t="shared" si="126"/>
        <v>#N/A</v>
      </c>
      <c r="B7707" s="1" t="e">
        <f>IF(A7707&lt;&gt;"",VLOOKUP(A7707,'Ket qua do'!$B$5:$CE$50000,2,TRUE),"")</f>
        <v>#N/A</v>
      </c>
      <c r="C7707" s="19" t="e">
        <f>IF(A7707&lt;&gt;"",VLOOKUP(B7707,'Ket qua do'!$C$5:$AP$50000,$C$3,TRUE)*SQRT(3)*$C$11,"")</f>
        <v>#N/A</v>
      </c>
      <c r="D7707" s="21" t="e">
        <f>IF(A7707&lt;&gt;"",VLOOKUP(B7707,'Ket qua do'!$C$5:$AP$50000,$D$3,TRUE),"")</f>
        <v>#N/A</v>
      </c>
      <c r="E7707" s="21" t="e">
        <f>IF(A7707&lt;&gt;"",VLOOKUP(B7707,'Ket qua do'!$C$5:$AP$50000,$E$3,TRUE)*$C$12,"")</f>
        <v>#N/A</v>
      </c>
      <c r="F7707" s="21" t="e">
        <f>IF(A7707&lt;&gt;"",VLOOKUP(B7707,'Ket qua do'!$C$5:$AP$50000,$F$3,TRUE),"")</f>
        <v>#N/A</v>
      </c>
      <c r="G7707" s="21" t="e">
        <f>IF(A7707&lt;&gt;"",VLOOKUP(B7707,'Ket qua do'!$C$5:$AP$50000,$G$3,TRUE),"")</f>
        <v>#N/A</v>
      </c>
      <c r="H7707" s="21" t="e">
        <f>IF(A7707&lt;&gt;"",VLOOKUP(B7707,'Ket qua do'!$C$5:$AP$50000,$H$3,TRUE),"")</f>
        <v>#N/A</v>
      </c>
      <c r="I7707" s="21" t="e">
        <f>IF(A7707&lt;&gt;"",VLOOKUP(B7707,'Ket qua do'!$C$5:$AP$50000,$I$3,TRUE)*$E$9/1000,"")</f>
        <v>#N/A</v>
      </c>
      <c r="J7707" s="21" t="e">
        <f>IF(A7707&lt;&gt;"",VLOOKUP(B7707,'Ket qua do'!$C$5:$AP$50000,$J$3,TRUE)*$E$9/1000,"")</f>
        <v>#N/A</v>
      </c>
      <c r="K7707" s="21" t="e">
        <f>IF(A7707&lt;&gt;"",VLOOKUP(B7707,'Ket qua do'!$C$5:$AP$50000,$K$3,TRUE)*$E$9/1000,"")</f>
        <v>#N/A</v>
      </c>
      <c r="L7707" s="21" t="e">
        <f>IF(A7707&lt;&gt;"",VLOOKUP(B7707,'Ket qua do'!$C$5:$AP$50000,$L$3,TRUE),"")</f>
        <v>#N/A</v>
      </c>
    </row>
    <row r="7708" spans="1:12" x14ac:dyDescent="0.25">
      <c r="A7708" t="e">
        <f t="shared" si="126"/>
        <v>#N/A</v>
      </c>
      <c r="B7708" s="1" t="e">
        <f>IF(A7708&lt;&gt;"",VLOOKUP(A7708,'Ket qua do'!$B$5:$CE$50000,2,TRUE),"")</f>
        <v>#N/A</v>
      </c>
      <c r="C7708" s="19" t="e">
        <f>IF(A7708&lt;&gt;"",VLOOKUP(B7708,'Ket qua do'!$C$5:$AP$50000,$C$3,TRUE)*SQRT(3)*$C$11,"")</f>
        <v>#N/A</v>
      </c>
      <c r="D7708" s="21" t="e">
        <f>IF(A7708&lt;&gt;"",VLOOKUP(B7708,'Ket qua do'!$C$5:$AP$50000,$D$3,TRUE),"")</f>
        <v>#N/A</v>
      </c>
      <c r="E7708" s="21" t="e">
        <f>IF(A7708&lt;&gt;"",VLOOKUP(B7708,'Ket qua do'!$C$5:$AP$50000,$E$3,TRUE)*$C$12,"")</f>
        <v>#N/A</v>
      </c>
      <c r="F7708" s="21" t="e">
        <f>IF(A7708&lt;&gt;"",VLOOKUP(B7708,'Ket qua do'!$C$5:$AP$50000,$F$3,TRUE),"")</f>
        <v>#N/A</v>
      </c>
      <c r="G7708" s="21" t="e">
        <f>IF(A7708&lt;&gt;"",VLOOKUP(B7708,'Ket qua do'!$C$5:$AP$50000,$G$3,TRUE),"")</f>
        <v>#N/A</v>
      </c>
      <c r="H7708" s="21" t="e">
        <f>IF(A7708&lt;&gt;"",VLOOKUP(B7708,'Ket qua do'!$C$5:$AP$50000,$H$3,TRUE),"")</f>
        <v>#N/A</v>
      </c>
      <c r="I7708" s="21" t="e">
        <f>IF(A7708&lt;&gt;"",VLOOKUP(B7708,'Ket qua do'!$C$5:$AP$50000,$I$3,TRUE)*$E$9/1000,"")</f>
        <v>#N/A</v>
      </c>
      <c r="J7708" s="21" t="e">
        <f>IF(A7708&lt;&gt;"",VLOOKUP(B7708,'Ket qua do'!$C$5:$AP$50000,$J$3,TRUE)*$E$9/1000,"")</f>
        <v>#N/A</v>
      </c>
      <c r="K7708" s="21" t="e">
        <f>IF(A7708&lt;&gt;"",VLOOKUP(B7708,'Ket qua do'!$C$5:$AP$50000,$K$3,TRUE)*$E$9/1000,"")</f>
        <v>#N/A</v>
      </c>
      <c r="L7708" s="21" t="e">
        <f>IF(A7708&lt;&gt;"",VLOOKUP(B7708,'Ket qua do'!$C$5:$AP$50000,$L$3,TRUE),"")</f>
        <v>#N/A</v>
      </c>
    </row>
    <row r="7709" spans="1:12" x14ac:dyDescent="0.25">
      <c r="A7709" t="e">
        <f t="shared" si="126"/>
        <v>#N/A</v>
      </c>
      <c r="B7709" s="1" t="e">
        <f>IF(A7709&lt;&gt;"",VLOOKUP(A7709,'Ket qua do'!$B$5:$CE$50000,2,TRUE),"")</f>
        <v>#N/A</v>
      </c>
      <c r="C7709" s="19" t="e">
        <f>IF(A7709&lt;&gt;"",VLOOKUP(B7709,'Ket qua do'!$C$5:$AP$50000,$C$3,TRUE)*SQRT(3)*$C$11,"")</f>
        <v>#N/A</v>
      </c>
      <c r="D7709" s="21" t="e">
        <f>IF(A7709&lt;&gt;"",VLOOKUP(B7709,'Ket qua do'!$C$5:$AP$50000,$D$3,TRUE),"")</f>
        <v>#N/A</v>
      </c>
      <c r="E7709" s="21" t="e">
        <f>IF(A7709&lt;&gt;"",VLOOKUP(B7709,'Ket qua do'!$C$5:$AP$50000,$E$3,TRUE)*$C$12,"")</f>
        <v>#N/A</v>
      </c>
      <c r="F7709" s="21" t="e">
        <f>IF(A7709&lt;&gt;"",VLOOKUP(B7709,'Ket qua do'!$C$5:$AP$50000,$F$3,TRUE),"")</f>
        <v>#N/A</v>
      </c>
      <c r="G7709" s="21" t="e">
        <f>IF(A7709&lt;&gt;"",VLOOKUP(B7709,'Ket qua do'!$C$5:$AP$50000,$G$3,TRUE),"")</f>
        <v>#N/A</v>
      </c>
      <c r="H7709" s="21" t="e">
        <f>IF(A7709&lt;&gt;"",VLOOKUP(B7709,'Ket qua do'!$C$5:$AP$50000,$H$3,TRUE),"")</f>
        <v>#N/A</v>
      </c>
      <c r="I7709" s="21" t="e">
        <f>IF(A7709&lt;&gt;"",VLOOKUP(B7709,'Ket qua do'!$C$5:$AP$50000,$I$3,TRUE)*$E$9/1000,"")</f>
        <v>#N/A</v>
      </c>
      <c r="J7709" s="21" t="e">
        <f>IF(A7709&lt;&gt;"",VLOOKUP(B7709,'Ket qua do'!$C$5:$AP$50000,$J$3,TRUE)*$E$9/1000,"")</f>
        <v>#N/A</v>
      </c>
      <c r="K7709" s="21" t="e">
        <f>IF(A7709&lt;&gt;"",VLOOKUP(B7709,'Ket qua do'!$C$5:$AP$50000,$K$3,TRUE)*$E$9/1000,"")</f>
        <v>#N/A</v>
      </c>
      <c r="L7709" s="21" t="e">
        <f>IF(A7709&lt;&gt;"",VLOOKUP(B7709,'Ket qua do'!$C$5:$AP$50000,$L$3,TRUE),"")</f>
        <v>#N/A</v>
      </c>
    </row>
    <row r="7710" spans="1:12" x14ac:dyDescent="0.25">
      <c r="A7710" t="e">
        <f t="shared" si="126"/>
        <v>#N/A</v>
      </c>
      <c r="B7710" s="1" t="e">
        <f>IF(A7710&lt;&gt;"",VLOOKUP(A7710,'Ket qua do'!$B$5:$CE$50000,2,TRUE),"")</f>
        <v>#N/A</v>
      </c>
      <c r="C7710" s="19" t="e">
        <f>IF(A7710&lt;&gt;"",VLOOKUP(B7710,'Ket qua do'!$C$5:$AP$50000,$C$3,TRUE)*SQRT(3)*$C$11,"")</f>
        <v>#N/A</v>
      </c>
      <c r="D7710" s="21" t="e">
        <f>IF(A7710&lt;&gt;"",VLOOKUP(B7710,'Ket qua do'!$C$5:$AP$50000,$D$3,TRUE),"")</f>
        <v>#N/A</v>
      </c>
      <c r="E7710" s="21" t="e">
        <f>IF(A7710&lt;&gt;"",VLOOKUP(B7710,'Ket qua do'!$C$5:$AP$50000,$E$3,TRUE)*$C$12,"")</f>
        <v>#N/A</v>
      </c>
      <c r="F7710" s="21" t="e">
        <f>IF(A7710&lt;&gt;"",VLOOKUP(B7710,'Ket qua do'!$C$5:$AP$50000,$F$3,TRUE),"")</f>
        <v>#N/A</v>
      </c>
      <c r="G7710" s="21" t="e">
        <f>IF(A7710&lt;&gt;"",VLOOKUP(B7710,'Ket qua do'!$C$5:$AP$50000,$G$3,TRUE),"")</f>
        <v>#N/A</v>
      </c>
      <c r="H7710" s="21" t="e">
        <f>IF(A7710&lt;&gt;"",VLOOKUP(B7710,'Ket qua do'!$C$5:$AP$50000,$H$3,TRUE),"")</f>
        <v>#N/A</v>
      </c>
      <c r="I7710" s="21" t="e">
        <f>IF(A7710&lt;&gt;"",VLOOKUP(B7710,'Ket qua do'!$C$5:$AP$50000,$I$3,TRUE)*$E$9/1000,"")</f>
        <v>#N/A</v>
      </c>
      <c r="J7710" s="21" t="e">
        <f>IF(A7710&lt;&gt;"",VLOOKUP(B7710,'Ket qua do'!$C$5:$AP$50000,$J$3,TRUE)*$E$9/1000,"")</f>
        <v>#N/A</v>
      </c>
      <c r="K7710" s="21" t="e">
        <f>IF(A7710&lt;&gt;"",VLOOKUP(B7710,'Ket qua do'!$C$5:$AP$50000,$K$3,TRUE)*$E$9/1000,"")</f>
        <v>#N/A</v>
      </c>
      <c r="L7710" s="21" t="e">
        <f>IF(A7710&lt;&gt;"",VLOOKUP(B7710,'Ket qua do'!$C$5:$AP$50000,$L$3,TRUE),"")</f>
        <v>#N/A</v>
      </c>
    </row>
    <row r="7711" spans="1:12" x14ac:dyDescent="0.25">
      <c r="A7711" t="e">
        <f t="shared" si="126"/>
        <v>#N/A</v>
      </c>
      <c r="B7711" s="1" t="e">
        <f>IF(A7711&lt;&gt;"",VLOOKUP(A7711,'Ket qua do'!$B$5:$CE$50000,2,TRUE),"")</f>
        <v>#N/A</v>
      </c>
      <c r="C7711" s="19" t="e">
        <f>IF(A7711&lt;&gt;"",VLOOKUP(B7711,'Ket qua do'!$C$5:$AP$50000,$C$3,TRUE)*SQRT(3)*$C$11,"")</f>
        <v>#N/A</v>
      </c>
      <c r="D7711" s="21" t="e">
        <f>IF(A7711&lt;&gt;"",VLOOKUP(B7711,'Ket qua do'!$C$5:$AP$50000,$D$3,TRUE),"")</f>
        <v>#N/A</v>
      </c>
      <c r="E7711" s="21" t="e">
        <f>IF(A7711&lt;&gt;"",VLOOKUP(B7711,'Ket qua do'!$C$5:$AP$50000,$E$3,TRUE)*$C$12,"")</f>
        <v>#N/A</v>
      </c>
      <c r="F7711" s="21" t="e">
        <f>IF(A7711&lt;&gt;"",VLOOKUP(B7711,'Ket qua do'!$C$5:$AP$50000,$F$3,TRUE),"")</f>
        <v>#N/A</v>
      </c>
      <c r="G7711" s="21" t="e">
        <f>IF(A7711&lt;&gt;"",VLOOKUP(B7711,'Ket qua do'!$C$5:$AP$50000,$G$3,TRUE),"")</f>
        <v>#N/A</v>
      </c>
      <c r="H7711" s="21" t="e">
        <f>IF(A7711&lt;&gt;"",VLOOKUP(B7711,'Ket qua do'!$C$5:$AP$50000,$H$3,TRUE),"")</f>
        <v>#N/A</v>
      </c>
      <c r="I7711" s="21" t="e">
        <f>IF(A7711&lt;&gt;"",VLOOKUP(B7711,'Ket qua do'!$C$5:$AP$50000,$I$3,TRUE)*$E$9/1000,"")</f>
        <v>#N/A</v>
      </c>
      <c r="J7711" s="21" t="e">
        <f>IF(A7711&lt;&gt;"",VLOOKUP(B7711,'Ket qua do'!$C$5:$AP$50000,$J$3,TRUE)*$E$9/1000,"")</f>
        <v>#N/A</v>
      </c>
      <c r="K7711" s="21" t="e">
        <f>IF(A7711&lt;&gt;"",VLOOKUP(B7711,'Ket qua do'!$C$5:$AP$50000,$K$3,TRUE)*$E$9/1000,"")</f>
        <v>#N/A</v>
      </c>
      <c r="L7711" s="21" t="e">
        <f>IF(A7711&lt;&gt;"",VLOOKUP(B7711,'Ket qua do'!$C$5:$AP$50000,$L$3,TRUE),"")</f>
        <v>#N/A</v>
      </c>
    </row>
    <row r="7712" spans="1:12" x14ac:dyDescent="0.25">
      <c r="A7712" t="e">
        <f t="shared" si="126"/>
        <v>#N/A</v>
      </c>
      <c r="B7712" s="1" t="e">
        <f>IF(A7712&lt;&gt;"",VLOOKUP(A7712,'Ket qua do'!$B$5:$CE$50000,2,TRUE),"")</f>
        <v>#N/A</v>
      </c>
      <c r="C7712" s="19" t="e">
        <f>IF(A7712&lt;&gt;"",VLOOKUP(B7712,'Ket qua do'!$C$5:$AP$50000,$C$3,TRUE)*SQRT(3)*$C$11,"")</f>
        <v>#N/A</v>
      </c>
      <c r="D7712" s="21" t="e">
        <f>IF(A7712&lt;&gt;"",VLOOKUP(B7712,'Ket qua do'!$C$5:$AP$50000,$D$3,TRUE),"")</f>
        <v>#N/A</v>
      </c>
      <c r="E7712" s="21" t="e">
        <f>IF(A7712&lt;&gt;"",VLOOKUP(B7712,'Ket qua do'!$C$5:$AP$50000,$E$3,TRUE)*$C$12,"")</f>
        <v>#N/A</v>
      </c>
      <c r="F7712" s="21" t="e">
        <f>IF(A7712&lt;&gt;"",VLOOKUP(B7712,'Ket qua do'!$C$5:$AP$50000,$F$3,TRUE),"")</f>
        <v>#N/A</v>
      </c>
      <c r="G7712" s="21" t="e">
        <f>IF(A7712&lt;&gt;"",VLOOKUP(B7712,'Ket qua do'!$C$5:$AP$50000,$G$3,TRUE),"")</f>
        <v>#N/A</v>
      </c>
      <c r="H7712" s="21" t="e">
        <f>IF(A7712&lt;&gt;"",VLOOKUP(B7712,'Ket qua do'!$C$5:$AP$50000,$H$3,TRUE),"")</f>
        <v>#N/A</v>
      </c>
      <c r="I7712" s="21" t="e">
        <f>IF(A7712&lt;&gt;"",VLOOKUP(B7712,'Ket qua do'!$C$5:$AP$50000,$I$3,TRUE)*$E$9/1000,"")</f>
        <v>#N/A</v>
      </c>
      <c r="J7712" s="21" t="e">
        <f>IF(A7712&lt;&gt;"",VLOOKUP(B7712,'Ket qua do'!$C$5:$AP$50000,$J$3,TRUE)*$E$9/1000,"")</f>
        <v>#N/A</v>
      </c>
      <c r="K7712" s="21" t="e">
        <f>IF(A7712&lt;&gt;"",VLOOKUP(B7712,'Ket qua do'!$C$5:$AP$50000,$K$3,TRUE)*$E$9/1000,"")</f>
        <v>#N/A</v>
      </c>
      <c r="L7712" s="21" t="e">
        <f>IF(A7712&lt;&gt;"",VLOOKUP(B7712,'Ket qua do'!$C$5:$AP$50000,$L$3,TRUE),"")</f>
        <v>#N/A</v>
      </c>
    </row>
    <row r="7713" spans="1:12" x14ac:dyDescent="0.25">
      <c r="A7713" t="e">
        <f t="shared" si="126"/>
        <v>#N/A</v>
      </c>
      <c r="B7713" s="1" t="e">
        <f>IF(A7713&lt;&gt;"",VLOOKUP(A7713,'Ket qua do'!$B$5:$CE$50000,2,TRUE),"")</f>
        <v>#N/A</v>
      </c>
      <c r="C7713" s="19" t="e">
        <f>IF(A7713&lt;&gt;"",VLOOKUP(B7713,'Ket qua do'!$C$5:$AP$50000,$C$3,TRUE)*SQRT(3)*$C$11,"")</f>
        <v>#N/A</v>
      </c>
      <c r="D7713" s="21" t="e">
        <f>IF(A7713&lt;&gt;"",VLOOKUP(B7713,'Ket qua do'!$C$5:$AP$50000,$D$3,TRUE),"")</f>
        <v>#N/A</v>
      </c>
      <c r="E7713" s="21" t="e">
        <f>IF(A7713&lt;&gt;"",VLOOKUP(B7713,'Ket qua do'!$C$5:$AP$50000,$E$3,TRUE)*$C$12,"")</f>
        <v>#N/A</v>
      </c>
      <c r="F7713" s="21" t="e">
        <f>IF(A7713&lt;&gt;"",VLOOKUP(B7713,'Ket qua do'!$C$5:$AP$50000,$F$3,TRUE),"")</f>
        <v>#N/A</v>
      </c>
      <c r="G7713" s="21" t="e">
        <f>IF(A7713&lt;&gt;"",VLOOKUP(B7713,'Ket qua do'!$C$5:$AP$50000,$G$3,TRUE),"")</f>
        <v>#N/A</v>
      </c>
      <c r="H7713" s="21" t="e">
        <f>IF(A7713&lt;&gt;"",VLOOKUP(B7713,'Ket qua do'!$C$5:$AP$50000,$H$3,TRUE),"")</f>
        <v>#N/A</v>
      </c>
      <c r="I7713" s="21" t="e">
        <f>IF(A7713&lt;&gt;"",VLOOKUP(B7713,'Ket qua do'!$C$5:$AP$50000,$I$3,TRUE)*$E$9/1000,"")</f>
        <v>#N/A</v>
      </c>
      <c r="J7713" s="21" t="e">
        <f>IF(A7713&lt;&gt;"",VLOOKUP(B7713,'Ket qua do'!$C$5:$AP$50000,$J$3,TRUE)*$E$9/1000,"")</f>
        <v>#N/A</v>
      </c>
      <c r="K7713" s="21" t="e">
        <f>IF(A7713&lt;&gt;"",VLOOKUP(B7713,'Ket qua do'!$C$5:$AP$50000,$K$3,TRUE)*$E$9/1000,"")</f>
        <v>#N/A</v>
      </c>
      <c r="L7713" s="21" t="e">
        <f>IF(A7713&lt;&gt;"",VLOOKUP(B7713,'Ket qua do'!$C$5:$AP$50000,$L$3,TRUE),"")</f>
        <v>#N/A</v>
      </c>
    </row>
    <row r="7714" spans="1:12" x14ac:dyDescent="0.25">
      <c r="A7714" t="e">
        <f t="shared" si="126"/>
        <v>#N/A</v>
      </c>
      <c r="B7714" s="1" t="e">
        <f>IF(A7714&lt;&gt;"",VLOOKUP(A7714,'Ket qua do'!$B$5:$CE$50000,2,TRUE),"")</f>
        <v>#N/A</v>
      </c>
      <c r="C7714" s="19" t="e">
        <f>IF(A7714&lt;&gt;"",VLOOKUP(B7714,'Ket qua do'!$C$5:$AP$50000,$C$3,TRUE)*SQRT(3)*$C$11,"")</f>
        <v>#N/A</v>
      </c>
      <c r="D7714" s="21" t="e">
        <f>IF(A7714&lt;&gt;"",VLOOKUP(B7714,'Ket qua do'!$C$5:$AP$50000,$D$3,TRUE),"")</f>
        <v>#N/A</v>
      </c>
      <c r="E7714" s="21" t="e">
        <f>IF(A7714&lt;&gt;"",VLOOKUP(B7714,'Ket qua do'!$C$5:$AP$50000,$E$3,TRUE)*$C$12,"")</f>
        <v>#N/A</v>
      </c>
      <c r="F7714" s="21" t="e">
        <f>IF(A7714&lt;&gt;"",VLOOKUP(B7714,'Ket qua do'!$C$5:$AP$50000,$F$3,TRUE),"")</f>
        <v>#N/A</v>
      </c>
      <c r="G7714" s="21" t="e">
        <f>IF(A7714&lt;&gt;"",VLOOKUP(B7714,'Ket qua do'!$C$5:$AP$50000,$G$3,TRUE),"")</f>
        <v>#N/A</v>
      </c>
      <c r="H7714" s="21" t="e">
        <f>IF(A7714&lt;&gt;"",VLOOKUP(B7714,'Ket qua do'!$C$5:$AP$50000,$H$3,TRUE),"")</f>
        <v>#N/A</v>
      </c>
      <c r="I7714" s="21" t="e">
        <f>IF(A7714&lt;&gt;"",VLOOKUP(B7714,'Ket qua do'!$C$5:$AP$50000,$I$3,TRUE)*$E$9/1000,"")</f>
        <v>#N/A</v>
      </c>
      <c r="J7714" s="21" t="e">
        <f>IF(A7714&lt;&gt;"",VLOOKUP(B7714,'Ket qua do'!$C$5:$AP$50000,$J$3,TRUE)*$E$9/1000,"")</f>
        <v>#N/A</v>
      </c>
      <c r="K7714" s="21" t="e">
        <f>IF(A7714&lt;&gt;"",VLOOKUP(B7714,'Ket qua do'!$C$5:$AP$50000,$K$3,TRUE)*$E$9/1000,"")</f>
        <v>#N/A</v>
      </c>
      <c r="L7714" s="21" t="e">
        <f>IF(A7714&lt;&gt;"",VLOOKUP(B7714,'Ket qua do'!$C$5:$AP$50000,$L$3,TRUE),"")</f>
        <v>#N/A</v>
      </c>
    </row>
    <row r="7715" spans="1:12" x14ac:dyDescent="0.25">
      <c r="A7715" t="e">
        <f t="shared" si="126"/>
        <v>#N/A</v>
      </c>
      <c r="B7715" s="1" t="e">
        <f>IF(A7715&lt;&gt;"",VLOOKUP(A7715,'Ket qua do'!$B$5:$CE$50000,2,TRUE),"")</f>
        <v>#N/A</v>
      </c>
      <c r="C7715" s="19" t="e">
        <f>IF(A7715&lt;&gt;"",VLOOKUP(B7715,'Ket qua do'!$C$5:$AP$50000,$C$3,TRUE)*SQRT(3)*$C$11,"")</f>
        <v>#N/A</v>
      </c>
      <c r="D7715" s="21" t="e">
        <f>IF(A7715&lt;&gt;"",VLOOKUP(B7715,'Ket qua do'!$C$5:$AP$50000,$D$3,TRUE),"")</f>
        <v>#N/A</v>
      </c>
      <c r="E7715" s="21" t="e">
        <f>IF(A7715&lt;&gt;"",VLOOKUP(B7715,'Ket qua do'!$C$5:$AP$50000,$E$3,TRUE)*$C$12,"")</f>
        <v>#N/A</v>
      </c>
      <c r="F7715" s="21" t="e">
        <f>IF(A7715&lt;&gt;"",VLOOKUP(B7715,'Ket qua do'!$C$5:$AP$50000,$F$3,TRUE),"")</f>
        <v>#N/A</v>
      </c>
      <c r="G7715" s="21" t="e">
        <f>IF(A7715&lt;&gt;"",VLOOKUP(B7715,'Ket qua do'!$C$5:$AP$50000,$G$3,TRUE),"")</f>
        <v>#N/A</v>
      </c>
      <c r="H7715" s="21" t="e">
        <f>IF(A7715&lt;&gt;"",VLOOKUP(B7715,'Ket qua do'!$C$5:$AP$50000,$H$3,TRUE),"")</f>
        <v>#N/A</v>
      </c>
      <c r="I7715" s="21" t="e">
        <f>IF(A7715&lt;&gt;"",VLOOKUP(B7715,'Ket qua do'!$C$5:$AP$50000,$I$3,TRUE)*$E$9/1000,"")</f>
        <v>#N/A</v>
      </c>
      <c r="J7715" s="21" t="e">
        <f>IF(A7715&lt;&gt;"",VLOOKUP(B7715,'Ket qua do'!$C$5:$AP$50000,$J$3,TRUE)*$E$9/1000,"")</f>
        <v>#N/A</v>
      </c>
      <c r="K7715" s="21" t="e">
        <f>IF(A7715&lt;&gt;"",VLOOKUP(B7715,'Ket qua do'!$C$5:$AP$50000,$K$3,TRUE)*$E$9/1000,"")</f>
        <v>#N/A</v>
      </c>
      <c r="L7715" s="21" t="e">
        <f>IF(A7715&lt;&gt;"",VLOOKUP(B7715,'Ket qua do'!$C$5:$AP$50000,$L$3,TRUE),"")</f>
        <v>#N/A</v>
      </c>
    </row>
    <row r="7716" spans="1:12" x14ac:dyDescent="0.25">
      <c r="A7716" t="e">
        <f t="shared" si="126"/>
        <v>#N/A</v>
      </c>
      <c r="B7716" s="1" t="e">
        <f>IF(A7716&lt;&gt;"",VLOOKUP(A7716,'Ket qua do'!$B$5:$CE$50000,2,TRUE),"")</f>
        <v>#N/A</v>
      </c>
      <c r="C7716" s="19" t="e">
        <f>IF(A7716&lt;&gt;"",VLOOKUP(B7716,'Ket qua do'!$C$5:$AP$50000,$C$3,TRUE)*SQRT(3)*$C$11,"")</f>
        <v>#N/A</v>
      </c>
      <c r="D7716" s="21" t="e">
        <f>IF(A7716&lt;&gt;"",VLOOKUP(B7716,'Ket qua do'!$C$5:$AP$50000,$D$3,TRUE),"")</f>
        <v>#N/A</v>
      </c>
      <c r="E7716" s="21" t="e">
        <f>IF(A7716&lt;&gt;"",VLOOKUP(B7716,'Ket qua do'!$C$5:$AP$50000,$E$3,TRUE)*$C$12,"")</f>
        <v>#N/A</v>
      </c>
      <c r="F7716" s="21" t="e">
        <f>IF(A7716&lt;&gt;"",VLOOKUP(B7716,'Ket qua do'!$C$5:$AP$50000,$F$3,TRUE),"")</f>
        <v>#N/A</v>
      </c>
      <c r="G7716" s="21" t="e">
        <f>IF(A7716&lt;&gt;"",VLOOKUP(B7716,'Ket qua do'!$C$5:$AP$50000,$G$3,TRUE),"")</f>
        <v>#N/A</v>
      </c>
      <c r="H7716" s="21" t="e">
        <f>IF(A7716&lt;&gt;"",VLOOKUP(B7716,'Ket qua do'!$C$5:$AP$50000,$H$3,TRUE),"")</f>
        <v>#N/A</v>
      </c>
      <c r="I7716" s="21" t="e">
        <f>IF(A7716&lt;&gt;"",VLOOKUP(B7716,'Ket qua do'!$C$5:$AP$50000,$I$3,TRUE)*$E$9/1000,"")</f>
        <v>#N/A</v>
      </c>
      <c r="J7716" s="21" t="e">
        <f>IF(A7716&lt;&gt;"",VLOOKUP(B7716,'Ket qua do'!$C$5:$AP$50000,$J$3,TRUE)*$E$9/1000,"")</f>
        <v>#N/A</v>
      </c>
      <c r="K7716" s="21" t="e">
        <f>IF(A7716&lt;&gt;"",VLOOKUP(B7716,'Ket qua do'!$C$5:$AP$50000,$K$3,TRUE)*$E$9/1000,"")</f>
        <v>#N/A</v>
      </c>
      <c r="L7716" s="21" t="e">
        <f>IF(A7716&lt;&gt;"",VLOOKUP(B7716,'Ket qua do'!$C$5:$AP$50000,$L$3,TRUE),"")</f>
        <v>#N/A</v>
      </c>
    </row>
    <row r="7717" spans="1:12" x14ac:dyDescent="0.25">
      <c r="A7717" t="e">
        <f t="shared" si="126"/>
        <v>#N/A</v>
      </c>
      <c r="B7717" s="1" t="e">
        <f>IF(A7717&lt;&gt;"",VLOOKUP(A7717,'Ket qua do'!$B$5:$CE$50000,2,TRUE),"")</f>
        <v>#N/A</v>
      </c>
      <c r="C7717" s="19" t="e">
        <f>IF(A7717&lt;&gt;"",VLOOKUP(B7717,'Ket qua do'!$C$5:$AP$50000,$C$3,TRUE)*SQRT(3)*$C$11,"")</f>
        <v>#N/A</v>
      </c>
      <c r="D7717" s="21" t="e">
        <f>IF(A7717&lt;&gt;"",VLOOKUP(B7717,'Ket qua do'!$C$5:$AP$50000,$D$3,TRUE),"")</f>
        <v>#N/A</v>
      </c>
      <c r="E7717" s="21" t="e">
        <f>IF(A7717&lt;&gt;"",VLOOKUP(B7717,'Ket qua do'!$C$5:$AP$50000,$E$3,TRUE)*$C$12,"")</f>
        <v>#N/A</v>
      </c>
      <c r="F7717" s="21" t="e">
        <f>IF(A7717&lt;&gt;"",VLOOKUP(B7717,'Ket qua do'!$C$5:$AP$50000,$F$3,TRUE),"")</f>
        <v>#N/A</v>
      </c>
      <c r="G7717" s="21" t="e">
        <f>IF(A7717&lt;&gt;"",VLOOKUP(B7717,'Ket qua do'!$C$5:$AP$50000,$G$3,TRUE),"")</f>
        <v>#N/A</v>
      </c>
      <c r="H7717" s="21" t="e">
        <f>IF(A7717&lt;&gt;"",VLOOKUP(B7717,'Ket qua do'!$C$5:$AP$50000,$H$3,TRUE),"")</f>
        <v>#N/A</v>
      </c>
      <c r="I7717" s="21" t="e">
        <f>IF(A7717&lt;&gt;"",VLOOKUP(B7717,'Ket qua do'!$C$5:$AP$50000,$I$3,TRUE)*$E$9/1000,"")</f>
        <v>#N/A</v>
      </c>
      <c r="J7717" s="21" t="e">
        <f>IF(A7717&lt;&gt;"",VLOOKUP(B7717,'Ket qua do'!$C$5:$AP$50000,$J$3,TRUE)*$E$9/1000,"")</f>
        <v>#N/A</v>
      </c>
      <c r="K7717" s="21" t="e">
        <f>IF(A7717&lt;&gt;"",VLOOKUP(B7717,'Ket qua do'!$C$5:$AP$50000,$K$3,TRUE)*$E$9/1000,"")</f>
        <v>#N/A</v>
      </c>
      <c r="L7717" s="21" t="e">
        <f>IF(A7717&lt;&gt;"",VLOOKUP(B7717,'Ket qua do'!$C$5:$AP$50000,$L$3,TRUE),"")</f>
        <v>#N/A</v>
      </c>
    </row>
    <row r="7718" spans="1:12" x14ac:dyDescent="0.25">
      <c r="A7718" t="e">
        <f t="shared" si="126"/>
        <v>#N/A</v>
      </c>
      <c r="B7718" s="1" t="e">
        <f>IF(A7718&lt;&gt;"",VLOOKUP(A7718,'Ket qua do'!$B$5:$CE$50000,2,TRUE),"")</f>
        <v>#N/A</v>
      </c>
      <c r="C7718" s="19" t="e">
        <f>IF(A7718&lt;&gt;"",VLOOKUP(B7718,'Ket qua do'!$C$5:$AP$50000,$C$3,TRUE)*SQRT(3)*$C$11,"")</f>
        <v>#N/A</v>
      </c>
      <c r="D7718" s="21" t="e">
        <f>IF(A7718&lt;&gt;"",VLOOKUP(B7718,'Ket qua do'!$C$5:$AP$50000,$D$3,TRUE),"")</f>
        <v>#N/A</v>
      </c>
      <c r="E7718" s="21" t="e">
        <f>IF(A7718&lt;&gt;"",VLOOKUP(B7718,'Ket qua do'!$C$5:$AP$50000,$E$3,TRUE)*$C$12,"")</f>
        <v>#N/A</v>
      </c>
      <c r="F7718" s="21" t="e">
        <f>IF(A7718&lt;&gt;"",VLOOKUP(B7718,'Ket qua do'!$C$5:$AP$50000,$F$3,TRUE),"")</f>
        <v>#N/A</v>
      </c>
      <c r="G7718" s="21" t="e">
        <f>IF(A7718&lt;&gt;"",VLOOKUP(B7718,'Ket qua do'!$C$5:$AP$50000,$G$3,TRUE),"")</f>
        <v>#N/A</v>
      </c>
      <c r="H7718" s="21" t="e">
        <f>IF(A7718&lt;&gt;"",VLOOKUP(B7718,'Ket qua do'!$C$5:$AP$50000,$H$3,TRUE),"")</f>
        <v>#N/A</v>
      </c>
      <c r="I7718" s="21" t="e">
        <f>IF(A7718&lt;&gt;"",VLOOKUP(B7718,'Ket qua do'!$C$5:$AP$50000,$I$3,TRUE)*$E$9/1000,"")</f>
        <v>#N/A</v>
      </c>
      <c r="J7718" s="21" t="e">
        <f>IF(A7718&lt;&gt;"",VLOOKUP(B7718,'Ket qua do'!$C$5:$AP$50000,$J$3,TRUE)*$E$9/1000,"")</f>
        <v>#N/A</v>
      </c>
      <c r="K7718" s="21" t="e">
        <f>IF(A7718&lt;&gt;"",VLOOKUP(B7718,'Ket qua do'!$C$5:$AP$50000,$K$3,TRUE)*$E$9/1000,"")</f>
        <v>#N/A</v>
      </c>
      <c r="L7718" s="21" t="e">
        <f>IF(A7718&lt;&gt;"",VLOOKUP(B7718,'Ket qua do'!$C$5:$AP$50000,$L$3,TRUE),"")</f>
        <v>#N/A</v>
      </c>
    </row>
    <row r="7719" spans="1:12" x14ac:dyDescent="0.25">
      <c r="A7719" t="e">
        <f t="shared" si="126"/>
        <v>#N/A</v>
      </c>
      <c r="B7719" s="1" t="e">
        <f>IF(A7719&lt;&gt;"",VLOOKUP(A7719,'Ket qua do'!$B$5:$CE$50000,2,TRUE),"")</f>
        <v>#N/A</v>
      </c>
      <c r="C7719" s="19" t="e">
        <f>IF(A7719&lt;&gt;"",VLOOKUP(B7719,'Ket qua do'!$C$5:$AP$50000,$C$3,TRUE)*SQRT(3)*$C$11,"")</f>
        <v>#N/A</v>
      </c>
      <c r="D7719" s="21" t="e">
        <f>IF(A7719&lt;&gt;"",VLOOKUP(B7719,'Ket qua do'!$C$5:$AP$50000,$D$3,TRUE),"")</f>
        <v>#N/A</v>
      </c>
      <c r="E7719" s="21" t="e">
        <f>IF(A7719&lt;&gt;"",VLOOKUP(B7719,'Ket qua do'!$C$5:$AP$50000,$E$3,TRUE)*$C$12,"")</f>
        <v>#N/A</v>
      </c>
      <c r="F7719" s="21" t="e">
        <f>IF(A7719&lt;&gt;"",VLOOKUP(B7719,'Ket qua do'!$C$5:$AP$50000,$F$3,TRUE),"")</f>
        <v>#N/A</v>
      </c>
      <c r="G7719" s="21" t="e">
        <f>IF(A7719&lt;&gt;"",VLOOKUP(B7719,'Ket qua do'!$C$5:$AP$50000,$G$3,TRUE),"")</f>
        <v>#N/A</v>
      </c>
      <c r="H7719" s="21" t="e">
        <f>IF(A7719&lt;&gt;"",VLOOKUP(B7719,'Ket qua do'!$C$5:$AP$50000,$H$3,TRUE),"")</f>
        <v>#N/A</v>
      </c>
      <c r="I7719" s="21" t="e">
        <f>IF(A7719&lt;&gt;"",VLOOKUP(B7719,'Ket qua do'!$C$5:$AP$50000,$I$3,TRUE)*$E$9/1000,"")</f>
        <v>#N/A</v>
      </c>
      <c r="J7719" s="21" t="e">
        <f>IF(A7719&lt;&gt;"",VLOOKUP(B7719,'Ket qua do'!$C$5:$AP$50000,$J$3,TRUE)*$E$9/1000,"")</f>
        <v>#N/A</v>
      </c>
      <c r="K7719" s="21" t="e">
        <f>IF(A7719&lt;&gt;"",VLOOKUP(B7719,'Ket qua do'!$C$5:$AP$50000,$K$3,TRUE)*$E$9/1000,"")</f>
        <v>#N/A</v>
      </c>
      <c r="L7719" s="21" t="e">
        <f>IF(A7719&lt;&gt;"",VLOOKUP(B7719,'Ket qua do'!$C$5:$AP$50000,$L$3,TRUE),"")</f>
        <v>#N/A</v>
      </c>
    </row>
    <row r="7720" spans="1:12" x14ac:dyDescent="0.25">
      <c r="A7720" t="e">
        <f t="shared" si="126"/>
        <v>#N/A</v>
      </c>
      <c r="B7720" s="1" t="e">
        <f>IF(A7720&lt;&gt;"",VLOOKUP(A7720,'Ket qua do'!$B$5:$CE$50000,2,TRUE),"")</f>
        <v>#N/A</v>
      </c>
      <c r="C7720" s="19" t="e">
        <f>IF(A7720&lt;&gt;"",VLOOKUP(B7720,'Ket qua do'!$C$5:$AP$50000,$C$3,TRUE)*SQRT(3)*$C$11,"")</f>
        <v>#N/A</v>
      </c>
      <c r="D7720" s="21" t="e">
        <f>IF(A7720&lt;&gt;"",VLOOKUP(B7720,'Ket qua do'!$C$5:$AP$50000,$D$3,TRUE),"")</f>
        <v>#N/A</v>
      </c>
      <c r="E7720" s="21" t="e">
        <f>IF(A7720&lt;&gt;"",VLOOKUP(B7720,'Ket qua do'!$C$5:$AP$50000,$E$3,TRUE)*$C$12,"")</f>
        <v>#N/A</v>
      </c>
      <c r="F7720" s="21" t="e">
        <f>IF(A7720&lt;&gt;"",VLOOKUP(B7720,'Ket qua do'!$C$5:$AP$50000,$F$3,TRUE),"")</f>
        <v>#N/A</v>
      </c>
      <c r="G7720" s="21" t="e">
        <f>IF(A7720&lt;&gt;"",VLOOKUP(B7720,'Ket qua do'!$C$5:$AP$50000,$G$3,TRUE),"")</f>
        <v>#N/A</v>
      </c>
      <c r="H7720" s="21" t="e">
        <f>IF(A7720&lt;&gt;"",VLOOKUP(B7720,'Ket qua do'!$C$5:$AP$50000,$H$3,TRUE),"")</f>
        <v>#N/A</v>
      </c>
      <c r="I7720" s="21" t="e">
        <f>IF(A7720&lt;&gt;"",VLOOKUP(B7720,'Ket qua do'!$C$5:$AP$50000,$I$3,TRUE)*$E$9/1000,"")</f>
        <v>#N/A</v>
      </c>
      <c r="J7720" s="21" t="e">
        <f>IF(A7720&lt;&gt;"",VLOOKUP(B7720,'Ket qua do'!$C$5:$AP$50000,$J$3,TRUE)*$E$9/1000,"")</f>
        <v>#N/A</v>
      </c>
      <c r="K7720" s="21" t="e">
        <f>IF(A7720&lt;&gt;"",VLOOKUP(B7720,'Ket qua do'!$C$5:$AP$50000,$K$3,TRUE)*$E$9/1000,"")</f>
        <v>#N/A</v>
      </c>
      <c r="L7720" s="21" t="e">
        <f>IF(A7720&lt;&gt;"",VLOOKUP(B7720,'Ket qua do'!$C$5:$AP$50000,$L$3,TRUE),"")</f>
        <v>#N/A</v>
      </c>
    </row>
    <row r="7721" spans="1:12" x14ac:dyDescent="0.25">
      <c r="A7721" t="e">
        <f t="shared" si="126"/>
        <v>#N/A</v>
      </c>
      <c r="B7721" s="1" t="e">
        <f>IF(A7721&lt;&gt;"",VLOOKUP(A7721,'Ket qua do'!$B$5:$CE$50000,2,TRUE),"")</f>
        <v>#N/A</v>
      </c>
      <c r="C7721" s="19" t="e">
        <f>IF(A7721&lt;&gt;"",VLOOKUP(B7721,'Ket qua do'!$C$5:$AP$50000,$C$3,TRUE)*SQRT(3)*$C$11,"")</f>
        <v>#N/A</v>
      </c>
      <c r="D7721" s="21" t="e">
        <f>IF(A7721&lt;&gt;"",VLOOKUP(B7721,'Ket qua do'!$C$5:$AP$50000,$D$3,TRUE),"")</f>
        <v>#N/A</v>
      </c>
      <c r="E7721" s="21" t="e">
        <f>IF(A7721&lt;&gt;"",VLOOKUP(B7721,'Ket qua do'!$C$5:$AP$50000,$E$3,TRUE)*$C$12,"")</f>
        <v>#N/A</v>
      </c>
      <c r="F7721" s="21" t="e">
        <f>IF(A7721&lt;&gt;"",VLOOKUP(B7721,'Ket qua do'!$C$5:$AP$50000,$F$3,TRUE),"")</f>
        <v>#N/A</v>
      </c>
      <c r="G7721" s="21" t="e">
        <f>IF(A7721&lt;&gt;"",VLOOKUP(B7721,'Ket qua do'!$C$5:$AP$50000,$G$3,TRUE),"")</f>
        <v>#N/A</v>
      </c>
      <c r="H7721" s="21" t="e">
        <f>IF(A7721&lt;&gt;"",VLOOKUP(B7721,'Ket qua do'!$C$5:$AP$50000,$H$3,TRUE),"")</f>
        <v>#N/A</v>
      </c>
      <c r="I7721" s="21" t="e">
        <f>IF(A7721&lt;&gt;"",VLOOKUP(B7721,'Ket qua do'!$C$5:$AP$50000,$I$3,TRUE)*$E$9/1000,"")</f>
        <v>#N/A</v>
      </c>
      <c r="J7721" s="21" t="e">
        <f>IF(A7721&lt;&gt;"",VLOOKUP(B7721,'Ket qua do'!$C$5:$AP$50000,$J$3,TRUE)*$E$9/1000,"")</f>
        <v>#N/A</v>
      </c>
      <c r="K7721" s="21" t="e">
        <f>IF(A7721&lt;&gt;"",VLOOKUP(B7721,'Ket qua do'!$C$5:$AP$50000,$K$3,TRUE)*$E$9/1000,"")</f>
        <v>#N/A</v>
      </c>
      <c r="L7721" s="21" t="e">
        <f>IF(A7721&lt;&gt;"",VLOOKUP(B7721,'Ket qua do'!$C$5:$AP$50000,$L$3,TRUE),"")</f>
        <v>#N/A</v>
      </c>
    </row>
    <row r="7722" spans="1:12" x14ac:dyDescent="0.25">
      <c r="A7722" t="e">
        <f t="shared" si="126"/>
        <v>#N/A</v>
      </c>
      <c r="B7722" s="1" t="e">
        <f>IF(A7722&lt;&gt;"",VLOOKUP(A7722,'Ket qua do'!$B$5:$CE$50000,2,TRUE),"")</f>
        <v>#N/A</v>
      </c>
      <c r="C7722" s="19" t="e">
        <f>IF(A7722&lt;&gt;"",VLOOKUP(B7722,'Ket qua do'!$C$5:$AP$50000,$C$3,TRUE)*SQRT(3)*$C$11,"")</f>
        <v>#N/A</v>
      </c>
      <c r="D7722" s="21" t="e">
        <f>IF(A7722&lt;&gt;"",VLOOKUP(B7722,'Ket qua do'!$C$5:$AP$50000,$D$3,TRUE),"")</f>
        <v>#N/A</v>
      </c>
      <c r="E7722" s="21" t="e">
        <f>IF(A7722&lt;&gt;"",VLOOKUP(B7722,'Ket qua do'!$C$5:$AP$50000,$E$3,TRUE)*$C$12,"")</f>
        <v>#N/A</v>
      </c>
      <c r="F7722" s="21" t="e">
        <f>IF(A7722&lt;&gt;"",VLOOKUP(B7722,'Ket qua do'!$C$5:$AP$50000,$F$3,TRUE),"")</f>
        <v>#N/A</v>
      </c>
      <c r="G7722" s="21" t="e">
        <f>IF(A7722&lt;&gt;"",VLOOKUP(B7722,'Ket qua do'!$C$5:$AP$50000,$G$3,TRUE),"")</f>
        <v>#N/A</v>
      </c>
      <c r="H7722" s="21" t="e">
        <f>IF(A7722&lt;&gt;"",VLOOKUP(B7722,'Ket qua do'!$C$5:$AP$50000,$H$3,TRUE),"")</f>
        <v>#N/A</v>
      </c>
      <c r="I7722" s="21" t="e">
        <f>IF(A7722&lt;&gt;"",VLOOKUP(B7722,'Ket qua do'!$C$5:$AP$50000,$I$3,TRUE)*$E$9/1000,"")</f>
        <v>#N/A</v>
      </c>
      <c r="J7722" s="21" t="e">
        <f>IF(A7722&lt;&gt;"",VLOOKUP(B7722,'Ket qua do'!$C$5:$AP$50000,$J$3,TRUE)*$E$9/1000,"")</f>
        <v>#N/A</v>
      </c>
      <c r="K7722" s="21" t="e">
        <f>IF(A7722&lt;&gt;"",VLOOKUP(B7722,'Ket qua do'!$C$5:$AP$50000,$K$3,TRUE)*$E$9/1000,"")</f>
        <v>#N/A</v>
      </c>
      <c r="L7722" s="21" t="e">
        <f>IF(A7722&lt;&gt;"",VLOOKUP(B7722,'Ket qua do'!$C$5:$AP$50000,$L$3,TRUE),"")</f>
        <v>#N/A</v>
      </c>
    </row>
    <row r="7723" spans="1:12" x14ac:dyDescent="0.25">
      <c r="A7723" t="e">
        <f t="shared" si="126"/>
        <v>#N/A</v>
      </c>
      <c r="B7723" s="1" t="e">
        <f>IF(A7723&lt;&gt;"",VLOOKUP(A7723,'Ket qua do'!$B$5:$CE$50000,2,TRUE),"")</f>
        <v>#N/A</v>
      </c>
      <c r="C7723" s="19" t="e">
        <f>IF(A7723&lt;&gt;"",VLOOKUP(B7723,'Ket qua do'!$C$5:$AP$50000,$C$3,TRUE)*SQRT(3)*$C$11,"")</f>
        <v>#N/A</v>
      </c>
      <c r="D7723" s="21" t="e">
        <f>IF(A7723&lt;&gt;"",VLOOKUP(B7723,'Ket qua do'!$C$5:$AP$50000,$D$3,TRUE),"")</f>
        <v>#N/A</v>
      </c>
      <c r="E7723" s="21" t="e">
        <f>IF(A7723&lt;&gt;"",VLOOKUP(B7723,'Ket qua do'!$C$5:$AP$50000,$E$3,TRUE)*$C$12,"")</f>
        <v>#N/A</v>
      </c>
      <c r="F7723" s="21" t="e">
        <f>IF(A7723&lt;&gt;"",VLOOKUP(B7723,'Ket qua do'!$C$5:$AP$50000,$F$3,TRUE),"")</f>
        <v>#N/A</v>
      </c>
      <c r="G7723" s="21" t="e">
        <f>IF(A7723&lt;&gt;"",VLOOKUP(B7723,'Ket qua do'!$C$5:$AP$50000,$G$3,TRUE),"")</f>
        <v>#N/A</v>
      </c>
      <c r="H7723" s="21" t="e">
        <f>IF(A7723&lt;&gt;"",VLOOKUP(B7723,'Ket qua do'!$C$5:$AP$50000,$H$3,TRUE),"")</f>
        <v>#N/A</v>
      </c>
      <c r="I7723" s="21" t="e">
        <f>IF(A7723&lt;&gt;"",VLOOKUP(B7723,'Ket qua do'!$C$5:$AP$50000,$I$3,TRUE)*$E$9/1000,"")</f>
        <v>#N/A</v>
      </c>
      <c r="J7723" s="21" t="e">
        <f>IF(A7723&lt;&gt;"",VLOOKUP(B7723,'Ket qua do'!$C$5:$AP$50000,$J$3,TRUE)*$E$9/1000,"")</f>
        <v>#N/A</v>
      </c>
      <c r="K7723" s="21" t="e">
        <f>IF(A7723&lt;&gt;"",VLOOKUP(B7723,'Ket qua do'!$C$5:$AP$50000,$K$3,TRUE)*$E$9/1000,"")</f>
        <v>#N/A</v>
      </c>
      <c r="L7723" s="21" t="e">
        <f>IF(A7723&lt;&gt;"",VLOOKUP(B7723,'Ket qua do'!$C$5:$AP$50000,$L$3,TRUE),"")</f>
        <v>#N/A</v>
      </c>
    </row>
    <row r="7724" spans="1:12" x14ac:dyDescent="0.25">
      <c r="A7724" t="e">
        <f t="shared" si="126"/>
        <v>#N/A</v>
      </c>
      <c r="B7724" s="1" t="e">
        <f>IF(A7724&lt;&gt;"",VLOOKUP(A7724,'Ket qua do'!$B$5:$CE$50000,2,TRUE),"")</f>
        <v>#N/A</v>
      </c>
      <c r="C7724" s="19" t="e">
        <f>IF(A7724&lt;&gt;"",VLOOKUP(B7724,'Ket qua do'!$C$5:$AP$50000,$C$3,TRUE)*SQRT(3)*$C$11,"")</f>
        <v>#N/A</v>
      </c>
      <c r="D7724" s="21" t="e">
        <f>IF(A7724&lt;&gt;"",VLOOKUP(B7724,'Ket qua do'!$C$5:$AP$50000,$D$3,TRUE),"")</f>
        <v>#N/A</v>
      </c>
      <c r="E7724" s="21" t="e">
        <f>IF(A7724&lt;&gt;"",VLOOKUP(B7724,'Ket qua do'!$C$5:$AP$50000,$E$3,TRUE)*$C$12,"")</f>
        <v>#N/A</v>
      </c>
      <c r="F7724" s="21" t="e">
        <f>IF(A7724&lt;&gt;"",VLOOKUP(B7724,'Ket qua do'!$C$5:$AP$50000,$F$3,TRUE),"")</f>
        <v>#N/A</v>
      </c>
      <c r="G7724" s="21" t="e">
        <f>IF(A7724&lt;&gt;"",VLOOKUP(B7724,'Ket qua do'!$C$5:$AP$50000,$G$3,TRUE),"")</f>
        <v>#N/A</v>
      </c>
      <c r="H7724" s="21" t="e">
        <f>IF(A7724&lt;&gt;"",VLOOKUP(B7724,'Ket qua do'!$C$5:$AP$50000,$H$3,TRUE),"")</f>
        <v>#N/A</v>
      </c>
      <c r="I7724" s="21" t="e">
        <f>IF(A7724&lt;&gt;"",VLOOKUP(B7724,'Ket qua do'!$C$5:$AP$50000,$I$3,TRUE)*$E$9/1000,"")</f>
        <v>#N/A</v>
      </c>
      <c r="J7724" s="21" t="e">
        <f>IF(A7724&lt;&gt;"",VLOOKUP(B7724,'Ket qua do'!$C$5:$AP$50000,$J$3,TRUE)*$E$9/1000,"")</f>
        <v>#N/A</v>
      </c>
      <c r="K7724" s="21" t="e">
        <f>IF(A7724&lt;&gt;"",VLOOKUP(B7724,'Ket qua do'!$C$5:$AP$50000,$K$3,TRUE)*$E$9/1000,"")</f>
        <v>#N/A</v>
      </c>
      <c r="L7724" s="21" t="e">
        <f>IF(A7724&lt;&gt;"",VLOOKUP(B7724,'Ket qua do'!$C$5:$AP$50000,$L$3,TRUE),"")</f>
        <v>#N/A</v>
      </c>
    </row>
    <row r="7725" spans="1:12" x14ac:dyDescent="0.25">
      <c r="A7725" t="e">
        <f t="shared" si="126"/>
        <v>#N/A</v>
      </c>
      <c r="B7725" s="1" t="e">
        <f>IF(A7725&lt;&gt;"",VLOOKUP(A7725,'Ket qua do'!$B$5:$CE$50000,2,TRUE),"")</f>
        <v>#N/A</v>
      </c>
      <c r="C7725" s="19" t="e">
        <f>IF(A7725&lt;&gt;"",VLOOKUP(B7725,'Ket qua do'!$C$5:$AP$50000,$C$3,TRUE)*SQRT(3)*$C$11,"")</f>
        <v>#N/A</v>
      </c>
      <c r="D7725" s="21" t="e">
        <f>IF(A7725&lt;&gt;"",VLOOKUP(B7725,'Ket qua do'!$C$5:$AP$50000,$D$3,TRUE),"")</f>
        <v>#N/A</v>
      </c>
      <c r="E7725" s="21" t="e">
        <f>IF(A7725&lt;&gt;"",VLOOKUP(B7725,'Ket qua do'!$C$5:$AP$50000,$E$3,TRUE)*$C$12,"")</f>
        <v>#N/A</v>
      </c>
      <c r="F7725" s="21" t="e">
        <f>IF(A7725&lt;&gt;"",VLOOKUP(B7725,'Ket qua do'!$C$5:$AP$50000,$F$3,TRUE),"")</f>
        <v>#N/A</v>
      </c>
      <c r="G7725" s="21" t="e">
        <f>IF(A7725&lt;&gt;"",VLOOKUP(B7725,'Ket qua do'!$C$5:$AP$50000,$G$3,TRUE),"")</f>
        <v>#N/A</v>
      </c>
      <c r="H7725" s="21" t="e">
        <f>IF(A7725&lt;&gt;"",VLOOKUP(B7725,'Ket qua do'!$C$5:$AP$50000,$H$3,TRUE),"")</f>
        <v>#N/A</v>
      </c>
      <c r="I7725" s="21" t="e">
        <f>IF(A7725&lt;&gt;"",VLOOKUP(B7725,'Ket qua do'!$C$5:$AP$50000,$I$3,TRUE)*$E$9/1000,"")</f>
        <v>#N/A</v>
      </c>
      <c r="J7725" s="21" t="e">
        <f>IF(A7725&lt;&gt;"",VLOOKUP(B7725,'Ket qua do'!$C$5:$AP$50000,$J$3,TRUE)*$E$9/1000,"")</f>
        <v>#N/A</v>
      </c>
      <c r="K7725" s="21" t="e">
        <f>IF(A7725&lt;&gt;"",VLOOKUP(B7725,'Ket qua do'!$C$5:$AP$50000,$K$3,TRUE)*$E$9/1000,"")</f>
        <v>#N/A</v>
      </c>
      <c r="L7725" s="21" t="e">
        <f>IF(A7725&lt;&gt;"",VLOOKUP(B7725,'Ket qua do'!$C$5:$AP$50000,$L$3,TRUE),"")</f>
        <v>#N/A</v>
      </c>
    </row>
    <row r="7726" spans="1:12" x14ac:dyDescent="0.25">
      <c r="A7726" t="e">
        <f t="shared" si="126"/>
        <v>#N/A</v>
      </c>
      <c r="B7726" s="1" t="e">
        <f>IF(A7726&lt;&gt;"",VLOOKUP(A7726,'Ket qua do'!$B$5:$CE$50000,2,TRUE),"")</f>
        <v>#N/A</v>
      </c>
      <c r="C7726" s="19" t="e">
        <f>IF(A7726&lt;&gt;"",VLOOKUP(B7726,'Ket qua do'!$C$5:$AP$50000,$C$3,TRUE)*SQRT(3)*$C$11,"")</f>
        <v>#N/A</v>
      </c>
      <c r="D7726" s="21" t="e">
        <f>IF(A7726&lt;&gt;"",VLOOKUP(B7726,'Ket qua do'!$C$5:$AP$50000,$D$3,TRUE),"")</f>
        <v>#N/A</v>
      </c>
      <c r="E7726" s="21" t="e">
        <f>IF(A7726&lt;&gt;"",VLOOKUP(B7726,'Ket qua do'!$C$5:$AP$50000,$E$3,TRUE)*$C$12,"")</f>
        <v>#N/A</v>
      </c>
      <c r="F7726" s="21" t="e">
        <f>IF(A7726&lt;&gt;"",VLOOKUP(B7726,'Ket qua do'!$C$5:$AP$50000,$F$3,TRUE),"")</f>
        <v>#N/A</v>
      </c>
      <c r="G7726" s="21" t="e">
        <f>IF(A7726&lt;&gt;"",VLOOKUP(B7726,'Ket qua do'!$C$5:$AP$50000,$G$3,TRUE),"")</f>
        <v>#N/A</v>
      </c>
      <c r="H7726" s="21" t="e">
        <f>IF(A7726&lt;&gt;"",VLOOKUP(B7726,'Ket qua do'!$C$5:$AP$50000,$H$3,TRUE),"")</f>
        <v>#N/A</v>
      </c>
      <c r="I7726" s="21" t="e">
        <f>IF(A7726&lt;&gt;"",VLOOKUP(B7726,'Ket qua do'!$C$5:$AP$50000,$I$3,TRUE)*$E$9/1000,"")</f>
        <v>#N/A</v>
      </c>
      <c r="J7726" s="21" t="e">
        <f>IF(A7726&lt;&gt;"",VLOOKUP(B7726,'Ket qua do'!$C$5:$AP$50000,$J$3,TRUE)*$E$9/1000,"")</f>
        <v>#N/A</v>
      </c>
      <c r="K7726" s="21" t="e">
        <f>IF(A7726&lt;&gt;"",VLOOKUP(B7726,'Ket qua do'!$C$5:$AP$50000,$K$3,TRUE)*$E$9/1000,"")</f>
        <v>#N/A</v>
      </c>
      <c r="L7726" s="21" t="e">
        <f>IF(A7726&lt;&gt;"",VLOOKUP(B7726,'Ket qua do'!$C$5:$AP$50000,$L$3,TRUE),"")</f>
        <v>#N/A</v>
      </c>
    </row>
    <row r="7727" spans="1:12" x14ac:dyDescent="0.25">
      <c r="A7727" t="e">
        <f t="shared" si="126"/>
        <v>#N/A</v>
      </c>
      <c r="B7727" s="1" t="e">
        <f>IF(A7727&lt;&gt;"",VLOOKUP(A7727,'Ket qua do'!$B$5:$CE$50000,2,TRUE),"")</f>
        <v>#N/A</v>
      </c>
      <c r="C7727" s="19" t="e">
        <f>IF(A7727&lt;&gt;"",VLOOKUP(B7727,'Ket qua do'!$C$5:$AP$50000,$C$3,TRUE)*SQRT(3)*$C$11,"")</f>
        <v>#N/A</v>
      </c>
      <c r="D7727" s="21" t="e">
        <f>IF(A7727&lt;&gt;"",VLOOKUP(B7727,'Ket qua do'!$C$5:$AP$50000,$D$3,TRUE),"")</f>
        <v>#N/A</v>
      </c>
      <c r="E7727" s="21" t="e">
        <f>IF(A7727&lt;&gt;"",VLOOKUP(B7727,'Ket qua do'!$C$5:$AP$50000,$E$3,TRUE)*$C$12,"")</f>
        <v>#N/A</v>
      </c>
      <c r="F7727" s="21" t="e">
        <f>IF(A7727&lt;&gt;"",VLOOKUP(B7727,'Ket qua do'!$C$5:$AP$50000,$F$3,TRUE),"")</f>
        <v>#N/A</v>
      </c>
      <c r="G7727" s="21" t="e">
        <f>IF(A7727&lt;&gt;"",VLOOKUP(B7727,'Ket qua do'!$C$5:$AP$50000,$G$3,TRUE),"")</f>
        <v>#N/A</v>
      </c>
      <c r="H7727" s="21" t="e">
        <f>IF(A7727&lt;&gt;"",VLOOKUP(B7727,'Ket qua do'!$C$5:$AP$50000,$H$3,TRUE),"")</f>
        <v>#N/A</v>
      </c>
      <c r="I7727" s="21" t="e">
        <f>IF(A7727&lt;&gt;"",VLOOKUP(B7727,'Ket qua do'!$C$5:$AP$50000,$I$3,TRUE)*$E$9/1000,"")</f>
        <v>#N/A</v>
      </c>
      <c r="J7727" s="21" t="e">
        <f>IF(A7727&lt;&gt;"",VLOOKUP(B7727,'Ket qua do'!$C$5:$AP$50000,$J$3,TRUE)*$E$9/1000,"")</f>
        <v>#N/A</v>
      </c>
      <c r="K7727" s="21" t="e">
        <f>IF(A7727&lt;&gt;"",VLOOKUP(B7727,'Ket qua do'!$C$5:$AP$50000,$K$3,TRUE)*$E$9/1000,"")</f>
        <v>#N/A</v>
      </c>
      <c r="L7727" s="21" t="e">
        <f>IF(A7727&lt;&gt;"",VLOOKUP(B7727,'Ket qua do'!$C$5:$AP$50000,$L$3,TRUE),"")</f>
        <v>#N/A</v>
      </c>
    </row>
    <row r="7728" spans="1:12" x14ac:dyDescent="0.25">
      <c r="A7728" t="e">
        <f t="shared" si="126"/>
        <v>#N/A</v>
      </c>
      <c r="B7728" s="1" t="e">
        <f>IF(A7728&lt;&gt;"",VLOOKUP(A7728,'Ket qua do'!$B$5:$CE$50000,2,TRUE),"")</f>
        <v>#N/A</v>
      </c>
      <c r="C7728" s="19" t="e">
        <f>IF(A7728&lt;&gt;"",VLOOKUP(B7728,'Ket qua do'!$C$5:$AP$50000,$C$3,TRUE)*SQRT(3)*$C$11,"")</f>
        <v>#N/A</v>
      </c>
      <c r="D7728" s="21" t="e">
        <f>IF(A7728&lt;&gt;"",VLOOKUP(B7728,'Ket qua do'!$C$5:$AP$50000,$D$3,TRUE),"")</f>
        <v>#N/A</v>
      </c>
      <c r="E7728" s="21" t="e">
        <f>IF(A7728&lt;&gt;"",VLOOKUP(B7728,'Ket qua do'!$C$5:$AP$50000,$E$3,TRUE)*$C$12,"")</f>
        <v>#N/A</v>
      </c>
      <c r="F7728" s="21" t="e">
        <f>IF(A7728&lt;&gt;"",VLOOKUP(B7728,'Ket qua do'!$C$5:$AP$50000,$F$3,TRUE),"")</f>
        <v>#N/A</v>
      </c>
      <c r="G7728" s="21" t="e">
        <f>IF(A7728&lt;&gt;"",VLOOKUP(B7728,'Ket qua do'!$C$5:$AP$50000,$G$3,TRUE),"")</f>
        <v>#N/A</v>
      </c>
      <c r="H7728" s="21" t="e">
        <f>IF(A7728&lt;&gt;"",VLOOKUP(B7728,'Ket qua do'!$C$5:$AP$50000,$H$3,TRUE),"")</f>
        <v>#N/A</v>
      </c>
      <c r="I7728" s="21" t="e">
        <f>IF(A7728&lt;&gt;"",VLOOKUP(B7728,'Ket qua do'!$C$5:$AP$50000,$I$3,TRUE)*$E$9/1000,"")</f>
        <v>#N/A</v>
      </c>
      <c r="J7728" s="21" t="e">
        <f>IF(A7728&lt;&gt;"",VLOOKUP(B7728,'Ket qua do'!$C$5:$AP$50000,$J$3,TRUE)*$E$9/1000,"")</f>
        <v>#N/A</v>
      </c>
      <c r="K7728" s="21" t="e">
        <f>IF(A7728&lt;&gt;"",VLOOKUP(B7728,'Ket qua do'!$C$5:$AP$50000,$K$3,TRUE)*$E$9/1000,"")</f>
        <v>#N/A</v>
      </c>
      <c r="L7728" s="21" t="e">
        <f>IF(A7728&lt;&gt;"",VLOOKUP(B7728,'Ket qua do'!$C$5:$AP$50000,$L$3,TRUE),"")</f>
        <v>#N/A</v>
      </c>
    </row>
    <row r="7729" spans="1:12" x14ac:dyDescent="0.25">
      <c r="A7729" t="e">
        <f t="shared" si="126"/>
        <v>#N/A</v>
      </c>
      <c r="B7729" s="1" t="e">
        <f>IF(A7729&lt;&gt;"",VLOOKUP(A7729,'Ket qua do'!$B$5:$CE$50000,2,TRUE),"")</f>
        <v>#N/A</v>
      </c>
      <c r="C7729" s="19" t="e">
        <f>IF(A7729&lt;&gt;"",VLOOKUP(B7729,'Ket qua do'!$C$5:$AP$50000,$C$3,TRUE)*SQRT(3)*$C$11,"")</f>
        <v>#N/A</v>
      </c>
      <c r="D7729" s="21" t="e">
        <f>IF(A7729&lt;&gt;"",VLOOKUP(B7729,'Ket qua do'!$C$5:$AP$50000,$D$3,TRUE),"")</f>
        <v>#N/A</v>
      </c>
      <c r="E7729" s="21" t="e">
        <f>IF(A7729&lt;&gt;"",VLOOKUP(B7729,'Ket qua do'!$C$5:$AP$50000,$E$3,TRUE)*$C$12,"")</f>
        <v>#N/A</v>
      </c>
      <c r="F7729" s="21" t="e">
        <f>IF(A7729&lt;&gt;"",VLOOKUP(B7729,'Ket qua do'!$C$5:$AP$50000,$F$3,TRUE),"")</f>
        <v>#N/A</v>
      </c>
      <c r="G7729" s="21" t="e">
        <f>IF(A7729&lt;&gt;"",VLOOKUP(B7729,'Ket qua do'!$C$5:$AP$50000,$G$3,TRUE),"")</f>
        <v>#N/A</v>
      </c>
      <c r="H7729" s="21" t="e">
        <f>IF(A7729&lt;&gt;"",VLOOKUP(B7729,'Ket qua do'!$C$5:$AP$50000,$H$3,TRUE),"")</f>
        <v>#N/A</v>
      </c>
      <c r="I7729" s="21" t="e">
        <f>IF(A7729&lt;&gt;"",VLOOKUP(B7729,'Ket qua do'!$C$5:$AP$50000,$I$3,TRUE)*$E$9/1000,"")</f>
        <v>#N/A</v>
      </c>
      <c r="J7729" s="21" t="e">
        <f>IF(A7729&lt;&gt;"",VLOOKUP(B7729,'Ket qua do'!$C$5:$AP$50000,$J$3,TRUE)*$E$9/1000,"")</f>
        <v>#N/A</v>
      </c>
      <c r="K7729" s="21" t="e">
        <f>IF(A7729&lt;&gt;"",VLOOKUP(B7729,'Ket qua do'!$C$5:$AP$50000,$K$3,TRUE)*$E$9/1000,"")</f>
        <v>#N/A</v>
      </c>
      <c r="L7729" s="21" t="e">
        <f>IF(A7729&lt;&gt;"",VLOOKUP(B7729,'Ket qua do'!$C$5:$AP$50000,$L$3,TRUE),"")</f>
        <v>#N/A</v>
      </c>
    </row>
    <row r="7730" spans="1:12" x14ac:dyDescent="0.25">
      <c r="A7730" t="e">
        <f t="shared" si="126"/>
        <v>#N/A</v>
      </c>
      <c r="B7730" s="1" t="e">
        <f>IF(A7730&lt;&gt;"",VLOOKUP(A7730,'Ket qua do'!$B$5:$CE$50000,2,TRUE),"")</f>
        <v>#N/A</v>
      </c>
      <c r="C7730" s="19" t="e">
        <f>IF(A7730&lt;&gt;"",VLOOKUP(B7730,'Ket qua do'!$C$5:$AP$50000,$C$3,TRUE)*SQRT(3)*$C$11,"")</f>
        <v>#N/A</v>
      </c>
      <c r="D7730" s="21" t="e">
        <f>IF(A7730&lt;&gt;"",VLOOKUP(B7730,'Ket qua do'!$C$5:$AP$50000,$D$3,TRUE),"")</f>
        <v>#N/A</v>
      </c>
      <c r="E7730" s="21" t="e">
        <f>IF(A7730&lt;&gt;"",VLOOKUP(B7730,'Ket qua do'!$C$5:$AP$50000,$E$3,TRUE)*$C$12,"")</f>
        <v>#N/A</v>
      </c>
      <c r="F7730" s="21" t="e">
        <f>IF(A7730&lt;&gt;"",VLOOKUP(B7730,'Ket qua do'!$C$5:$AP$50000,$F$3,TRUE),"")</f>
        <v>#N/A</v>
      </c>
      <c r="G7730" s="21" t="e">
        <f>IF(A7730&lt;&gt;"",VLOOKUP(B7730,'Ket qua do'!$C$5:$AP$50000,$G$3,TRUE),"")</f>
        <v>#N/A</v>
      </c>
      <c r="H7730" s="21" t="e">
        <f>IF(A7730&lt;&gt;"",VLOOKUP(B7730,'Ket qua do'!$C$5:$AP$50000,$H$3,TRUE),"")</f>
        <v>#N/A</v>
      </c>
      <c r="I7730" s="21" t="e">
        <f>IF(A7730&lt;&gt;"",VLOOKUP(B7730,'Ket qua do'!$C$5:$AP$50000,$I$3,TRUE)*$E$9/1000,"")</f>
        <v>#N/A</v>
      </c>
      <c r="J7730" s="21" t="e">
        <f>IF(A7730&lt;&gt;"",VLOOKUP(B7730,'Ket qua do'!$C$5:$AP$50000,$J$3,TRUE)*$E$9/1000,"")</f>
        <v>#N/A</v>
      </c>
      <c r="K7730" s="21" t="e">
        <f>IF(A7730&lt;&gt;"",VLOOKUP(B7730,'Ket qua do'!$C$5:$AP$50000,$K$3,TRUE)*$E$9/1000,"")</f>
        <v>#N/A</v>
      </c>
      <c r="L7730" s="21" t="e">
        <f>IF(A7730&lt;&gt;"",VLOOKUP(B7730,'Ket qua do'!$C$5:$AP$50000,$L$3,TRUE),"")</f>
        <v>#N/A</v>
      </c>
    </row>
    <row r="7731" spans="1:12" x14ac:dyDescent="0.25">
      <c r="A7731" t="e">
        <f t="shared" si="126"/>
        <v>#N/A</v>
      </c>
      <c r="B7731" s="1" t="e">
        <f>IF(A7731&lt;&gt;"",VLOOKUP(A7731,'Ket qua do'!$B$5:$CE$50000,2,TRUE),"")</f>
        <v>#N/A</v>
      </c>
      <c r="C7731" s="19" t="e">
        <f>IF(A7731&lt;&gt;"",VLOOKUP(B7731,'Ket qua do'!$C$5:$AP$50000,$C$3,TRUE)*SQRT(3)*$C$11,"")</f>
        <v>#N/A</v>
      </c>
      <c r="D7731" s="21" t="e">
        <f>IF(A7731&lt;&gt;"",VLOOKUP(B7731,'Ket qua do'!$C$5:$AP$50000,$D$3,TRUE),"")</f>
        <v>#N/A</v>
      </c>
      <c r="E7731" s="21" t="e">
        <f>IF(A7731&lt;&gt;"",VLOOKUP(B7731,'Ket qua do'!$C$5:$AP$50000,$E$3,TRUE)*$C$12,"")</f>
        <v>#N/A</v>
      </c>
      <c r="F7731" s="21" t="e">
        <f>IF(A7731&lt;&gt;"",VLOOKUP(B7731,'Ket qua do'!$C$5:$AP$50000,$F$3,TRUE),"")</f>
        <v>#N/A</v>
      </c>
      <c r="G7731" s="21" t="e">
        <f>IF(A7731&lt;&gt;"",VLOOKUP(B7731,'Ket qua do'!$C$5:$AP$50000,$G$3,TRUE),"")</f>
        <v>#N/A</v>
      </c>
      <c r="H7731" s="21" t="e">
        <f>IF(A7731&lt;&gt;"",VLOOKUP(B7731,'Ket qua do'!$C$5:$AP$50000,$H$3,TRUE),"")</f>
        <v>#N/A</v>
      </c>
      <c r="I7731" s="21" t="e">
        <f>IF(A7731&lt;&gt;"",VLOOKUP(B7731,'Ket qua do'!$C$5:$AP$50000,$I$3,TRUE)*$E$9/1000,"")</f>
        <v>#N/A</v>
      </c>
      <c r="J7731" s="21" t="e">
        <f>IF(A7731&lt;&gt;"",VLOOKUP(B7731,'Ket qua do'!$C$5:$AP$50000,$J$3,TRUE)*$E$9/1000,"")</f>
        <v>#N/A</v>
      </c>
      <c r="K7731" s="21" t="e">
        <f>IF(A7731&lt;&gt;"",VLOOKUP(B7731,'Ket qua do'!$C$5:$AP$50000,$K$3,TRUE)*$E$9/1000,"")</f>
        <v>#N/A</v>
      </c>
      <c r="L7731" s="21" t="e">
        <f>IF(A7731&lt;&gt;"",VLOOKUP(B7731,'Ket qua do'!$C$5:$AP$50000,$L$3,TRUE),"")</f>
        <v>#N/A</v>
      </c>
    </row>
    <row r="7732" spans="1:12" x14ac:dyDescent="0.25">
      <c r="A7732" t="e">
        <f t="shared" si="126"/>
        <v>#N/A</v>
      </c>
      <c r="B7732" s="1" t="e">
        <f>IF(A7732&lt;&gt;"",VLOOKUP(A7732,'Ket qua do'!$B$5:$CE$50000,2,TRUE),"")</f>
        <v>#N/A</v>
      </c>
      <c r="C7732" s="19" t="e">
        <f>IF(A7732&lt;&gt;"",VLOOKUP(B7732,'Ket qua do'!$C$5:$AP$50000,$C$3,TRUE)*SQRT(3)*$C$11,"")</f>
        <v>#N/A</v>
      </c>
      <c r="D7732" s="21" t="e">
        <f>IF(A7732&lt;&gt;"",VLOOKUP(B7732,'Ket qua do'!$C$5:$AP$50000,$D$3,TRUE),"")</f>
        <v>#N/A</v>
      </c>
      <c r="E7732" s="21" t="e">
        <f>IF(A7732&lt;&gt;"",VLOOKUP(B7732,'Ket qua do'!$C$5:$AP$50000,$E$3,TRUE)*$C$12,"")</f>
        <v>#N/A</v>
      </c>
      <c r="F7732" s="21" t="e">
        <f>IF(A7732&lt;&gt;"",VLOOKUP(B7732,'Ket qua do'!$C$5:$AP$50000,$F$3,TRUE),"")</f>
        <v>#N/A</v>
      </c>
      <c r="G7732" s="21" t="e">
        <f>IF(A7732&lt;&gt;"",VLOOKUP(B7732,'Ket qua do'!$C$5:$AP$50000,$G$3,TRUE),"")</f>
        <v>#N/A</v>
      </c>
      <c r="H7732" s="21" t="e">
        <f>IF(A7732&lt;&gt;"",VLOOKUP(B7732,'Ket qua do'!$C$5:$AP$50000,$H$3,TRUE),"")</f>
        <v>#N/A</v>
      </c>
      <c r="I7732" s="21" t="e">
        <f>IF(A7732&lt;&gt;"",VLOOKUP(B7732,'Ket qua do'!$C$5:$AP$50000,$I$3,TRUE)*$E$9/1000,"")</f>
        <v>#N/A</v>
      </c>
      <c r="J7732" s="21" t="e">
        <f>IF(A7732&lt;&gt;"",VLOOKUP(B7732,'Ket qua do'!$C$5:$AP$50000,$J$3,TRUE)*$E$9/1000,"")</f>
        <v>#N/A</v>
      </c>
      <c r="K7732" s="21" t="e">
        <f>IF(A7732&lt;&gt;"",VLOOKUP(B7732,'Ket qua do'!$C$5:$AP$50000,$K$3,TRUE)*$E$9/1000,"")</f>
        <v>#N/A</v>
      </c>
      <c r="L7732" s="21" t="e">
        <f>IF(A7732&lt;&gt;"",VLOOKUP(B7732,'Ket qua do'!$C$5:$AP$50000,$L$3,TRUE),"")</f>
        <v>#N/A</v>
      </c>
    </row>
    <row r="7733" spans="1:12" x14ac:dyDescent="0.25">
      <c r="A7733" t="e">
        <f t="shared" si="126"/>
        <v>#N/A</v>
      </c>
      <c r="B7733" s="1" t="e">
        <f>IF(A7733&lt;&gt;"",VLOOKUP(A7733,'Ket qua do'!$B$5:$CE$50000,2,TRUE),"")</f>
        <v>#N/A</v>
      </c>
      <c r="C7733" s="19" t="e">
        <f>IF(A7733&lt;&gt;"",VLOOKUP(B7733,'Ket qua do'!$C$5:$AP$50000,$C$3,TRUE)*SQRT(3)*$C$11,"")</f>
        <v>#N/A</v>
      </c>
      <c r="D7733" s="21" t="e">
        <f>IF(A7733&lt;&gt;"",VLOOKUP(B7733,'Ket qua do'!$C$5:$AP$50000,$D$3,TRUE),"")</f>
        <v>#N/A</v>
      </c>
      <c r="E7733" s="21" t="e">
        <f>IF(A7733&lt;&gt;"",VLOOKUP(B7733,'Ket qua do'!$C$5:$AP$50000,$E$3,TRUE)*$C$12,"")</f>
        <v>#N/A</v>
      </c>
      <c r="F7733" s="21" t="e">
        <f>IF(A7733&lt;&gt;"",VLOOKUP(B7733,'Ket qua do'!$C$5:$AP$50000,$F$3,TRUE),"")</f>
        <v>#N/A</v>
      </c>
      <c r="G7733" s="21" t="e">
        <f>IF(A7733&lt;&gt;"",VLOOKUP(B7733,'Ket qua do'!$C$5:$AP$50000,$G$3,TRUE),"")</f>
        <v>#N/A</v>
      </c>
      <c r="H7733" s="21" t="e">
        <f>IF(A7733&lt;&gt;"",VLOOKUP(B7733,'Ket qua do'!$C$5:$AP$50000,$H$3,TRUE),"")</f>
        <v>#N/A</v>
      </c>
      <c r="I7733" s="21" t="e">
        <f>IF(A7733&lt;&gt;"",VLOOKUP(B7733,'Ket qua do'!$C$5:$AP$50000,$I$3,TRUE)*$E$9/1000,"")</f>
        <v>#N/A</v>
      </c>
      <c r="J7733" s="21" t="e">
        <f>IF(A7733&lt;&gt;"",VLOOKUP(B7733,'Ket qua do'!$C$5:$AP$50000,$J$3,TRUE)*$E$9/1000,"")</f>
        <v>#N/A</v>
      </c>
      <c r="K7733" s="21" t="e">
        <f>IF(A7733&lt;&gt;"",VLOOKUP(B7733,'Ket qua do'!$C$5:$AP$50000,$K$3,TRUE)*$E$9/1000,"")</f>
        <v>#N/A</v>
      </c>
      <c r="L7733" s="21" t="e">
        <f>IF(A7733&lt;&gt;"",VLOOKUP(B7733,'Ket qua do'!$C$5:$AP$50000,$L$3,TRUE),"")</f>
        <v>#N/A</v>
      </c>
    </row>
    <row r="7734" spans="1:12" x14ac:dyDescent="0.25">
      <c r="A7734" t="e">
        <f t="shared" si="126"/>
        <v>#N/A</v>
      </c>
      <c r="B7734" s="1" t="e">
        <f>IF(A7734&lt;&gt;"",VLOOKUP(A7734,'Ket qua do'!$B$5:$CE$50000,2,TRUE),"")</f>
        <v>#N/A</v>
      </c>
      <c r="C7734" s="19" t="e">
        <f>IF(A7734&lt;&gt;"",VLOOKUP(B7734,'Ket qua do'!$C$5:$AP$50000,$C$3,TRUE)*SQRT(3)*$C$11,"")</f>
        <v>#N/A</v>
      </c>
      <c r="D7734" s="21" t="e">
        <f>IF(A7734&lt;&gt;"",VLOOKUP(B7734,'Ket qua do'!$C$5:$AP$50000,$D$3,TRUE),"")</f>
        <v>#N/A</v>
      </c>
      <c r="E7734" s="21" t="e">
        <f>IF(A7734&lt;&gt;"",VLOOKUP(B7734,'Ket qua do'!$C$5:$AP$50000,$E$3,TRUE)*$C$12,"")</f>
        <v>#N/A</v>
      </c>
      <c r="F7734" s="21" t="e">
        <f>IF(A7734&lt;&gt;"",VLOOKUP(B7734,'Ket qua do'!$C$5:$AP$50000,$F$3,TRUE),"")</f>
        <v>#N/A</v>
      </c>
      <c r="G7734" s="21" t="e">
        <f>IF(A7734&lt;&gt;"",VLOOKUP(B7734,'Ket qua do'!$C$5:$AP$50000,$G$3,TRUE),"")</f>
        <v>#N/A</v>
      </c>
      <c r="H7734" s="21" t="e">
        <f>IF(A7734&lt;&gt;"",VLOOKUP(B7734,'Ket qua do'!$C$5:$AP$50000,$H$3,TRUE),"")</f>
        <v>#N/A</v>
      </c>
      <c r="I7734" s="21" t="e">
        <f>IF(A7734&lt;&gt;"",VLOOKUP(B7734,'Ket qua do'!$C$5:$AP$50000,$I$3,TRUE)*$E$9/1000,"")</f>
        <v>#N/A</v>
      </c>
      <c r="J7734" s="21" t="e">
        <f>IF(A7734&lt;&gt;"",VLOOKUP(B7734,'Ket qua do'!$C$5:$AP$50000,$J$3,TRUE)*$E$9/1000,"")</f>
        <v>#N/A</v>
      </c>
      <c r="K7734" s="21" t="e">
        <f>IF(A7734&lt;&gt;"",VLOOKUP(B7734,'Ket qua do'!$C$5:$AP$50000,$K$3,TRUE)*$E$9/1000,"")</f>
        <v>#N/A</v>
      </c>
      <c r="L7734" s="21" t="e">
        <f>IF(A7734&lt;&gt;"",VLOOKUP(B7734,'Ket qua do'!$C$5:$AP$50000,$L$3,TRUE),"")</f>
        <v>#N/A</v>
      </c>
    </row>
    <row r="7735" spans="1:12" x14ac:dyDescent="0.25">
      <c r="A7735" t="e">
        <f t="shared" si="126"/>
        <v>#N/A</v>
      </c>
      <c r="B7735" s="1" t="e">
        <f>IF(A7735&lt;&gt;"",VLOOKUP(A7735,'Ket qua do'!$B$5:$CE$50000,2,TRUE),"")</f>
        <v>#N/A</v>
      </c>
      <c r="C7735" s="19" t="e">
        <f>IF(A7735&lt;&gt;"",VLOOKUP(B7735,'Ket qua do'!$C$5:$AP$50000,$C$3,TRUE)*SQRT(3)*$C$11,"")</f>
        <v>#N/A</v>
      </c>
      <c r="D7735" s="21" t="e">
        <f>IF(A7735&lt;&gt;"",VLOOKUP(B7735,'Ket qua do'!$C$5:$AP$50000,$D$3,TRUE),"")</f>
        <v>#N/A</v>
      </c>
      <c r="E7735" s="21" t="e">
        <f>IF(A7735&lt;&gt;"",VLOOKUP(B7735,'Ket qua do'!$C$5:$AP$50000,$E$3,TRUE)*$C$12,"")</f>
        <v>#N/A</v>
      </c>
      <c r="F7735" s="21" t="e">
        <f>IF(A7735&lt;&gt;"",VLOOKUP(B7735,'Ket qua do'!$C$5:$AP$50000,$F$3,TRUE),"")</f>
        <v>#N/A</v>
      </c>
      <c r="G7735" s="21" t="e">
        <f>IF(A7735&lt;&gt;"",VLOOKUP(B7735,'Ket qua do'!$C$5:$AP$50000,$G$3,TRUE),"")</f>
        <v>#N/A</v>
      </c>
      <c r="H7735" s="21" t="e">
        <f>IF(A7735&lt;&gt;"",VLOOKUP(B7735,'Ket qua do'!$C$5:$AP$50000,$H$3,TRUE),"")</f>
        <v>#N/A</v>
      </c>
      <c r="I7735" s="21" t="e">
        <f>IF(A7735&lt;&gt;"",VLOOKUP(B7735,'Ket qua do'!$C$5:$AP$50000,$I$3,TRUE)*$E$9/1000,"")</f>
        <v>#N/A</v>
      </c>
      <c r="J7735" s="21" t="e">
        <f>IF(A7735&lt;&gt;"",VLOOKUP(B7735,'Ket qua do'!$C$5:$AP$50000,$J$3,TRUE)*$E$9/1000,"")</f>
        <v>#N/A</v>
      </c>
      <c r="K7735" s="21" t="e">
        <f>IF(A7735&lt;&gt;"",VLOOKUP(B7735,'Ket qua do'!$C$5:$AP$50000,$K$3,TRUE)*$E$9/1000,"")</f>
        <v>#N/A</v>
      </c>
      <c r="L7735" s="21" t="e">
        <f>IF(A7735&lt;&gt;"",VLOOKUP(B7735,'Ket qua do'!$C$5:$AP$50000,$L$3,TRUE),"")</f>
        <v>#N/A</v>
      </c>
    </row>
    <row r="7736" spans="1:12" x14ac:dyDescent="0.25">
      <c r="A7736" t="e">
        <f t="shared" si="126"/>
        <v>#N/A</v>
      </c>
      <c r="B7736" s="1" t="e">
        <f>IF(A7736&lt;&gt;"",VLOOKUP(A7736,'Ket qua do'!$B$5:$CE$50000,2,TRUE),"")</f>
        <v>#N/A</v>
      </c>
      <c r="C7736" s="19" t="e">
        <f>IF(A7736&lt;&gt;"",VLOOKUP(B7736,'Ket qua do'!$C$5:$AP$50000,$C$3,TRUE)*SQRT(3)*$C$11,"")</f>
        <v>#N/A</v>
      </c>
      <c r="D7736" s="21" t="e">
        <f>IF(A7736&lt;&gt;"",VLOOKUP(B7736,'Ket qua do'!$C$5:$AP$50000,$D$3,TRUE),"")</f>
        <v>#N/A</v>
      </c>
      <c r="E7736" s="21" t="e">
        <f>IF(A7736&lt;&gt;"",VLOOKUP(B7736,'Ket qua do'!$C$5:$AP$50000,$E$3,TRUE)*$C$12,"")</f>
        <v>#N/A</v>
      </c>
      <c r="F7736" s="21" t="e">
        <f>IF(A7736&lt;&gt;"",VLOOKUP(B7736,'Ket qua do'!$C$5:$AP$50000,$F$3,TRUE),"")</f>
        <v>#N/A</v>
      </c>
      <c r="G7736" s="21" t="e">
        <f>IF(A7736&lt;&gt;"",VLOOKUP(B7736,'Ket qua do'!$C$5:$AP$50000,$G$3,TRUE),"")</f>
        <v>#N/A</v>
      </c>
      <c r="H7736" s="21" t="e">
        <f>IF(A7736&lt;&gt;"",VLOOKUP(B7736,'Ket qua do'!$C$5:$AP$50000,$H$3,TRUE),"")</f>
        <v>#N/A</v>
      </c>
      <c r="I7736" s="21" t="e">
        <f>IF(A7736&lt;&gt;"",VLOOKUP(B7736,'Ket qua do'!$C$5:$AP$50000,$I$3,TRUE)*$E$9/1000,"")</f>
        <v>#N/A</v>
      </c>
      <c r="J7736" s="21" t="e">
        <f>IF(A7736&lt;&gt;"",VLOOKUP(B7736,'Ket qua do'!$C$5:$AP$50000,$J$3,TRUE)*$E$9/1000,"")</f>
        <v>#N/A</v>
      </c>
      <c r="K7736" s="21" t="e">
        <f>IF(A7736&lt;&gt;"",VLOOKUP(B7736,'Ket qua do'!$C$5:$AP$50000,$K$3,TRUE)*$E$9/1000,"")</f>
        <v>#N/A</v>
      </c>
      <c r="L7736" s="21" t="e">
        <f>IF(A7736&lt;&gt;"",VLOOKUP(B7736,'Ket qua do'!$C$5:$AP$50000,$L$3,TRUE),"")</f>
        <v>#N/A</v>
      </c>
    </row>
    <row r="7737" spans="1:12" x14ac:dyDescent="0.25">
      <c r="A7737" t="e">
        <f t="shared" si="126"/>
        <v>#N/A</v>
      </c>
      <c r="B7737" s="1" t="e">
        <f>IF(A7737&lt;&gt;"",VLOOKUP(A7737,'Ket qua do'!$B$5:$CE$50000,2,TRUE),"")</f>
        <v>#N/A</v>
      </c>
      <c r="C7737" s="19" t="e">
        <f>IF(A7737&lt;&gt;"",VLOOKUP(B7737,'Ket qua do'!$C$5:$AP$50000,$C$3,TRUE)*SQRT(3)*$C$11,"")</f>
        <v>#N/A</v>
      </c>
      <c r="D7737" s="21" t="e">
        <f>IF(A7737&lt;&gt;"",VLOOKUP(B7737,'Ket qua do'!$C$5:$AP$50000,$D$3,TRUE),"")</f>
        <v>#N/A</v>
      </c>
      <c r="E7737" s="21" t="e">
        <f>IF(A7737&lt;&gt;"",VLOOKUP(B7737,'Ket qua do'!$C$5:$AP$50000,$E$3,TRUE)*$C$12,"")</f>
        <v>#N/A</v>
      </c>
      <c r="F7737" s="21" t="e">
        <f>IF(A7737&lt;&gt;"",VLOOKUP(B7737,'Ket qua do'!$C$5:$AP$50000,$F$3,TRUE),"")</f>
        <v>#N/A</v>
      </c>
      <c r="G7737" s="21" t="e">
        <f>IF(A7737&lt;&gt;"",VLOOKUP(B7737,'Ket qua do'!$C$5:$AP$50000,$G$3,TRUE),"")</f>
        <v>#N/A</v>
      </c>
      <c r="H7737" s="21" t="e">
        <f>IF(A7737&lt;&gt;"",VLOOKUP(B7737,'Ket qua do'!$C$5:$AP$50000,$H$3,TRUE),"")</f>
        <v>#N/A</v>
      </c>
      <c r="I7737" s="21" t="e">
        <f>IF(A7737&lt;&gt;"",VLOOKUP(B7737,'Ket qua do'!$C$5:$AP$50000,$I$3,TRUE)*$E$9/1000,"")</f>
        <v>#N/A</v>
      </c>
      <c r="J7737" s="21" t="e">
        <f>IF(A7737&lt;&gt;"",VLOOKUP(B7737,'Ket qua do'!$C$5:$AP$50000,$J$3,TRUE)*$E$9/1000,"")</f>
        <v>#N/A</v>
      </c>
      <c r="K7737" s="21" t="e">
        <f>IF(A7737&lt;&gt;"",VLOOKUP(B7737,'Ket qua do'!$C$5:$AP$50000,$K$3,TRUE)*$E$9/1000,"")</f>
        <v>#N/A</v>
      </c>
      <c r="L7737" s="21" t="e">
        <f>IF(A7737&lt;&gt;"",VLOOKUP(B7737,'Ket qua do'!$C$5:$AP$50000,$L$3,TRUE),"")</f>
        <v>#N/A</v>
      </c>
    </row>
    <row r="7738" spans="1:12" x14ac:dyDescent="0.25">
      <c r="A7738" t="e">
        <f t="shared" si="126"/>
        <v>#N/A</v>
      </c>
      <c r="B7738" s="1" t="e">
        <f>IF(A7738&lt;&gt;"",VLOOKUP(A7738,'Ket qua do'!$B$5:$CE$50000,2,TRUE),"")</f>
        <v>#N/A</v>
      </c>
      <c r="C7738" s="19" t="e">
        <f>IF(A7738&lt;&gt;"",VLOOKUP(B7738,'Ket qua do'!$C$5:$AP$50000,$C$3,TRUE)*SQRT(3)*$C$11,"")</f>
        <v>#N/A</v>
      </c>
      <c r="D7738" s="21" t="e">
        <f>IF(A7738&lt;&gt;"",VLOOKUP(B7738,'Ket qua do'!$C$5:$AP$50000,$D$3,TRUE),"")</f>
        <v>#N/A</v>
      </c>
      <c r="E7738" s="21" t="e">
        <f>IF(A7738&lt;&gt;"",VLOOKUP(B7738,'Ket qua do'!$C$5:$AP$50000,$E$3,TRUE)*$C$12,"")</f>
        <v>#N/A</v>
      </c>
      <c r="F7738" s="21" t="e">
        <f>IF(A7738&lt;&gt;"",VLOOKUP(B7738,'Ket qua do'!$C$5:$AP$50000,$F$3,TRUE),"")</f>
        <v>#N/A</v>
      </c>
      <c r="G7738" s="21" t="e">
        <f>IF(A7738&lt;&gt;"",VLOOKUP(B7738,'Ket qua do'!$C$5:$AP$50000,$G$3,TRUE),"")</f>
        <v>#N/A</v>
      </c>
      <c r="H7738" s="21" t="e">
        <f>IF(A7738&lt;&gt;"",VLOOKUP(B7738,'Ket qua do'!$C$5:$AP$50000,$H$3,TRUE),"")</f>
        <v>#N/A</v>
      </c>
      <c r="I7738" s="21" t="e">
        <f>IF(A7738&lt;&gt;"",VLOOKUP(B7738,'Ket qua do'!$C$5:$AP$50000,$I$3,TRUE)*$E$9/1000,"")</f>
        <v>#N/A</v>
      </c>
      <c r="J7738" s="21" t="e">
        <f>IF(A7738&lt;&gt;"",VLOOKUP(B7738,'Ket qua do'!$C$5:$AP$50000,$J$3,TRUE)*$E$9/1000,"")</f>
        <v>#N/A</v>
      </c>
      <c r="K7738" s="21" t="e">
        <f>IF(A7738&lt;&gt;"",VLOOKUP(B7738,'Ket qua do'!$C$5:$AP$50000,$K$3,TRUE)*$E$9/1000,"")</f>
        <v>#N/A</v>
      </c>
      <c r="L7738" s="21" t="e">
        <f>IF(A7738&lt;&gt;"",VLOOKUP(B7738,'Ket qua do'!$C$5:$AP$50000,$L$3,TRUE),"")</f>
        <v>#N/A</v>
      </c>
    </row>
    <row r="7739" spans="1:12" x14ac:dyDescent="0.25">
      <c r="A7739" t="e">
        <f t="shared" si="126"/>
        <v>#N/A</v>
      </c>
      <c r="B7739" s="1" t="e">
        <f>IF(A7739&lt;&gt;"",VLOOKUP(A7739,'Ket qua do'!$B$5:$CE$50000,2,TRUE),"")</f>
        <v>#N/A</v>
      </c>
      <c r="C7739" s="19" t="e">
        <f>IF(A7739&lt;&gt;"",VLOOKUP(B7739,'Ket qua do'!$C$5:$AP$50000,$C$3,TRUE)*SQRT(3)*$C$11,"")</f>
        <v>#N/A</v>
      </c>
      <c r="D7739" s="21" t="e">
        <f>IF(A7739&lt;&gt;"",VLOOKUP(B7739,'Ket qua do'!$C$5:$AP$50000,$D$3,TRUE),"")</f>
        <v>#N/A</v>
      </c>
      <c r="E7739" s="21" t="e">
        <f>IF(A7739&lt;&gt;"",VLOOKUP(B7739,'Ket qua do'!$C$5:$AP$50000,$E$3,TRUE)*$C$12,"")</f>
        <v>#N/A</v>
      </c>
      <c r="F7739" s="21" t="e">
        <f>IF(A7739&lt;&gt;"",VLOOKUP(B7739,'Ket qua do'!$C$5:$AP$50000,$F$3,TRUE),"")</f>
        <v>#N/A</v>
      </c>
      <c r="G7739" s="21" t="e">
        <f>IF(A7739&lt;&gt;"",VLOOKUP(B7739,'Ket qua do'!$C$5:$AP$50000,$G$3,TRUE),"")</f>
        <v>#N/A</v>
      </c>
      <c r="H7739" s="21" t="e">
        <f>IF(A7739&lt;&gt;"",VLOOKUP(B7739,'Ket qua do'!$C$5:$AP$50000,$H$3,TRUE),"")</f>
        <v>#N/A</v>
      </c>
      <c r="I7739" s="21" t="e">
        <f>IF(A7739&lt;&gt;"",VLOOKUP(B7739,'Ket qua do'!$C$5:$AP$50000,$I$3,TRUE)*$E$9/1000,"")</f>
        <v>#N/A</v>
      </c>
      <c r="J7739" s="21" t="e">
        <f>IF(A7739&lt;&gt;"",VLOOKUP(B7739,'Ket qua do'!$C$5:$AP$50000,$J$3,TRUE)*$E$9/1000,"")</f>
        <v>#N/A</v>
      </c>
      <c r="K7739" s="21" t="e">
        <f>IF(A7739&lt;&gt;"",VLOOKUP(B7739,'Ket qua do'!$C$5:$AP$50000,$K$3,TRUE)*$E$9/1000,"")</f>
        <v>#N/A</v>
      </c>
      <c r="L7739" s="21" t="e">
        <f>IF(A7739&lt;&gt;"",VLOOKUP(B7739,'Ket qua do'!$C$5:$AP$50000,$L$3,TRUE),"")</f>
        <v>#N/A</v>
      </c>
    </row>
    <row r="7740" spans="1:12" x14ac:dyDescent="0.25">
      <c r="A7740" t="e">
        <f t="shared" si="126"/>
        <v>#N/A</v>
      </c>
      <c r="B7740" s="1" t="e">
        <f>IF(A7740&lt;&gt;"",VLOOKUP(A7740,'Ket qua do'!$B$5:$CE$50000,2,TRUE),"")</f>
        <v>#N/A</v>
      </c>
      <c r="C7740" s="19" t="e">
        <f>IF(A7740&lt;&gt;"",VLOOKUP(B7740,'Ket qua do'!$C$5:$AP$50000,$C$3,TRUE)*SQRT(3)*$C$11,"")</f>
        <v>#N/A</v>
      </c>
      <c r="D7740" s="21" t="e">
        <f>IF(A7740&lt;&gt;"",VLOOKUP(B7740,'Ket qua do'!$C$5:$AP$50000,$D$3,TRUE),"")</f>
        <v>#N/A</v>
      </c>
      <c r="E7740" s="21" t="e">
        <f>IF(A7740&lt;&gt;"",VLOOKUP(B7740,'Ket qua do'!$C$5:$AP$50000,$E$3,TRUE)*$C$12,"")</f>
        <v>#N/A</v>
      </c>
      <c r="F7740" s="21" t="e">
        <f>IF(A7740&lt;&gt;"",VLOOKUP(B7740,'Ket qua do'!$C$5:$AP$50000,$F$3,TRUE),"")</f>
        <v>#N/A</v>
      </c>
      <c r="G7740" s="21" t="e">
        <f>IF(A7740&lt;&gt;"",VLOOKUP(B7740,'Ket qua do'!$C$5:$AP$50000,$G$3,TRUE),"")</f>
        <v>#N/A</v>
      </c>
      <c r="H7740" s="21" t="e">
        <f>IF(A7740&lt;&gt;"",VLOOKUP(B7740,'Ket qua do'!$C$5:$AP$50000,$H$3,TRUE),"")</f>
        <v>#N/A</v>
      </c>
      <c r="I7740" s="21" t="e">
        <f>IF(A7740&lt;&gt;"",VLOOKUP(B7740,'Ket qua do'!$C$5:$AP$50000,$I$3,TRUE)*$E$9/1000,"")</f>
        <v>#N/A</v>
      </c>
      <c r="J7740" s="21" t="e">
        <f>IF(A7740&lt;&gt;"",VLOOKUP(B7740,'Ket qua do'!$C$5:$AP$50000,$J$3,TRUE)*$E$9/1000,"")</f>
        <v>#N/A</v>
      </c>
      <c r="K7740" s="21" t="e">
        <f>IF(A7740&lt;&gt;"",VLOOKUP(B7740,'Ket qua do'!$C$5:$AP$50000,$K$3,TRUE)*$E$9/1000,"")</f>
        <v>#N/A</v>
      </c>
      <c r="L7740" s="21" t="e">
        <f>IF(A7740&lt;&gt;"",VLOOKUP(B7740,'Ket qua do'!$C$5:$AP$50000,$L$3,TRUE),"")</f>
        <v>#N/A</v>
      </c>
    </row>
    <row r="7741" spans="1:12" x14ac:dyDescent="0.25">
      <c r="A7741" t="e">
        <f t="shared" si="126"/>
        <v>#N/A</v>
      </c>
      <c r="B7741" s="1" t="e">
        <f>IF(A7741&lt;&gt;"",VLOOKUP(A7741,'Ket qua do'!$B$5:$CE$50000,2,TRUE),"")</f>
        <v>#N/A</v>
      </c>
      <c r="C7741" s="19" t="e">
        <f>IF(A7741&lt;&gt;"",VLOOKUP(B7741,'Ket qua do'!$C$5:$AP$50000,$C$3,TRUE)*SQRT(3)*$C$11,"")</f>
        <v>#N/A</v>
      </c>
      <c r="D7741" s="21" t="e">
        <f>IF(A7741&lt;&gt;"",VLOOKUP(B7741,'Ket qua do'!$C$5:$AP$50000,$D$3,TRUE),"")</f>
        <v>#N/A</v>
      </c>
      <c r="E7741" s="21" t="e">
        <f>IF(A7741&lt;&gt;"",VLOOKUP(B7741,'Ket qua do'!$C$5:$AP$50000,$E$3,TRUE)*$C$12,"")</f>
        <v>#N/A</v>
      </c>
      <c r="F7741" s="21" t="e">
        <f>IF(A7741&lt;&gt;"",VLOOKUP(B7741,'Ket qua do'!$C$5:$AP$50000,$F$3,TRUE),"")</f>
        <v>#N/A</v>
      </c>
      <c r="G7741" s="21" t="e">
        <f>IF(A7741&lt;&gt;"",VLOOKUP(B7741,'Ket qua do'!$C$5:$AP$50000,$G$3,TRUE),"")</f>
        <v>#N/A</v>
      </c>
      <c r="H7741" s="21" t="e">
        <f>IF(A7741&lt;&gt;"",VLOOKUP(B7741,'Ket qua do'!$C$5:$AP$50000,$H$3,TRUE),"")</f>
        <v>#N/A</v>
      </c>
      <c r="I7741" s="21" t="e">
        <f>IF(A7741&lt;&gt;"",VLOOKUP(B7741,'Ket qua do'!$C$5:$AP$50000,$I$3,TRUE)*$E$9/1000,"")</f>
        <v>#N/A</v>
      </c>
      <c r="J7741" s="21" t="e">
        <f>IF(A7741&lt;&gt;"",VLOOKUP(B7741,'Ket qua do'!$C$5:$AP$50000,$J$3,TRUE)*$E$9/1000,"")</f>
        <v>#N/A</v>
      </c>
      <c r="K7741" s="21" t="e">
        <f>IF(A7741&lt;&gt;"",VLOOKUP(B7741,'Ket qua do'!$C$5:$AP$50000,$K$3,TRUE)*$E$9/1000,"")</f>
        <v>#N/A</v>
      </c>
      <c r="L7741" s="21" t="e">
        <f>IF(A7741&lt;&gt;"",VLOOKUP(B7741,'Ket qua do'!$C$5:$AP$50000,$L$3,TRUE),"")</f>
        <v>#N/A</v>
      </c>
    </row>
    <row r="7742" spans="1:12" x14ac:dyDescent="0.25">
      <c r="A7742" t="e">
        <f t="shared" si="126"/>
        <v>#N/A</v>
      </c>
      <c r="B7742" s="1" t="e">
        <f>IF(A7742&lt;&gt;"",VLOOKUP(A7742,'Ket qua do'!$B$5:$CE$50000,2,TRUE),"")</f>
        <v>#N/A</v>
      </c>
      <c r="C7742" s="19" t="e">
        <f>IF(A7742&lt;&gt;"",VLOOKUP(B7742,'Ket qua do'!$C$5:$AP$50000,$C$3,TRUE)*SQRT(3)*$C$11,"")</f>
        <v>#N/A</v>
      </c>
      <c r="D7742" s="21" t="e">
        <f>IF(A7742&lt;&gt;"",VLOOKUP(B7742,'Ket qua do'!$C$5:$AP$50000,$D$3,TRUE),"")</f>
        <v>#N/A</v>
      </c>
      <c r="E7742" s="21" t="e">
        <f>IF(A7742&lt;&gt;"",VLOOKUP(B7742,'Ket qua do'!$C$5:$AP$50000,$E$3,TRUE)*$C$12,"")</f>
        <v>#N/A</v>
      </c>
      <c r="F7742" s="21" t="e">
        <f>IF(A7742&lt;&gt;"",VLOOKUP(B7742,'Ket qua do'!$C$5:$AP$50000,$F$3,TRUE),"")</f>
        <v>#N/A</v>
      </c>
      <c r="G7742" s="21" t="e">
        <f>IF(A7742&lt;&gt;"",VLOOKUP(B7742,'Ket qua do'!$C$5:$AP$50000,$G$3,TRUE),"")</f>
        <v>#N/A</v>
      </c>
      <c r="H7742" s="21" t="e">
        <f>IF(A7742&lt;&gt;"",VLOOKUP(B7742,'Ket qua do'!$C$5:$AP$50000,$H$3,TRUE),"")</f>
        <v>#N/A</v>
      </c>
      <c r="I7742" s="21" t="e">
        <f>IF(A7742&lt;&gt;"",VLOOKUP(B7742,'Ket qua do'!$C$5:$AP$50000,$I$3,TRUE)*$E$9/1000,"")</f>
        <v>#N/A</v>
      </c>
      <c r="J7742" s="21" t="e">
        <f>IF(A7742&lt;&gt;"",VLOOKUP(B7742,'Ket qua do'!$C$5:$AP$50000,$J$3,TRUE)*$E$9/1000,"")</f>
        <v>#N/A</v>
      </c>
      <c r="K7742" s="21" t="e">
        <f>IF(A7742&lt;&gt;"",VLOOKUP(B7742,'Ket qua do'!$C$5:$AP$50000,$K$3,TRUE)*$E$9/1000,"")</f>
        <v>#N/A</v>
      </c>
      <c r="L7742" s="21" t="e">
        <f>IF(A7742&lt;&gt;"",VLOOKUP(B7742,'Ket qua do'!$C$5:$AP$50000,$L$3,TRUE),"")</f>
        <v>#N/A</v>
      </c>
    </row>
    <row r="7743" spans="1:12" x14ac:dyDescent="0.25">
      <c r="A7743" t="e">
        <f t="shared" si="126"/>
        <v>#N/A</v>
      </c>
      <c r="B7743" s="1" t="e">
        <f>IF(A7743&lt;&gt;"",VLOOKUP(A7743,'Ket qua do'!$B$5:$CE$50000,2,TRUE),"")</f>
        <v>#N/A</v>
      </c>
      <c r="C7743" s="19" t="e">
        <f>IF(A7743&lt;&gt;"",VLOOKUP(B7743,'Ket qua do'!$C$5:$AP$50000,$C$3,TRUE)*SQRT(3)*$C$11,"")</f>
        <v>#N/A</v>
      </c>
      <c r="D7743" s="21" t="e">
        <f>IF(A7743&lt;&gt;"",VLOOKUP(B7743,'Ket qua do'!$C$5:$AP$50000,$D$3,TRUE),"")</f>
        <v>#N/A</v>
      </c>
      <c r="E7743" s="21" t="e">
        <f>IF(A7743&lt;&gt;"",VLOOKUP(B7743,'Ket qua do'!$C$5:$AP$50000,$E$3,TRUE)*$C$12,"")</f>
        <v>#N/A</v>
      </c>
      <c r="F7743" s="21" t="e">
        <f>IF(A7743&lt;&gt;"",VLOOKUP(B7743,'Ket qua do'!$C$5:$AP$50000,$F$3,TRUE),"")</f>
        <v>#N/A</v>
      </c>
      <c r="G7743" s="21" t="e">
        <f>IF(A7743&lt;&gt;"",VLOOKUP(B7743,'Ket qua do'!$C$5:$AP$50000,$G$3,TRUE),"")</f>
        <v>#N/A</v>
      </c>
      <c r="H7743" s="21" t="e">
        <f>IF(A7743&lt;&gt;"",VLOOKUP(B7743,'Ket qua do'!$C$5:$AP$50000,$H$3,TRUE),"")</f>
        <v>#N/A</v>
      </c>
      <c r="I7743" s="21" t="e">
        <f>IF(A7743&lt;&gt;"",VLOOKUP(B7743,'Ket qua do'!$C$5:$AP$50000,$I$3,TRUE)*$E$9/1000,"")</f>
        <v>#N/A</v>
      </c>
      <c r="J7743" s="21" t="e">
        <f>IF(A7743&lt;&gt;"",VLOOKUP(B7743,'Ket qua do'!$C$5:$AP$50000,$J$3,TRUE)*$E$9/1000,"")</f>
        <v>#N/A</v>
      </c>
      <c r="K7743" s="21" t="e">
        <f>IF(A7743&lt;&gt;"",VLOOKUP(B7743,'Ket qua do'!$C$5:$AP$50000,$K$3,TRUE)*$E$9/1000,"")</f>
        <v>#N/A</v>
      </c>
      <c r="L7743" s="21" t="e">
        <f>IF(A7743&lt;&gt;"",VLOOKUP(B7743,'Ket qua do'!$C$5:$AP$50000,$L$3,TRUE),"")</f>
        <v>#N/A</v>
      </c>
    </row>
    <row r="7744" spans="1:12" x14ac:dyDescent="0.25">
      <c r="A7744" t="e">
        <f t="shared" si="126"/>
        <v>#N/A</v>
      </c>
      <c r="B7744" s="1" t="e">
        <f>IF(A7744&lt;&gt;"",VLOOKUP(A7744,'Ket qua do'!$B$5:$CE$50000,2,TRUE),"")</f>
        <v>#N/A</v>
      </c>
      <c r="C7744" s="19" t="e">
        <f>IF(A7744&lt;&gt;"",VLOOKUP(B7744,'Ket qua do'!$C$5:$AP$50000,$C$3,TRUE)*SQRT(3)*$C$11,"")</f>
        <v>#N/A</v>
      </c>
      <c r="D7744" s="21" t="e">
        <f>IF(A7744&lt;&gt;"",VLOOKUP(B7744,'Ket qua do'!$C$5:$AP$50000,$D$3,TRUE),"")</f>
        <v>#N/A</v>
      </c>
      <c r="E7744" s="21" t="e">
        <f>IF(A7744&lt;&gt;"",VLOOKUP(B7744,'Ket qua do'!$C$5:$AP$50000,$E$3,TRUE)*$C$12,"")</f>
        <v>#N/A</v>
      </c>
      <c r="F7744" s="21" t="e">
        <f>IF(A7744&lt;&gt;"",VLOOKUP(B7744,'Ket qua do'!$C$5:$AP$50000,$F$3,TRUE),"")</f>
        <v>#N/A</v>
      </c>
      <c r="G7744" s="21" t="e">
        <f>IF(A7744&lt;&gt;"",VLOOKUP(B7744,'Ket qua do'!$C$5:$AP$50000,$G$3,TRUE),"")</f>
        <v>#N/A</v>
      </c>
      <c r="H7744" s="21" t="e">
        <f>IF(A7744&lt;&gt;"",VLOOKUP(B7744,'Ket qua do'!$C$5:$AP$50000,$H$3,TRUE),"")</f>
        <v>#N/A</v>
      </c>
      <c r="I7744" s="21" t="e">
        <f>IF(A7744&lt;&gt;"",VLOOKUP(B7744,'Ket qua do'!$C$5:$AP$50000,$I$3,TRUE)*$E$9/1000,"")</f>
        <v>#N/A</v>
      </c>
      <c r="J7744" s="21" t="e">
        <f>IF(A7744&lt;&gt;"",VLOOKUP(B7744,'Ket qua do'!$C$5:$AP$50000,$J$3,TRUE)*$E$9/1000,"")</f>
        <v>#N/A</v>
      </c>
      <c r="K7744" s="21" t="e">
        <f>IF(A7744&lt;&gt;"",VLOOKUP(B7744,'Ket qua do'!$C$5:$AP$50000,$K$3,TRUE)*$E$9/1000,"")</f>
        <v>#N/A</v>
      </c>
      <c r="L7744" s="21" t="e">
        <f>IF(A7744&lt;&gt;"",VLOOKUP(B7744,'Ket qua do'!$C$5:$AP$50000,$L$3,TRUE),"")</f>
        <v>#N/A</v>
      </c>
    </row>
    <row r="7745" spans="1:12" x14ac:dyDescent="0.25">
      <c r="A7745" t="e">
        <f t="shared" si="126"/>
        <v>#N/A</v>
      </c>
      <c r="B7745" s="1" t="e">
        <f>IF(A7745&lt;&gt;"",VLOOKUP(A7745,'Ket qua do'!$B$5:$CE$50000,2,TRUE),"")</f>
        <v>#N/A</v>
      </c>
      <c r="C7745" s="19" t="e">
        <f>IF(A7745&lt;&gt;"",VLOOKUP(B7745,'Ket qua do'!$C$5:$AP$50000,$C$3,TRUE)*SQRT(3)*$C$11,"")</f>
        <v>#N/A</v>
      </c>
      <c r="D7745" s="21" t="e">
        <f>IF(A7745&lt;&gt;"",VLOOKUP(B7745,'Ket qua do'!$C$5:$AP$50000,$D$3,TRUE),"")</f>
        <v>#N/A</v>
      </c>
      <c r="E7745" s="21" t="e">
        <f>IF(A7745&lt;&gt;"",VLOOKUP(B7745,'Ket qua do'!$C$5:$AP$50000,$E$3,TRUE)*$C$12,"")</f>
        <v>#N/A</v>
      </c>
      <c r="F7745" s="21" t="e">
        <f>IF(A7745&lt;&gt;"",VLOOKUP(B7745,'Ket qua do'!$C$5:$AP$50000,$F$3,TRUE),"")</f>
        <v>#N/A</v>
      </c>
      <c r="G7745" s="21" t="e">
        <f>IF(A7745&lt;&gt;"",VLOOKUP(B7745,'Ket qua do'!$C$5:$AP$50000,$G$3,TRUE),"")</f>
        <v>#N/A</v>
      </c>
      <c r="H7745" s="21" t="e">
        <f>IF(A7745&lt;&gt;"",VLOOKUP(B7745,'Ket qua do'!$C$5:$AP$50000,$H$3,TRUE),"")</f>
        <v>#N/A</v>
      </c>
      <c r="I7745" s="21" t="e">
        <f>IF(A7745&lt;&gt;"",VLOOKUP(B7745,'Ket qua do'!$C$5:$AP$50000,$I$3,TRUE)*$E$9/1000,"")</f>
        <v>#N/A</v>
      </c>
      <c r="J7745" s="21" t="e">
        <f>IF(A7745&lt;&gt;"",VLOOKUP(B7745,'Ket qua do'!$C$5:$AP$50000,$J$3,TRUE)*$E$9/1000,"")</f>
        <v>#N/A</v>
      </c>
      <c r="K7745" s="21" t="e">
        <f>IF(A7745&lt;&gt;"",VLOOKUP(B7745,'Ket qua do'!$C$5:$AP$50000,$K$3,TRUE)*$E$9/1000,"")</f>
        <v>#N/A</v>
      </c>
      <c r="L7745" s="21" t="e">
        <f>IF(A7745&lt;&gt;"",VLOOKUP(B7745,'Ket qua do'!$C$5:$AP$50000,$L$3,TRUE),"")</f>
        <v>#N/A</v>
      </c>
    </row>
    <row r="7746" spans="1:12" x14ac:dyDescent="0.25">
      <c r="A7746" t="e">
        <f t="shared" si="126"/>
        <v>#N/A</v>
      </c>
      <c r="B7746" s="1" t="e">
        <f>IF(A7746&lt;&gt;"",VLOOKUP(A7746,'Ket qua do'!$B$5:$CE$50000,2,TRUE),"")</f>
        <v>#N/A</v>
      </c>
      <c r="C7746" s="19" t="e">
        <f>IF(A7746&lt;&gt;"",VLOOKUP(B7746,'Ket qua do'!$C$5:$AP$50000,$C$3,TRUE)*SQRT(3)*$C$11,"")</f>
        <v>#N/A</v>
      </c>
      <c r="D7746" s="21" t="e">
        <f>IF(A7746&lt;&gt;"",VLOOKUP(B7746,'Ket qua do'!$C$5:$AP$50000,$D$3,TRUE),"")</f>
        <v>#N/A</v>
      </c>
      <c r="E7746" s="21" t="e">
        <f>IF(A7746&lt;&gt;"",VLOOKUP(B7746,'Ket qua do'!$C$5:$AP$50000,$E$3,TRUE)*$C$12,"")</f>
        <v>#N/A</v>
      </c>
      <c r="F7746" s="21" t="e">
        <f>IF(A7746&lt;&gt;"",VLOOKUP(B7746,'Ket qua do'!$C$5:$AP$50000,$F$3,TRUE),"")</f>
        <v>#N/A</v>
      </c>
      <c r="G7746" s="21" t="e">
        <f>IF(A7746&lt;&gt;"",VLOOKUP(B7746,'Ket qua do'!$C$5:$AP$50000,$G$3,TRUE),"")</f>
        <v>#N/A</v>
      </c>
      <c r="H7746" s="21" t="e">
        <f>IF(A7746&lt;&gt;"",VLOOKUP(B7746,'Ket qua do'!$C$5:$AP$50000,$H$3,TRUE),"")</f>
        <v>#N/A</v>
      </c>
      <c r="I7746" s="21" t="e">
        <f>IF(A7746&lt;&gt;"",VLOOKUP(B7746,'Ket qua do'!$C$5:$AP$50000,$I$3,TRUE)*$E$9/1000,"")</f>
        <v>#N/A</v>
      </c>
      <c r="J7746" s="21" t="e">
        <f>IF(A7746&lt;&gt;"",VLOOKUP(B7746,'Ket qua do'!$C$5:$AP$50000,$J$3,TRUE)*$E$9/1000,"")</f>
        <v>#N/A</v>
      </c>
      <c r="K7746" s="21" t="e">
        <f>IF(A7746&lt;&gt;"",VLOOKUP(B7746,'Ket qua do'!$C$5:$AP$50000,$K$3,TRUE)*$E$9/1000,"")</f>
        <v>#N/A</v>
      </c>
      <c r="L7746" s="21" t="e">
        <f>IF(A7746&lt;&gt;"",VLOOKUP(B7746,'Ket qua do'!$C$5:$AP$50000,$L$3,TRUE),"")</f>
        <v>#N/A</v>
      </c>
    </row>
    <row r="7747" spans="1:12" x14ac:dyDescent="0.25">
      <c r="A7747" t="e">
        <f t="shared" si="126"/>
        <v>#N/A</v>
      </c>
      <c r="B7747" s="1" t="e">
        <f>IF(A7747&lt;&gt;"",VLOOKUP(A7747,'Ket qua do'!$B$5:$CE$50000,2,TRUE),"")</f>
        <v>#N/A</v>
      </c>
      <c r="C7747" s="19" t="e">
        <f>IF(A7747&lt;&gt;"",VLOOKUP(B7747,'Ket qua do'!$C$5:$AP$50000,$C$3,TRUE)*SQRT(3)*$C$11,"")</f>
        <v>#N/A</v>
      </c>
      <c r="D7747" s="21" t="e">
        <f>IF(A7747&lt;&gt;"",VLOOKUP(B7747,'Ket qua do'!$C$5:$AP$50000,$D$3,TRUE),"")</f>
        <v>#N/A</v>
      </c>
      <c r="E7747" s="21" t="e">
        <f>IF(A7747&lt;&gt;"",VLOOKUP(B7747,'Ket qua do'!$C$5:$AP$50000,$E$3,TRUE)*$C$12,"")</f>
        <v>#N/A</v>
      </c>
      <c r="F7747" s="21" t="e">
        <f>IF(A7747&lt;&gt;"",VLOOKUP(B7747,'Ket qua do'!$C$5:$AP$50000,$F$3,TRUE),"")</f>
        <v>#N/A</v>
      </c>
      <c r="G7747" s="21" t="e">
        <f>IF(A7747&lt;&gt;"",VLOOKUP(B7747,'Ket qua do'!$C$5:$AP$50000,$G$3,TRUE),"")</f>
        <v>#N/A</v>
      </c>
      <c r="H7747" s="21" t="e">
        <f>IF(A7747&lt;&gt;"",VLOOKUP(B7747,'Ket qua do'!$C$5:$AP$50000,$H$3,TRUE),"")</f>
        <v>#N/A</v>
      </c>
      <c r="I7747" s="21" t="e">
        <f>IF(A7747&lt;&gt;"",VLOOKUP(B7747,'Ket qua do'!$C$5:$AP$50000,$I$3,TRUE)*$E$9/1000,"")</f>
        <v>#N/A</v>
      </c>
      <c r="J7747" s="21" t="e">
        <f>IF(A7747&lt;&gt;"",VLOOKUP(B7747,'Ket qua do'!$C$5:$AP$50000,$J$3,TRUE)*$E$9/1000,"")</f>
        <v>#N/A</v>
      </c>
      <c r="K7747" s="21" t="e">
        <f>IF(A7747&lt;&gt;"",VLOOKUP(B7747,'Ket qua do'!$C$5:$AP$50000,$K$3,TRUE)*$E$9/1000,"")</f>
        <v>#N/A</v>
      </c>
      <c r="L7747" s="21" t="e">
        <f>IF(A7747&lt;&gt;"",VLOOKUP(B7747,'Ket qua do'!$C$5:$AP$50000,$L$3,TRUE),"")</f>
        <v>#N/A</v>
      </c>
    </row>
    <row r="7748" spans="1:12" x14ac:dyDescent="0.25">
      <c r="A7748" t="e">
        <f t="shared" si="126"/>
        <v>#N/A</v>
      </c>
      <c r="B7748" s="1" t="e">
        <f>IF(A7748&lt;&gt;"",VLOOKUP(A7748,'Ket qua do'!$B$5:$CE$50000,2,TRUE),"")</f>
        <v>#N/A</v>
      </c>
      <c r="C7748" s="19" t="e">
        <f>IF(A7748&lt;&gt;"",VLOOKUP(B7748,'Ket qua do'!$C$5:$AP$50000,$C$3,TRUE)*SQRT(3)*$C$11,"")</f>
        <v>#N/A</v>
      </c>
      <c r="D7748" s="21" t="e">
        <f>IF(A7748&lt;&gt;"",VLOOKUP(B7748,'Ket qua do'!$C$5:$AP$50000,$D$3,TRUE),"")</f>
        <v>#N/A</v>
      </c>
      <c r="E7748" s="21" t="e">
        <f>IF(A7748&lt;&gt;"",VLOOKUP(B7748,'Ket qua do'!$C$5:$AP$50000,$E$3,TRUE)*$C$12,"")</f>
        <v>#N/A</v>
      </c>
      <c r="F7748" s="21" t="e">
        <f>IF(A7748&lt;&gt;"",VLOOKUP(B7748,'Ket qua do'!$C$5:$AP$50000,$F$3,TRUE),"")</f>
        <v>#N/A</v>
      </c>
      <c r="G7748" s="21" t="e">
        <f>IF(A7748&lt;&gt;"",VLOOKUP(B7748,'Ket qua do'!$C$5:$AP$50000,$G$3,TRUE),"")</f>
        <v>#N/A</v>
      </c>
      <c r="H7748" s="21" t="e">
        <f>IF(A7748&lt;&gt;"",VLOOKUP(B7748,'Ket qua do'!$C$5:$AP$50000,$H$3,TRUE),"")</f>
        <v>#N/A</v>
      </c>
      <c r="I7748" s="21" t="e">
        <f>IF(A7748&lt;&gt;"",VLOOKUP(B7748,'Ket qua do'!$C$5:$AP$50000,$I$3,TRUE)*$E$9/1000,"")</f>
        <v>#N/A</v>
      </c>
      <c r="J7748" s="21" t="e">
        <f>IF(A7748&lt;&gt;"",VLOOKUP(B7748,'Ket qua do'!$C$5:$AP$50000,$J$3,TRUE)*$E$9/1000,"")</f>
        <v>#N/A</v>
      </c>
      <c r="K7748" s="21" t="e">
        <f>IF(A7748&lt;&gt;"",VLOOKUP(B7748,'Ket qua do'!$C$5:$AP$50000,$K$3,TRUE)*$E$9/1000,"")</f>
        <v>#N/A</v>
      </c>
      <c r="L7748" s="21" t="e">
        <f>IF(A7748&lt;&gt;"",VLOOKUP(B7748,'Ket qua do'!$C$5:$AP$50000,$L$3,TRUE),"")</f>
        <v>#N/A</v>
      </c>
    </row>
    <row r="7749" spans="1:12" x14ac:dyDescent="0.25">
      <c r="A7749" t="e">
        <f t="shared" si="126"/>
        <v>#N/A</v>
      </c>
      <c r="B7749" s="1" t="e">
        <f>IF(A7749&lt;&gt;"",VLOOKUP(A7749,'Ket qua do'!$B$5:$CE$50000,2,TRUE),"")</f>
        <v>#N/A</v>
      </c>
      <c r="C7749" s="19" t="e">
        <f>IF(A7749&lt;&gt;"",VLOOKUP(B7749,'Ket qua do'!$C$5:$AP$50000,$C$3,TRUE)*SQRT(3)*$C$11,"")</f>
        <v>#N/A</v>
      </c>
      <c r="D7749" s="21" t="e">
        <f>IF(A7749&lt;&gt;"",VLOOKUP(B7749,'Ket qua do'!$C$5:$AP$50000,$D$3,TRUE),"")</f>
        <v>#N/A</v>
      </c>
      <c r="E7749" s="21" t="e">
        <f>IF(A7749&lt;&gt;"",VLOOKUP(B7749,'Ket qua do'!$C$5:$AP$50000,$E$3,TRUE)*$C$12,"")</f>
        <v>#N/A</v>
      </c>
      <c r="F7749" s="21" t="e">
        <f>IF(A7749&lt;&gt;"",VLOOKUP(B7749,'Ket qua do'!$C$5:$AP$50000,$F$3,TRUE),"")</f>
        <v>#N/A</v>
      </c>
      <c r="G7749" s="21" t="e">
        <f>IF(A7749&lt;&gt;"",VLOOKUP(B7749,'Ket qua do'!$C$5:$AP$50000,$G$3,TRUE),"")</f>
        <v>#N/A</v>
      </c>
      <c r="H7749" s="21" t="e">
        <f>IF(A7749&lt;&gt;"",VLOOKUP(B7749,'Ket qua do'!$C$5:$AP$50000,$H$3,TRUE),"")</f>
        <v>#N/A</v>
      </c>
      <c r="I7749" s="21" t="e">
        <f>IF(A7749&lt;&gt;"",VLOOKUP(B7749,'Ket qua do'!$C$5:$AP$50000,$I$3,TRUE)*$E$9/1000,"")</f>
        <v>#N/A</v>
      </c>
      <c r="J7749" s="21" t="e">
        <f>IF(A7749&lt;&gt;"",VLOOKUP(B7749,'Ket qua do'!$C$5:$AP$50000,$J$3,TRUE)*$E$9/1000,"")</f>
        <v>#N/A</v>
      </c>
      <c r="K7749" s="21" t="e">
        <f>IF(A7749&lt;&gt;"",VLOOKUP(B7749,'Ket qua do'!$C$5:$AP$50000,$K$3,TRUE)*$E$9/1000,"")</f>
        <v>#N/A</v>
      </c>
      <c r="L7749" s="21" t="e">
        <f>IF(A7749&lt;&gt;"",VLOOKUP(B7749,'Ket qua do'!$C$5:$AP$50000,$L$3,TRUE),"")</f>
        <v>#N/A</v>
      </c>
    </row>
    <row r="7750" spans="1:12" x14ac:dyDescent="0.25">
      <c r="A7750" t="e">
        <f t="shared" si="126"/>
        <v>#N/A</v>
      </c>
      <c r="B7750" s="1" t="e">
        <f>IF(A7750&lt;&gt;"",VLOOKUP(A7750,'Ket qua do'!$B$5:$CE$50000,2,TRUE),"")</f>
        <v>#N/A</v>
      </c>
      <c r="C7750" s="19" t="e">
        <f>IF(A7750&lt;&gt;"",VLOOKUP(B7750,'Ket qua do'!$C$5:$AP$50000,$C$3,TRUE)*SQRT(3)*$C$11,"")</f>
        <v>#N/A</v>
      </c>
      <c r="D7750" s="21" t="e">
        <f>IF(A7750&lt;&gt;"",VLOOKUP(B7750,'Ket qua do'!$C$5:$AP$50000,$D$3,TRUE),"")</f>
        <v>#N/A</v>
      </c>
      <c r="E7750" s="21" t="e">
        <f>IF(A7750&lt;&gt;"",VLOOKUP(B7750,'Ket qua do'!$C$5:$AP$50000,$E$3,TRUE)*$C$12,"")</f>
        <v>#N/A</v>
      </c>
      <c r="F7750" s="21" t="e">
        <f>IF(A7750&lt;&gt;"",VLOOKUP(B7750,'Ket qua do'!$C$5:$AP$50000,$F$3,TRUE),"")</f>
        <v>#N/A</v>
      </c>
      <c r="G7750" s="21" t="e">
        <f>IF(A7750&lt;&gt;"",VLOOKUP(B7750,'Ket qua do'!$C$5:$AP$50000,$G$3,TRUE),"")</f>
        <v>#N/A</v>
      </c>
      <c r="H7750" s="21" t="e">
        <f>IF(A7750&lt;&gt;"",VLOOKUP(B7750,'Ket qua do'!$C$5:$AP$50000,$H$3,TRUE),"")</f>
        <v>#N/A</v>
      </c>
      <c r="I7750" s="21" t="e">
        <f>IF(A7750&lt;&gt;"",VLOOKUP(B7750,'Ket qua do'!$C$5:$AP$50000,$I$3,TRUE)*$E$9/1000,"")</f>
        <v>#N/A</v>
      </c>
      <c r="J7750" s="21" t="e">
        <f>IF(A7750&lt;&gt;"",VLOOKUP(B7750,'Ket qua do'!$C$5:$AP$50000,$J$3,TRUE)*$E$9/1000,"")</f>
        <v>#N/A</v>
      </c>
      <c r="K7750" s="21" t="e">
        <f>IF(A7750&lt;&gt;"",VLOOKUP(B7750,'Ket qua do'!$C$5:$AP$50000,$K$3,TRUE)*$E$9/1000,"")</f>
        <v>#N/A</v>
      </c>
      <c r="L7750" s="21" t="e">
        <f>IF(A7750&lt;&gt;"",VLOOKUP(B7750,'Ket qua do'!$C$5:$AP$50000,$L$3,TRUE),"")</f>
        <v>#N/A</v>
      </c>
    </row>
    <row r="7751" spans="1:12" x14ac:dyDescent="0.25">
      <c r="A7751" t="e">
        <f t="shared" si="126"/>
        <v>#N/A</v>
      </c>
      <c r="B7751" s="1" t="e">
        <f>IF(A7751&lt;&gt;"",VLOOKUP(A7751,'Ket qua do'!$B$5:$CE$50000,2,TRUE),"")</f>
        <v>#N/A</v>
      </c>
      <c r="C7751" s="19" t="e">
        <f>IF(A7751&lt;&gt;"",VLOOKUP(B7751,'Ket qua do'!$C$5:$AP$50000,$C$3,TRUE)*SQRT(3)*$C$11,"")</f>
        <v>#N/A</v>
      </c>
      <c r="D7751" s="21" t="e">
        <f>IF(A7751&lt;&gt;"",VLOOKUP(B7751,'Ket qua do'!$C$5:$AP$50000,$D$3,TRUE),"")</f>
        <v>#N/A</v>
      </c>
      <c r="E7751" s="21" t="e">
        <f>IF(A7751&lt;&gt;"",VLOOKUP(B7751,'Ket qua do'!$C$5:$AP$50000,$E$3,TRUE)*$C$12,"")</f>
        <v>#N/A</v>
      </c>
      <c r="F7751" s="21" t="e">
        <f>IF(A7751&lt;&gt;"",VLOOKUP(B7751,'Ket qua do'!$C$5:$AP$50000,$F$3,TRUE),"")</f>
        <v>#N/A</v>
      </c>
      <c r="G7751" s="21" t="e">
        <f>IF(A7751&lt;&gt;"",VLOOKUP(B7751,'Ket qua do'!$C$5:$AP$50000,$G$3,TRUE),"")</f>
        <v>#N/A</v>
      </c>
      <c r="H7751" s="21" t="e">
        <f>IF(A7751&lt;&gt;"",VLOOKUP(B7751,'Ket qua do'!$C$5:$AP$50000,$H$3,TRUE),"")</f>
        <v>#N/A</v>
      </c>
      <c r="I7751" s="21" t="e">
        <f>IF(A7751&lt;&gt;"",VLOOKUP(B7751,'Ket qua do'!$C$5:$AP$50000,$I$3,TRUE)*$E$9/1000,"")</f>
        <v>#N/A</v>
      </c>
      <c r="J7751" s="21" t="e">
        <f>IF(A7751&lt;&gt;"",VLOOKUP(B7751,'Ket qua do'!$C$5:$AP$50000,$J$3,TRUE)*$E$9/1000,"")</f>
        <v>#N/A</v>
      </c>
      <c r="K7751" s="21" t="e">
        <f>IF(A7751&lt;&gt;"",VLOOKUP(B7751,'Ket qua do'!$C$5:$AP$50000,$K$3,TRUE)*$E$9/1000,"")</f>
        <v>#N/A</v>
      </c>
      <c r="L7751" s="21" t="e">
        <f>IF(A7751&lt;&gt;"",VLOOKUP(B7751,'Ket qua do'!$C$5:$AP$50000,$L$3,TRUE),"")</f>
        <v>#N/A</v>
      </c>
    </row>
    <row r="7752" spans="1:12" x14ac:dyDescent="0.25">
      <c r="A7752" t="e">
        <f t="shared" si="126"/>
        <v>#N/A</v>
      </c>
      <c r="B7752" s="1" t="e">
        <f>IF(A7752&lt;&gt;"",VLOOKUP(A7752,'Ket qua do'!$B$5:$CE$50000,2,TRUE),"")</f>
        <v>#N/A</v>
      </c>
      <c r="C7752" s="19" t="e">
        <f>IF(A7752&lt;&gt;"",VLOOKUP(B7752,'Ket qua do'!$C$5:$AP$50000,$C$3,TRUE)*SQRT(3)*$C$11,"")</f>
        <v>#N/A</v>
      </c>
      <c r="D7752" s="21" t="e">
        <f>IF(A7752&lt;&gt;"",VLOOKUP(B7752,'Ket qua do'!$C$5:$AP$50000,$D$3,TRUE),"")</f>
        <v>#N/A</v>
      </c>
      <c r="E7752" s="21" t="e">
        <f>IF(A7752&lt;&gt;"",VLOOKUP(B7752,'Ket qua do'!$C$5:$AP$50000,$E$3,TRUE)*$C$12,"")</f>
        <v>#N/A</v>
      </c>
      <c r="F7752" s="21" t="e">
        <f>IF(A7752&lt;&gt;"",VLOOKUP(B7752,'Ket qua do'!$C$5:$AP$50000,$F$3,TRUE),"")</f>
        <v>#N/A</v>
      </c>
      <c r="G7752" s="21" t="e">
        <f>IF(A7752&lt;&gt;"",VLOOKUP(B7752,'Ket qua do'!$C$5:$AP$50000,$G$3,TRUE),"")</f>
        <v>#N/A</v>
      </c>
      <c r="H7752" s="21" t="e">
        <f>IF(A7752&lt;&gt;"",VLOOKUP(B7752,'Ket qua do'!$C$5:$AP$50000,$H$3,TRUE),"")</f>
        <v>#N/A</v>
      </c>
      <c r="I7752" s="21" t="e">
        <f>IF(A7752&lt;&gt;"",VLOOKUP(B7752,'Ket qua do'!$C$5:$AP$50000,$I$3,TRUE)*$E$9/1000,"")</f>
        <v>#N/A</v>
      </c>
      <c r="J7752" s="21" t="e">
        <f>IF(A7752&lt;&gt;"",VLOOKUP(B7752,'Ket qua do'!$C$5:$AP$50000,$J$3,TRUE)*$E$9/1000,"")</f>
        <v>#N/A</v>
      </c>
      <c r="K7752" s="21" t="e">
        <f>IF(A7752&lt;&gt;"",VLOOKUP(B7752,'Ket qua do'!$C$5:$AP$50000,$K$3,TRUE)*$E$9/1000,"")</f>
        <v>#N/A</v>
      </c>
      <c r="L7752" s="21" t="e">
        <f>IF(A7752&lt;&gt;"",VLOOKUP(B7752,'Ket qua do'!$C$5:$AP$50000,$L$3,TRUE),"")</f>
        <v>#N/A</v>
      </c>
    </row>
    <row r="7753" spans="1:12" x14ac:dyDescent="0.25">
      <c r="A7753" t="e">
        <f t="shared" si="126"/>
        <v>#N/A</v>
      </c>
      <c r="B7753" s="1" t="e">
        <f>IF(A7753&lt;&gt;"",VLOOKUP(A7753,'Ket qua do'!$B$5:$CE$50000,2,TRUE),"")</f>
        <v>#N/A</v>
      </c>
      <c r="C7753" s="19" t="e">
        <f>IF(A7753&lt;&gt;"",VLOOKUP(B7753,'Ket qua do'!$C$5:$AP$50000,$C$3,TRUE)*SQRT(3)*$C$11,"")</f>
        <v>#N/A</v>
      </c>
      <c r="D7753" s="21" t="e">
        <f>IF(A7753&lt;&gt;"",VLOOKUP(B7753,'Ket qua do'!$C$5:$AP$50000,$D$3,TRUE),"")</f>
        <v>#N/A</v>
      </c>
      <c r="E7753" s="21" t="e">
        <f>IF(A7753&lt;&gt;"",VLOOKUP(B7753,'Ket qua do'!$C$5:$AP$50000,$E$3,TRUE)*$C$12,"")</f>
        <v>#N/A</v>
      </c>
      <c r="F7753" s="21" t="e">
        <f>IF(A7753&lt;&gt;"",VLOOKUP(B7753,'Ket qua do'!$C$5:$AP$50000,$F$3,TRUE),"")</f>
        <v>#N/A</v>
      </c>
      <c r="G7753" s="21" t="e">
        <f>IF(A7753&lt;&gt;"",VLOOKUP(B7753,'Ket qua do'!$C$5:$AP$50000,$G$3,TRUE),"")</f>
        <v>#N/A</v>
      </c>
      <c r="H7753" s="21" t="e">
        <f>IF(A7753&lt;&gt;"",VLOOKUP(B7753,'Ket qua do'!$C$5:$AP$50000,$H$3,TRUE),"")</f>
        <v>#N/A</v>
      </c>
      <c r="I7753" s="21" t="e">
        <f>IF(A7753&lt;&gt;"",VLOOKUP(B7753,'Ket qua do'!$C$5:$AP$50000,$I$3,TRUE)*$E$9/1000,"")</f>
        <v>#N/A</v>
      </c>
      <c r="J7753" s="21" t="e">
        <f>IF(A7753&lt;&gt;"",VLOOKUP(B7753,'Ket qua do'!$C$5:$AP$50000,$J$3,TRUE)*$E$9/1000,"")</f>
        <v>#N/A</v>
      </c>
      <c r="K7753" s="21" t="e">
        <f>IF(A7753&lt;&gt;"",VLOOKUP(B7753,'Ket qua do'!$C$5:$AP$50000,$K$3,TRUE)*$E$9/1000,"")</f>
        <v>#N/A</v>
      </c>
      <c r="L7753" s="21" t="e">
        <f>IF(A7753&lt;&gt;"",VLOOKUP(B7753,'Ket qua do'!$C$5:$AP$50000,$L$3,TRUE),"")</f>
        <v>#N/A</v>
      </c>
    </row>
    <row r="7754" spans="1:12" x14ac:dyDescent="0.25">
      <c r="A7754" t="e">
        <f t="shared" si="126"/>
        <v>#N/A</v>
      </c>
      <c r="B7754" s="1" t="e">
        <f>IF(A7754&lt;&gt;"",VLOOKUP(A7754,'Ket qua do'!$B$5:$CE$50000,2,TRUE),"")</f>
        <v>#N/A</v>
      </c>
      <c r="C7754" s="19" t="e">
        <f>IF(A7754&lt;&gt;"",VLOOKUP(B7754,'Ket qua do'!$C$5:$AP$50000,$C$3,TRUE)*SQRT(3)*$C$11,"")</f>
        <v>#N/A</v>
      </c>
      <c r="D7754" s="21" t="e">
        <f>IF(A7754&lt;&gt;"",VLOOKUP(B7754,'Ket qua do'!$C$5:$AP$50000,$D$3,TRUE),"")</f>
        <v>#N/A</v>
      </c>
      <c r="E7754" s="21" t="e">
        <f>IF(A7754&lt;&gt;"",VLOOKUP(B7754,'Ket qua do'!$C$5:$AP$50000,$E$3,TRUE)*$C$12,"")</f>
        <v>#N/A</v>
      </c>
      <c r="F7754" s="21" t="e">
        <f>IF(A7754&lt;&gt;"",VLOOKUP(B7754,'Ket qua do'!$C$5:$AP$50000,$F$3,TRUE),"")</f>
        <v>#N/A</v>
      </c>
      <c r="G7754" s="21" t="e">
        <f>IF(A7754&lt;&gt;"",VLOOKUP(B7754,'Ket qua do'!$C$5:$AP$50000,$G$3,TRUE),"")</f>
        <v>#N/A</v>
      </c>
      <c r="H7754" s="21" t="e">
        <f>IF(A7754&lt;&gt;"",VLOOKUP(B7754,'Ket qua do'!$C$5:$AP$50000,$H$3,TRUE),"")</f>
        <v>#N/A</v>
      </c>
      <c r="I7754" s="21" t="e">
        <f>IF(A7754&lt;&gt;"",VLOOKUP(B7754,'Ket qua do'!$C$5:$AP$50000,$I$3,TRUE)*$E$9/1000,"")</f>
        <v>#N/A</v>
      </c>
      <c r="J7754" s="21" t="e">
        <f>IF(A7754&lt;&gt;"",VLOOKUP(B7754,'Ket qua do'!$C$5:$AP$50000,$J$3,TRUE)*$E$9/1000,"")</f>
        <v>#N/A</v>
      </c>
      <c r="K7754" s="21" t="e">
        <f>IF(A7754&lt;&gt;"",VLOOKUP(B7754,'Ket qua do'!$C$5:$AP$50000,$K$3,TRUE)*$E$9/1000,"")</f>
        <v>#N/A</v>
      </c>
      <c r="L7754" s="21" t="e">
        <f>IF(A7754&lt;&gt;"",VLOOKUP(B7754,'Ket qua do'!$C$5:$AP$50000,$L$3,TRUE),"")</f>
        <v>#N/A</v>
      </c>
    </row>
    <row r="7755" spans="1:12" x14ac:dyDescent="0.25">
      <c r="A7755" t="e">
        <f t="shared" si="126"/>
        <v>#N/A</v>
      </c>
      <c r="B7755" s="1" t="e">
        <f>IF(A7755&lt;&gt;"",VLOOKUP(A7755,'Ket qua do'!$B$5:$CE$50000,2,TRUE),"")</f>
        <v>#N/A</v>
      </c>
      <c r="C7755" s="19" t="e">
        <f>IF(A7755&lt;&gt;"",VLOOKUP(B7755,'Ket qua do'!$C$5:$AP$50000,$C$3,TRUE)*SQRT(3)*$C$11,"")</f>
        <v>#N/A</v>
      </c>
      <c r="D7755" s="21" t="e">
        <f>IF(A7755&lt;&gt;"",VLOOKUP(B7755,'Ket qua do'!$C$5:$AP$50000,$D$3,TRUE),"")</f>
        <v>#N/A</v>
      </c>
      <c r="E7755" s="21" t="e">
        <f>IF(A7755&lt;&gt;"",VLOOKUP(B7755,'Ket qua do'!$C$5:$AP$50000,$E$3,TRUE)*$C$12,"")</f>
        <v>#N/A</v>
      </c>
      <c r="F7755" s="21" t="e">
        <f>IF(A7755&lt;&gt;"",VLOOKUP(B7755,'Ket qua do'!$C$5:$AP$50000,$F$3,TRUE),"")</f>
        <v>#N/A</v>
      </c>
      <c r="G7755" s="21" t="e">
        <f>IF(A7755&lt;&gt;"",VLOOKUP(B7755,'Ket qua do'!$C$5:$AP$50000,$G$3,TRUE),"")</f>
        <v>#N/A</v>
      </c>
      <c r="H7755" s="21" t="e">
        <f>IF(A7755&lt;&gt;"",VLOOKUP(B7755,'Ket qua do'!$C$5:$AP$50000,$H$3,TRUE),"")</f>
        <v>#N/A</v>
      </c>
      <c r="I7755" s="21" t="e">
        <f>IF(A7755&lt;&gt;"",VLOOKUP(B7755,'Ket qua do'!$C$5:$AP$50000,$I$3,TRUE)*$E$9/1000,"")</f>
        <v>#N/A</v>
      </c>
      <c r="J7755" s="21" t="e">
        <f>IF(A7755&lt;&gt;"",VLOOKUP(B7755,'Ket qua do'!$C$5:$AP$50000,$J$3,TRUE)*$E$9/1000,"")</f>
        <v>#N/A</v>
      </c>
      <c r="K7755" s="21" t="e">
        <f>IF(A7755&lt;&gt;"",VLOOKUP(B7755,'Ket qua do'!$C$5:$AP$50000,$K$3,TRUE)*$E$9/1000,"")</f>
        <v>#N/A</v>
      </c>
      <c r="L7755" s="21" t="e">
        <f>IF(A7755&lt;&gt;"",VLOOKUP(B7755,'Ket qua do'!$C$5:$AP$50000,$L$3,TRUE),"")</f>
        <v>#N/A</v>
      </c>
    </row>
    <row r="7756" spans="1:12" x14ac:dyDescent="0.25">
      <c r="A7756" t="e">
        <f t="shared" si="126"/>
        <v>#N/A</v>
      </c>
      <c r="B7756" s="1" t="e">
        <f>IF(A7756&lt;&gt;"",VLOOKUP(A7756,'Ket qua do'!$B$5:$CE$50000,2,TRUE),"")</f>
        <v>#N/A</v>
      </c>
      <c r="C7756" s="19" t="e">
        <f>IF(A7756&lt;&gt;"",VLOOKUP(B7756,'Ket qua do'!$C$5:$AP$50000,$C$3,TRUE)*SQRT(3)*$C$11,"")</f>
        <v>#N/A</v>
      </c>
      <c r="D7756" s="21" t="e">
        <f>IF(A7756&lt;&gt;"",VLOOKUP(B7756,'Ket qua do'!$C$5:$AP$50000,$D$3,TRUE),"")</f>
        <v>#N/A</v>
      </c>
      <c r="E7756" s="21" t="e">
        <f>IF(A7756&lt;&gt;"",VLOOKUP(B7756,'Ket qua do'!$C$5:$AP$50000,$E$3,TRUE)*$C$12,"")</f>
        <v>#N/A</v>
      </c>
      <c r="F7756" s="21" t="e">
        <f>IF(A7756&lt;&gt;"",VLOOKUP(B7756,'Ket qua do'!$C$5:$AP$50000,$F$3,TRUE),"")</f>
        <v>#N/A</v>
      </c>
      <c r="G7756" s="21" t="e">
        <f>IF(A7756&lt;&gt;"",VLOOKUP(B7756,'Ket qua do'!$C$5:$AP$50000,$G$3,TRUE),"")</f>
        <v>#N/A</v>
      </c>
      <c r="H7756" s="21" t="e">
        <f>IF(A7756&lt;&gt;"",VLOOKUP(B7756,'Ket qua do'!$C$5:$AP$50000,$H$3,TRUE),"")</f>
        <v>#N/A</v>
      </c>
      <c r="I7756" s="21" t="e">
        <f>IF(A7756&lt;&gt;"",VLOOKUP(B7756,'Ket qua do'!$C$5:$AP$50000,$I$3,TRUE)*$E$9/1000,"")</f>
        <v>#N/A</v>
      </c>
      <c r="J7756" s="21" t="e">
        <f>IF(A7756&lt;&gt;"",VLOOKUP(B7756,'Ket qua do'!$C$5:$AP$50000,$J$3,TRUE)*$E$9/1000,"")</f>
        <v>#N/A</v>
      </c>
      <c r="K7756" s="21" t="e">
        <f>IF(A7756&lt;&gt;"",VLOOKUP(B7756,'Ket qua do'!$C$5:$AP$50000,$K$3,TRUE)*$E$9/1000,"")</f>
        <v>#N/A</v>
      </c>
      <c r="L7756" s="21" t="e">
        <f>IF(A7756&lt;&gt;"",VLOOKUP(B7756,'Ket qua do'!$C$5:$AP$50000,$L$3,TRUE),"")</f>
        <v>#N/A</v>
      </c>
    </row>
    <row r="7757" spans="1:12" x14ac:dyDescent="0.25">
      <c r="A7757" t="e">
        <f t="shared" si="126"/>
        <v>#N/A</v>
      </c>
      <c r="B7757" s="1" t="e">
        <f>IF(A7757&lt;&gt;"",VLOOKUP(A7757,'Ket qua do'!$B$5:$CE$50000,2,TRUE),"")</f>
        <v>#N/A</v>
      </c>
      <c r="C7757" s="19" t="e">
        <f>IF(A7757&lt;&gt;"",VLOOKUP(B7757,'Ket qua do'!$C$5:$AP$50000,$C$3,TRUE)*SQRT(3)*$C$11,"")</f>
        <v>#N/A</v>
      </c>
      <c r="D7757" s="21" t="e">
        <f>IF(A7757&lt;&gt;"",VLOOKUP(B7757,'Ket qua do'!$C$5:$AP$50000,$D$3,TRUE),"")</f>
        <v>#N/A</v>
      </c>
      <c r="E7757" s="21" t="e">
        <f>IF(A7757&lt;&gt;"",VLOOKUP(B7757,'Ket qua do'!$C$5:$AP$50000,$E$3,TRUE)*$C$12,"")</f>
        <v>#N/A</v>
      </c>
      <c r="F7757" s="21" t="e">
        <f>IF(A7757&lt;&gt;"",VLOOKUP(B7757,'Ket qua do'!$C$5:$AP$50000,$F$3,TRUE),"")</f>
        <v>#N/A</v>
      </c>
      <c r="G7757" s="21" t="e">
        <f>IF(A7757&lt;&gt;"",VLOOKUP(B7757,'Ket qua do'!$C$5:$AP$50000,$G$3,TRUE),"")</f>
        <v>#N/A</v>
      </c>
      <c r="H7757" s="21" t="e">
        <f>IF(A7757&lt;&gt;"",VLOOKUP(B7757,'Ket qua do'!$C$5:$AP$50000,$H$3,TRUE),"")</f>
        <v>#N/A</v>
      </c>
      <c r="I7757" s="21" t="e">
        <f>IF(A7757&lt;&gt;"",VLOOKUP(B7757,'Ket qua do'!$C$5:$AP$50000,$I$3,TRUE)*$E$9/1000,"")</f>
        <v>#N/A</v>
      </c>
      <c r="J7757" s="21" t="e">
        <f>IF(A7757&lt;&gt;"",VLOOKUP(B7757,'Ket qua do'!$C$5:$AP$50000,$J$3,TRUE)*$E$9/1000,"")</f>
        <v>#N/A</v>
      </c>
      <c r="K7757" s="21" t="e">
        <f>IF(A7757&lt;&gt;"",VLOOKUP(B7757,'Ket qua do'!$C$5:$AP$50000,$K$3,TRUE)*$E$9/1000,"")</f>
        <v>#N/A</v>
      </c>
      <c r="L7757" s="21" t="e">
        <f>IF(A7757&lt;&gt;"",VLOOKUP(B7757,'Ket qua do'!$C$5:$AP$50000,$L$3,TRUE),"")</f>
        <v>#N/A</v>
      </c>
    </row>
    <row r="7758" spans="1:12" x14ac:dyDescent="0.25">
      <c r="A7758" t="e">
        <f t="shared" si="126"/>
        <v>#N/A</v>
      </c>
      <c r="B7758" s="1" t="e">
        <f>IF(A7758&lt;&gt;"",VLOOKUP(A7758,'Ket qua do'!$B$5:$CE$50000,2,TRUE),"")</f>
        <v>#N/A</v>
      </c>
      <c r="C7758" s="19" t="e">
        <f>IF(A7758&lt;&gt;"",VLOOKUP(B7758,'Ket qua do'!$C$5:$AP$50000,$C$3,TRUE)*SQRT(3)*$C$11,"")</f>
        <v>#N/A</v>
      </c>
      <c r="D7758" s="21" t="e">
        <f>IF(A7758&lt;&gt;"",VLOOKUP(B7758,'Ket qua do'!$C$5:$AP$50000,$D$3,TRUE),"")</f>
        <v>#N/A</v>
      </c>
      <c r="E7758" s="21" t="e">
        <f>IF(A7758&lt;&gt;"",VLOOKUP(B7758,'Ket qua do'!$C$5:$AP$50000,$E$3,TRUE)*$C$12,"")</f>
        <v>#N/A</v>
      </c>
      <c r="F7758" s="21" t="e">
        <f>IF(A7758&lt;&gt;"",VLOOKUP(B7758,'Ket qua do'!$C$5:$AP$50000,$F$3,TRUE),"")</f>
        <v>#N/A</v>
      </c>
      <c r="G7758" s="21" t="e">
        <f>IF(A7758&lt;&gt;"",VLOOKUP(B7758,'Ket qua do'!$C$5:$AP$50000,$G$3,TRUE),"")</f>
        <v>#N/A</v>
      </c>
      <c r="H7758" s="21" t="e">
        <f>IF(A7758&lt;&gt;"",VLOOKUP(B7758,'Ket qua do'!$C$5:$AP$50000,$H$3,TRUE),"")</f>
        <v>#N/A</v>
      </c>
      <c r="I7758" s="21" t="e">
        <f>IF(A7758&lt;&gt;"",VLOOKUP(B7758,'Ket qua do'!$C$5:$AP$50000,$I$3,TRUE)*$E$9/1000,"")</f>
        <v>#N/A</v>
      </c>
      <c r="J7758" s="21" t="e">
        <f>IF(A7758&lt;&gt;"",VLOOKUP(B7758,'Ket qua do'!$C$5:$AP$50000,$J$3,TRUE)*$E$9/1000,"")</f>
        <v>#N/A</v>
      </c>
      <c r="K7758" s="21" t="e">
        <f>IF(A7758&lt;&gt;"",VLOOKUP(B7758,'Ket qua do'!$C$5:$AP$50000,$K$3,TRUE)*$E$9/1000,"")</f>
        <v>#N/A</v>
      </c>
      <c r="L7758" s="21" t="e">
        <f>IF(A7758&lt;&gt;"",VLOOKUP(B7758,'Ket qua do'!$C$5:$AP$50000,$L$3,TRUE),"")</f>
        <v>#N/A</v>
      </c>
    </row>
    <row r="7759" spans="1:12" x14ac:dyDescent="0.25">
      <c r="A7759" t="e">
        <f t="shared" si="126"/>
        <v>#N/A</v>
      </c>
      <c r="B7759" s="1" t="e">
        <f>IF(A7759&lt;&gt;"",VLOOKUP(A7759,'Ket qua do'!$B$5:$CE$50000,2,TRUE),"")</f>
        <v>#N/A</v>
      </c>
      <c r="C7759" s="19" t="e">
        <f>IF(A7759&lt;&gt;"",VLOOKUP(B7759,'Ket qua do'!$C$5:$AP$50000,$C$3,TRUE)*SQRT(3)*$C$11,"")</f>
        <v>#N/A</v>
      </c>
      <c r="D7759" s="21" t="e">
        <f>IF(A7759&lt;&gt;"",VLOOKUP(B7759,'Ket qua do'!$C$5:$AP$50000,$D$3,TRUE),"")</f>
        <v>#N/A</v>
      </c>
      <c r="E7759" s="21" t="e">
        <f>IF(A7759&lt;&gt;"",VLOOKUP(B7759,'Ket qua do'!$C$5:$AP$50000,$E$3,TRUE)*$C$12,"")</f>
        <v>#N/A</v>
      </c>
      <c r="F7759" s="21" t="e">
        <f>IF(A7759&lt;&gt;"",VLOOKUP(B7759,'Ket qua do'!$C$5:$AP$50000,$F$3,TRUE),"")</f>
        <v>#N/A</v>
      </c>
      <c r="G7759" s="21" t="e">
        <f>IF(A7759&lt;&gt;"",VLOOKUP(B7759,'Ket qua do'!$C$5:$AP$50000,$G$3,TRUE),"")</f>
        <v>#N/A</v>
      </c>
      <c r="H7759" s="21" t="e">
        <f>IF(A7759&lt;&gt;"",VLOOKUP(B7759,'Ket qua do'!$C$5:$AP$50000,$H$3,TRUE),"")</f>
        <v>#N/A</v>
      </c>
      <c r="I7759" s="21" t="e">
        <f>IF(A7759&lt;&gt;"",VLOOKUP(B7759,'Ket qua do'!$C$5:$AP$50000,$I$3,TRUE)*$E$9/1000,"")</f>
        <v>#N/A</v>
      </c>
      <c r="J7759" s="21" t="e">
        <f>IF(A7759&lt;&gt;"",VLOOKUP(B7759,'Ket qua do'!$C$5:$AP$50000,$J$3,TRUE)*$E$9/1000,"")</f>
        <v>#N/A</v>
      </c>
      <c r="K7759" s="21" t="e">
        <f>IF(A7759&lt;&gt;"",VLOOKUP(B7759,'Ket qua do'!$C$5:$AP$50000,$K$3,TRUE)*$E$9/1000,"")</f>
        <v>#N/A</v>
      </c>
      <c r="L7759" s="21" t="e">
        <f>IF(A7759&lt;&gt;"",VLOOKUP(B7759,'Ket qua do'!$C$5:$AP$50000,$L$3,TRUE),"")</f>
        <v>#N/A</v>
      </c>
    </row>
    <row r="7760" spans="1:12" x14ac:dyDescent="0.25">
      <c r="A7760" t="e">
        <f t="shared" si="126"/>
        <v>#N/A</v>
      </c>
      <c r="B7760" s="1" t="e">
        <f>IF(A7760&lt;&gt;"",VLOOKUP(A7760,'Ket qua do'!$B$5:$CE$50000,2,TRUE),"")</f>
        <v>#N/A</v>
      </c>
      <c r="C7760" s="19" t="e">
        <f>IF(A7760&lt;&gt;"",VLOOKUP(B7760,'Ket qua do'!$C$5:$AP$50000,$C$3,TRUE)*SQRT(3)*$C$11,"")</f>
        <v>#N/A</v>
      </c>
      <c r="D7760" s="21" t="e">
        <f>IF(A7760&lt;&gt;"",VLOOKUP(B7760,'Ket qua do'!$C$5:$AP$50000,$D$3,TRUE),"")</f>
        <v>#N/A</v>
      </c>
      <c r="E7760" s="21" t="e">
        <f>IF(A7760&lt;&gt;"",VLOOKUP(B7760,'Ket qua do'!$C$5:$AP$50000,$E$3,TRUE)*$C$12,"")</f>
        <v>#N/A</v>
      </c>
      <c r="F7760" s="21" t="e">
        <f>IF(A7760&lt;&gt;"",VLOOKUP(B7760,'Ket qua do'!$C$5:$AP$50000,$F$3,TRUE),"")</f>
        <v>#N/A</v>
      </c>
      <c r="G7760" s="21" t="e">
        <f>IF(A7760&lt;&gt;"",VLOOKUP(B7760,'Ket qua do'!$C$5:$AP$50000,$G$3,TRUE),"")</f>
        <v>#N/A</v>
      </c>
      <c r="H7760" s="21" t="e">
        <f>IF(A7760&lt;&gt;"",VLOOKUP(B7760,'Ket qua do'!$C$5:$AP$50000,$H$3,TRUE),"")</f>
        <v>#N/A</v>
      </c>
      <c r="I7760" s="21" t="e">
        <f>IF(A7760&lt;&gt;"",VLOOKUP(B7760,'Ket qua do'!$C$5:$AP$50000,$I$3,TRUE)*$E$9/1000,"")</f>
        <v>#N/A</v>
      </c>
      <c r="J7760" s="21" t="e">
        <f>IF(A7760&lt;&gt;"",VLOOKUP(B7760,'Ket qua do'!$C$5:$AP$50000,$J$3,TRUE)*$E$9/1000,"")</f>
        <v>#N/A</v>
      </c>
      <c r="K7760" s="21" t="e">
        <f>IF(A7760&lt;&gt;"",VLOOKUP(B7760,'Ket qua do'!$C$5:$AP$50000,$K$3,TRUE)*$E$9/1000,"")</f>
        <v>#N/A</v>
      </c>
      <c r="L7760" s="21" t="e">
        <f>IF(A7760&lt;&gt;"",VLOOKUP(B7760,'Ket qua do'!$C$5:$AP$50000,$L$3,TRUE),"")</f>
        <v>#N/A</v>
      </c>
    </row>
    <row r="7761" spans="1:12" x14ac:dyDescent="0.25">
      <c r="A7761" t="e">
        <f t="shared" si="126"/>
        <v>#N/A</v>
      </c>
      <c r="B7761" s="1" t="e">
        <f>IF(A7761&lt;&gt;"",VLOOKUP(A7761,'Ket qua do'!$B$5:$CE$50000,2,TRUE),"")</f>
        <v>#N/A</v>
      </c>
      <c r="C7761" s="19" t="e">
        <f>IF(A7761&lt;&gt;"",VLOOKUP(B7761,'Ket qua do'!$C$5:$AP$50000,$C$3,TRUE)*SQRT(3)*$C$11,"")</f>
        <v>#N/A</v>
      </c>
      <c r="D7761" s="21" t="e">
        <f>IF(A7761&lt;&gt;"",VLOOKUP(B7761,'Ket qua do'!$C$5:$AP$50000,$D$3,TRUE),"")</f>
        <v>#N/A</v>
      </c>
      <c r="E7761" s="21" t="e">
        <f>IF(A7761&lt;&gt;"",VLOOKUP(B7761,'Ket qua do'!$C$5:$AP$50000,$E$3,TRUE)*$C$12,"")</f>
        <v>#N/A</v>
      </c>
      <c r="F7761" s="21" t="e">
        <f>IF(A7761&lt;&gt;"",VLOOKUP(B7761,'Ket qua do'!$C$5:$AP$50000,$F$3,TRUE),"")</f>
        <v>#N/A</v>
      </c>
      <c r="G7761" s="21" t="e">
        <f>IF(A7761&lt;&gt;"",VLOOKUP(B7761,'Ket qua do'!$C$5:$AP$50000,$G$3,TRUE),"")</f>
        <v>#N/A</v>
      </c>
      <c r="H7761" s="21" t="e">
        <f>IF(A7761&lt;&gt;"",VLOOKUP(B7761,'Ket qua do'!$C$5:$AP$50000,$H$3,TRUE),"")</f>
        <v>#N/A</v>
      </c>
      <c r="I7761" s="21" t="e">
        <f>IF(A7761&lt;&gt;"",VLOOKUP(B7761,'Ket qua do'!$C$5:$AP$50000,$I$3,TRUE)*$E$9/1000,"")</f>
        <v>#N/A</v>
      </c>
      <c r="J7761" s="21" t="e">
        <f>IF(A7761&lt;&gt;"",VLOOKUP(B7761,'Ket qua do'!$C$5:$AP$50000,$J$3,TRUE)*$E$9/1000,"")</f>
        <v>#N/A</v>
      </c>
      <c r="K7761" s="21" t="e">
        <f>IF(A7761&lt;&gt;"",VLOOKUP(B7761,'Ket qua do'!$C$5:$AP$50000,$K$3,TRUE)*$E$9/1000,"")</f>
        <v>#N/A</v>
      </c>
      <c r="L7761" s="21" t="e">
        <f>IF(A7761&lt;&gt;"",VLOOKUP(B7761,'Ket qua do'!$C$5:$AP$50000,$L$3,TRUE),"")</f>
        <v>#N/A</v>
      </c>
    </row>
    <row r="7762" spans="1:12" x14ac:dyDescent="0.25">
      <c r="A7762" t="e">
        <f t="shared" si="126"/>
        <v>#N/A</v>
      </c>
      <c r="B7762" s="1" t="e">
        <f>IF(A7762&lt;&gt;"",VLOOKUP(A7762,'Ket qua do'!$B$5:$CE$50000,2,TRUE),"")</f>
        <v>#N/A</v>
      </c>
      <c r="C7762" s="19" t="e">
        <f>IF(A7762&lt;&gt;"",VLOOKUP(B7762,'Ket qua do'!$C$5:$AP$50000,$C$3,TRUE)*SQRT(3)*$C$11,"")</f>
        <v>#N/A</v>
      </c>
      <c r="D7762" s="21" t="e">
        <f>IF(A7762&lt;&gt;"",VLOOKUP(B7762,'Ket qua do'!$C$5:$AP$50000,$D$3,TRUE),"")</f>
        <v>#N/A</v>
      </c>
      <c r="E7762" s="21" t="e">
        <f>IF(A7762&lt;&gt;"",VLOOKUP(B7762,'Ket qua do'!$C$5:$AP$50000,$E$3,TRUE)*$C$12,"")</f>
        <v>#N/A</v>
      </c>
      <c r="F7762" s="21" t="e">
        <f>IF(A7762&lt;&gt;"",VLOOKUP(B7762,'Ket qua do'!$C$5:$AP$50000,$F$3,TRUE),"")</f>
        <v>#N/A</v>
      </c>
      <c r="G7762" s="21" t="e">
        <f>IF(A7762&lt;&gt;"",VLOOKUP(B7762,'Ket qua do'!$C$5:$AP$50000,$G$3,TRUE),"")</f>
        <v>#N/A</v>
      </c>
      <c r="H7762" s="21" t="e">
        <f>IF(A7762&lt;&gt;"",VLOOKUP(B7762,'Ket qua do'!$C$5:$AP$50000,$H$3,TRUE),"")</f>
        <v>#N/A</v>
      </c>
      <c r="I7762" s="21" t="e">
        <f>IF(A7762&lt;&gt;"",VLOOKUP(B7762,'Ket qua do'!$C$5:$AP$50000,$I$3,TRUE)*$E$9/1000,"")</f>
        <v>#N/A</v>
      </c>
      <c r="J7762" s="21" t="e">
        <f>IF(A7762&lt;&gt;"",VLOOKUP(B7762,'Ket qua do'!$C$5:$AP$50000,$J$3,TRUE)*$E$9/1000,"")</f>
        <v>#N/A</v>
      </c>
      <c r="K7762" s="21" t="e">
        <f>IF(A7762&lt;&gt;"",VLOOKUP(B7762,'Ket qua do'!$C$5:$AP$50000,$K$3,TRUE)*$E$9/1000,"")</f>
        <v>#N/A</v>
      </c>
      <c r="L7762" s="21" t="e">
        <f>IF(A7762&lt;&gt;"",VLOOKUP(B7762,'Ket qua do'!$C$5:$AP$50000,$L$3,TRUE),"")</f>
        <v>#N/A</v>
      </c>
    </row>
    <row r="7763" spans="1:12" x14ac:dyDescent="0.25">
      <c r="A7763" t="e">
        <f t="shared" si="126"/>
        <v>#N/A</v>
      </c>
      <c r="B7763" s="1" t="e">
        <f>IF(A7763&lt;&gt;"",VLOOKUP(A7763,'Ket qua do'!$B$5:$CE$50000,2,TRUE),"")</f>
        <v>#N/A</v>
      </c>
      <c r="C7763" s="19" t="e">
        <f>IF(A7763&lt;&gt;"",VLOOKUP(B7763,'Ket qua do'!$C$5:$AP$50000,$C$3,TRUE)*SQRT(3)*$C$11,"")</f>
        <v>#N/A</v>
      </c>
      <c r="D7763" s="21" t="e">
        <f>IF(A7763&lt;&gt;"",VLOOKUP(B7763,'Ket qua do'!$C$5:$AP$50000,$D$3,TRUE),"")</f>
        <v>#N/A</v>
      </c>
      <c r="E7763" s="21" t="e">
        <f>IF(A7763&lt;&gt;"",VLOOKUP(B7763,'Ket qua do'!$C$5:$AP$50000,$E$3,TRUE)*$C$12,"")</f>
        <v>#N/A</v>
      </c>
      <c r="F7763" s="21" t="e">
        <f>IF(A7763&lt;&gt;"",VLOOKUP(B7763,'Ket qua do'!$C$5:$AP$50000,$F$3,TRUE),"")</f>
        <v>#N/A</v>
      </c>
      <c r="G7763" s="21" t="e">
        <f>IF(A7763&lt;&gt;"",VLOOKUP(B7763,'Ket qua do'!$C$5:$AP$50000,$G$3,TRUE),"")</f>
        <v>#N/A</v>
      </c>
      <c r="H7763" s="21" t="e">
        <f>IF(A7763&lt;&gt;"",VLOOKUP(B7763,'Ket qua do'!$C$5:$AP$50000,$H$3,TRUE),"")</f>
        <v>#N/A</v>
      </c>
      <c r="I7763" s="21" t="e">
        <f>IF(A7763&lt;&gt;"",VLOOKUP(B7763,'Ket qua do'!$C$5:$AP$50000,$I$3,TRUE)*$E$9/1000,"")</f>
        <v>#N/A</v>
      </c>
      <c r="J7763" s="21" t="e">
        <f>IF(A7763&lt;&gt;"",VLOOKUP(B7763,'Ket qua do'!$C$5:$AP$50000,$J$3,TRUE)*$E$9/1000,"")</f>
        <v>#N/A</v>
      </c>
      <c r="K7763" s="21" t="e">
        <f>IF(A7763&lt;&gt;"",VLOOKUP(B7763,'Ket qua do'!$C$5:$AP$50000,$K$3,TRUE)*$E$9/1000,"")</f>
        <v>#N/A</v>
      </c>
      <c r="L7763" s="21" t="e">
        <f>IF(A7763&lt;&gt;"",VLOOKUP(B7763,'Ket qua do'!$C$5:$AP$50000,$L$3,TRUE),"")</f>
        <v>#N/A</v>
      </c>
    </row>
    <row r="7764" spans="1:12" x14ac:dyDescent="0.25">
      <c r="A7764" t="e">
        <f t="shared" si="126"/>
        <v>#N/A</v>
      </c>
      <c r="B7764" s="1" t="e">
        <f>IF(A7764&lt;&gt;"",VLOOKUP(A7764,'Ket qua do'!$B$5:$CE$50000,2,TRUE),"")</f>
        <v>#N/A</v>
      </c>
      <c r="C7764" s="19" t="e">
        <f>IF(A7764&lt;&gt;"",VLOOKUP(B7764,'Ket qua do'!$C$5:$AP$50000,$C$3,TRUE)*SQRT(3)*$C$11,"")</f>
        <v>#N/A</v>
      </c>
      <c r="D7764" s="21" t="e">
        <f>IF(A7764&lt;&gt;"",VLOOKUP(B7764,'Ket qua do'!$C$5:$AP$50000,$D$3,TRUE),"")</f>
        <v>#N/A</v>
      </c>
      <c r="E7764" s="21" t="e">
        <f>IF(A7764&lt;&gt;"",VLOOKUP(B7764,'Ket qua do'!$C$5:$AP$50000,$E$3,TRUE)*$C$12,"")</f>
        <v>#N/A</v>
      </c>
      <c r="F7764" s="21" t="e">
        <f>IF(A7764&lt;&gt;"",VLOOKUP(B7764,'Ket qua do'!$C$5:$AP$50000,$F$3,TRUE),"")</f>
        <v>#N/A</v>
      </c>
      <c r="G7764" s="21" t="e">
        <f>IF(A7764&lt;&gt;"",VLOOKUP(B7764,'Ket qua do'!$C$5:$AP$50000,$G$3,TRUE),"")</f>
        <v>#N/A</v>
      </c>
      <c r="H7764" s="21" t="e">
        <f>IF(A7764&lt;&gt;"",VLOOKUP(B7764,'Ket qua do'!$C$5:$AP$50000,$H$3,TRUE),"")</f>
        <v>#N/A</v>
      </c>
      <c r="I7764" s="21" t="e">
        <f>IF(A7764&lt;&gt;"",VLOOKUP(B7764,'Ket qua do'!$C$5:$AP$50000,$I$3,TRUE)*$E$9/1000,"")</f>
        <v>#N/A</v>
      </c>
      <c r="J7764" s="21" t="e">
        <f>IF(A7764&lt;&gt;"",VLOOKUP(B7764,'Ket qua do'!$C$5:$AP$50000,$J$3,TRUE)*$E$9/1000,"")</f>
        <v>#N/A</v>
      </c>
      <c r="K7764" s="21" t="e">
        <f>IF(A7764&lt;&gt;"",VLOOKUP(B7764,'Ket qua do'!$C$5:$AP$50000,$K$3,TRUE)*$E$9/1000,"")</f>
        <v>#N/A</v>
      </c>
      <c r="L7764" s="21" t="e">
        <f>IF(A7764&lt;&gt;"",VLOOKUP(B7764,'Ket qua do'!$C$5:$AP$50000,$L$3,TRUE),"")</f>
        <v>#N/A</v>
      </c>
    </row>
    <row r="7765" spans="1:12" x14ac:dyDescent="0.25">
      <c r="A7765" t="e">
        <f t="shared" si="126"/>
        <v>#N/A</v>
      </c>
      <c r="B7765" s="1" t="e">
        <f>IF(A7765&lt;&gt;"",VLOOKUP(A7765,'Ket qua do'!$B$5:$CE$50000,2,TRUE),"")</f>
        <v>#N/A</v>
      </c>
      <c r="C7765" s="19" t="e">
        <f>IF(A7765&lt;&gt;"",VLOOKUP(B7765,'Ket qua do'!$C$5:$AP$50000,$C$3,TRUE)*SQRT(3)*$C$11,"")</f>
        <v>#N/A</v>
      </c>
      <c r="D7765" s="21" t="e">
        <f>IF(A7765&lt;&gt;"",VLOOKUP(B7765,'Ket qua do'!$C$5:$AP$50000,$D$3,TRUE),"")</f>
        <v>#N/A</v>
      </c>
      <c r="E7765" s="21" t="e">
        <f>IF(A7765&lt;&gt;"",VLOOKUP(B7765,'Ket qua do'!$C$5:$AP$50000,$E$3,TRUE)*$C$12,"")</f>
        <v>#N/A</v>
      </c>
      <c r="F7765" s="21" t="e">
        <f>IF(A7765&lt;&gt;"",VLOOKUP(B7765,'Ket qua do'!$C$5:$AP$50000,$F$3,TRUE),"")</f>
        <v>#N/A</v>
      </c>
      <c r="G7765" s="21" t="e">
        <f>IF(A7765&lt;&gt;"",VLOOKUP(B7765,'Ket qua do'!$C$5:$AP$50000,$G$3,TRUE),"")</f>
        <v>#N/A</v>
      </c>
      <c r="H7765" s="21" t="e">
        <f>IF(A7765&lt;&gt;"",VLOOKUP(B7765,'Ket qua do'!$C$5:$AP$50000,$H$3,TRUE),"")</f>
        <v>#N/A</v>
      </c>
      <c r="I7765" s="21" t="e">
        <f>IF(A7765&lt;&gt;"",VLOOKUP(B7765,'Ket qua do'!$C$5:$AP$50000,$I$3,TRUE)*$E$9/1000,"")</f>
        <v>#N/A</v>
      </c>
      <c r="J7765" s="21" t="e">
        <f>IF(A7765&lt;&gt;"",VLOOKUP(B7765,'Ket qua do'!$C$5:$AP$50000,$J$3,TRUE)*$E$9/1000,"")</f>
        <v>#N/A</v>
      </c>
      <c r="K7765" s="21" t="e">
        <f>IF(A7765&lt;&gt;"",VLOOKUP(B7765,'Ket qua do'!$C$5:$AP$50000,$K$3,TRUE)*$E$9/1000,"")</f>
        <v>#N/A</v>
      </c>
      <c r="L7765" s="21" t="e">
        <f>IF(A7765&lt;&gt;"",VLOOKUP(B7765,'Ket qua do'!$C$5:$AP$50000,$L$3,TRUE),"")</f>
        <v>#N/A</v>
      </c>
    </row>
    <row r="7766" spans="1:12" x14ac:dyDescent="0.25">
      <c r="A7766" t="e">
        <f t="shared" si="126"/>
        <v>#N/A</v>
      </c>
      <c r="B7766" s="1" t="e">
        <f>IF(A7766&lt;&gt;"",VLOOKUP(A7766,'Ket qua do'!$B$5:$CE$50000,2,TRUE),"")</f>
        <v>#N/A</v>
      </c>
      <c r="C7766" s="19" t="e">
        <f>IF(A7766&lt;&gt;"",VLOOKUP(B7766,'Ket qua do'!$C$5:$AP$50000,$C$3,TRUE)*SQRT(3)*$C$11,"")</f>
        <v>#N/A</v>
      </c>
      <c r="D7766" s="21" t="e">
        <f>IF(A7766&lt;&gt;"",VLOOKUP(B7766,'Ket qua do'!$C$5:$AP$50000,$D$3,TRUE),"")</f>
        <v>#N/A</v>
      </c>
      <c r="E7766" s="21" t="e">
        <f>IF(A7766&lt;&gt;"",VLOOKUP(B7766,'Ket qua do'!$C$5:$AP$50000,$E$3,TRUE)*$C$12,"")</f>
        <v>#N/A</v>
      </c>
      <c r="F7766" s="21" t="e">
        <f>IF(A7766&lt;&gt;"",VLOOKUP(B7766,'Ket qua do'!$C$5:$AP$50000,$F$3,TRUE),"")</f>
        <v>#N/A</v>
      </c>
      <c r="G7766" s="21" t="e">
        <f>IF(A7766&lt;&gt;"",VLOOKUP(B7766,'Ket qua do'!$C$5:$AP$50000,$G$3,TRUE),"")</f>
        <v>#N/A</v>
      </c>
      <c r="H7766" s="21" t="e">
        <f>IF(A7766&lt;&gt;"",VLOOKUP(B7766,'Ket qua do'!$C$5:$AP$50000,$H$3,TRUE),"")</f>
        <v>#N/A</v>
      </c>
      <c r="I7766" s="21" t="e">
        <f>IF(A7766&lt;&gt;"",VLOOKUP(B7766,'Ket qua do'!$C$5:$AP$50000,$I$3,TRUE)*$E$9/1000,"")</f>
        <v>#N/A</v>
      </c>
      <c r="J7766" s="21" t="e">
        <f>IF(A7766&lt;&gt;"",VLOOKUP(B7766,'Ket qua do'!$C$5:$AP$50000,$J$3,TRUE)*$E$9/1000,"")</f>
        <v>#N/A</v>
      </c>
      <c r="K7766" s="21" t="e">
        <f>IF(A7766&lt;&gt;"",VLOOKUP(B7766,'Ket qua do'!$C$5:$AP$50000,$K$3,TRUE)*$E$9/1000,"")</f>
        <v>#N/A</v>
      </c>
      <c r="L7766" s="21" t="e">
        <f>IF(A7766&lt;&gt;"",VLOOKUP(B7766,'Ket qua do'!$C$5:$AP$50000,$L$3,TRUE),"")</f>
        <v>#N/A</v>
      </c>
    </row>
    <row r="7767" spans="1:12" x14ac:dyDescent="0.25">
      <c r="A7767" t="e">
        <f t="shared" si="126"/>
        <v>#N/A</v>
      </c>
      <c r="B7767" s="1" t="e">
        <f>IF(A7767&lt;&gt;"",VLOOKUP(A7767,'Ket qua do'!$B$5:$CE$50000,2,TRUE),"")</f>
        <v>#N/A</v>
      </c>
      <c r="C7767" s="19" t="e">
        <f>IF(A7767&lt;&gt;"",VLOOKUP(B7767,'Ket qua do'!$C$5:$AP$50000,$C$3,TRUE)*SQRT(3)*$C$11,"")</f>
        <v>#N/A</v>
      </c>
      <c r="D7767" s="21" t="e">
        <f>IF(A7767&lt;&gt;"",VLOOKUP(B7767,'Ket qua do'!$C$5:$AP$50000,$D$3,TRUE),"")</f>
        <v>#N/A</v>
      </c>
      <c r="E7767" s="21" t="e">
        <f>IF(A7767&lt;&gt;"",VLOOKUP(B7767,'Ket qua do'!$C$5:$AP$50000,$E$3,TRUE)*$C$12,"")</f>
        <v>#N/A</v>
      </c>
      <c r="F7767" s="21" t="e">
        <f>IF(A7767&lt;&gt;"",VLOOKUP(B7767,'Ket qua do'!$C$5:$AP$50000,$F$3,TRUE),"")</f>
        <v>#N/A</v>
      </c>
      <c r="G7767" s="21" t="e">
        <f>IF(A7767&lt;&gt;"",VLOOKUP(B7767,'Ket qua do'!$C$5:$AP$50000,$G$3,TRUE),"")</f>
        <v>#N/A</v>
      </c>
      <c r="H7767" s="21" t="e">
        <f>IF(A7767&lt;&gt;"",VLOOKUP(B7767,'Ket qua do'!$C$5:$AP$50000,$H$3,TRUE),"")</f>
        <v>#N/A</v>
      </c>
      <c r="I7767" s="21" t="e">
        <f>IF(A7767&lt;&gt;"",VLOOKUP(B7767,'Ket qua do'!$C$5:$AP$50000,$I$3,TRUE)*$E$9/1000,"")</f>
        <v>#N/A</v>
      </c>
      <c r="J7767" s="21" t="e">
        <f>IF(A7767&lt;&gt;"",VLOOKUP(B7767,'Ket qua do'!$C$5:$AP$50000,$J$3,TRUE)*$E$9/1000,"")</f>
        <v>#N/A</v>
      </c>
      <c r="K7767" s="21" t="e">
        <f>IF(A7767&lt;&gt;"",VLOOKUP(B7767,'Ket qua do'!$C$5:$AP$50000,$K$3,TRUE)*$E$9/1000,"")</f>
        <v>#N/A</v>
      </c>
      <c r="L7767" s="21" t="e">
        <f>IF(A7767&lt;&gt;"",VLOOKUP(B7767,'Ket qua do'!$C$5:$AP$50000,$L$3,TRUE),"")</f>
        <v>#N/A</v>
      </c>
    </row>
    <row r="7768" spans="1:12" x14ac:dyDescent="0.25">
      <c r="A7768" t="e">
        <f t="shared" si="126"/>
        <v>#N/A</v>
      </c>
      <c r="B7768" s="1" t="e">
        <f>IF(A7768&lt;&gt;"",VLOOKUP(A7768,'Ket qua do'!$B$5:$CE$50000,2,TRUE),"")</f>
        <v>#N/A</v>
      </c>
      <c r="C7768" s="19" t="e">
        <f>IF(A7768&lt;&gt;"",VLOOKUP(B7768,'Ket qua do'!$C$5:$AP$50000,$C$3,TRUE)*SQRT(3)*$C$11,"")</f>
        <v>#N/A</v>
      </c>
      <c r="D7768" s="21" t="e">
        <f>IF(A7768&lt;&gt;"",VLOOKUP(B7768,'Ket qua do'!$C$5:$AP$50000,$D$3,TRUE),"")</f>
        <v>#N/A</v>
      </c>
      <c r="E7768" s="21" t="e">
        <f>IF(A7768&lt;&gt;"",VLOOKUP(B7768,'Ket qua do'!$C$5:$AP$50000,$E$3,TRUE)*$C$12,"")</f>
        <v>#N/A</v>
      </c>
      <c r="F7768" s="21" t="e">
        <f>IF(A7768&lt;&gt;"",VLOOKUP(B7768,'Ket qua do'!$C$5:$AP$50000,$F$3,TRUE),"")</f>
        <v>#N/A</v>
      </c>
      <c r="G7768" s="21" t="e">
        <f>IF(A7768&lt;&gt;"",VLOOKUP(B7768,'Ket qua do'!$C$5:$AP$50000,$G$3,TRUE),"")</f>
        <v>#N/A</v>
      </c>
      <c r="H7768" s="21" t="e">
        <f>IF(A7768&lt;&gt;"",VLOOKUP(B7768,'Ket qua do'!$C$5:$AP$50000,$H$3,TRUE),"")</f>
        <v>#N/A</v>
      </c>
      <c r="I7768" s="21" t="e">
        <f>IF(A7768&lt;&gt;"",VLOOKUP(B7768,'Ket qua do'!$C$5:$AP$50000,$I$3,TRUE)*$E$9/1000,"")</f>
        <v>#N/A</v>
      </c>
      <c r="J7768" s="21" t="e">
        <f>IF(A7768&lt;&gt;"",VLOOKUP(B7768,'Ket qua do'!$C$5:$AP$50000,$J$3,TRUE)*$E$9/1000,"")</f>
        <v>#N/A</v>
      </c>
      <c r="K7768" s="21" t="e">
        <f>IF(A7768&lt;&gt;"",VLOOKUP(B7768,'Ket qua do'!$C$5:$AP$50000,$K$3,TRUE)*$E$9/1000,"")</f>
        <v>#N/A</v>
      </c>
      <c r="L7768" s="21" t="e">
        <f>IF(A7768&lt;&gt;"",VLOOKUP(B7768,'Ket qua do'!$C$5:$AP$50000,$L$3,TRUE),"")</f>
        <v>#N/A</v>
      </c>
    </row>
    <row r="7769" spans="1:12" x14ac:dyDescent="0.25">
      <c r="A7769" t="e">
        <f t="shared" si="126"/>
        <v>#N/A</v>
      </c>
      <c r="B7769" s="1" t="e">
        <f>IF(A7769&lt;&gt;"",VLOOKUP(A7769,'Ket qua do'!$B$5:$CE$50000,2,TRUE),"")</f>
        <v>#N/A</v>
      </c>
      <c r="C7769" s="19" t="e">
        <f>IF(A7769&lt;&gt;"",VLOOKUP(B7769,'Ket qua do'!$C$5:$AP$50000,$C$3,TRUE)*SQRT(3)*$C$11,"")</f>
        <v>#N/A</v>
      </c>
      <c r="D7769" s="21" t="e">
        <f>IF(A7769&lt;&gt;"",VLOOKUP(B7769,'Ket qua do'!$C$5:$AP$50000,$D$3,TRUE),"")</f>
        <v>#N/A</v>
      </c>
      <c r="E7769" s="21" t="e">
        <f>IF(A7769&lt;&gt;"",VLOOKUP(B7769,'Ket qua do'!$C$5:$AP$50000,$E$3,TRUE)*$C$12,"")</f>
        <v>#N/A</v>
      </c>
      <c r="F7769" s="21" t="e">
        <f>IF(A7769&lt;&gt;"",VLOOKUP(B7769,'Ket qua do'!$C$5:$AP$50000,$F$3,TRUE),"")</f>
        <v>#N/A</v>
      </c>
      <c r="G7769" s="21" t="e">
        <f>IF(A7769&lt;&gt;"",VLOOKUP(B7769,'Ket qua do'!$C$5:$AP$50000,$G$3,TRUE),"")</f>
        <v>#N/A</v>
      </c>
      <c r="H7769" s="21" t="e">
        <f>IF(A7769&lt;&gt;"",VLOOKUP(B7769,'Ket qua do'!$C$5:$AP$50000,$H$3,TRUE),"")</f>
        <v>#N/A</v>
      </c>
      <c r="I7769" s="21" t="e">
        <f>IF(A7769&lt;&gt;"",VLOOKUP(B7769,'Ket qua do'!$C$5:$AP$50000,$I$3,TRUE)*$E$9/1000,"")</f>
        <v>#N/A</v>
      </c>
      <c r="J7769" s="21" t="e">
        <f>IF(A7769&lt;&gt;"",VLOOKUP(B7769,'Ket qua do'!$C$5:$AP$50000,$J$3,TRUE)*$E$9/1000,"")</f>
        <v>#N/A</v>
      </c>
      <c r="K7769" s="21" t="e">
        <f>IF(A7769&lt;&gt;"",VLOOKUP(B7769,'Ket qua do'!$C$5:$AP$50000,$K$3,TRUE)*$E$9/1000,"")</f>
        <v>#N/A</v>
      </c>
      <c r="L7769" s="21" t="e">
        <f>IF(A7769&lt;&gt;"",VLOOKUP(B7769,'Ket qua do'!$C$5:$AP$50000,$L$3,TRUE),"")</f>
        <v>#N/A</v>
      </c>
    </row>
    <row r="7770" spans="1:12" x14ac:dyDescent="0.25">
      <c r="A7770" t="e">
        <f t="shared" ref="A7770:A7833" si="127">IF(A7769&lt;$E$8,A7769+1,"")</f>
        <v>#N/A</v>
      </c>
      <c r="B7770" s="1" t="e">
        <f>IF(A7770&lt;&gt;"",VLOOKUP(A7770,'Ket qua do'!$B$5:$CE$50000,2,TRUE),"")</f>
        <v>#N/A</v>
      </c>
      <c r="C7770" s="19" t="e">
        <f>IF(A7770&lt;&gt;"",VLOOKUP(B7770,'Ket qua do'!$C$5:$AP$50000,$C$3,TRUE)*SQRT(3)*$C$11,"")</f>
        <v>#N/A</v>
      </c>
      <c r="D7770" s="21" t="e">
        <f>IF(A7770&lt;&gt;"",VLOOKUP(B7770,'Ket qua do'!$C$5:$AP$50000,$D$3,TRUE),"")</f>
        <v>#N/A</v>
      </c>
      <c r="E7770" s="21" t="e">
        <f>IF(A7770&lt;&gt;"",VLOOKUP(B7770,'Ket qua do'!$C$5:$AP$50000,$E$3,TRUE)*$C$12,"")</f>
        <v>#N/A</v>
      </c>
      <c r="F7770" s="21" t="e">
        <f>IF(A7770&lt;&gt;"",VLOOKUP(B7770,'Ket qua do'!$C$5:$AP$50000,$F$3,TRUE),"")</f>
        <v>#N/A</v>
      </c>
      <c r="G7770" s="21" t="e">
        <f>IF(A7770&lt;&gt;"",VLOOKUP(B7770,'Ket qua do'!$C$5:$AP$50000,$G$3,TRUE),"")</f>
        <v>#N/A</v>
      </c>
      <c r="H7770" s="21" t="e">
        <f>IF(A7770&lt;&gt;"",VLOOKUP(B7770,'Ket qua do'!$C$5:$AP$50000,$H$3,TRUE),"")</f>
        <v>#N/A</v>
      </c>
      <c r="I7770" s="21" t="e">
        <f>IF(A7770&lt;&gt;"",VLOOKUP(B7770,'Ket qua do'!$C$5:$AP$50000,$I$3,TRUE)*$E$9/1000,"")</f>
        <v>#N/A</v>
      </c>
      <c r="J7770" s="21" t="e">
        <f>IF(A7770&lt;&gt;"",VLOOKUP(B7770,'Ket qua do'!$C$5:$AP$50000,$J$3,TRUE)*$E$9/1000,"")</f>
        <v>#N/A</v>
      </c>
      <c r="K7770" s="21" t="e">
        <f>IF(A7770&lt;&gt;"",VLOOKUP(B7770,'Ket qua do'!$C$5:$AP$50000,$K$3,TRUE)*$E$9/1000,"")</f>
        <v>#N/A</v>
      </c>
      <c r="L7770" s="21" t="e">
        <f>IF(A7770&lt;&gt;"",VLOOKUP(B7770,'Ket qua do'!$C$5:$AP$50000,$L$3,TRUE),"")</f>
        <v>#N/A</v>
      </c>
    </row>
    <row r="7771" spans="1:12" x14ac:dyDescent="0.25">
      <c r="A7771" t="e">
        <f t="shared" si="127"/>
        <v>#N/A</v>
      </c>
      <c r="B7771" s="1" t="e">
        <f>IF(A7771&lt;&gt;"",VLOOKUP(A7771,'Ket qua do'!$B$5:$CE$50000,2,TRUE),"")</f>
        <v>#N/A</v>
      </c>
      <c r="C7771" s="19" t="e">
        <f>IF(A7771&lt;&gt;"",VLOOKUP(B7771,'Ket qua do'!$C$5:$AP$50000,$C$3,TRUE)*SQRT(3)*$C$11,"")</f>
        <v>#N/A</v>
      </c>
      <c r="D7771" s="21" t="e">
        <f>IF(A7771&lt;&gt;"",VLOOKUP(B7771,'Ket qua do'!$C$5:$AP$50000,$D$3,TRUE),"")</f>
        <v>#N/A</v>
      </c>
      <c r="E7771" s="21" t="e">
        <f>IF(A7771&lt;&gt;"",VLOOKUP(B7771,'Ket qua do'!$C$5:$AP$50000,$E$3,TRUE)*$C$12,"")</f>
        <v>#N/A</v>
      </c>
      <c r="F7771" s="21" t="e">
        <f>IF(A7771&lt;&gt;"",VLOOKUP(B7771,'Ket qua do'!$C$5:$AP$50000,$F$3,TRUE),"")</f>
        <v>#N/A</v>
      </c>
      <c r="G7771" s="21" t="e">
        <f>IF(A7771&lt;&gt;"",VLOOKUP(B7771,'Ket qua do'!$C$5:$AP$50000,$G$3,TRUE),"")</f>
        <v>#N/A</v>
      </c>
      <c r="H7771" s="21" t="e">
        <f>IF(A7771&lt;&gt;"",VLOOKUP(B7771,'Ket qua do'!$C$5:$AP$50000,$H$3,TRUE),"")</f>
        <v>#N/A</v>
      </c>
      <c r="I7771" s="21" t="e">
        <f>IF(A7771&lt;&gt;"",VLOOKUP(B7771,'Ket qua do'!$C$5:$AP$50000,$I$3,TRUE)*$E$9/1000,"")</f>
        <v>#N/A</v>
      </c>
      <c r="J7771" s="21" t="e">
        <f>IF(A7771&lt;&gt;"",VLOOKUP(B7771,'Ket qua do'!$C$5:$AP$50000,$J$3,TRUE)*$E$9/1000,"")</f>
        <v>#N/A</v>
      </c>
      <c r="K7771" s="21" t="e">
        <f>IF(A7771&lt;&gt;"",VLOOKUP(B7771,'Ket qua do'!$C$5:$AP$50000,$K$3,TRUE)*$E$9/1000,"")</f>
        <v>#N/A</v>
      </c>
      <c r="L7771" s="21" t="e">
        <f>IF(A7771&lt;&gt;"",VLOOKUP(B7771,'Ket qua do'!$C$5:$AP$50000,$L$3,TRUE),"")</f>
        <v>#N/A</v>
      </c>
    </row>
    <row r="7772" spans="1:12" x14ac:dyDescent="0.25">
      <c r="A7772" t="e">
        <f t="shared" si="127"/>
        <v>#N/A</v>
      </c>
      <c r="B7772" s="1" t="e">
        <f>IF(A7772&lt;&gt;"",VLOOKUP(A7772,'Ket qua do'!$B$5:$CE$50000,2,TRUE),"")</f>
        <v>#N/A</v>
      </c>
      <c r="C7772" s="19" t="e">
        <f>IF(A7772&lt;&gt;"",VLOOKUP(B7772,'Ket qua do'!$C$5:$AP$50000,$C$3,TRUE)*SQRT(3)*$C$11,"")</f>
        <v>#N/A</v>
      </c>
      <c r="D7772" s="21" t="e">
        <f>IF(A7772&lt;&gt;"",VLOOKUP(B7772,'Ket qua do'!$C$5:$AP$50000,$D$3,TRUE),"")</f>
        <v>#N/A</v>
      </c>
      <c r="E7772" s="21" t="e">
        <f>IF(A7772&lt;&gt;"",VLOOKUP(B7772,'Ket qua do'!$C$5:$AP$50000,$E$3,TRUE)*$C$12,"")</f>
        <v>#N/A</v>
      </c>
      <c r="F7772" s="21" t="e">
        <f>IF(A7772&lt;&gt;"",VLOOKUP(B7772,'Ket qua do'!$C$5:$AP$50000,$F$3,TRUE),"")</f>
        <v>#N/A</v>
      </c>
      <c r="G7772" s="21" t="e">
        <f>IF(A7772&lt;&gt;"",VLOOKUP(B7772,'Ket qua do'!$C$5:$AP$50000,$G$3,TRUE),"")</f>
        <v>#N/A</v>
      </c>
      <c r="H7772" s="21" t="e">
        <f>IF(A7772&lt;&gt;"",VLOOKUP(B7772,'Ket qua do'!$C$5:$AP$50000,$H$3,TRUE),"")</f>
        <v>#N/A</v>
      </c>
      <c r="I7772" s="21" t="e">
        <f>IF(A7772&lt;&gt;"",VLOOKUP(B7772,'Ket qua do'!$C$5:$AP$50000,$I$3,TRUE)*$E$9/1000,"")</f>
        <v>#N/A</v>
      </c>
      <c r="J7772" s="21" t="e">
        <f>IF(A7772&lt;&gt;"",VLOOKUP(B7772,'Ket qua do'!$C$5:$AP$50000,$J$3,TRUE)*$E$9/1000,"")</f>
        <v>#N/A</v>
      </c>
      <c r="K7772" s="21" t="e">
        <f>IF(A7772&lt;&gt;"",VLOOKUP(B7772,'Ket qua do'!$C$5:$AP$50000,$K$3,TRUE)*$E$9/1000,"")</f>
        <v>#N/A</v>
      </c>
      <c r="L7772" s="21" t="e">
        <f>IF(A7772&lt;&gt;"",VLOOKUP(B7772,'Ket qua do'!$C$5:$AP$50000,$L$3,TRUE),"")</f>
        <v>#N/A</v>
      </c>
    </row>
    <row r="7773" spans="1:12" x14ac:dyDescent="0.25">
      <c r="A7773" t="e">
        <f t="shared" si="127"/>
        <v>#N/A</v>
      </c>
      <c r="B7773" s="1" t="e">
        <f>IF(A7773&lt;&gt;"",VLOOKUP(A7773,'Ket qua do'!$B$5:$CE$50000,2,TRUE),"")</f>
        <v>#N/A</v>
      </c>
      <c r="C7773" s="19" t="e">
        <f>IF(A7773&lt;&gt;"",VLOOKUP(B7773,'Ket qua do'!$C$5:$AP$50000,$C$3,TRUE)*SQRT(3)*$C$11,"")</f>
        <v>#N/A</v>
      </c>
      <c r="D7773" s="21" t="e">
        <f>IF(A7773&lt;&gt;"",VLOOKUP(B7773,'Ket qua do'!$C$5:$AP$50000,$D$3,TRUE),"")</f>
        <v>#N/A</v>
      </c>
      <c r="E7773" s="21" t="e">
        <f>IF(A7773&lt;&gt;"",VLOOKUP(B7773,'Ket qua do'!$C$5:$AP$50000,$E$3,TRUE)*$C$12,"")</f>
        <v>#N/A</v>
      </c>
      <c r="F7773" s="21" t="e">
        <f>IF(A7773&lt;&gt;"",VLOOKUP(B7773,'Ket qua do'!$C$5:$AP$50000,$F$3,TRUE),"")</f>
        <v>#N/A</v>
      </c>
      <c r="G7773" s="21" t="e">
        <f>IF(A7773&lt;&gt;"",VLOOKUP(B7773,'Ket qua do'!$C$5:$AP$50000,$G$3,TRUE),"")</f>
        <v>#N/A</v>
      </c>
      <c r="H7773" s="21" t="e">
        <f>IF(A7773&lt;&gt;"",VLOOKUP(B7773,'Ket qua do'!$C$5:$AP$50000,$H$3,TRUE),"")</f>
        <v>#N/A</v>
      </c>
      <c r="I7773" s="21" t="e">
        <f>IF(A7773&lt;&gt;"",VLOOKUP(B7773,'Ket qua do'!$C$5:$AP$50000,$I$3,TRUE)*$E$9/1000,"")</f>
        <v>#N/A</v>
      </c>
      <c r="J7773" s="21" t="e">
        <f>IF(A7773&lt;&gt;"",VLOOKUP(B7773,'Ket qua do'!$C$5:$AP$50000,$J$3,TRUE)*$E$9/1000,"")</f>
        <v>#N/A</v>
      </c>
      <c r="K7773" s="21" t="e">
        <f>IF(A7773&lt;&gt;"",VLOOKUP(B7773,'Ket qua do'!$C$5:$AP$50000,$K$3,TRUE)*$E$9/1000,"")</f>
        <v>#N/A</v>
      </c>
      <c r="L7773" s="21" t="e">
        <f>IF(A7773&lt;&gt;"",VLOOKUP(B7773,'Ket qua do'!$C$5:$AP$50000,$L$3,TRUE),"")</f>
        <v>#N/A</v>
      </c>
    </row>
    <row r="7774" spans="1:12" x14ac:dyDescent="0.25">
      <c r="A7774" t="e">
        <f t="shared" si="127"/>
        <v>#N/A</v>
      </c>
      <c r="B7774" s="1" t="e">
        <f>IF(A7774&lt;&gt;"",VLOOKUP(A7774,'Ket qua do'!$B$5:$CE$50000,2,TRUE),"")</f>
        <v>#N/A</v>
      </c>
      <c r="C7774" s="19" t="e">
        <f>IF(A7774&lt;&gt;"",VLOOKUP(B7774,'Ket qua do'!$C$5:$AP$50000,$C$3,TRUE)*SQRT(3)*$C$11,"")</f>
        <v>#N/A</v>
      </c>
      <c r="D7774" s="21" t="e">
        <f>IF(A7774&lt;&gt;"",VLOOKUP(B7774,'Ket qua do'!$C$5:$AP$50000,$D$3,TRUE),"")</f>
        <v>#N/A</v>
      </c>
      <c r="E7774" s="21" t="e">
        <f>IF(A7774&lt;&gt;"",VLOOKUP(B7774,'Ket qua do'!$C$5:$AP$50000,$E$3,TRUE)*$C$12,"")</f>
        <v>#N/A</v>
      </c>
      <c r="F7774" s="21" t="e">
        <f>IF(A7774&lt;&gt;"",VLOOKUP(B7774,'Ket qua do'!$C$5:$AP$50000,$F$3,TRUE),"")</f>
        <v>#N/A</v>
      </c>
      <c r="G7774" s="21" t="e">
        <f>IF(A7774&lt;&gt;"",VLOOKUP(B7774,'Ket qua do'!$C$5:$AP$50000,$G$3,TRUE),"")</f>
        <v>#N/A</v>
      </c>
      <c r="H7774" s="21" t="e">
        <f>IF(A7774&lt;&gt;"",VLOOKUP(B7774,'Ket qua do'!$C$5:$AP$50000,$H$3,TRUE),"")</f>
        <v>#N/A</v>
      </c>
      <c r="I7774" s="21" t="e">
        <f>IF(A7774&lt;&gt;"",VLOOKUP(B7774,'Ket qua do'!$C$5:$AP$50000,$I$3,TRUE)*$E$9/1000,"")</f>
        <v>#N/A</v>
      </c>
      <c r="J7774" s="21" t="e">
        <f>IF(A7774&lt;&gt;"",VLOOKUP(B7774,'Ket qua do'!$C$5:$AP$50000,$J$3,TRUE)*$E$9/1000,"")</f>
        <v>#N/A</v>
      </c>
      <c r="K7774" s="21" t="e">
        <f>IF(A7774&lt;&gt;"",VLOOKUP(B7774,'Ket qua do'!$C$5:$AP$50000,$K$3,TRUE)*$E$9/1000,"")</f>
        <v>#N/A</v>
      </c>
      <c r="L7774" s="21" t="e">
        <f>IF(A7774&lt;&gt;"",VLOOKUP(B7774,'Ket qua do'!$C$5:$AP$50000,$L$3,TRUE),"")</f>
        <v>#N/A</v>
      </c>
    </row>
    <row r="7775" spans="1:12" x14ac:dyDescent="0.25">
      <c r="A7775" t="e">
        <f t="shared" si="127"/>
        <v>#N/A</v>
      </c>
      <c r="B7775" s="1" t="e">
        <f>IF(A7775&lt;&gt;"",VLOOKUP(A7775,'Ket qua do'!$B$5:$CE$50000,2,TRUE),"")</f>
        <v>#N/A</v>
      </c>
      <c r="C7775" s="19" t="e">
        <f>IF(A7775&lt;&gt;"",VLOOKUP(B7775,'Ket qua do'!$C$5:$AP$50000,$C$3,TRUE)*SQRT(3)*$C$11,"")</f>
        <v>#N/A</v>
      </c>
      <c r="D7775" s="21" t="e">
        <f>IF(A7775&lt;&gt;"",VLOOKUP(B7775,'Ket qua do'!$C$5:$AP$50000,$D$3,TRUE),"")</f>
        <v>#N/A</v>
      </c>
      <c r="E7775" s="21" t="e">
        <f>IF(A7775&lt;&gt;"",VLOOKUP(B7775,'Ket qua do'!$C$5:$AP$50000,$E$3,TRUE)*$C$12,"")</f>
        <v>#N/A</v>
      </c>
      <c r="F7775" s="21" t="e">
        <f>IF(A7775&lt;&gt;"",VLOOKUP(B7775,'Ket qua do'!$C$5:$AP$50000,$F$3,TRUE),"")</f>
        <v>#N/A</v>
      </c>
      <c r="G7775" s="21" t="e">
        <f>IF(A7775&lt;&gt;"",VLOOKUP(B7775,'Ket qua do'!$C$5:$AP$50000,$G$3,TRUE),"")</f>
        <v>#N/A</v>
      </c>
      <c r="H7775" s="21" t="e">
        <f>IF(A7775&lt;&gt;"",VLOOKUP(B7775,'Ket qua do'!$C$5:$AP$50000,$H$3,TRUE),"")</f>
        <v>#N/A</v>
      </c>
      <c r="I7775" s="21" t="e">
        <f>IF(A7775&lt;&gt;"",VLOOKUP(B7775,'Ket qua do'!$C$5:$AP$50000,$I$3,TRUE)*$E$9/1000,"")</f>
        <v>#N/A</v>
      </c>
      <c r="J7775" s="21" t="e">
        <f>IF(A7775&lt;&gt;"",VLOOKUP(B7775,'Ket qua do'!$C$5:$AP$50000,$J$3,TRUE)*$E$9/1000,"")</f>
        <v>#N/A</v>
      </c>
      <c r="K7775" s="21" t="e">
        <f>IF(A7775&lt;&gt;"",VLOOKUP(B7775,'Ket qua do'!$C$5:$AP$50000,$K$3,TRUE)*$E$9/1000,"")</f>
        <v>#N/A</v>
      </c>
      <c r="L7775" s="21" t="e">
        <f>IF(A7775&lt;&gt;"",VLOOKUP(B7775,'Ket qua do'!$C$5:$AP$50000,$L$3,TRUE),"")</f>
        <v>#N/A</v>
      </c>
    </row>
    <row r="7776" spans="1:12" x14ac:dyDescent="0.25">
      <c r="A7776" t="e">
        <f t="shared" si="127"/>
        <v>#N/A</v>
      </c>
      <c r="B7776" s="1" t="e">
        <f>IF(A7776&lt;&gt;"",VLOOKUP(A7776,'Ket qua do'!$B$5:$CE$50000,2,TRUE),"")</f>
        <v>#N/A</v>
      </c>
      <c r="C7776" s="19" t="e">
        <f>IF(A7776&lt;&gt;"",VLOOKUP(B7776,'Ket qua do'!$C$5:$AP$50000,$C$3,TRUE)*SQRT(3)*$C$11,"")</f>
        <v>#N/A</v>
      </c>
      <c r="D7776" s="21" t="e">
        <f>IF(A7776&lt;&gt;"",VLOOKUP(B7776,'Ket qua do'!$C$5:$AP$50000,$D$3,TRUE),"")</f>
        <v>#N/A</v>
      </c>
      <c r="E7776" s="21" t="e">
        <f>IF(A7776&lt;&gt;"",VLOOKUP(B7776,'Ket qua do'!$C$5:$AP$50000,$E$3,TRUE)*$C$12,"")</f>
        <v>#N/A</v>
      </c>
      <c r="F7776" s="21" t="e">
        <f>IF(A7776&lt;&gt;"",VLOOKUP(B7776,'Ket qua do'!$C$5:$AP$50000,$F$3,TRUE),"")</f>
        <v>#N/A</v>
      </c>
      <c r="G7776" s="21" t="e">
        <f>IF(A7776&lt;&gt;"",VLOOKUP(B7776,'Ket qua do'!$C$5:$AP$50000,$G$3,TRUE),"")</f>
        <v>#N/A</v>
      </c>
      <c r="H7776" s="21" t="e">
        <f>IF(A7776&lt;&gt;"",VLOOKUP(B7776,'Ket qua do'!$C$5:$AP$50000,$H$3,TRUE),"")</f>
        <v>#N/A</v>
      </c>
      <c r="I7776" s="21" t="e">
        <f>IF(A7776&lt;&gt;"",VLOOKUP(B7776,'Ket qua do'!$C$5:$AP$50000,$I$3,TRUE)*$E$9/1000,"")</f>
        <v>#N/A</v>
      </c>
      <c r="J7776" s="21" t="e">
        <f>IF(A7776&lt;&gt;"",VLOOKUP(B7776,'Ket qua do'!$C$5:$AP$50000,$J$3,TRUE)*$E$9/1000,"")</f>
        <v>#N/A</v>
      </c>
      <c r="K7776" s="21" t="e">
        <f>IF(A7776&lt;&gt;"",VLOOKUP(B7776,'Ket qua do'!$C$5:$AP$50000,$K$3,TRUE)*$E$9/1000,"")</f>
        <v>#N/A</v>
      </c>
      <c r="L7776" s="21" t="e">
        <f>IF(A7776&lt;&gt;"",VLOOKUP(B7776,'Ket qua do'!$C$5:$AP$50000,$L$3,TRUE),"")</f>
        <v>#N/A</v>
      </c>
    </row>
    <row r="7777" spans="1:12" x14ac:dyDescent="0.25">
      <c r="A7777" t="e">
        <f t="shared" si="127"/>
        <v>#N/A</v>
      </c>
      <c r="B7777" s="1" t="e">
        <f>IF(A7777&lt;&gt;"",VLOOKUP(A7777,'Ket qua do'!$B$5:$CE$50000,2,TRUE),"")</f>
        <v>#N/A</v>
      </c>
      <c r="C7777" s="19" t="e">
        <f>IF(A7777&lt;&gt;"",VLOOKUP(B7777,'Ket qua do'!$C$5:$AP$50000,$C$3,TRUE)*SQRT(3)*$C$11,"")</f>
        <v>#N/A</v>
      </c>
      <c r="D7777" s="21" t="e">
        <f>IF(A7777&lt;&gt;"",VLOOKUP(B7777,'Ket qua do'!$C$5:$AP$50000,$D$3,TRUE),"")</f>
        <v>#N/A</v>
      </c>
      <c r="E7777" s="21" t="e">
        <f>IF(A7777&lt;&gt;"",VLOOKUP(B7777,'Ket qua do'!$C$5:$AP$50000,$E$3,TRUE)*$C$12,"")</f>
        <v>#N/A</v>
      </c>
      <c r="F7777" s="21" t="e">
        <f>IF(A7777&lt;&gt;"",VLOOKUP(B7777,'Ket qua do'!$C$5:$AP$50000,$F$3,TRUE),"")</f>
        <v>#N/A</v>
      </c>
      <c r="G7777" s="21" t="e">
        <f>IF(A7777&lt;&gt;"",VLOOKUP(B7777,'Ket qua do'!$C$5:$AP$50000,$G$3,TRUE),"")</f>
        <v>#N/A</v>
      </c>
      <c r="H7777" s="21" t="e">
        <f>IF(A7777&lt;&gt;"",VLOOKUP(B7777,'Ket qua do'!$C$5:$AP$50000,$H$3,TRUE),"")</f>
        <v>#N/A</v>
      </c>
      <c r="I7777" s="21" t="e">
        <f>IF(A7777&lt;&gt;"",VLOOKUP(B7777,'Ket qua do'!$C$5:$AP$50000,$I$3,TRUE)*$E$9/1000,"")</f>
        <v>#N/A</v>
      </c>
      <c r="J7777" s="21" t="e">
        <f>IF(A7777&lt;&gt;"",VLOOKUP(B7777,'Ket qua do'!$C$5:$AP$50000,$J$3,TRUE)*$E$9/1000,"")</f>
        <v>#N/A</v>
      </c>
      <c r="K7777" s="21" t="e">
        <f>IF(A7777&lt;&gt;"",VLOOKUP(B7777,'Ket qua do'!$C$5:$AP$50000,$K$3,TRUE)*$E$9/1000,"")</f>
        <v>#N/A</v>
      </c>
      <c r="L7777" s="21" t="e">
        <f>IF(A7777&lt;&gt;"",VLOOKUP(B7777,'Ket qua do'!$C$5:$AP$50000,$L$3,TRUE),"")</f>
        <v>#N/A</v>
      </c>
    </row>
    <row r="7778" spans="1:12" x14ac:dyDescent="0.25">
      <c r="A7778" t="e">
        <f t="shared" si="127"/>
        <v>#N/A</v>
      </c>
      <c r="B7778" s="1" t="e">
        <f>IF(A7778&lt;&gt;"",VLOOKUP(A7778,'Ket qua do'!$B$5:$CE$50000,2,TRUE),"")</f>
        <v>#N/A</v>
      </c>
      <c r="C7778" s="19" t="e">
        <f>IF(A7778&lt;&gt;"",VLOOKUP(B7778,'Ket qua do'!$C$5:$AP$50000,$C$3,TRUE)*SQRT(3)*$C$11,"")</f>
        <v>#N/A</v>
      </c>
      <c r="D7778" s="21" t="e">
        <f>IF(A7778&lt;&gt;"",VLOOKUP(B7778,'Ket qua do'!$C$5:$AP$50000,$D$3,TRUE),"")</f>
        <v>#N/A</v>
      </c>
      <c r="E7778" s="21" t="e">
        <f>IF(A7778&lt;&gt;"",VLOOKUP(B7778,'Ket qua do'!$C$5:$AP$50000,$E$3,TRUE)*$C$12,"")</f>
        <v>#N/A</v>
      </c>
      <c r="F7778" s="21" t="e">
        <f>IF(A7778&lt;&gt;"",VLOOKUP(B7778,'Ket qua do'!$C$5:$AP$50000,$F$3,TRUE),"")</f>
        <v>#N/A</v>
      </c>
      <c r="G7778" s="21" t="e">
        <f>IF(A7778&lt;&gt;"",VLOOKUP(B7778,'Ket qua do'!$C$5:$AP$50000,$G$3,TRUE),"")</f>
        <v>#N/A</v>
      </c>
      <c r="H7778" s="21" t="e">
        <f>IF(A7778&lt;&gt;"",VLOOKUP(B7778,'Ket qua do'!$C$5:$AP$50000,$H$3,TRUE),"")</f>
        <v>#N/A</v>
      </c>
      <c r="I7778" s="21" t="e">
        <f>IF(A7778&lt;&gt;"",VLOOKUP(B7778,'Ket qua do'!$C$5:$AP$50000,$I$3,TRUE)*$E$9/1000,"")</f>
        <v>#N/A</v>
      </c>
      <c r="J7778" s="21" t="e">
        <f>IF(A7778&lt;&gt;"",VLOOKUP(B7778,'Ket qua do'!$C$5:$AP$50000,$J$3,TRUE)*$E$9/1000,"")</f>
        <v>#N/A</v>
      </c>
      <c r="K7778" s="21" t="e">
        <f>IF(A7778&lt;&gt;"",VLOOKUP(B7778,'Ket qua do'!$C$5:$AP$50000,$K$3,TRUE)*$E$9/1000,"")</f>
        <v>#N/A</v>
      </c>
      <c r="L7778" s="21" t="e">
        <f>IF(A7778&lt;&gt;"",VLOOKUP(B7778,'Ket qua do'!$C$5:$AP$50000,$L$3,TRUE),"")</f>
        <v>#N/A</v>
      </c>
    </row>
    <row r="7779" spans="1:12" x14ac:dyDescent="0.25">
      <c r="A7779" t="e">
        <f t="shared" si="127"/>
        <v>#N/A</v>
      </c>
      <c r="B7779" s="1" t="e">
        <f>IF(A7779&lt;&gt;"",VLOOKUP(A7779,'Ket qua do'!$B$5:$CE$50000,2,TRUE),"")</f>
        <v>#N/A</v>
      </c>
      <c r="C7779" s="19" t="e">
        <f>IF(A7779&lt;&gt;"",VLOOKUP(B7779,'Ket qua do'!$C$5:$AP$50000,$C$3,TRUE)*SQRT(3)*$C$11,"")</f>
        <v>#N/A</v>
      </c>
      <c r="D7779" s="21" t="e">
        <f>IF(A7779&lt;&gt;"",VLOOKUP(B7779,'Ket qua do'!$C$5:$AP$50000,$D$3,TRUE),"")</f>
        <v>#N/A</v>
      </c>
      <c r="E7779" s="21" t="e">
        <f>IF(A7779&lt;&gt;"",VLOOKUP(B7779,'Ket qua do'!$C$5:$AP$50000,$E$3,TRUE)*$C$12,"")</f>
        <v>#N/A</v>
      </c>
      <c r="F7779" s="21" t="e">
        <f>IF(A7779&lt;&gt;"",VLOOKUP(B7779,'Ket qua do'!$C$5:$AP$50000,$F$3,TRUE),"")</f>
        <v>#N/A</v>
      </c>
      <c r="G7779" s="21" t="e">
        <f>IF(A7779&lt;&gt;"",VLOOKUP(B7779,'Ket qua do'!$C$5:$AP$50000,$G$3,TRUE),"")</f>
        <v>#N/A</v>
      </c>
      <c r="H7779" s="21" t="e">
        <f>IF(A7779&lt;&gt;"",VLOOKUP(B7779,'Ket qua do'!$C$5:$AP$50000,$H$3,TRUE),"")</f>
        <v>#N/A</v>
      </c>
      <c r="I7779" s="21" t="e">
        <f>IF(A7779&lt;&gt;"",VLOOKUP(B7779,'Ket qua do'!$C$5:$AP$50000,$I$3,TRUE)*$E$9/1000,"")</f>
        <v>#N/A</v>
      </c>
      <c r="J7779" s="21" t="e">
        <f>IF(A7779&lt;&gt;"",VLOOKUP(B7779,'Ket qua do'!$C$5:$AP$50000,$J$3,TRUE)*$E$9/1000,"")</f>
        <v>#N/A</v>
      </c>
      <c r="K7779" s="21" t="e">
        <f>IF(A7779&lt;&gt;"",VLOOKUP(B7779,'Ket qua do'!$C$5:$AP$50000,$K$3,TRUE)*$E$9/1000,"")</f>
        <v>#N/A</v>
      </c>
      <c r="L7779" s="21" t="e">
        <f>IF(A7779&lt;&gt;"",VLOOKUP(B7779,'Ket qua do'!$C$5:$AP$50000,$L$3,TRUE),"")</f>
        <v>#N/A</v>
      </c>
    </row>
    <row r="7780" spans="1:12" x14ac:dyDescent="0.25">
      <c r="A7780" t="e">
        <f t="shared" si="127"/>
        <v>#N/A</v>
      </c>
      <c r="B7780" s="1" t="e">
        <f>IF(A7780&lt;&gt;"",VLOOKUP(A7780,'Ket qua do'!$B$5:$CE$50000,2,TRUE),"")</f>
        <v>#N/A</v>
      </c>
      <c r="C7780" s="19" t="e">
        <f>IF(A7780&lt;&gt;"",VLOOKUP(B7780,'Ket qua do'!$C$5:$AP$50000,$C$3,TRUE)*SQRT(3)*$C$11,"")</f>
        <v>#N/A</v>
      </c>
      <c r="D7780" s="21" t="e">
        <f>IF(A7780&lt;&gt;"",VLOOKUP(B7780,'Ket qua do'!$C$5:$AP$50000,$D$3,TRUE),"")</f>
        <v>#N/A</v>
      </c>
      <c r="E7780" s="21" t="e">
        <f>IF(A7780&lt;&gt;"",VLOOKUP(B7780,'Ket qua do'!$C$5:$AP$50000,$E$3,TRUE)*$C$12,"")</f>
        <v>#N/A</v>
      </c>
      <c r="F7780" s="21" t="e">
        <f>IF(A7780&lt;&gt;"",VLOOKUP(B7780,'Ket qua do'!$C$5:$AP$50000,$F$3,TRUE),"")</f>
        <v>#N/A</v>
      </c>
      <c r="G7780" s="21" t="e">
        <f>IF(A7780&lt;&gt;"",VLOOKUP(B7780,'Ket qua do'!$C$5:$AP$50000,$G$3,TRUE),"")</f>
        <v>#N/A</v>
      </c>
      <c r="H7780" s="21" t="e">
        <f>IF(A7780&lt;&gt;"",VLOOKUP(B7780,'Ket qua do'!$C$5:$AP$50000,$H$3,TRUE),"")</f>
        <v>#N/A</v>
      </c>
      <c r="I7780" s="21" t="e">
        <f>IF(A7780&lt;&gt;"",VLOOKUP(B7780,'Ket qua do'!$C$5:$AP$50000,$I$3,TRUE)*$E$9/1000,"")</f>
        <v>#N/A</v>
      </c>
      <c r="J7780" s="21" t="e">
        <f>IF(A7780&lt;&gt;"",VLOOKUP(B7780,'Ket qua do'!$C$5:$AP$50000,$J$3,TRUE)*$E$9/1000,"")</f>
        <v>#N/A</v>
      </c>
      <c r="K7780" s="21" t="e">
        <f>IF(A7780&lt;&gt;"",VLOOKUP(B7780,'Ket qua do'!$C$5:$AP$50000,$K$3,TRUE)*$E$9/1000,"")</f>
        <v>#N/A</v>
      </c>
      <c r="L7780" s="21" t="e">
        <f>IF(A7780&lt;&gt;"",VLOOKUP(B7780,'Ket qua do'!$C$5:$AP$50000,$L$3,TRUE),"")</f>
        <v>#N/A</v>
      </c>
    </row>
    <row r="7781" spans="1:12" x14ac:dyDescent="0.25">
      <c r="A7781" t="e">
        <f t="shared" si="127"/>
        <v>#N/A</v>
      </c>
      <c r="B7781" s="1" t="e">
        <f>IF(A7781&lt;&gt;"",VLOOKUP(A7781,'Ket qua do'!$B$5:$CE$50000,2,TRUE),"")</f>
        <v>#N/A</v>
      </c>
      <c r="C7781" s="19" t="e">
        <f>IF(A7781&lt;&gt;"",VLOOKUP(B7781,'Ket qua do'!$C$5:$AP$50000,$C$3,TRUE)*SQRT(3)*$C$11,"")</f>
        <v>#N/A</v>
      </c>
      <c r="D7781" s="21" t="e">
        <f>IF(A7781&lt;&gt;"",VLOOKUP(B7781,'Ket qua do'!$C$5:$AP$50000,$D$3,TRUE),"")</f>
        <v>#N/A</v>
      </c>
      <c r="E7781" s="21" t="e">
        <f>IF(A7781&lt;&gt;"",VLOOKUP(B7781,'Ket qua do'!$C$5:$AP$50000,$E$3,TRUE)*$C$12,"")</f>
        <v>#N/A</v>
      </c>
      <c r="F7781" s="21" t="e">
        <f>IF(A7781&lt;&gt;"",VLOOKUP(B7781,'Ket qua do'!$C$5:$AP$50000,$F$3,TRUE),"")</f>
        <v>#N/A</v>
      </c>
      <c r="G7781" s="21" t="e">
        <f>IF(A7781&lt;&gt;"",VLOOKUP(B7781,'Ket qua do'!$C$5:$AP$50000,$G$3,TRUE),"")</f>
        <v>#N/A</v>
      </c>
      <c r="H7781" s="21" t="e">
        <f>IF(A7781&lt;&gt;"",VLOOKUP(B7781,'Ket qua do'!$C$5:$AP$50000,$H$3,TRUE),"")</f>
        <v>#N/A</v>
      </c>
      <c r="I7781" s="21" t="e">
        <f>IF(A7781&lt;&gt;"",VLOOKUP(B7781,'Ket qua do'!$C$5:$AP$50000,$I$3,TRUE)*$E$9/1000,"")</f>
        <v>#N/A</v>
      </c>
      <c r="J7781" s="21" t="e">
        <f>IF(A7781&lt;&gt;"",VLOOKUP(B7781,'Ket qua do'!$C$5:$AP$50000,$J$3,TRUE)*$E$9/1000,"")</f>
        <v>#N/A</v>
      </c>
      <c r="K7781" s="21" t="e">
        <f>IF(A7781&lt;&gt;"",VLOOKUP(B7781,'Ket qua do'!$C$5:$AP$50000,$K$3,TRUE)*$E$9/1000,"")</f>
        <v>#N/A</v>
      </c>
      <c r="L7781" s="21" t="e">
        <f>IF(A7781&lt;&gt;"",VLOOKUP(B7781,'Ket qua do'!$C$5:$AP$50000,$L$3,TRUE),"")</f>
        <v>#N/A</v>
      </c>
    </row>
    <row r="7782" spans="1:12" x14ac:dyDescent="0.25">
      <c r="A7782" t="e">
        <f t="shared" si="127"/>
        <v>#N/A</v>
      </c>
      <c r="B7782" s="1" t="e">
        <f>IF(A7782&lt;&gt;"",VLOOKUP(A7782,'Ket qua do'!$B$5:$CE$50000,2,TRUE),"")</f>
        <v>#N/A</v>
      </c>
      <c r="C7782" s="19" t="e">
        <f>IF(A7782&lt;&gt;"",VLOOKUP(B7782,'Ket qua do'!$C$5:$AP$50000,$C$3,TRUE)*SQRT(3)*$C$11,"")</f>
        <v>#N/A</v>
      </c>
      <c r="D7782" s="21" t="e">
        <f>IF(A7782&lt;&gt;"",VLOOKUP(B7782,'Ket qua do'!$C$5:$AP$50000,$D$3,TRUE),"")</f>
        <v>#N/A</v>
      </c>
      <c r="E7782" s="21" t="e">
        <f>IF(A7782&lt;&gt;"",VLOOKUP(B7782,'Ket qua do'!$C$5:$AP$50000,$E$3,TRUE)*$C$12,"")</f>
        <v>#N/A</v>
      </c>
      <c r="F7782" s="21" t="e">
        <f>IF(A7782&lt;&gt;"",VLOOKUP(B7782,'Ket qua do'!$C$5:$AP$50000,$F$3,TRUE),"")</f>
        <v>#N/A</v>
      </c>
      <c r="G7782" s="21" t="e">
        <f>IF(A7782&lt;&gt;"",VLOOKUP(B7782,'Ket qua do'!$C$5:$AP$50000,$G$3,TRUE),"")</f>
        <v>#N/A</v>
      </c>
      <c r="H7782" s="21" t="e">
        <f>IF(A7782&lt;&gt;"",VLOOKUP(B7782,'Ket qua do'!$C$5:$AP$50000,$H$3,TRUE),"")</f>
        <v>#N/A</v>
      </c>
      <c r="I7782" s="21" t="e">
        <f>IF(A7782&lt;&gt;"",VLOOKUP(B7782,'Ket qua do'!$C$5:$AP$50000,$I$3,TRUE)*$E$9/1000,"")</f>
        <v>#N/A</v>
      </c>
      <c r="J7782" s="21" t="e">
        <f>IF(A7782&lt;&gt;"",VLOOKUP(B7782,'Ket qua do'!$C$5:$AP$50000,$J$3,TRUE)*$E$9/1000,"")</f>
        <v>#N/A</v>
      </c>
      <c r="K7782" s="21" t="e">
        <f>IF(A7782&lt;&gt;"",VLOOKUP(B7782,'Ket qua do'!$C$5:$AP$50000,$K$3,TRUE)*$E$9/1000,"")</f>
        <v>#N/A</v>
      </c>
      <c r="L7782" s="21" t="e">
        <f>IF(A7782&lt;&gt;"",VLOOKUP(B7782,'Ket qua do'!$C$5:$AP$50000,$L$3,TRUE),"")</f>
        <v>#N/A</v>
      </c>
    </row>
    <row r="7783" spans="1:12" x14ac:dyDescent="0.25">
      <c r="A7783" t="e">
        <f t="shared" si="127"/>
        <v>#N/A</v>
      </c>
      <c r="B7783" s="1" t="e">
        <f>IF(A7783&lt;&gt;"",VLOOKUP(A7783,'Ket qua do'!$B$5:$CE$50000,2,TRUE),"")</f>
        <v>#N/A</v>
      </c>
      <c r="C7783" s="19" t="e">
        <f>IF(A7783&lt;&gt;"",VLOOKUP(B7783,'Ket qua do'!$C$5:$AP$50000,$C$3,TRUE)*SQRT(3)*$C$11,"")</f>
        <v>#N/A</v>
      </c>
      <c r="D7783" s="21" t="e">
        <f>IF(A7783&lt;&gt;"",VLOOKUP(B7783,'Ket qua do'!$C$5:$AP$50000,$D$3,TRUE),"")</f>
        <v>#N/A</v>
      </c>
      <c r="E7783" s="21" t="e">
        <f>IF(A7783&lt;&gt;"",VLOOKUP(B7783,'Ket qua do'!$C$5:$AP$50000,$E$3,TRUE)*$C$12,"")</f>
        <v>#N/A</v>
      </c>
      <c r="F7783" s="21" t="e">
        <f>IF(A7783&lt;&gt;"",VLOOKUP(B7783,'Ket qua do'!$C$5:$AP$50000,$F$3,TRUE),"")</f>
        <v>#N/A</v>
      </c>
      <c r="G7783" s="21" t="e">
        <f>IF(A7783&lt;&gt;"",VLOOKUP(B7783,'Ket qua do'!$C$5:$AP$50000,$G$3,TRUE),"")</f>
        <v>#N/A</v>
      </c>
      <c r="H7783" s="21" t="e">
        <f>IF(A7783&lt;&gt;"",VLOOKUP(B7783,'Ket qua do'!$C$5:$AP$50000,$H$3,TRUE),"")</f>
        <v>#N/A</v>
      </c>
      <c r="I7783" s="21" t="e">
        <f>IF(A7783&lt;&gt;"",VLOOKUP(B7783,'Ket qua do'!$C$5:$AP$50000,$I$3,TRUE)*$E$9/1000,"")</f>
        <v>#N/A</v>
      </c>
      <c r="J7783" s="21" t="e">
        <f>IF(A7783&lt;&gt;"",VLOOKUP(B7783,'Ket qua do'!$C$5:$AP$50000,$J$3,TRUE)*$E$9/1000,"")</f>
        <v>#N/A</v>
      </c>
      <c r="K7783" s="21" t="e">
        <f>IF(A7783&lt;&gt;"",VLOOKUP(B7783,'Ket qua do'!$C$5:$AP$50000,$K$3,TRUE)*$E$9/1000,"")</f>
        <v>#N/A</v>
      </c>
      <c r="L7783" s="21" t="e">
        <f>IF(A7783&lt;&gt;"",VLOOKUP(B7783,'Ket qua do'!$C$5:$AP$50000,$L$3,TRUE),"")</f>
        <v>#N/A</v>
      </c>
    </row>
    <row r="7784" spans="1:12" x14ac:dyDescent="0.25">
      <c r="A7784" t="e">
        <f t="shared" si="127"/>
        <v>#N/A</v>
      </c>
      <c r="B7784" s="1" t="e">
        <f>IF(A7784&lt;&gt;"",VLOOKUP(A7784,'Ket qua do'!$B$5:$CE$50000,2,TRUE),"")</f>
        <v>#N/A</v>
      </c>
      <c r="C7784" s="19" t="e">
        <f>IF(A7784&lt;&gt;"",VLOOKUP(B7784,'Ket qua do'!$C$5:$AP$50000,$C$3,TRUE)*SQRT(3)*$C$11,"")</f>
        <v>#N/A</v>
      </c>
      <c r="D7784" s="21" t="e">
        <f>IF(A7784&lt;&gt;"",VLOOKUP(B7784,'Ket qua do'!$C$5:$AP$50000,$D$3,TRUE),"")</f>
        <v>#N/A</v>
      </c>
      <c r="E7784" s="21" t="e">
        <f>IF(A7784&lt;&gt;"",VLOOKUP(B7784,'Ket qua do'!$C$5:$AP$50000,$E$3,TRUE)*$C$12,"")</f>
        <v>#N/A</v>
      </c>
      <c r="F7784" s="21" t="e">
        <f>IF(A7784&lt;&gt;"",VLOOKUP(B7784,'Ket qua do'!$C$5:$AP$50000,$F$3,TRUE),"")</f>
        <v>#N/A</v>
      </c>
      <c r="G7784" s="21" t="e">
        <f>IF(A7784&lt;&gt;"",VLOOKUP(B7784,'Ket qua do'!$C$5:$AP$50000,$G$3,TRUE),"")</f>
        <v>#N/A</v>
      </c>
      <c r="H7784" s="21" t="e">
        <f>IF(A7784&lt;&gt;"",VLOOKUP(B7784,'Ket qua do'!$C$5:$AP$50000,$H$3,TRUE),"")</f>
        <v>#N/A</v>
      </c>
      <c r="I7784" s="21" t="e">
        <f>IF(A7784&lt;&gt;"",VLOOKUP(B7784,'Ket qua do'!$C$5:$AP$50000,$I$3,TRUE)*$E$9/1000,"")</f>
        <v>#N/A</v>
      </c>
      <c r="J7784" s="21" t="e">
        <f>IF(A7784&lt;&gt;"",VLOOKUP(B7784,'Ket qua do'!$C$5:$AP$50000,$J$3,TRUE)*$E$9/1000,"")</f>
        <v>#N/A</v>
      </c>
      <c r="K7784" s="21" t="e">
        <f>IF(A7784&lt;&gt;"",VLOOKUP(B7784,'Ket qua do'!$C$5:$AP$50000,$K$3,TRUE)*$E$9/1000,"")</f>
        <v>#N/A</v>
      </c>
      <c r="L7784" s="21" t="e">
        <f>IF(A7784&lt;&gt;"",VLOOKUP(B7784,'Ket qua do'!$C$5:$AP$50000,$L$3,TRUE),"")</f>
        <v>#N/A</v>
      </c>
    </row>
    <row r="7785" spans="1:12" x14ac:dyDescent="0.25">
      <c r="A7785" t="e">
        <f t="shared" si="127"/>
        <v>#N/A</v>
      </c>
      <c r="B7785" s="1" t="e">
        <f>IF(A7785&lt;&gt;"",VLOOKUP(A7785,'Ket qua do'!$B$5:$CE$50000,2,TRUE),"")</f>
        <v>#N/A</v>
      </c>
      <c r="C7785" s="19" t="e">
        <f>IF(A7785&lt;&gt;"",VLOOKUP(B7785,'Ket qua do'!$C$5:$AP$50000,$C$3,TRUE)*SQRT(3)*$C$11,"")</f>
        <v>#N/A</v>
      </c>
      <c r="D7785" s="21" t="e">
        <f>IF(A7785&lt;&gt;"",VLOOKUP(B7785,'Ket qua do'!$C$5:$AP$50000,$D$3,TRUE),"")</f>
        <v>#N/A</v>
      </c>
      <c r="E7785" s="21" t="e">
        <f>IF(A7785&lt;&gt;"",VLOOKUP(B7785,'Ket qua do'!$C$5:$AP$50000,$E$3,TRUE)*$C$12,"")</f>
        <v>#N/A</v>
      </c>
      <c r="F7785" s="21" t="e">
        <f>IF(A7785&lt;&gt;"",VLOOKUP(B7785,'Ket qua do'!$C$5:$AP$50000,$F$3,TRUE),"")</f>
        <v>#N/A</v>
      </c>
      <c r="G7785" s="21" t="e">
        <f>IF(A7785&lt;&gt;"",VLOOKUP(B7785,'Ket qua do'!$C$5:$AP$50000,$G$3,TRUE),"")</f>
        <v>#N/A</v>
      </c>
      <c r="H7785" s="21" t="e">
        <f>IF(A7785&lt;&gt;"",VLOOKUP(B7785,'Ket qua do'!$C$5:$AP$50000,$H$3,TRUE),"")</f>
        <v>#N/A</v>
      </c>
      <c r="I7785" s="21" t="e">
        <f>IF(A7785&lt;&gt;"",VLOOKUP(B7785,'Ket qua do'!$C$5:$AP$50000,$I$3,TRUE)*$E$9/1000,"")</f>
        <v>#N/A</v>
      </c>
      <c r="J7785" s="21" t="e">
        <f>IF(A7785&lt;&gt;"",VLOOKUP(B7785,'Ket qua do'!$C$5:$AP$50000,$J$3,TRUE)*$E$9/1000,"")</f>
        <v>#N/A</v>
      </c>
      <c r="K7785" s="21" t="e">
        <f>IF(A7785&lt;&gt;"",VLOOKUP(B7785,'Ket qua do'!$C$5:$AP$50000,$K$3,TRUE)*$E$9/1000,"")</f>
        <v>#N/A</v>
      </c>
      <c r="L7785" s="21" t="e">
        <f>IF(A7785&lt;&gt;"",VLOOKUP(B7785,'Ket qua do'!$C$5:$AP$50000,$L$3,TRUE),"")</f>
        <v>#N/A</v>
      </c>
    </row>
    <row r="7786" spans="1:12" x14ac:dyDescent="0.25">
      <c r="A7786" t="e">
        <f t="shared" si="127"/>
        <v>#N/A</v>
      </c>
      <c r="B7786" s="1" t="e">
        <f>IF(A7786&lt;&gt;"",VLOOKUP(A7786,'Ket qua do'!$B$5:$CE$50000,2,TRUE),"")</f>
        <v>#N/A</v>
      </c>
      <c r="C7786" s="19" t="e">
        <f>IF(A7786&lt;&gt;"",VLOOKUP(B7786,'Ket qua do'!$C$5:$AP$50000,$C$3,TRUE)*SQRT(3)*$C$11,"")</f>
        <v>#N/A</v>
      </c>
      <c r="D7786" s="21" t="e">
        <f>IF(A7786&lt;&gt;"",VLOOKUP(B7786,'Ket qua do'!$C$5:$AP$50000,$D$3,TRUE),"")</f>
        <v>#N/A</v>
      </c>
      <c r="E7786" s="21" t="e">
        <f>IF(A7786&lt;&gt;"",VLOOKUP(B7786,'Ket qua do'!$C$5:$AP$50000,$E$3,TRUE)*$C$12,"")</f>
        <v>#N/A</v>
      </c>
      <c r="F7786" s="21" t="e">
        <f>IF(A7786&lt;&gt;"",VLOOKUP(B7786,'Ket qua do'!$C$5:$AP$50000,$F$3,TRUE),"")</f>
        <v>#N/A</v>
      </c>
      <c r="G7786" s="21" t="e">
        <f>IF(A7786&lt;&gt;"",VLOOKUP(B7786,'Ket qua do'!$C$5:$AP$50000,$G$3,TRUE),"")</f>
        <v>#N/A</v>
      </c>
      <c r="H7786" s="21" t="e">
        <f>IF(A7786&lt;&gt;"",VLOOKUP(B7786,'Ket qua do'!$C$5:$AP$50000,$H$3,TRUE),"")</f>
        <v>#N/A</v>
      </c>
      <c r="I7786" s="21" t="e">
        <f>IF(A7786&lt;&gt;"",VLOOKUP(B7786,'Ket qua do'!$C$5:$AP$50000,$I$3,TRUE)*$E$9/1000,"")</f>
        <v>#N/A</v>
      </c>
      <c r="J7786" s="21" t="e">
        <f>IF(A7786&lt;&gt;"",VLOOKUP(B7786,'Ket qua do'!$C$5:$AP$50000,$J$3,TRUE)*$E$9/1000,"")</f>
        <v>#N/A</v>
      </c>
      <c r="K7786" s="21" t="e">
        <f>IF(A7786&lt;&gt;"",VLOOKUP(B7786,'Ket qua do'!$C$5:$AP$50000,$K$3,TRUE)*$E$9/1000,"")</f>
        <v>#N/A</v>
      </c>
      <c r="L7786" s="21" t="e">
        <f>IF(A7786&lt;&gt;"",VLOOKUP(B7786,'Ket qua do'!$C$5:$AP$50000,$L$3,TRUE),"")</f>
        <v>#N/A</v>
      </c>
    </row>
    <row r="7787" spans="1:12" x14ac:dyDescent="0.25">
      <c r="A7787" t="e">
        <f t="shared" si="127"/>
        <v>#N/A</v>
      </c>
      <c r="B7787" s="1" t="e">
        <f>IF(A7787&lt;&gt;"",VLOOKUP(A7787,'Ket qua do'!$B$5:$CE$50000,2,TRUE),"")</f>
        <v>#N/A</v>
      </c>
      <c r="C7787" s="19" t="e">
        <f>IF(A7787&lt;&gt;"",VLOOKUP(B7787,'Ket qua do'!$C$5:$AP$50000,$C$3,TRUE)*SQRT(3)*$C$11,"")</f>
        <v>#N/A</v>
      </c>
      <c r="D7787" s="21" t="e">
        <f>IF(A7787&lt;&gt;"",VLOOKUP(B7787,'Ket qua do'!$C$5:$AP$50000,$D$3,TRUE),"")</f>
        <v>#N/A</v>
      </c>
      <c r="E7787" s="21" t="e">
        <f>IF(A7787&lt;&gt;"",VLOOKUP(B7787,'Ket qua do'!$C$5:$AP$50000,$E$3,TRUE)*$C$12,"")</f>
        <v>#N/A</v>
      </c>
      <c r="F7787" s="21" t="e">
        <f>IF(A7787&lt;&gt;"",VLOOKUP(B7787,'Ket qua do'!$C$5:$AP$50000,$F$3,TRUE),"")</f>
        <v>#N/A</v>
      </c>
      <c r="G7787" s="21" t="e">
        <f>IF(A7787&lt;&gt;"",VLOOKUP(B7787,'Ket qua do'!$C$5:$AP$50000,$G$3,TRUE),"")</f>
        <v>#N/A</v>
      </c>
      <c r="H7787" s="21" t="e">
        <f>IF(A7787&lt;&gt;"",VLOOKUP(B7787,'Ket qua do'!$C$5:$AP$50000,$H$3,TRUE),"")</f>
        <v>#N/A</v>
      </c>
      <c r="I7787" s="21" t="e">
        <f>IF(A7787&lt;&gt;"",VLOOKUP(B7787,'Ket qua do'!$C$5:$AP$50000,$I$3,TRUE)*$E$9/1000,"")</f>
        <v>#N/A</v>
      </c>
      <c r="J7787" s="21" t="e">
        <f>IF(A7787&lt;&gt;"",VLOOKUP(B7787,'Ket qua do'!$C$5:$AP$50000,$J$3,TRUE)*$E$9/1000,"")</f>
        <v>#N/A</v>
      </c>
      <c r="K7787" s="21" t="e">
        <f>IF(A7787&lt;&gt;"",VLOOKUP(B7787,'Ket qua do'!$C$5:$AP$50000,$K$3,TRUE)*$E$9/1000,"")</f>
        <v>#N/A</v>
      </c>
      <c r="L7787" s="21" t="e">
        <f>IF(A7787&lt;&gt;"",VLOOKUP(B7787,'Ket qua do'!$C$5:$AP$50000,$L$3,TRUE),"")</f>
        <v>#N/A</v>
      </c>
    </row>
    <row r="7788" spans="1:12" x14ac:dyDescent="0.25">
      <c r="A7788" t="e">
        <f t="shared" si="127"/>
        <v>#N/A</v>
      </c>
      <c r="B7788" s="1" t="e">
        <f>IF(A7788&lt;&gt;"",VLOOKUP(A7788,'Ket qua do'!$B$5:$CE$50000,2,TRUE),"")</f>
        <v>#N/A</v>
      </c>
      <c r="C7788" s="19" t="e">
        <f>IF(A7788&lt;&gt;"",VLOOKUP(B7788,'Ket qua do'!$C$5:$AP$50000,$C$3,TRUE)*SQRT(3)*$C$11,"")</f>
        <v>#N/A</v>
      </c>
      <c r="D7788" s="21" t="e">
        <f>IF(A7788&lt;&gt;"",VLOOKUP(B7788,'Ket qua do'!$C$5:$AP$50000,$D$3,TRUE),"")</f>
        <v>#N/A</v>
      </c>
      <c r="E7788" s="21" t="e">
        <f>IF(A7788&lt;&gt;"",VLOOKUP(B7788,'Ket qua do'!$C$5:$AP$50000,$E$3,TRUE)*$C$12,"")</f>
        <v>#N/A</v>
      </c>
      <c r="F7788" s="21" t="e">
        <f>IF(A7788&lt;&gt;"",VLOOKUP(B7788,'Ket qua do'!$C$5:$AP$50000,$F$3,TRUE),"")</f>
        <v>#N/A</v>
      </c>
      <c r="G7788" s="21" t="e">
        <f>IF(A7788&lt;&gt;"",VLOOKUP(B7788,'Ket qua do'!$C$5:$AP$50000,$G$3,TRUE),"")</f>
        <v>#N/A</v>
      </c>
      <c r="H7788" s="21" t="e">
        <f>IF(A7788&lt;&gt;"",VLOOKUP(B7788,'Ket qua do'!$C$5:$AP$50000,$H$3,TRUE),"")</f>
        <v>#N/A</v>
      </c>
      <c r="I7788" s="21" t="e">
        <f>IF(A7788&lt;&gt;"",VLOOKUP(B7788,'Ket qua do'!$C$5:$AP$50000,$I$3,TRUE)*$E$9/1000,"")</f>
        <v>#N/A</v>
      </c>
      <c r="J7788" s="21" t="e">
        <f>IF(A7788&lt;&gt;"",VLOOKUP(B7788,'Ket qua do'!$C$5:$AP$50000,$J$3,TRUE)*$E$9/1000,"")</f>
        <v>#N/A</v>
      </c>
      <c r="K7788" s="21" t="e">
        <f>IF(A7788&lt;&gt;"",VLOOKUP(B7788,'Ket qua do'!$C$5:$AP$50000,$K$3,TRUE)*$E$9/1000,"")</f>
        <v>#N/A</v>
      </c>
      <c r="L7788" s="21" t="e">
        <f>IF(A7788&lt;&gt;"",VLOOKUP(B7788,'Ket qua do'!$C$5:$AP$50000,$L$3,TRUE),"")</f>
        <v>#N/A</v>
      </c>
    </row>
    <row r="7789" spans="1:12" x14ac:dyDescent="0.25">
      <c r="A7789" t="e">
        <f t="shared" si="127"/>
        <v>#N/A</v>
      </c>
      <c r="B7789" s="1" t="e">
        <f>IF(A7789&lt;&gt;"",VLOOKUP(A7789,'Ket qua do'!$B$5:$CE$50000,2,TRUE),"")</f>
        <v>#N/A</v>
      </c>
      <c r="C7789" s="19" t="e">
        <f>IF(A7789&lt;&gt;"",VLOOKUP(B7789,'Ket qua do'!$C$5:$AP$50000,$C$3,TRUE)*SQRT(3)*$C$11,"")</f>
        <v>#N/A</v>
      </c>
      <c r="D7789" s="21" t="e">
        <f>IF(A7789&lt;&gt;"",VLOOKUP(B7789,'Ket qua do'!$C$5:$AP$50000,$D$3,TRUE),"")</f>
        <v>#N/A</v>
      </c>
      <c r="E7789" s="21" t="e">
        <f>IF(A7789&lt;&gt;"",VLOOKUP(B7789,'Ket qua do'!$C$5:$AP$50000,$E$3,TRUE)*$C$12,"")</f>
        <v>#N/A</v>
      </c>
      <c r="F7789" s="21" t="e">
        <f>IF(A7789&lt;&gt;"",VLOOKUP(B7789,'Ket qua do'!$C$5:$AP$50000,$F$3,TRUE),"")</f>
        <v>#N/A</v>
      </c>
      <c r="G7789" s="21" t="e">
        <f>IF(A7789&lt;&gt;"",VLOOKUP(B7789,'Ket qua do'!$C$5:$AP$50000,$G$3,TRUE),"")</f>
        <v>#N/A</v>
      </c>
      <c r="H7789" s="21" t="e">
        <f>IF(A7789&lt;&gt;"",VLOOKUP(B7789,'Ket qua do'!$C$5:$AP$50000,$H$3,TRUE),"")</f>
        <v>#N/A</v>
      </c>
      <c r="I7789" s="21" t="e">
        <f>IF(A7789&lt;&gt;"",VLOOKUP(B7789,'Ket qua do'!$C$5:$AP$50000,$I$3,TRUE)*$E$9/1000,"")</f>
        <v>#N/A</v>
      </c>
      <c r="J7789" s="21" t="e">
        <f>IF(A7789&lt;&gt;"",VLOOKUP(B7789,'Ket qua do'!$C$5:$AP$50000,$J$3,TRUE)*$E$9/1000,"")</f>
        <v>#N/A</v>
      </c>
      <c r="K7789" s="21" t="e">
        <f>IF(A7789&lt;&gt;"",VLOOKUP(B7789,'Ket qua do'!$C$5:$AP$50000,$K$3,TRUE)*$E$9/1000,"")</f>
        <v>#N/A</v>
      </c>
      <c r="L7789" s="21" t="e">
        <f>IF(A7789&lt;&gt;"",VLOOKUP(B7789,'Ket qua do'!$C$5:$AP$50000,$L$3,TRUE),"")</f>
        <v>#N/A</v>
      </c>
    </row>
    <row r="7790" spans="1:12" x14ac:dyDescent="0.25">
      <c r="A7790" t="e">
        <f t="shared" si="127"/>
        <v>#N/A</v>
      </c>
      <c r="B7790" s="1" t="e">
        <f>IF(A7790&lt;&gt;"",VLOOKUP(A7790,'Ket qua do'!$B$5:$CE$50000,2,TRUE),"")</f>
        <v>#N/A</v>
      </c>
      <c r="C7790" s="19" t="e">
        <f>IF(A7790&lt;&gt;"",VLOOKUP(B7790,'Ket qua do'!$C$5:$AP$50000,$C$3,TRUE)*SQRT(3)*$C$11,"")</f>
        <v>#N/A</v>
      </c>
      <c r="D7790" s="21" t="e">
        <f>IF(A7790&lt;&gt;"",VLOOKUP(B7790,'Ket qua do'!$C$5:$AP$50000,$D$3,TRUE),"")</f>
        <v>#N/A</v>
      </c>
      <c r="E7790" s="21" t="e">
        <f>IF(A7790&lt;&gt;"",VLOOKUP(B7790,'Ket qua do'!$C$5:$AP$50000,$E$3,TRUE)*$C$12,"")</f>
        <v>#N/A</v>
      </c>
      <c r="F7790" s="21" t="e">
        <f>IF(A7790&lt;&gt;"",VLOOKUP(B7790,'Ket qua do'!$C$5:$AP$50000,$F$3,TRUE),"")</f>
        <v>#N/A</v>
      </c>
      <c r="G7790" s="21" t="e">
        <f>IF(A7790&lt;&gt;"",VLOOKUP(B7790,'Ket qua do'!$C$5:$AP$50000,$G$3,TRUE),"")</f>
        <v>#N/A</v>
      </c>
      <c r="H7790" s="21" t="e">
        <f>IF(A7790&lt;&gt;"",VLOOKUP(B7790,'Ket qua do'!$C$5:$AP$50000,$H$3,TRUE),"")</f>
        <v>#N/A</v>
      </c>
      <c r="I7790" s="21" t="e">
        <f>IF(A7790&lt;&gt;"",VLOOKUP(B7790,'Ket qua do'!$C$5:$AP$50000,$I$3,TRUE)*$E$9/1000,"")</f>
        <v>#N/A</v>
      </c>
      <c r="J7790" s="21" t="e">
        <f>IF(A7790&lt;&gt;"",VLOOKUP(B7790,'Ket qua do'!$C$5:$AP$50000,$J$3,TRUE)*$E$9/1000,"")</f>
        <v>#N/A</v>
      </c>
      <c r="K7790" s="21" t="e">
        <f>IF(A7790&lt;&gt;"",VLOOKUP(B7790,'Ket qua do'!$C$5:$AP$50000,$K$3,TRUE)*$E$9/1000,"")</f>
        <v>#N/A</v>
      </c>
      <c r="L7790" s="21" t="e">
        <f>IF(A7790&lt;&gt;"",VLOOKUP(B7790,'Ket qua do'!$C$5:$AP$50000,$L$3,TRUE),"")</f>
        <v>#N/A</v>
      </c>
    </row>
    <row r="7791" spans="1:12" x14ac:dyDescent="0.25">
      <c r="A7791" t="e">
        <f t="shared" si="127"/>
        <v>#N/A</v>
      </c>
      <c r="B7791" s="1" t="e">
        <f>IF(A7791&lt;&gt;"",VLOOKUP(A7791,'Ket qua do'!$B$5:$CE$50000,2,TRUE),"")</f>
        <v>#N/A</v>
      </c>
      <c r="C7791" s="19" t="e">
        <f>IF(A7791&lt;&gt;"",VLOOKUP(B7791,'Ket qua do'!$C$5:$AP$50000,$C$3,TRUE)*SQRT(3)*$C$11,"")</f>
        <v>#N/A</v>
      </c>
      <c r="D7791" s="21" t="e">
        <f>IF(A7791&lt;&gt;"",VLOOKUP(B7791,'Ket qua do'!$C$5:$AP$50000,$D$3,TRUE),"")</f>
        <v>#N/A</v>
      </c>
      <c r="E7791" s="21" t="e">
        <f>IF(A7791&lt;&gt;"",VLOOKUP(B7791,'Ket qua do'!$C$5:$AP$50000,$E$3,TRUE)*$C$12,"")</f>
        <v>#N/A</v>
      </c>
      <c r="F7791" s="21" t="e">
        <f>IF(A7791&lt;&gt;"",VLOOKUP(B7791,'Ket qua do'!$C$5:$AP$50000,$F$3,TRUE),"")</f>
        <v>#N/A</v>
      </c>
      <c r="G7791" s="21" t="e">
        <f>IF(A7791&lt;&gt;"",VLOOKUP(B7791,'Ket qua do'!$C$5:$AP$50000,$G$3,TRUE),"")</f>
        <v>#N/A</v>
      </c>
      <c r="H7791" s="21" t="e">
        <f>IF(A7791&lt;&gt;"",VLOOKUP(B7791,'Ket qua do'!$C$5:$AP$50000,$H$3,TRUE),"")</f>
        <v>#N/A</v>
      </c>
      <c r="I7791" s="21" t="e">
        <f>IF(A7791&lt;&gt;"",VLOOKUP(B7791,'Ket qua do'!$C$5:$AP$50000,$I$3,TRUE)*$E$9/1000,"")</f>
        <v>#N/A</v>
      </c>
      <c r="J7791" s="21" t="e">
        <f>IF(A7791&lt;&gt;"",VLOOKUP(B7791,'Ket qua do'!$C$5:$AP$50000,$J$3,TRUE)*$E$9/1000,"")</f>
        <v>#N/A</v>
      </c>
      <c r="K7791" s="21" t="e">
        <f>IF(A7791&lt;&gt;"",VLOOKUP(B7791,'Ket qua do'!$C$5:$AP$50000,$K$3,TRUE)*$E$9/1000,"")</f>
        <v>#N/A</v>
      </c>
      <c r="L7791" s="21" t="e">
        <f>IF(A7791&lt;&gt;"",VLOOKUP(B7791,'Ket qua do'!$C$5:$AP$50000,$L$3,TRUE),"")</f>
        <v>#N/A</v>
      </c>
    </row>
    <row r="7792" spans="1:12" x14ac:dyDescent="0.25">
      <c r="A7792" t="e">
        <f t="shared" si="127"/>
        <v>#N/A</v>
      </c>
      <c r="B7792" s="1" t="e">
        <f>IF(A7792&lt;&gt;"",VLOOKUP(A7792,'Ket qua do'!$B$5:$CE$50000,2,TRUE),"")</f>
        <v>#N/A</v>
      </c>
      <c r="C7792" s="19" t="e">
        <f>IF(A7792&lt;&gt;"",VLOOKUP(B7792,'Ket qua do'!$C$5:$AP$50000,$C$3,TRUE)*SQRT(3)*$C$11,"")</f>
        <v>#N/A</v>
      </c>
      <c r="D7792" s="21" t="e">
        <f>IF(A7792&lt;&gt;"",VLOOKUP(B7792,'Ket qua do'!$C$5:$AP$50000,$D$3,TRUE),"")</f>
        <v>#N/A</v>
      </c>
      <c r="E7792" s="21" t="e">
        <f>IF(A7792&lt;&gt;"",VLOOKUP(B7792,'Ket qua do'!$C$5:$AP$50000,$E$3,TRUE)*$C$12,"")</f>
        <v>#N/A</v>
      </c>
      <c r="F7792" s="21" t="e">
        <f>IF(A7792&lt;&gt;"",VLOOKUP(B7792,'Ket qua do'!$C$5:$AP$50000,$F$3,TRUE),"")</f>
        <v>#N/A</v>
      </c>
      <c r="G7792" s="21" t="e">
        <f>IF(A7792&lt;&gt;"",VLOOKUP(B7792,'Ket qua do'!$C$5:$AP$50000,$G$3,TRUE),"")</f>
        <v>#N/A</v>
      </c>
      <c r="H7792" s="21" t="e">
        <f>IF(A7792&lt;&gt;"",VLOOKUP(B7792,'Ket qua do'!$C$5:$AP$50000,$H$3,TRUE),"")</f>
        <v>#N/A</v>
      </c>
      <c r="I7792" s="21" t="e">
        <f>IF(A7792&lt;&gt;"",VLOOKUP(B7792,'Ket qua do'!$C$5:$AP$50000,$I$3,TRUE)*$E$9/1000,"")</f>
        <v>#N/A</v>
      </c>
      <c r="J7792" s="21" t="e">
        <f>IF(A7792&lt;&gt;"",VLOOKUP(B7792,'Ket qua do'!$C$5:$AP$50000,$J$3,TRUE)*$E$9/1000,"")</f>
        <v>#N/A</v>
      </c>
      <c r="K7792" s="21" t="e">
        <f>IF(A7792&lt;&gt;"",VLOOKUP(B7792,'Ket qua do'!$C$5:$AP$50000,$K$3,TRUE)*$E$9/1000,"")</f>
        <v>#N/A</v>
      </c>
      <c r="L7792" s="21" t="e">
        <f>IF(A7792&lt;&gt;"",VLOOKUP(B7792,'Ket qua do'!$C$5:$AP$50000,$L$3,TRUE),"")</f>
        <v>#N/A</v>
      </c>
    </row>
    <row r="7793" spans="1:12" x14ac:dyDescent="0.25">
      <c r="A7793" t="e">
        <f t="shared" si="127"/>
        <v>#N/A</v>
      </c>
      <c r="B7793" s="1" t="e">
        <f>IF(A7793&lt;&gt;"",VLOOKUP(A7793,'Ket qua do'!$B$5:$CE$50000,2,TRUE),"")</f>
        <v>#N/A</v>
      </c>
      <c r="C7793" s="19" t="e">
        <f>IF(A7793&lt;&gt;"",VLOOKUP(B7793,'Ket qua do'!$C$5:$AP$50000,$C$3,TRUE)*SQRT(3)*$C$11,"")</f>
        <v>#N/A</v>
      </c>
      <c r="D7793" s="21" t="e">
        <f>IF(A7793&lt;&gt;"",VLOOKUP(B7793,'Ket qua do'!$C$5:$AP$50000,$D$3,TRUE),"")</f>
        <v>#N/A</v>
      </c>
      <c r="E7793" s="21" t="e">
        <f>IF(A7793&lt;&gt;"",VLOOKUP(B7793,'Ket qua do'!$C$5:$AP$50000,$E$3,TRUE)*$C$12,"")</f>
        <v>#N/A</v>
      </c>
      <c r="F7793" s="21" t="e">
        <f>IF(A7793&lt;&gt;"",VLOOKUP(B7793,'Ket qua do'!$C$5:$AP$50000,$F$3,TRUE),"")</f>
        <v>#N/A</v>
      </c>
      <c r="G7793" s="21" t="e">
        <f>IF(A7793&lt;&gt;"",VLOOKUP(B7793,'Ket qua do'!$C$5:$AP$50000,$G$3,TRUE),"")</f>
        <v>#N/A</v>
      </c>
      <c r="H7793" s="21" t="e">
        <f>IF(A7793&lt;&gt;"",VLOOKUP(B7793,'Ket qua do'!$C$5:$AP$50000,$H$3,TRUE),"")</f>
        <v>#N/A</v>
      </c>
      <c r="I7793" s="21" t="e">
        <f>IF(A7793&lt;&gt;"",VLOOKUP(B7793,'Ket qua do'!$C$5:$AP$50000,$I$3,TRUE)*$E$9/1000,"")</f>
        <v>#N/A</v>
      </c>
      <c r="J7793" s="21" t="e">
        <f>IF(A7793&lt;&gt;"",VLOOKUP(B7793,'Ket qua do'!$C$5:$AP$50000,$J$3,TRUE)*$E$9/1000,"")</f>
        <v>#N/A</v>
      </c>
      <c r="K7793" s="21" t="e">
        <f>IF(A7793&lt;&gt;"",VLOOKUP(B7793,'Ket qua do'!$C$5:$AP$50000,$K$3,TRUE)*$E$9/1000,"")</f>
        <v>#N/A</v>
      </c>
      <c r="L7793" s="21" t="e">
        <f>IF(A7793&lt;&gt;"",VLOOKUP(B7793,'Ket qua do'!$C$5:$AP$50000,$L$3,TRUE),"")</f>
        <v>#N/A</v>
      </c>
    </row>
    <row r="7794" spans="1:12" x14ac:dyDescent="0.25">
      <c r="A7794" t="e">
        <f t="shared" si="127"/>
        <v>#N/A</v>
      </c>
      <c r="B7794" s="1" t="e">
        <f>IF(A7794&lt;&gt;"",VLOOKUP(A7794,'Ket qua do'!$B$5:$CE$50000,2,TRUE),"")</f>
        <v>#N/A</v>
      </c>
      <c r="C7794" s="19" t="e">
        <f>IF(A7794&lt;&gt;"",VLOOKUP(B7794,'Ket qua do'!$C$5:$AP$50000,$C$3,TRUE)*SQRT(3)*$C$11,"")</f>
        <v>#N/A</v>
      </c>
      <c r="D7794" s="21" t="e">
        <f>IF(A7794&lt;&gt;"",VLOOKUP(B7794,'Ket qua do'!$C$5:$AP$50000,$D$3,TRUE),"")</f>
        <v>#N/A</v>
      </c>
      <c r="E7794" s="21" t="e">
        <f>IF(A7794&lt;&gt;"",VLOOKUP(B7794,'Ket qua do'!$C$5:$AP$50000,$E$3,TRUE)*$C$12,"")</f>
        <v>#N/A</v>
      </c>
      <c r="F7794" s="21" t="e">
        <f>IF(A7794&lt;&gt;"",VLOOKUP(B7794,'Ket qua do'!$C$5:$AP$50000,$F$3,TRUE),"")</f>
        <v>#N/A</v>
      </c>
      <c r="G7794" s="21" t="e">
        <f>IF(A7794&lt;&gt;"",VLOOKUP(B7794,'Ket qua do'!$C$5:$AP$50000,$G$3,TRUE),"")</f>
        <v>#N/A</v>
      </c>
      <c r="H7794" s="21" t="e">
        <f>IF(A7794&lt;&gt;"",VLOOKUP(B7794,'Ket qua do'!$C$5:$AP$50000,$H$3,TRUE),"")</f>
        <v>#N/A</v>
      </c>
      <c r="I7794" s="21" t="e">
        <f>IF(A7794&lt;&gt;"",VLOOKUP(B7794,'Ket qua do'!$C$5:$AP$50000,$I$3,TRUE)*$E$9/1000,"")</f>
        <v>#N/A</v>
      </c>
      <c r="J7794" s="21" t="e">
        <f>IF(A7794&lt;&gt;"",VLOOKUP(B7794,'Ket qua do'!$C$5:$AP$50000,$J$3,TRUE)*$E$9/1000,"")</f>
        <v>#N/A</v>
      </c>
      <c r="K7794" s="21" t="e">
        <f>IF(A7794&lt;&gt;"",VLOOKUP(B7794,'Ket qua do'!$C$5:$AP$50000,$K$3,TRUE)*$E$9/1000,"")</f>
        <v>#N/A</v>
      </c>
      <c r="L7794" s="21" t="e">
        <f>IF(A7794&lt;&gt;"",VLOOKUP(B7794,'Ket qua do'!$C$5:$AP$50000,$L$3,TRUE),"")</f>
        <v>#N/A</v>
      </c>
    </row>
    <row r="7795" spans="1:12" x14ac:dyDescent="0.25">
      <c r="A7795" t="e">
        <f t="shared" si="127"/>
        <v>#N/A</v>
      </c>
      <c r="B7795" s="1" t="e">
        <f>IF(A7795&lt;&gt;"",VLOOKUP(A7795,'Ket qua do'!$B$5:$CE$50000,2,TRUE),"")</f>
        <v>#N/A</v>
      </c>
      <c r="C7795" s="19" t="e">
        <f>IF(A7795&lt;&gt;"",VLOOKUP(B7795,'Ket qua do'!$C$5:$AP$50000,$C$3,TRUE)*SQRT(3)*$C$11,"")</f>
        <v>#N/A</v>
      </c>
      <c r="D7795" s="21" t="e">
        <f>IF(A7795&lt;&gt;"",VLOOKUP(B7795,'Ket qua do'!$C$5:$AP$50000,$D$3,TRUE),"")</f>
        <v>#N/A</v>
      </c>
      <c r="E7795" s="21" t="e">
        <f>IF(A7795&lt;&gt;"",VLOOKUP(B7795,'Ket qua do'!$C$5:$AP$50000,$E$3,TRUE)*$C$12,"")</f>
        <v>#N/A</v>
      </c>
      <c r="F7795" s="21" t="e">
        <f>IF(A7795&lt;&gt;"",VLOOKUP(B7795,'Ket qua do'!$C$5:$AP$50000,$F$3,TRUE),"")</f>
        <v>#N/A</v>
      </c>
      <c r="G7795" s="21" t="e">
        <f>IF(A7795&lt;&gt;"",VLOOKUP(B7795,'Ket qua do'!$C$5:$AP$50000,$G$3,TRUE),"")</f>
        <v>#N/A</v>
      </c>
      <c r="H7795" s="21" t="e">
        <f>IF(A7795&lt;&gt;"",VLOOKUP(B7795,'Ket qua do'!$C$5:$AP$50000,$H$3,TRUE),"")</f>
        <v>#N/A</v>
      </c>
      <c r="I7795" s="21" t="e">
        <f>IF(A7795&lt;&gt;"",VLOOKUP(B7795,'Ket qua do'!$C$5:$AP$50000,$I$3,TRUE)*$E$9/1000,"")</f>
        <v>#N/A</v>
      </c>
      <c r="J7795" s="21" t="e">
        <f>IF(A7795&lt;&gt;"",VLOOKUP(B7795,'Ket qua do'!$C$5:$AP$50000,$J$3,TRUE)*$E$9/1000,"")</f>
        <v>#N/A</v>
      </c>
      <c r="K7795" s="21" t="e">
        <f>IF(A7795&lt;&gt;"",VLOOKUP(B7795,'Ket qua do'!$C$5:$AP$50000,$K$3,TRUE)*$E$9/1000,"")</f>
        <v>#N/A</v>
      </c>
      <c r="L7795" s="21" t="e">
        <f>IF(A7795&lt;&gt;"",VLOOKUP(B7795,'Ket qua do'!$C$5:$AP$50000,$L$3,TRUE),"")</f>
        <v>#N/A</v>
      </c>
    </row>
    <row r="7796" spans="1:12" x14ac:dyDescent="0.25">
      <c r="A7796" t="e">
        <f t="shared" si="127"/>
        <v>#N/A</v>
      </c>
      <c r="B7796" s="1" t="e">
        <f>IF(A7796&lt;&gt;"",VLOOKUP(A7796,'Ket qua do'!$B$5:$CE$50000,2,TRUE),"")</f>
        <v>#N/A</v>
      </c>
      <c r="C7796" s="19" t="e">
        <f>IF(A7796&lt;&gt;"",VLOOKUP(B7796,'Ket qua do'!$C$5:$AP$50000,$C$3,TRUE)*SQRT(3)*$C$11,"")</f>
        <v>#N/A</v>
      </c>
      <c r="D7796" s="21" t="e">
        <f>IF(A7796&lt;&gt;"",VLOOKUP(B7796,'Ket qua do'!$C$5:$AP$50000,$D$3,TRUE),"")</f>
        <v>#N/A</v>
      </c>
      <c r="E7796" s="21" t="e">
        <f>IF(A7796&lt;&gt;"",VLOOKUP(B7796,'Ket qua do'!$C$5:$AP$50000,$E$3,TRUE)*$C$12,"")</f>
        <v>#N/A</v>
      </c>
      <c r="F7796" s="21" t="e">
        <f>IF(A7796&lt;&gt;"",VLOOKUP(B7796,'Ket qua do'!$C$5:$AP$50000,$F$3,TRUE),"")</f>
        <v>#N/A</v>
      </c>
      <c r="G7796" s="21" t="e">
        <f>IF(A7796&lt;&gt;"",VLOOKUP(B7796,'Ket qua do'!$C$5:$AP$50000,$G$3,TRUE),"")</f>
        <v>#N/A</v>
      </c>
      <c r="H7796" s="21" t="e">
        <f>IF(A7796&lt;&gt;"",VLOOKUP(B7796,'Ket qua do'!$C$5:$AP$50000,$H$3,TRUE),"")</f>
        <v>#N/A</v>
      </c>
      <c r="I7796" s="21" t="e">
        <f>IF(A7796&lt;&gt;"",VLOOKUP(B7796,'Ket qua do'!$C$5:$AP$50000,$I$3,TRUE)*$E$9/1000,"")</f>
        <v>#N/A</v>
      </c>
      <c r="J7796" s="21" t="e">
        <f>IF(A7796&lt;&gt;"",VLOOKUP(B7796,'Ket qua do'!$C$5:$AP$50000,$J$3,TRUE)*$E$9/1000,"")</f>
        <v>#N/A</v>
      </c>
      <c r="K7796" s="21" t="e">
        <f>IF(A7796&lt;&gt;"",VLOOKUP(B7796,'Ket qua do'!$C$5:$AP$50000,$K$3,TRUE)*$E$9/1000,"")</f>
        <v>#N/A</v>
      </c>
      <c r="L7796" s="21" t="e">
        <f>IF(A7796&lt;&gt;"",VLOOKUP(B7796,'Ket qua do'!$C$5:$AP$50000,$L$3,TRUE),"")</f>
        <v>#N/A</v>
      </c>
    </row>
    <row r="7797" spans="1:12" x14ac:dyDescent="0.25">
      <c r="A7797" t="e">
        <f t="shared" si="127"/>
        <v>#N/A</v>
      </c>
      <c r="B7797" s="1" t="e">
        <f>IF(A7797&lt;&gt;"",VLOOKUP(A7797,'Ket qua do'!$B$5:$CE$50000,2,TRUE),"")</f>
        <v>#N/A</v>
      </c>
      <c r="C7797" s="19" t="e">
        <f>IF(A7797&lt;&gt;"",VLOOKUP(B7797,'Ket qua do'!$C$5:$AP$50000,$C$3,TRUE)*SQRT(3)*$C$11,"")</f>
        <v>#N/A</v>
      </c>
      <c r="D7797" s="21" t="e">
        <f>IF(A7797&lt;&gt;"",VLOOKUP(B7797,'Ket qua do'!$C$5:$AP$50000,$D$3,TRUE),"")</f>
        <v>#N/A</v>
      </c>
      <c r="E7797" s="21" t="e">
        <f>IF(A7797&lt;&gt;"",VLOOKUP(B7797,'Ket qua do'!$C$5:$AP$50000,$E$3,TRUE)*$C$12,"")</f>
        <v>#N/A</v>
      </c>
      <c r="F7797" s="21" t="e">
        <f>IF(A7797&lt;&gt;"",VLOOKUP(B7797,'Ket qua do'!$C$5:$AP$50000,$F$3,TRUE),"")</f>
        <v>#N/A</v>
      </c>
      <c r="G7797" s="21" t="e">
        <f>IF(A7797&lt;&gt;"",VLOOKUP(B7797,'Ket qua do'!$C$5:$AP$50000,$G$3,TRUE),"")</f>
        <v>#N/A</v>
      </c>
      <c r="H7797" s="21" t="e">
        <f>IF(A7797&lt;&gt;"",VLOOKUP(B7797,'Ket qua do'!$C$5:$AP$50000,$H$3,TRUE),"")</f>
        <v>#N/A</v>
      </c>
      <c r="I7797" s="21" t="e">
        <f>IF(A7797&lt;&gt;"",VLOOKUP(B7797,'Ket qua do'!$C$5:$AP$50000,$I$3,TRUE)*$E$9/1000,"")</f>
        <v>#N/A</v>
      </c>
      <c r="J7797" s="21" t="e">
        <f>IF(A7797&lt;&gt;"",VLOOKUP(B7797,'Ket qua do'!$C$5:$AP$50000,$J$3,TRUE)*$E$9/1000,"")</f>
        <v>#N/A</v>
      </c>
      <c r="K7797" s="21" t="e">
        <f>IF(A7797&lt;&gt;"",VLOOKUP(B7797,'Ket qua do'!$C$5:$AP$50000,$K$3,TRUE)*$E$9/1000,"")</f>
        <v>#N/A</v>
      </c>
      <c r="L7797" s="21" t="e">
        <f>IF(A7797&lt;&gt;"",VLOOKUP(B7797,'Ket qua do'!$C$5:$AP$50000,$L$3,TRUE),"")</f>
        <v>#N/A</v>
      </c>
    </row>
    <row r="7798" spans="1:12" x14ac:dyDescent="0.25">
      <c r="A7798" t="e">
        <f t="shared" si="127"/>
        <v>#N/A</v>
      </c>
      <c r="B7798" s="1" t="e">
        <f>IF(A7798&lt;&gt;"",VLOOKUP(A7798,'Ket qua do'!$B$5:$CE$50000,2,TRUE),"")</f>
        <v>#N/A</v>
      </c>
      <c r="C7798" s="19" t="e">
        <f>IF(A7798&lt;&gt;"",VLOOKUP(B7798,'Ket qua do'!$C$5:$AP$50000,$C$3,TRUE)*SQRT(3)*$C$11,"")</f>
        <v>#N/A</v>
      </c>
      <c r="D7798" s="21" t="e">
        <f>IF(A7798&lt;&gt;"",VLOOKUP(B7798,'Ket qua do'!$C$5:$AP$50000,$D$3,TRUE),"")</f>
        <v>#N/A</v>
      </c>
      <c r="E7798" s="21" t="e">
        <f>IF(A7798&lt;&gt;"",VLOOKUP(B7798,'Ket qua do'!$C$5:$AP$50000,$E$3,TRUE)*$C$12,"")</f>
        <v>#N/A</v>
      </c>
      <c r="F7798" s="21" t="e">
        <f>IF(A7798&lt;&gt;"",VLOOKUP(B7798,'Ket qua do'!$C$5:$AP$50000,$F$3,TRUE),"")</f>
        <v>#N/A</v>
      </c>
      <c r="G7798" s="21" t="e">
        <f>IF(A7798&lt;&gt;"",VLOOKUP(B7798,'Ket qua do'!$C$5:$AP$50000,$G$3,TRUE),"")</f>
        <v>#N/A</v>
      </c>
      <c r="H7798" s="21" t="e">
        <f>IF(A7798&lt;&gt;"",VLOOKUP(B7798,'Ket qua do'!$C$5:$AP$50000,$H$3,TRUE),"")</f>
        <v>#N/A</v>
      </c>
      <c r="I7798" s="21" t="e">
        <f>IF(A7798&lt;&gt;"",VLOOKUP(B7798,'Ket qua do'!$C$5:$AP$50000,$I$3,TRUE)*$E$9/1000,"")</f>
        <v>#N/A</v>
      </c>
      <c r="J7798" s="21" t="e">
        <f>IF(A7798&lt;&gt;"",VLOOKUP(B7798,'Ket qua do'!$C$5:$AP$50000,$J$3,TRUE)*$E$9/1000,"")</f>
        <v>#N/A</v>
      </c>
      <c r="K7798" s="21" t="e">
        <f>IF(A7798&lt;&gt;"",VLOOKUP(B7798,'Ket qua do'!$C$5:$AP$50000,$K$3,TRUE)*$E$9/1000,"")</f>
        <v>#N/A</v>
      </c>
      <c r="L7798" s="21" t="e">
        <f>IF(A7798&lt;&gt;"",VLOOKUP(B7798,'Ket qua do'!$C$5:$AP$50000,$L$3,TRUE),"")</f>
        <v>#N/A</v>
      </c>
    </row>
    <row r="7799" spans="1:12" x14ac:dyDescent="0.25">
      <c r="A7799" t="e">
        <f t="shared" si="127"/>
        <v>#N/A</v>
      </c>
      <c r="B7799" s="1" t="e">
        <f>IF(A7799&lt;&gt;"",VLOOKUP(A7799,'Ket qua do'!$B$5:$CE$50000,2,TRUE),"")</f>
        <v>#N/A</v>
      </c>
      <c r="C7799" s="19" t="e">
        <f>IF(A7799&lt;&gt;"",VLOOKUP(B7799,'Ket qua do'!$C$5:$AP$50000,$C$3,TRUE)*SQRT(3)*$C$11,"")</f>
        <v>#N/A</v>
      </c>
      <c r="D7799" s="21" t="e">
        <f>IF(A7799&lt;&gt;"",VLOOKUP(B7799,'Ket qua do'!$C$5:$AP$50000,$D$3,TRUE),"")</f>
        <v>#N/A</v>
      </c>
      <c r="E7799" s="21" t="e">
        <f>IF(A7799&lt;&gt;"",VLOOKUP(B7799,'Ket qua do'!$C$5:$AP$50000,$E$3,TRUE)*$C$12,"")</f>
        <v>#N/A</v>
      </c>
      <c r="F7799" s="21" t="e">
        <f>IF(A7799&lt;&gt;"",VLOOKUP(B7799,'Ket qua do'!$C$5:$AP$50000,$F$3,TRUE),"")</f>
        <v>#N/A</v>
      </c>
      <c r="G7799" s="21" t="e">
        <f>IF(A7799&lt;&gt;"",VLOOKUP(B7799,'Ket qua do'!$C$5:$AP$50000,$G$3,TRUE),"")</f>
        <v>#N/A</v>
      </c>
      <c r="H7799" s="21" t="e">
        <f>IF(A7799&lt;&gt;"",VLOOKUP(B7799,'Ket qua do'!$C$5:$AP$50000,$H$3,TRUE),"")</f>
        <v>#N/A</v>
      </c>
      <c r="I7799" s="21" t="e">
        <f>IF(A7799&lt;&gt;"",VLOOKUP(B7799,'Ket qua do'!$C$5:$AP$50000,$I$3,TRUE)*$E$9/1000,"")</f>
        <v>#N/A</v>
      </c>
      <c r="J7799" s="21" t="e">
        <f>IF(A7799&lt;&gt;"",VLOOKUP(B7799,'Ket qua do'!$C$5:$AP$50000,$J$3,TRUE)*$E$9/1000,"")</f>
        <v>#N/A</v>
      </c>
      <c r="K7799" s="21" t="e">
        <f>IF(A7799&lt;&gt;"",VLOOKUP(B7799,'Ket qua do'!$C$5:$AP$50000,$K$3,TRUE)*$E$9/1000,"")</f>
        <v>#N/A</v>
      </c>
      <c r="L7799" s="21" t="e">
        <f>IF(A7799&lt;&gt;"",VLOOKUP(B7799,'Ket qua do'!$C$5:$AP$50000,$L$3,TRUE),"")</f>
        <v>#N/A</v>
      </c>
    </row>
    <row r="7800" spans="1:12" x14ac:dyDescent="0.25">
      <c r="A7800" t="e">
        <f t="shared" si="127"/>
        <v>#N/A</v>
      </c>
      <c r="B7800" s="1" t="e">
        <f>IF(A7800&lt;&gt;"",VLOOKUP(A7800,'Ket qua do'!$B$5:$CE$50000,2,TRUE),"")</f>
        <v>#N/A</v>
      </c>
      <c r="C7800" s="19" t="e">
        <f>IF(A7800&lt;&gt;"",VLOOKUP(B7800,'Ket qua do'!$C$5:$AP$50000,$C$3,TRUE)*SQRT(3)*$C$11,"")</f>
        <v>#N/A</v>
      </c>
      <c r="D7800" s="21" t="e">
        <f>IF(A7800&lt;&gt;"",VLOOKUP(B7800,'Ket qua do'!$C$5:$AP$50000,$D$3,TRUE),"")</f>
        <v>#N/A</v>
      </c>
      <c r="E7800" s="21" t="e">
        <f>IF(A7800&lt;&gt;"",VLOOKUP(B7800,'Ket qua do'!$C$5:$AP$50000,$E$3,TRUE)*$C$12,"")</f>
        <v>#N/A</v>
      </c>
      <c r="F7800" s="21" t="e">
        <f>IF(A7800&lt;&gt;"",VLOOKUP(B7800,'Ket qua do'!$C$5:$AP$50000,$F$3,TRUE),"")</f>
        <v>#N/A</v>
      </c>
      <c r="G7800" s="21" t="e">
        <f>IF(A7800&lt;&gt;"",VLOOKUP(B7800,'Ket qua do'!$C$5:$AP$50000,$G$3,TRUE),"")</f>
        <v>#N/A</v>
      </c>
      <c r="H7800" s="21" t="e">
        <f>IF(A7800&lt;&gt;"",VLOOKUP(B7800,'Ket qua do'!$C$5:$AP$50000,$H$3,TRUE),"")</f>
        <v>#N/A</v>
      </c>
      <c r="I7800" s="21" t="e">
        <f>IF(A7800&lt;&gt;"",VLOOKUP(B7800,'Ket qua do'!$C$5:$AP$50000,$I$3,TRUE)*$E$9/1000,"")</f>
        <v>#N/A</v>
      </c>
      <c r="J7800" s="21" t="e">
        <f>IF(A7800&lt;&gt;"",VLOOKUP(B7800,'Ket qua do'!$C$5:$AP$50000,$J$3,TRUE)*$E$9/1000,"")</f>
        <v>#N/A</v>
      </c>
      <c r="K7800" s="21" t="e">
        <f>IF(A7800&lt;&gt;"",VLOOKUP(B7800,'Ket qua do'!$C$5:$AP$50000,$K$3,TRUE)*$E$9/1000,"")</f>
        <v>#N/A</v>
      </c>
      <c r="L7800" s="21" t="e">
        <f>IF(A7800&lt;&gt;"",VLOOKUP(B7800,'Ket qua do'!$C$5:$AP$50000,$L$3,TRUE),"")</f>
        <v>#N/A</v>
      </c>
    </row>
    <row r="7801" spans="1:12" x14ac:dyDescent="0.25">
      <c r="A7801" t="e">
        <f t="shared" si="127"/>
        <v>#N/A</v>
      </c>
      <c r="B7801" s="1" t="e">
        <f>IF(A7801&lt;&gt;"",VLOOKUP(A7801,'Ket qua do'!$B$5:$CE$50000,2,TRUE),"")</f>
        <v>#N/A</v>
      </c>
      <c r="C7801" s="19" t="e">
        <f>IF(A7801&lt;&gt;"",VLOOKUP(B7801,'Ket qua do'!$C$5:$AP$50000,$C$3,TRUE)*SQRT(3)*$C$11,"")</f>
        <v>#N/A</v>
      </c>
      <c r="D7801" s="21" t="e">
        <f>IF(A7801&lt;&gt;"",VLOOKUP(B7801,'Ket qua do'!$C$5:$AP$50000,$D$3,TRUE),"")</f>
        <v>#N/A</v>
      </c>
      <c r="E7801" s="21" t="e">
        <f>IF(A7801&lt;&gt;"",VLOOKUP(B7801,'Ket qua do'!$C$5:$AP$50000,$E$3,TRUE)*$C$12,"")</f>
        <v>#N/A</v>
      </c>
      <c r="F7801" s="21" t="e">
        <f>IF(A7801&lt;&gt;"",VLOOKUP(B7801,'Ket qua do'!$C$5:$AP$50000,$F$3,TRUE),"")</f>
        <v>#N/A</v>
      </c>
      <c r="G7801" s="21" t="e">
        <f>IF(A7801&lt;&gt;"",VLOOKUP(B7801,'Ket qua do'!$C$5:$AP$50000,$G$3,TRUE),"")</f>
        <v>#N/A</v>
      </c>
      <c r="H7801" s="21" t="e">
        <f>IF(A7801&lt;&gt;"",VLOOKUP(B7801,'Ket qua do'!$C$5:$AP$50000,$H$3,TRUE),"")</f>
        <v>#N/A</v>
      </c>
      <c r="I7801" s="21" t="e">
        <f>IF(A7801&lt;&gt;"",VLOOKUP(B7801,'Ket qua do'!$C$5:$AP$50000,$I$3,TRUE)*$E$9/1000,"")</f>
        <v>#N/A</v>
      </c>
      <c r="J7801" s="21" t="e">
        <f>IF(A7801&lt;&gt;"",VLOOKUP(B7801,'Ket qua do'!$C$5:$AP$50000,$J$3,TRUE)*$E$9/1000,"")</f>
        <v>#N/A</v>
      </c>
      <c r="K7801" s="21" t="e">
        <f>IF(A7801&lt;&gt;"",VLOOKUP(B7801,'Ket qua do'!$C$5:$AP$50000,$K$3,TRUE)*$E$9/1000,"")</f>
        <v>#N/A</v>
      </c>
      <c r="L7801" s="21" t="e">
        <f>IF(A7801&lt;&gt;"",VLOOKUP(B7801,'Ket qua do'!$C$5:$AP$50000,$L$3,TRUE),"")</f>
        <v>#N/A</v>
      </c>
    </row>
    <row r="7802" spans="1:12" x14ac:dyDescent="0.25">
      <c r="A7802" t="e">
        <f t="shared" si="127"/>
        <v>#N/A</v>
      </c>
      <c r="B7802" s="1" t="e">
        <f>IF(A7802&lt;&gt;"",VLOOKUP(A7802,'Ket qua do'!$B$5:$CE$50000,2,TRUE),"")</f>
        <v>#N/A</v>
      </c>
      <c r="C7802" s="19" t="e">
        <f>IF(A7802&lt;&gt;"",VLOOKUP(B7802,'Ket qua do'!$C$5:$AP$50000,$C$3,TRUE)*SQRT(3)*$C$11,"")</f>
        <v>#N/A</v>
      </c>
      <c r="D7802" s="21" t="e">
        <f>IF(A7802&lt;&gt;"",VLOOKUP(B7802,'Ket qua do'!$C$5:$AP$50000,$D$3,TRUE),"")</f>
        <v>#N/A</v>
      </c>
      <c r="E7802" s="21" t="e">
        <f>IF(A7802&lt;&gt;"",VLOOKUP(B7802,'Ket qua do'!$C$5:$AP$50000,$E$3,TRUE)*$C$12,"")</f>
        <v>#N/A</v>
      </c>
      <c r="F7802" s="21" t="e">
        <f>IF(A7802&lt;&gt;"",VLOOKUP(B7802,'Ket qua do'!$C$5:$AP$50000,$F$3,TRUE),"")</f>
        <v>#N/A</v>
      </c>
      <c r="G7802" s="21" t="e">
        <f>IF(A7802&lt;&gt;"",VLOOKUP(B7802,'Ket qua do'!$C$5:$AP$50000,$G$3,TRUE),"")</f>
        <v>#N/A</v>
      </c>
      <c r="H7802" s="21" t="e">
        <f>IF(A7802&lt;&gt;"",VLOOKUP(B7802,'Ket qua do'!$C$5:$AP$50000,$H$3,TRUE),"")</f>
        <v>#N/A</v>
      </c>
      <c r="I7802" s="21" t="e">
        <f>IF(A7802&lt;&gt;"",VLOOKUP(B7802,'Ket qua do'!$C$5:$AP$50000,$I$3,TRUE)*$E$9/1000,"")</f>
        <v>#N/A</v>
      </c>
      <c r="J7802" s="21" t="e">
        <f>IF(A7802&lt;&gt;"",VLOOKUP(B7802,'Ket qua do'!$C$5:$AP$50000,$J$3,TRUE)*$E$9/1000,"")</f>
        <v>#N/A</v>
      </c>
      <c r="K7802" s="21" t="e">
        <f>IF(A7802&lt;&gt;"",VLOOKUP(B7802,'Ket qua do'!$C$5:$AP$50000,$K$3,TRUE)*$E$9/1000,"")</f>
        <v>#N/A</v>
      </c>
      <c r="L7802" s="21" t="e">
        <f>IF(A7802&lt;&gt;"",VLOOKUP(B7802,'Ket qua do'!$C$5:$AP$50000,$L$3,TRUE),"")</f>
        <v>#N/A</v>
      </c>
    </row>
    <row r="7803" spans="1:12" x14ac:dyDescent="0.25">
      <c r="A7803" t="e">
        <f t="shared" si="127"/>
        <v>#N/A</v>
      </c>
      <c r="B7803" s="1" t="e">
        <f>IF(A7803&lt;&gt;"",VLOOKUP(A7803,'Ket qua do'!$B$5:$CE$50000,2,TRUE),"")</f>
        <v>#N/A</v>
      </c>
      <c r="C7803" s="19" t="e">
        <f>IF(A7803&lt;&gt;"",VLOOKUP(B7803,'Ket qua do'!$C$5:$AP$50000,$C$3,TRUE)*SQRT(3)*$C$11,"")</f>
        <v>#N/A</v>
      </c>
      <c r="D7803" s="21" t="e">
        <f>IF(A7803&lt;&gt;"",VLOOKUP(B7803,'Ket qua do'!$C$5:$AP$50000,$D$3,TRUE),"")</f>
        <v>#N/A</v>
      </c>
      <c r="E7803" s="21" t="e">
        <f>IF(A7803&lt;&gt;"",VLOOKUP(B7803,'Ket qua do'!$C$5:$AP$50000,$E$3,TRUE)*$C$12,"")</f>
        <v>#N/A</v>
      </c>
      <c r="F7803" s="21" t="e">
        <f>IF(A7803&lt;&gt;"",VLOOKUP(B7803,'Ket qua do'!$C$5:$AP$50000,$F$3,TRUE),"")</f>
        <v>#N/A</v>
      </c>
      <c r="G7803" s="21" t="e">
        <f>IF(A7803&lt;&gt;"",VLOOKUP(B7803,'Ket qua do'!$C$5:$AP$50000,$G$3,TRUE),"")</f>
        <v>#N/A</v>
      </c>
      <c r="H7803" s="21" t="e">
        <f>IF(A7803&lt;&gt;"",VLOOKUP(B7803,'Ket qua do'!$C$5:$AP$50000,$H$3,TRUE),"")</f>
        <v>#N/A</v>
      </c>
      <c r="I7803" s="21" t="e">
        <f>IF(A7803&lt;&gt;"",VLOOKUP(B7803,'Ket qua do'!$C$5:$AP$50000,$I$3,TRUE)*$E$9/1000,"")</f>
        <v>#N/A</v>
      </c>
      <c r="J7803" s="21" t="e">
        <f>IF(A7803&lt;&gt;"",VLOOKUP(B7803,'Ket qua do'!$C$5:$AP$50000,$J$3,TRUE)*$E$9/1000,"")</f>
        <v>#N/A</v>
      </c>
      <c r="K7803" s="21" t="e">
        <f>IF(A7803&lt;&gt;"",VLOOKUP(B7803,'Ket qua do'!$C$5:$AP$50000,$K$3,TRUE)*$E$9/1000,"")</f>
        <v>#N/A</v>
      </c>
      <c r="L7803" s="21" t="e">
        <f>IF(A7803&lt;&gt;"",VLOOKUP(B7803,'Ket qua do'!$C$5:$AP$50000,$L$3,TRUE),"")</f>
        <v>#N/A</v>
      </c>
    </row>
    <row r="7804" spans="1:12" x14ac:dyDescent="0.25">
      <c r="A7804" t="e">
        <f t="shared" si="127"/>
        <v>#N/A</v>
      </c>
      <c r="B7804" s="1" t="e">
        <f>IF(A7804&lt;&gt;"",VLOOKUP(A7804,'Ket qua do'!$B$5:$CE$50000,2,TRUE),"")</f>
        <v>#N/A</v>
      </c>
      <c r="C7804" s="19" t="e">
        <f>IF(A7804&lt;&gt;"",VLOOKUP(B7804,'Ket qua do'!$C$5:$AP$50000,$C$3,TRUE)*SQRT(3)*$C$11,"")</f>
        <v>#N/A</v>
      </c>
      <c r="D7804" s="21" t="e">
        <f>IF(A7804&lt;&gt;"",VLOOKUP(B7804,'Ket qua do'!$C$5:$AP$50000,$D$3,TRUE),"")</f>
        <v>#N/A</v>
      </c>
      <c r="E7804" s="21" t="e">
        <f>IF(A7804&lt;&gt;"",VLOOKUP(B7804,'Ket qua do'!$C$5:$AP$50000,$E$3,TRUE)*$C$12,"")</f>
        <v>#N/A</v>
      </c>
      <c r="F7804" s="21" t="e">
        <f>IF(A7804&lt;&gt;"",VLOOKUP(B7804,'Ket qua do'!$C$5:$AP$50000,$F$3,TRUE),"")</f>
        <v>#N/A</v>
      </c>
      <c r="G7804" s="21" t="e">
        <f>IF(A7804&lt;&gt;"",VLOOKUP(B7804,'Ket qua do'!$C$5:$AP$50000,$G$3,TRUE),"")</f>
        <v>#N/A</v>
      </c>
      <c r="H7804" s="21" t="e">
        <f>IF(A7804&lt;&gt;"",VLOOKUP(B7804,'Ket qua do'!$C$5:$AP$50000,$H$3,TRUE),"")</f>
        <v>#N/A</v>
      </c>
      <c r="I7804" s="21" t="e">
        <f>IF(A7804&lt;&gt;"",VLOOKUP(B7804,'Ket qua do'!$C$5:$AP$50000,$I$3,TRUE)*$E$9/1000,"")</f>
        <v>#N/A</v>
      </c>
      <c r="J7804" s="21" t="e">
        <f>IF(A7804&lt;&gt;"",VLOOKUP(B7804,'Ket qua do'!$C$5:$AP$50000,$J$3,TRUE)*$E$9/1000,"")</f>
        <v>#N/A</v>
      </c>
      <c r="K7804" s="21" t="e">
        <f>IF(A7804&lt;&gt;"",VLOOKUP(B7804,'Ket qua do'!$C$5:$AP$50000,$K$3,TRUE)*$E$9/1000,"")</f>
        <v>#N/A</v>
      </c>
      <c r="L7804" s="21" t="e">
        <f>IF(A7804&lt;&gt;"",VLOOKUP(B7804,'Ket qua do'!$C$5:$AP$50000,$L$3,TRUE),"")</f>
        <v>#N/A</v>
      </c>
    </row>
    <row r="7805" spans="1:12" x14ac:dyDescent="0.25">
      <c r="A7805" t="e">
        <f t="shared" si="127"/>
        <v>#N/A</v>
      </c>
      <c r="B7805" s="1" t="e">
        <f>IF(A7805&lt;&gt;"",VLOOKUP(A7805,'Ket qua do'!$B$5:$CE$50000,2,TRUE),"")</f>
        <v>#N/A</v>
      </c>
      <c r="C7805" s="19" t="e">
        <f>IF(A7805&lt;&gt;"",VLOOKUP(B7805,'Ket qua do'!$C$5:$AP$50000,$C$3,TRUE)*SQRT(3)*$C$11,"")</f>
        <v>#N/A</v>
      </c>
      <c r="D7805" s="21" t="e">
        <f>IF(A7805&lt;&gt;"",VLOOKUP(B7805,'Ket qua do'!$C$5:$AP$50000,$D$3,TRUE),"")</f>
        <v>#N/A</v>
      </c>
      <c r="E7805" s="21" t="e">
        <f>IF(A7805&lt;&gt;"",VLOOKUP(B7805,'Ket qua do'!$C$5:$AP$50000,$E$3,TRUE)*$C$12,"")</f>
        <v>#N/A</v>
      </c>
      <c r="F7805" s="21" t="e">
        <f>IF(A7805&lt;&gt;"",VLOOKUP(B7805,'Ket qua do'!$C$5:$AP$50000,$F$3,TRUE),"")</f>
        <v>#N/A</v>
      </c>
      <c r="G7805" s="21" t="e">
        <f>IF(A7805&lt;&gt;"",VLOOKUP(B7805,'Ket qua do'!$C$5:$AP$50000,$G$3,TRUE),"")</f>
        <v>#N/A</v>
      </c>
      <c r="H7805" s="21" t="e">
        <f>IF(A7805&lt;&gt;"",VLOOKUP(B7805,'Ket qua do'!$C$5:$AP$50000,$H$3,TRUE),"")</f>
        <v>#N/A</v>
      </c>
      <c r="I7805" s="21" t="e">
        <f>IF(A7805&lt;&gt;"",VLOOKUP(B7805,'Ket qua do'!$C$5:$AP$50000,$I$3,TRUE)*$E$9/1000,"")</f>
        <v>#N/A</v>
      </c>
      <c r="J7805" s="21" t="e">
        <f>IF(A7805&lt;&gt;"",VLOOKUP(B7805,'Ket qua do'!$C$5:$AP$50000,$J$3,TRUE)*$E$9/1000,"")</f>
        <v>#N/A</v>
      </c>
      <c r="K7805" s="21" t="e">
        <f>IF(A7805&lt;&gt;"",VLOOKUP(B7805,'Ket qua do'!$C$5:$AP$50000,$K$3,TRUE)*$E$9/1000,"")</f>
        <v>#N/A</v>
      </c>
      <c r="L7805" s="21" t="e">
        <f>IF(A7805&lt;&gt;"",VLOOKUP(B7805,'Ket qua do'!$C$5:$AP$50000,$L$3,TRUE),"")</f>
        <v>#N/A</v>
      </c>
    </row>
    <row r="7806" spans="1:12" x14ac:dyDescent="0.25">
      <c r="A7806" t="e">
        <f t="shared" si="127"/>
        <v>#N/A</v>
      </c>
      <c r="B7806" s="1" t="e">
        <f>IF(A7806&lt;&gt;"",VLOOKUP(A7806,'Ket qua do'!$B$5:$CE$50000,2,TRUE),"")</f>
        <v>#N/A</v>
      </c>
      <c r="C7806" s="19" t="e">
        <f>IF(A7806&lt;&gt;"",VLOOKUP(B7806,'Ket qua do'!$C$5:$AP$50000,$C$3,TRUE)*SQRT(3)*$C$11,"")</f>
        <v>#N/A</v>
      </c>
      <c r="D7806" s="21" t="e">
        <f>IF(A7806&lt;&gt;"",VLOOKUP(B7806,'Ket qua do'!$C$5:$AP$50000,$D$3,TRUE),"")</f>
        <v>#N/A</v>
      </c>
      <c r="E7806" s="21" t="e">
        <f>IF(A7806&lt;&gt;"",VLOOKUP(B7806,'Ket qua do'!$C$5:$AP$50000,$E$3,TRUE)*$C$12,"")</f>
        <v>#N/A</v>
      </c>
      <c r="F7806" s="21" t="e">
        <f>IF(A7806&lt;&gt;"",VLOOKUP(B7806,'Ket qua do'!$C$5:$AP$50000,$F$3,TRUE),"")</f>
        <v>#N/A</v>
      </c>
      <c r="G7806" s="21" t="e">
        <f>IF(A7806&lt;&gt;"",VLOOKUP(B7806,'Ket qua do'!$C$5:$AP$50000,$G$3,TRUE),"")</f>
        <v>#N/A</v>
      </c>
      <c r="H7806" s="21" t="e">
        <f>IF(A7806&lt;&gt;"",VLOOKUP(B7806,'Ket qua do'!$C$5:$AP$50000,$H$3,TRUE),"")</f>
        <v>#N/A</v>
      </c>
      <c r="I7806" s="21" t="e">
        <f>IF(A7806&lt;&gt;"",VLOOKUP(B7806,'Ket qua do'!$C$5:$AP$50000,$I$3,TRUE)*$E$9/1000,"")</f>
        <v>#N/A</v>
      </c>
      <c r="J7806" s="21" t="e">
        <f>IF(A7806&lt;&gt;"",VLOOKUP(B7806,'Ket qua do'!$C$5:$AP$50000,$J$3,TRUE)*$E$9/1000,"")</f>
        <v>#N/A</v>
      </c>
      <c r="K7806" s="21" t="e">
        <f>IF(A7806&lt;&gt;"",VLOOKUP(B7806,'Ket qua do'!$C$5:$AP$50000,$K$3,TRUE)*$E$9/1000,"")</f>
        <v>#N/A</v>
      </c>
      <c r="L7806" s="21" t="e">
        <f>IF(A7806&lt;&gt;"",VLOOKUP(B7806,'Ket qua do'!$C$5:$AP$50000,$L$3,TRUE),"")</f>
        <v>#N/A</v>
      </c>
    </row>
    <row r="7807" spans="1:12" x14ac:dyDescent="0.25">
      <c r="A7807" t="e">
        <f t="shared" si="127"/>
        <v>#N/A</v>
      </c>
      <c r="B7807" s="1" t="e">
        <f>IF(A7807&lt;&gt;"",VLOOKUP(A7807,'Ket qua do'!$B$5:$CE$50000,2,TRUE),"")</f>
        <v>#N/A</v>
      </c>
      <c r="C7807" s="19" t="e">
        <f>IF(A7807&lt;&gt;"",VLOOKUP(B7807,'Ket qua do'!$C$5:$AP$50000,$C$3,TRUE)*SQRT(3)*$C$11,"")</f>
        <v>#N/A</v>
      </c>
      <c r="D7807" s="21" t="e">
        <f>IF(A7807&lt;&gt;"",VLOOKUP(B7807,'Ket qua do'!$C$5:$AP$50000,$D$3,TRUE),"")</f>
        <v>#N/A</v>
      </c>
      <c r="E7807" s="21" t="e">
        <f>IF(A7807&lt;&gt;"",VLOOKUP(B7807,'Ket qua do'!$C$5:$AP$50000,$E$3,TRUE)*$C$12,"")</f>
        <v>#N/A</v>
      </c>
      <c r="F7807" s="21" t="e">
        <f>IF(A7807&lt;&gt;"",VLOOKUP(B7807,'Ket qua do'!$C$5:$AP$50000,$F$3,TRUE),"")</f>
        <v>#N/A</v>
      </c>
      <c r="G7807" s="21" t="e">
        <f>IF(A7807&lt;&gt;"",VLOOKUP(B7807,'Ket qua do'!$C$5:$AP$50000,$G$3,TRUE),"")</f>
        <v>#N/A</v>
      </c>
      <c r="H7807" s="21" t="e">
        <f>IF(A7807&lt;&gt;"",VLOOKUP(B7807,'Ket qua do'!$C$5:$AP$50000,$H$3,TRUE),"")</f>
        <v>#N/A</v>
      </c>
      <c r="I7807" s="21" t="e">
        <f>IF(A7807&lt;&gt;"",VLOOKUP(B7807,'Ket qua do'!$C$5:$AP$50000,$I$3,TRUE)*$E$9/1000,"")</f>
        <v>#N/A</v>
      </c>
      <c r="J7807" s="21" t="e">
        <f>IF(A7807&lt;&gt;"",VLOOKUP(B7807,'Ket qua do'!$C$5:$AP$50000,$J$3,TRUE)*$E$9/1000,"")</f>
        <v>#N/A</v>
      </c>
      <c r="K7807" s="21" t="e">
        <f>IF(A7807&lt;&gt;"",VLOOKUP(B7807,'Ket qua do'!$C$5:$AP$50000,$K$3,TRUE)*$E$9/1000,"")</f>
        <v>#N/A</v>
      </c>
      <c r="L7807" s="21" t="e">
        <f>IF(A7807&lt;&gt;"",VLOOKUP(B7807,'Ket qua do'!$C$5:$AP$50000,$L$3,TRUE),"")</f>
        <v>#N/A</v>
      </c>
    </row>
    <row r="7808" spans="1:12" x14ac:dyDescent="0.25">
      <c r="A7808" t="e">
        <f t="shared" si="127"/>
        <v>#N/A</v>
      </c>
      <c r="B7808" s="1" t="e">
        <f>IF(A7808&lt;&gt;"",VLOOKUP(A7808,'Ket qua do'!$B$5:$CE$50000,2,TRUE),"")</f>
        <v>#N/A</v>
      </c>
      <c r="C7808" s="19" t="e">
        <f>IF(A7808&lt;&gt;"",VLOOKUP(B7808,'Ket qua do'!$C$5:$AP$50000,$C$3,TRUE)*SQRT(3)*$C$11,"")</f>
        <v>#N/A</v>
      </c>
      <c r="D7808" s="21" t="e">
        <f>IF(A7808&lt;&gt;"",VLOOKUP(B7808,'Ket qua do'!$C$5:$AP$50000,$D$3,TRUE),"")</f>
        <v>#N/A</v>
      </c>
      <c r="E7808" s="21" t="e">
        <f>IF(A7808&lt;&gt;"",VLOOKUP(B7808,'Ket qua do'!$C$5:$AP$50000,$E$3,TRUE)*$C$12,"")</f>
        <v>#N/A</v>
      </c>
      <c r="F7808" s="21" t="e">
        <f>IF(A7808&lt;&gt;"",VLOOKUP(B7808,'Ket qua do'!$C$5:$AP$50000,$F$3,TRUE),"")</f>
        <v>#N/A</v>
      </c>
      <c r="G7808" s="21" t="e">
        <f>IF(A7808&lt;&gt;"",VLOOKUP(B7808,'Ket qua do'!$C$5:$AP$50000,$G$3,TRUE),"")</f>
        <v>#N/A</v>
      </c>
      <c r="H7808" s="21" t="e">
        <f>IF(A7808&lt;&gt;"",VLOOKUP(B7808,'Ket qua do'!$C$5:$AP$50000,$H$3,TRUE),"")</f>
        <v>#N/A</v>
      </c>
      <c r="I7808" s="21" t="e">
        <f>IF(A7808&lt;&gt;"",VLOOKUP(B7808,'Ket qua do'!$C$5:$AP$50000,$I$3,TRUE)*$E$9/1000,"")</f>
        <v>#N/A</v>
      </c>
      <c r="J7808" s="21" t="e">
        <f>IF(A7808&lt;&gt;"",VLOOKUP(B7808,'Ket qua do'!$C$5:$AP$50000,$J$3,TRUE)*$E$9/1000,"")</f>
        <v>#N/A</v>
      </c>
      <c r="K7808" s="21" t="e">
        <f>IF(A7808&lt;&gt;"",VLOOKUP(B7808,'Ket qua do'!$C$5:$AP$50000,$K$3,TRUE)*$E$9/1000,"")</f>
        <v>#N/A</v>
      </c>
      <c r="L7808" s="21" t="e">
        <f>IF(A7808&lt;&gt;"",VLOOKUP(B7808,'Ket qua do'!$C$5:$AP$50000,$L$3,TRUE),"")</f>
        <v>#N/A</v>
      </c>
    </row>
    <row r="7809" spans="1:12" x14ac:dyDescent="0.25">
      <c r="A7809" t="e">
        <f t="shared" si="127"/>
        <v>#N/A</v>
      </c>
      <c r="B7809" s="1" t="e">
        <f>IF(A7809&lt;&gt;"",VLOOKUP(A7809,'Ket qua do'!$B$5:$CE$50000,2,TRUE),"")</f>
        <v>#N/A</v>
      </c>
      <c r="C7809" s="19" t="e">
        <f>IF(A7809&lt;&gt;"",VLOOKUP(B7809,'Ket qua do'!$C$5:$AP$50000,$C$3,TRUE)*SQRT(3)*$C$11,"")</f>
        <v>#N/A</v>
      </c>
      <c r="D7809" s="21" t="e">
        <f>IF(A7809&lt;&gt;"",VLOOKUP(B7809,'Ket qua do'!$C$5:$AP$50000,$D$3,TRUE),"")</f>
        <v>#N/A</v>
      </c>
      <c r="E7809" s="21" t="e">
        <f>IF(A7809&lt;&gt;"",VLOOKUP(B7809,'Ket qua do'!$C$5:$AP$50000,$E$3,TRUE)*$C$12,"")</f>
        <v>#N/A</v>
      </c>
      <c r="F7809" s="21" t="e">
        <f>IF(A7809&lt;&gt;"",VLOOKUP(B7809,'Ket qua do'!$C$5:$AP$50000,$F$3,TRUE),"")</f>
        <v>#N/A</v>
      </c>
      <c r="G7809" s="21" t="e">
        <f>IF(A7809&lt;&gt;"",VLOOKUP(B7809,'Ket qua do'!$C$5:$AP$50000,$G$3,TRUE),"")</f>
        <v>#N/A</v>
      </c>
      <c r="H7809" s="21" t="e">
        <f>IF(A7809&lt;&gt;"",VLOOKUP(B7809,'Ket qua do'!$C$5:$AP$50000,$H$3,TRUE),"")</f>
        <v>#N/A</v>
      </c>
      <c r="I7809" s="21" t="e">
        <f>IF(A7809&lt;&gt;"",VLOOKUP(B7809,'Ket qua do'!$C$5:$AP$50000,$I$3,TRUE)*$E$9/1000,"")</f>
        <v>#N/A</v>
      </c>
      <c r="J7809" s="21" t="e">
        <f>IF(A7809&lt;&gt;"",VLOOKUP(B7809,'Ket qua do'!$C$5:$AP$50000,$J$3,TRUE)*$E$9/1000,"")</f>
        <v>#N/A</v>
      </c>
      <c r="K7809" s="21" t="e">
        <f>IF(A7809&lt;&gt;"",VLOOKUP(B7809,'Ket qua do'!$C$5:$AP$50000,$K$3,TRUE)*$E$9/1000,"")</f>
        <v>#N/A</v>
      </c>
      <c r="L7809" s="21" t="e">
        <f>IF(A7809&lt;&gt;"",VLOOKUP(B7809,'Ket qua do'!$C$5:$AP$50000,$L$3,TRUE),"")</f>
        <v>#N/A</v>
      </c>
    </row>
    <row r="7810" spans="1:12" x14ac:dyDescent="0.25">
      <c r="A7810" t="e">
        <f t="shared" si="127"/>
        <v>#N/A</v>
      </c>
      <c r="B7810" s="1" t="e">
        <f>IF(A7810&lt;&gt;"",VLOOKUP(A7810,'Ket qua do'!$B$5:$CE$50000,2,TRUE),"")</f>
        <v>#N/A</v>
      </c>
      <c r="C7810" s="19" t="e">
        <f>IF(A7810&lt;&gt;"",VLOOKUP(B7810,'Ket qua do'!$C$5:$AP$50000,$C$3,TRUE)*SQRT(3)*$C$11,"")</f>
        <v>#N/A</v>
      </c>
      <c r="D7810" s="21" t="e">
        <f>IF(A7810&lt;&gt;"",VLOOKUP(B7810,'Ket qua do'!$C$5:$AP$50000,$D$3,TRUE),"")</f>
        <v>#N/A</v>
      </c>
      <c r="E7810" s="21" t="e">
        <f>IF(A7810&lt;&gt;"",VLOOKUP(B7810,'Ket qua do'!$C$5:$AP$50000,$E$3,TRUE)*$C$12,"")</f>
        <v>#N/A</v>
      </c>
      <c r="F7810" s="21" t="e">
        <f>IF(A7810&lt;&gt;"",VLOOKUP(B7810,'Ket qua do'!$C$5:$AP$50000,$F$3,TRUE),"")</f>
        <v>#N/A</v>
      </c>
      <c r="G7810" s="21" t="e">
        <f>IF(A7810&lt;&gt;"",VLOOKUP(B7810,'Ket qua do'!$C$5:$AP$50000,$G$3,TRUE),"")</f>
        <v>#N/A</v>
      </c>
      <c r="H7810" s="21" t="e">
        <f>IF(A7810&lt;&gt;"",VLOOKUP(B7810,'Ket qua do'!$C$5:$AP$50000,$H$3,TRUE),"")</f>
        <v>#N/A</v>
      </c>
      <c r="I7810" s="21" t="e">
        <f>IF(A7810&lt;&gt;"",VLOOKUP(B7810,'Ket qua do'!$C$5:$AP$50000,$I$3,TRUE)*$E$9/1000,"")</f>
        <v>#N/A</v>
      </c>
      <c r="J7810" s="21" t="e">
        <f>IF(A7810&lt;&gt;"",VLOOKUP(B7810,'Ket qua do'!$C$5:$AP$50000,$J$3,TRUE)*$E$9/1000,"")</f>
        <v>#N/A</v>
      </c>
      <c r="K7810" s="21" t="e">
        <f>IF(A7810&lt;&gt;"",VLOOKUP(B7810,'Ket qua do'!$C$5:$AP$50000,$K$3,TRUE)*$E$9/1000,"")</f>
        <v>#N/A</v>
      </c>
      <c r="L7810" s="21" t="e">
        <f>IF(A7810&lt;&gt;"",VLOOKUP(B7810,'Ket qua do'!$C$5:$AP$50000,$L$3,TRUE),"")</f>
        <v>#N/A</v>
      </c>
    </row>
    <row r="7811" spans="1:12" x14ac:dyDescent="0.25">
      <c r="A7811" t="e">
        <f t="shared" si="127"/>
        <v>#N/A</v>
      </c>
      <c r="B7811" s="1" t="e">
        <f>IF(A7811&lt;&gt;"",VLOOKUP(A7811,'Ket qua do'!$B$5:$CE$50000,2,TRUE),"")</f>
        <v>#N/A</v>
      </c>
      <c r="C7811" s="19" t="e">
        <f>IF(A7811&lt;&gt;"",VLOOKUP(B7811,'Ket qua do'!$C$5:$AP$50000,$C$3,TRUE)*SQRT(3)*$C$11,"")</f>
        <v>#N/A</v>
      </c>
      <c r="D7811" s="21" t="e">
        <f>IF(A7811&lt;&gt;"",VLOOKUP(B7811,'Ket qua do'!$C$5:$AP$50000,$D$3,TRUE),"")</f>
        <v>#N/A</v>
      </c>
      <c r="E7811" s="21" t="e">
        <f>IF(A7811&lt;&gt;"",VLOOKUP(B7811,'Ket qua do'!$C$5:$AP$50000,$E$3,TRUE)*$C$12,"")</f>
        <v>#N/A</v>
      </c>
      <c r="F7811" s="21" t="e">
        <f>IF(A7811&lt;&gt;"",VLOOKUP(B7811,'Ket qua do'!$C$5:$AP$50000,$F$3,TRUE),"")</f>
        <v>#N/A</v>
      </c>
      <c r="G7811" s="21" t="e">
        <f>IF(A7811&lt;&gt;"",VLOOKUP(B7811,'Ket qua do'!$C$5:$AP$50000,$G$3,TRUE),"")</f>
        <v>#N/A</v>
      </c>
      <c r="H7811" s="21" t="e">
        <f>IF(A7811&lt;&gt;"",VLOOKUP(B7811,'Ket qua do'!$C$5:$AP$50000,$H$3,TRUE),"")</f>
        <v>#N/A</v>
      </c>
      <c r="I7811" s="21" t="e">
        <f>IF(A7811&lt;&gt;"",VLOOKUP(B7811,'Ket qua do'!$C$5:$AP$50000,$I$3,TRUE)*$E$9/1000,"")</f>
        <v>#N/A</v>
      </c>
      <c r="J7811" s="21" t="e">
        <f>IF(A7811&lt;&gt;"",VLOOKUP(B7811,'Ket qua do'!$C$5:$AP$50000,$J$3,TRUE)*$E$9/1000,"")</f>
        <v>#N/A</v>
      </c>
      <c r="K7811" s="21" t="e">
        <f>IF(A7811&lt;&gt;"",VLOOKUP(B7811,'Ket qua do'!$C$5:$AP$50000,$K$3,TRUE)*$E$9/1000,"")</f>
        <v>#N/A</v>
      </c>
      <c r="L7811" s="21" t="e">
        <f>IF(A7811&lt;&gt;"",VLOOKUP(B7811,'Ket qua do'!$C$5:$AP$50000,$L$3,TRUE),"")</f>
        <v>#N/A</v>
      </c>
    </row>
    <row r="7812" spans="1:12" x14ac:dyDescent="0.25">
      <c r="A7812" t="e">
        <f t="shared" si="127"/>
        <v>#N/A</v>
      </c>
      <c r="B7812" s="1" t="e">
        <f>IF(A7812&lt;&gt;"",VLOOKUP(A7812,'Ket qua do'!$B$5:$CE$50000,2,TRUE),"")</f>
        <v>#N/A</v>
      </c>
      <c r="C7812" s="19" t="e">
        <f>IF(A7812&lt;&gt;"",VLOOKUP(B7812,'Ket qua do'!$C$5:$AP$50000,$C$3,TRUE)*SQRT(3)*$C$11,"")</f>
        <v>#N/A</v>
      </c>
      <c r="D7812" s="21" t="e">
        <f>IF(A7812&lt;&gt;"",VLOOKUP(B7812,'Ket qua do'!$C$5:$AP$50000,$D$3,TRUE),"")</f>
        <v>#N/A</v>
      </c>
      <c r="E7812" s="21" t="e">
        <f>IF(A7812&lt;&gt;"",VLOOKUP(B7812,'Ket qua do'!$C$5:$AP$50000,$E$3,TRUE)*$C$12,"")</f>
        <v>#N/A</v>
      </c>
      <c r="F7812" s="21" t="e">
        <f>IF(A7812&lt;&gt;"",VLOOKUP(B7812,'Ket qua do'!$C$5:$AP$50000,$F$3,TRUE),"")</f>
        <v>#N/A</v>
      </c>
      <c r="G7812" s="21" t="e">
        <f>IF(A7812&lt;&gt;"",VLOOKUP(B7812,'Ket qua do'!$C$5:$AP$50000,$G$3,TRUE),"")</f>
        <v>#N/A</v>
      </c>
      <c r="H7812" s="21" t="e">
        <f>IF(A7812&lt;&gt;"",VLOOKUP(B7812,'Ket qua do'!$C$5:$AP$50000,$H$3,TRUE),"")</f>
        <v>#N/A</v>
      </c>
      <c r="I7812" s="21" t="e">
        <f>IF(A7812&lt;&gt;"",VLOOKUP(B7812,'Ket qua do'!$C$5:$AP$50000,$I$3,TRUE)*$E$9/1000,"")</f>
        <v>#N/A</v>
      </c>
      <c r="J7812" s="21" t="e">
        <f>IF(A7812&lt;&gt;"",VLOOKUP(B7812,'Ket qua do'!$C$5:$AP$50000,$J$3,TRUE)*$E$9/1000,"")</f>
        <v>#N/A</v>
      </c>
      <c r="K7812" s="21" t="e">
        <f>IF(A7812&lt;&gt;"",VLOOKUP(B7812,'Ket qua do'!$C$5:$AP$50000,$K$3,TRUE)*$E$9/1000,"")</f>
        <v>#N/A</v>
      </c>
      <c r="L7812" s="21" t="e">
        <f>IF(A7812&lt;&gt;"",VLOOKUP(B7812,'Ket qua do'!$C$5:$AP$50000,$L$3,TRUE),"")</f>
        <v>#N/A</v>
      </c>
    </row>
    <row r="7813" spans="1:12" x14ac:dyDescent="0.25">
      <c r="A7813" t="e">
        <f t="shared" si="127"/>
        <v>#N/A</v>
      </c>
      <c r="B7813" s="1" t="e">
        <f>IF(A7813&lt;&gt;"",VLOOKUP(A7813,'Ket qua do'!$B$5:$CE$50000,2,TRUE),"")</f>
        <v>#N/A</v>
      </c>
      <c r="C7813" s="19" t="e">
        <f>IF(A7813&lt;&gt;"",VLOOKUP(B7813,'Ket qua do'!$C$5:$AP$50000,$C$3,TRUE)*SQRT(3)*$C$11,"")</f>
        <v>#N/A</v>
      </c>
      <c r="D7813" s="21" t="e">
        <f>IF(A7813&lt;&gt;"",VLOOKUP(B7813,'Ket qua do'!$C$5:$AP$50000,$D$3,TRUE),"")</f>
        <v>#N/A</v>
      </c>
      <c r="E7813" s="21" t="e">
        <f>IF(A7813&lt;&gt;"",VLOOKUP(B7813,'Ket qua do'!$C$5:$AP$50000,$E$3,TRUE)*$C$12,"")</f>
        <v>#N/A</v>
      </c>
      <c r="F7813" s="21" t="e">
        <f>IF(A7813&lt;&gt;"",VLOOKUP(B7813,'Ket qua do'!$C$5:$AP$50000,$F$3,TRUE),"")</f>
        <v>#N/A</v>
      </c>
      <c r="G7813" s="21" t="e">
        <f>IF(A7813&lt;&gt;"",VLOOKUP(B7813,'Ket qua do'!$C$5:$AP$50000,$G$3,TRUE),"")</f>
        <v>#N/A</v>
      </c>
      <c r="H7813" s="21" t="e">
        <f>IF(A7813&lt;&gt;"",VLOOKUP(B7813,'Ket qua do'!$C$5:$AP$50000,$H$3,TRUE),"")</f>
        <v>#N/A</v>
      </c>
      <c r="I7813" s="21" t="e">
        <f>IF(A7813&lt;&gt;"",VLOOKUP(B7813,'Ket qua do'!$C$5:$AP$50000,$I$3,TRUE)*$E$9/1000,"")</f>
        <v>#N/A</v>
      </c>
      <c r="J7813" s="21" t="e">
        <f>IF(A7813&lt;&gt;"",VLOOKUP(B7813,'Ket qua do'!$C$5:$AP$50000,$J$3,TRUE)*$E$9/1000,"")</f>
        <v>#N/A</v>
      </c>
      <c r="K7813" s="21" t="e">
        <f>IF(A7813&lt;&gt;"",VLOOKUP(B7813,'Ket qua do'!$C$5:$AP$50000,$K$3,TRUE)*$E$9/1000,"")</f>
        <v>#N/A</v>
      </c>
      <c r="L7813" s="21" t="e">
        <f>IF(A7813&lt;&gt;"",VLOOKUP(B7813,'Ket qua do'!$C$5:$AP$50000,$L$3,TRUE),"")</f>
        <v>#N/A</v>
      </c>
    </row>
    <row r="7814" spans="1:12" x14ac:dyDescent="0.25">
      <c r="A7814" t="e">
        <f t="shared" si="127"/>
        <v>#N/A</v>
      </c>
      <c r="B7814" s="1" t="e">
        <f>IF(A7814&lt;&gt;"",VLOOKUP(A7814,'Ket qua do'!$B$5:$CE$50000,2,TRUE),"")</f>
        <v>#N/A</v>
      </c>
      <c r="C7814" s="19" t="e">
        <f>IF(A7814&lt;&gt;"",VLOOKUP(B7814,'Ket qua do'!$C$5:$AP$50000,$C$3,TRUE)*SQRT(3)*$C$11,"")</f>
        <v>#N/A</v>
      </c>
      <c r="D7814" s="21" t="e">
        <f>IF(A7814&lt;&gt;"",VLOOKUP(B7814,'Ket qua do'!$C$5:$AP$50000,$D$3,TRUE),"")</f>
        <v>#N/A</v>
      </c>
      <c r="E7814" s="21" t="e">
        <f>IF(A7814&lt;&gt;"",VLOOKUP(B7814,'Ket qua do'!$C$5:$AP$50000,$E$3,TRUE)*$C$12,"")</f>
        <v>#N/A</v>
      </c>
      <c r="F7814" s="21" t="e">
        <f>IF(A7814&lt;&gt;"",VLOOKUP(B7814,'Ket qua do'!$C$5:$AP$50000,$F$3,TRUE),"")</f>
        <v>#N/A</v>
      </c>
      <c r="G7814" s="21" t="e">
        <f>IF(A7814&lt;&gt;"",VLOOKUP(B7814,'Ket qua do'!$C$5:$AP$50000,$G$3,TRUE),"")</f>
        <v>#N/A</v>
      </c>
      <c r="H7814" s="21" t="e">
        <f>IF(A7814&lt;&gt;"",VLOOKUP(B7814,'Ket qua do'!$C$5:$AP$50000,$H$3,TRUE),"")</f>
        <v>#N/A</v>
      </c>
      <c r="I7814" s="21" t="e">
        <f>IF(A7814&lt;&gt;"",VLOOKUP(B7814,'Ket qua do'!$C$5:$AP$50000,$I$3,TRUE)*$E$9/1000,"")</f>
        <v>#N/A</v>
      </c>
      <c r="J7814" s="21" t="e">
        <f>IF(A7814&lt;&gt;"",VLOOKUP(B7814,'Ket qua do'!$C$5:$AP$50000,$J$3,TRUE)*$E$9/1000,"")</f>
        <v>#N/A</v>
      </c>
      <c r="K7814" s="21" t="e">
        <f>IF(A7814&lt;&gt;"",VLOOKUP(B7814,'Ket qua do'!$C$5:$AP$50000,$K$3,TRUE)*$E$9/1000,"")</f>
        <v>#N/A</v>
      </c>
      <c r="L7814" s="21" t="e">
        <f>IF(A7814&lt;&gt;"",VLOOKUP(B7814,'Ket qua do'!$C$5:$AP$50000,$L$3,TRUE),"")</f>
        <v>#N/A</v>
      </c>
    </row>
    <row r="7815" spans="1:12" x14ac:dyDescent="0.25">
      <c r="A7815" t="e">
        <f t="shared" si="127"/>
        <v>#N/A</v>
      </c>
      <c r="B7815" s="1" t="e">
        <f>IF(A7815&lt;&gt;"",VLOOKUP(A7815,'Ket qua do'!$B$5:$CE$50000,2,TRUE),"")</f>
        <v>#N/A</v>
      </c>
      <c r="C7815" s="19" t="e">
        <f>IF(A7815&lt;&gt;"",VLOOKUP(B7815,'Ket qua do'!$C$5:$AP$50000,$C$3,TRUE)*SQRT(3)*$C$11,"")</f>
        <v>#N/A</v>
      </c>
      <c r="D7815" s="21" t="e">
        <f>IF(A7815&lt;&gt;"",VLOOKUP(B7815,'Ket qua do'!$C$5:$AP$50000,$D$3,TRUE),"")</f>
        <v>#N/A</v>
      </c>
      <c r="E7815" s="21" t="e">
        <f>IF(A7815&lt;&gt;"",VLOOKUP(B7815,'Ket qua do'!$C$5:$AP$50000,$E$3,TRUE)*$C$12,"")</f>
        <v>#N/A</v>
      </c>
      <c r="F7815" s="21" t="e">
        <f>IF(A7815&lt;&gt;"",VLOOKUP(B7815,'Ket qua do'!$C$5:$AP$50000,$F$3,TRUE),"")</f>
        <v>#N/A</v>
      </c>
      <c r="G7815" s="21" t="e">
        <f>IF(A7815&lt;&gt;"",VLOOKUP(B7815,'Ket qua do'!$C$5:$AP$50000,$G$3,TRUE),"")</f>
        <v>#N/A</v>
      </c>
      <c r="H7815" s="21" t="e">
        <f>IF(A7815&lt;&gt;"",VLOOKUP(B7815,'Ket qua do'!$C$5:$AP$50000,$H$3,TRUE),"")</f>
        <v>#N/A</v>
      </c>
      <c r="I7815" s="21" t="e">
        <f>IF(A7815&lt;&gt;"",VLOOKUP(B7815,'Ket qua do'!$C$5:$AP$50000,$I$3,TRUE)*$E$9/1000,"")</f>
        <v>#N/A</v>
      </c>
      <c r="J7815" s="21" t="e">
        <f>IF(A7815&lt;&gt;"",VLOOKUP(B7815,'Ket qua do'!$C$5:$AP$50000,$J$3,TRUE)*$E$9/1000,"")</f>
        <v>#N/A</v>
      </c>
      <c r="K7815" s="21" t="e">
        <f>IF(A7815&lt;&gt;"",VLOOKUP(B7815,'Ket qua do'!$C$5:$AP$50000,$K$3,TRUE)*$E$9/1000,"")</f>
        <v>#N/A</v>
      </c>
      <c r="L7815" s="21" t="e">
        <f>IF(A7815&lt;&gt;"",VLOOKUP(B7815,'Ket qua do'!$C$5:$AP$50000,$L$3,TRUE),"")</f>
        <v>#N/A</v>
      </c>
    </row>
    <row r="7816" spans="1:12" x14ac:dyDescent="0.25">
      <c r="A7816" t="e">
        <f t="shared" si="127"/>
        <v>#N/A</v>
      </c>
      <c r="B7816" s="1" t="e">
        <f>IF(A7816&lt;&gt;"",VLOOKUP(A7816,'Ket qua do'!$B$5:$CE$50000,2,TRUE),"")</f>
        <v>#N/A</v>
      </c>
      <c r="C7816" s="19" t="e">
        <f>IF(A7816&lt;&gt;"",VLOOKUP(B7816,'Ket qua do'!$C$5:$AP$50000,$C$3,TRUE)*SQRT(3)*$C$11,"")</f>
        <v>#N/A</v>
      </c>
      <c r="D7816" s="21" t="e">
        <f>IF(A7816&lt;&gt;"",VLOOKUP(B7816,'Ket qua do'!$C$5:$AP$50000,$D$3,TRUE),"")</f>
        <v>#N/A</v>
      </c>
      <c r="E7816" s="21" t="e">
        <f>IF(A7816&lt;&gt;"",VLOOKUP(B7816,'Ket qua do'!$C$5:$AP$50000,$E$3,TRUE)*$C$12,"")</f>
        <v>#N/A</v>
      </c>
      <c r="F7816" s="21" t="e">
        <f>IF(A7816&lt;&gt;"",VLOOKUP(B7816,'Ket qua do'!$C$5:$AP$50000,$F$3,TRUE),"")</f>
        <v>#N/A</v>
      </c>
      <c r="G7816" s="21" t="e">
        <f>IF(A7816&lt;&gt;"",VLOOKUP(B7816,'Ket qua do'!$C$5:$AP$50000,$G$3,TRUE),"")</f>
        <v>#N/A</v>
      </c>
      <c r="H7816" s="21" t="e">
        <f>IF(A7816&lt;&gt;"",VLOOKUP(B7816,'Ket qua do'!$C$5:$AP$50000,$H$3,TRUE),"")</f>
        <v>#N/A</v>
      </c>
      <c r="I7816" s="21" t="e">
        <f>IF(A7816&lt;&gt;"",VLOOKUP(B7816,'Ket qua do'!$C$5:$AP$50000,$I$3,TRUE)*$E$9/1000,"")</f>
        <v>#N/A</v>
      </c>
      <c r="J7816" s="21" t="e">
        <f>IF(A7816&lt;&gt;"",VLOOKUP(B7816,'Ket qua do'!$C$5:$AP$50000,$J$3,TRUE)*$E$9/1000,"")</f>
        <v>#N/A</v>
      </c>
      <c r="K7816" s="21" t="e">
        <f>IF(A7816&lt;&gt;"",VLOOKUP(B7816,'Ket qua do'!$C$5:$AP$50000,$K$3,TRUE)*$E$9/1000,"")</f>
        <v>#N/A</v>
      </c>
      <c r="L7816" s="21" t="e">
        <f>IF(A7816&lt;&gt;"",VLOOKUP(B7816,'Ket qua do'!$C$5:$AP$50000,$L$3,TRUE),"")</f>
        <v>#N/A</v>
      </c>
    </row>
    <row r="7817" spans="1:12" x14ac:dyDescent="0.25">
      <c r="A7817" t="e">
        <f t="shared" si="127"/>
        <v>#N/A</v>
      </c>
      <c r="B7817" s="1" t="e">
        <f>IF(A7817&lt;&gt;"",VLOOKUP(A7817,'Ket qua do'!$B$5:$CE$50000,2,TRUE),"")</f>
        <v>#N/A</v>
      </c>
      <c r="C7817" s="19" t="e">
        <f>IF(A7817&lt;&gt;"",VLOOKUP(B7817,'Ket qua do'!$C$5:$AP$50000,$C$3,TRUE)*SQRT(3)*$C$11,"")</f>
        <v>#N/A</v>
      </c>
      <c r="D7817" s="21" t="e">
        <f>IF(A7817&lt;&gt;"",VLOOKUP(B7817,'Ket qua do'!$C$5:$AP$50000,$D$3,TRUE),"")</f>
        <v>#N/A</v>
      </c>
      <c r="E7817" s="21" t="e">
        <f>IF(A7817&lt;&gt;"",VLOOKUP(B7817,'Ket qua do'!$C$5:$AP$50000,$E$3,TRUE)*$C$12,"")</f>
        <v>#N/A</v>
      </c>
      <c r="F7817" s="21" t="e">
        <f>IF(A7817&lt;&gt;"",VLOOKUP(B7817,'Ket qua do'!$C$5:$AP$50000,$F$3,TRUE),"")</f>
        <v>#N/A</v>
      </c>
      <c r="G7817" s="21" t="e">
        <f>IF(A7817&lt;&gt;"",VLOOKUP(B7817,'Ket qua do'!$C$5:$AP$50000,$G$3,TRUE),"")</f>
        <v>#N/A</v>
      </c>
      <c r="H7817" s="21" t="e">
        <f>IF(A7817&lt;&gt;"",VLOOKUP(B7817,'Ket qua do'!$C$5:$AP$50000,$H$3,TRUE),"")</f>
        <v>#N/A</v>
      </c>
      <c r="I7817" s="21" t="e">
        <f>IF(A7817&lt;&gt;"",VLOOKUP(B7817,'Ket qua do'!$C$5:$AP$50000,$I$3,TRUE)*$E$9/1000,"")</f>
        <v>#N/A</v>
      </c>
      <c r="J7817" s="21" t="e">
        <f>IF(A7817&lt;&gt;"",VLOOKUP(B7817,'Ket qua do'!$C$5:$AP$50000,$J$3,TRUE)*$E$9/1000,"")</f>
        <v>#N/A</v>
      </c>
      <c r="K7817" s="21" t="e">
        <f>IF(A7817&lt;&gt;"",VLOOKUP(B7817,'Ket qua do'!$C$5:$AP$50000,$K$3,TRUE)*$E$9/1000,"")</f>
        <v>#N/A</v>
      </c>
      <c r="L7817" s="21" t="e">
        <f>IF(A7817&lt;&gt;"",VLOOKUP(B7817,'Ket qua do'!$C$5:$AP$50000,$L$3,TRUE),"")</f>
        <v>#N/A</v>
      </c>
    </row>
    <row r="7818" spans="1:12" x14ac:dyDescent="0.25">
      <c r="A7818" t="e">
        <f t="shared" si="127"/>
        <v>#N/A</v>
      </c>
      <c r="B7818" s="1" t="e">
        <f>IF(A7818&lt;&gt;"",VLOOKUP(A7818,'Ket qua do'!$B$5:$CE$50000,2,TRUE),"")</f>
        <v>#N/A</v>
      </c>
      <c r="C7818" s="19" t="e">
        <f>IF(A7818&lt;&gt;"",VLOOKUP(B7818,'Ket qua do'!$C$5:$AP$50000,$C$3,TRUE)*SQRT(3)*$C$11,"")</f>
        <v>#N/A</v>
      </c>
      <c r="D7818" s="21" t="e">
        <f>IF(A7818&lt;&gt;"",VLOOKUP(B7818,'Ket qua do'!$C$5:$AP$50000,$D$3,TRUE),"")</f>
        <v>#N/A</v>
      </c>
      <c r="E7818" s="21" t="e">
        <f>IF(A7818&lt;&gt;"",VLOOKUP(B7818,'Ket qua do'!$C$5:$AP$50000,$E$3,TRUE)*$C$12,"")</f>
        <v>#N/A</v>
      </c>
      <c r="F7818" s="21" t="e">
        <f>IF(A7818&lt;&gt;"",VLOOKUP(B7818,'Ket qua do'!$C$5:$AP$50000,$F$3,TRUE),"")</f>
        <v>#N/A</v>
      </c>
      <c r="G7818" s="21" t="e">
        <f>IF(A7818&lt;&gt;"",VLOOKUP(B7818,'Ket qua do'!$C$5:$AP$50000,$G$3,TRUE),"")</f>
        <v>#N/A</v>
      </c>
      <c r="H7818" s="21" t="e">
        <f>IF(A7818&lt;&gt;"",VLOOKUP(B7818,'Ket qua do'!$C$5:$AP$50000,$H$3,TRUE),"")</f>
        <v>#N/A</v>
      </c>
      <c r="I7818" s="21" t="e">
        <f>IF(A7818&lt;&gt;"",VLOOKUP(B7818,'Ket qua do'!$C$5:$AP$50000,$I$3,TRUE)*$E$9/1000,"")</f>
        <v>#N/A</v>
      </c>
      <c r="J7818" s="21" t="e">
        <f>IF(A7818&lt;&gt;"",VLOOKUP(B7818,'Ket qua do'!$C$5:$AP$50000,$J$3,TRUE)*$E$9/1000,"")</f>
        <v>#N/A</v>
      </c>
      <c r="K7818" s="21" t="e">
        <f>IF(A7818&lt;&gt;"",VLOOKUP(B7818,'Ket qua do'!$C$5:$AP$50000,$K$3,TRUE)*$E$9/1000,"")</f>
        <v>#N/A</v>
      </c>
      <c r="L7818" s="21" t="e">
        <f>IF(A7818&lt;&gt;"",VLOOKUP(B7818,'Ket qua do'!$C$5:$AP$50000,$L$3,TRUE),"")</f>
        <v>#N/A</v>
      </c>
    </row>
    <row r="7819" spans="1:12" x14ac:dyDescent="0.25">
      <c r="A7819" t="e">
        <f t="shared" si="127"/>
        <v>#N/A</v>
      </c>
      <c r="B7819" s="1" t="e">
        <f>IF(A7819&lt;&gt;"",VLOOKUP(A7819,'Ket qua do'!$B$5:$CE$50000,2,TRUE),"")</f>
        <v>#N/A</v>
      </c>
      <c r="C7819" s="19" t="e">
        <f>IF(A7819&lt;&gt;"",VLOOKUP(B7819,'Ket qua do'!$C$5:$AP$50000,$C$3,TRUE)*SQRT(3)*$C$11,"")</f>
        <v>#N/A</v>
      </c>
      <c r="D7819" s="21" t="e">
        <f>IF(A7819&lt;&gt;"",VLOOKUP(B7819,'Ket qua do'!$C$5:$AP$50000,$D$3,TRUE),"")</f>
        <v>#N/A</v>
      </c>
      <c r="E7819" s="21" t="e">
        <f>IF(A7819&lt;&gt;"",VLOOKUP(B7819,'Ket qua do'!$C$5:$AP$50000,$E$3,TRUE)*$C$12,"")</f>
        <v>#N/A</v>
      </c>
      <c r="F7819" s="21" t="e">
        <f>IF(A7819&lt;&gt;"",VLOOKUP(B7819,'Ket qua do'!$C$5:$AP$50000,$F$3,TRUE),"")</f>
        <v>#N/A</v>
      </c>
      <c r="G7819" s="21" t="e">
        <f>IF(A7819&lt;&gt;"",VLOOKUP(B7819,'Ket qua do'!$C$5:$AP$50000,$G$3,TRUE),"")</f>
        <v>#N/A</v>
      </c>
      <c r="H7819" s="21" t="e">
        <f>IF(A7819&lt;&gt;"",VLOOKUP(B7819,'Ket qua do'!$C$5:$AP$50000,$H$3,TRUE),"")</f>
        <v>#N/A</v>
      </c>
      <c r="I7819" s="21" t="e">
        <f>IF(A7819&lt;&gt;"",VLOOKUP(B7819,'Ket qua do'!$C$5:$AP$50000,$I$3,TRUE)*$E$9/1000,"")</f>
        <v>#N/A</v>
      </c>
      <c r="J7819" s="21" t="e">
        <f>IF(A7819&lt;&gt;"",VLOOKUP(B7819,'Ket qua do'!$C$5:$AP$50000,$J$3,TRUE)*$E$9/1000,"")</f>
        <v>#N/A</v>
      </c>
      <c r="K7819" s="21" t="e">
        <f>IF(A7819&lt;&gt;"",VLOOKUP(B7819,'Ket qua do'!$C$5:$AP$50000,$K$3,TRUE)*$E$9/1000,"")</f>
        <v>#N/A</v>
      </c>
      <c r="L7819" s="21" t="e">
        <f>IF(A7819&lt;&gt;"",VLOOKUP(B7819,'Ket qua do'!$C$5:$AP$50000,$L$3,TRUE),"")</f>
        <v>#N/A</v>
      </c>
    </row>
    <row r="7820" spans="1:12" x14ac:dyDescent="0.25">
      <c r="A7820" t="e">
        <f t="shared" si="127"/>
        <v>#N/A</v>
      </c>
      <c r="B7820" s="1" t="e">
        <f>IF(A7820&lt;&gt;"",VLOOKUP(A7820,'Ket qua do'!$B$5:$CE$50000,2,TRUE),"")</f>
        <v>#N/A</v>
      </c>
      <c r="C7820" s="19" t="e">
        <f>IF(A7820&lt;&gt;"",VLOOKUP(B7820,'Ket qua do'!$C$5:$AP$50000,$C$3,TRUE)*SQRT(3)*$C$11,"")</f>
        <v>#N/A</v>
      </c>
      <c r="D7820" s="21" t="e">
        <f>IF(A7820&lt;&gt;"",VLOOKUP(B7820,'Ket qua do'!$C$5:$AP$50000,$D$3,TRUE),"")</f>
        <v>#N/A</v>
      </c>
      <c r="E7820" s="21" t="e">
        <f>IF(A7820&lt;&gt;"",VLOOKUP(B7820,'Ket qua do'!$C$5:$AP$50000,$E$3,TRUE)*$C$12,"")</f>
        <v>#N/A</v>
      </c>
      <c r="F7820" s="21" t="e">
        <f>IF(A7820&lt;&gt;"",VLOOKUP(B7820,'Ket qua do'!$C$5:$AP$50000,$F$3,TRUE),"")</f>
        <v>#N/A</v>
      </c>
      <c r="G7820" s="21" t="e">
        <f>IF(A7820&lt;&gt;"",VLOOKUP(B7820,'Ket qua do'!$C$5:$AP$50000,$G$3,TRUE),"")</f>
        <v>#N/A</v>
      </c>
      <c r="H7820" s="21" t="e">
        <f>IF(A7820&lt;&gt;"",VLOOKUP(B7820,'Ket qua do'!$C$5:$AP$50000,$H$3,TRUE),"")</f>
        <v>#N/A</v>
      </c>
      <c r="I7820" s="21" t="e">
        <f>IF(A7820&lt;&gt;"",VLOOKUP(B7820,'Ket qua do'!$C$5:$AP$50000,$I$3,TRUE)*$E$9/1000,"")</f>
        <v>#N/A</v>
      </c>
      <c r="J7820" s="21" t="e">
        <f>IF(A7820&lt;&gt;"",VLOOKUP(B7820,'Ket qua do'!$C$5:$AP$50000,$J$3,TRUE)*$E$9/1000,"")</f>
        <v>#N/A</v>
      </c>
      <c r="K7820" s="21" t="e">
        <f>IF(A7820&lt;&gt;"",VLOOKUP(B7820,'Ket qua do'!$C$5:$AP$50000,$K$3,TRUE)*$E$9/1000,"")</f>
        <v>#N/A</v>
      </c>
      <c r="L7820" s="21" t="e">
        <f>IF(A7820&lt;&gt;"",VLOOKUP(B7820,'Ket qua do'!$C$5:$AP$50000,$L$3,TRUE),"")</f>
        <v>#N/A</v>
      </c>
    </row>
    <row r="7821" spans="1:12" x14ac:dyDescent="0.25">
      <c r="A7821" t="e">
        <f t="shared" si="127"/>
        <v>#N/A</v>
      </c>
      <c r="B7821" s="1" t="e">
        <f>IF(A7821&lt;&gt;"",VLOOKUP(A7821,'Ket qua do'!$B$5:$CE$50000,2,TRUE),"")</f>
        <v>#N/A</v>
      </c>
      <c r="C7821" s="19" t="e">
        <f>IF(A7821&lt;&gt;"",VLOOKUP(B7821,'Ket qua do'!$C$5:$AP$50000,$C$3,TRUE)*SQRT(3)*$C$11,"")</f>
        <v>#N/A</v>
      </c>
      <c r="D7821" s="21" t="e">
        <f>IF(A7821&lt;&gt;"",VLOOKUP(B7821,'Ket qua do'!$C$5:$AP$50000,$D$3,TRUE),"")</f>
        <v>#N/A</v>
      </c>
      <c r="E7821" s="21" t="e">
        <f>IF(A7821&lt;&gt;"",VLOOKUP(B7821,'Ket qua do'!$C$5:$AP$50000,$E$3,TRUE)*$C$12,"")</f>
        <v>#N/A</v>
      </c>
      <c r="F7821" s="21" t="e">
        <f>IF(A7821&lt;&gt;"",VLOOKUP(B7821,'Ket qua do'!$C$5:$AP$50000,$F$3,TRUE),"")</f>
        <v>#N/A</v>
      </c>
      <c r="G7821" s="21" t="e">
        <f>IF(A7821&lt;&gt;"",VLOOKUP(B7821,'Ket qua do'!$C$5:$AP$50000,$G$3,TRUE),"")</f>
        <v>#N/A</v>
      </c>
      <c r="H7821" s="21" t="e">
        <f>IF(A7821&lt;&gt;"",VLOOKUP(B7821,'Ket qua do'!$C$5:$AP$50000,$H$3,TRUE),"")</f>
        <v>#N/A</v>
      </c>
      <c r="I7821" s="21" t="e">
        <f>IF(A7821&lt;&gt;"",VLOOKUP(B7821,'Ket qua do'!$C$5:$AP$50000,$I$3,TRUE)*$E$9/1000,"")</f>
        <v>#N/A</v>
      </c>
      <c r="J7821" s="21" t="e">
        <f>IF(A7821&lt;&gt;"",VLOOKUP(B7821,'Ket qua do'!$C$5:$AP$50000,$J$3,TRUE)*$E$9/1000,"")</f>
        <v>#N/A</v>
      </c>
      <c r="K7821" s="21" t="e">
        <f>IF(A7821&lt;&gt;"",VLOOKUP(B7821,'Ket qua do'!$C$5:$AP$50000,$K$3,TRUE)*$E$9/1000,"")</f>
        <v>#N/A</v>
      </c>
      <c r="L7821" s="21" t="e">
        <f>IF(A7821&lt;&gt;"",VLOOKUP(B7821,'Ket qua do'!$C$5:$AP$50000,$L$3,TRUE),"")</f>
        <v>#N/A</v>
      </c>
    </row>
    <row r="7822" spans="1:12" x14ac:dyDescent="0.25">
      <c r="A7822" t="e">
        <f t="shared" si="127"/>
        <v>#N/A</v>
      </c>
      <c r="B7822" s="1" t="e">
        <f>IF(A7822&lt;&gt;"",VLOOKUP(A7822,'Ket qua do'!$B$5:$CE$50000,2,TRUE),"")</f>
        <v>#N/A</v>
      </c>
      <c r="C7822" s="19" t="e">
        <f>IF(A7822&lt;&gt;"",VLOOKUP(B7822,'Ket qua do'!$C$5:$AP$50000,$C$3,TRUE)*SQRT(3)*$C$11,"")</f>
        <v>#N/A</v>
      </c>
      <c r="D7822" s="21" t="e">
        <f>IF(A7822&lt;&gt;"",VLOOKUP(B7822,'Ket qua do'!$C$5:$AP$50000,$D$3,TRUE),"")</f>
        <v>#N/A</v>
      </c>
      <c r="E7822" s="21" t="e">
        <f>IF(A7822&lt;&gt;"",VLOOKUP(B7822,'Ket qua do'!$C$5:$AP$50000,$E$3,TRUE)*$C$12,"")</f>
        <v>#N/A</v>
      </c>
      <c r="F7822" s="21" t="e">
        <f>IF(A7822&lt;&gt;"",VLOOKUP(B7822,'Ket qua do'!$C$5:$AP$50000,$F$3,TRUE),"")</f>
        <v>#N/A</v>
      </c>
      <c r="G7822" s="21" t="e">
        <f>IF(A7822&lt;&gt;"",VLOOKUP(B7822,'Ket qua do'!$C$5:$AP$50000,$G$3,TRUE),"")</f>
        <v>#N/A</v>
      </c>
      <c r="H7822" s="21" t="e">
        <f>IF(A7822&lt;&gt;"",VLOOKUP(B7822,'Ket qua do'!$C$5:$AP$50000,$H$3,TRUE),"")</f>
        <v>#N/A</v>
      </c>
      <c r="I7822" s="21" t="e">
        <f>IF(A7822&lt;&gt;"",VLOOKUP(B7822,'Ket qua do'!$C$5:$AP$50000,$I$3,TRUE)*$E$9/1000,"")</f>
        <v>#N/A</v>
      </c>
      <c r="J7822" s="21" t="e">
        <f>IF(A7822&lt;&gt;"",VLOOKUP(B7822,'Ket qua do'!$C$5:$AP$50000,$J$3,TRUE)*$E$9/1000,"")</f>
        <v>#N/A</v>
      </c>
      <c r="K7822" s="21" t="e">
        <f>IF(A7822&lt;&gt;"",VLOOKUP(B7822,'Ket qua do'!$C$5:$AP$50000,$K$3,TRUE)*$E$9/1000,"")</f>
        <v>#N/A</v>
      </c>
      <c r="L7822" s="21" t="e">
        <f>IF(A7822&lt;&gt;"",VLOOKUP(B7822,'Ket qua do'!$C$5:$AP$50000,$L$3,TRUE),"")</f>
        <v>#N/A</v>
      </c>
    </row>
    <row r="7823" spans="1:12" x14ac:dyDescent="0.25">
      <c r="A7823" t="e">
        <f t="shared" si="127"/>
        <v>#N/A</v>
      </c>
      <c r="B7823" s="1" t="e">
        <f>IF(A7823&lt;&gt;"",VLOOKUP(A7823,'Ket qua do'!$B$5:$CE$50000,2,TRUE),"")</f>
        <v>#N/A</v>
      </c>
      <c r="C7823" s="19" t="e">
        <f>IF(A7823&lt;&gt;"",VLOOKUP(B7823,'Ket qua do'!$C$5:$AP$50000,$C$3,TRUE)*SQRT(3)*$C$11,"")</f>
        <v>#N/A</v>
      </c>
      <c r="D7823" s="21" t="e">
        <f>IF(A7823&lt;&gt;"",VLOOKUP(B7823,'Ket qua do'!$C$5:$AP$50000,$D$3,TRUE),"")</f>
        <v>#N/A</v>
      </c>
      <c r="E7823" s="21" t="e">
        <f>IF(A7823&lt;&gt;"",VLOOKUP(B7823,'Ket qua do'!$C$5:$AP$50000,$E$3,TRUE)*$C$12,"")</f>
        <v>#N/A</v>
      </c>
      <c r="F7823" s="21" t="e">
        <f>IF(A7823&lt;&gt;"",VLOOKUP(B7823,'Ket qua do'!$C$5:$AP$50000,$F$3,TRUE),"")</f>
        <v>#N/A</v>
      </c>
      <c r="G7823" s="21" t="e">
        <f>IF(A7823&lt;&gt;"",VLOOKUP(B7823,'Ket qua do'!$C$5:$AP$50000,$G$3,TRUE),"")</f>
        <v>#N/A</v>
      </c>
      <c r="H7823" s="21" t="e">
        <f>IF(A7823&lt;&gt;"",VLOOKUP(B7823,'Ket qua do'!$C$5:$AP$50000,$H$3,TRUE),"")</f>
        <v>#N/A</v>
      </c>
      <c r="I7823" s="21" t="e">
        <f>IF(A7823&lt;&gt;"",VLOOKUP(B7823,'Ket qua do'!$C$5:$AP$50000,$I$3,TRUE)*$E$9/1000,"")</f>
        <v>#N/A</v>
      </c>
      <c r="J7823" s="21" t="e">
        <f>IF(A7823&lt;&gt;"",VLOOKUP(B7823,'Ket qua do'!$C$5:$AP$50000,$J$3,TRUE)*$E$9/1000,"")</f>
        <v>#N/A</v>
      </c>
      <c r="K7823" s="21" t="e">
        <f>IF(A7823&lt;&gt;"",VLOOKUP(B7823,'Ket qua do'!$C$5:$AP$50000,$K$3,TRUE)*$E$9/1000,"")</f>
        <v>#N/A</v>
      </c>
      <c r="L7823" s="21" t="e">
        <f>IF(A7823&lt;&gt;"",VLOOKUP(B7823,'Ket qua do'!$C$5:$AP$50000,$L$3,TRUE),"")</f>
        <v>#N/A</v>
      </c>
    </row>
    <row r="7824" spans="1:12" x14ac:dyDescent="0.25">
      <c r="A7824" t="e">
        <f t="shared" si="127"/>
        <v>#N/A</v>
      </c>
      <c r="B7824" s="1" t="e">
        <f>IF(A7824&lt;&gt;"",VLOOKUP(A7824,'Ket qua do'!$B$5:$CE$50000,2,TRUE),"")</f>
        <v>#N/A</v>
      </c>
      <c r="C7824" s="19" t="e">
        <f>IF(A7824&lt;&gt;"",VLOOKUP(B7824,'Ket qua do'!$C$5:$AP$50000,$C$3,TRUE)*SQRT(3)*$C$11,"")</f>
        <v>#N/A</v>
      </c>
      <c r="D7824" s="21" t="e">
        <f>IF(A7824&lt;&gt;"",VLOOKUP(B7824,'Ket qua do'!$C$5:$AP$50000,$D$3,TRUE),"")</f>
        <v>#N/A</v>
      </c>
      <c r="E7824" s="21" t="e">
        <f>IF(A7824&lt;&gt;"",VLOOKUP(B7824,'Ket qua do'!$C$5:$AP$50000,$E$3,TRUE)*$C$12,"")</f>
        <v>#N/A</v>
      </c>
      <c r="F7824" s="21" t="e">
        <f>IF(A7824&lt;&gt;"",VLOOKUP(B7824,'Ket qua do'!$C$5:$AP$50000,$F$3,TRUE),"")</f>
        <v>#N/A</v>
      </c>
      <c r="G7824" s="21" t="e">
        <f>IF(A7824&lt;&gt;"",VLOOKUP(B7824,'Ket qua do'!$C$5:$AP$50000,$G$3,TRUE),"")</f>
        <v>#N/A</v>
      </c>
      <c r="H7824" s="21" t="e">
        <f>IF(A7824&lt;&gt;"",VLOOKUP(B7824,'Ket qua do'!$C$5:$AP$50000,$H$3,TRUE),"")</f>
        <v>#N/A</v>
      </c>
      <c r="I7824" s="21" t="e">
        <f>IF(A7824&lt;&gt;"",VLOOKUP(B7824,'Ket qua do'!$C$5:$AP$50000,$I$3,TRUE)*$E$9/1000,"")</f>
        <v>#N/A</v>
      </c>
      <c r="J7824" s="21" t="e">
        <f>IF(A7824&lt;&gt;"",VLOOKUP(B7824,'Ket qua do'!$C$5:$AP$50000,$J$3,TRUE)*$E$9/1000,"")</f>
        <v>#N/A</v>
      </c>
      <c r="K7824" s="21" t="e">
        <f>IF(A7824&lt;&gt;"",VLOOKUP(B7824,'Ket qua do'!$C$5:$AP$50000,$K$3,TRUE)*$E$9/1000,"")</f>
        <v>#N/A</v>
      </c>
      <c r="L7824" s="21" t="e">
        <f>IF(A7824&lt;&gt;"",VLOOKUP(B7824,'Ket qua do'!$C$5:$AP$50000,$L$3,TRUE),"")</f>
        <v>#N/A</v>
      </c>
    </row>
    <row r="7825" spans="1:12" x14ac:dyDescent="0.25">
      <c r="A7825" t="e">
        <f t="shared" si="127"/>
        <v>#N/A</v>
      </c>
      <c r="B7825" s="1" t="e">
        <f>IF(A7825&lt;&gt;"",VLOOKUP(A7825,'Ket qua do'!$B$5:$CE$50000,2,TRUE),"")</f>
        <v>#N/A</v>
      </c>
      <c r="C7825" s="19" t="e">
        <f>IF(A7825&lt;&gt;"",VLOOKUP(B7825,'Ket qua do'!$C$5:$AP$50000,$C$3,TRUE)*SQRT(3)*$C$11,"")</f>
        <v>#N/A</v>
      </c>
      <c r="D7825" s="21" t="e">
        <f>IF(A7825&lt;&gt;"",VLOOKUP(B7825,'Ket qua do'!$C$5:$AP$50000,$D$3,TRUE),"")</f>
        <v>#N/A</v>
      </c>
      <c r="E7825" s="21" t="e">
        <f>IF(A7825&lt;&gt;"",VLOOKUP(B7825,'Ket qua do'!$C$5:$AP$50000,$E$3,TRUE)*$C$12,"")</f>
        <v>#N/A</v>
      </c>
      <c r="F7825" s="21" t="e">
        <f>IF(A7825&lt;&gt;"",VLOOKUP(B7825,'Ket qua do'!$C$5:$AP$50000,$F$3,TRUE),"")</f>
        <v>#N/A</v>
      </c>
      <c r="G7825" s="21" t="e">
        <f>IF(A7825&lt;&gt;"",VLOOKUP(B7825,'Ket qua do'!$C$5:$AP$50000,$G$3,TRUE),"")</f>
        <v>#N/A</v>
      </c>
      <c r="H7825" s="21" t="e">
        <f>IF(A7825&lt;&gt;"",VLOOKUP(B7825,'Ket qua do'!$C$5:$AP$50000,$H$3,TRUE),"")</f>
        <v>#N/A</v>
      </c>
      <c r="I7825" s="21" t="e">
        <f>IF(A7825&lt;&gt;"",VLOOKUP(B7825,'Ket qua do'!$C$5:$AP$50000,$I$3,TRUE)*$E$9/1000,"")</f>
        <v>#N/A</v>
      </c>
      <c r="J7825" s="21" t="e">
        <f>IF(A7825&lt;&gt;"",VLOOKUP(B7825,'Ket qua do'!$C$5:$AP$50000,$J$3,TRUE)*$E$9/1000,"")</f>
        <v>#N/A</v>
      </c>
      <c r="K7825" s="21" t="e">
        <f>IF(A7825&lt;&gt;"",VLOOKUP(B7825,'Ket qua do'!$C$5:$AP$50000,$K$3,TRUE)*$E$9/1000,"")</f>
        <v>#N/A</v>
      </c>
      <c r="L7825" s="21" t="e">
        <f>IF(A7825&lt;&gt;"",VLOOKUP(B7825,'Ket qua do'!$C$5:$AP$50000,$L$3,TRUE),"")</f>
        <v>#N/A</v>
      </c>
    </row>
    <row r="7826" spans="1:12" x14ac:dyDescent="0.25">
      <c r="A7826" t="e">
        <f t="shared" si="127"/>
        <v>#N/A</v>
      </c>
      <c r="B7826" s="1" t="e">
        <f>IF(A7826&lt;&gt;"",VLOOKUP(A7826,'Ket qua do'!$B$5:$CE$50000,2,TRUE),"")</f>
        <v>#N/A</v>
      </c>
      <c r="C7826" s="19" t="e">
        <f>IF(A7826&lt;&gt;"",VLOOKUP(B7826,'Ket qua do'!$C$5:$AP$50000,$C$3,TRUE)*SQRT(3)*$C$11,"")</f>
        <v>#N/A</v>
      </c>
      <c r="D7826" s="21" t="e">
        <f>IF(A7826&lt;&gt;"",VLOOKUP(B7826,'Ket qua do'!$C$5:$AP$50000,$D$3,TRUE),"")</f>
        <v>#N/A</v>
      </c>
      <c r="E7826" s="21" t="e">
        <f>IF(A7826&lt;&gt;"",VLOOKUP(B7826,'Ket qua do'!$C$5:$AP$50000,$E$3,TRUE)*$C$12,"")</f>
        <v>#N/A</v>
      </c>
      <c r="F7826" s="21" t="e">
        <f>IF(A7826&lt;&gt;"",VLOOKUP(B7826,'Ket qua do'!$C$5:$AP$50000,$F$3,TRUE),"")</f>
        <v>#N/A</v>
      </c>
      <c r="G7826" s="21" t="e">
        <f>IF(A7826&lt;&gt;"",VLOOKUP(B7826,'Ket qua do'!$C$5:$AP$50000,$G$3,TRUE),"")</f>
        <v>#N/A</v>
      </c>
      <c r="H7826" s="21" t="e">
        <f>IF(A7826&lt;&gt;"",VLOOKUP(B7826,'Ket qua do'!$C$5:$AP$50000,$H$3,TRUE),"")</f>
        <v>#N/A</v>
      </c>
      <c r="I7826" s="21" t="e">
        <f>IF(A7826&lt;&gt;"",VLOOKUP(B7826,'Ket qua do'!$C$5:$AP$50000,$I$3,TRUE)*$E$9/1000,"")</f>
        <v>#N/A</v>
      </c>
      <c r="J7826" s="21" t="e">
        <f>IF(A7826&lt;&gt;"",VLOOKUP(B7826,'Ket qua do'!$C$5:$AP$50000,$J$3,TRUE)*$E$9/1000,"")</f>
        <v>#N/A</v>
      </c>
      <c r="K7826" s="21" t="e">
        <f>IF(A7826&lt;&gt;"",VLOOKUP(B7826,'Ket qua do'!$C$5:$AP$50000,$K$3,TRUE)*$E$9/1000,"")</f>
        <v>#N/A</v>
      </c>
      <c r="L7826" s="21" t="e">
        <f>IF(A7826&lt;&gt;"",VLOOKUP(B7826,'Ket qua do'!$C$5:$AP$50000,$L$3,TRUE),"")</f>
        <v>#N/A</v>
      </c>
    </row>
    <row r="7827" spans="1:12" x14ac:dyDescent="0.25">
      <c r="A7827" t="e">
        <f t="shared" si="127"/>
        <v>#N/A</v>
      </c>
      <c r="B7827" s="1" t="e">
        <f>IF(A7827&lt;&gt;"",VLOOKUP(A7827,'Ket qua do'!$B$5:$CE$50000,2,TRUE),"")</f>
        <v>#N/A</v>
      </c>
      <c r="C7827" s="19" t="e">
        <f>IF(A7827&lt;&gt;"",VLOOKUP(B7827,'Ket qua do'!$C$5:$AP$50000,$C$3,TRUE)*SQRT(3)*$C$11,"")</f>
        <v>#N/A</v>
      </c>
      <c r="D7827" s="21" t="e">
        <f>IF(A7827&lt;&gt;"",VLOOKUP(B7827,'Ket qua do'!$C$5:$AP$50000,$D$3,TRUE),"")</f>
        <v>#N/A</v>
      </c>
      <c r="E7827" s="21" t="e">
        <f>IF(A7827&lt;&gt;"",VLOOKUP(B7827,'Ket qua do'!$C$5:$AP$50000,$E$3,TRUE)*$C$12,"")</f>
        <v>#N/A</v>
      </c>
      <c r="F7827" s="21" t="e">
        <f>IF(A7827&lt;&gt;"",VLOOKUP(B7827,'Ket qua do'!$C$5:$AP$50000,$F$3,TRUE),"")</f>
        <v>#N/A</v>
      </c>
      <c r="G7827" s="21" t="e">
        <f>IF(A7827&lt;&gt;"",VLOOKUP(B7827,'Ket qua do'!$C$5:$AP$50000,$G$3,TRUE),"")</f>
        <v>#N/A</v>
      </c>
      <c r="H7827" s="21" t="e">
        <f>IF(A7827&lt;&gt;"",VLOOKUP(B7827,'Ket qua do'!$C$5:$AP$50000,$H$3,TRUE),"")</f>
        <v>#N/A</v>
      </c>
      <c r="I7827" s="21" t="e">
        <f>IF(A7827&lt;&gt;"",VLOOKUP(B7827,'Ket qua do'!$C$5:$AP$50000,$I$3,TRUE)*$E$9/1000,"")</f>
        <v>#N/A</v>
      </c>
      <c r="J7827" s="21" t="e">
        <f>IF(A7827&lt;&gt;"",VLOOKUP(B7827,'Ket qua do'!$C$5:$AP$50000,$J$3,TRUE)*$E$9/1000,"")</f>
        <v>#N/A</v>
      </c>
      <c r="K7827" s="21" t="e">
        <f>IF(A7827&lt;&gt;"",VLOOKUP(B7827,'Ket qua do'!$C$5:$AP$50000,$K$3,TRUE)*$E$9/1000,"")</f>
        <v>#N/A</v>
      </c>
      <c r="L7827" s="21" t="e">
        <f>IF(A7827&lt;&gt;"",VLOOKUP(B7827,'Ket qua do'!$C$5:$AP$50000,$L$3,TRUE),"")</f>
        <v>#N/A</v>
      </c>
    </row>
    <row r="7828" spans="1:12" x14ac:dyDescent="0.25">
      <c r="A7828" t="e">
        <f t="shared" si="127"/>
        <v>#N/A</v>
      </c>
      <c r="B7828" s="1" t="e">
        <f>IF(A7828&lt;&gt;"",VLOOKUP(A7828,'Ket qua do'!$B$5:$CE$50000,2,TRUE),"")</f>
        <v>#N/A</v>
      </c>
      <c r="C7828" s="19" t="e">
        <f>IF(A7828&lt;&gt;"",VLOOKUP(B7828,'Ket qua do'!$C$5:$AP$50000,$C$3,TRUE)*SQRT(3)*$C$11,"")</f>
        <v>#N/A</v>
      </c>
      <c r="D7828" s="21" t="e">
        <f>IF(A7828&lt;&gt;"",VLOOKUP(B7828,'Ket qua do'!$C$5:$AP$50000,$D$3,TRUE),"")</f>
        <v>#N/A</v>
      </c>
      <c r="E7828" s="21" t="e">
        <f>IF(A7828&lt;&gt;"",VLOOKUP(B7828,'Ket qua do'!$C$5:$AP$50000,$E$3,TRUE)*$C$12,"")</f>
        <v>#N/A</v>
      </c>
      <c r="F7828" s="21" t="e">
        <f>IF(A7828&lt;&gt;"",VLOOKUP(B7828,'Ket qua do'!$C$5:$AP$50000,$F$3,TRUE),"")</f>
        <v>#N/A</v>
      </c>
      <c r="G7828" s="21" t="e">
        <f>IF(A7828&lt;&gt;"",VLOOKUP(B7828,'Ket qua do'!$C$5:$AP$50000,$G$3,TRUE),"")</f>
        <v>#N/A</v>
      </c>
      <c r="H7828" s="21" t="e">
        <f>IF(A7828&lt;&gt;"",VLOOKUP(B7828,'Ket qua do'!$C$5:$AP$50000,$H$3,TRUE),"")</f>
        <v>#N/A</v>
      </c>
      <c r="I7828" s="21" t="e">
        <f>IF(A7828&lt;&gt;"",VLOOKUP(B7828,'Ket qua do'!$C$5:$AP$50000,$I$3,TRUE)*$E$9/1000,"")</f>
        <v>#N/A</v>
      </c>
      <c r="J7828" s="21" t="e">
        <f>IF(A7828&lt;&gt;"",VLOOKUP(B7828,'Ket qua do'!$C$5:$AP$50000,$J$3,TRUE)*$E$9/1000,"")</f>
        <v>#N/A</v>
      </c>
      <c r="K7828" s="21" t="e">
        <f>IF(A7828&lt;&gt;"",VLOOKUP(B7828,'Ket qua do'!$C$5:$AP$50000,$K$3,TRUE)*$E$9/1000,"")</f>
        <v>#N/A</v>
      </c>
      <c r="L7828" s="21" t="e">
        <f>IF(A7828&lt;&gt;"",VLOOKUP(B7828,'Ket qua do'!$C$5:$AP$50000,$L$3,TRUE),"")</f>
        <v>#N/A</v>
      </c>
    </row>
    <row r="7829" spans="1:12" x14ac:dyDescent="0.25">
      <c r="A7829" t="e">
        <f t="shared" si="127"/>
        <v>#N/A</v>
      </c>
      <c r="B7829" s="1" t="e">
        <f>IF(A7829&lt;&gt;"",VLOOKUP(A7829,'Ket qua do'!$B$5:$CE$50000,2,TRUE),"")</f>
        <v>#N/A</v>
      </c>
      <c r="C7829" s="19" t="e">
        <f>IF(A7829&lt;&gt;"",VLOOKUP(B7829,'Ket qua do'!$C$5:$AP$50000,$C$3,TRUE)*SQRT(3)*$C$11,"")</f>
        <v>#N/A</v>
      </c>
      <c r="D7829" s="21" t="e">
        <f>IF(A7829&lt;&gt;"",VLOOKUP(B7829,'Ket qua do'!$C$5:$AP$50000,$D$3,TRUE),"")</f>
        <v>#N/A</v>
      </c>
      <c r="E7829" s="21" t="e">
        <f>IF(A7829&lt;&gt;"",VLOOKUP(B7829,'Ket qua do'!$C$5:$AP$50000,$E$3,TRUE)*$C$12,"")</f>
        <v>#N/A</v>
      </c>
      <c r="F7829" s="21" t="e">
        <f>IF(A7829&lt;&gt;"",VLOOKUP(B7829,'Ket qua do'!$C$5:$AP$50000,$F$3,TRUE),"")</f>
        <v>#N/A</v>
      </c>
      <c r="G7829" s="21" t="e">
        <f>IF(A7829&lt;&gt;"",VLOOKUP(B7829,'Ket qua do'!$C$5:$AP$50000,$G$3,TRUE),"")</f>
        <v>#N/A</v>
      </c>
      <c r="H7829" s="21" t="e">
        <f>IF(A7829&lt;&gt;"",VLOOKUP(B7829,'Ket qua do'!$C$5:$AP$50000,$H$3,TRUE),"")</f>
        <v>#N/A</v>
      </c>
      <c r="I7829" s="21" t="e">
        <f>IF(A7829&lt;&gt;"",VLOOKUP(B7829,'Ket qua do'!$C$5:$AP$50000,$I$3,TRUE)*$E$9/1000,"")</f>
        <v>#N/A</v>
      </c>
      <c r="J7829" s="21" t="e">
        <f>IF(A7829&lt;&gt;"",VLOOKUP(B7829,'Ket qua do'!$C$5:$AP$50000,$J$3,TRUE)*$E$9/1000,"")</f>
        <v>#N/A</v>
      </c>
      <c r="K7829" s="21" t="e">
        <f>IF(A7829&lt;&gt;"",VLOOKUP(B7829,'Ket qua do'!$C$5:$AP$50000,$K$3,TRUE)*$E$9/1000,"")</f>
        <v>#N/A</v>
      </c>
      <c r="L7829" s="21" t="e">
        <f>IF(A7829&lt;&gt;"",VLOOKUP(B7829,'Ket qua do'!$C$5:$AP$50000,$L$3,TRUE),"")</f>
        <v>#N/A</v>
      </c>
    </row>
    <row r="7830" spans="1:12" x14ac:dyDescent="0.25">
      <c r="A7830" t="e">
        <f t="shared" si="127"/>
        <v>#N/A</v>
      </c>
      <c r="B7830" s="1" t="e">
        <f>IF(A7830&lt;&gt;"",VLOOKUP(A7830,'Ket qua do'!$B$5:$CE$50000,2,TRUE),"")</f>
        <v>#N/A</v>
      </c>
      <c r="C7830" s="19" t="e">
        <f>IF(A7830&lt;&gt;"",VLOOKUP(B7830,'Ket qua do'!$C$5:$AP$50000,$C$3,TRUE)*SQRT(3)*$C$11,"")</f>
        <v>#N/A</v>
      </c>
      <c r="D7830" s="21" t="e">
        <f>IF(A7830&lt;&gt;"",VLOOKUP(B7830,'Ket qua do'!$C$5:$AP$50000,$D$3,TRUE),"")</f>
        <v>#N/A</v>
      </c>
      <c r="E7830" s="21" t="e">
        <f>IF(A7830&lt;&gt;"",VLOOKUP(B7830,'Ket qua do'!$C$5:$AP$50000,$E$3,TRUE)*$C$12,"")</f>
        <v>#N/A</v>
      </c>
      <c r="F7830" s="21" t="e">
        <f>IF(A7830&lt;&gt;"",VLOOKUP(B7830,'Ket qua do'!$C$5:$AP$50000,$F$3,TRUE),"")</f>
        <v>#N/A</v>
      </c>
      <c r="G7830" s="21" t="e">
        <f>IF(A7830&lt;&gt;"",VLOOKUP(B7830,'Ket qua do'!$C$5:$AP$50000,$G$3,TRUE),"")</f>
        <v>#N/A</v>
      </c>
      <c r="H7830" s="21" t="e">
        <f>IF(A7830&lt;&gt;"",VLOOKUP(B7830,'Ket qua do'!$C$5:$AP$50000,$H$3,TRUE),"")</f>
        <v>#N/A</v>
      </c>
      <c r="I7830" s="21" t="e">
        <f>IF(A7830&lt;&gt;"",VLOOKUP(B7830,'Ket qua do'!$C$5:$AP$50000,$I$3,TRUE)*$E$9/1000,"")</f>
        <v>#N/A</v>
      </c>
      <c r="J7830" s="21" t="e">
        <f>IF(A7830&lt;&gt;"",VLOOKUP(B7830,'Ket qua do'!$C$5:$AP$50000,$J$3,TRUE)*$E$9/1000,"")</f>
        <v>#N/A</v>
      </c>
      <c r="K7830" s="21" t="e">
        <f>IF(A7830&lt;&gt;"",VLOOKUP(B7830,'Ket qua do'!$C$5:$AP$50000,$K$3,TRUE)*$E$9/1000,"")</f>
        <v>#N/A</v>
      </c>
      <c r="L7830" s="21" t="e">
        <f>IF(A7830&lt;&gt;"",VLOOKUP(B7830,'Ket qua do'!$C$5:$AP$50000,$L$3,TRUE),"")</f>
        <v>#N/A</v>
      </c>
    </row>
    <row r="7831" spans="1:12" x14ac:dyDescent="0.25">
      <c r="A7831" t="e">
        <f t="shared" si="127"/>
        <v>#N/A</v>
      </c>
      <c r="B7831" s="1" t="e">
        <f>IF(A7831&lt;&gt;"",VLOOKUP(A7831,'Ket qua do'!$B$5:$CE$50000,2,TRUE),"")</f>
        <v>#N/A</v>
      </c>
      <c r="C7831" s="19" t="e">
        <f>IF(A7831&lt;&gt;"",VLOOKUP(B7831,'Ket qua do'!$C$5:$AP$50000,$C$3,TRUE)*SQRT(3)*$C$11,"")</f>
        <v>#N/A</v>
      </c>
      <c r="D7831" s="21" t="e">
        <f>IF(A7831&lt;&gt;"",VLOOKUP(B7831,'Ket qua do'!$C$5:$AP$50000,$D$3,TRUE),"")</f>
        <v>#N/A</v>
      </c>
      <c r="E7831" s="21" t="e">
        <f>IF(A7831&lt;&gt;"",VLOOKUP(B7831,'Ket qua do'!$C$5:$AP$50000,$E$3,TRUE)*$C$12,"")</f>
        <v>#N/A</v>
      </c>
      <c r="F7831" s="21" t="e">
        <f>IF(A7831&lt;&gt;"",VLOOKUP(B7831,'Ket qua do'!$C$5:$AP$50000,$F$3,TRUE),"")</f>
        <v>#N/A</v>
      </c>
      <c r="G7831" s="21" t="e">
        <f>IF(A7831&lt;&gt;"",VLOOKUP(B7831,'Ket qua do'!$C$5:$AP$50000,$G$3,TRUE),"")</f>
        <v>#N/A</v>
      </c>
      <c r="H7831" s="21" t="e">
        <f>IF(A7831&lt;&gt;"",VLOOKUP(B7831,'Ket qua do'!$C$5:$AP$50000,$H$3,TRUE),"")</f>
        <v>#N/A</v>
      </c>
      <c r="I7831" s="21" t="e">
        <f>IF(A7831&lt;&gt;"",VLOOKUP(B7831,'Ket qua do'!$C$5:$AP$50000,$I$3,TRUE)*$E$9/1000,"")</f>
        <v>#N/A</v>
      </c>
      <c r="J7831" s="21" t="e">
        <f>IF(A7831&lt;&gt;"",VLOOKUP(B7831,'Ket qua do'!$C$5:$AP$50000,$J$3,TRUE)*$E$9/1000,"")</f>
        <v>#N/A</v>
      </c>
      <c r="K7831" s="21" t="e">
        <f>IF(A7831&lt;&gt;"",VLOOKUP(B7831,'Ket qua do'!$C$5:$AP$50000,$K$3,TRUE)*$E$9/1000,"")</f>
        <v>#N/A</v>
      </c>
      <c r="L7831" s="21" t="e">
        <f>IF(A7831&lt;&gt;"",VLOOKUP(B7831,'Ket qua do'!$C$5:$AP$50000,$L$3,TRUE),"")</f>
        <v>#N/A</v>
      </c>
    </row>
    <row r="7832" spans="1:12" x14ac:dyDescent="0.25">
      <c r="A7832" t="e">
        <f t="shared" si="127"/>
        <v>#N/A</v>
      </c>
      <c r="B7832" s="1" t="e">
        <f>IF(A7832&lt;&gt;"",VLOOKUP(A7832,'Ket qua do'!$B$5:$CE$50000,2,TRUE),"")</f>
        <v>#N/A</v>
      </c>
      <c r="C7832" s="19" t="e">
        <f>IF(A7832&lt;&gt;"",VLOOKUP(B7832,'Ket qua do'!$C$5:$AP$50000,$C$3,TRUE)*SQRT(3)*$C$11,"")</f>
        <v>#N/A</v>
      </c>
      <c r="D7832" s="21" t="e">
        <f>IF(A7832&lt;&gt;"",VLOOKUP(B7832,'Ket qua do'!$C$5:$AP$50000,$D$3,TRUE),"")</f>
        <v>#N/A</v>
      </c>
      <c r="E7832" s="21" t="e">
        <f>IF(A7832&lt;&gt;"",VLOOKUP(B7832,'Ket qua do'!$C$5:$AP$50000,$E$3,TRUE)*$C$12,"")</f>
        <v>#N/A</v>
      </c>
      <c r="F7832" s="21" t="e">
        <f>IF(A7832&lt;&gt;"",VLOOKUP(B7832,'Ket qua do'!$C$5:$AP$50000,$F$3,TRUE),"")</f>
        <v>#N/A</v>
      </c>
      <c r="G7832" s="21" t="e">
        <f>IF(A7832&lt;&gt;"",VLOOKUP(B7832,'Ket qua do'!$C$5:$AP$50000,$G$3,TRUE),"")</f>
        <v>#N/A</v>
      </c>
      <c r="H7832" s="21" t="e">
        <f>IF(A7832&lt;&gt;"",VLOOKUP(B7832,'Ket qua do'!$C$5:$AP$50000,$H$3,TRUE),"")</f>
        <v>#N/A</v>
      </c>
      <c r="I7832" s="21" t="e">
        <f>IF(A7832&lt;&gt;"",VLOOKUP(B7832,'Ket qua do'!$C$5:$AP$50000,$I$3,TRUE)*$E$9/1000,"")</f>
        <v>#N/A</v>
      </c>
      <c r="J7832" s="21" t="e">
        <f>IF(A7832&lt;&gt;"",VLOOKUP(B7832,'Ket qua do'!$C$5:$AP$50000,$J$3,TRUE)*$E$9/1000,"")</f>
        <v>#N/A</v>
      </c>
      <c r="K7832" s="21" t="e">
        <f>IF(A7832&lt;&gt;"",VLOOKUP(B7832,'Ket qua do'!$C$5:$AP$50000,$K$3,TRUE)*$E$9/1000,"")</f>
        <v>#N/A</v>
      </c>
      <c r="L7832" s="21" t="e">
        <f>IF(A7832&lt;&gt;"",VLOOKUP(B7832,'Ket qua do'!$C$5:$AP$50000,$L$3,TRUE),"")</f>
        <v>#N/A</v>
      </c>
    </row>
    <row r="7833" spans="1:12" x14ac:dyDescent="0.25">
      <c r="A7833" t="e">
        <f t="shared" si="127"/>
        <v>#N/A</v>
      </c>
      <c r="B7833" s="1" t="e">
        <f>IF(A7833&lt;&gt;"",VLOOKUP(A7833,'Ket qua do'!$B$5:$CE$50000,2,TRUE),"")</f>
        <v>#N/A</v>
      </c>
      <c r="C7833" s="19" t="e">
        <f>IF(A7833&lt;&gt;"",VLOOKUP(B7833,'Ket qua do'!$C$5:$AP$50000,$C$3,TRUE)*SQRT(3)*$C$11,"")</f>
        <v>#N/A</v>
      </c>
      <c r="D7833" s="21" t="e">
        <f>IF(A7833&lt;&gt;"",VLOOKUP(B7833,'Ket qua do'!$C$5:$AP$50000,$D$3,TRUE),"")</f>
        <v>#N/A</v>
      </c>
      <c r="E7833" s="21" t="e">
        <f>IF(A7833&lt;&gt;"",VLOOKUP(B7833,'Ket qua do'!$C$5:$AP$50000,$E$3,TRUE)*$C$12,"")</f>
        <v>#N/A</v>
      </c>
      <c r="F7833" s="21" t="e">
        <f>IF(A7833&lt;&gt;"",VLOOKUP(B7833,'Ket qua do'!$C$5:$AP$50000,$F$3,TRUE),"")</f>
        <v>#N/A</v>
      </c>
      <c r="G7833" s="21" t="e">
        <f>IF(A7833&lt;&gt;"",VLOOKUP(B7833,'Ket qua do'!$C$5:$AP$50000,$G$3,TRUE),"")</f>
        <v>#N/A</v>
      </c>
      <c r="H7833" s="21" t="e">
        <f>IF(A7833&lt;&gt;"",VLOOKUP(B7833,'Ket qua do'!$C$5:$AP$50000,$H$3,TRUE),"")</f>
        <v>#N/A</v>
      </c>
      <c r="I7833" s="21" t="e">
        <f>IF(A7833&lt;&gt;"",VLOOKUP(B7833,'Ket qua do'!$C$5:$AP$50000,$I$3,TRUE)*$E$9/1000,"")</f>
        <v>#N/A</v>
      </c>
      <c r="J7833" s="21" t="e">
        <f>IF(A7833&lt;&gt;"",VLOOKUP(B7833,'Ket qua do'!$C$5:$AP$50000,$J$3,TRUE)*$E$9/1000,"")</f>
        <v>#N/A</v>
      </c>
      <c r="K7833" s="21" t="e">
        <f>IF(A7833&lt;&gt;"",VLOOKUP(B7833,'Ket qua do'!$C$5:$AP$50000,$K$3,TRUE)*$E$9/1000,"")</f>
        <v>#N/A</v>
      </c>
      <c r="L7833" s="21" t="e">
        <f>IF(A7833&lt;&gt;"",VLOOKUP(B7833,'Ket qua do'!$C$5:$AP$50000,$L$3,TRUE),"")</f>
        <v>#N/A</v>
      </c>
    </row>
    <row r="7834" spans="1:12" x14ac:dyDescent="0.25">
      <c r="A7834" t="e">
        <f t="shared" ref="A7834:A7897" si="128">IF(A7833&lt;$E$8,A7833+1,"")</f>
        <v>#N/A</v>
      </c>
      <c r="B7834" s="1" t="e">
        <f>IF(A7834&lt;&gt;"",VLOOKUP(A7834,'Ket qua do'!$B$5:$CE$50000,2,TRUE),"")</f>
        <v>#N/A</v>
      </c>
      <c r="C7834" s="19" t="e">
        <f>IF(A7834&lt;&gt;"",VLOOKUP(B7834,'Ket qua do'!$C$5:$AP$50000,$C$3,TRUE)*SQRT(3)*$C$11,"")</f>
        <v>#N/A</v>
      </c>
      <c r="D7834" s="21" t="e">
        <f>IF(A7834&lt;&gt;"",VLOOKUP(B7834,'Ket qua do'!$C$5:$AP$50000,$D$3,TRUE),"")</f>
        <v>#N/A</v>
      </c>
      <c r="E7834" s="21" t="e">
        <f>IF(A7834&lt;&gt;"",VLOOKUP(B7834,'Ket qua do'!$C$5:$AP$50000,$E$3,TRUE)*$C$12,"")</f>
        <v>#N/A</v>
      </c>
      <c r="F7834" s="21" t="e">
        <f>IF(A7834&lt;&gt;"",VLOOKUP(B7834,'Ket qua do'!$C$5:$AP$50000,$F$3,TRUE),"")</f>
        <v>#N/A</v>
      </c>
      <c r="G7834" s="21" t="e">
        <f>IF(A7834&lt;&gt;"",VLOOKUP(B7834,'Ket qua do'!$C$5:$AP$50000,$G$3,TRUE),"")</f>
        <v>#N/A</v>
      </c>
      <c r="H7834" s="21" t="e">
        <f>IF(A7834&lt;&gt;"",VLOOKUP(B7834,'Ket qua do'!$C$5:$AP$50000,$H$3,TRUE),"")</f>
        <v>#N/A</v>
      </c>
      <c r="I7834" s="21" t="e">
        <f>IF(A7834&lt;&gt;"",VLOOKUP(B7834,'Ket qua do'!$C$5:$AP$50000,$I$3,TRUE)*$E$9/1000,"")</f>
        <v>#N/A</v>
      </c>
      <c r="J7834" s="21" t="e">
        <f>IF(A7834&lt;&gt;"",VLOOKUP(B7834,'Ket qua do'!$C$5:$AP$50000,$J$3,TRUE)*$E$9/1000,"")</f>
        <v>#N/A</v>
      </c>
      <c r="K7834" s="21" t="e">
        <f>IF(A7834&lt;&gt;"",VLOOKUP(B7834,'Ket qua do'!$C$5:$AP$50000,$K$3,TRUE)*$E$9/1000,"")</f>
        <v>#N/A</v>
      </c>
      <c r="L7834" s="21" t="e">
        <f>IF(A7834&lt;&gt;"",VLOOKUP(B7834,'Ket qua do'!$C$5:$AP$50000,$L$3,TRUE),"")</f>
        <v>#N/A</v>
      </c>
    </row>
    <row r="7835" spans="1:12" x14ac:dyDescent="0.25">
      <c r="A7835" t="e">
        <f t="shared" si="128"/>
        <v>#N/A</v>
      </c>
      <c r="B7835" s="1" t="e">
        <f>IF(A7835&lt;&gt;"",VLOOKUP(A7835,'Ket qua do'!$B$5:$CE$50000,2,TRUE),"")</f>
        <v>#N/A</v>
      </c>
      <c r="C7835" s="19" t="e">
        <f>IF(A7835&lt;&gt;"",VLOOKUP(B7835,'Ket qua do'!$C$5:$AP$50000,$C$3,TRUE)*SQRT(3)*$C$11,"")</f>
        <v>#N/A</v>
      </c>
      <c r="D7835" s="21" t="e">
        <f>IF(A7835&lt;&gt;"",VLOOKUP(B7835,'Ket qua do'!$C$5:$AP$50000,$D$3,TRUE),"")</f>
        <v>#N/A</v>
      </c>
      <c r="E7835" s="21" t="e">
        <f>IF(A7835&lt;&gt;"",VLOOKUP(B7835,'Ket qua do'!$C$5:$AP$50000,$E$3,TRUE)*$C$12,"")</f>
        <v>#N/A</v>
      </c>
      <c r="F7835" s="21" t="e">
        <f>IF(A7835&lt;&gt;"",VLOOKUP(B7835,'Ket qua do'!$C$5:$AP$50000,$F$3,TRUE),"")</f>
        <v>#N/A</v>
      </c>
      <c r="G7835" s="21" t="e">
        <f>IF(A7835&lt;&gt;"",VLOOKUP(B7835,'Ket qua do'!$C$5:$AP$50000,$G$3,TRUE),"")</f>
        <v>#N/A</v>
      </c>
      <c r="H7835" s="21" t="e">
        <f>IF(A7835&lt;&gt;"",VLOOKUP(B7835,'Ket qua do'!$C$5:$AP$50000,$H$3,TRUE),"")</f>
        <v>#N/A</v>
      </c>
      <c r="I7835" s="21" t="e">
        <f>IF(A7835&lt;&gt;"",VLOOKUP(B7835,'Ket qua do'!$C$5:$AP$50000,$I$3,TRUE)*$E$9/1000,"")</f>
        <v>#N/A</v>
      </c>
      <c r="J7835" s="21" t="e">
        <f>IF(A7835&lt;&gt;"",VLOOKUP(B7835,'Ket qua do'!$C$5:$AP$50000,$J$3,TRUE)*$E$9/1000,"")</f>
        <v>#N/A</v>
      </c>
      <c r="K7835" s="21" t="e">
        <f>IF(A7835&lt;&gt;"",VLOOKUP(B7835,'Ket qua do'!$C$5:$AP$50000,$K$3,TRUE)*$E$9/1000,"")</f>
        <v>#N/A</v>
      </c>
      <c r="L7835" s="21" t="e">
        <f>IF(A7835&lt;&gt;"",VLOOKUP(B7835,'Ket qua do'!$C$5:$AP$50000,$L$3,TRUE),"")</f>
        <v>#N/A</v>
      </c>
    </row>
    <row r="7836" spans="1:12" x14ac:dyDescent="0.25">
      <c r="A7836" t="e">
        <f t="shared" si="128"/>
        <v>#N/A</v>
      </c>
      <c r="B7836" s="1" t="e">
        <f>IF(A7836&lt;&gt;"",VLOOKUP(A7836,'Ket qua do'!$B$5:$CE$50000,2,TRUE),"")</f>
        <v>#N/A</v>
      </c>
      <c r="C7836" s="19" t="e">
        <f>IF(A7836&lt;&gt;"",VLOOKUP(B7836,'Ket qua do'!$C$5:$AP$50000,$C$3,TRUE)*SQRT(3)*$C$11,"")</f>
        <v>#N/A</v>
      </c>
      <c r="D7836" s="21" t="e">
        <f>IF(A7836&lt;&gt;"",VLOOKUP(B7836,'Ket qua do'!$C$5:$AP$50000,$D$3,TRUE),"")</f>
        <v>#N/A</v>
      </c>
      <c r="E7836" s="21" t="e">
        <f>IF(A7836&lt;&gt;"",VLOOKUP(B7836,'Ket qua do'!$C$5:$AP$50000,$E$3,TRUE)*$C$12,"")</f>
        <v>#N/A</v>
      </c>
      <c r="F7836" s="21" t="e">
        <f>IF(A7836&lt;&gt;"",VLOOKUP(B7836,'Ket qua do'!$C$5:$AP$50000,$F$3,TRUE),"")</f>
        <v>#N/A</v>
      </c>
      <c r="G7836" s="21" t="e">
        <f>IF(A7836&lt;&gt;"",VLOOKUP(B7836,'Ket qua do'!$C$5:$AP$50000,$G$3,TRUE),"")</f>
        <v>#N/A</v>
      </c>
      <c r="H7836" s="21" t="e">
        <f>IF(A7836&lt;&gt;"",VLOOKUP(B7836,'Ket qua do'!$C$5:$AP$50000,$H$3,TRUE),"")</f>
        <v>#N/A</v>
      </c>
      <c r="I7836" s="21" t="e">
        <f>IF(A7836&lt;&gt;"",VLOOKUP(B7836,'Ket qua do'!$C$5:$AP$50000,$I$3,TRUE)*$E$9/1000,"")</f>
        <v>#N/A</v>
      </c>
      <c r="J7836" s="21" t="e">
        <f>IF(A7836&lt;&gt;"",VLOOKUP(B7836,'Ket qua do'!$C$5:$AP$50000,$J$3,TRUE)*$E$9/1000,"")</f>
        <v>#N/A</v>
      </c>
      <c r="K7836" s="21" t="e">
        <f>IF(A7836&lt;&gt;"",VLOOKUP(B7836,'Ket qua do'!$C$5:$AP$50000,$K$3,TRUE)*$E$9/1000,"")</f>
        <v>#N/A</v>
      </c>
      <c r="L7836" s="21" t="e">
        <f>IF(A7836&lt;&gt;"",VLOOKUP(B7836,'Ket qua do'!$C$5:$AP$50000,$L$3,TRUE),"")</f>
        <v>#N/A</v>
      </c>
    </row>
    <row r="7837" spans="1:12" x14ac:dyDescent="0.25">
      <c r="A7837" t="e">
        <f t="shared" si="128"/>
        <v>#N/A</v>
      </c>
      <c r="B7837" s="1" t="e">
        <f>IF(A7837&lt;&gt;"",VLOOKUP(A7837,'Ket qua do'!$B$5:$CE$50000,2,TRUE),"")</f>
        <v>#N/A</v>
      </c>
      <c r="C7837" s="19" t="e">
        <f>IF(A7837&lt;&gt;"",VLOOKUP(B7837,'Ket qua do'!$C$5:$AP$50000,$C$3,TRUE)*SQRT(3)*$C$11,"")</f>
        <v>#N/A</v>
      </c>
      <c r="D7837" s="21" t="e">
        <f>IF(A7837&lt;&gt;"",VLOOKUP(B7837,'Ket qua do'!$C$5:$AP$50000,$D$3,TRUE),"")</f>
        <v>#N/A</v>
      </c>
      <c r="E7837" s="21" t="e">
        <f>IF(A7837&lt;&gt;"",VLOOKUP(B7837,'Ket qua do'!$C$5:$AP$50000,$E$3,TRUE)*$C$12,"")</f>
        <v>#N/A</v>
      </c>
      <c r="F7837" s="21" t="e">
        <f>IF(A7837&lt;&gt;"",VLOOKUP(B7837,'Ket qua do'!$C$5:$AP$50000,$F$3,TRUE),"")</f>
        <v>#N/A</v>
      </c>
      <c r="G7837" s="21" t="e">
        <f>IF(A7837&lt;&gt;"",VLOOKUP(B7837,'Ket qua do'!$C$5:$AP$50000,$G$3,TRUE),"")</f>
        <v>#N/A</v>
      </c>
      <c r="H7837" s="21" t="e">
        <f>IF(A7837&lt;&gt;"",VLOOKUP(B7837,'Ket qua do'!$C$5:$AP$50000,$H$3,TRUE),"")</f>
        <v>#N/A</v>
      </c>
      <c r="I7837" s="21" t="e">
        <f>IF(A7837&lt;&gt;"",VLOOKUP(B7837,'Ket qua do'!$C$5:$AP$50000,$I$3,TRUE)*$E$9/1000,"")</f>
        <v>#N/A</v>
      </c>
      <c r="J7837" s="21" t="e">
        <f>IF(A7837&lt;&gt;"",VLOOKUP(B7837,'Ket qua do'!$C$5:$AP$50000,$J$3,TRUE)*$E$9/1000,"")</f>
        <v>#N/A</v>
      </c>
      <c r="K7837" s="21" t="e">
        <f>IF(A7837&lt;&gt;"",VLOOKUP(B7837,'Ket qua do'!$C$5:$AP$50000,$K$3,TRUE)*$E$9/1000,"")</f>
        <v>#N/A</v>
      </c>
      <c r="L7837" s="21" t="e">
        <f>IF(A7837&lt;&gt;"",VLOOKUP(B7837,'Ket qua do'!$C$5:$AP$50000,$L$3,TRUE),"")</f>
        <v>#N/A</v>
      </c>
    </row>
    <row r="7838" spans="1:12" x14ac:dyDescent="0.25">
      <c r="A7838" t="e">
        <f t="shared" si="128"/>
        <v>#N/A</v>
      </c>
      <c r="B7838" s="1" t="e">
        <f>IF(A7838&lt;&gt;"",VLOOKUP(A7838,'Ket qua do'!$B$5:$CE$50000,2,TRUE),"")</f>
        <v>#N/A</v>
      </c>
      <c r="C7838" s="19" t="e">
        <f>IF(A7838&lt;&gt;"",VLOOKUP(B7838,'Ket qua do'!$C$5:$AP$50000,$C$3,TRUE)*SQRT(3)*$C$11,"")</f>
        <v>#N/A</v>
      </c>
      <c r="D7838" s="21" t="e">
        <f>IF(A7838&lt;&gt;"",VLOOKUP(B7838,'Ket qua do'!$C$5:$AP$50000,$D$3,TRUE),"")</f>
        <v>#N/A</v>
      </c>
      <c r="E7838" s="21" t="e">
        <f>IF(A7838&lt;&gt;"",VLOOKUP(B7838,'Ket qua do'!$C$5:$AP$50000,$E$3,TRUE)*$C$12,"")</f>
        <v>#N/A</v>
      </c>
      <c r="F7838" s="21" t="e">
        <f>IF(A7838&lt;&gt;"",VLOOKUP(B7838,'Ket qua do'!$C$5:$AP$50000,$F$3,TRUE),"")</f>
        <v>#N/A</v>
      </c>
      <c r="G7838" s="21" t="e">
        <f>IF(A7838&lt;&gt;"",VLOOKUP(B7838,'Ket qua do'!$C$5:$AP$50000,$G$3,TRUE),"")</f>
        <v>#N/A</v>
      </c>
      <c r="H7838" s="21" t="e">
        <f>IF(A7838&lt;&gt;"",VLOOKUP(B7838,'Ket qua do'!$C$5:$AP$50000,$H$3,TRUE),"")</f>
        <v>#N/A</v>
      </c>
      <c r="I7838" s="21" t="e">
        <f>IF(A7838&lt;&gt;"",VLOOKUP(B7838,'Ket qua do'!$C$5:$AP$50000,$I$3,TRUE)*$E$9/1000,"")</f>
        <v>#N/A</v>
      </c>
      <c r="J7838" s="21" t="e">
        <f>IF(A7838&lt;&gt;"",VLOOKUP(B7838,'Ket qua do'!$C$5:$AP$50000,$J$3,TRUE)*$E$9/1000,"")</f>
        <v>#N/A</v>
      </c>
      <c r="K7838" s="21" t="e">
        <f>IF(A7838&lt;&gt;"",VLOOKUP(B7838,'Ket qua do'!$C$5:$AP$50000,$K$3,TRUE)*$E$9/1000,"")</f>
        <v>#N/A</v>
      </c>
      <c r="L7838" s="21" t="e">
        <f>IF(A7838&lt;&gt;"",VLOOKUP(B7838,'Ket qua do'!$C$5:$AP$50000,$L$3,TRUE),"")</f>
        <v>#N/A</v>
      </c>
    </row>
    <row r="7839" spans="1:12" x14ac:dyDescent="0.25">
      <c r="A7839" t="e">
        <f t="shared" si="128"/>
        <v>#N/A</v>
      </c>
      <c r="B7839" s="1" t="e">
        <f>IF(A7839&lt;&gt;"",VLOOKUP(A7839,'Ket qua do'!$B$5:$CE$50000,2,TRUE),"")</f>
        <v>#N/A</v>
      </c>
      <c r="C7839" s="19" t="e">
        <f>IF(A7839&lt;&gt;"",VLOOKUP(B7839,'Ket qua do'!$C$5:$AP$50000,$C$3,TRUE)*SQRT(3)*$C$11,"")</f>
        <v>#N/A</v>
      </c>
      <c r="D7839" s="21" t="e">
        <f>IF(A7839&lt;&gt;"",VLOOKUP(B7839,'Ket qua do'!$C$5:$AP$50000,$D$3,TRUE),"")</f>
        <v>#N/A</v>
      </c>
      <c r="E7839" s="21" t="e">
        <f>IF(A7839&lt;&gt;"",VLOOKUP(B7839,'Ket qua do'!$C$5:$AP$50000,$E$3,TRUE)*$C$12,"")</f>
        <v>#N/A</v>
      </c>
      <c r="F7839" s="21" t="e">
        <f>IF(A7839&lt;&gt;"",VLOOKUP(B7839,'Ket qua do'!$C$5:$AP$50000,$F$3,TRUE),"")</f>
        <v>#N/A</v>
      </c>
      <c r="G7839" s="21" t="e">
        <f>IF(A7839&lt;&gt;"",VLOOKUP(B7839,'Ket qua do'!$C$5:$AP$50000,$G$3,TRUE),"")</f>
        <v>#N/A</v>
      </c>
      <c r="H7839" s="21" t="e">
        <f>IF(A7839&lt;&gt;"",VLOOKUP(B7839,'Ket qua do'!$C$5:$AP$50000,$H$3,TRUE),"")</f>
        <v>#N/A</v>
      </c>
      <c r="I7839" s="21" t="e">
        <f>IF(A7839&lt;&gt;"",VLOOKUP(B7839,'Ket qua do'!$C$5:$AP$50000,$I$3,TRUE)*$E$9/1000,"")</f>
        <v>#N/A</v>
      </c>
      <c r="J7839" s="21" t="e">
        <f>IF(A7839&lt;&gt;"",VLOOKUP(B7839,'Ket qua do'!$C$5:$AP$50000,$J$3,TRUE)*$E$9/1000,"")</f>
        <v>#N/A</v>
      </c>
      <c r="K7839" s="21" t="e">
        <f>IF(A7839&lt;&gt;"",VLOOKUP(B7839,'Ket qua do'!$C$5:$AP$50000,$K$3,TRUE)*$E$9/1000,"")</f>
        <v>#N/A</v>
      </c>
      <c r="L7839" s="21" t="e">
        <f>IF(A7839&lt;&gt;"",VLOOKUP(B7839,'Ket qua do'!$C$5:$AP$50000,$L$3,TRUE),"")</f>
        <v>#N/A</v>
      </c>
    </row>
    <row r="7840" spans="1:12" x14ac:dyDescent="0.25">
      <c r="A7840" t="e">
        <f t="shared" si="128"/>
        <v>#N/A</v>
      </c>
      <c r="B7840" s="1" t="e">
        <f>IF(A7840&lt;&gt;"",VLOOKUP(A7840,'Ket qua do'!$B$5:$CE$50000,2,TRUE),"")</f>
        <v>#N/A</v>
      </c>
      <c r="C7840" s="19" t="e">
        <f>IF(A7840&lt;&gt;"",VLOOKUP(B7840,'Ket qua do'!$C$5:$AP$50000,$C$3,TRUE)*SQRT(3)*$C$11,"")</f>
        <v>#N/A</v>
      </c>
      <c r="D7840" s="21" t="e">
        <f>IF(A7840&lt;&gt;"",VLOOKUP(B7840,'Ket qua do'!$C$5:$AP$50000,$D$3,TRUE),"")</f>
        <v>#N/A</v>
      </c>
      <c r="E7840" s="21" t="e">
        <f>IF(A7840&lt;&gt;"",VLOOKUP(B7840,'Ket qua do'!$C$5:$AP$50000,$E$3,TRUE)*$C$12,"")</f>
        <v>#N/A</v>
      </c>
      <c r="F7840" s="21" t="e">
        <f>IF(A7840&lt;&gt;"",VLOOKUP(B7840,'Ket qua do'!$C$5:$AP$50000,$F$3,TRUE),"")</f>
        <v>#N/A</v>
      </c>
      <c r="G7840" s="21" t="e">
        <f>IF(A7840&lt;&gt;"",VLOOKUP(B7840,'Ket qua do'!$C$5:$AP$50000,$G$3,TRUE),"")</f>
        <v>#N/A</v>
      </c>
      <c r="H7840" s="21" t="e">
        <f>IF(A7840&lt;&gt;"",VLOOKUP(B7840,'Ket qua do'!$C$5:$AP$50000,$H$3,TRUE),"")</f>
        <v>#N/A</v>
      </c>
      <c r="I7840" s="21" t="e">
        <f>IF(A7840&lt;&gt;"",VLOOKUP(B7840,'Ket qua do'!$C$5:$AP$50000,$I$3,TRUE)*$E$9/1000,"")</f>
        <v>#N/A</v>
      </c>
      <c r="J7840" s="21" t="e">
        <f>IF(A7840&lt;&gt;"",VLOOKUP(B7840,'Ket qua do'!$C$5:$AP$50000,$J$3,TRUE)*$E$9/1000,"")</f>
        <v>#N/A</v>
      </c>
      <c r="K7840" s="21" t="e">
        <f>IF(A7840&lt;&gt;"",VLOOKUP(B7840,'Ket qua do'!$C$5:$AP$50000,$K$3,TRUE)*$E$9/1000,"")</f>
        <v>#N/A</v>
      </c>
      <c r="L7840" s="21" t="e">
        <f>IF(A7840&lt;&gt;"",VLOOKUP(B7840,'Ket qua do'!$C$5:$AP$50000,$L$3,TRUE),"")</f>
        <v>#N/A</v>
      </c>
    </row>
    <row r="7841" spans="1:12" x14ac:dyDescent="0.25">
      <c r="A7841" t="e">
        <f t="shared" si="128"/>
        <v>#N/A</v>
      </c>
      <c r="B7841" s="1" t="e">
        <f>IF(A7841&lt;&gt;"",VLOOKUP(A7841,'Ket qua do'!$B$5:$CE$50000,2,TRUE),"")</f>
        <v>#N/A</v>
      </c>
      <c r="C7841" s="19" t="e">
        <f>IF(A7841&lt;&gt;"",VLOOKUP(B7841,'Ket qua do'!$C$5:$AP$50000,$C$3,TRUE)*SQRT(3)*$C$11,"")</f>
        <v>#N/A</v>
      </c>
      <c r="D7841" s="21" t="e">
        <f>IF(A7841&lt;&gt;"",VLOOKUP(B7841,'Ket qua do'!$C$5:$AP$50000,$D$3,TRUE),"")</f>
        <v>#N/A</v>
      </c>
      <c r="E7841" s="21" t="e">
        <f>IF(A7841&lt;&gt;"",VLOOKUP(B7841,'Ket qua do'!$C$5:$AP$50000,$E$3,TRUE)*$C$12,"")</f>
        <v>#N/A</v>
      </c>
      <c r="F7841" s="21" t="e">
        <f>IF(A7841&lt;&gt;"",VLOOKUP(B7841,'Ket qua do'!$C$5:$AP$50000,$F$3,TRUE),"")</f>
        <v>#N/A</v>
      </c>
      <c r="G7841" s="21" t="e">
        <f>IF(A7841&lt;&gt;"",VLOOKUP(B7841,'Ket qua do'!$C$5:$AP$50000,$G$3,TRUE),"")</f>
        <v>#N/A</v>
      </c>
      <c r="H7841" s="21" t="e">
        <f>IF(A7841&lt;&gt;"",VLOOKUP(B7841,'Ket qua do'!$C$5:$AP$50000,$H$3,TRUE),"")</f>
        <v>#N/A</v>
      </c>
      <c r="I7841" s="21" t="e">
        <f>IF(A7841&lt;&gt;"",VLOOKUP(B7841,'Ket qua do'!$C$5:$AP$50000,$I$3,TRUE)*$E$9/1000,"")</f>
        <v>#N/A</v>
      </c>
      <c r="J7841" s="21" t="e">
        <f>IF(A7841&lt;&gt;"",VLOOKUP(B7841,'Ket qua do'!$C$5:$AP$50000,$J$3,TRUE)*$E$9/1000,"")</f>
        <v>#N/A</v>
      </c>
      <c r="K7841" s="21" t="e">
        <f>IF(A7841&lt;&gt;"",VLOOKUP(B7841,'Ket qua do'!$C$5:$AP$50000,$K$3,TRUE)*$E$9/1000,"")</f>
        <v>#N/A</v>
      </c>
      <c r="L7841" s="21" t="e">
        <f>IF(A7841&lt;&gt;"",VLOOKUP(B7841,'Ket qua do'!$C$5:$AP$50000,$L$3,TRUE),"")</f>
        <v>#N/A</v>
      </c>
    </row>
    <row r="7842" spans="1:12" x14ac:dyDescent="0.25">
      <c r="A7842" t="e">
        <f t="shared" si="128"/>
        <v>#N/A</v>
      </c>
      <c r="B7842" s="1" t="e">
        <f>IF(A7842&lt;&gt;"",VLOOKUP(A7842,'Ket qua do'!$B$5:$CE$50000,2,TRUE),"")</f>
        <v>#N/A</v>
      </c>
      <c r="C7842" s="19" t="e">
        <f>IF(A7842&lt;&gt;"",VLOOKUP(B7842,'Ket qua do'!$C$5:$AP$50000,$C$3,TRUE)*SQRT(3)*$C$11,"")</f>
        <v>#N/A</v>
      </c>
      <c r="D7842" s="21" t="e">
        <f>IF(A7842&lt;&gt;"",VLOOKUP(B7842,'Ket qua do'!$C$5:$AP$50000,$D$3,TRUE),"")</f>
        <v>#N/A</v>
      </c>
      <c r="E7842" s="21" t="e">
        <f>IF(A7842&lt;&gt;"",VLOOKUP(B7842,'Ket qua do'!$C$5:$AP$50000,$E$3,TRUE)*$C$12,"")</f>
        <v>#N/A</v>
      </c>
      <c r="F7842" s="21" t="e">
        <f>IF(A7842&lt;&gt;"",VLOOKUP(B7842,'Ket qua do'!$C$5:$AP$50000,$F$3,TRUE),"")</f>
        <v>#N/A</v>
      </c>
      <c r="G7842" s="21" t="e">
        <f>IF(A7842&lt;&gt;"",VLOOKUP(B7842,'Ket qua do'!$C$5:$AP$50000,$G$3,TRUE),"")</f>
        <v>#N/A</v>
      </c>
      <c r="H7842" s="21" t="e">
        <f>IF(A7842&lt;&gt;"",VLOOKUP(B7842,'Ket qua do'!$C$5:$AP$50000,$H$3,TRUE),"")</f>
        <v>#N/A</v>
      </c>
      <c r="I7842" s="21" t="e">
        <f>IF(A7842&lt;&gt;"",VLOOKUP(B7842,'Ket qua do'!$C$5:$AP$50000,$I$3,TRUE)*$E$9/1000,"")</f>
        <v>#N/A</v>
      </c>
      <c r="J7842" s="21" t="e">
        <f>IF(A7842&lt;&gt;"",VLOOKUP(B7842,'Ket qua do'!$C$5:$AP$50000,$J$3,TRUE)*$E$9/1000,"")</f>
        <v>#N/A</v>
      </c>
      <c r="K7842" s="21" t="e">
        <f>IF(A7842&lt;&gt;"",VLOOKUP(B7842,'Ket qua do'!$C$5:$AP$50000,$K$3,TRUE)*$E$9/1000,"")</f>
        <v>#N/A</v>
      </c>
      <c r="L7842" s="21" t="e">
        <f>IF(A7842&lt;&gt;"",VLOOKUP(B7842,'Ket qua do'!$C$5:$AP$50000,$L$3,TRUE),"")</f>
        <v>#N/A</v>
      </c>
    </row>
    <row r="7843" spans="1:12" x14ac:dyDescent="0.25">
      <c r="A7843" t="e">
        <f t="shared" si="128"/>
        <v>#N/A</v>
      </c>
      <c r="B7843" s="1" t="e">
        <f>IF(A7843&lt;&gt;"",VLOOKUP(A7843,'Ket qua do'!$B$5:$CE$50000,2,TRUE),"")</f>
        <v>#N/A</v>
      </c>
      <c r="C7843" s="19" t="e">
        <f>IF(A7843&lt;&gt;"",VLOOKUP(B7843,'Ket qua do'!$C$5:$AP$50000,$C$3,TRUE)*SQRT(3)*$C$11,"")</f>
        <v>#N/A</v>
      </c>
      <c r="D7843" s="21" t="e">
        <f>IF(A7843&lt;&gt;"",VLOOKUP(B7843,'Ket qua do'!$C$5:$AP$50000,$D$3,TRUE),"")</f>
        <v>#N/A</v>
      </c>
      <c r="E7843" s="21" t="e">
        <f>IF(A7843&lt;&gt;"",VLOOKUP(B7843,'Ket qua do'!$C$5:$AP$50000,$E$3,TRUE)*$C$12,"")</f>
        <v>#N/A</v>
      </c>
      <c r="F7843" s="21" t="e">
        <f>IF(A7843&lt;&gt;"",VLOOKUP(B7843,'Ket qua do'!$C$5:$AP$50000,$F$3,TRUE),"")</f>
        <v>#N/A</v>
      </c>
      <c r="G7843" s="21" t="e">
        <f>IF(A7843&lt;&gt;"",VLOOKUP(B7843,'Ket qua do'!$C$5:$AP$50000,$G$3,TRUE),"")</f>
        <v>#N/A</v>
      </c>
      <c r="H7843" s="21" t="e">
        <f>IF(A7843&lt;&gt;"",VLOOKUP(B7843,'Ket qua do'!$C$5:$AP$50000,$H$3,TRUE),"")</f>
        <v>#N/A</v>
      </c>
      <c r="I7843" s="21" t="e">
        <f>IF(A7843&lt;&gt;"",VLOOKUP(B7843,'Ket qua do'!$C$5:$AP$50000,$I$3,TRUE)*$E$9/1000,"")</f>
        <v>#N/A</v>
      </c>
      <c r="J7843" s="21" t="e">
        <f>IF(A7843&lt;&gt;"",VLOOKUP(B7843,'Ket qua do'!$C$5:$AP$50000,$J$3,TRUE)*$E$9/1000,"")</f>
        <v>#N/A</v>
      </c>
      <c r="K7843" s="21" t="e">
        <f>IF(A7843&lt;&gt;"",VLOOKUP(B7843,'Ket qua do'!$C$5:$AP$50000,$K$3,TRUE)*$E$9/1000,"")</f>
        <v>#N/A</v>
      </c>
      <c r="L7843" s="21" t="e">
        <f>IF(A7843&lt;&gt;"",VLOOKUP(B7843,'Ket qua do'!$C$5:$AP$50000,$L$3,TRUE),"")</f>
        <v>#N/A</v>
      </c>
    </row>
    <row r="7844" spans="1:12" x14ac:dyDescent="0.25">
      <c r="A7844" t="e">
        <f t="shared" si="128"/>
        <v>#N/A</v>
      </c>
      <c r="B7844" s="1" t="e">
        <f>IF(A7844&lt;&gt;"",VLOOKUP(A7844,'Ket qua do'!$B$5:$CE$50000,2,TRUE),"")</f>
        <v>#N/A</v>
      </c>
      <c r="C7844" s="19" t="e">
        <f>IF(A7844&lt;&gt;"",VLOOKUP(B7844,'Ket qua do'!$C$5:$AP$50000,$C$3,TRUE)*SQRT(3)*$C$11,"")</f>
        <v>#N/A</v>
      </c>
      <c r="D7844" s="21" t="e">
        <f>IF(A7844&lt;&gt;"",VLOOKUP(B7844,'Ket qua do'!$C$5:$AP$50000,$D$3,TRUE),"")</f>
        <v>#N/A</v>
      </c>
      <c r="E7844" s="21" t="e">
        <f>IF(A7844&lt;&gt;"",VLOOKUP(B7844,'Ket qua do'!$C$5:$AP$50000,$E$3,TRUE)*$C$12,"")</f>
        <v>#N/A</v>
      </c>
      <c r="F7844" s="21" t="e">
        <f>IF(A7844&lt;&gt;"",VLOOKUP(B7844,'Ket qua do'!$C$5:$AP$50000,$F$3,TRUE),"")</f>
        <v>#N/A</v>
      </c>
      <c r="G7844" s="21" t="e">
        <f>IF(A7844&lt;&gt;"",VLOOKUP(B7844,'Ket qua do'!$C$5:$AP$50000,$G$3,TRUE),"")</f>
        <v>#N/A</v>
      </c>
      <c r="H7844" s="21" t="e">
        <f>IF(A7844&lt;&gt;"",VLOOKUP(B7844,'Ket qua do'!$C$5:$AP$50000,$H$3,TRUE),"")</f>
        <v>#N/A</v>
      </c>
      <c r="I7844" s="21" t="e">
        <f>IF(A7844&lt;&gt;"",VLOOKUP(B7844,'Ket qua do'!$C$5:$AP$50000,$I$3,TRUE)*$E$9/1000,"")</f>
        <v>#N/A</v>
      </c>
      <c r="J7844" s="21" t="e">
        <f>IF(A7844&lt;&gt;"",VLOOKUP(B7844,'Ket qua do'!$C$5:$AP$50000,$J$3,TRUE)*$E$9/1000,"")</f>
        <v>#N/A</v>
      </c>
      <c r="K7844" s="21" t="e">
        <f>IF(A7844&lt;&gt;"",VLOOKUP(B7844,'Ket qua do'!$C$5:$AP$50000,$K$3,TRUE)*$E$9/1000,"")</f>
        <v>#N/A</v>
      </c>
      <c r="L7844" s="21" t="e">
        <f>IF(A7844&lt;&gt;"",VLOOKUP(B7844,'Ket qua do'!$C$5:$AP$50000,$L$3,TRUE),"")</f>
        <v>#N/A</v>
      </c>
    </row>
    <row r="7845" spans="1:12" x14ac:dyDescent="0.25">
      <c r="A7845" t="e">
        <f t="shared" si="128"/>
        <v>#N/A</v>
      </c>
      <c r="B7845" s="1" t="e">
        <f>IF(A7845&lt;&gt;"",VLOOKUP(A7845,'Ket qua do'!$B$5:$CE$50000,2,TRUE),"")</f>
        <v>#N/A</v>
      </c>
      <c r="C7845" s="19" t="e">
        <f>IF(A7845&lt;&gt;"",VLOOKUP(B7845,'Ket qua do'!$C$5:$AP$50000,$C$3,TRUE)*SQRT(3)*$C$11,"")</f>
        <v>#N/A</v>
      </c>
      <c r="D7845" s="21" t="e">
        <f>IF(A7845&lt;&gt;"",VLOOKUP(B7845,'Ket qua do'!$C$5:$AP$50000,$D$3,TRUE),"")</f>
        <v>#N/A</v>
      </c>
      <c r="E7845" s="21" t="e">
        <f>IF(A7845&lt;&gt;"",VLOOKUP(B7845,'Ket qua do'!$C$5:$AP$50000,$E$3,TRUE)*$C$12,"")</f>
        <v>#N/A</v>
      </c>
      <c r="F7845" s="21" t="e">
        <f>IF(A7845&lt;&gt;"",VLOOKUP(B7845,'Ket qua do'!$C$5:$AP$50000,$F$3,TRUE),"")</f>
        <v>#N/A</v>
      </c>
      <c r="G7845" s="21" t="e">
        <f>IF(A7845&lt;&gt;"",VLOOKUP(B7845,'Ket qua do'!$C$5:$AP$50000,$G$3,TRUE),"")</f>
        <v>#N/A</v>
      </c>
      <c r="H7845" s="21" t="e">
        <f>IF(A7845&lt;&gt;"",VLOOKUP(B7845,'Ket qua do'!$C$5:$AP$50000,$H$3,TRUE),"")</f>
        <v>#N/A</v>
      </c>
      <c r="I7845" s="21" t="e">
        <f>IF(A7845&lt;&gt;"",VLOOKUP(B7845,'Ket qua do'!$C$5:$AP$50000,$I$3,TRUE)*$E$9/1000,"")</f>
        <v>#N/A</v>
      </c>
      <c r="J7845" s="21" t="e">
        <f>IF(A7845&lt;&gt;"",VLOOKUP(B7845,'Ket qua do'!$C$5:$AP$50000,$J$3,TRUE)*$E$9/1000,"")</f>
        <v>#N/A</v>
      </c>
      <c r="K7845" s="21" t="e">
        <f>IF(A7845&lt;&gt;"",VLOOKUP(B7845,'Ket qua do'!$C$5:$AP$50000,$K$3,TRUE)*$E$9/1000,"")</f>
        <v>#N/A</v>
      </c>
      <c r="L7845" s="21" t="e">
        <f>IF(A7845&lt;&gt;"",VLOOKUP(B7845,'Ket qua do'!$C$5:$AP$50000,$L$3,TRUE),"")</f>
        <v>#N/A</v>
      </c>
    </row>
    <row r="7846" spans="1:12" x14ac:dyDescent="0.25">
      <c r="A7846" t="e">
        <f t="shared" si="128"/>
        <v>#N/A</v>
      </c>
      <c r="B7846" s="1" t="e">
        <f>IF(A7846&lt;&gt;"",VLOOKUP(A7846,'Ket qua do'!$B$5:$CE$50000,2,TRUE),"")</f>
        <v>#N/A</v>
      </c>
      <c r="C7846" s="19" t="e">
        <f>IF(A7846&lt;&gt;"",VLOOKUP(B7846,'Ket qua do'!$C$5:$AP$50000,$C$3,TRUE)*SQRT(3)*$C$11,"")</f>
        <v>#N/A</v>
      </c>
      <c r="D7846" s="21" t="e">
        <f>IF(A7846&lt;&gt;"",VLOOKUP(B7846,'Ket qua do'!$C$5:$AP$50000,$D$3,TRUE),"")</f>
        <v>#N/A</v>
      </c>
      <c r="E7846" s="21" t="e">
        <f>IF(A7846&lt;&gt;"",VLOOKUP(B7846,'Ket qua do'!$C$5:$AP$50000,$E$3,TRUE)*$C$12,"")</f>
        <v>#N/A</v>
      </c>
      <c r="F7846" s="21" t="e">
        <f>IF(A7846&lt;&gt;"",VLOOKUP(B7846,'Ket qua do'!$C$5:$AP$50000,$F$3,TRUE),"")</f>
        <v>#N/A</v>
      </c>
      <c r="G7846" s="21" t="e">
        <f>IF(A7846&lt;&gt;"",VLOOKUP(B7846,'Ket qua do'!$C$5:$AP$50000,$G$3,TRUE),"")</f>
        <v>#N/A</v>
      </c>
      <c r="H7846" s="21" t="e">
        <f>IF(A7846&lt;&gt;"",VLOOKUP(B7846,'Ket qua do'!$C$5:$AP$50000,$H$3,TRUE),"")</f>
        <v>#N/A</v>
      </c>
      <c r="I7846" s="21" t="e">
        <f>IF(A7846&lt;&gt;"",VLOOKUP(B7846,'Ket qua do'!$C$5:$AP$50000,$I$3,TRUE)*$E$9/1000,"")</f>
        <v>#N/A</v>
      </c>
      <c r="J7846" s="21" t="e">
        <f>IF(A7846&lt;&gt;"",VLOOKUP(B7846,'Ket qua do'!$C$5:$AP$50000,$J$3,TRUE)*$E$9/1000,"")</f>
        <v>#N/A</v>
      </c>
      <c r="K7846" s="21" t="e">
        <f>IF(A7846&lt;&gt;"",VLOOKUP(B7846,'Ket qua do'!$C$5:$AP$50000,$K$3,TRUE)*$E$9/1000,"")</f>
        <v>#N/A</v>
      </c>
      <c r="L7846" s="21" t="e">
        <f>IF(A7846&lt;&gt;"",VLOOKUP(B7846,'Ket qua do'!$C$5:$AP$50000,$L$3,TRUE),"")</f>
        <v>#N/A</v>
      </c>
    </row>
    <row r="7847" spans="1:12" x14ac:dyDescent="0.25">
      <c r="A7847" t="e">
        <f t="shared" si="128"/>
        <v>#N/A</v>
      </c>
      <c r="B7847" s="1" t="e">
        <f>IF(A7847&lt;&gt;"",VLOOKUP(A7847,'Ket qua do'!$B$5:$CE$50000,2,TRUE),"")</f>
        <v>#N/A</v>
      </c>
      <c r="C7847" s="19" t="e">
        <f>IF(A7847&lt;&gt;"",VLOOKUP(B7847,'Ket qua do'!$C$5:$AP$50000,$C$3,TRUE)*SQRT(3)*$C$11,"")</f>
        <v>#N/A</v>
      </c>
      <c r="D7847" s="21" t="e">
        <f>IF(A7847&lt;&gt;"",VLOOKUP(B7847,'Ket qua do'!$C$5:$AP$50000,$D$3,TRUE),"")</f>
        <v>#N/A</v>
      </c>
      <c r="E7847" s="21" t="e">
        <f>IF(A7847&lt;&gt;"",VLOOKUP(B7847,'Ket qua do'!$C$5:$AP$50000,$E$3,TRUE)*$C$12,"")</f>
        <v>#N/A</v>
      </c>
      <c r="F7847" s="21" t="e">
        <f>IF(A7847&lt;&gt;"",VLOOKUP(B7847,'Ket qua do'!$C$5:$AP$50000,$F$3,TRUE),"")</f>
        <v>#N/A</v>
      </c>
      <c r="G7847" s="21" t="e">
        <f>IF(A7847&lt;&gt;"",VLOOKUP(B7847,'Ket qua do'!$C$5:$AP$50000,$G$3,TRUE),"")</f>
        <v>#N/A</v>
      </c>
      <c r="H7847" s="21" t="e">
        <f>IF(A7847&lt;&gt;"",VLOOKUP(B7847,'Ket qua do'!$C$5:$AP$50000,$H$3,TRUE),"")</f>
        <v>#N/A</v>
      </c>
      <c r="I7847" s="21" t="e">
        <f>IF(A7847&lt;&gt;"",VLOOKUP(B7847,'Ket qua do'!$C$5:$AP$50000,$I$3,TRUE)*$E$9/1000,"")</f>
        <v>#N/A</v>
      </c>
      <c r="J7847" s="21" t="e">
        <f>IF(A7847&lt;&gt;"",VLOOKUP(B7847,'Ket qua do'!$C$5:$AP$50000,$J$3,TRUE)*$E$9/1000,"")</f>
        <v>#N/A</v>
      </c>
      <c r="K7847" s="21" t="e">
        <f>IF(A7847&lt;&gt;"",VLOOKUP(B7847,'Ket qua do'!$C$5:$AP$50000,$K$3,TRUE)*$E$9/1000,"")</f>
        <v>#N/A</v>
      </c>
      <c r="L7847" s="21" t="e">
        <f>IF(A7847&lt;&gt;"",VLOOKUP(B7847,'Ket qua do'!$C$5:$AP$50000,$L$3,TRUE),"")</f>
        <v>#N/A</v>
      </c>
    </row>
    <row r="7848" spans="1:12" x14ac:dyDescent="0.25">
      <c r="A7848" t="e">
        <f t="shared" si="128"/>
        <v>#N/A</v>
      </c>
      <c r="B7848" s="1" t="e">
        <f>IF(A7848&lt;&gt;"",VLOOKUP(A7848,'Ket qua do'!$B$5:$CE$50000,2,TRUE),"")</f>
        <v>#N/A</v>
      </c>
      <c r="C7848" s="19" t="e">
        <f>IF(A7848&lt;&gt;"",VLOOKUP(B7848,'Ket qua do'!$C$5:$AP$50000,$C$3,TRUE)*SQRT(3)*$C$11,"")</f>
        <v>#N/A</v>
      </c>
      <c r="D7848" s="21" t="e">
        <f>IF(A7848&lt;&gt;"",VLOOKUP(B7848,'Ket qua do'!$C$5:$AP$50000,$D$3,TRUE),"")</f>
        <v>#N/A</v>
      </c>
      <c r="E7848" s="21" t="e">
        <f>IF(A7848&lt;&gt;"",VLOOKUP(B7848,'Ket qua do'!$C$5:$AP$50000,$E$3,TRUE)*$C$12,"")</f>
        <v>#N/A</v>
      </c>
      <c r="F7848" s="21" t="e">
        <f>IF(A7848&lt;&gt;"",VLOOKUP(B7848,'Ket qua do'!$C$5:$AP$50000,$F$3,TRUE),"")</f>
        <v>#N/A</v>
      </c>
      <c r="G7848" s="21" t="e">
        <f>IF(A7848&lt;&gt;"",VLOOKUP(B7848,'Ket qua do'!$C$5:$AP$50000,$G$3,TRUE),"")</f>
        <v>#N/A</v>
      </c>
      <c r="H7848" s="21" t="e">
        <f>IF(A7848&lt;&gt;"",VLOOKUP(B7848,'Ket qua do'!$C$5:$AP$50000,$H$3,TRUE),"")</f>
        <v>#N/A</v>
      </c>
      <c r="I7848" s="21" t="e">
        <f>IF(A7848&lt;&gt;"",VLOOKUP(B7848,'Ket qua do'!$C$5:$AP$50000,$I$3,TRUE)*$E$9/1000,"")</f>
        <v>#N/A</v>
      </c>
      <c r="J7848" s="21" t="e">
        <f>IF(A7848&lt;&gt;"",VLOOKUP(B7848,'Ket qua do'!$C$5:$AP$50000,$J$3,TRUE)*$E$9/1000,"")</f>
        <v>#N/A</v>
      </c>
      <c r="K7848" s="21" t="e">
        <f>IF(A7848&lt;&gt;"",VLOOKUP(B7848,'Ket qua do'!$C$5:$AP$50000,$K$3,TRUE)*$E$9/1000,"")</f>
        <v>#N/A</v>
      </c>
      <c r="L7848" s="21" t="e">
        <f>IF(A7848&lt;&gt;"",VLOOKUP(B7848,'Ket qua do'!$C$5:$AP$50000,$L$3,TRUE),"")</f>
        <v>#N/A</v>
      </c>
    </row>
    <row r="7849" spans="1:12" x14ac:dyDescent="0.25">
      <c r="A7849" t="e">
        <f t="shared" si="128"/>
        <v>#N/A</v>
      </c>
      <c r="B7849" s="1" t="e">
        <f>IF(A7849&lt;&gt;"",VLOOKUP(A7849,'Ket qua do'!$B$5:$CE$50000,2,TRUE),"")</f>
        <v>#N/A</v>
      </c>
      <c r="C7849" s="19" t="e">
        <f>IF(A7849&lt;&gt;"",VLOOKUP(B7849,'Ket qua do'!$C$5:$AP$50000,$C$3,TRUE)*SQRT(3)*$C$11,"")</f>
        <v>#N/A</v>
      </c>
      <c r="D7849" s="21" t="e">
        <f>IF(A7849&lt;&gt;"",VLOOKUP(B7849,'Ket qua do'!$C$5:$AP$50000,$D$3,TRUE),"")</f>
        <v>#N/A</v>
      </c>
      <c r="E7849" s="21" t="e">
        <f>IF(A7849&lt;&gt;"",VLOOKUP(B7849,'Ket qua do'!$C$5:$AP$50000,$E$3,TRUE)*$C$12,"")</f>
        <v>#N/A</v>
      </c>
      <c r="F7849" s="21" t="e">
        <f>IF(A7849&lt;&gt;"",VLOOKUP(B7849,'Ket qua do'!$C$5:$AP$50000,$F$3,TRUE),"")</f>
        <v>#N/A</v>
      </c>
      <c r="G7849" s="21" t="e">
        <f>IF(A7849&lt;&gt;"",VLOOKUP(B7849,'Ket qua do'!$C$5:$AP$50000,$G$3,TRUE),"")</f>
        <v>#N/A</v>
      </c>
      <c r="H7849" s="21" t="e">
        <f>IF(A7849&lt;&gt;"",VLOOKUP(B7849,'Ket qua do'!$C$5:$AP$50000,$H$3,TRUE),"")</f>
        <v>#N/A</v>
      </c>
      <c r="I7849" s="21" t="e">
        <f>IF(A7849&lt;&gt;"",VLOOKUP(B7849,'Ket qua do'!$C$5:$AP$50000,$I$3,TRUE)*$E$9/1000,"")</f>
        <v>#N/A</v>
      </c>
      <c r="J7849" s="21" t="e">
        <f>IF(A7849&lt;&gt;"",VLOOKUP(B7849,'Ket qua do'!$C$5:$AP$50000,$J$3,TRUE)*$E$9/1000,"")</f>
        <v>#N/A</v>
      </c>
      <c r="K7849" s="21" t="e">
        <f>IF(A7849&lt;&gt;"",VLOOKUP(B7849,'Ket qua do'!$C$5:$AP$50000,$K$3,TRUE)*$E$9/1000,"")</f>
        <v>#N/A</v>
      </c>
      <c r="L7849" s="21" t="e">
        <f>IF(A7849&lt;&gt;"",VLOOKUP(B7849,'Ket qua do'!$C$5:$AP$50000,$L$3,TRUE),"")</f>
        <v>#N/A</v>
      </c>
    </row>
    <row r="7850" spans="1:12" x14ac:dyDescent="0.25">
      <c r="A7850" t="e">
        <f t="shared" si="128"/>
        <v>#N/A</v>
      </c>
      <c r="B7850" s="1" t="e">
        <f>IF(A7850&lt;&gt;"",VLOOKUP(A7850,'Ket qua do'!$B$5:$CE$50000,2,TRUE),"")</f>
        <v>#N/A</v>
      </c>
      <c r="C7850" s="19" t="e">
        <f>IF(A7850&lt;&gt;"",VLOOKUP(B7850,'Ket qua do'!$C$5:$AP$50000,$C$3,TRUE)*SQRT(3)*$C$11,"")</f>
        <v>#N/A</v>
      </c>
      <c r="D7850" s="21" t="e">
        <f>IF(A7850&lt;&gt;"",VLOOKUP(B7850,'Ket qua do'!$C$5:$AP$50000,$D$3,TRUE),"")</f>
        <v>#N/A</v>
      </c>
      <c r="E7850" s="21" t="e">
        <f>IF(A7850&lt;&gt;"",VLOOKUP(B7850,'Ket qua do'!$C$5:$AP$50000,$E$3,TRUE)*$C$12,"")</f>
        <v>#N/A</v>
      </c>
      <c r="F7850" s="21" t="e">
        <f>IF(A7850&lt;&gt;"",VLOOKUP(B7850,'Ket qua do'!$C$5:$AP$50000,$F$3,TRUE),"")</f>
        <v>#N/A</v>
      </c>
      <c r="G7850" s="21" t="e">
        <f>IF(A7850&lt;&gt;"",VLOOKUP(B7850,'Ket qua do'!$C$5:$AP$50000,$G$3,TRUE),"")</f>
        <v>#N/A</v>
      </c>
      <c r="H7850" s="21" t="e">
        <f>IF(A7850&lt;&gt;"",VLOOKUP(B7850,'Ket qua do'!$C$5:$AP$50000,$H$3,TRUE),"")</f>
        <v>#N/A</v>
      </c>
      <c r="I7850" s="21" t="e">
        <f>IF(A7850&lt;&gt;"",VLOOKUP(B7850,'Ket qua do'!$C$5:$AP$50000,$I$3,TRUE)*$E$9/1000,"")</f>
        <v>#N/A</v>
      </c>
      <c r="J7850" s="21" t="e">
        <f>IF(A7850&lt;&gt;"",VLOOKUP(B7850,'Ket qua do'!$C$5:$AP$50000,$J$3,TRUE)*$E$9/1000,"")</f>
        <v>#N/A</v>
      </c>
      <c r="K7850" s="21" t="e">
        <f>IF(A7850&lt;&gt;"",VLOOKUP(B7850,'Ket qua do'!$C$5:$AP$50000,$K$3,TRUE)*$E$9/1000,"")</f>
        <v>#N/A</v>
      </c>
      <c r="L7850" s="21" t="e">
        <f>IF(A7850&lt;&gt;"",VLOOKUP(B7850,'Ket qua do'!$C$5:$AP$50000,$L$3,TRUE),"")</f>
        <v>#N/A</v>
      </c>
    </row>
    <row r="7851" spans="1:12" x14ac:dyDescent="0.25">
      <c r="A7851" t="e">
        <f t="shared" si="128"/>
        <v>#N/A</v>
      </c>
      <c r="B7851" s="1" t="e">
        <f>IF(A7851&lt;&gt;"",VLOOKUP(A7851,'Ket qua do'!$B$5:$CE$50000,2,TRUE),"")</f>
        <v>#N/A</v>
      </c>
      <c r="C7851" s="19" t="e">
        <f>IF(A7851&lt;&gt;"",VLOOKUP(B7851,'Ket qua do'!$C$5:$AP$50000,$C$3,TRUE)*SQRT(3)*$C$11,"")</f>
        <v>#N/A</v>
      </c>
      <c r="D7851" s="21" t="e">
        <f>IF(A7851&lt;&gt;"",VLOOKUP(B7851,'Ket qua do'!$C$5:$AP$50000,$D$3,TRUE),"")</f>
        <v>#N/A</v>
      </c>
      <c r="E7851" s="21" t="e">
        <f>IF(A7851&lt;&gt;"",VLOOKUP(B7851,'Ket qua do'!$C$5:$AP$50000,$E$3,TRUE)*$C$12,"")</f>
        <v>#N/A</v>
      </c>
      <c r="F7851" s="21" t="e">
        <f>IF(A7851&lt;&gt;"",VLOOKUP(B7851,'Ket qua do'!$C$5:$AP$50000,$F$3,TRUE),"")</f>
        <v>#N/A</v>
      </c>
      <c r="G7851" s="21" t="e">
        <f>IF(A7851&lt;&gt;"",VLOOKUP(B7851,'Ket qua do'!$C$5:$AP$50000,$G$3,TRUE),"")</f>
        <v>#N/A</v>
      </c>
      <c r="H7851" s="21" t="e">
        <f>IF(A7851&lt;&gt;"",VLOOKUP(B7851,'Ket qua do'!$C$5:$AP$50000,$H$3,TRUE),"")</f>
        <v>#N/A</v>
      </c>
      <c r="I7851" s="21" t="e">
        <f>IF(A7851&lt;&gt;"",VLOOKUP(B7851,'Ket qua do'!$C$5:$AP$50000,$I$3,TRUE)*$E$9/1000,"")</f>
        <v>#N/A</v>
      </c>
      <c r="J7851" s="21" t="e">
        <f>IF(A7851&lt;&gt;"",VLOOKUP(B7851,'Ket qua do'!$C$5:$AP$50000,$J$3,TRUE)*$E$9/1000,"")</f>
        <v>#N/A</v>
      </c>
      <c r="K7851" s="21" t="e">
        <f>IF(A7851&lt;&gt;"",VLOOKUP(B7851,'Ket qua do'!$C$5:$AP$50000,$K$3,TRUE)*$E$9/1000,"")</f>
        <v>#N/A</v>
      </c>
      <c r="L7851" s="21" t="e">
        <f>IF(A7851&lt;&gt;"",VLOOKUP(B7851,'Ket qua do'!$C$5:$AP$50000,$L$3,TRUE),"")</f>
        <v>#N/A</v>
      </c>
    </row>
    <row r="7852" spans="1:12" x14ac:dyDescent="0.25">
      <c r="A7852" t="e">
        <f t="shared" si="128"/>
        <v>#N/A</v>
      </c>
      <c r="B7852" s="1" t="e">
        <f>IF(A7852&lt;&gt;"",VLOOKUP(A7852,'Ket qua do'!$B$5:$CE$50000,2,TRUE),"")</f>
        <v>#N/A</v>
      </c>
      <c r="C7852" s="19" t="e">
        <f>IF(A7852&lt;&gt;"",VLOOKUP(B7852,'Ket qua do'!$C$5:$AP$50000,$C$3,TRUE)*SQRT(3)*$C$11,"")</f>
        <v>#N/A</v>
      </c>
      <c r="D7852" s="21" t="e">
        <f>IF(A7852&lt;&gt;"",VLOOKUP(B7852,'Ket qua do'!$C$5:$AP$50000,$D$3,TRUE),"")</f>
        <v>#N/A</v>
      </c>
      <c r="E7852" s="21" t="e">
        <f>IF(A7852&lt;&gt;"",VLOOKUP(B7852,'Ket qua do'!$C$5:$AP$50000,$E$3,TRUE)*$C$12,"")</f>
        <v>#N/A</v>
      </c>
      <c r="F7852" s="21" t="e">
        <f>IF(A7852&lt;&gt;"",VLOOKUP(B7852,'Ket qua do'!$C$5:$AP$50000,$F$3,TRUE),"")</f>
        <v>#N/A</v>
      </c>
      <c r="G7852" s="21" t="e">
        <f>IF(A7852&lt;&gt;"",VLOOKUP(B7852,'Ket qua do'!$C$5:$AP$50000,$G$3,TRUE),"")</f>
        <v>#N/A</v>
      </c>
      <c r="H7852" s="21" t="e">
        <f>IF(A7852&lt;&gt;"",VLOOKUP(B7852,'Ket qua do'!$C$5:$AP$50000,$H$3,TRUE),"")</f>
        <v>#N/A</v>
      </c>
      <c r="I7852" s="21" t="e">
        <f>IF(A7852&lt;&gt;"",VLOOKUP(B7852,'Ket qua do'!$C$5:$AP$50000,$I$3,TRUE)*$E$9/1000,"")</f>
        <v>#N/A</v>
      </c>
      <c r="J7852" s="21" t="e">
        <f>IF(A7852&lt;&gt;"",VLOOKUP(B7852,'Ket qua do'!$C$5:$AP$50000,$J$3,TRUE)*$E$9/1000,"")</f>
        <v>#N/A</v>
      </c>
      <c r="K7852" s="21" t="e">
        <f>IF(A7852&lt;&gt;"",VLOOKUP(B7852,'Ket qua do'!$C$5:$AP$50000,$K$3,TRUE)*$E$9/1000,"")</f>
        <v>#N/A</v>
      </c>
      <c r="L7852" s="21" t="e">
        <f>IF(A7852&lt;&gt;"",VLOOKUP(B7852,'Ket qua do'!$C$5:$AP$50000,$L$3,TRUE),"")</f>
        <v>#N/A</v>
      </c>
    </row>
    <row r="7853" spans="1:12" x14ac:dyDescent="0.25">
      <c r="A7853" t="e">
        <f t="shared" si="128"/>
        <v>#N/A</v>
      </c>
      <c r="B7853" s="1" t="e">
        <f>IF(A7853&lt;&gt;"",VLOOKUP(A7853,'Ket qua do'!$B$5:$CE$50000,2,TRUE),"")</f>
        <v>#N/A</v>
      </c>
      <c r="C7853" s="19" t="e">
        <f>IF(A7853&lt;&gt;"",VLOOKUP(B7853,'Ket qua do'!$C$5:$AP$50000,$C$3,TRUE)*SQRT(3)*$C$11,"")</f>
        <v>#N/A</v>
      </c>
      <c r="D7853" s="21" t="e">
        <f>IF(A7853&lt;&gt;"",VLOOKUP(B7853,'Ket qua do'!$C$5:$AP$50000,$D$3,TRUE),"")</f>
        <v>#N/A</v>
      </c>
      <c r="E7853" s="21" t="e">
        <f>IF(A7853&lt;&gt;"",VLOOKUP(B7853,'Ket qua do'!$C$5:$AP$50000,$E$3,TRUE)*$C$12,"")</f>
        <v>#N/A</v>
      </c>
      <c r="F7853" s="21" t="e">
        <f>IF(A7853&lt;&gt;"",VLOOKUP(B7853,'Ket qua do'!$C$5:$AP$50000,$F$3,TRUE),"")</f>
        <v>#N/A</v>
      </c>
      <c r="G7853" s="21" t="e">
        <f>IF(A7853&lt;&gt;"",VLOOKUP(B7853,'Ket qua do'!$C$5:$AP$50000,$G$3,TRUE),"")</f>
        <v>#N/A</v>
      </c>
      <c r="H7853" s="21" t="e">
        <f>IF(A7853&lt;&gt;"",VLOOKUP(B7853,'Ket qua do'!$C$5:$AP$50000,$H$3,TRUE),"")</f>
        <v>#N/A</v>
      </c>
      <c r="I7853" s="21" t="e">
        <f>IF(A7853&lt;&gt;"",VLOOKUP(B7853,'Ket qua do'!$C$5:$AP$50000,$I$3,TRUE)*$E$9/1000,"")</f>
        <v>#N/A</v>
      </c>
      <c r="J7853" s="21" t="e">
        <f>IF(A7853&lt;&gt;"",VLOOKUP(B7853,'Ket qua do'!$C$5:$AP$50000,$J$3,TRUE)*$E$9/1000,"")</f>
        <v>#N/A</v>
      </c>
      <c r="K7853" s="21" t="e">
        <f>IF(A7853&lt;&gt;"",VLOOKUP(B7853,'Ket qua do'!$C$5:$AP$50000,$K$3,TRUE)*$E$9/1000,"")</f>
        <v>#N/A</v>
      </c>
      <c r="L7853" s="21" t="e">
        <f>IF(A7853&lt;&gt;"",VLOOKUP(B7853,'Ket qua do'!$C$5:$AP$50000,$L$3,TRUE),"")</f>
        <v>#N/A</v>
      </c>
    </row>
    <row r="7854" spans="1:12" x14ac:dyDescent="0.25">
      <c r="A7854" t="e">
        <f t="shared" si="128"/>
        <v>#N/A</v>
      </c>
      <c r="B7854" s="1" t="e">
        <f>IF(A7854&lt;&gt;"",VLOOKUP(A7854,'Ket qua do'!$B$5:$CE$50000,2,TRUE),"")</f>
        <v>#N/A</v>
      </c>
      <c r="C7854" s="19" t="e">
        <f>IF(A7854&lt;&gt;"",VLOOKUP(B7854,'Ket qua do'!$C$5:$AP$50000,$C$3,TRUE)*SQRT(3)*$C$11,"")</f>
        <v>#N/A</v>
      </c>
      <c r="D7854" s="21" t="e">
        <f>IF(A7854&lt;&gt;"",VLOOKUP(B7854,'Ket qua do'!$C$5:$AP$50000,$D$3,TRUE),"")</f>
        <v>#N/A</v>
      </c>
      <c r="E7854" s="21" t="e">
        <f>IF(A7854&lt;&gt;"",VLOOKUP(B7854,'Ket qua do'!$C$5:$AP$50000,$E$3,TRUE)*$C$12,"")</f>
        <v>#N/A</v>
      </c>
      <c r="F7854" s="21" t="e">
        <f>IF(A7854&lt;&gt;"",VLOOKUP(B7854,'Ket qua do'!$C$5:$AP$50000,$F$3,TRUE),"")</f>
        <v>#N/A</v>
      </c>
      <c r="G7854" s="21" t="e">
        <f>IF(A7854&lt;&gt;"",VLOOKUP(B7854,'Ket qua do'!$C$5:$AP$50000,$G$3,TRUE),"")</f>
        <v>#N/A</v>
      </c>
      <c r="H7854" s="21" t="e">
        <f>IF(A7854&lt;&gt;"",VLOOKUP(B7854,'Ket qua do'!$C$5:$AP$50000,$H$3,TRUE),"")</f>
        <v>#N/A</v>
      </c>
      <c r="I7854" s="21" t="e">
        <f>IF(A7854&lt;&gt;"",VLOOKUP(B7854,'Ket qua do'!$C$5:$AP$50000,$I$3,TRUE)*$E$9/1000,"")</f>
        <v>#N/A</v>
      </c>
      <c r="J7854" s="21" t="e">
        <f>IF(A7854&lt;&gt;"",VLOOKUP(B7854,'Ket qua do'!$C$5:$AP$50000,$J$3,TRUE)*$E$9/1000,"")</f>
        <v>#N/A</v>
      </c>
      <c r="K7854" s="21" t="e">
        <f>IF(A7854&lt;&gt;"",VLOOKUP(B7854,'Ket qua do'!$C$5:$AP$50000,$K$3,TRUE)*$E$9/1000,"")</f>
        <v>#N/A</v>
      </c>
      <c r="L7854" s="21" t="e">
        <f>IF(A7854&lt;&gt;"",VLOOKUP(B7854,'Ket qua do'!$C$5:$AP$50000,$L$3,TRUE),"")</f>
        <v>#N/A</v>
      </c>
    </row>
    <row r="7855" spans="1:12" x14ac:dyDescent="0.25">
      <c r="A7855" t="e">
        <f t="shared" si="128"/>
        <v>#N/A</v>
      </c>
      <c r="B7855" s="1" t="e">
        <f>IF(A7855&lt;&gt;"",VLOOKUP(A7855,'Ket qua do'!$B$5:$CE$50000,2,TRUE),"")</f>
        <v>#N/A</v>
      </c>
      <c r="C7855" s="19" t="e">
        <f>IF(A7855&lt;&gt;"",VLOOKUP(B7855,'Ket qua do'!$C$5:$AP$50000,$C$3,TRUE)*SQRT(3)*$C$11,"")</f>
        <v>#N/A</v>
      </c>
      <c r="D7855" s="21" t="e">
        <f>IF(A7855&lt;&gt;"",VLOOKUP(B7855,'Ket qua do'!$C$5:$AP$50000,$D$3,TRUE),"")</f>
        <v>#N/A</v>
      </c>
      <c r="E7855" s="21" t="e">
        <f>IF(A7855&lt;&gt;"",VLOOKUP(B7855,'Ket qua do'!$C$5:$AP$50000,$E$3,TRUE)*$C$12,"")</f>
        <v>#N/A</v>
      </c>
      <c r="F7855" s="21" t="e">
        <f>IF(A7855&lt;&gt;"",VLOOKUP(B7855,'Ket qua do'!$C$5:$AP$50000,$F$3,TRUE),"")</f>
        <v>#N/A</v>
      </c>
      <c r="G7855" s="21" t="e">
        <f>IF(A7855&lt;&gt;"",VLOOKUP(B7855,'Ket qua do'!$C$5:$AP$50000,$G$3,TRUE),"")</f>
        <v>#N/A</v>
      </c>
      <c r="H7855" s="21" t="e">
        <f>IF(A7855&lt;&gt;"",VLOOKUP(B7855,'Ket qua do'!$C$5:$AP$50000,$H$3,TRUE),"")</f>
        <v>#N/A</v>
      </c>
      <c r="I7855" s="21" t="e">
        <f>IF(A7855&lt;&gt;"",VLOOKUP(B7855,'Ket qua do'!$C$5:$AP$50000,$I$3,TRUE)*$E$9/1000,"")</f>
        <v>#N/A</v>
      </c>
      <c r="J7855" s="21" t="e">
        <f>IF(A7855&lt;&gt;"",VLOOKUP(B7855,'Ket qua do'!$C$5:$AP$50000,$J$3,TRUE)*$E$9/1000,"")</f>
        <v>#N/A</v>
      </c>
      <c r="K7855" s="21" t="e">
        <f>IF(A7855&lt;&gt;"",VLOOKUP(B7855,'Ket qua do'!$C$5:$AP$50000,$K$3,TRUE)*$E$9/1000,"")</f>
        <v>#N/A</v>
      </c>
      <c r="L7855" s="21" t="e">
        <f>IF(A7855&lt;&gt;"",VLOOKUP(B7855,'Ket qua do'!$C$5:$AP$50000,$L$3,TRUE),"")</f>
        <v>#N/A</v>
      </c>
    </row>
    <row r="7856" spans="1:12" x14ac:dyDescent="0.25">
      <c r="A7856" t="e">
        <f t="shared" si="128"/>
        <v>#N/A</v>
      </c>
      <c r="B7856" s="1" t="e">
        <f>IF(A7856&lt;&gt;"",VLOOKUP(A7856,'Ket qua do'!$B$5:$CE$50000,2,TRUE),"")</f>
        <v>#N/A</v>
      </c>
      <c r="C7856" s="19" t="e">
        <f>IF(A7856&lt;&gt;"",VLOOKUP(B7856,'Ket qua do'!$C$5:$AP$50000,$C$3,TRUE)*SQRT(3)*$C$11,"")</f>
        <v>#N/A</v>
      </c>
      <c r="D7856" s="21" t="e">
        <f>IF(A7856&lt;&gt;"",VLOOKUP(B7856,'Ket qua do'!$C$5:$AP$50000,$D$3,TRUE),"")</f>
        <v>#N/A</v>
      </c>
      <c r="E7856" s="21" t="e">
        <f>IF(A7856&lt;&gt;"",VLOOKUP(B7856,'Ket qua do'!$C$5:$AP$50000,$E$3,TRUE)*$C$12,"")</f>
        <v>#N/A</v>
      </c>
      <c r="F7856" s="21" t="e">
        <f>IF(A7856&lt;&gt;"",VLOOKUP(B7856,'Ket qua do'!$C$5:$AP$50000,$F$3,TRUE),"")</f>
        <v>#N/A</v>
      </c>
      <c r="G7856" s="21" t="e">
        <f>IF(A7856&lt;&gt;"",VLOOKUP(B7856,'Ket qua do'!$C$5:$AP$50000,$G$3,TRUE),"")</f>
        <v>#N/A</v>
      </c>
      <c r="H7856" s="21" t="e">
        <f>IF(A7856&lt;&gt;"",VLOOKUP(B7856,'Ket qua do'!$C$5:$AP$50000,$H$3,TRUE),"")</f>
        <v>#N/A</v>
      </c>
      <c r="I7856" s="21" t="e">
        <f>IF(A7856&lt;&gt;"",VLOOKUP(B7856,'Ket qua do'!$C$5:$AP$50000,$I$3,TRUE)*$E$9/1000,"")</f>
        <v>#N/A</v>
      </c>
      <c r="J7856" s="21" t="e">
        <f>IF(A7856&lt;&gt;"",VLOOKUP(B7856,'Ket qua do'!$C$5:$AP$50000,$J$3,TRUE)*$E$9/1000,"")</f>
        <v>#N/A</v>
      </c>
      <c r="K7856" s="21" t="e">
        <f>IF(A7856&lt;&gt;"",VLOOKUP(B7856,'Ket qua do'!$C$5:$AP$50000,$K$3,TRUE)*$E$9/1000,"")</f>
        <v>#N/A</v>
      </c>
      <c r="L7856" s="21" t="e">
        <f>IF(A7856&lt;&gt;"",VLOOKUP(B7856,'Ket qua do'!$C$5:$AP$50000,$L$3,TRUE),"")</f>
        <v>#N/A</v>
      </c>
    </row>
    <row r="7857" spans="1:12" x14ac:dyDescent="0.25">
      <c r="A7857" t="e">
        <f t="shared" si="128"/>
        <v>#N/A</v>
      </c>
      <c r="B7857" s="1" t="e">
        <f>IF(A7857&lt;&gt;"",VLOOKUP(A7857,'Ket qua do'!$B$5:$CE$50000,2,TRUE),"")</f>
        <v>#N/A</v>
      </c>
      <c r="C7857" s="19" t="e">
        <f>IF(A7857&lt;&gt;"",VLOOKUP(B7857,'Ket qua do'!$C$5:$AP$50000,$C$3,TRUE)*SQRT(3)*$C$11,"")</f>
        <v>#N/A</v>
      </c>
      <c r="D7857" s="21" t="e">
        <f>IF(A7857&lt;&gt;"",VLOOKUP(B7857,'Ket qua do'!$C$5:$AP$50000,$D$3,TRUE),"")</f>
        <v>#N/A</v>
      </c>
      <c r="E7857" s="21" t="e">
        <f>IF(A7857&lt;&gt;"",VLOOKUP(B7857,'Ket qua do'!$C$5:$AP$50000,$E$3,TRUE)*$C$12,"")</f>
        <v>#N/A</v>
      </c>
      <c r="F7857" s="21" t="e">
        <f>IF(A7857&lt;&gt;"",VLOOKUP(B7857,'Ket qua do'!$C$5:$AP$50000,$F$3,TRUE),"")</f>
        <v>#N/A</v>
      </c>
      <c r="G7857" s="21" t="e">
        <f>IF(A7857&lt;&gt;"",VLOOKUP(B7857,'Ket qua do'!$C$5:$AP$50000,$G$3,TRUE),"")</f>
        <v>#N/A</v>
      </c>
      <c r="H7857" s="21" t="e">
        <f>IF(A7857&lt;&gt;"",VLOOKUP(B7857,'Ket qua do'!$C$5:$AP$50000,$H$3,TRUE),"")</f>
        <v>#N/A</v>
      </c>
      <c r="I7857" s="21" t="e">
        <f>IF(A7857&lt;&gt;"",VLOOKUP(B7857,'Ket qua do'!$C$5:$AP$50000,$I$3,TRUE)*$E$9/1000,"")</f>
        <v>#N/A</v>
      </c>
      <c r="J7857" s="21" t="e">
        <f>IF(A7857&lt;&gt;"",VLOOKUP(B7857,'Ket qua do'!$C$5:$AP$50000,$J$3,TRUE)*$E$9/1000,"")</f>
        <v>#N/A</v>
      </c>
      <c r="K7857" s="21" t="e">
        <f>IF(A7857&lt;&gt;"",VLOOKUP(B7857,'Ket qua do'!$C$5:$AP$50000,$K$3,TRUE)*$E$9/1000,"")</f>
        <v>#N/A</v>
      </c>
      <c r="L7857" s="21" t="e">
        <f>IF(A7857&lt;&gt;"",VLOOKUP(B7857,'Ket qua do'!$C$5:$AP$50000,$L$3,TRUE),"")</f>
        <v>#N/A</v>
      </c>
    </row>
    <row r="7858" spans="1:12" x14ac:dyDescent="0.25">
      <c r="A7858" t="e">
        <f t="shared" si="128"/>
        <v>#N/A</v>
      </c>
      <c r="B7858" s="1" t="e">
        <f>IF(A7858&lt;&gt;"",VLOOKUP(A7858,'Ket qua do'!$B$5:$CE$50000,2,TRUE),"")</f>
        <v>#N/A</v>
      </c>
      <c r="C7858" s="19" t="e">
        <f>IF(A7858&lt;&gt;"",VLOOKUP(B7858,'Ket qua do'!$C$5:$AP$50000,$C$3,TRUE)*SQRT(3)*$C$11,"")</f>
        <v>#N/A</v>
      </c>
      <c r="D7858" s="21" t="e">
        <f>IF(A7858&lt;&gt;"",VLOOKUP(B7858,'Ket qua do'!$C$5:$AP$50000,$D$3,TRUE),"")</f>
        <v>#N/A</v>
      </c>
      <c r="E7858" s="21" t="e">
        <f>IF(A7858&lt;&gt;"",VLOOKUP(B7858,'Ket qua do'!$C$5:$AP$50000,$E$3,TRUE)*$C$12,"")</f>
        <v>#N/A</v>
      </c>
      <c r="F7858" s="21" t="e">
        <f>IF(A7858&lt;&gt;"",VLOOKUP(B7858,'Ket qua do'!$C$5:$AP$50000,$F$3,TRUE),"")</f>
        <v>#N/A</v>
      </c>
      <c r="G7858" s="21" t="e">
        <f>IF(A7858&lt;&gt;"",VLOOKUP(B7858,'Ket qua do'!$C$5:$AP$50000,$G$3,TRUE),"")</f>
        <v>#N/A</v>
      </c>
      <c r="H7858" s="21" t="e">
        <f>IF(A7858&lt;&gt;"",VLOOKUP(B7858,'Ket qua do'!$C$5:$AP$50000,$H$3,TRUE),"")</f>
        <v>#N/A</v>
      </c>
      <c r="I7858" s="21" t="e">
        <f>IF(A7858&lt;&gt;"",VLOOKUP(B7858,'Ket qua do'!$C$5:$AP$50000,$I$3,TRUE)*$E$9/1000,"")</f>
        <v>#N/A</v>
      </c>
      <c r="J7858" s="21" t="e">
        <f>IF(A7858&lt;&gt;"",VLOOKUP(B7858,'Ket qua do'!$C$5:$AP$50000,$J$3,TRUE)*$E$9/1000,"")</f>
        <v>#N/A</v>
      </c>
      <c r="K7858" s="21" t="e">
        <f>IF(A7858&lt;&gt;"",VLOOKUP(B7858,'Ket qua do'!$C$5:$AP$50000,$K$3,TRUE)*$E$9/1000,"")</f>
        <v>#N/A</v>
      </c>
      <c r="L7858" s="21" t="e">
        <f>IF(A7858&lt;&gt;"",VLOOKUP(B7858,'Ket qua do'!$C$5:$AP$50000,$L$3,TRUE),"")</f>
        <v>#N/A</v>
      </c>
    </row>
    <row r="7859" spans="1:12" x14ac:dyDescent="0.25">
      <c r="A7859" t="e">
        <f t="shared" si="128"/>
        <v>#N/A</v>
      </c>
      <c r="B7859" s="1" t="e">
        <f>IF(A7859&lt;&gt;"",VLOOKUP(A7859,'Ket qua do'!$B$5:$CE$50000,2,TRUE),"")</f>
        <v>#N/A</v>
      </c>
      <c r="C7859" s="19" t="e">
        <f>IF(A7859&lt;&gt;"",VLOOKUP(B7859,'Ket qua do'!$C$5:$AP$50000,$C$3,TRUE)*SQRT(3)*$C$11,"")</f>
        <v>#N/A</v>
      </c>
      <c r="D7859" s="21" t="e">
        <f>IF(A7859&lt;&gt;"",VLOOKUP(B7859,'Ket qua do'!$C$5:$AP$50000,$D$3,TRUE),"")</f>
        <v>#N/A</v>
      </c>
      <c r="E7859" s="21" t="e">
        <f>IF(A7859&lt;&gt;"",VLOOKUP(B7859,'Ket qua do'!$C$5:$AP$50000,$E$3,TRUE)*$C$12,"")</f>
        <v>#N/A</v>
      </c>
      <c r="F7859" s="21" t="e">
        <f>IF(A7859&lt;&gt;"",VLOOKUP(B7859,'Ket qua do'!$C$5:$AP$50000,$F$3,TRUE),"")</f>
        <v>#N/A</v>
      </c>
      <c r="G7859" s="21" t="e">
        <f>IF(A7859&lt;&gt;"",VLOOKUP(B7859,'Ket qua do'!$C$5:$AP$50000,$G$3,TRUE),"")</f>
        <v>#N/A</v>
      </c>
      <c r="H7859" s="21" t="e">
        <f>IF(A7859&lt;&gt;"",VLOOKUP(B7859,'Ket qua do'!$C$5:$AP$50000,$H$3,TRUE),"")</f>
        <v>#N/A</v>
      </c>
      <c r="I7859" s="21" t="e">
        <f>IF(A7859&lt;&gt;"",VLOOKUP(B7859,'Ket qua do'!$C$5:$AP$50000,$I$3,TRUE)*$E$9/1000,"")</f>
        <v>#N/A</v>
      </c>
      <c r="J7859" s="21" t="e">
        <f>IF(A7859&lt;&gt;"",VLOOKUP(B7859,'Ket qua do'!$C$5:$AP$50000,$J$3,TRUE)*$E$9/1000,"")</f>
        <v>#N/A</v>
      </c>
      <c r="K7859" s="21" t="e">
        <f>IF(A7859&lt;&gt;"",VLOOKUP(B7859,'Ket qua do'!$C$5:$AP$50000,$K$3,TRUE)*$E$9/1000,"")</f>
        <v>#N/A</v>
      </c>
      <c r="L7859" s="21" t="e">
        <f>IF(A7859&lt;&gt;"",VLOOKUP(B7859,'Ket qua do'!$C$5:$AP$50000,$L$3,TRUE),"")</f>
        <v>#N/A</v>
      </c>
    </row>
    <row r="7860" spans="1:12" x14ac:dyDescent="0.25">
      <c r="A7860" t="e">
        <f t="shared" si="128"/>
        <v>#N/A</v>
      </c>
      <c r="B7860" s="1" t="e">
        <f>IF(A7860&lt;&gt;"",VLOOKUP(A7860,'Ket qua do'!$B$5:$CE$50000,2,TRUE),"")</f>
        <v>#N/A</v>
      </c>
      <c r="C7860" s="19" t="e">
        <f>IF(A7860&lt;&gt;"",VLOOKUP(B7860,'Ket qua do'!$C$5:$AP$50000,$C$3,TRUE)*SQRT(3)*$C$11,"")</f>
        <v>#N/A</v>
      </c>
      <c r="D7860" s="21" t="e">
        <f>IF(A7860&lt;&gt;"",VLOOKUP(B7860,'Ket qua do'!$C$5:$AP$50000,$D$3,TRUE),"")</f>
        <v>#N/A</v>
      </c>
      <c r="E7860" s="21" t="e">
        <f>IF(A7860&lt;&gt;"",VLOOKUP(B7860,'Ket qua do'!$C$5:$AP$50000,$E$3,TRUE)*$C$12,"")</f>
        <v>#N/A</v>
      </c>
      <c r="F7860" s="21" t="e">
        <f>IF(A7860&lt;&gt;"",VLOOKUP(B7860,'Ket qua do'!$C$5:$AP$50000,$F$3,TRUE),"")</f>
        <v>#N/A</v>
      </c>
      <c r="G7860" s="21" t="e">
        <f>IF(A7860&lt;&gt;"",VLOOKUP(B7860,'Ket qua do'!$C$5:$AP$50000,$G$3,TRUE),"")</f>
        <v>#N/A</v>
      </c>
      <c r="H7860" s="21" t="e">
        <f>IF(A7860&lt;&gt;"",VLOOKUP(B7860,'Ket qua do'!$C$5:$AP$50000,$H$3,TRUE),"")</f>
        <v>#N/A</v>
      </c>
      <c r="I7860" s="21" t="e">
        <f>IF(A7860&lt;&gt;"",VLOOKUP(B7860,'Ket qua do'!$C$5:$AP$50000,$I$3,TRUE)*$E$9/1000,"")</f>
        <v>#N/A</v>
      </c>
      <c r="J7860" s="21" t="e">
        <f>IF(A7860&lt;&gt;"",VLOOKUP(B7860,'Ket qua do'!$C$5:$AP$50000,$J$3,TRUE)*$E$9/1000,"")</f>
        <v>#N/A</v>
      </c>
      <c r="K7860" s="21" t="e">
        <f>IF(A7860&lt;&gt;"",VLOOKUP(B7860,'Ket qua do'!$C$5:$AP$50000,$K$3,TRUE)*$E$9/1000,"")</f>
        <v>#N/A</v>
      </c>
      <c r="L7860" s="21" t="e">
        <f>IF(A7860&lt;&gt;"",VLOOKUP(B7860,'Ket qua do'!$C$5:$AP$50000,$L$3,TRUE),"")</f>
        <v>#N/A</v>
      </c>
    </row>
    <row r="7861" spans="1:12" x14ac:dyDescent="0.25">
      <c r="A7861" t="e">
        <f t="shared" si="128"/>
        <v>#N/A</v>
      </c>
      <c r="B7861" s="1" t="e">
        <f>IF(A7861&lt;&gt;"",VLOOKUP(A7861,'Ket qua do'!$B$5:$CE$50000,2,TRUE),"")</f>
        <v>#N/A</v>
      </c>
      <c r="C7861" s="19" t="e">
        <f>IF(A7861&lt;&gt;"",VLOOKUP(B7861,'Ket qua do'!$C$5:$AP$50000,$C$3,TRUE)*SQRT(3)*$C$11,"")</f>
        <v>#N/A</v>
      </c>
      <c r="D7861" s="21" t="e">
        <f>IF(A7861&lt;&gt;"",VLOOKUP(B7861,'Ket qua do'!$C$5:$AP$50000,$D$3,TRUE),"")</f>
        <v>#N/A</v>
      </c>
      <c r="E7861" s="21" t="e">
        <f>IF(A7861&lt;&gt;"",VLOOKUP(B7861,'Ket qua do'!$C$5:$AP$50000,$E$3,TRUE)*$C$12,"")</f>
        <v>#N/A</v>
      </c>
      <c r="F7861" s="21" t="e">
        <f>IF(A7861&lt;&gt;"",VLOOKUP(B7861,'Ket qua do'!$C$5:$AP$50000,$F$3,TRUE),"")</f>
        <v>#N/A</v>
      </c>
      <c r="G7861" s="21" t="e">
        <f>IF(A7861&lt;&gt;"",VLOOKUP(B7861,'Ket qua do'!$C$5:$AP$50000,$G$3,TRUE),"")</f>
        <v>#N/A</v>
      </c>
      <c r="H7861" s="21" t="e">
        <f>IF(A7861&lt;&gt;"",VLOOKUP(B7861,'Ket qua do'!$C$5:$AP$50000,$H$3,TRUE),"")</f>
        <v>#N/A</v>
      </c>
      <c r="I7861" s="21" t="e">
        <f>IF(A7861&lt;&gt;"",VLOOKUP(B7861,'Ket qua do'!$C$5:$AP$50000,$I$3,TRUE)*$E$9/1000,"")</f>
        <v>#N/A</v>
      </c>
      <c r="J7861" s="21" t="e">
        <f>IF(A7861&lt;&gt;"",VLOOKUP(B7861,'Ket qua do'!$C$5:$AP$50000,$J$3,TRUE)*$E$9/1000,"")</f>
        <v>#N/A</v>
      </c>
      <c r="K7861" s="21" t="e">
        <f>IF(A7861&lt;&gt;"",VLOOKUP(B7861,'Ket qua do'!$C$5:$AP$50000,$K$3,TRUE)*$E$9/1000,"")</f>
        <v>#N/A</v>
      </c>
      <c r="L7861" s="21" t="e">
        <f>IF(A7861&lt;&gt;"",VLOOKUP(B7861,'Ket qua do'!$C$5:$AP$50000,$L$3,TRUE),"")</f>
        <v>#N/A</v>
      </c>
    </row>
    <row r="7862" spans="1:12" x14ac:dyDescent="0.25">
      <c r="A7862" t="e">
        <f t="shared" si="128"/>
        <v>#N/A</v>
      </c>
      <c r="B7862" s="1" t="e">
        <f>IF(A7862&lt;&gt;"",VLOOKUP(A7862,'Ket qua do'!$B$5:$CE$50000,2,TRUE),"")</f>
        <v>#N/A</v>
      </c>
      <c r="C7862" s="19" t="e">
        <f>IF(A7862&lt;&gt;"",VLOOKUP(B7862,'Ket qua do'!$C$5:$AP$50000,$C$3,TRUE)*SQRT(3)*$C$11,"")</f>
        <v>#N/A</v>
      </c>
      <c r="D7862" s="21" t="e">
        <f>IF(A7862&lt;&gt;"",VLOOKUP(B7862,'Ket qua do'!$C$5:$AP$50000,$D$3,TRUE),"")</f>
        <v>#N/A</v>
      </c>
      <c r="E7862" s="21" t="e">
        <f>IF(A7862&lt;&gt;"",VLOOKUP(B7862,'Ket qua do'!$C$5:$AP$50000,$E$3,TRUE)*$C$12,"")</f>
        <v>#N/A</v>
      </c>
      <c r="F7862" s="21" t="e">
        <f>IF(A7862&lt;&gt;"",VLOOKUP(B7862,'Ket qua do'!$C$5:$AP$50000,$F$3,TRUE),"")</f>
        <v>#N/A</v>
      </c>
      <c r="G7862" s="21" t="e">
        <f>IF(A7862&lt;&gt;"",VLOOKUP(B7862,'Ket qua do'!$C$5:$AP$50000,$G$3,TRUE),"")</f>
        <v>#N/A</v>
      </c>
      <c r="H7862" s="21" t="e">
        <f>IF(A7862&lt;&gt;"",VLOOKUP(B7862,'Ket qua do'!$C$5:$AP$50000,$H$3,TRUE),"")</f>
        <v>#N/A</v>
      </c>
      <c r="I7862" s="21" t="e">
        <f>IF(A7862&lt;&gt;"",VLOOKUP(B7862,'Ket qua do'!$C$5:$AP$50000,$I$3,TRUE)*$E$9/1000,"")</f>
        <v>#N/A</v>
      </c>
      <c r="J7862" s="21" t="e">
        <f>IF(A7862&lt;&gt;"",VLOOKUP(B7862,'Ket qua do'!$C$5:$AP$50000,$J$3,TRUE)*$E$9/1000,"")</f>
        <v>#N/A</v>
      </c>
      <c r="K7862" s="21" t="e">
        <f>IF(A7862&lt;&gt;"",VLOOKUP(B7862,'Ket qua do'!$C$5:$AP$50000,$K$3,TRUE)*$E$9/1000,"")</f>
        <v>#N/A</v>
      </c>
      <c r="L7862" s="21" t="e">
        <f>IF(A7862&lt;&gt;"",VLOOKUP(B7862,'Ket qua do'!$C$5:$AP$50000,$L$3,TRUE),"")</f>
        <v>#N/A</v>
      </c>
    </row>
    <row r="7863" spans="1:12" x14ac:dyDescent="0.25">
      <c r="A7863" t="e">
        <f t="shared" si="128"/>
        <v>#N/A</v>
      </c>
      <c r="B7863" s="1" t="e">
        <f>IF(A7863&lt;&gt;"",VLOOKUP(A7863,'Ket qua do'!$B$5:$CE$50000,2,TRUE),"")</f>
        <v>#N/A</v>
      </c>
      <c r="C7863" s="19" t="e">
        <f>IF(A7863&lt;&gt;"",VLOOKUP(B7863,'Ket qua do'!$C$5:$AP$50000,$C$3,TRUE)*SQRT(3)*$C$11,"")</f>
        <v>#N/A</v>
      </c>
      <c r="D7863" s="21" t="e">
        <f>IF(A7863&lt;&gt;"",VLOOKUP(B7863,'Ket qua do'!$C$5:$AP$50000,$D$3,TRUE),"")</f>
        <v>#N/A</v>
      </c>
      <c r="E7863" s="21" t="e">
        <f>IF(A7863&lt;&gt;"",VLOOKUP(B7863,'Ket qua do'!$C$5:$AP$50000,$E$3,TRUE)*$C$12,"")</f>
        <v>#N/A</v>
      </c>
      <c r="F7863" s="21" t="e">
        <f>IF(A7863&lt;&gt;"",VLOOKUP(B7863,'Ket qua do'!$C$5:$AP$50000,$F$3,TRUE),"")</f>
        <v>#N/A</v>
      </c>
      <c r="G7863" s="21" t="e">
        <f>IF(A7863&lt;&gt;"",VLOOKUP(B7863,'Ket qua do'!$C$5:$AP$50000,$G$3,TRUE),"")</f>
        <v>#N/A</v>
      </c>
      <c r="H7863" s="21" t="e">
        <f>IF(A7863&lt;&gt;"",VLOOKUP(B7863,'Ket qua do'!$C$5:$AP$50000,$H$3,TRUE),"")</f>
        <v>#N/A</v>
      </c>
      <c r="I7863" s="21" t="e">
        <f>IF(A7863&lt;&gt;"",VLOOKUP(B7863,'Ket qua do'!$C$5:$AP$50000,$I$3,TRUE)*$E$9/1000,"")</f>
        <v>#N/A</v>
      </c>
      <c r="J7863" s="21" t="e">
        <f>IF(A7863&lt;&gt;"",VLOOKUP(B7863,'Ket qua do'!$C$5:$AP$50000,$J$3,TRUE)*$E$9/1000,"")</f>
        <v>#N/A</v>
      </c>
      <c r="K7863" s="21" t="e">
        <f>IF(A7863&lt;&gt;"",VLOOKUP(B7863,'Ket qua do'!$C$5:$AP$50000,$K$3,TRUE)*$E$9/1000,"")</f>
        <v>#N/A</v>
      </c>
      <c r="L7863" s="21" t="e">
        <f>IF(A7863&lt;&gt;"",VLOOKUP(B7863,'Ket qua do'!$C$5:$AP$50000,$L$3,TRUE),"")</f>
        <v>#N/A</v>
      </c>
    </row>
    <row r="7864" spans="1:12" x14ac:dyDescent="0.25">
      <c r="A7864" t="e">
        <f t="shared" si="128"/>
        <v>#N/A</v>
      </c>
      <c r="B7864" s="1" t="e">
        <f>IF(A7864&lt;&gt;"",VLOOKUP(A7864,'Ket qua do'!$B$5:$CE$50000,2,TRUE),"")</f>
        <v>#N/A</v>
      </c>
      <c r="C7864" s="19" t="e">
        <f>IF(A7864&lt;&gt;"",VLOOKUP(B7864,'Ket qua do'!$C$5:$AP$50000,$C$3,TRUE)*SQRT(3)*$C$11,"")</f>
        <v>#N/A</v>
      </c>
      <c r="D7864" s="21" t="e">
        <f>IF(A7864&lt;&gt;"",VLOOKUP(B7864,'Ket qua do'!$C$5:$AP$50000,$D$3,TRUE),"")</f>
        <v>#N/A</v>
      </c>
      <c r="E7864" s="21" t="e">
        <f>IF(A7864&lt;&gt;"",VLOOKUP(B7864,'Ket qua do'!$C$5:$AP$50000,$E$3,TRUE)*$C$12,"")</f>
        <v>#N/A</v>
      </c>
      <c r="F7864" s="21" t="e">
        <f>IF(A7864&lt;&gt;"",VLOOKUP(B7864,'Ket qua do'!$C$5:$AP$50000,$F$3,TRUE),"")</f>
        <v>#N/A</v>
      </c>
      <c r="G7864" s="21" t="e">
        <f>IF(A7864&lt;&gt;"",VLOOKUP(B7864,'Ket qua do'!$C$5:$AP$50000,$G$3,TRUE),"")</f>
        <v>#N/A</v>
      </c>
      <c r="H7864" s="21" t="e">
        <f>IF(A7864&lt;&gt;"",VLOOKUP(B7864,'Ket qua do'!$C$5:$AP$50000,$H$3,TRUE),"")</f>
        <v>#N/A</v>
      </c>
      <c r="I7864" s="21" t="e">
        <f>IF(A7864&lt;&gt;"",VLOOKUP(B7864,'Ket qua do'!$C$5:$AP$50000,$I$3,TRUE)*$E$9/1000,"")</f>
        <v>#N/A</v>
      </c>
      <c r="J7864" s="21" t="e">
        <f>IF(A7864&lt;&gt;"",VLOOKUP(B7864,'Ket qua do'!$C$5:$AP$50000,$J$3,TRUE)*$E$9/1000,"")</f>
        <v>#N/A</v>
      </c>
      <c r="K7864" s="21" t="e">
        <f>IF(A7864&lt;&gt;"",VLOOKUP(B7864,'Ket qua do'!$C$5:$AP$50000,$K$3,TRUE)*$E$9/1000,"")</f>
        <v>#N/A</v>
      </c>
      <c r="L7864" s="21" t="e">
        <f>IF(A7864&lt;&gt;"",VLOOKUP(B7864,'Ket qua do'!$C$5:$AP$50000,$L$3,TRUE),"")</f>
        <v>#N/A</v>
      </c>
    </row>
    <row r="7865" spans="1:12" x14ac:dyDescent="0.25">
      <c r="A7865" t="e">
        <f t="shared" si="128"/>
        <v>#N/A</v>
      </c>
      <c r="B7865" s="1" t="e">
        <f>IF(A7865&lt;&gt;"",VLOOKUP(A7865,'Ket qua do'!$B$5:$CE$50000,2,TRUE),"")</f>
        <v>#N/A</v>
      </c>
      <c r="C7865" s="19" t="e">
        <f>IF(A7865&lt;&gt;"",VLOOKUP(B7865,'Ket qua do'!$C$5:$AP$50000,$C$3,TRUE)*SQRT(3)*$C$11,"")</f>
        <v>#N/A</v>
      </c>
      <c r="D7865" s="21" t="e">
        <f>IF(A7865&lt;&gt;"",VLOOKUP(B7865,'Ket qua do'!$C$5:$AP$50000,$D$3,TRUE),"")</f>
        <v>#N/A</v>
      </c>
      <c r="E7865" s="21" t="e">
        <f>IF(A7865&lt;&gt;"",VLOOKUP(B7865,'Ket qua do'!$C$5:$AP$50000,$E$3,TRUE)*$C$12,"")</f>
        <v>#N/A</v>
      </c>
      <c r="F7865" s="21" t="e">
        <f>IF(A7865&lt;&gt;"",VLOOKUP(B7865,'Ket qua do'!$C$5:$AP$50000,$F$3,TRUE),"")</f>
        <v>#N/A</v>
      </c>
      <c r="G7865" s="21" t="e">
        <f>IF(A7865&lt;&gt;"",VLOOKUP(B7865,'Ket qua do'!$C$5:$AP$50000,$G$3,TRUE),"")</f>
        <v>#N/A</v>
      </c>
      <c r="H7865" s="21" t="e">
        <f>IF(A7865&lt;&gt;"",VLOOKUP(B7865,'Ket qua do'!$C$5:$AP$50000,$H$3,TRUE),"")</f>
        <v>#N/A</v>
      </c>
      <c r="I7865" s="21" t="e">
        <f>IF(A7865&lt;&gt;"",VLOOKUP(B7865,'Ket qua do'!$C$5:$AP$50000,$I$3,TRUE)*$E$9/1000,"")</f>
        <v>#N/A</v>
      </c>
      <c r="J7865" s="21" t="e">
        <f>IF(A7865&lt;&gt;"",VLOOKUP(B7865,'Ket qua do'!$C$5:$AP$50000,$J$3,TRUE)*$E$9/1000,"")</f>
        <v>#N/A</v>
      </c>
      <c r="K7865" s="21" t="e">
        <f>IF(A7865&lt;&gt;"",VLOOKUP(B7865,'Ket qua do'!$C$5:$AP$50000,$K$3,TRUE)*$E$9/1000,"")</f>
        <v>#N/A</v>
      </c>
      <c r="L7865" s="21" t="e">
        <f>IF(A7865&lt;&gt;"",VLOOKUP(B7865,'Ket qua do'!$C$5:$AP$50000,$L$3,TRUE),"")</f>
        <v>#N/A</v>
      </c>
    </row>
    <row r="7866" spans="1:12" x14ac:dyDescent="0.25">
      <c r="A7866" t="e">
        <f t="shared" si="128"/>
        <v>#N/A</v>
      </c>
      <c r="B7866" s="1" t="e">
        <f>IF(A7866&lt;&gt;"",VLOOKUP(A7866,'Ket qua do'!$B$5:$CE$50000,2,TRUE),"")</f>
        <v>#N/A</v>
      </c>
      <c r="C7866" s="19" t="e">
        <f>IF(A7866&lt;&gt;"",VLOOKUP(B7866,'Ket qua do'!$C$5:$AP$50000,$C$3,TRUE)*SQRT(3)*$C$11,"")</f>
        <v>#N/A</v>
      </c>
      <c r="D7866" s="21" t="e">
        <f>IF(A7866&lt;&gt;"",VLOOKUP(B7866,'Ket qua do'!$C$5:$AP$50000,$D$3,TRUE),"")</f>
        <v>#N/A</v>
      </c>
      <c r="E7866" s="21" t="e">
        <f>IF(A7866&lt;&gt;"",VLOOKUP(B7866,'Ket qua do'!$C$5:$AP$50000,$E$3,TRUE)*$C$12,"")</f>
        <v>#N/A</v>
      </c>
      <c r="F7866" s="21" t="e">
        <f>IF(A7866&lt;&gt;"",VLOOKUP(B7866,'Ket qua do'!$C$5:$AP$50000,$F$3,TRUE),"")</f>
        <v>#N/A</v>
      </c>
      <c r="G7866" s="21" t="e">
        <f>IF(A7866&lt;&gt;"",VLOOKUP(B7866,'Ket qua do'!$C$5:$AP$50000,$G$3,TRUE),"")</f>
        <v>#N/A</v>
      </c>
      <c r="H7866" s="21" t="e">
        <f>IF(A7866&lt;&gt;"",VLOOKUP(B7866,'Ket qua do'!$C$5:$AP$50000,$H$3,TRUE),"")</f>
        <v>#N/A</v>
      </c>
      <c r="I7866" s="21" t="e">
        <f>IF(A7866&lt;&gt;"",VLOOKUP(B7866,'Ket qua do'!$C$5:$AP$50000,$I$3,TRUE)*$E$9/1000,"")</f>
        <v>#N/A</v>
      </c>
      <c r="J7866" s="21" t="e">
        <f>IF(A7866&lt;&gt;"",VLOOKUP(B7866,'Ket qua do'!$C$5:$AP$50000,$J$3,TRUE)*$E$9/1000,"")</f>
        <v>#N/A</v>
      </c>
      <c r="K7866" s="21" t="e">
        <f>IF(A7866&lt;&gt;"",VLOOKUP(B7866,'Ket qua do'!$C$5:$AP$50000,$K$3,TRUE)*$E$9/1000,"")</f>
        <v>#N/A</v>
      </c>
      <c r="L7866" s="21" t="e">
        <f>IF(A7866&lt;&gt;"",VLOOKUP(B7866,'Ket qua do'!$C$5:$AP$50000,$L$3,TRUE),"")</f>
        <v>#N/A</v>
      </c>
    </row>
    <row r="7867" spans="1:12" x14ac:dyDescent="0.25">
      <c r="A7867" t="e">
        <f t="shared" si="128"/>
        <v>#N/A</v>
      </c>
      <c r="B7867" s="1" t="e">
        <f>IF(A7867&lt;&gt;"",VLOOKUP(A7867,'Ket qua do'!$B$5:$CE$50000,2,TRUE),"")</f>
        <v>#N/A</v>
      </c>
      <c r="C7867" s="19" t="e">
        <f>IF(A7867&lt;&gt;"",VLOOKUP(B7867,'Ket qua do'!$C$5:$AP$50000,$C$3,TRUE)*SQRT(3)*$C$11,"")</f>
        <v>#N/A</v>
      </c>
      <c r="D7867" s="21" t="e">
        <f>IF(A7867&lt;&gt;"",VLOOKUP(B7867,'Ket qua do'!$C$5:$AP$50000,$D$3,TRUE),"")</f>
        <v>#N/A</v>
      </c>
      <c r="E7867" s="21" t="e">
        <f>IF(A7867&lt;&gt;"",VLOOKUP(B7867,'Ket qua do'!$C$5:$AP$50000,$E$3,TRUE)*$C$12,"")</f>
        <v>#N/A</v>
      </c>
      <c r="F7867" s="21" t="e">
        <f>IF(A7867&lt;&gt;"",VLOOKUP(B7867,'Ket qua do'!$C$5:$AP$50000,$F$3,TRUE),"")</f>
        <v>#N/A</v>
      </c>
      <c r="G7867" s="21" t="e">
        <f>IF(A7867&lt;&gt;"",VLOOKUP(B7867,'Ket qua do'!$C$5:$AP$50000,$G$3,TRUE),"")</f>
        <v>#N/A</v>
      </c>
      <c r="H7867" s="21" t="e">
        <f>IF(A7867&lt;&gt;"",VLOOKUP(B7867,'Ket qua do'!$C$5:$AP$50000,$H$3,TRUE),"")</f>
        <v>#N/A</v>
      </c>
      <c r="I7867" s="21" t="e">
        <f>IF(A7867&lt;&gt;"",VLOOKUP(B7867,'Ket qua do'!$C$5:$AP$50000,$I$3,TRUE)*$E$9/1000,"")</f>
        <v>#N/A</v>
      </c>
      <c r="J7867" s="21" t="e">
        <f>IF(A7867&lt;&gt;"",VLOOKUP(B7867,'Ket qua do'!$C$5:$AP$50000,$J$3,TRUE)*$E$9/1000,"")</f>
        <v>#N/A</v>
      </c>
      <c r="K7867" s="21" t="e">
        <f>IF(A7867&lt;&gt;"",VLOOKUP(B7867,'Ket qua do'!$C$5:$AP$50000,$K$3,TRUE)*$E$9/1000,"")</f>
        <v>#N/A</v>
      </c>
      <c r="L7867" s="21" t="e">
        <f>IF(A7867&lt;&gt;"",VLOOKUP(B7867,'Ket qua do'!$C$5:$AP$50000,$L$3,TRUE),"")</f>
        <v>#N/A</v>
      </c>
    </row>
    <row r="7868" spans="1:12" x14ac:dyDescent="0.25">
      <c r="A7868" t="e">
        <f t="shared" si="128"/>
        <v>#N/A</v>
      </c>
      <c r="B7868" s="1" t="e">
        <f>IF(A7868&lt;&gt;"",VLOOKUP(A7868,'Ket qua do'!$B$5:$CE$50000,2,TRUE),"")</f>
        <v>#N/A</v>
      </c>
      <c r="C7868" s="19" t="e">
        <f>IF(A7868&lt;&gt;"",VLOOKUP(B7868,'Ket qua do'!$C$5:$AP$50000,$C$3,TRUE)*SQRT(3)*$C$11,"")</f>
        <v>#N/A</v>
      </c>
      <c r="D7868" s="21" t="e">
        <f>IF(A7868&lt;&gt;"",VLOOKUP(B7868,'Ket qua do'!$C$5:$AP$50000,$D$3,TRUE),"")</f>
        <v>#N/A</v>
      </c>
      <c r="E7868" s="21" t="e">
        <f>IF(A7868&lt;&gt;"",VLOOKUP(B7868,'Ket qua do'!$C$5:$AP$50000,$E$3,TRUE)*$C$12,"")</f>
        <v>#N/A</v>
      </c>
      <c r="F7868" s="21" t="e">
        <f>IF(A7868&lt;&gt;"",VLOOKUP(B7868,'Ket qua do'!$C$5:$AP$50000,$F$3,TRUE),"")</f>
        <v>#N/A</v>
      </c>
      <c r="G7868" s="21" t="e">
        <f>IF(A7868&lt;&gt;"",VLOOKUP(B7868,'Ket qua do'!$C$5:$AP$50000,$G$3,TRUE),"")</f>
        <v>#N/A</v>
      </c>
      <c r="H7868" s="21" t="e">
        <f>IF(A7868&lt;&gt;"",VLOOKUP(B7868,'Ket qua do'!$C$5:$AP$50000,$H$3,TRUE),"")</f>
        <v>#N/A</v>
      </c>
      <c r="I7868" s="21" t="e">
        <f>IF(A7868&lt;&gt;"",VLOOKUP(B7868,'Ket qua do'!$C$5:$AP$50000,$I$3,TRUE)*$E$9/1000,"")</f>
        <v>#N/A</v>
      </c>
      <c r="J7868" s="21" t="e">
        <f>IF(A7868&lt;&gt;"",VLOOKUP(B7868,'Ket qua do'!$C$5:$AP$50000,$J$3,TRUE)*$E$9/1000,"")</f>
        <v>#N/A</v>
      </c>
      <c r="K7868" s="21" t="e">
        <f>IF(A7868&lt;&gt;"",VLOOKUP(B7868,'Ket qua do'!$C$5:$AP$50000,$K$3,TRUE)*$E$9/1000,"")</f>
        <v>#N/A</v>
      </c>
      <c r="L7868" s="21" t="e">
        <f>IF(A7868&lt;&gt;"",VLOOKUP(B7868,'Ket qua do'!$C$5:$AP$50000,$L$3,TRUE),"")</f>
        <v>#N/A</v>
      </c>
    </row>
    <row r="7869" spans="1:12" x14ac:dyDescent="0.25">
      <c r="A7869" t="e">
        <f t="shared" si="128"/>
        <v>#N/A</v>
      </c>
      <c r="B7869" s="1" t="e">
        <f>IF(A7869&lt;&gt;"",VLOOKUP(A7869,'Ket qua do'!$B$5:$CE$50000,2,TRUE),"")</f>
        <v>#N/A</v>
      </c>
      <c r="C7869" s="19" t="e">
        <f>IF(A7869&lt;&gt;"",VLOOKUP(B7869,'Ket qua do'!$C$5:$AP$50000,$C$3,TRUE)*SQRT(3)*$C$11,"")</f>
        <v>#N/A</v>
      </c>
      <c r="D7869" s="21" t="e">
        <f>IF(A7869&lt;&gt;"",VLOOKUP(B7869,'Ket qua do'!$C$5:$AP$50000,$D$3,TRUE),"")</f>
        <v>#N/A</v>
      </c>
      <c r="E7869" s="21" t="e">
        <f>IF(A7869&lt;&gt;"",VLOOKUP(B7869,'Ket qua do'!$C$5:$AP$50000,$E$3,TRUE)*$C$12,"")</f>
        <v>#N/A</v>
      </c>
      <c r="F7869" s="21" t="e">
        <f>IF(A7869&lt;&gt;"",VLOOKUP(B7869,'Ket qua do'!$C$5:$AP$50000,$F$3,TRUE),"")</f>
        <v>#N/A</v>
      </c>
      <c r="G7869" s="21" t="e">
        <f>IF(A7869&lt;&gt;"",VLOOKUP(B7869,'Ket qua do'!$C$5:$AP$50000,$G$3,TRUE),"")</f>
        <v>#N/A</v>
      </c>
      <c r="H7869" s="21" t="e">
        <f>IF(A7869&lt;&gt;"",VLOOKUP(B7869,'Ket qua do'!$C$5:$AP$50000,$H$3,TRUE),"")</f>
        <v>#N/A</v>
      </c>
      <c r="I7869" s="21" t="e">
        <f>IF(A7869&lt;&gt;"",VLOOKUP(B7869,'Ket qua do'!$C$5:$AP$50000,$I$3,TRUE)*$E$9/1000,"")</f>
        <v>#N/A</v>
      </c>
      <c r="J7869" s="21" t="e">
        <f>IF(A7869&lt;&gt;"",VLOOKUP(B7869,'Ket qua do'!$C$5:$AP$50000,$J$3,TRUE)*$E$9/1000,"")</f>
        <v>#N/A</v>
      </c>
      <c r="K7869" s="21" t="e">
        <f>IF(A7869&lt;&gt;"",VLOOKUP(B7869,'Ket qua do'!$C$5:$AP$50000,$K$3,TRUE)*$E$9/1000,"")</f>
        <v>#N/A</v>
      </c>
      <c r="L7869" s="21" t="e">
        <f>IF(A7869&lt;&gt;"",VLOOKUP(B7869,'Ket qua do'!$C$5:$AP$50000,$L$3,TRUE),"")</f>
        <v>#N/A</v>
      </c>
    </row>
    <row r="7870" spans="1:12" x14ac:dyDescent="0.25">
      <c r="A7870" t="e">
        <f t="shared" si="128"/>
        <v>#N/A</v>
      </c>
      <c r="B7870" s="1" t="e">
        <f>IF(A7870&lt;&gt;"",VLOOKUP(A7870,'Ket qua do'!$B$5:$CE$50000,2,TRUE),"")</f>
        <v>#N/A</v>
      </c>
      <c r="C7870" s="19" t="e">
        <f>IF(A7870&lt;&gt;"",VLOOKUP(B7870,'Ket qua do'!$C$5:$AP$50000,$C$3,TRUE)*SQRT(3)*$C$11,"")</f>
        <v>#N/A</v>
      </c>
      <c r="D7870" s="21" t="e">
        <f>IF(A7870&lt;&gt;"",VLOOKUP(B7870,'Ket qua do'!$C$5:$AP$50000,$D$3,TRUE),"")</f>
        <v>#N/A</v>
      </c>
      <c r="E7870" s="21" t="e">
        <f>IF(A7870&lt;&gt;"",VLOOKUP(B7870,'Ket qua do'!$C$5:$AP$50000,$E$3,TRUE)*$C$12,"")</f>
        <v>#N/A</v>
      </c>
      <c r="F7870" s="21" t="e">
        <f>IF(A7870&lt;&gt;"",VLOOKUP(B7870,'Ket qua do'!$C$5:$AP$50000,$F$3,TRUE),"")</f>
        <v>#N/A</v>
      </c>
      <c r="G7870" s="21" t="e">
        <f>IF(A7870&lt;&gt;"",VLOOKUP(B7870,'Ket qua do'!$C$5:$AP$50000,$G$3,TRUE),"")</f>
        <v>#N/A</v>
      </c>
      <c r="H7870" s="21" t="e">
        <f>IF(A7870&lt;&gt;"",VLOOKUP(B7870,'Ket qua do'!$C$5:$AP$50000,$H$3,TRUE),"")</f>
        <v>#N/A</v>
      </c>
      <c r="I7870" s="21" t="e">
        <f>IF(A7870&lt;&gt;"",VLOOKUP(B7870,'Ket qua do'!$C$5:$AP$50000,$I$3,TRUE)*$E$9/1000,"")</f>
        <v>#N/A</v>
      </c>
      <c r="J7870" s="21" t="e">
        <f>IF(A7870&lt;&gt;"",VLOOKUP(B7870,'Ket qua do'!$C$5:$AP$50000,$J$3,TRUE)*$E$9/1000,"")</f>
        <v>#N/A</v>
      </c>
      <c r="K7870" s="21" t="e">
        <f>IF(A7870&lt;&gt;"",VLOOKUP(B7870,'Ket qua do'!$C$5:$AP$50000,$K$3,TRUE)*$E$9/1000,"")</f>
        <v>#N/A</v>
      </c>
      <c r="L7870" s="21" t="e">
        <f>IF(A7870&lt;&gt;"",VLOOKUP(B7870,'Ket qua do'!$C$5:$AP$50000,$L$3,TRUE),"")</f>
        <v>#N/A</v>
      </c>
    </row>
    <row r="7871" spans="1:12" x14ac:dyDescent="0.25">
      <c r="A7871" t="e">
        <f t="shared" si="128"/>
        <v>#N/A</v>
      </c>
      <c r="B7871" s="1" t="e">
        <f>IF(A7871&lt;&gt;"",VLOOKUP(A7871,'Ket qua do'!$B$5:$CE$50000,2,TRUE),"")</f>
        <v>#N/A</v>
      </c>
      <c r="C7871" s="19" t="e">
        <f>IF(A7871&lt;&gt;"",VLOOKUP(B7871,'Ket qua do'!$C$5:$AP$50000,$C$3,TRUE)*SQRT(3)*$C$11,"")</f>
        <v>#N/A</v>
      </c>
      <c r="D7871" s="21" t="e">
        <f>IF(A7871&lt;&gt;"",VLOOKUP(B7871,'Ket qua do'!$C$5:$AP$50000,$D$3,TRUE),"")</f>
        <v>#N/A</v>
      </c>
      <c r="E7871" s="21" t="e">
        <f>IF(A7871&lt;&gt;"",VLOOKUP(B7871,'Ket qua do'!$C$5:$AP$50000,$E$3,TRUE)*$C$12,"")</f>
        <v>#N/A</v>
      </c>
      <c r="F7871" s="21" t="e">
        <f>IF(A7871&lt;&gt;"",VLOOKUP(B7871,'Ket qua do'!$C$5:$AP$50000,$F$3,TRUE),"")</f>
        <v>#N/A</v>
      </c>
      <c r="G7871" s="21" t="e">
        <f>IF(A7871&lt;&gt;"",VLOOKUP(B7871,'Ket qua do'!$C$5:$AP$50000,$G$3,TRUE),"")</f>
        <v>#N/A</v>
      </c>
      <c r="H7871" s="21" t="e">
        <f>IF(A7871&lt;&gt;"",VLOOKUP(B7871,'Ket qua do'!$C$5:$AP$50000,$H$3,TRUE),"")</f>
        <v>#N/A</v>
      </c>
      <c r="I7871" s="21" t="e">
        <f>IF(A7871&lt;&gt;"",VLOOKUP(B7871,'Ket qua do'!$C$5:$AP$50000,$I$3,TRUE)*$E$9/1000,"")</f>
        <v>#N/A</v>
      </c>
      <c r="J7871" s="21" t="e">
        <f>IF(A7871&lt;&gt;"",VLOOKUP(B7871,'Ket qua do'!$C$5:$AP$50000,$J$3,TRUE)*$E$9/1000,"")</f>
        <v>#N/A</v>
      </c>
      <c r="K7871" s="21" t="e">
        <f>IF(A7871&lt;&gt;"",VLOOKUP(B7871,'Ket qua do'!$C$5:$AP$50000,$K$3,TRUE)*$E$9/1000,"")</f>
        <v>#N/A</v>
      </c>
      <c r="L7871" s="21" t="e">
        <f>IF(A7871&lt;&gt;"",VLOOKUP(B7871,'Ket qua do'!$C$5:$AP$50000,$L$3,TRUE),"")</f>
        <v>#N/A</v>
      </c>
    </row>
    <row r="7872" spans="1:12" x14ac:dyDescent="0.25">
      <c r="A7872" t="e">
        <f t="shared" si="128"/>
        <v>#N/A</v>
      </c>
      <c r="B7872" s="1" t="e">
        <f>IF(A7872&lt;&gt;"",VLOOKUP(A7872,'Ket qua do'!$B$5:$CE$50000,2,TRUE),"")</f>
        <v>#N/A</v>
      </c>
      <c r="C7872" s="19" t="e">
        <f>IF(A7872&lt;&gt;"",VLOOKUP(B7872,'Ket qua do'!$C$5:$AP$50000,$C$3,TRUE)*SQRT(3)*$C$11,"")</f>
        <v>#N/A</v>
      </c>
      <c r="D7872" s="21" t="e">
        <f>IF(A7872&lt;&gt;"",VLOOKUP(B7872,'Ket qua do'!$C$5:$AP$50000,$D$3,TRUE),"")</f>
        <v>#N/A</v>
      </c>
      <c r="E7872" s="21" t="e">
        <f>IF(A7872&lt;&gt;"",VLOOKUP(B7872,'Ket qua do'!$C$5:$AP$50000,$E$3,TRUE)*$C$12,"")</f>
        <v>#N/A</v>
      </c>
      <c r="F7872" s="21" t="e">
        <f>IF(A7872&lt;&gt;"",VLOOKUP(B7872,'Ket qua do'!$C$5:$AP$50000,$F$3,TRUE),"")</f>
        <v>#N/A</v>
      </c>
      <c r="G7872" s="21" t="e">
        <f>IF(A7872&lt;&gt;"",VLOOKUP(B7872,'Ket qua do'!$C$5:$AP$50000,$G$3,TRUE),"")</f>
        <v>#N/A</v>
      </c>
      <c r="H7872" s="21" t="e">
        <f>IF(A7872&lt;&gt;"",VLOOKUP(B7872,'Ket qua do'!$C$5:$AP$50000,$H$3,TRUE),"")</f>
        <v>#N/A</v>
      </c>
      <c r="I7872" s="21" t="e">
        <f>IF(A7872&lt;&gt;"",VLOOKUP(B7872,'Ket qua do'!$C$5:$AP$50000,$I$3,TRUE)*$E$9/1000,"")</f>
        <v>#N/A</v>
      </c>
      <c r="J7872" s="21" t="e">
        <f>IF(A7872&lt;&gt;"",VLOOKUP(B7872,'Ket qua do'!$C$5:$AP$50000,$J$3,TRUE)*$E$9/1000,"")</f>
        <v>#N/A</v>
      </c>
      <c r="K7872" s="21" t="e">
        <f>IF(A7872&lt;&gt;"",VLOOKUP(B7872,'Ket qua do'!$C$5:$AP$50000,$K$3,TRUE)*$E$9/1000,"")</f>
        <v>#N/A</v>
      </c>
      <c r="L7872" s="21" t="e">
        <f>IF(A7872&lt;&gt;"",VLOOKUP(B7872,'Ket qua do'!$C$5:$AP$50000,$L$3,TRUE),"")</f>
        <v>#N/A</v>
      </c>
    </row>
    <row r="7873" spans="1:12" x14ac:dyDescent="0.25">
      <c r="A7873" t="e">
        <f t="shared" si="128"/>
        <v>#N/A</v>
      </c>
      <c r="B7873" s="1" t="e">
        <f>IF(A7873&lt;&gt;"",VLOOKUP(A7873,'Ket qua do'!$B$5:$CE$50000,2,TRUE),"")</f>
        <v>#N/A</v>
      </c>
      <c r="C7873" s="19" t="e">
        <f>IF(A7873&lt;&gt;"",VLOOKUP(B7873,'Ket qua do'!$C$5:$AP$50000,$C$3,TRUE)*SQRT(3)*$C$11,"")</f>
        <v>#N/A</v>
      </c>
      <c r="D7873" s="21" t="e">
        <f>IF(A7873&lt;&gt;"",VLOOKUP(B7873,'Ket qua do'!$C$5:$AP$50000,$D$3,TRUE),"")</f>
        <v>#N/A</v>
      </c>
      <c r="E7873" s="21" t="e">
        <f>IF(A7873&lt;&gt;"",VLOOKUP(B7873,'Ket qua do'!$C$5:$AP$50000,$E$3,TRUE)*$C$12,"")</f>
        <v>#N/A</v>
      </c>
      <c r="F7873" s="21" t="e">
        <f>IF(A7873&lt;&gt;"",VLOOKUP(B7873,'Ket qua do'!$C$5:$AP$50000,$F$3,TRUE),"")</f>
        <v>#N/A</v>
      </c>
      <c r="G7873" s="21" t="e">
        <f>IF(A7873&lt;&gt;"",VLOOKUP(B7873,'Ket qua do'!$C$5:$AP$50000,$G$3,TRUE),"")</f>
        <v>#N/A</v>
      </c>
      <c r="H7873" s="21" t="e">
        <f>IF(A7873&lt;&gt;"",VLOOKUP(B7873,'Ket qua do'!$C$5:$AP$50000,$H$3,TRUE),"")</f>
        <v>#N/A</v>
      </c>
      <c r="I7873" s="21" t="e">
        <f>IF(A7873&lt;&gt;"",VLOOKUP(B7873,'Ket qua do'!$C$5:$AP$50000,$I$3,TRUE)*$E$9/1000,"")</f>
        <v>#N/A</v>
      </c>
      <c r="J7873" s="21" t="e">
        <f>IF(A7873&lt;&gt;"",VLOOKUP(B7873,'Ket qua do'!$C$5:$AP$50000,$J$3,TRUE)*$E$9/1000,"")</f>
        <v>#N/A</v>
      </c>
      <c r="K7873" s="21" t="e">
        <f>IF(A7873&lt;&gt;"",VLOOKUP(B7873,'Ket qua do'!$C$5:$AP$50000,$K$3,TRUE)*$E$9/1000,"")</f>
        <v>#N/A</v>
      </c>
      <c r="L7873" s="21" t="e">
        <f>IF(A7873&lt;&gt;"",VLOOKUP(B7873,'Ket qua do'!$C$5:$AP$50000,$L$3,TRUE),"")</f>
        <v>#N/A</v>
      </c>
    </row>
    <row r="7874" spans="1:12" x14ac:dyDescent="0.25">
      <c r="A7874" t="e">
        <f t="shared" si="128"/>
        <v>#N/A</v>
      </c>
      <c r="B7874" s="1" t="e">
        <f>IF(A7874&lt;&gt;"",VLOOKUP(A7874,'Ket qua do'!$B$5:$CE$50000,2,TRUE),"")</f>
        <v>#N/A</v>
      </c>
      <c r="C7874" s="19" t="e">
        <f>IF(A7874&lt;&gt;"",VLOOKUP(B7874,'Ket qua do'!$C$5:$AP$50000,$C$3,TRUE)*SQRT(3)*$C$11,"")</f>
        <v>#N/A</v>
      </c>
      <c r="D7874" s="21" t="e">
        <f>IF(A7874&lt;&gt;"",VLOOKUP(B7874,'Ket qua do'!$C$5:$AP$50000,$D$3,TRUE),"")</f>
        <v>#N/A</v>
      </c>
      <c r="E7874" s="21" t="e">
        <f>IF(A7874&lt;&gt;"",VLOOKUP(B7874,'Ket qua do'!$C$5:$AP$50000,$E$3,TRUE)*$C$12,"")</f>
        <v>#N/A</v>
      </c>
      <c r="F7874" s="21" t="e">
        <f>IF(A7874&lt;&gt;"",VLOOKUP(B7874,'Ket qua do'!$C$5:$AP$50000,$F$3,TRUE),"")</f>
        <v>#N/A</v>
      </c>
      <c r="G7874" s="21" t="e">
        <f>IF(A7874&lt;&gt;"",VLOOKUP(B7874,'Ket qua do'!$C$5:$AP$50000,$G$3,TRUE),"")</f>
        <v>#N/A</v>
      </c>
      <c r="H7874" s="21" t="e">
        <f>IF(A7874&lt;&gt;"",VLOOKUP(B7874,'Ket qua do'!$C$5:$AP$50000,$H$3,TRUE),"")</f>
        <v>#N/A</v>
      </c>
      <c r="I7874" s="21" t="e">
        <f>IF(A7874&lt;&gt;"",VLOOKUP(B7874,'Ket qua do'!$C$5:$AP$50000,$I$3,TRUE)*$E$9/1000,"")</f>
        <v>#N/A</v>
      </c>
      <c r="J7874" s="21" t="e">
        <f>IF(A7874&lt;&gt;"",VLOOKUP(B7874,'Ket qua do'!$C$5:$AP$50000,$J$3,TRUE)*$E$9/1000,"")</f>
        <v>#N/A</v>
      </c>
      <c r="K7874" s="21" t="e">
        <f>IF(A7874&lt;&gt;"",VLOOKUP(B7874,'Ket qua do'!$C$5:$AP$50000,$K$3,TRUE)*$E$9/1000,"")</f>
        <v>#N/A</v>
      </c>
      <c r="L7874" s="21" t="e">
        <f>IF(A7874&lt;&gt;"",VLOOKUP(B7874,'Ket qua do'!$C$5:$AP$50000,$L$3,TRUE),"")</f>
        <v>#N/A</v>
      </c>
    </row>
    <row r="7875" spans="1:12" x14ac:dyDescent="0.25">
      <c r="A7875" t="e">
        <f t="shared" si="128"/>
        <v>#N/A</v>
      </c>
      <c r="B7875" s="1" t="e">
        <f>IF(A7875&lt;&gt;"",VLOOKUP(A7875,'Ket qua do'!$B$5:$CE$50000,2,TRUE),"")</f>
        <v>#N/A</v>
      </c>
      <c r="C7875" s="19" t="e">
        <f>IF(A7875&lt;&gt;"",VLOOKUP(B7875,'Ket qua do'!$C$5:$AP$50000,$C$3,TRUE)*SQRT(3)*$C$11,"")</f>
        <v>#N/A</v>
      </c>
      <c r="D7875" s="21" t="e">
        <f>IF(A7875&lt;&gt;"",VLOOKUP(B7875,'Ket qua do'!$C$5:$AP$50000,$D$3,TRUE),"")</f>
        <v>#N/A</v>
      </c>
      <c r="E7875" s="21" t="e">
        <f>IF(A7875&lt;&gt;"",VLOOKUP(B7875,'Ket qua do'!$C$5:$AP$50000,$E$3,TRUE)*$C$12,"")</f>
        <v>#N/A</v>
      </c>
      <c r="F7875" s="21" t="e">
        <f>IF(A7875&lt;&gt;"",VLOOKUP(B7875,'Ket qua do'!$C$5:$AP$50000,$F$3,TRUE),"")</f>
        <v>#N/A</v>
      </c>
      <c r="G7875" s="21" t="e">
        <f>IF(A7875&lt;&gt;"",VLOOKUP(B7875,'Ket qua do'!$C$5:$AP$50000,$G$3,TRUE),"")</f>
        <v>#N/A</v>
      </c>
      <c r="H7875" s="21" t="e">
        <f>IF(A7875&lt;&gt;"",VLOOKUP(B7875,'Ket qua do'!$C$5:$AP$50000,$H$3,TRUE),"")</f>
        <v>#N/A</v>
      </c>
      <c r="I7875" s="21" t="e">
        <f>IF(A7875&lt;&gt;"",VLOOKUP(B7875,'Ket qua do'!$C$5:$AP$50000,$I$3,TRUE)*$E$9/1000,"")</f>
        <v>#N/A</v>
      </c>
      <c r="J7875" s="21" t="e">
        <f>IF(A7875&lt;&gt;"",VLOOKUP(B7875,'Ket qua do'!$C$5:$AP$50000,$J$3,TRUE)*$E$9/1000,"")</f>
        <v>#N/A</v>
      </c>
      <c r="K7875" s="21" t="e">
        <f>IF(A7875&lt;&gt;"",VLOOKUP(B7875,'Ket qua do'!$C$5:$AP$50000,$K$3,TRUE)*$E$9/1000,"")</f>
        <v>#N/A</v>
      </c>
      <c r="L7875" s="21" t="e">
        <f>IF(A7875&lt;&gt;"",VLOOKUP(B7875,'Ket qua do'!$C$5:$AP$50000,$L$3,TRUE),"")</f>
        <v>#N/A</v>
      </c>
    </row>
    <row r="7876" spans="1:12" x14ac:dyDescent="0.25">
      <c r="A7876" t="e">
        <f t="shared" si="128"/>
        <v>#N/A</v>
      </c>
      <c r="B7876" s="1" t="e">
        <f>IF(A7876&lt;&gt;"",VLOOKUP(A7876,'Ket qua do'!$B$5:$CE$50000,2,TRUE),"")</f>
        <v>#N/A</v>
      </c>
      <c r="C7876" s="19" t="e">
        <f>IF(A7876&lt;&gt;"",VLOOKUP(B7876,'Ket qua do'!$C$5:$AP$50000,$C$3,TRUE)*SQRT(3)*$C$11,"")</f>
        <v>#N/A</v>
      </c>
      <c r="D7876" s="21" t="e">
        <f>IF(A7876&lt;&gt;"",VLOOKUP(B7876,'Ket qua do'!$C$5:$AP$50000,$D$3,TRUE),"")</f>
        <v>#N/A</v>
      </c>
      <c r="E7876" s="21" t="e">
        <f>IF(A7876&lt;&gt;"",VLOOKUP(B7876,'Ket qua do'!$C$5:$AP$50000,$E$3,TRUE)*$C$12,"")</f>
        <v>#N/A</v>
      </c>
      <c r="F7876" s="21" t="e">
        <f>IF(A7876&lt;&gt;"",VLOOKUP(B7876,'Ket qua do'!$C$5:$AP$50000,$F$3,TRUE),"")</f>
        <v>#N/A</v>
      </c>
      <c r="G7876" s="21" t="e">
        <f>IF(A7876&lt;&gt;"",VLOOKUP(B7876,'Ket qua do'!$C$5:$AP$50000,$G$3,TRUE),"")</f>
        <v>#N/A</v>
      </c>
      <c r="H7876" s="21" t="e">
        <f>IF(A7876&lt;&gt;"",VLOOKUP(B7876,'Ket qua do'!$C$5:$AP$50000,$H$3,TRUE),"")</f>
        <v>#N/A</v>
      </c>
      <c r="I7876" s="21" t="e">
        <f>IF(A7876&lt;&gt;"",VLOOKUP(B7876,'Ket qua do'!$C$5:$AP$50000,$I$3,TRUE)*$E$9/1000,"")</f>
        <v>#N/A</v>
      </c>
      <c r="J7876" s="21" t="e">
        <f>IF(A7876&lt;&gt;"",VLOOKUP(B7876,'Ket qua do'!$C$5:$AP$50000,$J$3,TRUE)*$E$9/1000,"")</f>
        <v>#N/A</v>
      </c>
      <c r="K7876" s="21" t="e">
        <f>IF(A7876&lt;&gt;"",VLOOKUP(B7876,'Ket qua do'!$C$5:$AP$50000,$K$3,TRUE)*$E$9/1000,"")</f>
        <v>#N/A</v>
      </c>
      <c r="L7876" s="21" t="e">
        <f>IF(A7876&lt;&gt;"",VLOOKUP(B7876,'Ket qua do'!$C$5:$AP$50000,$L$3,TRUE),"")</f>
        <v>#N/A</v>
      </c>
    </row>
    <row r="7877" spans="1:12" x14ac:dyDescent="0.25">
      <c r="A7877" t="e">
        <f t="shared" si="128"/>
        <v>#N/A</v>
      </c>
      <c r="B7877" s="1" t="e">
        <f>IF(A7877&lt;&gt;"",VLOOKUP(A7877,'Ket qua do'!$B$5:$CE$50000,2,TRUE),"")</f>
        <v>#N/A</v>
      </c>
      <c r="C7877" s="19" t="e">
        <f>IF(A7877&lt;&gt;"",VLOOKUP(B7877,'Ket qua do'!$C$5:$AP$50000,$C$3,TRUE)*SQRT(3)*$C$11,"")</f>
        <v>#N/A</v>
      </c>
      <c r="D7877" s="21" t="e">
        <f>IF(A7877&lt;&gt;"",VLOOKUP(B7877,'Ket qua do'!$C$5:$AP$50000,$D$3,TRUE),"")</f>
        <v>#N/A</v>
      </c>
      <c r="E7877" s="21" t="e">
        <f>IF(A7877&lt;&gt;"",VLOOKUP(B7877,'Ket qua do'!$C$5:$AP$50000,$E$3,TRUE)*$C$12,"")</f>
        <v>#N/A</v>
      </c>
      <c r="F7877" s="21" t="e">
        <f>IF(A7877&lt;&gt;"",VLOOKUP(B7877,'Ket qua do'!$C$5:$AP$50000,$F$3,TRUE),"")</f>
        <v>#N/A</v>
      </c>
      <c r="G7877" s="21" t="e">
        <f>IF(A7877&lt;&gt;"",VLOOKUP(B7877,'Ket qua do'!$C$5:$AP$50000,$G$3,TRUE),"")</f>
        <v>#N/A</v>
      </c>
      <c r="H7877" s="21" t="e">
        <f>IF(A7877&lt;&gt;"",VLOOKUP(B7877,'Ket qua do'!$C$5:$AP$50000,$H$3,TRUE),"")</f>
        <v>#N/A</v>
      </c>
      <c r="I7877" s="21" t="e">
        <f>IF(A7877&lt;&gt;"",VLOOKUP(B7877,'Ket qua do'!$C$5:$AP$50000,$I$3,TRUE)*$E$9/1000,"")</f>
        <v>#N/A</v>
      </c>
      <c r="J7877" s="21" t="e">
        <f>IF(A7877&lt;&gt;"",VLOOKUP(B7877,'Ket qua do'!$C$5:$AP$50000,$J$3,TRUE)*$E$9/1000,"")</f>
        <v>#N/A</v>
      </c>
      <c r="K7877" s="21" t="e">
        <f>IF(A7877&lt;&gt;"",VLOOKUP(B7877,'Ket qua do'!$C$5:$AP$50000,$K$3,TRUE)*$E$9/1000,"")</f>
        <v>#N/A</v>
      </c>
      <c r="L7877" s="21" t="e">
        <f>IF(A7877&lt;&gt;"",VLOOKUP(B7877,'Ket qua do'!$C$5:$AP$50000,$L$3,TRUE),"")</f>
        <v>#N/A</v>
      </c>
    </row>
    <row r="7878" spans="1:12" x14ac:dyDescent="0.25">
      <c r="A7878" t="e">
        <f t="shared" si="128"/>
        <v>#N/A</v>
      </c>
      <c r="B7878" s="1" t="e">
        <f>IF(A7878&lt;&gt;"",VLOOKUP(A7878,'Ket qua do'!$B$5:$CE$50000,2,TRUE),"")</f>
        <v>#N/A</v>
      </c>
      <c r="C7878" s="19" t="e">
        <f>IF(A7878&lt;&gt;"",VLOOKUP(B7878,'Ket qua do'!$C$5:$AP$50000,$C$3,TRUE)*SQRT(3)*$C$11,"")</f>
        <v>#N/A</v>
      </c>
      <c r="D7878" s="21" t="e">
        <f>IF(A7878&lt;&gt;"",VLOOKUP(B7878,'Ket qua do'!$C$5:$AP$50000,$D$3,TRUE),"")</f>
        <v>#N/A</v>
      </c>
      <c r="E7878" s="21" t="e">
        <f>IF(A7878&lt;&gt;"",VLOOKUP(B7878,'Ket qua do'!$C$5:$AP$50000,$E$3,TRUE)*$C$12,"")</f>
        <v>#N/A</v>
      </c>
      <c r="F7878" s="21" t="e">
        <f>IF(A7878&lt;&gt;"",VLOOKUP(B7878,'Ket qua do'!$C$5:$AP$50000,$F$3,TRUE),"")</f>
        <v>#N/A</v>
      </c>
      <c r="G7878" s="21" t="e">
        <f>IF(A7878&lt;&gt;"",VLOOKUP(B7878,'Ket qua do'!$C$5:$AP$50000,$G$3,TRUE),"")</f>
        <v>#N/A</v>
      </c>
      <c r="H7878" s="21" t="e">
        <f>IF(A7878&lt;&gt;"",VLOOKUP(B7878,'Ket qua do'!$C$5:$AP$50000,$H$3,TRUE),"")</f>
        <v>#N/A</v>
      </c>
      <c r="I7878" s="21" t="e">
        <f>IF(A7878&lt;&gt;"",VLOOKUP(B7878,'Ket qua do'!$C$5:$AP$50000,$I$3,TRUE)*$E$9/1000,"")</f>
        <v>#N/A</v>
      </c>
      <c r="J7878" s="21" t="e">
        <f>IF(A7878&lt;&gt;"",VLOOKUP(B7878,'Ket qua do'!$C$5:$AP$50000,$J$3,TRUE)*$E$9/1000,"")</f>
        <v>#N/A</v>
      </c>
      <c r="K7878" s="21" t="e">
        <f>IF(A7878&lt;&gt;"",VLOOKUP(B7878,'Ket qua do'!$C$5:$AP$50000,$K$3,TRUE)*$E$9/1000,"")</f>
        <v>#N/A</v>
      </c>
      <c r="L7878" s="21" t="e">
        <f>IF(A7878&lt;&gt;"",VLOOKUP(B7878,'Ket qua do'!$C$5:$AP$50000,$L$3,TRUE),"")</f>
        <v>#N/A</v>
      </c>
    </row>
    <row r="7879" spans="1:12" x14ac:dyDescent="0.25">
      <c r="A7879" t="e">
        <f t="shared" si="128"/>
        <v>#N/A</v>
      </c>
      <c r="B7879" s="1" t="e">
        <f>IF(A7879&lt;&gt;"",VLOOKUP(A7879,'Ket qua do'!$B$5:$CE$50000,2,TRUE),"")</f>
        <v>#N/A</v>
      </c>
      <c r="C7879" s="19" t="e">
        <f>IF(A7879&lt;&gt;"",VLOOKUP(B7879,'Ket qua do'!$C$5:$AP$50000,$C$3,TRUE)*SQRT(3)*$C$11,"")</f>
        <v>#N/A</v>
      </c>
      <c r="D7879" s="21" t="e">
        <f>IF(A7879&lt;&gt;"",VLOOKUP(B7879,'Ket qua do'!$C$5:$AP$50000,$D$3,TRUE),"")</f>
        <v>#N/A</v>
      </c>
      <c r="E7879" s="21" t="e">
        <f>IF(A7879&lt;&gt;"",VLOOKUP(B7879,'Ket qua do'!$C$5:$AP$50000,$E$3,TRUE)*$C$12,"")</f>
        <v>#N/A</v>
      </c>
      <c r="F7879" s="21" t="e">
        <f>IF(A7879&lt;&gt;"",VLOOKUP(B7879,'Ket qua do'!$C$5:$AP$50000,$F$3,TRUE),"")</f>
        <v>#N/A</v>
      </c>
      <c r="G7879" s="21" t="e">
        <f>IF(A7879&lt;&gt;"",VLOOKUP(B7879,'Ket qua do'!$C$5:$AP$50000,$G$3,TRUE),"")</f>
        <v>#N/A</v>
      </c>
      <c r="H7879" s="21" t="e">
        <f>IF(A7879&lt;&gt;"",VLOOKUP(B7879,'Ket qua do'!$C$5:$AP$50000,$H$3,TRUE),"")</f>
        <v>#N/A</v>
      </c>
      <c r="I7879" s="21" t="e">
        <f>IF(A7879&lt;&gt;"",VLOOKUP(B7879,'Ket qua do'!$C$5:$AP$50000,$I$3,TRUE)*$E$9/1000,"")</f>
        <v>#N/A</v>
      </c>
      <c r="J7879" s="21" t="e">
        <f>IF(A7879&lt;&gt;"",VLOOKUP(B7879,'Ket qua do'!$C$5:$AP$50000,$J$3,TRUE)*$E$9/1000,"")</f>
        <v>#N/A</v>
      </c>
      <c r="K7879" s="21" t="e">
        <f>IF(A7879&lt;&gt;"",VLOOKUP(B7879,'Ket qua do'!$C$5:$AP$50000,$K$3,TRUE)*$E$9/1000,"")</f>
        <v>#N/A</v>
      </c>
      <c r="L7879" s="21" t="e">
        <f>IF(A7879&lt;&gt;"",VLOOKUP(B7879,'Ket qua do'!$C$5:$AP$50000,$L$3,TRUE),"")</f>
        <v>#N/A</v>
      </c>
    </row>
    <row r="7880" spans="1:12" x14ac:dyDescent="0.25">
      <c r="A7880" t="e">
        <f t="shared" si="128"/>
        <v>#N/A</v>
      </c>
      <c r="B7880" s="1" t="e">
        <f>IF(A7880&lt;&gt;"",VLOOKUP(A7880,'Ket qua do'!$B$5:$CE$50000,2,TRUE),"")</f>
        <v>#N/A</v>
      </c>
      <c r="C7880" s="19" t="e">
        <f>IF(A7880&lt;&gt;"",VLOOKUP(B7880,'Ket qua do'!$C$5:$AP$50000,$C$3,TRUE)*SQRT(3)*$C$11,"")</f>
        <v>#N/A</v>
      </c>
      <c r="D7880" s="21" t="e">
        <f>IF(A7880&lt;&gt;"",VLOOKUP(B7880,'Ket qua do'!$C$5:$AP$50000,$D$3,TRUE),"")</f>
        <v>#N/A</v>
      </c>
      <c r="E7880" s="21" t="e">
        <f>IF(A7880&lt;&gt;"",VLOOKUP(B7880,'Ket qua do'!$C$5:$AP$50000,$E$3,TRUE)*$C$12,"")</f>
        <v>#N/A</v>
      </c>
      <c r="F7880" s="21" t="e">
        <f>IF(A7880&lt;&gt;"",VLOOKUP(B7880,'Ket qua do'!$C$5:$AP$50000,$F$3,TRUE),"")</f>
        <v>#N/A</v>
      </c>
      <c r="G7880" s="21" t="e">
        <f>IF(A7880&lt;&gt;"",VLOOKUP(B7880,'Ket qua do'!$C$5:$AP$50000,$G$3,TRUE),"")</f>
        <v>#N/A</v>
      </c>
      <c r="H7880" s="21" t="e">
        <f>IF(A7880&lt;&gt;"",VLOOKUP(B7880,'Ket qua do'!$C$5:$AP$50000,$H$3,TRUE),"")</f>
        <v>#N/A</v>
      </c>
      <c r="I7880" s="21" t="e">
        <f>IF(A7880&lt;&gt;"",VLOOKUP(B7880,'Ket qua do'!$C$5:$AP$50000,$I$3,TRUE)*$E$9/1000,"")</f>
        <v>#N/A</v>
      </c>
      <c r="J7880" s="21" t="e">
        <f>IF(A7880&lt;&gt;"",VLOOKUP(B7880,'Ket qua do'!$C$5:$AP$50000,$J$3,TRUE)*$E$9/1000,"")</f>
        <v>#N/A</v>
      </c>
      <c r="K7880" s="21" t="e">
        <f>IF(A7880&lt;&gt;"",VLOOKUP(B7880,'Ket qua do'!$C$5:$AP$50000,$K$3,TRUE)*$E$9/1000,"")</f>
        <v>#N/A</v>
      </c>
      <c r="L7880" s="21" t="e">
        <f>IF(A7880&lt;&gt;"",VLOOKUP(B7880,'Ket qua do'!$C$5:$AP$50000,$L$3,TRUE),"")</f>
        <v>#N/A</v>
      </c>
    </row>
    <row r="7881" spans="1:12" x14ac:dyDescent="0.25">
      <c r="A7881" t="e">
        <f t="shared" si="128"/>
        <v>#N/A</v>
      </c>
      <c r="B7881" s="1" t="e">
        <f>IF(A7881&lt;&gt;"",VLOOKUP(A7881,'Ket qua do'!$B$5:$CE$50000,2,TRUE),"")</f>
        <v>#N/A</v>
      </c>
      <c r="C7881" s="19" t="e">
        <f>IF(A7881&lt;&gt;"",VLOOKUP(B7881,'Ket qua do'!$C$5:$AP$50000,$C$3,TRUE)*SQRT(3)*$C$11,"")</f>
        <v>#N/A</v>
      </c>
      <c r="D7881" s="21" t="e">
        <f>IF(A7881&lt;&gt;"",VLOOKUP(B7881,'Ket qua do'!$C$5:$AP$50000,$D$3,TRUE),"")</f>
        <v>#N/A</v>
      </c>
      <c r="E7881" s="21" t="e">
        <f>IF(A7881&lt;&gt;"",VLOOKUP(B7881,'Ket qua do'!$C$5:$AP$50000,$E$3,TRUE)*$C$12,"")</f>
        <v>#N/A</v>
      </c>
      <c r="F7881" s="21" t="e">
        <f>IF(A7881&lt;&gt;"",VLOOKUP(B7881,'Ket qua do'!$C$5:$AP$50000,$F$3,TRUE),"")</f>
        <v>#N/A</v>
      </c>
      <c r="G7881" s="21" t="e">
        <f>IF(A7881&lt;&gt;"",VLOOKUP(B7881,'Ket qua do'!$C$5:$AP$50000,$G$3,TRUE),"")</f>
        <v>#N/A</v>
      </c>
      <c r="H7881" s="21" t="e">
        <f>IF(A7881&lt;&gt;"",VLOOKUP(B7881,'Ket qua do'!$C$5:$AP$50000,$H$3,TRUE),"")</f>
        <v>#N/A</v>
      </c>
      <c r="I7881" s="21" t="e">
        <f>IF(A7881&lt;&gt;"",VLOOKUP(B7881,'Ket qua do'!$C$5:$AP$50000,$I$3,TRUE)*$E$9/1000,"")</f>
        <v>#N/A</v>
      </c>
      <c r="J7881" s="21" t="e">
        <f>IF(A7881&lt;&gt;"",VLOOKUP(B7881,'Ket qua do'!$C$5:$AP$50000,$J$3,TRUE)*$E$9/1000,"")</f>
        <v>#N/A</v>
      </c>
      <c r="K7881" s="21" t="e">
        <f>IF(A7881&lt;&gt;"",VLOOKUP(B7881,'Ket qua do'!$C$5:$AP$50000,$K$3,TRUE)*$E$9/1000,"")</f>
        <v>#N/A</v>
      </c>
      <c r="L7881" s="21" t="e">
        <f>IF(A7881&lt;&gt;"",VLOOKUP(B7881,'Ket qua do'!$C$5:$AP$50000,$L$3,TRUE),"")</f>
        <v>#N/A</v>
      </c>
    </row>
    <row r="7882" spans="1:12" x14ac:dyDescent="0.25">
      <c r="A7882" t="e">
        <f t="shared" si="128"/>
        <v>#N/A</v>
      </c>
      <c r="B7882" s="1" t="e">
        <f>IF(A7882&lt;&gt;"",VLOOKUP(A7882,'Ket qua do'!$B$5:$CE$50000,2,TRUE),"")</f>
        <v>#N/A</v>
      </c>
      <c r="C7882" s="19" t="e">
        <f>IF(A7882&lt;&gt;"",VLOOKUP(B7882,'Ket qua do'!$C$5:$AP$50000,$C$3,TRUE)*SQRT(3)*$C$11,"")</f>
        <v>#N/A</v>
      </c>
      <c r="D7882" s="21" t="e">
        <f>IF(A7882&lt;&gt;"",VLOOKUP(B7882,'Ket qua do'!$C$5:$AP$50000,$D$3,TRUE),"")</f>
        <v>#N/A</v>
      </c>
      <c r="E7882" s="21" t="e">
        <f>IF(A7882&lt;&gt;"",VLOOKUP(B7882,'Ket qua do'!$C$5:$AP$50000,$E$3,TRUE)*$C$12,"")</f>
        <v>#N/A</v>
      </c>
      <c r="F7882" s="21" t="e">
        <f>IF(A7882&lt;&gt;"",VLOOKUP(B7882,'Ket qua do'!$C$5:$AP$50000,$F$3,TRUE),"")</f>
        <v>#N/A</v>
      </c>
      <c r="G7882" s="21" t="e">
        <f>IF(A7882&lt;&gt;"",VLOOKUP(B7882,'Ket qua do'!$C$5:$AP$50000,$G$3,TRUE),"")</f>
        <v>#N/A</v>
      </c>
      <c r="H7882" s="21" t="e">
        <f>IF(A7882&lt;&gt;"",VLOOKUP(B7882,'Ket qua do'!$C$5:$AP$50000,$H$3,TRUE),"")</f>
        <v>#N/A</v>
      </c>
      <c r="I7882" s="21" t="e">
        <f>IF(A7882&lt;&gt;"",VLOOKUP(B7882,'Ket qua do'!$C$5:$AP$50000,$I$3,TRUE)*$E$9/1000,"")</f>
        <v>#N/A</v>
      </c>
      <c r="J7882" s="21" t="e">
        <f>IF(A7882&lt;&gt;"",VLOOKUP(B7882,'Ket qua do'!$C$5:$AP$50000,$J$3,TRUE)*$E$9/1000,"")</f>
        <v>#N/A</v>
      </c>
      <c r="K7882" s="21" t="e">
        <f>IF(A7882&lt;&gt;"",VLOOKUP(B7882,'Ket qua do'!$C$5:$AP$50000,$K$3,TRUE)*$E$9/1000,"")</f>
        <v>#N/A</v>
      </c>
      <c r="L7882" s="21" t="e">
        <f>IF(A7882&lt;&gt;"",VLOOKUP(B7882,'Ket qua do'!$C$5:$AP$50000,$L$3,TRUE),"")</f>
        <v>#N/A</v>
      </c>
    </row>
    <row r="7883" spans="1:12" x14ac:dyDescent="0.25">
      <c r="A7883" t="e">
        <f t="shared" si="128"/>
        <v>#N/A</v>
      </c>
      <c r="B7883" s="1" t="e">
        <f>IF(A7883&lt;&gt;"",VLOOKUP(A7883,'Ket qua do'!$B$5:$CE$50000,2,TRUE),"")</f>
        <v>#N/A</v>
      </c>
      <c r="C7883" s="19" t="e">
        <f>IF(A7883&lt;&gt;"",VLOOKUP(B7883,'Ket qua do'!$C$5:$AP$50000,$C$3,TRUE)*SQRT(3)*$C$11,"")</f>
        <v>#N/A</v>
      </c>
      <c r="D7883" s="21" t="e">
        <f>IF(A7883&lt;&gt;"",VLOOKUP(B7883,'Ket qua do'!$C$5:$AP$50000,$D$3,TRUE),"")</f>
        <v>#N/A</v>
      </c>
      <c r="E7883" s="21" t="e">
        <f>IF(A7883&lt;&gt;"",VLOOKUP(B7883,'Ket qua do'!$C$5:$AP$50000,$E$3,TRUE)*$C$12,"")</f>
        <v>#N/A</v>
      </c>
      <c r="F7883" s="21" t="e">
        <f>IF(A7883&lt;&gt;"",VLOOKUP(B7883,'Ket qua do'!$C$5:$AP$50000,$F$3,TRUE),"")</f>
        <v>#N/A</v>
      </c>
      <c r="G7883" s="21" t="e">
        <f>IF(A7883&lt;&gt;"",VLOOKUP(B7883,'Ket qua do'!$C$5:$AP$50000,$G$3,TRUE),"")</f>
        <v>#N/A</v>
      </c>
      <c r="H7883" s="21" t="e">
        <f>IF(A7883&lt;&gt;"",VLOOKUP(B7883,'Ket qua do'!$C$5:$AP$50000,$H$3,TRUE),"")</f>
        <v>#N/A</v>
      </c>
      <c r="I7883" s="21" t="e">
        <f>IF(A7883&lt;&gt;"",VLOOKUP(B7883,'Ket qua do'!$C$5:$AP$50000,$I$3,TRUE)*$E$9/1000,"")</f>
        <v>#N/A</v>
      </c>
      <c r="J7883" s="21" t="e">
        <f>IF(A7883&lt;&gt;"",VLOOKUP(B7883,'Ket qua do'!$C$5:$AP$50000,$J$3,TRUE)*$E$9/1000,"")</f>
        <v>#N/A</v>
      </c>
      <c r="K7883" s="21" t="e">
        <f>IF(A7883&lt;&gt;"",VLOOKUP(B7883,'Ket qua do'!$C$5:$AP$50000,$K$3,TRUE)*$E$9/1000,"")</f>
        <v>#N/A</v>
      </c>
      <c r="L7883" s="21" t="e">
        <f>IF(A7883&lt;&gt;"",VLOOKUP(B7883,'Ket qua do'!$C$5:$AP$50000,$L$3,TRUE),"")</f>
        <v>#N/A</v>
      </c>
    </row>
    <row r="7884" spans="1:12" x14ac:dyDescent="0.25">
      <c r="A7884" t="e">
        <f t="shared" si="128"/>
        <v>#N/A</v>
      </c>
      <c r="B7884" s="1" t="e">
        <f>IF(A7884&lt;&gt;"",VLOOKUP(A7884,'Ket qua do'!$B$5:$CE$50000,2,TRUE),"")</f>
        <v>#N/A</v>
      </c>
      <c r="C7884" s="19" t="e">
        <f>IF(A7884&lt;&gt;"",VLOOKUP(B7884,'Ket qua do'!$C$5:$AP$50000,$C$3,TRUE)*SQRT(3)*$C$11,"")</f>
        <v>#N/A</v>
      </c>
      <c r="D7884" s="21" t="e">
        <f>IF(A7884&lt;&gt;"",VLOOKUP(B7884,'Ket qua do'!$C$5:$AP$50000,$D$3,TRUE),"")</f>
        <v>#N/A</v>
      </c>
      <c r="E7884" s="21" t="e">
        <f>IF(A7884&lt;&gt;"",VLOOKUP(B7884,'Ket qua do'!$C$5:$AP$50000,$E$3,TRUE)*$C$12,"")</f>
        <v>#N/A</v>
      </c>
      <c r="F7884" s="21" t="e">
        <f>IF(A7884&lt;&gt;"",VLOOKUP(B7884,'Ket qua do'!$C$5:$AP$50000,$F$3,TRUE),"")</f>
        <v>#N/A</v>
      </c>
      <c r="G7884" s="21" t="e">
        <f>IF(A7884&lt;&gt;"",VLOOKUP(B7884,'Ket qua do'!$C$5:$AP$50000,$G$3,TRUE),"")</f>
        <v>#N/A</v>
      </c>
      <c r="H7884" s="21" t="e">
        <f>IF(A7884&lt;&gt;"",VLOOKUP(B7884,'Ket qua do'!$C$5:$AP$50000,$H$3,TRUE),"")</f>
        <v>#N/A</v>
      </c>
      <c r="I7884" s="21" t="e">
        <f>IF(A7884&lt;&gt;"",VLOOKUP(B7884,'Ket qua do'!$C$5:$AP$50000,$I$3,TRUE)*$E$9/1000,"")</f>
        <v>#N/A</v>
      </c>
      <c r="J7884" s="21" t="e">
        <f>IF(A7884&lt;&gt;"",VLOOKUP(B7884,'Ket qua do'!$C$5:$AP$50000,$J$3,TRUE)*$E$9/1000,"")</f>
        <v>#N/A</v>
      </c>
      <c r="K7884" s="21" t="e">
        <f>IF(A7884&lt;&gt;"",VLOOKUP(B7884,'Ket qua do'!$C$5:$AP$50000,$K$3,TRUE)*$E$9/1000,"")</f>
        <v>#N/A</v>
      </c>
      <c r="L7884" s="21" t="e">
        <f>IF(A7884&lt;&gt;"",VLOOKUP(B7884,'Ket qua do'!$C$5:$AP$50000,$L$3,TRUE),"")</f>
        <v>#N/A</v>
      </c>
    </row>
    <row r="7885" spans="1:12" x14ac:dyDescent="0.25">
      <c r="A7885" t="e">
        <f t="shared" si="128"/>
        <v>#N/A</v>
      </c>
      <c r="B7885" s="1" t="e">
        <f>IF(A7885&lt;&gt;"",VLOOKUP(A7885,'Ket qua do'!$B$5:$CE$50000,2,TRUE),"")</f>
        <v>#N/A</v>
      </c>
      <c r="C7885" s="19" t="e">
        <f>IF(A7885&lt;&gt;"",VLOOKUP(B7885,'Ket qua do'!$C$5:$AP$50000,$C$3,TRUE)*SQRT(3)*$C$11,"")</f>
        <v>#N/A</v>
      </c>
      <c r="D7885" s="21" t="e">
        <f>IF(A7885&lt;&gt;"",VLOOKUP(B7885,'Ket qua do'!$C$5:$AP$50000,$D$3,TRUE),"")</f>
        <v>#N/A</v>
      </c>
      <c r="E7885" s="21" t="e">
        <f>IF(A7885&lt;&gt;"",VLOOKUP(B7885,'Ket qua do'!$C$5:$AP$50000,$E$3,TRUE)*$C$12,"")</f>
        <v>#N/A</v>
      </c>
      <c r="F7885" s="21" t="e">
        <f>IF(A7885&lt;&gt;"",VLOOKUP(B7885,'Ket qua do'!$C$5:$AP$50000,$F$3,TRUE),"")</f>
        <v>#N/A</v>
      </c>
      <c r="G7885" s="21" t="e">
        <f>IF(A7885&lt;&gt;"",VLOOKUP(B7885,'Ket qua do'!$C$5:$AP$50000,$G$3,TRUE),"")</f>
        <v>#N/A</v>
      </c>
      <c r="H7885" s="21" t="e">
        <f>IF(A7885&lt;&gt;"",VLOOKUP(B7885,'Ket qua do'!$C$5:$AP$50000,$H$3,TRUE),"")</f>
        <v>#N/A</v>
      </c>
      <c r="I7885" s="21" t="e">
        <f>IF(A7885&lt;&gt;"",VLOOKUP(B7885,'Ket qua do'!$C$5:$AP$50000,$I$3,TRUE)*$E$9/1000,"")</f>
        <v>#N/A</v>
      </c>
      <c r="J7885" s="21" t="e">
        <f>IF(A7885&lt;&gt;"",VLOOKUP(B7885,'Ket qua do'!$C$5:$AP$50000,$J$3,TRUE)*$E$9/1000,"")</f>
        <v>#N/A</v>
      </c>
      <c r="K7885" s="21" t="e">
        <f>IF(A7885&lt;&gt;"",VLOOKUP(B7885,'Ket qua do'!$C$5:$AP$50000,$K$3,TRUE)*$E$9/1000,"")</f>
        <v>#N/A</v>
      </c>
      <c r="L7885" s="21" t="e">
        <f>IF(A7885&lt;&gt;"",VLOOKUP(B7885,'Ket qua do'!$C$5:$AP$50000,$L$3,TRUE),"")</f>
        <v>#N/A</v>
      </c>
    </row>
    <row r="7886" spans="1:12" x14ac:dyDescent="0.25">
      <c r="A7886" t="e">
        <f t="shared" si="128"/>
        <v>#N/A</v>
      </c>
      <c r="B7886" s="1" t="e">
        <f>IF(A7886&lt;&gt;"",VLOOKUP(A7886,'Ket qua do'!$B$5:$CE$50000,2,TRUE),"")</f>
        <v>#N/A</v>
      </c>
      <c r="C7886" s="19" t="e">
        <f>IF(A7886&lt;&gt;"",VLOOKUP(B7886,'Ket qua do'!$C$5:$AP$50000,$C$3,TRUE)*SQRT(3)*$C$11,"")</f>
        <v>#N/A</v>
      </c>
      <c r="D7886" s="21" t="e">
        <f>IF(A7886&lt;&gt;"",VLOOKUP(B7886,'Ket qua do'!$C$5:$AP$50000,$D$3,TRUE),"")</f>
        <v>#N/A</v>
      </c>
      <c r="E7886" s="21" t="e">
        <f>IF(A7886&lt;&gt;"",VLOOKUP(B7886,'Ket qua do'!$C$5:$AP$50000,$E$3,TRUE)*$C$12,"")</f>
        <v>#N/A</v>
      </c>
      <c r="F7886" s="21" t="e">
        <f>IF(A7886&lt;&gt;"",VLOOKUP(B7886,'Ket qua do'!$C$5:$AP$50000,$F$3,TRUE),"")</f>
        <v>#N/A</v>
      </c>
      <c r="G7886" s="21" t="e">
        <f>IF(A7886&lt;&gt;"",VLOOKUP(B7886,'Ket qua do'!$C$5:$AP$50000,$G$3,TRUE),"")</f>
        <v>#N/A</v>
      </c>
      <c r="H7886" s="21" t="e">
        <f>IF(A7886&lt;&gt;"",VLOOKUP(B7886,'Ket qua do'!$C$5:$AP$50000,$H$3,TRUE),"")</f>
        <v>#N/A</v>
      </c>
      <c r="I7886" s="21" t="e">
        <f>IF(A7886&lt;&gt;"",VLOOKUP(B7886,'Ket qua do'!$C$5:$AP$50000,$I$3,TRUE)*$E$9/1000,"")</f>
        <v>#N/A</v>
      </c>
      <c r="J7886" s="21" t="e">
        <f>IF(A7886&lt;&gt;"",VLOOKUP(B7886,'Ket qua do'!$C$5:$AP$50000,$J$3,TRUE)*$E$9/1000,"")</f>
        <v>#N/A</v>
      </c>
      <c r="K7886" s="21" t="e">
        <f>IF(A7886&lt;&gt;"",VLOOKUP(B7886,'Ket qua do'!$C$5:$AP$50000,$K$3,TRUE)*$E$9/1000,"")</f>
        <v>#N/A</v>
      </c>
      <c r="L7886" s="21" t="e">
        <f>IF(A7886&lt;&gt;"",VLOOKUP(B7886,'Ket qua do'!$C$5:$AP$50000,$L$3,TRUE),"")</f>
        <v>#N/A</v>
      </c>
    </row>
    <row r="7887" spans="1:12" x14ac:dyDescent="0.25">
      <c r="A7887" t="e">
        <f t="shared" si="128"/>
        <v>#N/A</v>
      </c>
      <c r="B7887" s="1" t="e">
        <f>IF(A7887&lt;&gt;"",VLOOKUP(A7887,'Ket qua do'!$B$5:$CE$50000,2,TRUE),"")</f>
        <v>#N/A</v>
      </c>
      <c r="C7887" s="19" t="e">
        <f>IF(A7887&lt;&gt;"",VLOOKUP(B7887,'Ket qua do'!$C$5:$AP$50000,$C$3,TRUE)*SQRT(3)*$C$11,"")</f>
        <v>#N/A</v>
      </c>
      <c r="D7887" s="21" t="e">
        <f>IF(A7887&lt;&gt;"",VLOOKUP(B7887,'Ket qua do'!$C$5:$AP$50000,$D$3,TRUE),"")</f>
        <v>#N/A</v>
      </c>
      <c r="E7887" s="21" t="e">
        <f>IF(A7887&lt;&gt;"",VLOOKUP(B7887,'Ket qua do'!$C$5:$AP$50000,$E$3,TRUE)*$C$12,"")</f>
        <v>#N/A</v>
      </c>
      <c r="F7887" s="21" t="e">
        <f>IF(A7887&lt;&gt;"",VLOOKUP(B7887,'Ket qua do'!$C$5:$AP$50000,$F$3,TRUE),"")</f>
        <v>#N/A</v>
      </c>
      <c r="G7887" s="21" t="e">
        <f>IF(A7887&lt;&gt;"",VLOOKUP(B7887,'Ket qua do'!$C$5:$AP$50000,$G$3,TRUE),"")</f>
        <v>#N/A</v>
      </c>
      <c r="H7887" s="21" t="e">
        <f>IF(A7887&lt;&gt;"",VLOOKUP(B7887,'Ket qua do'!$C$5:$AP$50000,$H$3,TRUE),"")</f>
        <v>#N/A</v>
      </c>
      <c r="I7887" s="21" t="e">
        <f>IF(A7887&lt;&gt;"",VLOOKUP(B7887,'Ket qua do'!$C$5:$AP$50000,$I$3,TRUE)*$E$9/1000,"")</f>
        <v>#N/A</v>
      </c>
      <c r="J7887" s="21" t="e">
        <f>IF(A7887&lt;&gt;"",VLOOKUP(B7887,'Ket qua do'!$C$5:$AP$50000,$J$3,TRUE)*$E$9/1000,"")</f>
        <v>#N/A</v>
      </c>
      <c r="K7887" s="21" t="e">
        <f>IF(A7887&lt;&gt;"",VLOOKUP(B7887,'Ket qua do'!$C$5:$AP$50000,$K$3,TRUE)*$E$9/1000,"")</f>
        <v>#N/A</v>
      </c>
      <c r="L7887" s="21" t="e">
        <f>IF(A7887&lt;&gt;"",VLOOKUP(B7887,'Ket qua do'!$C$5:$AP$50000,$L$3,TRUE),"")</f>
        <v>#N/A</v>
      </c>
    </row>
    <row r="7888" spans="1:12" x14ac:dyDescent="0.25">
      <c r="A7888" t="e">
        <f t="shared" si="128"/>
        <v>#N/A</v>
      </c>
      <c r="B7888" s="1" t="e">
        <f>IF(A7888&lt;&gt;"",VLOOKUP(A7888,'Ket qua do'!$B$5:$CE$50000,2,TRUE),"")</f>
        <v>#N/A</v>
      </c>
      <c r="C7888" s="19" t="e">
        <f>IF(A7888&lt;&gt;"",VLOOKUP(B7888,'Ket qua do'!$C$5:$AP$50000,$C$3,TRUE)*SQRT(3)*$C$11,"")</f>
        <v>#N/A</v>
      </c>
      <c r="D7888" s="21" t="e">
        <f>IF(A7888&lt;&gt;"",VLOOKUP(B7888,'Ket qua do'!$C$5:$AP$50000,$D$3,TRUE),"")</f>
        <v>#N/A</v>
      </c>
      <c r="E7888" s="21" t="e">
        <f>IF(A7888&lt;&gt;"",VLOOKUP(B7888,'Ket qua do'!$C$5:$AP$50000,$E$3,TRUE)*$C$12,"")</f>
        <v>#N/A</v>
      </c>
      <c r="F7888" s="21" t="e">
        <f>IF(A7888&lt;&gt;"",VLOOKUP(B7888,'Ket qua do'!$C$5:$AP$50000,$F$3,TRUE),"")</f>
        <v>#N/A</v>
      </c>
      <c r="G7888" s="21" t="e">
        <f>IF(A7888&lt;&gt;"",VLOOKUP(B7888,'Ket qua do'!$C$5:$AP$50000,$G$3,TRUE),"")</f>
        <v>#N/A</v>
      </c>
      <c r="H7888" s="21" t="e">
        <f>IF(A7888&lt;&gt;"",VLOOKUP(B7888,'Ket qua do'!$C$5:$AP$50000,$H$3,TRUE),"")</f>
        <v>#N/A</v>
      </c>
      <c r="I7888" s="21" t="e">
        <f>IF(A7888&lt;&gt;"",VLOOKUP(B7888,'Ket qua do'!$C$5:$AP$50000,$I$3,TRUE)*$E$9/1000,"")</f>
        <v>#N/A</v>
      </c>
      <c r="J7888" s="21" t="e">
        <f>IF(A7888&lt;&gt;"",VLOOKUP(B7888,'Ket qua do'!$C$5:$AP$50000,$J$3,TRUE)*$E$9/1000,"")</f>
        <v>#N/A</v>
      </c>
      <c r="K7888" s="21" t="e">
        <f>IF(A7888&lt;&gt;"",VLOOKUP(B7888,'Ket qua do'!$C$5:$AP$50000,$K$3,TRUE)*$E$9/1000,"")</f>
        <v>#N/A</v>
      </c>
      <c r="L7888" s="21" t="e">
        <f>IF(A7888&lt;&gt;"",VLOOKUP(B7888,'Ket qua do'!$C$5:$AP$50000,$L$3,TRUE),"")</f>
        <v>#N/A</v>
      </c>
    </row>
    <row r="7889" spans="1:12" x14ac:dyDescent="0.25">
      <c r="A7889" t="e">
        <f t="shared" si="128"/>
        <v>#N/A</v>
      </c>
      <c r="B7889" s="1" t="e">
        <f>IF(A7889&lt;&gt;"",VLOOKUP(A7889,'Ket qua do'!$B$5:$CE$50000,2,TRUE),"")</f>
        <v>#N/A</v>
      </c>
      <c r="C7889" s="19" t="e">
        <f>IF(A7889&lt;&gt;"",VLOOKUP(B7889,'Ket qua do'!$C$5:$AP$50000,$C$3,TRUE)*SQRT(3)*$C$11,"")</f>
        <v>#N/A</v>
      </c>
      <c r="D7889" s="21" t="e">
        <f>IF(A7889&lt;&gt;"",VLOOKUP(B7889,'Ket qua do'!$C$5:$AP$50000,$D$3,TRUE),"")</f>
        <v>#N/A</v>
      </c>
      <c r="E7889" s="21" t="e">
        <f>IF(A7889&lt;&gt;"",VLOOKUP(B7889,'Ket qua do'!$C$5:$AP$50000,$E$3,TRUE)*$C$12,"")</f>
        <v>#N/A</v>
      </c>
      <c r="F7889" s="21" t="e">
        <f>IF(A7889&lt;&gt;"",VLOOKUP(B7889,'Ket qua do'!$C$5:$AP$50000,$F$3,TRUE),"")</f>
        <v>#N/A</v>
      </c>
      <c r="G7889" s="21" t="e">
        <f>IF(A7889&lt;&gt;"",VLOOKUP(B7889,'Ket qua do'!$C$5:$AP$50000,$G$3,TRUE),"")</f>
        <v>#N/A</v>
      </c>
      <c r="H7889" s="21" t="e">
        <f>IF(A7889&lt;&gt;"",VLOOKUP(B7889,'Ket qua do'!$C$5:$AP$50000,$H$3,TRUE),"")</f>
        <v>#N/A</v>
      </c>
      <c r="I7889" s="21" t="e">
        <f>IF(A7889&lt;&gt;"",VLOOKUP(B7889,'Ket qua do'!$C$5:$AP$50000,$I$3,TRUE)*$E$9/1000,"")</f>
        <v>#N/A</v>
      </c>
      <c r="J7889" s="21" t="e">
        <f>IF(A7889&lt;&gt;"",VLOOKUP(B7889,'Ket qua do'!$C$5:$AP$50000,$J$3,TRUE)*$E$9/1000,"")</f>
        <v>#N/A</v>
      </c>
      <c r="K7889" s="21" t="e">
        <f>IF(A7889&lt;&gt;"",VLOOKUP(B7889,'Ket qua do'!$C$5:$AP$50000,$K$3,TRUE)*$E$9/1000,"")</f>
        <v>#N/A</v>
      </c>
      <c r="L7889" s="21" t="e">
        <f>IF(A7889&lt;&gt;"",VLOOKUP(B7889,'Ket qua do'!$C$5:$AP$50000,$L$3,TRUE),"")</f>
        <v>#N/A</v>
      </c>
    </row>
    <row r="7890" spans="1:12" x14ac:dyDescent="0.25">
      <c r="A7890" t="e">
        <f t="shared" si="128"/>
        <v>#N/A</v>
      </c>
      <c r="B7890" s="1" t="e">
        <f>IF(A7890&lt;&gt;"",VLOOKUP(A7890,'Ket qua do'!$B$5:$CE$50000,2,TRUE),"")</f>
        <v>#N/A</v>
      </c>
      <c r="C7890" s="19" t="e">
        <f>IF(A7890&lt;&gt;"",VLOOKUP(B7890,'Ket qua do'!$C$5:$AP$50000,$C$3,TRUE)*SQRT(3)*$C$11,"")</f>
        <v>#N/A</v>
      </c>
      <c r="D7890" s="21" t="e">
        <f>IF(A7890&lt;&gt;"",VLOOKUP(B7890,'Ket qua do'!$C$5:$AP$50000,$D$3,TRUE),"")</f>
        <v>#N/A</v>
      </c>
      <c r="E7890" s="21" t="e">
        <f>IF(A7890&lt;&gt;"",VLOOKUP(B7890,'Ket qua do'!$C$5:$AP$50000,$E$3,TRUE)*$C$12,"")</f>
        <v>#N/A</v>
      </c>
      <c r="F7890" s="21" t="e">
        <f>IF(A7890&lt;&gt;"",VLOOKUP(B7890,'Ket qua do'!$C$5:$AP$50000,$F$3,TRUE),"")</f>
        <v>#N/A</v>
      </c>
      <c r="G7890" s="21" t="e">
        <f>IF(A7890&lt;&gt;"",VLOOKUP(B7890,'Ket qua do'!$C$5:$AP$50000,$G$3,TRUE),"")</f>
        <v>#N/A</v>
      </c>
      <c r="H7890" s="21" t="e">
        <f>IF(A7890&lt;&gt;"",VLOOKUP(B7890,'Ket qua do'!$C$5:$AP$50000,$H$3,TRUE),"")</f>
        <v>#N/A</v>
      </c>
      <c r="I7890" s="21" t="e">
        <f>IF(A7890&lt;&gt;"",VLOOKUP(B7890,'Ket qua do'!$C$5:$AP$50000,$I$3,TRUE)*$E$9/1000,"")</f>
        <v>#N/A</v>
      </c>
      <c r="J7890" s="21" t="e">
        <f>IF(A7890&lt;&gt;"",VLOOKUP(B7890,'Ket qua do'!$C$5:$AP$50000,$J$3,TRUE)*$E$9/1000,"")</f>
        <v>#N/A</v>
      </c>
      <c r="K7890" s="21" t="e">
        <f>IF(A7890&lt;&gt;"",VLOOKUP(B7890,'Ket qua do'!$C$5:$AP$50000,$K$3,TRUE)*$E$9/1000,"")</f>
        <v>#N/A</v>
      </c>
      <c r="L7890" s="21" t="e">
        <f>IF(A7890&lt;&gt;"",VLOOKUP(B7890,'Ket qua do'!$C$5:$AP$50000,$L$3,TRUE),"")</f>
        <v>#N/A</v>
      </c>
    </row>
    <row r="7891" spans="1:12" x14ac:dyDescent="0.25">
      <c r="A7891" t="e">
        <f t="shared" si="128"/>
        <v>#N/A</v>
      </c>
      <c r="B7891" s="1" t="e">
        <f>IF(A7891&lt;&gt;"",VLOOKUP(A7891,'Ket qua do'!$B$5:$CE$50000,2,TRUE),"")</f>
        <v>#N/A</v>
      </c>
      <c r="C7891" s="19" t="e">
        <f>IF(A7891&lt;&gt;"",VLOOKUP(B7891,'Ket qua do'!$C$5:$AP$50000,$C$3,TRUE)*SQRT(3)*$C$11,"")</f>
        <v>#N/A</v>
      </c>
      <c r="D7891" s="21" t="e">
        <f>IF(A7891&lt;&gt;"",VLOOKUP(B7891,'Ket qua do'!$C$5:$AP$50000,$D$3,TRUE),"")</f>
        <v>#N/A</v>
      </c>
      <c r="E7891" s="21" t="e">
        <f>IF(A7891&lt;&gt;"",VLOOKUP(B7891,'Ket qua do'!$C$5:$AP$50000,$E$3,TRUE)*$C$12,"")</f>
        <v>#N/A</v>
      </c>
      <c r="F7891" s="21" t="e">
        <f>IF(A7891&lt;&gt;"",VLOOKUP(B7891,'Ket qua do'!$C$5:$AP$50000,$F$3,TRUE),"")</f>
        <v>#N/A</v>
      </c>
      <c r="G7891" s="21" t="e">
        <f>IF(A7891&lt;&gt;"",VLOOKUP(B7891,'Ket qua do'!$C$5:$AP$50000,$G$3,TRUE),"")</f>
        <v>#N/A</v>
      </c>
      <c r="H7891" s="21" t="e">
        <f>IF(A7891&lt;&gt;"",VLOOKUP(B7891,'Ket qua do'!$C$5:$AP$50000,$H$3,TRUE),"")</f>
        <v>#N/A</v>
      </c>
      <c r="I7891" s="21" t="e">
        <f>IF(A7891&lt;&gt;"",VLOOKUP(B7891,'Ket qua do'!$C$5:$AP$50000,$I$3,TRUE)*$E$9/1000,"")</f>
        <v>#N/A</v>
      </c>
      <c r="J7891" s="21" t="e">
        <f>IF(A7891&lt;&gt;"",VLOOKUP(B7891,'Ket qua do'!$C$5:$AP$50000,$J$3,TRUE)*$E$9/1000,"")</f>
        <v>#N/A</v>
      </c>
      <c r="K7891" s="21" t="e">
        <f>IF(A7891&lt;&gt;"",VLOOKUP(B7891,'Ket qua do'!$C$5:$AP$50000,$K$3,TRUE)*$E$9/1000,"")</f>
        <v>#N/A</v>
      </c>
      <c r="L7891" s="21" t="e">
        <f>IF(A7891&lt;&gt;"",VLOOKUP(B7891,'Ket qua do'!$C$5:$AP$50000,$L$3,TRUE),"")</f>
        <v>#N/A</v>
      </c>
    </row>
    <row r="7892" spans="1:12" x14ac:dyDescent="0.25">
      <c r="A7892" t="e">
        <f t="shared" si="128"/>
        <v>#N/A</v>
      </c>
      <c r="B7892" s="1" t="e">
        <f>IF(A7892&lt;&gt;"",VLOOKUP(A7892,'Ket qua do'!$B$5:$CE$50000,2,TRUE),"")</f>
        <v>#N/A</v>
      </c>
      <c r="C7892" s="19" t="e">
        <f>IF(A7892&lt;&gt;"",VLOOKUP(B7892,'Ket qua do'!$C$5:$AP$50000,$C$3,TRUE)*SQRT(3)*$C$11,"")</f>
        <v>#N/A</v>
      </c>
      <c r="D7892" s="21" t="e">
        <f>IF(A7892&lt;&gt;"",VLOOKUP(B7892,'Ket qua do'!$C$5:$AP$50000,$D$3,TRUE),"")</f>
        <v>#N/A</v>
      </c>
      <c r="E7892" s="21" t="e">
        <f>IF(A7892&lt;&gt;"",VLOOKUP(B7892,'Ket qua do'!$C$5:$AP$50000,$E$3,TRUE)*$C$12,"")</f>
        <v>#N/A</v>
      </c>
      <c r="F7892" s="21" t="e">
        <f>IF(A7892&lt;&gt;"",VLOOKUP(B7892,'Ket qua do'!$C$5:$AP$50000,$F$3,TRUE),"")</f>
        <v>#N/A</v>
      </c>
      <c r="G7892" s="21" t="e">
        <f>IF(A7892&lt;&gt;"",VLOOKUP(B7892,'Ket qua do'!$C$5:$AP$50000,$G$3,TRUE),"")</f>
        <v>#N/A</v>
      </c>
      <c r="H7892" s="21" t="e">
        <f>IF(A7892&lt;&gt;"",VLOOKUP(B7892,'Ket qua do'!$C$5:$AP$50000,$H$3,TRUE),"")</f>
        <v>#N/A</v>
      </c>
      <c r="I7892" s="21" t="e">
        <f>IF(A7892&lt;&gt;"",VLOOKUP(B7892,'Ket qua do'!$C$5:$AP$50000,$I$3,TRUE)*$E$9/1000,"")</f>
        <v>#N/A</v>
      </c>
      <c r="J7892" s="21" t="e">
        <f>IF(A7892&lt;&gt;"",VLOOKUP(B7892,'Ket qua do'!$C$5:$AP$50000,$J$3,TRUE)*$E$9/1000,"")</f>
        <v>#N/A</v>
      </c>
      <c r="K7892" s="21" t="e">
        <f>IF(A7892&lt;&gt;"",VLOOKUP(B7892,'Ket qua do'!$C$5:$AP$50000,$K$3,TRUE)*$E$9/1000,"")</f>
        <v>#N/A</v>
      </c>
      <c r="L7892" s="21" t="e">
        <f>IF(A7892&lt;&gt;"",VLOOKUP(B7892,'Ket qua do'!$C$5:$AP$50000,$L$3,TRUE),"")</f>
        <v>#N/A</v>
      </c>
    </row>
    <row r="7893" spans="1:12" x14ac:dyDescent="0.25">
      <c r="A7893" t="e">
        <f t="shared" si="128"/>
        <v>#N/A</v>
      </c>
      <c r="B7893" s="1" t="e">
        <f>IF(A7893&lt;&gt;"",VLOOKUP(A7893,'Ket qua do'!$B$5:$CE$50000,2,TRUE),"")</f>
        <v>#N/A</v>
      </c>
      <c r="C7893" s="19" t="e">
        <f>IF(A7893&lt;&gt;"",VLOOKUP(B7893,'Ket qua do'!$C$5:$AP$50000,$C$3,TRUE)*SQRT(3)*$C$11,"")</f>
        <v>#N/A</v>
      </c>
      <c r="D7893" s="21" t="e">
        <f>IF(A7893&lt;&gt;"",VLOOKUP(B7893,'Ket qua do'!$C$5:$AP$50000,$D$3,TRUE),"")</f>
        <v>#N/A</v>
      </c>
      <c r="E7893" s="21" t="e">
        <f>IF(A7893&lt;&gt;"",VLOOKUP(B7893,'Ket qua do'!$C$5:$AP$50000,$E$3,TRUE)*$C$12,"")</f>
        <v>#N/A</v>
      </c>
      <c r="F7893" s="21" t="e">
        <f>IF(A7893&lt;&gt;"",VLOOKUP(B7893,'Ket qua do'!$C$5:$AP$50000,$F$3,TRUE),"")</f>
        <v>#N/A</v>
      </c>
      <c r="G7893" s="21" t="e">
        <f>IF(A7893&lt;&gt;"",VLOOKUP(B7893,'Ket qua do'!$C$5:$AP$50000,$G$3,TRUE),"")</f>
        <v>#N/A</v>
      </c>
      <c r="H7893" s="21" t="e">
        <f>IF(A7893&lt;&gt;"",VLOOKUP(B7893,'Ket qua do'!$C$5:$AP$50000,$H$3,TRUE),"")</f>
        <v>#N/A</v>
      </c>
      <c r="I7893" s="21" t="e">
        <f>IF(A7893&lt;&gt;"",VLOOKUP(B7893,'Ket qua do'!$C$5:$AP$50000,$I$3,TRUE)*$E$9/1000,"")</f>
        <v>#N/A</v>
      </c>
      <c r="J7893" s="21" t="e">
        <f>IF(A7893&lt;&gt;"",VLOOKUP(B7893,'Ket qua do'!$C$5:$AP$50000,$J$3,TRUE)*$E$9/1000,"")</f>
        <v>#N/A</v>
      </c>
      <c r="K7893" s="21" t="e">
        <f>IF(A7893&lt;&gt;"",VLOOKUP(B7893,'Ket qua do'!$C$5:$AP$50000,$K$3,TRUE)*$E$9/1000,"")</f>
        <v>#N/A</v>
      </c>
      <c r="L7893" s="21" t="e">
        <f>IF(A7893&lt;&gt;"",VLOOKUP(B7893,'Ket qua do'!$C$5:$AP$50000,$L$3,TRUE),"")</f>
        <v>#N/A</v>
      </c>
    </row>
    <row r="7894" spans="1:12" x14ac:dyDescent="0.25">
      <c r="A7894" t="e">
        <f t="shared" si="128"/>
        <v>#N/A</v>
      </c>
      <c r="B7894" s="1" t="e">
        <f>IF(A7894&lt;&gt;"",VLOOKUP(A7894,'Ket qua do'!$B$5:$CE$50000,2,TRUE),"")</f>
        <v>#N/A</v>
      </c>
      <c r="C7894" s="19" t="e">
        <f>IF(A7894&lt;&gt;"",VLOOKUP(B7894,'Ket qua do'!$C$5:$AP$50000,$C$3,TRUE)*SQRT(3)*$C$11,"")</f>
        <v>#N/A</v>
      </c>
      <c r="D7894" s="21" t="e">
        <f>IF(A7894&lt;&gt;"",VLOOKUP(B7894,'Ket qua do'!$C$5:$AP$50000,$D$3,TRUE),"")</f>
        <v>#N/A</v>
      </c>
      <c r="E7894" s="21" t="e">
        <f>IF(A7894&lt;&gt;"",VLOOKUP(B7894,'Ket qua do'!$C$5:$AP$50000,$E$3,TRUE)*$C$12,"")</f>
        <v>#N/A</v>
      </c>
      <c r="F7894" s="21" t="e">
        <f>IF(A7894&lt;&gt;"",VLOOKUP(B7894,'Ket qua do'!$C$5:$AP$50000,$F$3,TRUE),"")</f>
        <v>#N/A</v>
      </c>
      <c r="G7894" s="21" t="e">
        <f>IF(A7894&lt;&gt;"",VLOOKUP(B7894,'Ket qua do'!$C$5:$AP$50000,$G$3,TRUE),"")</f>
        <v>#N/A</v>
      </c>
      <c r="H7894" s="21" t="e">
        <f>IF(A7894&lt;&gt;"",VLOOKUP(B7894,'Ket qua do'!$C$5:$AP$50000,$H$3,TRUE),"")</f>
        <v>#N/A</v>
      </c>
      <c r="I7894" s="21" t="e">
        <f>IF(A7894&lt;&gt;"",VLOOKUP(B7894,'Ket qua do'!$C$5:$AP$50000,$I$3,TRUE)*$E$9/1000,"")</f>
        <v>#N/A</v>
      </c>
      <c r="J7894" s="21" t="e">
        <f>IF(A7894&lt;&gt;"",VLOOKUP(B7894,'Ket qua do'!$C$5:$AP$50000,$J$3,TRUE)*$E$9/1000,"")</f>
        <v>#N/A</v>
      </c>
      <c r="K7894" s="21" t="e">
        <f>IF(A7894&lt;&gt;"",VLOOKUP(B7894,'Ket qua do'!$C$5:$AP$50000,$K$3,TRUE)*$E$9/1000,"")</f>
        <v>#N/A</v>
      </c>
      <c r="L7894" s="21" t="e">
        <f>IF(A7894&lt;&gt;"",VLOOKUP(B7894,'Ket qua do'!$C$5:$AP$50000,$L$3,TRUE),"")</f>
        <v>#N/A</v>
      </c>
    </row>
    <row r="7895" spans="1:12" x14ac:dyDescent="0.25">
      <c r="A7895" t="e">
        <f t="shared" si="128"/>
        <v>#N/A</v>
      </c>
      <c r="B7895" s="1" t="e">
        <f>IF(A7895&lt;&gt;"",VLOOKUP(A7895,'Ket qua do'!$B$5:$CE$50000,2,TRUE),"")</f>
        <v>#N/A</v>
      </c>
      <c r="C7895" s="19" t="e">
        <f>IF(A7895&lt;&gt;"",VLOOKUP(B7895,'Ket qua do'!$C$5:$AP$50000,$C$3,TRUE)*SQRT(3)*$C$11,"")</f>
        <v>#N/A</v>
      </c>
      <c r="D7895" s="21" t="e">
        <f>IF(A7895&lt;&gt;"",VLOOKUP(B7895,'Ket qua do'!$C$5:$AP$50000,$D$3,TRUE),"")</f>
        <v>#N/A</v>
      </c>
      <c r="E7895" s="21" t="e">
        <f>IF(A7895&lt;&gt;"",VLOOKUP(B7895,'Ket qua do'!$C$5:$AP$50000,$E$3,TRUE)*$C$12,"")</f>
        <v>#N/A</v>
      </c>
      <c r="F7895" s="21" t="e">
        <f>IF(A7895&lt;&gt;"",VLOOKUP(B7895,'Ket qua do'!$C$5:$AP$50000,$F$3,TRUE),"")</f>
        <v>#N/A</v>
      </c>
      <c r="G7895" s="21" t="e">
        <f>IF(A7895&lt;&gt;"",VLOOKUP(B7895,'Ket qua do'!$C$5:$AP$50000,$G$3,TRUE),"")</f>
        <v>#N/A</v>
      </c>
      <c r="H7895" s="21" t="e">
        <f>IF(A7895&lt;&gt;"",VLOOKUP(B7895,'Ket qua do'!$C$5:$AP$50000,$H$3,TRUE),"")</f>
        <v>#N/A</v>
      </c>
      <c r="I7895" s="21" t="e">
        <f>IF(A7895&lt;&gt;"",VLOOKUP(B7895,'Ket qua do'!$C$5:$AP$50000,$I$3,TRUE)*$E$9/1000,"")</f>
        <v>#N/A</v>
      </c>
      <c r="J7895" s="21" t="e">
        <f>IF(A7895&lt;&gt;"",VLOOKUP(B7895,'Ket qua do'!$C$5:$AP$50000,$J$3,TRUE)*$E$9/1000,"")</f>
        <v>#N/A</v>
      </c>
      <c r="K7895" s="21" t="e">
        <f>IF(A7895&lt;&gt;"",VLOOKUP(B7895,'Ket qua do'!$C$5:$AP$50000,$K$3,TRUE)*$E$9/1000,"")</f>
        <v>#N/A</v>
      </c>
      <c r="L7895" s="21" t="e">
        <f>IF(A7895&lt;&gt;"",VLOOKUP(B7895,'Ket qua do'!$C$5:$AP$50000,$L$3,TRUE),"")</f>
        <v>#N/A</v>
      </c>
    </row>
    <row r="7896" spans="1:12" x14ac:dyDescent="0.25">
      <c r="A7896" t="e">
        <f t="shared" si="128"/>
        <v>#N/A</v>
      </c>
      <c r="B7896" s="1" t="e">
        <f>IF(A7896&lt;&gt;"",VLOOKUP(A7896,'Ket qua do'!$B$5:$CE$50000,2,TRUE),"")</f>
        <v>#N/A</v>
      </c>
      <c r="C7896" s="19" t="e">
        <f>IF(A7896&lt;&gt;"",VLOOKUP(B7896,'Ket qua do'!$C$5:$AP$50000,$C$3,TRUE)*SQRT(3)*$C$11,"")</f>
        <v>#N/A</v>
      </c>
      <c r="D7896" s="21" t="e">
        <f>IF(A7896&lt;&gt;"",VLOOKUP(B7896,'Ket qua do'!$C$5:$AP$50000,$D$3,TRUE),"")</f>
        <v>#N/A</v>
      </c>
      <c r="E7896" s="21" t="e">
        <f>IF(A7896&lt;&gt;"",VLOOKUP(B7896,'Ket qua do'!$C$5:$AP$50000,$E$3,TRUE)*$C$12,"")</f>
        <v>#N/A</v>
      </c>
      <c r="F7896" s="21" t="e">
        <f>IF(A7896&lt;&gt;"",VLOOKUP(B7896,'Ket qua do'!$C$5:$AP$50000,$F$3,TRUE),"")</f>
        <v>#N/A</v>
      </c>
      <c r="G7896" s="21" t="e">
        <f>IF(A7896&lt;&gt;"",VLOOKUP(B7896,'Ket qua do'!$C$5:$AP$50000,$G$3,TRUE),"")</f>
        <v>#N/A</v>
      </c>
      <c r="H7896" s="21" t="e">
        <f>IF(A7896&lt;&gt;"",VLOOKUP(B7896,'Ket qua do'!$C$5:$AP$50000,$H$3,TRUE),"")</f>
        <v>#N/A</v>
      </c>
      <c r="I7896" s="21" t="e">
        <f>IF(A7896&lt;&gt;"",VLOOKUP(B7896,'Ket qua do'!$C$5:$AP$50000,$I$3,TRUE)*$E$9/1000,"")</f>
        <v>#N/A</v>
      </c>
      <c r="J7896" s="21" t="e">
        <f>IF(A7896&lt;&gt;"",VLOOKUP(B7896,'Ket qua do'!$C$5:$AP$50000,$J$3,TRUE)*$E$9/1000,"")</f>
        <v>#N/A</v>
      </c>
      <c r="K7896" s="21" t="e">
        <f>IF(A7896&lt;&gt;"",VLOOKUP(B7896,'Ket qua do'!$C$5:$AP$50000,$K$3,TRUE)*$E$9/1000,"")</f>
        <v>#N/A</v>
      </c>
      <c r="L7896" s="21" t="e">
        <f>IF(A7896&lt;&gt;"",VLOOKUP(B7896,'Ket qua do'!$C$5:$AP$50000,$L$3,TRUE),"")</f>
        <v>#N/A</v>
      </c>
    </row>
    <row r="7897" spans="1:12" x14ac:dyDescent="0.25">
      <c r="A7897" t="e">
        <f t="shared" si="128"/>
        <v>#N/A</v>
      </c>
      <c r="B7897" s="1" t="e">
        <f>IF(A7897&lt;&gt;"",VLOOKUP(A7897,'Ket qua do'!$B$5:$CE$50000,2,TRUE),"")</f>
        <v>#N/A</v>
      </c>
      <c r="C7897" s="19" t="e">
        <f>IF(A7897&lt;&gt;"",VLOOKUP(B7897,'Ket qua do'!$C$5:$AP$50000,$C$3,TRUE)*SQRT(3)*$C$11,"")</f>
        <v>#N/A</v>
      </c>
      <c r="D7897" s="21" t="e">
        <f>IF(A7897&lt;&gt;"",VLOOKUP(B7897,'Ket qua do'!$C$5:$AP$50000,$D$3,TRUE),"")</f>
        <v>#N/A</v>
      </c>
      <c r="E7897" s="21" t="e">
        <f>IF(A7897&lt;&gt;"",VLOOKUP(B7897,'Ket qua do'!$C$5:$AP$50000,$E$3,TRUE)*$C$12,"")</f>
        <v>#N/A</v>
      </c>
      <c r="F7897" s="21" t="e">
        <f>IF(A7897&lt;&gt;"",VLOOKUP(B7897,'Ket qua do'!$C$5:$AP$50000,$F$3,TRUE),"")</f>
        <v>#N/A</v>
      </c>
      <c r="G7897" s="21" t="e">
        <f>IF(A7897&lt;&gt;"",VLOOKUP(B7897,'Ket qua do'!$C$5:$AP$50000,$G$3,TRUE),"")</f>
        <v>#N/A</v>
      </c>
      <c r="H7897" s="21" t="e">
        <f>IF(A7897&lt;&gt;"",VLOOKUP(B7897,'Ket qua do'!$C$5:$AP$50000,$H$3,TRUE),"")</f>
        <v>#N/A</v>
      </c>
      <c r="I7897" s="21" t="e">
        <f>IF(A7897&lt;&gt;"",VLOOKUP(B7897,'Ket qua do'!$C$5:$AP$50000,$I$3,TRUE)*$E$9/1000,"")</f>
        <v>#N/A</v>
      </c>
      <c r="J7897" s="21" t="e">
        <f>IF(A7897&lt;&gt;"",VLOOKUP(B7897,'Ket qua do'!$C$5:$AP$50000,$J$3,TRUE)*$E$9/1000,"")</f>
        <v>#N/A</v>
      </c>
      <c r="K7897" s="21" t="e">
        <f>IF(A7897&lt;&gt;"",VLOOKUP(B7897,'Ket qua do'!$C$5:$AP$50000,$K$3,TRUE)*$E$9/1000,"")</f>
        <v>#N/A</v>
      </c>
      <c r="L7897" s="21" t="e">
        <f>IF(A7897&lt;&gt;"",VLOOKUP(B7897,'Ket qua do'!$C$5:$AP$50000,$L$3,TRUE),"")</f>
        <v>#N/A</v>
      </c>
    </row>
    <row r="7898" spans="1:12" x14ac:dyDescent="0.25">
      <c r="A7898" t="e">
        <f t="shared" ref="A7898:A7961" si="129">IF(A7897&lt;$E$8,A7897+1,"")</f>
        <v>#N/A</v>
      </c>
      <c r="B7898" s="1" t="e">
        <f>IF(A7898&lt;&gt;"",VLOOKUP(A7898,'Ket qua do'!$B$5:$CE$50000,2,TRUE),"")</f>
        <v>#N/A</v>
      </c>
      <c r="C7898" s="19" t="e">
        <f>IF(A7898&lt;&gt;"",VLOOKUP(B7898,'Ket qua do'!$C$5:$AP$50000,$C$3,TRUE)*SQRT(3)*$C$11,"")</f>
        <v>#N/A</v>
      </c>
      <c r="D7898" s="21" t="e">
        <f>IF(A7898&lt;&gt;"",VLOOKUP(B7898,'Ket qua do'!$C$5:$AP$50000,$D$3,TRUE),"")</f>
        <v>#N/A</v>
      </c>
      <c r="E7898" s="21" t="e">
        <f>IF(A7898&lt;&gt;"",VLOOKUP(B7898,'Ket qua do'!$C$5:$AP$50000,$E$3,TRUE)*$C$12,"")</f>
        <v>#N/A</v>
      </c>
      <c r="F7898" s="21" t="e">
        <f>IF(A7898&lt;&gt;"",VLOOKUP(B7898,'Ket qua do'!$C$5:$AP$50000,$F$3,TRUE),"")</f>
        <v>#N/A</v>
      </c>
      <c r="G7898" s="21" t="e">
        <f>IF(A7898&lt;&gt;"",VLOOKUP(B7898,'Ket qua do'!$C$5:$AP$50000,$G$3,TRUE),"")</f>
        <v>#N/A</v>
      </c>
      <c r="H7898" s="21" t="e">
        <f>IF(A7898&lt;&gt;"",VLOOKUP(B7898,'Ket qua do'!$C$5:$AP$50000,$H$3,TRUE),"")</f>
        <v>#N/A</v>
      </c>
      <c r="I7898" s="21" t="e">
        <f>IF(A7898&lt;&gt;"",VLOOKUP(B7898,'Ket qua do'!$C$5:$AP$50000,$I$3,TRUE)*$E$9/1000,"")</f>
        <v>#N/A</v>
      </c>
      <c r="J7898" s="21" t="e">
        <f>IF(A7898&lt;&gt;"",VLOOKUP(B7898,'Ket qua do'!$C$5:$AP$50000,$J$3,TRUE)*$E$9/1000,"")</f>
        <v>#N/A</v>
      </c>
      <c r="K7898" s="21" t="e">
        <f>IF(A7898&lt;&gt;"",VLOOKUP(B7898,'Ket qua do'!$C$5:$AP$50000,$K$3,TRUE)*$E$9/1000,"")</f>
        <v>#N/A</v>
      </c>
      <c r="L7898" s="21" t="e">
        <f>IF(A7898&lt;&gt;"",VLOOKUP(B7898,'Ket qua do'!$C$5:$AP$50000,$L$3,TRUE),"")</f>
        <v>#N/A</v>
      </c>
    </row>
    <row r="7899" spans="1:12" x14ac:dyDescent="0.25">
      <c r="A7899" t="e">
        <f t="shared" si="129"/>
        <v>#N/A</v>
      </c>
      <c r="B7899" s="1" t="e">
        <f>IF(A7899&lt;&gt;"",VLOOKUP(A7899,'Ket qua do'!$B$5:$CE$50000,2,TRUE),"")</f>
        <v>#N/A</v>
      </c>
      <c r="C7899" s="19" t="e">
        <f>IF(A7899&lt;&gt;"",VLOOKUP(B7899,'Ket qua do'!$C$5:$AP$50000,$C$3,TRUE)*SQRT(3)*$C$11,"")</f>
        <v>#N/A</v>
      </c>
      <c r="D7899" s="21" t="e">
        <f>IF(A7899&lt;&gt;"",VLOOKUP(B7899,'Ket qua do'!$C$5:$AP$50000,$D$3,TRUE),"")</f>
        <v>#N/A</v>
      </c>
      <c r="E7899" s="21" t="e">
        <f>IF(A7899&lt;&gt;"",VLOOKUP(B7899,'Ket qua do'!$C$5:$AP$50000,$E$3,TRUE)*$C$12,"")</f>
        <v>#N/A</v>
      </c>
      <c r="F7899" s="21" t="e">
        <f>IF(A7899&lt;&gt;"",VLOOKUP(B7899,'Ket qua do'!$C$5:$AP$50000,$F$3,TRUE),"")</f>
        <v>#N/A</v>
      </c>
      <c r="G7899" s="21" t="e">
        <f>IF(A7899&lt;&gt;"",VLOOKUP(B7899,'Ket qua do'!$C$5:$AP$50000,$G$3,TRUE),"")</f>
        <v>#N/A</v>
      </c>
      <c r="H7899" s="21" t="e">
        <f>IF(A7899&lt;&gt;"",VLOOKUP(B7899,'Ket qua do'!$C$5:$AP$50000,$H$3,TRUE),"")</f>
        <v>#N/A</v>
      </c>
      <c r="I7899" s="21" t="e">
        <f>IF(A7899&lt;&gt;"",VLOOKUP(B7899,'Ket qua do'!$C$5:$AP$50000,$I$3,TRUE)*$E$9/1000,"")</f>
        <v>#N/A</v>
      </c>
      <c r="J7899" s="21" t="e">
        <f>IF(A7899&lt;&gt;"",VLOOKUP(B7899,'Ket qua do'!$C$5:$AP$50000,$J$3,TRUE)*$E$9/1000,"")</f>
        <v>#N/A</v>
      </c>
      <c r="K7899" s="21" t="e">
        <f>IF(A7899&lt;&gt;"",VLOOKUP(B7899,'Ket qua do'!$C$5:$AP$50000,$K$3,TRUE)*$E$9/1000,"")</f>
        <v>#N/A</v>
      </c>
      <c r="L7899" s="21" t="e">
        <f>IF(A7899&lt;&gt;"",VLOOKUP(B7899,'Ket qua do'!$C$5:$AP$50000,$L$3,TRUE),"")</f>
        <v>#N/A</v>
      </c>
    </row>
    <row r="7900" spans="1:12" x14ac:dyDescent="0.25">
      <c r="A7900" t="e">
        <f t="shared" si="129"/>
        <v>#N/A</v>
      </c>
      <c r="B7900" s="1" t="e">
        <f>IF(A7900&lt;&gt;"",VLOOKUP(A7900,'Ket qua do'!$B$5:$CE$50000,2,TRUE),"")</f>
        <v>#N/A</v>
      </c>
      <c r="C7900" s="19" t="e">
        <f>IF(A7900&lt;&gt;"",VLOOKUP(B7900,'Ket qua do'!$C$5:$AP$50000,$C$3,TRUE)*SQRT(3)*$C$11,"")</f>
        <v>#N/A</v>
      </c>
      <c r="D7900" s="21" t="e">
        <f>IF(A7900&lt;&gt;"",VLOOKUP(B7900,'Ket qua do'!$C$5:$AP$50000,$D$3,TRUE),"")</f>
        <v>#N/A</v>
      </c>
      <c r="E7900" s="21" t="e">
        <f>IF(A7900&lt;&gt;"",VLOOKUP(B7900,'Ket qua do'!$C$5:$AP$50000,$E$3,TRUE)*$C$12,"")</f>
        <v>#N/A</v>
      </c>
      <c r="F7900" s="21" t="e">
        <f>IF(A7900&lt;&gt;"",VLOOKUP(B7900,'Ket qua do'!$C$5:$AP$50000,$F$3,TRUE),"")</f>
        <v>#N/A</v>
      </c>
      <c r="G7900" s="21" t="e">
        <f>IF(A7900&lt;&gt;"",VLOOKUP(B7900,'Ket qua do'!$C$5:$AP$50000,$G$3,TRUE),"")</f>
        <v>#N/A</v>
      </c>
      <c r="H7900" s="21" t="e">
        <f>IF(A7900&lt;&gt;"",VLOOKUP(B7900,'Ket qua do'!$C$5:$AP$50000,$H$3,TRUE),"")</f>
        <v>#N/A</v>
      </c>
      <c r="I7900" s="21" t="e">
        <f>IF(A7900&lt;&gt;"",VLOOKUP(B7900,'Ket qua do'!$C$5:$AP$50000,$I$3,TRUE)*$E$9/1000,"")</f>
        <v>#N/A</v>
      </c>
      <c r="J7900" s="21" t="e">
        <f>IF(A7900&lt;&gt;"",VLOOKUP(B7900,'Ket qua do'!$C$5:$AP$50000,$J$3,TRUE)*$E$9/1000,"")</f>
        <v>#N/A</v>
      </c>
      <c r="K7900" s="21" t="e">
        <f>IF(A7900&lt;&gt;"",VLOOKUP(B7900,'Ket qua do'!$C$5:$AP$50000,$K$3,TRUE)*$E$9/1000,"")</f>
        <v>#N/A</v>
      </c>
      <c r="L7900" s="21" t="e">
        <f>IF(A7900&lt;&gt;"",VLOOKUP(B7900,'Ket qua do'!$C$5:$AP$50000,$L$3,TRUE),"")</f>
        <v>#N/A</v>
      </c>
    </row>
    <row r="7901" spans="1:12" x14ac:dyDescent="0.25">
      <c r="A7901" t="e">
        <f t="shared" si="129"/>
        <v>#N/A</v>
      </c>
      <c r="B7901" s="1" t="e">
        <f>IF(A7901&lt;&gt;"",VLOOKUP(A7901,'Ket qua do'!$B$5:$CE$50000,2,TRUE),"")</f>
        <v>#N/A</v>
      </c>
      <c r="C7901" s="19" t="e">
        <f>IF(A7901&lt;&gt;"",VLOOKUP(B7901,'Ket qua do'!$C$5:$AP$50000,$C$3,TRUE)*SQRT(3)*$C$11,"")</f>
        <v>#N/A</v>
      </c>
      <c r="D7901" s="21" t="e">
        <f>IF(A7901&lt;&gt;"",VLOOKUP(B7901,'Ket qua do'!$C$5:$AP$50000,$D$3,TRUE),"")</f>
        <v>#N/A</v>
      </c>
      <c r="E7901" s="21" t="e">
        <f>IF(A7901&lt;&gt;"",VLOOKUP(B7901,'Ket qua do'!$C$5:$AP$50000,$E$3,TRUE)*$C$12,"")</f>
        <v>#N/A</v>
      </c>
      <c r="F7901" s="21" t="e">
        <f>IF(A7901&lt;&gt;"",VLOOKUP(B7901,'Ket qua do'!$C$5:$AP$50000,$F$3,TRUE),"")</f>
        <v>#N/A</v>
      </c>
      <c r="G7901" s="21" t="e">
        <f>IF(A7901&lt;&gt;"",VLOOKUP(B7901,'Ket qua do'!$C$5:$AP$50000,$G$3,TRUE),"")</f>
        <v>#N/A</v>
      </c>
      <c r="H7901" s="21" t="e">
        <f>IF(A7901&lt;&gt;"",VLOOKUP(B7901,'Ket qua do'!$C$5:$AP$50000,$H$3,TRUE),"")</f>
        <v>#N/A</v>
      </c>
      <c r="I7901" s="21" t="e">
        <f>IF(A7901&lt;&gt;"",VLOOKUP(B7901,'Ket qua do'!$C$5:$AP$50000,$I$3,TRUE)*$E$9/1000,"")</f>
        <v>#N/A</v>
      </c>
      <c r="J7901" s="21" t="e">
        <f>IF(A7901&lt;&gt;"",VLOOKUP(B7901,'Ket qua do'!$C$5:$AP$50000,$J$3,TRUE)*$E$9/1000,"")</f>
        <v>#N/A</v>
      </c>
      <c r="K7901" s="21" t="e">
        <f>IF(A7901&lt;&gt;"",VLOOKUP(B7901,'Ket qua do'!$C$5:$AP$50000,$K$3,TRUE)*$E$9/1000,"")</f>
        <v>#N/A</v>
      </c>
      <c r="L7901" s="21" t="e">
        <f>IF(A7901&lt;&gt;"",VLOOKUP(B7901,'Ket qua do'!$C$5:$AP$50000,$L$3,TRUE),"")</f>
        <v>#N/A</v>
      </c>
    </row>
    <row r="7902" spans="1:12" x14ac:dyDescent="0.25">
      <c r="A7902" t="e">
        <f t="shared" si="129"/>
        <v>#N/A</v>
      </c>
      <c r="B7902" s="1" t="e">
        <f>IF(A7902&lt;&gt;"",VLOOKUP(A7902,'Ket qua do'!$B$5:$CE$50000,2,TRUE),"")</f>
        <v>#N/A</v>
      </c>
      <c r="C7902" s="19" t="e">
        <f>IF(A7902&lt;&gt;"",VLOOKUP(B7902,'Ket qua do'!$C$5:$AP$50000,$C$3,TRUE)*SQRT(3)*$C$11,"")</f>
        <v>#N/A</v>
      </c>
      <c r="D7902" s="21" t="e">
        <f>IF(A7902&lt;&gt;"",VLOOKUP(B7902,'Ket qua do'!$C$5:$AP$50000,$D$3,TRUE),"")</f>
        <v>#N/A</v>
      </c>
      <c r="E7902" s="21" t="e">
        <f>IF(A7902&lt;&gt;"",VLOOKUP(B7902,'Ket qua do'!$C$5:$AP$50000,$E$3,TRUE)*$C$12,"")</f>
        <v>#N/A</v>
      </c>
      <c r="F7902" s="21" t="e">
        <f>IF(A7902&lt;&gt;"",VLOOKUP(B7902,'Ket qua do'!$C$5:$AP$50000,$F$3,TRUE),"")</f>
        <v>#N/A</v>
      </c>
      <c r="G7902" s="21" t="e">
        <f>IF(A7902&lt;&gt;"",VLOOKUP(B7902,'Ket qua do'!$C$5:$AP$50000,$G$3,TRUE),"")</f>
        <v>#N/A</v>
      </c>
      <c r="H7902" s="21" t="e">
        <f>IF(A7902&lt;&gt;"",VLOOKUP(B7902,'Ket qua do'!$C$5:$AP$50000,$H$3,TRUE),"")</f>
        <v>#N/A</v>
      </c>
      <c r="I7902" s="21" t="e">
        <f>IF(A7902&lt;&gt;"",VLOOKUP(B7902,'Ket qua do'!$C$5:$AP$50000,$I$3,TRUE)*$E$9/1000,"")</f>
        <v>#N/A</v>
      </c>
      <c r="J7902" s="21" t="e">
        <f>IF(A7902&lt;&gt;"",VLOOKUP(B7902,'Ket qua do'!$C$5:$AP$50000,$J$3,TRUE)*$E$9/1000,"")</f>
        <v>#N/A</v>
      </c>
      <c r="K7902" s="21" t="e">
        <f>IF(A7902&lt;&gt;"",VLOOKUP(B7902,'Ket qua do'!$C$5:$AP$50000,$K$3,TRUE)*$E$9/1000,"")</f>
        <v>#N/A</v>
      </c>
      <c r="L7902" s="21" t="e">
        <f>IF(A7902&lt;&gt;"",VLOOKUP(B7902,'Ket qua do'!$C$5:$AP$50000,$L$3,TRUE),"")</f>
        <v>#N/A</v>
      </c>
    </row>
    <row r="7903" spans="1:12" x14ac:dyDescent="0.25">
      <c r="A7903" t="e">
        <f t="shared" si="129"/>
        <v>#N/A</v>
      </c>
      <c r="B7903" s="1" t="e">
        <f>IF(A7903&lt;&gt;"",VLOOKUP(A7903,'Ket qua do'!$B$5:$CE$50000,2,TRUE),"")</f>
        <v>#N/A</v>
      </c>
      <c r="C7903" s="19" t="e">
        <f>IF(A7903&lt;&gt;"",VLOOKUP(B7903,'Ket qua do'!$C$5:$AP$50000,$C$3,TRUE)*SQRT(3)*$C$11,"")</f>
        <v>#N/A</v>
      </c>
      <c r="D7903" s="21" t="e">
        <f>IF(A7903&lt;&gt;"",VLOOKUP(B7903,'Ket qua do'!$C$5:$AP$50000,$D$3,TRUE),"")</f>
        <v>#N/A</v>
      </c>
      <c r="E7903" s="21" t="e">
        <f>IF(A7903&lt;&gt;"",VLOOKUP(B7903,'Ket qua do'!$C$5:$AP$50000,$E$3,TRUE)*$C$12,"")</f>
        <v>#N/A</v>
      </c>
      <c r="F7903" s="21" t="e">
        <f>IF(A7903&lt;&gt;"",VLOOKUP(B7903,'Ket qua do'!$C$5:$AP$50000,$F$3,TRUE),"")</f>
        <v>#N/A</v>
      </c>
      <c r="G7903" s="21" t="e">
        <f>IF(A7903&lt;&gt;"",VLOOKUP(B7903,'Ket qua do'!$C$5:$AP$50000,$G$3,TRUE),"")</f>
        <v>#N/A</v>
      </c>
      <c r="H7903" s="21" t="e">
        <f>IF(A7903&lt;&gt;"",VLOOKUP(B7903,'Ket qua do'!$C$5:$AP$50000,$H$3,TRUE),"")</f>
        <v>#N/A</v>
      </c>
      <c r="I7903" s="21" t="e">
        <f>IF(A7903&lt;&gt;"",VLOOKUP(B7903,'Ket qua do'!$C$5:$AP$50000,$I$3,TRUE)*$E$9/1000,"")</f>
        <v>#N/A</v>
      </c>
      <c r="J7903" s="21" t="e">
        <f>IF(A7903&lt;&gt;"",VLOOKUP(B7903,'Ket qua do'!$C$5:$AP$50000,$J$3,TRUE)*$E$9/1000,"")</f>
        <v>#N/A</v>
      </c>
      <c r="K7903" s="21" t="e">
        <f>IF(A7903&lt;&gt;"",VLOOKUP(B7903,'Ket qua do'!$C$5:$AP$50000,$K$3,TRUE)*$E$9/1000,"")</f>
        <v>#N/A</v>
      </c>
      <c r="L7903" s="21" t="e">
        <f>IF(A7903&lt;&gt;"",VLOOKUP(B7903,'Ket qua do'!$C$5:$AP$50000,$L$3,TRUE),"")</f>
        <v>#N/A</v>
      </c>
    </row>
    <row r="7904" spans="1:12" x14ac:dyDescent="0.25">
      <c r="A7904" t="e">
        <f t="shared" si="129"/>
        <v>#N/A</v>
      </c>
      <c r="B7904" s="1" t="e">
        <f>IF(A7904&lt;&gt;"",VLOOKUP(A7904,'Ket qua do'!$B$5:$CE$50000,2,TRUE),"")</f>
        <v>#N/A</v>
      </c>
      <c r="C7904" s="19" t="e">
        <f>IF(A7904&lt;&gt;"",VLOOKUP(B7904,'Ket qua do'!$C$5:$AP$50000,$C$3,TRUE)*SQRT(3)*$C$11,"")</f>
        <v>#N/A</v>
      </c>
      <c r="D7904" s="21" t="e">
        <f>IF(A7904&lt;&gt;"",VLOOKUP(B7904,'Ket qua do'!$C$5:$AP$50000,$D$3,TRUE),"")</f>
        <v>#N/A</v>
      </c>
      <c r="E7904" s="21" t="e">
        <f>IF(A7904&lt;&gt;"",VLOOKUP(B7904,'Ket qua do'!$C$5:$AP$50000,$E$3,TRUE)*$C$12,"")</f>
        <v>#N/A</v>
      </c>
      <c r="F7904" s="21" t="e">
        <f>IF(A7904&lt;&gt;"",VLOOKUP(B7904,'Ket qua do'!$C$5:$AP$50000,$F$3,TRUE),"")</f>
        <v>#N/A</v>
      </c>
      <c r="G7904" s="21" t="e">
        <f>IF(A7904&lt;&gt;"",VLOOKUP(B7904,'Ket qua do'!$C$5:$AP$50000,$G$3,TRUE),"")</f>
        <v>#N/A</v>
      </c>
      <c r="H7904" s="21" t="e">
        <f>IF(A7904&lt;&gt;"",VLOOKUP(B7904,'Ket qua do'!$C$5:$AP$50000,$H$3,TRUE),"")</f>
        <v>#N/A</v>
      </c>
      <c r="I7904" s="21" t="e">
        <f>IF(A7904&lt;&gt;"",VLOOKUP(B7904,'Ket qua do'!$C$5:$AP$50000,$I$3,TRUE)*$E$9/1000,"")</f>
        <v>#N/A</v>
      </c>
      <c r="J7904" s="21" t="e">
        <f>IF(A7904&lt;&gt;"",VLOOKUP(B7904,'Ket qua do'!$C$5:$AP$50000,$J$3,TRUE)*$E$9/1000,"")</f>
        <v>#N/A</v>
      </c>
      <c r="K7904" s="21" t="e">
        <f>IF(A7904&lt;&gt;"",VLOOKUP(B7904,'Ket qua do'!$C$5:$AP$50000,$K$3,TRUE)*$E$9/1000,"")</f>
        <v>#N/A</v>
      </c>
      <c r="L7904" s="21" t="e">
        <f>IF(A7904&lt;&gt;"",VLOOKUP(B7904,'Ket qua do'!$C$5:$AP$50000,$L$3,TRUE),"")</f>
        <v>#N/A</v>
      </c>
    </row>
    <row r="7905" spans="1:12" x14ac:dyDescent="0.25">
      <c r="A7905" t="e">
        <f t="shared" si="129"/>
        <v>#N/A</v>
      </c>
      <c r="B7905" s="1" t="e">
        <f>IF(A7905&lt;&gt;"",VLOOKUP(A7905,'Ket qua do'!$B$5:$CE$50000,2,TRUE),"")</f>
        <v>#N/A</v>
      </c>
      <c r="C7905" s="19" t="e">
        <f>IF(A7905&lt;&gt;"",VLOOKUP(B7905,'Ket qua do'!$C$5:$AP$50000,$C$3,TRUE)*SQRT(3)*$C$11,"")</f>
        <v>#N/A</v>
      </c>
      <c r="D7905" s="21" t="e">
        <f>IF(A7905&lt;&gt;"",VLOOKUP(B7905,'Ket qua do'!$C$5:$AP$50000,$D$3,TRUE),"")</f>
        <v>#N/A</v>
      </c>
      <c r="E7905" s="21" t="e">
        <f>IF(A7905&lt;&gt;"",VLOOKUP(B7905,'Ket qua do'!$C$5:$AP$50000,$E$3,TRUE)*$C$12,"")</f>
        <v>#N/A</v>
      </c>
      <c r="F7905" s="21" t="e">
        <f>IF(A7905&lt;&gt;"",VLOOKUP(B7905,'Ket qua do'!$C$5:$AP$50000,$F$3,TRUE),"")</f>
        <v>#N/A</v>
      </c>
      <c r="G7905" s="21" t="e">
        <f>IF(A7905&lt;&gt;"",VLOOKUP(B7905,'Ket qua do'!$C$5:$AP$50000,$G$3,TRUE),"")</f>
        <v>#N/A</v>
      </c>
      <c r="H7905" s="21" t="e">
        <f>IF(A7905&lt;&gt;"",VLOOKUP(B7905,'Ket qua do'!$C$5:$AP$50000,$H$3,TRUE),"")</f>
        <v>#N/A</v>
      </c>
      <c r="I7905" s="21" t="e">
        <f>IF(A7905&lt;&gt;"",VLOOKUP(B7905,'Ket qua do'!$C$5:$AP$50000,$I$3,TRUE)*$E$9/1000,"")</f>
        <v>#N/A</v>
      </c>
      <c r="J7905" s="21" t="e">
        <f>IF(A7905&lt;&gt;"",VLOOKUP(B7905,'Ket qua do'!$C$5:$AP$50000,$J$3,TRUE)*$E$9/1000,"")</f>
        <v>#N/A</v>
      </c>
      <c r="K7905" s="21" t="e">
        <f>IF(A7905&lt;&gt;"",VLOOKUP(B7905,'Ket qua do'!$C$5:$AP$50000,$K$3,TRUE)*$E$9/1000,"")</f>
        <v>#N/A</v>
      </c>
      <c r="L7905" s="21" t="e">
        <f>IF(A7905&lt;&gt;"",VLOOKUP(B7905,'Ket qua do'!$C$5:$AP$50000,$L$3,TRUE),"")</f>
        <v>#N/A</v>
      </c>
    </row>
    <row r="7906" spans="1:12" x14ac:dyDescent="0.25">
      <c r="A7906" t="e">
        <f t="shared" si="129"/>
        <v>#N/A</v>
      </c>
      <c r="B7906" s="1" t="e">
        <f>IF(A7906&lt;&gt;"",VLOOKUP(A7906,'Ket qua do'!$B$5:$CE$50000,2,TRUE),"")</f>
        <v>#N/A</v>
      </c>
      <c r="C7906" s="19" t="e">
        <f>IF(A7906&lt;&gt;"",VLOOKUP(B7906,'Ket qua do'!$C$5:$AP$50000,$C$3,TRUE)*SQRT(3)*$C$11,"")</f>
        <v>#N/A</v>
      </c>
      <c r="D7906" s="21" t="e">
        <f>IF(A7906&lt;&gt;"",VLOOKUP(B7906,'Ket qua do'!$C$5:$AP$50000,$D$3,TRUE),"")</f>
        <v>#N/A</v>
      </c>
      <c r="E7906" s="21" t="e">
        <f>IF(A7906&lt;&gt;"",VLOOKUP(B7906,'Ket qua do'!$C$5:$AP$50000,$E$3,TRUE)*$C$12,"")</f>
        <v>#N/A</v>
      </c>
      <c r="F7906" s="21" t="e">
        <f>IF(A7906&lt;&gt;"",VLOOKUP(B7906,'Ket qua do'!$C$5:$AP$50000,$F$3,TRUE),"")</f>
        <v>#N/A</v>
      </c>
      <c r="G7906" s="21" t="e">
        <f>IF(A7906&lt;&gt;"",VLOOKUP(B7906,'Ket qua do'!$C$5:$AP$50000,$G$3,TRUE),"")</f>
        <v>#N/A</v>
      </c>
      <c r="H7906" s="21" t="e">
        <f>IF(A7906&lt;&gt;"",VLOOKUP(B7906,'Ket qua do'!$C$5:$AP$50000,$H$3,TRUE),"")</f>
        <v>#N/A</v>
      </c>
      <c r="I7906" s="21" t="e">
        <f>IF(A7906&lt;&gt;"",VLOOKUP(B7906,'Ket qua do'!$C$5:$AP$50000,$I$3,TRUE)*$E$9/1000,"")</f>
        <v>#N/A</v>
      </c>
      <c r="J7906" s="21" t="e">
        <f>IF(A7906&lt;&gt;"",VLOOKUP(B7906,'Ket qua do'!$C$5:$AP$50000,$J$3,TRUE)*$E$9/1000,"")</f>
        <v>#N/A</v>
      </c>
      <c r="K7906" s="21" t="e">
        <f>IF(A7906&lt;&gt;"",VLOOKUP(B7906,'Ket qua do'!$C$5:$AP$50000,$K$3,TRUE)*$E$9/1000,"")</f>
        <v>#N/A</v>
      </c>
      <c r="L7906" s="21" t="e">
        <f>IF(A7906&lt;&gt;"",VLOOKUP(B7906,'Ket qua do'!$C$5:$AP$50000,$L$3,TRUE),"")</f>
        <v>#N/A</v>
      </c>
    </row>
    <row r="7907" spans="1:12" x14ac:dyDescent="0.25">
      <c r="A7907" t="e">
        <f t="shared" si="129"/>
        <v>#N/A</v>
      </c>
      <c r="B7907" s="1" t="e">
        <f>IF(A7907&lt;&gt;"",VLOOKUP(A7907,'Ket qua do'!$B$5:$CE$50000,2,TRUE),"")</f>
        <v>#N/A</v>
      </c>
      <c r="C7907" s="19" t="e">
        <f>IF(A7907&lt;&gt;"",VLOOKUP(B7907,'Ket qua do'!$C$5:$AP$50000,$C$3,TRUE)*SQRT(3)*$C$11,"")</f>
        <v>#N/A</v>
      </c>
      <c r="D7907" s="21" t="e">
        <f>IF(A7907&lt;&gt;"",VLOOKUP(B7907,'Ket qua do'!$C$5:$AP$50000,$D$3,TRUE),"")</f>
        <v>#N/A</v>
      </c>
      <c r="E7907" s="21" t="e">
        <f>IF(A7907&lt;&gt;"",VLOOKUP(B7907,'Ket qua do'!$C$5:$AP$50000,$E$3,TRUE)*$C$12,"")</f>
        <v>#N/A</v>
      </c>
      <c r="F7907" s="21" t="e">
        <f>IF(A7907&lt;&gt;"",VLOOKUP(B7907,'Ket qua do'!$C$5:$AP$50000,$F$3,TRUE),"")</f>
        <v>#N/A</v>
      </c>
      <c r="G7907" s="21" t="e">
        <f>IF(A7907&lt;&gt;"",VLOOKUP(B7907,'Ket qua do'!$C$5:$AP$50000,$G$3,TRUE),"")</f>
        <v>#N/A</v>
      </c>
      <c r="H7907" s="21" t="e">
        <f>IF(A7907&lt;&gt;"",VLOOKUP(B7907,'Ket qua do'!$C$5:$AP$50000,$H$3,TRUE),"")</f>
        <v>#N/A</v>
      </c>
      <c r="I7907" s="21" t="e">
        <f>IF(A7907&lt;&gt;"",VLOOKUP(B7907,'Ket qua do'!$C$5:$AP$50000,$I$3,TRUE)*$E$9/1000,"")</f>
        <v>#N/A</v>
      </c>
      <c r="J7907" s="21" t="e">
        <f>IF(A7907&lt;&gt;"",VLOOKUP(B7907,'Ket qua do'!$C$5:$AP$50000,$J$3,TRUE)*$E$9/1000,"")</f>
        <v>#N/A</v>
      </c>
      <c r="K7907" s="21" t="e">
        <f>IF(A7907&lt;&gt;"",VLOOKUP(B7907,'Ket qua do'!$C$5:$AP$50000,$K$3,TRUE)*$E$9/1000,"")</f>
        <v>#N/A</v>
      </c>
      <c r="L7907" s="21" t="e">
        <f>IF(A7907&lt;&gt;"",VLOOKUP(B7907,'Ket qua do'!$C$5:$AP$50000,$L$3,TRUE),"")</f>
        <v>#N/A</v>
      </c>
    </row>
    <row r="7908" spans="1:12" x14ac:dyDescent="0.25">
      <c r="A7908" t="e">
        <f t="shared" si="129"/>
        <v>#N/A</v>
      </c>
      <c r="B7908" s="1" t="e">
        <f>IF(A7908&lt;&gt;"",VLOOKUP(A7908,'Ket qua do'!$B$5:$CE$50000,2,TRUE),"")</f>
        <v>#N/A</v>
      </c>
      <c r="C7908" s="19" t="e">
        <f>IF(A7908&lt;&gt;"",VLOOKUP(B7908,'Ket qua do'!$C$5:$AP$50000,$C$3,TRUE)*SQRT(3)*$C$11,"")</f>
        <v>#N/A</v>
      </c>
      <c r="D7908" s="21" t="e">
        <f>IF(A7908&lt;&gt;"",VLOOKUP(B7908,'Ket qua do'!$C$5:$AP$50000,$D$3,TRUE),"")</f>
        <v>#N/A</v>
      </c>
      <c r="E7908" s="21" t="e">
        <f>IF(A7908&lt;&gt;"",VLOOKUP(B7908,'Ket qua do'!$C$5:$AP$50000,$E$3,TRUE)*$C$12,"")</f>
        <v>#N/A</v>
      </c>
      <c r="F7908" s="21" t="e">
        <f>IF(A7908&lt;&gt;"",VLOOKUP(B7908,'Ket qua do'!$C$5:$AP$50000,$F$3,TRUE),"")</f>
        <v>#N/A</v>
      </c>
      <c r="G7908" s="21" t="e">
        <f>IF(A7908&lt;&gt;"",VLOOKUP(B7908,'Ket qua do'!$C$5:$AP$50000,$G$3,TRUE),"")</f>
        <v>#N/A</v>
      </c>
      <c r="H7908" s="21" t="e">
        <f>IF(A7908&lt;&gt;"",VLOOKUP(B7908,'Ket qua do'!$C$5:$AP$50000,$H$3,TRUE),"")</f>
        <v>#N/A</v>
      </c>
      <c r="I7908" s="21" t="e">
        <f>IF(A7908&lt;&gt;"",VLOOKUP(B7908,'Ket qua do'!$C$5:$AP$50000,$I$3,TRUE)*$E$9/1000,"")</f>
        <v>#N/A</v>
      </c>
      <c r="J7908" s="21" t="e">
        <f>IF(A7908&lt;&gt;"",VLOOKUP(B7908,'Ket qua do'!$C$5:$AP$50000,$J$3,TRUE)*$E$9/1000,"")</f>
        <v>#N/A</v>
      </c>
      <c r="K7908" s="21" t="e">
        <f>IF(A7908&lt;&gt;"",VLOOKUP(B7908,'Ket qua do'!$C$5:$AP$50000,$K$3,TRUE)*$E$9/1000,"")</f>
        <v>#N/A</v>
      </c>
      <c r="L7908" s="21" t="e">
        <f>IF(A7908&lt;&gt;"",VLOOKUP(B7908,'Ket qua do'!$C$5:$AP$50000,$L$3,TRUE),"")</f>
        <v>#N/A</v>
      </c>
    </row>
    <row r="7909" spans="1:12" x14ac:dyDescent="0.25">
      <c r="A7909" t="e">
        <f t="shared" si="129"/>
        <v>#N/A</v>
      </c>
      <c r="B7909" s="1" t="e">
        <f>IF(A7909&lt;&gt;"",VLOOKUP(A7909,'Ket qua do'!$B$5:$CE$50000,2,TRUE),"")</f>
        <v>#N/A</v>
      </c>
      <c r="C7909" s="19" t="e">
        <f>IF(A7909&lt;&gt;"",VLOOKUP(B7909,'Ket qua do'!$C$5:$AP$50000,$C$3,TRUE)*SQRT(3)*$C$11,"")</f>
        <v>#N/A</v>
      </c>
      <c r="D7909" s="21" t="e">
        <f>IF(A7909&lt;&gt;"",VLOOKUP(B7909,'Ket qua do'!$C$5:$AP$50000,$D$3,TRUE),"")</f>
        <v>#N/A</v>
      </c>
      <c r="E7909" s="21" t="e">
        <f>IF(A7909&lt;&gt;"",VLOOKUP(B7909,'Ket qua do'!$C$5:$AP$50000,$E$3,TRUE)*$C$12,"")</f>
        <v>#N/A</v>
      </c>
      <c r="F7909" s="21" t="e">
        <f>IF(A7909&lt;&gt;"",VLOOKUP(B7909,'Ket qua do'!$C$5:$AP$50000,$F$3,TRUE),"")</f>
        <v>#N/A</v>
      </c>
      <c r="G7909" s="21" t="e">
        <f>IF(A7909&lt;&gt;"",VLOOKUP(B7909,'Ket qua do'!$C$5:$AP$50000,$G$3,TRUE),"")</f>
        <v>#N/A</v>
      </c>
      <c r="H7909" s="21" t="e">
        <f>IF(A7909&lt;&gt;"",VLOOKUP(B7909,'Ket qua do'!$C$5:$AP$50000,$H$3,TRUE),"")</f>
        <v>#N/A</v>
      </c>
      <c r="I7909" s="21" t="e">
        <f>IF(A7909&lt;&gt;"",VLOOKUP(B7909,'Ket qua do'!$C$5:$AP$50000,$I$3,TRUE)*$E$9/1000,"")</f>
        <v>#N/A</v>
      </c>
      <c r="J7909" s="21" t="e">
        <f>IF(A7909&lt;&gt;"",VLOOKUP(B7909,'Ket qua do'!$C$5:$AP$50000,$J$3,TRUE)*$E$9/1000,"")</f>
        <v>#N/A</v>
      </c>
      <c r="K7909" s="21" t="e">
        <f>IF(A7909&lt;&gt;"",VLOOKUP(B7909,'Ket qua do'!$C$5:$AP$50000,$K$3,TRUE)*$E$9/1000,"")</f>
        <v>#N/A</v>
      </c>
      <c r="L7909" s="21" t="e">
        <f>IF(A7909&lt;&gt;"",VLOOKUP(B7909,'Ket qua do'!$C$5:$AP$50000,$L$3,TRUE),"")</f>
        <v>#N/A</v>
      </c>
    </row>
    <row r="7910" spans="1:12" x14ac:dyDescent="0.25">
      <c r="A7910" t="e">
        <f t="shared" si="129"/>
        <v>#N/A</v>
      </c>
      <c r="B7910" s="1" t="e">
        <f>IF(A7910&lt;&gt;"",VLOOKUP(A7910,'Ket qua do'!$B$5:$CE$50000,2,TRUE),"")</f>
        <v>#N/A</v>
      </c>
      <c r="C7910" s="19" t="e">
        <f>IF(A7910&lt;&gt;"",VLOOKUP(B7910,'Ket qua do'!$C$5:$AP$50000,$C$3,TRUE)*SQRT(3)*$C$11,"")</f>
        <v>#N/A</v>
      </c>
      <c r="D7910" s="21" t="e">
        <f>IF(A7910&lt;&gt;"",VLOOKUP(B7910,'Ket qua do'!$C$5:$AP$50000,$D$3,TRUE),"")</f>
        <v>#N/A</v>
      </c>
      <c r="E7910" s="21" t="e">
        <f>IF(A7910&lt;&gt;"",VLOOKUP(B7910,'Ket qua do'!$C$5:$AP$50000,$E$3,TRUE)*$C$12,"")</f>
        <v>#N/A</v>
      </c>
      <c r="F7910" s="21" t="e">
        <f>IF(A7910&lt;&gt;"",VLOOKUP(B7910,'Ket qua do'!$C$5:$AP$50000,$F$3,TRUE),"")</f>
        <v>#N/A</v>
      </c>
      <c r="G7910" s="21" t="e">
        <f>IF(A7910&lt;&gt;"",VLOOKUP(B7910,'Ket qua do'!$C$5:$AP$50000,$G$3,TRUE),"")</f>
        <v>#N/A</v>
      </c>
      <c r="H7910" s="21" t="e">
        <f>IF(A7910&lt;&gt;"",VLOOKUP(B7910,'Ket qua do'!$C$5:$AP$50000,$H$3,TRUE),"")</f>
        <v>#N/A</v>
      </c>
      <c r="I7910" s="21" t="e">
        <f>IF(A7910&lt;&gt;"",VLOOKUP(B7910,'Ket qua do'!$C$5:$AP$50000,$I$3,TRUE)*$E$9/1000,"")</f>
        <v>#N/A</v>
      </c>
      <c r="J7910" s="21" t="e">
        <f>IF(A7910&lt;&gt;"",VLOOKUP(B7910,'Ket qua do'!$C$5:$AP$50000,$J$3,TRUE)*$E$9/1000,"")</f>
        <v>#N/A</v>
      </c>
      <c r="K7910" s="21" t="e">
        <f>IF(A7910&lt;&gt;"",VLOOKUP(B7910,'Ket qua do'!$C$5:$AP$50000,$K$3,TRUE)*$E$9/1000,"")</f>
        <v>#N/A</v>
      </c>
      <c r="L7910" s="21" t="e">
        <f>IF(A7910&lt;&gt;"",VLOOKUP(B7910,'Ket qua do'!$C$5:$AP$50000,$L$3,TRUE),"")</f>
        <v>#N/A</v>
      </c>
    </row>
    <row r="7911" spans="1:12" x14ac:dyDescent="0.25">
      <c r="A7911" t="e">
        <f t="shared" si="129"/>
        <v>#N/A</v>
      </c>
      <c r="B7911" s="1" t="e">
        <f>IF(A7911&lt;&gt;"",VLOOKUP(A7911,'Ket qua do'!$B$5:$CE$50000,2,TRUE),"")</f>
        <v>#N/A</v>
      </c>
      <c r="C7911" s="19" t="e">
        <f>IF(A7911&lt;&gt;"",VLOOKUP(B7911,'Ket qua do'!$C$5:$AP$50000,$C$3,TRUE)*SQRT(3)*$C$11,"")</f>
        <v>#N/A</v>
      </c>
      <c r="D7911" s="21" t="e">
        <f>IF(A7911&lt;&gt;"",VLOOKUP(B7911,'Ket qua do'!$C$5:$AP$50000,$D$3,TRUE),"")</f>
        <v>#N/A</v>
      </c>
      <c r="E7911" s="21" t="e">
        <f>IF(A7911&lt;&gt;"",VLOOKUP(B7911,'Ket qua do'!$C$5:$AP$50000,$E$3,TRUE)*$C$12,"")</f>
        <v>#N/A</v>
      </c>
      <c r="F7911" s="21" t="e">
        <f>IF(A7911&lt;&gt;"",VLOOKUP(B7911,'Ket qua do'!$C$5:$AP$50000,$F$3,TRUE),"")</f>
        <v>#N/A</v>
      </c>
      <c r="G7911" s="21" t="e">
        <f>IF(A7911&lt;&gt;"",VLOOKUP(B7911,'Ket qua do'!$C$5:$AP$50000,$G$3,TRUE),"")</f>
        <v>#N/A</v>
      </c>
      <c r="H7911" s="21" t="e">
        <f>IF(A7911&lt;&gt;"",VLOOKUP(B7911,'Ket qua do'!$C$5:$AP$50000,$H$3,TRUE),"")</f>
        <v>#N/A</v>
      </c>
      <c r="I7911" s="21" t="e">
        <f>IF(A7911&lt;&gt;"",VLOOKUP(B7911,'Ket qua do'!$C$5:$AP$50000,$I$3,TRUE)*$E$9/1000,"")</f>
        <v>#N/A</v>
      </c>
      <c r="J7911" s="21" t="e">
        <f>IF(A7911&lt;&gt;"",VLOOKUP(B7911,'Ket qua do'!$C$5:$AP$50000,$J$3,TRUE)*$E$9/1000,"")</f>
        <v>#N/A</v>
      </c>
      <c r="K7911" s="21" t="e">
        <f>IF(A7911&lt;&gt;"",VLOOKUP(B7911,'Ket qua do'!$C$5:$AP$50000,$K$3,TRUE)*$E$9/1000,"")</f>
        <v>#N/A</v>
      </c>
      <c r="L7911" s="21" t="e">
        <f>IF(A7911&lt;&gt;"",VLOOKUP(B7911,'Ket qua do'!$C$5:$AP$50000,$L$3,TRUE),"")</f>
        <v>#N/A</v>
      </c>
    </row>
    <row r="7912" spans="1:12" x14ac:dyDescent="0.25">
      <c r="A7912" t="e">
        <f t="shared" si="129"/>
        <v>#N/A</v>
      </c>
      <c r="B7912" s="1" t="e">
        <f>IF(A7912&lt;&gt;"",VLOOKUP(A7912,'Ket qua do'!$B$5:$CE$50000,2,TRUE),"")</f>
        <v>#N/A</v>
      </c>
      <c r="C7912" s="19" t="e">
        <f>IF(A7912&lt;&gt;"",VLOOKUP(B7912,'Ket qua do'!$C$5:$AP$50000,$C$3,TRUE)*SQRT(3)*$C$11,"")</f>
        <v>#N/A</v>
      </c>
      <c r="D7912" s="21" t="e">
        <f>IF(A7912&lt;&gt;"",VLOOKUP(B7912,'Ket qua do'!$C$5:$AP$50000,$D$3,TRUE),"")</f>
        <v>#N/A</v>
      </c>
      <c r="E7912" s="21" t="e">
        <f>IF(A7912&lt;&gt;"",VLOOKUP(B7912,'Ket qua do'!$C$5:$AP$50000,$E$3,TRUE)*$C$12,"")</f>
        <v>#N/A</v>
      </c>
      <c r="F7912" s="21" t="e">
        <f>IF(A7912&lt;&gt;"",VLOOKUP(B7912,'Ket qua do'!$C$5:$AP$50000,$F$3,TRUE),"")</f>
        <v>#N/A</v>
      </c>
      <c r="G7912" s="21" t="e">
        <f>IF(A7912&lt;&gt;"",VLOOKUP(B7912,'Ket qua do'!$C$5:$AP$50000,$G$3,TRUE),"")</f>
        <v>#N/A</v>
      </c>
      <c r="H7912" s="21" t="e">
        <f>IF(A7912&lt;&gt;"",VLOOKUP(B7912,'Ket qua do'!$C$5:$AP$50000,$H$3,TRUE),"")</f>
        <v>#N/A</v>
      </c>
      <c r="I7912" s="21" t="e">
        <f>IF(A7912&lt;&gt;"",VLOOKUP(B7912,'Ket qua do'!$C$5:$AP$50000,$I$3,TRUE)*$E$9/1000,"")</f>
        <v>#N/A</v>
      </c>
      <c r="J7912" s="21" t="e">
        <f>IF(A7912&lt;&gt;"",VLOOKUP(B7912,'Ket qua do'!$C$5:$AP$50000,$J$3,TRUE)*$E$9/1000,"")</f>
        <v>#N/A</v>
      </c>
      <c r="K7912" s="21" t="e">
        <f>IF(A7912&lt;&gt;"",VLOOKUP(B7912,'Ket qua do'!$C$5:$AP$50000,$K$3,TRUE)*$E$9/1000,"")</f>
        <v>#N/A</v>
      </c>
      <c r="L7912" s="21" t="e">
        <f>IF(A7912&lt;&gt;"",VLOOKUP(B7912,'Ket qua do'!$C$5:$AP$50000,$L$3,TRUE),"")</f>
        <v>#N/A</v>
      </c>
    </row>
    <row r="7913" spans="1:12" x14ac:dyDescent="0.25">
      <c r="A7913" t="e">
        <f t="shared" si="129"/>
        <v>#N/A</v>
      </c>
      <c r="B7913" s="1" t="e">
        <f>IF(A7913&lt;&gt;"",VLOOKUP(A7913,'Ket qua do'!$B$5:$CE$50000,2,TRUE),"")</f>
        <v>#N/A</v>
      </c>
      <c r="C7913" s="19" t="e">
        <f>IF(A7913&lt;&gt;"",VLOOKUP(B7913,'Ket qua do'!$C$5:$AP$50000,$C$3,TRUE)*SQRT(3)*$C$11,"")</f>
        <v>#N/A</v>
      </c>
      <c r="D7913" s="21" t="e">
        <f>IF(A7913&lt;&gt;"",VLOOKUP(B7913,'Ket qua do'!$C$5:$AP$50000,$D$3,TRUE),"")</f>
        <v>#N/A</v>
      </c>
      <c r="E7913" s="21" t="e">
        <f>IF(A7913&lt;&gt;"",VLOOKUP(B7913,'Ket qua do'!$C$5:$AP$50000,$E$3,TRUE)*$C$12,"")</f>
        <v>#N/A</v>
      </c>
      <c r="F7913" s="21" t="e">
        <f>IF(A7913&lt;&gt;"",VLOOKUP(B7913,'Ket qua do'!$C$5:$AP$50000,$F$3,TRUE),"")</f>
        <v>#N/A</v>
      </c>
      <c r="G7913" s="21" t="e">
        <f>IF(A7913&lt;&gt;"",VLOOKUP(B7913,'Ket qua do'!$C$5:$AP$50000,$G$3,TRUE),"")</f>
        <v>#N/A</v>
      </c>
      <c r="H7913" s="21" t="e">
        <f>IF(A7913&lt;&gt;"",VLOOKUP(B7913,'Ket qua do'!$C$5:$AP$50000,$H$3,TRUE),"")</f>
        <v>#N/A</v>
      </c>
      <c r="I7913" s="21" t="e">
        <f>IF(A7913&lt;&gt;"",VLOOKUP(B7913,'Ket qua do'!$C$5:$AP$50000,$I$3,TRUE)*$E$9/1000,"")</f>
        <v>#N/A</v>
      </c>
      <c r="J7913" s="21" t="e">
        <f>IF(A7913&lt;&gt;"",VLOOKUP(B7913,'Ket qua do'!$C$5:$AP$50000,$J$3,TRUE)*$E$9/1000,"")</f>
        <v>#N/A</v>
      </c>
      <c r="K7913" s="21" t="e">
        <f>IF(A7913&lt;&gt;"",VLOOKUP(B7913,'Ket qua do'!$C$5:$AP$50000,$K$3,TRUE)*$E$9/1000,"")</f>
        <v>#N/A</v>
      </c>
      <c r="L7913" s="21" t="e">
        <f>IF(A7913&lt;&gt;"",VLOOKUP(B7913,'Ket qua do'!$C$5:$AP$50000,$L$3,TRUE),"")</f>
        <v>#N/A</v>
      </c>
    </row>
    <row r="7914" spans="1:12" x14ac:dyDescent="0.25">
      <c r="A7914" t="e">
        <f t="shared" si="129"/>
        <v>#N/A</v>
      </c>
      <c r="B7914" s="1" t="e">
        <f>IF(A7914&lt;&gt;"",VLOOKUP(A7914,'Ket qua do'!$B$5:$CE$50000,2,TRUE),"")</f>
        <v>#N/A</v>
      </c>
      <c r="C7914" s="19" t="e">
        <f>IF(A7914&lt;&gt;"",VLOOKUP(B7914,'Ket qua do'!$C$5:$AP$50000,$C$3,TRUE)*SQRT(3)*$C$11,"")</f>
        <v>#N/A</v>
      </c>
      <c r="D7914" s="21" t="e">
        <f>IF(A7914&lt;&gt;"",VLOOKUP(B7914,'Ket qua do'!$C$5:$AP$50000,$D$3,TRUE),"")</f>
        <v>#N/A</v>
      </c>
      <c r="E7914" s="21" t="e">
        <f>IF(A7914&lt;&gt;"",VLOOKUP(B7914,'Ket qua do'!$C$5:$AP$50000,$E$3,TRUE)*$C$12,"")</f>
        <v>#N/A</v>
      </c>
      <c r="F7914" s="21" t="e">
        <f>IF(A7914&lt;&gt;"",VLOOKUP(B7914,'Ket qua do'!$C$5:$AP$50000,$F$3,TRUE),"")</f>
        <v>#N/A</v>
      </c>
      <c r="G7914" s="21" t="e">
        <f>IF(A7914&lt;&gt;"",VLOOKUP(B7914,'Ket qua do'!$C$5:$AP$50000,$G$3,TRUE),"")</f>
        <v>#N/A</v>
      </c>
      <c r="H7914" s="21" t="e">
        <f>IF(A7914&lt;&gt;"",VLOOKUP(B7914,'Ket qua do'!$C$5:$AP$50000,$H$3,TRUE),"")</f>
        <v>#N/A</v>
      </c>
      <c r="I7914" s="21" t="e">
        <f>IF(A7914&lt;&gt;"",VLOOKUP(B7914,'Ket qua do'!$C$5:$AP$50000,$I$3,TRUE)*$E$9/1000,"")</f>
        <v>#N/A</v>
      </c>
      <c r="J7914" s="21" t="e">
        <f>IF(A7914&lt;&gt;"",VLOOKUP(B7914,'Ket qua do'!$C$5:$AP$50000,$J$3,TRUE)*$E$9/1000,"")</f>
        <v>#N/A</v>
      </c>
      <c r="K7914" s="21" t="e">
        <f>IF(A7914&lt;&gt;"",VLOOKUP(B7914,'Ket qua do'!$C$5:$AP$50000,$K$3,TRUE)*$E$9/1000,"")</f>
        <v>#N/A</v>
      </c>
      <c r="L7914" s="21" t="e">
        <f>IF(A7914&lt;&gt;"",VLOOKUP(B7914,'Ket qua do'!$C$5:$AP$50000,$L$3,TRUE),"")</f>
        <v>#N/A</v>
      </c>
    </row>
    <row r="7915" spans="1:12" x14ac:dyDescent="0.25">
      <c r="A7915" t="e">
        <f t="shared" si="129"/>
        <v>#N/A</v>
      </c>
      <c r="B7915" s="1" t="e">
        <f>IF(A7915&lt;&gt;"",VLOOKUP(A7915,'Ket qua do'!$B$5:$CE$50000,2,TRUE),"")</f>
        <v>#N/A</v>
      </c>
      <c r="C7915" s="19" t="e">
        <f>IF(A7915&lt;&gt;"",VLOOKUP(B7915,'Ket qua do'!$C$5:$AP$50000,$C$3,TRUE)*SQRT(3)*$C$11,"")</f>
        <v>#N/A</v>
      </c>
      <c r="D7915" s="21" t="e">
        <f>IF(A7915&lt;&gt;"",VLOOKUP(B7915,'Ket qua do'!$C$5:$AP$50000,$D$3,TRUE),"")</f>
        <v>#N/A</v>
      </c>
      <c r="E7915" s="21" t="e">
        <f>IF(A7915&lt;&gt;"",VLOOKUP(B7915,'Ket qua do'!$C$5:$AP$50000,$E$3,TRUE)*$C$12,"")</f>
        <v>#N/A</v>
      </c>
      <c r="F7915" s="21" t="e">
        <f>IF(A7915&lt;&gt;"",VLOOKUP(B7915,'Ket qua do'!$C$5:$AP$50000,$F$3,TRUE),"")</f>
        <v>#N/A</v>
      </c>
      <c r="G7915" s="21" t="e">
        <f>IF(A7915&lt;&gt;"",VLOOKUP(B7915,'Ket qua do'!$C$5:$AP$50000,$G$3,TRUE),"")</f>
        <v>#N/A</v>
      </c>
      <c r="H7915" s="21" t="e">
        <f>IF(A7915&lt;&gt;"",VLOOKUP(B7915,'Ket qua do'!$C$5:$AP$50000,$H$3,TRUE),"")</f>
        <v>#N/A</v>
      </c>
      <c r="I7915" s="21" t="e">
        <f>IF(A7915&lt;&gt;"",VLOOKUP(B7915,'Ket qua do'!$C$5:$AP$50000,$I$3,TRUE)*$E$9/1000,"")</f>
        <v>#N/A</v>
      </c>
      <c r="J7915" s="21" t="e">
        <f>IF(A7915&lt;&gt;"",VLOOKUP(B7915,'Ket qua do'!$C$5:$AP$50000,$J$3,TRUE)*$E$9/1000,"")</f>
        <v>#N/A</v>
      </c>
      <c r="K7915" s="21" t="e">
        <f>IF(A7915&lt;&gt;"",VLOOKUP(B7915,'Ket qua do'!$C$5:$AP$50000,$K$3,TRUE)*$E$9/1000,"")</f>
        <v>#N/A</v>
      </c>
      <c r="L7915" s="21" t="e">
        <f>IF(A7915&lt;&gt;"",VLOOKUP(B7915,'Ket qua do'!$C$5:$AP$50000,$L$3,TRUE),"")</f>
        <v>#N/A</v>
      </c>
    </row>
    <row r="7916" spans="1:12" x14ac:dyDescent="0.25">
      <c r="A7916" t="e">
        <f t="shared" si="129"/>
        <v>#N/A</v>
      </c>
      <c r="B7916" s="1" t="e">
        <f>IF(A7916&lt;&gt;"",VLOOKUP(A7916,'Ket qua do'!$B$5:$CE$50000,2,TRUE),"")</f>
        <v>#N/A</v>
      </c>
      <c r="C7916" s="19" t="e">
        <f>IF(A7916&lt;&gt;"",VLOOKUP(B7916,'Ket qua do'!$C$5:$AP$50000,$C$3,TRUE)*SQRT(3)*$C$11,"")</f>
        <v>#N/A</v>
      </c>
      <c r="D7916" s="21" t="e">
        <f>IF(A7916&lt;&gt;"",VLOOKUP(B7916,'Ket qua do'!$C$5:$AP$50000,$D$3,TRUE),"")</f>
        <v>#N/A</v>
      </c>
      <c r="E7916" s="21" t="e">
        <f>IF(A7916&lt;&gt;"",VLOOKUP(B7916,'Ket qua do'!$C$5:$AP$50000,$E$3,TRUE)*$C$12,"")</f>
        <v>#N/A</v>
      </c>
      <c r="F7916" s="21" t="e">
        <f>IF(A7916&lt;&gt;"",VLOOKUP(B7916,'Ket qua do'!$C$5:$AP$50000,$F$3,TRUE),"")</f>
        <v>#N/A</v>
      </c>
      <c r="G7916" s="21" t="e">
        <f>IF(A7916&lt;&gt;"",VLOOKUP(B7916,'Ket qua do'!$C$5:$AP$50000,$G$3,TRUE),"")</f>
        <v>#N/A</v>
      </c>
      <c r="H7916" s="21" t="e">
        <f>IF(A7916&lt;&gt;"",VLOOKUP(B7916,'Ket qua do'!$C$5:$AP$50000,$H$3,TRUE),"")</f>
        <v>#N/A</v>
      </c>
      <c r="I7916" s="21" t="e">
        <f>IF(A7916&lt;&gt;"",VLOOKUP(B7916,'Ket qua do'!$C$5:$AP$50000,$I$3,TRUE)*$E$9/1000,"")</f>
        <v>#N/A</v>
      </c>
      <c r="J7916" s="21" t="e">
        <f>IF(A7916&lt;&gt;"",VLOOKUP(B7916,'Ket qua do'!$C$5:$AP$50000,$J$3,TRUE)*$E$9/1000,"")</f>
        <v>#N/A</v>
      </c>
      <c r="K7916" s="21" t="e">
        <f>IF(A7916&lt;&gt;"",VLOOKUP(B7916,'Ket qua do'!$C$5:$AP$50000,$K$3,TRUE)*$E$9/1000,"")</f>
        <v>#N/A</v>
      </c>
      <c r="L7916" s="21" t="e">
        <f>IF(A7916&lt;&gt;"",VLOOKUP(B7916,'Ket qua do'!$C$5:$AP$50000,$L$3,TRUE),"")</f>
        <v>#N/A</v>
      </c>
    </row>
    <row r="7917" spans="1:12" x14ac:dyDescent="0.25">
      <c r="A7917" t="e">
        <f t="shared" si="129"/>
        <v>#N/A</v>
      </c>
      <c r="B7917" s="1" t="e">
        <f>IF(A7917&lt;&gt;"",VLOOKUP(A7917,'Ket qua do'!$B$5:$CE$50000,2,TRUE),"")</f>
        <v>#N/A</v>
      </c>
      <c r="C7917" s="19" t="e">
        <f>IF(A7917&lt;&gt;"",VLOOKUP(B7917,'Ket qua do'!$C$5:$AP$50000,$C$3,TRUE)*SQRT(3)*$C$11,"")</f>
        <v>#N/A</v>
      </c>
      <c r="D7917" s="21" t="e">
        <f>IF(A7917&lt;&gt;"",VLOOKUP(B7917,'Ket qua do'!$C$5:$AP$50000,$D$3,TRUE),"")</f>
        <v>#N/A</v>
      </c>
      <c r="E7917" s="21" t="e">
        <f>IF(A7917&lt;&gt;"",VLOOKUP(B7917,'Ket qua do'!$C$5:$AP$50000,$E$3,TRUE)*$C$12,"")</f>
        <v>#N/A</v>
      </c>
      <c r="F7917" s="21" t="e">
        <f>IF(A7917&lt;&gt;"",VLOOKUP(B7917,'Ket qua do'!$C$5:$AP$50000,$F$3,TRUE),"")</f>
        <v>#N/A</v>
      </c>
      <c r="G7917" s="21" t="e">
        <f>IF(A7917&lt;&gt;"",VLOOKUP(B7917,'Ket qua do'!$C$5:$AP$50000,$G$3,TRUE),"")</f>
        <v>#N/A</v>
      </c>
      <c r="H7917" s="21" t="e">
        <f>IF(A7917&lt;&gt;"",VLOOKUP(B7917,'Ket qua do'!$C$5:$AP$50000,$H$3,TRUE),"")</f>
        <v>#N/A</v>
      </c>
      <c r="I7917" s="21" t="e">
        <f>IF(A7917&lt;&gt;"",VLOOKUP(B7917,'Ket qua do'!$C$5:$AP$50000,$I$3,TRUE)*$E$9/1000,"")</f>
        <v>#N/A</v>
      </c>
      <c r="J7917" s="21" t="e">
        <f>IF(A7917&lt;&gt;"",VLOOKUP(B7917,'Ket qua do'!$C$5:$AP$50000,$J$3,TRUE)*$E$9/1000,"")</f>
        <v>#N/A</v>
      </c>
      <c r="K7917" s="21" t="e">
        <f>IF(A7917&lt;&gt;"",VLOOKUP(B7917,'Ket qua do'!$C$5:$AP$50000,$K$3,TRUE)*$E$9/1000,"")</f>
        <v>#N/A</v>
      </c>
      <c r="L7917" s="21" t="e">
        <f>IF(A7917&lt;&gt;"",VLOOKUP(B7917,'Ket qua do'!$C$5:$AP$50000,$L$3,TRUE),"")</f>
        <v>#N/A</v>
      </c>
    </row>
    <row r="7918" spans="1:12" x14ac:dyDescent="0.25">
      <c r="A7918" t="e">
        <f t="shared" si="129"/>
        <v>#N/A</v>
      </c>
      <c r="B7918" s="1" t="e">
        <f>IF(A7918&lt;&gt;"",VLOOKUP(A7918,'Ket qua do'!$B$5:$CE$50000,2,TRUE),"")</f>
        <v>#N/A</v>
      </c>
      <c r="C7918" s="19" t="e">
        <f>IF(A7918&lt;&gt;"",VLOOKUP(B7918,'Ket qua do'!$C$5:$AP$50000,$C$3,TRUE)*SQRT(3)*$C$11,"")</f>
        <v>#N/A</v>
      </c>
      <c r="D7918" s="21" t="e">
        <f>IF(A7918&lt;&gt;"",VLOOKUP(B7918,'Ket qua do'!$C$5:$AP$50000,$D$3,TRUE),"")</f>
        <v>#N/A</v>
      </c>
      <c r="E7918" s="21" t="e">
        <f>IF(A7918&lt;&gt;"",VLOOKUP(B7918,'Ket qua do'!$C$5:$AP$50000,$E$3,TRUE)*$C$12,"")</f>
        <v>#N/A</v>
      </c>
      <c r="F7918" s="21" t="e">
        <f>IF(A7918&lt;&gt;"",VLOOKUP(B7918,'Ket qua do'!$C$5:$AP$50000,$F$3,TRUE),"")</f>
        <v>#N/A</v>
      </c>
      <c r="G7918" s="21" t="e">
        <f>IF(A7918&lt;&gt;"",VLOOKUP(B7918,'Ket qua do'!$C$5:$AP$50000,$G$3,TRUE),"")</f>
        <v>#N/A</v>
      </c>
      <c r="H7918" s="21" t="e">
        <f>IF(A7918&lt;&gt;"",VLOOKUP(B7918,'Ket qua do'!$C$5:$AP$50000,$H$3,TRUE),"")</f>
        <v>#N/A</v>
      </c>
      <c r="I7918" s="21" t="e">
        <f>IF(A7918&lt;&gt;"",VLOOKUP(B7918,'Ket qua do'!$C$5:$AP$50000,$I$3,TRUE)*$E$9/1000,"")</f>
        <v>#N/A</v>
      </c>
      <c r="J7918" s="21" t="e">
        <f>IF(A7918&lt;&gt;"",VLOOKUP(B7918,'Ket qua do'!$C$5:$AP$50000,$J$3,TRUE)*$E$9/1000,"")</f>
        <v>#N/A</v>
      </c>
      <c r="K7918" s="21" t="e">
        <f>IF(A7918&lt;&gt;"",VLOOKUP(B7918,'Ket qua do'!$C$5:$AP$50000,$K$3,TRUE)*$E$9/1000,"")</f>
        <v>#N/A</v>
      </c>
      <c r="L7918" s="21" t="e">
        <f>IF(A7918&lt;&gt;"",VLOOKUP(B7918,'Ket qua do'!$C$5:$AP$50000,$L$3,TRUE),"")</f>
        <v>#N/A</v>
      </c>
    </row>
    <row r="7919" spans="1:12" x14ac:dyDescent="0.25">
      <c r="A7919" t="e">
        <f t="shared" si="129"/>
        <v>#N/A</v>
      </c>
      <c r="B7919" s="1" t="e">
        <f>IF(A7919&lt;&gt;"",VLOOKUP(A7919,'Ket qua do'!$B$5:$CE$50000,2,TRUE),"")</f>
        <v>#N/A</v>
      </c>
      <c r="C7919" s="19" t="e">
        <f>IF(A7919&lt;&gt;"",VLOOKUP(B7919,'Ket qua do'!$C$5:$AP$50000,$C$3,TRUE)*SQRT(3)*$C$11,"")</f>
        <v>#N/A</v>
      </c>
      <c r="D7919" s="21" t="e">
        <f>IF(A7919&lt;&gt;"",VLOOKUP(B7919,'Ket qua do'!$C$5:$AP$50000,$D$3,TRUE),"")</f>
        <v>#N/A</v>
      </c>
      <c r="E7919" s="21" t="e">
        <f>IF(A7919&lt;&gt;"",VLOOKUP(B7919,'Ket qua do'!$C$5:$AP$50000,$E$3,TRUE)*$C$12,"")</f>
        <v>#N/A</v>
      </c>
      <c r="F7919" s="21" t="e">
        <f>IF(A7919&lt;&gt;"",VLOOKUP(B7919,'Ket qua do'!$C$5:$AP$50000,$F$3,TRUE),"")</f>
        <v>#N/A</v>
      </c>
      <c r="G7919" s="21" t="e">
        <f>IF(A7919&lt;&gt;"",VLOOKUP(B7919,'Ket qua do'!$C$5:$AP$50000,$G$3,TRUE),"")</f>
        <v>#N/A</v>
      </c>
      <c r="H7919" s="21" t="e">
        <f>IF(A7919&lt;&gt;"",VLOOKUP(B7919,'Ket qua do'!$C$5:$AP$50000,$H$3,TRUE),"")</f>
        <v>#N/A</v>
      </c>
      <c r="I7919" s="21" t="e">
        <f>IF(A7919&lt;&gt;"",VLOOKUP(B7919,'Ket qua do'!$C$5:$AP$50000,$I$3,TRUE)*$E$9/1000,"")</f>
        <v>#N/A</v>
      </c>
      <c r="J7919" s="21" t="e">
        <f>IF(A7919&lt;&gt;"",VLOOKUP(B7919,'Ket qua do'!$C$5:$AP$50000,$J$3,TRUE)*$E$9/1000,"")</f>
        <v>#N/A</v>
      </c>
      <c r="K7919" s="21" t="e">
        <f>IF(A7919&lt;&gt;"",VLOOKUP(B7919,'Ket qua do'!$C$5:$AP$50000,$K$3,TRUE)*$E$9/1000,"")</f>
        <v>#N/A</v>
      </c>
      <c r="L7919" s="21" t="e">
        <f>IF(A7919&lt;&gt;"",VLOOKUP(B7919,'Ket qua do'!$C$5:$AP$50000,$L$3,TRUE),"")</f>
        <v>#N/A</v>
      </c>
    </row>
    <row r="7920" spans="1:12" x14ac:dyDescent="0.25">
      <c r="A7920" t="e">
        <f t="shared" si="129"/>
        <v>#N/A</v>
      </c>
      <c r="B7920" s="1" t="e">
        <f>IF(A7920&lt;&gt;"",VLOOKUP(A7920,'Ket qua do'!$B$5:$CE$50000,2,TRUE),"")</f>
        <v>#N/A</v>
      </c>
      <c r="C7920" s="19" t="e">
        <f>IF(A7920&lt;&gt;"",VLOOKUP(B7920,'Ket qua do'!$C$5:$AP$50000,$C$3,TRUE)*SQRT(3)*$C$11,"")</f>
        <v>#N/A</v>
      </c>
      <c r="D7920" s="21" t="e">
        <f>IF(A7920&lt;&gt;"",VLOOKUP(B7920,'Ket qua do'!$C$5:$AP$50000,$D$3,TRUE),"")</f>
        <v>#N/A</v>
      </c>
      <c r="E7920" s="21" t="e">
        <f>IF(A7920&lt;&gt;"",VLOOKUP(B7920,'Ket qua do'!$C$5:$AP$50000,$E$3,TRUE)*$C$12,"")</f>
        <v>#N/A</v>
      </c>
      <c r="F7920" s="21" t="e">
        <f>IF(A7920&lt;&gt;"",VLOOKUP(B7920,'Ket qua do'!$C$5:$AP$50000,$F$3,TRUE),"")</f>
        <v>#N/A</v>
      </c>
      <c r="G7920" s="21" t="e">
        <f>IF(A7920&lt;&gt;"",VLOOKUP(B7920,'Ket qua do'!$C$5:$AP$50000,$G$3,TRUE),"")</f>
        <v>#N/A</v>
      </c>
      <c r="H7920" s="21" t="e">
        <f>IF(A7920&lt;&gt;"",VLOOKUP(B7920,'Ket qua do'!$C$5:$AP$50000,$H$3,TRUE),"")</f>
        <v>#N/A</v>
      </c>
      <c r="I7920" s="21" t="e">
        <f>IF(A7920&lt;&gt;"",VLOOKUP(B7920,'Ket qua do'!$C$5:$AP$50000,$I$3,TRUE)*$E$9/1000,"")</f>
        <v>#N/A</v>
      </c>
      <c r="J7920" s="21" t="e">
        <f>IF(A7920&lt;&gt;"",VLOOKUP(B7920,'Ket qua do'!$C$5:$AP$50000,$J$3,TRUE)*$E$9/1000,"")</f>
        <v>#N/A</v>
      </c>
      <c r="K7920" s="21" t="e">
        <f>IF(A7920&lt;&gt;"",VLOOKUP(B7920,'Ket qua do'!$C$5:$AP$50000,$K$3,TRUE)*$E$9/1000,"")</f>
        <v>#N/A</v>
      </c>
      <c r="L7920" s="21" t="e">
        <f>IF(A7920&lt;&gt;"",VLOOKUP(B7920,'Ket qua do'!$C$5:$AP$50000,$L$3,TRUE),"")</f>
        <v>#N/A</v>
      </c>
    </row>
    <row r="7921" spans="1:12" x14ac:dyDescent="0.25">
      <c r="A7921" t="e">
        <f t="shared" si="129"/>
        <v>#N/A</v>
      </c>
      <c r="B7921" s="1" t="e">
        <f>IF(A7921&lt;&gt;"",VLOOKUP(A7921,'Ket qua do'!$B$5:$CE$50000,2,TRUE),"")</f>
        <v>#N/A</v>
      </c>
      <c r="C7921" s="19" t="e">
        <f>IF(A7921&lt;&gt;"",VLOOKUP(B7921,'Ket qua do'!$C$5:$AP$50000,$C$3,TRUE)*SQRT(3)*$C$11,"")</f>
        <v>#N/A</v>
      </c>
      <c r="D7921" s="21" t="e">
        <f>IF(A7921&lt;&gt;"",VLOOKUP(B7921,'Ket qua do'!$C$5:$AP$50000,$D$3,TRUE),"")</f>
        <v>#N/A</v>
      </c>
      <c r="E7921" s="21" t="e">
        <f>IF(A7921&lt;&gt;"",VLOOKUP(B7921,'Ket qua do'!$C$5:$AP$50000,$E$3,TRUE)*$C$12,"")</f>
        <v>#N/A</v>
      </c>
      <c r="F7921" s="21" t="e">
        <f>IF(A7921&lt;&gt;"",VLOOKUP(B7921,'Ket qua do'!$C$5:$AP$50000,$F$3,TRUE),"")</f>
        <v>#N/A</v>
      </c>
      <c r="G7921" s="21" t="e">
        <f>IF(A7921&lt;&gt;"",VLOOKUP(B7921,'Ket qua do'!$C$5:$AP$50000,$G$3,TRUE),"")</f>
        <v>#N/A</v>
      </c>
      <c r="H7921" s="21" t="e">
        <f>IF(A7921&lt;&gt;"",VLOOKUP(B7921,'Ket qua do'!$C$5:$AP$50000,$H$3,TRUE),"")</f>
        <v>#N/A</v>
      </c>
      <c r="I7921" s="21" t="e">
        <f>IF(A7921&lt;&gt;"",VLOOKUP(B7921,'Ket qua do'!$C$5:$AP$50000,$I$3,TRUE)*$E$9/1000,"")</f>
        <v>#N/A</v>
      </c>
      <c r="J7921" s="21" t="e">
        <f>IF(A7921&lt;&gt;"",VLOOKUP(B7921,'Ket qua do'!$C$5:$AP$50000,$J$3,TRUE)*$E$9/1000,"")</f>
        <v>#N/A</v>
      </c>
      <c r="K7921" s="21" t="e">
        <f>IF(A7921&lt;&gt;"",VLOOKUP(B7921,'Ket qua do'!$C$5:$AP$50000,$K$3,TRUE)*$E$9/1000,"")</f>
        <v>#N/A</v>
      </c>
      <c r="L7921" s="21" t="e">
        <f>IF(A7921&lt;&gt;"",VLOOKUP(B7921,'Ket qua do'!$C$5:$AP$50000,$L$3,TRUE),"")</f>
        <v>#N/A</v>
      </c>
    </row>
    <row r="7922" spans="1:12" x14ac:dyDescent="0.25">
      <c r="A7922" t="e">
        <f t="shared" si="129"/>
        <v>#N/A</v>
      </c>
      <c r="B7922" s="1" t="e">
        <f>IF(A7922&lt;&gt;"",VLOOKUP(A7922,'Ket qua do'!$B$5:$CE$50000,2,TRUE),"")</f>
        <v>#N/A</v>
      </c>
      <c r="C7922" s="19" t="e">
        <f>IF(A7922&lt;&gt;"",VLOOKUP(B7922,'Ket qua do'!$C$5:$AP$50000,$C$3,TRUE)*SQRT(3)*$C$11,"")</f>
        <v>#N/A</v>
      </c>
      <c r="D7922" s="21" t="e">
        <f>IF(A7922&lt;&gt;"",VLOOKUP(B7922,'Ket qua do'!$C$5:$AP$50000,$D$3,TRUE),"")</f>
        <v>#N/A</v>
      </c>
      <c r="E7922" s="21" t="e">
        <f>IF(A7922&lt;&gt;"",VLOOKUP(B7922,'Ket qua do'!$C$5:$AP$50000,$E$3,TRUE)*$C$12,"")</f>
        <v>#N/A</v>
      </c>
      <c r="F7922" s="21" t="e">
        <f>IF(A7922&lt;&gt;"",VLOOKUP(B7922,'Ket qua do'!$C$5:$AP$50000,$F$3,TRUE),"")</f>
        <v>#N/A</v>
      </c>
      <c r="G7922" s="21" t="e">
        <f>IF(A7922&lt;&gt;"",VLOOKUP(B7922,'Ket qua do'!$C$5:$AP$50000,$G$3,TRUE),"")</f>
        <v>#N/A</v>
      </c>
      <c r="H7922" s="21" t="e">
        <f>IF(A7922&lt;&gt;"",VLOOKUP(B7922,'Ket qua do'!$C$5:$AP$50000,$H$3,TRUE),"")</f>
        <v>#N/A</v>
      </c>
      <c r="I7922" s="21" t="e">
        <f>IF(A7922&lt;&gt;"",VLOOKUP(B7922,'Ket qua do'!$C$5:$AP$50000,$I$3,TRUE)*$E$9/1000,"")</f>
        <v>#N/A</v>
      </c>
      <c r="J7922" s="21" t="e">
        <f>IF(A7922&lt;&gt;"",VLOOKUP(B7922,'Ket qua do'!$C$5:$AP$50000,$J$3,TRUE)*$E$9/1000,"")</f>
        <v>#N/A</v>
      </c>
      <c r="K7922" s="21" t="e">
        <f>IF(A7922&lt;&gt;"",VLOOKUP(B7922,'Ket qua do'!$C$5:$AP$50000,$K$3,TRUE)*$E$9/1000,"")</f>
        <v>#N/A</v>
      </c>
      <c r="L7922" s="21" t="e">
        <f>IF(A7922&lt;&gt;"",VLOOKUP(B7922,'Ket qua do'!$C$5:$AP$50000,$L$3,TRUE),"")</f>
        <v>#N/A</v>
      </c>
    </row>
    <row r="7923" spans="1:12" x14ac:dyDescent="0.25">
      <c r="A7923" t="e">
        <f t="shared" si="129"/>
        <v>#N/A</v>
      </c>
      <c r="B7923" s="1" t="e">
        <f>IF(A7923&lt;&gt;"",VLOOKUP(A7923,'Ket qua do'!$B$5:$CE$50000,2,TRUE),"")</f>
        <v>#N/A</v>
      </c>
      <c r="C7923" s="19" t="e">
        <f>IF(A7923&lt;&gt;"",VLOOKUP(B7923,'Ket qua do'!$C$5:$AP$50000,$C$3,TRUE)*SQRT(3)*$C$11,"")</f>
        <v>#N/A</v>
      </c>
      <c r="D7923" s="21" t="e">
        <f>IF(A7923&lt;&gt;"",VLOOKUP(B7923,'Ket qua do'!$C$5:$AP$50000,$D$3,TRUE),"")</f>
        <v>#N/A</v>
      </c>
      <c r="E7923" s="21" t="e">
        <f>IF(A7923&lt;&gt;"",VLOOKUP(B7923,'Ket qua do'!$C$5:$AP$50000,$E$3,TRUE)*$C$12,"")</f>
        <v>#N/A</v>
      </c>
      <c r="F7923" s="21" t="e">
        <f>IF(A7923&lt;&gt;"",VLOOKUP(B7923,'Ket qua do'!$C$5:$AP$50000,$F$3,TRUE),"")</f>
        <v>#N/A</v>
      </c>
      <c r="G7923" s="21" t="e">
        <f>IF(A7923&lt;&gt;"",VLOOKUP(B7923,'Ket qua do'!$C$5:$AP$50000,$G$3,TRUE),"")</f>
        <v>#N/A</v>
      </c>
      <c r="H7923" s="21" t="e">
        <f>IF(A7923&lt;&gt;"",VLOOKUP(B7923,'Ket qua do'!$C$5:$AP$50000,$H$3,TRUE),"")</f>
        <v>#N/A</v>
      </c>
      <c r="I7923" s="21" t="e">
        <f>IF(A7923&lt;&gt;"",VLOOKUP(B7923,'Ket qua do'!$C$5:$AP$50000,$I$3,TRUE)*$E$9/1000,"")</f>
        <v>#N/A</v>
      </c>
      <c r="J7923" s="21" t="e">
        <f>IF(A7923&lt;&gt;"",VLOOKUP(B7923,'Ket qua do'!$C$5:$AP$50000,$J$3,TRUE)*$E$9/1000,"")</f>
        <v>#N/A</v>
      </c>
      <c r="K7923" s="21" t="e">
        <f>IF(A7923&lt;&gt;"",VLOOKUP(B7923,'Ket qua do'!$C$5:$AP$50000,$K$3,TRUE)*$E$9/1000,"")</f>
        <v>#N/A</v>
      </c>
      <c r="L7923" s="21" t="e">
        <f>IF(A7923&lt;&gt;"",VLOOKUP(B7923,'Ket qua do'!$C$5:$AP$50000,$L$3,TRUE),"")</f>
        <v>#N/A</v>
      </c>
    </row>
    <row r="7924" spans="1:12" x14ac:dyDescent="0.25">
      <c r="A7924" t="e">
        <f t="shared" si="129"/>
        <v>#N/A</v>
      </c>
      <c r="B7924" s="1" t="e">
        <f>IF(A7924&lt;&gt;"",VLOOKUP(A7924,'Ket qua do'!$B$5:$CE$50000,2,TRUE),"")</f>
        <v>#N/A</v>
      </c>
      <c r="C7924" s="19" t="e">
        <f>IF(A7924&lt;&gt;"",VLOOKUP(B7924,'Ket qua do'!$C$5:$AP$50000,$C$3,TRUE)*SQRT(3)*$C$11,"")</f>
        <v>#N/A</v>
      </c>
      <c r="D7924" s="21" t="e">
        <f>IF(A7924&lt;&gt;"",VLOOKUP(B7924,'Ket qua do'!$C$5:$AP$50000,$D$3,TRUE),"")</f>
        <v>#N/A</v>
      </c>
      <c r="E7924" s="21" t="e">
        <f>IF(A7924&lt;&gt;"",VLOOKUP(B7924,'Ket qua do'!$C$5:$AP$50000,$E$3,TRUE)*$C$12,"")</f>
        <v>#N/A</v>
      </c>
      <c r="F7924" s="21" t="e">
        <f>IF(A7924&lt;&gt;"",VLOOKUP(B7924,'Ket qua do'!$C$5:$AP$50000,$F$3,TRUE),"")</f>
        <v>#N/A</v>
      </c>
      <c r="G7924" s="21" t="e">
        <f>IF(A7924&lt;&gt;"",VLOOKUP(B7924,'Ket qua do'!$C$5:$AP$50000,$G$3,TRUE),"")</f>
        <v>#N/A</v>
      </c>
      <c r="H7924" s="21" t="e">
        <f>IF(A7924&lt;&gt;"",VLOOKUP(B7924,'Ket qua do'!$C$5:$AP$50000,$H$3,TRUE),"")</f>
        <v>#N/A</v>
      </c>
      <c r="I7924" s="21" t="e">
        <f>IF(A7924&lt;&gt;"",VLOOKUP(B7924,'Ket qua do'!$C$5:$AP$50000,$I$3,TRUE)*$E$9/1000,"")</f>
        <v>#N/A</v>
      </c>
      <c r="J7924" s="21" t="e">
        <f>IF(A7924&lt;&gt;"",VLOOKUP(B7924,'Ket qua do'!$C$5:$AP$50000,$J$3,TRUE)*$E$9/1000,"")</f>
        <v>#N/A</v>
      </c>
      <c r="K7924" s="21" t="e">
        <f>IF(A7924&lt;&gt;"",VLOOKUP(B7924,'Ket qua do'!$C$5:$AP$50000,$K$3,TRUE)*$E$9/1000,"")</f>
        <v>#N/A</v>
      </c>
      <c r="L7924" s="21" t="e">
        <f>IF(A7924&lt;&gt;"",VLOOKUP(B7924,'Ket qua do'!$C$5:$AP$50000,$L$3,TRUE),"")</f>
        <v>#N/A</v>
      </c>
    </row>
    <row r="7925" spans="1:12" x14ac:dyDescent="0.25">
      <c r="A7925" t="e">
        <f t="shared" si="129"/>
        <v>#N/A</v>
      </c>
      <c r="B7925" s="1" t="e">
        <f>IF(A7925&lt;&gt;"",VLOOKUP(A7925,'Ket qua do'!$B$5:$CE$50000,2,TRUE),"")</f>
        <v>#N/A</v>
      </c>
      <c r="C7925" s="19" t="e">
        <f>IF(A7925&lt;&gt;"",VLOOKUP(B7925,'Ket qua do'!$C$5:$AP$50000,$C$3,TRUE)*SQRT(3)*$C$11,"")</f>
        <v>#N/A</v>
      </c>
      <c r="D7925" s="21" t="e">
        <f>IF(A7925&lt;&gt;"",VLOOKUP(B7925,'Ket qua do'!$C$5:$AP$50000,$D$3,TRUE),"")</f>
        <v>#N/A</v>
      </c>
      <c r="E7925" s="21" t="e">
        <f>IF(A7925&lt;&gt;"",VLOOKUP(B7925,'Ket qua do'!$C$5:$AP$50000,$E$3,TRUE)*$C$12,"")</f>
        <v>#N/A</v>
      </c>
      <c r="F7925" s="21" t="e">
        <f>IF(A7925&lt;&gt;"",VLOOKUP(B7925,'Ket qua do'!$C$5:$AP$50000,$F$3,TRUE),"")</f>
        <v>#N/A</v>
      </c>
      <c r="G7925" s="21" t="e">
        <f>IF(A7925&lt;&gt;"",VLOOKUP(B7925,'Ket qua do'!$C$5:$AP$50000,$G$3,TRUE),"")</f>
        <v>#N/A</v>
      </c>
      <c r="H7925" s="21" t="e">
        <f>IF(A7925&lt;&gt;"",VLOOKUP(B7925,'Ket qua do'!$C$5:$AP$50000,$H$3,TRUE),"")</f>
        <v>#N/A</v>
      </c>
      <c r="I7925" s="21" t="e">
        <f>IF(A7925&lt;&gt;"",VLOOKUP(B7925,'Ket qua do'!$C$5:$AP$50000,$I$3,TRUE)*$E$9/1000,"")</f>
        <v>#N/A</v>
      </c>
      <c r="J7925" s="21" t="e">
        <f>IF(A7925&lt;&gt;"",VLOOKUP(B7925,'Ket qua do'!$C$5:$AP$50000,$J$3,TRUE)*$E$9/1000,"")</f>
        <v>#N/A</v>
      </c>
      <c r="K7925" s="21" t="e">
        <f>IF(A7925&lt;&gt;"",VLOOKUP(B7925,'Ket qua do'!$C$5:$AP$50000,$K$3,TRUE)*$E$9/1000,"")</f>
        <v>#N/A</v>
      </c>
      <c r="L7925" s="21" t="e">
        <f>IF(A7925&lt;&gt;"",VLOOKUP(B7925,'Ket qua do'!$C$5:$AP$50000,$L$3,TRUE),"")</f>
        <v>#N/A</v>
      </c>
    </row>
    <row r="7926" spans="1:12" x14ac:dyDescent="0.25">
      <c r="A7926" t="e">
        <f t="shared" si="129"/>
        <v>#N/A</v>
      </c>
      <c r="B7926" s="1" t="e">
        <f>IF(A7926&lt;&gt;"",VLOOKUP(A7926,'Ket qua do'!$B$5:$CE$50000,2,TRUE),"")</f>
        <v>#N/A</v>
      </c>
      <c r="C7926" s="19" t="e">
        <f>IF(A7926&lt;&gt;"",VLOOKUP(B7926,'Ket qua do'!$C$5:$AP$50000,$C$3,TRUE)*SQRT(3)*$C$11,"")</f>
        <v>#N/A</v>
      </c>
      <c r="D7926" s="21" t="e">
        <f>IF(A7926&lt;&gt;"",VLOOKUP(B7926,'Ket qua do'!$C$5:$AP$50000,$D$3,TRUE),"")</f>
        <v>#N/A</v>
      </c>
      <c r="E7926" s="21" t="e">
        <f>IF(A7926&lt;&gt;"",VLOOKUP(B7926,'Ket qua do'!$C$5:$AP$50000,$E$3,TRUE)*$C$12,"")</f>
        <v>#N/A</v>
      </c>
      <c r="F7926" s="21" t="e">
        <f>IF(A7926&lt;&gt;"",VLOOKUP(B7926,'Ket qua do'!$C$5:$AP$50000,$F$3,TRUE),"")</f>
        <v>#N/A</v>
      </c>
      <c r="G7926" s="21" t="e">
        <f>IF(A7926&lt;&gt;"",VLOOKUP(B7926,'Ket qua do'!$C$5:$AP$50000,$G$3,TRUE),"")</f>
        <v>#N/A</v>
      </c>
      <c r="H7926" s="21" t="e">
        <f>IF(A7926&lt;&gt;"",VLOOKUP(B7926,'Ket qua do'!$C$5:$AP$50000,$H$3,TRUE),"")</f>
        <v>#N/A</v>
      </c>
      <c r="I7926" s="21" t="e">
        <f>IF(A7926&lt;&gt;"",VLOOKUP(B7926,'Ket qua do'!$C$5:$AP$50000,$I$3,TRUE)*$E$9/1000,"")</f>
        <v>#N/A</v>
      </c>
      <c r="J7926" s="21" t="e">
        <f>IF(A7926&lt;&gt;"",VLOOKUP(B7926,'Ket qua do'!$C$5:$AP$50000,$J$3,TRUE)*$E$9/1000,"")</f>
        <v>#N/A</v>
      </c>
      <c r="K7926" s="21" t="e">
        <f>IF(A7926&lt;&gt;"",VLOOKUP(B7926,'Ket qua do'!$C$5:$AP$50000,$K$3,TRUE)*$E$9/1000,"")</f>
        <v>#N/A</v>
      </c>
      <c r="L7926" s="21" t="e">
        <f>IF(A7926&lt;&gt;"",VLOOKUP(B7926,'Ket qua do'!$C$5:$AP$50000,$L$3,TRUE),"")</f>
        <v>#N/A</v>
      </c>
    </row>
    <row r="7927" spans="1:12" x14ac:dyDescent="0.25">
      <c r="A7927" t="e">
        <f t="shared" si="129"/>
        <v>#N/A</v>
      </c>
      <c r="B7927" s="1" t="e">
        <f>IF(A7927&lt;&gt;"",VLOOKUP(A7927,'Ket qua do'!$B$5:$CE$50000,2,TRUE),"")</f>
        <v>#N/A</v>
      </c>
      <c r="C7927" s="19" t="e">
        <f>IF(A7927&lt;&gt;"",VLOOKUP(B7927,'Ket qua do'!$C$5:$AP$50000,$C$3,TRUE)*SQRT(3)*$C$11,"")</f>
        <v>#N/A</v>
      </c>
      <c r="D7927" s="21" t="e">
        <f>IF(A7927&lt;&gt;"",VLOOKUP(B7927,'Ket qua do'!$C$5:$AP$50000,$D$3,TRUE),"")</f>
        <v>#N/A</v>
      </c>
      <c r="E7927" s="21" t="e">
        <f>IF(A7927&lt;&gt;"",VLOOKUP(B7927,'Ket qua do'!$C$5:$AP$50000,$E$3,TRUE)*$C$12,"")</f>
        <v>#N/A</v>
      </c>
      <c r="F7927" s="21" t="e">
        <f>IF(A7927&lt;&gt;"",VLOOKUP(B7927,'Ket qua do'!$C$5:$AP$50000,$F$3,TRUE),"")</f>
        <v>#N/A</v>
      </c>
      <c r="G7927" s="21" t="e">
        <f>IF(A7927&lt;&gt;"",VLOOKUP(B7927,'Ket qua do'!$C$5:$AP$50000,$G$3,TRUE),"")</f>
        <v>#N/A</v>
      </c>
      <c r="H7927" s="21" t="e">
        <f>IF(A7927&lt;&gt;"",VLOOKUP(B7927,'Ket qua do'!$C$5:$AP$50000,$H$3,TRUE),"")</f>
        <v>#N/A</v>
      </c>
      <c r="I7927" s="21" t="e">
        <f>IF(A7927&lt;&gt;"",VLOOKUP(B7927,'Ket qua do'!$C$5:$AP$50000,$I$3,TRUE)*$E$9/1000,"")</f>
        <v>#N/A</v>
      </c>
      <c r="J7927" s="21" t="e">
        <f>IF(A7927&lt;&gt;"",VLOOKUP(B7927,'Ket qua do'!$C$5:$AP$50000,$J$3,TRUE)*$E$9/1000,"")</f>
        <v>#N/A</v>
      </c>
      <c r="K7927" s="21" t="e">
        <f>IF(A7927&lt;&gt;"",VLOOKUP(B7927,'Ket qua do'!$C$5:$AP$50000,$K$3,TRUE)*$E$9/1000,"")</f>
        <v>#N/A</v>
      </c>
      <c r="L7927" s="21" t="e">
        <f>IF(A7927&lt;&gt;"",VLOOKUP(B7927,'Ket qua do'!$C$5:$AP$50000,$L$3,TRUE),"")</f>
        <v>#N/A</v>
      </c>
    </row>
    <row r="7928" spans="1:12" x14ac:dyDescent="0.25">
      <c r="A7928" t="e">
        <f t="shared" si="129"/>
        <v>#N/A</v>
      </c>
      <c r="B7928" s="1" t="e">
        <f>IF(A7928&lt;&gt;"",VLOOKUP(A7928,'Ket qua do'!$B$5:$CE$50000,2,TRUE),"")</f>
        <v>#N/A</v>
      </c>
      <c r="C7928" s="19" t="e">
        <f>IF(A7928&lt;&gt;"",VLOOKUP(B7928,'Ket qua do'!$C$5:$AP$50000,$C$3,TRUE)*SQRT(3)*$C$11,"")</f>
        <v>#N/A</v>
      </c>
      <c r="D7928" s="21" t="e">
        <f>IF(A7928&lt;&gt;"",VLOOKUP(B7928,'Ket qua do'!$C$5:$AP$50000,$D$3,TRUE),"")</f>
        <v>#N/A</v>
      </c>
      <c r="E7928" s="21" t="e">
        <f>IF(A7928&lt;&gt;"",VLOOKUP(B7928,'Ket qua do'!$C$5:$AP$50000,$E$3,TRUE)*$C$12,"")</f>
        <v>#N/A</v>
      </c>
      <c r="F7928" s="21" t="e">
        <f>IF(A7928&lt;&gt;"",VLOOKUP(B7928,'Ket qua do'!$C$5:$AP$50000,$F$3,TRUE),"")</f>
        <v>#N/A</v>
      </c>
      <c r="G7928" s="21" t="e">
        <f>IF(A7928&lt;&gt;"",VLOOKUP(B7928,'Ket qua do'!$C$5:$AP$50000,$G$3,TRUE),"")</f>
        <v>#N/A</v>
      </c>
      <c r="H7928" s="21" t="e">
        <f>IF(A7928&lt;&gt;"",VLOOKUP(B7928,'Ket qua do'!$C$5:$AP$50000,$H$3,TRUE),"")</f>
        <v>#N/A</v>
      </c>
      <c r="I7928" s="21" t="e">
        <f>IF(A7928&lt;&gt;"",VLOOKUP(B7928,'Ket qua do'!$C$5:$AP$50000,$I$3,TRUE)*$E$9/1000,"")</f>
        <v>#N/A</v>
      </c>
      <c r="J7928" s="21" t="e">
        <f>IF(A7928&lt;&gt;"",VLOOKUP(B7928,'Ket qua do'!$C$5:$AP$50000,$J$3,TRUE)*$E$9/1000,"")</f>
        <v>#N/A</v>
      </c>
      <c r="K7928" s="21" t="e">
        <f>IF(A7928&lt;&gt;"",VLOOKUP(B7928,'Ket qua do'!$C$5:$AP$50000,$K$3,TRUE)*$E$9/1000,"")</f>
        <v>#N/A</v>
      </c>
      <c r="L7928" s="21" t="e">
        <f>IF(A7928&lt;&gt;"",VLOOKUP(B7928,'Ket qua do'!$C$5:$AP$50000,$L$3,TRUE),"")</f>
        <v>#N/A</v>
      </c>
    </row>
    <row r="7929" spans="1:12" x14ac:dyDescent="0.25">
      <c r="A7929" t="e">
        <f t="shared" si="129"/>
        <v>#N/A</v>
      </c>
      <c r="B7929" s="1" t="e">
        <f>IF(A7929&lt;&gt;"",VLOOKUP(A7929,'Ket qua do'!$B$5:$CE$50000,2,TRUE),"")</f>
        <v>#N/A</v>
      </c>
      <c r="C7929" s="19" t="e">
        <f>IF(A7929&lt;&gt;"",VLOOKUP(B7929,'Ket qua do'!$C$5:$AP$50000,$C$3,TRUE)*SQRT(3)*$C$11,"")</f>
        <v>#N/A</v>
      </c>
      <c r="D7929" s="21" t="e">
        <f>IF(A7929&lt;&gt;"",VLOOKUP(B7929,'Ket qua do'!$C$5:$AP$50000,$D$3,TRUE),"")</f>
        <v>#N/A</v>
      </c>
      <c r="E7929" s="21" t="e">
        <f>IF(A7929&lt;&gt;"",VLOOKUP(B7929,'Ket qua do'!$C$5:$AP$50000,$E$3,TRUE)*$C$12,"")</f>
        <v>#N/A</v>
      </c>
      <c r="F7929" s="21" t="e">
        <f>IF(A7929&lt;&gt;"",VLOOKUP(B7929,'Ket qua do'!$C$5:$AP$50000,$F$3,TRUE),"")</f>
        <v>#N/A</v>
      </c>
      <c r="G7929" s="21" t="e">
        <f>IF(A7929&lt;&gt;"",VLOOKUP(B7929,'Ket qua do'!$C$5:$AP$50000,$G$3,TRUE),"")</f>
        <v>#N/A</v>
      </c>
      <c r="H7929" s="21" t="e">
        <f>IF(A7929&lt;&gt;"",VLOOKUP(B7929,'Ket qua do'!$C$5:$AP$50000,$H$3,TRUE),"")</f>
        <v>#N/A</v>
      </c>
      <c r="I7929" s="21" t="e">
        <f>IF(A7929&lt;&gt;"",VLOOKUP(B7929,'Ket qua do'!$C$5:$AP$50000,$I$3,TRUE)*$E$9/1000,"")</f>
        <v>#N/A</v>
      </c>
      <c r="J7929" s="21" t="e">
        <f>IF(A7929&lt;&gt;"",VLOOKUP(B7929,'Ket qua do'!$C$5:$AP$50000,$J$3,TRUE)*$E$9/1000,"")</f>
        <v>#N/A</v>
      </c>
      <c r="K7929" s="21" t="e">
        <f>IF(A7929&lt;&gt;"",VLOOKUP(B7929,'Ket qua do'!$C$5:$AP$50000,$K$3,TRUE)*$E$9/1000,"")</f>
        <v>#N/A</v>
      </c>
      <c r="L7929" s="21" t="e">
        <f>IF(A7929&lt;&gt;"",VLOOKUP(B7929,'Ket qua do'!$C$5:$AP$50000,$L$3,TRUE),"")</f>
        <v>#N/A</v>
      </c>
    </row>
    <row r="7930" spans="1:12" x14ac:dyDescent="0.25">
      <c r="A7930" t="e">
        <f t="shared" si="129"/>
        <v>#N/A</v>
      </c>
      <c r="B7930" s="1" t="e">
        <f>IF(A7930&lt;&gt;"",VLOOKUP(A7930,'Ket qua do'!$B$5:$CE$50000,2,TRUE),"")</f>
        <v>#N/A</v>
      </c>
      <c r="C7930" s="19" t="e">
        <f>IF(A7930&lt;&gt;"",VLOOKUP(B7930,'Ket qua do'!$C$5:$AP$50000,$C$3,TRUE)*SQRT(3)*$C$11,"")</f>
        <v>#N/A</v>
      </c>
      <c r="D7930" s="21" t="e">
        <f>IF(A7930&lt;&gt;"",VLOOKUP(B7930,'Ket qua do'!$C$5:$AP$50000,$D$3,TRUE),"")</f>
        <v>#N/A</v>
      </c>
      <c r="E7930" s="21" t="e">
        <f>IF(A7930&lt;&gt;"",VLOOKUP(B7930,'Ket qua do'!$C$5:$AP$50000,$E$3,TRUE)*$C$12,"")</f>
        <v>#N/A</v>
      </c>
      <c r="F7930" s="21" t="e">
        <f>IF(A7930&lt;&gt;"",VLOOKUP(B7930,'Ket qua do'!$C$5:$AP$50000,$F$3,TRUE),"")</f>
        <v>#N/A</v>
      </c>
      <c r="G7930" s="21" t="e">
        <f>IF(A7930&lt;&gt;"",VLOOKUP(B7930,'Ket qua do'!$C$5:$AP$50000,$G$3,TRUE),"")</f>
        <v>#N/A</v>
      </c>
      <c r="H7930" s="21" t="e">
        <f>IF(A7930&lt;&gt;"",VLOOKUP(B7930,'Ket qua do'!$C$5:$AP$50000,$H$3,TRUE),"")</f>
        <v>#N/A</v>
      </c>
      <c r="I7930" s="21" t="e">
        <f>IF(A7930&lt;&gt;"",VLOOKUP(B7930,'Ket qua do'!$C$5:$AP$50000,$I$3,TRUE)*$E$9/1000,"")</f>
        <v>#N/A</v>
      </c>
      <c r="J7930" s="21" t="e">
        <f>IF(A7930&lt;&gt;"",VLOOKUP(B7930,'Ket qua do'!$C$5:$AP$50000,$J$3,TRUE)*$E$9/1000,"")</f>
        <v>#N/A</v>
      </c>
      <c r="K7930" s="21" t="e">
        <f>IF(A7930&lt;&gt;"",VLOOKUP(B7930,'Ket qua do'!$C$5:$AP$50000,$K$3,TRUE)*$E$9/1000,"")</f>
        <v>#N/A</v>
      </c>
      <c r="L7930" s="21" t="e">
        <f>IF(A7930&lt;&gt;"",VLOOKUP(B7930,'Ket qua do'!$C$5:$AP$50000,$L$3,TRUE),"")</f>
        <v>#N/A</v>
      </c>
    </row>
    <row r="7931" spans="1:12" x14ac:dyDescent="0.25">
      <c r="A7931" t="e">
        <f t="shared" si="129"/>
        <v>#N/A</v>
      </c>
      <c r="B7931" s="1" t="e">
        <f>IF(A7931&lt;&gt;"",VLOOKUP(A7931,'Ket qua do'!$B$5:$CE$50000,2,TRUE),"")</f>
        <v>#N/A</v>
      </c>
      <c r="C7931" s="19" t="e">
        <f>IF(A7931&lt;&gt;"",VLOOKUP(B7931,'Ket qua do'!$C$5:$AP$50000,$C$3,TRUE)*SQRT(3)*$C$11,"")</f>
        <v>#N/A</v>
      </c>
      <c r="D7931" s="21" t="e">
        <f>IF(A7931&lt;&gt;"",VLOOKUP(B7931,'Ket qua do'!$C$5:$AP$50000,$D$3,TRUE),"")</f>
        <v>#N/A</v>
      </c>
      <c r="E7931" s="21" t="e">
        <f>IF(A7931&lt;&gt;"",VLOOKUP(B7931,'Ket qua do'!$C$5:$AP$50000,$E$3,TRUE)*$C$12,"")</f>
        <v>#N/A</v>
      </c>
      <c r="F7931" s="21" t="e">
        <f>IF(A7931&lt;&gt;"",VLOOKUP(B7931,'Ket qua do'!$C$5:$AP$50000,$F$3,TRUE),"")</f>
        <v>#N/A</v>
      </c>
      <c r="G7931" s="21" t="e">
        <f>IF(A7931&lt;&gt;"",VLOOKUP(B7931,'Ket qua do'!$C$5:$AP$50000,$G$3,TRUE),"")</f>
        <v>#N/A</v>
      </c>
      <c r="H7931" s="21" t="e">
        <f>IF(A7931&lt;&gt;"",VLOOKUP(B7931,'Ket qua do'!$C$5:$AP$50000,$H$3,TRUE),"")</f>
        <v>#N/A</v>
      </c>
      <c r="I7931" s="21" t="e">
        <f>IF(A7931&lt;&gt;"",VLOOKUP(B7931,'Ket qua do'!$C$5:$AP$50000,$I$3,TRUE)*$E$9/1000,"")</f>
        <v>#N/A</v>
      </c>
      <c r="J7931" s="21" t="e">
        <f>IF(A7931&lt;&gt;"",VLOOKUP(B7931,'Ket qua do'!$C$5:$AP$50000,$J$3,TRUE)*$E$9/1000,"")</f>
        <v>#N/A</v>
      </c>
      <c r="K7931" s="21" t="e">
        <f>IF(A7931&lt;&gt;"",VLOOKUP(B7931,'Ket qua do'!$C$5:$AP$50000,$K$3,TRUE)*$E$9/1000,"")</f>
        <v>#N/A</v>
      </c>
      <c r="L7931" s="21" t="e">
        <f>IF(A7931&lt;&gt;"",VLOOKUP(B7931,'Ket qua do'!$C$5:$AP$50000,$L$3,TRUE),"")</f>
        <v>#N/A</v>
      </c>
    </row>
    <row r="7932" spans="1:12" x14ac:dyDescent="0.25">
      <c r="A7932" t="e">
        <f t="shared" si="129"/>
        <v>#N/A</v>
      </c>
      <c r="B7932" s="1" t="e">
        <f>IF(A7932&lt;&gt;"",VLOOKUP(A7932,'Ket qua do'!$B$5:$CE$50000,2,TRUE),"")</f>
        <v>#N/A</v>
      </c>
      <c r="C7932" s="19" t="e">
        <f>IF(A7932&lt;&gt;"",VLOOKUP(B7932,'Ket qua do'!$C$5:$AP$50000,$C$3,TRUE)*SQRT(3)*$C$11,"")</f>
        <v>#N/A</v>
      </c>
      <c r="D7932" s="21" t="e">
        <f>IF(A7932&lt;&gt;"",VLOOKUP(B7932,'Ket qua do'!$C$5:$AP$50000,$D$3,TRUE),"")</f>
        <v>#N/A</v>
      </c>
      <c r="E7932" s="21" t="e">
        <f>IF(A7932&lt;&gt;"",VLOOKUP(B7932,'Ket qua do'!$C$5:$AP$50000,$E$3,TRUE)*$C$12,"")</f>
        <v>#N/A</v>
      </c>
      <c r="F7932" s="21" t="e">
        <f>IF(A7932&lt;&gt;"",VLOOKUP(B7932,'Ket qua do'!$C$5:$AP$50000,$F$3,TRUE),"")</f>
        <v>#N/A</v>
      </c>
      <c r="G7932" s="21" t="e">
        <f>IF(A7932&lt;&gt;"",VLOOKUP(B7932,'Ket qua do'!$C$5:$AP$50000,$G$3,TRUE),"")</f>
        <v>#N/A</v>
      </c>
      <c r="H7932" s="21" t="e">
        <f>IF(A7932&lt;&gt;"",VLOOKUP(B7932,'Ket qua do'!$C$5:$AP$50000,$H$3,TRUE),"")</f>
        <v>#N/A</v>
      </c>
      <c r="I7932" s="21" t="e">
        <f>IF(A7932&lt;&gt;"",VLOOKUP(B7932,'Ket qua do'!$C$5:$AP$50000,$I$3,TRUE)*$E$9/1000,"")</f>
        <v>#N/A</v>
      </c>
      <c r="J7932" s="21" t="e">
        <f>IF(A7932&lt;&gt;"",VLOOKUP(B7932,'Ket qua do'!$C$5:$AP$50000,$J$3,TRUE)*$E$9/1000,"")</f>
        <v>#N/A</v>
      </c>
      <c r="K7932" s="21" t="e">
        <f>IF(A7932&lt;&gt;"",VLOOKUP(B7932,'Ket qua do'!$C$5:$AP$50000,$K$3,TRUE)*$E$9/1000,"")</f>
        <v>#N/A</v>
      </c>
      <c r="L7932" s="21" t="e">
        <f>IF(A7932&lt;&gt;"",VLOOKUP(B7932,'Ket qua do'!$C$5:$AP$50000,$L$3,TRUE),"")</f>
        <v>#N/A</v>
      </c>
    </row>
    <row r="7933" spans="1:12" x14ac:dyDescent="0.25">
      <c r="A7933" t="e">
        <f t="shared" si="129"/>
        <v>#N/A</v>
      </c>
      <c r="B7933" s="1" t="e">
        <f>IF(A7933&lt;&gt;"",VLOOKUP(A7933,'Ket qua do'!$B$5:$CE$50000,2,TRUE),"")</f>
        <v>#N/A</v>
      </c>
      <c r="C7933" s="19" t="e">
        <f>IF(A7933&lt;&gt;"",VLOOKUP(B7933,'Ket qua do'!$C$5:$AP$50000,$C$3,TRUE)*SQRT(3)*$C$11,"")</f>
        <v>#N/A</v>
      </c>
      <c r="D7933" s="21" t="e">
        <f>IF(A7933&lt;&gt;"",VLOOKUP(B7933,'Ket qua do'!$C$5:$AP$50000,$D$3,TRUE),"")</f>
        <v>#N/A</v>
      </c>
      <c r="E7933" s="21" t="e">
        <f>IF(A7933&lt;&gt;"",VLOOKUP(B7933,'Ket qua do'!$C$5:$AP$50000,$E$3,TRUE)*$C$12,"")</f>
        <v>#N/A</v>
      </c>
      <c r="F7933" s="21" t="e">
        <f>IF(A7933&lt;&gt;"",VLOOKUP(B7933,'Ket qua do'!$C$5:$AP$50000,$F$3,TRUE),"")</f>
        <v>#N/A</v>
      </c>
      <c r="G7933" s="21" t="e">
        <f>IF(A7933&lt;&gt;"",VLOOKUP(B7933,'Ket qua do'!$C$5:$AP$50000,$G$3,TRUE),"")</f>
        <v>#N/A</v>
      </c>
      <c r="H7933" s="21" t="e">
        <f>IF(A7933&lt;&gt;"",VLOOKUP(B7933,'Ket qua do'!$C$5:$AP$50000,$H$3,TRUE),"")</f>
        <v>#N/A</v>
      </c>
      <c r="I7933" s="21" t="e">
        <f>IF(A7933&lt;&gt;"",VLOOKUP(B7933,'Ket qua do'!$C$5:$AP$50000,$I$3,TRUE)*$E$9/1000,"")</f>
        <v>#N/A</v>
      </c>
      <c r="J7933" s="21" t="e">
        <f>IF(A7933&lt;&gt;"",VLOOKUP(B7933,'Ket qua do'!$C$5:$AP$50000,$J$3,TRUE)*$E$9/1000,"")</f>
        <v>#N/A</v>
      </c>
      <c r="K7933" s="21" t="e">
        <f>IF(A7933&lt;&gt;"",VLOOKUP(B7933,'Ket qua do'!$C$5:$AP$50000,$K$3,TRUE)*$E$9/1000,"")</f>
        <v>#N/A</v>
      </c>
      <c r="L7933" s="21" t="e">
        <f>IF(A7933&lt;&gt;"",VLOOKUP(B7933,'Ket qua do'!$C$5:$AP$50000,$L$3,TRUE),"")</f>
        <v>#N/A</v>
      </c>
    </row>
    <row r="7934" spans="1:12" x14ac:dyDescent="0.25">
      <c r="A7934" t="e">
        <f t="shared" si="129"/>
        <v>#N/A</v>
      </c>
      <c r="B7934" s="1" t="e">
        <f>IF(A7934&lt;&gt;"",VLOOKUP(A7934,'Ket qua do'!$B$5:$CE$50000,2,TRUE),"")</f>
        <v>#N/A</v>
      </c>
      <c r="C7934" s="19" t="e">
        <f>IF(A7934&lt;&gt;"",VLOOKUP(B7934,'Ket qua do'!$C$5:$AP$50000,$C$3,TRUE)*SQRT(3)*$C$11,"")</f>
        <v>#N/A</v>
      </c>
      <c r="D7934" s="21" t="e">
        <f>IF(A7934&lt;&gt;"",VLOOKUP(B7934,'Ket qua do'!$C$5:$AP$50000,$D$3,TRUE),"")</f>
        <v>#N/A</v>
      </c>
      <c r="E7934" s="21" t="e">
        <f>IF(A7934&lt;&gt;"",VLOOKUP(B7934,'Ket qua do'!$C$5:$AP$50000,$E$3,TRUE)*$C$12,"")</f>
        <v>#N/A</v>
      </c>
      <c r="F7934" s="21" t="e">
        <f>IF(A7934&lt;&gt;"",VLOOKUP(B7934,'Ket qua do'!$C$5:$AP$50000,$F$3,TRUE),"")</f>
        <v>#N/A</v>
      </c>
      <c r="G7934" s="21" t="e">
        <f>IF(A7934&lt;&gt;"",VLOOKUP(B7934,'Ket qua do'!$C$5:$AP$50000,$G$3,TRUE),"")</f>
        <v>#N/A</v>
      </c>
      <c r="H7934" s="21" t="e">
        <f>IF(A7934&lt;&gt;"",VLOOKUP(B7934,'Ket qua do'!$C$5:$AP$50000,$H$3,TRUE),"")</f>
        <v>#N/A</v>
      </c>
      <c r="I7934" s="21" t="e">
        <f>IF(A7934&lt;&gt;"",VLOOKUP(B7934,'Ket qua do'!$C$5:$AP$50000,$I$3,TRUE)*$E$9/1000,"")</f>
        <v>#N/A</v>
      </c>
      <c r="J7934" s="21" t="e">
        <f>IF(A7934&lt;&gt;"",VLOOKUP(B7934,'Ket qua do'!$C$5:$AP$50000,$J$3,TRUE)*$E$9/1000,"")</f>
        <v>#N/A</v>
      </c>
      <c r="K7934" s="21" t="e">
        <f>IF(A7934&lt;&gt;"",VLOOKUP(B7934,'Ket qua do'!$C$5:$AP$50000,$K$3,TRUE)*$E$9/1000,"")</f>
        <v>#N/A</v>
      </c>
      <c r="L7934" s="21" t="e">
        <f>IF(A7934&lt;&gt;"",VLOOKUP(B7934,'Ket qua do'!$C$5:$AP$50000,$L$3,TRUE),"")</f>
        <v>#N/A</v>
      </c>
    </row>
    <row r="7935" spans="1:12" x14ac:dyDescent="0.25">
      <c r="A7935" t="e">
        <f t="shared" si="129"/>
        <v>#N/A</v>
      </c>
      <c r="B7935" s="1" t="e">
        <f>IF(A7935&lt;&gt;"",VLOOKUP(A7935,'Ket qua do'!$B$5:$CE$50000,2,TRUE),"")</f>
        <v>#N/A</v>
      </c>
      <c r="C7935" s="19" t="e">
        <f>IF(A7935&lt;&gt;"",VLOOKUP(B7935,'Ket qua do'!$C$5:$AP$50000,$C$3,TRUE)*SQRT(3)*$C$11,"")</f>
        <v>#N/A</v>
      </c>
      <c r="D7935" s="21" t="e">
        <f>IF(A7935&lt;&gt;"",VLOOKUP(B7935,'Ket qua do'!$C$5:$AP$50000,$D$3,TRUE),"")</f>
        <v>#N/A</v>
      </c>
      <c r="E7935" s="21" t="e">
        <f>IF(A7935&lt;&gt;"",VLOOKUP(B7935,'Ket qua do'!$C$5:$AP$50000,$E$3,TRUE)*$C$12,"")</f>
        <v>#N/A</v>
      </c>
      <c r="F7935" s="21" t="e">
        <f>IF(A7935&lt;&gt;"",VLOOKUP(B7935,'Ket qua do'!$C$5:$AP$50000,$F$3,TRUE),"")</f>
        <v>#N/A</v>
      </c>
      <c r="G7935" s="21" t="e">
        <f>IF(A7935&lt;&gt;"",VLOOKUP(B7935,'Ket qua do'!$C$5:$AP$50000,$G$3,TRUE),"")</f>
        <v>#N/A</v>
      </c>
      <c r="H7935" s="21" t="e">
        <f>IF(A7935&lt;&gt;"",VLOOKUP(B7935,'Ket qua do'!$C$5:$AP$50000,$H$3,TRUE),"")</f>
        <v>#N/A</v>
      </c>
      <c r="I7935" s="21" t="e">
        <f>IF(A7935&lt;&gt;"",VLOOKUP(B7935,'Ket qua do'!$C$5:$AP$50000,$I$3,TRUE)*$E$9/1000,"")</f>
        <v>#N/A</v>
      </c>
      <c r="J7935" s="21" t="e">
        <f>IF(A7935&lt;&gt;"",VLOOKUP(B7935,'Ket qua do'!$C$5:$AP$50000,$J$3,TRUE)*$E$9/1000,"")</f>
        <v>#N/A</v>
      </c>
      <c r="K7935" s="21" t="e">
        <f>IF(A7935&lt;&gt;"",VLOOKUP(B7935,'Ket qua do'!$C$5:$AP$50000,$K$3,TRUE)*$E$9/1000,"")</f>
        <v>#N/A</v>
      </c>
      <c r="L7935" s="21" t="e">
        <f>IF(A7935&lt;&gt;"",VLOOKUP(B7935,'Ket qua do'!$C$5:$AP$50000,$L$3,TRUE),"")</f>
        <v>#N/A</v>
      </c>
    </row>
    <row r="7936" spans="1:12" x14ac:dyDescent="0.25">
      <c r="A7936" t="e">
        <f t="shared" si="129"/>
        <v>#N/A</v>
      </c>
      <c r="B7936" s="1" t="e">
        <f>IF(A7936&lt;&gt;"",VLOOKUP(A7936,'Ket qua do'!$B$5:$CE$50000,2,TRUE),"")</f>
        <v>#N/A</v>
      </c>
      <c r="C7936" s="19" t="e">
        <f>IF(A7936&lt;&gt;"",VLOOKUP(B7936,'Ket qua do'!$C$5:$AP$50000,$C$3,TRUE)*SQRT(3)*$C$11,"")</f>
        <v>#N/A</v>
      </c>
      <c r="D7936" s="21" t="e">
        <f>IF(A7936&lt;&gt;"",VLOOKUP(B7936,'Ket qua do'!$C$5:$AP$50000,$D$3,TRUE),"")</f>
        <v>#N/A</v>
      </c>
      <c r="E7936" s="21" t="e">
        <f>IF(A7936&lt;&gt;"",VLOOKUP(B7936,'Ket qua do'!$C$5:$AP$50000,$E$3,TRUE)*$C$12,"")</f>
        <v>#N/A</v>
      </c>
      <c r="F7936" s="21" t="e">
        <f>IF(A7936&lt;&gt;"",VLOOKUP(B7936,'Ket qua do'!$C$5:$AP$50000,$F$3,TRUE),"")</f>
        <v>#N/A</v>
      </c>
      <c r="G7936" s="21" t="e">
        <f>IF(A7936&lt;&gt;"",VLOOKUP(B7936,'Ket qua do'!$C$5:$AP$50000,$G$3,TRUE),"")</f>
        <v>#N/A</v>
      </c>
      <c r="H7936" s="21" t="e">
        <f>IF(A7936&lt;&gt;"",VLOOKUP(B7936,'Ket qua do'!$C$5:$AP$50000,$H$3,TRUE),"")</f>
        <v>#N/A</v>
      </c>
      <c r="I7936" s="21" t="e">
        <f>IF(A7936&lt;&gt;"",VLOOKUP(B7936,'Ket qua do'!$C$5:$AP$50000,$I$3,TRUE)*$E$9/1000,"")</f>
        <v>#N/A</v>
      </c>
      <c r="J7936" s="21" t="e">
        <f>IF(A7936&lt;&gt;"",VLOOKUP(B7936,'Ket qua do'!$C$5:$AP$50000,$J$3,TRUE)*$E$9/1000,"")</f>
        <v>#N/A</v>
      </c>
      <c r="K7936" s="21" t="e">
        <f>IF(A7936&lt;&gt;"",VLOOKUP(B7936,'Ket qua do'!$C$5:$AP$50000,$K$3,TRUE)*$E$9/1000,"")</f>
        <v>#N/A</v>
      </c>
      <c r="L7936" s="21" t="e">
        <f>IF(A7936&lt;&gt;"",VLOOKUP(B7936,'Ket qua do'!$C$5:$AP$50000,$L$3,TRUE),"")</f>
        <v>#N/A</v>
      </c>
    </row>
    <row r="7937" spans="1:12" x14ac:dyDescent="0.25">
      <c r="A7937" t="e">
        <f t="shared" si="129"/>
        <v>#N/A</v>
      </c>
      <c r="B7937" s="1" t="e">
        <f>IF(A7937&lt;&gt;"",VLOOKUP(A7937,'Ket qua do'!$B$5:$CE$50000,2,TRUE),"")</f>
        <v>#N/A</v>
      </c>
      <c r="C7937" s="19" t="e">
        <f>IF(A7937&lt;&gt;"",VLOOKUP(B7937,'Ket qua do'!$C$5:$AP$50000,$C$3,TRUE)*SQRT(3)*$C$11,"")</f>
        <v>#N/A</v>
      </c>
      <c r="D7937" s="21" t="e">
        <f>IF(A7937&lt;&gt;"",VLOOKUP(B7937,'Ket qua do'!$C$5:$AP$50000,$D$3,TRUE),"")</f>
        <v>#N/A</v>
      </c>
      <c r="E7937" s="21" t="e">
        <f>IF(A7937&lt;&gt;"",VLOOKUP(B7937,'Ket qua do'!$C$5:$AP$50000,$E$3,TRUE)*$C$12,"")</f>
        <v>#N/A</v>
      </c>
      <c r="F7937" s="21" t="e">
        <f>IF(A7937&lt;&gt;"",VLOOKUP(B7937,'Ket qua do'!$C$5:$AP$50000,$F$3,TRUE),"")</f>
        <v>#N/A</v>
      </c>
      <c r="G7937" s="21" t="e">
        <f>IF(A7937&lt;&gt;"",VLOOKUP(B7937,'Ket qua do'!$C$5:$AP$50000,$G$3,TRUE),"")</f>
        <v>#N/A</v>
      </c>
      <c r="H7937" s="21" t="e">
        <f>IF(A7937&lt;&gt;"",VLOOKUP(B7937,'Ket qua do'!$C$5:$AP$50000,$H$3,TRUE),"")</f>
        <v>#N/A</v>
      </c>
      <c r="I7937" s="21" t="e">
        <f>IF(A7937&lt;&gt;"",VLOOKUP(B7937,'Ket qua do'!$C$5:$AP$50000,$I$3,TRUE)*$E$9/1000,"")</f>
        <v>#N/A</v>
      </c>
      <c r="J7937" s="21" t="e">
        <f>IF(A7937&lt;&gt;"",VLOOKUP(B7937,'Ket qua do'!$C$5:$AP$50000,$J$3,TRUE)*$E$9/1000,"")</f>
        <v>#N/A</v>
      </c>
      <c r="K7937" s="21" t="e">
        <f>IF(A7937&lt;&gt;"",VLOOKUP(B7937,'Ket qua do'!$C$5:$AP$50000,$K$3,TRUE)*$E$9/1000,"")</f>
        <v>#N/A</v>
      </c>
      <c r="L7937" s="21" t="e">
        <f>IF(A7937&lt;&gt;"",VLOOKUP(B7937,'Ket qua do'!$C$5:$AP$50000,$L$3,TRUE),"")</f>
        <v>#N/A</v>
      </c>
    </row>
    <row r="7938" spans="1:12" x14ac:dyDescent="0.25">
      <c r="A7938" t="e">
        <f t="shared" si="129"/>
        <v>#N/A</v>
      </c>
      <c r="B7938" s="1" t="e">
        <f>IF(A7938&lt;&gt;"",VLOOKUP(A7938,'Ket qua do'!$B$5:$CE$50000,2,TRUE),"")</f>
        <v>#N/A</v>
      </c>
      <c r="C7938" s="19" t="e">
        <f>IF(A7938&lt;&gt;"",VLOOKUP(B7938,'Ket qua do'!$C$5:$AP$50000,$C$3,TRUE)*SQRT(3)*$C$11,"")</f>
        <v>#N/A</v>
      </c>
      <c r="D7938" s="21" t="e">
        <f>IF(A7938&lt;&gt;"",VLOOKUP(B7938,'Ket qua do'!$C$5:$AP$50000,$D$3,TRUE),"")</f>
        <v>#N/A</v>
      </c>
      <c r="E7938" s="21" t="e">
        <f>IF(A7938&lt;&gt;"",VLOOKUP(B7938,'Ket qua do'!$C$5:$AP$50000,$E$3,TRUE)*$C$12,"")</f>
        <v>#N/A</v>
      </c>
      <c r="F7938" s="21" t="e">
        <f>IF(A7938&lt;&gt;"",VLOOKUP(B7938,'Ket qua do'!$C$5:$AP$50000,$F$3,TRUE),"")</f>
        <v>#N/A</v>
      </c>
      <c r="G7938" s="21" t="e">
        <f>IF(A7938&lt;&gt;"",VLOOKUP(B7938,'Ket qua do'!$C$5:$AP$50000,$G$3,TRUE),"")</f>
        <v>#N/A</v>
      </c>
      <c r="H7938" s="21" t="e">
        <f>IF(A7938&lt;&gt;"",VLOOKUP(B7938,'Ket qua do'!$C$5:$AP$50000,$H$3,TRUE),"")</f>
        <v>#N/A</v>
      </c>
      <c r="I7938" s="21" t="e">
        <f>IF(A7938&lt;&gt;"",VLOOKUP(B7938,'Ket qua do'!$C$5:$AP$50000,$I$3,TRUE)*$E$9/1000,"")</f>
        <v>#N/A</v>
      </c>
      <c r="J7938" s="21" t="e">
        <f>IF(A7938&lt;&gt;"",VLOOKUP(B7938,'Ket qua do'!$C$5:$AP$50000,$J$3,TRUE)*$E$9/1000,"")</f>
        <v>#N/A</v>
      </c>
      <c r="K7938" s="21" t="e">
        <f>IF(A7938&lt;&gt;"",VLOOKUP(B7938,'Ket qua do'!$C$5:$AP$50000,$K$3,TRUE)*$E$9/1000,"")</f>
        <v>#N/A</v>
      </c>
      <c r="L7938" s="21" t="e">
        <f>IF(A7938&lt;&gt;"",VLOOKUP(B7938,'Ket qua do'!$C$5:$AP$50000,$L$3,TRUE),"")</f>
        <v>#N/A</v>
      </c>
    </row>
    <row r="7939" spans="1:12" x14ac:dyDescent="0.25">
      <c r="A7939" t="e">
        <f t="shared" si="129"/>
        <v>#N/A</v>
      </c>
      <c r="B7939" s="1" t="e">
        <f>IF(A7939&lt;&gt;"",VLOOKUP(A7939,'Ket qua do'!$B$5:$CE$50000,2,TRUE),"")</f>
        <v>#N/A</v>
      </c>
      <c r="C7939" s="19" t="e">
        <f>IF(A7939&lt;&gt;"",VLOOKUP(B7939,'Ket qua do'!$C$5:$AP$50000,$C$3,TRUE)*SQRT(3)*$C$11,"")</f>
        <v>#N/A</v>
      </c>
      <c r="D7939" s="21" t="e">
        <f>IF(A7939&lt;&gt;"",VLOOKUP(B7939,'Ket qua do'!$C$5:$AP$50000,$D$3,TRUE),"")</f>
        <v>#N/A</v>
      </c>
      <c r="E7939" s="21" t="e">
        <f>IF(A7939&lt;&gt;"",VLOOKUP(B7939,'Ket qua do'!$C$5:$AP$50000,$E$3,TRUE)*$C$12,"")</f>
        <v>#N/A</v>
      </c>
      <c r="F7939" s="21" t="e">
        <f>IF(A7939&lt;&gt;"",VLOOKUP(B7939,'Ket qua do'!$C$5:$AP$50000,$F$3,TRUE),"")</f>
        <v>#N/A</v>
      </c>
      <c r="G7939" s="21" t="e">
        <f>IF(A7939&lt;&gt;"",VLOOKUP(B7939,'Ket qua do'!$C$5:$AP$50000,$G$3,TRUE),"")</f>
        <v>#N/A</v>
      </c>
      <c r="H7939" s="21" t="e">
        <f>IF(A7939&lt;&gt;"",VLOOKUP(B7939,'Ket qua do'!$C$5:$AP$50000,$H$3,TRUE),"")</f>
        <v>#N/A</v>
      </c>
      <c r="I7939" s="21" t="e">
        <f>IF(A7939&lt;&gt;"",VLOOKUP(B7939,'Ket qua do'!$C$5:$AP$50000,$I$3,TRUE)*$E$9/1000,"")</f>
        <v>#N/A</v>
      </c>
      <c r="J7939" s="21" t="e">
        <f>IF(A7939&lt;&gt;"",VLOOKUP(B7939,'Ket qua do'!$C$5:$AP$50000,$J$3,TRUE)*$E$9/1000,"")</f>
        <v>#N/A</v>
      </c>
      <c r="K7939" s="21" t="e">
        <f>IF(A7939&lt;&gt;"",VLOOKUP(B7939,'Ket qua do'!$C$5:$AP$50000,$K$3,TRUE)*$E$9/1000,"")</f>
        <v>#N/A</v>
      </c>
      <c r="L7939" s="21" t="e">
        <f>IF(A7939&lt;&gt;"",VLOOKUP(B7939,'Ket qua do'!$C$5:$AP$50000,$L$3,TRUE),"")</f>
        <v>#N/A</v>
      </c>
    </row>
    <row r="7940" spans="1:12" x14ac:dyDescent="0.25">
      <c r="A7940" t="e">
        <f t="shared" si="129"/>
        <v>#N/A</v>
      </c>
      <c r="B7940" s="1" t="e">
        <f>IF(A7940&lt;&gt;"",VLOOKUP(A7940,'Ket qua do'!$B$5:$CE$50000,2,TRUE),"")</f>
        <v>#N/A</v>
      </c>
      <c r="C7940" s="19" t="e">
        <f>IF(A7940&lt;&gt;"",VLOOKUP(B7940,'Ket qua do'!$C$5:$AP$50000,$C$3,TRUE)*SQRT(3)*$C$11,"")</f>
        <v>#N/A</v>
      </c>
      <c r="D7940" s="21" t="e">
        <f>IF(A7940&lt;&gt;"",VLOOKUP(B7940,'Ket qua do'!$C$5:$AP$50000,$D$3,TRUE),"")</f>
        <v>#N/A</v>
      </c>
      <c r="E7940" s="21" t="e">
        <f>IF(A7940&lt;&gt;"",VLOOKUP(B7940,'Ket qua do'!$C$5:$AP$50000,$E$3,TRUE)*$C$12,"")</f>
        <v>#N/A</v>
      </c>
      <c r="F7940" s="21" t="e">
        <f>IF(A7940&lt;&gt;"",VLOOKUP(B7940,'Ket qua do'!$C$5:$AP$50000,$F$3,TRUE),"")</f>
        <v>#N/A</v>
      </c>
      <c r="G7940" s="21" t="e">
        <f>IF(A7940&lt;&gt;"",VLOOKUP(B7940,'Ket qua do'!$C$5:$AP$50000,$G$3,TRUE),"")</f>
        <v>#N/A</v>
      </c>
      <c r="H7940" s="21" t="e">
        <f>IF(A7940&lt;&gt;"",VLOOKUP(B7940,'Ket qua do'!$C$5:$AP$50000,$H$3,TRUE),"")</f>
        <v>#N/A</v>
      </c>
      <c r="I7940" s="21" t="e">
        <f>IF(A7940&lt;&gt;"",VLOOKUP(B7940,'Ket qua do'!$C$5:$AP$50000,$I$3,TRUE)*$E$9/1000,"")</f>
        <v>#N/A</v>
      </c>
      <c r="J7940" s="21" t="e">
        <f>IF(A7940&lt;&gt;"",VLOOKUP(B7940,'Ket qua do'!$C$5:$AP$50000,$J$3,TRUE)*$E$9/1000,"")</f>
        <v>#N/A</v>
      </c>
      <c r="K7940" s="21" t="e">
        <f>IF(A7940&lt;&gt;"",VLOOKUP(B7940,'Ket qua do'!$C$5:$AP$50000,$K$3,TRUE)*$E$9/1000,"")</f>
        <v>#N/A</v>
      </c>
      <c r="L7940" s="21" t="e">
        <f>IF(A7940&lt;&gt;"",VLOOKUP(B7940,'Ket qua do'!$C$5:$AP$50000,$L$3,TRUE),"")</f>
        <v>#N/A</v>
      </c>
    </row>
    <row r="7941" spans="1:12" x14ac:dyDescent="0.25">
      <c r="A7941" t="e">
        <f t="shared" si="129"/>
        <v>#N/A</v>
      </c>
      <c r="B7941" s="1" t="e">
        <f>IF(A7941&lt;&gt;"",VLOOKUP(A7941,'Ket qua do'!$B$5:$CE$50000,2,TRUE),"")</f>
        <v>#N/A</v>
      </c>
      <c r="C7941" s="19" t="e">
        <f>IF(A7941&lt;&gt;"",VLOOKUP(B7941,'Ket qua do'!$C$5:$AP$50000,$C$3,TRUE)*SQRT(3)*$C$11,"")</f>
        <v>#N/A</v>
      </c>
      <c r="D7941" s="21" t="e">
        <f>IF(A7941&lt;&gt;"",VLOOKUP(B7941,'Ket qua do'!$C$5:$AP$50000,$D$3,TRUE),"")</f>
        <v>#N/A</v>
      </c>
      <c r="E7941" s="21" t="e">
        <f>IF(A7941&lt;&gt;"",VLOOKUP(B7941,'Ket qua do'!$C$5:$AP$50000,$E$3,TRUE)*$C$12,"")</f>
        <v>#N/A</v>
      </c>
      <c r="F7941" s="21" t="e">
        <f>IF(A7941&lt;&gt;"",VLOOKUP(B7941,'Ket qua do'!$C$5:$AP$50000,$F$3,TRUE),"")</f>
        <v>#N/A</v>
      </c>
      <c r="G7941" s="21" t="e">
        <f>IF(A7941&lt;&gt;"",VLOOKUP(B7941,'Ket qua do'!$C$5:$AP$50000,$G$3,TRUE),"")</f>
        <v>#N/A</v>
      </c>
      <c r="H7941" s="21" t="e">
        <f>IF(A7941&lt;&gt;"",VLOOKUP(B7941,'Ket qua do'!$C$5:$AP$50000,$H$3,TRUE),"")</f>
        <v>#N/A</v>
      </c>
      <c r="I7941" s="21" t="e">
        <f>IF(A7941&lt;&gt;"",VLOOKUP(B7941,'Ket qua do'!$C$5:$AP$50000,$I$3,TRUE)*$E$9/1000,"")</f>
        <v>#N/A</v>
      </c>
      <c r="J7941" s="21" t="e">
        <f>IF(A7941&lt;&gt;"",VLOOKUP(B7941,'Ket qua do'!$C$5:$AP$50000,$J$3,TRUE)*$E$9/1000,"")</f>
        <v>#N/A</v>
      </c>
      <c r="K7941" s="21" t="e">
        <f>IF(A7941&lt;&gt;"",VLOOKUP(B7941,'Ket qua do'!$C$5:$AP$50000,$K$3,TRUE)*$E$9/1000,"")</f>
        <v>#N/A</v>
      </c>
      <c r="L7941" s="21" t="e">
        <f>IF(A7941&lt;&gt;"",VLOOKUP(B7941,'Ket qua do'!$C$5:$AP$50000,$L$3,TRUE),"")</f>
        <v>#N/A</v>
      </c>
    </row>
    <row r="7942" spans="1:12" x14ac:dyDescent="0.25">
      <c r="A7942" t="e">
        <f t="shared" si="129"/>
        <v>#N/A</v>
      </c>
      <c r="B7942" s="1" t="e">
        <f>IF(A7942&lt;&gt;"",VLOOKUP(A7942,'Ket qua do'!$B$5:$CE$50000,2,TRUE),"")</f>
        <v>#N/A</v>
      </c>
      <c r="C7942" s="19" t="e">
        <f>IF(A7942&lt;&gt;"",VLOOKUP(B7942,'Ket qua do'!$C$5:$AP$50000,$C$3,TRUE)*SQRT(3)*$C$11,"")</f>
        <v>#N/A</v>
      </c>
      <c r="D7942" s="21" t="e">
        <f>IF(A7942&lt;&gt;"",VLOOKUP(B7942,'Ket qua do'!$C$5:$AP$50000,$D$3,TRUE),"")</f>
        <v>#N/A</v>
      </c>
      <c r="E7942" s="21" t="e">
        <f>IF(A7942&lt;&gt;"",VLOOKUP(B7942,'Ket qua do'!$C$5:$AP$50000,$E$3,TRUE)*$C$12,"")</f>
        <v>#N/A</v>
      </c>
      <c r="F7942" s="21" t="e">
        <f>IF(A7942&lt;&gt;"",VLOOKUP(B7942,'Ket qua do'!$C$5:$AP$50000,$F$3,TRUE),"")</f>
        <v>#N/A</v>
      </c>
      <c r="G7942" s="21" t="e">
        <f>IF(A7942&lt;&gt;"",VLOOKUP(B7942,'Ket qua do'!$C$5:$AP$50000,$G$3,TRUE),"")</f>
        <v>#N/A</v>
      </c>
      <c r="H7942" s="21" t="e">
        <f>IF(A7942&lt;&gt;"",VLOOKUP(B7942,'Ket qua do'!$C$5:$AP$50000,$H$3,TRUE),"")</f>
        <v>#N/A</v>
      </c>
      <c r="I7942" s="21" t="e">
        <f>IF(A7942&lt;&gt;"",VLOOKUP(B7942,'Ket qua do'!$C$5:$AP$50000,$I$3,TRUE)*$E$9/1000,"")</f>
        <v>#N/A</v>
      </c>
      <c r="J7942" s="21" t="e">
        <f>IF(A7942&lt;&gt;"",VLOOKUP(B7942,'Ket qua do'!$C$5:$AP$50000,$J$3,TRUE)*$E$9/1000,"")</f>
        <v>#N/A</v>
      </c>
      <c r="K7942" s="21" t="e">
        <f>IF(A7942&lt;&gt;"",VLOOKUP(B7942,'Ket qua do'!$C$5:$AP$50000,$K$3,TRUE)*$E$9/1000,"")</f>
        <v>#N/A</v>
      </c>
      <c r="L7942" s="21" t="e">
        <f>IF(A7942&lt;&gt;"",VLOOKUP(B7942,'Ket qua do'!$C$5:$AP$50000,$L$3,TRUE),"")</f>
        <v>#N/A</v>
      </c>
    </row>
    <row r="7943" spans="1:12" x14ac:dyDescent="0.25">
      <c r="A7943" t="e">
        <f t="shared" si="129"/>
        <v>#N/A</v>
      </c>
      <c r="B7943" s="1" t="e">
        <f>IF(A7943&lt;&gt;"",VLOOKUP(A7943,'Ket qua do'!$B$5:$CE$50000,2,TRUE),"")</f>
        <v>#N/A</v>
      </c>
      <c r="C7943" s="19" t="e">
        <f>IF(A7943&lt;&gt;"",VLOOKUP(B7943,'Ket qua do'!$C$5:$AP$50000,$C$3,TRUE)*SQRT(3)*$C$11,"")</f>
        <v>#N/A</v>
      </c>
      <c r="D7943" s="21" t="e">
        <f>IF(A7943&lt;&gt;"",VLOOKUP(B7943,'Ket qua do'!$C$5:$AP$50000,$D$3,TRUE),"")</f>
        <v>#N/A</v>
      </c>
      <c r="E7943" s="21" t="e">
        <f>IF(A7943&lt;&gt;"",VLOOKUP(B7943,'Ket qua do'!$C$5:$AP$50000,$E$3,TRUE)*$C$12,"")</f>
        <v>#N/A</v>
      </c>
      <c r="F7943" s="21" t="e">
        <f>IF(A7943&lt;&gt;"",VLOOKUP(B7943,'Ket qua do'!$C$5:$AP$50000,$F$3,TRUE),"")</f>
        <v>#N/A</v>
      </c>
      <c r="G7943" s="21" t="e">
        <f>IF(A7943&lt;&gt;"",VLOOKUP(B7943,'Ket qua do'!$C$5:$AP$50000,$G$3,TRUE),"")</f>
        <v>#N/A</v>
      </c>
      <c r="H7943" s="21" t="e">
        <f>IF(A7943&lt;&gt;"",VLOOKUP(B7943,'Ket qua do'!$C$5:$AP$50000,$H$3,TRUE),"")</f>
        <v>#N/A</v>
      </c>
      <c r="I7943" s="21" t="e">
        <f>IF(A7943&lt;&gt;"",VLOOKUP(B7943,'Ket qua do'!$C$5:$AP$50000,$I$3,TRUE)*$E$9/1000,"")</f>
        <v>#N/A</v>
      </c>
      <c r="J7943" s="21" t="e">
        <f>IF(A7943&lt;&gt;"",VLOOKUP(B7943,'Ket qua do'!$C$5:$AP$50000,$J$3,TRUE)*$E$9/1000,"")</f>
        <v>#N/A</v>
      </c>
      <c r="K7943" s="21" t="e">
        <f>IF(A7943&lt;&gt;"",VLOOKUP(B7943,'Ket qua do'!$C$5:$AP$50000,$K$3,TRUE)*$E$9/1000,"")</f>
        <v>#N/A</v>
      </c>
      <c r="L7943" s="21" t="e">
        <f>IF(A7943&lt;&gt;"",VLOOKUP(B7943,'Ket qua do'!$C$5:$AP$50000,$L$3,TRUE),"")</f>
        <v>#N/A</v>
      </c>
    </row>
    <row r="7944" spans="1:12" x14ac:dyDescent="0.25">
      <c r="A7944" t="e">
        <f t="shared" si="129"/>
        <v>#N/A</v>
      </c>
      <c r="B7944" s="1" t="e">
        <f>IF(A7944&lt;&gt;"",VLOOKUP(A7944,'Ket qua do'!$B$5:$CE$50000,2,TRUE),"")</f>
        <v>#N/A</v>
      </c>
      <c r="C7944" s="19" t="e">
        <f>IF(A7944&lt;&gt;"",VLOOKUP(B7944,'Ket qua do'!$C$5:$AP$50000,$C$3,TRUE)*SQRT(3)*$C$11,"")</f>
        <v>#N/A</v>
      </c>
      <c r="D7944" s="21" t="e">
        <f>IF(A7944&lt;&gt;"",VLOOKUP(B7944,'Ket qua do'!$C$5:$AP$50000,$D$3,TRUE),"")</f>
        <v>#N/A</v>
      </c>
      <c r="E7944" s="21" t="e">
        <f>IF(A7944&lt;&gt;"",VLOOKUP(B7944,'Ket qua do'!$C$5:$AP$50000,$E$3,TRUE)*$C$12,"")</f>
        <v>#N/A</v>
      </c>
      <c r="F7944" s="21" t="e">
        <f>IF(A7944&lt;&gt;"",VLOOKUP(B7944,'Ket qua do'!$C$5:$AP$50000,$F$3,TRUE),"")</f>
        <v>#N/A</v>
      </c>
      <c r="G7944" s="21" t="e">
        <f>IF(A7944&lt;&gt;"",VLOOKUP(B7944,'Ket qua do'!$C$5:$AP$50000,$G$3,TRUE),"")</f>
        <v>#N/A</v>
      </c>
      <c r="H7944" s="21" t="e">
        <f>IF(A7944&lt;&gt;"",VLOOKUP(B7944,'Ket qua do'!$C$5:$AP$50000,$H$3,TRUE),"")</f>
        <v>#N/A</v>
      </c>
      <c r="I7944" s="21" t="e">
        <f>IF(A7944&lt;&gt;"",VLOOKUP(B7944,'Ket qua do'!$C$5:$AP$50000,$I$3,TRUE)*$E$9/1000,"")</f>
        <v>#N/A</v>
      </c>
      <c r="J7944" s="21" t="e">
        <f>IF(A7944&lt;&gt;"",VLOOKUP(B7944,'Ket qua do'!$C$5:$AP$50000,$J$3,TRUE)*$E$9/1000,"")</f>
        <v>#N/A</v>
      </c>
      <c r="K7944" s="21" t="e">
        <f>IF(A7944&lt;&gt;"",VLOOKUP(B7944,'Ket qua do'!$C$5:$AP$50000,$K$3,TRUE)*$E$9/1000,"")</f>
        <v>#N/A</v>
      </c>
      <c r="L7944" s="21" t="e">
        <f>IF(A7944&lt;&gt;"",VLOOKUP(B7944,'Ket qua do'!$C$5:$AP$50000,$L$3,TRUE),"")</f>
        <v>#N/A</v>
      </c>
    </row>
    <row r="7945" spans="1:12" x14ac:dyDescent="0.25">
      <c r="A7945" t="e">
        <f t="shared" si="129"/>
        <v>#N/A</v>
      </c>
      <c r="B7945" s="1" t="e">
        <f>IF(A7945&lt;&gt;"",VLOOKUP(A7945,'Ket qua do'!$B$5:$CE$50000,2,TRUE),"")</f>
        <v>#N/A</v>
      </c>
      <c r="C7945" s="19" t="e">
        <f>IF(A7945&lt;&gt;"",VLOOKUP(B7945,'Ket qua do'!$C$5:$AP$50000,$C$3,TRUE)*SQRT(3)*$C$11,"")</f>
        <v>#N/A</v>
      </c>
      <c r="D7945" s="21" t="e">
        <f>IF(A7945&lt;&gt;"",VLOOKUP(B7945,'Ket qua do'!$C$5:$AP$50000,$D$3,TRUE),"")</f>
        <v>#N/A</v>
      </c>
      <c r="E7945" s="21" t="e">
        <f>IF(A7945&lt;&gt;"",VLOOKUP(B7945,'Ket qua do'!$C$5:$AP$50000,$E$3,TRUE)*$C$12,"")</f>
        <v>#N/A</v>
      </c>
      <c r="F7945" s="21" t="e">
        <f>IF(A7945&lt;&gt;"",VLOOKUP(B7945,'Ket qua do'!$C$5:$AP$50000,$F$3,TRUE),"")</f>
        <v>#N/A</v>
      </c>
      <c r="G7945" s="21" t="e">
        <f>IF(A7945&lt;&gt;"",VLOOKUP(B7945,'Ket qua do'!$C$5:$AP$50000,$G$3,TRUE),"")</f>
        <v>#N/A</v>
      </c>
      <c r="H7945" s="21" t="e">
        <f>IF(A7945&lt;&gt;"",VLOOKUP(B7945,'Ket qua do'!$C$5:$AP$50000,$H$3,TRUE),"")</f>
        <v>#N/A</v>
      </c>
      <c r="I7945" s="21" t="e">
        <f>IF(A7945&lt;&gt;"",VLOOKUP(B7945,'Ket qua do'!$C$5:$AP$50000,$I$3,TRUE)*$E$9/1000,"")</f>
        <v>#N/A</v>
      </c>
      <c r="J7945" s="21" t="e">
        <f>IF(A7945&lt;&gt;"",VLOOKUP(B7945,'Ket qua do'!$C$5:$AP$50000,$J$3,TRUE)*$E$9/1000,"")</f>
        <v>#N/A</v>
      </c>
      <c r="K7945" s="21" t="e">
        <f>IF(A7945&lt;&gt;"",VLOOKUP(B7945,'Ket qua do'!$C$5:$AP$50000,$K$3,TRUE)*$E$9/1000,"")</f>
        <v>#N/A</v>
      </c>
      <c r="L7945" s="21" t="e">
        <f>IF(A7945&lt;&gt;"",VLOOKUP(B7945,'Ket qua do'!$C$5:$AP$50000,$L$3,TRUE),"")</f>
        <v>#N/A</v>
      </c>
    </row>
    <row r="7946" spans="1:12" x14ac:dyDescent="0.25">
      <c r="A7946" t="e">
        <f t="shared" si="129"/>
        <v>#N/A</v>
      </c>
      <c r="B7946" s="1" t="e">
        <f>IF(A7946&lt;&gt;"",VLOOKUP(A7946,'Ket qua do'!$B$5:$CE$50000,2,TRUE),"")</f>
        <v>#N/A</v>
      </c>
      <c r="C7946" s="19" t="e">
        <f>IF(A7946&lt;&gt;"",VLOOKUP(B7946,'Ket qua do'!$C$5:$AP$50000,$C$3,TRUE)*SQRT(3)*$C$11,"")</f>
        <v>#N/A</v>
      </c>
      <c r="D7946" s="21" t="e">
        <f>IF(A7946&lt;&gt;"",VLOOKUP(B7946,'Ket qua do'!$C$5:$AP$50000,$D$3,TRUE),"")</f>
        <v>#N/A</v>
      </c>
      <c r="E7946" s="21" t="e">
        <f>IF(A7946&lt;&gt;"",VLOOKUP(B7946,'Ket qua do'!$C$5:$AP$50000,$E$3,TRUE)*$C$12,"")</f>
        <v>#N/A</v>
      </c>
      <c r="F7946" s="21" t="e">
        <f>IF(A7946&lt;&gt;"",VLOOKUP(B7946,'Ket qua do'!$C$5:$AP$50000,$F$3,TRUE),"")</f>
        <v>#N/A</v>
      </c>
      <c r="G7946" s="21" t="e">
        <f>IF(A7946&lt;&gt;"",VLOOKUP(B7946,'Ket qua do'!$C$5:$AP$50000,$G$3,TRUE),"")</f>
        <v>#N/A</v>
      </c>
      <c r="H7946" s="21" t="e">
        <f>IF(A7946&lt;&gt;"",VLOOKUP(B7946,'Ket qua do'!$C$5:$AP$50000,$H$3,TRUE),"")</f>
        <v>#N/A</v>
      </c>
      <c r="I7946" s="21" t="e">
        <f>IF(A7946&lt;&gt;"",VLOOKUP(B7946,'Ket qua do'!$C$5:$AP$50000,$I$3,TRUE)*$E$9/1000,"")</f>
        <v>#N/A</v>
      </c>
      <c r="J7946" s="21" t="e">
        <f>IF(A7946&lt;&gt;"",VLOOKUP(B7946,'Ket qua do'!$C$5:$AP$50000,$J$3,TRUE)*$E$9/1000,"")</f>
        <v>#N/A</v>
      </c>
      <c r="K7946" s="21" t="e">
        <f>IF(A7946&lt;&gt;"",VLOOKUP(B7946,'Ket qua do'!$C$5:$AP$50000,$K$3,TRUE)*$E$9/1000,"")</f>
        <v>#N/A</v>
      </c>
      <c r="L7946" s="21" t="e">
        <f>IF(A7946&lt;&gt;"",VLOOKUP(B7946,'Ket qua do'!$C$5:$AP$50000,$L$3,TRUE),"")</f>
        <v>#N/A</v>
      </c>
    </row>
    <row r="7947" spans="1:12" x14ac:dyDescent="0.25">
      <c r="A7947" t="e">
        <f t="shared" si="129"/>
        <v>#N/A</v>
      </c>
      <c r="B7947" s="1" t="e">
        <f>IF(A7947&lt;&gt;"",VLOOKUP(A7947,'Ket qua do'!$B$5:$CE$50000,2,TRUE),"")</f>
        <v>#N/A</v>
      </c>
      <c r="C7947" s="19" t="e">
        <f>IF(A7947&lt;&gt;"",VLOOKUP(B7947,'Ket qua do'!$C$5:$AP$50000,$C$3,TRUE)*SQRT(3)*$C$11,"")</f>
        <v>#N/A</v>
      </c>
      <c r="D7947" s="21" t="e">
        <f>IF(A7947&lt;&gt;"",VLOOKUP(B7947,'Ket qua do'!$C$5:$AP$50000,$D$3,TRUE),"")</f>
        <v>#N/A</v>
      </c>
      <c r="E7947" s="21" t="e">
        <f>IF(A7947&lt;&gt;"",VLOOKUP(B7947,'Ket qua do'!$C$5:$AP$50000,$E$3,TRUE)*$C$12,"")</f>
        <v>#N/A</v>
      </c>
      <c r="F7947" s="21" t="e">
        <f>IF(A7947&lt;&gt;"",VLOOKUP(B7947,'Ket qua do'!$C$5:$AP$50000,$F$3,TRUE),"")</f>
        <v>#N/A</v>
      </c>
      <c r="G7947" s="21" t="e">
        <f>IF(A7947&lt;&gt;"",VLOOKUP(B7947,'Ket qua do'!$C$5:$AP$50000,$G$3,TRUE),"")</f>
        <v>#N/A</v>
      </c>
      <c r="H7947" s="21" t="e">
        <f>IF(A7947&lt;&gt;"",VLOOKUP(B7947,'Ket qua do'!$C$5:$AP$50000,$H$3,TRUE),"")</f>
        <v>#N/A</v>
      </c>
      <c r="I7947" s="21" t="e">
        <f>IF(A7947&lt;&gt;"",VLOOKUP(B7947,'Ket qua do'!$C$5:$AP$50000,$I$3,TRUE)*$E$9/1000,"")</f>
        <v>#N/A</v>
      </c>
      <c r="J7947" s="21" t="e">
        <f>IF(A7947&lt;&gt;"",VLOOKUP(B7947,'Ket qua do'!$C$5:$AP$50000,$J$3,TRUE)*$E$9/1000,"")</f>
        <v>#N/A</v>
      </c>
      <c r="K7947" s="21" t="e">
        <f>IF(A7947&lt;&gt;"",VLOOKUP(B7947,'Ket qua do'!$C$5:$AP$50000,$K$3,TRUE)*$E$9/1000,"")</f>
        <v>#N/A</v>
      </c>
      <c r="L7947" s="21" t="e">
        <f>IF(A7947&lt;&gt;"",VLOOKUP(B7947,'Ket qua do'!$C$5:$AP$50000,$L$3,TRUE),"")</f>
        <v>#N/A</v>
      </c>
    </row>
    <row r="7948" spans="1:12" x14ac:dyDescent="0.25">
      <c r="A7948" t="e">
        <f t="shared" si="129"/>
        <v>#N/A</v>
      </c>
      <c r="B7948" s="1" t="e">
        <f>IF(A7948&lt;&gt;"",VLOOKUP(A7948,'Ket qua do'!$B$5:$CE$50000,2,TRUE),"")</f>
        <v>#N/A</v>
      </c>
      <c r="C7948" s="19" t="e">
        <f>IF(A7948&lt;&gt;"",VLOOKUP(B7948,'Ket qua do'!$C$5:$AP$50000,$C$3,TRUE)*SQRT(3)*$C$11,"")</f>
        <v>#N/A</v>
      </c>
      <c r="D7948" s="21" t="e">
        <f>IF(A7948&lt;&gt;"",VLOOKUP(B7948,'Ket qua do'!$C$5:$AP$50000,$D$3,TRUE),"")</f>
        <v>#N/A</v>
      </c>
      <c r="E7948" s="21" t="e">
        <f>IF(A7948&lt;&gt;"",VLOOKUP(B7948,'Ket qua do'!$C$5:$AP$50000,$E$3,TRUE)*$C$12,"")</f>
        <v>#N/A</v>
      </c>
      <c r="F7948" s="21" t="e">
        <f>IF(A7948&lt;&gt;"",VLOOKUP(B7948,'Ket qua do'!$C$5:$AP$50000,$F$3,TRUE),"")</f>
        <v>#N/A</v>
      </c>
      <c r="G7948" s="21" t="e">
        <f>IF(A7948&lt;&gt;"",VLOOKUP(B7948,'Ket qua do'!$C$5:$AP$50000,$G$3,TRUE),"")</f>
        <v>#N/A</v>
      </c>
      <c r="H7948" s="21" t="e">
        <f>IF(A7948&lt;&gt;"",VLOOKUP(B7948,'Ket qua do'!$C$5:$AP$50000,$H$3,TRUE),"")</f>
        <v>#N/A</v>
      </c>
      <c r="I7948" s="21" t="e">
        <f>IF(A7948&lt;&gt;"",VLOOKUP(B7948,'Ket qua do'!$C$5:$AP$50000,$I$3,TRUE)*$E$9/1000,"")</f>
        <v>#N/A</v>
      </c>
      <c r="J7948" s="21" t="e">
        <f>IF(A7948&lt;&gt;"",VLOOKUP(B7948,'Ket qua do'!$C$5:$AP$50000,$J$3,TRUE)*$E$9/1000,"")</f>
        <v>#N/A</v>
      </c>
      <c r="K7948" s="21" t="e">
        <f>IF(A7948&lt;&gt;"",VLOOKUP(B7948,'Ket qua do'!$C$5:$AP$50000,$K$3,TRUE)*$E$9/1000,"")</f>
        <v>#N/A</v>
      </c>
      <c r="L7948" s="21" t="e">
        <f>IF(A7948&lt;&gt;"",VLOOKUP(B7948,'Ket qua do'!$C$5:$AP$50000,$L$3,TRUE),"")</f>
        <v>#N/A</v>
      </c>
    </row>
    <row r="7949" spans="1:12" x14ac:dyDescent="0.25">
      <c r="A7949" t="e">
        <f t="shared" si="129"/>
        <v>#N/A</v>
      </c>
      <c r="B7949" s="1" t="e">
        <f>IF(A7949&lt;&gt;"",VLOOKUP(A7949,'Ket qua do'!$B$5:$CE$50000,2,TRUE),"")</f>
        <v>#N/A</v>
      </c>
      <c r="C7949" s="19" t="e">
        <f>IF(A7949&lt;&gt;"",VLOOKUP(B7949,'Ket qua do'!$C$5:$AP$50000,$C$3,TRUE)*SQRT(3)*$C$11,"")</f>
        <v>#N/A</v>
      </c>
      <c r="D7949" s="21" t="e">
        <f>IF(A7949&lt;&gt;"",VLOOKUP(B7949,'Ket qua do'!$C$5:$AP$50000,$D$3,TRUE),"")</f>
        <v>#N/A</v>
      </c>
      <c r="E7949" s="21" t="e">
        <f>IF(A7949&lt;&gt;"",VLOOKUP(B7949,'Ket qua do'!$C$5:$AP$50000,$E$3,TRUE)*$C$12,"")</f>
        <v>#N/A</v>
      </c>
      <c r="F7949" s="21" t="e">
        <f>IF(A7949&lt;&gt;"",VLOOKUP(B7949,'Ket qua do'!$C$5:$AP$50000,$F$3,TRUE),"")</f>
        <v>#N/A</v>
      </c>
      <c r="G7949" s="21" t="e">
        <f>IF(A7949&lt;&gt;"",VLOOKUP(B7949,'Ket qua do'!$C$5:$AP$50000,$G$3,TRUE),"")</f>
        <v>#N/A</v>
      </c>
      <c r="H7949" s="21" t="e">
        <f>IF(A7949&lt;&gt;"",VLOOKUP(B7949,'Ket qua do'!$C$5:$AP$50000,$H$3,TRUE),"")</f>
        <v>#N/A</v>
      </c>
      <c r="I7949" s="21" t="e">
        <f>IF(A7949&lt;&gt;"",VLOOKUP(B7949,'Ket qua do'!$C$5:$AP$50000,$I$3,TRUE)*$E$9/1000,"")</f>
        <v>#N/A</v>
      </c>
      <c r="J7949" s="21" t="e">
        <f>IF(A7949&lt;&gt;"",VLOOKUP(B7949,'Ket qua do'!$C$5:$AP$50000,$J$3,TRUE)*$E$9/1000,"")</f>
        <v>#N/A</v>
      </c>
      <c r="K7949" s="21" t="e">
        <f>IF(A7949&lt;&gt;"",VLOOKUP(B7949,'Ket qua do'!$C$5:$AP$50000,$K$3,TRUE)*$E$9/1000,"")</f>
        <v>#N/A</v>
      </c>
      <c r="L7949" s="21" t="e">
        <f>IF(A7949&lt;&gt;"",VLOOKUP(B7949,'Ket qua do'!$C$5:$AP$50000,$L$3,TRUE),"")</f>
        <v>#N/A</v>
      </c>
    </row>
    <row r="7950" spans="1:12" x14ac:dyDescent="0.25">
      <c r="A7950" t="e">
        <f t="shared" si="129"/>
        <v>#N/A</v>
      </c>
      <c r="B7950" s="1" t="e">
        <f>IF(A7950&lt;&gt;"",VLOOKUP(A7950,'Ket qua do'!$B$5:$CE$50000,2,TRUE),"")</f>
        <v>#N/A</v>
      </c>
      <c r="C7950" s="19" t="e">
        <f>IF(A7950&lt;&gt;"",VLOOKUP(B7950,'Ket qua do'!$C$5:$AP$50000,$C$3,TRUE)*SQRT(3)*$C$11,"")</f>
        <v>#N/A</v>
      </c>
      <c r="D7950" s="21" t="e">
        <f>IF(A7950&lt;&gt;"",VLOOKUP(B7950,'Ket qua do'!$C$5:$AP$50000,$D$3,TRUE),"")</f>
        <v>#N/A</v>
      </c>
      <c r="E7950" s="21" t="e">
        <f>IF(A7950&lt;&gt;"",VLOOKUP(B7950,'Ket qua do'!$C$5:$AP$50000,$E$3,TRUE)*$C$12,"")</f>
        <v>#N/A</v>
      </c>
      <c r="F7950" s="21" t="e">
        <f>IF(A7950&lt;&gt;"",VLOOKUP(B7950,'Ket qua do'!$C$5:$AP$50000,$F$3,TRUE),"")</f>
        <v>#N/A</v>
      </c>
      <c r="G7950" s="21" t="e">
        <f>IF(A7950&lt;&gt;"",VLOOKUP(B7950,'Ket qua do'!$C$5:$AP$50000,$G$3,TRUE),"")</f>
        <v>#N/A</v>
      </c>
      <c r="H7950" s="21" t="e">
        <f>IF(A7950&lt;&gt;"",VLOOKUP(B7950,'Ket qua do'!$C$5:$AP$50000,$H$3,TRUE),"")</f>
        <v>#N/A</v>
      </c>
      <c r="I7950" s="21" t="e">
        <f>IF(A7950&lt;&gt;"",VLOOKUP(B7950,'Ket qua do'!$C$5:$AP$50000,$I$3,TRUE)*$E$9/1000,"")</f>
        <v>#N/A</v>
      </c>
      <c r="J7950" s="21" t="e">
        <f>IF(A7950&lt;&gt;"",VLOOKUP(B7950,'Ket qua do'!$C$5:$AP$50000,$J$3,TRUE)*$E$9/1000,"")</f>
        <v>#N/A</v>
      </c>
      <c r="K7950" s="21" t="e">
        <f>IF(A7950&lt;&gt;"",VLOOKUP(B7950,'Ket qua do'!$C$5:$AP$50000,$K$3,TRUE)*$E$9/1000,"")</f>
        <v>#N/A</v>
      </c>
      <c r="L7950" s="21" t="e">
        <f>IF(A7950&lt;&gt;"",VLOOKUP(B7950,'Ket qua do'!$C$5:$AP$50000,$L$3,TRUE),"")</f>
        <v>#N/A</v>
      </c>
    </row>
    <row r="7951" spans="1:12" x14ac:dyDescent="0.25">
      <c r="A7951" t="e">
        <f t="shared" si="129"/>
        <v>#N/A</v>
      </c>
      <c r="B7951" s="1" t="e">
        <f>IF(A7951&lt;&gt;"",VLOOKUP(A7951,'Ket qua do'!$B$5:$CE$50000,2,TRUE),"")</f>
        <v>#N/A</v>
      </c>
      <c r="C7951" s="19" t="e">
        <f>IF(A7951&lt;&gt;"",VLOOKUP(B7951,'Ket qua do'!$C$5:$AP$50000,$C$3,TRUE)*SQRT(3)*$C$11,"")</f>
        <v>#N/A</v>
      </c>
      <c r="D7951" s="21" t="e">
        <f>IF(A7951&lt;&gt;"",VLOOKUP(B7951,'Ket qua do'!$C$5:$AP$50000,$D$3,TRUE),"")</f>
        <v>#N/A</v>
      </c>
      <c r="E7951" s="21" t="e">
        <f>IF(A7951&lt;&gt;"",VLOOKUP(B7951,'Ket qua do'!$C$5:$AP$50000,$E$3,TRUE)*$C$12,"")</f>
        <v>#N/A</v>
      </c>
      <c r="F7951" s="21" t="e">
        <f>IF(A7951&lt;&gt;"",VLOOKUP(B7951,'Ket qua do'!$C$5:$AP$50000,$F$3,TRUE),"")</f>
        <v>#N/A</v>
      </c>
      <c r="G7951" s="21" t="e">
        <f>IF(A7951&lt;&gt;"",VLOOKUP(B7951,'Ket qua do'!$C$5:$AP$50000,$G$3,TRUE),"")</f>
        <v>#N/A</v>
      </c>
      <c r="H7951" s="21" t="e">
        <f>IF(A7951&lt;&gt;"",VLOOKUP(B7951,'Ket qua do'!$C$5:$AP$50000,$H$3,TRUE),"")</f>
        <v>#N/A</v>
      </c>
      <c r="I7951" s="21" t="e">
        <f>IF(A7951&lt;&gt;"",VLOOKUP(B7951,'Ket qua do'!$C$5:$AP$50000,$I$3,TRUE)*$E$9/1000,"")</f>
        <v>#N/A</v>
      </c>
      <c r="J7951" s="21" t="e">
        <f>IF(A7951&lt;&gt;"",VLOOKUP(B7951,'Ket qua do'!$C$5:$AP$50000,$J$3,TRUE)*$E$9/1000,"")</f>
        <v>#N/A</v>
      </c>
      <c r="K7951" s="21" t="e">
        <f>IF(A7951&lt;&gt;"",VLOOKUP(B7951,'Ket qua do'!$C$5:$AP$50000,$K$3,TRUE)*$E$9/1000,"")</f>
        <v>#N/A</v>
      </c>
      <c r="L7951" s="21" t="e">
        <f>IF(A7951&lt;&gt;"",VLOOKUP(B7951,'Ket qua do'!$C$5:$AP$50000,$L$3,TRUE),"")</f>
        <v>#N/A</v>
      </c>
    </row>
    <row r="7952" spans="1:12" x14ac:dyDescent="0.25">
      <c r="A7952" t="e">
        <f t="shared" si="129"/>
        <v>#N/A</v>
      </c>
      <c r="B7952" s="1" t="e">
        <f>IF(A7952&lt;&gt;"",VLOOKUP(A7952,'Ket qua do'!$B$5:$CE$50000,2,TRUE),"")</f>
        <v>#N/A</v>
      </c>
      <c r="C7952" s="19" t="e">
        <f>IF(A7952&lt;&gt;"",VLOOKUP(B7952,'Ket qua do'!$C$5:$AP$50000,$C$3,TRUE)*SQRT(3)*$C$11,"")</f>
        <v>#N/A</v>
      </c>
      <c r="D7952" s="21" t="e">
        <f>IF(A7952&lt;&gt;"",VLOOKUP(B7952,'Ket qua do'!$C$5:$AP$50000,$D$3,TRUE),"")</f>
        <v>#N/A</v>
      </c>
      <c r="E7952" s="21" t="e">
        <f>IF(A7952&lt;&gt;"",VLOOKUP(B7952,'Ket qua do'!$C$5:$AP$50000,$E$3,TRUE)*$C$12,"")</f>
        <v>#N/A</v>
      </c>
      <c r="F7952" s="21" t="e">
        <f>IF(A7952&lt;&gt;"",VLOOKUP(B7952,'Ket qua do'!$C$5:$AP$50000,$F$3,TRUE),"")</f>
        <v>#N/A</v>
      </c>
      <c r="G7952" s="21" t="e">
        <f>IF(A7952&lt;&gt;"",VLOOKUP(B7952,'Ket qua do'!$C$5:$AP$50000,$G$3,TRUE),"")</f>
        <v>#N/A</v>
      </c>
      <c r="H7952" s="21" t="e">
        <f>IF(A7952&lt;&gt;"",VLOOKUP(B7952,'Ket qua do'!$C$5:$AP$50000,$H$3,TRUE),"")</f>
        <v>#N/A</v>
      </c>
      <c r="I7952" s="21" t="e">
        <f>IF(A7952&lt;&gt;"",VLOOKUP(B7952,'Ket qua do'!$C$5:$AP$50000,$I$3,TRUE)*$E$9/1000,"")</f>
        <v>#N/A</v>
      </c>
      <c r="J7952" s="21" t="e">
        <f>IF(A7952&lt;&gt;"",VLOOKUP(B7952,'Ket qua do'!$C$5:$AP$50000,$J$3,TRUE)*$E$9/1000,"")</f>
        <v>#N/A</v>
      </c>
      <c r="K7952" s="21" t="e">
        <f>IF(A7952&lt;&gt;"",VLOOKUP(B7952,'Ket qua do'!$C$5:$AP$50000,$K$3,TRUE)*$E$9/1000,"")</f>
        <v>#N/A</v>
      </c>
      <c r="L7952" s="21" t="e">
        <f>IF(A7952&lt;&gt;"",VLOOKUP(B7952,'Ket qua do'!$C$5:$AP$50000,$L$3,TRUE),"")</f>
        <v>#N/A</v>
      </c>
    </row>
    <row r="7953" spans="1:12" x14ac:dyDescent="0.25">
      <c r="A7953" t="e">
        <f t="shared" si="129"/>
        <v>#N/A</v>
      </c>
      <c r="B7953" s="1" t="e">
        <f>IF(A7953&lt;&gt;"",VLOOKUP(A7953,'Ket qua do'!$B$5:$CE$50000,2,TRUE),"")</f>
        <v>#N/A</v>
      </c>
      <c r="C7953" s="19" t="e">
        <f>IF(A7953&lt;&gt;"",VLOOKUP(B7953,'Ket qua do'!$C$5:$AP$50000,$C$3,TRUE)*SQRT(3)*$C$11,"")</f>
        <v>#N/A</v>
      </c>
      <c r="D7953" s="21" t="e">
        <f>IF(A7953&lt;&gt;"",VLOOKUP(B7953,'Ket qua do'!$C$5:$AP$50000,$D$3,TRUE),"")</f>
        <v>#N/A</v>
      </c>
      <c r="E7953" s="21" t="e">
        <f>IF(A7953&lt;&gt;"",VLOOKUP(B7953,'Ket qua do'!$C$5:$AP$50000,$E$3,TRUE)*$C$12,"")</f>
        <v>#N/A</v>
      </c>
      <c r="F7953" s="21" t="e">
        <f>IF(A7953&lt;&gt;"",VLOOKUP(B7953,'Ket qua do'!$C$5:$AP$50000,$F$3,TRUE),"")</f>
        <v>#N/A</v>
      </c>
      <c r="G7953" s="21" t="e">
        <f>IF(A7953&lt;&gt;"",VLOOKUP(B7953,'Ket qua do'!$C$5:$AP$50000,$G$3,TRUE),"")</f>
        <v>#N/A</v>
      </c>
      <c r="H7953" s="21" t="e">
        <f>IF(A7953&lt;&gt;"",VLOOKUP(B7953,'Ket qua do'!$C$5:$AP$50000,$H$3,TRUE),"")</f>
        <v>#N/A</v>
      </c>
      <c r="I7953" s="21" t="e">
        <f>IF(A7953&lt;&gt;"",VLOOKUP(B7953,'Ket qua do'!$C$5:$AP$50000,$I$3,TRUE)*$E$9/1000,"")</f>
        <v>#N/A</v>
      </c>
      <c r="J7953" s="21" t="e">
        <f>IF(A7953&lt;&gt;"",VLOOKUP(B7953,'Ket qua do'!$C$5:$AP$50000,$J$3,TRUE)*$E$9/1000,"")</f>
        <v>#N/A</v>
      </c>
      <c r="K7953" s="21" t="e">
        <f>IF(A7953&lt;&gt;"",VLOOKUP(B7953,'Ket qua do'!$C$5:$AP$50000,$K$3,TRUE)*$E$9/1000,"")</f>
        <v>#N/A</v>
      </c>
      <c r="L7953" s="21" t="e">
        <f>IF(A7953&lt;&gt;"",VLOOKUP(B7953,'Ket qua do'!$C$5:$AP$50000,$L$3,TRUE),"")</f>
        <v>#N/A</v>
      </c>
    </row>
    <row r="7954" spans="1:12" x14ac:dyDescent="0.25">
      <c r="A7954" t="e">
        <f t="shared" si="129"/>
        <v>#N/A</v>
      </c>
      <c r="B7954" s="1" t="e">
        <f>IF(A7954&lt;&gt;"",VLOOKUP(A7954,'Ket qua do'!$B$5:$CE$50000,2,TRUE),"")</f>
        <v>#N/A</v>
      </c>
      <c r="C7954" s="19" t="e">
        <f>IF(A7954&lt;&gt;"",VLOOKUP(B7954,'Ket qua do'!$C$5:$AP$50000,$C$3,TRUE)*SQRT(3)*$C$11,"")</f>
        <v>#N/A</v>
      </c>
      <c r="D7954" s="21" t="e">
        <f>IF(A7954&lt;&gt;"",VLOOKUP(B7954,'Ket qua do'!$C$5:$AP$50000,$D$3,TRUE),"")</f>
        <v>#N/A</v>
      </c>
      <c r="E7954" s="21" t="e">
        <f>IF(A7954&lt;&gt;"",VLOOKUP(B7954,'Ket qua do'!$C$5:$AP$50000,$E$3,TRUE)*$C$12,"")</f>
        <v>#N/A</v>
      </c>
      <c r="F7954" s="21" t="e">
        <f>IF(A7954&lt;&gt;"",VLOOKUP(B7954,'Ket qua do'!$C$5:$AP$50000,$F$3,TRUE),"")</f>
        <v>#N/A</v>
      </c>
      <c r="G7954" s="21" t="e">
        <f>IF(A7954&lt;&gt;"",VLOOKUP(B7954,'Ket qua do'!$C$5:$AP$50000,$G$3,TRUE),"")</f>
        <v>#N/A</v>
      </c>
      <c r="H7954" s="21" t="e">
        <f>IF(A7954&lt;&gt;"",VLOOKUP(B7954,'Ket qua do'!$C$5:$AP$50000,$H$3,TRUE),"")</f>
        <v>#N/A</v>
      </c>
      <c r="I7954" s="21" t="e">
        <f>IF(A7954&lt;&gt;"",VLOOKUP(B7954,'Ket qua do'!$C$5:$AP$50000,$I$3,TRUE)*$E$9/1000,"")</f>
        <v>#N/A</v>
      </c>
      <c r="J7954" s="21" t="e">
        <f>IF(A7954&lt;&gt;"",VLOOKUP(B7954,'Ket qua do'!$C$5:$AP$50000,$J$3,TRUE)*$E$9/1000,"")</f>
        <v>#N/A</v>
      </c>
      <c r="K7954" s="21" t="e">
        <f>IF(A7954&lt;&gt;"",VLOOKUP(B7954,'Ket qua do'!$C$5:$AP$50000,$K$3,TRUE)*$E$9/1000,"")</f>
        <v>#N/A</v>
      </c>
      <c r="L7954" s="21" t="e">
        <f>IF(A7954&lt;&gt;"",VLOOKUP(B7954,'Ket qua do'!$C$5:$AP$50000,$L$3,TRUE),"")</f>
        <v>#N/A</v>
      </c>
    </row>
    <row r="7955" spans="1:12" x14ac:dyDescent="0.25">
      <c r="A7955" t="e">
        <f t="shared" si="129"/>
        <v>#N/A</v>
      </c>
      <c r="B7955" s="1" t="e">
        <f>IF(A7955&lt;&gt;"",VLOOKUP(A7955,'Ket qua do'!$B$5:$CE$50000,2,TRUE),"")</f>
        <v>#N/A</v>
      </c>
      <c r="C7955" s="19" t="e">
        <f>IF(A7955&lt;&gt;"",VLOOKUP(B7955,'Ket qua do'!$C$5:$AP$50000,$C$3,TRUE)*SQRT(3)*$C$11,"")</f>
        <v>#N/A</v>
      </c>
      <c r="D7955" s="21" t="e">
        <f>IF(A7955&lt;&gt;"",VLOOKUP(B7955,'Ket qua do'!$C$5:$AP$50000,$D$3,TRUE),"")</f>
        <v>#N/A</v>
      </c>
      <c r="E7955" s="21" t="e">
        <f>IF(A7955&lt;&gt;"",VLOOKUP(B7955,'Ket qua do'!$C$5:$AP$50000,$E$3,TRUE)*$C$12,"")</f>
        <v>#N/A</v>
      </c>
      <c r="F7955" s="21" t="e">
        <f>IF(A7955&lt;&gt;"",VLOOKUP(B7955,'Ket qua do'!$C$5:$AP$50000,$F$3,TRUE),"")</f>
        <v>#N/A</v>
      </c>
      <c r="G7955" s="21" t="e">
        <f>IF(A7955&lt;&gt;"",VLOOKUP(B7955,'Ket qua do'!$C$5:$AP$50000,$G$3,TRUE),"")</f>
        <v>#N/A</v>
      </c>
      <c r="H7955" s="21" t="e">
        <f>IF(A7955&lt;&gt;"",VLOOKUP(B7955,'Ket qua do'!$C$5:$AP$50000,$H$3,TRUE),"")</f>
        <v>#N/A</v>
      </c>
      <c r="I7955" s="21" t="e">
        <f>IF(A7955&lt;&gt;"",VLOOKUP(B7955,'Ket qua do'!$C$5:$AP$50000,$I$3,TRUE)*$E$9/1000,"")</f>
        <v>#N/A</v>
      </c>
      <c r="J7955" s="21" t="e">
        <f>IF(A7955&lt;&gt;"",VLOOKUP(B7955,'Ket qua do'!$C$5:$AP$50000,$J$3,TRUE)*$E$9/1000,"")</f>
        <v>#N/A</v>
      </c>
      <c r="K7955" s="21" t="e">
        <f>IF(A7955&lt;&gt;"",VLOOKUP(B7955,'Ket qua do'!$C$5:$AP$50000,$K$3,TRUE)*$E$9/1000,"")</f>
        <v>#N/A</v>
      </c>
      <c r="L7955" s="21" t="e">
        <f>IF(A7955&lt;&gt;"",VLOOKUP(B7955,'Ket qua do'!$C$5:$AP$50000,$L$3,TRUE),"")</f>
        <v>#N/A</v>
      </c>
    </row>
    <row r="7956" spans="1:12" x14ac:dyDescent="0.25">
      <c r="A7956" t="e">
        <f t="shared" si="129"/>
        <v>#N/A</v>
      </c>
      <c r="B7956" s="1" t="e">
        <f>IF(A7956&lt;&gt;"",VLOOKUP(A7956,'Ket qua do'!$B$5:$CE$50000,2,TRUE),"")</f>
        <v>#N/A</v>
      </c>
      <c r="C7956" s="19" t="e">
        <f>IF(A7956&lt;&gt;"",VLOOKUP(B7956,'Ket qua do'!$C$5:$AP$50000,$C$3,TRUE)*SQRT(3)*$C$11,"")</f>
        <v>#N/A</v>
      </c>
      <c r="D7956" s="21" t="e">
        <f>IF(A7956&lt;&gt;"",VLOOKUP(B7956,'Ket qua do'!$C$5:$AP$50000,$D$3,TRUE),"")</f>
        <v>#N/A</v>
      </c>
      <c r="E7956" s="21" t="e">
        <f>IF(A7956&lt;&gt;"",VLOOKUP(B7956,'Ket qua do'!$C$5:$AP$50000,$E$3,TRUE)*$C$12,"")</f>
        <v>#N/A</v>
      </c>
      <c r="F7956" s="21" t="e">
        <f>IF(A7956&lt;&gt;"",VLOOKUP(B7956,'Ket qua do'!$C$5:$AP$50000,$F$3,TRUE),"")</f>
        <v>#N/A</v>
      </c>
      <c r="G7956" s="21" t="e">
        <f>IF(A7956&lt;&gt;"",VLOOKUP(B7956,'Ket qua do'!$C$5:$AP$50000,$G$3,TRUE),"")</f>
        <v>#N/A</v>
      </c>
      <c r="H7956" s="21" t="e">
        <f>IF(A7956&lt;&gt;"",VLOOKUP(B7956,'Ket qua do'!$C$5:$AP$50000,$H$3,TRUE),"")</f>
        <v>#N/A</v>
      </c>
      <c r="I7956" s="21" t="e">
        <f>IF(A7956&lt;&gt;"",VLOOKUP(B7956,'Ket qua do'!$C$5:$AP$50000,$I$3,TRUE)*$E$9/1000,"")</f>
        <v>#N/A</v>
      </c>
      <c r="J7956" s="21" t="e">
        <f>IF(A7956&lt;&gt;"",VLOOKUP(B7956,'Ket qua do'!$C$5:$AP$50000,$J$3,TRUE)*$E$9/1000,"")</f>
        <v>#N/A</v>
      </c>
      <c r="K7956" s="21" t="e">
        <f>IF(A7956&lt;&gt;"",VLOOKUP(B7956,'Ket qua do'!$C$5:$AP$50000,$K$3,TRUE)*$E$9/1000,"")</f>
        <v>#N/A</v>
      </c>
      <c r="L7956" s="21" t="e">
        <f>IF(A7956&lt;&gt;"",VLOOKUP(B7956,'Ket qua do'!$C$5:$AP$50000,$L$3,TRUE),"")</f>
        <v>#N/A</v>
      </c>
    </row>
    <row r="7957" spans="1:12" x14ac:dyDescent="0.25">
      <c r="A7957" t="e">
        <f t="shared" si="129"/>
        <v>#N/A</v>
      </c>
      <c r="B7957" s="1" t="e">
        <f>IF(A7957&lt;&gt;"",VLOOKUP(A7957,'Ket qua do'!$B$5:$CE$50000,2,TRUE),"")</f>
        <v>#N/A</v>
      </c>
      <c r="C7957" s="19" t="e">
        <f>IF(A7957&lt;&gt;"",VLOOKUP(B7957,'Ket qua do'!$C$5:$AP$50000,$C$3,TRUE)*SQRT(3)*$C$11,"")</f>
        <v>#N/A</v>
      </c>
      <c r="D7957" s="21" t="e">
        <f>IF(A7957&lt;&gt;"",VLOOKUP(B7957,'Ket qua do'!$C$5:$AP$50000,$D$3,TRUE),"")</f>
        <v>#N/A</v>
      </c>
      <c r="E7957" s="21" t="e">
        <f>IF(A7957&lt;&gt;"",VLOOKUP(B7957,'Ket qua do'!$C$5:$AP$50000,$E$3,TRUE)*$C$12,"")</f>
        <v>#N/A</v>
      </c>
      <c r="F7957" s="21" t="e">
        <f>IF(A7957&lt;&gt;"",VLOOKUP(B7957,'Ket qua do'!$C$5:$AP$50000,$F$3,TRUE),"")</f>
        <v>#N/A</v>
      </c>
      <c r="G7957" s="21" t="e">
        <f>IF(A7957&lt;&gt;"",VLOOKUP(B7957,'Ket qua do'!$C$5:$AP$50000,$G$3,TRUE),"")</f>
        <v>#N/A</v>
      </c>
      <c r="H7957" s="21" t="e">
        <f>IF(A7957&lt;&gt;"",VLOOKUP(B7957,'Ket qua do'!$C$5:$AP$50000,$H$3,TRUE),"")</f>
        <v>#N/A</v>
      </c>
      <c r="I7957" s="21" t="e">
        <f>IF(A7957&lt;&gt;"",VLOOKUP(B7957,'Ket qua do'!$C$5:$AP$50000,$I$3,TRUE)*$E$9/1000,"")</f>
        <v>#N/A</v>
      </c>
      <c r="J7957" s="21" t="e">
        <f>IF(A7957&lt;&gt;"",VLOOKUP(B7957,'Ket qua do'!$C$5:$AP$50000,$J$3,TRUE)*$E$9/1000,"")</f>
        <v>#N/A</v>
      </c>
      <c r="K7957" s="21" t="e">
        <f>IF(A7957&lt;&gt;"",VLOOKUP(B7957,'Ket qua do'!$C$5:$AP$50000,$K$3,TRUE)*$E$9/1000,"")</f>
        <v>#N/A</v>
      </c>
      <c r="L7957" s="21" t="e">
        <f>IF(A7957&lt;&gt;"",VLOOKUP(B7957,'Ket qua do'!$C$5:$AP$50000,$L$3,TRUE),"")</f>
        <v>#N/A</v>
      </c>
    </row>
    <row r="7958" spans="1:12" x14ac:dyDescent="0.25">
      <c r="A7958" t="e">
        <f t="shared" si="129"/>
        <v>#N/A</v>
      </c>
      <c r="B7958" s="1" t="e">
        <f>IF(A7958&lt;&gt;"",VLOOKUP(A7958,'Ket qua do'!$B$5:$CE$50000,2,TRUE),"")</f>
        <v>#N/A</v>
      </c>
      <c r="C7958" s="19" t="e">
        <f>IF(A7958&lt;&gt;"",VLOOKUP(B7958,'Ket qua do'!$C$5:$AP$50000,$C$3,TRUE)*SQRT(3)*$C$11,"")</f>
        <v>#N/A</v>
      </c>
      <c r="D7958" s="21" t="e">
        <f>IF(A7958&lt;&gt;"",VLOOKUP(B7958,'Ket qua do'!$C$5:$AP$50000,$D$3,TRUE),"")</f>
        <v>#N/A</v>
      </c>
      <c r="E7958" s="21" t="e">
        <f>IF(A7958&lt;&gt;"",VLOOKUP(B7958,'Ket qua do'!$C$5:$AP$50000,$E$3,TRUE)*$C$12,"")</f>
        <v>#N/A</v>
      </c>
      <c r="F7958" s="21" t="e">
        <f>IF(A7958&lt;&gt;"",VLOOKUP(B7958,'Ket qua do'!$C$5:$AP$50000,$F$3,TRUE),"")</f>
        <v>#N/A</v>
      </c>
      <c r="G7958" s="21" t="e">
        <f>IF(A7958&lt;&gt;"",VLOOKUP(B7958,'Ket qua do'!$C$5:$AP$50000,$G$3,TRUE),"")</f>
        <v>#N/A</v>
      </c>
      <c r="H7958" s="21" t="e">
        <f>IF(A7958&lt;&gt;"",VLOOKUP(B7958,'Ket qua do'!$C$5:$AP$50000,$H$3,TRUE),"")</f>
        <v>#N/A</v>
      </c>
      <c r="I7958" s="21" t="e">
        <f>IF(A7958&lt;&gt;"",VLOOKUP(B7958,'Ket qua do'!$C$5:$AP$50000,$I$3,TRUE)*$E$9/1000,"")</f>
        <v>#N/A</v>
      </c>
      <c r="J7958" s="21" t="e">
        <f>IF(A7958&lt;&gt;"",VLOOKUP(B7958,'Ket qua do'!$C$5:$AP$50000,$J$3,TRUE)*$E$9/1000,"")</f>
        <v>#N/A</v>
      </c>
      <c r="K7958" s="21" t="e">
        <f>IF(A7958&lt;&gt;"",VLOOKUP(B7958,'Ket qua do'!$C$5:$AP$50000,$K$3,TRUE)*$E$9/1000,"")</f>
        <v>#N/A</v>
      </c>
      <c r="L7958" s="21" t="e">
        <f>IF(A7958&lt;&gt;"",VLOOKUP(B7958,'Ket qua do'!$C$5:$AP$50000,$L$3,TRUE),"")</f>
        <v>#N/A</v>
      </c>
    </row>
    <row r="7959" spans="1:12" x14ac:dyDescent="0.25">
      <c r="A7959" t="e">
        <f t="shared" si="129"/>
        <v>#N/A</v>
      </c>
      <c r="B7959" s="1" t="e">
        <f>IF(A7959&lt;&gt;"",VLOOKUP(A7959,'Ket qua do'!$B$5:$CE$50000,2,TRUE),"")</f>
        <v>#N/A</v>
      </c>
      <c r="C7959" s="19" t="e">
        <f>IF(A7959&lt;&gt;"",VLOOKUP(B7959,'Ket qua do'!$C$5:$AP$50000,$C$3,TRUE)*SQRT(3)*$C$11,"")</f>
        <v>#N/A</v>
      </c>
      <c r="D7959" s="21" t="e">
        <f>IF(A7959&lt;&gt;"",VLOOKUP(B7959,'Ket qua do'!$C$5:$AP$50000,$D$3,TRUE),"")</f>
        <v>#N/A</v>
      </c>
      <c r="E7959" s="21" t="e">
        <f>IF(A7959&lt;&gt;"",VLOOKUP(B7959,'Ket qua do'!$C$5:$AP$50000,$E$3,TRUE)*$C$12,"")</f>
        <v>#N/A</v>
      </c>
      <c r="F7959" s="21" t="e">
        <f>IF(A7959&lt;&gt;"",VLOOKUP(B7959,'Ket qua do'!$C$5:$AP$50000,$F$3,TRUE),"")</f>
        <v>#N/A</v>
      </c>
      <c r="G7959" s="21" t="e">
        <f>IF(A7959&lt;&gt;"",VLOOKUP(B7959,'Ket qua do'!$C$5:$AP$50000,$G$3,TRUE),"")</f>
        <v>#N/A</v>
      </c>
      <c r="H7959" s="21" t="e">
        <f>IF(A7959&lt;&gt;"",VLOOKUP(B7959,'Ket qua do'!$C$5:$AP$50000,$H$3,TRUE),"")</f>
        <v>#N/A</v>
      </c>
      <c r="I7959" s="21" t="e">
        <f>IF(A7959&lt;&gt;"",VLOOKUP(B7959,'Ket qua do'!$C$5:$AP$50000,$I$3,TRUE)*$E$9/1000,"")</f>
        <v>#N/A</v>
      </c>
      <c r="J7959" s="21" t="e">
        <f>IF(A7959&lt;&gt;"",VLOOKUP(B7959,'Ket qua do'!$C$5:$AP$50000,$J$3,TRUE)*$E$9/1000,"")</f>
        <v>#N/A</v>
      </c>
      <c r="K7959" s="21" t="e">
        <f>IF(A7959&lt;&gt;"",VLOOKUP(B7959,'Ket qua do'!$C$5:$AP$50000,$K$3,TRUE)*$E$9/1000,"")</f>
        <v>#N/A</v>
      </c>
      <c r="L7959" s="21" t="e">
        <f>IF(A7959&lt;&gt;"",VLOOKUP(B7959,'Ket qua do'!$C$5:$AP$50000,$L$3,TRUE),"")</f>
        <v>#N/A</v>
      </c>
    </row>
    <row r="7960" spans="1:12" x14ac:dyDescent="0.25">
      <c r="A7960" t="e">
        <f t="shared" si="129"/>
        <v>#N/A</v>
      </c>
      <c r="B7960" s="1" t="e">
        <f>IF(A7960&lt;&gt;"",VLOOKUP(A7960,'Ket qua do'!$B$5:$CE$50000,2,TRUE),"")</f>
        <v>#N/A</v>
      </c>
      <c r="C7960" s="19" t="e">
        <f>IF(A7960&lt;&gt;"",VLOOKUP(B7960,'Ket qua do'!$C$5:$AP$50000,$C$3,TRUE)*SQRT(3)*$C$11,"")</f>
        <v>#N/A</v>
      </c>
      <c r="D7960" s="21" t="e">
        <f>IF(A7960&lt;&gt;"",VLOOKUP(B7960,'Ket qua do'!$C$5:$AP$50000,$D$3,TRUE),"")</f>
        <v>#N/A</v>
      </c>
      <c r="E7960" s="21" t="e">
        <f>IF(A7960&lt;&gt;"",VLOOKUP(B7960,'Ket qua do'!$C$5:$AP$50000,$E$3,TRUE)*$C$12,"")</f>
        <v>#N/A</v>
      </c>
      <c r="F7960" s="21" t="e">
        <f>IF(A7960&lt;&gt;"",VLOOKUP(B7960,'Ket qua do'!$C$5:$AP$50000,$F$3,TRUE),"")</f>
        <v>#N/A</v>
      </c>
      <c r="G7960" s="21" t="e">
        <f>IF(A7960&lt;&gt;"",VLOOKUP(B7960,'Ket qua do'!$C$5:$AP$50000,$G$3,TRUE),"")</f>
        <v>#N/A</v>
      </c>
      <c r="H7960" s="21" t="e">
        <f>IF(A7960&lt;&gt;"",VLOOKUP(B7960,'Ket qua do'!$C$5:$AP$50000,$H$3,TRUE),"")</f>
        <v>#N/A</v>
      </c>
      <c r="I7960" s="21" t="e">
        <f>IF(A7960&lt;&gt;"",VLOOKUP(B7960,'Ket qua do'!$C$5:$AP$50000,$I$3,TRUE)*$E$9/1000,"")</f>
        <v>#N/A</v>
      </c>
      <c r="J7960" s="21" t="e">
        <f>IF(A7960&lt;&gt;"",VLOOKUP(B7960,'Ket qua do'!$C$5:$AP$50000,$J$3,TRUE)*$E$9/1000,"")</f>
        <v>#N/A</v>
      </c>
      <c r="K7960" s="21" t="e">
        <f>IF(A7960&lt;&gt;"",VLOOKUP(B7960,'Ket qua do'!$C$5:$AP$50000,$K$3,TRUE)*$E$9/1000,"")</f>
        <v>#N/A</v>
      </c>
      <c r="L7960" s="21" t="e">
        <f>IF(A7960&lt;&gt;"",VLOOKUP(B7960,'Ket qua do'!$C$5:$AP$50000,$L$3,TRUE),"")</f>
        <v>#N/A</v>
      </c>
    </row>
    <row r="7961" spans="1:12" x14ac:dyDescent="0.25">
      <c r="A7961" t="e">
        <f t="shared" si="129"/>
        <v>#N/A</v>
      </c>
      <c r="B7961" s="1" t="e">
        <f>IF(A7961&lt;&gt;"",VLOOKUP(A7961,'Ket qua do'!$B$5:$CE$50000,2,TRUE),"")</f>
        <v>#N/A</v>
      </c>
      <c r="C7961" s="19" t="e">
        <f>IF(A7961&lt;&gt;"",VLOOKUP(B7961,'Ket qua do'!$C$5:$AP$50000,$C$3,TRUE)*SQRT(3)*$C$11,"")</f>
        <v>#N/A</v>
      </c>
      <c r="D7961" s="21" t="e">
        <f>IF(A7961&lt;&gt;"",VLOOKUP(B7961,'Ket qua do'!$C$5:$AP$50000,$D$3,TRUE),"")</f>
        <v>#N/A</v>
      </c>
      <c r="E7961" s="21" t="e">
        <f>IF(A7961&lt;&gt;"",VLOOKUP(B7961,'Ket qua do'!$C$5:$AP$50000,$E$3,TRUE)*$C$12,"")</f>
        <v>#N/A</v>
      </c>
      <c r="F7961" s="21" t="e">
        <f>IF(A7961&lt;&gt;"",VLOOKUP(B7961,'Ket qua do'!$C$5:$AP$50000,$F$3,TRUE),"")</f>
        <v>#N/A</v>
      </c>
      <c r="G7961" s="21" t="e">
        <f>IF(A7961&lt;&gt;"",VLOOKUP(B7961,'Ket qua do'!$C$5:$AP$50000,$G$3,TRUE),"")</f>
        <v>#N/A</v>
      </c>
      <c r="H7961" s="21" t="e">
        <f>IF(A7961&lt;&gt;"",VLOOKUP(B7961,'Ket qua do'!$C$5:$AP$50000,$H$3,TRUE),"")</f>
        <v>#N/A</v>
      </c>
      <c r="I7961" s="21" t="e">
        <f>IF(A7961&lt;&gt;"",VLOOKUP(B7961,'Ket qua do'!$C$5:$AP$50000,$I$3,TRUE)*$E$9/1000,"")</f>
        <v>#N/A</v>
      </c>
      <c r="J7961" s="21" t="e">
        <f>IF(A7961&lt;&gt;"",VLOOKUP(B7961,'Ket qua do'!$C$5:$AP$50000,$J$3,TRUE)*$E$9/1000,"")</f>
        <v>#N/A</v>
      </c>
      <c r="K7961" s="21" t="e">
        <f>IF(A7961&lt;&gt;"",VLOOKUP(B7961,'Ket qua do'!$C$5:$AP$50000,$K$3,TRUE)*$E$9/1000,"")</f>
        <v>#N/A</v>
      </c>
      <c r="L7961" s="21" t="e">
        <f>IF(A7961&lt;&gt;"",VLOOKUP(B7961,'Ket qua do'!$C$5:$AP$50000,$L$3,TRUE),"")</f>
        <v>#N/A</v>
      </c>
    </row>
    <row r="7962" spans="1:12" x14ac:dyDescent="0.25">
      <c r="A7962" t="e">
        <f t="shared" ref="A7962:A8025" si="130">IF(A7961&lt;$E$8,A7961+1,"")</f>
        <v>#N/A</v>
      </c>
      <c r="B7962" s="1" t="e">
        <f>IF(A7962&lt;&gt;"",VLOOKUP(A7962,'Ket qua do'!$B$5:$CE$50000,2,TRUE),"")</f>
        <v>#N/A</v>
      </c>
      <c r="C7962" s="19" t="e">
        <f>IF(A7962&lt;&gt;"",VLOOKUP(B7962,'Ket qua do'!$C$5:$AP$50000,$C$3,TRUE)*SQRT(3)*$C$11,"")</f>
        <v>#N/A</v>
      </c>
      <c r="D7962" s="21" t="e">
        <f>IF(A7962&lt;&gt;"",VLOOKUP(B7962,'Ket qua do'!$C$5:$AP$50000,$D$3,TRUE),"")</f>
        <v>#N/A</v>
      </c>
      <c r="E7962" s="21" t="e">
        <f>IF(A7962&lt;&gt;"",VLOOKUP(B7962,'Ket qua do'!$C$5:$AP$50000,$E$3,TRUE)*$C$12,"")</f>
        <v>#N/A</v>
      </c>
      <c r="F7962" s="21" t="e">
        <f>IF(A7962&lt;&gt;"",VLOOKUP(B7962,'Ket qua do'!$C$5:$AP$50000,$F$3,TRUE),"")</f>
        <v>#N/A</v>
      </c>
      <c r="G7962" s="21" t="e">
        <f>IF(A7962&lt;&gt;"",VLOOKUP(B7962,'Ket qua do'!$C$5:$AP$50000,$G$3,TRUE),"")</f>
        <v>#N/A</v>
      </c>
      <c r="H7962" s="21" t="e">
        <f>IF(A7962&lt;&gt;"",VLOOKUP(B7962,'Ket qua do'!$C$5:$AP$50000,$H$3,TRUE),"")</f>
        <v>#N/A</v>
      </c>
      <c r="I7962" s="21" t="e">
        <f>IF(A7962&lt;&gt;"",VLOOKUP(B7962,'Ket qua do'!$C$5:$AP$50000,$I$3,TRUE)*$E$9/1000,"")</f>
        <v>#N/A</v>
      </c>
      <c r="J7962" s="21" t="e">
        <f>IF(A7962&lt;&gt;"",VLOOKUP(B7962,'Ket qua do'!$C$5:$AP$50000,$J$3,TRUE)*$E$9/1000,"")</f>
        <v>#N/A</v>
      </c>
      <c r="K7962" s="21" t="e">
        <f>IF(A7962&lt;&gt;"",VLOOKUP(B7962,'Ket qua do'!$C$5:$AP$50000,$K$3,TRUE)*$E$9/1000,"")</f>
        <v>#N/A</v>
      </c>
      <c r="L7962" s="21" t="e">
        <f>IF(A7962&lt;&gt;"",VLOOKUP(B7962,'Ket qua do'!$C$5:$AP$50000,$L$3,TRUE),"")</f>
        <v>#N/A</v>
      </c>
    </row>
    <row r="7963" spans="1:12" x14ac:dyDescent="0.25">
      <c r="A7963" t="e">
        <f t="shared" si="130"/>
        <v>#N/A</v>
      </c>
      <c r="B7963" s="1" t="e">
        <f>IF(A7963&lt;&gt;"",VLOOKUP(A7963,'Ket qua do'!$B$5:$CE$50000,2,TRUE),"")</f>
        <v>#N/A</v>
      </c>
      <c r="C7963" s="19" t="e">
        <f>IF(A7963&lt;&gt;"",VLOOKUP(B7963,'Ket qua do'!$C$5:$AP$50000,$C$3,TRUE)*SQRT(3)*$C$11,"")</f>
        <v>#N/A</v>
      </c>
      <c r="D7963" s="21" t="e">
        <f>IF(A7963&lt;&gt;"",VLOOKUP(B7963,'Ket qua do'!$C$5:$AP$50000,$D$3,TRUE),"")</f>
        <v>#N/A</v>
      </c>
      <c r="E7963" s="21" t="e">
        <f>IF(A7963&lt;&gt;"",VLOOKUP(B7963,'Ket qua do'!$C$5:$AP$50000,$E$3,TRUE)*$C$12,"")</f>
        <v>#N/A</v>
      </c>
      <c r="F7963" s="21" t="e">
        <f>IF(A7963&lt;&gt;"",VLOOKUP(B7963,'Ket qua do'!$C$5:$AP$50000,$F$3,TRUE),"")</f>
        <v>#N/A</v>
      </c>
      <c r="G7963" s="21" t="e">
        <f>IF(A7963&lt;&gt;"",VLOOKUP(B7963,'Ket qua do'!$C$5:$AP$50000,$G$3,TRUE),"")</f>
        <v>#N/A</v>
      </c>
      <c r="H7963" s="21" t="e">
        <f>IF(A7963&lt;&gt;"",VLOOKUP(B7963,'Ket qua do'!$C$5:$AP$50000,$H$3,TRUE),"")</f>
        <v>#N/A</v>
      </c>
      <c r="I7963" s="21" t="e">
        <f>IF(A7963&lt;&gt;"",VLOOKUP(B7963,'Ket qua do'!$C$5:$AP$50000,$I$3,TRUE)*$E$9/1000,"")</f>
        <v>#N/A</v>
      </c>
      <c r="J7963" s="21" t="e">
        <f>IF(A7963&lt;&gt;"",VLOOKUP(B7963,'Ket qua do'!$C$5:$AP$50000,$J$3,TRUE)*$E$9/1000,"")</f>
        <v>#N/A</v>
      </c>
      <c r="K7963" s="21" t="e">
        <f>IF(A7963&lt;&gt;"",VLOOKUP(B7963,'Ket qua do'!$C$5:$AP$50000,$K$3,TRUE)*$E$9/1000,"")</f>
        <v>#N/A</v>
      </c>
      <c r="L7963" s="21" t="e">
        <f>IF(A7963&lt;&gt;"",VLOOKUP(B7963,'Ket qua do'!$C$5:$AP$50000,$L$3,TRUE),"")</f>
        <v>#N/A</v>
      </c>
    </row>
    <row r="7964" spans="1:12" x14ac:dyDescent="0.25">
      <c r="A7964" t="e">
        <f t="shared" si="130"/>
        <v>#N/A</v>
      </c>
      <c r="B7964" s="1" t="e">
        <f>IF(A7964&lt;&gt;"",VLOOKUP(A7964,'Ket qua do'!$B$5:$CE$50000,2,TRUE),"")</f>
        <v>#N/A</v>
      </c>
      <c r="C7964" s="19" t="e">
        <f>IF(A7964&lt;&gt;"",VLOOKUP(B7964,'Ket qua do'!$C$5:$AP$50000,$C$3,TRUE)*SQRT(3)*$C$11,"")</f>
        <v>#N/A</v>
      </c>
      <c r="D7964" s="21" t="e">
        <f>IF(A7964&lt;&gt;"",VLOOKUP(B7964,'Ket qua do'!$C$5:$AP$50000,$D$3,TRUE),"")</f>
        <v>#N/A</v>
      </c>
      <c r="E7964" s="21" t="e">
        <f>IF(A7964&lt;&gt;"",VLOOKUP(B7964,'Ket qua do'!$C$5:$AP$50000,$E$3,TRUE)*$C$12,"")</f>
        <v>#N/A</v>
      </c>
      <c r="F7964" s="21" t="e">
        <f>IF(A7964&lt;&gt;"",VLOOKUP(B7964,'Ket qua do'!$C$5:$AP$50000,$F$3,TRUE),"")</f>
        <v>#N/A</v>
      </c>
      <c r="G7964" s="21" t="e">
        <f>IF(A7964&lt;&gt;"",VLOOKUP(B7964,'Ket qua do'!$C$5:$AP$50000,$G$3,TRUE),"")</f>
        <v>#N/A</v>
      </c>
      <c r="H7964" s="21" t="e">
        <f>IF(A7964&lt;&gt;"",VLOOKUP(B7964,'Ket qua do'!$C$5:$AP$50000,$H$3,TRUE),"")</f>
        <v>#N/A</v>
      </c>
      <c r="I7964" s="21" t="e">
        <f>IF(A7964&lt;&gt;"",VLOOKUP(B7964,'Ket qua do'!$C$5:$AP$50000,$I$3,TRUE)*$E$9/1000,"")</f>
        <v>#N/A</v>
      </c>
      <c r="J7964" s="21" t="e">
        <f>IF(A7964&lt;&gt;"",VLOOKUP(B7964,'Ket qua do'!$C$5:$AP$50000,$J$3,TRUE)*$E$9/1000,"")</f>
        <v>#N/A</v>
      </c>
      <c r="K7964" s="21" t="e">
        <f>IF(A7964&lt;&gt;"",VLOOKUP(B7964,'Ket qua do'!$C$5:$AP$50000,$K$3,TRUE)*$E$9/1000,"")</f>
        <v>#N/A</v>
      </c>
      <c r="L7964" s="21" t="e">
        <f>IF(A7964&lt;&gt;"",VLOOKUP(B7964,'Ket qua do'!$C$5:$AP$50000,$L$3,TRUE),"")</f>
        <v>#N/A</v>
      </c>
    </row>
    <row r="7965" spans="1:12" x14ac:dyDescent="0.25">
      <c r="A7965" t="e">
        <f t="shared" si="130"/>
        <v>#N/A</v>
      </c>
      <c r="B7965" s="1" t="e">
        <f>IF(A7965&lt;&gt;"",VLOOKUP(A7965,'Ket qua do'!$B$5:$CE$50000,2,TRUE),"")</f>
        <v>#N/A</v>
      </c>
      <c r="C7965" s="19" t="e">
        <f>IF(A7965&lt;&gt;"",VLOOKUP(B7965,'Ket qua do'!$C$5:$AP$50000,$C$3,TRUE)*SQRT(3)*$C$11,"")</f>
        <v>#N/A</v>
      </c>
      <c r="D7965" s="21" t="e">
        <f>IF(A7965&lt;&gt;"",VLOOKUP(B7965,'Ket qua do'!$C$5:$AP$50000,$D$3,TRUE),"")</f>
        <v>#N/A</v>
      </c>
      <c r="E7965" s="21" t="e">
        <f>IF(A7965&lt;&gt;"",VLOOKUP(B7965,'Ket qua do'!$C$5:$AP$50000,$E$3,TRUE)*$C$12,"")</f>
        <v>#N/A</v>
      </c>
      <c r="F7965" s="21" t="e">
        <f>IF(A7965&lt;&gt;"",VLOOKUP(B7965,'Ket qua do'!$C$5:$AP$50000,$F$3,TRUE),"")</f>
        <v>#N/A</v>
      </c>
      <c r="G7965" s="21" t="e">
        <f>IF(A7965&lt;&gt;"",VLOOKUP(B7965,'Ket qua do'!$C$5:$AP$50000,$G$3,TRUE),"")</f>
        <v>#N/A</v>
      </c>
      <c r="H7965" s="21" t="e">
        <f>IF(A7965&lt;&gt;"",VLOOKUP(B7965,'Ket qua do'!$C$5:$AP$50000,$H$3,TRUE),"")</f>
        <v>#N/A</v>
      </c>
      <c r="I7965" s="21" t="e">
        <f>IF(A7965&lt;&gt;"",VLOOKUP(B7965,'Ket qua do'!$C$5:$AP$50000,$I$3,TRUE)*$E$9/1000,"")</f>
        <v>#N/A</v>
      </c>
      <c r="J7965" s="21" t="e">
        <f>IF(A7965&lt;&gt;"",VLOOKUP(B7965,'Ket qua do'!$C$5:$AP$50000,$J$3,TRUE)*$E$9/1000,"")</f>
        <v>#N/A</v>
      </c>
      <c r="K7965" s="21" t="e">
        <f>IF(A7965&lt;&gt;"",VLOOKUP(B7965,'Ket qua do'!$C$5:$AP$50000,$K$3,TRUE)*$E$9/1000,"")</f>
        <v>#N/A</v>
      </c>
      <c r="L7965" s="21" t="e">
        <f>IF(A7965&lt;&gt;"",VLOOKUP(B7965,'Ket qua do'!$C$5:$AP$50000,$L$3,TRUE),"")</f>
        <v>#N/A</v>
      </c>
    </row>
    <row r="7966" spans="1:12" x14ac:dyDescent="0.25">
      <c r="A7966" t="e">
        <f t="shared" si="130"/>
        <v>#N/A</v>
      </c>
      <c r="B7966" s="1" t="e">
        <f>IF(A7966&lt;&gt;"",VLOOKUP(A7966,'Ket qua do'!$B$5:$CE$50000,2,TRUE),"")</f>
        <v>#N/A</v>
      </c>
      <c r="C7966" s="19" t="e">
        <f>IF(A7966&lt;&gt;"",VLOOKUP(B7966,'Ket qua do'!$C$5:$AP$50000,$C$3,TRUE)*SQRT(3)*$C$11,"")</f>
        <v>#N/A</v>
      </c>
      <c r="D7966" s="21" t="e">
        <f>IF(A7966&lt;&gt;"",VLOOKUP(B7966,'Ket qua do'!$C$5:$AP$50000,$D$3,TRUE),"")</f>
        <v>#N/A</v>
      </c>
      <c r="E7966" s="21" t="e">
        <f>IF(A7966&lt;&gt;"",VLOOKUP(B7966,'Ket qua do'!$C$5:$AP$50000,$E$3,TRUE)*$C$12,"")</f>
        <v>#N/A</v>
      </c>
      <c r="F7966" s="21" t="e">
        <f>IF(A7966&lt;&gt;"",VLOOKUP(B7966,'Ket qua do'!$C$5:$AP$50000,$F$3,TRUE),"")</f>
        <v>#N/A</v>
      </c>
      <c r="G7966" s="21" t="e">
        <f>IF(A7966&lt;&gt;"",VLOOKUP(B7966,'Ket qua do'!$C$5:$AP$50000,$G$3,TRUE),"")</f>
        <v>#N/A</v>
      </c>
      <c r="H7966" s="21" t="e">
        <f>IF(A7966&lt;&gt;"",VLOOKUP(B7966,'Ket qua do'!$C$5:$AP$50000,$H$3,TRUE),"")</f>
        <v>#N/A</v>
      </c>
      <c r="I7966" s="21" t="e">
        <f>IF(A7966&lt;&gt;"",VLOOKUP(B7966,'Ket qua do'!$C$5:$AP$50000,$I$3,TRUE)*$E$9/1000,"")</f>
        <v>#N/A</v>
      </c>
      <c r="J7966" s="21" t="e">
        <f>IF(A7966&lt;&gt;"",VLOOKUP(B7966,'Ket qua do'!$C$5:$AP$50000,$J$3,TRUE)*$E$9/1000,"")</f>
        <v>#N/A</v>
      </c>
      <c r="K7966" s="21" t="e">
        <f>IF(A7966&lt;&gt;"",VLOOKUP(B7966,'Ket qua do'!$C$5:$AP$50000,$K$3,TRUE)*$E$9/1000,"")</f>
        <v>#N/A</v>
      </c>
      <c r="L7966" s="21" t="e">
        <f>IF(A7966&lt;&gt;"",VLOOKUP(B7966,'Ket qua do'!$C$5:$AP$50000,$L$3,TRUE),"")</f>
        <v>#N/A</v>
      </c>
    </row>
    <row r="7967" spans="1:12" x14ac:dyDescent="0.25">
      <c r="A7967" t="e">
        <f t="shared" si="130"/>
        <v>#N/A</v>
      </c>
      <c r="B7967" s="1" t="e">
        <f>IF(A7967&lt;&gt;"",VLOOKUP(A7967,'Ket qua do'!$B$5:$CE$50000,2,TRUE),"")</f>
        <v>#N/A</v>
      </c>
      <c r="C7967" s="19" t="e">
        <f>IF(A7967&lt;&gt;"",VLOOKUP(B7967,'Ket qua do'!$C$5:$AP$50000,$C$3,TRUE)*SQRT(3)*$C$11,"")</f>
        <v>#N/A</v>
      </c>
      <c r="D7967" s="21" t="e">
        <f>IF(A7967&lt;&gt;"",VLOOKUP(B7967,'Ket qua do'!$C$5:$AP$50000,$D$3,TRUE),"")</f>
        <v>#N/A</v>
      </c>
      <c r="E7967" s="21" t="e">
        <f>IF(A7967&lt;&gt;"",VLOOKUP(B7967,'Ket qua do'!$C$5:$AP$50000,$E$3,TRUE)*$C$12,"")</f>
        <v>#N/A</v>
      </c>
      <c r="F7967" s="21" t="e">
        <f>IF(A7967&lt;&gt;"",VLOOKUP(B7967,'Ket qua do'!$C$5:$AP$50000,$F$3,TRUE),"")</f>
        <v>#N/A</v>
      </c>
      <c r="G7967" s="21" t="e">
        <f>IF(A7967&lt;&gt;"",VLOOKUP(B7967,'Ket qua do'!$C$5:$AP$50000,$G$3,TRUE),"")</f>
        <v>#N/A</v>
      </c>
      <c r="H7967" s="21" t="e">
        <f>IF(A7967&lt;&gt;"",VLOOKUP(B7967,'Ket qua do'!$C$5:$AP$50000,$H$3,TRUE),"")</f>
        <v>#N/A</v>
      </c>
      <c r="I7967" s="21" t="e">
        <f>IF(A7967&lt;&gt;"",VLOOKUP(B7967,'Ket qua do'!$C$5:$AP$50000,$I$3,TRUE)*$E$9/1000,"")</f>
        <v>#N/A</v>
      </c>
      <c r="J7967" s="21" t="e">
        <f>IF(A7967&lt;&gt;"",VLOOKUP(B7967,'Ket qua do'!$C$5:$AP$50000,$J$3,TRUE)*$E$9/1000,"")</f>
        <v>#N/A</v>
      </c>
      <c r="K7967" s="21" t="e">
        <f>IF(A7967&lt;&gt;"",VLOOKUP(B7967,'Ket qua do'!$C$5:$AP$50000,$K$3,TRUE)*$E$9/1000,"")</f>
        <v>#N/A</v>
      </c>
      <c r="L7967" s="21" t="e">
        <f>IF(A7967&lt;&gt;"",VLOOKUP(B7967,'Ket qua do'!$C$5:$AP$50000,$L$3,TRUE),"")</f>
        <v>#N/A</v>
      </c>
    </row>
    <row r="7968" spans="1:12" x14ac:dyDescent="0.25">
      <c r="A7968" t="e">
        <f t="shared" si="130"/>
        <v>#N/A</v>
      </c>
      <c r="B7968" s="1" t="e">
        <f>IF(A7968&lt;&gt;"",VLOOKUP(A7968,'Ket qua do'!$B$5:$CE$50000,2,TRUE),"")</f>
        <v>#N/A</v>
      </c>
      <c r="C7968" s="19" t="e">
        <f>IF(A7968&lt;&gt;"",VLOOKUP(B7968,'Ket qua do'!$C$5:$AP$50000,$C$3,TRUE)*SQRT(3)*$C$11,"")</f>
        <v>#N/A</v>
      </c>
      <c r="D7968" s="21" t="e">
        <f>IF(A7968&lt;&gt;"",VLOOKUP(B7968,'Ket qua do'!$C$5:$AP$50000,$D$3,TRUE),"")</f>
        <v>#N/A</v>
      </c>
      <c r="E7968" s="21" t="e">
        <f>IF(A7968&lt;&gt;"",VLOOKUP(B7968,'Ket qua do'!$C$5:$AP$50000,$E$3,TRUE)*$C$12,"")</f>
        <v>#N/A</v>
      </c>
      <c r="F7968" s="21" t="e">
        <f>IF(A7968&lt;&gt;"",VLOOKUP(B7968,'Ket qua do'!$C$5:$AP$50000,$F$3,TRUE),"")</f>
        <v>#N/A</v>
      </c>
      <c r="G7968" s="21" t="e">
        <f>IF(A7968&lt;&gt;"",VLOOKUP(B7968,'Ket qua do'!$C$5:$AP$50000,$G$3,TRUE),"")</f>
        <v>#N/A</v>
      </c>
      <c r="H7968" s="21" t="e">
        <f>IF(A7968&lt;&gt;"",VLOOKUP(B7968,'Ket qua do'!$C$5:$AP$50000,$H$3,TRUE),"")</f>
        <v>#N/A</v>
      </c>
      <c r="I7968" s="21" t="e">
        <f>IF(A7968&lt;&gt;"",VLOOKUP(B7968,'Ket qua do'!$C$5:$AP$50000,$I$3,TRUE)*$E$9/1000,"")</f>
        <v>#N/A</v>
      </c>
      <c r="J7968" s="21" t="e">
        <f>IF(A7968&lt;&gt;"",VLOOKUP(B7968,'Ket qua do'!$C$5:$AP$50000,$J$3,TRUE)*$E$9/1000,"")</f>
        <v>#N/A</v>
      </c>
      <c r="K7968" s="21" t="e">
        <f>IF(A7968&lt;&gt;"",VLOOKUP(B7968,'Ket qua do'!$C$5:$AP$50000,$K$3,TRUE)*$E$9/1000,"")</f>
        <v>#N/A</v>
      </c>
      <c r="L7968" s="21" t="e">
        <f>IF(A7968&lt;&gt;"",VLOOKUP(B7968,'Ket qua do'!$C$5:$AP$50000,$L$3,TRUE),"")</f>
        <v>#N/A</v>
      </c>
    </row>
    <row r="7969" spans="1:12" x14ac:dyDescent="0.25">
      <c r="A7969" t="e">
        <f t="shared" si="130"/>
        <v>#N/A</v>
      </c>
      <c r="B7969" s="1" t="e">
        <f>IF(A7969&lt;&gt;"",VLOOKUP(A7969,'Ket qua do'!$B$5:$CE$50000,2,TRUE),"")</f>
        <v>#N/A</v>
      </c>
      <c r="C7969" s="19" t="e">
        <f>IF(A7969&lt;&gt;"",VLOOKUP(B7969,'Ket qua do'!$C$5:$AP$50000,$C$3,TRUE)*SQRT(3)*$C$11,"")</f>
        <v>#N/A</v>
      </c>
      <c r="D7969" s="21" t="e">
        <f>IF(A7969&lt;&gt;"",VLOOKUP(B7969,'Ket qua do'!$C$5:$AP$50000,$D$3,TRUE),"")</f>
        <v>#N/A</v>
      </c>
      <c r="E7969" s="21" t="e">
        <f>IF(A7969&lt;&gt;"",VLOOKUP(B7969,'Ket qua do'!$C$5:$AP$50000,$E$3,TRUE)*$C$12,"")</f>
        <v>#N/A</v>
      </c>
      <c r="F7969" s="21" t="e">
        <f>IF(A7969&lt;&gt;"",VLOOKUP(B7969,'Ket qua do'!$C$5:$AP$50000,$F$3,TRUE),"")</f>
        <v>#N/A</v>
      </c>
      <c r="G7969" s="21" t="e">
        <f>IF(A7969&lt;&gt;"",VLOOKUP(B7969,'Ket qua do'!$C$5:$AP$50000,$G$3,TRUE),"")</f>
        <v>#N/A</v>
      </c>
      <c r="H7969" s="21" t="e">
        <f>IF(A7969&lt;&gt;"",VLOOKUP(B7969,'Ket qua do'!$C$5:$AP$50000,$H$3,TRUE),"")</f>
        <v>#N/A</v>
      </c>
      <c r="I7969" s="21" t="e">
        <f>IF(A7969&lt;&gt;"",VLOOKUP(B7969,'Ket qua do'!$C$5:$AP$50000,$I$3,TRUE)*$E$9/1000,"")</f>
        <v>#N/A</v>
      </c>
      <c r="J7969" s="21" t="e">
        <f>IF(A7969&lt;&gt;"",VLOOKUP(B7969,'Ket qua do'!$C$5:$AP$50000,$J$3,TRUE)*$E$9/1000,"")</f>
        <v>#N/A</v>
      </c>
      <c r="K7969" s="21" t="e">
        <f>IF(A7969&lt;&gt;"",VLOOKUP(B7969,'Ket qua do'!$C$5:$AP$50000,$K$3,TRUE)*$E$9/1000,"")</f>
        <v>#N/A</v>
      </c>
      <c r="L7969" s="21" t="e">
        <f>IF(A7969&lt;&gt;"",VLOOKUP(B7969,'Ket qua do'!$C$5:$AP$50000,$L$3,TRUE),"")</f>
        <v>#N/A</v>
      </c>
    </row>
    <row r="7970" spans="1:12" x14ac:dyDescent="0.25">
      <c r="A7970" t="e">
        <f t="shared" si="130"/>
        <v>#N/A</v>
      </c>
      <c r="B7970" s="1" t="e">
        <f>IF(A7970&lt;&gt;"",VLOOKUP(A7970,'Ket qua do'!$B$5:$CE$50000,2,TRUE),"")</f>
        <v>#N/A</v>
      </c>
      <c r="C7970" s="19" t="e">
        <f>IF(A7970&lt;&gt;"",VLOOKUP(B7970,'Ket qua do'!$C$5:$AP$50000,$C$3,TRUE)*SQRT(3)*$C$11,"")</f>
        <v>#N/A</v>
      </c>
      <c r="D7970" s="21" t="e">
        <f>IF(A7970&lt;&gt;"",VLOOKUP(B7970,'Ket qua do'!$C$5:$AP$50000,$D$3,TRUE),"")</f>
        <v>#N/A</v>
      </c>
      <c r="E7970" s="21" t="e">
        <f>IF(A7970&lt;&gt;"",VLOOKUP(B7970,'Ket qua do'!$C$5:$AP$50000,$E$3,TRUE)*$C$12,"")</f>
        <v>#N/A</v>
      </c>
      <c r="F7970" s="21" t="e">
        <f>IF(A7970&lt;&gt;"",VLOOKUP(B7970,'Ket qua do'!$C$5:$AP$50000,$F$3,TRUE),"")</f>
        <v>#N/A</v>
      </c>
      <c r="G7970" s="21" t="e">
        <f>IF(A7970&lt;&gt;"",VLOOKUP(B7970,'Ket qua do'!$C$5:$AP$50000,$G$3,TRUE),"")</f>
        <v>#N/A</v>
      </c>
      <c r="H7970" s="21" t="e">
        <f>IF(A7970&lt;&gt;"",VLOOKUP(B7970,'Ket qua do'!$C$5:$AP$50000,$H$3,TRUE),"")</f>
        <v>#N/A</v>
      </c>
      <c r="I7970" s="21" t="e">
        <f>IF(A7970&lt;&gt;"",VLOOKUP(B7970,'Ket qua do'!$C$5:$AP$50000,$I$3,TRUE)*$E$9/1000,"")</f>
        <v>#N/A</v>
      </c>
      <c r="J7970" s="21" t="e">
        <f>IF(A7970&lt;&gt;"",VLOOKUP(B7970,'Ket qua do'!$C$5:$AP$50000,$J$3,TRUE)*$E$9/1000,"")</f>
        <v>#N/A</v>
      </c>
      <c r="K7970" s="21" t="e">
        <f>IF(A7970&lt;&gt;"",VLOOKUP(B7970,'Ket qua do'!$C$5:$AP$50000,$K$3,TRUE)*$E$9/1000,"")</f>
        <v>#N/A</v>
      </c>
      <c r="L7970" s="21" t="e">
        <f>IF(A7970&lt;&gt;"",VLOOKUP(B7970,'Ket qua do'!$C$5:$AP$50000,$L$3,TRUE),"")</f>
        <v>#N/A</v>
      </c>
    </row>
    <row r="7971" spans="1:12" x14ac:dyDescent="0.25">
      <c r="A7971" t="e">
        <f t="shared" si="130"/>
        <v>#N/A</v>
      </c>
      <c r="B7971" s="1" t="e">
        <f>IF(A7971&lt;&gt;"",VLOOKUP(A7971,'Ket qua do'!$B$5:$CE$50000,2,TRUE),"")</f>
        <v>#N/A</v>
      </c>
      <c r="C7971" s="19" t="e">
        <f>IF(A7971&lt;&gt;"",VLOOKUP(B7971,'Ket qua do'!$C$5:$AP$50000,$C$3,TRUE)*SQRT(3)*$C$11,"")</f>
        <v>#N/A</v>
      </c>
      <c r="D7971" s="21" t="e">
        <f>IF(A7971&lt;&gt;"",VLOOKUP(B7971,'Ket qua do'!$C$5:$AP$50000,$D$3,TRUE),"")</f>
        <v>#N/A</v>
      </c>
      <c r="E7971" s="21" t="e">
        <f>IF(A7971&lt;&gt;"",VLOOKUP(B7971,'Ket qua do'!$C$5:$AP$50000,$E$3,TRUE)*$C$12,"")</f>
        <v>#N/A</v>
      </c>
      <c r="F7971" s="21" t="e">
        <f>IF(A7971&lt;&gt;"",VLOOKUP(B7971,'Ket qua do'!$C$5:$AP$50000,$F$3,TRUE),"")</f>
        <v>#N/A</v>
      </c>
      <c r="G7971" s="21" t="e">
        <f>IF(A7971&lt;&gt;"",VLOOKUP(B7971,'Ket qua do'!$C$5:$AP$50000,$G$3,TRUE),"")</f>
        <v>#N/A</v>
      </c>
      <c r="H7971" s="21" t="e">
        <f>IF(A7971&lt;&gt;"",VLOOKUP(B7971,'Ket qua do'!$C$5:$AP$50000,$H$3,TRUE),"")</f>
        <v>#N/A</v>
      </c>
      <c r="I7971" s="21" t="e">
        <f>IF(A7971&lt;&gt;"",VLOOKUP(B7971,'Ket qua do'!$C$5:$AP$50000,$I$3,TRUE)*$E$9/1000,"")</f>
        <v>#N/A</v>
      </c>
      <c r="J7971" s="21" t="e">
        <f>IF(A7971&lt;&gt;"",VLOOKUP(B7971,'Ket qua do'!$C$5:$AP$50000,$J$3,TRUE)*$E$9/1000,"")</f>
        <v>#N/A</v>
      </c>
      <c r="K7971" s="21" t="e">
        <f>IF(A7971&lt;&gt;"",VLOOKUP(B7971,'Ket qua do'!$C$5:$AP$50000,$K$3,TRUE)*$E$9/1000,"")</f>
        <v>#N/A</v>
      </c>
      <c r="L7971" s="21" t="e">
        <f>IF(A7971&lt;&gt;"",VLOOKUP(B7971,'Ket qua do'!$C$5:$AP$50000,$L$3,TRUE),"")</f>
        <v>#N/A</v>
      </c>
    </row>
    <row r="7972" spans="1:12" x14ac:dyDescent="0.25">
      <c r="A7972" t="e">
        <f t="shared" si="130"/>
        <v>#N/A</v>
      </c>
      <c r="B7972" s="1" t="e">
        <f>IF(A7972&lt;&gt;"",VLOOKUP(A7972,'Ket qua do'!$B$5:$CE$50000,2,TRUE),"")</f>
        <v>#N/A</v>
      </c>
      <c r="C7972" s="19" t="e">
        <f>IF(A7972&lt;&gt;"",VLOOKUP(B7972,'Ket qua do'!$C$5:$AP$50000,$C$3,TRUE)*SQRT(3)*$C$11,"")</f>
        <v>#N/A</v>
      </c>
      <c r="D7972" s="21" t="e">
        <f>IF(A7972&lt;&gt;"",VLOOKUP(B7972,'Ket qua do'!$C$5:$AP$50000,$D$3,TRUE),"")</f>
        <v>#N/A</v>
      </c>
      <c r="E7972" s="21" t="e">
        <f>IF(A7972&lt;&gt;"",VLOOKUP(B7972,'Ket qua do'!$C$5:$AP$50000,$E$3,TRUE)*$C$12,"")</f>
        <v>#N/A</v>
      </c>
      <c r="F7972" s="21" t="e">
        <f>IF(A7972&lt;&gt;"",VLOOKUP(B7972,'Ket qua do'!$C$5:$AP$50000,$F$3,TRUE),"")</f>
        <v>#N/A</v>
      </c>
      <c r="G7972" s="21" t="e">
        <f>IF(A7972&lt;&gt;"",VLOOKUP(B7972,'Ket qua do'!$C$5:$AP$50000,$G$3,TRUE),"")</f>
        <v>#N/A</v>
      </c>
      <c r="H7972" s="21" t="e">
        <f>IF(A7972&lt;&gt;"",VLOOKUP(B7972,'Ket qua do'!$C$5:$AP$50000,$H$3,TRUE),"")</f>
        <v>#N/A</v>
      </c>
      <c r="I7972" s="21" t="e">
        <f>IF(A7972&lt;&gt;"",VLOOKUP(B7972,'Ket qua do'!$C$5:$AP$50000,$I$3,TRUE)*$E$9/1000,"")</f>
        <v>#N/A</v>
      </c>
      <c r="J7972" s="21" t="e">
        <f>IF(A7972&lt;&gt;"",VLOOKUP(B7972,'Ket qua do'!$C$5:$AP$50000,$J$3,TRUE)*$E$9/1000,"")</f>
        <v>#N/A</v>
      </c>
      <c r="K7972" s="21" t="e">
        <f>IF(A7972&lt;&gt;"",VLOOKUP(B7972,'Ket qua do'!$C$5:$AP$50000,$K$3,TRUE)*$E$9/1000,"")</f>
        <v>#N/A</v>
      </c>
      <c r="L7972" s="21" t="e">
        <f>IF(A7972&lt;&gt;"",VLOOKUP(B7972,'Ket qua do'!$C$5:$AP$50000,$L$3,TRUE),"")</f>
        <v>#N/A</v>
      </c>
    </row>
    <row r="7973" spans="1:12" x14ac:dyDescent="0.25">
      <c r="A7973" t="e">
        <f t="shared" si="130"/>
        <v>#N/A</v>
      </c>
      <c r="B7973" s="1" t="e">
        <f>IF(A7973&lt;&gt;"",VLOOKUP(A7973,'Ket qua do'!$B$5:$CE$50000,2,TRUE),"")</f>
        <v>#N/A</v>
      </c>
      <c r="C7973" s="19" t="e">
        <f>IF(A7973&lt;&gt;"",VLOOKUP(B7973,'Ket qua do'!$C$5:$AP$50000,$C$3,TRUE)*SQRT(3)*$C$11,"")</f>
        <v>#N/A</v>
      </c>
      <c r="D7973" s="21" t="e">
        <f>IF(A7973&lt;&gt;"",VLOOKUP(B7973,'Ket qua do'!$C$5:$AP$50000,$D$3,TRUE),"")</f>
        <v>#N/A</v>
      </c>
      <c r="E7973" s="21" t="e">
        <f>IF(A7973&lt;&gt;"",VLOOKUP(B7973,'Ket qua do'!$C$5:$AP$50000,$E$3,TRUE)*$C$12,"")</f>
        <v>#N/A</v>
      </c>
      <c r="F7973" s="21" t="e">
        <f>IF(A7973&lt;&gt;"",VLOOKUP(B7973,'Ket qua do'!$C$5:$AP$50000,$F$3,TRUE),"")</f>
        <v>#N/A</v>
      </c>
      <c r="G7973" s="21" t="e">
        <f>IF(A7973&lt;&gt;"",VLOOKUP(B7973,'Ket qua do'!$C$5:$AP$50000,$G$3,TRUE),"")</f>
        <v>#N/A</v>
      </c>
      <c r="H7973" s="21" t="e">
        <f>IF(A7973&lt;&gt;"",VLOOKUP(B7973,'Ket qua do'!$C$5:$AP$50000,$H$3,TRUE),"")</f>
        <v>#N/A</v>
      </c>
      <c r="I7973" s="21" t="e">
        <f>IF(A7973&lt;&gt;"",VLOOKUP(B7973,'Ket qua do'!$C$5:$AP$50000,$I$3,TRUE)*$E$9/1000,"")</f>
        <v>#N/A</v>
      </c>
      <c r="J7973" s="21" t="e">
        <f>IF(A7973&lt;&gt;"",VLOOKUP(B7973,'Ket qua do'!$C$5:$AP$50000,$J$3,TRUE)*$E$9/1000,"")</f>
        <v>#N/A</v>
      </c>
      <c r="K7973" s="21" t="e">
        <f>IF(A7973&lt;&gt;"",VLOOKUP(B7973,'Ket qua do'!$C$5:$AP$50000,$K$3,TRUE)*$E$9/1000,"")</f>
        <v>#N/A</v>
      </c>
      <c r="L7973" s="21" t="e">
        <f>IF(A7973&lt;&gt;"",VLOOKUP(B7973,'Ket qua do'!$C$5:$AP$50000,$L$3,TRUE),"")</f>
        <v>#N/A</v>
      </c>
    </row>
    <row r="7974" spans="1:12" x14ac:dyDescent="0.25">
      <c r="A7974" t="e">
        <f t="shared" si="130"/>
        <v>#N/A</v>
      </c>
      <c r="B7974" s="1" t="e">
        <f>IF(A7974&lt;&gt;"",VLOOKUP(A7974,'Ket qua do'!$B$5:$CE$50000,2,TRUE),"")</f>
        <v>#N/A</v>
      </c>
      <c r="C7974" s="19" t="e">
        <f>IF(A7974&lt;&gt;"",VLOOKUP(B7974,'Ket qua do'!$C$5:$AP$50000,$C$3,TRUE)*SQRT(3)*$C$11,"")</f>
        <v>#N/A</v>
      </c>
      <c r="D7974" s="21" t="e">
        <f>IF(A7974&lt;&gt;"",VLOOKUP(B7974,'Ket qua do'!$C$5:$AP$50000,$D$3,TRUE),"")</f>
        <v>#N/A</v>
      </c>
      <c r="E7974" s="21" t="e">
        <f>IF(A7974&lt;&gt;"",VLOOKUP(B7974,'Ket qua do'!$C$5:$AP$50000,$E$3,TRUE)*$C$12,"")</f>
        <v>#N/A</v>
      </c>
      <c r="F7974" s="21" t="e">
        <f>IF(A7974&lt;&gt;"",VLOOKUP(B7974,'Ket qua do'!$C$5:$AP$50000,$F$3,TRUE),"")</f>
        <v>#N/A</v>
      </c>
      <c r="G7974" s="21" t="e">
        <f>IF(A7974&lt;&gt;"",VLOOKUP(B7974,'Ket qua do'!$C$5:$AP$50000,$G$3,TRUE),"")</f>
        <v>#N/A</v>
      </c>
      <c r="H7974" s="21" t="e">
        <f>IF(A7974&lt;&gt;"",VLOOKUP(B7974,'Ket qua do'!$C$5:$AP$50000,$H$3,TRUE),"")</f>
        <v>#N/A</v>
      </c>
      <c r="I7974" s="21" t="e">
        <f>IF(A7974&lt;&gt;"",VLOOKUP(B7974,'Ket qua do'!$C$5:$AP$50000,$I$3,TRUE)*$E$9/1000,"")</f>
        <v>#N/A</v>
      </c>
      <c r="J7974" s="21" t="e">
        <f>IF(A7974&lt;&gt;"",VLOOKUP(B7974,'Ket qua do'!$C$5:$AP$50000,$J$3,TRUE)*$E$9/1000,"")</f>
        <v>#N/A</v>
      </c>
      <c r="K7974" s="21" t="e">
        <f>IF(A7974&lt;&gt;"",VLOOKUP(B7974,'Ket qua do'!$C$5:$AP$50000,$K$3,TRUE)*$E$9/1000,"")</f>
        <v>#N/A</v>
      </c>
      <c r="L7974" s="21" t="e">
        <f>IF(A7974&lt;&gt;"",VLOOKUP(B7974,'Ket qua do'!$C$5:$AP$50000,$L$3,TRUE),"")</f>
        <v>#N/A</v>
      </c>
    </row>
    <row r="7975" spans="1:12" x14ac:dyDescent="0.25">
      <c r="A7975" t="e">
        <f t="shared" si="130"/>
        <v>#N/A</v>
      </c>
      <c r="B7975" s="1" t="e">
        <f>IF(A7975&lt;&gt;"",VLOOKUP(A7975,'Ket qua do'!$B$5:$CE$50000,2,TRUE),"")</f>
        <v>#N/A</v>
      </c>
      <c r="C7975" s="19" t="e">
        <f>IF(A7975&lt;&gt;"",VLOOKUP(B7975,'Ket qua do'!$C$5:$AP$50000,$C$3,TRUE)*SQRT(3)*$C$11,"")</f>
        <v>#N/A</v>
      </c>
      <c r="D7975" s="21" t="e">
        <f>IF(A7975&lt;&gt;"",VLOOKUP(B7975,'Ket qua do'!$C$5:$AP$50000,$D$3,TRUE),"")</f>
        <v>#N/A</v>
      </c>
      <c r="E7975" s="21" t="e">
        <f>IF(A7975&lt;&gt;"",VLOOKUP(B7975,'Ket qua do'!$C$5:$AP$50000,$E$3,TRUE)*$C$12,"")</f>
        <v>#N/A</v>
      </c>
      <c r="F7975" s="21" t="e">
        <f>IF(A7975&lt;&gt;"",VLOOKUP(B7975,'Ket qua do'!$C$5:$AP$50000,$F$3,TRUE),"")</f>
        <v>#N/A</v>
      </c>
      <c r="G7975" s="21" t="e">
        <f>IF(A7975&lt;&gt;"",VLOOKUP(B7975,'Ket qua do'!$C$5:$AP$50000,$G$3,TRUE),"")</f>
        <v>#N/A</v>
      </c>
      <c r="H7975" s="21" t="e">
        <f>IF(A7975&lt;&gt;"",VLOOKUP(B7975,'Ket qua do'!$C$5:$AP$50000,$H$3,TRUE),"")</f>
        <v>#N/A</v>
      </c>
      <c r="I7975" s="21" t="e">
        <f>IF(A7975&lt;&gt;"",VLOOKUP(B7975,'Ket qua do'!$C$5:$AP$50000,$I$3,TRUE)*$E$9/1000,"")</f>
        <v>#N/A</v>
      </c>
      <c r="J7975" s="21" t="e">
        <f>IF(A7975&lt;&gt;"",VLOOKUP(B7975,'Ket qua do'!$C$5:$AP$50000,$J$3,TRUE)*$E$9/1000,"")</f>
        <v>#N/A</v>
      </c>
      <c r="K7975" s="21" t="e">
        <f>IF(A7975&lt;&gt;"",VLOOKUP(B7975,'Ket qua do'!$C$5:$AP$50000,$K$3,TRUE)*$E$9/1000,"")</f>
        <v>#N/A</v>
      </c>
      <c r="L7975" s="21" t="e">
        <f>IF(A7975&lt;&gt;"",VLOOKUP(B7975,'Ket qua do'!$C$5:$AP$50000,$L$3,TRUE),"")</f>
        <v>#N/A</v>
      </c>
    </row>
    <row r="7976" spans="1:12" x14ac:dyDescent="0.25">
      <c r="A7976" t="e">
        <f t="shared" si="130"/>
        <v>#N/A</v>
      </c>
      <c r="B7976" s="1" t="e">
        <f>IF(A7976&lt;&gt;"",VLOOKUP(A7976,'Ket qua do'!$B$5:$CE$50000,2,TRUE),"")</f>
        <v>#N/A</v>
      </c>
      <c r="C7976" s="19" t="e">
        <f>IF(A7976&lt;&gt;"",VLOOKUP(B7976,'Ket qua do'!$C$5:$AP$50000,$C$3,TRUE)*SQRT(3)*$C$11,"")</f>
        <v>#N/A</v>
      </c>
      <c r="D7976" s="21" t="e">
        <f>IF(A7976&lt;&gt;"",VLOOKUP(B7976,'Ket qua do'!$C$5:$AP$50000,$D$3,TRUE),"")</f>
        <v>#N/A</v>
      </c>
      <c r="E7976" s="21" t="e">
        <f>IF(A7976&lt;&gt;"",VLOOKUP(B7976,'Ket qua do'!$C$5:$AP$50000,$E$3,TRUE)*$C$12,"")</f>
        <v>#N/A</v>
      </c>
      <c r="F7976" s="21" t="e">
        <f>IF(A7976&lt;&gt;"",VLOOKUP(B7976,'Ket qua do'!$C$5:$AP$50000,$F$3,TRUE),"")</f>
        <v>#N/A</v>
      </c>
      <c r="G7976" s="21" t="e">
        <f>IF(A7976&lt;&gt;"",VLOOKUP(B7976,'Ket qua do'!$C$5:$AP$50000,$G$3,TRUE),"")</f>
        <v>#N/A</v>
      </c>
      <c r="H7976" s="21" t="e">
        <f>IF(A7976&lt;&gt;"",VLOOKUP(B7976,'Ket qua do'!$C$5:$AP$50000,$H$3,TRUE),"")</f>
        <v>#N/A</v>
      </c>
      <c r="I7976" s="21" t="e">
        <f>IF(A7976&lt;&gt;"",VLOOKUP(B7976,'Ket qua do'!$C$5:$AP$50000,$I$3,TRUE)*$E$9/1000,"")</f>
        <v>#N/A</v>
      </c>
      <c r="J7976" s="21" t="e">
        <f>IF(A7976&lt;&gt;"",VLOOKUP(B7976,'Ket qua do'!$C$5:$AP$50000,$J$3,TRUE)*$E$9/1000,"")</f>
        <v>#N/A</v>
      </c>
      <c r="K7976" s="21" t="e">
        <f>IF(A7976&lt;&gt;"",VLOOKUP(B7976,'Ket qua do'!$C$5:$AP$50000,$K$3,TRUE)*$E$9/1000,"")</f>
        <v>#N/A</v>
      </c>
      <c r="L7976" s="21" t="e">
        <f>IF(A7976&lt;&gt;"",VLOOKUP(B7976,'Ket qua do'!$C$5:$AP$50000,$L$3,TRUE),"")</f>
        <v>#N/A</v>
      </c>
    </row>
    <row r="7977" spans="1:12" x14ac:dyDescent="0.25">
      <c r="A7977" t="e">
        <f t="shared" si="130"/>
        <v>#N/A</v>
      </c>
      <c r="B7977" s="1" t="e">
        <f>IF(A7977&lt;&gt;"",VLOOKUP(A7977,'Ket qua do'!$B$5:$CE$50000,2,TRUE),"")</f>
        <v>#N/A</v>
      </c>
      <c r="C7977" s="19" t="e">
        <f>IF(A7977&lt;&gt;"",VLOOKUP(B7977,'Ket qua do'!$C$5:$AP$50000,$C$3,TRUE)*SQRT(3)*$C$11,"")</f>
        <v>#N/A</v>
      </c>
      <c r="D7977" s="21" t="e">
        <f>IF(A7977&lt;&gt;"",VLOOKUP(B7977,'Ket qua do'!$C$5:$AP$50000,$D$3,TRUE),"")</f>
        <v>#N/A</v>
      </c>
      <c r="E7977" s="21" t="e">
        <f>IF(A7977&lt;&gt;"",VLOOKUP(B7977,'Ket qua do'!$C$5:$AP$50000,$E$3,TRUE)*$C$12,"")</f>
        <v>#N/A</v>
      </c>
      <c r="F7977" s="21" t="e">
        <f>IF(A7977&lt;&gt;"",VLOOKUP(B7977,'Ket qua do'!$C$5:$AP$50000,$F$3,TRUE),"")</f>
        <v>#N/A</v>
      </c>
      <c r="G7977" s="21" t="e">
        <f>IF(A7977&lt;&gt;"",VLOOKUP(B7977,'Ket qua do'!$C$5:$AP$50000,$G$3,TRUE),"")</f>
        <v>#N/A</v>
      </c>
      <c r="H7977" s="21" t="e">
        <f>IF(A7977&lt;&gt;"",VLOOKUP(B7977,'Ket qua do'!$C$5:$AP$50000,$H$3,TRUE),"")</f>
        <v>#N/A</v>
      </c>
      <c r="I7977" s="21" t="e">
        <f>IF(A7977&lt;&gt;"",VLOOKUP(B7977,'Ket qua do'!$C$5:$AP$50000,$I$3,TRUE)*$E$9/1000,"")</f>
        <v>#N/A</v>
      </c>
      <c r="J7977" s="21" t="e">
        <f>IF(A7977&lt;&gt;"",VLOOKUP(B7977,'Ket qua do'!$C$5:$AP$50000,$J$3,TRUE)*$E$9/1000,"")</f>
        <v>#N/A</v>
      </c>
      <c r="K7977" s="21" t="e">
        <f>IF(A7977&lt;&gt;"",VLOOKUP(B7977,'Ket qua do'!$C$5:$AP$50000,$K$3,TRUE)*$E$9/1000,"")</f>
        <v>#N/A</v>
      </c>
      <c r="L7977" s="21" t="e">
        <f>IF(A7977&lt;&gt;"",VLOOKUP(B7977,'Ket qua do'!$C$5:$AP$50000,$L$3,TRUE),"")</f>
        <v>#N/A</v>
      </c>
    </row>
    <row r="7978" spans="1:12" x14ac:dyDescent="0.25">
      <c r="A7978" t="e">
        <f t="shared" si="130"/>
        <v>#N/A</v>
      </c>
      <c r="B7978" s="1" t="e">
        <f>IF(A7978&lt;&gt;"",VLOOKUP(A7978,'Ket qua do'!$B$5:$CE$50000,2,TRUE),"")</f>
        <v>#N/A</v>
      </c>
      <c r="C7978" s="19" t="e">
        <f>IF(A7978&lt;&gt;"",VLOOKUP(B7978,'Ket qua do'!$C$5:$AP$50000,$C$3,TRUE)*SQRT(3)*$C$11,"")</f>
        <v>#N/A</v>
      </c>
      <c r="D7978" s="21" t="e">
        <f>IF(A7978&lt;&gt;"",VLOOKUP(B7978,'Ket qua do'!$C$5:$AP$50000,$D$3,TRUE),"")</f>
        <v>#N/A</v>
      </c>
      <c r="E7978" s="21" t="e">
        <f>IF(A7978&lt;&gt;"",VLOOKUP(B7978,'Ket qua do'!$C$5:$AP$50000,$E$3,TRUE)*$C$12,"")</f>
        <v>#N/A</v>
      </c>
      <c r="F7978" s="21" t="e">
        <f>IF(A7978&lt;&gt;"",VLOOKUP(B7978,'Ket qua do'!$C$5:$AP$50000,$F$3,TRUE),"")</f>
        <v>#N/A</v>
      </c>
      <c r="G7978" s="21" t="e">
        <f>IF(A7978&lt;&gt;"",VLOOKUP(B7978,'Ket qua do'!$C$5:$AP$50000,$G$3,TRUE),"")</f>
        <v>#N/A</v>
      </c>
      <c r="H7978" s="21" t="e">
        <f>IF(A7978&lt;&gt;"",VLOOKUP(B7978,'Ket qua do'!$C$5:$AP$50000,$H$3,TRUE),"")</f>
        <v>#N/A</v>
      </c>
      <c r="I7978" s="21" t="e">
        <f>IF(A7978&lt;&gt;"",VLOOKUP(B7978,'Ket qua do'!$C$5:$AP$50000,$I$3,TRUE)*$E$9/1000,"")</f>
        <v>#N/A</v>
      </c>
      <c r="J7978" s="21" t="e">
        <f>IF(A7978&lt;&gt;"",VLOOKUP(B7978,'Ket qua do'!$C$5:$AP$50000,$J$3,TRUE)*$E$9/1000,"")</f>
        <v>#N/A</v>
      </c>
      <c r="K7978" s="21" t="e">
        <f>IF(A7978&lt;&gt;"",VLOOKUP(B7978,'Ket qua do'!$C$5:$AP$50000,$K$3,TRUE)*$E$9/1000,"")</f>
        <v>#N/A</v>
      </c>
      <c r="L7978" s="21" t="e">
        <f>IF(A7978&lt;&gt;"",VLOOKUP(B7978,'Ket qua do'!$C$5:$AP$50000,$L$3,TRUE),"")</f>
        <v>#N/A</v>
      </c>
    </row>
    <row r="7979" spans="1:12" x14ac:dyDescent="0.25">
      <c r="A7979" t="e">
        <f t="shared" si="130"/>
        <v>#N/A</v>
      </c>
      <c r="B7979" s="1" t="e">
        <f>IF(A7979&lt;&gt;"",VLOOKUP(A7979,'Ket qua do'!$B$5:$CE$50000,2,TRUE),"")</f>
        <v>#N/A</v>
      </c>
      <c r="C7979" s="19" t="e">
        <f>IF(A7979&lt;&gt;"",VLOOKUP(B7979,'Ket qua do'!$C$5:$AP$50000,$C$3,TRUE)*SQRT(3)*$C$11,"")</f>
        <v>#N/A</v>
      </c>
      <c r="D7979" s="21" t="e">
        <f>IF(A7979&lt;&gt;"",VLOOKUP(B7979,'Ket qua do'!$C$5:$AP$50000,$D$3,TRUE),"")</f>
        <v>#N/A</v>
      </c>
      <c r="E7979" s="21" t="e">
        <f>IF(A7979&lt;&gt;"",VLOOKUP(B7979,'Ket qua do'!$C$5:$AP$50000,$E$3,TRUE)*$C$12,"")</f>
        <v>#N/A</v>
      </c>
      <c r="F7979" s="21" t="e">
        <f>IF(A7979&lt;&gt;"",VLOOKUP(B7979,'Ket qua do'!$C$5:$AP$50000,$F$3,TRUE),"")</f>
        <v>#N/A</v>
      </c>
      <c r="G7979" s="21" t="e">
        <f>IF(A7979&lt;&gt;"",VLOOKUP(B7979,'Ket qua do'!$C$5:$AP$50000,$G$3,TRUE),"")</f>
        <v>#N/A</v>
      </c>
      <c r="H7979" s="21" t="e">
        <f>IF(A7979&lt;&gt;"",VLOOKUP(B7979,'Ket qua do'!$C$5:$AP$50000,$H$3,TRUE),"")</f>
        <v>#N/A</v>
      </c>
      <c r="I7979" s="21" t="e">
        <f>IF(A7979&lt;&gt;"",VLOOKUP(B7979,'Ket qua do'!$C$5:$AP$50000,$I$3,TRUE)*$E$9/1000,"")</f>
        <v>#N/A</v>
      </c>
      <c r="J7979" s="21" t="e">
        <f>IF(A7979&lt;&gt;"",VLOOKUP(B7979,'Ket qua do'!$C$5:$AP$50000,$J$3,TRUE)*$E$9/1000,"")</f>
        <v>#N/A</v>
      </c>
      <c r="K7979" s="21" t="e">
        <f>IF(A7979&lt;&gt;"",VLOOKUP(B7979,'Ket qua do'!$C$5:$AP$50000,$K$3,TRUE)*$E$9/1000,"")</f>
        <v>#N/A</v>
      </c>
      <c r="L7979" s="21" t="e">
        <f>IF(A7979&lt;&gt;"",VLOOKUP(B7979,'Ket qua do'!$C$5:$AP$50000,$L$3,TRUE),"")</f>
        <v>#N/A</v>
      </c>
    </row>
    <row r="7980" spans="1:12" x14ac:dyDescent="0.25">
      <c r="A7980" t="e">
        <f t="shared" si="130"/>
        <v>#N/A</v>
      </c>
      <c r="B7980" s="1" t="e">
        <f>IF(A7980&lt;&gt;"",VLOOKUP(A7980,'Ket qua do'!$B$5:$CE$50000,2,TRUE),"")</f>
        <v>#N/A</v>
      </c>
      <c r="C7980" s="19" t="e">
        <f>IF(A7980&lt;&gt;"",VLOOKUP(B7980,'Ket qua do'!$C$5:$AP$50000,$C$3,TRUE)*SQRT(3)*$C$11,"")</f>
        <v>#N/A</v>
      </c>
      <c r="D7980" s="21" t="e">
        <f>IF(A7980&lt;&gt;"",VLOOKUP(B7980,'Ket qua do'!$C$5:$AP$50000,$D$3,TRUE),"")</f>
        <v>#N/A</v>
      </c>
      <c r="E7980" s="21" t="e">
        <f>IF(A7980&lt;&gt;"",VLOOKUP(B7980,'Ket qua do'!$C$5:$AP$50000,$E$3,TRUE)*$C$12,"")</f>
        <v>#N/A</v>
      </c>
      <c r="F7980" s="21" t="e">
        <f>IF(A7980&lt;&gt;"",VLOOKUP(B7980,'Ket qua do'!$C$5:$AP$50000,$F$3,TRUE),"")</f>
        <v>#N/A</v>
      </c>
      <c r="G7980" s="21" t="e">
        <f>IF(A7980&lt;&gt;"",VLOOKUP(B7980,'Ket qua do'!$C$5:$AP$50000,$G$3,TRUE),"")</f>
        <v>#N/A</v>
      </c>
      <c r="H7980" s="21" t="e">
        <f>IF(A7980&lt;&gt;"",VLOOKUP(B7980,'Ket qua do'!$C$5:$AP$50000,$H$3,TRUE),"")</f>
        <v>#N/A</v>
      </c>
      <c r="I7980" s="21" t="e">
        <f>IF(A7980&lt;&gt;"",VLOOKUP(B7980,'Ket qua do'!$C$5:$AP$50000,$I$3,TRUE)*$E$9/1000,"")</f>
        <v>#N/A</v>
      </c>
      <c r="J7980" s="21" t="e">
        <f>IF(A7980&lt;&gt;"",VLOOKUP(B7980,'Ket qua do'!$C$5:$AP$50000,$J$3,TRUE)*$E$9/1000,"")</f>
        <v>#N/A</v>
      </c>
      <c r="K7980" s="21" t="e">
        <f>IF(A7980&lt;&gt;"",VLOOKUP(B7980,'Ket qua do'!$C$5:$AP$50000,$K$3,TRUE)*$E$9/1000,"")</f>
        <v>#N/A</v>
      </c>
      <c r="L7980" s="21" t="e">
        <f>IF(A7980&lt;&gt;"",VLOOKUP(B7980,'Ket qua do'!$C$5:$AP$50000,$L$3,TRUE),"")</f>
        <v>#N/A</v>
      </c>
    </row>
    <row r="7981" spans="1:12" x14ac:dyDescent="0.25">
      <c r="A7981" t="e">
        <f t="shared" si="130"/>
        <v>#N/A</v>
      </c>
      <c r="B7981" s="1" t="e">
        <f>IF(A7981&lt;&gt;"",VLOOKUP(A7981,'Ket qua do'!$B$5:$CE$50000,2,TRUE),"")</f>
        <v>#N/A</v>
      </c>
      <c r="C7981" s="19" t="e">
        <f>IF(A7981&lt;&gt;"",VLOOKUP(B7981,'Ket qua do'!$C$5:$AP$50000,$C$3,TRUE)*SQRT(3)*$C$11,"")</f>
        <v>#N/A</v>
      </c>
      <c r="D7981" s="21" t="e">
        <f>IF(A7981&lt;&gt;"",VLOOKUP(B7981,'Ket qua do'!$C$5:$AP$50000,$D$3,TRUE),"")</f>
        <v>#N/A</v>
      </c>
      <c r="E7981" s="21" t="e">
        <f>IF(A7981&lt;&gt;"",VLOOKUP(B7981,'Ket qua do'!$C$5:$AP$50000,$E$3,TRUE)*$C$12,"")</f>
        <v>#N/A</v>
      </c>
      <c r="F7981" s="21" t="e">
        <f>IF(A7981&lt;&gt;"",VLOOKUP(B7981,'Ket qua do'!$C$5:$AP$50000,$F$3,TRUE),"")</f>
        <v>#N/A</v>
      </c>
      <c r="G7981" s="21" t="e">
        <f>IF(A7981&lt;&gt;"",VLOOKUP(B7981,'Ket qua do'!$C$5:$AP$50000,$G$3,TRUE),"")</f>
        <v>#N/A</v>
      </c>
      <c r="H7981" s="21" t="e">
        <f>IF(A7981&lt;&gt;"",VLOOKUP(B7981,'Ket qua do'!$C$5:$AP$50000,$H$3,TRUE),"")</f>
        <v>#N/A</v>
      </c>
      <c r="I7981" s="21" t="e">
        <f>IF(A7981&lt;&gt;"",VLOOKUP(B7981,'Ket qua do'!$C$5:$AP$50000,$I$3,TRUE)*$E$9/1000,"")</f>
        <v>#N/A</v>
      </c>
      <c r="J7981" s="21" t="e">
        <f>IF(A7981&lt;&gt;"",VLOOKUP(B7981,'Ket qua do'!$C$5:$AP$50000,$J$3,TRUE)*$E$9/1000,"")</f>
        <v>#N/A</v>
      </c>
      <c r="K7981" s="21" t="e">
        <f>IF(A7981&lt;&gt;"",VLOOKUP(B7981,'Ket qua do'!$C$5:$AP$50000,$K$3,TRUE)*$E$9/1000,"")</f>
        <v>#N/A</v>
      </c>
      <c r="L7981" s="21" t="e">
        <f>IF(A7981&lt;&gt;"",VLOOKUP(B7981,'Ket qua do'!$C$5:$AP$50000,$L$3,TRUE),"")</f>
        <v>#N/A</v>
      </c>
    </row>
    <row r="7982" spans="1:12" x14ac:dyDescent="0.25">
      <c r="A7982" t="e">
        <f t="shared" si="130"/>
        <v>#N/A</v>
      </c>
      <c r="B7982" s="1" t="e">
        <f>IF(A7982&lt;&gt;"",VLOOKUP(A7982,'Ket qua do'!$B$5:$CE$50000,2,TRUE),"")</f>
        <v>#N/A</v>
      </c>
      <c r="C7982" s="19" t="e">
        <f>IF(A7982&lt;&gt;"",VLOOKUP(B7982,'Ket qua do'!$C$5:$AP$50000,$C$3,TRUE)*SQRT(3)*$C$11,"")</f>
        <v>#N/A</v>
      </c>
      <c r="D7982" s="21" t="e">
        <f>IF(A7982&lt;&gt;"",VLOOKUP(B7982,'Ket qua do'!$C$5:$AP$50000,$D$3,TRUE),"")</f>
        <v>#N/A</v>
      </c>
      <c r="E7982" s="21" t="e">
        <f>IF(A7982&lt;&gt;"",VLOOKUP(B7982,'Ket qua do'!$C$5:$AP$50000,$E$3,TRUE)*$C$12,"")</f>
        <v>#N/A</v>
      </c>
      <c r="F7982" s="21" t="e">
        <f>IF(A7982&lt;&gt;"",VLOOKUP(B7982,'Ket qua do'!$C$5:$AP$50000,$F$3,TRUE),"")</f>
        <v>#N/A</v>
      </c>
      <c r="G7982" s="21" t="e">
        <f>IF(A7982&lt;&gt;"",VLOOKUP(B7982,'Ket qua do'!$C$5:$AP$50000,$G$3,TRUE),"")</f>
        <v>#N/A</v>
      </c>
      <c r="H7982" s="21" t="e">
        <f>IF(A7982&lt;&gt;"",VLOOKUP(B7982,'Ket qua do'!$C$5:$AP$50000,$H$3,TRUE),"")</f>
        <v>#N/A</v>
      </c>
      <c r="I7982" s="21" t="e">
        <f>IF(A7982&lt;&gt;"",VLOOKUP(B7982,'Ket qua do'!$C$5:$AP$50000,$I$3,TRUE)*$E$9/1000,"")</f>
        <v>#N/A</v>
      </c>
      <c r="J7982" s="21" t="e">
        <f>IF(A7982&lt;&gt;"",VLOOKUP(B7982,'Ket qua do'!$C$5:$AP$50000,$J$3,TRUE)*$E$9/1000,"")</f>
        <v>#N/A</v>
      </c>
      <c r="K7982" s="21" t="e">
        <f>IF(A7982&lt;&gt;"",VLOOKUP(B7982,'Ket qua do'!$C$5:$AP$50000,$K$3,TRUE)*$E$9/1000,"")</f>
        <v>#N/A</v>
      </c>
      <c r="L7982" s="21" t="e">
        <f>IF(A7982&lt;&gt;"",VLOOKUP(B7982,'Ket qua do'!$C$5:$AP$50000,$L$3,TRUE),"")</f>
        <v>#N/A</v>
      </c>
    </row>
    <row r="7983" spans="1:12" x14ac:dyDescent="0.25">
      <c r="A7983" t="e">
        <f t="shared" si="130"/>
        <v>#N/A</v>
      </c>
      <c r="B7983" s="1" t="e">
        <f>IF(A7983&lt;&gt;"",VLOOKUP(A7983,'Ket qua do'!$B$5:$CE$50000,2,TRUE),"")</f>
        <v>#N/A</v>
      </c>
      <c r="C7983" s="19" t="e">
        <f>IF(A7983&lt;&gt;"",VLOOKUP(B7983,'Ket qua do'!$C$5:$AP$50000,$C$3,TRUE)*SQRT(3)*$C$11,"")</f>
        <v>#N/A</v>
      </c>
      <c r="D7983" s="21" t="e">
        <f>IF(A7983&lt;&gt;"",VLOOKUP(B7983,'Ket qua do'!$C$5:$AP$50000,$D$3,TRUE),"")</f>
        <v>#N/A</v>
      </c>
      <c r="E7983" s="21" t="e">
        <f>IF(A7983&lt;&gt;"",VLOOKUP(B7983,'Ket qua do'!$C$5:$AP$50000,$E$3,TRUE)*$C$12,"")</f>
        <v>#N/A</v>
      </c>
      <c r="F7983" s="21" t="e">
        <f>IF(A7983&lt;&gt;"",VLOOKUP(B7983,'Ket qua do'!$C$5:$AP$50000,$F$3,TRUE),"")</f>
        <v>#N/A</v>
      </c>
      <c r="G7983" s="21" t="e">
        <f>IF(A7983&lt;&gt;"",VLOOKUP(B7983,'Ket qua do'!$C$5:$AP$50000,$G$3,TRUE),"")</f>
        <v>#N/A</v>
      </c>
      <c r="H7983" s="21" t="e">
        <f>IF(A7983&lt;&gt;"",VLOOKUP(B7983,'Ket qua do'!$C$5:$AP$50000,$H$3,TRUE),"")</f>
        <v>#N/A</v>
      </c>
      <c r="I7983" s="21" t="e">
        <f>IF(A7983&lt;&gt;"",VLOOKUP(B7983,'Ket qua do'!$C$5:$AP$50000,$I$3,TRUE)*$E$9/1000,"")</f>
        <v>#N/A</v>
      </c>
      <c r="J7983" s="21" t="e">
        <f>IF(A7983&lt;&gt;"",VLOOKUP(B7983,'Ket qua do'!$C$5:$AP$50000,$J$3,TRUE)*$E$9/1000,"")</f>
        <v>#N/A</v>
      </c>
      <c r="K7983" s="21" t="e">
        <f>IF(A7983&lt;&gt;"",VLOOKUP(B7983,'Ket qua do'!$C$5:$AP$50000,$K$3,TRUE)*$E$9/1000,"")</f>
        <v>#N/A</v>
      </c>
      <c r="L7983" s="21" t="e">
        <f>IF(A7983&lt;&gt;"",VLOOKUP(B7983,'Ket qua do'!$C$5:$AP$50000,$L$3,TRUE),"")</f>
        <v>#N/A</v>
      </c>
    </row>
    <row r="7984" spans="1:12" x14ac:dyDescent="0.25">
      <c r="A7984" t="e">
        <f t="shared" si="130"/>
        <v>#N/A</v>
      </c>
      <c r="B7984" s="1" t="e">
        <f>IF(A7984&lt;&gt;"",VLOOKUP(A7984,'Ket qua do'!$B$5:$CE$50000,2,TRUE),"")</f>
        <v>#N/A</v>
      </c>
      <c r="C7984" s="19" t="e">
        <f>IF(A7984&lt;&gt;"",VLOOKUP(B7984,'Ket qua do'!$C$5:$AP$50000,$C$3,TRUE)*SQRT(3)*$C$11,"")</f>
        <v>#N/A</v>
      </c>
      <c r="D7984" s="21" t="e">
        <f>IF(A7984&lt;&gt;"",VLOOKUP(B7984,'Ket qua do'!$C$5:$AP$50000,$D$3,TRUE),"")</f>
        <v>#N/A</v>
      </c>
      <c r="E7984" s="21" t="e">
        <f>IF(A7984&lt;&gt;"",VLOOKUP(B7984,'Ket qua do'!$C$5:$AP$50000,$E$3,TRUE)*$C$12,"")</f>
        <v>#N/A</v>
      </c>
      <c r="F7984" s="21" t="e">
        <f>IF(A7984&lt;&gt;"",VLOOKUP(B7984,'Ket qua do'!$C$5:$AP$50000,$F$3,TRUE),"")</f>
        <v>#N/A</v>
      </c>
      <c r="G7984" s="21" t="e">
        <f>IF(A7984&lt;&gt;"",VLOOKUP(B7984,'Ket qua do'!$C$5:$AP$50000,$G$3,TRUE),"")</f>
        <v>#N/A</v>
      </c>
      <c r="H7984" s="21" t="e">
        <f>IF(A7984&lt;&gt;"",VLOOKUP(B7984,'Ket qua do'!$C$5:$AP$50000,$H$3,TRUE),"")</f>
        <v>#N/A</v>
      </c>
      <c r="I7984" s="21" t="e">
        <f>IF(A7984&lt;&gt;"",VLOOKUP(B7984,'Ket qua do'!$C$5:$AP$50000,$I$3,TRUE)*$E$9/1000,"")</f>
        <v>#N/A</v>
      </c>
      <c r="J7984" s="21" t="e">
        <f>IF(A7984&lt;&gt;"",VLOOKUP(B7984,'Ket qua do'!$C$5:$AP$50000,$J$3,TRUE)*$E$9/1000,"")</f>
        <v>#N/A</v>
      </c>
      <c r="K7984" s="21" t="e">
        <f>IF(A7984&lt;&gt;"",VLOOKUP(B7984,'Ket qua do'!$C$5:$AP$50000,$K$3,TRUE)*$E$9/1000,"")</f>
        <v>#N/A</v>
      </c>
      <c r="L7984" s="21" t="e">
        <f>IF(A7984&lt;&gt;"",VLOOKUP(B7984,'Ket qua do'!$C$5:$AP$50000,$L$3,TRUE),"")</f>
        <v>#N/A</v>
      </c>
    </row>
    <row r="7985" spans="1:12" x14ac:dyDescent="0.25">
      <c r="A7985" t="e">
        <f t="shared" si="130"/>
        <v>#N/A</v>
      </c>
      <c r="B7985" s="1" t="e">
        <f>IF(A7985&lt;&gt;"",VLOOKUP(A7985,'Ket qua do'!$B$5:$CE$50000,2,TRUE),"")</f>
        <v>#N/A</v>
      </c>
      <c r="C7985" s="19" t="e">
        <f>IF(A7985&lt;&gt;"",VLOOKUP(B7985,'Ket qua do'!$C$5:$AP$50000,$C$3,TRUE)*SQRT(3)*$C$11,"")</f>
        <v>#N/A</v>
      </c>
      <c r="D7985" s="21" t="e">
        <f>IF(A7985&lt;&gt;"",VLOOKUP(B7985,'Ket qua do'!$C$5:$AP$50000,$D$3,TRUE),"")</f>
        <v>#N/A</v>
      </c>
      <c r="E7985" s="21" t="e">
        <f>IF(A7985&lt;&gt;"",VLOOKUP(B7985,'Ket qua do'!$C$5:$AP$50000,$E$3,TRUE)*$C$12,"")</f>
        <v>#N/A</v>
      </c>
      <c r="F7985" s="21" t="e">
        <f>IF(A7985&lt;&gt;"",VLOOKUP(B7985,'Ket qua do'!$C$5:$AP$50000,$F$3,TRUE),"")</f>
        <v>#N/A</v>
      </c>
      <c r="G7985" s="21" t="e">
        <f>IF(A7985&lt;&gt;"",VLOOKUP(B7985,'Ket qua do'!$C$5:$AP$50000,$G$3,TRUE),"")</f>
        <v>#N/A</v>
      </c>
      <c r="H7985" s="21" t="e">
        <f>IF(A7985&lt;&gt;"",VLOOKUP(B7985,'Ket qua do'!$C$5:$AP$50000,$H$3,TRUE),"")</f>
        <v>#N/A</v>
      </c>
      <c r="I7985" s="21" t="e">
        <f>IF(A7985&lt;&gt;"",VLOOKUP(B7985,'Ket qua do'!$C$5:$AP$50000,$I$3,TRUE)*$E$9/1000,"")</f>
        <v>#N/A</v>
      </c>
      <c r="J7985" s="21" t="e">
        <f>IF(A7985&lt;&gt;"",VLOOKUP(B7985,'Ket qua do'!$C$5:$AP$50000,$J$3,TRUE)*$E$9/1000,"")</f>
        <v>#N/A</v>
      </c>
      <c r="K7985" s="21" t="e">
        <f>IF(A7985&lt;&gt;"",VLOOKUP(B7985,'Ket qua do'!$C$5:$AP$50000,$K$3,TRUE)*$E$9/1000,"")</f>
        <v>#N/A</v>
      </c>
      <c r="L7985" s="21" t="e">
        <f>IF(A7985&lt;&gt;"",VLOOKUP(B7985,'Ket qua do'!$C$5:$AP$50000,$L$3,TRUE),"")</f>
        <v>#N/A</v>
      </c>
    </row>
    <row r="7986" spans="1:12" x14ac:dyDescent="0.25">
      <c r="A7986" t="e">
        <f t="shared" si="130"/>
        <v>#N/A</v>
      </c>
      <c r="B7986" s="1" t="e">
        <f>IF(A7986&lt;&gt;"",VLOOKUP(A7986,'Ket qua do'!$B$5:$CE$50000,2,TRUE),"")</f>
        <v>#N/A</v>
      </c>
      <c r="C7986" s="19" t="e">
        <f>IF(A7986&lt;&gt;"",VLOOKUP(B7986,'Ket qua do'!$C$5:$AP$50000,$C$3,TRUE)*SQRT(3)*$C$11,"")</f>
        <v>#N/A</v>
      </c>
      <c r="D7986" s="21" t="e">
        <f>IF(A7986&lt;&gt;"",VLOOKUP(B7986,'Ket qua do'!$C$5:$AP$50000,$D$3,TRUE),"")</f>
        <v>#N/A</v>
      </c>
      <c r="E7986" s="21" t="e">
        <f>IF(A7986&lt;&gt;"",VLOOKUP(B7986,'Ket qua do'!$C$5:$AP$50000,$E$3,TRUE)*$C$12,"")</f>
        <v>#N/A</v>
      </c>
      <c r="F7986" s="21" t="e">
        <f>IF(A7986&lt;&gt;"",VLOOKUP(B7986,'Ket qua do'!$C$5:$AP$50000,$F$3,TRUE),"")</f>
        <v>#N/A</v>
      </c>
      <c r="G7986" s="21" t="e">
        <f>IF(A7986&lt;&gt;"",VLOOKUP(B7986,'Ket qua do'!$C$5:$AP$50000,$G$3,TRUE),"")</f>
        <v>#N/A</v>
      </c>
      <c r="H7986" s="21" t="e">
        <f>IF(A7986&lt;&gt;"",VLOOKUP(B7986,'Ket qua do'!$C$5:$AP$50000,$H$3,TRUE),"")</f>
        <v>#N/A</v>
      </c>
      <c r="I7986" s="21" t="e">
        <f>IF(A7986&lt;&gt;"",VLOOKUP(B7986,'Ket qua do'!$C$5:$AP$50000,$I$3,TRUE)*$E$9/1000,"")</f>
        <v>#N/A</v>
      </c>
      <c r="J7986" s="21" t="e">
        <f>IF(A7986&lt;&gt;"",VLOOKUP(B7986,'Ket qua do'!$C$5:$AP$50000,$J$3,TRUE)*$E$9/1000,"")</f>
        <v>#N/A</v>
      </c>
      <c r="K7986" s="21" t="e">
        <f>IF(A7986&lt;&gt;"",VLOOKUP(B7986,'Ket qua do'!$C$5:$AP$50000,$K$3,TRUE)*$E$9/1000,"")</f>
        <v>#N/A</v>
      </c>
      <c r="L7986" s="21" t="e">
        <f>IF(A7986&lt;&gt;"",VLOOKUP(B7986,'Ket qua do'!$C$5:$AP$50000,$L$3,TRUE),"")</f>
        <v>#N/A</v>
      </c>
    </row>
    <row r="7987" spans="1:12" x14ac:dyDescent="0.25">
      <c r="A7987" t="e">
        <f t="shared" si="130"/>
        <v>#N/A</v>
      </c>
      <c r="B7987" s="1" t="e">
        <f>IF(A7987&lt;&gt;"",VLOOKUP(A7987,'Ket qua do'!$B$5:$CE$50000,2,TRUE),"")</f>
        <v>#N/A</v>
      </c>
      <c r="C7987" s="19" t="e">
        <f>IF(A7987&lt;&gt;"",VLOOKUP(B7987,'Ket qua do'!$C$5:$AP$50000,$C$3,TRUE)*SQRT(3)*$C$11,"")</f>
        <v>#N/A</v>
      </c>
      <c r="D7987" s="21" t="e">
        <f>IF(A7987&lt;&gt;"",VLOOKUP(B7987,'Ket qua do'!$C$5:$AP$50000,$D$3,TRUE),"")</f>
        <v>#N/A</v>
      </c>
      <c r="E7987" s="21" t="e">
        <f>IF(A7987&lt;&gt;"",VLOOKUP(B7987,'Ket qua do'!$C$5:$AP$50000,$E$3,TRUE)*$C$12,"")</f>
        <v>#N/A</v>
      </c>
      <c r="F7987" s="21" t="e">
        <f>IF(A7987&lt;&gt;"",VLOOKUP(B7987,'Ket qua do'!$C$5:$AP$50000,$F$3,TRUE),"")</f>
        <v>#N/A</v>
      </c>
      <c r="G7987" s="21" t="e">
        <f>IF(A7987&lt;&gt;"",VLOOKUP(B7987,'Ket qua do'!$C$5:$AP$50000,$G$3,TRUE),"")</f>
        <v>#N/A</v>
      </c>
      <c r="H7987" s="21" t="e">
        <f>IF(A7987&lt;&gt;"",VLOOKUP(B7987,'Ket qua do'!$C$5:$AP$50000,$H$3,TRUE),"")</f>
        <v>#N/A</v>
      </c>
      <c r="I7987" s="21" t="e">
        <f>IF(A7987&lt;&gt;"",VLOOKUP(B7987,'Ket qua do'!$C$5:$AP$50000,$I$3,TRUE)*$E$9/1000,"")</f>
        <v>#N/A</v>
      </c>
      <c r="J7987" s="21" t="e">
        <f>IF(A7987&lt;&gt;"",VLOOKUP(B7987,'Ket qua do'!$C$5:$AP$50000,$J$3,TRUE)*$E$9/1000,"")</f>
        <v>#N/A</v>
      </c>
      <c r="K7987" s="21" t="e">
        <f>IF(A7987&lt;&gt;"",VLOOKUP(B7987,'Ket qua do'!$C$5:$AP$50000,$K$3,TRUE)*$E$9/1000,"")</f>
        <v>#N/A</v>
      </c>
      <c r="L7987" s="21" t="e">
        <f>IF(A7987&lt;&gt;"",VLOOKUP(B7987,'Ket qua do'!$C$5:$AP$50000,$L$3,TRUE),"")</f>
        <v>#N/A</v>
      </c>
    </row>
    <row r="7988" spans="1:12" x14ac:dyDescent="0.25">
      <c r="A7988" t="e">
        <f t="shared" si="130"/>
        <v>#N/A</v>
      </c>
      <c r="B7988" s="1" t="e">
        <f>IF(A7988&lt;&gt;"",VLOOKUP(A7988,'Ket qua do'!$B$5:$CE$50000,2,TRUE),"")</f>
        <v>#N/A</v>
      </c>
      <c r="C7988" s="19" t="e">
        <f>IF(A7988&lt;&gt;"",VLOOKUP(B7988,'Ket qua do'!$C$5:$AP$50000,$C$3,TRUE)*SQRT(3)*$C$11,"")</f>
        <v>#N/A</v>
      </c>
      <c r="D7988" s="21" t="e">
        <f>IF(A7988&lt;&gt;"",VLOOKUP(B7988,'Ket qua do'!$C$5:$AP$50000,$D$3,TRUE),"")</f>
        <v>#N/A</v>
      </c>
      <c r="E7988" s="21" t="e">
        <f>IF(A7988&lt;&gt;"",VLOOKUP(B7988,'Ket qua do'!$C$5:$AP$50000,$E$3,TRUE)*$C$12,"")</f>
        <v>#N/A</v>
      </c>
      <c r="F7988" s="21" t="e">
        <f>IF(A7988&lt;&gt;"",VLOOKUP(B7988,'Ket qua do'!$C$5:$AP$50000,$F$3,TRUE),"")</f>
        <v>#N/A</v>
      </c>
      <c r="G7988" s="21" t="e">
        <f>IF(A7988&lt;&gt;"",VLOOKUP(B7988,'Ket qua do'!$C$5:$AP$50000,$G$3,TRUE),"")</f>
        <v>#N/A</v>
      </c>
      <c r="H7988" s="21" t="e">
        <f>IF(A7988&lt;&gt;"",VLOOKUP(B7988,'Ket qua do'!$C$5:$AP$50000,$H$3,TRUE),"")</f>
        <v>#N/A</v>
      </c>
      <c r="I7988" s="21" t="e">
        <f>IF(A7988&lt;&gt;"",VLOOKUP(B7988,'Ket qua do'!$C$5:$AP$50000,$I$3,TRUE)*$E$9/1000,"")</f>
        <v>#N/A</v>
      </c>
      <c r="J7988" s="21" t="e">
        <f>IF(A7988&lt;&gt;"",VLOOKUP(B7988,'Ket qua do'!$C$5:$AP$50000,$J$3,TRUE)*$E$9/1000,"")</f>
        <v>#N/A</v>
      </c>
      <c r="K7988" s="21" t="e">
        <f>IF(A7988&lt;&gt;"",VLOOKUP(B7988,'Ket qua do'!$C$5:$AP$50000,$K$3,TRUE)*$E$9/1000,"")</f>
        <v>#N/A</v>
      </c>
      <c r="L7988" s="21" t="e">
        <f>IF(A7988&lt;&gt;"",VLOOKUP(B7988,'Ket qua do'!$C$5:$AP$50000,$L$3,TRUE),"")</f>
        <v>#N/A</v>
      </c>
    </row>
    <row r="7989" spans="1:12" x14ac:dyDescent="0.25">
      <c r="A7989" t="e">
        <f t="shared" si="130"/>
        <v>#N/A</v>
      </c>
      <c r="B7989" s="1" t="e">
        <f>IF(A7989&lt;&gt;"",VLOOKUP(A7989,'Ket qua do'!$B$5:$CE$50000,2,TRUE),"")</f>
        <v>#N/A</v>
      </c>
      <c r="C7989" s="19" t="e">
        <f>IF(A7989&lt;&gt;"",VLOOKUP(B7989,'Ket qua do'!$C$5:$AP$50000,$C$3,TRUE)*SQRT(3)*$C$11,"")</f>
        <v>#N/A</v>
      </c>
      <c r="D7989" s="21" t="e">
        <f>IF(A7989&lt;&gt;"",VLOOKUP(B7989,'Ket qua do'!$C$5:$AP$50000,$D$3,TRUE),"")</f>
        <v>#N/A</v>
      </c>
      <c r="E7989" s="21" t="e">
        <f>IF(A7989&lt;&gt;"",VLOOKUP(B7989,'Ket qua do'!$C$5:$AP$50000,$E$3,TRUE)*$C$12,"")</f>
        <v>#N/A</v>
      </c>
      <c r="F7989" s="21" t="e">
        <f>IF(A7989&lt;&gt;"",VLOOKUP(B7989,'Ket qua do'!$C$5:$AP$50000,$F$3,TRUE),"")</f>
        <v>#N/A</v>
      </c>
      <c r="G7989" s="21" t="e">
        <f>IF(A7989&lt;&gt;"",VLOOKUP(B7989,'Ket qua do'!$C$5:$AP$50000,$G$3,TRUE),"")</f>
        <v>#N/A</v>
      </c>
      <c r="H7989" s="21" t="e">
        <f>IF(A7989&lt;&gt;"",VLOOKUP(B7989,'Ket qua do'!$C$5:$AP$50000,$H$3,TRUE),"")</f>
        <v>#N/A</v>
      </c>
      <c r="I7989" s="21" t="e">
        <f>IF(A7989&lt;&gt;"",VLOOKUP(B7989,'Ket qua do'!$C$5:$AP$50000,$I$3,TRUE)*$E$9/1000,"")</f>
        <v>#N/A</v>
      </c>
      <c r="J7989" s="21" t="e">
        <f>IF(A7989&lt;&gt;"",VLOOKUP(B7989,'Ket qua do'!$C$5:$AP$50000,$J$3,TRUE)*$E$9/1000,"")</f>
        <v>#N/A</v>
      </c>
      <c r="K7989" s="21" t="e">
        <f>IF(A7989&lt;&gt;"",VLOOKUP(B7989,'Ket qua do'!$C$5:$AP$50000,$K$3,TRUE)*$E$9/1000,"")</f>
        <v>#N/A</v>
      </c>
      <c r="L7989" s="21" t="e">
        <f>IF(A7989&lt;&gt;"",VLOOKUP(B7989,'Ket qua do'!$C$5:$AP$50000,$L$3,TRUE),"")</f>
        <v>#N/A</v>
      </c>
    </row>
    <row r="7990" spans="1:12" x14ac:dyDescent="0.25">
      <c r="A7990" t="e">
        <f t="shared" si="130"/>
        <v>#N/A</v>
      </c>
      <c r="B7990" s="1" t="e">
        <f>IF(A7990&lt;&gt;"",VLOOKUP(A7990,'Ket qua do'!$B$5:$CE$50000,2,TRUE),"")</f>
        <v>#N/A</v>
      </c>
      <c r="C7990" s="19" t="e">
        <f>IF(A7990&lt;&gt;"",VLOOKUP(B7990,'Ket qua do'!$C$5:$AP$50000,$C$3,TRUE)*SQRT(3)*$C$11,"")</f>
        <v>#N/A</v>
      </c>
      <c r="D7990" s="21" t="e">
        <f>IF(A7990&lt;&gt;"",VLOOKUP(B7990,'Ket qua do'!$C$5:$AP$50000,$D$3,TRUE),"")</f>
        <v>#N/A</v>
      </c>
      <c r="E7990" s="21" t="e">
        <f>IF(A7990&lt;&gt;"",VLOOKUP(B7990,'Ket qua do'!$C$5:$AP$50000,$E$3,TRUE)*$C$12,"")</f>
        <v>#N/A</v>
      </c>
      <c r="F7990" s="21" t="e">
        <f>IF(A7990&lt;&gt;"",VLOOKUP(B7990,'Ket qua do'!$C$5:$AP$50000,$F$3,TRUE),"")</f>
        <v>#N/A</v>
      </c>
      <c r="G7990" s="21" t="e">
        <f>IF(A7990&lt;&gt;"",VLOOKUP(B7990,'Ket qua do'!$C$5:$AP$50000,$G$3,TRUE),"")</f>
        <v>#N/A</v>
      </c>
      <c r="H7990" s="21" t="e">
        <f>IF(A7990&lt;&gt;"",VLOOKUP(B7990,'Ket qua do'!$C$5:$AP$50000,$H$3,TRUE),"")</f>
        <v>#N/A</v>
      </c>
      <c r="I7990" s="21" t="e">
        <f>IF(A7990&lt;&gt;"",VLOOKUP(B7990,'Ket qua do'!$C$5:$AP$50000,$I$3,TRUE)*$E$9/1000,"")</f>
        <v>#N/A</v>
      </c>
      <c r="J7990" s="21" t="e">
        <f>IF(A7990&lt;&gt;"",VLOOKUP(B7990,'Ket qua do'!$C$5:$AP$50000,$J$3,TRUE)*$E$9/1000,"")</f>
        <v>#N/A</v>
      </c>
      <c r="K7990" s="21" t="e">
        <f>IF(A7990&lt;&gt;"",VLOOKUP(B7990,'Ket qua do'!$C$5:$AP$50000,$K$3,TRUE)*$E$9/1000,"")</f>
        <v>#N/A</v>
      </c>
      <c r="L7990" s="21" t="e">
        <f>IF(A7990&lt;&gt;"",VLOOKUP(B7990,'Ket qua do'!$C$5:$AP$50000,$L$3,TRUE),"")</f>
        <v>#N/A</v>
      </c>
    </row>
    <row r="7991" spans="1:12" x14ac:dyDescent="0.25">
      <c r="A7991" t="e">
        <f t="shared" si="130"/>
        <v>#N/A</v>
      </c>
      <c r="B7991" s="1" t="e">
        <f>IF(A7991&lt;&gt;"",VLOOKUP(A7991,'Ket qua do'!$B$5:$CE$50000,2,TRUE),"")</f>
        <v>#N/A</v>
      </c>
      <c r="C7991" s="19" t="e">
        <f>IF(A7991&lt;&gt;"",VLOOKUP(B7991,'Ket qua do'!$C$5:$AP$50000,$C$3,TRUE)*SQRT(3)*$C$11,"")</f>
        <v>#N/A</v>
      </c>
      <c r="D7991" s="21" t="e">
        <f>IF(A7991&lt;&gt;"",VLOOKUP(B7991,'Ket qua do'!$C$5:$AP$50000,$D$3,TRUE),"")</f>
        <v>#N/A</v>
      </c>
      <c r="E7991" s="21" t="e">
        <f>IF(A7991&lt;&gt;"",VLOOKUP(B7991,'Ket qua do'!$C$5:$AP$50000,$E$3,TRUE)*$C$12,"")</f>
        <v>#N/A</v>
      </c>
      <c r="F7991" s="21" t="e">
        <f>IF(A7991&lt;&gt;"",VLOOKUP(B7991,'Ket qua do'!$C$5:$AP$50000,$F$3,TRUE),"")</f>
        <v>#N/A</v>
      </c>
      <c r="G7991" s="21" t="e">
        <f>IF(A7991&lt;&gt;"",VLOOKUP(B7991,'Ket qua do'!$C$5:$AP$50000,$G$3,TRUE),"")</f>
        <v>#N/A</v>
      </c>
      <c r="H7991" s="21" t="e">
        <f>IF(A7991&lt;&gt;"",VLOOKUP(B7991,'Ket qua do'!$C$5:$AP$50000,$H$3,TRUE),"")</f>
        <v>#N/A</v>
      </c>
      <c r="I7991" s="21" t="e">
        <f>IF(A7991&lt;&gt;"",VLOOKUP(B7991,'Ket qua do'!$C$5:$AP$50000,$I$3,TRUE)*$E$9/1000,"")</f>
        <v>#N/A</v>
      </c>
      <c r="J7991" s="21" t="e">
        <f>IF(A7991&lt;&gt;"",VLOOKUP(B7991,'Ket qua do'!$C$5:$AP$50000,$J$3,TRUE)*$E$9/1000,"")</f>
        <v>#N/A</v>
      </c>
      <c r="K7991" s="21" t="e">
        <f>IF(A7991&lt;&gt;"",VLOOKUP(B7991,'Ket qua do'!$C$5:$AP$50000,$K$3,TRUE)*$E$9/1000,"")</f>
        <v>#N/A</v>
      </c>
      <c r="L7991" s="21" t="e">
        <f>IF(A7991&lt;&gt;"",VLOOKUP(B7991,'Ket qua do'!$C$5:$AP$50000,$L$3,TRUE),"")</f>
        <v>#N/A</v>
      </c>
    </row>
    <row r="7992" spans="1:12" x14ac:dyDescent="0.25">
      <c r="A7992" t="e">
        <f t="shared" si="130"/>
        <v>#N/A</v>
      </c>
      <c r="B7992" s="1" t="e">
        <f>IF(A7992&lt;&gt;"",VLOOKUP(A7992,'Ket qua do'!$B$5:$CE$50000,2,TRUE),"")</f>
        <v>#N/A</v>
      </c>
      <c r="C7992" s="19" t="e">
        <f>IF(A7992&lt;&gt;"",VLOOKUP(B7992,'Ket qua do'!$C$5:$AP$50000,$C$3,TRUE)*SQRT(3)*$C$11,"")</f>
        <v>#N/A</v>
      </c>
      <c r="D7992" s="21" t="e">
        <f>IF(A7992&lt;&gt;"",VLOOKUP(B7992,'Ket qua do'!$C$5:$AP$50000,$D$3,TRUE),"")</f>
        <v>#N/A</v>
      </c>
      <c r="E7992" s="21" t="e">
        <f>IF(A7992&lt;&gt;"",VLOOKUP(B7992,'Ket qua do'!$C$5:$AP$50000,$E$3,TRUE)*$C$12,"")</f>
        <v>#N/A</v>
      </c>
      <c r="F7992" s="21" t="e">
        <f>IF(A7992&lt;&gt;"",VLOOKUP(B7992,'Ket qua do'!$C$5:$AP$50000,$F$3,TRUE),"")</f>
        <v>#N/A</v>
      </c>
      <c r="G7992" s="21" t="e">
        <f>IF(A7992&lt;&gt;"",VLOOKUP(B7992,'Ket qua do'!$C$5:$AP$50000,$G$3,TRUE),"")</f>
        <v>#N/A</v>
      </c>
      <c r="H7992" s="21" t="e">
        <f>IF(A7992&lt;&gt;"",VLOOKUP(B7992,'Ket qua do'!$C$5:$AP$50000,$H$3,TRUE),"")</f>
        <v>#N/A</v>
      </c>
      <c r="I7992" s="21" t="e">
        <f>IF(A7992&lt;&gt;"",VLOOKUP(B7992,'Ket qua do'!$C$5:$AP$50000,$I$3,TRUE)*$E$9/1000,"")</f>
        <v>#N/A</v>
      </c>
      <c r="J7992" s="21" t="e">
        <f>IF(A7992&lt;&gt;"",VLOOKUP(B7992,'Ket qua do'!$C$5:$AP$50000,$J$3,TRUE)*$E$9/1000,"")</f>
        <v>#N/A</v>
      </c>
      <c r="K7992" s="21" t="e">
        <f>IF(A7992&lt;&gt;"",VLOOKUP(B7992,'Ket qua do'!$C$5:$AP$50000,$K$3,TRUE)*$E$9/1000,"")</f>
        <v>#N/A</v>
      </c>
      <c r="L7992" s="21" t="e">
        <f>IF(A7992&lt;&gt;"",VLOOKUP(B7992,'Ket qua do'!$C$5:$AP$50000,$L$3,TRUE),"")</f>
        <v>#N/A</v>
      </c>
    </row>
    <row r="7993" spans="1:12" x14ac:dyDescent="0.25">
      <c r="A7993" t="e">
        <f t="shared" si="130"/>
        <v>#N/A</v>
      </c>
      <c r="B7993" s="1" t="e">
        <f>IF(A7993&lt;&gt;"",VLOOKUP(A7993,'Ket qua do'!$B$5:$CE$50000,2,TRUE),"")</f>
        <v>#N/A</v>
      </c>
      <c r="C7993" s="19" t="e">
        <f>IF(A7993&lt;&gt;"",VLOOKUP(B7993,'Ket qua do'!$C$5:$AP$50000,$C$3,TRUE)*SQRT(3)*$C$11,"")</f>
        <v>#N/A</v>
      </c>
      <c r="D7993" s="21" t="e">
        <f>IF(A7993&lt;&gt;"",VLOOKUP(B7993,'Ket qua do'!$C$5:$AP$50000,$D$3,TRUE),"")</f>
        <v>#N/A</v>
      </c>
      <c r="E7993" s="21" t="e">
        <f>IF(A7993&lt;&gt;"",VLOOKUP(B7993,'Ket qua do'!$C$5:$AP$50000,$E$3,TRUE)*$C$12,"")</f>
        <v>#N/A</v>
      </c>
      <c r="F7993" s="21" t="e">
        <f>IF(A7993&lt;&gt;"",VLOOKUP(B7993,'Ket qua do'!$C$5:$AP$50000,$F$3,TRUE),"")</f>
        <v>#N/A</v>
      </c>
      <c r="G7993" s="21" t="e">
        <f>IF(A7993&lt;&gt;"",VLOOKUP(B7993,'Ket qua do'!$C$5:$AP$50000,$G$3,TRUE),"")</f>
        <v>#N/A</v>
      </c>
      <c r="H7993" s="21" t="e">
        <f>IF(A7993&lt;&gt;"",VLOOKUP(B7993,'Ket qua do'!$C$5:$AP$50000,$H$3,TRUE),"")</f>
        <v>#N/A</v>
      </c>
      <c r="I7993" s="21" t="e">
        <f>IF(A7993&lt;&gt;"",VLOOKUP(B7993,'Ket qua do'!$C$5:$AP$50000,$I$3,TRUE)*$E$9/1000,"")</f>
        <v>#N/A</v>
      </c>
      <c r="J7993" s="21" t="e">
        <f>IF(A7993&lt;&gt;"",VLOOKUP(B7993,'Ket qua do'!$C$5:$AP$50000,$J$3,TRUE)*$E$9/1000,"")</f>
        <v>#N/A</v>
      </c>
      <c r="K7993" s="21" t="e">
        <f>IF(A7993&lt;&gt;"",VLOOKUP(B7993,'Ket qua do'!$C$5:$AP$50000,$K$3,TRUE)*$E$9/1000,"")</f>
        <v>#N/A</v>
      </c>
      <c r="L7993" s="21" t="e">
        <f>IF(A7993&lt;&gt;"",VLOOKUP(B7993,'Ket qua do'!$C$5:$AP$50000,$L$3,TRUE),"")</f>
        <v>#N/A</v>
      </c>
    </row>
    <row r="7994" spans="1:12" x14ac:dyDescent="0.25">
      <c r="A7994" t="e">
        <f t="shared" si="130"/>
        <v>#N/A</v>
      </c>
      <c r="B7994" s="1" t="e">
        <f>IF(A7994&lt;&gt;"",VLOOKUP(A7994,'Ket qua do'!$B$5:$CE$50000,2,TRUE),"")</f>
        <v>#N/A</v>
      </c>
      <c r="C7994" s="19" t="e">
        <f>IF(A7994&lt;&gt;"",VLOOKUP(B7994,'Ket qua do'!$C$5:$AP$50000,$C$3,TRUE)*SQRT(3)*$C$11,"")</f>
        <v>#N/A</v>
      </c>
      <c r="D7994" s="21" t="e">
        <f>IF(A7994&lt;&gt;"",VLOOKUP(B7994,'Ket qua do'!$C$5:$AP$50000,$D$3,TRUE),"")</f>
        <v>#N/A</v>
      </c>
      <c r="E7994" s="21" t="e">
        <f>IF(A7994&lt;&gt;"",VLOOKUP(B7994,'Ket qua do'!$C$5:$AP$50000,$E$3,TRUE)*$C$12,"")</f>
        <v>#N/A</v>
      </c>
      <c r="F7994" s="21" t="e">
        <f>IF(A7994&lt;&gt;"",VLOOKUP(B7994,'Ket qua do'!$C$5:$AP$50000,$F$3,TRUE),"")</f>
        <v>#N/A</v>
      </c>
      <c r="G7994" s="21" t="e">
        <f>IF(A7994&lt;&gt;"",VLOOKUP(B7994,'Ket qua do'!$C$5:$AP$50000,$G$3,TRUE),"")</f>
        <v>#N/A</v>
      </c>
      <c r="H7994" s="21" t="e">
        <f>IF(A7994&lt;&gt;"",VLOOKUP(B7994,'Ket qua do'!$C$5:$AP$50000,$H$3,TRUE),"")</f>
        <v>#N/A</v>
      </c>
      <c r="I7994" s="21" t="e">
        <f>IF(A7994&lt;&gt;"",VLOOKUP(B7994,'Ket qua do'!$C$5:$AP$50000,$I$3,TRUE)*$E$9/1000,"")</f>
        <v>#N/A</v>
      </c>
      <c r="J7994" s="21" t="e">
        <f>IF(A7994&lt;&gt;"",VLOOKUP(B7994,'Ket qua do'!$C$5:$AP$50000,$J$3,TRUE)*$E$9/1000,"")</f>
        <v>#N/A</v>
      </c>
      <c r="K7994" s="21" t="e">
        <f>IF(A7994&lt;&gt;"",VLOOKUP(B7994,'Ket qua do'!$C$5:$AP$50000,$K$3,TRUE)*$E$9/1000,"")</f>
        <v>#N/A</v>
      </c>
      <c r="L7994" s="21" t="e">
        <f>IF(A7994&lt;&gt;"",VLOOKUP(B7994,'Ket qua do'!$C$5:$AP$50000,$L$3,TRUE),"")</f>
        <v>#N/A</v>
      </c>
    </row>
    <row r="7995" spans="1:12" x14ac:dyDescent="0.25">
      <c r="A7995" t="e">
        <f t="shared" si="130"/>
        <v>#N/A</v>
      </c>
      <c r="B7995" s="1" t="e">
        <f>IF(A7995&lt;&gt;"",VLOOKUP(A7995,'Ket qua do'!$B$5:$CE$50000,2,TRUE),"")</f>
        <v>#N/A</v>
      </c>
      <c r="C7995" s="19" t="e">
        <f>IF(A7995&lt;&gt;"",VLOOKUP(B7995,'Ket qua do'!$C$5:$AP$50000,$C$3,TRUE)*SQRT(3)*$C$11,"")</f>
        <v>#N/A</v>
      </c>
      <c r="D7995" s="21" t="e">
        <f>IF(A7995&lt;&gt;"",VLOOKUP(B7995,'Ket qua do'!$C$5:$AP$50000,$D$3,TRUE),"")</f>
        <v>#N/A</v>
      </c>
      <c r="E7995" s="21" t="e">
        <f>IF(A7995&lt;&gt;"",VLOOKUP(B7995,'Ket qua do'!$C$5:$AP$50000,$E$3,TRUE)*$C$12,"")</f>
        <v>#N/A</v>
      </c>
      <c r="F7995" s="21" t="e">
        <f>IF(A7995&lt;&gt;"",VLOOKUP(B7995,'Ket qua do'!$C$5:$AP$50000,$F$3,TRUE),"")</f>
        <v>#N/A</v>
      </c>
      <c r="G7995" s="21" t="e">
        <f>IF(A7995&lt;&gt;"",VLOOKUP(B7995,'Ket qua do'!$C$5:$AP$50000,$G$3,TRUE),"")</f>
        <v>#N/A</v>
      </c>
      <c r="H7995" s="21" t="e">
        <f>IF(A7995&lt;&gt;"",VLOOKUP(B7995,'Ket qua do'!$C$5:$AP$50000,$H$3,TRUE),"")</f>
        <v>#N/A</v>
      </c>
      <c r="I7995" s="21" t="e">
        <f>IF(A7995&lt;&gt;"",VLOOKUP(B7995,'Ket qua do'!$C$5:$AP$50000,$I$3,TRUE)*$E$9/1000,"")</f>
        <v>#N/A</v>
      </c>
      <c r="J7995" s="21" t="e">
        <f>IF(A7995&lt;&gt;"",VLOOKUP(B7995,'Ket qua do'!$C$5:$AP$50000,$J$3,TRUE)*$E$9/1000,"")</f>
        <v>#N/A</v>
      </c>
      <c r="K7995" s="21" t="e">
        <f>IF(A7995&lt;&gt;"",VLOOKUP(B7995,'Ket qua do'!$C$5:$AP$50000,$K$3,TRUE)*$E$9/1000,"")</f>
        <v>#N/A</v>
      </c>
      <c r="L7995" s="21" t="e">
        <f>IF(A7995&lt;&gt;"",VLOOKUP(B7995,'Ket qua do'!$C$5:$AP$50000,$L$3,TRUE),"")</f>
        <v>#N/A</v>
      </c>
    </row>
    <row r="7996" spans="1:12" x14ac:dyDescent="0.25">
      <c r="A7996" t="e">
        <f t="shared" si="130"/>
        <v>#N/A</v>
      </c>
      <c r="B7996" s="1" t="e">
        <f>IF(A7996&lt;&gt;"",VLOOKUP(A7996,'Ket qua do'!$B$5:$CE$50000,2,TRUE),"")</f>
        <v>#N/A</v>
      </c>
      <c r="C7996" s="19" t="e">
        <f>IF(A7996&lt;&gt;"",VLOOKUP(B7996,'Ket qua do'!$C$5:$AP$50000,$C$3,TRUE)*SQRT(3)*$C$11,"")</f>
        <v>#N/A</v>
      </c>
      <c r="D7996" s="21" t="e">
        <f>IF(A7996&lt;&gt;"",VLOOKUP(B7996,'Ket qua do'!$C$5:$AP$50000,$D$3,TRUE),"")</f>
        <v>#N/A</v>
      </c>
      <c r="E7996" s="21" t="e">
        <f>IF(A7996&lt;&gt;"",VLOOKUP(B7996,'Ket qua do'!$C$5:$AP$50000,$E$3,TRUE)*$C$12,"")</f>
        <v>#N/A</v>
      </c>
      <c r="F7996" s="21" t="e">
        <f>IF(A7996&lt;&gt;"",VLOOKUP(B7996,'Ket qua do'!$C$5:$AP$50000,$F$3,TRUE),"")</f>
        <v>#N/A</v>
      </c>
      <c r="G7996" s="21" t="e">
        <f>IF(A7996&lt;&gt;"",VLOOKUP(B7996,'Ket qua do'!$C$5:$AP$50000,$G$3,TRUE),"")</f>
        <v>#N/A</v>
      </c>
      <c r="H7996" s="21" t="e">
        <f>IF(A7996&lt;&gt;"",VLOOKUP(B7996,'Ket qua do'!$C$5:$AP$50000,$H$3,TRUE),"")</f>
        <v>#N/A</v>
      </c>
      <c r="I7996" s="21" t="e">
        <f>IF(A7996&lt;&gt;"",VLOOKUP(B7996,'Ket qua do'!$C$5:$AP$50000,$I$3,TRUE)*$E$9/1000,"")</f>
        <v>#N/A</v>
      </c>
      <c r="J7996" s="21" t="e">
        <f>IF(A7996&lt;&gt;"",VLOOKUP(B7996,'Ket qua do'!$C$5:$AP$50000,$J$3,TRUE)*$E$9/1000,"")</f>
        <v>#N/A</v>
      </c>
      <c r="K7996" s="21" t="e">
        <f>IF(A7996&lt;&gt;"",VLOOKUP(B7996,'Ket qua do'!$C$5:$AP$50000,$K$3,TRUE)*$E$9/1000,"")</f>
        <v>#N/A</v>
      </c>
      <c r="L7996" s="21" t="e">
        <f>IF(A7996&lt;&gt;"",VLOOKUP(B7996,'Ket qua do'!$C$5:$AP$50000,$L$3,TRUE),"")</f>
        <v>#N/A</v>
      </c>
    </row>
    <row r="7997" spans="1:12" x14ac:dyDescent="0.25">
      <c r="A7997" t="e">
        <f t="shared" si="130"/>
        <v>#N/A</v>
      </c>
      <c r="B7997" s="1" t="e">
        <f>IF(A7997&lt;&gt;"",VLOOKUP(A7997,'Ket qua do'!$B$5:$CE$50000,2,TRUE),"")</f>
        <v>#N/A</v>
      </c>
      <c r="C7997" s="19" t="e">
        <f>IF(A7997&lt;&gt;"",VLOOKUP(B7997,'Ket qua do'!$C$5:$AP$50000,$C$3,TRUE)*SQRT(3)*$C$11,"")</f>
        <v>#N/A</v>
      </c>
      <c r="D7997" s="21" t="e">
        <f>IF(A7997&lt;&gt;"",VLOOKUP(B7997,'Ket qua do'!$C$5:$AP$50000,$D$3,TRUE),"")</f>
        <v>#N/A</v>
      </c>
      <c r="E7997" s="21" t="e">
        <f>IF(A7997&lt;&gt;"",VLOOKUP(B7997,'Ket qua do'!$C$5:$AP$50000,$E$3,TRUE)*$C$12,"")</f>
        <v>#N/A</v>
      </c>
      <c r="F7997" s="21" t="e">
        <f>IF(A7997&lt;&gt;"",VLOOKUP(B7997,'Ket qua do'!$C$5:$AP$50000,$F$3,TRUE),"")</f>
        <v>#N/A</v>
      </c>
      <c r="G7997" s="21" t="e">
        <f>IF(A7997&lt;&gt;"",VLOOKUP(B7997,'Ket qua do'!$C$5:$AP$50000,$G$3,TRUE),"")</f>
        <v>#N/A</v>
      </c>
      <c r="H7997" s="21" t="e">
        <f>IF(A7997&lt;&gt;"",VLOOKUP(B7997,'Ket qua do'!$C$5:$AP$50000,$H$3,TRUE),"")</f>
        <v>#N/A</v>
      </c>
      <c r="I7997" s="21" t="e">
        <f>IF(A7997&lt;&gt;"",VLOOKUP(B7997,'Ket qua do'!$C$5:$AP$50000,$I$3,TRUE)*$E$9/1000,"")</f>
        <v>#N/A</v>
      </c>
      <c r="J7997" s="21" t="e">
        <f>IF(A7997&lt;&gt;"",VLOOKUP(B7997,'Ket qua do'!$C$5:$AP$50000,$J$3,TRUE)*$E$9/1000,"")</f>
        <v>#N/A</v>
      </c>
      <c r="K7997" s="21" t="e">
        <f>IF(A7997&lt;&gt;"",VLOOKUP(B7997,'Ket qua do'!$C$5:$AP$50000,$K$3,TRUE)*$E$9/1000,"")</f>
        <v>#N/A</v>
      </c>
      <c r="L7997" s="21" t="e">
        <f>IF(A7997&lt;&gt;"",VLOOKUP(B7997,'Ket qua do'!$C$5:$AP$50000,$L$3,TRUE),"")</f>
        <v>#N/A</v>
      </c>
    </row>
    <row r="7998" spans="1:12" x14ac:dyDescent="0.25">
      <c r="A7998" t="e">
        <f t="shared" si="130"/>
        <v>#N/A</v>
      </c>
      <c r="B7998" s="1" t="e">
        <f>IF(A7998&lt;&gt;"",VLOOKUP(A7998,'Ket qua do'!$B$5:$CE$50000,2,TRUE),"")</f>
        <v>#N/A</v>
      </c>
      <c r="C7998" s="19" t="e">
        <f>IF(A7998&lt;&gt;"",VLOOKUP(B7998,'Ket qua do'!$C$5:$AP$50000,$C$3,TRUE)*SQRT(3)*$C$11,"")</f>
        <v>#N/A</v>
      </c>
      <c r="D7998" s="21" t="e">
        <f>IF(A7998&lt;&gt;"",VLOOKUP(B7998,'Ket qua do'!$C$5:$AP$50000,$D$3,TRUE),"")</f>
        <v>#N/A</v>
      </c>
      <c r="E7998" s="21" t="e">
        <f>IF(A7998&lt;&gt;"",VLOOKUP(B7998,'Ket qua do'!$C$5:$AP$50000,$E$3,TRUE)*$C$12,"")</f>
        <v>#N/A</v>
      </c>
      <c r="F7998" s="21" t="e">
        <f>IF(A7998&lt;&gt;"",VLOOKUP(B7998,'Ket qua do'!$C$5:$AP$50000,$F$3,TRUE),"")</f>
        <v>#N/A</v>
      </c>
      <c r="G7998" s="21" t="e">
        <f>IF(A7998&lt;&gt;"",VLOOKUP(B7998,'Ket qua do'!$C$5:$AP$50000,$G$3,TRUE),"")</f>
        <v>#N/A</v>
      </c>
      <c r="H7998" s="21" t="e">
        <f>IF(A7998&lt;&gt;"",VLOOKUP(B7998,'Ket qua do'!$C$5:$AP$50000,$H$3,TRUE),"")</f>
        <v>#N/A</v>
      </c>
      <c r="I7998" s="21" t="e">
        <f>IF(A7998&lt;&gt;"",VLOOKUP(B7998,'Ket qua do'!$C$5:$AP$50000,$I$3,TRUE)*$E$9/1000,"")</f>
        <v>#N/A</v>
      </c>
      <c r="J7998" s="21" t="e">
        <f>IF(A7998&lt;&gt;"",VLOOKUP(B7998,'Ket qua do'!$C$5:$AP$50000,$J$3,TRUE)*$E$9/1000,"")</f>
        <v>#N/A</v>
      </c>
      <c r="K7998" s="21" t="e">
        <f>IF(A7998&lt;&gt;"",VLOOKUP(B7998,'Ket qua do'!$C$5:$AP$50000,$K$3,TRUE)*$E$9/1000,"")</f>
        <v>#N/A</v>
      </c>
      <c r="L7998" s="21" t="e">
        <f>IF(A7998&lt;&gt;"",VLOOKUP(B7998,'Ket qua do'!$C$5:$AP$50000,$L$3,TRUE),"")</f>
        <v>#N/A</v>
      </c>
    </row>
    <row r="7999" spans="1:12" x14ac:dyDescent="0.25">
      <c r="A7999" t="e">
        <f t="shared" si="130"/>
        <v>#N/A</v>
      </c>
      <c r="B7999" s="1" t="e">
        <f>IF(A7999&lt;&gt;"",VLOOKUP(A7999,'Ket qua do'!$B$5:$CE$50000,2,TRUE),"")</f>
        <v>#N/A</v>
      </c>
      <c r="C7999" s="19" t="e">
        <f>IF(A7999&lt;&gt;"",VLOOKUP(B7999,'Ket qua do'!$C$5:$AP$50000,$C$3,TRUE)*SQRT(3)*$C$11,"")</f>
        <v>#N/A</v>
      </c>
      <c r="D7999" s="21" t="e">
        <f>IF(A7999&lt;&gt;"",VLOOKUP(B7999,'Ket qua do'!$C$5:$AP$50000,$D$3,TRUE),"")</f>
        <v>#N/A</v>
      </c>
      <c r="E7999" s="21" t="e">
        <f>IF(A7999&lt;&gt;"",VLOOKUP(B7999,'Ket qua do'!$C$5:$AP$50000,$E$3,TRUE)*$C$12,"")</f>
        <v>#N/A</v>
      </c>
      <c r="F7999" s="21" t="e">
        <f>IF(A7999&lt;&gt;"",VLOOKUP(B7999,'Ket qua do'!$C$5:$AP$50000,$F$3,TRUE),"")</f>
        <v>#N/A</v>
      </c>
      <c r="G7999" s="21" t="e">
        <f>IF(A7999&lt;&gt;"",VLOOKUP(B7999,'Ket qua do'!$C$5:$AP$50000,$G$3,TRUE),"")</f>
        <v>#N/A</v>
      </c>
      <c r="H7999" s="21" t="e">
        <f>IF(A7999&lt;&gt;"",VLOOKUP(B7999,'Ket qua do'!$C$5:$AP$50000,$H$3,TRUE),"")</f>
        <v>#N/A</v>
      </c>
      <c r="I7999" s="21" t="e">
        <f>IF(A7999&lt;&gt;"",VLOOKUP(B7999,'Ket qua do'!$C$5:$AP$50000,$I$3,TRUE)*$E$9/1000,"")</f>
        <v>#N/A</v>
      </c>
      <c r="J7999" s="21" t="e">
        <f>IF(A7999&lt;&gt;"",VLOOKUP(B7999,'Ket qua do'!$C$5:$AP$50000,$J$3,TRUE)*$E$9/1000,"")</f>
        <v>#N/A</v>
      </c>
      <c r="K7999" s="21" t="e">
        <f>IF(A7999&lt;&gt;"",VLOOKUP(B7999,'Ket qua do'!$C$5:$AP$50000,$K$3,TRUE)*$E$9/1000,"")</f>
        <v>#N/A</v>
      </c>
      <c r="L7999" s="21" t="e">
        <f>IF(A7999&lt;&gt;"",VLOOKUP(B7999,'Ket qua do'!$C$5:$AP$50000,$L$3,TRUE),"")</f>
        <v>#N/A</v>
      </c>
    </row>
    <row r="8000" spans="1:12" x14ac:dyDescent="0.25">
      <c r="A8000" t="e">
        <f t="shared" si="130"/>
        <v>#N/A</v>
      </c>
      <c r="B8000" s="1" t="e">
        <f>IF(A8000&lt;&gt;"",VLOOKUP(A8000,'Ket qua do'!$B$5:$CE$50000,2,TRUE),"")</f>
        <v>#N/A</v>
      </c>
      <c r="C8000" s="19" t="e">
        <f>IF(A8000&lt;&gt;"",VLOOKUP(B8000,'Ket qua do'!$C$5:$AP$50000,$C$3,TRUE)*SQRT(3)*$C$11,"")</f>
        <v>#N/A</v>
      </c>
      <c r="D8000" s="21" t="e">
        <f>IF(A8000&lt;&gt;"",VLOOKUP(B8000,'Ket qua do'!$C$5:$AP$50000,$D$3,TRUE),"")</f>
        <v>#N/A</v>
      </c>
      <c r="E8000" s="21" t="e">
        <f>IF(A8000&lt;&gt;"",VLOOKUP(B8000,'Ket qua do'!$C$5:$AP$50000,$E$3,TRUE)*$C$12,"")</f>
        <v>#N/A</v>
      </c>
      <c r="F8000" s="21" t="e">
        <f>IF(A8000&lt;&gt;"",VLOOKUP(B8000,'Ket qua do'!$C$5:$AP$50000,$F$3,TRUE),"")</f>
        <v>#N/A</v>
      </c>
      <c r="G8000" s="21" t="e">
        <f>IF(A8000&lt;&gt;"",VLOOKUP(B8000,'Ket qua do'!$C$5:$AP$50000,$G$3,TRUE),"")</f>
        <v>#N/A</v>
      </c>
      <c r="H8000" s="21" t="e">
        <f>IF(A8000&lt;&gt;"",VLOOKUP(B8000,'Ket qua do'!$C$5:$AP$50000,$H$3,TRUE),"")</f>
        <v>#N/A</v>
      </c>
      <c r="I8000" s="21" t="e">
        <f>IF(A8000&lt;&gt;"",VLOOKUP(B8000,'Ket qua do'!$C$5:$AP$50000,$I$3,TRUE)*$E$9/1000,"")</f>
        <v>#N/A</v>
      </c>
      <c r="J8000" s="21" t="e">
        <f>IF(A8000&lt;&gt;"",VLOOKUP(B8000,'Ket qua do'!$C$5:$AP$50000,$J$3,TRUE)*$E$9/1000,"")</f>
        <v>#N/A</v>
      </c>
      <c r="K8000" s="21" t="e">
        <f>IF(A8000&lt;&gt;"",VLOOKUP(B8000,'Ket qua do'!$C$5:$AP$50000,$K$3,TRUE)*$E$9/1000,"")</f>
        <v>#N/A</v>
      </c>
      <c r="L8000" s="21" t="e">
        <f>IF(A8000&lt;&gt;"",VLOOKUP(B8000,'Ket qua do'!$C$5:$AP$50000,$L$3,TRUE),"")</f>
        <v>#N/A</v>
      </c>
    </row>
    <row r="8001" spans="1:12" x14ac:dyDescent="0.25">
      <c r="A8001" t="e">
        <f t="shared" si="130"/>
        <v>#N/A</v>
      </c>
      <c r="B8001" s="1" t="e">
        <f>IF(A8001&lt;&gt;"",VLOOKUP(A8001,'Ket qua do'!$B$5:$CE$50000,2,TRUE),"")</f>
        <v>#N/A</v>
      </c>
      <c r="C8001" s="19" t="e">
        <f>IF(A8001&lt;&gt;"",VLOOKUP(B8001,'Ket qua do'!$C$5:$AP$50000,$C$3,TRUE)*SQRT(3)*$C$11,"")</f>
        <v>#N/A</v>
      </c>
      <c r="D8001" s="21" t="e">
        <f>IF(A8001&lt;&gt;"",VLOOKUP(B8001,'Ket qua do'!$C$5:$AP$50000,$D$3,TRUE),"")</f>
        <v>#N/A</v>
      </c>
      <c r="E8001" s="21" t="e">
        <f>IF(A8001&lt;&gt;"",VLOOKUP(B8001,'Ket qua do'!$C$5:$AP$50000,$E$3,TRUE)*$C$12,"")</f>
        <v>#N/A</v>
      </c>
      <c r="F8001" s="21" t="e">
        <f>IF(A8001&lt;&gt;"",VLOOKUP(B8001,'Ket qua do'!$C$5:$AP$50000,$F$3,TRUE),"")</f>
        <v>#N/A</v>
      </c>
      <c r="G8001" s="21" t="e">
        <f>IF(A8001&lt;&gt;"",VLOOKUP(B8001,'Ket qua do'!$C$5:$AP$50000,$G$3,TRUE),"")</f>
        <v>#N/A</v>
      </c>
      <c r="H8001" s="21" t="e">
        <f>IF(A8001&lt;&gt;"",VLOOKUP(B8001,'Ket qua do'!$C$5:$AP$50000,$H$3,TRUE),"")</f>
        <v>#N/A</v>
      </c>
      <c r="I8001" s="21" t="e">
        <f>IF(A8001&lt;&gt;"",VLOOKUP(B8001,'Ket qua do'!$C$5:$AP$50000,$I$3,TRUE)*$E$9/1000,"")</f>
        <v>#N/A</v>
      </c>
      <c r="J8001" s="21" t="e">
        <f>IF(A8001&lt;&gt;"",VLOOKUP(B8001,'Ket qua do'!$C$5:$AP$50000,$J$3,TRUE)*$E$9/1000,"")</f>
        <v>#N/A</v>
      </c>
      <c r="K8001" s="21" t="e">
        <f>IF(A8001&lt;&gt;"",VLOOKUP(B8001,'Ket qua do'!$C$5:$AP$50000,$K$3,TRUE)*$E$9/1000,"")</f>
        <v>#N/A</v>
      </c>
      <c r="L8001" s="21" t="e">
        <f>IF(A8001&lt;&gt;"",VLOOKUP(B8001,'Ket qua do'!$C$5:$AP$50000,$L$3,TRUE),"")</f>
        <v>#N/A</v>
      </c>
    </row>
    <row r="8002" spans="1:12" x14ac:dyDescent="0.25">
      <c r="A8002" t="e">
        <f t="shared" si="130"/>
        <v>#N/A</v>
      </c>
      <c r="B8002" s="1" t="e">
        <f>IF(A8002&lt;&gt;"",VLOOKUP(A8002,'Ket qua do'!$B$5:$CE$50000,2,TRUE),"")</f>
        <v>#N/A</v>
      </c>
      <c r="C8002" s="19" t="e">
        <f>IF(A8002&lt;&gt;"",VLOOKUP(B8002,'Ket qua do'!$C$5:$AP$50000,$C$3,TRUE)*SQRT(3)*$C$11,"")</f>
        <v>#N/A</v>
      </c>
      <c r="D8002" s="21" t="e">
        <f>IF(A8002&lt;&gt;"",VLOOKUP(B8002,'Ket qua do'!$C$5:$AP$50000,$D$3,TRUE),"")</f>
        <v>#N/A</v>
      </c>
      <c r="E8002" s="21" t="e">
        <f>IF(A8002&lt;&gt;"",VLOOKUP(B8002,'Ket qua do'!$C$5:$AP$50000,$E$3,TRUE)*$C$12,"")</f>
        <v>#N/A</v>
      </c>
      <c r="F8002" s="21" t="e">
        <f>IF(A8002&lt;&gt;"",VLOOKUP(B8002,'Ket qua do'!$C$5:$AP$50000,$F$3,TRUE),"")</f>
        <v>#N/A</v>
      </c>
      <c r="G8002" s="21" t="e">
        <f>IF(A8002&lt;&gt;"",VLOOKUP(B8002,'Ket qua do'!$C$5:$AP$50000,$G$3,TRUE),"")</f>
        <v>#N/A</v>
      </c>
      <c r="H8002" s="21" t="e">
        <f>IF(A8002&lt;&gt;"",VLOOKUP(B8002,'Ket qua do'!$C$5:$AP$50000,$H$3,TRUE),"")</f>
        <v>#N/A</v>
      </c>
      <c r="I8002" s="21" t="e">
        <f>IF(A8002&lt;&gt;"",VLOOKUP(B8002,'Ket qua do'!$C$5:$AP$50000,$I$3,TRUE)*$E$9/1000,"")</f>
        <v>#N/A</v>
      </c>
      <c r="J8002" s="21" t="e">
        <f>IF(A8002&lt;&gt;"",VLOOKUP(B8002,'Ket qua do'!$C$5:$AP$50000,$J$3,TRUE)*$E$9/1000,"")</f>
        <v>#N/A</v>
      </c>
      <c r="K8002" s="21" t="e">
        <f>IF(A8002&lt;&gt;"",VLOOKUP(B8002,'Ket qua do'!$C$5:$AP$50000,$K$3,TRUE)*$E$9/1000,"")</f>
        <v>#N/A</v>
      </c>
      <c r="L8002" s="21" t="e">
        <f>IF(A8002&lt;&gt;"",VLOOKUP(B8002,'Ket qua do'!$C$5:$AP$50000,$L$3,TRUE),"")</f>
        <v>#N/A</v>
      </c>
    </row>
    <row r="8003" spans="1:12" x14ac:dyDescent="0.25">
      <c r="A8003" t="e">
        <f t="shared" si="130"/>
        <v>#N/A</v>
      </c>
      <c r="B8003" s="1" t="e">
        <f>IF(A8003&lt;&gt;"",VLOOKUP(A8003,'Ket qua do'!$B$5:$CE$50000,2,TRUE),"")</f>
        <v>#N/A</v>
      </c>
      <c r="C8003" s="19" t="e">
        <f>IF(A8003&lt;&gt;"",VLOOKUP(B8003,'Ket qua do'!$C$5:$AP$50000,$C$3,TRUE)*SQRT(3)*$C$11,"")</f>
        <v>#N/A</v>
      </c>
      <c r="D8003" s="21" t="e">
        <f>IF(A8003&lt;&gt;"",VLOOKUP(B8003,'Ket qua do'!$C$5:$AP$50000,$D$3,TRUE),"")</f>
        <v>#N/A</v>
      </c>
      <c r="E8003" s="21" t="e">
        <f>IF(A8003&lt;&gt;"",VLOOKUP(B8003,'Ket qua do'!$C$5:$AP$50000,$E$3,TRUE)*$C$12,"")</f>
        <v>#N/A</v>
      </c>
      <c r="F8003" s="21" t="e">
        <f>IF(A8003&lt;&gt;"",VLOOKUP(B8003,'Ket qua do'!$C$5:$AP$50000,$F$3,TRUE),"")</f>
        <v>#N/A</v>
      </c>
      <c r="G8003" s="21" t="e">
        <f>IF(A8003&lt;&gt;"",VLOOKUP(B8003,'Ket qua do'!$C$5:$AP$50000,$G$3,TRUE),"")</f>
        <v>#N/A</v>
      </c>
      <c r="H8003" s="21" t="e">
        <f>IF(A8003&lt;&gt;"",VLOOKUP(B8003,'Ket qua do'!$C$5:$AP$50000,$H$3,TRUE),"")</f>
        <v>#N/A</v>
      </c>
      <c r="I8003" s="21" t="e">
        <f>IF(A8003&lt;&gt;"",VLOOKUP(B8003,'Ket qua do'!$C$5:$AP$50000,$I$3,TRUE)*$E$9/1000,"")</f>
        <v>#N/A</v>
      </c>
      <c r="J8003" s="21" t="e">
        <f>IF(A8003&lt;&gt;"",VLOOKUP(B8003,'Ket qua do'!$C$5:$AP$50000,$J$3,TRUE)*$E$9/1000,"")</f>
        <v>#N/A</v>
      </c>
      <c r="K8003" s="21" t="e">
        <f>IF(A8003&lt;&gt;"",VLOOKUP(B8003,'Ket qua do'!$C$5:$AP$50000,$K$3,TRUE)*$E$9/1000,"")</f>
        <v>#N/A</v>
      </c>
      <c r="L8003" s="21" t="e">
        <f>IF(A8003&lt;&gt;"",VLOOKUP(B8003,'Ket qua do'!$C$5:$AP$50000,$L$3,TRUE),"")</f>
        <v>#N/A</v>
      </c>
    </row>
    <row r="8004" spans="1:12" x14ac:dyDescent="0.25">
      <c r="A8004" t="e">
        <f t="shared" si="130"/>
        <v>#N/A</v>
      </c>
      <c r="B8004" s="1" t="e">
        <f>IF(A8004&lt;&gt;"",VLOOKUP(A8004,'Ket qua do'!$B$5:$CE$50000,2,TRUE),"")</f>
        <v>#N/A</v>
      </c>
      <c r="C8004" s="19" t="e">
        <f>IF(A8004&lt;&gt;"",VLOOKUP(B8004,'Ket qua do'!$C$5:$AP$50000,$C$3,TRUE)*SQRT(3)*$C$11,"")</f>
        <v>#N/A</v>
      </c>
      <c r="D8004" s="21" t="e">
        <f>IF(A8004&lt;&gt;"",VLOOKUP(B8004,'Ket qua do'!$C$5:$AP$50000,$D$3,TRUE),"")</f>
        <v>#N/A</v>
      </c>
      <c r="E8004" s="21" t="e">
        <f>IF(A8004&lt;&gt;"",VLOOKUP(B8004,'Ket qua do'!$C$5:$AP$50000,$E$3,TRUE)*$C$12,"")</f>
        <v>#N/A</v>
      </c>
      <c r="F8004" s="21" t="e">
        <f>IF(A8004&lt;&gt;"",VLOOKUP(B8004,'Ket qua do'!$C$5:$AP$50000,$F$3,TRUE),"")</f>
        <v>#N/A</v>
      </c>
      <c r="G8004" s="21" t="e">
        <f>IF(A8004&lt;&gt;"",VLOOKUP(B8004,'Ket qua do'!$C$5:$AP$50000,$G$3,TRUE),"")</f>
        <v>#N/A</v>
      </c>
      <c r="H8004" s="21" t="e">
        <f>IF(A8004&lt;&gt;"",VLOOKUP(B8004,'Ket qua do'!$C$5:$AP$50000,$H$3,TRUE),"")</f>
        <v>#N/A</v>
      </c>
      <c r="I8004" s="21" t="e">
        <f>IF(A8004&lt;&gt;"",VLOOKUP(B8004,'Ket qua do'!$C$5:$AP$50000,$I$3,TRUE)*$E$9/1000,"")</f>
        <v>#N/A</v>
      </c>
      <c r="J8004" s="21" t="e">
        <f>IF(A8004&lt;&gt;"",VLOOKUP(B8004,'Ket qua do'!$C$5:$AP$50000,$J$3,TRUE)*$E$9/1000,"")</f>
        <v>#N/A</v>
      </c>
      <c r="K8004" s="21" t="e">
        <f>IF(A8004&lt;&gt;"",VLOOKUP(B8004,'Ket qua do'!$C$5:$AP$50000,$K$3,TRUE)*$E$9/1000,"")</f>
        <v>#N/A</v>
      </c>
      <c r="L8004" s="21" t="e">
        <f>IF(A8004&lt;&gt;"",VLOOKUP(B8004,'Ket qua do'!$C$5:$AP$50000,$L$3,TRUE),"")</f>
        <v>#N/A</v>
      </c>
    </row>
    <row r="8005" spans="1:12" x14ac:dyDescent="0.25">
      <c r="A8005" t="e">
        <f t="shared" si="130"/>
        <v>#N/A</v>
      </c>
      <c r="B8005" s="1" t="e">
        <f>IF(A8005&lt;&gt;"",VLOOKUP(A8005,'Ket qua do'!$B$5:$CE$50000,2,TRUE),"")</f>
        <v>#N/A</v>
      </c>
      <c r="C8005" s="19" t="e">
        <f>IF(A8005&lt;&gt;"",VLOOKUP(B8005,'Ket qua do'!$C$5:$AP$50000,$C$3,TRUE)*SQRT(3)*$C$11,"")</f>
        <v>#N/A</v>
      </c>
      <c r="D8005" s="21" t="e">
        <f>IF(A8005&lt;&gt;"",VLOOKUP(B8005,'Ket qua do'!$C$5:$AP$50000,$D$3,TRUE),"")</f>
        <v>#N/A</v>
      </c>
      <c r="E8005" s="21" t="e">
        <f>IF(A8005&lt;&gt;"",VLOOKUP(B8005,'Ket qua do'!$C$5:$AP$50000,$E$3,TRUE)*$C$12,"")</f>
        <v>#N/A</v>
      </c>
      <c r="F8005" s="21" t="e">
        <f>IF(A8005&lt;&gt;"",VLOOKUP(B8005,'Ket qua do'!$C$5:$AP$50000,$F$3,TRUE),"")</f>
        <v>#N/A</v>
      </c>
      <c r="G8005" s="21" t="e">
        <f>IF(A8005&lt;&gt;"",VLOOKUP(B8005,'Ket qua do'!$C$5:$AP$50000,$G$3,TRUE),"")</f>
        <v>#N/A</v>
      </c>
      <c r="H8005" s="21" t="e">
        <f>IF(A8005&lt;&gt;"",VLOOKUP(B8005,'Ket qua do'!$C$5:$AP$50000,$H$3,TRUE),"")</f>
        <v>#N/A</v>
      </c>
      <c r="I8005" s="21" t="e">
        <f>IF(A8005&lt;&gt;"",VLOOKUP(B8005,'Ket qua do'!$C$5:$AP$50000,$I$3,TRUE)*$E$9/1000,"")</f>
        <v>#N/A</v>
      </c>
      <c r="J8005" s="21" t="e">
        <f>IF(A8005&lt;&gt;"",VLOOKUP(B8005,'Ket qua do'!$C$5:$AP$50000,$J$3,TRUE)*$E$9/1000,"")</f>
        <v>#N/A</v>
      </c>
      <c r="K8005" s="21" t="e">
        <f>IF(A8005&lt;&gt;"",VLOOKUP(B8005,'Ket qua do'!$C$5:$AP$50000,$K$3,TRUE)*$E$9/1000,"")</f>
        <v>#N/A</v>
      </c>
      <c r="L8005" s="21" t="e">
        <f>IF(A8005&lt;&gt;"",VLOOKUP(B8005,'Ket qua do'!$C$5:$AP$50000,$L$3,TRUE),"")</f>
        <v>#N/A</v>
      </c>
    </row>
    <row r="8006" spans="1:12" x14ac:dyDescent="0.25">
      <c r="A8006" t="e">
        <f t="shared" si="130"/>
        <v>#N/A</v>
      </c>
      <c r="B8006" s="1" t="e">
        <f>IF(A8006&lt;&gt;"",VLOOKUP(A8006,'Ket qua do'!$B$5:$CE$50000,2,TRUE),"")</f>
        <v>#N/A</v>
      </c>
      <c r="C8006" s="19" t="e">
        <f>IF(A8006&lt;&gt;"",VLOOKUP(B8006,'Ket qua do'!$C$5:$AP$50000,$C$3,TRUE)*SQRT(3)*$C$11,"")</f>
        <v>#N/A</v>
      </c>
      <c r="D8006" s="21" t="e">
        <f>IF(A8006&lt;&gt;"",VLOOKUP(B8006,'Ket qua do'!$C$5:$AP$50000,$D$3,TRUE),"")</f>
        <v>#N/A</v>
      </c>
      <c r="E8006" s="21" t="e">
        <f>IF(A8006&lt;&gt;"",VLOOKUP(B8006,'Ket qua do'!$C$5:$AP$50000,$E$3,TRUE)*$C$12,"")</f>
        <v>#N/A</v>
      </c>
      <c r="F8006" s="21" t="e">
        <f>IF(A8006&lt;&gt;"",VLOOKUP(B8006,'Ket qua do'!$C$5:$AP$50000,$F$3,TRUE),"")</f>
        <v>#N/A</v>
      </c>
      <c r="G8006" s="21" t="e">
        <f>IF(A8006&lt;&gt;"",VLOOKUP(B8006,'Ket qua do'!$C$5:$AP$50000,$G$3,TRUE),"")</f>
        <v>#N/A</v>
      </c>
      <c r="H8006" s="21" t="e">
        <f>IF(A8006&lt;&gt;"",VLOOKUP(B8006,'Ket qua do'!$C$5:$AP$50000,$H$3,TRUE),"")</f>
        <v>#N/A</v>
      </c>
      <c r="I8006" s="21" t="e">
        <f>IF(A8006&lt;&gt;"",VLOOKUP(B8006,'Ket qua do'!$C$5:$AP$50000,$I$3,TRUE)*$E$9/1000,"")</f>
        <v>#N/A</v>
      </c>
      <c r="J8006" s="21" t="e">
        <f>IF(A8006&lt;&gt;"",VLOOKUP(B8006,'Ket qua do'!$C$5:$AP$50000,$J$3,TRUE)*$E$9/1000,"")</f>
        <v>#N/A</v>
      </c>
      <c r="K8006" s="21" t="e">
        <f>IF(A8006&lt;&gt;"",VLOOKUP(B8006,'Ket qua do'!$C$5:$AP$50000,$K$3,TRUE)*$E$9/1000,"")</f>
        <v>#N/A</v>
      </c>
      <c r="L8006" s="21" t="e">
        <f>IF(A8006&lt;&gt;"",VLOOKUP(B8006,'Ket qua do'!$C$5:$AP$50000,$L$3,TRUE),"")</f>
        <v>#N/A</v>
      </c>
    </row>
    <row r="8007" spans="1:12" x14ac:dyDescent="0.25">
      <c r="A8007" t="e">
        <f t="shared" si="130"/>
        <v>#N/A</v>
      </c>
      <c r="B8007" s="1" t="e">
        <f>IF(A8007&lt;&gt;"",VLOOKUP(A8007,'Ket qua do'!$B$5:$CE$50000,2,TRUE),"")</f>
        <v>#N/A</v>
      </c>
      <c r="C8007" s="19" t="e">
        <f>IF(A8007&lt;&gt;"",VLOOKUP(B8007,'Ket qua do'!$C$5:$AP$50000,$C$3,TRUE)*SQRT(3)*$C$11,"")</f>
        <v>#N/A</v>
      </c>
      <c r="D8007" s="21" t="e">
        <f>IF(A8007&lt;&gt;"",VLOOKUP(B8007,'Ket qua do'!$C$5:$AP$50000,$D$3,TRUE),"")</f>
        <v>#N/A</v>
      </c>
      <c r="E8007" s="21" t="e">
        <f>IF(A8007&lt;&gt;"",VLOOKUP(B8007,'Ket qua do'!$C$5:$AP$50000,$E$3,TRUE)*$C$12,"")</f>
        <v>#N/A</v>
      </c>
      <c r="F8007" s="21" t="e">
        <f>IF(A8007&lt;&gt;"",VLOOKUP(B8007,'Ket qua do'!$C$5:$AP$50000,$F$3,TRUE),"")</f>
        <v>#N/A</v>
      </c>
      <c r="G8007" s="21" t="e">
        <f>IF(A8007&lt;&gt;"",VLOOKUP(B8007,'Ket qua do'!$C$5:$AP$50000,$G$3,TRUE),"")</f>
        <v>#N/A</v>
      </c>
      <c r="H8007" s="21" t="e">
        <f>IF(A8007&lt;&gt;"",VLOOKUP(B8007,'Ket qua do'!$C$5:$AP$50000,$H$3,TRUE),"")</f>
        <v>#N/A</v>
      </c>
      <c r="I8007" s="21" t="e">
        <f>IF(A8007&lt;&gt;"",VLOOKUP(B8007,'Ket qua do'!$C$5:$AP$50000,$I$3,TRUE)*$E$9/1000,"")</f>
        <v>#N/A</v>
      </c>
      <c r="J8007" s="21" t="e">
        <f>IF(A8007&lt;&gt;"",VLOOKUP(B8007,'Ket qua do'!$C$5:$AP$50000,$J$3,TRUE)*$E$9/1000,"")</f>
        <v>#N/A</v>
      </c>
      <c r="K8007" s="21" t="e">
        <f>IF(A8007&lt;&gt;"",VLOOKUP(B8007,'Ket qua do'!$C$5:$AP$50000,$K$3,TRUE)*$E$9/1000,"")</f>
        <v>#N/A</v>
      </c>
      <c r="L8007" s="21" t="e">
        <f>IF(A8007&lt;&gt;"",VLOOKUP(B8007,'Ket qua do'!$C$5:$AP$50000,$L$3,TRUE),"")</f>
        <v>#N/A</v>
      </c>
    </row>
    <row r="8008" spans="1:12" x14ac:dyDescent="0.25">
      <c r="A8008" t="e">
        <f t="shared" si="130"/>
        <v>#N/A</v>
      </c>
      <c r="B8008" s="1" t="e">
        <f>IF(A8008&lt;&gt;"",VLOOKUP(A8008,'Ket qua do'!$B$5:$CE$50000,2,TRUE),"")</f>
        <v>#N/A</v>
      </c>
      <c r="C8008" s="19" t="e">
        <f>IF(A8008&lt;&gt;"",VLOOKUP(B8008,'Ket qua do'!$C$5:$AP$50000,$C$3,TRUE)*SQRT(3)*$C$11,"")</f>
        <v>#N/A</v>
      </c>
      <c r="D8008" s="21" t="e">
        <f>IF(A8008&lt;&gt;"",VLOOKUP(B8008,'Ket qua do'!$C$5:$AP$50000,$D$3,TRUE),"")</f>
        <v>#N/A</v>
      </c>
      <c r="E8008" s="21" t="e">
        <f>IF(A8008&lt;&gt;"",VLOOKUP(B8008,'Ket qua do'!$C$5:$AP$50000,$E$3,TRUE)*$C$12,"")</f>
        <v>#N/A</v>
      </c>
      <c r="F8008" s="21" t="e">
        <f>IF(A8008&lt;&gt;"",VLOOKUP(B8008,'Ket qua do'!$C$5:$AP$50000,$F$3,TRUE),"")</f>
        <v>#N/A</v>
      </c>
      <c r="G8008" s="21" t="e">
        <f>IF(A8008&lt;&gt;"",VLOOKUP(B8008,'Ket qua do'!$C$5:$AP$50000,$G$3,TRUE),"")</f>
        <v>#N/A</v>
      </c>
      <c r="H8008" s="21" t="e">
        <f>IF(A8008&lt;&gt;"",VLOOKUP(B8008,'Ket qua do'!$C$5:$AP$50000,$H$3,TRUE),"")</f>
        <v>#N/A</v>
      </c>
      <c r="I8008" s="21" t="e">
        <f>IF(A8008&lt;&gt;"",VLOOKUP(B8008,'Ket qua do'!$C$5:$AP$50000,$I$3,TRUE)*$E$9/1000,"")</f>
        <v>#N/A</v>
      </c>
      <c r="J8008" s="21" t="e">
        <f>IF(A8008&lt;&gt;"",VLOOKUP(B8008,'Ket qua do'!$C$5:$AP$50000,$J$3,TRUE)*$E$9/1000,"")</f>
        <v>#N/A</v>
      </c>
      <c r="K8008" s="21" t="e">
        <f>IF(A8008&lt;&gt;"",VLOOKUP(B8008,'Ket qua do'!$C$5:$AP$50000,$K$3,TRUE)*$E$9/1000,"")</f>
        <v>#N/A</v>
      </c>
      <c r="L8008" s="21" t="e">
        <f>IF(A8008&lt;&gt;"",VLOOKUP(B8008,'Ket qua do'!$C$5:$AP$50000,$L$3,TRUE),"")</f>
        <v>#N/A</v>
      </c>
    </row>
    <row r="8009" spans="1:12" x14ac:dyDescent="0.25">
      <c r="A8009" t="e">
        <f t="shared" si="130"/>
        <v>#N/A</v>
      </c>
      <c r="B8009" s="1" t="e">
        <f>IF(A8009&lt;&gt;"",VLOOKUP(A8009,'Ket qua do'!$B$5:$CE$50000,2,TRUE),"")</f>
        <v>#N/A</v>
      </c>
      <c r="C8009" s="19" t="e">
        <f>IF(A8009&lt;&gt;"",VLOOKUP(B8009,'Ket qua do'!$C$5:$AP$50000,$C$3,TRUE)*SQRT(3)*$C$11,"")</f>
        <v>#N/A</v>
      </c>
      <c r="D8009" s="21" t="e">
        <f>IF(A8009&lt;&gt;"",VLOOKUP(B8009,'Ket qua do'!$C$5:$AP$50000,$D$3,TRUE),"")</f>
        <v>#N/A</v>
      </c>
      <c r="E8009" s="21" t="e">
        <f>IF(A8009&lt;&gt;"",VLOOKUP(B8009,'Ket qua do'!$C$5:$AP$50000,$E$3,TRUE)*$C$12,"")</f>
        <v>#N/A</v>
      </c>
      <c r="F8009" s="21" t="e">
        <f>IF(A8009&lt;&gt;"",VLOOKUP(B8009,'Ket qua do'!$C$5:$AP$50000,$F$3,TRUE),"")</f>
        <v>#N/A</v>
      </c>
      <c r="G8009" s="21" t="e">
        <f>IF(A8009&lt;&gt;"",VLOOKUP(B8009,'Ket qua do'!$C$5:$AP$50000,$G$3,TRUE),"")</f>
        <v>#N/A</v>
      </c>
      <c r="H8009" s="21" t="e">
        <f>IF(A8009&lt;&gt;"",VLOOKUP(B8009,'Ket qua do'!$C$5:$AP$50000,$H$3,TRUE),"")</f>
        <v>#N/A</v>
      </c>
      <c r="I8009" s="21" t="e">
        <f>IF(A8009&lt;&gt;"",VLOOKUP(B8009,'Ket qua do'!$C$5:$AP$50000,$I$3,TRUE)*$E$9/1000,"")</f>
        <v>#N/A</v>
      </c>
      <c r="J8009" s="21" t="e">
        <f>IF(A8009&lt;&gt;"",VLOOKUP(B8009,'Ket qua do'!$C$5:$AP$50000,$J$3,TRUE)*$E$9/1000,"")</f>
        <v>#N/A</v>
      </c>
      <c r="K8009" s="21" t="e">
        <f>IF(A8009&lt;&gt;"",VLOOKUP(B8009,'Ket qua do'!$C$5:$AP$50000,$K$3,TRUE)*$E$9/1000,"")</f>
        <v>#N/A</v>
      </c>
      <c r="L8009" s="21" t="e">
        <f>IF(A8009&lt;&gt;"",VLOOKUP(B8009,'Ket qua do'!$C$5:$AP$50000,$L$3,TRUE),"")</f>
        <v>#N/A</v>
      </c>
    </row>
    <row r="8010" spans="1:12" x14ac:dyDescent="0.25">
      <c r="A8010" t="e">
        <f t="shared" si="130"/>
        <v>#N/A</v>
      </c>
      <c r="B8010" s="1" t="e">
        <f>IF(A8010&lt;&gt;"",VLOOKUP(A8010,'Ket qua do'!$B$5:$CE$50000,2,TRUE),"")</f>
        <v>#N/A</v>
      </c>
      <c r="C8010" s="19" t="e">
        <f>IF(A8010&lt;&gt;"",VLOOKUP(B8010,'Ket qua do'!$C$5:$AP$50000,$C$3,TRUE)*SQRT(3)*$C$11,"")</f>
        <v>#N/A</v>
      </c>
      <c r="D8010" s="21" t="e">
        <f>IF(A8010&lt;&gt;"",VLOOKUP(B8010,'Ket qua do'!$C$5:$AP$50000,$D$3,TRUE),"")</f>
        <v>#N/A</v>
      </c>
      <c r="E8010" s="21" t="e">
        <f>IF(A8010&lt;&gt;"",VLOOKUP(B8010,'Ket qua do'!$C$5:$AP$50000,$E$3,TRUE)*$C$12,"")</f>
        <v>#N/A</v>
      </c>
      <c r="F8010" s="21" t="e">
        <f>IF(A8010&lt;&gt;"",VLOOKUP(B8010,'Ket qua do'!$C$5:$AP$50000,$F$3,TRUE),"")</f>
        <v>#N/A</v>
      </c>
      <c r="G8010" s="21" t="e">
        <f>IF(A8010&lt;&gt;"",VLOOKUP(B8010,'Ket qua do'!$C$5:$AP$50000,$G$3,TRUE),"")</f>
        <v>#N/A</v>
      </c>
      <c r="H8010" s="21" t="e">
        <f>IF(A8010&lt;&gt;"",VLOOKUP(B8010,'Ket qua do'!$C$5:$AP$50000,$H$3,TRUE),"")</f>
        <v>#N/A</v>
      </c>
      <c r="I8010" s="21" t="e">
        <f>IF(A8010&lt;&gt;"",VLOOKUP(B8010,'Ket qua do'!$C$5:$AP$50000,$I$3,TRUE)*$E$9/1000,"")</f>
        <v>#N/A</v>
      </c>
      <c r="J8010" s="21" t="e">
        <f>IF(A8010&lt;&gt;"",VLOOKUP(B8010,'Ket qua do'!$C$5:$AP$50000,$J$3,TRUE)*$E$9/1000,"")</f>
        <v>#N/A</v>
      </c>
      <c r="K8010" s="21" t="e">
        <f>IF(A8010&lt;&gt;"",VLOOKUP(B8010,'Ket qua do'!$C$5:$AP$50000,$K$3,TRUE)*$E$9/1000,"")</f>
        <v>#N/A</v>
      </c>
      <c r="L8010" s="21" t="e">
        <f>IF(A8010&lt;&gt;"",VLOOKUP(B8010,'Ket qua do'!$C$5:$AP$50000,$L$3,TRUE),"")</f>
        <v>#N/A</v>
      </c>
    </row>
    <row r="8011" spans="1:12" x14ac:dyDescent="0.25">
      <c r="A8011" t="e">
        <f t="shared" si="130"/>
        <v>#N/A</v>
      </c>
      <c r="B8011" s="1" t="e">
        <f>IF(A8011&lt;&gt;"",VLOOKUP(A8011,'Ket qua do'!$B$5:$CE$50000,2,TRUE),"")</f>
        <v>#N/A</v>
      </c>
      <c r="C8011" s="19" t="e">
        <f>IF(A8011&lt;&gt;"",VLOOKUP(B8011,'Ket qua do'!$C$5:$AP$50000,$C$3,TRUE)*SQRT(3)*$C$11,"")</f>
        <v>#N/A</v>
      </c>
      <c r="D8011" s="21" t="e">
        <f>IF(A8011&lt;&gt;"",VLOOKUP(B8011,'Ket qua do'!$C$5:$AP$50000,$D$3,TRUE),"")</f>
        <v>#N/A</v>
      </c>
      <c r="E8011" s="21" t="e">
        <f>IF(A8011&lt;&gt;"",VLOOKUP(B8011,'Ket qua do'!$C$5:$AP$50000,$E$3,TRUE)*$C$12,"")</f>
        <v>#N/A</v>
      </c>
      <c r="F8011" s="21" t="e">
        <f>IF(A8011&lt;&gt;"",VLOOKUP(B8011,'Ket qua do'!$C$5:$AP$50000,$F$3,TRUE),"")</f>
        <v>#N/A</v>
      </c>
      <c r="G8011" s="21" t="e">
        <f>IF(A8011&lt;&gt;"",VLOOKUP(B8011,'Ket qua do'!$C$5:$AP$50000,$G$3,TRUE),"")</f>
        <v>#N/A</v>
      </c>
      <c r="H8011" s="21" t="e">
        <f>IF(A8011&lt;&gt;"",VLOOKUP(B8011,'Ket qua do'!$C$5:$AP$50000,$H$3,TRUE),"")</f>
        <v>#N/A</v>
      </c>
      <c r="I8011" s="21" t="e">
        <f>IF(A8011&lt;&gt;"",VLOOKUP(B8011,'Ket qua do'!$C$5:$AP$50000,$I$3,TRUE)*$E$9/1000,"")</f>
        <v>#N/A</v>
      </c>
      <c r="J8011" s="21" t="e">
        <f>IF(A8011&lt;&gt;"",VLOOKUP(B8011,'Ket qua do'!$C$5:$AP$50000,$J$3,TRUE)*$E$9/1000,"")</f>
        <v>#N/A</v>
      </c>
      <c r="K8011" s="21" t="e">
        <f>IF(A8011&lt;&gt;"",VLOOKUP(B8011,'Ket qua do'!$C$5:$AP$50000,$K$3,TRUE)*$E$9/1000,"")</f>
        <v>#N/A</v>
      </c>
      <c r="L8011" s="21" t="e">
        <f>IF(A8011&lt;&gt;"",VLOOKUP(B8011,'Ket qua do'!$C$5:$AP$50000,$L$3,TRUE),"")</f>
        <v>#N/A</v>
      </c>
    </row>
    <row r="8012" spans="1:12" x14ac:dyDescent="0.25">
      <c r="A8012" t="e">
        <f t="shared" si="130"/>
        <v>#N/A</v>
      </c>
      <c r="B8012" s="1" t="e">
        <f>IF(A8012&lt;&gt;"",VLOOKUP(A8012,'Ket qua do'!$B$5:$CE$50000,2,TRUE),"")</f>
        <v>#N/A</v>
      </c>
      <c r="C8012" s="19" t="e">
        <f>IF(A8012&lt;&gt;"",VLOOKUP(B8012,'Ket qua do'!$C$5:$AP$50000,$C$3,TRUE)*SQRT(3)*$C$11,"")</f>
        <v>#N/A</v>
      </c>
      <c r="D8012" s="21" t="e">
        <f>IF(A8012&lt;&gt;"",VLOOKUP(B8012,'Ket qua do'!$C$5:$AP$50000,$D$3,TRUE),"")</f>
        <v>#N/A</v>
      </c>
      <c r="E8012" s="21" t="e">
        <f>IF(A8012&lt;&gt;"",VLOOKUP(B8012,'Ket qua do'!$C$5:$AP$50000,$E$3,TRUE)*$C$12,"")</f>
        <v>#N/A</v>
      </c>
      <c r="F8012" s="21" t="e">
        <f>IF(A8012&lt;&gt;"",VLOOKUP(B8012,'Ket qua do'!$C$5:$AP$50000,$F$3,TRUE),"")</f>
        <v>#N/A</v>
      </c>
      <c r="G8012" s="21" t="e">
        <f>IF(A8012&lt;&gt;"",VLOOKUP(B8012,'Ket qua do'!$C$5:$AP$50000,$G$3,TRUE),"")</f>
        <v>#N/A</v>
      </c>
      <c r="H8012" s="21" t="e">
        <f>IF(A8012&lt;&gt;"",VLOOKUP(B8012,'Ket qua do'!$C$5:$AP$50000,$H$3,TRUE),"")</f>
        <v>#N/A</v>
      </c>
      <c r="I8012" s="21" t="e">
        <f>IF(A8012&lt;&gt;"",VLOOKUP(B8012,'Ket qua do'!$C$5:$AP$50000,$I$3,TRUE)*$E$9/1000,"")</f>
        <v>#N/A</v>
      </c>
      <c r="J8012" s="21" t="e">
        <f>IF(A8012&lt;&gt;"",VLOOKUP(B8012,'Ket qua do'!$C$5:$AP$50000,$J$3,TRUE)*$E$9/1000,"")</f>
        <v>#N/A</v>
      </c>
      <c r="K8012" s="21" t="e">
        <f>IF(A8012&lt;&gt;"",VLOOKUP(B8012,'Ket qua do'!$C$5:$AP$50000,$K$3,TRUE)*$E$9/1000,"")</f>
        <v>#N/A</v>
      </c>
      <c r="L8012" s="21" t="e">
        <f>IF(A8012&lt;&gt;"",VLOOKUP(B8012,'Ket qua do'!$C$5:$AP$50000,$L$3,TRUE),"")</f>
        <v>#N/A</v>
      </c>
    </row>
    <row r="8013" spans="1:12" x14ac:dyDescent="0.25">
      <c r="A8013" t="e">
        <f t="shared" si="130"/>
        <v>#N/A</v>
      </c>
      <c r="B8013" s="1" t="e">
        <f>IF(A8013&lt;&gt;"",VLOOKUP(A8013,'Ket qua do'!$B$5:$CE$50000,2,TRUE),"")</f>
        <v>#N/A</v>
      </c>
      <c r="C8013" s="19" t="e">
        <f>IF(A8013&lt;&gt;"",VLOOKUP(B8013,'Ket qua do'!$C$5:$AP$50000,$C$3,TRUE)*SQRT(3)*$C$11,"")</f>
        <v>#N/A</v>
      </c>
      <c r="D8013" s="21" t="e">
        <f>IF(A8013&lt;&gt;"",VLOOKUP(B8013,'Ket qua do'!$C$5:$AP$50000,$D$3,TRUE),"")</f>
        <v>#N/A</v>
      </c>
      <c r="E8013" s="21" t="e">
        <f>IF(A8013&lt;&gt;"",VLOOKUP(B8013,'Ket qua do'!$C$5:$AP$50000,$E$3,TRUE)*$C$12,"")</f>
        <v>#N/A</v>
      </c>
      <c r="F8013" s="21" t="e">
        <f>IF(A8013&lt;&gt;"",VLOOKUP(B8013,'Ket qua do'!$C$5:$AP$50000,$F$3,TRUE),"")</f>
        <v>#N/A</v>
      </c>
      <c r="G8013" s="21" t="e">
        <f>IF(A8013&lt;&gt;"",VLOOKUP(B8013,'Ket qua do'!$C$5:$AP$50000,$G$3,TRUE),"")</f>
        <v>#N/A</v>
      </c>
      <c r="H8013" s="21" t="e">
        <f>IF(A8013&lt;&gt;"",VLOOKUP(B8013,'Ket qua do'!$C$5:$AP$50000,$H$3,TRUE),"")</f>
        <v>#N/A</v>
      </c>
      <c r="I8013" s="21" t="e">
        <f>IF(A8013&lt;&gt;"",VLOOKUP(B8013,'Ket qua do'!$C$5:$AP$50000,$I$3,TRUE)*$E$9/1000,"")</f>
        <v>#N/A</v>
      </c>
      <c r="J8013" s="21" t="e">
        <f>IF(A8013&lt;&gt;"",VLOOKUP(B8013,'Ket qua do'!$C$5:$AP$50000,$J$3,TRUE)*$E$9/1000,"")</f>
        <v>#N/A</v>
      </c>
      <c r="K8013" s="21" t="e">
        <f>IF(A8013&lt;&gt;"",VLOOKUP(B8013,'Ket qua do'!$C$5:$AP$50000,$K$3,TRUE)*$E$9/1000,"")</f>
        <v>#N/A</v>
      </c>
      <c r="L8013" s="21" t="e">
        <f>IF(A8013&lt;&gt;"",VLOOKUP(B8013,'Ket qua do'!$C$5:$AP$50000,$L$3,TRUE),"")</f>
        <v>#N/A</v>
      </c>
    </row>
    <row r="8014" spans="1:12" x14ac:dyDescent="0.25">
      <c r="A8014" t="e">
        <f t="shared" si="130"/>
        <v>#N/A</v>
      </c>
      <c r="B8014" s="1" t="e">
        <f>IF(A8014&lt;&gt;"",VLOOKUP(A8014,'Ket qua do'!$B$5:$CE$50000,2,TRUE),"")</f>
        <v>#N/A</v>
      </c>
      <c r="C8014" s="19" t="e">
        <f>IF(A8014&lt;&gt;"",VLOOKUP(B8014,'Ket qua do'!$C$5:$AP$50000,$C$3,TRUE)*SQRT(3)*$C$11,"")</f>
        <v>#N/A</v>
      </c>
      <c r="D8014" s="21" t="e">
        <f>IF(A8014&lt;&gt;"",VLOOKUP(B8014,'Ket qua do'!$C$5:$AP$50000,$D$3,TRUE),"")</f>
        <v>#N/A</v>
      </c>
      <c r="E8014" s="21" t="e">
        <f>IF(A8014&lt;&gt;"",VLOOKUP(B8014,'Ket qua do'!$C$5:$AP$50000,$E$3,TRUE)*$C$12,"")</f>
        <v>#N/A</v>
      </c>
      <c r="F8014" s="21" t="e">
        <f>IF(A8014&lt;&gt;"",VLOOKUP(B8014,'Ket qua do'!$C$5:$AP$50000,$F$3,TRUE),"")</f>
        <v>#N/A</v>
      </c>
      <c r="G8014" s="21" t="e">
        <f>IF(A8014&lt;&gt;"",VLOOKUP(B8014,'Ket qua do'!$C$5:$AP$50000,$G$3,TRUE),"")</f>
        <v>#N/A</v>
      </c>
      <c r="H8014" s="21" t="e">
        <f>IF(A8014&lt;&gt;"",VLOOKUP(B8014,'Ket qua do'!$C$5:$AP$50000,$H$3,TRUE),"")</f>
        <v>#N/A</v>
      </c>
      <c r="I8014" s="21" t="e">
        <f>IF(A8014&lt;&gt;"",VLOOKUP(B8014,'Ket qua do'!$C$5:$AP$50000,$I$3,TRUE)*$E$9/1000,"")</f>
        <v>#N/A</v>
      </c>
      <c r="J8014" s="21" t="e">
        <f>IF(A8014&lt;&gt;"",VLOOKUP(B8014,'Ket qua do'!$C$5:$AP$50000,$J$3,TRUE)*$E$9/1000,"")</f>
        <v>#N/A</v>
      </c>
      <c r="K8014" s="21" t="e">
        <f>IF(A8014&lt;&gt;"",VLOOKUP(B8014,'Ket qua do'!$C$5:$AP$50000,$K$3,TRUE)*$E$9/1000,"")</f>
        <v>#N/A</v>
      </c>
      <c r="L8014" s="21" t="e">
        <f>IF(A8014&lt;&gt;"",VLOOKUP(B8014,'Ket qua do'!$C$5:$AP$50000,$L$3,TRUE),"")</f>
        <v>#N/A</v>
      </c>
    </row>
    <row r="8015" spans="1:12" x14ac:dyDescent="0.25">
      <c r="A8015" t="e">
        <f t="shared" si="130"/>
        <v>#N/A</v>
      </c>
      <c r="B8015" s="1" t="e">
        <f>IF(A8015&lt;&gt;"",VLOOKUP(A8015,'Ket qua do'!$B$5:$CE$50000,2,TRUE),"")</f>
        <v>#N/A</v>
      </c>
      <c r="C8015" s="19" t="e">
        <f>IF(A8015&lt;&gt;"",VLOOKUP(B8015,'Ket qua do'!$C$5:$AP$50000,$C$3,TRUE)*SQRT(3)*$C$11,"")</f>
        <v>#N/A</v>
      </c>
      <c r="D8015" s="21" t="e">
        <f>IF(A8015&lt;&gt;"",VLOOKUP(B8015,'Ket qua do'!$C$5:$AP$50000,$D$3,TRUE),"")</f>
        <v>#N/A</v>
      </c>
      <c r="E8015" s="21" t="e">
        <f>IF(A8015&lt;&gt;"",VLOOKUP(B8015,'Ket qua do'!$C$5:$AP$50000,$E$3,TRUE)*$C$12,"")</f>
        <v>#N/A</v>
      </c>
      <c r="F8015" s="21" t="e">
        <f>IF(A8015&lt;&gt;"",VLOOKUP(B8015,'Ket qua do'!$C$5:$AP$50000,$F$3,TRUE),"")</f>
        <v>#N/A</v>
      </c>
      <c r="G8015" s="21" t="e">
        <f>IF(A8015&lt;&gt;"",VLOOKUP(B8015,'Ket qua do'!$C$5:$AP$50000,$G$3,TRUE),"")</f>
        <v>#N/A</v>
      </c>
      <c r="H8015" s="21" t="e">
        <f>IF(A8015&lt;&gt;"",VLOOKUP(B8015,'Ket qua do'!$C$5:$AP$50000,$H$3,TRUE),"")</f>
        <v>#N/A</v>
      </c>
      <c r="I8015" s="21" t="e">
        <f>IF(A8015&lt;&gt;"",VLOOKUP(B8015,'Ket qua do'!$C$5:$AP$50000,$I$3,TRUE)*$E$9/1000,"")</f>
        <v>#N/A</v>
      </c>
      <c r="J8015" s="21" t="e">
        <f>IF(A8015&lt;&gt;"",VLOOKUP(B8015,'Ket qua do'!$C$5:$AP$50000,$J$3,TRUE)*$E$9/1000,"")</f>
        <v>#N/A</v>
      </c>
      <c r="K8015" s="21" t="e">
        <f>IF(A8015&lt;&gt;"",VLOOKUP(B8015,'Ket qua do'!$C$5:$AP$50000,$K$3,TRUE)*$E$9/1000,"")</f>
        <v>#N/A</v>
      </c>
      <c r="L8015" s="21" t="e">
        <f>IF(A8015&lt;&gt;"",VLOOKUP(B8015,'Ket qua do'!$C$5:$AP$50000,$L$3,TRUE),"")</f>
        <v>#N/A</v>
      </c>
    </row>
    <row r="8016" spans="1:12" x14ac:dyDescent="0.25">
      <c r="A8016" t="e">
        <f t="shared" si="130"/>
        <v>#N/A</v>
      </c>
      <c r="B8016" s="1" t="e">
        <f>IF(A8016&lt;&gt;"",VLOOKUP(A8016,'Ket qua do'!$B$5:$CE$50000,2,TRUE),"")</f>
        <v>#N/A</v>
      </c>
      <c r="C8016" s="19" t="e">
        <f>IF(A8016&lt;&gt;"",VLOOKUP(B8016,'Ket qua do'!$C$5:$AP$50000,$C$3,TRUE)*SQRT(3)*$C$11,"")</f>
        <v>#N/A</v>
      </c>
      <c r="D8016" s="21" t="e">
        <f>IF(A8016&lt;&gt;"",VLOOKUP(B8016,'Ket qua do'!$C$5:$AP$50000,$D$3,TRUE),"")</f>
        <v>#N/A</v>
      </c>
      <c r="E8016" s="21" t="e">
        <f>IF(A8016&lt;&gt;"",VLOOKUP(B8016,'Ket qua do'!$C$5:$AP$50000,$E$3,TRUE)*$C$12,"")</f>
        <v>#N/A</v>
      </c>
      <c r="F8016" s="21" t="e">
        <f>IF(A8016&lt;&gt;"",VLOOKUP(B8016,'Ket qua do'!$C$5:$AP$50000,$F$3,TRUE),"")</f>
        <v>#N/A</v>
      </c>
      <c r="G8016" s="21" t="e">
        <f>IF(A8016&lt;&gt;"",VLOOKUP(B8016,'Ket qua do'!$C$5:$AP$50000,$G$3,TRUE),"")</f>
        <v>#N/A</v>
      </c>
      <c r="H8016" s="21" t="e">
        <f>IF(A8016&lt;&gt;"",VLOOKUP(B8016,'Ket qua do'!$C$5:$AP$50000,$H$3,TRUE),"")</f>
        <v>#N/A</v>
      </c>
      <c r="I8016" s="21" t="e">
        <f>IF(A8016&lt;&gt;"",VLOOKUP(B8016,'Ket qua do'!$C$5:$AP$50000,$I$3,TRUE)*$E$9/1000,"")</f>
        <v>#N/A</v>
      </c>
      <c r="J8016" s="21" t="e">
        <f>IF(A8016&lt;&gt;"",VLOOKUP(B8016,'Ket qua do'!$C$5:$AP$50000,$J$3,TRUE)*$E$9/1000,"")</f>
        <v>#N/A</v>
      </c>
      <c r="K8016" s="21" t="e">
        <f>IF(A8016&lt;&gt;"",VLOOKUP(B8016,'Ket qua do'!$C$5:$AP$50000,$K$3,TRUE)*$E$9/1000,"")</f>
        <v>#N/A</v>
      </c>
      <c r="L8016" s="21" t="e">
        <f>IF(A8016&lt;&gt;"",VLOOKUP(B8016,'Ket qua do'!$C$5:$AP$50000,$L$3,TRUE),"")</f>
        <v>#N/A</v>
      </c>
    </row>
    <row r="8017" spans="1:12" x14ac:dyDescent="0.25">
      <c r="A8017" t="e">
        <f t="shared" si="130"/>
        <v>#N/A</v>
      </c>
      <c r="B8017" s="1" t="e">
        <f>IF(A8017&lt;&gt;"",VLOOKUP(A8017,'Ket qua do'!$B$5:$CE$50000,2,TRUE),"")</f>
        <v>#N/A</v>
      </c>
      <c r="C8017" s="19" t="e">
        <f>IF(A8017&lt;&gt;"",VLOOKUP(B8017,'Ket qua do'!$C$5:$AP$50000,$C$3,TRUE)*SQRT(3)*$C$11,"")</f>
        <v>#N/A</v>
      </c>
      <c r="D8017" s="21" t="e">
        <f>IF(A8017&lt;&gt;"",VLOOKUP(B8017,'Ket qua do'!$C$5:$AP$50000,$D$3,TRUE),"")</f>
        <v>#N/A</v>
      </c>
      <c r="E8017" s="21" t="e">
        <f>IF(A8017&lt;&gt;"",VLOOKUP(B8017,'Ket qua do'!$C$5:$AP$50000,$E$3,TRUE)*$C$12,"")</f>
        <v>#N/A</v>
      </c>
      <c r="F8017" s="21" t="e">
        <f>IF(A8017&lt;&gt;"",VLOOKUP(B8017,'Ket qua do'!$C$5:$AP$50000,$F$3,TRUE),"")</f>
        <v>#N/A</v>
      </c>
      <c r="G8017" s="21" t="e">
        <f>IF(A8017&lt;&gt;"",VLOOKUP(B8017,'Ket qua do'!$C$5:$AP$50000,$G$3,TRUE),"")</f>
        <v>#N/A</v>
      </c>
      <c r="H8017" s="21" t="e">
        <f>IF(A8017&lt;&gt;"",VLOOKUP(B8017,'Ket qua do'!$C$5:$AP$50000,$H$3,TRUE),"")</f>
        <v>#N/A</v>
      </c>
      <c r="I8017" s="21" t="e">
        <f>IF(A8017&lt;&gt;"",VLOOKUP(B8017,'Ket qua do'!$C$5:$AP$50000,$I$3,TRUE)*$E$9/1000,"")</f>
        <v>#N/A</v>
      </c>
      <c r="J8017" s="21" t="e">
        <f>IF(A8017&lt;&gt;"",VLOOKUP(B8017,'Ket qua do'!$C$5:$AP$50000,$J$3,TRUE)*$E$9/1000,"")</f>
        <v>#N/A</v>
      </c>
      <c r="K8017" s="21" t="e">
        <f>IF(A8017&lt;&gt;"",VLOOKUP(B8017,'Ket qua do'!$C$5:$AP$50000,$K$3,TRUE)*$E$9/1000,"")</f>
        <v>#N/A</v>
      </c>
      <c r="L8017" s="21" t="e">
        <f>IF(A8017&lt;&gt;"",VLOOKUP(B8017,'Ket qua do'!$C$5:$AP$50000,$L$3,TRUE),"")</f>
        <v>#N/A</v>
      </c>
    </row>
    <row r="8018" spans="1:12" x14ac:dyDescent="0.25">
      <c r="A8018" t="e">
        <f t="shared" si="130"/>
        <v>#N/A</v>
      </c>
      <c r="B8018" s="1" t="e">
        <f>IF(A8018&lt;&gt;"",VLOOKUP(A8018,'Ket qua do'!$B$5:$CE$50000,2,TRUE),"")</f>
        <v>#N/A</v>
      </c>
      <c r="C8018" s="19" t="e">
        <f>IF(A8018&lt;&gt;"",VLOOKUP(B8018,'Ket qua do'!$C$5:$AP$50000,$C$3,TRUE)*SQRT(3)*$C$11,"")</f>
        <v>#N/A</v>
      </c>
      <c r="D8018" s="21" t="e">
        <f>IF(A8018&lt;&gt;"",VLOOKUP(B8018,'Ket qua do'!$C$5:$AP$50000,$D$3,TRUE),"")</f>
        <v>#N/A</v>
      </c>
      <c r="E8018" s="21" t="e">
        <f>IF(A8018&lt;&gt;"",VLOOKUP(B8018,'Ket qua do'!$C$5:$AP$50000,$E$3,TRUE)*$C$12,"")</f>
        <v>#N/A</v>
      </c>
      <c r="F8018" s="21" t="e">
        <f>IF(A8018&lt;&gt;"",VLOOKUP(B8018,'Ket qua do'!$C$5:$AP$50000,$F$3,TRUE),"")</f>
        <v>#N/A</v>
      </c>
      <c r="G8018" s="21" t="e">
        <f>IF(A8018&lt;&gt;"",VLOOKUP(B8018,'Ket qua do'!$C$5:$AP$50000,$G$3,TRUE),"")</f>
        <v>#N/A</v>
      </c>
      <c r="H8018" s="21" t="e">
        <f>IF(A8018&lt;&gt;"",VLOOKUP(B8018,'Ket qua do'!$C$5:$AP$50000,$H$3,TRUE),"")</f>
        <v>#N/A</v>
      </c>
      <c r="I8018" s="21" t="e">
        <f>IF(A8018&lt;&gt;"",VLOOKUP(B8018,'Ket qua do'!$C$5:$AP$50000,$I$3,TRUE)*$E$9/1000,"")</f>
        <v>#N/A</v>
      </c>
      <c r="J8018" s="21" t="e">
        <f>IF(A8018&lt;&gt;"",VLOOKUP(B8018,'Ket qua do'!$C$5:$AP$50000,$J$3,TRUE)*$E$9/1000,"")</f>
        <v>#N/A</v>
      </c>
      <c r="K8018" s="21" t="e">
        <f>IF(A8018&lt;&gt;"",VLOOKUP(B8018,'Ket qua do'!$C$5:$AP$50000,$K$3,TRUE)*$E$9/1000,"")</f>
        <v>#N/A</v>
      </c>
      <c r="L8018" s="21" t="e">
        <f>IF(A8018&lt;&gt;"",VLOOKUP(B8018,'Ket qua do'!$C$5:$AP$50000,$L$3,TRUE),"")</f>
        <v>#N/A</v>
      </c>
    </row>
    <row r="8019" spans="1:12" x14ac:dyDescent="0.25">
      <c r="A8019" t="e">
        <f t="shared" si="130"/>
        <v>#N/A</v>
      </c>
      <c r="B8019" s="1" t="e">
        <f>IF(A8019&lt;&gt;"",VLOOKUP(A8019,'Ket qua do'!$B$5:$CE$50000,2,TRUE),"")</f>
        <v>#N/A</v>
      </c>
      <c r="C8019" s="19" t="e">
        <f>IF(A8019&lt;&gt;"",VLOOKUP(B8019,'Ket qua do'!$C$5:$AP$50000,$C$3,TRUE)*SQRT(3)*$C$11,"")</f>
        <v>#N/A</v>
      </c>
      <c r="D8019" s="21" t="e">
        <f>IF(A8019&lt;&gt;"",VLOOKUP(B8019,'Ket qua do'!$C$5:$AP$50000,$D$3,TRUE),"")</f>
        <v>#N/A</v>
      </c>
      <c r="E8019" s="21" t="e">
        <f>IF(A8019&lt;&gt;"",VLOOKUP(B8019,'Ket qua do'!$C$5:$AP$50000,$E$3,TRUE)*$C$12,"")</f>
        <v>#N/A</v>
      </c>
      <c r="F8019" s="21" t="e">
        <f>IF(A8019&lt;&gt;"",VLOOKUP(B8019,'Ket qua do'!$C$5:$AP$50000,$F$3,TRUE),"")</f>
        <v>#N/A</v>
      </c>
      <c r="G8019" s="21" t="e">
        <f>IF(A8019&lt;&gt;"",VLOOKUP(B8019,'Ket qua do'!$C$5:$AP$50000,$G$3,TRUE),"")</f>
        <v>#N/A</v>
      </c>
      <c r="H8019" s="21" t="e">
        <f>IF(A8019&lt;&gt;"",VLOOKUP(B8019,'Ket qua do'!$C$5:$AP$50000,$H$3,TRUE),"")</f>
        <v>#N/A</v>
      </c>
      <c r="I8019" s="21" t="e">
        <f>IF(A8019&lt;&gt;"",VLOOKUP(B8019,'Ket qua do'!$C$5:$AP$50000,$I$3,TRUE)*$E$9/1000,"")</f>
        <v>#N/A</v>
      </c>
      <c r="J8019" s="21" t="e">
        <f>IF(A8019&lt;&gt;"",VLOOKUP(B8019,'Ket qua do'!$C$5:$AP$50000,$J$3,TRUE)*$E$9/1000,"")</f>
        <v>#N/A</v>
      </c>
      <c r="K8019" s="21" t="e">
        <f>IF(A8019&lt;&gt;"",VLOOKUP(B8019,'Ket qua do'!$C$5:$AP$50000,$K$3,TRUE)*$E$9/1000,"")</f>
        <v>#N/A</v>
      </c>
      <c r="L8019" s="21" t="e">
        <f>IF(A8019&lt;&gt;"",VLOOKUP(B8019,'Ket qua do'!$C$5:$AP$50000,$L$3,TRUE),"")</f>
        <v>#N/A</v>
      </c>
    </row>
    <row r="8020" spans="1:12" x14ac:dyDescent="0.25">
      <c r="A8020" t="e">
        <f t="shared" si="130"/>
        <v>#N/A</v>
      </c>
      <c r="B8020" s="1" t="e">
        <f>IF(A8020&lt;&gt;"",VLOOKUP(A8020,'Ket qua do'!$B$5:$CE$50000,2,TRUE),"")</f>
        <v>#N/A</v>
      </c>
      <c r="C8020" s="19" t="e">
        <f>IF(A8020&lt;&gt;"",VLOOKUP(B8020,'Ket qua do'!$C$5:$AP$50000,$C$3,TRUE)*SQRT(3)*$C$11,"")</f>
        <v>#N/A</v>
      </c>
      <c r="D8020" s="21" t="e">
        <f>IF(A8020&lt;&gt;"",VLOOKUP(B8020,'Ket qua do'!$C$5:$AP$50000,$D$3,TRUE),"")</f>
        <v>#N/A</v>
      </c>
      <c r="E8020" s="21" t="e">
        <f>IF(A8020&lt;&gt;"",VLOOKUP(B8020,'Ket qua do'!$C$5:$AP$50000,$E$3,TRUE)*$C$12,"")</f>
        <v>#N/A</v>
      </c>
      <c r="F8020" s="21" t="e">
        <f>IF(A8020&lt;&gt;"",VLOOKUP(B8020,'Ket qua do'!$C$5:$AP$50000,$F$3,TRUE),"")</f>
        <v>#N/A</v>
      </c>
      <c r="G8020" s="21" t="e">
        <f>IF(A8020&lt;&gt;"",VLOOKUP(B8020,'Ket qua do'!$C$5:$AP$50000,$G$3,TRUE),"")</f>
        <v>#N/A</v>
      </c>
      <c r="H8020" s="21" t="e">
        <f>IF(A8020&lt;&gt;"",VLOOKUP(B8020,'Ket qua do'!$C$5:$AP$50000,$H$3,TRUE),"")</f>
        <v>#N/A</v>
      </c>
      <c r="I8020" s="21" t="e">
        <f>IF(A8020&lt;&gt;"",VLOOKUP(B8020,'Ket qua do'!$C$5:$AP$50000,$I$3,TRUE)*$E$9/1000,"")</f>
        <v>#N/A</v>
      </c>
      <c r="J8020" s="21" t="e">
        <f>IF(A8020&lt;&gt;"",VLOOKUP(B8020,'Ket qua do'!$C$5:$AP$50000,$J$3,TRUE)*$E$9/1000,"")</f>
        <v>#N/A</v>
      </c>
      <c r="K8020" s="21" t="e">
        <f>IF(A8020&lt;&gt;"",VLOOKUP(B8020,'Ket qua do'!$C$5:$AP$50000,$K$3,TRUE)*$E$9/1000,"")</f>
        <v>#N/A</v>
      </c>
      <c r="L8020" s="21" t="e">
        <f>IF(A8020&lt;&gt;"",VLOOKUP(B8020,'Ket qua do'!$C$5:$AP$50000,$L$3,TRUE),"")</f>
        <v>#N/A</v>
      </c>
    </row>
    <row r="8021" spans="1:12" x14ac:dyDescent="0.25">
      <c r="A8021" t="e">
        <f t="shared" si="130"/>
        <v>#N/A</v>
      </c>
      <c r="B8021" s="1" t="e">
        <f>IF(A8021&lt;&gt;"",VLOOKUP(A8021,'Ket qua do'!$B$5:$CE$50000,2,TRUE),"")</f>
        <v>#N/A</v>
      </c>
      <c r="C8021" s="19" t="e">
        <f>IF(A8021&lt;&gt;"",VLOOKUP(B8021,'Ket qua do'!$C$5:$AP$50000,$C$3,TRUE)*SQRT(3)*$C$11,"")</f>
        <v>#N/A</v>
      </c>
      <c r="D8021" s="21" t="e">
        <f>IF(A8021&lt;&gt;"",VLOOKUP(B8021,'Ket qua do'!$C$5:$AP$50000,$D$3,TRUE),"")</f>
        <v>#N/A</v>
      </c>
      <c r="E8021" s="21" t="e">
        <f>IF(A8021&lt;&gt;"",VLOOKUP(B8021,'Ket qua do'!$C$5:$AP$50000,$E$3,TRUE)*$C$12,"")</f>
        <v>#N/A</v>
      </c>
      <c r="F8021" s="21" t="e">
        <f>IF(A8021&lt;&gt;"",VLOOKUP(B8021,'Ket qua do'!$C$5:$AP$50000,$F$3,TRUE),"")</f>
        <v>#N/A</v>
      </c>
      <c r="G8021" s="21" t="e">
        <f>IF(A8021&lt;&gt;"",VLOOKUP(B8021,'Ket qua do'!$C$5:$AP$50000,$G$3,TRUE),"")</f>
        <v>#N/A</v>
      </c>
      <c r="H8021" s="21" t="e">
        <f>IF(A8021&lt;&gt;"",VLOOKUP(B8021,'Ket qua do'!$C$5:$AP$50000,$H$3,TRUE),"")</f>
        <v>#N/A</v>
      </c>
      <c r="I8021" s="21" t="e">
        <f>IF(A8021&lt;&gt;"",VLOOKUP(B8021,'Ket qua do'!$C$5:$AP$50000,$I$3,TRUE)*$E$9/1000,"")</f>
        <v>#N/A</v>
      </c>
      <c r="J8021" s="21" t="e">
        <f>IF(A8021&lt;&gt;"",VLOOKUP(B8021,'Ket qua do'!$C$5:$AP$50000,$J$3,TRUE)*$E$9/1000,"")</f>
        <v>#N/A</v>
      </c>
      <c r="K8021" s="21" t="e">
        <f>IF(A8021&lt;&gt;"",VLOOKUP(B8021,'Ket qua do'!$C$5:$AP$50000,$K$3,TRUE)*$E$9/1000,"")</f>
        <v>#N/A</v>
      </c>
      <c r="L8021" s="21" t="e">
        <f>IF(A8021&lt;&gt;"",VLOOKUP(B8021,'Ket qua do'!$C$5:$AP$50000,$L$3,TRUE),"")</f>
        <v>#N/A</v>
      </c>
    </row>
    <row r="8022" spans="1:12" x14ac:dyDescent="0.25">
      <c r="A8022" t="e">
        <f t="shared" si="130"/>
        <v>#N/A</v>
      </c>
      <c r="B8022" s="1" t="e">
        <f>IF(A8022&lt;&gt;"",VLOOKUP(A8022,'Ket qua do'!$B$5:$CE$50000,2,TRUE),"")</f>
        <v>#N/A</v>
      </c>
      <c r="C8022" s="19" t="e">
        <f>IF(A8022&lt;&gt;"",VLOOKUP(B8022,'Ket qua do'!$C$5:$AP$50000,$C$3,TRUE)*SQRT(3)*$C$11,"")</f>
        <v>#N/A</v>
      </c>
      <c r="D8022" s="21" t="e">
        <f>IF(A8022&lt;&gt;"",VLOOKUP(B8022,'Ket qua do'!$C$5:$AP$50000,$D$3,TRUE),"")</f>
        <v>#N/A</v>
      </c>
      <c r="E8022" s="21" t="e">
        <f>IF(A8022&lt;&gt;"",VLOOKUP(B8022,'Ket qua do'!$C$5:$AP$50000,$E$3,TRUE)*$C$12,"")</f>
        <v>#N/A</v>
      </c>
      <c r="F8022" s="21" t="e">
        <f>IF(A8022&lt;&gt;"",VLOOKUP(B8022,'Ket qua do'!$C$5:$AP$50000,$F$3,TRUE),"")</f>
        <v>#N/A</v>
      </c>
      <c r="G8022" s="21" t="e">
        <f>IF(A8022&lt;&gt;"",VLOOKUP(B8022,'Ket qua do'!$C$5:$AP$50000,$G$3,TRUE),"")</f>
        <v>#N/A</v>
      </c>
      <c r="H8022" s="21" t="e">
        <f>IF(A8022&lt;&gt;"",VLOOKUP(B8022,'Ket qua do'!$C$5:$AP$50000,$H$3,TRUE),"")</f>
        <v>#N/A</v>
      </c>
      <c r="I8022" s="21" t="e">
        <f>IF(A8022&lt;&gt;"",VLOOKUP(B8022,'Ket qua do'!$C$5:$AP$50000,$I$3,TRUE)*$E$9/1000,"")</f>
        <v>#N/A</v>
      </c>
      <c r="J8022" s="21" t="e">
        <f>IF(A8022&lt;&gt;"",VLOOKUP(B8022,'Ket qua do'!$C$5:$AP$50000,$J$3,TRUE)*$E$9/1000,"")</f>
        <v>#N/A</v>
      </c>
      <c r="K8022" s="21" t="e">
        <f>IF(A8022&lt;&gt;"",VLOOKUP(B8022,'Ket qua do'!$C$5:$AP$50000,$K$3,TRUE)*$E$9/1000,"")</f>
        <v>#N/A</v>
      </c>
      <c r="L8022" s="21" t="e">
        <f>IF(A8022&lt;&gt;"",VLOOKUP(B8022,'Ket qua do'!$C$5:$AP$50000,$L$3,TRUE),"")</f>
        <v>#N/A</v>
      </c>
    </row>
    <row r="8023" spans="1:12" x14ac:dyDescent="0.25">
      <c r="A8023" t="e">
        <f t="shared" si="130"/>
        <v>#N/A</v>
      </c>
      <c r="B8023" s="1" t="e">
        <f>IF(A8023&lt;&gt;"",VLOOKUP(A8023,'Ket qua do'!$B$5:$CE$50000,2,TRUE),"")</f>
        <v>#N/A</v>
      </c>
      <c r="C8023" s="19" t="e">
        <f>IF(A8023&lt;&gt;"",VLOOKUP(B8023,'Ket qua do'!$C$5:$AP$50000,$C$3,TRUE)*SQRT(3)*$C$11,"")</f>
        <v>#N/A</v>
      </c>
      <c r="D8023" s="21" t="e">
        <f>IF(A8023&lt;&gt;"",VLOOKUP(B8023,'Ket qua do'!$C$5:$AP$50000,$D$3,TRUE),"")</f>
        <v>#N/A</v>
      </c>
      <c r="E8023" s="21" t="e">
        <f>IF(A8023&lt;&gt;"",VLOOKUP(B8023,'Ket qua do'!$C$5:$AP$50000,$E$3,TRUE)*$C$12,"")</f>
        <v>#N/A</v>
      </c>
      <c r="F8023" s="21" t="e">
        <f>IF(A8023&lt;&gt;"",VLOOKUP(B8023,'Ket qua do'!$C$5:$AP$50000,$F$3,TRUE),"")</f>
        <v>#N/A</v>
      </c>
      <c r="G8023" s="21" t="e">
        <f>IF(A8023&lt;&gt;"",VLOOKUP(B8023,'Ket qua do'!$C$5:$AP$50000,$G$3,TRUE),"")</f>
        <v>#N/A</v>
      </c>
      <c r="H8023" s="21" t="e">
        <f>IF(A8023&lt;&gt;"",VLOOKUP(B8023,'Ket qua do'!$C$5:$AP$50000,$H$3,TRUE),"")</f>
        <v>#N/A</v>
      </c>
      <c r="I8023" s="21" t="e">
        <f>IF(A8023&lt;&gt;"",VLOOKUP(B8023,'Ket qua do'!$C$5:$AP$50000,$I$3,TRUE)*$E$9/1000,"")</f>
        <v>#N/A</v>
      </c>
      <c r="J8023" s="21" t="e">
        <f>IF(A8023&lt;&gt;"",VLOOKUP(B8023,'Ket qua do'!$C$5:$AP$50000,$J$3,TRUE)*$E$9/1000,"")</f>
        <v>#N/A</v>
      </c>
      <c r="K8023" s="21" t="e">
        <f>IF(A8023&lt;&gt;"",VLOOKUP(B8023,'Ket qua do'!$C$5:$AP$50000,$K$3,TRUE)*$E$9/1000,"")</f>
        <v>#N/A</v>
      </c>
      <c r="L8023" s="21" t="e">
        <f>IF(A8023&lt;&gt;"",VLOOKUP(B8023,'Ket qua do'!$C$5:$AP$50000,$L$3,TRUE),"")</f>
        <v>#N/A</v>
      </c>
    </row>
    <row r="8024" spans="1:12" x14ac:dyDescent="0.25">
      <c r="A8024" t="e">
        <f t="shared" si="130"/>
        <v>#N/A</v>
      </c>
      <c r="B8024" s="1" t="e">
        <f>IF(A8024&lt;&gt;"",VLOOKUP(A8024,'Ket qua do'!$B$5:$CE$50000,2,TRUE),"")</f>
        <v>#N/A</v>
      </c>
      <c r="C8024" s="19" t="e">
        <f>IF(A8024&lt;&gt;"",VLOOKUP(B8024,'Ket qua do'!$C$5:$AP$50000,$C$3,TRUE)*SQRT(3)*$C$11,"")</f>
        <v>#N/A</v>
      </c>
      <c r="D8024" s="21" t="e">
        <f>IF(A8024&lt;&gt;"",VLOOKUP(B8024,'Ket qua do'!$C$5:$AP$50000,$D$3,TRUE),"")</f>
        <v>#N/A</v>
      </c>
      <c r="E8024" s="21" t="e">
        <f>IF(A8024&lt;&gt;"",VLOOKUP(B8024,'Ket qua do'!$C$5:$AP$50000,$E$3,TRUE)*$C$12,"")</f>
        <v>#N/A</v>
      </c>
      <c r="F8024" s="21" t="e">
        <f>IF(A8024&lt;&gt;"",VLOOKUP(B8024,'Ket qua do'!$C$5:$AP$50000,$F$3,TRUE),"")</f>
        <v>#N/A</v>
      </c>
      <c r="G8024" s="21" t="e">
        <f>IF(A8024&lt;&gt;"",VLOOKUP(B8024,'Ket qua do'!$C$5:$AP$50000,$G$3,TRUE),"")</f>
        <v>#N/A</v>
      </c>
      <c r="H8024" s="21" t="e">
        <f>IF(A8024&lt;&gt;"",VLOOKUP(B8024,'Ket qua do'!$C$5:$AP$50000,$H$3,TRUE),"")</f>
        <v>#N/A</v>
      </c>
      <c r="I8024" s="21" t="e">
        <f>IF(A8024&lt;&gt;"",VLOOKUP(B8024,'Ket qua do'!$C$5:$AP$50000,$I$3,TRUE)*$E$9/1000,"")</f>
        <v>#N/A</v>
      </c>
      <c r="J8024" s="21" t="e">
        <f>IF(A8024&lt;&gt;"",VLOOKUP(B8024,'Ket qua do'!$C$5:$AP$50000,$J$3,TRUE)*$E$9/1000,"")</f>
        <v>#N/A</v>
      </c>
      <c r="K8024" s="21" t="e">
        <f>IF(A8024&lt;&gt;"",VLOOKUP(B8024,'Ket qua do'!$C$5:$AP$50000,$K$3,TRUE)*$E$9/1000,"")</f>
        <v>#N/A</v>
      </c>
      <c r="L8024" s="21" t="e">
        <f>IF(A8024&lt;&gt;"",VLOOKUP(B8024,'Ket qua do'!$C$5:$AP$50000,$L$3,TRUE),"")</f>
        <v>#N/A</v>
      </c>
    </row>
    <row r="8025" spans="1:12" x14ac:dyDescent="0.25">
      <c r="A8025" t="e">
        <f t="shared" si="130"/>
        <v>#N/A</v>
      </c>
      <c r="B8025" s="1" t="e">
        <f>IF(A8025&lt;&gt;"",VLOOKUP(A8025,'Ket qua do'!$B$5:$CE$50000,2,TRUE),"")</f>
        <v>#N/A</v>
      </c>
      <c r="C8025" s="19" t="e">
        <f>IF(A8025&lt;&gt;"",VLOOKUP(B8025,'Ket qua do'!$C$5:$AP$50000,$C$3,TRUE)*SQRT(3)*$C$11,"")</f>
        <v>#N/A</v>
      </c>
      <c r="D8025" s="21" t="e">
        <f>IF(A8025&lt;&gt;"",VLOOKUP(B8025,'Ket qua do'!$C$5:$AP$50000,$D$3,TRUE),"")</f>
        <v>#N/A</v>
      </c>
      <c r="E8025" s="21" t="e">
        <f>IF(A8025&lt;&gt;"",VLOOKUP(B8025,'Ket qua do'!$C$5:$AP$50000,$E$3,TRUE)*$C$12,"")</f>
        <v>#N/A</v>
      </c>
      <c r="F8025" s="21" t="e">
        <f>IF(A8025&lt;&gt;"",VLOOKUP(B8025,'Ket qua do'!$C$5:$AP$50000,$F$3,TRUE),"")</f>
        <v>#N/A</v>
      </c>
      <c r="G8025" s="21" t="e">
        <f>IF(A8025&lt;&gt;"",VLOOKUP(B8025,'Ket qua do'!$C$5:$AP$50000,$G$3,TRUE),"")</f>
        <v>#N/A</v>
      </c>
      <c r="H8025" s="21" t="e">
        <f>IF(A8025&lt;&gt;"",VLOOKUP(B8025,'Ket qua do'!$C$5:$AP$50000,$H$3,TRUE),"")</f>
        <v>#N/A</v>
      </c>
      <c r="I8025" s="21" t="e">
        <f>IF(A8025&lt;&gt;"",VLOOKUP(B8025,'Ket qua do'!$C$5:$AP$50000,$I$3,TRUE)*$E$9/1000,"")</f>
        <v>#N/A</v>
      </c>
      <c r="J8025" s="21" t="e">
        <f>IF(A8025&lt;&gt;"",VLOOKUP(B8025,'Ket qua do'!$C$5:$AP$50000,$J$3,TRUE)*$E$9/1000,"")</f>
        <v>#N/A</v>
      </c>
      <c r="K8025" s="21" t="e">
        <f>IF(A8025&lt;&gt;"",VLOOKUP(B8025,'Ket qua do'!$C$5:$AP$50000,$K$3,TRUE)*$E$9/1000,"")</f>
        <v>#N/A</v>
      </c>
      <c r="L8025" s="21" t="e">
        <f>IF(A8025&lt;&gt;"",VLOOKUP(B8025,'Ket qua do'!$C$5:$AP$50000,$L$3,TRUE),"")</f>
        <v>#N/A</v>
      </c>
    </row>
    <row r="8026" spans="1:12" x14ac:dyDescent="0.25">
      <c r="A8026" t="e">
        <f t="shared" ref="A8026:A8089" si="131">IF(A8025&lt;$E$8,A8025+1,"")</f>
        <v>#N/A</v>
      </c>
      <c r="B8026" s="1" t="e">
        <f>IF(A8026&lt;&gt;"",VLOOKUP(A8026,'Ket qua do'!$B$5:$CE$50000,2,TRUE),"")</f>
        <v>#N/A</v>
      </c>
      <c r="C8026" s="19" t="e">
        <f>IF(A8026&lt;&gt;"",VLOOKUP(B8026,'Ket qua do'!$C$5:$AP$50000,$C$3,TRUE)*SQRT(3)*$C$11,"")</f>
        <v>#N/A</v>
      </c>
      <c r="D8026" s="21" t="e">
        <f>IF(A8026&lt;&gt;"",VLOOKUP(B8026,'Ket qua do'!$C$5:$AP$50000,$D$3,TRUE),"")</f>
        <v>#N/A</v>
      </c>
      <c r="E8026" s="21" t="e">
        <f>IF(A8026&lt;&gt;"",VLOOKUP(B8026,'Ket qua do'!$C$5:$AP$50000,$E$3,TRUE)*$C$12,"")</f>
        <v>#N/A</v>
      </c>
      <c r="F8026" s="21" t="e">
        <f>IF(A8026&lt;&gt;"",VLOOKUP(B8026,'Ket qua do'!$C$5:$AP$50000,$F$3,TRUE),"")</f>
        <v>#N/A</v>
      </c>
      <c r="G8026" s="21" t="e">
        <f>IF(A8026&lt;&gt;"",VLOOKUP(B8026,'Ket qua do'!$C$5:$AP$50000,$G$3,TRUE),"")</f>
        <v>#N/A</v>
      </c>
      <c r="H8026" s="21" t="e">
        <f>IF(A8026&lt;&gt;"",VLOOKUP(B8026,'Ket qua do'!$C$5:$AP$50000,$H$3,TRUE),"")</f>
        <v>#N/A</v>
      </c>
      <c r="I8026" s="21" t="e">
        <f>IF(A8026&lt;&gt;"",VLOOKUP(B8026,'Ket qua do'!$C$5:$AP$50000,$I$3,TRUE)*$E$9/1000,"")</f>
        <v>#N/A</v>
      </c>
      <c r="J8026" s="21" t="e">
        <f>IF(A8026&lt;&gt;"",VLOOKUP(B8026,'Ket qua do'!$C$5:$AP$50000,$J$3,TRUE)*$E$9/1000,"")</f>
        <v>#N/A</v>
      </c>
      <c r="K8026" s="21" t="e">
        <f>IF(A8026&lt;&gt;"",VLOOKUP(B8026,'Ket qua do'!$C$5:$AP$50000,$K$3,TRUE)*$E$9/1000,"")</f>
        <v>#N/A</v>
      </c>
      <c r="L8026" s="21" t="e">
        <f>IF(A8026&lt;&gt;"",VLOOKUP(B8026,'Ket qua do'!$C$5:$AP$50000,$L$3,TRUE),"")</f>
        <v>#N/A</v>
      </c>
    </row>
    <row r="8027" spans="1:12" x14ac:dyDescent="0.25">
      <c r="A8027" t="e">
        <f t="shared" si="131"/>
        <v>#N/A</v>
      </c>
      <c r="B8027" s="1" t="e">
        <f>IF(A8027&lt;&gt;"",VLOOKUP(A8027,'Ket qua do'!$B$5:$CE$50000,2,TRUE),"")</f>
        <v>#N/A</v>
      </c>
      <c r="C8027" s="19" t="e">
        <f>IF(A8027&lt;&gt;"",VLOOKUP(B8027,'Ket qua do'!$C$5:$AP$50000,$C$3,TRUE)*SQRT(3)*$C$11,"")</f>
        <v>#N/A</v>
      </c>
      <c r="D8027" s="21" t="e">
        <f>IF(A8027&lt;&gt;"",VLOOKUP(B8027,'Ket qua do'!$C$5:$AP$50000,$D$3,TRUE),"")</f>
        <v>#N/A</v>
      </c>
      <c r="E8027" s="21" t="e">
        <f>IF(A8027&lt;&gt;"",VLOOKUP(B8027,'Ket qua do'!$C$5:$AP$50000,$E$3,TRUE)*$C$12,"")</f>
        <v>#N/A</v>
      </c>
      <c r="F8027" s="21" t="e">
        <f>IF(A8027&lt;&gt;"",VLOOKUP(B8027,'Ket qua do'!$C$5:$AP$50000,$F$3,TRUE),"")</f>
        <v>#N/A</v>
      </c>
      <c r="G8027" s="21" t="e">
        <f>IF(A8027&lt;&gt;"",VLOOKUP(B8027,'Ket qua do'!$C$5:$AP$50000,$G$3,TRUE),"")</f>
        <v>#N/A</v>
      </c>
      <c r="H8027" s="21" t="e">
        <f>IF(A8027&lt;&gt;"",VLOOKUP(B8027,'Ket qua do'!$C$5:$AP$50000,$H$3,TRUE),"")</f>
        <v>#N/A</v>
      </c>
      <c r="I8027" s="21" t="e">
        <f>IF(A8027&lt;&gt;"",VLOOKUP(B8027,'Ket qua do'!$C$5:$AP$50000,$I$3,TRUE)*$E$9/1000,"")</f>
        <v>#N/A</v>
      </c>
      <c r="J8027" s="21" t="e">
        <f>IF(A8027&lt;&gt;"",VLOOKUP(B8027,'Ket qua do'!$C$5:$AP$50000,$J$3,TRUE)*$E$9/1000,"")</f>
        <v>#N/A</v>
      </c>
      <c r="K8027" s="21" t="e">
        <f>IF(A8027&lt;&gt;"",VLOOKUP(B8027,'Ket qua do'!$C$5:$AP$50000,$K$3,TRUE)*$E$9/1000,"")</f>
        <v>#N/A</v>
      </c>
      <c r="L8027" s="21" t="e">
        <f>IF(A8027&lt;&gt;"",VLOOKUP(B8027,'Ket qua do'!$C$5:$AP$50000,$L$3,TRUE),"")</f>
        <v>#N/A</v>
      </c>
    </row>
    <row r="8028" spans="1:12" x14ac:dyDescent="0.25">
      <c r="A8028" t="e">
        <f t="shared" si="131"/>
        <v>#N/A</v>
      </c>
      <c r="B8028" s="1" t="e">
        <f>IF(A8028&lt;&gt;"",VLOOKUP(A8028,'Ket qua do'!$B$5:$CE$50000,2,TRUE),"")</f>
        <v>#N/A</v>
      </c>
      <c r="C8028" s="19" t="e">
        <f>IF(A8028&lt;&gt;"",VLOOKUP(B8028,'Ket qua do'!$C$5:$AP$50000,$C$3,TRUE)*SQRT(3)*$C$11,"")</f>
        <v>#N/A</v>
      </c>
      <c r="D8028" s="21" t="e">
        <f>IF(A8028&lt;&gt;"",VLOOKUP(B8028,'Ket qua do'!$C$5:$AP$50000,$D$3,TRUE),"")</f>
        <v>#N/A</v>
      </c>
      <c r="E8028" s="21" t="e">
        <f>IF(A8028&lt;&gt;"",VLOOKUP(B8028,'Ket qua do'!$C$5:$AP$50000,$E$3,TRUE)*$C$12,"")</f>
        <v>#N/A</v>
      </c>
      <c r="F8028" s="21" t="e">
        <f>IF(A8028&lt;&gt;"",VLOOKUP(B8028,'Ket qua do'!$C$5:$AP$50000,$F$3,TRUE),"")</f>
        <v>#N/A</v>
      </c>
      <c r="G8028" s="21" t="e">
        <f>IF(A8028&lt;&gt;"",VLOOKUP(B8028,'Ket qua do'!$C$5:$AP$50000,$G$3,TRUE),"")</f>
        <v>#N/A</v>
      </c>
      <c r="H8028" s="21" t="e">
        <f>IF(A8028&lt;&gt;"",VLOOKUP(B8028,'Ket qua do'!$C$5:$AP$50000,$H$3,TRUE),"")</f>
        <v>#N/A</v>
      </c>
      <c r="I8028" s="21" t="e">
        <f>IF(A8028&lt;&gt;"",VLOOKUP(B8028,'Ket qua do'!$C$5:$AP$50000,$I$3,TRUE)*$E$9/1000,"")</f>
        <v>#N/A</v>
      </c>
      <c r="J8028" s="21" t="e">
        <f>IF(A8028&lt;&gt;"",VLOOKUP(B8028,'Ket qua do'!$C$5:$AP$50000,$J$3,TRUE)*$E$9/1000,"")</f>
        <v>#N/A</v>
      </c>
      <c r="K8028" s="21" t="e">
        <f>IF(A8028&lt;&gt;"",VLOOKUP(B8028,'Ket qua do'!$C$5:$AP$50000,$K$3,TRUE)*$E$9/1000,"")</f>
        <v>#N/A</v>
      </c>
      <c r="L8028" s="21" t="e">
        <f>IF(A8028&lt;&gt;"",VLOOKUP(B8028,'Ket qua do'!$C$5:$AP$50000,$L$3,TRUE),"")</f>
        <v>#N/A</v>
      </c>
    </row>
    <row r="8029" spans="1:12" x14ac:dyDescent="0.25">
      <c r="A8029" t="e">
        <f t="shared" si="131"/>
        <v>#N/A</v>
      </c>
      <c r="B8029" s="1" t="e">
        <f>IF(A8029&lt;&gt;"",VLOOKUP(A8029,'Ket qua do'!$B$5:$CE$50000,2,TRUE),"")</f>
        <v>#N/A</v>
      </c>
      <c r="C8029" s="19" t="e">
        <f>IF(A8029&lt;&gt;"",VLOOKUP(B8029,'Ket qua do'!$C$5:$AP$50000,$C$3,TRUE)*SQRT(3)*$C$11,"")</f>
        <v>#N/A</v>
      </c>
      <c r="D8029" s="21" t="e">
        <f>IF(A8029&lt;&gt;"",VLOOKUP(B8029,'Ket qua do'!$C$5:$AP$50000,$D$3,TRUE),"")</f>
        <v>#N/A</v>
      </c>
      <c r="E8029" s="21" t="e">
        <f>IF(A8029&lt;&gt;"",VLOOKUP(B8029,'Ket qua do'!$C$5:$AP$50000,$E$3,TRUE)*$C$12,"")</f>
        <v>#N/A</v>
      </c>
      <c r="F8029" s="21" t="e">
        <f>IF(A8029&lt;&gt;"",VLOOKUP(B8029,'Ket qua do'!$C$5:$AP$50000,$F$3,TRUE),"")</f>
        <v>#N/A</v>
      </c>
      <c r="G8029" s="21" t="e">
        <f>IF(A8029&lt;&gt;"",VLOOKUP(B8029,'Ket qua do'!$C$5:$AP$50000,$G$3,TRUE),"")</f>
        <v>#N/A</v>
      </c>
      <c r="H8029" s="21" t="e">
        <f>IF(A8029&lt;&gt;"",VLOOKUP(B8029,'Ket qua do'!$C$5:$AP$50000,$H$3,TRUE),"")</f>
        <v>#N/A</v>
      </c>
      <c r="I8029" s="21" t="e">
        <f>IF(A8029&lt;&gt;"",VLOOKUP(B8029,'Ket qua do'!$C$5:$AP$50000,$I$3,TRUE)*$E$9/1000,"")</f>
        <v>#N/A</v>
      </c>
      <c r="J8029" s="21" t="e">
        <f>IF(A8029&lt;&gt;"",VLOOKUP(B8029,'Ket qua do'!$C$5:$AP$50000,$J$3,TRUE)*$E$9/1000,"")</f>
        <v>#N/A</v>
      </c>
      <c r="K8029" s="21" t="e">
        <f>IF(A8029&lt;&gt;"",VLOOKUP(B8029,'Ket qua do'!$C$5:$AP$50000,$K$3,TRUE)*$E$9/1000,"")</f>
        <v>#N/A</v>
      </c>
      <c r="L8029" s="21" t="e">
        <f>IF(A8029&lt;&gt;"",VLOOKUP(B8029,'Ket qua do'!$C$5:$AP$50000,$L$3,TRUE),"")</f>
        <v>#N/A</v>
      </c>
    </row>
    <row r="8030" spans="1:12" x14ac:dyDescent="0.25">
      <c r="A8030" t="e">
        <f t="shared" si="131"/>
        <v>#N/A</v>
      </c>
      <c r="B8030" s="1" t="e">
        <f>IF(A8030&lt;&gt;"",VLOOKUP(A8030,'Ket qua do'!$B$5:$CE$50000,2,TRUE),"")</f>
        <v>#N/A</v>
      </c>
      <c r="C8030" s="19" t="e">
        <f>IF(A8030&lt;&gt;"",VLOOKUP(B8030,'Ket qua do'!$C$5:$AP$50000,$C$3,TRUE)*SQRT(3)*$C$11,"")</f>
        <v>#N/A</v>
      </c>
      <c r="D8030" s="21" t="e">
        <f>IF(A8030&lt;&gt;"",VLOOKUP(B8030,'Ket qua do'!$C$5:$AP$50000,$D$3,TRUE),"")</f>
        <v>#N/A</v>
      </c>
      <c r="E8030" s="21" t="e">
        <f>IF(A8030&lt;&gt;"",VLOOKUP(B8030,'Ket qua do'!$C$5:$AP$50000,$E$3,TRUE)*$C$12,"")</f>
        <v>#N/A</v>
      </c>
      <c r="F8030" s="21" t="e">
        <f>IF(A8030&lt;&gt;"",VLOOKUP(B8030,'Ket qua do'!$C$5:$AP$50000,$F$3,TRUE),"")</f>
        <v>#N/A</v>
      </c>
      <c r="G8030" s="21" t="e">
        <f>IF(A8030&lt;&gt;"",VLOOKUP(B8030,'Ket qua do'!$C$5:$AP$50000,$G$3,TRUE),"")</f>
        <v>#N/A</v>
      </c>
      <c r="H8030" s="21" t="e">
        <f>IF(A8030&lt;&gt;"",VLOOKUP(B8030,'Ket qua do'!$C$5:$AP$50000,$H$3,TRUE),"")</f>
        <v>#N/A</v>
      </c>
      <c r="I8030" s="21" t="e">
        <f>IF(A8030&lt;&gt;"",VLOOKUP(B8030,'Ket qua do'!$C$5:$AP$50000,$I$3,TRUE)*$E$9/1000,"")</f>
        <v>#N/A</v>
      </c>
      <c r="J8030" s="21" t="e">
        <f>IF(A8030&lt;&gt;"",VLOOKUP(B8030,'Ket qua do'!$C$5:$AP$50000,$J$3,TRUE)*$E$9/1000,"")</f>
        <v>#N/A</v>
      </c>
      <c r="K8030" s="21" t="e">
        <f>IF(A8030&lt;&gt;"",VLOOKUP(B8030,'Ket qua do'!$C$5:$AP$50000,$K$3,TRUE)*$E$9/1000,"")</f>
        <v>#N/A</v>
      </c>
      <c r="L8030" s="21" t="e">
        <f>IF(A8030&lt;&gt;"",VLOOKUP(B8030,'Ket qua do'!$C$5:$AP$50000,$L$3,TRUE),"")</f>
        <v>#N/A</v>
      </c>
    </row>
    <row r="8031" spans="1:12" x14ac:dyDescent="0.25">
      <c r="A8031" t="e">
        <f t="shared" si="131"/>
        <v>#N/A</v>
      </c>
      <c r="B8031" s="1" t="e">
        <f>IF(A8031&lt;&gt;"",VLOOKUP(A8031,'Ket qua do'!$B$5:$CE$50000,2,TRUE),"")</f>
        <v>#N/A</v>
      </c>
      <c r="C8031" s="19" t="e">
        <f>IF(A8031&lt;&gt;"",VLOOKUP(B8031,'Ket qua do'!$C$5:$AP$50000,$C$3,TRUE)*SQRT(3)*$C$11,"")</f>
        <v>#N/A</v>
      </c>
      <c r="D8031" s="21" t="e">
        <f>IF(A8031&lt;&gt;"",VLOOKUP(B8031,'Ket qua do'!$C$5:$AP$50000,$D$3,TRUE),"")</f>
        <v>#N/A</v>
      </c>
      <c r="E8031" s="21" t="e">
        <f>IF(A8031&lt;&gt;"",VLOOKUP(B8031,'Ket qua do'!$C$5:$AP$50000,$E$3,TRUE)*$C$12,"")</f>
        <v>#N/A</v>
      </c>
      <c r="F8031" s="21" t="e">
        <f>IF(A8031&lt;&gt;"",VLOOKUP(B8031,'Ket qua do'!$C$5:$AP$50000,$F$3,TRUE),"")</f>
        <v>#N/A</v>
      </c>
      <c r="G8031" s="21" t="e">
        <f>IF(A8031&lt;&gt;"",VLOOKUP(B8031,'Ket qua do'!$C$5:$AP$50000,$G$3,TRUE),"")</f>
        <v>#N/A</v>
      </c>
      <c r="H8031" s="21" t="e">
        <f>IF(A8031&lt;&gt;"",VLOOKUP(B8031,'Ket qua do'!$C$5:$AP$50000,$H$3,TRUE),"")</f>
        <v>#N/A</v>
      </c>
      <c r="I8031" s="21" t="e">
        <f>IF(A8031&lt;&gt;"",VLOOKUP(B8031,'Ket qua do'!$C$5:$AP$50000,$I$3,TRUE)*$E$9/1000,"")</f>
        <v>#N/A</v>
      </c>
      <c r="J8031" s="21" t="e">
        <f>IF(A8031&lt;&gt;"",VLOOKUP(B8031,'Ket qua do'!$C$5:$AP$50000,$J$3,TRUE)*$E$9/1000,"")</f>
        <v>#N/A</v>
      </c>
      <c r="K8031" s="21" t="e">
        <f>IF(A8031&lt;&gt;"",VLOOKUP(B8031,'Ket qua do'!$C$5:$AP$50000,$K$3,TRUE)*$E$9/1000,"")</f>
        <v>#N/A</v>
      </c>
      <c r="L8031" s="21" t="e">
        <f>IF(A8031&lt;&gt;"",VLOOKUP(B8031,'Ket qua do'!$C$5:$AP$50000,$L$3,TRUE),"")</f>
        <v>#N/A</v>
      </c>
    </row>
    <row r="8032" spans="1:12" x14ac:dyDescent="0.25">
      <c r="A8032" t="e">
        <f t="shared" si="131"/>
        <v>#N/A</v>
      </c>
      <c r="B8032" s="1" t="e">
        <f>IF(A8032&lt;&gt;"",VLOOKUP(A8032,'Ket qua do'!$B$5:$CE$50000,2,TRUE),"")</f>
        <v>#N/A</v>
      </c>
      <c r="C8032" s="19" t="e">
        <f>IF(A8032&lt;&gt;"",VLOOKUP(B8032,'Ket qua do'!$C$5:$AP$50000,$C$3,TRUE)*SQRT(3)*$C$11,"")</f>
        <v>#N/A</v>
      </c>
      <c r="D8032" s="21" t="e">
        <f>IF(A8032&lt;&gt;"",VLOOKUP(B8032,'Ket qua do'!$C$5:$AP$50000,$D$3,TRUE),"")</f>
        <v>#N/A</v>
      </c>
      <c r="E8032" s="21" t="e">
        <f>IF(A8032&lt;&gt;"",VLOOKUP(B8032,'Ket qua do'!$C$5:$AP$50000,$E$3,TRUE)*$C$12,"")</f>
        <v>#N/A</v>
      </c>
      <c r="F8032" s="21" t="e">
        <f>IF(A8032&lt;&gt;"",VLOOKUP(B8032,'Ket qua do'!$C$5:$AP$50000,$F$3,TRUE),"")</f>
        <v>#N/A</v>
      </c>
      <c r="G8032" s="21" t="e">
        <f>IF(A8032&lt;&gt;"",VLOOKUP(B8032,'Ket qua do'!$C$5:$AP$50000,$G$3,TRUE),"")</f>
        <v>#N/A</v>
      </c>
      <c r="H8032" s="21" t="e">
        <f>IF(A8032&lt;&gt;"",VLOOKUP(B8032,'Ket qua do'!$C$5:$AP$50000,$H$3,TRUE),"")</f>
        <v>#N/A</v>
      </c>
      <c r="I8032" s="21" t="e">
        <f>IF(A8032&lt;&gt;"",VLOOKUP(B8032,'Ket qua do'!$C$5:$AP$50000,$I$3,TRUE)*$E$9/1000,"")</f>
        <v>#N/A</v>
      </c>
      <c r="J8032" s="21" t="e">
        <f>IF(A8032&lt;&gt;"",VLOOKUP(B8032,'Ket qua do'!$C$5:$AP$50000,$J$3,TRUE)*$E$9/1000,"")</f>
        <v>#N/A</v>
      </c>
      <c r="K8032" s="21" t="e">
        <f>IF(A8032&lt;&gt;"",VLOOKUP(B8032,'Ket qua do'!$C$5:$AP$50000,$K$3,TRUE)*$E$9/1000,"")</f>
        <v>#N/A</v>
      </c>
      <c r="L8032" s="21" t="e">
        <f>IF(A8032&lt;&gt;"",VLOOKUP(B8032,'Ket qua do'!$C$5:$AP$50000,$L$3,TRUE),"")</f>
        <v>#N/A</v>
      </c>
    </row>
    <row r="8033" spans="1:12" x14ac:dyDescent="0.25">
      <c r="A8033" t="e">
        <f t="shared" si="131"/>
        <v>#N/A</v>
      </c>
      <c r="B8033" s="1" t="e">
        <f>IF(A8033&lt;&gt;"",VLOOKUP(A8033,'Ket qua do'!$B$5:$CE$50000,2,TRUE),"")</f>
        <v>#N/A</v>
      </c>
      <c r="C8033" s="19" t="e">
        <f>IF(A8033&lt;&gt;"",VLOOKUP(B8033,'Ket qua do'!$C$5:$AP$50000,$C$3,TRUE)*SQRT(3)*$C$11,"")</f>
        <v>#N/A</v>
      </c>
      <c r="D8033" s="21" t="e">
        <f>IF(A8033&lt;&gt;"",VLOOKUP(B8033,'Ket qua do'!$C$5:$AP$50000,$D$3,TRUE),"")</f>
        <v>#N/A</v>
      </c>
      <c r="E8033" s="21" t="e">
        <f>IF(A8033&lt;&gt;"",VLOOKUP(B8033,'Ket qua do'!$C$5:$AP$50000,$E$3,TRUE)*$C$12,"")</f>
        <v>#N/A</v>
      </c>
      <c r="F8033" s="21" t="e">
        <f>IF(A8033&lt;&gt;"",VLOOKUP(B8033,'Ket qua do'!$C$5:$AP$50000,$F$3,TRUE),"")</f>
        <v>#N/A</v>
      </c>
      <c r="G8033" s="21" t="e">
        <f>IF(A8033&lt;&gt;"",VLOOKUP(B8033,'Ket qua do'!$C$5:$AP$50000,$G$3,TRUE),"")</f>
        <v>#N/A</v>
      </c>
      <c r="H8033" s="21" t="e">
        <f>IF(A8033&lt;&gt;"",VLOOKUP(B8033,'Ket qua do'!$C$5:$AP$50000,$H$3,TRUE),"")</f>
        <v>#N/A</v>
      </c>
      <c r="I8033" s="21" t="e">
        <f>IF(A8033&lt;&gt;"",VLOOKUP(B8033,'Ket qua do'!$C$5:$AP$50000,$I$3,TRUE)*$E$9/1000,"")</f>
        <v>#N/A</v>
      </c>
      <c r="J8033" s="21" t="e">
        <f>IF(A8033&lt;&gt;"",VLOOKUP(B8033,'Ket qua do'!$C$5:$AP$50000,$J$3,TRUE)*$E$9/1000,"")</f>
        <v>#N/A</v>
      </c>
      <c r="K8033" s="21" t="e">
        <f>IF(A8033&lt;&gt;"",VLOOKUP(B8033,'Ket qua do'!$C$5:$AP$50000,$K$3,TRUE)*$E$9/1000,"")</f>
        <v>#N/A</v>
      </c>
      <c r="L8033" s="21" t="e">
        <f>IF(A8033&lt;&gt;"",VLOOKUP(B8033,'Ket qua do'!$C$5:$AP$50000,$L$3,TRUE),"")</f>
        <v>#N/A</v>
      </c>
    </row>
    <row r="8034" spans="1:12" x14ac:dyDescent="0.25">
      <c r="A8034" t="e">
        <f t="shared" si="131"/>
        <v>#N/A</v>
      </c>
      <c r="B8034" s="1" t="e">
        <f>IF(A8034&lt;&gt;"",VLOOKUP(A8034,'Ket qua do'!$B$5:$CE$50000,2,TRUE),"")</f>
        <v>#N/A</v>
      </c>
      <c r="C8034" s="19" t="e">
        <f>IF(A8034&lt;&gt;"",VLOOKUP(B8034,'Ket qua do'!$C$5:$AP$50000,$C$3,TRUE)*SQRT(3)*$C$11,"")</f>
        <v>#N/A</v>
      </c>
      <c r="D8034" s="21" t="e">
        <f>IF(A8034&lt;&gt;"",VLOOKUP(B8034,'Ket qua do'!$C$5:$AP$50000,$D$3,TRUE),"")</f>
        <v>#N/A</v>
      </c>
      <c r="E8034" s="21" t="e">
        <f>IF(A8034&lt;&gt;"",VLOOKUP(B8034,'Ket qua do'!$C$5:$AP$50000,$E$3,TRUE)*$C$12,"")</f>
        <v>#N/A</v>
      </c>
      <c r="F8034" s="21" t="e">
        <f>IF(A8034&lt;&gt;"",VLOOKUP(B8034,'Ket qua do'!$C$5:$AP$50000,$F$3,TRUE),"")</f>
        <v>#N/A</v>
      </c>
      <c r="G8034" s="21" t="e">
        <f>IF(A8034&lt;&gt;"",VLOOKUP(B8034,'Ket qua do'!$C$5:$AP$50000,$G$3,TRUE),"")</f>
        <v>#N/A</v>
      </c>
      <c r="H8034" s="21" t="e">
        <f>IF(A8034&lt;&gt;"",VLOOKUP(B8034,'Ket qua do'!$C$5:$AP$50000,$H$3,TRUE),"")</f>
        <v>#N/A</v>
      </c>
      <c r="I8034" s="21" t="e">
        <f>IF(A8034&lt;&gt;"",VLOOKUP(B8034,'Ket qua do'!$C$5:$AP$50000,$I$3,TRUE)*$E$9/1000,"")</f>
        <v>#N/A</v>
      </c>
      <c r="J8034" s="21" t="e">
        <f>IF(A8034&lt;&gt;"",VLOOKUP(B8034,'Ket qua do'!$C$5:$AP$50000,$J$3,TRUE)*$E$9/1000,"")</f>
        <v>#N/A</v>
      </c>
      <c r="K8034" s="21" t="e">
        <f>IF(A8034&lt;&gt;"",VLOOKUP(B8034,'Ket qua do'!$C$5:$AP$50000,$K$3,TRUE)*$E$9/1000,"")</f>
        <v>#N/A</v>
      </c>
      <c r="L8034" s="21" t="e">
        <f>IF(A8034&lt;&gt;"",VLOOKUP(B8034,'Ket qua do'!$C$5:$AP$50000,$L$3,TRUE),"")</f>
        <v>#N/A</v>
      </c>
    </row>
    <row r="8035" spans="1:12" x14ac:dyDescent="0.25">
      <c r="A8035" t="e">
        <f t="shared" si="131"/>
        <v>#N/A</v>
      </c>
      <c r="B8035" s="1" t="e">
        <f>IF(A8035&lt;&gt;"",VLOOKUP(A8035,'Ket qua do'!$B$5:$CE$50000,2,TRUE),"")</f>
        <v>#N/A</v>
      </c>
      <c r="C8035" s="19" t="e">
        <f>IF(A8035&lt;&gt;"",VLOOKUP(B8035,'Ket qua do'!$C$5:$AP$50000,$C$3,TRUE)*SQRT(3)*$C$11,"")</f>
        <v>#N/A</v>
      </c>
      <c r="D8035" s="21" t="e">
        <f>IF(A8035&lt;&gt;"",VLOOKUP(B8035,'Ket qua do'!$C$5:$AP$50000,$D$3,TRUE),"")</f>
        <v>#N/A</v>
      </c>
      <c r="E8035" s="21" t="e">
        <f>IF(A8035&lt;&gt;"",VLOOKUP(B8035,'Ket qua do'!$C$5:$AP$50000,$E$3,TRUE)*$C$12,"")</f>
        <v>#N/A</v>
      </c>
      <c r="F8035" s="21" t="e">
        <f>IF(A8035&lt;&gt;"",VLOOKUP(B8035,'Ket qua do'!$C$5:$AP$50000,$F$3,TRUE),"")</f>
        <v>#N/A</v>
      </c>
      <c r="G8035" s="21" t="e">
        <f>IF(A8035&lt;&gt;"",VLOOKUP(B8035,'Ket qua do'!$C$5:$AP$50000,$G$3,TRUE),"")</f>
        <v>#N/A</v>
      </c>
      <c r="H8035" s="21" t="e">
        <f>IF(A8035&lt;&gt;"",VLOOKUP(B8035,'Ket qua do'!$C$5:$AP$50000,$H$3,TRUE),"")</f>
        <v>#N/A</v>
      </c>
      <c r="I8035" s="21" t="e">
        <f>IF(A8035&lt;&gt;"",VLOOKUP(B8035,'Ket qua do'!$C$5:$AP$50000,$I$3,TRUE)*$E$9/1000,"")</f>
        <v>#N/A</v>
      </c>
      <c r="J8035" s="21" t="e">
        <f>IF(A8035&lt;&gt;"",VLOOKUP(B8035,'Ket qua do'!$C$5:$AP$50000,$J$3,TRUE)*$E$9/1000,"")</f>
        <v>#N/A</v>
      </c>
      <c r="K8035" s="21" t="e">
        <f>IF(A8035&lt;&gt;"",VLOOKUP(B8035,'Ket qua do'!$C$5:$AP$50000,$K$3,TRUE)*$E$9/1000,"")</f>
        <v>#N/A</v>
      </c>
      <c r="L8035" s="21" t="e">
        <f>IF(A8035&lt;&gt;"",VLOOKUP(B8035,'Ket qua do'!$C$5:$AP$50000,$L$3,TRUE),"")</f>
        <v>#N/A</v>
      </c>
    </row>
    <row r="8036" spans="1:12" x14ac:dyDescent="0.25">
      <c r="A8036" t="e">
        <f t="shared" si="131"/>
        <v>#N/A</v>
      </c>
      <c r="B8036" s="1" t="e">
        <f>IF(A8036&lt;&gt;"",VLOOKUP(A8036,'Ket qua do'!$B$5:$CE$50000,2,TRUE),"")</f>
        <v>#N/A</v>
      </c>
      <c r="C8036" s="19" t="e">
        <f>IF(A8036&lt;&gt;"",VLOOKUP(B8036,'Ket qua do'!$C$5:$AP$50000,$C$3,TRUE)*SQRT(3)*$C$11,"")</f>
        <v>#N/A</v>
      </c>
      <c r="D8036" s="21" t="e">
        <f>IF(A8036&lt;&gt;"",VLOOKUP(B8036,'Ket qua do'!$C$5:$AP$50000,$D$3,TRUE),"")</f>
        <v>#N/A</v>
      </c>
      <c r="E8036" s="21" t="e">
        <f>IF(A8036&lt;&gt;"",VLOOKUP(B8036,'Ket qua do'!$C$5:$AP$50000,$E$3,TRUE)*$C$12,"")</f>
        <v>#N/A</v>
      </c>
      <c r="F8036" s="21" t="e">
        <f>IF(A8036&lt;&gt;"",VLOOKUP(B8036,'Ket qua do'!$C$5:$AP$50000,$F$3,TRUE),"")</f>
        <v>#N/A</v>
      </c>
      <c r="G8036" s="21" t="e">
        <f>IF(A8036&lt;&gt;"",VLOOKUP(B8036,'Ket qua do'!$C$5:$AP$50000,$G$3,TRUE),"")</f>
        <v>#N/A</v>
      </c>
      <c r="H8036" s="21" t="e">
        <f>IF(A8036&lt;&gt;"",VLOOKUP(B8036,'Ket qua do'!$C$5:$AP$50000,$H$3,TRUE),"")</f>
        <v>#N/A</v>
      </c>
      <c r="I8036" s="21" t="e">
        <f>IF(A8036&lt;&gt;"",VLOOKUP(B8036,'Ket qua do'!$C$5:$AP$50000,$I$3,TRUE)*$E$9/1000,"")</f>
        <v>#N/A</v>
      </c>
      <c r="J8036" s="21" t="e">
        <f>IF(A8036&lt;&gt;"",VLOOKUP(B8036,'Ket qua do'!$C$5:$AP$50000,$J$3,TRUE)*$E$9/1000,"")</f>
        <v>#N/A</v>
      </c>
      <c r="K8036" s="21" t="e">
        <f>IF(A8036&lt;&gt;"",VLOOKUP(B8036,'Ket qua do'!$C$5:$AP$50000,$K$3,TRUE)*$E$9/1000,"")</f>
        <v>#N/A</v>
      </c>
      <c r="L8036" s="21" t="e">
        <f>IF(A8036&lt;&gt;"",VLOOKUP(B8036,'Ket qua do'!$C$5:$AP$50000,$L$3,TRUE),"")</f>
        <v>#N/A</v>
      </c>
    </row>
    <row r="8037" spans="1:12" x14ac:dyDescent="0.25">
      <c r="A8037" t="e">
        <f t="shared" si="131"/>
        <v>#N/A</v>
      </c>
      <c r="B8037" s="1" t="e">
        <f>IF(A8037&lt;&gt;"",VLOOKUP(A8037,'Ket qua do'!$B$5:$CE$50000,2,TRUE),"")</f>
        <v>#N/A</v>
      </c>
      <c r="C8037" s="19" t="e">
        <f>IF(A8037&lt;&gt;"",VLOOKUP(B8037,'Ket qua do'!$C$5:$AP$50000,$C$3,TRUE)*SQRT(3)*$C$11,"")</f>
        <v>#N/A</v>
      </c>
      <c r="D8037" s="21" t="e">
        <f>IF(A8037&lt;&gt;"",VLOOKUP(B8037,'Ket qua do'!$C$5:$AP$50000,$D$3,TRUE),"")</f>
        <v>#N/A</v>
      </c>
      <c r="E8037" s="21" t="e">
        <f>IF(A8037&lt;&gt;"",VLOOKUP(B8037,'Ket qua do'!$C$5:$AP$50000,$E$3,TRUE)*$C$12,"")</f>
        <v>#N/A</v>
      </c>
      <c r="F8037" s="21" t="e">
        <f>IF(A8037&lt;&gt;"",VLOOKUP(B8037,'Ket qua do'!$C$5:$AP$50000,$F$3,TRUE),"")</f>
        <v>#N/A</v>
      </c>
      <c r="G8037" s="21" t="e">
        <f>IF(A8037&lt;&gt;"",VLOOKUP(B8037,'Ket qua do'!$C$5:$AP$50000,$G$3,TRUE),"")</f>
        <v>#N/A</v>
      </c>
      <c r="H8037" s="21" t="e">
        <f>IF(A8037&lt;&gt;"",VLOOKUP(B8037,'Ket qua do'!$C$5:$AP$50000,$H$3,TRUE),"")</f>
        <v>#N/A</v>
      </c>
      <c r="I8037" s="21" t="e">
        <f>IF(A8037&lt;&gt;"",VLOOKUP(B8037,'Ket qua do'!$C$5:$AP$50000,$I$3,TRUE)*$E$9/1000,"")</f>
        <v>#N/A</v>
      </c>
      <c r="J8037" s="21" t="e">
        <f>IF(A8037&lt;&gt;"",VLOOKUP(B8037,'Ket qua do'!$C$5:$AP$50000,$J$3,TRUE)*$E$9/1000,"")</f>
        <v>#N/A</v>
      </c>
      <c r="K8037" s="21" t="e">
        <f>IF(A8037&lt;&gt;"",VLOOKUP(B8037,'Ket qua do'!$C$5:$AP$50000,$K$3,TRUE)*$E$9/1000,"")</f>
        <v>#N/A</v>
      </c>
      <c r="L8037" s="21" t="e">
        <f>IF(A8037&lt;&gt;"",VLOOKUP(B8037,'Ket qua do'!$C$5:$AP$50000,$L$3,TRUE),"")</f>
        <v>#N/A</v>
      </c>
    </row>
    <row r="8038" spans="1:12" x14ac:dyDescent="0.25">
      <c r="A8038" t="e">
        <f t="shared" si="131"/>
        <v>#N/A</v>
      </c>
      <c r="B8038" s="1" t="e">
        <f>IF(A8038&lt;&gt;"",VLOOKUP(A8038,'Ket qua do'!$B$5:$CE$50000,2,TRUE),"")</f>
        <v>#N/A</v>
      </c>
      <c r="C8038" s="19" t="e">
        <f>IF(A8038&lt;&gt;"",VLOOKUP(B8038,'Ket qua do'!$C$5:$AP$50000,$C$3,TRUE)*SQRT(3)*$C$11,"")</f>
        <v>#N/A</v>
      </c>
      <c r="D8038" s="21" t="e">
        <f>IF(A8038&lt;&gt;"",VLOOKUP(B8038,'Ket qua do'!$C$5:$AP$50000,$D$3,TRUE),"")</f>
        <v>#N/A</v>
      </c>
      <c r="E8038" s="21" t="e">
        <f>IF(A8038&lt;&gt;"",VLOOKUP(B8038,'Ket qua do'!$C$5:$AP$50000,$E$3,TRUE)*$C$12,"")</f>
        <v>#N/A</v>
      </c>
      <c r="F8038" s="21" t="e">
        <f>IF(A8038&lt;&gt;"",VLOOKUP(B8038,'Ket qua do'!$C$5:$AP$50000,$F$3,TRUE),"")</f>
        <v>#N/A</v>
      </c>
      <c r="G8038" s="21" t="e">
        <f>IF(A8038&lt;&gt;"",VLOOKUP(B8038,'Ket qua do'!$C$5:$AP$50000,$G$3,TRUE),"")</f>
        <v>#N/A</v>
      </c>
      <c r="H8038" s="21" t="e">
        <f>IF(A8038&lt;&gt;"",VLOOKUP(B8038,'Ket qua do'!$C$5:$AP$50000,$H$3,TRUE),"")</f>
        <v>#N/A</v>
      </c>
      <c r="I8038" s="21" t="e">
        <f>IF(A8038&lt;&gt;"",VLOOKUP(B8038,'Ket qua do'!$C$5:$AP$50000,$I$3,TRUE)*$E$9/1000,"")</f>
        <v>#N/A</v>
      </c>
      <c r="J8038" s="21" t="e">
        <f>IF(A8038&lt;&gt;"",VLOOKUP(B8038,'Ket qua do'!$C$5:$AP$50000,$J$3,TRUE)*$E$9/1000,"")</f>
        <v>#N/A</v>
      </c>
      <c r="K8038" s="21" t="e">
        <f>IF(A8038&lt;&gt;"",VLOOKUP(B8038,'Ket qua do'!$C$5:$AP$50000,$K$3,TRUE)*$E$9/1000,"")</f>
        <v>#N/A</v>
      </c>
      <c r="L8038" s="21" t="e">
        <f>IF(A8038&lt;&gt;"",VLOOKUP(B8038,'Ket qua do'!$C$5:$AP$50000,$L$3,TRUE),"")</f>
        <v>#N/A</v>
      </c>
    </row>
    <row r="8039" spans="1:12" x14ac:dyDescent="0.25">
      <c r="A8039" t="e">
        <f t="shared" si="131"/>
        <v>#N/A</v>
      </c>
      <c r="B8039" s="1" t="e">
        <f>IF(A8039&lt;&gt;"",VLOOKUP(A8039,'Ket qua do'!$B$5:$CE$50000,2,TRUE),"")</f>
        <v>#N/A</v>
      </c>
      <c r="C8039" s="19" t="e">
        <f>IF(A8039&lt;&gt;"",VLOOKUP(B8039,'Ket qua do'!$C$5:$AP$50000,$C$3,TRUE)*SQRT(3)*$C$11,"")</f>
        <v>#N/A</v>
      </c>
      <c r="D8039" s="21" t="e">
        <f>IF(A8039&lt;&gt;"",VLOOKUP(B8039,'Ket qua do'!$C$5:$AP$50000,$D$3,TRUE),"")</f>
        <v>#N/A</v>
      </c>
      <c r="E8039" s="21" t="e">
        <f>IF(A8039&lt;&gt;"",VLOOKUP(B8039,'Ket qua do'!$C$5:$AP$50000,$E$3,TRUE)*$C$12,"")</f>
        <v>#N/A</v>
      </c>
      <c r="F8039" s="21" t="e">
        <f>IF(A8039&lt;&gt;"",VLOOKUP(B8039,'Ket qua do'!$C$5:$AP$50000,$F$3,TRUE),"")</f>
        <v>#N/A</v>
      </c>
      <c r="G8039" s="21" t="e">
        <f>IF(A8039&lt;&gt;"",VLOOKUP(B8039,'Ket qua do'!$C$5:$AP$50000,$G$3,TRUE),"")</f>
        <v>#N/A</v>
      </c>
      <c r="H8039" s="21" t="e">
        <f>IF(A8039&lt;&gt;"",VLOOKUP(B8039,'Ket qua do'!$C$5:$AP$50000,$H$3,TRUE),"")</f>
        <v>#N/A</v>
      </c>
      <c r="I8039" s="21" t="e">
        <f>IF(A8039&lt;&gt;"",VLOOKUP(B8039,'Ket qua do'!$C$5:$AP$50000,$I$3,TRUE)*$E$9/1000,"")</f>
        <v>#N/A</v>
      </c>
      <c r="J8039" s="21" t="e">
        <f>IF(A8039&lt;&gt;"",VLOOKUP(B8039,'Ket qua do'!$C$5:$AP$50000,$J$3,TRUE)*$E$9/1000,"")</f>
        <v>#N/A</v>
      </c>
      <c r="K8039" s="21" t="e">
        <f>IF(A8039&lt;&gt;"",VLOOKUP(B8039,'Ket qua do'!$C$5:$AP$50000,$K$3,TRUE)*$E$9/1000,"")</f>
        <v>#N/A</v>
      </c>
      <c r="L8039" s="21" t="e">
        <f>IF(A8039&lt;&gt;"",VLOOKUP(B8039,'Ket qua do'!$C$5:$AP$50000,$L$3,TRUE),"")</f>
        <v>#N/A</v>
      </c>
    </row>
    <row r="8040" spans="1:12" x14ac:dyDescent="0.25">
      <c r="A8040" t="e">
        <f t="shared" si="131"/>
        <v>#N/A</v>
      </c>
      <c r="B8040" s="1" t="e">
        <f>IF(A8040&lt;&gt;"",VLOOKUP(A8040,'Ket qua do'!$B$5:$CE$50000,2,TRUE),"")</f>
        <v>#N/A</v>
      </c>
      <c r="C8040" s="19" t="e">
        <f>IF(A8040&lt;&gt;"",VLOOKUP(B8040,'Ket qua do'!$C$5:$AP$50000,$C$3,TRUE)*SQRT(3)*$C$11,"")</f>
        <v>#N/A</v>
      </c>
      <c r="D8040" s="21" t="e">
        <f>IF(A8040&lt;&gt;"",VLOOKUP(B8040,'Ket qua do'!$C$5:$AP$50000,$D$3,TRUE),"")</f>
        <v>#N/A</v>
      </c>
      <c r="E8040" s="21" t="e">
        <f>IF(A8040&lt;&gt;"",VLOOKUP(B8040,'Ket qua do'!$C$5:$AP$50000,$E$3,TRUE)*$C$12,"")</f>
        <v>#N/A</v>
      </c>
      <c r="F8040" s="21" t="e">
        <f>IF(A8040&lt;&gt;"",VLOOKUP(B8040,'Ket qua do'!$C$5:$AP$50000,$F$3,TRUE),"")</f>
        <v>#N/A</v>
      </c>
      <c r="G8040" s="21" t="e">
        <f>IF(A8040&lt;&gt;"",VLOOKUP(B8040,'Ket qua do'!$C$5:$AP$50000,$G$3,TRUE),"")</f>
        <v>#N/A</v>
      </c>
      <c r="H8040" s="21" t="e">
        <f>IF(A8040&lt;&gt;"",VLOOKUP(B8040,'Ket qua do'!$C$5:$AP$50000,$H$3,TRUE),"")</f>
        <v>#N/A</v>
      </c>
      <c r="I8040" s="21" t="e">
        <f>IF(A8040&lt;&gt;"",VLOOKUP(B8040,'Ket qua do'!$C$5:$AP$50000,$I$3,TRUE)*$E$9/1000,"")</f>
        <v>#N/A</v>
      </c>
      <c r="J8040" s="21" t="e">
        <f>IF(A8040&lt;&gt;"",VLOOKUP(B8040,'Ket qua do'!$C$5:$AP$50000,$J$3,TRUE)*$E$9/1000,"")</f>
        <v>#N/A</v>
      </c>
      <c r="K8040" s="21" t="e">
        <f>IF(A8040&lt;&gt;"",VLOOKUP(B8040,'Ket qua do'!$C$5:$AP$50000,$K$3,TRUE)*$E$9/1000,"")</f>
        <v>#N/A</v>
      </c>
      <c r="L8040" s="21" t="e">
        <f>IF(A8040&lt;&gt;"",VLOOKUP(B8040,'Ket qua do'!$C$5:$AP$50000,$L$3,TRUE),"")</f>
        <v>#N/A</v>
      </c>
    </row>
    <row r="8041" spans="1:12" x14ac:dyDescent="0.25">
      <c r="A8041" t="e">
        <f t="shared" si="131"/>
        <v>#N/A</v>
      </c>
      <c r="B8041" s="1" t="e">
        <f>IF(A8041&lt;&gt;"",VLOOKUP(A8041,'Ket qua do'!$B$5:$CE$50000,2,TRUE),"")</f>
        <v>#N/A</v>
      </c>
      <c r="C8041" s="19" t="e">
        <f>IF(A8041&lt;&gt;"",VLOOKUP(B8041,'Ket qua do'!$C$5:$AP$50000,$C$3,TRUE)*SQRT(3)*$C$11,"")</f>
        <v>#N/A</v>
      </c>
      <c r="D8041" s="21" t="e">
        <f>IF(A8041&lt;&gt;"",VLOOKUP(B8041,'Ket qua do'!$C$5:$AP$50000,$D$3,TRUE),"")</f>
        <v>#N/A</v>
      </c>
      <c r="E8041" s="21" t="e">
        <f>IF(A8041&lt;&gt;"",VLOOKUP(B8041,'Ket qua do'!$C$5:$AP$50000,$E$3,TRUE)*$C$12,"")</f>
        <v>#N/A</v>
      </c>
      <c r="F8041" s="21" t="e">
        <f>IF(A8041&lt;&gt;"",VLOOKUP(B8041,'Ket qua do'!$C$5:$AP$50000,$F$3,TRUE),"")</f>
        <v>#N/A</v>
      </c>
      <c r="G8041" s="21" t="e">
        <f>IF(A8041&lt;&gt;"",VLOOKUP(B8041,'Ket qua do'!$C$5:$AP$50000,$G$3,TRUE),"")</f>
        <v>#N/A</v>
      </c>
      <c r="H8041" s="21" t="e">
        <f>IF(A8041&lt;&gt;"",VLOOKUP(B8041,'Ket qua do'!$C$5:$AP$50000,$H$3,TRUE),"")</f>
        <v>#N/A</v>
      </c>
      <c r="I8041" s="21" t="e">
        <f>IF(A8041&lt;&gt;"",VLOOKUP(B8041,'Ket qua do'!$C$5:$AP$50000,$I$3,TRUE)*$E$9/1000,"")</f>
        <v>#N/A</v>
      </c>
      <c r="J8041" s="21" t="e">
        <f>IF(A8041&lt;&gt;"",VLOOKUP(B8041,'Ket qua do'!$C$5:$AP$50000,$J$3,TRUE)*$E$9/1000,"")</f>
        <v>#N/A</v>
      </c>
      <c r="K8041" s="21" t="e">
        <f>IF(A8041&lt;&gt;"",VLOOKUP(B8041,'Ket qua do'!$C$5:$AP$50000,$K$3,TRUE)*$E$9/1000,"")</f>
        <v>#N/A</v>
      </c>
      <c r="L8041" s="21" t="e">
        <f>IF(A8041&lt;&gt;"",VLOOKUP(B8041,'Ket qua do'!$C$5:$AP$50000,$L$3,TRUE),"")</f>
        <v>#N/A</v>
      </c>
    </row>
    <row r="8042" spans="1:12" x14ac:dyDescent="0.25">
      <c r="A8042" t="e">
        <f t="shared" si="131"/>
        <v>#N/A</v>
      </c>
      <c r="B8042" s="1" t="e">
        <f>IF(A8042&lt;&gt;"",VLOOKUP(A8042,'Ket qua do'!$B$5:$CE$50000,2,TRUE),"")</f>
        <v>#N/A</v>
      </c>
      <c r="C8042" s="19" t="e">
        <f>IF(A8042&lt;&gt;"",VLOOKUP(B8042,'Ket qua do'!$C$5:$AP$50000,$C$3,TRUE)*SQRT(3)*$C$11,"")</f>
        <v>#N/A</v>
      </c>
      <c r="D8042" s="21" t="e">
        <f>IF(A8042&lt;&gt;"",VLOOKUP(B8042,'Ket qua do'!$C$5:$AP$50000,$D$3,TRUE),"")</f>
        <v>#N/A</v>
      </c>
      <c r="E8042" s="21" t="e">
        <f>IF(A8042&lt;&gt;"",VLOOKUP(B8042,'Ket qua do'!$C$5:$AP$50000,$E$3,TRUE)*$C$12,"")</f>
        <v>#N/A</v>
      </c>
      <c r="F8042" s="21" t="e">
        <f>IF(A8042&lt;&gt;"",VLOOKUP(B8042,'Ket qua do'!$C$5:$AP$50000,$F$3,TRUE),"")</f>
        <v>#N/A</v>
      </c>
      <c r="G8042" s="21" t="e">
        <f>IF(A8042&lt;&gt;"",VLOOKUP(B8042,'Ket qua do'!$C$5:$AP$50000,$G$3,TRUE),"")</f>
        <v>#N/A</v>
      </c>
      <c r="H8042" s="21" t="e">
        <f>IF(A8042&lt;&gt;"",VLOOKUP(B8042,'Ket qua do'!$C$5:$AP$50000,$H$3,TRUE),"")</f>
        <v>#N/A</v>
      </c>
      <c r="I8042" s="21" t="e">
        <f>IF(A8042&lt;&gt;"",VLOOKUP(B8042,'Ket qua do'!$C$5:$AP$50000,$I$3,TRUE)*$E$9/1000,"")</f>
        <v>#N/A</v>
      </c>
      <c r="J8042" s="21" t="e">
        <f>IF(A8042&lt;&gt;"",VLOOKUP(B8042,'Ket qua do'!$C$5:$AP$50000,$J$3,TRUE)*$E$9/1000,"")</f>
        <v>#N/A</v>
      </c>
      <c r="K8042" s="21" t="e">
        <f>IF(A8042&lt;&gt;"",VLOOKUP(B8042,'Ket qua do'!$C$5:$AP$50000,$K$3,TRUE)*$E$9/1000,"")</f>
        <v>#N/A</v>
      </c>
      <c r="L8042" s="21" t="e">
        <f>IF(A8042&lt;&gt;"",VLOOKUP(B8042,'Ket qua do'!$C$5:$AP$50000,$L$3,TRUE),"")</f>
        <v>#N/A</v>
      </c>
    </row>
    <row r="8043" spans="1:12" x14ac:dyDescent="0.25">
      <c r="A8043" t="e">
        <f t="shared" si="131"/>
        <v>#N/A</v>
      </c>
      <c r="B8043" s="1" t="e">
        <f>IF(A8043&lt;&gt;"",VLOOKUP(A8043,'Ket qua do'!$B$5:$CE$50000,2,TRUE),"")</f>
        <v>#N/A</v>
      </c>
      <c r="C8043" s="19" t="e">
        <f>IF(A8043&lt;&gt;"",VLOOKUP(B8043,'Ket qua do'!$C$5:$AP$50000,$C$3,TRUE)*SQRT(3)*$C$11,"")</f>
        <v>#N/A</v>
      </c>
      <c r="D8043" s="21" t="e">
        <f>IF(A8043&lt;&gt;"",VLOOKUP(B8043,'Ket qua do'!$C$5:$AP$50000,$D$3,TRUE),"")</f>
        <v>#N/A</v>
      </c>
      <c r="E8043" s="21" t="e">
        <f>IF(A8043&lt;&gt;"",VLOOKUP(B8043,'Ket qua do'!$C$5:$AP$50000,$E$3,TRUE)*$C$12,"")</f>
        <v>#N/A</v>
      </c>
      <c r="F8043" s="21" t="e">
        <f>IF(A8043&lt;&gt;"",VLOOKUP(B8043,'Ket qua do'!$C$5:$AP$50000,$F$3,TRUE),"")</f>
        <v>#N/A</v>
      </c>
      <c r="G8043" s="21" t="e">
        <f>IF(A8043&lt;&gt;"",VLOOKUP(B8043,'Ket qua do'!$C$5:$AP$50000,$G$3,TRUE),"")</f>
        <v>#N/A</v>
      </c>
      <c r="H8043" s="21" t="e">
        <f>IF(A8043&lt;&gt;"",VLOOKUP(B8043,'Ket qua do'!$C$5:$AP$50000,$H$3,TRUE),"")</f>
        <v>#N/A</v>
      </c>
      <c r="I8043" s="21" t="e">
        <f>IF(A8043&lt;&gt;"",VLOOKUP(B8043,'Ket qua do'!$C$5:$AP$50000,$I$3,TRUE)*$E$9/1000,"")</f>
        <v>#N/A</v>
      </c>
      <c r="J8043" s="21" t="e">
        <f>IF(A8043&lt;&gt;"",VLOOKUP(B8043,'Ket qua do'!$C$5:$AP$50000,$J$3,TRUE)*$E$9/1000,"")</f>
        <v>#N/A</v>
      </c>
      <c r="K8043" s="21" t="e">
        <f>IF(A8043&lt;&gt;"",VLOOKUP(B8043,'Ket qua do'!$C$5:$AP$50000,$K$3,TRUE)*$E$9/1000,"")</f>
        <v>#N/A</v>
      </c>
      <c r="L8043" s="21" t="e">
        <f>IF(A8043&lt;&gt;"",VLOOKUP(B8043,'Ket qua do'!$C$5:$AP$50000,$L$3,TRUE),"")</f>
        <v>#N/A</v>
      </c>
    </row>
    <row r="8044" spans="1:12" x14ac:dyDescent="0.25">
      <c r="A8044" t="e">
        <f t="shared" si="131"/>
        <v>#N/A</v>
      </c>
      <c r="B8044" s="1" t="e">
        <f>IF(A8044&lt;&gt;"",VLOOKUP(A8044,'Ket qua do'!$B$5:$CE$50000,2,TRUE),"")</f>
        <v>#N/A</v>
      </c>
      <c r="C8044" s="19" t="e">
        <f>IF(A8044&lt;&gt;"",VLOOKUP(B8044,'Ket qua do'!$C$5:$AP$50000,$C$3,TRUE)*SQRT(3)*$C$11,"")</f>
        <v>#N/A</v>
      </c>
      <c r="D8044" s="21" t="e">
        <f>IF(A8044&lt;&gt;"",VLOOKUP(B8044,'Ket qua do'!$C$5:$AP$50000,$D$3,TRUE),"")</f>
        <v>#N/A</v>
      </c>
      <c r="E8044" s="21" t="e">
        <f>IF(A8044&lt;&gt;"",VLOOKUP(B8044,'Ket qua do'!$C$5:$AP$50000,$E$3,TRUE)*$C$12,"")</f>
        <v>#N/A</v>
      </c>
      <c r="F8044" s="21" t="e">
        <f>IF(A8044&lt;&gt;"",VLOOKUP(B8044,'Ket qua do'!$C$5:$AP$50000,$F$3,TRUE),"")</f>
        <v>#N/A</v>
      </c>
      <c r="G8044" s="21" t="e">
        <f>IF(A8044&lt;&gt;"",VLOOKUP(B8044,'Ket qua do'!$C$5:$AP$50000,$G$3,TRUE),"")</f>
        <v>#N/A</v>
      </c>
      <c r="H8044" s="21" t="e">
        <f>IF(A8044&lt;&gt;"",VLOOKUP(B8044,'Ket qua do'!$C$5:$AP$50000,$H$3,TRUE),"")</f>
        <v>#N/A</v>
      </c>
      <c r="I8044" s="21" t="e">
        <f>IF(A8044&lt;&gt;"",VLOOKUP(B8044,'Ket qua do'!$C$5:$AP$50000,$I$3,TRUE)*$E$9/1000,"")</f>
        <v>#N/A</v>
      </c>
      <c r="J8044" s="21" t="e">
        <f>IF(A8044&lt;&gt;"",VLOOKUP(B8044,'Ket qua do'!$C$5:$AP$50000,$J$3,TRUE)*$E$9/1000,"")</f>
        <v>#N/A</v>
      </c>
      <c r="K8044" s="21" t="e">
        <f>IF(A8044&lt;&gt;"",VLOOKUP(B8044,'Ket qua do'!$C$5:$AP$50000,$K$3,TRUE)*$E$9/1000,"")</f>
        <v>#N/A</v>
      </c>
      <c r="L8044" s="21" t="e">
        <f>IF(A8044&lt;&gt;"",VLOOKUP(B8044,'Ket qua do'!$C$5:$AP$50000,$L$3,TRUE),"")</f>
        <v>#N/A</v>
      </c>
    </row>
    <row r="8045" spans="1:12" x14ac:dyDescent="0.25">
      <c r="A8045" t="e">
        <f t="shared" si="131"/>
        <v>#N/A</v>
      </c>
      <c r="B8045" s="1" t="e">
        <f>IF(A8045&lt;&gt;"",VLOOKUP(A8045,'Ket qua do'!$B$5:$CE$50000,2,TRUE),"")</f>
        <v>#N/A</v>
      </c>
      <c r="C8045" s="19" t="e">
        <f>IF(A8045&lt;&gt;"",VLOOKUP(B8045,'Ket qua do'!$C$5:$AP$50000,$C$3,TRUE)*SQRT(3)*$C$11,"")</f>
        <v>#N/A</v>
      </c>
      <c r="D8045" s="21" t="e">
        <f>IF(A8045&lt;&gt;"",VLOOKUP(B8045,'Ket qua do'!$C$5:$AP$50000,$D$3,TRUE),"")</f>
        <v>#N/A</v>
      </c>
      <c r="E8045" s="21" t="e">
        <f>IF(A8045&lt;&gt;"",VLOOKUP(B8045,'Ket qua do'!$C$5:$AP$50000,$E$3,TRUE)*$C$12,"")</f>
        <v>#N/A</v>
      </c>
      <c r="F8045" s="21" t="e">
        <f>IF(A8045&lt;&gt;"",VLOOKUP(B8045,'Ket qua do'!$C$5:$AP$50000,$F$3,TRUE),"")</f>
        <v>#N/A</v>
      </c>
      <c r="G8045" s="21" t="e">
        <f>IF(A8045&lt;&gt;"",VLOOKUP(B8045,'Ket qua do'!$C$5:$AP$50000,$G$3,TRUE),"")</f>
        <v>#N/A</v>
      </c>
      <c r="H8045" s="21" t="e">
        <f>IF(A8045&lt;&gt;"",VLOOKUP(B8045,'Ket qua do'!$C$5:$AP$50000,$H$3,TRUE),"")</f>
        <v>#N/A</v>
      </c>
      <c r="I8045" s="21" t="e">
        <f>IF(A8045&lt;&gt;"",VLOOKUP(B8045,'Ket qua do'!$C$5:$AP$50000,$I$3,TRUE)*$E$9/1000,"")</f>
        <v>#N/A</v>
      </c>
      <c r="J8045" s="21" t="e">
        <f>IF(A8045&lt;&gt;"",VLOOKUP(B8045,'Ket qua do'!$C$5:$AP$50000,$J$3,TRUE)*$E$9/1000,"")</f>
        <v>#N/A</v>
      </c>
      <c r="K8045" s="21" t="e">
        <f>IF(A8045&lt;&gt;"",VLOOKUP(B8045,'Ket qua do'!$C$5:$AP$50000,$K$3,TRUE)*$E$9/1000,"")</f>
        <v>#N/A</v>
      </c>
      <c r="L8045" s="21" t="e">
        <f>IF(A8045&lt;&gt;"",VLOOKUP(B8045,'Ket qua do'!$C$5:$AP$50000,$L$3,TRUE),"")</f>
        <v>#N/A</v>
      </c>
    </row>
    <row r="8046" spans="1:12" x14ac:dyDescent="0.25">
      <c r="A8046" t="e">
        <f t="shared" si="131"/>
        <v>#N/A</v>
      </c>
      <c r="B8046" s="1" t="e">
        <f>IF(A8046&lt;&gt;"",VLOOKUP(A8046,'Ket qua do'!$B$5:$CE$50000,2,TRUE),"")</f>
        <v>#N/A</v>
      </c>
      <c r="C8046" s="19" t="e">
        <f>IF(A8046&lt;&gt;"",VLOOKUP(B8046,'Ket qua do'!$C$5:$AP$50000,$C$3,TRUE)*SQRT(3)*$C$11,"")</f>
        <v>#N/A</v>
      </c>
      <c r="D8046" s="21" t="e">
        <f>IF(A8046&lt;&gt;"",VLOOKUP(B8046,'Ket qua do'!$C$5:$AP$50000,$D$3,TRUE),"")</f>
        <v>#N/A</v>
      </c>
      <c r="E8046" s="21" t="e">
        <f>IF(A8046&lt;&gt;"",VLOOKUP(B8046,'Ket qua do'!$C$5:$AP$50000,$E$3,TRUE)*$C$12,"")</f>
        <v>#N/A</v>
      </c>
      <c r="F8046" s="21" t="e">
        <f>IF(A8046&lt;&gt;"",VLOOKUP(B8046,'Ket qua do'!$C$5:$AP$50000,$F$3,TRUE),"")</f>
        <v>#N/A</v>
      </c>
      <c r="G8046" s="21" t="e">
        <f>IF(A8046&lt;&gt;"",VLOOKUP(B8046,'Ket qua do'!$C$5:$AP$50000,$G$3,TRUE),"")</f>
        <v>#N/A</v>
      </c>
      <c r="H8046" s="21" t="e">
        <f>IF(A8046&lt;&gt;"",VLOOKUP(B8046,'Ket qua do'!$C$5:$AP$50000,$H$3,TRUE),"")</f>
        <v>#N/A</v>
      </c>
      <c r="I8046" s="21" t="e">
        <f>IF(A8046&lt;&gt;"",VLOOKUP(B8046,'Ket qua do'!$C$5:$AP$50000,$I$3,TRUE)*$E$9/1000,"")</f>
        <v>#N/A</v>
      </c>
      <c r="J8046" s="21" t="e">
        <f>IF(A8046&lt;&gt;"",VLOOKUP(B8046,'Ket qua do'!$C$5:$AP$50000,$J$3,TRUE)*$E$9/1000,"")</f>
        <v>#N/A</v>
      </c>
      <c r="K8046" s="21" t="e">
        <f>IF(A8046&lt;&gt;"",VLOOKUP(B8046,'Ket qua do'!$C$5:$AP$50000,$K$3,TRUE)*$E$9/1000,"")</f>
        <v>#N/A</v>
      </c>
      <c r="L8046" s="21" t="e">
        <f>IF(A8046&lt;&gt;"",VLOOKUP(B8046,'Ket qua do'!$C$5:$AP$50000,$L$3,TRUE),"")</f>
        <v>#N/A</v>
      </c>
    </row>
    <row r="8047" spans="1:12" x14ac:dyDescent="0.25">
      <c r="A8047" t="e">
        <f t="shared" si="131"/>
        <v>#N/A</v>
      </c>
      <c r="B8047" s="1" t="e">
        <f>IF(A8047&lt;&gt;"",VLOOKUP(A8047,'Ket qua do'!$B$5:$CE$50000,2,TRUE),"")</f>
        <v>#N/A</v>
      </c>
      <c r="C8047" s="19" t="e">
        <f>IF(A8047&lt;&gt;"",VLOOKUP(B8047,'Ket qua do'!$C$5:$AP$50000,$C$3,TRUE)*SQRT(3)*$C$11,"")</f>
        <v>#N/A</v>
      </c>
      <c r="D8047" s="21" t="e">
        <f>IF(A8047&lt;&gt;"",VLOOKUP(B8047,'Ket qua do'!$C$5:$AP$50000,$D$3,TRUE),"")</f>
        <v>#N/A</v>
      </c>
      <c r="E8047" s="21" t="e">
        <f>IF(A8047&lt;&gt;"",VLOOKUP(B8047,'Ket qua do'!$C$5:$AP$50000,$E$3,TRUE)*$C$12,"")</f>
        <v>#N/A</v>
      </c>
      <c r="F8047" s="21" t="e">
        <f>IF(A8047&lt;&gt;"",VLOOKUP(B8047,'Ket qua do'!$C$5:$AP$50000,$F$3,TRUE),"")</f>
        <v>#N/A</v>
      </c>
      <c r="G8047" s="21" t="e">
        <f>IF(A8047&lt;&gt;"",VLOOKUP(B8047,'Ket qua do'!$C$5:$AP$50000,$G$3,TRUE),"")</f>
        <v>#N/A</v>
      </c>
      <c r="H8047" s="21" t="e">
        <f>IF(A8047&lt;&gt;"",VLOOKUP(B8047,'Ket qua do'!$C$5:$AP$50000,$H$3,TRUE),"")</f>
        <v>#N/A</v>
      </c>
      <c r="I8047" s="21" t="e">
        <f>IF(A8047&lt;&gt;"",VLOOKUP(B8047,'Ket qua do'!$C$5:$AP$50000,$I$3,TRUE)*$E$9/1000,"")</f>
        <v>#N/A</v>
      </c>
      <c r="J8047" s="21" t="e">
        <f>IF(A8047&lt;&gt;"",VLOOKUP(B8047,'Ket qua do'!$C$5:$AP$50000,$J$3,TRUE)*$E$9/1000,"")</f>
        <v>#N/A</v>
      </c>
      <c r="K8047" s="21" t="e">
        <f>IF(A8047&lt;&gt;"",VLOOKUP(B8047,'Ket qua do'!$C$5:$AP$50000,$K$3,TRUE)*$E$9/1000,"")</f>
        <v>#N/A</v>
      </c>
      <c r="L8047" s="21" t="e">
        <f>IF(A8047&lt;&gt;"",VLOOKUP(B8047,'Ket qua do'!$C$5:$AP$50000,$L$3,TRUE),"")</f>
        <v>#N/A</v>
      </c>
    </row>
    <row r="8048" spans="1:12" x14ac:dyDescent="0.25">
      <c r="A8048" t="e">
        <f t="shared" si="131"/>
        <v>#N/A</v>
      </c>
      <c r="B8048" s="1" t="e">
        <f>IF(A8048&lt;&gt;"",VLOOKUP(A8048,'Ket qua do'!$B$5:$CE$50000,2,TRUE),"")</f>
        <v>#N/A</v>
      </c>
      <c r="C8048" s="19" t="e">
        <f>IF(A8048&lt;&gt;"",VLOOKUP(B8048,'Ket qua do'!$C$5:$AP$50000,$C$3,TRUE)*SQRT(3)*$C$11,"")</f>
        <v>#N/A</v>
      </c>
      <c r="D8048" s="21" t="e">
        <f>IF(A8048&lt;&gt;"",VLOOKUP(B8048,'Ket qua do'!$C$5:$AP$50000,$D$3,TRUE),"")</f>
        <v>#N/A</v>
      </c>
      <c r="E8048" s="21" t="e">
        <f>IF(A8048&lt;&gt;"",VLOOKUP(B8048,'Ket qua do'!$C$5:$AP$50000,$E$3,TRUE)*$C$12,"")</f>
        <v>#N/A</v>
      </c>
      <c r="F8048" s="21" t="e">
        <f>IF(A8048&lt;&gt;"",VLOOKUP(B8048,'Ket qua do'!$C$5:$AP$50000,$F$3,TRUE),"")</f>
        <v>#N/A</v>
      </c>
      <c r="G8048" s="21" t="e">
        <f>IF(A8048&lt;&gt;"",VLOOKUP(B8048,'Ket qua do'!$C$5:$AP$50000,$G$3,TRUE),"")</f>
        <v>#N/A</v>
      </c>
      <c r="H8048" s="21" t="e">
        <f>IF(A8048&lt;&gt;"",VLOOKUP(B8048,'Ket qua do'!$C$5:$AP$50000,$H$3,TRUE),"")</f>
        <v>#N/A</v>
      </c>
      <c r="I8048" s="21" t="e">
        <f>IF(A8048&lt;&gt;"",VLOOKUP(B8048,'Ket qua do'!$C$5:$AP$50000,$I$3,TRUE)*$E$9/1000,"")</f>
        <v>#N/A</v>
      </c>
      <c r="J8048" s="21" t="e">
        <f>IF(A8048&lt;&gt;"",VLOOKUP(B8048,'Ket qua do'!$C$5:$AP$50000,$J$3,TRUE)*$E$9/1000,"")</f>
        <v>#N/A</v>
      </c>
      <c r="K8048" s="21" t="e">
        <f>IF(A8048&lt;&gt;"",VLOOKUP(B8048,'Ket qua do'!$C$5:$AP$50000,$K$3,TRUE)*$E$9/1000,"")</f>
        <v>#N/A</v>
      </c>
      <c r="L8048" s="21" t="e">
        <f>IF(A8048&lt;&gt;"",VLOOKUP(B8048,'Ket qua do'!$C$5:$AP$50000,$L$3,TRUE),"")</f>
        <v>#N/A</v>
      </c>
    </row>
    <row r="8049" spans="1:12" x14ac:dyDescent="0.25">
      <c r="A8049" t="e">
        <f t="shared" si="131"/>
        <v>#N/A</v>
      </c>
      <c r="B8049" s="1" t="e">
        <f>IF(A8049&lt;&gt;"",VLOOKUP(A8049,'Ket qua do'!$B$5:$CE$50000,2,TRUE),"")</f>
        <v>#N/A</v>
      </c>
      <c r="C8049" s="19" t="e">
        <f>IF(A8049&lt;&gt;"",VLOOKUP(B8049,'Ket qua do'!$C$5:$AP$50000,$C$3,TRUE)*SQRT(3)*$C$11,"")</f>
        <v>#N/A</v>
      </c>
      <c r="D8049" s="21" t="e">
        <f>IF(A8049&lt;&gt;"",VLOOKUP(B8049,'Ket qua do'!$C$5:$AP$50000,$D$3,TRUE),"")</f>
        <v>#N/A</v>
      </c>
      <c r="E8049" s="21" t="e">
        <f>IF(A8049&lt;&gt;"",VLOOKUP(B8049,'Ket qua do'!$C$5:$AP$50000,$E$3,TRUE)*$C$12,"")</f>
        <v>#N/A</v>
      </c>
      <c r="F8049" s="21" t="e">
        <f>IF(A8049&lt;&gt;"",VLOOKUP(B8049,'Ket qua do'!$C$5:$AP$50000,$F$3,TRUE),"")</f>
        <v>#N/A</v>
      </c>
      <c r="G8049" s="21" t="e">
        <f>IF(A8049&lt;&gt;"",VLOOKUP(B8049,'Ket qua do'!$C$5:$AP$50000,$G$3,TRUE),"")</f>
        <v>#N/A</v>
      </c>
      <c r="H8049" s="21" t="e">
        <f>IF(A8049&lt;&gt;"",VLOOKUP(B8049,'Ket qua do'!$C$5:$AP$50000,$H$3,TRUE),"")</f>
        <v>#N/A</v>
      </c>
      <c r="I8049" s="21" t="e">
        <f>IF(A8049&lt;&gt;"",VLOOKUP(B8049,'Ket qua do'!$C$5:$AP$50000,$I$3,TRUE)*$E$9/1000,"")</f>
        <v>#N/A</v>
      </c>
      <c r="J8049" s="21" t="e">
        <f>IF(A8049&lt;&gt;"",VLOOKUP(B8049,'Ket qua do'!$C$5:$AP$50000,$J$3,TRUE)*$E$9/1000,"")</f>
        <v>#N/A</v>
      </c>
      <c r="K8049" s="21" t="e">
        <f>IF(A8049&lt;&gt;"",VLOOKUP(B8049,'Ket qua do'!$C$5:$AP$50000,$K$3,TRUE)*$E$9/1000,"")</f>
        <v>#N/A</v>
      </c>
      <c r="L8049" s="21" t="e">
        <f>IF(A8049&lt;&gt;"",VLOOKUP(B8049,'Ket qua do'!$C$5:$AP$50000,$L$3,TRUE),"")</f>
        <v>#N/A</v>
      </c>
    </row>
    <row r="8050" spans="1:12" x14ac:dyDescent="0.25">
      <c r="A8050" t="e">
        <f t="shared" si="131"/>
        <v>#N/A</v>
      </c>
      <c r="B8050" s="1" t="e">
        <f>IF(A8050&lt;&gt;"",VLOOKUP(A8050,'Ket qua do'!$B$5:$CE$50000,2,TRUE),"")</f>
        <v>#N/A</v>
      </c>
      <c r="C8050" s="19" t="e">
        <f>IF(A8050&lt;&gt;"",VLOOKUP(B8050,'Ket qua do'!$C$5:$AP$50000,$C$3,TRUE)*SQRT(3)*$C$11,"")</f>
        <v>#N/A</v>
      </c>
      <c r="D8050" s="21" t="e">
        <f>IF(A8050&lt;&gt;"",VLOOKUP(B8050,'Ket qua do'!$C$5:$AP$50000,$D$3,TRUE),"")</f>
        <v>#N/A</v>
      </c>
      <c r="E8050" s="21" t="e">
        <f>IF(A8050&lt;&gt;"",VLOOKUP(B8050,'Ket qua do'!$C$5:$AP$50000,$E$3,TRUE)*$C$12,"")</f>
        <v>#N/A</v>
      </c>
      <c r="F8050" s="21" t="e">
        <f>IF(A8050&lt;&gt;"",VLOOKUP(B8050,'Ket qua do'!$C$5:$AP$50000,$F$3,TRUE),"")</f>
        <v>#N/A</v>
      </c>
      <c r="G8050" s="21" t="e">
        <f>IF(A8050&lt;&gt;"",VLOOKUP(B8050,'Ket qua do'!$C$5:$AP$50000,$G$3,TRUE),"")</f>
        <v>#N/A</v>
      </c>
      <c r="H8050" s="21" t="e">
        <f>IF(A8050&lt;&gt;"",VLOOKUP(B8050,'Ket qua do'!$C$5:$AP$50000,$H$3,TRUE),"")</f>
        <v>#N/A</v>
      </c>
      <c r="I8050" s="21" t="e">
        <f>IF(A8050&lt;&gt;"",VLOOKUP(B8050,'Ket qua do'!$C$5:$AP$50000,$I$3,TRUE)*$E$9/1000,"")</f>
        <v>#N/A</v>
      </c>
      <c r="J8050" s="21" t="e">
        <f>IF(A8050&lt;&gt;"",VLOOKUP(B8050,'Ket qua do'!$C$5:$AP$50000,$J$3,TRUE)*$E$9/1000,"")</f>
        <v>#N/A</v>
      </c>
      <c r="K8050" s="21" t="e">
        <f>IF(A8050&lt;&gt;"",VLOOKUP(B8050,'Ket qua do'!$C$5:$AP$50000,$K$3,TRUE)*$E$9/1000,"")</f>
        <v>#N/A</v>
      </c>
      <c r="L8050" s="21" t="e">
        <f>IF(A8050&lt;&gt;"",VLOOKUP(B8050,'Ket qua do'!$C$5:$AP$50000,$L$3,TRUE),"")</f>
        <v>#N/A</v>
      </c>
    </row>
    <row r="8051" spans="1:12" x14ac:dyDescent="0.25">
      <c r="A8051" t="e">
        <f t="shared" si="131"/>
        <v>#N/A</v>
      </c>
      <c r="B8051" s="1" t="e">
        <f>IF(A8051&lt;&gt;"",VLOOKUP(A8051,'Ket qua do'!$B$5:$CE$50000,2,TRUE),"")</f>
        <v>#N/A</v>
      </c>
      <c r="C8051" s="19" t="e">
        <f>IF(A8051&lt;&gt;"",VLOOKUP(B8051,'Ket qua do'!$C$5:$AP$50000,$C$3,TRUE)*SQRT(3)*$C$11,"")</f>
        <v>#N/A</v>
      </c>
      <c r="D8051" s="21" t="e">
        <f>IF(A8051&lt;&gt;"",VLOOKUP(B8051,'Ket qua do'!$C$5:$AP$50000,$D$3,TRUE),"")</f>
        <v>#N/A</v>
      </c>
      <c r="E8051" s="21" t="e">
        <f>IF(A8051&lt;&gt;"",VLOOKUP(B8051,'Ket qua do'!$C$5:$AP$50000,$E$3,TRUE)*$C$12,"")</f>
        <v>#N/A</v>
      </c>
      <c r="F8051" s="21" t="e">
        <f>IF(A8051&lt;&gt;"",VLOOKUP(B8051,'Ket qua do'!$C$5:$AP$50000,$F$3,TRUE),"")</f>
        <v>#N/A</v>
      </c>
      <c r="G8051" s="21" t="e">
        <f>IF(A8051&lt;&gt;"",VLOOKUP(B8051,'Ket qua do'!$C$5:$AP$50000,$G$3,TRUE),"")</f>
        <v>#N/A</v>
      </c>
      <c r="H8051" s="21" t="e">
        <f>IF(A8051&lt;&gt;"",VLOOKUP(B8051,'Ket qua do'!$C$5:$AP$50000,$H$3,TRUE),"")</f>
        <v>#N/A</v>
      </c>
      <c r="I8051" s="21" t="e">
        <f>IF(A8051&lt;&gt;"",VLOOKUP(B8051,'Ket qua do'!$C$5:$AP$50000,$I$3,TRUE)*$E$9/1000,"")</f>
        <v>#N/A</v>
      </c>
      <c r="J8051" s="21" t="e">
        <f>IF(A8051&lt;&gt;"",VLOOKUP(B8051,'Ket qua do'!$C$5:$AP$50000,$J$3,TRUE)*$E$9/1000,"")</f>
        <v>#N/A</v>
      </c>
      <c r="K8051" s="21" t="e">
        <f>IF(A8051&lt;&gt;"",VLOOKUP(B8051,'Ket qua do'!$C$5:$AP$50000,$K$3,TRUE)*$E$9/1000,"")</f>
        <v>#N/A</v>
      </c>
      <c r="L8051" s="21" t="e">
        <f>IF(A8051&lt;&gt;"",VLOOKUP(B8051,'Ket qua do'!$C$5:$AP$50000,$L$3,TRUE),"")</f>
        <v>#N/A</v>
      </c>
    </row>
    <row r="8052" spans="1:12" x14ac:dyDescent="0.25">
      <c r="A8052" t="e">
        <f t="shared" si="131"/>
        <v>#N/A</v>
      </c>
      <c r="B8052" s="1" t="e">
        <f>IF(A8052&lt;&gt;"",VLOOKUP(A8052,'Ket qua do'!$B$5:$CE$50000,2,TRUE),"")</f>
        <v>#N/A</v>
      </c>
      <c r="C8052" s="19" t="e">
        <f>IF(A8052&lt;&gt;"",VLOOKUP(B8052,'Ket qua do'!$C$5:$AP$50000,$C$3,TRUE)*SQRT(3)*$C$11,"")</f>
        <v>#N/A</v>
      </c>
      <c r="D8052" s="21" t="e">
        <f>IF(A8052&lt;&gt;"",VLOOKUP(B8052,'Ket qua do'!$C$5:$AP$50000,$D$3,TRUE),"")</f>
        <v>#N/A</v>
      </c>
      <c r="E8052" s="21" t="e">
        <f>IF(A8052&lt;&gt;"",VLOOKUP(B8052,'Ket qua do'!$C$5:$AP$50000,$E$3,TRUE)*$C$12,"")</f>
        <v>#N/A</v>
      </c>
      <c r="F8052" s="21" t="e">
        <f>IF(A8052&lt;&gt;"",VLOOKUP(B8052,'Ket qua do'!$C$5:$AP$50000,$F$3,TRUE),"")</f>
        <v>#N/A</v>
      </c>
      <c r="G8052" s="21" t="e">
        <f>IF(A8052&lt;&gt;"",VLOOKUP(B8052,'Ket qua do'!$C$5:$AP$50000,$G$3,TRUE),"")</f>
        <v>#N/A</v>
      </c>
      <c r="H8052" s="21" t="e">
        <f>IF(A8052&lt;&gt;"",VLOOKUP(B8052,'Ket qua do'!$C$5:$AP$50000,$H$3,TRUE),"")</f>
        <v>#N/A</v>
      </c>
      <c r="I8052" s="21" t="e">
        <f>IF(A8052&lt;&gt;"",VLOOKUP(B8052,'Ket qua do'!$C$5:$AP$50000,$I$3,TRUE)*$E$9/1000,"")</f>
        <v>#N/A</v>
      </c>
      <c r="J8052" s="21" t="e">
        <f>IF(A8052&lt;&gt;"",VLOOKUP(B8052,'Ket qua do'!$C$5:$AP$50000,$J$3,TRUE)*$E$9/1000,"")</f>
        <v>#N/A</v>
      </c>
      <c r="K8052" s="21" t="e">
        <f>IF(A8052&lt;&gt;"",VLOOKUP(B8052,'Ket qua do'!$C$5:$AP$50000,$K$3,TRUE)*$E$9/1000,"")</f>
        <v>#N/A</v>
      </c>
      <c r="L8052" s="21" t="e">
        <f>IF(A8052&lt;&gt;"",VLOOKUP(B8052,'Ket qua do'!$C$5:$AP$50000,$L$3,TRUE),"")</f>
        <v>#N/A</v>
      </c>
    </row>
    <row r="8053" spans="1:12" x14ac:dyDescent="0.25">
      <c r="A8053" t="e">
        <f t="shared" si="131"/>
        <v>#N/A</v>
      </c>
      <c r="B8053" s="1" t="e">
        <f>IF(A8053&lt;&gt;"",VLOOKUP(A8053,'Ket qua do'!$B$5:$CE$50000,2,TRUE),"")</f>
        <v>#N/A</v>
      </c>
      <c r="C8053" s="19" t="e">
        <f>IF(A8053&lt;&gt;"",VLOOKUP(B8053,'Ket qua do'!$C$5:$AP$50000,$C$3,TRUE)*SQRT(3)*$C$11,"")</f>
        <v>#N/A</v>
      </c>
      <c r="D8053" s="21" t="e">
        <f>IF(A8053&lt;&gt;"",VLOOKUP(B8053,'Ket qua do'!$C$5:$AP$50000,$D$3,TRUE),"")</f>
        <v>#N/A</v>
      </c>
      <c r="E8053" s="21" t="e">
        <f>IF(A8053&lt;&gt;"",VLOOKUP(B8053,'Ket qua do'!$C$5:$AP$50000,$E$3,TRUE)*$C$12,"")</f>
        <v>#N/A</v>
      </c>
      <c r="F8053" s="21" t="e">
        <f>IF(A8053&lt;&gt;"",VLOOKUP(B8053,'Ket qua do'!$C$5:$AP$50000,$F$3,TRUE),"")</f>
        <v>#N/A</v>
      </c>
      <c r="G8053" s="21" t="e">
        <f>IF(A8053&lt;&gt;"",VLOOKUP(B8053,'Ket qua do'!$C$5:$AP$50000,$G$3,TRUE),"")</f>
        <v>#N/A</v>
      </c>
      <c r="H8053" s="21" t="e">
        <f>IF(A8053&lt;&gt;"",VLOOKUP(B8053,'Ket qua do'!$C$5:$AP$50000,$H$3,TRUE),"")</f>
        <v>#N/A</v>
      </c>
      <c r="I8053" s="21" t="e">
        <f>IF(A8053&lt;&gt;"",VLOOKUP(B8053,'Ket qua do'!$C$5:$AP$50000,$I$3,TRUE)*$E$9/1000,"")</f>
        <v>#N/A</v>
      </c>
      <c r="J8053" s="21" t="e">
        <f>IF(A8053&lt;&gt;"",VLOOKUP(B8053,'Ket qua do'!$C$5:$AP$50000,$J$3,TRUE)*$E$9/1000,"")</f>
        <v>#N/A</v>
      </c>
      <c r="K8053" s="21" t="e">
        <f>IF(A8053&lt;&gt;"",VLOOKUP(B8053,'Ket qua do'!$C$5:$AP$50000,$K$3,TRUE)*$E$9/1000,"")</f>
        <v>#N/A</v>
      </c>
      <c r="L8053" s="21" t="e">
        <f>IF(A8053&lt;&gt;"",VLOOKUP(B8053,'Ket qua do'!$C$5:$AP$50000,$L$3,TRUE),"")</f>
        <v>#N/A</v>
      </c>
    </row>
    <row r="8054" spans="1:12" x14ac:dyDescent="0.25">
      <c r="A8054" t="e">
        <f t="shared" si="131"/>
        <v>#N/A</v>
      </c>
      <c r="B8054" s="1" t="e">
        <f>IF(A8054&lt;&gt;"",VLOOKUP(A8054,'Ket qua do'!$B$5:$CE$50000,2,TRUE),"")</f>
        <v>#N/A</v>
      </c>
      <c r="C8054" s="19" t="e">
        <f>IF(A8054&lt;&gt;"",VLOOKUP(B8054,'Ket qua do'!$C$5:$AP$50000,$C$3,TRUE)*SQRT(3)*$C$11,"")</f>
        <v>#N/A</v>
      </c>
      <c r="D8054" s="21" t="e">
        <f>IF(A8054&lt;&gt;"",VLOOKUP(B8054,'Ket qua do'!$C$5:$AP$50000,$D$3,TRUE),"")</f>
        <v>#N/A</v>
      </c>
      <c r="E8054" s="21" t="e">
        <f>IF(A8054&lt;&gt;"",VLOOKUP(B8054,'Ket qua do'!$C$5:$AP$50000,$E$3,TRUE)*$C$12,"")</f>
        <v>#N/A</v>
      </c>
      <c r="F8054" s="21" t="e">
        <f>IF(A8054&lt;&gt;"",VLOOKUP(B8054,'Ket qua do'!$C$5:$AP$50000,$F$3,TRUE),"")</f>
        <v>#N/A</v>
      </c>
      <c r="G8054" s="21" t="e">
        <f>IF(A8054&lt;&gt;"",VLOOKUP(B8054,'Ket qua do'!$C$5:$AP$50000,$G$3,TRUE),"")</f>
        <v>#N/A</v>
      </c>
      <c r="H8054" s="21" t="e">
        <f>IF(A8054&lt;&gt;"",VLOOKUP(B8054,'Ket qua do'!$C$5:$AP$50000,$H$3,TRUE),"")</f>
        <v>#N/A</v>
      </c>
      <c r="I8054" s="21" t="e">
        <f>IF(A8054&lt;&gt;"",VLOOKUP(B8054,'Ket qua do'!$C$5:$AP$50000,$I$3,TRUE)*$E$9/1000,"")</f>
        <v>#N/A</v>
      </c>
      <c r="J8054" s="21" t="e">
        <f>IF(A8054&lt;&gt;"",VLOOKUP(B8054,'Ket qua do'!$C$5:$AP$50000,$J$3,TRUE)*$E$9/1000,"")</f>
        <v>#N/A</v>
      </c>
      <c r="K8054" s="21" t="e">
        <f>IF(A8054&lt;&gt;"",VLOOKUP(B8054,'Ket qua do'!$C$5:$AP$50000,$K$3,TRUE)*$E$9/1000,"")</f>
        <v>#N/A</v>
      </c>
      <c r="L8054" s="21" t="e">
        <f>IF(A8054&lt;&gt;"",VLOOKUP(B8054,'Ket qua do'!$C$5:$AP$50000,$L$3,TRUE),"")</f>
        <v>#N/A</v>
      </c>
    </row>
    <row r="8055" spans="1:12" x14ac:dyDescent="0.25">
      <c r="A8055" t="e">
        <f t="shared" si="131"/>
        <v>#N/A</v>
      </c>
      <c r="B8055" s="1" t="e">
        <f>IF(A8055&lt;&gt;"",VLOOKUP(A8055,'Ket qua do'!$B$5:$CE$50000,2,TRUE),"")</f>
        <v>#N/A</v>
      </c>
      <c r="C8055" s="19" t="e">
        <f>IF(A8055&lt;&gt;"",VLOOKUP(B8055,'Ket qua do'!$C$5:$AP$50000,$C$3,TRUE)*SQRT(3)*$C$11,"")</f>
        <v>#N/A</v>
      </c>
      <c r="D8055" s="21" t="e">
        <f>IF(A8055&lt;&gt;"",VLOOKUP(B8055,'Ket qua do'!$C$5:$AP$50000,$D$3,TRUE),"")</f>
        <v>#N/A</v>
      </c>
      <c r="E8055" s="21" t="e">
        <f>IF(A8055&lt;&gt;"",VLOOKUP(B8055,'Ket qua do'!$C$5:$AP$50000,$E$3,TRUE)*$C$12,"")</f>
        <v>#N/A</v>
      </c>
      <c r="F8055" s="21" t="e">
        <f>IF(A8055&lt;&gt;"",VLOOKUP(B8055,'Ket qua do'!$C$5:$AP$50000,$F$3,TRUE),"")</f>
        <v>#N/A</v>
      </c>
      <c r="G8055" s="21" t="e">
        <f>IF(A8055&lt;&gt;"",VLOOKUP(B8055,'Ket qua do'!$C$5:$AP$50000,$G$3,TRUE),"")</f>
        <v>#N/A</v>
      </c>
      <c r="H8055" s="21" t="e">
        <f>IF(A8055&lt;&gt;"",VLOOKUP(B8055,'Ket qua do'!$C$5:$AP$50000,$H$3,TRUE),"")</f>
        <v>#N/A</v>
      </c>
      <c r="I8055" s="21" t="e">
        <f>IF(A8055&lt;&gt;"",VLOOKUP(B8055,'Ket qua do'!$C$5:$AP$50000,$I$3,TRUE)*$E$9/1000,"")</f>
        <v>#N/A</v>
      </c>
      <c r="J8055" s="21" t="e">
        <f>IF(A8055&lt;&gt;"",VLOOKUP(B8055,'Ket qua do'!$C$5:$AP$50000,$J$3,TRUE)*$E$9/1000,"")</f>
        <v>#N/A</v>
      </c>
      <c r="K8055" s="21" t="e">
        <f>IF(A8055&lt;&gt;"",VLOOKUP(B8055,'Ket qua do'!$C$5:$AP$50000,$K$3,TRUE)*$E$9/1000,"")</f>
        <v>#N/A</v>
      </c>
      <c r="L8055" s="21" t="e">
        <f>IF(A8055&lt;&gt;"",VLOOKUP(B8055,'Ket qua do'!$C$5:$AP$50000,$L$3,TRUE),"")</f>
        <v>#N/A</v>
      </c>
    </row>
    <row r="8056" spans="1:12" x14ac:dyDescent="0.25">
      <c r="A8056" t="e">
        <f t="shared" si="131"/>
        <v>#N/A</v>
      </c>
      <c r="B8056" s="1" t="e">
        <f>IF(A8056&lt;&gt;"",VLOOKUP(A8056,'Ket qua do'!$B$5:$CE$50000,2,TRUE),"")</f>
        <v>#N/A</v>
      </c>
      <c r="C8056" s="19" t="e">
        <f>IF(A8056&lt;&gt;"",VLOOKUP(B8056,'Ket qua do'!$C$5:$AP$50000,$C$3,TRUE)*SQRT(3)*$C$11,"")</f>
        <v>#N/A</v>
      </c>
      <c r="D8056" s="21" t="e">
        <f>IF(A8056&lt;&gt;"",VLOOKUP(B8056,'Ket qua do'!$C$5:$AP$50000,$D$3,TRUE),"")</f>
        <v>#N/A</v>
      </c>
      <c r="E8056" s="21" t="e">
        <f>IF(A8056&lt;&gt;"",VLOOKUP(B8056,'Ket qua do'!$C$5:$AP$50000,$E$3,TRUE)*$C$12,"")</f>
        <v>#N/A</v>
      </c>
      <c r="F8056" s="21" t="e">
        <f>IF(A8056&lt;&gt;"",VLOOKUP(B8056,'Ket qua do'!$C$5:$AP$50000,$F$3,TRUE),"")</f>
        <v>#N/A</v>
      </c>
      <c r="G8056" s="21" t="e">
        <f>IF(A8056&lt;&gt;"",VLOOKUP(B8056,'Ket qua do'!$C$5:$AP$50000,$G$3,TRUE),"")</f>
        <v>#N/A</v>
      </c>
      <c r="H8056" s="21" t="e">
        <f>IF(A8056&lt;&gt;"",VLOOKUP(B8056,'Ket qua do'!$C$5:$AP$50000,$H$3,TRUE),"")</f>
        <v>#N/A</v>
      </c>
      <c r="I8056" s="21" t="e">
        <f>IF(A8056&lt;&gt;"",VLOOKUP(B8056,'Ket qua do'!$C$5:$AP$50000,$I$3,TRUE)*$E$9/1000,"")</f>
        <v>#N/A</v>
      </c>
      <c r="J8056" s="21" t="e">
        <f>IF(A8056&lt;&gt;"",VLOOKUP(B8056,'Ket qua do'!$C$5:$AP$50000,$J$3,TRUE)*$E$9/1000,"")</f>
        <v>#N/A</v>
      </c>
      <c r="K8056" s="21" t="e">
        <f>IF(A8056&lt;&gt;"",VLOOKUP(B8056,'Ket qua do'!$C$5:$AP$50000,$K$3,TRUE)*$E$9/1000,"")</f>
        <v>#N/A</v>
      </c>
      <c r="L8056" s="21" t="e">
        <f>IF(A8056&lt;&gt;"",VLOOKUP(B8056,'Ket qua do'!$C$5:$AP$50000,$L$3,TRUE),"")</f>
        <v>#N/A</v>
      </c>
    </row>
    <row r="8057" spans="1:12" x14ac:dyDescent="0.25">
      <c r="A8057" t="e">
        <f t="shared" si="131"/>
        <v>#N/A</v>
      </c>
      <c r="B8057" s="1" t="e">
        <f>IF(A8057&lt;&gt;"",VLOOKUP(A8057,'Ket qua do'!$B$5:$CE$50000,2,TRUE),"")</f>
        <v>#N/A</v>
      </c>
      <c r="C8057" s="19" t="e">
        <f>IF(A8057&lt;&gt;"",VLOOKUP(B8057,'Ket qua do'!$C$5:$AP$50000,$C$3,TRUE)*SQRT(3)*$C$11,"")</f>
        <v>#N/A</v>
      </c>
      <c r="D8057" s="21" t="e">
        <f>IF(A8057&lt;&gt;"",VLOOKUP(B8057,'Ket qua do'!$C$5:$AP$50000,$D$3,TRUE),"")</f>
        <v>#N/A</v>
      </c>
      <c r="E8057" s="21" t="e">
        <f>IF(A8057&lt;&gt;"",VLOOKUP(B8057,'Ket qua do'!$C$5:$AP$50000,$E$3,TRUE)*$C$12,"")</f>
        <v>#N/A</v>
      </c>
      <c r="F8057" s="21" t="e">
        <f>IF(A8057&lt;&gt;"",VLOOKUP(B8057,'Ket qua do'!$C$5:$AP$50000,$F$3,TRUE),"")</f>
        <v>#N/A</v>
      </c>
      <c r="G8057" s="21" t="e">
        <f>IF(A8057&lt;&gt;"",VLOOKUP(B8057,'Ket qua do'!$C$5:$AP$50000,$G$3,TRUE),"")</f>
        <v>#N/A</v>
      </c>
      <c r="H8057" s="21" t="e">
        <f>IF(A8057&lt;&gt;"",VLOOKUP(B8057,'Ket qua do'!$C$5:$AP$50000,$H$3,TRUE),"")</f>
        <v>#N/A</v>
      </c>
      <c r="I8057" s="21" t="e">
        <f>IF(A8057&lt;&gt;"",VLOOKUP(B8057,'Ket qua do'!$C$5:$AP$50000,$I$3,TRUE)*$E$9/1000,"")</f>
        <v>#N/A</v>
      </c>
      <c r="J8057" s="21" t="e">
        <f>IF(A8057&lt;&gt;"",VLOOKUP(B8057,'Ket qua do'!$C$5:$AP$50000,$J$3,TRUE)*$E$9/1000,"")</f>
        <v>#N/A</v>
      </c>
      <c r="K8057" s="21" t="e">
        <f>IF(A8057&lt;&gt;"",VLOOKUP(B8057,'Ket qua do'!$C$5:$AP$50000,$K$3,TRUE)*$E$9/1000,"")</f>
        <v>#N/A</v>
      </c>
      <c r="L8057" s="21" t="e">
        <f>IF(A8057&lt;&gt;"",VLOOKUP(B8057,'Ket qua do'!$C$5:$AP$50000,$L$3,TRUE),"")</f>
        <v>#N/A</v>
      </c>
    </row>
    <row r="8058" spans="1:12" x14ac:dyDescent="0.25">
      <c r="A8058" t="e">
        <f t="shared" si="131"/>
        <v>#N/A</v>
      </c>
      <c r="B8058" s="1" t="e">
        <f>IF(A8058&lt;&gt;"",VLOOKUP(A8058,'Ket qua do'!$B$5:$CE$50000,2,TRUE),"")</f>
        <v>#N/A</v>
      </c>
      <c r="C8058" s="19" t="e">
        <f>IF(A8058&lt;&gt;"",VLOOKUP(B8058,'Ket qua do'!$C$5:$AP$50000,$C$3,TRUE)*SQRT(3)*$C$11,"")</f>
        <v>#N/A</v>
      </c>
      <c r="D8058" s="21" t="e">
        <f>IF(A8058&lt;&gt;"",VLOOKUP(B8058,'Ket qua do'!$C$5:$AP$50000,$D$3,TRUE),"")</f>
        <v>#N/A</v>
      </c>
      <c r="E8058" s="21" t="e">
        <f>IF(A8058&lt;&gt;"",VLOOKUP(B8058,'Ket qua do'!$C$5:$AP$50000,$E$3,TRUE)*$C$12,"")</f>
        <v>#N/A</v>
      </c>
      <c r="F8058" s="21" t="e">
        <f>IF(A8058&lt;&gt;"",VLOOKUP(B8058,'Ket qua do'!$C$5:$AP$50000,$F$3,TRUE),"")</f>
        <v>#N/A</v>
      </c>
      <c r="G8058" s="21" t="e">
        <f>IF(A8058&lt;&gt;"",VLOOKUP(B8058,'Ket qua do'!$C$5:$AP$50000,$G$3,TRUE),"")</f>
        <v>#N/A</v>
      </c>
      <c r="H8058" s="21" t="e">
        <f>IF(A8058&lt;&gt;"",VLOOKUP(B8058,'Ket qua do'!$C$5:$AP$50000,$H$3,TRUE),"")</f>
        <v>#N/A</v>
      </c>
      <c r="I8058" s="21" t="e">
        <f>IF(A8058&lt;&gt;"",VLOOKUP(B8058,'Ket qua do'!$C$5:$AP$50000,$I$3,TRUE)*$E$9/1000,"")</f>
        <v>#N/A</v>
      </c>
      <c r="J8058" s="21" t="e">
        <f>IF(A8058&lt;&gt;"",VLOOKUP(B8058,'Ket qua do'!$C$5:$AP$50000,$J$3,TRUE)*$E$9/1000,"")</f>
        <v>#N/A</v>
      </c>
      <c r="K8058" s="21" t="e">
        <f>IF(A8058&lt;&gt;"",VLOOKUP(B8058,'Ket qua do'!$C$5:$AP$50000,$K$3,TRUE)*$E$9/1000,"")</f>
        <v>#N/A</v>
      </c>
      <c r="L8058" s="21" t="e">
        <f>IF(A8058&lt;&gt;"",VLOOKUP(B8058,'Ket qua do'!$C$5:$AP$50000,$L$3,TRUE),"")</f>
        <v>#N/A</v>
      </c>
    </row>
    <row r="8059" spans="1:12" x14ac:dyDescent="0.25">
      <c r="A8059" t="e">
        <f t="shared" si="131"/>
        <v>#N/A</v>
      </c>
      <c r="B8059" s="1" t="e">
        <f>IF(A8059&lt;&gt;"",VLOOKUP(A8059,'Ket qua do'!$B$5:$CE$50000,2,TRUE),"")</f>
        <v>#N/A</v>
      </c>
      <c r="C8059" s="19" t="e">
        <f>IF(A8059&lt;&gt;"",VLOOKUP(B8059,'Ket qua do'!$C$5:$AP$50000,$C$3,TRUE)*SQRT(3)*$C$11,"")</f>
        <v>#N/A</v>
      </c>
      <c r="D8059" s="21" t="e">
        <f>IF(A8059&lt;&gt;"",VLOOKUP(B8059,'Ket qua do'!$C$5:$AP$50000,$D$3,TRUE),"")</f>
        <v>#N/A</v>
      </c>
      <c r="E8059" s="21" t="e">
        <f>IF(A8059&lt;&gt;"",VLOOKUP(B8059,'Ket qua do'!$C$5:$AP$50000,$E$3,TRUE)*$C$12,"")</f>
        <v>#N/A</v>
      </c>
      <c r="F8059" s="21" t="e">
        <f>IF(A8059&lt;&gt;"",VLOOKUP(B8059,'Ket qua do'!$C$5:$AP$50000,$F$3,TRUE),"")</f>
        <v>#N/A</v>
      </c>
      <c r="G8059" s="21" t="e">
        <f>IF(A8059&lt;&gt;"",VLOOKUP(B8059,'Ket qua do'!$C$5:$AP$50000,$G$3,TRUE),"")</f>
        <v>#N/A</v>
      </c>
      <c r="H8059" s="21" t="e">
        <f>IF(A8059&lt;&gt;"",VLOOKUP(B8059,'Ket qua do'!$C$5:$AP$50000,$H$3,TRUE),"")</f>
        <v>#N/A</v>
      </c>
      <c r="I8059" s="21" t="e">
        <f>IF(A8059&lt;&gt;"",VLOOKUP(B8059,'Ket qua do'!$C$5:$AP$50000,$I$3,TRUE)*$E$9/1000,"")</f>
        <v>#N/A</v>
      </c>
      <c r="J8059" s="21" t="e">
        <f>IF(A8059&lt;&gt;"",VLOOKUP(B8059,'Ket qua do'!$C$5:$AP$50000,$J$3,TRUE)*$E$9/1000,"")</f>
        <v>#N/A</v>
      </c>
      <c r="K8059" s="21" t="e">
        <f>IF(A8059&lt;&gt;"",VLOOKUP(B8059,'Ket qua do'!$C$5:$AP$50000,$K$3,TRUE)*$E$9/1000,"")</f>
        <v>#N/A</v>
      </c>
      <c r="L8059" s="21" t="e">
        <f>IF(A8059&lt;&gt;"",VLOOKUP(B8059,'Ket qua do'!$C$5:$AP$50000,$L$3,TRUE),"")</f>
        <v>#N/A</v>
      </c>
    </row>
    <row r="8060" spans="1:12" x14ac:dyDescent="0.25">
      <c r="A8060" t="e">
        <f t="shared" si="131"/>
        <v>#N/A</v>
      </c>
      <c r="B8060" s="1" t="e">
        <f>IF(A8060&lt;&gt;"",VLOOKUP(A8060,'Ket qua do'!$B$5:$CE$50000,2,TRUE),"")</f>
        <v>#N/A</v>
      </c>
      <c r="C8060" s="19" t="e">
        <f>IF(A8060&lt;&gt;"",VLOOKUP(B8060,'Ket qua do'!$C$5:$AP$50000,$C$3,TRUE)*SQRT(3)*$C$11,"")</f>
        <v>#N/A</v>
      </c>
      <c r="D8060" s="21" t="e">
        <f>IF(A8060&lt;&gt;"",VLOOKUP(B8060,'Ket qua do'!$C$5:$AP$50000,$D$3,TRUE),"")</f>
        <v>#N/A</v>
      </c>
      <c r="E8060" s="21" t="e">
        <f>IF(A8060&lt;&gt;"",VLOOKUP(B8060,'Ket qua do'!$C$5:$AP$50000,$E$3,TRUE)*$C$12,"")</f>
        <v>#N/A</v>
      </c>
      <c r="F8060" s="21" t="e">
        <f>IF(A8060&lt;&gt;"",VLOOKUP(B8060,'Ket qua do'!$C$5:$AP$50000,$F$3,TRUE),"")</f>
        <v>#N/A</v>
      </c>
      <c r="G8060" s="21" t="e">
        <f>IF(A8060&lt;&gt;"",VLOOKUP(B8060,'Ket qua do'!$C$5:$AP$50000,$G$3,TRUE),"")</f>
        <v>#N/A</v>
      </c>
      <c r="H8060" s="21" t="e">
        <f>IF(A8060&lt;&gt;"",VLOOKUP(B8060,'Ket qua do'!$C$5:$AP$50000,$H$3,TRUE),"")</f>
        <v>#N/A</v>
      </c>
      <c r="I8060" s="21" t="e">
        <f>IF(A8060&lt;&gt;"",VLOOKUP(B8060,'Ket qua do'!$C$5:$AP$50000,$I$3,TRUE)*$E$9/1000,"")</f>
        <v>#N/A</v>
      </c>
      <c r="J8060" s="21" t="e">
        <f>IF(A8060&lt;&gt;"",VLOOKUP(B8060,'Ket qua do'!$C$5:$AP$50000,$J$3,TRUE)*$E$9/1000,"")</f>
        <v>#N/A</v>
      </c>
      <c r="K8060" s="21" t="e">
        <f>IF(A8060&lt;&gt;"",VLOOKUP(B8060,'Ket qua do'!$C$5:$AP$50000,$K$3,TRUE)*$E$9/1000,"")</f>
        <v>#N/A</v>
      </c>
      <c r="L8060" s="21" t="e">
        <f>IF(A8060&lt;&gt;"",VLOOKUP(B8060,'Ket qua do'!$C$5:$AP$50000,$L$3,TRUE),"")</f>
        <v>#N/A</v>
      </c>
    </row>
    <row r="8061" spans="1:12" x14ac:dyDescent="0.25">
      <c r="A8061" t="e">
        <f t="shared" si="131"/>
        <v>#N/A</v>
      </c>
      <c r="B8061" s="1" t="e">
        <f>IF(A8061&lt;&gt;"",VLOOKUP(A8061,'Ket qua do'!$B$5:$CE$50000,2,TRUE),"")</f>
        <v>#N/A</v>
      </c>
      <c r="C8061" s="19" t="e">
        <f>IF(A8061&lt;&gt;"",VLOOKUP(B8061,'Ket qua do'!$C$5:$AP$50000,$C$3,TRUE)*SQRT(3)*$C$11,"")</f>
        <v>#N/A</v>
      </c>
      <c r="D8061" s="21" t="e">
        <f>IF(A8061&lt;&gt;"",VLOOKUP(B8061,'Ket qua do'!$C$5:$AP$50000,$D$3,TRUE),"")</f>
        <v>#N/A</v>
      </c>
      <c r="E8061" s="21" t="e">
        <f>IF(A8061&lt;&gt;"",VLOOKUP(B8061,'Ket qua do'!$C$5:$AP$50000,$E$3,TRUE)*$C$12,"")</f>
        <v>#N/A</v>
      </c>
      <c r="F8061" s="21" t="e">
        <f>IF(A8061&lt;&gt;"",VLOOKUP(B8061,'Ket qua do'!$C$5:$AP$50000,$F$3,TRUE),"")</f>
        <v>#N/A</v>
      </c>
      <c r="G8061" s="21" t="e">
        <f>IF(A8061&lt;&gt;"",VLOOKUP(B8061,'Ket qua do'!$C$5:$AP$50000,$G$3,TRUE),"")</f>
        <v>#N/A</v>
      </c>
      <c r="H8061" s="21" t="e">
        <f>IF(A8061&lt;&gt;"",VLOOKUP(B8061,'Ket qua do'!$C$5:$AP$50000,$H$3,TRUE),"")</f>
        <v>#N/A</v>
      </c>
      <c r="I8061" s="21" t="e">
        <f>IF(A8061&lt;&gt;"",VLOOKUP(B8061,'Ket qua do'!$C$5:$AP$50000,$I$3,TRUE)*$E$9/1000,"")</f>
        <v>#N/A</v>
      </c>
      <c r="J8061" s="21" t="e">
        <f>IF(A8061&lt;&gt;"",VLOOKUP(B8061,'Ket qua do'!$C$5:$AP$50000,$J$3,TRUE)*$E$9/1000,"")</f>
        <v>#N/A</v>
      </c>
      <c r="K8061" s="21" t="e">
        <f>IF(A8061&lt;&gt;"",VLOOKUP(B8061,'Ket qua do'!$C$5:$AP$50000,$K$3,TRUE)*$E$9/1000,"")</f>
        <v>#N/A</v>
      </c>
      <c r="L8061" s="21" t="e">
        <f>IF(A8061&lt;&gt;"",VLOOKUP(B8061,'Ket qua do'!$C$5:$AP$50000,$L$3,TRUE),"")</f>
        <v>#N/A</v>
      </c>
    </row>
    <row r="8062" spans="1:12" x14ac:dyDescent="0.25">
      <c r="A8062" t="e">
        <f t="shared" si="131"/>
        <v>#N/A</v>
      </c>
      <c r="B8062" s="1" t="e">
        <f>IF(A8062&lt;&gt;"",VLOOKUP(A8062,'Ket qua do'!$B$5:$CE$50000,2,TRUE),"")</f>
        <v>#N/A</v>
      </c>
      <c r="C8062" s="19" t="e">
        <f>IF(A8062&lt;&gt;"",VLOOKUP(B8062,'Ket qua do'!$C$5:$AP$50000,$C$3,TRUE)*SQRT(3)*$C$11,"")</f>
        <v>#N/A</v>
      </c>
      <c r="D8062" s="21" t="e">
        <f>IF(A8062&lt;&gt;"",VLOOKUP(B8062,'Ket qua do'!$C$5:$AP$50000,$D$3,TRUE),"")</f>
        <v>#N/A</v>
      </c>
      <c r="E8062" s="21" t="e">
        <f>IF(A8062&lt;&gt;"",VLOOKUP(B8062,'Ket qua do'!$C$5:$AP$50000,$E$3,TRUE)*$C$12,"")</f>
        <v>#N/A</v>
      </c>
      <c r="F8062" s="21" t="e">
        <f>IF(A8062&lt;&gt;"",VLOOKUP(B8062,'Ket qua do'!$C$5:$AP$50000,$F$3,TRUE),"")</f>
        <v>#N/A</v>
      </c>
      <c r="G8062" s="21" t="e">
        <f>IF(A8062&lt;&gt;"",VLOOKUP(B8062,'Ket qua do'!$C$5:$AP$50000,$G$3,TRUE),"")</f>
        <v>#N/A</v>
      </c>
      <c r="H8062" s="21" t="e">
        <f>IF(A8062&lt;&gt;"",VLOOKUP(B8062,'Ket qua do'!$C$5:$AP$50000,$H$3,TRUE),"")</f>
        <v>#N/A</v>
      </c>
      <c r="I8062" s="21" t="e">
        <f>IF(A8062&lt;&gt;"",VLOOKUP(B8062,'Ket qua do'!$C$5:$AP$50000,$I$3,TRUE)*$E$9/1000,"")</f>
        <v>#N/A</v>
      </c>
      <c r="J8062" s="21" t="e">
        <f>IF(A8062&lt;&gt;"",VLOOKUP(B8062,'Ket qua do'!$C$5:$AP$50000,$J$3,TRUE)*$E$9/1000,"")</f>
        <v>#N/A</v>
      </c>
      <c r="K8062" s="21" t="e">
        <f>IF(A8062&lt;&gt;"",VLOOKUP(B8062,'Ket qua do'!$C$5:$AP$50000,$K$3,TRUE)*$E$9/1000,"")</f>
        <v>#N/A</v>
      </c>
      <c r="L8062" s="21" t="e">
        <f>IF(A8062&lt;&gt;"",VLOOKUP(B8062,'Ket qua do'!$C$5:$AP$50000,$L$3,TRUE),"")</f>
        <v>#N/A</v>
      </c>
    </row>
    <row r="8063" spans="1:12" x14ac:dyDescent="0.25">
      <c r="A8063" t="e">
        <f t="shared" si="131"/>
        <v>#N/A</v>
      </c>
      <c r="B8063" s="1" t="e">
        <f>IF(A8063&lt;&gt;"",VLOOKUP(A8063,'Ket qua do'!$B$5:$CE$50000,2,TRUE),"")</f>
        <v>#N/A</v>
      </c>
      <c r="C8063" s="19" t="e">
        <f>IF(A8063&lt;&gt;"",VLOOKUP(B8063,'Ket qua do'!$C$5:$AP$50000,$C$3,TRUE)*SQRT(3)*$C$11,"")</f>
        <v>#N/A</v>
      </c>
      <c r="D8063" s="21" t="e">
        <f>IF(A8063&lt;&gt;"",VLOOKUP(B8063,'Ket qua do'!$C$5:$AP$50000,$D$3,TRUE),"")</f>
        <v>#N/A</v>
      </c>
      <c r="E8063" s="21" t="e">
        <f>IF(A8063&lt;&gt;"",VLOOKUP(B8063,'Ket qua do'!$C$5:$AP$50000,$E$3,TRUE)*$C$12,"")</f>
        <v>#N/A</v>
      </c>
      <c r="F8063" s="21" t="e">
        <f>IF(A8063&lt;&gt;"",VLOOKUP(B8063,'Ket qua do'!$C$5:$AP$50000,$F$3,TRUE),"")</f>
        <v>#N/A</v>
      </c>
      <c r="G8063" s="21" t="e">
        <f>IF(A8063&lt;&gt;"",VLOOKUP(B8063,'Ket qua do'!$C$5:$AP$50000,$G$3,TRUE),"")</f>
        <v>#N/A</v>
      </c>
      <c r="H8063" s="21" t="e">
        <f>IF(A8063&lt;&gt;"",VLOOKUP(B8063,'Ket qua do'!$C$5:$AP$50000,$H$3,TRUE),"")</f>
        <v>#N/A</v>
      </c>
      <c r="I8063" s="21" t="e">
        <f>IF(A8063&lt;&gt;"",VLOOKUP(B8063,'Ket qua do'!$C$5:$AP$50000,$I$3,TRUE)*$E$9/1000,"")</f>
        <v>#N/A</v>
      </c>
      <c r="J8063" s="21" t="e">
        <f>IF(A8063&lt;&gt;"",VLOOKUP(B8063,'Ket qua do'!$C$5:$AP$50000,$J$3,TRUE)*$E$9/1000,"")</f>
        <v>#N/A</v>
      </c>
      <c r="K8063" s="21" t="e">
        <f>IF(A8063&lt;&gt;"",VLOOKUP(B8063,'Ket qua do'!$C$5:$AP$50000,$K$3,TRUE)*$E$9/1000,"")</f>
        <v>#N/A</v>
      </c>
      <c r="L8063" s="21" t="e">
        <f>IF(A8063&lt;&gt;"",VLOOKUP(B8063,'Ket qua do'!$C$5:$AP$50000,$L$3,TRUE),"")</f>
        <v>#N/A</v>
      </c>
    </row>
    <row r="8064" spans="1:12" x14ac:dyDescent="0.25">
      <c r="A8064" t="e">
        <f t="shared" si="131"/>
        <v>#N/A</v>
      </c>
      <c r="B8064" s="1" t="e">
        <f>IF(A8064&lt;&gt;"",VLOOKUP(A8064,'Ket qua do'!$B$5:$CE$50000,2,TRUE),"")</f>
        <v>#N/A</v>
      </c>
      <c r="C8064" s="19" t="e">
        <f>IF(A8064&lt;&gt;"",VLOOKUP(B8064,'Ket qua do'!$C$5:$AP$50000,$C$3,TRUE)*SQRT(3)*$C$11,"")</f>
        <v>#N/A</v>
      </c>
      <c r="D8064" s="21" t="e">
        <f>IF(A8064&lt;&gt;"",VLOOKUP(B8064,'Ket qua do'!$C$5:$AP$50000,$D$3,TRUE),"")</f>
        <v>#N/A</v>
      </c>
      <c r="E8064" s="21" t="e">
        <f>IF(A8064&lt;&gt;"",VLOOKUP(B8064,'Ket qua do'!$C$5:$AP$50000,$E$3,TRUE)*$C$12,"")</f>
        <v>#N/A</v>
      </c>
      <c r="F8064" s="21" t="e">
        <f>IF(A8064&lt;&gt;"",VLOOKUP(B8064,'Ket qua do'!$C$5:$AP$50000,$F$3,TRUE),"")</f>
        <v>#N/A</v>
      </c>
      <c r="G8064" s="21" t="e">
        <f>IF(A8064&lt;&gt;"",VLOOKUP(B8064,'Ket qua do'!$C$5:$AP$50000,$G$3,TRUE),"")</f>
        <v>#N/A</v>
      </c>
      <c r="H8064" s="21" t="e">
        <f>IF(A8064&lt;&gt;"",VLOOKUP(B8064,'Ket qua do'!$C$5:$AP$50000,$H$3,TRUE),"")</f>
        <v>#N/A</v>
      </c>
      <c r="I8064" s="21" t="e">
        <f>IF(A8064&lt;&gt;"",VLOOKUP(B8064,'Ket qua do'!$C$5:$AP$50000,$I$3,TRUE)*$E$9/1000,"")</f>
        <v>#N/A</v>
      </c>
      <c r="J8064" s="21" t="e">
        <f>IF(A8064&lt;&gt;"",VLOOKUP(B8064,'Ket qua do'!$C$5:$AP$50000,$J$3,TRUE)*$E$9/1000,"")</f>
        <v>#N/A</v>
      </c>
      <c r="K8064" s="21" t="e">
        <f>IF(A8064&lt;&gt;"",VLOOKUP(B8064,'Ket qua do'!$C$5:$AP$50000,$K$3,TRUE)*$E$9/1000,"")</f>
        <v>#N/A</v>
      </c>
      <c r="L8064" s="21" t="e">
        <f>IF(A8064&lt;&gt;"",VLOOKUP(B8064,'Ket qua do'!$C$5:$AP$50000,$L$3,TRUE),"")</f>
        <v>#N/A</v>
      </c>
    </row>
    <row r="8065" spans="1:12" x14ac:dyDescent="0.25">
      <c r="A8065" t="e">
        <f t="shared" si="131"/>
        <v>#N/A</v>
      </c>
      <c r="B8065" s="1" t="e">
        <f>IF(A8065&lt;&gt;"",VLOOKUP(A8065,'Ket qua do'!$B$5:$CE$50000,2,TRUE),"")</f>
        <v>#N/A</v>
      </c>
      <c r="C8065" s="19" t="e">
        <f>IF(A8065&lt;&gt;"",VLOOKUP(B8065,'Ket qua do'!$C$5:$AP$50000,$C$3,TRUE)*SQRT(3)*$C$11,"")</f>
        <v>#N/A</v>
      </c>
      <c r="D8065" s="21" t="e">
        <f>IF(A8065&lt;&gt;"",VLOOKUP(B8065,'Ket qua do'!$C$5:$AP$50000,$D$3,TRUE),"")</f>
        <v>#N/A</v>
      </c>
      <c r="E8065" s="21" t="e">
        <f>IF(A8065&lt;&gt;"",VLOOKUP(B8065,'Ket qua do'!$C$5:$AP$50000,$E$3,TRUE)*$C$12,"")</f>
        <v>#N/A</v>
      </c>
      <c r="F8065" s="21" t="e">
        <f>IF(A8065&lt;&gt;"",VLOOKUP(B8065,'Ket qua do'!$C$5:$AP$50000,$F$3,TRUE),"")</f>
        <v>#N/A</v>
      </c>
      <c r="G8065" s="21" t="e">
        <f>IF(A8065&lt;&gt;"",VLOOKUP(B8065,'Ket qua do'!$C$5:$AP$50000,$G$3,TRUE),"")</f>
        <v>#N/A</v>
      </c>
      <c r="H8065" s="21" t="e">
        <f>IF(A8065&lt;&gt;"",VLOOKUP(B8065,'Ket qua do'!$C$5:$AP$50000,$H$3,TRUE),"")</f>
        <v>#N/A</v>
      </c>
      <c r="I8065" s="21" t="e">
        <f>IF(A8065&lt;&gt;"",VLOOKUP(B8065,'Ket qua do'!$C$5:$AP$50000,$I$3,TRUE)*$E$9/1000,"")</f>
        <v>#N/A</v>
      </c>
      <c r="J8065" s="21" t="e">
        <f>IF(A8065&lt;&gt;"",VLOOKUP(B8065,'Ket qua do'!$C$5:$AP$50000,$J$3,TRUE)*$E$9/1000,"")</f>
        <v>#N/A</v>
      </c>
      <c r="K8065" s="21" t="e">
        <f>IF(A8065&lt;&gt;"",VLOOKUP(B8065,'Ket qua do'!$C$5:$AP$50000,$K$3,TRUE)*$E$9/1000,"")</f>
        <v>#N/A</v>
      </c>
      <c r="L8065" s="21" t="e">
        <f>IF(A8065&lt;&gt;"",VLOOKUP(B8065,'Ket qua do'!$C$5:$AP$50000,$L$3,TRUE),"")</f>
        <v>#N/A</v>
      </c>
    </row>
    <row r="8066" spans="1:12" x14ac:dyDescent="0.25">
      <c r="A8066" t="e">
        <f t="shared" si="131"/>
        <v>#N/A</v>
      </c>
      <c r="B8066" s="1" t="e">
        <f>IF(A8066&lt;&gt;"",VLOOKUP(A8066,'Ket qua do'!$B$5:$CE$50000,2,TRUE),"")</f>
        <v>#N/A</v>
      </c>
      <c r="C8066" s="19" t="e">
        <f>IF(A8066&lt;&gt;"",VLOOKUP(B8066,'Ket qua do'!$C$5:$AP$50000,$C$3,TRUE)*SQRT(3)*$C$11,"")</f>
        <v>#N/A</v>
      </c>
      <c r="D8066" s="21" t="e">
        <f>IF(A8066&lt;&gt;"",VLOOKUP(B8066,'Ket qua do'!$C$5:$AP$50000,$D$3,TRUE),"")</f>
        <v>#N/A</v>
      </c>
      <c r="E8066" s="21" t="e">
        <f>IF(A8066&lt;&gt;"",VLOOKUP(B8066,'Ket qua do'!$C$5:$AP$50000,$E$3,TRUE)*$C$12,"")</f>
        <v>#N/A</v>
      </c>
      <c r="F8066" s="21" t="e">
        <f>IF(A8066&lt;&gt;"",VLOOKUP(B8066,'Ket qua do'!$C$5:$AP$50000,$F$3,TRUE),"")</f>
        <v>#N/A</v>
      </c>
      <c r="G8066" s="21" t="e">
        <f>IF(A8066&lt;&gt;"",VLOOKUP(B8066,'Ket qua do'!$C$5:$AP$50000,$G$3,TRUE),"")</f>
        <v>#N/A</v>
      </c>
      <c r="H8066" s="21" t="e">
        <f>IF(A8066&lt;&gt;"",VLOOKUP(B8066,'Ket qua do'!$C$5:$AP$50000,$H$3,TRUE),"")</f>
        <v>#N/A</v>
      </c>
      <c r="I8066" s="21" t="e">
        <f>IF(A8066&lt;&gt;"",VLOOKUP(B8066,'Ket qua do'!$C$5:$AP$50000,$I$3,TRUE)*$E$9/1000,"")</f>
        <v>#N/A</v>
      </c>
      <c r="J8066" s="21" t="e">
        <f>IF(A8066&lt;&gt;"",VLOOKUP(B8066,'Ket qua do'!$C$5:$AP$50000,$J$3,TRUE)*$E$9/1000,"")</f>
        <v>#N/A</v>
      </c>
      <c r="K8066" s="21" t="e">
        <f>IF(A8066&lt;&gt;"",VLOOKUP(B8066,'Ket qua do'!$C$5:$AP$50000,$K$3,TRUE)*$E$9/1000,"")</f>
        <v>#N/A</v>
      </c>
      <c r="L8066" s="21" t="e">
        <f>IF(A8066&lt;&gt;"",VLOOKUP(B8066,'Ket qua do'!$C$5:$AP$50000,$L$3,TRUE),"")</f>
        <v>#N/A</v>
      </c>
    </row>
    <row r="8067" spans="1:12" x14ac:dyDescent="0.25">
      <c r="A8067" t="e">
        <f t="shared" si="131"/>
        <v>#N/A</v>
      </c>
      <c r="B8067" s="1" t="e">
        <f>IF(A8067&lt;&gt;"",VLOOKUP(A8067,'Ket qua do'!$B$5:$CE$50000,2,TRUE),"")</f>
        <v>#N/A</v>
      </c>
      <c r="C8067" s="19" t="e">
        <f>IF(A8067&lt;&gt;"",VLOOKUP(B8067,'Ket qua do'!$C$5:$AP$50000,$C$3,TRUE)*SQRT(3)*$C$11,"")</f>
        <v>#N/A</v>
      </c>
      <c r="D8067" s="21" t="e">
        <f>IF(A8067&lt;&gt;"",VLOOKUP(B8067,'Ket qua do'!$C$5:$AP$50000,$D$3,TRUE),"")</f>
        <v>#N/A</v>
      </c>
      <c r="E8067" s="21" t="e">
        <f>IF(A8067&lt;&gt;"",VLOOKUP(B8067,'Ket qua do'!$C$5:$AP$50000,$E$3,TRUE)*$C$12,"")</f>
        <v>#N/A</v>
      </c>
      <c r="F8067" s="21" t="e">
        <f>IF(A8067&lt;&gt;"",VLOOKUP(B8067,'Ket qua do'!$C$5:$AP$50000,$F$3,TRUE),"")</f>
        <v>#N/A</v>
      </c>
      <c r="G8067" s="21" t="e">
        <f>IF(A8067&lt;&gt;"",VLOOKUP(B8067,'Ket qua do'!$C$5:$AP$50000,$G$3,TRUE),"")</f>
        <v>#N/A</v>
      </c>
      <c r="H8067" s="21" t="e">
        <f>IF(A8067&lt;&gt;"",VLOOKUP(B8067,'Ket qua do'!$C$5:$AP$50000,$H$3,TRUE),"")</f>
        <v>#N/A</v>
      </c>
      <c r="I8067" s="21" t="e">
        <f>IF(A8067&lt;&gt;"",VLOOKUP(B8067,'Ket qua do'!$C$5:$AP$50000,$I$3,TRUE)*$E$9/1000,"")</f>
        <v>#N/A</v>
      </c>
      <c r="J8067" s="21" t="e">
        <f>IF(A8067&lt;&gt;"",VLOOKUP(B8067,'Ket qua do'!$C$5:$AP$50000,$J$3,TRUE)*$E$9/1000,"")</f>
        <v>#N/A</v>
      </c>
      <c r="K8067" s="21" t="e">
        <f>IF(A8067&lt;&gt;"",VLOOKUP(B8067,'Ket qua do'!$C$5:$AP$50000,$K$3,TRUE)*$E$9/1000,"")</f>
        <v>#N/A</v>
      </c>
      <c r="L8067" s="21" t="e">
        <f>IF(A8067&lt;&gt;"",VLOOKUP(B8067,'Ket qua do'!$C$5:$AP$50000,$L$3,TRUE),"")</f>
        <v>#N/A</v>
      </c>
    </row>
    <row r="8068" spans="1:12" x14ac:dyDescent="0.25">
      <c r="A8068" t="e">
        <f t="shared" si="131"/>
        <v>#N/A</v>
      </c>
      <c r="B8068" s="1" t="e">
        <f>IF(A8068&lt;&gt;"",VLOOKUP(A8068,'Ket qua do'!$B$5:$CE$50000,2,TRUE),"")</f>
        <v>#N/A</v>
      </c>
      <c r="C8068" s="19" t="e">
        <f>IF(A8068&lt;&gt;"",VLOOKUP(B8068,'Ket qua do'!$C$5:$AP$50000,$C$3,TRUE)*SQRT(3)*$C$11,"")</f>
        <v>#N/A</v>
      </c>
      <c r="D8068" s="21" t="e">
        <f>IF(A8068&lt;&gt;"",VLOOKUP(B8068,'Ket qua do'!$C$5:$AP$50000,$D$3,TRUE),"")</f>
        <v>#N/A</v>
      </c>
      <c r="E8068" s="21" t="e">
        <f>IF(A8068&lt;&gt;"",VLOOKUP(B8068,'Ket qua do'!$C$5:$AP$50000,$E$3,TRUE)*$C$12,"")</f>
        <v>#N/A</v>
      </c>
      <c r="F8068" s="21" t="e">
        <f>IF(A8068&lt;&gt;"",VLOOKUP(B8068,'Ket qua do'!$C$5:$AP$50000,$F$3,TRUE),"")</f>
        <v>#N/A</v>
      </c>
      <c r="G8068" s="21" t="e">
        <f>IF(A8068&lt;&gt;"",VLOOKUP(B8068,'Ket qua do'!$C$5:$AP$50000,$G$3,TRUE),"")</f>
        <v>#N/A</v>
      </c>
      <c r="H8068" s="21" t="e">
        <f>IF(A8068&lt;&gt;"",VLOOKUP(B8068,'Ket qua do'!$C$5:$AP$50000,$H$3,TRUE),"")</f>
        <v>#N/A</v>
      </c>
      <c r="I8068" s="21" t="e">
        <f>IF(A8068&lt;&gt;"",VLOOKUP(B8068,'Ket qua do'!$C$5:$AP$50000,$I$3,TRUE)*$E$9/1000,"")</f>
        <v>#N/A</v>
      </c>
      <c r="J8068" s="21" t="e">
        <f>IF(A8068&lt;&gt;"",VLOOKUP(B8068,'Ket qua do'!$C$5:$AP$50000,$J$3,TRUE)*$E$9/1000,"")</f>
        <v>#N/A</v>
      </c>
      <c r="K8068" s="21" t="e">
        <f>IF(A8068&lt;&gt;"",VLOOKUP(B8068,'Ket qua do'!$C$5:$AP$50000,$K$3,TRUE)*$E$9/1000,"")</f>
        <v>#N/A</v>
      </c>
      <c r="L8068" s="21" t="e">
        <f>IF(A8068&lt;&gt;"",VLOOKUP(B8068,'Ket qua do'!$C$5:$AP$50000,$L$3,TRUE),"")</f>
        <v>#N/A</v>
      </c>
    </row>
    <row r="8069" spans="1:12" x14ac:dyDescent="0.25">
      <c r="A8069" t="e">
        <f t="shared" si="131"/>
        <v>#N/A</v>
      </c>
      <c r="B8069" s="1" t="e">
        <f>IF(A8069&lt;&gt;"",VLOOKUP(A8069,'Ket qua do'!$B$5:$CE$50000,2,TRUE),"")</f>
        <v>#N/A</v>
      </c>
      <c r="C8069" s="19" t="e">
        <f>IF(A8069&lt;&gt;"",VLOOKUP(B8069,'Ket qua do'!$C$5:$AP$50000,$C$3,TRUE)*SQRT(3)*$C$11,"")</f>
        <v>#N/A</v>
      </c>
      <c r="D8069" s="21" t="e">
        <f>IF(A8069&lt;&gt;"",VLOOKUP(B8069,'Ket qua do'!$C$5:$AP$50000,$D$3,TRUE),"")</f>
        <v>#N/A</v>
      </c>
      <c r="E8069" s="21" t="e">
        <f>IF(A8069&lt;&gt;"",VLOOKUP(B8069,'Ket qua do'!$C$5:$AP$50000,$E$3,TRUE)*$C$12,"")</f>
        <v>#N/A</v>
      </c>
      <c r="F8069" s="21" t="e">
        <f>IF(A8069&lt;&gt;"",VLOOKUP(B8069,'Ket qua do'!$C$5:$AP$50000,$F$3,TRUE),"")</f>
        <v>#N/A</v>
      </c>
      <c r="G8069" s="21" t="e">
        <f>IF(A8069&lt;&gt;"",VLOOKUP(B8069,'Ket qua do'!$C$5:$AP$50000,$G$3,TRUE),"")</f>
        <v>#N/A</v>
      </c>
      <c r="H8069" s="21" t="e">
        <f>IF(A8069&lt;&gt;"",VLOOKUP(B8069,'Ket qua do'!$C$5:$AP$50000,$H$3,TRUE),"")</f>
        <v>#N/A</v>
      </c>
      <c r="I8069" s="21" t="e">
        <f>IF(A8069&lt;&gt;"",VLOOKUP(B8069,'Ket qua do'!$C$5:$AP$50000,$I$3,TRUE)*$E$9/1000,"")</f>
        <v>#N/A</v>
      </c>
      <c r="J8069" s="21" t="e">
        <f>IF(A8069&lt;&gt;"",VLOOKUP(B8069,'Ket qua do'!$C$5:$AP$50000,$J$3,TRUE)*$E$9/1000,"")</f>
        <v>#N/A</v>
      </c>
      <c r="K8069" s="21" t="e">
        <f>IF(A8069&lt;&gt;"",VLOOKUP(B8069,'Ket qua do'!$C$5:$AP$50000,$K$3,TRUE)*$E$9/1000,"")</f>
        <v>#N/A</v>
      </c>
      <c r="L8069" s="21" t="e">
        <f>IF(A8069&lt;&gt;"",VLOOKUP(B8069,'Ket qua do'!$C$5:$AP$50000,$L$3,TRUE),"")</f>
        <v>#N/A</v>
      </c>
    </row>
    <row r="8070" spans="1:12" x14ac:dyDescent="0.25">
      <c r="A8070" t="e">
        <f t="shared" si="131"/>
        <v>#N/A</v>
      </c>
      <c r="B8070" s="1" t="e">
        <f>IF(A8070&lt;&gt;"",VLOOKUP(A8070,'Ket qua do'!$B$5:$CE$50000,2,TRUE),"")</f>
        <v>#N/A</v>
      </c>
      <c r="C8070" s="19" t="e">
        <f>IF(A8070&lt;&gt;"",VLOOKUP(B8070,'Ket qua do'!$C$5:$AP$50000,$C$3,TRUE)*SQRT(3)*$C$11,"")</f>
        <v>#N/A</v>
      </c>
      <c r="D8070" s="21" t="e">
        <f>IF(A8070&lt;&gt;"",VLOOKUP(B8070,'Ket qua do'!$C$5:$AP$50000,$D$3,TRUE),"")</f>
        <v>#N/A</v>
      </c>
      <c r="E8070" s="21" t="e">
        <f>IF(A8070&lt;&gt;"",VLOOKUP(B8070,'Ket qua do'!$C$5:$AP$50000,$E$3,TRUE)*$C$12,"")</f>
        <v>#N/A</v>
      </c>
      <c r="F8070" s="21" t="e">
        <f>IF(A8070&lt;&gt;"",VLOOKUP(B8070,'Ket qua do'!$C$5:$AP$50000,$F$3,TRUE),"")</f>
        <v>#N/A</v>
      </c>
      <c r="G8070" s="21" t="e">
        <f>IF(A8070&lt;&gt;"",VLOOKUP(B8070,'Ket qua do'!$C$5:$AP$50000,$G$3,TRUE),"")</f>
        <v>#N/A</v>
      </c>
      <c r="H8070" s="21" t="e">
        <f>IF(A8070&lt;&gt;"",VLOOKUP(B8070,'Ket qua do'!$C$5:$AP$50000,$H$3,TRUE),"")</f>
        <v>#N/A</v>
      </c>
      <c r="I8070" s="21" t="e">
        <f>IF(A8070&lt;&gt;"",VLOOKUP(B8070,'Ket qua do'!$C$5:$AP$50000,$I$3,TRUE)*$E$9/1000,"")</f>
        <v>#N/A</v>
      </c>
      <c r="J8070" s="21" t="e">
        <f>IF(A8070&lt;&gt;"",VLOOKUP(B8070,'Ket qua do'!$C$5:$AP$50000,$J$3,TRUE)*$E$9/1000,"")</f>
        <v>#N/A</v>
      </c>
      <c r="K8070" s="21" t="e">
        <f>IF(A8070&lt;&gt;"",VLOOKUP(B8070,'Ket qua do'!$C$5:$AP$50000,$K$3,TRUE)*$E$9/1000,"")</f>
        <v>#N/A</v>
      </c>
      <c r="L8070" s="21" t="e">
        <f>IF(A8070&lt;&gt;"",VLOOKUP(B8070,'Ket qua do'!$C$5:$AP$50000,$L$3,TRUE),"")</f>
        <v>#N/A</v>
      </c>
    </row>
    <row r="8071" spans="1:12" x14ac:dyDescent="0.25">
      <c r="A8071" t="e">
        <f t="shared" si="131"/>
        <v>#N/A</v>
      </c>
      <c r="B8071" s="1" t="e">
        <f>IF(A8071&lt;&gt;"",VLOOKUP(A8071,'Ket qua do'!$B$5:$CE$50000,2,TRUE),"")</f>
        <v>#N/A</v>
      </c>
      <c r="C8071" s="19" t="e">
        <f>IF(A8071&lt;&gt;"",VLOOKUP(B8071,'Ket qua do'!$C$5:$AP$50000,$C$3,TRUE)*SQRT(3)*$C$11,"")</f>
        <v>#N/A</v>
      </c>
      <c r="D8071" s="21" t="e">
        <f>IF(A8071&lt;&gt;"",VLOOKUP(B8071,'Ket qua do'!$C$5:$AP$50000,$D$3,TRUE),"")</f>
        <v>#N/A</v>
      </c>
      <c r="E8071" s="21" t="e">
        <f>IF(A8071&lt;&gt;"",VLOOKUP(B8071,'Ket qua do'!$C$5:$AP$50000,$E$3,TRUE)*$C$12,"")</f>
        <v>#N/A</v>
      </c>
      <c r="F8071" s="21" t="e">
        <f>IF(A8071&lt;&gt;"",VLOOKUP(B8071,'Ket qua do'!$C$5:$AP$50000,$F$3,TRUE),"")</f>
        <v>#N/A</v>
      </c>
      <c r="G8071" s="21" t="e">
        <f>IF(A8071&lt;&gt;"",VLOOKUP(B8071,'Ket qua do'!$C$5:$AP$50000,$G$3,TRUE),"")</f>
        <v>#N/A</v>
      </c>
      <c r="H8071" s="21" t="e">
        <f>IF(A8071&lt;&gt;"",VLOOKUP(B8071,'Ket qua do'!$C$5:$AP$50000,$H$3,TRUE),"")</f>
        <v>#N/A</v>
      </c>
      <c r="I8071" s="21" t="e">
        <f>IF(A8071&lt;&gt;"",VLOOKUP(B8071,'Ket qua do'!$C$5:$AP$50000,$I$3,TRUE)*$E$9/1000,"")</f>
        <v>#N/A</v>
      </c>
      <c r="J8071" s="21" t="e">
        <f>IF(A8071&lt;&gt;"",VLOOKUP(B8071,'Ket qua do'!$C$5:$AP$50000,$J$3,TRUE)*$E$9/1000,"")</f>
        <v>#N/A</v>
      </c>
      <c r="K8071" s="21" t="e">
        <f>IF(A8071&lt;&gt;"",VLOOKUP(B8071,'Ket qua do'!$C$5:$AP$50000,$K$3,TRUE)*$E$9/1000,"")</f>
        <v>#N/A</v>
      </c>
      <c r="L8071" s="21" t="e">
        <f>IF(A8071&lt;&gt;"",VLOOKUP(B8071,'Ket qua do'!$C$5:$AP$50000,$L$3,TRUE),"")</f>
        <v>#N/A</v>
      </c>
    </row>
    <row r="8072" spans="1:12" x14ac:dyDescent="0.25">
      <c r="A8072" t="e">
        <f t="shared" si="131"/>
        <v>#N/A</v>
      </c>
      <c r="B8072" s="1" t="e">
        <f>IF(A8072&lt;&gt;"",VLOOKUP(A8072,'Ket qua do'!$B$5:$CE$50000,2,TRUE),"")</f>
        <v>#N/A</v>
      </c>
      <c r="C8072" s="19" t="e">
        <f>IF(A8072&lt;&gt;"",VLOOKUP(B8072,'Ket qua do'!$C$5:$AP$50000,$C$3,TRUE)*SQRT(3)*$C$11,"")</f>
        <v>#N/A</v>
      </c>
      <c r="D8072" s="21" t="e">
        <f>IF(A8072&lt;&gt;"",VLOOKUP(B8072,'Ket qua do'!$C$5:$AP$50000,$D$3,TRUE),"")</f>
        <v>#N/A</v>
      </c>
      <c r="E8072" s="21" t="e">
        <f>IF(A8072&lt;&gt;"",VLOOKUP(B8072,'Ket qua do'!$C$5:$AP$50000,$E$3,TRUE)*$C$12,"")</f>
        <v>#N/A</v>
      </c>
      <c r="F8072" s="21" t="e">
        <f>IF(A8072&lt;&gt;"",VLOOKUP(B8072,'Ket qua do'!$C$5:$AP$50000,$F$3,TRUE),"")</f>
        <v>#N/A</v>
      </c>
      <c r="G8072" s="21" t="e">
        <f>IF(A8072&lt;&gt;"",VLOOKUP(B8072,'Ket qua do'!$C$5:$AP$50000,$G$3,TRUE),"")</f>
        <v>#N/A</v>
      </c>
      <c r="H8072" s="21" t="e">
        <f>IF(A8072&lt;&gt;"",VLOOKUP(B8072,'Ket qua do'!$C$5:$AP$50000,$H$3,TRUE),"")</f>
        <v>#N/A</v>
      </c>
      <c r="I8072" s="21" t="e">
        <f>IF(A8072&lt;&gt;"",VLOOKUP(B8072,'Ket qua do'!$C$5:$AP$50000,$I$3,TRUE)*$E$9/1000,"")</f>
        <v>#N/A</v>
      </c>
      <c r="J8072" s="21" t="e">
        <f>IF(A8072&lt;&gt;"",VLOOKUP(B8072,'Ket qua do'!$C$5:$AP$50000,$J$3,TRUE)*$E$9/1000,"")</f>
        <v>#N/A</v>
      </c>
      <c r="K8072" s="21" t="e">
        <f>IF(A8072&lt;&gt;"",VLOOKUP(B8072,'Ket qua do'!$C$5:$AP$50000,$K$3,TRUE)*$E$9/1000,"")</f>
        <v>#N/A</v>
      </c>
      <c r="L8072" s="21" t="e">
        <f>IF(A8072&lt;&gt;"",VLOOKUP(B8072,'Ket qua do'!$C$5:$AP$50000,$L$3,TRUE),"")</f>
        <v>#N/A</v>
      </c>
    </row>
    <row r="8073" spans="1:12" x14ac:dyDescent="0.25">
      <c r="A8073" t="e">
        <f t="shared" si="131"/>
        <v>#N/A</v>
      </c>
      <c r="B8073" s="1" t="e">
        <f>IF(A8073&lt;&gt;"",VLOOKUP(A8073,'Ket qua do'!$B$5:$CE$50000,2,TRUE),"")</f>
        <v>#N/A</v>
      </c>
      <c r="C8073" s="19" t="e">
        <f>IF(A8073&lt;&gt;"",VLOOKUP(B8073,'Ket qua do'!$C$5:$AP$50000,$C$3,TRUE)*SQRT(3)*$C$11,"")</f>
        <v>#N/A</v>
      </c>
      <c r="D8073" s="21" t="e">
        <f>IF(A8073&lt;&gt;"",VLOOKUP(B8073,'Ket qua do'!$C$5:$AP$50000,$D$3,TRUE),"")</f>
        <v>#N/A</v>
      </c>
      <c r="E8073" s="21" t="e">
        <f>IF(A8073&lt;&gt;"",VLOOKUP(B8073,'Ket qua do'!$C$5:$AP$50000,$E$3,TRUE)*$C$12,"")</f>
        <v>#N/A</v>
      </c>
      <c r="F8073" s="21" t="e">
        <f>IF(A8073&lt;&gt;"",VLOOKUP(B8073,'Ket qua do'!$C$5:$AP$50000,$F$3,TRUE),"")</f>
        <v>#N/A</v>
      </c>
      <c r="G8073" s="21" t="e">
        <f>IF(A8073&lt;&gt;"",VLOOKUP(B8073,'Ket qua do'!$C$5:$AP$50000,$G$3,TRUE),"")</f>
        <v>#N/A</v>
      </c>
      <c r="H8073" s="21" t="e">
        <f>IF(A8073&lt;&gt;"",VLOOKUP(B8073,'Ket qua do'!$C$5:$AP$50000,$H$3,TRUE),"")</f>
        <v>#N/A</v>
      </c>
      <c r="I8073" s="21" t="e">
        <f>IF(A8073&lt;&gt;"",VLOOKUP(B8073,'Ket qua do'!$C$5:$AP$50000,$I$3,TRUE)*$E$9/1000,"")</f>
        <v>#N/A</v>
      </c>
      <c r="J8073" s="21" t="e">
        <f>IF(A8073&lt;&gt;"",VLOOKUP(B8073,'Ket qua do'!$C$5:$AP$50000,$J$3,TRUE)*$E$9/1000,"")</f>
        <v>#N/A</v>
      </c>
      <c r="K8073" s="21" t="e">
        <f>IF(A8073&lt;&gt;"",VLOOKUP(B8073,'Ket qua do'!$C$5:$AP$50000,$K$3,TRUE)*$E$9/1000,"")</f>
        <v>#N/A</v>
      </c>
      <c r="L8073" s="21" t="e">
        <f>IF(A8073&lt;&gt;"",VLOOKUP(B8073,'Ket qua do'!$C$5:$AP$50000,$L$3,TRUE),"")</f>
        <v>#N/A</v>
      </c>
    </row>
    <row r="8074" spans="1:12" x14ac:dyDescent="0.25">
      <c r="A8074" t="e">
        <f t="shared" si="131"/>
        <v>#N/A</v>
      </c>
      <c r="B8074" s="1" t="e">
        <f>IF(A8074&lt;&gt;"",VLOOKUP(A8074,'Ket qua do'!$B$5:$CE$50000,2,TRUE),"")</f>
        <v>#N/A</v>
      </c>
      <c r="C8074" s="19" t="e">
        <f>IF(A8074&lt;&gt;"",VLOOKUP(B8074,'Ket qua do'!$C$5:$AP$50000,$C$3,TRUE)*SQRT(3)*$C$11,"")</f>
        <v>#N/A</v>
      </c>
      <c r="D8074" s="21" t="e">
        <f>IF(A8074&lt;&gt;"",VLOOKUP(B8074,'Ket qua do'!$C$5:$AP$50000,$D$3,TRUE),"")</f>
        <v>#N/A</v>
      </c>
      <c r="E8074" s="21" t="e">
        <f>IF(A8074&lt;&gt;"",VLOOKUP(B8074,'Ket qua do'!$C$5:$AP$50000,$E$3,TRUE)*$C$12,"")</f>
        <v>#N/A</v>
      </c>
      <c r="F8074" s="21" t="e">
        <f>IF(A8074&lt;&gt;"",VLOOKUP(B8074,'Ket qua do'!$C$5:$AP$50000,$F$3,TRUE),"")</f>
        <v>#N/A</v>
      </c>
      <c r="G8074" s="21" t="e">
        <f>IF(A8074&lt;&gt;"",VLOOKUP(B8074,'Ket qua do'!$C$5:$AP$50000,$G$3,TRUE),"")</f>
        <v>#N/A</v>
      </c>
      <c r="H8074" s="21" t="e">
        <f>IF(A8074&lt;&gt;"",VLOOKUP(B8074,'Ket qua do'!$C$5:$AP$50000,$H$3,TRUE),"")</f>
        <v>#N/A</v>
      </c>
      <c r="I8074" s="21" t="e">
        <f>IF(A8074&lt;&gt;"",VLOOKUP(B8074,'Ket qua do'!$C$5:$AP$50000,$I$3,TRUE)*$E$9/1000,"")</f>
        <v>#N/A</v>
      </c>
      <c r="J8074" s="21" t="e">
        <f>IF(A8074&lt;&gt;"",VLOOKUP(B8074,'Ket qua do'!$C$5:$AP$50000,$J$3,TRUE)*$E$9/1000,"")</f>
        <v>#N/A</v>
      </c>
      <c r="K8074" s="21" t="e">
        <f>IF(A8074&lt;&gt;"",VLOOKUP(B8074,'Ket qua do'!$C$5:$AP$50000,$K$3,TRUE)*$E$9/1000,"")</f>
        <v>#N/A</v>
      </c>
      <c r="L8074" s="21" t="e">
        <f>IF(A8074&lt;&gt;"",VLOOKUP(B8074,'Ket qua do'!$C$5:$AP$50000,$L$3,TRUE),"")</f>
        <v>#N/A</v>
      </c>
    </row>
    <row r="8075" spans="1:12" x14ac:dyDescent="0.25">
      <c r="A8075" t="e">
        <f t="shared" si="131"/>
        <v>#N/A</v>
      </c>
      <c r="B8075" s="1" t="e">
        <f>IF(A8075&lt;&gt;"",VLOOKUP(A8075,'Ket qua do'!$B$5:$CE$50000,2,TRUE),"")</f>
        <v>#N/A</v>
      </c>
      <c r="C8075" s="19" t="e">
        <f>IF(A8075&lt;&gt;"",VLOOKUP(B8075,'Ket qua do'!$C$5:$AP$50000,$C$3,TRUE)*SQRT(3)*$C$11,"")</f>
        <v>#N/A</v>
      </c>
      <c r="D8075" s="21" t="e">
        <f>IF(A8075&lt;&gt;"",VLOOKUP(B8075,'Ket qua do'!$C$5:$AP$50000,$D$3,TRUE),"")</f>
        <v>#N/A</v>
      </c>
      <c r="E8075" s="21" t="e">
        <f>IF(A8075&lt;&gt;"",VLOOKUP(B8075,'Ket qua do'!$C$5:$AP$50000,$E$3,TRUE)*$C$12,"")</f>
        <v>#N/A</v>
      </c>
      <c r="F8075" s="21" t="e">
        <f>IF(A8075&lt;&gt;"",VLOOKUP(B8075,'Ket qua do'!$C$5:$AP$50000,$F$3,TRUE),"")</f>
        <v>#N/A</v>
      </c>
      <c r="G8075" s="21" t="e">
        <f>IF(A8075&lt;&gt;"",VLOOKUP(B8075,'Ket qua do'!$C$5:$AP$50000,$G$3,TRUE),"")</f>
        <v>#N/A</v>
      </c>
      <c r="H8075" s="21" t="e">
        <f>IF(A8075&lt;&gt;"",VLOOKUP(B8075,'Ket qua do'!$C$5:$AP$50000,$H$3,TRUE),"")</f>
        <v>#N/A</v>
      </c>
      <c r="I8075" s="21" t="e">
        <f>IF(A8075&lt;&gt;"",VLOOKUP(B8075,'Ket qua do'!$C$5:$AP$50000,$I$3,TRUE)*$E$9/1000,"")</f>
        <v>#N/A</v>
      </c>
      <c r="J8075" s="21" t="e">
        <f>IF(A8075&lt;&gt;"",VLOOKUP(B8075,'Ket qua do'!$C$5:$AP$50000,$J$3,TRUE)*$E$9/1000,"")</f>
        <v>#N/A</v>
      </c>
      <c r="K8075" s="21" t="e">
        <f>IF(A8075&lt;&gt;"",VLOOKUP(B8075,'Ket qua do'!$C$5:$AP$50000,$K$3,TRUE)*$E$9/1000,"")</f>
        <v>#N/A</v>
      </c>
      <c r="L8075" s="21" t="e">
        <f>IF(A8075&lt;&gt;"",VLOOKUP(B8075,'Ket qua do'!$C$5:$AP$50000,$L$3,TRUE),"")</f>
        <v>#N/A</v>
      </c>
    </row>
    <row r="8076" spans="1:12" x14ac:dyDescent="0.25">
      <c r="A8076" t="e">
        <f t="shared" si="131"/>
        <v>#N/A</v>
      </c>
      <c r="B8076" s="1" t="e">
        <f>IF(A8076&lt;&gt;"",VLOOKUP(A8076,'Ket qua do'!$B$5:$CE$50000,2,TRUE),"")</f>
        <v>#N/A</v>
      </c>
      <c r="C8076" s="19" t="e">
        <f>IF(A8076&lt;&gt;"",VLOOKUP(B8076,'Ket qua do'!$C$5:$AP$50000,$C$3,TRUE)*SQRT(3)*$C$11,"")</f>
        <v>#N/A</v>
      </c>
      <c r="D8076" s="21" t="e">
        <f>IF(A8076&lt;&gt;"",VLOOKUP(B8076,'Ket qua do'!$C$5:$AP$50000,$D$3,TRUE),"")</f>
        <v>#N/A</v>
      </c>
      <c r="E8076" s="21" t="e">
        <f>IF(A8076&lt;&gt;"",VLOOKUP(B8076,'Ket qua do'!$C$5:$AP$50000,$E$3,TRUE)*$C$12,"")</f>
        <v>#N/A</v>
      </c>
      <c r="F8076" s="21" t="e">
        <f>IF(A8076&lt;&gt;"",VLOOKUP(B8076,'Ket qua do'!$C$5:$AP$50000,$F$3,TRUE),"")</f>
        <v>#N/A</v>
      </c>
      <c r="G8076" s="21" t="e">
        <f>IF(A8076&lt;&gt;"",VLOOKUP(B8076,'Ket qua do'!$C$5:$AP$50000,$G$3,TRUE),"")</f>
        <v>#N/A</v>
      </c>
      <c r="H8076" s="21" t="e">
        <f>IF(A8076&lt;&gt;"",VLOOKUP(B8076,'Ket qua do'!$C$5:$AP$50000,$H$3,TRUE),"")</f>
        <v>#N/A</v>
      </c>
      <c r="I8076" s="21" t="e">
        <f>IF(A8076&lt;&gt;"",VLOOKUP(B8076,'Ket qua do'!$C$5:$AP$50000,$I$3,TRUE)*$E$9/1000,"")</f>
        <v>#N/A</v>
      </c>
      <c r="J8076" s="21" t="e">
        <f>IF(A8076&lt;&gt;"",VLOOKUP(B8076,'Ket qua do'!$C$5:$AP$50000,$J$3,TRUE)*$E$9/1000,"")</f>
        <v>#N/A</v>
      </c>
      <c r="K8076" s="21" t="e">
        <f>IF(A8076&lt;&gt;"",VLOOKUP(B8076,'Ket qua do'!$C$5:$AP$50000,$K$3,TRUE)*$E$9/1000,"")</f>
        <v>#N/A</v>
      </c>
      <c r="L8076" s="21" t="e">
        <f>IF(A8076&lt;&gt;"",VLOOKUP(B8076,'Ket qua do'!$C$5:$AP$50000,$L$3,TRUE),"")</f>
        <v>#N/A</v>
      </c>
    </row>
    <row r="8077" spans="1:12" x14ac:dyDescent="0.25">
      <c r="A8077" t="e">
        <f t="shared" si="131"/>
        <v>#N/A</v>
      </c>
      <c r="B8077" s="1" t="e">
        <f>IF(A8077&lt;&gt;"",VLOOKUP(A8077,'Ket qua do'!$B$5:$CE$50000,2,TRUE),"")</f>
        <v>#N/A</v>
      </c>
      <c r="C8077" s="19" t="e">
        <f>IF(A8077&lt;&gt;"",VLOOKUP(B8077,'Ket qua do'!$C$5:$AP$50000,$C$3,TRUE)*SQRT(3)*$C$11,"")</f>
        <v>#N/A</v>
      </c>
      <c r="D8077" s="21" t="e">
        <f>IF(A8077&lt;&gt;"",VLOOKUP(B8077,'Ket qua do'!$C$5:$AP$50000,$D$3,TRUE),"")</f>
        <v>#N/A</v>
      </c>
      <c r="E8077" s="21" t="e">
        <f>IF(A8077&lt;&gt;"",VLOOKUP(B8077,'Ket qua do'!$C$5:$AP$50000,$E$3,TRUE)*$C$12,"")</f>
        <v>#N/A</v>
      </c>
      <c r="F8077" s="21" t="e">
        <f>IF(A8077&lt;&gt;"",VLOOKUP(B8077,'Ket qua do'!$C$5:$AP$50000,$F$3,TRUE),"")</f>
        <v>#N/A</v>
      </c>
      <c r="G8077" s="21" t="e">
        <f>IF(A8077&lt;&gt;"",VLOOKUP(B8077,'Ket qua do'!$C$5:$AP$50000,$G$3,TRUE),"")</f>
        <v>#N/A</v>
      </c>
      <c r="H8077" s="21" t="e">
        <f>IF(A8077&lt;&gt;"",VLOOKUP(B8077,'Ket qua do'!$C$5:$AP$50000,$H$3,TRUE),"")</f>
        <v>#N/A</v>
      </c>
      <c r="I8077" s="21" t="e">
        <f>IF(A8077&lt;&gt;"",VLOOKUP(B8077,'Ket qua do'!$C$5:$AP$50000,$I$3,TRUE)*$E$9/1000,"")</f>
        <v>#N/A</v>
      </c>
      <c r="J8077" s="21" t="e">
        <f>IF(A8077&lt;&gt;"",VLOOKUP(B8077,'Ket qua do'!$C$5:$AP$50000,$J$3,TRUE)*$E$9/1000,"")</f>
        <v>#N/A</v>
      </c>
      <c r="K8077" s="21" t="e">
        <f>IF(A8077&lt;&gt;"",VLOOKUP(B8077,'Ket qua do'!$C$5:$AP$50000,$K$3,TRUE)*$E$9/1000,"")</f>
        <v>#N/A</v>
      </c>
      <c r="L8077" s="21" t="e">
        <f>IF(A8077&lt;&gt;"",VLOOKUP(B8077,'Ket qua do'!$C$5:$AP$50000,$L$3,TRUE),"")</f>
        <v>#N/A</v>
      </c>
    </row>
    <row r="8078" spans="1:12" x14ac:dyDescent="0.25">
      <c r="A8078" t="e">
        <f t="shared" si="131"/>
        <v>#N/A</v>
      </c>
      <c r="B8078" s="1" t="e">
        <f>IF(A8078&lt;&gt;"",VLOOKUP(A8078,'Ket qua do'!$B$5:$CE$50000,2,TRUE),"")</f>
        <v>#N/A</v>
      </c>
      <c r="C8078" s="19" t="e">
        <f>IF(A8078&lt;&gt;"",VLOOKUP(B8078,'Ket qua do'!$C$5:$AP$50000,$C$3,TRUE)*SQRT(3)*$C$11,"")</f>
        <v>#N/A</v>
      </c>
      <c r="D8078" s="21" t="e">
        <f>IF(A8078&lt;&gt;"",VLOOKUP(B8078,'Ket qua do'!$C$5:$AP$50000,$D$3,TRUE),"")</f>
        <v>#N/A</v>
      </c>
      <c r="E8078" s="21" t="e">
        <f>IF(A8078&lt;&gt;"",VLOOKUP(B8078,'Ket qua do'!$C$5:$AP$50000,$E$3,TRUE)*$C$12,"")</f>
        <v>#N/A</v>
      </c>
      <c r="F8078" s="21" t="e">
        <f>IF(A8078&lt;&gt;"",VLOOKUP(B8078,'Ket qua do'!$C$5:$AP$50000,$F$3,TRUE),"")</f>
        <v>#N/A</v>
      </c>
      <c r="G8078" s="21" t="e">
        <f>IF(A8078&lt;&gt;"",VLOOKUP(B8078,'Ket qua do'!$C$5:$AP$50000,$G$3,TRUE),"")</f>
        <v>#N/A</v>
      </c>
      <c r="H8078" s="21" t="e">
        <f>IF(A8078&lt;&gt;"",VLOOKUP(B8078,'Ket qua do'!$C$5:$AP$50000,$H$3,TRUE),"")</f>
        <v>#N/A</v>
      </c>
      <c r="I8078" s="21" t="e">
        <f>IF(A8078&lt;&gt;"",VLOOKUP(B8078,'Ket qua do'!$C$5:$AP$50000,$I$3,TRUE)*$E$9/1000,"")</f>
        <v>#N/A</v>
      </c>
      <c r="J8078" s="21" t="e">
        <f>IF(A8078&lt;&gt;"",VLOOKUP(B8078,'Ket qua do'!$C$5:$AP$50000,$J$3,TRUE)*$E$9/1000,"")</f>
        <v>#N/A</v>
      </c>
      <c r="K8078" s="21" t="e">
        <f>IF(A8078&lt;&gt;"",VLOOKUP(B8078,'Ket qua do'!$C$5:$AP$50000,$K$3,TRUE)*$E$9/1000,"")</f>
        <v>#N/A</v>
      </c>
      <c r="L8078" s="21" t="e">
        <f>IF(A8078&lt;&gt;"",VLOOKUP(B8078,'Ket qua do'!$C$5:$AP$50000,$L$3,TRUE),"")</f>
        <v>#N/A</v>
      </c>
    </row>
    <row r="8079" spans="1:12" x14ac:dyDescent="0.25">
      <c r="A8079" t="e">
        <f t="shared" si="131"/>
        <v>#N/A</v>
      </c>
      <c r="B8079" s="1" t="e">
        <f>IF(A8079&lt;&gt;"",VLOOKUP(A8079,'Ket qua do'!$B$5:$CE$50000,2,TRUE),"")</f>
        <v>#N/A</v>
      </c>
      <c r="C8079" s="19" t="e">
        <f>IF(A8079&lt;&gt;"",VLOOKUP(B8079,'Ket qua do'!$C$5:$AP$50000,$C$3,TRUE)*SQRT(3)*$C$11,"")</f>
        <v>#N/A</v>
      </c>
      <c r="D8079" s="21" t="e">
        <f>IF(A8079&lt;&gt;"",VLOOKUP(B8079,'Ket qua do'!$C$5:$AP$50000,$D$3,TRUE),"")</f>
        <v>#N/A</v>
      </c>
      <c r="E8079" s="21" t="e">
        <f>IF(A8079&lt;&gt;"",VLOOKUP(B8079,'Ket qua do'!$C$5:$AP$50000,$E$3,TRUE)*$C$12,"")</f>
        <v>#N/A</v>
      </c>
      <c r="F8079" s="21" t="e">
        <f>IF(A8079&lt;&gt;"",VLOOKUP(B8079,'Ket qua do'!$C$5:$AP$50000,$F$3,TRUE),"")</f>
        <v>#N/A</v>
      </c>
      <c r="G8079" s="21" t="e">
        <f>IF(A8079&lt;&gt;"",VLOOKUP(B8079,'Ket qua do'!$C$5:$AP$50000,$G$3,TRUE),"")</f>
        <v>#N/A</v>
      </c>
      <c r="H8079" s="21" t="e">
        <f>IF(A8079&lt;&gt;"",VLOOKUP(B8079,'Ket qua do'!$C$5:$AP$50000,$H$3,TRUE),"")</f>
        <v>#N/A</v>
      </c>
      <c r="I8079" s="21" t="e">
        <f>IF(A8079&lt;&gt;"",VLOOKUP(B8079,'Ket qua do'!$C$5:$AP$50000,$I$3,TRUE)*$E$9/1000,"")</f>
        <v>#N/A</v>
      </c>
      <c r="J8079" s="21" t="e">
        <f>IF(A8079&lt;&gt;"",VLOOKUP(B8079,'Ket qua do'!$C$5:$AP$50000,$J$3,TRUE)*$E$9/1000,"")</f>
        <v>#N/A</v>
      </c>
      <c r="K8079" s="21" t="e">
        <f>IF(A8079&lt;&gt;"",VLOOKUP(B8079,'Ket qua do'!$C$5:$AP$50000,$K$3,TRUE)*$E$9/1000,"")</f>
        <v>#N/A</v>
      </c>
      <c r="L8079" s="21" t="e">
        <f>IF(A8079&lt;&gt;"",VLOOKUP(B8079,'Ket qua do'!$C$5:$AP$50000,$L$3,TRUE),"")</f>
        <v>#N/A</v>
      </c>
    </row>
    <row r="8080" spans="1:12" x14ac:dyDescent="0.25">
      <c r="A8080" t="e">
        <f t="shared" si="131"/>
        <v>#N/A</v>
      </c>
      <c r="B8080" s="1" t="e">
        <f>IF(A8080&lt;&gt;"",VLOOKUP(A8080,'Ket qua do'!$B$5:$CE$50000,2,TRUE),"")</f>
        <v>#N/A</v>
      </c>
      <c r="C8080" s="19" t="e">
        <f>IF(A8080&lt;&gt;"",VLOOKUP(B8080,'Ket qua do'!$C$5:$AP$50000,$C$3,TRUE)*SQRT(3)*$C$11,"")</f>
        <v>#N/A</v>
      </c>
      <c r="D8080" s="21" t="e">
        <f>IF(A8080&lt;&gt;"",VLOOKUP(B8080,'Ket qua do'!$C$5:$AP$50000,$D$3,TRUE),"")</f>
        <v>#N/A</v>
      </c>
      <c r="E8080" s="21" t="e">
        <f>IF(A8080&lt;&gt;"",VLOOKUP(B8080,'Ket qua do'!$C$5:$AP$50000,$E$3,TRUE)*$C$12,"")</f>
        <v>#N/A</v>
      </c>
      <c r="F8080" s="21" t="e">
        <f>IF(A8080&lt;&gt;"",VLOOKUP(B8080,'Ket qua do'!$C$5:$AP$50000,$F$3,TRUE),"")</f>
        <v>#N/A</v>
      </c>
      <c r="G8080" s="21" t="e">
        <f>IF(A8080&lt;&gt;"",VLOOKUP(B8080,'Ket qua do'!$C$5:$AP$50000,$G$3,TRUE),"")</f>
        <v>#N/A</v>
      </c>
      <c r="H8080" s="21" t="e">
        <f>IF(A8080&lt;&gt;"",VLOOKUP(B8080,'Ket qua do'!$C$5:$AP$50000,$H$3,TRUE),"")</f>
        <v>#N/A</v>
      </c>
      <c r="I8080" s="21" t="e">
        <f>IF(A8080&lt;&gt;"",VLOOKUP(B8080,'Ket qua do'!$C$5:$AP$50000,$I$3,TRUE)*$E$9/1000,"")</f>
        <v>#N/A</v>
      </c>
      <c r="J8080" s="21" t="e">
        <f>IF(A8080&lt;&gt;"",VLOOKUP(B8080,'Ket qua do'!$C$5:$AP$50000,$J$3,TRUE)*$E$9/1000,"")</f>
        <v>#N/A</v>
      </c>
      <c r="K8080" s="21" t="e">
        <f>IF(A8080&lt;&gt;"",VLOOKUP(B8080,'Ket qua do'!$C$5:$AP$50000,$K$3,TRUE)*$E$9/1000,"")</f>
        <v>#N/A</v>
      </c>
      <c r="L8080" s="21" t="e">
        <f>IF(A8080&lt;&gt;"",VLOOKUP(B8080,'Ket qua do'!$C$5:$AP$50000,$L$3,TRUE),"")</f>
        <v>#N/A</v>
      </c>
    </row>
    <row r="8081" spans="1:12" x14ac:dyDescent="0.25">
      <c r="A8081" t="e">
        <f t="shared" si="131"/>
        <v>#N/A</v>
      </c>
      <c r="B8081" s="1" t="e">
        <f>IF(A8081&lt;&gt;"",VLOOKUP(A8081,'Ket qua do'!$B$5:$CE$50000,2,TRUE),"")</f>
        <v>#N/A</v>
      </c>
      <c r="C8081" s="19" t="e">
        <f>IF(A8081&lt;&gt;"",VLOOKUP(B8081,'Ket qua do'!$C$5:$AP$50000,$C$3,TRUE)*SQRT(3)*$C$11,"")</f>
        <v>#N/A</v>
      </c>
      <c r="D8081" s="21" t="e">
        <f>IF(A8081&lt;&gt;"",VLOOKUP(B8081,'Ket qua do'!$C$5:$AP$50000,$D$3,TRUE),"")</f>
        <v>#N/A</v>
      </c>
      <c r="E8081" s="21" t="e">
        <f>IF(A8081&lt;&gt;"",VLOOKUP(B8081,'Ket qua do'!$C$5:$AP$50000,$E$3,TRUE)*$C$12,"")</f>
        <v>#N/A</v>
      </c>
      <c r="F8081" s="21" t="e">
        <f>IF(A8081&lt;&gt;"",VLOOKUP(B8081,'Ket qua do'!$C$5:$AP$50000,$F$3,TRUE),"")</f>
        <v>#N/A</v>
      </c>
      <c r="G8081" s="21" t="e">
        <f>IF(A8081&lt;&gt;"",VLOOKUP(B8081,'Ket qua do'!$C$5:$AP$50000,$G$3,TRUE),"")</f>
        <v>#N/A</v>
      </c>
      <c r="H8081" s="21" t="e">
        <f>IF(A8081&lt;&gt;"",VLOOKUP(B8081,'Ket qua do'!$C$5:$AP$50000,$H$3,TRUE),"")</f>
        <v>#N/A</v>
      </c>
      <c r="I8081" s="21" t="e">
        <f>IF(A8081&lt;&gt;"",VLOOKUP(B8081,'Ket qua do'!$C$5:$AP$50000,$I$3,TRUE)*$E$9/1000,"")</f>
        <v>#N/A</v>
      </c>
      <c r="J8081" s="21" t="e">
        <f>IF(A8081&lt;&gt;"",VLOOKUP(B8081,'Ket qua do'!$C$5:$AP$50000,$J$3,TRUE)*$E$9/1000,"")</f>
        <v>#N/A</v>
      </c>
      <c r="K8081" s="21" t="e">
        <f>IF(A8081&lt;&gt;"",VLOOKUP(B8081,'Ket qua do'!$C$5:$AP$50000,$K$3,TRUE)*$E$9/1000,"")</f>
        <v>#N/A</v>
      </c>
      <c r="L8081" s="21" t="e">
        <f>IF(A8081&lt;&gt;"",VLOOKUP(B8081,'Ket qua do'!$C$5:$AP$50000,$L$3,TRUE),"")</f>
        <v>#N/A</v>
      </c>
    </row>
    <row r="8082" spans="1:12" x14ac:dyDescent="0.25">
      <c r="A8082" t="e">
        <f t="shared" si="131"/>
        <v>#N/A</v>
      </c>
      <c r="B8082" s="1" t="e">
        <f>IF(A8082&lt;&gt;"",VLOOKUP(A8082,'Ket qua do'!$B$5:$CE$50000,2,TRUE),"")</f>
        <v>#N/A</v>
      </c>
      <c r="C8082" s="19" t="e">
        <f>IF(A8082&lt;&gt;"",VLOOKUP(B8082,'Ket qua do'!$C$5:$AP$50000,$C$3,TRUE)*SQRT(3)*$C$11,"")</f>
        <v>#N/A</v>
      </c>
      <c r="D8082" s="21" t="e">
        <f>IF(A8082&lt;&gt;"",VLOOKUP(B8082,'Ket qua do'!$C$5:$AP$50000,$D$3,TRUE),"")</f>
        <v>#N/A</v>
      </c>
      <c r="E8082" s="21" t="e">
        <f>IF(A8082&lt;&gt;"",VLOOKUP(B8082,'Ket qua do'!$C$5:$AP$50000,$E$3,TRUE)*$C$12,"")</f>
        <v>#N/A</v>
      </c>
      <c r="F8082" s="21" t="e">
        <f>IF(A8082&lt;&gt;"",VLOOKUP(B8082,'Ket qua do'!$C$5:$AP$50000,$F$3,TRUE),"")</f>
        <v>#N/A</v>
      </c>
      <c r="G8082" s="21" t="e">
        <f>IF(A8082&lt;&gt;"",VLOOKUP(B8082,'Ket qua do'!$C$5:$AP$50000,$G$3,TRUE),"")</f>
        <v>#N/A</v>
      </c>
      <c r="H8082" s="21" t="e">
        <f>IF(A8082&lt;&gt;"",VLOOKUP(B8082,'Ket qua do'!$C$5:$AP$50000,$H$3,TRUE),"")</f>
        <v>#N/A</v>
      </c>
      <c r="I8082" s="21" t="e">
        <f>IF(A8082&lt;&gt;"",VLOOKUP(B8082,'Ket qua do'!$C$5:$AP$50000,$I$3,TRUE)*$E$9/1000,"")</f>
        <v>#N/A</v>
      </c>
      <c r="J8082" s="21" t="e">
        <f>IF(A8082&lt;&gt;"",VLOOKUP(B8082,'Ket qua do'!$C$5:$AP$50000,$J$3,TRUE)*$E$9/1000,"")</f>
        <v>#N/A</v>
      </c>
      <c r="K8082" s="21" t="e">
        <f>IF(A8082&lt;&gt;"",VLOOKUP(B8082,'Ket qua do'!$C$5:$AP$50000,$K$3,TRUE)*$E$9/1000,"")</f>
        <v>#N/A</v>
      </c>
      <c r="L8082" s="21" t="e">
        <f>IF(A8082&lt;&gt;"",VLOOKUP(B8082,'Ket qua do'!$C$5:$AP$50000,$L$3,TRUE),"")</f>
        <v>#N/A</v>
      </c>
    </row>
    <row r="8083" spans="1:12" x14ac:dyDescent="0.25">
      <c r="A8083" t="e">
        <f t="shared" si="131"/>
        <v>#N/A</v>
      </c>
      <c r="B8083" s="1" t="e">
        <f>IF(A8083&lt;&gt;"",VLOOKUP(A8083,'Ket qua do'!$B$5:$CE$50000,2,TRUE),"")</f>
        <v>#N/A</v>
      </c>
      <c r="C8083" s="19" t="e">
        <f>IF(A8083&lt;&gt;"",VLOOKUP(B8083,'Ket qua do'!$C$5:$AP$50000,$C$3,TRUE)*SQRT(3)*$C$11,"")</f>
        <v>#N/A</v>
      </c>
      <c r="D8083" s="21" t="e">
        <f>IF(A8083&lt;&gt;"",VLOOKUP(B8083,'Ket qua do'!$C$5:$AP$50000,$D$3,TRUE),"")</f>
        <v>#N/A</v>
      </c>
      <c r="E8083" s="21" t="e">
        <f>IF(A8083&lt;&gt;"",VLOOKUP(B8083,'Ket qua do'!$C$5:$AP$50000,$E$3,TRUE)*$C$12,"")</f>
        <v>#N/A</v>
      </c>
      <c r="F8083" s="21" t="e">
        <f>IF(A8083&lt;&gt;"",VLOOKUP(B8083,'Ket qua do'!$C$5:$AP$50000,$F$3,TRUE),"")</f>
        <v>#N/A</v>
      </c>
      <c r="G8083" s="21" t="e">
        <f>IF(A8083&lt;&gt;"",VLOOKUP(B8083,'Ket qua do'!$C$5:$AP$50000,$G$3,TRUE),"")</f>
        <v>#N/A</v>
      </c>
      <c r="H8083" s="21" t="e">
        <f>IF(A8083&lt;&gt;"",VLOOKUP(B8083,'Ket qua do'!$C$5:$AP$50000,$H$3,TRUE),"")</f>
        <v>#N/A</v>
      </c>
      <c r="I8083" s="21" t="e">
        <f>IF(A8083&lt;&gt;"",VLOOKUP(B8083,'Ket qua do'!$C$5:$AP$50000,$I$3,TRUE)*$E$9/1000,"")</f>
        <v>#N/A</v>
      </c>
      <c r="J8083" s="21" t="e">
        <f>IF(A8083&lt;&gt;"",VLOOKUP(B8083,'Ket qua do'!$C$5:$AP$50000,$J$3,TRUE)*$E$9/1000,"")</f>
        <v>#N/A</v>
      </c>
      <c r="K8083" s="21" t="e">
        <f>IF(A8083&lt;&gt;"",VLOOKUP(B8083,'Ket qua do'!$C$5:$AP$50000,$K$3,TRUE)*$E$9/1000,"")</f>
        <v>#N/A</v>
      </c>
      <c r="L8083" s="21" t="e">
        <f>IF(A8083&lt;&gt;"",VLOOKUP(B8083,'Ket qua do'!$C$5:$AP$50000,$L$3,TRUE),"")</f>
        <v>#N/A</v>
      </c>
    </row>
    <row r="8084" spans="1:12" x14ac:dyDescent="0.25">
      <c r="A8084" t="e">
        <f t="shared" si="131"/>
        <v>#N/A</v>
      </c>
      <c r="B8084" s="1" t="e">
        <f>IF(A8084&lt;&gt;"",VLOOKUP(A8084,'Ket qua do'!$B$5:$CE$50000,2,TRUE),"")</f>
        <v>#N/A</v>
      </c>
      <c r="C8084" s="19" t="e">
        <f>IF(A8084&lt;&gt;"",VLOOKUP(B8084,'Ket qua do'!$C$5:$AP$50000,$C$3,TRUE)*SQRT(3)*$C$11,"")</f>
        <v>#N/A</v>
      </c>
      <c r="D8084" s="21" t="e">
        <f>IF(A8084&lt;&gt;"",VLOOKUP(B8084,'Ket qua do'!$C$5:$AP$50000,$D$3,TRUE),"")</f>
        <v>#N/A</v>
      </c>
      <c r="E8084" s="21" t="e">
        <f>IF(A8084&lt;&gt;"",VLOOKUP(B8084,'Ket qua do'!$C$5:$AP$50000,$E$3,TRUE)*$C$12,"")</f>
        <v>#N/A</v>
      </c>
      <c r="F8084" s="21" t="e">
        <f>IF(A8084&lt;&gt;"",VLOOKUP(B8084,'Ket qua do'!$C$5:$AP$50000,$F$3,TRUE),"")</f>
        <v>#N/A</v>
      </c>
      <c r="G8084" s="21" t="e">
        <f>IF(A8084&lt;&gt;"",VLOOKUP(B8084,'Ket qua do'!$C$5:$AP$50000,$G$3,TRUE),"")</f>
        <v>#N/A</v>
      </c>
      <c r="H8084" s="21" t="e">
        <f>IF(A8084&lt;&gt;"",VLOOKUP(B8084,'Ket qua do'!$C$5:$AP$50000,$H$3,TRUE),"")</f>
        <v>#N/A</v>
      </c>
      <c r="I8084" s="21" t="e">
        <f>IF(A8084&lt;&gt;"",VLOOKUP(B8084,'Ket qua do'!$C$5:$AP$50000,$I$3,TRUE)*$E$9/1000,"")</f>
        <v>#N/A</v>
      </c>
      <c r="J8084" s="21" t="e">
        <f>IF(A8084&lt;&gt;"",VLOOKUP(B8084,'Ket qua do'!$C$5:$AP$50000,$J$3,TRUE)*$E$9/1000,"")</f>
        <v>#N/A</v>
      </c>
      <c r="K8084" s="21" t="e">
        <f>IF(A8084&lt;&gt;"",VLOOKUP(B8084,'Ket qua do'!$C$5:$AP$50000,$K$3,TRUE)*$E$9/1000,"")</f>
        <v>#N/A</v>
      </c>
      <c r="L8084" s="21" t="e">
        <f>IF(A8084&lt;&gt;"",VLOOKUP(B8084,'Ket qua do'!$C$5:$AP$50000,$L$3,TRUE),"")</f>
        <v>#N/A</v>
      </c>
    </row>
    <row r="8085" spans="1:12" x14ac:dyDescent="0.25">
      <c r="A8085" t="e">
        <f t="shared" si="131"/>
        <v>#N/A</v>
      </c>
      <c r="B8085" s="1" t="e">
        <f>IF(A8085&lt;&gt;"",VLOOKUP(A8085,'Ket qua do'!$B$5:$CE$50000,2,TRUE),"")</f>
        <v>#N/A</v>
      </c>
      <c r="C8085" s="19" t="e">
        <f>IF(A8085&lt;&gt;"",VLOOKUP(B8085,'Ket qua do'!$C$5:$AP$50000,$C$3,TRUE)*SQRT(3)*$C$11,"")</f>
        <v>#N/A</v>
      </c>
      <c r="D8085" s="21" t="e">
        <f>IF(A8085&lt;&gt;"",VLOOKUP(B8085,'Ket qua do'!$C$5:$AP$50000,$D$3,TRUE),"")</f>
        <v>#N/A</v>
      </c>
      <c r="E8085" s="21" t="e">
        <f>IF(A8085&lt;&gt;"",VLOOKUP(B8085,'Ket qua do'!$C$5:$AP$50000,$E$3,TRUE)*$C$12,"")</f>
        <v>#N/A</v>
      </c>
      <c r="F8085" s="21" t="e">
        <f>IF(A8085&lt;&gt;"",VLOOKUP(B8085,'Ket qua do'!$C$5:$AP$50000,$F$3,TRUE),"")</f>
        <v>#N/A</v>
      </c>
      <c r="G8085" s="21" t="e">
        <f>IF(A8085&lt;&gt;"",VLOOKUP(B8085,'Ket qua do'!$C$5:$AP$50000,$G$3,TRUE),"")</f>
        <v>#N/A</v>
      </c>
      <c r="H8085" s="21" t="e">
        <f>IF(A8085&lt;&gt;"",VLOOKUP(B8085,'Ket qua do'!$C$5:$AP$50000,$H$3,TRUE),"")</f>
        <v>#N/A</v>
      </c>
      <c r="I8085" s="21" t="e">
        <f>IF(A8085&lt;&gt;"",VLOOKUP(B8085,'Ket qua do'!$C$5:$AP$50000,$I$3,TRUE)*$E$9/1000,"")</f>
        <v>#N/A</v>
      </c>
      <c r="J8085" s="21" t="e">
        <f>IF(A8085&lt;&gt;"",VLOOKUP(B8085,'Ket qua do'!$C$5:$AP$50000,$J$3,TRUE)*$E$9/1000,"")</f>
        <v>#N/A</v>
      </c>
      <c r="K8085" s="21" t="e">
        <f>IF(A8085&lt;&gt;"",VLOOKUP(B8085,'Ket qua do'!$C$5:$AP$50000,$K$3,TRUE)*$E$9/1000,"")</f>
        <v>#N/A</v>
      </c>
      <c r="L8085" s="21" t="e">
        <f>IF(A8085&lt;&gt;"",VLOOKUP(B8085,'Ket qua do'!$C$5:$AP$50000,$L$3,TRUE),"")</f>
        <v>#N/A</v>
      </c>
    </row>
    <row r="8086" spans="1:12" x14ac:dyDescent="0.25">
      <c r="A8086" t="e">
        <f t="shared" si="131"/>
        <v>#N/A</v>
      </c>
      <c r="B8086" s="1" t="e">
        <f>IF(A8086&lt;&gt;"",VLOOKUP(A8086,'Ket qua do'!$B$5:$CE$50000,2,TRUE),"")</f>
        <v>#N/A</v>
      </c>
      <c r="C8086" s="19" t="e">
        <f>IF(A8086&lt;&gt;"",VLOOKUP(B8086,'Ket qua do'!$C$5:$AP$50000,$C$3,TRUE)*SQRT(3)*$C$11,"")</f>
        <v>#N/A</v>
      </c>
      <c r="D8086" s="21" t="e">
        <f>IF(A8086&lt;&gt;"",VLOOKUP(B8086,'Ket qua do'!$C$5:$AP$50000,$D$3,TRUE),"")</f>
        <v>#N/A</v>
      </c>
      <c r="E8086" s="21" t="e">
        <f>IF(A8086&lt;&gt;"",VLOOKUP(B8086,'Ket qua do'!$C$5:$AP$50000,$E$3,TRUE)*$C$12,"")</f>
        <v>#N/A</v>
      </c>
      <c r="F8086" s="21" t="e">
        <f>IF(A8086&lt;&gt;"",VLOOKUP(B8086,'Ket qua do'!$C$5:$AP$50000,$F$3,TRUE),"")</f>
        <v>#N/A</v>
      </c>
      <c r="G8086" s="21" t="e">
        <f>IF(A8086&lt;&gt;"",VLOOKUP(B8086,'Ket qua do'!$C$5:$AP$50000,$G$3,TRUE),"")</f>
        <v>#N/A</v>
      </c>
      <c r="H8086" s="21" t="e">
        <f>IF(A8086&lt;&gt;"",VLOOKUP(B8086,'Ket qua do'!$C$5:$AP$50000,$H$3,TRUE),"")</f>
        <v>#N/A</v>
      </c>
      <c r="I8086" s="21" t="e">
        <f>IF(A8086&lt;&gt;"",VLOOKUP(B8086,'Ket qua do'!$C$5:$AP$50000,$I$3,TRUE)*$E$9/1000,"")</f>
        <v>#N/A</v>
      </c>
      <c r="J8086" s="21" t="e">
        <f>IF(A8086&lt;&gt;"",VLOOKUP(B8086,'Ket qua do'!$C$5:$AP$50000,$J$3,TRUE)*$E$9/1000,"")</f>
        <v>#N/A</v>
      </c>
      <c r="K8086" s="21" t="e">
        <f>IF(A8086&lt;&gt;"",VLOOKUP(B8086,'Ket qua do'!$C$5:$AP$50000,$K$3,TRUE)*$E$9/1000,"")</f>
        <v>#N/A</v>
      </c>
      <c r="L8086" s="21" t="e">
        <f>IF(A8086&lt;&gt;"",VLOOKUP(B8086,'Ket qua do'!$C$5:$AP$50000,$L$3,TRUE),"")</f>
        <v>#N/A</v>
      </c>
    </row>
    <row r="8087" spans="1:12" x14ac:dyDescent="0.25">
      <c r="A8087" t="e">
        <f t="shared" si="131"/>
        <v>#N/A</v>
      </c>
      <c r="B8087" s="1" t="e">
        <f>IF(A8087&lt;&gt;"",VLOOKUP(A8087,'Ket qua do'!$B$5:$CE$50000,2,TRUE),"")</f>
        <v>#N/A</v>
      </c>
      <c r="C8087" s="19" t="e">
        <f>IF(A8087&lt;&gt;"",VLOOKUP(B8087,'Ket qua do'!$C$5:$AP$50000,$C$3,TRUE)*SQRT(3)*$C$11,"")</f>
        <v>#N/A</v>
      </c>
      <c r="D8087" s="21" t="e">
        <f>IF(A8087&lt;&gt;"",VLOOKUP(B8087,'Ket qua do'!$C$5:$AP$50000,$D$3,TRUE),"")</f>
        <v>#N/A</v>
      </c>
      <c r="E8087" s="21" t="e">
        <f>IF(A8087&lt;&gt;"",VLOOKUP(B8087,'Ket qua do'!$C$5:$AP$50000,$E$3,TRUE)*$C$12,"")</f>
        <v>#N/A</v>
      </c>
      <c r="F8087" s="21" t="e">
        <f>IF(A8087&lt;&gt;"",VLOOKUP(B8087,'Ket qua do'!$C$5:$AP$50000,$F$3,TRUE),"")</f>
        <v>#N/A</v>
      </c>
      <c r="G8087" s="21" t="e">
        <f>IF(A8087&lt;&gt;"",VLOOKUP(B8087,'Ket qua do'!$C$5:$AP$50000,$G$3,TRUE),"")</f>
        <v>#N/A</v>
      </c>
      <c r="H8087" s="21" t="e">
        <f>IF(A8087&lt;&gt;"",VLOOKUP(B8087,'Ket qua do'!$C$5:$AP$50000,$H$3,TRUE),"")</f>
        <v>#N/A</v>
      </c>
      <c r="I8087" s="21" t="e">
        <f>IF(A8087&lt;&gt;"",VLOOKUP(B8087,'Ket qua do'!$C$5:$AP$50000,$I$3,TRUE)*$E$9/1000,"")</f>
        <v>#N/A</v>
      </c>
      <c r="J8087" s="21" t="e">
        <f>IF(A8087&lt;&gt;"",VLOOKUP(B8087,'Ket qua do'!$C$5:$AP$50000,$J$3,TRUE)*$E$9/1000,"")</f>
        <v>#N/A</v>
      </c>
      <c r="K8087" s="21" t="e">
        <f>IF(A8087&lt;&gt;"",VLOOKUP(B8087,'Ket qua do'!$C$5:$AP$50000,$K$3,TRUE)*$E$9/1000,"")</f>
        <v>#N/A</v>
      </c>
      <c r="L8087" s="21" t="e">
        <f>IF(A8087&lt;&gt;"",VLOOKUP(B8087,'Ket qua do'!$C$5:$AP$50000,$L$3,TRUE),"")</f>
        <v>#N/A</v>
      </c>
    </row>
    <row r="8088" spans="1:12" x14ac:dyDescent="0.25">
      <c r="A8088" t="e">
        <f t="shared" si="131"/>
        <v>#N/A</v>
      </c>
      <c r="B8088" s="1" t="e">
        <f>IF(A8088&lt;&gt;"",VLOOKUP(A8088,'Ket qua do'!$B$5:$CE$50000,2,TRUE),"")</f>
        <v>#N/A</v>
      </c>
      <c r="C8088" s="19" t="e">
        <f>IF(A8088&lt;&gt;"",VLOOKUP(B8088,'Ket qua do'!$C$5:$AP$50000,$C$3,TRUE)*SQRT(3)*$C$11,"")</f>
        <v>#N/A</v>
      </c>
      <c r="D8088" s="21" t="e">
        <f>IF(A8088&lt;&gt;"",VLOOKUP(B8088,'Ket qua do'!$C$5:$AP$50000,$D$3,TRUE),"")</f>
        <v>#N/A</v>
      </c>
      <c r="E8088" s="21" t="e">
        <f>IF(A8088&lt;&gt;"",VLOOKUP(B8088,'Ket qua do'!$C$5:$AP$50000,$E$3,TRUE)*$C$12,"")</f>
        <v>#N/A</v>
      </c>
      <c r="F8088" s="21" t="e">
        <f>IF(A8088&lt;&gt;"",VLOOKUP(B8088,'Ket qua do'!$C$5:$AP$50000,$F$3,TRUE),"")</f>
        <v>#N/A</v>
      </c>
      <c r="G8088" s="21" t="e">
        <f>IF(A8088&lt;&gt;"",VLOOKUP(B8088,'Ket qua do'!$C$5:$AP$50000,$G$3,TRUE),"")</f>
        <v>#N/A</v>
      </c>
      <c r="H8088" s="21" t="e">
        <f>IF(A8088&lt;&gt;"",VLOOKUP(B8088,'Ket qua do'!$C$5:$AP$50000,$H$3,TRUE),"")</f>
        <v>#N/A</v>
      </c>
      <c r="I8088" s="21" t="e">
        <f>IF(A8088&lt;&gt;"",VLOOKUP(B8088,'Ket qua do'!$C$5:$AP$50000,$I$3,TRUE)*$E$9/1000,"")</f>
        <v>#N/A</v>
      </c>
      <c r="J8088" s="21" t="e">
        <f>IF(A8088&lt;&gt;"",VLOOKUP(B8088,'Ket qua do'!$C$5:$AP$50000,$J$3,TRUE)*$E$9/1000,"")</f>
        <v>#N/A</v>
      </c>
      <c r="K8088" s="21" t="e">
        <f>IF(A8088&lt;&gt;"",VLOOKUP(B8088,'Ket qua do'!$C$5:$AP$50000,$K$3,TRUE)*$E$9/1000,"")</f>
        <v>#N/A</v>
      </c>
      <c r="L8088" s="21" t="e">
        <f>IF(A8088&lt;&gt;"",VLOOKUP(B8088,'Ket qua do'!$C$5:$AP$50000,$L$3,TRUE),"")</f>
        <v>#N/A</v>
      </c>
    </row>
    <row r="8089" spans="1:12" x14ac:dyDescent="0.25">
      <c r="A8089" t="e">
        <f t="shared" si="131"/>
        <v>#N/A</v>
      </c>
      <c r="B8089" s="1" t="e">
        <f>IF(A8089&lt;&gt;"",VLOOKUP(A8089,'Ket qua do'!$B$5:$CE$50000,2,TRUE),"")</f>
        <v>#N/A</v>
      </c>
      <c r="C8089" s="19" t="e">
        <f>IF(A8089&lt;&gt;"",VLOOKUP(B8089,'Ket qua do'!$C$5:$AP$50000,$C$3,TRUE)*SQRT(3)*$C$11,"")</f>
        <v>#N/A</v>
      </c>
      <c r="D8089" s="21" t="e">
        <f>IF(A8089&lt;&gt;"",VLOOKUP(B8089,'Ket qua do'!$C$5:$AP$50000,$D$3,TRUE),"")</f>
        <v>#N/A</v>
      </c>
      <c r="E8089" s="21" t="e">
        <f>IF(A8089&lt;&gt;"",VLOOKUP(B8089,'Ket qua do'!$C$5:$AP$50000,$E$3,TRUE)*$C$12,"")</f>
        <v>#N/A</v>
      </c>
      <c r="F8089" s="21" t="e">
        <f>IF(A8089&lt;&gt;"",VLOOKUP(B8089,'Ket qua do'!$C$5:$AP$50000,$F$3,TRUE),"")</f>
        <v>#N/A</v>
      </c>
      <c r="G8089" s="21" t="e">
        <f>IF(A8089&lt;&gt;"",VLOOKUP(B8089,'Ket qua do'!$C$5:$AP$50000,$G$3,TRUE),"")</f>
        <v>#N/A</v>
      </c>
      <c r="H8089" s="21" t="e">
        <f>IF(A8089&lt;&gt;"",VLOOKUP(B8089,'Ket qua do'!$C$5:$AP$50000,$H$3,TRUE),"")</f>
        <v>#N/A</v>
      </c>
      <c r="I8089" s="21" t="e">
        <f>IF(A8089&lt;&gt;"",VLOOKUP(B8089,'Ket qua do'!$C$5:$AP$50000,$I$3,TRUE)*$E$9/1000,"")</f>
        <v>#N/A</v>
      </c>
      <c r="J8089" s="21" t="e">
        <f>IF(A8089&lt;&gt;"",VLOOKUP(B8089,'Ket qua do'!$C$5:$AP$50000,$J$3,TRUE)*$E$9/1000,"")</f>
        <v>#N/A</v>
      </c>
      <c r="K8089" s="21" t="e">
        <f>IF(A8089&lt;&gt;"",VLOOKUP(B8089,'Ket qua do'!$C$5:$AP$50000,$K$3,TRUE)*$E$9/1000,"")</f>
        <v>#N/A</v>
      </c>
      <c r="L8089" s="21" t="e">
        <f>IF(A8089&lt;&gt;"",VLOOKUP(B8089,'Ket qua do'!$C$5:$AP$50000,$L$3,TRUE),"")</f>
        <v>#N/A</v>
      </c>
    </row>
    <row r="8090" spans="1:12" x14ac:dyDescent="0.25">
      <c r="A8090" t="e">
        <f t="shared" ref="A8090:A8153" si="132">IF(A8089&lt;$E$8,A8089+1,"")</f>
        <v>#N/A</v>
      </c>
      <c r="B8090" s="1" t="e">
        <f>IF(A8090&lt;&gt;"",VLOOKUP(A8090,'Ket qua do'!$B$5:$CE$50000,2,TRUE),"")</f>
        <v>#N/A</v>
      </c>
      <c r="C8090" s="19" t="e">
        <f>IF(A8090&lt;&gt;"",VLOOKUP(B8090,'Ket qua do'!$C$5:$AP$50000,$C$3,TRUE)*SQRT(3)*$C$11,"")</f>
        <v>#N/A</v>
      </c>
      <c r="D8090" s="21" t="e">
        <f>IF(A8090&lt;&gt;"",VLOOKUP(B8090,'Ket qua do'!$C$5:$AP$50000,$D$3,TRUE),"")</f>
        <v>#N/A</v>
      </c>
      <c r="E8090" s="21" t="e">
        <f>IF(A8090&lt;&gt;"",VLOOKUP(B8090,'Ket qua do'!$C$5:$AP$50000,$E$3,TRUE)*$C$12,"")</f>
        <v>#N/A</v>
      </c>
      <c r="F8090" s="21" t="e">
        <f>IF(A8090&lt;&gt;"",VLOOKUP(B8090,'Ket qua do'!$C$5:$AP$50000,$F$3,TRUE),"")</f>
        <v>#N/A</v>
      </c>
      <c r="G8090" s="21" t="e">
        <f>IF(A8090&lt;&gt;"",VLOOKUP(B8090,'Ket qua do'!$C$5:$AP$50000,$G$3,TRUE),"")</f>
        <v>#N/A</v>
      </c>
      <c r="H8090" s="21" t="e">
        <f>IF(A8090&lt;&gt;"",VLOOKUP(B8090,'Ket qua do'!$C$5:$AP$50000,$H$3,TRUE),"")</f>
        <v>#N/A</v>
      </c>
      <c r="I8090" s="21" t="e">
        <f>IF(A8090&lt;&gt;"",VLOOKUP(B8090,'Ket qua do'!$C$5:$AP$50000,$I$3,TRUE)*$E$9/1000,"")</f>
        <v>#N/A</v>
      </c>
      <c r="J8090" s="21" t="e">
        <f>IF(A8090&lt;&gt;"",VLOOKUP(B8090,'Ket qua do'!$C$5:$AP$50000,$J$3,TRUE)*$E$9/1000,"")</f>
        <v>#N/A</v>
      </c>
      <c r="K8090" s="21" t="e">
        <f>IF(A8090&lt;&gt;"",VLOOKUP(B8090,'Ket qua do'!$C$5:$AP$50000,$K$3,TRUE)*$E$9/1000,"")</f>
        <v>#N/A</v>
      </c>
      <c r="L8090" s="21" t="e">
        <f>IF(A8090&lt;&gt;"",VLOOKUP(B8090,'Ket qua do'!$C$5:$AP$50000,$L$3,TRUE),"")</f>
        <v>#N/A</v>
      </c>
    </row>
    <row r="8091" spans="1:12" x14ac:dyDescent="0.25">
      <c r="A8091" t="e">
        <f t="shared" si="132"/>
        <v>#N/A</v>
      </c>
      <c r="B8091" s="1" t="e">
        <f>IF(A8091&lt;&gt;"",VLOOKUP(A8091,'Ket qua do'!$B$5:$CE$50000,2,TRUE),"")</f>
        <v>#N/A</v>
      </c>
      <c r="C8091" s="19" t="e">
        <f>IF(A8091&lt;&gt;"",VLOOKUP(B8091,'Ket qua do'!$C$5:$AP$50000,$C$3,TRUE)*SQRT(3)*$C$11,"")</f>
        <v>#N/A</v>
      </c>
      <c r="D8091" s="21" t="e">
        <f>IF(A8091&lt;&gt;"",VLOOKUP(B8091,'Ket qua do'!$C$5:$AP$50000,$D$3,TRUE),"")</f>
        <v>#N/A</v>
      </c>
      <c r="E8091" s="21" t="e">
        <f>IF(A8091&lt;&gt;"",VLOOKUP(B8091,'Ket qua do'!$C$5:$AP$50000,$E$3,TRUE)*$C$12,"")</f>
        <v>#N/A</v>
      </c>
      <c r="F8091" s="21" t="e">
        <f>IF(A8091&lt;&gt;"",VLOOKUP(B8091,'Ket qua do'!$C$5:$AP$50000,$F$3,TRUE),"")</f>
        <v>#N/A</v>
      </c>
      <c r="G8091" s="21" t="e">
        <f>IF(A8091&lt;&gt;"",VLOOKUP(B8091,'Ket qua do'!$C$5:$AP$50000,$G$3,TRUE),"")</f>
        <v>#N/A</v>
      </c>
      <c r="H8091" s="21" t="e">
        <f>IF(A8091&lt;&gt;"",VLOOKUP(B8091,'Ket qua do'!$C$5:$AP$50000,$H$3,TRUE),"")</f>
        <v>#N/A</v>
      </c>
      <c r="I8091" s="21" t="e">
        <f>IF(A8091&lt;&gt;"",VLOOKUP(B8091,'Ket qua do'!$C$5:$AP$50000,$I$3,TRUE)*$E$9/1000,"")</f>
        <v>#N/A</v>
      </c>
      <c r="J8091" s="21" t="e">
        <f>IF(A8091&lt;&gt;"",VLOOKUP(B8091,'Ket qua do'!$C$5:$AP$50000,$J$3,TRUE)*$E$9/1000,"")</f>
        <v>#N/A</v>
      </c>
      <c r="K8091" s="21" t="e">
        <f>IF(A8091&lt;&gt;"",VLOOKUP(B8091,'Ket qua do'!$C$5:$AP$50000,$K$3,TRUE)*$E$9/1000,"")</f>
        <v>#N/A</v>
      </c>
      <c r="L8091" s="21" t="e">
        <f>IF(A8091&lt;&gt;"",VLOOKUP(B8091,'Ket qua do'!$C$5:$AP$50000,$L$3,TRUE),"")</f>
        <v>#N/A</v>
      </c>
    </row>
    <row r="8092" spans="1:12" x14ac:dyDescent="0.25">
      <c r="A8092" t="e">
        <f t="shared" si="132"/>
        <v>#N/A</v>
      </c>
      <c r="B8092" s="1" t="e">
        <f>IF(A8092&lt;&gt;"",VLOOKUP(A8092,'Ket qua do'!$B$5:$CE$50000,2,TRUE),"")</f>
        <v>#N/A</v>
      </c>
      <c r="C8092" s="19" t="e">
        <f>IF(A8092&lt;&gt;"",VLOOKUP(B8092,'Ket qua do'!$C$5:$AP$50000,$C$3,TRUE)*SQRT(3)*$C$11,"")</f>
        <v>#N/A</v>
      </c>
      <c r="D8092" s="21" t="e">
        <f>IF(A8092&lt;&gt;"",VLOOKUP(B8092,'Ket qua do'!$C$5:$AP$50000,$D$3,TRUE),"")</f>
        <v>#N/A</v>
      </c>
      <c r="E8092" s="21" t="e">
        <f>IF(A8092&lt;&gt;"",VLOOKUP(B8092,'Ket qua do'!$C$5:$AP$50000,$E$3,TRUE)*$C$12,"")</f>
        <v>#N/A</v>
      </c>
      <c r="F8092" s="21" t="e">
        <f>IF(A8092&lt;&gt;"",VLOOKUP(B8092,'Ket qua do'!$C$5:$AP$50000,$F$3,TRUE),"")</f>
        <v>#N/A</v>
      </c>
      <c r="G8092" s="21" t="e">
        <f>IF(A8092&lt;&gt;"",VLOOKUP(B8092,'Ket qua do'!$C$5:$AP$50000,$G$3,TRUE),"")</f>
        <v>#N/A</v>
      </c>
      <c r="H8092" s="21" t="e">
        <f>IF(A8092&lt;&gt;"",VLOOKUP(B8092,'Ket qua do'!$C$5:$AP$50000,$H$3,TRUE),"")</f>
        <v>#N/A</v>
      </c>
      <c r="I8092" s="21" t="e">
        <f>IF(A8092&lt;&gt;"",VLOOKUP(B8092,'Ket qua do'!$C$5:$AP$50000,$I$3,TRUE)*$E$9/1000,"")</f>
        <v>#N/A</v>
      </c>
      <c r="J8092" s="21" t="e">
        <f>IF(A8092&lt;&gt;"",VLOOKUP(B8092,'Ket qua do'!$C$5:$AP$50000,$J$3,TRUE)*$E$9/1000,"")</f>
        <v>#N/A</v>
      </c>
      <c r="K8092" s="21" t="e">
        <f>IF(A8092&lt;&gt;"",VLOOKUP(B8092,'Ket qua do'!$C$5:$AP$50000,$K$3,TRUE)*$E$9/1000,"")</f>
        <v>#N/A</v>
      </c>
      <c r="L8092" s="21" t="e">
        <f>IF(A8092&lt;&gt;"",VLOOKUP(B8092,'Ket qua do'!$C$5:$AP$50000,$L$3,TRUE),"")</f>
        <v>#N/A</v>
      </c>
    </row>
    <row r="8093" spans="1:12" x14ac:dyDescent="0.25">
      <c r="A8093" t="e">
        <f t="shared" si="132"/>
        <v>#N/A</v>
      </c>
      <c r="B8093" s="1" t="e">
        <f>IF(A8093&lt;&gt;"",VLOOKUP(A8093,'Ket qua do'!$B$5:$CE$50000,2,TRUE),"")</f>
        <v>#N/A</v>
      </c>
      <c r="C8093" s="19" t="e">
        <f>IF(A8093&lt;&gt;"",VLOOKUP(B8093,'Ket qua do'!$C$5:$AP$50000,$C$3,TRUE)*SQRT(3)*$C$11,"")</f>
        <v>#N/A</v>
      </c>
      <c r="D8093" s="21" t="e">
        <f>IF(A8093&lt;&gt;"",VLOOKUP(B8093,'Ket qua do'!$C$5:$AP$50000,$D$3,TRUE),"")</f>
        <v>#N/A</v>
      </c>
      <c r="E8093" s="21" t="e">
        <f>IF(A8093&lt;&gt;"",VLOOKUP(B8093,'Ket qua do'!$C$5:$AP$50000,$E$3,TRUE)*$C$12,"")</f>
        <v>#N/A</v>
      </c>
      <c r="F8093" s="21" t="e">
        <f>IF(A8093&lt;&gt;"",VLOOKUP(B8093,'Ket qua do'!$C$5:$AP$50000,$F$3,TRUE),"")</f>
        <v>#N/A</v>
      </c>
      <c r="G8093" s="21" t="e">
        <f>IF(A8093&lt;&gt;"",VLOOKUP(B8093,'Ket qua do'!$C$5:$AP$50000,$G$3,TRUE),"")</f>
        <v>#N/A</v>
      </c>
      <c r="H8093" s="21" t="e">
        <f>IF(A8093&lt;&gt;"",VLOOKUP(B8093,'Ket qua do'!$C$5:$AP$50000,$H$3,TRUE),"")</f>
        <v>#N/A</v>
      </c>
      <c r="I8093" s="21" t="e">
        <f>IF(A8093&lt;&gt;"",VLOOKUP(B8093,'Ket qua do'!$C$5:$AP$50000,$I$3,TRUE)*$E$9/1000,"")</f>
        <v>#N/A</v>
      </c>
      <c r="J8093" s="21" t="e">
        <f>IF(A8093&lt;&gt;"",VLOOKUP(B8093,'Ket qua do'!$C$5:$AP$50000,$J$3,TRUE)*$E$9/1000,"")</f>
        <v>#N/A</v>
      </c>
      <c r="K8093" s="21" t="e">
        <f>IF(A8093&lt;&gt;"",VLOOKUP(B8093,'Ket qua do'!$C$5:$AP$50000,$K$3,TRUE)*$E$9/1000,"")</f>
        <v>#N/A</v>
      </c>
      <c r="L8093" s="21" t="e">
        <f>IF(A8093&lt;&gt;"",VLOOKUP(B8093,'Ket qua do'!$C$5:$AP$50000,$L$3,TRUE),"")</f>
        <v>#N/A</v>
      </c>
    </row>
    <row r="8094" spans="1:12" x14ac:dyDescent="0.25">
      <c r="A8094" t="e">
        <f t="shared" si="132"/>
        <v>#N/A</v>
      </c>
      <c r="B8094" s="1" t="e">
        <f>IF(A8094&lt;&gt;"",VLOOKUP(A8094,'Ket qua do'!$B$5:$CE$50000,2,TRUE),"")</f>
        <v>#N/A</v>
      </c>
      <c r="C8094" s="19" t="e">
        <f>IF(A8094&lt;&gt;"",VLOOKUP(B8094,'Ket qua do'!$C$5:$AP$50000,$C$3,TRUE)*SQRT(3)*$C$11,"")</f>
        <v>#N/A</v>
      </c>
      <c r="D8094" s="21" t="e">
        <f>IF(A8094&lt;&gt;"",VLOOKUP(B8094,'Ket qua do'!$C$5:$AP$50000,$D$3,TRUE),"")</f>
        <v>#N/A</v>
      </c>
      <c r="E8094" s="21" t="e">
        <f>IF(A8094&lt;&gt;"",VLOOKUP(B8094,'Ket qua do'!$C$5:$AP$50000,$E$3,TRUE)*$C$12,"")</f>
        <v>#N/A</v>
      </c>
      <c r="F8094" s="21" t="e">
        <f>IF(A8094&lt;&gt;"",VLOOKUP(B8094,'Ket qua do'!$C$5:$AP$50000,$F$3,TRUE),"")</f>
        <v>#N/A</v>
      </c>
      <c r="G8094" s="21" t="e">
        <f>IF(A8094&lt;&gt;"",VLOOKUP(B8094,'Ket qua do'!$C$5:$AP$50000,$G$3,TRUE),"")</f>
        <v>#N/A</v>
      </c>
      <c r="H8094" s="21" t="e">
        <f>IF(A8094&lt;&gt;"",VLOOKUP(B8094,'Ket qua do'!$C$5:$AP$50000,$H$3,TRUE),"")</f>
        <v>#N/A</v>
      </c>
      <c r="I8094" s="21" t="e">
        <f>IF(A8094&lt;&gt;"",VLOOKUP(B8094,'Ket qua do'!$C$5:$AP$50000,$I$3,TRUE)*$E$9/1000,"")</f>
        <v>#N/A</v>
      </c>
      <c r="J8094" s="21" t="e">
        <f>IF(A8094&lt;&gt;"",VLOOKUP(B8094,'Ket qua do'!$C$5:$AP$50000,$J$3,TRUE)*$E$9/1000,"")</f>
        <v>#N/A</v>
      </c>
      <c r="K8094" s="21" t="e">
        <f>IF(A8094&lt;&gt;"",VLOOKUP(B8094,'Ket qua do'!$C$5:$AP$50000,$K$3,TRUE)*$E$9/1000,"")</f>
        <v>#N/A</v>
      </c>
      <c r="L8094" s="21" t="e">
        <f>IF(A8094&lt;&gt;"",VLOOKUP(B8094,'Ket qua do'!$C$5:$AP$50000,$L$3,TRUE),"")</f>
        <v>#N/A</v>
      </c>
    </row>
    <row r="8095" spans="1:12" x14ac:dyDescent="0.25">
      <c r="A8095" t="e">
        <f t="shared" si="132"/>
        <v>#N/A</v>
      </c>
      <c r="B8095" s="1" t="e">
        <f>IF(A8095&lt;&gt;"",VLOOKUP(A8095,'Ket qua do'!$B$5:$CE$50000,2,TRUE),"")</f>
        <v>#N/A</v>
      </c>
      <c r="C8095" s="19" t="e">
        <f>IF(A8095&lt;&gt;"",VLOOKUP(B8095,'Ket qua do'!$C$5:$AP$50000,$C$3,TRUE)*SQRT(3)*$C$11,"")</f>
        <v>#N/A</v>
      </c>
      <c r="D8095" s="21" t="e">
        <f>IF(A8095&lt;&gt;"",VLOOKUP(B8095,'Ket qua do'!$C$5:$AP$50000,$D$3,TRUE),"")</f>
        <v>#N/A</v>
      </c>
      <c r="E8095" s="21" t="e">
        <f>IF(A8095&lt;&gt;"",VLOOKUP(B8095,'Ket qua do'!$C$5:$AP$50000,$E$3,TRUE)*$C$12,"")</f>
        <v>#N/A</v>
      </c>
      <c r="F8095" s="21" t="e">
        <f>IF(A8095&lt;&gt;"",VLOOKUP(B8095,'Ket qua do'!$C$5:$AP$50000,$F$3,TRUE),"")</f>
        <v>#N/A</v>
      </c>
      <c r="G8095" s="21" t="e">
        <f>IF(A8095&lt;&gt;"",VLOOKUP(B8095,'Ket qua do'!$C$5:$AP$50000,$G$3,TRUE),"")</f>
        <v>#N/A</v>
      </c>
      <c r="H8095" s="21" t="e">
        <f>IF(A8095&lt;&gt;"",VLOOKUP(B8095,'Ket qua do'!$C$5:$AP$50000,$H$3,TRUE),"")</f>
        <v>#N/A</v>
      </c>
      <c r="I8095" s="21" t="e">
        <f>IF(A8095&lt;&gt;"",VLOOKUP(B8095,'Ket qua do'!$C$5:$AP$50000,$I$3,TRUE)*$E$9/1000,"")</f>
        <v>#N/A</v>
      </c>
      <c r="J8095" s="21" t="e">
        <f>IF(A8095&lt;&gt;"",VLOOKUP(B8095,'Ket qua do'!$C$5:$AP$50000,$J$3,TRUE)*$E$9/1000,"")</f>
        <v>#N/A</v>
      </c>
      <c r="K8095" s="21" t="e">
        <f>IF(A8095&lt;&gt;"",VLOOKUP(B8095,'Ket qua do'!$C$5:$AP$50000,$K$3,TRUE)*$E$9/1000,"")</f>
        <v>#N/A</v>
      </c>
      <c r="L8095" s="21" t="e">
        <f>IF(A8095&lt;&gt;"",VLOOKUP(B8095,'Ket qua do'!$C$5:$AP$50000,$L$3,TRUE),"")</f>
        <v>#N/A</v>
      </c>
    </row>
    <row r="8096" spans="1:12" x14ac:dyDescent="0.25">
      <c r="A8096" t="e">
        <f t="shared" si="132"/>
        <v>#N/A</v>
      </c>
      <c r="B8096" s="1" t="e">
        <f>IF(A8096&lt;&gt;"",VLOOKUP(A8096,'Ket qua do'!$B$5:$CE$50000,2,TRUE),"")</f>
        <v>#N/A</v>
      </c>
      <c r="C8096" s="19" t="e">
        <f>IF(A8096&lt;&gt;"",VLOOKUP(B8096,'Ket qua do'!$C$5:$AP$50000,$C$3,TRUE)*SQRT(3)*$C$11,"")</f>
        <v>#N/A</v>
      </c>
      <c r="D8096" s="21" t="e">
        <f>IF(A8096&lt;&gt;"",VLOOKUP(B8096,'Ket qua do'!$C$5:$AP$50000,$D$3,TRUE),"")</f>
        <v>#N/A</v>
      </c>
      <c r="E8096" s="21" t="e">
        <f>IF(A8096&lt;&gt;"",VLOOKUP(B8096,'Ket qua do'!$C$5:$AP$50000,$E$3,TRUE)*$C$12,"")</f>
        <v>#N/A</v>
      </c>
      <c r="F8096" s="21" t="e">
        <f>IF(A8096&lt;&gt;"",VLOOKUP(B8096,'Ket qua do'!$C$5:$AP$50000,$F$3,TRUE),"")</f>
        <v>#N/A</v>
      </c>
      <c r="G8096" s="21" t="e">
        <f>IF(A8096&lt;&gt;"",VLOOKUP(B8096,'Ket qua do'!$C$5:$AP$50000,$G$3,TRUE),"")</f>
        <v>#N/A</v>
      </c>
      <c r="H8096" s="21" t="e">
        <f>IF(A8096&lt;&gt;"",VLOOKUP(B8096,'Ket qua do'!$C$5:$AP$50000,$H$3,TRUE),"")</f>
        <v>#N/A</v>
      </c>
      <c r="I8096" s="21" t="e">
        <f>IF(A8096&lt;&gt;"",VLOOKUP(B8096,'Ket qua do'!$C$5:$AP$50000,$I$3,TRUE)*$E$9/1000,"")</f>
        <v>#N/A</v>
      </c>
      <c r="J8096" s="21" t="e">
        <f>IF(A8096&lt;&gt;"",VLOOKUP(B8096,'Ket qua do'!$C$5:$AP$50000,$J$3,TRUE)*$E$9/1000,"")</f>
        <v>#N/A</v>
      </c>
      <c r="K8096" s="21" t="e">
        <f>IF(A8096&lt;&gt;"",VLOOKUP(B8096,'Ket qua do'!$C$5:$AP$50000,$K$3,TRUE)*$E$9/1000,"")</f>
        <v>#N/A</v>
      </c>
      <c r="L8096" s="21" t="e">
        <f>IF(A8096&lt;&gt;"",VLOOKUP(B8096,'Ket qua do'!$C$5:$AP$50000,$L$3,TRUE),"")</f>
        <v>#N/A</v>
      </c>
    </row>
    <row r="8097" spans="1:12" x14ac:dyDescent="0.25">
      <c r="A8097" t="e">
        <f t="shared" si="132"/>
        <v>#N/A</v>
      </c>
      <c r="B8097" s="1" t="e">
        <f>IF(A8097&lt;&gt;"",VLOOKUP(A8097,'Ket qua do'!$B$5:$CE$50000,2,TRUE),"")</f>
        <v>#N/A</v>
      </c>
      <c r="C8097" s="19" t="e">
        <f>IF(A8097&lt;&gt;"",VLOOKUP(B8097,'Ket qua do'!$C$5:$AP$50000,$C$3,TRUE)*SQRT(3)*$C$11,"")</f>
        <v>#N/A</v>
      </c>
      <c r="D8097" s="21" t="e">
        <f>IF(A8097&lt;&gt;"",VLOOKUP(B8097,'Ket qua do'!$C$5:$AP$50000,$D$3,TRUE),"")</f>
        <v>#N/A</v>
      </c>
      <c r="E8097" s="21" t="e">
        <f>IF(A8097&lt;&gt;"",VLOOKUP(B8097,'Ket qua do'!$C$5:$AP$50000,$E$3,TRUE)*$C$12,"")</f>
        <v>#N/A</v>
      </c>
      <c r="F8097" s="21" t="e">
        <f>IF(A8097&lt;&gt;"",VLOOKUP(B8097,'Ket qua do'!$C$5:$AP$50000,$F$3,TRUE),"")</f>
        <v>#N/A</v>
      </c>
      <c r="G8097" s="21" t="e">
        <f>IF(A8097&lt;&gt;"",VLOOKUP(B8097,'Ket qua do'!$C$5:$AP$50000,$G$3,TRUE),"")</f>
        <v>#N/A</v>
      </c>
      <c r="H8097" s="21" t="e">
        <f>IF(A8097&lt;&gt;"",VLOOKUP(B8097,'Ket qua do'!$C$5:$AP$50000,$H$3,TRUE),"")</f>
        <v>#N/A</v>
      </c>
      <c r="I8097" s="21" t="e">
        <f>IF(A8097&lt;&gt;"",VLOOKUP(B8097,'Ket qua do'!$C$5:$AP$50000,$I$3,TRUE)*$E$9/1000,"")</f>
        <v>#N/A</v>
      </c>
      <c r="J8097" s="21" t="e">
        <f>IF(A8097&lt;&gt;"",VLOOKUP(B8097,'Ket qua do'!$C$5:$AP$50000,$J$3,TRUE)*$E$9/1000,"")</f>
        <v>#N/A</v>
      </c>
      <c r="K8097" s="21" t="e">
        <f>IF(A8097&lt;&gt;"",VLOOKUP(B8097,'Ket qua do'!$C$5:$AP$50000,$K$3,TRUE)*$E$9/1000,"")</f>
        <v>#N/A</v>
      </c>
      <c r="L8097" s="21" t="e">
        <f>IF(A8097&lt;&gt;"",VLOOKUP(B8097,'Ket qua do'!$C$5:$AP$50000,$L$3,TRUE),"")</f>
        <v>#N/A</v>
      </c>
    </row>
    <row r="8098" spans="1:12" x14ac:dyDescent="0.25">
      <c r="A8098" t="e">
        <f t="shared" si="132"/>
        <v>#N/A</v>
      </c>
      <c r="B8098" s="1" t="e">
        <f>IF(A8098&lt;&gt;"",VLOOKUP(A8098,'Ket qua do'!$B$5:$CE$50000,2,TRUE),"")</f>
        <v>#N/A</v>
      </c>
      <c r="C8098" s="19" t="e">
        <f>IF(A8098&lt;&gt;"",VLOOKUP(B8098,'Ket qua do'!$C$5:$AP$50000,$C$3,TRUE)*SQRT(3)*$C$11,"")</f>
        <v>#N/A</v>
      </c>
      <c r="D8098" s="21" t="e">
        <f>IF(A8098&lt;&gt;"",VLOOKUP(B8098,'Ket qua do'!$C$5:$AP$50000,$D$3,TRUE),"")</f>
        <v>#N/A</v>
      </c>
      <c r="E8098" s="21" t="e">
        <f>IF(A8098&lt;&gt;"",VLOOKUP(B8098,'Ket qua do'!$C$5:$AP$50000,$E$3,TRUE)*$C$12,"")</f>
        <v>#N/A</v>
      </c>
      <c r="F8098" s="21" t="e">
        <f>IF(A8098&lt;&gt;"",VLOOKUP(B8098,'Ket qua do'!$C$5:$AP$50000,$F$3,TRUE),"")</f>
        <v>#N/A</v>
      </c>
      <c r="G8098" s="21" t="e">
        <f>IF(A8098&lt;&gt;"",VLOOKUP(B8098,'Ket qua do'!$C$5:$AP$50000,$G$3,TRUE),"")</f>
        <v>#N/A</v>
      </c>
      <c r="H8098" s="21" t="e">
        <f>IF(A8098&lt;&gt;"",VLOOKUP(B8098,'Ket qua do'!$C$5:$AP$50000,$H$3,TRUE),"")</f>
        <v>#N/A</v>
      </c>
      <c r="I8098" s="21" t="e">
        <f>IF(A8098&lt;&gt;"",VLOOKUP(B8098,'Ket qua do'!$C$5:$AP$50000,$I$3,TRUE)*$E$9/1000,"")</f>
        <v>#N/A</v>
      </c>
      <c r="J8098" s="21" t="e">
        <f>IF(A8098&lt;&gt;"",VLOOKUP(B8098,'Ket qua do'!$C$5:$AP$50000,$J$3,TRUE)*$E$9/1000,"")</f>
        <v>#N/A</v>
      </c>
      <c r="K8098" s="21" t="e">
        <f>IF(A8098&lt;&gt;"",VLOOKUP(B8098,'Ket qua do'!$C$5:$AP$50000,$K$3,TRUE)*$E$9/1000,"")</f>
        <v>#N/A</v>
      </c>
      <c r="L8098" s="21" t="e">
        <f>IF(A8098&lt;&gt;"",VLOOKUP(B8098,'Ket qua do'!$C$5:$AP$50000,$L$3,TRUE),"")</f>
        <v>#N/A</v>
      </c>
    </row>
    <row r="8099" spans="1:12" x14ac:dyDescent="0.25">
      <c r="A8099" t="e">
        <f t="shared" si="132"/>
        <v>#N/A</v>
      </c>
      <c r="B8099" s="1" t="e">
        <f>IF(A8099&lt;&gt;"",VLOOKUP(A8099,'Ket qua do'!$B$5:$CE$50000,2,TRUE),"")</f>
        <v>#N/A</v>
      </c>
      <c r="C8099" s="19" t="e">
        <f>IF(A8099&lt;&gt;"",VLOOKUP(B8099,'Ket qua do'!$C$5:$AP$50000,$C$3,TRUE)*SQRT(3)*$C$11,"")</f>
        <v>#N/A</v>
      </c>
      <c r="D8099" s="21" t="e">
        <f>IF(A8099&lt;&gt;"",VLOOKUP(B8099,'Ket qua do'!$C$5:$AP$50000,$D$3,TRUE),"")</f>
        <v>#N/A</v>
      </c>
      <c r="E8099" s="21" t="e">
        <f>IF(A8099&lt;&gt;"",VLOOKUP(B8099,'Ket qua do'!$C$5:$AP$50000,$E$3,TRUE)*$C$12,"")</f>
        <v>#N/A</v>
      </c>
      <c r="F8099" s="21" t="e">
        <f>IF(A8099&lt;&gt;"",VLOOKUP(B8099,'Ket qua do'!$C$5:$AP$50000,$F$3,TRUE),"")</f>
        <v>#N/A</v>
      </c>
      <c r="G8099" s="21" t="e">
        <f>IF(A8099&lt;&gt;"",VLOOKUP(B8099,'Ket qua do'!$C$5:$AP$50000,$G$3,TRUE),"")</f>
        <v>#N/A</v>
      </c>
      <c r="H8099" s="21" t="e">
        <f>IF(A8099&lt;&gt;"",VLOOKUP(B8099,'Ket qua do'!$C$5:$AP$50000,$H$3,TRUE),"")</f>
        <v>#N/A</v>
      </c>
      <c r="I8099" s="21" t="e">
        <f>IF(A8099&lt;&gt;"",VLOOKUP(B8099,'Ket qua do'!$C$5:$AP$50000,$I$3,TRUE)*$E$9/1000,"")</f>
        <v>#N/A</v>
      </c>
      <c r="J8099" s="21" t="e">
        <f>IF(A8099&lt;&gt;"",VLOOKUP(B8099,'Ket qua do'!$C$5:$AP$50000,$J$3,TRUE)*$E$9/1000,"")</f>
        <v>#N/A</v>
      </c>
      <c r="K8099" s="21" t="e">
        <f>IF(A8099&lt;&gt;"",VLOOKUP(B8099,'Ket qua do'!$C$5:$AP$50000,$K$3,TRUE)*$E$9/1000,"")</f>
        <v>#N/A</v>
      </c>
      <c r="L8099" s="21" t="e">
        <f>IF(A8099&lt;&gt;"",VLOOKUP(B8099,'Ket qua do'!$C$5:$AP$50000,$L$3,TRUE),"")</f>
        <v>#N/A</v>
      </c>
    </row>
    <row r="8100" spans="1:12" x14ac:dyDescent="0.25">
      <c r="A8100" t="e">
        <f t="shared" si="132"/>
        <v>#N/A</v>
      </c>
      <c r="B8100" s="1" t="e">
        <f>IF(A8100&lt;&gt;"",VLOOKUP(A8100,'Ket qua do'!$B$5:$CE$50000,2,TRUE),"")</f>
        <v>#N/A</v>
      </c>
      <c r="C8100" s="19" t="e">
        <f>IF(A8100&lt;&gt;"",VLOOKUP(B8100,'Ket qua do'!$C$5:$AP$50000,$C$3,TRUE)*SQRT(3)*$C$11,"")</f>
        <v>#N/A</v>
      </c>
      <c r="D8100" s="21" t="e">
        <f>IF(A8100&lt;&gt;"",VLOOKUP(B8100,'Ket qua do'!$C$5:$AP$50000,$D$3,TRUE),"")</f>
        <v>#N/A</v>
      </c>
      <c r="E8100" s="21" t="e">
        <f>IF(A8100&lt;&gt;"",VLOOKUP(B8100,'Ket qua do'!$C$5:$AP$50000,$E$3,TRUE)*$C$12,"")</f>
        <v>#N/A</v>
      </c>
      <c r="F8100" s="21" t="e">
        <f>IF(A8100&lt;&gt;"",VLOOKUP(B8100,'Ket qua do'!$C$5:$AP$50000,$F$3,TRUE),"")</f>
        <v>#N/A</v>
      </c>
      <c r="G8100" s="21" t="e">
        <f>IF(A8100&lt;&gt;"",VLOOKUP(B8100,'Ket qua do'!$C$5:$AP$50000,$G$3,TRUE),"")</f>
        <v>#N/A</v>
      </c>
      <c r="H8100" s="21" t="e">
        <f>IF(A8100&lt;&gt;"",VLOOKUP(B8100,'Ket qua do'!$C$5:$AP$50000,$H$3,TRUE),"")</f>
        <v>#N/A</v>
      </c>
      <c r="I8100" s="21" t="e">
        <f>IF(A8100&lt;&gt;"",VLOOKUP(B8100,'Ket qua do'!$C$5:$AP$50000,$I$3,TRUE)*$E$9/1000,"")</f>
        <v>#N/A</v>
      </c>
      <c r="J8100" s="21" t="e">
        <f>IF(A8100&lt;&gt;"",VLOOKUP(B8100,'Ket qua do'!$C$5:$AP$50000,$J$3,TRUE)*$E$9/1000,"")</f>
        <v>#N/A</v>
      </c>
      <c r="K8100" s="21" t="e">
        <f>IF(A8100&lt;&gt;"",VLOOKUP(B8100,'Ket qua do'!$C$5:$AP$50000,$K$3,TRUE)*$E$9/1000,"")</f>
        <v>#N/A</v>
      </c>
      <c r="L8100" s="21" t="e">
        <f>IF(A8100&lt;&gt;"",VLOOKUP(B8100,'Ket qua do'!$C$5:$AP$50000,$L$3,TRUE),"")</f>
        <v>#N/A</v>
      </c>
    </row>
    <row r="8101" spans="1:12" x14ac:dyDescent="0.25">
      <c r="A8101" t="e">
        <f t="shared" si="132"/>
        <v>#N/A</v>
      </c>
      <c r="B8101" s="1" t="e">
        <f>IF(A8101&lt;&gt;"",VLOOKUP(A8101,'Ket qua do'!$B$5:$CE$50000,2,TRUE),"")</f>
        <v>#N/A</v>
      </c>
      <c r="C8101" s="19" t="e">
        <f>IF(A8101&lt;&gt;"",VLOOKUP(B8101,'Ket qua do'!$C$5:$AP$50000,$C$3,TRUE)*SQRT(3)*$C$11,"")</f>
        <v>#N/A</v>
      </c>
      <c r="D8101" s="21" t="e">
        <f>IF(A8101&lt;&gt;"",VLOOKUP(B8101,'Ket qua do'!$C$5:$AP$50000,$D$3,TRUE),"")</f>
        <v>#N/A</v>
      </c>
      <c r="E8101" s="21" t="e">
        <f>IF(A8101&lt;&gt;"",VLOOKUP(B8101,'Ket qua do'!$C$5:$AP$50000,$E$3,TRUE)*$C$12,"")</f>
        <v>#N/A</v>
      </c>
      <c r="F8101" s="21" t="e">
        <f>IF(A8101&lt;&gt;"",VLOOKUP(B8101,'Ket qua do'!$C$5:$AP$50000,$F$3,TRUE),"")</f>
        <v>#N/A</v>
      </c>
      <c r="G8101" s="21" t="e">
        <f>IF(A8101&lt;&gt;"",VLOOKUP(B8101,'Ket qua do'!$C$5:$AP$50000,$G$3,TRUE),"")</f>
        <v>#N/A</v>
      </c>
      <c r="H8101" s="21" t="e">
        <f>IF(A8101&lt;&gt;"",VLOOKUP(B8101,'Ket qua do'!$C$5:$AP$50000,$H$3,TRUE),"")</f>
        <v>#N/A</v>
      </c>
      <c r="I8101" s="21" t="e">
        <f>IF(A8101&lt;&gt;"",VLOOKUP(B8101,'Ket qua do'!$C$5:$AP$50000,$I$3,TRUE)*$E$9/1000,"")</f>
        <v>#N/A</v>
      </c>
      <c r="J8101" s="21" t="e">
        <f>IF(A8101&lt;&gt;"",VLOOKUP(B8101,'Ket qua do'!$C$5:$AP$50000,$J$3,TRUE)*$E$9/1000,"")</f>
        <v>#N/A</v>
      </c>
      <c r="K8101" s="21" t="e">
        <f>IF(A8101&lt;&gt;"",VLOOKUP(B8101,'Ket qua do'!$C$5:$AP$50000,$K$3,TRUE)*$E$9/1000,"")</f>
        <v>#N/A</v>
      </c>
      <c r="L8101" s="21" t="e">
        <f>IF(A8101&lt;&gt;"",VLOOKUP(B8101,'Ket qua do'!$C$5:$AP$50000,$L$3,TRUE),"")</f>
        <v>#N/A</v>
      </c>
    </row>
    <row r="8102" spans="1:12" x14ac:dyDescent="0.25">
      <c r="A8102" t="e">
        <f t="shared" si="132"/>
        <v>#N/A</v>
      </c>
      <c r="B8102" s="1" t="e">
        <f>IF(A8102&lt;&gt;"",VLOOKUP(A8102,'Ket qua do'!$B$5:$CE$50000,2,TRUE),"")</f>
        <v>#N/A</v>
      </c>
      <c r="C8102" s="19" t="e">
        <f>IF(A8102&lt;&gt;"",VLOOKUP(B8102,'Ket qua do'!$C$5:$AP$50000,$C$3,TRUE)*SQRT(3)*$C$11,"")</f>
        <v>#N/A</v>
      </c>
      <c r="D8102" s="21" t="e">
        <f>IF(A8102&lt;&gt;"",VLOOKUP(B8102,'Ket qua do'!$C$5:$AP$50000,$D$3,TRUE),"")</f>
        <v>#N/A</v>
      </c>
      <c r="E8102" s="21" t="e">
        <f>IF(A8102&lt;&gt;"",VLOOKUP(B8102,'Ket qua do'!$C$5:$AP$50000,$E$3,TRUE)*$C$12,"")</f>
        <v>#N/A</v>
      </c>
      <c r="F8102" s="21" t="e">
        <f>IF(A8102&lt;&gt;"",VLOOKUP(B8102,'Ket qua do'!$C$5:$AP$50000,$F$3,TRUE),"")</f>
        <v>#N/A</v>
      </c>
      <c r="G8102" s="21" t="e">
        <f>IF(A8102&lt;&gt;"",VLOOKUP(B8102,'Ket qua do'!$C$5:$AP$50000,$G$3,TRUE),"")</f>
        <v>#N/A</v>
      </c>
      <c r="H8102" s="21" t="e">
        <f>IF(A8102&lt;&gt;"",VLOOKUP(B8102,'Ket qua do'!$C$5:$AP$50000,$H$3,TRUE),"")</f>
        <v>#N/A</v>
      </c>
      <c r="I8102" s="21" t="e">
        <f>IF(A8102&lt;&gt;"",VLOOKUP(B8102,'Ket qua do'!$C$5:$AP$50000,$I$3,TRUE)*$E$9/1000,"")</f>
        <v>#N/A</v>
      </c>
      <c r="J8102" s="21" t="e">
        <f>IF(A8102&lt;&gt;"",VLOOKUP(B8102,'Ket qua do'!$C$5:$AP$50000,$J$3,TRUE)*$E$9/1000,"")</f>
        <v>#N/A</v>
      </c>
      <c r="K8102" s="21" t="e">
        <f>IF(A8102&lt;&gt;"",VLOOKUP(B8102,'Ket qua do'!$C$5:$AP$50000,$K$3,TRUE)*$E$9/1000,"")</f>
        <v>#N/A</v>
      </c>
      <c r="L8102" s="21" t="e">
        <f>IF(A8102&lt;&gt;"",VLOOKUP(B8102,'Ket qua do'!$C$5:$AP$50000,$L$3,TRUE),"")</f>
        <v>#N/A</v>
      </c>
    </row>
    <row r="8103" spans="1:12" x14ac:dyDescent="0.25">
      <c r="A8103" t="e">
        <f t="shared" si="132"/>
        <v>#N/A</v>
      </c>
      <c r="B8103" s="1" t="e">
        <f>IF(A8103&lt;&gt;"",VLOOKUP(A8103,'Ket qua do'!$B$5:$CE$50000,2,TRUE),"")</f>
        <v>#N/A</v>
      </c>
      <c r="C8103" s="19" t="e">
        <f>IF(A8103&lt;&gt;"",VLOOKUP(B8103,'Ket qua do'!$C$5:$AP$50000,$C$3,TRUE)*SQRT(3)*$C$11,"")</f>
        <v>#N/A</v>
      </c>
      <c r="D8103" s="21" t="e">
        <f>IF(A8103&lt;&gt;"",VLOOKUP(B8103,'Ket qua do'!$C$5:$AP$50000,$D$3,TRUE),"")</f>
        <v>#N/A</v>
      </c>
      <c r="E8103" s="21" t="e">
        <f>IF(A8103&lt;&gt;"",VLOOKUP(B8103,'Ket qua do'!$C$5:$AP$50000,$E$3,TRUE)*$C$12,"")</f>
        <v>#N/A</v>
      </c>
      <c r="F8103" s="21" t="e">
        <f>IF(A8103&lt;&gt;"",VLOOKUP(B8103,'Ket qua do'!$C$5:$AP$50000,$F$3,TRUE),"")</f>
        <v>#N/A</v>
      </c>
      <c r="G8103" s="21" t="e">
        <f>IF(A8103&lt;&gt;"",VLOOKUP(B8103,'Ket qua do'!$C$5:$AP$50000,$G$3,TRUE),"")</f>
        <v>#N/A</v>
      </c>
      <c r="H8103" s="21" t="e">
        <f>IF(A8103&lt;&gt;"",VLOOKUP(B8103,'Ket qua do'!$C$5:$AP$50000,$H$3,TRUE),"")</f>
        <v>#N/A</v>
      </c>
      <c r="I8103" s="21" t="e">
        <f>IF(A8103&lt;&gt;"",VLOOKUP(B8103,'Ket qua do'!$C$5:$AP$50000,$I$3,TRUE)*$E$9/1000,"")</f>
        <v>#N/A</v>
      </c>
      <c r="J8103" s="21" t="e">
        <f>IF(A8103&lt;&gt;"",VLOOKUP(B8103,'Ket qua do'!$C$5:$AP$50000,$J$3,TRUE)*$E$9/1000,"")</f>
        <v>#N/A</v>
      </c>
      <c r="K8103" s="21" t="e">
        <f>IF(A8103&lt;&gt;"",VLOOKUP(B8103,'Ket qua do'!$C$5:$AP$50000,$K$3,TRUE)*$E$9/1000,"")</f>
        <v>#N/A</v>
      </c>
      <c r="L8103" s="21" t="e">
        <f>IF(A8103&lt;&gt;"",VLOOKUP(B8103,'Ket qua do'!$C$5:$AP$50000,$L$3,TRUE),"")</f>
        <v>#N/A</v>
      </c>
    </row>
    <row r="8104" spans="1:12" x14ac:dyDescent="0.25">
      <c r="A8104" t="e">
        <f t="shared" si="132"/>
        <v>#N/A</v>
      </c>
      <c r="B8104" s="1" t="e">
        <f>IF(A8104&lt;&gt;"",VLOOKUP(A8104,'Ket qua do'!$B$5:$CE$50000,2,TRUE),"")</f>
        <v>#N/A</v>
      </c>
      <c r="C8104" s="19" t="e">
        <f>IF(A8104&lt;&gt;"",VLOOKUP(B8104,'Ket qua do'!$C$5:$AP$50000,$C$3,TRUE)*SQRT(3)*$C$11,"")</f>
        <v>#N/A</v>
      </c>
      <c r="D8104" s="21" t="e">
        <f>IF(A8104&lt;&gt;"",VLOOKUP(B8104,'Ket qua do'!$C$5:$AP$50000,$D$3,TRUE),"")</f>
        <v>#N/A</v>
      </c>
      <c r="E8104" s="21" t="e">
        <f>IF(A8104&lt;&gt;"",VLOOKUP(B8104,'Ket qua do'!$C$5:$AP$50000,$E$3,TRUE)*$C$12,"")</f>
        <v>#N/A</v>
      </c>
      <c r="F8104" s="21" t="e">
        <f>IF(A8104&lt;&gt;"",VLOOKUP(B8104,'Ket qua do'!$C$5:$AP$50000,$F$3,TRUE),"")</f>
        <v>#N/A</v>
      </c>
      <c r="G8104" s="21" t="e">
        <f>IF(A8104&lt;&gt;"",VLOOKUP(B8104,'Ket qua do'!$C$5:$AP$50000,$G$3,TRUE),"")</f>
        <v>#N/A</v>
      </c>
      <c r="H8104" s="21" t="e">
        <f>IF(A8104&lt;&gt;"",VLOOKUP(B8104,'Ket qua do'!$C$5:$AP$50000,$H$3,TRUE),"")</f>
        <v>#N/A</v>
      </c>
      <c r="I8104" s="21" t="e">
        <f>IF(A8104&lt;&gt;"",VLOOKUP(B8104,'Ket qua do'!$C$5:$AP$50000,$I$3,TRUE)*$E$9/1000,"")</f>
        <v>#N/A</v>
      </c>
      <c r="J8104" s="21" t="e">
        <f>IF(A8104&lt;&gt;"",VLOOKUP(B8104,'Ket qua do'!$C$5:$AP$50000,$J$3,TRUE)*$E$9/1000,"")</f>
        <v>#N/A</v>
      </c>
      <c r="K8104" s="21" t="e">
        <f>IF(A8104&lt;&gt;"",VLOOKUP(B8104,'Ket qua do'!$C$5:$AP$50000,$K$3,TRUE)*$E$9/1000,"")</f>
        <v>#N/A</v>
      </c>
      <c r="L8104" s="21" t="e">
        <f>IF(A8104&lt;&gt;"",VLOOKUP(B8104,'Ket qua do'!$C$5:$AP$50000,$L$3,TRUE),"")</f>
        <v>#N/A</v>
      </c>
    </row>
    <row r="8105" spans="1:12" x14ac:dyDescent="0.25">
      <c r="A8105" t="e">
        <f t="shared" si="132"/>
        <v>#N/A</v>
      </c>
      <c r="B8105" s="1" t="e">
        <f>IF(A8105&lt;&gt;"",VLOOKUP(A8105,'Ket qua do'!$B$5:$CE$50000,2,TRUE),"")</f>
        <v>#N/A</v>
      </c>
      <c r="C8105" s="19" t="e">
        <f>IF(A8105&lt;&gt;"",VLOOKUP(B8105,'Ket qua do'!$C$5:$AP$50000,$C$3,TRUE)*SQRT(3)*$C$11,"")</f>
        <v>#N/A</v>
      </c>
      <c r="D8105" s="21" t="e">
        <f>IF(A8105&lt;&gt;"",VLOOKUP(B8105,'Ket qua do'!$C$5:$AP$50000,$D$3,TRUE),"")</f>
        <v>#N/A</v>
      </c>
      <c r="E8105" s="21" t="e">
        <f>IF(A8105&lt;&gt;"",VLOOKUP(B8105,'Ket qua do'!$C$5:$AP$50000,$E$3,TRUE)*$C$12,"")</f>
        <v>#N/A</v>
      </c>
      <c r="F8105" s="21" t="e">
        <f>IF(A8105&lt;&gt;"",VLOOKUP(B8105,'Ket qua do'!$C$5:$AP$50000,$F$3,TRUE),"")</f>
        <v>#N/A</v>
      </c>
      <c r="G8105" s="21" t="e">
        <f>IF(A8105&lt;&gt;"",VLOOKUP(B8105,'Ket qua do'!$C$5:$AP$50000,$G$3,TRUE),"")</f>
        <v>#N/A</v>
      </c>
      <c r="H8105" s="21" t="e">
        <f>IF(A8105&lt;&gt;"",VLOOKUP(B8105,'Ket qua do'!$C$5:$AP$50000,$H$3,TRUE),"")</f>
        <v>#N/A</v>
      </c>
      <c r="I8105" s="21" t="e">
        <f>IF(A8105&lt;&gt;"",VLOOKUP(B8105,'Ket qua do'!$C$5:$AP$50000,$I$3,TRUE)*$E$9/1000,"")</f>
        <v>#N/A</v>
      </c>
      <c r="J8105" s="21" t="e">
        <f>IF(A8105&lt;&gt;"",VLOOKUP(B8105,'Ket qua do'!$C$5:$AP$50000,$J$3,TRUE)*$E$9/1000,"")</f>
        <v>#N/A</v>
      </c>
      <c r="K8105" s="21" t="e">
        <f>IF(A8105&lt;&gt;"",VLOOKUP(B8105,'Ket qua do'!$C$5:$AP$50000,$K$3,TRUE)*$E$9/1000,"")</f>
        <v>#N/A</v>
      </c>
      <c r="L8105" s="21" t="e">
        <f>IF(A8105&lt;&gt;"",VLOOKUP(B8105,'Ket qua do'!$C$5:$AP$50000,$L$3,TRUE),"")</f>
        <v>#N/A</v>
      </c>
    </row>
    <row r="8106" spans="1:12" x14ac:dyDescent="0.25">
      <c r="A8106" t="e">
        <f t="shared" si="132"/>
        <v>#N/A</v>
      </c>
      <c r="B8106" s="1" t="e">
        <f>IF(A8106&lt;&gt;"",VLOOKUP(A8106,'Ket qua do'!$B$5:$CE$50000,2,TRUE),"")</f>
        <v>#N/A</v>
      </c>
      <c r="C8106" s="19" t="e">
        <f>IF(A8106&lt;&gt;"",VLOOKUP(B8106,'Ket qua do'!$C$5:$AP$50000,$C$3,TRUE)*SQRT(3)*$C$11,"")</f>
        <v>#N/A</v>
      </c>
      <c r="D8106" s="21" t="e">
        <f>IF(A8106&lt;&gt;"",VLOOKUP(B8106,'Ket qua do'!$C$5:$AP$50000,$D$3,TRUE),"")</f>
        <v>#N/A</v>
      </c>
      <c r="E8106" s="21" t="e">
        <f>IF(A8106&lt;&gt;"",VLOOKUP(B8106,'Ket qua do'!$C$5:$AP$50000,$E$3,TRUE)*$C$12,"")</f>
        <v>#N/A</v>
      </c>
      <c r="F8106" s="21" t="e">
        <f>IF(A8106&lt;&gt;"",VLOOKUP(B8106,'Ket qua do'!$C$5:$AP$50000,$F$3,TRUE),"")</f>
        <v>#N/A</v>
      </c>
      <c r="G8106" s="21" t="e">
        <f>IF(A8106&lt;&gt;"",VLOOKUP(B8106,'Ket qua do'!$C$5:$AP$50000,$G$3,TRUE),"")</f>
        <v>#N/A</v>
      </c>
      <c r="H8106" s="21" t="e">
        <f>IF(A8106&lt;&gt;"",VLOOKUP(B8106,'Ket qua do'!$C$5:$AP$50000,$H$3,TRUE),"")</f>
        <v>#N/A</v>
      </c>
      <c r="I8106" s="21" t="e">
        <f>IF(A8106&lt;&gt;"",VLOOKUP(B8106,'Ket qua do'!$C$5:$AP$50000,$I$3,TRUE)*$E$9/1000,"")</f>
        <v>#N/A</v>
      </c>
      <c r="J8106" s="21" t="e">
        <f>IF(A8106&lt;&gt;"",VLOOKUP(B8106,'Ket qua do'!$C$5:$AP$50000,$J$3,TRUE)*$E$9/1000,"")</f>
        <v>#N/A</v>
      </c>
      <c r="K8106" s="21" t="e">
        <f>IF(A8106&lt;&gt;"",VLOOKUP(B8106,'Ket qua do'!$C$5:$AP$50000,$K$3,TRUE)*$E$9/1000,"")</f>
        <v>#N/A</v>
      </c>
      <c r="L8106" s="21" t="e">
        <f>IF(A8106&lt;&gt;"",VLOOKUP(B8106,'Ket qua do'!$C$5:$AP$50000,$L$3,TRUE),"")</f>
        <v>#N/A</v>
      </c>
    </row>
    <row r="8107" spans="1:12" x14ac:dyDescent="0.25">
      <c r="A8107" t="e">
        <f t="shared" si="132"/>
        <v>#N/A</v>
      </c>
      <c r="B8107" s="1" t="e">
        <f>IF(A8107&lt;&gt;"",VLOOKUP(A8107,'Ket qua do'!$B$5:$CE$50000,2,TRUE),"")</f>
        <v>#N/A</v>
      </c>
      <c r="C8107" s="19" t="e">
        <f>IF(A8107&lt;&gt;"",VLOOKUP(B8107,'Ket qua do'!$C$5:$AP$50000,$C$3,TRUE)*SQRT(3)*$C$11,"")</f>
        <v>#N/A</v>
      </c>
      <c r="D8107" s="21" t="e">
        <f>IF(A8107&lt;&gt;"",VLOOKUP(B8107,'Ket qua do'!$C$5:$AP$50000,$D$3,TRUE),"")</f>
        <v>#N/A</v>
      </c>
      <c r="E8107" s="21" t="e">
        <f>IF(A8107&lt;&gt;"",VLOOKUP(B8107,'Ket qua do'!$C$5:$AP$50000,$E$3,TRUE)*$C$12,"")</f>
        <v>#N/A</v>
      </c>
      <c r="F8107" s="21" t="e">
        <f>IF(A8107&lt;&gt;"",VLOOKUP(B8107,'Ket qua do'!$C$5:$AP$50000,$F$3,TRUE),"")</f>
        <v>#N/A</v>
      </c>
      <c r="G8107" s="21" t="e">
        <f>IF(A8107&lt;&gt;"",VLOOKUP(B8107,'Ket qua do'!$C$5:$AP$50000,$G$3,TRUE),"")</f>
        <v>#N/A</v>
      </c>
      <c r="H8107" s="21" t="e">
        <f>IF(A8107&lt;&gt;"",VLOOKUP(B8107,'Ket qua do'!$C$5:$AP$50000,$H$3,TRUE),"")</f>
        <v>#N/A</v>
      </c>
      <c r="I8107" s="21" t="e">
        <f>IF(A8107&lt;&gt;"",VLOOKUP(B8107,'Ket qua do'!$C$5:$AP$50000,$I$3,TRUE)*$E$9/1000,"")</f>
        <v>#N/A</v>
      </c>
      <c r="J8107" s="21" t="e">
        <f>IF(A8107&lt;&gt;"",VLOOKUP(B8107,'Ket qua do'!$C$5:$AP$50000,$J$3,TRUE)*$E$9/1000,"")</f>
        <v>#N/A</v>
      </c>
      <c r="K8107" s="21" t="e">
        <f>IF(A8107&lt;&gt;"",VLOOKUP(B8107,'Ket qua do'!$C$5:$AP$50000,$K$3,TRUE)*$E$9/1000,"")</f>
        <v>#N/A</v>
      </c>
      <c r="L8107" s="21" t="e">
        <f>IF(A8107&lt;&gt;"",VLOOKUP(B8107,'Ket qua do'!$C$5:$AP$50000,$L$3,TRUE),"")</f>
        <v>#N/A</v>
      </c>
    </row>
    <row r="8108" spans="1:12" x14ac:dyDescent="0.25">
      <c r="A8108" t="e">
        <f t="shared" si="132"/>
        <v>#N/A</v>
      </c>
      <c r="B8108" s="1" t="e">
        <f>IF(A8108&lt;&gt;"",VLOOKUP(A8108,'Ket qua do'!$B$5:$CE$50000,2,TRUE),"")</f>
        <v>#N/A</v>
      </c>
      <c r="C8108" s="19" t="e">
        <f>IF(A8108&lt;&gt;"",VLOOKUP(B8108,'Ket qua do'!$C$5:$AP$50000,$C$3,TRUE)*SQRT(3)*$C$11,"")</f>
        <v>#N/A</v>
      </c>
      <c r="D8108" s="21" t="e">
        <f>IF(A8108&lt;&gt;"",VLOOKUP(B8108,'Ket qua do'!$C$5:$AP$50000,$D$3,TRUE),"")</f>
        <v>#N/A</v>
      </c>
      <c r="E8108" s="21" t="e">
        <f>IF(A8108&lt;&gt;"",VLOOKUP(B8108,'Ket qua do'!$C$5:$AP$50000,$E$3,TRUE)*$C$12,"")</f>
        <v>#N/A</v>
      </c>
      <c r="F8108" s="21" t="e">
        <f>IF(A8108&lt;&gt;"",VLOOKUP(B8108,'Ket qua do'!$C$5:$AP$50000,$F$3,TRUE),"")</f>
        <v>#N/A</v>
      </c>
      <c r="G8108" s="21" t="e">
        <f>IF(A8108&lt;&gt;"",VLOOKUP(B8108,'Ket qua do'!$C$5:$AP$50000,$G$3,TRUE),"")</f>
        <v>#N/A</v>
      </c>
      <c r="H8108" s="21" t="e">
        <f>IF(A8108&lt;&gt;"",VLOOKUP(B8108,'Ket qua do'!$C$5:$AP$50000,$H$3,TRUE),"")</f>
        <v>#N/A</v>
      </c>
      <c r="I8108" s="21" t="e">
        <f>IF(A8108&lt;&gt;"",VLOOKUP(B8108,'Ket qua do'!$C$5:$AP$50000,$I$3,TRUE)*$E$9/1000,"")</f>
        <v>#N/A</v>
      </c>
      <c r="J8108" s="21" t="e">
        <f>IF(A8108&lt;&gt;"",VLOOKUP(B8108,'Ket qua do'!$C$5:$AP$50000,$J$3,TRUE)*$E$9/1000,"")</f>
        <v>#N/A</v>
      </c>
      <c r="K8108" s="21" t="e">
        <f>IF(A8108&lt;&gt;"",VLOOKUP(B8108,'Ket qua do'!$C$5:$AP$50000,$K$3,TRUE)*$E$9/1000,"")</f>
        <v>#N/A</v>
      </c>
      <c r="L8108" s="21" t="e">
        <f>IF(A8108&lt;&gt;"",VLOOKUP(B8108,'Ket qua do'!$C$5:$AP$50000,$L$3,TRUE),"")</f>
        <v>#N/A</v>
      </c>
    </row>
    <row r="8109" spans="1:12" x14ac:dyDescent="0.25">
      <c r="A8109" t="e">
        <f t="shared" si="132"/>
        <v>#N/A</v>
      </c>
      <c r="B8109" s="1" t="e">
        <f>IF(A8109&lt;&gt;"",VLOOKUP(A8109,'Ket qua do'!$B$5:$CE$50000,2,TRUE),"")</f>
        <v>#N/A</v>
      </c>
      <c r="C8109" s="19" t="e">
        <f>IF(A8109&lt;&gt;"",VLOOKUP(B8109,'Ket qua do'!$C$5:$AP$50000,$C$3,TRUE)*SQRT(3)*$C$11,"")</f>
        <v>#N/A</v>
      </c>
      <c r="D8109" s="21" t="e">
        <f>IF(A8109&lt;&gt;"",VLOOKUP(B8109,'Ket qua do'!$C$5:$AP$50000,$D$3,TRUE),"")</f>
        <v>#N/A</v>
      </c>
      <c r="E8109" s="21" t="e">
        <f>IF(A8109&lt;&gt;"",VLOOKUP(B8109,'Ket qua do'!$C$5:$AP$50000,$E$3,TRUE)*$C$12,"")</f>
        <v>#N/A</v>
      </c>
      <c r="F8109" s="21" t="e">
        <f>IF(A8109&lt;&gt;"",VLOOKUP(B8109,'Ket qua do'!$C$5:$AP$50000,$F$3,TRUE),"")</f>
        <v>#N/A</v>
      </c>
      <c r="G8109" s="21" t="e">
        <f>IF(A8109&lt;&gt;"",VLOOKUP(B8109,'Ket qua do'!$C$5:$AP$50000,$G$3,TRUE),"")</f>
        <v>#N/A</v>
      </c>
      <c r="H8109" s="21" t="e">
        <f>IF(A8109&lt;&gt;"",VLOOKUP(B8109,'Ket qua do'!$C$5:$AP$50000,$H$3,TRUE),"")</f>
        <v>#N/A</v>
      </c>
      <c r="I8109" s="21" t="e">
        <f>IF(A8109&lt;&gt;"",VLOOKUP(B8109,'Ket qua do'!$C$5:$AP$50000,$I$3,TRUE)*$E$9/1000,"")</f>
        <v>#N/A</v>
      </c>
      <c r="J8109" s="21" t="e">
        <f>IF(A8109&lt;&gt;"",VLOOKUP(B8109,'Ket qua do'!$C$5:$AP$50000,$J$3,TRUE)*$E$9/1000,"")</f>
        <v>#N/A</v>
      </c>
      <c r="K8109" s="21" t="e">
        <f>IF(A8109&lt;&gt;"",VLOOKUP(B8109,'Ket qua do'!$C$5:$AP$50000,$K$3,TRUE)*$E$9/1000,"")</f>
        <v>#N/A</v>
      </c>
      <c r="L8109" s="21" t="e">
        <f>IF(A8109&lt;&gt;"",VLOOKUP(B8109,'Ket qua do'!$C$5:$AP$50000,$L$3,TRUE),"")</f>
        <v>#N/A</v>
      </c>
    </row>
    <row r="8110" spans="1:12" x14ac:dyDescent="0.25">
      <c r="A8110" t="e">
        <f t="shared" si="132"/>
        <v>#N/A</v>
      </c>
      <c r="B8110" s="1" t="e">
        <f>IF(A8110&lt;&gt;"",VLOOKUP(A8110,'Ket qua do'!$B$5:$CE$50000,2,TRUE),"")</f>
        <v>#N/A</v>
      </c>
      <c r="C8110" s="19" t="e">
        <f>IF(A8110&lt;&gt;"",VLOOKUP(B8110,'Ket qua do'!$C$5:$AP$50000,$C$3,TRUE)*SQRT(3)*$C$11,"")</f>
        <v>#N/A</v>
      </c>
      <c r="D8110" s="21" t="e">
        <f>IF(A8110&lt;&gt;"",VLOOKUP(B8110,'Ket qua do'!$C$5:$AP$50000,$D$3,TRUE),"")</f>
        <v>#N/A</v>
      </c>
      <c r="E8110" s="21" t="e">
        <f>IF(A8110&lt;&gt;"",VLOOKUP(B8110,'Ket qua do'!$C$5:$AP$50000,$E$3,TRUE)*$C$12,"")</f>
        <v>#N/A</v>
      </c>
      <c r="F8110" s="21" t="e">
        <f>IF(A8110&lt;&gt;"",VLOOKUP(B8110,'Ket qua do'!$C$5:$AP$50000,$F$3,TRUE),"")</f>
        <v>#N/A</v>
      </c>
      <c r="G8110" s="21" t="e">
        <f>IF(A8110&lt;&gt;"",VLOOKUP(B8110,'Ket qua do'!$C$5:$AP$50000,$G$3,TRUE),"")</f>
        <v>#N/A</v>
      </c>
      <c r="H8110" s="21" t="e">
        <f>IF(A8110&lt;&gt;"",VLOOKUP(B8110,'Ket qua do'!$C$5:$AP$50000,$H$3,TRUE),"")</f>
        <v>#N/A</v>
      </c>
      <c r="I8110" s="21" t="e">
        <f>IF(A8110&lt;&gt;"",VLOOKUP(B8110,'Ket qua do'!$C$5:$AP$50000,$I$3,TRUE)*$E$9/1000,"")</f>
        <v>#N/A</v>
      </c>
      <c r="J8110" s="21" t="e">
        <f>IF(A8110&lt;&gt;"",VLOOKUP(B8110,'Ket qua do'!$C$5:$AP$50000,$J$3,TRUE)*$E$9/1000,"")</f>
        <v>#N/A</v>
      </c>
      <c r="K8110" s="21" t="e">
        <f>IF(A8110&lt;&gt;"",VLOOKUP(B8110,'Ket qua do'!$C$5:$AP$50000,$K$3,TRUE)*$E$9/1000,"")</f>
        <v>#N/A</v>
      </c>
      <c r="L8110" s="21" t="e">
        <f>IF(A8110&lt;&gt;"",VLOOKUP(B8110,'Ket qua do'!$C$5:$AP$50000,$L$3,TRUE),"")</f>
        <v>#N/A</v>
      </c>
    </row>
    <row r="8111" spans="1:12" x14ac:dyDescent="0.25">
      <c r="A8111" t="e">
        <f t="shared" si="132"/>
        <v>#N/A</v>
      </c>
      <c r="B8111" s="1" t="e">
        <f>IF(A8111&lt;&gt;"",VLOOKUP(A8111,'Ket qua do'!$B$5:$CE$50000,2,TRUE),"")</f>
        <v>#N/A</v>
      </c>
      <c r="C8111" s="19" t="e">
        <f>IF(A8111&lt;&gt;"",VLOOKUP(B8111,'Ket qua do'!$C$5:$AP$50000,$C$3,TRUE)*SQRT(3)*$C$11,"")</f>
        <v>#N/A</v>
      </c>
      <c r="D8111" s="21" t="e">
        <f>IF(A8111&lt;&gt;"",VLOOKUP(B8111,'Ket qua do'!$C$5:$AP$50000,$D$3,TRUE),"")</f>
        <v>#N/A</v>
      </c>
      <c r="E8111" s="21" t="e">
        <f>IF(A8111&lt;&gt;"",VLOOKUP(B8111,'Ket qua do'!$C$5:$AP$50000,$E$3,TRUE)*$C$12,"")</f>
        <v>#N/A</v>
      </c>
      <c r="F8111" s="21" t="e">
        <f>IF(A8111&lt;&gt;"",VLOOKUP(B8111,'Ket qua do'!$C$5:$AP$50000,$F$3,TRUE),"")</f>
        <v>#N/A</v>
      </c>
      <c r="G8111" s="21" t="e">
        <f>IF(A8111&lt;&gt;"",VLOOKUP(B8111,'Ket qua do'!$C$5:$AP$50000,$G$3,TRUE),"")</f>
        <v>#N/A</v>
      </c>
      <c r="H8111" s="21" t="e">
        <f>IF(A8111&lt;&gt;"",VLOOKUP(B8111,'Ket qua do'!$C$5:$AP$50000,$H$3,TRUE),"")</f>
        <v>#N/A</v>
      </c>
      <c r="I8111" s="21" t="e">
        <f>IF(A8111&lt;&gt;"",VLOOKUP(B8111,'Ket qua do'!$C$5:$AP$50000,$I$3,TRUE)*$E$9/1000,"")</f>
        <v>#N/A</v>
      </c>
      <c r="J8111" s="21" t="e">
        <f>IF(A8111&lt;&gt;"",VLOOKUP(B8111,'Ket qua do'!$C$5:$AP$50000,$J$3,TRUE)*$E$9/1000,"")</f>
        <v>#N/A</v>
      </c>
      <c r="K8111" s="21" t="e">
        <f>IF(A8111&lt;&gt;"",VLOOKUP(B8111,'Ket qua do'!$C$5:$AP$50000,$K$3,TRUE)*$E$9/1000,"")</f>
        <v>#N/A</v>
      </c>
      <c r="L8111" s="21" t="e">
        <f>IF(A8111&lt;&gt;"",VLOOKUP(B8111,'Ket qua do'!$C$5:$AP$50000,$L$3,TRUE),"")</f>
        <v>#N/A</v>
      </c>
    </row>
    <row r="8112" spans="1:12" x14ac:dyDescent="0.25">
      <c r="A8112" t="e">
        <f t="shared" si="132"/>
        <v>#N/A</v>
      </c>
      <c r="B8112" s="1" t="e">
        <f>IF(A8112&lt;&gt;"",VLOOKUP(A8112,'Ket qua do'!$B$5:$CE$50000,2,TRUE),"")</f>
        <v>#N/A</v>
      </c>
      <c r="C8112" s="19" t="e">
        <f>IF(A8112&lt;&gt;"",VLOOKUP(B8112,'Ket qua do'!$C$5:$AP$50000,$C$3,TRUE)*SQRT(3)*$C$11,"")</f>
        <v>#N/A</v>
      </c>
      <c r="D8112" s="21" t="e">
        <f>IF(A8112&lt;&gt;"",VLOOKUP(B8112,'Ket qua do'!$C$5:$AP$50000,$D$3,TRUE),"")</f>
        <v>#N/A</v>
      </c>
      <c r="E8112" s="21" t="e">
        <f>IF(A8112&lt;&gt;"",VLOOKUP(B8112,'Ket qua do'!$C$5:$AP$50000,$E$3,TRUE)*$C$12,"")</f>
        <v>#N/A</v>
      </c>
      <c r="F8112" s="21" t="e">
        <f>IF(A8112&lt;&gt;"",VLOOKUP(B8112,'Ket qua do'!$C$5:$AP$50000,$F$3,TRUE),"")</f>
        <v>#N/A</v>
      </c>
      <c r="G8112" s="21" t="e">
        <f>IF(A8112&lt;&gt;"",VLOOKUP(B8112,'Ket qua do'!$C$5:$AP$50000,$G$3,TRUE),"")</f>
        <v>#N/A</v>
      </c>
      <c r="H8112" s="21" t="e">
        <f>IF(A8112&lt;&gt;"",VLOOKUP(B8112,'Ket qua do'!$C$5:$AP$50000,$H$3,TRUE),"")</f>
        <v>#N/A</v>
      </c>
      <c r="I8112" s="21" t="e">
        <f>IF(A8112&lt;&gt;"",VLOOKUP(B8112,'Ket qua do'!$C$5:$AP$50000,$I$3,TRUE)*$E$9/1000,"")</f>
        <v>#N/A</v>
      </c>
      <c r="J8112" s="21" t="e">
        <f>IF(A8112&lt;&gt;"",VLOOKUP(B8112,'Ket qua do'!$C$5:$AP$50000,$J$3,TRUE)*$E$9/1000,"")</f>
        <v>#N/A</v>
      </c>
      <c r="K8112" s="21" t="e">
        <f>IF(A8112&lt;&gt;"",VLOOKUP(B8112,'Ket qua do'!$C$5:$AP$50000,$K$3,TRUE)*$E$9/1000,"")</f>
        <v>#N/A</v>
      </c>
      <c r="L8112" s="21" t="e">
        <f>IF(A8112&lt;&gt;"",VLOOKUP(B8112,'Ket qua do'!$C$5:$AP$50000,$L$3,TRUE),"")</f>
        <v>#N/A</v>
      </c>
    </row>
    <row r="8113" spans="1:12" x14ac:dyDescent="0.25">
      <c r="A8113" t="e">
        <f t="shared" si="132"/>
        <v>#N/A</v>
      </c>
      <c r="B8113" s="1" t="e">
        <f>IF(A8113&lt;&gt;"",VLOOKUP(A8113,'Ket qua do'!$B$5:$CE$50000,2,TRUE),"")</f>
        <v>#N/A</v>
      </c>
      <c r="C8113" s="19" t="e">
        <f>IF(A8113&lt;&gt;"",VLOOKUP(B8113,'Ket qua do'!$C$5:$AP$50000,$C$3,TRUE)*SQRT(3)*$C$11,"")</f>
        <v>#N/A</v>
      </c>
      <c r="D8113" s="21" t="e">
        <f>IF(A8113&lt;&gt;"",VLOOKUP(B8113,'Ket qua do'!$C$5:$AP$50000,$D$3,TRUE),"")</f>
        <v>#N/A</v>
      </c>
      <c r="E8113" s="21" t="e">
        <f>IF(A8113&lt;&gt;"",VLOOKUP(B8113,'Ket qua do'!$C$5:$AP$50000,$E$3,TRUE)*$C$12,"")</f>
        <v>#N/A</v>
      </c>
      <c r="F8113" s="21" t="e">
        <f>IF(A8113&lt;&gt;"",VLOOKUP(B8113,'Ket qua do'!$C$5:$AP$50000,$F$3,TRUE),"")</f>
        <v>#N/A</v>
      </c>
      <c r="G8113" s="21" t="e">
        <f>IF(A8113&lt;&gt;"",VLOOKUP(B8113,'Ket qua do'!$C$5:$AP$50000,$G$3,TRUE),"")</f>
        <v>#N/A</v>
      </c>
      <c r="H8113" s="21" t="e">
        <f>IF(A8113&lt;&gt;"",VLOOKUP(B8113,'Ket qua do'!$C$5:$AP$50000,$H$3,TRUE),"")</f>
        <v>#N/A</v>
      </c>
      <c r="I8113" s="21" t="e">
        <f>IF(A8113&lt;&gt;"",VLOOKUP(B8113,'Ket qua do'!$C$5:$AP$50000,$I$3,TRUE)*$E$9/1000,"")</f>
        <v>#N/A</v>
      </c>
      <c r="J8113" s="21" t="e">
        <f>IF(A8113&lt;&gt;"",VLOOKUP(B8113,'Ket qua do'!$C$5:$AP$50000,$J$3,TRUE)*$E$9/1000,"")</f>
        <v>#N/A</v>
      </c>
      <c r="K8113" s="21" t="e">
        <f>IF(A8113&lt;&gt;"",VLOOKUP(B8113,'Ket qua do'!$C$5:$AP$50000,$K$3,TRUE)*$E$9/1000,"")</f>
        <v>#N/A</v>
      </c>
      <c r="L8113" s="21" t="e">
        <f>IF(A8113&lt;&gt;"",VLOOKUP(B8113,'Ket qua do'!$C$5:$AP$50000,$L$3,TRUE),"")</f>
        <v>#N/A</v>
      </c>
    </row>
    <row r="8114" spans="1:12" x14ac:dyDescent="0.25">
      <c r="A8114" t="e">
        <f t="shared" si="132"/>
        <v>#N/A</v>
      </c>
      <c r="B8114" s="1" t="e">
        <f>IF(A8114&lt;&gt;"",VLOOKUP(A8114,'Ket qua do'!$B$5:$CE$50000,2,TRUE),"")</f>
        <v>#N/A</v>
      </c>
      <c r="C8114" s="19" t="e">
        <f>IF(A8114&lt;&gt;"",VLOOKUP(B8114,'Ket qua do'!$C$5:$AP$50000,$C$3,TRUE)*SQRT(3)*$C$11,"")</f>
        <v>#N/A</v>
      </c>
      <c r="D8114" s="21" t="e">
        <f>IF(A8114&lt;&gt;"",VLOOKUP(B8114,'Ket qua do'!$C$5:$AP$50000,$D$3,TRUE),"")</f>
        <v>#N/A</v>
      </c>
      <c r="E8114" s="21" t="e">
        <f>IF(A8114&lt;&gt;"",VLOOKUP(B8114,'Ket qua do'!$C$5:$AP$50000,$E$3,TRUE)*$C$12,"")</f>
        <v>#N/A</v>
      </c>
      <c r="F8114" s="21" t="e">
        <f>IF(A8114&lt;&gt;"",VLOOKUP(B8114,'Ket qua do'!$C$5:$AP$50000,$F$3,TRUE),"")</f>
        <v>#N/A</v>
      </c>
      <c r="G8114" s="21" t="e">
        <f>IF(A8114&lt;&gt;"",VLOOKUP(B8114,'Ket qua do'!$C$5:$AP$50000,$G$3,TRUE),"")</f>
        <v>#N/A</v>
      </c>
      <c r="H8114" s="21" t="e">
        <f>IF(A8114&lt;&gt;"",VLOOKUP(B8114,'Ket qua do'!$C$5:$AP$50000,$H$3,TRUE),"")</f>
        <v>#N/A</v>
      </c>
      <c r="I8114" s="21" t="e">
        <f>IF(A8114&lt;&gt;"",VLOOKUP(B8114,'Ket qua do'!$C$5:$AP$50000,$I$3,TRUE)*$E$9/1000,"")</f>
        <v>#N/A</v>
      </c>
      <c r="J8114" s="21" t="e">
        <f>IF(A8114&lt;&gt;"",VLOOKUP(B8114,'Ket qua do'!$C$5:$AP$50000,$J$3,TRUE)*$E$9/1000,"")</f>
        <v>#N/A</v>
      </c>
      <c r="K8114" s="21" t="e">
        <f>IF(A8114&lt;&gt;"",VLOOKUP(B8114,'Ket qua do'!$C$5:$AP$50000,$K$3,TRUE)*$E$9/1000,"")</f>
        <v>#N/A</v>
      </c>
      <c r="L8114" s="21" t="e">
        <f>IF(A8114&lt;&gt;"",VLOOKUP(B8114,'Ket qua do'!$C$5:$AP$50000,$L$3,TRUE),"")</f>
        <v>#N/A</v>
      </c>
    </row>
    <row r="8115" spans="1:12" x14ac:dyDescent="0.25">
      <c r="A8115" t="e">
        <f t="shared" si="132"/>
        <v>#N/A</v>
      </c>
      <c r="B8115" s="1" t="e">
        <f>IF(A8115&lt;&gt;"",VLOOKUP(A8115,'Ket qua do'!$B$5:$CE$50000,2,TRUE),"")</f>
        <v>#N/A</v>
      </c>
      <c r="C8115" s="19" t="e">
        <f>IF(A8115&lt;&gt;"",VLOOKUP(B8115,'Ket qua do'!$C$5:$AP$50000,$C$3,TRUE)*SQRT(3)*$C$11,"")</f>
        <v>#N/A</v>
      </c>
      <c r="D8115" s="21" t="e">
        <f>IF(A8115&lt;&gt;"",VLOOKUP(B8115,'Ket qua do'!$C$5:$AP$50000,$D$3,TRUE),"")</f>
        <v>#N/A</v>
      </c>
      <c r="E8115" s="21" t="e">
        <f>IF(A8115&lt;&gt;"",VLOOKUP(B8115,'Ket qua do'!$C$5:$AP$50000,$E$3,TRUE)*$C$12,"")</f>
        <v>#N/A</v>
      </c>
      <c r="F8115" s="21" t="e">
        <f>IF(A8115&lt;&gt;"",VLOOKUP(B8115,'Ket qua do'!$C$5:$AP$50000,$F$3,TRUE),"")</f>
        <v>#N/A</v>
      </c>
      <c r="G8115" s="21" t="e">
        <f>IF(A8115&lt;&gt;"",VLOOKUP(B8115,'Ket qua do'!$C$5:$AP$50000,$G$3,TRUE),"")</f>
        <v>#N/A</v>
      </c>
      <c r="H8115" s="21" t="e">
        <f>IF(A8115&lt;&gt;"",VLOOKUP(B8115,'Ket qua do'!$C$5:$AP$50000,$H$3,TRUE),"")</f>
        <v>#N/A</v>
      </c>
      <c r="I8115" s="21" t="e">
        <f>IF(A8115&lt;&gt;"",VLOOKUP(B8115,'Ket qua do'!$C$5:$AP$50000,$I$3,TRUE)*$E$9/1000,"")</f>
        <v>#N/A</v>
      </c>
      <c r="J8115" s="21" t="e">
        <f>IF(A8115&lt;&gt;"",VLOOKUP(B8115,'Ket qua do'!$C$5:$AP$50000,$J$3,TRUE)*$E$9/1000,"")</f>
        <v>#N/A</v>
      </c>
      <c r="K8115" s="21" t="e">
        <f>IF(A8115&lt;&gt;"",VLOOKUP(B8115,'Ket qua do'!$C$5:$AP$50000,$K$3,TRUE)*$E$9/1000,"")</f>
        <v>#N/A</v>
      </c>
      <c r="L8115" s="21" t="e">
        <f>IF(A8115&lt;&gt;"",VLOOKUP(B8115,'Ket qua do'!$C$5:$AP$50000,$L$3,TRUE),"")</f>
        <v>#N/A</v>
      </c>
    </row>
    <row r="8116" spans="1:12" x14ac:dyDescent="0.25">
      <c r="A8116" t="e">
        <f t="shared" si="132"/>
        <v>#N/A</v>
      </c>
      <c r="B8116" s="1" t="e">
        <f>IF(A8116&lt;&gt;"",VLOOKUP(A8116,'Ket qua do'!$B$5:$CE$50000,2,TRUE),"")</f>
        <v>#N/A</v>
      </c>
      <c r="C8116" s="19" t="e">
        <f>IF(A8116&lt;&gt;"",VLOOKUP(B8116,'Ket qua do'!$C$5:$AP$50000,$C$3,TRUE)*SQRT(3)*$C$11,"")</f>
        <v>#N/A</v>
      </c>
      <c r="D8116" s="21" t="e">
        <f>IF(A8116&lt;&gt;"",VLOOKUP(B8116,'Ket qua do'!$C$5:$AP$50000,$D$3,TRUE),"")</f>
        <v>#N/A</v>
      </c>
      <c r="E8116" s="21" t="e">
        <f>IF(A8116&lt;&gt;"",VLOOKUP(B8116,'Ket qua do'!$C$5:$AP$50000,$E$3,TRUE)*$C$12,"")</f>
        <v>#N/A</v>
      </c>
      <c r="F8116" s="21" t="e">
        <f>IF(A8116&lt;&gt;"",VLOOKUP(B8116,'Ket qua do'!$C$5:$AP$50000,$F$3,TRUE),"")</f>
        <v>#N/A</v>
      </c>
      <c r="G8116" s="21" t="e">
        <f>IF(A8116&lt;&gt;"",VLOOKUP(B8116,'Ket qua do'!$C$5:$AP$50000,$G$3,TRUE),"")</f>
        <v>#N/A</v>
      </c>
      <c r="H8116" s="21" t="e">
        <f>IF(A8116&lt;&gt;"",VLOOKUP(B8116,'Ket qua do'!$C$5:$AP$50000,$H$3,TRUE),"")</f>
        <v>#N/A</v>
      </c>
      <c r="I8116" s="21" t="e">
        <f>IF(A8116&lt;&gt;"",VLOOKUP(B8116,'Ket qua do'!$C$5:$AP$50000,$I$3,TRUE)*$E$9/1000,"")</f>
        <v>#N/A</v>
      </c>
      <c r="J8116" s="21" t="e">
        <f>IF(A8116&lt;&gt;"",VLOOKUP(B8116,'Ket qua do'!$C$5:$AP$50000,$J$3,TRUE)*$E$9/1000,"")</f>
        <v>#N/A</v>
      </c>
      <c r="K8116" s="21" t="e">
        <f>IF(A8116&lt;&gt;"",VLOOKUP(B8116,'Ket qua do'!$C$5:$AP$50000,$K$3,TRUE)*$E$9/1000,"")</f>
        <v>#N/A</v>
      </c>
      <c r="L8116" s="21" t="e">
        <f>IF(A8116&lt;&gt;"",VLOOKUP(B8116,'Ket qua do'!$C$5:$AP$50000,$L$3,TRUE),"")</f>
        <v>#N/A</v>
      </c>
    </row>
    <row r="8117" spans="1:12" x14ac:dyDescent="0.25">
      <c r="A8117" t="e">
        <f t="shared" si="132"/>
        <v>#N/A</v>
      </c>
      <c r="B8117" s="1" t="e">
        <f>IF(A8117&lt;&gt;"",VLOOKUP(A8117,'Ket qua do'!$B$5:$CE$50000,2,TRUE),"")</f>
        <v>#N/A</v>
      </c>
      <c r="C8117" s="19" t="e">
        <f>IF(A8117&lt;&gt;"",VLOOKUP(B8117,'Ket qua do'!$C$5:$AP$50000,$C$3,TRUE)*SQRT(3)*$C$11,"")</f>
        <v>#N/A</v>
      </c>
      <c r="D8117" s="21" t="e">
        <f>IF(A8117&lt;&gt;"",VLOOKUP(B8117,'Ket qua do'!$C$5:$AP$50000,$D$3,TRUE),"")</f>
        <v>#N/A</v>
      </c>
      <c r="E8117" s="21" t="e">
        <f>IF(A8117&lt;&gt;"",VLOOKUP(B8117,'Ket qua do'!$C$5:$AP$50000,$E$3,TRUE)*$C$12,"")</f>
        <v>#N/A</v>
      </c>
      <c r="F8117" s="21" t="e">
        <f>IF(A8117&lt;&gt;"",VLOOKUP(B8117,'Ket qua do'!$C$5:$AP$50000,$F$3,TRUE),"")</f>
        <v>#N/A</v>
      </c>
      <c r="G8117" s="21" t="e">
        <f>IF(A8117&lt;&gt;"",VLOOKUP(B8117,'Ket qua do'!$C$5:$AP$50000,$G$3,TRUE),"")</f>
        <v>#N/A</v>
      </c>
      <c r="H8117" s="21" t="e">
        <f>IF(A8117&lt;&gt;"",VLOOKUP(B8117,'Ket qua do'!$C$5:$AP$50000,$H$3,TRUE),"")</f>
        <v>#N/A</v>
      </c>
      <c r="I8117" s="21" t="e">
        <f>IF(A8117&lt;&gt;"",VLOOKUP(B8117,'Ket qua do'!$C$5:$AP$50000,$I$3,TRUE)*$E$9/1000,"")</f>
        <v>#N/A</v>
      </c>
      <c r="J8117" s="21" t="e">
        <f>IF(A8117&lt;&gt;"",VLOOKUP(B8117,'Ket qua do'!$C$5:$AP$50000,$J$3,TRUE)*$E$9/1000,"")</f>
        <v>#N/A</v>
      </c>
      <c r="K8117" s="21" t="e">
        <f>IF(A8117&lt;&gt;"",VLOOKUP(B8117,'Ket qua do'!$C$5:$AP$50000,$K$3,TRUE)*$E$9/1000,"")</f>
        <v>#N/A</v>
      </c>
      <c r="L8117" s="21" t="e">
        <f>IF(A8117&lt;&gt;"",VLOOKUP(B8117,'Ket qua do'!$C$5:$AP$50000,$L$3,TRUE),"")</f>
        <v>#N/A</v>
      </c>
    </row>
    <row r="8118" spans="1:12" x14ac:dyDescent="0.25">
      <c r="A8118" t="e">
        <f t="shared" si="132"/>
        <v>#N/A</v>
      </c>
      <c r="B8118" s="1" t="e">
        <f>IF(A8118&lt;&gt;"",VLOOKUP(A8118,'Ket qua do'!$B$5:$CE$50000,2,TRUE),"")</f>
        <v>#N/A</v>
      </c>
      <c r="C8118" s="19" t="e">
        <f>IF(A8118&lt;&gt;"",VLOOKUP(B8118,'Ket qua do'!$C$5:$AP$50000,$C$3,TRUE)*SQRT(3)*$C$11,"")</f>
        <v>#N/A</v>
      </c>
      <c r="D8118" s="21" t="e">
        <f>IF(A8118&lt;&gt;"",VLOOKUP(B8118,'Ket qua do'!$C$5:$AP$50000,$D$3,TRUE),"")</f>
        <v>#N/A</v>
      </c>
      <c r="E8118" s="21" t="e">
        <f>IF(A8118&lt;&gt;"",VLOOKUP(B8118,'Ket qua do'!$C$5:$AP$50000,$E$3,TRUE)*$C$12,"")</f>
        <v>#N/A</v>
      </c>
      <c r="F8118" s="21" t="e">
        <f>IF(A8118&lt;&gt;"",VLOOKUP(B8118,'Ket qua do'!$C$5:$AP$50000,$F$3,TRUE),"")</f>
        <v>#N/A</v>
      </c>
      <c r="G8118" s="21" t="e">
        <f>IF(A8118&lt;&gt;"",VLOOKUP(B8118,'Ket qua do'!$C$5:$AP$50000,$G$3,TRUE),"")</f>
        <v>#N/A</v>
      </c>
      <c r="H8118" s="21" t="e">
        <f>IF(A8118&lt;&gt;"",VLOOKUP(B8118,'Ket qua do'!$C$5:$AP$50000,$H$3,TRUE),"")</f>
        <v>#N/A</v>
      </c>
      <c r="I8118" s="21" t="e">
        <f>IF(A8118&lt;&gt;"",VLOOKUP(B8118,'Ket qua do'!$C$5:$AP$50000,$I$3,TRUE)*$E$9/1000,"")</f>
        <v>#N/A</v>
      </c>
      <c r="J8118" s="21" t="e">
        <f>IF(A8118&lt;&gt;"",VLOOKUP(B8118,'Ket qua do'!$C$5:$AP$50000,$J$3,TRUE)*$E$9/1000,"")</f>
        <v>#N/A</v>
      </c>
      <c r="K8118" s="21" t="e">
        <f>IF(A8118&lt;&gt;"",VLOOKUP(B8118,'Ket qua do'!$C$5:$AP$50000,$K$3,TRUE)*$E$9/1000,"")</f>
        <v>#N/A</v>
      </c>
      <c r="L8118" s="21" t="e">
        <f>IF(A8118&lt;&gt;"",VLOOKUP(B8118,'Ket qua do'!$C$5:$AP$50000,$L$3,TRUE),"")</f>
        <v>#N/A</v>
      </c>
    </row>
    <row r="8119" spans="1:12" x14ac:dyDescent="0.25">
      <c r="A8119" t="e">
        <f t="shared" si="132"/>
        <v>#N/A</v>
      </c>
      <c r="B8119" s="1" t="e">
        <f>IF(A8119&lt;&gt;"",VLOOKUP(A8119,'Ket qua do'!$B$5:$CE$50000,2,TRUE),"")</f>
        <v>#N/A</v>
      </c>
      <c r="C8119" s="19" t="e">
        <f>IF(A8119&lt;&gt;"",VLOOKUP(B8119,'Ket qua do'!$C$5:$AP$50000,$C$3,TRUE)*SQRT(3)*$C$11,"")</f>
        <v>#N/A</v>
      </c>
      <c r="D8119" s="21" t="e">
        <f>IF(A8119&lt;&gt;"",VLOOKUP(B8119,'Ket qua do'!$C$5:$AP$50000,$D$3,TRUE),"")</f>
        <v>#N/A</v>
      </c>
      <c r="E8119" s="21" t="e">
        <f>IF(A8119&lt;&gt;"",VLOOKUP(B8119,'Ket qua do'!$C$5:$AP$50000,$E$3,TRUE)*$C$12,"")</f>
        <v>#N/A</v>
      </c>
      <c r="F8119" s="21" t="e">
        <f>IF(A8119&lt;&gt;"",VLOOKUP(B8119,'Ket qua do'!$C$5:$AP$50000,$F$3,TRUE),"")</f>
        <v>#N/A</v>
      </c>
      <c r="G8119" s="21" t="e">
        <f>IF(A8119&lt;&gt;"",VLOOKUP(B8119,'Ket qua do'!$C$5:$AP$50000,$G$3,TRUE),"")</f>
        <v>#N/A</v>
      </c>
      <c r="H8119" s="21" t="e">
        <f>IF(A8119&lt;&gt;"",VLOOKUP(B8119,'Ket qua do'!$C$5:$AP$50000,$H$3,TRUE),"")</f>
        <v>#N/A</v>
      </c>
      <c r="I8119" s="21" t="e">
        <f>IF(A8119&lt;&gt;"",VLOOKUP(B8119,'Ket qua do'!$C$5:$AP$50000,$I$3,TRUE)*$E$9/1000,"")</f>
        <v>#N/A</v>
      </c>
      <c r="J8119" s="21" t="e">
        <f>IF(A8119&lt;&gt;"",VLOOKUP(B8119,'Ket qua do'!$C$5:$AP$50000,$J$3,TRUE)*$E$9/1000,"")</f>
        <v>#N/A</v>
      </c>
      <c r="K8119" s="21" t="e">
        <f>IF(A8119&lt;&gt;"",VLOOKUP(B8119,'Ket qua do'!$C$5:$AP$50000,$K$3,TRUE)*$E$9/1000,"")</f>
        <v>#N/A</v>
      </c>
      <c r="L8119" s="21" t="e">
        <f>IF(A8119&lt;&gt;"",VLOOKUP(B8119,'Ket qua do'!$C$5:$AP$50000,$L$3,TRUE),"")</f>
        <v>#N/A</v>
      </c>
    </row>
    <row r="8120" spans="1:12" x14ac:dyDescent="0.25">
      <c r="A8120" t="e">
        <f t="shared" si="132"/>
        <v>#N/A</v>
      </c>
      <c r="B8120" s="1" t="e">
        <f>IF(A8120&lt;&gt;"",VLOOKUP(A8120,'Ket qua do'!$B$5:$CE$50000,2,TRUE),"")</f>
        <v>#N/A</v>
      </c>
      <c r="C8120" s="19" t="e">
        <f>IF(A8120&lt;&gt;"",VLOOKUP(B8120,'Ket qua do'!$C$5:$AP$50000,$C$3,TRUE)*SQRT(3)*$C$11,"")</f>
        <v>#N/A</v>
      </c>
      <c r="D8120" s="21" t="e">
        <f>IF(A8120&lt;&gt;"",VLOOKUP(B8120,'Ket qua do'!$C$5:$AP$50000,$D$3,TRUE),"")</f>
        <v>#N/A</v>
      </c>
      <c r="E8120" s="21" t="e">
        <f>IF(A8120&lt;&gt;"",VLOOKUP(B8120,'Ket qua do'!$C$5:$AP$50000,$E$3,TRUE)*$C$12,"")</f>
        <v>#N/A</v>
      </c>
      <c r="F8120" s="21" t="e">
        <f>IF(A8120&lt;&gt;"",VLOOKUP(B8120,'Ket qua do'!$C$5:$AP$50000,$F$3,TRUE),"")</f>
        <v>#N/A</v>
      </c>
      <c r="G8120" s="21" t="e">
        <f>IF(A8120&lt;&gt;"",VLOOKUP(B8120,'Ket qua do'!$C$5:$AP$50000,$G$3,TRUE),"")</f>
        <v>#N/A</v>
      </c>
      <c r="H8120" s="21" t="e">
        <f>IF(A8120&lt;&gt;"",VLOOKUP(B8120,'Ket qua do'!$C$5:$AP$50000,$H$3,TRUE),"")</f>
        <v>#N/A</v>
      </c>
      <c r="I8120" s="21" t="e">
        <f>IF(A8120&lt;&gt;"",VLOOKUP(B8120,'Ket qua do'!$C$5:$AP$50000,$I$3,TRUE)*$E$9/1000,"")</f>
        <v>#N/A</v>
      </c>
      <c r="J8120" s="21" t="e">
        <f>IF(A8120&lt;&gt;"",VLOOKUP(B8120,'Ket qua do'!$C$5:$AP$50000,$J$3,TRUE)*$E$9/1000,"")</f>
        <v>#N/A</v>
      </c>
      <c r="K8120" s="21" t="e">
        <f>IF(A8120&lt;&gt;"",VLOOKUP(B8120,'Ket qua do'!$C$5:$AP$50000,$K$3,TRUE)*$E$9/1000,"")</f>
        <v>#N/A</v>
      </c>
      <c r="L8120" s="21" t="e">
        <f>IF(A8120&lt;&gt;"",VLOOKUP(B8120,'Ket qua do'!$C$5:$AP$50000,$L$3,TRUE),"")</f>
        <v>#N/A</v>
      </c>
    </row>
    <row r="8121" spans="1:12" x14ac:dyDescent="0.25">
      <c r="A8121" t="e">
        <f t="shared" si="132"/>
        <v>#N/A</v>
      </c>
      <c r="B8121" s="1" t="e">
        <f>IF(A8121&lt;&gt;"",VLOOKUP(A8121,'Ket qua do'!$B$5:$CE$50000,2,TRUE),"")</f>
        <v>#N/A</v>
      </c>
      <c r="C8121" s="19" t="e">
        <f>IF(A8121&lt;&gt;"",VLOOKUP(B8121,'Ket qua do'!$C$5:$AP$50000,$C$3,TRUE)*SQRT(3)*$C$11,"")</f>
        <v>#N/A</v>
      </c>
      <c r="D8121" s="21" t="e">
        <f>IF(A8121&lt;&gt;"",VLOOKUP(B8121,'Ket qua do'!$C$5:$AP$50000,$D$3,TRUE),"")</f>
        <v>#N/A</v>
      </c>
      <c r="E8121" s="21" t="e">
        <f>IF(A8121&lt;&gt;"",VLOOKUP(B8121,'Ket qua do'!$C$5:$AP$50000,$E$3,TRUE)*$C$12,"")</f>
        <v>#N/A</v>
      </c>
      <c r="F8121" s="21" t="e">
        <f>IF(A8121&lt;&gt;"",VLOOKUP(B8121,'Ket qua do'!$C$5:$AP$50000,$F$3,TRUE),"")</f>
        <v>#N/A</v>
      </c>
      <c r="G8121" s="21" t="e">
        <f>IF(A8121&lt;&gt;"",VLOOKUP(B8121,'Ket qua do'!$C$5:$AP$50000,$G$3,TRUE),"")</f>
        <v>#N/A</v>
      </c>
      <c r="H8121" s="21" t="e">
        <f>IF(A8121&lt;&gt;"",VLOOKUP(B8121,'Ket qua do'!$C$5:$AP$50000,$H$3,TRUE),"")</f>
        <v>#N/A</v>
      </c>
      <c r="I8121" s="21" t="e">
        <f>IF(A8121&lt;&gt;"",VLOOKUP(B8121,'Ket qua do'!$C$5:$AP$50000,$I$3,TRUE)*$E$9/1000,"")</f>
        <v>#N/A</v>
      </c>
      <c r="J8121" s="21" t="e">
        <f>IF(A8121&lt;&gt;"",VLOOKUP(B8121,'Ket qua do'!$C$5:$AP$50000,$J$3,TRUE)*$E$9/1000,"")</f>
        <v>#N/A</v>
      </c>
      <c r="K8121" s="21" t="e">
        <f>IF(A8121&lt;&gt;"",VLOOKUP(B8121,'Ket qua do'!$C$5:$AP$50000,$K$3,TRUE)*$E$9/1000,"")</f>
        <v>#N/A</v>
      </c>
      <c r="L8121" s="21" t="e">
        <f>IF(A8121&lt;&gt;"",VLOOKUP(B8121,'Ket qua do'!$C$5:$AP$50000,$L$3,TRUE),"")</f>
        <v>#N/A</v>
      </c>
    </row>
    <row r="8122" spans="1:12" x14ac:dyDescent="0.25">
      <c r="A8122" t="e">
        <f t="shared" si="132"/>
        <v>#N/A</v>
      </c>
      <c r="B8122" s="1" t="e">
        <f>IF(A8122&lt;&gt;"",VLOOKUP(A8122,'Ket qua do'!$B$5:$CE$50000,2,TRUE),"")</f>
        <v>#N/A</v>
      </c>
      <c r="C8122" s="19" t="e">
        <f>IF(A8122&lt;&gt;"",VLOOKUP(B8122,'Ket qua do'!$C$5:$AP$50000,$C$3,TRUE)*SQRT(3)*$C$11,"")</f>
        <v>#N/A</v>
      </c>
      <c r="D8122" s="21" t="e">
        <f>IF(A8122&lt;&gt;"",VLOOKUP(B8122,'Ket qua do'!$C$5:$AP$50000,$D$3,TRUE),"")</f>
        <v>#N/A</v>
      </c>
      <c r="E8122" s="21" t="e">
        <f>IF(A8122&lt;&gt;"",VLOOKUP(B8122,'Ket qua do'!$C$5:$AP$50000,$E$3,TRUE)*$C$12,"")</f>
        <v>#N/A</v>
      </c>
      <c r="F8122" s="21" t="e">
        <f>IF(A8122&lt;&gt;"",VLOOKUP(B8122,'Ket qua do'!$C$5:$AP$50000,$F$3,TRUE),"")</f>
        <v>#N/A</v>
      </c>
      <c r="G8122" s="21" t="e">
        <f>IF(A8122&lt;&gt;"",VLOOKUP(B8122,'Ket qua do'!$C$5:$AP$50000,$G$3,TRUE),"")</f>
        <v>#N/A</v>
      </c>
      <c r="H8122" s="21" t="e">
        <f>IF(A8122&lt;&gt;"",VLOOKUP(B8122,'Ket qua do'!$C$5:$AP$50000,$H$3,TRUE),"")</f>
        <v>#N/A</v>
      </c>
      <c r="I8122" s="21" t="e">
        <f>IF(A8122&lt;&gt;"",VLOOKUP(B8122,'Ket qua do'!$C$5:$AP$50000,$I$3,TRUE)*$E$9/1000,"")</f>
        <v>#N/A</v>
      </c>
      <c r="J8122" s="21" t="e">
        <f>IF(A8122&lt;&gt;"",VLOOKUP(B8122,'Ket qua do'!$C$5:$AP$50000,$J$3,TRUE)*$E$9/1000,"")</f>
        <v>#N/A</v>
      </c>
      <c r="K8122" s="21" t="e">
        <f>IF(A8122&lt;&gt;"",VLOOKUP(B8122,'Ket qua do'!$C$5:$AP$50000,$K$3,TRUE)*$E$9/1000,"")</f>
        <v>#N/A</v>
      </c>
      <c r="L8122" s="21" t="e">
        <f>IF(A8122&lt;&gt;"",VLOOKUP(B8122,'Ket qua do'!$C$5:$AP$50000,$L$3,TRUE),"")</f>
        <v>#N/A</v>
      </c>
    </row>
    <row r="8123" spans="1:12" x14ac:dyDescent="0.25">
      <c r="A8123" t="e">
        <f t="shared" si="132"/>
        <v>#N/A</v>
      </c>
      <c r="B8123" s="1" t="e">
        <f>IF(A8123&lt;&gt;"",VLOOKUP(A8123,'Ket qua do'!$B$5:$CE$50000,2,TRUE),"")</f>
        <v>#N/A</v>
      </c>
      <c r="C8123" s="19" t="e">
        <f>IF(A8123&lt;&gt;"",VLOOKUP(B8123,'Ket qua do'!$C$5:$AP$50000,$C$3,TRUE)*SQRT(3)*$C$11,"")</f>
        <v>#N/A</v>
      </c>
      <c r="D8123" s="21" t="e">
        <f>IF(A8123&lt;&gt;"",VLOOKUP(B8123,'Ket qua do'!$C$5:$AP$50000,$D$3,TRUE),"")</f>
        <v>#N/A</v>
      </c>
      <c r="E8123" s="21" t="e">
        <f>IF(A8123&lt;&gt;"",VLOOKUP(B8123,'Ket qua do'!$C$5:$AP$50000,$E$3,TRUE)*$C$12,"")</f>
        <v>#N/A</v>
      </c>
      <c r="F8123" s="21" t="e">
        <f>IF(A8123&lt;&gt;"",VLOOKUP(B8123,'Ket qua do'!$C$5:$AP$50000,$F$3,TRUE),"")</f>
        <v>#N/A</v>
      </c>
      <c r="G8123" s="21" t="e">
        <f>IF(A8123&lt;&gt;"",VLOOKUP(B8123,'Ket qua do'!$C$5:$AP$50000,$G$3,TRUE),"")</f>
        <v>#N/A</v>
      </c>
      <c r="H8123" s="21" t="e">
        <f>IF(A8123&lt;&gt;"",VLOOKUP(B8123,'Ket qua do'!$C$5:$AP$50000,$H$3,TRUE),"")</f>
        <v>#N/A</v>
      </c>
      <c r="I8123" s="21" t="e">
        <f>IF(A8123&lt;&gt;"",VLOOKUP(B8123,'Ket qua do'!$C$5:$AP$50000,$I$3,TRUE)*$E$9/1000,"")</f>
        <v>#N/A</v>
      </c>
      <c r="J8123" s="21" t="e">
        <f>IF(A8123&lt;&gt;"",VLOOKUP(B8123,'Ket qua do'!$C$5:$AP$50000,$J$3,TRUE)*$E$9/1000,"")</f>
        <v>#N/A</v>
      </c>
      <c r="K8123" s="21" t="e">
        <f>IF(A8123&lt;&gt;"",VLOOKUP(B8123,'Ket qua do'!$C$5:$AP$50000,$K$3,TRUE)*$E$9/1000,"")</f>
        <v>#N/A</v>
      </c>
      <c r="L8123" s="21" t="e">
        <f>IF(A8123&lt;&gt;"",VLOOKUP(B8123,'Ket qua do'!$C$5:$AP$50000,$L$3,TRUE),"")</f>
        <v>#N/A</v>
      </c>
    </row>
    <row r="8124" spans="1:12" x14ac:dyDescent="0.25">
      <c r="A8124" t="e">
        <f t="shared" si="132"/>
        <v>#N/A</v>
      </c>
      <c r="B8124" s="1" t="e">
        <f>IF(A8124&lt;&gt;"",VLOOKUP(A8124,'Ket qua do'!$B$5:$CE$50000,2,TRUE),"")</f>
        <v>#N/A</v>
      </c>
      <c r="C8124" s="19" t="e">
        <f>IF(A8124&lt;&gt;"",VLOOKUP(B8124,'Ket qua do'!$C$5:$AP$50000,$C$3,TRUE)*SQRT(3)*$C$11,"")</f>
        <v>#N/A</v>
      </c>
      <c r="D8124" s="21" t="e">
        <f>IF(A8124&lt;&gt;"",VLOOKUP(B8124,'Ket qua do'!$C$5:$AP$50000,$D$3,TRUE),"")</f>
        <v>#N/A</v>
      </c>
      <c r="E8124" s="21" t="e">
        <f>IF(A8124&lt;&gt;"",VLOOKUP(B8124,'Ket qua do'!$C$5:$AP$50000,$E$3,TRUE)*$C$12,"")</f>
        <v>#N/A</v>
      </c>
      <c r="F8124" s="21" t="e">
        <f>IF(A8124&lt;&gt;"",VLOOKUP(B8124,'Ket qua do'!$C$5:$AP$50000,$F$3,TRUE),"")</f>
        <v>#N/A</v>
      </c>
      <c r="G8124" s="21" t="e">
        <f>IF(A8124&lt;&gt;"",VLOOKUP(B8124,'Ket qua do'!$C$5:$AP$50000,$G$3,TRUE),"")</f>
        <v>#N/A</v>
      </c>
      <c r="H8124" s="21" t="e">
        <f>IF(A8124&lt;&gt;"",VLOOKUP(B8124,'Ket qua do'!$C$5:$AP$50000,$H$3,TRUE),"")</f>
        <v>#N/A</v>
      </c>
      <c r="I8124" s="21" t="e">
        <f>IF(A8124&lt;&gt;"",VLOOKUP(B8124,'Ket qua do'!$C$5:$AP$50000,$I$3,TRUE)*$E$9/1000,"")</f>
        <v>#N/A</v>
      </c>
      <c r="J8124" s="21" t="e">
        <f>IF(A8124&lt;&gt;"",VLOOKUP(B8124,'Ket qua do'!$C$5:$AP$50000,$J$3,TRUE)*$E$9/1000,"")</f>
        <v>#N/A</v>
      </c>
      <c r="K8124" s="21" t="e">
        <f>IF(A8124&lt;&gt;"",VLOOKUP(B8124,'Ket qua do'!$C$5:$AP$50000,$K$3,TRUE)*$E$9/1000,"")</f>
        <v>#N/A</v>
      </c>
      <c r="L8124" s="21" t="e">
        <f>IF(A8124&lt;&gt;"",VLOOKUP(B8124,'Ket qua do'!$C$5:$AP$50000,$L$3,TRUE),"")</f>
        <v>#N/A</v>
      </c>
    </row>
    <row r="8125" spans="1:12" x14ac:dyDescent="0.25">
      <c r="A8125" t="e">
        <f t="shared" si="132"/>
        <v>#N/A</v>
      </c>
      <c r="B8125" s="1" t="e">
        <f>IF(A8125&lt;&gt;"",VLOOKUP(A8125,'Ket qua do'!$B$5:$CE$50000,2,TRUE),"")</f>
        <v>#N/A</v>
      </c>
      <c r="C8125" s="19" t="e">
        <f>IF(A8125&lt;&gt;"",VLOOKUP(B8125,'Ket qua do'!$C$5:$AP$50000,$C$3,TRUE)*SQRT(3)*$C$11,"")</f>
        <v>#N/A</v>
      </c>
      <c r="D8125" s="21" t="e">
        <f>IF(A8125&lt;&gt;"",VLOOKUP(B8125,'Ket qua do'!$C$5:$AP$50000,$D$3,TRUE),"")</f>
        <v>#N/A</v>
      </c>
      <c r="E8125" s="21" t="e">
        <f>IF(A8125&lt;&gt;"",VLOOKUP(B8125,'Ket qua do'!$C$5:$AP$50000,$E$3,TRUE)*$C$12,"")</f>
        <v>#N/A</v>
      </c>
      <c r="F8125" s="21" t="e">
        <f>IF(A8125&lt;&gt;"",VLOOKUP(B8125,'Ket qua do'!$C$5:$AP$50000,$F$3,TRUE),"")</f>
        <v>#N/A</v>
      </c>
      <c r="G8125" s="21" t="e">
        <f>IF(A8125&lt;&gt;"",VLOOKUP(B8125,'Ket qua do'!$C$5:$AP$50000,$G$3,TRUE),"")</f>
        <v>#N/A</v>
      </c>
      <c r="H8125" s="21" t="e">
        <f>IF(A8125&lt;&gt;"",VLOOKUP(B8125,'Ket qua do'!$C$5:$AP$50000,$H$3,TRUE),"")</f>
        <v>#N/A</v>
      </c>
      <c r="I8125" s="21" t="e">
        <f>IF(A8125&lt;&gt;"",VLOOKUP(B8125,'Ket qua do'!$C$5:$AP$50000,$I$3,TRUE)*$E$9/1000,"")</f>
        <v>#N/A</v>
      </c>
      <c r="J8125" s="21" t="e">
        <f>IF(A8125&lt;&gt;"",VLOOKUP(B8125,'Ket qua do'!$C$5:$AP$50000,$J$3,TRUE)*$E$9/1000,"")</f>
        <v>#N/A</v>
      </c>
      <c r="K8125" s="21" t="e">
        <f>IF(A8125&lt;&gt;"",VLOOKUP(B8125,'Ket qua do'!$C$5:$AP$50000,$K$3,TRUE)*$E$9/1000,"")</f>
        <v>#N/A</v>
      </c>
      <c r="L8125" s="21" t="e">
        <f>IF(A8125&lt;&gt;"",VLOOKUP(B8125,'Ket qua do'!$C$5:$AP$50000,$L$3,TRUE),"")</f>
        <v>#N/A</v>
      </c>
    </row>
    <row r="8126" spans="1:12" x14ac:dyDescent="0.25">
      <c r="A8126" t="e">
        <f t="shared" si="132"/>
        <v>#N/A</v>
      </c>
      <c r="B8126" s="1" t="e">
        <f>IF(A8126&lt;&gt;"",VLOOKUP(A8126,'Ket qua do'!$B$5:$CE$50000,2,TRUE),"")</f>
        <v>#N/A</v>
      </c>
      <c r="C8126" s="19" t="e">
        <f>IF(A8126&lt;&gt;"",VLOOKUP(B8126,'Ket qua do'!$C$5:$AP$50000,$C$3,TRUE)*SQRT(3)*$C$11,"")</f>
        <v>#N/A</v>
      </c>
      <c r="D8126" s="21" t="e">
        <f>IF(A8126&lt;&gt;"",VLOOKUP(B8126,'Ket qua do'!$C$5:$AP$50000,$D$3,TRUE),"")</f>
        <v>#N/A</v>
      </c>
      <c r="E8126" s="21" t="e">
        <f>IF(A8126&lt;&gt;"",VLOOKUP(B8126,'Ket qua do'!$C$5:$AP$50000,$E$3,TRUE)*$C$12,"")</f>
        <v>#N/A</v>
      </c>
      <c r="F8126" s="21" t="e">
        <f>IF(A8126&lt;&gt;"",VLOOKUP(B8126,'Ket qua do'!$C$5:$AP$50000,$F$3,TRUE),"")</f>
        <v>#N/A</v>
      </c>
      <c r="G8126" s="21" t="e">
        <f>IF(A8126&lt;&gt;"",VLOOKUP(B8126,'Ket qua do'!$C$5:$AP$50000,$G$3,TRUE),"")</f>
        <v>#N/A</v>
      </c>
      <c r="H8126" s="21" t="e">
        <f>IF(A8126&lt;&gt;"",VLOOKUP(B8126,'Ket qua do'!$C$5:$AP$50000,$H$3,TRUE),"")</f>
        <v>#N/A</v>
      </c>
      <c r="I8126" s="21" t="e">
        <f>IF(A8126&lt;&gt;"",VLOOKUP(B8126,'Ket qua do'!$C$5:$AP$50000,$I$3,TRUE)*$E$9/1000,"")</f>
        <v>#N/A</v>
      </c>
      <c r="J8126" s="21" t="e">
        <f>IF(A8126&lt;&gt;"",VLOOKUP(B8126,'Ket qua do'!$C$5:$AP$50000,$J$3,TRUE)*$E$9/1000,"")</f>
        <v>#N/A</v>
      </c>
      <c r="K8126" s="21" t="e">
        <f>IF(A8126&lt;&gt;"",VLOOKUP(B8126,'Ket qua do'!$C$5:$AP$50000,$K$3,TRUE)*$E$9/1000,"")</f>
        <v>#N/A</v>
      </c>
      <c r="L8126" s="21" t="e">
        <f>IF(A8126&lt;&gt;"",VLOOKUP(B8126,'Ket qua do'!$C$5:$AP$50000,$L$3,TRUE),"")</f>
        <v>#N/A</v>
      </c>
    </row>
    <row r="8127" spans="1:12" x14ac:dyDescent="0.25">
      <c r="A8127" t="e">
        <f t="shared" si="132"/>
        <v>#N/A</v>
      </c>
      <c r="B8127" s="1" t="e">
        <f>IF(A8127&lt;&gt;"",VLOOKUP(A8127,'Ket qua do'!$B$5:$CE$50000,2,TRUE),"")</f>
        <v>#N/A</v>
      </c>
      <c r="C8127" s="19" t="e">
        <f>IF(A8127&lt;&gt;"",VLOOKUP(B8127,'Ket qua do'!$C$5:$AP$50000,$C$3,TRUE)*SQRT(3)*$C$11,"")</f>
        <v>#N/A</v>
      </c>
      <c r="D8127" s="21" t="e">
        <f>IF(A8127&lt;&gt;"",VLOOKUP(B8127,'Ket qua do'!$C$5:$AP$50000,$D$3,TRUE),"")</f>
        <v>#N/A</v>
      </c>
      <c r="E8127" s="21" t="e">
        <f>IF(A8127&lt;&gt;"",VLOOKUP(B8127,'Ket qua do'!$C$5:$AP$50000,$E$3,TRUE)*$C$12,"")</f>
        <v>#N/A</v>
      </c>
      <c r="F8127" s="21" t="e">
        <f>IF(A8127&lt;&gt;"",VLOOKUP(B8127,'Ket qua do'!$C$5:$AP$50000,$F$3,TRUE),"")</f>
        <v>#N/A</v>
      </c>
      <c r="G8127" s="21" t="e">
        <f>IF(A8127&lt;&gt;"",VLOOKUP(B8127,'Ket qua do'!$C$5:$AP$50000,$G$3,TRUE),"")</f>
        <v>#N/A</v>
      </c>
      <c r="H8127" s="21" t="e">
        <f>IF(A8127&lt;&gt;"",VLOOKUP(B8127,'Ket qua do'!$C$5:$AP$50000,$H$3,TRUE),"")</f>
        <v>#N/A</v>
      </c>
      <c r="I8127" s="21" t="e">
        <f>IF(A8127&lt;&gt;"",VLOOKUP(B8127,'Ket qua do'!$C$5:$AP$50000,$I$3,TRUE)*$E$9/1000,"")</f>
        <v>#N/A</v>
      </c>
      <c r="J8127" s="21" t="e">
        <f>IF(A8127&lt;&gt;"",VLOOKUP(B8127,'Ket qua do'!$C$5:$AP$50000,$J$3,TRUE)*$E$9/1000,"")</f>
        <v>#N/A</v>
      </c>
      <c r="K8127" s="21" t="e">
        <f>IF(A8127&lt;&gt;"",VLOOKUP(B8127,'Ket qua do'!$C$5:$AP$50000,$K$3,TRUE)*$E$9/1000,"")</f>
        <v>#N/A</v>
      </c>
      <c r="L8127" s="21" t="e">
        <f>IF(A8127&lt;&gt;"",VLOOKUP(B8127,'Ket qua do'!$C$5:$AP$50000,$L$3,TRUE),"")</f>
        <v>#N/A</v>
      </c>
    </row>
    <row r="8128" spans="1:12" x14ac:dyDescent="0.25">
      <c r="A8128" t="e">
        <f t="shared" si="132"/>
        <v>#N/A</v>
      </c>
      <c r="B8128" s="1" t="e">
        <f>IF(A8128&lt;&gt;"",VLOOKUP(A8128,'Ket qua do'!$B$5:$CE$50000,2,TRUE),"")</f>
        <v>#N/A</v>
      </c>
      <c r="C8128" s="19" t="e">
        <f>IF(A8128&lt;&gt;"",VLOOKUP(B8128,'Ket qua do'!$C$5:$AP$50000,$C$3,TRUE)*SQRT(3)*$C$11,"")</f>
        <v>#N/A</v>
      </c>
      <c r="D8128" s="21" t="e">
        <f>IF(A8128&lt;&gt;"",VLOOKUP(B8128,'Ket qua do'!$C$5:$AP$50000,$D$3,TRUE),"")</f>
        <v>#N/A</v>
      </c>
      <c r="E8128" s="21" t="e">
        <f>IF(A8128&lt;&gt;"",VLOOKUP(B8128,'Ket qua do'!$C$5:$AP$50000,$E$3,TRUE)*$C$12,"")</f>
        <v>#N/A</v>
      </c>
      <c r="F8128" s="21" t="e">
        <f>IF(A8128&lt;&gt;"",VLOOKUP(B8128,'Ket qua do'!$C$5:$AP$50000,$F$3,TRUE),"")</f>
        <v>#N/A</v>
      </c>
      <c r="G8128" s="21" t="e">
        <f>IF(A8128&lt;&gt;"",VLOOKUP(B8128,'Ket qua do'!$C$5:$AP$50000,$G$3,TRUE),"")</f>
        <v>#N/A</v>
      </c>
      <c r="H8128" s="21" t="e">
        <f>IF(A8128&lt;&gt;"",VLOOKUP(B8128,'Ket qua do'!$C$5:$AP$50000,$H$3,TRUE),"")</f>
        <v>#N/A</v>
      </c>
      <c r="I8128" s="21" t="e">
        <f>IF(A8128&lt;&gt;"",VLOOKUP(B8128,'Ket qua do'!$C$5:$AP$50000,$I$3,TRUE)*$E$9/1000,"")</f>
        <v>#N/A</v>
      </c>
      <c r="J8128" s="21" t="e">
        <f>IF(A8128&lt;&gt;"",VLOOKUP(B8128,'Ket qua do'!$C$5:$AP$50000,$J$3,TRUE)*$E$9/1000,"")</f>
        <v>#N/A</v>
      </c>
      <c r="K8128" s="21" t="e">
        <f>IF(A8128&lt;&gt;"",VLOOKUP(B8128,'Ket qua do'!$C$5:$AP$50000,$K$3,TRUE)*$E$9/1000,"")</f>
        <v>#N/A</v>
      </c>
      <c r="L8128" s="21" t="e">
        <f>IF(A8128&lt;&gt;"",VLOOKUP(B8128,'Ket qua do'!$C$5:$AP$50000,$L$3,TRUE),"")</f>
        <v>#N/A</v>
      </c>
    </row>
    <row r="8129" spans="1:12" x14ac:dyDescent="0.25">
      <c r="A8129" t="e">
        <f t="shared" si="132"/>
        <v>#N/A</v>
      </c>
      <c r="B8129" s="1" t="e">
        <f>IF(A8129&lt;&gt;"",VLOOKUP(A8129,'Ket qua do'!$B$5:$CE$50000,2,TRUE),"")</f>
        <v>#N/A</v>
      </c>
      <c r="C8129" s="19" t="e">
        <f>IF(A8129&lt;&gt;"",VLOOKUP(B8129,'Ket qua do'!$C$5:$AP$50000,$C$3,TRUE)*SQRT(3)*$C$11,"")</f>
        <v>#N/A</v>
      </c>
      <c r="D8129" s="21" t="e">
        <f>IF(A8129&lt;&gt;"",VLOOKUP(B8129,'Ket qua do'!$C$5:$AP$50000,$D$3,TRUE),"")</f>
        <v>#N/A</v>
      </c>
      <c r="E8129" s="21" t="e">
        <f>IF(A8129&lt;&gt;"",VLOOKUP(B8129,'Ket qua do'!$C$5:$AP$50000,$E$3,TRUE)*$C$12,"")</f>
        <v>#N/A</v>
      </c>
      <c r="F8129" s="21" t="e">
        <f>IF(A8129&lt;&gt;"",VLOOKUP(B8129,'Ket qua do'!$C$5:$AP$50000,$F$3,TRUE),"")</f>
        <v>#N/A</v>
      </c>
      <c r="G8129" s="21" t="e">
        <f>IF(A8129&lt;&gt;"",VLOOKUP(B8129,'Ket qua do'!$C$5:$AP$50000,$G$3,TRUE),"")</f>
        <v>#N/A</v>
      </c>
      <c r="H8129" s="21" t="e">
        <f>IF(A8129&lt;&gt;"",VLOOKUP(B8129,'Ket qua do'!$C$5:$AP$50000,$H$3,TRUE),"")</f>
        <v>#N/A</v>
      </c>
      <c r="I8129" s="21" t="e">
        <f>IF(A8129&lt;&gt;"",VLOOKUP(B8129,'Ket qua do'!$C$5:$AP$50000,$I$3,TRUE)*$E$9/1000,"")</f>
        <v>#N/A</v>
      </c>
      <c r="J8129" s="21" t="e">
        <f>IF(A8129&lt;&gt;"",VLOOKUP(B8129,'Ket qua do'!$C$5:$AP$50000,$J$3,TRUE)*$E$9/1000,"")</f>
        <v>#N/A</v>
      </c>
      <c r="K8129" s="21" t="e">
        <f>IF(A8129&lt;&gt;"",VLOOKUP(B8129,'Ket qua do'!$C$5:$AP$50000,$K$3,TRUE)*$E$9/1000,"")</f>
        <v>#N/A</v>
      </c>
      <c r="L8129" s="21" t="e">
        <f>IF(A8129&lt;&gt;"",VLOOKUP(B8129,'Ket qua do'!$C$5:$AP$50000,$L$3,TRUE),"")</f>
        <v>#N/A</v>
      </c>
    </row>
    <row r="8130" spans="1:12" x14ac:dyDescent="0.25">
      <c r="A8130" t="e">
        <f t="shared" si="132"/>
        <v>#N/A</v>
      </c>
      <c r="B8130" s="1" t="e">
        <f>IF(A8130&lt;&gt;"",VLOOKUP(A8130,'Ket qua do'!$B$5:$CE$50000,2,TRUE),"")</f>
        <v>#N/A</v>
      </c>
      <c r="C8130" s="19" t="e">
        <f>IF(A8130&lt;&gt;"",VLOOKUP(B8130,'Ket qua do'!$C$5:$AP$50000,$C$3,TRUE)*SQRT(3)*$C$11,"")</f>
        <v>#N/A</v>
      </c>
      <c r="D8130" s="21" t="e">
        <f>IF(A8130&lt;&gt;"",VLOOKUP(B8130,'Ket qua do'!$C$5:$AP$50000,$D$3,TRUE),"")</f>
        <v>#N/A</v>
      </c>
      <c r="E8130" s="21" t="e">
        <f>IF(A8130&lt;&gt;"",VLOOKUP(B8130,'Ket qua do'!$C$5:$AP$50000,$E$3,TRUE)*$C$12,"")</f>
        <v>#N/A</v>
      </c>
      <c r="F8130" s="21" t="e">
        <f>IF(A8130&lt;&gt;"",VLOOKUP(B8130,'Ket qua do'!$C$5:$AP$50000,$F$3,TRUE),"")</f>
        <v>#N/A</v>
      </c>
      <c r="G8130" s="21" t="e">
        <f>IF(A8130&lt;&gt;"",VLOOKUP(B8130,'Ket qua do'!$C$5:$AP$50000,$G$3,TRUE),"")</f>
        <v>#N/A</v>
      </c>
      <c r="H8130" s="21" t="e">
        <f>IF(A8130&lt;&gt;"",VLOOKUP(B8130,'Ket qua do'!$C$5:$AP$50000,$H$3,TRUE),"")</f>
        <v>#N/A</v>
      </c>
      <c r="I8130" s="21" t="e">
        <f>IF(A8130&lt;&gt;"",VLOOKUP(B8130,'Ket qua do'!$C$5:$AP$50000,$I$3,TRUE)*$E$9/1000,"")</f>
        <v>#N/A</v>
      </c>
      <c r="J8130" s="21" t="e">
        <f>IF(A8130&lt;&gt;"",VLOOKUP(B8130,'Ket qua do'!$C$5:$AP$50000,$J$3,TRUE)*$E$9/1000,"")</f>
        <v>#N/A</v>
      </c>
      <c r="K8130" s="21" t="e">
        <f>IF(A8130&lt;&gt;"",VLOOKUP(B8130,'Ket qua do'!$C$5:$AP$50000,$K$3,TRUE)*$E$9/1000,"")</f>
        <v>#N/A</v>
      </c>
      <c r="L8130" s="21" t="e">
        <f>IF(A8130&lt;&gt;"",VLOOKUP(B8130,'Ket qua do'!$C$5:$AP$50000,$L$3,TRUE),"")</f>
        <v>#N/A</v>
      </c>
    </row>
    <row r="8131" spans="1:12" x14ac:dyDescent="0.25">
      <c r="A8131" t="e">
        <f t="shared" si="132"/>
        <v>#N/A</v>
      </c>
      <c r="B8131" s="1" t="e">
        <f>IF(A8131&lt;&gt;"",VLOOKUP(A8131,'Ket qua do'!$B$5:$CE$50000,2,TRUE),"")</f>
        <v>#N/A</v>
      </c>
      <c r="C8131" s="19" t="e">
        <f>IF(A8131&lt;&gt;"",VLOOKUP(B8131,'Ket qua do'!$C$5:$AP$50000,$C$3,TRUE)*SQRT(3)*$C$11,"")</f>
        <v>#N/A</v>
      </c>
      <c r="D8131" s="21" t="e">
        <f>IF(A8131&lt;&gt;"",VLOOKUP(B8131,'Ket qua do'!$C$5:$AP$50000,$D$3,TRUE),"")</f>
        <v>#N/A</v>
      </c>
      <c r="E8131" s="21" t="e">
        <f>IF(A8131&lt;&gt;"",VLOOKUP(B8131,'Ket qua do'!$C$5:$AP$50000,$E$3,TRUE)*$C$12,"")</f>
        <v>#N/A</v>
      </c>
      <c r="F8131" s="21" t="e">
        <f>IF(A8131&lt;&gt;"",VLOOKUP(B8131,'Ket qua do'!$C$5:$AP$50000,$F$3,TRUE),"")</f>
        <v>#N/A</v>
      </c>
      <c r="G8131" s="21" t="e">
        <f>IF(A8131&lt;&gt;"",VLOOKUP(B8131,'Ket qua do'!$C$5:$AP$50000,$G$3,TRUE),"")</f>
        <v>#N/A</v>
      </c>
      <c r="H8131" s="21" t="e">
        <f>IF(A8131&lt;&gt;"",VLOOKUP(B8131,'Ket qua do'!$C$5:$AP$50000,$H$3,TRUE),"")</f>
        <v>#N/A</v>
      </c>
      <c r="I8131" s="21" t="e">
        <f>IF(A8131&lt;&gt;"",VLOOKUP(B8131,'Ket qua do'!$C$5:$AP$50000,$I$3,TRUE)*$E$9/1000,"")</f>
        <v>#N/A</v>
      </c>
      <c r="J8131" s="21" t="e">
        <f>IF(A8131&lt;&gt;"",VLOOKUP(B8131,'Ket qua do'!$C$5:$AP$50000,$J$3,TRUE)*$E$9/1000,"")</f>
        <v>#N/A</v>
      </c>
      <c r="K8131" s="21" t="e">
        <f>IF(A8131&lt;&gt;"",VLOOKUP(B8131,'Ket qua do'!$C$5:$AP$50000,$K$3,TRUE)*$E$9/1000,"")</f>
        <v>#N/A</v>
      </c>
      <c r="L8131" s="21" t="e">
        <f>IF(A8131&lt;&gt;"",VLOOKUP(B8131,'Ket qua do'!$C$5:$AP$50000,$L$3,TRUE),"")</f>
        <v>#N/A</v>
      </c>
    </row>
    <row r="8132" spans="1:12" x14ac:dyDescent="0.25">
      <c r="A8132" t="e">
        <f t="shared" si="132"/>
        <v>#N/A</v>
      </c>
      <c r="B8132" s="1" t="e">
        <f>IF(A8132&lt;&gt;"",VLOOKUP(A8132,'Ket qua do'!$B$5:$CE$50000,2,TRUE),"")</f>
        <v>#N/A</v>
      </c>
      <c r="C8132" s="19" t="e">
        <f>IF(A8132&lt;&gt;"",VLOOKUP(B8132,'Ket qua do'!$C$5:$AP$50000,$C$3,TRUE)*SQRT(3)*$C$11,"")</f>
        <v>#N/A</v>
      </c>
      <c r="D8132" s="21" t="e">
        <f>IF(A8132&lt;&gt;"",VLOOKUP(B8132,'Ket qua do'!$C$5:$AP$50000,$D$3,TRUE),"")</f>
        <v>#N/A</v>
      </c>
      <c r="E8132" s="21" t="e">
        <f>IF(A8132&lt;&gt;"",VLOOKUP(B8132,'Ket qua do'!$C$5:$AP$50000,$E$3,TRUE)*$C$12,"")</f>
        <v>#N/A</v>
      </c>
      <c r="F8132" s="21" t="e">
        <f>IF(A8132&lt;&gt;"",VLOOKUP(B8132,'Ket qua do'!$C$5:$AP$50000,$F$3,TRUE),"")</f>
        <v>#N/A</v>
      </c>
      <c r="G8132" s="21" t="e">
        <f>IF(A8132&lt;&gt;"",VLOOKUP(B8132,'Ket qua do'!$C$5:$AP$50000,$G$3,TRUE),"")</f>
        <v>#N/A</v>
      </c>
      <c r="H8132" s="21" t="e">
        <f>IF(A8132&lt;&gt;"",VLOOKUP(B8132,'Ket qua do'!$C$5:$AP$50000,$H$3,TRUE),"")</f>
        <v>#N/A</v>
      </c>
      <c r="I8132" s="21" t="e">
        <f>IF(A8132&lt;&gt;"",VLOOKUP(B8132,'Ket qua do'!$C$5:$AP$50000,$I$3,TRUE)*$E$9/1000,"")</f>
        <v>#N/A</v>
      </c>
      <c r="J8132" s="21" t="e">
        <f>IF(A8132&lt;&gt;"",VLOOKUP(B8132,'Ket qua do'!$C$5:$AP$50000,$J$3,TRUE)*$E$9/1000,"")</f>
        <v>#N/A</v>
      </c>
      <c r="K8132" s="21" t="e">
        <f>IF(A8132&lt;&gt;"",VLOOKUP(B8132,'Ket qua do'!$C$5:$AP$50000,$K$3,TRUE)*$E$9/1000,"")</f>
        <v>#N/A</v>
      </c>
      <c r="L8132" s="21" t="e">
        <f>IF(A8132&lt;&gt;"",VLOOKUP(B8132,'Ket qua do'!$C$5:$AP$50000,$L$3,TRUE),"")</f>
        <v>#N/A</v>
      </c>
    </row>
    <row r="8133" spans="1:12" x14ac:dyDescent="0.25">
      <c r="A8133" t="e">
        <f t="shared" si="132"/>
        <v>#N/A</v>
      </c>
      <c r="B8133" s="1" t="e">
        <f>IF(A8133&lt;&gt;"",VLOOKUP(A8133,'Ket qua do'!$B$5:$CE$50000,2,TRUE),"")</f>
        <v>#N/A</v>
      </c>
      <c r="C8133" s="19" t="e">
        <f>IF(A8133&lt;&gt;"",VLOOKUP(B8133,'Ket qua do'!$C$5:$AP$50000,$C$3,TRUE)*SQRT(3)*$C$11,"")</f>
        <v>#N/A</v>
      </c>
      <c r="D8133" s="21" t="e">
        <f>IF(A8133&lt;&gt;"",VLOOKUP(B8133,'Ket qua do'!$C$5:$AP$50000,$D$3,TRUE),"")</f>
        <v>#N/A</v>
      </c>
      <c r="E8133" s="21" t="e">
        <f>IF(A8133&lt;&gt;"",VLOOKUP(B8133,'Ket qua do'!$C$5:$AP$50000,$E$3,TRUE)*$C$12,"")</f>
        <v>#N/A</v>
      </c>
      <c r="F8133" s="21" t="e">
        <f>IF(A8133&lt;&gt;"",VLOOKUP(B8133,'Ket qua do'!$C$5:$AP$50000,$F$3,TRUE),"")</f>
        <v>#N/A</v>
      </c>
      <c r="G8133" s="21" t="e">
        <f>IF(A8133&lt;&gt;"",VLOOKUP(B8133,'Ket qua do'!$C$5:$AP$50000,$G$3,TRUE),"")</f>
        <v>#N/A</v>
      </c>
      <c r="H8133" s="21" t="e">
        <f>IF(A8133&lt;&gt;"",VLOOKUP(B8133,'Ket qua do'!$C$5:$AP$50000,$H$3,TRUE),"")</f>
        <v>#N/A</v>
      </c>
      <c r="I8133" s="21" t="e">
        <f>IF(A8133&lt;&gt;"",VLOOKUP(B8133,'Ket qua do'!$C$5:$AP$50000,$I$3,TRUE)*$E$9/1000,"")</f>
        <v>#N/A</v>
      </c>
      <c r="J8133" s="21" t="e">
        <f>IF(A8133&lt;&gt;"",VLOOKUP(B8133,'Ket qua do'!$C$5:$AP$50000,$J$3,TRUE)*$E$9/1000,"")</f>
        <v>#N/A</v>
      </c>
      <c r="K8133" s="21" t="e">
        <f>IF(A8133&lt;&gt;"",VLOOKUP(B8133,'Ket qua do'!$C$5:$AP$50000,$K$3,TRUE)*$E$9/1000,"")</f>
        <v>#N/A</v>
      </c>
      <c r="L8133" s="21" t="e">
        <f>IF(A8133&lt;&gt;"",VLOOKUP(B8133,'Ket qua do'!$C$5:$AP$50000,$L$3,TRUE),"")</f>
        <v>#N/A</v>
      </c>
    </row>
    <row r="8134" spans="1:12" x14ac:dyDescent="0.25">
      <c r="A8134" t="e">
        <f t="shared" si="132"/>
        <v>#N/A</v>
      </c>
      <c r="B8134" s="1" t="e">
        <f>IF(A8134&lt;&gt;"",VLOOKUP(A8134,'Ket qua do'!$B$5:$CE$50000,2,TRUE),"")</f>
        <v>#N/A</v>
      </c>
      <c r="C8134" s="19" t="e">
        <f>IF(A8134&lt;&gt;"",VLOOKUP(B8134,'Ket qua do'!$C$5:$AP$50000,$C$3,TRUE)*SQRT(3)*$C$11,"")</f>
        <v>#N/A</v>
      </c>
      <c r="D8134" s="21" t="e">
        <f>IF(A8134&lt;&gt;"",VLOOKUP(B8134,'Ket qua do'!$C$5:$AP$50000,$D$3,TRUE),"")</f>
        <v>#N/A</v>
      </c>
      <c r="E8134" s="21" t="e">
        <f>IF(A8134&lt;&gt;"",VLOOKUP(B8134,'Ket qua do'!$C$5:$AP$50000,$E$3,TRUE)*$C$12,"")</f>
        <v>#N/A</v>
      </c>
      <c r="F8134" s="21" t="e">
        <f>IF(A8134&lt;&gt;"",VLOOKUP(B8134,'Ket qua do'!$C$5:$AP$50000,$F$3,TRUE),"")</f>
        <v>#N/A</v>
      </c>
      <c r="G8134" s="21" t="e">
        <f>IF(A8134&lt;&gt;"",VLOOKUP(B8134,'Ket qua do'!$C$5:$AP$50000,$G$3,TRUE),"")</f>
        <v>#N/A</v>
      </c>
      <c r="H8134" s="21" t="e">
        <f>IF(A8134&lt;&gt;"",VLOOKUP(B8134,'Ket qua do'!$C$5:$AP$50000,$H$3,TRUE),"")</f>
        <v>#N/A</v>
      </c>
      <c r="I8134" s="21" t="e">
        <f>IF(A8134&lt;&gt;"",VLOOKUP(B8134,'Ket qua do'!$C$5:$AP$50000,$I$3,TRUE)*$E$9/1000,"")</f>
        <v>#N/A</v>
      </c>
      <c r="J8134" s="21" t="e">
        <f>IF(A8134&lt;&gt;"",VLOOKUP(B8134,'Ket qua do'!$C$5:$AP$50000,$J$3,TRUE)*$E$9/1000,"")</f>
        <v>#N/A</v>
      </c>
      <c r="K8134" s="21" t="e">
        <f>IF(A8134&lt;&gt;"",VLOOKUP(B8134,'Ket qua do'!$C$5:$AP$50000,$K$3,TRUE)*$E$9/1000,"")</f>
        <v>#N/A</v>
      </c>
      <c r="L8134" s="21" t="e">
        <f>IF(A8134&lt;&gt;"",VLOOKUP(B8134,'Ket qua do'!$C$5:$AP$50000,$L$3,TRUE),"")</f>
        <v>#N/A</v>
      </c>
    </row>
    <row r="8135" spans="1:12" x14ac:dyDescent="0.25">
      <c r="A8135" t="e">
        <f t="shared" si="132"/>
        <v>#N/A</v>
      </c>
      <c r="B8135" s="1" t="e">
        <f>IF(A8135&lt;&gt;"",VLOOKUP(A8135,'Ket qua do'!$B$5:$CE$50000,2,TRUE),"")</f>
        <v>#N/A</v>
      </c>
      <c r="C8135" s="19" t="e">
        <f>IF(A8135&lt;&gt;"",VLOOKUP(B8135,'Ket qua do'!$C$5:$AP$50000,$C$3,TRUE)*SQRT(3)*$C$11,"")</f>
        <v>#N/A</v>
      </c>
      <c r="D8135" s="21" t="e">
        <f>IF(A8135&lt;&gt;"",VLOOKUP(B8135,'Ket qua do'!$C$5:$AP$50000,$D$3,TRUE),"")</f>
        <v>#N/A</v>
      </c>
      <c r="E8135" s="21" t="e">
        <f>IF(A8135&lt;&gt;"",VLOOKUP(B8135,'Ket qua do'!$C$5:$AP$50000,$E$3,TRUE)*$C$12,"")</f>
        <v>#N/A</v>
      </c>
      <c r="F8135" s="21" t="e">
        <f>IF(A8135&lt;&gt;"",VLOOKUP(B8135,'Ket qua do'!$C$5:$AP$50000,$F$3,TRUE),"")</f>
        <v>#N/A</v>
      </c>
      <c r="G8135" s="21" t="e">
        <f>IF(A8135&lt;&gt;"",VLOOKUP(B8135,'Ket qua do'!$C$5:$AP$50000,$G$3,TRUE),"")</f>
        <v>#N/A</v>
      </c>
      <c r="H8135" s="21" t="e">
        <f>IF(A8135&lt;&gt;"",VLOOKUP(B8135,'Ket qua do'!$C$5:$AP$50000,$H$3,TRUE),"")</f>
        <v>#N/A</v>
      </c>
      <c r="I8135" s="21" t="e">
        <f>IF(A8135&lt;&gt;"",VLOOKUP(B8135,'Ket qua do'!$C$5:$AP$50000,$I$3,TRUE)*$E$9/1000,"")</f>
        <v>#N/A</v>
      </c>
      <c r="J8135" s="21" t="e">
        <f>IF(A8135&lt;&gt;"",VLOOKUP(B8135,'Ket qua do'!$C$5:$AP$50000,$J$3,TRUE)*$E$9/1000,"")</f>
        <v>#N/A</v>
      </c>
      <c r="K8135" s="21" t="e">
        <f>IF(A8135&lt;&gt;"",VLOOKUP(B8135,'Ket qua do'!$C$5:$AP$50000,$K$3,TRUE)*$E$9/1000,"")</f>
        <v>#N/A</v>
      </c>
      <c r="L8135" s="21" t="e">
        <f>IF(A8135&lt;&gt;"",VLOOKUP(B8135,'Ket qua do'!$C$5:$AP$50000,$L$3,TRUE),"")</f>
        <v>#N/A</v>
      </c>
    </row>
    <row r="8136" spans="1:12" x14ac:dyDescent="0.25">
      <c r="A8136" t="e">
        <f t="shared" si="132"/>
        <v>#N/A</v>
      </c>
      <c r="B8136" s="1" t="e">
        <f>IF(A8136&lt;&gt;"",VLOOKUP(A8136,'Ket qua do'!$B$5:$CE$50000,2,TRUE),"")</f>
        <v>#N/A</v>
      </c>
      <c r="C8136" s="19" t="e">
        <f>IF(A8136&lt;&gt;"",VLOOKUP(B8136,'Ket qua do'!$C$5:$AP$50000,$C$3,TRUE)*SQRT(3)*$C$11,"")</f>
        <v>#N/A</v>
      </c>
      <c r="D8136" s="21" t="e">
        <f>IF(A8136&lt;&gt;"",VLOOKUP(B8136,'Ket qua do'!$C$5:$AP$50000,$D$3,TRUE),"")</f>
        <v>#N/A</v>
      </c>
      <c r="E8136" s="21" t="e">
        <f>IF(A8136&lt;&gt;"",VLOOKUP(B8136,'Ket qua do'!$C$5:$AP$50000,$E$3,TRUE)*$C$12,"")</f>
        <v>#N/A</v>
      </c>
      <c r="F8136" s="21" t="e">
        <f>IF(A8136&lt;&gt;"",VLOOKUP(B8136,'Ket qua do'!$C$5:$AP$50000,$F$3,TRUE),"")</f>
        <v>#N/A</v>
      </c>
      <c r="G8136" s="21" t="e">
        <f>IF(A8136&lt;&gt;"",VLOOKUP(B8136,'Ket qua do'!$C$5:$AP$50000,$G$3,TRUE),"")</f>
        <v>#N/A</v>
      </c>
      <c r="H8136" s="21" t="e">
        <f>IF(A8136&lt;&gt;"",VLOOKUP(B8136,'Ket qua do'!$C$5:$AP$50000,$H$3,TRUE),"")</f>
        <v>#N/A</v>
      </c>
      <c r="I8136" s="21" t="e">
        <f>IF(A8136&lt;&gt;"",VLOOKUP(B8136,'Ket qua do'!$C$5:$AP$50000,$I$3,TRUE)*$E$9/1000,"")</f>
        <v>#N/A</v>
      </c>
      <c r="J8136" s="21" t="e">
        <f>IF(A8136&lt;&gt;"",VLOOKUP(B8136,'Ket qua do'!$C$5:$AP$50000,$J$3,TRUE)*$E$9/1000,"")</f>
        <v>#N/A</v>
      </c>
      <c r="K8136" s="21" t="e">
        <f>IF(A8136&lt;&gt;"",VLOOKUP(B8136,'Ket qua do'!$C$5:$AP$50000,$K$3,TRUE)*$E$9/1000,"")</f>
        <v>#N/A</v>
      </c>
      <c r="L8136" s="21" t="e">
        <f>IF(A8136&lt;&gt;"",VLOOKUP(B8136,'Ket qua do'!$C$5:$AP$50000,$L$3,TRUE),"")</f>
        <v>#N/A</v>
      </c>
    </row>
    <row r="8137" spans="1:12" x14ac:dyDescent="0.25">
      <c r="A8137" t="e">
        <f t="shared" si="132"/>
        <v>#N/A</v>
      </c>
      <c r="B8137" s="1" t="e">
        <f>IF(A8137&lt;&gt;"",VLOOKUP(A8137,'Ket qua do'!$B$5:$CE$50000,2,TRUE),"")</f>
        <v>#N/A</v>
      </c>
      <c r="C8137" s="19" t="e">
        <f>IF(A8137&lt;&gt;"",VLOOKUP(B8137,'Ket qua do'!$C$5:$AP$50000,$C$3,TRUE)*SQRT(3)*$C$11,"")</f>
        <v>#N/A</v>
      </c>
      <c r="D8137" s="21" t="e">
        <f>IF(A8137&lt;&gt;"",VLOOKUP(B8137,'Ket qua do'!$C$5:$AP$50000,$D$3,TRUE),"")</f>
        <v>#N/A</v>
      </c>
      <c r="E8137" s="21" t="e">
        <f>IF(A8137&lt;&gt;"",VLOOKUP(B8137,'Ket qua do'!$C$5:$AP$50000,$E$3,TRUE)*$C$12,"")</f>
        <v>#N/A</v>
      </c>
      <c r="F8137" s="21" t="e">
        <f>IF(A8137&lt;&gt;"",VLOOKUP(B8137,'Ket qua do'!$C$5:$AP$50000,$F$3,TRUE),"")</f>
        <v>#N/A</v>
      </c>
      <c r="G8137" s="21" t="e">
        <f>IF(A8137&lt;&gt;"",VLOOKUP(B8137,'Ket qua do'!$C$5:$AP$50000,$G$3,TRUE),"")</f>
        <v>#N/A</v>
      </c>
      <c r="H8137" s="21" t="e">
        <f>IF(A8137&lt;&gt;"",VLOOKUP(B8137,'Ket qua do'!$C$5:$AP$50000,$H$3,TRUE),"")</f>
        <v>#N/A</v>
      </c>
      <c r="I8137" s="21" t="e">
        <f>IF(A8137&lt;&gt;"",VLOOKUP(B8137,'Ket qua do'!$C$5:$AP$50000,$I$3,TRUE)*$E$9/1000,"")</f>
        <v>#N/A</v>
      </c>
      <c r="J8137" s="21" t="e">
        <f>IF(A8137&lt;&gt;"",VLOOKUP(B8137,'Ket qua do'!$C$5:$AP$50000,$J$3,TRUE)*$E$9/1000,"")</f>
        <v>#N/A</v>
      </c>
      <c r="K8137" s="21" t="e">
        <f>IF(A8137&lt;&gt;"",VLOOKUP(B8137,'Ket qua do'!$C$5:$AP$50000,$K$3,TRUE)*$E$9/1000,"")</f>
        <v>#N/A</v>
      </c>
      <c r="L8137" s="21" t="e">
        <f>IF(A8137&lt;&gt;"",VLOOKUP(B8137,'Ket qua do'!$C$5:$AP$50000,$L$3,TRUE),"")</f>
        <v>#N/A</v>
      </c>
    </row>
    <row r="8138" spans="1:12" x14ac:dyDescent="0.25">
      <c r="A8138" t="e">
        <f t="shared" si="132"/>
        <v>#N/A</v>
      </c>
      <c r="B8138" s="1" t="e">
        <f>IF(A8138&lt;&gt;"",VLOOKUP(A8138,'Ket qua do'!$B$5:$CE$50000,2,TRUE),"")</f>
        <v>#N/A</v>
      </c>
      <c r="C8138" s="19" t="e">
        <f>IF(A8138&lt;&gt;"",VLOOKUP(B8138,'Ket qua do'!$C$5:$AP$50000,$C$3,TRUE)*SQRT(3)*$C$11,"")</f>
        <v>#N/A</v>
      </c>
      <c r="D8138" s="21" t="e">
        <f>IF(A8138&lt;&gt;"",VLOOKUP(B8138,'Ket qua do'!$C$5:$AP$50000,$D$3,TRUE),"")</f>
        <v>#N/A</v>
      </c>
      <c r="E8138" s="21" t="e">
        <f>IF(A8138&lt;&gt;"",VLOOKUP(B8138,'Ket qua do'!$C$5:$AP$50000,$E$3,TRUE)*$C$12,"")</f>
        <v>#N/A</v>
      </c>
      <c r="F8138" s="21" t="e">
        <f>IF(A8138&lt;&gt;"",VLOOKUP(B8138,'Ket qua do'!$C$5:$AP$50000,$F$3,TRUE),"")</f>
        <v>#N/A</v>
      </c>
      <c r="G8138" s="21" t="e">
        <f>IF(A8138&lt;&gt;"",VLOOKUP(B8138,'Ket qua do'!$C$5:$AP$50000,$G$3,TRUE),"")</f>
        <v>#N/A</v>
      </c>
      <c r="H8138" s="21" t="e">
        <f>IF(A8138&lt;&gt;"",VLOOKUP(B8138,'Ket qua do'!$C$5:$AP$50000,$H$3,TRUE),"")</f>
        <v>#N/A</v>
      </c>
      <c r="I8138" s="21" t="e">
        <f>IF(A8138&lt;&gt;"",VLOOKUP(B8138,'Ket qua do'!$C$5:$AP$50000,$I$3,TRUE)*$E$9/1000,"")</f>
        <v>#N/A</v>
      </c>
      <c r="J8138" s="21" t="e">
        <f>IF(A8138&lt;&gt;"",VLOOKUP(B8138,'Ket qua do'!$C$5:$AP$50000,$J$3,TRUE)*$E$9/1000,"")</f>
        <v>#N/A</v>
      </c>
      <c r="K8138" s="21" t="e">
        <f>IF(A8138&lt;&gt;"",VLOOKUP(B8138,'Ket qua do'!$C$5:$AP$50000,$K$3,TRUE)*$E$9/1000,"")</f>
        <v>#N/A</v>
      </c>
      <c r="L8138" s="21" t="e">
        <f>IF(A8138&lt;&gt;"",VLOOKUP(B8138,'Ket qua do'!$C$5:$AP$50000,$L$3,TRUE),"")</f>
        <v>#N/A</v>
      </c>
    </row>
    <row r="8139" spans="1:12" x14ac:dyDescent="0.25">
      <c r="A8139" t="e">
        <f t="shared" si="132"/>
        <v>#N/A</v>
      </c>
      <c r="B8139" s="1" t="e">
        <f>IF(A8139&lt;&gt;"",VLOOKUP(A8139,'Ket qua do'!$B$5:$CE$50000,2,TRUE),"")</f>
        <v>#N/A</v>
      </c>
      <c r="C8139" s="19" t="e">
        <f>IF(A8139&lt;&gt;"",VLOOKUP(B8139,'Ket qua do'!$C$5:$AP$50000,$C$3,TRUE)*SQRT(3)*$C$11,"")</f>
        <v>#N/A</v>
      </c>
      <c r="D8139" s="21" t="e">
        <f>IF(A8139&lt;&gt;"",VLOOKUP(B8139,'Ket qua do'!$C$5:$AP$50000,$D$3,TRUE),"")</f>
        <v>#N/A</v>
      </c>
      <c r="E8139" s="21" t="e">
        <f>IF(A8139&lt;&gt;"",VLOOKUP(B8139,'Ket qua do'!$C$5:$AP$50000,$E$3,TRUE)*$C$12,"")</f>
        <v>#N/A</v>
      </c>
      <c r="F8139" s="21" t="e">
        <f>IF(A8139&lt;&gt;"",VLOOKUP(B8139,'Ket qua do'!$C$5:$AP$50000,$F$3,TRUE),"")</f>
        <v>#N/A</v>
      </c>
      <c r="G8139" s="21" t="e">
        <f>IF(A8139&lt;&gt;"",VLOOKUP(B8139,'Ket qua do'!$C$5:$AP$50000,$G$3,TRUE),"")</f>
        <v>#N/A</v>
      </c>
      <c r="H8139" s="21" t="e">
        <f>IF(A8139&lt;&gt;"",VLOOKUP(B8139,'Ket qua do'!$C$5:$AP$50000,$H$3,TRUE),"")</f>
        <v>#N/A</v>
      </c>
      <c r="I8139" s="21" t="e">
        <f>IF(A8139&lt;&gt;"",VLOOKUP(B8139,'Ket qua do'!$C$5:$AP$50000,$I$3,TRUE)*$E$9/1000,"")</f>
        <v>#N/A</v>
      </c>
      <c r="J8139" s="21" t="e">
        <f>IF(A8139&lt;&gt;"",VLOOKUP(B8139,'Ket qua do'!$C$5:$AP$50000,$J$3,TRUE)*$E$9/1000,"")</f>
        <v>#N/A</v>
      </c>
      <c r="K8139" s="21" t="e">
        <f>IF(A8139&lt;&gt;"",VLOOKUP(B8139,'Ket qua do'!$C$5:$AP$50000,$K$3,TRUE)*$E$9/1000,"")</f>
        <v>#N/A</v>
      </c>
      <c r="L8139" s="21" t="e">
        <f>IF(A8139&lt;&gt;"",VLOOKUP(B8139,'Ket qua do'!$C$5:$AP$50000,$L$3,TRUE),"")</f>
        <v>#N/A</v>
      </c>
    </row>
    <row r="8140" spans="1:12" x14ac:dyDescent="0.25">
      <c r="A8140" t="e">
        <f t="shared" si="132"/>
        <v>#N/A</v>
      </c>
      <c r="B8140" s="1" t="e">
        <f>IF(A8140&lt;&gt;"",VLOOKUP(A8140,'Ket qua do'!$B$5:$CE$50000,2,TRUE),"")</f>
        <v>#N/A</v>
      </c>
      <c r="C8140" s="19" t="e">
        <f>IF(A8140&lt;&gt;"",VLOOKUP(B8140,'Ket qua do'!$C$5:$AP$50000,$C$3,TRUE)*SQRT(3)*$C$11,"")</f>
        <v>#N/A</v>
      </c>
      <c r="D8140" s="21" t="e">
        <f>IF(A8140&lt;&gt;"",VLOOKUP(B8140,'Ket qua do'!$C$5:$AP$50000,$D$3,TRUE),"")</f>
        <v>#N/A</v>
      </c>
      <c r="E8140" s="21" t="e">
        <f>IF(A8140&lt;&gt;"",VLOOKUP(B8140,'Ket qua do'!$C$5:$AP$50000,$E$3,TRUE)*$C$12,"")</f>
        <v>#N/A</v>
      </c>
      <c r="F8140" s="21" t="e">
        <f>IF(A8140&lt;&gt;"",VLOOKUP(B8140,'Ket qua do'!$C$5:$AP$50000,$F$3,TRUE),"")</f>
        <v>#N/A</v>
      </c>
      <c r="G8140" s="21" t="e">
        <f>IF(A8140&lt;&gt;"",VLOOKUP(B8140,'Ket qua do'!$C$5:$AP$50000,$G$3,TRUE),"")</f>
        <v>#N/A</v>
      </c>
      <c r="H8140" s="21" t="e">
        <f>IF(A8140&lt;&gt;"",VLOOKUP(B8140,'Ket qua do'!$C$5:$AP$50000,$H$3,TRUE),"")</f>
        <v>#N/A</v>
      </c>
      <c r="I8140" s="21" t="e">
        <f>IF(A8140&lt;&gt;"",VLOOKUP(B8140,'Ket qua do'!$C$5:$AP$50000,$I$3,TRUE)*$E$9/1000,"")</f>
        <v>#N/A</v>
      </c>
      <c r="J8140" s="21" t="e">
        <f>IF(A8140&lt;&gt;"",VLOOKUP(B8140,'Ket qua do'!$C$5:$AP$50000,$J$3,TRUE)*$E$9/1000,"")</f>
        <v>#N/A</v>
      </c>
      <c r="K8140" s="21" t="e">
        <f>IF(A8140&lt;&gt;"",VLOOKUP(B8140,'Ket qua do'!$C$5:$AP$50000,$K$3,TRUE)*$E$9/1000,"")</f>
        <v>#N/A</v>
      </c>
      <c r="L8140" s="21" t="e">
        <f>IF(A8140&lt;&gt;"",VLOOKUP(B8140,'Ket qua do'!$C$5:$AP$50000,$L$3,TRUE),"")</f>
        <v>#N/A</v>
      </c>
    </row>
    <row r="8141" spans="1:12" x14ac:dyDescent="0.25">
      <c r="A8141" t="e">
        <f t="shared" si="132"/>
        <v>#N/A</v>
      </c>
      <c r="B8141" s="1" t="e">
        <f>IF(A8141&lt;&gt;"",VLOOKUP(A8141,'Ket qua do'!$B$5:$CE$50000,2,TRUE),"")</f>
        <v>#N/A</v>
      </c>
      <c r="C8141" s="19" t="e">
        <f>IF(A8141&lt;&gt;"",VLOOKUP(B8141,'Ket qua do'!$C$5:$AP$50000,$C$3,TRUE)*SQRT(3)*$C$11,"")</f>
        <v>#N/A</v>
      </c>
      <c r="D8141" s="21" t="e">
        <f>IF(A8141&lt;&gt;"",VLOOKUP(B8141,'Ket qua do'!$C$5:$AP$50000,$D$3,TRUE),"")</f>
        <v>#N/A</v>
      </c>
      <c r="E8141" s="21" t="e">
        <f>IF(A8141&lt;&gt;"",VLOOKUP(B8141,'Ket qua do'!$C$5:$AP$50000,$E$3,TRUE)*$C$12,"")</f>
        <v>#N/A</v>
      </c>
      <c r="F8141" s="21" t="e">
        <f>IF(A8141&lt;&gt;"",VLOOKUP(B8141,'Ket qua do'!$C$5:$AP$50000,$F$3,TRUE),"")</f>
        <v>#N/A</v>
      </c>
      <c r="G8141" s="21" t="e">
        <f>IF(A8141&lt;&gt;"",VLOOKUP(B8141,'Ket qua do'!$C$5:$AP$50000,$G$3,TRUE),"")</f>
        <v>#N/A</v>
      </c>
      <c r="H8141" s="21" t="e">
        <f>IF(A8141&lt;&gt;"",VLOOKUP(B8141,'Ket qua do'!$C$5:$AP$50000,$H$3,TRUE),"")</f>
        <v>#N/A</v>
      </c>
      <c r="I8141" s="21" t="e">
        <f>IF(A8141&lt;&gt;"",VLOOKUP(B8141,'Ket qua do'!$C$5:$AP$50000,$I$3,TRUE)*$E$9/1000,"")</f>
        <v>#N/A</v>
      </c>
      <c r="J8141" s="21" t="e">
        <f>IF(A8141&lt;&gt;"",VLOOKUP(B8141,'Ket qua do'!$C$5:$AP$50000,$J$3,TRUE)*$E$9/1000,"")</f>
        <v>#N/A</v>
      </c>
      <c r="K8141" s="21" t="e">
        <f>IF(A8141&lt;&gt;"",VLOOKUP(B8141,'Ket qua do'!$C$5:$AP$50000,$K$3,TRUE)*$E$9/1000,"")</f>
        <v>#N/A</v>
      </c>
      <c r="L8141" s="21" t="e">
        <f>IF(A8141&lt;&gt;"",VLOOKUP(B8141,'Ket qua do'!$C$5:$AP$50000,$L$3,TRUE),"")</f>
        <v>#N/A</v>
      </c>
    </row>
    <row r="8142" spans="1:12" x14ac:dyDescent="0.25">
      <c r="A8142" t="e">
        <f t="shared" si="132"/>
        <v>#N/A</v>
      </c>
      <c r="B8142" s="1" t="e">
        <f>IF(A8142&lt;&gt;"",VLOOKUP(A8142,'Ket qua do'!$B$5:$CE$50000,2,TRUE),"")</f>
        <v>#N/A</v>
      </c>
      <c r="C8142" s="19" t="e">
        <f>IF(A8142&lt;&gt;"",VLOOKUP(B8142,'Ket qua do'!$C$5:$AP$50000,$C$3,TRUE)*SQRT(3)*$C$11,"")</f>
        <v>#N/A</v>
      </c>
      <c r="D8142" s="21" t="e">
        <f>IF(A8142&lt;&gt;"",VLOOKUP(B8142,'Ket qua do'!$C$5:$AP$50000,$D$3,TRUE),"")</f>
        <v>#N/A</v>
      </c>
      <c r="E8142" s="21" t="e">
        <f>IF(A8142&lt;&gt;"",VLOOKUP(B8142,'Ket qua do'!$C$5:$AP$50000,$E$3,TRUE)*$C$12,"")</f>
        <v>#N/A</v>
      </c>
      <c r="F8142" s="21" t="e">
        <f>IF(A8142&lt;&gt;"",VLOOKUP(B8142,'Ket qua do'!$C$5:$AP$50000,$F$3,TRUE),"")</f>
        <v>#N/A</v>
      </c>
      <c r="G8142" s="21" t="e">
        <f>IF(A8142&lt;&gt;"",VLOOKUP(B8142,'Ket qua do'!$C$5:$AP$50000,$G$3,TRUE),"")</f>
        <v>#N/A</v>
      </c>
      <c r="H8142" s="21" t="e">
        <f>IF(A8142&lt;&gt;"",VLOOKUP(B8142,'Ket qua do'!$C$5:$AP$50000,$H$3,TRUE),"")</f>
        <v>#N/A</v>
      </c>
      <c r="I8142" s="21" t="e">
        <f>IF(A8142&lt;&gt;"",VLOOKUP(B8142,'Ket qua do'!$C$5:$AP$50000,$I$3,TRUE)*$E$9/1000,"")</f>
        <v>#N/A</v>
      </c>
      <c r="J8142" s="21" t="e">
        <f>IF(A8142&lt;&gt;"",VLOOKUP(B8142,'Ket qua do'!$C$5:$AP$50000,$J$3,TRUE)*$E$9/1000,"")</f>
        <v>#N/A</v>
      </c>
      <c r="K8142" s="21" t="e">
        <f>IF(A8142&lt;&gt;"",VLOOKUP(B8142,'Ket qua do'!$C$5:$AP$50000,$K$3,TRUE)*$E$9/1000,"")</f>
        <v>#N/A</v>
      </c>
      <c r="L8142" s="21" t="e">
        <f>IF(A8142&lt;&gt;"",VLOOKUP(B8142,'Ket qua do'!$C$5:$AP$50000,$L$3,TRUE),"")</f>
        <v>#N/A</v>
      </c>
    </row>
    <row r="8143" spans="1:12" x14ac:dyDescent="0.25">
      <c r="A8143" t="e">
        <f t="shared" si="132"/>
        <v>#N/A</v>
      </c>
      <c r="B8143" s="1" t="e">
        <f>IF(A8143&lt;&gt;"",VLOOKUP(A8143,'Ket qua do'!$B$5:$CE$50000,2,TRUE),"")</f>
        <v>#N/A</v>
      </c>
      <c r="C8143" s="19" t="e">
        <f>IF(A8143&lt;&gt;"",VLOOKUP(B8143,'Ket qua do'!$C$5:$AP$50000,$C$3,TRUE)*SQRT(3)*$C$11,"")</f>
        <v>#N/A</v>
      </c>
      <c r="D8143" s="21" t="e">
        <f>IF(A8143&lt;&gt;"",VLOOKUP(B8143,'Ket qua do'!$C$5:$AP$50000,$D$3,TRUE),"")</f>
        <v>#N/A</v>
      </c>
      <c r="E8143" s="21" t="e">
        <f>IF(A8143&lt;&gt;"",VLOOKUP(B8143,'Ket qua do'!$C$5:$AP$50000,$E$3,TRUE)*$C$12,"")</f>
        <v>#N/A</v>
      </c>
      <c r="F8143" s="21" t="e">
        <f>IF(A8143&lt;&gt;"",VLOOKUP(B8143,'Ket qua do'!$C$5:$AP$50000,$F$3,TRUE),"")</f>
        <v>#N/A</v>
      </c>
      <c r="G8143" s="21" t="e">
        <f>IF(A8143&lt;&gt;"",VLOOKUP(B8143,'Ket qua do'!$C$5:$AP$50000,$G$3,TRUE),"")</f>
        <v>#N/A</v>
      </c>
      <c r="H8143" s="21" t="e">
        <f>IF(A8143&lt;&gt;"",VLOOKUP(B8143,'Ket qua do'!$C$5:$AP$50000,$H$3,TRUE),"")</f>
        <v>#N/A</v>
      </c>
      <c r="I8143" s="21" t="e">
        <f>IF(A8143&lt;&gt;"",VLOOKUP(B8143,'Ket qua do'!$C$5:$AP$50000,$I$3,TRUE)*$E$9/1000,"")</f>
        <v>#N/A</v>
      </c>
      <c r="J8143" s="21" t="e">
        <f>IF(A8143&lt;&gt;"",VLOOKUP(B8143,'Ket qua do'!$C$5:$AP$50000,$J$3,TRUE)*$E$9/1000,"")</f>
        <v>#N/A</v>
      </c>
      <c r="K8143" s="21" t="e">
        <f>IF(A8143&lt;&gt;"",VLOOKUP(B8143,'Ket qua do'!$C$5:$AP$50000,$K$3,TRUE)*$E$9/1000,"")</f>
        <v>#N/A</v>
      </c>
      <c r="L8143" s="21" t="e">
        <f>IF(A8143&lt;&gt;"",VLOOKUP(B8143,'Ket qua do'!$C$5:$AP$50000,$L$3,TRUE),"")</f>
        <v>#N/A</v>
      </c>
    </row>
    <row r="8144" spans="1:12" x14ac:dyDescent="0.25">
      <c r="A8144" t="e">
        <f t="shared" si="132"/>
        <v>#N/A</v>
      </c>
      <c r="B8144" s="1" t="e">
        <f>IF(A8144&lt;&gt;"",VLOOKUP(A8144,'Ket qua do'!$B$5:$CE$50000,2,TRUE),"")</f>
        <v>#N/A</v>
      </c>
      <c r="C8144" s="19" t="e">
        <f>IF(A8144&lt;&gt;"",VLOOKUP(B8144,'Ket qua do'!$C$5:$AP$50000,$C$3,TRUE)*SQRT(3)*$C$11,"")</f>
        <v>#N/A</v>
      </c>
      <c r="D8144" s="21" t="e">
        <f>IF(A8144&lt;&gt;"",VLOOKUP(B8144,'Ket qua do'!$C$5:$AP$50000,$D$3,TRUE),"")</f>
        <v>#N/A</v>
      </c>
      <c r="E8144" s="21" t="e">
        <f>IF(A8144&lt;&gt;"",VLOOKUP(B8144,'Ket qua do'!$C$5:$AP$50000,$E$3,TRUE)*$C$12,"")</f>
        <v>#N/A</v>
      </c>
      <c r="F8144" s="21" t="e">
        <f>IF(A8144&lt;&gt;"",VLOOKUP(B8144,'Ket qua do'!$C$5:$AP$50000,$F$3,TRUE),"")</f>
        <v>#N/A</v>
      </c>
      <c r="G8144" s="21" t="e">
        <f>IF(A8144&lt;&gt;"",VLOOKUP(B8144,'Ket qua do'!$C$5:$AP$50000,$G$3,TRUE),"")</f>
        <v>#N/A</v>
      </c>
      <c r="H8144" s="21" t="e">
        <f>IF(A8144&lt;&gt;"",VLOOKUP(B8144,'Ket qua do'!$C$5:$AP$50000,$H$3,TRUE),"")</f>
        <v>#N/A</v>
      </c>
      <c r="I8144" s="21" t="e">
        <f>IF(A8144&lt;&gt;"",VLOOKUP(B8144,'Ket qua do'!$C$5:$AP$50000,$I$3,TRUE)*$E$9/1000,"")</f>
        <v>#N/A</v>
      </c>
      <c r="J8144" s="21" t="e">
        <f>IF(A8144&lt;&gt;"",VLOOKUP(B8144,'Ket qua do'!$C$5:$AP$50000,$J$3,TRUE)*$E$9/1000,"")</f>
        <v>#N/A</v>
      </c>
      <c r="K8144" s="21" t="e">
        <f>IF(A8144&lt;&gt;"",VLOOKUP(B8144,'Ket qua do'!$C$5:$AP$50000,$K$3,TRUE)*$E$9/1000,"")</f>
        <v>#N/A</v>
      </c>
      <c r="L8144" s="21" t="e">
        <f>IF(A8144&lt;&gt;"",VLOOKUP(B8144,'Ket qua do'!$C$5:$AP$50000,$L$3,TRUE),"")</f>
        <v>#N/A</v>
      </c>
    </row>
    <row r="8145" spans="1:12" x14ac:dyDescent="0.25">
      <c r="A8145" t="e">
        <f t="shared" si="132"/>
        <v>#N/A</v>
      </c>
      <c r="B8145" s="1" t="e">
        <f>IF(A8145&lt;&gt;"",VLOOKUP(A8145,'Ket qua do'!$B$5:$CE$50000,2,TRUE),"")</f>
        <v>#N/A</v>
      </c>
      <c r="C8145" s="19" t="e">
        <f>IF(A8145&lt;&gt;"",VLOOKUP(B8145,'Ket qua do'!$C$5:$AP$50000,$C$3,TRUE)*SQRT(3)*$C$11,"")</f>
        <v>#N/A</v>
      </c>
      <c r="D8145" s="21" t="e">
        <f>IF(A8145&lt;&gt;"",VLOOKUP(B8145,'Ket qua do'!$C$5:$AP$50000,$D$3,TRUE),"")</f>
        <v>#N/A</v>
      </c>
      <c r="E8145" s="21" t="e">
        <f>IF(A8145&lt;&gt;"",VLOOKUP(B8145,'Ket qua do'!$C$5:$AP$50000,$E$3,TRUE)*$C$12,"")</f>
        <v>#N/A</v>
      </c>
      <c r="F8145" s="21" t="e">
        <f>IF(A8145&lt;&gt;"",VLOOKUP(B8145,'Ket qua do'!$C$5:$AP$50000,$F$3,TRUE),"")</f>
        <v>#N/A</v>
      </c>
      <c r="G8145" s="21" t="e">
        <f>IF(A8145&lt;&gt;"",VLOOKUP(B8145,'Ket qua do'!$C$5:$AP$50000,$G$3,TRUE),"")</f>
        <v>#N/A</v>
      </c>
      <c r="H8145" s="21" t="e">
        <f>IF(A8145&lt;&gt;"",VLOOKUP(B8145,'Ket qua do'!$C$5:$AP$50000,$H$3,TRUE),"")</f>
        <v>#N/A</v>
      </c>
      <c r="I8145" s="21" t="e">
        <f>IF(A8145&lt;&gt;"",VLOOKUP(B8145,'Ket qua do'!$C$5:$AP$50000,$I$3,TRUE)*$E$9/1000,"")</f>
        <v>#N/A</v>
      </c>
      <c r="J8145" s="21" t="e">
        <f>IF(A8145&lt;&gt;"",VLOOKUP(B8145,'Ket qua do'!$C$5:$AP$50000,$J$3,TRUE)*$E$9/1000,"")</f>
        <v>#N/A</v>
      </c>
      <c r="K8145" s="21" t="e">
        <f>IF(A8145&lt;&gt;"",VLOOKUP(B8145,'Ket qua do'!$C$5:$AP$50000,$K$3,TRUE)*$E$9/1000,"")</f>
        <v>#N/A</v>
      </c>
      <c r="L8145" s="21" t="e">
        <f>IF(A8145&lt;&gt;"",VLOOKUP(B8145,'Ket qua do'!$C$5:$AP$50000,$L$3,TRUE),"")</f>
        <v>#N/A</v>
      </c>
    </row>
    <row r="8146" spans="1:12" x14ac:dyDescent="0.25">
      <c r="A8146" t="e">
        <f t="shared" si="132"/>
        <v>#N/A</v>
      </c>
      <c r="B8146" s="1" t="e">
        <f>IF(A8146&lt;&gt;"",VLOOKUP(A8146,'Ket qua do'!$B$5:$CE$50000,2,TRUE),"")</f>
        <v>#N/A</v>
      </c>
      <c r="C8146" s="19" t="e">
        <f>IF(A8146&lt;&gt;"",VLOOKUP(B8146,'Ket qua do'!$C$5:$AP$50000,$C$3,TRUE)*SQRT(3)*$C$11,"")</f>
        <v>#N/A</v>
      </c>
      <c r="D8146" s="21" t="e">
        <f>IF(A8146&lt;&gt;"",VLOOKUP(B8146,'Ket qua do'!$C$5:$AP$50000,$D$3,TRUE),"")</f>
        <v>#N/A</v>
      </c>
      <c r="E8146" s="21" t="e">
        <f>IF(A8146&lt;&gt;"",VLOOKUP(B8146,'Ket qua do'!$C$5:$AP$50000,$E$3,TRUE)*$C$12,"")</f>
        <v>#N/A</v>
      </c>
      <c r="F8146" s="21" t="e">
        <f>IF(A8146&lt;&gt;"",VLOOKUP(B8146,'Ket qua do'!$C$5:$AP$50000,$F$3,TRUE),"")</f>
        <v>#N/A</v>
      </c>
      <c r="G8146" s="21" t="e">
        <f>IF(A8146&lt;&gt;"",VLOOKUP(B8146,'Ket qua do'!$C$5:$AP$50000,$G$3,TRUE),"")</f>
        <v>#N/A</v>
      </c>
      <c r="H8146" s="21" t="e">
        <f>IF(A8146&lt;&gt;"",VLOOKUP(B8146,'Ket qua do'!$C$5:$AP$50000,$H$3,TRUE),"")</f>
        <v>#N/A</v>
      </c>
      <c r="I8146" s="21" t="e">
        <f>IF(A8146&lt;&gt;"",VLOOKUP(B8146,'Ket qua do'!$C$5:$AP$50000,$I$3,TRUE)*$E$9/1000,"")</f>
        <v>#N/A</v>
      </c>
      <c r="J8146" s="21" t="e">
        <f>IF(A8146&lt;&gt;"",VLOOKUP(B8146,'Ket qua do'!$C$5:$AP$50000,$J$3,TRUE)*$E$9/1000,"")</f>
        <v>#N/A</v>
      </c>
      <c r="K8146" s="21" t="e">
        <f>IF(A8146&lt;&gt;"",VLOOKUP(B8146,'Ket qua do'!$C$5:$AP$50000,$K$3,TRUE)*$E$9/1000,"")</f>
        <v>#N/A</v>
      </c>
      <c r="L8146" s="21" t="e">
        <f>IF(A8146&lt;&gt;"",VLOOKUP(B8146,'Ket qua do'!$C$5:$AP$50000,$L$3,TRUE),"")</f>
        <v>#N/A</v>
      </c>
    </row>
    <row r="8147" spans="1:12" x14ac:dyDescent="0.25">
      <c r="A8147" t="e">
        <f t="shared" si="132"/>
        <v>#N/A</v>
      </c>
      <c r="B8147" s="1" t="e">
        <f>IF(A8147&lt;&gt;"",VLOOKUP(A8147,'Ket qua do'!$B$5:$CE$50000,2,TRUE),"")</f>
        <v>#N/A</v>
      </c>
      <c r="C8147" s="19" t="e">
        <f>IF(A8147&lt;&gt;"",VLOOKUP(B8147,'Ket qua do'!$C$5:$AP$50000,$C$3,TRUE)*SQRT(3)*$C$11,"")</f>
        <v>#N/A</v>
      </c>
      <c r="D8147" s="21" t="e">
        <f>IF(A8147&lt;&gt;"",VLOOKUP(B8147,'Ket qua do'!$C$5:$AP$50000,$D$3,TRUE),"")</f>
        <v>#N/A</v>
      </c>
      <c r="E8147" s="21" t="e">
        <f>IF(A8147&lt;&gt;"",VLOOKUP(B8147,'Ket qua do'!$C$5:$AP$50000,$E$3,TRUE)*$C$12,"")</f>
        <v>#N/A</v>
      </c>
      <c r="F8147" s="21" t="e">
        <f>IF(A8147&lt;&gt;"",VLOOKUP(B8147,'Ket qua do'!$C$5:$AP$50000,$F$3,TRUE),"")</f>
        <v>#N/A</v>
      </c>
      <c r="G8147" s="21" t="e">
        <f>IF(A8147&lt;&gt;"",VLOOKUP(B8147,'Ket qua do'!$C$5:$AP$50000,$G$3,TRUE),"")</f>
        <v>#N/A</v>
      </c>
      <c r="H8147" s="21" t="e">
        <f>IF(A8147&lt;&gt;"",VLOOKUP(B8147,'Ket qua do'!$C$5:$AP$50000,$H$3,TRUE),"")</f>
        <v>#N/A</v>
      </c>
      <c r="I8147" s="21" t="e">
        <f>IF(A8147&lt;&gt;"",VLOOKUP(B8147,'Ket qua do'!$C$5:$AP$50000,$I$3,TRUE)*$E$9/1000,"")</f>
        <v>#N/A</v>
      </c>
      <c r="J8147" s="21" t="e">
        <f>IF(A8147&lt;&gt;"",VLOOKUP(B8147,'Ket qua do'!$C$5:$AP$50000,$J$3,TRUE)*$E$9/1000,"")</f>
        <v>#N/A</v>
      </c>
      <c r="K8147" s="21" t="e">
        <f>IF(A8147&lt;&gt;"",VLOOKUP(B8147,'Ket qua do'!$C$5:$AP$50000,$K$3,TRUE)*$E$9/1000,"")</f>
        <v>#N/A</v>
      </c>
      <c r="L8147" s="21" t="e">
        <f>IF(A8147&lt;&gt;"",VLOOKUP(B8147,'Ket qua do'!$C$5:$AP$50000,$L$3,TRUE),"")</f>
        <v>#N/A</v>
      </c>
    </row>
    <row r="8148" spans="1:12" x14ac:dyDescent="0.25">
      <c r="A8148" t="e">
        <f t="shared" si="132"/>
        <v>#N/A</v>
      </c>
      <c r="B8148" s="1" t="e">
        <f>IF(A8148&lt;&gt;"",VLOOKUP(A8148,'Ket qua do'!$B$5:$CE$50000,2,TRUE),"")</f>
        <v>#N/A</v>
      </c>
      <c r="C8148" s="19" t="e">
        <f>IF(A8148&lt;&gt;"",VLOOKUP(B8148,'Ket qua do'!$C$5:$AP$50000,$C$3,TRUE)*SQRT(3)*$C$11,"")</f>
        <v>#N/A</v>
      </c>
      <c r="D8148" s="21" t="e">
        <f>IF(A8148&lt;&gt;"",VLOOKUP(B8148,'Ket qua do'!$C$5:$AP$50000,$D$3,TRUE),"")</f>
        <v>#N/A</v>
      </c>
      <c r="E8148" s="21" t="e">
        <f>IF(A8148&lt;&gt;"",VLOOKUP(B8148,'Ket qua do'!$C$5:$AP$50000,$E$3,TRUE)*$C$12,"")</f>
        <v>#N/A</v>
      </c>
      <c r="F8148" s="21" t="e">
        <f>IF(A8148&lt;&gt;"",VLOOKUP(B8148,'Ket qua do'!$C$5:$AP$50000,$F$3,TRUE),"")</f>
        <v>#N/A</v>
      </c>
      <c r="G8148" s="21" t="e">
        <f>IF(A8148&lt;&gt;"",VLOOKUP(B8148,'Ket qua do'!$C$5:$AP$50000,$G$3,TRUE),"")</f>
        <v>#N/A</v>
      </c>
      <c r="H8148" s="21" t="e">
        <f>IF(A8148&lt;&gt;"",VLOOKUP(B8148,'Ket qua do'!$C$5:$AP$50000,$H$3,TRUE),"")</f>
        <v>#N/A</v>
      </c>
      <c r="I8148" s="21" t="e">
        <f>IF(A8148&lt;&gt;"",VLOOKUP(B8148,'Ket qua do'!$C$5:$AP$50000,$I$3,TRUE)*$E$9/1000,"")</f>
        <v>#N/A</v>
      </c>
      <c r="J8148" s="21" t="e">
        <f>IF(A8148&lt;&gt;"",VLOOKUP(B8148,'Ket qua do'!$C$5:$AP$50000,$J$3,TRUE)*$E$9/1000,"")</f>
        <v>#N/A</v>
      </c>
      <c r="K8148" s="21" t="e">
        <f>IF(A8148&lt;&gt;"",VLOOKUP(B8148,'Ket qua do'!$C$5:$AP$50000,$K$3,TRUE)*$E$9/1000,"")</f>
        <v>#N/A</v>
      </c>
      <c r="L8148" s="21" t="e">
        <f>IF(A8148&lt;&gt;"",VLOOKUP(B8148,'Ket qua do'!$C$5:$AP$50000,$L$3,TRUE),"")</f>
        <v>#N/A</v>
      </c>
    </row>
    <row r="8149" spans="1:12" x14ac:dyDescent="0.25">
      <c r="A8149" t="e">
        <f t="shared" si="132"/>
        <v>#N/A</v>
      </c>
      <c r="B8149" s="1" t="e">
        <f>IF(A8149&lt;&gt;"",VLOOKUP(A8149,'Ket qua do'!$B$5:$CE$50000,2,TRUE),"")</f>
        <v>#N/A</v>
      </c>
      <c r="C8149" s="19" t="e">
        <f>IF(A8149&lt;&gt;"",VLOOKUP(B8149,'Ket qua do'!$C$5:$AP$50000,$C$3,TRUE)*SQRT(3)*$C$11,"")</f>
        <v>#N/A</v>
      </c>
      <c r="D8149" s="21" t="e">
        <f>IF(A8149&lt;&gt;"",VLOOKUP(B8149,'Ket qua do'!$C$5:$AP$50000,$D$3,TRUE),"")</f>
        <v>#N/A</v>
      </c>
      <c r="E8149" s="21" t="e">
        <f>IF(A8149&lt;&gt;"",VLOOKUP(B8149,'Ket qua do'!$C$5:$AP$50000,$E$3,TRUE)*$C$12,"")</f>
        <v>#N/A</v>
      </c>
      <c r="F8149" s="21" t="e">
        <f>IF(A8149&lt;&gt;"",VLOOKUP(B8149,'Ket qua do'!$C$5:$AP$50000,$F$3,TRUE),"")</f>
        <v>#N/A</v>
      </c>
      <c r="G8149" s="21" t="e">
        <f>IF(A8149&lt;&gt;"",VLOOKUP(B8149,'Ket qua do'!$C$5:$AP$50000,$G$3,TRUE),"")</f>
        <v>#N/A</v>
      </c>
      <c r="H8149" s="21" t="e">
        <f>IF(A8149&lt;&gt;"",VLOOKUP(B8149,'Ket qua do'!$C$5:$AP$50000,$H$3,TRUE),"")</f>
        <v>#N/A</v>
      </c>
      <c r="I8149" s="21" t="e">
        <f>IF(A8149&lt;&gt;"",VLOOKUP(B8149,'Ket qua do'!$C$5:$AP$50000,$I$3,TRUE)*$E$9/1000,"")</f>
        <v>#N/A</v>
      </c>
      <c r="J8149" s="21" t="e">
        <f>IF(A8149&lt;&gt;"",VLOOKUP(B8149,'Ket qua do'!$C$5:$AP$50000,$J$3,TRUE)*$E$9/1000,"")</f>
        <v>#N/A</v>
      </c>
      <c r="K8149" s="21" t="e">
        <f>IF(A8149&lt;&gt;"",VLOOKUP(B8149,'Ket qua do'!$C$5:$AP$50000,$K$3,TRUE)*$E$9/1000,"")</f>
        <v>#N/A</v>
      </c>
      <c r="L8149" s="21" t="e">
        <f>IF(A8149&lt;&gt;"",VLOOKUP(B8149,'Ket qua do'!$C$5:$AP$50000,$L$3,TRUE),"")</f>
        <v>#N/A</v>
      </c>
    </row>
    <row r="8150" spans="1:12" x14ac:dyDescent="0.25">
      <c r="A8150" t="e">
        <f t="shared" si="132"/>
        <v>#N/A</v>
      </c>
      <c r="B8150" s="1" t="e">
        <f>IF(A8150&lt;&gt;"",VLOOKUP(A8150,'Ket qua do'!$B$5:$CE$50000,2,TRUE),"")</f>
        <v>#N/A</v>
      </c>
      <c r="C8150" s="19" t="e">
        <f>IF(A8150&lt;&gt;"",VLOOKUP(B8150,'Ket qua do'!$C$5:$AP$50000,$C$3,TRUE)*SQRT(3)*$C$11,"")</f>
        <v>#N/A</v>
      </c>
      <c r="D8150" s="21" t="e">
        <f>IF(A8150&lt;&gt;"",VLOOKUP(B8150,'Ket qua do'!$C$5:$AP$50000,$D$3,TRUE),"")</f>
        <v>#N/A</v>
      </c>
      <c r="E8150" s="21" t="e">
        <f>IF(A8150&lt;&gt;"",VLOOKUP(B8150,'Ket qua do'!$C$5:$AP$50000,$E$3,TRUE)*$C$12,"")</f>
        <v>#N/A</v>
      </c>
      <c r="F8150" s="21" t="e">
        <f>IF(A8150&lt;&gt;"",VLOOKUP(B8150,'Ket qua do'!$C$5:$AP$50000,$F$3,TRUE),"")</f>
        <v>#N/A</v>
      </c>
      <c r="G8150" s="21" t="e">
        <f>IF(A8150&lt;&gt;"",VLOOKUP(B8150,'Ket qua do'!$C$5:$AP$50000,$G$3,TRUE),"")</f>
        <v>#N/A</v>
      </c>
      <c r="H8150" s="21" t="e">
        <f>IF(A8150&lt;&gt;"",VLOOKUP(B8150,'Ket qua do'!$C$5:$AP$50000,$H$3,TRUE),"")</f>
        <v>#N/A</v>
      </c>
      <c r="I8150" s="21" t="e">
        <f>IF(A8150&lt;&gt;"",VLOOKUP(B8150,'Ket qua do'!$C$5:$AP$50000,$I$3,TRUE)*$E$9/1000,"")</f>
        <v>#N/A</v>
      </c>
      <c r="J8150" s="21" t="e">
        <f>IF(A8150&lt;&gt;"",VLOOKUP(B8150,'Ket qua do'!$C$5:$AP$50000,$J$3,TRUE)*$E$9/1000,"")</f>
        <v>#N/A</v>
      </c>
      <c r="K8150" s="21" t="e">
        <f>IF(A8150&lt;&gt;"",VLOOKUP(B8150,'Ket qua do'!$C$5:$AP$50000,$K$3,TRUE)*$E$9/1000,"")</f>
        <v>#N/A</v>
      </c>
      <c r="L8150" s="21" t="e">
        <f>IF(A8150&lt;&gt;"",VLOOKUP(B8150,'Ket qua do'!$C$5:$AP$50000,$L$3,TRUE),"")</f>
        <v>#N/A</v>
      </c>
    </row>
    <row r="8151" spans="1:12" x14ac:dyDescent="0.25">
      <c r="A8151" t="e">
        <f t="shared" si="132"/>
        <v>#N/A</v>
      </c>
      <c r="B8151" s="1" t="e">
        <f>IF(A8151&lt;&gt;"",VLOOKUP(A8151,'Ket qua do'!$B$5:$CE$50000,2,TRUE),"")</f>
        <v>#N/A</v>
      </c>
      <c r="C8151" s="19" t="e">
        <f>IF(A8151&lt;&gt;"",VLOOKUP(B8151,'Ket qua do'!$C$5:$AP$50000,$C$3,TRUE)*SQRT(3)*$C$11,"")</f>
        <v>#N/A</v>
      </c>
      <c r="D8151" s="21" t="e">
        <f>IF(A8151&lt;&gt;"",VLOOKUP(B8151,'Ket qua do'!$C$5:$AP$50000,$D$3,TRUE),"")</f>
        <v>#N/A</v>
      </c>
      <c r="E8151" s="21" t="e">
        <f>IF(A8151&lt;&gt;"",VLOOKUP(B8151,'Ket qua do'!$C$5:$AP$50000,$E$3,TRUE)*$C$12,"")</f>
        <v>#N/A</v>
      </c>
      <c r="F8151" s="21" t="e">
        <f>IF(A8151&lt;&gt;"",VLOOKUP(B8151,'Ket qua do'!$C$5:$AP$50000,$F$3,TRUE),"")</f>
        <v>#N/A</v>
      </c>
      <c r="G8151" s="21" t="e">
        <f>IF(A8151&lt;&gt;"",VLOOKUP(B8151,'Ket qua do'!$C$5:$AP$50000,$G$3,TRUE),"")</f>
        <v>#N/A</v>
      </c>
      <c r="H8151" s="21" t="e">
        <f>IF(A8151&lt;&gt;"",VLOOKUP(B8151,'Ket qua do'!$C$5:$AP$50000,$H$3,TRUE),"")</f>
        <v>#N/A</v>
      </c>
      <c r="I8151" s="21" t="e">
        <f>IF(A8151&lt;&gt;"",VLOOKUP(B8151,'Ket qua do'!$C$5:$AP$50000,$I$3,TRUE)*$E$9/1000,"")</f>
        <v>#N/A</v>
      </c>
      <c r="J8151" s="21" t="e">
        <f>IF(A8151&lt;&gt;"",VLOOKUP(B8151,'Ket qua do'!$C$5:$AP$50000,$J$3,TRUE)*$E$9/1000,"")</f>
        <v>#N/A</v>
      </c>
      <c r="K8151" s="21" t="e">
        <f>IF(A8151&lt;&gt;"",VLOOKUP(B8151,'Ket qua do'!$C$5:$AP$50000,$K$3,TRUE)*$E$9/1000,"")</f>
        <v>#N/A</v>
      </c>
      <c r="L8151" s="21" t="e">
        <f>IF(A8151&lt;&gt;"",VLOOKUP(B8151,'Ket qua do'!$C$5:$AP$50000,$L$3,TRUE),"")</f>
        <v>#N/A</v>
      </c>
    </row>
    <row r="8152" spans="1:12" x14ac:dyDescent="0.25">
      <c r="A8152" t="e">
        <f t="shared" si="132"/>
        <v>#N/A</v>
      </c>
      <c r="B8152" s="1" t="e">
        <f>IF(A8152&lt;&gt;"",VLOOKUP(A8152,'Ket qua do'!$B$5:$CE$50000,2,TRUE),"")</f>
        <v>#N/A</v>
      </c>
      <c r="C8152" s="19" t="e">
        <f>IF(A8152&lt;&gt;"",VLOOKUP(B8152,'Ket qua do'!$C$5:$AP$50000,$C$3,TRUE)*SQRT(3)*$C$11,"")</f>
        <v>#N/A</v>
      </c>
      <c r="D8152" s="21" t="e">
        <f>IF(A8152&lt;&gt;"",VLOOKUP(B8152,'Ket qua do'!$C$5:$AP$50000,$D$3,TRUE),"")</f>
        <v>#N/A</v>
      </c>
      <c r="E8152" s="21" t="e">
        <f>IF(A8152&lt;&gt;"",VLOOKUP(B8152,'Ket qua do'!$C$5:$AP$50000,$E$3,TRUE)*$C$12,"")</f>
        <v>#N/A</v>
      </c>
      <c r="F8152" s="21" t="e">
        <f>IF(A8152&lt;&gt;"",VLOOKUP(B8152,'Ket qua do'!$C$5:$AP$50000,$F$3,TRUE),"")</f>
        <v>#N/A</v>
      </c>
      <c r="G8152" s="21" t="e">
        <f>IF(A8152&lt;&gt;"",VLOOKUP(B8152,'Ket qua do'!$C$5:$AP$50000,$G$3,TRUE),"")</f>
        <v>#N/A</v>
      </c>
      <c r="H8152" s="21" t="e">
        <f>IF(A8152&lt;&gt;"",VLOOKUP(B8152,'Ket qua do'!$C$5:$AP$50000,$H$3,TRUE),"")</f>
        <v>#N/A</v>
      </c>
      <c r="I8152" s="21" t="e">
        <f>IF(A8152&lt;&gt;"",VLOOKUP(B8152,'Ket qua do'!$C$5:$AP$50000,$I$3,TRUE)*$E$9/1000,"")</f>
        <v>#N/A</v>
      </c>
      <c r="J8152" s="21" t="e">
        <f>IF(A8152&lt;&gt;"",VLOOKUP(B8152,'Ket qua do'!$C$5:$AP$50000,$J$3,TRUE)*$E$9/1000,"")</f>
        <v>#N/A</v>
      </c>
      <c r="K8152" s="21" t="e">
        <f>IF(A8152&lt;&gt;"",VLOOKUP(B8152,'Ket qua do'!$C$5:$AP$50000,$K$3,TRUE)*$E$9/1000,"")</f>
        <v>#N/A</v>
      </c>
      <c r="L8152" s="21" t="e">
        <f>IF(A8152&lt;&gt;"",VLOOKUP(B8152,'Ket qua do'!$C$5:$AP$50000,$L$3,TRUE),"")</f>
        <v>#N/A</v>
      </c>
    </row>
    <row r="8153" spans="1:12" x14ac:dyDescent="0.25">
      <c r="A8153" t="e">
        <f t="shared" si="132"/>
        <v>#N/A</v>
      </c>
      <c r="B8153" s="1" t="e">
        <f>IF(A8153&lt;&gt;"",VLOOKUP(A8153,'Ket qua do'!$B$5:$CE$50000,2,TRUE),"")</f>
        <v>#N/A</v>
      </c>
      <c r="C8153" s="19" t="e">
        <f>IF(A8153&lt;&gt;"",VLOOKUP(B8153,'Ket qua do'!$C$5:$AP$50000,$C$3,TRUE)*SQRT(3)*$C$11,"")</f>
        <v>#N/A</v>
      </c>
      <c r="D8153" s="21" t="e">
        <f>IF(A8153&lt;&gt;"",VLOOKUP(B8153,'Ket qua do'!$C$5:$AP$50000,$D$3,TRUE),"")</f>
        <v>#N/A</v>
      </c>
      <c r="E8153" s="21" t="e">
        <f>IF(A8153&lt;&gt;"",VLOOKUP(B8153,'Ket qua do'!$C$5:$AP$50000,$E$3,TRUE)*$C$12,"")</f>
        <v>#N/A</v>
      </c>
      <c r="F8153" s="21" t="e">
        <f>IF(A8153&lt;&gt;"",VLOOKUP(B8153,'Ket qua do'!$C$5:$AP$50000,$F$3,TRUE),"")</f>
        <v>#N/A</v>
      </c>
      <c r="G8153" s="21" t="e">
        <f>IF(A8153&lt;&gt;"",VLOOKUP(B8153,'Ket qua do'!$C$5:$AP$50000,$G$3,TRUE),"")</f>
        <v>#N/A</v>
      </c>
      <c r="H8153" s="21" t="e">
        <f>IF(A8153&lt;&gt;"",VLOOKUP(B8153,'Ket qua do'!$C$5:$AP$50000,$H$3,TRUE),"")</f>
        <v>#N/A</v>
      </c>
      <c r="I8153" s="21" t="e">
        <f>IF(A8153&lt;&gt;"",VLOOKUP(B8153,'Ket qua do'!$C$5:$AP$50000,$I$3,TRUE)*$E$9/1000,"")</f>
        <v>#N/A</v>
      </c>
      <c r="J8153" s="21" t="e">
        <f>IF(A8153&lt;&gt;"",VLOOKUP(B8153,'Ket qua do'!$C$5:$AP$50000,$J$3,TRUE)*$E$9/1000,"")</f>
        <v>#N/A</v>
      </c>
      <c r="K8153" s="21" t="e">
        <f>IF(A8153&lt;&gt;"",VLOOKUP(B8153,'Ket qua do'!$C$5:$AP$50000,$K$3,TRUE)*$E$9/1000,"")</f>
        <v>#N/A</v>
      </c>
      <c r="L8153" s="21" t="e">
        <f>IF(A8153&lt;&gt;"",VLOOKUP(B8153,'Ket qua do'!$C$5:$AP$50000,$L$3,TRUE),"")</f>
        <v>#N/A</v>
      </c>
    </row>
    <row r="8154" spans="1:12" x14ac:dyDescent="0.25">
      <c r="A8154" t="e">
        <f t="shared" ref="A8154:A8217" si="133">IF(A8153&lt;$E$8,A8153+1,"")</f>
        <v>#N/A</v>
      </c>
      <c r="B8154" s="1" t="e">
        <f>IF(A8154&lt;&gt;"",VLOOKUP(A8154,'Ket qua do'!$B$5:$CE$50000,2,TRUE),"")</f>
        <v>#N/A</v>
      </c>
      <c r="C8154" s="19" t="e">
        <f>IF(A8154&lt;&gt;"",VLOOKUP(B8154,'Ket qua do'!$C$5:$AP$50000,$C$3,TRUE)*SQRT(3)*$C$11,"")</f>
        <v>#N/A</v>
      </c>
      <c r="D8154" s="21" t="e">
        <f>IF(A8154&lt;&gt;"",VLOOKUP(B8154,'Ket qua do'!$C$5:$AP$50000,$D$3,TRUE),"")</f>
        <v>#N/A</v>
      </c>
      <c r="E8154" s="21" t="e">
        <f>IF(A8154&lt;&gt;"",VLOOKUP(B8154,'Ket qua do'!$C$5:$AP$50000,$E$3,TRUE)*$C$12,"")</f>
        <v>#N/A</v>
      </c>
      <c r="F8154" s="21" t="e">
        <f>IF(A8154&lt;&gt;"",VLOOKUP(B8154,'Ket qua do'!$C$5:$AP$50000,$F$3,TRUE),"")</f>
        <v>#N/A</v>
      </c>
      <c r="G8154" s="21" t="e">
        <f>IF(A8154&lt;&gt;"",VLOOKUP(B8154,'Ket qua do'!$C$5:$AP$50000,$G$3,TRUE),"")</f>
        <v>#N/A</v>
      </c>
      <c r="H8154" s="21" t="e">
        <f>IF(A8154&lt;&gt;"",VLOOKUP(B8154,'Ket qua do'!$C$5:$AP$50000,$H$3,TRUE),"")</f>
        <v>#N/A</v>
      </c>
      <c r="I8154" s="21" t="e">
        <f>IF(A8154&lt;&gt;"",VLOOKUP(B8154,'Ket qua do'!$C$5:$AP$50000,$I$3,TRUE)*$E$9/1000,"")</f>
        <v>#N/A</v>
      </c>
      <c r="J8154" s="21" t="e">
        <f>IF(A8154&lt;&gt;"",VLOOKUP(B8154,'Ket qua do'!$C$5:$AP$50000,$J$3,TRUE)*$E$9/1000,"")</f>
        <v>#N/A</v>
      </c>
      <c r="K8154" s="21" t="e">
        <f>IF(A8154&lt;&gt;"",VLOOKUP(B8154,'Ket qua do'!$C$5:$AP$50000,$K$3,TRUE)*$E$9/1000,"")</f>
        <v>#N/A</v>
      </c>
      <c r="L8154" s="21" t="e">
        <f>IF(A8154&lt;&gt;"",VLOOKUP(B8154,'Ket qua do'!$C$5:$AP$50000,$L$3,TRUE),"")</f>
        <v>#N/A</v>
      </c>
    </row>
    <row r="8155" spans="1:12" x14ac:dyDescent="0.25">
      <c r="A8155" t="e">
        <f t="shared" si="133"/>
        <v>#N/A</v>
      </c>
      <c r="B8155" s="1" t="e">
        <f>IF(A8155&lt;&gt;"",VLOOKUP(A8155,'Ket qua do'!$B$5:$CE$50000,2,TRUE),"")</f>
        <v>#N/A</v>
      </c>
      <c r="C8155" s="19" t="e">
        <f>IF(A8155&lt;&gt;"",VLOOKUP(B8155,'Ket qua do'!$C$5:$AP$50000,$C$3,TRUE)*SQRT(3)*$C$11,"")</f>
        <v>#N/A</v>
      </c>
      <c r="D8155" s="21" t="e">
        <f>IF(A8155&lt;&gt;"",VLOOKUP(B8155,'Ket qua do'!$C$5:$AP$50000,$D$3,TRUE),"")</f>
        <v>#N/A</v>
      </c>
      <c r="E8155" s="21" t="e">
        <f>IF(A8155&lt;&gt;"",VLOOKUP(B8155,'Ket qua do'!$C$5:$AP$50000,$E$3,TRUE)*$C$12,"")</f>
        <v>#N/A</v>
      </c>
      <c r="F8155" s="21" t="e">
        <f>IF(A8155&lt;&gt;"",VLOOKUP(B8155,'Ket qua do'!$C$5:$AP$50000,$F$3,TRUE),"")</f>
        <v>#N/A</v>
      </c>
      <c r="G8155" s="21" t="e">
        <f>IF(A8155&lt;&gt;"",VLOOKUP(B8155,'Ket qua do'!$C$5:$AP$50000,$G$3,TRUE),"")</f>
        <v>#N/A</v>
      </c>
      <c r="H8155" s="21" t="e">
        <f>IF(A8155&lt;&gt;"",VLOOKUP(B8155,'Ket qua do'!$C$5:$AP$50000,$H$3,TRUE),"")</f>
        <v>#N/A</v>
      </c>
      <c r="I8155" s="21" t="e">
        <f>IF(A8155&lt;&gt;"",VLOOKUP(B8155,'Ket qua do'!$C$5:$AP$50000,$I$3,TRUE)*$E$9/1000,"")</f>
        <v>#N/A</v>
      </c>
      <c r="J8155" s="21" t="e">
        <f>IF(A8155&lt;&gt;"",VLOOKUP(B8155,'Ket qua do'!$C$5:$AP$50000,$J$3,TRUE)*$E$9/1000,"")</f>
        <v>#N/A</v>
      </c>
      <c r="K8155" s="21" t="e">
        <f>IF(A8155&lt;&gt;"",VLOOKUP(B8155,'Ket qua do'!$C$5:$AP$50000,$K$3,TRUE)*$E$9/1000,"")</f>
        <v>#N/A</v>
      </c>
      <c r="L8155" s="21" t="e">
        <f>IF(A8155&lt;&gt;"",VLOOKUP(B8155,'Ket qua do'!$C$5:$AP$50000,$L$3,TRUE),"")</f>
        <v>#N/A</v>
      </c>
    </row>
    <row r="8156" spans="1:12" x14ac:dyDescent="0.25">
      <c r="A8156" t="e">
        <f t="shared" si="133"/>
        <v>#N/A</v>
      </c>
      <c r="B8156" s="1" t="e">
        <f>IF(A8156&lt;&gt;"",VLOOKUP(A8156,'Ket qua do'!$B$5:$CE$50000,2,TRUE),"")</f>
        <v>#N/A</v>
      </c>
      <c r="C8156" s="19" t="e">
        <f>IF(A8156&lt;&gt;"",VLOOKUP(B8156,'Ket qua do'!$C$5:$AP$50000,$C$3,TRUE)*SQRT(3)*$C$11,"")</f>
        <v>#N/A</v>
      </c>
      <c r="D8156" s="21" t="e">
        <f>IF(A8156&lt;&gt;"",VLOOKUP(B8156,'Ket qua do'!$C$5:$AP$50000,$D$3,TRUE),"")</f>
        <v>#N/A</v>
      </c>
      <c r="E8156" s="21" t="e">
        <f>IF(A8156&lt;&gt;"",VLOOKUP(B8156,'Ket qua do'!$C$5:$AP$50000,$E$3,TRUE)*$C$12,"")</f>
        <v>#N/A</v>
      </c>
      <c r="F8156" s="21" t="e">
        <f>IF(A8156&lt;&gt;"",VLOOKUP(B8156,'Ket qua do'!$C$5:$AP$50000,$F$3,TRUE),"")</f>
        <v>#N/A</v>
      </c>
      <c r="G8156" s="21" t="e">
        <f>IF(A8156&lt;&gt;"",VLOOKUP(B8156,'Ket qua do'!$C$5:$AP$50000,$G$3,TRUE),"")</f>
        <v>#N/A</v>
      </c>
      <c r="H8156" s="21" t="e">
        <f>IF(A8156&lt;&gt;"",VLOOKUP(B8156,'Ket qua do'!$C$5:$AP$50000,$H$3,TRUE),"")</f>
        <v>#N/A</v>
      </c>
      <c r="I8156" s="21" t="e">
        <f>IF(A8156&lt;&gt;"",VLOOKUP(B8156,'Ket qua do'!$C$5:$AP$50000,$I$3,TRUE)*$E$9/1000,"")</f>
        <v>#N/A</v>
      </c>
      <c r="J8156" s="21" t="e">
        <f>IF(A8156&lt;&gt;"",VLOOKUP(B8156,'Ket qua do'!$C$5:$AP$50000,$J$3,TRUE)*$E$9/1000,"")</f>
        <v>#N/A</v>
      </c>
      <c r="K8156" s="21" t="e">
        <f>IF(A8156&lt;&gt;"",VLOOKUP(B8156,'Ket qua do'!$C$5:$AP$50000,$K$3,TRUE)*$E$9/1000,"")</f>
        <v>#N/A</v>
      </c>
      <c r="L8156" s="21" t="e">
        <f>IF(A8156&lt;&gt;"",VLOOKUP(B8156,'Ket qua do'!$C$5:$AP$50000,$L$3,TRUE),"")</f>
        <v>#N/A</v>
      </c>
    </row>
    <row r="8157" spans="1:12" x14ac:dyDescent="0.25">
      <c r="A8157" t="e">
        <f t="shared" si="133"/>
        <v>#N/A</v>
      </c>
      <c r="B8157" s="1" t="e">
        <f>IF(A8157&lt;&gt;"",VLOOKUP(A8157,'Ket qua do'!$B$5:$CE$50000,2,TRUE),"")</f>
        <v>#N/A</v>
      </c>
      <c r="C8157" s="19" t="e">
        <f>IF(A8157&lt;&gt;"",VLOOKUP(B8157,'Ket qua do'!$C$5:$AP$50000,$C$3,TRUE)*SQRT(3)*$C$11,"")</f>
        <v>#N/A</v>
      </c>
      <c r="D8157" s="21" t="e">
        <f>IF(A8157&lt;&gt;"",VLOOKUP(B8157,'Ket qua do'!$C$5:$AP$50000,$D$3,TRUE),"")</f>
        <v>#N/A</v>
      </c>
      <c r="E8157" s="21" t="e">
        <f>IF(A8157&lt;&gt;"",VLOOKUP(B8157,'Ket qua do'!$C$5:$AP$50000,$E$3,TRUE)*$C$12,"")</f>
        <v>#N/A</v>
      </c>
      <c r="F8157" s="21" t="e">
        <f>IF(A8157&lt;&gt;"",VLOOKUP(B8157,'Ket qua do'!$C$5:$AP$50000,$F$3,TRUE),"")</f>
        <v>#N/A</v>
      </c>
      <c r="G8157" s="21" t="e">
        <f>IF(A8157&lt;&gt;"",VLOOKUP(B8157,'Ket qua do'!$C$5:$AP$50000,$G$3,TRUE),"")</f>
        <v>#N/A</v>
      </c>
      <c r="H8157" s="21" t="e">
        <f>IF(A8157&lt;&gt;"",VLOOKUP(B8157,'Ket qua do'!$C$5:$AP$50000,$H$3,TRUE),"")</f>
        <v>#N/A</v>
      </c>
      <c r="I8157" s="21" t="e">
        <f>IF(A8157&lt;&gt;"",VLOOKUP(B8157,'Ket qua do'!$C$5:$AP$50000,$I$3,TRUE)*$E$9/1000,"")</f>
        <v>#N/A</v>
      </c>
      <c r="J8157" s="21" t="e">
        <f>IF(A8157&lt;&gt;"",VLOOKUP(B8157,'Ket qua do'!$C$5:$AP$50000,$J$3,TRUE)*$E$9/1000,"")</f>
        <v>#N/A</v>
      </c>
      <c r="K8157" s="21" t="e">
        <f>IF(A8157&lt;&gt;"",VLOOKUP(B8157,'Ket qua do'!$C$5:$AP$50000,$K$3,TRUE)*$E$9/1000,"")</f>
        <v>#N/A</v>
      </c>
      <c r="L8157" s="21" t="e">
        <f>IF(A8157&lt;&gt;"",VLOOKUP(B8157,'Ket qua do'!$C$5:$AP$50000,$L$3,TRUE),"")</f>
        <v>#N/A</v>
      </c>
    </row>
    <row r="8158" spans="1:12" x14ac:dyDescent="0.25">
      <c r="A8158" t="e">
        <f t="shared" si="133"/>
        <v>#N/A</v>
      </c>
      <c r="B8158" s="1" t="e">
        <f>IF(A8158&lt;&gt;"",VLOOKUP(A8158,'Ket qua do'!$B$5:$CE$50000,2,TRUE),"")</f>
        <v>#N/A</v>
      </c>
      <c r="C8158" s="19" t="e">
        <f>IF(A8158&lt;&gt;"",VLOOKUP(B8158,'Ket qua do'!$C$5:$AP$50000,$C$3,TRUE)*SQRT(3)*$C$11,"")</f>
        <v>#N/A</v>
      </c>
      <c r="D8158" s="21" t="e">
        <f>IF(A8158&lt;&gt;"",VLOOKUP(B8158,'Ket qua do'!$C$5:$AP$50000,$D$3,TRUE),"")</f>
        <v>#N/A</v>
      </c>
      <c r="E8158" s="21" t="e">
        <f>IF(A8158&lt;&gt;"",VLOOKUP(B8158,'Ket qua do'!$C$5:$AP$50000,$E$3,TRUE)*$C$12,"")</f>
        <v>#N/A</v>
      </c>
      <c r="F8158" s="21" t="e">
        <f>IF(A8158&lt;&gt;"",VLOOKUP(B8158,'Ket qua do'!$C$5:$AP$50000,$F$3,TRUE),"")</f>
        <v>#N/A</v>
      </c>
      <c r="G8158" s="21" t="e">
        <f>IF(A8158&lt;&gt;"",VLOOKUP(B8158,'Ket qua do'!$C$5:$AP$50000,$G$3,TRUE),"")</f>
        <v>#N/A</v>
      </c>
      <c r="H8158" s="21" t="e">
        <f>IF(A8158&lt;&gt;"",VLOOKUP(B8158,'Ket qua do'!$C$5:$AP$50000,$H$3,TRUE),"")</f>
        <v>#N/A</v>
      </c>
      <c r="I8158" s="21" t="e">
        <f>IF(A8158&lt;&gt;"",VLOOKUP(B8158,'Ket qua do'!$C$5:$AP$50000,$I$3,TRUE)*$E$9/1000,"")</f>
        <v>#N/A</v>
      </c>
      <c r="J8158" s="21" t="e">
        <f>IF(A8158&lt;&gt;"",VLOOKUP(B8158,'Ket qua do'!$C$5:$AP$50000,$J$3,TRUE)*$E$9/1000,"")</f>
        <v>#N/A</v>
      </c>
      <c r="K8158" s="21" t="e">
        <f>IF(A8158&lt;&gt;"",VLOOKUP(B8158,'Ket qua do'!$C$5:$AP$50000,$K$3,TRUE)*$E$9/1000,"")</f>
        <v>#N/A</v>
      </c>
      <c r="L8158" s="21" t="e">
        <f>IF(A8158&lt;&gt;"",VLOOKUP(B8158,'Ket qua do'!$C$5:$AP$50000,$L$3,TRUE),"")</f>
        <v>#N/A</v>
      </c>
    </row>
    <row r="8159" spans="1:12" x14ac:dyDescent="0.25">
      <c r="A8159" t="e">
        <f t="shared" si="133"/>
        <v>#N/A</v>
      </c>
      <c r="B8159" s="1" t="e">
        <f>IF(A8159&lt;&gt;"",VLOOKUP(A8159,'Ket qua do'!$B$5:$CE$50000,2,TRUE),"")</f>
        <v>#N/A</v>
      </c>
      <c r="C8159" s="19" t="e">
        <f>IF(A8159&lt;&gt;"",VLOOKUP(B8159,'Ket qua do'!$C$5:$AP$50000,$C$3,TRUE)*SQRT(3)*$C$11,"")</f>
        <v>#N/A</v>
      </c>
      <c r="D8159" s="21" t="e">
        <f>IF(A8159&lt;&gt;"",VLOOKUP(B8159,'Ket qua do'!$C$5:$AP$50000,$D$3,TRUE),"")</f>
        <v>#N/A</v>
      </c>
      <c r="E8159" s="21" t="e">
        <f>IF(A8159&lt;&gt;"",VLOOKUP(B8159,'Ket qua do'!$C$5:$AP$50000,$E$3,TRUE)*$C$12,"")</f>
        <v>#N/A</v>
      </c>
      <c r="F8159" s="21" t="e">
        <f>IF(A8159&lt;&gt;"",VLOOKUP(B8159,'Ket qua do'!$C$5:$AP$50000,$F$3,TRUE),"")</f>
        <v>#N/A</v>
      </c>
      <c r="G8159" s="21" t="e">
        <f>IF(A8159&lt;&gt;"",VLOOKUP(B8159,'Ket qua do'!$C$5:$AP$50000,$G$3,TRUE),"")</f>
        <v>#N/A</v>
      </c>
      <c r="H8159" s="21" t="e">
        <f>IF(A8159&lt;&gt;"",VLOOKUP(B8159,'Ket qua do'!$C$5:$AP$50000,$H$3,TRUE),"")</f>
        <v>#N/A</v>
      </c>
      <c r="I8159" s="21" t="e">
        <f>IF(A8159&lt;&gt;"",VLOOKUP(B8159,'Ket qua do'!$C$5:$AP$50000,$I$3,TRUE)*$E$9/1000,"")</f>
        <v>#N/A</v>
      </c>
      <c r="J8159" s="21" t="e">
        <f>IF(A8159&lt;&gt;"",VLOOKUP(B8159,'Ket qua do'!$C$5:$AP$50000,$J$3,TRUE)*$E$9/1000,"")</f>
        <v>#N/A</v>
      </c>
      <c r="K8159" s="21" t="e">
        <f>IF(A8159&lt;&gt;"",VLOOKUP(B8159,'Ket qua do'!$C$5:$AP$50000,$K$3,TRUE)*$E$9/1000,"")</f>
        <v>#N/A</v>
      </c>
      <c r="L8159" s="21" t="e">
        <f>IF(A8159&lt;&gt;"",VLOOKUP(B8159,'Ket qua do'!$C$5:$AP$50000,$L$3,TRUE),"")</f>
        <v>#N/A</v>
      </c>
    </row>
    <row r="8160" spans="1:12" x14ac:dyDescent="0.25">
      <c r="A8160" t="e">
        <f t="shared" si="133"/>
        <v>#N/A</v>
      </c>
      <c r="B8160" s="1" t="e">
        <f>IF(A8160&lt;&gt;"",VLOOKUP(A8160,'Ket qua do'!$B$5:$CE$50000,2,TRUE),"")</f>
        <v>#N/A</v>
      </c>
      <c r="C8160" s="19" t="e">
        <f>IF(A8160&lt;&gt;"",VLOOKUP(B8160,'Ket qua do'!$C$5:$AP$50000,$C$3,TRUE)*SQRT(3)*$C$11,"")</f>
        <v>#N/A</v>
      </c>
      <c r="D8160" s="21" t="e">
        <f>IF(A8160&lt;&gt;"",VLOOKUP(B8160,'Ket qua do'!$C$5:$AP$50000,$D$3,TRUE),"")</f>
        <v>#N/A</v>
      </c>
      <c r="E8160" s="21" t="e">
        <f>IF(A8160&lt;&gt;"",VLOOKUP(B8160,'Ket qua do'!$C$5:$AP$50000,$E$3,TRUE)*$C$12,"")</f>
        <v>#N/A</v>
      </c>
      <c r="F8160" s="21" t="e">
        <f>IF(A8160&lt;&gt;"",VLOOKUP(B8160,'Ket qua do'!$C$5:$AP$50000,$F$3,TRUE),"")</f>
        <v>#N/A</v>
      </c>
      <c r="G8160" s="21" t="e">
        <f>IF(A8160&lt;&gt;"",VLOOKUP(B8160,'Ket qua do'!$C$5:$AP$50000,$G$3,TRUE),"")</f>
        <v>#N/A</v>
      </c>
      <c r="H8160" s="21" t="e">
        <f>IF(A8160&lt;&gt;"",VLOOKUP(B8160,'Ket qua do'!$C$5:$AP$50000,$H$3,TRUE),"")</f>
        <v>#N/A</v>
      </c>
      <c r="I8160" s="21" t="e">
        <f>IF(A8160&lt;&gt;"",VLOOKUP(B8160,'Ket qua do'!$C$5:$AP$50000,$I$3,TRUE)*$E$9/1000,"")</f>
        <v>#N/A</v>
      </c>
      <c r="J8160" s="21" t="e">
        <f>IF(A8160&lt;&gt;"",VLOOKUP(B8160,'Ket qua do'!$C$5:$AP$50000,$J$3,TRUE)*$E$9/1000,"")</f>
        <v>#N/A</v>
      </c>
      <c r="K8160" s="21" t="e">
        <f>IF(A8160&lt;&gt;"",VLOOKUP(B8160,'Ket qua do'!$C$5:$AP$50000,$K$3,TRUE)*$E$9/1000,"")</f>
        <v>#N/A</v>
      </c>
      <c r="L8160" s="21" t="e">
        <f>IF(A8160&lt;&gt;"",VLOOKUP(B8160,'Ket qua do'!$C$5:$AP$50000,$L$3,TRUE),"")</f>
        <v>#N/A</v>
      </c>
    </row>
    <row r="8161" spans="1:12" x14ac:dyDescent="0.25">
      <c r="A8161" t="e">
        <f t="shared" si="133"/>
        <v>#N/A</v>
      </c>
      <c r="B8161" s="1" t="e">
        <f>IF(A8161&lt;&gt;"",VLOOKUP(A8161,'Ket qua do'!$B$5:$CE$50000,2,TRUE),"")</f>
        <v>#N/A</v>
      </c>
      <c r="C8161" s="19" t="e">
        <f>IF(A8161&lt;&gt;"",VLOOKUP(B8161,'Ket qua do'!$C$5:$AP$50000,$C$3,TRUE)*SQRT(3)*$C$11,"")</f>
        <v>#N/A</v>
      </c>
      <c r="D8161" s="21" t="e">
        <f>IF(A8161&lt;&gt;"",VLOOKUP(B8161,'Ket qua do'!$C$5:$AP$50000,$D$3,TRUE),"")</f>
        <v>#N/A</v>
      </c>
      <c r="E8161" s="21" t="e">
        <f>IF(A8161&lt;&gt;"",VLOOKUP(B8161,'Ket qua do'!$C$5:$AP$50000,$E$3,TRUE)*$C$12,"")</f>
        <v>#N/A</v>
      </c>
      <c r="F8161" s="21" t="e">
        <f>IF(A8161&lt;&gt;"",VLOOKUP(B8161,'Ket qua do'!$C$5:$AP$50000,$F$3,TRUE),"")</f>
        <v>#N/A</v>
      </c>
      <c r="G8161" s="21" t="e">
        <f>IF(A8161&lt;&gt;"",VLOOKUP(B8161,'Ket qua do'!$C$5:$AP$50000,$G$3,TRUE),"")</f>
        <v>#N/A</v>
      </c>
      <c r="H8161" s="21" t="e">
        <f>IF(A8161&lt;&gt;"",VLOOKUP(B8161,'Ket qua do'!$C$5:$AP$50000,$H$3,TRUE),"")</f>
        <v>#N/A</v>
      </c>
      <c r="I8161" s="21" t="e">
        <f>IF(A8161&lt;&gt;"",VLOOKUP(B8161,'Ket qua do'!$C$5:$AP$50000,$I$3,TRUE)*$E$9/1000,"")</f>
        <v>#N/A</v>
      </c>
      <c r="J8161" s="21" t="e">
        <f>IF(A8161&lt;&gt;"",VLOOKUP(B8161,'Ket qua do'!$C$5:$AP$50000,$J$3,TRUE)*$E$9/1000,"")</f>
        <v>#N/A</v>
      </c>
      <c r="K8161" s="21" t="e">
        <f>IF(A8161&lt;&gt;"",VLOOKUP(B8161,'Ket qua do'!$C$5:$AP$50000,$K$3,TRUE)*$E$9/1000,"")</f>
        <v>#N/A</v>
      </c>
      <c r="L8161" s="21" t="e">
        <f>IF(A8161&lt;&gt;"",VLOOKUP(B8161,'Ket qua do'!$C$5:$AP$50000,$L$3,TRUE),"")</f>
        <v>#N/A</v>
      </c>
    </row>
    <row r="8162" spans="1:12" x14ac:dyDescent="0.25">
      <c r="A8162" t="e">
        <f t="shared" si="133"/>
        <v>#N/A</v>
      </c>
      <c r="B8162" s="1" t="e">
        <f>IF(A8162&lt;&gt;"",VLOOKUP(A8162,'Ket qua do'!$B$5:$CE$50000,2,TRUE),"")</f>
        <v>#N/A</v>
      </c>
      <c r="C8162" s="19" t="e">
        <f>IF(A8162&lt;&gt;"",VLOOKUP(B8162,'Ket qua do'!$C$5:$AP$50000,$C$3,TRUE)*SQRT(3)*$C$11,"")</f>
        <v>#N/A</v>
      </c>
      <c r="D8162" s="21" t="e">
        <f>IF(A8162&lt;&gt;"",VLOOKUP(B8162,'Ket qua do'!$C$5:$AP$50000,$D$3,TRUE),"")</f>
        <v>#N/A</v>
      </c>
      <c r="E8162" s="21" t="e">
        <f>IF(A8162&lt;&gt;"",VLOOKUP(B8162,'Ket qua do'!$C$5:$AP$50000,$E$3,TRUE)*$C$12,"")</f>
        <v>#N/A</v>
      </c>
      <c r="F8162" s="21" t="e">
        <f>IF(A8162&lt;&gt;"",VLOOKUP(B8162,'Ket qua do'!$C$5:$AP$50000,$F$3,TRUE),"")</f>
        <v>#N/A</v>
      </c>
      <c r="G8162" s="21" t="e">
        <f>IF(A8162&lt;&gt;"",VLOOKUP(B8162,'Ket qua do'!$C$5:$AP$50000,$G$3,TRUE),"")</f>
        <v>#N/A</v>
      </c>
      <c r="H8162" s="21" t="e">
        <f>IF(A8162&lt;&gt;"",VLOOKUP(B8162,'Ket qua do'!$C$5:$AP$50000,$H$3,TRUE),"")</f>
        <v>#N/A</v>
      </c>
      <c r="I8162" s="21" t="e">
        <f>IF(A8162&lt;&gt;"",VLOOKUP(B8162,'Ket qua do'!$C$5:$AP$50000,$I$3,TRUE)*$E$9/1000,"")</f>
        <v>#N/A</v>
      </c>
      <c r="J8162" s="21" t="e">
        <f>IF(A8162&lt;&gt;"",VLOOKUP(B8162,'Ket qua do'!$C$5:$AP$50000,$J$3,TRUE)*$E$9/1000,"")</f>
        <v>#N/A</v>
      </c>
      <c r="K8162" s="21" t="e">
        <f>IF(A8162&lt;&gt;"",VLOOKUP(B8162,'Ket qua do'!$C$5:$AP$50000,$K$3,TRUE)*$E$9/1000,"")</f>
        <v>#N/A</v>
      </c>
      <c r="L8162" s="21" t="e">
        <f>IF(A8162&lt;&gt;"",VLOOKUP(B8162,'Ket qua do'!$C$5:$AP$50000,$L$3,TRUE),"")</f>
        <v>#N/A</v>
      </c>
    </row>
    <row r="8163" spans="1:12" x14ac:dyDescent="0.25">
      <c r="A8163" t="e">
        <f t="shared" si="133"/>
        <v>#N/A</v>
      </c>
      <c r="B8163" s="1" t="e">
        <f>IF(A8163&lt;&gt;"",VLOOKUP(A8163,'Ket qua do'!$B$5:$CE$50000,2,TRUE),"")</f>
        <v>#N/A</v>
      </c>
      <c r="C8163" s="19" t="e">
        <f>IF(A8163&lt;&gt;"",VLOOKUP(B8163,'Ket qua do'!$C$5:$AP$50000,$C$3,TRUE)*SQRT(3)*$C$11,"")</f>
        <v>#N/A</v>
      </c>
      <c r="D8163" s="21" t="e">
        <f>IF(A8163&lt;&gt;"",VLOOKUP(B8163,'Ket qua do'!$C$5:$AP$50000,$D$3,TRUE),"")</f>
        <v>#N/A</v>
      </c>
      <c r="E8163" s="21" t="e">
        <f>IF(A8163&lt;&gt;"",VLOOKUP(B8163,'Ket qua do'!$C$5:$AP$50000,$E$3,TRUE)*$C$12,"")</f>
        <v>#N/A</v>
      </c>
      <c r="F8163" s="21" t="e">
        <f>IF(A8163&lt;&gt;"",VLOOKUP(B8163,'Ket qua do'!$C$5:$AP$50000,$F$3,TRUE),"")</f>
        <v>#N/A</v>
      </c>
      <c r="G8163" s="21" t="e">
        <f>IF(A8163&lt;&gt;"",VLOOKUP(B8163,'Ket qua do'!$C$5:$AP$50000,$G$3,TRUE),"")</f>
        <v>#N/A</v>
      </c>
      <c r="H8163" s="21" t="e">
        <f>IF(A8163&lt;&gt;"",VLOOKUP(B8163,'Ket qua do'!$C$5:$AP$50000,$H$3,TRUE),"")</f>
        <v>#N/A</v>
      </c>
      <c r="I8163" s="21" t="e">
        <f>IF(A8163&lt;&gt;"",VLOOKUP(B8163,'Ket qua do'!$C$5:$AP$50000,$I$3,TRUE)*$E$9/1000,"")</f>
        <v>#N/A</v>
      </c>
      <c r="J8163" s="21" t="e">
        <f>IF(A8163&lt;&gt;"",VLOOKUP(B8163,'Ket qua do'!$C$5:$AP$50000,$J$3,TRUE)*$E$9/1000,"")</f>
        <v>#N/A</v>
      </c>
      <c r="K8163" s="21" t="e">
        <f>IF(A8163&lt;&gt;"",VLOOKUP(B8163,'Ket qua do'!$C$5:$AP$50000,$K$3,TRUE)*$E$9/1000,"")</f>
        <v>#N/A</v>
      </c>
      <c r="L8163" s="21" t="e">
        <f>IF(A8163&lt;&gt;"",VLOOKUP(B8163,'Ket qua do'!$C$5:$AP$50000,$L$3,TRUE),"")</f>
        <v>#N/A</v>
      </c>
    </row>
    <row r="8164" spans="1:12" x14ac:dyDescent="0.25">
      <c r="A8164" t="e">
        <f t="shared" si="133"/>
        <v>#N/A</v>
      </c>
      <c r="B8164" s="1" t="e">
        <f>IF(A8164&lt;&gt;"",VLOOKUP(A8164,'Ket qua do'!$B$5:$CE$50000,2,TRUE),"")</f>
        <v>#N/A</v>
      </c>
      <c r="C8164" s="19" t="e">
        <f>IF(A8164&lt;&gt;"",VLOOKUP(B8164,'Ket qua do'!$C$5:$AP$50000,$C$3,TRUE)*SQRT(3)*$C$11,"")</f>
        <v>#N/A</v>
      </c>
      <c r="D8164" s="21" t="e">
        <f>IF(A8164&lt;&gt;"",VLOOKUP(B8164,'Ket qua do'!$C$5:$AP$50000,$D$3,TRUE),"")</f>
        <v>#N/A</v>
      </c>
      <c r="E8164" s="21" t="e">
        <f>IF(A8164&lt;&gt;"",VLOOKUP(B8164,'Ket qua do'!$C$5:$AP$50000,$E$3,TRUE)*$C$12,"")</f>
        <v>#N/A</v>
      </c>
      <c r="F8164" s="21" t="e">
        <f>IF(A8164&lt;&gt;"",VLOOKUP(B8164,'Ket qua do'!$C$5:$AP$50000,$F$3,TRUE),"")</f>
        <v>#N/A</v>
      </c>
      <c r="G8164" s="21" t="e">
        <f>IF(A8164&lt;&gt;"",VLOOKUP(B8164,'Ket qua do'!$C$5:$AP$50000,$G$3,TRUE),"")</f>
        <v>#N/A</v>
      </c>
      <c r="H8164" s="21" t="e">
        <f>IF(A8164&lt;&gt;"",VLOOKUP(B8164,'Ket qua do'!$C$5:$AP$50000,$H$3,TRUE),"")</f>
        <v>#N/A</v>
      </c>
      <c r="I8164" s="21" t="e">
        <f>IF(A8164&lt;&gt;"",VLOOKUP(B8164,'Ket qua do'!$C$5:$AP$50000,$I$3,TRUE)*$E$9/1000,"")</f>
        <v>#N/A</v>
      </c>
      <c r="J8164" s="21" t="e">
        <f>IF(A8164&lt;&gt;"",VLOOKUP(B8164,'Ket qua do'!$C$5:$AP$50000,$J$3,TRUE)*$E$9/1000,"")</f>
        <v>#N/A</v>
      </c>
      <c r="K8164" s="21" t="e">
        <f>IF(A8164&lt;&gt;"",VLOOKUP(B8164,'Ket qua do'!$C$5:$AP$50000,$K$3,TRUE)*$E$9/1000,"")</f>
        <v>#N/A</v>
      </c>
      <c r="L8164" s="21" t="e">
        <f>IF(A8164&lt;&gt;"",VLOOKUP(B8164,'Ket qua do'!$C$5:$AP$50000,$L$3,TRUE),"")</f>
        <v>#N/A</v>
      </c>
    </row>
    <row r="8165" spans="1:12" x14ac:dyDescent="0.25">
      <c r="A8165" t="e">
        <f t="shared" si="133"/>
        <v>#N/A</v>
      </c>
      <c r="B8165" s="1" t="e">
        <f>IF(A8165&lt;&gt;"",VLOOKUP(A8165,'Ket qua do'!$B$5:$CE$50000,2,TRUE),"")</f>
        <v>#N/A</v>
      </c>
      <c r="C8165" s="19" t="e">
        <f>IF(A8165&lt;&gt;"",VLOOKUP(B8165,'Ket qua do'!$C$5:$AP$50000,$C$3,TRUE)*SQRT(3)*$C$11,"")</f>
        <v>#N/A</v>
      </c>
      <c r="D8165" s="21" t="e">
        <f>IF(A8165&lt;&gt;"",VLOOKUP(B8165,'Ket qua do'!$C$5:$AP$50000,$D$3,TRUE),"")</f>
        <v>#N/A</v>
      </c>
      <c r="E8165" s="21" t="e">
        <f>IF(A8165&lt;&gt;"",VLOOKUP(B8165,'Ket qua do'!$C$5:$AP$50000,$E$3,TRUE)*$C$12,"")</f>
        <v>#N/A</v>
      </c>
      <c r="F8165" s="21" t="e">
        <f>IF(A8165&lt;&gt;"",VLOOKUP(B8165,'Ket qua do'!$C$5:$AP$50000,$F$3,TRUE),"")</f>
        <v>#N/A</v>
      </c>
      <c r="G8165" s="21" t="e">
        <f>IF(A8165&lt;&gt;"",VLOOKUP(B8165,'Ket qua do'!$C$5:$AP$50000,$G$3,TRUE),"")</f>
        <v>#N/A</v>
      </c>
      <c r="H8165" s="21" t="e">
        <f>IF(A8165&lt;&gt;"",VLOOKUP(B8165,'Ket qua do'!$C$5:$AP$50000,$H$3,TRUE),"")</f>
        <v>#N/A</v>
      </c>
      <c r="I8165" s="21" t="e">
        <f>IF(A8165&lt;&gt;"",VLOOKUP(B8165,'Ket qua do'!$C$5:$AP$50000,$I$3,TRUE)*$E$9/1000,"")</f>
        <v>#N/A</v>
      </c>
      <c r="J8165" s="21" t="e">
        <f>IF(A8165&lt;&gt;"",VLOOKUP(B8165,'Ket qua do'!$C$5:$AP$50000,$J$3,TRUE)*$E$9/1000,"")</f>
        <v>#N/A</v>
      </c>
      <c r="K8165" s="21" t="e">
        <f>IF(A8165&lt;&gt;"",VLOOKUP(B8165,'Ket qua do'!$C$5:$AP$50000,$K$3,TRUE)*$E$9/1000,"")</f>
        <v>#N/A</v>
      </c>
      <c r="L8165" s="21" t="e">
        <f>IF(A8165&lt;&gt;"",VLOOKUP(B8165,'Ket qua do'!$C$5:$AP$50000,$L$3,TRUE),"")</f>
        <v>#N/A</v>
      </c>
    </row>
    <row r="8166" spans="1:12" x14ac:dyDescent="0.25">
      <c r="A8166" t="e">
        <f t="shared" si="133"/>
        <v>#N/A</v>
      </c>
      <c r="B8166" s="1" t="e">
        <f>IF(A8166&lt;&gt;"",VLOOKUP(A8166,'Ket qua do'!$B$5:$CE$50000,2,TRUE),"")</f>
        <v>#N/A</v>
      </c>
      <c r="C8166" s="19" t="e">
        <f>IF(A8166&lt;&gt;"",VLOOKUP(B8166,'Ket qua do'!$C$5:$AP$50000,$C$3,TRUE)*SQRT(3)*$C$11,"")</f>
        <v>#N/A</v>
      </c>
      <c r="D8166" s="21" t="e">
        <f>IF(A8166&lt;&gt;"",VLOOKUP(B8166,'Ket qua do'!$C$5:$AP$50000,$D$3,TRUE),"")</f>
        <v>#N/A</v>
      </c>
      <c r="E8166" s="21" t="e">
        <f>IF(A8166&lt;&gt;"",VLOOKUP(B8166,'Ket qua do'!$C$5:$AP$50000,$E$3,TRUE)*$C$12,"")</f>
        <v>#N/A</v>
      </c>
      <c r="F8166" s="21" t="e">
        <f>IF(A8166&lt;&gt;"",VLOOKUP(B8166,'Ket qua do'!$C$5:$AP$50000,$F$3,TRUE),"")</f>
        <v>#N/A</v>
      </c>
      <c r="G8166" s="21" t="e">
        <f>IF(A8166&lt;&gt;"",VLOOKUP(B8166,'Ket qua do'!$C$5:$AP$50000,$G$3,TRUE),"")</f>
        <v>#N/A</v>
      </c>
      <c r="H8166" s="21" t="e">
        <f>IF(A8166&lt;&gt;"",VLOOKUP(B8166,'Ket qua do'!$C$5:$AP$50000,$H$3,TRUE),"")</f>
        <v>#N/A</v>
      </c>
      <c r="I8166" s="21" t="e">
        <f>IF(A8166&lt;&gt;"",VLOOKUP(B8166,'Ket qua do'!$C$5:$AP$50000,$I$3,TRUE)*$E$9/1000,"")</f>
        <v>#N/A</v>
      </c>
      <c r="J8166" s="21" t="e">
        <f>IF(A8166&lt;&gt;"",VLOOKUP(B8166,'Ket qua do'!$C$5:$AP$50000,$J$3,TRUE)*$E$9/1000,"")</f>
        <v>#N/A</v>
      </c>
      <c r="K8166" s="21" t="e">
        <f>IF(A8166&lt;&gt;"",VLOOKUP(B8166,'Ket qua do'!$C$5:$AP$50000,$K$3,TRUE)*$E$9/1000,"")</f>
        <v>#N/A</v>
      </c>
      <c r="L8166" s="21" t="e">
        <f>IF(A8166&lt;&gt;"",VLOOKUP(B8166,'Ket qua do'!$C$5:$AP$50000,$L$3,TRUE),"")</f>
        <v>#N/A</v>
      </c>
    </row>
    <row r="8167" spans="1:12" x14ac:dyDescent="0.25">
      <c r="A8167" t="e">
        <f t="shared" si="133"/>
        <v>#N/A</v>
      </c>
      <c r="B8167" s="1" t="e">
        <f>IF(A8167&lt;&gt;"",VLOOKUP(A8167,'Ket qua do'!$B$5:$CE$50000,2,TRUE),"")</f>
        <v>#N/A</v>
      </c>
      <c r="C8167" s="19" t="e">
        <f>IF(A8167&lt;&gt;"",VLOOKUP(B8167,'Ket qua do'!$C$5:$AP$50000,$C$3,TRUE)*SQRT(3)*$C$11,"")</f>
        <v>#N/A</v>
      </c>
      <c r="D8167" s="21" t="e">
        <f>IF(A8167&lt;&gt;"",VLOOKUP(B8167,'Ket qua do'!$C$5:$AP$50000,$D$3,TRUE),"")</f>
        <v>#N/A</v>
      </c>
      <c r="E8167" s="21" t="e">
        <f>IF(A8167&lt;&gt;"",VLOOKUP(B8167,'Ket qua do'!$C$5:$AP$50000,$E$3,TRUE)*$C$12,"")</f>
        <v>#N/A</v>
      </c>
      <c r="F8167" s="21" t="e">
        <f>IF(A8167&lt;&gt;"",VLOOKUP(B8167,'Ket qua do'!$C$5:$AP$50000,$F$3,TRUE),"")</f>
        <v>#N/A</v>
      </c>
      <c r="G8167" s="21" t="e">
        <f>IF(A8167&lt;&gt;"",VLOOKUP(B8167,'Ket qua do'!$C$5:$AP$50000,$G$3,TRUE),"")</f>
        <v>#N/A</v>
      </c>
      <c r="H8167" s="21" t="e">
        <f>IF(A8167&lt;&gt;"",VLOOKUP(B8167,'Ket qua do'!$C$5:$AP$50000,$H$3,TRUE),"")</f>
        <v>#N/A</v>
      </c>
      <c r="I8167" s="21" t="e">
        <f>IF(A8167&lt;&gt;"",VLOOKUP(B8167,'Ket qua do'!$C$5:$AP$50000,$I$3,TRUE)*$E$9/1000,"")</f>
        <v>#N/A</v>
      </c>
      <c r="J8167" s="21" t="e">
        <f>IF(A8167&lt;&gt;"",VLOOKUP(B8167,'Ket qua do'!$C$5:$AP$50000,$J$3,TRUE)*$E$9/1000,"")</f>
        <v>#N/A</v>
      </c>
      <c r="K8167" s="21" t="e">
        <f>IF(A8167&lt;&gt;"",VLOOKUP(B8167,'Ket qua do'!$C$5:$AP$50000,$K$3,TRUE)*$E$9/1000,"")</f>
        <v>#N/A</v>
      </c>
      <c r="L8167" s="21" t="e">
        <f>IF(A8167&lt;&gt;"",VLOOKUP(B8167,'Ket qua do'!$C$5:$AP$50000,$L$3,TRUE),"")</f>
        <v>#N/A</v>
      </c>
    </row>
    <row r="8168" spans="1:12" x14ac:dyDescent="0.25">
      <c r="A8168" t="e">
        <f t="shared" si="133"/>
        <v>#N/A</v>
      </c>
      <c r="B8168" s="1" t="e">
        <f>IF(A8168&lt;&gt;"",VLOOKUP(A8168,'Ket qua do'!$B$5:$CE$50000,2,TRUE),"")</f>
        <v>#N/A</v>
      </c>
      <c r="C8168" s="19" t="e">
        <f>IF(A8168&lt;&gt;"",VLOOKUP(B8168,'Ket qua do'!$C$5:$AP$50000,$C$3,TRUE)*SQRT(3)*$C$11,"")</f>
        <v>#N/A</v>
      </c>
      <c r="D8168" s="21" t="e">
        <f>IF(A8168&lt;&gt;"",VLOOKUP(B8168,'Ket qua do'!$C$5:$AP$50000,$D$3,TRUE),"")</f>
        <v>#N/A</v>
      </c>
      <c r="E8168" s="21" t="e">
        <f>IF(A8168&lt;&gt;"",VLOOKUP(B8168,'Ket qua do'!$C$5:$AP$50000,$E$3,TRUE)*$C$12,"")</f>
        <v>#N/A</v>
      </c>
      <c r="F8168" s="21" t="e">
        <f>IF(A8168&lt;&gt;"",VLOOKUP(B8168,'Ket qua do'!$C$5:$AP$50000,$F$3,TRUE),"")</f>
        <v>#N/A</v>
      </c>
      <c r="G8168" s="21" t="e">
        <f>IF(A8168&lt;&gt;"",VLOOKUP(B8168,'Ket qua do'!$C$5:$AP$50000,$G$3,TRUE),"")</f>
        <v>#N/A</v>
      </c>
      <c r="H8168" s="21" t="e">
        <f>IF(A8168&lt;&gt;"",VLOOKUP(B8168,'Ket qua do'!$C$5:$AP$50000,$H$3,TRUE),"")</f>
        <v>#N/A</v>
      </c>
      <c r="I8168" s="21" t="e">
        <f>IF(A8168&lt;&gt;"",VLOOKUP(B8168,'Ket qua do'!$C$5:$AP$50000,$I$3,TRUE)*$E$9/1000,"")</f>
        <v>#N/A</v>
      </c>
      <c r="J8168" s="21" t="e">
        <f>IF(A8168&lt;&gt;"",VLOOKUP(B8168,'Ket qua do'!$C$5:$AP$50000,$J$3,TRUE)*$E$9/1000,"")</f>
        <v>#N/A</v>
      </c>
      <c r="K8168" s="21" t="e">
        <f>IF(A8168&lt;&gt;"",VLOOKUP(B8168,'Ket qua do'!$C$5:$AP$50000,$K$3,TRUE)*$E$9/1000,"")</f>
        <v>#N/A</v>
      </c>
      <c r="L8168" s="21" t="e">
        <f>IF(A8168&lt;&gt;"",VLOOKUP(B8168,'Ket qua do'!$C$5:$AP$50000,$L$3,TRUE),"")</f>
        <v>#N/A</v>
      </c>
    </row>
    <row r="8169" spans="1:12" x14ac:dyDescent="0.25">
      <c r="A8169" t="e">
        <f t="shared" si="133"/>
        <v>#N/A</v>
      </c>
      <c r="B8169" s="1" t="e">
        <f>IF(A8169&lt;&gt;"",VLOOKUP(A8169,'Ket qua do'!$B$5:$CE$50000,2,TRUE),"")</f>
        <v>#N/A</v>
      </c>
      <c r="C8169" s="19" t="e">
        <f>IF(A8169&lt;&gt;"",VLOOKUP(B8169,'Ket qua do'!$C$5:$AP$50000,$C$3,TRUE)*SQRT(3)*$C$11,"")</f>
        <v>#N/A</v>
      </c>
      <c r="D8169" s="21" t="e">
        <f>IF(A8169&lt;&gt;"",VLOOKUP(B8169,'Ket qua do'!$C$5:$AP$50000,$D$3,TRUE),"")</f>
        <v>#N/A</v>
      </c>
      <c r="E8169" s="21" t="e">
        <f>IF(A8169&lt;&gt;"",VLOOKUP(B8169,'Ket qua do'!$C$5:$AP$50000,$E$3,TRUE)*$C$12,"")</f>
        <v>#N/A</v>
      </c>
      <c r="F8169" s="21" t="e">
        <f>IF(A8169&lt;&gt;"",VLOOKUP(B8169,'Ket qua do'!$C$5:$AP$50000,$F$3,TRUE),"")</f>
        <v>#N/A</v>
      </c>
      <c r="G8169" s="21" t="e">
        <f>IF(A8169&lt;&gt;"",VLOOKUP(B8169,'Ket qua do'!$C$5:$AP$50000,$G$3,TRUE),"")</f>
        <v>#N/A</v>
      </c>
      <c r="H8169" s="21" t="e">
        <f>IF(A8169&lt;&gt;"",VLOOKUP(B8169,'Ket qua do'!$C$5:$AP$50000,$H$3,TRUE),"")</f>
        <v>#N/A</v>
      </c>
      <c r="I8169" s="21" t="e">
        <f>IF(A8169&lt;&gt;"",VLOOKUP(B8169,'Ket qua do'!$C$5:$AP$50000,$I$3,TRUE)*$E$9/1000,"")</f>
        <v>#N/A</v>
      </c>
      <c r="J8169" s="21" t="e">
        <f>IF(A8169&lt;&gt;"",VLOOKUP(B8169,'Ket qua do'!$C$5:$AP$50000,$J$3,TRUE)*$E$9/1000,"")</f>
        <v>#N/A</v>
      </c>
      <c r="K8169" s="21" t="e">
        <f>IF(A8169&lt;&gt;"",VLOOKUP(B8169,'Ket qua do'!$C$5:$AP$50000,$K$3,TRUE)*$E$9/1000,"")</f>
        <v>#N/A</v>
      </c>
      <c r="L8169" s="21" t="e">
        <f>IF(A8169&lt;&gt;"",VLOOKUP(B8169,'Ket qua do'!$C$5:$AP$50000,$L$3,TRUE),"")</f>
        <v>#N/A</v>
      </c>
    </row>
    <row r="8170" spans="1:12" x14ac:dyDescent="0.25">
      <c r="A8170" t="e">
        <f t="shared" si="133"/>
        <v>#N/A</v>
      </c>
      <c r="B8170" s="1" t="e">
        <f>IF(A8170&lt;&gt;"",VLOOKUP(A8170,'Ket qua do'!$B$5:$CE$50000,2,TRUE),"")</f>
        <v>#N/A</v>
      </c>
      <c r="C8170" s="19" t="e">
        <f>IF(A8170&lt;&gt;"",VLOOKUP(B8170,'Ket qua do'!$C$5:$AP$50000,$C$3,TRUE)*SQRT(3)*$C$11,"")</f>
        <v>#N/A</v>
      </c>
      <c r="D8170" s="21" t="e">
        <f>IF(A8170&lt;&gt;"",VLOOKUP(B8170,'Ket qua do'!$C$5:$AP$50000,$D$3,TRUE),"")</f>
        <v>#N/A</v>
      </c>
      <c r="E8170" s="21" t="e">
        <f>IF(A8170&lt;&gt;"",VLOOKUP(B8170,'Ket qua do'!$C$5:$AP$50000,$E$3,TRUE)*$C$12,"")</f>
        <v>#N/A</v>
      </c>
      <c r="F8170" s="21" t="e">
        <f>IF(A8170&lt;&gt;"",VLOOKUP(B8170,'Ket qua do'!$C$5:$AP$50000,$F$3,TRUE),"")</f>
        <v>#N/A</v>
      </c>
      <c r="G8170" s="21" t="e">
        <f>IF(A8170&lt;&gt;"",VLOOKUP(B8170,'Ket qua do'!$C$5:$AP$50000,$G$3,TRUE),"")</f>
        <v>#N/A</v>
      </c>
      <c r="H8170" s="21" t="e">
        <f>IF(A8170&lt;&gt;"",VLOOKUP(B8170,'Ket qua do'!$C$5:$AP$50000,$H$3,TRUE),"")</f>
        <v>#N/A</v>
      </c>
      <c r="I8170" s="21" t="e">
        <f>IF(A8170&lt;&gt;"",VLOOKUP(B8170,'Ket qua do'!$C$5:$AP$50000,$I$3,TRUE)*$E$9/1000,"")</f>
        <v>#N/A</v>
      </c>
      <c r="J8170" s="21" t="e">
        <f>IF(A8170&lt;&gt;"",VLOOKUP(B8170,'Ket qua do'!$C$5:$AP$50000,$J$3,TRUE)*$E$9/1000,"")</f>
        <v>#N/A</v>
      </c>
      <c r="K8170" s="21" t="e">
        <f>IF(A8170&lt;&gt;"",VLOOKUP(B8170,'Ket qua do'!$C$5:$AP$50000,$K$3,TRUE)*$E$9/1000,"")</f>
        <v>#N/A</v>
      </c>
      <c r="L8170" s="21" t="e">
        <f>IF(A8170&lt;&gt;"",VLOOKUP(B8170,'Ket qua do'!$C$5:$AP$50000,$L$3,TRUE),"")</f>
        <v>#N/A</v>
      </c>
    </row>
    <row r="8171" spans="1:12" x14ac:dyDescent="0.25">
      <c r="A8171" t="e">
        <f t="shared" si="133"/>
        <v>#N/A</v>
      </c>
      <c r="B8171" s="1" t="e">
        <f>IF(A8171&lt;&gt;"",VLOOKUP(A8171,'Ket qua do'!$B$5:$CE$50000,2,TRUE),"")</f>
        <v>#N/A</v>
      </c>
      <c r="C8171" s="19" t="e">
        <f>IF(A8171&lt;&gt;"",VLOOKUP(B8171,'Ket qua do'!$C$5:$AP$50000,$C$3,TRUE)*SQRT(3)*$C$11,"")</f>
        <v>#N/A</v>
      </c>
      <c r="D8171" s="21" t="e">
        <f>IF(A8171&lt;&gt;"",VLOOKUP(B8171,'Ket qua do'!$C$5:$AP$50000,$D$3,TRUE),"")</f>
        <v>#N/A</v>
      </c>
      <c r="E8171" s="21" t="e">
        <f>IF(A8171&lt;&gt;"",VLOOKUP(B8171,'Ket qua do'!$C$5:$AP$50000,$E$3,TRUE)*$C$12,"")</f>
        <v>#N/A</v>
      </c>
      <c r="F8171" s="21" t="e">
        <f>IF(A8171&lt;&gt;"",VLOOKUP(B8171,'Ket qua do'!$C$5:$AP$50000,$F$3,TRUE),"")</f>
        <v>#N/A</v>
      </c>
      <c r="G8171" s="21" t="e">
        <f>IF(A8171&lt;&gt;"",VLOOKUP(B8171,'Ket qua do'!$C$5:$AP$50000,$G$3,TRUE),"")</f>
        <v>#N/A</v>
      </c>
      <c r="H8171" s="21" t="e">
        <f>IF(A8171&lt;&gt;"",VLOOKUP(B8171,'Ket qua do'!$C$5:$AP$50000,$H$3,TRUE),"")</f>
        <v>#N/A</v>
      </c>
      <c r="I8171" s="21" t="e">
        <f>IF(A8171&lt;&gt;"",VLOOKUP(B8171,'Ket qua do'!$C$5:$AP$50000,$I$3,TRUE)*$E$9/1000,"")</f>
        <v>#N/A</v>
      </c>
      <c r="J8171" s="21" t="e">
        <f>IF(A8171&lt;&gt;"",VLOOKUP(B8171,'Ket qua do'!$C$5:$AP$50000,$J$3,TRUE)*$E$9/1000,"")</f>
        <v>#N/A</v>
      </c>
      <c r="K8171" s="21" t="e">
        <f>IF(A8171&lt;&gt;"",VLOOKUP(B8171,'Ket qua do'!$C$5:$AP$50000,$K$3,TRUE)*$E$9/1000,"")</f>
        <v>#N/A</v>
      </c>
      <c r="L8171" s="21" t="e">
        <f>IF(A8171&lt;&gt;"",VLOOKUP(B8171,'Ket qua do'!$C$5:$AP$50000,$L$3,TRUE),"")</f>
        <v>#N/A</v>
      </c>
    </row>
    <row r="8172" spans="1:12" x14ac:dyDescent="0.25">
      <c r="A8172" t="e">
        <f t="shared" si="133"/>
        <v>#N/A</v>
      </c>
      <c r="B8172" s="1" t="e">
        <f>IF(A8172&lt;&gt;"",VLOOKUP(A8172,'Ket qua do'!$B$5:$CE$50000,2,TRUE),"")</f>
        <v>#N/A</v>
      </c>
      <c r="C8172" s="19" t="e">
        <f>IF(A8172&lt;&gt;"",VLOOKUP(B8172,'Ket qua do'!$C$5:$AP$50000,$C$3,TRUE)*SQRT(3)*$C$11,"")</f>
        <v>#N/A</v>
      </c>
      <c r="D8172" s="21" t="e">
        <f>IF(A8172&lt;&gt;"",VLOOKUP(B8172,'Ket qua do'!$C$5:$AP$50000,$D$3,TRUE),"")</f>
        <v>#N/A</v>
      </c>
      <c r="E8172" s="21" t="e">
        <f>IF(A8172&lt;&gt;"",VLOOKUP(B8172,'Ket qua do'!$C$5:$AP$50000,$E$3,TRUE)*$C$12,"")</f>
        <v>#N/A</v>
      </c>
      <c r="F8172" s="21" t="e">
        <f>IF(A8172&lt;&gt;"",VLOOKUP(B8172,'Ket qua do'!$C$5:$AP$50000,$F$3,TRUE),"")</f>
        <v>#N/A</v>
      </c>
      <c r="G8172" s="21" t="e">
        <f>IF(A8172&lt;&gt;"",VLOOKUP(B8172,'Ket qua do'!$C$5:$AP$50000,$G$3,TRUE),"")</f>
        <v>#N/A</v>
      </c>
      <c r="H8172" s="21" t="e">
        <f>IF(A8172&lt;&gt;"",VLOOKUP(B8172,'Ket qua do'!$C$5:$AP$50000,$H$3,TRUE),"")</f>
        <v>#N/A</v>
      </c>
      <c r="I8172" s="21" t="e">
        <f>IF(A8172&lt;&gt;"",VLOOKUP(B8172,'Ket qua do'!$C$5:$AP$50000,$I$3,TRUE)*$E$9/1000,"")</f>
        <v>#N/A</v>
      </c>
      <c r="J8172" s="21" t="e">
        <f>IF(A8172&lt;&gt;"",VLOOKUP(B8172,'Ket qua do'!$C$5:$AP$50000,$J$3,TRUE)*$E$9/1000,"")</f>
        <v>#N/A</v>
      </c>
      <c r="K8172" s="21" t="e">
        <f>IF(A8172&lt;&gt;"",VLOOKUP(B8172,'Ket qua do'!$C$5:$AP$50000,$K$3,TRUE)*$E$9/1000,"")</f>
        <v>#N/A</v>
      </c>
      <c r="L8172" s="21" t="e">
        <f>IF(A8172&lt;&gt;"",VLOOKUP(B8172,'Ket qua do'!$C$5:$AP$50000,$L$3,TRUE),"")</f>
        <v>#N/A</v>
      </c>
    </row>
    <row r="8173" spans="1:12" x14ac:dyDescent="0.25">
      <c r="A8173" t="e">
        <f t="shared" si="133"/>
        <v>#N/A</v>
      </c>
      <c r="B8173" s="1" t="e">
        <f>IF(A8173&lt;&gt;"",VLOOKUP(A8173,'Ket qua do'!$B$5:$CE$50000,2,TRUE),"")</f>
        <v>#N/A</v>
      </c>
      <c r="C8173" s="19" t="e">
        <f>IF(A8173&lt;&gt;"",VLOOKUP(B8173,'Ket qua do'!$C$5:$AP$50000,$C$3,TRUE)*SQRT(3)*$C$11,"")</f>
        <v>#N/A</v>
      </c>
      <c r="D8173" s="21" t="e">
        <f>IF(A8173&lt;&gt;"",VLOOKUP(B8173,'Ket qua do'!$C$5:$AP$50000,$D$3,TRUE),"")</f>
        <v>#N/A</v>
      </c>
      <c r="E8173" s="21" t="e">
        <f>IF(A8173&lt;&gt;"",VLOOKUP(B8173,'Ket qua do'!$C$5:$AP$50000,$E$3,TRUE)*$C$12,"")</f>
        <v>#N/A</v>
      </c>
      <c r="F8173" s="21" t="e">
        <f>IF(A8173&lt;&gt;"",VLOOKUP(B8173,'Ket qua do'!$C$5:$AP$50000,$F$3,TRUE),"")</f>
        <v>#N/A</v>
      </c>
      <c r="G8173" s="21" t="e">
        <f>IF(A8173&lt;&gt;"",VLOOKUP(B8173,'Ket qua do'!$C$5:$AP$50000,$G$3,TRUE),"")</f>
        <v>#N/A</v>
      </c>
      <c r="H8173" s="21" t="e">
        <f>IF(A8173&lt;&gt;"",VLOOKUP(B8173,'Ket qua do'!$C$5:$AP$50000,$H$3,TRUE),"")</f>
        <v>#N/A</v>
      </c>
      <c r="I8173" s="21" t="e">
        <f>IF(A8173&lt;&gt;"",VLOOKUP(B8173,'Ket qua do'!$C$5:$AP$50000,$I$3,TRUE)*$E$9/1000,"")</f>
        <v>#N/A</v>
      </c>
      <c r="J8173" s="21" t="e">
        <f>IF(A8173&lt;&gt;"",VLOOKUP(B8173,'Ket qua do'!$C$5:$AP$50000,$J$3,TRUE)*$E$9/1000,"")</f>
        <v>#N/A</v>
      </c>
      <c r="K8173" s="21" t="e">
        <f>IF(A8173&lt;&gt;"",VLOOKUP(B8173,'Ket qua do'!$C$5:$AP$50000,$K$3,TRUE)*$E$9/1000,"")</f>
        <v>#N/A</v>
      </c>
      <c r="L8173" s="21" t="e">
        <f>IF(A8173&lt;&gt;"",VLOOKUP(B8173,'Ket qua do'!$C$5:$AP$50000,$L$3,TRUE),"")</f>
        <v>#N/A</v>
      </c>
    </row>
    <row r="8174" spans="1:12" x14ac:dyDescent="0.25">
      <c r="A8174" t="e">
        <f t="shared" si="133"/>
        <v>#N/A</v>
      </c>
      <c r="B8174" s="1" t="e">
        <f>IF(A8174&lt;&gt;"",VLOOKUP(A8174,'Ket qua do'!$B$5:$CE$50000,2,TRUE),"")</f>
        <v>#N/A</v>
      </c>
      <c r="C8174" s="19" t="e">
        <f>IF(A8174&lt;&gt;"",VLOOKUP(B8174,'Ket qua do'!$C$5:$AP$50000,$C$3,TRUE)*SQRT(3)*$C$11,"")</f>
        <v>#N/A</v>
      </c>
      <c r="D8174" s="21" t="e">
        <f>IF(A8174&lt;&gt;"",VLOOKUP(B8174,'Ket qua do'!$C$5:$AP$50000,$D$3,TRUE),"")</f>
        <v>#N/A</v>
      </c>
      <c r="E8174" s="21" t="e">
        <f>IF(A8174&lt;&gt;"",VLOOKUP(B8174,'Ket qua do'!$C$5:$AP$50000,$E$3,TRUE)*$C$12,"")</f>
        <v>#N/A</v>
      </c>
      <c r="F8174" s="21" t="e">
        <f>IF(A8174&lt;&gt;"",VLOOKUP(B8174,'Ket qua do'!$C$5:$AP$50000,$F$3,TRUE),"")</f>
        <v>#N/A</v>
      </c>
      <c r="G8174" s="21" t="e">
        <f>IF(A8174&lt;&gt;"",VLOOKUP(B8174,'Ket qua do'!$C$5:$AP$50000,$G$3,TRUE),"")</f>
        <v>#N/A</v>
      </c>
      <c r="H8174" s="21" t="e">
        <f>IF(A8174&lt;&gt;"",VLOOKUP(B8174,'Ket qua do'!$C$5:$AP$50000,$H$3,TRUE),"")</f>
        <v>#N/A</v>
      </c>
      <c r="I8174" s="21" t="e">
        <f>IF(A8174&lt;&gt;"",VLOOKUP(B8174,'Ket qua do'!$C$5:$AP$50000,$I$3,TRUE)*$E$9/1000,"")</f>
        <v>#N/A</v>
      </c>
      <c r="J8174" s="21" t="e">
        <f>IF(A8174&lt;&gt;"",VLOOKUP(B8174,'Ket qua do'!$C$5:$AP$50000,$J$3,TRUE)*$E$9/1000,"")</f>
        <v>#N/A</v>
      </c>
      <c r="K8174" s="21" t="e">
        <f>IF(A8174&lt;&gt;"",VLOOKUP(B8174,'Ket qua do'!$C$5:$AP$50000,$K$3,TRUE)*$E$9/1000,"")</f>
        <v>#N/A</v>
      </c>
      <c r="L8174" s="21" t="e">
        <f>IF(A8174&lt;&gt;"",VLOOKUP(B8174,'Ket qua do'!$C$5:$AP$50000,$L$3,TRUE),"")</f>
        <v>#N/A</v>
      </c>
    </row>
    <row r="8175" spans="1:12" x14ac:dyDescent="0.25">
      <c r="A8175" t="e">
        <f t="shared" si="133"/>
        <v>#N/A</v>
      </c>
      <c r="B8175" s="1" t="e">
        <f>IF(A8175&lt;&gt;"",VLOOKUP(A8175,'Ket qua do'!$B$5:$CE$50000,2,TRUE),"")</f>
        <v>#N/A</v>
      </c>
      <c r="C8175" s="19" t="e">
        <f>IF(A8175&lt;&gt;"",VLOOKUP(B8175,'Ket qua do'!$C$5:$AP$50000,$C$3,TRUE)*SQRT(3)*$C$11,"")</f>
        <v>#N/A</v>
      </c>
      <c r="D8175" s="21" t="e">
        <f>IF(A8175&lt;&gt;"",VLOOKUP(B8175,'Ket qua do'!$C$5:$AP$50000,$D$3,TRUE),"")</f>
        <v>#N/A</v>
      </c>
      <c r="E8175" s="21" t="e">
        <f>IF(A8175&lt;&gt;"",VLOOKUP(B8175,'Ket qua do'!$C$5:$AP$50000,$E$3,TRUE)*$C$12,"")</f>
        <v>#N/A</v>
      </c>
      <c r="F8175" s="21" t="e">
        <f>IF(A8175&lt;&gt;"",VLOOKUP(B8175,'Ket qua do'!$C$5:$AP$50000,$F$3,TRUE),"")</f>
        <v>#N/A</v>
      </c>
      <c r="G8175" s="21" t="e">
        <f>IF(A8175&lt;&gt;"",VLOOKUP(B8175,'Ket qua do'!$C$5:$AP$50000,$G$3,TRUE),"")</f>
        <v>#N/A</v>
      </c>
      <c r="H8175" s="21" t="e">
        <f>IF(A8175&lt;&gt;"",VLOOKUP(B8175,'Ket qua do'!$C$5:$AP$50000,$H$3,TRUE),"")</f>
        <v>#N/A</v>
      </c>
      <c r="I8175" s="21" t="e">
        <f>IF(A8175&lt;&gt;"",VLOOKUP(B8175,'Ket qua do'!$C$5:$AP$50000,$I$3,TRUE)*$E$9/1000,"")</f>
        <v>#N/A</v>
      </c>
      <c r="J8175" s="21" t="e">
        <f>IF(A8175&lt;&gt;"",VLOOKUP(B8175,'Ket qua do'!$C$5:$AP$50000,$J$3,TRUE)*$E$9/1000,"")</f>
        <v>#N/A</v>
      </c>
      <c r="K8175" s="21" t="e">
        <f>IF(A8175&lt;&gt;"",VLOOKUP(B8175,'Ket qua do'!$C$5:$AP$50000,$K$3,TRUE)*$E$9/1000,"")</f>
        <v>#N/A</v>
      </c>
      <c r="L8175" s="21" t="e">
        <f>IF(A8175&lt;&gt;"",VLOOKUP(B8175,'Ket qua do'!$C$5:$AP$50000,$L$3,TRUE),"")</f>
        <v>#N/A</v>
      </c>
    </row>
    <row r="8176" spans="1:12" x14ac:dyDescent="0.25">
      <c r="A8176" t="e">
        <f t="shared" si="133"/>
        <v>#N/A</v>
      </c>
      <c r="B8176" s="1" t="e">
        <f>IF(A8176&lt;&gt;"",VLOOKUP(A8176,'Ket qua do'!$B$5:$CE$50000,2,TRUE),"")</f>
        <v>#N/A</v>
      </c>
      <c r="C8176" s="19" t="e">
        <f>IF(A8176&lt;&gt;"",VLOOKUP(B8176,'Ket qua do'!$C$5:$AP$50000,$C$3,TRUE)*SQRT(3)*$C$11,"")</f>
        <v>#N/A</v>
      </c>
      <c r="D8176" s="21" t="e">
        <f>IF(A8176&lt;&gt;"",VLOOKUP(B8176,'Ket qua do'!$C$5:$AP$50000,$D$3,TRUE),"")</f>
        <v>#N/A</v>
      </c>
      <c r="E8176" s="21" t="e">
        <f>IF(A8176&lt;&gt;"",VLOOKUP(B8176,'Ket qua do'!$C$5:$AP$50000,$E$3,TRUE)*$C$12,"")</f>
        <v>#N/A</v>
      </c>
      <c r="F8176" s="21" t="e">
        <f>IF(A8176&lt;&gt;"",VLOOKUP(B8176,'Ket qua do'!$C$5:$AP$50000,$F$3,TRUE),"")</f>
        <v>#N/A</v>
      </c>
      <c r="G8176" s="21" t="e">
        <f>IF(A8176&lt;&gt;"",VLOOKUP(B8176,'Ket qua do'!$C$5:$AP$50000,$G$3,TRUE),"")</f>
        <v>#N/A</v>
      </c>
      <c r="H8176" s="21" t="e">
        <f>IF(A8176&lt;&gt;"",VLOOKUP(B8176,'Ket qua do'!$C$5:$AP$50000,$H$3,TRUE),"")</f>
        <v>#N/A</v>
      </c>
      <c r="I8176" s="21" t="e">
        <f>IF(A8176&lt;&gt;"",VLOOKUP(B8176,'Ket qua do'!$C$5:$AP$50000,$I$3,TRUE)*$E$9/1000,"")</f>
        <v>#N/A</v>
      </c>
      <c r="J8176" s="21" t="e">
        <f>IF(A8176&lt;&gt;"",VLOOKUP(B8176,'Ket qua do'!$C$5:$AP$50000,$J$3,TRUE)*$E$9/1000,"")</f>
        <v>#N/A</v>
      </c>
      <c r="K8176" s="21" t="e">
        <f>IF(A8176&lt;&gt;"",VLOOKUP(B8176,'Ket qua do'!$C$5:$AP$50000,$K$3,TRUE)*$E$9/1000,"")</f>
        <v>#N/A</v>
      </c>
      <c r="L8176" s="21" t="e">
        <f>IF(A8176&lt;&gt;"",VLOOKUP(B8176,'Ket qua do'!$C$5:$AP$50000,$L$3,TRUE),"")</f>
        <v>#N/A</v>
      </c>
    </row>
    <row r="8177" spans="1:12" x14ac:dyDescent="0.25">
      <c r="A8177" t="e">
        <f t="shared" si="133"/>
        <v>#N/A</v>
      </c>
      <c r="B8177" s="1" t="e">
        <f>IF(A8177&lt;&gt;"",VLOOKUP(A8177,'Ket qua do'!$B$5:$CE$50000,2,TRUE),"")</f>
        <v>#N/A</v>
      </c>
      <c r="C8177" s="19" t="e">
        <f>IF(A8177&lt;&gt;"",VLOOKUP(B8177,'Ket qua do'!$C$5:$AP$50000,$C$3,TRUE)*SQRT(3)*$C$11,"")</f>
        <v>#N/A</v>
      </c>
      <c r="D8177" s="21" t="e">
        <f>IF(A8177&lt;&gt;"",VLOOKUP(B8177,'Ket qua do'!$C$5:$AP$50000,$D$3,TRUE),"")</f>
        <v>#N/A</v>
      </c>
      <c r="E8177" s="21" t="e">
        <f>IF(A8177&lt;&gt;"",VLOOKUP(B8177,'Ket qua do'!$C$5:$AP$50000,$E$3,TRUE)*$C$12,"")</f>
        <v>#N/A</v>
      </c>
      <c r="F8177" s="21" t="e">
        <f>IF(A8177&lt;&gt;"",VLOOKUP(B8177,'Ket qua do'!$C$5:$AP$50000,$F$3,TRUE),"")</f>
        <v>#N/A</v>
      </c>
      <c r="G8177" s="21" t="e">
        <f>IF(A8177&lt;&gt;"",VLOOKUP(B8177,'Ket qua do'!$C$5:$AP$50000,$G$3,TRUE),"")</f>
        <v>#N/A</v>
      </c>
      <c r="H8177" s="21" t="e">
        <f>IF(A8177&lt;&gt;"",VLOOKUP(B8177,'Ket qua do'!$C$5:$AP$50000,$H$3,TRUE),"")</f>
        <v>#N/A</v>
      </c>
      <c r="I8177" s="21" t="e">
        <f>IF(A8177&lt;&gt;"",VLOOKUP(B8177,'Ket qua do'!$C$5:$AP$50000,$I$3,TRUE)*$E$9/1000,"")</f>
        <v>#N/A</v>
      </c>
      <c r="J8177" s="21" t="e">
        <f>IF(A8177&lt;&gt;"",VLOOKUP(B8177,'Ket qua do'!$C$5:$AP$50000,$J$3,TRUE)*$E$9/1000,"")</f>
        <v>#N/A</v>
      </c>
      <c r="K8177" s="21" t="e">
        <f>IF(A8177&lt;&gt;"",VLOOKUP(B8177,'Ket qua do'!$C$5:$AP$50000,$K$3,TRUE)*$E$9/1000,"")</f>
        <v>#N/A</v>
      </c>
      <c r="L8177" s="21" t="e">
        <f>IF(A8177&lt;&gt;"",VLOOKUP(B8177,'Ket qua do'!$C$5:$AP$50000,$L$3,TRUE),"")</f>
        <v>#N/A</v>
      </c>
    </row>
    <row r="8178" spans="1:12" x14ac:dyDescent="0.25">
      <c r="A8178" t="e">
        <f t="shared" si="133"/>
        <v>#N/A</v>
      </c>
      <c r="B8178" s="1" t="e">
        <f>IF(A8178&lt;&gt;"",VLOOKUP(A8178,'Ket qua do'!$B$5:$CE$50000,2,TRUE),"")</f>
        <v>#N/A</v>
      </c>
      <c r="C8178" s="19" t="e">
        <f>IF(A8178&lt;&gt;"",VLOOKUP(B8178,'Ket qua do'!$C$5:$AP$50000,$C$3,TRUE)*SQRT(3)*$C$11,"")</f>
        <v>#N/A</v>
      </c>
      <c r="D8178" s="21" t="e">
        <f>IF(A8178&lt;&gt;"",VLOOKUP(B8178,'Ket qua do'!$C$5:$AP$50000,$D$3,TRUE),"")</f>
        <v>#N/A</v>
      </c>
      <c r="E8178" s="21" t="e">
        <f>IF(A8178&lt;&gt;"",VLOOKUP(B8178,'Ket qua do'!$C$5:$AP$50000,$E$3,TRUE)*$C$12,"")</f>
        <v>#N/A</v>
      </c>
      <c r="F8178" s="21" t="e">
        <f>IF(A8178&lt;&gt;"",VLOOKUP(B8178,'Ket qua do'!$C$5:$AP$50000,$F$3,TRUE),"")</f>
        <v>#N/A</v>
      </c>
      <c r="G8178" s="21" t="e">
        <f>IF(A8178&lt;&gt;"",VLOOKUP(B8178,'Ket qua do'!$C$5:$AP$50000,$G$3,TRUE),"")</f>
        <v>#N/A</v>
      </c>
      <c r="H8178" s="21" t="e">
        <f>IF(A8178&lt;&gt;"",VLOOKUP(B8178,'Ket qua do'!$C$5:$AP$50000,$H$3,TRUE),"")</f>
        <v>#N/A</v>
      </c>
      <c r="I8178" s="21" t="e">
        <f>IF(A8178&lt;&gt;"",VLOOKUP(B8178,'Ket qua do'!$C$5:$AP$50000,$I$3,TRUE)*$E$9/1000,"")</f>
        <v>#N/A</v>
      </c>
      <c r="J8178" s="21" t="e">
        <f>IF(A8178&lt;&gt;"",VLOOKUP(B8178,'Ket qua do'!$C$5:$AP$50000,$J$3,TRUE)*$E$9/1000,"")</f>
        <v>#N/A</v>
      </c>
      <c r="K8178" s="21" t="e">
        <f>IF(A8178&lt;&gt;"",VLOOKUP(B8178,'Ket qua do'!$C$5:$AP$50000,$K$3,TRUE)*$E$9/1000,"")</f>
        <v>#N/A</v>
      </c>
      <c r="L8178" s="21" t="e">
        <f>IF(A8178&lt;&gt;"",VLOOKUP(B8178,'Ket qua do'!$C$5:$AP$50000,$L$3,TRUE),"")</f>
        <v>#N/A</v>
      </c>
    </row>
    <row r="8179" spans="1:12" x14ac:dyDescent="0.25">
      <c r="A8179" t="e">
        <f t="shared" si="133"/>
        <v>#N/A</v>
      </c>
      <c r="B8179" s="1" t="e">
        <f>IF(A8179&lt;&gt;"",VLOOKUP(A8179,'Ket qua do'!$B$5:$CE$50000,2,TRUE),"")</f>
        <v>#N/A</v>
      </c>
      <c r="C8179" s="19" t="e">
        <f>IF(A8179&lt;&gt;"",VLOOKUP(B8179,'Ket qua do'!$C$5:$AP$50000,$C$3,TRUE)*SQRT(3)*$C$11,"")</f>
        <v>#N/A</v>
      </c>
      <c r="D8179" s="21" t="e">
        <f>IF(A8179&lt;&gt;"",VLOOKUP(B8179,'Ket qua do'!$C$5:$AP$50000,$D$3,TRUE),"")</f>
        <v>#N/A</v>
      </c>
      <c r="E8179" s="21" t="e">
        <f>IF(A8179&lt;&gt;"",VLOOKUP(B8179,'Ket qua do'!$C$5:$AP$50000,$E$3,TRUE)*$C$12,"")</f>
        <v>#N/A</v>
      </c>
      <c r="F8179" s="21" t="e">
        <f>IF(A8179&lt;&gt;"",VLOOKUP(B8179,'Ket qua do'!$C$5:$AP$50000,$F$3,TRUE),"")</f>
        <v>#N/A</v>
      </c>
      <c r="G8179" s="21" t="e">
        <f>IF(A8179&lt;&gt;"",VLOOKUP(B8179,'Ket qua do'!$C$5:$AP$50000,$G$3,TRUE),"")</f>
        <v>#N/A</v>
      </c>
      <c r="H8179" s="21" t="e">
        <f>IF(A8179&lt;&gt;"",VLOOKUP(B8179,'Ket qua do'!$C$5:$AP$50000,$H$3,TRUE),"")</f>
        <v>#N/A</v>
      </c>
      <c r="I8179" s="21" t="e">
        <f>IF(A8179&lt;&gt;"",VLOOKUP(B8179,'Ket qua do'!$C$5:$AP$50000,$I$3,TRUE)*$E$9/1000,"")</f>
        <v>#N/A</v>
      </c>
      <c r="J8179" s="21" t="e">
        <f>IF(A8179&lt;&gt;"",VLOOKUP(B8179,'Ket qua do'!$C$5:$AP$50000,$J$3,TRUE)*$E$9/1000,"")</f>
        <v>#N/A</v>
      </c>
      <c r="K8179" s="21" t="e">
        <f>IF(A8179&lt;&gt;"",VLOOKUP(B8179,'Ket qua do'!$C$5:$AP$50000,$K$3,TRUE)*$E$9/1000,"")</f>
        <v>#N/A</v>
      </c>
      <c r="L8179" s="21" t="e">
        <f>IF(A8179&lt;&gt;"",VLOOKUP(B8179,'Ket qua do'!$C$5:$AP$50000,$L$3,TRUE),"")</f>
        <v>#N/A</v>
      </c>
    </row>
    <row r="8180" spans="1:12" x14ac:dyDescent="0.25">
      <c r="A8180" t="e">
        <f t="shared" si="133"/>
        <v>#N/A</v>
      </c>
      <c r="B8180" s="1" t="e">
        <f>IF(A8180&lt;&gt;"",VLOOKUP(A8180,'Ket qua do'!$B$5:$CE$50000,2,TRUE),"")</f>
        <v>#N/A</v>
      </c>
      <c r="C8180" s="19" t="e">
        <f>IF(A8180&lt;&gt;"",VLOOKUP(B8180,'Ket qua do'!$C$5:$AP$50000,$C$3,TRUE)*SQRT(3)*$C$11,"")</f>
        <v>#N/A</v>
      </c>
      <c r="D8180" s="21" t="e">
        <f>IF(A8180&lt;&gt;"",VLOOKUP(B8180,'Ket qua do'!$C$5:$AP$50000,$D$3,TRUE),"")</f>
        <v>#N/A</v>
      </c>
      <c r="E8180" s="21" t="e">
        <f>IF(A8180&lt;&gt;"",VLOOKUP(B8180,'Ket qua do'!$C$5:$AP$50000,$E$3,TRUE)*$C$12,"")</f>
        <v>#N/A</v>
      </c>
      <c r="F8180" s="21" t="e">
        <f>IF(A8180&lt;&gt;"",VLOOKUP(B8180,'Ket qua do'!$C$5:$AP$50000,$F$3,TRUE),"")</f>
        <v>#N/A</v>
      </c>
      <c r="G8180" s="21" t="e">
        <f>IF(A8180&lt;&gt;"",VLOOKUP(B8180,'Ket qua do'!$C$5:$AP$50000,$G$3,TRUE),"")</f>
        <v>#N/A</v>
      </c>
      <c r="H8180" s="21" t="e">
        <f>IF(A8180&lt;&gt;"",VLOOKUP(B8180,'Ket qua do'!$C$5:$AP$50000,$H$3,TRUE),"")</f>
        <v>#N/A</v>
      </c>
      <c r="I8180" s="21" t="e">
        <f>IF(A8180&lt;&gt;"",VLOOKUP(B8180,'Ket qua do'!$C$5:$AP$50000,$I$3,TRUE)*$E$9/1000,"")</f>
        <v>#N/A</v>
      </c>
      <c r="J8180" s="21" t="e">
        <f>IF(A8180&lt;&gt;"",VLOOKUP(B8180,'Ket qua do'!$C$5:$AP$50000,$J$3,TRUE)*$E$9/1000,"")</f>
        <v>#N/A</v>
      </c>
      <c r="K8180" s="21" t="e">
        <f>IF(A8180&lt;&gt;"",VLOOKUP(B8180,'Ket qua do'!$C$5:$AP$50000,$K$3,TRUE)*$E$9/1000,"")</f>
        <v>#N/A</v>
      </c>
      <c r="L8180" s="21" t="e">
        <f>IF(A8180&lt;&gt;"",VLOOKUP(B8180,'Ket qua do'!$C$5:$AP$50000,$L$3,TRUE),"")</f>
        <v>#N/A</v>
      </c>
    </row>
    <row r="8181" spans="1:12" x14ac:dyDescent="0.25">
      <c r="A8181" t="e">
        <f t="shared" si="133"/>
        <v>#N/A</v>
      </c>
      <c r="B8181" s="1" t="e">
        <f>IF(A8181&lt;&gt;"",VLOOKUP(A8181,'Ket qua do'!$B$5:$CE$50000,2,TRUE),"")</f>
        <v>#N/A</v>
      </c>
      <c r="C8181" s="19" t="e">
        <f>IF(A8181&lt;&gt;"",VLOOKUP(B8181,'Ket qua do'!$C$5:$AP$50000,$C$3,TRUE)*SQRT(3)*$C$11,"")</f>
        <v>#N/A</v>
      </c>
      <c r="D8181" s="21" t="e">
        <f>IF(A8181&lt;&gt;"",VLOOKUP(B8181,'Ket qua do'!$C$5:$AP$50000,$D$3,TRUE),"")</f>
        <v>#N/A</v>
      </c>
      <c r="E8181" s="21" t="e">
        <f>IF(A8181&lt;&gt;"",VLOOKUP(B8181,'Ket qua do'!$C$5:$AP$50000,$E$3,TRUE)*$C$12,"")</f>
        <v>#N/A</v>
      </c>
      <c r="F8181" s="21" t="e">
        <f>IF(A8181&lt;&gt;"",VLOOKUP(B8181,'Ket qua do'!$C$5:$AP$50000,$F$3,TRUE),"")</f>
        <v>#N/A</v>
      </c>
      <c r="G8181" s="21" t="e">
        <f>IF(A8181&lt;&gt;"",VLOOKUP(B8181,'Ket qua do'!$C$5:$AP$50000,$G$3,TRUE),"")</f>
        <v>#N/A</v>
      </c>
      <c r="H8181" s="21" t="e">
        <f>IF(A8181&lt;&gt;"",VLOOKUP(B8181,'Ket qua do'!$C$5:$AP$50000,$H$3,TRUE),"")</f>
        <v>#N/A</v>
      </c>
      <c r="I8181" s="21" t="e">
        <f>IF(A8181&lt;&gt;"",VLOOKUP(B8181,'Ket qua do'!$C$5:$AP$50000,$I$3,TRUE)*$E$9/1000,"")</f>
        <v>#N/A</v>
      </c>
      <c r="J8181" s="21" t="e">
        <f>IF(A8181&lt;&gt;"",VLOOKUP(B8181,'Ket qua do'!$C$5:$AP$50000,$J$3,TRUE)*$E$9/1000,"")</f>
        <v>#N/A</v>
      </c>
      <c r="K8181" s="21" t="e">
        <f>IF(A8181&lt;&gt;"",VLOOKUP(B8181,'Ket qua do'!$C$5:$AP$50000,$K$3,TRUE)*$E$9/1000,"")</f>
        <v>#N/A</v>
      </c>
      <c r="L8181" s="21" t="e">
        <f>IF(A8181&lt;&gt;"",VLOOKUP(B8181,'Ket qua do'!$C$5:$AP$50000,$L$3,TRUE),"")</f>
        <v>#N/A</v>
      </c>
    </row>
    <row r="8182" spans="1:12" x14ac:dyDescent="0.25">
      <c r="A8182" t="e">
        <f t="shared" si="133"/>
        <v>#N/A</v>
      </c>
      <c r="B8182" s="1" t="e">
        <f>IF(A8182&lt;&gt;"",VLOOKUP(A8182,'Ket qua do'!$B$5:$CE$50000,2,TRUE),"")</f>
        <v>#N/A</v>
      </c>
      <c r="C8182" s="19" t="e">
        <f>IF(A8182&lt;&gt;"",VLOOKUP(B8182,'Ket qua do'!$C$5:$AP$50000,$C$3,TRUE)*SQRT(3)*$C$11,"")</f>
        <v>#N/A</v>
      </c>
      <c r="D8182" s="21" t="e">
        <f>IF(A8182&lt;&gt;"",VLOOKUP(B8182,'Ket qua do'!$C$5:$AP$50000,$D$3,TRUE),"")</f>
        <v>#N/A</v>
      </c>
      <c r="E8182" s="21" t="e">
        <f>IF(A8182&lt;&gt;"",VLOOKUP(B8182,'Ket qua do'!$C$5:$AP$50000,$E$3,TRUE)*$C$12,"")</f>
        <v>#N/A</v>
      </c>
      <c r="F8182" s="21" t="e">
        <f>IF(A8182&lt;&gt;"",VLOOKUP(B8182,'Ket qua do'!$C$5:$AP$50000,$F$3,TRUE),"")</f>
        <v>#N/A</v>
      </c>
      <c r="G8182" s="21" t="e">
        <f>IF(A8182&lt;&gt;"",VLOOKUP(B8182,'Ket qua do'!$C$5:$AP$50000,$G$3,TRUE),"")</f>
        <v>#N/A</v>
      </c>
      <c r="H8182" s="21" t="e">
        <f>IF(A8182&lt;&gt;"",VLOOKUP(B8182,'Ket qua do'!$C$5:$AP$50000,$H$3,TRUE),"")</f>
        <v>#N/A</v>
      </c>
      <c r="I8182" s="21" t="e">
        <f>IF(A8182&lt;&gt;"",VLOOKUP(B8182,'Ket qua do'!$C$5:$AP$50000,$I$3,TRUE)*$E$9/1000,"")</f>
        <v>#N/A</v>
      </c>
      <c r="J8182" s="21" t="e">
        <f>IF(A8182&lt;&gt;"",VLOOKUP(B8182,'Ket qua do'!$C$5:$AP$50000,$J$3,TRUE)*$E$9/1000,"")</f>
        <v>#N/A</v>
      </c>
      <c r="K8182" s="21" t="e">
        <f>IF(A8182&lt;&gt;"",VLOOKUP(B8182,'Ket qua do'!$C$5:$AP$50000,$K$3,TRUE)*$E$9/1000,"")</f>
        <v>#N/A</v>
      </c>
      <c r="L8182" s="21" t="e">
        <f>IF(A8182&lt;&gt;"",VLOOKUP(B8182,'Ket qua do'!$C$5:$AP$50000,$L$3,TRUE),"")</f>
        <v>#N/A</v>
      </c>
    </row>
    <row r="8183" spans="1:12" x14ac:dyDescent="0.25">
      <c r="A8183" t="e">
        <f t="shared" si="133"/>
        <v>#N/A</v>
      </c>
      <c r="B8183" s="1" t="e">
        <f>IF(A8183&lt;&gt;"",VLOOKUP(A8183,'Ket qua do'!$B$5:$CE$50000,2,TRUE),"")</f>
        <v>#N/A</v>
      </c>
      <c r="C8183" s="19" t="e">
        <f>IF(A8183&lt;&gt;"",VLOOKUP(B8183,'Ket qua do'!$C$5:$AP$50000,$C$3,TRUE)*SQRT(3)*$C$11,"")</f>
        <v>#N/A</v>
      </c>
      <c r="D8183" s="21" t="e">
        <f>IF(A8183&lt;&gt;"",VLOOKUP(B8183,'Ket qua do'!$C$5:$AP$50000,$D$3,TRUE),"")</f>
        <v>#N/A</v>
      </c>
      <c r="E8183" s="21" t="e">
        <f>IF(A8183&lt;&gt;"",VLOOKUP(B8183,'Ket qua do'!$C$5:$AP$50000,$E$3,TRUE)*$C$12,"")</f>
        <v>#N/A</v>
      </c>
      <c r="F8183" s="21" t="e">
        <f>IF(A8183&lt;&gt;"",VLOOKUP(B8183,'Ket qua do'!$C$5:$AP$50000,$F$3,TRUE),"")</f>
        <v>#N/A</v>
      </c>
      <c r="G8183" s="21" t="e">
        <f>IF(A8183&lt;&gt;"",VLOOKUP(B8183,'Ket qua do'!$C$5:$AP$50000,$G$3,TRUE),"")</f>
        <v>#N/A</v>
      </c>
      <c r="H8183" s="21" t="e">
        <f>IF(A8183&lt;&gt;"",VLOOKUP(B8183,'Ket qua do'!$C$5:$AP$50000,$H$3,TRUE),"")</f>
        <v>#N/A</v>
      </c>
      <c r="I8183" s="21" t="e">
        <f>IF(A8183&lt;&gt;"",VLOOKUP(B8183,'Ket qua do'!$C$5:$AP$50000,$I$3,TRUE)*$E$9/1000,"")</f>
        <v>#N/A</v>
      </c>
      <c r="J8183" s="21" t="e">
        <f>IF(A8183&lt;&gt;"",VLOOKUP(B8183,'Ket qua do'!$C$5:$AP$50000,$J$3,TRUE)*$E$9/1000,"")</f>
        <v>#N/A</v>
      </c>
      <c r="K8183" s="21" t="e">
        <f>IF(A8183&lt;&gt;"",VLOOKUP(B8183,'Ket qua do'!$C$5:$AP$50000,$K$3,TRUE)*$E$9/1000,"")</f>
        <v>#N/A</v>
      </c>
      <c r="L8183" s="21" t="e">
        <f>IF(A8183&lt;&gt;"",VLOOKUP(B8183,'Ket qua do'!$C$5:$AP$50000,$L$3,TRUE),"")</f>
        <v>#N/A</v>
      </c>
    </row>
    <row r="8184" spans="1:12" x14ac:dyDescent="0.25">
      <c r="A8184" t="e">
        <f t="shared" si="133"/>
        <v>#N/A</v>
      </c>
      <c r="B8184" s="1" t="e">
        <f>IF(A8184&lt;&gt;"",VLOOKUP(A8184,'Ket qua do'!$B$5:$CE$50000,2,TRUE),"")</f>
        <v>#N/A</v>
      </c>
      <c r="C8184" s="19" t="e">
        <f>IF(A8184&lt;&gt;"",VLOOKUP(B8184,'Ket qua do'!$C$5:$AP$50000,$C$3,TRUE)*SQRT(3)*$C$11,"")</f>
        <v>#N/A</v>
      </c>
      <c r="D8184" s="21" t="e">
        <f>IF(A8184&lt;&gt;"",VLOOKUP(B8184,'Ket qua do'!$C$5:$AP$50000,$D$3,TRUE),"")</f>
        <v>#N/A</v>
      </c>
      <c r="E8184" s="21" t="e">
        <f>IF(A8184&lt;&gt;"",VLOOKUP(B8184,'Ket qua do'!$C$5:$AP$50000,$E$3,TRUE)*$C$12,"")</f>
        <v>#N/A</v>
      </c>
      <c r="F8184" s="21" t="e">
        <f>IF(A8184&lt;&gt;"",VLOOKUP(B8184,'Ket qua do'!$C$5:$AP$50000,$F$3,TRUE),"")</f>
        <v>#N/A</v>
      </c>
      <c r="G8184" s="21" t="e">
        <f>IF(A8184&lt;&gt;"",VLOOKUP(B8184,'Ket qua do'!$C$5:$AP$50000,$G$3,TRUE),"")</f>
        <v>#N/A</v>
      </c>
      <c r="H8184" s="21" t="e">
        <f>IF(A8184&lt;&gt;"",VLOOKUP(B8184,'Ket qua do'!$C$5:$AP$50000,$H$3,TRUE),"")</f>
        <v>#N/A</v>
      </c>
      <c r="I8184" s="21" t="e">
        <f>IF(A8184&lt;&gt;"",VLOOKUP(B8184,'Ket qua do'!$C$5:$AP$50000,$I$3,TRUE)*$E$9/1000,"")</f>
        <v>#N/A</v>
      </c>
      <c r="J8184" s="21" t="e">
        <f>IF(A8184&lt;&gt;"",VLOOKUP(B8184,'Ket qua do'!$C$5:$AP$50000,$J$3,TRUE)*$E$9/1000,"")</f>
        <v>#N/A</v>
      </c>
      <c r="K8184" s="21" t="e">
        <f>IF(A8184&lt;&gt;"",VLOOKUP(B8184,'Ket qua do'!$C$5:$AP$50000,$K$3,TRUE)*$E$9/1000,"")</f>
        <v>#N/A</v>
      </c>
      <c r="L8184" s="21" t="e">
        <f>IF(A8184&lt;&gt;"",VLOOKUP(B8184,'Ket qua do'!$C$5:$AP$50000,$L$3,TRUE),"")</f>
        <v>#N/A</v>
      </c>
    </row>
    <row r="8185" spans="1:12" x14ac:dyDescent="0.25">
      <c r="A8185" t="e">
        <f t="shared" si="133"/>
        <v>#N/A</v>
      </c>
      <c r="B8185" s="1" t="e">
        <f>IF(A8185&lt;&gt;"",VLOOKUP(A8185,'Ket qua do'!$B$5:$CE$50000,2,TRUE),"")</f>
        <v>#N/A</v>
      </c>
      <c r="C8185" s="19" t="e">
        <f>IF(A8185&lt;&gt;"",VLOOKUP(B8185,'Ket qua do'!$C$5:$AP$50000,$C$3,TRUE)*SQRT(3)*$C$11,"")</f>
        <v>#N/A</v>
      </c>
      <c r="D8185" s="21" t="e">
        <f>IF(A8185&lt;&gt;"",VLOOKUP(B8185,'Ket qua do'!$C$5:$AP$50000,$D$3,TRUE),"")</f>
        <v>#N/A</v>
      </c>
      <c r="E8185" s="21" t="e">
        <f>IF(A8185&lt;&gt;"",VLOOKUP(B8185,'Ket qua do'!$C$5:$AP$50000,$E$3,TRUE)*$C$12,"")</f>
        <v>#N/A</v>
      </c>
      <c r="F8185" s="21" t="e">
        <f>IF(A8185&lt;&gt;"",VLOOKUP(B8185,'Ket qua do'!$C$5:$AP$50000,$F$3,TRUE),"")</f>
        <v>#N/A</v>
      </c>
      <c r="G8185" s="21" t="e">
        <f>IF(A8185&lt;&gt;"",VLOOKUP(B8185,'Ket qua do'!$C$5:$AP$50000,$G$3,TRUE),"")</f>
        <v>#N/A</v>
      </c>
      <c r="H8185" s="21" t="e">
        <f>IF(A8185&lt;&gt;"",VLOOKUP(B8185,'Ket qua do'!$C$5:$AP$50000,$H$3,TRUE),"")</f>
        <v>#N/A</v>
      </c>
      <c r="I8185" s="21" t="e">
        <f>IF(A8185&lt;&gt;"",VLOOKUP(B8185,'Ket qua do'!$C$5:$AP$50000,$I$3,TRUE)*$E$9/1000,"")</f>
        <v>#N/A</v>
      </c>
      <c r="J8185" s="21" t="e">
        <f>IF(A8185&lt;&gt;"",VLOOKUP(B8185,'Ket qua do'!$C$5:$AP$50000,$J$3,TRUE)*$E$9/1000,"")</f>
        <v>#N/A</v>
      </c>
      <c r="K8185" s="21" t="e">
        <f>IF(A8185&lt;&gt;"",VLOOKUP(B8185,'Ket qua do'!$C$5:$AP$50000,$K$3,TRUE)*$E$9/1000,"")</f>
        <v>#N/A</v>
      </c>
      <c r="L8185" s="21" t="e">
        <f>IF(A8185&lt;&gt;"",VLOOKUP(B8185,'Ket qua do'!$C$5:$AP$50000,$L$3,TRUE),"")</f>
        <v>#N/A</v>
      </c>
    </row>
    <row r="8186" spans="1:12" x14ac:dyDescent="0.25">
      <c r="A8186" t="e">
        <f t="shared" si="133"/>
        <v>#N/A</v>
      </c>
      <c r="B8186" s="1" t="e">
        <f>IF(A8186&lt;&gt;"",VLOOKUP(A8186,'Ket qua do'!$B$5:$CE$50000,2,TRUE),"")</f>
        <v>#N/A</v>
      </c>
      <c r="C8186" s="19" t="e">
        <f>IF(A8186&lt;&gt;"",VLOOKUP(B8186,'Ket qua do'!$C$5:$AP$50000,$C$3,TRUE)*SQRT(3)*$C$11,"")</f>
        <v>#N/A</v>
      </c>
      <c r="D8186" s="21" t="e">
        <f>IF(A8186&lt;&gt;"",VLOOKUP(B8186,'Ket qua do'!$C$5:$AP$50000,$D$3,TRUE),"")</f>
        <v>#N/A</v>
      </c>
      <c r="E8186" s="21" t="e">
        <f>IF(A8186&lt;&gt;"",VLOOKUP(B8186,'Ket qua do'!$C$5:$AP$50000,$E$3,TRUE)*$C$12,"")</f>
        <v>#N/A</v>
      </c>
      <c r="F8186" s="21" t="e">
        <f>IF(A8186&lt;&gt;"",VLOOKUP(B8186,'Ket qua do'!$C$5:$AP$50000,$F$3,TRUE),"")</f>
        <v>#N/A</v>
      </c>
      <c r="G8186" s="21" t="e">
        <f>IF(A8186&lt;&gt;"",VLOOKUP(B8186,'Ket qua do'!$C$5:$AP$50000,$G$3,TRUE),"")</f>
        <v>#N/A</v>
      </c>
      <c r="H8186" s="21" t="e">
        <f>IF(A8186&lt;&gt;"",VLOOKUP(B8186,'Ket qua do'!$C$5:$AP$50000,$H$3,TRUE),"")</f>
        <v>#N/A</v>
      </c>
      <c r="I8186" s="21" t="e">
        <f>IF(A8186&lt;&gt;"",VLOOKUP(B8186,'Ket qua do'!$C$5:$AP$50000,$I$3,TRUE)*$E$9/1000,"")</f>
        <v>#N/A</v>
      </c>
      <c r="J8186" s="21" t="e">
        <f>IF(A8186&lt;&gt;"",VLOOKUP(B8186,'Ket qua do'!$C$5:$AP$50000,$J$3,TRUE)*$E$9/1000,"")</f>
        <v>#N/A</v>
      </c>
      <c r="K8186" s="21" t="e">
        <f>IF(A8186&lt;&gt;"",VLOOKUP(B8186,'Ket qua do'!$C$5:$AP$50000,$K$3,TRUE)*$E$9/1000,"")</f>
        <v>#N/A</v>
      </c>
      <c r="L8186" s="21" t="e">
        <f>IF(A8186&lt;&gt;"",VLOOKUP(B8186,'Ket qua do'!$C$5:$AP$50000,$L$3,TRUE),"")</f>
        <v>#N/A</v>
      </c>
    </row>
    <row r="8187" spans="1:12" x14ac:dyDescent="0.25">
      <c r="A8187" t="e">
        <f t="shared" si="133"/>
        <v>#N/A</v>
      </c>
      <c r="B8187" s="1" t="e">
        <f>IF(A8187&lt;&gt;"",VLOOKUP(A8187,'Ket qua do'!$B$5:$CE$50000,2,TRUE),"")</f>
        <v>#N/A</v>
      </c>
      <c r="C8187" s="19" t="e">
        <f>IF(A8187&lt;&gt;"",VLOOKUP(B8187,'Ket qua do'!$C$5:$AP$50000,$C$3,TRUE)*SQRT(3)*$C$11,"")</f>
        <v>#N/A</v>
      </c>
      <c r="D8187" s="21" t="e">
        <f>IF(A8187&lt;&gt;"",VLOOKUP(B8187,'Ket qua do'!$C$5:$AP$50000,$D$3,TRUE),"")</f>
        <v>#N/A</v>
      </c>
      <c r="E8187" s="21" t="e">
        <f>IF(A8187&lt;&gt;"",VLOOKUP(B8187,'Ket qua do'!$C$5:$AP$50000,$E$3,TRUE)*$C$12,"")</f>
        <v>#N/A</v>
      </c>
      <c r="F8187" s="21" t="e">
        <f>IF(A8187&lt;&gt;"",VLOOKUP(B8187,'Ket qua do'!$C$5:$AP$50000,$F$3,TRUE),"")</f>
        <v>#N/A</v>
      </c>
      <c r="G8187" s="21" t="e">
        <f>IF(A8187&lt;&gt;"",VLOOKUP(B8187,'Ket qua do'!$C$5:$AP$50000,$G$3,TRUE),"")</f>
        <v>#N/A</v>
      </c>
      <c r="H8187" s="21" t="e">
        <f>IF(A8187&lt;&gt;"",VLOOKUP(B8187,'Ket qua do'!$C$5:$AP$50000,$H$3,TRUE),"")</f>
        <v>#N/A</v>
      </c>
      <c r="I8187" s="21" t="e">
        <f>IF(A8187&lt;&gt;"",VLOOKUP(B8187,'Ket qua do'!$C$5:$AP$50000,$I$3,TRUE)*$E$9/1000,"")</f>
        <v>#N/A</v>
      </c>
      <c r="J8187" s="21" t="e">
        <f>IF(A8187&lt;&gt;"",VLOOKUP(B8187,'Ket qua do'!$C$5:$AP$50000,$J$3,TRUE)*$E$9/1000,"")</f>
        <v>#N/A</v>
      </c>
      <c r="K8187" s="21" t="e">
        <f>IF(A8187&lt;&gt;"",VLOOKUP(B8187,'Ket qua do'!$C$5:$AP$50000,$K$3,TRUE)*$E$9/1000,"")</f>
        <v>#N/A</v>
      </c>
      <c r="L8187" s="21" t="e">
        <f>IF(A8187&lt;&gt;"",VLOOKUP(B8187,'Ket qua do'!$C$5:$AP$50000,$L$3,TRUE),"")</f>
        <v>#N/A</v>
      </c>
    </row>
    <row r="8188" spans="1:12" x14ac:dyDescent="0.25">
      <c r="A8188" t="e">
        <f t="shared" si="133"/>
        <v>#N/A</v>
      </c>
      <c r="B8188" s="1" t="e">
        <f>IF(A8188&lt;&gt;"",VLOOKUP(A8188,'Ket qua do'!$B$5:$CE$50000,2,TRUE),"")</f>
        <v>#N/A</v>
      </c>
      <c r="C8188" s="19" t="e">
        <f>IF(A8188&lt;&gt;"",VLOOKUP(B8188,'Ket qua do'!$C$5:$AP$50000,$C$3,TRUE)*SQRT(3)*$C$11,"")</f>
        <v>#N/A</v>
      </c>
      <c r="D8188" s="21" t="e">
        <f>IF(A8188&lt;&gt;"",VLOOKUP(B8188,'Ket qua do'!$C$5:$AP$50000,$D$3,TRUE),"")</f>
        <v>#N/A</v>
      </c>
      <c r="E8188" s="21" t="e">
        <f>IF(A8188&lt;&gt;"",VLOOKUP(B8188,'Ket qua do'!$C$5:$AP$50000,$E$3,TRUE)*$C$12,"")</f>
        <v>#N/A</v>
      </c>
      <c r="F8188" s="21" t="e">
        <f>IF(A8188&lt;&gt;"",VLOOKUP(B8188,'Ket qua do'!$C$5:$AP$50000,$F$3,TRUE),"")</f>
        <v>#N/A</v>
      </c>
      <c r="G8188" s="21" t="e">
        <f>IF(A8188&lt;&gt;"",VLOOKUP(B8188,'Ket qua do'!$C$5:$AP$50000,$G$3,TRUE),"")</f>
        <v>#N/A</v>
      </c>
      <c r="H8188" s="21" t="e">
        <f>IF(A8188&lt;&gt;"",VLOOKUP(B8188,'Ket qua do'!$C$5:$AP$50000,$H$3,TRUE),"")</f>
        <v>#N/A</v>
      </c>
      <c r="I8188" s="21" t="e">
        <f>IF(A8188&lt;&gt;"",VLOOKUP(B8188,'Ket qua do'!$C$5:$AP$50000,$I$3,TRUE)*$E$9/1000,"")</f>
        <v>#N/A</v>
      </c>
      <c r="J8188" s="21" t="e">
        <f>IF(A8188&lt;&gt;"",VLOOKUP(B8188,'Ket qua do'!$C$5:$AP$50000,$J$3,TRUE)*$E$9/1000,"")</f>
        <v>#N/A</v>
      </c>
      <c r="K8188" s="21" t="e">
        <f>IF(A8188&lt;&gt;"",VLOOKUP(B8188,'Ket qua do'!$C$5:$AP$50000,$K$3,TRUE)*$E$9/1000,"")</f>
        <v>#N/A</v>
      </c>
      <c r="L8188" s="21" t="e">
        <f>IF(A8188&lt;&gt;"",VLOOKUP(B8188,'Ket qua do'!$C$5:$AP$50000,$L$3,TRUE),"")</f>
        <v>#N/A</v>
      </c>
    </row>
    <row r="8189" spans="1:12" x14ac:dyDescent="0.25">
      <c r="A8189" t="e">
        <f t="shared" si="133"/>
        <v>#N/A</v>
      </c>
      <c r="B8189" s="1" t="e">
        <f>IF(A8189&lt;&gt;"",VLOOKUP(A8189,'Ket qua do'!$B$5:$CE$50000,2,TRUE),"")</f>
        <v>#N/A</v>
      </c>
      <c r="C8189" s="19" t="e">
        <f>IF(A8189&lt;&gt;"",VLOOKUP(B8189,'Ket qua do'!$C$5:$AP$50000,$C$3,TRUE)*SQRT(3)*$C$11,"")</f>
        <v>#N/A</v>
      </c>
      <c r="D8189" s="21" t="e">
        <f>IF(A8189&lt;&gt;"",VLOOKUP(B8189,'Ket qua do'!$C$5:$AP$50000,$D$3,TRUE),"")</f>
        <v>#N/A</v>
      </c>
      <c r="E8189" s="21" t="e">
        <f>IF(A8189&lt;&gt;"",VLOOKUP(B8189,'Ket qua do'!$C$5:$AP$50000,$E$3,TRUE)*$C$12,"")</f>
        <v>#N/A</v>
      </c>
      <c r="F8189" s="21" t="e">
        <f>IF(A8189&lt;&gt;"",VLOOKUP(B8189,'Ket qua do'!$C$5:$AP$50000,$F$3,TRUE),"")</f>
        <v>#N/A</v>
      </c>
      <c r="G8189" s="21" t="e">
        <f>IF(A8189&lt;&gt;"",VLOOKUP(B8189,'Ket qua do'!$C$5:$AP$50000,$G$3,TRUE),"")</f>
        <v>#N/A</v>
      </c>
      <c r="H8189" s="21" t="e">
        <f>IF(A8189&lt;&gt;"",VLOOKUP(B8189,'Ket qua do'!$C$5:$AP$50000,$H$3,TRUE),"")</f>
        <v>#N/A</v>
      </c>
      <c r="I8189" s="21" t="e">
        <f>IF(A8189&lt;&gt;"",VLOOKUP(B8189,'Ket qua do'!$C$5:$AP$50000,$I$3,TRUE)*$E$9/1000,"")</f>
        <v>#N/A</v>
      </c>
      <c r="J8189" s="21" t="e">
        <f>IF(A8189&lt;&gt;"",VLOOKUP(B8189,'Ket qua do'!$C$5:$AP$50000,$J$3,TRUE)*$E$9/1000,"")</f>
        <v>#N/A</v>
      </c>
      <c r="K8189" s="21" t="e">
        <f>IF(A8189&lt;&gt;"",VLOOKUP(B8189,'Ket qua do'!$C$5:$AP$50000,$K$3,TRUE)*$E$9/1000,"")</f>
        <v>#N/A</v>
      </c>
      <c r="L8189" s="21" t="e">
        <f>IF(A8189&lt;&gt;"",VLOOKUP(B8189,'Ket qua do'!$C$5:$AP$50000,$L$3,TRUE),"")</f>
        <v>#N/A</v>
      </c>
    </row>
    <row r="8190" spans="1:12" x14ac:dyDescent="0.25">
      <c r="A8190" t="e">
        <f t="shared" si="133"/>
        <v>#N/A</v>
      </c>
      <c r="B8190" s="1" t="e">
        <f>IF(A8190&lt;&gt;"",VLOOKUP(A8190,'Ket qua do'!$B$5:$CE$50000,2,TRUE),"")</f>
        <v>#N/A</v>
      </c>
      <c r="C8190" s="19" t="e">
        <f>IF(A8190&lt;&gt;"",VLOOKUP(B8190,'Ket qua do'!$C$5:$AP$50000,$C$3,TRUE)*SQRT(3)*$C$11,"")</f>
        <v>#N/A</v>
      </c>
      <c r="D8190" s="21" t="e">
        <f>IF(A8190&lt;&gt;"",VLOOKUP(B8190,'Ket qua do'!$C$5:$AP$50000,$D$3,TRUE),"")</f>
        <v>#N/A</v>
      </c>
      <c r="E8190" s="21" t="e">
        <f>IF(A8190&lt;&gt;"",VLOOKUP(B8190,'Ket qua do'!$C$5:$AP$50000,$E$3,TRUE)*$C$12,"")</f>
        <v>#N/A</v>
      </c>
      <c r="F8190" s="21" t="e">
        <f>IF(A8190&lt;&gt;"",VLOOKUP(B8190,'Ket qua do'!$C$5:$AP$50000,$F$3,TRUE),"")</f>
        <v>#N/A</v>
      </c>
      <c r="G8190" s="21" t="e">
        <f>IF(A8190&lt;&gt;"",VLOOKUP(B8190,'Ket qua do'!$C$5:$AP$50000,$G$3,TRUE),"")</f>
        <v>#N/A</v>
      </c>
      <c r="H8190" s="21" t="e">
        <f>IF(A8190&lt;&gt;"",VLOOKUP(B8190,'Ket qua do'!$C$5:$AP$50000,$H$3,TRUE),"")</f>
        <v>#N/A</v>
      </c>
      <c r="I8190" s="21" t="e">
        <f>IF(A8190&lt;&gt;"",VLOOKUP(B8190,'Ket qua do'!$C$5:$AP$50000,$I$3,TRUE)*$E$9/1000,"")</f>
        <v>#N/A</v>
      </c>
      <c r="J8190" s="21" t="e">
        <f>IF(A8190&lt;&gt;"",VLOOKUP(B8190,'Ket qua do'!$C$5:$AP$50000,$J$3,TRUE)*$E$9/1000,"")</f>
        <v>#N/A</v>
      </c>
      <c r="K8190" s="21" t="e">
        <f>IF(A8190&lt;&gt;"",VLOOKUP(B8190,'Ket qua do'!$C$5:$AP$50000,$K$3,TRUE)*$E$9/1000,"")</f>
        <v>#N/A</v>
      </c>
      <c r="L8190" s="21" t="e">
        <f>IF(A8190&lt;&gt;"",VLOOKUP(B8190,'Ket qua do'!$C$5:$AP$50000,$L$3,TRUE),"")</f>
        <v>#N/A</v>
      </c>
    </row>
    <row r="8191" spans="1:12" x14ac:dyDescent="0.25">
      <c r="A8191" t="e">
        <f t="shared" si="133"/>
        <v>#N/A</v>
      </c>
      <c r="B8191" s="1" t="e">
        <f>IF(A8191&lt;&gt;"",VLOOKUP(A8191,'Ket qua do'!$B$5:$CE$50000,2,TRUE),"")</f>
        <v>#N/A</v>
      </c>
      <c r="C8191" s="19" t="e">
        <f>IF(A8191&lt;&gt;"",VLOOKUP(B8191,'Ket qua do'!$C$5:$AP$50000,$C$3,TRUE)*SQRT(3)*$C$11,"")</f>
        <v>#N/A</v>
      </c>
      <c r="D8191" s="21" t="e">
        <f>IF(A8191&lt;&gt;"",VLOOKUP(B8191,'Ket qua do'!$C$5:$AP$50000,$D$3,TRUE),"")</f>
        <v>#N/A</v>
      </c>
      <c r="E8191" s="21" t="e">
        <f>IF(A8191&lt;&gt;"",VLOOKUP(B8191,'Ket qua do'!$C$5:$AP$50000,$E$3,TRUE)*$C$12,"")</f>
        <v>#N/A</v>
      </c>
      <c r="F8191" s="21" t="e">
        <f>IF(A8191&lt;&gt;"",VLOOKUP(B8191,'Ket qua do'!$C$5:$AP$50000,$F$3,TRUE),"")</f>
        <v>#N/A</v>
      </c>
      <c r="G8191" s="21" t="e">
        <f>IF(A8191&lt;&gt;"",VLOOKUP(B8191,'Ket qua do'!$C$5:$AP$50000,$G$3,TRUE),"")</f>
        <v>#N/A</v>
      </c>
      <c r="H8191" s="21" t="e">
        <f>IF(A8191&lt;&gt;"",VLOOKUP(B8191,'Ket qua do'!$C$5:$AP$50000,$H$3,TRUE),"")</f>
        <v>#N/A</v>
      </c>
      <c r="I8191" s="21" t="e">
        <f>IF(A8191&lt;&gt;"",VLOOKUP(B8191,'Ket qua do'!$C$5:$AP$50000,$I$3,TRUE)*$E$9/1000,"")</f>
        <v>#N/A</v>
      </c>
      <c r="J8191" s="21" t="e">
        <f>IF(A8191&lt;&gt;"",VLOOKUP(B8191,'Ket qua do'!$C$5:$AP$50000,$J$3,TRUE)*$E$9/1000,"")</f>
        <v>#N/A</v>
      </c>
      <c r="K8191" s="21" t="e">
        <f>IF(A8191&lt;&gt;"",VLOOKUP(B8191,'Ket qua do'!$C$5:$AP$50000,$K$3,TRUE)*$E$9/1000,"")</f>
        <v>#N/A</v>
      </c>
      <c r="L8191" s="21" t="e">
        <f>IF(A8191&lt;&gt;"",VLOOKUP(B8191,'Ket qua do'!$C$5:$AP$50000,$L$3,TRUE),"")</f>
        <v>#N/A</v>
      </c>
    </row>
    <row r="8192" spans="1:12" x14ac:dyDescent="0.25">
      <c r="A8192" t="e">
        <f t="shared" si="133"/>
        <v>#N/A</v>
      </c>
      <c r="B8192" s="1" t="e">
        <f>IF(A8192&lt;&gt;"",VLOOKUP(A8192,'Ket qua do'!$B$5:$CE$50000,2,TRUE),"")</f>
        <v>#N/A</v>
      </c>
      <c r="C8192" s="19" t="e">
        <f>IF(A8192&lt;&gt;"",VLOOKUP(B8192,'Ket qua do'!$C$5:$AP$50000,$C$3,TRUE)*SQRT(3)*$C$11,"")</f>
        <v>#N/A</v>
      </c>
      <c r="D8192" s="21" t="e">
        <f>IF(A8192&lt;&gt;"",VLOOKUP(B8192,'Ket qua do'!$C$5:$AP$50000,$D$3,TRUE),"")</f>
        <v>#N/A</v>
      </c>
      <c r="E8192" s="21" t="e">
        <f>IF(A8192&lt;&gt;"",VLOOKUP(B8192,'Ket qua do'!$C$5:$AP$50000,$E$3,TRUE)*$C$12,"")</f>
        <v>#N/A</v>
      </c>
      <c r="F8192" s="21" t="e">
        <f>IF(A8192&lt;&gt;"",VLOOKUP(B8192,'Ket qua do'!$C$5:$AP$50000,$F$3,TRUE),"")</f>
        <v>#N/A</v>
      </c>
      <c r="G8192" s="21" t="e">
        <f>IF(A8192&lt;&gt;"",VLOOKUP(B8192,'Ket qua do'!$C$5:$AP$50000,$G$3,TRUE),"")</f>
        <v>#N/A</v>
      </c>
      <c r="H8192" s="21" t="e">
        <f>IF(A8192&lt;&gt;"",VLOOKUP(B8192,'Ket qua do'!$C$5:$AP$50000,$H$3,TRUE),"")</f>
        <v>#N/A</v>
      </c>
      <c r="I8192" s="21" t="e">
        <f>IF(A8192&lt;&gt;"",VLOOKUP(B8192,'Ket qua do'!$C$5:$AP$50000,$I$3,TRUE)*$E$9/1000,"")</f>
        <v>#N/A</v>
      </c>
      <c r="J8192" s="21" t="e">
        <f>IF(A8192&lt;&gt;"",VLOOKUP(B8192,'Ket qua do'!$C$5:$AP$50000,$J$3,TRUE)*$E$9/1000,"")</f>
        <v>#N/A</v>
      </c>
      <c r="K8192" s="21" t="e">
        <f>IF(A8192&lt;&gt;"",VLOOKUP(B8192,'Ket qua do'!$C$5:$AP$50000,$K$3,TRUE)*$E$9/1000,"")</f>
        <v>#N/A</v>
      </c>
      <c r="L8192" s="21" t="e">
        <f>IF(A8192&lt;&gt;"",VLOOKUP(B8192,'Ket qua do'!$C$5:$AP$50000,$L$3,TRUE),"")</f>
        <v>#N/A</v>
      </c>
    </row>
    <row r="8193" spans="1:12" x14ac:dyDescent="0.25">
      <c r="A8193" t="e">
        <f t="shared" si="133"/>
        <v>#N/A</v>
      </c>
      <c r="B8193" s="1" t="e">
        <f>IF(A8193&lt;&gt;"",VLOOKUP(A8193,'Ket qua do'!$B$5:$CE$50000,2,TRUE),"")</f>
        <v>#N/A</v>
      </c>
      <c r="C8193" s="19" t="e">
        <f>IF(A8193&lt;&gt;"",VLOOKUP(B8193,'Ket qua do'!$C$5:$AP$50000,$C$3,TRUE)*SQRT(3)*$C$11,"")</f>
        <v>#N/A</v>
      </c>
      <c r="D8193" s="21" t="e">
        <f>IF(A8193&lt;&gt;"",VLOOKUP(B8193,'Ket qua do'!$C$5:$AP$50000,$D$3,TRUE),"")</f>
        <v>#N/A</v>
      </c>
      <c r="E8193" s="21" t="e">
        <f>IF(A8193&lt;&gt;"",VLOOKUP(B8193,'Ket qua do'!$C$5:$AP$50000,$E$3,TRUE)*$C$12,"")</f>
        <v>#N/A</v>
      </c>
      <c r="F8193" s="21" t="e">
        <f>IF(A8193&lt;&gt;"",VLOOKUP(B8193,'Ket qua do'!$C$5:$AP$50000,$F$3,TRUE),"")</f>
        <v>#N/A</v>
      </c>
      <c r="G8193" s="21" t="e">
        <f>IF(A8193&lt;&gt;"",VLOOKUP(B8193,'Ket qua do'!$C$5:$AP$50000,$G$3,TRUE),"")</f>
        <v>#N/A</v>
      </c>
      <c r="H8193" s="21" t="e">
        <f>IF(A8193&lt;&gt;"",VLOOKUP(B8193,'Ket qua do'!$C$5:$AP$50000,$H$3,TRUE),"")</f>
        <v>#N/A</v>
      </c>
      <c r="I8193" s="21" t="e">
        <f>IF(A8193&lt;&gt;"",VLOOKUP(B8193,'Ket qua do'!$C$5:$AP$50000,$I$3,TRUE)*$E$9/1000,"")</f>
        <v>#N/A</v>
      </c>
      <c r="J8193" s="21" t="e">
        <f>IF(A8193&lt;&gt;"",VLOOKUP(B8193,'Ket qua do'!$C$5:$AP$50000,$J$3,TRUE)*$E$9/1000,"")</f>
        <v>#N/A</v>
      </c>
      <c r="K8193" s="21" t="e">
        <f>IF(A8193&lt;&gt;"",VLOOKUP(B8193,'Ket qua do'!$C$5:$AP$50000,$K$3,TRUE)*$E$9/1000,"")</f>
        <v>#N/A</v>
      </c>
      <c r="L8193" s="21" t="e">
        <f>IF(A8193&lt;&gt;"",VLOOKUP(B8193,'Ket qua do'!$C$5:$AP$50000,$L$3,TRUE),"")</f>
        <v>#N/A</v>
      </c>
    </row>
    <row r="8194" spans="1:12" x14ac:dyDescent="0.25">
      <c r="A8194" t="e">
        <f t="shared" si="133"/>
        <v>#N/A</v>
      </c>
      <c r="B8194" s="1" t="e">
        <f>IF(A8194&lt;&gt;"",VLOOKUP(A8194,'Ket qua do'!$B$5:$CE$50000,2,TRUE),"")</f>
        <v>#N/A</v>
      </c>
      <c r="C8194" s="19" t="e">
        <f>IF(A8194&lt;&gt;"",VLOOKUP(B8194,'Ket qua do'!$C$5:$AP$50000,$C$3,TRUE)*SQRT(3)*$C$11,"")</f>
        <v>#N/A</v>
      </c>
      <c r="D8194" s="21" t="e">
        <f>IF(A8194&lt;&gt;"",VLOOKUP(B8194,'Ket qua do'!$C$5:$AP$50000,$D$3,TRUE),"")</f>
        <v>#N/A</v>
      </c>
      <c r="E8194" s="21" t="e">
        <f>IF(A8194&lt;&gt;"",VLOOKUP(B8194,'Ket qua do'!$C$5:$AP$50000,$E$3,TRUE)*$C$12,"")</f>
        <v>#N/A</v>
      </c>
      <c r="F8194" s="21" t="e">
        <f>IF(A8194&lt;&gt;"",VLOOKUP(B8194,'Ket qua do'!$C$5:$AP$50000,$F$3,TRUE),"")</f>
        <v>#N/A</v>
      </c>
      <c r="G8194" s="21" t="e">
        <f>IF(A8194&lt;&gt;"",VLOOKUP(B8194,'Ket qua do'!$C$5:$AP$50000,$G$3,TRUE),"")</f>
        <v>#N/A</v>
      </c>
      <c r="H8194" s="21" t="e">
        <f>IF(A8194&lt;&gt;"",VLOOKUP(B8194,'Ket qua do'!$C$5:$AP$50000,$H$3,TRUE),"")</f>
        <v>#N/A</v>
      </c>
      <c r="I8194" s="21" t="e">
        <f>IF(A8194&lt;&gt;"",VLOOKUP(B8194,'Ket qua do'!$C$5:$AP$50000,$I$3,TRUE)*$E$9/1000,"")</f>
        <v>#N/A</v>
      </c>
      <c r="J8194" s="21" t="e">
        <f>IF(A8194&lt;&gt;"",VLOOKUP(B8194,'Ket qua do'!$C$5:$AP$50000,$J$3,TRUE)*$E$9/1000,"")</f>
        <v>#N/A</v>
      </c>
      <c r="K8194" s="21" t="e">
        <f>IF(A8194&lt;&gt;"",VLOOKUP(B8194,'Ket qua do'!$C$5:$AP$50000,$K$3,TRUE)*$E$9/1000,"")</f>
        <v>#N/A</v>
      </c>
      <c r="L8194" s="21" t="e">
        <f>IF(A8194&lt;&gt;"",VLOOKUP(B8194,'Ket qua do'!$C$5:$AP$50000,$L$3,TRUE),"")</f>
        <v>#N/A</v>
      </c>
    </row>
    <row r="8195" spans="1:12" x14ac:dyDescent="0.25">
      <c r="A8195" t="e">
        <f t="shared" si="133"/>
        <v>#N/A</v>
      </c>
      <c r="B8195" s="1" t="e">
        <f>IF(A8195&lt;&gt;"",VLOOKUP(A8195,'Ket qua do'!$B$5:$CE$50000,2,TRUE),"")</f>
        <v>#N/A</v>
      </c>
      <c r="C8195" s="19" t="e">
        <f>IF(A8195&lt;&gt;"",VLOOKUP(B8195,'Ket qua do'!$C$5:$AP$50000,$C$3,TRUE)*SQRT(3)*$C$11,"")</f>
        <v>#N/A</v>
      </c>
      <c r="D8195" s="21" t="e">
        <f>IF(A8195&lt;&gt;"",VLOOKUP(B8195,'Ket qua do'!$C$5:$AP$50000,$D$3,TRUE),"")</f>
        <v>#N/A</v>
      </c>
      <c r="E8195" s="21" t="e">
        <f>IF(A8195&lt;&gt;"",VLOOKUP(B8195,'Ket qua do'!$C$5:$AP$50000,$E$3,TRUE)*$C$12,"")</f>
        <v>#N/A</v>
      </c>
      <c r="F8195" s="21" t="e">
        <f>IF(A8195&lt;&gt;"",VLOOKUP(B8195,'Ket qua do'!$C$5:$AP$50000,$F$3,TRUE),"")</f>
        <v>#N/A</v>
      </c>
      <c r="G8195" s="21" t="e">
        <f>IF(A8195&lt;&gt;"",VLOOKUP(B8195,'Ket qua do'!$C$5:$AP$50000,$G$3,TRUE),"")</f>
        <v>#N/A</v>
      </c>
      <c r="H8195" s="21" t="e">
        <f>IF(A8195&lt;&gt;"",VLOOKUP(B8195,'Ket qua do'!$C$5:$AP$50000,$H$3,TRUE),"")</f>
        <v>#N/A</v>
      </c>
      <c r="I8195" s="21" t="e">
        <f>IF(A8195&lt;&gt;"",VLOOKUP(B8195,'Ket qua do'!$C$5:$AP$50000,$I$3,TRUE)*$E$9/1000,"")</f>
        <v>#N/A</v>
      </c>
      <c r="J8195" s="21" t="e">
        <f>IF(A8195&lt;&gt;"",VLOOKUP(B8195,'Ket qua do'!$C$5:$AP$50000,$J$3,TRUE)*$E$9/1000,"")</f>
        <v>#N/A</v>
      </c>
      <c r="K8195" s="21" t="e">
        <f>IF(A8195&lt;&gt;"",VLOOKUP(B8195,'Ket qua do'!$C$5:$AP$50000,$K$3,TRUE)*$E$9/1000,"")</f>
        <v>#N/A</v>
      </c>
      <c r="L8195" s="21" t="e">
        <f>IF(A8195&lt;&gt;"",VLOOKUP(B8195,'Ket qua do'!$C$5:$AP$50000,$L$3,TRUE),"")</f>
        <v>#N/A</v>
      </c>
    </row>
    <row r="8196" spans="1:12" x14ac:dyDescent="0.25">
      <c r="A8196" t="e">
        <f t="shared" si="133"/>
        <v>#N/A</v>
      </c>
      <c r="B8196" s="1" t="e">
        <f>IF(A8196&lt;&gt;"",VLOOKUP(A8196,'Ket qua do'!$B$5:$CE$50000,2,TRUE),"")</f>
        <v>#N/A</v>
      </c>
      <c r="C8196" s="19" t="e">
        <f>IF(A8196&lt;&gt;"",VLOOKUP(B8196,'Ket qua do'!$C$5:$AP$50000,$C$3,TRUE)*SQRT(3)*$C$11,"")</f>
        <v>#N/A</v>
      </c>
      <c r="D8196" s="21" t="e">
        <f>IF(A8196&lt;&gt;"",VLOOKUP(B8196,'Ket qua do'!$C$5:$AP$50000,$D$3,TRUE),"")</f>
        <v>#N/A</v>
      </c>
      <c r="E8196" s="21" t="e">
        <f>IF(A8196&lt;&gt;"",VLOOKUP(B8196,'Ket qua do'!$C$5:$AP$50000,$E$3,TRUE)*$C$12,"")</f>
        <v>#N/A</v>
      </c>
      <c r="F8196" s="21" t="e">
        <f>IF(A8196&lt;&gt;"",VLOOKUP(B8196,'Ket qua do'!$C$5:$AP$50000,$F$3,TRUE),"")</f>
        <v>#N/A</v>
      </c>
      <c r="G8196" s="21" t="e">
        <f>IF(A8196&lt;&gt;"",VLOOKUP(B8196,'Ket qua do'!$C$5:$AP$50000,$G$3,TRUE),"")</f>
        <v>#N/A</v>
      </c>
      <c r="H8196" s="21" t="e">
        <f>IF(A8196&lt;&gt;"",VLOOKUP(B8196,'Ket qua do'!$C$5:$AP$50000,$H$3,TRUE),"")</f>
        <v>#N/A</v>
      </c>
      <c r="I8196" s="21" t="e">
        <f>IF(A8196&lt;&gt;"",VLOOKUP(B8196,'Ket qua do'!$C$5:$AP$50000,$I$3,TRUE)*$E$9/1000,"")</f>
        <v>#N/A</v>
      </c>
      <c r="J8196" s="21" t="e">
        <f>IF(A8196&lt;&gt;"",VLOOKUP(B8196,'Ket qua do'!$C$5:$AP$50000,$J$3,TRUE)*$E$9/1000,"")</f>
        <v>#N/A</v>
      </c>
      <c r="K8196" s="21" t="e">
        <f>IF(A8196&lt;&gt;"",VLOOKUP(B8196,'Ket qua do'!$C$5:$AP$50000,$K$3,TRUE)*$E$9/1000,"")</f>
        <v>#N/A</v>
      </c>
      <c r="L8196" s="21" t="e">
        <f>IF(A8196&lt;&gt;"",VLOOKUP(B8196,'Ket qua do'!$C$5:$AP$50000,$L$3,TRUE),"")</f>
        <v>#N/A</v>
      </c>
    </row>
    <row r="8197" spans="1:12" x14ac:dyDescent="0.25">
      <c r="A8197" t="e">
        <f t="shared" si="133"/>
        <v>#N/A</v>
      </c>
      <c r="B8197" s="1" t="e">
        <f>IF(A8197&lt;&gt;"",VLOOKUP(A8197,'Ket qua do'!$B$5:$CE$50000,2,TRUE),"")</f>
        <v>#N/A</v>
      </c>
      <c r="C8197" s="19" t="e">
        <f>IF(A8197&lt;&gt;"",VLOOKUP(B8197,'Ket qua do'!$C$5:$AP$50000,$C$3,TRUE)*SQRT(3)*$C$11,"")</f>
        <v>#N/A</v>
      </c>
      <c r="D8197" s="21" t="e">
        <f>IF(A8197&lt;&gt;"",VLOOKUP(B8197,'Ket qua do'!$C$5:$AP$50000,$D$3,TRUE),"")</f>
        <v>#N/A</v>
      </c>
      <c r="E8197" s="21" t="e">
        <f>IF(A8197&lt;&gt;"",VLOOKUP(B8197,'Ket qua do'!$C$5:$AP$50000,$E$3,TRUE)*$C$12,"")</f>
        <v>#N/A</v>
      </c>
      <c r="F8197" s="21" t="e">
        <f>IF(A8197&lt;&gt;"",VLOOKUP(B8197,'Ket qua do'!$C$5:$AP$50000,$F$3,TRUE),"")</f>
        <v>#N/A</v>
      </c>
      <c r="G8197" s="21" t="e">
        <f>IF(A8197&lt;&gt;"",VLOOKUP(B8197,'Ket qua do'!$C$5:$AP$50000,$G$3,TRUE),"")</f>
        <v>#N/A</v>
      </c>
      <c r="H8197" s="21" t="e">
        <f>IF(A8197&lt;&gt;"",VLOOKUP(B8197,'Ket qua do'!$C$5:$AP$50000,$H$3,TRUE),"")</f>
        <v>#N/A</v>
      </c>
      <c r="I8197" s="21" t="e">
        <f>IF(A8197&lt;&gt;"",VLOOKUP(B8197,'Ket qua do'!$C$5:$AP$50000,$I$3,TRUE)*$E$9/1000,"")</f>
        <v>#N/A</v>
      </c>
      <c r="J8197" s="21" t="e">
        <f>IF(A8197&lt;&gt;"",VLOOKUP(B8197,'Ket qua do'!$C$5:$AP$50000,$J$3,TRUE)*$E$9/1000,"")</f>
        <v>#N/A</v>
      </c>
      <c r="K8197" s="21" t="e">
        <f>IF(A8197&lt;&gt;"",VLOOKUP(B8197,'Ket qua do'!$C$5:$AP$50000,$K$3,TRUE)*$E$9/1000,"")</f>
        <v>#N/A</v>
      </c>
      <c r="L8197" s="21" t="e">
        <f>IF(A8197&lt;&gt;"",VLOOKUP(B8197,'Ket qua do'!$C$5:$AP$50000,$L$3,TRUE),"")</f>
        <v>#N/A</v>
      </c>
    </row>
    <row r="8198" spans="1:12" x14ac:dyDescent="0.25">
      <c r="A8198" t="e">
        <f t="shared" si="133"/>
        <v>#N/A</v>
      </c>
      <c r="B8198" s="1" t="e">
        <f>IF(A8198&lt;&gt;"",VLOOKUP(A8198,'Ket qua do'!$B$5:$CE$50000,2,TRUE),"")</f>
        <v>#N/A</v>
      </c>
      <c r="C8198" s="19" t="e">
        <f>IF(A8198&lt;&gt;"",VLOOKUP(B8198,'Ket qua do'!$C$5:$AP$50000,$C$3,TRUE)*SQRT(3)*$C$11,"")</f>
        <v>#N/A</v>
      </c>
      <c r="D8198" s="21" t="e">
        <f>IF(A8198&lt;&gt;"",VLOOKUP(B8198,'Ket qua do'!$C$5:$AP$50000,$D$3,TRUE),"")</f>
        <v>#N/A</v>
      </c>
      <c r="E8198" s="21" t="e">
        <f>IF(A8198&lt;&gt;"",VLOOKUP(B8198,'Ket qua do'!$C$5:$AP$50000,$E$3,TRUE)*$C$12,"")</f>
        <v>#N/A</v>
      </c>
      <c r="F8198" s="21" t="e">
        <f>IF(A8198&lt;&gt;"",VLOOKUP(B8198,'Ket qua do'!$C$5:$AP$50000,$F$3,TRUE),"")</f>
        <v>#N/A</v>
      </c>
      <c r="G8198" s="21" t="e">
        <f>IF(A8198&lt;&gt;"",VLOOKUP(B8198,'Ket qua do'!$C$5:$AP$50000,$G$3,TRUE),"")</f>
        <v>#N/A</v>
      </c>
      <c r="H8198" s="21" t="e">
        <f>IF(A8198&lt;&gt;"",VLOOKUP(B8198,'Ket qua do'!$C$5:$AP$50000,$H$3,TRUE),"")</f>
        <v>#N/A</v>
      </c>
      <c r="I8198" s="21" t="e">
        <f>IF(A8198&lt;&gt;"",VLOOKUP(B8198,'Ket qua do'!$C$5:$AP$50000,$I$3,TRUE)*$E$9/1000,"")</f>
        <v>#N/A</v>
      </c>
      <c r="J8198" s="21" t="e">
        <f>IF(A8198&lt;&gt;"",VLOOKUP(B8198,'Ket qua do'!$C$5:$AP$50000,$J$3,TRUE)*$E$9/1000,"")</f>
        <v>#N/A</v>
      </c>
      <c r="K8198" s="21" t="e">
        <f>IF(A8198&lt;&gt;"",VLOOKUP(B8198,'Ket qua do'!$C$5:$AP$50000,$K$3,TRUE)*$E$9/1000,"")</f>
        <v>#N/A</v>
      </c>
      <c r="L8198" s="21" t="e">
        <f>IF(A8198&lt;&gt;"",VLOOKUP(B8198,'Ket qua do'!$C$5:$AP$50000,$L$3,TRUE),"")</f>
        <v>#N/A</v>
      </c>
    </row>
    <row r="8199" spans="1:12" x14ac:dyDescent="0.25">
      <c r="A8199" t="e">
        <f t="shared" si="133"/>
        <v>#N/A</v>
      </c>
      <c r="B8199" s="1" t="e">
        <f>IF(A8199&lt;&gt;"",VLOOKUP(A8199,'Ket qua do'!$B$5:$CE$50000,2,TRUE),"")</f>
        <v>#N/A</v>
      </c>
      <c r="C8199" s="19" t="e">
        <f>IF(A8199&lt;&gt;"",VLOOKUP(B8199,'Ket qua do'!$C$5:$AP$50000,$C$3,TRUE)*SQRT(3)*$C$11,"")</f>
        <v>#N/A</v>
      </c>
      <c r="D8199" s="21" t="e">
        <f>IF(A8199&lt;&gt;"",VLOOKUP(B8199,'Ket qua do'!$C$5:$AP$50000,$D$3,TRUE),"")</f>
        <v>#N/A</v>
      </c>
      <c r="E8199" s="21" t="e">
        <f>IF(A8199&lt;&gt;"",VLOOKUP(B8199,'Ket qua do'!$C$5:$AP$50000,$E$3,TRUE)*$C$12,"")</f>
        <v>#N/A</v>
      </c>
      <c r="F8199" s="21" t="e">
        <f>IF(A8199&lt;&gt;"",VLOOKUP(B8199,'Ket qua do'!$C$5:$AP$50000,$F$3,TRUE),"")</f>
        <v>#N/A</v>
      </c>
      <c r="G8199" s="21" t="e">
        <f>IF(A8199&lt;&gt;"",VLOOKUP(B8199,'Ket qua do'!$C$5:$AP$50000,$G$3,TRUE),"")</f>
        <v>#N/A</v>
      </c>
      <c r="H8199" s="21" t="e">
        <f>IF(A8199&lt;&gt;"",VLOOKUP(B8199,'Ket qua do'!$C$5:$AP$50000,$H$3,TRUE),"")</f>
        <v>#N/A</v>
      </c>
      <c r="I8199" s="21" t="e">
        <f>IF(A8199&lt;&gt;"",VLOOKUP(B8199,'Ket qua do'!$C$5:$AP$50000,$I$3,TRUE)*$E$9/1000,"")</f>
        <v>#N/A</v>
      </c>
      <c r="J8199" s="21" t="e">
        <f>IF(A8199&lt;&gt;"",VLOOKUP(B8199,'Ket qua do'!$C$5:$AP$50000,$J$3,TRUE)*$E$9/1000,"")</f>
        <v>#N/A</v>
      </c>
      <c r="K8199" s="21" t="e">
        <f>IF(A8199&lt;&gt;"",VLOOKUP(B8199,'Ket qua do'!$C$5:$AP$50000,$K$3,TRUE)*$E$9/1000,"")</f>
        <v>#N/A</v>
      </c>
      <c r="L8199" s="21" t="e">
        <f>IF(A8199&lt;&gt;"",VLOOKUP(B8199,'Ket qua do'!$C$5:$AP$50000,$L$3,TRUE),"")</f>
        <v>#N/A</v>
      </c>
    </row>
    <row r="8200" spans="1:12" x14ac:dyDescent="0.25">
      <c r="A8200" t="e">
        <f t="shared" si="133"/>
        <v>#N/A</v>
      </c>
      <c r="B8200" s="1" t="e">
        <f>IF(A8200&lt;&gt;"",VLOOKUP(A8200,'Ket qua do'!$B$5:$CE$50000,2,TRUE),"")</f>
        <v>#N/A</v>
      </c>
      <c r="C8200" s="19" t="e">
        <f>IF(A8200&lt;&gt;"",VLOOKUP(B8200,'Ket qua do'!$C$5:$AP$50000,$C$3,TRUE)*SQRT(3)*$C$11,"")</f>
        <v>#N/A</v>
      </c>
      <c r="D8200" s="21" t="e">
        <f>IF(A8200&lt;&gt;"",VLOOKUP(B8200,'Ket qua do'!$C$5:$AP$50000,$D$3,TRUE),"")</f>
        <v>#N/A</v>
      </c>
      <c r="E8200" s="21" t="e">
        <f>IF(A8200&lt;&gt;"",VLOOKUP(B8200,'Ket qua do'!$C$5:$AP$50000,$E$3,TRUE)*$C$12,"")</f>
        <v>#N/A</v>
      </c>
      <c r="F8200" s="21" t="e">
        <f>IF(A8200&lt;&gt;"",VLOOKUP(B8200,'Ket qua do'!$C$5:$AP$50000,$F$3,TRUE),"")</f>
        <v>#N/A</v>
      </c>
      <c r="G8200" s="21" t="e">
        <f>IF(A8200&lt;&gt;"",VLOOKUP(B8200,'Ket qua do'!$C$5:$AP$50000,$G$3,TRUE),"")</f>
        <v>#N/A</v>
      </c>
      <c r="H8200" s="21" t="e">
        <f>IF(A8200&lt;&gt;"",VLOOKUP(B8200,'Ket qua do'!$C$5:$AP$50000,$H$3,TRUE),"")</f>
        <v>#N/A</v>
      </c>
      <c r="I8200" s="21" t="e">
        <f>IF(A8200&lt;&gt;"",VLOOKUP(B8200,'Ket qua do'!$C$5:$AP$50000,$I$3,TRUE)*$E$9/1000,"")</f>
        <v>#N/A</v>
      </c>
      <c r="J8200" s="21" t="e">
        <f>IF(A8200&lt;&gt;"",VLOOKUP(B8200,'Ket qua do'!$C$5:$AP$50000,$J$3,TRUE)*$E$9/1000,"")</f>
        <v>#N/A</v>
      </c>
      <c r="K8200" s="21" t="e">
        <f>IF(A8200&lt;&gt;"",VLOOKUP(B8200,'Ket qua do'!$C$5:$AP$50000,$K$3,TRUE)*$E$9/1000,"")</f>
        <v>#N/A</v>
      </c>
      <c r="L8200" s="21" t="e">
        <f>IF(A8200&lt;&gt;"",VLOOKUP(B8200,'Ket qua do'!$C$5:$AP$50000,$L$3,TRUE),"")</f>
        <v>#N/A</v>
      </c>
    </row>
    <row r="8201" spans="1:12" x14ac:dyDescent="0.25">
      <c r="A8201" t="e">
        <f t="shared" si="133"/>
        <v>#N/A</v>
      </c>
      <c r="B8201" s="1" t="e">
        <f>IF(A8201&lt;&gt;"",VLOOKUP(A8201,'Ket qua do'!$B$5:$CE$50000,2,TRUE),"")</f>
        <v>#N/A</v>
      </c>
      <c r="C8201" s="19" t="e">
        <f>IF(A8201&lt;&gt;"",VLOOKUP(B8201,'Ket qua do'!$C$5:$AP$50000,$C$3,TRUE)*SQRT(3)*$C$11,"")</f>
        <v>#N/A</v>
      </c>
      <c r="D8201" s="21" t="e">
        <f>IF(A8201&lt;&gt;"",VLOOKUP(B8201,'Ket qua do'!$C$5:$AP$50000,$D$3,TRUE),"")</f>
        <v>#N/A</v>
      </c>
      <c r="E8201" s="21" t="e">
        <f>IF(A8201&lt;&gt;"",VLOOKUP(B8201,'Ket qua do'!$C$5:$AP$50000,$E$3,TRUE)*$C$12,"")</f>
        <v>#N/A</v>
      </c>
      <c r="F8201" s="21" t="e">
        <f>IF(A8201&lt;&gt;"",VLOOKUP(B8201,'Ket qua do'!$C$5:$AP$50000,$F$3,TRUE),"")</f>
        <v>#N/A</v>
      </c>
      <c r="G8201" s="21" t="e">
        <f>IF(A8201&lt;&gt;"",VLOOKUP(B8201,'Ket qua do'!$C$5:$AP$50000,$G$3,TRUE),"")</f>
        <v>#N/A</v>
      </c>
      <c r="H8201" s="21" t="e">
        <f>IF(A8201&lt;&gt;"",VLOOKUP(B8201,'Ket qua do'!$C$5:$AP$50000,$H$3,TRUE),"")</f>
        <v>#N/A</v>
      </c>
      <c r="I8201" s="21" t="e">
        <f>IF(A8201&lt;&gt;"",VLOOKUP(B8201,'Ket qua do'!$C$5:$AP$50000,$I$3,TRUE)*$E$9/1000,"")</f>
        <v>#N/A</v>
      </c>
      <c r="J8201" s="21" t="e">
        <f>IF(A8201&lt;&gt;"",VLOOKUP(B8201,'Ket qua do'!$C$5:$AP$50000,$J$3,TRUE)*$E$9/1000,"")</f>
        <v>#N/A</v>
      </c>
      <c r="K8201" s="21" t="e">
        <f>IF(A8201&lt;&gt;"",VLOOKUP(B8201,'Ket qua do'!$C$5:$AP$50000,$K$3,TRUE)*$E$9/1000,"")</f>
        <v>#N/A</v>
      </c>
      <c r="L8201" s="21" t="e">
        <f>IF(A8201&lt;&gt;"",VLOOKUP(B8201,'Ket qua do'!$C$5:$AP$50000,$L$3,TRUE),"")</f>
        <v>#N/A</v>
      </c>
    </row>
    <row r="8202" spans="1:12" x14ac:dyDescent="0.25">
      <c r="A8202" t="e">
        <f t="shared" si="133"/>
        <v>#N/A</v>
      </c>
      <c r="B8202" s="1" t="e">
        <f>IF(A8202&lt;&gt;"",VLOOKUP(A8202,'Ket qua do'!$B$5:$CE$50000,2,TRUE),"")</f>
        <v>#N/A</v>
      </c>
      <c r="C8202" s="19" t="e">
        <f>IF(A8202&lt;&gt;"",VLOOKUP(B8202,'Ket qua do'!$C$5:$AP$50000,$C$3,TRUE)*SQRT(3)*$C$11,"")</f>
        <v>#N/A</v>
      </c>
      <c r="D8202" s="21" t="e">
        <f>IF(A8202&lt;&gt;"",VLOOKUP(B8202,'Ket qua do'!$C$5:$AP$50000,$D$3,TRUE),"")</f>
        <v>#N/A</v>
      </c>
      <c r="E8202" s="21" t="e">
        <f>IF(A8202&lt;&gt;"",VLOOKUP(B8202,'Ket qua do'!$C$5:$AP$50000,$E$3,TRUE)*$C$12,"")</f>
        <v>#N/A</v>
      </c>
      <c r="F8202" s="21" t="e">
        <f>IF(A8202&lt;&gt;"",VLOOKUP(B8202,'Ket qua do'!$C$5:$AP$50000,$F$3,TRUE),"")</f>
        <v>#N/A</v>
      </c>
      <c r="G8202" s="21" t="e">
        <f>IF(A8202&lt;&gt;"",VLOOKUP(B8202,'Ket qua do'!$C$5:$AP$50000,$G$3,TRUE),"")</f>
        <v>#N/A</v>
      </c>
      <c r="H8202" s="21" t="e">
        <f>IF(A8202&lt;&gt;"",VLOOKUP(B8202,'Ket qua do'!$C$5:$AP$50000,$H$3,TRUE),"")</f>
        <v>#N/A</v>
      </c>
      <c r="I8202" s="21" t="e">
        <f>IF(A8202&lt;&gt;"",VLOOKUP(B8202,'Ket qua do'!$C$5:$AP$50000,$I$3,TRUE)*$E$9/1000,"")</f>
        <v>#N/A</v>
      </c>
      <c r="J8202" s="21" t="e">
        <f>IF(A8202&lt;&gt;"",VLOOKUP(B8202,'Ket qua do'!$C$5:$AP$50000,$J$3,TRUE)*$E$9/1000,"")</f>
        <v>#N/A</v>
      </c>
      <c r="K8202" s="21" t="e">
        <f>IF(A8202&lt;&gt;"",VLOOKUP(B8202,'Ket qua do'!$C$5:$AP$50000,$K$3,TRUE)*$E$9/1000,"")</f>
        <v>#N/A</v>
      </c>
      <c r="L8202" s="21" t="e">
        <f>IF(A8202&lt;&gt;"",VLOOKUP(B8202,'Ket qua do'!$C$5:$AP$50000,$L$3,TRUE),"")</f>
        <v>#N/A</v>
      </c>
    </row>
    <row r="8203" spans="1:12" x14ac:dyDescent="0.25">
      <c r="A8203" t="e">
        <f t="shared" si="133"/>
        <v>#N/A</v>
      </c>
      <c r="B8203" s="1" t="e">
        <f>IF(A8203&lt;&gt;"",VLOOKUP(A8203,'Ket qua do'!$B$5:$CE$50000,2,TRUE),"")</f>
        <v>#N/A</v>
      </c>
      <c r="C8203" s="19" t="e">
        <f>IF(A8203&lt;&gt;"",VLOOKUP(B8203,'Ket qua do'!$C$5:$AP$50000,$C$3,TRUE)*SQRT(3)*$C$11,"")</f>
        <v>#N/A</v>
      </c>
      <c r="D8203" s="21" t="e">
        <f>IF(A8203&lt;&gt;"",VLOOKUP(B8203,'Ket qua do'!$C$5:$AP$50000,$D$3,TRUE),"")</f>
        <v>#N/A</v>
      </c>
      <c r="E8203" s="21" t="e">
        <f>IF(A8203&lt;&gt;"",VLOOKUP(B8203,'Ket qua do'!$C$5:$AP$50000,$E$3,TRUE)*$C$12,"")</f>
        <v>#N/A</v>
      </c>
      <c r="F8203" s="21" t="e">
        <f>IF(A8203&lt;&gt;"",VLOOKUP(B8203,'Ket qua do'!$C$5:$AP$50000,$F$3,TRUE),"")</f>
        <v>#N/A</v>
      </c>
      <c r="G8203" s="21" t="e">
        <f>IF(A8203&lt;&gt;"",VLOOKUP(B8203,'Ket qua do'!$C$5:$AP$50000,$G$3,TRUE),"")</f>
        <v>#N/A</v>
      </c>
      <c r="H8203" s="21" t="e">
        <f>IF(A8203&lt;&gt;"",VLOOKUP(B8203,'Ket qua do'!$C$5:$AP$50000,$H$3,TRUE),"")</f>
        <v>#N/A</v>
      </c>
      <c r="I8203" s="21" t="e">
        <f>IF(A8203&lt;&gt;"",VLOOKUP(B8203,'Ket qua do'!$C$5:$AP$50000,$I$3,TRUE)*$E$9/1000,"")</f>
        <v>#N/A</v>
      </c>
      <c r="J8203" s="21" t="e">
        <f>IF(A8203&lt;&gt;"",VLOOKUP(B8203,'Ket qua do'!$C$5:$AP$50000,$J$3,TRUE)*$E$9/1000,"")</f>
        <v>#N/A</v>
      </c>
      <c r="K8203" s="21" t="e">
        <f>IF(A8203&lt;&gt;"",VLOOKUP(B8203,'Ket qua do'!$C$5:$AP$50000,$K$3,TRUE)*$E$9/1000,"")</f>
        <v>#N/A</v>
      </c>
      <c r="L8203" s="21" t="e">
        <f>IF(A8203&lt;&gt;"",VLOOKUP(B8203,'Ket qua do'!$C$5:$AP$50000,$L$3,TRUE),"")</f>
        <v>#N/A</v>
      </c>
    </row>
    <row r="8204" spans="1:12" x14ac:dyDescent="0.25">
      <c r="A8204" t="e">
        <f t="shared" si="133"/>
        <v>#N/A</v>
      </c>
      <c r="B8204" s="1" t="e">
        <f>IF(A8204&lt;&gt;"",VLOOKUP(A8204,'Ket qua do'!$B$5:$CE$50000,2,TRUE),"")</f>
        <v>#N/A</v>
      </c>
      <c r="C8204" s="19" t="e">
        <f>IF(A8204&lt;&gt;"",VLOOKUP(B8204,'Ket qua do'!$C$5:$AP$50000,$C$3,TRUE)*SQRT(3)*$C$11,"")</f>
        <v>#N/A</v>
      </c>
      <c r="D8204" s="21" t="e">
        <f>IF(A8204&lt;&gt;"",VLOOKUP(B8204,'Ket qua do'!$C$5:$AP$50000,$D$3,TRUE),"")</f>
        <v>#N/A</v>
      </c>
      <c r="E8204" s="21" t="e">
        <f>IF(A8204&lt;&gt;"",VLOOKUP(B8204,'Ket qua do'!$C$5:$AP$50000,$E$3,TRUE)*$C$12,"")</f>
        <v>#N/A</v>
      </c>
      <c r="F8204" s="21" t="e">
        <f>IF(A8204&lt;&gt;"",VLOOKUP(B8204,'Ket qua do'!$C$5:$AP$50000,$F$3,TRUE),"")</f>
        <v>#N/A</v>
      </c>
      <c r="G8204" s="21" t="e">
        <f>IF(A8204&lt;&gt;"",VLOOKUP(B8204,'Ket qua do'!$C$5:$AP$50000,$G$3,TRUE),"")</f>
        <v>#N/A</v>
      </c>
      <c r="H8204" s="21" t="e">
        <f>IF(A8204&lt;&gt;"",VLOOKUP(B8204,'Ket qua do'!$C$5:$AP$50000,$H$3,TRUE),"")</f>
        <v>#N/A</v>
      </c>
      <c r="I8204" s="21" t="e">
        <f>IF(A8204&lt;&gt;"",VLOOKUP(B8204,'Ket qua do'!$C$5:$AP$50000,$I$3,TRUE)*$E$9/1000,"")</f>
        <v>#N/A</v>
      </c>
      <c r="J8204" s="21" t="e">
        <f>IF(A8204&lt;&gt;"",VLOOKUP(B8204,'Ket qua do'!$C$5:$AP$50000,$J$3,TRUE)*$E$9/1000,"")</f>
        <v>#N/A</v>
      </c>
      <c r="K8204" s="21" t="e">
        <f>IF(A8204&lt;&gt;"",VLOOKUP(B8204,'Ket qua do'!$C$5:$AP$50000,$K$3,TRUE)*$E$9/1000,"")</f>
        <v>#N/A</v>
      </c>
      <c r="L8204" s="21" t="e">
        <f>IF(A8204&lt;&gt;"",VLOOKUP(B8204,'Ket qua do'!$C$5:$AP$50000,$L$3,TRUE),"")</f>
        <v>#N/A</v>
      </c>
    </row>
    <row r="8205" spans="1:12" x14ac:dyDescent="0.25">
      <c r="A8205" t="e">
        <f t="shared" si="133"/>
        <v>#N/A</v>
      </c>
      <c r="B8205" s="1" t="e">
        <f>IF(A8205&lt;&gt;"",VLOOKUP(A8205,'Ket qua do'!$B$5:$CE$50000,2,TRUE),"")</f>
        <v>#N/A</v>
      </c>
      <c r="C8205" s="19" t="e">
        <f>IF(A8205&lt;&gt;"",VLOOKUP(B8205,'Ket qua do'!$C$5:$AP$50000,$C$3,TRUE)*SQRT(3)*$C$11,"")</f>
        <v>#N/A</v>
      </c>
      <c r="D8205" s="21" t="e">
        <f>IF(A8205&lt;&gt;"",VLOOKUP(B8205,'Ket qua do'!$C$5:$AP$50000,$D$3,TRUE),"")</f>
        <v>#N/A</v>
      </c>
      <c r="E8205" s="21" t="e">
        <f>IF(A8205&lt;&gt;"",VLOOKUP(B8205,'Ket qua do'!$C$5:$AP$50000,$E$3,TRUE)*$C$12,"")</f>
        <v>#N/A</v>
      </c>
      <c r="F8205" s="21" t="e">
        <f>IF(A8205&lt;&gt;"",VLOOKUP(B8205,'Ket qua do'!$C$5:$AP$50000,$F$3,TRUE),"")</f>
        <v>#N/A</v>
      </c>
      <c r="G8205" s="21" t="e">
        <f>IF(A8205&lt;&gt;"",VLOOKUP(B8205,'Ket qua do'!$C$5:$AP$50000,$G$3,TRUE),"")</f>
        <v>#N/A</v>
      </c>
      <c r="H8205" s="21" t="e">
        <f>IF(A8205&lt;&gt;"",VLOOKUP(B8205,'Ket qua do'!$C$5:$AP$50000,$H$3,TRUE),"")</f>
        <v>#N/A</v>
      </c>
      <c r="I8205" s="21" t="e">
        <f>IF(A8205&lt;&gt;"",VLOOKUP(B8205,'Ket qua do'!$C$5:$AP$50000,$I$3,TRUE)*$E$9/1000,"")</f>
        <v>#N/A</v>
      </c>
      <c r="J8205" s="21" t="e">
        <f>IF(A8205&lt;&gt;"",VLOOKUP(B8205,'Ket qua do'!$C$5:$AP$50000,$J$3,TRUE)*$E$9/1000,"")</f>
        <v>#N/A</v>
      </c>
      <c r="K8205" s="21" t="e">
        <f>IF(A8205&lt;&gt;"",VLOOKUP(B8205,'Ket qua do'!$C$5:$AP$50000,$K$3,TRUE)*$E$9/1000,"")</f>
        <v>#N/A</v>
      </c>
      <c r="L8205" s="21" t="e">
        <f>IF(A8205&lt;&gt;"",VLOOKUP(B8205,'Ket qua do'!$C$5:$AP$50000,$L$3,TRUE),"")</f>
        <v>#N/A</v>
      </c>
    </row>
    <row r="8206" spans="1:12" x14ac:dyDescent="0.25">
      <c r="A8206" t="e">
        <f t="shared" si="133"/>
        <v>#N/A</v>
      </c>
      <c r="B8206" s="1" t="e">
        <f>IF(A8206&lt;&gt;"",VLOOKUP(A8206,'Ket qua do'!$B$5:$CE$50000,2,TRUE),"")</f>
        <v>#N/A</v>
      </c>
      <c r="C8206" s="19" t="e">
        <f>IF(A8206&lt;&gt;"",VLOOKUP(B8206,'Ket qua do'!$C$5:$AP$50000,$C$3,TRUE)*SQRT(3)*$C$11,"")</f>
        <v>#N/A</v>
      </c>
      <c r="D8206" s="21" t="e">
        <f>IF(A8206&lt;&gt;"",VLOOKUP(B8206,'Ket qua do'!$C$5:$AP$50000,$D$3,TRUE),"")</f>
        <v>#N/A</v>
      </c>
      <c r="E8206" s="21" t="e">
        <f>IF(A8206&lt;&gt;"",VLOOKUP(B8206,'Ket qua do'!$C$5:$AP$50000,$E$3,TRUE)*$C$12,"")</f>
        <v>#N/A</v>
      </c>
      <c r="F8206" s="21" t="e">
        <f>IF(A8206&lt;&gt;"",VLOOKUP(B8206,'Ket qua do'!$C$5:$AP$50000,$F$3,TRUE),"")</f>
        <v>#N/A</v>
      </c>
      <c r="G8206" s="21" t="e">
        <f>IF(A8206&lt;&gt;"",VLOOKUP(B8206,'Ket qua do'!$C$5:$AP$50000,$G$3,TRUE),"")</f>
        <v>#N/A</v>
      </c>
      <c r="H8206" s="21" t="e">
        <f>IF(A8206&lt;&gt;"",VLOOKUP(B8206,'Ket qua do'!$C$5:$AP$50000,$H$3,TRUE),"")</f>
        <v>#N/A</v>
      </c>
      <c r="I8206" s="21" t="e">
        <f>IF(A8206&lt;&gt;"",VLOOKUP(B8206,'Ket qua do'!$C$5:$AP$50000,$I$3,TRUE)*$E$9/1000,"")</f>
        <v>#N/A</v>
      </c>
      <c r="J8206" s="21" t="e">
        <f>IF(A8206&lt;&gt;"",VLOOKUP(B8206,'Ket qua do'!$C$5:$AP$50000,$J$3,TRUE)*$E$9/1000,"")</f>
        <v>#N/A</v>
      </c>
      <c r="K8206" s="21" t="e">
        <f>IF(A8206&lt;&gt;"",VLOOKUP(B8206,'Ket qua do'!$C$5:$AP$50000,$K$3,TRUE)*$E$9/1000,"")</f>
        <v>#N/A</v>
      </c>
      <c r="L8206" s="21" t="e">
        <f>IF(A8206&lt;&gt;"",VLOOKUP(B8206,'Ket qua do'!$C$5:$AP$50000,$L$3,TRUE),"")</f>
        <v>#N/A</v>
      </c>
    </row>
    <row r="8207" spans="1:12" x14ac:dyDescent="0.25">
      <c r="A8207" t="e">
        <f t="shared" si="133"/>
        <v>#N/A</v>
      </c>
      <c r="B8207" s="1" t="e">
        <f>IF(A8207&lt;&gt;"",VLOOKUP(A8207,'Ket qua do'!$B$5:$CE$50000,2,TRUE),"")</f>
        <v>#N/A</v>
      </c>
      <c r="C8207" s="19" t="e">
        <f>IF(A8207&lt;&gt;"",VLOOKUP(B8207,'Ket qua do'!$C$5:$AP$50000,$C$3,TRUE)*SQRT(3)*$C$11,"")</f>
        <v>#N/A</v>
      </c>
      <c r="D8207" s="21" t="e">
        <f>IF(A8207&lt;&gt;"",VLOOKUP(B8207,'Ket qua do'!$C$5:$AP$50000,$D$3,TRUE),"")</f>
        <v>#N/A</v>
      </c>
      <c r="E8207" s="21" t="e">
        <f>IF(A8207&lt;&gt;"",VLOOKUP(B8207,'Ket qua do'!$C$5:$AP$50000,$E$3,TRUE)*$C$12,"")</f>
        <v>#N/A</v>
      </c>
      <c r="F8207" s="21" t="e">
        <f>IF(A8207&lt;&gt;"",VLOOKUP(B8207,'Ket qua do'!$C$5:$AP$50000,$F$3,TRUE),"")</f>
        <v>#N/A</v>
      </c>
      <c r="G8207" s="21" t="e">
        <f>IF(A8207&lt;&gt;"",VLOOKUP(B8207,'Ket qua do'!$C$5:$AP$50000,$G$3,TRUE),"")</f>
        <v>#N/A</v>
      </c>
      <c r="H8207" s="21" t="e">
        <f>IF(A8207&lt;&gt;"",VLOOKUP(B8207,'Ket qua do'!$C$5:$AP$50000,$H$3,TRUE),"")</f>
        <v>#N/A</v>
      </c>
      <c r="I8207" s="21" t="e">
        <f>IF(A8207&lt;&gt;"",VLOOKUP(B8207,'Ket qua do'!$C$5:$AP$50000,$I$3,TRUE)*$E$9/1000,"")</f>
        <v>#N/A</v>
      </c>
      <c r="J8207" s="21" t="e">
        <f>IF(A8207&lt;&gt;"",VLOOKUP(B8207,'Ket qua do'!$C$5:$AP$50000,$J$3,TRUE)*$E$9/1000,"")</f>
        <v>#N/A</v>
      </c>
      <c r="K8207" s="21" t="e">
        <f>IF(A8207&lt;&gt;"",VLOOKUP(B8207,'Ket qua do'!$C$5:$AP$50000,$K$3,TRUE)*$E$9/1000,"")</f>
        <v>#N/A</v>
      </c>
      <c r="L8207" s="21" t="e">
        <f>IF(A8207&lt;&gt;"",VLOOKUP(B8207,'Ket qua do'!$C$5:$AP$50000,$L$3,TRUE),"")</f>
        <v>#N/A</v>
      </c>
    </row>
    <row r="8208" spans="1:12" x14ac:dyDescent="0.25">
      <c r="A8208" t="e">
        <f t="shared" si="133"/>
        <v>#N/A</v>
      </c>
      <c r="B8208" s="1" t="e">
        <f>IF(A8208&lt;&gt;"",VLOOKUP(A8208,'Ket qua do'!$B$5:$CE$50000,2,TRUE),"")</f>
        <v>#N/A</v>
      </c>
      <c r="C8208" s="19" t="e">
        <f>IF(A8208&lt;&gt;"",VLOOKUP(B8208,'Ket qua do'!$C$5:$AP$50000,$C$3,TRUE)*SQRT(3)*$C$11,"")</f>
        <v>#N/A</v>
      </c>
      <c r="D8208" s="21" t="e">
        <f>IF(A8208&lt;&gt;"",VLOOKUP(B8208,'Ket qua do'!$C$5:$AP$50000,$D$3,TRUE),"")</f>
        <v>#N/A</v>
      </c>
      <c r="E8208" s="21" t="e">
        <f>IF(A8208&lt;&gt;"",VLOOKUP(B8208,'Ket qua do'!$C$5:$AP$50000,$E$3,TRUE)*$C$12,"")</f>
        <v>#N/A</v>
      </c>
      <c r="F8208" s="21" t="e">
        <f>IF(A8208&lt;&gt;"",VLOOKUP(B8208,'Ket qua do'!$C$5:$AP$50000,$F$3,TRUE),"")</f>
        <v>#N/A</v>
      </c>
      <c r="G8208" s="21" t="e">
        <f>IF(A8208&lt;&gt;"",VLOOKUP(B8208,'Ket qua do'!$C$5:$AP$50000,$G$3,TRUE),"")</f>
        <v>#N/A</v>
      </c>
      <c r="H8208" s="21" t="e">
        <f>IF(A8208&lt;&gt;"",VLOOKUP(B8208,'Ket qua do'!$C$5:$AP$50000,$H$3,TRUE),"")</f>
        <v>#N/A</v>
      </c>
      <c r="I8208" s="21" t="e">
        <f>IF(A8208&lt;&gt;"",VLOOKUP(B8208,'Ket qua do'!$C$5:$AP$50000,$I$3,TRUE)*$E$9/1000,"")</f>
        <v>#N/A</v>
      </c>
      <c r="J8208" s="21" t="e">
        <f>IF(A8208&lt;&gt;"",VLOOKUP(B8208,'Ket qua do'!$C$5:$AP$50000,$J$3,TRUE)*$E$9/1000,"")</f>
        <v>#N/A</v>
      </c>
      <c r="K8208" s="21" t="e">
        <f>IF(A8208&lt;&gt;"",VLOOKUP(B8208,'Ket qua do'!$C$5:$AP$50000,$K$3,TRUE)*$E$9/1000,"")</f>
        <v>#N/A</v>
      </c>
      <c r="L8208" s="21" t="e">
        <f>IF(A8208&lt;&gt;"",VLOOKUP(B8208,'Ket qua do'!$C$5:$AP$50000,$L$3,TRUE),"")</f>
        <v>#N/A</v>
      </c>
    </row>
    <row r="8209" spans="1:12" x14ac:dyDescent="0.25">
      <c r="A8209" t="e">
        <f t="shared" si="133"/>
        <v>#N/A</v>
      </c>
      <c r="B8209" s="1" t="e">
        <f>IF(A8209&lt;&gt;"",VLOOKUP(A8209,'Ket qua do'!$B$5:$CE$50000,2,TRUE),"")</f>
        <v>#N/A</v>
      </c>
      <c r="C8209" s="19" t="e">
        <f>IF(A8209&lt;&gt;"",VLOOKUP(B8209,'Ket qua do'!$C$5:$AP$50000,$C$3,TRUE)*SQRT(3)*$C$11,"")</f>
        <v>#N/A</v>
      </c>
      <c r="D8209" s="21" t="e">
        <f>IF(A8209&lt;&gt;"",VLOOKUP(B8209,'Ket qua do'!$C$5:$AP$50000,$D$3,TRUE),"")</f>
        <v>#N/A</v>
      </c>
      <c r="E8209" s="21" t="e">
        <f>IF(A8209&lt;&gt;"",VLOOKUP(B8209,'Ket qua do'!$C$5:$AP$50000,$E$3,TRUE)*$C$12,"")</f>
        <v>#N/A</v>
      </c>
      <c r="F8209" s="21" t="e">
        <f>IF(A8209&lt;&gt;"",VLOOKUP(B8209,'Ket qua do'!$C$5:$AP$50000,$F$3,TRUE),"")</f>
        <v>#N/A</v>
      </c>
      <c r="G8209" s="21" t="e">
        <f>IF(A8209&lt;&gt;"",VLOOKUP(B8209,'Ket qua do'!$C$5:$AP$50000,$G$3,TRUE),"")</f>
        <v>#N/A</v>
      </c>
      <c r="H8209" s="21" t="e">
        <f>IF(A8209&lt;&gt;"",VLOOKUP(B8209,'Ket qua do'!$C$5:$AP$50000,$H$3,TRUE),"")</f>
        <v>#N/A</v>
      </c>
      <c r="I8209" s="21" t="e">
        <f>IF(A8209&lt;&gt;"",VLOOKUP(B8209,'Ket qua do'!$C$5:$AP$50000,$I$3,TRUE)*$E$9/1000,"")</f>
        <v>#N/A</v>
      </c>
      <c r="J8209" s="21" t="e">
        <f>IF(A8209&lt;&gt;"",VLOOKUP(B8209,'Ket qua do'!$C$5:$AP$50000,$J$3,TRUE)*$E$9/1000,"")</f>
        <v>#N/A</v>
      </c>
      <c r="K8209" s="21" t="e">
        <f>IF(A8209&lt;&gt;"",VLOOKUP(B8209,'Ket qua do'!$C$5:$AP$50000,$K$3,TRUE)*$E$9/1000,"")</f>
        <v>#N/A</v>
      </c>
      <c r="L8209" s="21" t="e">
        <f>IF(A8209&lt;&gt;"",VLOOKUP(B8209,'Ket qua do'!$C$5:$AP$50000,$L$3,TRUE),"")</f>
        <v>#N/A</v>
      </c>
    </row>
    <row r="8210" spans="1:12" x14ac:dyDescent="0.25">
      <c r="A8210" t="e">
        <f t="shared" si="133"/>
        <v>#N/A</v>
      </c>
      <c r="B8210" s="1" t="e">
        <f>IF(A8210&lt;&gt;"",VLOOKUP(A8210,'Ket qua do'!$B$5:$CE$50000,2,TRUE),"")</f>
        <v>#N/A</v>
      </c>
      <c r="C8210" s="19" t="e">
        <f>IF(A8210&lt;&gt;"",VLOOKUP(B8210,'Ket qua do'!$C$5:$AP$50000,$C$3,TRUE)*SQRT(3)*$C$11,"")</f>
        <v>#N/A</v>
      </c>
      <c r="D8210" s="21" t="e">
        <f>IF(A8210&lt;&gt;"",VLOOKUP(B8210,'Ket qua do'!$C$5:$AP$50000,$D$3,TRUE),"")</f>
        <v>#N/A</v>
      </c>
      <c r="E8210" s="21" t="e">
        <f>IF(A8210&lt;&gt;"",VLOOKUP(B8210,'Ket qua do'!$C$5:$AP$50000,$E$3,TRUE)*$C$12,"")</f>
        <v>#N/A</v>
      </c>
      <c r="F8210" s="21" t="e">
        <f>IF(A8210&lt;&gt;"",VLOOKUP(B8210,'Ket qua do'!$C$5:$AP$50000,$F$3,TRUE),"")</f>
        <v>#N/A</v>
      </c>
      <c r="G8210" s="21" t="e">
        <f>IF(A8210&lt;&gt;"",VLOOKUP(B8210,'Ket qua do'!$C$5:$AP$50000,$G$3,TRUE),"")</f>
        <v>#N/A</v>
      </c>
      <c r="H8210" s="21" t="e">
        <f>IF(A8210&lt;&gt;"",VLOOKUP(B8210,'Ket qua do'!$C$5:$AP$50000,$H$3,TRUE),"")</f>
        <v>#N/A</v>
      </c>
      <c r="I8210" s="21" t="e">
        <f>IF(A8210&lt;&gt;"",VLOOKUP(B8210,'Ket qua do'!$C$5:$AP$50000,$I$3,TRUE)*$E$9/1000,"")</f>
        <v>#N/A</v>
      </c>
      <c r="J8210" s="21" t="e">
        <f>IF(A8210&lt;&gt;"",VLOOKUP(B8210,'Ket qua do'!$C$5:$AP$50000,$J$3,TRUE)*$E$9/1000,"")</f>
        <v>#N/A</v>
      </c>
      <c r="K8210" s="21" t="e">
        <f>IF(A8210&lt;&gt;"",VLOOKUP(B8210,'Ket qua do'!$C$5:$AP$50000,$K$3,TRUE)*$E$9/1000,"")</f>
        <v>#N/A</v>
      </c>
      <c r="L8210" s="21" t="e">
        <f>IF(A8210&lt;&gt;"",VLOOKUP(B8210,'Ket qua do'!$C$5:$AP$50000,$L$3,TRUE),"")</f>
        <v>#N/A</v>
      </c>
    </row>
    <row r="8211" spans="1:12" x14ac:dyDescent="0.25">
      <c r="A8211" t="e">
        <f t="shared" si="133"/>
        <v>#N/A</v>
      </c>
      <c r="B8211" s="1" t="e">
        <f>IF(A8211&lt;&gt;"",VLOOKUP(A8211,'Ket qua do'!$B$5:$CE$50000,2,TRUE),"")</f>
        <v>#N/A</v>
      </c>
      <c r="C8211" s="19" t="e">
        <f>IF(A8211&lt;&gt;"",VLOOKUP(B8211,'Ket qua do'!$C$5:$AP$50000,$C$3,TRUE)*SQRT(3)*$C$11,"")</f>
        <v>#N/A</v>
      </c>
      <c r="D8211" s="21" t="e">
        <f>IF(A8211&lt;&gt;"",VLOOKUP(B8211,'Ket qua do'!$C$5:$AP$50000,$D$3,TRUE),"")</f>
        <v>#N/A</v>
      </c>
      <c r="E8211" s="21" t="e">
        <f>IF(A8211&lt;&gt;"",VLOOKUP(B8211,'Ket qua do'!$C$5:$AP$50000,$E$3,TRUE)*$C$12,"")</f>
        <v>#N/A</v>
      </c>
      <c r="F8211" s="21" t="e">
        <f>IF(A8211&lt;&gt;"",VLOOKUP(B8211,'Ket qua do'!$C$5:$AP$50000,$F$3,TRUE),"")</f>
        <v>#N/A</v>
      </c>
      <c r="G8211" s="21" t="e">
        <f>IF(A8211&lt;&gt;"",VLOOKUP(B8211,'Ket qua do'!$C$5:$AP$50000,$G$3,TRUE),"")</f>
        <v>#N/A</v>
      </c>
      <c r="H8211" s="21" t="e">
        <f>IF(A8211&lt;&gt;"",VLOOKUP(B8211,'Ket qua do'!$C$5:$AP$50000,$H$3,TRUE),"")</f>
        <v>#N/A</v>
      </c>
      <c r="I8211" s="21" t="e">
        <f>IF(A8211&lt;&gt;"",VLOOKUP(B8211,'Ket qua do'!$C$5:$AP$50000,$I$3,TRUE)*$E$9/1000,"")</f>
        <v>#N/A</v>
      </c>
      <c r="J8211" s="21" t="e">
        <f>IF(A8211&lt;&gt;"",VLOOKUP(B8211,'Ket qua do'!$C$5:$AP$50000,$J$3,TRUE)*$E$9/1000,"")</f>
        <v>#N/A</v>
      </c>
      <c r="K8211" s="21" t="e">
        <f>IF(A8211&lt;&gt;"",VLOOKUP(B8211,'Ket qua do'!$C$5:$AP$50000,$K$3,TRUE)*$E$9/1000,"")</f>
        <v>#N/A</v>
      </c>
      <c r="L8211" s="21" t="e">
        <f>IF(A8211&lt;&gt;"",VLOOKUP(B8211,'Ket qua do'!$C$5:$AP$50000,$L$3,TRUE),"")</f>
        <v>#N/A</v>
      </c>
    </row>
    <row r="8212" spans="1:12" x14ac:dyDescent="0.25">
      <c r="A8212" t="e">
        <f t="shared" si="133"/>
        <v>#N/A</v>
      </c>
      <c r="B8212" s="1" t="e">
        <f>IF(A8212&lt;&gt;"",VLOOKUP(A8212,'Ket qua do'!$B$5:$CE$50000,2,TRUE),"")</f>
        <v>#N/A</v>
      </c>
      <c r="C8212" s="19" t="e">
        <f>IF(A8212&lt;&gt;"",VLOOKUP(B8212,'Ket qua do'!$C$5:$AP$50000,$C$3,TRUE)*SQRT(3)*$C$11,"")</f>
        <v>#N/A</v>
      </c>
      <c r="D8212" s="21" t="e">
        <f>IF(A8212&lt;&gt;"",VLOOKUP(B8212,'Ket qua do'!$C$5:$AP$50000,$D$3,TRUE),"")</f>
        <v>#N/A</v>
      </c>
      <c r="E8212" s="21" t="e">
        <f>IF(A8212&lt;&gt;"",VLOOKUP(B8212,'Ket qua do'!$C$5:$AP$50000,$E$3,TRUE)*$C$12,"")</f>
        <v>#N/A</v>
      </c>
      <c r="F8212" s="21" t="e">
        <f>IF(A8212&lt;&gt;"",VLOOKUP(B8212,'Ket qua do'!$C$5:$AP$50000,$F$3,TRUE),"")</f>
        <v>#N/A</v>
      </c>
      <c r="G8212" s="21" t="e">
        <f>IF(A8212&lt;&gt;"",VLOOKUP(B8212,'Ket qua do'!$C$5:$AP$50000,$G$3,TRUE),"")</f>
        <v>#N/A</v>
      </c>
      <c r="H8212" s="21" t="e">
        <f>IF(A8212&lt;&gt;"",VLOOKUP(B8212,'Ket qua do'!$C$5:$AP$50000,$H$3,TRUE),"")</f>
        <v>#N/A</v>
      </c>
      <c r="I8212" s="21" t="e">
        <f>IF(A8212&lt;&gt;"",VLOOKUP(B8212,'Ket qua do'!$C$5:$AP$50000,$I$3,TRUE)*$E$9/1000,"")</f>
        <v>#N/A</v>
      </c>
      <c r="J8212" s="21" t="e">
        <f>IF(A8212&lt;&gt;"",VLOOKUP(B8212,'Ket qua do'!$C$5:$AP$50000,$J$3,TRUE)*$E$9/1000,"")</f>
        <v>#N/A</v>
      </c>
      <c r="K8212" s="21" t="e">
        <f>IF(A8212&lt;&gt;"",VLOOKUP(B8212,'Ket qua do'!$C$5:$AP$50000,$K$3,TRUE)*$E$9/1000,"")</f>
        <v>#N/A</v>
      </c>
      <c r="L8212" s="21" t="e">
        <f>IF(A8212&lt;&gt;"",VLOOKUP(B8212,'Ket qua do'!$C$5:$AP$50000,$L$3,TRUE),"")</f>
        <v>#N/A</v>
      </c>
    </row>
    <row r="8213" spans="1:12" x14ac:dyDescent="0.25">
      <c r="A8213" t="e">
        <f t="shared" si="133"/>
        <v>#N/A</v>
      </c>
      <c r="B8213" s="1" t="e">
        <f>IF(A8213&lt;&gt;"",VLOOKUP(A8213,'Ket qua do'!$B$5:$CE$50000,2,TRUE),"")</f>
        <v>#N/A</v>
      </c>
      <c r="C8213" s="19" t="e">
        <f>IF(A8213&lt;&gt;"",VLOOKUP(B8213,'Ket qua do'!$C$5:$AP$50000,$C$3,TRUE)*SQRT(3)*$C$11,"")</f>
        <v>#N/A</v>
      </c>
      <c r="D8213" s="21" t="e">
        <f>IF(A8213&lt;&gt;"",VLOOKUP(B8213,'Ket qua do'!$C$5:$AP$50000,$D$3,TRUE),"")</f>
        <v>#N/A</v>
      </c>
      <c r="E8213" s="21" t="e">
        <f>IF(A8213&lt;&gt;"",VLOOKUP(B8213,'Ket qua do'!$C$5:$AP$50000,$E$3,TRUE)*$C$12,"")</f>
        <v>#N/A</v>
      </c>
      <c r="F8213" s="21" t="e">
        <f>IF(A8213&lt;&gt;"",VLOOKUP(B8213,'Ket qua do'!$C$5:$AP$50000,$F$3,TRUE),"")</f>
        <v>#N/A</v>
      </c>
      <c r="G8213" s="21" t="e">
        <f>IF(A8213&lt;&gt;"",VLOOKUP(B8213,'Ket qua do'!$C$5:$AP$50000,$G$3,TRUE),"")</f>
        <v>#N/A</v>
      </c>
      <c r="H8213" s="21" t="e">
        <f>IF(A8213&lt;&gt;"",VLOOKUP(B8213,'Ket qua do'!$C$5:$AP$50000,$H$3,TRUE),"")</f>
        <v>#N/A</v>
      </c>
      <c r="I8213" s="21" t="e">
        <f>IF(A8213&lt;&gt;"",VLOOKUP(B8213,'Ket qua do'!$C$5:$AP$50000,$I$3,TRUE)*$E$9/1000,"")</f>
        <v>#N/A</v>
      </c>
      <c r="J8213" s="21" t="e">
        <f>IF(A8213&lt;&gt;"",VLOOKUP(B8213,'Ket qua do'!$C$5:$AP$50000,$J$3,TRUE)*$E$9/1000,"")</f>
        <v>#N/A</v>
      </c>
      <c r="K8213" s="21" t="e">
        <f>IF(A8213&lt;&gt;"",VLOOKUP(B8213,'Ket qua do'!$C$5:$AP$50000,$K$3,TRUE)*$E$9/1000,"")</f>
        <v>#N/A</v>
      </c>
      <c r="L8213" s="21" t="e">
        <f>IF(A8213&lt;&gt;"",VLOOKUP(B8213,'Ket qua do'!$C$5:$AP$50000,$L$3,TRUE),"")</f>
        <v>#N/A</v>
      </c>
    </row>
    <row r="8214" spans="1:12" x14ac:dyDescent="0.25">
      <c r="A8214" t="e">
        <f t="shared" si="133"/>
        <v>#N/A</v>
      </c>
      <c r="B8214" s="1" t="e">
        <f>IF(A8214&lt;&gt;"",VLOOKUP(A8214,'Ket qua do'!$B$5:$CE$50000,2,TRUE),"")</f>
        <v>#N/A</v>
      </c>
      <c r="C8214" s="19" t="e">
        <f>IF(A8214&lt;&gt;"",VLOOKUP(B8214,'Ket qua do'!$C$5:$AP$50000,$C$3,TRUE)*SQRT(3)*$C$11,"")</f>
        <v>#N/A</v>
      </c>
      <c r="D8214" s="21" t="e">
        <f>IF(A8214&lt;&gt;"",VLOOKUP(B8214,'Ket qua do'!$C$5:$AP$50000,$D$3,TRUE),"")</f>
        <v>#N/A</v>
      </c>
      <c r="E8214" s="21" t="e">
        <f>IF(A8214&lt;&gt;"",VLOOKUP(B8214,'Ket qua do'!$C$5:$AP$50000,$E$3,TRUE)*$C$12,"")</f>
        <v>#N/A</v>
      </c>
      <c r="F8214" s="21" t="e">
        <f>IF(A8214&lt;&gt;"",VLOOKUP(B8214,'Ket qua do'!$C$5:$AP$50000,$F$3,TRUE),"")</f>
        <v>#N/A</v>
      </c>
      <c r="G8214" s="21" t="e">
        <f>IF(A8214&lt;&gt;"",VLOOKUP(B8214,'Ket qua do'!$C$5:$AP$50000,$G$3,TRUE),"")</f>
        <v>#N/A</v>
      </c>
      <c r="H8214" s="21" t="e">
        <f>IF(A8214&lt;&gt;"",VLOOKUP(B8214,'Ket qua do'!$C$5:$AP$50000,$H$3,TRUE),"")</f>
        <v>#N/A</v>
      </c>
      <c r="I8214" s="21" t="e">
        <f>IF(A8214&lt;&gt;"",VLOOKUP(B8214,'Ket qua do'!$C$5:$AP$50000,$I$3,TRUE)*$E$9/1000,"")</f>
        <v>#N/A</v>
      </c>
      <c r="J8214" s="21" t="e">
        <f>IF(A8214&lt;&gt;"",VLOOKUP(B8214,'Ket qua do'!$C$5:$AP$50000,$J$3,TRUE)*$E$9/1000,"")</f>
        <v>#N/A</v>
      </c>
      <c r="K8214" s="21" t="e">
        <f>IF(A8214&lt;&gt;"",VLOOKUP(B8214,'Ket qua do'!$C$5:$AP$50000,$K$3,TRUE)*$E$9/1000,"")</f>
        <v>#N/A</v>
      </c>
      <c r="L8214" s="21" t="e">
        <f>IF(A8214&lt;&gt;"",VLOOKUP(B8214,'Ket qua do'!$C$5:$AP$50000,$L$3,TRUE),"")</f>
        <v>#N/A</v>
      </c>
    </row>
    <row r="8215" spans="1:12" x14ac:dyDescent="0.25">
      <c r="A8215" t="e">
        <f t="shared" si="133"/>
        <v>#N/A</v>
      </c>
      <c r="B8215" s="1" t="e">
        <f>IF(A8215&lt;&gt;"",VLOOKUP(A8215,'Ket qua do'!$B$5:$CE$50000,2,TRUE),"")</f>
        <v>#N/A</v>
      </c>
      <c r="C8215" s="19" t="e">
        <f>IF(A8215&lt;&gt;"",VLOOKUP(B8215,'Ket qua do'!$C$5:$AP$50000,$C$3,TRUE)*SQRT(3)*$C$11,"")</f>
        <v>#N/A</v>
      </c>
      <c r="D8215" s="21" t="e">
        <f>IF(A8215&lt;&gt;"",VLOOKUP(B8215,'Ket qua do'!$C$5:$AP$50000,$D$3,TRUE),"")</f>
        <v>#N/A</v>
      </c>
      <c r="E8215" s="21" t="e">
        <f>IF(A8215&lt;&gt;"",VLOOKUP(B8215,'Ket qua do'!$C$5:$AP$50000,$E$3,TRUE)*$C$12,"")</f>
        <v>#N/A</v>
      </c>
      <c r="F8215" s="21" t="e">
        <f>IF(A8215&lt;&gt;"",VLOOKUP(B8215,'Ket qua do'!$C$5:$AP$50000,$F$3,TRUE),"")</f>
        <v>#N/A</v>
      </c>
      <c r="G8215" s="21" t="e">
        <f>IF(A8215&lt;&gt;"",VLOOKUP(B8215,'Ket qua do'!$C$5:$AP$50000,$G$3,TRUE),"")</f>
        <v>#N/A</v>
      </c>
      <c r="H8215" s="21" t="e">
        <f>IF(A8215&lt;&gt;"",VLOOKUP(B8215,'Ket qua do'!$C$5:$AP$50000,$H$3,TRUE),"")</f>
        <v>#N/A</v>
      </c>
      <c r="I8215" s="21" t="e">
        <f>IF(A8215&lt;&gt;"",VLOOKUP(B8215,'Ket qua do'!$C$5:$AP$50000,$I$3,TRUE)*$E$9/1000,"")</f>
        <v>#N/A</v>
      </c>
      <c r="J8215" s="21" t="e">
        <f>IF(A8215&lt;&gt;"",VLOOKUP(B8215,'Ket qua do'!$C$5:$AP$50000,$J$3,TRUE)*$E$9/1000,"")</f>
        <v>#N/A</v>
      </c>
      <c r="K8215" s="21" t="e">
        <f>IF(A8215&lt;&gt;"",VLOOKUP(B8215,'Ket qua do'!$C$5:$AP$50000,$K$3,TRUE)*$E$9/1000,"")</f>
        <v>#N/A</v>
      </c>
      <c r="L8215" s="21" t="e">
        <f>IF(A8215&lt;&gt;"",VLOOKUP(B8215,'Ket qua do'!$C$5:$AP$50000,$L$3,TRUE),"")</f>
        <v>#N/A</v>
      </c>
    </row>
    <row r="8216" spans="1:12" x14ac:dyDescent="0.25">
      <c r="A8216" t="e">
        <f t="shared" si="133"/>
        <v>#N/A</v>
      </c>
      <c r="B8216" s="1" t="e">
        <f>IF(A8216&lt;&gt;"",VLOOKUP(A8216,'Ket qua do'!$B$5:$CE$50000,2,TRUE),"")</f>
        <v>#N/A</v>
      </c>
      <c r="C8216" s="19" t="e">
        <f>IF(A8216&lt;&gt;"",VLOOKUP(B8216,'Ket qua do'!$C$5:$AP$50000,$C$3,TRUE)*SQRT(3)*$C$11,"")</f>
        <v>#N/A</v>
      </c>
      <c r="D8216" s="21" t="e">
        <f>IF(A8216&lt;&gt;"",VLOOKUP(B8216,'Ket qua do'!$C$5:$AP$50000,$D$3,TRUE),"")</f>
        <v>#N/A</v>
      </c>
      <c r="E8216" s="21" t="e">
        <f>IF(A8216&lt;&gt;"",VLOOKUP(B8216,'Ket qua do'!$C$5:$AP$50000,$E$3,TRUE)*$C$12,"")</f>
        <v>#N/A</v>
      </c>
      <c r="F8216" s="21" t="e">
        <f>IF(A8216&lt;&gt;"",VLOOKUP(B8216,'Ket qua do'!$C$5:$AP$50000,$F$3,TRUE),"")</f>
        <v>#N/A</v>
      </c>
      <c r="G8216" s="21" t="e">
        <f>IF(A8216&lt;&gt;"",VLOOKUP(B8216,'Ket qua do'!$C$5:$AP$50000,$G$3,TRUE),"")</f>
        <v>#N/A</v>
      </c>
      <c r="H8216" s="21" t="e">
        <f>IF(A8216&lt;&gt;"",VLOOKUP(B8216,'Ket qua do'!$C$5:$AP$50000,$H$3,TRUE),"")</f>
        <v>#N/A</v>
      </c>
      <c r="I8216" s="21" t="e">
        <f>IF(A8216&lt;&gt;"",VLOOKUP(B8216,'Ket qua do'!$C$5:$AP$50000,$I$3,TRUE)*$E$9/1000,"")</f>
        <v>#N/A</v>
      </c>
      <c r="J8216" s="21" t="e">
        <f>IF(A8216&lt;&gt;"",VLOOKUP(B8216,'Ket qua do'!$C$5:$AP$50000,$J$3,TRUE)*$E$9/1000,"")</f>
        <v>#N/A</v>
      </c>
      <c r="K8216" s="21" t="e">
        <f>IF(A8216&lt;&gt;"",VLOOKUP(B8216,'Ket qua do'!$C$5:$AP$50000,$K$3,TRUE)*$E$9/1000,"")</f>
        <v>#N/A</v>
      </c>
      <c r="L8216" s="21" t="e">
        <f>IF(A8216&lt;&gt;"",VLOOKUP(B8216,'Ket qua do'!$C$5:$AP$50000,$L$3,TRUE),"")</f>
        <v>#N/A</v>
      </c>
    </row>
    <row r="8217" spans="1:12" x14ac:dyDescent="0.25">
      <c r="A8217" t="e">
        <f t="shared" si="133"/>
        <v>#N/A</v>
      </c>
      <c r="B8217" s="1" t="e">
        <f>IF(A8217&lt;&gt;"",VLOOKUP(A8217,'Ket qua do'!$B$5:$CE$50000,2,TRUE),"")</f>
        <v>#N/A</v>
      </c>
      <c r="C8217" s="19" t="e">
        <f>IF(A8217&lt;&gt;"",VLOOKUP(B8217,'Ket qua do'!$C$5:$AP$50000,$C$3,TRUE)*SQRT(3)*$C$11,"")</f>
        <v>#N/A</v>
      </c>
      <c r="D8217" s="21" t="e">
        <f>IF(A8217&lt;&gt;"",VLOOKUP(B8217,'Ket qua do'!$C$5:$AP$50000,$D$3,TRUE),"")</f>
        <v>#N/A</v>
      </c>
      <c r="E8217" s="21" t="e">
        <f>IF(A8217&lt;&gt;"",VLOOKUP(B8217,'Ket qua do'!$C$5:$AP$50000,$E$3,TRUE)*$C$12,"")</f>
        <v>#N/A</v>
      </c>
      <c r="F8217" s="21" t="e">
        <f>IF(A8217&lt;&gt;"",VLOOKUP(B8217,'Ket qua do'!$C$5:$AP$50000,$F$3,TRUE),"")</f>
        <v>#N/A</v>
      </c>
      <c r="G8217" s="21" t="e">
        <f>IF(A8217&lt;&gt;"",VLOOKUP(B8217,'Ket qua do'!$C$5:$AP$50000,$G$3,TRUE),"")</f>
        <v>#N/A</v>
      </c>
      <c r="H8217" s="21" t="e">
        <f>IF(A8217&lt;&gt;"",VLOOKUP(B8217,'Ket qua do'!$C$5:$AP$50000,$H$3,TRUE),"")</f>
        <v>#N/A</v>
      </c>
      <c r="I8217" s="21" t="e">
        <f>IF(A8217&lt;&gt;"",VLOOKUP(B8217,'Ket qua do'!$C$5:$AP$50000,$I$3,TRUE)*$E$9/1000,"")</f>
        <v>#N/A</v>
      </c>
      <c r="J8217" s="21" t="e">
        <f>IF(A8217&lt;&gt;"",VLOOKUP(B8217,'Ket qua do'!$C$5:$AP$50000,$J$3,TRUE)*$E$9/1000,"")</f>
        <v>#N/A</v>
      </c>
      <c r="K8217" s="21" t="e">
        <f>IF(A8217&lt;&gt;"",VLOOKUP(B8217,'Ket qua do'!$C$5:$AP$50000,$K$3,TRUE)*$E$9/1000,"")</f>
        <v>#N/A</v>
      </c>
      <c r="L8217" s="21" t="e">
        <f>IF(A8217&lt;&gt;"",VLOOKUP(B8217,'Ket qua do'!$C$5:$AP$50000,$L$3,TRUE),"")</f>
        <v>#N/A</v>
      </c>
    </row>
    <row r="8218" spans="1:12" x14ac:dyDescent="0.25">
      <c r="A8218" t="e">
        <f t="shared" ref="A8218:A8281" si="134">IF(A8217&lt;$E$8,A8217+1,"")</f>
        <v>#N/A</v>
      </c>
      <c r="B8218" s="1" t="e">
        <f>IF(A8218&lt;&gt;"",VLOOKUP(A8218,'Ket qua do'!$B$5:$CE$50000,2,TRUE),"")</f>
        <v>#N/A</v>
      </c>
      <c r="C8218" s="19" t="e">
        <f>IF(A8218&lt;&gt;"",VLOOKUP(B8218,'Ket qua do'!$C$5:$AP$50000,$C$3,TRUE)*SQRT(3)*$C$11,"")</f>
        <v>#N/A</v>
      </c>
      <c r="D8218" s="21" t="e">
        <f>IF(A8218&lt;&gt;"",VLOOKUP(B8218,'Ket qua do'!$C$5:$AP$50000,$D$3,TRUE),"")</f>
        <v>#N/A</v>
      </c>
      <c r="E8218" s="21" t="e">
        <f>IF(A8218&lt;&gt;"",VLOOKUP(B8218,'Ket qua do'!$C$5:$AP$50000,$E$3,TRUE)*$C$12,"")</f>
        <v>#N/A</v>
      </c>
      <c r="F8218" s="21" t="e">
        <f>IF(A8218&lt;&gt;"",VLOOKUP(B8218,'Ket qua do'!$C$5:$AP$50000,$F$3,TRUE),"")</f>
        <v>#N/A</v>
      </c>
      <c r="G8218" s="21" t="e">
        <f>IF(A8218&lt;&gt;"",VLOOKUP(B8218,'Ket qua do'!$C$5:$AP$50000,$G$3,TRUE),"")</f>
        <v>#N/A</v>
      </c>
      <c r="H8218" s="21" t="e">
        <f>IF(A8218&lt;&gt;"",VLOOKUP(B8218,'Ket qua do'!$C$5:$AP$50000,$H$3,TRUE),"")</f>
        <v>#N/A</v>
      </c>
      <c r="I8218" s="21" t="e">
        <f>IF(A8218&lt;&gt;"",VLOOKUP(B8218,'Ket qua do'!$C$5:$AP$50000,$I$3,TRUE)*$E$9/1000,"")</f>
        <v>#N/A</v>
      </c>
      <c r="J8218" s="21" t="e">
        <f>IF(A8218&lt;&gt;"",VLOOKUP(B8218,'Ket qua do'!$C$5:$AP$50000,$J$3,TRUE)*$E$9/1000,"")</f>
        <v>#N/A</v>
      </c>
      <c r="K8218" s="21" t="e">
        <f>IF(A8218&lt;&gt;"",VLOOKUP(B8218,'Ket qua do'!$C$5:$AP$50000,$K$3,TRUE)*$E$9/1000,"")</f>
        <v>#N/A</v>
      </c>
      <c r="L8218" s="21" t="e">
        <f>IF(A8218&lt;&gt;"",VLOOKUP(B8218,'Ket qua do'!$C$5:$AP$50000,$L$3,TRUE),"")</f>
        <v>#N/A</v>
      </c>
    </row>
    <row r="8219" spans="1:12" x14ac:dyDescent="0.25">
      <c r="A8219" t="e">
        <f t="shared" si="134"/>
        <v>#N/A</v>
      </c>
      <c r="B8219" s="1" t="e">
        <f>IF(A8219&lt;&gt;"",VLOOKUP(A8219,'Ket qua do'!$B$5:$CE$50000,2,TRUE),"")</f>
        <v>#N/A</v>
      </c>
      <c r="C8219" s="19" t="e">
        <f>IF(A8219&lt;&gt;"",VLOOKUP(B8219,'Ket qua do'!$C$5:$AP$50000,$C$3,TRUE)*SQRT(3)*$C$11,"")</f>
        <v>#N/A</v>
      </c>
      <c r="D8219" s="21" t="e">
        <f>IF(A8219&lt;&gt;"",VLOOKUP(B8219,'Ket qua do'!$C$5:$AP$50000,$D$3,TRUE),"")</f>
        <v>#N/A</v>
      </c>
      <c r="E8219" s="21" t="e">
        <f>IF(A8219&lt;&gt;"",VLOOKUP(B8219,'Ket qua do'!$C$5:$AP$50000,$E$3,TRUE)*$C$12,"")</f>
        <v>#N/A</v>
      </c>
      <c r="F8219" s="21" t="e">
        <f>IF(A8219&lt;&gt;"",VLOOKUP(B8219,'Ket qua do'!$C$5:$AP$50000,$F$3,TRUE),"")</f>
        <v>#N/A</v>
      </c>
      <c r="G8219" s="21" t="e">
        <f>IF(A8219&lt;&gt;"",VLOOKUP(B8219,'Ket qua do'!$C$5:$AP$50000,$G$3,TRUE),"")</f>
        <v>#N/A</v>
      </c>
      <c r="H8219" s="21" t="e">
        <f>IF(A8219&lt;&gt;"",VLOOKUP(B8219,'Ket qua do'!$C$5:$AP$50000,$H$3,TRUE),"")</f>
        <v>#N/A</v>
      </c>
      <c r="I8219" s="21" t="e">
        <f>IF(A8219&lt;&gt;"",VLOOKUP(B8219,'Ket qua do'!$C$5:$AP$50000,$I$3,TRUE)*$E$9/1000,"")</f>
        <v>#N/A</v>
      </c>
      <c r="J8219" s="21" t="e">
        <f>IF(A8219&lt;&gt;"",VLOOKUP(B8219,'Ket qua do'!$C$5:$AP$50000,$J$3,TRUE)*$E$9/1000,"")</f>
        <v>#N/A</v>
      </c>
      <c r="K8219" s="21" t="e">
        <f>IF(A8219&lt;&gt;"",VLOOKUP(B8219,'Ket qua do'!$C$5:$AP$50000,$K$3,TRUE)*$E$9/1000,"")</f>
        <v>#N/A</v>
      </c>
      <c r="L8219" s="21" t="e">
        <f>IF(A8219&lt;&gt;"",VLOOKUP(B8219,'Ket qua do'!$C$5:$AP$50000,$L$3,TRUE),"")</f>
        <v>#N/A</v>
      </c>
    </row>
    <row r="8220" spans="1:12" x14ac:dyDescent="0.25">
      <c r="A8220" t="e">
        <f t="shared" si="134"/>
        <v>#N/A</v>
      </c>
      <c r="B8220" s="1" t="e">
        <f>IF(A8220&lt;&gt;"",VLOOKUP(A8220,'Ket qua do'!$B$5:$CE$50000,2,TRUE),"")</f>
        <v>#N/A</v>
      </c>
      <c r="C8220" s="19" t="e">
        <f>IF(A8220&lt;&gt;"",VLOOKUP(B8220,'Ket qua do'!$C$5:$AP$50000,$C$3,TRUE)*SQRT(3)*$C$11,"")</f>
        <v>#N/A</v>
      </c>
      <c r="D8220" s="21" t="e">
        <f>IF(A8220&lt;&gt;"",VLOOKUP(B8220,'Ket qua do'!$C$5:$AP$50000,$D$3,TRUE),"")</f>
        <v>#N/A</v>
      </c>
      <c r="E8220" s="21" t="e">
        <f>IF(A8220&lt;&gt;"",VLOOKUP(B8220,'Ket qua do'!$C$5:$AP$50000,$E$3,TRUE)*$C$12,"")</f>
        <v>#N/A</v>
      </c>
      <c r="F8220" s="21" t="e">
        <f>IF(A8220&lt;&gt;"",VLOOKUP(B8220,'Ket qua do'!$C$5:$AP$50000,$F$3,TRUE),"")</f>
        <v>#N/A</v>
      </c>
      <c r="G8220" s="21" t="e">
        <f>IF(A8220&lt;&gt;"",VLOOKUP(B8220,'Ket qua do'!$C$5:$AP$50000,$G$3,TRUE),"")</f>
        <v>#N/A</v>
      </c>
      <c r="H8220" s="21" t="e">
        <f>IF(A8220&lt;&gt;"",VLOOKUP(B8220,'Ket qua do'!$C$5:$AP$50000,$H$3,TRUE),"")</f>
        <v>#N/A</v>
      </c>
      <c r="I8220" s="21" t="e">
        <f>IF(A8220&lt;&gt;"",VLOOKUP(B8220,'Ket qua do'!$C$5:$AP$50000,$I$3,TRUE)*$E$9/1000,"")</f>
        <v>#N/A</v>
      </c>
      <c r="J8220" s="21" t="e">
        <f>IF(A8220&lt;&gt;"",VLOOKUP(B8220,'Ket qua do'!$C$5:$AP$50000,$J$3,TRUE)*$E$9/1000,"")</f>
        <v>#N/A</v>
      </c>
      <c r="K8220" s="21" t="e">
        <f>IF(A8220&lt;&gt;"",VLOOKUP(B8220,'Ket qua do'!$C$5:$AP$50000,$K$3,TRUE)*$E$9/1000,"")</f>
        <v>#N/A</v>
      </c>
      <c r="L8220" s="21" t="e">
        <f>IF(A8220&lt;&gt;"",VLOOKUP(B8220,'Ket qua do'!$C$5:$AP$50000,$L$3,TRUE),"")</f>
        <v>#N/A</v>
      </c>
    </row>
    <row r="8221" spans="1:12" x14ac:dyDescent="0.25">
      <c r="A8221" t="e">
        <f t="shared" si="134"/>
        <v>#N/A</v>
      </c>
      <c r="B8221" s="1" t="e">
        <f>IF(A8221&lt;&gt;"",VLOOKUP(A8221,'Ket qua do'!$B$5:$CE$50000,2,TRUE),"")</f>
        <v>#N/A</v>
      </c>
      <c r="C8221" s="19" t="e">
        <f>IF(A8221&lt;&gt;"",VLOOKUP(B8221,'Ket qua do'!$C$5:$AP$50000,$C$3,TRUE)*SQRT(3)*$C$11,"")</f>
        <v>#N/A</v>
      </c>
      <c r="D8221" s="21" t="e">
        <f>IF(A8221&lt;&gt;"",VLOOKUP(B8221,'Ket qua do'!$C$5:$AP$50000,$D$3,TRUE),"")</f>
        <v>#N/A</v>
      </c>
      <c r="E8221" s="21" t="e">
        <f>IF(A8221&lt;&gt;"",VLOOKUP(B8221,'Ket qua do'!$C$5:$AP$50000,$E$3,TRUE)*$C$12,"")</f>
        <v>#N/A</v>
      </c>
      <c r="F8221" s="21" t="e">
        <f>IF(A8221&lt;&gt;"",VLOOKUP(B8221,'Ket qua do'!$C$5:$AP$50000,$F$3,TRUE),"")</f>
        <v>#N/A</v>
      </c>
      <c r="G8221" s="21" t="e">
        <f>IF(A8221&lt;&gt;"",VLOOKUP(B8221,'Ket qua do'!$C$5:$AP$50000,$G$3,TRUE),"")</f>
        <v>#N/A</v>
      </c>
      <c r="H8221" s="21" t="e">
        <f>IF(A8221&lt;&gt;"",VLOOKUP(B8221,'Ket qua do'!$C$5:$AP$50000,$H$3,TRUE),"")</f>
        <v>#N/A</v>
      </c>
      <c r="I8221" s="21" t="e">
        <f>IF(A8221&lt;&gt;"",VLOOKUP(B8221,'Ket qua do'!$C$5:$AP$50000,$I$3,TRUE)*$E$9/1000,"")</f>
        <v>#N/A</v>
      </c>
      <c r="J8221" s="21" t="e">
        <f>IF(A8221&lt;&gt;"",VLOOKUP(B8221,'Ket qua do'!$C$5:$AP$50000,$J$3,TRUE)*$E$9/1000,"")</f>
        <v>#N/A</v>
      </c>
      <c r="K8221" s="21" t="e">
        <f>IF(A8221&lt;&gt;"",VLOOKUP(B8221,'Ket qua do'!$C$5:$AP$50000,$K$3,TRUE)*$E$9/1000,"")</f>
        <v>#N/A</v>
      </c>
      <c r="L8221" s="21" t="e">
        <f>IF(A8221&lt;&gt;"",VLOOKUP(B8221,'Ket qua do'!$C$5:$AP$50000,$L$3,TRUE),"")</f>
        <v>#N/A</v>
      </c>
    </row>
    <row r="8222" spans="1:12" x14ac:dyDescent="0.25">
      <c r="A8222" t="e">
        <f t="shared" si="134"/>
        <v>#N/A</v>
      </c>
      <c r="B8222" s="1" t="e">
        <f>IF(A8222&lt;&gt;"",VLOOKUP(A8222,'Ket qua do'!$B$5:$CE$50000,2,TRUE),"")</f>
        <v>#N/A</v>
      </c>
      <c r="C8222" s="19" t="e">
        <f>IF(A8222&lt;&gt;"",VLOOKUP(B8222,'Ket qua do'!$C$5:$AP$50000,$C$3,TRUE)*SQRT(3)*$C$11,"")</f>
        <v>#N/A</v>
      </c>
      <c r="D8222" s="21" t="e">
        <f>IF(A8222&lt;&gt;"",VLOOKUP(B8222,'Ket qua do'!$C$5:$AP$50000,$D$3,TRUE),"")</f>
        <v>#N/A</v>
      </c>
      <c r="E8222" s="21" t="e">
        <f>IF(A8222&lt;&gt;"",VLOOKUP(B8222,'Ket qua do'!$C$5:$AP$50000,$E$3,TRUE)*$C$12,"")</f>
        <v>#N/A</v>
      </c>
      <c r="F8222" s="21" t="e">
        <f>IF(A8222&lt;&gt;"",VLOOKUP(B8222,'Ket qua do'!$C$5:$AP$50000,$F$3,TRUE),"")</f>
        <v>#N/A</v>
      </c>
      <c r="G8222" s="21" t="e">
        <f>IF(A8222&lt;&gt;"",VLOOKUP(B8222,'Ket qua do'!$C$5:$AP$50000,$G$3,TRUE),"")</f>
        <v>#N/A</v>
      </c>
      <c r="H8222" s="21" t="e">
        <f>IF(A8222&lt;&gt;"",VLOOKUP(B8222,'Ket qua do'!$C$5:$AP$50000,$H$3,TRUE),"")</f>
        <v>#N/A</v>
      </c>
      <c r="I8222" s="21" t="e">
        <f>IF(A8222&lt;&gt;"",VLOOKUP(B8222,'Ket qua do'!$C$5:$AP$50000,$I$3,TRUE)*$E$9/1000,"")</f>
        <v>#N/A</v>
      </c>
      <c r="J8222" s="21" t="e">
        <f>IF(A8222&lt;&gt;"",VLOOKUP(B8222,'Ket qua do'!$C$5:$AP$50000,$J$3,TRUE)*$E$9/1000,"")</f>
        <v>#N/A</v>
      </c>
      <c r="K8222" s="21" t="e">
        <f>IF(A8222&lt;&gt;"",VLOOKUP(B8222,'Ket qua do'!$C$5:$AP$50000,$K$3,TRUE)*$E$9/1000,"")</f>
        <v>#N/A</v>
      </c>
      <c r="L8222" s="21" t="e">
        <f>IF(A8222&lt;&gt;"",VLOOKUP(B8222,'Ket qua do'!$C$5:$AP$50000,$L$3,TRUE),"")</f>
        <v>#N/A</v>
      </c>
    </row>
    <row r="8223" spans="1:12" x14ac:dyDescent="0.25">
      <c r="A8223" t="e">
        <f t="shared" si="134"/>
        <v>#N/A</v>
      </c>
      <c r="B8223" s="1" t="e">
        <f>IF(A8223&lt;&gt;"",VLOOKUP(A8223,'Ket qua do'!$B$5:$CE$50000,2,TRUE),"")</f>
        <v>#N/A</v>
      </c>
      <c r="C8223" s="19" t="e">
        <f>IF(A8223&lt;&gt;"",VLOOKUP(B8223,'Ket qua do'!$C$5:$AP$50000,$C$3,TRUE)*SQRT(3)*$C$11,"")</f>
        <v>#N/A</v>
      </c>
      <c r="D8223" s="21" t="e">
        <f>IF(A8223&lt;&gt;"",VLOOKUP(B8223,'Ket qua do'!$C$5:$AP$50000,$D$3,TRUE),"")</f>
        <v>#N/A</v>
      </c>
      <c r="E8223" s="21" t="e">
        <f>IF(A8223&lt;&gt;"",VLOOKUP(B8223,'Ket qua do'!$C$5:$AP$50000,$E$3,TRUE)*$C$12,"")</f>
        <v>#N/A</v>
      </c>
      <c r="F8223" s="21" t="e">
        <f>IF(A8223&lt;&gt;"",VLOOKUP(B8223,'Ket qua do'!$C$5:$AP$50000,$F$3,TRUE),"")</f>
        <v>#N/A</v>
      </c>
      <c r="G8223" s="21" t="e">
        <f>IF(A8223&lt;&gt;"",VLOOKUP(B8223,'Ket qua do'!$C$5:$AP$50000,$G$3,TRUE),"")</f>
        <v>#N/A</v>
      </c>
      <c r="H8223" s="21" t="e">
        <f>IF(A8223&lt;&gt;"",VLOOKUP(B8223,'Ket qua do'!$C$5:$AP$50000,$H$3,TRUE),"")</f>
        <v>#N/A</v>
      </c>
      <c r="I8223" s="21" t="e">
        <f>IF(A8223&lt;&gt;"",VLOOKUP(B8223,'Ket qua do'!$C$5:$AP$50000,$I$3,TRUE)*$E$9/1000,"")</f>
        <v>#N/A</v>
      </c>
      <c r="J8223" s="21" t="e">
        <f>IF(A8223&lt;&gt;"",VLOOKUP(B8223,'Ket qua do'!$C$5:$AP$50000,$J$3,TRUE)*$E$9/1000,"")</f>
        <v>#N/A</v>
      </c>
      <c r="K8223" s="21" t="e">
        <f>IF(A8223&lt;&gt;"",VLOOKUP(B8223,'Ket qua do'!$C$5:$AP$50000,$K$3,TRUE)*$E$9/1000,"")</f>
        <v>#N/A</v>
      </c>
      <c r="L8223" s="21" t="e">
        <f>IF(A8223&lt;&gt;"",VLOOKUP(B8223,'Ket qua do'!$C$5:$AP$50000,$L$3,TRUE),"")</f>
        <v>#N/A</v>
      </c>
    </row>
    <row r="8224" spans="1:12" x14ac:dyDescent="0.25">
      <c r="A8224" t="e">
        <f t="shared" si="134"/>
        <v>#N/A</v>
      </c>
      <c r="B8224" s="1" t="e">
        <f>IF(A8224&lt;&gt;"",VLOOKUP(A8224,'Ket qua do'!$B$5:$CE$50000,2,TRUE),"")</f>
        <v>#N/A</v>
      </c>
      <c r="C8224" s="19" t="e">
        <f>IF(A8224&lt;&gt;"",VLOOKUP(B8224,'Ket qua do'!$C$5:$AP$50000,$C$3,TRUE)*SQRT(3)*$C$11,"")</f>
        <v>#N/A</v>
      </c>
      <c r="D8224" s="21" t="e">
        <f>IF(A8224&lt;&gt;"",VLOOKUP(B8224,'Ket qua do'!$C$5:$AP$50000,$D$3,TRUE),"")</f>
        <v>#N/A</v>
      </c>
      <c r="E8224" s="21" t="e">
        <f>IF(A8224&lt;&gt;"",VLOOKUP(B8224,'Ket qua do'!$C$5:$AP$50000,$E$3,TRUE)*$C$12,"")</f>
        <v>#N/A</v>
      </c>
      <c r="F8224" s="21" t="e">
        <f>IF(A8224&lt;&gt;"",VLOOKUP(B8224,'Ket qua do'!$C$5:$AP$50000,$F$3,TRUE),"")</f>
        <v>#N/A</v>
      </c>
      <c r="G8224" s="21" t="e">
        <f>IF(A8224&lt;&gt;"",VLOOKUP(B8224,'Ket qua do'!$C$5:$AP$50000,$G$3,TRUE),"")</f>
        <v>#N/A</v>
      </c>
      <c r="H8224" s="21" t="e">
        <f>IF(A8224&lt;&gt;"",VLOOKUP(B8224,'Ket qua do'!$C$5:$AP$50000,$H$3,TRUE),"")</f>
        <v>#N/A</v>
      </c>
      <c r="I8224" s="21" t="e">
        <f>IF(A8224&lt;&gt;"",VLOOKUP(B8224,'Ket qua do'!$C$5:$AP$50000,$I$3,TRUE)*$E$9/1000,"")</f>
        <v>#N/A</v>
      </c>
      <c r="J8224" s="21" t="e">
        <f>IF(A8224&lt;&gt;"",VLOOKUP(B8224,'Ket qua do'!$C$5:$AP$50000,$J$3,TRUE)*$E$9/1000,"")</f>
        <v>#N/A</v>
      </c>
      <c r="K8224" s="21" t="e">
        <f>IF(A8224&lt;&gt;"",VLOOKUP(B8224,'Ket qua do'!$C$5:$AP$50000,$K$3,TRUE)*$E$9/1000,"")</f>
        <v>#N/A</v>
      </c>
      <c r="L8224" s="21" t="e">
        <f>IF(A8224&lt;&gt;"",VLOOKUP(B8224,'Ket qua do'!$C$5:$AP$50000,$L$3,TRUE),"")</f>
        <v>#N/A</v>
      </c>
    </row>
    <row r="8225" spans="1:12" x14ac:dyDescent="0.25">
      <c r="A8225" t="e">
        <f t="shared" si="134"/>
        <v>#N/A</v>
      </c>
      <c r="B8225" s="1" t="e">
        <f>IF(A8225&lt;&gt;"",VLOOKUP(A8225,'Ket qua do'!$B$5:$CE$50000,2,TRUE),"")</f>
        <v>#N/A</v>
      </c>
      <c r="C8225" s="19" t="e">
        <f>IF(A8225&lt;&gt;"",VLOOKUP(B8225,'Ket qua do'!$C$5:$AP$50000,$C$3,TRUE)*SQRT(3)*$C$11,"")</f>
        <v>#N/A</v>
      </c>
      <c r="D8225" s="21" t="e">
        <f>IF(A8225&lt;&gt;"",VLOOKUP(B8225,'Ket qua do'!$C$5:$AP$50000,$D$3,TRUE),"")</f>
        <v>#N/A</v>
      </c>
      <c r="E8225" s="21" t="e">
        <f>IF(A8225&lt;&gt;"",VLOOKUP(B8225,'Ket qua do'!$C$5:$AP$50000,$E$3,TRUE)*$C$12,"")</f>
        <v>#N/A</v>
      </c>
      <c r="F8225" s="21" t="e">
        <f>IF(A8225&lt;&gt;"",VLOOKUP(B8225,'Ket qua do'!$C$5:$AP$50000,$F$3,TRUE),"")</f>
        <v>#N/A</v>
      </c>
      <c r="G8225" s="21" t="e">
        <f>IF(A8225&lt;&gt;"",VLOOKUP(B8225,'Ket qua do'!$C$5:$AP$50000,$G$3,TRUE),"")</f>
        <v>#N/A</v>
      </c>
      <c r="H8225" s="21" t="e">
        <f>IF(A8225&lt;&gt;"",VLOOKUP(B8225,'Ket qua do'!$C$5:$AP$50000,$H$3,TRUE),"")</f>
        <v>#N/A</v>
      </c>
      <c r="I8225" s="21" t="e">
        <f>IF(A8225&lt;&gt;"",VLOOKUP(B8225,'Ket qua do'!$C$5:$AP$50000,$I$3,TRUE)*$E$9/1000,"")</f>
        <v>#N/A</v>
      </c>
      <c r="J8225" s="21" t="e">
        <f>IF(A8225&lt;&gt;"",VLOOKUP(B8225,'Ket qua do'!$C$5:$AP$50000,$J$3,TRUE)*$E$9/1000,"")</f>
        <v>#N/A</v>
      </c>
      <c r="K8225" s="21" t="e">
        <f>IF(A8225&lt;&gt;"",VLOOKUP(B8225,'Ket qua do'!$C$5:$AP$50000,$K$3,TRUE)*$E$9/1000,"")</f>
        <v>#N/A</v>
      </c>
      <c r="L8225" s="21" t="e">
        <f>IF(A8225&lt;&gt;"",VLOOKUP(B8225,'Ket qua do'!$C$5:$AP$50000,$L$3,TRUE),"")</f>
        <v>#N/A</v>
      </c>
    </row>
    <row r="8226" spans="1:12" x14ac:dyDescent="0.25">
      <c r="A8226" t="e">
        <f t="shared" si="134"/>
        <v>#N/A</v>
      </c>
      <c r="B8226" s="1" t="e">
        <f>IF(A8226&lt;&gt;"",VLOOKUP(A8226,'Ket qua do'!$B$5:$CE$50000,2,TRUE),"")</f>
        <v>#N/A</v>
      </c>
      <c r="C8226" s="19" t="e">
        <f>IF(A8226&lt;&gt;"",VLOOKUP(B8226,'Ket qua do'!$C$5:$AP$50000,$C$3,TRUE)*SQRT(3)*$C$11,"")</f>
        <v>#N/A</v>
      </c>
      <c r="D8226" s="21" t="e">
        <f>IF(A8226&lt;&gt;"",VLOOKUP(B8226,'Ket qua do'!$C$5:$AP$50000,$D$3,TRUE),"")</f>
        <v>#N/A</v>
      </c>
      <c r="E8226" s="21" t="e">
        <f>IF(A8226&lt;&gt;"",VLOOKUP(B8226,'Ket qua do'!$C$5:$AP$50000,$E$3,TRUE)*$C$12,"")</f>
        <v>#N/A</v>
      </c>
      <c r="F8226" s="21" t="e">
        <f>IF(A8226&lt;&gt;"",VLOOKUP(B8226,'Ket qua do'!$C$5:$AP$50000,$F$3,TRUE),"")</f>
        <v>#N/A</v>
      </c>
      <c r="G8226" s="21" t="e">
        <f>IF(A8226&lt;&gt;"",VLOOKUP(B8226,'Ket qua do'!$C$5:$AP$50000,$G$3,TRUE),"")</f>
        <v>#N/A</v>
      </c>
      <c r="H8226" s="21" t="e">
        <f>IF(A8226&lt;&gt;"",VLOOKUP(B8226,'Ket qua do'!$C$5:$AP$50000,$H$3,TRUE),"")</f>
        <v>#N/A</v>
      </c>
      <c r="I8226" s="21" t="e">
        <f>IF(A8226&lt;&gt;"",VLOOKUP(B8226,'Ket qua do'!$C$5:$AP$50000,$I$3,TRUE)*$E$9/1000,"")</f>
        <v>#N/A</v>
      </c>
      <c r="J8226" s="21" t="e">
        <f>IF(A8226&lt;&gt;"",VLOOKUP(B8226,'Ket qua do'!$C$5:$AP$50000,$J$3,TRUE)*$E$9/1000,"")</f>
        <v>#N/A</v>
      </c>
      <c r="K8226" s="21" t="e">
        <f>IF(A8226&lt;&gt;"",VLOOKUP(B8226,'Ket qua do'!$C$5:$AP$50000,$K$3,TRUE)*$E$9/1000,"")</f>
        <v>#N/A</v>
      </c>
      <c r="L8226" s="21" t="e">
        <f>IF(A8226&lt;&gt;"",VLOOKUP(B8226,'Ket qua do'!$C$5:$AP$50000,$L$3,TRUE),"")</f>
        <v>#N/A</v>
      </c>
    </row>
    <row r="8227" spans="1:12" x14ac:dyDescent="0.25">
      <c r="A8227" t="e">
        <f t="shared" si="134"/>
        <v>#N/A</v>
      </c>
      <c r="B8227" s="1" t="e">
        <f>IF(A8227&lt;&gt;"",VLOOKUP(A8227,'Ket qua do'!$B$5:$CE$50000,2,TRUE),"")</f>
        <v>#N/A</v>
      </c>
      <c r="C8227" s="19" t="e">
        <f>IF(A8227&lt;&gt;"",VLOOKUP(B8227,'Ket qua do'!$C$5:$AP$50000,$C$3,TRUE)*SQRT(3)*$C$11,"")</f>
        <v>#N/A</v>
      </c>
      <c r="D8227" s="21" t="e">
        <f>IF(A8227&lt;&gt;"",VLOOKUP(B8227,'Ket qua do'!$C$5:$AP$50000,$D$3,TRUE),"")</f>
        <v>#N/A</v>
      </c>
      <c r="E8227" s="21" t="e">
        <f>IF(A8227&lt;&gt;"",VLOOKUP(B8227,'Ket qua do'!$C$5:$AP$50000,$E$3,TRUE)*$C$12,"")</f>
        <v>#N/A</v>
      </c>
      <c r="F8227" s="21" t="e">
        <f>IF(A8227&lt;&gt;"",VLOOKUP(B8227,'Ket qua do'!$C$5:$AP$50000,$F$3,TRUE),"")</f>
        <v>#N/A</v>
      </c>
      <c r="G8227" s="21" t="e">
        <f>IF(A8227&lt;&gt;"",VLOOKUP(B8227,'Ket qua do'!$C$5:$AP$50000,$G$3,TRUE),"")</f>
        <v>#N/A</v>
      </c>
      <c r="H8227" s="21" t="e">
        <f>IF(A8227&lt;&gt;"",VLOOKUP(B8227,'Ket qua do'!$C$5:$AP$50000,$H$3,TRUE),"")</f>
        <v>#N/A</v>
      </c>
      <c r="I8227" s="21" t="e">
        <f>IF(A8227&lt;&gt;"",VLOOKUP(B8227,'Ket qua do'!$C$5:$AP$50000,$I$3,TRUE)*$E$9/1000,"")</f>
        <v>#N/A</v>
      </c>
      <c r="J8227" s="21" t="e">
        <f>IF(A8227&lt;&gt;"",VLOOKUP(B8227,'Ket qua do'!$C$5:$AP$50000,$J$3,TRUE)*$E$9/1000,"")</f>
        <v>#N/A</v>
      </c>
      <c r="K8227" s="21" t="e">
        <f>IF(A8227&lt;&gt;"",VLOOKUP(B8227,'Ket qua do'!$C$5:$AP$50000,$K$3,TRUE)*$E$9/1000,"")</f>
        <v>#N/A</v>
      </c>
      <c r="L8227" s="21" t="e">
        <f>IF(A8227&lt;&gt;"",VLOOKUP(B8227,'Ket qua do'!$C$5:$AP$50000,$L$3,TRUE),"")</f>
        <v>#N/A</v>
      </c>
    </row>
    <row r="8228" spans="1:12" x14ac:dyDescent="0.25">
      <c r="A8228" t="e">
        <f t="shared" si="134"/>
        <v>#N/A</v>
      </c>
      <c r="B8228" s="1" t="e">
        <f>IF(A8228&lt;&gt;"",VLOOKUP(A8228,'Ket qua do'!$B$5:$CE$50000,2,TRUE),"")</f>
        <v>#N/A</v>
      </c>
      <c r="C8228" s="19" t="e">
        <f>IF(A8228&lt;&gt;"",VLOOKUP(B8228,'Ket qua do'!$C$5:$AP$50000,$C$3,TRUE)*SQRT(3)*$C$11,"")</f>
        <v>#N/A</v>
      </c>
      <c r="D8228" s="21" t="e">
        <f>IF(A8228&lt;&gt;"",VLOOKUP(B8228,'Ket qua do'!$C$5:$AP$50000,$D$3,TRUE),"")</f>
        <v>#N/A</v>
      </c>
      <c r="E8228" s="21" t="e">
        <f>IF(A8228&lt;&gt;"",VLOOKUP(B8228,'Ket qua do'!$C$5:$AP$50000,$E$3,TRUE)*$C$12,"")</f>
        <v>#N/A</v>
      </c>
      <c r="F8228" s="21" t="e">
        <f>IF(A8228&lt;&gt;"",VLOOKUP(B8228,'Ket qua do'!$C$5:$AP$50000,$F$3,TRUE),"")</f>
        <v>#N/A</v>
      </c>
      <c r="G8228" s="21" t="e">
        <f>IF(A8228&lt;&gt;"",VLOOKUP(B8228,'Ket qua do'!$C$5:$AP$50000,$G$3,TRUE),"")</f>
        <v>#N/A</v>
      </c>
      <c r="H8228" s="21" t="e">
        <f>IF(A8228&lt;&gt;"",VLOOKUP(B8228,'Ket qua do'!$C$5:$AP$50000,$H$3,TRUE),"")</f>
        <v>#N/A</v>
      </c>
      <c r="I8228" s="21" t="e">
        <f>IF(A8228&lt;&gt;"",VLOOKUP(B8228,'Ket qua do'!$C$5:$AP$50000,$I$3,TRUE)*$E$9/1000,"")</f>
        <v>#N/A</v>
      </c>
      <c r="J8228" s="21" t="e">
        <f>IF(A8228&lt;&gt;"",VLOOKUP(B8228,'Ket qua do'!$C$5:$AP$50000,$J$3,TRUE)*$E$9/1000,"")</f>
        <v>#N/A</v>
      </c>
      <c r="K8228" s="21" t="e">
        <f>IF(A8228&lt;&gt;"",VLOOKUP(B8228,'Ket qua do'!$C$5:$AP$50000,$K$3,TRUE)*$E$9/1000,"")</f>
        <v>#N/A</v>
      </c>
      <c r="L8228" s="21" t="e">
        <f>IF(A8228&lt;&gt;"",VLOOKUP(B8228,'Ket qua do'!$C$5:$AP$50000,$L$3,TRUE),"")</f>
        <v>#N/A</v>
      </c>
    </row>
    <row r="8229" spans="1:12" x14ac:dyDescent="0.25">
      <c r="A8229" t="e">
        <f t="shared" si="134"/>
        <v>#N/A</v>
      </c>
      <c r="B8229" s="1" t="e">
        <f>IF(A8229&lt;&gt;"",VLOOKUP(A8229,'Ket qua do'!$B$5:$CE$50000,2,TRUE),"")</f>
        <v>#N/A</v>
      </c>
      <c r="C8229" s="19" t="e">
        <f>IF(A8229&lt;&gt;"",VLOOKUP(B8229,'Ket qua do'!$C$5:$AP$50000,$C$3,TRUE)*SQRT(3)*$C$11,"")</f>
        <v>#N/A</v>
      </c>
      <c r="D8229" s="21" t="e">
        <f>IF(A8229&lt;&gt;"",VLOOKUP(B8229,'Ket qua do'!$C$5:$AP$50000,$D$3,TRUE),"")</f>
        <v>#N/A</v>
      </c>
      <c r="E8229" s="21" t="e">
        <f>IF(A8229&lt;&gt;"",VLOOKUP(B8229,'Ket qua do'!$C$5:$AP$50000,$E$3,TRUE)*$C$12,"")</f>
        <v>#N/A</v>
      </c>
      <c r="F8229" s="21" t="e">
        <f>IF(A8229&lt;&gt;"",VLOOKUP(B8229,'Ket qua do'!$C$5:$AP$50000,$F$3,TRUE),"")</f>
        <v>#N/A</v>
      </c>
      <c r="G8229" s="21" t="e">
        <f>IF(A8229&lt;&gt;"",VLOOKUP(B8229,'Ket qua do'!$C$5:$AP$50000,$G$3,TRUE),"")</f>
        <v>#N/A</v>
      </c>
      <c r="H8229" s="21" t="e">
        <f>IF(A8229&lt;&gt;"",VLOOKUP(B8229,'Ket qua do'!$C$5:$AP$50000,$H$3,TRUE),"")</f>
        <v>#N/A</v>
      </c>
      <c r="I8229" s="21" t="e">
        <f>IF(A8229&lt;&gt;"",VLOOKUP(B8229,'Ket qua do'!$C$5:$AP$50000,$I$3,TRUE)*$E$9/1000,"")</f>
        <v>#N/A</v>
      </c>
      <c r="J8229" s="21" t="e">
        <f>IF(A8229&lt;&gt;"",VLOOKUP(B8229,'Ket qua do'!$C$5:$AP$50000,$J$3,TRUE)*$E$9/1000,"")</f>
        <v>#N/A</v>
      </c>
      <c r="K8229" s="21" t="e">
        <f>IF(A8229&lt;&gt;"",VLOOKUP(B8229,'Ket qua do'!$C$5:$AP$50000,$K$3,TRUE)*$E$9/1000,"")</f>
        <v>#N/A</v>
      </c>
      <c r="L8229" s="21" t="e">
        <f>IF(A8229&lt;&gt;"",VLOOKUP(B8229,'Ket qua do'!$C$5:$AP$50000,$L$3,TRUE),"")</f>
        <v>#N/A</v>
      </c>
    </row>
    <row r="8230" spans="1:12" x14ac:dyDescent="0.25">
      <c r="A8230" t="e">
        <f t="shared" si="134"/>
        <v>#N/A</v>
      </c>
      <c r="B8230" s="1" t="e">
        <f>IF(A8230&lt;&gt;"",VLOOKUP(A8230,'Ket qua do'!$B$5:$CE$50000,2,TRUE),"")</f>
        <v>#N/A</v>
      </c>
      <c r="C8230" s="19" t="e">
        <f>IF(A8230&lt;&gt;"",VLOOKUP(B8230,'Ket qua do'!$C$5:$AP$50000,$C$3,TRUE)*SQRT(3)*$C$11,"")</f>
        <v>#N/A</v>
      </c>
      <c r="D8230" s="21" t="e">
        <f>IF(A8230&lt;&gt;"",VLOOKUP(B8230,'Ket qua do'!$C$5:$AP$50000,$D$3,TRUE),"")</f>
        <v>#N/A</v>
      </c>
      <c r="E8230" s="21" t="e">
        <f>IF(A8230&lt;&gt;"",VLOOKUP(B8230,'Ket qua do'!$C$5:$AP$50000,$E$3,TRUE)*$C$12,"")</f>
        <v>#N/A</v>
      </c>
      <c r="F8230" s="21" t="e">
        <f>IF(A8230&lt;&gt;"",VLOOKUP(B8230,'Ket qua do'!$C$5:$AP$50000,$F$3,TRUE),"")</f>
        <v>#N/A</v>
      </c>
      <c r="G8230" s="21" t="e">
        <f>IF(A8230&lt;&gt;"",VLOOKUP(B8230,'Ket qua do'!$C$5:$AP$50000,$G$3,TRUE),"")</f>
        <v>#N/A</v>
      </c>
      <c r="H8230" s="21" t="e">
        <f>IF(A8230&lt;&gt;"",VLOOKUP(B8230,'Ket qua do'!$C$5:$AP$50000,$H$3,TRUE),"")</f>
        <v>#N/A</v>
      </c>
      <c r="I8230" s="21" t="e">
        <f>IF(A8230&lt;&gt;"",VLOOKUP(B8230,'Ket qua do'!$C$5:$AP$50000,$I$3,TRUE)*$E$9/1000,"")</f>
        <v>#N/A</v>
      </c>
      <c r="J8230" s="21" t="e">
        <f>IF(A8230&lt;&gt;"",VLOOKUP(B8230,'Ket qua do'!$C$5:$AP$50000,$J$3,TRUE)*$E$9/1000,"")</f>
        <v>#N/A</v>
      </c>
      <c r="K8230" s="21" t="e">
        <f>IF(A8230&lt;&gt;"",VLOOKUP(B8230,'Ket qua do'!$C$5:$AP$50000,$K$3,TRUE)*$E$9/1000,"")</f>
        <v>#N/A</v>
      </c>
      <c r="L8230" s="21" t="e">
        <f>IF(A8230&lt;&gt;"",VLOOKUP(B8230,'Ket qua do'!$C$5:$AP$50000,$L$3,TRUE),"")</f>
        <v>#N/A</v>
      </c>
    </row>
    <row r="8231" spans="1:12" x14ac:dyDescent="0.25">
      <c r="A8231" t="e">
        <f t="shared" si="134"/>
        <v>#N/A</v>
      </c>
      <c r="B8231" s="1" t="e">
        <f>IF(A8231&lt;&gt;"",VLOOKUP(A8231,'Ket qua do'!$B$5:$CE$50000,2,TRUE),"")</f>
        <v>#N/A</v>
      </c>
      <c r="C8231" s="19" t="e">
        <f>IF(A8231&lt;&gt;"",VLOOKUP(B8231,'Ket qua do'!$C$5:$AP$50000,$C$3,TRUE)*SQRT(3)*$C$11,"")</f>
        <v>#N/A</v>
      </c>
      <c r="D8231" s="21" t="e">
        <f>IF(A8231&lt;&gt;"",VLOOKUP(B8231,'Ket qua do'!$C$5:$AP$50000,$D$3,TRUE),"")</f>
        <v>#N/A</v>
      </c>
      <c r="E8231" s="21" t="e">
        <f>IF(A8231&lt;&gt;"",VLOOKUP(B8231,'Ket qua do'!$C$5:$AP$50000,$E$3,TRUE)*$C$12,"")</f>
        <v>#N/A</v>
      </c>
      <c r="F8231" s="21" t="e">
        <f>IF(A8231&lt;&gt;"",VLOOKUP(B8231,'Ket qua do'!$C$5:$AP$50000,$F$3,TRUE),"")</f>
        <v>#N/A</v>
      </c>
      <c r="G8231" s="21" t="e">
        <f>IF(A8231&lt;&gt;"",VLOOKUP(B8231,'Ket qua do'!$C$5:$AP$50000,$G$3,TRUE),"")</f>
        <v>#N/A</v>
      </c>
      <c r="H8231" s="21" t="e">
        <f>IF(A8231&lt;&gt;"",VLOOKUP(B8231,'Ket qua do'!$C$5:$AP$50000,$H$3,TRUE),"")</f>
        <v>#N/A</v>
      </c>
      <c r="I8231" s="21" t="e">
        <f>IF(A8231&lt;&gt;"",VLOOKUP(B8231,'Ket qua do'!$C$5:$AP$50000,$I$3,TRUE)*$E$9/1000,"")</f>
        <v>#N/A</v>
      </c>
      <c r="J8231" s="21" t="e">
        <f>IF(A8231&lt;&gt;"",VLOOKUP(B8231,'Ket qua do'!$C$5:$AP$50000,$J$3,TRUE)*$E$9/1000,"")</f>
        <v>#N/A</v>
      </c>
      <c r="K8231" s="21" t="e">
        <f>IF(A8231&lt;&gt;"",VLOOKUP(B8231,'Ket qua do'!$C$5:$AP$50000,$K$3,TRUE)*$E$9/1000,"")</f>
        <v>#N/A</v>
      </c>
      <c r="L8231" s="21" t="e">
        <f>IF(A8231&lt;&gt;"",VLOOKUP(B8231,'Ket qua do'!$C$5:$AP$50000,$L$3,TRUE),"")</f>
        <v>#N/A</v>
      </c>
    </row>
    <row r="8232" spans="1:12" x14ac:dyDescent="0.25">
      <c r="A8232" t="e">
        <f t="shared" si="134"/>
        <v>#N/A</v>
      </c>
      <c r="B8232" s="1" t="e">
        <f>IF(A8232&lt;&gt;"",VLOOKUP(A8232,'Ket qua do'!$B$5:$CE$50000,2,TRUE),"")</f>
        <v>#N/A</v>
      </c>
      <c r="C8232" s="19" t="e">
        <f>IF(A8232&lt;&gt;"",VLOOKUP(B8232,'Ket qua do'!$C$5:$AP$50000,$C$3,TRUE)*SQRT(3)*$C$11,"")</f>
        <v>#N/A</v>
      </c>
      <c r="D8232" s="21" t="e">
        <f>IF(A8232&lt;&gt;"",VLOOKUP(B8232,'Ket qua do'!$C$5:$AP$50000,$D$3,TRUE),"")</f>
        <v>#N/A</v>
      </c>
      <c r="E8232" s="21" t="e">
        <f>IF(A8232&lt;&gt;"",VLOOKUP(B8232,'Ket qua do'!$C$5:$AP$50000,$E$3,TRUE)*$C$12,"")</f>
        <v>#N/A</v>
      </c>
      <c r="F8232" s="21" t="e">
        <f>IF(A8232&lt;&gt;"",VLOOKUP(B8232,'Ket qua do'!$C$5:$AP$50000,$F$3,TRUE),"")</f>
        <v>#N/A</v>
      </c>
      <c r="G8232" s="21" t="e">
        <f>IF(A8232&lt;&gt;"",VLOOKUP(B8232,'Ket qua do'!$C$5:$AP$50000,$G$3,TRUE),"")</f>
        <v>#N/A</v>
      </c>
      <c r="H8232" s="21" t="e">
        <f>IF(A8232&lt;&gt;"",VLOOKUP(B8232,'Ket qua do'!$C$5:$AP$50000,$H$3,TRUE),"")</f>
        <v>#N/A</v>
      </c>
      <c r="I8232" s="21" t="e">
        <f>IF(A8232&lt;&gt;"",VLOOKUP(B8232,'Ket qua do'!$C$5:$AP$50000,$I$3,TRUE)*$E$9/1000,"")</f>
        <v>#N/A</v>
      </c>
      <c r="J8232" s="21" t="e">
        <f>IF(A8232&lt;&gt;"",VLOOKUP(B8232,'Ket qua do'!$C$5:$AP$50000,$J$3,TRUE)*$E$9/1000,"")</f>
        <v>#N/A</v>
      </c>
      <c r="K8232" s="21" t="e">
        <f>IF(A8232&lt;&gt;"",VLOOKUP(B8232,'Ket qua do'!$C$5:$AP$50000,$K$3,TRUE)*$E$9/1000,"")</f>
        <v>#N/A</v>
      </c>
      <c r="L8232" s="21" t="e">
        <f>IF(A8232&lt;&gt;"",VLOOKUP(B8232,'Ket qua do'!$C$5:$AP$50000,$L$3,TRUE),"")</f>
        <v>#N/A</v>
      </c>
    </row>
    <row r="8233" spans="1:12" x14ac:dyDescent="0.25">
      <c r="A8233" t="e">
        <f t="shared" si="134"/>
        <v>#N/A</v>
      </c>
      <c r="B8233" s="1" t="e">
        <f>IF(A8233&lt;&gt;"",VLOOKUP(A8233,'Ket qua do'!$B$5:$CE$50000,2,TRUE),"")</f>
        <v>#N/A</v>
      </c>
      <c r="C8233" s="19" t="e">
        <f>IF(A8233&lt;&gt;"",VLOOKUP(B8233,'Ket qua do'!$C$5:$AP$50000,$C$3,TRUE)*SQRT(3)*$C$11,"")</f>
        <v>#N/A</v>
      </c>
      <c r="D8233" s="21" t="e">
        <f>IF(A8233&lt;&gt;"",VLOOKUP(B8233,'Ket qua do'!$C$5:$AP$50000,$D$3,TRUE),"")</f>
        <v>#N/A</v>
      </c>
      <c r="E8233" s="21" t="e">
        <f>IF(A8233&lt;&gt;"",VLOOKUP(B8233,'Ket qua do'!$C$5:$AP$50000,$E$3,TRUE)*$C$12,"")</f>
        <v>#N/A</v>
      </c>
      <c r="F8233" s="21" t="e">
        <f>IF(A8233&lt;&gt;"",VLOOKUP(B8233,'Ket qua do'!$C$5:$AP$50000,$F$3,TRUE),"")</f>
        <v>#N/A</v>
      </c>
      <c r="G8233" s="21" t="e">
        <f>IF(A8233&lt;&gt;"",VLOOKUP(B8233,'Ket qua do'!$C$5:$AP$50000,$G$3,TRUE),"")</f>
        <v>#N/A</v>
      </c>
      <c r="H8233" s="21" t="e">
        <f>IF(A8233&lt;&gt;"",VLOOKUP(B8233,'Ket qua do'!$C$5:$AP$50000,$H$3,TRUE),"")</f>
        <v>#N/A</v>
      </c>
      <c r="I8233" s="21" t="e">
        <f>IF(A8233&lt;&gt;"",VLOOKUP(B8233,'Ket qua do'!$C$5:$AP$50000,$I$3,TRUE)*$E$9/1000,"")</f>
        <v>#N/A</v>
      </c>
      <c r="J8233" s="21" t="e">
        <f>IF(A8233&lt;&gt;"",VLOOKUP(B8233,'Ket qua do'!$C$5:$AP$50000,$J$3,TRUE)*$E$9/1000,"")</f>
        <v>#N/A</v>
      </c>
      <c r="K8233" s="21" t="e">
        <f>IF(A8233&lt;&gt;"",VLOOKUP(B8233,'Ket qua do'!$C$5:$AP$50000,$K$3,TRUE)*$E$9/1000,"")</f>
        <v>#N/A</v>
      </c>
      <c r="L8233" s="21" t="e">
        <f>IF(A8233&lt;&gt;"",VLOOKUP(B8233,'Ket qua do'!$C$5:$AP$50000,$L$3,TRUE),"")</f>
        <v>#N/A</v>
      </c>
    </row>
    <row r="8234" spans="1:12" x14ac:dyDescent="0.25">
      <c r="A8234" t="e">
        <f t="shared" si="134"/>
        <v>#N/A</v>
      </c>
      <c r="B8234" s="1" t="e">
        <f>IF(A8234&lt;&gt;"",VLOOKUP(A8234,'Ket qua do'!$B$5:$CE$50000,2,TRUE),"")</f>
        <v>#N/A</v>
      </c>
      <c r="C8234" s="19" t="e">
        <f>IF(A8234&lt;&gt;"",VLOOKUP(B8234,'Ket qua do'!$C$5:$AP$50000,$C$3,TRUE)*SQRT(3)*$C$11,"")</f>
        <v>#N/A</v>
      </c>
      <c r="D8234" s="21" t="e">
        <f>IF(A8234&lt;&gt;"",VLOOKUP(B8234,'Ket qua do'!$C$5:$AP$50000,$D$3,TRUE),"")</f>
        <v>#N/A</v>
      </c>
      <c r="E8234" s="21" t="e">
        <f>IF(A8234&lt;&gt;"",VLOOKUP(B8234,'Ket qua do'!$C$5:$AP$50000,$E$3,TRUE)*$C$12,"")</f>
        <v>#N/A</v>
      </c>
      <c r="F8234" s="21" t="e">
        <f>IF(A8234&lt;&gt;"",VLOOKUP(B8234,'Ket qua do'!$C$5:$AP$50000,$F$3,TRUE),"")</f>
        <v>#N/A</v>
      </c>
      <c r="G8234" s="21" t="e">
        <f>IF(A8234&lt;&gt;"",VLOOKUP(B8234,'Ket qua do'!$C$5:$AP$50000,$G$3,TRUE),"")</f>
        <v>#N/A</v>
      </c>
      <c r="H8234" s="21" t="e">
        <f>IF(A8234&lt;&gt;"",VLOOKUP(B8234,'Ket qua do'!$C$5:$AP$50000,$H$3,TRUE),"")</f>
        <v>#N/A</v>
      </c>
      <c r="I8234" s="21" t="e">
        <f>IF(A8234&lt;&gt;"",VLOOKUP(B8234,'Ket qua do'!$C$5:$AP$50000,$I$3,TRUE)*$E$9/1000,"")</f>
        <v>#N/A</v>
      </c>
      <c r="J8234" s="21" t="e">
        <f>IF(A8234&lt;&gt;"",VLOOKUP(B8234,'Ket qua do'!$C$5:$AP$50000,$J$3,TRUE)*$E$9/1000,"")</f>
        <v>#N/A</v>
      </c>
      <c r="K8234" s="21" t="e">
        <f>IF(A8234&lt;&gt;"",VLOOKUP(B8234,'Ket qua do'!$C$5:$AP$50000,$K$3,TRUE)*$E$9/1000,"")</f>
        <v>#N/A</v>
      </c>
      <c r="L8234" s="21" t="e">
        <f>IF(A8234&lt;&gt;"",VLOOKUP(B8234,'Ket qua do'!$C$5:$AP$50000,$L$3,TRUE),"")</f>
        <v>#N/A</v>
      </c>
    </row>
    <row r="8235" spans="1:12" x14ac:dyDescent="0.25">
      <c r="A8235" t="e">
        <f t="shared" si="134"/>
        <v>#N/A</v>
      </c>
      <c r="B8235" s="1" t="e">
        <f>IF(A8235&lt;&gt;"",VLOOKUP(A8235,'Ket qua do'!$B$5:$CE$50000,2,TRUE),"")</f>
        <v>#N/A</v>
      </c>
      <c r="C8235" s="19" t="e">
        <f>IF(A8235&lt;&gt;"",VLOOKUP(B8235,'Ket qua do'!$C$5:$AP$50000,$C$3,TRUE)*SQRT(3)*$C$11,"")</f>
        <v>#N/A</v>
      </c>
      <c r="D8235" s="21" t="e">
        <f>IF(A8235&lt;&gt;"",VLOOKUP(B8235,'Ket qua do'!$C$5:$AP$50000,$D$3,TRUE),"")</f>
        <v>#N/A</v>
      </c>
      <c r="E8235" s="21" t="e">
        <f>IF(A8235&lt;&gt;"",VLOOKUP(B8235,'Ket qua do'!$C$5:$AP$50000,$E$3,TRUE)*$C$12,"")</f>
        <v>#N/A</v>
      </c>
      <c r="F8235" s="21" t="e">
        <f>IF(A8235&lt;&gt;"",VLOOKUP(B8235,'Ket qua do'!$C$5:$AP$50000,$F$3,TRUE),"")</f>
        <v>#N/A</v>
      </c>
      <c r="G8235" s="21" t="e">
        <f>IF(A8235&lt;&gt;"",VLOOKUP(B8235,'Ket qua do'!$C$5:$AP$50000,$G$3,TRUE),"")</f>
        <v>#N/A</v>
      </c>
      <c r="H8235" s="21" t="e">
        <f>IF(A8235&lt;&gt;"",VLOOKUP(B8235,'Ket qua do'!$C$5:$AP$50000,$H$3,TRUE),"")</f>
        <v>#N/A</v>
      </c>
      <c r="I8235" s="21" t="e">
        <f>IF(A8235&lt;&gt;"",VLOOKUP(B8235,'Ket qua do'!$C$5:$AP$50000,$I$3,TRUE)*$E$9/1000,"")</f>
        <v>#N/A</v>
      </c>
      <c r="J8235" s="21" t="e">
        <f>IF(A8235&lt;&gt;"",VLOOKUP(B8235,'Ket qua do'!$C$5:$AP$50000,$J$3,TRUE)*$E$9/1000,"")</f>
        <v>#N/A</v>
      </c>
      <c r="K8235" s="21" t="e">
        <f>IF(A8235&lt;&gt;"",VLOOKUP(B8235,'Ket qua do'!$C$5:$AP$50000,$K$3,TRUE)*$E$9/1000,"")</f>
        <v>#N/A</v>
      </c>
      <c r="L8235" s="21" t="e">
        <f>IF(A8235&lt;&gt;"",VLOOKUP(B8235,'Ket qua do'!$C$5:$AP$50000,$L$3,TRUE),"")</f>
        <v>#N/A</v>
      </c>
    </row>
    <row r="8236" spans="1:12" x14ac:dyDescent="0.25">
      <c r="A8236" t="e">
        <f t="shared" si="134"/>
        <v>#N/A</v>
      </c>
      <c r="B8236" s="1" t="e">
        <f>IF(A8236&lt;&gt;"",VLOOKUP(A8236,'Ket qua do'!$B$5:$CE$50000,2,TRUE),"")</f>
        <v>#N/A</v>
      </c>
      <c r="C8236" s="19" t="e">
        <f>IF(A8236&lt;&gt;"",VLOOKUP(B8236,'Ket qua do'!$C$5:$AP$50000,$C$3,TRUE)*SQRT(3)*$C$11,"")</f>
        <v>#N/A</v>
      </c>
      <c r="D8236" s="21" t="e">
        <f>IF(A8236&lt;&gt;"",VLOOKUP(B8236,'Ket qua do'!$C$5:$AP$50000,$D$3,TRUE),"")</f>
        <v>#N/A</v>
      </c>
      <c r="E8236" s="21" t="e">
        <f>IF(A8236&lt;&gt;"",VLOOKUP(B8236,'Ket qua do'!$C$5:$AP$50000,$E$3,TRUE)*$C$12,"")</f>
        <v>#N/A</v>
      </c>
      <c r="F8236" s="21" t="e">
        <f>IF(A8236&lt;&gt;"",VLOOKUP(B8236,'Ket qua do'!$C$5:$AP$50000,$F$3,TRUE),"")</f>
        <v>#N/A</v>
      </c>
      <c r="G8236" s="21" t="e">
        <f>IF(A8236&lt;&gt;"",VLOOKUP(B8236,'Ket qua do'!$C$5:$AP$50000,$G$3,TRUE),"")</f>
        <v>#N/A</v>
      </c>
      <c r="H8236" s="21" t="e">
        <f>IF(A8236&lt;&gt;"",VLOOKUP(B8236,'Ket qua do'!$C$5:$AP$50000,$H$3,TRUE),"")</f>
        <v>#N/A</v>
      </c>
      <c r="I8236" s="21" t="e">
        <f>IF(A8236&lt;&gt;"",VLOOKUP(B8236,'Ket qua do'!$C$5:$AP$50000,$I$3,TRUE)*$E$9/1000,"")</f>
        <v>#N/A</v>
      </c>
      <c r="J8236" s="21" t="e">
        <f>IF(A8236&lt;&gt;"",VLOOKUP(B8236,'Ket qua do'!$C$5:$AP$50000,$J$3,TRUE)*$E$9/1000,"")</f>
        <v>#N/A</v>
      </c>
      <c r="K8236" s="21" t="e">
        <f>IF(A8236&lt;&gt;"",VLOOKUP(B8236,'Ket qua do'!$C$5:$AP$50000,$K$3,TRUE)*$E$9/1000,"")</f>
        <v>#N/A</v>
      </c>
      <c r="L8236" s="21" t="e">
        <f>IF(A8236&lt;&gt;"",VLOOKUP(B8236,'Ket qua do'!$C$5:$AP$50000,$L$3,TRUE),"")</f>
        <v>#N/A</v>
      </c>
    </row>
    <row r="8237" spans="1:12" x14ac:dyDescent="0.25">
      <c r="A8237" t="e">
        <f t="shared" si="134"/>
        <v>#N/A</v>
      </c>
      <c r="B8237" s="1" t="e">
        <f>IF(A8237&lt;&gt;"",VLOOKUP(A8237,'Ket qua do'!$B$5:$CE$50000,2,TRUE),"")</f>
        <v>#N/A</v>
      </c>
      <c r="C8237" s="19" t="e">
        <f>IF(A8237&lt;&gt;"",VLOOKUP(B8237,'Ket qua do'!$C$5:$AP$50000,$C$3,TRUE)*SQRT(3)*$C$11,"")</f>
        <v>#N/A</v>
      </c>
      <c r="D8237" s="21" t="e">
        <f>IF(A8237&lt;&gt;"",VLOOKUP(B8237,'Ket qua do'!$C$5:$AP$50000,$D$3,TRUE),"")</f>
        <v>#N/A</v>
      </c>
      <c r="E8237" s="21" t="e">
        <f>IF(A8237&lt;&gt;"",VLOOKUP(B8237,'Ket qua do'!$C$5:$AP$50000,$E$3,TRUE)*$C$12,"")</f>
        <v>#N/A</v>
      </c>
      <c r="F8237" s="21" t="e">
        <f>IF(A8237&lt;&gt;"",VLOOKUP(B8237,'Ket qua do'!$C$5:$AP$50000,$F$3,TRUE),"")</f>
        <v>#N/A</v>
      </c>
      <c r="G8237" s="21" t="e">
        <f>IF(A8237&lt;&gt;"",VLOOKUP(B8237,'Ket qua do'!$C$5:$AP$50000,$G$3,TRUE),"")</f>
        <v>#N/A</v>
      </c>
      <c r="H8237" s="21" t="e">
        <f>IF(A8237&lt;&gt;"",VLOOKUP(B8237,'Ket qua do'!$C$5:$AP$50000,$H$3,TRUE),"")</f>
        <v>#N/A</v>
      </c>
      <c r="I8237" s="21" t="e">
        <f>IF(A8237&lt;&gt;"",VLOOKUP(B8237,'Ket qua do'!$C$5:$AP$50000,$I$3,TRUE)*$E$9/1000,"")</f>
        <v>#N/A</v>
      </c>
      <c r="J8237" s="21" t="e">
        <f>IF(A8237&lt;&gt;"",VLOOKUP(B8237,'Ket qua do'!$C$5:$AP$50000,$J$3,TRUE)*$E$9/1000,"")</f>
        <v>#N/A</v>
      </c>
      <c r="K8237" s="21" t="e">
        <f>IF(A8237&lt;&gt;"",VLOOKUP(B8237,'Ket qua do'!$C$5:$AP$50000,$K$3,TRUE)*$E$9/1000,"")</f>
        <v>#N/A</v>
      </c>
      <c r="L8237" s="21" t="e">
        <f>IF(A8237&lt;&gt;"",VLOOKUP(B8237,'Ket qua do'!$C$5:$AP$50000,$L$3,TRUE),"")</f>
        <v>#N/A</v>
      </c>
    </row>
    <row r="8238" spans="1:12" x14ac:dyDescent="0.25">
      <c r="A8238" t="e">
        <f t="shared" si="134"/>
        <v>#N/A</v>
      </c>
      <c r="B8238" s="1" t="e">
        <f>IF(A8238&lt;&gt;"",VLOOKUP(A8238,'Ket qua do'!$B$5:$CE$50000,2,TRUE),"")</f>
        <v>#N/A</v>
      </c>
      <c r="C8238" s="19" t="e">
        <f>IF(A8238&lt;&gt;"",VLOOKUP(B8238,'Ket qua do'!$C$5:$AP$50000,$C$3,TRUE)*SQRT(3)*$C$11,"")</f>
        <v>#N/A</v>
      </c>
      <c r="D8238" s="21" t="e">
        <f>IF(A8238&lt;&gt;"",VLOOKUP(B8238,'Ket qua do'!$C$5:$AP$50000,$D$3,TRUE),"")</f>
        <v>#N/A</v>
      </c>
      <c r="E8238" s="21" t="e">
        <f>IF(A8238&lt;&gt;"",VLOOKUP(B8238,'Ket qua do'!$C$5:$AP$50000,$E$3,TRUE)*$C$12,"")</f>
        <v>#N/A</v>
      </c>
      <c r="F8238" s="21" t="e">
        <f>IF(A8238&lt;&gt;"",VLOOKUP(B8238,'Ket qua do'!$C$5:$AP$50000,$F$3,TRUE),"")</f>
        <v>#N/A</v>
      </c>
      <c r="G8238" s="21" t="e">
        <f>IF(A8238&lt;&gt;"",VLOOKUP(B8238,'Ket qua do'!$C$5:$AP$50000,$G$3,TRUE),"")</f>
        <v>#N/A</v>
      </c>
      <c r="H8238" s="21" t="e">
        <f>IF(A8238&lt;&gt;"",VLOOKUP(B8238,'Ket qua do'!$C$5:$AP$50000,$H$3,TRUE),"")</f>
        <v>#N/A</v>
      </c>
      <c r="I8238" s="21" t="e">
        <f>IF(A8238&lt;&gt;"",VLOOKUP(B8238,'Ket qua do'!$C$5:$AP$50000,$I$3,TRUE)*$E$9/1000,"")</f>
        <v>#N/A</v>
      </c>
      <c r="J8238" s="21" t="e">
        <f>IF(A8238&lt;&gt;"",VLOOKUP(B8238,'Ket qua do'!$C$5:$AP$50000,$J$3,TRUE)*$E$9/1000,"")</f>
        <v>#N/A</v>
      </c>
      <c r="K8238" s="21" t="e">
        <f>IF(A8238&lt;&gt;"",VLOOKUP(B8238,'Ket qua do'!$C$5:$AP$50000,$K$3,TRUE)*$E$9/1000,"")</f>
        <v>#N/A</v>
      </c>
      <c r="L8238" s="21" t="e">
        <f>IF(A8238&lt;&gt;"",VLOOKUP(B8238,'Ket qua do'!$C$5:$AP$50000,$L$3,TRUE),"")</f>
        <v>#N/A</v>
      </c>
    </row>
    <row r="8239" spans="1:12" x14ac:dyDescent="0.25">
      <c r="A8239" t="e">
        <f t="shared" si="134"/>
        <v>#N/A</v>
      </c>
      <c r="B8239" s="1" t="e">
        <f>IF(A8239&lt;&gt;"",VLOOKUP(A8239,'Ket qua do'!$B$5:$CE$50000,2,TRUE),"")</f>
        <v>#N/A</v>
      </c>
      <c r="C8239" s="19" t="e">
        <f>IF(A8239&lt;&gt;"",VLOOKUP(B8239,'Ket qua do'!$C$5:$AP$50000,$C$3,TRUE)*SQRT(3)*$C$11,"")</f>
        <v>#N/A</v>
      </c>
      <c r="D8239" s="21" t="e">
        <f>IF(A8239&lt;&gt;"",VLOOKUP(B8239,'Ket qua do'!$C$5:$AP$50000,$D$3,TRUE),"")</f>
        <v>#N/A</v>
      </c>
      <c r="E8239" s="21" t="e">
        <f>IF(A8239&lt;&gt;"",VLOOKUP(B8239,'Ket qua do'!$C$5:$AP$50000,$E$3,TRUE)*$C$12,"")</f>
        <v>#N/A</v>
      </c>
      <c r="F8239" s="21" t="e">
        <f>IF(A8239&lt;&gt;"",VLOOKUP(B8239,'Ket qua do'!$C$5:$AP$50000,$F$3,TRUE),"")</f>
        <v>#N/A</v>
      </c>
      <c r="G8239" s="21" t="e">
        <f>IF(A8239&lt;&gt;"",VLOOKUP(B8239,'Ket qua do'!$C$5:$AP$50000,$G$3,TRUE),"")</f>
        <v>#N/A</v>
      </c>
      <c r="H8239" s="21" t="e">
        <f>IF(A8239&lt;&gt;"",VLOOKUP(B8239,'Ket qua do'!$C$5:$AP$50000,$H$3,TRUE),"")</f>
        <v>#N/A</v>
      </c>
      <c r="I8239" s="21" t="e">
        <f>IF(A8239&lt;&gt;"",VLOOKUP(B8239,'Ket qua do'!$C$5:$AP$50000,$I$3,TRUE)*$E$9/1000,"")</f>
        <v>#N/A</v>
      </c>
      <c r="J8239" s="21" t="e">
        <f>IF(A8239&lt;&gt;"",VLOOKUP(B8239,'Ket qua do'!$C$5:$AP$50000,$J$3,TRUE)*$E$9/1000,"")</f>
        <v>#N/A</v>
      </c>
      <c r="K8239" s="21" t="e">
        <f>IF(A8239&lt;&gt;"",VLOOKUP(B8239,'Ket qua do'!$C$5:$AP$50000,$K$3,TRUE)*$E$9/1000,"")</f>
        <v>#N/A</v>
      </c>
      <c r="L8239" s="21" t="e">
        <f>IF(A8239&lt;&gt;"",VLOOKUP(B8239,'Ket qua do'!$C$5:$AP$50000,$L$3,TRUE),"")</f>
        <v>#N/A</v>
      </c>
    </row>
    <row r="8240" spans="1:12" x14ac:dyDescent="0.25">
      <c r="A8240" t="e">
        <f t="shared" si="134"/>
        <v>#N/A</v>
      </c>
      <c r="B8240" s="1" t="e">
        <f>IF(A8240&lt;&gt;"",VLOOKUP(A8240,'Ket qua do'!$B$5:$CE$50000,2,TRUE),"")</f>
        <v>#N/A</v>
      </c>
      <c r="C8240" s="19" t="e">
        <f>IF(A8240&lt;&gt;"",VLOOKUP(B8240,'Ket qua do'!$C$5:$AP$50000,$C$3,TRUE)*SQRT(3)*$C$11,"")</f>
        <v>#N/A</v>
      </c>
      <c r="D8240" s="21" t="e">
        <f>IF(A8240&lt;&gt;"",VLOOKUP(B8240,'Ket qua do'!$C$5:$AP$50000,$D$3,TRUE),"")</f>
        <v>#N/A</v>
      </c>
      <c r="E8240" s="21" t="e">
        <f>IF(A8240&lt;&gt;"",VLOOKUP(B8240,'Ket qua do'!$C$5:$AP$50000,$E$3,TRUE)*$C$12,"")</f>
        <v>#N/A</v>
      </c>
      <c r="F8240" s="21" t="e">
        <f>IF(A8240&lt;&gt;"",VLOOKUP(B8240,'Ket qua do'!$C$5:$AP$50000,$F$3,TRUE),"")</f>
        <v>#N/A</v>
      </c>
      <c r="G8240" s="21" t="e">
        <f>IF(A8240&lt;&gt;"",VLOOKUP(B8240,'Ket qua do'!$C$5:$AP$50000,$G$3,TRUE),"")</f>
        <v>#N/A</v>
      </c>
      <c r="H8240" s="21" t="e">
        <f>IF(A8240&lt;&gt;"",VLOOKUP(B8240,'Ket qua do'!$C$5:$AP$50000,$H$3,TRUE),"")</f>
        <v>#N/A</v>
      </c>
      <c r="I8240" s="21" t="e">
        <f>IF(A8240&lt;&gt;"",VLOOKUP(B8240,'Ket qua do'!$C$5:$AP$50000,$I$3,TRUE)*$E$9/1000,"")</f>
        <v>#N/A</v>
      </c>
      <c r="J8240" s="21" t="e">
        <f>IF(A8240&lt;&gt;"",VLOOKUP(B8240,'Ket qua do'!$C$5:$AP$50000,$J$3,TRUE)*$E$9/1000,"")</f>
        <v>#N/A</v>
      </c>
      <c r="K8240" s="21" t="e">
        <f>IF(A8240&lt;&gt;"",VLOOKUP(B8240,'Ket qua do'!$C$5:$AP$50000,$K$3,TRUE)*$E$9/1000,"")</f>
        <v>#N/A</v>
      </c>
      <c r="L8240" s="21" t="e">
        <f>IF(A8240&lt;&gt;"",VLOOKUP(B8240,'Ket qua do'!$C$5:$AP$50000,$L$3,TRUE),"")</f>
        <v>#N/A</v>
      </c>
    </row>
    <row r="8241" spans="1:12" x14ac:dyDescent="0.25">
      <c r="A8241" t="e">
        <f t="shared" si="134"/>
        <v>#N/A</v>
      </c>
      <c r="B8241" s="1" t="e">
        <f>IF(A8241&lt;&gt;"",VLOOKUP(A8241,'Ket qua do'!$B$5:$CE$50000,2,TRUE),"")</f>
        <v>#N/A</v>
      </c>
      <c r="C8241" s="19" t="e">
        <f>IF(A8241&lt;&gt;"",VLOOKUP(B8241,'Ket qua do'!$C$5:$AP$50000,$C$3,TRUE)*SQRT(3)*$C$11,"")</f>
        <v>#N/A</v>
      </c>
      <c r="D8241" s="21" t="e">
        <f>IF(A8241&lt;&gt;"",VLOOKUP(B8241,'Ket qua do'!$C$5:$AP$50000,$D$3,TRUE),"")</f>
        <v>#N/A</v>
      </c>
      <c r="E8241" s="21" t="e">
        <f>IF(A8241&lt;&gt;"",VLOOKUP(B8241,'Ket qua do'!$C$5:$AP$50000,$E$3,TRUE)*$C$12,"")</f>
        <v>#N/A</v>
      </c>
      <c r="F8241" s="21" t="e">
        <f>IF(A8241&lt;&gt;"",VLOOKUP(B8241,'Ket qua do'!$C$5:$AP$50000,$F$3,TRUE),"")</f>
        <v>#N/A</v>
      </c>
      <c r="G8241" s="21" t="e">
        <f>IF(A8241&lt;&gt;"",VLOOKUP(B8241,'Ket qua do'!$C$5:$AP$50000,$G$3,TRUE),"")</f>
        <v>#N/A</v>
      </c>
      <c r="H8241" s="21" t="e">
        <f>IF(A8241&lt;&gt;"",VLOOKUP(B8241,'Ket qua do'!$C$5:$AP$50000,$H$3,TRUE),"")</f>
        <v>#N/A</v>
      </c>
      <c r="I8241" s="21" t="e">
        <f>IF(A8241&lt;&gt;"",VLOOKUP(B8241,'Ket qua do'!$C$5:$AP$50000,$I$3,TRUE)*$E$9/1000,"")</f>
        <v>#N/A</v>
      </c>
      <c r="J8241" s="21" t="e">
        <f>IF(A8241&lt;&gt;"",VLOOKUP(B8241,'Ket qua do'!$C$5:$AP$50000,$J$3,TRUE)*$E$9/1000,"")</f>
        <v>#N/A</v>
      </c>
      <c r="K8241" s="21" t="e">
        <f>IF(A8241&lt;&gt;"",VLOOKUP(B8241,'Ket qua do'!$C$5:$AP$50000,$K$3,TRUE)*$E$9/1000,"")</f>
        <v>#N/A</v>
      </c>
      <c r="L8241" s="21" t="e">
        <f>IF(A8241&lt;&gt;"",VLOOKUP(B8241,'Ket qua do'!$C$5:$AP$50000,$L$3,TRUE),"")</f>
        <v>#N/A</v>
      </c>
    </row>
    <row r="8242" spans="1:12" x14ac:dyDescent="0.25">
      <c r="A8242" t="e">
        <f t="shared" si="134"/>
        <v>#N/A</v>
      </c>
      <c r="B8242" s="1" t="e">
        <f>IF(A8242&lt;&gt;"",VLOOKUP(A8242,'Ket qua do'!$B$5:$CE$50000,2,TRUE),"")</f>
        <v>#N/A</v>
      </c>
      <c r="C8242" s="19" t="e">
        <f>IF(A8242&lt;&gt;"",VLOOKUP(B8242,'Ket qua do'!$C$5:$AP$50000,$C$3,TRUE)*SQRT(3)*$C$11,"")</f>
        <v>#N/A</v>
      </c>
      <c r="D8242" s="21" t="e">
        <f>IF(A8242&lt;&gt;"",VLOOKUP(B8242,'Ket qua do'!$C$5:$AP$50000,$D$3,TRUE),"")</f>
        <v>#N/A</v>
      </c>
      <c r="E8242" s="21" t="e">
        <f>IF(A8242&lt;&gt;"",VLOOKUP(B8242,'Ket qua do'!$C$5:$AP$50000,$E$3,TRUE)*$C$12,"")</f>
        <v>#N/A</v>
      </c>
      <c r="F8242" s="21" t="e">
        <f>IF(A8242&lt;&gt;"",VLOOKUP(B8242,'Ket qua do'!$C$5:$AP$50000,$F$3,TRUE),"")</f>
        <v>#N/A</v>
      </c>
      <c r="G8242" s="21" t="e">
        <f>IF(A8242&lt;&gt;"",VLOOKUP(B8242,'Ket qua do'!$C$5:$AP$50000,$G$3,TRUE),"")</f>
        <v>#N/A</v>
      </c>
      <c r="H8242" s="21" t="e">
        <f>IF(A8242&lt;&gt;"",VLOOKUP(B8242,'Ket qua do'!$C$5:$AP$50000,$H$3,TRUE),"")</f>
        <v>#N/A</v>
      </c>
      <c r="I8242" s="21" t="e">
        <f>IF(A8242&lt;&gt;"",VLOOKUP(B8242,'Ket qua do'!$C$5:$AP$50000,$I$3,TRUE)*$E$9/1000,"")</f>
        <v>#N/A</v>
      </c>
      <c r="J8242" s="21" t="e">
        <f>IF(A8242&lt;&gt;"",VLOOKUP(B8242,'Ket qua do'!$C$5:$AP$50000,$J$3,TRUE)*$E$9/1000,"")</f>
        <v>#N/A</v>
      </c>
      <c r="K8242" s="21" t="e">
        <f>IF(A8242&lt;&gt;"",VLOOKUP(B8242,'Ket qua do'!$C$5:$AP$50000,$K$3,TRUE)*$E$9/1000,"")</f>
        <v>#N/A</v>
      </c>
      <c r="L8242" s="21" t="e">
        <f>IF(A8242&lt;&gt;"",VLOOKUP(B8242,'Ket qua do'!$C$5:$AP$50000,$L$3,TRUE),"")</f>
        <v>#N/A</v>
      </c>
    </row>
    <row r="8243" spans="1:12" x14ac:dyDescent="0.25">
      <c r="A8243" t="e">
        <f t="shared" si="134"/>
        <v>#N/A</v>
      </c>
      <c r="B8243" s="1" t="e">
        <f>IF(A8243&lt;&gt;"",VLOOKUP(A8243,'Ket qua do'!$B$5:$CE$50000,2,TRUE),"")</f>
        <v>#N/A</v>
      </c>
      <c r="C8243" s="19" t="e">
        <f>IF(A8243&lt;&gt;"",VLOOKUP(B8243,'Ket qua do'!$C$5:$AP$50000,$C$3,TRUE)*SQRT(3)*$C$11,"")</f>
        <v>#N/A</v>
      </c>
      <c r="D8243" s="21" t="e">
        <f>IF(A8243&lt;&gt;"",VLOOKUP(B8243,'Ket qua do'!$C$5:$AP$50000,$D$3,TRUE),"")</f>
        <v>#N/A</v>
      </c>
      <c r="E8243" s="21" t="e">
        <f>IF(A8243&lt;&gt;"",VLOOKUP(B8243,'Ket qua do'!$C$5:$AP$50000,$E$3,TRUE)*$C$12,"")</f>
        <v>#N/A</v>
      </c>
      <c r="F8243" s="21" t="e">
        <f>IF(A8243&lt;&gt;"",VLOOKUP(B8243,'Ket qua do'!$C$5:$AP$50000,$F$3,TRUE),"")</f>
        <v>#N/A</v>
      </c>
      <c r="G8243" s="21" t="e">
        <f>IF(A8243&lt;&gt;"",VLOOKUP(B8243,'Ket qua do'!$C$5:$AP$50000,$G$3,TRUE),"")</f>
        <v>#N/A</v>
      </c>
      <c r="H8243" s="21" t="e">
        <f>IF(A8243&lt;&gt;"",VLOOKUP(B8243,'Ket qua do'!$C$5:$AP$50000,$H$3,TRUE),"")</f>
        <v>#N/A</v>
      </c>
      <c r="I8243" s="21" t="e">
        <f>IF(A8243&lt;&gt;"",VLOOKUP(B8243,'Ket qua do'!$C$5:$AP$50000,$I$3,TRUE)*$E$9/1000,"")</f>
        <v>#N/A</v>
      </c>
      <c r="J8243" s="21" t="e">
        <f>IF(A8243&lt;&gt;"",VLOOKUP(B8243,'Ket qua do'!$C$5:$AP$50000,$J$3,TRUE)*$E$9/1000,"")</f>
        <v>#N/A</v>
      </c>
      <c r="K8243" s="21" t="e">
        <f>IF(A8243&lt;&gt;"",VLOOKUP(B8243,'Ket qua do'!$C$5:$AP$50000,$K$3,TRUE)*$E$9/1000,"")</f>
        <v>#N/A</v>
      </c>
      <c r="L8243" s="21" t="e">
        <f>IF(A8243&lt;&gt;"",VLOOKUP(B8243,'Ket qua do'!$C$5:$AP$50000,$L$3,TRUE),"")</f>
        <v>#N/A</v>
      </c>
    </row>
    <row r="8244" spans="1:12" x14ac:dyDescent="0.25">
      <c r="A8244" t="e">
        <f t="shared" si="134"/>
        <v>#N/A</v>
      </c>
      <c r="B8244" s="1" t="e">
        <f>IF(A8244&lt;&gt;"",VLOOKUP(A8244,'Ket qua do'!$B$5:$CE$50000,2,TRUE),"")</f>
        <v>#N/A</v>
      </c>
      <c r="C8244" s="19" t="e">
        <f>IF(A8244&lt;&gt;"",VLOOKUP(B8244,'Ket qua do'!$C$5:$AP$50000,$C$3,TRUE)*SQRT(3)*$C$11,"")</f>
        <v>#N/A</v>
      </c>
      <c r="D8244" s="21" t="e">
        <f>IF(A8244&lt;&gt;"",VLOOKUP(B8244,'Ket qua do'!$C$5:$AP$50000,$D$3,TRUE),"")</f>
        <v>#N/A</v>
      </c>
      <c r="E8244" s="21" t="e">
        <f>IF(A8244&lt;&gt;"",VLOOKUP(B8244,'Ket qua do'!$C$5:$AP$50000,$E$3,TRUE)*$C$12,"")</f>
        <v>#N/A</v>
      </c>
      <c r="F8244" s="21" t="e">
        <f>IF(A8244&lt;&gt;"",VLOOKUP(B8244,'Ket qua do'!$C$5:$AP$50000,$F$3,TRUE),"")</f>
        <v>#N/A</v>
      </c>
      <c r="G8244" s="21" t="e">
        <f>IF(A8244&lt;&gt;"",VLOOKUP(B8244,'Ket qua do'!$C$5:$AP$50000,$G$3,TRUE),"")</f>
        <v>#N/A</v>
      </c>
      <c r="H8244" s="21" t="e">
        <f>IF(A8244&lt;&gt;"",VLOOKUP(B8244,'Ket qua do'!$C$5:$AP$50000,$H$3,TRUE),"")</f>
        <v>#N/A</v>
      </c>
      <c r="I8244" s="21" t="e">
        <f>IF(A8244&lt;&gt;"",VLOOKUP(B8244,'Ket qua do'!$C$5:$AP$50000,$I$3,TRUE)*$E$9/1000,"")</f>
        <v>#N/A</v>
      </c>
      <c r="J8244" s="21" t="e">
        <f>IF(A8244&lt;&gt;"",VLOOKUP(B8244,'Ket qua do'!$C$5:$AP$50000,$J$3,TRUE)*$E$9/1000,"")</f>
        <v>#N/A</v>
      </c>
      <c r="K8244" s="21" t="e">
        <f>IF(A8244&lt;&gt;"",VLOOKUP(B8244,'Ket qua do'!$C$5:$AP$50000,$K$3,TRUE)*$E$9/1000,"")</f>
        <v>#N/A</v>
      </c>
      <c r="L8244" s="21" t="e">
        <f>IF(A8244&lt;&gt;"",VLOOKUP(B8244,'Ket qua do'!$C$5:$AP$50000,$L$3,TRUE),"")</f>
        <v>#N/A</v>
      </c>
    </row>
    <row r="8245" spans="1:12" x14ac:dyDescent="0.25">
      <c r="A8245" t="e">
        <f t="shared" si="134"/>
        <v>#N/A</v>
      </c>
      <c r="B8245" s="1" t="e">
        <f>IF(A8245&lt;&gt;"",VLOOKUP(A8245,'Ket qua do'!$B$5:$CE$50000,2,TRUE),"")</f>
        <v>#N/A</v>
      </c>
      <c r="C8245" s="19" t="e">
        <f>IF(A8245&lt;&gt;"",VLOOKUP(B8245,'Ket qua do'!$C$5:$AP$50000,$C$3,TRUE)*SQRT(3)*$C$11,"")</f>
        <v>#N/A</v>
      </c>
      <c r="D8245" s="21" t="e">
        <f>IF(A8245&lt;&gt;"",VLOOKUP(B8245,'Ket qua do'!$C$5:$AP$50000,$D$3,TRUE),"")</f>
        <v>#N/A</v>
      </c>
      <c r="E8245" s="21" t="e">
        <f>IF(A8245&lt;&gt;"",VLOOKUP(B8245,'Ket qua do'!$C$5:$AP$50000,$E$3,TRUE)*$C$12,"")</f>
        <v>#N/A</v>
      </c>
      <c r="F8245" s="21" t="e">
        <f>IF(A8245&lt;&gt;"",VLOOKUP(B8245,'Ket qua do'!$C$5:$AP$50000,$F$3,TRUE),"")</f>
        <v>#N/A</v>
      </c>
      <c r="G8245" s="21" t="e">
        <f>IF(A8245&lt;&gt;"",VLOOKUP(B8245,'Ket qua do'!$C$5:$AP$50000,$G$3,TRUE),"")</f>
        <v>#N/A</v>
      </c>
      <c r="H8245" s="21" t="e">
        <f>IF(A8245&lt;&gt;"",VLOOKUP(B8245,'Ket qua do'!$C$5:$AP$50000,$H$3,TRUE),"")</f>
        <v>#N/A</v>
      </c>
      <c r="I8245" s="21" t="e">
        <f>IF(A8245&lt;&gt;"",VLOOKUP(B8245,'Ket qua do'!$C$5:$AP$50000,$I$3,TRUE)*$E$9/1000,"")</f>
        <v>#N/A</v>
      </c>
      <c r="J8245" s="21" t="e">
        <f>IF(A8245&lt;&gt;"",VLOOKUP(B8245,'Ket qua do'!$C$5:$AP$50000,$J$3,TRUE)*$E$9/1000,"")</f>
        <v>#N/A</v>
      </c>
      <c r="K8245" s="21" t="e">
        <f>IF(A8245&lt;&gt;"",VLOOKUP(B8245,'Ket qua do'!$C$5:$AP$50000,$K$3,TRUE)*$E$9/1000,"")</f>
        <v>#N/A</v>
      </c>
      <c r="L8245" s="21" t="e">
        <f>IF(A8245&lt;&gt;"",VLOOKUP(B8245,'Ket qua do'!$C$5:$AP$50000,$L$3,TRUE),"")</f>
        <v>#N/A</v>
      </c>
    </row>
    <row r="8246" spans="1:12" x14ac:dyDescent="0.25">
      <c r="A8246" t="e">
        <f t="shared" si="134"/>
        <v>#N/A</v>
      </c>
      <c r="B8246" s="1" t="e">
        <f>IF(A8246&lt;&gt;"",VLOOKUP(A8246,'Ket qua do'!$B$5:$CE$50000,2,TRUE),"")</f>
        <v>#N/A</v>
      </c>
      <c r="C8246" s="19" t="e">
        <f>IF(A8246&lt;&gt;"",VLOOKUP(B8246,'Ket qua do'!$C$5:$AP$50000,$C$3,TRUE)*SQRT(3)*$C$11,"")</f>
        <v>#N/A</v>
      </c>
      <c r="D8246" s="21" t="e">
        <f>IF(A8246&lt;&gt;"",VLOOKUP(B8246,'Ket qua do'!$C$5:$AP$50000,$D$3,TRUE),"")</f>
        <v>#N/A</v>
      </c>
      <c r="E8246" s="21" t="e">
        <f>IF(A8246&lt;&gt;"",VLOOKUP(B8246,'Ket qua do'!$C$5:$AP$50000,$E$3,TRUE)*$C$12,"")</f>
        <v>#N/A</v>
      </c>
      <c r="F8246" s="21" t="e">
        <f>IF(A8246&lt;&gt;"",VLOOKUP(B8246,'Ket qua do'!$C$5:$AP$50000,$F$3,TRUE),"")</f>
        <v>#N/A</v>
      </c>
      <c r="G8246" s="21" t="e">
        <f>IF(A8246&lt;&gt;"",VLOOKUP(B8246,'Ket qua do'!$C$5:$AP$50000,$G$3,TRUE),"")</f>
        <v>#N/A</v>
      </c>
      <c r="H8246" s="21" t="e">
        <f>IF(A8246&lt;&gt;"",VLOOKUP(B8246,'Ket qua do'!$C$5:$AP$50000,$H$3,TRUE),"")</f>
        <v>#N/A</v>
      </c>
      <c r="I8246" s="21" t="e">
        <f>IF(A8246&lt;&gt;"",VLOOKUP(B8246,'Ket qua do'!$C$5:$AP$50000,$I$3,TRUE)*$E$9/1000,"")</f>
        <v>#N/A</v>
      </c>
      <c r="J8246" s="21" t="e">
        <f>IF(A8246&lt;&gt;"",VLOOKUP(B8246,'Ket qua do'!$C$5:$AP$50000,$J$3,TRUE)*$E$9/1000,"")</f>
        <v>#N/A</v>
      </c>
      <c r="K8246" s="21" t="e">
        <f>IF(A8246&lt;&gt;"",VLOOKUP(B8246,'Ket qua do'!$C$5:$AP$50000,$K$3,TRUE)*$E$9/1000,"")</f>
        <v>#N/A</v>
      </c>
      <c r="L8246" s="21" t="e">
        <f>IF(A8246&lt;&gt;"",VLOOKUP(B8246,'Ket qua do'!$C$5:$AP$50000,$L$3,TRUE),"")</f>
        <v>#N/A</v>
      </c>
    </row>
    <row r="8247" spans="1:12" x14ac:dyDescent="0.25">
      <c r="A8247" t="e">
        <f t="shared" si="134"/>
        <v>#N/A</v>
      </c>
      <c r="B8247" s="1" t="e">
        <f>IF(A8247&lt;&gt;"",VLOOKUP(A8247,'Ket qua do'!$B$5:$CE$50000,2,TRUE),"")</f>
        <v>#N/A</v>
      </c>
      <c r="C8247" s="19" t="e">
        <f>IF(A8247&lt;&gt;"",VLOOKUP(B8247,'Ket qua do'!$C$5:$AP$50000,$C$3,TRUE)*SQRT(3)*$C$11,"")</f>
        <v>#N/A</v>
      </c>
      <c r="D8247" s="21" t="e">
        <f>IF(A8247&lt;&gt;"",VLOOKUP(B8247,'Ket qua do'!$C$5:$AP$50000,$D$3,TRUE),"")</f>
        <v>#N/A</v>
      </c>
      <c r="E8247" s="21" t="e">
        <f>IF(A8247&lt;&gt;"",VLOOKUP(B8247,'Ket qua do'!$C$5:$AP$50000,$E$3,TRUE)*$C$12,"")</f>
        <v>#N/A</v>
      </c>
      <c r="F8247" s="21" t="e">
        <f>IF(A8247&lt;&gt;"",VLOOKUP(B8247,'Ket qua do'!$C$5:$AP$50000,$F$3,TRUE),"")</f>
        <v>#N/A</v>
      </c>
      <c r="G8247" s="21" t="e">
        <f>IF(A8247&lt;&gt;"",VLOOKUP(B8247,'Ket qua do'!$C$5:$AP$50000,$G$3,TRUE),"")</f>
        <v>#N/A</v>
      </c>
      <c r="H8247" s="21" t="e">
        <f>IF(A8247&lt;&gt;"",VLOOKUP(B8247,'Ket qua do'!$C$5:$AP$50000,$H$3,TRUE),"")</f>
        <v>#N/A</v>
      </c>
      <c r="I8247" s="21" t="e">
        <f>IF(A8247&lt;&gt;"",VLOOKUP(B8247,'Ket qua do'!$C$5:$AP$50000,$I$3,TRUE)*$E$9/1000,"")</f>
        <v>#N/A</v>
      </c>
      <c r="J8247" s="21" t="e">
        <f>IF(A8247&lt;&gt;"",VLOOKUP(B8247,'Ket qua do'!$C$5:$AP$50000,$J$3,TRUE)*$E$9/1000,"")</f>
        <v>#N/A</v>
      </c>
      <c r="K8247" s="21" t="e">
        <f>IF(A8247&lt;&gt;"",VLOOKUP(B8247,'Ket qua do'!$C$5:$AP$50000,$K$3,TRUE)*$E$9/1000,"")</f>
        <v>#N/A</v>
      </c>
      <c r="L8247" s="21" t="e">
        <f>IF(A8247&lt;&gt;"",VLOOKUP(B8247,'Ket qua do'!$C$5:$AP$50000,$L$3,TRUE),"")</f>
        <v>#N/A</v>
      </c>
    </row>
    <row r="8248" spans="1:12" x14ac:dyDescent="0.25">
      <c r="A8248" t="e">
        <f t="shared" si="134"/>
        <v>#N/A</v>
      </c>
      <c r="B8248" s="1" t="e">
        <f>IF(A8248&lt;&gt;"",VLOOKUP(A8248,'Ket qua do'!$B$5:$CE$50000,2,TRUE),"")</f>
        <v>#N/A</v>
      </c>
      <c r="C8248" s="19" t="e">
        <f>IF(A8248&lt;&gt;"",VLOOKUP(B8248,'Ket qua do'!$C$5:$AP$50000,$C$3,TRUE)*SQRT(3)*$C$11,"")</f>
        <v>#N/A</v>
      </c>
      <c r="D8248" s="21" t="e">
        <f>IF(A8248&lt;&gt;"",VLOOKUP(B8248,'Ket qua do'!$C$5:$AP$50000,$D$3,TRUE),"")</f>
        <v>#N/A</v>
      </c>
      <c r="E8248" s="21" t="e">
        <f>IF(A8248&lt;&gt;"",VLOOKUP(B8248,'Ket qua do'!$C$5:$AP$50000,$E$3,TRUE)*$C$12,"")</f>
        <v>#N/A</v>
      </c>
      <c r="F8248" s="21" t="e">
        <f>IF(A8248&lt;&gt;"",VLOOKUP(B8248,'Ket qua do'!$C$5:$AP$50000,$F$3,TRUE),"")</f>
        <v>#N/A</v>
      </c>
      <c r="G8248" s="21" t="e">
        <f>IF(A8248&lt;&gt;"",VLOOKUP(B8248,'Ket qua do'!$C$5:$AP$50000,$G$3,TRUE),"")</f>
        <v>#N/A</v>
      </c>
      <c r="H8248" s="21" t="e">
        <f>IF(A8248&lt;&gt;"",VLOOKUP(B8248,'Ket qua do'!$C$5:$AP$50000,$H$3,TRUE),"")</f>
        <v>#N/A</v>
      </c>
      <c r="I8248" s="21" t="e">
        <f>IF(A8248&lt;&gt;"",VLOOKUP(B8248,'Ket qua do'!$C$5:$AP$50000,$I$3,TRUE)*$E$9/1000,"")</f>
        <v>#N/A</v>
      </c>
      <c r="J8248" s="21" t="e">
        <f>IF(A8248&lt;&gt;"",VLOOKUP(B8248,'Ket qua do'!$C$5:$AP$50000,$J$3,TRUE)*$E$9/1000,"")</f>
        <v>#N/A</v>
      </c>
      <c r="K8248" s="21" t="e">
        <f>IF(A8248&lt;&gt;"",VLOOKUP(B8248,'Ket qua do'!$C$5:$AP$50000,$K$3,TRUE)*$E$9/1000,"")</f>
        <v>#N/A</v>
      </c>
      <c r="L8248" s="21" t="e">
        <f>IF(A8248&lt;&gt;"",VLOOKUP(B8248,'Ket qua do'!$C$5:$AP$50000,$L$3,TRUE),"")</f>
        <v>#N/A</v>
      </c>
    </row>
    <row r="8249" spans="1:12" x14ac:dyDescent="0.25">
      <c r="A8249" t="e">
        <f t="shared" si="134"/>
        <v>#N/A</v>
      </c>
      <c r="B8249" s="1" t="e">
        <f>IF(A8249&lt;&gt;"",VLOOKUP(A8249,'Ket qua do'!$B$5:$CE$50000,2,TRUE),"")</f>
        <v>#N/A</v>
      </c>
      <c r="C8249" s="19" t="e">
        <f>IF(A8249&lt;&gt;"",VLOOKUP(B8249,'Ket qua do'!$C$5:$AP$50000,$C$3,TRUE)*SQRT(3)*$C$11,"")</f>
        <v>#N/A</v>
      </c>
      <c r="D8249" s="21" t="e">
        <f>IF(A8249&lt;&gt;"",VLOOKUP(B8249,'Ket qua do'!$C$5:$AP$50000,$D$3,TRUE),"")</f>
        <v>#N/A</v>
      </c>
      <c r="E8249" s="21" t="e">
        <f>IF(A8249&lt;&gt;"",VLOOKUP(B8249,'Ket qua do'!$C$5:$AP$50000,$E$3,TRUE)*$C$12,"")</f>
        <v>#N/A</v>
      </c>
      <c r="F8249" s="21" t="e">
        <f>IF(A8249&lt;&gt;"",VLOOKUP(B8249,'Ket qua do'!$C$5:$AP$50000,$F$3,TRUE),"")</f>
        <v>#N/A</v>
      </c>
      <c r="G8249" s="21" t="e">
        <f>IF(A8249&lt;&gt;"",VLOOKUP(B8249,'Ket qua do'!$C$5:$AP$50000,$G$3,TRUE),"")</f>
        <v>#N/A</v>
      </c>
      <c r="H8249" s="21" t="e">
        <f>IF(A8249&lt;&gt;"",VLOOKUP(B8249,'Ket qua do'!$C$5:$AP$50000,$H$3,TRUE),"")</f>
        <v>#N/A</v>
      </c>
      <c r="I8249" s="21" t="e">
        <f>IF(A8249&lt;&gt;"",VLOOKUP(B8249,'Ket qua do'!$C$5:$AP$50000,$I$3,TRUE)*$E$9/1000,"")</f>
        <v>#N/A</v>
      </c>
      <c r="J8249" s="21" t="e">
        <f>IF(A8249&lt;&gt;"",VLOOKUP(B8249,'Ket qua do'!$C$5:$AP$50000,$J$3,TRUE)*$E$9/1000,"")</f>
        <v>#N/A</v>
      </c>
      <c r="K8249" s="21" t="e">
        <f>IF(A8249&lt;&gt;"",VLOOKUP(B8249,'Ket qua do'!$C$5:$AP$50000,$K$3,TRUE)*$E$9/1000,"")</f>
        <v>#N/A</v>
      </c>
      <c r="L8249" s="21" t="e">
        <f>IF(A8249&lt;&gt;"",VLOOKUP(B8249,'Ket qua do'!$C$5:$AP$50000,$L$3,TRUE),"")</f>
        <v>#N/A</v>
      </c>
    </row>
    <row r="8250" spans="1:12" x14ac:dyDescent="0.25">
      <c r="A8250" t="e">
        <f t="shared" si="134"/>
        <v>#N/A</v>
      </c>
      <c r="B8250" s="1" t="e">
        <f>IF(A8250&lt;&gt;"",VLOOKUP(A8250,'Ket qua do'!$B$5:$CE$50000,2,TRUE),"")</f>
        <v>#N/A</v>
      </c>
      <c r="C8250" s="19" t="e">
        <f>IF(A8250&lt;&gt;"",VLOOKUP(B8250,'Ket qua do'!$C$5:$AP$50000,$C$3,TRUE)*SQRT(3)*$C$11,"")</f>
        <v>#N/A</v>
      </c>
      <c r="D8250" s="21" t="e">
        <f>IF(A8250&lt;&gt;"",VLOOKUP(B8250,'Ket qua do'!$C$5:$AP$50000,$D$3,TRUE),"")</f>
        <v>#N/A</v>
      </c>
      <c r="E8250" s="21" t="e">
        <f>IF(A8250&lt;&gt;"",VLOOKUP(B8250,'Ket qua do'!$C$5:$AP$50000,$E$3,TRUE)*$C$12,"")</f>
        <v>#N/A</v>
      </c>
      <c r="F8250" s="21" t="e">
        <f>IF(A8250&lt;&gt;"",VLOOKUP(B8250,'Ket qua do'!$C$5:$AP$50000,$F$3,TRUE),"")</f>
        <v>#N/A</v>
      </c>
      <c r="G8250" s="21" t="e">
        <f>IF(A8250&lt;&gt;"",VLOOKUP(B8250,'Ket qua do'!$C$5:$AP$50000,$G$3,TRUE),"")</f>
        <v>#N/A</v>
      </c>
      <c r="H8250" s="21" t="e">
        <f>IF(A8250&lt;&gt;"",VLOOKUP(B8250,'Ket qua do'!$C$5:$AP$50000,$H$3,TRUE),"")</f>
        <v>#N/A</v>
      </c>
      <c r="I8250" s="21" t="e">
        <f>IF(A8250&lt;&gt;"",VLOOKUP(B8250,'Ket qua do'!$C$5:$AP$50000,$I$3,TRUE)*$E$9/1000,"")</f>
        <v>#N/A</v>
      </c>
      <c r="J8250" s="21" t="e">
        <f>IF(A8250&lt;&gt;"",VLOOKUP(B8250,'Ket qua do'!$C$5:$AP$50000,$J$3,TRUE)*$E$9/1000,"")</f>
        <v>#N/A</v>
      </c>
      <c r="K8250" s="21" t="e">
        <f>IF(A8250&lt;&gt;"",VLOOKUP(B8250,'Ket qua do'!$C$5:$AP$50000,$K$3,TRUE)*$E$9/1000,"")</f>
        <v>#N/A</v>
      </c>
      <c r="L8250" s="21" t="e">
        <f>IF(A8250&lt;&gt;"",VLOOKUP(B8250,'Ket qua do'!$C$5:$AP$50000,$L$3,TRUE),"")</f>
        <v>#N/A</v>
      </c>
    </row>
    <row r="8251" spans="1:12" x14ac:dyDescent="0.25">
      <c r="A8251" t="e">
        <f t="shared" si="134"/>
        <v>#N/A</v>
      </c>
      <c r="B8251" s="1" t="e">
        <f>IF(A8251&lt;&gt;"",VLOOKUP(A8251,'Ket qua do'!$B$5:$CE$50000,2,TRUE),"")</f>
        <v>#N/A</v>
      </c>
      <c r="C8251" s="19" t="e">
        <f>IF(A8251&lt;&gt;"",VLOOKUP(B8251,'Ket qua do'!$C$5:$AP$50000,$C$3,TRUE)*SQRT(3)*$C$11,"")</f>
        <v>#N/A</v>
      </c>
      <c r="D8251" s="21" t="e">
        <f>IF(A8251&lt;&gt;"",VLOOKUP(B8251,'Ket qua do'!$C$5:$AP$50000,$D$3,TRUE),"")</f>
        <v>#N/A</v>
      </c>
      <c r="E8251" s="21" t="e">
        <f>IF(A8251&lt;&gt;"",VLOOKUP(B8251,'Ket qua do'!$C$5:$AP$50000,$E$3,TRUE)*$C$12,"")</f>
        <v>#N/A</v>
      </c>
      <c r="F8251" s="21" t="e">
        <f>IF(A8251&lt;&gt;"",VLOOKUP(B8251,'Ket qua do'!$C$5:$AP$50000,$F$3,TRUE),"")</f>
        <v>#N/A</v>
      </c>
      <c r="G8251" s="21" t="e">
        <f>IF(A8251&lt;&gt;"",VLOOKUP(B8251,'Ket qua do'!$C$5:$AP$50000,$G$3,TRUE),"")</f>
        <v>#N/A</v>
      </c>
      <c r="H8251" s="21" t="e">
        <f>IF(A8251&lt;&gt;"",VLOOKUP(B8251,'Ket qua do'!$C$5:$AP$50000,$H$3,TRUE),"")</f>
        <v>#N/A</v>
      </c>
      <c r="I8251" s="21" t="e">
        <f>IF(A8251&lt;&gt;"",VLOOKUP(B8251,'Ket qua do'!$C$5:$AP$50000,$I$3,TRUE)*$E$9/1000,"")</f>
        <v>#N/A</v>
      </c>
      <c r="J8251" s="21" t="e">
        <f>IF(A8251&lt;&gt;"",VLOOKUP(B8251,'Ket qua do'!$C$5:$AP$50000,$J$3,TRUE)*$E$9/1000,"")</f>
        <v>#N/A</v>
      </c>
      <c r="K8251" s="21" t="e">
        <f>IF(A8251&lt;&gt;"",VLOOKUP(B8251,'Ket qua do'!$C$5:$AP$50000,$K$3,TRUE)*$E$9/1000,"")</f>
        <v>#N/A</v>
      </c>
      <c r="L8251" s="21" t="e">
        <f>IF(A8251&lt;&gt;"",VLOOKUP(B8251,'Ket qua do'!$C$5:$AP$50000,$L$3,TRUE),"")</f>
        <v>#N/A</v>
      </c>
    </row>
    <row r="8252" spans="1:12" x14ac:dyDescent="0.25">
      <c r="A8252" t="e">
        <f t="shared" si="134"/>
        <v>#N/A</v>
      </c>
      <c r="B8252" s="1" t="e">
        <f>IF(A8252&lt;&gt;"",VLOOKUP(A8252,'Ket qua do'!$B$5:$CE$50000,2,TRUE),"")</f>
        <v>#N/A</v>
      </c>
      <c r="C8252" s="19" t="e">
        <f>IF(A8252&lt;&gt;"",VLOOKUP(B8252,'Ket qua do'!$C$5:$AP$50000,$C$3,TRUE)*SQRT(3)*$C$11,"")</f>
        <v>#N/A</v>
      </c>
      <c r="D8252" s="21" t="e">
        <f>IF(A8252&lt;&gt;"",VLOOKUP(B8252,'Ket qua do'!$C$5:$AP$50000,$D$3,TRUE),"")</f>
        <v>#N/A</v>
      </c>
      <c r="E8252" s="21" t="e">
        <f>IF(A8252&lt;&gt;"",VLOOKUP(B8252,'Ket qua do'!$C$5:$AP$50000,$E$3,TRUE)*$C$12,"")</f>
        <v>#N/A</v>
      </c>
      <c r="F8252" s="21" t="e">
        <f>IF(A8252&lt;&gt;"",VLOOKUP(B8252,'Ket qua do'!$C$5:$AP$50000,$F$3,TRUE),"")</f>
        <v>#N/A</v>
      </c>
      <c r="G8252" s="21" t="e">
        <f>IF(A8252&lt;&gt;"",VLOOKUP(B8252,'Ket qua do'!$C$5:$AP$50000,$G$3,TRUE),"")</f>
        <v>#N/A</v>
      </c>
      <c r="H8252" s="21" t="e">
        <f>IF(A8252&lt;&gt;"",VLOOKUP(B8252,'Ket qua do'!$C$5:$AP$50000,$H$3,TRUE),"")</f>
        <v>#N/A</v>
      </c>
      <c r="I8252" s="21" t="e">
        <f>IF(A8252&lt;&gt;"",VLOOKUP(B8252,'Ket qua do'!$C$5:$AP$50000,$I$3,TRUE)*$E$9/1000,"")</f>
        <v>#N/A</v>
      </c>
      <c r="J8252" s="21" t="e">
        <f>IF(A8252&lt;&gt;"",VLOOKUP(B8252,'Ket qua do'!$C$5:$AP$50000,$J$3,TRUE)*$E$9/1000,"")</f>
        <v>#N/A</v>
      </c>
      <c r="K8252" s="21" t="e">
        <f>IF(A8252&lt;&gt;"",VLOOKUP(B8252,'Ket qua do'!$C$5:$AP$50000,$K$3,TRUE)*$E$9/1000,"")</f>
        <v>#N/A</v>
      </c>
      <c r="L8252" s="21" t="e">
        <f>IF(A8252&lt;&gt;"",VLOOKUP(B8252,'Ket qua do'!$C$5:$AP$50000,$L$3,TRUE),"")</f>
        <v>#N/A</v>
      </c>
    </row>
    <row r="8253" spans="1:12" x14ac:dyDescent="0.25">
      <c r="A8253" t="e">
        <f t="shared" si="134"/>
        <v>#N/A</v>
      </c>
      <c r="B8253" s="1" t="e">
        <f>IF(A8253&lt;&gt;"",VLOOKUP(A8253,'Ket qua do'!$B$5:$CE$50000,2,TRUE),"")</f>
        <v>#N/A</v>
      </c>
      <c r="C8253" s="19" t="e">
        <f>IF(A8253&lt;&gt;"",VLOOKUP(B8253,'Ket qua do'!$C$5:$AP$50000,$C$3,TRUE)*SQRT(3)*$C$11,"")</f>
        <v>#N/A</v>
      </c>
      <c r="D8253" s="21" t="e">
        <f>IF(A8253&lt;&gt;"",VLOOKUP(B8253,'Ket qua do'!$C$5:$AP$50000,$D$3,TRUE),"")</f>
        <v>#N/A</v>
      </c>
      <c r="E8253" s="21" t="e">
        <f>IF(A8253&lt;&gt;"",VLOOKUP(B8253,'Ket qua do'!$C$5:$AP$50000,$E$3,TRUE)*$C$12,"")</f>
        <v>#N/A</v>
      </c>
      <c r="F8253" s="21" t="e">
        <f>IF(A8253&lt;&gt;"",VLOOKUP(B8253,'Ket qua do'!$C$5:$AP$50000,$F$3,TRUE),"")</f>
        <v>#N/A</v>
      </c>
      <c r="G8253" s="21" t="e">
        <f>IF(A8253&lt;&gt;"",VLOOKUP(B8253,'Ket qua do'!$C$5:$AP$50000,$G$3,TRUE),"")</f>
        <v>#N/A</v>
      </c>
      <c r="H8253" s="21" t="e">
        <f>IF(A8253&lt;&gt;"",VLOOKUP(B8253,'Ket qua do'!$C$5:$AP$50000,$H$3,TRUE),"")</f>
        <v>#N/A</v>
      </c>
      <c r="I8253" s="21" t="e">
        <f>IF(A8253&lt;&gt;"",VLOOKUP(B8253,'Ket qua do'!$C$5:$AP$50000,$I$3,TRUE)*$E$9/1000,"")</f>
        <v>#N/A</v>
      </c>
      <c r="J8253" s="21" t="e">
        <f>IF(A8253&lt;&gt;"",VLOOKUP(B8253,'Ket qua do'!$C$5:$AP$50000,$J$3,TRUE)*$E$9/1000,"")</f>
        <v>#N/A</v>
      </c>
      <c r="K8253" s="21" t="e">
        <f>IF(A8253&lt;&gt;"",VLOOKUP(B8253,'Ket qua do'!$C$5:$AP$50000,$K$3,TRUE)*$E$9/1000,"")</f>
        <v>#N/A</v>
      </c>
      <c r="L8253" s="21" t="e">
        <f>IF(A8253&lt;&gt;"",VLOOKUP(B8253,'Ket qua do'!$C$5:$AP$50000,$L$3,TRUE),"")</f>
        <v>#N/A</v>
      </c>
    </row>
    <row r="8254" spans="1:12" x14ac:dyDescent="0.25">
      <c r="A8254" t="e">
        <f t="shared" si="134"/>
        <v>#N/A</v>
      </c>
      <c r="B8254" s="1" t="e">
        <f>IF(A8254&lt;&gt;"",VLOOKUP(A8254,'Ket qua do'!$B$5:$CE$50000,2,TRUE),"")</f>
        <v>#N/A</v>
      </c>
      <c r="C8254" s="19" t="e">
        <f>IF(A8254&lt;&gt;"",VLOOKUP(B8254,'Ket qua do'!$C$5:$AP$50000,$C$3,TRUE)*SQRT(3)*$C$11,"")</f>
        <v>#N/A</v>
      </c>
      <c r="D8254" s="21" t="e">
        <f>IF(A8254&lt;&gt;"",VLOOKUP(B8254,'Ket qua do'!$C$5:$AP$50000,$D$3,TRUE),"")</f>
        <v>#N/A</v>
      </c>
      <c r="E8254" s="21" t="e">
        <f>IF(A8254&lt;&gt;"",VLOOKUP(B8254,'Ket qua do'!$C$5:$AP$50000,$E$3,TRUE)*$C$12,"")</f>
        <v>#N/A</v>
      </c>
      <c r="F8254" s="21" t="e">
        <f>IF(A8254&lt;&gt;"",VLOOKUP(B8254,'Ket qua do'!$C$5:$AP$50000,$F$3,TRUE),"")</f>
        <v>#N/A</v>
      </c>
      <c r="G8254" s="21" t="e">
        <f>IF(A8254&lt;&gt;"",VLOOKUP(B8254,'Ket qua do'!$C$5:$AP$50000,$G$3,TRUE),"")</f>
        <v>#N/A</v>
      </c>
      <c r="H8254" s="21" t="e">
        <f>IF(A8254&lt;&gt;"",VLOOKUP(B8254,'Ket qua do'!$C$5:$AP$50000,$H$3,TRUE),"")</f>
        <v>#N/A</v>
      </c>
      <c r="I8254" s="21" t="e">
        <f>IF(A8254&lt;&gt;"",VLOOKUP(B8254,'Ket qua do'!$C$5:$AP$50000,$I$3,TRUE)*$E$9/1000,"")</f>
        <v>#N/A</v>
      </c>
      <c r="J8254" s="21" t="e">
        <f>IF(A8254&lt;&gt;"",VLOOKUP(B8254,'Ket qua do'!$C$5:$AP$50000,$J$3,TRUE)*$E$9/1000,"")</f>
        <v>#N/A</v>
      </c>
      <c r="K8254" s="21" t="e">
        <f>IF(A8254&lt;&gt;"",VLOOKUP(B8254,'Ket qua do'!$C$5:$AP$50000,$K$3,TRUE)*$E$9/1000,"")</f>
        <v>#N/A</v>
      </c>
      <c r="L8254" s="21" t="e">
        <f>IF(A8254&lt;&gt;"",VLOOKUP(B8254,'Ket qua do'!$C$5:$AP$50000,$L$3,TRUE),"")</f>
        <v>#N/A</v>
      </c>
    </row>
    <row r="8255" spans="1:12" x14ac:dyDescent="0.25">
      <c r="A8255" t="e">
        <f t="shared" si="134"/>
        <v>#N/A</v>
      </c>
      <c r="B8255" s="1" t="e">
        <f>IF(A8255&lt;&gt;"",VLOOKUP(A8255,'Ket qua do'!$B$5:$CE$50000,2,TRUE),"")</f>
        <v>#N/A</v>
      </c>
      <c r="C8255" s="19" t="e">
        <f>IF(A8255&lt;&gt;"",VLOOKUP(B8255,'Ket qua do'!$C$5:$AP$50000,$C$3,TRUE)*SQRT(3)*$C$11,"")</f>
        <v>#N/A</v>
      </c>
      <c r="D8255" s="21" t="e">
        <f>IF(A8255&lt;&gt;"",VLOOKUP(B8255,'Ket qua do'!$C$5:$AP$50000,$D$3,TRUE),"")</f>
        <v>#N/A</v>
      </c>
      <c r="E8255" s="21" t="e">
        <f>IF(A8255&lt;&gt;"",VLOOKUP(B8255,'Ket qua do'!$C$5:$AP$50000,$E$3,TRUE)*$C$12,"")</f>
        <v>#N/A</v>
      </c>
      <c r="F8255" s="21" t="e">
        <f>IF(A8255&lt;&gt;"",VLOOKUP(B8255,'Ket qua do'!$C$5:$AP$50000,$F$3,TRUE),"")</f>
        <v>#N/A</v>
      </c>
      <c r="G8255" s="21" t="e">
        <f>IF(A8255&lt;&gt;"",VLOOKUP(B8255,'Ket qua do'!$C$5:$AP$50000,$G$3,TRUE),"")</f>
        <v>#N/A</v>
      </c>
      <c r="H8255" s="21" t="e">
        <f>IF(A8255&lt;&gt;"",VLOOKUP(B8255,'Ket qua do'!$C$5:$AP$50000,$H$3,TRUE),"")</f>
        <v>#N/A</v>
      </c>
      <c r="I8255" s="21" t="e">
        <f>IF(A8255&lt;&gt;"",VLOOKUP(B8255,'Ket qua do'!$C$5:$AP$50000,$I$3,TRUE)*$E$9/1000,"")</f>
        <v>#N/A</v>
      </c>
      <c r="J8255" s="21" t="e">
        <f>IF(A8255&lt;&gt;"",VLOOKUP(B8255,'Ket qua do'!$C$5:$AP$50000,$J$3,TRUE)*$E$9/1000,"")</f>
        <v>#N/A</v>
      </c>
      <c r="K8255" s="21" t="e">
        <f>IF(A8255&lt;&gt;"",VLOOKUP(B8255,'Ket qua do'!$C$5:$AP$50000,$K$3,TRUE)*$E$9/1000,"")</f>
        <v>#N/A</v>
      </c>
      <c r="L8255" s="21" t="e">
        <f>IF(A8255&lt;&gt;"",VLOOKUP(B8255,'Ket qua do'!$C$5:$AP$50000,$L$3,TRUE),"")</f>
        <v>#N/A</v>
      </c>
    </row>
    <row r="8256" spans="1:12" x14ac:dyDescent="0.25">
      <c r="A8256" t="e">
        <f t="shared" si="134"/>
        <v>#N/A</v>
      </c>
      <c r="B8256" s="1" t="e">
        <f>IF(A8256&lt;&gt;"",VLOOKUP(A8256,'Ket qua do'!$B$5:$CE$50000,2,TRUE),"")</f>
        <v>#N/A</v>
      </c>
      <c r="C8256" s="19" t="e">
        <f>IF(A8256&lt;&gt;"",VLOOKUP(B8256,'Ket qua do'!$C$5:$AP$50000,$C$3,TRUE)*SQRT(3)*$C$11,"")</f>
        <v>#N/A</v>
      </c>
      <c r="D8256" s="21" t="e">
        <f>IF(A8256&lt;&gt;"",VLOOKUP(B8256,'Ket qua do'!$C$5:$AP$50000,$D$3,TRUE),"")</f>
        <v>#N/A</v>
      </c>
      <c r="E8256" s="21" t="e">
        <f>IF(A8256&lt;&gt;"",VLOOKUP(B8256,'Ket qua do'!$C$5:$AP$50000,$E$3,TRUE)*$C$12,"")</f>
        <v>#N/A</v>
      </c>
      <c r="F8256" s="21" t="e">
        <f>IF(A8256&lt;&gt;"",VLOOKUP(B8256,'Ket qua do'!$C$5:$AP$50000,$F$3,TRUE),"")</f>
        <v>#N/A</v>
      </c>
      <c r="G8256" s="21" t="e">
        <f>IF(A8256&lt;&gt;"",VLOOKUP(B8256,'Ket qua do'!$C$5:$AP$50000,$G$3,TRUE),"")</f>
        <v>#N/A</v>
      </c>
      <c r="H8256" s="21" t="e">
        <f>IF(A8256&lt;&gt;"",VLOOKUP(B8256,'Ket qua do'!$C$5:$AP$50000,$H$3,TRUE),"")</f>
        <v>#N/A</v>
      </c>
      <c r="I8256" s="21" t="e">
        <f>IF(A8256&lt;&gt;"",VLOOKUP(B8256,'Ket qua do'!$C$5:$AP$50000,$I$3,TRUE)*$E$9/1000,"")</f>
        <v>#N/A</v>
      </c>
      <c r="J8256" s="21" t="e">
        <f>IF(A8256&lt;&gt;"",VLOOKUP(B8256,'Ket qua do'!$C$5:$AP$50000,$J$3,TRUE)*$E$9/1000,"")</f>
        <v>#N/A</v>
      </c>
      <c r="K8256" s="21" t="e">
        <f>IF(A8256&lt;&gt;"",VLOOKUP(B8256,'Ket qua do'!$C$5:$AP$50000,$K$3,TRUE)*$E$9/1000,"")</f>
        <v>#N/A</v>
      </c>
      <c r="L8256" s="21" t="e">
        <f>IF(A8256&lt;&gt;"",VLOOKUP(B8256,'Ket qua do'!$C$5:$AP$50000,$L$3,TRUE),"")</f>
        <v>#N/A</v>
      </c>
    </row>
    <row r="8257" spans="1:12" x14ac:dyDescent="0.25">
      <c r="A8257" t="e">
        <f t="shared" si="134"/>
        <v>#N/A</v>
      </c>
      <c r="B8257" s="1" t="e">
        <f>IF(A8257&lt;&gt;"",VLOOKUP(A8257,'Ket qua do'!$B$5:$CE$50000,2,TRUE),"")</f>
        <v>#N/A</v>
      </c>
      <c r="C8257" s="19" t="e">
        <f>IF(A8257&lt;&gt;"",VLOOKUP(B8257,'Ket qua do'!$C$5:$AP$50000,$C$3,TRUE)*SQRT(3)*$C$11,"")</f>
        <v>#N/A</v>
      </c>
      <c r="D8257" s="21" t="e">
        <f>IF(A8257&lt;&gt;"",VLOOKUP(B8257,'Ket qua do'!$C$5:$AP$50000,$D$3,TRUE),"")</f>
        <v>#N/A</v>
      </c>
      <c r="E8257" s="21" t="e">
        <f>IF(A8257&lt;&gt;"",VLOOKUP(B8257,'Ket qua do'!$C$5:$AP$50000,$E$3,TRUE)*$C$12,"")</f>
        <v>#N/A</v>
      </c>
      <c r="F8257" s="21" t="e">
        <f>IF(A8257&lt;&gt;"",VLOOKUP(B8257,'Ket qua do'!$C$5:$AP$50000,$F$3,TRUE),"")</f>
        <v>#N/A</v>
      </c>
      <c r="G8257" s="21" t="e">
        <f>IF(A8257&lt;&gt;"",VLOOKUP(B8257,'Ket qua do'!$C$5:$AP$50000,$G$3,TRUE),"")</f>
        <v>#N/A</v>
      </c>
      <c r="H8257" s="21" t="e">
        <f>IF(A8257&lt;&gt;"",VLOOKUP(B8257,'Ket qua do'!$C$5:$AP$50000,$H$3,TRUE),"")</f>
        <v>#N/A</v>
      </c>
      <c r="I8257" s="21" t="e">
        <f>IF(A8257&lt;&gt;"",VLOOKUP(B8257,'Ket qua do'!$C$5:$AP$50000,$I$3,TRUE)*$E$9/1000,"")</f>
        <v>#N/A</v>
      </c>
      <c r="J8257" s="21" t="e">
        <f>IF(A8257&lt;&gt;"",VLOOKUP(B8257,'Ket qua do'!$C$5:$AP$50000,$J$3,TRUE)*$E$9/1000,"")</f>
        <v>#N/A</v>
      </c>
      <c r="K8257" s="21" t="e">
        <f>IF(A8257&lt;&gt;"",VLOOKUP(B8257,'Ket qua do'!$C$5:$AP$50000,$K$3,TRUE)*$E$9/1000,"")</f>
        <v>#N/A</v>
      </c>
      <c r="L8257" s="21" t="e">
        <f>IF(A8257&lt;&gt;"",VLOOKUP(B8257,'Ket qua do'!$C$5:$AP$50000,$L$3,TRUE),"")</f>
        <v>#N/A</v>
      </c>
    </row>
    <row r="8258" spans="1:12" x14ac:dyDescent="0.25">
      <c r="A8258" t="e">
        <f t="shared" si="134"/>
        <v>#N/A</v>
      </c>
      <c r="B8258" s="1" t="e">
        <f>IF(A8258&lt;&gt;"",VLOOKUP(A8258,'Ket qua do'!$B$5:$CE$50000,2,TRUE),"")</f>
        <v>#N/A</v>
      </c>
      <c r="C8258" s="19" t="e">
        <f>IF(A8258&lt;&gt;"",VLOOKUP(B8258,'Ket qua do'!$C$5:$AP$50000,$C$3,TRUE)*SQRT(3)*$C$11,"")</f>
        <v>#N/A</v>
      </c>
      <c r="D8258" s="21" t="e">
        <f>IF(A8258&lt;&gt;"",VLOOKUP(B8258,'Ket qua do'!$C$5:$AP$50000,$D$3,TRUE),"")</f>
        <v>#N/A</v>
      </c>
      <c r="E8258" s="21" t="e">
        <f>IF(A8258&lt;&gt;"",VLOOKUP(B8258,'Ket qua do'!$C$5:$AP$50000,$E$3,TRUE)*$C$12,"")</f>
        <v>#N/A</v>
      </c>
      <c r="F8258" s="21" t="e">
        <f>IF(A8258&lt;&gt;"",VLOOKUP(B8258,'Ket qua do'!$C$5:$AP$50000,$F$3,TRUE),"")</f>
        <v>#N/A</v>
      </c>
      <c r="G8258" s="21" t="e">
        <f>IF(A8258&lt;&gt;"",VLOOKUP(B8258,'Ket qua do'!$C$5:$AP$50000,$G$3,TRUE),"")</f>
        <v>#N/A</v>
      </c>
      <c r="H8258" s="21" t="e">
        <f>IF(A8258&lt;&gt;"",VLOOKUP(B8258,'Ket qua do'!$C$5:$AP$50000,$H$3,TRUE),"")</f>
        <v>#N/A</v>
      </c>
      <c r="I8258" s="21" t="e">
        <f>IF(A8258&lt;&gt;"",VLOOKUP(B8258,'Ket qua do'!$C$5:$AP$50000,$I$3,TRUE)*$E$9/1000,"")</f>
        <v>#N/A</v>
      </c>
      <c r="J8258" s="21" t="e">
        <f>IF(A8258&lt;&gt;"",VLOOKUP(B8258,'Ket qua do'!$C$5:$AP$50000,$J$3,TRUE)*$E$9/1000,"")</f>
        <v>#N/A</v>
      </c>
      <c r="K8258" s="21" t="e">
        <f>IF(A8258&lt;&gt;"",VLOOKUP(B8258,'Ket qua do'!$C$5:$AP$50000,$K$3,TRUE)*$E$9/1000,"")</f>
        <v>#N/A</v>
      </c>
      <c r="L8258" s="21" t="e">
        <f>IF(A8258&lt;&gt;"",VLOOKUP(B8258,'Ket qua do'!$C$5:$AP$50000,$L$3,TRUE),"")</f>
        <v>#N/A</v>
      </c>
    </row>
    <row r="8259" spans="1:12" x14ac:dyDescent="0.25">
      <c r="A8259" t="e">
        <f t="shared" si="134"/>
        <v>#N/A</v>
      </c>
      <c r="B8259" s="1" t="e">
        <f>IF(A8259&lt;&gt;"",VLOOKUP(A8259,'Ket qua do'!$B$5:$CE$50000,2,TRUE),"")</f>
        <v>#N/A</v>
      </c>
      <c r="C8259" s="19" t="e">
        <f>IF(A8259&lt;&gt;"",VLOOKUP(B8259,'Ket qua do'!$C$5:$AP$50000,$C$3,TRUE)*SQRT(3)*$C$11,"")</f>
        <v>#N/A</v>
      </c>
      <c r="D8259" s="21" t="e">
        <f>IF(A8259&lt;&gt;"",VLOOKUP(B8259,'Ket qua do'!$C$5:$AP$50000,$D$3,TRUE),"")</f>
        <v>#N/A</v>
      </c>
      <c r="E8259" s="21" t="e">
        <f>IF(A8259&lt;&gt;"",VLOOKUP(B8259,'Ket qua do'!$C$5:$AP$50000,$E$3,TRUE)*$C$12,"")</f>
        <v>#N/A</v>
      </c>
      <c r="F8259" s="21" t="e">
        <f>IF(A8259&lt;&gt;"",VLOOKUP(B8259,'Ket qua do'!$C$5:$AP$50000,$F$3,TRUE),"")</f>
        <v>#N/A</v>
      </c>
      <c r="G8259" s="21" t="e">
        <f>IF(A8259&lt;&gt;"",VLOOKUP(B8259,'Ket qua do'!$C$5:$AP$50000,$G$3,TRUE),"")</f>
        <v>#N/A</v>
      </c>
      <c r="H8259" s="21" t="e">
        <f>IF(A8259&lt;&gt;"",VLOOKUP(B8259,'Ket qua do'!$C$5:$AP$50000,$H$3,TRUE),"")</f>
        <v>#N/A</v>
      </c>
      <c r="I8259" s="21" t="e">
        <f>IF(A8259&lt;&gt;"",VLOOKUP(B8259,'Ket qua do'!$C$5:$AP$50000,$I$3,TRUE)*$E$9/1000,"")</f>
        <v>#N/A</v>
      </c>
      <c r="J8259" s="21" t="e">
        <f>IF(A8259&lt;&gt;"",VLOOKUP(B8259,'Ket qua do'!$C$5:$AP$50000,$J$3,TRUE)*$E$9/1000,"")</f>
        <v>#N/A</v>
      </c>
      <c r="K8259" s="21" t="e">
        <f>IF(A8259&lt;&gt;"",VLOOKUP(B8259,'Ket qua do'!$C$5:$AP$50000,$K$3,TRUE)*$E$9/1000,"")</f>
        <v>#N/A</v>
      </c>
      <c r="L8259" s="21" t="e">
        <f>IF(A8259&lt;&gt;"",VLOOKUP(B8259,'Ket qua do'!$C$5:$AP$50000,$L$3,TRUE),"")</f>
        <v>#N/A</v>
      </c>
    </row>
    <row r="8260" spans="1:12" x14ac:dyDescent="0.25">
      <c r="A8260" t="e">
        <f t="shared" si="134"/>
        <v>#N/A</v>
      </c>
      <c r="B8260" s="1" t="e">
        <f>IF(A8260&lt;&gt;"",VLOOKUP(A8260,'Ket qua do'!$B$5:$CE$50000,2,TRUE),"")</f>
        <v>#N/A</v>
      </c>
      <c r="C8260" s="19" t="e">
        <f>IF(A8260&lt;&gt;"",VLOOKUP(B8260,'Ket qua do'!$C$5:$AP$50000,$C$3,TRUE)*SQRT(3)*$C$11,"")</f>
        <v>#N/A</v>
      </c>
      <c r="D8260" s="21" t="e">
        <f>IF(A8260&lt;&gt;"",VLOOKUP(B8260,'Ket qua do'!$C$5:$AP$50000,$D$3,TRUE),"")</f>
        <v>#N/A</v>
      </c>
      <c r="E8260" s="21" t="e">
        <f>IF(A8260&lt;&gt;"",VLOOKUP(B8260,'Ket qua do'!$C$5:$AP$50000,$E$3,TRUE)*$C$12,"")</f>
        <v>#N/A</v>
      </c>
      <c r="F8260" s="21" t="e">
        <f>IF(A8260&lt;&gt;"",VLOOKUP(B8260,'Ket qua do'!$C$5:$AP$50000,$F$3,TRUE),"")</f>
        <v>#N/A</v>
      </c>
      <c r="G8260" s="21" t="e">
        <f>IF(A8260&lt;&gt;"",VLOOKUP(B8260,'Ket qua do'!$C$5:$AP$50000,$G$3,TRUE),"")</f>
        <v>#N/A</v>
      </c>
      <c r="H8260" s="21" t="e">
        <f>IF(A8260&lt;&gt;"",VLOOKUP(B8260,'Ket qua do'!$C$5:$AP$50000,$H$3,TRUE),"")</f>
        <v>#N/A</v>
      </c>
      <c r="I8260" s="21" t="e">
        <f>IF(A8260&lt;&gt;"",VLOOKUP(B8260,'Ket qua do'!$C$5:$AP$50000,$I$3,TRUE)*$E$9/1000,"")</f>
        <v>#N/A</v>
      </c>
      <c r="J8260" s="21" t="e">
        <f>IF(A8260&lt;&gt;"",VLOOKUP(B8260,'Ket qua do'!$C$5:$AP$50000,$J$3,TRUE)*$E$9/1000,"")</f>
        <v>#N/A</v>
      </c>
      <c r="K8260" s="21" t="e">
        <f>IF(A8260&lt;&gt;"",VLOOKUP(B8260,'Ket qua do'!$C$5:$AP$50000,$K$3,TRUE)*$E$9/1000,"")</f>
        <v>#N/A</v>
      </c>
      <c r="L8260" s="21" t="e">
        <f>IF(A8260&lt;&gt;"",VLOOKUP(B8260,'Ket qua do'!$C$5:$AP$50000,$L$3,TRUE),"")</f>
        <v>#N/A</v>
      </c>
    </row>
    <row r="8261" spans="1:12" x14ac:dyDescent="0.25">
      <c r="A8261" t="e">
        <f t="shared" si="134"/>
        <v>#N/A</v>
      </c>
      <c r="B8261" s="1" t="e">
        <f>IF(A8261&lt;&gt;"",VLOOKUP(A8261,'Ket qua do'!$B$5:$CE$50000,2,TRUE),"")</f>
        <v>#N/A</v>
      </c>
      <c r="C8261" s="19" t="e">
        <f>IF(A8261&lt;&gt;"",VLOOKUP(B8261,'Ket qua do'!$C$5:$AP$50000,$C$3,TRUE)*SQRT(3)*$C$11,"")</f>
        <v>#N/A</v>
      </c>
      <c r="D8261" s="21" t="e">
        <f>IF(A8261&lt;&gt;"",VLOOKUP(B8261,'Ket qua do'!$C$5:$AP$50000,$D$3,TRUE),"")</f>
        <v>#N/A</v>
      </c>
      <c r="E8261" s="21" t="e">
        <f>IF(A8261&lt;&gt;"",VLOOKUP(B8261,'Ket qua do'!$C$5:$AP$50000,$E$3,TRUE)*$C$12,"")</f>
        <v>#N/A</v>
      </c>
      <c r="F8261" s="21" t="e">
        <f>IF(A8261&lt;&gt;"",VLOOKUP(B8261,'Ket qua do'!$C$5:$AP$50000,$F$3,TRUE),"")</f>
        <v>#N/A</v>
      </c>
      <c r="G8261" s="21" t="e">
        <f>IF(A8261&lt;&gt;"",VLOOKUP(B8261,'Ket qua do'!$C$5:$AP$50000,$G$3,TRUE),"")</f>
        <v>#N/A</v>
      </c>
      <c r="H8261" s="21" t="e">
        <f>IF(A8261&lt;&gt;"",VLOOKUP(B8261,'Ket qua do'!$C$5:$AP$50000,$H$3,TRUE),"")</f>
        <v>#N/A</v>
      </c>
      <c r="I8261" s="21" t="e">
        <f>IF(A8261&lt;&gt;"",VLOOKUP(B8261,'Ket qua do'!$C$5:$AP$50000,$I$3,TRUE)*$E$9/1000,"")</f>
        <v>#N/A</v>
      </c>
      <c r="J8261" s="21" t="e">
        <f>IF(A8261&lt;&gt;"",VLOOKUP(B8261,'Ket qua do'!$C$5:$AP$50000,$J$3,TRUE)*$E$9/1000,"")</f>
        <v>#N/A</v>
      </c>
      <c r="K8261" s="21" t="e">
        <f>IF(A8261&lt;&gt;"",VLOOKUP(B8261,'Ket qua do'!$C$5:$AP$50000,$K$3,TRUE)*$E$9/1000,"")</f>
        <v>#N/A</v>
      </c>
      <c r="L8261" s="21" t="e">
        <f>IF(A8261&lt;&gt;"",VLOOKUP(B8261,'Ket qua do'!$C$5:$AP$50000,$L$3,TRUE),"")</f>
        <v>#N/A</v>
      </c>
    </row>
    <row r="8262" spans="1:12" x14ac:dyDescent="0.25">
      <c r="A8262" t="e">
        <f t="shared" si="134"/>
        <v>#N/A</v>
      </c>
      <c r="B8262" s="1" t="e">
        <f>IF(A8262&lt;&gt;"",VLOOKUP(A8262,'Ket qua do'!$B$5:$CE$50000,2,TRUE),"")</f>
        <v>#N/A</v>
      </c>
      <c r="C8262" s="19" t="e">
        <f>IF(A8262&lt;&gt;"",VLOOKUP(B8262,'Ket qua do'!$C$5:$AP$50000,$C$3,TRUE)*SQRT(3)*$C$11,"")</f>
        <v>#N/A</v>
      </c>
      <c r="D8262" s="21" t="e">
        <f>IF(A8262&lt;&gt;"",VLOOKUP(B8262,'Ket qua do'!$C$5:$AP$50000,$D$3,TRUE),"")</f>
        <v>#N/A</v>
      </c>
      <c r="E8262" s="21" t="e">
        <f>IF(A8262&lt;&gt;"",VLOOKUP(B8262,'Ket qua do'!$C$5:$AP$50000,$E$3,TRUE)*$C$12,"")</f>
        <v>#N/A</v>
      </c>
      <c r="F8262" s="21" t="e">
        <f>IF(A8262&lt;&gt;"",VLOOKUP(B8262,'Ket qua do'!$C$5:$AP$50000,$F$3,TRUE),"")</f>
        <v>#N/A</v>
      </c>
      <c r="G8262" s="21" t="e">
        <f>IF(A8262&lt;&gt;"",VLOOKUP(B8262,'Ket qua do'!$C$5:$AP$50000,$G$3,TRUE),"")</f>
        <v>#N/A</v>
      </c>
      <c r="H8262" s="21" t="e">
        <f>IF(A8262&lt;&gt;"",VLOOKUP(B8262,'Ket qua do'!$C$5:$AP$50000,$H$3,TRUE),"")</f>
        <v>#N/A</v>
      </c>
      <c r="I8262" s="21" t="e">
        <f>IF(A8262&lt;&gt;"",VLOOKUP(B8262,'Ket qua do'!$C$5:$AP$50000,$I$3,TRUE)*$E$9/1000,"")</f>
        <v>#N/A</v>
      </c>
      <c r="J8262" s="21" t="e">
        <f>IF(A8262&lt;&gt;"",VLOOKUP(B8262,'Ket qua do'!$C$5:$AP$50000,$J$3,TRUE)*$E$9/1000,"")</f>
        <v>#N/A</v>
      </c>
      <c r="K8262" s="21" t="e">
        <f>IF(A8262&lt;&gt;"",VLOOKUP(B8262,'Ket qua do'!$C$5:$AP$50000,$K$3,TRUE)*$E$9/1000,"")</f>
        <v>#N/A</v>
      </c>
      <c r="L8262" s="21" t="e">
        <f>IF(A8262&lt;&gt;"",VLOOKUP(B8262,'Ket qua do'!$C$5:$AP$50000,$L$3,TRUE),"")</f>
        <v>#N/A</v>
      </c>
    </row>
    <row r="8263" spans="1:12" x14ac:dyDescent="0.25">
      <c r="A8263" t="e">
        <f t="shared" si="134"/>
        <v>#N/A</v>
      </c>
      <c r="B8263" s="1" t="e">
        <f>IF(A8263&lt;&gt;"",VLOOKUP(A8263,'Ket qua do'!$B$5:$CE$50000,2,TRUE),"")</f>
        <v>#N/A</v>
      </c>
      <c r="C8263" s="19" t="e">
        <f>IF(A8263&lt;&gt;"",VLOOKUP(B8263,'Ket qua do'!$C$5:$AP$50000,$C$3,TRUE)*SQRT(3)*$C$11,"")</f>
        <v>#N/A</v>
      </c>
      <c r="D8263" s="21" t="e">
        <f>IF(A8263&lt;&gt;"",VLOOKUP(B8263,'Ket qua do'!$C$5:$AP$50000,$D$3,TRUE),"")</f>
        <v>#N/A</v>
      </c>
      <c r="E8263" s="21" t="e">
        <f>IF(A8263&lt;&gt;"",VLOOKUP(B8263,'Ket qua do'!$C$5:$AP$50000,$E$3,TRUE)*$C$12,"")</f>
        <v>#N/A</v>
      </c>
      <c r="F8263" s="21" t="e">
        <f>IF(A8263&lt;&gt;"",VLOOKUP(B8263,'Ket qua do'!$C$5:$AP$50000,$F$3,TRUE),"")</f>
        <v>#N/A</v>
      </c>
      <c r="G8263" s="21" t="e">
        <f>IF(A8263&lt;&gt;"",VLOOKUP(B8263,'Ket qua do'!$C$5:$AP$50000,$G$3,TRUE),"")</f>
        <v>#N/A</v>
      </c>
      <c r="H8263" s="21" t="e">
        <f>IF(A8263&lt;&gt;"",VLOOKUP(B8263,'Ket qua do'!$C$5:$AP$50000,$H$3,TRUE),"")</f>
        <v>#N/A</v>
      </c>
      <c r="I8263" s="21" t="e">
        <f>IF(A8263&lt;&gt;"",VLOOKUP(B8263,'Ket qua do'!$C$5:$AP$50000,$I$3,TRUE)*$E$9/1000,"")</f>
        <v>#N/A</v>
      </c>
      <c r="J8263" s="21" t="e">
        <f>IF(A8263&lt;&gt;"",VLOOKUP(B8263,'Ket qua do'!$C$5:$AP$50000,$J$3,TRUE)*$E$9/1000,"")</f>
        <v>#N/A</v>
      </c>
      <c r="K8263" s="21" t="e">
        <f>IF(A8263&lt;&gt;"",VLOOKUP(B8263,'Ket qua do'!$C$5:$AP$50000,$K$3,TRUE)*$E$9/1000,"")</f>
        <v>#N/A</v>
      </c>
      <c r="L8263" s="21" t="e">
        <f>IF(A8263&lt;&gt;"",VLOOKUP(B8263,'Ket qua do'!$C$5:$AP$50000,$L$3,TRUE),"")</f>
        <v>#N/A</v>
      </c>
    </row>
    <row r="8264" spans="1:12" x14ac:dyDescent="0.25">
      <c r="A8264" t="e">
        <f t="shared" si="134"/>
        <v>#N/A</v>
      </c>
      <c r="B8264" s="1" t="e">
        <f>IF(A8264&lt;&gt;"",VLOOKUP(A8264,'Ket qua do'!$B$5:$CE$50000,2,TRUE),"")</f>
        <v>#N/A</v>
      </c>
      <c r="C8264" s="19" t="e">
        <f>IF(A8264&lt;&gt;"",VLOOKUP(B8264,'Ket qua do'!$C$5:$AP$50000,$C$3,TRUE)*SQRT(3)*$C$11,"")</f>
        <v>#N/A</v>
      </c>
      <c r="D8264" s="21" t="e">
        <f>IF(A8264&lt;&gt;"",VLOOKUP(B8264,'Ket qua do'!$C$5:$AP$50000,$D$3,TRUE),"")</f>
        <v>#N/A</v>
      </c>
      <c r="E8264" s="21" t="e">
        <f>IF(A8264&lt;&gt;"",VLOOKUP(B8264,'Ket qua do'!$C$5:$AP$50000,$E$3,TRUE)*$C$12,"")</f>
        <v>#N/A</v>
      </c>
      <c r="F8264" s="21" t="e">
        <f>IF(A8264&lt;&gt;"",VLOOKUP(B8264,'Ket qua do'!$C$5:$AP$50000,$F$3,TRUE),"")</f>
        <v>#N/A</v>
      </c>
      <c r="G8264" s="21" t="e">
        <f>IF(A8264&lt;&gt;"",VLOOKUP(B8264,'Ket qua do'!$C$5:$AP$50000,$G$3,TRUE),"")</f>
        <v>#N/A</v>
      </c>
      <c r="H8264" s="21" t="e">
        <f>IF(A8264&lt;&gt;"",VLOOKUP(B8264,'Ket qua do'!$C$5:$AP$50000,$H$3,TRUE),"")</f>
        <v>#N/A</v>
      </c>
      <c r="I8264" s="21" t="e">
        <f>IF(A8264&lt;&gt;"",VLOOKUP(B8264,'Ket qua do'!$C$5:$AP$50000,$I$3,TRUE)*$E$9/1000,"")</f>
        <v>#N/A</v>
      </c>
      <c r="J8264" s="21" t="e">
        <f>IF(A8264&lt;&gt;"",VLOOKUP(B8264,'Ket qua do'!$C$5:$AP$50000,$J$3,TRUE)*$E$9/1000,"")</f>
        <v>#N/A</v>
      </c>
      <c r="K8264" s="21" t="e">
        <f>IF(A8264&lt;&gt;"",VLOOKUP(B8264,'Ket qua do'!$C$5:$AP$50000,$K$3,TRUE)*$E$9/1000,"")</f>
        <v>#N/A</v>
      </c>
      <c r="L8264" s="21" t="e">
        <f>IF(A8264&lt;&gt;"",VLOOKUP(B8264,'Ket qua do'!$C$5:$AP$50000,$L$3,TRUE),"")</f>
        <v>#N/A</v>
      </c>
    </row>
    <row r="8265" spans="1:12" x14ac:dyDescent="0.25">
      <c r="A8265" t="e">
        <f t="shared" si="134"/>
        <v>#N/A</v>
      </c>
      <c r="B8265" s="1" t="e">
        <f>IF(A8265&lt;&gt;"",VLOOKUP(A8265,'Ket qua do'!$B$5:$CE$50000,2,TRUE),"")</f>
        <v>#N/A</v>
      </c>
      <c r="C8265" s="19" t="e">
        <f>IF(A8265&lt;&gt;"",VLOOKUP(B8265,'Ket qua do'!$C$5:$AP$50000,$C$3,TRUE)*SQRT(3)*$C$11,"")</f>
        <v>#N/A</v>
      </c>
      <c r="D8265" s="21" t="e">
        <f>IF(A8265&lt;&gt;"",VLOOKUP(B8265,'Ket qua do'!$C$5:$AP$50000,$D$3,TRUE),"")</f>
        <v>#N/A</v>
      </c>
      <c r="E8265" s="21" t="e">
        <f>IF(A8265&lt;&gt;"",VLOOKUP(B8265,'Ket qua do'!$C$5:$AP$50000,$E$3,TRUE)*$C$12,"")</f>
        <v>#N/A</v>
      </c>
      <c r="F8265" s="21" t="e">
        <f>IF(A8265&lt;&gt;"",VLOOKUP(B8265,'Ket qua do'!$C$5:$AP$50000,$F$3,TRUE),"")</f>
        <v>#N/A</v>
      </c>
      <c r="G8265" s="21" t="e">
        <f>IF(A8265&lt;&gt;"",VLOOKUP(B8265,'Ket qua do'!$C$5:$AP$50000,$G$3,TRUE),"")</f>
        <v>#N/A</v>
      </c>
      <c r="H8265" s="21" t="e">
        <f>IF(A8265&lt;&gt;"",VLOOKUP(B8265,'Ket qua do'!$C$5:$AP$50000,$H$3,TRUE),"")</f>
        <v>#N/A</v>
      </c>
      <c r="I8265" s="21" t="e">
        <f>IF(A8265&lt;&gt;"",VLOOKUP(B8265,'Ket qua do'!$C$5:$AP$50000,$I$3,TRUE)*$E$9/1000,"")</f>
        <v>#N/A</v>
      </c>
      <c r="J8265" s="21" t="e">
        <f>IF(A8265&lt;&gt;"",VLOOKUP(B8265,'Ket qua do'!$C$5:$AP$50000,$J$3,TRUE)*$E$9/1000,"")</f>
        <v>#N/A</v>
      </c>
      <c r="K8265" s="21" t="e">
        <f>IF(A8265&lt;&gt;"",VLOOKUP(B8265,'Ket qua do'!$C$5:$AP$50000,$K$3,TRUE)*$E$9/1000,"")</f>
        <v>#N/A</v>
      </c>
      <c r="L8265" s="21" t="e">
        <f>IF(A8265&lt;&gt;"",VLOOKUP(B8265,'Ket qua do'!$C$5:$AP$50000,$L$3,TRUE),"")</f>
        <v>#N/A</v>
      </c>
    </row>
    <row r="8266" spans="1:12" x14ac:dyDescent="0.25">
      <c r="A8266" t="e">
        <f t="shared" si="134"/>
        <v>#N/A</v>
      </c>
      <c r="B8266" s="1" t="e">
        <f>IF(A8266&lt;&gt;"",VLOOKUP(A8266,'Ket qua do'!$B$5:$CE$50000,2,TRUE),"")</f>
        <v>#N/A</v>
      </c>
      <c r="C8266" s="19" t="e">
        <f>IF(A8266&lt;&gt;"",VLOOKUP(B8266,'Ket qua do'!$C$5:$AP$50000,$C$3,TRUE)*SQRT(3)*$C$11,"")</f>
        <v>#N/A</v>
      </c>
      <c r="D8266" s="21" t="e">
        <f>IF(A8266&lt;&gt;"",VLOOKUP(B8266,'Ket qua do'!$C$5:$AP$50000,$D$3,TRUE),"")</f>
        <v>#N/A</v>
      </c>
      <c r="E8266" s="21" t="e">
        <f>IF(A8266&lt;&gt;"",VLOOKUP(B8266,'Ket qua do'!$C$5:$AP$50000,$E$3,TRUE)*$C$12,"")</f>
        <v>#N/A</v>
      </c>
      <c r="F8266" s="21" t="e">
        <f>IF(A8266&lt;&gt;"",VLOOKUP(B8266,'Ket qua do'!$C$5:$AP$50000,$F$3,TRUE),"")</f>
        <v>#N/A</v>
      </c>
      <c r="G8266" s="21" t="e">
        <f>IF(A8266&lt;&gt;"",VLOOKUP(B8266,'Ket qua do'!$C$5:$AP$50000,$G$3,TRUE),"")</f>
        <v>#N/A</v>
      </c>
      <c r="H8266" s="21" t="e">
        <f>IF(A8266&lt;&gt;"",VLOOKUP(B8266,'Ket qua do'!$C$5:$AP$50000,$H$3,TRUE),"")</f>
        <v>#N/A</v>
      </c>
      <c r="I8266" s="21" t="e">
        <f>IF(A8266&lt;&gt;"",VLOOKUP(B8266,'Ket qua do'!$C$5:$AP$50000,$I$3,TRUE)*$E$9/1000,"")</f>
        <v>#N/A</v>
      </c>
      <c r="J8266" s="21" t="e">
        <f>IF(A8266&lt;&gt;"",VLOOKUP(B8266,'Ket qua do'!$C$5:$AP$50000,$J$3,TRUE)*$E$9/1000,"")</f>
        <v>#N/A</v>
      </c>
      <c r="K8266" s="21" t="e">
        <f>IF(A8266&lt;&gt;"",VLOOKUP(B8266,'Ket qua do'!$C$5:$AP$50000,$K$3,TRUE)*$E$9/1000,"")</f>
        <v>#N/A</v>
      </c>
      <c r="L8266" s="21" t="e">
        <f>IF(A8266&lt;&gt;"",VLOOKUP(B8266,'Ket qua do'!$C$5:$AP$50000,$L$3,TRUE),"")</f>
        <v>#N/A</v>
      </c>
    </row>
    <row r="8267" spans="1:12" x14ac:dyDescent="0.25">
      <c r="A8267" t="e">
        <f t="shared" si="134"/>
        <v>#N/A</v>
      </c>
      <c r="B8267" s="1" t="e">
        <f>IF(A8267&lt;&gt;"",VLOOKUP(A8267,'Ket qua do'!$B$5:$CE$50000,2,TRUE),"")</f>
        <v>#N/A</v>
      </c>
      <c r="C8267" s="19" t="e">
        <f>IF(A8267&lt;&gt;"",VLOOKUP(B8267,'Ket qua do'!$C$5:$AP$50000,$C$3,TRUE)*SQRT(3)*$C$11,"")</f>
        <v>#N/A</v>
      </c>
      <c r="D8267" s="21" t="e">
        <f>IF(A8267&lt;&gt;"",VLOOKUP(B8267,'Ket qua do'!$C$5:$AP$50000,$D$3,TRUE),"")</f>
        <v>#N/A</v>
      </c>
      <c r="E8267" s="21" t="e">
        <f>IF(A8267&lt;&gt;"",VLOOKUP(B8267,'Ket qua do'!$C$5:$AP$50000,$E$3,TRUE)*$C$12,"")</f>
        <v>#N/A</v>
      </c>
      <c r="F8267" s="21" t="e">
        <f>IF(A8267&lt;&gt;"",VLOOKUP(B8267,'Ket qua do'!$C$5:$AP$50000,$F$3,TRUE),"")</f>
        <v>#N/A</v>
      </c>
      <c r="G8267" s="21" t="e">
        <f>IF(A8267&lt;&gt;"",VLOOKUP(B8267,'Ket qua do'!$C$5:$AP$50000,$G$3,TRUE),"")</f>
        <v>#N/A</v>
      </c>
      <c r="H8267" s="21" t="e">
        <f>IF(A8267&lt;&gt;"",VLOOKUP(B8267,'Ket qua do'!$C$5:$AP$50000,$H$3,TRUE),"")</f>
        <v>#N/A</v>
      </c>
      <c r="I8267" s="21" t="e">
        <f>IF(A8267&lt;&gt;"",VLOOKUP(B8267,'Ket qua do'!$C$5:$AP$50000,$I$3,TRUE)*$E$9/1000,"")</f>
        <v>#N/A</v>
      </c>
      <c r="J8267" s="21" t="e">
        <f>IF(A8267&lt;&gt;"",VLOOKUP(B8267,'Ket qua do'!$C$5:$AP$50000,$J$3,TRUE)*$E$9/1000,"")</f>
        <v>#N/A</v>
      </c>
      <c r="K8267" s="21" t="e">
        <f>IF(A8267&lt;&gt;"",VLOOKUP(B8267,'Ket qua do'!$C$5:$AP$50000,$K$3,TRUE)*$E$9/1000,"")</f>
        <v>#N/A</v>
      </c>
      <c r="L8267" s="21" t="e">
        <f>IF(A8267&lt;&gt;"",VLOOKUP(B8267,'Ket qua do'!$C$5:$AP$50000,$L$3,TRUE),"")</f>
        <v>#N/A</v>
      </c>
    </row>
    <row r="8268" spans="1:12" x14ac:dyDescent="0.25">
      <c r="A8268" t="e">
        <f t="shared" si="134"/>
        <v>#N/A</v>
      </c>
      <c r="B8268" s="1" t="e">
        <f>IF(A8268&lt;&gt;"",VLOOKUP(A8268,'Ket qua do'!$B$5:$CE$50000,2,TRUE),"")</f>
        <v>#N/A</v>
      </c>
      <c r="C8268" s="19" t="e">
        <f>IF(A8268&lt;&gt;"",VLOOKUP(B8268,'Ket qua do'!$C$5:$AP$50000,$C$3,TRUE)*SQRT(3)*$C$11,"")</f>
        <v>#N/A</v>
      </c>
      <c r="D8268" s="21" t="e">
        <f>IF(A8268&lt;&gt;"",VLOOKUP(B8268,'Ket qua do'!$C$5:$AP$50000,$D$3,TRUE),"")</f>
        <v>#N/A</v>
      </c>
      <c r="E8268" s="21" t="e">
        <f>IF(A8268&lt;&gt;"",VLOOKUP(B8268,'Ket qua do'!$C$5:$AP$50000,$E$3,TRUE)*$C$12,"")</f>
        <v>#N/A</v>
      </c>
      <c r="F8268" s="21" t="e">
        <f>IF(A8268&lt;&gt;"",VLOOKUP(B8268,'Ket qua do'!$C$5:$AP$50000,$F$3,TRUE),"")</f>
        <v>#N/A</v>
      </c>
      <c r="G8268" s="21" t="e">
        <f>IF(A8268&lt;&gt;"",VLOOKUP(B8268,'Ket qua do'!$C$5:$AP$50000,$G$3,TRUE),"")</f>
        <v>#N/A</v>
      </c>
      <c r="H8268" s="21" t="e">
        <f>IF(A8268&lt;&gt;"",VLOOKUP(B8268,'Ket qua do'!$C$5:$AP$50000,$H$3,TRUE),"")</f>
        <v>#N/A</v>
      </c>
      <c r="I8268" s="21" t="e">
        <f>IF(A8268&lt;&gt;"",VLOOKUP(B8268,'Ket qua do'!$C$5:$AP$50000,$I$3,TRUE)*$E$9/1000,"")</f>
        <v>#N/A</v>
      </c>
      <c r="J8268" s="21" t="e">
        <f>IF(A8268&lt;&gt;"",VLOOKUP(B8268,'Ket qua do'!$C$5:$AP$50000,$J$3,TRUE)*$E$9/1000,"")</f>
        <v>#N/A</v>
      </c>
      <c r="K8268" s="21" t="e">
        <f>IF(A8268&lt;&gt;"",VLOOKUP(B8268,'Ket qua do'!$C$5:$AP$50000,$K$3,TRUE)*$E$9/1000,"")</f>
        <v>#N/A</v>
      </c>
      <c r="L8268" s="21" t="e">
        <f>IF(A8268&lt;&gt;"",VLOOKUP(B8268,'Ket qua do'!$C$5:$AP$50000,$L$3,TRUE),"")</f>
        <v>#N/A</v>
      </c>
    </row>
    <row r="8269" spans="1:12" x14ac:dyDescent="0.25">
      <c r="A8269" t="e">
        <f t="shared" si="134"/>
        <v>#N/A</v>
      </c>
      <c r="B8269" s="1" t="e">
        <f>IF(A8269&lt;&gt;"",VLOOKUP(A8269,'Ket qua do'!$B$5:$CE$50000,2,TRUE),"")</f>
        <v>#N/A</v>
      </c>
      <c r="C8269" s="19" t="e">
        <f>IF(A8269&lt;&gt;"",VLOOKUP(B8269,'Ket qua do'!$C$5:$AP$50000,$C$3,TRUE)*SQRT(3)*$C$11,"")</f>
        <v>#N/A</v>
      </c>
      <c r="D8269" s="21" t="e">
        <f>IF(A8269&lt;&gt;"",VLOOKUP(B8269,'Ket qua do'!$C$5:$AP$50000,$D$3,TRUE),"")</f>
        <v>#N/A</v>
      </c>
      <c r="E8269" s="21" t="e">
        <f>IF(A8269&lt;&gt;"",VLOOKUP(B8269,'Ket qua do'!$C$5:$AP$50000,$E$3,TRUE)*$C$12,"")</f>
        <v>#N/A</v>
      </c>
      <c r="F8269" s="21" t="e">
        <f>IF(A8269&lt;&gt;"",VLOOKUP(B8269,'Ket qua do'!$C$5:$AP$50000,$F$3,TRUE),"")</f>
        <v>#N/A</v>
      </c>
      <c r="G8269" s="21" t="e">
        <f>IF(A8269&lt;&gt;"",VLOOKUP(B8269,'Ket qua do'!$C$5:$AP$50000,$G$3,TRUE),"")</f>
        <v>#N/A</v>
      </c>
      <c r="H8269" s="21" t="e">
        <f>IF(A8269&lt;&gt;"",VLOOKUP(B8269,'Ket qua do'!$C$5:$AP$50000,$H$3,TRUE),"")</f>
        <v>#N/A</v>
      </c>
      <c r="I8269" s="21" t="e">
        <f>IF(A8269&lt;&gt;"",VLOOKUP(B8269,'Ket qua do'!$C$5:$AP$50000,$I$3,TRUE)*$E$9/1000,"")</f>
        <v>#N/A</v>
      </c>
      <c r="J8269" s="21" t="e">
        <f>IF(A8269&lt;&gt;"",VLOOKUP(B8269,'Ket qua do'!$C$5:$AP$50000,$J$3,TRUE)*$E$9/1000,"")</f>
        <v>#N/A</v>
      </c>
      <c r="K8269" s="21" t="e">
        <f>IF(A8269&lt;&gt;"",VLOOKUP(B8269,'Ket qua do'!$C$5:$AP$50000,$K$3,TRUE)*$E$9/1000,"")</f>
        <v>#N/A</v>
      </c>
      <c r="L8269" s="21" t="e">
        <f>IF(A8269&lt;&gt;"",VLOOKUP(B8269,'Ket qua do'!$C$5:$AP$50000,$L$3,TRUE),"")</f>
        <v>#N/A</v>
      </c>
    </row>
    <row r="8270" spans="1:12" x14ac:dyDescent="0.25">
      <c r="A8270" t="e">
        <f t="shared" si="134"/>
        <v>#N/A</v>
      </c>
      <c r="B8270" s="1" t="e">
        <f>IF(A8270&lt;&gt;"",VLOOKUP(A8270,'Ket qua do'!$B$5:$CE$50000,2,TRUE),"")</f>
        <v>#N/A</v>
      </c>
      <c r="C8270" s="19" t="e">
        <f>IF(A8270&lt;&gt;"",VLOOKUP(B8270,'Ket qua do'!$C$5:$AP$50000,$C$3,TRUE)*SQRT(3)*$C$11,"")</f>
        <v>#N/A</v>
      </c>
      <c r="D8270" s="21" t="e">
        <f>IF(A8270&lt;&gt;"",VLOOKUP(B8270,'Ket qua do'!$C$5:$AP$50000,$D$3,TRUE),"")</f>
        <v>#N/A</v>
      </c>
      <c r="E8270" s="21" t="e">
        <f>IF(A8270&lt;&gt;"",VLOOKUP(B8270,'Ket qua do'!$C$5:$AP$50000,$E$3,TRUE)*$C$12,"")</f>
        <v>#N/A</v>
      </c>
      <c r="F8270" s="21" t="e">
        <f>IF(A8270&lt;&gt;"",VLOOKUP(B8270,'Ket qua do'!$C$5:$AP$50000,$F$3,TRUE),"")</f>
        <v>#N/A</v>
      </c>
      <c r="G8270" s="21" t="e">
        <f>IF(A8270&lt;&gt;"",VLOOKUP(B8270,'Ket qua do'!$C$5:$AP$50000,$G$3,TRUE),"")</f>
        <v>#N/A</v>
      </c>
      <c r="H8270" s="21" t="e">
        <f>IF(A8270&lt;&gt;"",VLOOKUP(B8270,'Ket qua do'!$C$5:$AP$50000,$H$3,TRUE),"")</f>
        <v>#N/A</v>
      </c>
      <c r="I8270" s="21" t="e">
        <f>IF(A8270&lt;&gt;"",VLOOKUP(B8270,'Ket qua do'!$C$5:$AP$50000,$I$3,TRUE)*$E$9/1000,"")</f>
        <v>#N/A</v>
      </c>
      <c r="J8270" s="21" t="e">
        <f>IF(A8270&lt;&gt;"",VLOOKUP(B8270,'Ket qua do'!$C$5:$AP$50000,$J$3,TRUE)*$E$9/1000,"")</f>
        <v>#N/A</v>
      </c>
      <c r="K8270" s="21" t="e">
        <f>IF(A8270&lt;&gt;"",VLOOKUP(B8270,'Ket qua do'!$C$5:$AP$50000,$K$3,TRUE)*$E$9/1000,"")</f>
        <v>#N/A</v>
      </c>
      <c r="L8270" s="21" t="e">
        <f>IF(A8270&lt;&gt;"",VLOOKUP(B8270,'Ket qua do'!$C$5:$AP$50000,$L$3,TRUE),"")</f>
        <v>#N/A</v>
      </c>
    </row>
    <row r="8271" spans="1:12" x14ac:dyDescent="0.25">
      <c r="A8271" t="e">
        <f t="shared" si="134"/>
        <v>#N/A</v>
      </c>
      <c r="B8271" s="1" t="e">
        <f>IF(A8271&lt;&gt;"",VLOOKUP(A8271,'Ket qua do'!$B$5:$CE$50000,2,TRUE),"")</f>
        <v>#N/A</v>
      </c>
      <c r="C8271" s="19" t="e">
        <f>IF(A8271&lt;&gt;"",VLOOKUP(B8271,'Ket qua do'!$C$5:$AP$50000,$C$3,TRUE)*SQRT(3)*$C$11,"")</f>
        <v>#N/A</v>
      </c>
      <c r="D8271" s="21" t="e">
        <f>IF(A8271&lt;&gt;"",VLOOKUP(B8271,'Ket qua do'!$C$5:$AP$50000,$D$3,TRUE),"")</f>
        <v>#N/A</v>
      </c>
      <c r="E8271" s="21" t="e">
        <f>IF(A8271&lt;&gt;"",VLOOKUP(B8271,'Ket qua do'!$C$5:$AP$50000,$E$3,TRUE)*$C$12,"")</f>
        <v>#N/A</v>
      </c>
      <c r="F8271" s="21" t="e">
        <f>IF(A8271&lt;&gt;"",VLOOKUP(B8271,'Ket qua do'!$C$5:$AP$50000,$F$3,TRUE),"")</f>
        <v>#N/A</v>
      </c>
      <c r="G8271" s="21" t="e">
        <f>IF(A8271&lt;&gt;"",VLOOKUP(B8271,'Ket qua do'!$C$5:$AP$50000,$G$3,TRUE),"")</f>
        <v>#N/A</v>
      </c>
      <c r="H8271" s="21" t="e">
        <f>IF(A8271&lt;&gt;"",VLOOKUP(B8271,'Ket qua do'!$C$5:$AP$50000,$H$3,TRUE),"")</f>
        <v>#N/A</v>
      </c>
      <c r="I8271" s="21" t="e">
        <f>IF(A8271&lt;&gt;"",VLOOKUP(B8271,'Ket qua do'!$C$5:$AP$50000,$I$3,TRUE)*$E$9/1000,"")</f>
        <v>#N/A</v>
      </c>
      <c r="J8271" s="21" t="e">
        <f>IF(A8271&lt;&gt;"",VLOOKUP(B8271,'Ket qua do'!$C$5:$AP$50000,$J$3,TRUE)*$E$9/1000,"")</f>
        <v>#N/A</v>
      </c>
      <c r="K8271" s="21" t="e">
        <f>IF(A8271&lt;&gt;"",VLOOKUP(B8271,'Ket qua do'!$C$5:$AP$50000,$K$3,TRUE)*$E$9/1000,"")</f>
        <v>#N/A</v>
      </c>
      <c r="L8271" s="21" t="e">
        <f>IF(A8271&lt;&gt;"",VLOOKUP(B8271,'Ket qua do'!$C$5:$AP$50000,$L$3,TRUE),"")</f>
        <v>#N/A</v>
      </c>
    </row>
    <row r="8272" spans="1:12" x14ac:dyDescent="0.25">
      <c r="A8272" t="e">
        <f t="shared" si="134"/>
        <v>#N/A</v>
      </c>
      <c r="B8272" s="1" t="e">
        <f>IF(A8272&lt;&gt;"",VLOOKUP(A8272,'Ket qua do'!$B$5:$CE$50000,2,TRUE),"")</f>
        <v>#N/A</v>
      </c>
      <c r="C8272" s="19" t="e">
        <f>IF(A8272&lt;&gt;"",VLOOKUP(B8272,'Ket qua do'!$C$5:$AP$50000,$C$3,TRUE)*SQRT(3)*$C$11,"")</f>
        <v>#N/A</v>
      </c>
      <c r="D8272" s="21" t="e">
        <f>IF(A8272&lt;&gt;"",VLOOKUP(B8272,'Ket qua do'!$C$5:$AP$50000,$D$3,TRUE),"")</f>
        <v>#N/A</v>
      </c>
      <c r="E8272" s="21" t="e">
        <f>IF(A8272&lt;&gt;"",VLOOKUP(B8272,'Ket qua do'!$C$5:$AP$50000,$E$3,TRUE)*$C$12,"")</f>
        <v>#N/A</v>
      </c>
      <c r="F8272" s="21" t="e">
        <f>IF(A8272&lt;&gt;"",VLOOKUP(B8272,'Ket qua do'!$C$5:$AP$50000,$F$3,TRUE),"")</f>
        <v>#N/A</v>
      </c>
      <c r="G8272" s="21" t="e">
        <f>IF(A8272&lt;&gt;"",VLOOKUP(B8272,'Ket qua do'!$C$5:$AP$50000,$G$3,TRUE),"")</f>
        <v>#N/A</v>
      </c>
      <c r="H8272" s="21" t="e">
        <f>IF(A8272&lt;&gt;"",VLOOKUP(B8272,'Ket qua do'!$C$5:$AP$50000,$H$3,TRUE),"")</f>
        <v>#N/A</v>
      </c>
      <c r="I8272" s="21" t="e">
        <f>IF(A8272&lt;&gt;"",VLOOKUP(B8272,'Ket qua do'!$C$5:$AP$50000,$I$3,TRUE)*$E$9/1000,"")</f>
        <v>#N/A</v>
      </c>
      <c r="J8272" s="21" t="e">
        <f>IF(A8272&lt;&gt;"",VLOOKUP(B8272,'Ket qua do'!$C$5:$AP$50000,$J$3,TRUE)*$E$9/1000,"")</f>
        <v>#N/A</v>
      </c>
      <c r="K8272" s="21" t="e">
        <f>IF(A8272&lt;&gt;"",VLOOKUP(B8272,'Ket qua do'!$C$5:$AP$50000,$K$3,TRUE)*$E$9/1000,"")</f>
        <v>#N/A</v>
      </c>
      <c r="L8272" s="21" t="e">
        <f>IF(A8272&lt;&gt;"",VLOOKUP(B8272,'Ket qua do'!$C$5:$AP$50000,$L$3,TRUE),"")</f>
        <v>#N/A</v>
      </c>
    </row>
    <row r="8273" spans="1:12" x14ac:dyDescent="0.25">
      <c r="A8273" t="e">
        <f t="shared" si="134"/>
        <v>#N/A</v>
      </c>
      <c r="B8273" s="1" t="e">
        <f>IF(A8273&lt;&gt;"",VLOOKUP(A8273,'Ket qua do'!$B$5:$CE$50000,2,TRUE),"")</f>
        <v>#N/A</v>
      </c>
      <c r="C8273" s="19" t="e">
        <f>IF(A8273&lt;&gt;"",VLOOKUP(B8273,'Ket qua do'!$C$5:$AP$50000,$C$3,TRUE)*SQRT(3)*$C$11,"")</f>
        <v>#N/A</v>
      </c>
      <c r="D8273" s="21" t="e">
        <f>IF(A8273&lt;&gt;"",VLOOKUP(B8273,'Ket qua do'!$C$5:$AP$50000,$D$3,TRUE),"")</f>
        <v>#N/A</v>
      </c>
      <c r="E8273" s="21" t="e">
        <f>IF(A8273&lt;&gt;"",VLOOKUP(B8273,'Ket qua do'!$C$5:$AP$50000,$E$3,TRUE)*$C$12,"")</f>
        <v>#N/A</v>
      </c>
      <c r="F8273" s="21" t="e">
        <f>IF(A8273&lt;&gt;"",VLOOKUP(B8273,'Ket qua do'!$C$5:$AP$50000,$F$3,TRUE),"")</f>
        <v>#N/A</v>
      </c>
      <c r="G8273" s="21" t="e">
        <f>IF(A8273&lt;&gt;"",VLOOKUP(B8273,'Ket qua do'!$C$5:$AP$50000,$G$3,TRUE),"")</f>
        <v>#N/A</v>
      </c>
      <c r="H8273" s="21" t="e">
        <f>IF(A8273&lt;&gt;"",VLOOKUP(B8273,'Ket qua do'!$C$5:$AP$50000,$H$3,TRUE),"")</f>
        <v>#N/A</v>
      </c>
      <c r="I8273" s="21" t="e">
        <f>IF(A8273&lt;&gt;"",VLOOKUP(B8273,'Ket qua do'!$C$5:$AP$50000,$I$3,TRUE)*$E$9/1000,"")</f>
        <v>#N/A</v>
      </c>
      <c r="J8273" s="21" t="e">
        <f>IF(A8273&lt;&gt;"",VLOOKUP(B8273,'Ket qua do'!$C$5:$AP$50000,$J$3,TRUE)*$E$9/1000,"")</f>
        <v>#N/A</v>
      </c>
      <c r="K8273" s="21" t="e">
        <f>IF(A8273&lt;&gt;"",VLOOKUP(B8273,'Ket qua do'!$C$5:$AP$50000,$K$3,TRUE)*$E$9/1000,"")</f>
        <v>#N/A</v>
      </c>
      <c r="L8273" s="21" t="e">
        <f>IF(A8273&lt;&gt;"",VLOOKUP(B8273,'Ket qua do'!$C$5:$AP$50000,$L$3,TRUE),"")</f>
        <v>#N/A</v>
      </c>
    </row>
    <row r="8274" spans="1:12" x14ac:dyDescent="0.25">
      <c r="A8274" t="e">
        <f t="shared" si="134"/>
        <v>#N/A</v>
      </c>
      <c r="B8274" s="1" t="e">
        <f>IF(A8274&lt;&gt;"",VLOOKUP(A8274,'Ket qua do'!$B$5:$CE$50000,2,TRUE),"")</f>
        <v>#N/A</v>
      </c>
      <c r="C8274" s="19" t="e">
        <f>IF(A8274&lt;&gt;"",VLOOKUP(B8274,'Ket qua do'!$C$5:$AP$50000,$C$3,TRUE)*SQRT(3)*$C$11,"")</f>
        <v>#N/A</v>
      </c>
      <c r="D8274" s="21" t="e">
        <f>IF(A8274&lt;&gt;"",VLOOKUP(B8274,'Ket qua do'!$C$5:$AP$50000,$D$3,TRUE),"")</f>
        <v>#N/A</v>
      </c>
      <c r="E8274" s="21" t="e">
        <f>IF(A8274&lt;&gt;"",VLOOKUP(B8274,'Ket qua do'!$C$5:$AP$50000,$E$3,TRUE)*$C$12,"")</f>
        <v>#N/A</v>
      </c>
      <c r="F8274" s="21" t="e">
        <f>IF(A8274&lt;&gt;"",VLOOKUP(B8274,'Ket qua do'!$C$5:$AP$50000,$F$3,TRUE),"")</f>
        <v>#N/A</v>
      </c>
      <c r="G8274" s="21" t="e">
        <f>IF(A8274&lt;&gt;"",VLOOKUP(B8274,'Ket qua do'!$C$5:$AP$50000,$G$3,TRUE),"")</f>
        <v>#N/A</v>
      </c>
      <c r="H8274" s="21" t="e">
        <f>IF(A8274&lt;&gt;"",VLOOKUP(B8274,'Ket qua do'!$C$5:$AP$50000,$H$3,TRUE),"")</f>
        <v>#N/A</v>
      </c>
      <c r="I8274" s="21" t="e">
        <f>IF(A8274&lt;&gt;"",VLOOKUP(B8274,'Ket qua do'!$C$5:$AP$50000,$I$3,TRUE)*$E$9/1000,"")</f>
        <v>#N/A</v>
      </c>
      <c r="J8274" s="21" t="e">
        <f>IF(A8274&lt;&gt;"",VLOOKUP(B8274,'Ket qua do'!$C$5:$AP$50000,$J$3,TRUE)*$E$9/1000,"")</f>
        <v>#N/A</v>
      </c>
      <c r="K8274" s="21" t="e">
        <f>IF(A8274&lt;&gt;"",VLOOKUP(B8274,'Ket qua do'!$C$5:$AP$50000,$K$3,TRUE)*$E$9/1000,"")</f>
        <v>#N/A</v>
      </c>
      <c r="L8274" s="21" t="e">
        <f>IF(A8274&lt;&gt;"",VLOOKUP(B8274,'Ket qua do'!$C$5:$AP$50000,$L$3,TRUE),"")</f>
        <v>#N/A</v>
      </c>
    </row>
    <row r="8275" spans="1:12" x14ac:dyDescent="0.25">
      <c r="A8275" t="e">
        <f t="shared" si="134"/>
        <v>#N/A</v>
      </c>
      <c r="B8275" s="1" t="e">
        <f>IF(A8275&lt;&gt;"",VLOOKUP(A8275,'Ket qua do'!$B$5:$CE$50000,2,TRUE),"")</f>
        <v>#N/A</v>
      </c>
      <c r="C8275" s="19" t="e">
        <f>IF(A8275&lt;&gt;"",VLOOKUP(B8275,'Ket qua do'!$C$5:$AP$50000,$C$3,TRUE)*SQRT(3)*$C$11,"")</f>
        <v>#N/A</v>
      </c>
      <c r="D8275" s="21" t="e">
        <f>IF(A8275&lt;&gt;"",VLOOKUP(B8275,'Ket qua do'!$C$5:$AP$50000,$D$3,TRUE),"")</f>
        <v>#N/A</v>
      </c>
      <c r="E8275" s="21" t="e">
        <f>IF(A8275&lt;&gt;"",VLOOKUP(B8275,'Ket qua do'!$C$5:$AP$50000,$E$3,TRUE)*$C$12,"")</f>
        <v>#N/A</v>
      </c>
      <c r="F8275" s="21" t="e">
        <f>IF(A8275&lt;&gt;"",VLOOKUP(B8275,'Ket qua do'!$C$5:$AP$50000,$F$3,TRUE),"")</f>
        <v>#N/A</v>
      </c>
      <c r="G8275" s="21" t="e">
        <f>IF(A8275&lt;&gt;"",VLOOKUP(B8275,'Ket qua do'!$C$5:$AP$50000,$G$3,TRUE),"")</f>
        <v>#N/A</v>
      </c>
      <c r="H8275" s="21" t="e">
        <f>IF(A8275&lt;&gt;"",VLOOKUP(B8275,'Ket qua do'!$C$5:$AP$50000,$H$3,TRUE),"")</f>
        <v>#N/A</v>
      </c>
      <c r="I8275" s="21" t="e">
        <f>IF(A8275&lt;&gt;"",VLOOKUP(B8275,'Ket qua do'!$C$5:$AP$50000,$I$3,TRUE)*$E$9/1000,"")</f>
        <v>#N/A</v>
      </c>
      <c r="J8275" s="21" t="e">
        <f>IF(A8275&lt;&gt;"",VLOOKUP(B8275,'Ket qua do'!$C$5:$AP$50000,$J$3,TRUE)*$E$9/1000,"")</f>
        <v>#N/A</v>
      </c>
      <c r="K8275" s="21" t="e">
        <f>IF(A8275&lt;&gt;"",VLOOKUP(B8275,'Ket qua do'!$C$5:$AP$50000,$K$3,TRUE)*$E$9/1000,"")</f>
        <v>#N/A</v>
      </c>
      <c r="L8275" s="21" t="e">
        <f>IF(A8275&lt;&gt;"",VLOOKUP(B8275,'Ket qua do'!$C$5:$AP$50000,$L$3,TRUE),"")</f>
        <v>#N/A</v>
      </c>
    </row>
    <row r="8276" spans="1:12" x14ac:dyDescent="0.25">
      <c r="A8276" t="e">
        <f t="shared" si="134"/>
        <v>#N/A</v>
      </c>
      <c r="B8276" s="1" t="e">
        <f>IF(A8276&lt;&gt;"",VLOOKUP(A8276,'Ket qua do'!$B$5:$CE$50000,2,TRUE),"")</f>
        <v>#N/A</v>
      </c>
      <c r="C8276" s="19" t="e">
        <f>IF(A8276&lt;&gt;"",VLOOKUP(B8276,'Ket qua do'!$C$5:$AP$50000,$C$3,TRUE)*SQRT(3)*$C$11,"")</f>
        <v>#N/A</v>
      </c>
      <c r="D8276" s="21" t="e">
        <f>IF(A8276&lt;&gt;"",VLOOKUP(B8276,'Ket qua do'!$C$5:$AP$50000,$D$3,TRUE),"")</f>
        <v>#N/A</v>
      </c>
      <c r="E8276" s="21" t="e">
        <f>IF(A8276&lt;&gt;"",VLOOKUP(B8276,'Ket qua do'!$C$5:$AP$50000,$E$3,TRUE)*$C$12,"")</f>
        <v>#N/A</v>
      </c>
      <c r="F8276" s="21" t="e">
        <f>IF(A8276&lt;&gt;"",VLOOKUP(B8276,'Ket qua do'!$C$5:$AP$50000,$F$3,TRUE),"")</f>
        <v>#N/A</v>
      </c>
      <c r="G8276" s="21" t="e">
        <f>IF(A8276&lt;&gt;"",VLOOKUP(B8276,'Ket qua do'!$C$5:$AP$50000,$G$3,TRUE),"")</f>
        <v>#N/A</v>
      </c>
      <c r="H8276" s="21" t="e">
        <f>IF(A8276&lt;&gt;"",VLOOKUP(B8276,'Ket qua do'!$C$5:$AP$50000,$H$3,TRUE),"")</f>
        <v>#N/A</v>
      </c>
      <c r="I8276" s="21" t="e">
        <f>IF(A8276&lt;&gt;"",VLOOKUP(B8276,'Ket qua do'!$C$5:$AP$50000,$I$3,TRUE)*$E$9/1000,"")</f>
        <v>#N/A</v>
      </c>
      <c r="J8276" s="21" t="e">
        <f>IF(A8276&lt;&gt;"",VLOOKUP(B8276,'Ket qua do'!$C$5:$AP$50000,$J$3,TRUE)*$E$9/1000,"")</f>
        <v>#N/A</v>
      </c>
      <c r="K8276" s="21" t="e">
        <f>IF(A8276&lt;&gt;"",VLOOKUP(B8276,'Ket qua do'!$C$5:$AP$50000,$K$3,TRUE)*$E$9/1000,"")</f>
        <v>#N/A</v>
      </c>
      <c r="L8276" s="21" t="e">
        <f>IF(A8276&lt;&gt;"",VLOOKUP(B8276,'Ket qua do'!$C$5:$AP$50000,$L$3,TRUE),"")</f>
        <v>#N/A</v>
      </c>
    </row>
    <row r="8277" spans="1:12" x14ac:dyDescent="0.25">
      <c r="A8277" t="e">
        <f t="shared" si="134"/>
        <v>#N/A</v>
      </c>
      <c r="B8277" s="1" t="e">
        <f>IF(A8277&lt;&gt;"",VLOOKUP(A8277,'Ket qua do'!$B$5:$CE$50000,2,TRUE),"")</f>
        <v>#N/A</v>
      </c>
      <c r="C8277" s="19" t="e">
        <f>IF(A8277&lt;&gt;"",VLOOKUP(B8277,'Ket qua do'!$C$5:$AP$50000,$C$3,TRUE)*SQRT(3)*$C$11,"")</f>
        <v>#N/A</v>
      </c>
      <c r="D8277" s="21" t="e">
        <f>IF(A8277&lt;&gt;"",VLOOKUP(B8277,'Ket qua do'!$C$5:$AP$50000,$D$3,TRUE),"")</f>
        <v>#N/A</v>
      </c>
      <c r="E8277" s="21" t="e">
        <f>IF(A8277&lt;&gt;"",VLOOKUP(B8277,'Ket qua do'!$C$5:$AP$50000,$E$3,TRUE)*$C$12,"")</f>
        <v>#N/A</v>
      </c>
      <c r="F8277" s="21" t="e">
        <f>IF(A8277&lt;&gt;"",VLOOKUP(B8277,'Ket qua do'!$C$5:$AP$50000,$F$3,TRUE),"")</f>
        <v>#N/A</v>
      </c>
      <c r="G8277" s="21" t="e">
        <f>IF(A8277&lt;&gt;"",VLOOKUP(B8277,'Ket qua do'!$C$5:$AP$50000,$G$3,TRUE),"")</f>
        <v>#N/A</v>
      </c>
      <c r="H8277" s="21" t="e">
        <f>IF(A8277&lt;&gt;"",VLOOKUP(B8277,'Ket qua do'!$C$5:$AP$50000,$H$3,TRUE),"")</f>
        <v>#N/A</v>
      </c>
      <c r="I8277" s="21" t="e">
        <f>IF(A8277&lt;&gt;"",VLOOKUP(B8277,'Ket qua do'!$C$5:$AP$50000,$I$3,TRUE)*$E$9/1000,"")</f>
        <v>#N/A</v>
      </c>
      <c r="J8277" s="21" t="e">
        <f>IF(A8277&lt;&gt;"",VLOOKUP(B8277,'Ket qua do'!$C$5:$AP$50000,$J$3,TRUE)*$E$9/1000,"")</f>
        <v>#N/A</v>
      </c>
      <c r="K8277" s="21" t="e">
        <f>IF(A8277&lt;&gt;"",VLOOKUP(B8277,'Ket qua do'!$C$5:$AP$50000,$K$3,TRUE)*$E$9/1000,"")</f>
        <v>#N/A</v>
      </c>
      <c r="L8277" s="21" t="e">
        <f>IF(A8277&lt;&gt;"",VLOOKUP(B8277,'Ket qua do'!$C$5:$AP$50000,$L$3,TRUE),"")</f>
        <v>#N/A</v>
      </c>
    </row>
    <row r="8278" spans="1:12" x14ac:dyDescent="0.25">
      <c r="A8278" t="e">
        <f t="shared" si="134"/>
        <v>#N/A</v>
      </c>
      <c r="B8278" s="1" t="e">
        <f>IF(A8278&lt;&gt;"",VLOOKUP(A8278,'Ket qua do'!$B$5:$CE$50000,2,TRUE),"")</f>
        <v>#N/A</v>
      </c>
      <c r="C8278" s="19" t="e">
        <f>IF(A8278&lt;&gt;"",VLOOKUP(B8278,'Ket qua do'!$C$5:$AP$50000,$C$3,TRUE)*SQRT(3)*$C$11,"")</f>
        <v>#N/A</v>
      </c>
      <c r="D8278" s="21" t="e">
        <f>IF(A8278&lt;&gt;"",VLOOKUP(B8278,'Ket qua do'!$C$5:$AP$50000,$D$3,TRUE),"")</f>
        <v>#N/A</v>
      </c>
      <c r="E8278" s="21" t="e">
        <f>IF(A8278&lt;&gt;"",VLOOKUP(B8278,'Ket qua do'!$C$5:$AP$50000,$E$3,TRUE)*$C$12,"")</f>
        <v>#N/A</v>
      </c>
      <c r="F8278" s="21" t="e">
        <f>IF(A8278&lt;&gt;"",VLOOKUP(B8278,'Ket qua do'!$C$5:$AP$50000,$F$3,TRUE),"")</f>
        <v>#N/A</v>
      </c>
      <c r="G8278" s="21" t="e">
        <f>IF(A8278&lt;&gt;"",VLOOKUP(B8278,'Ket qua do'!$C$5:$AP$50000,$G$3,TRUE),"")</f>
        <v>#N/A</v>
      </c>
      <c r="H8278" s="21" t="e">
        <f>IF(A8278&lt;&gt;"",VLOOKUP(B8278,'Ket qua do'!$C$5:$AP$50000,$H$3,TRUE),"")</f>
        <v>#N/A</v>
      </c>
      <c r="I8278" s="21" t="e">
        <f>IF(A8278&lt;&gt;"",VLOOKUP(B8278,'Ket qua do'!$C$5:$AP$50000,$I$3,TRUE)*$E$9/1000,"")</f>
        <v>#N/A</v>
      </c>
      <c r="J8278" s="21" t="e">
        <f>IF(A8278&lt;&gt;"",VLOOKUP(B8278,'Ket qua do'!$C$5:$AP$50000,$J$3,TRUE)*$E$9/1000,"")</f>
        <v>#N/A</v>
      </c>
      <c r="K8278" s="21" t="e">
        <f>IF(A8278&lt;&gt;"",VLOOKUP(B8278,'Ket qua do'!$C$5:$AP$50000,$K$3,TRUE)*$E$9/1000,"")</f>
        <v>#N/A</v>
      </c>
      <c r="L8278" s="21" t="e">
        <f>IF(A8278&lt;&gt;"",VLOOKUP(B8278,'Ket qua do'!$C$5:$AP$50000,$L$3,TRUE),"")</f>
        <v>#N/A</v>
      </c>
    </row>
    <row r="8279" spans="1:12" x14ac:dyDescent="0.25">
      <c r="A8279" t="e">
        <f t="shared" si="134"/>
        <v>#N/A</v>
      </c>
      <c r="B8279" s="1" t="e">
        <f>IF(A8279&lt;&gt;"",VLOOKUP(A8279,'Ket qua do'!$B$5:$CE$50000,2,TRUE),"")</f>
        <v>#N/A</v>
      </c>
      <c r="C8279" s="19" t="e">
        <f>IF(A8279&lt;&gt;"",VLOOKUP(B8279,'Ket qua do'!$C$5:$AP$50000,$C$3,TRUE)*SQRT(3)*$C$11,"")</f>
        <v>#N/A</v>
      </c>
      <c r="D8279" s="21" t="e">
        <f>IF(A8279&lt;&gt;"",VLOOKUP(B8279,'Ket qua do'!$C$5:$AP$50000,$D$3,TRUE),"")</f>
        <v>#N/A</v>
      </c>
      <c r="E8279" s="21" t="e">
        <f>IF(A8279&lt;&gt;"",VLOOKUP(B8279,'Ket qua do'!$C$5:$AP$50000,$E$3,TRUE)*$C$12,"")</f>
        <v>#N/A</v>
      </c>
      <c r="F8279" s="21" t="e">
        <f>IF(A8279&lt;&gt;"",VLOOKUP(B8279,'Ket qua do'!$C$5:$AP$50000,$F$3,TRUE),"")</f>
        <v>#N/A</v>
      </c>
      <c r="G8279" s="21" t="e">
        <f>IF(A8279&lt;&gt;"",VLOOKUP(B8279,'Ket qua do'!$C$5:$AP$50000,$G$3,TRUE),"")</f>
        <v>#N/A</v>
      </c>
      <c r="H8279" s="21" t="e">
        <f>IF(A8279&lt;&gt;"",VLOOKUP(B8279,'Ket qua do'!$C$5:$AP$50000,$H$3,TRUE),"")</f>
        <v>#N/A</v>
      </c>
      <c r="I8279" s="21" t="e">
        <f>IF(A8279&lt;&gt;"",VLOOKUP(B8279,'Ket qua do'!$C$5:$AP$50000,$I$3,TRUE)*$E$9/1000,"")</f>
        <v>#N/A</v>
      </c>
      <c r="J8279" s="21" t="e">
        <f>IF(A8279&lt;&gt;"",VLOOKUP(B8279,'Ket qua do'!$C$5:$AP$50000,$J$3,TRUE)*$E$9/1000,"")</f>
        <v>#N/A</v>
      </c>
      <c r="K8279" s="21" t="e">
        <f>IF(A8279&lt;&gt;"",VLOOKUP(B8279,'Ket qua do'!$C$5:$AP$50000,$K$3,TRUE)*$E$9/1000,"")</f>
        <v>#N/A</v>
      </c>
      <c r="L8279" s="21" t="e">
        <f>IF(A8279&lt;&gt;"",VLOOKUP(B8279,'Ket qua do'!$C$5:$AP$50000,$L$3,TRUE),"")</f>
        <v>#N/A</v>
      </c>
    </row>
    <row r="8280" spans="1:12" x14ac:dyDescent="0.25">
      <c r="A8280" t="e">
        <f t="shared" si="134"/>
        <v>#N/A</v>
      </c>
      <c r="B8280" s="1" t="e">
        <f>IF(A8280&lt;&gt;"",VLOOKUP(A8280,'Ket qua do'!$B$5:$CE$50000,2,TRUE),"")</f>
        <v>#N/A</v>
      </c>
      <c r="C8280" s="19" t="e">
        <f>IF(A8280&lt;&gt;"",VLOOKUP(B8280,'Ket qua do'!$C$5:$AP$50000,$C$3,TRUE)*SQRT(3)*$C$11,"")</f>
        <v>#N/A</v>
      </c>
      <c r="D8280" s="21" t="e">
        <f>IF(A8280&lt;&gt;"",VLOOKUP(B8280,'Ket qua do'!$C$5:$AP$50000,$D$3,TRUE),"")</f>
        <v>#N/A</v>
      </c>
      <c r="E8280" s="21" t="e">
        <f>IF(A8280&lt;&gt;"",VLOOKUP(B8280,'Ket qua do'!$C$5:$AP$50000,$E$3,TRUE)*$C$12,"")</f>
        <v>#N/A</v>
      </c>
      <c r="F8280" s="21" t="e">
        <f>IF(A8280&lt;&gt;"",VLOOKUP(B8280,'Ket qua do'!$C$5:$AP$50000,$F$3,TRUE),"")</f>
        <v>#N/A</v>
      </c>
      <c r="G8280" s="21" t="e">
        <f>IF(A8280&lt;&gt;"",VLOOKUP(B8280,'Ket qua do'!$C$5:$AP$50000,$G$3,TRUE),"")</f>
        <v>#N/A</v>
      </c>
      <c r="H8280" s="21" t="e">
        <f>IF(A8280&lt;&gt;"",VLOOKUP(B8280,'Ket qua do'!$C$5:$AP$50000,$H$3,TRUE),"")</f>
        <v>#N/A</v>
      </c>
      <c r="I8280" s="21" t="e">
        <f>IF(A8280&lt;&gt;"",VLOOKUP(B8280,'Ket qua do'!$C$5:$AP$50000,$I$3,TRUE)*$E$9/1000,"")</f>
        <v>#N/A</v>
      </c>
      <c r="J8280" s="21" t="e">
        <f>IF(A8280&lt;&gt;"",VLOOKUP(B8280,'Ket qua do'!$C$5:$AP$50000,$J$3,TRUE)*$E$9/1000,"")</f>
        <v>#N/A</v>
      </c>
      <c r="K8280" s="21" t="e">
        <f>IF(A8280&lt;&gt;"",VLOOKUP(B8280,'Ket qua do'!$C$5:$AP$50000,$K$3,TRUE)*$E$9/1000,"")</f>
        <v>#N/A</v>
      </c>
      <c r="L8280" s="21" t="e">
        <f>IF(A8280&lt;&gt;"",VLOOKUP(B8280,'Ket qua do'!$C$5:$AP$50000,$L$3,TRUE),"")</f>
        <v>#N/A</v>
      </c>
    </row>
    <row r="8281" spans="1:12" x14ac:dyDescent="0.25">
      <c r="A8281" t="e">
        <f t="shared" si="134"/>
        <v>#N/A</v>
      </c>
      <c r="B8281" s="1" t="e">
        <f>IF(A8281&lt;&gt;"",VLOOKUP(A8281,'Ket qua do'!$B$5:$CE$50000,2,TRUE),"")</f>
        <v>#N/A</v>
      </c>
      <c r="C8281" s="19" t="e">
        <f>IF(A8281&lt;&gt;"",VLOOKUP(B8281,'Ket qua do'!$C$5:$AP$50000,$C$3,TRUE)*SQRT(3)*$C$11,"")</f>
        <v>#N/A</v>
      </c>
      <c r="D8281" s="21" t="e">
        <f>IF(A8281&lt;&gt;"",VLOOKUP(B8281,'Ket qua do'!$C$5:$AP$50000,$D$3,TRUE),"")</f>
        <v>#N/A</v>
      </c>
      <c r="E8281" s="21" t="e">
        <f>IF(A8281&lt;&gt;"",VLOOKUP(B8281,'Ket qua do'!$C$5:$AP$50000,$E$3,TRUE)*$C$12,"")</f>
        <v>#N/A</v>
      </c>
      <c r="F8281" s="21" t="e">
        <f>IF(A8281&lt;&gt;"",VLOOKUP(B8281,'Ket qua do'!$C$5:$AP$50000,$F$3,TRUE),"")</f>
        <v>#N/A</v>
      </c>
      <c r="G8281" s="21" t="e">
        <f>IF(A8281&lt;&gt;"",VLOOKUP(B8281,'Ket qua do'!$C$5:$AP$50000,$G$3,TRUE),"")</f>
        <v>#N/A</v>
      </c>
      <c r="H8281" s="21" t="e">
        <f>IF(A8281&lt;&gt;"",VLOOKUP(B8281,'Ket qua do'!$C$5:$AP$50000,$H$3,TRUE),"")</f>
        <v>#N/A</v>
      </c>
      <c r="I8281" s="21" t="e">
        <f>IF(A8281&lt;&gt;"",VLOOKUP(B8281,'Ket qua do'!$C$5:$AP$50000,$I$3,TRUE)*$E$9/1000,"")</f>
        <v>#N/A</v>
      </c>
      <c r="J8281" s="21" t="e">
        <f>IF(A8281&lt;&gt;"",VLOOKUP(B8281,'Ket qua do'!$C$5:$AP$50000,$J$3,TRUE)*$E$9/1000,"")</f>
        <v>#N/A</v>
      </c>
      <c r="K8281" s="21" t="e">
        <f>IF(A8281&lt;&gt;"",VLOOKUP(B8281,'Ket qua do'!$C$5:$AP$50000,$K$3,TRUE)*$E$9/1000,"")</f>
        <v>#N/A</v>
      </c>
      <c r="L8281" s="21" t="e">
        <f>IF(A8281&lt;&gt;"",VLOOKUP(B8281,'Ket qua do'!$C$5:$AP$50000,$L$3,TRUE),"")</f>
        <v>#N/A</v>
      </c>
    </row>
    <row r="8282" spans="1:12" x14ac:dyDescent="0.25">
      <c r="A8282" t="e">
        <f t="shared" ref="A8282:A8345" si="135">IF(A8281&lt;$E$8,A8281+1,"")</f>
        <v>#N/A</v>
      </c>
      <c r="B8282" s="1" t="e">
        <f>IF(A8282&lt;&gt;"",VLOOKUP(A8282,'Ket qua do'!$B$5:$CE$50000,2,TRUE),"")</f>
        <v>#N/A</v>
      </c>
      <c r="C8282" s="19" t="e">
        <f>IF(A8282&lt;&gt;"",VLOOKUP(B8282,'Ket qua do'!$C$5:$AP$50000,$C$3,TRUE)*SQRT(3)*$C$11,"")</f>
        <v>#N/A</v>
      </c>
      <c r="D8282" s="21" t="e">
        <f>IF(A8282&lt;&gt;"",VLOOKUP(B8282,'Ket qua do'!$C$5:$AP$50000,$D$3,TRUE),"")</f>
        <v>#N/A</v>
      </c>
      <c r="E8282" s="21" t="e">
        <f>IF(A8282&lt;&gt;"",VLOOKUP(B8282,'Ket qua do'!$C$5:$AP$50000,$E$3,TRUE)*$C$12,"")</f>
        <v>#N/A</v>
      </c>
      <c r="F8282" s="21" t="e">
        <f>IF(A8282&lt;&gt;"",VLOOKUP(B8282,'Ket qua do'!$C$5:$AP$50000,$F$3,TRUE),"")</f>
        <v>#N/A</v>
      </c>
      <c r="G8282" s="21" t="e">
        <f>IF(A8282&lt;&gt;"",VLOOKUP(B8282,'Ket qua do'!$C$5:$AP$50000,$G$3,TRUE),"")</f>
        <v>#N/A</v>
      </c>
      <c r="H8282" s="21" t="e">
        <f>IF(A8282&lt;&gt;"",VLOOKUP(B8282,'Ket qua do'!$C$5:$AP$50000,$H$3,TRUE),"")</f>
        <v>#N/A</v>
      </c>
      <c r="I8282" s="21" t="e">
        <f>IF(A8282&lt;&gt;"",VLOOKUP(B8282,'Ket qua do'!$C$5:$AP$50000,$I$3,TRUE)*$E$9/1000,"")</f>
        <v>#N/A</v>
      </c>
      <c r="J8282" s="21" t="e">
        <f>IF(A8282&lt;&gt;"",VLOOKUP(B8282,'Ket qua do'!$C$5:$AP$50000,$J$3,TRUE)*$E$9/1000,"")</f>
        <v>#N/A</v>
      </c>
      <c r="K8282" s="21" t="e">
        <f>IF(A8282&lt;&gt;"",VLOOKUP(B8282,'Ket qua do'!$C$5:$AP$50000,$K$3,TRUE)*$E$9/1000,"")</f>
        <v>#N/A</v>
      </c>
      <c r="L8282" s="21" t="e">
        <f>IF(A8282&lt;&gt;"",VLOOKUP(B8282,'Ket qua do'!$C$5:$AP$50000,$L$3,TRUE),"")</f>
        <v>#N/A</v>
      </c>
    </row>
    <row r="8283" spans="1:12" x14ac:dyDescent="0.25">
      <c r="A8283" t="e">
        <f t="shared" si="135"/>
        <v>#N/A</v>
      </c>
      <c r="B8283" s="1" t="e">
        <f>IF(A8283&lt;&gt;"",VLOOKUP(A8283,'Ket qua do'!$B$5:$CE$50000,2,TRUE),"")</f>
        <v>#N/A</v>
      </c>
      <c r="C8283" s="19" t="e">
        <f>IF(A8283&lt;&gt;"",VLOOKUP(B8283,'Ket qua do'!$C$5:$AP$50000,$C$3,TRUE)*SQRT(3)*$C$11,"")</f>
        <v>#N/A</v>
      </c>
      <c r="D8283" s="21" t="e">
        <f>IF(A8283&lt;&gt;"",VLOOKUP(B8283,'Ket qua do'!$C$5:$AP$50000,$D$3,TRUE),"")</f>
        <v>#N/A</v>
      </c>
      <c r="E8283" s="21" t="e">
        <f>IF(A8283&lt;&gt;"",VLOOKUP(B8283,'Ket qua do'!$C$5:$AP$50000,$E$3,TRUE)*$C$12,"")</f>
        <v>#N/A</v>
      </c>
      <c r="F8283" s="21" t="e">
        <f>IF(A8283&lt;&gt;"",VLOOKUP(B8283,'Ket qua do'!$C$5:$AP$50000,$F$3,TRUE),"")</f>
        <v>#N/A</v>
      </c>
      <c r="G8283" s="21" t="e">
        <f>IF(A8283&lt;&gt;"",VLOOKUP(B8283,'Ket qua do'!$C$5:$AP$50000,$G$3,TRUE),"")</f>
        <v>#N/A</v>
      </c>
      <c r="H8283" s="21" t="e">
        <f>IF(A8283&lt;&gt;"",VLOOKUP(B8283,'Ket qua do'!$C$5:$AP$50000,$H$3,TRUE),"")</f>
        <v>#N/A</v>
      </c>
      <c r="I8283" s="21" t="e">
        <f>IF(A8283&lt;&gt;"",VLOOKUP(B8283,'Ket qua do'!$C$5:$AP$50000,$I$3,TRUE)*$E$9/1000,"")</f>
        <v>#N/A</v>
      </c>
      <c r="J8283" s="21" t="e">
        <f>IF(A8283&lt;&gt;"",VLOOKUP(B8283,'Ket qua do'!$C$5:$AP$50000,$J$3,TRUE)*$E$9/1000,"")</f>
        <v>#N/A</v>
      </c>
      <c r="K8283" s="21" t="e">
        <f>IF(A8283&lt;&gt;"",VLOOKUP(B8283,'Ket qua do'!$C$5:$AP$50000,$K$3,TRUE)*$E$9/1000,"")</f>
        <v>#N/A</v>
      </c>
      <c r="L8283" s="21" t="e">
        <f>IF(A8283&lt;&gt;"",VLOOKUP(B8283,'Ket qua do'!$C$5:$AP$50000,$L$3,TRUE),"")</f>
        <v>#N/A</v>
      </c>
    </row>
    <row r="8284" spans="1:12" x14ac:dyDescent="0.25">
      <c r="A8284" t="e">
        <f t="shared" si="135"/>
        <v>#N/A</v>
      </c>
      <c r="B8284" s="1" t="e">
        <f>IF(A8284&lt;&gt;"",VLOOKUP(A8284,'Ket qua do'!$B$5:$CE$50000,2,TRUE),"")</f>
        <v>#N/A</v>
      </c>
      <c r="C8284" s="19" t="e">
        <f>IF(A8284&lt;&gt;"",VLOOKUP(B8284,'Ket qua do'!$C$5:$AP$50000,$C$3,TRUE)*SQRT(3)*$C$11,"")</f>
        <v>#N/A</v>
      </c>
      <c r="D8284" s="21" t="e">
        <f>IF(A8284&lt;&gt;"",VLOOKUP(B8284,'Ket qua do'!$C$5:$AP$50000,$D$3,TRUE),"")</f>
        <v>#N/A</v>
      </c>
      <c r="E8284" s="21" t="e">
        <f>IF(A8284&lt;&gt;"",VLOOKUP(B8284,'Ket qua do'!$C$5:$AP$50000,$E$3,TRUE)*$C$12,"")</f>
        <v>#N/A</v>
      </c>
      <c r="F8284" s="21" t="e">
        <f>IF(A8284&lt;&gt;"",VLOOKUP(B8284,'Ket qua do'!$C$5:$AP$50000,$F$3,TRUE),"")</f>
        <v>#N/A</v>
      </c>
      <c r="G8284" s="21" t="e">
        <f>IF(A8284&lt;&gt;"",VLOOKUP(B8284,'Ket qua do'!$C$5:$AP$50000,$G$3,TRUE),"")</f>
        <v>#N/A</v>
      </c>
      <c r="H8284" s="21" t="e">
        <f>IF(A8284&lt;&gt;"",VLOOKUP(B8284,'Ket qua do'!$C$5:$AP$50000,$H$3,TRUE),"")</f>
        <v>#N/A</v>
      </c>
      <c r="I8284" s="21" t="e">
        <f>IF(A8284&lt;&gt;"",VLOOKUP(B8284,'Ket qua do'!$C$5:$AP$50000,$I$3,TRUE)*$E$9/1000,"")</f>
        <v>#N/A</v>
      </c>
      <c r="J8284" s="21" t="e">
        <f>IF(A8284&lt;&gt;"",VLOOKUP(B8284,'Ket qua do'!$C$5:$AP$50000,$J$3,TRUE)*$E$9/1000,"")</f>
        <v>#N/A</v>
      </c>
      <c r="K8284" s="21" t="e">
        <f>IF(A8284&lt;&gt;"",VLOOKUP(B8284,'Ket qua do'!$C$5:$AP$50000,$K$3,TRUE)*$E$9/1000,"")</f>
        <v>#N/A</v>
      </c>
      <c r="L8284" s="21" t="e">
        <f>IF(A8284&lt;&gt;"",VLOOKUP(B8284,'Ket qua do'!$C$5:$AP$50000,$L$3,TRUE),"")</f>
        <v>#N/A</v>
      </c>
    </row>
    <row r="8285" spans="1:12" x14ac:dyDescent="0.25">
      <c r="A8285" t="e">
        <f t="shared" si="135"/>
        <v>#N/A</v>
      </c>
      <c r="B8285" s="1" t="e">
        <f>IF(A8285&lt;&gt;"",VLOOKUP(A8285,'Ket qua do'!$B$5:$CE$50000,2,TRUE),"")</f>
        <v>#N/A</v>
      </c>
      <c r="C8285" s="19" t="e">
        <f>IF(A8285&lt;&gt;"",VLOOKUP(B8285,'Ket qua do'!$C$5:$AP$50000,$C$3,TRUE)*SQRT(3)*$C$11,"")</f>
        <v>#N/A</v>
      </c>
      <c r="D8285" s="21" t="e">
        <f>IF(A8285&lt;&gt;"",VLOOKUP(B8285,'Ket qua do'!$C$5:$AP$50000,$D$3,TRUE),"")</f>
        <v>#N/A</v>
      </c>
      <c r="E8285" s="21" t="e">
        <f>IF(A8285&lt;&gt;"",VLOOKUP(B8285,'Ket qua do'!$C$5:$AP$50000,$E$3,TRUE)*$C$12,"")</f>
        <v>#N/A</v>
      </c>
      <c r="F8285" s="21" t="e">
        <f>IF(A8285&lt;&gt;"",VLOOKUP(B8285,'Ket qua do'!$C$5:$AP$50000,$F$3,TRUE),"")</f>
        <v>#N/A</v>
      </c>
      <c r="G8285" s="21" t="e">
        <f>IF(A8285&lt;&gt;"",VLOOKUP(B8285,'Ket qua do'!$C$5:$AP$50000,$G$3,TRUE),"")</f>
        <v>#N/A</v>
      </c>
      <c r="H8285" s="21" t="e">
        <f>IF(A8285&lt;&gt;"",VLOOKUP(B8285,'Ket qua do'!$C$5:$AP$50000,$H$3,TRUE),"")</f>
        <v>#N/A</v>
      </c>
      <c r="I8285" s="21" t="e">
        <f>IF(A8285&lt;&gt;"",VLOOKUP(B8285,'Ket qua do'!$C$5:$AP$50000,$I$3,TRUE)*$E$9/1000,"")</f>
        <v>#N/A</v>
      </c>
      <c r="J8285" s="21" t="e">
        <f>IF(A8285&lt;&gt;"",VLOOKUP(B8285,'Ket qua do'!$C$5:$AP$50000,$J$3,TRUE)*$E$9/1000,"")</f>
        <v>#N/A</v>
      </c>
      <c r="K8285" s="21" t="e">
        <f>IF(A8285&lt;&gt;"",VLOOKUP(B8285,'Ket qua do'!$C$5:$AP$50000,$K$3,TRUE)*$E$9/1000,"")</f>
        <v>#N/A</v>
      </c>
      <c r="L8285" s="21" t="e">
        <f>IF(A8285&lt;&gt;"",VLOOKUP(B8285,'Ket qua do'!$C$5:$AP$50000,$L$3,TRUE),"")</f>
        <v>#N/A</v>
      </c>
    </row>
    <row r="8286" spans="1:12" x14ac:dyDescent="0.25">
      <c r="A8286" t="e">
        <f t="shared" si="135"/>
        <v>#N/A</v>
      </c>
      <c r="B8286" s="1" t="e">
        <f>IF(A8286&lt;&gt;"",VLOOKUP(A8286,'Ket qua do'!$B$5:$CE$50000,2,TRUE),"")</f>
        <v>#N/A</v>
      </c>
      <c r="C8286" s="19" t="e">
        <f>IF(A8286&lt;&gt;"",VLOOKUP(B8286,'Ket qua do'!$C$5:$AP$50000,$C$3,TRUE)*SQRT(3)*$C$11,"")</f>
        <v>#N/A</v>
      </c>
      <c r="D8286" s="21" t="e">
        <f>IF(A8286&lt;&gt;"",VLOOKUP(B8286,'Ket qua do'!$C$5:$AP$50000,$D$3,TRUE),"")</f>
        <v>#N/A</v>
      </c>
      <c r="E8286" s="21" t="e">
        <f>IF(A8286&lt;&gt;"",VLOOKUP(B8286,'Ket qua do'!$C$5:$AP$50000,$E$3,TRUE)*$C$12,"")</f>
        <v>#N/A</v>
      </c>
      <c r="F8286" s="21" t="e">
        <f>IF(A8286&lt;&gt;"",VLOOKUP(B8286,'Ket qua do'!$C$5:$AP$50000,$F$3,TRUE),"")</f>
        <v>#N/A</v>
      </c>
      <c r="G8286" s="21" t="e">
        <f>IF(A8286&lt;&gt;"",VLOOKUP(B8286,'Ket qua do'!$C$5:$AP$50000,$G$3,TRUE),"")</f>
        <v>#N/A</v>
      </c>
      <c r="H8286" s="21" t="e">
        <f>IF(A8286&lt;&gt;"",VLOOKUP(B8286,'Ket qua do'!$C$5:$AP$50000,$H$3,TRUE),"")</f>
        <v>#N/A</v>
      </c>
      <c r="I8286" s="21" t="e">
        <f>IF(A8286&lt;&gt;"",VLOOKUP(B8286,'Ket qua do'!$C$5:$AP$50000,$I$3,TRUE)*$E$9/1000,"")</f>
        <v>#N/A</v>
      </c>
      <c r="J8286" s="21" t="e">
        <f>IF(A8286&lt;&gt;"",VLOOKUP(B8286,'Ket qua do'!$C$5:$AP$50000,$J$3,TRUE)*$E$9/1000,"")</f>
        <v>#N/A</v>
      </c>
      <c r="K8286" s="21" t="e">
        <f>IF(A8286&lt;&gt;"",VLOOKUP(B8286,'Ket qua do'!$C$5:$AP$50000,$K$3,TRUE)*$E$9/1000,"")</f>
        <v>#N/A</v>
      </c>
      <c r="L8286" s="21" t="e">
        <f>IF(A8286&lt;&gt;"",VLOOKUP(B8286,'Ket qua do'!$C$5:$AP$50000,$L$3,TRUE),"")</f>
        <v>#N/A</v>
      </c>
    </row>
    <row r="8287" spans="1:12" x14ac:dyDescent="0.25">
      <c r="A8287" t="e">
        <f t="shared" si="135"/>
        <v>#N/A</v>
      </c>
      <c r="B8287" s="1" t="e">
        <f>IF(A8287&lt;&gt;"",VLOOKUP(A8287,'Ket qua do'!$B$5:$CE$50000,2,TRUE),"")</f>
        <v>#N/A</v>
      </c>
      <c r="C8287" s="19" t="e">
        <f>IF(A8287&lt;&gt;"",VLOOKUP(B8287,'Ket qua do'!$C$5:$AP$50000,$C$3,TRUE)*SQRT(3)*$C$11,"")</f>
        <v>#N/A</v>
      </c>
      <c r="D8287" s="21" t="e">
        <f>IF(A8287&lt;&gt;"",VLOOKUP(B8287,'Ket qua do'!$C$5:$AP$50000,$D$3,TRUE),"")</f>
        <v>#N/A</v>
      </c>
      <c r="E8287" s="21" t="e">
        <f>IF(A8287&lt;&gt;"",VLOOKUP(B8287,'Ket qua do'!$C$5:$AP$50000,$E$3,TRUE)*$C$12,"")</f>
        <v>#N/A</v>
      </c>
      <c r="F8287" s="21" t="e">
        <f>IF(A8287&lt;&gt;"",VLOOKUP(B8287,'Ket qua do'!$C$5:$AP$50000,$F$3,TRUE),"")</f>
        <v>#N/A</v>
      </c>
      <c r="G8287" s="21" t="e">
        <f>IF(A8287&lt;&gt;"",VLOOKUP(B8287,'Ket qua do'!$C$5:$AP$50000,$G$3,TRUE),"")</f>
        <v>#N/A</v>
      </c>
      <c r="H8287" s="21" t="e">
        <f>IF(A8287&lt;&gt;"",VLOOKUP(B8287,'Ket qua do'!$C$5:$AP$50000,$H$3,TRUE),"")</f>
        <v>#N/A</v>
      </c>
      <c r="I8287" s="21" t="e">
        <f>IF(A8287&lt;&gt;"",VLOOKUP(B8287,'Ket qua do'!$C$5:$AP$50000,$I$3,TRUE)*$E$9/1000,"")</f>
        <v>#N/A</v>
      </c>
      <c r="J8287" s="21" t="e">
        <f>IF(A8287&lt;&gt;"",VLOOKUP(B8287,'Ket qua do'!$C$5:$AP$50000,$J$3,TRUE)*$E$9/1000,"")</f>
        <v>#N/A</v>
      </c>
      <c r="K8287" s="21" t="e">
        <f>IF(A8287&lt;&gt;"",VLOOKUP(B8287,'Ket qua do'!$C$5:$AP$50000,$K$3,TRUE)*$E$9/1000,"")</f>
        <v>#N/A</v>
      </c>
      <c r="L8287" s="21" t="e">
        <f>IF(A8287&lt;&gt;"",VLOOKUP(B8287,'Ket qua do'!$C$5:$AP$50000,$L$3,TRUE),"")</f>
        <v>#N/A</v>
      </c>
    </row>
    <row r="8288" spans="1:12" x14ac:dyDescent="0.25">
      <c r="A8288" t="e">
        <f t="shared" si="135"/>
        <v>#N/A</v>
      </c>
      <c r="B8288" s="1" t="e">
        <f>IF(A8288&lt;&gt;"",VLOOKUP(A8288,'Ket qua do'!$B$5:$CE$50000,2,TRUE),"")</f>
        <v>#N/A</v>
      </c>
      <c r="C8288" s="19" t="e">
        <f>IF(A8288&lt;&gt;"",VLOOKUP(B8288,'Ket qua do'!$C$5:$AP$50000,$C$3,TRUE)*SQRT(3)*$C$11,"")</f>
        <v>#N/A</v>
      </c>
      <c r="D8288" s="21" t="e">
        <f>IF(A8288&lt;&gt;"",VLOOKUP(B8288,'Ket qua do'!$C$5:$AP$50000,$D$3,TRUE),"")</f>
        <v>#N/A</v>
      </c>
      <c r="E8288" s="21" t="e">
        <f>IF(A8288&lt;&gt;"",VLOOKUP(B8288,'Ket qua do'!$C$5:$AP$50000,$E$3,TRUE)*$C$12,"")</f>
        <v>#N/A</v>
      </c>
      <c r="F8288" s="21" t="e">
        <f>IF(A8288&lt;&gt;"",VLOOKUP(B8288,'Ket qua do'!$C$5:$AP$50000,$F$3,TRUE),"")</f>
        <v>#N/A</v>
      </c>
      <c r="G8288" s="21" t="e">
        <f>IF(A8288&lt;&gt;"",VLOOKUP(B8288,'Ket qua do'!$C$5:$AP$50000,$G$3,TRUE),"")</f>
        <v>#N/A</v>
      </c>
      <c r="H8288" s="21" t="e">
        <f>IF(A8288&lt;&gt;"",VLOOKUP(B8288,'Ket qua do'!$C$5:$AP$50000,$H$3,TRUE),"")</f>
        <v>#N/A</v>
      </c>
      <c r="I8288" s="21" t="e">
        <f>IF(A8288&lt;&gt;"",VLOOKUP(B8288,'Ket qua do'!$C$5:$AP$50000,$I$3,TRUE)*$E$9/1000,"")</f>
        <v>#N/A</v>
      </c>
      <c r="J8288" s="21" t="e">
        <f>IF(A8288&lt;&gt;"",VLOOKUP(B8288,'Ket qua do'!$C$5:$AP$50000,$J$3,TRUE)*$E$9/1000,"")</f>
        <v>#N/A</v>
      </c>
      <c r="K8288" s="21" t="e">
        <f>IF(A8288&lt;&gt;"",VLOOKUP(B8288,'Ket qua do'!$C$5:$AP$50000,$K$3,TRUE)*$E$9/1000,"")</f>
        <v>#N/A</v>
      </c>
      <c r="L8288" s="21" t="e">
        <f>IF(A8288&lt;&gt;"",VLOOKUP(B8288,'Ket qua do'!$C$5:$AP$50000,$L$3,TRUE),"")</f>
        <v>#N/A</v>
      </c>
    </row>
    <row r="8289" spans="1:12" x14ac:dyDescent="0.25">
      <c r="A8289" t="e">
        <f t="shared" si="135"/>
        <v>#N/A</v>
      </c>
      <c r="B8289" s="1" t="e">
        <f>IF(A8289&lt;&gt;"",VLOOKUP(A8289,'Ket qua do'!$B$5:$CE$50000,2,TRUE),"")</f>
        <v>#N/A</v>
      </c>
      <c r="C8289" s="19" t="e">
        <f>IF(A8289&lt;&gt;"",VLOOKUP(B8289,'Ket qua do'!$C$5:$AP$50000,$C$3,TRUE)*SQRT(3)*$C$11,"")</f>
        <v>#N/A</v>
      </c>
      <c r="D8289" s="21" t="e">
        <f>IF(A8289&lt;&gt;"",VLOOKUP(B8289,'Ket qua do'!$C$5:$AP$50000,$D$3,TRUE),"")</f>
        <v>#N/A</v>
      </c>
      <c r="E8289" s="21" t="e">
        <f>IF(A8289&lt;&gt;"",VLOOKUP(B8289,'Ket qua do'!$C$5:$AP$50000,$E$3,TRUE)*$C$12,"")</f>
        <v>#N/A</v>
      </c>
      <c r="F8289" s="21" t="e">
        <f>IF(A8289&lt;&gt;"",VLOOKUP(B8289,'Ket qua do'!$C$5:$AP$50000,$F$3,TRUE),"")</f>
        <v>#N/A</v>
      </c>
      <c r="G8289" s="21" t="e">
        <f>IF(A8289&lt;&gt;"",VLOOKUP(B8289,'Ket qua do'!$C$5:$AP$50000,$G$3,TRUE),"")</f>
        <v>#N/A</v>
      </c>
      <c r="H8289" s="21" t="e">
        <f>IF(A8289&lt;&gt;"",VLOOKUP(B8289,'Ket qua do'!$C$5:$AP$50000,$H$3,TRUE),"")</f>
        <v>#N/A</v>
      </c>
      <c r="I8289" s="21" t="e">
        <f>IF(A8289&lt;&gt;"",VLOOKUP(B8289,'Ket qua do'!$C$5:$AP$50000,$I$3,TRUE)*$E$9/1000,"")</f>
        <v>#N/A</v>
      </c>
      <c r="J8289" s="21" t="e">
        <f>IF(A8289&lt;&gt;"",VLOOKUP(B8289,'Ket qua do'!$C$5:$AP$50000,$J$3,TRUE)*$E$9/1000,"")</f>
        <v>#N/A</v>
      </c>
      <c r="K8289" s="21" t="e">
        <f>IF(A8289&lt;&gt;"",VLOOKUP(B8289,'Ket qua do'!$C$5:$AP$50000,$K$3,TRUE)*$E$9/1000,"")</f>
        <v>#N/A</v>
      </c>
      <c r="L8289" s="21" t="e">
        <f>IF(A8289&lt;&gt;"",VLOOKUP(B8289,'Ket qua do'!$C$5:$AP$50000,$L$3,TRUE),"")</f>
        <v>#N/A</v>
      </c>
    </row>
    <row r="8290" spans="1:12" x14ac:dyDescent="0.25">
      <c r="A8290" t="e">
        <f t="shared" si="135"/>
        <v>#N/A</v>
      </c>
      <c r="B8290" s="1" t="e">
        <f>IF(A8290&lt;&gt;"",VLOOKUP(A8290,'Ket qua do'!$B$5:$CE$50000,2,TRUE),"")</f>
        <v>#N/A</v>
      </c>
      <c r="C8290" s="19" t="e">
        <f>IF(A8290&lt;&gt;"",VLOOKUP(B8290,'Ket qua do'!$C$5:$AP$50000,$C$3,TRUE)*SQRT(3)*$C$11,"")</f>
        <v>#N/A</v>
      </c>
      <c r="D8290" s="21" t="e">
        <f>IF(A8290&lt;&gt;"",VLOOKUP(B8290,'Ket qua do'!$C$5:$AP$50000,$D$3,TRUE),"")</f>
        <v>#N/A</v>
      </c>
      <c r="E8290" s="21" t="e">
        <f>IF(A8290&lt;&gt;"",VLOOKUP(B8290,'Ket qua do'!$C$5:$AP$50000,$E$3,TRUE)*$C$12,"")</f>
        <v>#N/A</v>
      </c>
      <c r="F8290" s="21" t="e">
        <f>IF(A8290&lt;&gt;"",VLOOKUP(B8290,'Ket qua do'!$C$5:$AP$50000,$F$3,TRUE),"")</f>
        <v>#N/A</v>
      </c>
      <c r="G8290" s="21" t="e">
        <f>IF(A8290&lt;&gt;"",VLOOKUP(B8290,'Ket qua do'!$C$5:$AP$50000,$G$3,TRUE),"")</f>
        <v>#N/A</v>
      </c>
      <c r="H8290" s="21" t="e">
        <f>IF(A8290&lt;&gt;"",VLOOKUP(B8290,'Ket qua do'!$C$5:$AP$50000,$H$3,TRUE),"")</f>
        <v>#N/A</v>
      </c>
      <c r="I8290" s="21" t="e">
        <f>IF(A8290&lt;&gt;"",VLOOKUP(B8290,'Ket qua do'!$C$5:$AP$50000,$I$3,TRUE)*$E$9/1000,"")</f>
        <v>#N/A</v>
      </c>
      <c r="J8290" s="21" t="e">
        <f>IF(A8290&lt;&gt;"",VLOOKUP(B8290,'Ket qua do'!$C$5:$AP$50000,$J$3,TRUE)*$E$9/1000,"")</f>
        <v>#N/A</v>
      </c>
      <c r="K8290" s="21" t="e">
        <f>IF(A8290&lt;&gt;"",VLOOKUP(B8290,'Ket qua do'!$C$5:$AP$50000,$K$3,TRUE)*$E$9/1000,"")</f>
        <v>#N/A</v>
      </c>
      <c r="L8290" s="21" t="e">
        <f>IF(A8290&lt;&gt;"",VLOOKUP(B8290,'Ket qua do'!$C$5:$AP$50000,$L$3,TRUE),"")</f>
        <v>#N/A</v>
      </c>
    </row>
    <row r="8291" spans="1:12" x14ac:dyDescent="0.25">
      <c r="A8291" t="e">
        <f t="shared" si="135"/>
        <v>#N/A</v>
      </c>
      <c r="B8291" s="1" t="e">
        <f>IF(A8291&lt;&gt;"",VLOOKUP(A8291,'Ket qua do'!$B$5:$CE$50000,2,TRUE),"")</f>
        <v>#N/A</v>
      </c>
      <c r="C8291" s="19" t="e">
        <f>IF(A8291&lt;&gt;"",VLOOKUP(B8291,'Ket qua do'!$C$5:$AP$50000,$C$3,TRUE)*SQRT(3)*$C$11,"")</f>
        <v>#N/A</v>
      </c>
      <c r="D8291" s="21" t="e">
        <f>IF(A8291&lt;&gt;"",VLOOKUP(B8291,'Ket qua do'!$C$5:$AP$50000,$D$3,TRUE),"")</f>
        <v>#N/A</v>
      </c>
      <c r="E8291" s="21" t="e">
        <f>IF(A8291&lt;&gt;"",VLOOKUP(B8291,'Ket qua do'!$C$5:$AP$50000,$E$3,TRUE)*$C$12,"")</f>
        <v>#N/A</v>
      </c>
      <c r="F8291" s="21" t="e">
        <f>IF(A8291&lt;&gt;"",VLOOKUP(B8291,'Ket qua do'!$C$5:$AP$50000,$F$3,TRUE),"")</f>
        <v>#N/A</v>
      </c>
      <c r="G8291" s="21" t="e">
        <f>IF(A8291&lt;&gt;"",VLOOKUP(B8291,'Ket qua do'!$C$5:$AP$50000,$G$3,TRUE),"")</f>
        <v>#N/A</v>
      </c>
      <c r="H8291" s="21" t="e">
        <f>IF(A8291&lt;&gt;"",VLOOKUP(B8291,'Ket qua do'!$C$5:$AP$50000,$H$3,TRUE),"")</f>
        <v>#N/A</v>
      </c>
      <c r="I8291" s="21" t="e">
        <f>IF(A8291&lt;&gt;"",VLOOKUP(B8291,'Ket qua do'!$C$5:$AP$50000,$I$3,TRUE)*$E$9/1000,"")</f>
        <v>#N/A</v>
      </c>
      <c r="J8291" s="21" t="e">
        <f>IF(A8291&lt;&gt;"",VLOOKUP(B8291,'Ket qua do'!$C$5:$AP$50000,$J$3,TRUE)*$E$9/1000,"")</f>
        <v>#N/A</v>
      </c>
      <c r="K8291" s="21" t="e">
        <f>IF(A8291&lt;&gt;"",VLOOKUP(B8291,'Ket qua do'!$C$5:$AP$50000,$K$3,TRUE)*$E$9/1000,"")</f>
        <v>#N/A</v>
      </c>
      <c r="L8291" s="21" t="e">
        <f>IF(A8291&lt;&gt;"",VLOOKUP(B8291,'Ket qua do'!$C$5:$AP$50000,$L$3,TRUE),"")</f>
        <v>#N/A</v>
      </c>
    </row>
    <row r="8292" spans="1:12" x14ac:dyDescent="0.25">
      <c r="A8292" t="e">
        <f t="shared" si="135"/>
        <v>#N/A</v>
      </c>
      <c r="B8292" s="1" t="e">
        <f>IF(A8292&lt;&gt;"",VLOOKUP(A8292,'Ket qua do'!$B$5:$CE$50000,2,TRUE),"")</f>
        <v>#N/A</v>
      </c>
      <c r="C8292" s="19" t="e">
        <f>IF(A8292&lt;&gt;"",VLOOKUP(B8292,'Ket qua do'!$C$5:$AP$50000,$C$3,TRUE)*SQRT(3)*$C$11,"")</f>
        <v>#N/A</v>
      </c>
      <c r="D8292" s="21" t="e">
        <f>IF(A8292&lt;&gt;"",VLOOKUP(B8292,'Ket qua do'!$C$5:$AP$50000,$D$3,TRUE),"")</f>
        <v>#N/A</v>
      </c>
      <c r="E8292" s="21" t="e">
        <f>IF(A8292&lt;&gt;"",VLOOKUP(B8292,'Ket qua do'!$C$5:$AP$50000,$E$3,TRUE)*$C$12,"")</f>
        <v>#N/A</v>
      </c>
      <c r="F8292" s="21" t="e">
        <f>IF(A8292&lt;&gt;"",VLOOKUP(B8292,'Ket qua do'!$C$5:$AP$50000,$F$3,TRUE),"")</f>
        <v>#N/A</v>
      </c>
      <c r="G8292" s="21" t="e">
        <f>IF(A8292&lt;&gt;"",VLOOKUP(B8292,'Ket qua do'!$C$5:$AP$50000,$G$3,TRUE),"")</f>
        <v>#N/A</v>
      </c>
      <c r="H8292" s="21" t="e">
        <f>IF(A8292&lt;&gt;"",VLOOKUP(B8292,'Ket qua do'!$C$5:$AP$50000,$H$3,TRUE),"")</f>
        <v>#N/A</v>
      </c>
      <c r="I8292" s="21" t="e">
        <f>IF(A8292&lt;&gt;"",VLOOKUP(B8292,'Ket qua do'!$C$5:$AP$50000,$I$3,TRUE)*$E$9/1000,"")</f>
        <v>#N/A</v>
      </c>
      <c r="J8292" s="21" t="e">
        <f>IF(A8292&lt;&gt;"",VLOOKUP(B8292,'Ket qua do'!$C$5:$AP$50000,$J$3,TRUE)*$E$9/1000,"")</f>
        <v>#N/A</v>
      </c>
      <c r="K8292" s="21" t="e">
        <f>IF(A8292&lt;&gt;"",VLOOKUP(B8292,'Ket qua do'!$C$5:$AP$50000,$K$3,TRUE)*$E$9/1000,"")</f>
        <v>#N/A</v>
      </c>
      <c r="L8292" s="21" t="e">
        <f>IF(A8292&lt;&gt;"",VLOOKUP(B8292,'Ket qua do'!$C$5:$AP$50000,$L$3,TRUE),"")</f>
        <v>#N/A</v>
      </c>
    </row>
    <row r="8293" spans="1:12" x14ac:dyDescent="0.25">
      <c r="A8293" t="e">
        <f t="shared" si="135"/>
        <v>#N/A</v>
      </c>
      <c r="B8293" s="1" t="e">
        <f>IF(A8293&lt;&gt;"",VLOOKUP(A8293,'Ket qua do'!$B$5:$CE$50000,2,TRUE),"")</f>
        <v>#N/A</v>
      </c>
      <c r="C8293" s="19" t="e">
        <f>IF(A8293&lt;&gt;"",VLOOKUP(B8293,'Ket qua do'!$C$5:$AP$50000,$C$3,TRUE)*SQRT(3)*$C$11,"")</f>
        <v>#N/A</v>
      </c>
      <c r="D8293" s="21" t="e">
        <f>IF(A8293&lt;&gt;"",VLOOKUP(B8293,'Ket qua do'!$C$5:$AP$50000,$D$3,TRUE),"")</f>
        <v>#N/A</v>
      </c>
      <c r="E8293" s="21" t="e">
        <f>IF(A8293&lt;&gt;"",VLOOKUP(B8293,'Ket qua do'!$C$5:$AP$50000,$E$3,TRUE)*$C$12,"")</f>
        <v>#N/A</v>
      </c>
      <c r="F8293" s="21" t="e">
        <f>IF(A8293&lt;&gt;"",VLOOKUP(B8293,'Ket qua do'!$C$5:$AP$50000,$F$3,TRUE),"")</f>
        <v>#N/A</v>
      </c>
      <c r="G8293" s="21" t="e">
        <f>IF(A8293&lt;&gt;"",VLOOKUP(B8293,'Ket qua do'!$C$5:$AP$50000,$G$3,TRUE),"")</f>
        <v>#N/A</v>
      </c>
      <c r="H8293" s="21" t="e">
        <f>IF(A8293&lt;&gt;"",VLOOKUP(B8293,'Ket qua do'!$C$5:$AP$50000,$H$3,TRUE),"")</f>
        <v>#N/A</v>
      </c>
      <c r="I8293" s="21" t="e">
        <f>IF(A8293&lt;&gt;"",VLOOKUP(B8293,'Ket qua do'!$C$5:$AP$50000,$I$3,TRUE)*$E$9/1000,"")</f>
        <v>#N/A</v>
      </c>
      <c r="J8293" s="21" t="e">
        <f>IF(A8293&lt;&gt;"",VLOOKUP(B8293,'Ket qua do'!$C$5:$AP$50000,$J$3,TRUE)*$E$9/1000,"")</f>
        <v>#N/A</v>
      </c>
      <c r="K8293" s="21" t="e">
        <f>IF(A8293&lt;&gt;"",VLOOKUP(B8293,'Ket qua do'!$C$5:$AP$50000,$K$3,TRUE)*$E$9/1000,"")</f>
        <v>#N/A</v>
      </c>
      <c r="L8293" s="21" t="e">
        <f>IF(A8293&lt;&gt;"",VLOOKUP(B8293,'Ket qua do'!$C$5:$AP$50000,$L$3,TRUE),"")</f>
        <v>#N/A</v>
      </c>
    </row>
    <row r="8294" spans="1:12" x14ac:dyDescent="0.25">
      <c r="A8294" t="e">
        <f t="shared" si="135"/>
        <v>#N/A</v>
      </c>
      <c r="B8294" s="1" t="e">
        <f>IF(A8294&lt;&gt;"",VLOOKUP(A8294,'Ket qua do'!$B$5:$CE$50000,2,TRUE),"")</f>
        <v>#N/A</v>
      </c>
      <c r="C8294" s="19" t="e">
        <f>IF(A8294&lt;&gt;"",VLOOKUP(B8294,'Ket qua do'!$C$5:$AP$50000,$C$3,TRUE)*SQRT(3)*$C$11,"")</f>
        <v>#N/A</v>
      </c>
      <c r="D8294" s="21" t="e">
        <f>IF(A8294&lt;&gt;"",VLOOKUP(B8294,'Ket qua do'!$C$5:$AP$50000,$D$3,TRUE),"")</f>
        <v>#N/A</v>
      </c>
      <c r="E8294" s="21" t="e">
        <f>IF(A8294&lt;&gt;"",VLOOKUP(B8294,'Ket qua do'!$C$5:$AP$50000,$E$3,TRUE)*$C$12,"")</f>
        <v>#N/A</v>
      </c>
      <c r="F8294" s="21" t="e">
        <f>IF(A8294&lt;&gt;"",VLOOKUP(B8294,'Ket qua do'!$C$5:$AP$50000,$F$3,TRUE),"")</f>
        <v>#N/A</v>
      </c>
      <c r="G8294" s="21" t="e">
        <f>IF(A8294&lt;&gt;"",VLOOKUP(B8294,'Ket qua do'!$C$5:$AP$50000,$G$3,TRUE),"")</f>
        <v>#N/A</v>
      </c>
      <c r="H8294" s="21" t="e">
        <f>IF(A8294&lt;&gt;"",VLOOKUP(B8294,'Ket qua do'!$C$5:$AP$50000,$H$3,TRUE),"")</f>
        <v>#N/A</v>
      </c>
      <c r="I8294" s="21" t="e">
        <f>IF(A8294&lt;&gt;"",VLOOKUP(B8294,'Ket qua do'!$C$5:$AP$50000,$I$3,TRUE)*$E$9/1000,"")</f>
        <v>#N/A</v>
      </c>
      <c r="J8294" s="21" t="e">
        <f>IF(A8294&lt;&gt;"",VLOOKUP(B8294,'Ket qua do'!$C$5:$AP$50000,$J$3,TRUE)*$E$9/1000,"")</f>
        <v>#N/A</v>
      </c>
      <c r="K8294" s="21" t="e">
        <f>IF(A8294&lt;&gt;"",VLOOKUP(B8294,'Ket qua do'!$C$5:$AP$50000,$K$3,TRUE)*$E$9/1000,"")</f>
        <v>#N/A</v>
      </c>
      <c r="L8294" s="21" t="e">
        <f>IF(A8294&lt;&gt;"",VLOOKUP(B8294,'Ket qua do'!$C$5:$AP$50000,$L$3,TRUE),"")</f>
        <v>#N/A</v>
      </c>
    </row>
    <row r="8295" spans="1:12" x14ac:dyDescent="0.25">
      <c r="A8295" t="e">
        <f t="shared" si="135"/>
        <v>#N/A</v>
      </c>
      <c r="B8295" s="1" t="e">
        <f>IF(A8295&lt;&gt;"",VLOOKUP(A8295,'Ket qua do'!$B$5:$CE$50000,2,TRUE),"")</f>
        <v>#N/A</v>
      </c>
      <c r="C8295" s="19" t="e">
        <f>IF(A8295&lt;&gt;"",VLOOKUP(B8295,'Ket qua do'!$C$5:$AP$50000,$C$3,TRUE)*SQRT(3)*$C$11,"")</f>
        <v>#N/A</v>
      </c>
      <c r="D8295" s="21" t="e">
        <f>IF(A8295&lt;&gt;"",VLOOKUP(B8295,'Ket qua do'!$C$5:$AP$50000,$D$3,TRUE),"")</f>
        <v>#N/A</v>
      </c>
      <c r="E8295" s="21" t="e">
        <f>IF(A8295&lt;&gt;"",VLOOKUP(B8295,'Ket qua do'!$C$5:$AP$50000,$E$3,TRUE)*$C$12,"")</f>
        <v>#N/A</v>
      </c>
      <c r="F8295" s="21" t="e">
        <f>IF(A8295&lt;&gt;"",VLOOKUP(B8295,'Ket qua do'!$C$5:$AP$50000,$F$3,TRUE),"")</f>
        <v>#N/A</v>
      </c>
      <c r="G8295" s="21" t="e">
        <f>IF(A8295&lt;&gt;"",VLOOKUP(B8295,'Ket qua do'!$C$5:$AP$50000,$G$3,TRUE),"")</f>
        <v>#N/A</v>
      </c>
      <c r="H8295" s="21" t="e">
        <f>IF(A8295&lt;&gt;"",VLOOKUP(B8295,'Ket qua do'!$C$5:$AP$50000,$H$3,TRUE),"")</f>
        <v>#N/A</v>
      </c>
      <c r="I8295" s="21" t="e">
        <f>IF(A8295&lt;&gt;"",VLOOKUP(B8295,'Ket qua do'!$C$5:$AP$50000,$I$3,TRUE)*$E$9/1000,"")</f>
        <v>#N/A</v>
      </c>
      <c r="J8295" s="21" t="e">
        <f>IF(A8295&lt;&gt;"",VLOOKUP(B8295,'Ket qua do'!$C$5:$AP$50000,$J$3,TRUE)*$E$9/1000,"")</f>
        <v>#N/A</v>
      </c>
      <c r="K8295" s="21" t="e">
        <f>IF(A8295&lt;&gt;"",VLOOKUP(B8295,'Ket qua do'!$C$5:$AP$50000,$K$3,TRUE)*$E$9/1000,"")</f>
        <v>#N/A</v>
      </c>
      <c r="L8295" s="21" t="e">
        <f>IF(A8295&lt;&gt;"",VLOOKUP(B8295,'Ket qua do'!$C$5:$AP$50000,$L$3,TRUE),"")</f>
        <v>#N/A</v>
      </c>
    </row>
    <row r="8296" spans="1:12" x14ac:dyDescent="0.25">
      <c r="A8296" t="e">
        <f t="shared" si="135"/>
        <v>#N/A</v>
      </c>
      <c r="B8296" s="1" t="e">
        <f>IF(A8296&lt;&gt;"",VLOOKUP(A8296,'Ket qua do'!$B$5:$CE$50000,2,TRUE),"")</f>
        <v>#N/A</v>
      </c>
      <c r="C8296" s="19" t="e">
        <f>IF(A8296&lt;&gt;"",VLOOKUP(B8296,'Ket qua do'!$C$5:$AP$50000,$C$3,TRUE)*SQRT(3)*$C$11,"")</f>
        <v>#N/A</v>
      </c>
      <c r="D8296" s="21" t="e">
        <f>IF(A8296&lt;&gt;"",VLOOKUP(B8296,'Ket qua do'!$C$5:$AP$50000,$D$3,TRUE),"")</f>
        <v>#N/A</v>
      </c>
      <c r="E8296" s="21" t="e">
        <f>IF(A8296&lt;&gt;"",VLOOKUP(B8296,'Ket qua do'!$C$5:$AP$50000,$E$3,TRUE)*$C$12,"")</f>
        <v>#N/A</v>
      </c>
      <c r="F8296" s="21" t="e">
        <f>IF(A8296&lt;&gt;"",VLOOKUP(B8296,'Ket qua do'!$C$5:$AP$50000,$F$3,TRUE),"")</f>
        <v>#N/A</v>
      </c>
      <c r="G8296" s="21" t="e">
        <f>IF(A8296&lt;&gt;"",VLOOKUP(B8296,'Ket qua do'!$C$5:$AP$50000,$G$3,TRUE),"")</f>
        <v>#N/A</v>
      </c>
      <c r="H8296" s="21" t="e">
        <f>IF(A8296&lt;&gt;"",VLOOKUP(B8296,'Ket qua do'!$C$5:$AP$50000,$H$3,TRUE),"")</f>
        <v>#N/A</v>
      </c>
      <c r="I8296" s="21" t="e">
        <f>IF(A8296&lt;&gt;"",VLOOKUP(B8296,'Ket qua do'!$C$5:$AP$50000,$I$3,TRUE)*$E$9/1000,"")</f>
        <v>#N/A</v>
      </c>
      <c r="J8296" s="21" t="e">
        <f>IF(A8296&lt;&gt;"",VLOOKUP(B8296,'Ket qua do'!$C$5:$AP$50000,$J$3,TRUE)*$E$9/1000,"")</f>
        <v>#N/A</v>
      </c>
      <c r="K8296" s="21" t="e">
        <f>IF(A8296&lt;&gt;"",VLOOKUP(B8296,'Ket qua do'!$C$5:$AP$50000,$K$3,TRUE)*$E$9/1000,"")</f>
        <v>#N/A</v>
      </c>
      <c r="L8296" s="21" t="e">
        <f>IF(A8296&lt;&gt;"",VLOOKUP(B8296,'Ket qua do'!$C$5:$AP$50000,$L$3,TRUE),"")</f>
        <v>#N/A</v>
      </c>
    </row>
    <row r="8297" spans="1:12" x14ac:dyDescent="0.25">
      <c r="A8297" t="e">
        <f t="shared" si="135"/>
        <v>#N/A</v>
      </c>
      <c r="B8297" s="1" t="e">
        <f>IF(A8297&lt;&gt;"",VLOOKUP(A8297,'Ket qua do'!$B$5:$CE$50000,2,TRUE),"")</f>
        <v>#N/A</v>
      </c>
      <c r="C8297" s="19" t="e">
        <f>IF(A8297&lt;&gt;"",VLOOKUP(B8297,'Ket qua do'!$C$5:$AP$50000,$C$3,TRUE)*SQRT(3)*$C$11,"")</f>
        <v>#N/A</v>
      </c>
      <c r="D8297" s="21" t="e">
        <f>IF(A8297&lt;&gt;"",VLOOKUP(B8297,'Ket qua do'!$C$5:$AP$50000,$D$3,TRUE),"")</f>
        <v>#N/A</v>
      </c>
      <c r="E8297" s="21" t="e">
        <f>IF(A8297&lt;&gt;"",VLOOKUP(B8297,'Ket qua do'!$C$5:$AP$50000,$E$3,TRUE)*$C$12,"")</f>
        <v>#N/A</v>
      </c>
      <c r="F8297" s="21" t="e">
        <f>IF(A8297&lt;&gt;"",VLOOKUP(B8297,'Ket qua do'!$C$5:$AP$50000,$F$3,TRUE),"")</f>
        <v>#N/A</v>
      </c>
      <c r="G8297" s="21" t="e">
        <f>IF(A8297&lt;&gt;"",VLOOKUP(B8297,'Ket qua do'!$C$5:$AP$50000,$G$3,TRUE),"")</f>
        <v>#N/A</v>
      </c>
      <c r="H8297" s="21" t="e">
        <f>IF(A8297&lt;&gt;"",VLOOKUP(B8297,'Ket qua do'!$C$5:$AP$50000,$H$3,TRUE),"")</f>
        <v>#N/A</v>
      </c>
      <c r="I8297" s="21" t="e">
        <f>IF(A8297&lt;&gt;"",VLOOKUP(B8297,'Ket qua do'!$C$5:$AP$50000,$I$3,TRUE)*$E$9/1000,"")</f>
        <v>#N/A</v>
      </c>
      <c r="J8297" s="21" t="e">
        <f>IF(A8297&lt;&gt;"",VLOOKUP(B8297,'Ket qua do'!$C$5:$AP$50000,$J$3,TRUE)*$E$9/1000,"")</f>
        <v>#N/A</v>
      </c>
      <c r="K8297" s="21" t="e">
        <f>IF(A8297&lt;&gt;"",VLOOKUP(B8297,'Ket qua do'!$C$5:$AP$50000,$K$3,TRUE)*$E$9/1000,"")</f>
        <v>#N/A</v>
      </c>
      <c r="L8297" s="21" t="e">
        <f>IF(A8297&lt;&gt;"",VLOOKUP(B8297,'Ket qua do'!$C$5:$AP$50000,$L$3,TRUE),"")</f>
        <v>#N/A</v>
      </c>
    </row>
    <row r="8298" spans="1:12" x14ac:dyDescent="0.25">
      <c r="A8298" t="e">
        <f t="shared" si="135"/>
        <v>#N/A</v>
      </c>
      <c r="B8298" s="1" t="e">
        <f>IF(A8298&lt;&gt;"",VLOOKUP(A8298,'Ket qua do'!$B$5:$CE$50000,2,TRUE),"")</f>
        <v>#N/A</v>
      </c>
      <c r="C8298" s="19" t="e">
        <f>IF(A8298&lt;&gt;"",VLOOKUP(B8298,'Ket qua do'!$C$5:$AP$50000,$C$3,TRUE)*SQRT(3)*$C$11,"")</f>
        <v>#N/A</v>
      </c>
      <c r="D8298" s="21" t="e">
        <f>IF(A8298&lt;&gt;"",VLOOKUP(B8298,'Ket qua do'!$C$5:$AP$50000,$D$3,TRUE),"")</f>
        <v>#N/A</v>
      </c>
      <c r="E8298" s="21" t="e">
        <f>IF(A8298&lt;&gt;"",VLOOKUP(B8298,'Ket qua do'!$C$5:$AP$50000,$E$3,TRUE)*$C$12,"")</f>
        <v>#N/A</v>
      </c>
      <c r="F8298" s="21" t="e">
        <f>IF(A8298&lt;&gt;"",VLOOKUP(B8298,'Ket qua do'!$C$5:$AP$50000,$F$3,TRUE),"")</f>
        <v>#N/A</v>
      </c>
      <c r="G8298" s="21" t="e">
        <f>IF(A8298&lt;&gt;"",VLOOKUP(B8298,'Ket qua do'!$C$5:$AP$50000,$G$3,TRUE),"")</f>
        <v>#N/A</v>
      </c>
      <c r="H8298" s="21" t="e">
        <f>IF(A8298&lt;&gt;"",VLOOKUP(B8298,'Ket qua do'!$C$5:$AP$50000,$H$3,TRUE),"")</f>
        <v>#N/A</v>
      </c>
      <c r="I8298" s="21" t="e">
        <f>IF(A8298&lt;&gt;"",VLOOKUP(B8298,'Ket qua do'!$C$5:$AP$50000,$I$3,TRUE)*$E$9/1000,"")</f>
        <v>#N/A</v>
      </c>
      <c r="J8298" s="21" t="e">
        <f>IF(A8298&lt;&gt;"",VLOOKUP(B8298,'Ket qua do'!$C$5:$AP$50000,$J$3,TRUE)*$E$9/1000,"")</f>
        <v>#N/A</v>
      </c>
      <c r="K8298" s="21" t="e">
        <f>IF(A8298&lt;&gt;"",VLOOKUP(B8298,'Ket qua do'!$C$5:$AP$50000,$K$3,TRUE)*$E$9/1000,"")</f>
        <v>#N/A</v>
      </c>
      <c r="L8298" s="21" t="e">
        <f>IF(A8298&lt;&gt;"",VLOOKUP(B8298,'Ket qua do'!$C$5:$AP$50000,$L$3,TRUE),"")</f>
        <v>#N/A</v>
      </c>
    </row>
    <row r="8299" spans="1:12" x14ac:dyDescent="0.25">
      <c r="A8299" t="e">
        <f t="shared" si="135"/>
        <v>#N/A</v>
      </c>
      <c r="B8299" s="1" t="e">
        <f>IF(A8299&lt;&gt;"",VLOOKUP(A8299,'Ket qua do'!$B$5:$CE$50000,2,TRUE),"")</f>
        <v>#N/A</v>
      </c>
      <c r="C8299" s="19" t="e">
        <f>IF(A8299&lt;&gt;"",VLOOKUP(B8299,'Ket qua do'!$C$5:$AP$50000,$C$3,TRUE)*SQRT(3)*$C$11,"")</f>
        <v>#N/A</v>
      </c>
      <c r="D8299" s="21" t="e">
        <f>IF(A8299&lt;&gt;"",VLOOKUP(B8299,'Ket qua do'!$C$5:$AP$50000,$D$3,TRUE),"")</f>
        <v>#N/A</v>
      </c>
      <c r="E8299" s="21" t="e">
        <f>IF(A8299&lt;&gt;"",VLOOKUP(B8299,'Ket qua do'!$C$5:$AP$50000,$E$3,TRUE)*$C$12,"")</f>
        <v>#N/A</v>
      </c>
      <c r="F8299" s="21" t="e">
        <f>IF(A8299&lt;&gt;"",VLOOKUP(B8299,'Ket qua do'!$C$5:$AP$50000,$F$3,TRUE),"")</f>
        <v>#N/A</v>
      </c>
      <c r="G8299" s="21" t="e">
        <f>IF(A8299&lt;&gt;"",VLOOKUP(B8299,'Ket qua do'!$C$5:$AP$50000,$G$3,TRUE),"")</f>
        <v>#N/A</v>
      </c>
      <c r="H8299" s="21" t="e">
        <f>IF(A8299&lt;&gt;"",VLOOKUP(B8299,'Ket qua do'!$C$5:$AP$50000,$H$3,TRUE),"")</f>
        <v>#N/A</v>
      </c>
      <c r="I8299" s="21" t="e">
        <f>IF(A8299&lt;&gt;"",VLOOKUP(B8299,'Ket qua do'!$C$5:$AP$50000,$I$3,TRUE)*$E$9/1000,"")</f>
        <v>#N/A</v>
      </c>
      <c r="J8299" s="21" t="e">
        <f>IF(A8299&lt;&gt;"",VLOOKUP(B8299,'Ket qua do'!$C$5:$AP$50000,$J$3,TRUE)*$E$9/1000,"")</f>
        <v>#N/A</v>
      </c>
      <c r="K8299" s="21" t="e">
        <f>IF(A8299&lt;&gt;"",VLOOKUP(B8299,'Ket qua do'!$C$5:$AP$50000,$K$3,TRUE)*$E$9/1000,"")</f>
        <v>#N/A</v>
      </c>
      <c r="L8299" s="21" t="e">
        <f>IF(A8299&lt;&gt;"",VLOOKUP(B8299,'Ket qua do'!$C$5:$AP$50000,$L$3,TRUE),"")</f>
        <v>#N/A</v>
      </c>
    </row>
    <row r="8300" spans="1:12" x14ac:dyDescent="0.25">
      <c r="A8300" t="e">
        <f t="shared" si="135"/>
        <v>#N/A</v>
      </c>
      <c r="B8300" s="1" t="e">
        <f>IF(A8300&lt;&gt;"",VLOOKUP(A8300,'Ket qua do'!$B$5:$CE$50000,2,TRUE),"")</f>
        <v>#N/A</v>
      </c>
      <c r="C8300" s="19" t="e">
        <f>IF(A8300&lt;&gt;"",VLOOKUP(B8300,'Ket qua do'!$C$5:$AP$50000,$C$3,TRUE)*SQRT(3)*$C$11,"")</f>
        <v>#N/A</v>
      </c>
      <c r="D8300" s="21" t="e">
        <f>IF(A8300&lt;&gt;"",VLOOKUP(B8300,'Ket qua do'!$C$5:$AP$50000,$D$3,TRUE),"")</f>
        <v>#N/A</v>
      </c>
      <c r="E8300" s="21" t="e">
        <f>IF(A8300&lt;&gt;"",VLOOKUP(B8300,'Ket qua do'!$C$5:$AP$50000,$E$3,TRUE)*$C$12,"")</f>
        <v>#N/A</v>
      </c>
      <c r="F8300" s="21" t="e">
        <f>IF(A8300&lt;&gt;"",VLOOKUP(B8300,'Ket qua do'!$C$5:$AP$50000,$F$3,TRUE),"")</f>
        <v>#N/A</v>
      </c>
      <c r="G8300" s="21" t="e">
        <f>IF(A8300&lt;&gt;"",VLOOKUP(B8300,'Ket qua do'!$C$5:$AP$50000,$G$3,TRUE),"")</f>
        <v>#N/A</v>
      </c>
      <c r="H8300" s="21" t="e">
        <f>IF(A8300&lt;&gt;"",VLOOKUP(B8300,'Ket qua do'!$C$5:$AP$50000,$H$3,TRUE),"")</f>
        <v>#N/A</v>
      </c>
      <c r="I8300" s="21" t="e">
        <f>IF(A8300&lt;&gt;"",VLOOKUP(B8300,'Ket qua do'!$C$5:$AP$50000,$I$3,TRUE)*$E$9/1000,"")</f>
        <v>#N/A</v>
      </c>
      <c r="J8300" s="21" t="e">
        <f>IF(A8300&lt;&gt;"",VLOOKUP(B8300,'Ket qua do'!$C$5:$AP$50000,$J$3,TRUE)*$E$9/1000,"")</f>
        <v>#N/A</v>
      </c>
      <c r="K8300" s="21" t="e">
        <f>IF(A8300&lt;&gt;"",VLOOKUP(B8300,'Ket qua do'!$C$5:$AP$50000,$K$3,TRUE)*$E$9/1000,"")</f>
        <v>#N/A</v>
      </c>
      <c r="L8300" s="21" t="e">
        <f>IF(A8300&lt;&gt;"",VLOOKUP(B8300,'Ket qua do'!$C$5:$AP$50000,$L$3,TRUE),"")</f>
        <v>#N/A</v>
      </c>
    </row>
    <row r="8301" spans="1:12" x14ac:dyDescent="0.25">
      <c r="A8301" t="e">
        <f t="shared" si="135"/>
        <v>#N/A</v>
      </c>
      <c r="B8301" s="1" t="e">
        <f>IF(A8301&lt;&gt;"",VLOOKUP(A8301,'Ket qua do'!$B$5:$CE$50000,2,TRUE),"")</f>
        <v>#N/A</v>
      </c>
      <c r="C8301" s="19" t="e">
        <f>IF(A8301&lt;&gt;"",VLOOKUP(B8301,'Ket qua do'!$C$5:$AP$50000,$C$3,TRUE)*SQRT(3)*$C$11,"")</f>
        <v>#N/A</v>
      </c>
      <c r="D8301" s="21" t="e">
        <f>IF(A8301&lt;&gt;"",VLOOKUP(B8301,'Ket qua do'!$C$5:$AP$50000,$D$3,TRUE),"")</f>
        <v>#N/A</v>
      </c>
      <c r="E8301" s="21" t="e">
        <f>IF(A8301&lt;&gt;"",VLOOKUP(B8301,'Ket qua do'!$C$5:$AP$50000,$E$3,TRUE)*$C$12,"")</f>
        <v>#N/A</v>
      </c>
      <c r="F8301" s="21" t="e">
        <f>IF(A8301&lt;&gt;"",VLOOKUP(B8301,'Ket qua do'!$C$5:$AP$50000,$F$3,TRUE),"")</f>
        <v>#N/A</v>
      </c>
      <c r="G8301" s="21" t="e">
        <f>IF(A8301&lt;&gt;"",VLOOKUP(B8301,'Ket qua do'!$C$5:$AP$50000,$G$3,TRUE),"")</f>
        <v>#N/A</v>
      </c>
      <c r="H8301" s="21" t="e">
        <f>IF(A8301&lt;&gt;"",VLOOKUP(B8301,'Ket qua do'!$C$5:$AP$50000,$H$3,TRUE),"")</f>
        <v>#N/A</v>
      </c>
      <c r="I8301" s="21" t="e">
        <f>IF(A8301&lt;&gt;"",VLOOKUP(B8301,'Ket qua do'!$C$5:$AP$50000,$I$3,TRUE)*$E$9/1000,"")</f>
        <v>#N/A</v>
      </c>
      <c r="J8301" s="21" t="e">
        <f>IF(A8301&lt;&gt;"",VLOOKUP(B8301,'Ket qua do'!$C$5:$AP$50000,$J$3,TRUE)*$E$9/1000,"")</f>
        <v>#N/A</v>
      </c>
      <c r="K8301" s="21" t="e">
        <f>IF(A8301&lt;&gt;"",VLOOKUP(B8301,'Ket qua do'!$C$5:$AP$50000,$K$3,TRUE)*$E$9/1000,"")</f>
        <v>#N/A</v>
      </c>
      <c r="L8301" s="21" t="e">
        <f>IF(A8301&lt;&gt;"",VLOOKUP(B8301,'Ket qua do'!$C$5:$AP$50000,$L$3,TRUE),"")</f>
        <v>#N/A</v>
      </c>
    </row>
    <row r="8302" spans="1:12" x14ac:dyDescent="0.25">
      <c r="A8302" t="e">
        <f t="shared" si="135"/>
        <v>#N/A</v>
      </c>
      <c r="B8302" s="1" t="e">
        <f>IF(A8302&lt;&gt;"",VLOOKUP(A8302,'Ket qua do'!$B$5:$CE$50000,2,TRUE),"")</f>
        <v>#N/A</v>
      </c>
      <c r="C8302" s="19" t="e">
        <f>IF(A8302&lt;&gt;"",VLOOKUP(B8302,'Ket qua do'!$C$5:$AP$50000,$C$3,TRUE)*SQRT(3)*$C$11,"")</f>
        <v>#N/A</v>
      </c>
      <c r="D8302" s="21" t="e">
        <f>IF(A8302&lt;&gt;"",VLOOKUP(B8302,'Ket qua do'!$C$5:$AP$50000,$D$3,TRUE),"")</f>
        <v>#N/A</v>
      </c>
      <c r="E8302" s="21" t="e">
        <f>IF(A8302&lt;&gt;"",VLOOKUP(B8302,'Ket qua do'!$C$5:$AP$50000,$E$3,TRUE)*$C$12,"")</f>
        <v>#N/A</v>
      </c>
      <c r="F8302" s="21" t="e">
        <f>IF(A8302&lt;&gt;"",VLOOKUP(B8302,'Ket qua do'!$C$5:$AP$50000,$F$3,TRUE),"")</f>
        <v>#N/A</v>
      </c>
      <c r="G8302" s="21" t="e">
        <f>IF(A8302&lt;&gt;"",VLOOKUP(B8302,'Ket qua do'!$C$5:$AP$50000,$G$3,TRUE),"")</f>
        <v>#N/A</v>
      </c>
      <c r="H8302" s="21" t="e">
        <f>IF(A8302&lt;&gt;"",VLOOKUP(B8302,'Ket qua do'!$C$5:$AP$50000,$H$3,TRUE),"")</f>
        <v>#N/A</v>
      </c>
      <c r="I8302" s="21" t="e">
        <f>IF(A8302&lt;&gt;"",VLOOKUP(B8302,'Ket qua do'!$C$5:$AP$50000,$I$3,TRUE)*$E$9/1000,"")</f>
        <v>#N/A</v>
      </c>
      <c r="J8302" s="21" t="e">
        <f>IF(A8302&lt;&gt;"",VLOOKUP(B8302,'Ket qua do'!$C$5:$AP$50000,$J$3,TRUE)*$E$9/1000,"")</f>
        <v>#N/A</v>
      </c>
      <c r="K8302" s="21" t="e">
        <f>IF(A8302&lt;&gt;"",VLOOKUP(B8302,'Ket qua do'!$C$5:$AP$50000,$K$3,TRUE)*$E$9/1000,"")</f>
        <v>#N/A</v>
      </c>
      <c r="L8302" s="21" t="e">
        <f>IF(A8302&lt;&gt;"",VLOOKUP(B8302,'Ket qua do'!$C$5:$AP$50000,$L$3,TRUE),"")</f>
        <v>#N/A</v>
      </c>
    </row>
    <row r="8303" spans="1:12" x14ac:dyDescent="0.25">
      <c r="A8303" t="e">
        <f t="shared" si="135"/>
        <v>#N/A</v>
      </c>
      <c r="B8303" s="1" t="e">
        <f>IF(A8303&lt;&gt;"",VLOOKUP(A8303,'Ket qua do'!$B$5:$CE$50000,2,TRUE),"")</f>
        <v>#N/A</v>
      </c>
      <c r="C8303" s="19" t="e">
        <f>IF(A8303&lt;&gt;"",VLOOKUP(B8303,'Ket qua do'!$C$5:$AP$50000,$C$3,TRUE)*SQRT(3)*$C$11,"")</f>
        <v>#N/A</v>
      </c>
      <c r="D8303" s="21" t="e">
        <f>IF(A8303&lt;&gt;"",VLOOKUP(B8303,'Ket qua do'!$C$5:$AP$50000,$D$3,TRUE),"")</f>
        <v>#N/A</v>
      </c>
      <c r="E8303" s="21" t="e">
        <f>IF(A8303&lt;&gt;"",VLOOKUP(B8303,'Ket qua do'!$C$5:$AP$50000,$E$3,TRUE)*$C$12,"")</f>
        <v>#N/A</v>
      </c>
      <c r="F8303" s="21" t="e">
        <f>IF(A8303&lt;&gt;"",VLOOKUP(B8303,'Ket qua do'!$C$5:$AP$50000,$F$3,TRUE),"")</f>
        <v>#N/A</v>
      </c>
      <c r="G8303" s="21" t="e">
        <f>IF(A8303&lt;&gt;"",VLOOKUP(B8303,'Ket qua do'!$C$5:$AP$50000,$G$3,TRUE),"")</f>
        <v>#N/A</v>
      </c>
      <c r="H8303" s="21" t="e">
        <f>IF(A8303&lt;&gt;"",VLOOKUP(B8303,'Ket qua do'!$C$5:$AP$50000,$H$3,TRUE),"")</f>
        <v>#N/A</v>
      </c>
      <c r="I8303" s="21" t="e">
        <f>IF(A8303&lt;&gt;"",VLOOKUP(B8303,'Ket qua do'!$C$5:$AP$50000,$I$3,TRUE)*$E$9/1000,"")</f>
        <v>#N/A</v>
      </c>
      <c r="J8303" s="21" t="e">
        <f>IF(A8303&lt;&gt;"",VLOOKUP(B8303,'Ket qua do'!$C$5:$AP$50000,$J$3,TRUE)*$E$9/1000,"")</f>
        <v>#N/A</v>
      </c>
      <c r="K8303" s="21" t="e">
        <f>IF(A8303&lt;&gt;"",VLOOKUP(B8303,'Ket qua do'!$C$5:$AP$50000,$K$3,TRUE)*$E$9/1000,"")</f>
        <v>#N/A</v>
      </c>
      <c r="L8303" s="21" t="e">
        <f>IF(A8303&lt;&gt;"",VLOOKUP(B8303,'Ket qua do'!$C$5:$AP$50000,$L$3,TRUE),"")</f>
        <v>#N/A</v>
      </c>
    </row>
    <row r="8304" spans="1:12" x14ac:dyDescent="0.25">
      <c r="A8304" t="e">
        <f t="shared" si="135"/>
        <v>#N/A</v>
      </c>
      <c r="B8304" s="1" t="e">
        <f>IF(A8304&lt;&gt;"",VLOOKUP(A8304,'Ket qua do'!$B$5:$CE$50000,2,TRUE),"")</f>
        <v>#N/A</v>
      </c>
      <c r="C8304" s="19" t="e">
        <f>IF(A8304&lt;&gt;"",VLOOKUP(B8304,'Ket qua do'!$C$5:$AP$50000,$C$3,TRUE)*SQRT(3)*$C$11,"")</f>
        <v>#N/A</v>
      </c>
      <c r="D8304" s="21" t="e">
        <f>IF(A8304&lt;&gt;"",VLOOKUP(B8304,'Ket qua do'!$C$5:$AP$50000,$D$3,TRUE),"")</f>
        <v>#N/A</v>
      </c>
      <c r="E8304" s="21" t="e">
        <f>IF(A8304&lt;&gt;"",VLOOKUP(B8304,'Ket qua do'!$C$5:$AP$50000,$E$3,TRUE)*$C$12,"")</f>
        <v>#N/A</v>
      </c>
      <c r="F8304" s="21" t="e">
        <f>IF(A8304&lt;&gt;"",VLOOKUP(B8304,'Ket qua do'!$C$5:$AP$50000,$F$3,TRUE),"")</f>
        <v>#N/A</v>
      </c>
      <c r="G8304" s="21" t="e">
        <f>IF(A8304&lt;&gt;"",VLOOKUP(B8304,'Ket qua do'!$C$5:$AP$50000,$G$3,TRUE),"")</f>
        <v>#N/A</v>
      </c>
      <c r="H8304" s="21" t="e">
        <f>IF(A8304&lt;&gt;"",VLOOKUP(B8304,'Ket qua do'!$C$5:$AP$50000,$H$3,TRUE),"")</f>
        <v>#N/A</v>
      </c>
      <c r="I8304" s="21" t="e">
        <f>IF(A8304&lt;&gt;"",VLOOKUP(B8304,'Ket qua do'!$C$5:$AP$50000,$I$3,TRUE)*$E$9/1000,"")</f>
        <v>#N/A</v>
      </c>
      <c r="J8304" s="21" t="e">
        <f>IF(A8304&lt;&gt;"",VLOOKUP(B8304,'Ket qua do'!$C$5:$AP$50000,$J$3,TRUE)*$E$9/1000,"")</f>
        <v>#N/A</v>
      </c>
      <c r="K8304" s="21" t="e">
        <f>IF(A8304&lt;&gt;"",VLOOKUP(B8304,'Ket qua do'!$C$5:$AP$50000,$K$3,TRUE)*$E$9/1000,"")</f>
        <v>#N/A</v>
      </c>
      <c r="L8304" s="21" t="e">
        <f>IF(A8304&lt;&gt;"",VLOOKUP(B8304,'Ket qua do'!$C$5:$AP$50000,$L$3,TRUE),"")</f>
        <v>#N/A</v>
      </c>
    </row>
    <row r="8305" spans="1:12" x14ac:dyDescent="0.25">
      <c r="A8305" t="e">
        <f t="shared" si="135"/>
        <v>#N/A</v>
      </c>
      <c r="B8305" s="1" t="e">
        <f>IF(A8305&lt;&gt;"",VLOOKUP(A8305,'Ket qua do'!$B$5:$CE$50000,2,TRUE),"")</f>
        <v>#N/A</v>
      </c>
      <c r="C8305" s="19" t="e">
        <f>IF(A8305&lt;&gt;"",VLOOKUP(B8305,'Ket qua do'!$C$5:$AP$50000,$C$3,TRUE)*SQRT(3)*$C$11,"")</f>
        <v>#N/A</v>
      </c>
      <c r="D8305" s="21" t="e">
        <f>IF(A8305&lt;&gt;"",VLOOKUP(B8305,'Ket qua do'!$C$5:$AP$50000,$D$3,TRUE),"")</f>
        <v>#N/A</v>
      </c>
      <c r="E8305" s="21" t="e">
        <f>IF(A8305&lt;&gt;"",VLOOKUP(B8305,'Ket qua do'!$C$5:$AP$50000,$E$3,TRUE)*$C$12,"")</f>
        <v>#N/A</v>
      </c>
      <c r="F8305" s="21" t="e">
        <f>IF(A8305&lt;&gt;"",VLOOKUP(B8305,'Ket qua do'!$C$5:$AP$50000,$F$3,TRUE),"")</f>
        <v>#N/A</v>
      </c>
      <c r="G8305" s="21" t="e">
        <f>IF(A8305&lt;&gt;"",VLOOKUP(B8305,'Ket qua do'!$C$5:$AP$50000,$G$3,TRUE),"")</f>
        <v>#N/A</v>
      </c>
      <c r="H8305" s="21" t="e">
        <f>IF(A8305&lt;&gt;"",VLOOKUP(B8305,'Ket qua do'!$C$5:$AP$50000,$H$3,TRUE),"")</f>
        <v>#N/A</v>
      </c>
      <c r="I8305" s="21" t="e">
        <f>IF(A8305&lt;&gt;"",VLOOKUP(B8305,'Ket qua do'!$C$5:$AP$50000,$I$3,TRUE)*$E$9/1000,"")</f>
        <v>#N/A</v>
      </c>
      <c r="J8305" s="21" t="e">
        <f>IF(A8305&lt;&gt;"",VLOOKUP(B8305,'Ket qua do'!$C$5:$AP$50000,$J$3,TRUE)*$E$9/1000,"")</f>
        <v>#N/A</v>
      </c>
      <c r="K8305" s="21" t="e">
        <f>IF(A8305&lt;&gt;"",VLOOKUP(B8305,'Ket qua do'!$C$5:$AP$50000,$K$3,TRUE)*$E$9/1000,"")</f>
        <v>#N/A</v>
      </c>
      <c r="L8305" s="21" t="e">
        <f>IF(A8305&lt;&gt;"",VLOOKUP(B8305,'Ket qua do'!$C$5:$AP$50000,$L$3,TRUE),"")</f>
        <v>#N/A</v>
      </c>
    </row>
    <row r="8306" spans="1:12" x14ac:dyDescent="0.25">
      <c r="A8306" t="e">
        <f t="shared" si="135"/>
        <v>#N/A</v>
      </c>
      <c r="B8306" s="1" t="e">
        <f>IF(A8306&lt;&gt;"",VLOOKUP(A8306,'Ket qua do'!$B$5:$CE$50000,2,TRUE),"")</f>
        <v>#N/A</v>
      </c>
      <c r="C8306" s="19" t="e">
        <f>IF(A8306&lt;&gt;"",VLOOKUP(B8306,'Ket qua do'!$C$5:$AP$50000,$C$3,TRUE)*SQRT(3)*$C$11,"")</f>
        <v>#N/A</v>
      </c>
      <c r="D8306" s="21" t="e">
        <f>IF(A8306&lt;&gt;"",VLOOKUP(B8306,'Ket qua do'!$C$5:$AP$50000,$D$3,TRUE),"")</f>
        <v>#N/A</v>
      </c>
      <c r="E8306" s="21" t="e">
        <f>IF(A8306&lt;&gt;"",VLOOKUP(B8306,'Ket qua do'!$C$5:$AP$50000,$E$3,TRUE)*$C$12,"")</f>
        <v>#N/A</v>
      </c>
      <c r="F8306" s="21" t="e">
        <f>IF(A8306&lt;&gt;"",VLOOKUP(B8306,'Ket qua do'!$C$5:$AP$50000,$F$3,TRUE),"")</f>
        <v>#N/A</v>
      </c>
      <c r="G8306" s="21" t="e">
        <f>IF(A8306&lt;&gt;"",VLOOKUP(B8306,'Ket qua do'!$C$5:$AP$50000,$G$3,TRUE),"")</f>
        <v>#N/A</v>
      </c>
      <c r="H8306" s="21" t="e">
        <f>IF(A8306&lt;&gt;"",VLOOKUP(B8306,'Ket qua do'!$C$5:$AP$50000,$H$3,TRUE),"")</f>
        <v>#N/A</v>
      </c>
      <c r="I8306" s="21" t="e">
        <f>IF(A8306&lt;&gt;"",VLOOKUP(B8306,'Ket qua do'!$C$5:$AP$50000,$I$3,TRUE)*$E$9/1000,"")</f>
        <v>#N/A</v>
      </c>
      <c r="J8306" s="21" t="e">
        <f>IF(A8306&lt;&gt;"",VLOOKUP(B8306,'Ket qua do'!$C$5:$AP$50000,$J$3,TRUE)*$E$9/1000,"")</f>
        <v>#N/A</v>
      </c>
      <c r="K8306" s="21" t="e">
        <f>IF(A8306&lt;&gt;"",VLOOKUP(B8306,'Ket qua do'!$C$5:$AP$50000,$K$3,TRUE)*$E$9/1000,"")</f>
        <v>#N/A</v>
      </c>
      <c r="L8306" s="21" t="e">
        <f>IF(A8306&lt;&gt;"",VLOOKUP(B8306,'Ket qua do'!$C$5:$AP$50000,$L$3,TRUE),"")</f>
        <v>#N/A</v>
      </c>
    </row>
    <row r="8307" spans="1:12" x14ac:dyDescent="0.25">
      <c r="A8307" t="e">
        <f t="shared" si="135"/>
        <v>#N/A</v>
      </c>
      <c r="B8307" s="1" t="e">
        <f>IF(A8307&lt;&gt;"",VLOOKUP(A8307,'Ket qua do'!$B$5:$CE$50000,2,TRUE),"")</f>
        <v>#N/A</v>
      </c>
      <c r="C8307" s="19" t="e">
        <f>IF(A8307&lt;&gt;"",VLOOKUP(B8307,'Ket qua do'!$C$5:$AP$50000,$C$3,TRUE)*SQRT(3)*$C$11,"")</f>
        <v>#N/A</v>
      </c>
      <c r="D8307" s="21" t="e">
        <f>IF(A8307&lt;&gt;"",VLOOKUP(B8307,'Ket qua do'!$C$5:$AP$50000,$D$3,TRUE),"")</f>
        <v>#N/A</v>
      </c>
      <c r="E8307" s="21" t="e">
        <f>IF(A8307&lt;&gt;"",VLOOKUP(B8307,'Ket qua do'!$C$5:$AP$50000,$E$3,TRUE)*$C$12,"")</f>
        <v>#N/A</v>
      </c>
      <c r="F8307" s="21" t="e">
        <f>IF(A8307&lt;&gt;"",VLOOKUP(B8307,'Ket qua do'!$C$5:$AP$50000,$F$3,TRUE),"")</f>
        <v>#N/A</v>
      </c>
      <c r="G8307" s="21" t="e">
        <f>IF(A8307&lt;&gt;"",VLOOKUP(B8307,'Ket qua do'!$C$5:$AP$50000,$G$3,TRUE),"")</f>
        <v>#N/A</v>
      </c>
      <c r="H8307" s="21" t="e">
        <f>IF(A8307&lt;&gt;"",VLOOKUP(B8307,'Ket qua do'!$C$5:$AP$50000,$H$3,TRUE),"")</f>
        <v>#N/A</v>
      </c>
      <c r="I8307" s="21" t="e">
        <f>IF(A8307&lt;&gt;"",VLOOKUP(B8307,'Ket qua do'!$C$5:$AP$50000,$I$3,TRUE)*$E$9/1000,"")</f>
        <v>#N/A</v>
      </c>
      <c r="J8307" s="21" t="e">
        <f>IF(A8307&lt;&gt;"",VLOOKUP(B8307,'Ket qua do'!$C$5:$AP$50000,$J$3,TRUE)*$E$9/1000,"")</f>
        <v>#N/A</v>
      </c>
      <c r="K8307" s="21" t="e">
        <f>IF(A8307&lt;&gt;"",VLOOKUP(B8307,'Ket qua do'!$C$5:$AP$50000,$K$3,TRUE)*$E$9/1000,"")</f>
        <v>#N/A</v>
      </c>
      <c r="L8307" s="21" t="e">
        <f>IF(A8307&lt;&gt;"",VLOOKUP(B8307,'Ket qua do'!$C$5:$AP$50000,$L$3,TRUE),"")</f>
        <v>#N/A</v>
      </c>
    </row>
    <row r="8308" spans="1:12" x14ac:dyDescent="0.25">
      <c r="A8308" t="e">
        <f t="shared" si="135"/>
        <v>#N/A</v>
      </c>
      <c r="B8308" s="1" t="e">
        <f>IF(A8308&lt;&gt;"",VLOOKUP(A8308,'Ket qua do'!$B$5:$CE$50000,2,TRUE),"")</f>
        <v>#N/A</v>
      </c>
      <c r="C8308" s="19" t="e">
        <f>IF(A8308&lt;&gt;"",VLOOKUP(B8308,'Ket qua do'!$C$5:$AP$50000,$C$3,TRUE)*SQRT(3)*$C$11,"")</f>
        <v>#N/A</v>
      </c>
      <c r="D8308" s="21" t="e">
        <f>IF(A8308&lt;&gt;"",VLOOKUP(B8308,'Ket qua do'!$C$5:$AP$50000,$D$3,TRUE),"")</f>
        <v>#N/A</v>
      </c>
      <c r="E8308" s="21" t="e">
        <f>IF(A8308&lt;&gt;"",VLOOKUP(B8308,'Ket qua do'!$C$5:$AP$50000,$E$3,TRUE)*$C$12,"")</f>
        <v>#N/A</v>
      </c>
      <c r="F8308" s="21" t="e">
        <f>IF(A8308&lt;&gt;"",VLOOKUP(B8308,'Ket qua do'!$C$5:$AP$50000,$F$3,TRUE),"")</f>
        <v>#N/A</v>
      </c>
      <c r="G8308" s="21" t="e">
        <f>IF(A8308&lt;&gt;"",VLOOKUP(B8308,'Ket qua do'!$C$5:$AP$50000,$G$3,TRUE),"")</f>
        <v>#N/A</v>
      </c>
      <c r="H8308" s="21" t="e">
        <f>IF(A8308&lt;&gt;"",VLOOKUP(B8308,'Ket qua do'!$C$5:$AP$50000,$H$3,TRUE),"")</f>
        <v>#N/A</v>
      </c>
      <c r="I8308" s="21" t="e">
        <f>IF(A8308&lt;&gt;"",VLOOKUP(B8308,'Ket qua do'!$C$5:$AP$50000,$I$3,TRUE)*$E$9/1000,"")</f>
        <v>#N/A</v>
      </c>
      <c r="J8308" s="21" t="e">
        <f>IF(A8308&lt;&gt;"",VLOOKUP(B8308,'Ket qua do'!$C$5:$AP$50000,$J$3,TRUE)*$E$9/1000,"")</f>
        <v>#N/A</v>
      </c>
      <c r="K8308" s="21" t="e">
        <f>IF(A8308&lt;&gt;"",VLOOKUP(B8308,'Ket qua do'!$C$5:$AP$50000,$K$3,TRUE)*$E$9/1000,"")</f>
        <v>#N/A</v>
      </c>
      <c r="L8308" s="21" t="e">
        <f>IF(A8308&lt;&gt;"",VLOOKUP(B8308,'Ket qua do'!$C$5:$AP$50000,$L$3,TRUE),"")</f>
        <v>#N/A</v>
      </c>
    </row>
    <row r="8309" spans="1:12" x14ac:dyDescent="0.25">
      <c r="A8309" t="e">
        <f t="shared" si="135"/>
        <v>#N/A</v>
      </c>
      <c r="B8309" s="1" t="e">
        <f>IF(A8309&lt;&gt;"",VLOOKUP(A8309,'Ket qua do'!$B$5:$CE$50000,2,TRUE),"")</f>
        <v>#N/A</v>
      </c>
      <c r="C8309" s="19" t="e">
        <f>IF(A8309&lt;&gt;"",VLOOKUP(B8309,'Ket qua do'!$C$5:$AP$50000,$C$3,TRUE)*SQRT(3)*$C$11,"")</f>
        <v>#N/A</v>
      </c>
      <c r="D8309" s="21" t="e">
        <f>IF(A8309&lt;&gt;"",VLOOKUP(B8309,'Ket qua do'!$C$5:$AP$50000,$D$3,TRUE),"")</f>
        <v>#N/A</v>
      </c>
      <c r="E8309" s="21" t="e">
        <f>IF(A8309&lt;&gt;"",VLOOKUP(B8309,'Ket qua do'!$C$5:$AP$50000,$E$3,TRUE)*$C$12,"")</f>
        <v>#N/A</v>
      </c>
      <c r="F8309" s="21" t="e">
        <f>IF(A8309&lt;&gt;"",VLOOKUP(B8309,'Ket qua do'!$C$5:$AP$50000,$F$3,TRUE),"")</f>
        <v>#N/A</v>
      </c>
      <c r="G8309" s="21" t="e">
        <f>IF(A8309&lt;&gt;"",VLOOKUP(B8309,'Ket qua do'!$C$5:$AP$50000,$G$3,TRUE),"")</f>
        <v>#N/A</v>
      </c>
      <c r="H8309" s="21" t="e">
        <f>IF(A8309&lt;&gt;"",VLOOKUP(B8309,'Ket qua do'!$C$5:$AP$50000,$H$3,TRUE),"")</f>
        <v>#N/A</v>
      </c>
      <c r="I8309" s="21" t="e">
        <f>IF(A8309&lt;&gt;"",VLOOKUP(B8309,'Ket qua do'!$C$5:$AP$50000,$I$3,TRUE)*$E$9/1000,"")</f>
        <v>#N/A</v>
      </c>
      <c r="J8309" s="21" t="e">
        <f>IF(A8309&lt;&gt;"",VLOOKUP(B8309,'Ket qua do'!$C$5:$AP$50000,$J$3,TRUE)*$E$9/1000,"")</f>
        <v>#N/A</v>
      </c>
      <c r="K8309" s="21" t="e">
        <f>IF(A8309&lt;&gt;"",VLOOKUP(B8309,'Ket qua do'!$C$5:$AP$50000,$K$3,TRUE)*$E$9/1000,"")</f>
        <v>#N/A</v>
      </c>
      <c r="L8309" s="21" t="e">
        <f>IF(A8309&lt;&gt;"",VLOOKUP(B8309,'Ket qua do'!$C$5:$AP$50000,$L$3,TRUE),"")</f>
        <v>#N/A</v>
      </c>
    </row>
    <row r="8310" spans="1:12" x14ac:dyDescent="0.25">
      <c r="A8310" t="e">
        <f t="shared" si="135"/>
        <v>#N/A</v>
      </c>
      <c r="B8310" s="1" t="e">
        <f>IF(A8310&lt;&gt;"",VLOOKUP(A8310,'Ket qua do'!$B$5:$CE$50000,2,TRUE),"")</f>
        <v>#N/A</v>
      </c>
      <c r="C8310" s="19" t="e">
        <f>IF(A8310&lt;&gt;"",VLOOKUP(B8310,'Ket qua do'!$C$5:$AP$50000,$C$3,TRUE)*SQRT(3)*$C$11,"")</f>
        <v>#N/A</v>
      </c>
      <c r="D8310" s="21" t="e">
        <f>IF(A8310&lt;&gt;"",VLOOKUP(B8310,'Ket qua do'!$C$5:$AP$50000,$D$3,TRUE),"")</f>
        <v>#N/A</v>
      </c>
      <c r="E8310" s="21" t="e">
        <f>IF(A8310&lt;&gt;"",VLOOKUP(B8310,'Ket qua do'!$C$5:$AP$50000,$E$3,TRUE)*$C$12,"")</f>
        <v>#N/A</v>
      </c>
      <c r="F8310" s="21" t="e">
        <f>IF(A8310&lt;&gt;"",VLOOKUP(B8310,'Ket qua do'!$C$5:$AP$50000,$F$3,TRUE),"")</f>
        <v>#N/A</v>
      </c>
      <c r="G8310" s="21" t="e">
        <f>IF(A8310&lt;&gt;"",VLOOKUP(B8310,'Ket qua do'!$C$5:$AP$50000,$G$3,TRUE),"")</f>
        <v>#N/A</v>
      </c>
      <c r="H8310" s="21" t="e">
        <f>IF(A8310&lt;&gt;"",VLOOKUP(B8310,'Ket qua do'!$C$5:$AP$50000,$H$3,TRUE),"")</f>
        <v>#N/A</v>
      </c>
      <c r="I8310" s="21" t="e">
        <f>IF(A8310&lt;&gt;"",VLOOKUP(B8310,'Ket qua do'!$C$5:$AP$50000,$I$3,TRUE)*$E$9/1000,"")</f>
        <v>#N/A</v>
      </c>
      <c r="J8310" s="21" t="e">
        <f>IF(A8310&lt;&gt;"",VLOOKUP(B8310,'Ket qua do'!$C$5:$AP$50000,$J$3,TRUE)*$E$9/1000,"")</f>
        <v>#N/A</v>
      </c>
      <c r="K8310" s="21" t="e">
        <f>IF(A8310&lt;&gt;"",VLOOKUP(B8310,'Ket qua do'!$C$5:$AP$50000,$K$3,TRUE)*$E$9/1000,"")</f>
        <v>#N/A</v>
      </c>
      <c r="L8310" s="21" t="e">
        <f>IF(A8310&lt;&gt;"",VLOOKUP(B8310,'Ket qua do'!$C$5:$AP$50000,$L$3,TRUE),"")</f>
        <v>#N/A</v>
      </c>
    </row>
    <row r="8311" spans="1:12" x14ac:dyDescent="0.25">
      <c r="A8311" t="e">
        <f t="shared" si="135"/>
        <v>#N/A</v>
      </c>
      <c r="B8311" s="1" t="e">
        <f>IF(A8311&lt;&gt;"",VLOOKUP(A8311,'Ket qua do'!$B$5:$CE$50000,2,TRUE),"")</f>
        <v>#N/A</v>
      </c>
      <c r="C8311" s="19" t="e">
        <f>IF(A8311&lt;&gt;"",VLOOKUP(B8311,'Ket qua do'!$C$5:$AP$50000,$C$3,TRUE)*SQRT(3)*$C$11,"")</f>
        <v>#N/A</v>
      </c>
      <c r="D8311" s="21" t="e">
        <f>IF(A8311&lt;&gt;"",VLOOKUP(B8311,'Ket qua do'!$C$5:$AP$50000,$D$3,TRUE),"")</f>
        <v>#N/A</v>
      </c>
      <c r="E8311" s="21" t="e">
        <f>IF(A8311&lt;&gt;"",VLOOKUP(B8311,'Ket qua do'!$C$5:$AP$50000,$E$3,TRUE)*$C$12,"")</f>
        <v>#N/A</v>
      </c>
      <c r="F8311" s="21" t="e">
        <f>IF(A8311&lt;&gt;"",VLOOKUP(B8311,'Ket qua do'!$C$5:$AP$50000,$F$3,TRUE),"")</f>
        <v>#N/A</v>
      </c>
      <c r="G8311" s="21" t="e">
        <f>IF(A8311&lt;&gt;"",VLOOKUP(B8311,'Ket qua do'!$C$5:$AP$50000,$G$3,TRUE),"")</f>
        <v>#N/A</v>
      </c>
      <c r="H8311" s="21" t="e">
        <f>IF(A8311&lt;&gt;"",VLOOKUP(B8311,'Ket qua do'!$C$5:$AP$50000,$H$3,TRUE),"")</f>
        <v>#N/A</v>
      </c>
      <c r="I8311" s="21" t="e">
        <f>IF(A8311&lt;&gt;"",VLOOKUP(B8311,'Ket qua do'!$C$5:$AP$50000,$I$3,TRUE)*$E$9/1000,"")</f>
        <v>#N/A</v>
      </c>
      <c r="J8311" s="21" t="e">
        <f>IF(A8311&lt;&gt;"",VLOOKUP(B8311,'Ket qua do'!$C$5:$AP$50000,$J$3,TRUE)*$E$9/1000,"")</f>
        <v>#N/A</v>
      </c>
      <c r="K8311" s="21" t="e">
        <f>IF(A8311&lt;&gt;"",VLOOKUP(B8311,'Ket qua do'!$C$5:$AP$50000,$K$3,TRUE)*$E$9/1000,"")</f>
        <v>#N/A</v>
      </c>
      <c r="L8311" s="21" t="e">
        <f>IF(A8311&lt;&gt;"",VLOOKUP(B8311,'Ket qua do'!$C$5:$AP$50000,$L$3,TRUE),"")</f>
        <v>#N/A</v>
      </c>
    </row>
    <row r="8312" spans="1:12" x14ac:dyDescent="0.25">
      <c r="A8312" t="e">
        <f t="shared" si="135"/>
        <v>#N/A</v>
      </c>
      <c r="B8312" s="1" t="e">
        <f>IF(A8312&lt;&gt;"",VLOOKUP(A8312,'Ket qua do'!$B$5:$CE$50000,2,TRUE),"")</f>
        <v>#N/A</v>
      </c>
      <c r="C8312" s="19" t="e">
        <f>IF(A8312&lt;&gt;"",VLOOKUP(B8312,'Ket qua do'!$C$5:$AP$50000,$C$3,TRUE)*SQRT(3)*$C$11,"")</f>
        <v>#N/A</v>
      </c>
      <c r="D8312" s="21" t="e">
        <f>IF(A8312&lt;&gt;"",VLOOKUP(B8312,'Ket qua do'!$C$5:$AP$50000,$D$3,TRUE),"")</f>
        <v>#N/A</v>
      </c>
      <c r="E8312" s="21" t="e">
        <f>IF(A8312&lt;&gt;"",VLOOKUP(B8312,'Ket qua do'!$C$5:$AP$50000,$E$3,TRUE)*$C$12,"")</f>
        <v>#N/A</v>
      </c>
      <c r="F8312" s="21" t="e">
        <f>IF(A8312&lt;&gt;"",VLOOKUP(B8312,'Ket qua do'!$C$5:$AP$50000,$F$3,TRUE),"")</f>
        <v>#N/A</v>
      </c>
      <c r="G8312" s="21" t="e">
        <f>IF(A8312&lt;&gt;"",VLOOKUP(B8312,'Ket qua do'!$C$5:$AP$50000,$G$3,TRUE),"")</f>
        <v>#N/A</v>
      </c>
      <c r="H8312" s="21" t="e">
        <f>IF(A8312&lt;&gt;"",VLOOKUP(B8312,'Ket qua do'!$C$5:$AP$50000,$H$3,TRUE),"")</f>
        <v>#N/A</v>
      </c>
      <c r="I8312" s="21" t="e">
        <f>IF(A8312&lt;&gt;"",VLOOKUP(B8312,'Ket qua do'!$C$5:$AP$50000,$I$3,TRUE)*$E$9/1000,"")</f>
        <v>#N/A</v>
      </c>
      <c r="J8312" s="21" t="e">
        <f>IF(A8312&lt;&gt;"",VLOOKUP(B8312,'Ket qua do'!$C$5:$AP$50000,$J$3,TRUE)*$E$9/1000,"")</f>
        <v>#N/A</v>
      </c>
      <c r="K8312" s="21" t="e">
        <f>IF(A8312&lt;&gt;"",VLOOKUP(B8312,'Ket qua do'!$C$5:$AP$50000,$K$3,TRUE)*$E$9/1000,"")</f>
        <v>#N/A</v>
      </c>
      <c r="L8312" s="21" t="e">
        <f>IF(A8312&lt;&gt;"",VLOOKUP(B8312,'Ket qua do'!$C$5:$AP$50000,$L$3,TRUE),"")</f>
        <v>#N/A</v>
      </c>
    </row>
    <row r="8313" spans="1:12" x14ac:dyDescent="0.25">
      <c r="A8313" t="e">
        <f t="shared" si="135"/>
        <v>#N/A</v>
      </c>
      <c r="B8313" s="1" t="e">
        <f>IF(A8313&lt;&gt;"",VLOOKUP(A8313,'Ket qua do'!$B$5:$CE$50000,2,TRUE),"")</f>
        <v>#N/A</v>
      </c>
      <c r="C8313" s="19" t="e">
        <f>IF(A8313&lt;&gt;"",VLOOKUP(B8313,'Ket qua do'!$C$5:$AP$50000,$C$3,TRUE)*SQRT(3)*$C$11,"")</f>
        <v>#N/A</v>
      </c>
      <c r="D8313" s="21" t="e">
        <f>IF(A8313&lt;&gt;"",VLOOKUP(B8313,'Ket qua do'!$C$5:$AP$50000,$D$3,TRUE),"")</f>
        <v>#N/A</v>
      </c>
      <c r="E8313" s="21" t="e">
        <f>IF(A8313&lt;&gt;"",VLOOKUP(B8313,'Ket qua do'!$C$5:$AP$50000,$E$3,TRUE)*$C$12,"")</f>
        <v>#N/A</v>
      </c>
      <c r="F8313" s="21" t="e">
        <f>IF(A8313&lt;&gt;"",VLOOKUP(B8313,'Ket qua do'!$C$5:$AP$50000,$F$3,TRUE),"")</f>
        <v>#N/A</v>
      </c>
      <c r="G8313" s="21" t="e">
        <f>IF(A8313&lt;&gt;"",VLOOKUP(B8313,'Ket qua do'!$C$5:$AP$50000,$G$3,TRUE),"")</f>
        <v>#N/A</v>
      </c>
      <c r="H8313" s="21" t="e">
        <f>IF(A8313&lt;&gt;"",VLOOKUP(B8313,'Ket qua do'!$C$5:$AP$50000,$H$3,TRUE),"")</f>
        <v>#N/A</v>
      </c>
      <c r="I8313" s="21" t="e">
        <f>IF(A8313&lt;&gt;"",VLOOKUP(B8313,'Ket qua do'!$C$5:$AP$50000,$I$3,TRUE)*$E$9/1000,"")</f>
        <v>#N/A</v>
      </c>
      <c r="J8313" s="21" t="e">
        <f>IF(A8313&lt;&gt;"",VLOOKUP(B8313,'Ket qua do'!$C$5:$AP$50000,$J$3,TRUE)*$E$9/1000,"")</f>
        <v>#N/A</v>
      </c>
      <c r="K8313" s="21" t="e">
        <f>IF(A8313&lt;&gt;"",VLOOKUP(B8313,'Ket qua do'!$C$5:$AP$50000,$K$3,TRUE)*$E$9/1000,"")</f>
        <v>#N/A</v>
      </c>
      <c r="L8313" s="21" t="e">
        <f>IF(A8313&lt;&gt;"",VLOOKUP(B8313,'Ket qua do'!$C$5:$AP$50000,$L$3,TRUE),"")</f>
        <v>#N/A</v>
      </c>
    </row>
    <row r="8314" spans="1:12" x14ac:dyDescent="0.25">
      <c r="A8314" t="e">
        <f t="shared" si="135"/>
        <v>#N/A</v>
      </c>
      <c r="B8314" s="1" t="e">
        <f>IF(A8314&lt;&gt;"",VLOOKUP(A8314,'Ket qua do'!$B$5:$CE$50000,2,TRUE),"")</f>
        <v>#N/A</v>
      </c>
      <c r="C8314" s="19" t="e">
        <f>IF(A8314&lt;&gt;"",VLOOKUP(B8314,'Ket qua do'!$C$5:$AP$50000,$C$3,TRUE)*SQRT(3)*$C$11,"")</f>
        <v>#N/A</v>
      </c>
      <c r="D8314" s="21" t="e">
        <f>IF(A8314&lt;&gt;"",VLOOKUP(B8314,'Ket qua do'!$C$5:$AP$50000,$D$3,TRUE),"")</f>
        <v>#N/A</v>
      </c>
      <c r="E8314" s="21" t="e">
        <f>IF(A8314&lt;&gt;"",VLOOKUP(B8314,'Ket qua do'!$C$5:$AP$50000,$E$3,TRUE)*$C$12,"")</f>
        <v>#N/A</v>
      </c>
      <c r="F8314" s="21" t="e">
        <f>IF(A8314&lt;&gt;"",VLOOKUP(B8314,'Ket qua do'!$C$5:$AP$50000,$F$3,TRUE),"")</f>
        <v>#N/A</v>
      </c>
      <c r="G8314" s="21" t="e">
        <f>IF(A8314&lt;&gt;"",VLOOKUP(B8314,'Ket qua do'!$C$5:$AP$50000,$G$3,TRUE),"")</f>
        <v>#N/A</v>
      </c>
      <c r="H8314" s="21" t="e">
        <f>IF(A8314&lt;&gt;"",VLOOKUP(B8314,'Ket qua do'!$C$5:$AP$50000,$H$3,TRUE),"")</f>
        <v>#N/A</v>
      </c>
      <c r="I8314" s="21" t="e">
        <f>IF(A8314&lt;&gt;"",VLOOKUP(B8314,'Ket qua do'!$C$5:$AP$50000,$I$3,TRUE)*$E$9/1000,"")</f>
        <v>#N/A</v>
      </c>
      <c r="J8314" s="21" t="e">
        <f>IF(A8314&lt;&gt;"",VLOOKUP(B8314,'Ket qua do'!$C$5:$AP$50000,$J$3,TRUE)*$E$9/1000,"")</f>
        <v>#N/A</v>
      </c>
      <c r="K8314" s="21" t="e">
        <f>IF(A8314&lt;&gt;"",VLOOKUP(B8314,'Ket qua do'!$C$5:$AP$50000,$K$3,TRUE)*$E$9/1000,"")</f>
        <v>#N/A</v>
      </c>
      <c r="L8314" s="21" t="e">
        <f>IF(A8314&lt;&gt;"",VLOOKUP(B8314,'Ket qua do'!$C$5:$AP$50000,$L$3,TRUE),"")</f>
        <v>#N/A</v>
      </c>
    </row>
    <row r="8315" spans="1:12" x14ac:dyDescent="0.25">
      <c r="A8315" t="e">
        <f t="shared" si="135"/>
        <v>#N/A</v>
      </c>
      <c r="B8315" s="1" t="e">
        <f>IF(A8315&lt;&gt;"",VLOOKUP(A8315,'Ket qua do'!$B$5:$CE$50000,2,TRUE),"")</f>
        <v>#N/A</v>
      </c>
      <c r="C8315" s="19" t="e">
        <f>IF(A8315&lt;&gt;"",VLOOKUP(B8315,'Ket qua do'!$C$5:$AP$50000,$C$3,TRUE)*SQRT(3)*$C$11,"")</f>
        <v>#N/A</v>
      </c>
      <c r="D8315" s="21" t="e">
        <f>IF(A8315&lt;&gt;"",VLOOKUP(B8315,'Ket qua do'!$C$5:$AP$50000,$D$3,TRUE),"")</f>
        <v>#N/A</v>
      </c>
      <c r="E8315" s="21" t="e">
        <f>IF(A8315&lt;&gt;"",VLOOKUP(B8315,'Ket qua do'!$C$5:$AP$50000,$E$3,TRUE)*$C$12,"")</f>
        <v>#N/A</v>
      </c>
      <c r="F8315" s="21" t="e">
        <f>IF(A8315&lt;&gt;"",VLOOKUP(B8315,'Ket qua do'!$C$5:$AP$50000,$F$3,TRUE),"")</f>
        <v>#N/A</v>
      </c>
      <c r="G8315" s="21" t="e">
        <f>IF(A8315&lt;&gt;"",VLOOKUP(B8315,'Ket qua do'!$C$5:$AP$50000,$G$3,TRUE),"")</f>
        <v>#N/A</v>
      </c>
      <c r="H8315" s="21" t="e">
        <f>IF(A8315&lt;&gt;"",VLOOKUP(B8315,'Ket qua do'!$C$5:$AP$50000,$H$3,TRUE),"")</f>
        <v>#N/A</v>
      </c>
      <c r="I8315" s="21" t="e">
        <f>IF(A8315&lt;&gt;"",VLOOKUP(B8315,'Ket qua do'!$C$5:$AP$50000,$I$3,TRUE)*$E$9/1000,"")</f>
        <v>#N/A</v>
      </c>
      <c r="J8315" s="21" t="e">
        <f>IF(A8315&lt;&gt;"",VLOOKUP(B8315,'Ket qua do'!$C$5:$AP$50000,$J$3,TRUE)*$E$9/1000,"")</f>
        <v>#N/A</v>
      </c>
      <c r="K8315" s="21" t="e">
        <f>IF(A8315&lt;&gt;"",VLOOKUP(B8315,'Ket qua do'!$C$5:$AP$50000,$K$3,TRUE)*$E$9/1000,"")</f>
        <v>#N/A</v>
      </c>
      <c r="L8315" s="21" t="e">
        <f>IF(A8315&lt;&gt;"",VLOOKUP(B8315,'Ket qua do'!$C$5:$AP$50000,$L$3,TRUE),"")</f>
        <v>#N/A</v>
      </c>
    </row>
    <row r="8316" spans="1:12" x14ac:dyDescent="0.25">
      <c r="A8316" t="e">
        <f t="shared" si="135"/>
        <v>#N/A</v>
      </c>
      <c r="B8316" s="1" t="e">
        <f>IF(A8316&lt;&gt;"",VLOOKUP(A8316,'Ket qua do'!$B$5:$CE$50000,2,TRUE),"")</f>
        <v>#N/A</v>
      </c>
      <c r="C8316" s="19" t="e">
        <f>IF(A8316&lt;&gt;"",VLOOKUP(B8316,'Ket qua do'!$C$5:$AP$50000,$C$3,TRUE)*SQRT(3)*$C$11,"")</f>
        <v>#N/A</v>
      </c>
      <c r="D8316" s="21" t="e">
        <f>IF(A8316&lt;&gt;"",VLOOKUP(B8316,'Ket qua do'!$C$5:$AP$50000,$D$3,TRUE),"")</f>
        <v>#N/A</v>
      </c>
      <c r="E8316" s="21" t="e">
        <f>IF(A8316&lt;&gt;"",VLOOKUP(B8316,'Ket qua do'!$C$5:$AP$50000,$E$3,TRUE)*$C$12,"")</f>
        <v>#N/A</v>
      </c>
      <c r="F8316" s="21" t="e">
        <f>IF(A8316&lt;&gt;"",VLOOKUP(B8316,'Ket qua do'!$C$5:$AP$50000,$F$3,TRUE),"")</f>
        <v>#N/A</v>
      </c>
      <c r="G8316" s="21" t="e">
        <f>IF(A8316&lt;&gt;"",VLOOKUP(B8316,'Ket qua do'!$C$5:$AP$50000,$G$3,TRUE),"")</f>
        <v>#N/A</v>
      </c>
      <c r="H8316" s="21" t="e">
        <f>IF(A8316&lt;&gt;"",VLOOKUP(B8316,'Ket qua do'!$C$5:$AP$50000,$H$3,TRUE),"")</f>
        <v>#N/A</v>
      </c>
      <c r="I8316" s="21" t="e">
        <f>IF(A8316&lt;&gt;"",VLOOKUP(B8316,'Ket qua do'!$C$5:$AP$50000,$I$3,TRUE)*$E$9/1000,"")</f>
        <v>#N/A</v>
      </c>
      <c r="J8316" s="21" t="e">
        <f>IF(A8316&lt;&gt;"",VLOOKUP(B8316,'Ket qua do'!$C$5:$AP$50000,$J$3,TRUE)*$E$9/1000,"")</f>
        <v>#N/A</v>
      </c>
      <c r="K8316" s="21" t="e">
        <f>IF(A8316&lt;&gt;"",VLOOKUP(B8316,'Ket qua do'!$C$5:$AP$50000,$K$3,TRUE)*$E$9/1000,"")</f>
        <v>#N/A</v>
      </c>
      <c r="L8316" s="21" t="e">
        <f>IF(A8316&lt;&gt;"",VLOOKUP(B8316,'Ket qua do'!$C$5:$AP$50000,$L$3,TRUE),"")</f>
        <v>#N/A</v>
      </c>
    </row>
    <row r="8317" spans="1:12" x14ac:dyDescent="0.25">
      <c r="A8317" t="e">
        <f t="shared" si="135"/>
        <v>#N/A</v>
      </c>
      <c r="B8317" s="1" t="e">
        <f>IF(A8317&lt;&gt;"",VLOOKUP(A8317,'Ket qua do'!$B$5:$CE$50000,2,TRUE),"")</f>
        <v>#N/A</v>
      </c>
      <c r="C8317" s="19" t="e">
        <f>IF(A8317&lt;&gt;"",VLOOKUP(B8317,'Ket qua do'!$C$5:$AP$50000,$C$3,TRUE)*SQRT(3)*$C$11,"")</f>
        <v>#N/A</v>
      </c>
      <c r="D8317" s="21" t="e">
        <f>IF(A8317&lt;&gt;"",VLOOKUP(B8317,'Ket qua do'!$C$5:$AP$50000,$D$3,TRUE),"")</f>
        <v>#N/A</v>
      </c>
      <c r="E8317" s="21" t="e">
        <f>IF(A8317&lt;&gt;"",VLOOKUP(B8317,'Ket qua do'!$C$5:$AP$50000,$E$3,TRUE)*$C$12,"")</f>
        <v>#N/A</v>
      </c>
      <c r="F8317" s="21" t="e">
        <f>IF(A8317&lt;&gt;"",VLOOKUP(B8317,'Ket qua do'!$C$5:$AP$50000,$F$3,TRUE),"")</f>
        <v>#N/A</v>
      </c>
      <c r="G8317" s="21" t="e">
        <f>IF(A8317&lt;&gt;"",VLOOKUP(B8317,'Ket qua do'!$C$5:$AP$50000,$G$3,TRUE),"")</f>
        <v>#N/A</v>
      </c>
      <c r="H8317" s="21" t="e">
        <f>IF(A8317&lt;&gt;"",VLOOKUP(B8317,'Ket qua do'!$C$5:$AP$50000,$H$3,TRUE),"")</f>
        <v>#N/A</v>
      </c>
      <c r="I8317" s="21" t="e">
        <f>IF(A8317&lt;&gt;"",VLOOKUP(B8317,'Ket qua do'!$C$5:$AP$50000,$I$3,TRUE)*$E$9/1000,"")</f>
        <v>#N/A</v>
      </c>
      <c r="J8317" s="21" t="e">
        <f>IF(A8317&lt;&gt;"",VLOOKUP(B8317,'Ket qua do'!$C$5:$AP$50000,$J$3,TRUE)*$E$9/1000,"")</f>
        <v>#N/A</v>
      </c>
      <c r="K8317" s="21" t="e">
        <f>IF(A8317&lt;&gt;"",VLOOKUP(B8317,'Ket qua do'!$C$5:$AP$50000,$K$3,TRUE)*$E$9/1000,"")</f>
        <v>#N/A</v>
      </c>
      <c r="L8317" s="21" t="e">
        <f>IF(A8317&lt;&gt;"",VLOOKUP(B8317,'Ket qua do'!$C$5:$AP$50000,$L$3,TRUE),"")</f>
        <v>#N/A</v>
      </c>
    </row>
    <row r="8318" spans="1:12" x14ac:dyDescent="0.25">
      <c r="A8318" t="e">
        <f t="shared" si="135"/>
        <v>#N/A</v>
      </c>
      <c r="B8318" s="1" t="e">
        <f>IF(A8318&lt;&gt;"",VLOOKUP(A8318,'Ket qua do'!$B$5:$CE$50000,2,TRUE),"")</f>
        <v>#N/A</v>
      </c>
      <c r="C8318" s="19" t="e">
        <f>IF(A8318&lt;&gt;"",VLOOKUP(B8318,'Ket qua do'!$C$5:$AP$50000,$C$3,TRUE)*SQRT(3)*$C$11,"")</f>
        <v>#N/A</v>
      </c>
      <c r="D8318" s="21" t="e">
        <f>IF(A8318&lt;&gt;"",VLOOKUP(B8318,'Ket qua do'!$C$5:$AP$50000,$D$3,TRUE),"")</f>
        <v>#N/A</v>
      </c>
      <c r="E8318" s="21" t="e">
        <f>IF(A8318&lt;&gt;"",VLOOKUP(B8318,'Ket qua do'!$C$5:$AP$50000,$E$3,TRUE)*$C$12,"")</f>
        <v>#N/A</v>
      </c>
      <c r="F8318" s="21" t="e">
        <f>IF(A8318&lt;&gt;"",VLOOKUP(B8318,'Ket qua do'!$C$5:$AP$50000,$F$3,TRUE),"")</f>
        <v>#N/A</v>
      </c>
      <c r="G8318" s="21" t="e">
        <f>IF(A8318&lt;&gt;"",VLOOKUP(B8318,'Ket qua do'!$C$5:$AP$50000,$G$3,TRUE),"")</f>
        <v>#N/A</v>
      </c>
      <c r="H8318" s="21" t="e">
        <f>IF(A8318&lt;&gt;"",VLOOKUP(B8318,'Ket qua do'!$C$5:$AP$50000,$H$3,TRUE),"")</f>
        <v>#N/A</v>
      </c>
      <c r="I8318" s="21" t="e">
        <f>IF(A8318&lt;&gt;"",VLOOKUP(B8318,'Ket qua do'!$C$5:$AP$50000,$I$3,TRUE)*$E$9/1000,"")</f>
        <v>#N/A</v>
      </c>
      <c r="J8318" s="21" t="e">
        <f>IF(A8318&lt;&gt;"",VLOOKUP(B8318,'Ket qua do'!$C$5:$AP$50000,$J$3,TRUE)*$E$9/1000,"")</f>
        <v>#N/A</v>
      </c>
      <c r="K8318" s="21" t="e">
        <f>IF(A8318&lt;&gt;"",VLOOKUP(B8318,'Ket qua do'!$C$5:$AP$50000,$K$3,TRUE)*$E$9/1000,"")</f>
        <v>#N/A</v>
      </c>
      <c r="L8318" s="21" t="e">
        <f>IF(A8318&lt;&gt;"",VLOOKUP(B8318,'Ket qua do'!$C$5:$AP$50000,$L$3,TRUE),"")</f>
        <v>#N/A</v>
      </c>
    </row>
    <row r="8319" spans="1:12" x14ac:dyDescent="0.25">
      <c r="A8319" t="e">
        <f t="shared" si="135"/>
        <v>#N/A</v>
      </c>
      <c r="B8319" s="1" t="e">
        <f>IF(A8319&lt;&gt;"",VLOOKUP(A8319,'Ket qua do'!$B$5:$CE$50000,2,TRUE),"")</f>
        <v>#N/A</v>
      </c>
      <c r="C8319" s="19" t="e">
        <f>IF(A8319&lt;&gt;"",VLOOKUP(B8319,'Ket qua do'!$C$5:$AP$50000,$C$3,TRUE)*SQRT(3)*$C$11,"")</f>
        <v>#N/A</v>
      </c>
      <c r="D8319" s="21" t="e">
        <f>IF(A8319&lt;&gt;"",VLOOKUP(B8319,'Ket qua do'!$C$5:$AP$50000,$D$3,TRUE),"")</f>
        <v>#N/A</v>
      </c>
      <c r="E8319" s="21" t="e">
        <f>IF(A8319&lt;&gt;"",VLOOKUP(B8319,'Ket qua do'!$C$5:$AP$50000,$E$3,TRUE)*$C$12,"")</f>
        <v>#N/A</v>
      </c>
      <c r="F8319" s="21" t="e">
        <f>IF(A8319&lt;&gt;"",VLOOKUP(B8319,'Ket qua do'!$C$5:$AP$50000,$F$3,TRUE),"")</f>
        <v>#N/A</v>
      </c>
      <c r="G8319" s="21" t="e">
        <f>IF(A8319&lt;&gt;"",VLOOKUP(B8319,'Ket qua do'!$C$5:$AP$50000,$G$3,TRUE),"")</f>
        <v>#N/A</v>
      </c>
      <c r="H8319" s="21" t="e">
        <f>IF(A8319&lt;&gt;"",VLOOKUP(B8319,'Ket qua do'!$C$5:$AP$50000,$H$3,TRUE),"")</f>
        <v>#N/A</v>
      </c>
      <c r="I8319" s="21" t="e">
        <f>IF(A8319&lt;&gt;"",VLOOKUP(B8319,'Ket qua do'!$C$5:$AP$50000,$I$3,TRUE)*$E$9/1000,"")</f>
        <v>#N/A</v>
      </c>
      <c r="J8319" s="21" t="e">
        <f>IF(A8319&lt;&gt;"",VLOOKUP(B8319,'Ket qua do'!$C$5:$AP$50000,$J$3,TRUE)*$E$9/1000,"")</f>
        <v>#N/A</v>
      </c>
      <c r="K8319" s="21" t="e">
        <f>IF(A8319&lt;&gt;"",VLOOKUP(B8319,'Ket qua do'!$C$5:$AP$50000,$K$3,TRUE)*$E$9/1000,"")</f>
        <v>#N/A</v>
      </c>
      <c r="L8319" s="21" t="e">
        <f>IF(A8319&lt;&gt;"",VLOOKUP(B8319,'Ket qua do'!$C$5:$AP$50000,$L$3,TRUE),"")</f>
        <v>#N/A</v>
      </c>
    </row>
    <row r="8320" spans="1:12" x14ac:dyDescent="0.25">
      <c r="A8320" t="e">
        <f t="shared" si="135"/>
        <v>#N/A</v>
      </c>
      <c r="B8320" s="1" t="e">
        <f>IF(A8320&lt;&gt;"",VLOOKUP(A8320,'Ket qua do'!$B$5:$CE$50000,2,TRUE),"")</f>
        <v>#N/A</v>
      </c>
      <c r="C8320" s="19" t="e">
        <f>IF(A8320&lt;&gt;"",VLOOKUP(B8320,'Ket qua do'!$C$5:$AP$50000,$C$3,TRUE)*SQRT(3)*$C$11,"")</f>
        <v>#N/A</v>
      </c>
      <c r="D8320" s="21" t="e">
        <f>IF(A8320&lt;&gt;"",VLOOKUP(B8320,'Ket qua do'!$C$5:$AP$50000,$D$3,TRUE),"")</f>
        <v>#N/A</v>
      </c>
      <c r="E8320" s="21" t="e">
        <f>IF(A8320&lt;&gt;"",VLOOKUP(B8320,'Ket qua do'!$C$5:$AP$50000,$E$3,TRUE)*$C$12,"")</f>
        <v>#N/A</v>
      </c>
      <c r="F8320" s="21" t="e">
        <f>IF(A8320&lt;&gt;"",VLOOKUP(B8320,'Ket qua do'!$C$5:$AP$50000,$F$3,TRUE),"")</f>
        <v>#N/A</v>
      </c>
      <c r="G8320" s="21" t="e">
        <f>IF(A8320&lt;&gt;"",VLOOKUP(B8320,'Ket qua do'!$C$5:$AP$50000,$G$3,TRUE),"")</f>
        <v>#N/A</v>
      </c>
      <c r="H8320" s="21" t="e">
        <f>IF(A8320&lt;&gt;"",VLOOKUP(B8320,'Ket qua do'!$C$5:$AP$50000,$H$3,TRUE),"")</f>
        <v>#N/A</v>
      </c>
      <c r="I8320" s="21" t="e">
        <f>IF(A8320&lt;&gt;"",VLOOKUP(B8320,'Ket qua do'!$C$5:$AP$50000,$I$3,TRUE)*$E$9/1000,"")</f>
        <v>#N/A</v>
      </c>
      <c r="J8320" s="21" t="e">
        <f>IF(A8320&lt;&gt;"",VLOOKUP(B8320,'Ket qua do'!$C$5:$AP$50000,$J$3,TRUE)*$E$9/1000,"")</f>
        <v>#N/A</v>
      </c>
      <c r="K8320" s="21" t="e">
        <f>IF(A8320&lt;&gt;"",VLOOKUP(B8320,'Ket qua do'!$C$5:$AP$50000,$K$3,TRUE)*$E$9/1000,"")</f>
        <v>#N/A</v>
      </c>
      <c r="L8320" s="21" t="e">
        <f>IF(A8320&lt;&gt;"",VLOOKUP(B8320,'Ket qua do'!$C$5:$AP$50000,$L$3,TRUE),"")</f>
        <v>#N/A</v>
      </c>
    </row>
    <row r="8321" spans="1:12" x14ac:dyDescent="0.25">
      <c r="A8321" t="e">
        <f t="shared" si="135"/>
        <v>#N/A</v>
      </c>
      <c r="B8321" s="1" t="e">
        <f>IF(A8321&lt;&gt;"",VLOOKUP(A8321,'Ket qua do'!$B$5:$CE$50000,2,TRUE),"")</f>
        <v>#N/A</v>
      </c>
      <c r="C8321" s="19" t="e">
        <f>IF(A8321&lt;&gt;"",VLOOKUP(B8321,'Ket qua do'!$C$5:$AP$50000,$C$3,TRUE)*SQRT(3)*$C$11,"")</f>
        <v>#N/A</v>
      </c>
      <c r="D8321" s="21" t="e">
        <f>IF(A8321&lt;&gt;"",VLOOKUP(B8321,'Ket qua do'!$C$5:$AP$50000,$D$3,TRUE),"")</f>
        <v>#N/A</v>
      </c>
      <c r="E8321" s="21" t="e">
        <f>IF(A8321&lt;&gt;"",VLOOKUP(B8321,'Ket qua do'!$C$5:$AP$50000,$E$3,TRUE)*$C$12,"")</f>
        <v>#N/A</v>
      </c>
      <c r="F8321" s="21" t="e">
        <f>IF(A8321&lt;&gt;"",VLOOKUP(B8321,'Ket qua do'!$C$5:$AP$50000,$F$3,TRUE),"")</f>
        <v>#N/A</v>
      </c>
      <c r="G8321" s="21" t="e">
        <f>IF(A8321&lt;&gt;"",VLOOKUP(B8321,'Ket qua do'!$C$5:$AP$50000,$G$3,TRUE),"")</f>
        <v>#N/A</v>
      </c>
      <c r="H8321" s="21" t="e">
        <f>IF(A8321&lt;&gt;"",VLOOKUP(B8321,'Ket qua do'!$C$5:$AP$50000,$H$3,TRUE),"")</f>
        <v>#N/A</v>
      </c>
      <c r="I8321" s="21" t="e">
        <f>IF(A8321&lt;&gt;"",VLOOKUP(B8321,'Ket qua do'!$C$5:$AP$50000,$I$3,TRUE)*$E$9/1000,"")</f>
        <v>#N/A</v>
      </c>
      <c r="J8321" s="21" t="e">
        <f>IF(A8321&lt;&gt;"",VLOOKUP(B8321,'Ket qua do'!$C$5:$AP$50000,$J$3,TRUE)*$E$9/1000,"")</f>
        <v>#N/A</v>
      </c>
      <c r="K8321" s="21" t="e">
        <f>IF(A8321&lt;&gt;"",VLOOKUP(B8321,'Ket qua do'!$C$5:$AP$50000,$K$3,TRUE)*$E$9/1000,"")</f>
        <v>#N/A</v>
      </c>
      <c r="L8321" s="21" t="e">
        <f>IF(A8321&lt;&gt;"",VLOOKUP(B8321,'Ket qua do'!$C$5:$AP$50000,$L$3,TRUE),"")</f>
        <v>#N/A</v>
      </c>
    </row>
    <row r="8322" spans="1:12" x14ac:dyDescent="0.25">
      <c r="A8322" t="e">
        <f t="shared" si="135"/>
        <v>#N/A</v>
      </c>
      <c r="B8322" s="1" t="e">
        <f>IF(A8322&lt;&gt;"",VLOOKUP(A8322,'Ket qua do'!$B$5:$CE$50000,2,TRUE),"")</f>
        <v>#N/A</v>
      </c>
      <c r="C8322" s="19" t="e">
        <f>IF(A8322&lt;&gt;"",VLOOKUP(B8322,'Ket qua do'!$C$5:$AP$50000,$C$3,TRUE)*SQRT(3)*$C$11,"")</f>
        <v>#N/A</v>
      </c>
      <c r="D8322" s="21" t="e">
        <f>IF(A8322&lt;&gt;"",VLOOKUP(B8322,'Ket qua do'!$C$5:$AP$50000,$D$3,TRUE),"")</f>
        <v>#N/A</v>
      </c>
      <c r="E8322" s="21" t="e">
        <f>IF(A8322&lt;&gt;"",VLOOKUP(B8322,'Ket qua do'!$C$5:$AP$50000,$E$3,TRUE)*$C$12,"")</f>
        <v>#N/A</v>
      </c>
      <c r="F8322" s="21" t="e">
        <f>IF(A8322&lt;&gt;"",VLOOKUP(B8322,'Ket qua do'!$C$5:$AP$50000,$F$3,TRUE),"")</f>
        <v>#N/A</v>
      </c>
      <c r="G8322" s="21" t="e">
        <f>IF(A8322&lt;&gt;"",VLOOKUP(B8322,'Ket qua do'!$C$5:$AP$50000,$G$3,TRUE),"")</f>
        <v>#N/A</v>
      </c>
      <c r="H8322" s="21" t="e">
        <f>IF(A8322&lt;&gt;"",VLOOKUP(B8322,'Ket qua do'!$C$5:$AP$50000,$H$3,TRUE),"")</f>
        <v>#N/A</v>
      </c>
      <c r="I8322" s="21" t="e">
        <f>IF(A8322&lt;&gt;"",VLOOKUP(B8322,'Ket qua do'!$C$5:$AP$50000,$I$3,TRUE)*$E$9/1000,"")</f>
        <v>#N/A</v>
      </c>
      <c r="J8322" s="21" t="e">
        <f>IF(A8322&lt;&gt;"",VLOOKUP(B8322,'Ket qua do'!$C$5:$AP$50000,$J$3,TRUE)*$E$9/1000,"")</f>
        <v>#N/A</v>
      </c>
      <c r="K8322" s="21" t="e">
        <f>IF(A8322&lt;&gt;"",VLOOKUP(B8322,'Ket qua do'!$C$5:$AP$50000,$K$3,TRUE)*$E$9/1000,"")</f>
        <v>#N/A</v>
      </c>
      <c r="L8322" s="21" t="e">
        <f>IF(A8322&lt;&gt;"",VLOOKUP(B8322,'Ket qua do'!$C$5:$AP$50000,$L$3,TRUE),"")</f>
        <v>#N/A</v>
      </c>
    </row>
    <row r="8323" spans="1:12" x14ac:dyDescent="0.25">
      <c r="A8323" t="e">
        <f t="shared" si="135"/>
        <v>#N/A</v>
      </c>
      <c r="B8323" s="1" t="e">
        <f>IF(A8323&lt;&gt;"",VLOOKUP(A8323,'Ket qua do'!$B$5:$CE$50000,2,TRUE),"")</f>
        <v>#N/A</v>
      </c>
      <c r="C8323" s="19" t="e">
        <f>IF(A8323&lt;&gt;"",VLOOKUP(B8323,'Ket qua do'!$C$5:$AP$50000,$C$3,TRUE)*SQRT(3)*$C$11,"")</f>
        <v>#N/A</v>
      </c>
      <c r="D8323" s="21" t="e">
        <f>IF(A8323&lt;&gt;"",VLOOKUP(B8323,'Ket qua do'!$C$5:$AP$50000,$D$3,TRUE),"")</f>
        <v>#N/A</v>
      </c>
      <c r="E8323" s="21" t="e">
        <f>IF(A8323&lt;&gt;"",VLOOKUP(B8323,'Ket qua do'!$C$5:$AP$50000,$E$3,TRUE)*$C$12,"")</f>
        <v>#N/A</v>
      </c>
      <c r="F8323" s="21" t="e">
        <f>IF(A8323&lt;&gt;"",VLOOKUP(B8323,'Ket qua do'!$C$5:$AP$50000,$F$3,TRUE),"")</f>
        <v>#N/A</v>
      </c>
      <c r="G8323" s="21" t="e">
        <f>IF(A8323&lt;&gt;"",VLOOKUP(B8323,'Ket qua do'!$C$5:$AP$50000,$G$3,TRUE),"")</f>
        <v>#N/A</v>
      </c>
      <c r="H8323" s="21" t="e">
        <f>IF(A8323&lt;&gt;"",VLOOKUP(B8323,'Ket qua do'!$C$5:$AP$50000,$H$3,TRUE),"")</f>
        <v>#N/A</v>
      </c>
      <c r="I8323" s="21" t="e">
        <f>IF(A8323&lt;&gt;"",VLOOKUP(B8323,'Ket qua do'!$C$5:$AP$50000,$I$3,TRUE)*$E$9/1000,"")</f>
        <v>#N/A</v>
      </c>
      <c r="J8323" s="21" t="e">
        <f>IF(A8323&lt;&gt;"",VLOOKUP(B8323,'Ket qua do'!$C$5:$AP$50000,$J$3,TRUE)*$E$9/1000,"")</f>
        <v>#N/A</v>
      </c>
      <c r="K8323" s="21" t="e">
        <f>IF(A8323&lt;&gt;"",VLOOKUP(B8323,'Ket qua do'!$C$5:$AP$50000,$K$3,TRUE)*$E$9/1000,"")</f>
        <v>#N/A</v>
      </c>
      <c r="L8323" s="21" t="e">
        <f>IF(A8323&lt;&gt;"",VLOOKUP(B8323,'Ket qua do'!$C$5:$AP$50000,$L$3,TRUE),"")</f>
        <v>#N/A</v>
      </c>
    </row>
    <row r="8324" spans="1:12" x14ac:dyDescent="0.25">
      <c r="A8324" t="e">
        <f t="shared" si="135"/>
        <v>#N/A</v>
      </c>
      <c r="B8324" s="1" t="e">
        <f>IF(A8324&lt;&gt;"",VLOOKUP(A8324,'Ket qua do'!$B$5:$CE$50000,2,TRUE),"")</f>
        <v>#N/A</v>
      </c>
      <c r="C8324" s="19" t="e">
        <f>IF(A8324&lt;&gt;"",VLOOKUP(B8324,'Ket qua do'!$C$5:$AP$50000,$C$3,TRUE)*SQRT(3)*$C$11,"")</f>
        <v>#N/A</v>
      </c>
      <c r="D8324" s="21" t="e">
        <f>IF(A8324&lt;&gt;"",VLOOKUP(B8324,'Ket qua do'!$C$5:$AP$50000,$D$3,TRUE),"")</f>
        <v>#N/A</v>
      </c>
      <c r="E8324" s="21" t="e">
        <f>IF(A8324&lt;&gt;"",VLOOKUP(B8324,'Ket qua do'!$C$5:$AP$50000,$E$3,TRUE)*$C$12,"")</f>
        <v>#N/A</v>
      </c>
      <c r="F8324" s="21" t="e">
        <f>IF(A8324&lt;&gt;"",VLOOKUP(B8324,'Ket qua do'!$C$5:$AP$50000,$F$3,TRUE),"")</f>
        <v>#N/A</v>
      </c>
      <c r="G8324" s="21" t="e">
        <f>IF(A8324&lt;&gt;"",VLOOKUP(B8324,'Ket qua do'!$C$5:$AP$50000,$G$3,TRUE),"")</f>
        <v>#N/A</v>
      </c>
      <c r="H8324" s="21" t="e">
        <f>IF(A8324&lt;&gt;"",VLOOKUP(B8324,'Ket qua do'!$C$5:$AP$50000,$H$3,TRUE),"")</f>
        <v>#N/A</v>
      </c>
      <c r="I8324" s="21" t="e">
        <f>IF(A8324&lt;&gt;"",VLOOKUP(B8324,'Ket qua do'!$C$5:$AP$50000,$I$3,TRUE)*$E$9/1000,"")</f>
        <v>#N/A</v>
      </c>
      <c r="J8324" s="21" t="e">
        <f>IF(A8324&lt;&gt;"",VLOOKUP(B8324,'Ket qua do'!$C$5:$AP$50000,$J$3,TRUE)*$E$9/1000,"")</f>
        <v>#N/A</v>
      </c>
      <c r="K8324" s="21" t="e">
        <f>IF(A8324&lt;&gt;"",VLOOKUP(B8324,'Ket qua do'!$C$5:$AP$50000,$K$3,TRUE)*$E$9/1000,"")</f>
        <v>#N/A</v>
      </c>
      <c r="L8324" s="21" t="e">
        <f>IF(A8324&lt;&gt;"",VLOOKUP(B8324,'Ket qua do'!$C$5:$AP$50000,$L$3,TRUE),"")</f>
        <v>#N/A</v>
      </c>
    </row>
    <row r="8325" spans="1:12" x14ac:dyDescent="0.25">
      <c r="A8325" t="e">
        <f t="shared" si="135"/>
        <v>#N/A</v>
      </c>
      <c r="B8325" s="1" t="e">
        <f>IF(A8325&lt;&gt;"",VLOOKUP(A8325,'Ket qua do'!$B$5:$CE$50000,2,TRUE),"")</f>
        <v>#N/A</v>
      </c>
      <c r="C8325" s="19" t="e">
        <f>IF(A8325&lt;&gt;"",VLOOKUP(B8325,'Ket qua do'!$C$5:$AP$50000,$C$3,TRUE)*SQRT(3)*$C$11,"")</f>
        <v>#N/A</v>
      </c>
      <c r="D8325" s="21" t="e">
        <f>IF(A8325&lt;&gt;"",VLOOKUP(B8325,'Ket qua do'!$C$5:$AP$50000,$D$3,TRUE),"")</f>
        <v>#N/A</v>
      </c>
      <c r="E8325" s="21" t="e">
        <f>IF(A8325&lt;&gt;"",VLOOKUP(B8325,'Ket qua do'!$C$5:$AP$50000,$E$3,TRUE)*$C$12,"")</f>
        <v>#N/A</v>
      </c>
      <c r="F8325" s="21" t="e">
        <f>IF(A8325&lt;&gt;"",VLOOKUP(B8325,'Ket qua do'!$C$5:$AP$50000,$F$3,TRUE),"")</f>
        <v>#N/A</v>
      </c>
      <c r="G8325" s="21" t="e">
        <f>IF(A8325&lt;&gt;"",VLOOKUP(B8325,'Ket qua do'!$C$5:$AP$50000,$G$3,TRUE),"")</f>
        <v>#N/A</v>
      </c>
      <c r="H8325" s="21" t="e">
        <f>IF(A8325&lt;&gt;"",VLOOKUP(B8325,'Ket qua do'!$C$5:$AP$50000,$H$3,TRUE),"")</f>
        <v>#N/A</v>
      </c>
      <c r="I8325" s="21" t="e">
        <f>IF(A8325&lt;&gt;"",VLOOKUP(B8325,'Ket qua do'!$C$5:$AP$50000,$I$3,TRUE)*$E$9/1000,"")</f>
        <v>#N/A</v>
      </c>
      <c r="J8325" s="21" t="e">
        <f>IF(A8325&lt;&gt;"",VLOOKUP(B8325,'Ket qua do'!$C$5:$AP$50000,$J$3,TRUE)*$E$9/1000,"")</f>
        <v>#N/A</v>
      </c>
      <c r="K8325" s="21" t="e">
        <f>IF(A8325&lt;&gt;"",VLOOKUP(B8325,'Ket qua do'!$C$5:$AP$50000,$K$3,TRUE)*$E$9/1000,"")</f>
        <v>#N/A</v>
      </c>
      <c r="L8325" s="21" t="e">
        <f>IF(A8325&lt;&gt;"",VLOOKUP(B8325,'Ket qua do'!$C$5:$AP$50000,$L$3,TRUE),"")</f>
        <v>#N/A</v>
      </c>
    </row>
    <row r="8326" spans="1:12" x14ac:dyDescent="0.25">
      <c r="A8326" t="e">
        <f t="shared" si="135"/>
        <v>#N/A</v>
      </c>
      <c r="B8326" s="1" t="e">
        <f>IF(A8326&lt;&gt;"",VLOOKUP(A8326,'Ket qua do'!$B$5:$CE$50000,2,TRUE),"")</f>
        <v>#N/A</v>
      </c>
      <c r="C8326" s="19" t="e">
        <f>IF(A8326&lt;&gt;"",VLOOKUP(B8326,'Ket qua do'!$C$5:$AP$50000,$C$3,TRUE)*SQRT(3)*$C$11,"")</f>
        <v>#N/A</v>
      </c>
      <c r="D8326" s="21" t="e">
        <f>IF(A8326&lt;&gt;"",VLOOKUP(B8326,'Ket qua do'!$C$5:$AP$50000,$D$3,TRUE),"")</f>
        <v>#N/A</v>
      </c>
      <c r="E8326" s="21" t="e">
        <f>IF(A8326&lt;&gt;"",VLOOKUP(B8326,'Ket qua do'!$C$5:$AP$50000,$E$3,TRUE)*$C$12,"")</f>
        <v>#N/A</v>
      </c>
      <c r="F8326" s="21" t="e">
        <f>IF(A8326&lt;&gt;"",VLOOKUP(B8326,'Ket qua do'!$C$5:$AP$50000,$F$3,TRUE),"")</f>
        <v>#N/A</v>
      </c>
      <c r="G8326" s="21" t="e">
        <f>IF(A8326&lt;&gt;"",VLOOKUP(B8326,'Ket qua do'!$C$5:$AP$50000,$G$3,TRUE),"")</f>
        <v>#N/A</v>
      </c>
      <c r="H8326" s="21" t="e">
        <f>IF(A8326&lt;&gt;"",VLOOKUP(B8326,'Ket qua do'!$C$5:$AP$50000,$H$3,TRUE),"")</f>
        <v>#N/A</v>
      </c>
      <c r="I8326" s="21" t="e">
        <f>IF(A8326&lt;&gt;"",VLOOKUP(B8326,'Ket qua do'!$C$5:$AP$50000,$I$3,TRUE)*$E$9/1000,"")</f>
        <v>#N/A</v>
      </c>
      <c r="J8326" s="21" t="e">
        <f>IF(A8326&lt;&gt;"",VLOOKUP(B8326,'Ket qua do'!$C$5:$AP$50000,$J$3,TRUE)*$E$9/1000,"")</f>
        <v>#N/A</v>
      </c>
      <c r="K8326" s="21" t="e">
        <f>IF(A8326&lt;&gt;"",VLOOKUP(B8326,'Ket qua do'!$C$5:$AP$50000,$K$3,TRUE)*$E$9/1000,"")</f>
        <v>#N/A</v>
      </c>
      <c r="L8326" s="21" t="e">
        <f>IF(A8326&lt;&gt;"",VLOOKUP(B8326,'Ket qua do'!$C$5:$AP$50000,$L$3,TRUE),"")</f>
        <v>#N/A</v>
      </c>
    </row>
    <row r="8327" spans="1:12" x14ac:dyDescent="0.25">
      <c r="A8327" t="e">
        <f t="shared" si="135"/>
        <v>#N/A</v>
      </c>
      <c r="B8327" s="1" t="e">
        <f>IF(A8327&lt;&gt;"",VLOOKUP(A8327,'Ket qua do'!$B$5:$CE$50000,2,TRUE),"")</f>
        <v>#N/A</v>
      </c>
      <c r="C8327" s="19" t="e">
        <f>IF(A8327&lt;&gt;"",VLOOKUP(B8327,'Ket qua do'!$C$5:$AP$50000,$C$3,TRUE)*SQRT(3)*$C$11,"")</f>
        <v>#N/A</v>
      </c>
      <c r="D8327" s="21" t="e">
        <f>IF(A8327&lt;&gt;"",VLOOKUP(B8327,'Ket qua do'!$C$5:$AP$50000,$D$3,TRUE),"")</f>
        <v>#N/A</v>
      </c>
      <c r="E8327" s="21" t="e">
        <f>IF(A8327&lt;&gt;"",VLOOKUP(B8327,'Ket qua do'!$C$5:$AP$50000,$E$3,TRUE)*$C$12,"")</f>
        <v>#N/A</v>
      </c>
      <c r="F8327" s="21" t="e">
        <f>IF(A8327&lt;&gt;"",VLOOKUP(B8327,'Ket qua do'!$C$5:$AP$50000,$F$3,TRUE),"")</f>
        <v>#N/A</v>
      </c>
      <c r="G8327" s="21" t="e">
        <f>IF(A8327&lt;&gt;"",VLOOKUP(B8327,'Ket qua do'!$C$5:$AP$50000,$G$3,TRUE),"")</f>
        <v>#N/A</v>
      </c>
      <c r="H8327" s="21" t="e">
        <f>IF(A8327&lt;&gt;"",VLOOKUP(B8327,'Ket qua do'!$C$5:$AP$50000,$H$3,TRUE),"")</f>
        <v>#N/A</v>
      </c>
      <c r="I8327" s="21" t="e">
        <f>IF(A8327&lt;&gt;"",VLOOKUP(B8327,'Ket qua do'!$C$5:$AP$50000,$I$3,TRUE)*$E$9/1000,"")</f>
        <v>#N/A</v>
      </c>
      <c r="J8327" s="21" t="e">
        <f>IF(A8327&lt;&gt;"",VLOOKUP(B8327,'Ket qua do'!$C$5:$AP$50000,$J$3,TRUE)*$E$9/1000,"")</f>
        <v>#N/A</v>
      </c>
      <c r="K8327" s="21" t="e">
        <f>IF(A8327&lt;&gt;"",VLOOKUP(B8327,'Ket qua do'!$C$5:$AP$50000,$K$3,TRUE)*$E$9/1000,"")</f>
        <v>#N/A</v>
      </c>
      <c r="L8327" s="21" t="e">
        <f>IF(A8327&lt;&gt;"",VLOOKUP(B8327,'Ket qua do'!$C$5:$AP$50000,$L$3,TRUE),"")</f>
        <v>#N/A</v>
      </c>
    </row>
    <row r="8328" spans="1:12" x14ac:dyDescent="0.25">
      <c r="A8328" t="e">
        <f t="shared" si="135"/>
        <v>#N/A</v>
      </c>
      <c r="B8328" s="1" t="e">
        <f>IF(A8328&lt;&gt;"",VLOOKUP(A8328,'Ket qua do'!$B$5:$CE$50000,2,TRUE),"")</f>
        <v>#N/A</v>
      </c>
      <c r="C8328" s="19" t="e">
        <f>IF(A8328&lt;&gt;"",VLOOKUP(B8328,'Ket qua do'!$C$5:$AP$50000,$C$3,TRUE)*SQRT(3)*$C$11,"")</f>
        <v>#N/A</v>
      </c>
      <c r="D8328" s="21" t="e">
        <f>IF(A8328&lt;&gt;"",VLOOKUP(B8328,'Ket qua do'!$C$5:$AP$50000,$D$3,TRUE),"")</f>
        <v>#N/A</v>
      </c>
      <c r="E8328" s="21" t="e">
        <f>IF(A8328&lt;&gt;"",VLOOKUP(B8328,'Ket qua do'!$C$5:$AP$50000,$E$3,TRUE)*$C$12,"")</f>
        <v>#N/A</v>
      </c>
      <c r="F8328" s="21" t="e">
        <f>IF(A8328&lt;&gt;"",VLOOKUP(B8328,'Ket qua do'!$C$5:$AP$50000,$F$3,TRUE),"")</f>
        <v>#N/A</v>
      </c>
      <c r="G8328" s="21" t="e">
        <f>IF(A8328&lt;&gt;"",VLOOKUP(B8328,'Ket qua do'!$C$5:$AP$50000,$G$3,TRUE),"")</f>
        <v>#N/A</v>
      </c>
      <c r="H8328" s="21" t="e">
        <f>IF(A8328&lt;&gt;"",VLOOKUP(B8328,'Ket qua do'!$C$5:$AP$50000,$H$3,TRUE),"")</f>
        <v>#N/A</v>
      </c>
      <c r="I8328" s="21" t="e">
        <f>IF(A8328&lt;&gt;"",VLOOKUP(B8328,'Ket qua do'!$C$5:$AP$50000,$I$3,TRUE)*$E$9/1000,"")</f>
        <v>#N/A</v>
      </c>
      <c r="J8328" s="21" t="e">
        <f>IF(A8328&lt;&gt;"",VLOOKUP(B8328,'Ket qua do'!$C$5:$AP$50000,$J$3,TRUE)*$E$9/1000,"")</f>
        <v>#N/A</v>
      </c>
      <c r="K8328" s="21" t="e">
        <f>IF(A8328&lt;&gt;"",VLOOKUP(B8328,'Ket qua do'!$C$5:$AP$50000,$K$3,TRUE)*$E$9/1000,"")</f>
        <v>#N/A</v>
      </c>
      <c r="L8328" s="21" t="e">
        <f>IF(A8328&lt;&gt;"",VLOOKUP(B8328,'Ket qua do'!$C$5:$AP$50000,$L$3,TRUE),"")</f>
        <v>#N/A</v>
      </c>
    </row>
    <row r="8329" spans="1:12" x14ac:dyDescent="0.25">
      <c r="A8329" t="e">
        <f t="shared" si="135"/>
        <v>#N/A</v>
      </c>
      <c r="B8329" s="1" t="e">
        <f>IF(A8329&lt;&gt;"",VLOOKUP(A8329,'Ket qua do'!$B$5:$CE$50000,2,TRUE),"")</f>
        <v>#N/A</v>
      </c>
      <c r="C8329" s="19" t="e">
        <f>IF(A8329&lt;&gt;"",VLOOKUP(B8329,'Ket qua do'!$C$5:$AP$50000,$C$3,TRUE)*SQRT(3)*$C$11,"")</f>
        <v>#N/A</v>
      </c>
      <c r="D8329" s="21" t="e">
        <f>IF(A8329&lt;&gt;"",VLOOKUP(B8329,'Ket qua do'!$C$5:$AP$50000,$D$3,TRUE),"")</f>
        <v>#N/A</v>
      </c>
      <c r="E8329" s="21" t="e">
        <f>IF(A8329&lt;&gt;"",VLOOKUP(B8329,'Ket qua do'!$C$5:$AP$50000,$E$3,TRUE)*$C$12,"")</f>
        <v>#N/A</v>
      </c>
      <c r="F8329" s="21" t="e">
        <f>IF(A8329&lt;&gt;"",VLOOKUP(B8329,'Ket qua do'!$C$5:$AP$50000,$F$3,TRUE),"")</f>
        <v>#N/A</v>
      </c>
      <c r="G8329" s="21" t="e">
        <f>IF(A8329&lt;&gt;"",VLOOKUP(B8329,'Ket qua do'!$C$5:$AP$50000,$G$3,TRUE),"")</f>
        <v>#N/A</v>
      </c>
      <c r="H8329" s="21" t="e">
        <f>IF(A8329&lt;&gt;"",VLOOKUP(B8329,'Ket qua do'!$C$5:$AP$50000,$H$3,TRUE),"")</f>
        <v>#N/A</v>
      </c>
      <c r="I8329" s="21" t="e">
        <f>IF(A8329&lt;&gt;"",VLOOKUP(B8329,'Ket qua do'!$C$5:$AP$50000,$I$3,TRUE)*$E$9/1000,"")</f>
        <v>#N/A</v>
      </c>
      <c r="J8329" s="21" t="e">
        <f>IF(A8329&lt;&gt;"",VLOOKUP(B8329,'Ket qua do'!$C$5:$AP$50000,$J$3,TRUE)*$E$9/1000,"")</f>
        <v>#N/A</v>
      </c>
      <c r="K8329" s="21" t="e">
        <f>IF(A8329&lt;&gt;"",VLOOKUP(B8329,'Ket qua do'!$C$5:$AP$50000,$K$3,TRUE)*$E$9/1000,"")</f>
        <v>#N/A</v>
      </c>
      <c r="L8329" s="21" t="e">
        <f>IF(A8329&lt;&gt;"",VLOOKUP(B8329,'Ket qua do'!$C$5:$AP$50000,$L$3,TRUE),"")</f>
        <v>#N/A</v>
      </c>
    </row>
    <row r="8330" spans="1:12" x14ac:dyDescent="0.25">
      <c r="A8330" t="e">
        <f t="shared" si="135"/>
        <v>#N/A</v>
      </c>
      <c r="B8330" s="1" t="e">
        <f>IF(A8330&lt;&gt;"",VLOOKUP(A8330,'Ket qua do'!$B$5:$CE$50000,2,TRUE),"")</f>
        <v>#N/A</v>
      </c>
      <c r="C8330" s="19" t="e">
        <f>IF(A8330&lt;&gt;"",VLOOKUP(B8330,'Ket qua do'!$C$5:$AP$50000,$C$3,TRUE)*SQRT(3)*$C$11,"")</f>
        <v>#N/A</v>
      </c>
      <c r="D8330" s="21" t="e">
        <f>IF(A8330&lt;&gt;"",VLOOKUP(B8330,'Ket qua do'!$C$5:$AP$50000,$D$3,TRUE),"")</f>
        <v>#N/A</v>
      </c>
      <c r="E8330" s="21" t="e">
        <f>IF(A8330&lt;&gt;"",VLOOKUP(B8330,'Ket qua do'!$C$5:$AP$50000,$E$3,TRUE)*$C$12,"")</f>
        <v>#N/A</v>
      </c>
      <c r="F8330" s="21" t="e">
        <f>IF(A8330&lt;&gt;"",VLOOKUP(B8330,'Ket qua do'!$C$5:$AP$50000,$F$3,TRUE),"")</f>
        <v>#N/A</v>
      </c>
      <c r="G8330" s="21" t="e">
        <f>IF(A8330&lt;&gt;"",VLOOKUP(B8330,'Ket qua do'!$C$5:$AP$50000,$G$3,TRUE),"")</f>
        <v>#N/A</v>
      </c>
      <c r="H8330" s="21" t="e">
        <f>IF(A8330&lt;&gt;"",VLOOKUP(B8330,'Ket qua do'!$C$5:$AP$50000,$H$3,TRUE),"")</f>
        <v>#N/A</v>
      </c>
      <c r="I8330" s="21" t="e">
        <f>IF(A8330&lt;&gt;"",VLOOKUP(B8330,'Ket qua do'!$C$5:$AP$50000,$I$3,TRUE)*$E$9/1000,"")</f>
        <v>#N/A</v>
      </c>
      <c r="J8330" s="21" t="e">
        <f>IF(A8330&lt;&gt;"",VLOOKUP(B8330,'Ket qua do'!$C$5:$AP$50000,$J$3,TRUE)*$E$9/1000,"")</f>
        <v>#N/A</v>
      </c>
      <c r="K8330" s="21" t="e">
        <f>IF(A8330&lt;&gt;"",VLOOKUP(B8330,'Ket qua do'!$C$5:$AP$50000,$K$3,TRUE)*$E$9/1000,"")</f>
        <v>#N/A</v>
      </c>
      <c r="L8330" s="21" t="e">
        <f>IF(A8330&lt;&gt;"",VLOOKUP(B8330,'Ket qua do'!$C$5:$AP$50000,$L$3,TRUE),"")</f>
        <v>#N/A</v>
      </c>
    </row>
    <row r="8331" spans="1:12" x14ac:dyDescent="0.25">
      <c r="A8331" t="e">
        <f t="shared" si="135"/>
        <v>#N/A</v>
      </c>
      <c r="B8331" s="1" t="e">
        <f>IF(A8331&lt;&gt;"",VLOOKUP(A8331,'Ket qua do'!$B$5:$CE$50000,2,TRUE),"")</f>
        <v>#N/A</v>
      </c>
      <c r="C8331" s="19" t="e">
        <f>IF(A8331&lt;&gt;"",VLOOKUP(B8331,'Ket qua do'!$C$5:$AP$50000,$C$3,TRUE)*SQRT(3)*$C$11,"")</f>
        <v>#N/A</v>
      </c>
      <c r="D8331" s="21" t="e">
        <f>IF(A8331&lt;&gt;"",VLOOKUP(B8331,'Ket qua do'!$C$5:$AP$50000,$D$3,TRUE),"")</f>
        <v>#N/A</v>
      </c>
      <c r="E8331" s="21" t="e">
        <f>IF(A8331&lt;&gt;"",VLOOKUP(B8331,'Ket qua do'!$C$5:$AP$50000,$E$3,TRUE)*$C$12,"")</f>
        <v>#N/A</v>
      </c>
      <c r="F8331" s="21" t="e">
        <f>IF(A8331&lt;&gt;"",VLOOKUP(B8331,'Ket qua do'!$C$5:$AP$50000,$F$3,TRUE),"")</f>
        <v>#N/A</v>
      </c>
      <c r="G8331" s="21" t="e">
        <f>IF(A8331&lt;&gt;"",VLOOKUP(B8331,'Ket qua do'!$C$5:$AP$50000,$G$3,TRUE),"")</f>
        <v>#N/A</v>
      </c>
      <c r="H8331" s="21" t="e">
        <f>IF(A8331&lt;&gt;"",VLOOKUP(B8331,'Ket qua do'!$C$5:$AP$50000,$H$3,TRUE),"")</f>
        <v>#N/A</v>
      </c>
      <c r="I8331" s="21" t="e">
        <f>IF(A8331&lt;&gt;"",VLOOKUP(B8331,'Ket qua do'!$C$5:$AP$50000,$I$3,TRUE)*$E$9/1000,"")</f>
        <v>#N/A</v>
      </c>
      <c r="J8331" s="21" t="e">
        <f>IF(A8331&lt;&gt;"",VLOOKUP(B8331,'Ket qua do'!$C$5:$AP$50000,$J$3,TRUE)*$E$9/1000,"")</f>
        <v>#N/A</v>
      </c>
      <c r="K8331" s="21" t="e">
        <f>IF(A8331&lt;&gt;"",VLOOKUP(B8331,'Ket qua do'!$C$5:$AP$50000,$K$3,TRUE)*$E$9/1000,"")</f>
        <v>#N/A</v>
      </c>
      <c r="L8331" s="21" t="e">
        <f>IF(A8331&lt;&gt;"",VLOOKUP(B8331,'Ket qua do'!$C$5:$AP$50000,$L$3,TRUE),"")</f>
        <v>#N/A</v>
      </c>
    </row>
    <row r="8332" spans="1:12" x14ac:dyDescent="0.25">
      <c r="A8332" t="e">
        <f t="shared" si="135"/>
        <v>#N/A</v>
      </c>
      <c r="B8332" s="1" t="e">
        <f>IF(A8332&lt;&gt;"",VLOOKUP(A8332,'Ket qua do'!$B$5:$CE$50000,2,TRUE),"")</f>
        <v>#N/A</v>
      </c>
      <c r="C8332" s="19" t="e">
        <f>IF(A8332&lt;&gt;"",VLOOKUP(B8332,'Ket qua do'!$C$5:$AP$50000,$C$3,TRUE)*SQRT(3)*$C$11,"")</f>
        <v>#N/A</v>
      </c>
      <c r="D8332" s="21" t="e">
        <f>IF(A8332&lt;&gt;"",VLOOKUP(B8332,'Ket qua do'!$C$5:$AP$50000,$D$3,TRUE),"")</f>
        <v>#N/A</v>
      </c>
      <c r="E8332" s="21" t="e">
        <f>IF(A8332&lt;&gt;"",VLOOKUP(B8332,'Ket qua do'!$C$5:$AP$50000,$E$3,TRUE)*$C$12,"")</f>
        <v>#N/A</v>
      </c>
      <c r="F8332" s="21" t="e">
        <f>IF(A8332&lt;&gt;"",VLOOKUP(B8332,'Ket qua do'!$C$5:$AP$50000,$F$3,TRUE),"")</f>
        <v>#N/A</v>
      </c>
      <c r="G8332" s="21" t="e">
        <f>IF(A8332&lt;&gt;"",VLOOKUP(B8332,'Ket qua do'!$C$5:$AP$50000,$G$3,TRUE),"")</f>
        <v>#N/A</v>
      </c>
      <c r="H8332" s="21" t="e">
        <f>IF(A8332&lt;&gt;"",VLOOKUP(B8332,'Ket qua do'!$C$5:$AP$50000,$H$3,TRUE),"")</f>
        <v>#N/A</v>
      </c>
      <c r="I8332" s="21" t="e">
        <f>IF(A8332&lt;&gt;"",VLOOKUP(B8332,'Ket qua do'!$C$5:$AP$50000,$I$3,TRUE)*$E$9/1000,"")</f>
        <v>#N/A</v>
      </c>
      <c r="J8332" s="21" t="e">
        <f>IF(A8332&lt;&gt;"",VLOOKUP(B8332,'Ket qua do'!$C$5:$AP$50000,$J$3,TRUE)*$E$9/1000,"")</f>
        <v>#N/A</v>
      </c>
      <c r="K8332" s="21" t="e">
        <f>IF(A8332&lt;&gt;"",VLOOKUP(B8332,'Ket qua do'!$C$5:$AP$50000,$K$3,TRUE)*$E$9/1000,"")</f>
        <v>#N/A</v>
      </c>
      <c r="L8332" s="21" t="e">
        <f>IF(A8332&lt;&gt;"",VLOOKUP(B8332,'Ket qua do'!$C$5:$AP$50000,$L$3,TRUE),"")</f>
        <v>#N/A</v>
      </c>
    </row>
    <row r="8333" spans="1:12" x14ac:dyDescent="0.25">
      <c r="A8333" t="e">
        <f t="shared" si="135"/>
        <v>#N/A</v>
      </c>
      <c r="B8333" s="1" t="e">
        <f>IF(A8333&lt;&gt;"",VLOOKUP(A8333,'Ket qua do'!$B$5:$CE$50000,2,TRUE),"")</f>
        <v>#N/A</v>
      </c>
      <c r="C8333" s="19" t="e">
        <f>IF(A8333&lt;&gt;"",VLOOKUP(B8333,'Ket qua do'!$C$5:$AP$50000,$C$3,TRUE)*SQRT(3)*$C$11,"")</f>
        <v>#N/A</v>
      </c>
      <c r="D8333" s="21" t="e">
        <f>IF(A8333&lt;&gt;"",VLOOKUP(B8333,'Ket qua do'!$C$5:$AP$50000,$D$3,TRUE),"")</f>
        <v>#N/A</v>
      </c>
      <c r="E8333" s="21" t="e">
        <f>IF(A8333&lt;&gt;"",VLOOKUP(B8333,'Ket qua do'!$C$5:$AP$50000,$E$3,TRUE)*$C$12,"")</f>
        <v>#N/A</v>
      </c>
      <c r="F8333" s="21" t="e">
        <f>IF(A8333&lt;&gt;"",VLOOKUP(B8333,'Ket qua do'!$C$5:$AP$50000,$F$3,TRUE),"")</f>
        <v>#N/A</v>
      </c>
      <c r="G8333" s="21" t="e">
        <f>IF(A8333&lt;&gt;"",VLOOKUP(B8333,'Ket qua do'!$C$5:$AP$50000,$G$3,TRUE),"")</f>
        <v>#N/A</v>
      </c>
      <c r="H8333" s="21" t="e">
        <f>IF(A8333&lt;&gt;"",VLOOKUP(B8333,'Ket qua do'!$C$5:$AP$50000,$H$3,TRUE),"")</f>
        <v>#N/A</v>
      </c>
      <c r="I8333" s="21" t="e">
        <f>IF(A8333&lt;&gt;"",VLOOKUP(B8333,'Ket qua do'!$C$5:$AP$50000,$I$3,TRUE)*$E$9/1000,"")</f>
        <v>#N/A</v>
      </c>
      <c r="J8333" s="21" t="e">
        <f>IF(A8333&lt;&gt;"",VLOOKUP(B8333,'Ket qua do'!$C$5:$AP$50000,$J$3,TRUE)*$E$9/1000,"")</f>
        <v>#N/A</v>
      </c>
      <c r="K8333" s="21" t="e">
        <f>IF(A8333&lt;&gt;"",VLOOKUP(B8333,'Ket qua do'!$C$5:$AP$50000,$K$3,TRUE)*$E$9/1000,"")</f>
        <v>#N/A</v>
      </c>
      <c r="L8333" s="21" t="e">
        <f>IF(A8333&lt;&gt;"",VLOOKUP(B8333,'Ket qua do'!$C$5:$AP$50000,$L$3,TRUE),"")</f>
        <v>#N/A</v>
      </c>
    </row>
    <row r="8334" spans="1:12" x14ac:dyDescent="0.25">
      <c r="A8334" t="e">
        <f t="shared" si="135"/>
        <v>#N/A</v>
      </c>
      <c r="B8334" s="1" t="e">
        <f>IF(A8334&lt;&gt;"",VLOOKUP(A8334,'Ket qua do'!$B$5:$CE$50000,2,TRUE),"")</f>
        <v>#N/A</v>
      </c>
      <c r="C8334" s="19" t="e">
        <f>IF(A8334&lt;&gt;"",VLOOKUP(B8334,'Ket qua do'!$C$5:$AP$50000,$C$3,TRUE)*SQRT(3)*$C$11,"")</f>
        <v>#N/A</v>
      </c>
      <c r="D8334" s="21" t="e">
        <f>IF(A8334&lt;&gt;"",VLOOKUP(B8334,'Ket qua do'!$C$5:$AP$50000,$D$3,TRUE),"")</f>
        <v>#N/A</v>
      </c>
      <c r="E8334" s="21" t="e">
        <f>IF(A8334&lt;&gt;"",VLOOKUP(B8334,'Ket qua do'!$C$5:$AP$50000,$E$3,TRUE)*$C$12,"")</f>
        <v>#N/A</v>
      </c>
      <c r="F8334" s="21" t="e">
        <f>IF(A8334&lt;&gt;"",VLOOKUP(B8334,'Ket qua do'!$C$5:$AP$50000,$F$3,TRUE),"")</f>
        <v>#N/A</v>
      </c>
      <c r="G8334" s="21" t="e">
        <f>IF(A8334&lt;&gt;"",VLOOKUP(B8334,'Ket qua do'!$C$5:$AP$50000,$G$3,TRUE),"")</f>
        <v>#N/A</v>
      </c>
      <c r="H8334" s="21" t="e">
        <f>IF(A8334&lt;&gt;"",VLOOKUP(B8334,'Ket qua do'!$C$5:$AP$50000,$H$3,TRUE),"")</f>
        <v>#N/A</v>
      </c>
      <c r="I8334" s="21" t="e">
        <f>IF(A8334&lt;&gt;"",VLOOKUP(B8334,'Ket qua do'!$C$5:$AP$50000,$I$3,TRUE)*$E$9/1000,"")</f>
        <v>#N/A</v>
      </c>
      <c r="J8334" s="21" t="e">
        <f>IF(A8334&lt;&gt;"",VLOOKUP(B8334,'Ket qua do'!$C$5:$AP$50000,$J$3,TRUE)*$E$9/1000,"")</f>
        <v>#N/A</v>
      </c>
      <c r="K8334" s="21" t="e">
        <f>IF(A8334&lt;&gt;"",VLOOKUP(B8334,'Ket qua do'!$C$5:$AP$50000,$K$3,TRUE)*$E$9/1000,"")</f>
        <v>#N/A</v>
      </c>
      <c r="L8334" s="21" t="e">
        <f>IF(A8334&lt;&gt;"",VLOOKUP(B8334,'Ket qua do'!$C$5:$AP$50000,$L$3,TRUE),"")</f>
        <v>#N/A</v>
      </c>
    </row>
    <row r="8335" spans="1:12" x14ac:dyDescent="0.25">
      <c r="A8335" t="e">
        <f t="shared" si="135"/>
        <v>#N/A</v>
      </c>
      <c r="B8335" s="1" t="e">
        <f>IF(A8335&lt;&gt;"",VLOOKUP(A8335,'Ket qua do'!$B$5:$CE$50000,2,TRUE),"")</f>
        <v>#N/A</v>
      </c>
      <c r="C8335" s="19" t="e">
        <f>IF(A8335&lt;&gt;"",VLOOKUP(B8335,'Ket qua do'!$C$5:$AP$50000,$C$3,TRUE)*SQRT(3)*$C$11,"")</f>
        <v>#N/A</v>
      </c>
      <c r="D8335" s="21" t="e">
        <f>IF(A8335&lt;&gt;"",VLOOKUP(B8335,'Ket qua do'!$C$5:$AP$50000,$D$3,TRUE),"")</f>
        <v>#N/A</v>
      </c>
      <c r="E8335" s="21" t="e">
        <f>IF(A8335&lt;&gt;"",VLOOKUP(B8335,'Ket qua do'!$C$5:$AP$50000,$E$3,TRUE)*$C$12,"")</f>
        <v>#N/A</v>
      </c>
      <c r="F8335" s="21" t="e">
        <f>IF(A8335&lt;&gt;"",VLOOKUP(B8335,'Ket qua do'!$C$5:$AP$50000,$F$3,TRUE),"")</f>
        <v>#N/A</v>
      </c>
      <c r="G8335" s="21" t="e">
        <f>IF(A8335&lt;&gt;"",VLOOKUP(B8335,'Ket qua do'!$C$5:$AP$50000,$G$3,TRUE),"")</f>
        <v>#N/A</v>
      </c>
      <c r="H8335" s="21" t="e">
        <f>IF(A8335&lt;&gt;"",VLOOKUP(B8335,'Ket qua do'!$C$5:$AP$50000,$H$3,TRUE),"")</f>
        <v>#N/A</v>
      </c>
      <c r="I8335" s="21" t="e">
        <f>IF(A8335&lt;&gt;"",VLOOKUP(B8335,'Ket qua do'!$C$5:$AP$50000,$I$3,TRUE)*$E$9/1000,"")</f>
        <v>#N/A</v>
      </c>
      <c r="J8335" s="21" t="e">
        <f>IF(A8335&lt;&gt;"",VLOOKUP(B8335,'Ket qua do'!$C$5:$AP$50000,$J$3,TRUE)*$E$9/1000,"")</f>
        <v>#N/A</v>
      </c>
      <c r="K8335" s="21" t="e">
        <f>IF(A8335&lt;&gt;"",VLOOKUP(B8335,'Ket qua do'!$C$5:$AP$50000,$K$3,TRUE)*$E$9/1000,"")</f>
        <v>#N/A</v>
      </c>
      <c r="L8335" s="21" t="e">
        <f>IF(A8335&lt;&gt;"",VLOOKUP(B8335,'Ket qua do'!$C$5:$AP$50000,$L$3,TRUE),"")</f>
        <v>#N/A</v>
      </c>
    </row>
    <row r="8336" spans="1:12" x14ac:dyDescent="0.25">
      <c r="A8336" t="e">
        <f t="shared" si="135"/>
        <v>#N/A</v>
      </c>
      <c r="B8336" s="1" t="e">
        <f>IF(A8336&lt;&gt;"",VLOOKUP(A8336,'Ket qua do'!$B$5:$CE$50000,2,TRUE),"")</f>
        <v>#N/A</v>
      </c>
      <c r="C8336" s="19" t="e">
        <f>IF(A8336&lt;&gt;"",VLOOKUP(B8336,'Ket qua do'!$C$5:$AP$50000,$C$3,TRUE)*SQRT(3)*$C$11,"")</f>
        <v>#N/A</v>
      </c>
      <c r="D8336" s="21" t="e">
        <f>IF(A8336&lt;&gt;"",VLOOKUP(B8336,'Ket qua do'!$C$5:$AP$50000,$D$3,TRUE),"")</f>
        <v>#N/A</v>
      </c>
      <c r="E8336" s="21" t="e">
        <f>IF(A8336&lt;&gt;"",VLOOKUP(B8336,'Ket qua do'!$C$5:$AP$50000,$E$3,TRUE)*$C$12,"")</f>
        <v>#N/A</v>
      </c>
      <c r="F8336" s="21" t="e">
        <f>IF(A8336&lt;&gt;"",VLOOKUP(B8336,'Ket qua do'!$C$5:$AP$50000,$F$3,TRUE),"")</f>
        <v>#N/A</v>
      </c>
      <c r="G8336" s="21" t="e">
        <f>IF(A8336&lt;&gt;"",VLOOKUP(B8336,'Ket qua do'!$C$5:$AP$50000,$G$3,TRUE),"")</f>
        <v>#N/A</v>
      </c>
      <c r="H8336" s="21" t="e">
        <f>IF(A8336&lt;&gt;"",VLOOKUP(B8336,'Ket qua do'!$C$5:$AP$50000,$H$3,TRUE),"")</f>
        <v>#N/A</v>
      </c>
      <c r="I8336" s="21" t="e">
        <f>IF(A8336&lt;&gt;"",VLOOKUP(B8336,'Ket qua do'!$C$5:$AP$50000,$I$3,TRUE)*$E$9/1000,"")</f>
        <v>#N/A</v>
      </c>
      <c r="J8336" s="21" t="e">
        <f>IF(A8336&lt;&gt;"",VLOOKUP(B8336,'Ket qua do'!$C$5:$AP$50000,$J$3,TRUE)*$E$9/1000,"")</f>
        <v>#N/A</v>
      </c>
      <c r="K8336" s="21" t="e">
        <f>IF(A8336&lt;&gt;"",VLOOKUP(B8336,'Ket qua do'!$C$5:$AP$50000,$K$3,TRUE)*$E$9/1000,"")</f>
        <v>#N/A</v>
      </c>
      <c r="L8336" s="21" t="e">
        <f>IF(A8336&lt;&gt;"",VLOOKUP(B8336,'Ket qua do'!$C$5:$AP$50000,$L$3,TRUE),"")</f>
        <v>#N/A</v>
      </c>
    </row>
    <row r="8337" spans="1:12" x14ac:dyDescent="0.25">
      <c r="A8337" t="e">
        <f t="shared" si="135"/>
        <v>#N/A</v>
      </c>
      <c r="B8337" s="1" t="e">
        <f>IF(A8337&lt;&gt;"",VLOOKUP(A8337,'Ket qua do'!$B$5:$CE$50000,2,TRUE),"")</f>
        <v>#N/A</v>
      </c>
      <c r="C8337" s="19" t="e">
        <f>IF(A8337&lt;&gt;"",VLOOKUP(B8337,'Ket qua do'!$C$5:$AP$50000,$C$3,TRUE)*SQRT(3)*$C$11,"")</f>
        <v>#N/A</v>
      </c>
      <c r="D8337" s="21" t="e">
        <f>IF(A8337&lt;&gt;"",VLOOKUP(B8337,'Ket qua do'!$C$5:$AP$50000,$D$3,TRUE),"")</f>
        <v>#N/A</v>
      </c>
      <c r="E8337" s="21" t="e">
        <f>IF(A8337&lt;&gt;"",VLOOKUP(B8337,'Ket qua do'!$C$5:$AP$50000,$E$3,TRUE)*$C$12,"")</f>
        <v>#N/A</v>
      </c>
      <c r="F8337" s="21" t="e">
        <f>IF(A8337&lt;&gt;"",VLOOKUP(B8337,'Ket qua do'!$C$5:$AP$50000,$F$3,TRUE),"")</f>
        <v>#N/A</v>
      </c>
      <c r="G8337" s="21" t="e">
        <f>IF(A8337&lt;&gt;"",VLOOKUP(B8337,'Ket qua do'!$C$5:$AP$50000,$G$3,TRUE),"")</f>
        <v>#N/A</v>
      </c>
      <c r="H8337" s="21" t="e">
        <f>IF(A8337&lt;&gt;"",VLOOKUP(B8337,'Ket qua do'!$C$5:$AP$50000,$H$3,TRUE),"")</f>
        <v>#N/A</v>
      </c>
      <c r="I8337" s="21" t="e">
        <f>IF(A8337&lt;&gt;"",VLOOKUP(B8337,'Ket qua do'!$C$5:$AP$50000,$I$3,TRUE)*$E$9/1000,"")</f>
        <v>#N/A</v>
      </c>
      <c r="J8337" s="21" t="e">
        <f>IF(A8337&lt;&gt;"",VLOOKUP(B8337,'Ket qua do'!$C$5:$AP$50000,$J$3,TRUE)*$E$9/1000,"")</f>
        <v>#N/A</v>
      </c>
      <c r="K8337" s="21" t="e">
        <f>IF(A8337&lt;&gt;"",VLOOKUP(B8337,'Ket qua do'!$C$5:$AP$50000,$K$3,TRUE)*$E$9/1000,"")</f>
        <v>#N/A</v>
      </c>
      <c r="L8337" s="21" t="e">
        <f>IF(A8337&lt;&gt;"",VLOOKUP(B8337,'Ket qua do'!$C$5:$AP$50000,$L$3,TRUE),"")</f>
        <v>#N/A</v>
      </c>
    </row>
    <row r="8338" spans="1:12" x14ac:dyDescent="0.25">
      <c r="A8338" t="e">
        <f t="shared" si="135"/>
        <v>#N/A</v>
      </c>
      <c r="B8338" s="1" t="e">
        <f>IF(A8338&lt;&gt;"",VLOOKUP(A8338,'Ket qua do'!$B$5:$CE$50000,2,TRUE),"")</f>
        <v>#N/A</v>
      </c>
      <c r="C8338" s="19" t="e">
        <f>IF(A8338&lt;&gt;"",VLOOKUP(B8338,'Ket qua do'!$C$5:$AP$50000,$C$3,TRUE)*SQRT(3)*$C$11,"")</f>
        <v>#N/A</v>
      </c>
      <c r="D8338" s="21" t="e">
        <f>IF(A8338&lt;&gt;"",VLOOKUP(B8338,'Ket qua do'!$C$5:$AP$50000,$D$3,TRUE),"")</f>
        <v>#N/A</v>
      </c>
      <c r="E8338" s="21" t="e">
        <f>IF(A8338&lt;&gt;"",VLOOKUP(B8338,'Ket qua do'!$C$5:$AP$50000,$E$3,TRUE)*$C$12,"")</f>
        <v>#N/A</v>
      </c>
      <c r="F8338" s="21" t="e">
        <f>IF(A8338&lt;&gt;"",VLOOKUP(B8338,'Ket qua do'!$C$5:$AP$50000,$F$3,TRUE),"")</f>
        <v>#N/A</v>
      </c>
      <c r="G8338" s="21" t="e">
        <f>IF(A8338&lt;&gt;"",VLOOKUP(B8338,'Ket qua do'!$C$5:$AP$50000,$G$3,TRUE),"")</f>
        <v>#N/A</v>
      </c>
      <c r="H8338" s="21" t="e">
        <f>IF(A8338&lt;&gt;"",VLOOKUP(B8338,'Ket qua do'!$C$5:$AP$50000,$H$3,TRUE),"")</f>
        <v>#N/A</v>
      </c>
      <c r="I8338" s="21" t="e">
        <f>IF(A8338&lt;&gt;"",VLOOKUP(B8338,'Ket qua do'!$C$5:$AP$50000,$I$3,TRUE)*$E$9/1000,"")</f>
        <v>#N/A</v>
      </c>
      <c r="J8338" s="21" t="e">
        <f>IF(A8338&lt;&gt;"",VLOOKUP(B8338,'Ket qua do'!$C$5:$AP$50000,$J$3,TRUE)*$E$9/1000,"")</f>
        <v>#N/A</v>
      </c>
      <c r="K8338" s="21" t="e">
        <f>IF(A8338&lt;&gt;"",VLOOKUP(B8338,'Ket qua do'!$C$5:$AP$50000,$K$3,TRUE)*$E$9/1000,"")</f>
        <v>#N/A</v>
      </c>
      <c r="L8338" s="21" t="e">
        <f>IF(A8338&lt;&gt;"",VLOOKUP(B8338,'Ket qua do'!$C$5:$AP$50000,$L$3,TRUE),"")</f>
        <v>#N/A</v>
      </c>
    </row>
    <row r="8339" spans="1:12" x14ac:dyDescent="0.25">
      <c r="A8339" t="e">
        <f t="shared" si="135"/>
        <v>#N/A</v>
      </c>
      <c r="B8339" s="1" t="e">
        <f>IF(A8339&lt;&gt;"",VLOOKUP(A8339,'Ket qua do'!$B$5:$CE$50000,2,TRUE),"")</f>
        <v>#N/A</v>
      </c>
      <c r="C8339" s="19" t="e">
        <f>IF(A8339&lt;&gt;"",VLOOKUP(B8339,'Ket qua do'!$C$5:$AP$50000,$C$3,TRUE)*SQRT(3)*$C$11,"")</f>
        <v>#N/A</v>
      </c>
      <c r="D8339" s="21" t="e">
        <f>IF(A8339&lt;&gt;"",VLOOKUP(B8339,'Ket qua do'!$C$5:$AP$50000,$D$3,TRUE),"")</f>
        <v>#N/A</v>
      </c>
      <c r="E8339" s="21" t="e">
        <f>IF(A8339&lt;&gt;"",VLOOKUP(B8339,'Ket qua do'!$C$5:$AP$50000,$E$3,TRUE)*$C$12,"")</f>
        <v>#N/A</v>
      </c>
      <c r="F8339" s="21" t="e">
        <f>IF(A8339&lt;&gt;"",VLOOKUP(B8339,'Ket qua do'!$C$5:$AP$50000,$F$3,TRUE),"")</f>
        <v>#N/A</v>
      </c>
      <c r="G8339" s="21" t="e">
        <f>IF(A8339&lt;&gt;"",VLOOKUP(B8339,'Ket qua do'!$C$5:$AP$50000,$G$3,TRUE),"")</f>
        <v>#N/A</v>
      </c>
      <c r="H8339" s="21" t="e">
        <f>IF(A8339&lt;&gt;"",VLOOKUP(B8339,'Ket qua do'!$C$5:$AP$50000,$H$3,TRUE),"")</f>
        <v>#N/A</v>
      </c>
      <c r="I8339" s="21" t="e">
        <f>IF(A8339&lt;&gt;"",VLOOKUP(B8339,'Ket qua do'!$C$5:$AP$50000,$I$3,TRUE)*$E$9/1000,"")</f>
        <v>#N/A</v>
      </c>
      <c r="J8339" s="21" t="e">
        <f>IF(A8339&lt;&gt;"",VLOOKUP(B8339,'Ket qua do'!$C$5:$AP$50000,$J$3,TRUE)*$E$9/1000,"")</f>
        <v>#N/A</v>
      </c>
      <c r="K8339" s="21" t="e">
        <f>IF(A8339&lt;&gt;"",VLOOKUP(B8339,'Ket qua do'!$C$5:$AP$50000,$K$3,TRUE)*$E$9/1000,"")</f>
        <v>#N/A</v>
      </c>
      <c r="L8339" s="21" t="e">
        <f>IF(A8339&lt;&gt;"",VLOOKUP(B8339,'Ket qua do'!$C$5:$AP$50000,$L$3,TRUE),"")</f>
        <v>#N/A</v>
      </c>
    </row>
    <row r="8340" spans="1:12" x14ac:dyDescent="0.25">
      <c r="A8340" t="e">
        <f t="shared" si="135"/>
        <v>#N/A</v>
      </c>
      <c r="B8340" s="1" t="e">
        <f>IF(A8340&lt;&gt;"",VLOOKUP(A8340,'Ket qua do'!$B$5:$CE$50000,2,TRUE),"")</f>
        <v>#N/A</v>
      </c>
      <c r="C8340" s="19" t="e">
        <f>IF(A8340&lt;&gt;"",VLOOKUP(B8340,'Ket qua do'!$C$5:$AP$50000,$C$3,TRUE)*SQRT(3)*$C$11,"")</f>
        <v>#N/A</v>
      </c>
      <c r="D8340" s="21" t="e">
        <f>IF(A8340&lt;&gt;"",VLOOKUP(B8340,'Ket qua do'!$C$5:$AP$50000,$D$3,TRUE),"")</f>
        <v>#N/A</v>
      </c>
      <c r="E8340" s="21" t="e">
        <f>IF(A8340&lt;&gt;"",VLOOKUP(B8340,'Ket qua do'!$C$5:$AP$50000,$E$3,TRUE)*$C$12,"")</f>
        <v>#N/A</v>
      </c>
      <c r="F8340" s="21" t="e">
        <f>IF(A8340&lt;&gt;"",VLOOKUP(B8340,'Ket qua do'!$C$5:$AP$50000,$F$3,TRUE),"")</f>
        <v>#N/A</v>
      </c>
      <c r="G8340" s="21" t="e">
        <f>IF(A8340&lt;&gt;"",VLOOKUP(B8340,'Ket qua do'!$C$5:$AP$50000,$G$3,TRUE),"")</f>
        <v>#N/A</v>
      </c>
      <c r="H8340" s="21" t="e">
        <f>IF(A8340&lt;&gt;"",VLOOKUP(B8340,'Ket qua do'!$C$5:$AP$50000,$H$3,TRUE),"")</f>
        <v>#N/A</v>
      </c>
      <c r="I8340" s="21" t="e">
        <f>IF(A8340&lt;&gt;"",VLOOKUP(B8340,'Ket qua do'!$C$5:$AP$50000,$I$3,TRUE)*$E$9/1000,"")</f>
        <v>#N/A</v>
      </c>
      <c r="J8340" s="21" t="e">
        <f>IF(A8340&lt;&gt;"",VLOOKUP(B8340,'Ket qua do'!$C$5:$AP$50000,$J$3,TRUE)*$E$9/1000,"")</f>
        <v>#N/A</v>
      </c>
      <c r="K8340" s="21" t="e">
        <f>IF(A8340&lt;&gt;"",VLOOKUP(B8340,'Ket qua do'!$C$5:$AP$50000,$K$3,TRUE)*$E$9/1000,"")</f>
        <v>#N/A</v>
      </c>
      <c r="L8340" s="21" t="e">
        <f>IF(A8340&lt;&gt;"",VLOOKUP(B8340,'Ket qua do'!$C$5:$AP$50000,$L$3,TRUE),"")</f>
        <v>#N/A</v>
      </c>
    </row>
    <row r="8341" spans="1:12" x14ac:dyDescent="0.25">
      <c r="A8341" t="e">
        <f t="shared" si="135"/>
        <v>#N/A</v>
      </c>
      <c r="B8341" s="1" t="e">
        <f>IF(A8341&lt;&gt;"",VLOOKUP(A8341,'Ket qua do'!$B$5:$CE$50000,2,TRUE),"")</f>
        <v>#N/A</v>
      </c>
      <c r="C8341" s="19" t="e">
        <f>IF(A8341&lt;&gt;"",VLOOKUP(B8341,'Ket qua do'!$C$5:$AP$50000,$C$3,TRUE)*SQRT(3)*$C$11,"")</f>
        <v>#N/A</v>
      </c>
      <c r="D8341" s="21" t="e">
        <f>IF(A8341&lt;&gt;"",VLOOKUP(B8341,'Ket qua do'!$C$5:$AP$50000,$D$3,TRUE),"")</f>
        <v>#N/A</v>
      </c>
      <c r="E8341" s="21" t="e">
        <f>IF(A8341&lt;&gt;"",VLOOKUP(B8341,'Ket qua do'!$C$5:$AP$50000,$E$3,TRUE)*$C$12,"")</f>
        <v>#N/A</v>
      </c>
      <c r="F8341" s="21" t="e">
        <f>IF(A8341&lt;&gt;"",VLOOKUP(B8341,'Ket qua do'!$C$5:$AP$50000,$F$3,TRUE),"")</f>
        <v>#N/A</v>
      </c>
      <c r="G8341" s="21" t="e">
        <f>IF(A8341&lt;&gt;"",VLOOKUP(B8341,'Ket qua do'!$C$5:$AP$50000,$G$3,TRUE),"")</f>
        <v>#N/A</v>
      </c>
      <c r="H8341" s="21" t="e">
        <f>IF(A8341&lt;&gt;"",VLOOKUP(B8341,'Ket qua do'!$C$5:$AP$50000,$H$3,TRUE),"")</f>
        <v>#N/A</v>
      </c>
      <c r="I8341" s="21" t="e">
        <f>IF(A8341&lt;&gt;"",VLOOKUP(B8341,'Ket qua do'!$C$5:$AP$50000,$I$3,TRUE)*$E$9/1000,"")</f>
        <v>#N/A</v>
      </c>
      <c r="J8341" s="21" t="e">
        <f>IF(A8341&lt;&gt;"",VLOOKUP(B8341,'Ket qua do'!$C$5:$AP$50000,$J$3,TRUE)*$E$9/1000,"")</f>
        <v>#N/A</v>
      </c>
      <c r="K8341" s="21" t="e">
        <f>IF(A8341&lt;&gt;"",VLOOKUP(B8341,'Ket qua do'!$C$5:$AP$50000,$K$3,TRUE)*$E$9/1000,"")</f>
        <v>#N/A</v>
      </c>
      <c r="L8341" s="21" t="e">
        <f>IF(A8341&lt;&gt;"",VLOOKUP(B8341,'Ket qua do'!$C$5:$AP$50000,$L$3,TRUE),"")</f>
        <v>#N/A</v>
      </c>
    </row>
    <row r="8342" spans="1:12" x14ac:dyDescent="0.25">
      <c r="A8342" t="e">
        <f t="shared" si="135"/>
        <v>#N/A</v>
      </c>
      <c r="B8342" s="1" t="e">
        <f>IF(A8342&lt;&gt;"",VLOOKUP(A8342,'Ket qua do'!$B$5:$CE$50000,2,TRUE),"")</f>
        <v>#N/A</v>
      </c>
      <c r="C8342" s="19" t="e">
        <f>IF(A8342&lt;&gt;"",VLOOKUP(B8342,'Ket qua do'!$C$5:$AP$50000,$C$3,TRUE)*SQRT(3)*$C$11,"")</f>
        <v>#N/A</v>
      </c>
      <c r="D8342" s="21" t="e">
        <f>IF(A8342&lt;&gt;"",VLOOKUP(B8342,'Ket qua do'!$C$5:$AP$50000,$D$3,TRUE),"")</f>
        <v>#N/A</v>
      </c>
      <c r="E8342" s="21" t="e">
        <f>IF(A8342&lt;&gt;"",VLOOKUP(B8342,'Ket qua do'!$C$5:$AP$50000,$E$3,TRUE)*$C$12,"")</f>
        <v>#N/A</v>
      </c>
      <c r="F8342" s="21" t="e">
        <f>IF(A8342&lt;&gt;"",VLOOKUP(B8342,'Ket qua do'!$C$5:$AP$50000,$F$3,TRUE),"")</f>
        <v>#N/A</v>
      </c>
      <c r="G8342" s="21" t="e">
        <f>IF(A8342&lt;&gt;"",VLOOKUP(B8342,'Ket qua do'!$C$5:$AP$50000,$G$3,TRUE),"")</f>
        <v>#N/A</v>
      </c>
      <c r="H8342" s="21" t="e">
        <f>IF(A8342&lt;&gt;"",VLOOKUP(B8342,'Ket qua do'!$C$5:$AP$50000,$H$3,TRUE),"")</f>
        <v>#N/A</v>
      </c>
      <c r="I8342" s="21" t="e">
        <f>IF(A8342&lt;&gt;"",VLOOKUP(B8342,'Ket qua do'!$C$5:$AP$50000,$I$3,TRUE)*$E$9/1000,"")</f>
        <v>#N/A</v>
      </c>
      <c r="J8342" s="21" t="e">
        <f>IF(A8342&lt;&gt;"",VLOOKUP(B8342,'Ket qua do'!$C$5:$AP$50000,$J$3,TRUE)*$E$9/1000,"")</f>
        <v>#N/A</v>
      </c>
      <c r="K8342" s="21" t="e">
        <f>IF(A8342&lt;&gt;"",VLOOKUP(B8342,'Ket qua do'!$C$5:$AP$50000,$K$3,TRUE)*$E$9/1000,"")</f>
        <v>#N/A</v>
      </c>
      <c r="L8342" s="21" t="e">
        <f>IF(A8342&lt;&gt;"",VLOOKUP(B8342,'Ket qua do'!$C$5:$AP$50000,$L$3,TRUE),"")</f>
        <v>#N/A</v>
      </c>
    </row>
    <row r="8343" spans="1:12" x14ac:dyDescent="0.25">
      <c r="A8343" t="e">
        <f t="shared" si="135"/>
        <v>#N/A</v>
      </c>
      <c r="B8343" s="1" t="e">
        <f>IF(A8343&lt;&gt;"",VLOOKUP(A8343,'Ket qua do'!$B$5:$CE$50000,2,TRUE),"")</f>
        <v>#N/A</v>
      </c>
      <c r="C8343" s="19" t="e">
        <f>IF(A8343&lt;&gt;"",VLOOKUP(B8343,'Ket qua do'!$C$5:$AP$50000,$C$3,TRUE)*SQRT(3)*$C$11,"")</f>
        <v>#N/A</v>
      </c>
      <c r="D8343" s="21" t="e">
        <f>IF(A8343&lt;&gt;"",VLOOKUP(B8343,'Ket qua do'!$C$5:$AP$50000,$D$3,TRUE),"")</f>
        <v>#N/A</v>
      </c>
      <c r="E8343" s="21" t="e">
        <f>IF(A8343&lt;&gt;"",VLOOKUP(B8343,'Ket qua do'!$C$5:$AP$50000,$E$3,TRUE)*$C$12,"")</f>
        <v>#N/A</v>
      </c>
      <c r="F8343" s="21" t="e">
        <f>IF(A8343&lt;&gt;"",VLOOKUP(B8343,'Ket qua do'!$C$5:$AP$50000,$F$3,TRUE),"")</f>
        <v>#N/A</v>
      </c>
      <c r="G8343" s="21" t="e">
        <f>IF(A8343&lt;&gt;"",VLOOKUP(B8343,'Ket qua do'!$C$5:$AP$50000,$G$3,TRUE),"")</f>
        <v>#N/A</v>
      </c>
      <c r="H8343" s="21" t="e">
        <f>IF(A8343&lt;&gt;"",VLOOKUP(B8343,'Ket qua do'!$C$5:$AP$50000,$H$3,TRUE),"")</f>
        <v>#N/A</v>
      </c>
      <c r="I8343" s="21" t="e">
        <f>IF(A8343&lt;&gt;"",VLOOKUP(B8343,'Ket qua do'!$C$5:$AP$50000,$I$3,TRUE)*$E$9/1000,"")</f>
        <v>#N/A</v>
      </c>
      <c r="J8343" s="21" t="e">
        <f>IF(A8343&lt;&gt;"",VLOOKUP(B8343,'Ket qua do'!$C$5:$AP$50000,$J$3,TRUE)*$E$9/1000,"")</f>
        <v>#N/A</v>
      </c>
      <c r="K8343" s="21" t="e">
        <f>IF(A8343&lt;&gt;"",VLOOKUP(B8343,'Ket qua do'!$C$5:$AP$50000,$K$3,TRUE)*$E$9/1000,"")</f>
        <v>#N/A</v>
      </c>
      <c r="L8343" s="21" t="e">
        <f>IF(A8343&lt;&gt;"",VLOOKUP(B8343,'Ket qua do'!$C$5:$AP$50000,$L$3,TRUE),"")</f>
        <v>#N/A</v>
      </c>
    </row>
    <row r="8344" spans="1:12" x14ac:dyDescent="0.25">
      <c r="A8344" t="e">
        <f t="shared" si="135"/>
        <v>#N/A</v>
      </c>
      <c r="B8344" s="1" t="e">
        <f>IF(A8344&lt;&gt;"",VLOOKUP(A8344,'Ket qua do'!$B$5:$CE$50000,2,TRUE),"")</f>
        <v>#N/A</v>
      </c>
      <c r="C8344" s="19" t="e">
        <f>IF(A8344&lt;&gt;"",VLOOKUP(B8344,'Ket qua do'!$C$5:$AP$50000,$C$3,TRUE)*SQRT(3)*$C$11,"")</f>
        <v>#N/A</v>
      </c>
      <c r="D8344" s="21" t="e">
        <f>IF(A8344&lt;&gt;"",VLOOKUP(B8344,'Ket qua do'!$C$5:$AP$50000,$D$3,TRUE),"")</f>
        <v>#N/A</v>
      </c>
      <c r="E8344" s="21" t="e">
        <f>IF(A8344&lt;&gt;"",VLOOKUP(B8344,'Ket qua do'!$C$5:$AP$50000,$E$3,TRUE)*$C$12,"")</f>
        <v>#N/A</v>
      </c>
      <c r="F8344" s="21" t="e">
        <f>IF(A8344&lt;&gt;"",VLOOKUP(B8344,'Ket qua do'!$C$5:$AP$50000,$F$3,TRUE),"")</f>
        <v>#N/A</v>
      </c>
      <c r="G8344" s="21" t="e">
        <f>IF(A8344&lt;&gt;"",VLOOKUP(B8344,'Ket qua do'!$C$5:$AP$50000,$G$3,TRUE),"")</f>
        <v>#N/A</v>
      </c>
      <c r="H8344" s="21" t="e">
        <f>IF(A8344&lt;&gt;"",VLOOKUP(B8344,'Ket qua do'!$C$5:$AP$50000,$H$3,TRUE),"")</f>
        <v>#N/A</v>
      </c>
      <c r="I8344" s="21" t="e">
        <f>IF(A8344&lt;&gt;"",VLOOKUP(B8344,'Ket qua do'!$C$5:$AP$50000,$I$3,TRUE)*$E$9/1000,"")</f>
        <v>#N/A</v>
      </c>
      <c r="J8344" s="21" t="e">
        <f>IF(A8344&lt;&gt;"",VLOOKUP(B8344,'Ket qua do'!$C$5:$AP$50000,$J$3,TRUE)*$E$9/1000,"")</f>
        <v>#N/A</v>
      </c>
      <c r="K8344" s="21" t="e">
        <f>IF(A8344&lt;&gt;"",VLOOKUP(B8344,'Ket qua do'!$C$5:$AP$50000,$K$3,TRUE)*$E$9/1000,"")</f>
        <v>#N/A</v>
      </c>
      <c r="L8344" s="21" t="e">
        <f>IF(A8344&lt;&gt;"",VLOOKUP(B8344,'Ket qua do'!$C$5:$AP$50000,$L$3,TRUE),"")</f>
        <v>#N/A</v>
      </c>
    </row>
    <row r="8345" spans="1:12" x14ac:dyDescent="0.25">
      <c r="A8345" t="e">
        <f t="shared" si="135"/>
        <v>#N/A</v>
      </c>
      <c r="B8345" s="1" t="e">
        <f>IF(A8345&lt;&gt;"",VLOOKUP(A8345,'Ket qua do'!$B$5:$CE$50000,2,TRUE),"")</f>
        <v>#N/A</v>
      </c>
      <c r="C8345" s="19" t="e">
        <f>IF(A8345&lt;&gt;"",VLOOKUP(B8345,'Ket qua do'!$C$5:$AP$50000,$C$3,TRUE)*SQRT(3)*$C$11,"")</f>
        <v>#N/A</v>
      </c>
      <c r="D8345" s="21" t="e">
        <f>IF(A8345&lt;&gt;"",VLOOKUP(B8345,'Ket qua do'!$C$5:$AP$50000,$D$3,TRUE),"")</f>
        <v>#N/A</v>
      </c>
      <c r="E8345" s="21" t="e">
        <f>IF(A8345&lt;&gt;"",VLOOKUP(B8345,'Ket qua do'!$C$5:$AP$50000,$E$3,TRUE)*$C$12,"")</f>
        <v>#N/A</v>
      </c>
      <c r="F8345" s="21" t="e">
        <f>IF(A8345&lt;&gt;"",VLOOKUP(B8345,'Ket qua do'!$C$5:$AP$50000,$F$3,TRUE),"")</f>
        <v>#N/A</v>
      </c>
      <c r="G8345" s="21" t="e">
        <f>IF(A8345&lt;&gt;"",VLOOKUP(B8345,'Ket qua do'!$C$5:$AP$50000,$G$3,TRUE),"")</f>
        <v>#N/A</v>
      </c>
      <c r="H8345" s="21" t="e">
        <f>IF(A8345&lt;&gt;"",VLOOKUP(B8345,'Ket qua do'!$C$5:$AP$50000,$H$3,TRUE),"")</f>
        <v>#N/A</v>
      </c>
      <c r="I8345" s="21" t="e">
        <f>IF(A8345&lt;&gt;"",VLOOKUP(B8345,'Ket qua do'!$C$5:$AP$50000,$I$3,TRUE)*$E$9/1000,"")</f>
        <v>#N/A</v>
      </c>
      <c r="J8345" s="21" t="e">
        <f>IF(A8345&lt;&gt;"",VLOOKUP(B8345,'Ket qua do'!$C$5:$AP$50000,$J$3,TRUE)*$E$9/1000,"")</f>
        <v>#N/A</v>
      </c>
      <c r="K8345" s="21" t="e">
        <f>IF(A8345&lt;&gt;"",VLOOKUP(B8345,'Ket qua do'!$C$5:$AP$50000,$K$3,TRUE)*$E$9/1000,"")</f>
        <v>#N/A</v>
      </c>
      <c r="L8345" s="21" t="e">
        <f>IF(A8345&lt;&gt;"",VLOOKUP(B8345,'Ket qua do'!$C$5:$AP$50000,$L$3,TRUE),"")</f>
        <v>#N/A</v>
      </c>
    </row>
    <row r="8346" spans="1:12" x14ac:dyDescent="0.25">
      <c r="A8346" t="e">
        <f t="shared" ref="A8346:A8409" si="136">IF(A8345&lt;$E$8,A8345+1,"")</f>
        <v>#N/A</v>
      </c>
      <c r="B8346" s="1" t="e">
        <f>IF(A8346&lt;&gt;"",VLOOKUP(A8346,'Ket qua do'!$B$5:$CE$50000,2,TRUE),"")</f>
        <v>#N/A</v>
      </c>
      <c r="C8346" s="19" t="e">
        <f>IF(A8346&lt;&gt;"",VLOOKUP(B8346,'Ket qua do'!$C$5:$AP$50000,$C$3,TRUE)*SQRT(3)*$C$11,"")</f>
        <v>#N/A</v>
      </c>
      <c r="D8346" s="21" t="e">
        <f>IF(A8346&lt;&gt;"",VLOOKUP(B8346,'Ket qua do'!$C$5:$AP$50000,$D$3,TRUE),"")</f>
        <v>#N/A</v>
      </c>
      <c r="E8346" s="21" t="e">
        <f>IF(A8346&lt;&gt;"",VLOOKUP(B8346,'Ket qua do'!$C$5:$AP$50000,$E$3,TRUE)*$C$12,"")</f>
        <v>#N/A</v>
      </c>
      <c r="F8346" s="21" t="e">
        <f>IF(A8346&lt;&gt;"",VLOOKUP(B8346,'Ket qua do'!$C$5:$AP$50000,$F$3,TRUE),"")</f>
        <v>#N/A</v>
      </c>
      <c r="G8346" s="21" t="e">
        <f>IF(A8346&lt;&gt;"",VLOOKUP(B8346,'Ket qua do'!$C$5:$AP$50000,$G$3,TRUE),"")</f>
        <v>#N/A</v>
      </c>
      <c r="H8346" s="21" t="e">
        <f>IF(A8346&lt;&gt;"",VLOOKUP(B8346,'Ket qua do'!$C$5:$AP$50000,$H$3,TRUE),"")</f>
        <v>#N/A</v>
      </c>
      <c r="I8346" s="21" t="e">
        <f>IF(A8346&lt;&gt;"",VLOOKUP(B8346,'Ket qua do'!$C$5:$AP$50000,$I$3,TRUE)*$E$9/1000,"")</f>
        <v>#N/A</v>
      </c>
      <c r="J8346" s="21" t="e">
        <f>IF(A8346&lt;&gt;"",VLOOKUP(B8346,'Ket qua do'!$C$5:$AP$50000,$J$3,TRUE)*$E$9/1000,"")</f>
        <v>#N/A</v>
      </c>
      <c r="K8346" s="21" t="e">
        <f>IF(A8346&lt;&gt;"",VLOOKUP(B8346,'Ket qua do'!$C$5:$AP$50000,$K$3,TRUE)*$E$9/1000,"")</f>
        <v>#N/A</v>
      </c>
      <c r="L8346" s="21" t="e">
        <f>IF(A8346&lt;&gt;"",VLOOKUP(B8346,'Ket qua do'!$C$5:$AP$50000,$L$3,TRUE),"")</f>
        <v>#N/A</v>
      </c>
    </row>
    <row r="8347" spans="1:12" x14ac:dyDescent="0.25">
      <c r="A8347" t="e">
        <f t="shared" si="136"/>
        <v>#N/A</v>
      </c>
      <c r="B8347" s="1" t="e">
        <f>IF(A8347&lt;&gt;"",VLOOKUP(A8347,'Ket qua do'!$B$5:$CE$50000,2,TRUE),"")</f>
        <v>#N/A</v>
      </c>
      <c r="C8347" s="19" t="e">
        <f>IF(A8347&lt;&gt;"",VLOOKUP(B8347,'Ket qua do'!$C$5:$AP$50000,$C$3,TRUE)*SQRT(3)*$C$11,"")</f>
        <v>#N/A</v>
      </c>
      <c r="D8347" s="21" t="e">
        <f>IF(A8347&lt;&gt;"",VLOOKUP(B8347,'Ket qua do'!$C$5:$AP$50000,$D$3,TRUE),"")</f>
        <v>#N/A</v>
      </c>
      <c r="E8347" s="21" t="e">
        <f>IF(A8347&lt;&gt;"",VLOOKUP(B8347,'Ket qua do'!$C$5:$AP$50000,$E$3,TRUE)*$C$12,"")</f>
        <v>#N/A</v>
      </c>
      <c r="F8347" s="21" t="e">
        <f>IF(A8347&lt;&gt;"",VLOOKUP(B8347,'Ket qua do'!$C$5:$AP$50000,$F$3,TRUE),"")</f>
        <v>#N/A</v>
      </c>
      <c r="G8347" s="21" t="e">
        <f>IF(A8347&lt;&gt;"",VLOOKUP(B8347,'Ket qua do'!$C$5:$AP$50000,$G$3,TRUE),"")</f>
        <v>#N/A</v>
      </c>
      <c r="H8347" s="21" t="e">
        <f>IF(A8347&lt;&gt;"",VLOOKUP(B8347,'Ket qua do'!$C$5:$AP$50000,$H$3,TRUE),"")</f>
        <v>#N/A</v>
      </c>
      <c r="I8347" s="21" t="e">
        <f>IF(A8347&lt;&gt;"",VLOOKUP(B8347,'Ket qua do'!$C$5:$AP$50000,$I$3,TRUE)*$E$9/1000,"")</f>
        <v>#N/A</v>
      </c>
      <c r="J8347" s="21" t="e">
        <f>IF(A8347&lt;&gt;"",VLOOKUP(B8347,'Ket qua do'!$C$5:$AP$50000,$J$3,TRUE)*$E$9/1000,"")</f>
        <v>#N/A</v>
      </c>
      <c r="K8347" s="21" t="e">
        <f>IF(A8347&lt;&gt;"",VLOOKUP(B8347,'Ket qua do'!$C$5:$AP$50000,$K$3,TRUE)*$E$9/1000,"")</f>
        <v>#N/A</v>
      </c>
      <c r="L8347" s="21" t="e">
        <f>IF(A8347&lt;&gt;"",VLOOKUP(B8347,'Ket qua do'!$C$5:$AP$50000,$L$3,TRUE),"")</f>
        <v>#N/A</v>
      </c>
    </row>
    <row r="8348" spans="1:12" x14ac:dyDescent="0.25">
      <c r="A8348" t="e">
        <f t="shared" si="136"/>
        <v>#N/A</v>
      </c>
      <c r="B8348" s="1" t="e">
        <f>IF(A8348&lt;&gt;"",VLOOKUP(A8348,'Ket qua do'!$B$5:$CE$50000,2,TRUE),"")</f>
        <v>#N/A</v>
      </c>
      <c r="C8348" s="19" t="e">
        <f>IF(A8348&lt;&gt;"",VLOOKUP(B8348,'Ket qua do'!$C$5:$AP$50000,$C$3,TRUE)*SQRT(3)*$C$11,"")</f>
        <v>#N/A</v>
      </c>
      <c r="D8348" s="21" t="e">
        <f>IF(A8348&lt;&gt;"",VLOOKUP(B8348,'Ket qua do'!$C$5:$AP$50000,$D$3,TRUE),"")</f>
        <v>#N/A</v>
      </c>
      <c r="E8348" s="21" t="e">
        <f>IF(A8348&lt;&gt;"",VLOOKUP(B8348,'Ket qua do'!$C$5:$AP$50000,$E$3,TRUE)*$C$12,"")</f>
        <v>#N/A</v>
      </c>
      <c r="F8348" s="21" t="e">
        <f>IF(A8348&lt;&gt;"",VLOOKUP(B8348,'Ket qua do'!$C$5:$AP$50000,$F$3,TRUE),"")</f>
        <v>#N/A</v>
      </c>
      <c r="G8348" s="21" t="e">
        <f>IF(A8348&lt;&gt;"",VLOOKUP(B8348,'Ket qua do'!$C$5:$AP$50000,$G$3,TRUE),"")</f>
        <v>#N/A</v>
      </c>
      <c r="H8348" s="21" t="e">
        <f>IF(A8348&lt;&gt;"",VLOOKUP(B8348,'Ket qua do'!$C$5:$AP$50000,$H$3,TRUE),"")</f>
        <v>#N/A</v>
      </c>
      <c r="I8348" s="21" t="e">
        <f>IF(A8348&lt;&gt;"",VLOOKUP(B8348,'Ket qua do'!$C$5:$AP$50000,$I$3,TRUE)*$E$9/1000,"")</f>
        <v>#N/A</v>
      </c>
      <c r="J8348" s="21" t="e">
        <f>IF(A8348&lt;&gt;"",VLOOKUP(B8348,'Ket qua do'!$C$5:$AP$50000,$J$3,TRUE)*$E$9/1000,"")</f>
        <v>#N/A</v>
      </c>
      <c r="K8348" s="21" t="e">
        <f>IF(A8348&lt;&gt;"",VLOOKUP(B8348,'Ket qua do'!$C$5:$AP$50000,$K$3,TRUE)*$E$9/1000,"")</f>
        <v>#N/A</v>
      </c>
      <c r="L8348" s="21" t="e">
        <f>IF(A8348&lt;&gt;"",VLOOKUP(B8348,'Ket qua do'!$C$5:$AP$50000,$L$3,TRUE),"")</f>
        <v>#N/A</v>
      </c>
    </row>
    <row r="8349" spans="1:12" x14ac:dyDescent="0.25">
      <c r="A8349" t="e">
        <f t="shared" si="136"/>
        <v>#N/A</v>
      </c>
      <c r="B8349" s="1" t="e">
        <f>IF(A8349&lt;&gt;"",VLOOKUP(A8349,'Ket qua do'!$B$5:$CE$50000,2,TRUE),"")</f>
        <v>#N/A</v>
      </c>
      <c r="C8349" s="19" t="e">
        <f>IF(A8349&lt;&gt;"",VLOOKUP(B8349,'Ket qua do'!$C$5:$AP$50000,$C$3,TRUE)*SQRT(3)*$C$11,"")</f>
        <v>#N/A</v>
      </c>
      <c r="D8349" s="21" t="e">
        <f>IF(A8349&lt;&gt;"",VLOOKUP(B8349,'Ket qua do'!$C$5:$AP$50000,$D$3,TRUE),"")</f>
        <v>#N/A</v>
      </c>
      <c r="E8349" s="21" t="e">
        <f>IF(A8349&lt;&gt;"",VLOOKUP(B8349,'Ket qua do'!$C$5:$AP$50000,$E$3,TRUE)*$C$12,"")</f>
        <v>#N/A</v>
      </c>
      <c r="F8349" s="21" t="e">
        <f>IF(A8349&lt;&gt;"",VLOOKUP(B8349,'Ket qua do'!$C$5:$AP$50000,$F$3,TRUE),"")</f>
        <v>#N/A</v>
      </c>
      <c r="G8349" s="21" t="e">
        <f>IF(A8349&lt;&gt;"",VLOOKUP(B8349,'Ket qua do'!$C$5:$AP$50000,$G$3,TRUE),"")</f>
        <v>#N/A</v>
      </c>
      <c r="H8349" s="21" t="e">
        <f>IF(A8349&lt;&gt;"",VLOOKUP(B8349,'Ket qua do'!$C$5:$AP$50000,$H$3,TRUE),"")</f>
        <v>#N/A</v>
      </c>
      <c r="I8349" s="21" t="e">
        <f>IF(A8349&lt;&gt;"",VLOOKUP(B8349,'Ket qua do'!$C$5:$AP$50000,$I$3,TRUE)*$E$9/1000,"")</f>
        <v>#N/A</v>
      </c>
      <c r="J8349" s="21" t="e">
        <f>IF(A8349&lt;&gt;"",VLOOKUP(B8349,'Ket qua do'!$C$5:$AP$50000,$J$3,TRUE)*$E$9/1000,"")</f>
        <v>#N/A</v>
      </c>
      <c r="K8349" s="21" t="e">
        <f>IF(A8349&lt;&gt;"",VLOOKUP(B8349,'Ket qua do'!$C$5:$AP$50000,$K$3,TRUE)*$E$9/1000,"")</f>
        <v>#N/A</v>
      </c>
      <c r="L8349" s="21" t="e">
        <f>IF(A8349&lt;&gt;"",VLOOKUP(B8349,'Ket qua do'!$C$5:$AP$50000,$L$3,TRUE),"")</f>
        <v>#N/A</v>
      </c>
    </row>
    <row r="8350" spans="1:12" x14ac:dyDescent="0.25">
      <c r="A8350" t="e">
        <f t="shared" si="136"/>
        <v>#N/A</v>
      </c>
      <c r="B8350" s="1" t="e">
        <f>IF(A8350&lt;&gt;"",VLOOKUP(A8350,'Ket qua do'!$B$5:$CE$50000,2,TRUE),"")</f>
        <v>#N/A</v>
      </c>
      <c r="C8350" s="19" t="e">
        <f>IF(A8350&lt;&gt;"",VLOOKUP(B8350,'Ket qua do'!$C$5:$AP$50000,$C$3,TRUE)*SQRT(3)*$C$11,"")</f>
        <v>#N/A</v>
      </c>
      <c r="D8350" s="21" t="e">
        <f>IF(A8350&lt;&gt;"",VLOOKUP(B8350,'Ket qua do'!$C$5:$AP$50000,$D$3,TRUE),"")</f>
        <v>#N/A</v>
      </c>
      <c r="E8350" s="21" t="e">
        <f>IF(A8350&lt;&gt;"",VLOOKUP(B8350,'Ket qua do'!$C$5:$AP$50000,$E$3,TRUE)*$C$12,"")</f>
        <v>#N/A</v>
      </c>
      <c r="F8350" s="21" t="e">
        <f>IF(A8350&lt;&gt;"",VLOOKUP(B8350,'Ket qua do'!$C$5:$AP$50000,$F$3,TRUE),"")</f>
        <v>#N/A</v>
      </c>
      <c r="G8350" s="21" t="e">
        <f>IF(A8350&lt;&gt;"",VLOOKUP(B8350,'Ket qua do'!$C$5:$AP$50000,$G$3,TRUE),"")</f>
        <v>#N/A</v>
      </c>
      <c r="H8350" s="21" t="e">
        <f>IF(A8350&lt;&gt;"",VLOOKUP(B8350,'Ket qua do'!$C$5:$AP$50000,$H$3,TRUE),"")</f>
        <v>#N/A</v>
      </c>
      <c r="I8350" s="21" t="e">
        <f>IF(A8350&lt;&gt;"",VLOOKUP(B8350,'Ket qua do'!$C$5:$AP$50000,$I$3,TRUE)*$E$9/1000,"")</f>
        <v>#N/A</v>
      </c>
      <c r="J8350" s="21" t="e">
        <f>IF(A8350&lt;&gt;"",VLOOKUP(B8350,'Ket qua do'!$C$5:$AP$50000,$J$3,TRUE)*$E$9/1000,"")</f>
        <v>#N/A</v>
      </c>
      <c r="K8350" s="21" t="e">
        <f>IF(A8350&lt;&gt;"",VLOOKUP(B8350,'Ket qua do'!$C$5:$AP$50000,$K$3,TRUE)*$E$9/1000,"")</f>
        <v>#N/A</v>
      </c>
      <c r="L8350" s="21" t="e">
        <f>IF(A8350&lt;&gt;"",VLOOKUP(B8350,'Ket qua do'!$C$5:$AP$50000,$L$3,TRUE),"")</f>
        <v>#N/A</v>
      </c>
    </row>
    <row r="8351" spans="1:12" x14ac:dyDescent="0.25">
      <c r="A8351" t="e">
        <f t="shared" si="136"/>
        <v>#N/A</v>
      </c>
      <c r="B8351" s="1" t="e">
        <f>IF(A8351&lt;&gt;"",VLOOKUP(A8351,'Ket qua do'!$B$5:$CE$50000,2,TRUE),"")</f>
        <v>#N/A</v>
      </c>
      <c r="C8351" s="19" t="e">
        <f>IF(A8351&lt;&gt;"",VLOOKUP(B8351,'Ket qua do'!$C$5:$AP$50000,$C$3,TRUE)*SQRT(3)*$C$11,"")</f>
        <v>#N/A</v>
      </c>
      <c r="D8351" s="21" t="e">
        <f>IF(A8351&lt;&gt;"",VLOOKUP(B8351,'Ket qua do'!$C$5:$AP$50000,$D$3,TRUE),"")</f>
        <v>#N/A</v>
      </c>
      <c r="E8351" s="21" t="e">
        <f>IF(A8351&lt;&gt;"",VLOOKUP(B8351,'Ket qua do'!$C$5:$AP$50000,$E$3,TRUE)*$C$12,"")</f>
        <v>#N/A</v>
      </c>
      <c r="F8351" s="21" t="e">
        <f>IF(A8351&lt;&gt;"",VLOOKUP(B8351,'Ket qua do'!$C$5:$AP$50000,$F$3,TRUE),"")</f>
        <v>#N/A</v>
      </c>
      <c r="G8351" s="21" t="e">
        <f>IF(A8351&lt;&gt;"",VLOOKUP(B8351,'Ket qua do'!$C$5:$AP$50000,$G$3,TRUE),"")</f>
        <v>#N/A</v>
      </c>
      <c r="H8351" s="21" t="e">
        <f>IF(A8351&lt;&gt;"",VLOOKUP(B8351,'Ket qua do'!$C$5:$AP$50000,$H$3,TRUE),"")</f>
        <v>#N/A</v>
      </c>
      <c r="I8351" s="21" t="e">
        <f>IF(A8351&lt;&gt;"",VLOOKUP(B8351,'Ket qua do'!$C$5:$AP$50000,$I$3,TRUE)*$E$9/1000,"")</f>
        <v>#N/A</v>
      </c>
      <c r="J8351" s="21" t="e">
        <f>IF(A8351&lt;&gt;"",VLOOKUP(B8351,'Ket qua do'!$C$5:$AP$50000,$J$3,TRUE)*$E$9/1000,"")</f>
        <v>#N/A</v>
      </c>
      <c r="K8351" s="21" t="e">
        <f>IF(A8351&lt;&gt;"",VLOOKUP(B8351,'Ket qua do'!$C$5:$AP$50000,$K$3,TRUE)*$E$9/1000,"")</f>
        <v>#N/A</v>
      </c>
      <c r="L8351" s="21" t="e">
        <f>IF(A8351&lt;&gt;"",VLOOKUP(B8351,'Ket qua do'!$C$5:$AP$50000,$L$3,TRUE),"")</f>
        <v>#N/A</v>
      </c>
    </row>
    <row r="8352" spans="1:12" x14ac:dyDescent="0.25">
      <c r="A8352" t="e">
        <f t="shared" si="136"/>
        <v>#N/A</v>
      </c>
      <c r="B8352" s="1" t="e">
        <f>IF(A8352&lt;&gt;"",VLOOKUP(A8352,'Ket qua do'!$B$5:$CE$50000,2,TRUE),"")</f>
        <v>#N/A</v>
      </c>
      <c r="C8352" s="19" t="e">
        <f>IF(A8352&lt;&gt;"",VLOOKUP(B8352,'Ket qua do'!$C$5:$AP$50000,$C$3,TRUE)*SQRT(3)*$C$11,"")</f>
        <v>#N/A</v>
      </c>
      <c r="D8352" s="21" t="e">
        <f>IF(A8352&lt;&gt;"",VLOOKUP(B8352,'Ket qua do'!$C$5:$AP$50000,$D$3,TRUE),"")</f>
        <v>#N/A</v>
      </c>
      <c r="E8352" s="21" t="e">
        <f>IF(A8352&lt;&gt;"",VLOOKUP(B8352,'Ket qua do'!$C$5:$AP$50000,$E$3,TRUE)*$C$12,"")</f>
        <v>#N/A</v>
      </c>
      <c r="F8352" s="21" t="e">
        <f>IF(A8352&lt;&gt;"",VLOOKUP(B8352,'Ket qua do'!$C$5:$AP$50000,$F$3,TRUE),"")</f>
        <v>#N/A</v>
      </c>
      <c r="G8352" s="21" t="e">
        <f>IF(A8352&lt;&gt;"",VLOOKUP(B8352,'Ket qua do'!$C$5:$AP$50000,$G$3,TRUE),"")</f>
        <v>#N/A</v>
      </c>
      <c r="H8352" s="21" t="e">
        <f>IF(A8352&lt;&gt;"",VLOOKUP(B8352,'Ket qua do'!$C$5:$AP$50000,$H$3,TRUE),"")</f>
        <v>#N/A</v>
      </c>
      <c r="I8352" s="21" t="e">
        <f>IF(A8352&lt;&gt;"",VLOOKUP(B8352,'Ket qua do'!$C$5:$AP$50000,$I$3,TRUE)*$E$9/1000,"")</f>
        <v>#N/A</v>
      </c>
      <c r="J8352" s="21" t="e">
        <f>IF(A8352&lt;&gt;"",VLOOKUP(B8352,'Ket qua do'!$C$5:$AP$50000,$J$3,TRUE)*$E$9/1000,"")</f>
        <v>#N/A</v>
      </c>
      <c r="K8352" s="21" t="e">
        <f>IF(A8352&lt;&gt;"",VLOOKUP(B8352,'Ket qua do'!$C$5:$AP$50000,$K$3,TRUE)*$E$9/1000,"")</f>
        <v>#N/A</v>
      </c>
      <c r="L8352" s="21" t="e">
        <f>IF(A8352&lt;&gt;"",VLOOKUP(B8352,'Ket qua do'!$C$5:$AP$50000,$L$3,TRUE),"")</f>
        <v>#N/A</v>
      </c>
    </row>
    <row r="8353" spans="1:12" x14ac:dyDescent="0.25">
      <c r="A8353" t="e">
        <f t="shared" si="136"/>
        <v>#N/A</v>
      </c>
      <c r="B8353" s="1" t="e">
        <f>IF(A8353&lt;&gt;"",VLOOKUP(A8353,'Ket qua do'!$B$5:$CE$50000,2,TRUE),"")</f>
        <v>#N/A</v>
      </c>
      <c r="C8353" s="19" t="e">
        <f>IF(A8353&lt;&gt;"",VLOOKUP(B8353,'Ket qua do'!$C$5:$AP$50000,$C$3,TRUE)*SQRT(3)*$C$11,"")</f>
        <v>#N/A</v>
      </c>
      <c r="D8353" s="21" t="e">
        <f>IF(A8353&lt;&gt;"",VLOOKUP(B8353,'Ket qua do'!$C$5:$AP$50000,$D$3,TRUE),"")</f>
        <v>#N/A</v>
      </c>
      <c r="E8353" s="21" t="e">
        <f>IF(A8353&lt;&gt;"",VLOOKUP(B8353,'Ket qua do'!$C$5:$AP$50000,$E$3,TRUE)*$C$12,"")</f>
        <v>#N/A</v>
      </c>
      <c r="F8353" s="21" t="e">
        <f>IF(A8353&lt;&gt;"",VLOOKUP(B8353,'Ket qua do'!$C$5:$AP$50000,$F$3,TRUE),"")</f>
        <v>#N/A</v>
      </c>
      <c r="G8353" s="21" t="e">
        <f>IF(A8353&lt;&gt;"",VLOOKUP(B8353,'Ket qua do'!$C$5:$AP$50000,$G$3,TRUE),"")</f>
        <v>#N/A</v>
      </c>
      <c r="H8353" s="21" t="e">
        <f>IF(A8353&lt;&gt;"",VLOOKUP(B8353,'Ket qua do'!$C$5:$AP$50000,$H$3,TRUE),"")</f>
        <v>#N/A</v>
      </c>
      <c r="I8353" s="21" t="e">
        <f>IF(A8353&lt;&gt;"",VLOOKUP(B8353,'Ket qua do'!$C$5:$AP$50000,$I$3,TRUE)*$E$9/1000,"")</f>
        <v>#N/A</v>
      </c>
      <c r="J8353" s="21" t="e">
        <f>IF(A8353&lt;&gt;"",VLOOKUP(B8353,'Ket qua do'!$C$5:$AP$50000,$J$3,TRUE)*$E$9/1000,"")</f>
        <v>#N/A</v>
      </c>
      <c r="K8353" s="21" t="e">
        <f>IF(A8353&lt;&gt;"",VLOOKUP(B8353,'Ket qua do'!$C$5:$AP$50000,$K$3,TRUE)*$E$9/1000,"")</f>
        <v>#N/A</v>
      </c>
      <c r="L8353" s="21" t="e">
        <f>IF(A8353&lt;&gt;"",VLOOKUP(B8353,'Ket qua do'!$C$5:$AP$50000,$L$3,TRUE),"")</f>
        <v>#N/A</v>
      </c>
    </row>
    <row r="8354" spans="1:12" x14ac:dyDescent="0.25">
      <c r="A8354" t="e">
        <f t="shared" si="136"/>
        <v>#N/A</v>
      </c>
      <c r="B8354" s="1" t="e">
        <f>IF(A8354&lt;&gt;"",VLOOKUP(A8354,'Ket qua do'!$B$5:$CE$50000,2,TRUE),"")</f>
        <v>#N/A</v>
      </c>
      <c r="C8354" s="19" t="e">
        <f>IF(A8354&lt;&gt;"",VLOOKUP(B8354,'Ket qua do'!$C$5:$AP$50000,$C$3,TRUE)*SQRT(3)*$C$11,"")</f>
        <v>#N/A</v>
      </c>
      <c r="D8354" s="21" t="e">
        <f>IF(A8354&lt;&gt;"",VLOOKUP(B8354,'Ket qua do'!$C$5:$AP$50000,$D$3,TRUE),"")</f>
        <v>#N/A</v>
      </c>
      <c r="E8354" s="21" t="e">
        <f>IF(A8354&lt;&gt;"",VLOOKUP(B8354,'Ket qua do'!$C$5:$AP$50000,$E$3,TRUE)*$C$12,"")</f>
        <v>#N/A</v>
      </c>
      <c r="F8354" s="21" t="e">
        <f>IF(A8354&lt;&gt;"",VLOOKUP(B8354,'Ket qua do'!$C$5:$AP$50000,$F$3,TRUE),"")</f>
        <v>#N/A</v>
      </c>
      <c r="G8354" s="21" t="e">
        <f>IF(A8354&lt;&gt;"",VLOOKUP(B8354,'Ket qua do'!$C$5:$AP$50000,$G$3,TRUE),"")</f>
        <v>#N/A</v>
      </c>
      <c r="H8354" s="21" t="e">
        <f>IF(A8354&lt;&gt;"",VLOOKUP(B8354,'Ket qua do'!$C$5:$AP$50000,$H$3,TRUE),"")</f>
        <v>#N/A</v>
      </c>
      <c r="I8354" s="21" t="e">
        <f>IF(A8354&lt;&gt;"",VLOOKUP(B8354,'Ket qua do'!$C$5:$AP$50000,$I$3,TRUE)*$E$9/1000,"")</f>
        <v>#N/A</v>
      </c>
      <c r="J8354" s="21" t="e">
        <f>IF(A8354&lt;&gt;"",VLOOKUP(B8354,'Ket qua do'!$C$5:$AP$50000,$J$3,TRUE)*$E$9/1000,"")</f>
        <v>#N/A</v>
      </c>
      <c r="K8354" s="21" t="e">
        <f>IF(A8354&lt;&gt;"",VLOOKUP(B8354,'Ket qua do'!$C$5:$AP$50000,$K$3,TRUE)*$E$9/1000,"")</f>
        <v>#N/A</v>
      </c>
      <c r="L8354" s="21" t="e">
        <f>IF(A8354&lt;&gt;"",VLOOKUP(B8354,'Ket qua do'!$C$5:$AP$50000,$L$3,TRUE),"")</f>
        <v>#N/A</v>
      </c>
    </row>
    <row r="8355" spans="1:12" x14ac:dyDescent="0.25">
      <c r="A8355" t="e">
        <f t="shared" si="136"/>
        <v>#N/A</v>
      </c>
      <c r="B8355" s="1" t="e">
        <f>IF(A8355&lt;&gt;"",VLOOKUP(A8355,'Ket qua do'!$B$5:$CE$50000,2,TRUE),"")</f>
        <v>#N/A</v>
      </c>
      <c r="C8355" s="19" t="e">
        <f>IF(A8355&lt;&gt;"",VLOOKUP(B8355,'Ket qua do'!$C$5:$AP$50000,$C$3,TRUE)*SQRT(3)*$C$11,"")</f>
        <v>#N/A</v>
      </c>
      <c r="D8355" s="21" t="e">
        <f>IF(A8355&lt;&gt;"",VLOOKUP(B8355,'Ket qua do'!$C$5:$AP$50000,$D$3,TRUE),"")</f>
        <v>#N/A</v>
      </c>
      <c r="E8355" s="21" t="e">
        <f>IF(A8355&lt;&gt;"",VLOOKUP(B8355,'Ket qua do'!$C$5:$AP$50000,$E$3,TRUE)*$C$12,"")</f>
        <v>#N/A</v>
      </c>
      <c r="F8355" s="21" t="e">
        <f>IF(A8355&lt;&gt;"",VLOOKUP(B8355,'Ket qua do'!$C$5:$AP$50000,$F$3,TRUE),"")</f>
        <v>#N/A</v>
      </c>
      <c r="G8355" s="21" t="e">
        <f>IF(A8355&lt;&gt;"",VLOOKUP(B8355,'Ket qua do'!$C$5:$AP$50000,$G$3,TRUE),"")</f>
        <v>#N/A</v>
      </c>
      <c r="H8355" s="21" t="e">
        <f>IF(A8355&lt;&gt;"",VLOOKUP(B8355,'Ket qua do'!$C$5:$AP$50000,$H$3,TRUE),"")</f>
        <v>#N/A</v>
      </c>
      <c r="I8355" s="21" t="e">
        <f>IF(A8355&lt;&gt;"",VLOOKUP(B8355,'Ket qua do'!$C$5:$AP$50000,$I$3,TRUE)*$E$9/1000,"")</f>
        <v>#N/A</v>
      </c>
      <c r="J8355" s="21" t="e">
        <f>IF(A8355&lt;&gt;"",VLOOKUP(B8355,'Ket qua do'!$C$5:$AP$50000,$J$3,TRUE)*$E$9/1000,"")</f>
        <v>#N/A</v>
      </c>
      <c r="K8355" s="21" t="e">
        <f>IF(A8355&lt;&gt;"",VLOOKUP(B8355,'Ket qua do'!$C$5:$AP$50000,$K$3,TRUE)*$E$9/1000,"")</f>
        <v>#N/A</v>
      </c>
      <c r="L8355" s="21" t="e">
        <f>IF(A8355&lt;&gt;"",VLOOKUP(B8355,'Ket qua do'!$C$5:$AP$50000,$L$3,TRUE),"")</f>
        <v>#N/A</v>
      </c>
    </row>
    <row r="8356" spans="1:12" x14ac:dyDescent="0.25">
      <c r="A8356" t="e">
        <f t="shared" si="136"/>
        <v>#N/A</v>
      </c>
      <c r="B8356" s="1" t="e">
        <f>IF(A8356&lt;&gt;"",VLOOKUP(A8356,'Ket qua do'!$B$5:$CE$50000,2,TRUE),"")</f>
        <v>#N/A</v>
      </c>
      <c r="C8356" s="19" t="e">
        <f>IF(A8356&lt;&gt;"",VLOOKUP(B8356,'Ket qua do'!$C$5:$AP$50000,$C$3,TRUE)*SQRT(3)*$C$11,"")</f>
        <v>#N/A</v>
      </c>
      <c r="D8356" s="21" t="e">
        <f>IF(A8356&lt;&gt;"",VLOOKUP(B8356,'Ket qua do'!$C$5:$AP$50000,$D$3,TRUE),"")</f>
        <v>#N/A</v>
      </c>
      <c r="E8356" s="21" t="e">
        <f>IF(A8356&lt;&gt;"",VLOOKUP(B8356,'Ket qua do'!$C$5:$AP$50000,$E$3,TRUE)*$C$12,"")</f>
        <v>#N/A</v>
      </c>
      <c r="F8356" s="21" t="e">
        <f>IF(A8356&lt;&gt;"",VLOOKUP(B8356,'Ket qua do'!$C$5:$AP$50000,$F$3,TRUE),"")</f>
        <v>#N/A</v>
      </c>
      <c r="G8356" s="21" t="e">
        <f>IF(A8356&lt;&gt;"",VLOOKUP(B8356,'Ket qua do'!$C$5:$AP$50000,$G$3,TRUE),"")</f>
        <v>#N/A</v>
      </c>
      <c r="H8356" s="21" t="e">
        <f>IF(A8356&lt;&gt;"",VLOOKUP(B8356,'Ket qua do'!$C$5:$AP$50000,$H$3,TRUE),"")</f>
        <v>#N/A</v>
      </c>
      <c r="I8356" s="21" t="e">
        <f>IF(A8356&lt;&gt;"",VLOOKUP(B8356,'Ket qua do'!$C$5:$AP$50000,$I$3,TRUE)*$E$9/1000,"")</f>
        <v>#N/A</v>
      </c>
      <c r="J8356" s="21" t="e">
        <f>IF(A8356&lt;&gt;"",VLOOKUP(B8356,'Ket qua do'!$C$5:$AP$50000,$J$3,TRUE)*$E$9/1000,"")</f>
        <v>#N/A</v>
      </c>
      <c r="K8356" s="21" t="e">
        <f>IF(A8356&lt;&gt;"",VLOOKUP(B8356,'Ket qua do'!$C$5:$AP$50000,$K$3,TRUE)*$E$9/1000,"")</f>
        <v>#N/A</v>
      </c>
      <c r="L8356" s="21" t="e">
        <f>IF(A8356&lt;&gt;"",VLOOKUP(B8356,'Ket qua do'!$C$5:$AP$50000,$L$3,TRUE),"")</f>
        <v>#N/A</v>
      </c>
    </row>
    <row r="8357" spans="1:12" x14ac:dyDescent="0.25">
      <c r="A8357" t="e">
        <f t="shared" si="136"/>
        <v>#N/A</v>
      </c>
      <c r="B8357" s="1" t="e">
        <f>IF(A8357&lt;&gt;"",VLOOKUP(A8357,'Ket qua do'!$B$5:$CE$50000,2,TRUE),"")</f>
        <v>#N/A</v>
      </c>
      <c r="C8357" s="19" t="e">
        <f>IF(A8357&lt;&gt;"",VLOOKUP(B8357,'Ket qua do'!$C$5:$AP$50000,$C$3,TRUE)*SQRT(3)*$C$11,"")</f>
        <v>#N/A</v>
      </c>
      <c r="D8357" s="21" t="e">
        <f>IF(A8357&lt;&gt;"",VLOOKUP(B8357,'Ket qua do'!$C$5:$AP$50000,$D$3,TRUE),"")</f>
        <v>#N/A</v>
      </c>
      <c r="E8357" s="21" t="e">
        <f>IF(A8357&lt;&gt;"",VLOOKUP(B8357,'Ket qua do'!$C$5:$AP$50000,$E$3,TRUE)*$C$12,"")</f>
        <v>#N/A</v>
      </c>
      <c r="F8357" s="21" t="e">
        <f>IF(A8357&lt;&gt;"",VLOOKUP(B8357,'Ket qua do'!$C$5:$AP$50000,$F$3,TRUE),"")</f>
        <v>#N/A</v>
      </c>
      <c r="G8357" s="21" t="e">
        <f>IF(A8357&lt;&gt;"",VLOOKUP(B8357,'Ket qua do'!$C$5:$AP$50000,$G$3,TRUE),"")</f>
        <v>#N/A</v>
      </c>
      <c r="H8357" s="21" t="e">
        <f>IF(A8357&lt;&gt;"",VLOOKUP(B8357,'Ket qua do'!$C$5:$AP$50000,$H$3,TRUE),"")</f>
        <v>#N/A</v>
      </c>
      <c r="I8357" s="21" t="e">
        <f>IF(A8357&lt;&gt;"",VLOOKUP(B8357,'Ket qua do'!$C$5:$AP$50000,$I$3,TRUE)*$E$9/1000,"")</f>
        <v>#N/A</v>
      </c>
      <c r="J8357" s="21" t="e">
        <f>IF(A8357&lt;&gt;"",VLOOKUP(B8357,'Ket qua do'!$C$5:$AP$50000,$J$3,TRUE)*$E$9/1000,"")</f>
        <v>#N/A</v>
      </c>
      <c r="K8357" s="21" t="e">
        <f>IF(A8357&lt;&gt;"",VLOOKUP(B8357,'Ket qua do'!$C$5:$AP$50000,$K$3,TRUE)*$E$9/1000,"")</f>
        <v>#N/A</v>
      </c>
      <c r="L8357" s="21" t="e">
        <f>IF(A8357&lt;&gt;"",VLOOKUP(B8357,'Ket qua do'!$C$5:$AP$50000,$L$3,TRUE),"")</f>
        <v>#N/A</v>
      </c>
    </row>
    <row r="8358" spans="1:12" x14ac:dyDescent="0.25">
      <c r="A8358" t="e">
        <f t="shared" si="136"/>
        <v>#N/A</v>
      </c>
      <c r="B8358" s="1" t="e">
        <f>IF(A8358&lt;&gt;"",VLOOKUP(A8358,'Ket qua do'!$B$5:$CE$50000,2,TRUE),"")</f>
        <v>#N/A</v>
      </c>
      <c r="C8358" s="19" t="e">
        <f>IF(A8358&lt;&gt;"",VLOOKUP(B8358,'Ket qua do'!$C$5:$AP$50000,$C$3,TRUE)*SQRT(3)*$C$11,"")</f>
        <v>#N/A</v>
      </c>
      <c r="D8358" s="21" t="e">
        <f>IF(A8358&lt;&gt;"",VLOOKUP(B8358,'Ket qua do'!$C$5:$AP$50000,$D$3,TRUE),"")</f>
        <v>#N/A</v>
      </c>
      <c r="E8358" s="21" t="e">
        <f>IF(A8358&lt;&gt;"",VLOOKUP(B8358,'Ket qua do'!$C$5:$AP$50000,$E$3,TRUE)*$C$12,"")</f>
        <v>#N/A</v>
      </c>
      <c r="F8358" s="21" t="e">
        <f>IF(A8358&lt;&gt;"",VLOOKUP(B8358,'Ket qua do'!$C$5:$AP$50000,$F$3,TRUE),"")</f>
        <v>#N/A</v>
      </c>
      <c r="G8358" s="21" t="e">
        <f>IF(A8358&lt;&gt;"",VLOOKUP(B8358,'Ket qua do'!$C$5:$AP$50000,$G$3,TRUE),"")</f>
        <v>#N/A</v>
      </c>
      <c r="H8358" s="21" t="e">
        <f>IF(A8358&lt;&gt;"",VLOOKUP(B8358,'Ket qua do'!$C$5:$AP$50000,$H$3,TRUE),"")</f>
        <v>#N/A</v>
      </c>
      <c r="I8358" s="21" t="e">
        <f>IF(A8358&lt;&gt;"",VLOOKUP(B8358,'Ket qua do'!$C$5:$AP$50000,$I$3,TRUE)*$E$9/1000,"")</f>
        <v>#N/A</v>
      </c>
      <c r="J8358" s="21" t="e">
        <f>IF(A8358&lt;&gt;"",VLOOKUP(B8358,'Ket qua do'!$C$5:$AP$50000,$J$3,TRUE)*$E$9/1000,"")</f>
        <v>#N/A</v>
      </c>
      <c r="K8358" s="21" t="e">
        <f>IF(A8358&lt;&gt;"",VLOOKUP(B8358,'Ket qua do'!$C$5:$AP$50000,$K$3,TRUE)*$E$9/1000,"")</f>
        <v>#N/A</v>
      </c>
      <c r="L8358" s="21" t="e">
        <f>IF(A8358&lt;&gt;"",VLOOKUP(B8358,'Ket qua do'!$C$5:$AP$50000,$L$3,TRUE),"")</f>
        <v>#N/A</v>
      </c>
    </row>
    <row r="8359" spans="1:12" x14ac:dyDescent="0.25">
      <c r="A8359" t="e">
        <f t="shared" si="136"/>
        <v>#N/A</v>
      </c>
      <c r="B8359" s="1" t="e">
        <f>IF(A8359&lt;&gt;"",VLOOKUP(A8359,'Ket qua do'!$B$5:$CE$50000,2,TRUE),"")</f>
        <v>#N/A</v>
      </c>
      <c r="C8359" s="19" t="e">
        <f>IF(A8359&lt;&gt;"",VLOOKUP(B8359,'Ket qua do'!$C$5:$AP$50000,$C$3,TRUE)*SQRT(3)*$C$11,"")</f>
        <v>#N/A</v>
      </c>
      <c r="D8359" s="21" t="e">
        <f>IF(A8359&lt;&gt;"",VLOOKUP(B8359,'Ket qua do'!$C$5:$AP$50000,$D$3,TRUE),"")</f>
        <v>#N/A</v>
      </c>
      <c r="E8359" s="21" t="e">
        <f>IF(A8359&lt;&gt;"",VLOOKUP(B8359,'Ket qua do'!$C$5:$AP$50000,$E$3,TRUE)*$C$12,"")</f>
        <v>#N/A</v>
      </c>
      <c r="F8359" s="21" t="e">
        <f>IF(A8359&lt;&gt;"",VLOOKUP(B8359,'Ket qua do'!$C$5:$AP$50000,$F$3,TRUE),"")</f>
        <v>#N/A</v>
      </c>
      <c r="G8359" s="21" t="e">
        <f>IF(A8359&lt;&gt;"",VLOOKUP(B8359,'Ket qua do'!$C$5:$AP$50000,$G$3,TRUE),"")</f>
        <v>#N/A</v>
      </c>
      <c r="H8359" s="21" t="e">
        <f>IF(A8359&lt;&gt;"",VLOOKUP(B8359,'Ket qua do'!$C$5:$AP$50000,$H$3,TRUE),"")</f>
        <v>#N/A</v>
      </c>
      <c r="I8359" s="21" t="e">
        <f>IF(A8359&lt;&gt;"",VLOOKUP(B8359,'Ket qua do'!$C$5:$AP$50000,$I$3,TRUE)*$E$9/1000,"")</f>
        <v>#N/A</v>
      </c>
      <c r="J8359" s="21" t="e">
        <f>IF(A8359&lt;&gt;"",VLOOKUP(B8359,'Ket qua do'!$C$5:$AP$50000,$J$3,TRUE)*$E$9/1000,"")</f>
        <v>#N/A</v>
      </c>
      <c r="K8359" s="21" t="e">
        <f>IF(A8359&lt;&gt;"",VLOOKUP(B8359,'Ket qua do'!$C$5:$AP$50000,$K$3,TRUE)*$E$9/1000,"")</f>
        <v>#N/A</v>
      </c>
      <c r="L8359" s="21" t="e">
        <f>IF(A8359&lt;&gt;"",VLOOKUP(B8359,'Ket qua do'!$C$5:$AP$50000,$L$3,TRUE),"")</f>
        <v>#N/A</v>
      </c>
    </row>
    <row r="8360" spans="1:12" x14ac:dyDescent="0.25">
      <c r="A8360" t="e">
        <f t="shared" si="136"/>
        <v>#N/A</v>
      </c>
      <c r="B8360" s="1" t="e">
        <f>IF(A8360&lt;&gt;"",VLOOKUP(A8360,'Ket qua do'!$B$5:$CE$50000,2,TRUE),"")</f>
        <v>#N/A</v>
      </c>
      <c r="C8360" s="19" t="e">
        <f>IF(A8360&lt;&gt;"",VLOOKUP(B8360,'Ket qua do'!$C$5:$AP$50000,$C$3,TRUE)*SQRT(3)*$C$11,"")</f>
        <v>#N/A</v>
      </c>
      <c r="D8360" s="21" t="e">
        <f>IF(A8360&lt;&gt;"",VLOOKUP(B8360,'Ket qua do'!$C$5:$AP$50000,$D$3,TRUE),"")</f>
        <v>#N/A</v>
      </c>
      <c r="E8360" s="21" t="e">
        <f>IF(A8360&lt;&gt;"",VLOOKUP(B8360,'Ket qua do'!$C$5:$AP$50000,$E$3,TRUE)*$C$12,"")</f>
        <v>#N/A</v>
      </c>
      <c r="F8360" s="21" t="e">
        <f>IF(A8360&lt;&gt;"",VLOOKUP(B8360,'Ket qua do'!$C$5:$AP$50000,$F$3,TRUE),"")</f>
        <v>#N/A</v>
      </c>
      <c r="G8360" s="21" t="e">
        <f>IF(A8360&lt;&gt;"",VLOOKUP(B8360,'Ket qua do'!$C$5:$AP$50000,$G$3,TRUE),"")</f>
        <v>#N/A</v>
      </c>
      <c r="H8360" s="21" t="e">
        <f>IF(A8360&lt;&gt;"",VLOOKUP(B8360,'Ket qua do'!$C$5:$AP$50000,$H$3,TRUE),"")</f>
        <v>#N/A</v>
      </c>
      <c r="I8360" s="21" t="e">
        <f>IF(A8360&lt;&gt;"",VLOOKUP(B8360,'Ket qua do'!$C$5:$AP$50000,$I$3,TRUE)*$E$9/1000,"")</f>
        <v>#N/A</v>
      </c>
      <c r="J8360" s="21" t="e">
        <f>IF(A8360&lt;&gt;"",VLOOKUP(B8360,'Ket qua do'!$C$5:$AP$50000,$J$3,TRUE)*$E$9/1000,"")</f>
        <v>#N/A</v>
      </c>
      <c r="K8360" s="21" t="e">
        <f>IF(A8360&lt;&gt;"",VLOOKUP(B8360,'Ket qua do'!$C$5:$AP$50000,$K$3,TRUE)*$E$9/1000,"")</f>
        <v>#N/A</v>
      </c>
      <c r="L8360" s="21" t="e">
        <f>IF(A8360&lt;&gt;"",VLOOKUP(B8360,'Ket qua do'!$C$5:$AP$50000,$L$3,TRUE),"")</f>
        <v>#N/A</v>
      </c>
    </row>
    <row r="8361" spans="1:12" x14ac:dyDescent="0.25">
      <c r="A8361" t="e">
        <f t="shared" si="136"/>
        <v>#N/A</v>
      </c>
      <c r="B8361" s="1" t="e">
        <f>IF(A8361&lt;&gt;"",VLOOKUP(A8361,'Ket qua do'!$B$5:$CE$50000,2,TRUE),"")</f>
        <v>#N/A</v>
      </c>
      <c r="C8361" s="19" t="e">
        <f>IF(A8361&lt;&gt;"",VLOOKUP(B8361,'Ket qua do'!$C$5:$AP$50000,$C$3,TRUE)*SQRT(3)*$C$11,"")</f>
        <v>#N/A</v>
      </c>
      <c r="D8361" s="21" t="e">
        <f>IF(A8361&lt;&gt;"",VLOOKUP(B8361,'Ket qua do'!$C$5:$AP$50000,$D$3,TRUE),"")</f>
        <v>#N/A</v>
      </c>
      <c r="E8361" s="21" t="e">
        <f>IF(A8361&lt;&gt;"",VLOOKUP(B8361,'Ket qua do'!$C$5:$AP$50000,$E$3,TRUE)*$C$12,"")</f>
        <v>#N/A</v>
      </c>
      <c r="F8361" s="21" t="e">
        <f>IF(A8361&lt;&gt;"",VLOOKUP(B8361,'Ket qua do'!$C$5:$AP$50000,$F$3,TRUE),"")</f>
        <v>#N/A</v>
      </c>
      <c r="G8361" s="21" t="e">
        <f>IF(A8361&lt;&gt;"",VLOOKUP(B8361,'Ket qua do'!$C$5:$AP$50000,$G$3,TRUE),"")</f>
        <v>#N/A</v>
      </c>
      <c r="H8361" s="21" t="e">
        <f>IF(A8361&lt;&gt;"",VLOOKUP(B8361,'Ket qua do'!$C$5:$AP$50000,$H$3,TRUE),"")</f>
        <v>#N/A</v>
      </c>
      <c r="I8361" s="21" t="e">
        <f>IF(A8361&lt;&gt;"",VLOOKUP(B8361,'Ket qua do'!$C$5:$AP$50000,$I$3,TRUE)*$E$9/1000,"")</f>
        <v>#N/A</v>
      </c>
      <c r="J8361" s="21" t="e">
        <f>IF(A8361&lt;&gt;"",VLOOKUP(B8361,'Ket qua do'!$C$5:$AP$50000,$J$3,TRUE)*$E$9/1000,"")</f>
        <v>#N/A</v>
      </c>
      <c r="K8361" s="21" t="e">
        <f>IF(A8361&lt;&gt;"",VLOOKUP(B8361,'Ket qua do'!$C$5:$AP$50000,$K$3,TRUE)*$E$9/1000,"")</f>
        <v>#N/A</v>
      </c>
      <c r="L8361" s="21" t="e">
        <f>IF(A8361&lt;&gt;"",VLOOKUP(B8361,'Ket qua do'!$C$5:$AP$50000,$L$3,TRUE),"")</f>
        <v>#N/A</v>
      </c>
    </row>
    <row r="8362" spans="1:12" x14ac:dyDescent="0.25">
      <c r="A8362" t="e">
        <f t="shared" si="136"/>
        <v>#N/A</v>
      </c>
      <c r="B8362" s="1" t="e">
        <f>IF(A8362&lt;&gt;"",VLOOKUP(A8362,'Ket qua do'!$B$5:$CE$50000,2,TRUE),"")</f>
        <v>#N/A</v>
      </c>
      <c r="C8362" s="19" t="e">
        <f>IF(A8362&lt;&gt;"",VLOOKUP(B8362,'Ket qua do'!$C$5:$AP$50000,$C$3,TRUE)*SQRT(3)*$C$11,"")</f>
        <v>#N/A</v>
      </c>
      <c r="D8362" s="21" t="e">
        <f>IF(A8362&lt;&gt;"",VLOOKUP(B8362,'Ket qua do'!$C$5:$AP$50000,$D$3,TRUE),"")</f>
        <v>#N/A</v>
      </c>
      <c r="E8362" s="21" t="e">
        <f>IF(A8362&lt;&gt;"",VLOOKUP(B8362,'Ket qua do'!$C$5:$AP$50000,$E$3,TRUE)*$C$12,"")</f>
        <v>#N/A</v>
      </c>
      <c r="F8362" s="21" t="e">
        <f>IF(A8362&lt;&gt;"",VLOOKUP(B8362,'Ket qua do'!$C$5:$AP$50000,$F$3,TRUE),"")</f>
        <v>#N/A</v>
      </c>
      <c r="G8362" s="21" t="e">
        <f>IF(A8362&lt;&gt;"",VLOOKUP(B8362,'Ket qua do'!$C$5:$AP$50000,$G$3,TRUE),"")</f>
        <v>#N/A</v>
      </c>
      <c r="H8362" s="21" t="e">
        <f>IF(A8362&lt;&gt;"",VLOOKUP(B8362,'Ket qua do'!$C$5:$AP$50000,$H$3,TRUE),"")</f>
        <v>#N/A</v>
      </c>
      <c r="I8362" s="21" t="e">
        <f>IF(A8362&lt;&gt;"",VLOOKUP(B8362,'Ket qua do'!$C$5:$AP$50000,$I$3,TRUE)*$E$9/1000,"")</f>
        <v>#N/A</v>
      </c>
      <c r="J8362" s="21" t="e">
        <f>IF(A8362&lt;&gt;"",VLOOKUP(B8362,'Ket qua do'!$C$5:$AP$50000,$J$3,TRUE)*$E$9/1000,"")</f>
        <v>#N/A</v>
      </c>
      <c r="K8362" s="21" t="e">
        <f>IF(A8362&lt;&gt;"",VLOOKUP(B8362,'Ket qua do'!$C$5:$AP$50000,$K$3,TRUE)*$E$9/1000,"")</f>
        <v>#N/A</v>
      </c>
      <c r="L8362" s="21" t="e">
        <f>IF(A8362&lt;&gt;"",VLOOKUP(B8362,'Ket qua do'!$C$5:$AP$50000,$L$3,TRUE),"")</f>
        <v>#N/A</v>
      </c>
    </row>
    <row r="8363" spans="1:12" x14ac:dyDescent="0.25">
      <c r="A8363" t="e">
        <f t="shared" si="136"/>
        <v>#N/A</v>
      </c>
      <c r="B8363" s="1" t="e">
        <f>IF(A8363&lt;&gt;"",VLOOKUP(A8363,'Ket qua do'!$B$5:$CE$50000,2,TRUE),"")</f>
        <v>#N/A</v>
      </c>
      <c r="C8363" s="19" t="e">
        <f>IF(A8363&lt;&gt;"",VLOOKUP(B8363,'Ket qua do'!$C$5:$AP$50000,$C$3,TRUE)*SQRT(3)*$C$11,"")</f>
        <v>#N/A</v>
      </c>
      <c r="D8363" s="21" t="e">
        <f>IF(A8363&lt;&gt;"",VLOOKUP(B8363,'Ket qua do'!$C$5:$AP$50000,$D$3,TRUE),"")</f>
        <v>#N/A</v>
      </c>
      <c r="E8363" s="21" t="e">
        <f>IF(A8363&lt;&gt;"",VLOOKUP(B8363,'Ket qua do'!$C$5:$AP$50000,$E$3,TRUE)*$C$12,"")</f>
        <v>#N/A</v>
      </c>
      <c r="F8363" s="21" t="e">
        <f>IF(A8363&lt;&gt;"",VLOOKUP(B8363,'Ket qua do'!$C$5:$AP$50000,$F$3,TRUE),"")</f>
        <v>#N/A</v>
      </c>
      <c r="G8363" s="21" t="e">
        <f>IF(A8363&lt;&gt;"",VLOOKUP(B8363,'Ket qua do'!$C$5:$AP$50000,$G$3,TRUE),"")</f>
        <v>#N/A</v>
      </c>
      <c r="H8363" s="21" t="e">
        <f>IF(A8363&lt;&gt;"",VLOOKUP(B8363,'Ket qua do'!$C$5:$AP$50000,$H$3,TRUE),"")</f>
        <v>#N/A</v>
      </c>
      <c r="I8363" s="21" t="e">
        <f>IF(A8363&lt;&gt;"",VLOOKUP(B8363,'Ket qua do'!$C$5:$AP$50000,$I$3,TRUE)*$E$9/1000,"")</f>
        <v>#N/A</v>
      </c>
      <c r="J8363" s="21" t="e">
        <f>IF(A8363&lt;&gt;"",VLOOKUP(B8363,'Ket qua do'!$C$5:$AP$50000,$J$3,TRUE)*$E$9/1000,"")</f>
        <v>#N/A</v>
      </c>
      <c r="K8363" s="21" t="e">
        <f>IF(A8363&lt;&gt;"",VLOOKUP(B8363,'Ket qua do'!$C$5:$AP$50000,$K$3,TRUE)*$E$9/1000,"")</f>
        <v>#N/A</v>
      </c>
      <c r="L8363" s="21" t="e">
        <f>IF(A8363&lt;&gt;"",VLOOKUP(B8363,'Ket qua do'!$C$5:$AP$50000,$L$3,TRUE),"")</f>
        <v>#N/A</v>
      </c>
    </row>
    <row r="8364" spans="1:12" x14ac:dyDescent="0.25">
      <c r="A8364" t="e">
        <f t="shared" si="136"/>
        <v>#N/A</v>
      </c>
      <c r="B8364" s="1" t="e">
        <f>IF(A8364&lt;&gt;"",VLOOKUP(A8364,'Ket qua do'!$B$5:$CE$50000,2,TRUE),"")</f>
        <v>#N/A</v>
      </c>
      <c r="C8364" s="19" t="e">
        <f>IF(A8364&lt;&gt;"",VLOOKUP(B8364,'Ket qua do'!$C$5:$AP$50000,$C$3,TRUE)*SQRT(3)*$C$11,"")</f>
        <v>#N/A</v>
      </c>
      <c r="D8364" s="21" t="e">
        <f>IF(A8364&lt;&gt;"",VLOOKUP(B8364,'Ket qua do'!$C$5:$AP$50000,$D$3,TRUE),"")</f>
        <v>#N/A</v>
      </c>
      <c r="E8364" s="21" t="e">
        <f>IF(A8364&lt;&gt;"",VLOOKUP(B8364,'Ket qua do'!$C$5:$AP$50000,$E$3,TRUE)*$C$12,"")</f>
        <v>#N/A</v>
      </c>
      <c r="F8364" s="21" t="e">
        <f>IF(A8364&lt;&gt;"",VLOOKUP(B8364,'Ket qua do'!$C$5:$AP$50000,$F$3,TRUE),"")</f>
        <v>#N/A</v>
      </c>
      <c r="G8364" s="21" t="e">
        <f>IF(A8364&lt;&gt;"",VLOOKUP(B8364,'Ket qua do'!$C$5:$AP$50000,$G$3,TRUE),"")</f>
        <v>#N/A</v>
      </c>
      <c r="H8364" s="21" t="e">
        <f>IF(A8364&lt;&gt;"",VLOOKUP(B8364,'Ket qua do'!$C$5:$AP$50000,$H$3,TRUE),"")</f>
        <v>#N/A</v>
      </c>
      <c r="I8364" s="21" t="e">
        <f>IF(A8364&lt;&gt;"",VLOOKUP(B8364,'Ket qua do'!$C$5:$AP$50000,$I$3,TRUE)*$E$9/1000,"")</f>
        <v>#N/A</v>
      </c>
      <c r="J8364" s="21" t="e">
        <f>IF(A8364&lt;&gt;"",VLOOKUP(B8364,'Ket qua do'!$C$5:$AP$50000,$J$3,TRUE)*$E$9/1000,"")</f>
        <v>#N/A</v>
      </c>
      <c r="K8364" s="21" t="e">
        <f>IF(A8364&lt;&gt;"",VLOOKUP(B8364,'Ket qua do'!$C$5:$AP$50000,$K$3,TRUE)*$E$9/1000,"")</f>
        <v>#N/A</v>
      </c>
      <c r="L8364" s="21" t="e">
        <f>IF(A8364&lt;&gt;"",VLOOKUP(B8364,'Ket qua do'!$C$5:$AP$50000,$L$3,TRUE),"")</f>
        <v>#N/A</v>
      </c>
    </row>
    <row r="8365" spans="1:12" x14ac:dyDescent="0.25">
      <c r="A8365" t="e">
        <f t="shared" si="136"/>
        <v>#N/A</v>
      </c>
      <c r="B8365" s="1" t="e">
        <f>IF(A8365&lt;&gt;"",VLOOKUP(A8365,'Ket qua do'!$B$5:$CE$50000,2,TRUE),"")</f>
        <v>#N/A</v>
      </c>
      <c r="C8365" s="19" t="e">
        <f>IF(A8365&lt;&gt;"",VLOOKUP(B8365,'Ket qua do'!$C$5:$AP$50000,$C$3,TRUE)*SQRT(3)*$C$11,"")</f>
        <v>#N/A</v>
      </c>
      <c r="D8365" s="21" t="e">
        <f>IF(A8365&lt;&gt;"",VLOOKUP(B8365,'Ket qua do'!$C$5:$AP$50000,$D$3,TRUE),"")</f>
        <v>#N/A</v>
      </c>
      <c r="E8365" s="21" t="e">
        <f>IF(A8365&lt;&gt;"",VLOOKUP(B8365,'Ket qua do'!$C$5:$AP$50000,$E$3,TRUE)*$C$12,"")</f>
        <v>#N/A</v>
      </c>
      <c r="F8365" s="21" t="e">
        <f>IF(A8365&lt;&gt;"",VLOOKUP(B8365,'Ket qua do'!$C$5:$AP$50000,$F$3,TRUE),"")</f>
        <v>#N/A</v>
      </c>
      <c r="G8365" s="21" t="e">
        <f>IF(A8365&lt;&gt;"",VLOOKUP(B8365,'Ket qua do'!$C$5:$AP$50000,$G$3,TRUE),"")</f>
        <v>#N/A</v>
      </c>
      <c r="H8365" s="21" t="e">
        <f>IF(A8365&lt;&gt;"",VLOOKUP(B8365,'Ket qua do'!$C$5:$AP$50000,$H$3,TRUE),"")</f>
        <v>#N/A</v>
      </c>
      <c r="I8365" s="21" t="e">
        <f>IF(A8365&lt;&gt;"",VLOOKUP(B8365,'Ket qua do'!$C$5:$AP$50000,$I$3,TRUE)*$E$9/1000,"")</f>
        <v>#N/A</v>
      </c>
      <c r="J8365" s="21" t="e">
        <f>IF(A8365&lt;&gt;"",VLOOKUP(B8365,'Ket qua do'!$C$5:$AP$50000,$J$3,TRUE)*$E$9/1000,"")</f>
        <v>#N/A</v>
      </c>
      <c r="K8365" s="21" t="e">
        <f>IF(A8365&lt;&gt;"",VLOOKUP(B8365,'Ket qua do'!$C$5:$AP$50000,$K$3,TRUE)*$E$9/1000,"")</f>
        <v>#N/A</v>
      </c>
      <c r="L8365" s="21" t="e">
        <f>IF(A8365&lt;&gt;"",VLOOKUP(B8365,'Ket qua do'!$C$5:$AP$50000,$L$3,TRUE),"")</f>
        <v>#N/A</v>
      </c>
    </row>
    <row r="8366" spans="1:12" x14ac:dyDescent="0.25">
      <c r="A8366" t="e">
        <f t="shared" si="136"/>
        <v>#N/A</v>
      </c>
      <c r="B8366" s="1" t="e">
        <f>IF(A8366&lt;&gt;"",VLOOKUP(A8366,'Ket qua do'!$B$5:$CE$50000,2,TRUE),"")</f>
        <v>#N/A</v>
      </c>
      <c r="C8366" s="19" t="e">
        <f>IF(A8366&lt;&gt;"",VLOOKUP(B8366,'Ket qua do'!$C$5:$AP$50000,$C$3,TRUE)*SQRT(3)*$C$11,"")</f>
        <v>#N/A</v>
      </c>
      <c r="D8366" s="21" t="e">
        <f>IF(A8366&lt;&gt;"",VLOOKUP(B8366,'Ket qua do'!$C$5:$AP$50000,$D$3,TRUE),"")</f>
        <v>#N/A</v>
      </c>
      <c r="E8366" s="21" t="e">
        <f>IF(A8366&lt;&gt;"",VLOOKUP(B8366,'Ket qua do'!$C$5:$AP$50000,$E$3,TRUE)*$C$12,"")</f>
        <v>#N/A</v>
      </c>
      <c r="F8366" s="21" t="e">
        <f>IF(A8366&lt;&gt;"",VLOOKUP(B8366,'Ket qua do'!$C$5:$AP$50000,$F$3,TRUE),"")</f>
        <v>#N/A</v>
      </c>
      <c r="G8366" s="21" t="e">
        <f>IF(A8366&lt;&gt;"",VLOOKUP(B8366,'Ket qua do'!$C$5:$AP$50000,$G$3,TRUE),"")</f>
        <v>#N/A</v>
      </c>
      <c r="H8366" s="21" t="e">
        <f>IF(A8366&lt;&gt;"",VLOOKUP(B8366,'Ket qua do'!$C$5:$AP$50000,$H$3,TRUE),"")</f>
        <v>#N/A</v>
      </c>
      <c r="I8366" s="21" t="e">
        <f>IF(A8366&lt;&gt;"",VLOOKUP(B8366,'Ket qua do'!$C$5:$AP$50000,$I$3,TRUE)*$E$9/1000,"")</f>
        <v>#N/A</v>
      </c>
      <c r="J8366" s="21" t="e">
        <f>IF(A8366&lt;&gt;"",VLOOKUP(B8366,'Ket qua do'!$C$5:$AP$50000,$J$3,TRUE)*$E$9/1000,"")</f>
        <v>#N/A</v>
      </c>
      <c r="K8366" s="21" t="e">
        <f>IF(A8366&lt;&gt;"",VLOOKUP(B8366,'Ket qua do'!$C$5:$AP$50000,$K$3,TRUE)*$E$9/1000,"")</f>
        <v>#N/A</v>
      </c>
      <c r="L8366" s="21" t="e">
        <f>IF(A8366&lt;&gt;"",VLOOKUP(B8366,'Ket qua do'!$C$5:$AP$50000,$L$3,TRUE),"")</f>
        <v>#N/A</v>
      </c>
    </row>
    <row r="8367" spans="1:12" x14ac:dyDescent="0.25">
      <c r="A8367" t="e">
        <f t="shared" si="136"/>
        <v>#N/A</v>
      </c>
      <c r="B8367" s="1" t="e">
        <f>IF(A8367&lt;&gt;"",VLOOKUP(A8367,'Ket qua do'!$B$5:$CE$50000,2,TRUE),"")</f>
        <v>#N/A</v>
      </c>
      <c r="C8367" s="19" t="e">
        <f>IF(A8367&lt;&gt;"",VLOOKUP(B8367,'Ket qua do'!$C$5:$AP$50000,$C$3,TRUE)*SQRT(3)*$C$11,"")</f>
        <v>#N/A</v>
      </c>
      <c r="D8367" s="21" t="e">
        <f>IF(A8367&lt;&gt;"",VLOOKUP(B8367,'Ket qua do'!$C$5:$AP$50000,$D$3,TRUE),"")</f>
        <v>#N/A</v>
      </c>
      <c r="E8367" s="21" t="e">
        <f>IF(A8367&lt;&gt;"",VLOOKUP(B8367,'Ket qua do'!$C$5:$AP$50000,$E$3,TRUE)*$C$12,"")</f>
        <v>#N/A</v>
      </c>
      <c r="F8367" s="21" t="e">
        <f>IF(A8367&lt;&gt;"",VLOOKUP(B8367,'Ket qua do'!$C$5:$AP$50000,$F$3,TRUE),"")</f>
        <v>#N/A</v>
      </c>
      <c r="G8367" s="21" t="e">
        <f>IF(A8367&lt;&gt;"",VLOOKUP(B8367,'Ket qua do'!$C$5:$AP$50000,$G$3,TRUE),"")</f>
        <v>#N/A</v>
      </c>
      <c r="H8367" s="21" t="e">
        <f>IF(A8367&lt;&gt;"",VLOOKUP(B8367,'Ket qua do'!$C$5:$AP$50000,$H$3,TRUE),"")</f>
        <v>#N/A</v>
      </c>
      <c r="I8367" s="21" t="e">
        <f>IF(A8367&lt;&gt;"",VLOOKUP(B8367,'Ket qua do'!$C$5:$AP$50000,$I$3,TRUE)*$E$9/1000,"")</f>
        <v>#N/A</v>
      </c>
      <c r="J8367" s="21" t="e">
        <f>IF(A8367&lt;&gt;"",VLOOKUP(B8367,'Ket qua do'!$C$5:$AP$50000,$J$3,TRUE)*$E$9/1000,"")</f>
        <v>#N/A</v>
      </c>
      <c r="K8367" s="21" t="e">
        <f>IF(A8367&lt;&gt;"",VLOOKUP(B8367,'Ket qua do'!$C$5:$AP$50000,$K$3,TRUE)*$E$9/1000,"")</f>
        <v>#N/A</v>
      </c>
      <c r="L8367" s="21" t="e">
        <f>IF(A8367&lt;&gt;"",VLOOKUP(B8367,'Ket qua do'!$C$5:$AP$50000,$L$3,TRUE),"")</f>
        <v>#N/A</v>
      </c>
    </row>
    <row r="8368" spans="1:12" x14ac:dyDescent="0.25">
      <c r="A8368" t="e">
        <f t="shared" si="136"/>
        <v>#N/A</v>
      </c>
      <c r="B8368" s="1" t="e">
        <f>IF(A8368&lt;&gt;"",VLOOKUP(A8368,'Ket qua do'!$B$5:$CE$50000,2,TRUE),"")</f>
        <v>#N/A</v>
      </c>
      <c r="C8368" s="19" t="e">
        <f>IF(A8368&lt;&gt;"",VLOOKUP(B8368,'Ket qua do'!$C$5:$AP$50000,$C$3,TRUE)*SQRT(3)*$C$11,"")</f>
        <v>#N/A</v>
      </c>
      <c r="D8368" s="21" t="e">
        <f>IF(A8368&lt;&gt;"",VLOOKUP(B8368,'Ket qua do'!$C$5:$AP$50000,$D$3,TRUE),"")</f>
        <v>#N/A</v>
      </c>
      <c r="E8368" s="21" t="e">
        <f>IF(A8368&lt;&gt;"",VLOOKUP(B8368,'Ket qua do'!$C$5:$AP$50000,$E$3,TRUE)*$C$12,"")</f>
        <v>#N/A</v>
      </c>
      <c r="F8368" s="21" t="e">
        <f>IF(A8368&lt;&gt;"",VLOOKUP(B8368,'Ket qua do'!$C$5:$AP$50000,$F$3,TRUE),"")</f>
        <v>#N/A</v>
      </c>
      <c r="G8368" s="21" t="e">
        <f>IF(A8368&lt;&gt;"",VLOOKUP(B8368,'Ket qua do'!$C$5:$AP$50000,$G$3,TRUE),"")</f>
        <v>#N/A</v>
      </c>
      <c r="H8368" s="21" t="e">
        <f>IF(A8368&lt;&gt;"",VLOOKUP(B8368,'Ket qua do'!$C$5:$AP$50000,$H$3,TRUE),"")</f>
        <v>#N/A</v>
      </c>
      <c r="I8368" s="21" t="e">
        <f>IF(A8368&lt;&gt;"",VLOOKUP(B8368,'Ket qua do'!$C$5:$AP$50000,$I$3,TRUE)*$E$9/1000,"")</f>
        <v>#N/A</v>
      </c>
      <c r="J8368" s="21" t="e">
        <f>IF(A8368&lt;&gt;"",VLOOKUP(B8368,'Ket qua do'!$C$5:$AP$50000,$J$3,TRUE)*$E$9/1000,"")</f>
        <v>#N/A</v>
      </c>
      <c r="K8368" s="21" t="e">
        <f>IF(A8368&lt;&gt;"",VLOOKUP(B8368,'Ket qua do'!$C$5:$AP$50000,$K$3,TRUE)*$E$9/1000,"")</f>
        <v>#N/A</v>
      </c>
      <c r="L8368" s="21" t="e">
        <f>IF(A8368&lt;&gt;"",VLOOKUP(B8368,'Ket qua do'!$C$5:$AP$50000,$L$3,TRUE),"")</f>
        <v>#N/A</v>
      </c>
    </row>
    <row r="8369" spans="1:12" x14ac:dyDescent="0.25">
      <c r="A8369" t="e">
        <f t="shared" si="136"/>
        <v>#N/A</v>
      </c>
      <c r="B8369" s="1" t="e">
        <f>IF(A8369&lt;&gt;"",VLOOKUP(A8369,'Ket qua do'!$B$5:$CE$50000,2,TRUE),"")</f>
        <v>#N/A</v>
      </c>
      <c r="C8369" s="19" t="e">
        <f>IF(A8369&lt;&gt;"",VLOOKUP(B8369,'Ket qua do'!$C$5:$AP$50000,$C$3,TRUE)*SQRT(3)*$C$11,"")</f>
        <v>#N/A</v>
      </c>
      <c r="D8369" s="21" t="e">
        <f>IF(A8369&lt;&gt;"",VLOOKUP(B8369,'Ket qua do'!$C$5:$AP$50000,$D$3,TRUE),"")</f>
        <v>#N/A</v>
      </c>
      <c r="E8369" s="21" t="e">
        <f>IF(A8369&lt;&gt;"",VLOOKUP(B8369,'Ket qua do'!$C$5:$AP$50000,$E$3,TRUE)*$C$12,"")</f>
        <v>#N/A</v>
      </c>
      <c r="F8369" s="21" t="e">
        <f>IF(A8369&lt;&gt;"",VLOOKUP(B8369,'Ket qua do'!$C$5:$AP$50000,$F$3,TRUE),"")</f>
        <v>#N/A</v>
      </c>
      <c r="G8369" s="21" t="e">
        <f>IF(A8369&lt;&gt;"",VLOOKUP(B8369,'Ket qua do'!$C$5:$AP$50000,$G$3,TRUE),"")</f>
        <v>#N/A</v>
      </c>
      <c r="H8369" s="21" t="e">
        <f>IF(A8369&lt;&gt;"",VLOOKUP(B8369,'Ket qua do'!$C$5:$AP$50000,$H$3,TRUE),"")</f>
        <v>#N/A</v>
      </c>
      <c r="I8369" s="21" t="e">
        <f>IF(A8369&lt;&gt;"",VLOOKUP(B8369,'Ket qua do'!$C$5:$AP$50000,$I$3,TRUE)*$E$9/1000,"")</f>
        <v>#N/A</v>
      </c>
      <c r="J8369" s="21" t="e">
        <f>IF(A8369&lt;&gt;"",VLOOKUP(B8369,'Ket qua do'!$C$5:$AP$50000,$J$3,TRUE)*$E$9/1000,"")</f>
        <v>#N/A</v>
      </c>
      <c r="K8369" s="21" t="e">
        <f>IF(A8369&lt;&gt;"",VLOOKUP(B8369,'Ket qua do'!$C$5:$AP$50000,$K$3,TRUE)*$E$9/1000,"")</f>
        <v>#N/A</v>
      </c>
      <c r="L8369" s="21" t="e">
        <f>IF(A8369&lt;&gt;"",VLOOKUP(B8369,'Ket qua do'!$C$5:$AP$50000,$L$3,TRUE),"")</f>
        <v>#N/A</v>
      </c>
    </row>
    <row r="8370" spans="1:12" x14ac:dyDescent="0.25">
      <c r="A8370" t="e">
        <f t="shared" si="136"/>
        <v>#N/A</v>
      </c>
      <c r="B8370" s="1" t="e">
        <f>IF(A8370&lt;&gt;"",VLOOKUP(A8370,'Ket qua do'!$B$5:$CE$50000,2,TRUE),"")</f>
        <v>#N/A</v>
      </c>
      <c r="C8370" s="19" t="e">
        <f>IF(A8370&lt;&gt;"",VLOOKUP(B8370,'Ket qua do'!$C$5:$AP$50000,$C$3,TRUE)*SQRT(3)*$C$11,"")</f>
        <v>#N/A</v>
      </c>
      <c r="D8370" s="21" t="e">
        <f>IF(A8370&lt;&gt;"",VLOOKUP(B8370,'Ket qua do'!$C$5:$AP$50000,$D$3,TRUE),"")</f>
        <v>#N/A</v>
      </c>
      <c r="E8370" s="21" t="e">
        <f>IF(A8370&lt;&gt;"",VLOOKUP(B8370,'Ket qua do'!$C$5:$AP$50000,$E$3,TRUE)*$C$12,"")</f>
        <v>#N/A</v>
      </c>
      <c r="F8370" s="21" t="e">
        <f>IF(A8370&lt;&gt;"",VLOOKUP(B8370,'Ket qua do'!$C$5:$AP$50000,$F$3,TRUE),"")</f>
        <v>#N/A</v>
      </c>
      <c r="G8370" s="21" t="e">
        <f>IF(A8370&lt;&gt;"",VLOOKUP(B8370,'Ket qua do'!$C$5:$AP$50000,$G$3,TRUE),"")</f>
        <v>#N/A</v>
      </c>
      <c r="H8370" s="21" t="e">
        <f>IF(A8370&lt;&gt;"",VLOOKUP(B8370,'Ket qua do'!$C$5:$AP$50000,$H$3,TRUE),"")</f>
        <v>#N/A</v>
      </c>
      <c r="I8370" s="21" t="e">
        <f>IF(A8370&lt;&gt;"",VLOOKUP(B8370,'Ket qua do'!$C$5:$AP$50000,$I$3,TRUE)*$E$9/1000,"")</f>
        <v>#N/A</v>
      </c>
      <c r="J8370" s="21" t="e">
        <f>IF(A8370&lt;&gt;"",VLOOKUP(B8370,'Ket qua do'!$C$5:$AP$50000,$J$3,TRUE)*$E$9/1000,"")</f>
        <v>#N/A</v>
      </c>
      <c r="K8370" s="21" t="e">
        <f>IF(A8370&lt;&gt;"",VLOOKUP(B8370,'Ket qua do'!$C$5:$AP$50000,$K$3,TRUE)*$E$9/1000,"")</f>
        <v>#N/A</v>
      </c>
      <c r="L8370" s="21" t="e">
        <f>IF(A8370&lt;&gt;"",VLOOKUP(B8370,'Ket qua do'!$C$5:$AP$50000,$L$3,TRUE),"")</f>
        <v>#N/A</v>
      </c>
    </row>
    <row r="8371" spans="1:12" x14ac:dyDescent="0.25">
      <c r="A8371" t="e">
        <f t="shared" si="136"/>
        <v>#N/A</v>
      </c>
      <c r="B8371" s="1" t="e">
        <f>IF(A8371&lt;&gt;"",VLOOKUP(A8371,'Ket qua do'!$B$5:$CE$50000,2,TRUE),"")</f>
        <v>#N/A</v>
      </c>
      <c r="C8371" s="19" t="e">
        <f>IF(A8371&lt;&gt;"",VLOOKUP(B8371,'Ket qua do'!$C$5:$AP$50000,$C$3,TRUE)*SQRT(3)*$C$11,"")</f>
        <v>#N/A</v>
      </c>
      <c r="D8371" s="21" t="e">
        <f>IF(A8371&lt;&gt;"",VLOOKUP(B8371,'Ket qua do'!$C$5:$AP$50000,$D$3,TRUE),"")</f>
        <v>#N/A</v>
      </c>
      <c r="E8371" s="21" t="e">
        <f>IF(A8371&lt;&gt;"",VLOOKUP(B8371,'Ket qua do'!$C$5:$AP$50000,$E$3,TRUE)*$C$12,"")</f>
        <v>#N/A</v>
      </c>
      <c r="F8371" s="21" t="e">
        <f>IF(A8371&lt;&gt;"",VLOOKUP(B8371,'Ket qua do'!$C$5:$AP$50000,$F$3,TRUE),"")</f>
        <v>#N/A</v>
      </c>
      <c r="G8371" s="21" t="e">
        <f>IF(A8371&lt;&gt;"",VLOOKUP(B8371,'Ket qua do'!$C$5:$AP$50000,$G$3,TRUE),"")</f>
        <v>#N/A</v>
      </c>
      <c r="H8371" s="21" t="e">
        <f>IF(A8371&lt;&gt;"",VLOOKUP(B8371,'Ket qua do'!$C$5:$AP$50000,$H$3,TRUE),"")</f>
        <v>#N/A</v>
      </c>
      <c r="I8371" s="21" t="e">
        <f>IF(A8371&lt;&gt;"",VLOOKUP(B8371,'Ket qua do'!$C$5:$AP$50000,$I$3,TRUE)*$E$9/1000,"")</f>
        <v>#N/A</v>
      </c>
      <c r="J8371" s="21" t="e">
        <f>IF(A8371&lt;&gt;"",VLOOKUP(B8371,'Ket qua do'!$C$5:$AP$50000,$J$3,TRUE)*$E$9/1000,"")</f>
        <v>#N/A</v>
      </c>
      <c r="K8371" s="21" t="e">
        <f>IF(A8371&lt;&gt;"",VLOOKUP(B8371,'Ket qua do'!$C$5:$AP$50000,$K$3,TRUE)*$E$9/1000,"")</f>
        <v>#N/A</v>
      </c>
      <c r="L8371" s="21" t="e">
        <f>IF(A8371&lt;&gt;"",VLOOKUP(B8371,'Ket qua do'!$C$5:$AP$50000,$L$3,TRUE),"")</f>
        <v>#N/A</v>
      </c>
    </row>
    <row r="8372" spans="1:12" x14ac:dyDescent="0.25">
      <c r="A8372" t="e">
        <f t="shared" si="136"/>
        <v>#N/A</v>
      </c>
      <c r="B8372" s="1" t="e">
        <f>IF(A8372&lt;&gt;"",VLOOKUP(A8372,'Ket qua do'!$B$5:$CE$50000,2,TRUE),"")</f>
        <v>#N/A</v>
      </c>
      <c r="C8372" s="19" t="e">
        <f>IF(A8372&lt;&gt;"",VLOOKUP(B8372,'Ket qua do'!$C$5:$AP$50000,$C$3,TRUE)*SQRT(3)*$C$11,"")</f>
        <v>#N/A</v>
      </c>
      <c r="D8372" s="21" t="e">
        <f>IF(A8372&lt;&gt;"",VLOOKUP(B8372,'Ket qua do'!$C$5:$AP$50000,$D$3,TRUE),"")</f>
        <v>#N/A</v>
      </c>
      <c r="E8372" s="21" t="e">
        <f>IF(A8372&lt;&gt;"",VLOOKUP(B8372,'Ket qua do'!$C$5:$AP$50000,$E$3,TRUE)*$C$12,"")</f>
        <v>#N/A</v>
      </c>
      <c r="F8372" s="21" t="e">
        <f>IF(A8372&lt;&gt;"",VLOOKUP(B8372,'Ket qua do'!$C$5:$AP$50000,$F$3,TRUE),"")</f>
        <v>#N/A</v>
      </c>
      <c r="G8372" s="21" t="e">
        <f>IF(A8372&lt;&gt;"",VLOOKUP(B8372,'Ket qua do'!$C$5:$AP$50000,$G$3,TRUE),"")</f>
        <v>#N/A</v>
      </c>
      <c r="H8372" s="21" t="e">
        <f>IF(A8372&lt;&gt;"",VLOOKUP(B8372,'Ket qua do'!$C$5:$AP$50000,$H$3,TRUE),"")</f>
        <v>#N/A</v>
      </c>
      <c r="I8372" s="21" t="e">
        <f>IF(A8372&lt;&gt;"",VLOOKUP(B8372,'Ket qua do'!$C$5:$AP$50000,$I$3,TRUE)*$E$9/1000,"")</f>
        <v>#N/A</v>
      </c>
      <c r="J8372" s="21" t="e">
        <f>IF(A8372&lt;&gt;"",VLOOKUP(B8372,'Ket qua do'!$C$5:$AP$50000,$J$3,TRUE)*$E$9/1000,"")</f>
        <v>#N/A</v>
      </c>
      <c r="K8372" s="21" t="e">
        <f>IF(A8372&lt;&gt;"",VLOOKUP(B8372,'Ket qua do'!$C$5:$AP$50000,$K$3,TRUE)*$E$9/1000,"")</f>
        <v>#N/A</v>
      </c>
      <c r="L8372" s="21" t="e">
        <f>IF(A8372&lt;&gt;"",VLOOKUP(B8372,'Ket qua do'!$C$5:$AP$50000,$L$3,TRUE),"")</f>
        <v>#N/A</v>
      </c>
    </row>
    <row r="8373" spans="1:12" x14ac:dyDescent="0.25">
      <c r="A8373" t="e">
        <f t="shared" si="136"/>
        <v>#N/A</v>
      </c>
      <c r="B8373" s="1" t="e">
        <f>IF(A8373&lt;&gt;"",VLOOKUP(A8373,'Ket qua do'!$B$5:$CE$50000,2,TRUE),"")</f>
        <v>#N/A</v>
      </c>
      <c r="C8373" s="19" t="e">
        <f>IF(A8373&lt;&gt;"",VLOOKUP(B8373,'Ket qua do'!$C$5:$AP$50000,$C$3,TRUE)*SQRT(3)*$C$11,"")</f>
        <v>#N/A</v>
      </c>
      <c r="D8373" s="21" t="e">
        <f>IF(A8373&lt;&gt;"",VLOOKUP(B8373,'Ket qua do'!$C$5:$AP$50000,$D$3,TRUE),"")</f>
        <v>#N/A</v>
      </c>
      <c r="E8373" s="21" t="e">
        <f>IF(A8373&lt;&gt;"",VLOOKUP(B8373,'Ket qua do'!$C$5:$AP$50000,$E$3,TRUE)*$C$12,"")</f>
        <v>#N/A</v>
      </c>
      <c r="F8373" s="21" t="e">
        <f>IF(A8373&lt;&gt;"",VLOOKUP(B8373,'Ket qua do'!$C$5:$AP$50000,$F$3,TRUE),"")</f>
        <v>#N/A</v>
      </c>
      <c r="G8373" s="21" t="e">
        <f>IF(A8373&lt;&gt;"",VLOOKUP(B8373,'Ket qua do'!$C$5:$AP$50000,$G$3,TRUE),"")</f>
        <v>#N/A</v>
      </c>
      <c r="H8373" s="21" t="e">
        <f>IF(A8373&lt;&gt;"",VLOOKUP(B8373,'Ket qua do'!$C$5:$AP$50000,$H$3,TRUE),"")</f>
        <v>#N/A</v>
      </c>
      <c r="I8373" s="21" t="e">
        <f>IF(A8373&lt;&gt;"",VLOOKUP(B8373,'Ket qua do'!$C$5:$AP$50000,$I$3,TRUE)*$E$9/1000,"")</f>
        <v>#N/A</v>
      </c>
      <c r="J8373" s="21" t="e">
        <f>IF(A8373&lt;&gt;"",VLOOKUP(B8373,'Ket qua do'!$C$5:$AP$50000,$J$3,TRUE)*$E$9/1000,"")</f>
        <v>#N/A</v>
      </c>
      <c r="K8373" s="21" t="e">
        <f>IF(A8373&lt;&gt;"",VLOOKUP(B8373,'Ket qua do'!$C$5:$AP$50000,$K$3,TRUE)*$E$9/1000,"")</f>
        <v>#N/A</v>
      </c>
      <c r="L8373" s="21" t="e">
        <f>IF(A8373&lt;&gt;"",VLOOKUP(B8373,'Ket qua do'!$C$5:$AP$50000,$L$3,TRUE),"")</f>
        <v>#N/A</v>
      </c>
    </row>
    <row r="8374" spans="1:12" x14ac:dyDescent="0.25">
      <c r="A8374" t="e">
        <f t="shared" si="136"/>
        <v>#N/A</v>
      </c>
      <c r="B8374" s="1" t="e">
        <f>IF(A8374&lt;&gt;"",VLOOKUP(A8374,'Ket qua do'!$B$5:$CE$50000,2,TRUE),"")</f>
        <v>#N/A</v>
      </c>
      <c r="C8374" s="19" t="e">
        <f>IF(A8374&lt;&gt;"",VLOOKUP(B8374,'Ket qua do'!$C$5:$AP$50000,$C$3,TRUE)*SQRT(3)*$C$11,"")</f>
        <v>#N/A</v>
      </c>
      <c r="D8374" s="21" t="e">
        <f>IF(A8374&lt;&gt;"",VLOOKUP(B8374,'Ket qua do'!$C$5:$AP$50000,$D$3,TRUE),"")</f>
        <v>#N/A</v>
      </c>
      <c r="E8374" s="21" t="e">
        <f>IF(A8374&lt;&gt;"",VLOOKUP(B8374,'Ket qua do'!$C$5:$AP$50000,$E$3,TRUE)*$C$12,"")</f>
        <v>#N/A</v>
      </c>
      <c r="F8374" s="21" t="e">
        <f>IF(A8374&lt;&gt;"",VLOOKUP(B8374,'Ket qua do'!$C$5:$AP$50000,$F$3,TRUE),"")</f>
        <v>#N/A</v>
      </c>
      <c r="G8374" s="21" t="e">
        <f>IF(A8374&lt;&gt;"",VLOOKUP(B8374,'Ket qua do'!$C$5:$AP$50000,$G$3,TRUE),"")</f>
        <v>#N/A</v>
      </c>
      <c r="H8374" s="21" t="e">
        <f>IF(A8374&lt;&gt;"",VLOOKUP(B8374,'Ket qua do'!$C$5:$AP$50000,$H$3,TRUE),"")</f>
        <v>#N/A</v>
      </c>
      <c r="I8374" s="21" t="e">
        <f>IF(A8374&lt;&gt;"",VLOOKUP(B8374,'Ket qua do'!$C$5:$AP$50000,$I$3,TRUE)*$E$9/1000,"")</f>
        <v>#N/A</v>
      </c>
      <c r="J8374" s="21" t="e">
        <f>IF(A8374&lt;&gt;"",VLOOKUP(B8374,'Ket qua do'!$C$5:$AP$50000,$J$3,TRUE)*$E$9/1000,"")</f>
        <v>#N/A</v>
      </c>
      <c r="K8374" s="21" t="e">
        <f>IF(A8374&lt;&gt;"",VLOOKUP(B8374,'Ket qua do'!$C$5:$AP$50000,$K$3,TRUE)*$E$9/1000,"")</f>
        <v>#N/A</v>
      </c>
      <c r="L8374" s="21" t="e">
        <f>IF(A8374&lt;&gt;"",VLOOKUP(B8374,'Ket qua do'!$C$5:$AP$50000,$L$3,TRUE),"")</f>
        <v>#N/A</v>
      </c>
    </row>
    <row r="8375" spans="1:12" x14ac:dyDescent="0.25">
      <c r="A8375" t="e">
        <f t="shared" si="136"/>
        <v>#N/A</v>
      </c>
      <c r="B8375" s="1" t="e">
        <f>IF(A8375&lt;&gt;"",VLOOKUP(A8375,'Ket qua do'!$B$5:$CE$50000,2,TRUE),"")</f>
        <v>#N/A</v>
      </c>
      <c r="C8375" s="19" t="e">
        <f>IF(A8375&lt;&gt;"",VLOOKUP(B8375,'Ket qua do'!$C$5:$AP$50000,$C$3,TRUE)*SQRT(3)*$C$11,"")</f>
        <v>#N/A</v>
      </c>
      <c r="D8375" s="21" t="e">
        <f>IF(A8375&lt;&gt;"",VLOOKUP(B8375,'Ket qua do'!$C$5:$AP$50000,$D$3,TRUE),"")</f>
        <v>#N/A</v>
      </c>
      <c r="E8375" s="21" t="e">
        <f>IF(A8375&lt;&gt;"",VLOOKUP(B8375,'Ket qua do'!$C$5:$AP$50000,$E$3,TRUE)*$C$12,"")</f>
        <v>#N/A</v>
      </c>
      <c r="F8375" s="21" t="e">
        <f>IF(A8375&lt;&gt;"",VLOOKUP(B8375,'Ket qua do'!$C$5:$AP$50000,$F$3,TRUE),"")</f>
        <v>#N/A</v>
      </c>
      <c r="G8375" s="21" t="e">
        <f>IF(A8375&lt;&gt;"",VLOOKUP(B8375,'Ket qua do'!$C$5:$AP$50000,$G$3,TRUE),"")</f>
        <v>#N/A</v>
      </c>
      <c r="H8375" s="21" t="e">
        <f>IF(A8375&lt;&gt;"",VLOOKUP(B8375,'Ket qua do'!$C$5:$AP$50000,$H$3,TRUE),"")</f>
        <v>#N/A</v>
      </c>
      <c r="I8375" s="21" t="e">
        <f>IF(A8375&lt;&gt;"",VLOOKUP(B8375,'Ket qua do'!$C$5:$AP$50000,$I$3,TRUE)*$E$9/1000,"")</f>
        <v>#N/A</v>
      </c>
      <c r="J8375" s="21" t="e">
        <f>IF(A8375&lt;&gt;"",VLOOKUP(B8375,'Ket qua do'!$C$5:$AP$50000,$J$3,TRUE)*$E$9/1000,"")</f>
        <v>#N/A</v>
      </c>
      <c r="K8375" s="21" t="e">
        <f>IF(A8375&lt;&gt;"",VLOOKUP(B8375,'Ket qua do'!$C$5:$AP$50000,$K$3,TRUE)*$E$9/1000,"")</f>
        <v>#N/A</v>
      </c>
      <c r="L8375" s="21" t="e">
        <f>IF(A8375&lt;&gt;"",VLOOKUP(B8375,'Ket qua do'!$C$5:$AP$50000,$L$3,TRUE),"")</f>
        <v>#N/A</v>
      </c>
    </row>
    <row r="8376" spans="1:12" x14ac:dyDescent="0.25">
      <c r="A8376" t="e">
        <f t="shared" si="136"/>
        <v>#N/A</v>
      </c>
      <c r="B8376" s="1" t="e">
        <f>IF(A8376&lt;&gt;"",VLOOKUP(A8376,'Ket qua do'!$B$5:$CE$50000,2,TRUE),"")</f>
        <v>#N/A</v>
      </c>
      <c r="C8376" s="19" t="e">
        <f>IF(A8376&lt;&gt;"",VLOOKUP(B8376,'Ket qua do'!$C$5:$AP$50000,$C$3,TRUE)*SQRT(3)*$C$11,"")</f>
        <v>#N/A</v>
      </c>
      <c r="D8376" s="21" t="e">
        <f>IF(A8376&lt;&gt;"",VLOOKUP(B8376,'Ket qua do'!$C$5:$AP$50000,$D$3,TRUE),"")</f>
        <v>#N/A</v>
      </c>
      <c r="E8376" s="21" t="e">
        <f>IF(A8376&lt;&gt;"",VLOOKUP(B8376,'Ket qua do'!$C$5:$AP$50000,$E$3,TRUE)*$C$12,"")</f>
        <v>#N/A</v>
      </c>
      <c r="F8376" s="21" t="e">
        <f>IF(A8376&lt;&gt;"",VLOOKUP(B8376,'Ket qua do'!$C$5:$AP$50000,$F$3,TRUE),"")</f>
        <v>#N/A</v>
      </c>
      <c r="G8376" s="21" t="e">
        <f>IF(A8376&lt;&gt;"",VLOOKUP(B8376,'Ket qua do'!$C$5:$AP$50000,$G$3,TRUE),"")</f>
        <v>#N/A</v>
      </c>
      <c r="H8376" s="21" t="e">
        <f>IF(A8376&lt;&gt;"",VLOOKUP(B8376,'Ket qua do'!$C$5:$AP$50000,$H$3,TRUE),"")</f>
        <v>#N/A</v>
      </c>
      <c r="I8376" s="21" t="e">
        <f>IF(A8376&lt;&gt;"",VLOOKUP(B8376,'Ket qua do'!$C$5:$AP$50000,$I$3,TRUE)*$E$9/1000,"")</f>
        <v>#N/A</v>
      </c>
      <c r="J8376" s="21" t="e">
        <f>IF(A8376&lt;&gt;"",VLOOKUP(B8376,'Ket qua do'!$C$5:$AP$50000,$J$3,TRUE)*$E$9/1000,"")</f>
        <v>#N/A</v>
      </c>
      <c r="K8376" s="21" t="e">
        <f>IF(A8376&lt;&gt;"",VLOOKUP(B8376,'Ket qua do'!$C$5:$AP$50000,$K$3,TRUE)*$E$9/1000,"")</f>
        <v>#N/A</v>
      </c>
      <c r="L8376" s="21" t="e">
        <f>IF(A8376&lt;&gt;"",VLOOKUP(B8376,'Ket qua do'!$C$5:$AP$50000,$L$3,TRUE),"")</f>
        <v>#N/A</v>
      </c>
    </row>
    <row r="8377" spans="1:12" x14ac:dyDescent="0.25">
      <c r="A8377" t="e">
        <f t="shared" si="136"/>
        <v>#N/A</v>
      </c>
      <c r="B8377" s="1" t="e">
        <f>IF(A8377&lt;&gt;"",VLOOKUP(A8377,'Ket qua do'!$B$5:$CE$50000,2,TRUE),"")</f>
        <v>#N/A</v>
      </c>
      <c r="C8377" s="19" t="e">
        <f>IF(A8377&lt;&gt;"",VLOOKUP(B8377,'Ket qua do'!$C$5:$AP$50000,$C$3,TRUE)*SQRT(3)*$C$11,"")</f>
        <v>#N/A</v>
      </c>
      <c r="D8377" s="21" t="e">
        <f>IF(A8377&lt;&gt;"",VLOOKUP(B8377,'Ket qua do'!$C$5:$AP$50000,$D$3,TRUE),"")</f>
        <v>#N/A</v>
      </c>
      <c r="E8377" s="21" t="e">
        <f>IF(A8377&lt;&gt;"",VLOOKUP(B8377,'Ket qua do'!$C$5:$AP$50000,$E$3,TRUE)*$C$12,"")</f>
        <v>#N/A</v>
      </c>
      <c r="F8377" s="21" t="e">
        <f>IF(A8377&lt;&gt;"",VLOOKUP(B8377,'Ket qua do'!$C$5:$AP$50000,$F$3,TRUE),"")</f>
        <v>#N/A</v>
      </c>
      <c r="G8377" s="21" t="e">
        <f>IF(A8377&lt;&gt;"",VLOOKUP(B8377,'Ket qua do'!$C$5:$AP$50000,$G$3,TRUE),"")</f>
        <v>#N/A</v>
      </c>
      <c r="H8377" s="21" t="e">
        <f>IF(A8377&lt;&gt;"",VLOOKUP(B8377,'Ket qua do'!$C$5:$AP$50000,$H$3,TRUE),"")</f>
        <v>#N/A</v>
      </c>
      <c r="I8377" s="21" t="e">
        <f>IF(A8377&lt;&gt;"",VLOOKUP(B8377,'Ket qua do'!$C$5:$AP$50000,$I$3,TRUE)*$E$9/1000,"")</f>
        <v>#N/A</v>
      </c>
      <c r="J8377" s="21" t="e">
        <f>IF(A8377&lt;&gt;"",VLOOKUP(B8377,'Ket qua do'!$C$5:$AP$50000,$J$3,TRUE)*$E$9/1000,"")</f>
        <v>#N/A</v>
      </c>
      <c r="K8377" s="21" t="e">
        <f>IF(A8377&lt;&gt;"",VLOOKUP(B8377,'Ket qua do'!$C$5:$AP$50000,$K$3,TRUE)*$E$9/1000,"")</f>
        <v>#N/A</v>
      </c>
      <c r="L8377" s="21" t="e">
        <f>IF(A8377&lt;&gt;"",VLOOKUP(B8377,'Ket qua do'!$C$5:$AP$50000,$L$3,TRUE),"")</f>
        <v>#N/A</v>
      </c>
    </row>
    <row r="8378" spans="1:12" x14ac:dyDescent="0.25">
      <c r="A8378" t="e">
        <f t="shared" si="136"/>
        <v>#N/A</v>
      </c>
      <c r="B8378" s="1" t="e">
        <f>IF(A8378&lt;&gt;"",VLOOKUP(A8378,'Ket qua do'!$B$5:$CE$50000,2,TRUE),"")</f>
        <v>#N/A</v>
      </c>
      <c r="C8378" s="19" t="e">
        <f>IF(A8378&lt;&gt;"",VLOOKUP(B8378,'Ket qua do'!$C$5:$AP$50000,$C$3,TRUE)*SQRT(3)*$C$11,"")</f>
        <v>#N/A</v>
      </c>
      <c r="D8378" s="21" t="e">
        <f>IF(A8378&lt;&gt;"",VLOOKUP(B8378,'Ket qua do'!$C$5:$AP$50000,$D$3,TRUE),"")</f>
        <v>#N/A</v>
      </c>
      <c r="E8378" s="21" t="e">
        <f>IF(A8378&lt;&gt;"",VLOOKUP(B8378,'Ket qua do'!$C$5:$AP$50000,$E$3,TRUE)*$C$12,"")</f>
        <v>#N/A</v>
      </c>
      <c r="F8378" s="21" t="e">
        <f>IF(A8378&lt;&gt;"",VLOOKUP(B8378,'Ket qua do'!$C$5:$AP$50000,$F$3,TRUE),"")</f>
        <v>#N/A</v>
      </c>
      <c r="G8378" s="21" t="e">
        <f>IF(A8378&lt;&gt;"",VLOOKUP(B8378,'Ket qua do'!$C$5:$AP$50000,$G$3,TRUE),"")</f>
        <v>#N/A</v>
      </c>
      <c r="H8378" s="21" t="e">
        <f>IF(A8378&lt;&gt;"",VLOOKUP(B8378,'Ket qua do'!$C$5:$AP$50000,$H$3,TRUE),"")</f>
        <v>#N/A</v>
      </c>
      <c r="I8378" s="21" t="e">
        <f>IF(A8378&lt;&gt;"",VLOOKUP(B8378,'Ket qua do'!$C$5:$AP$50000,$I$3,TRUE)*$E$9/1000,"")</f>
        <v>#N/A</v>
      </c>
      <c r="J8378" s="21" t="e">
        <f>IF(A8378&lt;&gt;"",VLOOKUP(B8378,'Ket qua do'!$C$5:$AP$50000,$J$3,TRUE)*$E$9/1000,"")</f>
        <v>#N/A</v>
      </c>
      <c r="K8378" s="21" t="e">
        <f>IF(A8378&lt;&gt;"",VLOOKUP(B8378,'Ket qua do'!$C$5:$AP$50000,$K$3,TRUE)*$E$9/1000,"")</f>
        <v>#N/A</v>
      </c>
      <c r="L8378" s="21" t="e">
        <f>IF(A8378&lt;&gt;"",VLOOKUP(B8378,'Ket qua do'!$C$5:$AP$50000,$L$3,TRUE),"")</f>
        <v>#N/A</v>
      </c>
    </row>
    <row r="8379" spans="1:12" x14ac:dyDescent="0.25">
      <c r="A8379" t="e">
        <f t="shared" si="136"/>
        <v>#N/A</v>
      </c>
      <c r="B8379" s="1" t="e">
        <f>IF(A8379&lt;&gt;"",VLOOKUP(A8379,'Ket qua do'!$B$5:$CE$50000,2,TRUE),"")</f>
        <v>#N/A</v>
      </c>
      <c r="C8379" s="19" t="e">
        <f>IF(A8379&lt;&gt;"",VLOOKUP(B8379,'Ket qua do'!$C$5:$AP$50000,$C$3,TRUE)*SQRT(3)*$C$11,"")</f>
        <v>#N/A</v>
      </c>
      <c r="D8379" s="21" t="e">
        <f>IF(A8379&lt;&gt;"",VLOOKUP(B8379,'Ket qua do'!$C$5:$AP$50000,$D$3,TRUE),"")</f>
        <v>#N/A</v>
      </c>
      <c r="E8379" s="21" t="e">
        <f>IF(A8379&lt;&gt;"",VLOOKUP(B8379,'Ket qua do'!$C$5:$AP$50000,$E$3,TRUE)*$C$12,"")</f>
        <v>#N/A</v>
      </c>
      <c r="F8379" s="21" t="e">
        <f>IF(A8379&lt;&gt;"",VLOOKUP(B8379,'Ket qua do'!$C$5:$AP$50000,$F$3,TRUE),"")</f>
        <v>#N/A</v>
      </c>
      <c r="G8379" s="21" t="e">
        <f>IF(A8379&lt;&gt;"",VLOOKUP(B8379,'Ket qua do'!$C$5:$AP$50000,$G$3,TRUE),"")</f>
        <v>#N/A</v>
      </c>
      <c r="H8379" s="21" t="e">
        <f>IF(A8379&lt;&gt;"",VLOOKUP(B8379,'Ket qua do'!$C$5:$AP$50000,$H$3,TRUE),"")</f>
        <v>#N/A</v>
      </c>
      <c r="I8379" s="21" t="e">
        <f>IF(A8379&lt;&gt;"",VLOOKUP(B8379,'Ket qua do'!$C$5:$AP$50000,$I$3,TRUE)*$E$9/1000,"")</f>
        <v>#N/A</v>
      </c>
      <c r="J8379" s="21" t="e">
        <f>IF(A8379&lt;&gt;"",VLOOKUP(B8379,'Ket qua do'!$C$5:$AP$50000,$J$3,TRUE)*$E$9/1000,"")</f>
        <v>#N/A</v>
      </c>
      <c r="K8379" s="21" t="e">
        <f>IF(A8379&lt;&gt;"",VLOOKUP(B8379,'Ket qua do'!$C$5:$AP$50000,$K$3,TRUE)*$E$9/1000,"")</f>
        <v>#N/A</v>
      </c>
      <c r="L8379" s="21" t="e">
        <f>IF(A8379&lt;&gt;"",VLOOKUP(B8379,'Ket qua do'!$C$5:$AP$50000,$L$3,TRUE),"")</f>
        <v>#N/A</v>
      </c>
    </row>
    <row r="8380" spans="1:12" x14ac:dyDescent="0.25">
      <c r="A8380" t="e">
        <f t="shared" si="136"/>
        <v>#N/A</v>
      </c>
      <c r="B8380" s="1" t="e">
        <f>IF(A8380&lt;&gt;"",VLOOKUP(A8380,'Ket qua do'!$B$5:$CE$50000,2,TRUE),"")</f>
        <v>#N/A</v>
      </c>
      <c r="C8380" s="19" t="e">
        <f>IF(A8380&lt;&gt;"",VLOOKUP(B8380,'Ket qua do'!$C$5:$AP$50000,$C$3,TRUE)*SQRT(3)*$C$11,"")</f>
        <v>#N/A</v>
      </c>
      <c r="D8380" s="21" t="e">
        <f>IF(A8380&lt;&gt;"",VLOOKUP(B8380,'Ket qua do'!$C$5:$AP$50000,$D$3,TRUE),"")</f>
        <v>#N/A</v>
      </c>
      <c r="E8380" s="21" t="e">
        <f>IF(A8380&lt;&gt;"",VLOOKUP(B8380,'Ket qua do'!$C$5:$AP$50000,$E$3,TRUE)*$C$12,"")</f>
        <v>#N/A</v>
      </c>
      <c r="F8380" s="21" t="e">
        <f>IF(A8380&lt;&gt;"",VLOOKUP(B8380,'Ket qua do'!$C$5:$AP$50000,$F$3,TRUE),"")</f>
        <v>#N/A</v>
      </c>
      <c r="G8380" s="21" t="e">
        <f>IF(A8380&lt;&gt;"",VLOOKUP(B8380,'Ket qua do'!$C$5:$AP$50000,$G$3,TRUE),"")</f>
        <v>#N/A</v>
      </c>
      <c r="H8380" s="21" t="e">
        <f>IF(A8380&lt;&gt;"",VLOOKUP(B8380,'Ket qua do'!$C$5:$AP$50000,$H$3,TRUE),"")</f>
        <v>#N/A</v>
      </c>
      <c r="I8380" s="21" t="e">
        <f>IF(A8380&lt;&gt;"",VLOOKUP(B8380,'Ket qua do'!$C$5:$AP$50000,$I$3,TRUE)*$E$9/1000,"")</f>
        <v>#N/A</v>
      </c>
      <c r="J8380" s="21" t="e">
        <f>IF(A8380&lt;&gt;"",VLOOKUP(B8380,'Ket qua do'!$C$5:$AP$50000,$J$3,TRUE)*$E$9/1000,"")</f>
        <v>#N/A</v>
      </c>
      <c r="K8380" s="21" t="e">
        <f>IF(A8380&lt;&gt;"",VLOOKUP(B8380,'Ket qua do'!$C$5:$AP$50000,$K$3,TRUE)*$E$9/1000,"")</f>
        <v>#N/A</v>
      </c>
      <c r="L8380" s="21" t="e">
        <f>IF(A8380&lt;&gt;"",VLOOKUP(B8380,'Ket qua do'!$C$5:$AP$50000,$L$3,TRUE),"")</f>
        <v>#N/A</v>
      </c>
    </row>
    <row r="8381" spans="1:12" x14ac:dyDescent="0.25">
      <c r="A8381" t="e">
        <f t="shared" si="136"/>
        <v>#N/A</v>
      </c>
      <c r="B8381" s="1" t="e">
        <f>IF(A8381&lt;&gt;"",VLOOKUP(A8381,'Ket qua do'!$B$5:$CE$50000,2,TRUE),"")</f>
        <v>#N/A</v>
      </c>
      <c r="C8381" s="19" t="e">
        <f>IF(A8381&lt;&gt;"",VLOOKUP(B8381,'Ket qua do'!$C$5:$AP$50000,$C$3,TRUE)*SQRT(3)*$C$11,"")</f>
        <v>#N/A</v>
      </c>
      <c r="D8381" s="21" t="e">
        <f>IF(A8381&lt;&gt;"",VLOOKUP(B8381,'Ket qua do'!$C$5:$AP$50000,$D$3,TRUE),"")</f>
        <v>#N/A</v>
      </c>
      <c r="E8381" s="21" t="e">
        <f>IF(A8381&lt;&gt;"",VLOOKUP(B8381,'Ket qua do'!$C$5:$AP$50000,$E$3,TRUE)*$C$12,"")</f>
        <v>#N/A</v>
      </c>
      <c r="F8381" s="21" t="e">
        <f>IF(A8381&lt;&gt;"",VLOOKUP(B8381,'Ket qua do'!$C$5:$AP$50000,$F$3,TRUE),"")</f>
        <v>#N/A</v>
      </c>
      <c r="G8381" s="21" t="e">
        <f>IF(A8381&lt;&gt;"",VLOOKUP(B8381,'Ket qua do'!$C$5:$AP$50000,$G$3,TRUE),"")</f>
        <v>#N/A</v>
      </c>
      <c r="H8381" s="21" t="e">
        <f>IF(A8381&lt;&gt;"",VLOOKUP(B8381,'Ket qua do'!$C$5:$AP$50000,$H$3,TRUE),"")</f>
        <v>#N/A</v>
      </c>
      <c r="I8381" s="21" t="e">
        <f>IF(A8381&lt;&gt;"",VLOOKUP(B8381,'Ket qua do'!$C$5:$AP$50000,$I$3,TRUE)*$E$9/1000,"")</f>
        <v>#N/A</v>
      </c>
      <c r="J8381" s="21" t="e">
        <f>IF(A8381&lt;&gt;"",VLOOKUP(B8381,'Ket qua do'!$C$5:$AP$50000,$J$3,TRUE)*$E$9/1000,"")</f>
        <v>#N/A</v>
      </c>
      <c r="K8381" s="21" t="e">
        <f>IF(A8381&lt;&gt;"",VLOOKUP(B8381,'Ket qua do'!$C$5:$AP$50000,$K$3,TRUE)*$E$9/1000,"")</f>
        <v>#N/A</v>
      </c>
      <c r="L8381" s="21" t="e">
        <f>IF(A8381&lt;&gt;"",VLOOKUP(B8381,'Ket qua do'!$C$5:$AP$50000,$L$3,TRUE),"")</f>
        <v>#N/A</v>
      </c>
    </row>
    <row r="8382" spans="1:12" x14ac:dyDescent="0.25">
      <c r="A8382" t="e">
        <f t="shared" si="136"/>
        <v>#N/A</v>
      </c>
      <c r="B8382" s="1" t="e">
        <f>IF(A8382&lt;&gt;"",VLOOKUP(A8382,'Ket qua do'!$B$5:$CE$50000,2,TRUE),"")</f>
        <v>#N/A</v>
      </c>
      <c r="C8382" s="19" t="e">
        <f>IF(A8382&lt;&gt;"",VLOOKUP(B8382,'Ket qua do'!$C$5:$AP$50000,$C$3,TRUE)*SQRT(3)*$C$11,"")</f>
        <v>#N/A</v>
      </c>
      <c r="D8382" s="21" t="e">
        <f>IF(A8382&lt;&gt;"",VLOOKUP(B8382,'Ket qua do'!$C$5:$AP$50000,$D$3,TRUE),"")</f>
        <v>#N/A</v>
      </c>
      <c r="E8382" s="21" t="e">
        <f>IF(A8382&lt;&gt;"",VLOOKUP(B8382,'Ket qua do'!$C$5:$AP$50000,$E$3,TRUE)*$C$12,"")</f>
        <v>#N/A</v>
      </c>
      <c r="F8382" s="21" t="e">
        <f>IF(A8382&lt;&gt;"",VLOOKUP(B8382,'Ket qua do'!$C$5:$AP$50000,$F$3,TRUE),"")</f>
        <v>#N/A</v>
      </c>
      <c r="G8382" s="21" t="e">
        <f>IF(A8382&lt;&gt;"",VLOOKUP(B8382,'Ket qua do'!$C$5:$AP$50000,$G$3,TRUE),"")</f>
        <v>#N/A</v>
      </c>
      <c r="H8382" s="21" t="e">
        <f>IF(A8382&lt;&gt;"",VLOOKUP(B8382,'Ket qua do'!$C$5:$AP$50000,$H$3,TRUE),"")</f>
        <v>#N/A</v>
      </c>
      <c r="I8382" s="21" t="e">
        <f>IF(A8382&lt;&gt;"",VLOOKUP(B8382,'Ket qua do'!$C$5:$AP$50000,$I$3,TRUE)*$E$9/1000,"")</f>
        <v>#N/A</v>
      </c>
      <c r="J8382" s="21" t="e">
        <f>IF(A8382&lt;&gt;"",VLOOKUP(B8382,'Ket qua do'!$C$5:$AP$50000,$J$3,TRUE)*$E$9/1000,"")</f>
        <v>#N/A</v>
      </c>
      <c r="K8382" s="21" t="e">
        <f>IF(A8382&lt;&gt;"",VLOOKUP(B8382,'Ket qua do'!$C$5:$AP$50000,$K$3,TRUE)*$E$9/1000,"")</f>
        <v>#N/A</v>
      </c>
      <c r="L8382" s="21" t="e">
        <f>IF(A8382&lt;&gt;"",VLOOKUP(B8382,'Ket qua do'!$C$5:$AP$50000,$L$3,TRUE),"")</f>
        <v>#N/A</v>
      </c>
    </row>
    <row r="8383" spans="1:12" x14ac:dyDescent="0.25">
      <c r="A8383" t="e">
        <f t="shared" si="136"/>
        <v>#N/A</v>
      </c>
      <c r="B8383" s="1" t="e">
        <f>IF(A8383&lt;&gt;"",VLOOKUP(A8383,'Ket qua do'!$B$5:$CE$50000,2,TRUE),"")</f>
        <v>#N/A</v>
      </c>
      <c r="C8383" s="19" t="e">
        <f>IF(A8383&lt;&gt;"",VLOOKUP(B8383,'Ket qua do'!$C$5:$AP$50000,$C$3,TRUE)*SQRT(3)*$C$11,"")</f>
        <v>#N/A</v>
      </c>
      <c r="D8383" s="21" t="e">
        <f>IF(A8383&lt;&gt;"",VLOOKUP(B8383,'Ket qua do'!$C$5:$AP$50000,$D$3,TRUE),"")</f>
        <v>#N/A</v>
      </c>
      <c r="E8383" s="21" t="e">
        <f>IF(A8383&lt;&gt;"",VLOOKUP(B8383,'Ket qua do'!$C$5:$AP$50000,$E$3,TRUE)*$C$12,"")</f>
        <v>#N/A</v>
      </c>
      <c r="F8383" s="21" t="e">
        <f>IF(A8383&lt;&gt;"",VLOOKUP(B8383,'Ket qua do'!$C$5:$AP$50000,$F$3,TRUE),"")</f>
        <v>#N/A</v>
      </c>
      <c r="G8383" s="21" t="e">
        <f>IF(A8383&lt;&gt;"",VLOOKUP(B8383,'Ket qua do'!$C$5:$AP$50000,$G$3,TRUE),"")</f>
        <v>#N/A</v>
      </c>
      <c r="H8383" s="21" t="e">
        <f>IF(A8383&lt;&gt;"",VLOOKUP(B8383,'Ket qua do'!$C$5:$AP$50000,$H$3,TRUE),"")</f>
        <v>#N/A</v>
      </c>
      <c r="I8383" s="21" t="e">
        <f>IF(A8383&lt;&gt;"",VLOOKUP(B8383,'Ket qua do'!$C$5:$AP$50000,$I$3,TRUE)*$E$9/1000,"")</f>
        <v>#N/A</v>
      </c>
      <c r="J8383" s="21" t="e">
        <f>IF(A8383&lt;&gt;"",VLOOKUP(B8383,'Ket qua do'!$C$5:$AP$50000,$J$3,TRUE)*$E$9/1000,"")</f>
        <v>#N/A</v>
      </c>
      <c r="K8383" s="21" t="e">
        <f>IF(A8383&lt;&gt;"",VLOOKUP(B8383,'Ket qua do'!$C$5:$AP$50000,$K$3,TRUE)*$E$9/1000,"")</f>
        <v>#N/A</v>
      </c>
      <c r="L8383" s="21" t="e">
        <f>IF(A8383&lt;&gt;"",VLOOKUP(B8383,'Ket qua do'!$C$5:$AP$50000,$L$3,TRUE),"")</f>
        <v>#N/A</v>
      </c>
    </row>
    <row r="8384" spans="1:12" x14ac:dyDescent="0.25">
      <c r="A8384" t="e">
        <f t="shared" si="136"/>
        <v>#N/A</v>
      </c>
      <c r="B8384" s="1" t="e">
        <f>IF(A8384&lt;&gt;"",VLOOKUP(A8384,'Ket qua do'!$B$5:$CE$50000,2,TRUE),"")</f>
        <v>#N/A</v>
      </c>
      <c r="C8384" s="19" t="e">
        <f>IF(A8384&lt;&gt;"",VLOOKUP(B8384,'Ket qua do'!$C$5:$AP$50000,$C$3,TRUE)*SQRT(3)*$C$11,"")</f>
        <v>#N/A</v>
      </c>
      <c r="D8384" s="21" t="e">
        <f>IF(A8384&lt;&gt;"",VLOOKUP(B8384,'Ket qua do'!$C$5:$AP$50000,$D$3,TRUE),"")</f>
        <v>#N/A</v>
      </c>
      <c r="E8384" s="21" t="e">
        <f>IF(A8384&lt;&gt;"",VLOOKUP(B8384,'Ket qua do'!$C$5:$AP$50000,$E$3,TRUE)*$C$12,"")</f>
        <v>#N/A</v>
      </c>
      <c r="F8384" s="21" t="e">
        <f>IF(A8384&lt;&gt;"",VLOOKUP(B8384,'Ket qua do'!$C$5:$AP$50000,$F$3,TRUE),"")</f>
        <v>#N/A</v>
      </c>
      <c r="G8384" s="21" t="e">
        <f>IF(A8384&lt;&gt;"",VLOOKUP(B8384,'Ket qua do'!$C$5:$AP$50000,$G$3,TRUE),"")</f>
        <v>#N/A</v>
      </c>
      <c r="H8384" s="21" t="e">
        <f>IF(A8384&lt;&gt;"",VLOOKUP(B8384,'Ket qua do'!$C$5:$AP$50000,$H$3,TRUE),"")</f>
        <v>#N/A</v>
      </c>
      <c r="I8384" s="21" t="e">
        <f>IF(A8384&lt;&gt;"",VLOOKUP(B8384,'Ket qua do'!$C$5:$AP$50000,$I$3,TRUE)*$E$9/1000,"")</f>
        <v>#N/A</v>
      </c>
      <c r="J8384" s="21" t="e">
        <f>IF(A8384&lt;&gt;"",VLOOKUP(B8384,'Ket qua do'!$C$5:$AP$50000,$J$3,TRUE)*$E$9/1000,"")</f>
        <v>#N/A</v>
      </c>
      <c r="K8384" s="21" t="e">
        <f>IF(A8384&lt;&gt;"",VLOOKUP(B8384,'Ket qua do'!$C$5:$AP$50000,$K$3,TRUE)*$E$9/1000,"")</f>
        <v>#N/A</v>
      </c>
      <c r="L8384" s="21" t="e">
        <f>IF(A8384&lt;&gt;"",VLOOKUP(B8384,'Ket qua do'!$C$5:$AP$50000,$L$3,TRUE),"")</f>
        <v>#N/A</v>
      </c>
    </row>
    <row r="8385" spans="1:12" x14ac:dyDescent="0.25">
      <c r="A8385" t="e">
        <f t="shared" si="136"/>
        <v>#N/A</v>
      </c>
      <c r="B8385" s="1" t="e">
        <f>IF(A8385&lt;&gt;"",VLOOKUP(A8385,'Ket qua do'!$B$5:$CE$50000,2,TRUE),"")</f>
        <v>#N/A</v>
      </c>
      <c r="C8385" s="19" t="e">
        <f>IF(A8385&lt;&gt;"",VLOOKUP(B8385,'Ket qua do'!$C$5:$AP$50000,$C$3,TRUE)*SQRT(3)*$C$11,"")</f>
        <v>#N/A</v>
      </c>
      <c r="D8385" s="21" t="e">
        <f>IF(A8385&lt;&gt;"",VLOOKUP(B8385,'Ket qua do'!$C$5:$AP$50000,$D$3,TRUE),"")</f>
        <v>#N/A</v>
      </c>
      <c r="E8385" s="21" t="e">
        <f>IF(A8385&lt;&gt;"",VLOOKUP(B8385,'Ket qua do'!$C$5:$AP$50000,$E$3,TRUE)*$C$12,"")</f>
        <v>#N/A</v>
      </c>
      <c r="F8385" s="21" t="e">
        <f>IF(A8385&lt;&gt;"",VLOOKUP(B8385,'Ket qua do'!$C$5:$AP$50000,$F$3,TRUE),"")</f>
        <v>#N/A</v>
      </c>
      <c r="G8385" s="21" t="e">
        <f>IF(A8385&lt;&gt;"",VLOOKUP(B8385,'Ket qua do'!$C$5:$AP$50000,$G$3,TRUE),"")</f>
        <v>#N/A</v>
      </c>
      <c r="H8385" s="21" t="e">
        <f>IF(A8385&lt;&gt;"",VLOOKUP(B8385,'Ket qua do'!$C$5:$AP$50000,$H$3,TRUE),"")</f>
        <v>#N/A</v>
      </c>
      <c r="I8385" s="21" t="e">
        <f>IF(A8385&lt;&gt;"",VLOOKUP(B8385,'Ket qua do'!$C$5:$AP$50000,$I$3,TRUE)*$E$9/1000,"")</f>
        <v>#N/A</v>
      </c>
      <c r="J8385" s="21" t="e">
        <f>IF(A8385&lt;&gt;"",VLOOKUP(B8385,'Ket qua do'!$C$5:$AP$50000,$J$3,TRUE)*$E$9/1000,"")</f>
        <v>#N/A</v>
      </c>
      <c r="K8385" s="21" t="e">
        <f>IF(A8385&lt;&gt;"",VLOOKUP(B8385,'Ket qua do'!$C$5:$AP$50000,$K$3,TRUE)*$E$9/1000,"")</f>
        <v>#N/A</v>
      </c>
      <c r="L8385" s="21" t="e">
        <f>IF(A8385&lt;&gt;"",VLOOKUP(B8385,'Ket qua do'!$C$5:$AP$50000,$L$3,TRUE),"")</f>
        <v>#N/A</v>
      </c>
    </row>
    <row r="8386" spans="1:12" x14ac:dyDescent="0.25">
      <c r="A8386" t="e">
        <f t="shared" si="136"/>
        <v>#N/A</v>
      </c>
      <c r="B8386" s="1" t="e">
        <f>IF(A8386&lt;&gt;"",VLOOKUP(A8386,'Ket qua do'!$B$5:$CE$50000,2,TRUE),"")</f>
        <v>#N/A</v>
      </c>
      <c r="C8386" s="19" t="e">
        <f>IF(A8386&lt;&gt;"",VLOOKUP(B8386,'Ket qua do'!$C$5:$AP$50000,$C$3,TRUE)*SQRT(3)*$C$11,"")</f>
        <v>#N/A</v>
      </c>
      <c r="D8386" s="21" t="e">
        <f>IF(A8386&lt;&gt;"",VLOOKUP(B8386,'Ket qua do'!$C$5:$AP$50000,$D$3,TRUE),"")</f>
        <v>#N/A</v>
      </c>
      <c r="E8386" s="21" t="e">
        <f>IF(A8386&lt;&gt;"",VLOOKUP(B8386,'Ket qua do'!$C$5:$AP$50000,$E$3,TRUE)*$C$12,"")</f>
        <v>#N/A</v>
      </c>
      <c r="F8386" s="21" t="e">
        <f>IF(A8386&lt;&gt;"",VLOOKUP(B8386,'Ket qua do'!$C$5:$AP$50000,$F$3,TRUE),"")</f>
        <v>#N/A</v>
      </c>
      <c r="G8386" s="21" t="e">
        <f>IF(A8386&lt;&gt;"",VLOOKUP(B8386,'Ket qua do'!$C$5:$AP$50000,$G$3,TRUE),"")</f>
        <v>#N/A</v>
      </c>
      <c r="H8386" s="21" t="e">
        <f>IF(A8386&lt;&gt;"",VLOOKUP(B8386,'Ket qua do'!$C$5:$AP$50000,$H$3,TRUE),"")</f>
        <v>#N/A</v>
      </c>
      <c r="I8386" s="21" t="e">
        <f>IF(A8386&lt;&gt;"",VLOOKUP(B8386,'Ket qua do'!$C$5:$AP$50000,$I$3,TRUE)*$E$9/1000,"")</f>
        <v>#N/A</v>
      </c>
      <c r="J8386" s="21" t="e">
        <f>IF(A8386&lt;&gt;"",VLOOKUP(B8386,'Ket qua do'!$C$5:$AP$50000,$J$3,TRUE)*$E$9/1000,"")</f>
        <v>#N/A</v>
      </c>
      <c r="K8386" s="21" t="e">
        <f>IF(A8386&lt;&gt;"",VLOOKUP(B8386,'Ket qua do'!$C$5:$AP$50000,$K$3,TRUE)*$E$9/1000,"")</f>
        <v>#N/A</v>
      </c>
      <c r="L8386" s="21" t="e">
        <f>IF(A8386&lt;&gt;"",VLOOKUP(B8386,'Ket qua do'!$C$5:$AP$50000,$L$3,TRUE),"")</f>
        <v>#N/A</v>
      </c>
    </row>
    <row r="8387" spans="1:12" x14ac:dyDescent="0.25">
      <c r="A8387" t="e">
        <f t="shared" si="136"/>
        <v>#N/A</v>
      </c>
      <c r="B8387" s="1" t="e">
        <f>IF(A8387&lt;&gt;"",VLOOKUP(A8387,'Ket qua do'!$B$5:$CE$50000,2,TRUE),"")</f>
        <v>#N/A</v>
      </c>
      <c r="C8387" s="19" t="e">
        <f>IF(A8387&lt;&gt;"",VLOOKUP(B8387,'Ket qua do'!$C$5:$AP$50000,$C$3,TRUE)*SQRT(3)*$C$11,"")</f>
        <v>#N/A</v>
      </c>
      <c r="D8387" s="21" t="e">
        <f>IF(A8387&lt;&gt;"",VLOOKUP(B8387,'Ket qua do'!$C$5:$AP$50000,$D$3,TRUE),"")</f>
        <v>#N/A</v>
      </c>
      <c r="E8387" s="21" t="e">
        <f>IF(A8387&lt;&gt;"",VLOOKUP(B8387,'Ket qua do'!$C$5:$AP$50000,$E$3,TRUE)*$C$12,"")</f>
        <v>#N/A</v>
      </c>
      <c r="F8387" s="21" t="e">
        <f>IF(A8387&lt;&gt;"",VLOOKUP(B8387,'Ket qua do'!$C$5:$AP$50000,$F$3,TRUE),"")</f>
        <v>#N/A</v>
      </c>
      <c r="G8387" s="21" t="e">
        <f>IF(A8387&lt;&gt;"",VLOOKUP(B8387,'Ket qua do'!$C$5:$AP$50000,$G$3,TRUE),"")</f>
        <v>#N/A</v>
      </c>
      <c r="H8387" s="21" t="e">
        <f>IF(A8387&lt;&gt;"",VLOOKUP(B8387,'Ket qua do'!$C$5:$AP$50000,$H$3,TRUE),"")</f>
        <v>#N/A</v>
      </c>
      <c r="I8387" s="21" t="e">
        <f>IF(A8387&lt;&gt;"",VLOOKUP(B8387,'Ket qua do'!$C$5:$AP$50000,$I$3,TRUE)*$E$9/1000,"")</f>
        <v>#N/A</v>
      </c>
      <c r="J8387" s="21" t="e">
        <f>IF(A8387&lt;&gt;"",VLOOKUP(B8387,'Ket qua do'!$C$5:$AP$50000,$J$3,TRUE)*$E$9/1000,"")</f>
        <v>#N/A</v>
      </c>
      <c r="K8387" s="21" t="e">
        <f>IF(A8387&lt;&gt;"",VLOOKUP(B8387,'Ket qua do'!$C$5:$AP$50000,$K$3,TRUE)*$E$9/1000,"")</f>
        <v>#N/A</v>
      </c>
      <c r="L8387" s="21" t="e">
        <f>IF(A8387&lt;&gt;"",VLOOKUP(B8387,'Ket qua do'!$C$5:$AP$50000,$L$3,TRUE),"")</f>
        <v>#N/A</v>
      </c>
    </row>
    <row r="8388" spans="1:12" x14ac:dyDescent="0.25">
      <c r="A8388" t="e">
        <f t="shared" si="136"/>
        <v>#N/A</v>
      </c>
      <c r="B8388" s="1" t="e">
        <f>IF(A8388&lt;&gt;"",VLOOKUP(A8388,'Ket qua do'!$B$5:$CE$50000,2,TRUE),"")</f>
        <v>#N/A</v>
      </c>
      <c r="C8388" s="19" t="e">
        <f>IF(A8388&lt;&gt;"",VLOOKUP(B8388,'Ket qua do'!$C$5:$AP$50000,$C$3,TRUE)*SQRT(3)*$C$11,"")</f>
        <v>#N/A</v>
      </c>
      <c r="D8388" s="21" t="e">
        <f>IF(A8388&lt;&gt;"",VLOOKUP(B8388,'Ket qua do'!$C$5:$AP$50000,$D$3,TRUE),"")</f>
        <v>#N/A</v>
      </c>
      <c r="E8388" s="21" t="e">
        <f>IF(A8388&lt;&gt;"",VLOOKUP(B8388,'Ket qua do'!$C$5:$AP$50000,$E$3,TRUE)*$C$12,"")</f>
        <v>#N/A</v>
      </c>
      <c r="F8388" s="21" t="e">
        <f>IF(A8388&lt;&gt;"",VLOOKUP(B8388,'Ket qua do'!$C$5:$AP$50000,$F$3,TRUE),"")</f>
        <v>#N/A</v>
      </c>
      <c r="G8388" s="21" t="e">
        <f>IF(A8388&lt;&gt;"",VLOOKUP(B8388,'Ket qua do'!$C$5:$AP$50000,$G$3,TRUE),"")</f>
        <v>#N/A</v>
      </c>
      <c r="H8388" s="21" t="e">
        <f>IF(A8388&lt;&gt;"",VLOOKUP(B8388,'Ket qua do'!$C$5:$AP$50000,$H$3,TRUE),"")</f>
        <v>#N/A</v>
      </c>
      <c r="I8388" s="21" t="e">
        <f>IF(A8388&lt;&gt;"",VLOOKUP(B8388,'Ket qua do'!$C$5:$AP$50000,$I$3,TRUE)*$E$9/1000,"")</f>
        <v>#N/A</v>
      </c>
      <c r="J8388" s="21" t="e">
        <f>IF(A8388&lt;&gt;"",VLOOKUP(B8388,'Ket qua do'!$C$5:$AP$50000,$J$3,TRUE)*$E$9/1000,"")</f>
        <v>#N/A</v>
      </c>
      <c r="K8388" s="21" t="e">
        <f>IF(A8388&lt;&gt;"",VLOOKUP(B8388,'Ket qua do'!$C$5:$AP$50000,$K$3,TRUE)*$E$9/1000,"")</f>
        <v>#N/A</v>
      </c>
      <c r="L8388" s="21" t="e">
        <f>IF(A8388&lt;&gt;"",VLOOKUP(B8388,'Ket qua do'!$C$5:$AP$50000,$L$3,TRUE),"")</f>
        <v>#N/A</v>
      </c>
    </row>
    <row r="8389" spans="1:12" x14ac:dyDescent="0.25">
      <c r="A8389" t="e">
        <f t="shared" si="136"/>
        <v>#N/A</v>
      </c>
      <c r="B8389" s="1" t="e">
        <f>IF(A8389&lt;&gt;"",VLOOKUP(A8389,'Ket qua do'!$B$5:$CE$50000,2,TRUE),"")</f>
        <v>#N/A</v>
      </c>
      <c r="C8389" s="19" t="e">
        <f>IF(A8389&lt;&gt;"",VLOOKUP(B8389,'Ket qua do'!$C$5:$AP$50000,$C$3,TRUE)*SQRT(3)*$C$11,"")</f>
        <v>#N/A</v>
      </c>
      <c r="D8389" s="21" t="e">
        <f>IF(A8389&lt;&gt;"",VLOOKUP(B8389,'Ket qua do'!$C$5:$AP$50000,$D$3,TRUE),"")</f>
        <v>#N/A</v>
      </c>
      <c r="E8389" s="21" t="e">
        <f>IF(A8389&lt;&gt;"",VLOOKUP(B8389,'Ket qua do'!$C$5:$AP$50000,$E$3,TRUE)*$C$12,"")</f>
        <v>#N/A</v>
      </c>
      <c r="F8389" s="21" t="e">
        <f>IF(A8389&lt;&gt;"",VLOOKUP(B8389,'Ket qua do'!$C$5:$AP$50000,$F$3,TRUE),"")</f>
        <v>#N/A</v>
      </c>
      <c r="G8389" s="21" t="e">
        <f>IF(A8389&lt;&gt;"",VLOOKUP(B8389,'Ket qua do'!$C$5:$AP$50000,$G$3,TRUE),"")</f>
        <v>#N/A</v>
      </c>
      <c r="H8389" s="21" t="e">
        <f>IF(A8389&lt;&gt;"",VLOOKUP(B8389,'Ket qua do'!$C$5:$AP$50000,$H$3,TRUE),"")</f>
        <v>#N/A</v>
      </c>
      <c r="I8389" s="21" t="e">
        <f>IF(A8389&lt;&gt;"",VLOOKUP(B8389,'Ket qua do'!$C$5:$AP$50000,$I$3,TRUE)*$E$9/1000,"")</f>
        <v>#N/A</v>
      </c>
      <c r="J8389" s="21" t="e">
        <f>IF(A8389&lt;&gt;"",VLOOKUP(B8389,'Ket qua do'!$C$5:$AP$50000,$J$3,TRUE)*$E$9/1000,"")</f>
        <v>#N/A</v>
      </c>
      <c r="K8389" s="21" t="e">
        <f>IF(A8389&lt;&gt;"",VLOOKUP(B8389,'Ket qua do'!$C$5:$AP$50000,$K$3,TRUE)*$E$9/1000,"")</f>
        <v>#N/A</v>
      </c>
      <c r="L8389" s="21" t="e">
        <f>IF(A8389&lt;&gt;"",VLOOKUP(B8389,'Ket qua do'!$C$5:$AP$50000,$L$3,TRUE),"")</f>
        <v>#N/A</v>
      </c>
    </row>
    <row r="8390" spans="1:12" x14ac:dyDescent="0.25">
      <c r="A8390" t="e">
        <f t="shared" si="136"/>
        <v>#N/A</v>
      </c>
      <c r="B8390" s="1" t="e">
        <f>IF(A8390&lt;&gt;"",VLOOKUP(A8390,'Ket qua do'!$B$5:$CE$50000,2,TRUE),"")</f>
        <v>#N/A</v>
      </c>
      <c r="C8390" s="19" t="e">
        <f>IF(A8390&lt;&gt;"",VLOOKUP(B8390,'Ket qua do'!$C$5:$AP$50000,$C$3,TRUE)*SQRT(3)*$C$11,"")</f>
        <v>#N/A</v>
      </c>
      <c r="D8390" s="21" t="e">
        <f>IF(A8390&lt;&gt;"",VLOOKUP(B8390,'Ket qua do'!$C$5:$AP$50000,$D$3,TRUE),"")</f>
        <v>#N/A</v>
      </c>
      <c r="E8390" s="21" t="e">
        <f>IF(A8390&lt;&gt;"",VLOOKUP(B8390,'Ket qua do'!$C$5:$AP$50000,$E$3,TRUE)*$C$12,"")</f>
        <v>#N/A</v>
      </c>
      <c r="F8390" s="21" t="e">
        <f>IF(A8390&lt;&gt;"",VLOOKUP(B8390,'Ket qua do'!$C$5:$AP$50000,$F$3,TRUE),"")</f>
        <v>#N/A</v>
      </c>
      <c r="G8390" s="21" t="e">
        <f>IF(A8390&lt;&gt;"",VLOOKUP(B8390,'Ket qua do'!$C$5:$AP$50000,$G$3,TRUE),"")</f>
        <v>#N/A</v>
      </c>
      <c r="H8390" s="21" t="e">
        <f>IF(A8390&lt;&gt;"",VLOOKUP(B8390,'Ket qua do'!$C$5:$AP$50000,$H$3,TRUE),"")</f>
        <v>#N/A</v>
      </c>
      <c r="I8390" s="21" t="e">
        <f>IF(A8390&lt;&gt;"",VLOOKUP(B8390,'Ket qua do'!$C$5:$AP$50000,$I$3,TRUE)*$E$9/1000,"")</f>
        <v>#N/A</v>
      </c>
      <c r="J8390" s="21" t="e">
        <f>IF(A8390&lt;&gt;"",VLOOKUP(B8390,'Ket qua do'!$C$5:$AP$50000,$J$3,TRUE)*$E$9/1000,"")</f>
        <v>#N/A</v>
      </c>
      <c r="K8390" s="21" t="e">
        <f>IF(A8390&lt;&gt;"",VLOOKUP(B8390,'Ket qua do'!$C$5:$AP$50000,$K$3,TRUE)*$E$9/1000,"")</f>
        <v>#N/A</v>
      </c>
      <c r="L8390" s="21" t="e">
        <f>IF(A8390&lt;&gt;"",VLOOKUP(B8390,'Ket qua do'!$C$5:$AP$50000,$L$3,TRUE),"")</f>
        <v>#N/A</v>
      </c>
    </row>
    <row r="8391" spans="1:12" x14ac:dyDescent="0.25">
      <c r="A8391" t="e">
        <f t="shared" si="136"/>
        <v>#N/A</v>
      </c>
      <c r="B8391" s="1" t="e">
        <f>IF(A8391&lt;&gt;"",VLOOKUP(A8391,'Ket qua do'!$B$5:$CE$50000,2,TRUE),"")</f>
        <v>#N/A</v>
      </c>
      <c r="C8391" s="19" t="e">
        <f>IF(A8391&lt;&gt;"",VLOOKUP(B8391,'Ket qua do'!$C$5:$AP$50000,$C$3,TRUE)*SQRT(3)*$C$11,"")</f>
        <v>#N/A</v>
      </c>
      <c r="D8391" s="21" t="e">
        <f>IF(A8391&lt;&gt;"",VLOOKUP(B8391,'Ket qua do'!$C$5:$AP$50000,$D$3,TRUE),"")</f>
        <v>#N/A</v>
      </c>
      <c r="E8391" s="21" t="e">
        <f>IF(A8391&lt;&gt;"",VLOOKUP(B8391,'Ket qua do'!$C$5:$AP$50000,$E$3,TRUE)*$C$12,"")</f>
        <v>#N/A</v>
      </c>
      <c r="F8391" s="21" t="e">
        <f>IF(A8391&lt;&gt;"",VLOOKUP(B8391,'Ket qua do'!$C$5:$AP$50000,$F$3,TRUE),"")</f>
        <v>#N/A</v>
      </c>
      <c r="G8391" s="21" t="e">
        <f>IF(A8391&lt;&gt;"",VLOOKUP(B8391,'Ket qua do'!$C$5:$AP$50000,$G$3,TRUE),"")</f>
        <v>#N/A</v>
      </c>
      <c r="H8391" s="21" t="e">
        <f>IF(A8391&lt;&gt;"",VLOOKUP(B8391,'Ket qua do'!$C$5:$AP$50000,$H$3,TRUE),"")</f>
        <v>#N/A</v>
      </c>
      <c r="I8391" s="21" t="e">
        <f>IF(A8391&lt;&gt;"",VLOOKUP(B8391,'Ket qua do'!$C$5:$AP$50000,$I$3,TRUE)*$E$9/1000,"")</f>
        <v>#N/A</v>
      </c>
      <c r="J8391" s="21" t="e">
        <f>IF(A8391&lt;&gt;"",VLOOKUP(B8391,'Ket qua do'!$C$5:$AP$50000,$J$3,TRUE)*$E$9/1000,"")</f>
        <v>#N/A</v>
      </c>
      <c r="K8391" s="21" t="e">
        <f>IF(A8391&lt;&gt;"",VLOOKUP(B8391,'Ket qua do'!$C$5:$AP$50000,$K$3,TRUE)*$E$9/1000,"")</f>
        <v>#N/A</v>
      </c>
      <c r="L8391" s="21" t="e">
        <f>IF(A8391&lt;&gt;"",VLOOKUP(B8391,'Ket qua do'!$C$5:$AP$50000,$L$3,TRUE),"")</f>
        <v>#N/A</v>
      </c>
    </row>
    <row r="8392" spans="1:12" x14ac:dyDescent="0.25">
      <c r="A8392" t="e">
        <f t="shared" si="136"/>
        <v>#N/A</v>
      </c>
      <c r="B8392" s="1" t="e">
        <f>IF(A8392&lt;&gt;"",VLOOKUP(A8392,'Ket qua do'!$B$5:$CE$50000,2,TRUE),"")</f>
        <v>#N/A</v>
      </c>
      <c r="C8392" s="19" t="e">
        <f>IF(A8392&lt;&gt;"",VLOOKUP(B8392,'Ket qua do'!$C$5:$AP$50000,$C$3,TRUE)*SQRT(3)*$C$11,"")</f>
        <v>#N/A</v>
      </c>
      <c r="D8392" s="21" t="e">
        <f>IF(A8392&lt;&gt;"",VLOOKUP(B8392,'Ket qua do'!$C$5:$AP$50000,$D$3,TRUE),"")</f>
        <v>#N/A</v>
      </c>
      <c r="E8392" s="21" t="e">
        <f>IF(A8392&lt;&gt;"",VLOOKUP(B8392,'Ket qua do'!$C$5:$AP$50000,$E$3,TRUE)*$C$12,"")</f>
        <v>#N/A</v>
      </c>
      <c r="F8392" s="21" t="e">
        <f>IF(A8392&lt;&gt;"",VLOOKUP(B8392,'Ket qua do'!$C$5:$AP$50000,$F$3,TRUE),"")</f>
        <v>#N/A</v>
      </c>
      <c r="G8392" s="21" t="e">
        <f>IF(A8392&lt;&gt;"",VLOOKUP(B8392,'Ket qua do'!$C$5:$AP$50000,$G$3,TRUE),"")</f>
        <v>#N/A</v>
      </c>
      <c r="H8392" s="21" t="e">
        <f>IF(A8392&lt;&gt;"",VLOOKUP(B8392,'Ket qua do'!$C$5:$AP$50000,$H$3,TRUE),"")</f>
        <v>#N/A</v>
      </c>
      <c r="I8392" s="21" t="e">
        <f>IF(A8392&lt;&gt;"",VLOOKUP(B8392,'Ket qua do'!$C$5:$AP$50000,$I$3,TRUE)*$E$9/1000,"")</f>
        <v>#N/A</v>
      </c>
      <c r="J8392" s="21" t="e">
        <f>IF(A8392&lt;&gt;"",VLOOKUP(B8392,'Ket qua do'!$C$5:$AP$50000,$J$3,TRUE)*$E$9/1000,"")</f>
        <v>#N/A</v>
      </c>
      <c r="K8392" s="21" t="e">
        <f>IF(A8392&lt;&gt;"",VLOOKUP(B8392,'Ket qua do'!$C$5:$AP$50000,$K$3,TRUE)*$E$9/1000,"")</f>
        <v>#N/A</v>
      </c>
      <c r="L8392" s="21" t="e">
        <f>IF(A8392&lt;&gt;"",VLOOKUP(B8392,'Ket qua do'!$C$5:$AP$50000,$L$3,TRUE),"")</f>
        <v>#N/A</v>
      </c>
    </row>
    <row r="8393" spans="1:12" x14ac:dyDescent="0.25">
      <c r="A8393" t="e">
        <f t="shared" si="136"/>
        <v>#N/A</v>
      </c>
      <c r="B8393" s="1" t="e">
        <f>IF(A8393&lt;&gt;"",VLOOKUP(A8393,'Ket qua do'!$B$5:$CE$50000,2,TRUE),"")</f>
        <v>#N/A</v>
      </c>
      <c r="C8393" s="19" t="e">
        <f>IF(A8393&lt;&gt;"",VLOOKUP(B8393,'Ket qua do'!$C$5:$AP$50000,$C$3,TRUE)*SQRT(3)*$C$11,"")</f>
        <v>#N/A</v>
      </c>
      <c r="D8393" s="21" t="e">
        <f>IF(A8393&lt;&gt;"",VLOOKUP(B8393,'Ket qua do'!$C$5:$AP$50000,$D$3,TRUE),"")</f>
        <v>#N/A</v>
      </c>
      <c r="E8393" s="21" t="e">
        <f>IF(A8393&lt;&gt;"",VLOOKUP(B8393,'Ket qua do'!$C$5:$AP$50000,$E$3,TRUE)*$C$12,"")</f>
        <v>#N/A</v>
      </c>
      <c r="F8393" s="21" t="e">
        <f>IF(A8393&lt;&gt;"",VLOOKUP(B8393,'Ket qua do'!$C$5:$AP$50000,$F$3,TRUE),"")</f>
        <v>#N/A</v>
      </c>
      <c r="G8393" s="21" t="e">
        <f>IF(A8393&lt;&gt;"",VLOOKUP(B8393,'Ket qua do'!$C$5:$AP$50000,$G$3,TRUE),"")</f>
        <v>#N/A</v>
      </c>
      <c r="H8393" s="21" t="e">
        <f>IF(A8393&lt;&gt;"",VLOOKUP(B8393,'Ket qua do'!$C$5:$AP$50000,$H$3,TRUE),"")</f>
        <v>#N/A</v>
      </c>
      <c r="I8393" s="21" t="e">
        <f>IF(A8393&lt;&gt;"",VLOOKUP(B8393,'Ket qua do'!$C$5:$AP$50000,$I$3,TRUE)*$E$9/1000,"")</f>
        <v>#N/A</v>
      </c>
      <c r="J8393" s="21" t="e">
        <f>IF(A8393&lt;&gt;"",VLOOKUP(B8393,'Ket qua do'!$C$5:$AP$50000,$J$3,TRUE)*$E$9/1000,"")</f>
        <v>#N/A</v>
      </c>
      <c r="K8393" s="21" t="e">
        <f>IF(A8393&lt;&gt;"",VLOOKUP(B8393,'Ket qua do'!$C$5:$AP$50000,$K$3,TRUE)*$E$9/1000,"")</f>
        <v>#N/A</v>
      </c>
      <c r="L8393" s="21" t="e">
        <f>IF(A8393&lt;&gt;"",VLOOKUP(B8393,'Ket qua do'!$C$5:$AP$50000,$L$3,TRUE),"")</f>
        <v>#N/A</v>
      </c>
    </row>
    <row r="8394" spans="1:12" x14ac:dyDescent="0.25">
      <c r="A8394" t="e">
        <f t="shared" si="136"/>
        <v>#N/A</v>
      </c>
      <c r="B8394" s="1" t="e">
        <f>IF(A8394&lt;&gt;"",VLOOKUP(A8394,'Ket qua do'!$B$5:$CE$50000,2,TRUE),"")</f>
        <v>#N/A</v>
      </c>
      <c r="C8394" s="19" t="e">
        <f>IF(A8394&lt;&gt;"",VLOOKUP(B8394,'Ket qua do'!$C$5:$AP$50000,$C$3,TRUE)*SQRT(3)*$C$11,"")</f>
        <v>#N/A</v>
      </c>
      <c r="D8394" s="21" t="e">
        <f>IF(A8394&lt;&gt;"",VLOOKUP(B8394,'Ket qua do'!$C$5:$AP$50000,$D$3,TRUE),"")</f>
        <v>#N/A</v>
      </c>
      <c r="E8394" s="21" t="e">
        <f>IF(A8394&lt;&gt;"",VLOOKUP(B8394,'Ket qua do'!$C$5:$AP$50000,$E$3,TRUE)*$C$12,"")</f>
        <v>#N/A</v>
      </c>
      <c r="F8394" s="21" t="e">
        <f>IF(A8394&lt;&gt;"",VLOOKUP(B8394,'Ket qua do'!$C$5:$AP$50000,$F$3,TRUE),"")</f>
        <v>#N/A</v>
      </c>
      <c r="G8394" s="21" t="e">
        <f>IF(A8394&lt;&gt;"",VLOOKUP(B8394,'Ket qua do'!$C$5:$AP$50000,$G$3,TRUE),"")</f>
        <v>#N/A</v>
      </c>
      <c r="H8394" s="21" t="e">
        <f>IF(A8394&lt;&gt;"",VLOOKUP(B8394,'Ket qua do'!$C$5:$AP$50000,$H$3,TRUE),"")</f>
        <v>#N/A</v>
      </c>
      <c r="I8394" s="21" t="e">
        <f>IF(A8394&lt;&gt;"",VLOOKUP(B8394,'Ket qua do'!$C$5:$AP$50000,$I$3,TRUE)*$E$9/1000,"")</f>
        <v>#N/A</v>
      </c>
      <c r="J8394" s="21" t="e">
        <f>IF(A8394&lt;&gt;"",VLOOKUP(B8394,'Ket qua do'!$C$5:$AP$50000,$J$3,TRUE)*$E$9/1000,"")</f>
        <v>#N/A</v>
      </c>
      <c r="K8394" s="21" t="e">
        <f>IF(A8394&lt;&gt;"",VLOOKUP(B8394,'Ket qua do'!$C$5:$AP$50000,$K$3,TRUE)*$E$9/1000,"")</f>
        <v>#N/A</v>
      </c>
      <c r="L8394" s="21" t="e">
        <f>IF(A8394&lt;&gt;"",VLOOKUP(B8394,'Ket qua do'!$C$5:$AP$50000,$L$3,TRUE),"")</f>
        <v>#N/A</v>
      </c>
    </row>
    <row r="8395" spans="1:12" x14ac:dyDescent="0.25">
      <c r="A8395" t="e">
        <f t="shared" si="136"/>
        <v>#N/A</v>
      </c>
      <c r="B8395" s="1" t="e">
        <f>IF(A8395&lt;&gt;"",VLOOKUP(A8395,'Ket qua do'!$B$5:$CE$50000,2,TRUE),"")</f>
        <v>#N/A</v>
      </c>
      <c r="C8395" s="19" t="e">
        <f>IF(A8395&lt;&gt;"",VLOOKUP(B8395,'Ket qua do'!$C$5:$AP$50000,$C$3,TRUE)*SQRT(3)*$C$11,"")</f>
        <v>#N/A</v>
      </c>
      <c r="D8395" s="21" t="e">
        <f>IF(A8395&lt;&gt;"",VLOOKUP(B8395,'Ket qua do'!$C$5:$AP$50000,$D$3,TRUE),"")</f>
        <v>#N/A</v>
      </c>
      <c r="E8395" s="21" t="e">
        <f>IF(A8395&lt;&gt;"",VLOOKUP(B8395,'Ket qua do'!$C$5:$AP$50000,$E$3,TRUE)*$C$12,"")</f>
        <v>#N/A</v>
      </c>
      <c r="F8395" s="21" t="e">
        <f>IF(A8395&lt;&gt;"",VLOOKUP(B8395,'Ket qua do'!$C$5:$AP$50000,$F$3,TRUE),"")</f>
        <v>#N/A</v>
      </c>
      <c r="G8395" s="21" t="e">
        <f>IF(A8395&lt;&gt;"",VLOOKUP(B8395,'Ket qua do'!$C$5:$AP$50000,$G$3,TRUE),"")</f>
        <v>#N/A</v>
      </c>
      <c r="H8395" s="21" t="e">
        <f>IF(A8395&lt;&gt;"",VLOOKUP(B8395,'Ket qua do'!$C$5:$AP$50000,$H$3,TRUE),"")</f>
        <v>#N/A</v>
      </c>
      <c r="I8395" s="21" t="e">
        <f>IF(A8395&lt;&gt;"",VLOOKUP(B8395,'Ket qua do'!$C$5:$AP$50000,$I$3,TRUE)*$E$9/1000,"")</f>
        <v>#N/A</v>
      </c>
      <c r="J8395" s="21" t="e">
        <f>IF(A8395&lt;&gt;"",VLOOKUP(B8395,'Ket qua do'!$C$5:$AP$50000,$J$3,TRUE)*$E$9/1000,"")</f>
        <v>#N/A</v>
      </c>
      <c r="K8395" s="21" t="e">
        <f>IF(A8395&lt;&gt;"",VLOOKUP(B8395,'Ket qua do'!$C$5:$AP$50000,$K$3,TRUE)*$E$9/1000,"")</f>
        <v>#N/A</v>
      </c>
      <c r="L8395" s="21" t="e">
        <f>IF(A8395&lt;&gt;"",VLOOKUP(B8395,'Ket qua do'!$C$5:$AP$50000,$L$3,TRUE),"")</f>
        <v>#N/A</v>
      </c>
    </row>
    <row r="8396" spans="1:12" x14ac:dyDescent="0.25">
      <c r="A8396" t="e">
        <f t="shared" si="136"/>
        <v>#N/A</v>
      </c>
      <c r="B8396" s="1" t="e">
        <f>IF(A8396&lt;&gt;"",VLOOKUP(A8396,'Ket qua do'!$B$5:$CE$50000,2,TRUE),"")</f>
        <v>#N/A</v>
      </c>
      <c r="C8396" s="19" t="e">
        <f>IF(A8396&lt;&gt;"",VLOOKUP(B8396,'Ket qua do'!$C$5:$AP$50000,$C$3,TRUE)*SQRT(3)*$C$11,"")</f>
        <v>#N/A</v>
      </c>
      <c r="D8396" s="21" t="e">
        <f>IF(A8396&lt;&gt;"",VLOOKUP(B8396,'Ket qua do'!$C$5:$AP$50000,$D$3,TRUE),"")</f>
        <v>#N/A</v>
      </c>
      <c r="E8396" s="21" t="e">
        <f>IF(A8396&lt;&gt;"",VLOOKUP(B8396,'Ket qua do'!$C$5:$AP$50000,$E$3,TRUE)*$C$12,"")</f>
        <v>#N/A</v>
      </c>
      <c r="F8396" s="21" t="e">
        <f>IF(A8396&lt;&gt;"",VLOOKUP(B8396,'Ket qua do'!$C$5:$AP$50000,$F$3,TRUE),"")</f>
        <v>#N/A</v>
      </c>
      <c r="G8396" s="21" t="e">
        <f>IF(A8396&lt;&gt;"",VLOOKUP(B8396,'Ket qua do'!$C$5:$AP$50000,$G$3,TRUE),"")</f>
        <v>#N/A</v>
      </c>
      <c r="H8396" s="21" t="e">
        <f>IF(A8396&lt;&gt;"",VLOOKUP(B8396,'Ket qua do'!$C$5:$AP$50000,$H$3,TRUE),"")</f>
        <v>#N/A</v>
      </c>
      <c r="I8396" s="21" t="e">
        <f>IF(A8396&lt;&gt;"",VLOOKUP(B8396,'Ket qua do'!$C$5:$AP$50000,$I$3,TRUE)*$E$9/1000,"")</f>
        <v>#N/A</v>
      </c>
      <c r="J8396" s="21" t="e">
        <f>IF(A8396&lt;&gt;"",VLOOKUP(B8396,'Ket qua do'!$C$5:$AP$50000,$J$3,TRUE)*$E$9/1000,"")</f>
        <v>#N/A</v>
      </c>
      <c r="K8396" s="21" t="e">
        <f>IF(A8396&lt;&gt;"",VLOOKUP(B8396,'Ket qua do'!$C$5:$AP$50000,$K$3,TRUE)*$E$9/1000,"")</f>
        <v>#N/A</v>
      </c>
      <c r="L8396" s="21" t="e">
        <f>IF(A8396&lt;&gt;"",VLOOKUP(B8396,'Ket qua do'!$C$5:$AP$50000,$L$3,TRUE),"")</f>
        <v>#N/A</v>
      </c>
    </row>
    <row r="8397" spans="1:12" x14ac:dyDescent="0.25">
      <c r="A8397" t="e">
        <f t="shared" si="136"/>
        <v>#N/A</v>
      </c>
      <c r="B8397" s="1" t="e">
        <f>IF(A8397&lt;&gt;"",VLOOKUP(A8397,'Ket qua do'!$B$5:$CE$50000,2,TRUE),"")</f>
        <v>#N/A</v>
      </c>
      <c r="C8397" s="19" t="e">
        <f>IF(A8397&lt;&gt;"",VLOOKUP(B8397,'Ket qua do'!$C$5:$AP$50000,$C$3,TRUE)*SQRT(3)*$C$11,"")</f>
        <v>#N/A</v>
      </c>
      <c r="D8397" s="21" t="e">
        <f>IF(A8397&lt;&gt;"",VLOOKUP(B8397,'Ket qua do'!$C$5:$AP$50000,$D$3,TRUE),"")</f>
        <v>#N/A</v>
      </c>
      <c r="E8397" s="21" t="e">
        <f>IF(A8397&lt;&gt;"",VLOOKUP(B8397,'Ket qua do'!$C$5:$AP$50000,$E$3,TRUE)*$C$12,"")</f>
        <v>#N/A</v>
      </c>
      <c r="F8397" s="21" t="e">
        <f>IF(A8397&lt;&gt;"",VLOOKUP(B8397,'Ket qua do'!$C$5:$AP$50000,$F$3,TRUE),"")</f>
        <v>#N/A</v>
      </c>
      <c r="G8397" s="21" t="e">
        <f>IF(A8397&lt;&gt;"",VLOOKUP(B8397,'Ket qua do'!$C$5:$AP$50000,$G$3,TRUE),"")</f>
        <v>#N/A</v>
      </c>
      <c r="H8397" s="21" t="e">
        <f>IF(A8397&lt;&gt;"",VLOOKUP(B8397,'Ket qua do'!$C$5:$AP$50000,$H$3,TRUE),"")</f>
        <v>#N/A</v>
      </c>
      <c r="I8397" s="21" t="e">
        <f>IF(A8397&lt;&gt;"",VLOOKUP(B8397,'Ket qua do'!$C$5:$AP$50000,$I$3,TRUE)*$E$9/1000,"")</f>
        <v>#N/A</v>
      </c>
      <c r="J8397" s="21" t="e">
        <f>IF(A8397&lt;&gt;"",VLOOKUP(B8397,'Ket qua do'!$C$5:$AP$50000,$J$3,TRUE)*$E$9/1000,"")</f>
        <v>#N/A</v>
      </c>
      <c r="K8397" s="21" t="e">
        <f>IF(A8397&lt;&gt;"",VLOOKUP(B8397,'Ket qua do'!$C$5:$AP$50000,$K$3,TRUE)*$E$9/1000,"")</f>
        <v>#N/A</v>
      </c>
      <c r="L8397" s="21" t="e">
        <f>IF(A8397&lt;&gt;"",VLOOKUP(B8397,'Ket qua do'!$C$5:$AP$50000,$L$3,TRUE),"")</f>
        <v>#N/A</v>
      </c>
    </row>
    <row r="8398" spans="1:12" x14ac:dyDescent="0.25">
      <c r="A8398" t="e">
        <f t="shared" si="136"/>
        <v>#N/A</v>
      </c>
      <c r="B8398" s="1" t="e">
        <f>IF(A8398&lt;&gt;"",VLOOKUP(A8398,'Ket qua do'!$B$5:$CE$50000,2,TRUE),"")</f>
        <v>#N/A</v>
      </c>
      <c r="C8398" s="19" t="e">
        <f>IF(A8398&lt;&gt;"",VLOOKUP(B8398,'Ket qua do'!$C$5:$AP$50000,$C$3,TRUE)*SQRT(3)*$C$11,"")</f>
        <v>#N/A</v>
      </c>
      <c r="D8398" s="21" t="e">
        <f>IF(A8398&lt;&gt;"",VLOOKUP(B8398,'Ket qua do'!$C$5:$AP$50000,$D$3,TRUE),"")</f>
        <v>#N/A</v>
      </c>
      <c r="E8398" s="21" t="e">
        <f>IF(A8398&lt;&gt;"",VLOOKUP(B8398,'Ket qua do'!$C$5:$AP$50000,$E$3,TRUE)*$C$12,"")</f>
        <v>#N/A</v>
      </c>
      <c r="F8398" s="21" t="e">
        <f>IF(A8398&lt;&gt;"",VLOOKUP(B8398,'Ket qua do'!$C$5:$AP$50000,$F$3,TRUE),"")</f>
        <v>#N/A</v>
      </c>
      <c r="G8398" s="21" t="e">
        <f>IF(A8398&lt;&gt;"",VLOOKUP(B8398,'Ket qua do'!$C$5:$AP$50000,$G$3,TRUE),"")</f>
        <v>#N/A</v>
      </c>
      <c r="H8398" s="21" t="e">
        <f>IF(A8398&lt;&gt;"",VLOOKUP(B8398,'Ket qua do'!$C$5:$AP$50000,$H$3,TRUE),"")</f>
        <v>#N/A</v>
      </c>
      <c r="I8398" s="21" t="e">
        <f>IF(A8398&lt;&gt;"",VLOOKUP(B8398,'Ket qua do'!$C$5:$AP$50000,$I$3,TRUE)*$E$9/1000,"")</f>
        <v>#N/A</v>
      </c>
      <c r="J8398" s="21" t="e">
        <f>IF(A8398&lt;&gt;"",VLOOKUP(B8398,'Ket qua do'!$C$5:$AP$50000,$J$3,TRUE)*$E$9/1000,"")</f>
        <v>#N/A</v>
      </c>
      <c r="K8398" s="21" t="e">
        <f>IF(A8398&lt;&gt;"",VLOOKUP(B8398,'Ket qua do'!$C$5:$AP$50000,$K$3,TRUE)*$E$9/1000,"")</f>
        <v>#N/A</v>
      </c>
      <c r="L8398" s="21" t="e">
        <f>IF(A8398&lt;&gt;"",VLOOKUP(B8398,'Ket qua do'!$C$5:$AP$50000,$L$3,TRUE),"")</f>
        <v>#N/A</v>
      </c>
    </row>
    <row r="8399" spans="1:12" x14ac:dyDescent="0.25">
      <c r="A8399" t="e">
        <f t="shared" si="136"/>
        <v>#N/A</v>
      </c>
      <c r="B8399" s="1" t="e">
        <f>IF(A8399&lt;&gt;"",VLOOKUP(A8399,'Ket qua do'!$B$5:$CE$50000,2,TRUE),"")</f>
        <v>#N/A</v>
      </c>
      <c r="C8399" s="19" t="e">
        <f>IF(A8399&lt;&gt;"",VLOOKUP(B8399,'Ket qua do'!$C$5:$AP$50000,$C$3,TRUE)*SQRT(3)*$C$11,"")</f>
        <v>#N/A</v>
      </c>
      <c r="D8399" s="21" t="e">
        <f>IF(A8399&lt;&gt;"",VLOOKUP(B8399,'Ket qua do'!$C$5:$AP$50000,$D$3,TRUE),"")</f>
        <v>#N/A</v>
      </c>
      <c r="E8399" s="21" t="e">
        <f>IF(A8399&lt;&gt;"",VLOOKUP(B8399,'Ket qua do'!$C$5:$AP$50000,$E$3,TRUE)*$C$12,"")</f>
        <v>#N/A</v>
      </c>
      <c r="F8399" s="21" t="e">
        <f>IF(A8399&lt;&gt;"",VLOOKUP(B8399,'Ket qua do'!$C$5:$AP$50000,$F$3,TRUE),"")</f>
        <v>#N/A</v>
      </c>
      <c r="G8399" s="21" t="e">
        <f>IF(A8399&lt;&gt;"",VLOOKUP(B8399,'Ket qua do'!$C$5:$AP$50000,$G$3,TRUE),"")</f>
        <v>#N/A</v>
      </c>
      <c r="H8399" s="21" t="e">
        <f>IF(A8399&lt;&gt;"",VLOOKUP(B8399,'Ket qua do'!$C$5:$AP$50000,$H$3,TRUE),"")</f>
        <v>#N/A</v>
      </c>
      <c r="I8399" s="21" t="e">
        <f>IF(A8399&lt;&gt;"",VLOOKUP(B8399,'Ket qua do'!$C$5:$AP$50000,$I$3,TRUE)*$E$9/1000,"")</f>
        <v>#N/A</v>
      </c>
      <c r="J8399" s="21" t="e">
        <f>IF(A8399&lt;&gt;"",VLOOKUP(B8399,'Ket qua do'!$C$5:$AP$50000,$J$3,TRUE)*$E$9/1000,"")</f>
        <v>#N/A</v>
      </c>
      <c r="K8399" s="21" t="e">
        <f>IF(A8399&lt;&gt;"",VLOOKUP(B8399,'Ket qua do'!$C$5:$AP$50000,$K$3,TRUE)*$E$9/1000,"")</f>
        <v>#N/A</v>
      </c>
      <c r="L8399" s="21" t="e">
        <f>IF(A8399&lt;&gt;"",VLOOKUP(B8399,'Ket qua do'!$C$5:$AP$50000,$L$3,TRUE),"")</f>
        <v>#N/A</v>
      </c>
    </row>
    <row r="8400" spans="1:12" x14ac:dyDescent="0.25">
      <c r="A8400" t="e">
        <f t="shared" si="136"/>
        <v>#N/A</v>
      </c>
      <c r="B8400" s="1" t="e">
        <f>IF(A8400&lt;&gt;"",VLOOKUP(A8400,'Ket qua do'!$B$5:$CE$50000,2,TRUE),"")</f>
        <v>#N/A</v>
      </c>
      <c r="C8400" s="19" t="e">
        <f>IF(A8400&lt;&gt;"",VLOOKUP(B8400,'Ket qua do'!$C$5:$AP$50000,$C$3,TRUE)*SQRT(3)*$C$11,"")</f>
        <v>#N/A</v>
      </c>
      <c r="D8400" s="21" t="e">
        <f>IF(A8400&lt;&gt;"",VLOOKUP(B8400,'Ket qua do'!$C$5:$AP$50000,$D$3,TRUE),"")</f>
        <v>#N/A</v>
      </c>
      <c r="E8400" s="21" t="e">
        <f>IF(A8400&lt;&gt;"",VLOOKUP(B8400,'Ket qua do'!$C$5:$AP$50000,$E$3,TRUE)*$C$12,"")</f>
        <v>#N/A</v>
      </c>
      <c r="F8400" s="21" t="e">
        <f>IF(A8400&lt;&gt;"",VLOOKUP(B8400,'Ket qua do'!$C$5:$AP$50000,$F$3,TRUE),"")</f>
        <v>#N/A</v>
      </c>
      <c r="G8400" s="21" t="e">
        <f>IF(A8400&lt;&gt;"",VLOOKUP(B8400,'Ket qua do'!$C$5:$AP$50000,$G$3,TRUE),"")</f>
        <v>#N/A</v>
      </c>
      <c r="H8400" s="21" t="e">
        <f>IF(A8400&lt;&gt;"",VLOOKUP(B8400,'Ket qua do'!$C$5:$AP$50000,$H$3,TRUE),"")</f>
        <v>#N/A</v>
      </c>
      <c r="I8400" s="21" t="e">
        <f>IF(A8400&lt;&gt;"",VLOOKUP(B8400,'Ket qua do'!$C$5:$AP$50000,$I$3,TRUE)*$E$9/1000,"")</f>
        <v>#N/A</v>
      </c>
      <c r="J8400" s="21" t="e">
        <f>IF(A8400&lt;&gt;"",VLOOKUP(B8400,'Ket qua do'!$C$5:$AP$50000,$J$3,TRUE)*$E$9/1000,"")</f>
        <v>#N/A</v>
      </c>
      <c r="K8400" s="21" t="e">
        <f>IF(A8400&lt;&gt;"",VLOOKUP(B8400,'Ket qua do'!$C$5:$AP$50000,$K$3,TRUE)*$E$9/1000,"")</f>
        <v>#N/A</v>
      </c>
      <c r="L8400" s="21" t="e">
        <f>IF(A8400&lt;&gt;"",VLOOKUP(B8400,'Ket qua do'!$C$5:$AP$50000,$L$3,TRUE),"")</f>
        <v>#N/A</v>
      </c>
    </row>
    <row r="8401" spans="1:12" x14ac:dyDescent="0.25">
      <c r="A8401" t="e">
        <f t="shared" si="136"/>
        <v>#N/A</v>
      </c>
      <c r="B8401" s="1" t="e">
        <f>IF(A8401&lt;&gt;"",VLOOKUP(A8401,'Ket qua do'!$B$5:$CE$50000,2,TRUE),"")</f>
        <v>#N/A</v>
      </c>
      <c r="C8401" s="19" t="e">
        <f>IF(A8401&lt;&gt;"",VLOOKUP(B8401,'Ket qua do'!$C$5:$AP$50000,$C$3,TRUE)*SQRT(3)*$C$11,"")</f>
        <v>#N/A</v>
      </c>
      <c r="D8401" s="21" t="e">
        <f>IF(A8401&lt;&gt;"",VLOOKUP(B8401,'Ket qua do'!$C$5:$AP$50000,$D$3,TRUE),"")</f>
        <v>#N/A</v>
      </c>
      <c r="E8401" s="21" t="e">
        <f>IF(A8401&lt;&gt;"",VLOOKUP(B8401,'Ket qua do'!$C$5:$AP$50000,$E$3,TRUE)*$C$12,"")</f>
        <v>#N/A</v>
      </c>
      <c r="F8401" s="21" t="e">
        <f>IF(A8401&lt;&gt;"",VLOOKUP(B8401,'Ket qua do'!$C$5:$AP$50000,$F$3,TRUE),"")</f>
        <v>#N/A</v>
      </c>
      <c r="G8401" s="21" t="e">
        <f>IF(A8401&lt;&gt;"",VLOOKUP(B8401,'Ket qua do'!$C$5:$AP$50000,$G$3,TRUE),"")</f>
        <v>#N/A</v>
      </c>
      <c r="H8401" s="21" t="e">
        <f>IF(A8401&lt;&gt;"",VLOOKUP(B8401,'Ket qua do'!$C$5:$AP$50000,$H$3,TRUE),"")</f>
        <v>#N/A</v>
      </c>
      <c r="I8401" s="21" t="e">
        <f>IF(A8401&lt;&gt;"",VLOOKUP(B8401,'Ket qua do'!$C$5:$AP$50000,$I$3,TRUE)*$E$9/1000,"")</f>
        <v>#N/A</v>
      </c>
      <c r="J8401" s="21" t="e">
        <f>IF(A8401&lt;&gt;"",VLOOKUP(B8401,'Ket qua do'!$C$5:$AP$50000,$J$3,TRUE)*$E$9/1000,"")</f>
        <v>#N/A</v>
      </c>
      <c r="K8401" s="21" t="e">
        <f>IF(A8401&lt;&gt;"",VLOOKUP(B8401,'Ket qua do'!$C$5:$AP$50000,$K$3,TRUE)*$E$9/1000,"")</f>
        <v>#N/A</v>
      </c>
      <c r="L8401" s="21" t="e">
        <f>IF(A8401&lt;&gt;"",VLOOKUP(B8401,'Ket qua do'!$C$5:$AP$50000,$L$3,TRUE),"")</f>
        <v>#N/A</v>
      </c>
    </row>
    <row r="8402" spans="1:12" x14ac:dyDescent="0.25">
      <c r="A8402" t="e">
        <f t="shared" si="136"/>
        <v>#N/A</v>
      </c>
      <c r="B8402" s="1" t="e">
        <f>IF(A8402&lt;&gt;"",VLOOKUP(A8402,'Ket qua do'!$B$5:$CE$50000,2,TRUE),"")</f>
        <v>#N/A</v>
      </c>
      <c r="C8402" s="19" t="e">
        <f>IF(A8402&lt;&gt;"",VLOOKUP(B8402,'Ket qua do'!$C$5:$AP$50000,$C$3,TRUE)*SQRT(3)*$C$11,"")</f>
        <v>#N/A</v>
      </c>
      <c r="D8402" s="21" t="e">
        <f>IF(A8402&lt;&gt;"",VLOOKUP(B8402,'Ket qua do'!$C$5:$AP$50000,$D$3,TRUE),"")</f>
        <v>#N/A</v>
      </c>
      <c r="E8402" s="21" t="e">
        <f>IF(A8402&lt;&gt;"",VLOOKUP(B8402,'Ket qua do'!$C$5:$AP$50000,$E$3,TRUE)*$C$12,"")</f>
        <v>#N/A</v>
      </c>
      <c r="F8402" s="21" t="e">
        <f>IF(A8402&lt;&gt;"",VLOOKUP(B8402,'Ket qua do'!$C$5:$AP$50000,$F$3,TRUE),"")</f>
        <v>#N/A</v>
      </c>
      <c r="G8402" s="21" t="e">
        <f>IF(A8402&lt;&gt;"",VLOOKUP(B8402,'Ket qua do'!$C$5:$AP$50000,$G$3,TRUE),"")</f>
        <v>#N/A</v>
      </c>
      <c r="H8402" s="21" t="e">
        <f>IF(A8402&lt;&gt;"",VLOOKUP(B8402,'Ket qua do'!$C$5:$AP$50000,$H$3,TRUE),"")</f>
        <v>#N/A</v>
      </c>
      <c r="I8402" s="21" t="e">
        <f>IF(A8402&lt;&gt;"",VLOOKUP(B8402,'Ket qua do'!$C$5:$AP$50000,$I$3,TRUE)*$E$9/1000,"")</f>
        <v>#N/A</v>
      </c>
      <c r="J8402" s="21" t="e">
        <f>IF(A8402&lt;&gt;"",VLOOKUP(B8402,'Ket qua do'!$C$5:$AP$50000,$J$3,TRUE)*$E$9/1000,"")</f>
        <v>#N/A</v>
      </c>
      <c r="K8402" s="21" t="e">
        <f>IF(A8402&lt;&gt;"",VLOOKUP(B8402,'Ket qua do'!$C$5:$AP$50000,$K$3,TRUE)*$E$9/1000,"")</f>
        <v>#N/A</v>
      </c>
      <c r="L8402" s="21" t="e">
        <f>IF(A8402&lt;&gt;"",VLOOKUP(B8402,'Ket qua do'!$C$5:$AP$50000,$L$3,TRUE),"")</f>
        <v>#N/A</v>
      </c>
    </row>
    <row r="8403" spans="1:12" x14ac:dyDescent="0.25">
      <c r="A8403" t="e">
        <f t="shared" si="136"/>
        <v>#N/A</v>
      </c>
      <c r="B8403" s="1" t="e">
        <f>IF(A8403&lt;&gt;"",VLOOKUP(A8403,'Ket qua do'!$B$5:$CE$50000,2,TRUE),"")</f>
        <v>#N/A</v>
      </c>
      <c r="C8403" s="19" t="e">
        <f>IF(A8403&lt;&gt;"",VLOOKUP(B8403,'Ket qua do'!$C$5:$AP$50000,$C$3,TRUE)*SQRT(3)*$C$11,"")</f>
        <v>#N/A</v>
      </c>
      <c r="D8403" s="21" t="e">
        <f>IF(A8403&lt;&gt;"",VLOOKUP(B8403,'Ket qua do'!$C$5:$AP$50000,$D$3,TRUE),"")</f>
        <v>#N/A</v>
      </c>
      <c r="E8403" s="21" t="e">
        <f>IF(A8403&lt;&gt;"",VLOOKUP(B8403,'Ket qua do'!$C$5:$AP$50000,$E$3,TRUE)*$C$12,"")</f>
        <v>#N/A</v>
      </c>
      <c r="F8403" s="21" t="e">
        <f>IF(A8403&lt;&gt;"",VLOOKUP(B8403,'Ket qua do'!$C$5:$AP$50000,$F$3,TRUE),"")</f>
        <v>#N/A</v>
      </c>
      <c r="G8403" s="21" t="e">
        <f>IF(A8403&lt;&gt;"",VLOOKUP(B8403,'Ket qua do'!$C$5:$AP$50000,$G$3,TRUE),"")</f>
        <v>#N/A</v>
      </c>
      <c r="H8403" s="21" t="e">
        <f>IF(A8403&lt;&gt;"",VLOOKUP(B8403,'Ket qua do'!$C$5:$AP$50000,$H$3,TRUE),"")</f>
        <v>#N/A</v>
      </c>
      <c r="I8403" s="21" t="e">
        <f>IF(A8403&lt;&gt;"",VLOOKUP(B8403,'Ket qua do'!$C$5:$AP$50000,$I$3,TRUE)*$E$9/1000,"")</f>
        <v>#N/A</v>
      </c>
      <c r="J8403" s="21" t="e">
        <f>IF(A8403&lt;&gt;"",VLOOKUP(B8403,'Ket qua do'!$C$5:$AP$50000,$J$3,TRUE)*$E$9/1000,"")</f>
        <v>#N/A</v>
      </c>
      <c r="K8403" s="21" t="e">
        <f>IF(A8403&lt;&gt;"",VLOOKUP(B8403,'Ket qua do'!$C$5:$AP$50000,$K$3,TRUE)*$E$9/1000,"")</f>
        <v>#N/A</v>
      </c>
      <c r="L8403" s="21" t="e">
        <f>IF(A8403&lt;&gt;"",VLOOKUP(B8403,'Ket qua do'!$C$5:$AP$50000,$L$3,TRUE),"")</f>
        <v>#N/A</v>
      </c>
    </row>
    <row r="8404" spans="1:12" x14ac:dyDescent="0.25">
      <c r="A8404" t="e">
        <f t="shared" si="136"/>
        <v>#N/A</v>
      </c>
      <c r="B8404" s="1" t="e">
        <f>IF(A8404&lt;&gt;"",VLOOKUP(A8404,'Ket qua do'!$B$5:$CE$50000,2,TRUE),"")</f>
        <v>#N/A</v>
      </c>
      <c r="C8404" s="19" t="e">
        <f>IF(A8404&lt;&gt;"",VLOOKUP(B8404,'Ket qua do'!$C$5:$AP$50000,$C$3,TRUE)*SQRT(3)*$C$11,"")</f>
        <v>#N/A</v>
      </c>
      <c r="D8404" s="21" t="e">
        <f>IF(A8404&lt;&gt;"",VLOOKUP(B8404,'Ket qua do'!$C$5:$AP$50000,$D$3,TRUE),"")</f>
        <v>#N/A</v>
      </c>
      <c r="E8404" s="21" t="e">
        <f>IF(A8404&lt;&gt;"",VLOOKUP(B8404,'Ket qua do'!$C$5:$AP$50000,$E$3,TRUE)*$C$12,"")</f>
        <v>#N/A</v>
      </c>
      <c r="F8404" s="21" t="e">
        <f>IF(A8404&lt;&gt;"",VLOOKUP(B8404,'Ket qua do'!$C$5:$AP$50000,$F$3,TRUE),"")</f>
        <v>#N/A</v>
      </c>
      <c r="G8404" s="21" t="e">
        <f>IF(A8404&lt;&gt;"",VLOOKUP(B8404,'Ket qua do'!$C$5:$AP$50000,$G$3,TRUE),"")</f>
        <v>#N/A</v>
      </c>
      <c r="H8404" s="21" t="e">
        <f>IF(A8404&lt;&gt;"",VLOOKUP(B8404,'Ket qua do'!$C$5:$AP$50000,$H$3,TRUE),"")</f>
        <v>#N/A</v>
      </c>
      <c r="I8404" s="21" t="e">
        <f>IF(A8404&lt;&gt;"",VLOOKUP(B8404,'Ket qua do'!$C$5:$AP$50000,$I$3,TRUE)*$E$9/1000,"")</f>
        <v>#N/A</v>
      </c>
      <c r="J8404" s="21" t="e">
        <f>IF(A8404&lt;&gt;"",VLOOKUP(B8404,'Ket qua do'!$C$5:$AP$50000,$J$3,TRUE)*$E$9/1000,"")</f>
        <v>#N/A</v>
      </c>
      <c r="K8404" s="21" t="e">
        <f>IF(A8404&lt;&gt;"",VLOOKUP(B8404,'Ket qua do'!$C$5:$AP$50000,$K$3,TRUE)*$E$9/1000,"")</f>
        <v>#N/A</v>
      </c>
      <c r="L8404" s="21" t="e">
        <f>IF(A8404&lt;&gt;"",VLOOKUP(B8404,'Ket qua do'!$C$5:$AP$50000,$L$3,TRUE),"")</f>
        <v>#N/A</v>
      </c>
    </row>
    <row r="8405" spans="1:12" x14ac:dyDescent="0.25">
      <c r="A8405" t="e">
        <f t="shared" si="136"/>
        <v>#N/A</v>
      </c>
      <c r="B8405" s="1" t="e">
        <f>IF(A8405&lt;&gt;"",VLOOKUP(A8405,'Ket qua do'!$B$5:$CE$50000,2,TRUE),"")</f>
        <v>#N/A</v>
      </c>
      <c r="C8405" s="19" t="e">
        <f>IF(A8405&lt;&gt;"",VLOOKUP(B8405,'Ket qua do'!$C$5:$AP$50000,$C$3,TRUE)*SQRT(3)*$C$11,"")</f>
        <v>#N/A</v>
      </c>
      <c r="D8405" s="21" t="e">
        <f>IF(A8405&lt;&gt;"",VLOOKUP(B8405,'Ket qua do'!$C$5:$AP$50000,$D$3,TRUE),"")</f>
        <v>#N/A</v>
      </c>
      <c r="E8405" s="21" t="e">
        <f>IF(A8405&lt;&gt;"",VLOOKUP(B8405,'Ket qua do'!$C$5:$AP$50000,$E$3,TRUE)*$C$12,"")</f>
        <v>#N/A</v>
      </c>
      <c r="F8405" s="21" t="e">
        <f>IF(A8405&lt;&gt;"",VLOOKUP(B8405,'Ket qua do'!$C$5:$AP$50000,$F$3,TRUE),"")</f>
        <v>#N/A</v>
      </c>
      <c r="G8405" s="21" t="e">
        <f>IF(A8405&lt;&gt;"",VLOOKUP(B8405,'Ket qua do'!$C$5:$AP$50000,$G$3,TRUE),"")</f>
        <v>#N/A</v>
      </c>
      <c r="H8405" s="21" t="e">
        <f>IF(A8405&lt;&gt;"",VLOOKUP(B8405,'Ket qua do'!$C$5:$AP$50000,$H$3,TRUE),"")</f>
        <v>#N/A</v>
      </c>
      <c r="I8405" s="21" t="e">
        <f>IF(A8405&lt;&gt;"",VLOOKUP(B8405,'Ket qua do'!$C$5:$AP$50000,$I$3,TRUE)*$E$9/1000,"")</f>
        <v>#N/A</v>
      </c>
      <c r="J8405" s="21" t="e">
        <f>IF(A8405&lt;&gt;"",VLOOKUP(B8405,'Ket qua do'!$C$5:$AP$50000,$J$3,TRUE)*$E$9/1000,"")</f>
        <v>#N/A</v>
      </c>
      <c r="K8405" s="21" t="e">
        <f>IF(A8405&lt;&gt;"",VLOOKUP(B8405,'Ket qua do'!$C$5:$AP$50000,$K$3,TRUE)*$E$9/1000,"")</f>
        <v>#N/A</v>
      </c>
      <c r="L8405" s="21" t="e">
        <f>IF(A8405&lt;&gt;"",VLOOKUP(B8405,'Ket qua do'!$C$5:$AP$50000,$L$3,TRUE),"")</f>
        <v>#N/A</v>
      </c>
    </row>
    <row r="8406" spans="1:12" x14ac:dyDescent="0.25">
      <c r="A8406" t="e">
        <f t="shared" si="136"/>
        <v>#N/A</v>
      </c>
      <c r="B8406" s="1" t="e">
        <f>IF(A8406&lt;&gt;"",VLOOKUP(A8406,'Ket qua do'!$B$5:$CE$50000,2,TRUE),"")</f>
        <v>#N/A</v>
      </c>
      <c r="C8406" s="19" t="e">
        <f>IF(A8406&lt;&gt;"",VLOOKUP(B8406,'Ket qua do'!$C$5:$AP$50000,$C$3,TRUE)*SQRT(3)*$C$11,"")</f>
        <v>#N/A</v>
      </c>
      <c r="D8406" s="21" t="e">
        <f>IF(A8406&lt;&gt;"",VLOOKUP(B8406,'Ket qua do'!$C$5:$AP$50000,$D$3,TRUE),"")</f>
        <v>#N/A</v>
      </c>
      <c r="E8406" s="21" t="e">
        <f>IF(A8406&lt;&gt;"",VLOOKUP(B8406,'Ket qua do'!$C$5:$AP$50000,$E$3,TRUE)*$C$12,"")</f>
        <v>#N/A</v>
      </c>
      <c r="F8406" s="21" t="e">
        <f>IF(A8406&lt;&gt;"",VLOOKUP(B8406,'Ket qua do'!$C$5:$AP$50000,$F$3,TRUE),"")</f>
        <v>#N/A</v>
      </c>
      <c r="G8406" s="21" t="e">
        <f>IF(A8406&lt;&gt;"",VLOOKUP(B8406,'Ket qua do'!$C$5:$AP$50000,$G$3,TRUE),"")</f>
        <v>#N/A</v>
      </c>
      <c r="H8406" s="21" t="e">
        <f>IF(A8406&lt;&gt;"",VLOOKUP(B8406,'Ket qua do'!$C$5:$AP$50000,$H$3,TRUE),"")</f>
        <v>#N/A</v>
      </c>
      <c r="I8406" s="21" t="e">
        <f>IF(A8406&lt;&gt;"",VLOOKUP(B8406,'Ket qua do'!$C$5:$AP$50000,$I$3,TRUE)*$E$9/1000,"")</f>
        <v>#N/A</v>
      </c>
      <c r="J8406" s="21" t="e">
        <f>IF(A8406&lt;&gt;"",VLOOKUP(B8406,'Ket qua do'!$C$5:$AP$50000,$J$3,TRUE)*$E$9/1000,"")</f>
        <v>#N/A</v>
      </c>
      <c r="K8406" s="21" t="e">
        <f>IF(A8406&lt;&gt;"",VLOOKUP(B8406,'Ket qua do'!$C$5:$AP$50000,$K$3,TRUE)*$E$9/1000,"")</f>
        <v>#N/A</v>
      </c>
      <c r="L8406" s="21" t="e">
        <f>IF(A8406&lt;&gt;"",VLOOKUP(B8406,'Ket qua do'!$C$5:$AP$50000,$L$3,TRUE),"")</f>
        <v>#N/A</v>
      </c>
    </row>
    <row r="8407" spans="1:12" x14ac:dyDescent="0.25">
      <c r="A8407" t="e">
        <f t="shared" si="136"/>
        <v>#N/A</v>
      </c>
      <c r="B8407" s="1" t="e">
        <f>IF(A8407&lt;&gt;"",VLOOKUP(A8407,'Ket qua do'!$B$5:$CE$50000,2,TRUE),"")</f>
        <v>#N/A</v>
      </c>
      <c r="C8407" s="19" t="e">
        <f>IF(A8407&lt;&gt;"",VLOOKUP(B8407,'Ket qua do'!$C$5:$AP$50000,$C$3,TRUE)*SQRT(3)*$C$11,"")</f>
        <v>#N/A</v>
      </c>
      <c r="D8407" s="21" t="e">
        <f>IF(A8407&lt;&gt;"",VLOOKUP(B8407,'Ket qua do'!$C$5:$AP$50000,$D$3,TRUE),"")</f>
        <v>#N/A</v>
      </c>
      <c r="E8407" s="21" t="e">
        <f>IF(A8407&lt;&gt;"",VLOOKUP(B8407,'Ket qua do'!$C$5:$AP$50000,$E$3,TRUE)*$C$12,"")</f>
        <v>#N/A</v>
      </c>
      <c r="F8407" s="21" t="e">
        <f>IF(A8407&lt;&gt;"",VLOOKUP(B8407,'Ket qua do'!$C$5:$AP$50000,$F$3,TRUE),"")</f>
        <v>#N/A</v>
      </c>
      <c r="G8407" s="21" t="e">
        <f>IF(A8407&lt;&gt;"",VLOOKUP(B8407,'Ket qua do'!$C$5:$AP$50000,$G$3,TRUE),"")</f>
        <v>#N/A</v>
      </c>
      <c r="H8407" s="21" t="e">
        <f>IF(A8407&lt;&gt;"",VLOOKUP(B8407,'Ket qua do'!$C$5:$AP$50000,$H$3,TRUE),"")</f>
        <v>#N/A</v>
      </c>
      <c r="I8407" s="21" t="e">
        <f>IF(A8407&lt;&gt;"",VLOOKUP(B8407,'Ket qua do'!$C$5:$AP$50000,$I$3,TRUE)*$E$9/1000,"")</f>
        <v>#N/A</v>
      </c>
      <c r="J8407" s="21" t="e">
        <f>IF(A8407&lt;&gt;"",VLOOKUP(B8407,'Ket qua do'!$C$5:$AP$50000,$J$3,TRUE)*$E$9/1000,"")</f>
        <v>#N/A</v>
      </c>
      <c r="K8407" s="21" t="e">
        <f>IF(A8407&lt;&gt;"",VLOOKUP(B8407,'Ket qua do'!$C$5:$AP$50000,$K$3,TRUE)*$E$9/1000,"")</f>
        <v>#N/A</v>
      </c>
      <c r="L8407" s="21" t="e">
        <f>IF(A8407&lt;&gt;"",VLOOKUP(B8407,'Ket qua do'!$C$5:$AP$50000,$L$3,TRUE),"")</f>
        <v>#N/A</v>
      </c>
    </row>
    <row r="8408" spans="1:12" x14ac:dyDescent="0.25">
      <c r="A8408" t="e">
        <f t="shared" si="136"/>
        <v>#N/A</v>
      </c>
      <c r="B8408" s="1" t="e">
        <f>IF(A8408&lt;&gt;"",VLOOKUP(A8408,'Ket qua do'!$B$5:$CE$50000,2,TRUE),"")</f>
        <v>#N/A</v>
      </c>
      <c r="C8408" s="19" t="e">
        <f>IF(A8408&lt;&gt;"",VLOOKUP(B8408,'Ket qua do'!$C$5:$AP$50000,$C$3,TRUE)*SQRT(3)*$C$11,"")</f>
        <v>#N/A</v>
      </c>
      <c r="D8408" s="21" t="e">
        <f>IF(A8408&lt;&gt;"",VLOOKUP(B8408,'Ket qua do'!$C$5:$AP$50000,$D$3,TRUE),"")</f>
        <v>#N/A</v>
      </c>
      <c r="E8408" s="21" t="e">
        <f>IF(A8408&lt;&gt;"",VLOOKUP(B8408,'Ket qua do'!$C$5:$AP$50000,$E$3,TRUE)*$C$12,"")</f>
        <v>#N/A</v>
      </c>
      <c r="F8408" s="21" t="e">
        <f>IF(A8408&lt;&gt;"",VLOOKUP(B8408,'Ket qua do'!$C$5:$AP$50000,$F$3,TRUE),"")</f>
        <v>#N/A</v>
      </c>
      <c r="G8408" s="21" t="e">
        <f>IF(A8408&lt;&gt;"",VLOOKUP(B8408,'Ket qua do'!$C$5:$AP$50000,$G$3,TRUE),"")</f>
        <v>#N/A</v>
      </c>
      <c r="H8408" s="21" t="e">
        <f>IF(A8408&lt;&gt;"",VLOOKUP(B8408,'Ket qua do'!$C$5:$AP$50000,$H$3,TRUE),"")</f>
        <v>#N/A</v>
      </c>
      <c r="I8408" s="21" t="e">
        <f>IF(A8408&lt;&gt;"",VLOOKUP(B8408,'Ket qua do'!$C$5:$AP$50000,$I$3,TRUE)*$E$9/1000,"")</f>
        <v>#N/A</v>
      </c>
      <c r="J8408" s="21" t="e">
        <f>IF(A8408&lt;&gt;"",VLOOKUP(B8408,'Ket qua do'!$C$5:$AP$50000,$J$3,TRUE)*$E$9/1000,"")</f>
        <v>#N/A</v>
      </c>
      <c r="K8408" s="21" t="e">
        <f>IF(A8408&lt;&gt;"",VLOOKUP(B8408,'Ket qua do'!$C$5:$AP$50000,$K$3,TRUE)*$E$9/1000,"")</f>
        <v>#N/A</v>
      </c>
      <c r="L8408" s="21" t="e">
        <f>IF(A8408&lt;&gt;"",VLOOKUP(B8408,'Ket qua do'!$C$5:$AP$50000,$L$3,TRUE),"")</f>
        <v>#N/A</v>
      </c>
    </row>
    <row r="8409" spans="1:12" x14ac:dyDescent="0.25">
      <c r="A8409" t="e">
        <f t="shared" si="136"/>
        <v>#N/A</v>
      </c>
      <c r="B8409" s="1" t="e">
        <f>IF(A8409&lt;&gt;"",VLOOKUP(A8409,'Ket qua do'!$B$5:$CE$50000,2,TRUE),"")</f>
        <v>#N/A</v>
      </c>
      <c r="C8409" s="19" t="e">
        <f>IF(A8409&lt;&gt;"",VLOOKUP(B8409,'Ket qua do'!$C$5:$AP$50000,$C$3,TRUE)*SQRT(3)*$C$11,"")</f>
        <v>#N/A</v>
      </c>
      <c r="D8409" s="21" t="e">
        <f>IF(A8409&lt;&gt;"",VLOOKUP(B8409,'Ket qua do'!$C$5:$AP$50000,$D$3,TRUE),"")</f>
        <v>#N/A</v>
      </c>
      <c r="E8409" s="21" t="e">
        <f>IF(A8409&lt;&gt;"",VLOOKUP(B8409,'Ket qua do'!$C$5:$AP$50000,$E$3,TRUE)*$C$12,"")</f>
        <v>#N/A</v>
      </c>
      <c r="F8409" s="21" t="e">
        <f>IF(A8409&lt;&gt;"",VLOOKUP(B8409,'Ket qua do'!$C$5:$AP$50000,$F$3,TRUE),"")</f>
        <v>#N/A</v>
      </c>
      <c r="G8409" s="21" t="e">
        <f>IF(A8409&lt;&gt;"",VLOOKUP(B8409,'Ket qua do'!$C$5:$AP$50000,$G$3,TRUE),"")</f>
        <v>#N/A</v>
      </c>
      <c r="H8409" s="21" t="e">
        <f>IF(A8409&lt;&gt;"",VLOOKUP(B8409,'Ket qua do'!$C$5:$AP$50000,$H$3,TRUE),"")</f>
        <v>#N/A</v>
      </c>
      <c r="I8409" s="21" t="e">
        <f>IF(A8409&lt;&gt;"",VLOOKUP(B8409,'Ket qua do'!$C$5:$AP$50000,$I$3,TRUE)*$E$9/1000,"")</f>
        <v>#N/A</v>
      </c>
      <c r="J8409" s="21" t="e">
        <f>IF(A8409&lt;&gt;"",VLOOKUP(B8409,'Ket qua do'!$C$5:$AP$50000,$J$3,TRUE)*$E$9/1000,"")</f>
        <v>#N/A</v>
      </c>
      <c r="K8409" s="21" t="e">
        <f>IF(A8409&lt;&gt;"",VLOOKUP(B8409,'Ket qua do'!$C$5:$AP$50000,$K$3,TRUE)*$E$9/1000,"")</f>
        <v>#N/A</v>
      </c>
      <c r="L8409" s="21" t="e">
        <f>IF(A8409&lt;&gt;"",VLOOKUP(B8409,'Ket qua do'!$C$5:$AP$50000,$L$3,TRUE),"")</f>
        <v>#N/A</v>
      </c>
    </row>
    <row r="8410" spans="1:12" x14ac:dyDescent="0.25">
      <c r="A8410" t="e">
        <f t="shared" ref="A8410:A8473" si="137">IF(A8409&lt;$E$8,A8409+1,"")</f>
        <v>#N/A</v>
      </c>
      <c r="B8410" s="1" t="e">
        <f>IF(A8410&lt;&gt;"",VLOOKUP(A8410,'Ket qua do'!$B$5:$CE$50000,2,TRUE),"")</f>
        <v>#N/A</v>
      </c>
      <c r="C8410" s="19" t="e">
        <f>IF(A8410&lt;&gt;"",VLOOKUP(B8410,'Ket qua do'!$C$5:$AP$50000,$C$3,TRUE)*SQRT(3)*$C$11,"")</f>
        <v>#N/A</v>
      </c>
      <c r="D8410" s="21" t="e">
        <f>IF(A8410&lt;&gt;"",VLOOKUP(B8410,'Ket qua do'!$C$5:$AP$50000,$D$3,TRUE),"")</f>
        <v>#N/A</v>
      </c>
      <c r="E8410" s="21" t="e">
        <f>IF(A8410&lt;&gt;"",VLOOKUP(B8410,'Ket qua do'!$C$5:$AP$50000,$E$3,TRUE)*$C$12,"")</f>
        <v>#N/A</v>
      </c>
      <c r="F8410" s="21" t="e">
        <f>IF(A8410&lt;&gt;"",VLOOKUP(B8410,'Ket qua do'!$C$5:$AP$50000,$F$3,TRUE),"")</f>
        <v>#N/A</v>
      </c>
      <c r="G8410" s="21" t="e">
        <f>IF(A8410&lt;&gt;"",VLOOKUP(B8410,'Ket qua do'!$C$5:$AP$50000,$G$3,TRUE),"")</f>
        <v>#N/A</v>
      </c>
      <c r="H8410" s="21" t="e">
        <f>IF(A8410&lt;&gt;"",VLOOKUP(B8410,'Ket qua do'!$C$5:$AP$50000,$H$3,TRUE),"")</f>
        <v>#N/A</v>
      </c>
      <c r="I8410" s="21" t="e">
        <f>IF(A8410&lt;&gt;"",VLOOKUP(B8410,'Ket qua do'!$C$5:$AP$50000,$I$3,TRUE)*$E$9/1000,"")</f>
        <v>#N/A</v>
      </c>
      <c r="J8410" s="21" t="e">
        <f>IF(A8410&lt;&gt;"",VLOOKUP(B8410,'Ket qua do'!$C$5:$AP$50000,$J$3,TRUE)*$E$9/1000,"")</f>
        <v>#N/A</v>
      </c>
      <c r="K8410" s="21" t="e">
        <f>IF(A8410&lt;&gt;"",VLOOKUP(B8410,'Ket qua do'!$C$5:$AP$50000,$K$3,TRUE)*$E$9/1000,"")</f>
        <v>#N/A</v>
      </c>
      <c r="L8410" s="21" t="e">
        <f>IF(A8410&lt;&gt;"",VLOOKUP(B8410,'Ket qua do'!$C$5:$AP$50000,$L$3,TRUE),"")</f>
        <v>#N/A</v>
      </c>
    </row>
    <row r="8411" spans="1:12" x14ac:dyDescent="0.25">
      <c r="A8411" t="e">
        <f t="shared" si="137"/>
        <v>#N/A</v>
      </c>
      <c r="B8411" s="1" t="e">
        <f>IF(A8411&lt;&gt;"",VLOOKUP(A8411,'Ket qua do'!$B$5:$CE$50000,2,TRUE),"")</f>
        <v>#N/A</v>
      </c>
      <c r="C8411" s="19" t="e">
        <f>IF(A8411&lt;&gt;"",VLOOKUP(B8411,'Ket qua do'!$C$5:$AP$50000,$C$3,TRUE)*SQRT(3)*$C$11,"")</f>
        <v>#N/A</v>
      </c>
      <c r="D8411" s="21" t="e">
        <f>IF(A8411&lt;&gt;"",VLOOKUP(B8411,'Ket qua do'!$C$5:$AP$50000,$D$3,TRUE),"")</f>
        <v>#N/A</v>
      </c>
      <c r="E8411" s="21" t="e">
        <f>IF(A8411&lt;&gt;"",VLOOKUP(B8411,'Ket qua do'!$C$5:$AP$50000,$E$3,TRUE)*$C$12,"")</f>
        <v>#N/A</v>
      </c>
      <c r="F8411" s="21" t="e">
        <f>IF(A8411&lt;&gt;"",VLOOKUP(B8411,'Ket qua do'!$C$5:$AP$50000,$F$3,TRUE),"")</f>
        <v>#N/A</v>
      </c>
      <c r="G8411" s="21" t="e">
        <f>IF(A8411&lt;&gt;"",VLOOKUP(B8411,'Ket qua do'!$C$5:$AP$50000,$G$3,TRUE),"")</f>
        <v>#N/A</v>
      </c>
      <c r="H8411" s="21" t="e">
        <f>IF(A8411&lt;&gt;"",VLOOKUP(B8411,'Ket qua do'!$C$5:$AP$50000,$H$3,TRUE),"")</f>
        <v>#N/A</v>
      </c>
      <c r="I8411" s="21" t="e">
        <f>IF(A8411&lt;&gt;"",VLOOKUP(B8411,'Ket qua do'!$C$5:$AP$50000,$I$3,TRUE)*$E$9/1000,"")</f>
        <v>#N/A</v>
      </c>
      <c r="J8411" s="21" t="e">
        <f>IF(A8411&lt;&gt;"",VLOOKUP(B8411,'Ket qua do'!$C$5:$AP$50000,$J$3,TRUE)*$E$9/1000,"")</f>
        <v>#N/A</v>
      </c>
      <c r="K8411" s="21" t="e">
        <f>IF(A8411&lt;&gt;"",VLOOKUP(B8411,'Ket qua do'!$C$5:$AP$50000,$K$3,TRUE)*$E$9/1000,"")</f>
        <v>#N/A</v>
      </c>
      <c r="L8411" s="21" t="e">
        <f>IF(A8411&lt;&gt;"",VLOOKUP(B8411,'Ket qua do'!$C$5:$AP$50000,$L$3,TRUE),"")</f>
        <v>#N/A</v>
      </c>
    </row>
    <row r="8412" spans="1:12" x14ac:dyDescent="0.25">
      <c r="A8412" t="e">
        <f t="shared" si="137"/>
        <v>#N/A</v>
      </c>
      <c r="B8412" s="1" t="e">
        <f>IF(A8412&lt;&gt;"",VLOOKUP(A8412,'Ket qua do'!$B$5:$CE$50000,2,TRUE),"")</f>
        <v>#N/A</v>
      </c>
      <c r="C8412" s="19" t="e">
        <f>IF(A8412&lt;&gt;"",VLOOKUP(B8412,'Ket qua do'!$C$5:$AP$50000,$C$3,TRUE)*SQRT(3)*$C$11,"")</f>
        <v>#N/A</v>
      </c>
      <c r="D8412" s="21" t="e">
        <f>IF(A8412&lt;&gt;"",VLOOKUP(B8412,'Ket qua do'!$C$5:$AP$50000,$D$3,TRUE),"")</f>
        <v>#N/A</v>
      </c>
      <c r="E8412" s="21" t="e">
        <f>IF(A8412&lt;&gt;"",VLOOKUP(B8412,'Ket qua do'!$C$5:$AP$50000,$E$3,TRUE)*$C$12,"")</f>
        <v>#N/A</v>
      </c>
      <c r="F8412" s="21" t="e">
        <f>IF(A8412&lt;&gt;"",VLOOKUP(B8412,'Ket qua do'!$C$5:$AP$50000,$F$3,TRUE),"")</f>
        <v>#N/A</v>
      </c>
      <c r="G8412" s="21" t="e">
        <f>IF(A8412&lt;&gt;"",VLOOKUP(B8412,'Ket qua do'!$C$5:$AP$50000,$G$3,TRUE),"")</f>
        <v>#N/A</v>
      </c>
      <c r="H8412" s="21" t="e">
        <f>IF(A8412&lt;&gt;"",VLOOKUP(B8412,'Ket qua do'!$C$5:$AP$50000,$H$3,TRUE),"")</f>
        <v>#N/A</v>
      </c>
      <c r="I8412" s="21" t="e">
        <f>IF(A8412&lt;&gt;"",VLOOKUP(B8412,'Ket qua do'!$C$5:$AP$50000,$I$3,TRUE)*$E$9/1000,"")</f>
        <v>#N/A</v>
      </c>
      <c r="J8412" s="21" t="e">
        <f>IF(A8412&lt;&gt;"",VLOOKUP(B8412,'Ket qua do'!$C$5:$AP$50000,$J$3,TRUE)*$E$9/1000,"")</f>
        <v>#N/A</v>
      </c>
      <c r="K8412" s="21" t="e">
        <f>IF(A8412&lt;&gt;"",VLOOKUP(B8412,'Ket qua do'!$C$5:$AP$50000,$K$3,TRUE)*$E$9/1000,"")</f>
        <v>#N/A</v>
      </c>
      <c r="L8412" s="21" t="e">
        <f>IF(A8412&lt;&gt;"",VLOOKUP(B8412,'Ket qua do'!$C$5:$AP$50000,$L$3,TRUE),"")</f>
        <v>#N/A</v>
      </c>
    </row>
    <row r="8413" spans="1:12" x14ac:dyDescent="0.25">
      <c r="A8413" t="e">
        <f t="shared" si="137"/>
        <v>#N/A</v>
      </c>
      <c r="B8413" s="1" t="e">
        <f>IF(A8413&lt;&gt;"",VLOOKUP(A8413,'Ket qua do'!$B$5:$CE$50000,2,TRUE),"")</f>
        <v>#N/A</v>
      </c>
      <c r="C8413" s="19" t="e">
        <f>IF(A8413&lt;&gt;"",VLOOKUP(B8413,'Ket qua do'!$C$5:$AP$50000,$C$3,TRUE)*SQRT(3)*$C$11,"")</f>
        <v>#N/A</v>
      </c>
      <c r="D8413" s="21" t="e">
        <f>IF(A8413&lt;&gt;"",VLOOKUP(B8413,'Ket qua do'!$C$5:$AP$50000,$D$3,TRUE),"")</f>
        <v>#N/A</v>
      </c>
      <c r="E8413" s="21" t="e">
        <f>IF(A8413&lt;&gt;"",VLOOKUP(B8413,'Ket qua do'!$C$5:$AP$50000,$E$3,TRUE)*$C$12,"")</f>
        <v>#N/A</v>
      </c>
      <c r="F8413" s="21" t="e">
        <f>IF(A8413&lt;&gt;"",VLOOKUP(B8413,'Ket qua do'!$C$5:$AP$50000,$F$3,TRUE),"")</f>
        <v>#N/A</v>
      </c>
      <c r="G8413" s="21" t="e">
        <f>IF(A8413&lt;&gt;"",VLOOKUP(B8413,'Ket qua do'!$C$5:$AP$50000,$G$3,TRUE),"")</f>
        <v>#N/A</v>
      </c>
      <c r="H8413" s="21" t="e">
        <f>IF(A8413&lt;&gt;"",VLOOKUP(B8413,'Ket qua do'!$C$5:$AP$50000,$H$3,TRUE),"")</f>
        <v>#N/A</v>
      </c>
      <c r="I8413" s="21" t="e">
        <f>IF(A8413&lt;&gt;"",VLOOKUP(B8413,'Ket qua do'!$C$5:$AP$50000,$I$3,TRUE)*$E$9/1000,"")</f>
        <v>#N/A</v>
      </c>
      <c r="J8413" s="21" t="e">
        <f>IF(A8413&lt;&gt;"",VLOOKUP(B8413,'Ket qua do'!$C$5:$AP$50000,$J$3,TRUE)*$E$9/1000,"")</f>
        <v>#N/A</v>
      </c>
      <c r="K8413" s="21" t="e">
        <f>IF(A8413&lt;&gt;"",VLOOKUP(B8413,'Ket qua do'!$C$5:$AP$50000,$K$3,TRUE)*$E$9/1000,"")</f>
        <v>#N/A</v>
      </c>
      <c r="L8413" s="21" t="e">
        <f>IF(A8413&lt;&gt;"",VLOOKUP(B8413,'Ket qua do'!$C$5:$AP$50000,$L$3,TRUE),"")</f>
        <v>#N/A</v>
      </c>
    </row>
    <row r="8414" spans="1:12" x14ac:dyDescent="0.25">
      <c r="A8414" t="e">
        <f t="shared" si="137"/>
        <v>#N/A</v>
      </c>
      <c r="B8414" s="1" t="e">
        <f>IF(A8414&lt;&gt;"",VLOOKUP(A8414,'Ket qua do'!$B$5:$CE$50000,2,TRUE),"")</f>
        <v>#N/A</v>
      </c>
      <c r="C8414" s="19" t="e">
        <f>IF(A8414&lt;&gt;"",VLOOKUP(B8414,'Ket qua do'!$C$5:$AP$50000,$C$3,TRUE)*SQRT(3)*$C$11,"")</f>
        <v>#N/A</v>
      </c>
      <c r="D8414" s="21" t="e">
        <f>IF(A8414&lt;&gt;"",VLOOKUP(B8414,'Ket qua do'!$C$5:$AP$50000,$D$3,TRUE),"")</f>
        <v>#N/A</v>
      </c>
      <c r="E8414" s="21" t="e">
        <f>IF(A8414&lt;&gt;"",VLOOKUP(B8414,'Ket qua do'!$C$5:$AP$50000,$E$3,TRUE)*$C$12,"")</f>
        <v>#N/A</v>
      </c>
      <c r="F8414" s="21" t="e">
        <f>IF(A8414&lt;&gt;"",VLOOKUP(B8414,'Ket qua do'!$C$5:$AP$50000,$F$3,TRUE),"")</f>
        <v>#N/A</v>
      </c>
      <c r="G8414" s="21" t="e">
        <f>IF(A8414&lt;&gt;"",VLOOKUP(B8414,'Ket qua do'!$C$5:$AP$50000,$G$3,TRUE),"")</f>
        <v>#N/A</v>
      </c>
      <c r="H8414" s="21" t="e">
        <f>IF(A8414&lt;&gt;"",VLOOKUP(B8414,'Ket qua do'!$C$5:$AP$50000,$H$3,TRUE),"")</f>
        <v>#N/A</v>
      </c>
      <c r="I8414" s="21" t="e">
        <f>IF(A8414&lt;&gt;"",VLOOKUP(B8414,'Ket qua do'!$C$5:$AP$50000,$I$3,TRUE)*$E$9/1000,"")</f>
        <v>#N/A</v>
      </c>
      <c r="J8414" s="21" t="e">
        <f>IF(A8414&lt;&gt;"",VLOOKUP(B8414,'Ket qua do'!$C$5:$AP$50000,$J$3,TRUE)*$E$9/1000,"")</f>
        <v>#N/A</v>
      </c>
      <c r="K8414" s="21" t="e">
        <f>IF(A8414&lt;&gt;"",VLOOKUP(B8414,'Ket qua do'!$C$5:$AP$50000,$K$3,TRUE)*$E$9/1000,"")</f>
        <v>#N/A</v>
      </c>
      <c r="L8414" s="21" t="e">
        <f>IF(A8414&lt;&gt;"",VLOOKUP(B8414,'Ket qua do'!$C$5:$AP$50000,$L$3,TRUE),"")</f>
        <v>#N/A</v>
      </c>
    </row>
    <row r="8415" spans="1:12" x14ac:dyDescent="0.25">
      <c r="A8415" t="e">
        <f t="shared" si="137"/>
        <v>#N/A</v>
      </c>
      <c r="B8415" s="1" t="e">
        <f>IF(A8415&lt;&gt;"",VLOOKUP(A8415,'Ket qua do'!$B$5:$CE$50000,2,TRUE),"")</f>
        <v>#N/A</v>
      </c>
      <c r="C8415" s="19" t="e">
        <f>IF(A8415&lt;&gt;"",VLOOKUP(B8415,'Ket qua do'!$C$5:$AP$50000,$C$3,TRUE)*SQRT(3)*$C$11,"")</f>
        <v>#N/A</v>
      </c>
      <c r="D8415" s="21" t="e">
        <f>IF(A8415&lt;&gt;"",VLOOKUP(B8415,'Ket qua do'!$C$5:$AP$50000,$D$3,TRUE),"")</f>
        <v>#N/A</v>
      </c>
      <c r="E8415" s="21" t="e">
        <f>IF(A8415&lt;&gt;"",VLOOKUP(B8415,'Ket qua do'!$C$5:$AP$50000,$E$3,TRUE)*$C$12,"")</f>
        <v>#N/A</v>
      </c>
      <c r="F8415" s="21" t="e">
        <f>IF(A8415&lt;&gt;"",VLOOKUP(B8415,'Ket qua do'!$C$5:$AP$50000,$F$3,TRUE),"")</f>
        <v>#N/A</v>
      </c>
      <c r="G8415" s="21" t="e">
        <f>IF(A8415&lt;&gt;"",VLOOKUP(B8415,'Ket qua do'!$C$5:$AP$50000,$G$3,TRUE),"")</f>
        <v>#N/A</v>
      </c>
      <c r="H8415" s="21" t="e">
        <f>IF(A8415&lt;&gt;"",VLOOKUP(B8415,'Ket qua do'!$C$5:$AP$50000,$H$3,TRUE),"")</f>
        <v>#N/A</v>
      </c>
      <c r="I8415" s="21" t="e">
        <f>IF(A8415&lt;&gt;"",VLOOKUP(B8415,'Ket qua do'!$C$5:$AP$50000,$I$3,TRUE)*$E$9/1000,"")</f>
        <v>#N/A</v>
      </c>
      <c r="J8415" s="21" t="e">
        <f>IF(A8415&lt;&gt;"",VLOOKUP(B8415,'Ket qua do'!$C$5:$AP$50000,$J$3,TRUE)*$E$9/1000,"")</f>
        <v>#N/A</v>
      </c>
      <c r="K8415" s="21" t="e">
        <f>IF(A8415&lt;&gt;"",VLOOKUP(B8415,'Ket qua do'!$C$5:$AP$50000,$K$3,TRUE)*$E$9/1000,"")</f>
        <v>#N/A</v>
      </c>
      <c r="L8415" s="21" t="e">
        <f>IF(A8415&lt;&gt;"",VLOOKUP(B8415,'Ket qua do'!$C$5:$AP$50000,$L$3,TRUE),"")</f>
        <v>#N/A</v>
      </c>
    </row>
    <row r="8416" spans="1:12" x14ac:dyDescent="0.25">
      <c r="A8416" t="e">
        <f t="shared" si="137"/>
        <v>#N/A</v>
      </c>
      <c r="B8416" s="1" t="e">
        <f>IF(A8416&lt;&gt;"",VLOOKUP(A8416,'Ket qua do'!$B$5:$CE$50000,2,TRUE),"")</f>
        <v>#N/A</v>
      </c>
      <c r="C8416" s="19" t="e">
        <f>IF(A8416&lt;&gt;"",VLOOKUP(B8416,'Ket qua do'!$C$5:$AP$50000,$C$3,TRUE)*SQRT(3)*$C$11,"")</f>
        <v>#N/A</v>
      </c>
      <c r="D8416" s="21" t="e">
        <f>IF(A8416&lt;&gt;"",VLOOKUP(B8416,'Ket qua do'!$C$5:$AP$50000,$D$3,TRUE),"")</f>
        <v>#N/A</v>
      </c>
      <c r="E8416" s="21" t="e">
        <f>IF(A8416&lt;&gt;"",VLOOKUP(B8416,'Ket qua do'!$C$5:$AP$50000,$E$3,TRUE)*$C$12,"")</f>
        <v>#N/A</v>
      </c>
      <c r="F8416" s="21" t="e">
        <f>IF(A8416&lt;&gt;"",VLOOKUP(B8416,'Ket qua do'!$C$5:$AP$50000,$F$3,TRUE),"")</f>
        <v>#N/A</v>
      </c>
      <c r="G8416" s="21" t="e">
        <f>IF(A8416&lt;&gt;"",VLOOKUP(B8416,'Ket qua do'!$C$5:$AP$50000,$G$3,TRUE),"")</f>
        <v>#N/A</v>
      </c>
      <c r="H8416" s="21" t="e">
        <f>IF(A8416&lt;&gt;"",VLOOKUP(B8416,'Ket qua do'!$C$5:$AP$50000,$H$3,TRUE),"")</f>
        <v>#N/A</v>
      </c>
      <c r="I8416" s="21" t="e">
        <f>IF(A8416&lt;&gt;"",VLOOKUP(B8416,'Ket qua do'!$C$5:$AP$50000,$I$3,TRUE)*$E$9/1000,"")</f>
        <v>#N/A</v>
      </c>
      <c r="J8416" s="21" t="e">
        <f>IF(A8416&lt;&gt;"",VLOOKUP(B8416,'Ket qua do'!$C$5:$AP$50000,$J$3,TRUE)*$E$9/1000,"")</f>
        <v>#N/A</v>
      </c>
      <c r="K8416" s="21" t="e">
        <f>IF(A8416&lt;&gt;"",VLOOKUP(B8416,'Ket qua do'!$C$5:$AP$50000,$K$3,TRUE)*$E$9/1000,"")</f>
        <v>#N/A</v>
      </c>
      <c r="L8416" s="21" t="e">
        <f>IF(A8416&lt;&gt;"",VLOOKUP(B8416,'Ket qua do'!$C$5:$AP$50000,$L$3,TRUE),"")</f>
        <v>#N/A</v>
      </c>
    </row>
    <row r="8417" spans="1:12" x14ac:dyDescent="0.25">
      <c r="A8417" t="e">
        <f t="shared" si="137"/>
        <v>#N/A</v>
      </c>
      <c r="B8417" s="1" t="e">
        <f>IF(A8417&lt;&gt;"",VLOOKUP(A8417,'Ket qua do'!$B$5:$CE$50000,2,TRUE),"")</f>
        <v>#N/A</v>
      </c>
      <c r="C8417" s="19" t="e">
        <f>IF(A8417&lt;&gt;"",VLOOKUP(B8417,'Ket qua do'!$C$5:$AP$50000,$C$3,TRUE)*SQRT(3)*$C$11,"")</f>
        <v>#N/A</v>
      </c>
      <c r="D8417" s="21" t="e">
        <f>IF(A8417&lt;&gt;"",VLOOKUP(B8417,'Ket qua do'!$C$5:$AP$50000,$D$3,TRUE),"")</f>
        <v>#N/A</v>
      </c>
      <c r="E8417" s="21" t="e">
        <f>IF(A8417&lt;&gt;"",VLOOKUP(B8417,'Ket qua do'!$C$5:$AP$50000,$E$3,TRUE)*$C$12,"")</f>
        <v>#N/A</v>
      </c>
      <c r="F8417" s="21" t="e">
        <f>IF(A8417&lt;&gt;"",VLOOKUP(B8417,'Ket qua do'!$C$5:$AP$50000,$F$3,TRUE),"")</f>
        <v>#N/A</v>
      </c>
      <c r="G8417" s="21" t="e">
        <f>IF(A8417&lt;&gt;"",VLOOKUP(B8417,'Ket qua do'!$C$5:$AP$50000,$G$3,TRUE),"")</f>
        <v>#N/A</v>
      </c>
      <c r="H8417" s="21" t="e">
        <f>IF(A8417&lt;&gt;"",VLOOKUP(B8417,'Ket qua do'!$C$5:$AP$50000,$H$3,TRUE),"")</f>
        <v>#N/A</v>
      </c>
      <c r="I8417" s="21" t="e">
        <f>IF(A8417&lt;&gt;"",VLOOKUP(B8417,'Ket qua do'!$C$5:$AP$50000,$I$3,TRUE)*$E$9/1000,"")</f>
        <v>#N/A</v>
      </c>
      <c r="J8417" s="21" t="e">
        <f>IF(A8417&lt;&gt;"",VLOOKUP(B8417,'Ket qua do'!$C$5:$AP$50000,$J$3,TRUE)*$E$9/1000,"")</f>
        <v>#N/A</v>
      </c>
      <c r="K8417" s="21" t="e">
        <f>IF(A8417&lt;&gt;"",VLOOKUP(B8417,'Ket qua do'!$C$5:$AP$50000,$K$3,TRUE)*$E$9/1000,"")</f>
        <v>#N/A</v>
      </c>
      <c r="L8417" s="21" t="e">
        <f>IF(A8417&lt;&gt;"",VLOOKUP(B8417,'Ket qua do'!$C$5:$AP$50000,$L$3,TRUE),"")</f>
        <v>#N/A</v>
      </c>
    </row>
    <row r="8418" spans="1:12" x14ac:dyDescent="0.25">
      <c r="A8418" t="e">
        <f t="shared" si="137"/>
        <v>#N/A</v>
      </c>
      <c r="B8418" s="1" t="e">
        <f>IF(A8418&lt;&gt;"",VLOOKUP(A8418,'Ket qua do'!$B$5:$CE$50000,2,TRUE),"")</f>
        <v>#N/A</v>
      </c>
      <c r="C8418" s="19" t="e">
        <f>IF(A8418&lt;&gt;"",VLOOKUP(B8418,'Ket qua do'!$C$5:$AP$50000,$C$3,TRUE)*SQRT(3)*$C$11,"")</f>
        <v>#N/A</v>
      </c>
      <c r="D8418" s="21" t="e">
        <f>IF(A8418&lt;&gt;"",VLOOKUP(B8418,'Ket qua do'!$C$5:$AP$50000,$D$3,TRUE),"")</f>
        <v>#N/A</v>
      </c>
      <c r="E8418" s="21" t="e">
        <f>IF(A8418&lt;&gt;"",VLOOKUP(B8418,'Ket qua do'!$C$5:$AP$50000,$E$3,TRUE)*$C$12,"")</f>
        <v>#N/A</v>
      </c>
      <c r="F8418" s="21" t="e">
        <f>IF(A8418&lt;&gt;"",VLOOKUP(B8418,'Ket qua do'!$C$5:$AP$50000,$F$3,TRUE),"")</f>
        <v>#N/A</v>
      </c>
      <c r="G8418" s="21" t="e">
        <f>IF(A8418&lt;&gt;"",VLOOKUP(B8418,'Ket qua do'!$C$5:$AP$50000,$G$3,TRUE),"")</f>
        <v>#N/A</v>
      </c>
      <c r="H8418" s="21" t="e">
        <f>IF(A8418&lt;&gt;"",VLOOKUP(B8418,'Ket qua do'!$C$5:$AP$50000,$H$3,TRUE),"")</f>
        <v>#N/A</v>
      </c>
      <c r="I8418" s="21" t="e">
        <f>IF(A8418&lt;&gt;"",VLOOKUP(B8418,'Ket qua do'!$C$5:$AP$50000,$I$3,TRUE)*$E$9/1000,"")</f>
        <v>#N/A</v>
      </c>
      <c r="J8418" s="21" t="e">
        <f>IF(A8418&lt;&gt;"",VLOOKUP(B8418,'Ket qua do'!$C$5:$AP$50000,$J$3,TRUE)*$E$9/1000,"")</f>
        <v>#N/A</v>
      </c>
      <c r="K8418" s="21" t="e">
        <f>IF(A8418&lt;&gt;"",VLOOKUP(B8418,'Ket qua do'!$C$5:$AP$50000,$K$3,TRUE)*$E$9/1000,"")</f>
        <v>#N/A</v>
      </c>
      <c r="L8418" s="21" t="e">
        <f>IF(A8418&lt;&gt;"",VLOOKUP(B8418,'Ket qua do'!$C$5:$AP$50000,$L$3,TRUE),"")</f>
        <v>#N/A</v>
      </c>
    </row>
    <row r="8419" spans="1:12" x14ac:dyDescent="0.25">
      <c r="A8419" t="e">
        <f t="shared" si="137"/>
        <v>#N/A</v>
      </c>
      <c r="B8419" s="1" t="e">
        <f>IF(A8419&lt;&gt;"",VLOOKUP(A8419,'Ket qua do'!$B$5:$CE$50000,2,TRUE),"")</f>
        <v>#N/A</v>
      </c>
      <c r="C8419" s="19" t="e">
        <f>IF(A8419&lt;&gt;"",VLOOKUP(B8419,'Ket qua do'!$C$5:$AP$50000,$C$3,TRUE)*SQRT(3)*$C$11,"")</f>
        <v>#N/A</v>
      </c>
      <c r="D8419" s="21" t="e">
        <f>IF(A8419&lt;&gt;"",VLOOKUP(B8419,'Ket qua do'!$C$5:$AP$50000,$D$3,TRUE),"")</f>
        <v>#N/A</v>
      </c>
      <c r="E8419" s="21" t="e">
        <f>IF(A8419&lt;&gt;"",VLOOKUP(B8419,'Ket qua do'!$C$5:$AP$50000,$E$3,TRUE)*$C$12,"")</f>
        <v>#N/A</v>
      </c>
      <c r="F8419" s="21" t="e">
        <f>IF(A8419&lt;&gt;"",VLOOKUP(B8419,'Ket qua do'!$C$5:$AP$50000,$F$3,TRUE),"")</f>
        <v>#N/A</v>
      </c>
      <c r="G8419" s="21" t="e">
        <f>IF(A8419&lt;&gt;"",VLOOKUP(B8419,'Ket qua do'!$C$5:$AP$50000,$G$3,TRUE),"")</f>
        <v>#N/A</v>
      </c>
      <c r="H8419" s="21" t="e">
        <f>IF(A8419&lt;&gt;"",VLOOKUP(B8419,'Ket qua do'!$C$5:$AP$50000,$H$3,TRUE),"")</f>
        <v>#N/A</v>
      </c>
      <c r="I8419" s="21" t="e">
        <f>IF(A8419&lt;&gt;"",VLOOKUP(B8419,'Ket qua do'!$C$5:$AP$50000,$I$3,TRUE)*$E$9/1000,"")</f>
        <v>#N/A</v>
      </c>
      <c r="J8419" s="21" t="e">
        <f>IF(A8419&lt;&gt;"",VLOOKUP(B8419,'Ket qua do'!$C$5:$AP$50000,$J$3,TRUE)*$E$9/1000,"")</f>
        <v>#N/A</v>
      </c>
      <c r="K8419" s="21" t="e">
        <f>IF(A8419&lt;&gt;"",VLOOKUP(B8419,'Ket qua do'!$C$5:$AP$50000,$K$3,TRUE)*$E$9/1000,"")</f>
        <v>#N/A</v>
      </c>
      <c r="L8419" s="21" t="e">
        <f>IF(A8419&lt;&gt;"",VLOOKUP(B8419,'Ket qua do'!$C$5:$AP$50000,$L$3,TRUE),"")</f>
        <v>#N/A</v>
      </c>
    </row>
    <row r="8420" spans="1:12" x14ac:dyDescent="0.25">
      <c r="A8420" t="e">
        <f t="shared" si="137"/>
        <v>#N/A</v>
      </c>
      <c r="B8420" s="1" t="e">
        <f>IF(A8420&lt;&gt;"",VLOOKUP(A8420,'Ket qua do'!$B$5:$CE$50000,2,TRUE),"")</f>
        <v>#N/A</v>
      </c>
      <c r="C8420" s="19" t="e">
        <f>IF(A8420&lt;&gt;"",VLOOKUP(B8420,'Ket qua do'!$C$5:$AP$50000,$C$3,TRUE)*SQRT(3)*$C$11,"")</f>
        <v>#N/A</v>
      </c>
      <c r="D8420" s="21" t="e">
        <f>IF(A8420&lt;&gt;"",VLOOKUP(B8420,'Ket qua do'!$C$5:$AP$50000,$D$3,TRUE),"")</f>
        <v>#N/A</v>
      </c>
      <c r="E8420" s="21" t="e">
        <f>IF(A8420&lt;&gt;"",VLOOKUP(B8420,'Ket qua do'!$C$5:$AP$50000,$E$3,TRUE)*$C$12,"")</f>
        <v>#N/A</v>
      </c>
      <c r="F8420" s="21" t="e">
        <f>IF(A8420&lt;&gt;"",VLOOKUP(B8420,'Ket qua do'!$C$5:$AP$50000,$F$3,TRUE),"")</f>
        <v>#N/A</v>
      </c>
      <c r="G8420" s="21" t="e">
        <f>IF(A8420&lt;&gt;"",VLOOKUP(B8420,'Ket qua do'!$C$5:$AP$50000,$G$3,TRUE),"")</f>
        <v>#N/A</v>
      </c>
      <c r="H8420" s="21" t="e">
        <f>IF(A8420&lt;&gt;"",VLOOKUP(B8420,'Ket qua do'!$C$5:$AP$50000,$H$3,TRUE),"")</f>
        <v>#N/A</v>
      </c>
      <c r="I8420" s="21" t="e">
        <f>IF(A8420&lt;&gt;"",VLOOKUP(B8420,'Ket qua do'!$C$5:$AP$50000,$I$3,TRUE)*$E$9/1000,"")</f>
        <v>#N/A</v>
      </c>
      <c r="J8420" s="21" t="e">
        <f>IF(A8420&lt;&gt;"",VLOOKUP(B8420,'Ket qua do'!$C$5:$AP$50000,$J$3,TRUE)*$E$9/1000,"")</f>
        <v>#N/A</v>
      </c>
      <c r="K8420" s="21" t="e">
        <f>IF(A8420&lt;&gt;"",VLOOKUP(B8420,'Ket qua do'!$C$5:$AP$50000,$K$3,TRUE)*$E$9/1000,"")</f>
        <v>#N/A</v>
      </c>
      <c r="L8420" s="21" t="e">
        <f>IF(A8420&lt;&gt;"",VLOOKUP(B8420,'Ket qua do'!$C$5:$AP$50000,$L$3,TRUE),"")</f>
        <v>#N/A</v>
      </c>
    </row>
    <row r="8421" spans="1:12" x14ac:dyDescent="0.25">
      <c r="A8421" t="e">
        <f t="shared" si="137"/>
        <v>#N/A</v>
      </c>
      <c r="B8421" s="1" t="e">
        <f>IF(A8421&lt;&gt;"",VLOOKUP(A8421,'Ket qua do'!$B$5:$CE$50000,2,TRUE),"")</f>
        <v>#N/A</v>
      </c>
      <c r="C8421" s="19" t="e">
        <f>IF(A8421&lt;&gt;"",VLOOKUP(B8421,'Ket qua do'!$C$5:$AP$50000,$C$3,TRUE)*SQRT(3)*$C$11,"")</f>
        <v>#N/A</v>
      </c>
      <c r="D8421" s="21" t="e">
        <f>IF(A8421&lt;&gt;"",VLOOKUP(B8421,'Ket qua do'!$C$5:$AP$50000,$D$3,TRUE),"")</f>
        <v>#N/A</v>
      </c>
      <c r="E8421" s="21" t="e">
        <f>IF(A8421&lt;&gt;"",VLOOKUP(B8421,'Ket qua do'!$C$5:$AP$50000,$E$3,TRUE)*$C$12,"")</f>
        <v>#N/A</v>
      </c>
      <c r="F8421" s="21" t="e">
        <f>IF(A8421&lt;&gt;"",VLOOKUP(B8421,'Ket qua do'!$C$5:$AP$50000,$F$3,TRUE),"")</f>
        <v>#N/A</v>
      </c>
      <c r="G8421" s="21" t="e">
        <f>IF(A8421&lt;&gt;"",VLOOKUP(B8421,'Ket qua do'!$C$5:$AP$50000,$G$3,TRUE),"")</f>
        <v>#N/A</v>
      </c>
      <c r="H8421" s="21" t="e">
        <f>IF(A8421&lt;&gt;"",VLOOKUP(B8421,'Ket qua do'!$C$5:$AP$50000,$H$3,TRUE),"")</f>
        <v>#N/A</v>
      </c>
      <c r="I8421" s="21" t="e">
        <f>IF(A8421&lt;&gt;"",VLOOKUP(B8421,'Ket qua do'!$C$5:$AP$50000,$I$3,TRUE)*$E$9/1000,"")</f>
        <v>#N/A</v>
      </c>
      <c r="J8421" s="21" t="e">
        <f>IF(A8421&lt;&gt;"",VLOOKUP(B8421,'Ket qua do'!$C$5:$AP$50000,$J$3,TRUE)*$E$9/1000,"")</f>
        <v>#N/A</v>
      </c>
      <c r="K8421" s="21" t="e">
        <f>IF(A8421&lt;&gt;"",VLOOKUP(B8421,'Ket qua do'!$C$5:$AP$50000,$K$3,TRUE)*$E$9/1000,"")</f>
        <v>#N/A</v>
      </c>
      <c r="L8421" s="21" t="e">
        <f>IF(A8421&lt;&gt;"",VLOOKUP(B8421,'Ket qua do'!$C$5:$AP$50000,$L$3,TRUE),"")</f>
        <v>#N/A</v>
      </c>
    </row>
    <row r="8422" spans="1:12" x14ac:dyDescent="0.25">
      <c r="A8422" t="e">
        <f t="shared" si="137"/>
        <v>#N/A</v>
      </c>
      <c r="B8422" s="1" t="e">
        <f>IF(A8422&lt;&gt;"",VLOOKUP(A8422,'Ket qua do'!$B$5:$CE$50000,2,TRUE),"")</f>
        <v>#N/A</v>
      </c>
      <c r="C8422" s="19" t="e">
        <f>IF(A8422&lt;&gt;"",VLOOKUP(B8422,'Ket qua do'!$C$5:$AP$50000,$C$3,TRUE)*SQRT(3)*$C$11,"")</f>
        <v>#N/A</v>
      </c>
      <c r="D8422" s="21" t="e">
        <f>IF(A8422&lt;&gt;"",VLOOKUP(B8422,'Ket qua do'!$C$5:$AP$50000,$D$3,TRUE),"")</f>
        <v>#N/A</v>
      </c>
      <c r="E8422" s="21" t="e">
        <f>IF(A8422&lt;&gt;"",VLOOKUP(B8422,'Ket qua do'!$C$5:$AP$50000,$E$3,TRUE)*$C$12,"")</f>
        <v>#N/A</v>
      </c>
      <c r="F8422" s="21" t="e">
        <f>IF(A8422&lt;&gt;"",VLOOKUP(B8422,'Ket qua do'!$C$5:$AP$50000,$F$3,TRUE),"")</f>
        <v>#N/A</v>
      </c>
      <c r="G8422" s="21" t="e">
        <f>IF(A8422&lt;&gt;"",VLOOKUP(B8422,'Ket qua do'!$C$5:$AP$50000,$G$3,TRUE),"")</f>
        <v>#N/A</v>
      </c>
      <c r="H8422" s="21" t="e">
        <f>IF(A8422&lt;&gt;"",VLOOKUP(B8422,'Ket qua do'!$C$5:$AP$50000,$H$3,TRUE),"")</f>
        <v>#N/A</v>
      </c>
      <c r="I8422" s="21" t="e">
        <f>IF(A8422&lt;&gt;"",VLOOKUP(B8422,'Ket qua do'!$C$5:$AP$50000,$I$3,TRUE)*$E$9/1000,"")</f>
        <v>#N/A</v>
      </c>
      <c r="J8422" s="21" t="e">
        <f>IF(A8422&lt;&gt;"",VLOOKUP(B8422,'Ket qua do'!$C$5:$AP$50000,$J$3,TRUE)*$E$9/1000,"")</f>
        <v>#N/A</v>
      </c>
      <c r="K8422" s="21" t="e">
        <f>IF(A8422&lt;&gt;"",VLOOKUP(B8422,'Ket qua do'!$C$5:$AP$50000,$K$3,TRUE)*$E$9/1000,"")</f>
        <v>#N/A</v>
      </c>
      <c r="L8422" s="21" t="e">
        <f>IF(A8422&lt;&gt;"",VLOOKUP(B8422,'Ket qua do'!$C$5:$AP$50000,$L$3,TRUE),"")</f>
        <v>#N/A</v>
      </c>
    </row>
    <row r="8423" spans="1:12" x14ac:dyDescent="0.25">
      <c r="A8423" t="e">
        <f t="shared" si="137"/>
        <v>#N/A</v>
      </c>
      <c r="B8423" s="1" t="e">
        <f>IF(A8423&lt;&gt;"",VLOOKUP(A8423,'Ket qua do'!$B$5:$CE$50000,2,TRUE),"")</f>
        <v>#N/A</v>
      </c>
      <c r="C8423" s="19" t="e">
        <f>IF(A8423&lt;&gt;"",VLOOKUP(B8423,'Ket qua do'!$C$5:$AP$50000,$C$3,TRUE)*SQRT(3)*$C$11,"")</f>
        <v>#N/A</v>
      </c>
      <c r="D8423" s="21" t="e">
        <f>IF(A8423&lt;&gt;"",VLOOKUP(B8423,'Ket qua do'!$C$5:$AP$50000,$D$3,TRUE),"")</f>
        <v>#N/A</v>
      </c>
      <c r="E8423" s="21" t="e">
        <f>IF(A8423&lt;&gt;"",VLOOKUP(B8423,'Ket qua do'!$C$5:$AP$50000,$E$3,TRUE)*$C$12,"")</f>
        <v>#N/A</v>
      </c>
      <c r="F8423" s="21" t="e">
        <f>IF(A8423&lt;&gt;"",VLOOKUP(B8423,'Ket qua do'!$C$5:$AP$50000,$F$3,TRUE),"")</f>
        <v>#N/A</v>
      </c>
      <c r="G8423" s="21" t="e">
        <f>IF(A8423&lt;&gt;"",VLOOKUP(B8423,'Ket qua do'!$C$5:$AP$50000,$G$3,TRUE),"")</f>
        <v>#N/A</v>
      </c>
      <c r="H8423" s="21" t="e">
        <f>IF(A8423&lt;&gt;"",VLOOKUP(B8423,'Ket qua do'!$C$5:$AP$50000,$H$3,TRUE),"")</f>
        <v>#N/A</v>
      </c>
      <c r="I8423" s="21" t="e">
        <f>IF(A8423&lt;&gt;"",VLOOKUP(B8423,'Ket qua do'!$C$5:$AP$50000,$I$3,TRUE)*$E$9/1000,"")</f>
        <v>#N/A</v>
      </c>
      <c r="J8423" s="21" t="e">
        <f>IF(A8423&lt;&gt;"",VLOOKUP(B8423,'Ket qua do'!$C$5:$AP$50000,$J$3,TRUE)*$E$9/1000,"")</f>
        <v>#N/A</v>
      </c>
      <c r="K8423" s="21" t="e">
        <f>IF(A8423&lt;&gt;"",VLOOKUP(B8423,'Ket qua do'!$C$5:$AP$50000,$K$3,TRUE)*$E$9/1000,"")</f>
        <v>#N/A</v>
      </c>
      <c r="L8423" s="21" t="e">
        <f>IF(A8423&lt;&gt;"",VLOOKUP(B8423,'Ket qua do'!$C$5:$AP$50000,$L$3,TRUE),"")</f>
        <v>#N/A</v>
      </c>
    </row>
    <row r="8424" spans="1:12" x14ac:dyDescent="0.25">
      <c r="A8424" t="e">
        <f t="shared" si="137"/>
        <v>#N/A</v>
      </c>
      <c r="B8424" s="1" t="e">
        <f>IF(A8424&lt;&gt;"",VLOOKUP(A8424,'Ket qua do'!$B$5:$CE$50000,2,TRUE),"")</f>
        <v>#N/A</v>
      </c>
      <c r="C8424" s="19" t="e">
        <f>IF(A8424&lt;&gt;"",VLOOKUP(B8424,'Ket qua do'!$C$5:$AP$50000,$C$3,TRUE)*SQRT(3)*$C$11,"")</f>
        <v>#N/A</v>
      </c>
      <c r="D8424" s="21" t="e">
        <f>IF(A8424&lt;&gt;"",VLOOKUP(B8424,'Ket qua do'!$C$5:$AP$50000,$D$3,TRUE),"")</f>
        <v>#N/A</v>
      </c>
      <c r="E8424" s="21" t="e">
        <f>IF(A8424&lt;&gt;"",VLOOKUP(B8424,'Ket qua do'!$C$5:$AP$50000,$E$3,TRUE)*$C$12,"")</f>
        <v>#N/A</v>
      </c>
      <c r="F8424" s="21" t="e">
        <f>IF(A8424&lt;&gt;"",VLOOKUP(B8424,'Ket qua do'!$C$5:$AP$50000,$F$3,TRUE),"")</f>
        <v>#N/A</v>
      </c>
      <c r="G8424" s="21" t="e">
        <f>IF(A8424&lt;&gt;"",VLOOKUP(B8424,'Ket qua do'!$C$5:$AP$50000,$G$3,TRUE),"")</f>
        <v>#N/A</v>
      </c>
      <c r="H8424" s="21" t="e">
        <f>IF(A8424&lt;&gt;"",VLOOKUP(B8424,'Ket qua do'!$C$5:$AP$50000,$H$3,TRUE),"")</f>
        <v>#N/A</v>
      </c>
      <c r="I8424" s="21" t="e">
        <f>IF(A8424&lt;&gt;"",VLOOKUP(B8424,'Ket qua do'!$C$5:$AP$50000,$I$3,TRUE)*$E$9/1000,"")</f>
        <v>#N/A</v>
      </c>
      <c r="J8424" s="21" t="e">
        <f>IF(A8424&lt;&gt;"",VLOOKUP(B8424,'Ket qua do'!$C$5:$AP$50000,$J$3,TRUE)*$E$9/1000,"")</f>
        <v>#N/A</v>
      </c>
      <c r="K8424" s="21" t="e">
        <f>IF(A8424&lt;&gt;"",VLOOKUP(B8424,'Ket qua do'!$C$5:$AP$50000,$K$3,TRUE)*$E$9/1000,"")</f>
        <v>#N/A</v>
      </c>
      <c r="L8424" s="21" t="e">
        <f>IF(A8424&lt;&gt;"",VLOOKUP(B8424,'Ket qua do'!$C$5:$AP$50000,$L$3,TRUE),"")</f>
        <v>#N/A</v>
      </c>
    </row>
    <row r="8425" spans="1:12" x14ac:dyDescent="0.25">
      <c r="A8425" t="e">
        <f t="shared" si="137"/>
        <v>#N/A</v>
      </c>
      <c r="B8425" s="1" t="e">
        <f>IF(A8425&lt;&gt;"",VLOOKUP(A8425,'Ket qua do'!$B$5:$CE$50000,2,TRUE),"")</f>
        <v>#N/A</v>
      </c>
      <c r="C8425" s="19" t="e">
        <f>IF(A8425&lt;&gt;"",VLOOKUP(B8425,'Ket qua do'!$C$5:$AP$50000,$C$3,TRUE)*SQRT(3)*$C$11,"")</f>
        <v>#N/A</v>
      </c>
      <c r="D8425" s="21" t="e">
        <f>IF(A8425&lt;&gt;"",VLOOKUP(B8425,'Ket qua do'!$C$5:$AP$50000,$D$3,TRUE),"")</f>
        <v>#N/A</v>
      </c>
      <c r="E8425" s="21" t="e">
        <f>IF(A8425&lt;&gt;"",VLOOKUP(B8425,'Ket qua do'!$C$5:$AP$50000,$E$3,TRUE)*$C$12,"")</f>
        <v>#N/A</v>
      </c>
      <c r="F8425" s="21" t="e">
        <f>IF(A8425&lt;&gt;"",VLOOKUP(B8425,'Ket qua do'!$C$5:$AP$50000,$F$3,TRUE),"")</f>
        <v>#N/A</v>
      </c>
      <c r="G8425" s="21" t="e">
        <f>IF(A8425&lt;&gt;"",VLOOKUP(B8425,'Ket qua do'!$C$5:$AP$50000,$G$3,TRUE),"")</f>
        <v>#N/A</v>
      </c>
      <c r="H8425" s="21" t="e">
        <f>IF(A8425&lt;&gt;"",VLOOKUP(B8425,'Ket qua do'!$C$5:$AP$50000,$H$3,TRUE),"")</f>
        <v>#N/A</v>
      </c>
      <c r="I8425" s="21" t="e">
        <f>IF(A8425&lt;&gt;"",VLOOKUP(B8425,'Ket qua do'!$C$5:$AP$50000,$I$3,TRUE)*$E$9/1000,"")</f>
        <v>#N/A</v>
      </c>
      <c r="J8425" s="21" t="e">
        <f>IF(A8425&lt;&gt;"",VLOOKUP(B8425,'Ket qua do'!$C$5:$AP$50000,$J$3,TRUE)*$E$9/1000,"")</f>
        <v>#N/A</v>
      </c>
      <c r="K8425" s="21" t="e">
        <f>IF(A8425&lt;&gt;"",VLOOKUP(B8425,'Ket qua do'!$C$5:$AP$50000,$K$3,TRUE)*$E$9/1000,"")</f>
        <v>#N/A</v>
      </c>
      <c r="L8425" s="21" t="e">
        <f>IF(A8425&lt;&gt;"",VLOOKUP(B8425,'Ket qua do'!$C$5:$AP$50000,$L$3,TRUE),"")</f>
        <v>#N/A</v>
      </c>
    </row>
    <row r="8426" spans="1:12" x14ac:dyDescent="0.25">
      <c r="A8426" t="e">
        <f t="shared" si="137"/>
        <v>#N/A</v>
      </c>
      <c r="B8426" s="1" t="e">
        <f>IF(A8426&lt;&gt;"",VLOOKUP(A8426,'Ket qua do'!$B$5:$CE$50000,2,TRUE),"")</f>
        <v>#N/A</v>
      </c>
      <c r="C8426" s="19" t="e">
        <f>IF(A8426&lt;&gt;"",VLOOKUP(B8426,'Ket qua do'!$C$5:$AP$50000,$C$3,TRUE)*SQRT(3)*$C$11,"")</f>
        <v>#N/A</v>
      </c>
      <c r="D8426" s="21" t="e">
        <f>IF(A8426&lt;&gt;"",VLOOKUP(B8426,'Ket qua do'!$C$5:$AP$50000,$D$3,TRUE),"")</f>
        <v>#N/A</v>
      </c>
      <c r="E8426" s="21" t="e">
        <f>IF(A8426&lt;&gt;"",VLOOKUP(B8426,'Ket qua do'!$C$5:$AP$50000,$E$3,TRUE)*$C$12,"")</f>
        <v>#N/A</v>
      </c>
      <c r="F8426" s="21" t="e">
        <f>IF(A8426&lt;&gt;"",VLOOKUP(B8426,'Ket qua do'!$C$5:$AP$50000,$F$3,TRUE),"")</f>
        <v>#N/A</v>
      </c>
      <c r="G8426" s="21" t="e">
        <f>IF(A8426&lt;&gt;"",VLOOKUP(B8426,'Ket qua do'!$C$5:$AP$50000,$G$3,TRUE),"")</f>
        <v>#N/A</v>
      </c>
      <c r="H8426" s="21" t="e">
        <f>IF(A8426&lt;&gt;"",VLOOKUP(B8426,'Ket qua do'!$C$5:$AP$50000,$H$3,TRUE),"")</f>
        <v>#N/A</v>
      </c>
      <c r="I8426" s="21" t="e">
        <f>IF(A8426&lt;&gt;"",VLOOKUP(B8426,'Ket qua do'!$C$5:$AP$50000,$I$3,TRUE)*$E$9/1000,"")</f>
        <v>#N/A</v>
      </c>
      <c r="J8426" s="21" t="e">
        <f>IF(A8426&lt;&gt;"",VLOOKUP(B8426,'Ket qua do'!$C$5:$AP$50000,$J$3,TRUE)*$E$9/1000,"")</f>
        <v>#N/A</v>
      </c>
      <c r="K8426" s="21" t="e">
        <f>IF(A8426&lt;&gt;"",VLOOKUP(B8426,'Ket qua do'!$C$5:$AP$50000,$K$3,TRUE)*$E$9/1000,"")</f>
        <v>#N/A</v>
      </c>
      <c r="L8426" s="21" t="e">
        <f>IF(A8426&lt;&gt;"",VLOOKUP(B8426,'Ket qua do'!$C$5:$AP$50000,$L$3,TRUE),"")</f>
        <v>#N/A</v>
      </c>
    </row>
    <row r="8427" spans="1:12" x14ac:dyDescent="0.25">
      <c r="A8427" t="e">
        <f t="shared" si="137"/>
        <v>#N/A</v>
      </c>
      <c r="B8427" s="1" t="e">
        <f>IF(A8427&lt;&gt;"",VLOOKUP(A8427,'Ket qua do'!$B$5:$CE$50000,2,TRUE),"")</f>
        <v>#N/A</v>
      </c>
      <c r="C8427" s="19" t="e">
        <f>IF(A8427&lt;&gt;"",VLOOKUP(B8427,'Ket qua do'!$C$5:$AP$50000,$C$3,TRUE)*SQRT(3)*$C$11,"")</f>
        <v>#N/A</v>
      </c>
      <c r="D8427" s="21" t="e">
        <f>IF(A8427&lt;&gt;"",VLOOKUP(B8427,'Ket qua do'!$C$5:$AP$50000,$D$3,TRUE),"")</f>
        <v>#N/A</v>
      </c>
      <c r="E8427" s="21" t="e">
        <f>IF(A8427&lt;&gt;"",VLOOKUP(B8427,'Ket qua do'!$C$5:$AP$50000,$E$3,TRUE)*$C$12,"")</f>
        <v>#N/A</v>
      </c>
      <c r="F8427" s="21" t="e">
        <f>IF(A8427&lt;&gt;"",VLOOKUP(B8427,'Ket qua do'!$C$5:$AP$50000,$F$3,TRUE),"")</f>
        <v>#N/A</v>
      </c>
      <c r="G8427" s="21" t="e">
        <f>IF(A8427&lt;&gt;"",VLOOKUP(B8427,'Ket qua do'!$C$5:$AP$50000,$G$3,TRUE),"")</f>
        <v>#N/A</v>
      </c>
      <c r="H8427" s="21" t="e">
        <f>IF(A8427&lt;&gt;"",VLOOKUP(B8427,'Ket qua do'!$C$5:$AP$50000,$H$3,TRUE),"")</f>
        <v>#N/A</v>
      </c>
      <c r="I8427" s="21" t="e">
        <f>IF(A8427&lt;&gt;"",VLOOKUP(B8427,'Ket qua do'!$C$5:$AP$50000,$I$3,TRUE)*$E$9/1000,"")</f>
        <v>#N/A</v>
      </c>
      <c r="J8427" s="21" t="e">
        <f>IF(A8427&lt;&gt;"",VLOOKUP(B8427,'Ket qua do'!$C$5:$AP$50000,$J$3,TRUE)*$E$9/1000,"")</f>
        <v>#N/A</v>
      </c>
      <c r="K8427" s="21" t="e">
        <f>IF(A8427&lt;&gt;"",VLOOKUP(B8427,'Ket qua do'!$C$5:$AP$50000,$K$3,TRUE)*$E$9/1000,"")</f>
        <v>#N/A</v>
      </c>
      <c r="L8427" s="21" t="e">
        <f>IF(A8427&lt;&gt;"",VLOOKUP(B8427,'Ket qua do'!$C$5:$AP$50000,$L$3,TRUE),"")</f>
        <v>#N/A</v>
      </c>
    </row>
    <row r="8428" spans="1:12" x14ac:dyDescent="0.25">
      <c r="A8428" t="e">
        <f t="shared" si="137"/>
        <v>#N/A</v>
      </c>
      <c r="B8428" s="1" t="e">
        <f>IF(A8428&lt;&gt;"",VLOOKUP(A8428,'Ket qua do'!$B$5:$CE$50000,2,TRUE),"")</f>
        <v>#N/A</v>
      </c>
      <c r="C8428" s="19" t="e">
        <f>IF(A8428&lt;&gt;"",VLOOKUP(B8428,'Ket qua do'!$C$5:$AP$50000,$C$3,TRUE)*SQRT(3)*$C$11,"")</f>
        <v>#N/A</v>
      </c>
      <c r="D8428" s="21" t="e">
        <f>IF(A8428&lt;&gt;"",VLOOKUP(B8428,'Ket qua do'!$C$5:$AP$50000,$D$3,TRUE),"")</f>
        <v>#N/A</v>
      </c>
      <c r="E8428" s="21" t="e">
        <f>IF(A8428&lt;&gt;"",VLOOKUP(B8428,'Ket qua do'!$C$5:$AP$50000,$E$3,TRUE)*$C$12,"")</f>
        <v>#N/A</v>
      </c>
      <c r="F8428" s="21" t="e">
        <f>IF(A8428&lt;&gt;"",VLOOKUP(B8428,'Ket qua do'!$C$5:$AP$50000,$F$3,TRUE),"")</f>
        <v>#N/A</v>
      </c>
      <c r="G8428" s="21" t="e">
        <f>IF(A8428&lt;&gt;"",VLOOKUP(B8428,'Ket qua do'!$C$5:$AP$50000,$G$3,TRUE),"")</f>
        <v>#N/A</v>
      </c>
      <c r="H8428" s="21" t="e">
        <f>IF(A8428&lt;&gt;"",VLOOKUP(B8428,'Ket qua do'!$C$5:$AP$50000,$H$3,TRUE),"")</f>
        <v>#N/A</v>
      </c>
      <c r="I8428" s="21" t="e">
        <f>IF(A8428&lt;&gt;"",VLOOKUP(B8428,'Ket qua do'!$C$5:$AP$50000,$I$3,TRUE)*$E$9/1000,"")</f>
        <v>#N/A</v>
      </c>
      <c r="J8428" s="21" t="e">
        <f>IF(A8428&lt;&gt;"",VLOOKUP(B8428,'Ket qua do'!$C$5:$AP$50000,$J$3,TRUE)*$E$9/1000,"")</f>
        <v>#N/A</v>
      </c>
      <c r="K8428" s="21" t="e">
        <f>IF(A8428&lt;&gt;"",VLOOKUP(B8428,'Ket qua do'!$C$5:$AP$50000,$K$3,TRUE)*$E$9/1000,"")</f>
        <v>#N/A</v>
      </c>
      <c r="L8428" s="21" t="e">
        <f>IF(A8428&lt;&gt;"",VLOOKUP(B8428,'Ket qua do'!$C$5:$AP$50000,$L$3,TRUE),"")</f>
        <v>#N/A</v>
      </c>
    </row>
    <row r="8429" spans="1:12" x14ac:dyDescent="0.25">
      <c r="A8429" t="e">
        <f t="shared" si="137"/>
        <v>#N/A</v>
      </c>
      <c r="B8429" s="1" t="e">
        <f>IF(A8429&lt;&gt;"",VLOOKUP(A8429,'Ket qua do'!$B$5:$CE$50000,2,TRUE),"")</f>
        <v>#N/A</v>
      </c>
      <c r="C8429" s="19" t="e">
        <f>IF(A8429&lt;&gt;"",VLOOKUP(B8429,'Ket qua do'!$C$5:$AP$50000,$C$3,TRUE)*SQRT(3)*$C$11,"")</f>
        <v>#N/A</v>
      </c>
      <c r="D8429" s="21" t="e">
        <f>IF(A8429&lt;&gt;"",VLOOKUP(B8429,'Ket qua do'!$C$5:$AP$50000,$D$3,TRUE),"")</f>
        <v>#N/A</v>
      </c>
      <c r="E8429" s="21" t="e">
        <f>IF(A8429&lt;&gt;"",VLOOKUP(B8429,'Ket qua do'!$C$5:$AP$50000,$E$3,TRUE)*$C$12,"")</f>
        <v>#N/A</v>
      </c>
      <c r="F8429" s="21" t="e">
        <f>IF(A8429&lt;&gt;"",VLOOKUP(B8429,'Ket qua do'!$C$5:$AP$50000,$F$3,TRUE),"")</f>
        <v>#N/A</v>
      </c>
      <c r="G8429" s="21" t="e">
        <f>IF(A8429&lt;&gt;"",VLOOKUP(B8429,'Ket qua do'!$C$5:$AP$50000,$G$3,TRUE),"")</f>
        <v>#N/A</v>
      </c>
      <c r="H8429" s="21" t="e">
        <f>IF(A8429&lt;&gt;"",VLOOKUP(B8429,'Ket qua do'!$C$5:$AP$50000,$H$3,TRUE),"")</f>
        <v>#N/A</v>
      </c>
      <c r="I8429" s="21" t="e">
        <f>IF(A8429&lt;&gt;"",VLOOKUP(B8429,'Ket qua do'!$C$5:$AP$50000,$I$3,TRUE)*$E$9/1000,"")</f>
        <v>#N/A</v>
      </c>
      <c r="J8429" s="21" t="e">
        <f>IF(A8429&lt;&gt;"",VLOOKUP(B8429,'Ket qua do'!$C$5:$AP$50000,$J$3,TRUE)*$E$9/1000,"")</f>
        <v>#N/A</v>
      </c>
      <c r="K8429" s="21" t="e">
        <f>IF(A8429&lt;&gt;"",VLOOKUP(B8429,'Ket qua do'!$C$5:$AP$50000,$K$3,TRUE)*$E$9/1000,"")</f>
        <v>#N/A</v>
      </c>
      <c r="L8429" s="21" t="e">
        <f>IF(A8429&lt;&gt;"",VLOOKUP(B8429,'Ket qua do'!$C$5:$AP$50000,$L$3,TRUE),"")</f>
        <v>#N/A</v>
      </c>
    </row>
    <row r="8430" spans="1:12" x14ac:dyDescent="0.25">
      <c r="A8430" t="e">
        <f t="shared" si="137"/>
        <v>#N/A</v>
      </c>
      <c r="B8430" s="1" t="e">
        <f>IF(A8430&lt;&gt;"",VLOOKUP(A8430,'Ket qua do'!$B$5:$CE$50000,2,TRUE),"")</f>
        <v>#N/A</v>
      </c>
      <c r="C8430" s="19" t="e">
        <f>IF(A8430&lt;&gt;"",VLOOKUP(B8430,'Ket qua do'!$C$5:$AP$50000,$C$3,TRUE)*SQRT(3)*$C$11,"")</f>
        <v>#N/A</v>
      </c>
      <c r="D8430" s="21" t="e">
        <f>IF(A8430&lt;&gt;"",VLOOKUP(B8430,'Ket qua do'!$C$5:$AP$50000,$D$3,TRUE),"")</f>
        <v>#N/A</v>
      </c>
      <c r="E8430" s="21" t="e">
        <f>IF(A8430&lt;&gt;"",VLOOKUP(B8430,'Ket qua do'!$C$5:$AP$50000,$E$3,TRUE)*$C$12,"")</f>
        <v>#N/A</v>
      </c>
      <c r="F8430" s="21" t="e">
        <f>IF(A8430&lt;&gt;"",VLOOKUP(B8430,'Ket qua do'!$C$5:$AP$50000,$F$3,TRUE),"")</f>
        <v>#N/A</v>
      </c>
      <c r="G8430" s="21" t="e">
        <f>IF(A8430&lt;&gt;"",VLOOKUP(B8430,'Ket qua do'!$C$5:$AP$50000,$G$3,TRUE),"")</f>
        <v>#N/A</v>
      </c>
      <c r="H8430" s="21" t="e">
        <f>IF(A8430&lt;&gt;"",VLOOKUP(B8430,'Ket qua do'!$C$5:$AP$50000,$H$3,TRUE),"")</f>
        <v>#N/A</v>
      </c>
      <c r="I8430" s="21" t="e">
        <f>IF(A8430&lt;&gt;"",VLOOKUP(B8430,'Ket qua do'!$C$5:$AP$50000,$I$3,TRUE)*$E$9/1000,"")</f>
        <v>#N/A</v>
      </c>
      <c r="J8430" s="21" t="e">
        <f>IF(A8430&lt;&gt;"",VLOOKUP(B8430,'Ket qua do'!$C$5:$AP$50000,$J$3,TRUE)*$E$9/1000,"")</f>
        <v>#N/A</v>
      </c>
      <c r="K8430" s="21" t="e">
        <f>IF(A8430&lt;&gt;"",VLOOKUP(B8430,'Ket qua do'!$C$5:$AP$50000,$K$3,TRUE)*$E$9/1000,"")</f>
        <v>#N/A</v>
      </c>
      <c r="L8430" s="21" t="e">
        <f>IF(A8430&lt;&gt;"",VLOOKUP(B8430,'Ket qua do'!$C$5:$AP$50000,$L$3,TRUE),"")</f>
        <v>#N/A</v>
      </c>
    </row>
    <row r="8431" spans="1:12" x14ac:dyDescent="0.25">
      <c r="A8431" t="e">
        <f t="shared" si="137"/>
        <v>#N/A</v>
      </c>
      <c r="B8431" s="1" t="e">
        <f>IF(A8431&lt;&gt;"",VLOOKUP(A8431,'Ket qua do'!$B$5:$CE$50000,2,TRUE),"")</f>
        <v>#N/A</v>
      </c>
      <c r="C8431" s="19" t="e">
        <f>IF(A8431&lt;&gt;"",VLOOKUP(B8431,'Ket qua do'!$C$5:$AP$50000,$C$3,TRUE)*SQRT(3)*$C$11,"")</f>
        <v>#N/A</v>
      </c>
      <c r="D8431" s="21" t="e">
        <f>IF(A8431&lt;&gt;"",VLOOKUP(B8431,'Ket qua do'!$C$5:$AP$50000,$D$3,TRUE),"")</f>
        <v>#N/A</v>
      </c>
      <c r="E8431" s="21" t="e">
        <f>IF(A8431&lt;&gt;"",VLOOKUP(B8431,'Ket qua do'!$C$5:$AP$50000,$E$3,TRUE)*$C$12,"")</f>
        <v>#N/A</v>
      </c>
      <c r="F8431" s="21" t="e">
        <f>IF(A8431&lt;&gt;"",VLOOKUP(B8431,'Ket qua do'!$C$5:$AP$50000,$F$3,TRUE),"")</f>
        <v>#N/A</v>
      </c>
      <c r="G8431" s="21" t="e">
        <f>IF(A8431&lt;&gt;"",VLOOKUP(B8431,'Ket qua do'!$C$5:$AP$50000,$G$3,TRUE),"")</f>
        <v>#N/A</v>
      </c>
      <c r="H8431" s="21" t="e">
        <f>IF(A8431&lt;&gt;"",VLOOKUP(B8431,'Ket qua do'!$C$5:$AP$50000,$H$3,TRUE),"")</f>
        <v>#N/A</v>
      </c>
      <c r="I8431" s="21" t="e">
        <f>IF(A8431&lt;&gt;"",VLOOKUP(B8431,'Ket qua do'!$C$5:$AP$50000,$I$3,TRUE)*$E$9/1000,"")</f>
        <v>#N/A</v>
      </c>
      <c r="J8431" s="21" t="e">
        <f>IF(A8431&lt;&gt;"",VLOOKUP(B8431,'Ket qua do'!$C$5:$AP$50000,$J$3,TRUE)*$E$9/1000,"")</f>
        <v>#N/A</v>
      </c>
      <c r="K8431" s="21" t="e">
        <f>IF(A8431&lt;&gt;"",VLOOKUP(B8431,'Ket qua do'!$C$5:$AP$50000,$K$3,TRUE)*$E$9/1000,"")</f>
        <v>#N/A</v>
      </c>
      <c r="L8431" s="21" t="e">
        <f>IF(A8431&lt;&gt;"",VLOOKUP(B8431,'Ket qua do'!$C$5:$AP$50000,$L$3,TRUE),"")</f>
        <v>#N/A</v>
      </c>
    </row>
    <row r="8432" spans="1:12" x14ac:dyDescent="0.25">
      <c r="A8432" t="e">
        <f t="shared" si="137"/>
        <v>#N/A</v>
      </c>
      <c r="B8432" s="1" t="e">
        <f>IF(A8432&lt;&gt;"",VLOOKUP(A8432,'Ket qua do'!$B$5:$CE$50000,2,TRUE),"")</f>
        <v>#N/A</v>
      </c>
      <c r="C8432" s="19" t="e">
        <f>IF(A8432&lt;&gt;"",VLOOKUP(B8432,'Ket qua do'!$C$5:$AP$50000,$C$3,TRUE)*SQRT(3)*$C$11,"")</f>
        <v>#N/A</v>
      </c>
      <c r="D8432" s="21" t="e">
        <f>IF(A8432&lt;&gt;"",VLOOKUP(B8432,'Ket qua do'!$C$5:$AP$50000,$D$3,TRUE),"")</f>
        <v>#N/A</v>
      </c>
      <c r="E8432" s="21" t="e">
        <f>IF(A8432&lt;&gt;"",VLOOKUP(B8432,'Ket qua do'!$C$5:$AP$50000,$E$3,TRUE)*$C$12,"")</f>
        <v>#N/A</v>
      </c>
      <c r="F8432" s="21" t="e">
        <f>IF(A8432&lt;&gt;"",VLOOKUP(B8432,'Ket qua do'!$C$5:$AP$50000,$F$3,TRUE),"")</f>
        <v>#N/A</v>
      </c>
      <c r="G8432" s="21" t="e">
        <f>IF(A8432&lt;&gt;"",VLOOKUP(B8432,'Ket qua do'!$C$5:$AP$50000,$G$3,TRUE),"")</f>
        <v>#N/A</v>
      </c>
      <c r="H8432" s="21" t="e">
        <f>IF(A8432&lt;&gt;"",VLOOKUP(B8432,'Ket qua do'!$C$5:$AP$50000,$H$3,TRUE),"")</f>
        <v>#N/A</v>
      </c>
      <c r="I8432" s="21" t="e">
        <f>IF(A8432&lt;&gt;"",VLOOKUP(B8432,'Ket qua do'!$C$5:$AP$50000,$I$3,TRUE)*$E$9/1000,"")</f>
        <v>#N/A</v>
      </c>
      <c r="J8432" s="21" t="e">
        <f>IF(A8432&lt;&gt;"",VLOOKUP(B8432,'Ket qua do'!$C$5:$AP$50000,$J$3,TRUE)*$E$9/1000,"")</f>
        <v>#N/A</v>
      </c>
      <c r="K8432" s="21" t="e">
        <f>IF(A8432&lt;&gt;"",VLOOKUP(B8432,'Ket qua do'!$C$5:$AP$50000,$K$3,TRUE)*$E$9/1000,"")</f>
        <v>#N/A</v>
      </c>
      <c r="L8432" s="21" t="e">
        <f>IF(A8432&lt;&gt;"",VLOOKUP(B8432,'Ket qua do'!$C$5:$AP$50000,$L$3,TRUE),"")</f>
        <v>#N/A</v>
      </c>
    </row>
    <row r="8433" spans="1:12" x14ac:dyDescent="0.25">
      <c r="A8433" t="e">
        <f t="shared" si="137"/>
        <v>#N/A</v>
      </c>
      <c r="B8433" s="1" t="e">
        <f>IF(A8433&lt;&gt;"",VLOOKUP(A8433,'Ket qua do'!$B$5:$CE$50000,2,TRUE),"")</f>
        <v>#N/A</v>
      </c>
      <c r="C8433" s="19" t="e">
        <f>IF(A8433&lt;&gt;"",VLOOKUP(B8433,'Ket qua do'!$C$5:$AP$50000,$C$3,TRUE)*SQRT(3)*$C$11,"")</f>
        <v>#N/A</v>
      </c>
      <c r="D8433" s="21" t="e">
        <f>IF(A8433&lt;&gt;"",VLOOKUP(B8433,'Ket qua do'!$C$5:$AP$50000,$D$3,TRUE),"")</f>
        <v>#N/A</v>
      </c>
      <c r="E8433" s="21" t="e">
        <f>IF(A8433&lt;&gt;"",VLOOKUP(B8433,'Ket qua do'!$C$5:$AP$50000,$E$3,TRUE)*$C$12,"")</f>
        <v>#N/A</v>
      </c>
      <c r="F8433" s="21" t="e">
        <f>IF(A8433&lt;&gt;"",VLOOKUP(B8433,'Ket qua do'!$C$5:$AP$50000,$F$3,TRUE),"")</f>
        <v>#N/A</v>
      </c>
      <c r="G8433" s="21" t="e">
        <f>IF(A8433&lt;&gt;"",VLOOKUP(B8433,'Ket qua do'!$C$5:$AP$50000,$G$3,TRUE),"")</f>
        <v>#N/A</v>
      </c>
      <c r="H8433" s="21" t="e">
        <f>IF(A8433&lt;&gt;"",VLOOKUP(B8433,'Ket qua do'!$C$5:$AP$50000,$H$3,TRUE),"")</f>
        <v>#N/A</v>
      </c>
      <c r="I8433" s="21" t="e">
        <f>IF(A8433&lt;&gt;"",VLOOKUP(B8433,'Ket qua do'!$C$5:$AP$50000,$I$3,TRUE)*$E$9/1000,"")</f>
        <v>#N/A</v>
      </c>
      <c r="J8433" s="21" t="e">
        <f>IF(A8433&lt;&gt;"",VLOOKUP(B8433,'Ket qua do'!$C$5:$AP$50000,$J$3,TRUE)*$E$9/1000,"")</f>
        <v>#N/A</v>
      </c>
      <c r="K8433" s="21" t="e">
        <f>IF(A8433&lt;&gt;"",VLOOKUP(B8433,'Ket qua do'!$C$5:$AP$50000,$K$3,TRUE)*$E$9/1000,"")</f>
        <v>#N/A</v>
      </c>
      <c r="L8433" s="21" t="e">
        <f>IF(A8433&lt;&gt;"",VLOOKUP(B8433,'Ket qua do'!$C$5:$AP$50000,$L$3,TRUE),"")</f>
        <v>#N/A</v>
      </c>
    </row>
    <row r="8434" spans="1:12" x14ac:dyDescent="0.25">
      <c r="A8434" t="e">
        <f t="shared" si="137"/>
        <v>#N/A</v>
      </c>
      <c r="B8434" s="1" t="e">
        <f>IF(A8434&lt;&gt;"",VLOOKUP(A8434,'Ket qua do'!$B$5:$CE$50000,2,TRUE),"")</f>
        <v>#N/A</v>
      </c>
      <c r="C8434" s="19" t="e">
        <f>IF(A8434&lt;&gt;"",VLOOKUP(B8434,'Ket qua do'!$C$5:$AP$50000,$C$3,TRUE)*SQRT(3)*$C$11,"")</f>
        <v>#N/A</v>
      </c>
      <c r="D8434" s="21" t="e">
        <f>IF(A8434&lt;&gt;"",VLOOKUP(B8434,'Ket qua do'!$C$5:$AP$50000,$D$3,TRUE),"")</f>
        <v>#N/A</v>
      </c>
      <c r="E8434" s="21" t="e">
        <f>IF(A8434&lt;&gt;"",VLOOKUP(B8434,'Ket qua do'!$C$5:$AP$50000,$E$3,TRUE)*$C$12,"")</f>
        <v>#N/A</v>
      </c>
      <c r="F8434" s="21" t="e">
        <f>IF(A8434&lt;&gt;"",VLOOKUP(B8434,'Ket qua do'!$C$5:$AP$50000,$F$3,TRUE),"")</f>
        <v>#N/A</v>
      </c>
      <c r="G8434" s="21" t="e">
        <f>IF(A8434&lt;&gt;"",VLOOKUP(B8434,'Ket qua do'!$C$5:$AP$50000,$G$3,TRUE),"")</f>
        <v>#N/A</v>
      </c>
      <c r="H8434" s="21" t="e">
        <f>IF(A8434&lt;&gt;"",VLOOKUP(B8434,'Ket qua do'!$C$5:$AP$50000,$H$3,TRUE),"")</f>
        <v>#N/A</v>
      </c>
      <c r="I8434" s="21" t="e">
        <f>IF(A8434&lt;&gt;"",VLOOKUP(B8434,'Ket qua do'!$C$5:$AP$50000,$I$3,TRUE)*$E$9/1000,"")</f>
        <v>#N/A</v>
      </c>
      <c r="J8434" s="21" t="e">
        <f>IF(A8434&lt;&gt;"",VLOOKUP(B8434,'Ket qua do'!$C$5:$AP$50000,$J$3,TRUE)*$E$9/1000,"")</f>
        <v>#N/A</v>
      </c>
      <c r="K8434" s="21" t="e">
        <f>IF(A8434&lt;&gt;"",VLOOKUP(B8434,'Ket qua do'!$C$5:$AP$50000,$K$3,TRUE)*$E$9/1000,"")</f>
        <v>#N/A</v>
      </c>
      <c r="L8434" s="21" t="e">
        <f>IF(A8434&lt;&gt;"",VLOOKUP(B8434,'Ket qua do'!$C$5:$AP$50000,$L$3,TRUE),"")</f>
        <v>#N/A</v>
      </c>
    </row>
    <row r="8435" spans="1:12" x14ac:dyDescent="0.25">
      <c r="A8435" t="e">
        <f t="shared" si="137"/>
        <v>#N/A</v>
      </c>
      <c r="B8435" s="1" t="e">
        <f>IF(A8435&lt;&gt;"",VLOOKUP(A8435,'Ket qua do'!$B$5:$CE$50000,2,TRUE),"")</f>
        <v>#N/A</v>
      </c>
      <c r="C8435" s="19" t="e">
        <f>IF(A8435&lt;&gt;"",VLOOKUP(B8435,'Ket qua do'!$C$5:$AP$50000,$C$3,TRUE)*SQRT(3)*$C$11,"")</f>
        <v>#N/A</v>
      </c>
      <c r="D8435" s="21" t="e">
        <f>IF(A8435&lt;&gt;"",VLOOKUP(B8435,'Ket qua do'!$C$5:$AP$50000,$D$3,TRUE),"")</f>
        <v>#N/A</v>
      </c>
      <c r="E8435" s="21" t="e">
        <f>IF(A8435&lt;&gt;"",VLOOKUP(B8435,'Ket qua do'!$C$5:$AP$50000,$E$3,TRUE)*$C$12,"")</f>
        <v>#N/A</v>
      </c>
      <c r="F8435" s="21" t="e">
        <f>IF(A8435&lt;&gt;"",VLOOKUP(B8435,'Ket qua do'!$C$5:$AP$50000,$F$3,TRUE),"")</f>
        <v>#N/A</v>
      </c>
      <c r="G8435" s="21" t="e">
        <f>IF(A8435&lt;&gt;"",VLOOKUP(B8435,'Ket qua do'!$C$5:$AP$50000,$G$3,TRUE),"")</f>
        <v>#N/A</v>
      </c>
      <c r="H8435" s="21" t="e">
        <f>IF(A8435&lt;&gt;"",VLOOKUP(B8435,'Ket qua do'!$C$5:$AP$50000,$H$3,TRUE),"")</f>
        <v>#N/A</v>
      </c>
      <c r="I8435" s="21" t="e">
        <f>IF(A8435&lt;&gt;"",VLOOKUP(B8435,'Ket qua do'!$C$5:$AP$50000,$I$3,TRUE)*$E$9/1000,"")</f>
        <v>#N/A</v>
      </c>
      <c r="J8435" s="21" t="e">
        <f>IF(A8435&lt;&gt;"",VLOOKUP(B8435,'Ket qua do'!$C$5:$AP$50000,$J$3,TRUE)*$E$9/1000,"")</f>
        <v>#N/A</v>
      </c>
      <c r="K8435" s="21" t="e">
        <f>IF(A8435&lt;&gt;"",VLOOKUP(B8435,'Ket qua do'!$C$5:$AP$50000,$K$3,TRUE)*$E$9/1000,"")</f>
        <v>#N/A</v>
      </c>
      <c r="L8435" s="21" t="e">
        <f>IF(A8435&lt;&gt;"",VLOOKUP(B8435,'Ket qua do'!$C$5:$AP$50000,$L$3,TRUE),"")</f>
        <v>#N/A</v>
      </c>
    </row>
    <row r="8436" spans="1:12" x14ac:dyDescent="0.25">
      <c r="A8436" t="e">
        <f t="shared" si="137"/>
        <v>#N/A</v>
      </c>
      <c r="B8436" s="1" t="e">
        <f>IF(A8436&lt;&gt;"",VLOOKUP(A8436,'Ket qua do'!$B$5:$CE$50000,2,TRUE),"")</f>
        <v>#N/A</v>
      </c>
      <c r="C8436" s="19" t="e">
        <f>IF(A8436&lt;&gt;"",VLOOKUP(B8436,'Ket qua do'!$C$5:$AP$50000,$C$3,TRUE)*SQRT(3)*$C$11,"")</f>
        <v>#N/A</v>
      </c>
      <c r="D8436" s="21" t="e">
        <f>IF(A8436&lt;&gt;"",VLOOKUP(B8436,'Ket qua do'!$C$5:$AP$50000,$D$3,TRUE),"")</f>
        <v>#N/A</v>
      </c>
      <c r="E8436" s="21" t="e">
        <f>IF(A8436&lt;&gt;"",VLOOKUP(B8436,'Ket qua do'!$C$5:$AP$50000,$E$3,TRUE)*$C$12,"")</f>
        <v>#N/A</v>
      </c>
      <c r="F8436" s="21" t="e">
        <f>IF(A8436&lt;&gt;"",VLOOKUP(B8436,'Ket qua do'!$C$5:$AP$50000,$F$3,TRUE),"")</f>
        <v>#N/A</v>
      </c>
      <c r="G8436" s="21" t="e">
        <f>IF(A8436&lt;&gt;"",VLOOKUP(B8436,'Ket qua do'!$C$5:$AP$50000,$G$3,TRUE),"")</f>
        <v>#N/A</v>
      </c>
      <c r="H8436" s="21" t="e">
        <f>IF(A8436&lt;&gt;"",VLOOKUP(B8436,'Ket qua do'!$C$5:$AP$50000,$H$3,TRUE),"")</f>
        <v>#N/A</v>
      </c>
      <c r="I8436" s="21" t="e">
        <f>IF(A8436&lt;&gt;"",VLOOKUP(B8436,'Ket qua do'!$C$5:$AP$50000,$I$3,TRUE)*$E$9/1000,"")</f>
        <v>#N/A</v>
      </c>
      <c r="J8436" s="21" t="e">
        <f>IF(A8436&lt;&gt;"",VLOOKUP(B8436,'Ket qua do'!$C$5:$AP$50000,$J$3,TRUE)*$E$9/1000,"")</f>
        <v>#N/A</v>
      </c>
      <c r="K8436" s="21" t="e">
        <f>IF(A8436&lt;&gt;"",VLOOKUP(B8436,'Ket qua do'!$C$5:$AP$50000,$K$3,TRUE)*$E$9/1000,"")</f>
        <v>#N/A</v>
      </c>
      <c r="L8436" s="21" t="e">
        <f>IF(A8436&lt;&gt;"",VLOOKUP(B8436,'Ket qua do'!$C$5:$AP$50000,$L$3,TRUE),"")</f>
        <v>#N/A</v>
      </c>
    </row>
    <row r="8437" spans="1:12" x14ac:dyDescent="0.25">
      <c r="A8437" t="e">
        <f t="shared" si="137"/>
        <v>#N/A</v>
      </c>
      <c r="B8437" s="1" t="e">
        <f>IF(A8437&lt;&gt;"",VLOOKUP(A8437,'Ket qua do'!$B$5:$CE$50000,2,TRUE),"")</f>
        <v>#N/A</v>
      </c>
      <c r="C8437" s="19" t="e">
        <f>IF(A8437&lt;&gt;"",VLOOKUP(B8437,'Ket qua do'!$C$5:$AP$50000,$C$3,TRUE)*SQRT(3)*$C$11,"")</f>
        <v>#N/A</v>
      </c>
      <c r="D8437" s="21" t="e">
        <f>IF(A8437&lt;&gt;"",VLOOKUP(B8437,'Ket qua do'!$C$5:$AP$50000,$D$3,TRUE),"")</f>
        <v>#N/A</v>
      </c>
      <c r="E8437" s="21" t="e">
        <f>IF(A8437&lt;&gt;"",VLOOKUP(B8437,'Ket qua do'!$C$5:$AP$50000,$E$3,TRUE)*$C$12,"")</f>
        <v>#N/A</v>
      </c>
      <c r="F8437" s="21" t="e">
        <f>IF(A8437&lt;&gt;"",VLOOKUP(B8437,'Ket qua do'!$C$5:$AP$50000,$F$3,TRUE),"")</f>
        <v>#N/A</v>
      </c>
      <c r="G8437" s="21" t="e">
        <f>IF(A8437&lt;&gt;"",VLOOKUP(B8437,'Ket qua do'!$C$5:$AP$50000,$G$3,TRUE),"")</f>
        <v>#N/A</v>
      </c>
      <c r="H8437" s="21" t="e">
        <f>IF(A8437&lt;&gt;"",VLOOKUP(B8437,'Ket qua do'!$C$5:$AP$50000,$H$3,TRUE),"")</f>
        <v>#N/A</v>
      </c>
      <c r="I8437" s="21" t="e">
        <f>IF(A8437&lt;&gt;"",VLOOKUP(B8437,'Ket qua do'!$C$5:$AP$50000,$I$3,TRUE)*$E$9/1000,"")</f>
        <v>#N/A</v>
      </c>
      <c r="J8437" s="21" t="e">
        <f>IF(A8437&lt;&gt;"",VLOOKUP(B8437,'Ket qua do'!$C$5:$AP$50000,$J$3,TRUE)*$E$9/1000,"")</f>
        <v>#N/A</v>
      </c>
      <c r="K8437" s="21" t="e">
        <f>IF(A8437&lt;&gt;"",VLOOKUP(B8437,'Ket qua do'!$C$5:$AP$50000,$K$3,TRUE)*$E$9/1000,"")</f>
        <v>#N/A</v>
      </c>
      <c r="L8437" s="21" t="e">
        <f>IF(A8437&lt;&gt;"",VLOOKUP(B8437,'Ket qua do'!$C$5:$AP$50000,$L$3,TRUE),"")</f>
        <v>#N/A</v>
      </c>
    </row>
    <row r="8438" spans="1:12" x14ac:dyDescent="0.25">
      <c r="A8438" t="e">
        <f t="shared" si="137"/>
        <v>#N/A</v>
      </c>
      <c r="B8438" s="1" t="e">
        <f>IF(A8438&lt;&gt;"",VLOOKUP(A8438,'Ket qua do'!$B$5:$CE$50000,2,TRUE),"")</f>
        <v>#N/A</v>
      </c>
      <c r="C8438" s="19" t="e">
        <f>IF(A8438&lt;&gt;"",VLOOKUP(B8438,'Ket qua do'!$C$5:$AP$50000,$C$3,TRUE)*SQRT(3)*$C$11,"")</f>
        <v>#N/A</v>
      </c>
      <c r="D8438" s="21" t="e">
        <f>IF(A8438&lt;&gt;"",VLOOKUP(B8438,'Ket qua do'!$C$5:$AP$50000,$D$3,TRUE),"")</f>
        <v>#N/A</v>
      </c>
      <c r="E8438" s="21" t="e">
        <f>IF(A8438&lt;&gt;"",VLOOKUP(B8438,'Ket qua do'!$C$5:$AP$50000,$E$3,TRUE)*$C$12,"")</f>
        <v>#N/A</v>
      </c>
      <c r="F8438" s="21" t="e">
        <f>IF(A8438&lt;&gt;"",VLOOKUP(B8438,'Ket qua do'!$C$5:$AP$50000,$F$3,TRUE),"")</f>
        <v>#N/A</v>
      </c>
      <c r="G8438" s="21" t="e">
        <f>IF(A8438&lt;&gt;"",VLOOKUP(B8438,'Ket qua do'!$C$5:$AP$50000,$G$3,TRUE),"")</f>
        <v>#N/A</v>
      </c>
      <c r="H8438" s="21" t="e">
        <f>IF(A8438&lt;&gt;"",VLOOKUP(B8438,'Ket qua do'!$C$5:$AP$50000,$H$3,TRUE),"")</f>
        <v>#N/A</v>
      </c>
      <c r="I8438" s="21" t="e">
        <f>IF(A8438&lt;&gt;"",VLOOKUP(B8438,'Ket qua do'!$C$5:$AP$50000,$I$3,TRUE)*$E$9/1000,"")</f>
        <v>#N/A</v>
      </c>
      <c r="J8438" s="21" t="e">
        <f>IF(A8438&lt;&gt;"",VLOOKUP(B8438,'Ket qua do'!$C$5:$AP$50000,$J$3,TRUE)*$E$9/1000,"")</f>
        <v>#N/A</v>
      </c>
      <c r="K8438" s="21" t="e">
        <f>IF(A8438&lt;&gt;"",VLOOKUP(B8438,'Ket qua do'!$C$5:$AP$50000,$K$3,TRUE)*$E$9/1000,"")</f>
        <v>#N/A</v>
      </c>
      <c r="L8438" s="21" t="e">
        <f>IF(A8438&lt;&gt;"",VLOOKUP(B8438,'Ket qua do'!$C$5:$AP$50000,$L$3,TRUE),"")</f>
        <v>#N/A</v>
      </c>
    </row>
    <row r="8439" spans="1:12" x14ac:dyDescent="0.25">
      <c r="A8439" t="e">
        <f t="shared" si="137"/>
        <v>#N/A</v>
      </c>
      <c r="B8439" s="1" t="e">
        <f>IF(A8439&lt;&gt;"",VLOOKUP(A8439,'Ket qua do'!$B$5:$CE$50000,2,TRUE),"")</f>
        <v>#N/A</v>
      </c>
      <c r="C8439" s="19" t="e">
        <f>IF(A8439&lt;&gt;"",VLOOKUP(B8439,'Ket qua do'!$C$5:$AP$50000,$C$3,TRUE)*SQRT(3)*$C$11,"")</f>
        <v>#N/A</v>
      </c>
      <c r="D8439" s="21" t="e">
        <f>IF(A8439&lt;&gt;"",VLOOKUP(B8439,'Ket qua do'!$C$5:$AP$50000,$D$3,TRUE),"")</f>
        <v>#N/A</v>
      </c>
      <c r="E8439" s="21" t="e">
        <f>IF(A8439&lt;&gt;"",VLOOKUP(B8439,'Ket qua do'!$C$5:$AP$50000,$E$3,TRUE)*$C$12,"")</f>
        <v>#N/A</v>
      </c>
      <c r="F8439" s="21" t="e">
        <f>IF(A8439&lt;&gt;"",VLOOKUP(B8439,'Ket qua do'!$C$5:$AP$50000,$F$3,TRUE),"")</f>
        <v>#N/A</v>
      </c>
      <c r="G8439" s="21" t="e">
        <f>IF(A8439&lt;&gt;"",VLOOKUP(B8439,'Ket qua do'!$C$5:$AP$50000,$G$3,TRUE),"")</f>
        <v>#N/A</v>
      </c>
      <c r="H8439" s="21" t="e">
        <f>IF(A8439&lt;&gt;"",VLOOKUP(B8439,'Ket qua do'!$C$5:$AP$50000,$H$3,TRUE),"")</f>
        <v>#N/A</v>
      </c>
      <c r="I8439" s="21" t="e">
        <f>IF(A8439&lt;&gt;"",VLOOKUP(B8439,'Ket qua do'!$C$5:$AP$50000,$I$3,TRUE)*$E$9/1000,"")</f>
        <v>#N/A</v>
      </c>
      <c r="J8439" s="21" t="e">
        <f>IF(A8439&lt;&gt;"",VLOOKUP(B8439,'Ket qua do'!$C$5:$AP$50000,$J$3,TRUE)*$E$9/1000,"")</f>
        <v>#N/A</v>
      </c>
      <c r="K8439" s="21" t="e">
        <f>IF(A8439&lt;&gt;"",VLOOKUP(B8439,'Ket qua do'!$C$5:$AP$50000,$K$3,TRUE)*$E$9/1000,"")</f>
        <v>#N/A</v>
      </c>
      <c r="L8439" s="21" t="e">
        <f>IF(A8439&lt;&gt;"",VLOOKUP(B8439,'Ket qua do'!$C$5:$AP$50000,$L$3,TRUE),"")</f>
        <v>#N/A</v>
      </c>
    </row>
    <row r="8440" spans="1:12" x14ac:dyDescent="0.25">
      <c r="A8440" t="e">
        <f t="shared" si="137"/>
        <v>#N/A</v>
      </c>
      <c r="B8440" s="1" t="e">
        <f>IF(A8440&lt;&gt;"",VLOOKUP(A8440,'Ket qua do'!$B$5:$CE$50000,2,TRUE),"")</f>
        <v>#N/A</v>
      </c>
      <c r="C8440" s="19" t="e">
        <f>IF(A8440&lt;&gt;"",VLOOKUP(B8440,'Ket qua do'!$C$5:$AP$50000,$C$3,TRUE)*SQRT(3)*$C$11,"")</f>
        <v>#N/A</v>
      </c>
      <c r="D8440" s="21" t="e">
        <f>IF(A8440&lt;&gt;"",VLOOKUP(B8440,'Ket qua do'!$C$5:$AP$50000,$D$3,TRUE),"")</f>
        <v>#N/A</v>
      </c>
      <c r="E8440" s="21" t="e">
        <f>IF(A8440&lt;&gt;"",VLOOKUP(B8440,'Ket qua do'!$C$5:$AP$50000,$E$3,TRUE)*$C$12,"")</f>
        <v>#N/A</v>
      </c>
      <c r="F8440" s="21" t="e">
        <f>IF(A8440&lt;&gt;"",VLOOKUP(B8440,'Ket qua do'!$C$5:$AP$50000,$F$3,TRUE),"")</f>
        <v>#N/A</v>
      </c>
      <c r="G8440" s="21" t="e">
        <f>IF(A8440&lt;&gt;"",VLOOKUP(B8440,'Ket qua do'!$C$5:$AP$50000,$G$3,TRUE),"")</f>
        <v>#N/A</v>
      </c>
      <c r="H8440" s="21" t="e">
        <f>IF(A8440&lt;&gt;"",VLOOKUP(B8440,'Ket qua do'!$C$5:$AP$50000,$H$3,TRUE),"")</f>
        <v>#N/A</v>
      </c>
      <c r="I8440" s="21" t="e">
        <f>IF(A8440&lt;&gt;"",VLOOKUP(B8440,'Ket qua do'!$C$5:$AP$50000,$I$3,TRUE)*$E$9/1000,"")</f>
        <v>#N/A</v>
      </c>
      <c r="J8440" s="21" t="e">
        <f>IF(A8440&lt;&gt;"",VLOOKUP(B8440,'Ket qua do'!$C$5:$AP$50000,$J$3,TRUE)*$E$9/1000,"")</f>
        <v>#N/A</v>
      </c>
      <c r="K8440" s="21" t="e">
        <f>IF(A8440&lt;&gt;"",VLOOKUP(B8440,'Ket qua do'!$C$5:$AP$50000,$K$3,TRUE)*$E$9/1000,"")</f>
        <v>#N/A</v>
      </c>
      <c r="L8440" s="21" t="e">
        <f>IF(A8440&lt;&gt;"",VLOOKUP(B8440,'Ket qua do'!$C$5:$AP$50000,$L$3,TRUE),"")</f>
        <v>#N/A</v>
      </c>
    </row>
    <row r="8441" spans="1:12" x14ac:dyDescent="0.25">
      <c r="A8441" t="e">
        <f t="shared" si="137"/>
        <v>#N/A</v>
      </c>
      <c r="B8441" s="1" t="e">
        <f>IF(A8441&lt;&gt;"",VLOOKUP(A8441,'Ket qua do'!$B$5:$CE$50000,2,TRUE),"")</f>
        <v>#N/A</v>
      </c>
      <c r="C8441" s="19" t="e">
        <f>IF(A8441&lt;&gt;"",VLOOKUP(B8441,'Ket qua do'!$C$5:$AP$50000,$C$3,TRUE)*SQRT(3)*$C$11,"")</f>
        <v>#N/A</v>
      </c>
      <c r="D8441" s="21" t="e">
        <f>IF(A8441&lt;&gt;"",VLOOKUP(B8441,'Ket qua do'!$C$5:$AP$50000,$D$3,TRUE),"")</f>
        <v>#N/A</v>
      </c>
      <c r="E8441" s="21" t="e">
        <f>IF(A8441&lt;&gt;"",VLOOKUP(B8441,'Ket qua do'!$C$5:$AP$50000,$E$3,TRUE)*$C$12,"")</f>
        <v>#N/A</v>
      </c>
      <c r="F8441" s="21" t="e">
        <f>IF(A8441&lt;&gt;"",VLOOKUP(B8441,'Ket qua do'!$C$5:$AP$50000,$F$3,TRUE),"")</f>
        <v>#N/A</v>
      </c>
      <c r="G8441" s="21" t="e">
        <f>IF(A8441&lt;&gt;"",VLOOKUP(B8441,'Ket qua do'!$C$5:$AP$50000,$G$3,TRUE),"")</f>
        <v>#N/A</v>
      </c>
      <c r="H8441" s="21" t="e">
        <f>IF(A8441&lt;&gt;"",VLOOKUP(B8441,'Ket qua do'!$C$5:$AP$50000,$H$3,TRUE),"")</f>
        <v>#N/A</v>
      </c>
      <c r="I8441" s="21" t="e">
        <f>IF(A8441&lt;&gt;"",VLOOKUP(B8441,'Ket qua do'!$C$5:$AP$50000,$I$3,TRUE)*$E$9/1000,"")</f>
        <v>#N/A</v>
      </c>
      <c r="J8441" s="21" t="e">
        <f>IF(A8441&lt;&gt;"",VLOOKUP(B8441,'Ket qua do'!$C$5:$AP$50000,$J$3,TRUE)*$E$9/1000,"")</f>
        <v>#N/A</v>
      </c>
      <c r="K8441" s="21" t="e">
        <f>IF(A8441&lt;&gt;"",VLOOKUP(B8441,'Ket qua do'!$C$5:$AP$50000,$K$3,TRUE)*$E$9/1000,"")</f>
        <v>#N/A</v>
      </c>
      <c r="L8441" s="21" t="e">
        <f>IF(A8441&lt;&gt;"",VLOOKUP(B8441,'Ket qua do'!$C$5:$AP$50000,$L$3,TRUE),"")</f>
        <v>#N/A</v>
      </c>
    </row>
    <row r="8442" spans="1:12" x14ac:dyDescent="0.25">
      <c r="A8442" t="e">
        <f t="shared" si="137"/>
        <v>#N/A</v>
      </c>
      <c r="B8442" s="1" t="e">
        <f>IF(A8442&lt;&gt;"",VLOOKUP(A8442,'Ket qua do'!$B$5:$CE$50000,2,TRUE),"")</f>
        <v>#N/A</v>
      </c>
      <c r="C8442" s="19" t="e">
        <f>IF(A8442&lt;&gt;"",VLOOKUP(B8442,'Ket qua do'!$C$5:$AP$50000,$C$3,TRUE)*SQRT(3)*$C$11,"")</f>
        <v>#N/A</v>
      </c>
      <c r="D8442" s="21" t="e">
        <f>IF(A8442&lt;&gt;"",VLOOKUP(B8442,'Ket qua do'!$C$5:$AP$50000,$D$3,TRUE),"")</f>
        <v>#N/A</v>
      </c>
      <c r="E8442" s="21" t="e">
        <f>IF(A8442&lt;&gt;"",VLOOKUP(B8442,'Ket qua do'!$C$5:$AP$50000,$E$3,TRUE)*$C$12,"")</f>
        <v>#N/A</v>
      </c>
      <c r="F8442" s="21" t="e">
        <f>IF(A8442&lt;&gt;"",VLOOKUP(B8442,'Ket qua do'!$C$5:$AP$50000,$F$3,TRUE),"")</f>
        <v>#N/A</v>
      </c>
      <c r="G8442" s="21" t="e">
        <f>IF(A8442&lt;&gt;"",VLOOKUP(B8442,'Ket qua do'!$C$5:$AP$50000,$G$3,TRUE),"")</f>
        <v>#N/A</v>
      </c>
      <c r="H8442" s="21" t="e">
        <f>IF(A8442&lt;&gt;"",VLOOKUP(B8442,'Ket qua do'!$C$5:$AP$50000,$H$3,TRUE),"")</f>
        <v>#N/A</v>
      </c>
      <c r="I8442" s="21" t="e">
        <f>IF(A8442&lt;&gt;"",VLOOKUP(B8442,'Ket qua do'!$C$5:$AP$50000,$I$3,TRUE)*$E$9/1000,"")</f>
        <v>#N/A</v>
      </c>
      <c r="J8442" s="21" t="e">
        <f>IF(A8442&lt;&gt;"",VLOOKUP(B8442,'Ket qua do'!$C$5:$AP$50000,$J$3,TRUE)*$E$9/1000,"")</f>
        <v>#N/A</v>
      </c>
      <c r="K8442" s="21" t="e">
        <f>IF(A8442&lt;&gt;"",VLOOKUP(B8442,'Ket qua do'!$C$5:$AP$50000,$K$3,TRUE)*$E$9/1000,"")</f>
        <v>#N/A</v>
      </c>
      <c r="L8442" s="21" t="e">
        <f>IF(A8442&lt;&gt;"",VLOOKUP(B8442,'Ket qua do'!$C$5:$AP$50000,$L$3,TRUE),"")</f>
        <v>#N/A</v>
      </c>
    </row>
    <row r="8443" spans="1:12" x14ac:dyDescent="0.25">
      <c r="A8443" t="e">
        <f t="shared" si="137"/>
        <v>#N/A</v>
      </c>
      <c r="B8443" s="1" t="e">
        <f>IF(A8443&lt;&gt;"",VLOOKUP(A8443,'Ket qua do'!$B$5:$CE$50000,2,TRUE),"")</f>
        <v>#N/A</v>
      </c>
      <c r="C8443" s="19" t="e">
        <f>IF(A8443&lt;&gt;"",VLOOKUP(B8443,'Ket qua do'!$C$5:$AP$50000,$C$3,TRUE)*SQRT(3)*$C$11,"")</f>
        <v>#N/A</v>
      </c>
      <c r="D8443" s="21" t="e">
        <f>IF(A8443&lt;&gt;"",VLOOKUP(B8443,'Ket qua do'!$C$5:$AP$50000,$D$3,TRUE),"")</f>
        <v>#N/A</v>
      </c>
      <c r="E8443" s="21" t="e">
        <f>IF(A8443&lt;&gt;"",VLOOKUP(B8443,'Ket qua do'!$C$5:$AP$50000,$E$3,TRUE)*$C$12,"")</f>
        <v>#N/A</v>
      </c>
      <c r="F8443" s="21" t="e">
        <f>IF(A8443&lt;&gt;"",VLOOKUP(B8443,'Ket qua do'!$C$5:$AP$50000,$F$3,TRUE),"")</f>
        <v>#N/A</v>
      </c>
      <c r="G8443" s="21" t="e">
        <f>IF(A8443&lt;&gt;"",VLOOKUP(B8443,'Ket qua do'!$C$5:$AP$50000,$G$3,TRUE),"")</f>
        <v>#N/A</v>
      </c>
      <c r="H8443" s="21" t="e">
        <f>IF(A8443&lt;&gt;"",VLOOKUP(B8443,'Ket qua do'!$C$5:$AP$50000,$H$3,TRUE),"")</f>
        <v>#N/A</v>
      </c>
      <c r="I8443" s="21" t="e">
        <f>IF(A8443&lt;&gt;"",VLOOKUP(B8443,'Ket qua do'!$C$5:$AP$50000,$I$3,TRUE)*$E$9/1000,"")</f>
        <v>#N/A</v>
      </c>
      <c r="J8443" s="21" t="e">
        <f>IF(A8443&lt;&gt;"",VLOOKUP(B8443,'Ket qua do'!$C$5:$AP$50000,$J$3,TRUE)*$E$9/1000,"")</f>
        <v>#N/A</v>
      </c>
      <c r="K8443" s="21" t="e">
        <f>IF(A8443&lt;&gt;"",VLOOKUP(B8443,'Ket qua do'!$C$5:$AP$50000,$K$3,TRUE)*$E$9/1000,"")</f>
        <v>#N/A</v>
      </c>
      <c r="L8443" s="21" t="e">
        <f>IF(A8443&lt;&gt;"",VLOOKUP(B8443,'Ket qua do'!$C$5:$AP$50000,$L$3,TRUE),"")</f>
        <v>#N/A</v>
      </c>
    </row>
    <row r="8444" spans="1:12" x14ac:dyDescent="0.25">
      <c r="A8444" t="e">
        <f t="shared" si="137"/>
        <v>#N/A</v>
      </c>
      <c r="B8444" s="1" t="e">
        <f>IF(A8444&lt;&gt;"",VLOOKUP(A8444,'Ket qua do'!$B$5:$CE$50000,2,TRUE),"")</f>
        <v>#N/A</v>
      </c>
      <c r="C8444" s="19" t="e">
        <f>IF(A8444&lt;&gt;"",VLOOKUP(B8444,'Ket qua do'!$C$5:$AP$50000,$C$3,TRUE)*SQRT(3)*$C$11,"")</f>
        <v>#N/A</v>
      </c>
      <c r="D8444" s="21" t="e">
        <f>IF(A8444&lt;&gt;"",VLOOKUP(B8444,'Ket qua do'!$C$5:$AP$50000,$D$3,TRUE),"")</f>
        <v>#N/A</v>
      </c>
      <c r="E8444" s="21" t="e">
        <f>IF(A8444&lt;&gt;"",VLOOKUP(B8444,'Ket qua do'!$C$5:$AP$50000,$E$3,TRUE)*$C$12,"")</f>
        <v>#N/A</v>
      </c>
      <c r="F8444" s="21" t="e">
        <f>IF(A8444&lt;&gt;"",VLOOKUP(B8444,'Ket qua do'!$C$5:$AP$50000,$F$3,TRUE),"")</f>
        <v>#N/A</v>
      </c>
      <c r="G8444" s="21" t="e">
        <f>IF(A8444&lt;&gt;"",VLOOKUP(B8444,'Ket qua do'!$C$5:$AP$50000,$G$3,TRUE),"")</f>
        <v>#N/A</v>
      </c>
      <c r="H8444" s="21" t="e">
        <f>IF(A8444&lt;&gt;"",VLOOKUP(B8444,'Ket qua do'!$C$5:$AP$50000,$H$3,TRUE),"")</f>
        <v>#N/A</v>
      </c>
      <c r="I8444" s="21" t="e">
        <f>IF(A8444&lt;&gt;"",VLOOKUP(B8444,'Ket qua do'!$C$5:$AP$50000,$I$3,TRUE)*$E$9/1000,"")</f>
        <v>#N/A</v>
      </c>
      <c r="J8444" s="21" t="e">
        <f>IF(A8444&lt;&gt;"",VLOOKUP(B8444,'Ket qua do'!$C$5:$AP$50000,$J$3,TRUE)*$E$9/1000,"")</f>
        <v>#N/A</v>
      </c>
      <c r="K8444" s="21" t="e">
        <f>IF(A8444&lt;&gt;"",VLOOKUP(B8444,'Ket qua do'!$C$5:$AP$50000,$K$3,TRUE)*$E$9/1000,"")</f>
        <v>#N/A</v>
      </c>
      <c r="L8444" s="21" t="e">
        <f>IF(A8444&lt;&gt;"",VLOOKUP(B8444,'Ket qua do'!$C$5:$AP$50000,$L$3,TRUE),"")</f>
        <v>#N/A</v>
      </c>
    </row>
    <row r="8445" spans="1:12" x14ac:dyDescent="0.25">
      <c r="A8445" t="e">
        <f t="shared" si="137"/>
        <v>#N/A</v>
      </c>
      <c r="B8445" s="1" t="e">
        <f>IF(A8445&lt;&gt;"",VLOOKUP(A8445,'Ket qua do'!$B$5:$CE$50000,2,TRUE),"")</f>
        <v>#N/A</v>
      </c>
      <c r="C8445" s="19" t="e">
        <f>IF(A8445&lt;&gt;"",VLOOKUP(B8445,'Ket qua do'!$C$5:$AP$50000,$C$3,TRUE)*SQRT(3)*$C$11,"")</f>
        <v>#N/A</v>
      </c>
      <c r="D8445" s="21" t="e">
        <f>IF(A8445&lt;&gt;"",VLOOKUP(B8445,'Ket qua do'!$C$5:$AP$50000,$D$3,TRUE),"")</f>
        <v>#N/A</v>
      </c>
      <c r="E8445" s="21" t="e">
        <f>IF(A8445&lt;&gt;"",VLOOKUP(B8445,'Ket qua do'!$C$5:$AP$50000,$E$3,TRUE)*$C$12,"")</f>
        <v>#N/A</v>
      </c>
      <c r="F8445" s="21" t="e">
        <f>IF(A8445&lt;&gt;"",VLOOKUP(B8445,'Ket qua do'!$C$5:$AP$50000,$F$3,TRUE),"")</f>
        <v>#N/A</v>
      </c>
      <c r="G8445" s="21" t="e">
        <f>IF(A8445&lt;&gt;"",VLOOKUP(B8445,'Ket qua do'!$C$5:$AP$50000,$G$3,TRUE),"")</f>
        <v>#N/A</v>
      </c>
      <c r="H8445" s="21" t="e">
        <f>IF(A8445&lt;&gt;"",VLOOKUP(B8445,'Ket qua do'!$C$5:$AP$50000,$H$3,TRUE),"")</f>
        <v>#N/A</v>
      </c>
      <c r="I8445" s="21" t="e">
        <f>IF(A8445&lt;&gt;"",VLOOKUP(B8445,'Ket qua do'!$C$5:$AP$50000,$I$3,TRUE)*$E$9/1000,"")</f>
        <v>#N/A</v>
      </c>
      <c r="J8445" s="21" t="e">
        <f>IF(A8445&lt;&gt;"",VLOOKUP(B8445,'Ket qua do'!$C$5:$AP$50000,$J$3,TRUE)*$E$9/1000,"")</f>
        <v>#N/A</v>
      </c>
      <c r="K8445" s="21" t="e">
        <f>IF(A8445&lt;&gt;"",VLOOKUP(B8445,'Ket qua do'!$C$5:$AP$50000,$K$3,TRUE)*$E$9/1000,"")</f>
        <v>#N/A</v>
      </c>
      <c r="L8445" s="21" t="e">
        <f>IF(A8445&lt;&gt;"",VLOOKUP(B8445,'Ket qua do'!$C$5:$AP$50000,$L$3,TRUE),"")</f>
        <v>#N/A</v>
      </c>
    </row>
    <row r="8446" spans="1:12" x14ac:dyDescent="0.25">
      <c r="A8446" t="e">
        <f t="shared" si="137"/>
        <v>#N/A</v>
      </c>
      <c r="B8446" s="1" t="e">
        <f>IF(A8446&lt;&gt;"",VLOOKUP(A8446,'Ket qua do'!$B$5:$CE$50000,2,TRUE),"")</f>
        <v>#N/A</v>
      </c>
      <c r="C8446" s="19" t="e">
        <f>IF(A8446&lt;&gt;"",VLOOKUP(B8446,'Ket qua do'!$C$5:$AP$50000,$C$3,TRUE)*SQRT(3)*$C$11,"")</f>
        <v>#N/A</v>
      </c>
      <c r="D8446" s="21" t="e">
        <f>IF(A8446&lt;&gt;"",VLOOKUP(B8446,'Ket qua do'!$C$5:$AP$50000,$D$3,TRUE),"")</f>
        <v>#N/A</v>
      </c>
      <c r="E8446" s="21" t="e">
        <f>IF(A8446&lt;&gt;"",VLOOKUP(B8446,'Ket qua do'!$C$5:$AP$50000,$E$3,TRUE)*$C$12,"")</f>
        <v>#N/A</v>
      </c>
      <c r="F8446" s="21" t="e">
        <f>IF(A8446&lt;&gt;"",VLOOKUP(B8446,'Ket qua do'!$C$5:$AP$50000,$F$3,TRUE),"")</f>
        <v>#N/A</v>
      </c>
      <c r="G8446" s="21" t="e">
        <f>IF(A8446&lt;&gt;"",VLOOKUP(B8446,'Ket qua do'!$C$5:$AP$50000,$G$3,TRUE),"")</f>
        <v>#N/A</v>
      </c>
      <c r="H8446" s="21" t="e">
        <f>IF(A8446&lt;&gt;"",VLOOKUP(B8446,'Ket qua do'!$C$5:$AP$50000,$H$3,TRUE),"")</f>
        <v>#N/A</v>
      </c>
      <c r="I8446" s="21" t="e">
        <f>IF(A8446&lt;&gt;"",VLOOKUP(B8446,'Ket qua do'!$C$5:$AP$50000,$I$3,TRUE)*$E$9/1000,"")</f>
        <v>#N/A</v>
      </c>
      <c r="J8446" s="21" t="e">
        <f>IF(A8446&lt;&gt;"",VLOOKUP(B8446,'Ket qua do'!$C$5:$AP$50000,$J$3,TRUE)*$E$9/1000,"")</f>
        <v>#N/A</v>
      </c>
      <c r="K8446" s="21" t="e">
        <f>IF(A8446&lt;&gt;"",VLOOKUP(B8446,'Ket qua do'!$C$5:$AP$50000,$K$3,TRUE)*$E$9/1000,"")</f>
        <v>#N/A</v>
      </c>
      <c r="L8446" s="21" t="e">
        <f>IF(A8446&lt;&gt;"",VLOOKUP(B8446,'Ket qua do'!$C$5:$AP$50000,$L$3,TRUE),"")</f>
        <v>#N/A</v>
      </c>
    </row>
    <row r="8447" spans="1:12" x14ac:dyDescent="0.25">
      <c r="A8447" t="e">
        <f t="shared" si="137"/>
        <v>#N/A</v>
      </c>
      <c r="B8447" s="1" t="e">
        <f>IF(A8447&lt;&gt;"",VLOOKUP(A8447,'Ket qua do'!$B$5:$CE$50000,2,TRUE),"")</f>
        <v>#N/A</v>
      </c>
      <c r="C8447" s="19" t="e">
        <f>IF(A8447&lt;&gt;"",VLOOKUP(B8447,'Ket qua do'!$C$5:$AP$50000,$C$3,TRUE)*SQRT(3)*$C$11,"")</f>
        <v>#N/A</v>
      </c>
      <c r="D8447" s="21" t="e">
        <f>IF(A8447&lt;&gt;"",VLOOKUP(B8447,'Ket qua do'!$C$5:$AP$50000,$D$3,TRUE),"")</f>
        <v>#N/A</v>
      </c>
      <c r="E8447" s="21" t="e">
        <f>IF(A8447&lt;&gt;"",VLOOKUP(B8447,'Ket qua do'!$C$5:$AP$50000,$E$3,TRUE)*$C$12,"")</f>
        <v>#N/A</v>
      </c>
      <c r="F8447" s="21" t="e">
        <f>IF(A8447&lt;&gt;"",VLOOKUP(B8447,'Ket qua do'!$C$5:$AP$50000,$F$3,TRUE),"")</f>
        <v>#N/A</v>
      </c>
      <c r="G8447" s="21" t="e">
        <f>IF(A8447&lt;&gt;"",VLOOKUP(B8447,'Ket qua do'!$C$5:$AP$50000,$G$3,TRUE),"")</f>
        <v>#N/A</v>
      </c>
      <c r="H8447" s="21" t="e">
        <f>IF(A8447&lt;&gt;"",VLOOKUP(B8447,'Ket qua do'!$C$5:$AP$50000,$H$3,TRUE),"")</f>
        <v>#N/A</v>
      </c>
      <c r="I8447" s="21" t="e">
        <f>IF(A8447&lt;&gt;"",VLOOKUP(B8447,'Ket qua do'!$C$5:$AP$50000,$I$3,TRUE)*$E$9/1000,"")</f>
        <v>#N/A</v>
      </c>
      <c r="J8447" s="21" t="e">
        <f>IF(A8447&lt;&gt;"",VLOOKUP(B8447,'Ket qua do'!$C$5:$AP$50000,$J$3,TRUE)*$E$9/1000,"")</f>
        <v>#N/A</v>
      </c>
      <c r="K8447" s="21" t="e">
        <f>IF(A8447&lt;&gt;"",VLOOKUP(B8447,'Ket qua do'!$C$5:$AP$50000,$K$3,TRUE)*$E$9/1000,"")</f>
        <v>#N/A</v>
      </c>
      <c r="L8447" s="21" t="e">
        <f>IF(A8447&lt;&gt;"",VLOOKUP(B8447,'Ket qua do'!$C$5:$AP$50000,$L$3,TRUE),"")</f>
        <v>#N/A</v>
      </c>
    </row>
    <row r="8448" spans="1:12" x14ac:dyDescent="0.25">
      <c r="A8448" t="e">
        <f t="shared" si="137"/>
        <v>#N/A</v>
      </c>
      <c r="B8448" s="1" t="e">
        <f>IF(A8448&lt;&gt;"",VLOOKUP(A8448,'Ket qua do'!$B$5:$CE$50000,2,TRUE),"")</f>
        <v>#N/A</v>
      </c>
      <c r="C8448" s="19" t="e">
        <f>IF(A8448&lt;&gt;"",VLOOKUP(B8448,'Ket qua do'!$C$5:$AP$50000,$C$3,TRUE)*SQRT(3)*$C$11,"")</f>
        <v>#N/A</v>
      </c>
      <c r="D8448" s="21" t="e">
        <f>IF(A8448&lt;&gt;"",VLOOKUP(B8448,'Ket qua do'!$C$5:$AP$50000,$D$3,TRUE),"")</f>
        <v>#N/A</v>
      </c>
      <c r="E8448" s="21" t="e">
        <f>IF(A8448&lt;&gt;"",VLOOKUP(B8448,'Ket qua do'!$C$5:$AP$50000,$E$3,TRUE)*$C$12,"")</f>
        <v>#N/A</v>
      </c>
      <c r="F8448" s="21" t="e">
        <f>IF(A8448&lt;&gt;"",VLOOKUP(B8448,'Ket qua do'!$C$5:$AP$50000,$F$3,TRUE),"")</f>
        <v>#N/A</v>
      </c>
      <c r="G8448" s="21" t="e">
        <f>IF(A8448&lt;&gt;"",VLOOKUP(B8448,'Ket qua do'!$C$5:$AP$50000,$G$3,TRUE),"")</f>
        <v>#N/A</v>
      </c>
      <c r="H8448" s="21" t="e">
        <f>IF(A8448&lt;&gt;"",VLOOKUP(B8448,'Ket qua do'!$C$5:$AP$50000,$H$3,TRUE),"")</f>
        <v>#N/A</v>
      </c>
      <c r="I8448" s="21" t="e">
        <f>IF(A8448&lt;&gt;"",VLOOKUP(B8448,'Ket qua do'!$C$5:$AP$50000,$I$3,TRUE)*$E$9/1000,"")</f>
        <v>#N/A</v>
      </c>
      <c r="J8448" s="21" t="e">
        <f>IF(A8448&lt;&gt;"",VLOOKUP(B8448,'Ket qua do'!$C$5:$AP$50000,$J$3,TRUE)*$E$9/1000,"")</f>
        <v>#N/A</v>
      </c>
      <c r="K8448" s="21" t="e">
        <f>IF(A8448&lt;&gt;"",VLOOKUP(B8448,'Ket qua do'!$C$5:$AP$50000,$K$3,TRUE)*$E$9/1000,"")</f>
        <v>#N/A</v>
      </c>
      <c r="L8448" s="21" t="e">
        <f>IF(A8448&lt;&gt;"",VLOOKUP(B8448,'Ket qua do'!$C$5:$AP$50000,$L$3,TRUE),"")</f>
        <v>#N/A</v>
      </c>
    </row>
    <row r="8449" spans="1:12" x14ac:dyDescent="0.25">
      <c r="A8449" t="e">
        <f t="shared" si="137"/>
        <v>#N/A</v>
      </c>
      <c r="B8449" s="1" t="e">
        <f>IF(A8449&lt;&gt;"",VLOOKUP(A8449,'Ket qua do'!$B$5:$CE$50000,2,TRUE),"")</f>
        <v>#N/A</v>
      </c>
      <c r="C8449" s="19" t="e">
        <f>IF(A8449&lt;&gt;"",VLOOKUP(B8449,'Ket qua do'!$C$5:$AP$50000,$C$3,TRUE)*SQRT(3)*$C$11,"")</f>
        <v>#N/A</v>
      </c>
      <c r="D8449" s="21" t="e">
        <f>IF(A8449&lt;&gt;"",VLOOKUP(B8449,'Ket qua do'!$C$5:$AP$50000,$D$3,TRUE),"")</f>
        <v>#N/A</v>
      </c>
      <c r="E8449" s="21" t="e">
        <f>IF(A8449&lt;&gt;"",VLOOKUP(B8449,'Ket qua do'!$C$5:$AP$50000,$E$3,TRUE)*$C$12,"")</f>
        <v>#N/A</v>
      </c>
      <c r="F8449" s="21" t="e">
        <f>IF(A8449&lt;&gt;"",VLOOKUP(B8449,'Ket qua do'!$C$5:$AP$50000,$F$3,TRUE),"")</f>
        <v>#N/A</v>
      </c>
      <c r="G8449" s="21" t="e">
        <f>IF(A8449&lt;&gt;"",VLOOKUP(B8449,'Ket qua do'!$C$5:$AP$50000,$G$3,TRUE),"")</f>
        <v>#N/A</v>
      </c>
      <c r="H8449" s="21" t="e">
        <f>IF(A8449&lt;&gt;"",VLOOKUP(B8449,'Ket qua do'!$C$5:$AP$50000,$H$3,TRUE),"")</f>
        <v>#N/A</v>
      </c>
      <c r="I8449" s="21" t="e">
        <f>IF(A8449&lt;&gt;"",VLOOKUP(B8449,'Ket qua do'!$C$5:$AP$50000,$I$3,TRUE)*$E$9/1000,"")</f>
        <v>#N/A</v>
      </c>
      <c r="J8449" s="21" t="e">
        <f>IF(A8449&lt;&gt;"",VLOOKUP(B8449,'Ket qua do'!$C$5:$AP$50000,$J$3,TRUE)*$E$9/1000,"")</f>
        <v>#N/A</v>
      </c>
      <c r="K8449" s="21" t="e">
        <f>IF(A8449&lt;&gt;"",VLOOKUP(B8449,'Ket qua do'!$C$5:$AP$50000,$K$3,TRUE)*$E$9/1000,"")</f>
        <v>#N/A</v>
      </c>
      <c r="L8449" s="21" t="e">
        <f>IF(A8449&lt;&gt;"",VLOOKUP(B8449,'Ket qua do'!$C$5:$AP$50000,$L$3,TRUE),"")</f>
        <v>#N/A</v>
      </c>
    </row>
    <row r="8450" spans="1:12" x14ac:dyDescent="0.25">
      <c r="A8450" t="e">
        <f t="shared" si="137"/>
        <v>#N/A</v>
      </c>
      <c r="B8450" s="1" t="e">
        <f>IF(A8450&lt;&gt;"",VLOOKUP(A8450,'Ket qua do'!$B$5:$CE$50000,2,TRUE),"")</f>
        <v>#N/A</v>
      </c>
      <c r="C8450" s="19" t="e">
        <f>IF(A8450&lt;&gt;"",VLOOKUP(B8450,'Ket qua do'!$C$5:$AP$50000,$C$3,TRUE)*SQRT(3)*$C$11,"")</f>
        <v>#N/A</v>
      </c>
      <c r="D8450" s="21" t="e">
        <f>IF(A8450&lt;&gt;"",VLOOKUP(B8450,'Ket qua do'!$C$5:$AP$50000,$D$3,TRUE),"")</f>
        <v>#N/A</v>
      </c>
      <c r="E8450" s="21" t="e">
        <f>IF(A8450&lt;&gt;"",VLOOKUP(B8450,'Ket qua do'!$C$5:$AP$50000,$E$3,TRUE)*$C$12,"")</f>
        <v>#N/A</v>
      </c>
      <c r="F8450" s="21" t="e">
        <f>IF(A8450&lt;&gt;"",VLOOKUP(B8450,'Ket qua do'!$C$5:$AP$50000,$F$3,TRUE),"")</f>
        <v>#N/A</v>
      </c>
      <c r="G8450" s="21" t="e">
        <f>IF(A8450&lt;&gt;"",VLOOKUP(B8450,'Ket qua do'!$C$5:$AP$50000,$G$3,TRUE),"")</f>
        <v>#N/A</v>
      </c>
      <c r="H8450" s="21" t="e">
        <f>IF(A8450&lt;&gt;"",VLOOKUP(B8450,'Ket qua do'!$C$5:$AP$50000,$H$3,TRUE),"")</f>
        <v>#N/A</v>
      </c>
      <c r="I8450" s="21" t="e">
        <f>IF(A8450&lt;&gt;"",VLOOKUP(B8450,'Ket qua do'!$C$5:$AP$50000,$I$3,TRUE)*$E$9/1000,"")</f>
        <v>#N/A</v>
      </c>
      <c r="J8450" s="21" t="e">
        <f>IF(A8450&lt;&gt;"",VLOOKUP(B8450,'Ket qua do'!$C$5:$AP$50000,$J$3,TRUE)*$E$9/1000,"")</f>
        <v>#N/A</v>
      </c>
      <c r="K8450" s="21" t="e">
        <f>IF(A8450&lt;&gt;"",VLOOKUP(B8450,'Ket qua do'!$C$5:$AP$50000,$K$3,TRUE)*$E$9/1000,"")</f>
        <v>#N/A</v>
      </c>
      <c r="L8450" s="21" t="e">
        <f>IF(A8450&lt;&gt;"",VLOOKUP(B8450,'Ket qua do'!$C$5:$AP$50000,$L$3,TRUE),"")</f>
        <v>#N/A</v>
      </c>
    </row>
    <row r="8451" spans="1:12" x14ac:dyDescent="0.25">
      <c r="A8451" t="e">
        <f t="shared" si="137"/>
        <v>#N/A</v>
      </c>
      <c r="B8451" s="1" t="e">
        <f>IF(A8451&lt;&gt;"",VLOOKUP(A8451,'Ket qua do'!$B$5:$CE$50000,2,TRUE),"")</f>
        <v>#N/A</v>
      </c>
      <c r="C8451" s="19" t="e">
        <f>IF(A8451&lt;&gt;"",VLOOKUP(B8451,'Ket qua do'!$C$5:$AP$50000,$C$3,TRUE)*SQRT(3)*$C$11,"")</f>
        <v>#N/A</v>
      </c>
      <c r="D8451" s="21" t="e">
        <f>IF(A8451&lt;&gt;"",VLOOKUP(B8451,'Ket qua do'!$C$5:$AP$50000,$D$3,TRUE),"")</f>
        <v>#N/A</v>
      </c>
      <c r="E8451" s="21" t="e">
        <f>IF(A8451&lt;&gt;"",VLOOKUP(B8451,'Ket qua do'!$C$5:$AP$50000,$E$3,TRUE)*$C$12,"")</f>
        <v>#N/A</v>
      </c>
      <c r="F8451" s="21" t="e">
        <f>IF(A8451&lt;&gt;"",VLOOKUP(B8451,'Ket qua do'!$C$5:$AP$50000,$F$3,TRUE),"")</f>
        <v>#N/A</v>
      </c>
      <c r="G8451" s="21" t="e">
        <f>IF(A8451&lt;&gt;"",VLOOKUP(B8451,'Ket qua do'!$C$5:$AP$50000,$G$3,TRUE),"")</f>
        <v>#N/A</v>
      </c>
      <c r="H8451" s="21" t="e">
        <f>IF(A8451&lt;&gt;"",VLOOKUP(B8451,'Ket qua do'!$C$5:$AP$50000,$H$3,TRUE),"")</f>
        <v>#N/A</v>
      </c>
      <c r="I8451" s="21" t="e">
        <f>IF(A8451&lt;&gt;"",VLOOKUP(B8451,'Ket qua do'!$C$5:$AP$50000,$I$3,TRUE)*$E$9/1000,"")</f>
        <v>#N/A</v>
      </c>
      <c r="J8451" s="21" t="e">
        <f>IF(A8451&lt;&gt;"",VLOOKUP(B8451,'Ket qua do'!$C$5:$AP$50000,$J$3,TRUE)*$E$9/1000,"")</f>
        <v>#N/A</v>
      </c>
      <c r="K8451" s="21" t="e">
        <f>IF(A8451&lt;&gt;"",VLOOKUP(B8451,'Ket qua do'!$C$5:$AP$50000,$K$3,TRUE)*$E$9/1000,"")</f>
        <v>#N/A</v>
      </c>
      <c r="L8451" s="21" t="e">
        <f>IF(A8451&lt;&gt;"",VLOOKUP(B8451,'Ket qua do'!$C$5:$AP$50000,$L$3,TRUE),"")</f>
        <v>#N/A</v>
      </c>
    </row>
    <row r="8452" spans="1:12" x14ac:dyDescent="0.25">
      <c r="A8452" t="e">
        <f t="shared" si="137"/>
        <v>#N/A</v>
      </c>
      <c r="B8452" s="1" t="e">
        <f>IF(A8452&lt;&gt;"",VLOOKUP(A8452,'Ket qua do'!$B$5:$CE$50000,2,TRUE),"")</f>
        <v>#N/A</v>
      </c>
      <c r="C8452" s="19" t="e">
        <f>IF(A8452&lt;&gt;"",VLOOKUP(B8452,'Ket qua do'!$C$5:$AP$50000,$C$3,TRUE)*SQRT(3)*$C$11,"")</f>
        <v>#N/A</v>
      </c>
      <c r="D8452" s="21" t="e">
        <f>IF(A8452&lt;&gt;"",VLOOKUP(B8452,'Ket qua do'!$C$5:$AP$50000,$D$3,TRUE),"")</f>
        <v>#N/A</v>
      </c>
      <c r="E8452" s="21" t="e">
        <f>IF(A8452&lt;&gt;"",VLOOKUP(B8452,'Ket qua do'!$C$5:$AP$50000,$E$3,TRUE)*$C$12,"")</f>
        <v>#N/A</v>
      </c>
      <c r="F8452" s="21" t="e">
        <f>IF(A8452&lt;&gt;"",VLOOKUP(B8452,'Ket qua do'!$C$5:$AP$50000,$F$3,TRUE),"")</f>
        <v>#N/A</v>
      </c>
      <c r="G8452" s="21" t="e">
        <f>IF(A8452&lt;&gt;"",VLOOKUP(B8452,'Ket qua do'!$C$5:$AP$50000,$G$3,TRUE),"")</f>
        <v>#N/A</v>
      </c>
      <c r="H8452" s="21" t="e">
        <f>IF(A8452&lt;&gt;"",VLOOKUP(B8452,'Ket qua do'!$C$5:$AP$50000,$H$3,TRUE),"")</f>
        <v>#N/A</v>
      </c>
      <c r="I8452" s="21" t="e">
        <f>IF(A8452&lt;&gt;"",VLOOKUP(B8452,'Ket qua do'!$C$5:$AP$50000,$I$3,TRUE)*$E$9/1000,"")</f>
        <v>#N/A</v>
      </c>
      <c r="J8452" s="21" t="e">
        <f>IF(A8452&lt;&gt;"",VLOOKUP(B8452,'Ket qua do'!$C$5:$AP$50000,$J$3,TRUE)*$E$9/1000,"")</f>
        <v>#N/A</v>
      </c>
      <c r="K8452" s="21" t="e">
        <f>IF(A8452&lt;&gt;"",VLOOKUP(B8452,'Ket qua do'!$C$5:$AP$50000,$K$3,TRUE)*$E$9/1000,"")</f>
        <v>#N/A</v>
      </c>
      <c r="L8452" s="21" t="e">
        <f>IF(A8452&lt;&gt;"",VLOOKUP(B8452,'Ket qua do'!$C$5:$AP$50000,$L$3,TRUE),"")</f>
        <v>#N/A</v>
      </c>
    </row>
    <row r="8453" spans="1:12" x14ac:dyDescent="0.25">
      <c r="A8453" t="e">
        <f t="shared" si="137"/>
        <v>#N/A</v>
      </c>
      <c r="B8453" s="1" t="e">
        <f>IF(A8453&lt;&gt;"",VLOOKUP(A8453,'Ket qua do'!$B$5:$CE$50000,2,TRUE),"")</f>
        <v>#N/A</v>
      </c>
      <c r="C8453" s="19" t="e">
        <f>IF(A8453&lt;&gt;"",VLOOKUP(B8453,'Ket qua do'!$C$5:$AP$50000,$C$3,TRUE)*SQRT(3)*$C$11,"")</f>
        <v>#N/A</v>
      </c>
      <c r="D8453" s="21" t="e">
        <f>IF(A8453&lt;&gt;"",VLOOKUP(B8453,'Ket qua do'!$C$5:$AP$50000,$D$3,TRUE),"")</f>
        <v>#N/A</v>
      </c>
      <c r="E8453" s="21" t="e">
        <f>IF(A8453&lt;&gt;"",VLOOKUP(B8453,'Ket qua do'!$C$5:$AP$50000,$E$3,TRUE)*$C$12,"")</f>
        <v>#N/A</v>
      </c>
      <c r="F8453" s="21" t="e">
        <f>IF(A8453&lt;&gt;"",VLOOKUP(B8453,'Ket qua do'!$C$5:$AP$50000,$F$3,TRUE),"")</f>
        <v>#N/A</v>
      </c>
      <c r="G8453" s="21" t="e">
        <f>IF(A8453&lt;&gt;"",VLOOKUP(B8453,'Ket qua do'!$C$5:$AP$50000,$G$3,TRUE),"")</f>
        <v>#N/A</v>
      </c>
      <c r="H8453" s="21" t="e">
        <f>IF(A8453&lt;&gt;"",VLOOKUP(B8453,'Ket qua do'!$C$5:$AP$50000,$H$3,TRUE),"")</f>
        <v>#N/A</v>
      </c>
      <c r="I8453" s="21" t="e">
        <f>IF(A8453&lt;&gt;"",VLOOKUP(B8453,'Ket qua do'!$C$5:$AP$50000,$I$3,TRUE)*$E$9/1000,"")</f>
        <v>#N/A</v>
      </c>
      <c r="J8453" s="21" t="e">
        <f>IF(A8453&lt;&gt;"",VLOOKUP(B8453,'Ket qua do'!$C$5:$AP$50000,$J$3,TRUE)*$E$9/1000,"")</f>
        <v>#N/A</v>
      </c>
      <c r="K8453" s="21" t="e">
        <f>IF(A8453&lt;&gt;"",VLOOKUP(B8453,'Ket qua do'!$C$5:$AP$50000,$K$3,TRUE)*$E$9/1000,"")</f>
        <v>#N/A</v>
      </c>
      <c r="L8453" s="21" t="e">
        <f>IF(A8453&lt;&gt;"",VLOOKUP(B8453,'Ket qua do'!$C$5:$AP$50000,$L$3,TRUE),"")</f>
        <v>#N/A</v>
      </c>
    </row>
    <row r="8454" spans="1:12" x14ac:dyDescent="0.25">
      <c r="A8454" t="e">
        <f t="shared" si="137"/>
        <v>#N/A</v>
      </c>
      <c r="B8454" s="1" t="e">
        <f>IF(A8454&lt;&gt;"",VLOOKUP(A8454,'Ket qua do'!$B$5:$CE$50000,2,TRUE),"")</f>
        <v>#N/A</v>
      </c>
      <c r="C8454" s="19" t="e">
        <f>IF(A8454&lt;&gt;"",VLOOKUP(B8454,'Ket qua do'!$C$5:$AP$50000,$C$3,TRUE)*SQRT(3)*$C$11,"")</f>
        <v>#N/A</v>
      </c>
      <c r="D8454" s="21" t="e">
        <f>IF(A8454&lt;&gt;"",VLOOKUP(B8454,'Ket qua do'!$C$5:$AP$50000,$D$3,TRUE),"")</f>
        <v>#N/A</v>
      </c>
      <c r="E8454" s="21" t="e">
        <f>IF(A8454&lt;&gt;"",VLOOKUP(B8454,'Ket qua do'!$C$5:$AP$50000,$E$3,TRUE)*$C$12,"")</f>
        <v>#N/A</v>
      </c>
      <c r="F8454" s="21" t="e">
        <f>IF(A8454&lt;&gt;"",VLOOKUP(B8454,'Ket qua do'!$C$5:$AP$50000,$F$3,TRUE),"")</f>
        <v>#N/A</v>
      </c>
      <c r="G8454" s="21" t="e">
        <f>IF(A8454&lt;&gt;"",VLOOKUP(B8454,'Ket qua do'!$C$5:$AP$50000,$G$3,TRUE),"")</f>
        <v>#N/A</v>
      </c>
      <c r="H8454" s="21" t="e">
        <f>IF(A8454&lt;&gt;"",VLOOKUP(B8454,'Ket qua do'!$C$5:$AP$50000,$H$3,TRUE),"")</f>
        <v>#N/A</v>
      </c>
      <c r="I8454" s="21" t="e">
        <f>IF(A8454&lt;&gt;"",VLOOKUP(B8454,'Ket qua do'!$C$5:$AP$50000,$I$3,TRUE)*$E$9/1000,"")</f>
        <v>#N/A</v>
      </c>
      <c r="J8454" s="21" t="e">
        <f>IF(A8454&lt;&gt;"",VLOOKUP(B8454,'Ket qua do'!$C$5:$AP$50000,$J$3,TRUE)*$E$9/1000,"")</f>
        <v>#N/A</v>
      </c>
      <c r="K8454" s="21" t="e">
        <f>IF(A8454&lt;&gt;"",VLOOKUP(B8454,'Ket qua do'!$C$5:$AP$50000,$K$3,TRUE)*$E$9/1000,"")</f>
        <v>#N/A</v>
      </c>
      <c r="L8454" s="21" t="e">
        <f>IF(A8454&lt;&gt;"",VLOOKUP(B8454,'Ket qua do'!$C$5:$AP$50000,$L$3,TRUE),"")</f>
        <v>#N/A</v>
      </c>
    </row>
    <row r="8455" spans="1:12" x14ac:dyDescent="0.25">
      <c r="A8455" t="e">
        <f t="shared" si="137"/>
        <v>#N/A</v>
      </c>
      <c r="B8455" s="1" t="e">
        <f>IF(A8455&lt;&gt;"",VLOOKUP(A8455,'Ket qua do'!$B$5:$CE$50000,2,TRUE),"")</f>
        <v>#N/A</v>
      </c>
      <c r="C8455" s="19" t="e">
        <f>IF(A8455&lt;&gt;"",VLOOKUP(B8455,'Ket qua do'!$C$5:$AP$50000,$C$3,TRUE)*SQRT(3)*$C$11,"")</f>
        <v>#N/A</v>
      </c>
      <c r="D8455" s="21" t="e">
        <f>IF(A8455&lt;&gt;"",VLOOKUP(B8455,'Ket qua do'!$C$5:$AP$50000,$D$3,TRUE),"")</f>
        <v>#N/A</v>
      </c>
      <c r="E8455" s="21" t="e">
        <f>IF(A8455&lt;&gt;"",VLOOKUP(B8455,'Ket qua do'!$C$5:$AP$50000,$E$3,TRUE)*$C$12,"")</f>
        <v>#N/A</v>
      </c>
      <c r="F8455" s="21" t="e">
        <f>IF(A8455&lt;&gt;"",VLOOKUP(B8455,'Ket qua do'!$C$5:$AP$50000,$F$3,TRUE),"")</f>
        <v>#N/A</v>
      </c>
      <c r="G8455" s="21" t="e">
        <f>IF(A8455&lt;&gt;"",VLOOKUP(B8455,'Ket qua do'!$C$5:$AP$50000,$G$3,TRUE),"")</f>
        <v>#N/A</v>
      </c>
      <c r="H8455" s="21" t="e">
        <f>IF(A8455&lt;&gt;"",VLOOKUP(B8455,'Ket qua do'!$C$5:$AP$50000,$H$3,TRUE),"")</f>
        <v>#N/A</v>
      </c>
      <c r="I8455" s="21" t="e">
        <f>IF(A8455&lt;&gt;"",VLOOKUP(B8455,'Ket qua do'!$C$5:$AP$50000,$I$3,TRUE)*$E$9/1000,"")</f>
        <v>#N/A</v>
      </c>
      <c r="J8455" s="21" t="e">
        <f>IF(A8455&lt;&gt;"",VLOOKUP(B8455,'Ket qua do'!$C$5:$AP$50000,$J$3,TRUE)*$E$9/1000,"")</f>
        <v>#N/A</v>
      </c>
      <c r="K8455" s="21" t="e">
        <f>IF(A8455&lt;&gt;"",VLOOKUP(B8455,'Ket qua do'!$C$5:$AP$50000,$K$3,TRUE)*$E$9/1000,"")</f>
        <v>#N/A</v>
      </c>
      <c r="L8455" s="21" t="e">
        <f>IF(A8455&lt;&gt;"",VLOOKUP(B8455,'Ket qua do'!$C$5:$AP$50000,$L$3,TRUE),"")</f>
        <v>#N/A</v>
      </c>
    </row>
    <row r="8456" spans="1:12" x14ac:dyDescent="0.25">
      <c r="A8456" t="e">
        <f t="shared" si="137"/>
        <v>#N/A</v>
      </c>
      <c r="B8456" s="1" t="e">
        <f>IF(A8456&lt;&gt;"",VLOOKUP(A8456,'Ket qua do'!$B$5:$CE$50000,2,TRUE),"")</f>
        <v>#N/A</v>
      </c>
      <c r="C8456" s="19" t="e">
        <f>IF(A8456&lt;&gt;"",VLOOKUP(B8456,'Ket qua do'!$C$5:$AP$50000,$C$3,TRUE)*SQRT(3)*$C$11,"")</f>
        <v>#N/A</v>
      </c>
      <c r="D8456" s="21" t="e">
        <f>IF(A8456&lt;&gt;"",VLOOKUP(B8456,'Ket qua do'!$C$5:$AP$50000,$D$3,TRUE),"")</f>
        <v>#N/A</v>
      </c>
      <c r="E8456" s="21" t="e">
        <f>IF(A8456&lt;&gt;"",VLOOKUP(B8456,'Ket qua do'!$C$5:$AP$50000,$E$3,TRUE)*$C$12,"")</f>
        <v>#N/A</v>
      </c>
      <c r="F8456" s="21" t="e">
        <f>IF(A8456&lt;&gt;"",VLOOKUP(B8456,'Ket qua do'!$C$5:$AP$50000,$F$3,TRUE),"")</f>
        <v>#N/A</v>
      </c>
      <c r="G8456" s="21" t="e">
        <f>IF(A8456&lt;&gt;"",VLOOKUP(B8456,'Ket qua do'!$C$5:$AP$50000,$G$3,TRUE),"")</f>
        <v>#N/A</v>
      </c>
      <c r="H8456" s="21" t="e">
        <f>IF(A8456&lt;&gt;"",VLOOKUP(B8456,'Ket qua do'!$C$5:$AP$50000,$H$3,TRUE),"")</f>
        <v>#N/A</v>
      </c>
      <c r="I8456" s="21" t="e">
        <f>IF(A8456&lt;&gt;"",VLOOKUP(B8456,'Ket qua do'!$C$5:$AP$50000,$I$3,TRUE)*$E$9/1000,"")</f>
        <v>#N/A</v>
      </c>
      <c r="J8456" s="21" t="e">
        <f>IF(A8456&lt;&gt;"",VLOOKUP(B8456,'Ket qua do'!$C$5:$AP$50000,$J$3,TRUE)*$E$9/1000,"")</f>
        <v>#N/A</v>
      </c>
      <c r="K8456" s="21" t="e">
        <f>IF(A8456&lt;&gt;"",VLOOKUP(B8456,'Ket qua do'!$C$5:$AP$50000,$K$3,TRUE)*$E$9/1000,"")</f>
        <v>#N/A</v>
      </c>
      <c r="L8456" s="21" t="e">
        <f>IF(A8456&lt;&gt;"",VLOOKUP(B8456,'Ket qua do'!$C$5:$AP$50000,$L$3,TRUE),"")</f>
        <v>#N/A</v>
      </c>
    </row>
    <row r="8457" spans="1:12" x14ac:dyDescent="0.25">
      <c r="A8457" t="e">
        <f t="shared" si="137"/>
        <v>#N/A</v>
      </c>
      <c r="B8457" s="1" t="e">
        <f>IF(A8457&lt;&gt;"",VLOOKUP(A8457,'Ket qua do'!$B$5:$CE$50000,2,TRUE),"")</f>
        <v>#N/A</v>
      </c>
      <c r="C8457" s="19" t="e">
        <f>IF(A8457&lt;&gt;"",VLOOKUP(B8457,'Ket qua do'!$C$5:$AP$50000,$C$3,TRUE)*SQRT(3)*$C$11,"")</f>
        <v>#N/A</v>
      </c>
      <c r="D8457" s="21" t="e">
        <f>IF(A8457&lt;&gt;"",VLOOKUP(B8457,'Ket qua do'!$C$5:$AP$50000,$D$3,TRUE),"")</f>
        <v>#N/A</v>
      </c>
      <c r="E8457" s="21" t="e">
        <f>IF(A8457&lt;&gt;"",VLOOKUP(B8457,'Ket qua do'!$C$5:$AP$50000,$E$3,TRUE)*$C$12,"")</f>
        <v>#N/A</v>
      </c>
      <c r="F8457" s="21" t="e">
        <f>IF(A8457&lt;&gt;"",VLOOKUP(B8457,'Ket qua do'!$C$5:$AP$50000,$F$3,TRUE),"")</f>
        <v>#N/A</v>
      </c>
      <c r="G8457" s="21" t="e">
        <f>IF(A8457&lt;&gt;"",VLOOKUP(B8457,'Ket qua do'!$C$5:$AP$50000,$G$3,TRUE),"")</f>
        <v>#N/A</v>
      </c>
      <c r="H8457" s="21" t="e">
        <f>IF(A8457&lt;&gt;"",VLOOKUP(B8457,'Ket qua do'!$C$5:$AP$50000,$H$3,TRUE),"")</f>
        <v>#N/A</v>
      </c>
      <c r="I8457" s="21" t="e">
        <f>IF(A8457&lt;&gt;"",VLOOKUP(B8457,'Ket qua do'!$C$5:$AP$50000,$I$3,TRUE)*$E$9/1000,"")</f>
        <v>#N/A</v>
      </c>
      <c r="J8457" s="21" t="e">
        <f>IF(A8457&lt;&gt;"",VLOOKUP(B8457,'Ket qua do'!$C$5:$AP$50000,$J$3,TRUE)*$E$9/1000,"")</f>
        <v>#N/A</v>
      </c>
      <c r="K8457" s="21" t="e">
        <f>IF(A8457&lt;&gt;"",VLOOKUP(B8457,'Ket qua do'!$C$5:$AP$50000,$K$3,TRUE)*$E$9/1000,"")</f>
        <v>#N/A</v>
      </c>
      <c r="L8457" s="21" t="e">
        <f>IF(A8457&lt;&gt;"",VLOOKUP(B8457,'Ket qua do'!$C$5:$AP$50000,$L$3,TRUE),"")</f>
        <v>#N/A</v>
      </c>
    </row>
    <row r="8458" spans="1:12" x14ac:dyDescent="0.25">
      <c r="A8458" t="e">
        <f t="shared" si="137"/>
        <v>#N/A</v>
      </c>
      <c r="B8458" s="1" t="e">
        <f>IF(A8458&lt;&gt;"",VLOOKUP(A8458,'Ket qua do'!$B$5:$CE$50000,2,TRUE),"")</f>
        <v>#N/A</v>
      </c>
      <c r="C8458" s="19" t="e">
        <f>IF(A8458&lt;&gt;"",VLOOKUP(B8458,'Ket qua do'!$C$5:$AP$50000,$C$3,TRUE)*SQRT(3)*$C$11,"")</f>
        <v>#N/A</v>
      </c>
      <c r="D8458" s="21" t="e">
        <f>IF(A8458&lt;&gt;"",VLOOKUP(B8458,'Ket qua do'!$C$5:$AP$50000,$D$3,TRUE),"")</f>
        <v>#N/A</v>
      </c>
      <c r="E8458" s="21" t="e">
        <f>IF(A8458&lt;&gt;"",VLOOKUP(B8458,'Ket qua do'!$C$5:$AP$50000,$E$3,TRUE)*$C$12,"")</f>
        <v>#N/A</v>
      </c>
      <c r="F8458" s="21" t="e">
        <f>IF(A8458&lt;&gt;"",VLOOKUP(B8458,'Ket qua do'!$C$5:$AP$50000,$F$3,TRUE),"")</f>
        <v>#N/A</v>
      </c>
      <c r="G8458" s="21" t="e">
        <f>IF(A8458&lt;&gt;"",VLOOKUP(B8458,'Ket qua do'!$C$5:$AP$50000,$G$3,TRUE),"")</f>
        <v>#N/A</v>
      </c>
      <c r="H8458" s="21" t="e">
        <f>IF(A8458&lt;&gt;"",VLOOKUP(B8458,'Ket qua do'!$C$5:$AP$50000,$H$3,TRUE),"")</f>
        <v>#N/A</v>
      </c>
      <c r="I8458" s="21" t="e">
        <f>IF(A8458&lt;&gt;"",VLOOKUP(B8458,'Ket qua do'!$C$5:$AP$50000,$I$3,TRUE)*$E$9/1000,"")</f>
        <v>#N/A</v>
      </c>
      <c r="J8458" s="21" t="e">
        <f>IF(A8458&lt;&gt;"",VLOOKUP(B8458,'Ket qua do'!$C$5:$AP$50000,$J$3,TRUE)*$E$9/1000,"")</f>
        <v>#N/A</v>
      </c>
      <c r="K8458" s="21" t="e">
        <f>IF(A8458&lt;&gt;"",VLOOKUP(B8458,'Ket qua do'!$C$5:$AP$50000,$K$3,TRUE)*$E$9/1000,"")</f>
        <v>#N/A</v>
      </c>
      <c r="L8458" s="21" t="e">
        <f>IF(A8458&lt;&gt;"",VLOOKUP(B8458,'Ket qua do'!$C$5:$AP$50000,$L$3,TRUE),"")</f>
        <v>#N/A</v>
      </c>
    </row>
    <row r="8459" spans="1:12" x14ac:dyDescent="0.25">
      <c r="A8459" t="e">
        <f t="shared" si="137"/>
        <v>#N/A</v>
      </c>
      <c r="B8459" s="1" t="e">
        <f>IF(A8459&lt;&gt;"",VLOOKUP(A8459,'Ket qua do'!$B$5:$CE$50000,2,TRUE),"")</f>
        <v>#N/A</v>
      </c>
      <c r="C8459" s="19" t="e">
        <f>IF(A8459&lt;&gt;"",VLOOKUP(B8459,'Ket qua do'!$C$5:$AP$50000,$C$3,TRUE)*SQRT(3)*$C$11,"")</f>
        <v>#N/A</v>
      </c>
      <c r="D8459" s="21" t="e">
        <f>IF(A8459&lt;&gt;"",VLOOKUP(B8459,'Ket qua do'!$C$5:$AP$50000,$D$3,TRUE),"")</f>
        <v>#N/A</v>
      </c>
      <c r="E8459" s="21" t="e">
        <f>IF(A8459&lt;&gt;"",VLOOKUP(B8459,'Ket qua do'!$C$5:$AP$50000,$E$3,TRUE)*$C$12,"")</f>
        <v>#N/A</v>
      </c>
      <c r="F8459" s="21" t="e">
        <f>IF(A8459&lt;&gt;"",VLOOKUP(B8459,'Ket qua do'!$C$5:$AP$50000,$F$3,TRUE),"")</f>
        <v>#N/A</v>
      </c>
      <c r="G8459" s="21" t="e">
        <f>IF(A8459&lt;&gt;"",VLOOKUP(B8459,'Ket qua do'!$C$5:$AP$50000,$G$3,TRUE),"")</f>
        <v>#N/A</v>
      </c>
      <c r="H8459" s="21" t="e">
        <f>IF(A8459&lt;&gt;"",VLOOKUP(B8459,'Ket qua do'!$C$5:$AP$50000,$H$3,TRUE),"")</f>
        <v>#N/A</v>
      </c>
      <c r="I8459" s="21" t="e">
        <f>IF(A8459&lt;&gt;"",VLOOKUP(B8459,'Ket qua do'!$C$5:$AP$50000,$I$3,TRUE)*$E$9/1000,"")</f>
        <v>#N/A</v>
      </c>
      <c r="J8459" s="21" t="e">
        <f>IF(A8459&lt;&gt;"",VLOOKUP(B8459,'Ket qua do'!$C$5:$AP$50000,$J$3,TRUE)*$E$9/1000,"")</f>
        <v>#N/A</v>
      </c>
      <c r="K8459" s="21" t="e">
        <f>IF(A8459&lt;&gt;"",VLOOKUP(B8459,'Ket qua do'!$C$5:$AP$50000,$K$3,TRUE)*$E$9/1000,"")</f>
        <v>#N/A</v>
      </c>
      <c r="L8459" s="21" t="e">
        <f>IF(A8459&lt;&gt;"",VLOOKUP(B8459,'Ket qua do'!$C$5:$AP$50000,$L$3,TRUE),"")</f>
        <v>#N/A</v>
      </c>
    </row>
    <row r="8460" spans="1:12" x14ac:dyDescent="0.25">
      <c r="A8460" t="e">
        <f t="shared" si="137"/>
        <v>#N/A</v>
      </c>
      <c r="B8460" s="1" t="e">
        <f>IF(A8460&lt;&gt;"",VLOOKUP(A8460,'Ket qua do'!$B$5:$CE$50000,2,TRUE),"")</f>
        <v>#N/A</v>
      </c>
      <c r="C8460" s="19" t="e">
        <f>IF(A8460&lt;&gt;"",VLOOKUP(B8460,'Ket qua do'!$C$5:$AP$50000,$C$3,TRUE)*SQRT(3)*$C$11,"")</f>
        <v>#N/A</v>
      </c>
      <c r="D8460" s="21" t="e">
        <f>IF(A8460&lt;&gt;"",VLOOKUP(B8460,'Ket qua do'!$C$5:$AP$50000,$D$3,TRUE),"")</f>
        <v>#N/A</v>
      </c>
      <c r="E8460" s="21" t="e">
        <f>IF(A8460&lt;&gt;"",VLOOKUP(B8460,'Ket qua do'!$C$5:$AP$50000,$E$3,TRUE)*$C$12,"")</f>
        <v>#N/A</v>
      </c>
      <c r="F8460" s="21" t="e">
        <f>IF(A8460&lt;&gt;"",VLOOKUP(B8460,'Ket qua do'!$C$5:$AP$50000,$F$3,TRUE),"")</f>
        <v>#N/A</v>
      </c>
      <c r="G8460" s="21" t="e">
        <f>IF(A8460&lt;&gt;"",VLOOKUP(B8460,'Ket qua do'!$C$5:$AP$50000,$G$3,TRUE),"")</f>
        <v>#N/A</v>
      </c>
      <c r="H8460" s="21" t="e">
        <f>IF(A8460&lt;&gt;"",VLOOKUP(B8460,'Ket qua do'!$C$5:$AP$50000,$H$3,TRUE),"")</f>
        <v>#N/A</v>
      </c>
      <c r="I8460" s="21" t="e">
        <f>IF(A8460&lt;&gt;"",VLOOKUP(B8460,'Ket qua do'!$C$5:$AP$50000,$I$3,TRUE)*$E$9/1000,"")</f>
        <v>#N/A</v>
      </c>
      <c r="J8460" s="21" t="e">
        <f>IF(A8460&lt;&gt;"",VLOOKUP(B8460,'Ket qua do'!$C$5:$AP$50000,$J$3,TRUE)*$E$9/1000,"")</f>
        <v>#N/A</v>
      </c>
      <c r="K8460" s="21" t="e">
        <f>IF(A8460&lt;&gt;"",VLOOKUP(B8460,'Ket qua do'!$C$5:$AP$50000,$K$3,TRUE)*$E$9/1000,"")</f>
        <v>#N/A</v>
      </c>
      <c r="L8460" s="21" t="e">
        <f>IF(A8460&lt;&gt;"",VLOOKUP(B8460,'Ket qua do'!$C$5:$AP$50000,$L$3,TRUE),"")</f>
        <v>#N/A</v>
      </c>
    </row>
    <row r="8461" spans="1:12" x14ac:dyDescent="0.25">
      <c r="A8461" t="e">
        <f t="shared" si="137"/>
        <v>#N/A</v>
      </c>
      <c r="B8461" s="1" t="e">
        <f>IF(A8461&lt;&gt;"",VLOOKUP(A8461,'Ket qua do'!$B$5:$CE$50000,2,TRUE),"")</f>
        <v>#N/A</v>
      </c>
      <c r="C8461" s="19" t="e">
        <f>IF(A8461&lt;&gt;"",VLOOKUP(B8461,'Ket qua do'!$C$5:$AP$50000,$C$3,TRUE)*SQRT(3)*$C$11,"")</f>
        <v>#N/A</v>
      </c>
      <c r="D8461" s="21" t="e">
        <f>IF(A8461&lt;&gt;"",VLOOKUP(B8461,'Ket qua do'!$C$5:$AP$50000,$D$3,TRUE),"")</f>
        <v>#N/A</v>
      </c>
      <c r="E8461" s="21" t="e">
        <f>IF(A8461&lt;&gt;"",VLOOKUP(B8461,'Ket qua do'!$C$5:$AP$50000,$E$3,TRUE)*$C$12,"")</f>
        <v>#N/A</v>
      </c>
      <c r="F8461" s="21" t="e">
        <f>IF(A8461&lt;&gt;"",VLOOKUP(B8461,'Ket qua do'!$C$5:$AP$50000,$F$3,TRUE),"")</f>
        <v>#N/A</v>
      </c>
      <c r="G8461" s="21" t="e">
        <f>IF(A8461&lt;&gt;"",VLOOKUP(B8461,'Ket qua do'!$C$5:$AP$50000,$G$3,TRUE),"")</f>
        <v>#N/A</v>
      </c>
      <c r="H8461" s="21" t="e">
        <f>IF(A8461&lt;&gt;"",VLOOKUP(B8461,'Ket qua do'!$C$5:$AP$50000,$H$3,TRUE),"")</f>
        <v>#N/A</v>
      </c>
      <c r="I8461" s="21" t="e">
        <f>IF(A8461&lt;&gt;"",VLOOKUP(B8461,'Ket qua do'!$C$5:$AP$50000,$I$3,TRUE)*$E$9/1000,"")</f>
        <v>#N/A</v>
      </c>
      <c r="J8461" s="21" t="e">
        <f>IF(A8461&lt;&gt;"",VLOOKUP(B8461,'Ket qua do'!$C$5:$AP$50000,$J$3,TRUE)*$E$9/1000,"")</f>
        <v>#N/A</v>
      </c>
      <c r="K8461" s="21" t="e">
        <f>IF(A8461&lt;&gt;"",VLOOKUP(B8461,'Ket qua do'!$C$5:$AP$50000,$K$3,TRUE)*$E$9/1000,"")</f>
        <v>#N/A</v>
      </c>
      <c r="L8461" s="21" t="e">
        <f>IF(A8461&lt;&gt;"",VLOOKUP(B8461,'Ket qua do'!$C$5:$AP$50000,$L$3,TRUE),"")</f>
        <v>#N/A</v>
      </c>
    </row>
    <row r="8462" spans="1:12" x14ac:dyDescent="0.25">
      <c r="A8462" t="e">
        <f t="shared" si="137"/>
        <v>#N/A</v>
      </c>
      <c r="B8462" s="1" t="e">
        <f>IF(A8462&lt;&gt;"",VLOOKUP(A8462,'Ket qua do'!$B$5:$CE$50000,2,TRUE),"")</f>
        <v>#N/A</v>
      </c>
      <c r="C8462" s="19" t="e">
        <f>IF(A8462&lt;&gt;"",VLOOKUP(B8462,'Ket qua do'!$C$5:$AP$50000,$C$3,TRUE)*SQRT(3)*$C$11,"")</f>
        <v>#N/A</v>
      </c>
      <c r="D8462" s="21" t="e">
        <f>IF(A8462&lt;&gt;"",VLOOKUP(B8462,'Ket qua do'!$C$5:$AP$50000,$D$3,TRUE),"")</f>
        <v>#N/A</v>
      </c>
      <c r="E8462" s="21" t="e">
        <f>IF(A8462&lt;&gt;"",VLOOKUP(B8462,'Ket qua do'!$C$5:$AP$50000,$E$3,TRUE)*$C$12,"")</f>
        <v>#N/A</v>
      </c>
      <c r="F8462" s="21" t="e">
        <f>IF(A8462&lt;&gt;"",VLOOKUP(B8462,'Ket qua do'!$C$5:$AP$50000,$F$3,TRUE),"")</f>
        <v>#N/A</v>
      </c>
      <c r="G8462" s="21" t="e">
        <f>IF(A8462&lt;&gt;"",VLOOKUP(B8462,'Ket qua do'!$C$5:$AP$50000,$G$3,TRUE),"")</f>
        <v>#N/A</v>
      </c>
      <c r="H8462" s="21" t="e">
        <f>IF(A8462&lt;&gt;"",VLOOKUP(B8462,'Ket qua do'!$C$5:$AP$50000,$H$3,TRUE),"")</f>
        <v>#N/A</v>
      </c>
      <c r="I8462" s="21" t="e">
        <f>IF(A8462&lt;&gt;"",VLOOKUP(B8462,'Ket qua do'!$C$5:$AP$50000,$I$3,TRUE)*$E$9/1000,"")</f>
        <v>#N/A</v>
      </c>
      <c r="J8462" s="21" t="e">
        <f>IF(A8462&lt;&gt;"",VLOOKUP(B8462,'Ket qua do'!$C$5:$AP$50000,$J$3,TRUE)*$E$9/1000,"")</f>
        <v>#N/A</v>
      </c>
      <c r="K8462" s="21" t="e">
        <f>IF(A8462&lt;&gt;"",VLOOKUP(B8462,'Ket qua do'!$C$5:$AP$50000,$K$3,TRUE)*$E$9/1000,"")</f>
        <v>#N/A</v>
      </c>
      <c r="L8462" s="21" t="e">
        <f>IF(A8462&lt;&gt;"",VLOOKUP(B8462,'Ket qua do'!$C$5:$AP$50000,$L$3,TRUE),"")</f>
        <v>#N/A</v>
      </c>
    </row>
    <row r="8463" spans="1:12" x14ac:dyDescent="0.25">
      <c r="A8463" t="e">
        <f t="shared" si="137"/>
        <v>#N/A</v>
      </c>
      <c r="B8463" s="1" t="e">
        <f>IF(A8463&lt;&gt;"",VLOOKUP(A8463,'Ket qua do'!$B$5:$CE$50000,2,TRUE),"")</f>
        <v>#N/A</v>
      </c>
      <c r="C8463" s="19" t="e">
        <f>IF(A8463&lt;&gt;"",VLOOKUP(B8463,'Ket qua do'!$C$5:$AP$50000,$C$3,TRUE)*SQRT(3)*$C$11,"")</f>
        <v>#N/A</v>
      </c>
      <c r="D8463" s="21" t="e">
        <f>IF(A8463&lt;&gt;"",VLOOKUP(B8463,'Ket qua do'!$C$5:$AP$50000,$D$3,TRUE),"")</f>
        <v>#N/A</v>
      </c>
      <c r="E8463" s="21" t="e">
        <f>IF(A8463&lt;&gt;"",VLOOKUP(B8463,'Ket qua do'!$C$5:$AP$50000,$E$3,TRUE)*$C$12,"")</f>
        <v>#N/A</v>
      </c>
      <c r="F8463" s="21" t="e">
        <f>IF(A8463&lt;&gt;"",VLOOKUP(B8463,'Ket qua do'!$C$5:$AP$50000,$F$3,TRUE),"")</f>
        <v>#N/A</v>
      </c>
      <c r="G8463" s="21" t="e">
        <f>IF(A8463&lt;&gt;"",VLOOKUP(B8463,'Ket qua do'!$C$5:$AP$50000,$G$3,TRUE),"")</f>
        <v>#N/A</v>
      </c>
      <c r="H8463" s="21" t="e">
        <f>IF(A8463&lt;&gt;"",VLOOKUP(B8463,'Ket qua do'!$C$5:$AP$50000,$H$3,TRUE),"")</f>
        <v>#N/A</v>
      </c>
      <c r="I8463" s="21" t="e">
        <f>IF(A8463&lt;&gt;"",VLOOKUP(B8463,'Ket qua do'!$C$5:$AP$50000,$I$3,TRUE)*$E$9/1000,"")</f>
        <v>#N/A</v>
      </c>
      <c r="J8463" s="21" t="e">
        <f>IF(A8463&lt;&gt;"",VLOOKUP(B8463,'Ket qua do'!$C$5:$AP$50000,$J$3,TRUE)*$E$9/1000,"")</f>
        <v>#N/A</v>
      </c>
      <c r="K8463" s="21" t="e">
        <f>IF(A8463&lt;&gt;"",VLOOKUP(B8463,'Ket qua do'!$C$5:$AP$50000,$K$3,TRUE)*$E$9/1000,"")</f>
        <v>#N/A</v>
      </c>
      <c r="L8463" s="21" t="e">
        <f>IF(A8463&lt;&gt;"",VLOOKUP(B8463,'Ket qua do'!$C$5:$AP$50000,$L$3,TRUE),"")</f>
        <v>#N/A</v>
      </c>
    </row>
    <row r="8464" spans="1:12" x14ac:dyDescent="0.25">
      <c r="A8464" t="e">
        <f t="shared" si="137"/>
        <v>#N/A</v>
      </c>
      <c r="B8464" s="1" t="e">
        <f>IF(A8464&lt;&gt;"",VLOOKUP(A8464,'Ket qua do'!$B$5:$CE$50000,2,TRUE),"")</f>
        <v>#N/A</v>
      </c>
      <c r="C8464" s="19" t="e">
        <f>IF(A8464&lt;&gt;"",VLOOKUP(B8464,'Ket qua do'!$C$5:$AP$50000,$C$3,TRUE)*SQRT(3)*$C$11,"")</f>
        <v>#N/A</v>
      </c>
      <c r="D8464" s="21" t="e">
        <f>IF(A8464&lt;&gt;"",VLOOKUP(B8464,'Ket qua do'!$C$5:$AP$50000,$D$3,TRUE),"")</f>
        <v>#N/A</v>
      </c>
      <c r="E8464" s="21" t="e">
        <f>IF(A8464&lt;&gt;"",VLOOKUP(B8464,'Ket qua do'!$C$5:$AP$50000,$E$3,TRUE)*$C$12,"")</f>
        <v>#N/A</v>
      </c>
      <c r="F8464" s="21" t="e">
        <f>IF(A8464&lt;&gt;"",VLOOKUP(B8464,'Ket qua do'!$C$5:$AP$50000,$F$3,TRUE),"")</f>
        <v>#N/A</v>
      </c>
      <c r="G8464" s="21" t="e">
        <f>IF(A8464&lt;&gt;"",VLOOKUP(B8464,'Ket qua do'!$C$5:$AP$50000,$G$3,TRUE),"")</f>
        <v>#N/A</v>
      </c>
      <c r="H8464" s="21" t="e">
        <f>IF(A8464&lt;&gt;"",VLOOKUP(B8464,'Ket qua do'!$C$5:$AP$50000,$H$3,TRUE),"")</f>
        <v>#N/A</v>
      </c>
      <c r="I8464" s="21" t="e">
        <f>IF(A8464&lt;&gt;"",VLOOKUP(B8464,'Ket qua do'!$C$5:$AP$50000,$I$3,TRUE)*$E$9/1000,"")</f>
        <v>#N/A</v>
      </c>
      <c r="J8464" s="21" t="e">
        <f>IF(A8464&lt;&gt;"",VLOOKUP(B8464,'Ket qua do'!$C$5:$AP$50000,$J$3,TRUE)*$E$9/1000,"")</f>
        <v>#N/A</v>
      </c>
      <c r="K8464" s="21" t="e">
        <f>IF(A8464&lt;&gt;"",VLOOKUP(B8464,'Ket qua do'!$C$5:$AP$50000,$K$3,TRUE)*$E$9/1000,"")</f>
        <v>#N/A</v>
      </c>
      <c r="L8464" s="21" t="e">
        <f>IF(A8464&lt;&gt;"",VLOOKUP(B8464,'Ket qua do'!$C$5:$AP$50000,$L$3,TRUE),"")</f>
        <v>#N/A</v>
      </c>
    </row>
    <row r="8465" spans="1:12" x14ac:dyDescent="0.25">
      <c r="A8465" t="e">
        <f t="shared" si="137"/>
        <v>#N/A</v>
      </c>
      <c r="B8465" s="1" t="e">
        <f>IF(A8465&lt;&gt;"",VLOOKUP(A8465,'Ket qua do'!$B$5:$CE$50000,2,TRUE),"")</f>
        <v>#N/A</v>
      </c>
      <c r="C8465" s="19" t="e">
        <f>IF(A8465&lt;&gt;"",VLOOKUP(B8465,'Ket qua do'!$C$5:$AP$50000,$C$3,TRUE)*SQRT(3)*$C$11,"")</f>
        <v>#N/A</v>
      </c>
      <c r="D8465" s="21" t="e">
        <f>IF(A8465&lt;&gt;"",VLOOKUP(B8465,'Ket qua do'!$C$5:$AP$50000,$D$3,TRUE),"")</f>
        <v>#N/A</v>
      </c>
      <c r="E8465" s="21" t="e">
        <f>IF(A8465&lt;&gt;"",VLOOKUP(B8465,'Ket qua do'!$C$5:$AP$50000,$E$3,TRUE)*$C$12,"")</f>
        <v>#N/A</v>
      </c>
      <c r="F8465" s="21" t="e">
        <f>IF(A8465&lt;&gt;"",VLOOKUP(B8465,'Ket qua do'!$C$5:$AP$50000,$F$3,TRUE),"")</f>
        <v>#N/A</v>
      </c>
      <c r="G8465" s="21" t="e">
        <f>IF(A8465&lt;&gt;"",VLOOKUP(B8465,'Ket qua do'!$C$5:$AP$50000,$G$3,TRUE),"")</f>
        <v>#N/A</v>
      </c>
      <c r="H8465" s="21" t="e">
        <f>IF(A8465&lt;&gt;"",VLOOKUP(B8465,'Ket qua do'!$C$5:$AP$50000,$H$3,TRUE),"")</f>
        <v>#N/A</v>
      </c>
      <c r="I8465" s="21" t="e">
        <f>IF(A8465&lt;&gt;"",VLOOKUP(B8465,'Ket qua do'!$C$5:$AP$50000,$I$3,TRUE)*$E$9/1000,"")</f>
        <v>#N/A</v>
      </c>
      <c r="J8465" s="21" t="e">
        <f>IF(A8465&lt;&gt;"",VLOOKUP(B8465,'Ket qua do'!$C$5:$AP$50000,$J$3,TRUE)*$E$9/1000,"")</f>
        <v>#N/A</v>
      </c>
      <c r="K8465" s="21" t="e">
        <f>IF(A8465&lt;&gt;"",VLOOKUP(B8465,'Ket qua do'!$C$5:$AP$50000,$K$3,TRUE)*$E$9/1000,"")</f>
        <v>#N/A</v>
      </c>
      <c r="L8465" s="21" t="e">
        <f>IF(A8465&lt;&gt;"",VLOOKUP(B8465,'Ket qua do'!$C$5:$AP$50000,$L$3,TRUE),"")</f>
        <v>#N/A</v>
      </c>
    </row>
    <row r="8466" spans="1:12" x14ac:dyDescent="0.25">
      <c r="A8466" t="e">
        <f t="shared" si="137"/>
        <v>#N/A</v>
      </c>
      <c r="B8466" s="1" t="e">
        <f>IF(A8466&lt;&gt;"",VLOOKUP(A8466,'Ket qua do'!$B$5:$CE$50000,2,TRUE),"")</f>
        <v>#N/A</v>
      </c>
      <c r="C8466" s="19" t="e">
        <f>IF(A8466&lt;&gt;"",VLOOKUP(B8466,'Ket qua do'!$C$5:$AP$50000,$C$3,TRUE)*SQRT(3)*$C$11,"")</f>
        <v>#N/A</v>
      </c>
      <c r="D8466" s="21" t="e">
        <f>IF(A8466&lt;&gt;"",VLOOKUP(B8466,'Ket qua do'!$C$5:$AP$50000,$D$3,TRUE),"")</f>
        <v>#N/A</v>
      </c>
      <c r="E8466" s="21" t="e">
        <f>IF(A8466&lt;&gt;"",VLOOKUP(B8466,'Ket qua do'!$C$5:$AP$50000,$E$3,TRUE)*$C$12,"")</f>
        <v>#N/A</v>
      </c>
      <c r="F8466" s="21" t="e">
        <f>IF(A8466&lt;&gt;"",VLOOKUP(B8466,'Ket qua do'!$C$5:$AP$50000,$F$3,TRUE),"")</f>
        <v>#N/A</v>
      </c>
      <c r="G8466" s="21" t="e">
        <f>IF(A8466&lt;&gt;"",VLOOKUP(B8466,'Ket qua do'!$C$5:$AP$50000,$G$3,TRUE),"")</f>
        <v>#N/A</v>
      </c>
      <c r="H8466" s="21" t="e">
        <f>IF(A8466&lt;&gt;"",VLOOKUP(B8466,'Ket qua do'!$C$5:$AP$50000,$H$3,TRUE),"")</f>
        <v>#N/A</v>
      </c>
      <c r="I8466" s="21" t="e">
        <f>IF(A8466&lt;&gt;"",VLOOKUP(B8466,'Ket qua do'!$C$5:$AP$50000,$I$3,TRUE)*$E$9/1000,"")</f>
        <v>#N/A</v>
      </c>
      <c r="J8466" s="21" t="e">
        <f>IF(A8466&lt;&gt;"",VLOOKUP(B8466,'Ket qua do'!$C$5:$AP$50000,$J$3,TRUE)*$E$9/1000,"")</f>
        <v>#N/A</v>
      </c>
      <c r="K8466" s="21" t="e">
        <f>IF(A8466&lt;&gt;"",VLOOKUP(B8466,'Ket qua do'!$C$5:$AP$50000,$K$3,TRUE)*$E$9/1000,"")</f>
        <v>#N/A</v>
      </c>
      <c r="L8466" s="21" t="e">
        <f>IF(A8466&lt;&gt;"",VLOOKUP(B8466,'Ket qua do'!$C$5:$AP$50000,$L$3,TRUE),"")</f>
        <v>#N/A</v>
      </c>
    </row>
    <row r="8467" spans="1:12" x14ac:dyDescent="0.25">
      <c r="A8467" t="e">
        <f t="shared" si="137"/>
        <v>#N/A</v>
      </c>
      <c r="B8467" s="1" t="e">
        <f>IF(A8467&lt;&gt;"",VLOOKUP(A8467,'Ket qua do'!$B$5:$CE$50000,2,TRUE),"")</f>
        <v>#N/A</v>
      </c>
      <c r="C8467" s="19" t="e">
        <f>IF(A8467&lt;&gt;"",VLOOKUP(B8467,'Ket qua do'!$C$5:$AP$50000,$C$3,TRUE)*SQRT(3)*$C$11,"")</f>
        <v>#N/A</v>
      </c>
      <c r="D8467" s="21" t="e">
        <f>IF(A8467&lt;&gt;"",VLOOKUP(B8467,'Ket qua do'!$C$5:$AP$50000,$D$3,TRUE),"")</f>
        <v>#N/A</v>
      </c>
      <c r="E8467" s="21" t="e">
        <f>IF(A8467&lt;&gt;"",VLOOKUP(B8467,'Ket qua do'!$C$5:$AP$50000,$E$3,TRUE)*$C$12,"")</f>
        <v>#N/A</v>
      </c>
      <c r="F8467" s="21" t="e">
        <f>IF(A8467&lt;&gt;"",VLOOKUP(B8467,'Ket qua do'!$C$5:$AP$50000,$F$3,TRUE),"")</f>
        <v>#N/A</v>
      </c>
      <c r="G8467" s="21" t="e">
        <f>IF(A8467&lt;&gt;"",VLOOKUP(B8467,'Ket qua do'!$C$5:$AP$50000,$G$3,TRUE),"")</f>
        <v>#N/A</v>
      </c>
      <c r="H8467" s="21" t="e">
        <f>IF(A8467&lt;&gt;"",VLOOKUP(B8467,'Ket qua do'!$C$5:$AP$50000,$H$3,TRUE),"")</f>
        <v>#N/A</v>
      </c>
      <c r="I8467" s="21" t="e">
        <f>IF(A8467&lt;&gt;"",VLOOKUP(B8467,'Ket qua do'!$C$5:$AP$50000,$I$3,TRUE)*$E$9/1000,"")</f>
        <v>#N/A</v>
      </c>
      <c r="J8467" s="21" t="e">
        <f>IF(A8467&lt;&gt;"",VLOOKUP(B8467,'Ket qua do'!$C$5:$AP$50000,$J$3,TRUE)*$E$9/1000,"")</f>
        <v>#N/A</v>
      </c>
      <c r="K8467" s="21" t="e">
        <f>IF(A8467&lt;&gt;"",VLOOKUP(B8467,'Ket qua do'!$C$5:$AP$50000,$K$3,TRUE)*$E$9/1000,"")</f>
        <v>#N/A</v>
      </c>
      <c r="L8467" s="21" t="e">
        <f>IF(A8467&lt;&gt;"",VLOOKUP(B8467,'Ket qua do'!$C$5:$AP$50000,$L$3,TRUE),"")</f>
        <v>#N/A</v>
      </c>
    </row>
    <row r="8468" spans="1:12" x14ac:dyDescent="0.25">
      <c r="A8468" t="e">
        <f t="shared" si="137"/>
        <v>#N/A</v>
      </c>
      <c r="B8468" s="1" t="e">
        <f>IF(A8468&lt;&gt;"",VLOOKUP(A8468,'Ket qua do'!$B$5:$CE$50000,2,TRUE),"")</f>
        <v>#N/A</v>
      </c>
      <c r="C8468" s="19" t="e">
        <f>IF(A8468&lt;&gt;"",VLOOKUP(B8468,'Ket qua do'!$C$5:$AP$50000,$C$3,TRUE)*SQRT(3)*$C$11,"")</f>
        <v>#N/A</v>
      </c>
      <c r="D8468" s="21" t="e">
        <f>IF(A8468&lt;&gt;"",VLOOKUP(B8468,'Ket qua do'!$C$5:$AP$50000,$D$3,TRUE),"")</f>
        <v>#N/A</v>
      </c>
      <c r="E8468" s="21" t="e">
        <f>IF(A8468&lt;&gt;"",VLOOKUP(B8468,'Ket qua do'!$C$5:$AP$50000,$E$3,TRUE)*$C$12,"")</f>
        <v>#N/A</v>
      </c>
      <c r="F8468" s="21" t="e">
        <f>IF(A8468&lt;&gt;"",VLOOKUP(B8468,'Ket qua do'!$C$5:$AP$50000,$F$3,TRUE),"")</f>
        <v>#N/A</v>
      </c>
      <c r="G8468" s="21" t="e">
        <f>IF(A8468&lt;&gt;"",VLOOKUP(B8468,'Ket qua do'!$C$5:$AP$50000,$G$3,TRUE),"")</f>
        <v>#N/A</v>
      </c>
      <c r="H8468" s="21" t="e">
        <f>IF(A8468&lt;&gt;"",VLOOKUP(B8468,'Ket qua do'!$C$5:$AP$50000,$H$3,TRUE),"")</f>
        <v>#N/A</v>
      </c>
      <c r="I8468" s="21" t="e">
        <f>IF(A8468&lt;&gt;"",VLOOKUP(B8468,'Ket qua do'!$C$5:$AP$50000,$I$3,TRUE)*$E$9/1000,"")</f>
        <v>#N/A</v>
      </c>
      <c r="J8468" s="21" t="e">
        <f>IF(A8468&lt;&gt;"",VLOOKUP(B8468,'Ket qua do'!$C$5:$AP$50000,$J$3,TRUE)*$E$9/1000,"")</f>
        <v>#N/A</v>
      </c>
      <c r="K8468" s="21" t="e">
        <f>IF(A8468&lt;&gt;"",VLOOKUP(B8468,'Ket qua do'!$C$5:$AP$50000,$K$3,TRUE)*$E$9/1000,"")</f>
        <v>#N/A</v>
      </c>
      <c r="L8468" s="21" t="e">
        <f>IF(A8468&lt;&gt;"",VLOOKUP(B8468,'Ket qua do'!$C$5:$AP$50000,$L$3,TRUE),"")</f>
        <v>#N/A</v>
      </c>
    </row>
    <row r="8469" spans="1:12" x14ac:dyDescent="0.25">
      <c r="A8469" t="e">
        <f t="shared" si="137"/>
        <v>#N/A</v>
      </c>
      <c r="B8469" s="1" t="e">
        <f>IF(A8469&lt;&gt;"",VLOOKUP(A8469,'Ket qua do'!$B$5:$CE$50000,2,TRUE),"")</f>
        <v>#N/A</v>
      </c>
      <c r="C8469" s="19" t="e">
        <f>IF(A8469&lt;&gt;"",VLOOKUP(B8469,'Ket qua do'!$C$5:$AP$50000,$C$3,TRUE)*SQRT(3)*$C$11,"")</f>
        <v>#N/A</v>
      </c>
      <c r="D8469" s="21" t="e">
        <f>IF(A8469&lt;&gt;"",VLOOKUP(B8469,'Ket qua do'!$C$5:$AP$50000,$D$3,TRUE),"")</f>
        <v>#N/A</v>
      </c>
      <c r="E8469" s="21" t="e">
        <f>IF(A8469&lt;&gt;"",VLOOKUP(B8469,'Ket qua do'!$C$5:$AP$50000,$E$3,TRUE)*$C$12,"")</f>
        <v>#N/A</v>
      </c>
      <c r="F8469" s="21" t="e">
        <f>IF(A8469&lt;&gt;"",VLOOKUP(B8469,'Ket qua do'!$C$5:$AP$50000,$F$3,TRUE),"")</f>
        <v>#N/A</v>
      </c>
      <c r="G8469" s="21" t="e">
        <f>IF(A8469&lt;&gt;"",VLOOKUP(B8469,'Ket qua do'!$C$5:$AP$50000,$G$3,TRUE),"")</f>
        <v>#N/A</v>
      </c>
      <c r="H8469" s="21" t="e">
        <f>IF(A8469&lt;&gt;"",VLOOKUP(B8469,'Ket qua do'!$C$5:$AP$50000,$H$3,TRUE),"")</f>
        <v>#N/A</v>
      </c>
      <c r="I8469" s="21" t="e">
        <f>IF(A8469&lt;&gt;"",VLOOKUP(B8469,'Ket qua do'!$C$5:$AP$50000,$I$3,TRUE)*$E$9/1000,"")</f>
        <v>#N/A</v>
      </c>
      <c r="J8469" s="21" t="e">
        <f>IF(A8469&lt;&gt;"",VLOOKUP(B8469,'Ket qua do'!$C$5:$AP$50000,$J$3,TRUE)*$E$9/1000,"")</f>
        <v>#N/A</v>
      </c>
      <c r="K8469" s="21" t="e">
        <f>IF(A8469&lt;&gt;"",VLOOKUP(B8469,'Ket qua do'!$C$5:$AP$50000,$K$3,TRUE)*$E$9/1000,"")</f>
        <v>#N/A</v>
      </c>
      <c r="L8469" s="21" t="e">
        <f>IF(A8469&lt;&gt;"",VLOOKUP(B8469,'Ket qua do'!$C$5:$AP$50000,$L$3,TRUE),"")</f>
        <v>#N/A</v>
      </c>
    </row>
    <row r="8470" spans="1:12" x14ac:dyDescent="0.25">
      <c r="A8470" t="e">
        <f t="shared" si="137"/>
        <v>#N/A</v>
      </c>
      <c r="B8470" s="1" t="e">
        <f>IF(A8470&lt;&gt;"",VLOOKUP(A8470,'Ket qua do'!$B$5:$CE$50000,2,TRUE),"")</f>
        <v>#N/A</v>
      </c>
      <c r="C8470" s="19" t="e">
        <f>IF(A8470&lt;&gt;"",VLOOKUP(B8470,'Ket qua do'!$C$5:$AP$50000,$C$3,TRUE)*SQRT(3)*$C$11,"")</f>
        <v>#N/A</v>
      </c>
      <c r="D8470" s="21" t="e">
        <f>IF(A8470&lt;&gt;"",VLOOKUP(B8470,'Ket qua do'!$C$5:$AP$50000,$D$3,TRUE),"")</f>
        <v>#N/A</v>
      </c>
      <c r="E8470" s="21" t="e">
        <f>IF(A8470&lt;&gt;"",VLOOKUP(B8470,'Ket qua do'!$C$5:$AP$50000,$E$3,TRUE)*$C$12,"")</f>
        <v>#N/A</v>
      </c>
      <c r="F8470" s="21" t="e">
        <f>IF(A8470&lt;&gt;"",VLOOKUP(B8470,'Ket qua do'!$C$5:$AP$50000,$F$3,TRUE),"")</f>
        <v>#N/A</v>
      </c>
      <c r="G8470" s="21" t="e">
        <f>IF(A8470&lt;&gt;"",VLOOKUP(B8470,'Ket qua do'!$C$5:$AP$50000,$G$3,TRUE),"")</f>
        <v>#N/A</v>
      </c>
      <c r="H8470" s="21" t="e">
        <f>IF(A8470&lt;&gt;"",VLOOKUP(B8470,'Ket qua do'!$C$5:$AP$50000,$H$3,TRUE),"")</f>
        <v>#N/A</v>
      </c>
      <c r="I8470" s="21" t="e">
        <f>IF(A8470&lt;&gt;"",VLOOKUP(B8470,'Ket qua do'!$C$5:$AP$50000,$I$3,TRUE)*$E$9/1000,"")</f>
        <v>#N/A</v>
      </c>
      <c r="J8470" s="21" t="e">
        <f>IF(A8470&lt;&gt;"",VLOOKUP(B8470,'Ket qua do'!$C$5:$AP$50000,$J$3,TRUE)*$E$9/1000,"")</f>
        <v>#N/A</v>
      </c>
      <c r="K8470" s="21" t="e">
        <f>IF(A8470&lt;&gt;"",VLOOKUP(B8470,'Ket qua do'!$C$5:$AP$50000,$K$3,TRUE)*$E$9/1000,"")</f>
        <v>#N/A</v>
      </c>
      <c r="L8470" s="21" t="e">
        <f>IF(A8470&lt;&gt;"",VLOOKUP(B8470,'Ket qua do'!$C$5:$AP$50000,$L$3,TRUE),"")</f>
        <v>#N/A</v>
      </c>
    </row>
    <row r="8471" spans="1:12" x14ac:dyDescent="0.25">
      <c r="A8471" t="e">
        <f t="shared" si="137"/>
        <v>#N/A</v>
      </c>
      <c r="B8471" s="1" t="e">
        <f>IF(A8471&lt;&gt;"",VLOOKUP(A8471,'Ket qua do'!$B$5:$CE$50000,2,TRUE),"")</f>
        <v>#N/A</v>
      </c>
      <c r="C8471" s="19" t="e">
        <f>IF(A8471&lt;&gt;"",VLOOKUP(B8471,'Ket qua do'!$C$5:$AP$50000,$C$3,TRUE)*SQRT(3)*$C$11,"")</f>
        <v>#N/A</v>
      </c>
      <c r="D8471" s="21" t="e">
        <f>IF(A8471&lt;&gt;"",VLOOKUP(B8471,'Ket qua do'!$C$5:$AP$50000,$D$3,TRUE),"")</f>
        <v>#N/A</v>
      </c>
      <c r="E8471" s="21" t="e">
        <f>IF(A8471&lt;&gt;"",VLOOKUP(B8471,'Ket qua do'!$C$5:$AP$50000,$E$3,TRUE)*$C$12,"")</f>
        <v>#N/A</v>
      </c>
      <c r="F8471" s="21" t="e">
        <f>IF(A8471&lt;&gt;"",VLOOKUP(B8471,'Ket qua do'!$C$5:$AP$50000,$F$3,TRUE),"")</f>
        <v>#N/A</v>
      </c>
      <c r="G8471" s="21" t="e">
        <f>IF(A8471&lt;&gt;"",VLOOKUP(B8471,'Ket qua do'!$C$5:$AP$50000,$G$3,TRUE),"")</f>
        <v>#N/A</v>
      </c>
      <c r="H8471" s="21" t="e">
        <f>IF(A8471&lt;&gt;"",VLOOKUP(B8471,'Ket qua do'!$C$5:$AP$50000,$H$3,TRUE),"")</f>
        <v>#N/A</v>
      </c>
      <c r="I8471" s="21" t="e">
        <f>IF(A8471&lt;&gt;"",VLOOKUP(B8471,'Ket qua do'!$C$5:$AP$50000,$I$3,TRUE)*$E$9/1000,"")</f>
        <v>#N/A</v>
      </c>
      <c r="J8471" s="21" t="e">
        <f>IF(A8471&lt;&gt;"",VLOOKUP(B8471,'Ket qua do'!$C$5:$AP$50000,$J$3,TRUE)*$E$9/1000,"")</f>
        <v>#N/A</v>
      </c>
      <c r="K8471" s="21" t="e">
        <f>IF(A8471&lt;&gt;"",VLOOKUP(B8471,'Ket qua do'!$C$5:$AP$50000,$K$3,TRUE)*$E$9/1000,"")</f>
        <v>#N/A</v>
      </c>
      <c r="L8471" s="21" t="e">
        <f>IF(A8471&lt;&gt;"",VLOOKUP(B8471,'Ket qua do'!$C$5:$AP$50000,$L$3,TRUE),"")</f>
        <v>#N/A</v>
      </c>
    </row>
    <row r="8472" spans="1:12" x14ac:dyDescent="0.25">
      <c r="A8472" t="e">
        <f t="shared" si="137"/>
        <v>#N/A</v>
      </c>
      <c r="B8472" s="1" t="e">
        <f>IF(A8472&lt;&gt;"",VLOOKUP(A8472,'Ket qua do'!$B$5:$CE$50000,2,TRUE),"")</f>
        <v>#N/A</v>
      </c>
      <c r="C8472" s="19" t="e">
        <f>IF(A8472&lt;&gt;"",VLOOKUP(B8472,'Ket qua do'!$C$5:$AP$50000,$C$3,TRUE)*SQRT(3)*$C$11,"")</f>
        <v>#N/A</v>
      </c>
      <c r="D8472" s="21" t="e">
        <f>IF(A8472&lt;&gt;"",VLOOKUP(B8472,'Ket qua do'!$C$5:$AP$50000,$D$3,TRUE),"")</f>
        <v>#N/A</v>
      </c>
      <c r="E8472" s="21" t="e">
        <f>IF(A8472&lt;&gt;"",VLOOKUP(B8472,'Ket qua do'!$C$5:$AP$50000,$E$3,TRUE)*$C$12,"")</f>
        <v>#N/A</v>
      </c>
      <c r="F8472" s="21" t="e">
        <f>IF(A8472&lt;&gt;"",VLOOKUP(B8472,'Ket qua do'!$C$5:$AP$50000,$F$3,TRUE),"")</f>
        <v>#N/A</v>
      </c>
      <c r="G8472" s="21" t="e">
        <f>IF(A8472&lt;&gt;"",VLOOKUP(B8472,'Ket qua do'!$C$5:$AP$50000,$G$3,TRUE),"")</f>
        <v>#N/A</v>
      </c>
      <c r="H8472" s="21" t="e">
        <f>IF(A8472&lt;&gt;"",VLOOKUP(B8472,'Ket qua do'!$C$5:$AP$50000,$H$3,TRUE),"")</f>
        <v>#N/A</v>
      </c>
      <c r="I8472" s="21" t="e">
        <f>IF(A8472&lt;&gt;"",VLOOKUP(B8472,'Ket qua do'!$C$5:$AP$50000,$I$3,TRUE)*$E$9/1000,"")</f>
        <v>#N/A</v>
      </c>
      <c r="J8472" s="21" t="e">
        <f>IF(A8472&lt;&gt;"",VLOOKUP(B8472,'Ket qua do'!$C$5:$AP$50000,$J$3,TRUE)*$E$9/1000,"")</f>
        <v>#N/A</v>
      </c>
      <c r="K8472" s="21" t="e">
        <f>IF(A8472&lt;&gt;"",VLOOKUP(B8472,'Ket qua do'!$C$5:$AP$50000,$K$3,TRUE)*$E$9/1000,"")</f>
        <v>#N/A</v>
      </c>
      <c r="L8472" s="21" t="e">
        <f>IF(A8472&lt;&gt;"",VLOOKUP(B8472,'Ket qua do'!$C$5:$AP$50000,$L$3,TRUE),"")</f>
        <v>#N/A</v>
      </c>
    </row>
    <row r="8473" spans="1:12" x14ac:dyDescent="0.25">
      <c r="A8473" t="e">
        <f t="shared" si="137"/>
        <v>#N/A</v>
      </c>
      <c r="B8473" s="1" t="e">
        <f>IF(A8473&lt;&gt;"",VLOOKUP(A8473,'Ket qua do'!$B$5:$CE$50000,2,TRUE),"")</f>
        <v>#N/A</v>
      </c>
      <c r="C8473" s="19" t="e">
        <f>IF(A8473&lt;&gt;"",VLOOKUP(B8473,'Ket qua do'!$C$5:$AP$50000,$C$3,TRUE)*SQRT(3)*$C$11,"")</f>
        <v>#N/A</v>
      </c>
      <c r="D8473" s="21" t="e">
        <f>IF(A8473&lt;&gt;"",VLOOKUP(B8473,'Ket qua do'!$C$5:$AP$50000,$D$3,TRUE),"")</f>
        <v>#N/A</v>
      </c>
      <c r="E8473" s="21" t="e">
        <f>IF(A8473&lt;&gt;"",VLOOKUP(B8473,'Ket qua do'!$C$5:$AP$50000,$E$3,TRUE)*$C$12,"")</f>
        <v>#N/A</v>
      </c>
      <c r="F8473" s="21" t="e">
        <f>IF(A8473&lt;&gt;"",VLOOKUP(B8473,'Ket qua do'!$C$5:$AP$50000,$F$3,TRUE),"")</f>
        <v>#N/A</v>
      </c>
      <c r="G8473" s="21" t="e">
        <f>IF(A8473&lt;&gt;"",VLOOKUP(B8473,'Ket qua do'!$C$5:$AP$50000,$G$3,TRUE),"")</f>
        <v>#N/A</v>
      </c>
      <c r="H8473" s="21" t="e">
        <f>IF(A8473&lt;&gt;"",VLOOKUP(B8473,'Ket qua do'!$C$5:$AP$50000,$H$3,TRUE),"")</f>
        <v>#N/A</v>
      </c>
      <c r="I8473" s="21" t="e">
        <f>IF(A8473&lt;&gt;"",VLOOKUP(B8473,'Ket qua do'!$C$5:$AP$50000,$I$3,TRUE)*$E$9/1000,"")</f>
        <v>#N/A</v>
      </c>
      <c r="J8473" s="21" t="e">
        <f>IF(A8473&lt;&gt;"",VLOOKUP(B8473,'Ket qua do'!$C$5:$AP$50000,$J$3,TRUE)*$E$9/1000,"")</f>
        <v>#N/A</v>
      </c>
      <c r="K8473" s="21" t="e">
        <f>IF(A8473&lt;&gt;"",VLOOKUP(B8473,'Ket qua do'!$C$5:$AP$50000,$K$3,TRUE)*$E$9/1000,"")</f>
        <v>#N/A</v>
      </c>
      <c r="L8473" s="21" t="e">
        <f>IF(A8473&lt;&gt;"",VLOOKUP(B8473,'Ket qua do'!$C$5:$AP$50000,$L$3,TRUE),"")</f>
        <v>#N/A</v>
      </c>
    </row>
    <row r="8474" spans="1:12" x14ac:dyDescent="0.25">
      <c r="A8474" t="e">
        <f t="shared" ref="A8474:A8537" si="138">IF(A8473&lt;$E$8,A8473+1,"")</f>
        <v>#N/A</v>
      </c>
      <c r="B8474" s="1" t="e">
        <f>IF(A8474&lt;&gt;"",VLOOKUP(A8474,'Ket qua do'!$B$5:$CE$50000,2,TRUE),"")</f>
        <v>#N/A</v>
      </c>
      <c r="C8474" s="19" t="e">
        <f>IF(A8474&lt;&gt;"",VLOOKUP(B8474,'Ket qua do'!$C$5:$AP$50000,$C$3,TRUE)*SQRT(3)*$C$11,"")</f>
        <v>#N/A</v>
      </c>
      <c r="D8474" s="21" t="e">
        <f>IF(A8474&lt;&gt;"",VLOOKUP(B8474,'Ket qua do'!$C$5:$AP$50000,$D$3,TRUE),"")</f>
        <v>#N/A</v>
      </c>
      <c r="E8474" s="21" t="e">
        <f>IF(A8474&lt;&gt;"",VLOOKUP(B8474,'Ket qua do'!$C$5:$AP$50000,$E$3,TRUE)*$C$12,"")</f>
        <v>#N/A</v>
      </c>
      <c r="F8474" s="21" t="e">
        <f>IF(A8474&lt;&gt;"",VLOOKUP(B8474,'Ket qua do'!$C$5:$AP$50000,$F$3,TRUE),"")</f>
        <v>#N/A</v>
      </c>
      <c r="G8474" s="21" t="e">
        <f>IF(A8474&lt;&gt;"",VLOOKUP(B8474,'Ket qua do'!$C$5:$AP$50000,$G$3,TRUE),"")</f>
        <v>#N/A</v>
      </c>
      <c r="H8474" s="21" t="e">
        <f>IF(A8474&lt;&gt;"",VLOOKUP(B8474,'Ket qua do'!$C$5:$AP$50000,$H$3,TRUE),"")</f>
        <v>#N/A</v>
      </c>
      <c r="I8474" s="21" t="e">
        <f>IF(A8474&lt;&gt;"",VLOOKUP(B8474,'Ket qua do'!$C$5:$AP$50000,$I$3,TRUE)*$E$9/1000,"")</f>
        <v>#N/A</v>
      </c>
      <c r="J8474" s="21" t="e">
        <f>IF(A8474&lt;&gt;"",VLOOKUP(B8474,'Ket qua do'!$C$5:$AP$50000,$J$3,TRUE)*$E$9/1000,"")</f>
        <v>#N/A</v>
      </c>
      <c r="K8474" s="21" t="e">
        <f>IF(A8474&lt;&gt;"",VLOOKUP(B8474,'Ket qua do'!$C$5:$AP$50000,$K$3,TRUE)*$E$9/1000,"")</f>
        <v>#N/A</v>
      </c>
      <c r="L8474" s="21" t="e">
        <f>IF(A8474&lt;&gt;"",VLOOKUP(B8474,'Ket qua do'!$C$5:$AP$50000,$L$3,TRUE),"")</f>
        <v>#N/A</v>
      </c>
    </row>
    <row r="8475" spans="1:12" x14ac:dyDescent="0.25">
      <c r="A8475" t="e">
        <f t="shared" si="138"/>
        <v>#N/A</v>
      </c>
      <c r="B8475" s="1" t="e">
        <f>IF(A8475&lt;&gt;"",VLOOKUP(A8475,'Ket qua do'!$B$5:$CE$50000,2,TRUE),"")</f>
        <v>#N/A</v>
      </c>
      <c r="C8475" s="19" t="e">
        <f>IF(A8475&lt;&gt;"",VLOOKUP(B8475,'Ket qua do'!$C$5:$AP$50000,$C$3,TRUE)*SQRT(3)*$C$11,"")</f>
        <v>#N/A</v>
      </c>
      <c r="D8475" s="21" t="e">
        <f>IF(A8475&lt;&gt;"",VLOOKUP(B8475,'Ket qua do'!$C$5:$AP$50000,$D$3,TRUE),"")</f>
        <v>#N/A</v>
      </c>
      <c r="E8475" s="21" t="e">
        <f>IF(A8475&lt;&gt;"",VLOOKUP(B8475,'Ket qua do'!$C$5:$AP$50000,$E$3,TRUE)*$C$12,"")</f>
        <v>#N/A</v>
      </c>
      <c r="F8475" s="21" t="e">
        <f>IF(A8475&lt;&gt;"",VLOOKUP(B8475,'Ket qua do'!$C$5:$AP$50000,$F$3,TRUE),"")</f>
        <v>#N/A</v>
      </c>
      <c r="G8475" s="21" t="e">
        <f>IF(A8475&lt;&gt;"",VLOOKUP(B8475,'Ket qua do'!$C$5:$AP$50000,$G$3,TRUE),"")</f>
        <v>#N/A</v>
      </c>
      <c r="H8475" s="21" t="e">
        <f>IF(A8475&lt;&gt;"",VLOOKUP(B8475,'Ket qua do'!$C$5:$AP$50000,$H$3,TRUE),"")</f>
        <v>#N/A</v>
      </c>
      <c r="I8475" s="21" t="e">
        <f>IF(A8475&lt;&gt;"",VLOOKUP(B8475,'Ket qua do'!$C$5:$AP$50000,$I$3,TRUE)*$E$9/1000,"")</f>
        <v>#N/A</v>
      </c>
      <c r="J8475" s="21" t="e">
        <f>IF(A8475&lt;&gt;"",VLOOKUP(B8475,'Ket qua do'!$C$5:$AP$50000,$J$3,TRUE)*$E$9/1000,"")</f>
        <v>#N/A</v>
      </c>
      <c r="K8475" s="21" t="e">
        <f>IF(A8475&lt;&gt;"",VLOOKUP(B8475,'Ket qua do'!$C$5:$AP$50000,$K$3,TRUE)*$E$9/1000,"")</f>
        <v>#N/A</v>
      </c>
      <c r="L8475" s="21" t="e">
        <f>IF(A8475&lt;&gt;"",VLOOKUP(B8475,'Ket qua do'!$C$5:$AP$50000,$L$3,TRUE),"")</f>
        <v>#N/A</v>
      </c>
    </row>
    <row r="8476" spans="1:12" x14ac:dyDescent="0.25">
      <c r="A8476" t="e">
        <f t="shared" si="138"/>
        <v>#N/A</v>
      </c>
      <c r="B8476" s="1" t="e">
        <f>IF(A8476&lt;&gt;"",VLOOKUP(A8476,'Ket qua do'!$B$5:$CE$50000,2,TRUE),"")</f>
        <v>#N/A</v>
      </c>
      <c r="C8476" s="19" t="e">
        <f>IF(A8476&lt;&gt;"",VLOOKUP(B8476,'Ket qua do'!$C$5:$AP$50000,$C$3,TRUE)*SQRT(3)*$C$11,"")</f>
        <v>#N/A</v>
      </c>
      <c r="D8476" s="21" t="e">
        <f>IF(A8476&lt;&gt;"",VLOOKUP(B8476,'Ket qua do'!$C$5:$AP$50000,$D$3,TRUE),"")</f>
        <v>#N/A</v>
      </c>
      <c r="E8476" s="21" t="e">
        <f>IF(A8476&lt;&gt;"",VLOOKUP(B8476,'Ket qua do'!$C$5:$AP$50000,$E$3,TRUE)*$C$12,"")</f>
        <v>#N/A</v>
      </c>
      <c r="F8476" s="21" t="e">
        <f>IF(A8476&lt;&gt;"",VLOOKUP(B8476,'Ket qua do'!$C$5:$AP$50000,$F$3,TRUE),"")</f>
        <v>#N/A</v>
      </c>
      <c r="G8476" s="21" t="e">
        <f>IF(A8476&lt;&gt;"",VLOOKUP(B8476,'Ket qua do'!$C$5:$AP$50000,$G$3,TRUE),"")</f>
        <v>#N/A</v>
      </c>
      <c r="H8476" s="21" t="e">
        <f>IF(A8476&lt;&gt;"",VLOOKUP(B8476,'Ket qua do'!$C$5:$AP$50000,$H$3,TRUE),"")</f>
        <v>#N/A</v>
      </c>
      <c r="I8476" s="21" t="e">
        <f>IF(A8476&lt;&gt;"",VLOOKUP(B8476,'Ket qua do'!$C$5:$AP$50000,$I$3,TRUE)*$E$9/1000,"")</f>
        <v>#N/A</v>
      </c>
      <c r="J8476" s="21" t="e">
        <f>IF(A8476&lt;&gt;"",VLOOKUP(B8476,'Ket qua do'!$C$5:$AP$50000,$J$3,TRUE)*$E$9/1000,"")</f>
        <v>#N/A</v>
      </c>
      <c r="K8476" s="21" t="e">
        <f>IF(A8476&lt;&gt;"",VLOOKUP(B8476,'Ket qua do'!$C$5:$AP$50000,$K$3,TRUE)*$E$9/1000,"")</f>
        <v>#N/A</v>
      </c>
      <c r="L8476" s="21" t="e">
        <f>IF(A8476&lt;&gt;"",VLOOKUP(B8476,'Ket qua do'!$C$5:$AP$50000,$L$3,TRUE),"")</f>
        <v>#N/A</v>
      </c>
    </row>
    <row r="8477" spans="1:12" x14ac:dyDescent="0.25">
      <c r="A8477" t="e">
        <f t="shared" si="138"/>
        <v>#N/A</v>
      </c>
      <c r="B8477" s="1" t="e">
        <f>IF(A8477&lt;&gt;"",VLOOKUP(A8477,'Ket qua do'!$B$5:$CE$50000,2,TRUE),"")</f>
        <v>#N/A</v>
      </c>
      <c r="C8477" s="19" t="e">
        <f>IF(A8477&lt;&gt;"",VLOOKUP(B8477,'Ket qua do'!$C$5:$AP$50000,$C$3,TRUE)*SQRT(3)*$C$11,"")</f>
        <v>#N/A</v>
      </c>
      <c r="D8477" s="21" t="e">
        <f>IF(A8477&lt;&gt;"",VLOOKUP(B8477,'Ket qua do'!$C$5:$AP$50000,$D$3,TRUE),"")</f>
        <v>#N/A</v>
      </c>
      <c r="E8477" s="21" t="e">
        <f>IF(A8477&lt;&gt;"",VLOOKUP(B8477,'Ket qua do'!$C$5:$AP$50000,$E$3,TRUE)*$C$12,"")</f>
        <v>#N/A</v>
      </c>
      <c r="F8477" s="21" t="e">
        <f>IF(A8477&lt;&gt;"",VLOOKUP(B8477,'Ket qua do'!$C$5:$AP$50000,$F$3,TRUE),"")</f>
        <v>#N/A</v>
      </c>
      <c r="G8477" s="21" t="e">
        <f>IF(A8477&lt;&gt;"",VLOOKUP(B8477,'Ket qua do'!$C$5:$AP$50000,$G$3,TRUE),"")</f>
        <v>#N/A</v>
      </c>
      <c r="H8477" s="21" t="e">
        <f>IF(A8477&lt;&gt;"",VLOOKUP(B8477,'Ket qua do'!$C$5:$AP$50000,$H$3,TRUE),"")</f>
        <v>#N/A</v>
      </c>
      <c r="I8477" s="21" t="e">
        <f>IF(A8477&lt;&gt;"",VLOOKUP(B8477,'Ket qua do'!$C$5:$AP$50000,$I$3,TRUE)*$E$9/1000,"")</f>
        <v>#N/A</v>
      </c>
      <c r="J8477" s="21" t="e">
        <f>IF(A8477&lt;&gt;"",VLOOKUP(B8477,'Ket qua do'!$C$5:$AP$50000,$J$3,TRUE)*$E$9/1000,"")</f>
        <v>#N/A</v>
      </c>
      <c r="K8477" s="21" t="e">
        <f>IF(A8477&lt;&gt;"",VLOOKUP(B8477,'Ket qua do'!$C$5:$AP$50000,$K$3,TRUE)*$E$9/1000,"")</f>
        <v>#N/A</v>
      </c>
      <c r="L8477" s="21" t="e">
        <f>IF(A8477&lt;&gt;"",VLOOKUP(B8477,'Ket qua do'!$C$5:$AP$50000,$L$3,TRUE),"")</f>
        <v>#N/A</v>
      </c>
    </row>
    <row r="8478" spans="1:12" x14ac:dyDescent="0.25">
      <c r="A8478" t="e">
        <f t="shared" si="138"/>
        <v>#N/A</v>
      </c>
      <c r="B8478" s="1" t="e">
        <f>IF(A8478&lt;&gt;"",VLOOKUP(A8478,'Ket qua do'!$B$5:$CE$50000,2,TRUE),"")</f>
        <v>#N/A</v>
      </c>
      <c r="C8478" s="19" t="e">
        <f>IF(A8478&lt;&gt;"",VLOOKUP(B8478,'Ket qua do'!$C$5:$AP$50000,$C$3,TRUE)*SQRT(3)*$C$11,"")</f>
        <v>#N/A</v>
      </c>
      <c r="D8478" s="21" t="e">
        <f>IF(A8478&lt;&gt;"",VLOOKUP(B8478,'Ket qua do'!$C$5:$AP$50000,$D$3,TRUE),"")</f>
        <v>#N/A</v>
      </c>
      <c r="E8478" s="21" t="e">
        <f>IF(A8478&lt;&gt;"",VLOOKUP(B8478,'Ket qua do'!$C$5:$AP$50000,$E$3,TRUE)*$C$12,"")</f>
        <v>#N/A</v>
      </c>
      <c r="F8478" s="21" t="e">
        <f>IF(A8478&lt;&gt;"",VLOOKUP(B8478,'Ket qua do'!$C$5:$AP$50000,$F$3,TRUE),"")</f>
        <v>#N/A</v>
      </c>
      <c r="G8478" s="21" t="e">
        <f>IF(A8478&lt;&gt;"",VLOOKUP(B8478,'Ket qua do'!$C$5:$AP$50000,$G$3,TRUE),"")</f>
        <v>#N/A</v>
      </c>
      <c r="H8478" s="21" t="e">
        <f>IF(A8478&lt;&gt;"",VLOOKUP(B8478,'Ket qua do'!$C$5:$AP$50000,$H$3,TRUE),"")</f>
        <v>#N/A</v>
      </c>
      <c r="I8478" s="21" t="e">
        <f>IF(A8478&lt;&gt;"",VLOOKUP(B8478,'Ket qua do'!$C$5:$AP$50000,$I$3,TRUE)*$E$9/1000,"")</f>
        <v>#N/A</v>
      </c>
      <c r="J8478" s="21" t="e">
        <f>IF(A8478&lt;&gt;"",VLOOKUP(B8478,'Ket qua do'!$C$5:$AP$50000,$J$3,TRUE)*$E$9/1000,"")</f>
        <v>#N/A</v>
      </c>
      <c r="K8478" s="21" t="e">
        <f>IF(A8478&lt;&gt;"",VLOOKUP(B8478,'Ket qua do'!$C$5:$AP$50000,$K$3,TRUE)*$E$9/1000,"")</f>
        <v>#N/A</v>
      </c>
      <c r="L8478" s="21" t="e">
        <f>IF(A8478&lt;&gt;"",VLOOKUP(B8478,'Ket qua do'!$C$5:$AP$50000,$L$3,TRUE),"")</f>
        <v>#N/A</v>
      </c>
    </row>
    <row r="8479" spans="1:12" x14ac:dyDescent="0.25">
      <c r="A8479" t="e">
        <f t="shared" si="138"/>
        <v>#N/A</v>
      </c>
      <c r="B8479" s="1" t="e">
        <f>IF(A8479&lt;&gt;"",VLOOKUP(A8479,'Ket qua do'!$B$5:$CE$50000,2,TRUE),"")</f>
        <v>#N/A</v>
      </c>
      <c r="C8479" s="19" t="e">
        <f>IF(A8479&lt;&gt;"",VLOOKUP(B8479,'Ket qua do'!$C$5:$AP$50000,$C$3,TRUE)*SQRT(3)*$C$11,"")</f>
        <v>#N/A</v>
      </c>
      <c r="D8479" s="21" t="e">
        <f>IF(A8479&lt;&gt;"",VLOOKUP(B8479,'Ket qua do'!$C$5:$AP$50000,$D$3,TRUE),"")</f>
        <v>#N/A</v>
      </c>
      <c r="E8479" s="21" t="e">
        <f>IF(A8479&lt;&gt;"",VLOOKUP(B8479,'Ket qua do'!$C$5:$AP$50000,$E$3,TRUE)*$C$12,"")</f>
        <v>#N/A</v>
      </c>
      <c r="F8479" s="21" t="e">
        <f>IF(A8479&lt;&gt;"",VLOOKUP(B8479,'Ket qua do'!$C$5:$AP$50000,$F$3,TRUE),"")</f>
        <v>#N/A</v>
      </c>
      <c r="G8479" s="21" t="e">
        <f>IF(A8479&lt;&gt;"",VLOOKUP(B8479,'Ket qua do'!$C$5:$AP$50000,$G$3,TRUE),"")</f>
        <v>#N/A</v>
      </c>
      <c r="H8479" s="21" t="e">
        <f>IF(A8479&lt;&gt;"",VLOOKUP(B8479,'Ket qua do'!$C$5:$AP$50000,$H$3,TRUE),"")</f>
        <v>#N/A</v>
      </c>
      <c r="I8479" s="21" t="e">
        <f>IF(A8479&lt;&gt;"",VLOOKUP(B8479,'Ket qua do'!$C$5:$AP$50000,$I$3,TRUE)*$E$9/1000,"")</f>
        <v>#N/A</v>
      </c>
      <c r="J8479" s="21" t="e">
        <f>IF(A8479&lt;&gt;"",VLOOKUP(B8479,'Ket qua do'!$C$5:$AP$50000,$J$3,TRUE)*$E$9/1000,"")</f>
        <v>#N/A</v>
      </c>
      <c r="K8479" s="21" t="e">
        <f>IF(A8479&lt;&gt;"",VLOOKUP(B8479,'Ket qua do'!$C$5:$AP$50000,$K$3,TRUE)*$E$9/1000,"")</f>
        <v>#N/A</v>
      </c>
      <c r="L8479" s="21" t="e">
        <f>IF(A8479&lt;&gt;"",VLOOKUP(B8479,'Ket qua do'!$C$5:$AP$50000,$L$3,TRUE),"")</f>
        <v>#N/A</v>
      </c>
    </row>
    <row r="8480" spans="1:12" x14ac:dyDescent="0.25">
      <c r="A8480" t="e">
        <f t="shared" si="138"/>
        <v>#N/A</v>
      </c>
      <c r="B8480" s="1" t="e">
        <f>IF(A8480&lt;&gt;"",VLOOKUP(A8480,'Ket qua do'!$B$5:$CE$50000,2,TRUE),"")</f>
        <v>#N/A</v>
      </c>
      <c r="C8480" s="19" t="e">
        <f>IF(A8480&lt;&gt;"",VLOOKUP(B8480,'Ket qua do'!$C$5:$AP$50000,$C$3,TRUE)*SQRT(3)*$C$11,"")</f>
        <v>#N/A</v>
      </c>
      <c r="D8480" s="21" t="e">
        <f>IF(A8480&lt;&gt;"",VLOOKUP(B8480,'Ket qua do'!$C$5:$AP$50000,$D$3,TRUE),"")</f>
        <v>#N/A</v>
      </c>
      <c r="E8480" s="21" t="e">
        <f>IF(A8480&lt;&gt;"",VLOOKUP(B8480,'Ket qua do'!$C$5:$AP$50000,$E$3,TRUE)*$C$12,"")</f>
        <v>#N/A</v>
      </c>
      <c r="F8480" s="21" t="e">
        <f>IF(A8480&lt;&gt;"",VLOOKUP(B8480,'Ket qua do'!$C$5:$AP$50000,$F$3,TRUE),"")</f>
        <v>#N/A</v>
      </c>
      <c r="G8480" s="21" t="e">
        <f>IF(A8480&lt;&gt;"",VLOOKUP(B8480,'Ket qua do'!$C$5:$AP$50000,$G$3,TRUE),"")</f>
        <v>#N/A</v>
      </c>
      <c r="H8480" s="21" t="e">
        <f>IF(A8480&lt;&gt;"",VLOOKUP(B8480,'Ket qua do'!$C$5:$AP$50000,$H$3,TRUE),"")</f>
        <v>#N/A</v>
      </c>
      <c r="I8480" s="21" t="e">
        <f>IF(A8480&lt;&gt;"",VLOOKUP(B8480,'Ket qua do'!$C$5:$AP$50000,$I$3,TRUE)*$E$9/1000,"")</f>
        <v>#N/A</v>
      </c>
      <c r="J8480" s="21" t="e">
        <f>IF(A8480&lt;&gt;"",VLOOKUP(B8480,'Ket qua do'!$C$5:$AP$50000,$J$3,TRUE)*$E$9/1000,"")</f>
        <v>#N/A</v>
      </c>
      <c r="K8480" s="21" t="e">
        <f>IF(A8480&lt;&gt;"",VLOOKUP(B8480,'Ket qua do'!$C$5:$AP$50000,$K$3,TRUE)*$E$9/1000,"")</f>
        <v>#N/A</v>
      </c>
      <c r="L8480" s="21" t="e">
        <f>IF(A8480&lt;&gt;"",VLOOKUP(B8480,'Ket qua do'!$C$5:$AP$50000,$L$3,TRUE),"")</f>
        <v>#N/A</v>
      </c>
    </row>
    <row r="8481" spans="1:12" x14ac:dyDescent="0.25">
      <c r="A8481" t="e">
        <f t="shared" si="138"/>
        <v>#N/A</v>
      </c>
      <c r="B8481" s="1" t="e">
        <f>IF(A8481&lt;&gt;"",VLOOKUP(A8481,'Ket qua do'!$B$5:$CE$50000,2,TRUE),"")</f>
        <v>#N/A</v>
      </c>
      <c r="C8481" s="19" t="e">
        <f>IF(A8481&lt;&gt;"",VLOOKUP(B8481,'Ket qua do'!$C$5:$AP$50000,$C$3,TRUE)*SQRT(3)*$C$11,"")</f>
        <v>#N/A</v>
      </c>
      <c r="D8481" s="21" t="e">
        <f>IF(A8481&lt;&gt;"",VLOOKUP(B8481,'Ket qua do'!$C$5:$AP$50000,$D$3,TRUE),"")</f>
        <v>#N/A</v>
      </c>
      <c r="E8481" s="21" t="e">
        <f>IF(A8481&lt;&gt;"",VLOOKUP(B8481,'Ket qua do'!$C$5:$AP$50000,$E$3,TRUE)*$C$12,"")</f>
        <v>#N/A</v>
      </c>
      <c r="F8481" s="21" t="e">
        <f>IF(A8481&lt;&gt;"",VLOOKUP(B8481,'Ket qua do'!$C$5:$AP$50000,$F$3,TRUE),"")</f>
        <v>#N/A</v>
      </c>
      <c r="G8481" s="21" t="e">
        <f>IF(A8481&lt;&gt;"",VLOOKUP(B8481,'Ket qua do'!$C$5:$AP$50000,$G$3,TRUE),"")</f>
        <v>#N/A</v>
      </c>
      <c r="H8481" s="21" t="e">
        <f>IF(A8481&lt;&gt;"",VLOOKUP(B8481,'Ket qua do'!$C$5:$AP$50000,$H$3,TRUE),"")</f>
        <v>#N/A</v>
      </c>
      <c r="I8481" s="21" t="e">
        <f>IF(A8481&lt;&gt;"",VLOOKUP(B8481,'Ket qua do'!$C$5:$AP$50000,$I$3,TRUE)*$E$9/1000,"")</f>
        <v>#N/A</v>
      </c>
      <c r="J8481" s="21" t="e">
        <f>IF(A8481&lt;&gt;"",VLOOKUP(B8481,'Ket qua do'!$C$5:$AP$50000,$J$3,TRUE)*$E$9/1000,"")</f>
        <v>#N/A</v>
      </c>
      <c r="K8481" s="21" t="e">
        <f>IF(A8481&lt;&gt;"",VLOOKUP(B8481,'Ket qua do'!$C$5:$AP$50000,$K$3,TRUE)*$E$9/1000,"")</f>
        <v>#N/A</v>
      </c>
      <c r="L8481" s="21" t="e">
        <f>IF(A8481&lt;&gt;"",VLOOKUP(B8481,'Ket qua do'!$C$5:$AP$50000,$L$3,TRUE),"")</f>
        <v>#N/A</v>
      </c>
    </row>
    <row r="8482" spans="1:12" x14ac:dyDescent="0.25">
      <c r="A8482" t="e">
        <f t="shared" si="138"/>
        <v>#N/A</v>
      </c>
      <c r="B8482" s="1" t="e">
        <f>IF(A8482&lt;&gt;"",VLOOKUP(A8482,'Ket qua do'!$B$5:$CE$50000,2,TRUE),"")</f>
        <v>#N/A</v>
      </c>
      <c r="C8482" s="19" t="e">
        <f>IF(A8482&lt;&gt;"",VLOOKUP(B8482,'Ket qua do'!$C$5:$AP$50000,$C$3,TRUE)*SQRT(3)*$C$11,"")</f>
        <v>#N/A</v>
      </c>
      <c r="D8482" s="21" t="e">
        <f>IF(A8482&lt;&gt;"",VLOOKUP(B8482,'Ket qua do'!$C$5:$AP$50000,$D$3,TRUE),"")</f>
        <v>#N/A</v>
      </c>
      <c r="E8482" s="21" t="e">
        <f>IF(A8482&lt;&gt;"",VLOOKUP(B8482,'Ket qua do'!$C$5:$AP$50000,$E$3,TRUE)*$C$12,"")</f>
        <v>#N/A</v>
      </c>
      <c r="F8482" s="21" t="e">
        <f>IF(A8482&lt;&gt;"",VLOOKUP(B8482,'Ket qua do'!$C$5:$AP$50000,$F$3,TRUE),"")</f>
        <v>#N/A</v>
      </c>
      <c r="G8482" s="21" t="e">
        <f>IF(A8482&lt;&gt;"",VLOOKUP(B8482,'Ket qua do'!$C$5:$AP$50000,$G$3,TRUE),"")</f>
        <v>#N/A</v>
      </c>
      <c r="H8482" s="21" t="e">
        <f>IF(A8482&lt;&gt;"",VLOOKUP(B8482,'Ket qua do'!$C$5:$AP$50000,$H$3,TRUE),"")</f>
        <v>#N/A</v>
      </c>
      <c r="I8482" s="21" t="e">
        <f>IF(A8482&lt;&gt;"",VLOOKUP(B8482,'Ket qua do'!$C$5:$AP$50000,$I$3,TRUE)*$E$9/1000,"")</f>
        <v>#N/A</v>
      </c>
      <c r="J8482" s="21" t="e">
        <f>IF(A8482&lt;&gt;"",VLOOKUP(B8482,'Ket qua do'!$C$5:$AP$50000,$J$3,TRUE)*$E$9/1000,"")</f>
        <v>#N/A</v>
      </c>
      <c r="K8482" s="21" t="e">
        <f>IF(A8482&lt;&gt;"",VLOOKUP(B8482,'Ket qua do'!$C$5:$AP$50000,$K$3,TRUE)*$E$9/1000,"")</f>
        <v>#N/A</v>
      </c>
      <c r="L8482" s="21" t="e">
        <f>IF(A8482&lt;&gt;"",VLOOKUP(B8482,'Ket qua do'!$C$5:$AP$50000,$L$3,TRUE),"")</f>
        <v>#N/A</v>
      </c>
    </row>
    <row r="8483" spans="1:12" x14ac:dyDescent="0.25">
      <c r="A8483" t="e">
        <f t="shared" si="138"/>
        <v>#N/A</v>
      </c>
      <c r="B8483" s="1" t="e">
        <f>IF(A8483&lt;&gt;"",VLOOKUP(A8483,'Ket qua do'!$B$5:$CE$50000,2,TRUE),"")</f>
        <v>#N/A</v>
      </c>
      <c r="C8483" s="19" t="e">
        <f>IF(A8483&lt;&gt;"",VLOOKUP(B8483,'Ket qua do'!$C$5:$AP$50000,$C$3,TRUE)*SQRT(3)*$C$11,"")</f>
        <v>#N/A</v>
      </c>
      <c r="D8483" s="21" t="e">
        <f>IF(A8483&lt;&gt;"",VLOOKUP(B8483,'Ket qua do'!$C$5:$AP$50000,$D$3,TRUE),"")</f>
        <v>#N/A</v>
      </c>
      <c r="E8483" s="21" t="e">
        <f>IF(A8483&lt;&gt;"",VLOOKUP(B8483,'Ket qua do'!$C$5:$AP$50000,$E$3,TRUE)*$C$12,"")</f>
        <v>#N/A</v>
      </c>
      <c r="F8483" s="21" t="e">
        <f>IF(A8483&lt;&gt;"",VLOOKUP(B8483,'Ket qua do'!$C$5:$AP$50000,$F$3,TRUE),"")</f>
        <v>#N/A</v>
      </c>
      <c r="G8483" s="21" t="e">
        <f>IF(A8483&lt;&gt;"",VLOOKUP(B8483,'Ket qua do'!$C$5:$AP$50000,$G$3,TRUE),"")</f>
        <v>#N/A</v>
      </c>
      <c r="H8483" s="21" t="e">
        <f>IF(A8483&lt;&gt;"",VLOOKUP(B8483,'Ket qua do'!$C$5:$AP$50000,$H$3,TRUE),"")</f>
        <v>#N/A</v>
      </c>
      <c r="I8483" s="21" t="e">
        <f>IF(A8483&lt;&gt;"",VLOOKUP(B8483,'Ket qua do'!$C$5:$AP$50000,$I$3,TRUE)*$E$9/1000,"")</f>
        <v>#N/A</v>
      </c>
      <c r="J8483" s="21" t="e">
        <f>IF(A8483&lt;&gt;"",VLOOKUP(B8483,'Ket qua do'!$C$5:$AP$50000,$J$3,TRUE)*$E$9/1000,"")</f>
        <v>#N/A</v>
      </c>
      <c r="K8483" s="21" t="e">
        <f>IF(A8483&lt;&gt;"",VLOOKUP(B8483,'Ket qua do'!$C$5:$AP$50000,$K$3,TRUE)*$E$9/1000,"")</f>
        <v>#N/A</v>
      </c>
      <c r="L8483" s="21" t="e">
        <f>IF(A8483&lt;&gt;"",VLOOKUP(B8483,'Ket qua do'!$C$5:$AP$50000,$L$3,TRUE),"")</f>
        <v>#N/A</v>
      </c>
    </row>
    <row r="8484" spans="1:12" x14ac:dyDescent="0.25">
      <c r="A8484" t="e">
        <f t="shared" si="138"/>
        <v>#N/A</v>
      </c>
      <c r="B8484" s="1" t="e">
        <f>IF(A8484&lt;&gt;"",VLOOKUP(A8484,'Ket qua do'!$B$5:$CE$50000,2,TRUE),"")</f>
        <v>#N/A</v>
      </c>
      <c r="C8484" s="19" t="e">
        <f>IF(A8484&lt;&gt;"",VLOOKUP(B8484,'Ket qua do'!$C$5:$AP$50000,$C$3,TRUE)*SQRT(3)*$C$11,"")</f>
        <v>#N/A</v>
      </c>
      <c r="D8484" s="21" t="e">
        <f>IF(A8484&lt;&gt;"",VLOOKUP(B8484,'Ket qua do'!$C$5:$AP$50000,$D$3,TRUE),"")</f>
        <v>#N/A</v>
      </c>
      <c r="E8484" s="21" t="e">
        <f>IF(A8484&lt;&gt;"",VLOOKUP(B8484,'Ket qua do'!$C$5:$AP$50000,$E$3,TRUE)*$C$12,"")</f>
        <v>#N/A</v>
      </c>
      <c r="F8484" s="21" t="e">
        <f>IF(A8484&lt;&gt;"",VLOOKUP(B8484,'Ket qua do'!$C$5:$AP$50000,$F$3,TRUE),"")</f>
        <v>#N/A</v>
      </c>
      <c r="G8484" s="21" t="e">
        <f>IF(A8484&lt;&gt;"",VLOOKUP(B8484,'Ket qua do'!$C$5:$AP$50000,$G$3,TRUE),"")</f>
        <v>#N/A</v>
      </c>
      <c r="H8484" s="21" t="e">
        <f>IF(A8484&lt;&gt;"",VLOOKUP(B8484,'Ket qua do'!$C$5:$AP$50000,$H$3,TRUE),"")</f>
        <v>#N/A</v>
      </c>
      <c r="I8484" s="21" t="e">
        <f>IF(A8484&lt;&gt;"",VLOOKUP(B8484,'Ket qua do'!$C$5:$AP$50000,$I$3,TRUE)*$E$9/1000,"")</f>
        <v>#N/A</v>
      </c>
      <c r="J8484" s="21" t="e">
        <f>IF(A8484&lt;&gt;"",VLOOKUP(B8484,'Ket qua do'!$C$5:$AP$50000,$J$3,TRUE)*$E$9/1000,"")</f>
        <v>#N/A</v>
      </c>
      <c r="K8484" s="21" t="e">
        <f>IF(A8484&lt;&gt;"",VLOOKUP(B8484,'Ket qua do'!$C$5:$AP$50000,$K$3,TRUE)*$E$9/1000,"")</f>
        <v>#N/A</v>
      </c>
      <c r="L8484" s="21" t="e">
        <f>IF(A8484&lt;&gt;"",VLOOKUP(B8484,'Ket qua do'!$C$5:$AP$50000,$L$3,TRUE),"")</f>
        <v>#N/A</v>
      </c>
    </row>
    <row r="8485" spans="1:12" x14ac:dyDescent="0.25">
      <c r="A8485" t="e">
        <f t="shared" si="138"/>
        <v>#N/A</v>
      </c>
      <c r="B8485" s="1" t="e">
        <f>IF(A8485&lt;&gt;"",VLOOKUP(A8485,'Ket qua do'!$B$5:$CE$50000,2,TRUE),"")</f>
        <v>#N/A</v>
      </c>
      <c r="C8485" s="19" t="e">
        <f>IF(A8485&lt;&gt;"",VLOOKUP(B8485,'Ket qua do'!$C$5:$AP$50000,$C$3,TRUE)*SQRT(3)*$C$11,"")</f>
        <v>#N/A</v>
      </c>
      <c r="D8485" s="21" t="e">
        <f>IF(A8485&lt;&gt;"",VLOOKUP(B8485,'Ket qua do'!$C$5:$AP$50000,$D$3,TRUE),"")</f>
        <v>#N/A</v>
      </c>
      <c r="E8485" s="21" t="e">
        <f>IF(A8485&lt;&gt;"",VLOOKUP(B8485,'Ket qua do'!$C$5:$AP$50000,$E$3,TRUE)*$C$12,"")</f>
        <v>#N/A</v>
      </c>
      <c r="F8485" s="21" t="e">
        <f>IF(A8485&lt;&gt;"",VLOOKUP(B8485,'Ket qua do'!$C$5:$AP$50000,$F$3,TRUE),"")</f>
        <v>#N/A</v>
      </c>
      <c r="G8485" s="21" t="e">
        <f>IF(A8485&lt;&gt;"",VLOOKUP(B8485,'Ket qua do'!$C$5:$AP$50000,$G$3,TRUE),"")</f>
        <v>#N/A</v>
      </c>
      <c r="H8485" s="21" t="e">
        <f>IF(A8485&lt;&gt;"",VLOOKUP(B8485,'Ket qua do'!$C$5:$AP$50000,$H$3,TRUE),"")</f>
        <v>#N/A</v>
      </c>
      <c r="I8485" s="21" t="e">
        <f>IF(A8485&lt;&gt;"",VLOOKUP(B8485,'Ket qua do'!$C$5:$AP$50000,$I$3,TRUE)*$E$9/1000,"")</f>
        <v>#N/A</v>
      </c>
      <c r="J8485" s="21" t="e">
        <f>IF(A8485&lt;&gt;"",VLOOKUP(B8485,'Ket qua do'!$C$5:$AP$50000,$J$3,TRUE)*$E$9/1000,"")</f>
        <v>#N/A</v>
      </c>
      <c r="K8485" s="21" t="e">
        <f>IF(A8485&lt;&gt;"",VLOOKUP(B8485,'Ket qua do'!$C$5:$AP$50000,$K$3,TRUE)*$E$9/1000,"")</f>
        <v>#N/A</v>
      </c>
      <c r="L8485" s="21" t="e">
        <f>IF(A8485&lt;&gt;"",VLOOKUP(B8485,'Ket qua do'!$C$5:$AP$50000,$L$3,TRUE),"")</f>
        <v>#N/A</v>
      </c>
    </row>
    <row r="8486" spans="1:12" x14ac:dyDescent="0.25">
      <c r="A8486" t="e">
        <f t="shared" si="138"/>
        <v>#N/A</v>
      </c>
      <c r="B8486" s="1" t="e">
        <f>IF(A8486&lt;&gt;"",VLOOKUP(A8486,'Ket qua do'!$B$5:$CE$50000,2,TRUE),"")</f>
        <v>#N/A</v>
      </c>
      <c r="C8486" s="19" t="e">
        <f>IF(A8486&lt;&gt;"",VLOOKUP(B8486,'Ket qua do'!$C$5:$AP$50000,$C$3,TRUE)*SQRT(3)*$C$11,"")</f>
        <v>#N/A</v>
      </c>
      <c r="D8486" s="21" t="e">
        <f>IF(A8486&lt;&gt;"",VLOOKUP(B8486,'Ket qua do'!$C$5:$AP$50000,$D$3,TRUE),"")</f>
        <v>#N/A</v>
      </c>
      <c r="E8486" s="21" t="e">
        <f>IF(A8486&lt;&gt;"",VLOOKUP(B8486,'Ket qua do'!$C$5:$AP$50000,$E$3,TRUE)*$C$12,"")</f>
        <v>#N/A</v>
      </c>
      <c r="F8486" s="21" t="e">
        <f>IF(A8486&lt;&gt;"",VLOOKUP(B8486,'Ket qua do'!$C$5:$AP$50000,$F$3,TRUE),"")</f>
        <v>#N/A</v>
      </c>
      <c r="G8486" s="21" t="e">
        <f>IF(A8486&lt;&gt;"",VLOOKUP(B8486,'Ket qua do'!$C$5:$AP$50000,$G$3,TRUE),"")</f>
        <v>#N/A</v>
      </c>
      <c r="H8486" s="21" t="e">
        <f>IF(A8486&lt;&gt;"",VLOOKUP(B8486,'Ket qua do'!$C$5:$AP$50000,$H$3,TRUE),"")</f>
        <v>#N/A</v>
      </c>
      <c r="I8486" s="21" t="e">
        <f>IF(A8486&lt;&gt;"",VLOOKUP(B8486,'Ket qua do'!$C$5:$AP$50000,$I$3,TRUE)*$E$9/1000,"")</f>
        <v>#N/A</v>
      </c>
      <c r="J8486" s="21" t="e">
        <f>IF(A8486&lt;&gt;"",VLOOKUP(B8486,'Ket qua do'!$C$5:$AP$50000,$J$3,TRUE)*$E$9/1000,"")</f>
        <v>#N/A</v>
      </c>
      <c r="K8486" s="21" t="e">
        <f>IF(A8486&lt;&gt;"",VLOOKUP(B8486,'Ket qua do'!$C$5:$AP$50000,$K$3,TRUE)*$E$9/1000,"")</f>
        <v>#N/A</v>
      </c>
      <c r="L8486" s="21" t="e">
        <f>IF(A8486&lt;&gt;"",VLOOKUP(B8486,'Ket qua do'!$C$5:$AP$50000,$L$3,TRUE),"")</f>
        <v>#N/A</v>
      </c>
    </row>
    <row r="8487" spans="1:12" x14ac:dyDescent="0.25">
      <c r="A8487" t="e">
        <f t="shared" si="138"/>
        <v>#N/A</v>
      </c>
      <c r="B8487" s="1" t="e">
        <f>IF(A8487&lt;&gt;"",VLOOKUP(A8487,'Ket qua do'!$B$5:$CE$50000,2,TRUE),"")</f>
        <v>#N/A</v>
      </c>
      <c r="C8487" s="19" t="e">
        <f>IF(A8487&lt;&gt;"",VLOOKUP(B8487,'Ket qua do'!$C$5:$AP$50000,$C$3,TRUE)*SQRT(3)*$C$11,"")</f>
        <v>#N/A</v>
      </c>
      <c r="D8487" s="21" t="e">
        <f>IF(A8487&lt;&gt;"",VLOOKUP(B8487,'Ket qua do'!$C$5:$AP$50000,$D$3,TRUE),"")</f>
        <v>#N/A</v>
      </c>
      <c r="E8487" s="21" t="e">
        <f>IF(A8487&lt;&gt;"",VLOOKUP(B8487,'Ket qua do'!$C$5:$AP$50000,$E$3,TRUE)*$C$12,"")</f>
        <v>#N/A</v>
      </c>
      <c r="F8487" s="21" t="e">
        <f>IF(A8487&lt;&gt;"",VLOOKUP(B8487,'Ket qua do'!$C$5:$AP$50000,$F$3,TRUE),"")</f>
        <v>#N/A</v>
      </c>
      <c r="G8487" s="21" t="e">
        <f>IF(A8487&lt;&gt;"",VLOOKUP(B8487,'Ket qua do'!$C$5:$AP$50000,$G$3,TRUE),"")</f>
        <v>#N/A</v>
      </c>
      <c r="H8487" s="21" t="e">
        <f>IF(A8487&lt;&gt;"",VLOOKUP(B8487,'Ket qua do'!$C$5:$AP$50000,$H$3,TRUE),"")</f>
        <v>#N/A</v>
      </c>
      <c r="I8487" s="21" t="e">
        <f>IF(A8487&lt;&gt;"",VLOOKUP(B8487,'Ket qua do'!$C$5:$AP$50000,$I$3,TRUE)*$E$9/1000,"")</f>
        <v>#N/A</v>
      </c>
      <c r="J8487" s="21" t="e">
        <f>IF(A8487&lt;&gt;"",VLOOKUP(B8487,'Ket qua do'!$C$5:$AP$50000,$J$3,TRUE)*$E$9/1000,"")</f>
        <v>#N/A</v>
      </c>
      <c r="K8487" s="21" t="e">
        <f>IF(A8487&lt;&gt;"",VLOOKUP(B8487,'Ket qua do'!$C$5:$AP$50000,$K$3,TRUE)*$E$9/1000,"")</f>
        <v>#N/A</v>
      </c>
      <c r="L8487" s="21" t="e">
        <f>IF(A8487&lt;&gt;"",VLOOKUP(B8487,'Ket qua do'!$C$5:$AP$50000,$L$3,TRUE),"")</f>
        <v>#N/A</v>
      </c>
    </row>
    <row r="8488" spans="1:12" x14ac:dyDescent="0.25">
      <c r="A8488" t="e">
        <f t="shared" si="138"/>
        <v>#N/A</v>
      </c>
      <c r="B8488" s="1" t="e">
        <f>IF(A8488&lt;&gt;"",VLOOKUP(A8488,'Ket qua do'!$B$5:$CE$50000,2,TRUE),"")</f>
        <v>#N/A</v>
      </c>
      <c r="C8488" s="19" t="e">
        <f>IF(A8488&lt;&gt;"",VLOOKUP(B8488,'Ket qua do'!$C$5:$AP$50000,$C$3,TRUE)*SQRT(3)*$C$11,"")</f>
        <v>#N/A</v>
      </c>
      <c r="D8488" s="21" t="e">
        <f>IF(A8488&lt;&gt;"",VLOOKUP(B8488,'Ket qua do'!$C$5:$AP$50000,$D$3,TRUE),"")</f>
        <v>#N/A</v>
      </c>
      <c r="E8488" s="21" t="e">
        <f>IF(A8488&lt;&gt;"",VLOOKUP(B8488,'Ket qua do'!$C$5:$AP$50000,$E$3,TRUE)*$C$12,"")</f>
        <v>#N/A</v>
      </c>
      <c r="F8488" s="21" t="e">
        <f>IF(A8488&lt;&gt;"",VLOOKUP(B8488,'Ket qua do'!$C$5:$AP$50000,$F$3,TRUE),"")</f>
        <v>#N/A</v>
      </c>
      <c r="G8488" s="21" t="e">
        <f>IF(A8488&lt;&gt;"",VLOOKUP(B8488,'Ket qua do'!$C$5:$AP$50000,$G$3,TRUE),"")</f>
        <v>#N/A</v>
      </c>
      <c r="H8488" s="21" t="e">
        <f>IF(A8488&lt;&gt;"",VLOOKUP(B8488,'Ket qua do'!$C$5:$AP$50000,$H$3,TRUE),"")</f>
        <v>#N/A</v>
      </c>
      <c r="I8488" s="21" t="e">
        <f>IF(A8488&lt;&gt;"",VLOOKUP(B8488,'Ket qua do'!$C$5:$AP$50000,$I$3,TRUE)*$E$9/1000,"")</f>
        <v>#N/A</v>
      </c>
      <c r="J8488" s="21" t="e">
        <f>IF(A8488&lt;&gt;"",VLOOKUP(B8488,'Ket qua do'!$C$5:$AP$50000,$J$3,TRUE)*$E$9/1000,"")</f>
        <v>#N/A</v>
      </c>
      <c r="K8488" s="21" t="e">
        <f>IF(A8488&lt;&gt;"",VLOOKUP(B8488,'Ket qua do'!$C$5:$AP$50000,$K$3,TRUE)*$E$9/1000,"")</f>
        <v>#N/A</v>
      </c>
      <c r="L8488" s="21" t="e">
        <f>IF(A8488&lt;&gt;"",VLOOKUP(B8488,'Ket qua do'!$C$5:$AP$50000,$L$3,TRUE),"")</f>
        <v>#N/A</v>
      </c>
    </row>
    <row r="8489" spans="1:12" x14ac:dyDescent="0.25">
      <c r="A8489" t="e">
        <f t="shared" si="138"/>
        <v>#N/A</v>
      </c>
      <c r="B8489" s="1" t="e">
        <f>IF(A8489&lt;&gt;"",VLOOKUP(A8489,'Ket qua do'!$B$5:$CE$50000,2,TRUE),"")</f>
        <v>#N/A</v>
      </c>
      <c r="C8489" s="19" t="e">
        <f>IF(A8489&lt;&gt;"",VLOOKUP(B8489,'Ket qua do'!$C$5:$AP$50000,$C$3,TRUE)*SQRT(3)*$C$11,"")</f>
        <v>#N/A</v>
      </c>
      <c r="D8489" s="21" t="e">
        <f>IF(A8489&lt;&gt;"",VLOOKUP(B8489,'Ket qua do'!$C$5:$AP$50000,$D$3,TRUE),"")</f>
        <v>#N/A</v>
      </c>
      <c r="E8489" s="21" t="e">
        <f>IF(A8489&lt;&gt;"",VLOOKUP(B8489,'Ket qua do'!$C$5:$AP$50000,$E$3,TRUE)*$C$12,"")</f>
        <v>#N/A</v>
      </c>
      <c r="F8489" s="21" t="e">
        <f>IF(A8489&lt;&gt;"",VLOOKUP(B8489,'Ket qua do'!$C$5:$AP$50000,$F$3,TRUE),"")</f>
        <v>#N/A</v>
      </c>
      <c r="G8489" s="21" t="e">
        <f>IF(A8489&lt;&gt;"",VLOOKUP(B8489,'Ket qua do'!$C$5:$AP$50000,$G$3,TRUE),"")</f>
        <v>#N/A</v>
      </c>
      <c r="H8489" s="21" t="e">
        <f>IF(A8489&lt;&gt;"",VLOOKUP(B8489,'Ket qua do'!$C$5:$AP$50000,$H$3,TRUE),"")</f>
        <v>#N/A</v>
      </c>
      <c r="I8489" s="21" t="e">
        <f>IF(A8489&lt;&gt;"",VLOOKUP(B8489,'Ket qua do'!$C$5:$AP$50000,$I$3,TRUE)*$E$9/1000,"")</f>
        <v>#N/A</v>
      </c>
      <c r="J8489" s="21" t="e">
        <f>IF(A8489&lt;&gt;"",VLOOKUP(B8489,'Ket qua do'!$C$5:$AP$50000,$J$3,TRUE)*$E$9/1000,"")</f>
        <v>#N/A</v>
      </c>
      <c r="K8489" s="21" t="e">
        <f>IF(A8489&lt;&gt;"",VLOOKUP(B8489,'Ket qua do'!$C$5:$AP$50000,$K$3,TRUE)*$E$9/1000,"")</f>
        <v>#N/A</v>
      </c>
      <c r="L8489" s="21" t="e">
        <f>IF(A8489&lt;&gt;"",VLOOKUP(B8489,'Ket qua do'!$C$5:$AP$50000,$L$3,TRUE),"")</f>
        <v>#N/A</v>
      </c>
    </row>
    <row r="8490" spans="1:12" x14ac:dyDescent="0.25">
      <c r="A8490" t="e">
        <f t="shared" si="138"/>
        <v>#N/A</v>
      </c>
      <c r="B8490" s="1" t="e">
        <f>IF(A8490&lt;&gt;"",VLOOKUP(A8490,'Ket qua do'!$B$5:$CE$50000,2,TRUE),"")</f>
        <v>#N/A</v>
      </c>
      <c r="C8490" s="19" t="e">
        <f>IF(A8490&lt;&gt;"",VLOOKUP(B8490,'Ket qua do'!$C$5:$AP$50000,$C$3,TRUE)*SQRT(3)*$C$11,"")</f>
        <v>#N/A</v>
      </c>
      <c r="D8490" s="21" t="e">
        <f>IF(A8490&lt;&gt;"",VLOOKUP(B8490,'Ket qua do'!$C$5:$AP$50000,$D$3,TRUE),"")</f>
        <v>#N/A</v>
      </c>
      <c r="E8490" s="21" t="e">
        <f>IF(A8490&lt;&gt;"",VLOOKUP(B8490,'Ket qua do'!$C$5:$AP$50000,$E$3,TRUE)*$C$12,"")</f>
        <v>#N/A</v>
      </c>
      <c r="F8490" s="21" t="e">
        <f>IF(A8490&lt;&gt;"",VLOOKUP(B8490,'Ket qua do'!$C$5:$AP$50000,$F$3,TRUE),"")</f>
        <v>#N/A</v>
      </c>
      <c r="G8490" s="21" t="e">
        <f>IF(A8490&lt;&gt;"",VLOOKUP(B8490,'Ket qua do'!$C$5:$AP$50000,$G$3,TRUE),"")</f>
        <v>#N/A</v>
      </c>
      <c r="H8490" s="21" t="e">
        <f>IF(A8490&lt;&gt;"",VLOOKUP(B8490,'Ket qua do'!$C$5:$AP$50000,$H$3,TRUE),"")</f>
        <v>#N/A</v>
      </c>
      <c r="I8490" s="21" t="e">
        <f>IF(A8490&lt;&gt;"",VLOOKUP(B8490,'Ket qua do'!$C$5:$AP$50000,$I$3,TRUE)*$E$9/1000,"")</f>
        <v>#N/A</v>
      </c>
      <c r="J8490" s="21" t="e">
        <f>IF(A8490&lt;&gt;"",VLOOKUP(B8490,'Ket qua do'!$C$5:$AP$50000,$J$3,TRUE)*$E$9/1000,"")</f>
        <v>#N/A</v>
      </c>
      <c r="K8490" s="21" t="e">
        <f>IF(A8490&lt;&gt;"",VLOOKUP(B8490,'Ket qua do'!$C$5:$AP$50000,$K$3,TRUE)*$E$9/1000,"")</f>
        <v>#N/A</v>
      </c>
      <c r="L8490" s="21" t="e">
        <f>IF(A8490&lt;&gt;"",VLOOKUP(B8490,'Ket qua do'!$C$5:$AP$50000,$L$3,TRUE),"")</f>
        <v>#N/A</v>
      </c>
    </row>
    <row r="8491" spans="1:12" x14ac:dyDescent="0.25">
      <c r="A8491" t="e">
        <f t="shared" si="138"/>
        <v>#N/A</v>
      </c>
      <c r="B8491" s="1" t="e">
        <f>IF(A8491&lt;&gt;"",VLOOKUP(A8491,'Ket qua do'!$B$5:$CE$50000,2,TRUE),"")</f>
        <v>#N/A</v>
      </c>
      <c r="C8491" s="19" t="e">
        <f>IF(A8491&lt;&gt;"",VLOOKUP(B8491,'Ket qua do'!$C$5:$AP$50000,$C$3,TRUE)*SQRT(3)*$C$11,"")</f>
        <v>#N/A</v>
      </c>
      <c r="D8491" s="21" t="e">
        <f>IF(A8491&lt;&gt;"",VLOOKUP(B8491,'Ket qua do'!$C$5:$AP$50000,$D$3,TRUE),"")</f>
        <v>#N/A</v>
      </c>
      <c r="E8491" s="21" t="e">
        <f>IF(A8491&lt;&gt;"",VLOOKUP(B8491,'Ket qua do'!$C$5:$AP$50000,$E$3,TRUE)*$C$12,"")</f>
        <v>#N/A</v>
      </c>
      <c r="F8491" s="21" t="e">
        <f>IF(A8491&lt;&gt;"",VLOOKUP(B8491,'Ket qua do'!$C$5:$AP$50000,$F$3,TRUE),"")</f>
        <v>#N/A</v>
      </c>
      <c r="G8491" s="21" t="e">
        <f>IF(A8491&lt;&gt;"",VLOOKUP(B8491,'Ket qua do'!$C$5:$AP$50000,$G$3,TRUE),"")</f>
        <v>#N/A</v>
      </c>
      <c r="H8491" s="21" t="e">
        <f>IF(A8491&lt;&gt;"",VLOOKUP(B8491,'Ket qua do'!$C$5:$AP$50000,$H$3,TRUE),"")</f>
        <v>#N/A</v>
      </c>
      <c r="I8491" s="21" t="e">
        <f>IF(A8491&lt;&gt;"",VLOOKUP(B8491,'Ket qua do'!$C$5:$AP$50000,$I$3,TRUE)*$E$9/1000,"")</f>
        <v>#N/A</v>
      </c>
      <c r="J8491" s="21" t="e">
        <f>IF(A8491&lt;&gt;"",VLOOKUP(B8491,'Ket qua do'!$C$5:$AP$50000,$J$3,TRUE)*$E$9/1000,"")</f>
        <v>#N/A</v>
      </c>
      <c r="K8491" s="21" t="e">
        <f>IF(A8491&lt;&gt;"",VLOOKUP(B8491,'Ket qua do'!$C$5:$AP$50000,$K$3,TRUE)*$E$9/1000,"")</f>
        <v>#N/A</v>
      </c>
      <c r="L8491" s="21" t="e">
        <f>IF(A8491&lt;&gt;"",VLOOKUP(B8491,'Ket qua do'!$C$5:$AP$50000,$L$3,TRUE),"")</f>
        <v>#N/A</v>
      </c>
    </row>
    <row r="8492" spans="1:12" x14ac:dyDescent="0.25">
      <c r="A8492" t="e">
        <f t="shared" si="138"/>
        <v>#N/A</v>
      </c>
      <c r="B8492" s="1" t="e">
        <f>IF(A8492&lt;&gt;"",VLOOKUP(A8492,'Ket qua do'!$B$5:$CE$50000,2,TRUE),"")</f>
        <v>#N/A</v>
      </c>
      <c r="C8492" s="19" t="e">
        <f>IF(A8492&lt;&gt;"",VLOOKUP(B8492,'Ket qua do'!$C$5:$AP$50000,$C$3,TRUE)*SQRT(3)*$C$11,"")</f>
        <v>#N/A</v>
      </c>
      <c r="D8492" s="21" t="e">
        <f>IF(A8492&lt;&gt;"",VLOOKUP(B8492,'Ket qua do'!$C$5:$AP$50000,$D$3,TRUE),"")</f>
        <v>#N/A</v>
      </c>
      <c r="E8492" s="21" t="e">
        <f>IF(A8492&lt;&gt;"",VLOOKUP(B8492,'Ket qua do'!$C$5:$AP$50000,$E$3,TRUE)*$C$12,"")</f>
        <v>#N/A</v>
      </c>
      <c r="F8492" s="21" t="e">
        <f>IF(A8492&lt;&gt;"",VLOOKUP(B8492,'Ket qua do'!$C$5:$AP$50000,$F$3,TRUE),"")</f>
        <v>#N/A</v>
      </c>
      <c r="G8492" s="21" t="e">
        <f>IF(A8492&lt;&gt;"",VLOOKUP(B8492,'Ket qua do'!$C$5:$AP$50000,$G$3,TRUE),"")</f>
        <v>#N/A</v>
      </c>
      <c r="H8492" s="21" t="e">
        <f>IF(A8492&lt;&gt;"",VLOOKUP(B8492,'Ket qua do'!$C$5:$AP$50000,$H$3,TRUE),"")</f>
        <v>#N/A</v>
      </c>
      <c r="I8492" s="21" t="e">
        <f>IF(A8492&lt;&gt;"",VLOOKUP(B8492,'Ket qua do'!$C$5:$AP$50000,$I$3,TRUE)*$E$9/1000,"")</f>
        <v>#N/A</v>
      </c>
      <c r="J8492" s="21" t="e">
        <f>IF(A8492&lt;&gt;"",VLOOKUP(B8492,'Ket qua do'!$C$5:$AP$50000,$J$3,TRUE)*$E$9/1000,"")</f>
        <v>#N/A</v>
      </c>
      <c r="K8492" s="21" t="e">
        <f>IF(A8492&lt;&gt;"",VLOOKUP(B8492,'Ket qua do'!$C$5:$AP$50000,$K$3,TRUE)*$E$9/1000,"")</f>
        <v>#N/A</v>
      </c>
      <c r="L8492" s="21" t="e">
        <f>IF(A8492&lt;&gt;"",VLOOKUP(B8492,'Ket qua do'!$C$5:$AP$50000,$L$3,TRUE),"")</f>
        <v>#N/A</v>
      </c>
    </row>
    <row r="8493" spans="1:12" x14ac:dyDescent="0.25">
      <c r="A8493" t="e">
        <f t="shared" si="138"/>
        <v>#N/A</v>
      </c>
      <c r="B8493" s="1" t="e">
        <f>IF(A8493&lt;&gt;"",VLOOKUP(A8493,'Ket qua do'!$B$5:$CE$50000,2,TRUE),"")</f>
        <v>#N/A</v>
      </c>
      <c r="C8493" s="19" t="e">
        <f>IF(A8493&lt;&gt;"",VLOOKUP(B8493,'Ket qua do'!$C$5:$AP$50000,$C$3,TRUE)*SQRT(3)*$C$11,"")</f>
        <v>#N/A</v>
      </c>
      <c r="D8493" s="21" t="e">
        <f>IF(A8493&lt;&gt;"",VLOOKUP(B8493,'Ket qua do'!$C$5:$AP$50000,$D$3,TRUE),"")</f>
        <v>#N/A</v>
      </c>
      <c r="E8493" s="21" t="e">
        <f>IF(A8493&lt;&gt;"",VLOOKUP(B8493,'Ket qua do'!$C$5:$AP$50000,$E$3,TRUE)*$C$12,"")</f>
        <v>#N/A</v>
      </c>
      <c r="F8493" s="21" t="e">
        <f>IF(A8493&lt;&gt;"",VLOOKUP(B8493,'Ket qua do'!$C$5:$AP$50000,$F$3,TRUE),"")</f>
        <v>#N/A</v>
      </c>
      <c r="G8493" s="21" t="e">
        <f>IF(A8493&lt;&gt;"",VLOOKUP(B8493,'Ket qua do'!$C$5:$AP$50000,$G$3,TRUE),"")</f>
        <v>#N/A</v>
      </c>
      <c r="H8493" s="21" t="e">
        <f>IF(A8493&lt;&gt;"",VLOOKUP(B8493,'Ket qua do'!$C$5:$AP$50000,$H$3,TRUE),"")</f>
        <v>#N/A</v>
      </c>
      <c r="I8493" s="21" t="e">
        <f>IF(A8493&lt;&gt;"",VLOOKUP(B8493,'Ket qua do'!$C$5:$AP$50000,$I$3,TRUE)*$E$9/1000,"")</f>
        <v>#N/A</v>
      </c>
      <c r="J8493" s="21" t="e">
        <f>IF(A8493&lt;&gt;"",VLOOKUP(B8493,'Ket qua do'!$C$5:$AP$50000,$J$3,TRUE)*$E$9/1000,"")</f>
        <v>#N/A</v>
      </c>
      <c r="K8493" s="21" t="e">
        <f>IF(A8493&lt;&gt;"",VLOOKUP(B8493,'Ket qua do'!$C$5:$AP$50000,$K$3,TRUE)*$E$9/1000,"")</f>
        <v>#N/A</v>
      </c>
      <c r="L8493" s="21" t="e">
        <f>IF(A8493&lt;&gt;"",VLOOKUP(B8493,'Ket qua do'!$C$5:$AP$50000,$L$3,TRUE),"")</f>
        <v>#N/A</v>
      </c>
    </row>
    <row r="8494" spans="1:12" x14ac:dyDescent="0.25">
      <c r="A8494" t="e">
        <f t="shared" si="138"/>
        <v>#N/A</v>
      </c>
      <c r="B8494" s="1" t="e">
        <f>IF(A8494&lt;&gt;"",VLOOKUP(A8494,'Ket qua do'!$B$5:$CE$50000,2,TRUE),"")</f>
        <v>#N/A</v>
      </c>
      <c r="C8494" s="19" t="e">
        <f>IF(A8494&lt;&gt;"",VLOOKUP(B8494,'Ket qua do'!$C$5:$AP$50000,$C$3,TRUE)*SQRT(3)*$C$11,"")</f>
        <v>#N/A</v>
      </c>
      <c r="D8494" s="21" t="e">
        <f>IF(A8494&lt;&gt;"",VLOOKUP(B8494,'Ket qua do'!$C$5:$AP$50000,$D$3,TRUE),"")</f>
        <v>#N/A</v>
      </c>
      <c r="E8494" s="21" t="e">
        <f>IF(A8494&lt;&gt;"",VLOOKUP(B8494,'Ket qua do'!$C$5:$AP$50000,$E$3,TRUE)*$C$12,"")</f>
        <v>#N/A</v>
      </c>
      <c r="F8494" s="21" t="e">
        <f>IF(A8494&lt;&gt;"",VLOOKUP(B8494,'Ket qua do'!$C$5:$AP$50000,$F$3,TRUE),"")</f>
        <v>#N/A</v>
      </c>
      <c r="G8494" s="21" t="e">
        <f>IF(A8494&lt;&gt;"",VLOOKUP(B8494,'Ket qua do'!$C$5:$AP$50000,$G$3,TRUE),"")</f>
        <v>#N/A</v>
      </c>
      <c r="H8494" s="21" t="e">
        <f>IF(A8494&lt;&gt;"",VLOOKUP(B8494,'Ket qua do'!$C$5:$AP$50000,$H$3,TRUE),"")</f>
        <v>#N/A</v>
      </c>
      <c r="I8494" s="21" t="e">
        <f>IF(A8494&lt;&gt;"",VLOOKUP(B8494,'Ket qua do'!$C$5:$AP$50000,$I$3,TRUE)*$E$9/1000,"")</f>
        <v>#N/A</v>
      </c>
      <c r="J8494" s="21" t="e">
        <f>IF(A8494&lt;&gt;"",VLOOKUP(B8494,'Ket qua do'!$C$5:$AP$50000,$J$3,TRUE)*$E$9/1000,"")</f>
        <v>#N/A</v>
      </c>
      <c r="K8494" s="21" t="e">
        <f>IF(A8494&lt;&gt;"",VLOOKUP(B8494,'Ket qua do'!$C$5:$AP$50000,$K$3,TRUE)*$E$9/1000,"")</f>
        <v>#N/A</v>
      </c>
      <c r="L8494" s="21" t="e">
        <f>IF(A8494&lt;&gt;"",VLOOKUP(B8494,'Ket qua do'!$C$5:$AP$50000,$L$3,TRUE),"")</f>
        <v>#N/A</v>
      </c>
    </row>
    <row r="8495" spans="1:12" x14ac:dyDescent="0.25">
      <c r="A8495" t="e">
        <f t="shared" si="138"/>
        <v>#N/A</v>
      </c>
      <c r="B8495" s="1" t="e">
        <f>IF(A8495&lt;&gt;"",VLOOKUP(A8495,'Ket qua do'!$B$5:$CE$50000,2,TRUE),"")</f>
        <v>#N/A</v>
      </c>
      <c r="C8495" s="19" t="e">
        <f>IF(A8495&lt;&gt;"",VLOOKUP(B8495,'Ket qua do'!$C$5:$AP$50000,$C$3,TRUE)*SQRT(3)*$C$11,"")</f>
        <v>#N/A</v>
      </c>
      <c r="D8495" s="21" t="e">
        <f>IF(A8495&lt;&gt;"",VLOOKUP(B8495,'Ket qua do'!$C$5:$AP$50000,$D$3,TRUE),"")</f>
        <v>#N/A</v>
      </c>
      <c r="E8495" s="21" t="e">
        <f>IF(A8495&lt;&gt;"",VLOOKUP(B8495,'Ket qua do'!$C$5:$AP$50000,$E$3,TRUE)*$C$12,"")</f>
        <v>#N/A</v>
      </c>
      <c r="F8495" s="21" t="e">
        <f>IF(A8495&lt;&gt;"",VLOOKUP(B8495,'Ket qua do'!$C$5:$AP$50000,$F$3,TRUE),"")</f>
        <v>#N/A</v>
      </c>
      <c r="G8495" s="21" t="e">
        <f>IF(A8495&lt;&gt;"",VLOOKUP(B8495,'Ket qua do'!$C$5:$AP$50000,$G$3,TRUE),"")</f>
        <v>#N/A</v>
      </c>
      <c r="H8495" s="21" t="e">
        <f>IF(A8495&lt;&gt;"",VLOOKUP(B8495,'Ket qua do'!$C$5:$AP$50000,$H$3,TRUE),"")</f>
        <v>#N/A</v>
      </c>
      <c r="I8495" s="21" t="e">
        <f>IF(A8495&lt;&gt;"",VLOOKUP(B8495,'Ket qua do'!$C$5:$AP$50000,$I$3,TRUE)*$E$9/1000,"")</f>
        <v>#N/A</v>
      </c>
      <c r="J8495" s="21" t="e">
        <f>IF(A8495&lt;&gt;"",VLOOKUP(B8495,'Ket qua do'!$C$5:$AP$50000,$J$3,TRUE)*$E$9/1000,"")</f>
        <v>#N/A</v>
      </c>
      <c r="K8495" s="21" t="e">
        <f>IF(A8495&lt;&gt;"",VLOOKUP(B8495,'Ket qua do'!$C$5:$AP$50000,$K$3,TRUE)*$E$9/1000,"")</f>
        <v>#N/A</v>
      </c>
      <c r="L8495" s="21" t="e">
        <f>IF(A8495&lt;&gt;"",VLOOKUP(B8495,'Ket qua do'!$C$5:$AP$50000,$L$3,TRUE),"")</f>
        <v>#N/A</v>
      </c>
    </row>
    <row r="8496" spans="1:12" x14ac:dyDescent="0.25">
      <c r="A8496" t="e">
        <f t="shared" si="138"/>
        <v>#N/A</v>
      </c>
      <c r="B8496" s="1" t="e">
        <f>IF(A8496&lt;&gt;"",VLOOKUP(A8496,'Ket qua do'!$B$5:$CE$50000,2,TRUE),"")</f>
        <v>#N/A</v>
      </c>
      <c r="C8496" s="19" t="e">
        <f>IF(A8496&lt;&gt;"",VLOOKUP(B8496,'Ket qua do'!$C$5:$AP$50000,$C$3,TRUE)*SQRT(3)*$C$11,"")</f>
        <v>#N/A</v>
      </c>
      <c r="D8496" s="21" t="e">
        <f>IF(A8496&lt;&gt;"",VLOOKUP(B8496,'Ket qua do'!$C$5:$AP$50000,$D$3,TRUE),"")</f>
        <v>#N/A</v>
      </c>
      <c r="E8496" s="21" t="e">
        <f>IF(A8496&lt;&gt;"",VLOOKUP(B8496,'Ket qua do'!$C$5:$AP$50000,$E$3,TRUE)*$C$12,"")</f>
        <v>#N/A</v>
      </c>
      <c r="F8496" s="21" t="e">
        <f>IF(A8496&lt;&gt;"",VLOOKUP(B8496,'Ket qua do'!$C$5:$AP$50000,$F$3,TRUE),"")</f>
        <v>#N/A</v>
      </c>
      <c r="G8496" s="21" t="e">
        <f>IF(A8496&lt;&gt;"",VLOOKUP(B8496,'Ket qua do'!$C$5:$AP$50000,$G$3,TRUE),"")</f>
        <v>#N/A</v>
      </c>
      <c r="H8496" s="21" t="e">
        <f>IF(A8496&lt;&gt;"",VLOOKUP(B8496,'Ket qua do'!$C$5:$AP$50000,$H$3,TRUE),"")</f>
        <v>#N/A</v>
      </c>
      <c r="I8496" s="21" t="e">
        <f>IF(A8496&lt;&gt;"",VLOOKUP(B8496,'Ket qua do'!$C$5:$AP$50000,$I$3,TRUE)*$E$9/1000,"")</f>
        <v>#N/A</v>
      </c>
      <c r="J8496" s="21" t="e">
        <f>IF(A8496&lt;&gt;"",VLOOKUP(B8496,'Ket qua do'!$C$5:$AP$50000,$J$3,TRUE)*$E$9/1000,"")</f>
        <v>#N/A</v>
      </c>
      <c r="K8496" s="21" t="e">
        <f>IF(A8496&lt;&gt;"",VLOOKUP(B8496,'Ket qua do'!$C$5:$AP$50000,$K$3,TRUE)*$E$9/1000,"")</f>
        <v>#N/A</v>
      </c>
      <c r="L8496" s="21" t="e">
        <f>IF(A8496&lt;&gt;"",VLOOKUP(B8496,'Ket qua do'!$C$5:$AP$50000,$L$3,TRUE),"")</f>
        <v>#N/A</v>
      </c>
    </row>
    <row r="8497" spans="1:12" x14ac:dyDescent="0.25">
      <c r="A8497" t="e">
        <f t="shared" si="138"/>
        <v>#N/A</v>
      </c>
      <c r="B8497" s="1" t="e">
        <f>IF(A8497&lt;&gt;"",VLOOKUP(A8497,'Ket qua do'!$B$5:$CE$50000,2,TRUE),"")</f>
        <v>#N/A</v>
      </c>
      <c r="C8497" s="19" t="e">
        <f>IF(A8497&lt;&gt;"",VLOOKUP(B8497,'Ket qua do'!$C$5:$AP$50000,$C$3,TRUE)*SQRT(3)*$C$11,"")</f>
        <v>#N/A</v>
      </c>
      <c r="D8497" s="21" t="e">
        <f>IF(A8497&lt;&gt;"",VLOOKUP(B8497,'Ket qua do'!$C$5:$AP$50000,$D$3,TRUE),"")</f>
        <v>#N/A</v>
      </c>
      <c r="E8497" s="21" t="e">
        <f>IF(A8497&lt;&gt;"",VLOOKUP(B8497,'Ket qua do'!$C$5:$AP$50000,$E$3,TRUE)*$C$12,"")</f>
        <v>#N/A</v>
      </c>
      <c r="F8497" s="21" t="e">
        <f>IF(A8497&lt;&gt;"",VLOOKUP(B8497,'Ket qua do'!$C$5:$AP$50000,$F$3,TRUE),"")</f>
        <v>#N/A</v>
      </c>
      <c r="G8497" s="21" t="e">
        <f>IF(A8497&lt;&gt;"",VLOOKUP(B8497,'Ket qua do'!$C$5:$AP$50000,$G$3,TRUE),"")</f>
        <v>#N/A</v>
      </c>
      <c r="H8497" s="21" t="e">
        <f>IF(A8497&lt;&gt;"",VLOOKUP(B8497,'Ket qua do'!$C$5:$AP$50000,$H$3,TRUE),"")</f>
        <v>#N/A</v>
      </c>
      <c r="I8497" s="21" t="e">
        <f>IF(A8497&lt;&gt;"",VLOOKUP(B8497,'Ket qua do'!$C$5:$AP$50000,$I$3,TRUE)*$E$9/1000,"")</f>
        <v>#N/A</v>
      </c>
      <c r="J8497" s="21" t="e">
        <f>IF(A8497&lt;&gt;"",VLOOKUP(B8497,'Ket qua do'!$C$5:$AP$50000,$J$3,TRUE)*$E$9/1000,"")</f>
        <v>#N/A</v>
      </c>
      <c r="K8497" s="21" t="e">
        <f>IF(A8497&lt;&gt;"",VLOOKUP(B8497,'Ket qua do'!$C$5:$AP$50000,$K$3,TRUE)*$E$9/1000,"")</f>
        <v>#N/A</v>
      </c>
      <c r="L8497" s="21" t="e">
        <f>IF(A8497&lt;&gt;"",VLOOKUP(B8497,'Ket qua do'!$C$5:$AP$50000,$L$3,TRUE),"")</f>
        <v>#N/A</v>
      </c>
    </row>
    <row r="8498" spans="1:12" x14ac:dyDescent="0.25">
      <c r="A8498" t="e">
        <f t="shared" si="138"/>
        <v>#N/A</v>
      </c>
      <c r="B8498" s="1" t="e">
        <f>IF(A8498&lt;&gt;"",VLOOKUP(A8498,'Ket qua do'!$B$5:$CE$50000,2,TRUE),"")</f>
        <v>#N/A</v>
      </c>
      <c r="C8498" s="19" t="e">
        <f>IF(A8498&lt;&gt;"",VLOOKUP(B8498,'Ket qua do'!$C$5:$AP$50000,$C$3,TRUE)*SQRT(3)*$C$11,"")</f>
        <v>#N/A</v>
      </c>
      <c r="D8498" s="21" t="e">
        <f>IF(A8498&lt;&gt;"",VLOOKUP(B8498,'Ket qua do'!$C$5:$AP$50000,$D$3,TRUE),"")</f>
        <v>#N/A</v>
      </c>
      <c r="E8498" s="21" t="e">
        <f>IF(A8498&lt;&gt;"",VLOOKUP(B8498,'Ket qua do'!$C$5:$AP$50000,$E$3,TRUE)*$C$12,"")</f>
        <v>#N/A</v>
      </c>
      <c r="F8498" s="21" t="e">
        <f>IF(A8498&lt;&gt;"",VLOOKUP(B8498,'Ket qua do'!$C$5:$AP$50000,$F$3,TRUE),"")</f>
        <v>#N/A</v>
      </c>
      <c r="G8498" s="21" t="e">
        <f>IF(A8498&lt;&gt;"",VLOOKUP(B8498,'Ket qua do'!$C$5:$AP$50000,$G$3,TRUE),"")</f>
        <v>#N/A</v>
      </c>
      <c r="H8498" s="21" t="e">
        <f>IF(A8498&lt;&gt;"",VLOOKUP(B8498,'Ket qua do'!$C$5:$AP$50000,$H$3,TRUE),"")</f>
        <v>#N/A</v>
      </c>
      <c r="I8498" s="21" t="e">
        <f>IF(A8498&lt;&gt;"",VLOOKUP(B8498,'Ket qua do'!$C$5:$AP$50000,$I$3,TRUE)*$E$9/1000,"")</f>
        <v>#N/A</v>
      </c>
      <c r="J8498" s="21" t="e">
        <f>IF(A8498&lt;&gt;"",VLOOKUP(B8498,'Ket qua do'!$C$5:$AP$50000,$J$3,TRUE)*$E$9/1000,"")</f>
        <v>#N/A</v>
      </c>
      <c r="K8498" s="21" t="e">
        <f>IF(A8498&lt;&gt;"",VLOOKUP(B8498,'Ket qua do'!$C$5:$AP$50000,$K$3,TRUE)*$E$9/1000,"")</f>
        <v>#N/A</v>
      </c>
      <c r="L8498" s="21" t="e">
        <f>IF(A8498&lt;&gt;"",VLOOKUP(B8498,'Ket qua do'!$C$5:$AP$50000,$L$3,TRUE),"")</f>
        <v>#N/A</v>
      </c>
    </row>
    <row r="8499" spans="1:12" x14ac:dyDescent="0.25">
      <c r="A8499" t="e">
        <f t="shared" si="138"/>
        <v>#N/A</v>
      </c>
      <c r="B8499" s="1" t="e">
        <f>IF(A8499&lt;&gt;"",VLOOKUP(A8499,'Ket qua do'!$B$5:$CE$50000,2,TRUE),"")</f>
        <v>#N/A</v>
      </c>
      <c r="C8499" s="19" t="e">
        <f>IF(A8499&lt;&gt;"",VLOOKUP(B8499,'Ket qua do'!$C$5:$AP$50000,$C$3,TRUE)*SQRT(3)*$C$11,"")</f>
        <v>#N/A</v>
      </c>
      <c r="D8499" s="21" t="e">
        <f>IF(A8499&lt;&gt;"",VLOOKUP(B8499,'Ket qua do'!$C$5:$AP$50000,$D$3,TRUE),"")</f>
        <v>#N/A</v>
      </c>
      <c r="E8499" s="21" t="e">
        <f>IF(A8499&lt;&gt;"",VLOOKUP(B8499,'Ket qua do'!$C$5:$AP$50000,$E$3,TRUE)*$C$12,"")</f>
        <v>#N/A</v>
      </c>
      <c r="F8499" s="21" t="e">
        <f>IF(A8499&lt;&gt;"",VLOOKUP(B8499,'Ket qua do'!$C$5:$AP$50000,$F$3,TRUE),"")</f>
        <v>#N/A</v>
      </c>
      <c r="G8499" s="21" t="e">
        <f>IF(A8499&lt;&gt;"",VLOOKUP(B8499,'Ket qua do'!$C$5:$AP$50000,$G$3,TRUE),"")</f>
        <v>#N/A</v>
      </c>
      <c r="H8499" s="21" t="e">
        <f>IF(A8499&lt;&gt;"",VLOOKUP(B8499,'Ket qua do'!$C$5:$AP$50000,$H$3,TRUE),"")</f>
        <v>#N/A</v>
      </c>
      <c r="I8499" s="21" t="e">
        <f>IF(A8499&lt;&gt;"",VLOOKUP(B8499,'Ket qua do'!$C$5:$AP$50000,$I$3,TRUE)*$E$9/1000,"")</f>
        <v>#N/A</v>
      </c>
      <c r="J8499" s="21" t="e">
        <f>IF(A8499&lt;&gt;"",VLOOKUP(B8499,'Ket qua do'!$C$5:$AP$50000,$J$3,TRUE)*$E$9/1000,"")</f>
        <v>#N/A</v>
      </c>
      <c r="K8499" s="21" t="e">
        <f>IF(A8499&lt;&gt;"",VLOOKUP(B8499,'Ket qua do'!$C$5:$AP$50000,$K$3,TRUE)*$E$9/1000,"")</f>
        <v>#N/A</v>
      </c>
      <c r="L8499" s="21" t="e">
        <f>IF(A8499&lt;&gt;"",VLOOKUP(B8499,'Ket qua do'!$C$5:$AP$50000,$L$3,TRUE),"")</f>
        <v>#N/A</v>
      </c>
    </row>
    <row r="8500" spans="1:12" x14ac:dyDescent="0.25">
      <c r="A8500" t="e">
        <f t="shared" si="138"/>
        <v>#N/A</v>
      </c>
      <c r="B8500" s="1" t="e">
        <f>IF(A8500&lt;&gt;"",VLOOKUP(A8500,'Ket qua do'!$B$5:$CE$50000,2,TRUE),"")</f>
        <v>#N/A</v>
      </c>
      <c r="C8500" s="19" t="e">
        <f>IF(A8500&lt;&gt;"",VLOOKUP(B8500,'Ket qua do'!$C$5:$AP$50000,$C$3,TRUE)*SQRT(3)*$C$11,"")</f>
        <v>#N/A</v>
      </c>
      <c r="D8500" s="21" t="e">
        <f>IF(A8500&lt;&gt;"",VLOOKUP(B8500,'Ket qua do'!$C$5:$AP$50000,$D$3,TRUE),"")</f>
        <v>#N/A</v>
      </c>
      <c r="E8500" s="21" t="e">
        <f>IF(A8500&lt;&gt;"",VLOOKUP(B8500,'Ket qua do'!$C$5:$AP$50000,$E$3,TRUE)*$C$12,"")</f>
        <v>#N/A</v>
      </c>
      <c r="F8500" s="21" t="e">
        <f>IF(A8500&lt;&gt;"",VLOOKUP(B8500,'Ket qua do'!$C$5:$AP$50000,$F$3,TRUE),"")</f>
        <v>#N/A</v>
      </c>
      <c r="G8500" s="21" t="e">
        <f>IF(A8500&lt;&gt;"",VLOOKUP(B8500,'Ket qua do'!$C$5:$AP$50000,$G$3,TRUE),"")</f>
        <v>#N/A</v>
      </c>
      <c r="H8500" s="21" t="e">
        <f>IF(A8500&lt;&gt;"",VLOOKUP(B8500,'Ket qua do'!$C$5:$AP$50000,$H$3,TRUE),"")</f>
        <v>#N/A</v>
      </c>
      <c r="I8500" s="21" t="e">
        <f>IF(A8500&lt;&gt;"",VLOOKUP(B8500,'Ket qua do'!$C$5:$AP$50000,$I$3,TRUE)*$E$9/1000,"")</f>
        <v>#N/A</v>
      </c>
      <c r="J8500" s="21" t="e">
        <f>IF(A8500&lt;&gt;"",VLOOKUP(B8500,'Ket qua do'!$C$5:$AP$50000,$J$3,TRUE)*$E$9/1000,"")</f>
        <v>#N/A</v>
      </c>
      <c r="K8500" s="21" t="e">
        <f>IF(A8500&lt;&gt;"",VLOOKUP(B8500,'Ket qua do'!$C$5:$AP$50000,$K$3,TRUE)*$E$9/1000,"")</f>
        <v>#N/A</v>
      </c>
      <c r="L8500" s="21" t="e">
        <f>IF(A8500&lt;&gt;"",VLOOKUP(B8500,'Ket qua do'!$C$5:$AP$50000,$L$3,TRUE),"")</f>
        <v>#N/A</v>
      </c>
    </row>
    <row r="8501" spans="1:12" x14ac:dyDescent="0.25">
      <c r="A8501" t="e">
        <f t="shared" si="138"/>
        <v>#N/A</v>
      </c>
      <c r="B8501" s="1" t="e">
        <f>IF(A8501&lt;&gt;"",VLOOKUP(A8501,'Ket qua do'!$B$5:$CE$50000,2,TRUE),"")</f>
        <v>#N/A</v>
      </c>
      <c r="C8501" s="19" t="e">
        <f>IF(A8501&lt;&gt;"",VLOOKUP(B8501,'Ket qua do'!$C$5:$AP$50000,$C$3,TRUE)*SQRT(3)*$C$11,"")</f>
        <v>#N/A</v>
      </c>
      <c r="D8501" s="21" t="e">
        <f>IF(A8501&lt;&gt;"",VLOOKUP(B8501,'Ket qua do'!$C$5:$AP$50000,$D$3,TRUE),"")</f>
        <v>#N/A</v>
      </c>
      <c r="E8501" s="21" t="e">
        <f>IF(A8501&lt;&gt;"",VLOOKUP(B8501,'Ket qua do'!$C$5:$AP$50000,$E$3,TRUE)*$C$12,"")</f>
        <v>#N/A</v>
      </c>
      <c r="F8501" s="21" t="e">
        <f>IF(A8501&lt;&gt;"",VLOOKUP(B8501,'Ket qua do'!$C$5:$AP$50000,$F$3,TRUE),"")</f>
        <v>#N/A</v>
      </c>
      <c r="G8501" s="21" t="e">
        <f>IF(A8501&lt;&gt;"",VLOOKUP(B8501,'Ket qua do'!$C$5:$AP$50000,$G$3,TRUE),"")</f>
        <v>#N/A</v>
      </c>
      <c r="H8501" s="21" t="e">
        <f>IF(A8501&lt;&gt;"",VLOOKUP(B8501,'Ket qua do'!$C$5:$AP$50000,$H$3,TRUE),"")</f>
        <v>#N/A</v>
      </c>
      <c r="I8501" s="21" t="e">
        <f>IF(A8501&lt;&gt;"",VLOOKUP(B8501,'Ket qua do'!$C$5:$AP$50000,$I$3,TRUE)*$E$9/1000,"")</f>
        <v>#N/A</v>
      </c>
      <c r="J8501" s="21" t="e">
        <f>IF(A8501&lt;&gt;"",VLOOKUP(B8501,'Ket qua do'!$C$5:$AP$50000,$J$3,TRUE)*$E$9/1000,"")</f>
        <v>#N/A</v>
      </c>
      <c r="K8501" s="21" t="e">
        <f>IF(A8501&lt;&gt;"",VLOOKUP(B8501,'Ket qua do'!$C$5:$AP$50000,$K$3,TRUE)*$E$9/1000,"")</f>
        <v>#N/A</v>
      </c>
      <c r="L8501" s="21" t="e">
        <f>IF(A8501&lt;&gt;"",VLOOKUP(B8501,'Ket qua do'!$C$5:$AP$50000,$L$3,TRUE),"")</f>
        <v>#N/A</v>
      </c>
    </row>
    <row r="8502" spans="1:12" x14ac:dyDescent="0.25">
      <c r="A8502" t="e">
        <f t="shared" si="138"/>
        <v>#N/A</v>
      </c>
      <c r="B8502" s="1" t="e">
        <f>IF(A8502&lt;&gt;"",VLOOKUP(A8502,'Ket qua do'!$B$5:$CE$50000,2,TRUE),"")</f>
        <v>#N/A</v>
      </c>
      <c r="C8502" s="19" t="e">
        <f>IF(A8502&lt;&gt;"",VLOOKUP(B8502,'Ket qua do'!$C$5:$AP$50000,$C$3,TRUE)*SQRT(3)*$C$11,"")</f>
        <v>#N/A</v>
      </c>
      <c r="D8502" s="21" t="e">
        <f>IF(A8502&lt;&gt;"",VLOOKUP(B8502,'Ket qua do'!$C$5:$AP$50000,$D$3,TRUE),"")</f>
        <v>#N/A</v>
      </c>
      <c r="E8502" s="21" t="e">
        <f>IF(A8502&lt;&gt;"",VLOOKUP(B8502,'Ket qua do'!$C$5:$AP$50000,$E$3,TRUE)*$C$12,"")</f>
        <v>#N/A</v>
      </c>
      <c r="F8502" s="21" t="e">
        <f>IF(A8502&lt;&gt;"",VLOOKUP(B8502,'Ket qua do'!$C$5:$AP$50000,$F$3,TRUE),"")</f>
        <v>#N/A</v>
      </c>
      <c r="G8502" s="21" t="e">
        <f>IF(A8502&lt;&gt;"",VLOOKUP(B8502,'Ket qua do'!$C$5:$AP$50000,$G$3,TRUE),"")</f>
        <v>#N/A</v>
      </c>
      <c r="H8502" s="21" t="e">
        <f>IF(A8502&lt;&gt;"",VLOOKUP(B8502,'Ket qua do'!$C$5:$AP$50000,$H$3,TRUE),"")</f>
        <v>#N/A</v>
      </c>
      <c r="I8502" s="21" t="e">
        <f>IF(A8502&lt;&gt;"",VLOOKUP(B8502,'Ket qua do'!$C$5:$AP$50000,$I$3,TRUE)*$E$9/1000,"")</f>
        <v>#N/A</v>
      </c>
      <c r="J8502" s="21" t="e">
        <f>IF(A8502&lt;&gt;"",VLOOKUP(B8502,'Ket qua do'!$C$5:$AP$50000,$J$3,TRUE)*$E$9/1000,"")</f>
        <v>#N/A</v>
      </c>
      <c r="K8502" s="21" t="e">
        <f>IF(A8502&lt;&gt;"",VLOOKUP(B8502,'Ket qua do'!$C$5:$AP$50000,$K$3,TRUE)*$E$9/1000,"")</f>
        <v>#N/A</v>
      </c>
      <c r="L8502" s="21" t="e">
        <f>IF(A8502&lt;&gt;"",VLOOKUP(B8502,'Ket qua do'!$C$5:$AP$50000,$L$3,TRUE),"")</f>
        <v>#N/A</v>
      </c>
    </row>
    <row r="8503" spans="1:12" x14ac:dyDescent="0.25">
      <c r="A8503" t="e">
        <f t="shared" si="138"/>
        <v>#N/A</v>
      </c>
      <c r="B8503" s="1" t="e">
        <f>IF(A8503&lt;&gt;"",VLOOKUP(A8503,'Ket qua do'!$B$5:$CE$50000,2,TRUE),"")</f>
        <v>#N/A</v>
      </c>
      <c r="C8503" s="19" t="e">
        <f>IF(A8503&lt;&gt;"",VLOOKUP(B8503,'Ket qua do'!$C$5:$AP$50000,$C$3,TRUE)*SQRT(3)*$C$11,"")</f>
        <v>#N/A</v>
      </c>
      <c r="D8503" s="21" t="e">
        <f>IF(A8503&lt;&gt;"",VLOOKUP(B8503,'Ket qua do'!$C$5:$AP$50000,$D$3,TRUE),"")</f>
        <v>#N/A</v>
      </c>
      <c r="E8503" s="21" t="e">
        <f>IF(A8503&lt;&gt;"",VLOOKUP(B8503,'Ket qua do'!$C$5:$AP$50000,$E$3,TRUE)*$C$12,"")</f>
        <v>#N/A</v>
      </c>
      <c r="F8503" s="21" t="e">
        <f>IF(A8503&lt;&gt;"",VLOOKUP(B8503,'Ket qua do'!$C$5:$AP$50000,$F$3,TRUE),"")</f>
        <v>#N/A</v>
      </c>
      <c r="G8503" s="21" t="e">
        <f>IF(A8503&lt;&gt;"",VLOOKUP(B8503,'Ket qua do'!$C$5:$AP$50000,$G$3,TRUE),"")</f>
        <v>#N/A</v>
      </c>
      <c r="H8503" s="21" t="e">
        <f>IF(A8503&lt;&gt;"",VLOOKUP(B8503,'Ket qua do'!$C$5:$AP$50000,$H$3,TRUE),"")</f>
        <v>#N/A</v>
      </c>
      <c r="I8503" s="21" t="e">
        <f>IF(A8503&lt;&gt;"",VLOOKUP(B8503,'Ket qua do'!$C$5:$AP$50000,$I$3,TRUE)*$E$9/1000,"")</f>
        <v>#N/A</v>
      </c>
      <c r="J8503" s="21" t="e">
        <f>IF(A8503&lt;&gt;"",VLOOKUP(B8503,'Ket qua do'!$C$5:$AP$50000,$J$3,TRUE)*$E$9/1000,"")</f>
        <v>#N/A</v>
      </c>
      <c r="K8503" s="21" t="e">
        <f>IF(A8503&lt;&gt;"",VLOOKUP(B8503,'Ket qua do'!$C$5:$AP$50000,$K$3,TRUE)*$E$9/1000,"")</f>
        <v>#N/A</v>
      </c>
      <c r="L8503" s="21" t="e">
        <f>IF(A8503&lt;&gt;"",VLOOKUP(B8503,'Ket qua do'!$C$5:$AP$50000,$L$3,TRUE),"")</f>
        <v>#N/A</v>
      </c>
    </row>
    <row r="8504" spans="1:12" x14ac:dyDescent="0.25">
      <c r="A8504" t="e">
        <f t="shared" si="138"/>
        <v>#N/A</v>
      </c>
      <c r="B8504" s="1" t="e">
        <f>IF(A8504&lt;&gt;"",VLOOKUP(A8504,'Ket qua do'!$B$5:$CE$50000,2,TRUE),"")</f>
        <v>#N/A</v>
      </c>
      <c r="C8504" s="19" t="e">
        <f>IF(A8504&lt;&gt;"",VLOOKUP(B8504,'Ket qua do'!$C$5:$AP$50000,$C$3,TRUE)*SQRT(3)*$C$11,"")</f>
        <v>#N/A</v>
      </c>
      <c r="D8504" s="21" t="e">
        <f>IF(A8504&lt;&gt;"",VLOOKUP(B8504,'Ket qua do'!$C$5:$AP$50000,$D$3,TRUE),"")</f>
        <v>#N/A</v>
      </c>
      <c r="E8504" s="21" t="e">
        <f>IF(A8504&lt;&gt;"",VLOOKUP(B8504,'Ket qua do'!$C$5:$AP$50000,$E$3,TRUE)*$C$12,"")</f>
        <v>#N/A</v>
      </c>
      <c r="F8504" s="21" t="e">
        <f>IF(A8504&lt;&gt;"",VLOOKUP(B8504,'Ket qua do'!$C$5:$AP$50000,$F$3,TRUE),"")</f>
        <v>#N/A</v>
      </c>
      <c r="G8504" s="21" t="e">
        <f>IF(A8504&lt;&gt;"",VLOOKUP(B8504,'Ket qua do'!$C$5:$AP$50000,$G$3,TRUE),"")</f>
        <v>#N/A</v>
      </c>
      <c r="H8504" s="21" t="e">
        <f>IF(A8504&lt;&gt;"",VLOOKUP(B8504,'Ket qua do'!$C$5:$AP$50000,$H$3,TRUE),"")</f>
        <v>#N/A</v>
      </c>
      <c r="I8504" s="21" t="e">
        <f>IF(A8504&lt;&gt;"",VLOOKUP(B8504,'Ket qua do'!$C$5:$AP$50000,$I$3,TRUE)*$E$9/1000,"")</f>
        <v>#N/A</v>
      </c>
      <c r="J8504" s="21" t="e">
        <f>IF(A8504&lt;&gt;"",VLOOKUP(B8504,'Ket qua do'!$C$5:$AP$50000,$J$3,TRUE)*$E$9/1000,"")</f>
        <v>#N/A</v>
      </c>
      <c r="K8504" s="21" t="e">
        <f>IF(A8504&lt;&gt;"",VLOOKUP(B8504,'Ket qua do'!$C$5:$AP$50000,$K$3,TRUE)*$E$9/1000,"")</f>
        <v>#N/A</v>
      </c>
      <c r="L8504" s="21" t="e">
        <f>IF(A8504&lt;&gt;"",VLOOKUP(B8504,'Ket qua do'!$C$5:$AP$50000,$L$3,TRUE),"")</f>
        <v>#N/A</v>
      </c>
    </row>
    <row r="8505" spans="1:12" x14ac:dyDescent="0.25">
      <c r="A8505" t="e">
        <f t="shared" si="138"/>
        <v>#N/A</v>
      </c>
      <c r="B8505" s="1" t="e">
        <f>IF(A8505&lt;&gt;"",VLOOKUP(A8505,'Ket qua do'!$B$5:$CE$50000,2,TRUE),"")</f>
        <v>#N/A</v>
      </c>
      <c r="C8505" s="19" t="e">
        <f>IF(A8505&lt;&gt;"",VLOOKUP(B8505,'Ket qua do'!$C$5:$AP$50000,$C$3,TRUE)*SQRT(3)*$C$11,"")</f>
        <v>#N/A</v>
      </c>
      <c r="D8505" s="21" t="e">
        <f>IF(A8505&lt;&gt;"",VLOOKUP(B8505,'Ket qua do'!$C$5:$AP$50000,$D$3,TRUE),"")</f>
        <v>#N/A</v>
      </c>
      <c r="E8505" s="21" t="e">
        <f>IF(A8505&lt;&gt;"",VLOOKUP(B8505,'Ket qua do'!$C$5:$AP$50000,$E$3,TRUE)*$C$12,"")</f>
        <v>#N/A</v>
      </c>
      <c r="F8505" s="21" t="e">
        <f>IF(A8505&lt;&gt;"",VLOOKUP(B8505,'Ket qua do'!$C$5:$AP$50000,$F$3,TRUE),"")</f>
        <v>#N/A</v>
      </c>
      <c r="G8505" s="21" t="e">
        <f>IF(A8505&lt;&gt;"",VLOOKUP(B8505,'Ket qua do'!$C$5:$AP$50000,$G$3,TRUE),"")</f>
        <v>#N/A</v>
      </c>
      <c r="H8505" s="21" t="e">
        <f>IF(A8505&lt;&gt;"",VLOOKUP(B8505,'Ket qua do'!$C$5:$AP$50000,$H$3,TRUE),"")</f>
        <v>#N/A</v>
      </c>
      <c r="I8505" s="21" t="e">
        <f>IF(A8505&lt;&gt;"",VLOOKUP(B8505,'Ket qua do'!$C$5:$AP$50000,$I$3,TRUE)*$E$9/1000,"")</f>
        <v>#N/A</v>
      </c>
      <c r="J8505" s="21" t="e">
        <f>IF(A8505&lt;&gt;"",VLOOKUP(B8505,'Ket qua do'!$C$5:$AP$50000,$J$3,TRUE)*$E$9/1000,"")</f>
        <v>#N/A</v>
      </c>
      <c r="K8505" s="21" t="e">
        <f>IF(A8505&lt;&gt;"",VLOOKUP(B8505,'Ket qua do'!$C$5:$AP$50000,$K$3,TRUE)*$E$9/1000,"")</f>
        <v>#N/A</v>
      </c>
      <c r="L8505" s="21" t="e">
        <f>IF(A8505&lt;&gt;"",VLOOKUP(B8505,'Ket qua do'!$C$5:$AP$50000,$L$3,TRUE),"")</f>
        <v>#N/A</v>
      </c>
    </row>
    <row r="8506" spans="1:12" x14ac:dyDescent="0.25">
      <c r="A8506" t="e">
        <f t="shared" si="138"/>
        <v>#N/A</v>
      </c>
      <c r="B8506" s="1" t="e">
        <f>IF(A8506&lt;&gt;"",VLOOKUP(A8506,'Ket qua do'!$B$5:$CE$50000,2,TRUE),"")</f>
        <v>#N/A</v>
      </c>
      <c r="C8506" s="19" t="e">
        <f>IF(A8506&lt;&gt;"",VLOOKUP(B8506,'Ket qua do'!$C$5:$AP$50000,$C$3,TRUE)*SQRT(3)*$C$11,"")</f>
        <v>#N/A</v>
      </c>
      <c r="D8506" s="21" t="e">
        <f>IF(A8506&lt;&gt;"",VLOOKUP(B8506,'Ket qua do'!$C$5:$AP$50000,$D$3,TRUE),"")</f>
        <v>#N/A</v>
      </c>
      <c r="E8506" s="21" t="e">
        <f>IF(A8506&lt;&gt;"",VLOOKUP(B8506,'Ket qua do'!$C$5:$AP$50000,$E$3,TRUE)*$C$12,"")</f>
        <v>#N/A</v>
      </c>
      <c r="F8506" s="21" t="e">
        <f>IF(A8506&lt;&gt;"",VLOOKUP(B8506,'Ket qua do'!$C$5:$AP$50000,$F$3,TRUE),"")</f>
        <v>#N/A</v>
      </c>
      <c r="G8506" s="21" t="e">
        <f>IF(A8506&lt;&gt;"",VLOOKUP(B8506,'Ket qua do'!$C$5:$AP$50000,$G$3,TRUE),"")</f>
        <v>#N/A</v>
      </c>
      <c r="H8506" s="21" t="e">
        <f>IF(A8506&lt;&gt;"",VLOOKUP(B8506,'Ket qua do'!$C$5:$AP$50000,$H$3,TRUE),"")</f>
        <v>#N/A</v>
      </c>
      <c r="I8506" s="21" t="e">
        <f>IF(A8506&lt;&gt;"",VLOOKUP(B8506,'Ket qua do'!$C$5:$AP$50000,$I$3,TRUE)*$E$9/1000,"")</f>
        <v>#N/A</v>
      </c>
      <c r="J8506" s="21" t="e">
        <f>IF(A8506&lt;&gt;"",VLOOKUP(B8506,'Ket qua do'!$C$5:$AP$50000,$J$3,TRUE)*$E$9/1000,"")</f>
        <v>#N/A</v>
      </c>
      <c r="K8506" s="21" t="e">
        <f>IF(A8506&lt;&gt;"",VLOOKUP(B8506,'Ket qua do'!$C$5:$AP$50000,$K$3,TRUE)*$E$9/1000,"")</f>
        <v>#N/A</v>
      </c>
      <c r="L8506" s="21" t="e">
        <f>IF(A8506&lt;&gt;"",VLOOKUP(B8506,'Ket qua do'!$C$5:$AP$50000,$L$3,TRUE),"")</f>
        <v>#N/A</v>
      </c>
    </row>
    <row r="8507" spans="1:12" x14ac:dyDescent="0.25">
      <c r="A8507" t="e">
        <f t="shared" si="138"/>
        <v>#N/A</v>
      </c>
      <c r="B8507" s="1" t="e">
        <f>IF(A8507&lt;&gt;"",VLOOKUP(A8507,'Ket qua do'!$B$5:$CE$50000,2,TRUE),"")</f>
        <v>#N/A</v>
      </c>
      <c r="C8507" s="19" t="e">
        <f>IF(A8507&lt;&gt;"",VLOOKUP(B8507,'Ket qua do'!$C$5:$AP$50000,$C$3,TRUE)*SQRT(3)*$C$11,"")</f>
        <v>#N/A</v>
      </c>
      <c r="D8507" s="21" t="e">
        <f>IF(A8507&lt;&gt;"",VLOOKUP(B8507,'Ket qua do'!$C$5:$AP$50000,$D$3,TRUE),"")</f>
        <v>#N/A</v>
      </c>
      <c r="E8507" s="21" t="e">
        <f>IF(A8507&lt;&gt;"",VLOOKUP(B8507,'Ket qua do'!$C$5:$AP$50000,$E$3,TRUE)*$C$12,"")</f>
        <v>#N/A</v>
      </c>
      <c r="F8507" s="21" t="e">
        <f>IF(A8507&lt;&gt;"",VLOOKUP(B8507,'Ket qua do'!$C$5:$AP$50000,$F$3,TRUE),"")</f>
        <v>#N/A</v>
      </c>
      <c r="G8507" s="21" t="e">
        <f>IF(A8507&lt;&gt;"",VLOOKUP(B8507,'Ket qua do'!$C$5:$AP$50000,$G$3,TRUE),"")</f>
        <v>#N/A</v>
      </c>
      <c r="H8507" s="21" t="e">
        <f>IF(A8507&lt;&gt;"",VLOOKUP(B8507,'Ket qua do'!$C$5:$AP$50000,$H$3,TRUE),"")</f>
        <v>#N/A</v>
      </c>
      <c r="I8507" s="21" t="e">
        <f>IF(A8507&lt;&gt;"",VLOOKUP(B8507,'Ket qua do'!$C$5:$AP$50000,$I$3,TRUE)*$E$9/1000,"")</f>
        <v>#N/A</v>
      </c>
      <c r="J8507" s="21" t="e">
        <f>IF(A8507&lt;&gt;"",VLOOKUP(B8507,'Ket qua do'!$C$5:$AP$50000,$J$3,TRUE)*$E$9/1000,"")</f>
        <v>#N/A</v>
      </c>
      <c r="K8507" s="21" t="e">
        <f>IF(A8507&lt;&gt;"",VLOOKUP(B8507,'Ket qua do'!$C$5:$AP$50000,$K$3,TRUE)*$E$9/1000,"")</f>
        <v>#N/A</v>
      </c>
      <c r="L8507" s="21" t="e">
        <f>IF(A8507&lt;&gt;"",VLOOKUP(B8507,'Ket qua do'!$C$5:$AP$50000,$L$3,TRUE),"")</f>
        <v>#N/A</v>
      </c>
    </row>
    <row r="8508" spans="1:12" x14ac:dyDescent="0.25">
      <c r="A8508" t="e">
        <f t="shared" si="138"/>
        <v>#N/A</v>
      </c>
      <c r="B8508" s="1" t="e">
        <f>IF(A8508&lt;&gt;"",VLOOKUP(A8508,'Ket qua do'!$B$5:$CE$50000,2,TRUE),"")</f>
        <v>#N/A</v>
      </c>
      <c r="C8508" s="19" t="e">
        <f>IF(A8508&lt;&gt;"",VLOOKUP(B8508,'Ket qua do'!$C$5:$AP$50000,$C$3,TRUE)*SQRT(3)*$C$11,"")</f>
        <v>#N/A</v>
      </c>
      <c r="D8508" s="21" t="e">
        <f>IF(A8508&lt;&gt;"",VLOOKUP(B8508,'Ket qua do'!$C$5:$AP$50000,$D$3,TRUE),"")</f>
        <v>#N/A</v>
      </c>
      <c r="E8508" s="21" t="e">
        <f>IF(A8508&lt;&gt;"",VLOOKUP(B8508,'Ket qua do'!$C$5:$AP$50000,$E$3,TRUE)*$C$12,"")</f>
        <v>#N/A</v>
      </c>
      <c r="F8508" s="21" t="e">
        <f>IF(A8508&lt;&gt;"",VLOOKUP(B8508,'Ket qua do'!$C$5:$AP$50000,$F$3,TRUE),"")</f>
        <v>#N/A</v>
      </c>
      <c r="G8508" s="21" t="e">
        <f>IF(A8508&lt;&gt;"",VLOOKUP(B8508,'Ket qua do'!$C$5:$AP$50000,$G$3,TRUE),"")</f>
        <v>#N/A</v>
      </c>
      <c r="H8508" s="21" t="e">
        <f>IF(A8508&lt;&gt;"",VLOOKUP(B8508,'Ket qua do'!$C$5:$AP$50000,$H$3,TRUE),"")</f>
        <v>#N/A</v>
      </c>
      <c r="I8508" s="21" t="e">
        <f>IF(A8508&lt;&gt;"",VLOOKUP(B8508,'Ket qua do'!$C$5:$AP$50000,$I$3,TRUE)*$E$9/1000,"")</f>
        <v>#N/A</v>
      </c>
      <c r="J8508" s="21" t="e">
        <f>IF(A8508&lt;&gt;"",VLOOKUP(B8508,'Ket qua do'!$C$5:$AP$50000,$J$3,TRUE)*$E$9/1000,"")</f>
        <v>#N/A</v>
      </c>
      <c r="K8508" s="21" t="e">
        <f>IF(A8508&lt;&gt;"",VLOOKUP(B8508,'Ket qua do'!$C$5:$AP$50000,$K$3,TRUE)*$E$9/1000,"")</f>
        <v>#N/A</v>
      </c>
      <c r="L8508" s="21" t="e">
        <f>IF(A8508&lt;&gt;"",VLOOKUP(B8508,'Ket qua do'!$C$5:$AP$50000,$L$3,TRUE),"")</f>
        <v>#N/A</v>
      </c>
    </row>
    <row r="8509" spans="1:12" x14ac:dyDescent="0.25">
      <c r="A8509" t="e">
        <f t="shared" si="138"/>
        <v>#N/A</v>
      </c>
      <c r="B8509" s="1" t="e">
        <f>IF(A8509&lt;&gt;"",VLOOKUP(A8509,'Ket qua do'!$B$5:$CE$50000,2,TRUE),"")</f>
        <v>#N/A</v>
      </c>
      <c r="C8509" s="19" t="e">
        <f>IF(A8509&lt;&gt;"",VLOOKUP(B8509,'Ket qua do'!$C$5:$AP$50000,$C$3,TRUE)*SQRT(3)*$C$11,"")</f>
        <v>#N/A</v>
      </c>
      <c r="D8509" s="21" t="e">
        <f>IF(A8509&lt;&gt;"",VLOOKUP(B8509,'Ket qua do'!$C$5:$AP$50000,$D$3,TRUE),"")</f>
        <v>#N/A</v>
      </c>
      <c r="E8509" s="21" t="e">
        <f>IF(A8509&lt;&gt;"",VLOOKUP(B8509,'Ket qua do'!$C$5:$AP$50000,$E$3,TRUE)*$C$12,"")</f>
        <v>#N/A</v>
      </c>
      <c r="F8509" s="21" t="e">
        <f>IF(A8509&lt;&gt;"",VLOOKUP(B8509,'Ket qua do'!$C$5:$AP$50000,$F$3,TRUE),"")</f>
        <v>#N/A</v>
      </c>
      <c r="G8509" s="21" t="e">
        <f>IF(A8509&lt;&gt;"",VLOOKUP(B8509,'Ket qua do'!$C$5:$AP$50000,$G$3,TRUE),"")</f>
        <v>#N/A</v>
      </c>
      <c r="H8509" s="21" t="e">
        <f>IF(A8509&lt;&gt;"",VLOOKUP(B8509,'Ket qua do'!$C$5:$AP$50000,$H$3,TRUE),"")</f>
        <v>#N/A</v>
      </c>
      <c r="I8509" s="21" t="e">
        <f>IF(A8509&lt;&gt;"",VLOOKUP(B8509,'Ket qua do'!$C$5:$AP$50000,$I$3,TRUE)*$E$9/1000,"")</f>
        <v>#N/A</v>
      </c>
      <c r="J8509" s="21" t="e">
        <f>IF(A8509&lt;&gt;"",VLOOKUP(B8509,'Ket qua do'!$C$5:$AP$50000,$J$3,TRUE)*$E$9/1000,"")</f>
        <v>#N/A</v>
      </c>
      <c r="K8509" s="21" t="e">
        <f>IF(A8509&lt;&gt;"",VLOOKUP(B8509,'Ket qua do'!$C$5:$AP$50000,$K$3,TRUE)*$E$9/1000,"")</f>
        <v>#N/A</v>
      </c>
      <c r="L8509" s="21" t="e">
        <f>IF(A8509&lt;&gt;"",VLOOKUP(B8509,'Ket qua do'!$C$5:$AP$50000,$L$3,TRUE),"")</f>
        <v>#N/A</v>
      </c>
    </row>
    <row r="8510" spans="1:12" x14ac:dyDescent="0.25">
      <c r="A8510" t="e">
        <f t="shared" si="138"/>
        <v>#N/A</v>
      </c>
      <c r="B8510" s="1" t="e">
        <f>IF(A8510&lt;&gt;"",VLOOKUP(A8510,'Ket qua do'!$B$5:$CE$50000,2,TRUE),"")</f>
        <v>#N/A</v>
      </c>
      <c r="C8510" s="19" t="e">
        <f>IF(A8510&lt;&gt;"",VLOOKUP(B8510,'Ket qua do'!$C$5:$AP$50000,$C$3,TRUE)*SQRT(3)*$C$11,"")</f>
        <v>#N/A</v>
      </c>
      <c r="D8510" s="21" t="e">
        <f>IF(A8510&lt;&gt;"",VLOOKUP(B8510,'Ket qua do'!$C$5:$AP$50000,$D$3,TRUE),"")</f>
        <v>#N/A</v>
      </c>
      <c r="E8510" s="21" t="e">
        <f>IF(A8510&lt;&gt;"",VLOOKUP(B8510,'Ket qua do'!$C$5:$AP$50000,$E$3,TRUE)*$C$12,"")</f>
        <v>#N/A</v>
      </c>
      <c r="F8510" s="21" t="e">
        <f>IF(A8510&lt;&gt;"",VLOOKUP(B8510,'Ket qua do'!$C$5:$AP$50000,$F$3,TRUE),"")</f>
        <v>#N/A</v>
      </c>
      <c r="G8510" s="21" t="e">
        <f>IF(A8510&lt;&gt;"",VLOOKUP(B8510,'Ket qua do'!$C$5:$AP$50000,$G$3,TRUE),"")</f>
        <v>#N/A</v>
      </c>
      <c r="H8510" s="21" t="e">
        <f>IF(A8510&lt;&gt;"",VLOOKUP(B8510,'Ket qua do'!$C$5:$AP$50000,$H$3,TRUE),"")</f>
        <v>#N/A</v>
      </c>
      <c r="I8510" s="21" t="e">
        <f>IF(A8510&lt;&gt;"",VLOOKUP(B8510,'Ket qua do'!$C$5:$AP$50000,$I$3,TRUE)*$E$9/1000,"")</f>
        <v>#N/A</v>
      </c>
      <c r="J8510" s="21" t="e">
        <f>IF(A8510&lt;&gt;"",VLOOKUP(B8510,'Ket qua do'!$C$5:$AP$50000,$J$3,TRUE)*$E$9/1000,"")</f>
        <v>#N/A</v>
      </c>
      <c r="K8510" s="21" t="e">
        <f>IF(A8510&lt;&gt;"",VLOOKUP(B8510,'Ket qua do'!$C$5:$AP$50000,$K$3,TRUE)*$E$9/1000,"")</f>
        <v>#N/A</v>
      </c>
      <c r="L8510" s="21" t="e">
        <f>IF(A8510&lt;&gt;"",VLOOKUP(B8510,'Ket qua do'!$C$5:$AP$50000,$L$3,TRUE),"")</f>
        <v>#N/A</v>
      </c>
    </row>
    <row r="8511" spans="1:12" x14ac:dyDescent="0.25">
      <c r="A8511" t="e">
        <f t="shared" si="138"/>
        <v>#N/A</v>
      </c>
      <c r="B8511" s="1" t="e">
        <f>IF(A8511&lt;&gt;"",VLOOKUP(A8511,'Ket qua do'!$B$5:$CE$50000,2,TRUE),"")</f>
        <v>#N/A</v>
      </c>
      <c r="C8511" s="19" t="e">
        <f>IF(A8511&lt;&gt;"",VLOOKUP(B8511,'Ket qua do'!$C$5:$AP$50000,$C$3,TRUE)*SQRT(3)*$C$11,"")</f>
        <v>#N/A</v>
      </c>
      <c r="D8511" s="21" t="e">
        <f>IF(A8511&lt;&gt;"",VLOOKUP(B8511,'Ket qua do'!$C$5:$AP$50000,$D$3,TRUE),"")</f>
        <v>#N/A</v>
      </c>
      <c r="E8511" s="21" t="e">
        <f>IF(A8511&lt;&gt;"",VLOOKUP(B8511,'Ket qua do'!$C$5:$AP$50000,$E$3,TRUE)*$C$12,"")</f>
        <v>#N/A</v>
      </c>
      <c r="F8511" s="21" t="e">
        <f>IF(A8511&lt;&gt;"",VLOOKUP(B8511,'Ket qua do'!$C$5:$AP$50000,$F$3,TRUE),"")</f>
        <v>#N/A</v>
      </c>
      <c r="G8511" s="21" t="e">
        <f>IF(A8511&lt;&gt;"",VLOOKUP(B8511,'Ket qua do'!$C$5:$AP$50000,$G$3,TRUE),"")</f>
        <v>#N/A</v>
      </c>
      <c r="H8511" s="21" t="e">
        <f>IF(A8511&lt;&gt;"",VLOOKUP(B8511,'Ket qua do'!$C$5:$AP$50000,$H$3,TRUE),"")</f>
        <v>#N/A</v>
      </c>
      <c r="I8511" s="21" t="e">
        <f>IF(A8511&lt;&gt;"",VLOOKUP(B8511,'Ket qua do'!$C$5:$AP$50000,$I$3,TRUE)*$E$9/1000,"")</f>
        <v>#N/A</v>
      </c>
      <c r="J8511" s="21" t="e">
        <f>IF(A8511&lt;&gt;"",VLOOKUP(B8511,'Ket qua do'!$C$5:$AP$50000,$J$3,TRUE)*$E$9/1000,"")</f>
        <v>#N/A</v>
      </c>
      <c r="K8511" s="21" t="e">
        <f>IF(A8511&lt;&gt;"",VLOOKUP(B8511,'Ket qua do'!$C$5:$AP$50000,$K$3,TRUE)*$E$9/1000,"")</f>
        <v>#N/A</v>
      </c>
      <c r="L8511" s="21" t="e">
        <f>IF(A8511&lt;&gt;"",VLOOKUP(B8511,'Ket qua do'!$C$5:$AP$50000,$L$3,TRUE),"")</f>
        <v>#N/A</v>
      </c>
    </row>
    <row r="8512" spans="1:12" x14ac:dyDescent="0.25">
      <c r="A8512" t="e">
        <f t="shared" si="138"/>
        <v>#N/A</v>
      </c>
      <c r="B8512" s="1" t="e">
        <f>IF(A8512&lt;&gt;"",VLOOKUP(A8512,'Ket qua do'!$B$5:$CE$50000,2,TRUE),"")</f>
        <v>#N/A</v>
      </c>
      <c r="C8512" s="19" t="e">
        <f>IF(A8512&lt;&gt;"",VLOOKUP(B8512,'Ket qua do'!$C$5:$AP$50000,$C$3,TRUE)*SQRT(3)*$C$11,"")</f>
        <v>#N/A</v>
      </c>
      <c r="D8512" s="21" t="e">
        <f>IF(A8512&lt;&gt;"",VLOOKUP(B8512,'Ket qua do'!$C$5:$AP$50000,$D$3,TRUE),"")</f>
        <v>#N/A</v>
      </c>
      <c r="E8512" s="21" t="e">
        <f>IF(A8512&lt;&gt;"",VLOOKUP(B8512,'Ket qua do'!$C$5:$AP$50000,$E$3,TRUE)*$C$12,"")</f>
        <v>#N/A</v>
      </c>
      <c r="F8512" s="21" t="e">
        <f>IF(A8512&lt;&gt;"",VLOOKUP(B8512,'Ket qua do'!$C$5:$AP$50000,$F$3,TRUE),"")</f>
        <v>#N/A</v>
      </c>
      <c r="G8512" s="21" t="e">
        <f>IF(A8512&lt;&gt;"",VLOOKUP(B8512,'Ket qua do'!$C$5:$AP$50000,$G$3,TRUE),"")</f>
        <v>#N/A</v>
      </c>
      <c r="H8512" s="21" t="e">
        <f>IF(A8512&lt;&gt;"",VLOOKUP(B8512,'Ket qua do'!$C$5:$AP$50000,$H$3,TRUE),"")</f>
        <v>#N/A</v>
      </c>
      <c r="I8512" s="21" t="e">
        <f>IF(A8512&lt;&gt;"",VLOOKUP(B8512,'Ket qua do'!$C$5:$AP$50000,$I$3,TRUE)*$E$9/1000,"")</f>
        <v>#N/A</v>
      </c>
      <c r="J8512" s="21" t="e">
        <f>IF(A8512&lt;&gt;"",VLOOKUP(B8512,'Ket qua do'!$C$5:$AP$50000,$J$3,TRUE)*$E$9/1000,"")</f>
        <v>#N/A</v>
      </c>
      <c r="K8512" s="21" t="e">
        <f>IF(A8512&lt;&gt;"",VLOOKUP(B8512,'Ket qua do'!$C$5:$AP$50000,$K$3,TRUE)*$E$9/1000,"")</f>
        <v>#N/A</v>
      </c>
      <c r="L8512" s="21" t="e">
        <f>IF(A8512&lt;&gt;"",VLOOKUP(B8512,'Ket qua do'!$C$5:$AP$50000,$L$3,TRUE),"")</f>
        <v>#N/A</v>
      </c>
    </row>
    <row r="8513" spans="1:12" x14ac:dyDescent="0.25">
      <c r="A8513" t="e">
        <f t="shared" si="138"/>
        <v>#N/A</v>
      </c>
      <c r="B8513" s="1" t="e">
        <f>IF(A8513&lt;&gt;"",VLOOKUP(A8513,'Ket qua do'!$B$5:$CE$50000,2,TRUE),"")</f>
        <v>#N/A</v>
      </c>
      <c r="C8513" s="19" t="e">
        <f>IF(A8513&lt;&gt;"",VLOOKUP(B8513,'Ket qua do'!$C$5:$AP$50000,$C$3,TRUE)*SQRT(3)*$C$11,"")</f>
        <v>#N/A</v>
      </c>
      <c r="D8513" s="21" t="e">
        <f>IF(A8513&lt;&gt;"",VLOOKUP(B8513,'Ket qua do'!$C$5:$AP$50000,$D$3,TRUE),"")</f>
        <v>#N/A</v>
      </c>
      <c r="E8513" s="21" t="e">
        <f>IF(A8513&lt;&gt;"",VLOOKUP(B8513,'Ket qua do'!$C$5:$AP$50000,$E$3,TRUE)*$C$12,"")</f>
        <v>#N/A</v>
      </c>
      <c r="F8513" s="21" t="e">
        <f>IF(A8513&lt;&gt;"",VLOOKUP(B8513,'Ket qua do'!$C$5:$AP$50000,$F$3,TRUE),"")</f>
        <v>#N/A</v>
      </c>
      <c r="G8513" s="21" t="e">
        <f>IF(A8513&lt;&gt;"",VLOOKUP(B8513,'Ket qua do'!$C$5:$AP$50000,$G$3,TRUE),"")</f>
        <v>#N/A</v>
      </c>
      <c r="H8513" s="21" t="e">
        <f>IF(A8513&lt;&gt;"",VLOOKUP(B8513,'Ket qua do'!$C$5:$AP$50000,$H$3,TRUE),"")</f>
        <v>#N/A</v>
      </c>
      <c r="I8513" s="21" t="e">
        <f>IF(A8513&lt;&gt;"",VLOOKUP(B8513,'Ket qua do'!$C$5:$AP$50000,$I$3,TRUE)*$E$9/1000,"")</f>
        <v>#N/A</v>
      </c>
      <c r="J8513" s="21" t="e">
        <f>IF(A8513&lt;&gt;"",VLOOKUP(B8513,'Ket qua do'!$C$5:$AP$50000,$J$3,TRUE)*$E$9/1000,"")</f>
        <v>#N/A</v>
      </c>
      <c r="K8513" s="21" t="e">
        <f>IF(A8513&lt;&gt;"",VLOOKUP(B8513,'Ket qua do'!$C$5:$AP$50000,$K$3,TRUE)*$E$9/1000,"")</f>
        <v>#N/A</v>
      </c>
      <c r="L8513" s="21" t="e">
        <f>IF(A8513&lt;&gt;"",VLOOKUP(B8513,'Ket qua do'!$C$5:$AP$50000,$L$3,TRUE),"")</f>
        <v>#N/A</v>
      </c>
    </row>
    <row r="8514" spans="1:12" x14ac:dyDescent="0.25">
      <c r="A8514" t="e">
        <f t="shared" si="138"/>
        <v>#N/A</v>
      </c>
      <c r="B8514" s="1" t="e">
        <f>IF(A8514&lt;&gt;"",VLOOKUP(A8514,'Ket qua do'!$B$5:$CE$50000,2,TRUE),"")</f>
        <v>#N/A</v>
      </c>
      <c r="C8514" s="19" t="e">
        <f>IF(A8514&lt;&gt;"",VLOOKUP(B8514,'Ket qua do'!$C$5:$AP$50000,$C$3,TRUE)*SQRT(3)*$C$11,"")</f>
        <v>#N/A</v>
      </c>
      <c r="D8514" s="21" t="e">
        <f>IF(A8514&lt;&gt;"",VLOOKUP(B8514,'Ket qua do'!$C$5:$AP$50000,$D$3,TRUE),"")</f>
        <v>#N/A</v>
      </c>
      <c r="E8514" s="21" t="e">
        <f>IF(A8514&lt;&gt;"",VLOOKUP(B8514,'Ket qua do'!$C$5:$AP$50000,$E$3,TRUE)*$C$12,"")</f>
        <v>#N/A</v>
      </c>
      <c r="F8514" s="21" t="e">
        <f>IF(A8514&lt;&gt;"",VLOOKUP(B8514,'Ket qua do'!$C$5:$AP$50000,$F$3,TRUE),"")</f>
        <v>#N/A</v>
      </c>
      <c r="G8514" s="21" t="e">
        <f>IF(A8514&lt;&gt;"",VLOOKUP(B8514,'Ket qua do'!$C$5:$AP$50000,$G$3,TRUE),"")</f>
        <v>#N/A</v>
      </c>
      <c r="H8514" s="21" t="e">
        <f>IF(A8514&lt;&gt;"",VLOOKUP(B8514,'Ket qua do'!$C$5:$AP$50000,$H$3,TRUE),"")</f>
        <v>#N/A</v>
      </c>
      <c r="I8514" s="21" t="e">
        <f>IF(A8514&lt;&gt;"",VLOOKUP(B8514,'Ket qua do'!$C$5:$AP$50000,$I$3,TRUE)*$E$9/1000,"")</f>
        <v>#N/A</v>
      </c>
      <c r="J8514" s="21" t="e">
        <f>IF(A8514&lt;&gt;"",VLOOKUP(B8514,'Ket qua do'!$C$5:$AP$50000,$J$3,TRUE)*$E$9/1000,"")</f>
        <v>#N/A</v>
      </c>
      <c r="K8514" s="21" t="e">
        <f>IF(A8514&lt;&gt;"",VLOOKUP(B8514,'Ket qua do'!$C$5:$AP$50000,$K$3,TRUE)*$E$9/1000,"")</f>
        <v>#N/A</v>
      </c>
      <c r="L8514" s="21" t="e">
        <f>IF(A8514&lt;&gt;"",VLOOKUP(B8514,'Ket qua do'!$C$5:$AP$50000,$L$3,TRUE),"")</f>
        <v>#N/A</v>
      </c>
    </row>
    <row r="8515" spans="1:12" x14ac:dyDescent="0.25">
      <c r="A8515" t="e">
        <f t="shared" si="138"/>
        <v>#N/A</v>
      </c>
      <c r="B8515" s="1" t="e">
        <f>IF(A8515&lt;&gt;"",VLOOKUP(A8515,'Ket qua do'!$B$5:$CE$50000,2,TRUE),"")</f>
        <v>#N/A</v>
      </c>
      <c r="C8515" s="19" t="e">
        <f>IF(A8515&lt;&gt;"",VLOOKUP(B8515,'Ket qua do'!$C$5:$AP$50000,$C$3,TRUE)*SQRT(3)*$C$11,"")</f>
        <v>#N/A</v>
      </c>
      <c r="D8515" s="21" t="e">
        <f>IF(A8515&lt;&gt;"",VLOOKUP(B8515,'Ket qua do'!$C$5:$AP$50000,$D$3,TRUE),"")</f>
        <v>#N/A</v>
      </c>
      <c r="E8515" s="21" t="e">
        <f>IF(A8515&lt;&gt;"",VLOOKUP(B8515,'Ket qua do'!$C$5:$AP$50000,$E$3,TRUE)*$C$12,"")</f>
        <v>#N/A</v>
      </c>
      <c r="F8515" s="21" t="e">
        <f>IF(A8515&lt;&gt;"",VLOOKUP(B8515,'Ket qua do'!$C$5:$AP$50000,$F$3,TRUE),"")</f>
        <v>#N/A</v>
      </c>
      <c r="G8515" s="21" t="e">
        <f>IF(A8515&lt;&gt;"",VLOOKUP(B8515,'Ket qua do'!$C$5:$AP$50000,$G$3,TRUE),"")</f>
        <v>#N/A</v>
      </c>
      <c r="H8515" s="21" t="e">
        <f>IF(A8515&lt;&gt;"",VLOOKUP(B8515,'Ket qua do'!$C$5:$AP$50000,$H$3,TRUE),"")</f>
        <v>#N/A</v>
      </c>
      <c r="I8515" s="21" t="e">
        <f>IF(A8515&lt;&gt;"",VLOOKUP(B8515,'Ket qua do'!$C$5:$AP$50000,$I$3,TRUE)*$E$9/1000,"")</f>
        <v>#N/A</v>
      </c>
      <c r="J8515" s="21" t="e">
        <f>IF(A8515&lt;&gt;"",VLOOKUP(B8515,'Ket qua do'!$C$5:$AP$50000,$J$3,TRUE)*$E$9/1000,"")</f>
        <v>#N/A</v>
      </c>
      <c r="K8515" s="21" t="e">
        <f>IF(A8515&lt;&gt;"",VLOOKUP(B8515,'Ket qua do'!$C$5:$AP$50000,$K$3,TRUE)*$E$9/1000,"")</f>
        <v>#N/A</v>
      </c>
      <c r="L8515" s="21" t="e">
        <f>IF(A8515&lt;&gt;"",VLOOKUP(B8515,'Ket qua do'!$C$5:$AP$50000,$L$3,TRUE),"")</f>
        <v>#N/A</v>
      </c>
    </row>
    <row r="8516" spans="1:12" x14ac:dyDescent="0.25">
      <c r="A8516" t="e">
        <f t="shared" si="138"/>
        <v>#N/A</v>
      </c>
      <c r="B8516" s="1" t="e">
        <f>IF(A8516&lt;&gt;"",VLOOKUP(A8516,'Ket qua do'!$B$5:$CE$50000,2,TRUE),"")</f>
        <v>#N/A</v>
      </c>
      <c r="C8516" s="19" t="e">
        <f>IF(A8516&lt;&gt;"",VLOOKUP(B8516,'Ket qua do'!$C$5:$AP$50000,$C$3,TRUE)*SQRT(3)*$C$11,"")</f>
        <v>#N/A</v>
      </c>
      <c r="D8516" s="21" t="e">
        <f>IF(A8516&lt;&gt;"",VLOOKUP(B8516,'Ket qua do'!$C$5:$AP$50000,$D$3,TRUE),"")</f>
        <v>#N/A</v>
      </c>
      <c r="E8516" s="21" t="e">
        <f>IF(A8516&lt;&gt;"",VLOOKUP(B8516,'Ket qua do'!$C$5:$AP$50000,$E$3,TRUE)*$C$12,"")</f>
        <v>#N/A</v>
      </c>
      <c r="F8516" s="21" t="e">
        <f>IF(A8516&lt;&gt;"",VLOOKUP(B8516,'Ket qua do'!$C$5:$AP$50000,$F$3,TRUE),"")</f>
        <v>#N/A</v>
      </c>
      <c r="G8516" s="21" t="e">
        <f>IF(A8516&lt;&gt;"",VLOOKUP(B8516,'Ket qua do'!$C$5:$AP$50000,$G$3,TRUE),"")</f>
        <v>#N/A</v>
      </c>
      <c r="H8516" s="21" t="e">
        <f>IF(A8516&lt;&gt;"",VLOOKUP(B8516,'Ket qua do'!$C$5:$AP$50000,$H$3,TRUE),"")</f>
        <v>#N/A</v>
      </c>
      <c r="I8516" s="21" t="e">
        <f>IF(A8516&lt;&gt;"",VLOOKUP(B8516,'Ket qua do'!$C$5:$AP$50000,$I$3,TRUE)*$E$9/1000,"")</f>
        <v>#N/A</v>
      </c>
      <c r="J8516" s="21" t="e">
        <f>IF(A8516&lt;&gt;"",VLOOKUP(B8516,'Ket qua do'!$C$5:$AP$50000,$J$3,TRUE)*$E$9/1000,"")</f>
        <v>#N/A</v>
      </c>
      <c r="K8516" s="21" t="e">
        <f>IF(A8516&lt;&gt;"",VLOOKUP(B8516,'Ket qua do'!$C$5:$AP$50000,$K$3,TRUE)*$E$9/1000,"")</f>
        <v>#N/A</v>
      </c>
      <c r="L8516" s="21" t="e">
        <f>IF(A8516&lt;&gt;"",VLOOKUP(B8516,'Ket qua do'!$C$5:$AP$50000,$L$3,TRUE),"")</f>
        <v>#N/A</v>
      </c>
    </row>
    <row r="8517" spans="1:12" x14ac:dyDescent="0.25">
      <c r="A8517" t="e">
        <f t="shared" si="138"/>
        <v>#N/A</v>
      </c>
      <c r="B8517" s="1" t="e">
        <f>IF(A8517&lt;&gt;"",VLOOKUP(A8517,'Ket qua do'!$B$5:$CE$50000,2,TRUE),"")</f>
        <v>#N/A</v>
      </c>
      <c r="C8517" s="19" t="e">
        <f>IF(A8517&lt;&gt;"",VLOOKUP(B8517,'Ket qua do'!$C$5:$AP$50000,$C$3,TRUE)*SQRT(3)*$C$11,"")</f>
        <v>#N/A</v>
      </c>
      <c r="D8517" s="21" t="e">
        <f>IF(A8517&lt;&gt;"",VLOOKUP(B8517,'Ket qua do'!$C$5:$AP$50000,$D$3,TRUE),"")</f>
        <v>#N/A</v>
      </c>
      <c r="E8517" s="21" t="e">
        <f>IF(A8517&lt;&gt;"",VLOOKUP(B8517,'Ket qua do'!$C$5:$AP$50000,$E$3,TRUE)*$C$12,"")</f>
        <v>#N/A</v>
      </c>
      <c r="F8517" s="21" t="e">
        <f>IF(A8517&lt;&gt;"",VLOOKUP(B8517,'Ket qua do'!$C$5:$AP$50000,$F$3,TRUE),"")</f>
        <v>#N/A</v>
      </c>
      <c r="G8517" s="21" t="e">
        <f>IF(A8517&lt;&gt;"",VLOOKUP(B8517,'Ket qua do'!$C$5:$AP$50000,$G$3,TRUE),"")</f>
        <v>#N/A</v>
      </c>
      <c r="H8517" s="21" t="e">
        <f>IF(A8517&lt;&gt;"",VLOOKUP(B8517,'Ket qua do'!$C$5:$AP$50000,$H$3,TRUE),"")</f>
        <v>#N/A</v>
      </c>
      <c r="I8517" s="21" t="e">
        <f>IF(A8517&lt;&gt;"",VLOOKUP(B8517,'Ket qua do'!$C$5:$AP$50000,$I$3,TRUE)*$E$9/1000,"")</f>
        <v>#N/A</v>
      </c>
      <c r="J8517" s="21" t="e">
        <f>IF(A8517&lt;&gt;"",VLOOKUP(B8517,'Ket qua do'!$C$5:$AP$50000,$J$3,TRUE)*$E$9/1000,"")</f>
        <v>#N/A</v>
      </c>
      <c r="K8517" s="21" t="e">
        <f>IF(A8517&lt;&gt;"",VLOOKUP(B8517,'Ket qua do'!$C$5:$AP$50000,$K$3,TRUE)*$E$9/1000,"")</f>
        <v>#N/A</v>
      </c>
      <c r="L8517" s="21" t="e">
        <f>IF(A8517&lt;&gt;"",VLOOKUP(B8517,'Ket qua do'!$C$5:$AP$50000,$L$3,TRUE),"")</f>
        <v>#N/A</v>
      </c>
    </row>
    <row r="8518" spans="1:12" x14ac:dyDescent="0.25">
      <c r="A8518" t="e">
        <f t="shared" si="138"/>
        <v>#N/A</v>
      </c>
      <c r="B8518" s="1" t="e">
        <f>IF(A8518&lt;&gt;"",VLOOKUP(A8518,'Ket qua do'!$B$5:$CE$50000,2,TRUE),"")</f>
        <v>#N/A</v>
      </c>
      <c r="C8518" s="19" t="e">
        <f>IF(A8518&lt;&gt;"",VLOOKUP(B8518,'Ket qua do'!$C$5:$AP$50000,$C$3,TRUE)*SQRT(3)*$C$11,"")</f>
        <v>#N/A</v>
      </c>
      <c r="D8518" s="21" t="e">
        <f>IF(A8518&lt;&gt;"",VLOOKUP(B8518,'Ket qua do'!$C$5:$AP$50000,$D$3,TRUE),"")</f>
        <v>#N/A</v>
      </c>
      <c r="E8518" s="21" t="e">
        <f>IF(A8518&lt;&gt;"",VLOOKUP(B8518,'Ket qua do'!$C$5:$AP$50000,$E$3,TRUE)*$C$12,"")</f>
        <v>#N/A</v>
      </c>
      <c r="F8518" s="21" t="e">
        <f>IF(A8518&lt;&gt;"",VLOOKUP(B8518,'Ket qua do'!$C$5:$AP$50000,$F$3,TRUE),"")</f>
        <v>#N/A</v>
      </c>
      <c r="G8518" s="21" t="e">
        <f>IF(A8518&lt;&gt;"",VLOOKUP(B8518,'Ket qua do'!$C$5:$AP$50000,$G$3,TRUE),"")</f>
        <v>#N/A</v>
      </c>
      <c r="H8518" s="21" t="e">
        <f>IF(A8518&lt;&gt;"",VLOOKUP(B8518,'Ket qua do'!$C$5:$AP$50000,$H$3,TRUE),"")</f>
        <v>#N/A</v>
      </c>
      <c r="I8518" s="21" t="e">
        <f>IF(A8518&lt;&gt;"",VLOOKUP(B8518,'Ket qua do'!$C$5:$AP$50000,$I$3,TRUE)*$E$9/1000,"")</f>
        <v>#N/A</v>
      </c>
      <c r="J8518" s="21" t="e">
        <f>IF(A8518&lt;&gt;"",VLOOKUP(B8518,'Ket qua do'!$C$5:$AP$50000,$J$3,TRUE)*$E$9/1000,"")</f>
        <v>#N/A</v>
      </c>
      <c r="K8518" s="21" t="e">
        <f>IF(A8518&lt;&gt;"",VLOOKUP(B8518,'Ket qua do'!$C$5:$AP$50000,$K$3,TRUE)*$E$9/1000,"")</f>
        <v>#N/A</v>
      </c>
      <c r="L8518" s="21" t="e">
        <f>IF(A8518&lt;&gt;"",VLOOKUP(B8518,'Ket qua do'!$C$5:$AP$50000,$L$3,TRUE),"")</f>
        <v>#N/A</v>
      </c>
    </row>
    <row r="8519" spans="1:12" x14ac:dyDescent="0.25">
      <c r="A8519" t="e">
        <f t="shared" si="138"/>
        <v>#N/A</v>
      </c>
      <c r="B8519" s="1" t="e">
        <f>IF(A8519&lt;&gt;"",VLOOKUP(A8519,'Ket qua do'!$B$5:$CE$50000,2,TRUE),"")</f>
        <v>#N/A</v>
      </c>
      <c r="C8519" s="19" t="e">
        <f>IF(A8519&lt;&gt;"",VLOOKUP(B8519,'Ket qua do'!$C$5:$AP$50000,$C$3,TRUE)*SQRT(3)*$C$11,"")</f>
        <v>#N/A</v>
      </c>
      <c r="D8519" s="21" t="e">
        <f>IF(A8519&lt;&gt;"",VLOOKUP(B8519,'Ket qua do'!$C$5:$AP$50000,$D$3,TRUE),"")</f>
        <v>#N/A</v>
      </c>
      <c r="E8519" s="21" t="e">
        <f>IF(A8519&lt;&gt;"",VLOOKUP(B8519,'Ket qua do'!$C$5:$AP$50000,$E$3,TRUE)*$C$12,"")</f>
        <v>#N/A</v>
      </c>
      <c r="F8519" s="21" t="e">
        <f>IF(A8519&lt;&gt;"",VLOOKUP(B8519,'Ket qua do'!$C$5:$AP$50000,$F$3,TRUE),"")</f>
        <v>#N/A</v>
      </c>
      <c r="G8519" s="21" t="e">
        <f>IF(A8519&lt;&gt;"",VLOOKUP(B8519,'Ket qua do'!$C$5:$AP$50000,$G$3,TRUE),"")</f>
        <v>#N/A</v>
      </c>
      <c r="H8519" s="21" t="e">
        <f>IF(A8519&lt;&gt;"",VLOOKUP(B8519,'Ket qua do'!$C$5:$AP$50000,$H$3,TRUE),"")</f>
        <v>#N/A</v>
      </c>
      <c r="I8519" s="21" t="e">
        <f>IF(A8519&lt;&gt;"",VLOOKUP(B8519,'Ket qua do'!$C$5:$AP$50000,$I$3,TRUE)*$E$9/1000,"")</f>
        <v>#N/A</v>
      </c>
      <c r="J8519" s="21" t="e">
        <f>IF(A8519&lt;&gt;"",VLOOKUP(B8519,'Ket qua do'!$C$5:$AP$50000,$J$3,TRUE)*$E$9/1000,"")</f>
        <v>#N/A</v>
      </c>
      <c r="K8519" s="21" t="e">
        <f>IF(A8519&lt;&gt;"",VLOOKUP(B8519,'Ket qua do'!$C$5:$AP$50000,$K$3,TRUE)*$E$9/1000,"")</f>
        <v>#N/A</v>
      </c>
      <c r="L8519" s="21" t="e">
        <f>IF(A8519&lt;&gt;"",VLOOKUP(B8519,'Ket qua do'!$C$5:$AP$50000,$L$3,TRUE),"")</f>
        <v>#N/A</v>
      </c>
    </row>
    <row r="8520" spans="1:12" x14ac:dyDescent="0.25">
      <c r="A8520" t="e">
        <f t="shared" si="138"/>
        <v>#N/A</v>
      </c>
      <c r="B8520" s="1" t="e">
        <f>IF(A8520&lt;&gt;"",VLOOKUP(A8520,'Ket qua do'!$B$5:$CE$50000,2,TRUE),"")</f>
        <v>#N/A</v>
      </c>
      <c r="C8520" s="19" t="e">
        <f>IF(A8520&lt;&gt;"",VLOOKUP(B8520,'Ket qua do'!$C$5:$AP$50000,$C$3,TRUE)*SQRT(3)*$C$11,"")</f>
        <v>#N/A</v>
      </c>
      <c r="D8520" s="21" t="e">
        <f>IF(A8520&lt;&gt;"",VLOOKUP(B8520,'Ket qua do'!$C$5:$AP$50000,$D$3,TRUE),"")</f>
        <v>#N/A</v>
      </c>
      <c r="E8520" s="21" t="e">
        <f>IF(A8520&lt;&gt;"",VLOOKUP(B8520,'Ket qua do'!$C$5:$AP$50000,$E$3,TRUE)*$C$12,"")</f>
        <v>#N/A</v>
      </c>
      <c r="F8520" s="21" t="e">
        <f>IF(A8520&lt;&gt;"",VLOOKUP(B8520,'Ket qua do'!$C$5:$AP$50000,$F$3,TRUE),"")</f>
        <v>#N/A</v>
      </c>
      <c r="G8520" s="21" t="e">
        <f>IF(A8520&lt;&gt;"",VLOOKUP(B8520,'Ket qua do'!$C$5:$AP$50000,$G$3,TRUE),"")</f>
        <v>#N/A</v>
      </c>
      <c r="H8520" s="21" t="e">
        <f>IF(A8520&lt;&gt;"",VLOOKUP(B8520,'Ket qua do'!$C$5:$AP$50000,$H$3,TRUE),"")</f>
        <v>#N/A</v>
      </c>
      <c r="I8520" s="21" t="e">
        <f>IF(A8520&lt;&gt;"",VLOOKUP(B8520,'Ket qua do'!$C$5:$AP$50000,$I$3,TRUE)*$E$9/1000,"")</f>
        <v>#N/A</v>
      </c>
      <c r="J8520" s="21" t="e">
        <f>IF(A8520&lt;&gt;"",VLOOKUP(B8520,'Ket qua do'!$C$5:$AP$50000,$J$3,TRUE)*$E$9/1000,"")</f>
        <v>#N/A</v>
      </c>
      <c r="K8520" s="21" t="e">
        <f>IF(A8520&lt;&gt;"",VLOOKUP(B8520,'Ket qua do'!$C$5:$AP$50000,$K$3,TRUE)*$E$9/1000,"")</f>
        <v>#N/A</v>
      </c>
      <c r="L8520" s="21" t="e">
        <f>IF(A8520&lt;&gt;"",VLOOKUP(B8520,'Ket qua do'!$C$5:$AP$50000,$L$3,TRUE),"")</f>
        <v>#N/A</v>
      </c>
    </row>
    <row r="8521" spans="1:12" x14ac:dyDescent="0.25">
      <c r="A8521" t="e">
        <f t="shared" si="138"/>
        <v>#N/A</v>
      </c>
      <c r="B8521" s="1" t="e">
        <f>IF(A8521&lt;&gt;"",VLOOKUP(A8521,'Ket qua do'!$B$5:$CE$50000,2,TRUE),"")</f>
        <v>#N/A</v>
      </c>
      <c r="C8521" s="19" t="e">
        <f>IF(A8521&lt;&gt;"",VLOOKUP(B8521,'Ket qua do'!$C$5:$AP$50000,$C$3,TRUE)*SQRT(3)*$C$11,"")</f>
        <v>#N/A</v>
      </c>
      <c r="D8521" s="21" t="e">
        <f>IF(A8521&lt;&gt;"",VLOOKUP(B8521,'Ket qua do'!$C$5:$AP$50000,$D$3,TRUE),"")</f>
        <v>#N/A</v>
      </c>
      <c r="E8521" s="21" t="e">
        <f>IF(A8521&lt;&gt;"",VLOOKUP(B8521,'Ket qua do'!$C$5:$AP$50000,$E$3,TRUE)*$C$12,"")</f>
        <v>#N/A</v>
      </c>
      <c r="F8521" s="21" t="e">
        <f>IF(A8521&lt;&gt;"",VLOOKUP(B8521,'Ket qua do'!$C$5:$AP$50000,$F$3,TRUE),"")</f>
        <v>#N/A</v>
      </c>
      <c r="G8521" s="21" t="e">
        <f>IF(A8521&lt;&gt;"",VLOOKUP(B8521,'Ket qua do'!$C$5:$AP$50000,$G$3,TRUE),"")</f>
        <v>#N/A</v>
      </c>
      <c r="H8521" s="21" t="e">
        <f>IF(A8521&lt;&gt;"",VLOOKUP(B8521,'Ket qua do'!$C$5:$AP$50000,$H$3,TRUE),"")</f>
        <v>#N/A</v>
      </c>
      <c r="I8521" s="21" t="e">
        <f>IF(A8521&lt;&gt;"",VLOOKUP(B8521,'Ket qua do'!$C$5:$AP$50000,$I$3,TRUE)*$E$9/1000,"")</f>
        <v>#N/A</v>
      </c>
      <c r="J8521" s="21" t="e">
        <f>IF(A8521&lt;&gt;"",VLOOKUP(B8521,'Ket qua do'!$C$5:$AP$50000,$J$3,TRUE)*$E$9/1000,"")</f>
        <v>#N/A</v>
      </c>
      <c r="K8521" s="21" t="e">
        <f>IF(A8521&lt;&gt;"",VLOOKUP(B8521,'Ket qua do'!$C$5:$AP$50000,$K$3,TRUE)*$E$9/1000,"")</f>
        <v>#N/A</v>
      </c>
      <c r="L8521" s="21" t="e">
        <f>IF(A8521&lt;&gt;"",VLOOKUP(B8521,'Ket qua do'!$C$5:$AP$50000,$L$3,TRUE),"")</f>
        <v>#N/A</v>
      </c>
    </row>
    <row r="8522" spans="1:12" x14ac:dyDescent="0.25">
      <c r="A8522" t="e">
        <f t="shared" si="138"/>
        <v>#N/A</v>
      </c>
      <c r="B8522" s="1" t="e">
        <f>IF(A8522&lt;&gt;"",VLOOKUP(A8522,'Ket qua do'!$B$5:$CE$50000,2,TRUE),"")</f>
        <v>#N/A</v>
      </c>
      <c r="C8522" s="19" t="e">
        <f>IF(A8522&lt;&gt;"",VLOOKUP(B8522,'Ket qua do'!$C$5:$AP$50000,$C$3,TRUE)*SQRT(3)*$C$11,"")</f>
        <v>#N/A</v>
      </c>
      <c r="D8522" s="21" t="e">
        <f>IF(A8522&lt;&gt;"",VLOOKUP(B8522,'Ket qua do'!$C$5:$AP$50000,$D$3,TRUE),"")</f>
        <v>#N/A</v>
      </c>
      <c r="E8522" s="21" t="e">
        <f>IF(A8522&lt;&gt;"",VLOOKUP(B8522,'Ket qua do'!$C$5:$AP$50000,$E$3,TRUE)*$C$12,"")</f>
        <v>#N/A</v>
      </c>
      <c r="F8522" s="21" t="e">
        <f>IF(A8522&lt;&gt;"",VLOOKUP(B8522,'Ket qua do'!$C$5:$AP$50000,$F$3,TRUE),"")</f>
        <v>#N/A</v>
      </c>
      <c r="G8522" s="21" t="e">
        <f>IF(A8522&lt;&gt;"",VLOOKUP(B8522,'Ket qua do'!$C$5:$AP$50000,$G$3,TRUE),"")</f>
        <v>#N/A</v>
      </c>
      <c r="H8522" s="21" t="e">
        <f>IF(A8522&lt;&gt;"",VLOOKUP(B8522,'Ket qua do'!$C$5:$AP$50000,$H$3,TRUE),"")</f>
        <v>#N/A</v>
      </c>
      <c r="I8522" s="21" t="e">
        <f>IF(A8522&lt;&gt;"",VLOOKUP(B8522,'Ket qua do'!$C$5:$AP$50000,$I$3,TRUE)*$E$9/1000,"")</f>
        <v>#N/A</v>
      </c>
      <c r="J8522" s="21" t="e">
        <f>IF(A8522&lt;&gt;"",VLOOKUP(B8522,'Ket qua do'!$C$5:$AP$50000,$J$3,TRUE)*$E$9/1000,"")</f>
        <v>#N/A</v>
      </c>
      <c r="K8522" s="21" t="e">
        <f>IF(A8522&lt;&gt;"",VLOOKUP(B8522,'Ket qua do'!$C$5:$AP$50000,$K$3,TRUE)*$E$9/1000,"")</f>
        <v>#N/A</v>
      </c>
      <c r="L8522" s="21" t="e">
        <f>IF(A8522&lt;&gt;"",VLOOKUP(B8522,'Ket qua do'!$C$5:$AP$50000,$L$3,TRUE),"")</f>
        <v>#N/A</v>
      </c>
    </row>
    <row r="8523" spans="1:12" x14ac:dyDescent="0.25">
      <c r="A8523" t="e">
        <f t="shared" si="138"/>
        <v>#N/A</v>
      </c>
      <c r="B8523" s="1" t="e">
        <f>IF(A8523&lt;&gt;"",VLOOKUP(A8523,'Ket qua do'!$B$5:$CE$50000,2,TRUE),"")</f>
        <v>#N/A</v>
      </c>
      <c r="C8523" s="19" t="e">
        <f>IF(A8523&lt;&gt;"",VLOOKUP(B8523,'Ket qua do'!$C$5:$AP$50000,$C$3,TRUE)*SQRT(3)*$C$11,"")</f>
        <v>#N/A</v>
      </c>
      <c r="D8523" s="21" t="e">
        <f>IF(A8523&lt;&gt;"",VLOOKUP(B8523,'Ket qua do'!$C$5:$AP$50000,$D$3,TRUE),"")</f>
        <v>#N/A</v>
      </c>
      <c r="E8523" s="21" t="e">
        <f>IF(A8523&lt;&gt;"",VLOOKUP(B8523,'Ket qua do'!$C$5:$AP$50000,$E$3,TRUE)*$C$12,"")</f>
        <v>#N/A</v>
      </c>
      <c r="F8523" s="21" t="e">
        <f>IF(A8523&lt;&gt;"",VLOOKUP(B8523,'Ket qua do'!$C$5:$AP$50000,$F$3,TRUE),"")</f>
        <v>#N/A</v>
      </c>
      <c r="G8523" s="21" t="e">
        <f>IF(A8523&lt;&gt;"",VLOOKUP(B8523,'Ket qua do'!$C$5:$AP$50000,$G$3,TRUE),"")</f>
        <v>#N/A</v>
      </c>
      <c r="H8523" s="21" t="e">
        <f>IF(A8523&lt;&gt;"",VLOOKUP(B8523,'Ket qua do'!$C$5:$AP$50000,$H$3,TRUE),"")</f>
        <v>#N/A</v>
      </c>
      <c r="I8523" s="21" t="e">
        <f>IF(A8523&lt;&gt;"",VLOOKUP(B8523,'Ket qua do'!$C$5:$AP$50000,$I$3,TRUE)*$E$9/1000,"")</f>
        <v>#N/A</v>
      </c>
      <c r="J8523" s="21" t="e">
        <f>IF(A8523&lt;&gt;"",VLOOKUP(B8523,'Ket qua do'!$C$5:$AP$50000,$J$3,TRUE)*$E$9/1000,"")</f>
        <v>#N/A</v>
      </c>
      <c r="K8523" s="21" t="e">
        <f>IF(A8523&lt;&gt;"",VLOOKUP(B8523,'Ket qua do'!$C$5:$AP$50000,$K$3,TRUE)*$E$9/1000,"")</f>
        <v>#N/A</v>
      </c>
      <c r="L8523" s="21" t="e">
        <f>IF(A8523&lt;&gt;"",VLOOKUP(B8523,'Ket qua do'!$C$5:$AP$50000,$L$3,TRUE),"")</f>
        <v>#N/A</v>
      </c>
    </row>
    <row r="8524" spans="1:12" x14ac:dyDescent="0.25">
      <c r="A8524" t="e">
        <f t="shared" si="138"/>
        <v>#N/A</v>
      </c>
      <c r="B8524" s="1" t="e">
        <f>IF(A8524&lt;&gt;"",VLOOKUP(A8524,'Ket qua do'!$B$5:$CE$50000,2,TRUE),"")</f>
        <v>#N/A</v>
      </c>
      <c r="C8524" s="19" t="e">
        <f>IF(A8524&lt;&gt;"",VLOOKUP(B8524,'Ket qua do'!$C$5:$AP$50000,$C$3,TRUE)*SQRT(3)*$C$11,"")</f>
        <v>#N/A</v>
      </c>
      <c r="D8524" s="21" t="e">
        <f>IF(A8524&lt;&gt;"",VLOOKUP(B8524,'Ket qua do'!$C$5:$AP$50000,$D$3,TRUE),"")</f>
        <v>#N/A</v>
      </c>
      <c r="E8524" s="21" t="e">
        <f>IF(A8524&lt;&gt;"",VLOOKUP(B8524,'Ket qua do'!$C$5:$AP$50000,$E$3,TRUE)*$C$12,"")</f>
        <v>#N/A</v>
      </c>
      <c r="F8524" s="21" t="e">
        <f>IF(A8524&lt;&gt;"",VLOOKUP(B8524,'Ket qua do'!$C$5:$AP$50000,$F$3,TRUE),"")</f>
        <v>#N/A</v>
      </c>
      <c r="G8524" s="21" t="e">
        <f>IF(A8524&lt;&gt;"",VLOOKUP(B8524,'Ket qua do'!$C$5:$AP$50000,$G$3,TRUE),"")</f>
        <v>#N/A</v>
      </c>
      <c r="H8524" s="21" t="e">
        <f>IF(A8524&lt;&gt;"",VLOOKUP(B8524,'Ket qua do'!$C$5:$AP$50000,$H$3,TRUE),"")</f>
        <v>#N/A</v>
      </c>
      <c r="I8524" s="21" t="e">
        <f>IF(A8524&lt;&gt;"",VLOOKUP(B8524,'Ket qua do'!$C$5:$AP$50000,$I$3,TRUE)*$E$9/1000,"")</f>
        <v>#N/A</v>
      </c>
      <c r="J8524" s="21" t="e">
        <f>IF(A8524&lt;&gt;"",VLOOKUP(B8524,'Ket qua do'!$C$5:$AP$50000,$J$3,TRUE)*$E$9/1000,"")</f>
        <v>#N/A</v>
      </c>
      <c r="K8524" s="21" t="e">
        <f>IF(A8524&lt;&gt;"",VLOOKUP(B8524,'Ket qua do'!$C$5:$AP$50000,$K$3,TRUE)*$E$9/1000,"")</f>
        <v>#N/A</v>
      </c>
      <c r="L8524" s="21" t="e">
        <f>IF(A8524&lt;&gt;"",VLOOKUP(B8524,'Ket qua do'!$C$5:$AP$50000,$L$3,TRUE),"")</f>
        <v>#N/A</v>
      </c>
    </row>
    <row r="8525" spans="1:12" x14ac:dyDescent="0.25">
      <c r="A8525" t="e">
        <f t="shared" si="138"/>
        <v>#N/A</v>
      </c>
      <c r="B8525" s="1" t="e">
        <f>IF(A8525&lt;&gt;"",VLOOKUP(A8525,'Ket qua do'!$B$5:$CE$50000,2,TRUE),"")</f>
        <v>#N/A</v>
      </c>
      <c r="C8525" s="19" t="e">
        <f>IF(A8525&lt;&gt;"",VLOOKUP(B8525,'Ket qua do'!$C$5:$AP$50000,$C$3,TRUE)*SQRT(3)*$C$11,"")</f>
        <v>#N/A</v>
      </c>
      <c r="D8525" s="21" t="e">
        <f>IF(A8525&lt;&gt;"",VLOOKUP(B8525,'Ket qua do'!$C$5:$AP$50000,$D$3,TRUE),"")</f>
        <v>#N/A</v>
      </c>
      <c r="E8525" s="21" t="e">
        <f>IF(A8525&lt;&gt;"",VLOOKUP(B8525,'Ket qua do'!$C$5:$AP$50000,$E$3,TRUE)*$C$12,"")</f>
        <v>#N/A</v>
      </c>
      <c r="F8525" s="21" t="e">
        <f>IF(A8525&lt;&gt;"",VLOOKUP(B8525,'Ket qua do'!$C$5:$AP$50000,$F$3,TRUE),"")</f>
        <v>#N/A</v>
      </c>
      <c r="G8525" s="21" t="e">
        <f>IF(A8525&lt;&gt;"",VLOOKUP(B8525,'Ket qua do'!$C$5:$AP$50000,$G$3,TRUE),"")</f>
        <v>#N/A</v>
      </c>
      <c r="H8525" s="21" t="e">
        <f>IF(A8525&lt;&gt;"",VLOOKUP(B8525,'Ket qua do'!$C$5:$AP$50000,$H$3,TRUE),"")</f>
        <v>#N/A</v>
      </c>
      <c r="I8525" s="21" t="e">
        <f>IF(A8525&lt;&gt;"",VLOOKUP(B8525,'Ket qua do'!$C$5:$AP$50000,$I$3,TRUE)*$E$9/1000,"")</f>
        <v>#N/A</v>
      </c>
      <c r="J8525" s="21" t="e">
        <f>IF(A8525&lt;&gt;"",VLOOKUP(B8525,'Ket qua do'!$C$5:$AP$50000,$J$3,TRUE)*$E$9/1000,"")</f>
        <v>#N/A</v>
      </c>
      <c r="K8525" s="21" t="e">
        <f>IF(A8525&lt;&gt;"",VLOOKUP(B8525,'Ket qua do'!$C$5:$AP$50000,$K$3,TRUE)*$E$9/1000,"")</f>
        <v>#N/A</v>
      </c>
      <c r="L8525" s="21" t="e">
        <f>IF(A8525&lt;&gt;"",VLOOKUP(B8525,'Ket qua do'!$C$5:$AP$50000,$L$3,TRUE),"")</f>
        <v>#N/A</v>
      </c>
    </row>
    <row r="8526" spans="1:12" x14ac:dyDescent="0.25">
      <c r="A8526" t="e">
        <f t="shared" si="138"/>
        <v>#N/A</v>
      </c>
      <c r="B8526" s="1" t="e">
        <f>IF(A8526&lt;&gt;"",VLOOKUP(A8526,'Ket qua do'!$B$5:$CE$50000,2,TRUE),"")</f>
        <v>#N/A</v>
      </c>
      <c r="C8526" s="19" t="e">
        <f>IF(A8526&lt;&gt;"",VLOOKUP(B8526,'Ket qua do'!$C$5:$AP$50000,$C$3,TRUE)*SQRT(3)*$C$11,"")</f>
        <v>#N/A</v>
      </c>
      <c r="D8526" s="21" t="e">
        <f>IF(A8526&lt;&gt;"",VLOOKUP(B8526,'Ket qua do'!$C$5:$AP$50000,$D$3,TRUE),"")</f>
        <v>#N/A</v>
      </c>
      <c r="E8526" s="21" t="e">
        <f>IF(A8526&lt;&gt;"",VLOOKUP(B8526,'Ket qua do'!$C$5:$AP$50000,$E$3,TRUE)*$C$12,"")</f>
        <v>#N/A</v>
      </c>
      <c r="F8526" s="21" t="e">
        <f>IF(A8526&lt;&gt;"",VLOOKUP(B8526,'Ket qua do'!$C$5:$AP$50000,$F$3,TRUE),"")</f>
        <v>#N/A</v>
      </c>
      <c r="G8526" s="21" t="e">
        <f>IF(A8526&lt;&gt;"",VLOOKUP(B8526,'Ket qua do'!$C$5:$AP$50000,$G$3,TRUE),"")</f>
        <v>#N/A</v>
      </c>
      <c r="H8526" s="21" t="e">
        <f>IF(A8526&lt;&gt;"",VLOOKUP(B8526,'Ket qua do'!$C$5:$AP$50000,$H$3,TRUE),"")</f>
        <v>#N/A</v>
      </c>
      <c r="I8526" s="21" t="e">
        <f>IF(A8526&lt;&gt;"",VLOOKUP(B8526,'Ket qua do'!$C$5:$AP$50000,$I$3,TRUE)*$E$9/1000,"")</f>
        <v>#N/A</v>
      </c>
      <c r="J8526" s="21" t="e">
        <f>IF(A8526&lt;&gt;"",VLOOKUP(B8526,'Ket qua do'!$C$5:$AP$50000,$J$3,TRUE)*$E$9/1000,"")</f>
        <v>#N/A</v>
      </c>
      <c r="K8526" s="21" t="e">
        <f>IF(A8526&lt;&gt;"",VLOOKUP(B8526,'Ket qua do'!$C$5:$AP$50000,$K$3,TRUE)*$E$9/1000,"")</f>
        <v>#N/A</v>
      </c>
      <c r="L8526" s="21" t="e">
        <f>IF(A8526&lt;&gt;"",VLOOKUP(B8526,'Ket qua do'!$C$5:$AP$50000,$L$3,TRUE),"")</f>
        <v>#N/A</v>
      </c>
    </row>
    <row r="8527" spans="1:12" x14ac:dyDescent="0.25">
      <c r="A8527" t="e">
        <f t="shared" si="138"/>
        <v>#N/A</v>
      </c>
      <c r="B8527" s="1" t="e">
        <f>IF(A8527&lt;&gt;"",VLOOKUP(A8527,'Ket qua do'!$B$5:$CE$50000,2,TRUE),"")</f>
        <v>#N/A</v>
      </c>
      <c r="C8527" s="19" t="e">
        <f>IF(A8527&lt;&gt;"",VLOOKUP(B8527,'Ket qua do'!$C$5:$AP$50000,$C$3,TRUE)*SQRT(3)*$C$11,"")</f>
        <v>#N/A</v>
      </c>
      <c r="D8527" s="21" t="e">
        <f>IF(A8527&lt;&gt;"",VLOOKUP(B8527,'Ket qua do'!$C$5:$AP$50000,$D$3,TRUE),"")</f>
        <v>#N/A</v>
      </c>
      <c r="E8527" s="21" t="e">
        <f>IF(A8527&lt;&gt;"",VLOOKUP(B8527,'Ket qua do'!$C$5:$AP$50000,$E$3,TRUE)*$C$12,"")</f>
        <v>#N/A</v>
      </c>
      <c r="F8527" s="21" t="e">
        <f>IF(A8527&lt;&gt;"",VLOOKUP(B8527,'Ket qua do'!$C$5:$AP$50000,$F$3,TRUE),"")</f>
        <v>#N/A</v>
      </c>
      <c r="G8527" s="21" t="e">
        <f>IF(A8527&lt;&gt;"",VLOOKUP(B8527,'Ket qua do'!$C$5:$AP$50000,$G$3,TRUE),"")</f>
        <v>#N/A</v>
      </c>
      <c r="H8527" s="21" t="e">
        <f>IF(A8527&lt;&gt;"",VLOOKUP(B8527,'Ket qua do'!$C$5:$AP$50000,$H$3,TRUE),"")</f>
        <v>#N/A</v>
      </c>
      <c r="I8527" s="21" t="e">
        <f>IF(A8527&lt;&gt;"",VLOOKUP(B8527,'Ket qua do'!$C$5:$AP$50000,$I$3,TRUE)*$E$9/1000,"")</f>
        <v>#N/A</v>
      </c>
      <c r="J8527" s="21" t="e">
        <f>IF(A8527&lt;&gt;"",VLOOKUP(B8527,'Ket qua do'!$C$5:$AP$50000,$J$3,TRUE)*$E$9/1000,"")</f>
        <v>#N/A</v>
      </c>
      <c r="K8527" s="21" t="e">
        <f>IF(A8527&lt;&gt;"",VLOOKUP(B8527,'Ket qua do'!$C$5:$AP$50000,$K$3,TRUE)*$E$9/1000,"")</f>
        <v>#N/A</v>
      </c>
      <c r="L8527" s="21" t="e">
        <f>IF(A8527&lt;&gt;"",VLOOKUP(B8527,'Ket qua do'!$C$5:$AP$50000,$L$3,TRUE),"")</f>
        <v>#N/A</v>
      </c>
    </row>
    <row r="8528" spans="1:12" x14ac:dyDescent="0.25">
      <c r="A8528" t="e">
        <f t="shared" si="138"/>
        <v>#N/A</v>
      </c>
      <c r="B8528" s="1" t="e">
        <f>IF(A8528&lt;&gt;"",VLOOKUP(A8528,'Ket qua do'!$B$5:$CE$50000,2,TRUE),"")</f>
        <v>#N/A</v>
      </c>
      <c r="C8528" s="19" t="e">
        <f>IF(A8528&lt;&gt;"",VLOOKUP(B8528,'Ket qua do'!$C$5:$AP$50000,$C$3,TRUE)*SQRT(3)*$C$11,"")</f>
        <v>#N/A</v>
      </c>
      <c r="D8528" s="21" t="e">
        <f>IF(A8528&lt;&gt;"",VLOOKUP(B8528,'Ket qua do'!$C$5:$AP$50000,$D$3,TRUE),"")</f>
        <v>#N/A</v>
      </c>
      <c r="E8528" s="21" t="e">
        <f>IF(A8528&lt;&gt;"",VLOOKUP(B8528,'Ket qua do'!$C$5:$AP$50000,$E$3,TRUE)*$C$12,"")</f>
        <v>#N/A</v>
      </c>
      <c r="F8528" s="21" t="e">
        <f>IF(A8528&lt;&gt;"",VLOOKUP(B8528,'Ket qua do'!$C$5:$AP$50000,$F$3,TRUE),"")</f>
        <v>#N/A</v>
      </c>
      <c r="G8528" s="21" t="e">
        <f>IF(A8528&lt;&gt;"",VLOOKUP(B8528,'Ket qua do'!$C$5:$AP$50000,$G$3,TRUE),"")</f>
        <v>#N/A</v>
      </c>
      <c r="H8528" s="21" t="e">
        <f>IF(A8528&lt;&gt;"",VLOOKUP(B8528,'Ket qua do'!$C$5:$AP$50000,$H$3,TRUE),"")</f>
        <v>#N/A</v>
      </c>
      <c r="I8528" s="21" t="e">
        <f>IF(A8528&lt;&gt;"",VLOOKUP(B8528,'Ket qua do'!$C$5:$AP$50000,$I$3,TRUE)*$E$9/1000,"")</f>
        <v>#N/A</v>
      </c>
      <c r="J8528" s="21" t="e">
        <f>IF(A8528&lt;&gt;"",VLOOKUP(B8528,'Ket qua do'!$C$5:$AP$50000,$J$3,TRUE)*$E$9/1000,"")</f>
        <v>#N/A</v>
      </c>
      <c r="K8528" s="21" t="e">
        <f>IF(A8528&lt;&gt;"",VLOOKUP(B8528,'Ket qua do'!$C$5:$AP$50000,$K$3,TRUE)*$E$9/1000,"")</f>
        <v>#N/A</v>
      </c>
      <c r="L8528" s="21" t="e">
        <f>IF(A8528&lt;&gt;"",VLOOKUP(B8528,'Ket qua do'!$C$5:$AP$50000,$L$3,TRUE),"")</f>
        <v>#N/A</v>
      </c>
    </row>
    <row r="8529" spans="1:12" x14ac:dyDescent="0.25">
      <c r="A8529" t="e">
        <f t="shared" si="138"/>
        <v>#N/A</v>
      </c>
      <c r="B8529" s="1" t="e">
        <f>IF(A8529&lt;&gt;"",VLOOKUP(A8529,'Ket qua do'!$B$5:$CE$50000,2,TRUE),"")</f>
        <v>#N/A</v>
      </c>
      <c r="C8529" s="19" t="e">
        <f>IF(A8529&lt;&gt;"",VLOOKUP(B8529,'Ket qua do'!$C$5:$AP$50000,$C$3,TRUE)*SQRT(3)*$C$11,"")</f>
        <v>#N/A</v>
      </c>
      <c r="D8529" s="21" t="e">
        <f>IF(A8529&lt;&gt;"",VLOOKUP(B8529,'Ket qua do'!$C$5:$AP$50000,$D$3,TRUE),"")</f>
        <v>#N/A</v>
      </c>
      <c r="E8529" s="21" t="e">
        <f>IF(A8529&lt;&gt;"",VLOOKUP(B8529,'Ket qua do'!$C$5:$AP$50000,$E$3,TRUE)*$C$12,"")</f>
        <v>#N/A</v>
      </c>
      <c r="F8529" s="21" t="e">
        <f>IF(A8529&lt;&gt;"",VLOOKUP(B8529,'Ket qua do'!$C$5:$AP$50000,$F$3,TRUE),"")</f>
        <v>#N/A</v>
      </c>
      <c r="G8529" s="21" t="e">
        <f>IF(A8529&lt;&gt;"",VLOOKUP(B8529,'Ket qua do'!$C$5:$AP$50000,$G$3,TRUE),"")</f>
        <v>#N/A</v>
      </c>
      <c r="H8529" s="21" t="e">
        <f>IF(A8529&lt;&gt;"",VLOOKUP(B8529,'Ket qua do'!$C$5:$AP$50000,$H$3,TRUE),"")</f>
        <v>#N/A</v>
      </c>
      <c r="I8529" s="21" t="e">
        <f>IF(A8529&lt;&gt;"",VLOOKUP(B8529,'Ket qua do'!$C$5:$AP$50000,$I$3,TRUE)*$E$9/1000,"")</f>
        <v>#N/A</v>
      </c>
      <c r="J8529" s="21" t="e">
        <f>IF(A8529&lt;&gt;"",VLOOKUP(B8529,'Ket qua do'!$C$5:$AP$50000,$J$3,TRUE)*$E$9/1000,"")</f>
        <v>#N/A</v>
      </c>
      <c r="K8529" s="21" t="e">
        <f>IF(A8529&lt;&gt;"",VLOOKUP(B8529,'Ket qua do'!$C$5:$AP$50000,$K$3,TRUE)*$E$9/1000,"")</f>
        <v>#N/A</v>
      </c>
      <c r="L8529" s="21" t="e">
        <f>IF(A8529&lt;&gt;"",VLOOKUP(B8529,'Ket qua do'!$C$5:$AP$50000,$L$3,TRUE),"")</f>
        <v>#N/A</v>
      </c>
    </row>
    <row r="8530" spans="1:12" x14ac:dyDescent="0.25">
      <c r="A8530" t="e">
        <f t="shared" si="138"/>
        <v>#N/A</v>
      </c>
      <c r="B8530" s="1" t="e">
        <f>IF(A8530&lt;&gt;"",VLOOKUP(A8530,'Ket qua do'!$B$5:$CE$50000,2,TRUE),"")</f>
        <v>#N/A</v>
      </c>
      <c r="C8530" s="19" t="e">
        <f>IF(A8530&lt;&gt;"",VLOOKUP(B8530,'Ket qua do'!$C$5:$AP$50000,$C$3,TRUE)*SQRT(3)*$C$11,"")</f>
        <v>#N/A</v>
      </c>
      <c r="D8530" s="21" t="e">
        <f>IF(A8530&lt;&gt;"",VLOOKUP(B8530,'Ket qua do'!$C$5:$AP$50000,$D$3,TRUE),"")</f>
        <v>#N/A</v>
      </c>
      <c r="E8530" s="21" t="e">
        <f>IF(A8530&lt;&gt;"",VLOOKUP(B8530,'Ket qua do'!$C$5:$AP$50000,$E$3,TRUE)*$C$12,"")</f>
        <v>#N/A</v>
      </c>
      <c r="F8530" s="21" t="e">
        <f>IF(A8530&lt;&gt;"",VLOOKUP(B8530,'Ket qua do'!$C$5:$AP$50000,$F$3,TRUE),"")</f>
        <v>#N/A</v>
      </c>
      <c r="G8530" s="21" t="e">
        <f>IF(A8530&lt;&gt;"",VLOOKUP(B8530,'Ket qua do'!$C$5:$AP$50000,$G$3,TRUE),"")</f>
        <v>#N/A</v>
      </c>
      <c r="H8530" s="21" t="e">
        <f>IF(A8530&lt;&gt;"",VLOOKUP(B8530,'Ket qua do'!$C$5:$AP$50000,$H$3,TRUE),"")</f>
        <v>#N/A</v>
      </c>
      <c r="I8530" s="21" t="e">
        <f>IF(A8530&lt;&gt;"",VLOOKUP(B8530,'Ket qua do'!$C$5:$AP$50000,$I$3,TRUE)*$E$9/1000,"")</f>
        <v>#N/A</v>
      </c>
      <c r="J8530" s="21" t="e">
        <f>IF(A8530&lt;&gt;"",VLOOKUP(B8530,'Ket qua do'!$C$5:$AP$50000,$J$3,TRUE)*$E$9/1000,"")</f>
        <v>#N/A</v>
      </c>
      <c r="K8530" s="21" t="e">
        <f>IF(A8530&lt;&gt;"",VLOOKUP(B8530,'Ket qua do'!$C$5:$AP$50000,$K$3,TRUE)*$E$9/1000,"")</f>
        <v>#N/A</v>
      </c>
      <c r="L8530" s="21" t="e">
        <f>IF(A8530&lt;&gt;"",VLOOKUP(B8530,'Ket qua do'!$C$5:$AP$50000,$L$3,TRUE),"")</f>
        <v>#N/A</v>
      </c>
    </row>
    <row r="8531" spans="1:12" x14ac:dyDescent="0.25">
      <c r="A8531" t="e">
        <f t="shared" si="138"/>
        <v>#N/A</v>
      </c>
      <c r="B8531" s="1" t="e">
        <f>IF(A8531&lt;&gt;"",VLOOKUP(A8531,'Ket qua do'!$B$5:$CE$50000,2,TRUE),"")</f>
        <v>#N/A</v>
      </c>
      <c r="C8531" s="19" t="e">
        <f>IF(A8531&lt;&gt;"",VLOOKUP(B8531,'Ket qua do'!$C$5:$AP$50000,$C$3,TRUE)*SQRT(3)*$C$11,"")</f>
        <v>#N/A</v>
      </c>
      <c r="D8531" s="21" t="e">
        <f>IF(A8531&lt;&gt;"",VLOOKUP(B8531,'Ket qua do'!$C$5:$AP$50000,$D$3,TRUE),"")</f>
        <v>#N/A</v>
      </c>
      <c r="E8531" s="21" t="e">
        <f>IF(A8531&lt;&gt;"",VLOOKUP(B8531,'Ket qua do'!$C$5:$AP$50000,$E$3,TRUE)*$C$12,"")</f>
        <v>#N/A</v>
      </c>
      <c r="F8531" s="21" t="e">
        <f>IF(A8531&lt;&gt;"",VLOOKUP(B8531,'Ket qua do'!$C$5:$AP$50000,$F$3,TRUE),"")</f>
        <v>#N/A</v>
      </c>
      <c r="G8531" s="21" t="e">
        <f>IF(A8531&lt;&gt;"",VLOOKUP(B8531,'Ket qua do'!$C$5:$AP$50000,$G$3,TRUE),"")</f>
        <v>#N/A</v>
      </c>
      <c r="H8531" s="21" t="e">
        <f>IF(A8531&lt;&gt;"",VLOOKUP(B8531,'Ket qua do'!$C$5:$AP$50000,$H$3,TRUE),"")</f>
        <v>#N/A</v>
      </c>
      <c r="I8531" s="21" t="e">
        <f>IF(A8531&lt;&gt;"",VLOOKUP(B8531,'Ket qua do'!$C$5:$AP$50000,$I$3,TRUE)*$E$9/1000,"")</f>
        <v>#N/A</v>
      </c>
      <c r="J8531" s="21" t="e">
        <f>IF(A8531&lt;&gt;"",VLOOKUP(B8531,'Ket qua do'!$C$5:$AP$50000,$J$3,TRUE)*$E$9/1000,"")</f>
        <v>#N/A</v>
      </c>
      <c r="K8531" s="21" t="e">
        <f>IF(A8531&lt;&gt;"",VLOOKUP(B8531,'Ket qua do'!$C$5:$AP$50000,$K$3,TRUE)*$E$9/1000,"")</f>
        <v>#N/A</v>
      </c>
      <c r="L8531" s="21" t="e">
        <f>IF(A8531&lt;&gt;"",VLOOKUP(B8531,'Ket qua do'!$C$5:$AP$50000,$L$3,TRUE),"")</f>
        <v>#N/A</v>
      </c>
    </row>
    <row r="8532" spans="1:12" x14ac:dyDescent="0.25">
      <c r="A8532" t="e">
        <f t="shared" si="138"/>
        <v>#N/A</v>
      </c>
      <c r="B8532" s="1" t="e">
        <f>IF(A8532&lt;&gt;"",VLOOKUP(A8532,'Ket qua do'!$B$5:$CE$50000,2,TRUE),"")</f>
        <v>#N/A</v>
      </c>
      <c r="C8532" s="19" t="e">
        <f>IF(A8532&lt;&gt;"",VLOOKUP(B8532,'Ket qua do'!$C$5:$AP$50000,$C$3,TRUE)*SQRT(3)*$C$11,"")</f>
        <v>#N/A</v>
      </c>
      <c r="D8532" s="21" t="e">
        <f>IF(A8532&lt;&gt;"",VLOOKUP(B8532,'Ket qua do'!$C$5:$AP$50000,$D$3,TRUE),"")</f>
        <v>#N/A</v>
      </c>
      <c r="E8532" s="21" t="e">
        <f>IF(A8532&lt;&gt;"",VLOOKUP(B8532,'Ket qua do'!$C$5:$AP$50000,$E$3,TRUE)*$C$12,"")</f>
        <v>#N/A</v>
      </c>
      <c r="F8532" s="21" t="e">
        <f>IF(A8532&lt;&gt;"",VLOOKUP(B8532,'Ket qua do'!$C$5:$AP$50000,$F$3,TRUE),"")</f>
        <v>#N/A</v>
      </c>
      <c r="G8532" s="21" t="e">
        <f>IF(A8532&lt;&gt;"",VLOOKUP(B8532,'Ket qua do'!$C$5:$AP$50000,$G$3,TRUE),"")</f>
        <v>#N/A</v>
      </c>
      <c r="H8532" s="21" t="e">
        <f>IF(A8532&lt;&gt;"",VLOOKUP(B8532,'Ket qua do'!$C$5:$AP$50000,$H$3,TRUE),"")</f>
        <v>#N/A</v>
      </c>
      <c r="I8532" s="21" t="e">
        <f>IF(A8532&lt;&gt;"",VLOOKUP(B8532,'Ket qua do'!$C$5:$AP$50000,$I$3,TRUE)*$E$9/1000,"")</f>
        <v>#N/A</v>
      </c>
      <c r="J8532" s="21" t="e">
        <f>IF(A8532&lt;&gt;"",VLOOKUP(B8532,'Ket qua do'!$C$5:$AP$50000,$J$3,TRUE)*$E$9/1000,"")</f>
        <v>#N/A</v>
      </c>
      <c r="K8532" s="21" t="e">
        <f>IF(A8532&lt;&gt;"",VLOOKUP(B8532,'Ket qua do'!$C$5:$AP$50000,$K$3,TRUE)*$E$9/1000,"")</f>
        <v>#N/A</v>
      </c>
      <c r="L8532" s="21" t="e">
        <f>IF(A8532&lt;&gt;"",VLOOKUP(B8532,'Ket qua do'!$C$5:$AP$50000,$L$3,TRUE),"")</f>
        <v>#N/A</v>
      </c>
    </row>
    <row r="8533" spans="1:12" x14ac:dyDescent="0.25">
      <c r="A8533" t="e">
        <f t="shared" si="138"/>
        <v>#N/A</v>
      </c>
      <c r="B8533" s="1" t="e">
        <f>IF(A8533&lt;&gt;"",VLOOKUP(A8533,'Ket qua do'!$B$5:$CE$50000,2,TRUE),"")</f>
        <v>#N/A</v>
      </c>
      <c r="C8533" s="19" t="e">
        <f>IF(A8533&lt;&gt;"",VLOOKUP(B8533,'Ket qua do'!$C$5:$AP$50000,$C$3,TRUE)*SQRT(3)*$C$11,"")</f>
        <v>#N/A</v>
      </c>
      <c r="D8533" s="21" t="e">
        <f>IF(A8533&lt;&gt;"",VLOOKUP(B8533,'Ket qua do'!$C$5:$AP$50000,$D$3,TRUE),"")</f>
        <v>#N/A</v>
      </c>
      <c r="E8533" s="21" t="e">
        <f>IF(A8533&lt;&gt;"",VLOOKUP(B8533,'Ket qua do'!$C$5:$AP$50000,$E$3,TRUE)*$C$12,"")</f>
        <v>#N/A</v>
      </c>
      <c r="F8533" s="21" t="e">
        <f>IF(A8533&lt;&gt;"",VLOOKUP(B8533,'Ket qua do'!$C$5:$AP$50000,$F$3,TRUE),"")</f>
        <v>#N/A</v>
      </c>
      <c r="G8533" s="21" t="e">
        <f>IF(A8533&lt;&gt;"",VLOOKUP(B8533,'Ket qua do'!$C$5:$AP$50000,$G$3,TRUE),"")</f>
        <v>#N/A</v>
      </c>
      <c r="H8533" s="21" t="e">
        <f>IF(A8533&lt;&gt;"",VLOOKUP(B8533,'Ket qua do'!$C$5:$AP$50000,$H$3,TRUE),"")</f>
        <v>#N/A</v>
      </c>
      <c r="I8533" s="21" t="e">
        <f>IF(A8533&lt;&gt;"",VLOOKUP(B8533,'Ket qua do'!$C$5:$AP$50000,$I$3,TRUE)*$E$9/1000,"")</f>
        <v>#N/A</v>
      </c>
      <c r="J8533" s="21" t="e">
        <f>IF(A8533&lt;&gt;"",VLOOKUP(B8533,'Ket qua do'!$C$5:$AP$50000,$J$3,TRUE)*$E$9/1000,"")</f>
        <v>#N/A</v>
      </c>
      <c r="K8533" s="21" t="e">
        <f>IF(A8533&lt;&gt;"",VLOOKUP(B8533,'Ket qua do'!$C$5:$AP$50000,$K$3,TRUE)*$E$9/1000,"")</f>
        <v>#N/A</v>
      </c>
      <c r="L8533" s="21" t="e">
        <f>IF(A8533&lt;&gt;"",VLOOKUP(B8533,'Ket qua do'!$C$5:$AP$50000,$L$3,TRUE),"")</f>
        <v>#N/A</v>
      </c>
    </row>
    <row r="8534" spans="1:12" x14ac:dyDescent="0.25">
      <c r="A8534" t="e">
        <f t="shared" si="138"/>
        <v>#N/A</v>
      </c>
      <c r="B8534" s="1" t="e">
        <f>IF(A8534&lt;&gt;"",VLOOKUP(A8534,'Ket qua do'!$B$5:$CE$50000,2,TRUE),"")</f>
        <v>#N/A</v>
      </c>
      <c r="C8534" s="19" t="e">
        <f>IF(A8534&lt;&gt;"",VLOOKUP(B8534,'Ket qua do'!$C$5:$AP$50000,$C$3,TRUE)*SQRT(3)*$C$11,"")</f>
        <v>#N/A</v>
      </c>
      <c r="D8534" s="21" t="e">
        <f>IF(A8534&lt;&gt;"",VLOOKUP(B8534,'Ket qua do'!$C$5:$AP$50000,$D$3,TRUE),"")</f>
        <v>#N/A</v>
      </c>
      <c r="E8534" s="21" t="e">
        <f>IF(A8534&lt;&gt;"",VLOOKUP(B8534,'Ket qua do'!$C$5:$AP$50000,$E$3,TRUE)*$C$12,"")</f>
        <v>#N/A</v>
      </c>
      <c r="F8534" s="21" t="e">
        <f>IF(A8534&lt;&gt;"",VLOOKUP(B8534,'Ket qua do'!$C$5:$AP$50000,$F$3,TRUE),"")</f>
        <v>#N/A</v>
      </c>
      <c r="G8534" s="21" t="e">
        <f>IF(A8534&lt;&gt;"",VLOOKUP(B8534,'Ket qua do'!$C$5:$AP$50000,$G$3,TRUE),"")</f>
        <v>#N/A</v>
      </c>
      <c r="H8534" s="21" t="e">
        <f>IF(A8534&lt;&gt;"",VLOOKUP(B8534,'Ket qua do'!$C$5:$AP$50000,$H$3,TRUE),"")</f>
        <v>#N/A</v>
      </c>
      <c r="I8534" s="21" t="e">
        <f>IF(A8534&lt;&gt;"",VLOOKUP(B8534,'Ket qua do'!$C$5:$AP$50000,$I$3,TRUE)*$E$9/1000,"")</f>
        <v>#N/A</v>
      </c>
      <c r="J8534" s="21" t="e">
        <f>IF(A8534&lt;&gt;"",VLOOKUP(B8534,'Ket qua do'!$C$5:$AP$50000,$J$3,TRUE)*$E$9/1000,"")</f>
        <v>#N/A</v>
      </c>
      <c r="K8534" s="21" t="e">
        <f>IF(A8534&lt;&gt;"",VLOOKUP(B8534,'Ket qua do'!$C$5:$AP$50000,$K$3,TRUE)*$E$9/1000,"")</f>
        <v>#N/A</v>
      </c>
      <c r="L8534" s="21" t="e">
        <f>IF(A8534&lt;&gt;"",VLOOKUP(B8534,'Ket qua do'!$C$5:$AP$50000,$L$3,TRUE),"")</f>
        <v>#N/A</v>
      </c>
    </row>
    <row r="8535" spans="1:12" x14ac:dyDescent="0.25">
      <c r="A8535" t="e">
        <f t="shared" si="138"/>
        <v>#N/A</v>
      </c>
      <c r="B8535" s="1" t="e">
        <f>IF(A8535&lt;&gt;"",VLOOKUP(A8535,'Ket qua do'!$B$5:$CE$50000,2,TRUE),"")</f>
        <v>#N/A</v>
      </c>
      <c r="C8535" s="19" t="e">
        <f>IF(A8535&lt;&gt;"",VLOOKUP(B8535,'Ket qua do'!$C$5:$AP$50000,$C$3,TRUE)*SQRT(3)*$C$11,"")</f>
        <v>#N/A</v>
      </c>
      <c r="D8535" s="21" t="e">
        <f>IF(A8535&lt;&gt;"",VLOOKUP(B8535,'Ket qua do'!$C$5:$AP$50000,$D$3,TRUE),"")</f>
        <v>#N/A</v>
      </c>
      <c r="E8535" s="21" t="e">
        <f>IF(A8535&lt;&gt;"",VLOOKUP(B8535,'Ket qua do'!$C$5:$AP$50000,$E$3,TRUE)*$C$12,"")</f>
        <v>#N/A</v>
      </c>
      <c r="F8535" s="21" t="e">
        <f>IF(A8535&lt;&gt;"",VLOOKUP(B8535,'Ket qua do'!$C$5:$AP$50000,$F$3,TRUE),"")</f>
        <v>#N/A</v>
      </c>
      <c r="G8535" s="21" t="e">
        <f>IF(A8535&lt;&gt;"",VLOOKUP(B8535,'Ket qua do'!$C$5:$AP$50000,$G$3,TRUE),"")</f>
        <v>#N/A</v>
      </c>
      <c r="H8535" s="21" t="e">
        <f>IF(A8535&lt;&gt;"",VLOOKUP(B8535,'Ket qua do'!$C$5:$AP$50000,$H$3,TRUE),"")</f>
        <v>#N/A</v>
      </c>
      <c r="I8535" s="21" t="e">
        <f>IF(A8535&lt;&gt;"",VLOOKUP(B8535,'Ket qua do'!$C$5:$AP$50000,$I$3,TRUE)*$E$9/1000,"")</f>
        <v>#N/A</v>
      </c>
      <c r="J8535" s="21" t="e">
        <f>IF(A8535&lt;&gt;"",VLOOKUP(B8535,'Ket qua do'!$C$5:$AP$50000,$J$3,TRUE)*$E$9/1000,"")</f>
        <v>#N/A</v>
      </c>
      <c r="K8535" s="21" t="e">
        <f>IF(A8535&lt;&gt;"",VLOOKUP(B8535,'Ket qua do'!$C$5:$AP$50000,$K$3,TRUE)*$E$9/1000,"")</f>
        <v>#N/A</v>
      </c>
      <c r="L8535" s="21" t="e">
        <f>IF(A8535&lt;&gt;"",VLOOKUP(B8535,'Ket qua do'!$C$5:$AP$50000,$L$3,TRUE),"")</f>
        <v>#N/A</v>
      </c>
    </row>
    <row r="8536" spans="1:12" x14ac:dyDescent="0.25">
      <c r="A8536" t="e">
        <f t="shared" si="138"/>
        <v>#N/A</v>
      </c>
      <c r="B8536" s="1" t="e">
        <f>IF(A8536&lt;&gt;"",VLOOKUP(A8536,'Ket qua do'!$B$5:$CE$50000,2,TRUE),"")</f>
        <v>#N/A</v>
      </c>
      <c r="C8536" s="19" t="e">
        <f>IF(A8536&lt;&gt;"",VLOOKUP(B8536,'Ket qua do'!$C$5:$AP$50000,$C$3,TRUE)*SQRT(3)*$C$11,"")</f>
        <v>#N/A</v>
      </c>
      <c r="D8536" s="21" t="e">
        <f>IF(A8536&lt;&gt;"",VLOOKUP(B8536,'Ket qua do'!$C$5:$AP$50000,$D$3,TRUE),"")</f>
        <v>#N/A</v>
      </c>
      <c r="E8536" s="21" t="e">
        <f>IF(A8536&lt;&gt;"",VLOOKUP(B8536,'Ket qua do'!$C$5:$AP$50000,$E$3,TRUE)*$C$12,"")</f>
        <v>#N/A</v>
      </c>
      <c r="F8536" s="21" t="e">
        <f>IF(A8536&lt;&gt;"",VLOOKUP(B8536,'Ket qua do'!$C$5:$AP$50000,$F$3,TRUE),"")</f>
        <v>#N/A</v>
      </c>
      <c r="G8536" s="21" t="e">
        <f>IF(A8536&lt;&gt;"",VLOOKUP(B8536,'Ket qua do'!$C$5:$AP$50000,$G$3,TRUE),"")</f>
        <v>#N/A</v>
      </c>
      <c r="H8536" s="21" t="e">
        <f>IF(A8536&lt;&gt;"",VLOOKUP(B8536,'Ket qua do'!$C$5:$AP$50000,$H$3,TRUE),"")</f>
        <v>#N/A</v>
      </c>
      <c r="I8536" s="21" t="e">
        <f>IF(A8536&lt;&gt;"",VLOOKUP(B8536,'Ket qua do'!$C$5:$AP$50000,$I$3,TRUE)*$E$9/1000,"")</f>
        <v>#N/A</v>
      </c>
      <c r="J8536" s="21" t="e">
        <f>IF(A8536&lt;&gt;"",VLOOKUP(B8536,'Ket qua do'!$C$5:$AP$50000,$J$3,TRUE)*$E$9/1000,"")</f>
        <v>#N/A</v>
      </c>
      <c r="K8536" s="21" t="e">
        <f>IF(A8536&lt;&gt;"",VLOOKUP(B8536,'Ket qua do'!$C$5:$AP$50000,$K$3,TRUE)*$E$9/1000,"")</f>
        <v>#N/A</v>
      </c>
      <c r="L8536" s="21" t="e">
        <f>IF(A8536&lt;&gt;"",VLOOKUP(B8536,'Ket qua do'!$C$5:$AP$50000,$L$3,TRUE),"")</f>
        <v>#N/A</v>
      </c>
    </row>
    <row r="8537" spans="1:12" x14ac:dyDescent="0.25">
      <c r="A8537" t="e">
        <f t="shared" si="138"/>
        <v>#N/A</v>
      </c>
      <c r="B8537" s="1" t="e">
        <f>IF(A8537&lt;&gt;"",VLOOKUP(A8537,'Ket qua do'!$B$5:$CE$50000,2,TRUE),"")</f>
        <v>#N/A</v>
      </c>
      <c r="C8537" s="19" t="e">
        <f>IF(A8537&lt;&gt;"",VLOOKUP(B8537,'Ket qua do'!$C$5:$AP$50000,$C$3,TRUE)*SQRT(3)*$C$11,"")</f>
        <v>#N/A</v>
      </c>
      <c r="D8537" s="21" t="e">
        <f>IF(A8537&lt;&gt;"",VLOOKUP(B8537,'Ket qua do'!$C$5:$AP$50000,$D$3,TRUE),"")</f>
        <v>#N/A</v>
      </c>
      <c r="E8537" s="21" t="e">
        <f>IF(A8537&lt;&gt;"",VLOOKUP(B8537,'Ket qua do'!$C$5:$AP$50000,$E$3,TRUE)*$C$12,"")</f>
        <v>#N/A</v>
      </c>
      <c r="F8537" s="21" t="e">
        <f>IF(A8537&lt;&gt;"",VLOOKUP(B8537,'Ket qua do'!$C$5:$AP$50000,$F$3,TRUE),"")</f>
        <v>#N/A</v>
      </c>
      <c r="G8537" s="21" t="e">
        <f>IF(A8537&lt;&gt;"",VLOOKUP(B8537,'Ket qua do'!$C$5:$AP$50000,$G$3,TRUE),"")</f>
        <v>#N/A</v>
      </c>
      <c r="H8537" s="21" t="e">
        <f>IF(A8537&lt;&gt;"",VLOOKUP(B8537,'Ket qua do'!$C$5:$AP$50000,$H$3,TRUE),"")</f>
        <v>#N/A</v>
      </c>
      <c r="I8537" s="21" t="e">
        <f>IF(A8537&lt;&gt;"",VLOOKUP(B8537,'Ket qua do'!$C$5:$AP$50000,$I$3,TRUE)*$E$9/1000,"")</f>
        <v>#N/A</v>
      </c>
      <c r="J8537" s="21" t="e">
        <f>IF(A8537&lt;&gt;"",VLOOKUP(B8537,'Ket qua do'!$C$5:$AP$50000,$J$3,TRUE)*$E$9/1000,"")</f>
        <v>#N/A</v>
      </c>
      <c r="K8537" s="21" t="e">
        <f>IF(A8537&lt;&gt;"",VLOOKUP(B8537,'Ket qua do'!$C$5:$AP$50000,$K$3,TRUE)*$E$9/1000,"")</f>
        <v>#N/A</v>
      </c>
      <c r="L8537" s="21" t="e">
        <f>IF(A8537&lt;&gt;"",VLOOKUP(B8537,'Ket qua do'!$C$5:$AP$50000,$L$3,TRUE),"")</f>
        <v>#N/A</v>
      </c>
    </row>
    <row r="8538" spans="1:12" x14ac:dyDescent="0.25">
      <c r="A8538" t="e">
        <f t="shared" ref="A8538:A8601" si="139">IF(A8537&lt;$E$8,A8537+1,"")</f>
        <v>#N/A</v>
      </c>
      <c r="B8538" s="1" t="e">
        <f>IF(A8538&lt;&gt;"",VLOOKUP(A8538,'Ket qua do'!$B$5:$CE$50000,2,TRUE),"")</f>
        <v>#N/A</v>
      </c>
      <c r="C8538" s="19" t="e">
        <f>IF(A8538&lt;&gt;"",VLOOKUP(B8538,'Ket qua do'!$C$5:$AP$50000,$C$3,TRUE)*SQRT(3)*$C$11,"")</f>
        <v>#N/A</v>
      </c>
      <c r="D8538" s="21" t="e">
        <f>IF(A8538&lt;&gt;"",VLOOKUP(B8538,'Ket qua do'!$C$5:$AP$50000,$D$3,TRUE),"")</f>
        <v>#N/A</v>
      </c>
      <c r="E8538" s="21" t="e">
        <f>IF(A8538&lt;&gt;"",VLOOKUP(B8538,'Ket qua do'!$C$5:$AP$50000,$E$3,TRUE)*$C$12,"")</f>
        <v>#N/A</v>
      </c>
      <c r="F8538" s="21" t="e">
        <f>IF(A8538&lt;&gt;"",VLOOKUP(B8538,'Ket qua do'!$C$5:$AP$50000,$F$3,TRUE),"")</f>
        <v>#N/A</v>
      </c>
      <c r="G8538" s="21" t="e">
        <f>IF(A8538&lt;&gt;"",VLOOKUP(B8538,'Ket qua do'!$C$5:$AP$50000,$G$3,TRUE),"")</f>
        <v>#N/A</v>
      </c>
      <c r="H8538" s="21" t="e">
        <f>IF(A8538&lt;&gt;"",VLOOKUP(B8538,'Ket qua do'!$C$5:$AP$50000,$H$3,TRUE),"")</f>
        <v>#N/A</v>
      </c>
      <c r="I8538" s="21" t="e">
        <f>IF(A8538&lt;&gt;"",VLOOKUP(B8538,'Ket qua do'!$C$5:$AP$50000,$I$3,TRUE)*$E$9/1000,"")</f>
        <v>#N/A</v>
      </c>
      <c r="J8538" s="21" t="e">
        <f>IF(A8538&lt;&gt;"",VLOOKUP(B8538,'Ket qua do'!$C$5:$AP$50000,$J$3,TRUE)*$E$9/1000,"")</f>
        <v>#N/A</v>
      </c>
      <c r="K8538" s="21" t="e">
        <f>IF(A8538&lt;&gt;"",VLOOKUP(B8538,'Ket qua do'!$C$5:$AP$50000,$K$3,TRUE)*$E$9/1000,"")</f>
        <v>#N/A</v>
      </c>
      <c r="L8538" s="21" t="e">
        <f>IF(A8538&lt;&gt;"",VLOOKUP(B8538,'Ket qua do'!$C$5:$AP$50000,$L$3,TRUE),"")</f>
        <v>#N/A</v>
      </c>
    </row>
    <row r="8539" spans="1:12" x14ac:dyDescent="0.25">
      <c r="A8539" t="e">
        <f t="shared" si="139"/>
        <v>#N/A</v>
      </c>
      <c r="B8539" s="1" t="e">
        <f>IF(A8539&lt;&gt;"",VLOOKUP(A8539,'Ket qua do'!$B$5:$CE$50000,2,TRUE),"")</f>
        <v>#N/A</v>
      </c>
      <c r="C8539" s="19" t="e">
        <f>IF(A8539&lt;&gt;"",VLOOKUP(B8539,'Ket qua do'!$C$5:$AP$50000,$C$3,TRUE)*SQRT(3)*$C$11,"")</f>
        <v>#N/A</v>
      </c>
      <c r="D8539" s="21" t="e">
        <f>IF(A8539&lt;&gt;"",VLOOKUP(B8539,'Ket qua do'!$C$5:$AP$50000,$D$3,TRUE),"")</f>
        <v>#N/A</v>
      </c>
      <c r="E8539" s="21" t="e">
        <f>IF(A8539&lt;&gt;"",VLOOKUP(B8539,'Ket qua do'!$C$5:$AP$50000,$E$3,TRUE)*$C$12,"")</f>
        <v>#N/A</v>
      </c>
      <c r="F8539" s="21" t="e">
        <f>IF(A8539&lt;&gt;"",VLOOKUP(B8539,'Ket qua do'!$C$5:$AP$50000,$F$3,TRUE),"")</f>
        <v>#N/A</v>
      </c>
      <c r="G8539" s="21" t="e">
        <f>IF(A8539&lt;&gt;"",VLOOKUP(B8539,'Ket qua do'!$C$5:$AP$50000,$G$3,TRUE),"")</f>
        <v>#N/A</v>
      </c>
      <c r="H8539" s="21" t="e">
        <f>IF(A8539&lt;&gt;"",VLOOKUP(B8539,'Ket qua do'!$C$5:$AP$50000,$H$3,TRUE),"")</f>
        <v>#N/A</v>
      </c>
      <c r="I8539" s="21" t="e">
        <f>IF(A8539&lt;&gt;"",VLOOKUP(B8539,'Ket qua do'!$C$5:$AP$50000,$I$3,TRUE)*$E$9/1000,"")</f>
        <v>#N/A</v>
      </c>
      <c r="J8539" s="21" t="e">
        <f>IF(A8539&lt;&gt;"",VLOOKUP(B8539,'Ket qua do'!$C$5:$AP$50000,$J$3,TRUE)*$E$9/1000,"")</f>
        <v>#N/A</v>
      </c>
      <c r="K8539" s="21" t="e">
        <f>IF(A8539&lt;&gt;"",VLOOKUP(B8539,'Ket qua do'!$C$5:$AP$50000,$K$3,TRUE)*$E$9/1000,"")</f>
        <v>#N/A</v>
      </c>
      <c r="L8539" s="21" t="e">
        <f>IF(A8539&lt;&gt;"",VLOOKUP(B8539,'Ket qua do'!$C$5:$AP$50000,$L$3,TRUE),"")</f>
        <v>#N/A</v>
      </c>
    </row>
    <row r="8540" spans="1:12" x14ac:dyDescent="0.25">
      <c r="A8540" t="e">
        <f t="shared" si="139"/>
        <v>#N/A</v>
      </c>
      <c r="B8540" s="1" t="e">
        <f>IF(A8540&lt;&gt;"",VLOOKUP(A8540,'Ket qua do'!$B$5:$CE$50000,2,TRUE),"")</f>
        <v>#N/A</v>
      </c>
      <c r="C8540" s="19" t="e">
        <f>IF(A8540&lt;&gt;"",VLOOKUP(B8540,'Ket qua do'!$C$5:$AP$50000,$C$3,TRUE)*SQRT(3)*$C$11,"")</f>
        <v>#N/A</v>
      </c>
      <c r="D8540" s="21" t="e">
        <f>IF(A8540&lt;&gt;"",VLOOKUP(B8540,'Ket qua do'!$C$5:$AP$50000,$D$3,TRUE),"")</f>
        <v>#N/A</v>
      </c>
      <c r="E8540" s="21" t="e">
        <f>IF(A8540&lt;&gt;"",VLOOKUP(B8540,'Ket qua do'!$C$5:$AP$50000,$E$3,TRUE)*$C$12,"")</f>
        <v>#N/A</v>
      </c>
      <c r="F8540" s="21" t="e">
        <f>IF(A8540&lt;&gt;"",VLOOKUP(B8540,'Ket qua do'!$C$5:$AP$50000,$F$3,TRUE),"")</f>
        <v>#N/A</v>
      </c>
      <c r="G8540" s="21" t="e">
        <f>IF(A8540&lt;&gt;"",VLOOKUP(B8540,'Ket qua do'!$C$5:$AP$50000,$G$3,TRUE),"")</f>
        <v>#N/A</v>
      </c>
      <c r="H8540" s="21" t="e">
        <f>IF(A8540&lt;&gt;"",VLOOKUP(B8540,'Ket qua do'!$C$5:$AP$50000,$H$3,TRUE),"")</f>
        <v>#N/A</v>
      </c>
      <c r="I8540" s="21" t="e">
        <f>IF(A8540&lt;&gt;"",VLOOKUP(B8540,'Ket qua do'!$C$5:$AP$50000,$I$3,TRUE)*$E$9/1000,"")</f>
        <v>#N/A</v>
      </c>
      <c r="J8540" s="21" t="e">
        <f>IF(A8540&lt;&gt;"",VLOOKUP(B8540,'Ket qua do'!$C$5:$AP$50000,$J$3,TRUE)*$E$9/1000,"")</f>
        <v>#N/A</v>
      </c>
      <c r="K8540" s="21" t="e">
        <f>IF(A8540&lt;&gt;"",VLOOKUP(B8540,'Ket qua do'!$C$5:$AP$50000,$K$3,TRUE)*$E$9/1000,"")</f>
        <v>#N/A</v>
      </c>
      <c r="L8540" s="21" t="e">
        <f>IF(A8540&lt;&gt;"",VLOOKUP(B8540,'Ket qua do'!$C$5:$AP$50000,$L$3,TRUE),"")</f>
        <v>#N/A</v>
      </c>
    </row>
    <row r="8541" spans="1:12" x14ac:dyDescent="0.25">
      <c r="A8541" t="e">
        <f t="shared" si="139"/>
        <v>#N/A</v>
      </c>
      <c r="B8541" s="1" t="e">
        <f>IF(A8541&lt;&gt;"",VLOOKUP(A8541,'Ket qua do'!$B$5:$CE$50000,2,TRUE),"")</f>
        <v>#N/A</v>
      </c>
      <c r="C8541" s="19" t="e">
        <f>IF(A8541&lt;&gt;"",VLOOKUP(B8541,'Ket qua do'!$C$5:$AP$50000,$C$3,TRUE)*SQRT(3)*$C$11,"")</f>
        <v>#N/A</v>
      </c>
      <c r="D8541" s="21" t="e">
        <f>IF(A8541&lt;&gt;"",VLOOKUP(B8541,'Ket qua do'!$C$5:$AP$50000,$D$3,TRUE),"")</f>
        <v>#N/A</v>
      </c>
      <c r="E8541" s="21" t="e">
        <f>IF(A8541&lt;&gt;"",VLOOKUP(B8541,'Ket qua do'!$C$5:$AP$50000,$E$3,TRUE)*$C$12,"")</f>
        <v>#N/A</v>
      </c>
      <c r="F8541" s="21" t="e">
        <f>IF(A8541&lt;&gt;"",VLOOKUP(B8541,'Ket qua do'!$C$5:$AP$50000,$F$3,TRUE),"")</f>
        <v>#N/A</v>
      </c>
      <c r="G8541" s="21" t="e">
        <f>IF(A8541&lt;&gt;"",VLOOKUP(B8541,'Ket qua do'!$C$5:$AP$50000,$G$3,TRUE),"")</f>
        <v>#N/A</v>
      </c>
      <c r="H8541" s="21" t="e">
        <f>IF(A8541&lt;&gt;"",VLOOKUP(B8541,'Ket qua do'!$C$5:$AP$50000,$H$3,TRUE),"")</f>
        <v>#N/A</v>
      </c>
      <c r="I8541" s="21" t="e">
        <f>IF(A8541&lt;&gt;"",VLOOKUP(B8541,'Ket qua do'!$C$5:$AP$50000,$I$3,TRUE)*$E$9/1000,"")</f>
        <v>#N/A</v>
      </c>
      <c r="J8541" s="21" t="e">
        <f>IF(A8541&lt;&gt;"",VLOOKUP(B8541,'Ket qua do'!$C$5:$AP$50000,$J$3,TRUE)*$E$9/1000,"")</f>
        <v>#N/A</v>
      </c>
      <c r="K8541" s="21" t="e">
        <f>IF(A8541&lt;&gt;"",VLOOKUP(B8541,'Ket qua do'!$C$5:$AP$50000,$K$3,TRUE)*$E$9/1000,"")</f>
        <v>#N/A</v>
      </c>
      <c r="L8541" s="21" t="e">
        <f>IF(A8541&lt;&gt;"",VLOOKUP(B8541,'Ket qua do'!$C$5:$AP$50000,$L$3,TRUE),"")</f>
        <v>#N/A</v>
      </c>
    </row>
    <row r="8542" spans="1:12" x14ac:dyDescent="0.25">
      <c r="A8542" t="e">
        <f t="shared" si="139"/>
        <v>#N/A</v>
      </c>
      <c r="B8542" s="1" t="e">
        <f>IF(A8542&lt;&gt;"",VLOOKUP(A8542,'Ket qua do'!$B$5:$CE$50000,2,TRUE),"")</f>
        <v>#N/A</v>
      </c>
      <c r="C8542" s="19" t="e">
        <f>IF(A8542&lt;&gt;"",VLOOKUP(B8542,'Ket qua do'!$C$5:$AP$50000,$C$3,TRUE)*SQRT(3)*$C$11,"")</f>
        <v>#N/A</v>
      </c>
      <c r="D8542" s="21" t="e">
        <f>IF(A8542&lt;&gt;"",VLOOKUP(B8542,'Ket qua do'!$C$5:$AP$50000,$D$3,TRUE),"")</f>
        <v>#N/A</v>
      </c>
      <c r="E8542" s="21" t="e">
        <f>IF(A8542&lt;&gt;"",VLOOKUP(B8542,'Ket qua do'!$C$5:$AP$50000,$E$3,TRUE)*$C$12,"")</f>
        <v>#N/A</v>
      </c>
      <c r="F8542" s="21" t="e">
        <f>IF(A8542&lt;&gt;"",VLOOKUP(B8542,'Ket qua do'!$C$5:$AP$50000,$F$3,TRUE),"")</f>
        <v>#N/A</v>
      </c>
      <c r="G8542" s="21" t="e">
        <f>IF(A8542&lt;&gt;"",VLOOKUP(B8542,'Ket qua do'!$C$5:$AP$50000,$G$3,TRUE),"")</f>
        <v>#N/A</v>
      </c>
      <c r="H8542" s="21" t="e">
        <f>IF(A8542&lt;&gt;"",VLOOKUP(B8542,'Ket qua do'!$C$5:$AP$50000,$H$3,TRUE),"")</f>
        <v>#N/A</v>
      </c>
      <c r="I8542" s="21" t="e">
        <f>IF(A8542&lt;&gt;"",VLOOKUP(B8542,'Ket qua do'!$C$5:$AP$50000,$I$3,TRUE)*$E$9/1000,"")</f>
        <v>#N/A</v>
      </c>
      <c r="J8542" s="21" t="e">
        <f>IF(A8542&lt;&gt;"",VLOOKUP(B8542,'Ket qua do'!$C$5:$AP$50000,$J$3,TRUE)*$E$9/1000,"")</f>
        <v>#N/A</v>
      </c>
      <c r="K8542" s="21" t="e">
        <f>IF(A8542&lt;&gt;"",VLOOKUP(B8542,'Ket qua do'!$C$5:$AP$50000,$K$3,TRUE)*$E$9/1000,"")</f>
        <v>#N/A</v>
      </c>
      <c r="L8542" s="21" t="e">
        <f>IF(A8542&lt;&gt;"",VLOOKUP(B8542,'Ket qua do'!$C$5:$AP$50000,$L$3,TRUE),"")</f>
        <v>#N/A</v>
      </c>
    </row>
    <row r="8543" spans="1:12" x14ac:dyDescent="0.25">
      <c r="A8543" t="e">
        <f t="shared" si="139"/>
        <v>#N/A</v>
      </c>
      <c r="B8543" s="1" t="e">
        <f>IF(A8543&lt;&gt;"",VLOOKUP(A8543,'Ket qua do'!$B$5:$CE$50000,2,TRUE),"")</f>
        <v>#N/A</v>
      </c>
      <c r="C8543" s="19" t="e">
        <f>IF(A8543&lt;&gt;"",VLOOKUP(B8543,'Ket qua do'!$C$5:$AP$50000,$C$3,TRUE)*SQRT(3)*$C$11,"")</f>
        <v>#N/A</v>
      </c>
      <c r="D8543" s="21" t="e">
        <f>IF(A8543&lt;&gt;"",VLOOKUP(B8543,'Ket qua do'!$C$5:$AP$50000,$D$3,TRUE),"")</f>
        <v>#N/A</v>
      </c>
      <c r="E8543" s="21" t="e">
        <f>IF(A8543&lt;&gt;"",VLOOKUP(B8543,'Ket qua do'!$C$5:$AP$50000,$E$3,TRUE)*$C$12,"")</f>
        <v>#N/A</v>
      </c>
      <c r="F8543" s="21" t="e">
        <f>IF(A8543&lt;&gt;"",VLOOKUP(B8543,'Ket qua do'!$C$5:$AP$50000,$F$3,TRUE),"")</f>
        <v>#N/A</v>
      </c>
      <c r="G8543" s="21" t="e">
        <f>IF(A8543&lt;&gt;"",VLOOKUP(B8543,'Ket qua do'!$C$5:$AP$50000,$G$3,TRUE),"")</f>
        <v>#N/A</v>
      </c>
      <c r="H8543" s="21" t="e">
        <f>IF(A8543&lt;&gt;"",VLOOKUP(B8543,'Ket qua do'!$C$5:$AP$50000,$H$3,TRUE),"")</f>
        <v>#N/A</v>
      </c>
      <c r="I8543" s="21" t="e">
        <f>IF(A8543&lt;&gt;"",VLOOKUP(B8543,'Ket qua do'!$C$5:$AP$50000,$I$3,TRUE)*$E$9/1000,"")</f>
        <v>#N/A</v>
      </c>
      <c r="J8543" s="21" t="e">
        <f>IF(A8543&lt;&gt;"",VLOOKUP(B8543,'Ket qua do'!$C$5:$AP$50000,$J$3,TRUE)*$E$9/1000,"")</f>
        <v>#N/A</v>
      </c>
      <c r="K8543" s="21" t="e">
        <f>IF(A8543&lt;&gt;"",VLOOKUP(B8543,'Ket qua do'!$C$5:$AP$50000,$K$3,TRUE)*$E$9/1000,"")</f>
        <v>#N/A</v>
      </c>
      <c r="L8543" s="21" t="e">
        <f>IF(A8543&lt;&gt;"",VLOOKUP(B8543,'Ket qua do'!$C$5:$AP$50000,$L$3,TRUE),"")</f>
        <v>#N/A</v>
      </c>
    </row>
    <row r="8544" spans="1:12" x14ac:dyDescent="0.25">
      <c r="A8544" t="e">
        <f t="shared" si="139"/>
        <v>#N/A</v>
      </c>
      <c r="B8544" s="1" t="e">
        <f>IF(A8544&lt;&gt;"",VLOOKUP(A8544,'Ket qua do'!$B$5:$CE$50000,2,TRUE),"")</f>
        <v>#N/A</v>
      </c>
      <c r="C8544" s="19" t="e">
        <f>IF(A8544&lt;&gt;"",VLOOKUP(B8544,'Ket qua do'!$C$5:$AP$50000,$C$3,TRUE)*SQRT(3)*$C$11,"")</f>
        <v>#N/A</v>
      </c>
      <c r="D8544" s="21" t="e">
        <f>IF(A8544&lt;&gt;"",VLOOKUP(B8544,'Ket qua do'!$C$5:$AP$50000,$D$3,TRUE),"")</f>
        <v>#N/A</v>
      </c>
      <c r="E8544" s="21" t="e">
        <f>IF(A8544&lt;&gt;"",VLOOKUP(B8544,'Ket qua do'!$C$5:$AP$50000,$E$3,TRUE)*$C$12,"")</f>
        <v>#N/A</v>
      </c>
      <c r="F8544" s="21" t="e">
        <f>IF(A8544&lt;&gt;"",VLOOKUP(B8544,'Ket qua do'!$C$5:$AP$50000,$F$3,TRUE),"")</f>
        <v>#N/A</v>
      </c>
      <c r="G8544" s="21" t="e">
        <f>IF(A8544&lt;&gt;"",VLOOKUP(B8544,'Ket qua do'!$C$5:$AP$50000,$G$3,TRUE),"")</f>
        <v>#N/A</v>
      </c>
      <c r="H8544" s="21" t="e">
        <f>IF(A8544&lt;&gt;"",VLOOKUP(B8544,'Ket qua do'!$C$5:$AP$50000,$H$3,TRUE),"")</f>
        <v>#N/A</v>
      </c>
      <c r="I8544" s="21" t="e">
        <f>IF(A8544&lt;&gt;"",VLOOKUP(B8544,'Ket qua do'!$C$5:$AP$50000,$I$3,TRUE)*$E$9/1000,"")</f>
        <v>#N/A</v>
      </c>
      <c r="J8544" s="21" t="e">
        <f>IF(A8544&lt;&gt;"",VLOOKUP(B8544,'Ket qua do'!$C$5:$AP$50000,$J$3,TRUE)*$E$9/1000,"")</f>
        <v>#N/A</v>
      </c>
      <c r="K8544" s="21" t="e">
        <f>IF(A8544&lt;&gt;"",VLOOKUP(B8544,'Ket qua do'!$C$5:$AP$50000,$K$3,TRUE)*$E$9/1000,"")</f>
        <v>#N/A</v>
      </c>
      <c r="L8544" s="21" t="e">
        <f>IF(A8544&lt;&gt;"",VLOOKUP(B8544,'Ket qua do'!$C$5:$AP$50000,$L$3,TRUE),"")</f>
        <v>#N/A</v>
      </c>
    </row>
    <row r="8545" spans="1:12" x14ac:dyDescent="0.25">
      <c r="A8545" t="e">
        <f t="shared" si="139"/>
        <v>#N/A</v>
      </c>
      <c r="B8545" s="1" t="e">
        <f>IF(A8545&lt;&gt;"",VLOOKUP(A8545,'Ket qua do'!$B$5:$CE$50000,2,TRUE),"")</f>
        <v>#N/A</v>
      </c>
      <c r="C8545" s="19" t="e">
        <f>IF(A8545&lt;&gt;"",VLOOKUP(B8545,'Ket qua do'!$C$5:$AP$50000,$C$3,TRUE)*SQRT(3)*$C$11,"")</f>
        <v>#N/A</v>
      </c>
      <c r="D8545" s="21" t="e">
        <f>IF(A8545&lt;&gt;"",VLOOKUP(B8545,'Ket qua do'!$C$5:$AP$50000,$D$3,TRUE),"")</f>
        <v>#N/A</v>
      </c>
      <c r="E8545" s="21" t="e">
        <f>IF(A8545&lt;&gt;"",VLOOKUP(B8545,'Ket qua do'!$C$5:$AP$50000,$E$3,TRUE)*$C$12,"")</f>
        <v>#N/A</v>
      </c>
      <c r="F8545" s="21" t="e">
        <f>IF(A8545&lt;&gt;"",VLOOKUP(B8545,'Ket qua do'!$C$5:$AP$50000,$F$3,TRUE),"")</f>
        <v>#N/A</v>
      </c>
      <c r="G8545" s="21" t="e">
        <f>IF(A8545&lt;&gt;"",VLOOKUP(B8545,'Ket qua do'!$C$5:$AP$50000,$G$3,TRUE),"")</f>
        <v>#N/A</v>
      </c>
      <c r="H8545" s="21" t="e">
        <f>IF(A8545&lt;&gt;"",VLOOKUP(B8545,'Ket qua do'!$C$5:$AP$50000,$H$3,TRUE),"")</f>
        <v>#N/A</v>
      </c>
      <c r="I8545" s="21" t="e">
        <f>IF(A8545&lt;&gt;"",VLOOKUP(B8545,'Ket qua do'!$C$5:$AP$50000,$I$3,TRUE)*$E$9/1000,"")</f>
        <v>#N/A</v>
      </c>
      <c r="J8545" s="21" t="e">
        <f>IF(A8545&lt;&gt;"",VLOOKUP(B8545,'Ket qua do'!$C$5:$AP$50000,$J$3,TRUE)*$E$9/1000,"")</f>
        <v>#N/A</v>
      </c>
      <c r="K8545" s="21" t="e">
        <f>IF(A8545&lt;&gt;"",VLOOKUP(B8545,'Ket qua do'!$C$5:$AP$50000,$K$3,TRUE)*$E$9/1000,"")</f>
        <v>#N/A</v>
      </c>
      <c r="L8545" s="21" t="e">
        <f>IF(A8545&lt;&gt;"",VLOOKUP(B8545,'Ket qua do'!$C$5:$AP$50000,$L$3,TRUE),"")</f>
        <v>#N/A</v>
      </c>
    </row>
    <row r="8546" spans="1:12" x14ac:dyDescent="0.25">
      <c r="A8546" t="e">
        <f t="shared" si="139"/>
        <v>#N/A</v>
      </c>
      <c r="B8546" s="1" t="e">
        <f>IF(A8546&lt;&gt;"",VLOOKUP(A8546,'Ket qua do'!$B$5:$CE$50000,2,TRUE),"")</f>
        <v>#N/A</v>
      </c>
      <c r="C8546" s="19" t="e">
        <f>IF(A8546&lt;&gt;"",VLOOKUP(B8546,'Ket qua do'!$C$5:$AP$50000,$C$3,TRUE)*SQRT(3)*$C$11,"")</f>
        <v>#N/A</v>
      </c>
      <c r="D8546" s="21" t="e">
        <f>IF(A8546&lt;&gt;"",VLOOKUP(B8546,'Ket qua do'!$C$5:$AP$50000,$D$3,TRUE),"")</f>
        <v>#N/A</v>
      </c>
      <c r="E8546" s="21" t="e">
        <f>IF(A8546&lt;&gt;"",VLOOKUP(B8546,'Ket qua do'!$C$5:$AP$50000,$E$3,TRUE)*$C$12,"")</f>
        <v>#N/A</v>
      </c>
      <c r="F8546" s="21" t="e">
        <f>IF(A8546&lt;&gt;"",VLOOKUP(B8546,'Ket qua do'!$C$5:$AP$50000,$F$3,TRUE),"")</f>
        <v>#N/A</v>
      </c>
      <c r="G8546" s="21" t="e">
        <f>IF(A8546&lt;&gt;"",VLOOKUP(B8546,'Ket qua do'!$C$5:$AP$50000,$G$3,TRUE),"")</f>
        <v>#N/A</v>
      </c>
      <c r="H8546" s="21" t="e">
        <f>IF(A8546&lt;&gt;"",VLOOKUP(B8546,'Ket qua do'!$C$5:$AP$50000,$H$3,TRUE),"")</f>
        <v>#N/A</v>
      </c>
      <c r="I8546" s="21" t="e">
        <f>IF(A8546&lt;&gt;"",VLOOKUP(B8546,'Ket qua do'!$C$5:$AP$50000,$I$3,TRUE)*$E$9/1000,"")</f>
        <v>#N/A</v>
      </c>
      <c r="J8546" s="21" t="e">
        <f>IF(A8546&lt;&gt;"",VLOOKUP(B8546,'Ket qua do'!$C$5:$AP$50000,$J$3,TRUE)*$E$9/1000,"")</f>
        <v>#N/A</v>
      </c>
      <c r="K8546" s="21" t="e">
        <f>IF(A8546&lt;&gt;"",VLOOKUP(B8546,'Ket qua do'!$C$5:$AP$50000,$K$3,TRUE)*$E$9/1000,"")</f>
        <v>#N/A</v>
      </c>
      <c r="L8546" s="21" t="e">
        <f>IF(A8546&lt;&gt;"",VLOOKUP(B8546,'Ket qua do'!$C$5:$AP$50000,$L$3,TRUE),"")</f>
        <v>#N/A</v>
      </c>
    </row>
    <row r="8547" spans="1:12" x14ac:dyDescent="0.25">
      <c r="A8547" t="e">
        <f t="shared" si="139"/>
        <v>#N/A</v>
      </c>
      <c r="B8547" s="1" t="e">
        <f>IF(A8547&lt;&gt;"",VLOOKUP(A8547,'Ket qua do'!$B$5:$CE$50000,2,TRUE),"")</f>
        <v>#N/A</v>
      </c>
      <c r="C8547" s="19" t="e">
        <f>IF(A8547&lt;&gt;"",VLOOKUP(B8547,'Ket qua do'!$C$5:$AP$50000,$C$3,TRUE)*SQRT(3)*$C$11,"")</f>
        <v>#N/A</v>
      </c>
      <c r="D8547" s="21" t="e">
        <f>IF(A8547&lt;&gt;"",VLOOKUP(B8547,'Ket qua do'!$C$5:$AP$50000,$D$3,TRUE),"")</f>
        <v>#N/A</v>
      </c>
      <c r="E8547" s="21" t="e">
        <f>IF(A8547&lt;&gt;"",VLOOKUP(B8547,'Ket qua do'!$C$5:$AP$50000,$E$3,TRUE)*$C$12,"")</f>
        <v>#N/A</v>
      </c>
      <c r="F8547" s="21" t="e">
        <f>IF(A8547&lt;&gt;"",VLOOKUP(B8547,'Ket qua do'!$C$5:$AP$50000,$F$3,TRUE),"")</f>
        <v>#N/A</v>
      </c>
      <c r="G8547" s="21" t="e">
        <f>IF(A8547&lt;&gt;"",VLOOKUP(B8547,'Ket qua do'!$C$5:$AP$50000,$G$3,TRUE),"")</f>
        <v>#N/A</v>
      </c>
      <c r="H8547" s="21" t="e">
        <f>IF(A8547&lt;&gt;"",VLOOKUP(B8547,'Ket qua do'!$C$5:$AP$50000,$H$3,TRUE),"")</f>
        <v>#N/A</v>
      </c>
      <c r="I8547" s="21" t="e">
        <f>IF(A8547&lt;&gt;"",VLOOKUP(B8547,'Ket qua do'!$C$5:$AP$50000,$I$3,TRUE)*$E$9/1000,"")</f>
        <v>#N/A</v>
      </c>
      <c r="J8547" s="21" t="e">
        <f>IF(A8547&lt;&gt;"",VLOOKUP(B8547,'Ket qua do'!$C$5:$AP$50000,$J$3,TRUE)*$E$9/1000,"")</f>
        <v>#N/A</v>
      </c>
      <c r="K8547" s="21" t="e">
        <f>IF(A8547&lt;&gt;"",VLOOKUP(B8547,'Ket qua do'!$C$5:$AP$50000,$K$3,TRUE)*$E$9/1000,"")</f>
        <v>#N/A</v>
      </c>
      <c r="L8547" s="21" t="e">
        <f>IF(A8547&lt;&gt;"",VLOOKUP(B8547,'Ket qua do'!$C$5:$AP$50000,$L$3,TRUE),"")</f>
        <v>#N/A</v>
      </c>
    </row>
    <row r="8548" spans="1:12" x14ac:dyDescent="0.25">
      <c r="A8548" t="e">
        <f t="shared" si="139"/>
        <v>#N/A</v>
      </c>
      <c r="B8548" s="1" t="e">
        <f>IF(A8548&lt;&gt;"",VLOOKUP(A8548,'Ket qua do'!$B$5:$CE$50000,2,TRUE),"")</f>
        <v>#N/A</v>
      </c>
      <c r="C8548" s="19" t="e">
        <f>IF(A8548&lt;&gt;"",VLOOKUP(B8548,'Ket qua do'!$C$5:$AP$50000,$C$3,TRUE)*SQRT(3)*$C$11,"")</f>
        <v>#N/A</v>
      </c>
      <c r="D8548" s="21" t="e">
        <f>IF(A8548&lt;&gt;"",VLOOKUP(B8548,'Ket qua do'!$C$5:$AP$50000,$D$3,TRUE),"")</f>
        <v>#N/A</v>
      </c>
      <c r="E8548" s="21" t="e">
        <f>IF(A8548&lt;&gt;"",VLOOKUP(B8548,'Ket qua do'!$C$5:$AP$50000,$E$3,TRUE)*$C$12,"")</f>
        <v>#N/A</v>
      </c>
      <c r="F8548" s="21" t="e">
        <f>IF(A8548&lt;&gt;"",VLOOKUP(B8548,'Ket qua do'!$C$5:$AP$50000,$F$3,TRUE),"")</f>
        <v>#N/A</v>
      </c>
      <c r="G8548" s="21" t="e">
        <f>IF(A8548&lt;&gt;"",VLOOKUP(B8548,'Ket qua do'!$C$5:$AP$50000,$G$3,TRUE),"")</f>
        <v>#N/A</v>
      </c>
      <c r="H8548" s="21" t="e">
        <f>IF(A8548&lt;&gt;"",VLOOKUP(B8548,'Ket qua do'!$C$5:$AP$50000,$H$3,TRUE),"")</f>
        <v>#N/A</v>
      </c>
      <c r="I8548" s="21" t="e">
        <f>IF(A8548&lt;&gt;"",VLOOKUP(B8548,'Ket qua do'!$C$5:$AP$50000,$I$3,TRUE)*$E$9/1000,"")</f>
        <v>#N/A</v>
      </c>
      <c r="J8548" s="21" t="e">
        <f>IF(A8548&lt;&gt;"",VLOOKUP(B8548,'Ket qua do'!$C$5:$AP$50000,$J$3,TRUE)*$E$9/1000,"")</f>
        <v>#N/A</v>
      </c>
      <c r="K8548" s="21" t="e">
        <f>IF(A8548&lt;&gt;"",VLOOKUP(B8548,'Ket qua do'!$C$5:$AP$50000,$K$3,TRUE)*$E$9/1000,"")</f>
        <v>#N/A</v>
      </c>
      <c r="L8548" s="21" t="e">
        <f>IF(A8548&lt;&gt;"",VLOOKUP(B8548,'Ket qua do'!$C$5:$AP$50000,$L$3,TRUE),"")</f>
        <v>#N/A</v>
      </c>
    </row>
    <row r="8549" spans="1:12" x14ac:dyDescent="0.25">
      <c r="A8549" t="e">
        <f t="shared" si="139"/>
        <v>#N/A</v>
      </c>
      <c r="B8549" s="1" t="e">
        <f>IF(A8549&lt;&gt;"",VLOOKUP(A8549,'Ket qua do'!$B$5:$CE$50000,2,TRUE),"")</f>
        <v>#N/A</v>
      </c>
      <c r="C8549" s="19" t="e">
        <f>IF(A8549&lt;&gt;"",VLOOKUP(B8549,'Ket qua do'!$C$5:$AP$50000,$C$3,TRUE)*SQRT(3)*$C$11,"")</f>
        <v>#N/A</v>
      </c>
      <c r="D8549" s="21" t="e">
        <f>IF(A8549&lt;&gt;"",VLOOKUP(B8549,'Ket qua do'!$C$5:$AP$50000,$D$3,TRUE),"")</f>
        <v>#N/A</v>
      </c>
      <c r="E8549" s="21" t="e">
        <f>IF(A8549&lt;&gt;"",VLOOKUP(B8549,'Ket qua do'!$C$5:$AP$50000,$E$3,TRUE)*$C$12,"")</f>
        <v>#N/A</v>
      </c>
      <c r="F8549" s="21" t="e">
        <f>IF(A8549&lt;&gt;"",VLOOKUP(B8549,'Ket qua do'!$C$5:$AP$50000,$F$3,TRUE),"")</f>
        <v>#N/A</v>
      </c>
      <c r="G8549" s="21" t="e">
        <f>IF(A8549&lt;&gt;"",VLOOKUP(B8549,'Ket qua do'!$C$5:$AP$50000,$G$3,TRUE),"")</f>
        <v>#N/A</v>
      </c>
      <c r="H8549" s="21" t="e">
        <f>IF(A8549&lt;&gt;"",VLOOKUP(B8549,'Ket qua do'!$C$5:$AP$50000,$H$3,TRUE),"")</f>
        <v>#N/A</v>
      </c>
      <c r="I8549" s="21" t="e">
        <f>IF(A8549&lt;&gt;"",VLOOKUP(B8549,'Ket qua do'!$C$5:$AP$50000,$I$3,TRUE)*$E$9/1000,"")</f>
        <v>#N/A</v>
      </c>
      <c r="J8549" s="21" t="e">
        <f>IF(A8549&lt;&gt;"",VLOOKUP(B8549,'Ket qua do'!$C$5:$AP$50000,$J$3,TRUE)*$E$9/1000,"")</f>
        <v>#N/A</v>
      </c>
      <c r="K8549" s="21" t="e">
        <f>IF(A8549&lt;&gt;"",VLOOKUP(B8549,'Ket qua do'!$C$5:$AP$50000,$K$3,TRUE)*$E$9/1000,"")</f>
        <v>#N/A</v>
      </c>
      <c r="L8549" s="21" t="e">
        <f>IF(A8549&lt;&gt;"",VLOOKUP(B8549,'Ket qua do'!$C$5:$AP$50000,$L$3,TRUE),"")</f>
        <v>#N/A</v>
      </c>
    </row>
    <row r="8550" spans="1:12" x14ac:dyDescent="0.25">
      <c r="A8550" t="e">
        <f t="shared" si="139"/>
        <v>#N/A</v>
      </c>
      <c r="B8550" s="1" t="e">
        <f>IF(A8550&lt;&gt;"",VLOOKUP(A8550,'Ket qua do'!$B$5:$CE$50000,2,TRUE),"")</f>
        <v>#N/A</v>
      </c>
      <c r="C8550" s="19" t="e">
        <f>IF(A8550&lt;&gt;"",VLOOKUP(B8550,'Ket qua do'!$C$5:$AP$50000,$C$3,TRUE)*SQRT(3)*$C$11,"")</f>
        <v>#N/A</v>
      </c>
      <c r="D8550" s="21" t="e">
        <f>IF(A8550&lt;&gt;"",VLOOKUP(B8550,'Ket qua do'!$C$5:$AP$50000,$D$3,TRUE),"")</f>
        <v>#N/A</v>
      </c>
      <c r="E8550" s="21" t="e">
        <f>IF(A8550&lt;&gt;"",VLOOKUP(B8550,'Ket qua do'!$C$5:$AP$50000,$E$3,TRUE)*$C$12,"")</f>
        <v>#N/A</v>
      </c>
      <c r="F8550" s="21" t="e">
        <f>IF(A8550&lt;&gt;"",VLOOKUP(B8550,'Ket qua do'!$C$5:$AP$50000,$F$3,TRUE),"")</f>
        <v>#N/A</v>
      </c>
      <c r="G8550" s="21" t="e">
        <f>IF(A8550&lt;&gt;"",VLOOKUP(B8550,'Ket qua do'!$C$5:$AP$50000,$G$3,TRUE),"")</f>
        <v>#N/A</v>
      </c>
      <c r="H8550" s="21" t="e">
        <f>IF(A8550&lt;&gt;"",VLOOKUP(B8550,'Ket qua do'!$C$5:$AP$50000,$H$3,TRUE),"")</f>
        <v>#N/A</v>
      </c>
      <c r="I8550" s="21" t="e">
        <f>IF(A8550&lt;&gt;"",VLOOKUP(B8550,'Ket qua do'!$C$5:$AP$50000,$I$3,TRUE)*$E$9/1000,"")</f>
        <v>#N/A</v>
      </c>
      <c r="J8550" s="21" t="e">
        <f>IF(A8550&lt;&gt;"",VLOOKUP(B8550,'Ket qua do'!$C$5:$AP$50000,$J$3,TRUE)*$E$9/1000,"")</f>
        <v>#N/A</v>
      </c>
      <c r="K8550" s="21" t="e">
        <f>IF(A8550&lt;&gt;"",VLOOKUP(B8550,'Ket qua do'!$C$5:$AP$50000,$K$3,TRUE)*$E$9/1000,"")</f>
        <v>#N/A</v>
      </c>
      <c r="L8550" s="21" t="e">
        <f>IF(A8550&lt;&gt;"",VLOOKUP(B8550,'Ket qua do'!$C$5:$AP$50000,$L$3,TRUE),"")</f>
        <v>#N/A</v>
      </c>
    </row>
    <row r="8551" spans="1:12" x14ac:dyDescent="0.25">
      <c r="A8551" t="e">
        <f t="shared" si="139"/>
        <v>#N/A</v>
      </c>
      <c r="B8551" s="1" t="e">
        <f>IF(A8551&lt;&gt;"",VLOOKUP(A8551,'Ket qua do'!$B$5:$CE$50000,2,TRUE),"")</f>
        <v>#N/A</v>
      </c>
      <c r="C8551" s="19" t="e">
        <f>IF(A8551&lt;&gt;"",VLOOKUP(B8551,'Ket qua do'!$C$5:$AP$50000,$C$3,TRUE)*SQRT(3)*$C$11,"")</f>
        <v>#N/A</v>
      </c>
      <c r="D8551" s="21" t="e">
        <f>IF(A8551&lt;&gt;"",VLOOKUP(B8551,'Ket qua do'!$C$5:$AP$50000,$D$3,TRUE),"")</f>
        <v>#N/A</v>
      </c>
      <c r="E8551" s="21" t="e">
        <f>IF(A8551&lt;&gt;"",VLOOKUP(B8551,'Ket qua do'!$C$5:$AP$50000,$E$3,TRUE)*$C$12,"")</f>
        <v>#N/A</v>
      </c>
      <c r="F8551" s="21" t="e">
        <f>IF(A8551&lt;&gt;"",VLOOKUP(B8551,'Ket qua do'!$C$5:$AP$50000,$F$3,TRUE),"")</f>
        <v>#N/A</v>
      </c>
      <c r="G8551" s="21" t="e">
        <f>IF(A8551&lt;&gt;"",VLOOKUP(B8551,'Ket qua do'!$C$5:$AP$50000,$G$3,TRUE),"")</f>
        <v>#N/A</v>
      </c>
      <c r="H8551" s="21" t="e">
        <f>IF(A8551&lt;&gt;"",VLOOKUP(B8551,'Ket qua do'!$C$5:$AP$50000,$H$3,TRUE),"")</f>
        <v>#N/A</v>
      </c>
      <c r="I8551" s="21" t="e">
        <f>IF(A8551&lt;&gt;"",VLOOKUP(B8551,'Ket qua do'!$C$5:$AP$50000,$I$3,TRUE)*$E$9/1000,"")</f>
        <v>#N/A</v>
      </c>
      <c r="J8551" s="21" t="e">
        <f>IF(A8551&lt;&gt;"",VLOOKUP(B8551,'Ket qua do'!$C$5:$AP$50000,$J$3,TRUE)*$E$9/1000,"")</f>
        <v>#N/A</v>
      </c>
      <c r="K8551" s="21" t="e">
        <f>IF(A8551&lt;&gt;"",VLOOKUP(B8551,'Ket qua do'!$C$5:$AP$50000,$K$3,TRUE)*$E$9/1000,"")</f>
        <v>#N/A</v>
      </c>
      <c r="L8551" s="21" t="e">
        <f>IF(A8551&lt;&gt;"",VLOOKUP(B8551,'Ket qua do'!$C$5:$AP$50000,$L$3,TRUE),"")</f>
        <v>#N/A</v>
      </c>
    </row>
    <row r="8552" spans="1:12" x14ac:dyDescent="0.25">
      <c r="A8552" t="e">
        <f t="shared" si="139"/>
        <v>#N/A</v>
      </c>
      <c r="B8552" s="1" t="e">
        <f>IF(A8552&lt;&gt;"",VLOOKUP(A8552,'Ket qua do'!$B$5:$CE$50000,2,TRUE),"")</f>
        <v>#N/A</v>
      </c>
      <c r="C8552" s="19" t="e">
        <f>IF(A8552&lt;&gt;"",VLOOKUP(B8552,'Ket qua do'!$C$5:$AP$50000,$C$3,TRUE)*SQRT(3)*$C$11,"")</f>
        <v>#N/A</v>
      </c>
      <c r="D8552" s="21" t="e">
        <f>IF(A8552&lt;&gt;"",VLOOKUP(B8552,'Ket qua do'!$C$5:$AP$50000,$D$3,TRUE),"")</f>
        <v>#N/A</v>
      </c>
      <c r="E8552" s="21" t="e">
        <f>IF(A8552&lt;&gt;"",VLOOKUP(B8552,'Ket qua do'!$C$5:$AP$50000,$E$3,TRUE)*$C$12,"")</f>
        <v>#N/A</v>
      </c>
      <c r="F8552" s="21" t="e">
        <f>IF(A8552&lt;&gt;"",VLOOKUP(B8552,'Ket qua do'!$C$5:$AP$50000,$F$3,TRUE),"")</f>
        <v>#N/A</v>
      </c>
      <c r="G8552" s="21" t="e">
        <f>IF(A8552&lt;&gt;"",VLOOKUP(B8552,'Ket qua do'!$C$5:$AP$50000,$G$3,TRUE),"")</f>
        <v>#N/A</v>
      </c>
      <c r="H8552" s="21" t="e">
        <f>IF(A8552&lt;&gt;"",VLOOKUP(B8552,'Ket qua do'!$C$5:$AP$50000,$H$3,TRUE),"")</f>
        <v>#N/A</v>
      </c>
      <c r="I8552" s="21" t="e">
        <f>IF(A8552&lt;&gt;"",VLOOKUP(B8552,'Ket qua do'!$C$5:$AP$50000,$I$3,TRUE)*$E$9/1000,"")</f>
        <v>#N/A</v>
      </c>
      <c r="J8552" s="21" t="e">
        <f>IF(A8552&lt;&gt;"",VLOOKUP(B8552,'Ket qua do'!$C$5:$AP$50000,$J$3,TRUE)*$E$9/1000,"")</f>
        <v>#N/A</v>
      </c>
      <c r="K8552" s="21" t="e">
        <f>IF(A8552&lt;&gt;"",VLOOKUP(B8552,'Ket qua do'!$C$5:$AP$50000,$K$3,TRUE)*$E$9/1000,"")</f>
        <v>#N/A</v>
      </c>
      <c r="L8552" s="21" t="e">
        <f>IF(A8552&lt;&gt;"",VLOOKUP(B8552,'Ket qua do'!$C$5:$AP$50000,$L$3,TRUE),"")</f>
        <v>#N/A</v>
      </c>
    </row>
    <row r="8553" spans="1:12" x14ac:dyDescent="0.25">
      <c r="A8553" t="e">
        <f t="shared" si="139"/>
        <v>#N/A</v>
      </c>
      <c r="B8553" s="1" t="e">
        <f>IF(A8553&lt;&gt;"",VLOOKUP(A8553,'Ket qua do'!$B$5:$CE$50000,2,TRUE),"")</f>
        <v>#N/A</v>
      </c>
      <c r="C8553" s="19" t="e">
        <f>IF(A8553&lt;&gt;"",VLOOKUP(B8553,'Ket qua do'!$C$5:$AP$50000,$C$3,TRUE)*SQRT(3)*$C$11,"")</f>
        <v>#N/A</v>
      </c>
      <c r="D8553" s="21" t="e">
        <f>IF(A8553&lt;&gt;"",VLOOKUP(B8553,'Ket qua do'!$C$5:$AP$50000,$D$3,TRUE),"")</f>
        <v>#N/A</v>
      </c>
      <c r="E8553" s="21" t="e">
        <f>IF(A8553&lt;&gt;"",VLOOKUP(B8553,'Ket qua do'!$C$5:$AP$50000,$E$3,TRUE)*$C$12,"")</f>
        <v>#N/A</v>
      </c>
      <c r="F8553" s="21" t="e">
        <f>IF(A8553&lt;&gt;"",VLOOKUP(B8553,'Ket qua do'!$C$5:$AP$50000,$F$3,TRUE),"")</f>
        <v>#N/A</v>
      </c>
      <c r="G8553" s="21" t="e">
        <f>IF(A8553&lt;&gt;"",VLOOKUP(B8553,'Ket qua do'!$C$5:$AP$50000,$G$3,TRUE),"")</f>
        <v>#N/A</v>
      </c>
      <c r="H8553" s="21" t="e">
        <f>IF(A8553&lt;&gt;"",VLOOKUP(B8553,'Ket qua do'!$C$5:$AP$50000,$H$3,TRUE),"")</f>
        <v>#N/A</v>
      </c>
      <c r="I8553" s="21" t="e">
        <f>IF(A8553&lt;&gt;"",VLOOKUP(B8553,'Ket qua do'!$C$5:$AP$50000,$I$3,TRUE)*$E$9/1000,"")</f>
        <v>#N/A</v>
      </c>
      <c r="J8553" s="21" t="e">
        <f>IF(A8553&lt;&gt;"",VLOOKUP(B8553,'Ket qua do'!$C$5:$AP$50000,$J$3,TRUE)*$E$9/1000,"")</f>
        <v>#N/A</v>
      </c>
      <c r="K8553" s="21" t="e">
        <f>IF(A8553&lt;&gt;"",VLOOKUP(B8553,'Ket qua do'!$C$5:$AP$50000,$K$3,TRUE)*$E$9/1000,"")</f>
        <v>#N/A</v>
      </c>
      <c r="L8553" s="21" t="e">
        <f>IF(A8553&lt;&gt;"",VLOOKUP(B8553,'Ket qua do'!$C$5:$AP$50000,$L$3,TRUE),"")</f>
        <v>#N/A</v>
      </c>
    </row>
    <row r="8554" spans="1:12" x14ac:dyDescent="0.25">
      <c r="A8554" t="e">
        <f t="shared" si="139"/>
        <v>#N/A</v>
      </c>
      <c r="B8554" s="1" t="e">
        <f>IF(A8554&lt;&gt;"",VLOOKUP(A8554,'Ket qua do'!$B$5:$CE$50000,2,TRUE),"")</f>
        <v>#N/A</v>
      </c>
      <c r="C8554" s="19" t="e">
        <f>IF(A8554&lt;&gt;"",VLOOKUP(B8554,'Ket qua do'!$C$5:$AP$50000,$C$3,TRUE)*SQRT(3)*$C$11,"")</f>
        <v>#N/A</v>
      </c>
      <c r="D8554" s="21" t="e">
        <f>IF(A8554&lt;&gt;"",VLOOKUP(B8554,'Ket qua do'!$C$5:$AP$50000,$D$3,TRUE),"")</f>
        <v>#N/A</v>
      </c>
      <c r="E8554" s="21" t="e">
        <f>IF(A8554&lt;&gt;"",VLOOKUP(B8554,'Ket qua do'!$C$5:$AP$50000,$E$3,TRUE)*$C$12,"")</f>
        <v>#N/A</v>
      </c>
      <c r="F8554" s="21" t="e">
        <f>IF(A8554&lt;&gt;"",VLOOKUP(B8554,'Ket qua do'!$C$5:$AP$50000,$F$3,TRUE),"")</f>
        <v>#N/A</v>
      </c>
      <c r="G8554" s="21" t="e">
        <f>IF(A8554&lt;&gt;"",VLOOKUP(B8554,'Ket qua do'!$C$5:$AP$50000,$G$3,TRUE),"")</f>
        <v>#N/A</v>
      </c>
      <c r="H8554" s="21" t="e">
        <f>IF(A8554&lt;&gt;"",VLOOKUP(B8554,'Ket qua do'!$C$5:$AP$50000,$H$3,TRUE),"")</f>
        <v>#N/A</v>
      </c>
      <c r="I8554" s="21" t="e">
        <f>IF(A8554&lt;&gt;"",VLOOKUP(B8554,'Ket qua do'!$C$5:$AP$50000,$I$3,TRUE)*$E$9/1000,"")</f>
        <v>#N/A</v>
      </c>
      <c r="J8554" s="21" t="e">
        <f>IF(A8554&lt;&gt;"",VLOOKUP(B8554,'Ket qua do'!$C$5:$AP$50000,$J$3,TRUE)*$E$9/1000,"")</f>
        <v>#N/A</v>
      </c>
      <c r="K8554" s="21" t="e">
        <f>IF(A8554&lt;&gt;"",VLOOKUP(B8554,'Ket qua do'!$C$5:$AP$50000,$K$3,TRUE)*$E$9/1000,"")</f>
        <v>#N/A</v>
      </c>
      <c r="L8554" s="21" t="e">
        <f>IF(A8554&lt;&gt;"",VLOOKUP(B8554,'Ket qua do'!$C$5:$AP$50000,$L$3,TRUE),"")</f>
        <v>#N/A</v>
      </c>
    </row>
    <row r="8555" spans="1:12" x14ac:dyDescent="0.25">
      <c r="A8555" t="e">
        <f t="shared" si="139"/>
        <v>#N/A</v>
      </c>
      <c r="B8555" s="1" t="e">
        <f>IF(A8555&lt;&gt;"",VLOOKUP(A8555,'Ket qua do'!$B$5:$CE$50000,2,TRUE),"")</f>
        <v>#N/A</v>
      </c>
      <c r="C8555" s="19" t="e">
        <f>IF(A8555&lt;&gt;"",VLOOKUP(B8555,'Ket qua do'!$C$5:$AP$50000,$C$3,TRUE)*SQRT(3)*$C$11,"")</f>
        <v>#N/A</v>
      </c>
      <c r="D8555" s="21" t="e">
        <f>IF(A8555&lt;&gt;"",VLOOKUP(B8555,'Ket qua do'!$C$5:$AP$50000,$D$3,TRUE),"")</f>
        <v>#N/A</v>
      </c>
      <c r="E8555" s="21" t="e">
        <f>IF(A8555&lt;&gt;"",VLOOKUP(B8555,'Ket qua do'!$C$5:$AP$50000,$E$3,TRUE)*$C$12,"")</f>
        <v>#N/A</v>
      </c>
      <c r="F8555" s="21" t="e">
        <f>IF(A8555&lt;&gt;"",VLOOKUP(B8555,'Ket qua do'!$C$5:$AP$50000,$F$3,TRUE),"")</f>
        <v>#N/A</v>
      </c>
      <c r="G8555" s="21" t="e">
        <f>IF(A8555&lt;&gt;"",VLOOKUP(B8555,'Ket qua do'!$C$5:$AP$50000,$G$3,TRUE),"")</f>
        <v>#N/A</v>
      </c>
      <c r="H8555" s="21" t="e">
        <f>IF(A8555&lt;&gt;"",VLOOKUP(B8555,'Ket qua do'!$C$5:$AP$50000,$H$3,TRUE),"")</f>
        <v>#N/A</v>
      </c>
      <c r="I8555" s="21" t="e">
        <f>IF(A8555&lt;&gt;"",VLOOKUP(B8555,'Ket qua do'!$C$5:$AP$50000,$I$3,TRUE)*$E$9/1000,"")</f>
        <v>#N/A</v>
      </c>
      <c r="J8555" s="21" t="e">
        <f>IF(A8555&lt;&gt;"",VLOOKUP(B8555,'Ket qua do'!$C$5:$AP$50000,$J$3,TRUE)*$E$9/1000,"")</f>
        <v>#N/A</v>
      </c>
      <c r="K8555" s="21" t="e">
        <f>IF(A8555&lt;&gt;"",VLOOKUP(B8555,'Ket qua do'!$C$5:$AP$50000,$K$3,TRUE)*$E$9/1000,"")</f>
        <v>#N/A</v>
      </c>
      <c r="L8555" s="21" t="e">
        <f>IF(A8555&lt;&gt;"",VLOOKUP(B8555,'Ket qua do'!$C$5:$AP$50000,$L$3,TRUE),"")</f>
        <v>#N/A</v>
      </c>
    </row>
    <row r="8556" spans="1:12" x14ac:dyDescent="0.25">
      <c r="A8556" t="e">
        <f t="shared" si="139"/>
        <v>#N/A</v>
      </c>
      <c r="B8556" s="1" t="e">
        <f>IF(A8556&lt;&gt;"",VLOOKUP(A8556,'Ket qua do'!$B$5:$CE$50000,2,TRUE),"")</f>
        <v>#N/A</v>
      </c>
      <c r="C8556" s="19" t="e">
        <f>IF(A8556&lt;&gt;"",VLOOKUP(B8556,'Ket qua do'!$C$5:$AP$50000,$C$3,TRUE)*SQRT(3)*$C$11,"")</f>
        <v>#N/A</v>
      </c>
      <c r="D8556" s="21" t="e">
        <f>IF(A8556&lt;&gt;"",VLOOKUP(B8556,'Ket qua do'!$C$5:$AP$50000,$D$3,TRUE),"")</f>
        <v>#N/A</v>
      </c>
      <c r="E8556" s="21" t="e">
        <f>IF(A8556&lt;&gt;"",VLOOKUP(B8556,'Ket qua do'!$C$5:$AP$50000,$E$3,TRUE)*$C$12,"")</f>
        <v>#N/A</v>
      </c>
      <c r="F8556" s="21" t="e">
        <f>IF(A8556&lt;&gt;"",VLOOKUP(B8556,'Ket qua do'!$C$5:$AP$50000,$F$3,TRUE),"")</f>
        <v>#N/A</v>
      </c>
      <c r="G8556" s="21" t="e">
        <f>IF(A8556&lt;&gt;"",VLOOKUP(B8556,'Ket qua do'!$C$5:$AP$50000,$G$3,TRUE),"")</f>
        <v>#N/A</v>
      </c>
      <c r="H8556" s="21" t="e">
        <f>IF(A8556&lt;&gt;"",VLOOKUP(B8556,'Ket qua do'!$C$5:$AP$50000,$H$3,TRUE),"")</f>
        <v>#N/A</v>
      </c>
      <c r="I8556" s="21" t="e">
        <f>IF(A8556&lt;&gt;"",VLOOKUP(B8556,'Ket qua do'!$C$5:$AP$50000,$I$3,TRUE)*$E$9/1000,"")</f>
        <v>#N/A</v>
      </c>
      <c r="J8556" s="21" t="e">
        <f>IF(A8556&lt;&gt;"",VLOOKUP(B8556,'Ket qua do'!$C$5:$AP$50000,$J$3,TRUE)*$E$9/1000,"")</f>
        <v>#N/A</v>
      </c>
      <c r="K8556" s="21" t="e">
        <f>IF(A8556&lt;&gt;"",VLOOKUP(B8556,'Ket qua do'!$C$5:$AP$50000,$K$3,TRUE)*$E$9/1000,"")</f>
        <v>#N/A</v>
      </c>
      <c r="L8556" s="21" t="e">
        <f>IF(A8556&lt;&gt;"",VLOOKUP(B8556,'Ket qua do'!$C$5:$AP$50000,$L$3,TRUE),"")</f>
        <v>#N/A</v>
      </c>
    </row>
    <row r="8557" spans="1:12" x14ac:dyDescent="0.25">
      <c r="A8557" t="e">
        <f t="shared" si="139"/>
        <v>#N/A</v>
      </c>
      <c r="B8557" s="1" t="e">
        <f>IF(A8557&lt;&gt;"",VLOOKUP(A8557,'Ket qua do'!$B$5:$CE$50000,2,TRUE),"")</f>
        <v>#N/A</v>
      </c>
      <c r="C8557" s="19" t="e">
        <f>IF(A8557&lt;&gt;"",VLOOKUP(B8557,'Ket qua do'!$C$5:$AP$50000,$C$3,TRUE)*SQRT(3)*$C$11,"")</f>
        <v>#N/A</v>
      </c>
      <c r="D8557" s="21" t="e">
        <f>IF(A8557&lt;&gt;"",VLOOKUP(B8557,'Ket qua do'!$C$5:$AP$50000,$D$3,TRUE),"")</f>
        <v>#N/A</v>
      </c>
      <c r="E8557" s="21" t="e">
        <f>IF(A8557&lt;&gt;"",VLOOKUP(B8557,'Ket qua do'!$C$5:$AP$50000,$E$3,TRUE)*$C$12,"")</f>
        <v>#N/A</v>
      </c>
      <c r="F8557" s="21" t="e">
        <f>IF(A8557&lt;&gt;"",VLOOKUP(B8557,'Ket qua do'!$C$5:$AP$50000,$F$3,TRUE),"")</f>
        <v>#N/A</v>
      </c>
      <c r="G8557" s="21" t="e">
        <f>IF(A8557&lt;&gt;"",VLOOKUP(B8557,'Ket qua do'!$C$5:$AP$50000,$G$3,TRUE),"")</f>
        <v>#N/A</v>
      </c>
      <c r="H8557" s="21" t="e">
        <f>IF(A8557&lt;&gt;"",VLOOKUP(B8557,'Ket qua do'!$C$5:$AP$50000,$H$3,TRUE),"")</f>
        <v>#N/A</v>
      </c>
      <c r="I8557" s="21" t="e">
        <f>IF(A8557&lt;&gt;"",VLOOKUP(B8557,'Ket qua do'!$C$5:$AP$50000,$I$3,TRUE)*$E$9/1000,"")</f>
        <v>#N/A</v>
      </c>
      <c r="J8557" s="21" t="e">
        <f>IF(A8557&lt;&gt;"",VLOOKUP(B8557,'Ket qua do'!$C$5:$AP$50000,$J$3,TRUE)*$E$9/1000,"")</f>
        <v>#N/A</v>
      </c>
      <c r="K8557" s="21" t="e">
        <f>IF(A8557&lt;&gt;"",VLOOKUP(B8557,'Ket qua do'!$C$5:$AP$50000,$K$3,TRUE)*$E$9/1000,"")</f>
        <v>#N/A</v>
      </c>
      <c r="L8557" s="21" t="e">
        <f>IF(A8557&lt;&gt;"",VLOOKUP(B8557,'Ket qua do'!$C$5:$AP$50000,$L$3,TRUE),"")</f>
        <v>#N/A</v>
      </c>
    </row>
    <row r="8558" spans="1:12" x14ac:dyDescent="0.25">
      <c r="A8558" t="e">
        <f t="shared" si="139"/>
        <v>#N/A</v>
      </c>
      <c r="B8558" s="1" t="e">
        <f>IF(A8558&lt;&gt;"",VLOOKUP(A8558,'Ket qua do'!$B$5:$CE$50000,2,TRUE),"")</f>
        <v>#N/A</v>
      </c>
      <c r="C8558" s="19" t="e">
        <f>IF(A8558&lt;&gt;"",VLOOKUP(B8558,'Ket qua do'!$C$5:$AP$50000,$C$3,TRUE)*SQRT(3)*$C$11,"")</f>
        <v>#N/A</v>
      </c>
      <c r="D8558" s="21" t="e">
        <f>IF(A8558&lt;&gt;"",VLOOKUP(B8558,'Ket qua do'!$C$5:$AP$50000,$D$3,TRUE),"")</f>
        <v>#N/A</v>
      </c>
      <c r="E8558" s="21" t="e">
        <f>IF(A8558&lt;&gt;"",VLOOKUP(B8558,'Ket qua do'!$C$5:$AP$50000,$E$3,TRUE)*$C$12,"")</f>
        <v>#N/A</v>
      </c>
      <c r="F8558" s="21" t="e">
        <f>IF(A8558&lt;&gt;"",VLOOKUP(B8558,'Ket qua do'!$C$5:$AP$50000,$F$3,TRUE),"")</f>
        <v>#N/A</v>
      </c>
      <c r="G8558" s="21" t="e">
        <f>IF(A8558&lt;&gt;"",VLOOKUP(B8558,'Ket qua do'!$C$5:$AP$50000,$G$3,TRUE),"")</f>
        <v>#N/A</v>
      </c>
      <c r="H8558" s="21" t="e">
        <f>IF(A8558&lt;&gt;"",VLOOKUP(B8558,'Ket qua do'!$C$5:$AP$50000,$H$3,TRUE),"")</f>
        <v>#N/A</v>
      </c>
      <c r="I8558" s="21" t="e">
        <f>IF(A8558&lt;&gt;"",VLOOKUP(B8558,'Ket qua do'!$C$5:$AP$50000,$I$3,TRUE)*$E$9/1000,"")</f>
        <v>#N/A</v>
      </c>
      <c r="J8558" s="21" t="e">
        <f>IF(A8558&lt;&gt;"",VLOOKUP(B8558,'Ket qua do'!$C$5:$AP$50000,$J$3,TRUE)*$E$9/1000,"")</f>
        <v>#N/A</v>
      </c>
      <c r="K8558" s="21" t="e">
        <f>IF(A8558&lt;&gt;"",VLOOKUP(B8558,'Ket qua do'!$C$5:$AP$50000,$K$3,TRUE)*$E$9/1000,"")</f>
        <v>#N/A</v>
      </c>
      <c r="L8558" s="21" t="e">
        <f>IF(A8558&lt;&gt;"",VLOOKUP(B8558,'Ket qua do'!$C$5:$AP$50000,$L$3,TRUE),"")</f>
        <v>#N/A</v>
      </c>
    </row>
    <row r="8559" spans="1:12" x14ac:dyDescent="0.25">
      <c r="A8559" t="e">
        <f t="shared" si="139"/>
        <v>#N/A</v>
      </c>
      <c r="B8559" s="1" t="e">
        <f>IF(A8559&lt;&gt;"",VLOOKUP(A8559,'Ket qua do'!$B$5:$CE$50000,2,TRUE),"")</f>
        <v>#N/A</v>
      </c>
      <c r="C8559" s="19" t="e">
        <f>IF(A8559&lt;&gt;"",VLOOKUP(B8559,'Ket qua do'!$C$5:$AP$50000,$C$3,TRUE)*SQRT(3)*$C$11,"")</f>
        <v>#N/A</v>
      </c>
      <c r="D8559" s="21" t="e">
        <f>IF(A8559&lt;&gt;"",VLOOKUP(B8559,'Ket qua do'!$C$5:$AP$50000,$D$3,TRUE),"")</f>
        <v>#N/A</v>
      </c>
      <c r="E8559" s="21" t="e">
        <f>IF(A8559&lt;&gt;"",VLOOKUP(B8559,'Ket qua do'!$C$5:$AP$50000,$E$3,TRUE)*$C$12,"")</f>
        <v>#N/A</v>
      </c>
      <c r="F8559" s="21" t="e">
        <f>IF(A8559&lt;&gt;"",VLOOKUP(B8559,'Ket qua do'!$C$5:$AP$50000,$F$3,TRUE),"")</f>
        <v>#N/A</v>
      </c>
      <c r="G8559" s="21" t="e">
        <f>IF(A8559&lt;&gt;"",VLOOKUP(B8559,'Ket qua do'!$C$5:$AP$50000,$G$3,TRUE),"")</f>
        <v>#N/A</v>
      </c>
      <c r="H8559" s="21" t="e">
        <f>IF(A8559&lt;&gt;"",VLOOKUP(B8559,'Ket qua do'!$C$5:$AP$50000,$H$3,TRUE),"")</f>
        <v>#N/A</v>
      </c>
      <c r="I8559" s="21" t="e">
        <f>IF(A8559&lt;&gt;"",VLOOKUP(B8559,'Ket qua do'!$C$5:$AP$50000,$I$3,TRUE)*$E$9/1000,"")</f>
        <v>#N/A</v>
      </c>
      <c r="J8559" s="21" t="e">
        <f>IF(A8559&lt;&gt;"",VLOOKUP(B8559,'Ket qua do'!$C$5:$AP$50000,$J$3,TRUE)*$E$9/1000,"")</f>
        <v>#N/A</v>
      </c>
      <c r="K8559" s="21" t="e">
        <f>IF(A8559&lt;&gt;"",VLOOKUP(B8559,'Ket qua do'!$C$5:$AP$50000,$K$3,TRUE)*$E$9/1000,"")</f>
        <v>#N/A</v>
      </c>
      <c r="L8559" s="21" t="e">
        <f>IF(A8559&lt;&gt;"",VLOOKUP(B8559,'Ket qua do'!$C$5:$AP$50000,$L$3,TRUE),"")</f>
        <v>#N/A</v>
      </c>
    </row>
    <row r="8560" spans="1:12" x14ac:dyDescent="0.25">
      <c r="A8560" t="e">
        <f t="shared" si="139"/>
        <v>#N/A</v>
      </c>
      <c r="B8560" s="1" t="e">
        <f>IF(A8560&lt;&gt;"",VLOOKUP(A8560,'Ket qua do'!$B$5:$CE$50000,2,TRUE),"")</f>
        <v>#N/A</v>
      </c>
      <c r="C8560" s="19" t="e">
        <f>IF(A8560&lt;&gt;"",VLOOKUP(B8560,'Ket qua do'!$C$5:$AP$50000,$C$3,TRUE)*SQRT(3)*$C$11,"")</f>
        <v>#N/A</v>
      </c>
      <c r="D8560" s="21" t="e">
        <f>IF(A8560&lt;&gt;"",VLOOKUP(B8560,'Ket qua do'!$C$5:$AP$50000,$D$3,TRUE),"")</f>
        <v>#N/A</v>
      </c>
      <c r="E8560" s="21" t="e">
        <f>IF(A8560&lt;&gt;"",VLOOKUP(B8560,'Ket qua do'!$C$5:$AP$50000,$E$3,TRUE)*$C$12,"")</f>
        <v>#N/A</v>
      </c>
      <c r="F8560" s="21" t="e">
        <f>IF(A8560&lt;&gt;"",VLOOKUP(B8560,'Ket qua do'!$C$5:$AP$50000,$F$3,TRUE),"")</f>
        <v>#N/A</v>
      </c>
      <c r="G8560" s="21" t="e">
        <f>IF(A8560&lt;&gt;"",VLOOKUP(B8560,'Ket qua do'!$C$5:$AP$50000,$G$3,TRUE),"")</f>
        <v>#N/A</v>
      </c>
      <c r="H8560" s="21" t="e">
        <f>IF(A8560&lt;&gt;"",VLOOKUP(B8560,'Ket qua do'!$C$5:$AP$50000,$H$3,TRUE),"")</f>
        <v>#N/A</v>
      </c>
      <c r="I8560" s="21" t="e">
        <f>IF(A8560&lt;&gt;"",VLOOKUP(B8560,'Ket qua do'!$C$5:$AP$50000,$I$3,TRUE)*$E$9/1000,"")</f>
        <v>#N/A</v>
      </c>
      <c r="J8560" s="21" t="e">
        <f>IF(A8560&lt;&gt;"",VLOOKUP(B8560,'Ket qua do'!$C$5:$AP$50000,$J$3,TRUE)*$E$9/1000,"")</f>
        <v>#N/A</v>
      </c>
      <c r="K8560" s="21" t="e">
        <f>IF(A8560&lt;&gt;"",VLOOKUP(B8560,'Ket qua do'!$C$5:$AP$50000,$K$3,TRUE)*$E$9/1000,"")</f>
        <v>#N/A</v>
      </c>
      <c r="L8560" s="21" t="e">
        <f>IF(A8560&lt;&gt;"",VLOOKUP(B8560,'Ket qua do'!$C$5:$AP$50000,$L$3,TRUE),"")</f>
        <v>#N/A</v>
      </c>
    </row>
    <row r="8561" spans="1:12" x14ac:dyDescent="0.25">
      <c r="A8561" t="e">
        <f t="shared" si="139"/>
        <v>#N/A</v>
      </c>
      <c r="B8561" s="1" t="e">
        <f>IF(A8561&lt;&gt;"",VLOOKUP(A8561,'Ket qua do'!$B$5:$CE$50000,2,TRUE),"")</f>
        <v>#N/A</v>
      </c>
      <c r="C8561" s="19" t="e">
        <f>IF(A8561&lt;&gt;"",VLOOKUP(B8561,'Ket qua do'!$C$5:$AP$50000,$C$3,TRUE)*SQRT(3)*$C$11,"")</f>
        <v>#N/A</v>
      </c>
      <c r="D8561" s="21" t="e">
        <f>IF(A8561&lt;&gt;"",VLOOKUP(B8561,'Ket qua do'!$C$5:$AP$50000,$D$3,TRUE),"")</f>
        <v>#N/A</v>
      </c>
      <c r="E8561" s="21" t="e">
        <f>IF(A8561&lt;&gt;"",VLOOKUP(B8561,'Ket qua do'!$C$5:$AP$50000,$E$3,TRUE)*$C$12,"")</f>
        <v>#N/A</v>
      </c>
      <c r="F8561" s="21" t="e">
        <f>IF(A8561&lt;&gt;"",VLOOKUP(B8561,'Ket qua do'!$C$5:$AP$50000,$F$3,TRUE),"")</f>
        <v>#N/A</v>
      </c>
      <c r="G8561" s="21" t="e">
        <f>IF(A8561&lt;&gt;"",VLOOKUP(B8561,'Ket qua do'!$C$5:$AP$50000,$G$3,TRUE),"")</f>
        <v>#N/A</v>
      </c>
      <c r="H8561" s="21" t="e">
        <f>IF(A8561&lt;&gt;"",VLOOKUP(B8561,'Ket qua do'!$C$5:$AP$50000,$H$3,TRUE),"")</f>
        <v>#N/A</v>
      </c>
      <c r="I8561" s="21" t="e">
        <f>IF(A8561&lt;&gt;"",VLOOKUP(B8561,'Ket qua do'!$C$5:$AP$50000,$I$3,TRUE)*$E$9/1000,"")</f>
        <v>#N/A</v>
      </c>
      <c r="J8561" s="21" t="e">
        <f>IF(A8561&lt;&gt;"",VLOOKUP(B8561,'Ket qua do'!$C$5:$AP$50000,$J$3,TRUE)*$E$9/1000,"")</f>
        <v>#N/A</v>
      </c>
      <c r="K8561" s="21" t="e">
        <f>IF(A8561&lt;&gt;"",VLOOKUP(B8561,'Ket qua do'!$C$5:$AP$50000,$K$3,TRUE)*$E$9/1000,"")</f>
        <v>#N/A</v>
      </c>
      <c r="L8561" s="21" t="e">
        <f>IF(A8561&lt;&gt;"",VLOOKUP(B8561,'Ket qua do'!$C$5:$AP$50000,$L$3,TRUE),"")</f>
        <v>#N/A</v>
      </c>
    </row>
    <row r="8562" spans="1:12" x14ac:dyDescent="0.25">
      <c r="A8562" t="e">
        <f t="shared" si="139"/>
        <v>#N/A</v>
      </c>
      <c r="B8562" s="1" t="e">
        <f>IF(A8562&lt;&gt;"",VLOOKUP(A8562,'Ket qua do'!$B$5:$CE$50000,2,TRUE),"")</f>
        <v>#N/A</v>
      </c>
      <c r="C8562" s="19" t="e">
        <f>IF(A8562&lt;&gt;"",VLOOKUP(B8562,'Ket qua do'!$C$5:$AP$50000,$C$3,TRUE)*SQRT(3)*$C$11,"")</f>
        <v>#N/A</v>
      </c>
      <c r="D8562" s="21" t="e">
        <f>IF(A8562&lt;&gt;"",VLOOKUP(B8562,'Ket qua do'!$C$5:$AP$50000,$D$3,TRUE),"")</f>
        <v>#N/A</v>
      </c>
      <c r="E8562" s="21" t="e">
        <f>IF(A8562&lt;&gt;"",VLOOKUP(B8562,'Ket qua do'!$C$5:$AP$50000,$E$3,TRUE)*$C$12,"")</f>
        <v>#N/A</v>
      </c>
      <c r="F8562" s="21" t="e">
        <f>IF(A8562&lt;&gt;"",VLOOKUP(B8562,'Ket qua do'!$C$5:$AP$50000,$F$3,TRUE),"")</f>
        <v>#N/A</v>
      </c>
      <c r="G8562" s="21" t="e">
        <f>IF(A8562&lt;&gt;"",VLOOKUP(B8562,'Ket qua do'!$C$5:$AP$50000,$G$3,TRUE),"")</f>
        <v>#N/A</v>
      </c>
      <c r="H8562" s="21" t="e">
        <f>IF(A8562&lt;&gt;"",VLOOKUP(B8562,'Ket qua do'!$C$5:$AP$50000,$H$3,TRUE),"")</f>
        <v>#N/A</v>
      </c>
      <c r="I8562" s="21" t="e">
        <f>IF(A8562&lt;&gt;"",VLOOKUP(B8562,'Ket qua do'!$C$5:$AP$50000,$I$3,TRUE)*$E$9/1000,"")</f>
        <v>#N/A</v>
      </c>
      <c r="J8562" s="21" t="e">
        <f>IF(A8562&lt;&gt;"",VLOOKUP(B8562,'Ket qua do'!$C$5:$AP$50000,$J$3,TRUE)*$E$9/1000,"")</f>
        <v>#N/A</v>
      </c>
      <c r="K8562" s="21" t="e">
        <f>IF(A8562&lt;&gt;"",VLOOKUP(B8562,'Ket qua do'!$C$5:$AP$50000,$K$3,TRUE)*$E$9/1000,"")</f>
        <v>#N/A</v>
      </c>
      <c r="L8562" s="21" t="e">
        <f>IF(A8562&lt;&gt;"",VLOOKUP(B8562,'Ket qua do'!$C$5:$AP$50000,$L$3,TRUE),"")</f>
        <v>#N/A</v>
      </c>
    </row>
    <row r="8563" spans="1:12" x14ac:dyDescent="0.25">
      <c r="A8563" t="e">
        <f t="shared" si="139"/>
        <v>#N/A</v>
      </c>
      <c r="B8563" s="1" t="e">
        <f>IF(A8563&lt;&gt;"",VLOOKUP(A8563,'Ket qua do'!$B$5:$CE$50000,2,TRUE),"")</f>
        <v>#N/A</v>
      </c>
      <c r="C8563" s="19" t="e">
        <f>IF(A8563&lt;&gt;"",VLOOKUP(B8563,'Ket qua do'!$C$5:$AP$50000,$C$3,TRUE)*SQRT(3)*$C$11,"")</f>
        <v>#N/A</v>
      </c>
      <c r="D8563" s="21" t="e">
        <f>IF(A8563&lt;&gt;"",VLOOKUP(B8563,'Ket qua do'!$C$5:$AP$50000,$D$3,TRUE),"")</f>
        <v>#N/A</v>
      </c>
      <c r="E8563" s="21" t="e">
        <f>IF(A8563&lt;&gt;"",VLOOKUP(B8563,'Ket qua do'!$C$5:$AP$50000,$E$3,TRUE)*$C$12,"")</f>
        <v>#N/A</v>
      </c>
      <c r="F8563" s="21" t="e">
        <f>IF(A8563&lt;&gt;"",VLOOKUP(B8563,'Ket qua do'!$C$5:$AP$50000,$F$3,TRUE),"")</f>
        <v>#N/A</v>
      </c>
      <c r="G8563" s="21" t="e">
        <f>IF(A8563&lt;&gt;"",VLOOKUP(B8563,'Ket qua do'!$C$5:$AP$50000,$G$3,TRUE),"")</f>
        <v>#N/A</v>
      </c>
      <c r="H8563" s="21" t="e">
        <f>IF(A8563&lt;&gt;"",VLOOKUP(B8563,'Ket qua do'!$C$5:$AP$50000,$H$3,TRUE),"")</f>
        <v>#N/A</v>
      </c>
      <c r="I8563" s="21" t="e">
        <f>IF(A8563&lt;&gt;"",VLOOKUP(B8563,'Ket qua do'!$C$5:$AP$50000,$I$3,TRUE)*$E$9/1000,"")</f>
        <v>#N/A</v>
      </c>
      <c r="J8563" s="21" t="e">
        <f>IF(A8563&lt;&gt;"",VLOOKUP(B8563,'Ket qua do'!$C$5:$AP$50000,$J$3,TRUE)*$E$9/1000,"")</f>
        <v>#N/A</v>
      </c>
      <c r="K8563" s="21" t="e">
        <f>IF(A8563&lt;&gt;"",VLOOKUP(B8563,'Ket qua do'!$C$5:$AP$50000,$K$3,TRUE)*$E$9/1000,"")</f>
        <v>#N/A</v>
      </c>
      <c r="L8563" s="21" t="e">
        <f>IF(A8563&lt;&gt;"",VLOOKUP(B8563,'Ket qua do'!$C$5:$AP$50000,$L$3,TRUE),"")</f>
        <v>#N/A</v>
      </c>
    </row>
    <row r="8564" spans="1:12" x14ac:dyDescent="0.25">
      <c r="A8564" t="e">
        <f t="shared" si="139"/>
        <v>#N/A</v>
      </c>
      <c r="B8564" s="1" t="e">
        <f>IF(A8564&lt;&gt;"",VLOOKUP(A8564,'Ket qua do'!$B$5:$CE$50000,2,TRUE),"")</f>
        <v>#N/A</v>
      </c>
      <c r="C8564" s="19" t="e">
        <f>IF(A8564&lt;&gt;"",VLOOKUP(B8564,'Ket qua do'!$C$5:$AP$50000,$C$3,TRUE)*SQRT(3)*$C$11,"")</f>
        <v>#N/A</v>
      </c>
      <c r="D8564" s="21" t="e">
        <f>IF(A8564&lt;&gt;"",VLOOKUP(B8564,'Ket qua do'!$C$5:$AP$50000,$D$3,TRUE),"")</f>
        <v>#N/A</v>
      </c>
      <c r="E8564" s="21" t="e">
        <f>IF(A8564&lt;&gt;"",VLOOKUP(B8564,'Ket qua do'!$C$5:$AP$50000,$E$3,TRUE)*$C$12,"")</f>
        <v>#N/A</v>
      </c>
      <c r="F8564" s="21" t="e">
        <f>IF(A8564&lt;&gt;"",VLOOKUP(B8564,'Ket qua do'!$C$5:$AP$50000,$F$3,TRUE),"")</f>
        <v>#N/A</v>
      </c>
      <c r="G8564" s="21" t="e">
        <f>IF(A8564&lt;&gt;"",VLOOKUP(B8564,'Ket qua do'!$C$5:$AP$50000,$G$3,TRUE),"")</f>
        <v>#N/A</v>
      </c>
      <c r="H8564" s="21" t="e">
        <f>IF(A8564&lt;&gt;"",VLOOKUP(B8564,'Ket qua do'!$C$5:$AP$50000,$H$3,TRUE),"")</f>
        <v>#N/A</v>
      </c>
      <c r="I8564" s="21" t="e">
        <f>IF(A8564&lt;&gt;"",VLOOKUP(B8564,'Ket qua do'!$C$5:$AP$50000,$I$3,TRUE)*$E$9/1000,"")</f>
        <v>#N/A</v>
      </c>
      <c r="J8564" s="21" t="e">
        <f>IF(A8564&lt;&gt;"",VLOOKUP(B8564,'Ket qua do'!$C$5:$AP$50000,$J$3,TRUE)*$E$9/1000,"")</f>
        <v>#N/A</v>
      </c>
      <c r="K8564" s="21" t="e">
        <f>IF(A8564&lt;&gt;"",VLOOKUP(B8564,'Ket qua do'!$C$5:$AP$50000,$K$3,TRUE)*$E$9/1000,"")</f>
        <v>#N/A</v>
      </c>
      <c r="L8564" s="21" t="e">
        <f>IF(A8564&lt;&gt;"",VLOOKUP(B8564,'Ket qua do'!$C$5:$AP$50000,$L$3,TRUE),"")</f>
        <v>#N/A</v>
      </c>
    </row>
    <row r="8565" spans="1:12" x14ac:dyDescent="0.25">
      <c r="A8565" t="e">
        <f t="shared" si="139"/>
        <v>#N/A</v>
      </c>
      <c r="B8565" s="1" t="e">
        <f>IF(A8565&lt;&gt;"",VLOOKUP(A8565,'Ket qua do'!$B$5:$CE$50000,2,TRUE),"")</f>
        <v>#N/A</v>
      </c>
      <c r="C8565" s="19" t="e">
        <f>IF(A8565&lt;&gt;"",VLOOKUP(B8565,'Ket qua do'!$C$5:$AP$50000,$C$3,TRUE)*SQRT(3)*$C$11,"")</f>
        <v>#N/A</v>
      </c>
      <c r="D8565" s="21" t="e">
        <f>IF(A8565&lt;&gt;"",VLOOKUP(B8565,'Ket qua do'!$C$5:$AP$50000,$D$3,TRUE),"")</f>
        <v>#N/A</v>
      </c>
      <c r="E8565" s="21" t="e">
        <f>IF(A8565&lt;&gt;"",VLOOKUP(B8565,'Ket qua do'!$C$5:$AP$50000,$E$3,TRUE)*$C$12,"")</f>
        <v>#N/A</v>
      </c>
      <c r="F8565" s="21" t="e">
        <f>IF(A8565&lt;&gt;"",VLOOKUP(B8565,'Ket qua do'!$C$5:$AP$50000,$F$3,TRUE),"")</f>
        <v>#N/A</v>
      </c>
      <c r="G8565" s="21" t="e">
        <f>IF(A8565&lt;&gt;"",VLOOKUP(B8565,'Ket qua do'!$C$5:$AP$50000,$G$3,TRUE),"")</f>
        <v>#N/A</v>
      </c>
      <c r="H8565" s="21" t="e">
        <f>IF(A8565&lt;&gt;"",VLOOKUP(B8565,'Ket qua do'!$C$5:$AP$50000,$H$3,TRUE),"")</f>
        <v>#N/A</v>
      </c>
      <c r="I8565" s="21" t="e">
        <f>IF(A8565&lt;&gt;"",VLOOKUP(B8565,'Ket qua do'!$C$5:$AP$50000,$I$3,TRUE)*$E$9/1000,"")</f>
        <v>#N/A</v>
      </c>
      <c r="J8565" s="21" t="e">
        <f>IF(A8565&lt;&gt;"",VLOOKUP(B8565,'Ket qua do'!$C$5:$AP$50000,$J$3,TRUE)*$E$9/1000,"")</f>
        <v>#N/A</v>
      </c>
      <c r="K8565" s="21" t="e">
        <f>IF(A8565&lt;&gt;"",VLOOKUP(B8565,'Ket qua do'!$C$5:$AP$50000,$K$3,TRUE)*$E$9/1000,"")</f>
        <v>#N/A</v>
      </c>
      <c r="L8565" s="21" t="e">
        <f>IF(A8565&lt;&gt;"",VLOOKUP(B8565,'Ket qua do'!$C$5:$AP$50000,$L$3,TRUE),"")</f>
        <v>#N/A</v>
      </c>
    </row>
    <row r="8566" spans="1:12" x14ac:dyDescent="0.25">
      <c r="A8566" t="e">
        <f t="shared" si="139"/>
        <v>#N/A</v>
      </c>
      <c r="B8566" s="1" t="e">
        <f>IF(A8566&lt;&gt;"",VLOOKUP(A8566,'Ket qua do'!$B$5:$CE$50000,2,TRUE),"")</f>
        <v>#N/A</v>
      </c>
      <c r="C8566" s="19" t="e">
        <f>IF(A8566&lt;&gt;"",VLOOKUP(B8566,'Ket qua do'!$C$5:$AP$50000,$C$3,TRUE)*SQRT(3)*$C$11,"")</f>
        <v>#N/A</v>
      </c>
      <c r="D8566" s="21" t="e">
        <f>IF(A8566&lt;&gt;"",VLOOKUP(B8566,'Ket qua do'!$C$5:$AP$50000,$D$3,TRUE),"")</f>
        <v>#N/A</v>
      </c>
      <c r="E8566" s="21" t="e">
        <f>IF(A8566&lt;&gt;"",VLOOKUP(B8566,'Ket qua do'!$C$5:$AP$50000,$E$3,TRUE)*$C$12,"")</f>
        <v>#N/A</v>
      </c>
      <c r="F8566" s="21" t="e">
        <f>IF(A8566&lt;&gt;"",VLOOKUP(B8566,'Ket qua do'!$C$5:$AP$50000,$F$3,TRUE),"")</f>
        <v>#N/A</v>
      </c>
      <c r="G8566" s="21" t="e">
        <f>IF(A8566&lt;&gt;"",VLOOKUP(B8566,'Ket qua do'!$C$5:$AP$50000,$G$3,TRUE),"")</f>
        <v>#N/A</v>
      </c>
      <c r="H8566" s="21" t="e">
        <f>IF(A8566&lt;&gt;"",VLOOKUP(B8566,'Ket qua do'!$C$5:$AP$50000,$H$3,TRUE),"")</f>
        <v>#N/A</v>
      </c>
      <c r="I8566" s="21" t="e">
        <f>IF(A8566&lt;&gt;"",VLOOKUP(B8566,'Ket qua do'!$C$5:$AP$50000,$I$3,TRUE)*$E$9/1000,"")</f>
        <v>#N/A</v>
      </c>
      <c r="J8566" s="21" t="e">
        <f>IF(A8566&lt;&gt;"",VLOOKUP(B8566,'Ket qua do'!$C$5:$AP$50000,$J$3,TRUE)*$E$9/1000,"")</f>
        <v>#N/A</v>
      </c>
      <c r="K8566" s="21" t="e">
        <f>IF(A8566&lt;&gt;"",VLOOKUP(B8566,'Ket qua do'!$C$5:$AP$50000,$K$3,TRUE)*$E$9/1000,"")</f>
        <v>#N/A</v>
      </c>
      <c r="L8566" s="21" t="e">
        <f>IF(A8566&lt;&gt;"",VLOOKUP(B8566,'Ket qua do'!$C$5:$AP$50000,$L$3,TRUE),"")</f>
        <v>#N/A</v>
      </c>
    </row>
    <row r="8567" spans="1:12" x14ac:dyDescent="0.25">
      <c r="A8567" t="e">
        <f t="shared" si="139"/>
        <v>#N/A</v>
      </c>
      <c r="B8567" s="1" t="e">
        <f>IF(A8567&lt;&gt;"",VLOOKUP(A8567,'Ket qua do'!$B$5:$CE$50000,2,TRUE),"")</f>
        <v>#N/A</v>
      </c>
      <c r="C8567" s="19" t="e">
        <f>IF(A8567&lt;&gt;"",VLOOKUP(B8567,'Ket qua do'!$C$5:$AP$50000,$C$3,TRUE)*SQRT(3)*$C$11,"")</f>
        <v>#N/A</v>
      </c>
      <c r="D8567" s="21" t="e">
        <f>IF(A8567&lt;&gt;"",VLOOKUP(B8567,'Ket qua do'!$C$5:$AP$50000,$D$3,TRUE),"")</f>
        <v>#N/A</v>
      </c>
      <c r="E8567" s="21" t="e">
        <f>IF(A8567&lt;&gt;"",VLOOKUP(B8567,'Ket qua do'!$C$5:$AP$50000,$E$3,TRUE)*$C$12,"")</f>
        <v>#N/A</v>
      </c>
      <c r="F8567" s="21" t="e">
        <f>IF(A8567&lt;&gt;"",VLOOKUP(B8567,'Ket qua do'!$C$5:$AP$50000,$F$3,TRUE),"")</f>
        <v>#N/A</v>
      </c>
      <c r="G8567" s="21" t="e">
        <f>IF(A8567&lt;&gt;"",VLOOKUP(B8567,'Ket qua do'!$C$5:$AP$50000,$G$3,TRUE),"")</f>
        <v>#N/A</v>
      </c>
      <c r="H8567" s="21" t="e">
        <f>IF(A8567&lt;&gt;"",VLOOKUP(B8567,'Ket qua do'!$C$5:$AP$50000,$H$3,TRUE),"")</f>
        <v>#N/A</v>
      </c>
      <c r="I8567" s="21" t="e">
        <f>IF(A8567&lt;&gt;"",VLOOKUP(B8567,'Ket qua do'!$C$5:$AP$50000,$I$3,TRUE)*$E$9/1000,"")</f>
        <v>#N/A</v>
      </c>
      <c r="J8567" s="21" t="e">
        <f>IF(A8567&lt;&gt;"",VLOOKUP(B8567,'Ket qua do'!$C$5:$AP$50000,$J$3,TRUE)*$E$9/1000,"")</f>
        <v>#N/A</v>
      </c>
      <c r="K8567" s="21" t="e">
        <f>IF(A8567&lt;&gt;"",VLOOKUP(B8567,'Ket qua do'!$C$5:$AP$50000,$K$3,TRUE)*$E$9/1000,"")</f>
        <v>#N/A</v>
      </c>
      <c r="L8567" s="21" t="e">
        <f>IF(A8567&lt;&gt;"",VLOOKUP(B8567,'Ket qua do'!$C$5:$AP$50000,$L$3,TRUE),"")</f>
        <v>#N/A</v>
      </c>
    </row>
    <row r="8568" spans="1:12" x14ac:dyDescent="0.25">
      <c r="A8568" t="e">
        <f t="shared" si="139"/>
        <v>#N/A</v>
      </c>
      <c r="B8568" s="1" t="e">
        <f>IF(A8568&lt;&gt;"",VLOOKUP(A8568,'Ket qua do'!$B$5:$CE$50000,2,TRUE),"")</f>
        <v>#N/A</v>
      </c>
      <c r="C8568" s="19" t="e">
        <f>IF(A8568&lt;&gt;"",VLOOKUP(B8568,'Ket qua do'!$C$5:$AP$50000,$C$3,TRUE)*SQRT(3)*$C$11,"")</f>
        <v>#N/A</v>
      </c>
      <c r="D8568" s="21" t="e">
        <f>IF(A8568&lt;&gt;"",VLOOKUP(B8568,'Ket qua do'!$C$5:$AP$50000,$D$3,TRUE),"")</f>
        <v>#N/A</v>
      </c>
      <c r="E8568" s="21" t="e">
        <f>IF(A8568&lt;&gt;"",VLOOKUP(B8568,'Ket qua do'!$C$5:$AP$50000,$E$3,TRUE)*$C$12,"")</f>
        <v>#N/A</v>
      </c>
      <c r="F8568" s="21" t="e">
        <f>IF(A8568&lt;&gt;"",VLOOKUP(B8568,'Ket qua do'!$C$5:$AP$50000,$F$3,TRUE),"")</f>
        <v>#N/A</v>
      </c>
      <c r="G8568" s="21" t="e">
        <f>IF(A8568&lt;&gt;"",VLOOKUP(B8568,'Ket qua do'!$C$5:$AP$50000,$G$3,TRUE),"")</f>
        <v>#N/A</v>
      </c>
      <c r="H8568" s="21" t="e">
        <f>IF(A8568&lt;&gt;"",VLOOKUP(B8568,'Ket qua do'!$C$5:$AP$50000,$H$3,TRUE),"")</f>
        <v>#N/A</v>
      </c>
      <c r="I8568" s="21" t="e">
        <f>IF(A8568&lt;&gt;"",VLOOKUP(B8568,'Ket qua do'!$C$5:$AP$50000,$I$3,TRUE)*$E$9/1000,"")</f>
        <v>#N/A</v>
      </c>
      <c r="J8568" s="21" t="e">
        <f>IF(A8568&lt;&gt;"",VLOOKUP(B8568,'Ket qua do'!$C$5:$AP$50000,$J$3,TRUE)*$E$9/1000,"")</f>
        <v>#N/A</v>
      </c>
      <c r="K8568" s="21" t="e">
        <f>IF(A8568&lt;&gt;"",VLOOKUP(B8568,'Ket qua do'!$C$5:$AP$50000,$K$3,TRUE)*$E$9/1000,"")</f>
        <v>#N/A</v>
      </c>
      <c r="L8568" s="21" t="e">
        <f>IF(A8568&lt;&gt;"",VLOOKUP(B8568,'Ket qua do'!$C$5:$AP$50000,$L$3,TRUE),"")</f>
        <v>#N/A</v>
      </c>
    </row>
    <row r="8569" spans="1:12" x14ac:dyDescent="0.25">
      <c r="A8569" t="e">
        <f t="shared" si="139"/>
        <v>#N/A</v>
      </c>
      <c r="B8569" s="1" t="e">
        <f>IF(A8569&lt;&gt;"",VLOOKUP(A8569,'Ket qua do'!$B$5:$CE$50000,2,TRUE),"")</f>
        <v>#N/A</v>
      </c>
      <c r="C8569" s="19" t="e">
        <f>IF(A8569&lt;&gt;"",VLOOKUP(B8569,'Ket qua do'!$C$5:$AP$50000,$C$3,TRUE)*SQRT(3)*$C$11,"")</f>
        <v>#N/A</v>
      </c>
      <c r="D8569" s="21" t="e">
        <f>IF(A8569&lt;&gt;"",VLOOKUP(B8569,'Ket qua do'!$C$5:$AP$50000,$D$3,TRUE),"")</f>
        <v>#N/A</v>
      </c>
      <c r="E8569" s="21" t="e">
        <f>IF(A8569&lt;&gt;"",VLOOKUP(B8569,'Ket qua do'!$C$5:$AP$50000,$E$3,TRUE)*$C$12,"")</f>
        <v>#N/A</v>
      </c>
      <c r="F8569" s="21" t="e">
        <f>IF(A8569&lt;&gt;"",VLOOKUP(B8569,'Ket qua do'!$C$5:$AP$50000,$F$3,TRUE),"")</f>
        <v>#N/A</v>
      </c>
      <c r="G8569" s="21" t="e">
        <f>IF(A8569&lt;&gt;"",VLOOKUP(B8569,'Ket qua do'!$C$5:$AP$50000,$G$3,TRUE),"")</f>
        <v>#N/A</v>
      </c>
      <c r="H8569" s="21" t="e">
        <f>IF(A8569&lt;&gt;"",VLOOKUP(B8569,'Ket qua do'!$C$5:$AP$50000,$H$3,TRUE),"")</f>
        <v>#N/A</v>
      </c>
      <c r="I8569" s="21" t="e">
        <f>IF(A8569&lt;&gt;"",VLOOKUP(B8569,'Ket qua do'!$C$5:$AP$50000,$I$3,TRUE)*$E$9/1000,"")</f>
        <v>#N/A</v>
      </c>
      <c r="J8569" s="21" t="e">
        <f>IF(A8569&lt;&gt;"",VLOOKUP(B8569,'Ket qua do'!$C$5:$AP$50000,$J$3,TRUE)*$E$9/1000,"")</f>
        <v>#N/A</v>
      </c>
      <c r="K8569" s="21" t="e">
        <f>IF(A8569&lt;&gt;"",VLOOKUP(B8569,'Ket qua do'!$C$5:$AP$50000,$K$3,TRUE)*$E$9/1000,"")</f>
        <v>#N/A</v>
      </c>
      <c r="L8569" s="21" t="e">
        <f>IF(A8569&lt;&gt;"",VLOOKUP(B8569,'Ket qua do'!$C$5:$AP$50000,$L$3,TRUE),"")</f>
        <v>#N/A</v>
      </c>
    </row>
    <row r="8570" spans="1:12" x14ac:dyDescent="0.25">
      <c r="A8570" t="e">
        <f t="shared" si="139"/>
        <v>#N/A</v>
      </c>
      <c r="B8570" s="1" t="e">
        <f>IF(A8570&lt;&gt;"",VLOOKUP(A8570,'Ket qua do'!$B$5:$CE$50000,2,TRUE),"")</f>
        <v>#N/A</v>
      </c>
      <c r="C8570" s="19" t="e">
        <f>IF(A8570&lt;&gt;"",VLOOKUP(B8570,'Ket qua do'!$C$5:$AP$50000,$C$3,TRUE)*SQRT(3)*$C$11,"")</f>
        <v>#N/A</v>
      </c>
      <c r="D8570" s="21" t="e">
        <f>IF(A8570&lt;&gt;"",VLOOKUP(B8570,'Ket qua do'!$C$5:$AP$50000,$D$3,TRUE),"")</f>
        <v>#N/A</v>
      </c>
      <c r="E8570" s="21" t="e">
        <f>IF(A8570&lt;&gt;"",VLOOKUP(B8570,'Ket qua do'!$C$5:$AP$50000,$E$3,TRUE)*$C$12,"")</f>
        <v>#N/A</v>
      </c>
      <c r="F8570" s="21" t="e">
        <f>IF(A8570&lt;&gt;"",VLOOKUP(B8570,'Ket qua do'!$C$5:$AP$50000,$F$3,TRUE),"")</f>
        <v>#N/A</v>
      </c>
      <c r="G8570" s="21" t="e">
        <f>IF(A8570&lt;&gt;"",VLOOKUP(B8570,'Ket qua do'!$C$5:$AP$50000,$G$3,TRUE),"")</f>
        <v>#N/A</v>
      </c>
      <c r="H8570" s="21" t="e">
        <f>IF(A8570&lt;&gt;"",VLOOKUP(B8570,'Ket qua do'!$C$5:$AP$50000,$H$3,TRUE),"")</f>
        <v>#N/A</v>
      </c>
      <c r="I8570" s="21" t="e">
        <f>IF(A8570&lt;&gt;"",VLOOKUP(B8570,'Ket qua do'!$C$5:$AP$50000,$I$3,TRUE)*$E$9/1000,"")</f>
        <v>#N/A</v>
      </c>
      <c r="J8570" s="21" t="e">
        <f>IF(A8570&lt;&gt;"",VLOOKUP(B8570,'Ket qua do'!$C$5:$AP$50000,$J$3,TRUE)*$E$9/1000,"")</f>
        <v>#N/A</v>
      </c>
      <c r="K8570" s="21" t="e">
        <f>IF(A8570&lt;&gt;"",VLOOKUP(B8570,'Ket qua do'!$C$5:$AP$50000,$K$3,TRUE)*$E$9/1000,"")</f>
        <v>#N/A</v>
      </c>
      <c r="L8570" s="21" t="e">
        <f>IF(A8570&lt;&gt;"",VLOOKUP(B8570,'Ket qua do'!$C$5:$AP$50000,$L$3,TRUE),"")</f>
        <v>#N/A</v>
      </c>
    </row>
    <row r="8571" spans="1:12" x14ac:dyDescent="0.25">
      <c r="A8571" t="e">
        <f t="shared" si="139"/>
        <v>#N/A</v>
      </c>
      <c r="B8571" s="1" t="e">
        <f>IF(A8571&lt;&gt;"",VLOOKUP(A8571,'Ket qua do'!$B$5:$CE$50000,2,TRUE),"")</f>
        <v>#N/A</v>
      </c>
      <c r="C8571" s="19" t="e">
        <f>IF(A8571&lt;&gt;"",VLOOKUP(B8571,'Ket qua do'!$C$5:$AP$50000,$C$3,TRUE)*SQRT(3)*$C$11,"")</f>
        <v>#N/A</v>
      </c>
      <c r="D8571" s="21" t="e">
        <f>IF(A8571&lt;&gt;"",VLOOKUP(B8571,'Ket qua do'!$C$5:$AP$50000,$D$3,TRUE),"")</f>
        <v>#N/A</v>
      </c>
      <c r="E8571" s="21" t="e">
        <f>IF(A8571&lt;&gt;"",VLOOKUP(B8571,'Ket qua do'!$C$5:$AP$50000,$E$3,TRUE)*$C$12,"")</f>
        <v>#N/A</v>
      </c>
      <c r="F8571" s="21" t="e">
        <f>IF(A8571&lt;&gt;"",VLOOKUP(B8571,'Ket qua do'!$C$5:$AP$50000,$F$3,TRUE),"")</f>
        <v>#N/A</v>
      </c>
      <c r="G8571" s="21" t="e">
        <f>IF(A8571&lt;&gt;"",VLOOKUP(B8571,'Ket qua do'!$C$5:$AP$50000,$G$3,TRUE),"")</f>
        <v>#N/A</v>
      </c>
      <c r="H8571" s="21" t="e">
        <f>IF(A8571&lt;&gt;"",VLOOKUP(B8571,'Ket qua do'!$C$5:$AP$50000,$H$3,TRUE),"")</f>
        <v>#N/A</v>
      </c>
      <c r="I8571" s="21" t="e">
        <f>IF(A8571&lt;&gt;"",VLOOKUP(B8571,'Ket qua do'!$C$5:$AP$50000,$I$3,TRUE)*$E$9/1000,"")</f>
        <v>#N/A</v>
      </c>
      <c r="J8571" s="21" t="e">
        <f>IF(A8571&lt;&gt;"",VLOOKUP(B8571,'Ket qua do'!$C$5:$AP$50000,$J$3,TRUE)*$E$9/1000,"")</f>
        <v>#N/A</v>
      </c>
      <c r="K8571" s="21" t="e">
        <f>IF(A8571&lt;&gt;"",VLOOKUP(B8571,'Ket qua do'!$C$5:$AP$50000,$K$3,TRUE)*$E$9/1000,"")</f>
        <v>#N/A</v>
      </c>
      <c r="L8571" s="21" t="e">
        <f>IF(A8571&lt;&gt;"",VLOOKUP(B8571,'Ket qua do'!$C$5:$AP$50000,$L$3,TRUE),"")</f>
        <v>#N/A</v>
      </c>
    </row>
    <row r="8572" spans="1:12" x14ac:dyDescent="0.25">
      <c r="A8572" t="e">
        <f t="shared" si="139"/>
        <v>#N/A</v>
      </c>
      <c r="B8572" s="1" t="e">
        <f>IF(A8572&lt;&gt;"",VLOOKUP(A8572,'Ket qua do'!$B$5:$CE$50000,2,TRUE),"")</f>
        <v>#N/A</v>
      </c>
      <c r="C8572" s="19" t="e">
        <f>IF(A8572&lt;&gt;"",VLOOKUP(B8572,'Ket qua do'!$C$5:$AP$50000,$C$3,TRUE)*SQRT(3)*$C$11,"")</f>
        <v>#N/A</v>
      </c>
      <c r="D8572" s="21" t="e">
        <f>IF(A8572&lt;&gt;"",VLOOKUP(B8572,'Ket qua do'!$C$5:$AP$50000,$D$3,TRUE),"")</f>
        <v>#N/A</v>
      </c>
      <c r="E8572" s="21" t="e">
        <f>IF(A8572&lt;&gt;"",VLOOKUP(B8572,'Ket qua do'!$C$5:$AP$50000,$E$3,TRUE)*$C$12,"")</f>
        <v>#N/A</v>
      </c>
      <c r="F8572" s="21" t="e">
        <f>IF(A8572&lt;&gt;"",VLOOKUP(B8572,'Ket qua do'!$C$5:$AP$50000,$F$3,TRUE),"")</f>
        <v>#N/A</v>
      </c>
      <c r="G8572" s="21" t="e">
        <f>IF(A8572&lt;&gt;"",VLOOKUP(B8572,'Ket qua do'!$C$5:$AP$50000,$G$3,TRUE),"")</f>
        <v>#N/A</v>
      </c>
      <c r="H8572" s="21" t="e">
        <f>IF(A8572&lt;&gt;"",VLOOKUP(B8572,'Ket qua do'!$C$5:$AP$50000,$H$3,TRUE),"")</f>
        <v>#N/A</v>
      </c>
      <c r="I8572" s="21" t="e">
        <f>IF(A8572&lt;&gt;"",VLOOKUP(B8572,'Ket qua do'!$C$5:$AP$50000,$I$3,TRUE)*$E$9/1000,"")</f>
        <v>#N/A</v>
      </c>
      <c r="J8572" s="21" t="e">
        <f>IF(A8572&lt;&gt;"",VLOOKUP(B8572,'Ket qua do'!$C$5:$AP$50000,$J$3,TRUE)*$E$9/1000,"")</f>
        <v>#N/A</v>
      </c>
      <c r="K8572" s="21" t="e">
        <f>IF(A8572&lt;&gt;"",VLOOKUP(B8572,'Ket qua do'!$C$5:$AP$50000,$K$3,TRUE)*$E$9/1000,"")</f>
        <v>#N/A</v>
      </c>
      <c r="L8572" s="21" t="e">
        <f>IF(A8572&lt;&gt;"",VLOOKUP(B8572,'Ket qua do'!$C$5:$AP$50000,$L$3,TRUE),"")</f>
        <v>#N/A</v>
      </c>
    </row>
    <row r="8573" spans="1:12" x14ac:dyDescent="0.25">
      <c r="A8573" t="e">
        <f t="shared" si="139"/>
        <v>#N/A</v>
      </c>
      <c r="B8573" s="1" t="e">
        <f>IF(A8573&lt;&gt;"",VLOOKUP(A8573,'Ket qua do'!$B$5:$CE$50000,2,TRUE),"")</f>
        <v>#N/A</v>
      </c>
      <c r="C8573" s="19" t="e">
        <f>IF(A8573&lt;&gt;"",VLOOKUP(B8573,'Ket qua do'!$C$5:$AP$50000,$C$3,TRUE)*SQRT(3)*$C$11,"")</f>
        <v>#N/A</v>
      </c>
      <c r="D8573" s="21" t="e">
        <f>IF(A8573&lt;&gt;"",VLOOKUP(B8573,'Ket qua do'!$C$5:$AP$50000,$D$3,TRUE),"")</f>
        <v>#N/A</v>
      </c>
      <c r="E8573" s="21" t="e">
        <f>IF(A8573&lt;&gt;"",VLOOKUP(B8573,'Ket qua do'!$C$5:$AP$50000,$E$3,TRUE)*$C$12,"")</f>
        <v>#N/A</v>
      </c>
      <c r="F8573" s="21" t="e">
        <f>IF(A8573&lt;&gt;"",VLOOKUP(B8573,'Ket qua do'!$C$5:$AP$50000,$F$3,TRUE),"")</f>
        <v>#N/A</v>
      </c>
      <c r="G8573" s="21" t="e">
        <f>IF(A8573&lt;&gt;"",VLOOKUP(B8573,'Ket qua do'!$C$5:$AP$50000,$G$3,TRUE),"")</f>
        <v>#N/A</v>
      </c>
      <c r="H8573" s="21" t="e">
        <f>IF(A8573&lt;&gt;"",VLOOKUP(B8573,'Ket qua do'!$C$5:$AP$50000,$H$3,TRUE),"")</f>
        <v>#N/A</v>
      </c>
      <c r="I8573" s="21" t="e">
        <f>IF(A8573&lt;&gt;"",VLOOKUP(B8573,'Ket qua do'!$C$5:$AP$50000,$I$3,TRUE)*$E$9/1000,"")</f>
        <v>#N/A</v>
      </c>
      <c r="J8573" s="21" t="e">
        <f>IF(A8573&lt;&gt;"",VLOOKUP(B8573,'Ket qua do'!$C$5:$AP$50000,$J$3,TRUE)*$E$9/1000,"")</f>
        <v>#N/A</v>
      </c>
      <c r="K8573" s="21" t="e">
        <f>IF(A8573&lt;&gt;"",VLOOKUP(B8573,'Ket qua do'!$C$5:$AP$50000,$K$3,TRUE)*$E$9/1000,"")</f>
        <v>#N/A</v>
      </c>
      <c r="L8573" s="21" t="e">
        <f>IF(A8573&lt;&gt;"",VLOOKUP(B8573,'Ket qua do'!$C$5:$AP$50000,$L$3,TRUE),"")</f>
        <v>#N/A</v>
      </c>
    </row>
    <row r="8574" spans="1:12" x14ac:dyDescent="0.25">
      <c r="A8574" t="e">
        <f t="shared" si="139"/>
        <v>#N/A</v>
      </c>
      <c r="B8574" s="1" t="e">
        <f>IF(A8574&lt;&gt;"",VLOOKUP(A8574,'Ket qua do'!$B$5:$CE$50000,2,TRUE),"")</f>
        <v>#N/A</v>
      </c>
      <c r="C8574" s="19" t="e">
        <f>IF(A8574&lt;&gt;"",VLOOKUP(B8574,'Ket qua do'!$C$5:$AP$50000,$C$3,TRUE)*SQRT(3)*$C$11,"")</f>
        <v>#N/A</v>
      </c>
      <c r="D8574" s="21" t="e">
        <f>IF(A8574&lt;&gt;"",VLOOKUP(B8574,'Ket qua do'!$C$5:$AP$50000,$D$3,TRUE),"")</f>
        <v>#N/A</v>
      </c>
      <c r="E8574" s="21" t="e">
        <f>IF(A8574&lt;&gt;"",VLOOKUP(B8574,'Ket qua do'!$C$5:$AP$50000,$E$3,TRUE)*$C$12,"")</f>
        <v>#N/A</v>
      </c>
      <c r="F8574" s="21" t="e">
        <f>IF(A8574&lt;&gt;"",VLOOKUP(B8574,'Ket qua do'!$C$5:$AP$50000,$F$3,TRUE),"")</f>
        <v>#N/A</v>
      </c>
      <c r="G8574" s="21" t="e">
        <f>IF(A8574&lt;&gt;"",VLOOKUP(B8574,'Ket qua do'!$C$5:$AP$50000,$G$3,TRUE),"")</f>
        <v>#N/A</v>
      </c>
      <c r="H8574" s="21" t="e">
        <f>IF(A8574&lt;&gt;"",VLOOKUP(B8574,'Ket qua do'!$C$5:$AP$50000,$H$3,TRUE),"")</f>
        <v>#N/A</v>
      </c>
      <c r="I8574" s="21" t="e">
        <f>IF(A8574&lt;&gt;"",VLOOKUP(B8574,'Ket qua do'!$C$5:$AP$50000,$I$3,TRUE)*$E$9/1000,"")</f>
        <v>#N/A</v>
      </c>
      <c r="J8574" s="21" t="e">
        <f>IF(A8574&lt;&gt;"",VLOOKUP(B8574,'Ket qua do'!$C$5:$AP$50000,$J$3,TRUE)*$E$9/1000,"")</f>
        <v>#N/A</v>
      </c>
      <c r="K8574" s="21" t="e">
        <f>IF(A8574&lt;&gt;"",VLOOKUP(B8574,'Ket qua do'!$C$5:$AP$50000,$K$3,TRUE)*$E$9/1000,"")</f>
        <v>#N/A</v>
      </c>
      <c r="L8574" s="21" t="e">
        <f>IF(A8574&lt;&gt;"",VLOOKUP(B8574,'Ket qua do'!$C$5:$AP$50000,$L$3,TRUE),"")</f>
        <v>#N/A</v>
      </c>
    </row>
    <row r="8575" spans="1:12" x14ac:dyDescent="0.25">
      <c r="A8575" t="e">
        <f t="shared" si="139"/>
        <v>#N/A</v>
      </c>
      <c r="B8575" s="1" t="e">
        <f>IF(A8575&lt;&gt;"",VLOOKUP(A8575,'Ket qua do'!$B$5:$CE$50000,2,TRUE),"")</f>
        <v>#N/A</v>
      </c>
      <c r="C8575" s="19" t="e">
        <f>IF(A8575&lt;&gt;"",VLOOKUP(B8575,'Ket qua do'!$C$5:$AP$50000,$C$3,TRUE)*SQRT(3)*$C$11,"")</f>
        <v>#N/A</v>
      </c>
      <c r="D8575" s="21" t="e">
        <f>IF(A8575&lt;&gt;"",VLOOKUP(B8575,'Ket qua do'!$C$5:$AP$50000,$D$3,TRUE),"")</f>
        <v>#N/A</v>
      </c>
      <c r="E8575" s="21" t="e">
        <f>IF(A8575&lt;&gt;"",VLOOKUP(B8575,'Ket qua do'!$C$5:$AP$50000,$E$3,TRUE)*$C$12,"")</f>
        <v>#N/A</v>
      </c>
      <c r="F8575" s="21" t="e">
        <f>IF(A8575&lt;&gt;"",VLOOKUP(B8575,'Ket qua do'!$C$5:$AP$50000,$F$3,TRUE),"")</f>
        <v>#N/A</v>
      </c>
      <c r="G8575" s="21" t="e">
        <f>IF(A8575&lt;&gt;"",VLOOKUP(B8575,'Ket qua do'!$C$5:$AP$50000,$G$3,TRUE),"")</f>
        <v>#N/A</v>
      </c>
      <c r="H8575" s="21" t="e">
        <f>IF(A8575&lt;&gt;"",VLOOKUP(B8575,'Ket qua do'!$C$5:$AP$50000,$H$3,TRUE),"")</f>
        <v>#N/A</v>
      </c>
      <c r="I8575" s="21" t="e">
        <f>IF(A8575&lt;&gt;"",VLOOKUP(B8575,'Ket qua do'!$C$5:$AP$50000,$I$3,TRUE)*$E$9/1000,"")</f>
        <v>#N/A</v>
      </c>
      <c r="J8575" s="21" t="e">
        <f>IF(A8575&lt;&gt;"",VLOOKUP(B8575,'Ket qua do'!$C$5:$AP$50000,$J$3,TRUE)*$E$9/1000,"")</f>
        <v>#N/A</v>
      </c>
      <c r="K8575" s="21" t="e">
        <f>IF(A8575&lt;&gt;"",VLOOKUP(B8575,'Ket qua do'!$C$5:$AP$50000,$K$3,TRUE)*$E$9/1000,"")</f>
        <v>#N/A</v>
      </c>
      <c r="L8575" s="21" t="e">
        <f>IF(A8575&lt;&gt;"",VLOOKUP(B8575,'Ket qua do'!$C$5:$AP$50000,$L$3,TRUE),"")</f>
        <v>#N/A</v>
      </c>
    </row>
    <row r="8576" spans="1:12" x14ac:dyDescent="0.25">
      <c r="A8576" t="e">
        <f t="shared" si="139"/>
        <v>#N/A</v>
      </c>
      <c r="B8576" s="1" t="e">
        <f>IF(A8576&lt;&gt;"",VLOOKUP(A8576,'Ket qua do'!$B$5:$CE$50000,2,TRUE),"")</f>
        <v>#N/A</v>
      </c>
      <c r="C8576" s="19" t="e">
        <f>IF(A8576&lt;&gt;"",VLOOKUP(B8576,'Ket qua do'!$C$5:$AP$50000,$C$3,TRUE)*SQRT(3)*$C$11,"")</f>
        <v>#N/A</v>
      </c>
      <c r="D8576" s="21" t="e">
        <f>IF(A8576&lt;&gt;"",VLOOKUP(B8576,'Ket qua do'!$C$5:$AP$50000,$D$3,TRUE),"")</f>
        <v>#N/A</v>
      </c>
      <c r="E8576" s="21" t="e">
        <f>IF(A8576&lt;&gt;"",VLOOKUP(B8576,'Ket qua do'!$C$5:$AP$50000,$E$3,TRUE)*$C$12,"")</f>
        <v>#N/A</v>
      </c>
      <c r="F8576" s="21" t="e">
        <f>IF(A8576&lt;&gt;"",VLOOKUP(B8576,'Ket qua do'!$C$5:$AP$50000,$F$3,TRUE),"")</f>
        <v>#N/A</v>
      </c>
      <c r="G8576" s="21" t="e">
        <f>IF(A8576&lt;&gt;"",VLOOKUP(B8576,'Ket qua do'!$C$5:$AP$50000,$G$3,TRUE),"")</f>
        <v>#N/A</v>
      </c>
      <c r="H8576" s="21" t="e">
        <f>IF(A8576&lt;&gt;"",VLOOKUP(B8576,'Ket qua do'!$C$5:$AP$50000,$H$3,TRUE),"")</f>
        <v>#N/A</v>
      </c>
      <c r="I8576" s="21" t="e">
        <f>IF(A8576&lt;&gt;"",VLOOKUP(B8576,'Ket qua do'!$C$5:$AP$50000,$I$3,TRUE)*$E$9/1000,"")</f>
        <v>#N/A</v>
      </c>
      <c r="J8576" s="21" t="e">
        <f>IF(A8576&lt;&gt;"",VLOOKUP(B8576,'Ket qua do'!$C$5:$AP$50000,$J$3,TRUE)*$E$9/1000,"")</f>
        <v>#N/A</v>
      </c>
      <c r="K8576" s="21" t="e">
        <f>IF(A8576&lt;&gt;"",VLOOKUP(B8576,'Ket qua do'!$C$5:$AP$50000,$K$3,TRUE)*$E$9/1000,"")</f>
        <v>#N/A</v>
      </c>
      <c r="L8576" s="21" t="e">
        <f>IF(A8576&lt;&gt;"",VLOOKUP(B8576,'Ket qua do'!$C$5:$AP$50000,$L$3,TRUE),"")</f>
        <v>#N/A</v>
      </c>
    </row>
    <row r="8577" spans="1:12" x14ac:dyDescent="0.25">
      <c r="A8577" t="e">
        <f t="shared" si="139"/>
        <v>#N/A</v>
      </c>
      <c r="B8577" s="1" t="e">
        <f>IF(A8577&lt;&gt;"",VLOOKUP(A8577,'Ket qua do'!$B$5:$CE$50000,2,TRUE),"")</f>
        <v>#N/A</v>
      </c>
      <c r="C8577" s="19" t="e">
        <f>IF(A8577&lt;&gt;"",VLOOKUP(B8577,'Ket qua do'!$C$5:$AP$50000,$C$3,TRUE)*SQRT(3)*$C$11,"")</f>
        <v>#N/A</v>
      </c>
      <c r="D8577" s="21" t="e">
        <f>IF(A8577&lt;&gt;"",VLOOKUP(B8577,'Ket qua do'!$C$5:$AP$50000,$D$3,TRUE),"")</f>
        <v>#N/A</v>
      </c>
      <c r="E8577" s="21" t="e">
        <f>IF(A8577&lt;&gt;"",VLOOKUP(B8577,'Ket qua do'!$C$5:$AP$50000,$E$3,TRUE)*$C$12,"")</f>
        <v>#N/A</v>
      </c>
      <c r="F8577" s="21" t="e">
        <f>IF(A8577&lt;&gt;"",VLOOKUP(B8577,'Ket qua do'!$C$5:$AP$50000,$F$3,TRUE),"")</f>
        <v>#N/A</v>
      </c>
      <c r="G8577" s="21" t="e">
        <f>IF(A8577&lt;&gt;"",VLOOKUP(B8577,'Ket qua do'!$C$5:$AP$50000,$G$3,TRUE),"")</f>
        <v>#N/A</v>
      </c>
      <c r="H8577" s="21" t="e">
        <f>IF(A8577&lt;&gt;"",VLOOKUP(B8577,'Ket qua do'!$C$5:$AP$50000,$H$3,TRUE),"")</f>
        <v>#N/A</v>
      </c>
      <c r="I8577" s="21" t="e">
        <f>IF(A8577&lt;&gt;"",VLOOKUP(B8577,'Ket qua do'!$C$5:$AP$50000,$I$3,TRUE)*$E$9/1000,"")</f>
        <v>#N/A</v>
      </c>
      <c r="J8577" s="21" t="e">
        <f>IF(A8577&lt;&gt;"",VLOOKUP(B8577,'Ket qua do'!$C$5:$AP$50000,$J$3,TRUE)*$E$9/1000,"")</f>
        <v>#N/A</v>
      </c>
      <c r="K8577" s="21" t="e">
        <f>IF(A8577&lt;&gt;"",VLOOKUP(B8577,'Ket qua do'!$C$5:$AP$50000,$K$3,TRUE)*$E$9/1000,"")</f>
        <v>#N/A</v>
      </c>
      <c r="L8577" s="21" t="e">
        <f>IF(A8577&lt;&gt;"",VLOOKUP(B8577,'Ket qua do'!$C$5:$AP$50000,$L$3,TRUE),"")</f>
        <v>#N/A</v>
      </c>
    </row>
    <row r="8578" spans="1:12" x14ac:dyDescent="0.25">
      <c r="A8578" t="e">
        <f t="shared" si="139"/>
        <v>#N/A</v>
      </c>
      <c r="B8578" s="1" t="e">
        <f>IF(A8578&lt;&gt;"",VLOOKUP(A8578,'Ket qua do'!$B$5:$CE$50000,2,TRUE),"")</f>
        <v>#N/A</v>
      </c>
      <c r="C8578" s="19" t="e">
        <f>IF(A8578&lt;&gt;"",VLOOKUP(B8578,'Ket qua do'!$C$5:$AP$50000,$C$3,TRUE)*SQRT(3)*$C$11,"")</f>
        <v>#N/A</v>
      </c>
      <c r="D8578" s="21" t="e">
        <f>IF(A8578&lt;&gt;"",VLOOKUP(B8578,'Ket qua do'!$C$5:$AP$50000,$D$3,TRUE),"")</f>
        <v>#N/A</v>
      </c>
      <c r="E8578" s="21" t="e">
        <f>IF(A8578&lt;&gt;"",VLOOKUP(B8578,'Ket qua do'!$C$5:$AP$50000,$E$3,TRUE)*$C$12,"")</f>
        <v>#N/A</v>
      </c>
      <c r="F8578" s="21" t="e">
        <f>IF(A8578&lt;&gt;"",VLOOKUP(B8578,'Ket qua do'!$C$5:$AP$50000,$F$3,TRUE),"")</f>
        <v>#N/A</v>
      </c>
      <c r="G8578" s="21" t="e">
        <f>IF(A8578&lt;&gt;"",VLOOKUP(B8578,'Ket qua do'!$C$5:$AP$50000,$G$3,TRUE),"")</f>
        <v>#N/A</v>
      </c>
      <c r="H8578" s="21" t="e">
        <f>IF(A8578&lt;&gt;"",VLOOKUP(B8578,'Ket qua do'!$C$5:$AP$50000,$H$3,TRUE),"")</f>
        <v>#N/A</v>
      </c>
      <c r="I8578" s="21" t="e">
        <f>IF(A8578&lt;&gt;"",VLOOKUP(B8578,'Ket qua do'!$C$5:$AP$50000,$I$3,TRUE)*$E$9/1000,"")</f>
        <v>#N/A</v>
      </c>
      <c r="J8578" s="21" t="e">
        <f>IF(A8578&lt;&gt;"",VLOOKUP(B8578,'Ket qua do'!$C$5:$AP$50000,$J$3,TRUE)*$E$9/1000,"")</f>
        <v>#N/A</v>
      </c>
      <c r="K8578" s="21" t="e">
        <f>IF(A8578&lt;&gt;"",VLOOKUP(B8578,'Ket qua do'!$C$5:$AP$50000,$K$3,TRUE)*$E$9/1000,"")</f>
        <v>#N/A</v>
      </c>
      <c r="L8578" s="21" t="e">
        <f>IF(A8578&lt;&gt;"",VLOOKUP(B8578,'Ket qua do'!$C$5:$AP$50000,$L$3,TRUE),"")</f>
        <v>#N/A</v>
      </c>
    </row>
    <row r="8579" spans="1:12" x14ac:dyDescent="0.25">
      <c r="A8579" t="e">
        <f t="shared" si="139"/>
        <v>#N/A</v>
      </c>
      <c r="B8579" s="1" t="e">
        <f>IF(A8579&lt;&gt;"",VLOOKUP(A8579,'Ket qua do'!$B$5:$CE$50000,2,TRUE),"")</f>
        <v>#N/A</v>
      </c>
      <c r="C8579" s="19" t="e">
        <f>IF(A8579&lt;&gt;"",VLOOKUP(B8579,'Ket qua do'!$C$5:$AP$50000,$C$3,TRUE)*SQRT(3)*$C$11,"")</f>
        <v>#N/A</v>
      </c>
      <c r="D8579" s="21" t="e">
        <f>IF(A8579&lt;&gt;"",VLOOKUP(B8579,'Ket qua do'!$C$5:$AP$50000,$D$3,TRUE),"")</f>
        <v>#N/A</v>
      </c>
      <c r="E8579" s="21" t="e">
        <f>IF(A8579&lt;&gt;"",VLOOKUP(B8579,'Ket qua do'!$C$5:$AP$50000,$E$3,TRUE)*$C$12,"")</f>
        <v>#N/A</v>
      </c>
      <c r="F8579" s="21" t="e">
        <f>IF(A8579&lt;&gt;"",VLOOKUP(B8579,'Ket qua do'!$C$5:$AP$50000,$F$3,TRUE),"")</f>
        <v>#N/A</v>
      </c>
      <c r="G8579" s="21" t="e">
        <f>IF(A8579&lt;&gt;"",VLOOKUP(B8579,'Ket qua do'!$C$5:$AP$50000,$G$3,TRUE),"")</f>
        <v>#N/A</v>
      </c>
      <c r="H8579" s="21" t="e">
        <f>IF(A8579&lt;&gt;"",VLOOKUP(B8579,'Ket qua do'!$C$5:$AP$50000,$H$3,TRUE),"")</f>
        <v>#N/A</v>
      </c>
      <c r="I8579" s="21" t="e">
        <f>IF(A8579&lt;&gt;"",VLOOKUP(B8579,'Ket qua do'!$C$5:$AP$50000,$I$3,TRUE)*$E$9/1000,"")</f>
        <v>#N/A</v>
      </c>
      <c r="J8579" s="21" t="e">
        <f>IF(A8579&lt;&gt;"",VLOOKUP(B8579,'Ket qua do'!$C$5:$AP$50000,$J$3,TRUE)*$E$9/1000,"")</f>
        <v>#N/A</v>
      </c>
      <c r="K8579" s="21" t="e">
        <f>IF(A8579&lt;&gt;"",VLOOKUP(B8579,'Ket qua do'!$C$5:$AP$50000,$K$3,TRUE)*$E$9/1000,"")</f>
        <v>#N/A</v>
      </c>
      <c r="L8579" s="21" t="e">
        <f>IF(A8579&lt;&gt;"",VLOOKUP(B8579,'Ket qua do'!$C$5:$AP$50000,$L$3,TRUE),"")</f>
        <v>#N/A</v>
      </c>
    </row>
    <row r="8580" spans="1:12" x14ac:dyDescent="0.25">
      <c r="A8580" t="e">
        <f t="shared" si="139"/>
        <v>#N/A</v>
      </c>
      <c r="B8580" s="1" t="e">
        <f>IF(A8580&lt;&gt;"",VLOOKUP(A8580,'Ket qua do'!$B$5:$CE$50000,2,TRUE),"")</f>
        <v>#N/A</v>
      </c>
      <c r="C8580" s="19" t="e">
        <f>IF(A8580&lt;&gt;"",VLOOKUP(B8580,'Ket qua do'!$C$5:$AP$50000,$C$3,TRUE)*SQRT(3)*$C$11,"")</f>
        <v>#N/A</v>
      </c>
      <c r="D8580" s="21" t="e">
        <f>IF(A8580&lt;&gt;"",VLOOKUP(B8580,'Ket qua do'!$C$5:$AP$50000,$D$3,TRUE),"")</f>
        <v>#N/A</v>
      </c>
      <c r="E8580" s="21" t="e">
        <f>IF(A8580&lt;&gt;"",VLOOKUP(B8580,'Ket qua do'!$C$5:$AP$50000,$E$3,TRUE)*$C$12,"")</f>
        <v>#N/A</v>
      </c>
      <c r="F8580" s="21" t="e">
        <f>IF(A8580&lt;&gt;"",VLOOKUP(B8580,'Ket qua do'!$C$5:$AP$50000,$F$3,TRUE),"")</f>
        <v>#N/A</v>
      </c>
      <c r="G8580" s="21" t="e">
        <f>IF(A8580&lt;&gt;"",VLOOKUP(B8580,'Ket qua do'!$C$5:$AP$50000,$G$3,TRUE),"")</f>
        <v>#N/A</v>
      </c>
      <c r="H8580" s="21" t="e">
        <f>IF(A8580&lt;&gt;"",VLOOKUP(B8580,'Ket qua do'!$C$5:$AP$50000,$H$3,TRUE),"")</f>
        <v>#N/A</v>
      </c>
      <c r="I8580" s="21" t="e">
        <f>IF(A8580&lt;&gt;"",VLOOKUP(B8580,'Ket qua do'!$C$5:$AP$50000,$I$3,TRUE)*$E$9/1000,"")</f>
        <v>#N/A</v>
      </c>
      <c r="J8580" s="21" t="e">
        <f>IF(A8580&lt;&gt;"",VLOOKUP(B8580,'Ket qua do'!$C$5:$AP$50000,$J$3,TRUE)*$E$9/1000,"")</f>
        <v>#N/A</v>
      </c>
      <c r="K8580" s="21" t="e">
        <f>IF(A8580&lt;&gt;"",VLOOKUP(B8580,'Ket qua do'!$C$5:$AP$50000,$K$3,TRUE)*$E$9/1000,"")</f>
        <v>#N/A</v>
      </c>
      <c r="L8580" s="21" t="e">
        <f>IF(A8580&lt;&gt;"",VLOOKUP(B8580,'Ket qua do'!$C$5:$AP$50000,$L$3,TRUE),"")</f>
        <v>#N/A</v>
      </c>
    </row>
    <row r="8581" spans="1:12" x14ac:dyDescent="0.25">
      <c r="A8581" t="e">
        <f t="shared" si="139"/>
        <v>#N/A</v>
      </c>
      <c r="B8581" s="1" t="e">
        <f>IF(A8581&lt;&gt;"",VLOOKUP(A8581,'Ket qua do'!$B$5:$CE$50000,2,TRUE),"")</f>
        <v>#N/A</v>
      </c>
      <c r="C8581" s="19" t="e">
        <f>IF(A8581&lt;&gt;"",VLOOKUP(B8581,'Ket qua do'!$C$5:$AP$50000,$C$3,TRUE)*SQRT(3)*$C$11,"")</f>
        <v>#N/A</v>
      </c>
      <c r="D8581" s="21" t="e">
        <f>IF(A8581&lt;&gt;"",VLOOKUP(B8581,'Ket qua do'!$C$5:$AP$50000,$D$3,TRUE),"")</f>
        <v>#N/A</v>
      </c>
      <c r="E8581" s="21" t="e">
        <f>IF(A8581&lt;&gt;"",VLOOKUP(B8581,'Ket qua do'!$C$5:$AP$50000,$E$3,TRUE)*$C$12,"")</f>
        <v>#N/A</v>
      </c>
      <c r="F8581" s="21" t="e">
        <f>IF(A8581&lt;&gt;"",VLOOKUP(B8581,'Ket qua do'!$C$5:$AP$50000,$F$3,TRUE),"")</f>
        <v>#N/A</v>
      </c>
      <c r="G8581" s="21" t="e">
        <f>IF(A8581&lt;&gt;"",VLOOKUP(B8581,'Ket qua do'!$C$5:$AP$50000,$G$3,TRUE),"")</f>
        <v>#N/A</v>
      </c>
      <c r="H8581" s="21" t="e">
        <f>IF(A8581&lt;&gt;"",VLOOKUP(B8581,'Ket qua do'!$C$5:$AP$50000,$H$3,TRUE),"")</f>
        <v>#N/A</v>
      </c>
      <c r="I8581" s="21" t="e">
        <f>IF(A8581&lt;&gt;"",VLOOKUP(B8581,'Ket qua do'!$C$5:$AP$50000,$I$3,TRUE)*$E$9/1000,"")</f>
        <v>#N/A</v>
      </c>
      <c r="J8581" s="21" t="e">
        <f>IF(A8581&lt;&gt;"",VLOOKUP(B8581,'Ket qua do'!$C$5:$AP$50000,$J$3,TRUE)*$E$9/1000,"")</f>
        <v>#N/A</v>
      </c>
      <c r="K8581" s="21" t="e">
        <f>IF(A8581&lt;&gt;"",VLOOKUP(B8581,'Ket qua do'!$C$5:$AP$50000,$K$3,TRUE)*$E$9/1000,"")</f>
        <v>#N/A</v>
      </c>
      <c r="L8581" s="21" t="e">
        <f>IF(A8581&lt;&gt;"",VLOOKUP(B8581,'Ket qua do'!$C$5:$AP$50000,$L$3,TRUE),"")</f>
        <v>#N/A</v>
      </c>
    </row>
    <row r="8582" spans="1:12" x14ac:dyDescent="0.25">
      <c r="A8582" t="e">
        <f t="shared" si="139"/>
        <v>#N/A</v>
      </c>
      <c r="B8582" s="1" t="e">
        <f>IF(A8582&lt;&gt;"",VLOOKUP(A8582,'Ket qua do'!$B$5:$CE$50000,2,TRUE),"")</f>
        <v>#N/A</v>
      </c>
      <c r="C8582" s="19" t="e">
        <f>IF(A8582&lt;&gt;"",VLOOKUP(B8582,'Ket qua do'!$C$5:$AP$50000,$C$3,TRUE)*SQRT(3)*$C$11,"")</f>
        <v>#N/A</v>
      </c>
      <c r="D8582" s="21" t="e">
        <f>IF(A8582&lt;&gt;"",VLOOKUP(B8582,'Ket qua do'!$C$5:$AP$50000,$D$3,TRUE),"")</f>
        <v>#N/A</v>
      </c>
      <c r="E8582" s="21" t="e">
        <f>IF(A8582&lt;&gt;"",VLOOKUP(B8582,'Ket qua do'!$C$5:$AP$50000,$E$3,TRUE)*$C$12,"")</f>
        <v>#N/A</v>
      </c>
      <c r="F8582" s="21" t="e">
        <f>IF(A8582&lt;&gt;"",VLOOKUP(B8582,'Ket qua do'!$C$5:$AP$50000,$F$3,TRUE),"")</f>
        <v>#N/A</v>
      </c>
      <c r="G8582" s="21" t="e">
        <f>IF(A8582&lt;&gt;"",VLOOKUP(B8582,'Ket qua do'!$C$5:$AP$50000,$G$3,TRUE),"")</f>
        <v>#N/A</v>
      </c>
      <c r="H8582" s="21" t="e">
        <f>IF(A8582&lt;&gt;"",VLOOKUP(B8582,'Ket qua do'!$C$5:$AP$50000,$H$3,TRUE),"")</f>
        <v>#N/A</v>
      </c>
      <c r="I8582" s="21" t="e">
        <f>IF(A8582&lt;&gt;"",VLOOKUP(B8582,'Ket qua do'!$C$5:$AP$50000,$I$3,TRUE)*$E$9/1000,"")</f>
        <v>#N/A</v>
      </c>
      <c r="J8582" s="21" t="e">
        <f>IF(A8582&lt;&gt;"",VLOOKUP(B8582,'Ket qua do'!$C$5:$AP$50000,$J$3,TRUE)*$E$9/1000,"")</f>
        <v>#N/A</v>
      </c>
      <c r="K8582" s="21" t="e">
        <f>IF(A8582&lt;&gt;"",VLOOKUP(B8582,'Ket qua do'!$C$5:$AP$50000,$K$3,TRUE)*$E$9/1000,"")</f>
        <v>#N/A</v>
      </c>
      <c r="L8582" s="21" t="e">
        <f>IF(A8582&lt;&gt;"",VLOOKUP(B8582,'Ket qua do'!$C$5:$AP$50000,$L$3,TRUE),"")</f>
        <v>#N/A</v>
      </c>
    </row>
    <row r="8583" spans="1:12" x14ac:dyDescent="0.25">
      <c r="A8583" t="e">
        <f t="shared" si="139"/>
        <v>#N/A</v>
      </c>
      <c r="B8583" s="1" t="e">
        <f>IF(A8583&lt;&gt;"",VLOOKUP(A8583,'Ket qua do'!$B$5:$CE$50000,2,TRUE),"")</f>
        <v>#N/A</v>
      </c>
      <c r="C8583" s="19" t="e">
        <f>IF(A8583&lt;&gt;"",VLOOKUP(B8583,'Ket qua do'!$C$5:$AP$50000,$C$3,TRUE)*SQRT(3)*$C$11,"")</f>
        <v>#N/A</v>
      </c>
      <c r="D8583" s="21" t="e">
        <f>IF(A8583&lt;&gt;"",VLOOKUP(B8583,'Ket qua do'!$C$5:$AP$50000,$D$3,TRUE),"")</f>
        <v>#N/A</v>
      </c>
      <c r="E8583" s="21" t="e">
        <f>IF(A8583&lt;&gt;"",VLOOKUP(B8583,'Ket qua do'!$C$5:$AP$50000,$E$3,TRUE)*$C$12,"")</f>
        <v>#N/A</v>
      </c>
      <c r="F8583" s="21" t="e">
        <f>IF(A8583&lt;&gt;"",VLOOKUP(B8583,'Ket qua do'!$C$5:$AP$50000,$F$3,TRUE),"")</f>
        <v>#N/A</v>
      </c>
      <c r="G8583" s="21" t="e">
        <f>IF(A8583&lt;&gt;"",VLOOKUP(B8583,'Ket qua do'!$C$5:$AP$50000,$G$3,TRUE),"")</f>
        <v>#N/A</v>
      </c>
      <c r="H8583" s="21" t="e">
        <f>IF(A8583&lt;&gt;"",VLOOKUP(B8583,'Ket qua do'!$C$5:$AP$50000,$H$3,TRUE),"")</f>
        <v>#N/A</v>
      </c>
      <c r="I8583" s="21" t="e">
        <f>IF(A8583&lt;&gt;"",VLOOKUP(B8583,'Ket qua do'!$C$5:$AP$50000,$I$3,TRUE)*$E$9/1000,"")</f>
        <v>#N/A</v>
      </c>
      <c r="J8583" s="21" t="e">
        <f>IF(A8583&lt;&gt;"",VLOOKUP(B8583,'Ket qua do'!$C$5:$AP$50000,$J$3,TRUE)*$E$9/1000,"")</f>
        <v>#N/A</v>
      </c>
      <c r="K8583" s="21" t="e">
        <f>IF(A8583&lt;&gt;"",VLOOKUP(B8583,'Ket qua do'!$C$5:$AP$50000,$K$3,TRUE)*$E$9/1000,"")</f>
        <v>#N/A</v>
      </c>
      <c r="L8583" s="21" t="e">
        <f>IF(A8583&lt;&gt;"",VLOOKUP(B8583,'Ket qua do'!$C$5:$AP$50000,$L$3,TRUE),"")</f>
        <v>#N/A</v>
      </c>
    </row>
    <row r="8584" spans="1:12" x14ac:dyDescent="0.25">
      <c r="A8584" t="e">
        <f t="shared" si="139"/>
        <v>#N/A</v>
      </c>
      <c r="B8584" s="1" t="e">
        <f>IF(A8584&lt;&gt;"",VLOOKUP(A8584,'Ket qua do'!$B$5:$CE$50000,2,TRUE),"")</f>
        <v>#N/A</v>
      </c>
      <c r="C8584" s="19" t="e">
        <f>IF(A8584&lt;&gt;"",VLOOKUP(B8584,'Ket qua do'!$C$5:$AP$50000,$C$3,TRUE)*SQRT(3)*$C$11,"")</f>
        <v>#N/A</v>
      </c>
      <c r="D8584" s="21" t="e">
        <f>IF(A8584&lt;&gt;"",VLOOKUP(B8584,'Ket qua do'!$C$5:$AP$50000,$D$3,TRUE),"")</f>
        <v>#N/A</v>
      </c>
      <c r="E8584" s="21" t="e">
        <f>IF(A8584&lt;&gt;"",VLOOKUP(B8584,'Ket qua do'!$C$5:$AP$50000,$E$3,TRUE)*$C$12,"")</f>
        <v>#N/A</v>
      </c>
      <c r="F8584" s="21" t="e">
        <f>IF(A8584&lt;&gt;"",VLOOKUP(B8584,'Ket qua do'!$C$5:$AP$50000,$F$3,TRUE),"")</f>
        <v>#N/A</v>
      </c>
      <c r="G8584" s="21" t="e">
        <f>IF(A8584&lt;&gt;"",VLOOKUP(B8584,'Ket qua do'!$C$5:$AP$50000,$G$3,TRUE),"")</f>
        <v>#N/A</v>
      </c>
      <c r="H8584" s="21" t="e">
        <f>IF(A8584&lt;&gt;"",VLOOKUP(B8584,'Ket qua do'!$C$5:$AP$50000,$H$3,TRUE),"")</f>
        <v>#N/A</v>
      </c>
      <c r="I8584" s="21" t="e">
        <f>IF(A8584&lt;&gt;"",VLOOKUP(B8584,'Ket qua do'!$C$5:$AP$50000,$I$3,TRUE)*$E$9/1000,"")</f>
        <v>#N/A</v>
      </c>
      <c r="J8584" s="21" t="e">
        <f>IF(A8584&lt;&gt;"",VLOOKUP(B8584,'Ket qua do'!$C$5:$AP$50000,$J$3,TRUE)*$E$9/1000,"")</f>
        <v>#N/A</v>
      </c>
      <c r="K8584" s="21" t="e">
        <f>IF(A8584&lt;&gt;"",VLOOKUP(B8584,'Ket qua do'!$C$5:$AP$50000,$K$3,TRUE)*$E$9/1000,"")</f>
        <v>#N/A</v>
      </c>
      <c r="L8584" s="21" t="e">
        <f>IF(A8584&lt;&gt;"",VLOOKUP(B8584,'Ket qua do'!$C$5:$AP$50000,$L$3,TRUE),"")</f>
        <v>#N/A</v>
      </c>
    </row>
    <row r="8585" spans="1:12" x14ac:dyDescent="0.25">
      <c r="A8585" t="e">
        <f t="shared" si="139"/>
        <v>#N/A</v>
      </c>
      <c r="B8585" s="1" t="e">
        <f>IF(A8585&lt;&gt;"",VLOOKUP(A8585,'Ket qua do'!$B$5:$CE$50000,2,TRUE),"")</f>
        <v>#N/A</v>
      </c>
      <c r="C8585" s="19" t="e">
        <f>IF(A8585&lt;&gt;"",VLOOKUP(B8585,'Ket qua do'!$C$5:$AP$50000,$C$3,TRUE)*SQRT(3)*$C$11,"")</f>
        <v>#N/A</v>
      </c>
      <c r="D8585" s="21" t="e">
        <f>IF(A8585&lt;&gt;"",VLOOKUP(B8585,'Ket qua do'!$C$5:$AP$50000,$D$3,TRUE),"")</f>
        <v>#N/A</v>
      </c>
      <c r="E8585" s="21" t="e">
        <f>IF(A8585&lt;&gt;"",VLOOKUP(B8585,'Ket qua do'!$C$5:$AP$50000,$E$3,TRUE)*$C$12,"")</f>
        <v>#N/A</v>
      </c>
      <c r="F8585" s="21" t="e">
        <f>IF(A8585&lt;&gt;"",VLOOKUP(B8585,'Ket qua do'!$C$5:$AP$50000,$F$3,TRUE),"")</f>
        <v>#N/A</v>
      </c>
      <c r="G8585" s="21" t="e">
        <f>IF(A8585&lt;&gt;"",VLOOKUP(B8585,'Ket qua do'!$C$5:$AP$50000,$G$3,TRUE),"")</f>
        <v>#N/A</v>
      </c>
      <c r="H8585" s="21" t="e">
        <f>IF(A8585&lt;&gt;"",VLOOKUP(B8585,'Ket qua do'!$C$5:$AP$50000,$H$3,TRUE),"")</f>
        <v>#N/A</v>
      </c>
      <c r="I8585" s="21" t="e">
        <f>IF(A8585&lt;&gt;"",VLOOKUP(B8585,'Ket qua do'!$C$5:$AP$50000,$I$3,TRUE)*$E$9/1000,"")</f>
        <v>#N/A</v>
      </c>
      <c r="J8585" s="21" t="e">
        <f>IF(A8585&lt;&gt;"",VLOOKUP(B8585,'Ket qua do'!$C$5:$AP$50000,$J$3,TRUE)*$E$9/1000,"")</f>
        <v>#N/A</v>
      </c>
      <c r="K8585" s="21" t="e">
        <f>IF(A8585&lt;&gt;"",VLOOKUP(B8585,'Ket qua do'!$C$5:$AP$50000,$K$3,TRUE)*$E$9/1000,"")</f>
        <v>#N/A</v>
      </c>
      <c r="L8585" s="21" t="e">
        <f>IF(A8585&lt;&gt;"",VLOOKUP(B8585,'Ket qua do'!$C$5:$AP$50000,$L$3,TRUE),"")</f>
        <v>#N/A</v>
      </c>
    </row>
    <row r="8586" spans="1:12" x14ac:dyDescent="0.25">
      <c r="A8586" t="e">
        <f t="shared" si="139"/>
        <v>#N/A</v>
      </c>
      <c r="B8586" s="1" t="e">
        <f>IF(A8586&lt;&gt;"",VLOOKUP(A8586,'Ket qua do'!$B$5:$CE$50000,2,TRUE),"")</f>
        <v>#N/A</v>
      </c>
      <c r="C8586" s="19" t="e">
        <f>IF(A8586&lt;&gt;"",VLOOKUP(B8586,'Ket qua do'!$C$5:$AP$50000,$C$3,TRUE)*SQRT(3)*$C$11,"")</f>
        <v>#N/A</v>
      </c>
      <c r="D8586" s="21" t="e">
        <f>IF(A8586&lt;&gt;"",VLOOKUP(B8586,'Ket qua do'!$C$5:$AP$50000,$D$3,TRUE),"")</f>
        <v>#N/A</v>
      </c>
      <c r="E8586" s="21" t="e">
        <f>IF(A8586&lt;&gt;"",VLOOKUP(B8586,'Ket qua do'!$C$5:$AP$50000,$E$3,TRUE)*$C$12,"")</f>
        <v>#N/A</v>
      </c>
      <c r="F8586" s="21" t="e">
        <f>IF(A8586&lt;&gt;"",VLOOKUP(B8586,'Ket qua do'!$C$5:$AP$50000,$F$3,TRUE),"")</f>
        <v>#N/A</v>
      </c>
      <c r="G8586" s="21" t="e">
        <f>IF(A8586&lt;&gt;"",VLOOKUP(B8586,'Ket qua do'!$C$5:$AP$50000,$G$3,TRUE),"")</f>
        <v>#N/A</v>
      </c>
      <c r="H8586" s="21" t="e">
        <f>IF(A8586&lt;&gt;"",VLOOKUP(B8586,'Ket qua do'!$C$5:$AP$50000,$H$3,TRUE),"")</f>
        <v>#N/A</v>
      </c>
      <c r="I8586" s="21" t="e">
        <f>IF(A8586&lt;&gt;"",VLOOKUP(B8586,'Ket qua do'!$C$5:$AP$50000,$I$3,TRUE)*$E$9/1000,"")</f>
        <v>#N/A</v>
      </c>
      <c r="J8586" s="21" t="e">
        <f>IF(A8586&lt;&gt;"",VLOOKUP(B8586,'Ket qua do'!$C$5:$AP$50000,$J$3,TRUE)*$E$9/1000,"")</f>
        <v>#N/A</v>
      </c>
      <c r="K8586" s="21" t="e">
        <f>IF(A8586&lt;&gt;"",VLOOKUP(B8586,'Ket qua do'!$C$5:$AP$50000,$K$3,TRUE)*$E$9/1000,"")</f>
        <v>#N/A</v>
      </c>
      <c r="L8586" s="21" t="e">
        <f>IF(A8586&lt;&gt;"",VLOOKUP(B8586,'Ket qua do'!$C$5:$AP$50000,$L$3,TRUE),"")</f>
        <v>#N/A</v>
      </c>
    </row>
    <row r="8587" spans="1:12" x14ac:dyDescent="0.25">
      <c r="A8587" t="e">
        <f t="shared" si="139"/>
        <v>#N/A</v>
      </c>
      <c r="B8587" s="1" t="e">
        <f>IF(A8587&lt;&gt;"",VLOOKUP(A8587,'Ket qua do'!$B$5:$CE$50000,2,TRUE),"")</f>
        <v>#N/A</v>
      </c>
      <c r="C8587" s="19" t="e">
        <f>IF(A8587&lt;&gt;"",VLOOKUP(B8587,'Ket qua do'!$C$5:$AP$50000,$C$3,TRUE)*SQRT(3)*$C$11,"")</f>
        <v>#N/A</v>
      </c>
      <c r="D8587" s="21" t="e">
        <f>IF(A8587&lt;&gt;"",VLOOKUP(B8587,'Ket qua do'!$C$5:$AP$50000,$D$3,TRUE),"")</f>
        <v>#N/A</v>
      </c>
      <c r="E8587" s="21" t="e">
        <f>IF(A8587&lt;&gt;"",VLOOKUP(B8587,'Ket qua do'!$C$5:$AP$50000,$E$3,TRUE)*$C$12,"")</f>
        <v>#N/A</v>
      </c>
      <c r="F8587" s="21" t="e">
        <f>IF(A8587&lt;&gt;"",VLOOKUP(B8587,'Ket qua do'!$C$5:$AP$50000,$F$3,TRUE),"")</f>
        <v>#N/A</v>
      </c>
      <c r="G8587" s="21" t="e">
        <f>IF(A8587&lt;&gt;"",VLOOKUP(B8587,'Ket qua do'!$C$5:$AP$50000,$G$3,TRUE),"")</f>
        <v>#N/A</v>
      </c>
      <c r="H8587" s="21" t="e">
        <f>IF(A8587&lt;&gt;"",VLOOKUP(B8587,'Ket qua do'!$C$5:$AP$50000,$H$3,TRUE),"")</f>
        <v>#N/A</v>
      </c>
      <c r="I8587" s="21" t="e">
        <f>IF(A8587&lt;&gt;"",VLOOKUP(B8587,'Ket qua do'!$C$5:$AP$50000,$I$3,TRUE)*$E$9/1000,"")</f>
        <v>#N/A</v>
      </c>
      <c r="J8587" s="21" t="e">
        <f>IF(A8587&lt;&gt;"",VLOOKUP(B8587,'Ket qua do'!$C$5:$AP$50000,$J$3,TRUE)*$E$9/1000,"")</f>
        <v>#N/A</v>
      </c>
      <c r="K8587" s="21" t="e">
        <f>IF(A8587&lt;&gt;"",VLOOKUP(B8587,'Ket qua do'!$C$5:$AP$50000,$K$3,TRUE)*$E$9/1000,"")</f>
        <v>#N/A</v>
      </c>
      <c r="L8587" s="21" t="e">
        <f>IF(A8587&lt;&gt;"",VLOOKUP(B8587,'Ket qua do'!$C$5:$AP$50000,$L$3,TRUE),"")</f>
        <v>#N/A</v>
      </c>
    </row>
    <row r="8588" spans="1:12" x14ac:dyDescent="0.25">
      <c r="A8588" t="e">
        <f t="shared" si="139"/>
        <v>#N/A</v>
      </c>
      <c r="B8588" s="1" t="e">
        <f>IF(A8588&lt;&gt;"",VLOOKUP(A8588,'Ket qua do'!$B$5:$CE$50000,2,TRUE),"")</f>
        <v>#N/A</v>
      </c>
      <c r="C8588" s="19" t="e">
        <f>IF(A8588&lt;&gt;"",VLOOKUP(B8588,'Ket qua do'!$C$5:$AP$50000,$C$3,TRUE)*SQRT(3)*$C$11,"")</f>
        <v>#N/A</v>
      </c>
      <c r="D8588" s="21" t="e">
        <f>IF(A8588&lt;&gt;"",VLOOKUP(B8588,'Ket qua do'!$C$5:$AP$50000,$D$3,TRUE),"")</f>
        <v>#N/A</v>
      </c>
      <c r="E8588" s="21" t="e">
        <f>IF(A8588&lt;&gt;"",VLOOKUP(B8588,'Ket qua do'!$C$5:$AP$50000,$E$3,TRUE)*$C$12,"")</f>
        <v>#N/A</v>
      </c>
      <c r="F8588" s="21" t="e">
        <f>IF(A8588&lt;&gt;"",VLOOKUP(B8588,'Ket qua do'!$C$5:$AP$50000,$F$3,TRUE),"")</f>
        <v>#N/A</v>
      </c>
      <c r="G8588" s="21" t="e">
        <f>IF(A8588&lt;&gt;"",VLOOKUP(B8588,'Ket qua do'!$C$5:$AP$50000,$G$3,TRUE),"")</f>
        <v>#N/A</v>
      </c>
      <c r="H8588" s="21" t="e">
        <f>IF(A8588&lt;&gt;"",VLOOKUP(B8588,'Ket qua do'!$C$5:$AP$50000,$H$3,TRUE),"")</f>
        <v>#N/A</v>
      </c>
      <c r="I8588" s="21" t="e">
        <f>IF(A8588&lt;&gt;"",VLOOKUP(B8588,'Ket qua do'!$C$5:$AP$50000,$I$3,TRUE)*$E$9/1000,"")</f>
        <v>#N/A</v>
      </c>
      <c r="J8588" s="21" t="e">
        <f>IF(A8588&lt;&gt;"",VLOOKUP(B8588,'Ket qua do'!$C$5:$AP$50000,$J$3,TRUE)*$E$9/1000,"")</f>
        <v>#N/A</v>
      </c>
      <c r="K8588" s="21" t="e">
        <f>IF(A8588&lt;&gt;"",VLOOKUP(B8588,'Ket qua do'!$C$5:$AP$50000,$K$3,TRUE)*$E$9/1000,"")</f>
        <v>#N/A</v>
      </c>
      <c r="L8588" s="21" t="e">
        <f>IF(A8588&lt;&gt;"",VLOOKUP(B8588,'Ket qua do'!$C$5:$AP$50000,$L$3,TRUE),"")</f>
        <v>#N/A</v>
      </c>
    </row>
    <row r="8589" spans="1:12" x14ac:dyDescent="0.25">
      <c r="A8589" t="e">
        <f t="shared" si="139"/>
        <v>#N/A</v>
      </c>
      <c r="B8589" s="1" t="e">
        <f>IF(A8589&lt;&gt;"",VLOOKUP(A8589,'Ket qua do'!$B$5:$CE$50000,2,TRUE),"")</f>
        <v>#N/A</v>
      </c>
      <c r="C8589" s="19" t="e">
        <f>IF(A8589&lt;&gt;"",VLOOKUP(B8589,'Ket qua do'!$C$5:$AP$50000,$C$3,TRUE)*SQRT(3)*$C$11,"")</f>
        <v>#N/A</v>
      </c>
      <c r="D8589" s="21" t="e">
        <f>IF(A8589&lt;&gt;"",VLOOKUP(B8589,'Ket qua do'!$C$5:$AP$50000,$D$3,TRUE),"")</f>
        <v>#N/A</v>
      </c>
      <c r="E8589" s="21" t="e">
        <f>IF(A8589&lt;&gt;"",VLOOKUP(B8589,'Ket qua do'!$C$5:$AP$50000,$E$3,TRUE)*$C$12,"")</f>
        <v>#N/A</v>
      </c>
      <c r="F8589" s="21" t="e">
        <f>IF(A8589&lt;&gt;"",VLOOKUP(B8589,'Ket qua do'!$C$5:$AP$50000,$F$3,TRUE),"")</f>
        <v>#N/A</v>
      </c>
      <c r="G8589" s="21" t="e">
        <f>IF(A8589&lt;&gt;"",VLOOKUP(B8589,'Ket qua do'!$C$5:$AP$50000,$G$3,TRUE),"")</f>
        <v>#N/A</v>
      </c>
      <c r="H8589" s="21" t="e">
        <f>IF(A8589&lt;&gt;"",VLOOKUP(B8589,'Ket qua do'!$C$5:$AP$50000,$H$3,TRUE),"")</f>
        <v>#N/A</v>
      </c>
      <c r="I8589" s="21" t="e">
        <f>IF(A8589&lt;&gt;"",VLOOKUP(B8589,'Ket qua do'!$C$5:$AP$50000,$I$3,TRUE)*$E$9/1000,"")</f>
        <v>#N/A</v>
      </c>
      <c r="J8589" s="21" t="e">
        <f>IF(A8589&lt;&gt;"",VLOOKUP(B8589,'Ket qua do'!$C$5:$AP$50000,$J$3,TRUE)*$E$9/1000,"")</f>
        <v>#N/A</v>
      </c>
      <c r="K8589" s="21" t="e">
        <f>IF(A8589&lt;&gt;"",VLOOKUP(B8589,'Ket qua do'!$C$5:$AP$50000,$K$3,TRUE)*$E$9/1000,"")</f>
        <v>#N/A</v>
      </c>
      <c r="L8589" s="21" t="e">
        <f>IF(A8589&lt;&gt;"",VLOOKUP(B8589,'Ket qua do'!$C$5:$AP$50000,$L$3,TRUE),"")</f>
        <v>#N/A</v>
      </c>
    </row>
    <row r="8590" spans="1:12" x14ac:dyDescent="0.25">
      <c r="A8590" t="e">
        <f t="shared" si="139"/>
        <v>#N/A</v>
      </c>
      <c r="B8590" s="1" t="e">
        <f>IF(A8590&lt;&gt;"",VLOOKUP(A8590,'Ket qua do'!$B$5:$CE$50000,2,TRUE),"")</f>
        <v>#N/A</v>
      </c>
      <c r="C8590" s="19" t="e">
        <f>IF(A8590&lt;&gt;"",VLOOKUP(B8590,'Ket qua do'!$C$5:$AP$50000,$C$3,TRUE)*SQRT(3)*$C$11,"")</f>
        <v>#N/A</v>
      </c>
      <c r="D8590" s="21" t="e">
        <f>IF(A8590&lt;&gt;"",VLOOKUP(B8590,'Ket qua do'!$C$5:$AP$50000,$D$3,TRUE),"")</f>
        <v>#N/A</v>
      </c>
      <c r="E8590" s="21" t="e">
        <f>IF(A8590&lt;&gt;"",VLOOKUP(B8590,'Ket qua do'!$C$5:$AP$50000,$E$3,TRUE)*$C$12,"")</f>
        <v>#N/A</v>
      </c>
      <c r="F8590" s="21" t="e">
        <f>IF(A8590&lt;&gt;"",VLOOKUP(B8590,'Ket qua do'!$C$5:$AP$50000,$F$3,TRUE),"")</f>
        <v>#N/A</v>
      </c>
      <c r="G8590" s="21" t="e">
        <f>IF(A8590&lt;&gt;"",VLOOKUP(B8590,'Ket qua do'!$C$5:$AP$50000,$G$3,TRUE),"")</f>
        <v>#N/A</v>
      </c>
      <c r="H8590" s="21" t="e">
        <f>IF(A8590&lt;&gt;"",VLOOKUP(B8590,'Ket qua do'!$C$5:$AP$50000,$H$3,TRUE),"")</f>
        <v>#N/A</v>
      </c>
      <c r="I8590" s="21" t="e">
        <f>IF(A8590&lt;&gt;"",VLOOKUP(B8590,'Ket qua do'!$C$5:$AP$50000,$I$3,TRUE)*$E$9/1000,"")</f>
        <v>#N/A</v>
      </c>
      <c r="J8590" s="21" t="e">
        <f>IF(A8590&lt;&gt;"",VLOOKUP(B8590,'Ket qua do'!$C$5:$AP$50000,$J$3,TRUE)*$E$9/1000,"")</f>
        <v>#N/A</v>
      </c>
      <c r="K8590" s="21" t="e">
        <f>IF(A8590&lt;&gt;"",VLOOKUP(B8590,'Ket qua do'!$C$5:$AP$50000,$K$3,TRUE)*$E$9/1000,"")</f>
        <v>#N/A</v>
      </c>
      <c r="L8590" s="21" t="e">
        <f>IF(A8590&lt;&gt;"",VLOOKUP(B8590,'Ket qua do'!$C$5:$AP$50000,$L$3,TRUE),"")</f>
        <v>#N/A</v>
      </c>
    </row>
    <row r="8591" spans="1:12" x14ac:dyDescent="0.25">
      <c r="A8591" t="e">
        <f t="shared" si="139"/>
        <v>#N/A</v>
      </c>
      <c r="B8591" s="1" t="e">
        <f>IF(A8591&lt;&gt;"",VLOOKUP(A8591,'Ket qua do'!$B$5:$CE$50000,2,TRUE),"")</f>
        <v>#N/A</v>
      </c>
      <c r="C8591" s="19" t="e">
        <f>IF(A8591&lt;&gt;"",VLOOKUP(B8591,'Ket qua do'!$C$5:$AP$50000,$C$3,TRUE)*SQRT(3)*$C$11,"")</f>
        <v>#N/A</v>
      </c>
      <c r="D8591" s="21" t="e">
        <f>IF(A8591&lt;&gt;"",VLOOKUP(B8591,'Ket qua do'!$C$5:$AP$50000,$D$3,TRUE),"")</f>
        <v>#N/A</v>
      </c>
      <c r="E8591" s="21" t="e">
        <f>IF(A8591&lt;&gt;"",VLOOKUP(B8591,'Ket qua do'!$C$5:$AP$50000,$E$3,TRUE)*$C$12,"")</f>
        <v>#N/A</v>
      </c>
      <c r="F8591" s="21" t="e">
        <f>IF(A8591&lt;&gt;"",VLOOKUP(B8591,'Ket qua do'!$C$5:$AP$50000,$F$3,TRUE),"")</f>
        <v>#N/A</v>
      </c>
      <c r="G8591" s="21" t="e">
        <f>IF(A8591&lt;&gt;"",VLOOKUP(B8591,'Ket qua do'!$C$5:$AP$50000,$G$3,TRUE),"")</f>
        <v>#N/A</v>
      </c>
      <c r="H8591" s="21" t="e">
        <f>IF(A8591&lt;&gt;"",VLOOKUP(B8591,'Ket qua do'!$C$5:$AP$50000,$H$3,TRUE),"")</f>
        <v>#N/A</v>
      </c>
      <c r="I8591" s="21" t="e">
        <f>IF(A8591&lt;&gt;"",VLOOKUP(B8591,'Ket qua do'!$C$5:$AP$50000,$I$3,TRUE)*$E$9/1000,"")</f>
        <v>#N/A</v>
      </c>
      <c r="J8591" s="21" t="e">
        <f>IF(A8591&lt;&gt;"",VLOOKUP(B8591,'Ket qua do'!$C$5:$AP$50000,$J$3,TRUE)*$E$9/1000,"")</f>
        <v>#N/A</v>
      </c>
      <c r="K8591" s="21" t="e">
        <f>IF(A8591&lt;&gt;"",VLOOKUP(B8591,'Ket qua do'!$C$5:$AP$50000,$K$3,TRUE)*$E$9/1000,"")</f>
        <v>#N/A</v>
      </c>
      <c r="L8591" s="21" t="e">
        <f>IF(A8591&lt;&gt;"",VLOOKUP(B8591,'Ket qua do'!$C$5:$AP$50000,$L$3,TRUE),"")</f>
        <v>#N/A</v>
      </c>
    </row>
    <row r="8592" spans="1:12" x14ac:dyDescent="0.25">
      <c r="A8592" t="e">
        <f t="shared" si="139"/>
        <v>#N/A</v>
      </c>
      <c r="B8592" s="1" t="e">
        <f>IF(A8592&lt;&gt;"",VLOOKUP(A8592,'Ket qua do'!$B$5:$CE$50000,2,TRUE),"")</f>
        <v>#N/A</v>
      </c>
      <c r="C8592" s="19" t="e">
        <f>IF(A8592&lt;&gt;"",VLOOKUP(B8592,'Ket qua do'!$C$5:$AP$50000,$C$3,TRUE)*SQRT(3)*$C$11,"")</f>
        <v>#N/A</v>
      </c>
      <c r="D8592" s="21" t="e">
        <f>IF(A8592&lt;&gt;"",VLOOKUP(B8592,'Ket qua do'!$C$5:$AP$50000,$D$3,TRUE),"")</f>
        <v>#N/A</v>
      </c>
      <c r="E8592" s="21" t="e">
        <f>IF(A8592&lt;&gt;"",VLOOKUP(B8592,'Ket qua do'!$C$5:$AP$50000,$E$3,TRUE)*$C$12,"")</f>
        <v>#N/A</v>
      </c>
      <c r="F8592" s="21" t="e">
        <f>IF(A8592&lt;&gt;"",VLOOKUP(B8592,'Ket qua do'!$C$5:$AP$50000,$F$3,TRUE),"")</f>
        <v>#N/A</v>
      </c>
      <c r="G8592" s="21" t="e">
        <f>IF(A8592&lt;&gt;"",VLOOKUP(B8592,'Ket qua do'!$C$5:$AP$50000,$G$3,TRUE),"")</f>
        <v>#N/A</v>
      </c>
      <c r="H8592" s="21" t="e">
        <f>IF(A8592&lt;&gt;"",VLOOKUP(B8592,'Ket qua do'!$C$5:$AP$50000,$H$3,TRUE),"")</f>
        <v>#N/A</v>
      </c>
      <c r="I8592" s="21" t="e">
        <f>IF(A8592&lt;&gt;"",VLOOKUP(B8592,'Ket qua do'!$C$5:$AP$50000,$I$3,TRUE)*$E$9/1000,"")</f>
        <v>#N/A</v>
      </c>
      <c r="J8592" s="21" t="e">
        <f>IF(A8592&lt;&gt;"",VLOOKUP(B8592,'Ket qua do'!$C$5:$AP$50000,$J$3,TRUE)*$E$9/1000,"")</f>
        <v>#N/A</v>
      </c>
      <c r="K8592" s="21" t="e">
        <f>IF(A8592&lt;&gt;"",VLOOKUP(B8592,'Ket qua do'!$C$5:$AP$50000,$K$3,TRUE)*$E$9/1000,"")</f>
        <v>#N/A</v>
      </c>
      <c r="L8592" s="21" t="e">
        <f>IF(A8592&lt;&gt;"",VLOOKUP(B8592,'Ket qua do'!$C$5:$AP$50000,$L$3,TRUE),"")</f>
        <v>#N/A</v>
      </c>
    </row>
    <row r="8593" spans="1:12" x14ac:dyDescent="0.25">
      <c r="A8593" t="e">
        <f t="shared" si="139"/>
        <v>#N/A</v>
      </c>
      <c r="B8593" s="1" t="e">
        <f>IF(A8593&lt;&gt;"",VLOOKUP(A8593,'Ket qua do'!$B$5:$CE$50000,2,TRUE),"")</f>
        <v>#N/A</v>
      </c>
      <c r="C8593" s="19" t="e">
        <f>IF(A8593&lt;&gt;"",VLOOKUP(B8593,'Ket qua do'!$C$5:$AP$50000,$C$3,TRUE)*SQRT(3)*$C$11,"")</f>
        <v>#N/A</v>
      </c>
      <c r="D8593" s="21" t="e">
        <f>IF(A8593&lt;&gt;"",VLOOKUP(B8593,'Ket qua do'!$C$5:$AP$50000,$D$3,TRUE),"")</f>
        <v>#N/A</v>
      </c>
      <c r="E8593" s="21" t="e">
        <f>IF(A8593&lt;&gt;"",VLOOKUP(B8593,'Ket qua do'!$C$5:$AP$50000,$E$3,TRUE)*$C$12,"")</f>
        <v>#N/A</v>
      </c>
      <c r="F8593" s="21" t="e">
        <f>IF(A8593&lt;&gt;"",VLOOKUP(B8593,'Ket qua do'!$C$5:$AP$50000,$F$3,TRUE),"")</f>
        <v>#N/A</v>
      </c>
      <c r="G8593" s="21" t="e">
        <f>IF(A8593&lt;&gt;"",VLOOKUP(B8593,'Ket qua do'!$C$5:$AP$50000,$G$3,TRUE),"")</f>
        <v>#N/A</v>
      </c>
      <c r="H8593" s="21" t="e">
        <f>IF(A8593&lt;&gt;"",VLOOKUP(B8593,'Ket qua do'!$C$5:$AP$50000,$H$3,TRUE),"")</f>
        <v>#N/A</v>
      </c>
      <c r="I8593" s="21" t="e">
        <f>IF(A8593&lt;&gt;"",VLOOKUP(B8593,'Ket qua do'!$C$5:$AP$50000,$I$3,TRUE)*$E$9/1000,"")</f>
        <v>#N/A</v>
      </c>
      <c r="J8593" s="21" t="e">
        <f>IF(A8593&lt;&gt;"",VLOOKUP(B8593,'Ket qua do'!$C$5:$AP$50000,$J$3,TRUE)*$E$9/1000,"")</f>
        <v>#N/A</v>
      </c>
      <c r="K8593" s="21" t="e">
        <f>IF(A8593&lt;&gt;"",VLOOKUP(B8593,'Ket qua do'!$C$5:$AP$50000,$K$3,TRUE)*$E$9/1000,"")</f>
        <v>#N/A</v>
      </c>
      <c r="L8593" s="21" t="e">
        <f>IF(A8593&lt;&gt;"",VLOOKUP(B8593,'Ket qua do'!$C$5:$AP$50000,$L$3,TRUE),"")</f>
        <v>#N/A</v>
      </c>
    </row>
    <row r="8594" spans="1:12" x14ac:dyDescent="0.25">
      <c r="A8594" t="e">
        <f t="shared" si="139"/>
        <v>#N/A</v>
      </c>
      <c r="B8594" s="1" t="e">
        <f>IF(A8594&lt;&gt;"",VLOOKUP(A8594,'Ket qua do'!$B$5:$CE$50000,2,TRUE),"")</f>
        <v>#N/A</v>
      </c>
      <c r="C8594" s="19" t="e">
        <f>IF(A8594&lt;&gt;"",VLOOKUP(B8594,'Ket qua do'!$C$5:$AP$50000,$C$3,TRUE)*SQRT(3)*$C$11,"")</f>
        <v>#N/A</v>
      </c>
      <c r="D8594" s="21" t="e">
        <f>IF(A8594&lt;&gt;"",VLOOKUP(B8594,'Ket qua do'!$C$5:$AP$50000,$D$3,TRUE),"")</f>
        <v>#N/A</v>
      </c>
      <c r="E8594" s="21" t="e">
        <f>IF(A8594&lt;&gt;"",VLOOKUP(B8594,'Ket qua do'!$C$5:$AP$50000,$E$3,TRUE)*$C$12,"")</f>
        <v>#N/A</v>
      </c>
      <c r="F8594" s="21" t="e">
        <f>IF(A8594&lt;&gt;"",VLOOKUP(B8594,'Ket qua do'!$C$5:$AP$50000,$F$3,TRUE),"")</f>
        <v>#N/A</v>
      </c>
      <c r="G8594" s="21" t="e">
        <f>IF(A8594&lt;&gt;"",VLOOKUP(B8594,'Ket qua do'!$C$5:$AP$50000,$G$3,TRUE),"")</f>
        <v>#N/A</v>
      </c>
      <c r="H8594" s="21" t="e">
        <f>IF(A8594&lt;&gt;"",VLOOKUP(B8594,'Ket qua do'!$C$5:$AP$50000,$H$3,TRUE),"")</f>
        <v>#N/A</v>
      </c>
      <c r="I8594" s="21" t="e">
        <f>IF(A8594&lt;&gt;"",VLOOKUP(B8594,'Ket qua do'!$C$5:$AP$50000,$I$3,TRUE)*$E$9/1000,"")</f>
        <v>#N/A</v>
      </c>
      <c r="J8594" s="21" t="e">
        <f>IF(A8594&lt;&gt;"",VLOOKUP(B8594,'Ket qua do'!$C$5:$AP$50000,$J$3,TRUE)*$E$9/1000,"")</f>
        <v>#N/A</v>
      </c>
      <c r="K8594" s="21" t="e">
        <f>IF(A8594&lt;&gt;"",VLOOKUP(B8594,'Ket qua do'!$C$5:$AP$50000,$K$3,TRUE)*$E$9/1000,"")</f>
        <v>#N/A</v>
      </c>
      <c r="L8594" s="21" t="e">
        <f>IF(A8594&lt;&gt;"",VLOOKUP(B8594,'Ket qua do'!$C$5:$AP$50000,$L$3,TRUE),"")</f>
        <v>#N/A</v>
      </c>
    </row>
    <row r="8595" spans="1:12" x14ac:dyDescent="0.25">
      <c r="A8595" t="e">
        <f t="shared" si="139"/>
        <v>#N/A</v>
      </c>
      <c r="B8595" s="1" t="e">
        <f>IF(A8595&lt;&gt;"",VLOOKUP(A8595,'Ket qua do'!$B$5:$CE$50000,2,TRUE),"")</f>
        <v>#N/A</v>
      </c>
      <c r="C8595" s="19" t="e">
        <f>IF(A8595&lt;&gt;"",VLOOKUP(B8595,'Ket qua do'!$C$5:$AP$50000,$C$3,TRUE)*SQRT(3)*$C$11,"")</f>
        <v>#N/A</v>
      </c>
      <c r="D8595" s="21" t="e">
        <f>IF(A8595&lt;&gt;"",VLOOKUP(B8595,'Ket qua do'!$C$5:$AP$50000,$D$3,TRUE),"")</f>
        <v>#N/A</v>
      </c>
      <c r="E8595" s="21" t="e">
        <f>IF(A8595&lt;&gt;"",VLOOKUP(B8595,'Ket qua do'!$C$5:$AP$50000,$E$3,TRUE)*$C$12,"")</f>
        <v>#N/A</v>
      </c>
      <c r="F8595" s="21" t="e">
        <f>IF(A8595&lt;&gt;"",VLOOKUP(B8595,'Ket qua do'!$C$5:$AP$50000,$F$3,TRUE),"")</f>
        <v>#N/A</v>
      </c>
      <c r="G8595" s="21" t="e">
        <f>IF(A8595&lt;&gt;"",VLOOKUP(B8595,'Ket qua do'!$C$5:$AP$50000,$G$3,TRUE),"")</f>
        <v>#N/A</v>
      </c>
      <c r="H8595" s="21" t="e">
        <f>IF(A8595&lt;&gt;"",VLOOKUP(B8595,'Ket qua do'!$C$5:$AP$50000,$H$3,TRUE),"")</f>
        <v>#N/A</v>
      </c>
      <c r="I8595" s="21" t="e">
        <f>IF(A8595&lt;&gt;"",VLOOKUP(B8595,'Ket qua do'!$C$5:$AP$50000,$I$3,TRUE)*$E$9/1000,"")</f>
        <v>#N/A</v>
      </c>
      <c r="J8595" s="21" t="e">
        <f>IF(A8595&lt;&gt;"",VLOOKUP(B8595,'Ket qua do'!$C$5:$AP$50000,$J$3,TRUE)*$E$9/1000,"")</f>
        <v>#N/A</v>
      </c>
      <c r="K8595" s="21" t="e">
        <f>IF(A8595&lt;&gt;"",VLOOKUP(B8595,'Ket qua do'!$C$5:$AP$50000,$K$3,TRUE)*$E$9/1000,"")</f>
        <v>#N/A</v>
      </c>
      <c r="L8595" s="21" t="e">
        <f>IF(A8595&lt;&gt;"",VLOOKUP(B8595,'Ket qua do'!$C$5:$AP$50000,$L$3,TRUE),"")</f>
        <v>#N/A</v>
      </c>
    </row>
    <row r="8596" spans="1:12" x14ac:dyDescent="0.25">
      <c r="A8596" t="e">
        <f t="shared" si="139"/>
        <v>#N/A</v>
      </c>
      <c r="B8596" s="1" t="e">
        <f>IF(A8596&lt;&gt;"",VLOOKUP(A8596,'Ket qua do'!$B$5:$CE$50000,2,TRUE),"")</f>
        <v>#N/A</v>
      </c>
      <c r="C8596" s="19" t="e">
        <f>IF(A8596&lt;&gt;"",VLOOKUP(B8596,'Ket qua do'!$C$5:$AP$50000,$C$3,TRUE)*SQRT(3)*$C$11,"")</f>
        <v>#N/A</v>
      </c>
      <c r="D8596" s="21" t="e">
        <f>IF(A8596&lt;&gt;"",VLOOKUP(B8596,'Ket qua do'!$C$5:$AP$50000,$D$3,TRUE),"")</f>
        <v>#N/A</v>
      </c>
      <c r="E8596" s="21" t="e">
        <f>IF(A8596&lt;&gt;"",VLOOKUP(B8596,'Ket qua do'!$C$5:$AP$50000,$E$3,TRUE)*$C$12,"")</f>
        <v>#N/A</v>
      </c>
      <c r="F8596" s="21" t="e">
        <f>IF(A8596&lt;&gt;"",VLOOKUP(B8596,'Ket qua do'!$C$5:$AP$50000,$F$3,TRUE),"")</f>
        <v>#N/A</v>
      </c>
      <c r="G8596" s="21" t="e">
        <f>IF(A8596&lt;&gt;"",VLOOKUP(B8596,'Ket qua do'!$C$5:$AP$50000,$G$3,TRUE),"")</f>
        <v>#N/A</v>
      </c>
      <c r="H8596" s="21" t="e">
        <f>IF(A8596&lt;&gt;"",VLOOKUP(B8596,'Ket qua do'!$C$5:$AP$50000,$H$3,TRUE),"")</f>
        <v>#N/A</v>
      </c>
      <c r="I8596" s="21" t="e">
        <f>IF(A8596&lt;&gt;"",VLOOKUP(B8596,'Ket qua do'!$C$5:$AP$50000,$I$3,TRUE)*$E$9/1000,"")</f>
        <v>#N/A</v>
      </c>
      <c r="J8596" s="21" t="e">
        <f>IF(A8596&lt;&gt;"",VLOOKUP(B8596,'Ket qua do'!$C$5:$AP$50000,$J$3,TRUE)*$E$9/1000,"")</f>
        <v>#N/A</v>
      </c>
      <c r="K8596" s="21" t="e">
        <f>IF(A8596&lt;&gt;"",VLOOKUP(B8596,'Ket qua do'!$C$5:$AP$50000,$K$3,TRUE)*$E$9/1000,"")</f>
        <v>#N/A</v>
      </c>
      <c r="L8596" s="21" t="e">
        <f>IF(A8596&lt;&gt;"",VLOOKUP(B8596,'Ket qua do'!$C$5:$AP$50000,$L$3,TRUE),"")</f>
        <v>#N/A</v>
      </c>
    </row>
    <row r="8597" spans="1:12" x14ac:dyDescent="0.25">
      <c r="A8597" t="e">
        <f t="shared" si="139"/>
        <v>#N/A</v>
      </c>
      <c r="B8597" s="1" t="e">
        <f>IF(A8597&lt;&gt;"",VLOOKUP(A8597,'Ket qua do'!$B$5:$CE$50000,2,TRUE),"")</f>
        <v>#N/A</v>
      </c>
      <c r="C8597" s="19" t="e">
        <f>IF(A8597&lt;&gt;"",VLOOKUP(B8597,'Ket qua do'!$C$5:$AP$50000,$C$3,TRUE)*SQRT(3)*$C$11,"")</f>
        <v>#N/A</v>
      </c>
      <c r="D8597" s="21" t="e">
        <f>IF(A8597&lt;&gt;"",VLOOKUP(B8597,'Ket qua do'!$C$5:$AP$50000,$D$3,TRUE),"")</f>
        <v>#N/A</v>
      </c>
      <c r="E8597" s="21" t="e">
        <f>IF(A8597&lt;&gt;"",VLOOKUP(B8597,'Ket qua do'!$C$5:$AP$50000,$E$3,TRUE)*$C$12,"")</f>
        <v>#N/A</v>
      </c>
      <c r="F8597" s="21" t="e">
        <f>IF(A8597&lt;&gt;"",VLOOKUP(B8597,'Ket qua do'!$C$5:$AP$50000,$F$3,TRUE),"")</f>
        <v>#N/A</v>
      </c>
      <c r="G8597" s="21" t="e">
        <f>IF(A8597&lt;&gt;"",VLOOKUP(B8597,'Ket qua do'!$C$5:$AP$50000,$G$3,TRUE),"")</f>
        <v>#N/A</v>
      </c>
      <c r="H8597" s="21" t="e">
        <f>IF(A8597&lt;&gt;"",VLOOKUP(B8597,'Ket qua do'!$C$5:$AP$50000,$H$3,TRUE),"")</f>
        <v>#N/A</v>
      </c>
      <c r="I8597" s="21" t="e">
        <f>IF(A8597&lt;&gt;"",VLOOKUP(B8597,'Ket qua do'!$C$5:$AP$50000,$I$3,TRUE)*$E$9/1000,"")</f>
        <v>#N/A</v>
      </c>
      <c r="J8597" s="21" t="e">
        <f>IF(A8597&lt;&gt;"",VLOOKUP(B8597,'Ket qua do'!$C$5:$AP$50000,$J$3,TRUE)*$E$9/1000,"")</f>
        <v>#N/A</v>
      </c>
      <c r="K8597" s="21" t="e">
        <f>IF(A8597&lt;&gt;"",VLOOKUP(B8597,'Ket qua do'!$C$5:$AP$50000,$K$3,TRUE)*$E$9/1000,"")</f>
        <v>#N/A</v>
      </c>
      <c r="L8597" s="21" t="e">
        <f>IF(A8597&lt;&gt;"",VLOOKUP(B8597,'Ket qua do'!$C$5:$AP$50000,$L$3,TRUE),"")</f>
        <v>#N/A</v>
      </c>
    </row>
    <row r="8598" spans="1:12" x14ac:dyDescent="0.25">
      <c r="A8598" t="e">
        <f t="shared" si="139"/>
        <v>#N/A</v>
      </c>
      <c r="B8598" s="1" t="e">
        <f>IF(A8598&lt;&gt;"",VLOOKUP(A8598,'Ket qua do'!$B$5:$CE$50000,2,TRUE),"")</f>
        <v>#N/A</v>
      </c>
      <c r="C8598" s="19" t="e">
        <f>IF(A8598&lt;&gt;"",VLOOKUP(B8598,'Ket qua do'!$C$5:$AP$50000,$C$3,TRUE)*SQRT(3)*$C$11,"")</f>
        <v>#N/A</v>
      </c>
      <c r="D8598" s="21" t="e">
        <f>IF(A8598&lt;&gt;"",VLOOKUP(B8598,'Ket qua do'!$C$5:$AP$50000,$D$3,TRUE),"")</f>
        <v>#N/A</v>
      </c>
      <c r="E8598" s="21" t="e">
        <f>IF(A8598&lt;&gt;"",VLOOKUP(B8598,'Ket qua do'!$C$5:$AP$50000,$E$3,TRUE)*$C$12,"")</f>
        <v>#N/A</v>
      </c>
      <c r="F8598" s="21" t="e">
        <f>IF(A8598&lt;&gt;"",VLOOKUP(B8598,'Ket qua do'!$C$5:$AP$50000,$F$3,TRUE),"")</f>
        <v>#N/A</v>
      </c>
      <c r="G8598" s="21" t="e">
        <f>IF(A8598&lt;&gt;"",VLOOKUP(B8598,'Ket qua do'!$C$5:$AP$50000,$G$3,TRUE),"")</f>
        <v>#N/A</v>
      </c>
      <c r="H8598" s="21" t="e">
        <f>IF(A8598&lt;&gt;"",VLOOKUP(B8598,'Ket qua do'!$C$5:$AP$50000,$H$3,TRUE),"")</f>
        <v>#N/A</v>
      </c>
      <c r="I8598" s="21" t="e">
        <f>IF(A8598&lt;&gt;"",VLOOKUP(B8598,'Ket qua do'!$C$5:$AP$50000,$I$3,TRUE)*$E$9/1000,"")</f>
        <v>#N/A</v>
      </c>
      <c r="J8598" s="21" t="e">
        <f>IF(A8598&lt;&gt;"",VLOOKUP(B8598,'Ket qua do'!$C$5:$AP$50000,$J$3,TRUE)*$E$9/1000,"")</f>
        <v>#N/A</v>
      </c>
      <c r="K8598" s="21" t="e">
        <f>IF(A8598&lt;&gt;"",VLOOKUP(B8598,'Ket qua do'!$C$5:$AP$50000,$K$3,TRUE)*$E$9/1000,"")</f>
        <v>#N/A</v>
      </c>
      <c r="L8598" s="21" t="e">
        <f>IF(A8598&lt;&gt;"",VLOOKUP(B8598,'Ket qua do'!$C$5:$AP$50000,$L$3,TRUE),"")</f>
        <v>#N/A</v>
      </c>
    </row>
    <row r="8599" spans="1:12" x14ac:dyDescent="0.25">
      <c r="A8599" t="e">
        <f t="shared" si="139"/>
        <v>#N/A</v>
      </c>
      <c r="B8599" s="1" t="e">
        <f>IF(A8599&lt;&gt;"",VLOOKUP(A8599,'Ket qua do'!$B$5:$CE$50000,2,TRUE),"")</f>
        <v>#N/A</v>
      </c>
      <c r="C8599" s="19" t="e">
        <f>IF(A8599&lt;&gt;"",VLOOKUP(B8599,'Ket qua do'!$C$5:$AP$50000,$C$3,TRUE)*SQRT(3)*$C$11,"")</f>
        <v>#N/A</v>
      </c>
      <c r="D8599" s="21" t="e">
        <f>IF(A8599&lt;&gt;"",VLOOKUP(B8599,'Ket qua do'!$C$5:$AP$50000,$D$3,TRUE),"")</f>
        <v>#N/A</v>
      </c>
      <c r="E8599" s="21" t="e">
        <f>IF(A8599&lt;&gt;"",VLOOKUP(B8599,'Ket qua do'!$C$5:$AP$50000,$E$3,TRUE)*$C$12,"")</f>
        <v>#N/A</v>
      </c>
      <c r="F8599" s="21" t="e">
        <f>IF(A8599&lt;&gt;"",VLOOKUP(B8599,'Ket qua do'!$C$5:$AP$50000,$F$3,TRUE),"")</f>
        <v>#N/A</v>
      </c>
      <c r="G8599" s="21" t="e">
        <f>IF(A8599&lt;&gt;"",VLOOKUP(B8599,'Ket qua do'!$C$5:$AP$50000,$G$3,TRUE),"")</f>
        <v>#N/A</v>
      </c>
      <c r="H8599" s="21" t="e">
        <f>IF(A8599&lt;&gt;"",VLOOKUP(B8599,'Ket qua do'!$C$5:$AP$50000,$H$3,TRUE),"")</f>
        <v>#N/A</v>
      </c>
      <c r="I8599" s="21" t="e">
        <f>IF(A8599&lt;&gt;"",VLOOKUP(B8599,'Ket qua do'!$C$5:$AP$50000,$I$3,TRUE)*$E$9/1000,"")</f>
        <v>#N/A</v>
      </c>
      <c r="J8599" s="21" t="e">
        <f>IF(A8599&lt;&gt;"",VLOOKUP(B8599,'Ket qua do'!$C$5:$AP$50000,$J$3,TRUE)*$E$9/1000,"")</f>
        <v>#N/A</v>
      </c>
      <c r="K8599" s="21" t="e">
        <f>IF(A8599&lt;&gt;"",VLOOKUP(B8599,'Ket qua do'!$C$5:$AP$50000,$K$3,TRUE)*$E$9/1000,"")</f>
        <v>#N/A</v>
      </c>
      <c r="L8599" s="21" t="e">
        <f>IF(A8599&lt;&gt;"",VLOOKUP(B8599,'Ket qua do'!$C$5:$AP$50000,$L$3,TRUE),"")</f>
        <v>#N/A</v>
      </c>
    </row>
    <row r="8600" spans="1:12" x14ac:dyDescent="0.25">
      <c r="A8600" t="e">
        <f t="shared" si="139"/>
        <v>#N/A</v>
      </c>
      <c r="B8600" s="1" t="e">
        <f>IF(A8600&lt;&gt;"",VLOOKUP(A8600,'Ket qua do'!$B$5:$CE$50000,2,TRUE),"")</f>
        <v>#N/A</v>
      </c>
      <c r="C8600" s="19" t="e">
        <f>IF(A8600&lt;&gt;"",VLOOKUP(B8600,'Ket qua do'!$C$5:$AP$50000,$C$3,TRUE)*SQRT(3)*$C$11,"")</f>
        <v>#N/A</v>
      </c>
      <c r="D8600" s="21" t="e">
        <f>IF(A8600&lt;&gt;"",VLOOKUP(B8600,'Ket qua do'!$C$5:$AP$50000,$D$3,TRUE),"")</f>
        <v>#N/A</v>
      </c>
      <c r="E8600" s="21" t="e">
        <f>IF(A8600&lt;&gt;"",VLOOKUP(B8600,'Ket qua do'!$C$5:$AP$50000,$E$3,TRUE)*$C$12,"")</f>
        <v>#N/A</v>
      </c>
      <c r="F8600" s="21" t="e">
        <f>IF(A8600&lt;&gt;"",VLOOKUP(B8600,'Ket qua do'!$C$5:$AP$50000,$F$3,TRUE),"")</f>
        <v>#N/A</v>
      </c>
      <c r="G8600" s="21" t="e">
        <f>IF(A8600&lt;&gt;"",VLOOKUP(B8600,'Ket qua do'!$C$5:$AP$50000,$G$3,TRUE),"")</f>
        <v>#N/A</v>
      </c>
      <c r="H8600" s="21" t="e">
        <f>IF(A8600&lt;&gt;"",VLOOKUP(B8600,'Ket qua do'!$C$5:$AP$50000,$H$3,TRUE),"")</f>
        <v>#N/A</v>
      </c>
      <c r="I8600" s="21" t="e">
        <f>IF(A8600&lt;&gt;"",VLOOKUP(B8600,'Ket qua do'!$C$5:$AP$50000,$I$3,TRUE)*$E$9/1000,"")</f>
        <v>#N/A</v>
      </c>
      <c r="J8600" s="21" t="e">
        <f>IF(A8600&lt;&gt;"",VLOOKUP(B8600,'Ket qua do'!$C$5:$AP$50000,$J$3,TRUE)*$E$9/1000,"")</f>
        <v>#N/A</v>
      </c>
      <c r="K8600" s="21" t="e">
        <f>IF(A8600&lt;&gt;"",VLOOKUP(B8600,'Ket qua do'!$C$5:$AP$50000,$K$3,TRUE)*$E$9/1000,"")</f>
        <v>#N/A</v>
      </c>
      <c r="L8600" s="21" t="e">
        <f>IF(A8600&lt;&gt;"",VLOOKUP(B8600,'Ket qua do'!$C$5:$AP$50000,$L$3,TRUE),"")</f>
        <v>#N/A</v>
      </c>
    </row>
    <row r="8601" spans="1:12" x14ac:dyDescent="0.25">
      <c r="A8601" t="e">
        <f t="shared" si="139"/>
        <v>#N/A</v>
      </c>
      <c r="B8601" s="1" t="e">
        <f>IF(A8601&lt;&gt;"",VLOOKUP(A8601,'Ket qua do'!$B$5:$CE$50000,2,TRUE),"")</f>
        <v>#N/A</v>
      </c>
      <c r="C8601" s="19" t="e">
        <f>IF(A8601&lt;&gt;"",VLOOKUP(B8601,'Ket qua do'!$C$5:$AP$50000,$C$3,TRUE)*SQRT(3)*$C$11,"")</f>
        <v>#N/A</v>
      </c>
      <c r="D8601" s="21" t="e">
        <f>IF(A8601&lt;&gt;"",VLOOKUP(B8601,'Ket qua do'!$C$5:$AP$50000,$D$3,TRUE),"")</f>
        <v>#N/A</v>
      </c>
      <c r="E8601" s="21" t="e">
        <f>IF(A8601&lt;&gt;"",VLOOKUP(B8601,'Ket qua do'!$C$5:$AP$50000,$E$3,TRUE)*$C$12,"")</f>
        <v>#N/A</v>
      </c>
      <c r="F8601" s="21" t="e">
        <f>IF(A8601&lt;&gt;"",VLOOKUP(B8601,'Ket qua do'!$C$5:$AP$50000,$F$3,TRUE),"")</f>
        <v>#N/A</v>
      </c>
      <c r="G8601" s="21" t="e">
        <f>IF(A8601&lt;&gt;"",VLOOKUP(B8601,'Ket qua do'!$C$5:$AP$50000,$G$3,TRUE),"")</f>
        <v>#N/A</v>
      </c>
      <c r="H8601" s="21" t="e">
        <f>IF(A8601&lt;&gt;"",VLOOKUP(B8601,'Ket qua do'!$C$5:$AP$50000,$H$3,TRUE),"")</f>
        <v>#N/A</v>
      </c>
      <c r="I8601" s="21" t="e">
        <f>IF(A8601&lt;&gt;"",VLOOKUP(B8601,'Ket qua do'!$C$5:$AP$50000,$I$3,TRUE)*$E$9/1000,"")</f>
        <v>#N/A</v>
      </c>
      <c r="J8601" s="21" t="e">
        <f>IF(A8601&lt;&gt;"",VLOOKUP(B8601,'Ket qua do'!$C$5:$AP$50000,$J$3,TRUE)*$E$9/1000,"")</f>
        <v>#N/A</v>
      </c>
      <c r="K8601" s="21" t="e">
        <f>IF(A8601&lt;&gt;"",VLOOKUP(B8601,'Ket qua do'!$C$5:$AP$50000,$K$3,TRUE)*$E$9/1000,"")</f>
        <v>#N/A</v>
      </c>
      <c r="L8601" s="21" t="e">
        <f>IF(A8601&lt;&gt;"",VLOOKUP(B8601,'Ket qua do'!$C$5:$AP$50000,$L$3,TRUE),"")</f>
        <v>#N/A</v>
      </c>
    </row>
    <row r="8602" spans="1:12" x14ac:dyDescent="0.25">
      <c r="A8602" t="e">
        <f t="shared" ref="A8602:A8665" si="140">IF(A8601&lt;$E$8,A8601+1,"")</f>
        <v>#N/A</v>
      </c>
      <c r="B8602" s="1" t="e">
        <f>IF(A8602&lt;&gt;"",VLOOKUP(A8602,'Ket qua do'!$B$5:$CE$50000,2,TRUE),"")</f>
        <v>#N/A</v>
      </c>
      <c r="C8602" s="19" t="e">
        <f>IF(A8602&lt;&gt;"",VLOOKUP(B8602,'Ket qua do'!$C$5:$AP$50000,$C$3,TRUE)*SQRT(3)*$C$11,"")</f>
        <v>#N/A</v>
      </c>
      <c r="D8602" s="21" t="e">
        <f>IF(A8602&lt;&gt;"",VLOOKUP(B8602,'Ket qua do'!$C$5:$AP$50000,$D$3,TRUE),"")</f>
        <v>#N/A</v>
      </c>
      <c r="E8602" s="21" t="e">
        <f>IF(A8602&lt;&gt;"",VLOOKUP(B8602,'Ket qua do'!$C$5:$AP$50000,$E$3,TRUE)*$C$12,"")</f>
        <v>#N/A</v>
      </c>
      <c r="F8602" s="21" t="e">
        <f>IF(A8602&lt;&gt;"",VLOOKUP(B8602,'Ket qua do'!$C$5:$AP$50000,$F$3,TRUE),"")</f>
        <v>#N/A</v>
      </c>
      <c r="G8602" s="21" t="e">
        <f>IF(A8602&lt;&gt;"",VLOOKUP(B8602,'Ket qua do'!$C$5:$AP$50000,$G$3,TRUE),"")</f>
        <v>#N/A</v>
      </c>
      <c r="H8602" s="21" t="e">
        <f>IF(A8602&lt;&gt;"",VLOOKUP(B8602,'Ket qua do'!$C$5:$AP$50000,$H$3,TRUE),"")</f>
        <v>#N/A</v>
      </c>
      <c r="I8602" s="21" t="e">
        <f>IF(A8602&lt;&gt;"",VLOOKUP(B8602,'Ket qua do'!$C$5:$AP$50000,$I$3,TRUE)*$E$9/1000,"")</f>
        <v>#N/A</v>
      </c>
      <c r="J8602" s="21" t="e">
        <f>IF(A8602&lt;&gt;"",VLOOKUP(B8602,'Ket qua do'!$C$5:$AP$50000,$J$3,TRUE)*$E$9/1000,"")</f>
        <v>#N/A</v>
      </c>
      <c r="K8602" s="21" t="e">
        <f>IF(A8602&lt;&gt;"",VLOOKUP(B8602,'Ket qua do'!$C$5:$AP$50000,$K$3,TRUE)*$E$9/1000,"")</f>
        <v>#N/A</v>
      </c>
      <c r="L8602" s="21" t="e">
        <f>IF(A8602&lt;&gt;"",VLOOKUP(B8602,'Ket qua do'!$C$5:$AP$50000,$L$3,TRUE),"")</f>
        <v>#N/A</v>
      </c>
    </row>
    <row r="8603" spans="1:12" x14ac:dyDescent="0.25">
      <c r="A8603" t="e">
        <f t="shared" si="140"/>
        <v>#N/A</v>
      </c>
      <c r="B8603" s="1" t="e">
        <f>IF(A8603&lt;&gt;"",VLOOKUP(A8603,'Ket qua do'!$B$5:$CE$50000,2,TRUE),"")</f>
        <v>#N/A</v>
      </c>
      <c r="C8603" s="19" t="e">
        <f>IF(A8603&lt;&gt;"",VLOOKUP(B8603,'Ket qua do'!$C$5:$AP$50000,$C$3,TRUE)*SQRT(3)*$C$11,"")</f>
        <v>#N/A</v>
      </c>
      <c r="D8603" s="21" t="e">
        <f>IF(A8603&lt;&gt;"",VLOOKUP(B8603,'Ket qua do'!$C$5:$AP$50000,$D$3,TRUE),"")</f>
        <v>#N/A</v>
      </c>
      <c r="E8603" s="21" t="e">
        <f>IF(A8603&lt;&gt;"",VLOOKUP(B8603,'Ket qua do'!$C$5:$AP$50000,$E$3,TRUE)*$C$12,"")</f>
        <v>#N/A</v>
      </c>
      <c r="F8603" s="21" t="e">
        <f>IF(A8603&lt;&gt;"",VLOOKUP(B8603,'Ket qua do'!$C$5:$AP$50000,$F$3,TRUE),"")</f>
        <v>#N/A</v>
      </c>
      <c r="G8603" s="21" t="e">
        <f>IF(A8603&lt;&gt;"",VLOOKUP(B8603,'Ket qua do'!$C$5:$AP$50000,$G$3,TRUE),"")</f>
        <v>#N/A</v>
      </c>
      <c r="H8603" s="21" t="e">
        <f>IF(A8603&lt;&gt;"",VLOOKUP(B8603,'Ket qua do'!$C$5:$AP$50000,$H$3,TRUE),"")</f>
        <v>#N/A</v>
      </c>
      <c r="I8603" s="21" t="e">
        <f>IF(A8603&lt;&gt;"",VLOOKUP(B8603,'Ket qua do'!$C$5:$AP$50000,$I$3,TRUE)*$E$9/1000,"")</f>
        <v>#N/A</v>
      </c>
      <c r="J8603" s="21" t="e">
        <f>IF(A8603&lt;&gt;"",VLOOKUP(B8603,'Ket qua do'!$C$5:$AP$50000,$J$3,TRUE)*$E$9/1000,"")</f>
        <v>#N/A</v>
      </c>
      <c r="K8603" s="21" t="e">
        <f>IF(A8603&lt;&gt;"",VLOOKUP(B8603,'Ket qua do'!$C$5:$AP$50000,$K$3,TRUE)*$E$9/1000,"")</f>
        <v>#N/A</v>
      </c>
      <c r="L8603" s="21" t="e">
        <f>IF(A8603&lt;&gt;"",VLOOKUP(B8603,'Ket qua do'!$C$5:$AP$50000,$L$3,TRUE),"")</f>
        <v>#N/A</v>
      </c>
    </row>
    <row r="8604" spans="1:12" x14ac:dyDescent="0.25">
      <c r="A8604" t="e">
        <f t="shared" si="140"/>
        <v>#N/A</v>
      </c>
      <c r="B8604" s="1" t="e">
        <f>IF(A8604&lt;&gt;"",VLOOKUP(A8604,'Ket qua do'!$B$5:$CE$50000,2,TRUE),"")</f>
        <v>#N/A</v>
      </c>
      <c r="C8604" s="19" t="e">
        <f>IF(A8604&lt;&gt;"",VLOOKUP(B8604,'Ket qua do'!$C$5:$AP$50000,$C$3,TRUE)*SQRT(3)*$C$11,"")</f>
        <v>#N/A</v>
      </c>
      <c r="D8604" s="21" t="e">
        <f>IF(A8604&lt;&gt;"",VLOOKUP(B8604,'Ket qua do'!$C$5:$AP$50000,$D$3,TRUE),"")</f>
        <v>#N/A</v>
      </c>
      <c r="E8604" s="21" t="e">
        <f>IF(A8604&lt;&gt;"",VLOOKUP(B8604,'Ket qua do'!$C$5:$AP$50000,$E$3,TRUE)*$C$12,"")</f>
        <v>#N/A</v>
      </c>
      <c r="F8604" s="21" t="e">
        <f>IF(A8604&lt;&gt;"",VLOOKUP(B8604,'Ket qua do'!$C$5:$AP$50000,$F$3,TRUE),"")</f>
        <v>#N/A</v>
      </c>
      <c r="G8604" s="21" t="e">
        <f>IF(A8604&lt;&gt;"",VLOOKUP(B8604,'Ket qua do'!$C$5:$AP$50000,$G$3,TRUE),"")</f>
        <v>#N/A</v>
      </c>
      <c r="H8604" s="21" t="e">
        <f>IF(A8604&lt;&gt;"",VLOOKUP(B8604,'Ket qua do'!$C$5:$AP$50000,$H$3,TRUE),"")</f>
        <v>#N/A</v>
      </c>
      <c r="I8604" s="21" t="e">
        <f>IF(A8604&lt;&gt;"",VLOOKUP(B8604,'Ket qua do'!$C$5:$AP$50000,$I$3,TRUE)*$E$9/1000,"")</f>
        <v>#N/A</v>
      </c>
      <c r="J8604" s="21" t="e">
        <f>IF(A8604&lt;&gt;"",VLOOKUP(B8604,'Ket qua do'!$C$5:$AP$50000,$J$3,TRUE)*$E$9/1000,"")</f>
        <v>#N/A</v>
      </c>
      <c r="K8604" s="21" t="e">
        <f>IF(A8604&lt;&gt;"",VLOOKUP(B8604,'Ket qua do'!$C$5:$AP$50000,$K$3,TRUE)*$E$9/1000,"")</f>
        <v>#N/A</v>
      </c>
      <c r="L8604" s="21" t="e">
        <f>IF(A8604&lt;&gt;"",VLOOKUP(B8604,'Ket qua do'!$C$5:$AP$50000,$L$3,TRUE),"")</f>
        <v>#N/A</v>
      </c>
    </row>
    <row r="8605" spans="1:12" x14ac:dyDescent="0.25">
      <c r="A8605" t="e">
        <f t="shared" si="140"/>
        <v>#N/A</v>
      </c>
      <c r="B8605" s="1" t="e">
        <f>IF(A8605&lt;&gt;"",VLOOKUP(A8605,'Ket qua do'!$B$5:$CE$50000,2,TRUE),"")</f>
        <v>#N/A</v>
      </c>
      <c r="C8605" s="19" t="e">
        <f>IF(A8605&lt;&gt;"",VLOOKUP(B8605,'Ket qua do'!$C$5:$AP$50000,$C$3,TRUE)*SQRT(3)*$C$11,"")</f>
        <v>#N/A</v>
      </c>
      <c r="D8605" s="21" t="e">
        <f>IF(A8605&lt;&gt;"",VLOOKUP(B8605,'Ket qua do'!$C$5:$AP$50000,$D$3,TRUE),"")</f>
        <v>#N/A</v>
      </c>
      <c r="E8605" s="21" t="e">
        <f>IF(A8605&lt;&gt;"",VLOOKUP(B8605,'Ket qua do'!$C$5:$AP$50000,$E$3,TRUE)*$C$12,"")</f>
        <v>#N/A</v>
      </c>
      <c r="F8605" s="21" t="e">
        <f>IF(A8605&lt;&gt;"",VLOOKUP(B8605,'Ket qua do'!$C$5:$AP$50000,$F$3,TRUE),"")</f>
        <v>#N/A</v>
      </c>
      <c r="G8605" s="21" t="e">
        <f>IF(A8605&lt;&gt;"",VLOOKUP(B8605,'Ket qua do'!$C$5:$AP$50000,$G$3,TRUE),"")</f>
        <v>#N/A</v>
      </c>
      <c r="H8605" s="21" t="e">
        <f>IF(A8605&lt;&gt;"",VLOOKUP(B8605,'Ket qua do'!$C$5:$AP$50000,$H$3,TRUE),"")</f>
        <v>#N/A</v>
      </c>
      <c r="I8605" s="21" t="e">
        <f>IF(A8605&lt;&gt;"",VLOOKUP(B8605,'Ket qua do'!$C$5:$AP$50000,$I$3,TRUE)*$E$9/1000,"")</f>
        <v>#N/A</v>
      </c>
      <c r="J8605" s="21" t="e">
        <f>IF(A8605&lt;&gt;"",VLOOKUP(B8605,'Ket qua do'!$C$5:$AP$50000,$J$3,TRUE)*$E$9/1000,"")</f>
        <v>#N/A</v>
      </c>
      <c r="K8605" s="21" t="e">
        <f>IF(A8605&lt;&gt;"",VLOOKUP(B8605,'Ket qua do'!$C$5:$AP$50000,$K$3,TRUE)*$E$9/1000,"")</f>
        <v>#N/A</v>
      </c>
      <c r="L8605" s="21" t="e">
        <f>IF(A8605&lt;&gt;"",VLOOKUP(B8605,'Ket qua do'!$C$5:$AP$50000,$L$3,TRUE),"")</f>
        <v>#N/A</v>
      </c>
    </row>
    <row r="8606" spans="1:12" x14ac:dyDescent="0.25">
      <c r="A8606" t="e">
        <f t="shared" si="140"/>
        <v>#N/A</v>
      </c>
      <c r="B8606" s="1" t="e">
        <f>IF(A8606&lt;&gt;"",VLOOKUP(A8606,'Ket qua do'!$B$5:$CE$50000,2,TRUE),"")</f>
        <v>#N/A</v>
      </c>
      <c r="C8606" s="19" t="e">
        <f>IF(A8606&lt;&gt;"",VLOOKUP(B8606,'Ket qua do'!$C$5:$AP$50000,$C$3,TRUE)*SQRT(3)*$C$11,"")</f>
        <v>#N/A</v>
      </c>
      <c r="D8606" s="21" t="e">
        <f>IF(A8606&lt;&gt;"",VLOOKUP(B8606,'Ket qua do'!$C$5:$AP$50000,$D$3,TRUE),"")</f>
        <v>#N/A</v>
      </c>
      <c r="E8606" s="21" t="e">
        <f>IF(A8606&lt;&gt;"",VLOOKUP(B8606,'Ket qua do'!$C$5:$AP$50000,$E$3,TRUE)*$C$12,"")</f>
        <v>#N/A</v>
      </c>
      <c r="F8606" s="21" t="e">
        <f>IF(A8606&lt;&gt;"",VLOOKUP(B8606,'Ket qua do'!$C$5:$AP$50000,$F$3,TRUE),"")</f>
        <v>#N/A</v>
      </c>
      <c r="G8606" s="21" t="e">
        <f>IF(A8606&lt;&gt;"",VLOOKUP(B8606,'Ket qua do'!$C$5:$AP$50000,$G$3,TRUE),"")</f>
        <v>#N/A</v>
      </c>
      <c r="H8606" s="21" t="e">
        <f>IF(A8606&lt;&gt;"",VLOOKUP(B8606,'Ket qua do'!$C$5:$AP$50000,$H$3,TRUE),"")</f>
        <v>#N/A</v>
      </c>
      <c r="I8606" s="21" t="e">
        <f>IF(A8606&lt;&gt;"",VLOOKUP(B8606,'Ket qua do'!$C$5:$AP$50000,$I$3,TRUE)*$E$9/1000,"")</f>
        <v>#N/A</v>
      </c>
      <c r="J8606" s="21" t="e">
        <f>IF(A8606&lt;&gt;"",VLOOKUP(B8606,'Ket qua do'!$C$5:$AP$50000,$J$3,TRUE)*$E$9/1000,"")</f>
        <v>#N/A</v>
      </c>
      <c r="K8606" s="21" t="e">
        <f>IF(A8606&lt;&gt;"",VLOOKUP(B8606,'Ket qua do'!$C$5:$AP$50000,$K$3,TRUE)*$E$9/1000,"")</f>
        <v>#N/A</v>
      </c>
      <c r="L8606" s="21" t="e">
        <f>IF(A8606&lt;&gt;"",VLOOKUP(B8606,'Ket qua do'!$C$5:$AP$50000,$L$3,TRUE),"")</f>
        <v>#N/A</v>
      </c>
    </row>
    <row r="8607" spans="1:12" x14ac:dyDescent="0.25">
      <c r="A8607" t="e">
        <f t="shared" si="140"/>
        <v>#N/A</v>
      </c>
      <c r="B8607" s="1" t="e">
        <f>IF(A8607&lt;&gt;"",VLOOKUP(A8607,'Ket qua do'!$B$5:$CE$50000,2,TRUE),"")</f>
        <v>#N/A</v>
      </c>
      <c r="C8607" s="19" t="e">
        <f>IF(A8607&lt;&gt;"",VLOOKUP(B8607,'Ket qua do'!$C$5:$AP$50000,$C$3,TRUE)*SQRT(3)*$C$11,"")</f>
        <v>#N/A</v>
      </c>
      <c r="D8607" s="21" t="e">
        <f>IF(A8607&lt;&gt;"",VLOOKUP(B8607,'Ket qua do'!$C$5:$AP$50000,$D$3,TRUE),"")</f>
        <v>#N/A</v>
      </c>
      <c r="E8607" s="21" t="e">
        <f>IF(A8607&lt;&gt;"",VLOOKUP(B8607,'Ket qua do'!$C$5:$AP$50000,$E$3,TRUE)*$C$12,"")</f>
        <v>#N/A</v>
      </c>
      <c r="F8607" s="21" t="e">
        <f>IF(A8607&lt;&gt;"",VLOOKUP(B8607,'Ket qua do'!$C$5:$AP$50000,$F$3,TRUE),"")</f>
        <v>#N/A</v>
      </c>
      <c r="G8607" s="21" t="e">
        <f>IF(A8607&lt;&gt;"",VLOOKUP(B8607,'Ket qua do'!$C$5:$AP$50000,$G$3,TRUE),"")</f>
        <v>#N/A</v>
      </c>
      <c r="H8607" s="21" t="e">
        <f>IF(A8607&lt;&gt;"",VLOOKUP(B8607,'Ket qua do'!$C$5:$AP$50000,$H$3,TRUE),"")</f>
        <v>#N/A</v>
      </c>
      <c r="I8607" s="21" t="e">
        <f>IF(A8607&lt;&gt;"",VLOOKUP(B8607,'Ket qua do'!$C$5:$AP$50000,$I$3,TRUE)*$E$9/1000,"")</f>
        <v>#N/A</v>
      </c>
      <c r="J8607" s="21" t="e">
        <f>IF(A8607&lt;&gt;"",VLOOKUP(B8607,'Ket qua do'!$C$5:$AP$50000,$J$3,TRUE)*$E$9/1000,"")</f>
        <v>#N/A</v>
      </c>
      <c r="K8607" s="21" t="e">
        <f>IF(A8607&lt;&gt;"",VLOOKUP(B8607,'Ket qua do'!$C$5:$AP$50000,$K$3,TRUE)*$E$9/1000,"")</f>
        <v>#N/A</v>
      </c>
      <c r="L8607" s="21" t="e">
        <f>IF(A8607&lt;&gt;"",VLOOKUP(B8607,'Ket qua do'!$C$5:$AP$50000,$L$3,TRUE),"")</f>
        <v>#N/A</v>
      </c>
    </row>
    <row r="8608" spans="1:12" x14ac:dyDescent="0.25">
      <c r="A8608" t="e">
        <f t="shared" si="140"/>
        <v>#N/A</v>
      </c>
      <c r="B8608" s="1" t="e">
        <f>IF(A8608&lt;&gt;"",VLOOKUP(A8608,'Ket qua do'!$B$5:$CE$50000,2,TRUE),"")</f>
        <v>#N/A</v>
      </c>
      <c r="C8608" s="19" t="e">
        <f>IF(A8608&lt;&gt;"",VLOOKUP(B8608,'Ket qua do'!$C$5:$AP$50000,$C$3,TRUE)*SQRT(3)*$C$11,"")</f>
        <v>#N/A</v>
      </c>
      <c r="D8608" s="21" t="e">
        <f>IF(A8608&lt;&gt;"",VLOOKUP(B8608,'Ket qua do'!$C$5:$AP$50000,$D$3,TRUE),"")</f>
        <v>#N/A</v>
      </c>
      <c r="E8608" s="21" t="e">
        <f>IF(A8608&lt;&gt;"",VLOOKUP(B8608,'Ket qua do'!$C$5:$AP$50000,$E$3,TRUE)*$C$12,"")</f>
        <v>#N/A</v>
      </c>
      <c r="F8608" s="21" t="e">
        <f>IF(A8608&lt;&gt;"",VLOOKUP(B8608,'Ket qua do'!$C$5:$AP$50000,$F$3,TRUE),"")</f>
        <v>#N/A</v>
      </c>
      <c r="G8608" s="21" t="e">
        <f>IF(A8608&lt;&gt;"",VLOOKUP(B8608,'Ket qua do'!$C$5:$AP$50000,$G$3,TRUE),"")</f>
        <v>#N/A</v>
      </c>
      <c r="H8608" s="21" t="e">
        <f>IF(A8608&lt;&gt;"",VLOOKUP(B8608,'Ket qua do'!$C$5:$AP$50000,$H$3,TRUE),"")</f>
        <v>#N/A</v>
      </c>
      <c r="I8608" s="21" t="e">
        <f>IF(A8608&lt;&gt;"",VLOOKUP(B8608,'Ket qua do'!$C$5:$AP$50000,$I$3,TRUE)*$E$9/1000,"")</f>
        <v>#N/A</v>
      </c>
      <c r="J8608" s="21" t="e">
        <f>IF(A8608&lt;&gt;"",VLOOKUP(B8608,'Ket qua do'!$C$5:$AP$50000,$J$3,TRUE)*$E$9/1000,"")</f>
        <v>#N/A</v>
      </c>
      <c r="K8608" s="21" t="e">
        <f>IF(A8608&lt;&gt;"",VLOOKUP(B8608,'Ket qua do'!$C$5:$AP$50000,$K$3,TRUE)*$E$9/1000,"")</f>
        <v>#N/A</v>
      </c>
      <c r="L8608" s="21" t="e">
        <f>IF(A8608&lt;&gt;"",VLOOKUP(B8608,'Ket qua do'!$C$5:$AP$50000,$L$3,TRUE),"")</f>
        <v>#N/A</v>
      </c>
    </row>
    <row r="8609" spans="1:12" x14ac:dyDescent="0.25">
      <c r="A8609" t="e">
        <f t="shared" si="140"/>
        <v>#N/A</v>
      </c>
      <c r="B8609" s="1" t="e">
        <f>IF(A8609&lt;&gt;"",VLOOKUP(A8609,'Ket qua do'!$B$5:$CE$50000,2,TRUE),"")</f>
        <v>#N/A</v>
      </c>
      <c r="C8609" s="19" t="e">
        <f>IF(A8609&lt;&gt;"",VLOOKUP(B8609,'Ket qua do'!$C$5:$AP$50000,$C$3,TRUE)*SQRT(3)*$C$11,"")</f>
        <v>#N/A</v>
      </c>
      <c r="D8609" s="21" t="e">
        <f>IF(A8609&lt;&gt;"",VLOOKUP(B8609,'Ket qua do'!$C$5:$AP$50000,$D$3,TRUE),"")</f>
        <v>#N/A</v>
      </c>
      <c r="E8609" s="21" t="e">
        <f>IF(A8609&lt;&gt;"",VLOOKUP(B8609,'Ket qua do'!$C$5:$AP$50000,$E$3,TRUE)*$C$12,"")</f>
        <v>#N/A</v>
      </c>
      <c r="F8609" s="21" t="e">
        <f>IF(A8609&lt;&gt;"",VLOOKUP(B8609,'Ket qua do'!$C$5:$AP$50000,$F$3,TRUE),"")</f>
        <v>#N/A</v>
      </c>
      <c r="G8609" s="21" t="e">
        <f>IF(A8609&lt;&gt;"",VLOOKUP(B8609,'Ket qua do'!$C$5:$AP$50000,$G$3,TRUE),"")</f>
        <v>#N/A</v>
      </c>
      <c r="H8609" s="21" t="e">
        <f>IF(A8609&lt;&gt;"",VLOOKUP(B8609,'Ket qua do'!$C$5:$AP$50000,$H$3,TRUE),"")</f>
        <v>#N/A</v>
      </c>
      <c r="I8609" s="21" t="e">
        <f>IF(A8609&lt;&gt;"",VLOOKUP(B8609,'Ket qua do'!$C$5:$AP$50000,$I$3,TRUE)*$E$9/1000,"")</f>
        <v>#N/A</v>
      </c>
      <c r="J8609" s="21" t="e">
        <f>IF(A8609&lt;&gt;"",VLOOKUP(B8609,'Ket qua do'!$C$5:$AP$50000,$J$3,TRUE)*$E$9/1000,"")</f>
        <v>#N/A</v>
      </c>
      <c r="K8609" s="21" t="e">
        <f>IF(A8609&lt;&gt;"",VLOOKUP(B8609,'Ket qua do'!$C$5:$AP$50000,$K$3,TRUE)*$E$9/1000,"")</f>
        <v>#N/A</v>
      </c>
      <c r="L8609" s="21" t="e">
        <f>IF(A8609&lt;&gt;"",VLOOKUP(B8609,'Ket qua do'!$C$5:$AP$50000,$L$3,TRUE),"")</f>
        <v>#N/A</v>
      </c>
    </row>
    <row r="8610" spans="1:12" x14ac:dyDescent="0.25">
      <c r="A8610" t="e">
        <f t="shared" si="140"/>
        <v>#N/A</v>
      </c>
      <c r="B8610" s="1" t="e">
        <f>IF(A8610&lt;&gt;"",VLOOKUP(A8610,'Ket qua do'!$B$5:$CE$50000,2,TRUE),"")</f>
        <v>#N/A</v>
      </c>
      <c r="C8610" s="19" t="e">
        <f>IF(A8610&lt;&gt;"",VLOOKUP(B8610,'Ket qua do'!$C$5:$AP$50000,$C$3,TRUE)*SQRT(3)*$C$11,"")</f>
        <v>#N/A</v>
      </c>
      <c r="D8610" s="21" t="e">
        <f>IF(A8610&lt;&gt;"",VLOOKUP(B8610,'Ket qua do'!$C$5:$AP$50000,$D$3,TRUE),"")</f>
        <v>#N/A</v>
      </c>
      <c r="E8610" s="21" t="e">
        <f>IF(A8610&lt;&gt;"",VLOOKUP(B8610,'Ket qua do'!$C$5:$AP$50000,$E$3,TRUE)*$C$12,"")</f>
        <v>#N/A</v>
      </c>
      <c r="F8610" s="21" t="e">
        <f>IF(A8610&lt;&gt;"",VLOOKUP(B8610,'Ket qua do'!$C$5:$AP$50000,$F$3,TRUE),"")</f>
        <v>#N/A</v>
      </c>
      <c r="G8610" s="21" t="e">
        <f>IF(A8610&lt;&gt;"",VLOOKUP(B8610,'Ket qua do'!$C$5:$AP$50000,$G$3,TRUE),"")</f>
        <v>#N/A</v>
      </c>
      <c r="H8610" s="21" t="e">
        <f>IF(A8610&lt;&gt;"",VLOOKUP(B8610,'Ket qua do'!$C$5:$AP$50000,$H$3,TRUE),"")</f>
        <v>#N/A</v>
      </c>
      <c r="I8610" s="21" t="e">
        <f>IF(A8610&lt;&gt;"",VLOOKUP(B8610,'Ket qua do'!$C$5:$AP$50000,$I$3,TRUE)*$E$9/1000,"")</f>
        <v>#N/A</v>
      </c>
      <c r="J8610" s="21" t="e">
        <f>IF(A8610&lt;&gt;"",VLOOKUP(B8610,'Ket qua do'!$C$5:$AP$50000,$J$3,TRUE)*$E$9/1000,"")</f>
        <v>#N/A</v>
      </c>
      <c r="K8610" s="21" t="e">
        <f>IF(A8610&lt;&gt;"",VLOOKUP(B8610,'Ket qua do'!$C$5:$AP$50000,$K$3,TRUE)*$E$9/1000,"")</f>
        <v>#N/A</v>
      </c>
      <c r="L8610" s="21" t="e">
        <f>IF(A8610&lt;&gt;"",VLOOKUP(B8610,'Ket qua do'!$C$5:$AP$50000,$L$3,TRUE),"")</f>
        <v>#N/A</v>
      </c>
    </row>
    <row r="8611" spans="1:12" x14ac:dyDescent="0.25">
      <c r="A8611" t="e">
        <f t="shared" si="140"/>
        <v>#N/A</v>
      </c>
      <c r="B8611" s="1" t="e">
        <f>IF(A8611&lt;&gt;"",VLOOKUP(A8611,'Ket qua do'!$B$5:$CE$50000,2,TRUE),"")</f>
        <v>#N/A</v>
      </c>
      <c r="C8611" s="19" t="e">
        <f>IF(A8611&lt;&gt;"",VLOOKUP(B8611,'Ket qua do'!$C$5:$AP$50000,$C$3,TRUE)*SQRT(3)*$C$11,"")</f>
        <v>#N/A</v>
      </c>
      <c r="D8611" s="21" t="e">
        <f>IF(A8611&lt;&gt;"",VLOOKUP(B8611,'Ket qua do'!$C$5:$AP$50000,$D$3,TRUE),"")</f>
        <v>#N/A</v>
      </c>
      <c r="E8611" s="21" t="e">
        <f>IF(A8611&lt;&gt;"",VLOOKUP(B8611,'Ket qua do'!$C$5:$AP$50000,$E$3,TRUE)*$C$12,"")</f>
        <v>#N/A</v>
      </c>
      <c r="F8611" s="21" t="e">
        <f>IF(A8611&lt;&gt;"",VLOOKUP(B8611,'Ket qua do'!$C$5:$AP$50000,$F$3,TRUE),"")</f>
        <v>#N/A</v>
      </c>
      <c r="G8611" s="21" t="e">
        <f>IF(A8611&lt;&gt;"",VLOOKUP(B8611,'Ket qua do'!$C$5:$AP$50000,$G$3,TRUE),"")</f>
        <v>#N/A</v>
      </c>
      <c r="H8611" s="21" t="e">
        <f>IF(A8611&lt;&gt;"",VLOOKUP(B8611,'Ket qua do'!$C$5:$AP$50000,$H$3,TRUE),"")</f>
        <v>#N/A</v>
      </c>
      <c r="I8611" s="21" t="e">
        <f>IF(A8611&lt;&gt;"",VLOOKUP(B8611,'Ket qua do'!$C$5:$AP$50000,$I$3,TRUE)*$E$9/1000,"")</f>
        <v>#N/A</v>
      </c>
      <c r="J8611" s="21" t="e">
        <f>IF(A8611&lt;&gt;"",VLOOKUP(B8611,'Ket qua do'!$C$5:$AP$50000,$J$3,TRUE)*$E$9/1000,"")</f>
        <v>#N/A</v>
      </c>
      <c r="K8611" s="21" t="e">
        <f>IF(A8611&lt;&gt;"",VLOOKUP(B8611,'Ket qua do'!$C$5:$AP$50000,$K$3,TRUE)*$E$9/1000,"")</f>
        <v>#N/A</v>
      </c>
      <c r="L8611" s="21" t="e">
        <f>IF(A8611&lt;&gt;"",VLOOKUP(B8611,'Ket qua do'!$C$5:$AP$50000,$L$3,TRUE),"")</f>
        <v>#N/A</v>
      </c>
    </row>
    <row r="8612" spans="1:12" x14ac:dyDescent="0.25">
      <c r="A8612" t="e">
        <f t="shared" si="140"/>
        <v>#N/A</v>
      </c>
      <c r="B8612" s="1" t="e">
        <f>IF(A8612&lt;&gt;"",VLOOKUP(A8612,'Ket qua do'!$B$5:$CE$50000,2,TRUE),"")</f>
        <v>#N/A</v>
      </c>
      <c r="C8612" s="19" t="e">
        <f>IF(A8612&lt;&gt;"",VLOOKUP(B8612,'Ket qua do'!$C$5:$AP$50000,$C$3,TRUE)*SQRT(3)*$C$11,"")</f>
        <v>#N/A</v>
      </c>
      <c r="D8612" s="21" t="e">
        <f>IF(A8612&lt;&gt;"",VLOOKUP(B8612,'Ket qua do'!$C$5:$AP$50000,$D$3,TRUE),"")</f>
        <v>#N/A</v>
      </c>
      <c r="E8612" s="21" t="e">
        <f>IF(A8612&lt;&gt;"",VLOOKUP(B8612,'Ket qua do'!$C$5:$AP$50000,$E$3,TRUE)*$C$12,"")</f>
        <v>#N/A</v>
      </c>
      <c r="F8612" s="21" t="e">
        <f>IF(A8612&lt;&gt;"",VLOOKUP(B8612,'Ket qua do'!$C$5:$AP$50000,$F$3,TRUE),"")</f>
        <v>#N/A</v>
      </c>
      <c r="G8612" s="21" t="e">
        <f>IF(A8612&lt;&gt;"",VLOOKUP(B8612,'Ket qua do'!$C$5:$AP$50000,$G$3,TRUE),"")</f>
        <v>#N/A</v>
      </c>
      <c r="H8612" s="21" t="e">
        <f>IF(A8612&lt;&gt;"",VLOOKUP(B8612,'Ket qua do'!$C$5:$AP$50000,$H$3,TRUE),"")</f>
        <v>#N/A</v>
      </c>
      <c r="I8612" s="21" t="e">
        <f>IF(A8612&lt;&gt;"",VLOOKUP(B8612,'Ket qua do'!$C$5:$AP$50000,$I$3,TRUE)*$E$9/1000,"")</f>
        <v>#N/A</v>
      </c>
      <c r="J8612" s="21" t="e">
        <f>IF(A8612&lt;&gt;"",VLOOKUP(B8612,'Ket qua do'!$C$5:$AP$50000,$J$3,TRUE)*$E$9/1000,"")</f>
        <v>#N/A</v>
      </c>
      <c r="K8612" s="21" t="e">
        <f>IF(A8612&lt;&gt;"",VLOOKUP(B8612,'Ket qua do'!$C$5:$AP$50000,$K$3,TRUE)*$E$9/1000,"")</f>
        <v>#N/A</v>
      </c>
      <c r="L8612" s="21" t="e">
        <f>IF(A8612&lt;&gt;"",VLOOKUP(B8612,'Ket qua do'!$C$5:$AP$50000,$L$3,TRUE),"")</f>
        <v>#N/A</v>
      </c>
    </row>
    <row r="8613" spans="1:12" x14ac:dyDescent="0.25">
      <c r="A8613" t="e">
        <f t="shared" si="140"/>
        <v>#N/A</v>
      </c>
      <c r="B8613" s="1" t="e">
        <f>IF(A8613&lt;&gt;"",VLOOKUP(A8613,'Ket qua do'!$B$5:$CE$50000,2,TRUE),"")</f>
        <v>#N/A</v>
      </c>
      <c r="C8613" s="19" t="e">
        <f>IF(A8613&lt;&gt;"",VLOOKUP(B8613,'Ket qua do'!$C$5:$AP$50000,$C$3,TRUE)*SQRT(3)*$C$11,"")</f>
        <v>#N/A</v>
      </c>
      <c r="D8613" s="21" t="e">
        <f>IF(A8613&lt;&gt;"",VLOOKUP(B8613,'Ket qua do'!$C$5:$AP$50000,$D$3,TRUE),"")</f>
        <v>#N/A</v>
      </c>
      <c r="E8613" s="21" t="e">
        <f>IF(A8613&lt;&gt;"",VLOOKUP(B8613,'Ket qua do'!$C$5:$AP$50000,$E$3,TRUE)*$C$12,"")</f>
        <v>#N/A</v>
      </c>
      <c r="F8613" s="21" t="e">
        <f>IF(A8613&lt;&gt;"",VLOOKUP(B8613,'Ket qua do'!$C$5:$AP$50000,$F$3,TRUE),"")</f>
        <v>#N/A</v>
      </c>
      <c r="G8613" s="21" t="e">
        <f>IF(A8613&lt;&gt;"",VLOOKUP(B8613,'Ket qua do'!$C$5:$AP$50000,$G$3,TRUE),"")</f>
        <v>#N/A</v>
      </c>
      <c r="H8613" s="21" t="e">
        <f>IF(A8613&lt;&gt;"",VLOOKUP(B8613,'Ket qua do'!$C$5:$AP$50000,$H$3,TRUE),"")</f>
        <v>#N/A</v>
      </c>
      <c r="I8613" s="21" t="e">
        <f>IF(A8613&lt;&gt;"",VLOOKUP(B8613,'Ket qua do'!$C$5:$AP$50000,$I$3,TRUE)*$E$9/1000,"")</f>
        <v>#N/A</v>
      </c>
      <c r="J8613" s="21" t="e">
        <f>IF(A8613&lt;&gt;"",VLOOKUP(B8613,'Ket qua do'!$C$5:$AP$50000,$J$3,TRUE)*$E$9/1000,"")</f>
        <v>#N/A</v>
      </c>
      <c r="K8613" s="21" t="e">
        <f>IF(A8613&lt;&gt;"",VLOOKUP(B8613,'Ket qua do'!$C$5:$AP$50000,$K$3,TRUE)*$E$9/1000,"")</f>
        <v>#N/A</v>
      </c>
      <c r="L8613" s="21" t="e">
        <f>IF(A8613&lt;&gt;"",VLOOKUP(B8613,'Ket qua do'!$C$5:$AP$50000,$L$3,TRUE),"")</f>
        <v>#N/A</v>
      </c>
    </row>
    <row r="8614" spans="1:12" x14ac:dyDescent="0.25">
      <c r="A8614" t="e">
        <f t="shared" si="140"/>
        <v>#N/A</v>
      </c>
      <c r="B8614" s="1" t="e">
        <f>IF(A8614&lt;&gt;"",VLOOKUP(A8614,'Ket qua do'!$B$5:$CE$50000,2,TRUE),"")</f>
        <v>#N/A</v>
      </c>
      <c r="C8614" s="19" t="e">
        <f>IF(A8614&lt;&gt;"",VLOOKUP(B8614,'Ket qua do'!$C$5:$AP$50000,$C$3,TRUE)*SQRT(3)*$C$11,"")</f>
        <v>#N/A</v>
      </c>
      <c r="D8614" s="21" t="e">
        <f>IF(A8614&lt;&gt;"",VLOOKUP(B8614,'Ket qua do'!$C$5:$AP$50000,$D$3,TRUE),"")</f>
        <v>#N/A</v>
      </c>
      <c r="E8614" s="21" t="e">
        <f>IF(A8614&lt;&gt;"",VLOOKUP(B8614,'Ket qua do'!$C$5:$AP$50000,$E$3,TRUE)*$C$12,"")</f>
        <v>#N/A</v>
      </c>
      <c r="F8614" s="21" t="e">
        <f>IF(A8614&lt;&gt;"",VLOOKUP(B8614,'Ket qua do'!$C$5:$AP$50000,$F$3,TRUE),"")</f>
        <v>#N/A</v>
      </c>
      <c r="G8614" s="21" t="e">
        <f>IF(A8614&lt;&gt;"",VLOOKUP(B8614,'Ket qua do'!$C$5:$AP$50000,$G$3,TRUE),"")</f>
        <v>#N/A</v>
      </c>
      <c r="H8614" s="21" t="e">
        <f>IF(A8614&lt;&gt;"",VLOOKUP(B8614,'Ket qua do'!$C$5:$AP$50000,$H$3,TRUE),"")</f>
        <v>#N/A</v>
      </c>
      <c r="I8614" s="21" t="e">
        <f>IF(A8614&lt;&gt;"",VLOOKUP(B8614,'Ket qua do'!$C$5:$AP$50000,$I$3,TRUE)*$E$9/1000,"")</f>
        <v>#N/A</v>
      </c>
      <c r="J8614" s="21" t="e">
        <f>IF(A8614&lt;&gt;"",VLOOKUP(B8614,'Ket qua do'!$C$5:$AP$50000,$J$3,TRUE)*$E$9/1000,"")</f>
        <v>#N/A</v>
      </c>
      <c r="K8614" s="21" t="e">
        <f>IF(A8614&lt;&gt;"",VLOOKUP(B8614,'Ket qua do'!$C$5:$AP$50000,$K$3,TRUE)*$E$9/1000,"")</f>
        <v>#N/A</v>
      </c>
      <c r="L8614" s="21" t="e">
        <f>IF(A8614&lt;&gt;"",VLOOKUP(B8614,'Ket qua do'!$C$5:$AP$50000,$L$3,TRUE),"")</f>
        <v>#N/A</v>
      </c>
    </row>
    <row r="8615" spans="1:12" x14ac:dyDescent="0.25">
      <c r="A8615" t="e">
        <f t="shared" si="140"/>
        <v>#N/A</v>
      </c>
      <c r="B8615" s="1" t="e">
        <f>IF(A8615&lt;&gt;"",VLOOKUP(A8615,'Ket qua do'!$B$5:$CE$50000,2,TRUE),"")</f>
        <v>#N/A</v>
      </c>
      <c r="C8615" s="19" t="e">
        <f>IF(A8615&lt;&gt;"",VLOOKUP(B8615,'Ket qua do'!$C$5:$AP$50000,$C$3,TRUE)*SQRT(3)*$C$11,"")</f>
        <v>#N/A</v>
      </c>
      <c r="D8615" s="21" t="e">
        <f>IF(A8615&lt;&gt;"",VLOOKUP(B8615,'Ket qua do'!$C$5:$AP$50000,$D$3,TRUE),"")</f>
        <v>#N/A</v>
      </c>
      <c r="E8615" s="21" t="e">
        <f>IF(A8615&lt;&gt;"",VLOOKUP(B8615,'Ket qua do'!$C$5:$AP$50000,$E$3,TRUE)*$C$12,"")</f>
        <v>#N/A</v>
      </c>
      <c r="F8615" s="21" t="e">
        <f>IF(A8615&lt;&gt;"",VLOOKUP(B8615,'Ket qua do'!$C$5:$AP$50000,$F$3,TRUE),"")</f>
        <v>#N/A</v>
      </c>
      <c r="G8615" s="21" t="e">
        <f>IF(A8615&lt;&gt;"",VLOOKUP(B8615,'Ket qua do'!$C$5:$AP$50000,$G$3,TRUE),"")</f>
        <v>#N/A</v>
      </c>
      <c r="H8615" s="21" t="e">
        <f>IF(A8615&lt;&gt;"",VLOOKUP(B8615,'Ket qua do'!$C$5:$AP$50000,$H$3,TRUE),"")</f>
        <v>#N/A</v>
      </c>
      <c r="I8615" s="21" t="e">
        <f>IF(A8615&lt;&gt;"",VLOOKUP(B8615,'Ket qua do'!$C$5:$AP$50000,$I$3,TRUE)*$E$9/1000,"")</f>
        <v>#N/A</v>
      </c>
      <c r="J8615" s="21" t="e">
        <f>IF(A8615&lt;&gt;"",VLOOKUP(B8615,'Ket qua do'!$C$5:$AP$50000,$J$3,TRUE)*$E$9/1000,"")</f>
        <v>#N/A</v>
      </c>
      <c r="K8615" s="21" t="e">
        <f>IF(A8615&lt;&gt;"",VLOOKUP(B8615,'Ket qua do'!$C$5:$AP$50000,$K$3,TRUE)*$E$9/1000,"")</f>
        <v>#N/A</v>
      </c>
      <c r="L8615" s="21" t="e">
        <f>IF(A8615&lt;&gt;"",VLOOKUP(B8615,'Ket qua do'!$C$5:$AP$50000,$L$3,TRUE),"")</f>
        <v>#N/A</v>
      </c>
    </row>
    <row r="8616" spans="1:12" x14ac:dyDescent="0.25">
      <c r="A8616" t="e">
        <f t="shared" si="140"/>
        <v>#N/A</v>
      </c>
      <c r="B8616" s="1" t="e">
        <f>IF(A8616&lt;&gt;"",VLOOKUP(A8616,'Ket qua do'!$B$5:$CE$50000,2,TRUE),"")</f>
        <v>#N/A</v>
      </c>
      <c r="C8616" s="19" t="e">
        <f>IF(A8616&lt;&gt;"",VLOOKUP(B8616,'Ket qua do'!$C$5:$AP$50000,$C$3,TRUE)*SQRT(3)*$C$11,"")</f>
        <v>#N/A</v>
      </c>
      <c r="D8616" s="21" t="e">
        <f>IF(A8616&lt;&gt;"",VLOOKUP(B8616,'Ket qua do'!$C$5:$AP$50000,$D$3,TRUE),"")</f>
        <v>#N/A</v>
      </c>
      <c r="E8616" s="21" t="e">
        <f>IF(A8616&lt;&gt;"",VLOOKUP(B8616,'Ket qua do'!$C$5:$AP$50000,$E$3,TRUE)*$C$12,"")</f>
        <v>#N/A</v>
      </c>
      <c r="F8616" s="21" t="e">
        <f>IF(A8616&lt;&gt;"",VLOOKUP(B8616,'Ket qua do'!$C$5:$AP$50000,$F$3,TRUE),"")</f>
        <v>#N/A</v>
      </c>
      <c r="G8616" s="21" t="e">
        <f>IF(A8616&lt;&gt;"",VLOOKUP(B8616,'Ket qua do'!$C$5:$AP$50000,$G$3,TRUE),"")</f>
        <v>#N/A</v>
      </c>
      <c r="H8616" s="21" t="e">
        <f>IF(A8616&lt;&gt;"",VLOOKUP(B8616,'Ket qua do'!$C$5:$AP$50000,$H$3,TRUE),"")</f>
        <v>#N/A</v>
      </c>
      <c r="I8616" s="21" t="e">
        <f>IF(A8616&lt;&gt;"",VLOOKUP(B8616,'Ket qua do'!$C$5:$AP$50000,$I$3,TRUE)*$E$9/1000,"")</f>
        <v>#N/A</v>
      </c>
      <c r="J8616" s="21" t="e">
        <f>IF(A8616&lt;&gt;"",VLOOKUP(B8616,'Ket qua do'!$C$5:$AP$50000,$J$3,TRUE)*$E$9/1000,"")</f>
        <v>#N/A</v>
      </c>
      <c r="K8616" s="21" t="e">
        <f>IF(A8616&lt;&gt;"",VLOOKUP(B8616,'Ket qua do'!$C$5:$AP$50000,$K$3,TRUE)*$E$9/1000,"")</f>
        <v>#N/A</v>
      </c>
      <c r="L8616" s="21" t="e">
        <f>IF(A8616&lt;&gt;"",VLOOKUP(B8616,'Ket qua do'!$C$5:$AP$50000,$L$3,TRUE),"")</f>
        <v>#N/A</v>
      </c>
    </row>
    <row r="8617" spans="1:12" x14ac:dyDescent="0.25">
      <c r="A8617" t="e">
        <f t="shared" si="140"/>
        <v>#N/A</v>
      </c>
      <c r="B8617" s="1" t="e">
        <f>IF(A8617&lt;&gt;"",VLOOKUP(A8617,'Ket qua do'!$B$5:$CE$50000,2,TRUE),"")</f>
        <v>#N/A</v>
      </c>
      <c r="C8617" s="19" t="e">
        <f>IF(A8617&lt;&gt;"",VLOOKUP(B8617,'Ket qua do'!$C$5:$AP$50000,$C$3,TRUE)*SQRT(3)*$C$11,"")</f>
        <v>#N/A</v>
      </c>
      <c r="D8617" s="21" t="e">
        <f>IF(A8617&lt;&gt;"",VLOOKUP(B8617,'Ket qua do'!$C$5:$AP$50000,$D$3,TRUE),"")</f>
        <v>#N/A</v>
      </c>
      <c r="E8617" s="21" t="e">
        <f>IF(A8617&lt;&gt;"",VLOOKUP(B8617,'Ket qua do'!$C$5:$AP$50000,$E$3,TRUE)*$C$12,"")</f>
        <v>#N/A</v>
      </c>
      <c r="F8617" s="21" t="e">
        <f>IF(A8617&lt;&gt;"",VLOOKUP(B8617,'Ket qua do'!$C$5:$AP$50000,$F$3,TRUE),"")</f>
        <v>#N/A</v>
      </c>
      <c r="G8617" s="21" t="e">
        <f>IF(A8617&lt;&gt;"",VLOOKUP(B8617,'Ket qua do'!$C$5:$AP$50000,$G$3,TRUE),"")</f>
        <v>#N/A</v>
      </c>
      <c r="H8617" s="21" t="e">
        <f>IF(A8617&lt;&gt;"",VLOOKUP(B8617,'Ket qua do'!$C$5:$AP$50000,$H$3,TRUE),"")</f>
        <v>#N/A</v>
      </c>
      <c r="I8617" s="21" t="e">
        <f>IF(A8617&lt;&gt;"",VLOOKUP(B8617,'Ket qua do'!$C$5:$AP$50000,$I$3,TRUE)*$E$9/1000,"")</f>
        <v>#N/A</v>
      </c>
      <c r="J8617" s="21" t="e">
        <f>IF(A8617&lt;&gt;"",VLOOKUP(B8617,'Ket qua do'!$C$5:$AP$50000,$J$3,TRUE)*$E$9/1000,"")</f>
        <v>#N/A</v>
      </c>
      <c r="K8617" s="21" t="e">
        <f>IF(A8617&lt;&gt;"",VLOOKUP(B8617,'Ket qua do'!$C$5:$AP$50000,$K$3,TRUE)*$E$9/1000,"")</f>
        <v>#N/A</v>
      </c>
      <c r="L8617" s="21" t="e">
        <f>IF(A8617&lt;&gt;"",VLOOKUP(B8617,'Ket qua do'!$C$5:$AP$50000,$L$3,TRUE),"")</f>
        <v>#N/A</v>
      </c>
    </row>
    <row r="8618" spans="1:12" x14ac:dyDescent="0.25">
      <c r="A8618" t="e">
        <f t="shared" si="140"/>
        <v>#N/A</v>
      </c>
      <c r="B8618" s="1" t="e">
        <f>IF(A8618&lt;&gt;"",VLOOKUP(A8618,'Ket qua do'!$B$5:$CE$50000,2,TRUE),"")</f>
        <v>#N/A</v>
      </c>
      <c r="C8618" s="19" t="e">
        <f>IF(A8618&lt;&gt;"",VLOOKUP(B8618,'Ket qua do'!$C$5:$AP$50000,$C$3,TRUE)*SQRT(3)*$C$11,"")</f>
        <v>#N/A</v>
      </c>
      <c r="D8618" s="21" t="e">
        <f>IF(A8618&lt;&gt;"",VLOOKUP(B8618,'Ket qua do'!$C$5:$AP$50000,$D$3,TRUE),"")</f>
        <v>#N/A</v>
      </c>
      <c r="E8618" s="21" t="e">
        <f>IF(A8618&lt;&gt;"",VLOOKUP(B8618,'Ket qua do'!$C$5:$AP$50000,$E$3,TRUE)*$C$12,"")</f>
        <v>#N/A</v>
      </c>
      <c r="F8618" s="21" t="e">
        <f>IF(A8618&lt;&gt;"",VLOOKUP(B8618,'Ket qua do'!$C$5:$AP$50000,$F$3,TRUE),"")</f>
        <v>#N/A</v>
      </c>
      <c r="G8618" s="21" t="e">
        <f>IF(A8618&lt;&gt;"",VLOOKUP(B8618,'Ket qua do'!$C$5:$AP$50000,$G$3,TRUE),"")</f>
        <v>#N/A</v>
      </c>
      <c r="H8618" s="21" t="e">
        <f>IF(A8618&lt;&gt;"",VLOOKUP(B8618,'Ket qua do'!$C$5:$AP$50000,$H$3,TRUE),"")</f>
        <v>#N/A</v>
      </c>
      <c r="I8618" s="21" t="e">
        <f>IF(A8618&lt;&gt;"",VLOOKUP(B8618,'Ket qua do'!$C$5:$AP$50000,$I$3,TRUE)*$E$9/1000,"")</f>
        <v>#N/A</v>
      </c>
      <c r="J8618" s="21" t="e">
        <f>IF(A8618&lt;&gt;"",VLOOKUP(B8618,'Ket qua do'!$C$5:$AP$50000,$J$3,TRUE)*$E$9/1000,"")</f>
        <v>#N/A</v>
      </c>
      <c r="K8618" s="21" t="e">
        <f>IF(A8618&lt;&gt;"",VLOOKUP(B8618,'Ket qua do'!$C$5:$AP$50000,$K$3,TRUE)*$E$9/1000,"")</f>
        <v>#N/A</v>
      </c>
      <c r="L8618" s="21" t="e">
        <f>IF(A8618&lt;&gt;"",VLOOKUP(B8618,'Ket qua do'!$C$5:$AP$50000,$L$3,TRUE),"")</f>
        <v>#N/A</v>
      </c>
    </row>
    <row r="8619" spans="1:12" x14ac:dyDescent="0.25">
      <c r="A8619" t="e">
        <f t="shared" si="140"/>
        <v>#N/A</v>
      </c>
      <c r="B8619" s="1" t="e">
        <f>IF(A8619&lt;&gt;"",VLOOKUP(A8619,'Ket qua do'!$B$5:$CE$50000,2,TRUE),"")</f>
        <v>#N/A</v>
      </c>
      <c r="C8619" s="19" t="e">
        <f>IF(A8619&lt;&gt;"",VLOOKUP(B8619,'Ket qua do'!$C$5:$AP$50000,$C$3,TRUE)*SQRT(3)*$C$11,"")</f>
        <v>#N/A</v>
      </c>
      <c r="D8619" s="21" t="e">
        <f>IF(A8619&lt;&gt;"",VLOOKUP(B8619,'Ket qua do'!$C$5:$AP$50000,$D$3,TRUE),"")</f>
        <v>#N/A</v>
      </c>
      <c r="E8619" s="21" t="e">
        <f>IF(A8619&lt;&gt;"",VLOOKUP(B8619,'Ket qua do'!$C$5:$AP$50000,$E$3,TRUE)*$C$12,"")</f>
        <v>#N/A</v>
      </c>
      <c r="F8619" s="21" t="e">
        <f>IF(A8619&lt;&gt;"",VLOOKUP(B8619,'Ket qua do'!$C$5:$AP$50000,$F$3,TRUE),"")</f>
        <v>#N/A</v>
      </c>
      <c r="G8619" s="21" t="e">
        <f>IF(A8619&lt;&gt;"",VLOOKUP(B8619,'Ket qua do'!$C$5:$AP$50000,$G$3,TRUE),"")</f>
        <v>#N/A</v>
      </c>
      <c r="H8619" s="21" t="e">
        <f>IF(A8619&lt;&gt;"",VLOOKUP(B8619,'Ket qua do'!$C$5:$AP$50000,$H$3,TRUE),"")</f>
        <v>#N/A</v>
      </c>
      <c r="I8619" s="21" t="e">
        <f>IF(A8619&lt;&gt;"",VLOOKUP(B8619,'Ket qua do'!$C$5:$AP$50000,$I$3,TRUE)*$E$9/1000,"")</f>
        <v>#N/A</v>
      </c>
      <c r="J8619" s="21" t="e">
        <f>IF(A8619&lt;&gt;"",VLOOKUP(B8619,'Ket qua do'!$C$5:$AP$50000,$J$3,TRUE)*$E$9/1000,"")</f>
        <v>#N/A</v>
      </c>
      <c r="K8619" s="21" t="e">
        <f>IF(A8619&lt;&gt;"",VLOOKUP(B8619,'Ket qua do'!$C$5:$AP$50000,$K$3,TRUE)*$E$9/1000,"")</f>
        <v>#N/A</v>
      </c>
      <c r="L8619" s="21" t="e">
        <f>IF(A8619&lt;&gt;"",VLOOKUP(B8619,'Ket qua do'!$C$5:$AP$50000,$L$3,TRUE),"")</f>
        <v>#N/A</v>
      </c>
    </row>
    <row r="8620" spans="1:12" x14ac:dyDescent="0.25">
      <c r="A8620" t="e">
        <f t="shared" si="140"/>
        <v>#N/A</v>
      </c>
      <c r="B8620" s="1" t="e">
        <f>IF(A8620&lt;&gt;"",VLOOKUP(A8620,'Ket qua do'!$B$5:$CE$50000,2,TRUE),"")</f>
        <v>#N/A</v>
      </c>
      <c r="C8620" s="19" t="e">
        <f>IF(A8620&lt;&gt;"",VLOOKUP(B8620,'Ket qua do'!$C$5:$AP$50000,$C$3,TRUE)*SQRT(3)*$C$11,"")</f>
        <v>#N/A</v>
      </c>
      <c r="D8620" s="21" t="e">
        <f>IF(A8620&lt;&gt;"",VLOOKUP(B8620,'Ket qua do'!$C$5:$AP$50000,$D$3,TRUE),"")</f>
        <v>#N/A</v>
      </c>
      <c r="E8620" s="21" t="e">
        <f>IF(A8620&lt;&gt;"",VLOOKUP(B8620,'Ket qua do'!$C$5:$AP$50000,$E$3,TRUE)*$C$12,"")</f>
        <v>#N/A</v>
      </c>
      <c r="F8620" s="21" t="e">
        <f>IF(A8620&lt;&gt;"",VLOOKUP(B8620,'Ket qua do'!$C$5:$AP$50000,$F$3,TRUE),"")</f>
        <v>#N/A</v>
      </c>
      <c r="G8620" s="21" t="e">
        <f>IF(A8620&lt;&gt;"",VLOOKUP(B8620,'Ket qua do'!$C$5:$AP$50000,$G$3,TRUE),"")</f>
        <v>#N/A</v>
      </c>
      <c r="H8620" s="21" t="e">
        <f>IF(A8620&lt;&gt;"",VLOOKUP(B8620,'Ket qua do'!$C$5:$AP$50000,$H$3,TRUE),"")</f>
        <v>#N/A</v>
      </c>
      <c r="I8620" s="21" t="e">
        <f>IF(A8620&lt;&gt;"",VLOOKUP(B8620,'Ket qua do'!$C$5:$AP$50000,$I$3,TRUE)*$E$9/1000,"")</f>
        <v>#N/A</v>
      </c>
      <c r="J8620" s="21" t="e">
        <f>IF(A8620&lt;&gt;"",VLOOKUP(B8620,'Ket qua do'!$C$5:$AP$50000,$J$3,TRUE)*$E$9/1000,"")</f>
        <v>#N/A</v>
      </c>
      <c r="K8620" s="21" t="e">
        <f>IF(A8620&lt;&gt;"",VLOOKUP(B8620,'Ket qua do'!$C$5:$AP$50000,$K$3,TRUE)*$E$9/1000,"")</f>
        <v>#N/A</v>
      </c>
      <c r="L8620" s="21" t="e">
        <f>IF(A8620&lt;&gt;"",VLOOKUP(B8620,'Ket qua do'!$C$5:$AP$50000,$L$3,TRUE),"")</f>
        <v>#N/A</v>
      </c>
    </row>
    <row r="8621" spans="1:12" x14ac:dyDescent="0.25">
      <c r="A8621" t="e">
        <f t="shared" si="140"/>
        <v>#N/A</v>
      </c>
      <c r="B8621" s="1" t="e">
        <f>IF(A8621&lt;&gt;"",VLOOKUP(A8621,'Ket qua do'!$B$5:$CE$50000,2,TRUE),"")</f>
        <v>#N/A</v>
      </c>
      <c r="C8621" s="19" t="e">
        <f>IF(A8621&lt;&gt;"",VLOOKUP(B8621,'Ket qua do'!$C$5:$AP$50000,$C$3,TRUE)*SQRT(3)*$C$11,"")</f>
        <v>#N/A</v>
      </c>
      <c r="D8621" s="21" t="e">
        <f>IF(A8621&lt;&gt;"",VLOOKUP(B8621,'Ket qua do'!$C$5:$AP$50000,$D$3,TRUE),"")</f>
        <v>#N/A</v>
      </c>
      <c r="E8621" s="21" t="e">
        <f>IF(A8621&lt;&gt;"",VLOOKUP(B8621,'Ket qua do'!$C$5:$AP$50000,$E$3,TRUE)*$C$12,"")</f>
        <v>#N/A</v>
      </c>
      <c r="F8621" s="21" t="e">
        <f>IF(A8621&lt;&gt;"",VLOOKUP(B8621,'Ket qua do'!$C$5:$AP$50000,$F$3,TRUE),"")</f>
        <v>#N/A</v>
      </c>
      <c r="G8621" s="21" t="e">
        <f>IF(A8621&lt;&gt;"",VLOOKUP(B8621,'Ket qua do'!$C$5:$AP$50000,$G$3,TRUE),"")</f>
        <v>#N/A</v>
      </c>
      <c r="H8621" s="21" t="e">
        <f>IF(A8621&lt;&gt;"",VLOOKUP(B8621,'Ket qua do'!$C$5:$AP$50000,$H$3,TRUE),"")</f>
        <v>#N/A</v>
      </c>
      <c r="I8621" s="21" t="e">
        <f>IF(A8621&lt;&gt;"",VLOOKUP(B8621,'Ket qua do'!$C$5:$AP$50000,$I$3,TRUE)*$E$9/1000,"")</f>
        <v>#N/A</v>
      </c>
      <c r="J8621" s="21" t="e">
        <f>IF(A8621&lt;&gt;"",VLOOKUP(B8621,'Ket qua do'!$C$5:$AP$50000,$J$3,TRUE)*$E$9/1000,"")</f>
        <v>#N/A</v>
      </c>
      <c r="K8621" s="21" t="e">
        <f>IF(A8621&lt;&gt;"",VLOOKUP(B8621,'Ket qua do'!$C$5:$AP$50000,$K$3,TRUE)*$E$9/1000,"")</f>
        <v>#N/A</v>
      </c>
      <c r="L8621" s="21" t="e">
        <f>IF(A8621&lt;&gt;"",VLOOKUP(B8621,'Ket qua do'!$C$5:$AP$50000,$L$3,TRUE),"")</f>
        <v>#N/A</v>
      </c>
    </row>
    <row r="8622" spans="1:12" x14ac:dyDescent="0.25">
      <c r="A8622" t="e">
        <f t="shared" si="140"/>
        <v>#N/A</v>
      </c>
      <c r="B8622" s="1" t="e">
        <f>IF(A8622&lt;&gt;"",VLOOKUP(A8622,'Ket qua do'!$B$5:$CE$50000,2,TRUE),"")</f>
        <v>#N/A</v>
      </c>
      <c r="C8622" s="19" t="e">
        <f>IF(A8622&lt;&gt;"",VLOOKUP(B8622,'Ket qua do'!$C$5:$AP$50000,$C$3,TRUE)*SQRT(3)*$C$11,"")</f>
        <v>#N/A</v>
      </c>
      <c r="D8622" s="21" t="e">
        <f>IF(A8622&lt;&gt;"",VLOOKUP(B8622,'Ket qua do'!$C$5:$AP$50000,$D$3,TRUE),"")</f>
        <v>#N/A</v>
      </c>
      <c r="E8622" s="21" t="e">
        <f>IF(A8622&lt;&gt;"",VLOOKUP(B8622,'Ket qua do'!$C$5:$AP$50000,$E$3,TRUE)*$C$12,"")</f>
        <v>#N/A</v>
      </c>
      <c r="F8622" s="21" t="e">
        <f>IF(A8622&lt;&gt;"",VLOOKUP(B8622,'Ket qua do'!$C$5:$AP$50000,$F$3,TRUE),"")</f>
        <v>#N/A</v>
      </c>
      <c r="G8622" s="21" t="e">
        <f>IF(A8622&lt;&gt;"",VLOOKUP(B8622,'Ket qua do'!$C$5:$AP$50000,$G$3,TRUE),"")</f>
        <v>#N/A</v>
      </c>
      <c r="H8622" s="21" t="e">
        <f>IF(A8622&lt;&gt;"",VLOOKUP(B8622,'Ket qua do'!$C$5:$AP$50000,$H$3,TRUE),"")</f>
        <v>#N/A</v>
      </c>
      <c r="I8622" s="21" t="e">
        <f>IF(A8622&lt;&gt;"",VLOOKUP(B8622,'Ket qua do'!$C$5:$AP$50000,$I$3,TRUE)*$E$9/1000,"")</f>
        <v>#N/A</v>
      </c>
      <c r="J8622" s="21" t="e">
        <f>IF(A8622&lt;&gt;"",VLOOKUP(B8622,'Ket qua do'!$C$5:$AP$50000,$J$3,TRUE)*$E$9/1000,"")</f>
        <v>#N/A</v>
      </c>
      <c r="K8622" s="21" t="e">
        <f>IF(A8622&lt;&gt;"",VLOOKUP(B8622,'Ket qua do'!$C$5:$AP$50000,$K$3,TRUE)*$E$9/1000,"")</f>
        <v>#N/A</v>
      </c>
      <c r="L8622" s="21" t="e">
        <f>IF(A8622&lt;&gt;"",VLOOKUP(B8622,'Ket qua do'!$C$5:$AP$50000,$L$3,TRUE),"")</f>
        <v>#N/A</v>
      </c>
    </row>
    <row r="8623" spans="1:12" x14ac:dyDescent="0.25">
      <c r="A8623" t="e">
        <f t="shared" si="140"/>
        <v>#N/A</v>
      </c>
      <c r="B8623" s="1" t="e">
        <f>IF(A8623&lt;&gt;"",VLOOKUP(A8623,'Ket qua do'!$B$5:$CE$50000,2,TRUE),"")</f>
        <v>#N/A</v>
      </c>
      <c r="C8623" s="19" t="e">
        <f>IF(A8623&lt;&gt;"",VLOOKUP(B8623,'Ket qua do'!$C$5:$AP$50000,$C$3,TRUE)*SQRT(3)*$C$11,"")</f>
        <v>#N/A</v>
      </c>
      <c r="D8623" s="21" t="e">
        <f>IF(A8623&lt;&gt;"",VLOOKUP(B8623,'Ket qua do'!$C$5:$AP$50000,$D$3,TRUE),"")</f>
        <v>#N/A</v>
      </c>
      <c r="E8623" s="21" t="e">
        <f>IF(A8623&lt;&gt;"",VLOOKUP(B8623,'Ket qua do'!$C$5:$AP$50000,$E$3,TRUE)*$C$12,"")</f>
        <v>#N/A</v>
      </c>
      <c r="F8623" s="21" t="e">
        <f>IF(A8623&lt;&gt;"",VLOOKUP(B8623,'Ket qua do'!$C$5:$AP$50000,$F$3,TRUE),"")</f>
        <v>#N/A</v>
      </c>
      <c r="G8623" s="21" t="e">
        <f>IF(A8623&lt;&gt;"",VLOOKUP(B8623,'Ket qua do'!$C$5:$AP$50000,$G$3,TRUE),"")</f>
        <v>#N/A</v>
      </c>
      <c r="H8623" s="21" t="e">
        <f>IF(A8623&lt;&gt;"",VLOOKUP(B8623,'Ket qua do'!$C$5:$AP$50000,$H$3,TRUE),"")</f>
        <v>#N/A</v>
      </c>
      <c r="I8623" s="21" t="e">
        <f>IF(A8623&lt;&gt;"",VLOOKUP(B8623,'Ket qua do'!$C$5:$AP$50000,$I$3,TRUE)*$E$9/1000,"")</f>
        <v>#N/A</v>
      </c>
      <c r="J8623" s="21" t="e">
        <f>IF(A8623&lt;&gt;"",VLOOKUP(B8623,'Ket qua do'!$C$5:$AP$50000,$J$3,TRUE)*$E$9/1000,"")</f>
        <v>#N/A</v>
      </c>
      <c r="K8623" s="21" t="e">
        <f>IF(A8623&lt;&gt;"",VLOOKUP(B8623,'Ket qua do'!$C$5:$AP$50000,$K$3,TRUE)*$E$9/1000,"")</f>
        <v>#N/A</v>
      </c>
      <c r="L8623" s="21" t="e">
        <f>IF(A8623&lt;&gt;"",VLOOKUP(B8623,'Ket qua do'!$C$5:$AP$50000,$L$3,TRUE),"")</f>
        <v>#N/A</v>
      </c>
    </row>
    <row r="8624" spans="1:12" x14ac:dyDescent="0.25">
      <c r="A8624" t="e">
        <f t="shared" si="140"/>
        <v>#N/A</v>
      </c>
      <c r="B8624" s="1" t="e">
        <f>IF(A8624&lt;&gt;"",VLOOKUP(A8624,'Ket qua do'!$B$5:$CE$50000,2,TRUE),"")</f>
        <v>#N/A</v>
      </c>
      <c r="C8624" s="19" t="e">
        <f>IF(A8624&lt;&gt;"",VLOOKUP(B8624,'Ket qua do'!$C$5:$AP$50000,$C$3,TRUE)*SQRT(3)*$C$11,"")</f>
        <v>#N/A</v>
      </c>
      <c r="D8624" s="21" t="e">
        <f>IF(A8624&lt;&gt;"",VLOOKUP(B8624,'Ket qua do'!$C$5:$AP$50000,$D$3,TRUE),"")</f>
        <v>#N/A</v>
      </c>
      <c r="E8624" s="21" t="e">
        <f>IF(A8624&lt;&gt;"",VLOOKUP(B8624,'Ket qua do'!$C$5:$AP$50000,$E$3,TRUE)*$C$12,"")</f>
        <v>#N/A</v>
      </c>
      <c r="F8624" s="21" t="e">
        <f>IF(A8624&lt;&gt;"",VLOOKUP(B8624,'Ket qua do'!$C$5:$AP$50000,$F$3,TRUE),"")</f>
        <v>#N/A</v>
      </c>
      <c r="G8624" s="21" t="e">
        <f>IF(A8624&lt;&gt;"",VLOOKUP(B8624,'Ket qua do'!$C$5:$AP$50000,$G$3,TRUE),"")</f>
        <v>#N/A</v>
      </c>
      <c r="H8624" s="21" t="e">
        <f>IF(A8624&lt;&gt;"",VLOOKUP(B8624,'Ket qua do'!$C$5:$AP$50000,$H$3,TRUE),"")</f>
        <v>#N/A</v>
      </c>
      <c r="I8624" s="21" t="e">
        <f>IF(A8624&lt;&gt;"",VLOOKUP(B8624,'Ket qua do'!$C$5:$AP$50000,$I$3,TRUE)*$E$9/1000,"")</f>
        <v>#N/A</v>
      </c>
      <c r="J8624" s="21" t="e">
        <f>IF(A8624&lt;&gt;"",VLOOKUP(B8624,'Ket qua do'!$C$5:$AP$50000,$J$3,TRUE)*$E$9/1000,"")</f>
        <v>#N/A</v>
      </c>
      <c r="K8624" s="21" t="e">
        <f>IF(A8624&lt;&gt;"",VLOOKUP(B8624,'Ket qua do'!$C$5:$AP$50000,$K$3,TRUE)*$E$9/1000,"")</f>
        <v>#N/A</v>
      </c>
      <c r="L8624" s="21" t="e">
        <f>IF(A8624&lt;&gt;"",VLOOKUP(B8624,'Ket qua do'!$C$5:$AP$50000,$L$3,TRUE),"")</f>
        <v>#N/A</v>
      </c>
    </row>
    <row r="8625" spans="1:12" x14ac:dyDescent="0.25">
      <c r="A8625" t="e">
        <f t="shared" si="140"/>
        <v>#N/A</v>
      </c>
      <c r="B8625" s="1" t="e">
        <f>IF(A8625&lt;&gt;"",VLOOKUP(A8625,'Ket qua do'!$B$5:$CE$50000,2,TRUE),"")</f>
        <v>#N/A</v>
      </c>
      <c r="C8625" s="19" t="e">
        <f>IF(A8625&lt;&gt;"",VLOOKUP(B8625,'Ket qua do'!$C$5:$AP$50000,$C$3,TRUE)*SQRT(3)*$C$11,"")</f>
        <v>#N/A</v>
      </c>
      <c r="D8625" s="21" t="e">
        <f>IF(A8625&lt;&gt;"",VLOOKUP(B8625,'Ket qua do'!$C$5:$AP$50000,$D$3,TRUE),"")</f>
        <v>#N/A</v>
      </c>
      <c r="E8625" s="21" t="e">
        <f>IF(A8625&lt;&gt;"",VLOOKUP(B8625,'Ket qua do'!$C$5:$AP$50000,$E$3,TRUE)*$C$12,"")</f>
        <v>#N/A</v>
      </c>
      <c r="F8625" s="21" t="e">
        <f>IF(A8625&lt;&gt;"",VLOOKUP(B8625,'Ket qua do'!$C$5:$AP$50000,$F$3,TRUE),"")</f>
        <v>#N/A</v>
      </c>
      <c r="G8625" s="21" t="e">
        <f>IF(A8625&lt;&gt;"",VLOOKUP(B8625,'Ket qua do'!$C$5:$AP$50000,$G$3,TRUE),"")</f>
        <v>#N/A</v>
      </c>
      <c r="H8625" s="21" t="e">
        <f>IF(A8625&lt;&gt;"",VLOOKUP(B8625,'Ket qua do'!$C$5:$AP$50000,$H$3,TRUE),"")</f>
        <v>#N/A</v>
      </c>
      <c r="I8625" s="21" t="e">
        <f>IF(A8625&lt;&gt;"",VLOOKUP(B8625,'Ket qua do'!$C$5:$AP$50000,$I$3,TRUE)*$E$9/1000,"")</f>
        <v>#N/A</v>
      </c>
      <c r="J8625" s="21" t="e">
        <f>IF(A8625&lt;&gt;"",VLOOKUP(B8625,'Ket qua do'!$C$5:$AP$50000,$J$3,TRUE)*$E$9/1000,"")</f>
        <v>#N/A</v>
      </c>
      <c r="K8625" s="21" t="e">
        <f>IF(A8625&lt;&gt;"",VLOOKUP(B8625,'Ket qua do'!$C$5:$AP$50000,$K$3,TRUE)*$E$9/1000,"")</f>
        <v>#N/A</v>
      </c>
      <c r="L8625" s="21" t="e">
        <f>IF(A8625&lt;&gt;"",VLOOKUP(B8625,'Ket qua do'!$C$5:$AP$50000,$L$3,TRUE),"")</f>
        <v>#N/A</v>
      </c>
    </row>
    <row r="8626" spans="1:12" x14ac:dyDescent="0.25">
      <c r="A8626" t="e">
        <f t="shared" si="140"/>
        <v>#N/A</v>
      </c>
      <c r="B8626" s="1" t="e">
        <f>IF(A8626&lt;&gt;"",VLOOKUP(A8626,'Ket qua do'!$B$5:$CE$50000,2,TRUE),"")</f>
        <v>#N/A</v>
      </c>
      <c r="C8626" s="19" t="e">
        <f>IF(A8626&lt;&gt;"",VLOOKUP(B8626,'Ket qua do'!$C$5:$AP$50000,$C$3,TRUE)*SQRT(3)*$C$11,"")</f>
        <v>#N/A</v>
      </c>
      <c r="D8626" s="21" t="e">
        <f>IF(A8626&lt;&gt;"",VLOOKUP(B8626,'Ket qua do'!$C$5:$AP$50000,$D$3,TRUE),"")</f>
        <v>#N/A</v>
      </c>
      <c r="E8626" s="21" t="e">
        <f>IF(A8626&lt;&gt;"",VLOOKUP(B8626,'Ket qua do'!$C$5:$AP$50000,$E$3,TRUE)*$C$12,"")</f>
        <v>#N/A</v>
      </c>
      <c r="F8626" s="21" t="e">
        <f>IF(A8626&lt;&gt;"",VLOOKUP(B8626,'Ket qua do'!$C$5:$AP$50000,$F$3,TRUE),"")</f>
        <v>#N/A</v>
      </c>
      <c r="G8626" s="21" t="e">
        <f>IF(A8626&lt;&gt;"",VLOOKUP(B8626,'Ket qua do'!$C$5:$AP$50000,$G$3,TRUE),"")</f>
        <v>#N/A</v>
      </c>
      <c r="H8626" s="21" t="e">
        <f>IF(A8626&lt;&gt;"",VLOOKUP(B8626,'Ket qua do'!$C$5:$AP$50000,$H$3,TRUE),"")</f>
        <v>#N/A</v>
      </c>
      <c r="I8626" s="21" t="e">
        <f>IF(A8626&lt;&gt;"",VLOOKUP(B8626,'Ket qua do'!$C$5:$AP$50000,$I$3,TRUE)*$E$9/1000,"")</f>
        <v>#N/A</v>
      </c>
      <c r="J8626" s="21" t="e">
        <f>IF(A8626&lt;&gt;"",VLOOKUP(B8626,'Ket qua do'!$C$5:$AP$50000,$J$3,TRUE)*$E$9/1000,"")</f>
        <v>#N/A</v>
      </c>
      <c r="K8626" s="21" t="e">
        <f>IF(A8626&lt;&gt;"",VLOOKUP(B8626,'Ket qua do'!$C$5:$AP$50000,$K$3,TRUE)*$E$9/1000,"")</f>
        <v>#N/A</v>
      </c>
      <c r="L8626" s="21" t="e">
        <f>IF(A8626&lt;&gt;"",VLOOKUP(B8626,'Ket qua do'!$C$5:$AP$50000,$L$3,TRUE),"")</f>
        <v>#N/A</v>
      </c>
    </row>
    <row r="8627" spans="1:12" x14ac:dyDescent="0.25">
      <c r="A8627" t="e">
        <f t="shared" si="140"/>
        <v>#N/A</v>
      </c>
      <c r="B8627" s="1" t="e">
        <f>IF(A8627&lt;&gt;"",VLOOKUP(A8627,'Ket qua do'!$B$5:$CE$50000,2,TRUE),"")</f>
        <v>#N/A</v>
      </c>
      <c r="C8627" s="19" t="e">
        <f>IF(A8627&lt;&gt;"",VLOOKUP(B8627,'Ket qua do'!$C$5:$AP$50000,$C$3,TRUE)*SQRT(3)*$C$11,"")</f>
        <v>#N/A</v>
      </c>
      <c r="D8627" s="21" t="e">
        <f>IF(A8627&lt;&gt;"",VLOOKUP(B8627,'Ket qua do'!$C$5:$AP$50000,$D$3,TRUE),"")</f>
        <v>#N/A</v>
      </c>
      <c r="E8627" s="21" t="e">
        <f>IF(A8627&lt;&gt;"",VLOOKUP(B8627,'Ket qua do'!$C$5:$AP$50000,$E$3,TRUE)*$C$12,"")</f>
        <v>#N/A</v>
      </c>
      <c r="F8627" s="21" t="e">
        <f>IF(A8627&lt;&gt;"",VLOOKUP(B8627,'Ket qua do'!$C$5:$AP$50000,$F$3,TRUE),"")</f>
        <v>#N/A</v>
      </c>
      <c r="G8627" s="21" t="e">
        <f>IF(A8627&lt;&gt;"",VLOOKUP(B8627,'Ket qua do'!$C$5:$AP$50000,$G$3,TRUE),"")</f>
        <v>#N/A</v>
      </c>
      <c r="H8627" s="21" t="e">
        <f>IF(A8627&lt;&gt;"",VLOOKUP(B8627,'Ket qua do'!$C$5:$AP$50000,$H$3,TRUE),"")</f>
        <v>#N/A</v>
      </c>
      <c r="I8627" s="21" t="e">
        <f>IF(A8627&lt;&gt;"",VLOOKUP(B8627,'Ket qua do'!$C$5:$AP$50000,$I$3,TRUE)*$E$9/1000,"")</f>
        <v>#N/A</v>
      </c>
      <c r="J8627" s="21" t="e">
        <f>IF(A8627&lt;&gt;"",VLOOKUP(B8627,'Ket qua do'!$C$5:$AP$50000,$J$3,TRUE)*$E$9/1000,"")</f>
        <v>#N/A</v>
      </c>
      <c r="K8627" s="21" t="e">
        <f>IF(A8627&lt;&gt;"",VLOOKUP(B8627,'Ket qua do'!$C$5:$AP$50000,$K$3,TRUE)*$E$9/1000,"")</f>
        <v>#N/A</v>
      </c>
      <c r="L8627" s="21" t="e">
        <f>IF(A8627&lt;&gt;"",VLOOKUP(B8627,'Ket qua do'!$C$5:$AP$50000,$L$3,TRUE),"")</f>
        <v>#N/A</v>
      </c>
    </row>
    <row r="8628" spans="1:12" x14ac:dyDescent="0.25">
      <c r="A8628" t="e">
        <f t="shared" si="140"/>
        <v>#N/A</v>
      </c>
      <c r="B8628" s="1" t="e">
        <f>IF(A8628&lt;&gt;"",VLOOKUP(A8628,'Ket qua do'!$B$5:$CE$50000,2,TRUE),"")</f>
        <v>#N/A</v>
      </c>
      <c r="C8628" s="19" t="e">
        <f>IF(A8628&lt;&gt;"",VLOOKUP(B8628,'Ket qua do'!$C$5:$AP$50000,$C$3,TRUE)*SQRT(3)*$C$11,"")</f>
        <v>#N/A</v>
      </c>
      <c r="D8628" s="21" t="e">
        <f>IF(A8628&lt;&gt;"",VLOOKUP(B8628,'Ket qua do'!$C$5:$AP$50000,$D$3,TRUE),"")</f>
        <v>#N/A</v>
      </c>
      <c r="E8628" s="21" t="e">
        <f>IF(A8628&lt;&gt;"",VLOOKUP(B8628,'Ket qua do'!$C$5:$AP$50000,$E$3,TRUE)*$C$12,"")</f>
        <v>#N/A</v>
      </c>
      <c r="F8628" s="21" t="e">
        <f>IF(A8628&lt;&gt;"",VLOOKUP(B8628,'Ket qua do'!$C$5:$AP$50000,$F$3,TRUE),"")</f>
        <v>#N/A</v>
      </c>
      <c r="G8628" s="21" t="e">
        <f>IF(A8628&lt;&gt;"",VLOOKUP(B8628,'Ket qua do'!$C$5:$AP$50000,$G$3,TRUE),"")</f>
        <v>#N/A</v>
      </c>
      <c r="H8628" s="21" t="e">
        <f>IF(A8628&lt;&gt;"",VLOOKUP(B8628,'Ket qua do'!$C$5:$AP$50000,$H$3,TRUE),"")</f>
        <v>#N/A</v>
      </c>
      <c r="I8628" s="21" t="e">
        <f>IF(A8628&lt;&gt;"",VLOOKUP(B8628,'Ket qua do'!$C$5:$AP$50000,$I$3,TRUE)*$E$9/1000,"")</f>
        <v>#N/A</v>
      </c>
      <c r="J8628" s="21" t="e">
        <f>IF(A8628&lt;&gt;"",VLOOKUP(B8628,'Ket qua do'!$C$5:$AP$50000,$J$3,TRUE)*$E$9/1000,"")</f>
        <v>#N/A</v>
      </c>
      <c r="K8628" s="21" t="e">
        <f>IF(A8628&lt;&gt;"",VLOOKUP(B8628,'Ket qua do'!$C$5:$AP$50000,$K$3,TRUE)*$E$9/1000,"")</f>
        <v>#N/A</v>
      </c>
      <c r="L8628" s="21" t="e">
        <f>IF(A8628&lt;&gt;"",VLOOKUP(B8628,'Ket qua do'!$C$5:$AP$50000,$L$3,TRUE),"")</f>
        <v>#N/A</v>
      </c>
    </row>
    <row r="8629" spans="1:12" x14ac:dyDescent="0.25">
      <c r="A8629" t="e">
        <f t="shared" si="140"/>
        <v>#N/A</v>
      </c>
      <c r="B8629" s="1" t="e">
        <f>IF(A8629&lt;&gt;"",VLOOKUP(A8629,'Ket qua do'!$B$5:$CE$50000,2,TRUE),"")</f>
        <v>#N/A</v>
      </c>
      <c r="C8629" s="19" t="e">
        <f>IF(A8629&lt;&gt;"",VLOOKUP(B8629,'Ket qua do'!$C$5:$AP$50000,$C$3,TRUE)*SQRT(3)*$C$11,"")</f>
        <v>#N/A</v>
      </c>
      <c r="D8629" s="21" t="e">
        <f>IF(A8629&lt;&gt;"",VLOOKUP(B8629,'Ket qua do'!$C$5:$AP$50000,$D$3,TRUE),"")</f>
        <v>#N/A</v>
      </c>
      <c r="E8629" s="21" t="e">
        <f>IF(A8629&lt;&gt;"",VLOOKUP(B8629,'Ket qua do'!$C$5:$AP$50000,$E$3,TRUE)*$C$12,"")</f>
        <v>#N/A</v>
      </c>
      <c r="F8629" s="21" t="e">
        <f>IF(A8629&lt;&gt;"",VLOOKUP(B8629,'Ket qua do'!$C$5:$AP$50000,$F$3,TRUE),"")</f>
        <v>#N/A</v>
      </c>
      <c r="G8629" s="21" t="e">
        <f>IF(A8629&lt;&gt;"",VLOOKUP(B8629,'Ket qua do'!$C$5:$AP$50000,$G$3,TRUE),"")</f>
        <v>#N/A</v>
      </c>
      <c r="H8629" s="21" t="e">
        <f>IF(A8629&lt;&gt;"",VLOOKUP(B8629,'Ket qua do'!$C$5:$AP$50000,$H$3,TRUE),"")</f>
        <v>#N/A</v>
      </c>
      <c r="I8629" s="21" t="e">
        <f>IF(A8629&lt;&gt;"",VLOOKUP(B8629,'Ket qua do'!$C$5:$AP$50000,$I$3,TRUE)*$E$9/1000,"")</f>
        <v>#N/A</v>
      </c>
      <c r="J8629" s="21" t="e">
        <f>IF(A8629&lt;&gt;"",VLOOKUP(B8629,'Ket qua do'!$C$5:$AP$50000,$J$3,TRUE)*$E$9/1000,"")</f>
        <v>#N/A</v>
      </c>
      <c r="K8629" s="21" t="e">
        <f>IF(A8629&lt;&gt;"",VLOOKUP(B8629,'Ket qua do'!$C$5:$AP$50000,$K$3,TRUE)*$E$9/1000,"")</f>
        <v>#N/A</v>
      </c>
      <c r="L8629" s="21" t="e">
        <f>IF(A8629&lt;&gt;"",VLOOKUP(B8629,'Ket qua do'!$C$5:$AP$50000,$L$3,TRUE),"")</f>
        <v>#N/A</v>
      </c>
    </row>
    <row r="8630" spans="1:12" x14ac:dyDescent="0.25">
      <c r="A8630" t="e">
        <f t="shared" si="140"/>
        <v>#N/A</v>
      </c>
      <c r="B8630" s="1" t="e">
        <f>IF(A8630&lt;&gt;"",VLOOKUP(A8630,'Ket qua do'!$B$5:$CE$50000,2,TRUE),"")</f>
        <v>#N/A</v>
      </c>
      <c r="C8630" s="19" t="e">
        <f>IF(A8630&lt;&gt;"",VLOOKUP(B8630,'Ket qua do'!$C$5:$AP$50000,$C$3,TRUE)*SQRT(3)*$C$11,"")</f>
        <v>#N/A</v>
      </c>
      <c r="D8630" s="21" t="e">
        <f>IF(A8630&lt;&gt;"",VLOOKUP(B8630,'Ket qua do'!$C$5:$AP$50000,$D$3,TRUE),"")</f>
        <v>#N/A</v>
      </c>
      <c r="E8630" s="21" t="e">
        <f>IF(A8630&lt;&gt;"",VLOOKUP(B8630,'Ket qua do'!$C$5:$AP$50000,$E$3,TRUE)*$C$12,"")</f>
        <v>#N/A</v>
      </c>
      <c r="F8630" s="21" t="e">
        <f>IF(A8630&lt;&gt;"",VLOOKUP(B8630,'Ket qua do'!$C$5:$AP$50000,$F$3,TRUE),"")</f>
        <v>#N/A</v>
      </c>
      <c r="G8630" s="21" t="e">
        <f>IF(A8630&lt;&gt;"",VLOOKUP(B8630,'Ket qua do'!$C$5:$AP$50000,$G$3,TRUE),"")</f>
        <v>#N/A</v>
      </c>
      <c r="H8630" s="21" t="e">
        <f>IF(A8630&lt;&gt;"",VLOOKUP(B8630,'Ket qua do'!$C$5:$AP$50000,$H$3,TRUE),"")</f>
        <v>#N/A</v>
      </c>
      <c r="I8630" s="21" t="e">
        <f>IF(A8630&lt;&gt;"",VLOOKUP(B8630,'Ket qua do'!$C$5:$AP$50000,$I$3,TRUE)*$E$9/1000,"")</f>
        <v>#N/A</v>
      </c>
      <c r="J8630" s="21" t="e">
        <f>IF(A8630&lt;&gt;"",VLOOKUP(B8630,'Ket qua do'!$C$5:$AP$50000,$J$3,TRUE)*$E$9/1000,"")</f>
        <v>#N/A</v>
      </c>
      <c r="K8630" s="21" t="e">
        <f>IF(A8630&lt;&gt;"",VLOOKUP(B8630,'Ket qua do'!$C$5:$AP$50000,$K$3,TRUE)*$E$9/1000,"")</f>
        <v>#N/A</v>
      </c>
      <c r="L8630" s="21" t="e">
        <f>IF(A8630&lt;&gt;"",VLOOKUP(B8630,'Ket qua do'!$C$5:$AP$50000,$L$3,TRUE),"")</f>
        <v>#N/A</v>
      </c>
    </row>
    <row r="8631" spans="1:12" x14ac:dyDescent="0.25">
      <c r="A8631" t="e">
        <f t="shared" si="140"/>
        <v>#N/A</v>
      </c>
      <c r="B8631" s="1" t="e">
        <f>IF(A8631&lt;&gt;"",VLOOKUP(A8631,'Ket qua do'!$B$5:$CE$50000,2,TRUE),"")</f>
        <v>#N/A</v>
      </c>
      <c r="C8631" s="19" t="e">
        <f>IF(A8631&lt;&gt;"",VLOOKUP(B8631,'Ket qua do'!$C$5:$AP$50000,$C$3,TRUE)*SQRT(3)*$C$11,"")</f>
        <v>#N/A</v>
      </c>
      <c r="D8631" s="21" t="e">
        <f>IF(A8631&lt;&gt;"",VLOOKUP(B8631,'Ket qua do'!$C$5:$AP$50000,$D$3,TRUE),"")</f>
        <v>#N/A</v>
      </c>
      <c r="E8631" s="21" t="e">
        <f>IF(A8631&lt;&gt;"",VLOOKUP(B8631,'Ket qua do'!$C$5:$AP$50000,$E$3,TRUE)*$C$12,"")</f>
        <v>#N/A</v>
      </c>
      <c r="F8631" s="21" t="e">
        <f>IF(A8631&lt;&gt;"",VLOOKUP(B8631,'Ket qua do'!$C$5:$AP$50000,$F$3,TRUE),"")</f>
        <v>#N/A</v>
      </c>
      <c r="G8631" s="21" t="e">
        <f>IF(A8631&lt;&gt;"",VLOOKUP(B8631,'Ket qua do'!$C$5:$AP$50000,$G$3,TRUE),"")</f>
        <v>#N/A</v>
      </c>
      <c r="H8631" s="21" t="e">
        <f>IF(A8631&lt;&gt;"",VLOOKUP(B8631,'Ket qua do'!$C$5:$AP$50000,$H$3,TRUE),"")</f>
        <v>#N/A</v>
      </c>
      <c r="I8631" s="21" t="e">
        <f>IF(A8631&lt;&gt;"",VLOOKUP(B8631,'Ket qua do'!$C$5:$AP$50000,$I$3,TRUE)*$E$9/1000,"")</f>
        <v>#N/A</v>
      </c>
      <c r="J8631" s="21" t="e">
        <f>IF(A8631&lt;&gt;"",VLOOKUP(B8631,'Ket qua do'!$C$5:$AP$50000,$J$3,TRUE)*$E$9/1000,"")</f>
        <v>#N/A</v>
      </c>
      <c r="K8631" s="21" t="e">
        <f>IF(A8631&lt;&gt;"",VLOOKUP(B8631,'Ket qua do'!$C$5:$AP$50000,$K$3,TRUE)*$E$9/1000,"")</f>
        <v>#N/A</v>
      </c>
      <c r="L8631" s="21" t="e">
        <f>IF(A8631&lt;&gt;"",VLOOKUP(B8631,'Ket qua do'!$C$5:$AP$50000,$L$3,TRUE),"")</f>
        <v>#N/A</v>
      </c>
    </row>
    <row r="8632" spans="1:12" x14ac:dyDescent="0.25">
      <c r="A8632" t="e">
        <f t="shared" si="140"/>
        <v>#N/A</v>
      </c>
      <c r="B8632" s="1" t="e">
        <f>IF(A8632&lt;&gt;"",VLOOKUP(A8632,'Ket qua do'!$B$5:$CE$50000,2,TRUE),"")</f>
        <v>#N/A</v>
      </c>
      <c r="C8632" s="19" t="e">
        <f>IF(A8632&lt;&gt;"",VLOOKUP(B8632,'Ket qua do'!$C$5:$AP$50000,$C$3,TRUE)*SQRT(3)*$C$11,"")</f>
        <v>#N/A</v>
      </c>
      <c r="D8632" s="21" t="e">
        <f>IF(A8632&lt;&gt;"",VLOOKUP(B8632,'Ket qua do'!$C$5:$AP$50000,$D$3,TRUE),"")</f>
        <v>#N/A</v>
      </c>
      <c r="E8632" s="21" t="e">
        <f>IF(A8632&lt;&gt;"",VLOOKUP(B8632,'Ket qua do'!$C$5:$AP$50000,$E$3,TRUE)*$C$12,"")</f>
        <v>#N/A</v>
      </c>
      <c r="F8632" s="21" t="e">
        <f>IF(A8632&lt;&gt;"",VLOOKUP(B8632,'Ket qua do'!$C$5:$AP$50000,$F$3,TRUE),"")</f>
        <v>#N/A</v>
      </c>
      <c r="G8632" s="21" t="e">
        <f>IF(A8632&lt;&gt;"",VLOOKUP(B8632,'Ket qua do'!$C$5:$AP$50000,$G$3,TRUE),"")</f>
        <v>#N/A</v>
      </c>
      <c r="H8632" s="21" t="e">
        <f>IF(A8632&lt;&gt;"",VLOOKUP(B8632,'Ket qua do'!$C$5:$AP$50000,$H$3,TRUE),"")</f>
        <v>#N/A</v>
      </c>
      <c r="I8632" s="21" t="e">
        <f>IF(A8632&lt;&gt;"",VLOOKUP(B8632,'Ket qua do'!$C$5:$AP$50000,$I$3,TRUE)*$E$9/1000,"")</f>
        <v>#N/A</v>
      </c>
      <c r="J8632" s="21" t="e">
        <f>IF(A8632&lt;&gt;"",VLOOKUP(B8632,'Ket qua do'!$C$5:$AP$50000,$J$3,TRUE)*$E$9/1000,"")</f>
        <v>#N/A</v>
      </c>
      <c r="K8632" s="21" t="e">
        <f>IF(A8632&lt;&gt;"",VLOOKUP(B8632,'Ket qua do'!$C$5:$AP$50000,$K$3,TRUE)*$E$9/1000,"")</f>
        <v>#N/A</v>
      </c>
      <c r="L8632" s="21" t="e">
        <f>IF(A8632&lt;&gt;"",VLOOKUP(B8632,'Ket qua do'!$C$5:$AP$50000,$L$3,TRUE),"")</f>
        <v>#N/A</v>
      </c>
    </row>
    <row r="8633" spans="1:12" x14ac:dyDescent="0.25">
      <c r="A8633" t="e">
        <f t="shared" si="140"/>
        <v>#N/A</v>
      </c>
      <c r="B8633" s="1" t="e">
        <f>IF(A8633&lt;&gt;"",VLOOKUP(A8633,'Ket qua do'!$B$5:$CE$50000,2,TRUE),"")</f>
        <v>#N/A</v>
      </c>
      <c r="C8633" s="19" t="e">
        <f>IF(A8633&lt;&gt;"",VLOOKUP(B8633,'Ket qua do'!$C$5:$AP$50000,$C$3,TRUE)*SQRT(3)*$C$11,"")</f>
        <v>#N/A</v>
      </c>
      <c r="D8633" s="21" t="e">
        <f>IF(A8633&lt;&gt;"",VLOOKUP(B8633,'Ket qua do'!$C$5:$AP$50000,$D$3,TRUE),"")</f>
        <v>#N/A</v>
      </c>
      <c r="E8633" s="21" t="e">
        <f>IF(A8633&lt;&gt;"",VLOOKUP(B8633,'Ket qua do'!$C$5:$AP$50000,$E$3,TRUE)*$C$12,"")</f>
        <v>#N/A</v>
      </c>
      <c r="F8633" s="21" t="e">
        <f>IF(A8633&lt;&gt;"",VLOOKUP(B8633,'Ket qua do'!$C$5:$AP$50000,$F$3,TRUE),"")</f>
        <v>#N/A</v>
      </c>
      <c r="G8633" s="21" t="e">
        <f>IF(A8633&lt;&gt;"",VLOOKUP(B8633,'Ket qua do'!$C$5:$AP$50000,$G$3,TRUE),"")</f>
        <v>#N/A</v>
      </c>
      <c r="H8633" s="21" t="e">
        <f>IF(A8633&lt;&gt;"",VLOOKUP(B8633,'Ket qua do'!$C$5:$AP$50000,$H$3,TRUE),"")</f>
        <v>#N/A</v>
      </c>
      <c r="I8633" s="21" t="e">
        <f>IF(A8633&lt;&gt;"",VLOOKUP(B8633,'Ket qua do'!$C$5:$AP$50000,$I$3,TRUE)*$E$9/1000,"")</f>
        <v>#N/A</v>
      </c>
      <c r="J8633" s="21" t="e">
        <f>IF(A8633&lt;&gt;"",VLOOKUP(B8633,'Ket qua do'!$C$5:$AP$50000,$J$3,TRUE)*$E$9/1000,"")</f>
        <v>#N/A</v>
      </c>
      <c r="K8633" s="21" t="e">
        <f>IF(A8633&lt;&gt;"",VLOOKUP(B8633,'Ket qua do'!$C$5:$AP$50000,$K$3,TRUE)*$E$9/1000,"")</f>
        <v>#N/A</v>
      </c>
      <c r="L8633" s="21" t="e">
        <f>IF(A8633&lt;&gt;"",VLOOKUP(B8633,'Ket qua do'!$C$5:$AP$50000,$L$3,TRUE),"")</f>
        <v>#N/A</v>
      </c>
    </row>
    <row r="8634" spans="1:12" x14ac:dyDescent="0.25">
      <c r="A8634" t="e">
        <f t="shared" si="140"/>
        <v>#N/A</v>
      </c>
      <c r="B8634" s="1" t="e">
        <f>IF(A8634&lt;&gt;"",VLOOKUP(A8634,'Ket qua do'!$B$5:$CE$50000,2,TRUE),"")</f>
        <v>#N/A</v>
      </c>
      <c r="C8634" s="19" t="e">
        <f>IF(A8634&lt;&gt;"",VLOOKUP(B8634,'Ket qua do'!$C$5:$AP$50000,$C$3,TRUE)*SQRT(3)*$C$11,"")</f>
        <v>#N/A</v>
      </c>
      <c r="D8634" s="21" t="e">
        <f>IF(A8634&lt;&gt;"",VLOOKUP(B8634,'Ket qua do'!$C$5:$AP$50000,$D$3,TRUE),"")</f>
        <v>#N/A</v>
      </c>
      <c r="E8634" s="21" t="e">
        <f>IF(A8634&lt;&gt;"",VLOOKUP(B8634,'Ket qua do'!$C$5:$AP$50000,$E$3,TRUE)*$C$12,"")</f>
        <v>#N/A</v>
      </c>
      <c r="F8634" s="21" t="e">
        <f>IF(A8634&lt;&gt;"",VLOOKUP(B8634,'Ket qua do'!$C$5:$AP$50000,$F$3,TRUE),"")</f>
        <v>#N/A</v>
      </c>
      <c r="G8634" s="21" t="e">
        <f>IF(A8634&lt;&gt;"",VLOOKUP(B8634,'Ket qua do'!$C$5:$AP$50000,$G$3,TRUE),"")</f>
        <v>#N/A</v>
      </c>
      <c r="H8634" s="21" t="e">
        <f>IF(A8634&lt;&gt;"",VLOOKUP(B8634,'Ket qua do'!$C$5:$AP$50000,$H$3,TRUE),"")</f>
        <v>#N/A</v>
      </c>
      <c r="I8634" s="21" t="e">
        <f>IF(A8634&lt;&gt;"",VLOOKUP(B8634,'Ket qua do'!$C$5:$AP$50000,$I$3,TRUE)*$E$9/1000,"")</f>
        <v>#N/A</v>
      </c>
      <c r="J8634" s="21" t="e">
        <f>IF(A8634&lt;&gt;"",VLOOKUP(B8634,'Ket qua do'!$C$5:$AP$50000,$J$3,TRUE)*$E$9/1000,"")</f>
        <v>#N/A</v>
      </c>
      <c r="K8634" s="21" t="e">
        <f>IF(A8634&lt;&gt;"",VLOOKUP(B8634,'Ket qua do'!$C$5:$AP$50000,$K$3,TRUE)*$E$9/1000,"")</f>
        <v>#N/A</v>
      </c>
      <c r="L8634" s="21" t="e">
        <f>IF(A8634&lt;&gt;"",VLOOKUP(B8634,'Ket qua do'!$C$5:$AP$50000,$L$3,TRUE),"")</f>
        <v>#N/A</v>
      </c>
    </row>
    <row r="8635" spans="1:12" x14ac:dyDescent="0.25">
      <c r="A8635" t="e">
        <f t="shared" si="140"/>
        <v>#N/A</v>
      </c>
      <c r="B8635" s="1" t="e">
        <f>IF(A8635&lt;&gt;"",VLOOKUP(A8635,'Ket qua do'!$B$5:$CE$50000,2,TRUE),"")</f>
        <v>#N/A</v>
      </c>
      <c r="C8635" s="19" t="e">
        <f>IF(A8635&lt;&gt;"",VLOOKUP(B8635,'Ket qua do'!$C$5:$AP$50000,$C$3,TRUE)*SQRT(3)*$C$11,"")</f>
        <v>#N/A</v>
      </c>
      <c r="D8635" s="21" t="e">
        <f>IF(A8635&lt;&gt;"",VLOOKUP(B8635,'Ket qua do'!$C$5:$AP$50000,$D$3,TRUE),"")</f>
        <v>#N/A</v>
      </c>
      <c r="E8635" s="21" t="e">
        <f>IF(A8635&lt;&gt;"",VLOOKUP(B8635,'Ket qua do'!$C$5:$AP$50000,$E$3,TRUE)*$C$12,"")</f>
        <v>#N/A</v>
      </c>
      <c r="F8635" s="21" t="e">
        <f>IF(A8635&lt;&gt;"",VLOOKUP(B8635,'Ket qua do'!$C$5:$AP$50000,$F$3,TRUE),"")</f>
        <v>#N/A</v>
      </c>
      <c r="G8635" s="21" t="e">
        <f>IF(A8635&lt;&gt;"",VLOOKUP(B8635,'Ket qua do'!$C$5:$AP$50000,$G$3,TRUE),"")</f>
        <v>#N/A</v>
      </c>
      <c r="H8635" s="21" t="e">
        <f>IF(A8635&lt;&gt;"",VLOOKUP(B8635,'Ket qua do'!$C$5:$AP$50000,$H$3,TRUE),"")</f>
        <v>#N/A</v>
      </c>
      <c r="I8635" s="21" t="e">
        <f>IF(A8635&lt;&gt;"",VLOOKUP(B8635,'Ket qua do'!$C$5:$AP$50000,$I$3,TRUE)*$E$9/1000,"")</f>
        <v>#N/A</v>
      </c>
      <c r="J8635" s="21" t="e">
        <f>IF(A8635&lt;&gt;"",VLOOKUP(B8635,'Ket qua do'!$C$5:$AP$50000,$J$3,TRUE)*$E$9/1000,"")</f>
        <v>#N/A</v>
      </c>
      <c r="K8635" s="21" t="e">
        <f>IF(A8635&lt;&gt;"",VLOOKUP(B8635,'Ket qua do'!$C$5:$AP$50000,$K$3,TRUE)*$E$9/1000,"")</f>
        <v>#N/A</v>
      </c>
      <c r="L8635" s="21" t="e">
        <f>IF(A8635&lt;&gt;"",VLOOKUP(B8635,'Ket qua do'!$C$5:$AP$50000,$L$3,TRUE),"")</f>
        <v>#N/A</v>
      </c>
    </row>
    <row r="8636" spans="1:12" x14ac:dyDescent="0.25">
      <c r="A8636" t="e">
        <f t="shared" si="140"/>
        <v>#N/A</v>
      </c>
      <c r="B8636" s="1" t="e">
        <f>IF(A8636&lt;&gt;"",VLOOKUP(A8636,'Ket qua do'!$B$5:$CE$50000,2,TRUE),"")</f>
        <v>#N/A</v>
      </c>
      <c r="C8636" s="19" t="e">
        <f>IF(A8636&lt;&gt;"",VLOOKUP(B8636,'Ket qua do'!$C$5:$AP$50000,$C$3,TRUE)*SQRT(3)*$C$11,"")</f>
        <v>#N/A</v>
      </c>
      <c r="D8636" s="21" t="e">
        <f>IF(A8636&lt;&gt;"",VLOOKUP(B8636,'Ket qua do'!$C$5:$AP$50000,$D$3,TRUE),"")</f>
        <v>#N/A</v>
      </c>
      <c r="E8636" s="21" t="e">
        <f>IF(A8636&lt;&gt;"",VLOOKUP(B8636,'Ket qua do'!$C$5:$AP$50000,$E$3,TRUE)*$C$12,"")</f>
        <v>#N/A</v>
      </c>
      <c r="F8636" s="21" t="e">
        <f>IF(A8636&lt;&gt;"",VLOOKUP(B8636,'Ket qua do'!$C$5:$AP$50000,$F$3,TRUE),"")</f>
        <v>#N/A</v>
      </c>
      <c r="G8636" s="21" t="e">
        <f>IF(A8636&lt;&gt;"",VLOOKUP(B8636,'Ket qua do'!$C$5:$AP$50000,$G$3,TRUE),"")</f>
        <v>#N/A</v>
      </c>
      <c r="H8636" s="21" t="e">
        <f>IF(A8636&lt;&gt;"",VLOOKUP(B8636,'Ket qua do'!$C$5:$AP$50000,$H$3,TRUE),"")</f>
        <v>#N/A</v>
      </c>
      <c r="I8636" s="21" t="e">
        <f>IF(A8636&lt;&gt;"",VLOOKUP(B8636,'Ket qua do'!$C$5:$AP$50000,$I$3,TRUE)*$E$9/1000,"")</f>
        <v>#N/A</v>
      </c>
      <c r="J8636" s="21" t="e">
        <f>IF(A8636&lt;&gt;"",VLOOKUP(B8636,'Ket qua do'!$C$5:$AP$50000,$J$3,TRUE)*$E$9/1000,"")</f>
        <v>#N/A</v>
      </c>
      <c r="K8636" s="21" t="e">
        <f>IF(A8636&lt;&gt;"",VLOOKUP(B8636,'Ket qua do'!$C$5:$AP$50000,$K$3,TRUE)*$E$9/1000,"")</f>
        <v>#N/A</v>
      </c>
      <c r="L8636" s="21" t="e">
        <f>IF(A8636&lt;&gt;"",VLOOKUP(B8636,'Ket qua do'!$C$5:$AP$50000,$L$3,TRUE),"")</f>
        <v>#N/A</v>
      </c>
    </row>
    <row r="8637" spans="1:12" x14ac:dyDescent="0.25">
      <c r="A8637" t="e">
        <f t="shared" si="140"/>
        <v>#N/A</v>
      </c>
      <c r="B8637" s="1" t="e">
        <f>IF(A8637&lt;&gt;"",VLOOKUP(A8637,'Ket qua do'!$B$5:$CE$50000,2,TRUE),"")</f>
        <v>#N/A</v>
      </c>
      <c r="C8637" s="19" t="e">
        <f>IF(A8637&lt;&gt;"",VLOOKUP(B8637,'Ket qua do'!$C$5:$AP$50000,$C$3,TRUE)*SQRT(3)*$C$11,"")</f>
        <v>#N/A</v>
      </c>
      <c r="D8637" s="21" t="e">
        <f>IF(A8637&lt;&gt;"",VLOOKUP(B8637,'Ket qua do'!$C$5:$AP$50000,$D$3,TRUE),"")</f>
        <v>#N/A</v>
      </c>
      <c r="E8637" s="21" t="e">
        <f>IF(A8637&lt;&gt;"",VLOOKUP(B8637,'Ket qua do'!$C$5:$AP$50000,$E$3,TRUE)*$C$12,"")</f>
        <v>#N/A</v>
      </c>
      <c r="F8637" s="21" t="e">
        <f>IF(A8637&lt;&gt;"",VLOOKUP(B8637,'Ket qua do'!$C$5:$AP$50000,$F$3,TRUE),"")</f>
        <v>#N/A</v>
      </c>
      <c r="G8637" s="21" t="e">
        <f>IF(A8637&lt;&gt;"",VLOOKUP(B8637,'Ket qua do'!$C$5:$AP$50000,$G$3,TRUE),"")</f>
        <v>#N/A</v>
      </c>
      <c r="H8637" s="21" t="e">
        <f>IF(A8637&lt;&gt;"",VLOOKUP(B8637,'Ket qua do'!$C$5:$AP$50000,$H$3,TRUE),"")</f>
        <v>#N/A</v>
      </c>
      <c r="I8637" s="21" t="e">
        <f>IF(A8637&lt;&gt;"",VLOOKUP(B8637,'Ket qua do'!$C$5:$AP$50000,$I$3,TRUE)*$E$9/1000,"")</f>
        <v>#N/A</v>
      </c>
      <c r="J8637" s="21" t="e">
        <f>IF(A8637&lt;&gt;"",VLOOKUP(B8637,'Ket qua do'!$C$5:$AP$50000,$J$3,TRUE)*$E$9/1000,"")</f>
        <v>#N/A</v>
      </c>
      <c r="K8637" s="21" t="e">
        <f>IF(A8637&lt;&gt;"",VLOOKUP(B8637,'Ket qua do'!$C$5:$AP$50000,$K$3,TRUE)*$E$9/1000,"")</f>
        <v>#N/A</v>
      </c>
      <c r="L8637" s="21" t="e">
        <f>IF(A8637&lt;&gt;"",VLOOKUP(B8637,'Ket qua do'!$C$5:$AP$50000,$L$3,TRUE),"")</f>
        <v>#N/A</v>
      </c>
    </row>
    <row r="8638" spans="1:12" x14ac:dyDescent="0.25">
      <c r="A8638" t="e">
        <f t="shared" si="140"/>
        <v>#N/A</v>
      </c>
      <c r="B8638" s="1" t="e">
        <f>IF(A8638&lt;&gt;"",VLOOKUP(A8638,'Ket qua do'!$B$5:$CE$50000,2,TRUE),"")</f>
        <v>#N/A</v>
      </c>
      <c r="C8638" s="19" t="e">
        <f>IF(A8638&lt;&gt;"",VLOOKUP(B8638,'Ket qua do'!$C$5:$AP$50000,$C$3,TRUE)*SQRT(3)*$C$11,"")</f>
        <v>#N/A</v>
      </c>
      <c r="D8638" s="21" t="e">
        <f>IF(A8638&lt;&gt;"",VLOOKUP(B8638,'Ket qua do'!$C$5:$AP$50000,$D$3,TRUE),"")</f>
        <v>#N/A</v>
      </c>
      <c r="E8638" s="21" t="e">
        <f>IF(A8638&lt;&gt;"",VLOOKUP(B8638,'Ket qua do'!$C$5:$AP$50000,$E$3,TRUE)*$C$12,"")</f>
        <v>#N/A</v>
      </c>
      <c r="F8638" s="21" t="e">
        <f>IF(A8638&lt;&gt;"",VLOOKUP(B8638,'Ket qua do'!$C$5:$AP$50000,$F$3,TRUE),"")</f>
        <v>#N/A</v>
      </c>
      <c r="G8638" s="21" t="e">
        <f>IF(A8638&lt;&gt;"",VLOOKUP(B8638,'Ket qua do'!$C$5:$AP$50000,$G$3,TRUE),"")</f>
        <v>#N/A</v>
      </c>
      <c r="H8638" s="21" t="e">
        <f>IF(A8638&lt;&gt;"",VLOOKUP(B8638,'Ket qua do'!$C$5:$AP$50000,$H$3,TRUE),"")</f>
        <v>#N/A</v>
      </c>
      <c r="I8638" s="21" t="e">
        <f>IF(A8638&lt;&gt;"",VLOOKUP(B8638,'Ket qua do'!$C$5:$AP$50000,$I$3,TRUE)*$E$9/1000,"")</f>
        <v>#N/A</v>
      </c>
      <c r="J8638" s="21" t="e">
        <f>IF(A8638&lt;&gt;"",VLOOKUP(B8638,'Ket qua do'!$C$5:$AP$50000,$J$3,TRUE)*$E$9/1000,"")</f>
        <v>#N/A</v>
      </c>
      <c r="K8638" s="21" t="e">
        <f>IF(A8638&lt;&gt;"",VLOOKUP(B8638,'Ket qua do'!$C$5:$AP$50000,$K$3,TRUE)*$E$9/1000,"")</f>
        <v>#N/A</v>
      </c>
      <c r="L8638" s="21" t="e">
        <f>IF(A8638&lt;&gt;"",VLOOKUP(B8638,'Ket qua do'!$C$5:$AP$50000,$L$3,TRUE),"")</f>
        <v>#N/A</v>
      </c>
    </row>
    <row r="8639" spans="1:12" x14ac:dyDescent="0.25">
      <c r="A8639" t="e">
        <f t="shared" si="140"/>
        <v>#N/A</v>
      </c>
      <c r="B8639" s="1" t="e">
        <f>IF(A8639&lt;&gt;"",VLOOKUP(A8639,'Ket qua do'!$B$5:$CE$50000,2,TRUE),"")</f>
        <v>#N/A</v>
      </c>
      <c r="C8639" s="19" t="e">
        <f>IF(A8639&lt;&gt;"",VLOOKUP(B8639,'Ket qua do'!$C$5:$AP$50000,$C$3,TRUE)*SQRT(3)*$C$11,"")</f>
        <v>#N/A</v>
      </c>
      <c r="D8639" s="21" t="e">
        <f>IF(A8639&lt;&gt;"",VLOOKUP(B8639,'Ket qua do'!$C$5:$AP$50000,$D$3,TRUE),"")</f>
        <v>#N/A</v>
      </c>
      <c r="E8639" s="21" t="e">
        <f>IF(A8639&lt;&gt;"",VLOOKUP(B8639,'Ket qua do'!$C$5:$AP$50000,$E$3,TRUE)*$C$12,"")</f>
        <v>#N/A</v>
      </c>
      <c r="F8639" s="21" t="e">
        <f>IF(A8639&lt;&gt;"",VLOOKUP(B8639,'Ket qua do'!$C$5:$AP$50000,$F$3,TRUE),"")</f>
        <v>#N/A</v>
      </c>
      <c r="G8639" s="21" t="e">
        <f>IF(A8639&lt;&gt;"",VLOOKUP(B8639,'Ket qua do'!$C$5:$AP$50000,$G$3,TRUE),"")</f>
        <v>#N/A</v>
      </c>
      <c r="H8639" s="21" t="e">
        <f>IF(A8639&lt;&gt;"",VLOOKUP(B8639,'Ket qua do'!$C$5:$AP$50000,$H$3,TRUE),"")</f>
        <v>#N/A</v>
      </c>
      <c r="I8639" s="21" t="e">
        <f>IF(A8639&lt;&gt;"",VLOOKUP(B8639,'Ket qua do'!$C$5:$AP$50000,$I$3,TRUE)*$E$9/1000,"")</f>
        <v>#N/A</v>
      </c>
      <c r="J8639" s="21" t="e">
        <f>IF(A8639&lt;&gt;"",VLOOKUP(B8639,'Ket qua do'!$C$5:$AP$50000,$J$3,TRUE)*$E$9/1000,"")</f>
        <v>#N/A</v>
      </c>
      <c r="K8639" s="21" t="e">
        <f>IF(A8639&lt;&gt;"",VLOOKUP(B8639,'Ket qua do'!$C$5:$AP$50000,$K$3,TRUE)*$E$9/1000,"")</f>
        <v>#N/A</v>
      </c>
      <c r="L8639" s="21" t="e">
        <f>IF(A8639&lt;&gt;"",VLOOKUP(B8639,'Ket qua do'!$C$5:$AP$50000,$L$3,TRUE),"")</f>
        <v>#N/A</v>
      </c>
    </row>
    <row r="8640" spans="1:12" x14ac:dyDescent="0.25">
      <c r="A8640" t="e">
        <f t="shared" si="140"/>
        <v>#N/A</v>
      </c>
      <c r="B8640" s="1" t="e">
        <f>IF(A8640&lt;&gt;"",VLOOKUP(A8640,'Ket qua do'!$B$5:$CE$50000,2,TRUE),"")</f>
        <v>#N/A</v>
      </c>
      <c r="C8640" s="19" t="e">
        <f>IF(A8640&lt;&gt;"",VLOOKUP(B8640,'Ket qua do'!$C$5:$AP$50000,$C$3,TRUE)*SQRT(3)*$C$11,"")</f>
        <v>#N/A</v>
      </c>
      <c r="D8640" s="21" t="e">
        <f>IF(A8640&lt;&gt;"",VLOOKUP(B8640,'Ket qua do'!$C$5:$AP$50000,$D$3,TRUE),"")</f>
        <v>#N/A</v>
      </c>
      <c r="E8640" s="21" t="e">
        <f>IF(A8640&lt;&gt;"",VLOOKUP(B8640,'Ket qua do'!$C$5:$AP$50000,$E$3,TRUE)*$C$12,"")</f>
        <v>#N/A</v>
      </c>
      <c r="F8640" s="21" t="e">
        <f>IF(A8640&lt;&gt;"",VLOOKUP(B8640,'Ket qua do'!$C$5:$AP$50000,$F$3,TRUE),"")</f>
        <v>#N/A</v>
      </c>
      <c r="G8640" s="21" t="e">
        <f>IF(A8640&lt;&gt;"",VLOOKUP(B8640,'Ket qua do'!$C$5:$AP$50000,$G$3,TRUE),"")</f>
        <v>#N/A</v>
      </c>
      <c r="H8640" s="21" t="e">
        <f>IF(A8640&lt;&gt;"",VLOOKUP(B8640,'Ket qua do'!$C$5:$AP$50000,$H$3,TRUE),"")</f>
        <v>#N/A</v>
      </c>
      <c r="I8640" s="21" t="e">
        <f>IF(A8640&lt;&gt;"",VLOOKUP(B8640,'Ket qua do'!$C$5:$AP$50000,$I$3,TRUE)*$E$9/1000,"")</f>
        <v>#N/A</v>
      </c>
      <c r="J8640" s="21" t="e">
        <f>IF(A8640&lt;&gt;"",VLOOKUP(B8640,'Ket qua do'!$C$5:$AP$50000,$J$3,TRUE)*$E$9/1000,"")</f>
        <v>#N/A</v>
      </c>
      <c r="K8640" s="21" t="e">
        <f>IF(A8640&lt;&gt;"",VLOOKUP(B8640,'Ket qua do'!$C$5:$AP$50000,$K$3,TRUE)*$E$9/1000,"")</f>
        <v>#N/A</v>
      </c>
      <c r="L8640" s="21" t="e">
        <f>IF(A8640&lt;&gt;"",VLOOKUP(B8640,'Ket qua do'!$C$5:$AP$50000,$L$3,TRUE),"")</f>
        <v>#N/A</v>
      </c>
    </row>
    <row r="8641" spans="1:12" x14ac:dyDescent="0.25">
      <c r="A8641" t="e">
        <f t="shared" si="140"/>
        <v>#N/A</v>
      </c>
      <c r="B8641" s="1" t="e">
        <f>IF(A8641&lt;&gt;"",VLOOKUP(A8641,'Ket qua do'!$B$5:$CE$50000,2,TRUE),"")</f>
        <v>#N/A</v>
      </c>
      <c r="C8641" s="19" t="e">
        <f>IF(A8641&lt;&gt;"",VLOOKUP(B8641,'Ket qua do'!$C$5:$AP$50000,$C$3,TRUE)*SQRT(3)*$C$11,"")</f>
        <v>#N/A</v>
      </c>
      <c r="D8641" s="21" t="e">
        <f>IF(A8641&lt;&gt;"",VLOOKUP(B8641,'Ket qua do'!$C$5:$AP$50000,$D$3,TRUE),"")</f>
        <v>#N/A</v>
      </c>
      <c r="E8641" s="21" t="e">
        <f>IF(A8641&lt;&gt;"",VLOOKUP(B8641,'Ket qua do'!$C$5:$AP$50000,$E$3,TRUE)*$C$12,"")</f>
        <v>#N/A</v>
      </c>
      <c r="F8641" s="21" t="e">
        <f>IF(A8641&lt;&gt;"",VLOOKUP(B8641,'Ket qua do'!$C$5:$AP$50000,$F$3,TRUE),"")</f>
        <v>#N/A</v>
      </c>
      <c r="G8641" s="21" t="e">
        <f>IF(A8641&lt;&gt;"",VLOOKUP(B8641,'Ket qua do'!$C$5:$AP$50000,$G$3,TRUE),"")</f>
        <v>#N/A</v>
      </c>
      <c r="H8641" s="21" t="e">
        <f>IF(A8641&lt;&gt;"",VLOOKUP(B8641,'Ket qua do'!$C$5:$AP$50000,$H$3,TRUE),"")</f>
        <v>#N/A</v>
      </c>
      <c r="I8641" s="21" t="e">
        <f>IF(A8641&lt;&gt;"",VLOOKUP(B8641,'Ket qua do'!$C$5:$AP$50000,$I$3,TRUE)*$E$9/1000,"")</f>
        <v>#N/A</v>
      </c>
      <c r="J8641" s="21" t="e">
        <f>IF(A8641&lt;&gt;"",VLOOKUP(B8641,'Ket qua do'!$C$5:$AP$50000,$J$3,TRUE)*$E$9/1000,"")</f>
        <v>#N/A</v>
      </c>
      <c r="K8641" s="21" t="e">
        <f>IF(A8641&lt;&gt;"",VLOOKUP(B8641,'Ket qua do'!$C$5:$AP$50000,$K$3,TRUE)*$E$9/1000,"")</f>
        <v>#N/A</v>
      </c>
      <c r="L8641" s="21" t="e">
        <f>IF(A8641&lt;&gt;"",VLOOKUP(B8641,'Ket qua do'!$C$5:$AP$50000,$L$3,TRUE),"")</f>
        <v>#N/A</v>
      </c>
    </row>
    <row r="8642" spans="1:12" x14ac:dyDescent="0.25">
      <c r="A8642" t="e">
        <f t="shared" si="140"/>
        <v>#N/A</v>
      </c>
      <c r="B8642" s="1" t="e">
        <f>IF(A8642&lt;&gt;"",VLOOKUP(A8642,'Ket qua do'!$B$5:$CE$50000,2,TRUE),"")</f>
        <v>#N/A</v>
      </c>
      <c r="C8642" s="19" t="e">
        <f>IF(A8642&lt;&gt;"",VLOOKUP(B8642,'Ket qua do'!$C$5:$AP$50000,$C$3,TRUE)*SQRT(3)*$C$11,"")</f>
        <v>#N/A</v>
      </c>
      <c r="D8642" s="21" t="e">
        <f>IF(A8642&lt;&gt;"",VLOOKUP(B8642,'Ket qua do'!$C$5:$AP$50000,$D$3,TRUE),"")</f>
        <v>#N/A</v>
      </c>
      <c r="E8642" s="21" t="e">
        <f>IF(A8642&lt;&gt;"",VLOOKUP(B8642,'Ket qua do'!$C$5:$AP$50000,$E$3,TRUE)*$C$12,"")</f>
        <v>#N/A</v>
      </c>
      <c r="F8642" s="21" t="e">
        <f>IF(A8642&lt;&gt;"",VLOOKUP(B8642,'Ket qua do'!$C$5:$AP$50000,$F$3,TRUE),"")</f>
        <v>#N/A</v>
      </c>
      <c r="G8642" s="21" t="e">
        <f>IF(A8642&lt;&gt;"",VLOOKUP(B8642,'Ket qua do'!$C$5:$AP$50000,$G$3,TRUE),"")</f>
        <v>#N/A</v>
      </c>
      <c r="H8642" s="21" t="e">
        <f>IF(A8642&lt;&gt;"",VLOOKUP(B8642,'Ket qua do'!$C$5:$AP$50000,$H$3,TRUE),"")</f>
        <v>#N/A</v>
      </c>
      <c r="I8642" s="21" t="e">
        <f>IF(A8642&lt;&gt;"",VLOOKUP(B8642,'Ket qua do'!$C$5:$AP$50000,$I$3,TRUE)*$E$9/1000,"")</f>
        <v>#N/A</v>
      </c>
      <c r="J8642" s="21" t="e">
        <f>IF(A8642&lt;&gt;"",VLOOKUP(B8642,'Ket qua do'!$C$5:$AP$50000,$J$3,TRUE)*$E$9/1000,"")</f>
        <v>#N/A</v>
      </c>
      <c r="K8642" s="21" t="e">
        <f>IF(A8642&lt;&gt;"",VLOOKUP(B8642,'Ket qua do'!$C$5:$AP$50000,$K$3,TRUE)*$E$9/1000,"")</f>
        <v>#N/A</v>
      </c>
      <c r="L8642" s="21" t="e">
        <f>IF(A8642&lt;&gt;"",VLOOKUP(B8642,'Ket qua do'!$C$5:$AP$50000,$L$3,TRUE),"")</f>
        <v>#N/A</v>
      </c>
    </row>
    <row r="8643" spans="1:12" x14ac:dyDescent="0.25">
      <c r="A8643" t="e">
        <f t="shared" si="140"/>
        <v>#N/A</v>
      </c>
      <c r="B8643" s="1" t="e">
        <f>IF(A8643&lt;&gt;"",VLOOKUP(A8643,'Ket qua do'!$B$5:$CE$50000,2,TRUE),"")</f>
        <v>#N/A</v>
      </c>
      <c r="C8643" s="19" t="e">
        <f>IF(A8643&lt;&gt;"",VLOOKUP(B8643,'Ket qua do'!$C$5:$AP$50000,$C$3,TRUE)*SQRT(3)*$C$11,"")</f>
        <v>#N/A</v>
      </c>
      <c r="D8643" s="21" t="e">
        <f>IF(A8643&lt;&gt;"",VLOOKUP(B8643,'Ket qua do'!$C$5:$AP$50000,$D$3,TRUE),"")</f>
        <v>#N/A</v>
      </c>
      <c r="E8643" s="21" t="e">
        <f>IF(A8643&lt;&gt;"",VLOOKUP(B8643,'Ket qua do'!$C$5:$AP$50000,$E$3,TRUE)*$C$12,"")</f>
        <v>#N/A</v>
      </c>
      <c r="F8643" s="21" t="e">
        <f>IF(A8643&lt;&gt;"",VLOOKUP(B8643,'Ket qua do'!$C$5:$AP$50000,$F$3,TRUE),"")</f>
        <v>#N/A</v>
      </c>
      <c r="G8643" s="21" t="e">
        <f>IF(A8643&lt;&gt;"",VLOOKUP(B8643,'Ket qua do'!$C$5:$AP$50000,$G$3,TRUE),"")</f>
        <v>#N/A</v>
      </c>
      <c r="H8643" s="21" t="e">
        <f>IF(A8643&lt;&gt;"",VLOOKUP(B8643,'Ket qua do'!$C$5:$AP$50000,$H$3,TRUE),"")</f>
        <v>#N/A</v>
      </c>
      <c r="I8643" s="21" t="e">
        <f>IF(A8643&lt;&gt;"",VLOOKUP(B8643,'Ket qua do'!$C$5:$AP$50000,$I$3,TRUE)*$E$9/1000,"")</f>
        <v>#N/A</v>
      </c>
      <c r="J8643" s="21" t="e">
        <f>IF(A8643&lt;&gt;"",VLOOKUP(B8643,'Ket qua do'!$C$5:$AP$50000,$J$3,TRUE)*$E$9/1000,"")</f>
        <v>#N/A</v>
      </c>
      <c r="K8643" s="21" t="e">
        <f>IF(A8643&lt;&gt;"",VLOOKUP(B8643,'Ket qua do'!$C$5:$AP$50000,$K$3,TRUE)*$E$9/1000,"")</f>
        <v>#N/A</v>
      </c>
      <c r="L8643" s="21" t="e">
        <f>IF(A8643&lt;&gt;"",VLOOKUP(B8643,'Ket qua do'!$C$5:$AP$50000,$L$3,TRUE),"")</f>
        <v>#N/A</v>
      </c>
    </row>
    <row r="8644" spans="1:12" x14ac:dyDescent="0.25">
      <c r="A8644" t="e">
        <f t="shared" si="140"/>
        <v>#N/A</v>
      </c>
      <c r="B8644" s="1" t="e">
        <f>IF(A8644&lt;&gt;"",VLOOKUP(A8644,'Ket qua do'!$B$5:$CE$50000,2,TRUE),"")</f>
        <v>#N/A</v>
      </c>
      <c r="C8644" s="19" t="e">
        <f>IF(A8644&lt;&gt;"",VLOOKUP(B8644,'Ket qua do'!$C$5:$AP$50000,$C$3,TRUE)*SQRT(3)*$C$11,"")</f>
        <v>#N/A</v>
      </c>
      <c r="D8644" s="21" t="e">
        <f>IF(A8644&lt;&gt;"",VLOOKUP(B8644,'Ket qua do'!$C$5:$AP$50000,$D$3,TRUE),"")</f>
        <v>#N/A</v>
      </c>
      <c r="E8644" s="21" t="e">
        <f>IF(A8644&lt;&gt;"",VLOOKUP(B8644,'Ket qua do'!$C$5:$AP$50000,$E$3,TRUE)*$C$12,"")</f>
        <v>#N/A</v>
      </c>
      <c r="F8644" s="21" t="e">
        <f>IF(A8644&lt;&gt;"",VLOOKUP(B8644,'Ket qua do'!$C$5:$AP$50000,$F$3,TRUE),"")</f>
        <v>#N/A</v>
      </c>
      <c r="G8644" s="21" t="e">
        <f>IF(A8644&lt;&gt;"",VLOOKUP(B8644,'Ket qua do'!$C$5:$AP$50000,$G$3,TRUE),"")</f>
        <v>#N/A</v>
      </c>
      <c r="H8644" s="21" t="e">
        <f>IF(A8644&lt;&gt;"",VLOOKUP(B8644,'Ket qua do'!$C$5:$AP$50000,$H$3,TRUE),"")</f>
        <v>#N/A</v>
      </c>
      <c r="I8644" s="21" t="e">
        <f>IF(A8644&lt;&gt;"",VLOOKUP(B8644,'Ket qua do'!$C$5:$AP$50000,$I$3,TRUE)*$E$9/1000,"")</f>
        <v>#N/A</v>
      </c>
      <c r="J8644" s="21" t="e">
        <f>IF(A8644&lt;&gt;"",VLOOKUP(B8644,'Ket qua do'!$C$5:$AP$50000,$J$3,TRUE)*$E$9/1000,"")</f>
        <v>#N/A</v>
      </c>
      <c r="K8644" s="21" t="e">
        <f>IF(A8644&lt;&gt;"",VLOOKUP(B8644,'Ket qua do'!$C$5:$AP$50000,$K$3,TRUE)*$E$9/1000,"")</f>
        <v>#N/A</v>
      </c>
      <c r="L8644" s="21" t="e">
        <f>IF(A8644&lt;&gt;"",VLOOKUP(B8644,'Ket qua do'!$C$5:$AP$50000,$L$3,TRUE),"")</f>
        <v>#N/A</v>
      </c>
    </row>
    <row r="8645" spans="1:12" x14ac:dyDescent="0.25">
      <c r="A8645" t="e">
        <f t="shared" si="140"/>
        <v>#N/A</v>
      </c>
      <c r="B8645" s="1" t="e">
        <f>IF(A8645&lt;&gt;"",VLOOKUP(A8645,'Ket qua do'!$B$5:$CE$50000,2,TRUE),"")</f>
        <v>#N/A</v>
      </c>
      <c r="C8645" s="19" t="e">
        <f>IF(A8645&lt;&gt;"",VLOOKUP(B8645,'Ket qua do'!$C$5:$AP$50000,$C$3,TRUE)*SQRT(3)*$C$11,"")</f>
        <v>#N/A</v>
      </c>
      <c r="D8645" s="21" t="e">
        <f>IF(A8645&lt;&gt;"",VLOOKUP(B8645,'Ket qua do'!$C$5:$AP$50000,$D$3,TRUE),"")</f>
        <v>#N/A</v>
      </c>
      <c r="E8645" s="21" t="e">
        <f>IF(A8645&lt;&gt;"",VLOOKUP(B8645,'Ket qua do'!$C$5:$AP$50000,$E$3,TRUE)*$C$12,"")</f>
        <v>#N/A</v>
      </c>
      <c r="F8645" s="21" t="e">
        <f>IF(A8645&lt;&gt;"",VLOOKUP(B8645,'Ket qua do'!$C$5:$AP$50000,$F$3,TRUE),"")</f>
        <v>#N/A</v>
      </c>
      <c r="G8645" s="21" t="e">
        <f>IF(A8645&lt;&gt;"",VLOOKUP(B8645,'Ket qua do'!$C$5:$AP$50000,$G$3,TRUE),"")</f>
        <v>#N/A</v>
      </c>
      <c r="H8645" s="21" t="e">
        <f>IF(A8645&lt;&gt;"",VLOOKUP(B8645,'Ket qua do'!$C$5:$AP$50000,$H$3,TRUE),"")</f>
        <v>#N/A</v>
      </c>
      <c r="I8645" s="21" t="e">
        <f>IF(A8645&lt;&gt;"",VLOOKUP(B8645,'Ket qua do'!$C$5:$AP$50000,$I$3,TRUE)*$E$9/1000,"")</f>
        <v>#N/A</v>
      </c>
      <c r="J8645" s="21" t="e">
        <f>IF(A8645&lt;&gt;"",VLOOKUP(B8645,'Ket qua do'!$C$5:$AP$50000,$J$3,TRUE)*$E$9/1000,"")</f>
        <v>#N/A</v>
      </c>
      <c r="K8645" s="21" t="e">
        <f>IF(A8645&lt;&gt;"",VLOOKUP(B8645,'Ket qua do'!$C$5:$AP$50000,$K$3,TRUE)*$E$9/1000,"")</f>
        <v>#N/A</v>
      </c>
      <c r="L8645" s="21" t="e">
        <f>IF(A8645&lt;&gt;"",VLOOKUP(B8645,'Ket qua do'!$C$5:$AP$50000,$L$3,TRUE),"")</f>
        <v>#N/A</v>
      </c>
    </row>
    <row r="8646" spans="1:12" x14ac:dyDescent="0.25">
      <c r="A8646" t="e">
        <f t="shared" si="140"/>
        <v>#N/A</v>
      </c>
      <c r="B8646" s="1" t="e">
        <f>IF(A8646&lt;&gt;"",VLOOKUP(A8646,'Ket qua do'!$B$5:$CE$50000,2,TRUE),"")</f>
        <v>#N/A</v>
      </c>
      <c r="C8646" s="19" t="e">
        <f>IF(A8646&lt;&gt;"",VLOOKUP(B8646,'Ket qua do'!$C$5:$AP$50000,$C$3,TRUE)*SQRT(3)*$C$11,"")</f>
        <v>#N/A</v>
      </c>
      <c r="D8646" s="21" t="e">
        <f>IF(A8646&lt;&gt;"",VLOOKUP(B8646,'Ket qua do'!$C$5:$AP$50000,$D$3,TRUE),"")</f>
        <v>#N/A</v>
      </c>
      <c r="E8646" s="21" t="e">
        <f>IF(A8646&lt;&gt;"",VLOOKUP(B8646,'Ket qua do'!$C$5:$AP$50000,$E$3,TRUE)*$C$12,"")</f>
        <v>#N/A</v>
      </c>
      <c r="F8646" s="21" t="e">
        <f>IF(A8646&lt;&gt;"",VLOOKUP(B8646,'Ket qua do'!$C$5:$AP$50000,$F$3,TRUE),"")</f>
        <v>#N/A</v>
      </c>
      <c r="G8646" s="21" t="e">
        <f>IF(A8646&lt;&gt;"",VLOOKUP(B8646,'Ket qua do'!$C$5:$AP$50000,$G$3,TRUE),"")</f>
        <v>#N/A</v>
      </c>
      <c r="H8646" s="21" t="e">
        <f>IF(A8646&lt;&gt;"",VLOOKUP(B8646,'Ket qua do'!$C$5:$AP$50000,$H$3,TRUE),"")</f>
        <v>#N/A</v>
      </c>
      <c r="I8646" s="21" t="e">
        <f>IF(A8646&lt;&gt;"",VLOOKUP(B8646,'Ket qua do'!$C$5:$AP$50000,$I$3,TRUE)*$E$9/1000,"")</f>
        <v>#N/A</v>
      </c>
      <c r="J8646" s="21" t="e">
        <f>IF(A8646&lt;&gt;"",VLOOKUP(B8646,'Ket qua do'!$C$5:$AP$50000,$J$3,TRUE)*$E$9/1000,"")</f>
        <v>#N/A</v>
      </c>
      <c r="K8646" s="21" t="e">
        <f>IF(A8646&lt;&gt;"",VLOOKUP(B8646,'Ket qua do'!$C$5:$AP$50000,$K$3,TRUE)*$E$9/1000,"")</f>
        <v>#N/A</v>
      </c>
      <c r="L8646" s="21" t="e">
        <f>IF(A8646&lt;&gt;"",VLOOKUP(B8646,'Ket qua do'!$C$5:$AP$50000,$L$3,TRUE),"")</f>
        <v>#N/A</v>
      </c>
    </row>
    <row r="8647" spans="1:12" x14ac:dyDescent="0.25">
      <c r="A8647" t="e">
        <f t="shared" si="140"/>
        <v>#N/A</v>
      </c>
      <c r="B8647" s="1" t="e">
        <f>IF(A8647&lt;&gt;"",VLOOKUP(A8647,'Ket qua do'!$B$5:$CE$50000,2,TRUE),"")</f>
        <v>#N/A</v>
      </c>
      <c r="C8647" s="19" t="e">
        <f>IF(A8647&lt;&gt;"",VLOOKUP(B8647,'Ket qua do'!$C$5:$AP$50000,$C$3,TRUE)*SQRT(3)*$C$11,"")</f>
        <v>#N/A</v>
      </c>
      <c r="D8647" s="21" t="e">
        <f>IF(A8647&lt;&gt;"",VLOOKUP(B8647,'Ket qua do'!$C$5:$AP$50000,$D$3,TRUE),"")</f>
        <v>#N/A</v>
      </c>
      <c r="E8647" s="21" t="e">
        <f>IF(A8647&lt;&gt;"",VLOOKUP(B8647,'Ket qua do'!$C$5:$AP$50000,$E$3,TRUE)*$C$12,"")</f>
        <v>#N/A</v>
      </c>
      <c r="F8647" s="21" t="e">
        <f>IF(A8647&lt;&gt;"",VLOOKUP(B8647,'Ket qua do'!$C$5:$AP$50000,$F$3,TRUE),"")</f>
        <v>#N/A</v>
      </c>
      <c r="G8647" s="21" t="e">
        <f>IF(A8647&lt;&gt;"",VLOOKUP(B8647,'Ket qua do'!$C$5:$AP$50000,$G$3,TRUE),"")</f>
        <v>#N/A</v>
      </c>
      <c r="H8647" s="21" t="e">
        <f>IF(A8647&lt;&gt;"",VLOOKUP(B8647,'Ket qua do'!$C$5:$AP$50000,$H$3,TRUE),"")</f>
        <v>#N/A</v>
      </c>
      <c r="I8647" s="21" t="e">
        <f>IF(A8647&lt;&gt;"",VLOOKUP(B8647,'Ket qua do'!$C$5:$AP$50000,$I$3,TRUE)*$E$9/1000,"")</f>
        <v>#N/A</v>
      </c>
      <c r="J8647" s="21" t="e">
        <f>IF(A8647&lt;&gt;"",VLOOKUP(B8647,'Ket qua do'!$C$5:$AP$50000,$J$3,TRUE)*$E$9/1000,"")</f>
        <v>#N/A</v>
      </c>
      <c r="K8647" s="21" t="e">
        <f>IF(A8647&lt;&gt;"",VLOOKUP(B8647,'Ket qua do'!$C$5:$AP$50000,$K$3,TRUE)*$E$9/1000,"")</f>
        <v>#N/A</v>
      </c>
      <c r="L8647" s="21" t="e">
        <f>IF(A8647&lt;&gt;"",VLOOKUP(B8647,'Ket qua do'!$C$5:$AP$50000,$L$3,TRUE),"")</f>
        <v>#N/A</v>
      </c>
    </row>
    <row r="8648" spans="1:12" x14ac:dyDescent="0.25">
      <c r="A8648" t="e">
        <f t="shared" si="140"/>
        <v>#N/A</v>
      </c>
      <c r="B8648" s="1" t="e">
        <f>IF(A8648&lt;&gt;"",VLOOKUP(A8648,'Ket qua do'!$B$5:$CE$50000,2,TRUE),"")</f>
        <v>#N/A</v>
      </c>
      <c r="C8648" s="19" t="e">
        <f>IF(A8648&lt;&gt;"",VLOOKUP(B8648,'Ket qua do'!$C$5:$AP$50000,$C$3,TRUE)*SQRT(3)*$C$11,"")</f>
        <v>#N/A</v>
      </c>
      <c r="D8648" s="21" t="e">
        <f>IF(A8648&lt;&gt;"",VLOOKUP(B8648,'Ket qua do'!$C$5:$AP$50000,$D$3,TRUE),"")</f>
        <v>#N/A</v>
      </c>
      <c r="E8648" s="21" t="e">
        <f>IF(A8648&lt;&gt;"",VLOOKUP(B8648,'Ket qua do'!$C$5:$AP$50000,$E$3,TRUE)*$C$12,"")</f>
        <v>#N/A</v>
      </c>
      <c r="F8648" s="21" t="e">
        <f>IF(A8648&lt;&gt;"",VLOOKUP(B8648,'Ket qua do'!$C$5:$AP$50000,$F$3,TRUE),"")</f>
        <v>#N/A</v>
      </c>
      <c r="G8648" s="21" t="e">
        <f>IF(A8648&lt;&gt;"",VLOOKUP(B8648,'Ket qua do'!$C$5:$AP$50000,$G$3,TRUE),"")</f>
        <v>#N/A</v>
      </c>
      <c r="H8648" s="21" t="e">
        <f>IF(A8648&lt;&gt;"",VLOOKUP(B8648,'Ket qua do'!$C$5:$AP$50000,$H$3,TRUE),"")</f>
        <v>#N/A</v>
      </c>
      <c r="I8648" s="21" t="e">
        <f>IF(A8648&lt;&gt;"",VLOOKUP(B8648,'Ket qua do'!$C$5:$AP$50000,$I$3,TRUE)*$E$9/1000,"")</f>
        <v>#N/A</v>
      </c>
      <c r="J8648" s="21" t="e">
        <f>IF(A8648&lt;&gt;"",VLOOKUP(B8648,'Ket qua do'!$C$5:$AP$50000,$J$3,TRUE)*$E$9/1000,"")</f>
        <v>#N/A</v>
      </c>
      <c r="K8648" s="21" t="e">
        <f>IF(A8648&lt;&gt;"",VLOOKUP(B8648,'Ket qua do'!$C$5:$AP$50000,$K$3,TRUE)*$E$9/1000,"")</f>
        <v>#N/A</v>
      </c>
      <c r="L8648" s="21" t="e">
        <f>IF(A8648&lt;&gt;"",VLOOKUP(B8648,'Ket qua do'!$C$5:$AP$50000,$L$3,TRUE),"")</f>
        <v>#N/A</v>
      </c>
    </row>
    <row r="8649" spans="1:12" x14ac:dyDescent="0.25">
      <c r="A8649" t="e">
        <f t="shared" si="140"/>
        <v>#N/A</v>
      </c>
      <c r="B8649" s="1" t="e">
        <f>IF(A8649&lt;&gt;"",VLOOKUP(A8649,'Ket qua do'!$B$5:$CE$50000,2,TRUE),"")</f>
        <v>#N/A</v>
      </c>
      <c r="C8649" s="19" t="e">
        <f>IF(A8649&lt;&gt;"",VLOOKUP(B8649,'Ket qua do'!$C$5:$AP$50000,$C$3,TRUE)*SQRT(3)*$C$11,"")</f>
        <v>#N/A</v>
      </c>
      <c r="D8649" s="21" t="e">
        <f>IF(A8649&lt;&gt;"",VLOOKUP(B8649,'Ket qua do'!$C$5:$AP$50000,$D$3,TRUE),"")</f>
        <v>#N/A</v>
      </c>
      <c r="E8649" s="21" t="e">
        <f>IF(A8649&lt;&gt;"",VLOOKUP(B8649,'Ket qua do'!$C$5:$AP$50000,$E$3,TRUE)*$C$12,"")</f>
        <v>#N/A</v>
      </c>
      <c r="F8649" s="21" t="e">
        <f>IF(A8649&lt;&gt;"",VLOOKUP(B8649,'Ket qua do'!$C$5:$AP$50000,$F$3,TRUE),"")</f>
        <v>#N/A</v>
      </c>
      <c r="G8649" s="21" t="e">
        <f>IF(A8649&lt;&gt;"",VLOOKUP(B8649,'Ket qua do'!$C$5:$AP$50000,$G$3,TRUE),"")</f>
        <v>#N/A</v>
      </c>
      <c r="H8649" s="21" t="e">
        <f>IF(A8649&lt;&gt;"",VLOOKUP(B8649,'Ket qua do'!$C$5:$AP$50000,$H$3,TRUE),"")</f>
        <v>#N/A</v>
      </c>
      <c r="I8649" s="21" t="e">
        <f>IF(A8649&lt;&gt;"",VLOOKUP(B8649,'Ket qua do'!$C$5:$AP$50000,$I$3,TRUE)*$E$9/1000,"")</f>
        <v>#N/A</v>
      </c>
      <c r="J8649" s="21" t="e">
        <f>IF(A8649&lt;&gt;"",VLOOKUP(B8649,'Ket qua do'!$C$5:$AP$50000,$J$3,TRUE)*$E$9/1000,"")</f>
        <v>#N/A</v>
      </c>
      <c r="K8649" s="21" t="e">
        <f>IF(A8649&lt;&gt;"",VLOOKUP(B8649,'Ket qua do'!$C$5:$AP$50000,$K$3,TRUE)*$E$9/1000,"")</f>
        <v>#N/A</v>
      </c>
      <c r="L8649" s="21" t="e">
        <f>IF(A8649&lt;&gt;"",VLOOKUP(B8649,'Ket qua do'!$C$5:$AP$50000,$L$3,TRUE),"")</f>
        <v>#N/A</v>
      </c>
    </row>
    <row r="8650" spans="1:12" x14ac:dyDescent="0.25">
      <c r="A8650" t="e">
        <f t="shared" si="140"/>
        <v>#N/A</v>
      </c>
      <c r="B8650" s="1" t="e">
        <f>IF(A8650&lt;&gt;"",VLOOKUP(A8650,'Ket qua do'!$B$5:$CE$50000,2,TRUE),"")</f>
        <v>#N/A</v>
      </c>
      <c r="C8650" s="19" t="e">
        <f>IF(A8650&lt;&gt;"",VLOOKUP(B8650,'Ket qua do'!$C$5:$AP$50000,$C$3,TRUE)*SQRT(3)*$C$11,"")</f>
        <v>#N/A</v>
      </c>
      <c r="D8650" s="21" t="e">
        <f>IF(A8650&lt;&gt;"",VLOOKUP(B8650,'Ket qua do'!$C$5:$AP$50000,$D$3,TRUE),"")</f>
        <v>#N/A</v>
      </c>
      <c r="E8650" s="21" t="e">
        <f>IF(A8650&lt;&gt;"",VLOOKUP(B8650,'Ket qua do'!$C$5:$AP$50000,$E$3,TRUE)*$C$12,"")</f>
        <v>#N/A</v>
      </c>
      <c r="F8650" s="21" t="e">
        <f>IF(A8650&lt;&gt;"",VLOOKUP(B8650,'Ket qua do'!$C$5:$AP$50000,$F$3,TRUE),"")</f>
        <v>#N/A</v>
      </c>
      <c r="G8650" s="21" t="e">
        <f>IF(A8650&lt;&gt;"",VLOOKUP(B8650,'Ket qua do'!$C$5:$AP$50000,$G$3,TRUE),"")</f>
        <v>#N/A</v>
      </c>
      <c r="H8650" s="21" t="e">
        <f>IF(A8650&lt;&gt;"",VLOOKUP(B8650,'Ket qua do'!$C$5:$AP$50000,$H$3,TRUE),"")</f>
        <v>#N/A</v>
      </c>
      <c r="I8650" s="21" t="e">
        <f>IF(A8650&lt;&gt;"",VLOOKUP(B8650,'Ket qua do'!$C$5:$AP$50000,$I$3,TRUE)*$E$9/1000,"")</f>
        <v>#N/A</v>
      </c>
      <c r="J8650" s="21" t="e">
        <f>IF(A8650&lt;&gt;"",VLOOKUP(B8650,'Ket qua do'!$C$5:$AP$50000,$J$3,TRUE)*$E$9/1000,"")</f>
        <v>#N/A</v>
      </c>
      <c r="K8650" s="21" t="e">
        <f>IF(A8650&lt;&gt;"",VLOOKUP(B8650,'Ket qua do'!$C$5:$AP$50000,$K$3,TRUE)*$E$9/1000,"")</f>
        <v>#N/A</v>
      </c>
      <c r="L8650" s="21" t="e">
        <f>IF(A8650&lt;&gt;"",VLOOKUP(B8650,'Ket qua do'!$C$5:$AP$50000,$L$3,TRUE),"")</f>
        <v>#N/A</v>
      </c>
    </row>
    <row r="8651" spans="1:12" x14ac:dyDescent="0.25">
      <c r="A8651" t="e">
        <f t="shared" si="140"/>
        <v>#N/A</v>
      </c>
      <c r="B8651" s="1" t="e">
        <f>IF(A8651&lt;&gt;"",VLOOKUP(A8651,'Ket qua do'!$B$5:$CE$50000,2,TRUE),"")</f>
        <v>#N/A</v>
      </c>
      <c r="C8651" s="19" t="e">
        <f>IF(A8651&lt;&gt;"",VLOOKUP(B8651,'Ket qua do'!$C$5:$AP$50000,$C$3,TRUE)*SQRT(3)*$C$11,"")</f>
        <v>#N/A</v>
      </c>
      <c r="D8651" s="21" t="e">
        <f>IF(A8651&lt;&gt;"",VLOOKUP(B8651,'Ket qua do'!$C$5:$AP$50000,$D$3,TRUE),"")</f>
        <v>#N/A</v>
      </c>
      <c r="E8651" s="21" t="e">
        <f>IF(A8651&lt;&gt;"",VLOOKUP(B8651,'Ket qua do'!$C$5:$AP$50000,$E$3,TRUE)*$C$12,"")</f>
        <v>#N/A</v>
      </c>
      <c r="F8651" s="21" t="e">
        <f>IF(A8651&lt;&gt;"",VLOOKUP(B8651,'Ket qua do'!$C$5:$AP$50000,$F$3,TRUE),"")</f>
        <v>#N/A</v>
      </c>
      <c r="G8651" s="21" t="e">
        <f>IF(A8651&lt;&gt;"",VLOOKUP(B8651,'Ket qua do'!$C$5:$AP$50000,$G$3,TRUE),"")</f>
        <v>#N/A</v>
      </c>
      <c r="H8651" s="21" t="e">
        <f>IF(A8651&lt;&gt;"",VLOOKUP(B8651,'Ket qua do'!$C$5:$AP$50000,$H$3,TRUE),"")</f>
        <v>#N/A</v>
      </c>
      <c r="I8651" s="21" t="e">
        <f>IF(A8651&lt;&gt;"",VLOOKUP(B8651,'Ket qua do'!$C$5:$AP$50000,$I$3,TRUE)*$E$9/1000,"")</f>
        <v>#N/A</v>
      </c>
      <c r="J8651" s="21" t="e">
        <f>IF(A8651&lt;&gt;"",VLOOKUP(B8651,'Ket qua do'!$C$5:$AP$50000,$J$3,TRUE)*$E$9/1000,"")</f>
        <v>#N/A</v>
      </c>
      <c r="K8651" s="21" t="e">
        <f>IF(A8651&lt;&gt;"",VLOOKUP(B8651,'Ket qua do'!$C$5:$AP$50000,$K$3,TRUE)*$E$9/1000,"")</f>
        <v>#N/A</v>
      </c>
      <c r="L8651" s="21" t="e">
        <f>IF(A8651&lt;&gt;"",VLOOKUP(B8651,'Ket qua do'!$C$5:$AP$50000,$L$3,TRUE),"")</f>
        <v>#N/A</v>
      </c>
    </row>
    <row r="8652" spans="1:12" x14ac:dyDescent="0.25">
      <c r="A8652" t="e">
        <f t="shared" si="140"/>
        <v>#N/A</v>
      </c>
      <c r="B8652" s="1" t="e">
        <f>IF(A8652&lt;&gt;"",VLOOKUP(A8652,'Ket qua do'!$B$5:$CE$50000,2,TRUE),"")</f>
        <v>#N/A</v>
      </c>
      <c r="C8652" s="19" t="e">
        <f>IF(A8652&lt;&gt;"",VLOOKUP(B8652,'Ket qua do'!$C$5:$AP$50000,$C$3,TRUE)*SQRT(3)*$C$11,"")</f>
        <v>#N/A</v>
      </c>
      <c r="D8652" s="21" t="e">
        <f>IF(A8652&lt;&gt;"",VLOOKUP(B8652,'Ket qua do'!$C$5:$AP$50000,$D$3,TRUE),"")</f>
        <v>#N/A</v>
      </c>
      <c r="E8652" s="21" t="e">
        <f>IF(A8652&lt;&gt;"",VLOOKUP(B8652,'Ket qua do'!$C$5:$AP$50000,$E$3,TRUE)*$C$12,"")</f>
        <v>#N/A</v>
      </c>
      <c r="F8652" s="21" t="e">
        <f>IF(A8652&lt;&gt;"",VLOOKUP(B8652,'Ket qua do'!$C$5:$AP$50000,$F$3,TRUE),"")</f>
        <v>#N/A</v>
      </c>
      <c r="G8652" s="21" t="e">
        <f>IF(A8652&lt;&gt;"",VLOOKUP(B8652,'Ket qua do'!$C$5:$AP$50000,$G$3,TRUE),"")</f>
        <v>#N/A</v>
      </c>
      <c r="H8652" s="21" t="e">
        <f>IF(A8652&lt;&gt;"",VLOOKUP(B8652,'Ket qua do'!$C$5:$AP$50000,$H$3,TRUE),"")</f>
        <v>#N/A</v>
      </c>
      <c r="I8652" s="21" t="e">
        <f>IF(A8652&lt;&gt;"",VLOOKUP(B8652,'Ket qua do'!$C$5:$AP$50000,$I$3,TRUE)*$E$9/1000,"")</f>
        <v>#N/A</v>
      </c>
      <c r="J8652" s="21" t="e">
        <f>IF(A8652&lt;&gt;"",VLOOKUP(B8652,'Ket qua do'!$C$5:$AP$50000,$J$3,TRUE)*$E$9/1000,"")</f>
        <v>#N/A</v>
      </c>
      <c r="K8652" s="21" t="e">
        <f>IF(A8652&lt;&gt;"",VLOOKUP(B8652,'Ket qua do'!$C$5:$AP$50000,$K$3,TRUE)*$E$9/1000,"")</f>
        <v>#N/A</v>
      </c>
      <c r="L8652" s="21" t="e">
        <f>IF(A8652&lt;&gt;"",VLOOKUP(B8652,'Ket qua do'!$C$5:$AP$50000,$L$3,TRUE),"")</f>
        <v>#N/A</v>
      </c>
    </row>
    <row r="8653" spans="1:12" x14ac:dyDescent="0.25">
      <c r="A8653" t="e">
        <f t="shared" si="140"/>
        <v>#N/A</v>
      </c>
      <c r="B8653" s="1" t="e">
        <f>IF(A8653&lt;&gt;"",VLOOKUP(A8653,'Ket qua do'!$B$5:$CE$50000,2,TRUE),"")</f>
        <v>#N/A</v>
      </c>
      <c r="C8653" s="19" t="e">
        <f>IF(A8653&lt;&gt;"",VLOOKUP(B8653,'Ket qua do'!$C$5:$AP$50000,$C$3,TRUE)*SQRT(3)*$C$11,"")</f>
        <v>#N/A</v>
      </c>
      <c r="D8653" s="21" t="e">
        <f>IF(A8653&lt;&gt;"",VLOOKUP(B8653,'Ket qua do'!$C$5:$AP$50000,$D$3,TRUE),"")</f>
        <v>#N/A</v>
      </c>
      <c r="E8653" s="21" t="e">
        <f>IF(A8653&lt;&gt;"",VLOOKUP(B8653,'Ket qua do'!$C$5:$AP$50000,$E$3,TRUE)*$C$12,"")</f>
        <v>#N/A</v>
      </c>
      <c r="F8653" s="21" t="e">
        <f>IF(A8653&lt;&gt;"",VLOOKUP(B8653,'Ket qua do'!$C$5:$AP$50000,$F$3,TRUE),"")</f>
        <v>#N/A</v>
      </c>
      <c r="G8653" s="21" t="e">
        <f>IF(A8653&lt;&gt;"",VLOOKUP(B8653,'Ket qua do'!$C$5:$AP$50000,$G$3,TRUE),"")</f>
        <v>#N/A</v>
      </c>
      <c r="H8653" s="21" t="e">
        <f>IF(A8653&lt;&gt;"",VLOOKUP(B8653,'Ket qua do'!$C$5:$AP$50000,$H$3,TRUE),"")</f>
        <v>#N/A</v>
      </c>
      <c r="I8653" s="21" t="e">
        <f>IF(A8653&lt;&gt;"",VLOOKUP(B8653,'Ket qua do'!$C$5:$AP$50000,$I$3,TRUE)*$E$9/1000,"")</f>
        <v>#N/A</v>
      </c>
      <c r="J8653" s="21" t="e">
        <f>IF(A8653&lt;&gt;"",VLOOKUP(B8653,'Ket qua do'!$C$5:$AP$50000,$J$3,TRUE)*$E$9/1000,"")</f>
        <v>#N/A</v>
      </c>
      <c r="K8653" s="21" t="e">
        <f>IF(A8653&lt;&gt;"",VLOOKUP(B8653,'Ket qua do'!$C$5:$AP$50000,$K$3,TRUE)*$E$9/1000,"")</f>
        <v>#N/A</v>
      </c>
      <c r="L8653" s="21" t="e">
        <f>IF(A8653&lt;&gt;"",VLOOKUP(B8653,'Ket qua do'!$C$5:$AP$50000,$L$3,TRUE),"")</f>
        <v>#N/A</v>
      </c>
    </row>
    <row r="8654" spans="1:12" x14ac:dyDescent="0.25">
      <c r="A8654" t="e">
        <f t="shared" si="140"/>
        <v>#N/A</v>
      </c>
      <c r="B8654" s="1" t="e">
        <f>IF(A8654&lt;&gt;"",VLOOKUP(A8654,'Ket qua do'!$B$5:$CE$50000,2,TRUE),"")</f>
        <v>#N/A</v>
      </c>
      <c r="C8654" s="19" t="e">
        <f>IF(A8654&lt;&gt;"",VLOOKUP(B8654,'Ket qua do'!$C$5:$AP$50000,$C$3,TRUE)*SQRT(3)*$C$11,"")</f>
        <v>#N/A</v>
      </c>
      <c r="D8654" s="21" t="e">
        <f>IF(A8654&lt;&gt;"",VLOOKUP(B8654,'Ket qua do'!$C$5:$AP$50000,$D$3,TRUE),"")</f>
        <v>#N/A</v>
      </c>
      <c r="E8654" s="21" t="e">
        <f>IF(A8654&lt;&gt;"",VLOOKUP(B8654,'Ket qua do'!$C$5:$AP$50000,$E$3,TRUE)*$C$12,"")</f>
        <v>#N/A</v>
      </c>
      <c r="F8654" s="21" t="e">
        <f>IF(A8654&lt;&gt;"",VLOOKUP(B8654,'Ket qua do'!$C$5:$AP$50000,$F$3,TRUE),"")</f>
        <v>#N/A</v>
      </c>
      <c r="G8654" s="21" t="e">
        <f>IF(A8654&lt;&gt;"",VLOOKUP(B8654,'Ket qua do'!$C$5:$AP$50000,$G$3,TRUE),"")</f>
        <v>#N/A</v>
      </c>
      <c r="H8654" s="21" t="e">
        <f>IF(A8654&lt;&gt;"",VLOOKUP(B8654,'Ket qua do'!$C$5:$AP$50000,$H$3,TRUE),"")</f>
        <v>#N/A</v>
      </c>
      <c r="I8654" s="21" t="e">
        <f>IF(A8654&lt;&gt;"",VLOOKUP(B8654,'Ket qua do'!$C$5:$AP$50000,$I$3,TRUE)*$E$9/1000,"")</f>
        <v>#N/A</v>
      </c>
      <c r="J8654" s="21" t="e">
        <f>IF(A8654&lt;&gt;"",VLOOKUP(B8654,'Ket qua do'!$C$5:$AP$50000,$J$3,TRUE)*$E$9/1000,"")</f>
        <v>#N/A</v>
      </c>
      <c r="K8654" s="21" t="e">
        <f>IF(A8654&lt;&gt;"",VLOOKUP(B8654,'Ket qua do'!$C$5:$AP$50000,$K$3,TRUE)*$E$9/1000,"")</f>
        <v>#N/A</v>
      </c>
      <c r="L8654" s="21" t="e">
        <f>IF(A8654&lt;&gt;"",VLOOKUP(B8654,'Ket qua do'!$C$5:$AP$50000,$L$3,TRUE),"")</f>
        <v>#N/A</v>
      </c>
    </row>
    <row r="8655" spans="1:12" x14ac:dyDescent="0.25">
      <c r="A8655" t="e">
        <f t="shared" si="140"/>
        <v>#N/A</v>
      </c>
      <c r="B8655" s="1" t="e">
        <f>IF(A8655&lt;&gt;"",VLOOKUP(A8655,'Ket qua do'!$B$5:$CE$50000,2,TRUE),"")</f>
        <v>#N/A</v>
      </c>
      <c r="C8655" s="19" t="e">
        <f>IF(A8655&lt;&gt;"",VLOOKUP(B8655,'Ket qua do'!$C$5:$AP$50000,$C$3,TRUE)*SQRT(3)*$C$11,"")</f>
        <v>#N/A</v>
      </c>
      <c r="D8655" s="21" t="e">
        <f>IF(A8655&lt;&gt;"",VLOOKUP(B8655,'Ket qua do'!$C$5:$AP$50000,$D$3,TRUE),"")</f>
        <v>#N/A</v>
      </c>
      <c r="E8655" s="21" t="e">
        <f>IF(A8655&lt;&gt;"",VLOOKUP(B8655,'Ket qua do'!$C$5:$AP$50000,$E$3,TRUE)*$C$12,"")</f>
        <v>#N/A</v>
      </c>
      <c r="F8655" s="21" t="e">
        <f>IF(A8655&lt;&gt;"",VLOOKUP(B8655,'Ket qua do'!$C$5:$AP$50000,$F$3,TRUE),"")</f>
        <v>#N/A</v>
      </c>
      <c r="G8655" s="21" t="e">
        <f>IF(A8655&lt;&gt;"",VLOOKUP(B8655,'Ket qua do'!$C$5:$AP$50000,$G$3,TRUE),"")</f>
        <v>#N/A</v>
      </c>
      <c r="H8655" s="21" t="e">
        <f>IF(A8655&lt;&gt;"",VLOOKUP(B8655,'Ket qua do'!$C$5:$AP$50000,$H$3,TRUE),"")</f>
        <v>#N/A</v>
      </c>
      <c r="I8655" s="21" t="e">
        <f>IF(A8655&lt;&gt;"",VLOOKUP(B8655,'Ket qua do'!$C$5:$AP$50000,$I$3,TRUE)*$E$9/1000,"")</f>
        <v>#N/A</v>
      </c>
      <c r="J8655" s="21" t="e">
        <f>IF(A8655&lt;&gt;"",VLOOKUP(B8655,'Ket qua do'!$C$5:$AP$50000,$J$3,TRUE)*$E$9/1000,"")</f>
        <v>#N/A</v>
      </c>
      <c r="K8655" s="21" t="e">
        <f>IF(A8655&lt;&gt;"",VLOOKUP(B8655,'Ket qua do'!$C$5:$AP$50000,$K$3,TRUE)*$E$9/1000,"")</f>
        <v>#N/A</v>
      </c>
      <c r="L8655" s="21" t="e">
        <f>IF(A8655&lt;&gt;"",VLOOKUP(B8655,'Ket qua do'!$C$5:$AP$50000,$L$3,TRUE),"")</f>
        <v>#N/A</v>
      </c>
    </row>
    <row r="8656" spans="1:12" x14ac:dyDescent="0.25">
      <c r="A8656" t="e">
        <f t="shared" si="140"/>
        <v>#N/A</v>
      </c>
      <c r="B8656" s="1" t="e">
        <f>IF(A8656&lt;&gt;"",VLOOKUP(A8656,'Ket qua do'!$B$5:$CE$50000,2,TRUE),"")</f>
        <v>#N/A</v>
      </c>
      <c r="C8656" s="19" t="e">
        <f>IF(A8656&lt;&gt;"",VLOOKUP(B8656,'Ket qua do'!$C$5:$AP$50000,$C$3,TRUE)*SQRT(3)*$C$11,"")</f>
        <v>#N/A</v>
      </c>
      <c r="D8656" s="21" t="e">
        <f>IF(A8656&lt;&gt;"",VLOOKUP(B8656,'Ket qua do'!$C$5:$AP$50000,$D$3,TRUE),"")</f>
        <v>#N/A</v>
      </c>
      <c r="E8656" s="21" t="e">
        <f>IF(A8656&lt;&gt;"",VLOOKUP(B8656,'Ket qua do'!$C$5:$AP$50000,$E$3,TRUE)*$C$12,"")</f>
        <v>#N/A</v>
      </c>
      <c r="F8656" s="21" t="e">
        <f>IF(A8656&lt;&gt;"",VLOOKUP(B8656,'Ket qua do'!$C$5:$AP$50000,$F$3,TRUE),"")</f>
        <v>#N/A</v>
      </c>
      <c r="G8656" s="21" t="e">
        <f>IF(A8656&lt;&gt;"",VLOOKUP(B8656,'Ket qua do'!$C$5:$AP$50000,$G$3,TRUE),"")</f>
        <v>#N/A</v>
      </c>
      <c r="H8656" s="21" t="e">
        <f>IF(A8656&lt;&gt;"",VLOOKUP(B8656,'Ket qua do'!$C$5:$AP$50000,$H$3,TRUE),"")</f>
        <v>#N/A</v>
      </c>
      <c r="I8656" s="21" t="e">
        <f>IF(A8656&lt;&gt;"",VLOOKUP(B8656,'Ket qua do'!$C$5:$AP$50000,$I$3,TRUE)*$E$9/1000,"")</f>
        <v>#N/A</v>
      </c>
      <c r="J8656" s="21" t="e">
        <f>IF(A8656&lt;&gt;"",VLOOKUP(B8656,'Ket qua do'!$C$5:$AP$50000,$J$3,TRUE)*$E$9/1000,"")</f>
        <v>#N/A</v>
      </c>
      <c r="K8656" s="21" t="e">
        <f>IF(A8656&lt;&gt;"",VLOOKUP(B8656,'Ket qua do'!$C$5:$AP$50000,$K$3,TRUE)*$E$9/1000,"")</f>
        <v>#N/A</v>
      </c>
      <c r="L8656" s="21" t="e">
        <f>IF(A8656&lt;&gt;"",VLOOKUP(B8656,'Ket qua do'!$C$5:$AP$50000,$L$3,TRUE),"")</f>
        <v>#N/A</v>
      </c>
    </row>
    <row r="8657" spans="1:12" x14ac:dyDescent="0.25">
      <c r="A8657" t="e">
        <f t="shared" si="140"/>
        <v>#N/A</v>
      </c>
      <c r="B8657" s="1" t="e">
        <f>IF(A8657&lt;&gt;"",VLOOKUP(A8657,'Ket qua do'!$B$5:$CE$50000,2,TRUE),"")</f>
        <v>#N/A</v>
      </c>
      <c r="C8657" s="19" t="e">
        <f>IF(A8657&lt;&gt;"",VLOOKUP(B8657,'Ket qua do'!$C$5:$AP$50000,$C$3,TRUE)*SQRT(3)*$C$11,"")</f>
        <v>#N/A</v>
      </c>
      <c r="D8657" s="21" t="e">
        <f>IF(A8657&lt;&gt;"",VLOOKUP(B8657,'Ket qua do'!$C$5:$AP$50000,$D$3,TRUE),"")</f>
        <v>#N/A</v>
      </c>
      <c r="E8657" s="21" t="e">
        <f>IF(A8657&lt;&gt;"",VLOOKUP(B8657,'Ket qua do'!$C$5:$AP$50000,$E$3,TRUE)*$C$12,"")</f>
        <v>#N/A</v>
      </c>
      <c r="F8657" s="21" t="e">
        <f>IF(A8657&lt;&gt;"",VLOOKUP(B8657,'Ket qua do'!$C$5:$AP$50000,$F$3,TRUE),"")</f>
        <v>#N/A</v>
      </c>
      <c r="G8657" s="21" t="e">
        <f>IF(A8657&lt;&gt;"",VLOOKUP(B8657,'Ket qua do'!$C$5:$AP$50000,$G$3,TRUE),"")</f>
        <v>#N/A</v>
      </c>
      <c r="H8657" s="21" t="e">
        <f>IF(A8657&lt;&gt;"",VLOOKUP(B8657,'Ket qua do'!$C$5:$AP$50000,$H$3,TRUE),"")</f>
        <v>#N/A</v>
      </c>
      <c r="I8657" s="21" t="e">
        <f>IF(A8657&lt;&gt;"",VLOOKUP(B8657,'Ket qua do'!$C$5:$AP$50000,$I$3,TRUE)*$E$9/1000,"")</f>
        <v>#N/A</v>
      </c>
      <c r="J8657" s="21" t="e">
        <f>IF(A8657&lt;&gt;"",VLOOKUP(B8657,'Ket qua do'!$C$5:$AP$50000,$J$3,TRUE)*$E$9/1000,"")</f>
        <v>#N/A</v>
      </c>
      <c r="K8657" s="21" t="e">
        <f>IF(A8657&lt;&gt;"",VLOOKUP(B8657,'Ket qua do'!$C$5:$AP$50000,$K$3,TRUE)*$E$9/1000,"")</f>
        <v>#N/A</v>
      </c>
      <c r="L8657" s="21" t="e">
        <f>IF(A8657&lt;&gt;"",VLOOKUP(B8657,'Ket qua do'!$C$5:$AP$50000,$L$3,TRUE),"")</f>
        <v>#N/A</v>
      </c>
    </row>
    <row r="8658" spans="1:12" x14ac:dyDescent="0.25">
      <c r="A8658" t="e">
        <f t="shared" si="140"/>
        <v>#N/A</v>
      </c>
      <c r="B8658" s="1" t="e">
        <f>IF(A8658&lt;&gt;"",VLOOKUP(A8658,'Ket qua do'!$B$5:$CE$50000,2,TRUE),"")</f>
        <v>#N/A</v>
      </c>
      <c r="C8658" s="19" t="e">
        <f>IF(A8658&lt;&gt;"",VLOOKUP(B8658,'Ket qua do'!$C$5:$AP$50000,$C$3,TRUE)*SQRT(3)*$C$11,"")</f>
        <v>#N/A</v>
      </c>
      <c r="D8658" s="21" t="e">
        <f>IF(A8658&lt;&gt;"",VLOOKUP(B8658,'Ket qua do'!$C$5:$AP$50000,$D$3,TRUE),"")</f>
        <v>#N/A</v>
      </c>
      <c r="E8658" s="21" t="e">
        <f>IF(A8658&lt;&gt;"",VLOOKUP(B8658,'Ket qua do'!$C$5:$AP$50000,$E$3,TRUE)*$C$12,"")</f>
        <v>#N/A</v>
      </c>
      <c r="F8658" s="21" t="e">
        <f>IF(A8658&lt;&gt;"",VLOOKUP(B8658,'Ket qua do'!$C$5:$AP$50000,$F$3,TRUE),"")</f>
        <v>#N/A</v>
      </c>
      <c r="G8658" s="21" t="e">
        <f>IF(A8658&lt;&gt;"",VLOOKUP(B8658,'Ket qua do'!$C$5:$AP$50000,$G$3,TRUE),"")</f>
        <v>#N/A</v>
      </c>
      <c r="H8658" s="21" t="e">
        <f>IF(A8658&lt;&gt;"",VLOOKUP(B8658,'Ket qua do'!$C$5:$AP$50000,$H$3,TRUE),"")</f>
        <v>#N/A</v>
      </c>
      <c r="I8658" s="21" t="e">
        <f>IF(A8658&lt;&gt;"",VLOOKUP(B8658,'Ket qua do'!$C$5:$AP$50000,$I$3,TRUE)*$E$9/1000,"")</f>
        <v>#N/A</v>
      </c>
      <c r="J8658" s="21" t="e">
        <f>IF(A8658&lt;&gt;"",VLOOKUP(B8658,'Ket qua do'!$C$5:$AP$50000,$J$3,TRUE)*$E$9/1000,"")</f>
        <v>#N/A</v>
      </c>
      <c r="K8658" s="21" t="e">
        <f>IF(A8658&lt;&gt;"",VLOOKUP(B8658,'Ket qua do'!$C$5:$AP$50000,$K$3,TRUE)*$E$9/1000,"")</f>
        <v>#N/A</v>
      </c>
      <c r="L8658" s="21" t="e">
        <f>IF(A8658&lt;&gt;"",VLOOKUP(B8658,'Ket qua do'!$C$5:$AP$50000,$L$3,TRUE),"")</f>
        <v>#N/A</v>
      </c>
    </row>
    <row r="8659" spans="1:12" x14ac:dyDescent="0.25">
      <c r="A8659" t="e">
        <f t="shared" si="140"/>
        <v>#N/A</v>
      </c>
      <c r="B8659" s="1" t="e">
        <f>IF(A8659&lt;&gt;"",VLOOKUP(A8659,'Ket qua do'!$B$5:$CE$50000,2,TRUE),"")</f>
        <v>#N/A</v>
      </c>
      <c r="C8659" s="19" t="e">
        <f>IF(A8659&lt;&gt;"",VLOOKUP(B8659,'Ket qua do'!$C$5:$AP$50000,$C$3,TRUE)*SQRT(3)*$C$11,"")</f>
        <v>#N/A</v>
      </c>
      <c r="D8659" s="21" t="e">
        <f>IF(A8659&lt;&gt;"",VLOOKUP(B8659,'Ket qua do'!$C$5:$AP$50000,$D$3,TRUE),"")</f>
        <v>#N/A</v>
      </c>
      <c r="E8659" s="21" t="e">
        <f>IF(A8659&lt;&gt;"",VLOOKUP(B8659,'Ket qua do'!$C$5:$AP$50000,$E$3,TRUE)*$C$12,"")</f>
        <v>#N/A</v>
      </c>
      <c r="F8659" s="21" t="e">
        <f>IF(A8659&lt;&gt;"",VLOOKUP(B8659,'Ket qua do'!$C$5:$AP$50000,$F$3,TRUE),"")</f>
        <v>#N/A</v>
      </c>
      <c r="G8659" s="21" t="e">
        <f>IF(A8659&lt;&gt;"",VLOOKUP(B8659,'Ket qua do'!$C$5:$AP$50000,$G$3,TRUE),"")</f>
        <v>#N/A</v>
      </c>
      <c r="H8659" s="21" t="e">
        <f>IF(A8659&lt;&gt;"",VLOOKUP(B8659,'Ket qua do'!$C$5:$AP$50000,$H$3,TRUE),"")</f>
        <v>#N/A</v>
      </c>
      <c r="I8659" s="21" t="e">
        <f>IF(A8659&lt;&gt;"",VLOOKUP(B8659,'Ket qua do'!$C$5:$AP$50000,$I$3,TRUE)*$E$9/1000,"")</f>
        <v>#N/A</v>
      </c>
      <c r="J8659" s="21" t="e">
        <f>IF(A8659&lt;&gt;"",VLOOKUP(B8659,'Ket qua do'!$C$5:$AP$50000,$J$3,TRUE)*$E$9/1000,"")</f>
        <v>#N/A</v>
      </c>
      <c r="K8659" s="21" t="e">
        <f>IF(A8659&lt;&gt;"",VLOOKUP(B8659,'Ket qua do'!$C$5:$AP$50000,$K$3,TRUE)*$E$9/1000,"")</f>
        <v>#N/A</v>
      </c>
      <c r="L8659" s="21" t="e">
        <f>IF(A8659&lt;&gt;"",VLOOKUP(B8659,'Ket qua do'!$C$5:$AP$50000,$L$3,TRUE),"")</f>
        <v>#N/A</v>
      </c>
    </row>
    <row r="8660" spans="1:12" x14ac:dyDescent="0.25">
      <c r="A8660" t="e">
        <f t="shared" si="140"/>
        <v>#N/A</v>
      </c>
      <c r="B8660" s="1" t="e">
        <f>IF(A8660&lt;&gt;"",VLOOKUP(A8660,'Ket qua do'!$B$5:$CE$50000,2,TRUE),"")</f>
        <v>#N/A</v>
      </c>
      <c r="C8660" s="19" t="e">
        <f>IF(A8660&lt;&gt;"",VLOOKUP(B8660,'Ket qua do'!$C$5:$AP$50000,$C$3,TRUE)*SQRT(3)*$C$11,"")</f>
        <v>#N/A</v>
      </c>
      <c r="D8660" s="21" t="e">
        <f>IF(A8660&lt;&gt;"",VLOOKUP(B8660,'Ket qua do'!$C$5:$AP$50000,$D$3,TRUE),"")</f>
        <v>#N/A</v>
      </c>
      <c r="E8660" s="21" t="e">
        <f>IF(A8660&lt;&gt;"",VLOOKUP(B8660,'Ket qua do'!$C$5:$AP$50000,$E$3,TRUE)*$C$12,"")</f>
        <v>#N/A</v>
      </c>
      <c r="F8660" s="21" t="e">
        <f>IF(A8660&lt;&gt;"",VLOOKUP(B8660,'Ket qua do'!$C$5:$AP$50000,$F$3,TRUE),"")</f>
        <v>#N/A</v>
      </c>
      <c r="G8660" s="21" t="e">
        <f>IF(A8660&lt;&gt;"",VLOOKUP(B8660,'Ket qua do'!$C$5:$AP$50000,$G$3,TRUE),"")</f>
        <v>#N/A</v>
      </c>
      <c r="H8660" s="21" t="e">
        <f>IF(A8660&lt;&gt;"",VLOOKUP(B8660,'Ket qua do'!$C$5:$AP$50000,$H$3,TRUE),"")</f>
        <v>#N/A</v>
      </c>
      <c r="I8660" s="21" t="e">
        <f>IF(A8660&lt;&gt;"",VLOOKUP(B8660,'Ket qua do'!$C$5:$AP$50000,$I$3,TRUE)*$E$9/1000,"")</f>
        <v>#N/A</v>
      </c>
      <c r="J8660" s="21" t="e">
        <f>IF(A8660&lt;&gt;"",VLOOKUP(B8660,'Ket qua do'!$C$5:$AP$50000,$J$3,TRUE)*$E$9/1000,"")</f>
        <v>#N/A</v>
      </c>
      <c r="K8660" s="21" t="e">
        <f>IF(A8660&lt;&gt;"",VLOOKUP(B8660,'Ket qua do'!$C$5:$AP$50000,$K$3,TRUE)*$E$9/1000,"")</f>
        <v>#N/A</v>
      </c>
      <c r="L8660" s="21" t="e">
        <f>IF(A8660&lt;&gt;"",VLOOKUP(B8660,'Ket qua do'!$C$5:$AP$50000,$L$3,TRUE),"")</f>
        <v>#N/A</v>
      </c>
    </row>
    <row r="8661" spans="1:12" x14ac:dyDescent="0.25">
      <c r="A8661" t="e">
        <f t="shared" si="140"/>
        <v>#N/A</v>
      </c>
      <c r="B8661" s="1" t="e">
        <f>IF(A8661&lt;&gt;"",VLOOKUP(A8661,'Ket qua do'!$B$5:$CE$50000,2,TRUE),"")</f>
        <v>#N/A</v>
      </c>
      <c r="C8661" s="19" t="e">
        <f>IF(A8661&lt;&gt;"",VLOOKUP(B8661,'Ket qua do'!$C$5:$AP$50000,$C$3,TRUE)*SQRT(3)*$C$11,"")</f>
        <v>#N/A</v>
      </c>
      <c r="D8661" s="21" t="e">
        <f>IF(A8661&lt;&gt;"",VLOOKUP(B8661,'Ket qua do'!$C$5:$AP$50000,$D$3,TRUE),"")</f>
        <v>#N/A</v>
      </c>
      <c r="E8661" s="21" t="e">
        <f>IF(A8661&lt;&gt;"",VLOOKUP(B8661,'Ket qua do'!$C$5:$AP$50000,$E$3,TRUE)*$C$12,"")</f>
        <v>#N/A</v>
      </c>
      <c r="F8661" s="21" t="e">
        <f>IF(A8661&lt;&gt;"",VLOOKUP(B8661,'Ket qua do'!$C$5:$AP$50000,$F$3,TRUE),"")</f>
        <v>#N/A</v>
      </c>
      <c r="G8661" s="21" t="e">
        <f>IF(A8661&lt;&gt;"",VLOOKUP(B8661,'Ket qua do'!$C$5:$AP$50000,$G$3,TRUE),"")</f>
        <v>#N/A</v>
      </c>
      <c r="H8661" s="21" t="e">
        <f>IF(A8661&lt;&gt;"",VLOOKUP(B8661,'Ket qua do'!$C$5:$AP$50000,$H$3,TRUE),"")</f>
        <v>#N/A</v>
      </c>
      <c r="I8661" s="21" t="e">
        <f>IF(A8661&lt;&gt;"",VLOOKUP(B8661,'Ket qua do'!$C$5:$AP$50000,$I$3,TRUE)*$E$9/1000,"")</f>
        <v>#N/A</v>
      </c>
      <c r="J8661" s="21" t="e">
        <f>IF(A8661&lt;&gt;"",VLOOKUP(B8661,'Ket qua do'!$C$5:$AP$50000,$J$3,TRUE)*$E$9/1000,"")</f>
        <v>#N/A</v>
      </c>
      <c r="K8661" s="21" t="e">
        <f>IF(A8661&lt;&gt;"",VLOOKUP(B8661,'Ket qua do'!$C$5:$AP$50000,$K$3,TRUE)*$E$9/1000,"")</f>
        <v>#N/A</v>
      </c>
      <c r="L8661" s="21" t="e">
        <f>IF(A8661&lt;&gt;"",VLOOKUP(B8661,'Ket qua do'!$C$5:$AP$50000,$L$3,TRUE),"")</f>
        <v>#N/A</v>
      </c>
    </row>
    <row r="8662" spans="1:12" x14ac:dyDescent="0.25">
      <c r="A8662" t="e">
        <f t="shared" si="140"/>
        <v>#N/A</v>
      </c>
      <c r="B8662" s="1" t="e">
        <f>IF(A8662&lt;&gt;"",VLOOKUP(A8662,'Ket qua do'!$B$5:$CE$50000,2,TRUE),"")</f>
        <v>#N/A</v>
      </c>
      <c r="C8662" s="19" t="e">
        <f>IF(A8662&lt;&gt;"",VLOOKUP(B8662,'Ket qua do'!$C$5:$AP$50000,$C$3,TRUE)*SQRT(3)*$C$11,"")</f>
        <v>#N/A</v>
      </c>
      <c r="D8662" s="21" t="e">
        <f>IF(A8662&lt;&gt;"",VLOOKUP(B8662,'Ket qua do'!$C$5:$AP$50000,$D$3,TRUE),"")</f>
        <v>#N/A</v>
      </c>
      <c r="E8662" s="21" t="e">
        <f>IF(A8662&lt;&gt;"",VLOOKUP(B8662,'Ket qua do'!$C$5:$AP$50000,$E$3,TRUE)*$C$12,"")</f>
        <v>#N/A</v>
      </c>
      <c r="F8662" s="21" t="e">
        <f>IF(A8662&lt;&gt;"",VLOOKUP(B8662,'Ket qua do'!$C$5:$AP$50000,$F$3,TRUE),"")</f>
        <v>#N/A</v>
      </c>
      <c r="G8662" s="21" t="e">
        <f>IF(A8662&lt;&gt;"",VLOOKUP(B8662,'Ket qua do'!$C$5:$AP$50000,$G$3,TRUE),"")</f>
        <v>#N/A</v>
      </c>
      <c r="H8662" s="21" t="e">
        <f>IF(A8662&lt;&gt;"",VLOOKUP(B8662,'Ket qua do'!$C$5:$AP$50000,$H$3,TRUE),"")</f>
        <v>#N/A</v>
      </c>
      <c r="I8662" s="21" t="e">
        <f>IF(A8662&lt;&gt;"",VLOOKUP(B8662,'Ket qua do'!$C$5:$AP$50000,$I$3,TRUE)*$E$9/1000,"")</f>
        <v>#N/A</v>
      </c>
      <c r="J8662" s="21" t="e">
        <f>IF(A8662&lt;&gt;"",VLOOKUP(B8662,'Ket qua do'!$C$5:$AP$50000,$J$3,TRUE)*$E$9/1000,"")</f>
        <v>#N/A</v>
      </c>
      <c r="K8662" s="21" t="e">
        <f>IF(A8662&lt;&gt;"",VLOOKUP(B8662,'Ket qua do'!$C$5:$AP$50000,$K$3,TRUE)*$E$9/1000,"")</f>
        <v>#N/A</v>
      </c>
      <c r="L8662" s="21" t="e">
        <f>IF(A8662&lt;&gt;"",VLOOKUP(B8662,'Ket qua do'!$C$5:$AP$50000,$L$3,TRUE),"")</f>
        <v>#N/A</v>
      </c>
    </row>
    <row r="8663" spans="1:12" x14ac:dyDescent="0.25">
      <c r="A8663" t="e">
        <f t="shared" si="140"/>
        <v>#N/A</v>
      </c>
      <c r="B8663" s="1" t="e">
        <f>IF(A8663&lt;&gt;"",VLOOKUP(A8663,'Ket qua do'!$B$5:$CE$50000,2,TRUE),"")</f>
        <v>#N/A</v>
      </c>
      <c r="C8663" s="19" t="e">
        <f>IF(A8663&lt;&gt;"",VLOOKUP(B8663,'Ket qua do'!$C$5:$AP$50000,$C$3,TRUE)*SQRT(3)*$C$11,"")</f>
        <v>#N/A</v>
      </c>
      <c r="D8663" s="21" t="e">
        <f>IF(A8663&lt;&gt;"",VLOOKUP(B8663,'Ket qua do'!$C$5:$AP$50000,$D$3,TRUE),"")</f>
        <v>#N/A</v>
      </c>
      <c r="E8663" s="21" t="e">
        <f>IF(A8663&lt;&gt;"",VLOOKUP(B8663,'Ket qua do'!$C$5:$AP$50000,$E$3,TRUE)*$C$12,"")</f>
        <v>#N/A</v>
      </c>
      <c r="F8663" s="21" t="e">
        <f>IF(A8663&lt;&gt;"",VLOOKUP(B8663,'Ket qua do'!$C$5:$AP$50000,$F$3,TRUE),"")</f>
        <v>#N/A</v>
      </c>
      <c r="G8663" s="21" t="e">
        <f>IF(A8663&lt;&gt;"",VLOOKUP(B8663,'Ket qua do'!$C$5:$AP$50000,$G$3,TRUE),"")</f>
        <v>#N/A</v>
      </c>
      <c r="H8663" s="21" t="e">
        <f>IF(A8663&lt;&gt;"",VLOOKUP(B8663,'Ket qua do'!$C$5:$AP$50000,$H$3,TRUE),"")</f>
        <v>#N/A</v>
      </c>
      <c r="I8663" s="21" t="e">
        <f>IF(A8663&lt;&gt;"",VLOOKUP(B8663,'Ket qua do'!$C$5:$AP$50000,$I$3,TRUE)*$E$9/1000,"")</f>
        <v>#N/A</v>
      </c>
      <c r="J8663" s="21" t="e">
        <f>IF(A8663&lt;&gt;"",VLOOKUP(B8663,'Ket qua do'!$C$5:$AP$50000,$J$3,TRUE)*$E$9/1000,"")</f>
        <v>#N/A</v>
      </c>
      <c r="K8663" s="21" t="e">
        <f>IF(A8663&lt;&gt;"",VLOOKUP(B8663,'Ket qua do'!$C$5:$AP$50000,$K$3,TRUE)*$E$9/1000,"")</f>
        <v>#N/A</v>
      </c>
      <c r="L8663" s="21" t="e">
        <f>IF(A8663&lt;&gt;"",VLOOKUP(B8663,'Ket qua do'!$C$5:$AP$50000,$L$3,TRUE),"")</f>
        <v>#N/A</v>
      </c>
    </row>
    <row r="8664" spans="1:12" x14ac:dyDescent="0.25">
      <c r="A8664" t="e">
        <f t="shared" si="140"/>
        <v>#N/A</v>
      </c>
      <c r="B8664" s="1" t="e">
        <f>IF(A8664&lt;&gt;"",VLOOKUP(A8664,'Ket qua do'!$B$5:$CE$50000,2,TRUE),"")</f>
        <v>#N/A</v>
      </c>
      <c r="C8664" s="19" t="e">
        <f>IF(A8664&lt;&gt;"",VLOOKUP(B8664,'Ket qua do'!$C$5:$AP$50000,$C$3,TRUE)*SQRT(3)*$C$11,"")</f>
        <v>#N/A</v>
      </c>
      <c r="D8664" s="21" t="e">
        <f>IF(A8664&lt;&gt;"",VLOOKUP(B8664,'Ket qua do'!$C$5:$AP$50000,$D$3,TRUE),"")</f>
        <v>#N/A</v>
      </c>
      <c r="E8664" s="21" t="e">
        <f>IF(A8664&lt;&gt;"",VLOOKUP(B8664,'Ket qua do'!$C$5:$AP$50000,$E$3,TRUE)*$C$12,"")</f>
        <v>#N/A</v>
      </c>
      <c r="F8664" s="21" t="e">
        <f>IF(A8664&lt;&gt;"",VLOOKUP(B8664,'Ket qua do'!$C$5:$AP$50000,$F$3,TRUE),"")</f>
        <v>#N/A</v>
      </c>
      <c r="G8664" s="21" t="e">
        <f>IF(A8664&lt;&gt;"",VLOOKUP(B8664,'Ket qua do'!$C$5:$AP$50000,$G$3,TRUE),"")</f>
        <v>#N/A</v>
      </c>
      <c r="H8664" s="21" t="e">
        <f>IF(A8664&lt;&gt;"",VLOOKUP(B8664,'Ket qua do'!$C$5:$AP$50000,$H$3,TRUE),"")</f>
        <v>#N/A</v>
      </c>
      <c r="I8664" s="21" t="e">
        <f>IF(A8664&lt;&gt;"",VLOOKUP(B8664,'Ket qua do'!$C$5:$AP$50000,$I$3,TRUE)*$E$9/1000,"")</f>
        <v>#N/A</v>
      </c>
      <c r="J8664" s="21" t="e">
        <f>IF(A8664&lt;&gt;"",VLOOKUP(B8664,'Ket qua do'!$C$5:$AP$50000,$J$3,TRUE)*$E$9/1000,"")</f>
        <v>#N/A</v>
      </c>
      <c r="K8664" s="21" t="e">
        <f>IF(A8664&lt;&gt;"",VLOOKUP(B8664,'Ket qua do'!$C$5:$AP$50000,$K$3,TRUE)*$E$9/1000,"")</f>
        <v>#N/A</v>
      </c>
      <c r="L8664" s="21" t="e">
        <f>IF(A8664&lt;&gt;"",VLOOKUP(B8664,'Ket qua do'!$C$5:$AP$50000,$L$3,TRUE),"")</f>
        <v>#N/A</v>
      </c>
    </row>
    <row r="8665" spans="1:12" x14ac:dyDescent="0.25">
      <c r="A8665" t="e">
        <f t="shared" si="140"/>
        <v>#N/A</v>
      </c>
      <c r="B8665" s="1" t="e">
        <f>IF(A8665&lt;&gt;"",VLOOKUP(A8665,'Ket qua do'!$B$5:$CE$50000,2,TRUE),"")</f>
        <v>#N/A</v>
      </c>
      <c r="C8665" s="19" t="e">
        <f>IF(A8665&lt;&gt;"",VLOOKUP(B8665,'Ket qua do'!$C$5:$AP$50000,$C$3,TRUE)*SQRT(3)*$C$11,"")</f>
        <v>#N/A</v>
      </c>
      <c r="D8665" s="21" t="e">
        <f>IF(A8665&lt;&gt;"",VLOOKUP(B8665,'Ket qua do'!$C$5:$AP$50000,$D$3,TRUE),"")</f>
        <v>#N/A</v>
      </c>
      <c r="E8665" s="21" t="e">
        <f>IF(A8665&lt;&gt;"",VLOOKUP(B8665,'Ket qua do'!$C$5:$AP$50000,$E$3,TRUE)*$C$12,"")</f>
        <v>#N/A</v>
      </c>
      <c r="F8665" s="21" t="e">
        <f>IF(A8665&lt;&gt;"",VLOOKUP(B8665,'Ket qua do'!$C$5:$AP$50000,$F$3,TRUE),"")</f>
        <v>#N/A</v>
      </c>
      <c r="G8665" s="21" t="e">
        <f>IF(A8665&lt;&gt;"",VLOOKUP(B8665,'Ket qua do'!$C$5:$AP$50000,$G$3,TRUE),"")</f>
        <v>#N/A</v>
      </c>
      <c r="H8665" s="21" t="e">
        <f>IF(A8665&lt;&gt;"",VLOOKUP(B8665,'Ket qua do'!$C$5:$AP$50000,$H$3,TRUE),"")</f>
        <v>#N/A</v>
      </c>
      <c r="I8665" s="21" t="e">
        <f>IF(A8665&lt;&gt;"",VLOOKUP(B8665,'Ket qua do'!$C$5:$AP$50000,$I$3,TRUE)*$E$9/1000,"")</f>
        <v>#N/A</v>
      </c>
      <c r="J8665" s="21" t="e">
        <f>IF(A8665&lt;&gt;"",VLOOKUP(B8665,'Ket qua do'!$C$5:$AP$50000,$J$3,TRUE)*$E$9/1000,"")</f>
        <v>#N/A</v>
      </c>
      <c r="K8665" s="21" t="e">
        <f>IF(A8665&lt;&gt;"",VLOOKUP(B8665,'Ket qua do'!$C$5:$AP$50000,$K$3,TRUE)*$E$9/1000,"")</f>
        <v>#N/A</v>
      </c>
      <c r="L8665" s="21" t="e">
        <f>IF(A8665&lt;&gt;"",VLOOKUP(B8665,'Ket qua do'!$C$5:$AP$50000,$L$3,TRUE),"")</f>
        <v>#N/A</v>
      </c>
    </row>
    <row r="8666" spans="1:12" x14ac:dyDescent="0.25">
      <c r="A8666" t="e">
        <f t="shared" ref="A8666:A8729" si="141">IF(A8665&lt;$E$8,A8665+1,"")</f>
        <v>#N/A</v>
      </c>
      <c r="B8666" s="1" t="e">
        <f>IF(A8666&lt;&gt;"",VLOOKUP(A8666,'Ket qua do'!$B$5:$CE$50000,2,TRUE),"")</f>
        <v>#N/A</v>
      </c>
      <c r="C8666" s="19" t="e">
        <f>IF(A8666&lt;&gt;"",VLOOKUP(B8666,'Ket qua do'!$C$5:$AP$50000,$C$3,TRUE)*SQRT(3)*$C$11,"")</f>
        <v>#N/A</v>
      </c>
      <c r="D8666" s="21" t="e">
        <f>IF(A8666&lt;&gt;"",VLOOKUP(B8666,'Ket qua do'!$C$5:$AP$50000,$D$3,TRUE),"")</f>
        <v>#N/A</v>
      </c>
      <c r="E8666" s="21" t="e">
        <f>IF(A8666&lt;&gt;"",VLOOKUP(B8666,'Ket qua do'!$C$5:$AP$50000,$E$3,TRUE)*$C$12,"")</f>
        <v>#N/A</v>
      </c>
      <c r="F8666" s="21" t="e">
        <f>IF(A8666&lt;&gt;"",VLOOKUP(B8666,'Ket qua do'!$C$5:$AP$50000,$F$3,TRUE),"")</f>
        <v>#N/A</v>
      </c>
      <c r="G8666" s="21" t="e">
        <f>IF(A8666&lt;&gt;"",VLOOKUP(B8666,'Ket qua do'!$C$5:$AP$50000,$G$3,TRUE),"")</f>
        <v>#N/A</v>
      </c>
      <c r="H8666" s="21" t="e">
        <f>IF(A8666&lt;&gt;"",VLOOKUP(B8666,'Ket qua do'!$C$5:$AP$50000,$H$3,TRUE),"")</f>
        <v>#N/A</v>
      </c>
      <c r="I8666" s="21" t="e">
        <f>IF(A8666&lt;&gt;"",VLOOKUP(B8666,'Ket qua do'!$C$5:$AP$50000,$I$3,TRUE)*$E$9/1000,"")</f>
        <v>#N/A</v>
      </c>
      <c r="J8666" s="21" t="e">
        <f>IF(A8666&lt;&gt;"",VLOOKUP(B8666,'Ket qua do'!$C$5:$AP$50000,$J$3,TRUE)*$E$9/1000,"")</f>
        <v>#N/A</v>
      </c>
      <c r="K8666" s="21" t="e">
        <f>IF(A8666&lt;&gt;"",VLOOKUP(B8666,'Ket qua do'!$C$5:$AP$50000,$K$3,TRUE)*$E$9/1000,"")</f>
        <v>#N/A</v>
      </c>
      <c r="L8666" s="21" t="e">
        <f>IF(A8666&lt;&gt;"",VLOOKUP(B8666,'Ket qua do'!$C$5:$AP$50000,$L$3,TRUE),"")</f>
        <v>#N/A</v>
      </c>
    </row>
    <row r="8667" spans="1:12" x14ac:dyDescent="0.25">
      <c r="A8667" t="e">
        <f t="shared" si="141"/>
        <v>#N/A</v>
      </c>
      <c r="B8667" s="1" t="e">
        <f>IF(A8667&lt;&gt;"",VLOOKUP(A8667,'Ket qua do'!$B$5:$CE$50000,2,TRUE),"")</f>
        <v>#N/A</v>
      </c>
      <c r="C8667" s="19" t="e">
        <f>IF(A8667&lt;&gt;"",VLOOKUP(B8667,'Ket qua do'!$C$5:$AP$50000,$C$3,TRUE)*SQRT(3)*$C$11,"")</f>
        <v>#N/A</v>
      </c>
      <c r="D8667" s="21" t="e">
        <f>IF(A8667&lt;&gt;"",VLOOKUP(B8667,'Ket qua do'!$C$5:$AP$50000,$D$3,TRUE),"")</f>
        <v>#N/A</v>
      </c>
      <c r="E8667" s="21" t="e">
        <f>IF(A8667&lt;&gt;"",VLOOKUP(B8667,'Ket qua do'!$C$5:$AP$50000,$E$3,TRUE)*$C$12,"")</f>
        <v>#N/A</v>
      </c>
      <c r="F8667" s="21" t="e">
        <f>IF(A8667&lt;&gt;"",VLOOKUP(B8667,'Ket qua do'!$C$5:$AP$50000,$F$3,TRUE),"")</f>
        <v>#N/A</v>
      </c>
      <c r="G8667" s="21" t="e">
        <f>IF(A8667&lt;&gt;"",VLOOKUP(B8667,'Ket qua do'!$C$5:$AP$50000,$G$3,TRUE),"")</f>
        <v>#N/A</v>
      </c>
      <c r="H8667" s="21" t="e">
        <f>IF(A8667&lt;&gt;"",VLOOKUP(B8667,'Ket qua do'!$C$5:$AP$50000,$H$3,TRUE),"")</f>
        <v>#N/A</v>
      </c>
      <c r="I8667" s="21" t="e">
        <f>IF(A8667&lt;&gt;"",VLOOKUP(B8667,'Ket qua do'!$C$5:$AP$50000,$I$3,TRUE)*$E$9/1000,"")</f>
        <v>#N/A</v>
      </c>
      <c r="J8667" s="21" t="e">
        <f>IF(A8667&lt;&gt;"",VLOOKUP(B8667,'Ket qua do'!$C$5:$AP$50000,$J$3,TRUE)*$E$9/1000,"")</f>
        <v>#N/A</v>
      </c>
      <c r="K8667" s="21" t="e">
        <f>IF(A8667&lt;&gt;"",VLOOKUP(B8667,'Ket qua do'!$C$5:$AP$50000,$K$3,TRUE)*$E$9/1000,"")</f>
        <v>#N/A</v>
      </c>
      <c r="L8667" s="21" t="e">
        <f>IF(A8667&lt;&gt;"",VLOOKUP(B8667,'Ket qua do'!$C$5:$AP$50000,$L$3,TRUE),"")</f>
        <v>#N/A</v>
      </c>
    </row>
    <row r="8668" spans="1:12" x14ac:dyDescent="0.25">
      <c r="A8668" t="e">
        <f t="shared" si="141"/>
        <v>#N/A</v>
      </c>
      <c r="B8668" s="1" t="e">
        <f>IF(A8668&lt;&gt;"",VLOOKUP(A8668,'Ket qua do'!$B$5:$CE$50000,2,TRUE),"")</f>
        <v>#N/A</v>
      </c>
      <c r="C8668" s="19" t="e">
        <f>IF(A8668&lt;&gt;"",VLOOKUP(B8668,'Ket qua do'!$C$5:$AP$50000,$C$3,TRUE)*SQRT(3)*$C$11,"")</f>
        <v>#N/A</v>
      </c>
      <c r="D8668" s="21" t="e">
        <f>IF(A8668&lt;&gt;"",VLOOKUP(B8668,'Ket qua do'!$C$5:$AP$50000,$D$3,TRUE),"")</f>
        <v>#N/A</v>
      </c>
      <c r="E8668" s="21" t="e">
        <f>IF(A8668&lt;&gt;"",VLOOKUP(B8668,'Ket qua do'!$C$5:$AP$50000,$E$3,TRUE)*$C$12,"")</f>
        <v>#N/A</v>
      </c>
      <c r="F8668" s="21" t="e">
        <f>IF(A8668&lt;&gt;"",VLOOKUP(B8668,'Ket qua do'!$C$5:$AP$50000,$F$3,TRUE),"")</f>
        <v>#N/A</v>
      </c>
      <c r="G8668" s="21" t="e">
        <f>IF(A8668&lt;&gt;"",VLOOKUP(B8668,'Ket qua do'!$C$5:$AP$50000,$G$3,TRUE),"")</f>
        <v>#N/A</v>
      </c>
      <c r="H8668" s="21" t="e">
        <f>IF(A8668&lt;&gt;"",VLOOKUP(B8668,'Ket qua do'!$C$5:$AP$50000,$H$3,TRUE),"")</f>
        <v>#N/A</v>
      </c>
      <c r="I8668" s="21" t="e">
        <f>IF(A8668&lt;&gt;"",VLOOKUP(B8668,'Ket qua do'!$C$5:$AP$50000,$I$3,TRUE)*$E$9/1000,"")</f>
        <v>#N/A</v>
      </c>
      <c r="J8668" s="21" t="e">
        <f>IF(A8668&lt;&gt;"",VLOOKUP(B8668,'Ket qua do'!$C$5:$AP$50000,$J$3,TRUE)*$E$9/1000,"")</f>
        <v>#N/A</v>
      </c>
      <c r="K8668" s="21" t="e">
        <f>IF(A8668&lt;&gt;"",VLOOKUP(B8668,'Ket qua do'!$C$5:$AP$50000,$K$3,TRUE)*$E$9/1000,"")</f>
        <v>#N/A</v>
      </c>
      <c r="L8668" s="21" t="e">
        <f>IF(A8668&lt;&gt;"",VLOOKUP(B8668,'Ket qua do'!$C$5:$AP$50000,$L$3,TRUE),"")</f>
        <v>#N/A</v>
      </c>
    </row>
    <row r="8669" spans="1:12" x14ac:dyDescent="0.25">
      <c r="A8669" t="e">
        <f t="shared" si="141"/>
        <v>#N/A</v>
      </c>
      <c r="B8669" s="1" t="e">
        <f>IF(A8669&lt;&gt;"",VLOOKUP(A8669,'Ket qua do'!$B$5:$CE$50000,2,TRUE),"")</f>
        <v>#N/A</v>
      </c>
      <c r="C8669" s="19" t="e">
        <f>IF(A8669&lt;&gt;"",VLOOKUP(B8669,'Ket qua do'!$C$5:$AP$50000,$C$3,TRUE)*SQRT(3)*$C$11,"")</f>
        <v>#N/A</v>
      </c>
      <c r="D8669" s="21" t="e">
        <f>IF(A8669&lt;&gt;"",VLOOKUP(B8669,'Ket qua do'!$C$5:$AP$50000,$D$3,TRUE),"")</f>
        <v>#N/A</v>
      </c>
      <c r="E8669" s="21" t="e">
        <f>IF(A8669&lt;&gt;"",VLOOKUP(B8669,'Ket qua do'!$C$5:$AP$50000,$E$3,TRUE)*$C$12,"")</f>
        <v>#N/A</v>
      </c>
      <c r="F8669" s="21" t="e">
        <f>IF(A8669&lt;&gt;"",VLOOKUP(B8669,'Ket qua do'!$C$5:$AP$50000,$F$3,TRUE),"")</f>
        <v>#N/A</v>
      </c>
      <c r="G8669" s="21" t="e">
        <f>IF(A8669&lt;&gt;"",VLOOKUP(B8669,'Ket qua do'!$C$5:$AP$50000,$G$3,TRUE),"")</f>
        <v>#N/A</v>
      </c>
      <c r="H8669" s="21" t="e">
        <f>IF(A8669&lt;&gt;"",VLOOKUP(B8669,'Ket qua do'!$C$5:$AP$50000,$H$3,TRUE),"")</f>
        <v>#N/A</v>
      </c>
      <c r="I8669" s="21" t="e">
        <f>IF(A8669&lt;&gt;"",VLOOKUP(B8669,'Ket qua do'!$C$5:$AP$50000,$I$3,TRUE)*$E$9/1000,"")</f>
        <v>#N/A</v>
      </c>
      <c r="J8669" s="21" t="e">
        <f>IF(A8669&lt;&gt;"",VLOOKUP(B8669,'Ket qua do'!$C$5:$AP$50000,$J$3,TRUE)*$E$9/1000,"")</f>
        <v>#N/A</v>
      </c>
      <c r="K8669" s="21" t="e">
        <f>IF(A8669&lt;&gt;"",VLOOKUP(B8669,'Ket qua do'!$C$5:$AP$50000,$K$3,TRUE)*$E$9/1000,"")</f>
        <v>#N/A</v>
      </c>
      <c r="L8669" s="21" t="e">
        <f>IF(A8669&lt;&gt;"",VLOOKUP(B8669,'Ket qua do'!$C$5:$AP$50000,$L$3,TRUE),"")</f>
        <v>#N/A</v>
      </c>
    </row>
    <row r="8670" spans="1:12" x14ac:dyDescent="0.25">
      <c r="A8670" t="e">
        <f t="shared" si="141"/>
        <v>#N/A</v>
      </c>
      <c r="B8670" s="1" t="e">
        <f>IF(A8670&lt;&gt;"",VLOOKUP(A8670,'Ket qua do'!$B$5:$CE$50000,2,TRUE),"")</f>
        <v>#N/A</v>
      </c>
      <c r="C8670" s="19" t="e">
        <f>IF(A8670&lt;&gt;"",VLOOKUP(B8670,'Ket qua do'!$C$5:$AP$50000,$C$3,TRUE)*SQRT(3)*$C$11,"")</f>
        <v>#N/A</v>
      </c>
      <c r="D8670" s="21" t="e">
        <f>IF(A8670&lt;&gt;"",VLOOKUP(B8670,'Ket qua do'!$C$5:$AP$50000,$D$3,TRUE),"")</f>
        <v>#N/A</v>
      </c>
      <c r="E8670" s="21" t="e">
        <f>IF(A8670&lt;&gt;"",VLOOKUP(B8670,'Ket qua do'!$C$5:$AP$50000,$E$3,TRUE)*$C$12,"")</f>
        <v>#N/A</v>
      </c>
      <c r="F8670" s="21" t="e">
        <f>IF(A8670&lt;&gt;"",VLOOKUP(B8670,'Ket qua do'!$C$5:$AP$50000,$F$3,TRUE),"")</f>
        <v>#N/A</v>
      </c>
      <c r="G8670" s="21" t="e">
        <f>IF(A8670&lt;&gt;"",VLOOKUP(B8670,'Ket qua do'!$C$5:$AP$50000,$G$3,TRUE),"")</f>
        <v>#N/A</v>
      </c>
      <c r="H8670" s="21" t="e">
        <f>IF(A8670&lt;&gt;"",VLOOKUP(B8670,'Ket qua do'!$C$5:$AP$50000,$H$3,TRUE),"")</f>
        <v>#N/A</v>
      </c>
      <c r="I8670" s="21" t="e">
        <f>IF(A8670&lt;&gt;"",VLOOKUP(B8670,'Ket qua do'!$C$5:$AP$50000,$I$3,TRUE)*$E$9/1000,"")</f>
        <v>#N/A</v>
      </c>
      <c r="J8670" s="21" t="e">
        <f>IF(A8670&lt;&gt;"",VLOOKUP(B8670,'Ket qua do'!$C$5:$AP$50000,$J$3,TRUE)*$E$9/1000,"")</f>
        <v>#N/A</v>
      </c>
      <c r="K8670" s="21" t="e">
        <f>IF(A8670&lt;&gt;"",VLOOKUP(B8670,'Ket qua do'!$C$5:$AP$50000,$K$3,TRUE)*$E$9/1000,"")</f>
        <v>#N/A</v>
      </c>
      <c r="L8670" s="21" t="e">
        <f>IF(A8670&lt;&gt;"",VLOOKUP(B8670,'Ket qua do'!$C$5:$AP$50000,$L$3,TRUE),"")</f>
        <v>#N/A</v>
      </c>
    </row>
    <row r="8671" spans="1:12" x14ac:dyDescent="0.25">
      <c r="A8671" t="e">
        <f t="shared" si="141"/>
        <v>#N/A</v>
      </c>
      <c r="B8671" s="1" t="e">
        <f>IF(A8671&lt;&gt;"",VLOOKUP(A8671,'Ket qua do'!$B$5:$CE$50000,2,TRUE),"")</f>
        <v>#N/A</v>
      </c>
      <c r="C8671" s="19" t="e">
        <f>IF(A8671&lt;&gt;"",VLOOKUP(B8671,'Ket qua do'!$C$5:$AP$50000,$C$3,TRUE)*SQRT(3)*$C$11,"")</f>
        <v>#N/A</v>
      </c>
      <c r="D8671" s="21" t="e">
        <f>IF(A8671&lt;&gt;"",VLOOKUP(B8671,'Ket qua do'!$C$5:$AP$50000,$D$3,TRUE),"")</f>
        <v>#N/A</v>
      </c>
      <c r="E8671" s="21" t="e">
        <f>IF(A8671&lt;&gt;"",VLOOKUP(B8671,'Ket qua do'!$C$5:$AP$50000,$E$3,TRUE)*$C$12,"")</f>
        <v>#N/A</v>
      </c>
      <c r="F8671" s="21" t="e">
        <f>IF(A8671&lt;&gt;"",VLOOKUP(B8671,'Ket qua do'!$C$5:$AP$50000,$F$3,TRUE),"")</f>
        <v>#N/A</v>
      </c>
      <c r="G8671" s="21" t="e">
        <f>IF(A8671&lt;&gt;"",VLOOKUP(B8671,'Ket qua do'!$C$5:$AP$50000,$G$3,TRUE),"")</f>
        <v>#N/A</v>
      </c>
      <c r="H8671" s="21" t="e">
        <f>IF(A8671&lt;&gt;"",VLOOKUP(B8671,'Ket qua do'!$C$5:$AP$50000,$H$3,TRUE),"")</f>
        <v>#N/A</v>
      </c>
      <c r="I8671" s="21" t="e">
        <f>IF(A8671&lt;&gt;"",VLOOKUP(B8671,'Ket qua do'!$C$5:$AP$50000,$I$3,TRUE)*$E$9/1000,"")</f>
        <v>#N/A</v>
      </c>
      <c r="J8671" s="21" t="e">
        <f>IF(A8671&lt;&gt;"",VLOOKUP(B8671,'Ket qua do'!$C$5:$AP$50000,$J$3,TRUE)*$E$9/1000,"")</f>
        <v>#N/A</v>
      </c>
      <c r="K8671" s="21" t="e">
        <f>IF(A8671&lt;&gt;"",VLOOKUP(B8671,'Ket qua do'!$C$5:$AP$50000,$K$3,TRUE)*$E$9/1000,"")</f>
        <v>#N/A</v>
      </c>
      <c r="L8671" s="21" t="e">
        <f>IF(A8671&lt;&gt;"",VLOOKUP(B8671,'Ket qua do'!$C$5:$AP$50000,$L$3,TRUE),"")</f>
        <v>#N/A</v>
      </c>
    </row>
    <row r="8672" spans="1:12" x14ac:dyDescent="0.25">
      <c r="A8672" t="e">
        <f t="shared" si="141"/>
        <v>#N/A</v>
      </c>
      <c r="B8672" s="1" t="e">
        <f>IF(A8672&lt;&gt;"",VLOOKUP(A8672,'Ket qua do'!$B$5:$CE$50000,2,TRUE),"")</f>
        <v>#N/A</v>
      </c>
      <c r="C8672" s="19" t="e">
        <f>IF(A8672&lt;&gt;"",VLOOKUP(B8672,'Ket qua do'!$C$5:$AP$50000,$C$3,TRUE)*SQRT(3)*$C$11,"")</f>
        <v>#N/A</v>
      </c>
      <c r="D8672" s="21" t="e">
        <f>IF(A8672&lt;&gt;"",VLOOKUP(B8672,'Ket qua do'!$C$5:$AP$50000,$D$3,TRUE),"")</f>
        <v>#N/A</v>
      </c>
      <c r="E8672" s="21" t="e">
        <f>IF(A8672&lt;&gt;"",VLOOKUP(B8672,'Ket qua do'!$C$5:$AP$50000,$E$3,TRUE)*$C$12,"")</f>
        <v>#N/A</v>
      </c>
      <c r="F8672" s="21" t="e">
        <f>IF(A8672&lt;&gt;"",VLOOKUP(B8672,'Ket qua do'!$C$5:$AP$50000,$F$3,TRUE),"")</f>
        <v>#N/A</v>
      </c>
      <c r="G8672" s="21" t="e">
        <f>IF(A8672&lt;&gt;"",VLOOKUP(B8672,'Ket qua do'!$C$5:$AP$50000,$G$3,TRUE),"")</f>
        <v>#N/A</v>
      </c>
      <c r="H8672" s="21" t="e">
        <f>IF(A8672&lt;&gt;"",VLOOKUP(B8672,'Ket qua do'!$C$5:$AP$50000,$H$3,TRUE),"")</f>
        <v>#N/A</v>
      </c>
      <c r="I8672" s="21" t="e">
        <f>IF(A8672&lt;&gt;"",VLOOKUP(B8672,'Ket qua do'!$C$5:$AP$50000,$I$3,TRUE)*$E$9/1000,"")</f>
        <v>#N/A</v>
      </c>
      <c r="J8672" s="21" t="e">
        <f>IF(A8672&lt;&gt;"",VLOOKUP(B8672,'Ket qua do'!$C$5:$AP$50000,$J$3,TRUE)*$E$9/1000,"")</f>
        <v>#N/A</v>
      </c>
      <c r="K8672" s="21" t="e">
        <f>IF(A8672&lt;&gt;"",VLOOKUP(B8672,'Ket qua do'!$C$5:$AP$50000,$K$3,TRUE)*$E$9/1000,"")</f>
        <v>#N/A</v>
      </c>
      <c r="L8672" s="21" t="e">
        <f>IF(A8672&lt;&gt;"",VLOOKUP(B8672,'Ket qua do'!$C$5:$AP$50000,$L$3,TRUE),"")</f>
        <v>#N/A</v>
      </c>
    </row>
    <row r="8673" spans="1:12" x14ac:dyDescent="0.25">
      <c r="A8673" t="e">
        <f t="shared" si="141"/>
        <v>#N/A</v>
      </c>
      <c r="B8673" s="1" t="e">
        <f>IF(A8673&lt;&gt;"",VLOOKUP(A8673,'Ket qua do'!$B$5:$CE$50000,2,TRUE),"")</f>
        <v>#N/A</v>
      </c>
      <c r="C8673" s="19" t="e">
        <f>IF(A8673&lt;&gt;"",VLOOKUP(B8673,'Ket qua do'!$C$5:$AP$50000,$C$3,TRUE)*SQRT(3)*$C$11,"")</f>
        <v>#N/A</v>
      </c>
      <c r="D8673" s="21" t="e">
        <f>IF(A8673&lt;&gt;"",VLOOKUP(B8673,'Ket qua do'!$C$5:$AP$50000,$D$3,TRUE),"")</f>
        <v>#N/A</v>
      </c>
      <c r="E8673" s="21" t="e">
        <f>IF(A8673&lt;&gt;"",VLOOKUP(B8673,'Ket qua do'!$C$5:$AP$50000,$E$3,TRUE)*$C$12,"")</f>
        <v>#N/A</v>
      </c>
      <c r="F8673" s="21" t="e">
        <f>IF(A8673&lt;&gt;"",VLOOKUP(B8673,'Ket qua do'!$C$5:$AP$50000,$F$3,TRUE),"")</f>
        <v>#N/A</v>
      </c>
      <c r="G8673" s="21" t="e">
        <f>IF(A8673&lt;&gt;"",VLOOKUP(B8673,'Ket qua do'!$C$5:$AP$50000,$G$3,TRUE),"")</f>
        <v>#N/A</v>
      </c>
      <c r="H8673" s="21" t="e">
        <f>IF(A8673&lt;&gt;"",VLOOKUP(B8673,'Ket qua do'!$C$5:$AP$50000,$H$3,TRUE),"")</f>
        <v>#N/A</v>
      </c>
      <c r="I8673" s="21" t="e">
        <f>IF(A8673&lt;&gt;"",VLOOKUP(B8673,'Ket qua do'!$C$5:$AP$50000,$I$3,TRUE)*$E$9/1000,"")</f>
        <v>#N/A</v>
      </c>
      <c r="J8673" s="21" t="e">
        <f>IF(A8673&lt;&gt;"",VLOOKUP(B8673,'Ket qua do'!$C$5:$AP$50000,$J$3,TRUE)*$E$9/1000,"")</f>
        <v>#N/A</v>
      </c>
      <c r="K8673" s="21" t="e">
        <f>IF(A8673&lt;&gt;"",VLOOKUP(B8673,'Ket qua do'!$C$5:$AP$50000,$K$3,TRUE)*$E$9/1000,"")</f>
        <v>#N/A</v>
      </c>
      <c r="L8673" s="21" t="e">
        <f>IF(A8673&lt;&gt;"",VLOOKUP(B8673,'Ket qua do'!$C$5:$AP$50000,$L$3,TRUE),"")</f>
        <v>#N/A</v>
      </c>
    </row>
    <row r="8674" spans="1:12" x14ac:dyDescent="0.25">
      <c r="A8674" t="e">
        <f t="shared" si="141"/>
        <v>#N/A</v>
      </c>
      <c r="B8674" s="1" t="e">
        <f>IF(A8674&lt;&gt;"",VLOOKUP(A8674,'Ket qua do'!$B$5:$CE$50000,2,TRUE),"")</f>
        <v>#N/A</v>
      </c>
      <c r="C8674" s="19" t="e">
        <f>IF(A8674&lt;&gt;"",VLOOKUP(B8674,'Ket qua do'!$C$5:$AP$50000,$C$3,TRUE)*SQRT(3)*$C$11,"")</f>
        <v>#N/A</v>
      </c>
      <c r="D8674" s="21" t="e">
        <f>IF(A8674&lt;&gt;"",VLOOKUP(B8674,'Ket qua do'!$C$5:$AP$50000,$D$3,TRUE),"")</f>
        <v>#N/A</v>
      </c>
      <c r="E8674" s="21" t="e">
        <f>IF(A8674&lt;&gt;"",VLOOKUP(B8674,'Ket qua do'!$C$5:$AP$50000,$E$3,TRUE)*$C$12,"")</f>
        <v>#N/A</v>
      </c>
      <c r="F8674" s="21" t="e">
        <f>IF(A8674&lt;&gt;"",VLOOKUP(B8674,'Ket qua do'!$C$5:$AP$50000,$F$3,TRUE),"")</f>
        <v>#N/A</v>
      </c>
      <c r="G8674" s="21" t="e">
        <f>IF(A8674&lt;&gt;"",VLOOKUP(B8674,'Ket qua do'!$C$5:$AP$50000,$G$3,TRUE),"")</f>
        <v>#N/A</v>
      </c>
      <c r="H8674" s="21" t="e">
        <f>IF(A8674&lt;&gt;"",VLOOKUP(B8674,'Ket qua do'!$C$5:$AP$50000,$H$3,TRUE),"")</f>
        <v>#N/A</v>
      </c>
      <c r="I8674" s="21" t="e">
        <f>IF(A8674&lt;&gt;"",VLOOKUP(B8674,'Ket qua do'!$C$5:$AP$50000,$I$3,TRUE)*$E$9/1000,"")</f>
        <v>#N/A</v>
      </c>
      <c r="J8674" s="21" t="e">
        <f>IF(A8674&lt;&gt;"",VLOOKUP(B8674,'Ket qua do'!$C$5:$AP$50000,$J$3,TRUE)*$E$9/1000,"")</f>
        <v>#N/A</v>
      </c>
      <c r="K8674" s="21" t="e">
        <f>IF(A8674&lt;&gt;"",VLOOKUP(B8674,'Ket qua do'!$C$5:$AP$50000,$K$3,TRUE)*$E$9/1000,"")</f>
        <v>#N/A</v>
      </c>
      <c r="L8674" s="21" t="e">
        <f>IF(A8674&lt;&gt;"",VLOOKUP(B8674,'Ket qua do'!$C$5:$AP$50000,$L$3,TRUE),"")</f>
        <v>#N/A</v>
      </c>
    </row>
    <row r="8675" spans="1:12" x14ac:dyDescent="0.25">
      <c r="A8675" t="e">
        <f t="shared" si="141"/>
        <v>#N/A</v>
      </c>
      <c r="B8675" s="1" t="e">
        <f>IF(A8675&lt;&gt;"",VLOOKUP(A8675,'Ket qua do'!$B$5:$CE$50000,2,TRUE),"")</f>
        <v>#N/A</v>
      </c>
      <c r="C8675" s="19" t="e">
        <f>IF(A8675&lt;&gt;"",VLOOKUP(B8675,'Ket qua do'!$C$5:$AP$50000,$C$3,TRUE)*SQRT(3)*$C$11,"")</f>
        <v>#N/A</v>
      </c>
      <c r="D8675" s="21" t="e">
        <f>IF(A8675&lt;&gt;"",VLOOKUP(B8675,'Ket qua do'!$C$5:$AP$50000,$D$3,TRUE),"")</f>
        <v>#N/A</v>
      </c>
      <c r="E8675" s="21" t="e">
        <f>IF(A8675&lt;&gt;"",VLOOKUP(B8675,'Ket qua do'!$C$5:$AP$50000,$E$3,TRUE)*$C$12,"")</f>
        <v>#N/A</v>
      </c>
      <c r="F8675" s="21" t="e">
        <f>IF(A8675&lt;&gt;"",VLOOKUP(B8675,'Ket qua do'!$C$5:$AP$50000,$F$3,TRUE),"")</f>
        <v>#N/A</v>
      </c>
      <c r="G8675" s="21" t="e">
        <f>IF(A8675&lt;&gt;"",VLOOKUP(B8675,'Ket qua do'!$C$5:$AP$50000,$G$3,TRUE),"")</f>
        <v>#N/A</v>
      </c>
      <c r="H8675" s="21" t="e">
        <f>IF(A8675&lt;&gt;"",VLOOKUP(B8675,'Ket qua do'!$C$5:$AP$50000,$H$3,TRUE),"")</f>
        <v>#N/A</v>
      </c>
      <c r="I8675" s="21" t="e">
        <f>IF(A8675&lt;&gt;"",VLOOKUP(B8675,'Ket qua do'!$C$5:$AP$50000,$I$3,TRUE)*$E$9/1000,"")</f>
        <v>#N/A</v>
      </c>
      <c r="J8675" s="21" t="e">
        <f>IF(A8675&lt;&gt;"",VLOOKUP(B8675,'Ket qua do'!$C$5:$AP$50000,$J$3,TRUE)*$E$9/1000,"")</f>
        <v>#N/A</v>
      </c>
      <c r="K8675" s="21" t="e">
        <f>IF(A8675&lt;&gt;"",VLOOKUP(B8675,'Ket qua do'!$C$5:$AP$50000,$K$3,TRUE)*$E$9/1000,"")</f>
        <v>#N/A</v>
      </c>
      <c r="L8675" s="21" t="e">
        <f>IF(A8675&lt;&gt;"",VLOOKUP(B8675,'Ket qua do'!$C$5:$AP$50000,$L$3,TRUE),"")</f>
        <v>#N/A</v>
      </c>
    </row>
    <row r="8676" spans="1:12" x14ac:dyDescent="0.25">
      <c r="A8676" t="e">
        <f t="shared" si="141"/>
        <v>#N/A</v>
      </c>
      <c r="B8676" s="1" t="e">
        <f>IF(A8676&lt;&gt;"",VLOOKUP(A8676,'Ket qua do'!$B$5:$CE$50000,2,TRUE),"")</f>
        <v>#N/A</v>
      </c>
      <c r="C8676" s="19" t="e">
        <f>IF(A8676&lt;&gt;"",VLOOKUP(B8676,'Ket qua do'!$C$5:$AP$50000,$C$3,TRUE)*SQRT(3)*$C$11,"")</f>
        <v>#N/A</v>
      </c>
      <c r="D8676" s="21" t="e">
        <f>IF(A8676&lt;&gt;"",VLOOKUP(B8676,'Ket qua do'!$C$5:$AP$50000,$D$3,TRUE),"")</f>
        <v>#N/A</v>
      </c>
      <c r="E8676" s="21" t="e">
        <f>IF(A8676&lt;&gt;"",VLOOKUP(B8676,'Ket qua do'!$C$5:$AP$50000,$E$3,TRUE)*$C$12,"")</f>
        <v>#N/A</v>
      </c>
      <c r="F8676" s="21" t="e">
        <f>IF(A8676&lt;&gt;"",VLOOKUP(B8676,'Ket qua do'!$C$5:$AP$50000,$F$3,TRUE),"")</f>
        <v>#N/A</v>
      </c>
      <c r="G8676" s="21" t="e">
        <f>IF(A8676&lt;&gt;"",VLOOKUP(B8676,'Ket qua do'!$C$5:$AP$50000,$G$3,TRUE),"")</f>
        <v>#N/A</v>
      </c>
      <c r="H8676" s="21" t="e">
        <f>IF(A8676&lt;&gt;"",VLOOKUP(B8676,'Ket qua do'!$C$5:$AP$50000,$H$3,TRUE),"")</f>
        <v>#N/A</v>
      </c>
      <c r="I8676" s="21" t="e">
        <f>IF(A8676&lt;&gt;"",VLOOKUP(B8676,'Ket qua do'!$C$5:$AP$50000,$I$3,TRUE)*$E$9/1000,"")</f>
        <v>#N/A</v>
      </c>
      <c r="J8676" s="21" t="e">
        <f>IF(A8676&lt;&gt;"",VLOOKUP(B8676,'Ket qua do'!$C$5:$AP$50000,$J$3,TRUE)*$E$9/1000,"")</f>
        <v>#N/A</v>
      </c>
      <c r="K8676" s="21" t="e">
        <f>IF(A8676&lt;&gt;"",VLOOKUP(B8676,'Ket qua do'!$C$5:$AP$50000,$K$3,TRUE)*$E$9/1000,"")</f>
        <v>#N/A</v>
      </c>
      <c r="L8676" s="21" t="e">
        <f>IF(A8676&lt;&gt;"",VLOOKUP(B8676,'Ket qua do'!$C$5:$AP$50000,$L$3,TRUE),"")</f>
        <v>#N/A</v>
      </c>
    </row>
    <row r="8677" spans="1:12" x14ac:dyDescent="0.25">
      <c r="A8677" t="e">
        <f t="shared" si="141"/>
        <v>#N/A</v>
      </c>
      <c r="B8677" s="1" t="e">
        <f>IF(A8677&lt;&gt;"",VLOOKUP(A8677,'Ket qua do'!$B$5:$CE$50000,2,TRUE),"")</f>
        <v>#N/A</v>
      </c>
      <c r="C8677" s="19" t="e">
        <f>IF(A8677&lt;&gt;"",VLOOKUP(B8677,'Ket qua do'!$C$5:$AP$50000,$C$3,TRUE)*SQRT(3)*$C$11,"")</f>
        <v>#N/A</v>
      </c>
      <c r="D8677" s="21" t="e">
        <f>IF(A8677&lt;&gt;"",VLOOKUP(B8677,'Ket qua do'!$C$5:$AP$50000,$D$3,TRUE),"")</f>
        <v>#N/A</v>
      </c>
      <c r="E8677" s="21" t="e">
        <f>IF(A8677&lt;&gt;"",VLOOKUP(B8677,'Ket qua do'!$C$5:$AP$50000,$E$3,TRUE)*$C$12,"")</f>
        <v>#N/A</v>
      </c>
      <c r="F8677" s="21" t="e">
        <f>IF(A8677&lt;&gt;"",VLOOKUP(B8677,'Ket qua do'!$C$5:$AP$50000,$F$3,TRUE),"")</f>
        <v>#N/A</v>
      </c>
      <c r="G8677" s="21" t="e">
        <f>IF(A8677&lt;&gt;"",VLOOKUP(B8677,'Ket qua do'!$C$5:$AP$50000,$G$3,TRUE),"")</f>
        <v>#N/A</v>
      </c>
      <c r="H8677" s="21" t="e">
        <f>IF(A8677&lt;&gt;"",VLOOKUP(B8677,'Ket qua do'!$C$5:$AP$50000,$H$3,TRUE),"")</f>
        <v>#N/A</v>
      </c>
      <c r="I8677" s="21" t="e">
        <f>IF(A8677&lt;&gt;"",VLOOKUP(B8677,'Ket qua do'!$C$5:$AP$50000,$I$3,TRUE)*$E$9/1000,"")</f>
        <v>#N/A</v>
      </c>
      <c r="J8677" s="21" t="e">
        <f>IF(A8677&lt;&gt;"",VLOOKUP(B8677,'Ket qua do'!$C$5:$AP$50000,$J$3,TRUE)*$E$9/1000,"")</f>
        <v>#N/A</v>
      </c>
      <c r="K8677" s="21" t="e">
        <f>IF(A8677&lt;&gt;"",VLOOKUP(B8677,'Ket qua do'!$C$5:$AP$50000,$K$3,TRUE)*$E$9/1000,"")</f>
        <v>#N/A</v>
      </c>
      <c r="L8677" s="21" t="e">
        <f>IF(A8677&lt;&gt;"",VLOOKUP(B8677,'Ket qua do'!$C$5:$AP$50000,$L$3,TRUE),"")</f>
        <v>#N/A</v>
      </c>
    </row>
    <row r="8678" spans="1:12" x14ac:dyDescent="0.25">
      <c r="A8678" t="e">
        <f t="shared" si="141"/>
        <v>#N/A</v>
      </c>
      <c r="B8678" s="1" t="e">
        <f>IF(A8678&lt;&gt;"",VLOOKUP(A8678,'Ket qua do'!$B$5:$CE$50000,2,TRUE),"")</f>
        <v>#N/A</v>
      </c>
      <c r="C8678" s="19" t="e">
        <f>IF(A8678&lt;&gt;"",VLOOKUP(B8678,'Ket qua do'!$C$5:$AP$50000,$C$3,TRUE)*SQRT(3)*$C$11,"")</f>
        <v>#N/A</v>
      </c>
      <c r="D8678" s="21" t="e">
        <f>IF(A8678&lt;&gt;"",VLOOKUP(B8678,'Ket qua do'!$C$5:$AP$50000,$D$3,TRUE),"")</f>
        <v>#N/A</v>
      </c>
      <c r="E8678" s="21" t="e">
        <f>IF(A8678&lt;&gt;"",VLOOKUP(B8678,'Ket qua do'!$C$5:$AP$50000,$E$3,TRUE)*$C$12,"")</f>
        <v>#N/A</v>
      </c>
      <c r="F8678" s="21" t="e">
        <f>IF(A8678&lt;&gt;"",VLOOKUP(B8678,'Ket qua do'!$C$5:$AP$50000,$F$3,TRUE),"")</f>
        <v>#N/A</v>
      </c>
      <c r="G8678" s="21" t="e">
        <f>IF(A8678&lt;&gt;"",VLOOKUP(B8678,'Ket qua do'!$C$5:$AP$50000,$G$3,TRUE),"")</f>
        <v>#N/A</v>
      </c>
      <c r="H8678" s="21" t="e">
        <f>IF(A8678&lt;&gt;"",VLOOKUP(B8678,'Ket qua do'!$C$5:$AP$50000,$H$3,TRUE),"")</f>
        <v>#N/A</v>
      </c>
      <c r="I8678" s="21" t="e">
        <f>IF(A8678&lt;&gt;"",VLOOKUP(B8678,'Ket qua do'!$C$5:$AP$50000,$I$3,TRUE)*$E$9/1000,"")</f>
        <v>#N/A</v>
      </c>
      <c r="J8678" s="21" t="e">
        <f>IF(A8678&lt;&gt;"",VLOOKUP(B8678,'Ket qua do'!$C$5:$AP$50000,$J$3,TRUE)*$E$9/1000,"")</f>
        <v>#N/A</v>
      </c>
      <c r="K8678" s="21" t="e">
        <f>IF(A8678&lt;&gt;"",VLOOKUP(B8678,'Ket qua do'!$C$5:$AP$50000,$K$3,TRUE)*$E$9/1000,"")</f>
        <v>#N/A</v>
      </c>
      <c r="L8678" s="21" t="e">
        <f>IF(A8678&lt;&gt;"",VLOOKUP(B8678,'Ket qua do'!$C$5:$AP$50000,$L$3,TRUE),"")</f>
        <v>#N/A</v>
      </c>
    </row>
    <row r="8679" spans="1:12" x14ac:dyDescent="0.25">
      <c r="A8679" t="e">
        <f t="shared" si="141"/>
        <v>#N/A</v>
      </c>
      <c r="B8679" s="1" t="e">
        <f>IF(A8679&lt;&gt;"",VLOOKUP(A8679,'Ket qua do'!$B$5:$CE$50000,2,TRUE),"")</f>
        <v>#N/A</v>
      </c>
      <c r="C8679" s="19" t="e">
        <f>IF(A8679&lt;&gt;"",VLOOKUP(B8679,'Ket qua do'!$C$5:$AP$50000,$C$3,TRUE)*SQRT(3)*$C$11,"")</f>
        <v>#N/A</v>
      </c>
      <c r="D8679" s="21" t="e">
        <f>IF(A8679&lt;&gt;"",VLOOKUP(B8679,'Ket qua do'!$C$5:$AP$50000,$D$3,TRUE),"")</f>
        <v>#N/A</v>
      </c>
      <c r="E8679" s="21" t="e">
        <f>IF(A8679&lt;&gt;"",VLOOKUP(B8679,'Ket qua do'!$C$5:$AP$50000,$E$3,TRUE)*$C$12,"")</f>
        <v>#N/A</v>
      </c>
      <c r="F8679" s="21" t="e">
        <f>IF(A8679&lt;&gt;"",VLOOKUP(B8679,'Ket qua do'!$C$5:$AP$50000,$F$3,TRUE),"")</f>
        <v>#N/A</v>
      </c>
      <c r="G8679" s="21" t="e">
        <f>IF(A8679&lt;&gt;"",VLOOKUP(B8679,'Ket qua do'!$C$5:$AP$50000,$G$3,TRUE),"")</f>
        <v>#N/A</v>
      </c>
      <c r="H8679" s="21" t="e">
        <f>IF(A8679&lt;&gt;"",VLOOKUP(B8679,'Ket qua do'!$C$5:$AP$50000,$H$3,TRUE),"")</f>
        <v>#N/A</v>
      </c>
      <c r="I8679" s="21" t="e">
        <f>IF(A8679&lt;&gt;"",VLOOKUP(B8679,'Ket qua do'!$C$5:$AP$50000,$I$3,TRUE)*$E$9/1000,"")</f>
        <v>#N/A</v>
      </c>
      <c r="J8679" s="21" t="e">
        <f>IF(A8679&lt;&gt;"",VLOOKUP(B8679,'Ket qua do'!$C$5:$AP$50000,$J$3,TRUE)*$E$9/1000,"")</f>
        <v>#N/A</v>
      </c>
      <c r="K8679" s="21" t="e">
        <f>IF(A8679&lt;&gt;"",VLOOKUP(B8679,'Ket qua do'!$C$5:$AP$50000,$K$3,TRUE)*$E$9/1000,"")</f>
        <v>#N/A</v>
      </c>
      <c r="L8679" s="21" t="e">
        <f>IF(A8679&lt;&gt;"",VLOOKUP(B8679,'Ket qua do'!$C$5:$AP$50000,$L$3,TRUE),"")</f>
        <v>#N/A</v>
      </c>
    </row>
    <row r="8680" spans="1:12" x14ac:dyDescent="0.25">
      <c r="A8680" t="e">
        <f t="shared" si="141"/>
        <v>#N/A</v>
      </c>
      <c r="B8680" s="1" t="e">
        <f>IF(A8680&lt;&gt;"",VLOOKUP(A8680,'Ket qua do'!$B$5:$CE$50000,2,TRUE),"")</f>
        <v>#N/A</v>
      </c>
      <c r="C8680" s="19" t="e">
        <f>IF(A8680&lt;&gt;"",VLOOKUP(B8680,'Ket qua do'!$C$5:$AP$50000,$C$3,TRUE)*SQRT(3)*$C$11,"")</f>
        <v>#N/A</v>
      </c>
      <c r="D8680" s="21" t="e">
        <f>IF(A8680&lt;&gt;"",VLOOKUP(B8680,'Ket qua do'!$C$5:$AP$50000,$D$3,TRUE),"")</f>
        <v>#N/A</v>
      </c>
      <c r="E8680" s="21" t="e">
        <f>IF(A8680&lt;&gt;"",VLOOKUP(B8680,'Ket qua do'!$C$5:$AP$50000,$E$3,TRUE)*$C$12,"")</f>
        <v>#N/A</v>
      </c>
      <c r="F8680" s="21" t="e">
        <f>IF(A8680&lt;&gt;"",VLOOKUP(B8680,'Ket qua do'!$C$5:$AP$50000,$F$3,TRUE),"")</f>
        <v>#N/A</v>
      </c>
      <c r="G8680" s="21" t="e">
        <f>IF(A8680&lt;&gt;"",VLOOKUP(B8680,'Ket qua do'!$C$5:$AP$50000,$G$3,TRUE),"")</f>
        <v>#N/A</v>
      </c>
      <c r="H8680" s="21" t="e">
        <f>IF(A8680&lt;&gt;"",VLOOKUP(B8680,'Ket qua do'!$C$5:$AP$50000,$H$3,TRUE),"")</f>
        <v>#N/A</v>
      </c>
      <c r="I8680" s="21" t="e">
        <f>IF(A8680&lt;&gt;"",VLOOKUP(B8680,'Ket qua do'!$C$5:$AP$50000,$I$3,TRUE)*$E$9/1000,"")</f>
        <v>#N/A</v>
      </c>
      <c r="J8680" s="21" t="e">
        <f>IF(A8680&lt;&gt;"",VLOOKUP(B8680,'Ket qua do'!$C$5:$AP$50000,$J$3,TRUE)*$E$9/1000,"")</f>
        <v>#N/A</v>
      </c>
      <c r="K8680" s="21" t="e">
        <f>IF(A8680&lt;&gt;"",VLOOKUP(B8680,'Ket qua do'!$C$5:$AP$50000,$K$3,TRUE)*$E$9/1000,"")</f>
        <v>#N/A</v>
      </c>
      <c r="L8680" s="21" t="e">
        <f>IF(A8680&lt;&gt;"",VLOOKUP(B8680,'Ket qua do'!$C$5:$AP$50000,$L$3,TRUE),"")</f>
        <v>#N/A</v>
      </c>
    </row>
    <row r="8681" spans="1:12" x14ac:dyDescent="0.25">
      <c r="A8681" t="e">
        <f t="shared" si="141"/>
        <v>#N/A</v>
      </c>
      <c r="B8681" s="1" t="e">
        <f>IF(A8681&lt;&gt;"",VLOOKUP(A8681,'Ket qua do'!$B$5:$CE$50000,2,TRUE),"")</f>
        <v>#N/A</v>
      </c>
      <c r="C8681" s="19" t="e">
        <f>IF(A8681&lt;&gt;"",VLOOKUP(B8681,'Ket qua do'!$C$5:$AP$50000,$C$3,TRUE)*SQRT(3)*$C$11,"")</f>
        <v>#N/A</v>
      </c>
      <c r="D8681" s="21" t="e">
        <f>IF(A8681&lt;&gt;"",VLOOKUP(B8681,'Ket qua do'!$C$5:$AP$50000,$D$3,TRUE),"")</f>
        <v>#N/A</v>
      </c>
      <c r="E8681" s="21" t="e">
        <f>IF(A8681&lt;&gt;"",VLOOKUP(B8681,'Ket qua do'!$C$5:$AP$50000,$E$3,TRUE)*$C$12,"")</f>
        <v>#N/A</v>
      </c>
      <c r="F8681" s="21" t="e">
        <f>IF(A8681&lt;&gt;"",VLOOKUP(B8681,'Ket qua do'!$C$5:$AP$50000,$F$3,TRUE),"")</f>
        <v>#N/A</v>
      </c>
      <c r="G8681" s="21" t="e">
        <f>IF(A8681&lt;&gt;"",VLOOKUP(B8681,'Ket qua do'!$C$5:$AP$50000,$G$3,TRUE),"")</f>
        <v>#N/A</v>
      </c>
      <c r="H8681" s="21" t="e">
        <f>IF(A8681&lt;&gt;"",VLOOKUP(B8681,'Ket qua do'!$C$5:$AP$50000,$H$3,TRUE),"")</f>
        <v>#N/A</v>
      </c>
      <c r="I8681" s="21" t="e">
        <f>IF(A8681&lt;&gt;"",VLOOKUP(B8681,'Ket qua do'!$C$5:$AP$50000,$I$3,TRUE)*$E$9/1000,"")</f>
        <v>#N/A</v>
      </c>
      <c r="J8681" s="21" t="e">
        <f>IF(A8681&lt;&gt;"",VLOOKUP(B8681,'Ket qua do'!$C$5:$AP$50000,$J$3,TRUE)*$E$9/1000,"")</f>
        <v>#N/A</v>
      </c>
      <c r="K8681" s="21" t="e">
        <f>IF(A8681&lt;&gt;"",VLOOKUP(B8681,'Ket qua do'!$C$5:$AP$50000,$K$3,TRUE)*$E$9/1000,"")</f>
        <v>#N/A</v>
      </c>
      <c r="L8681" s="21" t="e">
        <f>IF(A8681&lt;&gt;"",VLOOKUP(B8681,'Ket qua do'!$C$5:$AP$50000,$L$3,TRUE),"")</f>
        <v>#N/A</v>
      </c>
    </row>
    <row r="8682" spans="1:12" x14ac:dyDescent="0.25">
      <c r="A8682" t="e">
        <f t="shared" si="141"/>
        <v>#N/A</v>
      </c>
      <c r="B8682" s="1" t="e">
        <f>IF(A8682&lt;&gt;"",VLOOKUP(A8682,'Ket qua do'!$B$5:$CE$50000,2,TRUE),"")</f>
        <v>#N/A</v>
      </c>
      <c r="C8682" s="19" t="e">
        <f>IF(A8682&lt;&gt;"",VLOOKUP(B8682,'Ket qua do'!$C$5:$AP$50000,$C$3,TRUE)*SQRT(3)*$C$11,"")</f>
        <v>#N/A</v>
      </c>
      <c r="D8682" s="21" t="e">
        <f>IF(A8682&lt;&gt;"",VLOOKUP(B8682,'Ket qua do'!$C$5:$AP$50000,$D$3,TRUE),"")</f>
        <v>#N/A</v>
      </c>
      <c r="E8682" s="21" t="e">
        <f>IF(A8682&lt;&gt;"",VLOOKUP(B8682,'Ket qua do'!$C$5:$AP$50000,$E$3,TRUE)*$C$12,"")</f>
        <v>#N/A</v>
      </c>
      <c r="F8682" s="21" t="e">
        <f>IF(A8682&lt;&gt;"",VLOOKUP(B8682,'Ket qua do'!$C$5:$AP$50000,$F$3,TRUE),"")</f>
        <v>#N/A</v>
      </c>
      <c r="G8682" s="21" t="e">
        <f>IF(A8682&lt;&gt;"",VLOOKUP(B8682,'Ket qua do'!$C$5:$AP$50000,$G$3,TRUE),"")</f>
        <v>#N/A</v>
      </c>
      <c r="H8682" s="21" t="e">
        <f>IF(A8682&lt;&gt;"",VLOOKUP(B8682,'Ket qua do'!$C$5:$AP$50000,$H$3,TRUE),"")</f>
        <v>#N/A</v>
      </c>
      <c r="I8682" s="21" t="e">
        <f>IF(A8682&lt;&gt;"",VLOOKUP(B8682,'Ket qua do'!$C$5:$AP$50000,$I$3,TRUE)*$E$9/1000,"")</f>
        <v>#N/A</v>
      </c>
      <c r="J8682" s="21" t="e">
        <f>IF(A8682&lt;&gt;"",VLOOKUP(B8682,'Ket qua do'!$C$5:$AP$50000,$J$3,TRUE)*$E$9/1000,"")</f>
        <v>#N/A</v>
      </c>
      <c r="K8682" s="21" t="e">
        <f>IF(A8682&lt;&gt;"",VLOOKUP(B8682,'Ket qua do'!$C$5:$AP$50000,$K$3,TRUE)*$E$9/1000,"")</f>
        <v>#N/A</v>
      </c>
      <c r="L8682" s="21" t="e">
        <f>IF(A8682&lt;&gt;"",VLOOKUP(B8682,'Ket qua do'!$C$5:$AP$50000,$L$3,TRUE),"")</f>
        <v>#N/A</v>
      </c>
    </row>
    <row r="8683" spans="1:12" x14ac:dyDescent="0.25">
      <c r="A8683" t="e">
        <f t="shared" si="141"/>
        <v>#N/A</v>
      </c>
      <c r="B8683" s="1" t="e">
        <f>IF(A8683&lt;&gt;"",VLOOKUP(A8683,'Ket qua do'!$B$5:$CE$50000,2,TRUE),"")</f>
        <v>#N/A</v>
      </c>
      <c r="C8683" s="19" t="e">
        <f>IF(A8683&lt;&gt;"",VLOOKUP(B8683,'Ket qua do'!$C$5:$AP$50000,$C$3,TRUE)*SQRT(3)*$C$11,"")</f>
        <v>#N/A</v>
      </c>
      <c r="D8683" s="21" t="e">
        <f>IF(A8683&lt;&gt;"",VLOOKUP(B8683,'Ket qua do'!$C$5:$AP$50000,$D$3,TRUE),"")</f>
        <v>#N/A</v>
      </c>
      <c r="E8683" s="21" t="e">
        <f>IF(A8683&lt;&gt;"",VLOOKUP(B8683,'Ket qua do'!$C$5:$AP$50000,$E$3,TRUE)*$C$12,"")</f>
        <v>#N/A</v>
      </c>
      <c r="F8683" s="21" t="e">
        <f>IF(A8683&lt;&gt;"",VLOOKUP(B8683,'Ket qua do'!$C$5:$AP$50000,$F$3,TRUE),"")</f>
        <v>#N/A</v>
      </c>
      <c r="G8683" s="21" t="e">
        <f>IF(A8683&lt;&gt;"",VLOOKUP(B8683,'Ket qua do'!$C$5:$AP$50000,$G$3,TRUE),"")</f>
        <v>#N/A</v>
      </c>
      <c r="H8683" s="21" t="e">
        <f>IF(A8683&lt;&gt;"",VLOOKUP(B8683,'Ket qua do'!$C$5:$AP$50000,$H$3,TRUE),"")</f>
        <v>#N/A</v>
      </c>
      <c r="I8683" s="21" t="e">
        <f>IF(A8683&lt;&gt;"",VLOOKUP(B8683,'Ket qua do'!$C$5:$AP$50000,$I$3,TRUE)*$E$9/1000,"")</f>
        <v>#N/A</v>
      </c>
      <c r="J8683" s="21" t="e">
        <f>IF(A8683&lt;&gt;"",VLOOKUP(B8683,'Ket qua do'!$C$5:$AP$50000,$J$3,TRUE)*$E$9/1000,"")</f>
        <v>#N/A</v>
      </c>
      <c r="K8683" s="21" t="e">
        <f>IF(A8683&lt;&gt;"",VLOOKUP(B8683,'Ket qua do'!$C$5:$AP$50000,$K$3,TRUE)*$E$9/1000,"")</f>
        <v>#N/A</v>
      </c>
      <c r="L8683" s="21" t="e">
        <f>IF(A8683&lt;&gt;"",VLOOKUP(B8683,'Ket qua do'!$C$5:$AP$50000,$L$3,TRUE),"")</f>
        <v>#N/A</v>
      </c>
    </row>
    <row r="8684" spans="1:12" x14ac:dyDescent="0.25">
      <c r="A8684" t="e">
        <f t="shared" si="141"/>
        <v>#N/A</v>
      </c>
      <c r="B8684" s="1" t="e">
        <f>IF(A8684&lt;&gt;"",VLOOKUP(A8684,'Ket qua do'!$B$5:$CE$50000,2,TRUE),"")</f>
        <v>#N/A</v>
      </c>
      <c r="C8684" s="19" t="e">
        <f>IF(A8684&lt;&gt;"",VLOOKUP(B8684,'Ket qua do'!$C$5:$AP$50000,$C$3,TRUE)*SQRT(3)*$C$11,"")</f>
        <v>#N/A</v>
      </c>
      <c r="D8684" s="21" t="e">
        <f>IF(A8684&lt;&gt;"",VLOOKUP(B8684,'Ket qua do'!$C$5:$AP$50000,$D$3,TRUE),"")</f>
        <v>#N/A</v>
      </c>
      <c r="E8684" s="21" t="e">
        <f>IF(A8684&lt;&gt;"",VLOOKUP(B8684,'Ket qua do'!$C$5:$AP$50000,$E$3,TRUE)*$C$12,"")</f>
        <v>#N/A</v>
      </c>
      <c r="F8684" s="21" t="e">
        <f>IF(A8684&lt;&gt;"",VLOOKUP(B8684,'Ket qua do'!$C$5:$AP$50000,$F$3,TRUE),"")</f>
        <v>#N/A</v>
      </c>
      <c r="G8684" s="21" t="e">
        <f>IF(A8684&lt;&gt;"",VLOOKUP(B8684,'Ket qua do'!$C$5:$AP$50000,$G$3,TRUE),"")</f>
        <v>#N/A</v>
      </c>
      <c r="H8684" s="21" t="e">
        <f>IF(A8684&lt;&gt;"",VLOOKUP(B8684,'Ket qua do'!$C$5:$AP$50000,$H$3,TRUE),"")</f>
        <v>#N/A</v>
      </c>
      <c r="I8684" s="21" t="e">
        <f>IF(A8684&lt;&gt;"",VLOOKUP(B8684,'Ket qua do'!$C$5:$AP$50000,$I$3,TRUE)*$E$9/1000,"")</f>
        <v>#N/A</v>
      </c>
      <c r="J8684" s="21" t="e">
        <f>IF(A8684&lt;&gt;"",VLOOKUP(B8684,'Ket qua do'!$C$5:$AP$50000,$J$3,TRUE)*$E$9/1000,"")</f>
        <v>#N/A</v>
      </c>
      <c r="K8684" s="21" t="e">
        <f>IF(A8684&lt;&gt;"",VLOOKUP(B8684,'Ket qua do'!$C$5:$AP$50000,$K$3,TRUE)*$E$9/1000,"")</f>
        <v>#N/A</v>
      </c>
      <c r="L8684" s="21" t="e">
        <f>IF(A8684&lt;&gt;"",VLOOKUP(B8684,'Ket qua do'!$C$5:$AP$50000,$L$3,TRUE),"")</f>
        <v>#N/A</v>
      </c>
    </row>
    <row r="8685" spans="1:12" x14ac:dyDescent="0.25">
      <c r="A8685" t="e">
        <f t="shared" si="141"/>
        <v>#N/A</v>
      </c>
      <c r="B8685" s="1" t="e">
        <f>IF(A8685&lt;&gt;"",VLOOKUP(A8685,'Ket qua do'!$B$5:$CE$50000,2,TRUE),"")</f>
        <v>#N/A</v>
      </c>
      <c r="C8685" s="19" t="e">
        <f>IF(A8685&lt;&gt;"",VLOOKUP(B8685,'Ket qua do'!$C$5:$AP$50000,$C$3,TRUE)*SQRT(3)*$C$11,"")</f>
        <v>#N/A</v>
      </c>
      <c r="D8685" s="21" t="e">
        <f>IF(A8685&lt;&gt;"",VLOOKUP(B8685,'Ket qua do'!$C$5:$AP$50000,$D$3,TRUE),"")</f>
        <v>#N/A</v>
      </c>
      <c r="E8685" s="21" t="e">
        <f>IF(A8685&lt;&gt;"",VLOOKUP(B8685,'Ket qua do'!$C$5:$AP$50000,$E$3,TRUE)*$C$12,"")</f>
        <v>#N/A</v>
      </c>
      <c r="F8685" s="21" t="e">
        <f>IF(A8685&lt;&gt;"",VLOOKUP(B8685,'Ket qua do'!$C$5:$AP$50000,$F$3,TRUE),"")</f>
        <v>#N/A</v>
      </c>
      <c r="G8685" s="21" t="e">
        <f>IF(A8685&lt;&gt;"",VLOOKUP(B8685,'Ket qua do'!$C$5:$AP$50000,$G$3,TRUE),"")</f>
        <v>#N/A</v>
      </c>
      <c r="H8685" s="21" t="e">
        <f>IF(A8685&lt;&gt;"",VLOOKUP(B8685,'Ket qua do'!$C$5:$AP$50000,$H$3,TRUE),"")</f>
        <v>#N/A</v>
      </c>
      <c r="I8685" s="21" t="e">
        <f>IF(A8685&lt;&gt;"",VLOOKUP(B8685,'Ket qua do'!$C$5:$AP$50000,$I$3,TRUE)*$E$9/1000,"")</f>
        <v>#N/A</v>
      </c>
      <c r="J8685" s="21" t="e">
        <f>IF(A8685&lt;&gt;"",VLOOKUP(B8685,'Ket qua do'!$C$5:$AP$50000,$J$3,TRUE)*$E$9/1000,"")</f>
        <v>#N/A</v>
      </c>
      <c r="K8685" s="21" t="e">
        <f>IF(A8685&lt;&gt;"",VLOOKUP(B8685,'Ket qua do'!$C$5:$AP$50000,$K$3,TRUE)*$E$9/1000,"")</f>
        <v>#N/A</v>
      </c>
      <c r="L8685" s="21" t="e">
        <f>IF(A8685&lt;&gt;"",VLOOKUP(B8685,'Ket qua do'!$C$5:$AP$50000,$L$3,TRUE),"")</f>
        <v>#N/A</v>
      </c>
    </row>
    <row r="8686" spans="1:12" x14ac:dyDescent="0.25">
      <c r="A8686" t="e">
        <f t="shared" si="141"/>
        <v>#N/A</v>
      </c>
      <c r="B8686" s="1" t="e">
        <f>IF(A8686&lt;&gt;"",VLOOKUP(A8686,'Ket qua do'!$B$5:$CE$50000,2,TRUE),"")</f>
        <v>#N/A</v>
      </c>
      <c r="C8686" s="19" t="e">
        <f>IF(A8686&lt;&gt;"",VLOOKUP(B8686,'Ket qua do'!$C$5:$AP$50000,$C$3,TRUE)*SQRT(3)*$C$11,"")</f>
        <v>#N/A</v>
      </c>
      <c r="D8686" s="21" t="e">
        <f>IF(A8686&lt;&gt;"",VLOOKUP(B8686,'Ket qua do'!$C$5:$AP$50000,$D$3,TRUE),"")</f>
        <v>#N/A</v>
      </c>
      <c r="E8686" s="21" t="e">
        <f>IF(A8686&lt;&gt;"",VLOOKUP(B8686,'Ket qua do'!$C$5:$AP$50000,$E$3,TRUE)*$C$12,"")</f>
        <v>#N/A</v>
      </c>
      <c r="F8686" s="21" t="e">
        <f>IF(A8686&lt;&gt;"",VLOOKUP(B8686,'Ket qua do'!$C$5:$AP$50000,$F$3,TRUE),"")</f>
        <v>#N/A</v>
      </c>
      <c r="G8686" s="21" t="e">
        <f>IF(A8686&lt;&gt;"",VLOOKUP(B8686,'Ket qua do'!$C$5:$AP$50000,$G$3,TRUE),"")</f>
        <v>#N/A</v>
      </c>
      <c r="H8686" s="21" t="e">
        <f>IF(A8686&lt;&gt;"",VLOOKUP(B8686,'Ket qua do'!$C$5:$AP$50000,$H$3,TRUE),"")</f>
        <v>#N/A</v>
      </c>
      <c r="I8686" s="21" t="e">
        <f>IF(A8686&lt;&gt;"",VLOOKUP(B8686,'Ket qua do'!$C$5:$AP$50000,$I$3,TRUE)*$E$9/1000,"")</f>
        <v>#N/A</v>
      </c>
      <c r="J8686" s="21" t="e">
        <f>IF(A8686&lt;&gt;"",VLOOKUP(B8686,'Ket qua do'!$C$5:$AP$50000,$J$3,TRUE)*$E$9/1000,"")</f>
        <v>#N/A</v>
      </c>
      <c r="K8686" s="21" t="e">
        <f>IF(A8686&lt;&gt;"",VLOOKUP(B8686,'Ket qua do'!$C$5:$AP$50000,$K$3,TRUE)*$E$9/1000,"")</f>
        <v>#N/A</v>
      </c>
      <c r="L8686" s="21" t="e">
        <f>IF(A8686&lt;&gt;"",VLOOKUP(B8686,'Ket qua do'!$C$5:$AP$50000,$L$3,TRUE),"")</f>
        <v>#N/A</v>
      </c>
    </row>
    <row r="8687" spans="1:12" x14ac:dyDescent="0.25">
      <c r="A8687" t="e">
        <f t="shared" si="141"/>
        <v>#N/A</v>
      </c>
      <c r="B8687" s="1" t="e">
        <f>IF(A8687&lt;&gt;"",VLOOKUP(A8687,'Ket qua do'!$B$5:$CE$50000,2,TRUE),"")</f>
        <v>#N/A</v>
      </c>
      <c r="C8687" s="19" t="e">
        <f>IF(A8687&lt;&gt;"",VLOOKUP(B8687,'Ket qua do'!$C$5:$AP$50000,$C$3,TRUE)*SQRT(3)*$C$11,"")</f>
        <v>#N/A</v>
      </c>
      <c r="D8687" s="21" t="e">
        <f>IF(A8687&lt;&gt;"",VLOOKUP(B8687,'Ket qua do'!$C$5:$AP$50000,$D$3,TRUE),"")</f>
        <v>#N/A</v>
      </c>
      <c r="E8687" s="21" t="e">
        <f>IF(A8687&lt;&gt;"",VLOOKUP(B8687,'Ket qua do'!$C$5:$AP$50000,$E$3,TRUE)*$C$12,"")</f>
        <v>#N/A</v>
      </c>
      <c r="F8687" s="21" t="e">
        <f>IF(A8687&lt;&gt;"",VLOOKUP(B8687,'Ket qua do'!$C$5:$AP$50000,$F$3,TRUE),"")</f>
        <v>#N/A</v>
      </c>
      <c r="G8687" s="21" t="e">
        <f>IF(A8687&lt;&gt;"",VLOOKUP(B8687,'Ket qua do'!$C$5:$AP$50000,$G$3,TRUE),"")</f>
        <v>#N/A</v>
      </c>
      <c r="H8687" s="21" t="e">
        <f>IF(A8687&lt;&gt;"",VLOOKUP(B8687,'Ket qua do'!$C$5:$AP$50000,$H$3,TRUE),"")</f>
        <v>#N/A</v>
      </c>
      <c r="I8687" s="21" t="e">
        <f>IF(A8687&lt;&gt;"",VLOOKUP(B8687,'Ket qua do'!$C$5:$AP$50000,$I$3,TRUE)*$E$9/1000,"")</f>
        <v>#N/A</v>
      </c>
      <c r="J8687" s="21" t="e">
        <f>IF(A8687&lt;&gt;"",VLOOKUP(B8687,'Ket qua do'!$C$5:$AP$50000,$J$3,TRUE)*$E$9/1000,"")</f>
        <v>#N/A</v>
      </c>
      <c r="K8687" s="21" t="e">
        <f>IF(A8687&lt;&gt;"",VLOOKUP(B8687,'Ket qua do'!$C$5:$AP$50000,$K$3,TRUE)*$E$9/1000,"")</f>
        <v>#N/A</v>
      </c>
      <c r="L8687" s="21" t="e">
        <f>IF(A8687&lt;&gt;"",VLOOKUP(B8687,'Ket qua do'!$C$5:$AP$50000,$L$3,TRUE),"")</f>
        <v>#N/A</v>
      </c>
    </row>
    <row r="8688" spans="1:12" x14ac:dyDescent="0.25">
      <c r="A8688" t="e">
        <f t="shared" si="141"/>
        <v>#N/A</v>
      </c>
      <c r="B8688" s="1" t="e">
        <f>IF(A8688&lt;&gt;"",VLOOKUP(A8688,'Ket qua do'!$B$5:$CE$50000,2,TRUE),"")</f>
        <v>#N/A</v>
      </c>
      <c r="C8688" s="19" t="e">
        <f>IF(A8688&lt;&gt;"",VLOOKUP(B8688,'Ket qua do'!$C$5:$AP$50000,$C$3,TRUE)*SQRT(3)*$C$11,"")</f>
        <v>#N/A</v>
      </c>
      <c r="D8688" s="21" t="e">
        <f>IF(A8688&lt;&gt;"",VLOOKUP(B8688,'Ket qua do'!$C$5:$AP$50000,$D$3,TRUE),"")</f>
        <v>#N/A</v>
      </c>
      <c r="E8688" s="21" t="e">
        <f>IF(A8688&lt;&gt;"",VLOOKUP(B8688,'Ket qua do'!$C$5:$AP$50000,$E$3,TRUE)*$C$12,"")</f>
        <v>#N/A</v>
      </c>
      <c r="F8688" s="21" t="e">
        <f>IF(A8688&lt;&gt;"",VLOOKUP(B8688,'Ket qua do'!$C$5:$AP$50000,$F$3,TRUE),"")</f>
        <v>#N/A</v>
      </c>
      <c r="G8688" s="21" t="e">
        <f>IF(A8688&lt;&gt;"",VLOOKUP(B8688,'Ket qua do'!$C$5:$AP$50000,$G$3,TRUE),"")</f>
        <v>#N/A</v>
      </c>
      <c r="H8688" s="21" t="e">
        <f>IF(A8688&lt;&gt;"",VLOOKUP(B8688,'Ket qua do'!$C$5:$AP$50000,$H$3,TRUE),"")</f>
        <v>#N/A</v>
      </c>
      <c r="I8688" s="21" t="e">
        <f>IF(A8688&lt;&gt;"",VLOOKUP(B8688,'Ket qua do'!$C$5:$AP$50000,$I$3,TRUE)*$E$9/1000,"")</f>
        <v>#N/A</v>
      </c>
      <c r="J8688" s="21" t="e">
        <f>IF(A8688&lt;&gt;"",VLOOKUP(B8688,'Ket qua do'!$C$5:$AP$50000,$J$3,TRUE)*$E$9/1000,"")</f>
        <v>#N/A</v>
      </c>
      <c r="K8688" s="21" t="e">
        <f>IF(A8688&lt;&gt;"",VLOOKUP(B8688,'Ket qua do'!$C$5:$AP$50000,$K$3,TRUE)*$E$9/1000,"")</f>
        <v>#N/A</v>
      </c>
      <c r="L8688" s="21" t="e">
        <f>IF(A8688&lt;&gt;"",VLOOKUP(B8688,'Ket qua do'!$C$5:$AP$50000,$L$3,TRUE),"")</f>
        <v>#N/A</v>
      </c>
    </row>
    <row r="8689" spans="1:12" x14ac:dyDescent="0.25">
      <c r="A8689" t="e">
        <f t="shared" si="141"/>
        <v>#N/A</v>
      </c>
      <c r="B8689" s="1" t="e">
        <f>IF(A8689&lt;&gt;"",VLOOKUP(A8689,'Ket qua do'!$B$5:$CE$50000,2,TRUE),"")</f>
        <v>#N/A</v>
      </c>
      <c r="C8689" s="19" t="e">
        <f>IF(A8689&lt;&gt;"",VLOOKUP(B8689,'Ket qua do'!$C$5:$AP$50000,$C$3,TRUE)*SQRT(3)*$C$11,"")</f>
        <v>#N/A</v>
      </c>
      <c r="D8689" s="21" t="e">
        <f>IF(A8689&lt;&gt;"",VLOOKUP(B8689,'Ket qua do'!$C$5:$AP$50000,$D$3,TRUE),"")</f>
        <v>#N/A</v>
      </c>
      <c r="E8689" s="21" t="e">
        <f>IF(A8689&lt;&gt;"",VLOOKUP(B8689,'Ket qua do'!$C$5:$AP$50000,$E$3,TRUE)*$C$12,"")</f>
        <v>#N/A</v>
      </c>
      <c r="F8689" s="21" t="e">
        <f>IF(A8689&lt;&gt;"",VLOOKUP(B8689,'Ket qua do'!$C$5:$AP$50000,$F$3,TRUE),"")</f>
        <v>#N/A</v>
      </c>
      <c r="G8689" s="21" t="e">
        <f>IF(A8689&lt;&gt;"",VLOOKUP(B8689,'Ket qua do'!$C$5:$AP$50000,$G$3,TRUE),"")</f>
        <v>#N/A</v>
      </c>
      <c r="H8689" s="21" t="e">
        <f>IF(A8689&lt;&gt;"",VLOOKUP(B8689,'Ket qua do'!$C$5:$AP$50000,$H$3,TRUE),"")</f>
        <v>#N/A</v>
      </c>
      <c r="I8689" s="21" t="e">
        <f>IF(A8689&lt;&gt;"",VLOOKUP(B8689,'Ket qua do'!$C$5:$AP$50000,$I$3,TRUE)*$E$9/1000,"")</f>
        <v>#N/A</v>
      </c>
      <c r="J8689" s="21" t="e">
        <f>IF(A8689&lt;&gt;"",VLOOKUP(B8689,'Ket qua do'!$C$5:$AP$50000,$J$3,TRUE)*$E$9/1000,"")</f>
        <v>#N/A</v>
      </c>
      <c r="K8689" s="21" t="e">
        <f>IF(A8689&lt;&gt;"",VLOOKUP(B8689,'Ket qua do'!$C$5:$AP$50000,$K$3,TRUE)*$E$9/1000,"")</f>
        <v>#N/A</v>
      </c>
      <c r="L8689" s="21" t="e">
        <f>IF(A8689&lt;&gt;"",VLOOKUP(B8689,'Ket qua do'!$C$5:$AP$50000,$L$3,TRUE),"")</f>
        <v>#N/A</v>
      </c>
    </row>
    <row r="8690" spans="1:12" x14ac:dyDescent="0.25">
      <c r="A8690" t="e">
        <f t="shared" si="141"/>
        <v>#N/A</v>
      </c>
      <c r="B8690" s="1" t="e">
        <f>IF(A8690&lt;&gt;"",VLOOKUP(A8690,'Ket qua do'!$B$5:$CE$50000,2,TRUE),"")</f>
        <v>#N/A</v>
      </c>
      <c r="C8690" s="19" t="e">
        <f>IF(A8690&lt;&gt;"",VLOOKUP(B8690,'Ket qua do'!$C$5:$AP$50000,$C$3,TRUE)*SQRT(3)*$C$11,"")</f>
        <v>#N/A</v>
      </c>
      <c r="D8690" s="21" t="e">
        <f>IF(A8690&lt;&gt;"",VLOOKUP(B8690,'Ket qua do'!$C$5:$AP$50000,$D$3,TRUE),"")</f>
        <v>#N/A</v>
      </c>
      <c r="E8690" s="21" t="e">
        <f>IF(A8690&lt;&gt;"",VLOOKUP(B8690,'Ket qua do'!$C$5:$AP$50000,$E$3,TRUE)*$C$12,"")</f>
        <v>#N/A</v>
      </c>
      <c r="F8690" s="21" t="e">
        <f>IF(A8690&lt;&gt;"",VLOOKUP(B8690,'Ket qua do'!$C$5:$AP$50000,$F$3,TRUE),"")</f>
        <v>#N/A</v>
      </c>
      <c r="G8690" s="21" t="e">
        <f>IF(A8690&lt;&gt;"",VLOOKUP(B8690,'Ket qua do'!$C$5:$AP$50000,$G$3,TRUE),"")</f>
        <v>#N/A</v>
      </c>
      <c r="H8690" s="21" t="e">
        <f>IF(A8690&lt;&gt;"",VLOOKUP(B8690,'Ket qua do'!$C$5:$AP$50000,$H$3,TRUE),"")</f>
        <v>#N/A</v>
      </c>
      <c r="I8690" s="21" t="e">
        <f>IF(A8690&lt;&gt;"",VLOOKUP(B8690,'Ket qua do'!$C$5:$AP$50000,$I$3,TRUE)*$E$9/1000,"")</f>
        <v>#N/A</v>
      </c>
      <c r="J8690" s="21" t="e">
        <f>IF(A8690&lt;&gt;"",VLOOKUP(B8690,'Ket qua do'!$C$5:$AP$50000,$J$3,TRUE)*$E$9/1000,"")</f>
        <v>#N/A</v>
      </c>
      <c r="K8690" s="21" t="e">
        <f>IF(A8690&lt;&gt;"",VLOOKUP(B8690,'Ket qua do'!$C$5:$AP$50000,$K$3,TRUE)*$E$9/1000,"")</f>
        <v>#N/A</v>
      </c>
      <c r="L8690" s="21" t="e">
        <f>IF(A8690&lt;&gt;"",VLOOKUP(B8690,'Ket qua do'!$C$5:$AP$50000,$L$3,TRUE),"")</f>
        <v>#N/A</v>
      </c>
    </row>
    <row r="8691" spans="1:12" x14ac:dyDescent="0.25">
      <c r="A8691" t="e">
        <f t="shared" si="141"/>
        <v>#N/A</v>
      </c>
      <c r="B8691" s="1" t="e">
        <f>IF(A8691&lt;&gt;"",VLOOKUP(A8691,'Ket qua do'!$B$5:$CE$50000,2,TRUE),"")</f>
        <v>#N/A</v>
      </c>
      <c r="C8691" s="19" t="e">
        <f>IF(A8691&lt;&gt;"",VLOOKUP(B8691,'Ket qua do'!$C$5:$AP$50000,$C$3,TRUE)*SQRT(3)*$C$11,"")</f>
        <v>#N/A</v>
      </c>
      <c r="D8691" s="21" t="e">
        <f>IF(A8691&lt;&gt;"",VLOOKUP(B8691,'Ket qua do'!$C$5:$AP$50000,$D$3,TRUE),"")</f>
        <v>#N/A</v>
      </c>
      <c r="E8691" s="21" t="e">
        <f>IF(A8691&lt;&gt;"",VLOOKUP(B8691,'Ket qua do'!$C$5:$AP$50000,$E$3,TRUE)*$C$12,"")</f>
        <v>#N/A</v>
      </c>
      <c r="F8691" s="21" t="e">
        <f>IF(A8691&lt;&gt;"",VLOOKUP(B8691,'Ket qua do'!$C$5:$AP$50000,$F$3,TRUE),"")</f>
        <v>#N/A</v>
      </c>
      <c r="G8691" s="21" t="e">
        <f>IF(A8691&lt;&gt;"",VLOOKUP(B8691,'Ket qua do'!$C$5:$AP$50000,$G$3,TRUE),"")</f>
        <v>#N/A</v>
      </c>
      <c r="H8691" s="21" t="e">
        <f>IF(A8691&lt;&gt;"",VLOOKUP(B8691,'Ket qua do'!$C$5:$AP$50000,$H$3,TRUE),"")</f>
        <v>#N/A</v>
      </c>
      <c r="I8691" s="21" t="e">
        <f>IF(A8691&lt;&gt;"",VLOOKUP(B8691,'Ket qua do'!$C$5:$AP$50000,$I$3,TRUE)*$E$9/1000,"")</f>
        <v>#N/A</v>
      </c>
      <c r="J8691" s="21" t="e">
        <f>IF(A8691&lt;&gt;"",VLOOKUP(B8691,'Ket qua do'!$C$5:$AP$50000,$J$3,TRUE)*$E$9/1000,"")</f>
        <v>#N/A</v>
      </c>
      <c r="K8691" s="21" t="e">
        <f>IF(A8691&lt;&gt;"",VLOOKUP(B8691,'Ket qua do'!$C$5:$AP$50000,$K$3,TRUE)*$E$9/1000,"")</f>
        <v>#N/A</v>
      </c>
      <c r="L8691" s="21" t="e">
        <f>IF(A8691&lt;&gt;"",VLOOKUP(B8691,'Ket qua do'!$C$5:$AP$50000,$L$3,TRUE),"")</f>
        <v>#N/A</v>
      </c>
    </row>
    <row r="8692" spans="1:12" x14ac:dyDescent="0.25">
      <c r="A8692" t="e">
        <f t="shared" si="141"/>
        <v>#N/A</v>
      </c>
      <c r="B8692" s="1" t="e">
        <f>IF(A8692&lt;&gt;"",VLOOKUP(A8692,'Ket qua do'!$B$5:$CE$50000,2,TRUE),"")</f>
        <v>#N/A</v>
      </c>
      <c r="C8692" s="19" t="e">
        <f>IF(A8692&lt;&gt;"",VLOOKUP(B8692,'Ket qua do'!$C$5:$AP$50000,$C$3,TRUE)*SQRT(3)*$C$11,"")</f>
        <v>#N/A</v>
      </c>
      <c r="D8692" s="21" t="e">
        <f>IF(A8692&lt;&gt;"",VLOOKUP(B8692,'Ket qua do'!$C$5:$AP$50000,$D$3,TRUE),"")</f>
        <v>#N/A</v>
      </c>
      <c r="E8692" s="21" t="e">
        <f>IF(A8692&lt;&gt;"",VLOOKUP(B8692,'Ket qua do'!$C$5:$AP$50000,$E$3,TRUE)*$C$12,"")</f>
        <v>#N/A</v>
      </c>
      <c r="F8692" s="21" t="e">
        <f>IF(A8692&lt;&gt;"",VLOOKUP(B8692,'Ket qua do'!$C$5:$AP$50000,$F$3,TRUE),"")</f>
        <v>#N/A</v>
      </c>
      <c r="G8692" s="21" t="e">
        <f>IF(A8692&lt;&gt;"",VLOOKUP(B8692,'Ket qua do'!$C$5:$AP$50000,$G$3,TRUE),"")</f>
        <v>#N/A</v>
      </c>
      <c r="H8692" s="21" t="e">
        <f>IF(A8692&lt;&gt;"",VLOOKUP(B8692,'Ket qua do'!$C$5:$AP$50000,$H$3,TRUE),"")</f>
        <v>#N/A</v>
      </c>
      <c r="I8692" s="21" t="e">
        <f>IF(A8692&lt;&gt;"",VLOOKUP(B8692,'Ket qua do'!$C$5:$AP$50000,$I$3,TRUE)*$E$9/1000,"")</f>
        <v>#N/A</v>
      </c>
      <c r="J8692" s="21" t="e">
        <f>IF(A8692&lt;&gt;"",VLOOKUP(B8692,'Ket qua do'!$C$5:$AP$50000,$J$3,TRUE)*$E$9/1000,"")</f>
        <v>#N/A</v>
      </c>
      <c r="K8692" s="21" t="e">
        <f>IF(A8692&lt;&gt;"",VLOOKUP(B8692,'Ket qua do'!$C$5:$AP$50000,$K$3,TRUE)*$E$9/1000,"")</f>
        <v>#N/A</v>
      </c>
      <c r="L8692" s="21" t="e">
        <f>IF(A8692&lt;&gt;"",VLOOKUP(B8692,'Ket qua do'!$C$5:$AP$50000,$L$3,TRUE),"")</f>
        <v>#N/A</v>
      </c>
    </row>
    <row r="8693" spans="1:12" x14ac:dyDescent="0.25">
      <c r="A8693" t="e">
        <f t="shared" si="141"/>
        <v>#N/A</v>
      </c>
      <c r="B8693" s="1" t="e">
        <f>IF(A8693&lt;&gt;"",VLOOKUP(A8693,'Ket qua do'!$B$5:$CE$50000,2,TRUE),"")</f>
        <v>#N/A</v>
      </c>
      <c r="C8693" s="19" t="e">
        <f>IF(A8693&lt;&gt;"",VLOOKUP(B8693,'Ket qua do'!$C$5:$AP$50000,$C$3,TRUE)*SQRT(3)*$C$11,"")</f>
        <v>#N/A</v>
      </c>
      <c r="D8693" s="21" t="e">
        <f>IF(A8693&lt;&gt;"",VLOOKUP(B8693,'Ket qua do'!$C$5:$AP$50000,$D$3,TRUE),"")</f>
        <v>#N/A</v>
      </c>
      <c r="E8693" s="21" t="e">
        <f>IF(A8693&lt;&gt;"",VLOOKUP(B8693,'Ket qua do'!$C$5:$AP$50000,$E$3,TRUE)*$C$12,"")</f>
        <v>#N/A</v>
      </c>
      <c r="F8693" s="21" t="e">
        <f>IF(A8693&lt;&gt;"",VLOOKUP(B8693,'Ket qua do'!$C$5:$AP$50000,$F$3,TRUE),"")</f>
        <v>#N/A</v>
      </c>
      <c r="G8693" s="21" t="e">
        <f>IF(A8693&lt;&gt;"",VLOOKUP(B8693,'Ket qua do'!$C$5:$AP$50000,$G$3,TRUE),"")</f>
        <v>#N/A</v>
      </c>
      <c r="H8693" s="21" t="e">
        <f>IF(A8693&lt;&gt;"",VLOOKUP(B8693,'Ket qua do'!$C$5:$AP$50000,$H$3,TRUE),"")</f>
        <v>#N/A</v>
      </c>
      <c r="I8693" s="21" t="e">
        <f>IF(A8693&lt;&gt;"",VLOOKUP(B8693,'Ket qua do'!$C$5:$AP$50000,$I$3,TRUE)*$E$9/1000,"")</f>
        <v>#N/A</v>
      </c>
      <c r="J8693" s="21" t="e">
        <f>IF(A8693&lt;&gt;"",VLOOKUP(B8693,'Ket qua do'!$C$5:$AP$50000,$J$3,TRUE)*$E$9/1000,"")</f>
        <v>#N/A</v>
      </c>
      <c r="K8693" s="21" t="e">
        <f>IF(A8693&lt;&gt;"",VLOOKUP(B8693,'Ket qua do'!$C$5:$AP$50000,$K$3,TRUE)*$E$9/1000,"")</f>
        <v>#N/A</v>
      </c>
      <c r="L8693" s="21" t="e">
        <f>IF(A8693&lt;&gt;"",VLOOKUP(B8693,'Ket qua do'!$C$5:$AP$50000,$L$3,TRUE),"")</f>
        <v>#N/A</v>
      </c>
    </row>
    <row r="8694" spans="1:12" x14ac:dyDescent="0.25">
      <c r="A8694" t="e">
        <f t="shared" si="141"/>
        <v>#N/A</v>
      </c>
      <c r="B8694" s="1" t="e">
        <f>IF(A8694&lt;&gt;"",VLOOKUP(A8694,'Ket qua do'!$B$5:$CE$50000,2,TRUE),"")</f>
        <v>#N/A</v>
      </c>
      <c r="C8694" s="19" t="e">
        <f>IF(A8694&lt;&gt;"",VLOOKUP(B8694,'Ket qua do'!$C$5:$AP$50000,$C$3,TRUE)*SQRT(3)*$C$11,"")</f>
        <v>#N/A</v>
      </c>
      <c r="D8694" s="21" t="e">
        <f>IF(A8694&lt;&gt;"",VLOOKUP(B8694,'Ket qua do'!$C$5:$AP$50000,$D$3,TRUE),"")</f>
        <v>#N/A</v>
      </c>
      <c r="E8694" s="21" t="e">
        <f>IF(A8694&lt;&gt;"",VLOOKUP(B8694,'Ket qua do'!$C$5:$AP$50000,$E$3,TRUE)*$C$12,"")</f>
        <v>#N/A</v>
      </c>
      <c r="F8694" s="21" t="e">
        <f>IF(A8694&lt;&gt;"",VLOOKUP(B8694,'Ket qua do'!$C$5:$AP$50000,$F$3,TRUE),"")</f>
        <v>#N/A</v>
      </c>
      <c r="G8694" s="21" t="e">
        <f>IF(A8694&lt;&gt;"",VLOOKUP(B8694,'Ket qua do'!$C$5:$AP$50000,$G$3,TRUE),"")</f>
        <v>#N/A</v>
      </c>
      <c r="H8694" s="21" t="e">
        <f>IF(A8694&lt;&gt;"",VLOOKUP(B8694,'Ket qua do'!$C$5:$AP$50000,$H$3,TRUE),"")</f>
        <v>#N/A</v>
      </c>
      <c r="I8694" s="21" t="e">
        <f>IF(A8694&lt;&gt;"",VLOOKUP(B8694,'Ket qua do'!$C$5:$AP$50000,$I$3,TRUE)*$E$9/1000,"")</f>
        <v>#N/A</v>
      </c>
      <c r="J8694" s="21" t="e">
        <f>IF(A8694&lt;&gt;"",VLOOKUP(B8694,'Ket qua do'!$C$5:$AP$50000,$J$3,TRUE)*$E$9/1000,"")</f>
        <v>#N/A</v>
      </c>
      <c r="K8694" s="21" t="e">
        <f>IF(A8694&lt;&gt;"",VLOOKUP(B8694,'Ket qua do'!$C$5:$AP$50000,$K$3,TRUE)*$E$9/1000,"")</f>
        <v>#N/A</v>
      </c>
      <c r="L8694" s="21" t="e">
        <f>IF(A8694&lt;&gt;"",VLOOKUP(B8694,'Ket qua do'!$C$5:$AP$50000,$L$3,TRUE),"")</f>
        <v>#N/A</v>
      </c>
    </row>
    <row r="8695" spans="1:12" x14ac:dyDescent="0.25">
      <c r="A8695" t="e">
        <f t="shared" si="141"/>
        <v>#N/A</v>
      </c>
      <c r="B8695" s="1" t="e">
        <f>IF(A8695&lt;&gt;"",VLOOKUP(A8695,'Ket qua do'!$B$5:$CE$50000,2,TRUE),"")</f>
        <v>#N/A</v>
      </c>
      <c r="C8695" s="19" t="e">
        <f>IF(A8695&lt;&gt;"",VLOOKUP(B8695,'Ket qua do'!$C$5:$AP$50000,$C$3,TRUE)*SQRT(3)*$C$11,"")</f>
        <v>#N/A</v>
      </c>
      <c r="D8695" s="21" t="e">
        <f>IF(A8695&lt;&gt;"",VLOOKUP(B8695,'Ket qua do'!$C$5:$AP$50000,$D$3,TRUE),"")</f>
        <v>#N/A</v>
      </c>
      <c r="E8695" s="21" t="e">
        <f>IF(A8695&lt;&gt;"",VLOOKUP(B8695,'Ket qua do'!$C$5:$AP$50000,$E$3,TRUE)*$C$12,"")</f>
        <v>#N/A</v>
      </c>
      <c r="F8695" s="21" t="e">
        <f>IF(A8695&lt;&gt;"",VLOOKUP(B8695,'Ket qua do'!$C$5:$AP$50000,$F$3,TRUE),"")</f>
        <v>#N/A</v>
      </c>
      <c r="G8695" s="21" t="e">
        <f>IF(A8695&lt;&gt;"",VLOOKUP(B8695,'Ket qua do'!$C$5:$AP$50000,$G$3,TRUE),"")</f>
        <v>#N/A</v>
      </c>
      <c r="H8695" s="21" t="e">
        <f>IF(A8695&lt;&gt;"",VLOOKUP(B8695,'Ket qua do'!$C$5:$AP$50000,$H$3,TRUE),"")</f>
        <v>#N/A</v>
      </c>
      <c r="I8695" s="21" t="e">
        <f>IF(A8695&lt;&gt;"",VLOOKUP(B8695,'Ket qua do'!$C$5:$AP$50000,$I$3,TRUE)*$E$9/1000,"")</f>
        <v>#N/A</v>
      </c>
      <c r="J8695" s="21" t="e">
        <f>IF(A8695&lt;&gt;"",VLOOKUP(B8695,'Ket qua do'!$C$5:$AP$50000,$J$3,TRUE)*$E$9/1000,"")</f>
        <v>#N/A</v>
      </c>
      <c r="K8695" s="21" t="e">
        <f>IF(A8695&lt;&gt;"",VLOOKUP(B8695,'Ket qua do'!$C$5:$AP$50000,$K$3,TRUE)*$E$9/1000,"")</f>
        <v>#N/A</v>
      </c>
      <c r="L8695" s="21" t="e">
        <f>IF(A8695&lt;&gt;"",VLOOKUP(B8695,'Ket qua do'!$C$5:$AP$50000,$L$3,TRUE),"")</f>
        <v>#N/A</v>
      </c>
    </row>
    <row r="8696" spans="1:12" x14ac:dyDescent="0.25">
      <c r="A8696" t="e">
        <f t="shared" si="141"/>
        <v>#N/A</v>
      </c>
      <c r="B8696" s="1" t="e">
        <f>IF(A8696&lt;&gt;"",VLOOKUP(A8696,'Ket qua do'!$B$5:$CE$50000,2,TRUE),"")</f>
        <v>#N/A</v>
      </c>
      <c r="C8696" s="19" t="e">
        <f>IF(A8696&lt;&gt;"",VLOOKUP(B8696,'Ket qua do'!$C$5:$AP$50000,$C$3,TRUE)*SQRT(3)*$C$11,"")</f>
        <v>#N/A</v>
      </c>
      <c r="D8696" s="21" t="e">
        <f>IF(A8696&lt;&gt;"",VLOOKUP(B8696,'Ket qua do'!$C$5:$AP$50000,$D$3,TRUE),"")</f>
        <v>#N/A</v>
      </c>
      <c r="E8696" s="21" t="e">
        <f>IF(A8696&lt;&gt;"",VLOOKUP(B8696,'Ket qua do'!$C$5:$AP$50000,$E$3,TRUE)*$C$12,"")</f>
        <v>#N/A</v>
      </c>
      <c r="F8696" s="21" t="e">
        <f>IF(A8696&lt;&gt;"",VLOOKUP(B8696,'Ket qua do'!$C$5:$AP$50000,$F$3,TRUE),"")</f>
        <v>#N/A</v>
      </c>
      <c r="G8696" s="21" t="e">
        <f>IF(A8696&lt;&gt;"",VLOOKUP(B8696,'Ket qua do'!$C$5:$AP$50000,$G$3,TRUE),"")</f>
        <v>#N/A</v>
      </c>
      <c r="H8696" s="21" t="e">
        <f>IF(A8696&lt;&gt;"",VLOOKUP(B8696,'Ket qua do'!$C$5:$AP$50000,$H$3,TRUE),"")</f>
        <v>#N/A</v>
      </c>
      <c r="I8696" s="21" t="e">
        <f>IF(A8696&lt;&gt;"",VLOOKUP(B8696,'Ket qua do'!$C$5:$AP$50000,$I$3,TRUE)*$E$9/1000,"")</f>
        <v>#N/A</v>
      </c>
      <c r="J8696" s="21" t="e">
        <f>IF(A8696&lt;&gt;"",VLOOKUP(B8696,'Ket qua do'!$C$5:$AP$50000,$J$3,TRUE)*$E$9/1000,"")</f>
        <v>#N/A</v>
      </c>
      <c r="K8696" s="21" t="e">
        <f>IF(A8696&lt;&gt;"",VLOOKUP(B8696,'Ket qua do'!$C$5:$AP$50000,$K$3,TRUE)*$E$9/1000,"")</f>
        <v>#N/A</v>
      </c>
      <c r="L8696" s="21" t="e">
        <f>IF(A8696&lt;&gt;"",VLOOKUP(B8696,'Ket qua do'!$C$5:$AP$50000,$L$3,TRUE),"")</f>
        <v>#N/A</v>
      </c>
    </row>
    <row r="8697" spans="1:12" x14ac:dyDescent="0.25">
      <c r="A8697" t="e">
        <f t="shared" si="141"/>
        <v>#N/A</v>
      </c>
      <c r="B8697" s="1" t="e">
        <f>IF(A8697&lt;&gt;"",VLOOKUP(A8697,'Ket qua do'!$B$5:$CE$50000,2,TRUE),"")</f>
        <v>#N/A</v>
      </c>
      <c r="C8697" s="19" t="e">
        <f>IF(A8697&lt;&gt;"",VLOOKUP(B8697,'Ket qua do'!$C$5:$AP$50000,$C$3,TRUE)*SQRT(3)*$C$11,"")</f>
        <v>#N/A</v>
      </c>
      <c r="D8697" s="21" t="e">
        <f>IF(A8697&lt;&gt;"",VLOOKUP(B8697,'Ket qua do'!$C$5:$AP$50000,$D$3,TRUE),"")</f>
        <v>#N/A</v>
      </c>
      <c r="E8697" s="21" t="e">
        <f>IF(A8697&lt;&gt;"",VLOOKUP(B8697,'Ket qua do'!$C$5:$AP$50000,$E$3,TRUE)*$C$12,"")</f>
        <v>#N/A</v>
      </c>
      <c r="F8697" s="21" t="e">
        <f>IF(A8697&lt;&gt;"",VLOOKUP(B8697,'Ket qua do'!$C$5:$AP$50000,$F$3,TRUE),"")</f>
        <v>#N/A</v>
      </c>
      <c r="G8697" s="21" t="e">
        <f>IF(A8697&lt;&gt;"",VLOOKUP(B8697,'Ket qua do'!$C$5:$AP$50000,$G$3,TRUE),"")</f>
        <v>#N/A</v>
      </c>
      <c r="H8697" s="21" t="e">
        <f>IF(A8697&lt;&gt;"",VLOOKUP(B8697,'Ket qua do'!$C$5:$AP$50000,$H$3,TRUE),"")</f>
        <v>#N/A</v>
      </c>
      <c r="I8697" s="21" t="e">
        <f>IF(A8697&lt;&gt;"",VLOOKUP(B8697,'Ket qua do'!$C$5:$AP$50000,$I$3,TRUE)*$E$9/1000,"")</f>
        <v>#N/A</v>
      </c>
      <c r="J8697" s="21" t="e">
        <f>IF(A8697&lt;&gt;"",VLOOKUP(B8697,'Ket qua do'!$C$5:$AP$50000,$J$3,TRUE)*$E$9/1000,"")</f>
        <v>#N/A</v>
      </c>
      <c r="K8697" s="21" t="e">
        <f>IF(A8697&lt;&gt;"",VLOOKUP(B8697,'Ket qua do'!$C$5:$AP$50000,$K$3,TRUE)*$E$9/1000,"")</f>
        <v>#N/A</v>
      </c>
      <c r="L8697" s="21" t="e">
        <f>IF(A8697&lt;&gt;"",VLOOKUP(B8697,'Ket qua do'!$C$5:$AP$50000,$L$3,TRUE),"")</f>
        <v>#N/A</v>
      </c>
    </row>
    <row r="8698" spans="1:12" x14ac:dyDescent="0.25">
      <c r="A8698" t="e">
        <f t="shared" si="141"/>
        <v>#N/A</v>
      </c>
      <c r="B8698" s="1" t="e">
        <f>IF(A8698&lt;&gt;"",VLOOKUP(A8698,'Ket qua do'!$B$5:$CE$50000,2,TRUE),"")</f>
        <v>#N/A</v>
      </c>
      <c r="C8698" s="19" t="e">
        <f>IF(A8698&lt;&gt;"",VLOOKUP(B8698,'Ket qua do'!$C$5:$AP$50000,$C$3,TRUE)*SQRT(3)*$C$11,"")</f>
        <v>#N/A</v>
      </c>
      <c r="D8698" s="21" t="e">
        <f>IF(A8698&lt;&gt;"",VLOOKUP(B8698,'Ket qua do'!$C$5:$AP$50000,$D$3,TRUE),"")</f>
        <v>#N/A</v>
      </c>
      <c r="E8698" s="21" t="e">
        <f>IF(A8698&lt;&gt;"",VLOOKUP(B8698,'Ket qua do'!$C$5:$AP$50000,$E$3,TRUE)*$C$12,"")</f>
        <v>#N/A</v>
      </c>
      <c r="F8698" s="21" t="e">
        <f>IF(A8698&lt;&gt;"",VLOOKUP(B8698,'Ket qua do'!$C$5:$AP$50000,$F$3,TRUE),"")</f>
        <v>#N/A</v>
      </c>
      <c r="G8698" s="21" t="e">
        <f>IF(A8698&lt;&gt;"",VLOOKUP(B8698,'Ket qua do'!$C$5:$AP$50000,$G$3,TRUE),"")</f>
        <v>#N/A</v>
      </c>
      <c r="H8698" s="21" t="e">
        <f>IF(A8698&lt;&gt;"",VLOOKUP(B8698,'Ket qua do'!$C$5:$AP$50000,$H$3,TRUE),"")</f>
        <v>#N/A</v>
      </c>
      <c r="I8698" s="21" t="e">
        <f>IF(A8698&lt;&gt;"",VLOOKUP(B8698,'Ket qua do'!$C$5:$AP$50000,$I$3,TRUE)*$E$9/1000,"")</f>
        <v>#N/A</v>
      </c>
      <c r="J8698" s="21" t="e">
        <f>IF(A8698&lt;&gt;"",VLOOKUP(B8698,'Ket qua do'!$C$5:$AP$50000,$J$3,TRUE)*$E$9/1000,"")</f>
        <v>#N/A</v>
      </c>
      <c r="K8698" s="21" t="e">
        <f>IF(A8698&lt;&gt;"",VLOOKUP(B8698,'Ket qua do'!$C$5:$AP$50000,$K$3,TRUE)*$E$9/1000,"")</f>
        <v>#N/A</v>
      </c>
      <c r="L8698" s="21" t="e">
        <f>IF(A8698&lt;&gt;"",VLOOKUP(B8698,'Ket qua do'!$C$5:$AP$50000,$L$3,TRUE),"")</f>
        <v>#N/A</v>
      </c>
    </row>
    <row r="8699" spans="1:12" x14ac:dyDescent="0.25">
      <c r="A8699" t="e">
        <f t="shared" si="141"/>
        <v>#N/A</v>
      </c>
      <c r="B8699" s="1" t="e">
        <f>IF(A8699&lt;&gt;"",VLOOKUP(A8699,'Ket qua do'!$B$5:$CE$50000,2,TRUE),"")</f>
        <v>#N/A</v>
      </c>
      <c r="C8699" s="19" t="e">
        <f>IF(A8699&lt;&gt;"",VLOOKUP(B8699,'Ket qua do'!$C$5:$AP$50000,$C$3,TRUE)*SQRT(3)*$C$11,"")</f>
        <v>#N/A</v>
      </c>
      <c r="D8699" s="21" t="e">
        <f>IF(A8699&lt;&gt;"",VLOOKUP(B8699,'Ket qua do'!$C$5:$AP$50000,$D$3,TRUE),"")</f>
        <v>#N/A</v>
      </c>
      <c r="E8699" s="21" t="e">
        <f>IF(A8699&lt;&gt;"",VLOOKUP(B8699,'Ket qua do'!$C$5:$AP$50000,$E$3,TRUE)*$C$12,"")</f>
        <v>#N/A</v>
      </c>
      <c r="F8699" s="21" t="e">
        <f>IF(A8699&lt;&gt;"",VLOOKUP(B8699,'Ket qua do'!$C$5:$AP$50000,$F$3,TRUE),"")</f>
        <v>#N/A</v>
      </c>
      <c r="G8699" s="21" t="e">
        <f>IF(A8699&lt;&gt;"",VLOOKUP(B8699,'Ket qua do'!$C$5:$AP$50000,$G$3,TRUE),"")</f>
        <v>#N/A</v>
      </c>
      <c r="H8699" s="21" t="e">
        <f>IF(A8699&lt;&gt;"",VLOOKUP(B8699,'Ket qua do'!$C$5:$AP$50000,$H$3,TRUE),"")</f>
        <v>#N/A</v>
      </c>
      <c r="I8699" s="21" t="e">
        <f>IF(A8699&lt;&gt;"",VLOOKUP(B8699,'Ket qua do'!$C$5:$AP$50000,$I$3,TRUE)*$E$9/1000,"")</f>
        <v>#N/A</v>
      </c>
      <c r="J8699" s="21" t="e">
        <f>IF(A8699&lt;&gt;"",VLOOKUP(B8699,'Ket qua do'!$C$5:$AP$50000,$J$3,TRUE)*$E$9/1000,"")</f>
        <v>#N/A</v>
      </c>
      <c r="K8699" s="21" t="e">
        <f>IF(A8699&lt;&gt;"",VLOOKUP(B8699,'Ket qua do'!$C$5:$AP$50000,$K$3,TRUE)*$E$9/1000,"")</f>
        <v>#N/A</v>
      </c>
      <c r="L8699" s="21" t="e">
        <f>IF(A8699&lt;&gt;"",VLOOKUP(B8699,'Ket qua do'!$C$5:$AP$50000,$L$3,TRUE),"")</f>
        <v>#N/A</v>
      </c>
    </row>
    <row r="8700" spans="1:12" x14ac:dyDescent="0.25">
      <c r="A8700" t="e">
        <f t="shared" si="141"/>
        <v>#N/A</v>
      </c>
      <c r="B8700" s="1" t="e">
        <f>IF(A8700&lt;&gt;"",VLOOKUP(A8700,'Ket qua do'!$B$5:$CE$50000,2,TRUE),"")</f>
        <v>#N/A</v>
      </c>
      <c r="C8700" s="19" t="e">
        <f>IF(A8700&lt;&gt;"",VLOOKUP(B8700,'Ket qua do'!$C$5:$AP$50000,$C$3,TRUE)*SQRT(3)*$C$11,"")</f>
        <v>#N/A</v>
      </c>
      <c r="D8700" s="21" t="e">
        <f>IF(A8700&lt;&gt;"",VLOOKUP(B8700,'Ket qua do'!$C$5:$AP$50000,$D$3,TRUE),"")</f>
        <v>#N/A</v>
      </c>
      <c r="E8700" s="21" t="e">
        <f>IF(A8700&lt;&gt;"",VLOOKUP(B8700,'Ket qua do'!$C$5:$AP$50000,$E$3,TRUE)*$C$12,"")</f>
        <v>#N/A</v>
      </c>
      <c r="F8700" s="21" t="e">
        <f>IF(A8700&lt;&gt;"",VLOOKUP(B8700,'Ket qua do'!$C$5:$AP$50000,$F$3,TRUE),"")</f>
        <v>#N/A</v>
      </c>
      <c r="G8700" s="21" t="e">
        <f>IF(A8700&lt;&gt;"",VLOOKUP(B8700,'Ket qua do'!$C$5:$AP$50000,$G$3,TRUE),"")</f>
        <v>#N/A</v>
      </c>
      <c r="H8700" s="21" t="e">
        <f>IF(A8700&lt;&gt;"",VLOOKUP(B8700,'Ket qua do'!$C$5:$AP$50000,$H$3,TRUE),"")</f>
        <v>#N/A</v>
      </c>
      <c r="I8700" s="21" t="e">
        <f>IF(A8700&lt;&gt;"",VLOOKUP(B8700,'Ket qua do'!$C$5:$AP$50000,$I$3,TRUE)*$E$9/1000,"")</f>
        <v>#N/A</v>
      </c>
      <c r="J8700" s="21" t="e">
        <f>IF(A8700&lt;&gt;"",VLOOKUP(B8700,'Ket qua do'!$C$5:$AP$50000,$J$3,TRUE)*$E$9/1000,"")</f>
        <v>#N/A</v>
      </c>
      <c r="K8700" s="21" t="e">
        <f>IF(A8700&lt;&gt;"",VLOOKUP(B8700,'Ket qua do'!$C$5:$AP$50000,$K$3,TRUE)*$E$9/1000,"")</f>
        <v>#N/A</v>
      </c>
      <c r="L8700" s="21" t="e">
        <f>IF(A8700&lt;&gt;"",VLOOKUP(B8700,'Ket qua do'!$C$5:$AP$50000,$L$3,TRUE),"")</f>
        <v>#N/A</v>
      </c>
    </row>
    <row r="8701" spans="1:12" x14ac:dyDescent="0.25">
      <c r="A8701" t="e">
        <f t="shared" si="141"/>
        <v>#N/A</v>
      </c>
      <c r="B8701" s="1" t="e">
        <f>IF(A8701&lt;&gt;"",VLOOKUP(A8701,'Ket qua do'!$B$5:$CE$50000,2,TRUE),"")</f>
        <v>#N/A</v>
      </c>
      <c r="C8701" s="19" t="e">
        <f>IF(A8701&lt;&gt;"",VLOOKUP(B8701,'Ket qua do'!$C$5:$AP$50000,$C$3,TRUE)*SQRT(3)*$C$11,"")</f>
        <v>#N/A</v>
      </c>
      <c r="D8701" s="21" t="e">
        <f>IF(A8701&lt;&gt;"",VLOOKUP(B8701,'Ket qua do'!$C$5:$AP$50000,$D$3,TRUE),"")</f>
        <v>#N/A</v>
      </c>
      <c r="E8701" s="21" t="e">
        <f>IF(A8701&lt;&gt;"",VLOOKUP(B8701,'Ket qua do'!$C$5:$AP$50000,$E$3,TRUE)*$C$12,"")</f>
        <v>#N/A</v>
      </c>
      <c r="F8701" s="21" t="e">
        <f>IF(A8701&lt;&gt;"",VLOOKUP(B8701,'Ket qua do'!$C$5:$AP$50000,$F$3,TRUE),"")</f>
        <v>#N/A</v>
      </c>
      <c r="G8701" s="21" t="e">
        <f>IF(A8701&lt;&gt;"",VLOOKUP(B8701,'Ket qua do'!$C$5:$AP$50000,$G$3,TRUE),"")</f>
        <v>#N/A</v>
      </c>
      <c r="H8701" s="21" t="e">
        <f>IF(A8701&lt;&gt;"",VLOOKUP(B8701,'Ket qua do'!$C$5:$AP$50000,$H$3,TRUE),"")</f>
        <v>#N/A</v>
      </c>
      <c r="I8701" s="21" t="e">
        <f>IF(A8701&lt;&gt;"",VLOOKUP(B8701,'Ket qua do'!$C$5:$AP$50000,$I$3,TRUE)*$E$9/1000,"")</f>
        <v>#N/A</v>
      </c>
      <c r="J8701" s="21" t="e">
        <f>IF(A8701&lt;&gt;"",VLOOKUP(B8701,'Ket qua do'!$C$5:$AP$50000,$J$3,TRUE)*$E$9/1000,"")</f>
        <v>#N/A</v>
      </c>
      <c r="K8701" s="21" t="e">
        <f>IF(A8701&lt;&gt;"",VLOOKUP(B8701,'Ket qua do'!$C$5:$AP$50000,$K$3,TRUE)*$E$9/1000,"")</f>
        <v>#N/A</v>
      </c>
      <c r="L8701" s="21" t="e">
        <f>IF(A8701&lt;&gt;"",VLOOKUP(B8701,'Ket qua do'!$C$5:$AP$50000,$L$3,TRUE),"")</f>
        <v>#N/A</v>
      </c>
    </row>
    <row r="8702" spans="1:12" x14ac:dyDescent="0.25">
      <c r="A8702" t="e">
        <f t="shared" si="141"/>
        <v>#N/A</v>
      </c>
      <c r="B8702" s="1" t="e">
        <f>IF(A8702&lt;&gt;"",VLOOKUP(A8702,'Ket qua do'!$B$5:$CE$50000,2,TRUE),"")</f>
        <v>#N/A</v>
      </c>
      <c r="C8702" s="19" t="e">
        <f>IF(A8702&lt;&gt;"",VLOOKUP(B8702,'Ket qua do'!$C$5:$AP$50000,$C$3,TRUE)*SQRT(3)*$C$11,"")</f>
        <v>#N/A</v>
      </c>
      <c r="D8702" s="21" t="e">
        <f>IF(A8702&lt;&gt;"",VLOOKUP(B8702,'Ket qua do'!$C$5:$AP$50000,$D$3,TRUE),"")</f>
        <v>#N/A</v>
      </c>
      <c r="E8702" s="21" t="e">
        <f>IF(A8702&lt;&gt;"",VLOOKUP(B8702,'Ket qua do'!$C$5:$AP$50000,$E$3,TRUE)*$C$12,"")</f>
        <v>#N/A</v>
      </c>
      <c r="F8702" s="21" t="e">
        <f>IF(A8702&lt;&gt;"",VLOOKUP(B8702,'Ket qua do'!$C$5:$AP$50000,$F$3,TRUE),"")</f>
        <v>#N/A</v>
      </c>
      <c r="G8702" s="21" t="e">
        <f>IF(A8702&lt;&gt;"",VLOOKUP(B8702,'Ket qua do'!$C$5:$AP$50000,$G$3,TRUE),"")</f>
        <v>#N/A</v>
      </c>
      <c r="H8702" s="21" t="e">
        <f>IF(A8702&lt;&gt;"",VLOOKUP(B8702,'Ket qua do'!$C$5:$AP$50000,$H$3,TRUE),"")</f>
        <v>#N/A</v>
      </c>
      <c r="I8702" s="21" t="e">
        <f>IF(A8702&lt;&gt;"",VLOOKUP(B8702,'Ket qua do'!$C$5:$AP$50000,$I$3,TRUE)*$E$9/1000,"")</f>
        <v>#N/A</v>
      </c>
      <c r="J8702" s="21" t="e">
        <f>IF(A8702&lt;&gt;"",VLOOKUP(B8702,'Ket qua do'!$C$5:$AP$50000,$J$3,TRUE)*$E$9/1000,"")</f>
        <v>#N/A</v>
      </c>
      <c r="K8702" s="21" t="e">
        <f>IF(A8702&lt;&gt;"",VLOOKUP(B8702,'Ket qua do'!$C$5:$AP$50000,$K$3,TRUE)*$E$9/1000,"")</f>
        <v>#N/A</v>
      </c>
      <c r="L8702" s="21" t="e">
        <f>IF(A8702&lt;&gt;"",VLOOKUP(B8702,'Ket qua do'!$C$5:$AP$50000,$L$3,TRUE),"")</f>
        <v>#N/A</v>
      </c>
    </row>
    <row r="8703" spans="1:12" x14ac:dyDescent="0.25">
      <c r="A8703" t="e">
        <f t="shared" si="141"/>
        <v>#N/A</v>
      </c>
      <c r="B8703" s="1" t="e">
        <f>IF(A8703&lt;&gt;"",VLOOKUP(A8703,'Ket qua do'!$B$5:$CE$50000,2,TRUE),"")</f>
        <v>#N/A</v>
      </c>
      <c r="C8703" s="19" t="e">
        <f>IF(A8703&lt;&gt;"",VLOOKUP(B8703,'Ket qua do'!$C$5:$AP$50000,$C$3,TRUE)*SQRT(3)*$C$11,"")</f>
        <v>#N/A</v>
      </c>
      <c r="D8703" s="21" t="e">
        <f>IF(A8703&lt;&gt;"",VLOOKUP(B8703,'Ket qua do'!$C$5:$AP$50000,$D$3,TRUE),"")</f>
        <v>#N/A</v>
      </c>
      <c r="E8703" s="21" t="e">
        <f>IF(A8703&lt;&gt;"",VLOOKUP(B8703,'Ket qua do'!$C$5:$AP$50000,$E$3,TRUE)*$C$12,"")</f>
        <v>#N/A</v>
      </c>
      <c r="F8703" s="21" t="e">
        <f>IF(A8703&lt;&gt;"",VLOOKUP(B8703,'Ket qua do'!$C$5:$AP$50000,$F$3,TRUE),"")</f>
        <v>#N/A</v>
      </c>
      <c r="G8703" s="21" t="e">
        <f>IF(A8703&lt;&gt;"",VLOOKUP(B8703,'Ket qua do'!$C$5:$AP$50000,$G$3,TRUE),"")</f>
        <v>#N/A</v>
      </c>
      <c r="H8703" s="21" t="e">
        <f>IF(A8703&lt;&gt;"",VLOOKUP(B8703,'Ket qua do'!$C$5:$AP$50000,$H$3,TRUE),"")</f>
        <v>#N/A</v>
      </c>
      <c r="I8703" s="21" t="e">
        <f>IF(A8703&lt;&gt;"",VLOOKUP(B8703,'Ket qua do'!$C$5:$AP$50000,$I$3,TRUE)*$E$9/1000,"")</f>
        <v>#N/A</v>
      </c>
      <c r="J8703" s="21" t="e">
        <f>IF(A8703&lt;&gt;"",VLOOKUP(B8703,'Ket qua do'!$C$5:$AP$50000,$J$3,TRUE)*$E$9/1000,"")</f>
        <v>#N/A</v>
      </c>
      <c r="K8703" s="21" t="e">
        <f>IF(A8703&lt;&gt;"",VLOOKUP(B8703,'Ket qua do'!$C$5:$AP$50000,$K$3,TRUE)*$E$9/1000,"")</f>
        <v>#N/A</v>
      </c>
      <c r="L8703" s="21" t="e">
        <f>IF(A8703&lt;&gt;"",VLOOKUP(B8703,'Ket qua do'!$C$5:$AP$50000,$L$3,TRUE),"")</f>
        <v>#N/A</v>
      </c>
    </row>
    <row r="8704" spans="1:12" x14ac:dyDescent="0.25">
      <c r="A8704" t="e">
        <f t="shared" si="141"/>
        <v>#N/A</v>
      </c>
      <c r="B8704" s="1" t="e">
        <f>IF(A8704&lt;&gt;"",VLOOKUP(A8704,'Ket qua do'!$B$5:$CE$50000,2,TRUE),"")</f>
        <v>#N/A</v>
      </c>
      <c r="C8704" s="19" t="e">
        <f>IF(A8704&lt;&gt;"",VLOOKUP(B8704,'Ket qua do'!$C$5:$AP$50000,$C$3,TRUE)*SQRT(3)*$C$11,"")</f>
        <v>#N/A</v>
      </c>
      <c r="D8704" s="21" t="e">
        <f>IF(A8704&lt;&gt;"",VLOOKUP(B8704,'Ket qua do'!$C$5:$AP$50000,$D$3,TRUE),"")</f>
        <v>#N/A</v>
      </c>
      <c r="E8704" s="21" t="e">
        <f>IF(A8704&lt;&gt;"",VLOOKUP(B8704,'Ket qua do'!$C$5:$AP$50000,$E$3,TRUE)*$C$12,"")</f>
        <v>#N/A</v>
      </c>
      <c r="F8704" s="21" t="e">
        <f>IF(A8704&lt;&gt;"",VLOOKUP(B8704,'Ket qua do'!$C$5:$AP$50000,$F$3,TRUE),"")</f>
        <v>#N/A</v>
      </c>
      <c r="G8704" s="21" t="e">
        <f>IF(A8704&lt;&gt;"",VLOOKUP(B8704,'Ket qua do'!$C$5:$AP$50000,$G$3,TRUE),"")</f>
        <v>#N/A</v>
      </c>
      <c r="H8704" s="21" t="e">
        <f>IF(A8704&lt;&gt;"",VLOOKUP(B8704,'Ket qua do'!$C$5:$AP$50000,$H$3,TRUE),"")</f>
        <v>#N/A</v>
      </c>
      <c r="I8704" s="21" t="e">
        <f>IF(A8704&lt;&gt;"",VLOOKUP(B8704,'Ket qua do'!$C$5:$AP$50000,$I$3,TRUE)*$E$9/1000,"")</f>
        <v>#N/A</v>
      </c>
      <c r="J8704" s="21" t="e">
        <f>IF(A8704&lt;&gt;"",VLOOKUP(B8704,'Ket qua do'!$C$5:$AP$50000,$J$3,TRUE)*$E$9/1000,"")</f>
        <v>#N/A</v>
      </c>
      <c r="K8704" s="21" t="e">
        <f>IF(A8704&lt;&gt;"",VLOOKUP(B8704,'Ket qua do'!$C$5:$AP$50000,$K$3,TRUE)*$E$9/1000,"")</f>
        <v>#N/A</v>
      </c>
      <c r="L8704" s="21" t="e">
        <f>IF(A8704&lt;&gt;"",VLOOKUP(B8704,'Ket qua do'!$C$5:$AP$50000,$L$3,TRUE),"")</f>
        <v>#N/A</v>
      </c>
    </row>
    <row r="8705" spans="1:12" x14ac:dyDescent="0.25">
      <c r="A8705" t="e">
        <f t="shared" si="141"/>
        <v>#N/A</v>
      </c>
      <c r="B8705" s="1" t="e">
        <f>IF(A8705&lt;&gt;"",VLOOKUP(A8705,'Ket qua do'!$B$5:$CE$50000,2,TRUE),"")</f>
        <v>#N/A</v>
      </c>
      <c r="C8705" s="19" t="e">
        <f>IF(A8705&lt;&gt;"",VLOOKUP(B8705,'Ket qua do'!$C$5:$AP$50000,$C$3,TRUE)*SQRT(3)*$C$11,"")</f>
        <v>#N/A</v>
      </c>
      <c r="D8705" s="21" t="e">
        <f>IF(A8705&lt;&gt;"",VLOOKUP(B8705,'Ket qua do'!$C$5:$AP$50000,$D$3,TRUE),"")</f>
        <v>#N/A</v>
      </c>
      <c r="E8705" s="21" t="e">
        <f>IF(A8705&lt;&gt;"",VLOOKUP(B8705,'Ket qua do'!$C$5:$AP$50000,$E$3,TRUE)*$C$12,"")</f>
        <v>#N/A</v>
      </c>
      <c r="F8705" s="21" t="e">
        <f>IF(A8705&lt;&gt;"",VLOOKUP(B8705,'Ket qua do'!$C$5:$AP$50000,$F$3,TRUE),"")</f>
        <v>#N/A</v>
      </c>
      <c r="G8705" s="21" t="e">
        <f>IF(A8705&lt;&gt;"",VLOOKUP(B8705,'Ket qua do'!$C$5:$AP$50000,$G$3,TRUE),"")</f>
        <v>#N/A</v>
      </c>
      <c r="H8705" s="21" t="e">
        <f>IF(A8705&lt;&gt;"",VLOOKUP(B8705,'Ket qua do'!$C$5:$AP$50000,$H$3,TRUE),"")</f>
        <v>#N/A</v>
      </c>
      <c r="I8705" s="21" t="e">
        <f>IF(A8705&lt;&gt;"",VLOOKUP(B8705,'Ket qua do'!$C$5:$AP$50000,$I$3,TRUE)*$E$9/1000,"")</f>
        <v>#N/A</v>
      </c>
      <c r="J8705" s="21" t="e">
        <f>IF(A8705&lt;&gt;"",VLOOKUP(B8705,'Ket qua do'!$C$5:$AP$50000,$J$3,TRUE)*$E$9/1000,"")</f>
        <v>#N/A</v>
      </c>
      <c r="K8705" s="21" t="e">
        <f>IF(A8705&lt;&gt;"",VLOOKUP(B8705,'Ket qua do'!$C$5:$AP$50000,$K$3,TRUE)*$E$9/1000,"")</f>
        <v>#N/A</v>
      </c>
      <c r="L8705" s="21" t="e">
        <f>IF(A8705&lt;&gt;"",VLOOKUP(B8705,'Ket qua do'!$C$5:$AP$50000,$L$3,TRUE),"")</f>
        <v>#N/A</v>
      </c>
    </row>
    <row r="8706" spans="1:12" x14ac:dyDescent="0.25">
      <c r="A8706" t="e">
        <f t="shared" si="141"/>
        <v>#N/A</v>
      </c>
      <c r="B8706" s="1" t="e">
        <f>IF(A8706&lt;&gt;"",VLOOKUP(A8706,'Ket qua do'!$B$5:$CE$50000,2,TRUE),"")</f>
        <v>#N/A</v>
      </c>
      <c r="C8706" s="19" t="e">
        <f>IF(A8706&lt;&gt;"",VLOOKUP(B8706,'Ket qua do'!$C$5:$AP$50000,$C$3,TRUE)*SQRT(3)*$C$11,"")</f>
        <v>#N/A</v>
      </c>
      <c r="D8706" s="21" t="e">
        <f>IF(A8706&lt;&gt;"",VLOOKUP(B8706,'Ket qua do'!$C$5:$AP$50000,$D$3,TRUE),"")</f>
        <v>#N/A</v>
      </c>
      <c r="E8706" s="21" t="e">
        <f>IF(A8706&lt;&gt;"",VLOOKUP(B8706,'Ket qua do'!$C$5:$AP$50000,$E$3,TRUE)*$C$12,"")</f>
        <v>#N/A</v>
      </c>
      <c r="F8706" s="21" t="e">
        <f>IF(A8706&lt;&gt;"",VLOOKUP(B8706,'Ket qua do'!$C$5:$AP$50000,$F$3,TRUE),"")</f>
        <v>#N/A</v>
      </c>
      <c r="G8706" s="21" t="e">
        <f>IF(A8706&lt;&gt;"",VLOOKUP(B8706,'Ket qua do'!$C$5:$AP$50000,$G$3,TRUE),"")</f>
        <v>#N/A</v>
      </c>
      <c r="H8706" s="21" t="e">
        <f>IF(A8706&lt;&gt;"",VLOOKUP(B8706,'Ket qua do'!$C$5:$AP$50000,$H$3,TRUE),"")</f>
        <v>#N/A</v>
      </c>
      <c r="I8706" s="21" t="e">
        <f>IF(A8706&lt;&gt;"",VLOOKUP(B8706,'Ket qua do'!$C$5:$AP$50000,$I$3,TRUE)*$E$9/1000,"")</f>
        <v>#N/A</v>
      </c>
      <c r="J8706" s="21" t="e">
        <f>IF(A8706&lt;&gt;"",VLOOKUP(B8706,'Ket qua do'!$C$5:$AP$50000,$J$3,TRUE)*$E$9/1000,"")</f>
        <v>#N/A</v>
      </c>
      <c r="K8706" s="21" t="e">
        <f>IF(A8706&lt;&gt;"",VLOOKUP(B8706,'Ket qua do'!$C$5:$AP$50000,$K$3,TRUE)*$E$9/1000,"")</f>
        <v>#N/A</v>
      </c>
      <c r="L8706" s="21" t="e">
        <f>IF(A8706&lt;&gt;"",VLOOKUP(B8706,'Ket qua do'!$C$5:$AP$50000,$L$3,TRUE),"")</f>
        <v>#N/A</v>
      </c>
    </row>
    <row r="8707" spans="1:12" x14ac:dyDescent="0.25">
      <c r="A8707" t="e">
        <f t="shared" si="141"/>
        <v>#N/A</v>
      </c>
      <c r="B8707" s="1" t="e">
        <f>IF(A8707&lt;&gt;"",VLOOKUP(A8707,'Ket qua do'!$B$5:$CE$50000,2,TRUE),"")</f>
        <v>#N/A</v>
      </c>
      <c r="C8707" s="19" t="e">
        <f>IF(A8707&lt;&gt;"",VLOOKUP(B8707,'Ket qua do'!$C$5:$AP$50000,$C$3,TRUE)*SQRT(3)*$C$11,"")</f>
        <v>#N/A</v>
      </c>
      <c r="D8707" s="21" t="e">
        <f>IF(A8707&lt;&gt;"",VLOOKUP(B8707,'Ket qua do'!$C$5:$AP$50000,$D$3,TRUE),"")</f>
        <v>#N/A</v>
      </c>
      <c r="E8707" s="21" t="e">
        <f>IF(A8707&lt;&gt;"",VLOOKUP(B8707,'Ket qua do'!$C$5:$AP$50000,$E$3,TRUE)*$C$12,"")</f>
        <v>#N/A</v>
      </c>
      <c r="F8707" s="21" t="e">
        <f>IF(A8707&lt;&gt;"",VLOOKUP(B8707,'Ket qua do'!$C$5:$AP$50000,$F$3,TRUE),"")</f>
        <v>#N/A</v>
      </c>
      <c r="G8707" s="21" t="e">
        <f>IF(A8707&lt;&gt;"",VLOOKUP(B8707,'Ket qua do'!$C$5:$AP$50000,$G$3,TRUE),"")</f>
        <v>#N/A</v>
      </c>
      <c r="H8707" s="21" t="e">
        <f>IF(A8707&lt;&gt;"",VLOOKUP(B8707,'Ket qua do'!$C$5:$AP$50000,$H$3,TRUE),"")</f>
        <v>#N/A</v>
      </c>
      <c r="I8707" s="21" t="e">
        <f>IF(A8707&lt;&gt;"",VLOOKUP(B8707,'Ket qua do'!$C$5:$AP$50000,$I$3,TRUE)*$E$9/1000,"")</f>
        <v>#N/A</v>
      </c>
      <c r="J8707" s="21" t="e">
        <f>IF(A8707&lt;&gt;"",VLOOKUP(B8707,'Ket qua do'!$C$5:$AP$50000,$J$3,TRUE)*$E$9/1000,"")</f>
        <v>#N/A</v>
      </c>
      <c r="K8707" s="21" t="e">
        <f>IF(A8707&lt;&gt;"",VLOOKUP(B8707,'Ket qua do'!$C$5:$AP$50000,$K$3,TRUE)*$E$9/1000,"")</f>
        <v>#N/A</v>
      </c>
      <c r="L8707" s="21" t="e">
        <f>IF(A8707&lt;&gt;"",VLOOKUP(B8707,'Ket qua do'!$C$5:$AP$50000,$L$3,TRUE),"")</f>
        <v>#N/A</v>
      </c>
    </row>
    <row r="8708" spans="1:12" x14ac:dyDescent="0.25">
      <c r="A8708" t="e">
        <f t="shared" si="141"/>
        <v>#N/A</v>
      </c>
      <c r="B8708" s="1" t="e">
        <f>IF(A8708&lt;&gt;"",VLOOKUP(A8708,'Ket qua do'!$B$5:$CE$50000,2,TRUE),"")</f>
        <v>#N/A</v>
      </c>
      <c r="C8708" s="19" t="e">
        <f>IF(A8708&lt;&gt;"",VLOOKUP(B8708,'Ket qua do'!$C$5:$AP$50000,$C$3,TRUE)*SQRT(3)*$C$11,"")</f>
        <v>#N/A</v>
      </c>
      <c r="D8708" s="21" t="e">
        <f>IF(A8708&lt;&gt;"",VLOOKUP(B8708,'Ket qua do'!$C$5:$AP$50000,$D$3,TRUE),"")</f>
        <v>#N/A</v>
      </c>
      <c r="E8708" s="21" t="e">
        <f>IF(A8708&lt;&gt;"",VLOOKUP(B8708,'Ket qua do'!$C$5:$AP$50000,$E$3,TRUE)*$C$12,"")</f>
        <v>#N/A</v>
      </c>
      <c r="F8708" s="21" t="e">
        <f>IF(A8708&lt;&gt;"",VLOOKUP(B8708,'Ket qua do'!$C$5:$AP$50000,$F$3,TRUE),"")</f>
        <v>#N/A</v>
      </c>
      <c r="G8708" s="21" t="e">
        <f>IF(A8708&lt;&gt;"",VLOOKUP(B8708,'Ket qua do'!$C$5:$AP$50000,$G$3,TRUE),"")</f>
        <v>#N/A</v>
      </c>
      <c r="H8708" s="21" t="e">
        <f>IF(A8708&lt;&gt;"",VLOOKUP(B8708,'Ket qua do'!$C$5:$AP$50000,$H$3,TRUE),"")</f>
        <v>#N/A</v>
      </c>
      <c r="I8708" s="21" t="e">
        <f>IF(A8708&lt;&gt;"",VLOOKUP(B8708,'Ket qua do'!$C$5:$AP$50000,$I$3,TRUE)*$E$9/1000,"")</f>
        <v>#N/A</v>
      </c>
      <c r="J8708" s="21" t="e">
        <f>IF(A8708&lt;&gt;"",VLOOKUP(B8708,'Ket qua do'!$C$5:$AP$50000,$J$3,TRUE)*$E$9/1000,"")</f>
        <v>#N/A</v>
      </c>
      <c r="K8708" s="21" t="e">
        <f>IF(A8708&lt;&gt;"",VLOOKUP(B8708,'Ket qua do'!$C$5:$AP$50000,$K$3,TRUE)*$E$9/1000,"")</f>
        <v>#N/A</v>
      </c>
      <c r="L8708" s="21" t="e">
        <f>IF(A8708&lt;&gt;"",VLOOKUP(B8708,'Ket qua do'!$C$5:$AP$50000,$L$3,TRUE),"")</f>
        <v>#N/A</v>
      </c>
    </row>
    <row r="8709" spans="1:12" x14ac:dyDescent="0.25">
      <c r="A8709" t="e">
        <f t="shared" si="141"/>
        <v>#N/A</v>
      </c>
      <c r="B8709" s="1" t="e">
        <f>IF(A8709&lt;&gt;"",VLOOKUP(A8709,'Ket qua do'!$B$5:$CE$50000,2,TRUE),"")</f>
        <v>#N/A</v>
      </c>
      <c r="C8709" s="19" t="e">
        <f>IF(A8709&lt;&gt;"",VLOOKUP(B8709,'Ket qua do'!$C$5:$AP$50000,$C$3,TRUE)*SQRT(3)*$C$11,"")</f>
        <v>#N/A</v>
      </c>
      <c r="D8709" s="21" t="e">
        <f>IF(A8709&lt;&gt;"",VLOOKUP(B8709,'Ket qua do'!$C$5:$AP$50000,$D$3,TRUE),"")</f>
        <v>#N/A</v>
      </c>
      <c r="E8709" s="21" t="e">
        <f>IF(A8709&lt;&gt;"",VLOOKUP(B8709,'Ket qua do'!$C$5:$AP$50000,$E$3,TRUE)*$C$12,"")</f>
        <v>#N/A</v>
      </c>
      <c r="F8709" s="21" t="e">
        <f>IF(A8709&lt;&gt;"",VLOOKUP(B8709,'Ket qua do'!$C$5:$AP$50000,$F$3,TRUE),"")</f>
        <v>#N/A</v>
      </c>
      <c r="G8709" s="21" t="e">
        <f>IF(A8709&lt;&gt;"",VLOOKUP(B8709,'Ket qua do'!$C$5:$AP$50000,$G$3,TRUE),"")</f>
        <v>#N/A</v>
      </c>
      <c r="H8709" s="21" t="e">
        <f>IF(A8709&lt;&gt;"",VLOOKUP(B8709,'Ket qua do'!$C$5:$AP$50000,$H$3,TRUE),"")</f>
        <v>#N/A</v>
      </c>
      <c r="I8709" s="21" t="e">
        <f>IF(A8709&lt;&gt;"",VLOOKUP(B8709,'Ket qua do'!$C$5:$AP$50000,$I$3,TRUE)*$E$9/1000,"")</f>
        <v>#N/A</v>
      </c>
      <c r="J8709" s="21" t="e">
        <f>IF(A8709&lt;&gt;"",VLOOKUP(B8709,'Ket qua do'!$C$5:$AP$50000,$J$3,TRUE)*$E$9/1000,"")</f>
        <v>#N/A</v>
      </c>
      <c r="K8709" s="21" t="e">
        <f>IF(A8709&lt;&gt;"",VLOOKUP(B8709,'Ket qua do'!$C$5:$AP$50000,$K$3,TRUE)*$E$9/1000,"")</f>
        <v>#N/A</v>
      </c>
      <c r="L8709" s="21" t="e">
        <f>IF(A8709&lt;&gt;"",VLOOKUP(B8709,'Ket qua do'!$C$5:$AP$50000,$L$3,TRUE),"")</f>
        <v>#N/A</v>
      </c>
    </row>
    <row r="8710" spans="1:12" x14ac:dyDescent="0.25">
      <c r="A8710" t="e">
        <f t="shared" si="141"/>
        <v>#N/A</v>
      </c>
      <c r="B8710" s="1" t="e">
        <f>IF(A8710&lt;&gt;"",VLOOKUP(A8710,'Ket qua do'!$B$5:$CE$50000,2,TRUE),"")</f>
        <v>#N/A</v>
      </c>
      <c r="C8710" s="19" t="e">
        <f>IF(A8710&lt;&gt;"",VLOOKUP(B8710,'Ket qua do'!$C$5:$AP$50000,$C$3,TRUE)*SQRT(3)*$C$11,"")</f>
        <v>#N/A</v>
      </c>
      <c r="D8710" s="21" t="e">
        <f>IF(A8710&lt;&gt;"",VLOOKUP(B8710,'Ket qua do'!$C$5:$AP$50000,$D$3,TRUE),"")</f>
        <v>#N/A</v>
      </c>
      <c r="E8710" s="21" t="e">
        <f>IF(A8710&lt;&gt;"",VLOOKUP(B8710,'Ket qua do'!$C$5:$AP$50000,$E$3,TRUE)*$C$12,"")</f>
        <v>#N/A</v>
      </c>
      <c r="F8710" s="21" t="e">
        <f>IF(A8710&lt;&gt;"",VLOOKUP(B8710,'Ket qua do'!$C$5:$AP$50000,$F$3,TRUE),"")</f>
        <v>#N/A</v>
      </c>
      <c r="G8710" s="21" t="e">
        <f>IF(A8710&lt;&gt;"",VLOOKUP(B8710,'Ket qua do'!$C$5:$AP$50000,$G$3,TRUE),"")</f>
        <v>#N/A</v>
      </c>
      <c r="H8710" s="21" t="e">
        <f>IF(A8710&lt;&gt;"",VLOOKUP(B8710,'Ket qua do'!$C$5:$AP$50000,$H$3,TRUE),"")</f>
        <v>#N/A</v>
      </c>
      <c r="I8710" s="21" t="e">
        <f>IF(A8710&lt;&gt;"",VLOOKUP(B8710,'Ket qua do'!$C$5:$AP$50000,$I$3,TRUE)*$E$9/1000,"")</f>
        <v>#N/A</v>
      </c>
      <c r="J8710" s="21" t="e">
        <f>IF(A8710&lt;&gt;"",VLOOKUP(B8710,'Ket qua do'!$C$5:$AP$50000,$J$3,TRUE)*$E$9/1000,"")</f>
        <v>#N/A</v>
      </c>
      <c r="K8710" s="21" t="e">
        <f>IF(A8710&lt;&gt;"",VLOOKUP(B8710,'Ket qua do'!$C$5:$AP$50000,$K$3,TRUE)*$E$9/1000,"")</f>
        <v>#N/A</v>
      </c>
      <c r="L8710" s="21" t="e">
        <f>IF(A8710&lt;&gt;"",VLOOKUP(B8710,'Ket qua do'!$C$5:$AP$50000,$L$3,TRUE),"")</f>
        <v>#N/A</v>
      </c>
    </row>
    <row r="8711" spans="1:12" x14ac:dyDescent="0.25">
      <c r="A8711" t="e">
        <f t="shared" si="141"/>
        <v>#N/A</v>
      </c>
      <c r="B8711" s="1" t="e">
        <f>IF(A8711&lt;&gt;"",VLOOKUP(A8711,'Ket qua do'!$B$5:$CE$50000,2,TRUE),"")</f>
        <v>#N/A</v>
      </c>
      <c r="C8711" s="19" t="e">
        <f>IF(A8711&lt;&gt;"",VLOOKUP(B8711,'Ket qua do'!$C$5:$AP$50000,$C$3,TRUE)*SQRT(3)*$C$11,"")</f>
        <v>#N/A</v>
      </c>
      <c r="D8711" s="21" t="e">
        <f>IF(A8711&lt;&gt;"",VLOOKUP(B8711,'Ket qua do'!$C$5:$AP$50000,$D$3,TRUE),"")</f>
        <v>#N/A</v>
      </c>
      <c r="E8711" s="21" t="e">
        <f>IF(A8711&lt;&gt;"",VLOOKUP(B8711,'Ket qua do'!$C$5:$AP$50000,$E$3,TRUE)*$C$12,"")</f>
        <v>#N/A</v>
      </c>
      <c r="F8711" s="21" t="e">
        <f>IF(A8711&lt;&gt;"",VLOOKUP(B8711,'Ket qua do'!$C$5:$AP$50000,$F$3,TRUE),"")</f>
        <v>#N/A</v>
      </c>
      <c r="G8711" s="21" t="e">
        <f>IF(A8711&lt;&gt;"",VLOOKUP(B8711,'Ket qua do'!$C$5:$AP$50000,$G$3,TRUE),"")</f>
        <v>#N/A</v>
      </c>
      <c r="H8711" s="21" t="e">
        <f>IF(A8711&lt;&gt;"",VLOOKUP(B8711,'Ket qua do'!$C$5:$AP$50000,$H$3,TRUE),"")</f>
        <v>#N/A</v>
      </c>
      <c r="I8711" s="21" t="e">
        <f>IF(A8711&lt;&gt;"",VLOOKUP(B8711,'Ket qua do'!$C$5:$AP$50000,$I$3,TRUE)*$E$9/1000,"")</f>
        <v>#N/A</v>
      </c>
      <c r="J8711" s="21" t="e">
        <f>IF(A8711&lt;&gt;"",VLOOKUP(B8711,'Ket qua do'!$C$5:$AP$50000,$J$3,TRUE)*$E$9/1000,"")</f>
        <v>#N/A</v>
      </c>
      <c r="K8711" s="21" t="e">
        <f>IF(A8711&lt;&gt;"",VLOOKUP(B8711,'Ket qua do'!$C$5:$AP$50000,$K$3,TRUE)*$E$9/1000,"")</f>
        <v>#N/A</v>
      </c>
      <c r="L8711" s="21" t="e">
        <f>IF(A8711&lt;&gt;"",VLOOKUP(B8711,'Ket qua do'!$C$5:$AP$50000,$L$3,TRUE),"")</f>
        <v>#N/A</v>
      </c>
    </row>
    <row r="8712" spans="1:12" x14ac:dyDescent="0.25">
      <c r="A8712" t="e">
        <f t="shared" si="141"/>
        <v>#N/A</v>
      </c>
      <c r="B8712" s="1" t="e">
        <f>IF(A8712&lt;&gt;"",VLOOKUP(A8712,'Ket qua do'!$B$5:$CE$50000,2,TRUE),"")</f>
        <v>#N/A</v>
      </c>
      <c r="C8712" s="19" t="e">
        <f>IF(A8712&lt;&gt;"",VLOOKUP(B8712,'Ket qua do'!$C$5:$AP$50000,$C$3,TRUE)*SQRT(3)*$C$11,"")</f>
        <v>#N/A</v>
      </c>
      <c r="D8712" s="21" t="e">
        <f>IF(A8712&lt;&gt;"",VLOOKUP(B8712,'Ket qua do'!$C$5:$AP$50000,$D$3,TRUE),"")</f>
        <v>#N/A</v>
      </c>
      <c r="E8712" s="21" t="e">
        <f>IF(A8712&lt;&gt;"",VLOOKUP(B8712,'Ket qua do'!$C$5:$AP$50000,$E$3,TRUE)*$C$12,"")</f>
        <v>#N/A</v>
      </c>
      <c r="F8712" s="21" t="e">
        <f>IF(A8712&lt;&gt;"",VLOOKUP(B8712,'Ket qua do'!$C$5:$AP$50000,$F$3,TRUE),"")</f>
        <v>#N/A</v>
      </c>
      <c r="G8712" s="21" t="e">
        <f>IF(A8712&lt;&gt;"",VLOOKUP(B8712,'Ket qua do'!$C$5:$AP$50000,$G$3,TRUE),"")</f>
        <v>#N/A</v>
      </c>
      <c r="H8712" s="21" t="e">
        <f>IF(A8712&lt;&gt;"",VLOOKUP(B8712,'Ket qua do'!$C$5:$AP$50000,$H$3,TRUE),"")</f>
        <v>#N/A</v>
      </c>
      <c r="I8712" s="21" t="e">
        <f>IF(A8712&lt;&gt;"",VLOOKUP(B8712,'Ket qua do'!$C$5:$AP$50000,$I$3,TRUE)*$E$9/1000,"")</f>
        <v>#N/A</v>
      </c>
      <c r="J8712" s="21" t="e">
        <f>IF(A8712&lt;&gt;"",VLOOKUP(B8712,'Ket qua do'!$C$5:$AP$50000,$J$3,TRUE)*$E$9/1000,"")</f>
        <v>#N/A</v>
      </c>
      <c r="K8712" s="21" t="e">
        <f>IF(A8712&lt;&gt;"",VLOOKUP(B8712,'Ket qua do'!$C$5:$AP$50000,$K$3,TRUE)*$E$9/1000,"")</f>
        <v>#N/A</v>
      </c>
      <c r="L8712" s="21" t="e">
        <f>IF(A8712&lt;&gt;"",VLOOKUP(B8712,'Ket qua do'!$C$5:$AP$50000,$L$3,TRUE),"")</f>
        <v>#N/A</v>
      </c>
    </row>
    <row r="8713" spans="1:12" x14ac:dyDescent="0.25">
      <c r="A8713" t="e">
        <f t="shared" si="141"/>
        <v>#N/A</v>
      </c>
      <c r="B8713" s="1" t="e">
        <f>IF(A8713&lt;&gt;"",VLOOKUP(A8713,'Ket qua do'!$B$5:$CE$50000,2,TRUE),"")</f>
        <v>#N/A</v>
      </c>
      <c r="C8713" s="19" t="e">
        <f>IF(A8713&lt;&gt;"",VLOOKUP(B8713,'Ket qua do'!$C$5:$AP$50000,$C$3,TRUE)*SQRT(3)*$C$11,"")</f>
        <v>#N/A</v>
      </c>
      <c r="D8713" s="21" t="e">
        <f>IF(A8713&lt;&gt;"",VLOOKUP(B8713,'Ket qua do'!$C$5:$AP$50000,$D$3,TRUE),"")</f>
        <v>#N/A</v>
      </c>
      <c r="E8713" s="21" t="e">
        <f>IF(A8713&lt;&gt;"",VLOOKUP(B8713,'Ket qua do'!$C$5:$AP$50000,$E$3,TRUE)*$C$12,"")</f>
        <v>#N/A</v>
      </c>
      <c r="F8713" s="21" t="e">
        <f>IF(A8713&lt;&gt;"",VLOOKUP(B8713,'Ket qua do'!$C$5:$AP$50000,$F$3,TRUE),"")</f>
        <v>#N/A</v>
      </c>
      <c r="G8713" s="21" t="e">
        <f>IF(A8713&lt;&gt;"",VLOOKUP(B8713,'Ket qua do'!$C$5:$AP$50000,$G$3,TRUE),"")</f>
        <v>#N/A</v>
      </c>
      <c r="H8713" s="21" t="e">
        <f>IF(A8713&lt;&gt;"",VLOOKUP(B8713,'Ket qua do'!$C$5:$AP$50000,$H$3,TRUE),"")</f>
        <v>#N/A</v>
      </c>
      <c r="I8713" s="21" t="e">
        <f>IF(A8713&lt;&gt;"",VLOOKUP(B8713,'Ket qua do'!$C$5:$AP$50000,$I$3,TRUE)*$E$9/1000,"")</f>
        <v>#N/A</v>
      </c>
      <c r="J8713" s="21" t="e">
        <f>IF(A8713&lt;&gt;"",VLOOKUP(B8713,'Ket qua do'!$C$5:$AP$50000,$J$3,TRUE)*$E$9/1000,"")</f>
        <v>#N/A</v>
      </c>
      <c r="K8713" s="21" t="e">
        <f>IF(A8713&lt;&gt;"",VLOOKUP(B8713,'Ket qua do'!$C$5:$AP$50000,$K$3,TRUE)*$E$9/1000,"")</f>
        <v>#N/A</v>
      </c>
      <c r="L8713" s="21" t="e">
        <f>IF(A8713&lt;&gt;"",VLOOKUP(B8713,'Ket qua do'!$C$5:$AP$50000,$L$3,TRUE),"")</f>
        <v>#N/A</v>
      </c>
    </row>
    <row r="8714" spans="1:12" x14ac:dyDescent="0.25">
      <c r="A8714" t="e">
        <f t="shared" si="141"/>
        <v>#N/A</v>
      </c>
      <c r="B8714" s="1" t="e">
        <f>IF(A8714&lt;&gt;"",VLOOKUP(A8714,'Ket qua do'!$B$5:$CE$50000,2,TRUE),"")</f>
        <v>#N/A</v>
      </c>
      <c r="C8714" s="19" t="e">
        <f>IF(A8714&lt;&gt;"",VLOOKUP(B8714,'Ket qua do'!$C$5:$AP$50000,$C$3,TRUE)*SQRT(3)*$C$11,"")</f>
        <v>#N/A</v>
      </c>
      <c r="D8714" s="21" t="e">
        <f>IF(A8714&lt;&gt;"",VLOOKUP(B8714,'Ket qua do'!$C$5:$AP$50000,$D$3,TRUE),"")</f>
        <v>#N/A</v>
      </c>
      <c r="E8714" s="21" t="e">
        <f>IF(A8714&lt;&gt;"",VLOOKUP(B8714,'Ket qua do'!$C$5:$AP$50000,$E$3,TRUE)*$C$12,"")</f>
        <v>#N/A</v>
      </c>
      <c r="F8714" s="21" t="e">
        <f>IF(A8714&lt;&gt;"",VLOOKUP(B8714,'Ket qua do'!$C$5:$AP$50000,$F$3,TRUE),"")</f>
        <v>#N/A</v>
      </c>
      <c r="G8714" s="21" t="e">
        <f>IF(A8714&lt;&gt;"",VLOOKUP(B8714,'Ket qua do'!$C$5:$AP$50000,$G$3,TRUE),"")</f>
        <v>#N/A</v>
      </c>
      <c r="H8714" s="21" t="e">
        <f>IF(A8714&lt;&gt;"",VLOOKUP(B8714,'Ket qua do'!$C$5:$AP$50000,$H$3,TRUE),"")</f>
        <v>#N/A</v>
      </c>
      <c r="I8714" s="21" t="e">
        <f>IF(A8714&lt;&gt;"",VLOOKUP(B8714,'Ket qua do'!$C$5:$AP$50000,$I$3,TRUE)*$E$9/1000,"")</f>
        <v>#N/A</v>
      </c>
      <c r="J8714" s="21" t="e">
        <f>IF(A8714&lt;&gt;"",VLOOKUP(B8714,'Ket qua do'!$C$5:$AP$50000,$J$3,TRUE)*$E$9/1000,"")</f>
        <v>#N/A</v>
      </c>
      <c r="K8714" s="21" t="e">
        <f>IF(A8714&lt;&gt;"",VLOOKUP(B8714,'Ket qua do'!$C$5:$AP$50000,$K$3,TRUE)*$E$9/1000,"")</f>
        <v>#N/A</v>
      </c>
      <c r="L8714" s="21" t="e">
        <f>IF(A8714&lt;&gt;"",VLOOKUP(B8714,'Ket qua do'!$C$5:$AP$50000,$L$3,TRUE),"")</f>
        <v>#N/A</v>
      </c>
    </row>
    <row r="8715" spans="1:12" x14ac:dyDescent="0.25">
      <c r="A8715" t="e">
        <f t="shared" si="141"/>
        <v>#N/A</v>
      </c>
      <c r="B8715" s="1" t="e">
        <f>IF(A8715&lt;&gt;"",VLOOKUP(A8715,'Ket qua do'!$B$5:$CE$50000,2,TRUE),"")</f>
        <v>#N/A</v>
      </c>
      <c r="C8715" s="19" t="e">
        <f>IF(A8715&lt;&gt;"",VLOOKUP(B8715,'Ket qua do'!$C$5:$AP$50000,$C$3,TRUE)*SQRT(3)*$C$11,"")</f>
        <v>#N/A</v>
      </c>
      <c r="D8715" s="21" t="e">
        <f>IF(A8715&lt;&gt;"",VLOOKUP(B8715,'Ket qua do'!$C$5:$AP$50000,$D$3,TRUE),"")</f>
        <v>#N/A</v>
      </c>
      <c r="E8715" s="21" t="e">
        <f>IF(A8715&lt;&gt;"",VLOOKUP(B8715,'Ket qua do'!$C$5:$AP$50000,$E$3,TRUE)*$C$12,"")</f>
        <v>#N/A</v>
      </c>
      <c r="F8715" s="21" t="e">
        <f>IF(A8715&lt;&gt;"",VLOOKUP(B8715,'Ket qua do'!$C$5:$AP$50000,$F$3,TRUE),"")</f>
        <v>#N/A</v>
      </c>
      <c r="G8715" s="21" t="e">
        <f>IF(A8715&lt;&gt;"",VLOOKUP(B8715,'Ket qua do'!$C$5:$AP$50000,$G$3,TRUE),"")</f>
        <v>#N/A</v>
      </c>
      <c r="H8715" s="21" t="e">
        <f>IF(A8715&lt;&gt;"",VLOOKUP(B8715,'Ket qua do'!$C$5:$AP$50000,$H$3,TRUE),"")</f>
        <v>#N/A</v>
      </c>
      <c r="I8715" s="21" t="e">
        <f>IF(A8715&lt;&gt;"",VLOOKUP(B8715,'Ket qua do'!$C$5:$AP$50000,$I$3,TRUE)*$E$9/1000,"")</f>
        <v>#N/A</v>
      </c>
      <c r="J8715" s="21" t="e">
        <f>IF(A8715&lt;&gt;"",VLOOKUP(B8715,'Ket qua do'!$C$5:$AP$50000,$J$3,TRUE)*$E$9/1000,"")</f>
        <v>#N/A</v>
      </c>
      <c r="K8715" s="21" t="e">
        <f>IF(A8715&lt;&gt;"",VLOOKUP(B8715,'Ket qua do'!$C$5:$AP$50000,$K$3,TRUE)*$E$9/1000,"")</f>
        <v>#N/A</v>
      </c>
      <c r="L8715" s="21" t="e">
        <f>IF(A8715&lt;&gt;"",VLOOKUP(B8715,'Ket qua do'!$C$5:$AP$50000,$L$3,TRUE),"")</f>
        <v>#N/A</v>
      </c>
    </row>
    <row r="8716" spans="1:12" x14ac:dyDescent="0.25">
      <c r="A8716" t="e">
        <f t="shared" si="141"/>
        <v>#N/A</v>
      </c>
      <c r="B8716" s="1" t="e">
        <f>IF(A8716&lt;&gt;"",VLOOKUP(A8716,'Ket qua do'!$B$5:$CE$50000,2,TRUE),"")</f>
        <v>#N/A</v>
      </c>
      <c r="C8716" s="19" t="e">
        <f>IF(A8716&lt;&gt;"",VLOOKUP(B8716,'Ket qua do'!$C$5:$AP$50000,$C$3,TRUE)*SQRT(3)*$C$11,"")</f>
        <v>#N/A</v>
      </c>
      <c r="D8716" s="21" t="e">
        <f>IF(A8716&lt;&gt;"",VLOOKUP(B8716,'Ket qua do'!$C$5:$AP$50000,$D$3,TRUE),"")</f>
        <v>#N/A</v>
      </c>
      <c r="E8716" s="21" t="e">
        <f>IF(A8716&lt;&gt;"",VLOOKUP(B8716,'Ket qua do'!$C$5:$AP$50000,$E$3,TRUE)*$C$12,"")</f>
        <v>#N/A</v>
      </c>
      <c r="F8716" s="21" t="e">
        <f>IF(A8716&lt;&gt;"",VLOOKUP(B8716,'Ket qua do'!$C$5:$AP$50000,$F$3,TRUE),"")</f>
        <v>#N/A</v>
      </c>
      <c r="G8716" s="21" t="e">
        <f>IF(A8716&lt;&gt;"",VLOOKUP(B8716,'Ket qua do'!$C$5:$AP$50000,$G$3,TRUE),"")</f>
        <v>#N/A</v>
      </c>
      <c r="H8716" s="21" t="e">
        <f>IF(A8716&lt;&gt;"",VLOOKUP(B8716,'Ket qua do'!$C$5:$AP$50000,$H$3,TRUE),"")</f>
        <v>#N/A</v>
      </c>
      <c r="I8716" s="21" t="e">
        <f>IF(A8716&lt;&gt;"",VLOOKUP(B8716,'Ket qua do'!$C$5:$AP$50000,$I$3,TRUE)*$E$9/1000,"")</f>
        <v>#N/A</v>
      </c>
      <c r="J8716" s="21" t="e">
        <f>IF(A8716&lt;&gt;"",VLOOKUP(B8716,'Ket qua do'!$C$5:$AP$50000,$J$3,TRUE)*$E$9/1000,"")</f>
        <v>#N/A</v>
      </c>
      <c r="K8716" s="21" t="e">
        <f>IF(A8716&lt;&gt;"",VLOOKUP(B8716,'Ket qua do'!$C$5:$AP$50000,$K$3,TRUE)*$E$9/1000,"")</f>
        <v>#N/A</v>
      </c>
      <c r="L8716" s="21" t="e">
        <f>IF(A8716&lt;&gt;"",VLOOKUP(B8716,'Ket qua do'!$C$5:$AP$50000,$L$3,TRUE),"")</f>
        <v>#N/A</v>
      </c>
    </row>
    <row r="8717" spans="1:12" x14ac:dyDescent="0.25">
      <c r="A8717" t="e">
        <f t="shared" si="141"/>
        <v>#N/A</v>
      </c>
      <c r="B8717" s="1" t="e">
        <f>IF(A8717&lt;&gt;"",VLOOKUP(A8717,'Ket qua do'!$B$5:$CE$50000,2,TRUE),"")</f>
        <v>#N/A</v>
      </c>
      <c r="C8717" s="19" t="e">
        <f>IF(A8717&lt;&gt;"",VLOOKUP(B8717,'Ket qua do'!$C$5:$AP$50000,$C$3,TRUE)*SQRT(3)*$C$11,"")</f>
        <v>#N/A</v>
      </c>
      <c r="D8717" s="21" t="e">
        <f>IF(A8717&lt;&gt;"",VLOOKUP(B8717,'Ket qua do'!$C$5:$AP$50000,$D$3,TRUE),"")</f>
        <v>#N/A</v>
      </c>
      <c r="E8717" s="21" t="e">
        <f>IF(A8717&lt;&gt;"",VLOOKUP(B8717,'Ket qua do'!$C$5:$AP$50000,$E$3,TRUE)*$C$12,"")</f>
        <v>#N/A</v>
      </c>
      <c r="F8717" s="21" t="e">
        <f>IF(A8717&lt;&gt;"",VLOOKUP(B8717,'Ket qua do'!$C$5:$AP$50000,$F$3,TRUE),"")</f>
        <v>#N/A</v>
      </c>
      <c r="G8717" s="21" t="e">
        <f>IF(A8717&lt;&gt;"",VLOOKUP(B8717,'Ket qua do'!$C$5:$AP$50000,$G$3,TRUE),"")</f>
        <v>#N/A</v>
      </c>
      <c r="H8717" s="21" t="e">
        <f>IF(A8717&lt;&gt;"",VLOOKUP(B8717,'Ket qua do'!$C$5:$AP$50000,$H$3,TRUE),"")</f>
        <v>#N/A</v>
      </c>
      <c r="I8717" s="21" t="e">
        <f>IF(A8717&lt;&gt;"",VLOOKUP(B8717,'Ket qua do'!$C$5:$AP$50000,$I$3,TRUE)*$E$9/1000,"")</f>
        <v>#N/A</v>
      </c>
      <c r="J8717" s="21" t="e">
        <f>IF(A8717&lt;&gt;"",VLOOKUP(B8717,'Ket qua do'!$C$5:$AP$50000,$J$3,TRUE)*$E$9/1000,"")</f>
        <v>#N/A</v>
      </c>
      <c r="K8717" s="21" t="e">
        <f>IF(A8717&lt;&gt;"",VLOOKUP(B8717,'Ket qua do'!$C$5:$AP$50000,$K$3,TRUE)*$E$9/1000,"")</f>
        <v>#N/A</v>
      </c>
      <c r="L8717" s="21" t="e">
        <f>IF(A8717&lt;&gt;"",VLOOKUP(B8717,'Ket qua do'!$C$5:$AP$50000,$L$3,TRUE),"")</f>
        <v>#N/A</v>
      </c>
    </row>
    <row r="8718" spans="1:12" x14ac:dyDescent="0.25">
      <c r="A8718" t="e">
        <f t="shared" si="141"/>
        <v>#N/A</v>
      </c>
      <c r="B8718" s="1" t="e">
        <f>IF(A8718&lt;&gt;"",VLOOKUP(A8718,'Ket qua do'!$B$5:$CE$50000,2,TRUE),"")</f>
        <v>#N/A</v>
      </c>
      <c r="C8718" s="19" t="e">
        <f>IF(A8718&lt;&gt;"",VLOOKUP(B8718,'Ket qua do'!$C$5:$AP$50000,$C$3,TRUE)*SQRT(3)*$C$11,"")</f>
        <v>#N/A</v>
      </c>
      <c r="D8718" s="21" t="e">
        <f>IF(A8718&lt;&gt;"",VLOOKUP(B8718,'Ket qua do'!$C$5:$AP$50000,$D$3,TRUE),"")</f>
        <v>#N/A</v>
      </c>
      <c r="E8718" s="21" t="e">
        <f>IF(A8718&lt;&gt;"",VLOOKUP(B8718,'Ket qua do'!$C$5:$AP$50000,$E$3,TRUE)*$C$12,"")</f>
        <v>#N/A</v>
      </c>
      <c r="F8718" s="21" t="e">
        <f>IF(A8718&lt;&gt;"",VLOOKUP(B8718,'Ket qua do'!$C$5:$AP$50000,$F$3,TRUE),"")</f>
        <v>#N/A</v>
      </c>
      <c r="G8718" s="21" t="e">
        <f>IF(A8718&lt;&gt;"",VLOOKUP(B8718,'Ket qua do'!$C$5:$AP$50000,$G$3,TRUE),"")</f>
        <v>#N/A</v>
      </c>
      <c r="H8718" s="21" t="e">
        <f>IF(A8718&lt;&gt;"",VLOOKUP(B8718,'Ket qua do'!$C$5:$AP$50000,$H$3,TRUE),"")</f>
        <v>#N/A</v>
      </c>
      <c r="I8718" s="21" t="e">
        <f>IF(A8718&lt;&gt;"",VLOOKUP(B8718,'Ket qua do'!$C$5:$AP$50000,$I$3,TRUE)*$E$9/1000,"")</f>
        <v>#N/A</v>
      </c>
      <c r="J8718" s="21" t="e">
        <f>IF(A8718&lt;&gt;"",VLOOKUP(B8718,'Ket qua do'!$C$5:$AP$50000,$J$3,TRUE)*$E$9/1000,"")</f>
        <v>#N/A</v>
      </c>
      <c r="K8718" s="21" t="e">
        <f>IF(A8718&lt;&gt;"",VLOOKUP(B8718,'Ket qua do'!$C$5:$AP$50000,$K$3,TRUE)*$E$9/1000,"")</f>
        <v>#N/A</v>
      </c>
      <c r="L8718" s="21" t="e">
        <f>IF(A8718&lt;&gt;"",VLOOKUP(B8718,'Ket qua do'!$C$5:$AP$50000,$L$3,TRUE),"")</f>
        <v>#N/A</v>
      </c>
    </row>
    <row r="8719" spans="1:12" x14ac:dyDescent="0.25">
      <c r="A8719" t="e">
        <f t="shared" si="141"/>
        <v>#N/A</v>
      </c>
      <c r="B8719" s="1" t="e">
        <f>IF(A8719&lt;&gt;"",VLOOKUP(A8719,'Ket qua do'!$B$5:$CE$50000,2,TRUE),"")</f>
        <v>#N/A</v>
      </c>
      <c r="C8719" s="19" t="e">
        <f>IF(A8719&lt;&gt;"",VLOOKUP(B8719,'Ket qua do'!$C$5:$AP$50000,$C$3,TRUE)*SQRT(3)*$C$11,"")</f>
        <v>#N/A</v>
      </c>
      <c r="D8719" s="21" t="e">
        <f>IF(A8719&lt;&gt;"",VLOOKUP(B8719,'Ket qua do'!$C$5:$AP$50000,$D$3,TRUE),"")</f>
        <v>#N/A</v>
      </c>
      <c r="E8719" s="21" t="e">
        <f>IF(A8719&lt;&gt;"",VLOOKUP(B8719,'Ket qua do'!$C$5:$AP$50000,$E$3,TRUE)*$C$12,"")</f>
        <v>#N/A</v>
      </c>
      <c r="F8719" s="21" t="e">
        <f>IF(A8719&lt;&gt;"",VLOOKUP(B8719,'Ket qua do'!$C$5:$AP$50000,$F$3,TRUE),"")</f>
        <v>#N/A</v>
      </c>
      <c r="G8719" s="21" t="e">
        <f>IF(A8719&lt;&gt;"",VLOOKUP(B8719,'Ket qua do'!$C$5:$AP$50000,$G$3,TRUE),"")</f>
        <v>#N/A</v>
      </c>
      <c r="H8719" s="21" t="e">
        <f>IF(A8719&lt;&gt;"",VLOOKUP(B8719,'Ket qua do'!$C$5:$AP$50000,$H$3,TRUE),"")</f>
        <v>#N/A</v>
      </c>
      <c r="I8719" s="21" t="e">
        <f>IF(A8719&lt;&gt;"",VLOOKUP(B8719,'Ket qua do'!$C$5:$AP$50000,$I$3,TRUE)*$E$9/1000,"")</f>
        <v>#N/A</v>
      </c>
      <c r="J8719" s="21" t="e">
        <f>IF(A8719&lt;&gt;"",VLOOKUP(B8719,'Ket qua do'!$C$5:$AP$50000,$J$3,TRUE)*$E$9/1000,"")</f>
        <v>#N/A</v>
      </c>
      <c r="K8719" s="21" t="e">
        <f>IF(A8719&lt;&gt;"",VLOOKUP(B8719,'Ket qua do'!$C$5:$AP$50000,$K$3,TRUE)*$E$9/1000,"")</f>
        <v>#N/A</v>
      </c>
      <c r="L8719" s="21" t="e">
        <f>IF(A8719&lt;&gt;"",VLOOKUP(B8719,'Ket qua do'!$C$5:$AP$50000,$L$3,TRUE),"")</f>
        <v>#N/A</v>
      </c>
    </row>
    <row r="8720" spans="1:12" x14ac:dyDescent="0.25">
      <c r="A8720" t="e">
        <f t="shared" si="141"/>
        <v>#N/A</v>
      </c>
      <c r="B8720" s="1" t="e">
        <f>IF(A8720&lt;&gt;"",VLOOKUP(A8720,'Ket qua do'!$B$5:$CE$50000,2,TRUE),"")</f>
        <v>#N/A</v>
      </c>
      <c r="C8720" s="19" t="e">
        <f>IF(A8720&lt;&gt;"",VLOOKUP(B8720,'Ket qua do'!$C$5:$AP$50000,$C$3,TRUE)*SQRT(3)*$C$11,"")</f>
        <v>#N/A</v>
      </c>
      <c r="D8720" s="21" t="e">
        <f>IF(A8720&lt;&gt;"",VLOOKUP(B8720,'Ket qua do'!$C$5:$AP$50000,$D$3,TRUE),"")</f>
        <v>#N/A</v>
      </c>
      <c r="E8720" s="21" t="e">
        <f>IF(A8720&lt;&gt;"",VLOOKUP(B8720,'Ket qua do'!$C$5:$AP$50000,$E$3,TRUE)*$C$12,"")</f>
        <v>#N/A</v>
      </c>
      <c r="F8720" s="21" t="e">
        <f>IF(A8720&lt;&gt;"",VLOOKUP(B8720,'Ket qua do'!$C$5:$AP$50000,$F$3,TRUE),"")</f>
        <v>#N/A</v>
      </c>
      <c r="G8720" s="21" t="e">
        <f>IF(A8720&lt;&gt;"",VLOOKUP(B8720,'Ket qua do'!$C$5:$AP$50000,$G$3,TRUE),"")</f>
        <v>#N/A</v>
      </c>
      <c r="H8720" s="21" t="e">
        <f>IF(A8720&lt;&gt;"",VLOOKUP(B8720,'Ket qua do'!$C$5:$AP$50000,$H$3,TRUE),"")</f>
        <v>#N/A</v>
      </c>
      <c r="I8720" s="21" t="e">
        <f>IF(A8720&lt;&gt;"",VLOOKUP(B8720,'Ket qua do'!$C$5:$AP$50000,$I$3,TRUE)*$E$9/1000,"")</f>
        <v>#N/A</v>
      </c>
      <c r="J8720" s="21" t="e">
        <f>IF(A8720&lt;&gt;"",VLOOKUP(B8720,'Ket qua do'!$C$5:$AP$50000,$J$3,TRUE)*$E$9/1000,"")</f>
        <v>#N/A</v>
      </c>
      <c r="K8720" s="21" t="e">
        <f>IF(A8720&lt;&gt;"",VLOOKUP(B8720,'Ket qua do'!$C$5:$AP$50000,$K$3,TRUE)*$E$9/1000,"")</f>
        <v>#N/A</v>
      </c>
      <c r="L8720" s="21" t="e">
        <f>IF(A8720&lt;&gt;"",VLOOKUP(B8720,'Ket qua do'!$C$5:$AP$50000,$L$3,TRUE),"")</f>
        <v>#N/A</v>
      </c>
    </row>
    <row r="8721" spans="1:12" x14ac:dyDescent="0.25">
      <c r="A8721" t="e">
        <f t="shared" si="141"/>
        <v>#N/A</v>
      </c>
      <c r="B8721" s="1" t="e">
        <f>IF(A8721&lt;&gt;"",VLOOKUP(A8721,'Ket qua do'!$B$5:$CE$50000,2,TRUE),"")</f>
        <v>#N/A</v>
      </c>
      <c r="C8721" s="19" t="e">
        <f>IF(A8721&lt;&gt;"",VLOOKUP(B8721,'Ket qua do'!$C$5:$AP$50000,$C$3,TRUE)*SQRT(3)*$C$11,"")</f>
        <v>#N/A</v>
      </c>
      <c r="D8721" s="21" t="e">
        <f>IF(A8721&lt;&gt;"",VLOOKUP(B8721,'Ket qua do'!$C$5:$AP$50000,$D$3,TRUE),"")</f>
        <v>#N/A</v>
      </c>
      <c r="E8721" s="21" t="e">
        <f>IF(A8721&lt;&gt;"",VLOOKUP(B8721,'Ket qua do'!$C$5:$AP$50000,$E$3,TRUE)*$C$12,"")</f>
        <v>#N/A</v>
      </c>
      <c r="F8721" s="21" t="e">
        <f>IF(A8721&lt;&gt;"",VLOOKUP(B8721,'Ket qua do'!$C$5:$AP$50000,$F$3,TRUE),"")</f>
        <v>#N/A</v>
      </c>
      <c r="G8721" s="21" t="e">
        <f>IF(A8721&lt;&gt;"",VLOOKUP(B8721,'Ket qua do'!$C$5:$AP$50000,$G$3,TRUE),"")</f>
        <v>#N/A</v>
      </c>
      <c r="H8721" s="21" t="e">
        <f>IF(A8721&lt;&gt;"",VLOOKUP(B8721,'Ket qua do'!$C$5:$AP$50000,$H$3,TRUE),"")</f>
        <v>#N/A</v>
      </c>
      <c r="I8721" s="21" t="e">
        <f>IF(A8721&lt;&gt;"",VLOOKUP(B8721,'Ket qua do'!$C$5:$AP$50000,$I$3,TRUE)*$E$9/1000,"")</f>
        <v>#N/A</v>
      </c>
      <c r="J8721" s="21" t="e">
        <f>IF(A8721&lt;&gt;"",VLOOKUP(B8721,'Ket qua do'!$C$5:$AP$50000,$J$3,TRUE)*$E$9/1000,"")</f>
        <v>#N/A</v>
      </c>
      <c r="K8721" s="21" t="e">
        <f>IF(A8721&lt;&gt;"",VLOOKUP(B8721,'Ket qua do'!$C$5:$AP$50000,$K$3,TRUE)*$E$9/1000,"")</f>
        <v>#N/A</v>
      </c>
      <c r="L8721" s="21" t="e">
        <f>IF(A8721&lt;&gt;"",VLOOKUP(B8721,'Ket qua do'!$C$5:$AP$50000,$L$3,TRUE),"")</f>
        <v>#N/A</v>
      </c>
    </row>
    <row r="8722" spans="1:12" x14ac:dyDescent="0.25">
      <c r="A8722" t="e">
        <f t="shared" si="141"/>
        <v>#N/A</v>
      </c>
      <c r="B8722" s="1" t="e">
        <f>IF(A8722&lt;&gt;"",VLOOKUP(A8722,'Ket qua do'!$B$5:$CE$50000,2,TRUE),"")</f>
        <v>#N/A</v>
      </c>
      <c r="C8722" s="19" t="e">
        <f>IF(A8722&lt;&gt;"",VLOOKUP(B8722,'Ket qua do'!$C$5:$AP$50000,$C$3,TRUE)*SQRT(3)*$C$11,"")</f>
        <v>#N/A</v>
      </c>
      <c r="D8722" s="21" t="e">
        <f>IF(A8722&lt;&gt;"",VLOOKUP(B8722,'Ket qua do'!$C$5:$AP$50000,$D$3,TRUE),"")</f>
        <v>#N/A</v>
      </c>
      <c r="E8722" s="21" t="e">
        <f>IF(A8722&lt;&gt;"",VLOOKUP(B8722,'Ket qua do'!$C$5:$AP$50000,$E$3,TRUE)*$C$12,"")</f>
        <v>#N/A</v>
      </c>
      <c r="F8722" s="21" t="e">
        <f>IF(A8722&lt;&gt;"",VLOOKUP(B8722,'Ket qua do'!$C$5:$AP$50000,$F$3,TRUE),"")</f>
        <v>#N/A</v>
      </c>
      <c r="G8722" s="21" t="e">
        <f>IF(A8722&lt;&gt;"",VLOOKUP(B8722,'Ket qua do'!$C$5:$AP$50000,$G$3,TRUE),"")</f>
        <v>#N/A</v>
      </c>
      <c r="H8722" s="21" t="e">
        <f>IF(A8722&lt;&gt;"",VLOOKUP(B8722,'Ket qua do'!$C$5:$AP$50000,$H$3,TRUE),"")</f>
        <v>#N/A</v>
      </c>
      <c r="I8722" s="21" t="e">
        <f>IF(A8722&lt;&gt;"",VLOOKUP(B8722,'Ket qua do'!$C$5:$AP$50000,$I$3,TRUE)*$E$9/1000,"")</f>
        <v>#N/A</v>
      </c>
      <c r="J8722" s="21" t="e">
        <f>IF(A8722&lt;&gt;"",VLOOKUP(B8722,'Ket qua do'!$C$5:$AP$50000,$J$3,TRUE)*$E$9/1000,"")</f>
        <v>#N/A</v>
      </c>
      <c r="K8722" s="21" t="e">
        <f>IF(A8722&lt;&gt;"",VLOOKUP(B8722,'Ket qua do'!$C$5:$AP$50000,$K$3,TRUE)*$E$9/1000,"")</f>
        <v>#N/A</v>
      </c>
      <c r="L8722" s="21" t="e">
        <f>IF(A8722&lt;&gt;"",VLOOKUP(B8722,'Ket qua do'!$C$5:$AP$50000,$L$3,TRUE),"")</f>
        <v>#N/A</v>
      </c>
    </row>
    <row r="8723" spans="1:12" x14ac:dyDescent="0.25">
      <c r="A8723" t="e">
        <f t="shared" si="141"/>
        <v>#N/A</v>
      </c>
      <c r="B8723" s="1" t="e">
        <f>IF(A8723&lt;&gt;"",VLOOKUP(A8723,'Ket qua do'!$B$5:$CE$50000,2,TRUE),"")</f>
        <v>#N/A</v>
      </c>
      <c r="C8723" s="19" t="e">
        <f>IF(A8723&lt;&gt;"",VLOOKUP(B8723,'Ket qua do'!$C$5:$AP$50000,$C$3,TRUE)*SQRT(3)*$C$11,"")</f>
        <v>#N/A</v>
      </c>
      <c r="D8723" s="21" t="e">
        <f>IF(A8723&lt;&gt;"",VLOOKUP(B8723,'Ket qua do'!$C$5:$AP$50000,$D$3,TRUE),"")</f>
        <v>#N/A</v>
      </c>
      <c r="E8723" s="21" t="e">
        <f>IF(A8723&lt;&gt;"",VLOOKUP(B8723,'Ket qua do'!$C$5:$AP$50000,$E$3,TRUE)*$C$12,"")</f>
        <v>#N/A</v>
      </c>
      <c r="F8723" s="21" t="e">
        <f>IF(A8723&lt;&gt;"",VLOOKUP(B8723,'Ket qua do'!$C$5:$AP$50000,$F$3,TRUE),"")</f>
        <v>#N/A</v>
      </c>
      <c r="G8723" s="21" t="e">
        <f>IF(A8723&lt;&gt;"",VLOOKUP(B8723,'Ket qua do'!$C$5:$AP$50000,$G$3,TRUE),"")</f>
        <v>#N/A</v>
      </c>
      <c r="H8723" s="21" t="e">
        <f>IF(A8723&lt;&gt;"",VLOOKUP(B8723,'Ket qua do'!$C$5:$AP$50000,$H$3,TRUE),"")</f>
        <v>#N/A</v>
      </c>
      <c r="I8723" s="21" t="e">
        <f>IF(A8723&lt;&gt;"",VLOOKUP(B8723,'Ket qua do'!$C$5:$AP$50000,$I$3,TRUE)*$E$9/1000,"")</f>
        <v>#N/A</v>
      </c>
      <c r="J8723" s="21" t="e">
        <f>IF(A8723&lt;&gt;"",VLOOKUP(B8723,'Ket qua do'!$C$5:$AP$50000,$J$3,TRUE)*$E$9/1000,"")</f>
        <v>#N/A</v>
      </c>
      <c r="K8723" s="21" t="e">
        <f>IF(A8723&lt;&gt;"",VLOOKUP(B8723,'Ket qua do'!$C$5:$AP$50000,$K$3,TRUE)*$E$9/1000,"")</f>
        <v>#N/A</v>
      </c>
      <c r="L8723" s="21" t="e">
        <f>IF(A8723&lt;&gt;"",VLOOKUP(B8723,'Ket qua do'!$C$5:$AP$50000,$L$3,TRUE),"")</f>
        <v>#N/A</v>
      </c>
    </row>
    <row r="8724" spans="1:12" x14ac:dyDescent="0.25">
      <c r="A8724" t="e">
        <f t="shared" si="141"/>
        <v>#N/A</v>
      </c>
      <c r="B8724" s="1" t="e">
        <f>IF(A8724&lt;&gt;"",VLOOKUP(A8724,'Ket qua do'!$B$5:$CE$50000,2,TRUE),"")</f>
        <v>#N/A</v>
      </c>
      <c r="C8724" s="19" t="e">
        <f>IF(A8724&lt;&gt;"",VLOOKUP(B8724,'Ket qua do'!$C$5:$AP$50000,$C$3,TRUE)*SQRT(3)*$C$11,"")</f>
        <v>#N/A</v>
      </c>
      <c r="D8724" s="21" t="e">
        <f>IF(A8724&lt;&gt;"",VLOOKUP(B8724,'Ket qua do'!$C$5:$AP$50000,$D$3,TRUE),"")</f>
        <v>#N/A</v>
      </c>
      <c r="E8724" s="21" t="e">
        <f>IF(A8724&lt;&gt;"",VLOOKUP(B8724,'Ket qua do'!$C$5:$AP$50000,$E$3,TRUE)*$C$12,"")</f>
        <v>#N/A</v>
      </c>
      <c r="F8724" s="21" t="e">
        <f>IF(A8724&lt;&gt;"",VLOOKUP(B8724,'Ket qua do'!$C$5:$AP$50000,$F$3,TRUE),"")</f>
        <v>#N/A</v>
      </c>
      <c r="G8724" s="21" t="e">
        <f>IF(A8724&lt;&gt;"",VLOOKUP(B8724,'Ket qua do'!$C$5:$AP$50000,$G$3,TRUE),"")</f>
        <v>#N/A</v>
      </c>
      <c r="H8724" s="21" t="e">
        <f>IF(A8724&lt;&gt;"",VLOOKUP(B8724,'Ket qua do'!$C$5:$AP$50000,$H$3,TRUE),"")</f>
        <v>#N/A</v>
      </c>
      <c r="I8724" s="21" t="e">
        <f>IF(A8724&lt;&gt;"",VLOOKUP(B8724,'Ket qua do'!$C$5:$AP$50000,$I$3,TRUE)*$E$9/1000,"")</f>
        <v>#N/A</v>
      </c>
      <c r="J8724" s="21" t="e">
        <f>IF(A8724&lt;&gt;"",VLOOKUP(B8724,'Ket qua do'!$C$5:$AP$50000,$J$3,TRUE)*$E$9/1000,"")</f>
        <v>#N/A</v>
      </c>
      <c r="K8724" s="21" t="e">
        <f>IF(A8724&lt;&gt;"",VLOOKUP(B8724,'Ket qua do'!$C$5:$AP$50000,$K$3,TRUE)*$E$9/1000,"")</f>
        <v>#N/A</v>
      </c>
      <c r="L8724" s="21" t="e">
        <f>IF(A8724&lt;&gt;"",VLOOKUP(B8724,'Ket qua do'!$C$5:$AP$50000,$L$3,TRUE),"")</f>
        <v>#N/A</v>
      </c>
    </row>
    <row r="8725" spans="1:12" x14ac:dyDescent="0.25">
      <c r="A8725" t="e">
        <f t="shared" si="141"/>
        <v>#N/A</v>
      </c>
      <c r="B8725" s="1" t="e">
        <f>IF(A8725&lt;&gt;"",VLOOKUP(A8725,'Ket qua do'!$B$5:$CE$50000,2,TRUE),"")</f>
        <v>#N/A</v>
      </c>
      <c r="C8725" s="19" t="e">
        <f>IF(A8725&lt;&gt;"",VLOOKUP(B8725,'Ket qua do'!$C$5:$AP$50000,$C$3,TRUE)*SQRT(3)*$C$11,"")</f>
        <v>#N/A</v>
      </c>
      <c r="D8725" s="21" t="e">
        <f>IF(A8725&lt;&gt;"",VLOOKUP(B8725,'Ket qua do'!$C$5:$AP$50000,$D$3,TRUE),"")</f>
        <v>#N/A</v>
      </c>
      <c r="E8725" s="21" t="e">
        <f>IF(A8725&lt;&gt;"",VLOOKUP(B8725,'Ket qua do'!$C$5:$AP$50000,$E$3,TRUE)*$C$12,"")</f>
        <v>#N/A</v>
      </c>
      <c r="F8725" s="21" t="e">
        <f>IF(A8725&lt;&gt;"",VLOOKUP(B8725,'Ket qua do'!$C$5:$AP$50000,$F$3,TRUE),"")</f>
        <v>#N/A</v>
      </c>
      <c r="G8725" s="21" t="e">
        <f>IF(A8725&lt;&gt;"",VLOOKUP(B8725,'Ket qua do'!$C$5:$AP$50000,$G$3,TRUE),"")</f>
        <v>#N/A</v>
      </c>
      <c r="H8725" s="21" t="e">
        <f>IF(A8725&lt;&gt;"",VLOOKUP(B8725,'Ket qua do'!$C$5:$AP$50000,$H$3,TRUE),"")</f>
        <v>#N/A</v>
      </c>
      <c r="I8725" s="21" t="e">
        <f>IF(A8725&lt;&gt;"",VLOOKUP(B8725,'Ket qua do'!$C$5:$AP$50000,$I$3,TRUE)*$E$9/1000,"")</f>
        <v>#N/A</v>
      </c>
      <c r="J8725" s="21" t="e">
        <f>IF(A8725&lt;&gt;"",VLOOKUP(B8725,'Ket qua do'!$C$5:$AP$50000,$J$3,TRUE)*$E$9/1000,"")</f>
        <v>#N/A</v>
      </c>
      <c r="K8725" s="21" t="e">
        <f>IF(A8725&lt;&gt;"",VLOOKUP(B8725,'Ket qua do'!$C$5:$AP$50000,$K$3,TRUE)*$E$9/1000,"")</f>
        <v>#N/A</v>
      </c>
      <c r="L8725" s="21" t="e">
        <f>IF(A8725&lt;&gt;"",VLOOKUP(B8725,'Ket qua do'!$C$5:$AP$50000,$L$3,TRUE),"")</f>
        <v>#N/A</v>
      </c>
    </row>
    <row r="8726" spans="1:12" x14ac:dyDescent="0.25">
      <c r="A8726" t="e">
        <f t="shared" si="141"/>
        <v>#N/A</v>
      </c>
      <c r="B8726" s="1" t="e">
        <f>IF(A8726&lt;&gt;"",VLOOKUP(A8726,'Ket qua do'!$B$5:$CE$50000,2,TRUE),"")</f>
        <v>#N/A</v>
      </c>
      <c r="C8726" s="19" t="e">
        <f>IF(A8726&lt;&gt;"",VLOOKUP(B8726,'Ket qua do'!$C$5:$AP$50000,$C$3,TRUE)*SQRT(3)*$C$11,"")</f>
        <v>#N/A</v>
      </c>
      <c r="D8726" s="21" t="e">
        <f>IF(A8726&lt;&gt;"",VLOOKUP(B8726,'Ket qua do'!$C$5:$AP$50000,$D$3,TRUE),"")</f>
        <v>#N/A</v>
      </c>
      <c r="E8726" s="21" t="e">
        <f>IF(A8726&lt;&gt;"",VLOOKUP(B8726,'Ket qua do'!$C$5:$AP$50000,$E$3,TRUE)*$C$12,"")</f>
        <v>#N/A</v>
      </c>
      <c r="F8726" s="21" t="e">
        <f>IF(A8726&lt;&gt;"",VLOOKUP(B8726,'Ket qua do'!$C$5:$AP$50000,$F$3,TRUE),"")</f>
        <v>#N/A</v>
      </c>
      <c r="G8726" s="21" t="e">
        <f>IF(A8726&lt;&gt;"",VLOOKUP(B8726,'Ket qua do'!$C$5:$AP$50000,$G$3,TRUE),"")</f>
        <v>#N/A</v>
      </c>
      <c r="H8726" s="21" t="e">
        <f>IF(A8726&lt;&gt;"",VLOOKUP(B8726,'Ket qua do'!$C$5:$AP$50000,$H$3,TRUE),"")</f>
        <v>#N/A</v>
      </c>
      <c r="I8726" s="21" t="e">
        <f>IF(A8726&lt;&gt;"",VLOOKUP(B8726,'Ket qua do'!$C$5:$AP$50000,$I$3,TRUE)*$E$9/1000,"")</f>
        <v>#N/A</v>
      </c>
      <c r="J8726" s="21" t="e">
        <f>IF(A8726&lt;&gt;"",VLOOKUP(B8726,'Ket qua do'!$C$5:$AP$50000,$J$3,TRUE)*$E$9/1000,"")</f>
        <v>#N/A</v>
      </c>
      <c r="K8726" s="21" t="e">
        <f>IF(A8726&lt;&gt;"",VLOOKUP(B8726,'Ket qua do'!$C$5:$AP$50000,$K$3,TRUE)*$E$9/1000,"")</f>
        <v>#N/A</v>
      </c>
      <c r="L8726" s="21" t="e">
        <f>IF(A8726&lt;&gt;"",VLOOKUP(B8726,'Ket qua do'!$C$5:$AP$50000,$L$3,TRUE),"")</f>
        <v>#N/A</v>
      </c>
    </row>
    <row r="8727" spans="1:12" x14ac:dyDescent="0.25">
      <c r="A8727" t="e">
        <f t="shared" si="141"/>
        <v>#N/A</v>
      </c>
      <c r="B8727" s="1" t="e">
        <f>IF(A8727&lt;&gt;"",VLOOKUP(A8727,'Ket qua do'!$B$5:$CE$50000,2,TRUE),"")</f>
        <v>#N/A</v>
      </c>
      <c r="C8727" s="19" t="e">
        <f>IF(A8727&lt;&gt;"",VLOOKUP(B8727,'Ket qua do'!$C$5:$AP$50000,$C$3,TRUE)*SQRT(3)*$C$11,"")</f>
        <v>#N/A</v>
      </c>
      <c r="D8727" s="21" t="e">
        <f>IF(A8727&lt;&gt;"",VLOOKUP(B8727,'Ket qua do'!$C$5:$AP$50000,$D$3,TRUE),"")</f>
        <v>#N/A</v>
      </c>
      <c r="E8727" s="21" t="e">
        <f>IF(A8727&lt;&gt;"",VLOOKUP(B8727,'Ket qua do'!$C$5:$AP$50000,$E$3,TRUE)*$C$12,"")</f>
        <v>#N/A</v>
      </c>
      <c r="F8727" s="21" t="e">
        <f>IF(A8727&lt;&gt;"",VLOOKUP(B8727,'Ket qua do'!$C$5:$AP$50000,$F$3,TRUE),"")</f>
        <v>#N/A</v>
      </c>
      <c r="G8727" s="21" t="e">
        <f>IF(A8727&lt;&gt;"",VLOOKUP(B8727,'Ket qua do'!$C$5:$AP$50000,$G$3,TRUE),"")</f>
        <v>#N/A</v>
      </c>
      <c r="H8727" s="21" t="e">
        <f>IF(A8727&lt;&gt;"",VLOOKUP(B8727,'Ket qua do'!$C$5:$AP$50000,$H$3,TRUE),"")</f>
        <v>#N/A</v>
      </c>
      <c r="I8727" s="21" t="e">
        <f>IF(A8727&lt;&gt;"",VLOOKUP(B8727,'Ket qua do'!$C$5:$AP$50000,$I$3,TRUE)*$E$9/1000,"")</f>
        <v>#N/A</v>
      </c>
      <c r="J8727" s="21" t="e">
        <f>IF(A8727&lt;&gt;"",VLOOKUP(B8727,'Ket qua do'!$C$5:$AP$50000,$J$3,TRUE)*$E$9/1000,"")</f>
        <v>#N/A</v>
      </c>
      <c r="K8727" s="21" t="e">
        <f>IF(A8727&lt;&gt;"",VLOOKUP(B8727,'Ket qua do'!$C$5:$AP$50000,$K$3,TRUE)*$E$9/1000,"")</f>
        <v>#N/A</v>
      </c>
      <c r="L8727" s="21" t="e">
        <f>IF(A8727&lt;&gt;"",VLOOKUP(B8727,'Ket qua do'!$C$5:$AP$50000,$L$3,TRUE),"")</f>
        <v>#N/A</v>
      </c>
    </row>
    <row r="8728" spans="1:12" x14ac:dyDescent="0.25">
      <c r="A8728" t="e">
        <f t="shared" si="141"/>
        <v>#N/A</v>
      </c>
      <c r="B8728" s="1" t="e">
        <f>IF(A8728&lt;&gt;"",VLOOKUP(A8728,'Ket qua do'!$B$5:$CE$50000,2,TRUE),"")</f>
        <v>#N/A</v>
      </c>
      <c r="C8728" s="19" t="e">
        <f>IF(A8728&lt;&gt;"",VLOOKUP(B8728,'Ket qua do'!$C$5:$AP$50000,$C$3,TRUE)*SQRT(3)*$C$11,"")</f>
        <v>#N/A</v>
      </c>
      <c r="D8728" s="21" t="e">
        <f>IF(A8728&lt;&gt;"",VLOOKUP(B8728,'Ket qua do'!$C$5:$AP$50000,$D$3,TRUE),"")</f>
        <v>#N/A</v>
      </c>
      <c r="E8728" s="21" t="e">
        <f>IF(A8728&lt;&gt;"",VLOOKUP(B8728,'Ket qua do'!$C$5:$AP$50000,$E$3,TRUE)*$C$12,"")</f>
        <v>#N/A</v>
      </c>
      <c r="F8728" s="21" t="e">
        <f>IF(A8728&lt;&gt;"",VLOOKUP(B8728,'Ket qua do'!$C$5:$AP$50000,$F$3,TRUE),"")</f>
        <v>#N/A</v>
      </c>
      <c r="G8728" s="21" t="e">
        <f>IF(A8728&lt;&gt;"",VLOOKUP(B8728,'Ket qua do'!$C$5:$AP$50000,$G$3,TRUE),"")</f>
        <v>#N/A</v>
      </c>
      <c r="H8728" s="21" t="e">
        <f>IF(A8728&lt;&gt;"",VLOOKUP(B8728,'Ket qua do'!$C$5:$AP$50000,$H$3,TRUE),"")</f>
        <v>#N/A</v>
      </c>
      <c r="I8728" s="21" t="e">
        <f>IF(A8728&lt;&gt;"",VLOOKUP(B8728,'Ket qua do'!$C$5:$AP$50000,$I$3,TRUE)*$E$9/1000,"")</f>
        <v>#N/A</v>
      </c>
      <c r="J8728" s="21" t="e">
        <f>IF(A8728&lt;&gt;"",VLOOKUP(B8728,'Ket qua do'!$C$5:$AP$50000,$J$3,TRUE)*$E$9/1000,"")</f>
        <v>#N/A</v>
      </c>
      <c r="K8728" s="21" t="e">
        <f>IF(A8728&lt;&gt;"",VLOOKUP(B8728,'Ket qua do'!$C$5:$AP$50000,$K$3,TRUE)*$E$9/1000,"")</f>
        <v>#N/A</v>
      </c>
      <c r="L8728" s="21" t="e">
        <f>IF(A8728&lt;&gt;"",VLOOKUP(B8728,'Ket qua do'!$C$5:$AP$50000,$L$3,TRUE),"")</f>
        <v>#N/A</v>
      </c>
    </row>
    <row r="8729" spans="1:12" x14ac:dyDescent="0.25">
      <c r="A8729" t="e">
        <f t="shared" si="141"/>
        <v>#N/A</v>
      </c>
      <c r="B8729" s="1" t="e">
        <f>IF(A8729&lt;&gt;"",VLOOKUP(A8729,'Ket qua do'!$B$5:$CE$50000,2,TRUE),"")</f>
        <v>#N/A</v>
      </c>
      <c r="C8729" s="19" t="e">
        <f>IF(A8729&lt;&gt;"",VLOOKUP(B8729,'Ket qua do'!$C$5:$AP$50000,$C$3,TRUE)*SQRT(3)*$C$11,"")</f>
        <v>#N/A</v>
      </c>
      <c r="D8729" s="21" t="e">
        <f>IF(A8729&lt;&gt;"",VLOOKUP(B8729,'Ket qua do'!$C$5:$AP$50000,$D$3,TRUE),"")</f>
        <v>#N/A</v>
      </c>
      <c r="E8729" s="21" t="e">
        <f>IF(A8729&lt;&gt;"",VLOOKUP(B8729,'Ket qua do'!$C$5:$AP$50000,$E$3,TRUE)*$C$12,"")</f>
        <v>#N/A</v>
      </c>
      <c r="F8729" s="21" t="e">
        <f>IF(A8729&lt;&gt;"",VLOOKUP(B8729,'Ket qua do'!$C$5:$AP$50000,$F$3,TRUE),"")</f>
        <v>#N/A</v>
      </c>
      <c r="G8729" s="21" t="e">
        <f>IF(A8729&lt;&gt;"",VLOOKUP(B8729,'Ket qua do'!$C$5:$AP$50000,$G$3,TRUE),"")</f>
        <v>#N/A</v>
      </c>
      <c r="H8729" s="21" t="e">
        <f>IF(A8729&lt;&gt;"",VLOOKUP(B8729,'Ket qua do'!$C$5:$AP$50000,$H$3,TRUE),"")</f>
        <v>#N/A</v>
      </c>
      <c r="I8729" s="21" t="e">
        <f>IF(A8729&lt;&gt;"",VLOOKUP(B8729,'Ket qua do'!$C$5:$AP$50000,$I$3,TRUE)*$E$9/1000,"")</f>
        <v>#N/A</v>
      </c>
      <c r="J8729" s="21" t="e">
        <f>IF(A8729&lt;&gt;"",VLOOKUP(B8729,'Ket qua do'!$C$5:$AP$50000,$J$3,TRUE)*$E$9/1000,"")</f>
        <v>#N/A</v>
      </c>
      <c r="K8729" s="21" t="e">
        <f>IF(A8729&lt;&gt;"",VLOOKUP(B8729,'Ket qua do'!$C$5:$AP$50000,$K$3,TRUE)*$E$9/1000,"")</f>
        <v>#N/A</v>
      </c>
      <c r="L8729" s="21" t="e">
        <f>IF(A8729&lt;&gt;"",VLOOKUP(B8729,'Ket qua do'!$C$5:$AP$50000,$L$3,TRUE),"")</f>
        <v>#N/A</v>
      </c>
    </row>
    <row r="8730" spans="1:12" x14ac:dyDescent="0.25">
      <c r="A8730" t="e">
        <f t="shared" ref="A8730:A8793" si="142">IF(A8729&lt;$E$8,A8729+1,"")</f>
        <v>#N/A</v>
      </c>
      <c r="B8730" s="1" t="e">
        <f>IF(A8730&lt;&gt;"",VLOOKUP(A8730,'Ket qua do'!$B$5:$CE$50000,2,TRUE),"")</f>
        <v>#N/A</v>
      </c>
      <c r="C8730" s="19" t="e">
        <f>IF(A8730&lt;&gt;"",VLOOKUP(B8730,'Ket qua do'!$C$5:$AP$50000,$C$3,TRUE)*SQRT(3)*$C$11,"")</f>
        <v>#N/A</v>
      </c>
      <c r="D8730" s="21" t="e">
        <f>IF(A8730&lt;&gt;"",VLOOKUP(B8730,'Ket qua do'!$C$5:$AP$50000,$D$3,TRUE),"")</f>
        <v>#N/A</v>
      </c>
      <c r="E8730" s="21" t="e">
        <f>IF(A8730&lt;&gt;"",VLOOKUP(B8730,'Ket qua do'!$C$5:$AP$50000,$E$3,TRUE)*$C$12,"")</f>
        <v>#N/A</v>
      </c>
      <c r="F8730" s="21" t="e">
        <f>IF(A8730&lt;&gt;"",VLOOKUP(B8730,'Ket qua do'!$C$5:$AP$50000,$F$3,TRUE),"")</f>
        <v>#N/A</v>
      </c>
      <c r="G8730" s="21" t="e">
        <f>IF(A8730&lt;&gt;"",VLOOKUP(B8730,'Ket qua do'!$C$5:$AP$50000,$G$3,TRUE),"")</f>
        <v>#N/A</v>
      </c>
      <c r="H8730" s="21" t="e">
        <f>IF(A8730&lt;&gt;"",VLOOKUP(B8730,'Ket qua do'!$C$5:$AP$50000,$H$3,TRUE),"")</f>
        <v>#N/A</v>
      </c>
      <c r="I8730" s="21" t="e">
        <f>IF(A8730&lt;&gt;"",VLOOKUP(B8730,'Ket qua do'!$C$5:$AP$50000,$I$3,TRUE)*$E$9/1000,"")</f>
        <v>#N/A</v>
      </c>
      <c r="J8730" s="21" t="e">
        <f>IF(A8730&lt;&gt;"",VLOOKUP(B8730,'Ket qua do'!$C$5:$AP$50000,$J$3,TRUE)*$E$9/1000,"")</f>
        <v>#N/A</v>
      </c>
      <c r="K8730" s="21" t="e">
        <f>IF(A8730&lt;&gt;"",VLOOKUP(B8730,'Ket qua do'!$C$5:$AP$50000,$K$3,TRUE)*$E$9/1000,"")</f>
        <v>#N/A</v>
      </c>
      <c r="L8730" s="21" t="e">
        <f>IF(A8730&lt;&gt;"",VLOOKUP(B8730,'Ket qua do'!$C$5:$AP$50000,$L$3,TRUE),"")</f>
        <v>#N/A</v>
      </c>
    </row>
    <row r="8731" spans="1:12" x14ac:dyDescent="0.25">
      <c r="A8731" t="e">
        <f t="shared" si="142"/>
        <v>#N/A</v>
      </c>
      <c r="B8731" s="1" t="e">
        <f>IF(A8731&lt;&gt;"",VLOOKUP(A8731,'Ket qua do'!$B$5:$CE$50000,2,TRUE),"")</f>
        <v>#N/A</v>
      </c>
      <c r="C8731" s="19" t="e">
        <f>IF(A8731&lt;&gt;"",VLOOKUP(B8731,'Ket qua do'!$C$5:$AP$50000,$C$3,TRUE)*SQRT(3)*$C$11,"")</f>
        <v>#N/A</v>
      </c>
      <c r="D8731" s="21" t="e">
        <f>IF(A8731&lt;&gt;"",VLOOKUP(B8731,'Ket qua do'!$C$5:$AP$50000,$D$3,TRUE),"")</f>
        <v>#N/A</v>
      </c>
      <c r="E8731" s="21" t="e">
        <f>IF(A8731&lt;&gt;"",VLOOKUP(B8731,'Ket qua do'!$C$5:$AP$50000,$E$3,TRUE)*$C$12,"")</f>
        <v>#N/A</v>
      </c>
      <c r="F8731" s="21" t="e">
        <f>IF(A8731&lt;&gt;"",VLOOKUP(B8731,'Ket qua do'!$C$5:$AP$50000,$F$3,TRUE),"")</f>
        <v>#N/A</v>
      </c>
      <c r="G8731" s="21" t="e">
        <f>IF(A8731&lt;&gt;"",VLOOKUP(B8731,'Ket qua do'!$C$5:$AP$50000,$G$3,TRUE),"")</f>
        <v>#N/A</v>
      </c>
      <c r="H8731" s="21" t="e">
        <f>IF(A8731&lt;&gt;"",VLOOKUP(B8731,'Ket qua do'!$C$5:$AP$50000,$H$3,TRUE),"")</f>
        <v>#N/A</v>
      </c>
      <c r="I8731" s="21" t="e">
        <f>IF(A8731&lt;&gt;"",VLOOKUP(B8731,'Ket qua do'!$C$5:$AP$50000,$I$3,TRUE)*$E$9/1000,"")</f>
        <v>#N/A</v>
      </c>
      <c r="J8731" s="21" t="e">
        <f>IF(A8731&lt;&gt;"",VLOOKUP(B8731,'Ket qua do'!$C$5:$AP$50000,$J$3,TRUE)*$E$9/1000,"")</f>
        <v>#N/A</v>
      </c>
      <c r="K8731" s="21" t="e">
        <f>IF(A8731&lt;&gt;"",VLOOKUP(B8731,'Ket qua do'!$C$5:$AP$50000,$K$3,TRUE)*$E$9/1000,"")</f>
        <v>#N/A</v>
      </c>
      <c r="L8731" s="21" t="e">
        <f>IF(A8731&lt;&gt;"",VLOOKUP(B8731,'Ket qua do'!$C$5:$AP$50000,$L$3,TRUE),"")</f>
        <v>#N/A</v>
      </c>
    </row>
    <row r="8732" spans="1:12" x14ac:dyDescent="0.25">
      <c r="A8732" t="e">
        <f t="shared" si="142"/>
        <v>#N/A</v>
      </c>
      <c r="B8732" s="1" t="e">
        <f>IF(A8732&lt;&gt;"",VLOOKUP(A8732,'Ket qua do'!$B$5:$CE$50000,2,TRUE),"")</f>
        <v>#N/A</v>
      </c>
      <c r="C8732" s="19" t="e">
        <f>IF(A8732&lt;&gt;"",VLOOKUP(B8732,'Ket qua do'!$C$5:$AP$50000,$C$3,TRUE)*SQRT(3)*$C$11,"")</f>
        <v>#N/A</v>
      </c>
      <c r="D8732" s="21" t="e">
        <f>IF(A8732&lt;&gt;"",VLOOKUP(B8732,'Ket qua do'!$C$5:$AP$50000,$D$3,TRUE),"")</f>
        <v>#N/A</v>
      </c>
      <c r="E8732" s="21" t="e">
        <f>IF(A8732&lt;&gt;"",VLOOKUP(B8732,'Ket qua do'!$C$5:$AP$50000,$E$3,TRUE)*$C$12,"")</f>
        <v>#N/A</v>
      </c>
      <c r="F8732" s="21" t="e">
        <f>IF(A8732&lt;&gt;"",VLOOKUP(B8732,'Ket qua do'!$C$5:$AP$50000,$F$3,TRUE),"")</f>
        <v>#N/A</v>
      </c>
      <c r="G8732" s="21" t="e">
        <f>IF(A8732&lt;&gt;"",VLOOKUP(B8732,'Ket qua do'!$C$5:$AP$50000,$G$3,TRUE),"")</f>
        <v>#N/A</v>
      </c>
      <c r="H8732" s="21" t="e">
        <f>IF(A8732&lt;&gt;"",VLOOKUP(B8732,'Ket qua do'!$C$5:$AP$50000,$H$3,TRUE),"")</f>
        <v>#N/A</v>
      </c>
      <c r="I8732" s="21" t="e">
        <f>IF(A8732&lt;&gt;"",VLOOKUP(B8732,'Ket qua do'!$C$5:$AP$50000,$I$3,TRUE)*$E$9/1000,"")</f>
        <v>#N/A</v>
      </c>
      <c r="J8732" s="21" t="e">
        <f>IF(A8732&lt;&gt;"",VLOOKUP(B8732,'Ket qua do'!$C$5:$AP$50000,$J$3,TRUE)*$E$9/1000,"")</f>
        <v>#N/A</v>
      </c>
      <c r="K8732" s="21" t="e">
        <f>IF(A8732&lt;&gt;"",VLOOKUP(B8732,'Ket qua do'!$C$5:$AP$50000,$K$3,TRUE)*$E$9/1000,"")</f>
        <v>#N/A</v>
      </c>
      <c r="L8732" s="21" t="e">
        <f>IF(A8732&lt;&gt;"",VLOOKUP(B8732,'Ket qua do'!$C$5:$AP$50000,$L$3,TRUE),"")</f>
        <v>#N/A</v>
      </c>
    </row>
    <row r="8733" spans="1:12" x14ac:dyDescent="0.25">
      <c r="A8733" t="e">
        <f t="shared" si="142"/>
        <v>#N/A</v>
      </c>
      <c r="B8733" s="1" t="e">
        <f>IF(A8733&lt;&gt;"",VLOOKUP(A8733,'Ket qua do'!$B$5:$CE$50000,2,TRUE),"")</f>
        <v>#N/A</v>
      </c>
      <c r="C8733" s="19" t="e">
        <f>IF(A8733&lt;&gt;"",VLOOKUP(B8733,'Ket qua do'!$C$5:$AP$50000,$C$3,TRUE)*SQRT(3)*$C$11,"")</f>
        <v>#N/A</v>
      </c>
      <c r="D8733" s="21" t="e">
        <f>IF(A8733&lt;&gt;"",VLOOKUP(B8733,'Ket qua do'!$C$5:$AP$50000,$D$3,TRUE),"")</f>
        <v>#N/A</v>
      </c>
      <c r="E8733" s="21" t="e">
        <f>IF(A8733&lt;&gt;"",VLOOKUP(B8733,'Ket qua do'!$C$5:$AP$50000,$E$3,TRUE)*$C$12,"")</f>
        <v>#N/A</v>
      </c>
      <c r="F8733" s="21" t="e">
        <f>IF(A8733&lt;&gt;"",VLOOKUP(B8733,'Ket qua do'!$C$5:$AP$50000,$F$3,TRUE),"")</f>
        <v>#N/A</v>
      </c>
      <c r="G8733" s="21" t="e">
        <f>IF(A8733&lt;&gt;"",VLOOKUP(B8733,'Ket qua do'!$C$5:$AP$50000,$G$3,TRUE),"")</f>
        <v>#N/A</v>
      </c>
      <c r="H8733" s="21" t="e">
        <f>IF(A8733&lt;&gt;"",VLOOKUP(B8733,'Ket qua do'!$C$5:$AP$50000,$H$3,TRUE),"")</f>
        <v>#N/A</v>
      </c>
      <c r="I8733" s="21" t="e">
        <f>IF(A8733&lt;&gt;"",VLOOKUP(B8733,'Ket qua do'!$C$5:$AP$50000,$I$3,TRUE)*$E$9/1000,"")</f>
        <v>#N/A</v>
      </c>
      <c r="J8733" s="21" t="e">
        <f>IF(A8733&lt;&gt;"",VLOOKUP(B8733,'Ket qua do'!$C$5:$AP$50000,$J$3,TRUE)*$E$9/1000,"")</f>
        <v>#N/A</v>
      </c>
      <c r="K8733" s="21" t="e">
        <f>IF(A8733&lt;&gt;"",VLOOKUP(B8733,'Ket qua do'!$C$5:$AP$50000,$K$3,TRUE)*$E$9/1000,"")</f>
        <v>#N/A</v>
      </c>
      <c r="L8733" s="21" t="e">
        <f>IF(A8733&lt;&gt;"",VLOOKUP(B8733,'Ket qua do'!$C$5:$AP$50000,$L$3,TRUE),"")</f>
        <v>#N/A</v>
      </c>
    </row>
    <row r="8734" spans="1:12" x14ac:dyDescent="0.25">
      <c r="A8734" t="e">
        <f t="shared" si="142"/>
        <v>#N/A</v>
      </c>
      <c r="B8734" s="1" t="e">
        <f>IF(A8734&lt;&gt;"",VLOOKUP(A8734,'Ket qua do'!$B$5:$CE$50000,2,TRUE),"")</f>
        <v>#N/A</v>
      </c>
      <c r="C8734" s="19" t="e">
        <f>IF(A8734&lt;&gt;"",VLOOKUP(B8734,'Ket qua do'!$C$5:$AP$50000,$C$3,TRUE)*SQRT(3)*$C$11,"")</f>
        <v>#N/A</v>
      </c>
      <c r="D8734" s="21" t="e">
        <f>IF(A8734&lt;&gt;"",VLOOKUP(B8734,'Ket qua do'!$C$5:$AP$50000,$D$3,TRUE),"")</f>
        <v>#N/A</v>
      </c>
      <c r="E8734" s="21" t="e">
        <f>IF(A8734&lt;&gt;"",VLOOKUP(B8734,'Ket qua do'!$C$5:$AP$50000,$E$3,TRUE)*$C$12,"")</f>
        <v>#N/A</v>
      </c>
      <c r="F8734" s="21" t="e">
        <f>IF(A8734&lt;&gt;"",VLOOKUP(B8734,'Ket qua do'!$C$5:$AP$50000,$F$3,TRUE),"")</f>
        <v>#N/A</v>
      </c>
      <c r="G8734" s="21" t="e">
        <f>IF(A8734&lt;&gt;"",VLOOKUP(B8734,'Ket qua do'!$C$5:$AP$50000,$G$3,TRUE),"")</f>
        <v>#N/A</v>
      </c>
      <c r="H8734" s="21" t="e">
        <f>IF(A8734&lt;&gt;"",VLOOKUP(B8734,'Ket qua do'!$C$5:$AP$50000,$H$3,TRUE),"")</f>
        <v>#N/A</v>
      </c>
      <c r="I8734" s="21" t="e">
        <f>IF(A8734&lt;&gt;"",VLOOKUP(B8734,'Ket qua do'!$C$5:$AP$50000,$I$3,TRUE)*$E$9/1000,"")</f>
        <v>#N/A</v>
      </c>
      <c r="J8734" s="21" t="e">
        <f>IF(A8734&lt;&gt;"",VLOOKUP(B8734,'Ket qua do'!$C$5:$AP$50000,$J$3,TRUE)*$E$9/1000,"")</f>
        <v>#N/A</v>
      </c>
      <c r="K8734" s="21" t="e">
        <f>IF(A8734&lt;&gt;"",VLOOKUP(B8734,'Ket qua do'!$C$5:$AP$50000,$K$3,TRUE)*$E$9/1000,"")</f>
        <v>#N/A</v>
      </c>
      <c r="L8734" s="21" t="e">
        <f>IF(A8734&lt;&gt;"",VLOOKUP(B8734,'Ket qua do'!$C$5:$AP$50000,$L$3,TRUE),"")</f>
        <v>#N/A</v>
      </c>
    </row>
    <row r="8735" spans="1:12" x14ac:dyDescent="0.25">
      <c r="A8735" t="e">
        <f t="shared" si="142"/>
        <v>#N/A</v>
      </c>
      <c r="B8735" s="1" t="e">
        <f>IF(A8735&lt;&gt;"",VLOOKUP(A8735,'Ket qua do'!$B$5:$CE$50000,2,TRUE),"")</f>
        <v>#N/A</v>
      </c>
      <c r="C8735" s="19" t="e">
        <f>IF(A8735&lt;&gt;"",VLOOKUP(B8735,'Ket qua do'!$C$5:$AP$50000,$C$3,TRUE)*SQRT(3)*$C$11,"")</f>
        <v>#N/A</v>
      </c>
      <c r="D8735" s="21" t="e">
        <f>IF(A8735&lt;&gt;"",VLOOKUP(B8735,'Ket qua do'!$C$5:$AP$50000,$D$3,TRUE),"")</f>
        <v>#N/A</v>
      </c>
      <c r="E8735" s="21" t="e">
        <f>IF(A8735&lt;&gt;"",VLOOKUP(B8735,'Ket qua do'!$C$5:$AP$50000,$E$3,TRUE)*$C$12,"")</f>
        <v>#N/A</v>
      </c>
      <c r="F8735" s="21" t="e">
        <f>IF(A8735&lt;&gt;"",VLOOKUP(B8735,'Ket qua do'!$C$5:$AP$50000,$F$3,TRUE),"")</f>
        <v>#N/A</v>
      </c>
      <c r="G8735" s="21" t="e">
        <f>IF(A8735&lt;&gt;"",VLOOKUP(B8735,'Ket qua do'!$C$5:$AP$50000,$G$3,TRUE),"")</f>
        <v>#N/A</v>
      </c>
      <c r="H8735" s="21" t="e">
        <f>IF(A8735&lt;&gt;"",VLOOKUP(B8735,'Ket qua do'!$C$5:$AP$50000,$H$3,TRUE),"")</f>
        <v>#N/A</v>
      </c>
      <c r="I8735" s="21" t="e">
        <f>IF(A8735&lt;&gt;"",VLOOKUP(B8735,'Ket qua do'!$C$5:$AP$50000,$I$3,TRUE)*$E$9/1000,"")</f>
        <v>#N/A</v>
      </c>
      <c r="J8735" s="21" t="e">
        <f>IF(A8735&lt;&gt;"",VLOOKUP(B8735,'Ket qua do'!$C$5:$AP$50000,$J$3,TRUE)*$E$9/1000,"")</f>
        <v>#N/A</v>
      </c>
      <c r="K8735" s="21" t="e">
        <f>IF(A8735&lt;&gt;"",VLOOKUP(B8735,'Ket qua do'!$C$5:$AP$50000,$K$3,TRUE)*$E$9/1000,"")</f>
        <v>#N/A</v>
      </c>
      <c r="L8735" s="21" t="e">
        <f>IF(A8735&lt;&gt;"",VLOOKUP(B8735,'Ket qua do'!$C$5:$AP$50000,$L$3,TRUE),"")</f>
        <v>#N/A</v>
      </c>
    </row>
    <row r="8736" spans="1:12" x14ac:dyDescent="0.25">
      <c r="A8736" t="e">
        <f t="shared" si="142"/>
        <v>#N/A</v>
      </c>
      <c r="B8736" s="1" t="e">
        <f>IF(A8736&lt;&gt;"",VLOOKUP(A8736,'Ket qua do'!$B$5:$CE$50000,2,TRUE),"")</f>
        <v>#N/A</v>
      </c>
      <c r="C8736" s="19" t="e">
        <f>IF(A8736&lt;&gt;"",VLOOKUP(B8736,'Ket qua do'!$C$5:$AP$50000,$C$3,TRUE)*SQRT(3)*$C$11,"")</f>
        <v>#N/A</v>
      </c>
      <c r="D8736" s="21" t="e">
        <f>IF(A8736&lt;&gt;"",VLOOKUP(B8736,'Ket qua do'!$C$5:$AP$50000,$D$3,TRUE),"")</f>
        <v>#N/A</v>
      </c>
      <c r="E8736" s="21" t="e">
        <f>IF(A8736&lt;&gt;"",VLOOKUP(B8736,'Ket qua do'!$C$5:$AP$50000,$E$3,TRUE)*$C$12,"")</f>
        <v>#N/A</v>
      </c>
      <c r="F8736" s="21" t="e">
        <f>IF(A8736&lt;&gt;"",VLOOKUP(B8736,'Ket qua do'!$C$5:$AP$50000,$F$3,TRUE),"")</f>
        <v>#N/A</v>
      </c>
      <c r="G8736" s="21" t="e">
        <f>IF(A8736&lt;&gt;"",VLOOKUP(B8736,'Ket qua do'!$C$5:$AP$50000,$G$3,TRUE),"")</f>
        <v>#N/A</v>
      </c>
      <c r="H8736" s="21" t="e">
        <f>IF(A8736&lt;&gt;"",VLOOKUP(B8736,'Ket qua do'!$C$5:$AP$50000,$H$3,TRUE),"")</f>
        <v>#N/A</v>
      </c>
      <c r="I8736" s="21" t="e">
        <f>IF(A8736&lt;&gt;"",VLOOKUP(B8736,'Ket qua do'!$C$5:$AP$50000,$I$3,TRUE)*$E$9/1000,"")</f>
        <v>#N/A</v>
      </c>
      <c r="J8736" s="21" t="e">
        <f>IF(A8736&lt;&gt;"",VLOOKUP(B8736,'Ket qua do'!$C$5:$AP$50000,$J$3,TRUE)*$E$9/1000,"")</f>
        <v>#N/A</v>
      </c>
      <c r="K8736" s="21" t="e">
        <f>IF(A8736&lt;&gt;"",VLOOKUP(B8736,'Ket qua do'!$C$5:$AP$50000,$K$3,TRUE)*$E$9/1000,"")</f>
        <v>#N/A</v>
      </c>
      <c r="L8736" s="21" t="e">
        <f>IF(A8736&lt;&gt;"",VLOOKUP(B8736,'Ket qua do'!$C$5:$AP$50000,$L$3,TRUE),"")</f>
        <v>#N/A</v>
      </c>
    </row>
    <row r="8737" spans="1:12" x14ac:dyDescent="0.25">
      <c r="A8737" t="e">
        <f t="shared" si="142"/>
        <v>#N/A</v>
      </c>
      <c r="B8737" s="1" t="e">
        <f>IF(A8737&lt;&gt;"",VLOOKUP(A8737,'Ket qua do'!$B$5:$CE$50000,2,TRUE),"")</f>
        <v>#N/A</v>
      </c>
      <c r="C8737" s="19" t="e">
        <f>IF(A8737&lt;&gt;"",VLOOKUP(B8737,'Ket qua do'!$C$5:$AP$50000,$C$3,TRUE)*SQRT(3)*$C$11,"")</f>
        <v>#N/A</v>
      </c>
      <c r="D8737" s="21" t="e">
        <f>IF(A8737&lt;&gt;"",VLOOKUP(B8737,'Ket qua do'!$C$5:$AP$50000,$D$3,TRUE),"")</f>
        <v>#N/A</v>
      </c>
      <c r="E8737" s="21" t="e">
        <f>IF(A8737&lt;&gt;"",VLOOKUP(B8737,'Ket qua do'!$C$5:$AP$50000,$E$3,TRUE)*$C$12,"")</f>
        <v>#N/A</v>
      </c>
      <c r="F8737" s="21" t="e">
        <f>IF(A8737&lt;&gt;"",VLOOKUP(B8737,'Ket qua do'!$C$5:$AP$50000,$F$3,TRUE),"")</f>
        <v>#N/A</v>
      </c>
      <c r="G8737" s="21" t="e">
        <f>IF(A8737&lt;&gt;"",VLOOKUP(B8737,'Ket qua do'!$C$5:$AP$50000,$G$3,TRUE),"")</f>
        <v>#N/A</v>
      </c>
      <c r="H8737" s="21" t="e">
        <f>IF(A8737&lt;&gt;"",VLOOKUP(B8737,'Ket qua do'!$C$5:$AP$50000,$H$3,TRUE),"")</f>
        <v>#N/A</v>
      </c>
      <c r="I8737" s="21" t="e">
        <f>IF(A8737&lt;&gt;"",VLOOKUP(B8737,'Ket qua do'!$C$5:$AP$50000,$I$3,TRUE)*$E$9/1000,"")</f>
        <v>#N/A</v>
      </c>
      <c r="J8737" s="21" t="e">
        <f>IF(A8737&lt;&gt;"",VLOOKUP(B8737,'Ket qua do'!$C$5:$AP$50000,$J$3,TRUE)*$E$9/1000,"")</f>
        <v>#N/A</v>
      </c>
      <c r="K8737" s="21" t="e">
        <f>IF(A8737&lt;&gt;"",VLOOKUP(B8737,'Ket qua do'!$C$5:$AP$50000,$K$3,TRUE)*$E$9/1000,"")</f>
        <v>#N/A</v>
      </c>
      <c r="L8737" s="21" t="e">
        <f>IF(A8737&lt;&gt;"",VLOOKUP(B8737,'Ket qua do'!$C$5:$AP$50000,$L$3,TRUE),"")</f>
        <v>#N/A</v>
      </c>
    </row>
    <row r="8738" spans="1:12" x14ac:dyDescent="0.25">
      <c r="A8738" t="e">
        <f t="shared" si="142"/>
        <v>#N/A</v>
      </c>
      <c r="B8738" s="1" t="e">
        <f>IF(A8738&lt;&gt;"",VLOOKUP(A8738,'Ket qua do'!$B$5:$CE$50000,2,TRUE),"")</f>
        <v>#N/A</v>
      </c>
      <c r="C8738" s="19" t="e">
        <f>IF(A8738&lt;&gt;"",VLOOKUP(B8738,'Ket qua do'!$C$5:$AP$50000,$C$3,TRUE)*SQRT(3)*$C$11,"")</f>
        <v>#N/A</v>
      </c>
      <c r="D8738" s="21" t="e">
        <f>IF(A8738&lt;&gt;"",VLOOKUP(B8738,'Ket qua do'!$C$5:$AP$50000,$D$3,TRUE),"")</f>
        <v>#N/A</v>
      </c>
      <c r="E8738" s="21" t="e">
        <f>IF(A8738&lt;&gt;"",VLOOKUP(B8738,'Ket qua do'!$C$5:$AP$50000,$E$3,TRUE)*$C$12,"")</f>
        <v>#N/A</v>
      </c>
      <c r="F8738" s="21" t="e">
        <f>IF(A8738&lt;&gt;"",VLOOKUP(B8738,'Ket qua do'!$C$5:$AP$50000,$F$3,TRUE),"")</f>
        <v>#N/A</v>
      </c>
      <c r="G8738" s="21" t="e">
        <f>IF(A8738&lt;&gt;"",VLOOKUP(B8738,'Ket qua do'!$C$5:$AP$50000,$G$3,TRUE),"")</f>
        <v>#N/A</v>
      </c>
      <c r="H8738" s="21" t="e">
        <f>IF(A8738&lt;&gt;"",VLOOKUP(B8738,'Ket qua do'!$C$5:$AP$50000,$H$3,TRUE),"")</f>
        <v>#N/A</v>
      </c>
      <c r="I8738" s="21" t="e">
        <f>IF(A8738&lt;&gt;"",VLOOKUP(B8738,'Ket qua do'!$C$5:$AP$50000,$I$3,TRUE)*$E$9/1000,"")</f>
        <v>#N/A</v>
      </c>
      <c r="J8738" s="21" t="e">
        <f>IF(A8738&lt;&gt;"",VLOOKUP(B8738,'Ket qua do'!$C$5:$AP$50000,$J$3,TRUE)*$E$9/1000,"")</f>
        <v>#N/A</v>
      </c>
      <c r="K8738" s="21" t="e">
        <f>IF(A8738&lt;&gt;"",VLOOKUP(B8738,'Ket qua do'!$C$5:$AP$50000,$K$3,TRUE)*$E$9/1000,"")</f>
        <v>#N/A</v>
      </c>
      <c r="L8738" s="21" t="e">
        <f>IF(A8738&lt;&gt;"",VLOOKUP(B8738,'Ket qua do'!$C$5:$AP$50000,$L$3,TRUE),"")</f>
        <v>#N/A</v>
      </c>
    </row>
    <row r="8739" spans="1:12" x14ac:dyDescent="0.25">
      <c r="A8739" t="e">
        <f t="shared" si="142"/>
        <v>#N/A</v>
      </c>
      <c r="B8739" s="1" t="e">
        <f>IF(A8739&lt;&gt;"",VLOOKUP(A8739,'Ket qua do'!$B$5:$CE$50000,2,TRUE),"")</f>
        <v>#N/A</v>
      </c>
      <c r="C8739" s="19" t="e">
        <f>IF(A8739&lt;&gt;"",VLOOKUP(B8739,'Ket qua do'!$C$5:$AP$50000,$C$3,TRUE)*SQRT(3)*$C$11,"")</f>
        <v>#N/A</v>
      </c>
      <c r="D8739" s="21" t="e">
        <f>IF(A8739&lt;&gt;"",VLOOKUP(B8739,'Ket qua do'!$C$5:$AP$50000,$D$3,TRUE),"")</f>
        <v>#N/A</v>
      </c>
      <c r="E8739" s="21" t="e">
        <f>IF(A8739&lt;&gt;"",VLOOKUP(B8739,'Ket qua do'!$C$5:$AP$50000,$E$3,TRUE)*$C$12,"")</f>
        <v>#N/A</v>
      </c>
      <c r="F8739" s="21" t="e">
        <f>IF(A8739&lt;&gt;"",VLOOKUP(B8739,'Ket qua do'!$C$5:$AP$50000,$F$3,TRUE),"")</f>
        <v>#N/A</v>
      </c>
      <c r="G8739" s="21" t="e">
        <f>IF(A8739&lt;&gt;"",VLOOKUP(B8739,'Ket qua do'!$C$5:$AP$50000,$G$3,TRUE),"")</f>
        <v>#N/A</v>
      </c>
      <c r="H8739" s="21" t="e">
        <f>IF(A8739&lt;&gt;"",VLOOKUP(B8739,'Ket qua do'!$C$5:$AP$50000,$H$3,TRUE),"")</f>
        <v>#N/A</v>
      </c>
      <c r="I8739" s="21" t="e">
        <f>IF(A8739&lt;&gt;"",VLOOKUP(B8739,'Ket qua do'!$C$5:$AP$50000,$I$3,TRUE)*$E$9/1000,"")</f>
        <v>#N/A</v>
      </c>
      <c r="J8739" s="21" t="e">
        <f>IF(A8739&lt;&gt;"",VLOOKUP(B8739,'Ket qua do'!$C$5:$AP$50000,$J$3,TRUE)*$E$9/1000,"")</f>
        <v>#N/A</v>
      </c>
      <c r="K8739" s="21" t="e">
        <f>IF(A8739&lt;&gt;"",VLOOKUP(B8739,'Ket qua do'!$C$5:$AP$50000,$K$3,TRUE)*$E$9/1000,"")</f>
        <v>#N/A</v>
      </c>
      <c r="L8739" s="21" t="e">
        <f>IF(A8739&lt;&gt;"",VLOOKUP(B8739,'Ket qua do'!$C$5:$AP$50000,$L$3,TRUE),"")</f>
        <v>#N/A</v>
      </c>
    </row>
    <row r="8740" spans="1:12" x14ac:dyDescent="0.25">
      <c r="A8740" t="e">
        <f t="shared" si="142"/>
        <v>#N/A</v>
      </c>
      <c r="B8740" s="1" t="e">
        <f>IF(A8740&lt;&gt;"",VLOOKUP(A8740,'Ket qua do'!$B$5:$CE$50000,2,TRUE),"")</f>
        <v>#N/A</v>
      </c>
      <c r="C8740" s="19" t="e">
        <f>IF(A8740&lt;&gt;"",VLOOKUP(B8740,'Ket qua do'!$C$5:$AP$50000,$C$3,TRUE)*SQRT(3)*$C$11,"")</f>
        <v>#N/A</v>
      </c>
      <c r="D8740" s="21" t="e">
        <f>IF(A8740&lt;&gt;"",VLOOKUP(B8740,'Ket qua do'!$C$5:$AP$50000,$D$3,TRUE),"")</f>
        <v>#N/A</v>
      </c>
      <c r="E8740" s="21" t="e">
        <f>IF(A8740&lt;&gt;"",VLOOKUP(B8740,'Ket qua do'!$C$5:$AP$50000,$E$3,TRUE)*$C$12,"")</f>
        <v>#N/A</v>
      </c>
      <c r="F8740" s="21" t="e">
        <f>IF(A8740&lt;&gt;"",VLOOKUP(B8740,'Ket qua do'!$C$5:$AP$50000,$F$3,TRUE),"")</f>
        <v>#N/A</v>
      </c>
      <c r="G8740" s="21" t="e">
        <f>IF(A8740&lt;&gt;"",VLOOKUP(B8740,'Ket qua do'!$C$5:$AP$50000,$G$3,TRUE),"")</f>
        <v>#N/A</v>
      </c>
      <c r="H8740" s="21" t="e">
        <f>IF(A8740&lt;&gt;"",VLOOKUP(B8740,'Ket qua do'!$C$5:$AP$50000,$H$3,TRUE),"")</f>
        <v>#N/A</v>
      </c>
      <c r="I8740" s="21" t="e">
        <f>IF(A8740&lt;&gt;"",VLOOKUP(B8740,'Ket qua do'!$C$5:$AP$50000,$I$3,TRUE)*$E$9/1000,"")</f>
        <v>#N/A</v>
      </c>
      <c r="J8740" s="21" t="e">
        <f>IF(A8740&lt;&gt;"",VLOOKUP(B8740,'Ket qua do'!$C$5:$AP$50000,$J$3,TRUE)*$E$9/1000,"")</f>
        <v>#N/A</v>
      </c>
      <c r="K8740" s="21" t="e">
        <f>IF(A8740&lt;&gt;"",VLOOKUP(B8740,'Ket qua do'!$C$5:$AP$50000,$K$3,TRUE)*$E$9/1000,"")</f>
        <v>#N/A</v>
      </c>
      <c r="L8740" s="21" t="e">
        <f>IF(A8740&lt;&gt;"",VLOOKUP(B8740,'Ket qua do'!$C$5:$AP$50000,$L$3,TRUE),"")</f>
        <v>#N/A</v>
      </c>
    </row>
    <row r="8741" spans="1:12" x14ac:dyDescent="0.25">
      <c r="A8741" t="e">
        <f t="shared" si="142"/>
        <v>#N/A</v>
      </c>
      <c r="B8741" s="1" t="e">
        <f>IF(A8741&lt;&gt;"",VLOOKUP(A8741,'Ket qua do'!$B$5:$CE$50000,2,TRUE),"")</f>
        <v>#N/A</v>
      </c>
      <c r="C8741" s="19" t="e">
        <f>IF(A8741&lt;&gt;"",VLOOKUP(B8741,'Ket qua do'!$C$5:$AP$50000,$C$3,TRUE)*SQRT(3)*$C$11,"")</f>
        <v>#N/A</v>
      </c>
      <c r="D8741" s="21" t="e">
        <f>IF(A8741&lt;&gt;"",VLOOKUP(B8741,'Ket qua do'!$C$5:$AP$50000,$D$3,TRUE),"")</f>
        <v>#N/A</v>
      </c>
      <c r="E8741" s="21" t="e">
        <f>IF(A8741&lt;&gt;"",VLOOKUP(B8741,'Ket qua do'!$C$5:$AP$50000,$E$3,TRUE)*$C$12,"")</f>
        <v>#N/A</v>
      </c>
      <c r="F8741" s="21" t="e">
        <f>IF(A8741&lt;&gt;"",VLOOKUP(B8741,'Ket qua do'!$C$5:$AP$50000,$F$3,TRUE),"")</f>
        <v>#N/A</v>
      </c>
      <c r="G8741" s="21" t="e">
        <f>IF(A8741&lt;&gt;"",VLOOKUP(B8741,'Ket qua do'!$C$5:$AP$50000,$G$3,TRUE),"")</f>
        <v>#N/A</v>
      </c>
      <c r="H8741" s="21" t="e">
        <f>IF(A8741&lt;&gt;"",VLOOKUP(B8741,'Ket qua do'!$C$5:$AP$50000,$H$3,TRUE),"")</f>
        <v>#N/A</v>
      </c>
      <c r="I8741" s="21" t="e">
        <f>IF(A8741&lt;&gt;"",VLOOKUP(B8741,'Ket qua do'!$C$5:$AP$50000,$I$3,TRUE)*$E$9/1000,"")</f>
        <v>#N/A</v>
      </c>
      <c r="J8741" s="21" t="e">
        <f>IF(A8741&lt;&gt;"",VLOOKUP(B8741,'Ket qua do'!$C$5:$AP$50000,$J$3,TRUE)*$E$9/1000,"")</f>
        <v>#N/A</v>
      </c>
      <c r="K8741" s="21" t="e">
        <f>IF(A8741&lt;&gt;"",VLOOKUP(B8741,'Ket qua do'!$C$5:$AP$50000,$K$3,TRUE)*$E$9/1000,"")</f>
        <v>#N/A</v>
      </c>
      <c r="L8741" s="21" t="e">
        <f>IF(A8741&lt;&gt;"",VLOOKUP(B8741,'Ket qua do'!$C$5:$AP$50000,$L$3,TRUE),"")</f>
        <v>#N/A</v>
      </c>
    </row>
    <row r="8742" spans="1:12" x14ac:dyDescent="0.25">
      <c r="A8742" t="e">
        <f t="shared" si="142"/>
        <v>#N/A</v>
      </c>
      <c r="B8742" s="1" t="e">
        <f>IF(A8742&lt;&gt;"",VLOOKUP(A8742,'Ket qua do'!$B$5:$CE$50000,2,TRUE),"")</f>
        <v>#N/A</v>
      </c>
      <c r="C8742" s="19" t="e">
        <f>IF(A8742&lt;&gt;"",VLOOKUP(B8742,'Ket qua do'!$C$5:$AP$50000,$C$3,TRUE)*SQRT(3)*$C$11,"")</f>
        <v>#N/A</v>
      </c>
      <c r="D8742" s="21" t="e">
        <f>IF(A8742&lt;&gt;"",VLOOKUP(B8742,'Ket qua do'!$C$5:$AP$50000,$D$3,TRUE),"")</f>
        <v>#N/A</v>
      </c>
      <c r="E8742" s="21" t="e">
        <f>IF(A8742&lt;&gt;"",VLOOKUP(B8742,'Ket qua do'!$C$5:$AP$50000,$E$3,TRUE)*$C$12,"")</f>
        <v>#N/A</v>
      </c>
      <c r="F8742" s="21" t="e">
        <f>IF(A8742&lt;&gt;"",VLOOKUP(B8742,'Ket qua do'!$C$5:$AP$50000,$F$3,TRUE),"")</f>
        <v>#N/A</v>
      </c>
      <c r="G8742" s="21" t="e">
        <f>IF(A8742&lt;&gt;"",VLOOKUP(B8742,'Ket qua do'!$C$5:$AP$50000,$G$3,TRUE),"")</f>
        <v>#N/A</v>
      </c>
      <c r="H8742" s="21" t="e">
        <f>IF(A8742&lt;&gt;"",VLOOKUP(B8742,'Ket qua do'!$C$5:$AP$50000,$H$3,TRUE),"")</f>
        <v>#N/A</v>
      </c>
      <c r="I8742" s="21" t="e">
        <f>IF(A8742&lt;&gt;"",VLOOKUP(B8742,'Ket qua do'!$C$5:$AP$50000,$I$3,TRUE)*$E$9/1000,"")</f>
        <v>#N/A</v>
      </c>
      <c r="J8742" s="21" t="e">
        <f>IF(A8742&lt;&gt;"",VLOOKUP(B8742,'Ket qua do'!$C$5:$AP$50000,$J$3,TRUE)*$E$9/1000,"")</f>
        <v>#N/A</v>
      </c>
      <c r="K8742" s="21" t="e">
        <f>IF(A8742&lt;&gt;"",VLOOKUP(B8742,'Ket qua do'!$C$5:$AP$50000,$K$3,TRUE)*$E$9/1000,"")</f>
        <v>#N/A</v>
      </c>
      <c r="L8742" s="21" t="e">
        <f>IF(A8742&lt;&gt;"",VLOOKUP(B8742,'Ket qua do'!$C$5:$AP$50000,$L$3,TRUE),"")</f>
        <v>#N/A</v>
      </c>
    </row>
    <row r="8743" spans="1:12" x14ac:dyDescent="0.25">
      <c r="A8743" t="e">
        <f t="shared" si="142"/>
        <v>#N/A</v>
      </c>
      <c r="B8743" s="1" t="e">
        <f>IF(A8743&lt;&gt;"",VLOOKUP(A8743,'Ket qua do'!$B$5:$CE$50000,2,TRUE),"")</f>
        <v>#N/A</v>
      </c>
      <c r="C8743" s="19" t="e">
        <f>IF(A8743&lt;&gt;"",VLOOKUP(B8743,'Ket qua do'!$C$5:$AP$50000,$C$3,TRUE)*SQRT(3)*$C$11,"")</f>
        <v>#N/A</v>
      </c>
      <c r="D8743" s="21" t="e">
        <f>IF(A8743&lt;&gt;"",VLOOKUP(B8743,'Ket qua do'!$C$5:$AP$50000,$D$3,TRUE),"")</f>
        <v>#N/A</v>
      </c>
      <c r="E8743" s="21" t="e">
        <f>IF(A8743&lt;&gt;"",VLOOKUP(B8743,'Ket qua do'!$C$5:$AP$50000,$E$3,TRUE)*$C$12,"")</f>
        <v>#N/A</v>
      </c>
      <c r="F8743" s="21" t="e">
        <f>IF(A8743&lt;&gt;"",VLOOKUP(B8743,'Ket qua do'!$C$5:$AP$50000,$F$3,TRUE),"")</f>
        <v>#N/A</v>
      </c>
      <c r="G8743" s="21" t="e">
        <f>IF(A8743&lt;&gt;"",VLOOKUP(B8743,'Ket qua do'!$C$5:$AP$50000,$G$3,TRUE),"")</f>
        <v>#N/A</v>
      </c>
      <c r="H8743" s="21" t="e">
        <f>IF(A8743&lt;&gt;"",VLOOKUP(B8743,'Ket qua do'!$C$5:$AP$50000,$H$3,TRUE),"")</f>
        <v>#N/A</v>
      </c>
      <c r="I8743" s="21" t="e">
        <f>IF(A8743&lt;&gt;"",VLOOKUP(B8743,'Ket qua do'!$C$5:$AP$50000,$I$3,TRUE)*$E$9/1000,"")</f>
        <v>#N/A</v>
      </c>
      <c r="J8743" s="21" t="e">
        <f>IF(A8743&lt;&gt;"",VLOOKUP(B8743,'Ket qua do'!$C$5:$AP$50000,$J$3,TRUE)*$E$9/1000,"")</f>
        <v>#N/A</v>
      </c>
      <c r="K8743" s="21" t="e">
        <f>IF(A8743&lt;&gt;"",VLOOKUP(B8743,'Ket qua do'!$C$5:$AP$50000,$K$3,TRUE)*$E$9/1000,"")</f>
        <v>#N/A</v>
      </c>
      <c r="L8743" s="21" t="e">
        <f>IF(A8743&lt;&gt;"",VLOOKUP(B8743,'Ket qua do'!$C$5:$AP$50000,$L$3,TRUE),"")</f>
        <v>#N/A</v>
      </c>
    </row>
    <row r="8744" spans="1:12" x14ac:dyDescent="0.25">
      <c r="A8744" t="e">
        <f t="shared" si="142"/>
        <v>#N/A</v>
      </c>
      <c r="B8744" s="1" t="e">
        <f>IF(A8744&lt;&gt;"",VLOOKUP(A8744,'Ket qua do'!$B$5:$CE$50000,2,TRUE),"")</f>
        <v>#N/A</v>
      </c>
      <c r="C8744" s="19" t="e">
        <f>IF(A8744&lt;&gt;"",VLOOKUP(B8744,'Ket qua do'!$C$5:$AP$50000,$C$3,TRUE)*SQRT(3)*$C$11,"")</f>
        <v>#N/A</v>
      </c>
      <c r="D8744" s="21" t="e">
        <f>IF(A8744&lt;&gt;"",VLOOKUP(B8744,'Ket qua do'!$C$5:$AP$50000,$D$3,TRUE),"")</f>
        <v>#N/A</v>
      </c>
      <c r="E8744" s="21" t="e">
        <f>IF(A8744&lt;&gt;"",VLOOKUP(B8744,'Ket qua do'!$C$5:$AP$50000,$E$3,TRUE)*$C$12,"")</f>
        <v>#N/A</v>
      </c>
      <c r="F8744" s="21" t="e">
        <f>IF(A8744&lt;&gt;"",VLOOKUP(B8744,'Ket qua do'!$C$5:$AP$50000,$F$3,TRUE),"")</f>
        <v>#N/A</v>
      </c>
      <c r="G8744" s="21" t="e">
        <f>IF(A8744&lt;&gt;"",VLOOKUP(B8744,'Ket qua do'!$C$5:$AP$50000,$G$3,TRUE),"")</f>
        <v>#N/A</v>
      </c>
      <c r="H8744" s="21" t="e">
        <f>IF(A8744&lt;&gt;"",VLOOKUP(B8744,'Ket qua do'!$C$5:$AP$50000,$H$3,TRUE),"")</f>
        <v>#N/A</v>
      </c>
      <c r="I8744" s="21" t="e">
        <f>IF(A8744&lt;&gt;"",VLOOKUP(B8744,'Ket qua do'!$C$5:$AP$50000,$I$3,TRUE)*$E$9/1000,"")</f>
        <v>#N/A</v>
      </c>
      <c r="J8744" s="21" t="e">
        <f>IF(A8744&lt;&gt;"",VLOOKUP(B8744,'Ket qua do'!$C$5:$AP$50000,$J$3,TRUE)*$E$9/1000,"")</f>
        <v>#N/A</v>
      </c>
      <c r="K8744" s="21" t="e">
        <f>IF(A8744&lt;&gt;"",VLOOKUP(B8744,'Ket qua do'!$C$5:$AP$50000,$K$3,TRUE)*$E$9/1000,"")</f>
        <v>#N/A</v>
      </c>
      <c r="L8744" s="21" t="e">
        <f>IF(A8744&lt;&gt;"",VLOOKUP(B8744,'Ket qua do'!$C$5:$AP$50000,$L$3,TRUE),"")</f>
        <v>#N/A</v>
      </c>
    </row>
    <row r="8745" spans="1:12" x14ac:dyDescent="0.25">
      <c r="A8745" t="e">
        <f t="shared" si="142"/>
        <v>#N/A</v>
      </c>
      <c r="B8745" s="1" t="e">
        <f>IF(A8745&lt;&gt;"",VLOOKUP(A8745,'Ket qua do'!$B$5:$CE$50000,2,TRUE),"")</f>
        <v>#N/A</v>
      </c>
      <c r="C8745" s="19" t="e">
        <f>IF(A8745&lt;&gt;"",VLOOKUP(B8745,'Ket qua do'!$C$5:$AP$50000,$C$3,TRUE)*SQRT(3)*$C$11,"")</f>
        <v>#N/A</v>
      </c>
      <c r="D8745" s="21" t="e">
        <f>IF(A8745&lt;&gt;"",VLOOKUP(B8745,'Ket qua do'!$C$5:$AP$50000,$D$3,TRUE),"")</f>
        <v>#N/A</v>
      </c>
      <c r="E8745" s="21" t="e">
        <f>IF(A8745&lt;&gt;"",VLOOKUP(B8745,'Ket qua do'!$C$5:$AP$50000,$E$3,TRUE)*$C$12,"")</f>
        <v>#N/A</v>
      </c>
      <c r="F8745" s="21" t="e">
        <f>IF(A8745&lt;&gt;"",VLOOKUP(B8745,'Ket qua do'!$C$5:$AP$50000,$F$3,TRUE),"")</f>
        <v>#N/A</v>
      </c>
      <c r="G8745" s="21" t="e">
        <f>IF(A8745&lt;&gt;"",VLOOKUP(B8745,'Ket qua do'!$C$5:$AP$50000,$G$3,TRUE),"")</f>
        <v>#N/A</v>
      </c>
      <c r="H8745" s="21" t="e">
        <f>IF(A8745&lt;&gt;"",VLOOKUP(B8745,'Ket qua do'!$C$5:$AP$50000,$H$3,TRUE),"")</f>
        <v>#N/A</v>
      </c>
      <c r="I8745" s="21" t="e">
        <f>IF(A8745&lt;&gt;"",VLOOKUP(B8745,'Ket qua do'!$C$5:$AP$50000,$I$3,TRUE)*$E$9/1000,"")</f>
        <v>#N/A</v>
      </c>
      <c r="J8745" s="21" t="e">
        <f>IF(A8745&lt;&gt;"",VLOOKUP(B8745,'Ket qua do'!$C$5:$AP$50000,$J$3,TRUE)*$E$9/1000,"")</f>
        <v>#N/A</v>
      </c>
      <c r="K8745" s="21" t="e">
        <f>IF(A8745&lt;&gt;"",VLOOKUP(B8745,'Ket qua do'!$C$5:$AP$50000,$K$3,TRUE)*$E$9/1000,"")</f>
        <v>#N/A</v>
      </c>
      <c r="L8745" s="21" t="e">
        <f>IF(A8745&lt;&gt;"",VLOOKUP(B8745,'Ket qua do'!$C$5:$AP$50000,$L$3,TRUE),"")</f>
        <v>#N/A</v>
      </c>
    </row>
    <row r="8746" spans="1:12" x14ac:dyDescent="0.25">
      <c r="A8746" t="e">
        <f t="shared" si="142"/>
        <v>#N/A</v>
      </c>
      <c r="B8746" s="1" t="e">
        <f>IF(A8746&lt;&gt;"",VLOOKUP(A8746,'Ket qua do'!$B$5:$CE$50000,2,TRUE),"")</f>
        <v>#N/A</v>
      </c>
      <c r="C8746" s="19" t="e">
        <f>IF(A8746&lt;&gt;"",VLOOKUP(B8746,'Ket qua do'!$C$5:$AP$50000,$C$3,TRUE)*SQRT(3)*$C$11,"")</f>
        <v>#N/A</v>
      </c>
      <c r="D8746" s="21" t="e">
        <f>IF(A8746&lt;&gt;"",VLOOKUP(B8746,'Ket qua do'!$C$5:$AP$50000,$D$3,TRUE),"")</f>
        <v>#N/A</v>
      </c>
      <c r="E8746" s="21" t="e">
        <f>IF(A8746&lt;&gt;"",VLOOKUP(B8746,'Ket qua do'!$C$5:$AP$50000,$E$3,TRUE)*$C$12,"")</f>
        <v>#N/A</v>
      </c>
      <c r="F8746" s="21" t="e">
        <f>IF(A8746&lt;&gt;"",VLOOKUP(B8746,'Ket qua do'!$C$5:$AP$50000,$F$3,TRUE),"")</f>
        <v>#N/A</v>
      </c>
      <c r="G8746" s="21" t="e">
        <f>IF(A8746&lt;&gt;"",VLOOKUP(B8746,'Ket qua do'!$C$5:$AP$50000,$G$3,TRUE),"")</f>
        <v>#N/A</v>
      </c>
      <c r="H8746" s="21" t="e">
        <f>IF(A8746&lt;&gt;"",VLOOKUP(B8746,'Ket qua do'!$C$5:$AP$50000,$H$3,TRUE),"")</f>
        <v>#N/A</v>
      </c>
      <c r="I8746" s="21" t="e">
        <f>IF(A8746&lt;&gt;"",VLOOKUP(B8746,'Ket qua do'!$C$5:$AP$50000,$I$3,TRUE)*$E$9/1000,"")</f>
        <v>#N/A</v>
      </c>
      <c r="J8746" s="21" t="e">
        <f>IF(A8746&lt;&gt;"",VLOOKUP(B8746,'Ket qua do'!$C$5:$AP$50000,$J$3,TRUE)*$E$9/1000,"")</f>
        <v>#N/A</v>
      </c>
      <c r="K8746" s="21" t="e">
        <f>IF(A8746&lt;&gt;"",VLOOKUP(B8746,'Ket qua do'!$C$5:$AP$50000,$K$3,TRUE)*$E$9/1000,"")</f>
        <v>#N/A</v>
      </c>
      <c r="L8746" s="21" t="e">
        <f>IF(A8746&lt;&gt;"",VLOOKUP(B8746,'Ket qua do'!$C$5:$AP$50000,$L$3,TRUE),"")</f>
        <v>#N/A</v>
      </c>
    </row>
    <row r="8747" spans="1:12" x14ac:dyDescent="0.25">
      <c r="A8747" t="e">
        <f t="shared" si="142"/>
        <v>#N/A</v>
      </c>
      <c r="B8747" s="1" t="e">
        <f>IF(A8747&lt;&gt;"",VLOOKUP(A8747,'Ket qua do'!$B$5:$CE$50000,2,TRUE),"")</f>
        <v>#N/A</v>
      </c>
      <c r="C8747" s="19" t="e">
        <f>IF(A8747&lt;&gt;"",VLOOKUP(B8747,'Ket qua do'!$C$5:$AP$50000,$C$3,TRUE)*SQRT(3)*$C$11,"")</f>
        <v>#N/A</v>
      </c>
      <c r="D8747" s="21" t="e">
        <f>IF(A8747&lt;&gt;"",VLOOKUP(B8747,'Ket qua do'!$C$5:$AP$50000,$D$3,TRUE),"")</f>
        <v>#N/A</v>
      </c>
      <c r="E8747" s="21" t="e">
        <f>IF(A8747&lt;&gt;"",VLOOKUP(B8747,'Ket qua do'!$C$5:$AP$50000,$E$3,TRUE)*$C$12,"")</f>
        <v>#N/A</v>
      </c>
      <c r="F8747" s="21" t="e">
        <f>IF(A8747&lt;&gt;"",VLOOKUP(B8747,'Ket qua do'!$C$5:$AP$50000,$F$3,TRUE),"")</f>
        <v>#N/A</v>
      </c>
      <c r="G8747" s="21" t="e">
        <f>IF(A8747&lt;&gt;"",VLOOKUP(B8747,'Ket qua do'!$C$5:$AP$50000,$G$3,TRUE),"")</f>
        <v>#N/A</v>
      </c>
      <c r="H8747" s="21" t="e">
        <f>IF(A8747&lt;&gt;"",VLOOKUP(B8747,'Ket qua do'!$C$5:$AP$50000,$H$3,TRUE),"")</f>
        <v>#N/A</v>
      </c>
      <c r="I8747" s="21" t="e">
        <f>IF(A8747&lt;&gt;"",VLOOKUP(B8747,'Ket qua do'!$C$5:$AP$50000,$I$3,TRUE)*$E$9/1000,"")</f>
        <v>#N/A</v>
      </c>
      <c r="J8747" s="21" t="e">
        <f>IF(A8747&lt;&gt;"",VLOOKUP(B8747,'Ket qua do'!$C$5:$AP$50000,$J$3,TRUE)*$E$9/1000,"")</f>
        <v>#N/A</v>
      </c>
      <c r="K8747" s="21" t="e">
        <f>IF(A8747&lt;&gt;"",VLOOKUP(B8747,'Ket qua do'!$C$5:$AP$50000,$K$3,TRUE)*$E$9/1000,"")</f>
        <v>#N/A</v>
      </c>
      <c r="L8747" s="21" t="e">
        <f>IF(A8747&lt;&gt;"",VLOOKUP(B8747,'Ket qua do'!$C$5:$AP$50000,$L$3,TRUE),"")</f>
        <v>#N/A</v>
      </c>
    </row>
    <row r="8748" spans="1:12" x14ac:dyDescent="0.25">
      <c r="A8748" t="e">
        <f t="shared" si="142"/>
        <v>#N/A</v>
      </c>
      <c r="B8748" s="1" t="e">
        <f>IF(A8748&lt;&gt;"",VLOOKUP(A8748,'Ket qua do'!$B$5:$CE$50000,2,TRUE),"")</f>
        <v>#N/A</v>
      </c>
      <c r="C8748" s="19" t="e">
        <f>IF(A8748&lt;&gt;"",VLOOKUP(B8748,'Ket qua do'!$C$5:$AP$50000,$C$3,TRUE)*SQRT(3)*$C$11,"")</f>
        <v>#N/A</v>
      </c>
      <c r="D8748" s="21" t="e">
        <f>IF(A8748&lt;&gt;"",VLOOKUP(B8748,'Ket qua do'!$C$5:$AP$50000,$D$3,TRUE),"")</f>
        <v>#N/A</v>
      </c>
      <c r="E8748" s="21" t="e">
        <f>IF(A8748&lt;&gt;"",VLOOKUP(B8748,'Ket qua do'!$C$5:$AP$50000,$E$3,TRUE)*$C$12,"")</f>
        <v>#N/A</v>
      </c>
      <c r="F8748" s="21" t="e">
        <f>IF(A8748&lt;&gt;"",VLOOKUP(B8748,'Ket qua do'!$C$5:$AP$50000,$F$3,TRUE),"")</f>
        <v>#N/A</v>
      </c>
      <c r="G8748" s="21" t="e">
        <f>IF(A8748&lt;&gt;"",VLOOKUP(B8748,'Ket qua do'!$C$5:$AP$50000,$G$3,TRUE),"")</f>
        <v>#N/A</v>
      </c>
      <c r="H8748" s="21" t="e">
        <f>IF(A8748&lt;&gt;"",VLOOKUP(B8748,'Ket qua do'!$C$5:$AP$50000,$H$3,TRUE),"")</f>
        <v>#N/A</v>
      </c>
      <c r="I8748" s="21" t="e">
        <f>IF(A8748&lt;&gt;"",VLOOKUP(B8748,'Ket qua do'!$C$5:$AP$50000,$I$3,TRUE)*$E$9/1000,"")</f>
        <v>#N/A</v>
      </c>
      <c r="J8748" s="21" t="e">
        <f>IF(A8748&lt;&gt;"",VLOOKUP(B8748,'Ket qua do'!$C$5:$AP$50000,$J$3,TRUE)*$E$9/1000,"")</f>
        <v>#N/A</v>
      </c>
      <c r="K8748" s="21" t="e">
        <f>IF(A8748&lt;&gt;"",VLOOKUP(B8748,'Ket qua do'!$C$5:$AP$50000,$K$3,TRUE)*$E$9/1000,"")</f>
        <v>#N/A</v>
      </c>
      <c r="L8748" s="21" t="e">
        <f>IF(A8748&lt;&gt;"",VLOOKUP(B8748,'Ket qua do'!$C$5:$AP$50000,$L$3,TRUE),"")</f>
        <v>#N/A</v>
      </c>
    </row>
    <row r="8749" spans="1:12" x14ac:dyDescent="0.25">
      <c r="A8749" t="e">
        <f t="shared" si="142"/>
        <v>#N/A</v>
      </c>
      <c r="B8749" s="1" t="e">
        <f>IF(A8749&lt;&gt;"",VLOOKUP(A8749,'Ket qua do'!$B$5:$CE$50000,2,TRUE),"")</f>
        <v>#N/A</v>
      </c>
      <c r="C8749" s="19" t="e">
        <f>IF(A8749&lt;&gt;"",VLOOKUP(B8749,'Ket qua do'!$C$5:$AP$50000,$C$3,TRUE)*SQRT(3)*$C$11,"")</f>
        <v>#N/A</v>
      </c>
      <c r="D8749" s="21" t="e">
        <f>IF(A8749&lt;&gt;"",VLOOKUP(B8749,'Ket qua do'!$C$5:$AP$50000,$D$3,TRUE),"")</f>
        <v>#N/A</v>
      </c>
      <c r="E8749" s="21" t="e">
        <f>IF(A8749&lt;&gt;"",VLOOKUP(B8749,'Ket qua do'!$C$5:$AP$50000,$E$3,TRUE)*$C$12,"")</f>
        <v>#N/A</v>
      </c>
      <c r="F8749" s="21" t="e">
        <f>IF(A8749&lt;&gt;"",VLOOKUP(B8749,'Ket qua do'!$C$5:$AP$50000,$F$3,TRUE),"")</f>
        <v>#N/A</v>
      </c>
      <c r="G8749" s="21" t="e">
        <f>IF(A8749&lt;&gt;"",VLOOKUP(B8749,'Ket qua do'!$C$5:$AP$50000,$G$3,TRUE),"")</f>
        <v>#N/A</v>
      </c>
      <c r="H8749" s="21" t="e">
        <f>IF(A8749&lt;&gt;"",VLOOKUP(B8749,'Ket qua do'!$C$5:$AP$50000,$H$3,TRUE),"")</f>
        <v>#N/A</v>
      </c>
      <c r="I8749" s="21" t="e">
        <f>IF(A8749&lt;&gt;"",VLOOKUP(B8749,'Ket qua do'!$C$5:$AP$50000,$I$3,TRUE)*$E$9/1000,"")</f>
        <v>#N/A</v>
      </c>
      <c r="J8749" s="21" t="e">
        <f>IF(A8749&lt;&gt;"",VLOOKUP(B8749,'Ket qua do'!$C$5:$AP$50000,$J$3,TRUE)*$E$9/1000,"")</f>
        <v>#N/A</v>
      </c>
      <c r="K8749" s="21" t="e">
        <f>IF(A8749&lt;&gt;"",VLOOKUP(B8749,'Ket qua do'!$C$5:$AP$50000,$K$3,TRUE)*$E$9/1000,"")</f>
        <v>#N/A</v>
      </c>
      <c r="L8749" s="21" t="e">
        <f>IF(A8749&lt;&gt;"",VLOOKUP(B8749,'Ket qua do'!$C$5:$AP$50000,$L$3,TRUE),"")</f>
        <v>#N/A</v>
      </c>
    </row>
    <row r="8750" spans="1:12" x14ac:dyDescent="0.25">
      <c r="A8750" t="e">
        <f t="shared" si="142"/>
        <v>#N/A</v>
      </c>
      <c r="B8750" s="1" t="e">
        <f>IF(A8750&lt;&gt;"",VLOOKUP(A8750,'Ket qua do'!$B$5:$CE$50000,2,TRUE),"")</f>
        <v>#N/A</v>
      </c>
      <c r="C8750" s="19" t="e">
        <f>IF(A8750&lt;&gt;"",VLOOKUP(B8750,'Ket qua do'!$C$5:$AP$50000,$C$3,TRUE)*SQRT(3)*$C$11,"")</f>
        <v>#N/A</v>
      </c>
      <c r="D8750" s="21" t="e">
        <f>IF(A8750&lt;&gt;"",VLOOKUP(B8750,'Ket qua do'!$C$5:$AP$50000,$D$3,TRUE),"")</f>
        <v>#N/A</v>
      </c>
      <c r="E8750" s="21" t="e">
        <f>IF(A8750&lt;&gt;"",VLOOKUP(B8750,'Ket qua do'!$C$5:$AP$50000,$E$3,TRUE)*$C$12,"")</f>
        <v>#N/A</v>
      </c>
      <c r="F8750" s="21" t="e">
        <f>IF(A8750&lt;&gt;"",VLOOKUP(B8750,'Ket qua do'!$C$5:$AP$50000,$F$3,TRUE),"")</f>
        <v>#N/A</v>
      </c>
      <c r="G8750" s="21" t="e">
        <f>IF(A8750&lt;&gt;"",VLOOKUP(B8750,'Ket qua do'!$C$5:$AP$50000,$G$3,TRUE),"")</f>
        <v>#N/A</v>
      </c>
      <c r="H8750" s="21" t="e">
        <f>IF(A8750&lt;&gt;"",VLOOKUP(B8750,'Ket qua do'!$C$5:$AP$50000,$H$3,TRUE),"")</f>
        <v>#N/A</v>
      </c>
      <c r="I8750" s="21" t="e">
        <f>IF(A8750&lt;&gt;"",VLOOKUP(B8750,'Ket qua do'!$C$5:$AP$50000,$I$3,TRUE)*$E$9/1000,"")</f>
        <v>#N/A</v>
      </c>
      <c r="J8750" s="21" t="e">
        <f>IF(A8750&lt;&gt;"",VLOOKUP(B8750,'Ket qua do'!$C$5:$AP$50000,$J$3,TRUE)*$E$9/1000,"")</f>
        <v>#N/A</v>
      </c>
      <c r="K8750" s="21" t="e">
        <f>IF(A8750&lt;&gt;"",VLOOKUP(B8750,'Ket qua do'!$C$5:$AP$50000,$K$3,TRUE)*$E$9/1000,"")</f>
        <v>#N/A</v>
      </c>
      <c r="L8750" s="21" t="e">
        <f>IF(A8750&lt;&gt;"",VLOOKUP(B8750,'Ket qua do'!$C$5:$AP$50000,$L$3,TRUE),"")</f>
        <v>#N/A</v>
      </c>
    </row>
    <row r="8751" spans="1:12" x14ac:dyDescent="0.25">
      <c r="A8751" t="e">
        <f t="shared" si="142"/>
        <v>#N/A</v>
      </c>
      <c r="B8751" s="1" t="e">
        <f>IF(A8751&lt;&gt;"",VLOOKUP(A8751,'Ket qua do'!$B$5:$CE$50000,2,TRUE),"")</f>
        <v>#N/A</v>
      </c>
      <c r="C8751" s="19" t="e">
        <f>IF(A8751&lt;&gt;"",VLOOKUP(B8751,'Ket qua do'!$C$5:$AP$50000,$C$3,TRUE)*SQRT(3)*$C$11,"")</f>
        <v>#N/A</v>
      </c>
      <c r="D8751" s="21" t="e">
        <f>IF(A8751&lt;&gt;"",VLOOKUP(B8751,'Ket qua do'!$C$5:$AP$50000,$D$3,TRUE),"")</f>
        <v>#N/A</v>
      </c>
      <c r="E8751" s="21" t="e">
        <f>IF(A8751&lt;&gt;"",VLOOKUP(B8751,'Ket qua do'!$C$5:$AP$50000,$E$3,TRUE)*$C$12,"")</f>
        <v>#N/A</v>
      </c>
      <c r="F8751" s="21" t="e">
        <f>IF(A8751&lt;&gt;"",VLOOKUP(B8751,'Ket qua do'!$C$5:$AP$50000,$F$3,TRUE),"")</f>
        <v>#N/A</v>
      </c>
      <c r="G8751" s="21" t="e">
        <f>IF(A8751&lt;&gt;"",VLOOKUP(B8751,'Ket qua do'!$C$5:$AP$50000,$G$3,TRUE),"")</f>
        <v>#N/A</v>
      </c>
      <c r="H8751" s="21" t="e">
        <f>IF(A8751&lt;&gt;"",VLOOKUP(B8751,'Ket qua do'!$C$5:$AP$50000,$H$3,TRUE),"")</f>
        <v>#N/A</v>
      </c>
      <c r="I8751" s="21" t="e">
        <f>IF(A8751&lt;&gt;"",VLOOKUP(B8751,'Ket qua do'!$C$5:$AP$50000,$I$3,TRUE)*$E$9/1000,"")</f>
        <v>#N/A</v>
      </c>
      <c r="J8751" s="21" t="e">
        <f>IF(A8751&lt;&gt;"",VLOOKUP(B8751,'Ket qua do'!$C$5:$AP$50000,$J$3,TRUE)*$E$9/1000,"")</f>
        <v>#N/A</v>
      </c>
      <c r="K8751" s="21" t="e">
        <f>IF(A8751&lt;&gt;"",VLOOKUP(B8751,'Ket qua do'!$C$5:$AP$50000,$K$3,TRUE)*$E$9/1000,"")</f>
        <v>#N/A</v>
      </c>
      <c r="L8751" s="21" t="e">
        <f>IF(A8751&lt;&gt;"",VLOOKUP(B8751,'Ket qua do'!$C$5:$AP$50000,$L$3,TRUE),"")</f>
        <v>#N/A</v>
      </c>
    </row>
    <row r="8752" spans="1:12" x14ac:dyDescent="0.25">
      <c r="A8752" t="e">
        <f t="shared" si="142"/>
        <v>#N/A</v>
      </c>
      <c r="B8752" s="1" t="e">
        <f>IF(A8752&lt;&gt;"",VLOOKUP(A8752,'Ket qua do'!$B$5:$CE$50000,2,TRUE),"")</f>
        <v>#N/A</v>
      </c>
      <c r="C8752" s="19" t="e">
        <f>IF(A8752&lt;&gt;"",VLOOKUP(B8752,'Ket qua do'!$C$5:$AP$50000,$C$3,TRUE)*SQRT(3)*$C$11,"")</f>
        <v>#N/A</v>
      </c>
      <c r="D8752" s="21" t="e">
        <f>IF(A8752&lt;&gt;"",VLOOKUP(B8752,'Ket qua do'!$C$5:$AP$50000,$D$3,TRUE),"")</f>
        <v>#N/A</v>
      </c>
      <c r="E8752" s="21" t="e">
        <f>IF(A8752&lt;&gt;"",VLOOKUP(B8752,'Ket qua do'!$C$5:$AP$50000,$E$3,TRUE)*$C$12,"")</f>
        <v>#N/A</v>
      </c>
      <c r="F8752" s="21" t="e">
        <f>IF(A8752&lt;&gt;"",VLOOKUP(B8752,'Ket qua do'!$C$5:$AP$50000,$F$3,TRUE),"")</f>
        <v>#N/A</v>
      </c>
      <c r="G8752" s="21" t="e">
        <f>IF(A8752&lt;&gt;"",VLOOKUP(B8752,'Ket qua do'!$C$5:$AP$50000,$G$3,TRUE),"")</f>
        <v>#N/A</v>
      </c>
      <c r="H8752" s="21" t="e">
        <f>IF(A8752&lt;&gt;"",VLOOKUP(B8752,'Ket qua do'!$C$5:$AP$50000,$H$3,TRUE),"")</f>
        <v>#N/A</v>
      </c>
      <c r="I8752" s="21" t="e">
        <f>IF(A8752&lt;&gt;"",VLOOKUP(B8752,'Ket qua do'!$C$5:$AP$50000,$I$3,TRUE)*$E$9/1000,"")</f>
        <v>#N/A</v>
      </c>
      <c r="J8752" s="21" t="e">
        <f>IF(A8752&lt;&gt;"",VLOOKUP(B8752,'Ket qua do'!$C$5:$AP$50000,$J$3,TRUE)*$E$9/1000,"")</f>
        <v>#N/A</v>
      </c>
      <c r="K8752" s="21" t="e">
        <f>IF(A8752&lt;&gt;"",VLOOKUP(B8752,'Ket qua do'!$C$5:$AP$50000,$K$3,TRUE)*$E$9/1000,"")</f>
        <v>#N/A</v>
      </c>
      <c r="L8752" s="21" t="e">
        <f>IF(A8752&lt;&gt;"",VLOOKUP(B8752,'Ket qua do'!$C$5:$AP$50000,$L$3,TRUE),"")</f>
        <v>#N/A</v>
      </c>
    </row>
    <row r="8753" spans="1:12" x14ac:dyDescent="0.25">
      <c r="A8753" t="e">
        <f t="shared" si="142"/>
        <v>#N/A</v>
      </c>
      <c r="B8753" s="1" t="e">
        <f>IF(A8753&lt;&gt;"",VLOOKUP(A8753,'Ket qua do'!$B$5:$CE$50000,2,TRUE),"")</f>
        <v>#N/A</v>
      </c>
      <c r="C8753" s="19" t="e">
        <f>IF(A8753&lt;&gt;"",VLOOKUP(B8753,'Ket qua do'!$C$5:$AP$50000,$C$3,TRUE)*SQRT(3)*$C$11,"")</f>
        <v>#N/A</v>
      </c>
      <c r="D8753" s="21" t="e">
        <f>IF(A8753&lt;&gt;"",VLOOKUP(B8753,'Ket qua do'!$C$5:$AP$50000,$D$3,TRUE),"")</f>
        <v>#N/A</v>
      </c>
      <c r="E8753" s="21" t="e">
        <f>IF(A8753&lt;&gt;"",VLOOKUP(B8753,'Ket qua do'!$C$5:$AP$50000,$E$3,TRUE)*$C$12,"")</f>
        <v>#N/A</v>
      </c>
      <c r="F8753" s="21" t="e">
        <f>IF(A8753&lt;&gt;"",VLOOKUP(B8753,'Ket qua do'!$C$5:$AP$50000,$F$3,TRUE),"")</f>
        <v>#N/A</v>
      </c>
      <c r="G8753" s="21" t="e">
        <f>IF(A8753&lt;&gt;"",VLOOKUP(B8753,'Ket qua do'!$C$5:$AP$50000,$G$3,TRUE),"")</f>
        <v>#N/A</v>
      </c>
      <c r="H8753" s="21" t="e">
        <f>IF(A8753&lt;&gt;"",VLOOKUP(B8753,'Ket qua do'!$C$5:$AP$50000,$H$3,TRUE),"")</f>
        <v>#N/A</v>
      </c>
      <c r="I8753" s="21" t="e">
        <f>IF(A8753&lt;&gt;"",VLOOKUP(B8753,'Ket qua do'!$C$5:$AP$50000,$I$3,TRUE)*$E$9/1000,"")</f>
        <v>#N/A</v>
      </c>
      <c r="J8753" s="21" t="e">
        <f>IF(A8753&lt;&gt;"",VLOOKUP(B8753,'Ket qua do'!$C$5:$AP$50000,$J$3,TRUE)*$E$9/1000,"")</f>
        <v>#N/A</v>
      </c>
      <c r="K8753" s="21" t="e">
        <f>IF(A8753&lt;&gt;"",VLOOKUP(B8753,'Ket qua do'!$C$5:$AP$50000,$K$3,TRUE)*$E$9/1000,"")</f>
        <v>#N/A</v>
      </c>
      <c r="L8753" s="21" t="e">
        <f>IF(A8753&lt;&gt;"",VLOOKUP(B8753,'Ket qua do'!$C$5:$AP$50000,$L$3,TRUE),"")</f>
        <v>#N/A</v>
      </c>
    </row>
    <row r="8754" spans="1:12" x14ac:dyDescent="0.25">
      <c r="A8754" t="e">
        <f t="shared" si="142"/>
        <v>#N/A</v>
      </c>
      <c r="B8754" s="1" t="e">
        <f>IF(A8754&lt;&gt;"",VLOOKUP(A8754,'Ket qua do'!$B$5:$CE$50000,2,TRUE),"")</f>
        <v>#N/A</v>
      </c>
      <c r="C8754" s="19" t="e">
        <f>IF(A8754&lt;&gt;"",VLOOKUP(B8754,'Ket qua do'!$C$5:$AP$50000,$C$3,TRUE)*SQRT(3)*$C$11,"")</f>
        <v>#N/A</v>
      </c>
      <c r="D8754" s="21" t="e">
        <f>IF(A8754&lt;&gt;"",VLOOKUP(B8754,'Ket qua do'!$C$5:$AP$50000,$D$3,TRUE),"")</f>
        <v>#N/A</v>
      </c>
      <c r="E8754" s="21" t="e">
        <f>IF(A8754&lt;&gt;"",VLOOKUP(B8754,'Ket qua do'!$C$5:$AP$50000,$E$3,TRUE)*$C$12,"")</f>
        <v>#N/A</v>
      </c>
      <c r="F8754" s="21" t="e">
        <f>IF(A8754&lt;&gt;"",VLOOKUP(B8754,'Ket qua do'!$C$5:$AP$50000,$F$3,TRUE),"")</f>
        <v>#N/A</v>
      </c>
      <c r="G8754" s="21" t="e">
        <f>IF(A8754&lt;&gt;"",VLOOKUP(B8754,'Ket qua do'!$C$5:$AP$50000,$G$3,TRUE),"")</f>
        <v>#N/A</v>
      </c>
      <c r="H8754" s="21" t="e">
        <f>IF(A8754&lt;&gt;"",VLOOKUP(B8754,'Ket qua do'!$C$5:$AP$50000,$H$3,TRUE),"")</f>
        <v>#N/A</v>
      </c>
      <c r="I8754" s="21" t="e">
        <f>IF(A8754&lt;&gt;"",VLOOKUP(B8754,'Ket qua do'!$C$5:$AP$50000,$I$3,TRUE)*$E$9/1000,"")</f>
        <v>#N/A</v>
      </c>
      <c r="J8754" s="21" t="e">
        <f>IF(A8754&lt;&gt;"",VLOOKUP(B8754,'Ket qua do'!$C$5:$AP$50000,$J$3,TRUE)*$E$9/1000,"")</f>
        <v>#N/A</v>
      </c>
      <c r="K8754" s="21" t="e">
        <f>IF(A8754&lt;&gt;"",VLOOKUP(B8754,'Ket qua do'!$C$5:$AP$50000,$K$3,TRUE)*$E$9/1000,"")</f>
        <v>#N/A</v>
      </c>
      <c r="L8754" s="21" t="e">
        <f>IF(A8754&lt;&gt;"",VLOOKUP(B8754,'Ket qua do'!$C$5:$AP$50000,$L$3,TRUE),"")</f>
        <v>#N/A</v>
      </c>
    </row>
    <row r="8755" spans="1:12" x14ac:dyDescent="0.25">
      <c r="A8755" t="e">
        <f t="shared" si="142"/>
        <v>#N/A</v>
      </c>
      <c r="B8755" s="1" t="e">
        <f>IF(A8755&lt;&gt;"",VLOOKUP(A8755,'Ket qua do'!$B$5:$CE$50000,2,TRUE),"")</f>
        <v>#N/A</v>
      </c>
      <c r="C8755" s="19" t="e">
        <f>IF(A8755&lt;&gt;"",VLOOKUP(B8755,'Ket qua do'!$C$5:$AP$50000,$C$3,TRUE)*SQRT(3)*$C$11,"")</f>
        <v>#N/A</v>
      </c>
      <c r="D8755" s="21" t="e">
        <f>IF(A8755&lt;&gt;"",VLOOKUP(B8755,'Ket qua do'!$C$5:$AP$50000,$D$3,TRUE),"")</f>
        <v>#N/A</v>
      </c>
      <c r="E8755" s="21" t="e">
        <f>IF(A8755&lt;&gt;"",VLOOKUP(B8755,'Ket qua do'!$C$5:$AP$50000,$E$3,TRUE)*$C$12,"")</f>
        <v>#N/A</v>
      </c>
      <c r="F8755" s="21" t="e">
        <f>IF(A8755&lt;&gt;"",VLOOKUP(B8755,'Ket qua do'!$C$5:$AP$50000,$F$3,TRUE),"")</f>
        <v>#N/A</v>
      </c>
      <c r="G8755" s="21" t="e">
        <f>IF(A8755&lt;&gt;"",VLOOKUP(B8755,'Ket qua do'!$C$5:$AP$50000,$G$3,TRUE),"")</f>
        <v>#N/A</v>
      </c>
      <c r="H8755" s="21" t="e">
        <f>IF(A8755&lt;&gt;"",VLOOKUP(B8755,'Ket qua do'!$C$5:$AP$50000,$H$3,TRUE),"")</f>
        <v>#N/A</v>
      </c>
      <c r="I8755" s="21" t="e">
        <f>IF(A8755&lt;&gt;"",VLOOKUP(B8755,'Ket qua do'!$C$5:$AP$50000,$I$3,TRUE)*$E$9/1000,"")</f>
        <v>#N/A</v>
      </c>
      <c r="J8755" s="21" t="e">
        <f>IF(A8755&lt;&gt;"",VLOOKUP(B8755,'Ket qua do'!$C$5:$AP$50000,$J$3,TRUE)*$E$9/1000,"")</f>
        <v>#N/A</v>
      </c>
      <c r="K8755" s="21" t="e">
        <f>IF(A8755&lt;&gt;"",VLOOKUP(B8755,'Ket qua do'!$C$5:$AP$50000,$K$3,TRUE)*$E$9/1000,"")</f>
        <v>#N/A</v>
      </c>
      <c r="L8755" s="21" t="e">
        <f>IF(A8755&lt;&gt;"",VLOOKUP(B8755,'Ket qua do'!$C$5:$AP$50000,$L$3,TRUE),"")</f>
        <v>#N/A</v>
      </c>
    </row>
    <row r="8756" spans="1:12" x14ac:dyDescent="0.25">
      <c r="A8756" t="e">
        <f t="shared" si="142"/>
        <v>#N/A</v>
      </c>
      <c r="B8756" s="1" t="e">
        <f>IF(A8756&lt;&gt;"",VLOOKUP(A8756,'Ket qua do'!$B$5:$CE$50000,2,TRUE),"")</f>
        <v>#N/A</v>
      </c>
      <c r="C8756" s="19" t="e">
        <f>IF(A8756&lt;&gt;"",VLOOKUP(B8756,'Ket qua do'!$C$5:$AP$50000,$C$3,TRUE)*SQRT(3)*$C$11,"")</f>
        <v>#N/A</v>
      </c>
      <c r="D8756" s="21" t="e">
        <f>IF(A8756&lt;&gt;"",VLOOKUP(B8756,'Ket qua do'!$C$5:$AP$50000,$D$3,TRUE),"")</f>
        <v>#N/A</v>
      </c>
      <c r="E8756" s="21" t="e">
        <f>IF(A8756&lt;&gt;"",VLOOKUP(B8756,'Ket qua do'!$C$5:$AP$50000,$E$3,TRUE)*$C$12,"")</f>
        <v>#N/A</v>
      </c>
      <c r="F8756" s="21" t="e">
        <f>IF(A8756&lt;&gt;"",VLOOKUP(B8756,'Ket qua do'!$C$5:$AP$50000,$F$3,TRUE),"")</f>
        <v>#N/A</v>
      </c>
      <c r="G8756" s="21" t="e">
        <f>IF(A8756&lt;&gt;"",VLOOKUP(B8756,'Ket qua do'!$C$5:$AP$50000,$G$3,TRUE),"")</f>
        <v>#N/A</v>
      </c>
      <c r="H8756" s="21" t="e">
        <f>IF(A8756&lt;&gt;"",VLOOKUP(B8756,'Ket qua do'!$C$5:$AP$50000,$H$3,TRUE),"")</f>
        <v>#N/A</v>
      </c>
      <c r="I8756" s="21" t="e">
        <f>IF(A8756&lt;&gt;"",VLOOKUP(B8756,'Ket qua do'!$C$5:$AP$50000,$I$3,TRUE)*$E$9/1000,"")</f>
        <v>#N/A</v>
      </c>
      <c r="J8756" s="21" t="e">
        <f>IF(A8756&lt;&gt;"",VLOOKUP(B8756,'Ket qua do'!$C$5:$AP$50000,$J$3,TRUE)*$E$9/1000,"")</f>
        <v>#N/A</v>
      </c>
      <c r="K8756" s="21" t="e">
        <f>IF(A8756&lt;&gt;"",VLOOKUP(B8756,'Ket qua do'!$C$5:$AP$50000,$K$3,TRUE)*$E$9/1000,"")</f>
        <v>#N/A</v>
      </c>
      <c r="L8756" s="21" t="e">
        <f>IF(A8756&lt;&gt;"",VLOOKUP(B8756,'Ket qua do'!$C$5:$AP$50000,$L$3,TRUE),"")</f>
        <v>#N/A</v>
      </c>
    </row>
    <row r="8757" spans="1:12" x14ac:dyDescent="0.25">
      <c r="A8757" t="e">
        <f t="shared" si="142"/>
        <v>#N/A</v>
      </c>
      <c r="B8757" s="1" t="e">
        <f>IF(A8757&lt;&gt;"",VLOOKUP(A8757,'Ket qua do'!$B$5:$CE$50000,2,TRUE),"")</f>
        <v>#N/A</v>
      </c>
      <c r="C8757" s="19" t="e">
        <f>IF(A8757&lt;&gt;"",VLOOKUP(B8757,'Ket qua do'!$C$5:$AP$50000,$C$3,TRUE)*SQRT(3)*$C$11,"")</f>
        <v>#N/A</v>
      </c>
      <c r="D8757" s="21" t="e">
        <f>IF(A8757&lt;&gt;"",VLOOKUP(B8757,'Ket qua do'!$C$5:$AP$50000,$D$3,TRUE),"")</f>
        <v>#N/A</v>
      </c>
      <c r="E8757" s="21" t="e">
        <f>IF(A8757&lt;&gt;"",VLOOKUP(B8757,'Ket qua do'!$C$5:$AP$50000,$E$3,TRUE)*$C$12,"")</f>
        <v>#N/A</v>
      </c>
      <c r="F8757" s="21" t="e">
        <f>IF(A8757&lt;&gt;"",VLOOKUP(B8757,'Ket qua do'!$C$5:$AP$50000,$F$3,TRUE),"")</f>
        <v>#N/A</v>
      </c>
      <c r="G8757" s="21" t="e">
        <f>IF(A8757&lt;&gt;"",VLOOKUP(B8757,'Ket qua do'!$C$5:$AP$50000,$G$3,TRUE),"")</f>
        <v>#N/A</v>
      </c>
      <c r="H8757" s="21" t="e">
        <f>IF(A8757&lt;&gt;"",VLOOKUP(B8757,'Ket qua do'!$C$5:$AP$50000,$H$3,TRUE),"")</f>
        <v>#N/A</v>
      </c>
      <c r="I8757" s="21" t="e">
        <f>IF(A8757&lt;&gt;"",VLOOKUP(B8757,'Ket qua do'!$C$5:$AP$50000,$I$3,TRUE)*$E$9/1000,"")</f>
        <v>#N/A</v>
      </c>
      <c r="J8757" s="21" t="e">
        <f>IF(A8757&lt;&gt;"",VLOOKUP(B8757,'Ket qua do'!$C$5:$AP$50000,$J$3,TRUE)*$E$9/1000,"")</f>
        <v>#N/A</v>
      </c>
      <c r="K8757" s="21" t="e">
        <f>IF(A8757&lt;&gt;"",VLOOKUP(B8757,'Ket qua do'!$C$5:$AP$50000,$K$3,TRUE)*$E$9/1000,"")</f>
        <v>#N/A</v>
      </c>
      <c r="L8757" s="21" t="e">
        <f>IF(A8757&lt;&gt;"",VLOOKUP(B8757,'Ket qua do'!$C$5:$AP$50000,$L$3,TRUE),"")</f>
        <v>#N/A</v>
      </c>
    </row>
    <row r="8758" spans="1:12" x14ac:dyDescent="0.25">
      <c r="A8758" t="e">
        <f t="shared" si="142"/>
        <v>#N/A</v>
      </c>
      <c r="B8758" s="1" t="e">
        <f>IF(A8758&lt;&gt;"",VLOOKUP(A8758,'Ket qua do'!$B$5:$CE$50000,2,TRUE),"")</f>
        <v>#N/A</v>
      </c>
      <c r="C8758" s="19" t="e">
        <f>IF(A8758&lt;&gt;"",VLOOKUP(B8758,'Ket qua do'!$C$5:$AP$50000,$C$3,TRUE)*SQRT(3)*$C$11,"")</f>
        <v>#N/A</v>
      </c>
      <c r="D8758" s="21" t="e">
        <f>IF(A8758&lt;&gt;"",VLOOKUP(B8758,'Ket qua do'!$C$5:$AP$50000,$D$3,TRUE),"")</f>
        <v>#N/A</v>
      </c>
      <c r="E8758" s="21" t="e">
        <f>IF(A8758&lt;&gt;"",VLOOKUP(B8758,'Ket qua do'!$C$5:$AP$50000,$E$3,TRUE)*$C$12,"")</f>
        <v>#N/A</v>
      </c>
      <c r="F8758" s="21" t="e">
        <f>IF(A8758&lt;&gt;"",VLOOKUP(B8758,'Ket qua do'!$C$5:$AP$50000,$F$3,TRUE),"")</f>
        <v>#N/A</v>
      </c>
      <c r="G8758" s="21" t="e">
        <f>IF(A8758&lt;&gt;"",VLOOKUP(B8758,'Ket qua do'!$C$5:$AP$50000,$G$3,TRUE),"")</f>
        <v>#N/A</v>
      </c>
      <c r="H8758" s="21" t="e">
        <f>IF(A8758&lt;&gt;"",VLOOKUP(B8758,'Ket qua do'!$C$5:$AP$50000,$H$3,TRUE),"")</f>
        <v>#N/A</v>
      </c>
      <c r="I8758" s="21" t="e">
        <f>IF(A8758&lt;&gt;"",VLOOKUP(B8758,'Ket qua do'!$C$5:$AP$50000,$I$3,TRUE)*$E$9/1000,"")</f>
        <v>#N/A</v>
      </c>
      <c r="J8758" s="21" t="e">
        <f>IF(A8758&lt;&gt;"",VLOOKUP(B8758,'Ket qua do'!$C$5:$AP$50000,$J$3,TRUE)*$E$9/1000,"")</f>
        <v>#N/A</v>
      </c>
      <c r="K8758" s="21" t="e">
        <f>IF(A8758&lt;&gt;"",VLOOKUP(B8758,'Ket qua do'!$C$5:$AP$50000,$K$3,TRUE)*$E$9/1000,"")</f>
        <v>#N/A</v>
      </c>
      <c r="L8758" s="21" t="e">
        <f>IF(A8758&lt;&gt;"",VLOOKUP(B8758,'Ket qua do'!$C$5:$AP$50000,$L$3,TRUE),"")</f>
        <v>#N/A</v>
      </c>
    </row>
    <row r="8759" spans="1:12" x14ac:dyDescent="0.25">
      <c r="A8759" t="e">
        <f t="shared" si="142"/>
        <v>#N/A</v>
      </c>
      <c r="B8759" s="1" t="e">
        <f>IF(A8759&lt;&gt;"",VLOOKUP(A8759,'Ket qua do'!$B$5:$CE$50000,2,TRUE),"")</f>
        <v>#N/A</v>
      </c>
      <c r="C8759" s="19" t="e">
        <f>IF(A8759&lt;&gt;"",VLOOKUP(B8759,'Ket qua do'!$C$5:$AP$50000,$C$3,TRUE)*SQRT(3)*$C$11,"")</f>
        <v>#N/A</v>
      </c>
      <c r="D8759" s="21" t="e">
        <f>IF(A8759&lt;&gt;"",VLOOKUP(B8759,'Ket qua do'!$C$5:$AP$50000,$D$3,TRUE),"")</f>
        <v>#N/A</v>
      </c>
      <c r="E8759" s="21" t="e">
        <f>IF(A8759&lt;&gt;"",VLOOKUP(B8759,'Ket qua do'!$C$5:$AP$50000,$E$3,TRUE)*$C$12,"")</f>
        <v>#N/A</v>
      </c>
      <c r="F8759" s="21" t="e">
        <f>IF(A8759&lt;&gt;"",VLOOKUP(B8759,'Ket qua do'!$C$5:$AP$50000,$F$3,TRUE),"")</f>
        <v>#N/A</v>
      </c>
      <c r="G8759" s="21" t="e">
        <f>IF(A8759&lt;&gt;"",VLOOKUP(B8759,'Ket qua do'!$C$5:$AP$50000,$G$3,TRUE),"")</f>
        <v>#N/A</v>
      </c>
      <c r="H8759" s="21" t="e">
        <f>IF(A8759&lt;&gt;"",VLOOKUP(B8759,'Ket qua do'!$C$5:$AP$50000,$H$3,TRUE),"")</f>
        <v>#N/A</v>
      </c>
      <c r="I8759" s="21" t="e">
        <f>IF(A8759&lt;&gt;"",VLOOKUP(B8759,'Ket qua do'!$C$5:$AP$50000,$I$3,TRUE)*$E$9/1000,"")</f>
        <v>#N/A</v>
      </c>
      <c r="J8759" s="21" t="e">
        <f>IF(A8759&lt;&gt;"",VLOOKUP(B8759,'Ket qua do'!$C$5:$AP$50000,$J$3,TRUE)*$E$9/1000,"")</f>
        <v>#N/A</v>
      </c>
      <c r="K8759" s="21" t="e">
        <f>IF(A8759&lt;&gt;"",VLOOKUP(B8759,'Ket qua do'!$C$5:$AP$50000,$K$3,TRUE)*$E$9/1000,"")</f>
        <v>#N/A</v>
      </c>
      <c r="L8759" s="21" t="e">
        <f>IF(A8759&lt;&gt;"",VLOOKUP(B8759,'Ket qua do'!$C$5:$AP$50000,$L$3,TRUE),"")</f>
        <v>#N/A</v>
      </c>
    </row>
    <row r="8760" spans="1:12" x14ac:dyDescent="0.25">
      <c r="A8760" t="e">
        <f t="shared" si="142"/>
        <v>#N/A</v>
      </c>
      <c r="B8760" s="1" t="e">
        <f>IF(A8760&lt;&gt;"",VLOOKUP(A8760,'Ket qua do'!$B$5:$CE$50000,2,TRUE),"")</f>
        <v>#N/A</v>
      </c>
      <c r="C8760" s="19" t="e">
        <f>IF(A8760&lt;&gt;"",VLOOKUP(B8760,'Ket qua do'!$C$5:$AP$50000,$C$3,TRUE)*SQRT(3)*$C$11,"")</f>
        <v>#N/A</v>
      </c>
      <c r="D8760" s="21" t="e">
        <f>IF(A8760&lt;&gt;"",VLOOKUP(B8760,'Ket qua do'!$C$5:$AP$50000,$D$3,TRUE),"")</f>
        <v>#N/A</v>
      </c>
      <c r="E8760" s="21" t="e">
        <f>IF(A8760&lt;&gt;"",VLOOKUP(B8760,'Ket qua do'!$C$5:$AP$50000,$E$3,TRUE)*$C$12,"")</f>
        <v>#N/A</v>
      </c>
      <c r="F8760" s="21" t="e">
        <f>IF(A8760&lt;&gt;"",VLOOKUP(B8760,'Ket qua do'!$C$5:$AP$50000,$F$3,TRUE),"")</f>
        <v>#N/A</v>
      </c>
      <c r="G8760" s="21" t="e">
        <f>IF(A8760&lt;&gt;"",VLOOKUP(B8760,'Ket qua do'!$C$5:$AP$50000,$G$3,TRUE),"")</f>
        <v>#N/A</v>
      </c>
      <c r="H8760" s="21" t="e">
        <f>IF(A8760&lt;&gt;"",VLOOKUP(B8760,'Ket qua do'!$C$5:$AP$50000,$H$3,TRUE),"")</f>
        <v>#N/A</v>
      </c>
      <c r="I8760" s="21" t="e">
        <f>IF(A8760&lt;&gt;"",VLOOKUP(B8760,'Ket qua do'!$C$5:$AP$50000,$I$3,TRUE)*$E$9/1000,"")</f>
        <v>#N/A</v>
      </c>
      <c r="J8760" s="21" t="e">
        <f>IF(A8760&lt;&gt;"",VLOOKUP(B8760,'Ket qua do'!$C$5:$AP$50000,$J$3,TRUE)*$E$9/1000,"")</f>
        <v>#N/A</v>
      </c>
      <c r="K8760" s="21" t="e">
        <f>IF(A8760&lt;&gt;"",VLOOKUP(B8760,'Ket qua do'!$C$5:$AP$50000,$K$3,TRUE)*$E$9/1000,"")</f>
        <v>#N/A</v>
      </c>
      <c r="L8760" s="21" t="e">
        <f>IF(A8760&lt;&gt;"",VLOOKUP(B8760,'Ket qua do'!$C$5:$AP$50000,$L$3,TRUE),"")</f>
        <v>#N/A</v>
      </c>
    </row>
    <row r="8761" spans="1:12" x14ac:dyDescent="0.25">
      <c r="A8761" t="e">
        <f t="shared" si="142"/>
        <v>#N/A</v>
      </c>
      <c r="B8761" s="1" t="e">
        <f>IF(A8761&lt;&gt;"",VLOOKUP(A8761,'Ket qua do'!$B$5:$CE$50000,2,TRUE),"")</f>
        <v>#N/A</v>
      </c>
      <c r="C8761" s="19" t="e">
        <f>IF(A8761&lt;&gt;"",VLOOKUP(B8761,'Ket qua do'!$C$5:$AP$50000,$C$3,TRUE)*SQRT(3)*$C$11,"")</f>
        <v>#N/A</v>
      </c>
      <c r="D8761" s="21" t="e">
        <f>IF(A8761&lt;&gt;"",VLOOKUP(B8761,'Ket qua do'!$C$5:$AP$50000,$D$3,TRUE),"")</f>
        <v>#N/A</v>
      </c>
      <c r="E8761" s="21" t="e">
        <f>IF(A8761&lt;&gt;"",VLOOKUP(B8761,'Ket qua do'!$C$5:$AP$50000,$E$3,TRUE)*$C$12,"")</f>
        <v>#N/A</v>
      </c>
      <c r="F8761" s="21" t="e">
        <f>IF(A8761&lt;&gt;"",VLOOKUP(B8761,'Ket qua do'!$C$5:$AP$50000,$F$3,TRUE),"")</f>
        <v>#N/A</v>
      </c>
      <c r="G8761" s="21" t="e">
        <f>IF(A8761&lt;&gt;"",VLOOKUP(B8761,'Ket qua do'!$C$5:$AP$50000,$G$3,TRUE),"")</f>
        <v>#N/A</v>
      </c>
      <c r="H8761" s="21" t="e">
        <f>IF(A8761&lt;&gt;"",VLOOKUP(B8761,'Ket qua do'!$C$5:$AP$50000,$H$3,TRUE),"")</f>
        <v>#N/A</v>
      </c>
      <c r="I8761" s="21" t="e">
        <f>IF(A8761&lt;&gt;"",VLOOKUP(B8761,'Ket qua do'!$C$5:$AP$50000,$I$3,TRUE)*$E$9/1000,"")</f>
        <v>#N/A</v>
      </c>
      <c r="J8761" s="21" t="e">
        <f>IF(A8761&lt;&gt;"",VLOOKUP(B8761,'Ket qua do'!$C$5:$AP$50000,$J$3,TRUE)*$E$9/1000,"")</f>
        <v>#N/A</v>
      </c>
      <c r="K8761" s="21" t="e">
        <f>IF(A8761&lt;&gt;"",VLOOKUP(B8761,'Ket qua do'!$C$5:$AP$50000,$K$3,TRUE)*$E$9/1000,"")</f>
        <v>#N/A</v>
      </c>
      <c r="L8761" s="21" t="e">
        <f>IF(A8761&lt;&gt;"",VLOOKUP(B8761,'Ket qua do'!$C$5:$AP$50000,$L$3,TRUE),"")</f>
        <v>#N/A</v>
      </c>
    </row>
    <row r="8762" spans="1:12" x14ac:dyDescent="0.25">
      <c r="A8762" t="e">
        <f t="shared" si="142"/>
        <v>#N/A</v>
      </c>
      <c r="B8762" s="1" t="e">
        <f>IF(A8762&lt;&gt;"",VLOOKUP(A8762,'Ket qua do'!$B$5:$CE$50000,2,TRUE),"")</f>
        <v>#N/A</v>
      </c>
      <c r="C8762" s="19" t="e">
        <f>IF(A8762&lt;&gt;"",VLOOKUP(B8762,'Ket qua do'!$C$5:$AP$50000,$C$3,TRUE)*SQRT(3)*$C$11,"")</f>
        <v>#N/A</v>
      </c>
      <c r="D8762" s="21" t="e">
        <f>IF(A8762&lt;&gt;"",VLOOKUP(B8762,'Ket qua do'!$C$5:$AP$50000,$D$3,TRUE),"")</f>
        <v>#N/A</v>
      </c>
      <c r="E8762" s="21" t="e">
        <f>IF(A8762&lt;&gt;"",VLOOKUP(B8762,'Ket qua do'!$C$5:$AP$50000,$E$3,TRUE)*$C$12,"")</f>
        <v>#N/A</v>
      </c>
      <c r="F8762" s="21" t="e">
        <f>IF(A8762&lt;&gt;"",VLOOKUP(B8762,'Ket qua do'!$C$5:$AP$50000,$F$3,TRUE),"")</f>
        <v>#N/A</v>
      </c>
      <c r="G8762" s="21" t="e">
        <f>IF(A8762&lt;&gt;"",VLOOKUP(B8762,'Ket qua do'!$C$5:$AP$50000,$G$3,TRUE),"")</f>
        <v>#N/A</v>
      </c>
      <c r="H8762" s="21" t="e">
        <f>IF(A8762&lt;&gt;"",VLOOKUP(B8762,'Ket qua do'!$C$5:$AP$50000,$H$3,TRUE),"")</f>
        <v>#N/A</v>
      </c>
      <c r="I8762" s="21" t="e">
        <f>IF(A8762&lt;&gt;"",VLOOKUP(B8762,'Ket qua do'!$C$5:$AP$50000,$I$3,TRUE)*$E$9/1000,"")</f>
        <v>#N/A</v>
      </c>
      <c r="J8762" s="21" t="e">
        <f>IF(A8762&lt;&gt;"",VLOOKUP(B8762,'Ket qua do'!$C$5:$AP$50000,$J$3,TRUE)*$E$9/1000,"")</f>
        <v>#N/A</v>
      </c>
      <c r="K8762" s="21" t="e">
        <f>IF(A8762&lt;&gt;"",VLOOKUP(B8762,'Ket qua do'!$C$5:$AP$50000,$K$3,TRUE)*$E$9/1000,"")</f>
        <v>#N/A</v>
      </c>
      <c r="L8762" s="21" t="e">
        <f>IF(A8762&lt;&gt;"",VLOOKUP(B8762,'Ket qua do'!$C$5:$AP$50000,$L$3,TRUE),"")</f>
        <v>#N/A</v>
      </c>
    </row>
    <row r="8763" spans="1:12" x14ac:dyDescent="0.25">
      <c r="A8763" t="e">
        <f t="shared" si="142"/>
        <v>#N/A</v>
      </c>
      <c r="B8763" s="1" t="e">
        <f>IF(A8763&lt;&gt;"",VLOOKUP(A8763,'Ket qua do'!$B$5:$CE$50000,2,TRUE),"")</f>
        <v>#N/A</v>
      </c>
      <c r="C8763" s="19" t="e">
        <f>IF(A8763&lt;&gt;"",VLOOKUP(B8763,'Ket qua do'!$C$5:$AP$50000,$C$3,TRUE)*SQRT(3)*$C$11,"")</f>
        <v>#N/A</v>
      </c>
      <c r="D8763" s="21" t="e">
        <f>IF(A8763&lt;&gt;"",VLOOKUP(B8763,'Ket qua do'!$C$5:$AP$50000,$D$3,TRUE),"")</f>
        <v>#N/A</v>
      </c>
      <c r="E8763" s="21" t="e">
        <f>IF(A8763&lt;&gt;"",VLOOKUP(B8763,'Ket qua do'!$C$5:$AP$50000,$E$3,TRUE)*$C$12,"")</f>
        <v>#N/A</v>
      </c>
      <c r="F8763" s="21" t="e">
        <f>IF(A8763&lt;&gt;"",VLOOKUP(B8763,'Ket qua do'!$C$5:$AP$50000,$F$3,TRUE),"")</f>
        <v>#N/A</v>
      </c>
      <c r="G8763" s="21" t="e">
        <f>IF(A8763&lt;&gt;"",VLOOKUP(B8763,'Ket qua do'!$C$5:$AP$50000,$G$3,TRUE),"")</f>
        <v>#N/A</v>
      </c>
      <c r="H8763" s="21" t="e">
        <f>IF(A8763&lt;&gt;"",VLOOKUP(B8763,'Ket qua do'!$C$5:$AP$50000,$H$3,TRUE),"")</f>
        <v>#N/A</v>
      </c>
      <c r="I8763" s="21" t="e">
        <f>IF(A8763&lt;&gt;"",VLOOKUP(B8763,'Ket qua do'!$C$5:$AP$50000,$I$3,TRUE)*$E$9/1000,"")</f>
        <v>#N/A</v>
      </c>
      <c r="J8763" s="21" t="e">
        <f>IF(A8763&lt;&gt;"",VLOOKUP(B8763,'Ket qua do'!$C$5:$AP$50000,$J$3,TRUE)*$E$9/1000,"")</f>
        <v>#N/A</v>
      </c>
      <c r="K8763" s="21" t="e">
        <f>IF(A8763&lt;&gt;"",VLOOKUP(B8763,'Ket qua do'!$C$5:$AP$50000,$K$3,TRUE)*$E$9/1000,"")</f>
        <v>#N/A</v>
      </c>
      <c r="L8763" s="21" t="e">
        <f>IF(A8763&lt;&gt;"",VLOOKUP(B8763,'Ket qua do'!$C$5:$AP$50000,$L$3,TRUE),"")</f>
        <v>#N/A</v>
      </c>
    </row>
    <row r="8764" spans="1:12" x14ac:dyDescent="0.25">
      <c r="A8764" t="e">
        <f t="shared" si="142"/>
        <v>#N/A</v>
      </c>
      <c r="B8764" s="1" t="e">
        <f>IF(A8764&lt;&gt;"",VLOOKUP(A8764,'Ket qua do'!$B$5:$CE$50000,2,TRUE),"")</f>
        <v>#N/A</v>
      </c>
      <c r="C8764" s="19" t="e">
        <f>IF(A8764&lt;&gt;"",VLOOKUP(B8764,'Ket qua do'!$C$5:$AP$50000,$C$3,TRUE)*SQRT(3)*$C$11,"")</f>
        <v>#N/A</v>
      </c>
      <c r="D8764" s="21" t="e">
        <f>IF(A8764&lt;&gt;"",VLOOKUP(B8764,'Ket qua do'!$C$5:$AP$50000,$D$3,TRUE),"")</f>
        <v>#N/A</v>
      </c>
      <c r="E8764" s="21" t="e">
        <f>IF(A8764&lt;&gt;"",VLOOKUP(B8764,'Ket qua do'!$C$5:$AP$50000,$E$3,TRUE)*$C$12,"")</f>
        <v>#N/A</v>
      </c>
      <c r="F8764" s="21" t="e">
        <f>IF(A8764&lt;&gt;"",VLOOKUP(B8764,'Ket qua do'!$C$5:$AP$50000,$F$3,TRUE),"")</f>
        <v>#N/A</v>
      </c>
      <c r="G8764" s="21" t="e">
        <f>IF(A8764&lt;&gt;"",VLOOKUP(B8764,'Ket qua do'!$C$5:$AP$50000,$G$3,TRUE),"")</f>
        <v>#N/A</v>
      </c>
      <c r="H8764" s="21" t="e">
        <f>IF(A8764&lt;&gt;"",VLOOKUP(B8764,'Ket qua do'!$C$5:$AP$50000,$H$3,TRUE),"")</f>
        <v>#N/A</v>
      </c>
      <c r="I8764" s="21" t="e">
        <f>IF(A8764&lt;&gt;"",VLOOKUP(B8764,'Ket qua do'!$C$5:$AP$50000,$I$3,TRUE)*$E$9/1000,"")</f>
        <v>#N/A</v>
      </c>
      <c r="J8764" s="21" t="e">
        <f>IF(A8764&lt;&gt;"",VLOOKUP(B8764,'Ket qua do'!$C$5:$AP$50000,$J$3,TRUE)*$E$9/1000,"")</f>
        <v>#N/A</v>
      </c>
      <c r="K8764" s="21" t="e">
        <f>IF(A8764&lt;&gt;"",VLOOKUP(B8764,'Ket qua do'!$C$5:$AP$50000,$K$3,TRUE)*$E$9/1000,"")</f>
        <v>#N/A</v>
      </c>
      <c r="L8764" s="21" t="e">
        <f>IF(A8764&lt;&gt;"",VLOOKUP(B8764,'Ket qua do'!$C$5:$AP$50000,$L$3,TRUE),"")</f>
        <v>#N/A</v>
      </c>
    </row>
    <row r="8765" spans="1:12" x14ac:dyDescent="0.25">
      <c r="A8765" t="e">
        <f t="shared" si="142"/>
        <v>#N/A</v>
      </c>
      <c r="B8765" s="1" t="e">
        <f>IF(A8765&lt;&gt;"",VLOOKUP(A8765,'Ket qua do'!$B$5:$CE$50000,2,TRUE),"")</f>
        <v>#N/A</v>
      </c>
      <c r="C8765" s="19" t="e">
        <f>IF(A8765&lt;&gt;"",VLOOKUP(B8765,'Ket qua do'!$C$5:$AP$50000,$C$3,TRUE)*SQRT(3)*$C$11,"")</f>
        <v>#N/A</v>
      </c>
      <c r="D8765" s="21" t="e">
        <f>IF(A8765&lt;&gt;"",VLOOKUP(B8765,'Ket qua do'!$C$5:$AP$50000,$D$3,TRUE),"")</f>
        <v>#N/A</v>
      </c>
      <c r="E8765" s="21" t="e">
        <f>IF(A8765&lt;&gt;"",VLOOKUP(B8765,'Ket qua do'!$C$5:$AP$50000,$E$3,TRUE)*$C$12,"")</f>
        <v>#N/A</v>
      </c>
      <c r="F8765" s="21" t="e">
        <f>IF(A8765&lt;&gt;"",VLOOKUP(B8765,'Ket qua do'!$C$5:$AP$50000,$F$3,TRUE),"")</f>
        <v>#N/A</v>
      </c>
      <c r="G8765" s="21" t="e">
        <f>IF(A8765&lt;&gt;"",VLOOKUP(B8765,'Ket qua do'!$C$5:$AP$50000,$G$3,TRUE),"")</f>
        <v>#N/A</v>
      </c>
      <c r="H8765" s="21" t="e">
        <f>IF(A8765&lt;&gt;"",VLOOKUP(B8765,'Ket qua do'!$C$5:$AP$50000,$H$3,TRUE),"")</f>
        <v>#N/A</v>
      </c>
      <c r="I8765" s="21" t="e">
        <f>IF(A8765&lt;&gt;"",VLOOKUP(B8765,'Ket qua do'!$C$5:$AP$50000,$I$3,TRUE)*$E$9/1000,"")</f>
        <v>#N/A</v>
      </c>
      <c r="J8765" s="21" t="e">
        <f>IF(A8765&lt;&gt;"",VLOOKUP(B8765,'Ket qua do'!$C$5:$AP$50000,$J$3,TRUE)*$E$9/1000,"")</f>
        <v>#N/A</v>
      </c>
      <c r="K8765" s="21" t="e">
        <f>IF(A8765&lt;&gt;"",VLOOKUP(B8765,'Ket qua do'!$C$5:$AP$50000,$K$3,TRUE)*$E$9/1000,"")</f>
        <v>#N/A</v>
      </c>
      <c r="L8765" s="21" t="e">
        <f>IF(A8765&lt;&gt;"",VLOOKUP(B8765,'Ket qua do'!$C$5:$AP$50000,$L$3,TRUE),"")</f>
        <v>#N/A</v>
      </c>
    </row>
    <row r="8766" spans="1:12" x14ac:dyDescent="0.25">
      <c r="A8766" t="e">
        <f t="shared" si="142"/>
        <v>#N/A</v>
      </c>
      <c r="B8766" s="1" t="e">
        <f>IF(A8766&lt;&gt;"",VLOOKUP(A8766,'Ket qua do'!$B$5:$CE$50000,2,TRUE),"")</f>
        <v>#N/A</v>
      </c>
      <c r="C8766" s="19" t="e">
        <f>IF(A8766&lt;&gt;"",VLOOKUP(B8766,'Ket qua do'!$C$5:$AP$50000,$C$3,TRUE)*SQRT(3)*$C$11,"")</f>
        <v>#N/A</v>
      </c>
      <c r="D8766" s="21" t="e">
        <f>IF(A8766&lt;&gt;"",VLOOKUP(B8766,'Ket qua do'!$C$5:$AP$50000,$D$3,TRUE),"")</f>
        <v>#N/A</v>
      </c>
      <c r="E8766" s="21" t="e">
        <f>IF(A8766&lt;&gt;"",VLOOKUP(B8766,'Ket qua do'!$C$5:$AP$50000,$E$3,TRUE)*$C$12,"")</f>
        <v>#N/A</v>
      </c>
      <c r="F8766" s="21" t="e">
        <f>IF(A8766&lt;&gt;"",VLOOKUP(B8766,'Ket qua do'!$C$5:$AP$50000,$F$3,TRUE),"")</f>
        <v>#N/A</v>
      </c>
      <c r="G8766" s="21" t="e">
        <f>IF(A8766&lt;&gt;"",VLOOKUP(B8766,'Ket qua do'!$C$5:$AP$50000,$G$3,TRUE),"")</f>
        <v>#N/A</v>
      </c>
      <c r="H8766" s="21" t="e">
        <f>IF(A8766&lt;&gt;"",VLOOKUP(B8766,'Ket qua do'!$C$5:$AP$50000,$H$3,TRUE),"")</f>
        <v>#N/A</v>
      </c>
      <c r="I8766" s="21" t="e">
        <f>IF(A8766&lt;&gt;"",VLOOKUP(B8766,'Ket qua do'!$C$5:$AP$50000,$I$3,TRUE)*$E$9/1000,"")</f>
        <v>#N/A</v>
      </c>
      <c r="J8766" s="21" t="e">
        <f>IF(A8766&lt;&gt;"",VLOOKUP(B8766,'Ket qua do'!$C$5:$AP$50000,$J$3,TRUE)*$E$9/1000,"")</f>
        <v>#N/A</v>
      </c>
      <c r="K8766" s="21" t="e">
        <f>IF(A8766&lt;&gt;"",VLOOKUP(B8766,'Ket qua do'!$C$5:$AP$50000,$K$3,TRUE)*$E$9/1000,"")</f>
        <v>#N/A</v>
      </c>
      <c r="L8766" s="21" t="e">
        <f>IF(A8766&lt;&gt;"",VLOOKUP(B8766,'Ket qua do'!$C$5:$AP$50000,$L$3,TRUE),"")</f>
        <v>#N/A</v>
      </c>
    </row>
    <row r="8767" spans="1:12" x14ac:dyDescent="0.25">
      <c r="A8767" t="e">
        <f t="shared" si="142"/>
        <v>#N/A</v>
      </c>
      <c r="B8767" s="1" t="e">
        <f>IF(A8767&lt;&gt;"",VLOOKUP(A8767,'Ket qua do'!$B$5:$CE$50000,2,TRUE),"")</f>
        <v>#N/A</v>
      </c>
      <c r="C8767" s="19" t="e">
        <f>IF(A8767&lt;&gt;"",VLOOKUP(B8767,'Ket qua do'!$C$5:$AP$50000,$C$3,TRUE)*SQRT(3)*$C$11,"")</f>
        <v>#N/A</v>
      </c>
      <c r="D8767" s="21" t="e">
        <f>IF(A8767&lt;&gt;"",VLOOKUP(B8767,'Ket qua do'!$C$5:$AP$50000,$D$3,TRUE),"")</f>
        <v>#N/A</v>
      </c>
      <c r="E8767" s="21" t="e">
        <f>IF(A8767&lt;&gt;"",VLOOKUP(B8767,'Ket qua do'!$C$5:$AP$50000,$E$3,TRUE)*$C$12,"")</f>
        <v>#N/A</v>
      </c>
      <c r="F8767" s="21" t="e">
        <f>IF(A8767&lt;&gt;"",VLOOKUP(B8767,'Ket qua do'!$C$5:$AP$50000,$F$3,TRUE),"")</f>
        <v>#N/A</v>
      </c>
      <c r="G8767" s="21" t="e">
        <f>IF(A8767&lt;&gt;"",VLOOKUP(B8767,'Ket qua do'!$C$5:$AP$50000,$G$3,TRUE),"")</f>
        <v>#N/A</v>
      </c>
      <c r="H8767" s="21" t="e">
        <f>IF(A8767&lt;&gt;"",VLOOKUP(B8767,'Ket qua do'!$C$5:$AP$50000,$H$3,TRUE),"")</f>
        <v>#N/A</v>
      </c>
      <c r="I8767" s="21" t="e">
        <f>IF(A8767&lt;&gt;"",VLOOKUP(B8767,'Ket qua do'!$C$5:$AP$50000,$I$3,TRUE)*$E$9/1000,"")</f>
        <v>#N/A</v>
      </c>
      <c r="J8767" s="21" t="e">
        <f>IF(A8767&lt;&gt;"",VLOOKUP(B8767,'Ket qua do'!$C$5:$AP$50000,$J$3,TRUE)*$E$9/1000,"")</f>
        <v>#N/A</v>
      </c>
      <c r="K8767" s="21" t="e">
        <f>IF(A8767&lt;&gt;"",VLOOKUP(B8767,'Ket qua do'!$C$5:$AP$50000,$K$3,TRUE)*$E$9/1000,"")</f>
        <v>#N/A</v>
      </c>
      <c r="L8767" s="21" t="e">
        <f>IF(A8767&lt;&gt;"",VLOOKUP(B8767,'Ket qua do'!$C$5:$AP$50000,$L$3,TRUE),"")</f>
        <v>#N/A</v>
      </c>
    </row>
    <row r="8768" spans="1:12" x14ac:dyDescent="0.25">
      <c r="A8768" t="e">
        <f t="shared" si="142"/>
        <v>#N/A</v>
      </c>
      <c r="B8768" s="1" t="e">
        <f>IF(A8768&lt;&gt;"",VLOOKUP(A8768,'Ket qua do'!$B$5:$CE$50000,2,TRUE),"")</f>
        <v>#N/A</v>
      </c>
      <c r="C8768" s="19" t="e">
        <f>IF(A8768&lt;&gt;"",VLOOKUP(B8768,'Ket qua do'!$C$5:$AP$50000,$C$3,TRUE)*SQRT(3)*$C$11,"")</f>
        <v>#N/A</v>
      </c>
      <c r="D8768" s="21" t="e">
        <f>IF(A8768&lt;&gt;"",VLOOKUP(B8768,'Ket qua do'!$C$5:$AP$50000,$D$3,TRUE),"")</f>
        <v>#N/A</v>
      </c>
      <c r="E8768" s="21" t="e">
        <f>IF(A8768&lt;&gt;"",VLOOKUP(B8768,'Ket qua do'!$C$5:$AP$50000,$E$3,TRUE)*$C$12,"")</f>
        <v>#N/A</v>
      </c>
      <c r="F8768" s="21" t="e">
        <f>IF(A8768&lt;&gt;"",VLOOKUP(B8768,'Ket qua do'!$C$5:$AP$50000,$F$3,TRUE),"")</f>
        <v>#N/A</v>
      </c>
      <c r="G8768" s="21" t="e">
        <f>IF(A8768&lt;&gt;"",VLOOKUP(B8768,'Ket qua do'!$C$5:$AP$50000,$G$3,TRUE),"")</f>
        <v>#N/A</v>
      </c>
      <c r="H8768" s="21" t="e">
        <f>IF(A8768&lt;&gt;"",VLOOKUP(B8768,'Ket qua do'!$C$5:$AP$50000,$H$3,TRUE),"")</f>
        <v>#N/A</v>
      </c>
      <c r="I8768" s="21" t="e">
        <f>IF(A8768&lt;&gt;"",VLOOKUP(B8768,'Ket qua do'!$C$5:$AP$50000,$I$3,TRUE)*$E$9/1000,"")</f>
        <v>#N/A</v>
      </c>
      <c r="J8768" s="21" t="e">
        <f>IF(A8768&lt;&gt;"",VLOOKUP(B8768,'Ket qua do'!$C$5:$AP$50000,$J$3,TRUE)*$E$9/1000,"")</f>
        <v>#N/A</v>
      </c>
      <c r="K8768" s="21" t="e">
        <f>IF(A8768&lt;&gt;"",VLOOKUP(B8768,'Ket qua do'!$C$5:$AP$50000,$K$3,TRUE)*$E$9/1000,"")</f>
        <v>#N/A</v>
      </c>
      <c r="L8768" s="21" t="e">
        <f>IF(A8768&lt;&gt;"",VLOOKUP(B8768,'Ket qua do'!$C$5:$AP$50000,$L$3,TRUE),"")</f>
        <v>#N/A</v>
      </c>
    </row>
    <row r="8769" spans="1:12" x14ac:dyDescent="0.25">
      <c r="A8769" t="e">
        <f t="shared" si="142"/>
        <v>#N/A</v>
      </c>
      <c r="B8769" s="1" t="e">
        <f>IF(A8769&lt;&gt;"",VLOOKUP(A8769,'Ket qua do'!$B$5:$CE$50000,2,TRUE),"")</f>
        <v>#N/A</v>
      </c>
      <c r="C8769" s="19" t="e">
        <f>IF(A8769&lt;&gt;"",VLOOKUP(B8769,'Ket qua do'!$C$5:$AP$50000,$C$3,TRUE)*SQRT(3)*$C$11,"")</f>
        <v>#N/A</v>
      </c>
      <c r="D8769" s="21" t="e">
        <f>IF(A8769&lt;&gt;"",VLOOKUP(B8769,'Ket qua do'!$C$5:$AP$50000,$D$3,TRUE),"")</f>
        <v>#N/A</v>
      </c>
      <c r="E8769" s="21" t="e">
        <f>IF(A8769&lt;&gt;"",VLOOKUP(B8769,'Ket qua do'!$C$5:$AP$50000,$E$3,TRUE)*$C$12,"")</f>
        <v>#N/A</v>
      </c>
      <c r="F8769" s="21" t="e">
        <f>IF(A8769&lt;&gt;"",VLOOKUP(B8769,'Ket qua do'!$C$5:$AP$50000,$F$3,TRUE),"")</f>
        <v>#N/A</v>
      </c>
      <c r="G8769" s="21" t="e">
        <f>IF(A8769&lt;&gt;"",VLOOKUP(B8769,'Ket qua do'!$C$5:$AP$50000,$G$3,TRUE),"")</f>
        <v>#N/A</v>
      </c>
      <c r="H8769" s="21" t="e">
        <f>IF(A8769&lt;&gt;"",VLOOKUP(B8769,'Ket qua do'!$C$5:$AP$50000,$H$3,TRUE),"")</f>
        <v>#N/A</v>
      </c>
      <c r="I8769" s="21" t="e">
        <f>IF(A8769&lt;&gt;"",VLOOKUP(B8769,'Ket qua do'!$C$5:$AP$50000,$I$3,TRUE)*$E$9/1000,"")</f>
        <v>#N/A</v>
      </c>
      <c r="J8769" s="21" t="e">
        <f>IF(A8769&lt;&gt;"",VLOOKUP(B8769,'Ket qua do'!$C$5:$AP$50000,$J$3,TRUE)*$E$9/1000,"")</f>
        <v>#N/A</v>
      </c>
      <c r="K8769" s="21" t="e">
        <f>IF(A8769&lt;&gt;"",VLOOKUP(B8769,'Ket qua do'!$C$5:$AP$50000,$K$3,TRUE)*$E$9/1000,"")</f>
        <v>#N/A</v>
      </c>
      <c r="L8769" s="21" t="e">
        <f>IF(A8769&lt;&gt;"",VLOOKUP(B8769,'Ket qua do'!$C$5:$AP$50000,$L$3,TRUE),"")</f>
        <v>#N/A</v>
      </c>
    </row>
    <row r="8770" spans="1:12" x14ac:dyDescent="0.25">
      <c r="A8770" t="e">
        <f t="shared" si="142"/>
        <v>#N/A</v>
      </c>
      <c r="B8770" s="1" t="e">
        <f>IF(A8770&lt;&gt;"",VLOOKUP(A8770,'Ket qua do'!$B$5:$CE$50000,2,TRUE),"")</f>
        <v>#N/A</v>
      </c>
      <c r="C8770" s="19" t="e">
        <f>IF(A8770&lt;&gt;"",VLOOKUP(B8770,'Ket qua do'!$C$5:$AP$50000,$C$3,TRUE)*SQRT(3)*$C$11,"")</f>
        <v>#N/A</v>
      </c>
      <c r="D8770" s="21" t="e">
        <f>IF(A8770&lt;&gt;"",VLOOKUP(B8770,'Ket qua do'!$C$5:$AP$50000,$D$3,TRUE),"")</f>
        <v>#N/A</v>
      </c>
      <c r="E8770" s="21" t="e">
        <f>IF(A8770&lt;&gt;"",VLOOKUP(B8770,'Ket qua do'!$C$5:$AP$50000,$E$3,TRUE)*$C$12,"")</f>
        <v>#N/A</v>
      </c>
      <c r="F8770" s="21" t="e">
        <f>IF(A8770&lt;&gt;"",VLOOKUP(B8770,'Ket qua do'!$C$5:$AP$50000,$F$3,TRUE),"")</f>
        <v>#N/A</v>
      </c>
      <c r="G8770" s="21" t="e">
        <f>IF(A8770&lt;&gt;"",VLOOKUP(B8770,'Ket qua do'!$C$5:$AP$50000,$G$3,TRUE),"")</f>
        <v>#N/A</v>
      </c>
      <c r="H8770" s="21" t="e">
        <f>IF(A8770&lt;&gt;"",VLOOKUP(B8770,'Ket qua do'!$C$5:$AP$50000,$H$3,TRUE),"")</f>
        <v>#N/A</v>
      </c>
      <c r="I8770" s="21" t="e">
        <f>IF(A8770&lt;&gt;"",VLOOKUP(B8770,'Ket qua do'!$C$5:$AP$50000,$I$3,TRUE)*$E$9/1000,"")</f>
        <v>#N/A</v>
      </c>
      <c r="J8770" s="21" t="e">
        <f>IF(A8770&lt;&gt;"",VLOOKUP(B8770,'Ket qua do'!$C$5:$AP$50000,$J$3,TRUE)*$E$9/1000,"")</f>
        <v>#N/A</v>
      </c>
      <c r="K8770" s="21" t="e">
        <f>IF(A8770&lt;&gt;"",VLOOKUP(B8770,'Ket qua do'!$C$5:$AP$50000,$K$3,TRUE)*$E$9/1000,"")</f>
        <v>#N/A</v>
      </c>
      <c r="L8770" s="21" t="e">
        <f>IF(A8770&lt;&gt;"",VLOOKUP(B8770,'Ket qua do'!$C$5:$AP$50000,$L$3,TRUE),"")</f>
        <v>#N/A</v>
      </c>
    </row>
    <row r="8771" spans="1:12" x14ac:dyDescent="0.25">
      <c r="A8771" t="e">
        <f t="shared" si="142"/>
        <v>#N/A</v>
      </c>
      <c r="B8771" s="1" t="e">
        <f>IF(A8771&lt;&gt;"",VLOOKUP(A8771,'Ket qua do'!$B$5:$CE$50000,2,TRUE),"")</f>
        <v>#N/A</v>
      </c>
      <c r="C8771" s="19" t="e">
        <f>IF(A8771&lt;&gt;"",VLOOKUP(B8771,'Ket qua do'!$C$5:$AP$50000,$C$3,TRUE)*SQRT(3)*$C$11,"")</f>
        <v>#N/A</v>
      </c>
      <c r="D8771" s="21" t="e">
        <f>IF(A8771&lt;&gt;"",VLOOKUP(B8771,'Ket qua do'!$C$5:$AP$50000,$D$3,TRUE),"")</f>
        <v>#N/A</v>
      </c>
      <c r="E8771" s="21" t="e">
        <f>IF(A8771&lt;&gt;"",VLOOKUP(B8771,'Ket qua do'!$C$5:$AP$50000,$E$3,TRUE)*$C$12,"")</f>
        <v>#N/A</v>
      </c>
      <c r="F8771" s="21" t="e">
        <f>IF(A8771&lt;&gt;"",VLOOKUP(B8771,'Ket qua do'!$C$5:$AP$50000,$F$3,TRUE),"")</f>
        <v>#N/A</v>
      </c>
      <c r="G8771" s="21" t="e">
        <f>IF(A8771&lt;&gt;"",VLOOKUP(B8771,'Ket qua do'!$C$5:$AP$50000,$G$3,TRUE),"")</f>
        <v>#N/A</v>
      </c>
      <c r="H8771" s="21" t="e">
        <f>IF(A8771&lt;&gt;"",VLOOKUP(B8771,'Ket qua do'!$C$5:$AP$50000,$H$3,TRUE),"")</f>
        <v>#N/A</v>
      </c>
      <c r="I8771" s="21" t="e">
        <f>IF(A8771&lt;&gt;"",VLOOKUP(B8771,'Ket qua do'!$C$5:$AP$50000,$I$3,TRUE)*$E$9/1000,"")</f>
        <v>#N/A</v>
      </c>
      <c r="J8771" s="21" t="e">
        <f>IF(A8771&lt;&gt;"",VLOOKUP(B8771,'Ket qua do'!$C$5:$AP$50000,$J$3,TRUE)*$E$9/1000,"")</f>
        <v>#N/A</v>
      </c>
      <c r="K8771" s="21" t="e">
        <f>IF(A8771&lt;&gt;"",VLOOKUP(B8771,'Ket qua do'!$C$5:$AP$50000,$K$3,TRUE)*$E$9/1000,"")</f>
        <v>#N/A</v>
      </c>
      <c r="L8771" s="21" t="e">
        <f>IF(A8771&lt;&gt;"",VLOOKUP(B8771,'Ket qua do'!$C$5:$AP$50000,$L$3,TRUE),"")</f>
        <v>#N/A</v>
      </c>
    </row>
    <row r="8772" spans="1:12" x14ac:dyDescent="0.25">
      <c r="A8772" t="e">
        <f t="shared" si="142"/>
        <v>#N/A</v>
      </c>
      <c r="B8772" s="1" t="e">
        <f>IF(A8772&lt;&gt;"",VLOOKUP(A8772,'Ket qua do'!$B$5:$CE$50000,2,TRUE),"")</f>
        <v>#N/A</v>
      </c>
      <c r="C8772" s="19" t="e">
        <f>IF(A8772&lt;&gt;"",VLOOKUP(B8772,'Ket qua do'!$C$5:$AP$50000,$C$3,TRUE)*SQRT(3)*$C$11,"")</f>
        <v>#N/A</v>
      </c>
      <c r="D8772" s="21" t="e">
        <f>IF(A8772&lt;&gt;"",VLOOKUP(B8772,'Ket qua do'!$C$5:$AP$50000,$D$3,TRUE),"")</f>
        <v>#N/A</v>
      </c>
      <c r="E8772" s="21" t="e">
        <f>IF(A8772&lt;&gt;"",VLOOKUP(B8772,'Ket qua do'!$C$5:$AP$50000,$E$3,TRUE)*$C$12,"")</f>
        <v>#N/A</v>
      </c>
      <c r="F8772" s="21" t="e">
        <f>IF(A8772&lt;&gt;"",VLOOKUP(B8772,'Ket qua do'!$C$5:$AP$50000,$F$3,TRUE),"")</f>
        <v>#N/A</v>
      </c>
      <c r="G8772" s="21" t="e">
        <f>IF(A8772&lt;&gt;"",VLOOKUP(B8772,'Ket qua do'!$C$5:$AP$50000,$G$3,TRUE),"")</f>
        <v>#N/A</v>
      </c>
      <c r="H8772" s="21" t="e">
        <f>IF(A8772&lt;&gt;"",VLOOKUP(B8772,'Ket qua do'!$C$5:$AP$50000,$H$3,TRUE),"")</f>
        <v>#N/A</v>
      </c>
      <c r="I8772" s="21" t="e">
        <f>IF(A8772&lt;&gt;"",VLOOKUP(B8772,'Ket qua do'!$C$5:$AP$50000,$I$3,TRUE)*$E$9/1000,"")</f>
        <v>#N/A</v>
      </c>
      <c r="J8772" s="21" t="e">
        <f>IF(A8772&lt;&gt;"",VLOOKUP(B8772,'Ket qua do'!$C$5:$AP$50000,$J$3,TRUE)*$E$9/1000,"")</f>
        <v>#N/A</v>
      </c>
      <c r="K8772" s="21" t="e">
        <f>IF(A8772&lt;&gt;"",VLOOKUP(B8772,'Ket qua do'!$C$5:$AP$50000,$K$3,TRUE)*$E$9/1000,"")</f>
        <v>#N/A</v>
      </c>
      <c r="L8772" s="21" t="e">
        <f>IF(A8772&lt;&gt;"",VLOOKUP(B8772,'Ket qua do'!$C$5:$AP$50000,$L$3,TRUE),"")</f>
        <v>#N/A</v>
      </c>
    </row>
    <row r="8773" spans="1:12" x14ac:dyDescent="0.25">
      <c r="A8773" t="e">
        <f t="shared" si="142"/>
        <v>#N/A</v>
      </c>
      <c r="B8773" s="1" t="e">
        <f>IF(A8773&lt;&gt;"",VLOOKUP(A8773,'Ket qua do'!$B$5:$CE$50000,2,TRUE),"")</f>
        <v>#N/A</v>
      </c>
      <c r="C8773" s="19" t="e">
        <f>IF(A8773&lt;&gt;"",VLOOKUP(B8773,'Ket qua do'!$C$5:$AP$50000,$C$3,TRUE)*SQRT(3)*$C$11,"")</f>
        <v>#N/A</v>
      </c>
      <c r="D8773" s="21" t="e">
        <f>IF(A8773&lt;&gt;"",VLOOKUP(B8773,'Ket qua do'!$C$5:$AP$50000,$D$3,TRUE),"")</f>
        <v>#N/A</v>
      </c>
      <c r="E8773" s="21" t="e">
        <f>IF(A8773&lt;&gt;"",VLOOKUP(B8773,'Ket qua do'!$C$5:$AP$50000,$E$3,TRUE)*$C$12,"")</f>
        <v>#N/A</v>
      </c>
      <c r="F8773" s="21" t="e">
        <f>IF(A8773&lt;&gt;"",VLOOKUP(B8773,'Ket qua do'!$C$5:$AP$50000,$F$3,TRUE),"")</f>
        <v>#N/A</v>
      </c>
      <c r="G8773" s="21" t="e">
        <f>IF(A8773&lt;&gt;"",VLOOKUP(B8773,'Ket qua do'!$C$5:$AP$50000,$G$3,TRUE),"")</f>
        <v>#N/A</v>
      </c>
      <c r="H8773" s="21" t="e">
        <f>IF(A8773&lt;&gt;"",VLOOKUP(B8773,'Ket qua do'!$C$5:$AP$50000,$H$3,TRUE),"")</f>
        <v>#N/A</v>
      </c>
      <c r="I8773" s="21" t="e">
        <f>IF(A8773&lt;&gt;"",VLOOKUP(B8773,'Ket qua do'!$C$5:$AP$50000,$I$3,TRUE)*$E$9/1000,"")</f>
        <v>#N/A</v>
      </c>
      <c r="J8773" s="21" t="e">
        <f>IF(A8773&lt;&gt;"",VLOOKUP(B8773,'Ket qua do'!$C$5:$AP$50000,$J$3,TRUE)*$E$9/1000,"")</f>
        <v>#N/A</v>
      </c>
      <c r="K8773" s="21" t="e">
        <f>IF(A8773&lt;&gt;"",VLOOKUP(B8773,'Ket qua do'!$C$5:$AP$50000,$K$3,TRUE)*$E$9/1000,"")</f>
        <v>#N/A</v>
      </c>
      <c r="L8773" s="21" t="e">
        <f>IF(A8773&lt;&gt;"",VLOOKUP(B8773,'Ket qua do'!$C$5:$AP$50000,$L$3,TRUE),"")</f>
        <v>#N/A</v>
      </c>
    </row>
    <row r="8774" spans="1:12" x14ac:dyDescent="0.25">
      <c r="A8774" t="e">
        <f t="shared" si="142"/>
        <v>#N/A</v>
      </c>
      <c r="B8774" s="1" t="e">
        <f>IF(A8774&lt;&gt;"",VLOOKUP(A8774,'Ket qua do'!$B$5:$CE$50000,2,TRUE),"")</f>
        <v>#N/A</v>
      </c>
      <c r="C8774" s="19" t="e">
        <f>IF(A8774&lt;&gt;"",VLOOKUP(B8774,'Ket qua do'!$C$5:$AP$50000,$C$3,TRUE)*SQRT(3)*$C$11,"")</f>
        <v>#N/A</v>
      </c>
      <c r="D8774" s="21" t="e">
        <f>IF(A8774&lt;&gt;"",VLOOKUP(B8774,'Ket qua do'!$C$5:$AP$50000,$D$3,TRUE),"")</f>
        <v>#N/A</v>
      </c>
      <c r="E8774" s="21" t="e">
        <f>IF(A8774&lt;&gt;"",VLOOKUP(B8774,'Ket qua do'!$C$5:$AP$50000,$E$3,TRUE)*$C$12,"")</f>
        <v>#N/A</v>
      </c>
      <c r="F8774" s="21" t="e">
        <f>IF(A8774&lt;&gt;"",VLOOKUP(B8774,'Ket qua do'!$C$5:$AP$50000,$F$3,TRUE),"")</f>
        <v>#N/A</v>
      </c>
      <c r="G8774" s="21" t="e">
        <f>IF(A8774&lt;&gt;"",VLOOKUP(B8774,'Ket qua do'!$C$5:$AP$50000,$G$3,TRUE),"")</f>
        <v>#N/A</v>
      </c>
      <c r="H8774" s="21" t="e">
        <f>IF(A8774&lt;&gt;"",VLOOKUP(B8774,'Ket qua do'!$C$5:$AP$50000,$H$3,TRUE),"")</f>
        <v>#N/A</v>
      </c>
      <c r="I8774" s="21" t="e">
        <f>IF(A8774&lt;&gt;"",VLOOKUP(B8774,'Ket qua do'!$C$5:$AP$50000,$I$3,TRUE)*$E$9/1000,"")</f>
        <v>#N/A</v>
      </c>
      <c r="J8774" s="21" t="e">
        <f>IF(A8774&lt;&gt;"",VLOOKUP(B8774,'Ket qua do'!$C$5:$AP$50000,$J$3,TRUE)*$E$9/1000,"")</f>
        <v>#N/A</v>
      </c>
      <c r="K8774" s="21" t="e">
        <f>IF(A8774&lt;&gt;"",VLOOKUP(B8774,'Ket qua do'!$C$5:$AP$50000,$K$3,TRUE)*$E$9/1000,"")</f>
        <v>#N/A</v>
      </c>
      <c r="L8774" s="21" t="e">
        <f>IF(A8774&lt;&gt;"",VLOOKUP(B8774,'Ket qua do'!$C$5:$AP$50000,$L$3,TRUE),"")</f>
        <v>#N/A</v>
      </c>
    </row>
    <row r="8775" spans="1:12" x14ac:dyDescent="0.25">
      <c r="A8775" t="e">
        <f t="shared" si="142"/>
        <v>#N/A</v>
      </c>
      <c r="B8775" s="1" t="e">
        <f>IF(A8775&lt;&gt;"",VLOOKUP(A8775,'Ket qua do'!$B$5:$CE$50000,2,TRUE),"")</f>
        <v>#N/A</v>
      </c>
      <c r="C8775" s="19" t="e">
        <f>IF(A8775&lt;&gt;"",VLOOKUP(B8775,'Ket qua do'!$C$5:$AP$50000,$C$3,TRUE)*SQRT(3)*$C$11,"")</f>
        <v>#N/A</v>
      </c>
      <c r="D8775" s="21" t="e">
        <f>IF(A8775&lt;&gt;"",VLOOKUP(B8775,'Ket qua do'!$C$5:$AP$50000,$D$3,TRUE),"")</f>
        <v>#N/A</v>
      </c>
      <c r="E8775" s="21" t="e">
        <f>IF(A8775&lt;&gt;"",VLOOKUP(B8775,'Ket qua do'!$C$5:$AP$50000,$E$3,TRUE)*$C$12,"")</f>
        <v>#N/A</v>
      </c>
      <c r="F8775" s="21" t="e">
        <f>IF(A8775&lt;&gt;"",VLOOKUP(B8775,'Ket qua do'!$C$5:$AP$50000,$F$3,TRUE),"")</f>
        <v>#N/A</v>
      </c>
      <c r="G8775" s="21" t="e">
        <f>IF(A8775&lt;&gt;"",VLOOKUP(B8775,'Ket qua do'!$C$5:$AP$50000,$G$3,TRUE),"")</f>
        <v>#N/A</v>
      </c>
      <c r="H8775" s="21" t="e">
        <f>IF(A8775&lt;&gt;"",VLOOKUP(B8775,'Ket qua do'!$C$5:$AP$50000,$H$3,TRUE),"")</f>
        <v>#N/A</v>
      </c>
      <c r="I8775" s="21" t="e">
        <f>IF(A8775&lt;&gt;"",VLOOKUP(B8775,'Ket qua do'!$C$5:$AP$50000,$I$3,TRUE)*$E$9/1000,"")</f>
        <v>#N/A</v>
      </c>
      <c r="J8775" s="21" t="e">
        <f>IF(A8775&lt;&gt;"",VLOOKUP(B8775,'Ket qua do'!$C$5:$AP$50000,$J$3,TRUE)*$E$9/1000,"")</f>
        <v>#N/A</v>
      </c>
      <c r="K8775" s="21" t="e">
        <f>IF(A8775&lt;&gt;"",VLOOKUP(B8775,'Ket qua do'!$C$5:$AP$50000,$K$3,TRUE)*$E$9/1000,"")</f>
        <v>#N/A</v>
      </c>
      <c r="L8775" s="21" t="e">
        <f>IF(A8775&lt;&gt;"",VLOOKUP(B8775,'Ket qua do'!$C$5:$AP$50000,$L$3,TRUE),"")</f>
        <v>#N/A</v>
      </c>
    </row>
    <row r="8776" spans="1:12" x14ac:dyDescent="0.25">
      <c r="A8776" t="e">
        <f t="shared" si="142"/>
        <v>#N/A</v>
      </c>
      <c r="B8776" s="1" t="e">
        <f>IF(A8776&lt;&gt;"",VLOOKUP(A8776,'Ket qua do'!$B$5:$CE$50000,2,TRUE),"")</f>
        <v>#N/A</v>
      </c>
      <c r="C8776" s="19" t="e">
        <f>IF(A8776&lt;&gt;"",VLOOKUP(B8776,'Ket qua do'!$C$5:$AP$50000,$C$3,TRUE)*SQRT(3)*$C$11,"")</f>
        <v>#N/A</v>
      </c>
      <c r="D8776" s="21" t="e">
        <f>IF(A8776&lt;&gt;"",VLOOKUP(B8776,'Ket qua do'!$C$5:$AP$50000,$D$3,TRUE),"")</f>
        <v>#N/A</v>
      </c>
      <c r="E8776" s="21" t="e">
        <f>IF(A8776&lt;&gt;"",VLOOKUP(B8776,'Ket qua do'!$C$5:$AP$50000,$E$3,TRUE)*$C$12,"")</f>
        <v>#N/A</v>
      </c>
      <c r="F8776" s="21" t="e">
        <f>IF(A8776&lt;&gt;"",VLOOKUP(B8776,'Ket qua do'!$C$5:$AP$50000,$F$3,TRUE),"")</f>
        <v>#N/A</v>
      </c>
      <c r="G8776" s="21" t="e">
        <f>IF(A8776&lt;&gt;"",VLOOKUP(B8776,'Ket qua do'!$C$5:$AP$50000,$G$3,TRUE),"")</f>
        <v>#N/A</v>
      </c>
      <c r="H8776" s="21" t="e">
        <f>IF(A8776&lt;&gt;"",VLOOKUP(B8776,'Ket qua do'!$C$5:$AP$50000,$H$3,TRUE),"")</f>
        <v>#N/A</v>
      </c>
      <c r="I8776" s="21" t="e">
        <f>IF(A8776&lt;&gt;"",VLOOKUP(B8776,'Ket qua do'!$C$5:$AP$50000,$I$3,TRUE)*$E$9/1000,"")</f>
        <v>#N/A</v>
      </c>
      <c r="J8776" s="21" t="e">
        <f>IF(A8776&lt;&gt;"",VLOOKUP(B8776,'Ket qua do'!$C$5:$AP$50000,$J$3,TRUE)*$E$9/1000,"")</f>
        <v>#N/A</v>
      </c>
      <c r="K8776" s="21" t="e">
        <f>IF(A8776&lt;&gt;"",VLOOKUP(B8776,'Ket qua do'!$C$5:$AP$50000,$K$3,TRUE)*$E$9/1000,"")</f>
        <v>#N/A</v>
      </c>
      <c r="L8776" s="21" t="e">
        <f>IF(A8776&lt;&gt;"",VLOOKUP(B8776,'Ket qua do'!$C$5:$AP$50000,$L$3,TRUE),"")</f>
        <v>#N/A</v>
      </c>
    </row>
    <row r="8777" spans="1:12" x14ac:dyDescent="0.25">
      <c r="A8777" t="e">
        <f t="shared" si="142"/>
        <v>#N/A</v>
      </c>
      <c r="B8777" s="1" t="e">
        <f>IF(A8777&lt;&gt;"",VLOOKUP(A8777,'Ket qua do'!$B$5:$CE$50000,2,TRUE),"")</f>
        <v>#N/A</v>
      </c>
      <c r="C8777" s="19" t="e">
        <f>IF(A8777&lt;&gt;"",VLOOKUP(B8777,'Ket qua do'!$C$5:$AP$50000,$C$3,TRUE)*SQRT(3)*$C$11,"")</f>
        <v>#N/A</v>
      </c>
      <c r="D8777" s="21" t="e">
        <f>IF(A8777&lt;&gt;"",VLOOKUP(B8777,'Ket qua do'!$C$5:$AP$50000,$D$3,TRUE),"")</f>
        <v>#N/A</v>
      </c>
      <c r="E8777" s="21" t="e">
        <f>IF(A8777&lt;&gt;"",VLOOKUP(B8777,'Ket qua do'!$C$5:$AP$50000,$E$3,TRUE)*$C$12,"")</f>
        <v>#N/A</v>
      </c>
      <c r="F8777" s="21" t="e">
        <f>IF(A8777&lt;&gt;"",VLOOKUP(B8777,'Ket qua do'!$C$5:$AP$50000,$F$3,TRUE),"")</f>
        <v>#N/A</v>
      </c>
      <c r="G8777" s="21" t="e">
        <f>IF(A8777&lt;&gt;"",VLOOKUP(B8777,'Ket qua do'!$C$5:$AP$50000,$G$3,TRUE),"")</f>
        <v>#N/A</v>
      </c>
      <c r="H8777" s="21" t="e">
        <f>IF(A8777&lt;&gt;"",VLOOKUP(B8777,'Ket qua do'!$C$5:$AP$50000,$H$3,TRUE),"")</f>
        <v>#N/A</v>
      </c>
      <c r="I8777" s="21" t="e">
        <f>IF(A8777&lt;&gt;"",VLOOKUP(B8777,'Ket qua do'!$C$5:$AP$50000,$I$3,TRUE)*$E$9/1000,"")</f>
        <v>#N/A</v>
      </c>
      <c r="J8777" s="21" t="e">
        <f>IF(A8777&lt;&gt;"",VLOOKUP(B8777,'Ket qua do'!$C$5:$AP$50000,$J$3,TRUE)*$E$9/1000,"")</f>
        <v>#N/A</v>
      </c>
      <c r="K8777" s="21" t="e">
        <f>IF(A8777&lt;&gt;"",VLOOKUP(B8777,'Ket qua do'!$C$5:$AP$50000,$K$3,TRUE)*$E$9/1000,"")</f>
        <v>#N/A</v>
      </c>
      <c r="L8777" s="21" t="e">
        <f>IF(A8777&lt;&gt;"",VLOOKUP(B8777,'Ket qua do'!$C$5:$AP$50000,$L$3,TRUE),"")</f>
        <v>#N/A</v>
      </c>
    </row>
    <row r="8778" spans="1:12" x14ac:dyDescent="0.25">
      <c r="A8778" t="e">
        <f t="shared" si="142"/>
        <v>#N/A</v>
      </c>
      <c r="B8778" s="1" t="e">
        <f>IF(A8778&lt;&gt;"",VLOOKUP(A8778,'Ket qua do'!$B$5:$CE$50000,2,TRUE),"")</f>
        <v>#N/A</v>
      </c>
      <c r="C8778" s="19" t="e">
        <f>IF(A8778&lt;&gt;"",VLOOKUP(B8778,'Ket qua do'!$C$5:$AP$50000,$C$3,TRUE)*SQRT(3)*$C$11,"")</f>
        <v>#N/A</v>
      </c>
      <c r="D8778" s="21" t="e">
        <f>IF(A8778&lt;&gt;"",VLOOKUP(B8778,'Ket qua do'!$C$5:$AP$50000,$D$3,TRUE),"")</f>
        <v>#N/A</v>
      </c>
      <c r="E8778" s="21" t="e">
        <f>IF(A8778&lt;&gt;"",VLOOKUP(B8778,'Ket qua do'!$C$5:$AP$50000,$E$3,TRUE)*$C$12,"")</f>
        <v>#N/A</v>
      </c>
      <c r="F8778" s="21" t="e">
        <f>IF(A8778&lt;&gt;"",VLOOKUP(B8778,'Ket qua do'!$C$5:$AP$50000,$F$3,TRUE),"")</f>
        <v>#N/A</v>
      </c>
      <c r="G8778" s="21" t="e">
        <f>IF(A8778&lt;&gt;"",VLOOKUP(B8778,'Ket qua do'!$C$5:$AP$50000,$G$3,TRUE),"")</f>
        <v>#N/A</v>
      </c>
      <c r="H8778" s="21" t="e">
        <f>IF(A8778&lt;&gt;"",VLOOKUP(B8778,'Ket qua do'!$C$5:$AP$50000,$H$3,TRUE),"")</f>
        <v>#N/A</v>
      </c>
      <c r="I8778" s="21" t="e">
        <f>IF(A8778&lt;&gt;"",VLOOKUP(B8778,'Ket qua do'!$C$5:$AP$50000,$I$3,TRUE)*$E$9/1000,"")</f>
        <v>#N/A</v>
      </c>
      <c r="J8778" s="21" t="e">
        <f>IF(A8778&lt;&gt;"",VLOOKUP(B8778,'Ket qua do'!$C$5:$AP$50000,$J$3,TRUE)*$E$9/1000,"")</f>
        <v>#N/A</v>
      </c>
      <c r="K8778" s="21" t="e">
        <f>IF(A8778&lt;&gt;"",VLOOKUP(B8778,'Ket qua do'!$C$5:$AP$50000,$K$3,TRUE)*$E$9/1000,"")</f>
        <v>#N/A</v>
      </c>
      <c r="L8778" s="21" t="e">
        <f>IF(A8778&lt;&gt;"",VLOOKUP(B8778,'Ket qua do'!$C$5:$AP$50000,$L$3,TRUE),"")</f>
        <v>#N/A</v>
      </c>
    </row>
    <row r="8779" spans="1:12" x14ac:dyDescent="0.25">
      <c r="A8779" t="e">
        <f t="shared" si="142"/>
        <v>#N/A</v>
      </c>
      <c r="B8779" s="1" t="e">
        <f>IF(A8779&lt;&gt;"",VLOOKUP(A8779,'Ket qua do'!$B$5:$CE$50000,2,TRUE),"")</f>
        <v>#N/A</v>
      </c>
      <c r="C8779" s="19" t="e">
        <f>IF(A8779&lt;&gt;"",VLOOKUP(B8779,'Ket qua do'!$C$5:$AP$50000,$C$3,TRUE)*SQRT(3)*$C$11,"")</f>
        <v>#N/A</v>
      </c>
      <c r="D8779" s="21" t="e">
        <f>IF(A8779&lt;&gt;"",VLOOKUP(B8779,'Ket qua do'!$C$5:$AP$50000,$D$3,TRUE),"")</f>
        <v>#N/A</v>
      </c>
      <c r="E8779" s="21" t="e">
        <f>IF(A8779&lt;&gt;"",VLOOKUP(B8779,'Ket qua do'!$C$5:$AP$50000,$E$3,TRUE)*$C$12,"")</f>
        <v>#N/A</v>
      </c>
      <c r="F8779" s="21" t="e">
        <f>IF(A8779&lt;&gt;"",VLOOKUP(B8779,'Ket qua do'!$C$5:$AP$50000,$F$3,TRUE),"")</f>
        <v>#N/A</v>
      </c>
      <c r="G8779" s="21" t="e">
        <f>IF(A8779&lt;&gt;"",VLOOKUP(B8779,'Ket qua do'!$C$5:$AP$50000,$G$3,TRUE),"")</f>
        <v>#N/A</v>
      </c>
      <c r="H8779" s="21" t="e">
        <f>IF(A8779&lt;&gt;"",VLOOKUP(B8779,'Ket qua do'!$C$5:$AP$50000,$H$3,TRUE),"")</f>
        <v>#N/A</v>
      </c>
      <c r="I8779" s="21" t="e">
        <f>IF(A8779&lt;&gt;"",VLOOKUP(B8779,'Ket qua do'!$C$5:$AP$50000,$I$3,TRUE)*$E$9/1000,"")</f>
        <v>#N/A</v>
      </c>
      <c r="J8779" s="21" t="e">
        <f>IF(A8779&lt;&gt;"",VLOOKUP(B8779,'Ket qua do'!$C$5:$AP$50000,$J$3,TRUE)*$E$9/1000,"")</f>
        <v>#N/A</v>
      </c>
      <c r="K8779" s="21" t="e">
        <f>IF(A8779&lt;&gt;"",VLOOKUP(B8779,'Ket qua do'!$C$5:$AP$50000,$K$3,TRUE)*$E$9/1000,"")</f>
        <v>#N/A</v>
      </c>
      <c r="L8779" s="21" t="e">
        <f>IF(A8779&lt;&gt;"",VLOOKUP(B8779,'Ket qua do'!$C$5:$AP$50000,$L$3,TRUE),"")</f>
        <v>#N/A</v>
      </c>
    </row>
    <row r="8780" spans="1:12" x14ac:dyDescent="0.25">
      <c r="A8780" t="e">
        <f t="shared" si="142"/>
        <v>#N/A</v>
      </c>
      <c r="B8780" s="1" t="e">
        <f>IF(A8780&lt;&gt;"",VLOOKUP(A8780,'Ket qua do'!$B$5:$CE$50000,2,TRUE),"")</f>
        <v>#N/A</v>
      </c>
      <c r="C8780" s="19" t="e">
        <f>IF(A8780&lt;&gt;"",VLOOKUP(B8780,'Ket qua do'!$C$5:$AP$50000,$C$3,TRUE)*SQRT(3)*$C$11,"")</f>
        <v>#N/A</v>
      </c>
      <c r="D8780" s="21" t="e">
        <f>IF(A8780&lt;&gt;"",VLOOKUP(B8780,'Ket qua do'!$C$5:$AP$50000,$D$3,TRUE),"")</f>
        <v>#N/A</v>
      </c>
      <c r="E8780" s="21" t="e">
        <f>IF(A8780&lt;&gt;"",VLOOKUP(B8780,'Ket qua do'!$C$5:$AP$50000,$E$3,TRUE)*$C$12,"")</f>
        <v>#N/A</v>
      </c>
      <c r="F8780" s="21" t="e">
        <f>IF(A8780&lt;&gt;"",VLOOKUP(B8780,'Ket qua do'!$C$5:$AP$50000,$F$3,TRUE),"")</f>
        <v>#N/A</v>
      </c>
      <c r="G8780" s="21" t="e">
        <f>IF(A8780&lt;&gt;"",VLOOKUP(B8780,'Ket qua do'!$C$5:$AP$50000,$G$3,TRUE),"")</f>
        <v>#N/A</v>
      </c>
      <c r="H8780" s="21" t="e">
        <f>IF(A8780&lt;&gt;"",VLOOKUP(B8780,'Ket qua do'!$C$5:$AP$50000,$H$3,TRUE),"")</f>
        <v>#N/A</v>
      </c>
      <c r="I8780" s="21" t="e">
        <f>IF(A8780&lt;&gt;"",VLOOKUP(B8780,'Ket qua do'!$C$5:$AP$50000,$I$3,TRUE)*$E$9/1000,"")</f>
        <v>#N/A</v>
      </c>
      <c r="J8780" s="21" t="e">
        <f>IF(A8780&lt;&gt;"",VLOOKUP(B8780,'Ket qua do'!$C$5:$AP$50000,$J$3,TRUE)*$E$9/1000,"")</f>
        <v>#N/A</v>
      </c>
      <c r="K8780" s="21" t="e">
        <f>IF(A8780&lt;&gt;"",VLOOKUP(B8780,'Ket qua do'!$C$5:$AP$50000,$K$3,TRUE)*$E$9/1000,"")</f>
        <v>#N/A</v>
      </c>
      <c r="L8780" s="21" t="e">
        <f>IF(A8780&lt;&gt;"",VLOOKUP(B8780,'Ket qua do'!$C$5:$AP$50000,$L$3,TRUE),"")</f>
        <v>#N/A</v>
      </c>
    </row>
    <row r="8781" spans="1:12" x14ac:dyDescent="0.25">
      <c r="A8781" t="e">
        <f t="shared" si="142"/>
        <v>#N/A</v>
      </c>
      <c r="B8781" s="1" t="e">
        <f>IF(A8781&lt;&gt;"",VLOOKUP(A8781,'Ket qua do'!$B$5:$CE$50000,2,TRUE),"")</f>
        <v>#N/A</v>
      </c>
      <c r="C8781" s="19" t="e">
        <f>IF(A8781&lt;&gt;"",VLOOKUP(B8781,'Ket qua do'!$C$5:$AP$50000,$C$3,TRUE)*SQRT(3)*$C$11,"")</f>
        <v>#N/A</v>
      </c>
      <c r="D8781" s="21" t="e">
        <f>IF(A8781&lt;&gt;"",VLOOKUP(B8781,'Ket qua do'!$C$5:$AP$50000,$D$3,TRUE),"")</f>
        <v>#N/A</v>
      </c>
      <c r="E8781" s="21" t="e">
        <f>IF(A8781&lt;&gt;"",VLOOKUP(B8781,'Ket qua do'!$C$5:$AP$50000,$E$3,TRUE)*$C$12,"")</f>
        <v>#N/A</v>
      </c>
      <c r="F8781" s="21" t="e">
        <f>IF(A8781&lt;&gt;"",VLOOKUP(B8781,'Ket qua do'!$C$5:$AP$50000,$F$3,TRUE),"")</f>
        <v>#N/A</v>
      </c>
      <c r="G8781" s="21" t="e">
        <f>IF(A8781&lt;&gt;"",VLOOKUP(B8781,'Ket qua do'!$C$5:$AP$50000,$G$3,TRUE),"")</f>
        <v>#N/A</v>
      </c>
      <c r="H8781" s="21" t="e">
        <f>IF(A8781&lt;&gt;"",VLOOKUP(B8781,'Ket qua do'!$C$5:$AP$50000,$H$3,TRUE),"")</f>
        <v>#N/A</v>
      </c>
      <c r="I8781" s="21" t="e">
        <f>IF(A8781&lt;&gt;"",VLOOKUP(B8781,'Ket qua do'!$C$5:$AP$50000,$I$3,TRUE)*$E$9/1000,"")</f>
        <v>#N/A</v>
      </c>
      <c r="J8781" s="21" t="e">
        <f>IF(A8781&lt;&gt;"",VLOOKUP(B8781,'Ket qua do'!$C$5:$AP$50000,$J$3,TRUE)*$E$9/1000,"")</f>
        <v>#N/A</v>
      </c>
      <c r="K8781" s="21" t="e">
        <f>IF(A8781&lt;&gt;"",VLOOKUP(B8781,'Ket qua do'!$C$5:$AP$50000,$K$3,TRUE)*$E$9/1000,"")</f>
        <v>#N/A</v>
      </c>
      <c r="L8781" s="21" t="e">
        <f>IF(A8781&lt;&gt;"",VLOOKUP(B8781,'Ket qua do'!$C$5:$AP$50000,$L$3,TRUE),"")</f>
        <v>#N/A</v>
      </c>
    </row>
    <row r="8782" spans="1:12" x14ac:dyDescent="0.25">
      <c r="A8782" t="e">
        <f t="shared" si="142"/>
        <v>#N/A</v>
      </c>
      <c r="B8782" s="1" t="e">
        <f>IF(A8782&lt;&gt;"",VLOOKUP(A8782,'Ket qua do'!$B$5:$CE$50000,2,TRUE),"")</f>
        <v>#N/A</v>
      </c>
      <c r="C8782" s="19" t="e">
        <f>IF(A8782&lt;&gt;"",VLOOKUP(B8782,'Ket qua do'!$C$5:$AP$50000,$C$3,TRUE)*SQRT(3)*$C$11,"")</f>
        <v>#N/A</v>
      </c>
      <c r="D8782" s="21" t="e">
        <f>IF(A8782&lt;&gt;"",VLOOKUP(B8782,'Ket qua do'!$C$5:$AP$50000,$D$3,TRUE),"")</f>
        <v>#N/A</v>
      </c>
      <c r="E8782" s="21" t="e">
        <f>IF(A8782&lt;&gt;"",VLOOKUP(B8782,'Ket qua do'!$C$5:$AP$50000,$E$3,TRUE)*$C$12,"")</f>
        <v>#N/A</v>
      </c>
      <c r="F8782" s="21" t="e">
        <f>IF(A8782&lt;&gt;"",VLOOKUP(B8782,'Ket qua do'!$C$5:$AP$50000,$F$3,TRUE),"")</f>
        <v>#N/A</v>
      </c>
      <c r="G8782" s="21" t="e">
        <f>IF(A8782&lt;&gt;"",VLOOKUP(B8782,'Ket qua do'!$C$5:$AP$50000,$G$3,TRUE),"")</f>
        <v>#N/A</v>
      </c>
      <c r="H8782" s="21" t="e">
        <f>IF(A8782&lt;&gt;"",VLOOKUP(B8782,'Ket qua do'!$C$5:$AP$50000,$H$3,TRUE),"")</f>
        <v>#N/A</v>
      </c>
      <c r="I8782" s="21" t="e">
        <f>IF(A8782&lt;&gt;"",VLOOKUP(B8782,'Ket qua do'!$C$5:$AP$50000,$I$3,TRUE)*$E$9/1000,"")</f>
        <v>#N/A</v>
      </c>
      <c r="J8782" s="21" t="e">
        <f>IF(A8782&lt;&gt;"",VLOOKUP(B8782,'Ket qua do'!$C$5:$AP$50000,$J$3,TRUE)*$E$9/1000,"")</f>
        <v>#N/A</v>
      </c>
      <c r="K8782" s="21" t="e">
        <f>IF(A8782&lt;&gt;"",VLOOKUP(B8782,'Ket qua do'!$C$5:$AP$50000,$K$3,TRUE)*$E$9/1000,"")</f>
        <v>#N/A</v>
      </c>
      <c r="L8782" s="21" t="e">
        <f>IF(A8782&lt;&gt;"",VLOOKUP(B8782,'Ket qua do'!$C$5:$AP$50000,$L$3,TRUE),"")</f>
        <v>#N/A</v>
      </c>
    </row>
    <row r="8783" spans="1:12" x14ac:dyDescent="0.25">
      <c r="A8783" t="e">
        <f t="shared" si="142"/>
        <v>#N/A</v>
      </c>
      <c r="B8783" s="1" t="e">
        <f>IF(A8783&lt;&gt;"",VLOOKUP(A8783,'Ket qua do'!$B$5:$CE$50000,2,TRUE),"")</f>
        <v>#N/A</v>
      </c>
      <c r="C8783" s="19" t="e">
        <f>IF(A8783&lt;&gt;"",VLOOKUP(B8783,'Ket qua do'!$C$5:$AP$50000,$C$3,TRUE)*SQRT(3)*$C$11,"")</f>
        <v>#N/A</v>
      </c>
      <c r="D8783" s="21" t="e">
        <f>IF(A8783&lt;&gt;"",VLOOKUP(B8783,'Ket qua do'!$C$5:$AP$50000,$D$3,TRUE),"")</f>
        <v>#N/A</v>
      </c>
      <c r="E8783" s="21" t="e">
        <f>IF(A8783&lt;&gt;"",VLOOKUP(B8783,'Ket qua do'!$C$5:$AP$50000,$E$3,TRUE)*$C$12,"")</f>
        <v>#N/A</v>
      </c>
      <c r="F8783" s="21" t="e">
        <f>IF(A8783&lt;&gt;"",VLOOKUP(B8783,'Ket qua do'!$C$5:$AP$50000,$F$3,TRUE),"")</f>
        <v>#N/A</v>
      </c>
      <c r="G8783" s="21" t="e">
        <f>IF(A8783&lt;&gt;"",VLOOKUP(B8783,'Ket qua do'!$C$5:$AP$50000,$G$3,TRUE),"")</f>
        <v>#N/A</v>
      </c>
      <c r="H8783" s="21" t="e">
        <f>IF(A8783&lt;&gt;"",VLOOKUP(B8783,'Ket qua do'!$C$5:$AP$50000,$H$3,TRUE),"")</f>
        <v>#N/A</v>
      </c>
      <c r="I8783" s="21" t="e">
        <f>IF(A8783&lt;&gt;"",VLOOKUP(B8783,'Ket qua do'!$C$5:$AP$50000,$I$3,TRUE)*$E$9/1000,"")</f>
        <v>#N/A</v>
      </c>
      <c r="J8783" s="21" t="e">
        <f>IF(A8783&lt;&gt;"",VLOOKUP(B8783,'Ket qua do'!$C$5:$AP$50000,$J$3,TRUE)*$E$9/1000,"")</f>
        <v>#N/A</v>
      </c>
      <c r="K8783" s="21" t="e">
        <f>IF(A8783&lt;&gt;"",VLOOKUP(B8783,'Ket qua do'!$C$5:$AP$50000,$K$3,TRUE)*$E$9/1000,"")</f>
        <v>#N/A</v>
      </c>
      <c r="L8783" s="21" t="e">
        <f>IF(A8783&lt;&gt;"",VLOOKUP(B8783,'Ket qua do'!$C$5:$AP$50000,$L$3,TRUE),"")</f>
        <v>#N/A</v>
      </c>
    </row>
    <row r="8784" spans="1:12" x14ac:dyDescent="0.25">
      <c r="A8784" t="e">
        <f t="shared" si="142"/>
        <v>#N/A</v>
      </c>
      <c r="B8784" s="1" t="e">
        <f>IF(A8784&lt;&gt;"",VLOOKUP(A8784,'Ket qua do'!$B$5:$CE$50000,2,TRUE),"")</f>
        <v>#N/A</v>
      </c>
      <c r="C8784" s="19" t="e">
        <f>IF(A8784&lt;&gt;"",VLOOKUP(B8784,'Ket qua do'!$C$5:$AP$50000,$C$3,TRUE)*SQRT(3)*$C$11,"")</f>
        <v>#N/A</v>
      </c>
      <c r="D8784" s="21" t="e">
        <f>IF(A8784&lt;&gt;"",VLOOKUP(B8784,'Ket qua do'!$C$5:$AP$50000,$D$3,TRUE),"")</f>
        <v>#N/A</v>
      </c>
      <c r="E8784" s="21" t="e">
        <f>IF(A8784&lt;&gt;"",VLOOKUP(B8784,'Ket qua do'!$C$5:$AP$50000,$E$3,TRUE)*$C$12,"")</f>
        <v>#N/A</v>
      </c>
      <c r="F8784" s="21" t="e">
        <f>IF(A8784&lt;&gt;"",VLOOKUP(B8784,'Ket qua do'!$C$5:$AP$50000,$F$3,TRUE),"")</f>
        <v>#N/A</v>
      </c>
      <c r="G8784" s="21" t="e">
        <f>IF(A8784&lt;&gt;"",VLOOKUP(B8784,'Ket qua do'!$C$5:$AP$50000,$G$3,TRUE),"")</f>
        <v>#N/A</v>
      </c>
      <c r="H8784" s="21" t="e">
        <f>IF(A8784&lt;&gt;"",VLOOKUP(B8784,'Ket qua do'!$C$5:$AP$50000,$H$3,TRUE),"")</f>
        <v>#N/A</v>
      </c>
      <c r="I8784" s="21" t="e">
        <f>IF(A8784&lt;&gt;"",VLOOKUP(B8784,'Ket qua do'!$C$5:$AP$50000,$I$3,TRUE)*$E$9/1000,"")</f>
        <v>#N/A</v>
      </c>
      <c r="J8784" s="21" t="e">
        <f>IF(A8784&lt;&gt;"",VLOOKUP(B8784,'Ket qua do'!$C$5:$AP$50000,$J$3,TRUE)*$E$9/1000,"")</f>
        <v>#N/A</v>
      </c>
      <c r="K8784" s="21" t="e">
        <f>IF(A8784&lt;&gt;"",VLOOKUP(B8784,'Ket qua do'!$C$5:$AP$50000,$K$3,TRUE)*$E$9/1000,"")</f>
        <v>#N/A</v>
      </c>
      <c r="L8784" s="21" t="e">
        <f>IF(A8784&lt;&gt;"",VLOOKUP(B8784,'Ket qua do'!$C$5:$AP$50000,$L$3,TRUE),"")</f>
        <v>#N/A</v>
      </c>
    </row>
    <row r="8785" spans="1:12" x14ac:dyDescent="0.25">
      <c r="A8785" t="e">
        <f t="shared" si="142"/>
        <v>#N/A</v>
      </c>
      <c r="B8785" s="1" t="e">
        <f>IF(A8785&lt;&gt;"",VLOOKUP(A8785,'Ket qua do'!$B$5:$CE$50000,2,TRUE),"")</f>
        <v>#N/A</v>
      </c>
      <c r="C8785" s="19" t="e">
        <f>IF(A8785&lt;&gt;"",VLOOKUP(B8785,'Ket qua do'!$C$5:$AP$50000,$C$3,TRUE)*SQRT(3)*$C$11,"")</f>
        <v>#N/A</v>
      </c>
      <c r="D8785" s="21" t="e">
        <f>IF(A8785&lt;&gt;"",VLOOKUP(B8785,'Ket qua do'!$C$5:$AP$50000,$D$3,TRUE),"")</f>
        <v>#N/A</v>
      </c>
      <c r="E8785" s="21" t="e">
        <f>IF(A8785&lt;&gt;"",VLOOKUP(B8785,'Ket qua do'!$C$5:$AP$50000,$E$3,TRUE)*$C$12,"")</f>
        <v>#N/A</v>
      </c>
      <c r="F8785" s="21" t="e">
        <f>IF(A8785&lt;&gt;"",VLOOKUP(B8785,'Ket qua do'!$C$5:$AP$50000,$F$3,TRUE),"")</f>
        <v>#N/A</v>
      </c>
      <c r="G8785" s="21" t="e">
        <f>IF(A8785&lt;&gt;"",VLOOKUP(B8785,'Ket qua do'!$C$5:$AP$50000,$G$3,TRUE),"")</f>
        <v>#N/A</v>
      </c>
      <c r="H8785" s="21" t="e">
        <f>IF(A8785&lt;&gt;"",VLOOKUP(B8785,'Ket qua do'!$C$5:$AP$50000,$H$3,TRUE),"")</f>
        <v>#N/A</v>
      </c>
      <c r="I8785" s="21" t="e">
        <f>IF(A8785&lt;&gt;"",VLOOKUP(B8785,'Ket qua do'!$C$5:$AP$50000,$I$3,TRUE)*$E$9/1000,"")</f>
        <v>#N/A</v>
      </c>
      <c r="J8785" s="21" t="e">
        <f>IF(A8785&lt;&gt;"",VLOOKUP(B8785,'Ket qua do'!$C$5:$AP$50000,$J$3,TRUE)*$E$9/1000,"")</f>
        <v>#N/A</v>
      </c>
      <c r="K8785" s="21" t="e">
        <f>IF(A8785&lt;&gt;"",VLOOKUP(B8785,'Ket qua do'!$C$5:$AP$50000,$K$3,TRUE)*$E$9/1000,"")</f>
        <v>#N/A</v>
      </c>
      <c r="L8785" s="21" t="e">
        <f>IF(A8785&lt;&gt;"",VLOOKUP(B8785,'Ket qua do'!$C$5:$AP$50000,$L$3,TRUE),"")</f>
        <v>#N/A</v>
      </c>
    </row>
    <row r="8786" spans="1:12" x14ac:dyDescent="0.25">
      <c r="A8786" t="e">
        <f t="shared" si="142"/>
        <v>#N/A</v>
      </c>
      <c r="B8786" s="1" t="e">
        <f>IF(A8786&lt;&gt;"",VLOOKUP(A8786,'Ket qua do'!$B$5:$CE$50000,2,TRUE),"")</f>
        <v>#N/A</v>
      </c>
      <c r="C8786" s="19" t="e">
        <f>IF(A8786&lt;&gt;"",VLOOKUP(B8786,'Ket qua do'!$C$5:$AP$50000,$C$3,TRUE)*SQRT(3)*$C$11,"")</f>
        <v>#N/A</v>
      </c>
      <c r="D8786" s="21" t="e">
        <f>IF(A8786&lt;&gt;"",VLOOKUP(B8786,'Ket qua do'!$C$5:$AP$50000,$D$3,TRUE),"")</f>
        <v>#N/A</v>
      </c>
      <c r="E8786" s="21" t="e">
        <f>IF(A8786&lt;&gt;"",VLOOKUP(B8786,'Ket qua do'!$C$5:$AP$50000,$E$3,TRUE)*$C$12,"")</f>
        <v>#N/A</v>
      </c>
      <c r="F8786" s="21" t="e">
        <f>IF(A8786&lt;&gt;"",VLOOKUP(B8786,'Ket qua do'!$C$5:$AP$50000,$F$3,TRUE),"")</f>
        <v>#N/A</v>
      </c>
      <c r="G8786" s="21" t="e">
        <f>IF(A8786&lt;&gt;"",VLOOKUP(B8786,'Ket qua do'!$C$5:$AP$50000,$G$3,TRUE),"")</f>
        <v>#N/A</v>
      </c>
      <c r="H8786" s="21" t="e">
        <f>IF(A8786&lt;&gt;"",VLOOKUP(B8786,'Ket qua do'!$C$5:$AP$50000,$H$3,TRUE),"")</f>
        <v>#N/A</v>
      </c>
      <c r="I8786" s="21" t="e">
        <f>IF(A8786&lt;&gt;"",VLOOKUP(B8786,'Ket qua do'!$C$5:$AP$50000,$I$3,TRUE)*$E$9/1000,"")</f>
        <v>#N/A</v>
      </c>
      <c r="J8786" s="21" t="e">
        <f>IF(A8786&lt;&gt;"",VLOOKUP(B8786,'Ket qua do'!$C$5:$AP$50000,$J$3,TRUE)*$E$9/1000,"")</f>
        <v>#N/A</v>
      </c>
      <c r="K8786" s="21" t="e">
        <f>IF(A8786&lt;&gt;"",VLOOKUP(B8786,'Ket qua do'!$C$5:$AP$50000,$K$3,TRUE)*$E$9/1000,"")</f>
        <v>#N/A</v>
      </c>
      <c r="L8786" s="21" t="e">
        <f>IF(A8786&lt;&gt;"",VLOOKUP(B8786,'Ket qua do'!$C$5:$AP$50000,$L$3,TRUE),"")</f>
        <v>#N/A</v>
      </c>
    </row>
    <row r="8787" spans="1:12" x14ac:dyDescent="0.25">
      <c r="A8787" t="e">
        <f t="shared" si="142"/>
        <v>#N/A</v>
      </c>
      <c r="B8787" s="1" t="e">
        <f>IF(A8787&lt;&gt;"",VLOOKUP(A8787,'Ket qua do'!$B$5:$CE$50000,2,TRUE),"")</f>
        <v>#N/A</v>
      </c>
      <c r="C8787" s="19" t="e">
        <f>IF(A8787&lt;&gt;"",VLOOKUP(B8787,'Ket qua do'!$C$5:$AP$50000,$C$3,TRUE)*SQRT(3)*$C$11,"")</f>
        <v>#N/A</v>
      </c>
      <c r="D8787" s="21" t="e">
        <f>IF(A8787&lt;&gt;"",VLOOKUP(B8787,'Ket qua do'!$C$5:$AP$50000,$D$3,TRUE),"")</f>
        <v>#N/A</v>
      </c>
      <c r="E8787" s="21" t="e">
        <f>IF(A8787&lt;&gt;"",VLOOKUP(B8787,'Ket qua do'!$C$5:$AP$50000,$E$3,TRUE)*$C$12,"")</f>
        <v>#N/A</v>
      </c>
      <c r="F8787" s="21" t="e">
        <f>IF(A8787&lt;&gt;"",VLOOKUP(B8787,'Ket qua do'!$C$5:$AP$50000,$F$3,TRUE),"")</f>
        <v>#N/A</v>
      </c>
      <c r="G8787" s="21" t="e">
        <f>IF(A8787&lt;&gt;"",VLOOKUP(B8787,'Ket qua do'!$C$5:$AP$50000,$G$3,TRUE),"")</f>
        <v>#N/A</v>
      </c>
      <c r="H8787" s="21" t="e">
        <f>IF(A8787&lt;&gt;"",VLOOKUP(B8787,'Ket qua do'!$C$5:$AP$50000,$H$3,TRUE),"")</f>
        <v>#N/A</v>
      </c>
      <c r="I8787" s="21" t="e">
        <f>IF(A8787&lt;&gt;"",VLOOKUP(B8787,'Ket qua do'!$C$5:$AP$50000,$I$3,TRUE)*$E$9/1000,"")</f>
        <v>#N/A</v>
      </c>
      <c r="J8787" s="21" t="e">
        <f>IF(A8787&lt;&gt;"",VLOOKUP(B8787,'Ket qua do'!$C$5:$AP$50000,$J$3,TRUE)*$E$9/1000,"")</f>
        <v>#N/A</v>
      </c>
      <c r="K8787" s="21" t="e">
        <f>IF(A8787&lt;&gt;"",VLOOKUP(B8787,'Ket qua do'!$C$5:$AP$50000,$K$3,TRUE)*$E$9/1000,"")</f>
        <v>#N/A</v>
      </c>
      <c r="L8787" s="21" t="e">
        <f>IF(A8787&lt;&gt;"",VLOOKUP(B8787,'Ket qua do'!$C$5:$AP$50000,$L$3,TRUE),"")</f>
        <v>#N/A</v>
      </c>
    </row>
    <row r="8788" spans="1:12" x14ac:dyDescent="0.25">
      <c r="A8788" t="e">
        <f t="shared" si="142"/>
        <v>#N/A</v>
      </c>
      <c r="B8788" s="1" t="e">
        <f>IF(A8788&lt;&gt;"",VLOOKUP(A8788,'Ket qua do'!$B$5:$CE$50000,2,TRUE),"")</f>
        <v>#N/A</v>
      </c>
      <c r="C8788" s="19" t="e">
        <f>IF(A8788&lt;&gt;"",VLOOKUP(B8788,'Ket qua do'!$C$5:$AP$50000,$C$3,TRUE)*SQRT(3)*$C$11,"")</f>
        <v>#N/A</v>
      </c>
      <c r="D8788" s="21" t="e">
        <f>IF(A8788&lt;&gt;"",VLOOKUP(B8788,'Ket qua do'!$C$5:$AP$50000,$D$3,TRUE),"")</f>
        <v>#N/A</v>
      </c>
      <c r="E8788" s="21" t="e">
        <f>IF(A8788&lt;&gt;"",VLOOKUP(B8788,'Ket qua do'!$C$5:$AP$50000,$E$3,TRUE)*$C$12,"")</f>
        <v>#N/A</v>
      </c>
      <c r="F8788" s="21" t="e">
        <f>IF(A8788&lt;&gt;"",VLOOKUP(B8788,'Ket qua do'!$C$5:$AP$50000,$F$3,TRUE),"")</f>
        <v>#N/A</v>
      </c>
      <c r="G8788" s="21" t="e">
        <f>IF(A8788&lt;&gt;"",VLOOKUP(B8788,'Ket qua do'!$C$5:$AP$50000,$G$3,TRUE),"")</f>
        <v>#N/A</v>
      </c>
      <c r="H8788" s="21" t="e">
        <f>IF(A8788&lt;&gt;"",VLOOKUP(B8788,'Ket qua do'!$C$5:$AP$50000,$H$3,TRUE),"")</f>
        <v>#N/A</v>
      </c>
      <c r="I8788" s="21" t="e">
        <f>IF(A8788&lt;&gt;"",VLOOKUP(B8788,'Ket qua do'!$C$5:$AP$50000,$I$3,TRUE)*$E$9/1000,"")</f>
        <v>#N/A</v>
      </c>
      <c r="J8788" s="21" t="e">
        <f>IF(A8788&lt;&gt;"",VLOOKUP(B8788,'Ket qua do'!$C$5:$AP$50000,$J$3,TRUE)*$E$9/1000,"")</f>
        <v>#N/A</v>
      </c>
      <c r="K8788" s="21" t="e">
        <f>IF(A8788&lt;&gt;"",VLOOKUP(B8788,'Ket qua do'!$C$5:$AP$50000,$K$3,TRUE)*$E$9/1000,"")</f>
        <v>#N/A</v>
      </c>
      <c r="L8788" s="21" t="e">
        <f>IF(A8788&lt;&gt;"",VLOOKUP(B8788,'Ket qua do'!$C$5:$AP$50000,$L$3,TRUE),"")</f>
        <v>#N/A</v>
      </c>
    </row>
    <row r="8789" spans="1:12" x14ac:dyDescent="0.25">
      <c r="A8789" t="e">
        <f t="shared" si="142"/>
        <v>#N/A</v>
      </c>
      <c r="B8789" s="1" t="e">
        <f>IF(A8789&lt;&gt;"",VLOOKUP(A8789,'Ket qua do'!$B$5:$CE$50000,2,TRUE),"")</f>
        <v>#N/A</v>
      </c>
      <c r="C8789" s="19" t="e">
        <f>IF(A8789&lt;&gt;"",VLOOKUP(B8789,'Ket qua do'!$C$5:$AP$50000,$C$3,TRUE)*SQRT(3)*$C$11,"")</f>
        <v>#N/A</v>
      </c>
      <c r="D8789" s="21" t="e">
        <f>IF(A8789&lt;&gt;"",VLOOKUP(B8789,'Ket qua do'!$C$5:$AP$50000,$D$3,TRUE),"")</f>
        <v>#N/A</v>
      </c>
      <c r="E8789" s="21" t="e">
        <f>IF(A8789&lt;&gt;"",VLOOKUP(B8789,'Ket qua do'!$C$5:$AP$50000,$E$3,TRUE)*$C$12,"")</f>
        <v>#N/A</v>
      </c>
      <c r="F8789" s="21" t="e">
        <f>IF(A8789&lt;&gt;"",VLOOKUP(B8789,'Ket qua do'!$C$5:$AP$50000,$F$3,TRUE),"")</f>
        <v>#N/A</v>
      </c>
      <c r="G8789" s="21" t="e">
        <f>IF(A8789&lt;&gt;"",VLOOKUP(B8789,'Ket qua do'!$C$5:$AP$50000,$G$3,TRUE),"")</f>
        <v>#N/A</v>
      </c>
      <c r="H8789" s="21" t="e">
        <f>IF(A8789&lt;&gt;"",VLOOKUP(B8789,'Ket qua do'!$C$5:$AP$50000,$H$3,TRUE),"")</f>
        <v>#N/A</v>
      </c>
      <c r="I8789" s="21" t="e">
        <f>IF(A8789&lt;&gt;"",VLOOKUP(B8789,'Ket qua do'!$C$5:$AP$50000,$I$3,TRUE)*$E$9/1000,"")</f>
        <v>#N/A</v>
      </c>
      <c r="J8789" s="21" t="e">
        <f>IF(A8789&lt;&gt;"",VLOOKUP(B8789,'Ket qua do'!$C$5:$AP$50000,$J$3,TRUE)*$E$9/1000,"")</f>
        <v>#N/A</v>
      </c>
      <c r="K8789" s="21" t="e">
        <f>IF(A8789&lt;&gt;"",VLOOKUP(B8789,'Ket qua do'!$C$5:$AP$50000,$K$3,TRUE)*$E$9/1000,"")</f>
        <v>#N/A</v>
      </c>
      <c r="L8789" s="21" t="e">
        <f>IF(A8789&lt;&gt;"",VLOOKUP(B8789,'Ket qua do'!$C$5:$AP$50000,$L$3,TRUE),"")</f>
        <v>#N/A</v>
      </c>
    </row>
    <row r="8790" spans="1:12" x14ac:dyDescent="0.25">
      <c r="A8790" t="e">
        <f t="shared" si="142"/>
        <v>#N/A</v>
      </c>
      <c r="B8790" s="1" t="e">
        <f>IF(A8790&lt;&gt;"",VLOOKUP(A8790,'Ket qua do'!$B$5:$CE$50000,2,TRUE),"")</f>
        <v>#N/A</v>
      </c>
      <c r="C8790" s="19" t="e">
        <f>IF(A8790&lt;&gt;"",VLOOKUP(B8790,'Ket qua do'!$C$5:$AP$50000,$C$3,TRUE)*SQRT(3)*$C$11,"")</f>
        <v>#N/A</v>
      </c>
      <c r="D8790" s="21" t="e">
        <f>IF(A8790&lt;&gt;"",VLOOKUP(B8790,'Ket qua do'!$C$5:$AP$50000,$D$3,TRUE),"")</f>
        <v>#N/A</v>
      </c>
      <c r="E8790" s="21" t="e">
        <f>IF(A8790&lt;&gt;"",VLOOKUP(B8790,'Ket qua do'!$C$5:$AP$50000,$E$3,TRUE)*$C$12,"")</f>
        <v>#N/A</v>
      </c>
      <c r="F8790" s="21" t="e">
        <f>IF(A8790&lt;&gt;"",VLOOKUP(B8790,'Ket qua do'!$C$5:$AP$50000,$F$3,TRUE),"")</f>
        <v>#N/A</v>
      </c>
      <c r="G8790" s="21" t="e">
        <f>IF(A8790&lt;&gt;"",VLOOKUP(B8790,'Ket qua do'!$C$5:$AP$50000,$G$3,TRUE),"")</f>
        <v>#N/A</v>
      </c>
      <c r="H8790" s="21" t="e">
        <f>IF(A8790&lt;&gt;"",VLOOKUP(B8790,'Ket qua do'!$C$5:$AP$50000,$H$3,TRUE),"")</f>
        <v>#N/A</v>
      </c>
      <c r="I8790" s="21" t="e">
        <f>IF(A8790&lt;&gt;"",VLOOKUP(B8790,'Ket qua do'!$C$5:$AP$50000,$I$3,TRUE)*$E$9/1000,"")</f>
        <v>#N/A</v>
      </c>
      <c r="J8790" s="21" t="e">
        <f>IF(A8790&lt;&gt;"",VLOOKUP(B8790,'Ket qua do'!$C$5:$AP$50000,$J$3,TRUE)*$E$9/1000,"")</f>
        <v>#N/A</v>
      </c>
      <c r="K8790" s="21" t="e">
        <f>IF(A8790&lt;&gt;"",VLOOKUP(B8790,'Ket qua do'!$C$5:$AP$50000,$K$3,TRUE)*$E$9/1000,"")</f>
        <v>#N/A</v>
      </c>
      <c r="L8790" s="21" t="e">
        <f>IF(A8790&lt;&gt;"",VLOOKUP(B8790,'Ket qua do'!$C$5:$AP$50000,$L$3,TRUE),"")</f>
        <v>#N/A</v>
      </c>
    </row>
    <row r="8791" spans="1:12" x14ac:dyDescent="0.25">
      <c r="A8791" t="e">
        <f t="shared" si="142"/>
        <v>#N/A</v>
      </c>
      <c r="B8791" s="1" t="e">
        <f>IF(A8791&lt;&gt;"",VLOOKUP(A8791,'Ket qua do'!$B$5:$CE$50000,2,TRUE),"")</f>
        <v>#N/A</v>
      </c>
      <c r="C8791" s="19" t="e">
        <f>IF(A8791&lt;&gt;"",VLOOKUP(B8791,'Ket qua do'!$C$5:$AP$50000,$C$3,TRUE)*SQRT(3)*$C$11,"")</f>
        <v>#N/A</v>
      </c>
      <c r="D8791" s="21" t="e">
        <f>IF(A8791&lt;&gt;"",VLOOKUP(B8791,'Ket qua do'!$C$5:$AP$50000,$D$3,TRUE),"")</f>
        <v>#N/A</v>
      </c>
      <c r="E8791" s="21" t="e">
        <f>IF(A8791&lt;&gt;"",VLOOKUP(B8791,'Ket qua do'!$C$5:$AP$50000,$E$3,TRUE)*$C$12,"")</f>
        <v>#N/A</v>
      </c>
      <c r="F8791" s="21" t="e">
        <f>IF(A8791&lt;&gt;"",VLOOKUP(B8791,'Ket qua do'!$C$5:$AP$50000,$F$3,TRUE),"")</f>
        <v>#N/A</v>
      </c>
      <c r="G8791" s="21" t="e">
        <f>IF(A8791&lt;&gt;"",VLOOKUP(B8791,'Ket qua do'!$C$5:$AP$50000,$G$3,TRUE),"")</f>
        <v>#N/A</v>
      </c>
      <c r="H8791" s="21" t="e">
        <f>IF(A8791&lt;&gt;"",VLOOKUP(B8791,'Ket qua do'!$C$5:$AP$50000,$H$3,TRUE),"")</f>
        <v>#N/A</v>
      </c>
      <c r="I8791" s="21" t="e">
        <f>IF(A8791&lt;&gt;"",VLOOKUP(B8791,'Ket qua do'!$C$5:$AP$50000,$I$3,TRUE)*$E$9/1000,"")</f>
        <v>#N/A</v>
      </c>
      <c r="J8791" s="21" t="e">
        <f>IF(A8791&lt;&gt;"",VLOOKUP(B8791,'Ket qua do'!$C$5:$AP$50000,$J$3,TRUE)*$E$9/1000,"")</f>
        <v>#N/A</v>
      </c>
      <c r="K8791" s="21" t="e">
        <f>IF(A8791&lt;&gt;"",VLOOKUP(B8791,'Ket qua do'!$C$5:$AP$50000,$K$3,TRUE)*$E$9/1000,"")</f>
        <v>#N/A</v>
      </c>
      <c r="L8791" s="21" t="e">
        <f>IF(A8791&lt;&gt;"",VLOOKUP(B8791,'Ket qua do'!$C$5:$AP$50000,$L$3,TRUE),"")</f>
        <v>#N/A</v>
      </c>
    </row>
    <row r="8792" spans="1:12" x14ac:dyDescent="0.25">
      <c r="A8792" t="e">
        <f t="shared" si="142"/>
        <v>#N/A</v>
      </c>
      <c r="B8792" s="1" t="e">
        <f>IF(A8792&lt;&gt;"",VLOOKUP(A8792,'Ket qua do'!$B$5:$CE$50000,2,TRUE),"")</f>
        <v>#N/A</v>
      </c>
      <c r="C8792" s="19" t="e">
        <f>IF(A8792&lt;&gt;"",VLOOKUP(B8792,'Ket qua do'!$C$5:$AP$50000,$C$3,TRUE)*SQRT(3)*$C$11,"")</f>
        <v>#N/A</v>
      </c>
      <c r="D8792" s="21" t="e">
        <f>IF(A8792&lt;&gt;"",VLOOKUP(B8792,'Ket qua do'!$C$5:$AP$50000,$D$3,TRUE),"")</f>
        <v>#N/A</v>
      </c>
      <c r="E8792" s="21" t="e">
        <f>IF(A8792&lt;&gt;"",VLOOKUP(B8792,'Ket qua do'!$C$5:$AP$50000,$E$3,TRUE)*$C$12,"")</f>
        <v>#N/A</v>
      </c>
      <c r="F8792" s="21" t="e">
        <f>IF(A8792&lt;&gt;"",VLOOKUP(B8792,'Ket qua do'!$C$5:$AP$50000,$F$3,TRUE),"")</f>
        <v>#N/A</v>
      </c>
      <c r="G8792" s="21" t="e">
        <f>IF(A8792&lt;&gt;"",VLOOKUP(B8792,'Ket qua do'!$C$5:$AP$50000,$G$3,TRUE),"")</f>
        <v>#N/A</v>
      </c>
      <c r="H8792" s="21" t="e">
        <f>IF(A8792&lt;&gt;"",VLOOKUP(B8792,'Ket qua do'!$C$5:$AP$50000,$H$3,TRUE),"")</f>
        <v>#N/A</v>
      </c>
      <c r="I8792" s="21" t="e">
        <f>IF(A8792&lt;&gt;"",VLOOKUP(B8792,'Ket qua do'!$C$5:$AP$50000,$I$3,TRUE)*$E$9/1000,"")</f>
        <v>#N/A</v>
      </c>
      <c r="J8792" s="21" t="e">
        <f>IF(A8792&lt;&gt;"",VLOOKUP(B8792,'Ket qua do'!$C$5:$AP$50000,$J$3,TRUE)*$E$9/1000,"")</f>
        <v>#N/A</v>
      </c>
      <c r="K8792" s="21" t="e">
        <f>IF(A8792&lt;&gt;"",VLOOKUP(B8792,'Ket qua do'!$C$5:$AP$50000,$K$3,TRUE)*$E$9/1000,"")</f>
        <v>#N/A</v>
      </c>
      <c r="L8792" s="21" t="e">
        <f>IF(A8792&lt;&gt;"",VLOOKUP(B8792,'Ket qua do'!$C$5:$AP$50000,$L$3,TRUE),"")</f>
        <v>#N/A</v>
      </c>
    </row>
    <row r="8793" spans="1:12" x14ac:dyDescent="0.25">
      <c r="A8793" t="e">
        <f t="shared" si="142"/>
        <v>#N/A</v>
      </c>
      <c r="B8793" s="1" t="e">
        <f>IF(A8793&lt;&gt;"",VLOOKUP(A8793,'Ket qua do'!$B$5:$CE$50000,2,TRUE),"")</f>
        <v>#N/A</v>
      </c>
      <c r="C8793" s="19" t="e">
        <f>IF(A8793&lt;&gt;"",VLOOKUP(B8793,'Ket qua do'!$C$5:$AP$50000,$C$3,TRUE)*SQRT(3)*$C$11,"")</f>
        <v>#N/A</v>
      </c>
      <c r="D8793" s="21" t="e">
        <f>IF(A8793&lt;&gt;"",VLOOKUP(B8793,'Ket qua do'!$C$5:$AP$50000,$D$3,TRUE),"")</f>
        <v>#N/A</v>
      </c>
      <c r="E8793" s="21" t="e">
        <f>IF(A8793&lt;&gt;"",VLOOKUP(B8793,'Ket qua do'!$C$5:$AP$50000,$E$3,TRUE)*$C$12,"")</f>
        <v>#N/A</v>
      </c>
      <c r="F8793" s="21" t="e">
        <f>IF(A8793&lt;&gt;"",VLOOKUP(B8793,'Ket qua do'!$C$5:$AP$50000,$F$3,TRUE),"")</f>
        <v>#N/A</v>
      </c>
      <c r="G8793" s="21" t="e">
        <f>IF(A8793&lt;&gt;"",VLOOKUP(B8793,'Ket qua do'!$C$5:$AP$50000,$G$3,TRUE),"")</f>
        <v>#N/A</v>
      </c>
      <c r="H8793" s="21" t="e">
        <f>IF(A8793&lt;&gt;"",VLOOKUP(B8793,'Ket qua do'!$C$5:$AP$50000,$H$3,TRUE),"")</f>
        <v>#N/A</v>
      </c>
      <c r="I8793" s="21" t="e">
        <f>IF(A8793&lt;&gt;"",VLOOKUP(B8793,'Ket qua do'!$C$5:$AP$50000,$I$3,TRUE)*$E$9/1000,"")</f>
        <v>#N/A</v>
      </c>
      <c r="J8793" s="21" t="e">
        <f>IF(A8793&lt;&gt;"",VLOOKUP(B8793,'Ket qua do'!$C$5:$AP$50000,$J$3,TRUE)*$E$9/1000,"")</f>
        <v>#N/A</v>
      </c>
      <c r="K8793" s="21" t="e">
        <f>IF(A8793&lt;&gt;"",VLOOKUP(B8793,'Ket qua do'!$C$5:$AP$50000,$K$3,TRUE)*$E$9/1000,"")</f>
        <v>#N/A</v>
      </c>
      <c r="L8793" s="21" t="e">
        <f>IF(A8793&lt;&gt;"",VLOOKUP(B8793,'Ket qua do'!$C$5:$AP$50000,$L$3,TRUE),"")</f>
        <v>#N/A</v>
      </c>
    </row>
    <row r="8794" spans="1:12" x14ac:dyDescent="0.25">
      <c r="A8794" t="e">
        <f t="shared" ref="A8794:A8857" si="143">IF(A8793&lt;$E$8,A8793+1,"")</f>
        <v>#N/A</v>
      </c>
      <c r="B8794" s="1" t="e">
        <f>IF(A8794&lt;&gt;"",VLOOKUP(A8794,'Ket qua do'!$B$5:$CE$50000,2,TRUE),"")</f>
        <v>#N/A</v>
      </c>
      <c r="C8794" s="19" t="e">
        <f>IF(A8794&lt;&gt;"",VLOOKUP(B8794,'Ket qua do'!$C$5:$AP$50000,$C$3,TRUE)*SQRT(3)*$C$11,"")</f>
        <v>#N/A</v>
      </c>
      <c r="D8794" s="21" t="e">
        <f>IF(A8794&lt;&gt;"",VLOOKUP(B8794,'Ket qua do'!$C$5:$AP$50000,$D$3,TRUE),"")</f>
        <v>#N/A</v>
      </c>
      <c r="E8794" s="21" t="e">
        <f>IF(A8794&lt;&gt;"",VLOOKUP(B8794,'Ket qua do'!$C$5:$AP$50000,$E$3,TRUE)*$C$12,"")</f>
        <v>#N/A</v>
      </c>
      <c r="F8794" s="21" t="e">
        <f>IF(A8794&lt;&gt;"",VLOOKUP(B8794,'Ket qua do'!$C$5:$AP$50000,$F$3,TRUE),"")</f>
        <v>#N/A</v>
      </c>
      <c r="G8794" s="21" t="e">
        <f>IF(A8794&lt;&gt;"",VLOOKUP(B8794,'Ket qua do'!$C$5:$AP$50000,$G$3,TRUE),"")</f>
        <v>#N/A</v>
      </c>
      <c r="H8794" s="21" t="e">
        <f>IF(A8794&lt;&gt;"",VLOOKUP(B8794,'Ket qua do'!$C$5:$AP$50000,$H$3,TRUE),"")</f>
        <v>#N/A</v>
      </c>
      <c r="I8794" s="21" t="e">
        <f>IF(A8794&lt;&gt;"",VLOOKUP(B8794,'Ket qua do'!$C$5:$AP$50000,$I$3,TRUE)*$E$9/1000,"")</f>
        <v>#N/A</v>
      </c>
      <c r="J8794" s="21" t="e">
        <f>IF(A8794&lt;&gt;"",VLOOKUP(B8794,'Ket qua do'!$C$5:$AP$50000,$J$3,TRUE)*$E$9/1000,"")</f>
        <v>#N/A</v>
      </c>
      <c r="K8794" s="21" t="e">
        <f>IF(A8794&lt;&gt;"",VLOOKUP(B8794,'Ket qua do'!$C$5:$AP$50000,$K$3,TRUE)*$E$9/1000,"")</f>
        <v>#N/A</v>
      </c>
      <c r="L8794" s="21" t="e">
        <f>IF(A8794&lt;&gt;"",VLOOKUP(B8794,'Ket qua do'!$C$5:$AP$50000,$L$3,TRUE),"")</f>
        <v>#N/A</v>
      </c>
    </row>
    <row r="8795" spans="1:12" x14ac:dyDescent="0.25">
      <c r="A8795" t="e">
        <f t="shared" si="143"/>
        <v>#N/A</v>
      </c>
      <c r="B8795" s="1" t="e">
        <f>IF(A8795&lt;&gt;"",VLOOKUP(A8795,'Ket qua do'!$B$5:$CE$50000,2,TRUE),"")</f>
        <v>#N/A</v>
      </c>
      <c r="C8795" s="19" t="e">
        <f>IF(A8795&lt;&gt;"",VLOOKUP(B8795,'Ket qua do'!$C$5:$AP$50000,$C$3,TRUE)*SQRT(3)*$C$11,"")</f>
        <v>#N/A</v>
      </c>
      <c r="D8795" s="21" t="e">
        <f>IF(A8795&lt;&gt;"",VLOOKUP(B8795,'Ket qua do'!$C$5:$AP$50000,$D$3,TRUE),"")</f>
        <v>#N/A</v>
      </c>
      <c r="E8795" s="21" t="e">
        <f>IF(A8795&lt;&gt;"",VLOOKUP(B8795,'Ket qua do'!$C$5:$AP$50000,$E$3,TRUE)*$C$12,"")</f>
        <v>#N/A</v>
      </c>
      <c r="F8795" s="21" t="e">
        <f>IF(A8795&lt;&gt;"",VLOOKUP(B8795,'Ket qua do'!$C$5:$AP$50000,$F$3,TRUE),"")</f>
        <v>#N/A</v>
      </c>
      <c r="G8795" s="21" t="e">
        <f>IF(A8795&lt;&gt;"",VLOOKUP(B8795,'Ket qua do'!$C$5:$AP$50000,$G$3,TRUE),"")</f>
        <v>#N/A</v>
      </c>
      <c r="H8795" s="21" t="e">
        <f>IF(A8795&lt;&gt;"",VLOOKUP(B8795,'Ket qua do'!$C$5:$AP$50000,$H$3,TRUE),"")</f>
        <v>#N/A</v>
      </c>
      <c r="I8795" s="21" t="e">
        <f>IF(A8795&lt;&gt;"",VLOOKUP(B8795,'Ket qua do'!$C$5:$AP$50000,$I$3,TRUE)*$E$9/1000,"")</f>
        <v>#N/A</v>
      </c>
      <c r="J8795" s="21" t="e">
        <f>IF(A8795&lt;&gt;"",VLOOKUP(B8795,'Ket qua do'!$C$5:$AP$50000,$J$3,TRUE)*$E$9/1000,"")</f>
        <v>#N/A</v>
      </c>
      <c r="K8795" s="21" t="e">
        <f>IF(A8795&lt;&gt;"",VLOOKUP(B8795,'Ket qua do'!$C$5:$AP$50000,$K$3,TRUE)*$E$9/1000,"")</f>
        <v>#N/A</v>
      </c>
      <c r="L8795" s="21" t="e">
        <f>IF(A8795&lt;&gt;"",VLOOKUP(B8795,'Ket qua do'!$C$5:$AP$50000,$L$3,TRUE),"")</f>
        <v>#N/A</v>
      </c>
    </row>
    <row r="8796" spans="1:12" x14ac:dyDescent="0.25">
      <c r="A8796" t="e">
        <f t="shared" si="143"/>
        <v>#N/A</v>
      </c>
      <c r="B8796" s="1" t="e">
        <f>IF(A8796&lt;&gt;"",VLOOKUP(A8796,'Ket qua do'!$B$5:$CE$50000,2,TRUE),"")</f>
        <v>#N/A</v>
      </c>
      <c r="C8796" s="19" t="e">
        <f>IF(A8796&lt;&gt;"",VLOOKUP(B8796,'Ket qua do'!$C$5:$AP$50000,$C$3,TRUE)*SQRT(3)*$C$11,"")</f>
        <v>#N/A</v>
      </c>
      <c r="D8796" s="21" t="e">
        <f>IF(A8796&lt;&gt;"",VLOOKUP(B8796,'Ket qua do'!$C$5:$AP$50000,$D$3,TRUE),"")</f>
        <v>#N/A</v>
      </c>
      <c r="E8796" s="21" t="e">
        <f>IF(A8796&lt;&gt;"",VLOOKUP(B8796,'Ket qua do'!$C$5:$AP$50000,$E$3,TRUE)*$C$12,"")</f>
        <v>#N/A</v>
      </c>
      <c r="F8796" s="21" t="e">
        <f>IF(A8796&lt;&gt;"",VLOOKUP(B8796,'Ket qua do'!$C$5:$AP$50000,$F$3,TRUE),"")</f>
        <v>#N/A</v>
      </c>
      <c r="G8796" s="21" t="e">
        <f>IF(A8796&lt;&gt;"",VLOOKUP(B8796,'Ket qua do'!$C$5:$AP$50000,$G$3,TRUE),"")</f>
        <v>#N/A</v>
      </c>
      <c r="H8796" s="21" t="e">
        <f>IF(A8796&lt;&gt;"",VLOOKUP(B8796,'Ket qua do'!$C$5:$AP$50000,$H$3,TRUE),"")</f>
        <v>#N/A</v>
      </c>
      <c r="I8796" s="21" t="e">
        <f>IF(A8796&lt;&gt;"",VLOOKUP(B8796,'Ket qua do'!$C$5:$AP$50000,$I$3,TRUE)*$E$9/1000,"")</f>
        <v>#N/A</v>
      </c>
      <c r="J8796" s="21" t="e">
        <f>IF(A8796&lt;&gt;"",VLOOKUP(B8796,'Ket qua do'!$C$5:$AP$50000,$J$3,TRUE)*$E$9/1000,"")</f>
        <v>#N/A</v>
      </c>
      <c r="K8796" s="21" t="e">
        <f>IF(A8796&lt;&gt;"",VLOOKUP(B8796,'Ket qua do'!$C$5:$AP$50000,$K$3,TRUE)*$E$9/1000,"")</f>
        <v>#N/A</v>
      </c>
      <c r="L8796" s="21" t="e">
        <f>IF(A8796&lt;&gt;"",VLOOKUP(B8796,'Ket qua do'!$C$5:$AP$50000,$L$3,TRUE),"")</f>
        <v>#N/A</v>
      </c>
    </row>
    <row r="8797" spans="1:12" x14ac:dyDescent="0.25">
      <c r="A8797" t="e">
        <f t="shared" si="143"/>
        <v>#N/A</v>
      </c>
      <c r="B8797" s="1" t="e">
        <f>IF(A8797&lt;&gt;"",VLOOKUP(A8797,'Ket qua do'!$B$5:$CE$50000,2,TRUE),"")</f>
        <v>#N/A</v>
      </c>
      <c r="C8797" s="19" t="e">
        <f>IF(A8797&lt;&gt;"",VLOOKUP(B8797,'Ket qua do'!$C$5:$AP$50000,$C$3,TRUE)*SQRT(3)*$C$11,"")</f>
        <v>#N/A</v>
      </c>
      <c r="D8797" s="21" t="e">
        <f>IF(A8797&lt;&gt;"",VLOOKUP(B8797,'Ket qua do'!$C$5:$AP$50000,$D$3,TRUE),"")</f>
        <v>#N/A</v>
      </c>
      <c r="E8797" s="21" t="e">
        <f>IF(A8797&lt;&gt;"",VLOOKUP(B8797,'Ket qua do'!$C$5:$AP$50000,$E$3,TRUE)*$C$12,"")</f>
        <v>#N/A</v>
      </c>
      <c r="F8797" s="21" t="e">
        <f>IF(A8797&lt;&gt;"",VLOOKUP(B8797,'Ket qua do'!$C$5:$AP$50000,$F$3,TRUE),"")</f>
        <v>#N/A</v>
      </c>
      <c r="G8797" s="21" t="e">
        <f>IF(A8797&lt;&gt;"",VLOOKUP(B8797,'Ket qua do'!$C$5:$AP$50000,$G$3,TRUE),"")</f>
        <v>#N/A</v>
      </c>
      <c r="H8797" s="21" t="e">
        <f>IF(A8797&lt;&gt;"",VLOOKUP(B8797,'Ket qua do'!$C$5:$AP$50000,$H$3,TRUE),"")</f>
        <v>#N/A</v>
      </c>
      <c r="I8797" s="21" t="e">
        <f>IF(A8797&lt;&gt;"",VLOOKUP(B8797,'Ket qua do'!$C$5:$AP$50000,$I$3,TRUE)*$E$9/1000,"")</f>
        <v>#N/A</v>
      </c>
      <c r="J8797" s="21" t="e">
        <f>IF(A8797&lt;&gt;"",VLOOKUP(B8797,'Ket qua do'!$C$5:$AP$50000,$J$3,TRUE)*$E$9/1000,"")</f>
        <v>#N/A</v>
      </c>
      <c r="K8797" s="21" t="e">
        <f>IF(A8797&lt;&gt;"",VLOOKUP(B8797,'Ket qua do'!$C$5:$AP$50000,$K$3,TRUE)*$E$9/1000,"")</f>
        <v>#N/A</v>
      </c>
      <c r="L8797" s="21" t="e">
        <f>IF(A8797&lt;&gt;"",VLOOKUP(B8797,'Ket qua do'!$C$5:$AP$50000,$L$3,TRUE),"")</f>
        <v>#N/A</v>
      </c>
    </row>
    <row r="8798" spans="1:12" x14ac:dyDescent="0.25">
      <c r="A8798" t="e">
        <f t="shared" si="143"/>
        <v>#N/A</v>
      </c>
      <c r="B8798" s="1" t="e">
        <f>IF(A8798&lt;&gt;"",VLOOKUP(A8798,'Ket qua do'!$B$5:$CE$50000,2,TRUE),"")</f>
        <v>#N/A</v>
      </c>
      <c r="C8798" s="19" t="e">
        <f>IF(A8798&lt;&gt;"",VLOOKUP(B8798,'Ket qua do'!$C$5:$AP$50000,$C$3,TRUE)*SQRT(3)*$C$11,"")</f>
        <v>#N/A</v>
      </c>
      <c r="D8798" s="21" t="e">
        <f>IF(A8798&lt;&gt;"",VLOOKUP(B8798,'Ket qua do'!$C$5:$AP$50000,$D$3,TRUE),"")</f>
        <v>#N/A</v>
      </c>
      <c r="E8798" s="21" t="e">
        <f>IF(A8798&lt;&gt;"",VLOOKUP(B8798,'Ket qua do'!$C$5:$AP$50000,$E$3,TRUE)*$C$12,"")</f>
        <v>#N/A</v>
      </c>
      <c r="F8798" s="21" t="e">
        <f>IF(A8798&lt;&gt;"",VLOOKUP(B8798,'Ket qua do'!$C$5:$AP$50000,$F$3,TRUE),"")</f>
        <v>#N/A</v>
      </c>
      <c r="G8798" s="21" t="e">
        <f>IF(A8798&lt;&gt;"",VLOOKUP(B8798,'Ket qua do'!$C$5:$AP$50000,$G$3,TRUE),"")</f>
        <v>#N/A</v>
      </c>
      <c r="H8798" s="21" t="e">
        <f>IF(A8798&lt;&gt;"",VLOOKUP(B8798,'Ket qua do'!$C$5:$AP$50000,$H$3,TRUE),"")</f>
        <v>#N/A</v>
      </c>
      <c r="I8798" s="21" t="e">
        <f>IF(A8798&lt;&gt;"",VLOOKUP(B8798,'Ket qua do'!$C$5:$AP$50000,$I$3,TRUE)*$E$9/1000,"")</f>
        <v>#N/A</v>
      </c>
      <c r="J8798" s="21" t="e">
        <f>IF(A8798&lt;&gt;"",VLOOKUP(B8798,'Ket qua do'!$C$5:$AP$50000,$J$3,TRUE)*$E$9/1000,"")</f>
        <v>#N/A</v>
      </c>
      <c r="K8798" s="21" t="e">
        <f>IF(A8798&lt;&gt;"",VLOOKUP(B8798,'Ket qua do'!$C$5:$AP$50000,$K$3,TRUE)*$E$9/1000,"")</f>
        <v>#N/A</v>
      </c>
      <c r="L8798" s="21" t="e">
        <f>IF(A8798&lt;&gt;"",VLOOKUP(B8798,'Ket qua do'!$C$5:$AP$50000,$L$3,TRUE),"")</f>
        <v>#N/A</v>
      </c>
    </row>
    <row r="8799" spans="1:12" x14ac:dyDescent="0.25">
      <c r="A8799" t="e">
        <f t="shared" si="143"/>
        <v>#N/A</v>
      </c>
      <c r="B8799" s="1" t="e">
        <f>IF(A8799&lt;&gt;"",VLOOKUP(A8799,'Ket qua do'!$B$5:$CE$50000,2,TRUE),"")</f>
        <v>#N/A</v>
      </c>
      <c r="C8799" s="19" t="e">
        <f>IF(A8799&lt;&gt;"",VLOOKUP(B8799,'Ket qua do'!$C$5:$AP$50000,$C$3,TRUE)*SQRT(3)*$C$11,"")</f>
        <v>#N/A</v>
      </c>
      <c r="D8799" s="21" t="e">
        <f>IF(A8799&lt;&gt;"",VLOOKUP(B8799,'Ket qua do'!$C$5:$AP$50000,$D$3,TRUE),"")</f>
        <v>#N/A</v>
      </c>
      <c r="E8799" s="21" t="e">
        <f>IF(A8799&lt;&gt;"",VLOOKUP(B8799,'Ket qua do'!$C$5:$AP$50000,$E$3,TRUE)*$C$12,"")</f>
        <v>#N/A</v>
      </c>
      <c r="F8799" s="21" t="e">
        <f>IF(A8799&lt;&gt;"",VLOOKUP(B8799,'Ket qua do'!$C$5:$AP$50000,$F$3,TRUE),"")</f>
        <v>#N/A</v>
      </c>
      <c r="G8799" s="21" t="e">
        <f>IF(A8799&lt;&gt;"",VLOOKUP(B8799,'Ket qua do'!$C$5:$AP$50000,$G$3,TRUE),"")</f>
        <v>#N/A</v>
      </c>
      <c r="H8799" s="21" t="e">
        <f>IF(A8799&lt;&gt;"",VLOOKUP(B8799,'Ket qua do'!$C$5:$AP$50000,$H$3,TRUE),"")</f>
        <v>#N/A</v>
      </c>
      <c r="I8799" s="21" t="e">
        <f>IF(A8799&lt;&gt;"",VLOOKUP(B8799,'Ket qua do'!$C$5:$AP$50000,$I$3,TRUE)*$E$9/1000,"")</f>
        <v>#N/A</v>
      </c>
      <c r="J8799" s="21" t="e">
        <f>IF(A8799&lt;&gt;"",VLOOKUP(B8799,'Ket qua do'!$C$5:$AP$50000,$J$3,TRUE)*$E$9/1000,"")</f>
        <v>#N/A</v>
      </c>
      <c r="K8799" s="21" t="e">
        <f>IF(A8799&lt;&gt;"",VLOOKUP(B8799,'Ket qua do'!$C$5:$AP$50000,$K$3,TRUE)*$E$9/1000,"")</f>
        <v>#N/A</v>
      </c>
      <c r="L8799" s="21" t="e">
        <f>IF(A8799&lt;&gt;"",VLOOKUP(B8799,'Ket qua do'!$C$5:$AP$50000,$L$3,TRUE),"")</f>
        <v>#N/A</v>
      </c>
    </row>
    <row r="8800" spans="1:12" x14ac:dyDescent="0.25">
      <c r="A8800" t="e">
        <f t="shared" si="143"/>
        <v>#N/A</v>
      </c>
      <c r="B8800" s="1" t="e">
        <f>IF(A8800&lt;&gt;"",VLOOKUP(A8800,'Ket qua do'!$B$5:$CE$50000,2,TRUE),"")</f>
        <v>#N/A</v>
      </c>
      <c r="C8800" s="19" t="e">
        <f>IF(A8800&lt;&gt;"",VLOOKUP(B8800,'Ket qua do'!$C$5:$AP$50000,$C$3,TRUE)*SQRT(3)*$C$11,"")</f>
        <v>#N/A</v>
      </c>
      <c r="D8800" s="21" t="e">
        <f>IF(A8800&lt;&gt;"",VLOOKUP(B8800,'Ket qua do'!$C$5:$AP$50000,$D$3,TRUE),"")</f>
        <v>#N/A</v>
      </c>
      <c r="E8800" s="21" t="e">
        <f>IF(A8800&lt;&gt;"",VLOOKUP(B8800,'Ket qua do'!$C$5:$AP$50000,$E$3,TRUE)*$C$12,"")</f>
        <v>#N/A</v>
      </c>
      <c r="F8800" s="21" t="e">
        <f>IF(A8800&lt;&gt;"",VLOOKUP(B8800,'Ket qua do'!$C$5:$AP$50000,$F$3,TRUE),"")</f>
        <v>#N/A</v>
      </c>
      <c r="G8800" s="21" t="e">
        <f>IF(A8800&lt;&gt;"",VLOOKUP(B8800,'Ket qua do'!$C$5:$AP$50000,$G$3,TRUE),"")</f>
        <v>#N/A</v>
      </c>
      <c r="H8800" s="21" t="e">
        <f>IF(A8800&lt;&gt;"",VLOOKUP(B8800,'Ket qua do'!$C$5:$AP$50000,$H$3,TRUE),"")</f>
        <v>#N/A</v>
      </c>
      <c r="I8800" s="21" t="e">
        <f>IF(A8800&lt;&gt;"",VLOOKUP(B8800,'Ket qua do'!$C$5:$AP$50000,$I$3,TRUE)*$E$9/1000,"")</f>
        <v>#N/A</v>
      </c>
      <c r="J8800" s="21" t="e">
        <f>IF(A8800&lt;&gt;"",VLOOKUP(B8800,'Ket qua do'!$C$5:$AP$50000,$J$3,TRUE)*$E$9/1000,"")</f>
        <v>#N/A</v>
      </c>
      <c r="K8800" s="21" t="e">
        <f>IF(A8800&lt;&gt;"",VLOOKUP(B8800,'Ket qua do'!$C$5:$AP$50000,$K$3,TRUE)*$E$9/1000,"")</f>
        <v>#N/A</v>
      </c>
      <c r="L8800" s="21" t="e">
        <f>IF(A8800&lt;&gt;"",VLOOKUP(B8800,'Ket qua do'!$C$5:$AP$50000,$L$3,TRUE),"")</f>
        <v>#N/A</v>
      </c>
    </row>
    <row r="8801" spans="1:12" x14ac:dyDescent="0.25">
      <c r="A8801" t="e">
        <f t="shared" si="143"/>
        <v>#N/A</v>
      </c>
      <c r="B8801" s="1" t="e">
        <f>IF(A8801&lt;&gt;"",VLOOKUP(A8801,'Ket qua do'!$B$5:$CE$50000,2,TRUE),"")</f>
        <v>#N/A</v>
      </c>
      <c r="C8801" s="19" t="e">
        <f>IF(A8801&lt;&gt;"",VLOOKUP(B8801,'Ket qua do'!$C$5:$AP$50000,$C$3,TRUE)*SQRT(3)*$C$11,"")</f>
        <v>#N/A</v>
      </c>
      <c r="D8801" s="21" t="e">
        <f>IF(A8801&lt;&gt;"",VLOOKUP(B8801,'Ket qua do'!$C$5:$AP$50000,$D$3,TRUE),"")</f>
        <v>#N/A</v>
      </c>
      <c r="E8801" s="21" t="e">
        <f>IF(A8801&lt;&gt;"",VLOOKUP(B8801,'Ket qua do'!$C$5:$AP$50000,$E$3,TRUE)*$C$12,"")</f>
        <v>#N/A</v>
      </c>
      <c r="F8801" s="21" t="e">
        <f>IF(A8801&lt;&gt;"",VLOOKUP(B8801,'Ket qua do'!$C$5:$AP$50000,$F$3,TRUE),"")</f>
        <v>#N/A</v>
      </c>
      <c r="G8801" s="21" t="e">
        <f>IF(A8801&lt;&gt;"",VLOOKUP(B8801,'Ket qua do'!$C$5:$AP$50000,$G$3,TRUE),"")</f>
        <v>#N/A</v>
      </c>
      <c r="H8801" s="21" t="e">
        <f>IF(A8801&lt;&gt;"",VLOOKUP(B8801,'Ket qua do'!$C$5:$AP$50000,$H$3,TRUE),"")</f>
        <v>#N/A</v>
      </c>
      <c r="I8801" s="21" t="e">
        <f>IF(A8801&lt;&gt;"",VLOOKUP(B8801,'Ket qua do'!$C$5:$AP$50000,$I$3,TRUE)*$E$9/1000,"")</f>
        <v>#N/A</v>
      </c>
      <c r="J8801" s="21" t="e">
        <f>IF(A8801&lt;&gt;"",VLOOKUP(B8801,'Ket qua do'!$C$5:$AP$50000,$J$3,TRUE)*$E$9/1000,"")</f>
        <v>#N/A</v>
      </c>
      <c r="K8801" s="21" t="e">
        <f>IF(A8801&lt;&gt;"",VLOOKUP(B8801,'Ket qua do'!$C$5:$AP$50000,$K$3,TRUE)*$E$9/1000,"")</f>
        <v>#N/A</v>
      </c>
      <c r="L8801" s="21" t="e">
        <f>IF(A8801&lt;&gt;"",VLOOKUP(B8801,'Ket qua do'!$C$5:$AP$50000,$L$3,TRUE),"")</f>
        <v>#N/A</v>
      </c>
    </row>
    <row r="8802" spans="1:12" x14ac:dyDescent="0.25">
      <c r="A8802" t="e">
        <f t="shared" si="143"/>
        <v>#N/A</v>
      </c>
      <c r="B8802" s="1" t="e">
        <f>IF(A8802&lt;&gt;"",VLOOKUP(A8802,'Ket qua do'!$B$5:$CE$50000,2,TRUE),"")</f>
        <v>#N/A</v>
      </c>
      <c r="C8802" s="19" t="e">
        <f>IF(A8802&lt;&gt;"",VLOOKUP(B8802,'Ket qua do'!$C$5:$AP$50000,$C$3,TRUE)*SQRT(3)*$C$11,"")</f>
        <v>#N/A</v>
      </c>
      <c r="D8802" s="21" t="e">
        <f>IF(A8802&lt;&gt;"",VLOOKUP(B8802,'Ket qua do'!$C$5:$AP$50000,$D$3,TRUE),"")</f>
        <v>#N/A</v>
      </c>
      <c r="E8802" s="21" t="e">
        <f>IF(A8802&lt;&gt;"",VLOOKUP(B8802,'Ket qua do'!$C$5:$AP$50000,$E$3,TRUE)*$C$12,"")</f>
        <v>#N/A</v>
      </c>
      <c r="F8802" s="21" t="e">
        <f>IF(A8802&lt;&gt;"",VLOOKUP(B8802,'Ket qua do'!$C$5:$AP$50000,$F$3,TRUE),"")</f>
        <v>#N/A</v>
      </c>
      <c r="G8802" s="21" t="e">
        <f>IF(A8802&lt;&gt;"",VLOOKUP(B8802,'Ket qua do'!$C$5:$AP$50000,$G$3,TRUE),"")</f>
        <v>#N/A</v>
      </c>
      <c r="H8802" s="21" t="e">
        <f>IF(A8802&lt;&gt;"",VLOOKUP(B8802,'Ket qua do'!$C$5:$AP$50000,$H$3,TRUE),"")</f>
        <v>#N/A</v>
      </c>
      <c r="I8802" s="21" t="e">
        <f>IF(A8802&lt;&gt;"",VLOOKUP(B8802,'Ket qua do'!$C$5:$AP$50000,$I$3,TRUE)*$E$9/1000,"")</f>
        <v>#N/A</v>
      </c>
      <c r="J8802" s="21" t="e">
        <f>IF(A8802&lt;&gt;"",VLOOKUP(B8802,'Ket qua do'!$C$5:$AP$50000,$J$3,TRUE)*$E$9/1000,"")</f>
        <v>#N/A</v>
      </c>
      <c r="K8802" s="21" t="e">
        <f>IF(A8802&lt;&gt;"",VLOOKUP(B8802,'Ket qua do'!$C$5:$AP$50000,$K$3,TRUE)*$E$9/1000,"")</f>
        <v>#N/A</v>
      </c>
      <c r="L8802" s="21" t="e">
        <f>IF(A8802&lt;&gt;"",VLOOKUP(B8802,'Ket qua do'!$C$5:$AP$50000,$L$3,TRUE),"")</f>
        <v>#N/A</v>
      </c>
    </row>
    <row r="8803" spans="1:12" x14ac:dyDescent="0.25">
      <c r="A8803" t="e">
        <f t="shared" si="143"/>
        <v>#N/A</v>
      </c>
      <c r="B8803" s="1" t="e">
        <f>IF(A8803&lt;&gt;"",VLOOKUP(A8803,'Ket qua do'!$B$5:$CE$50000,2,TRUE),"")</f>
        <v>#N/A</v>
      </c>
      <c r="C8803" s="19" t="e">
        <f>IF(A8803&lt;&gt;"",VLOOKUP(B8803,'Ket qua do'!$C$5:$AP$50000,$C$3,TRUE)*SQRT(3)*$C$11,"")</f>
        <v>#N/A</v>
      </c>
      <c r="D8803" s="21" t="e">
        <f>IF(A8803&lt;&gt;"",VLOOKUP(B8803,'Ket qua do'!$C$5:$AP$50000,$D$3,TRUE),"")</f>
        <v>#N/A</v>
      </c>
      <c r="E8803" s="21" t="e">
        <f>IF(A8803&lt;&gt;"",VLOOKUP(B8803,'Ket qua do'!$C$5:$AP$50000,$E$3,TRUE)*$C$12,"")</f>
        <v>#N/A</v>
      </c>
      <c r="F8803" s="21" t="e">
        <f>IF(A8803&lt;&gt;"",VLOOKUP(B8803,'Ket qua do'!$C$5:$AP$50000,$F$3,TRUE),"")</f>
        <v>#N/A</v>
      </c>
      <c r="G8803" s="21" t="e">
        <f>IF(A8803&lt;&gt;"",VLOOKUP(B8803,'Ket qua do'!$C$5:$AP$50000,$G$3,TRUE),"")</f>
        <v>#N/A</v>
      </c>
      <c r="H8803" s="21" t="e">
        <f>IF(A8803&lt;&gt;"",VLOOKUP(B8803,'Ket qua do'!$C$5:$AP$50000,$H$3,TRUE),"")</f>
        <v>#N/A</v>
      </c>
      <c r="I8803" s="21" t="e">
        <f>IF(A8803&lt;&gt;"",VLOOKUP(B8803,'Ket qua do'!$C$5:$AP$50000,$I$3,TRUE)*$E$9/1000,"")</f>
        <v>#N/A</v>
      </c>
      <c r="J8803" s="21" t="e">
        <f>IF(A8803&lt;&gt;"",VLOOKUP(B8803,'Ket qua do'!$C$5:$AP$50000,$J$3,TRUE)*$E$9/1000,"")</f>
        <v>#N/A</v>
      </c>
      <c r="K8803" s="21" t="e">
        <f>IF(A8803&lt;&gt;"",VLOOKUP(B8803,'Ket qua do'!$C$5:$AP$50000,$K$3,TRUE)*$E$9/1000,"")</f>
        <v>#N/A</v>
      </c>
      <c r="L8803" s="21" t="e">
        <f>IF(A8803&lt;&gt;"",VLOOKUP(B8803,'Ket qua do'!$C$5:$AP$50000,$L$3,TRUE),"")</f>
        <v>#N/A</v>
      </c>
    </row>
    <row r="8804" spans="1:12" x14ac:dyDescent="0.25">
      <c r="A8804" t="e">
        <f t="shared" si="143"/>
        <v>#N/A</v>
      </c>
      <c r="B8804" s="1" t="e">
        <f>IF(A8804&lt;&gt;"",VLOOKUP(A8804,'Ket qua do'!$B$5:$CE$50000,2,TRUE),"")</f>
        <v>#N/A</v>
      </c>
      <c r="C8804" s="19" t="e">
        <f>IF(A8804&lt;&gt;"",VLOOKUP(B8804,'Ket qua do'!$C$5:$AP$50000,$C$3,TRUE)*SQRT(3)*$C$11,"")</f>
        <v>#N/A</v>
      </c>
      <c r="D8804" s="21" t="e">
        <f>IF(A8804&lt;&gt;"",VLOOKUP(B8804,'Ket qua do'!$C$5:$AP$50000,$D$3,TRUE),"")</f>
        <v>#N/A</v>
      </c>
      <c r="E8804" s="21" t="e">
        <f>IF(A8804&lt;&gt;"",VLOOKUP(B8804,'Ket qua do'!$C$5:$AP$50000,$E$3,TRUE)*$C$12,"")</f>
        <v>#N/A</v>
      </c>
      <c r="F8804" s="21" t="e">
        <f>IF(A8804&lt;&gt;"",VLOOKUP(B8804,'Ket qua do'!$C$5:$AP$50000,$F$3,TRUE),"")</f>
        <v>#N/A</v>
      </c>
      <c r="G8804" s="21" t="e">
        <f>IF(A8804&lt;&gt;"",VLOOKUP(B8804,'Ket qua do'!$C$5:$AP$50000,$G$3,TRUE),"")</f>
        <v>#N/A</v>
      </c>
      <c r="H8804" s="21" t="e">
        <f>IF(A8804&lt;&gt;"",VLOOKUP(B8804,'Ket qua do'!$C$5:$AP$50000,$H$3,TRUE),"")</f>
        <v>#N/A</v>
      </c>
      <c r="I8804" s="21" t="e">
        <f>IF(A8804&lt;&gt;"",VLOOKUP(B8804,'Ket qua do'!$C$5:$AP$50000,$I$3,TRUE)*$E$9/1000,"")</f>
        <v>#N/A</v>
      </c>
      <c r="J8804" s="21" t="e">
        <f>IF(A8804&lt;&gt;"",VLOOKUP(B8804,'Ket qua do'!$C$5:$AP$50000,$J$3,TRUE)*$E$9/1000,"")</f>
        <v>#N/A</v>
      </c>
      <c r="K8804" s="21" t="e">
        <f>IF(A8804&lt;&gt;"",VLOOKUP(B8804,'Ket qua do'!$C$5:$AP$50000,$K$3,TRUE)*$E$9/1000,"")</f>
        <v>#N/A</v>
      </c>
      <c r="L8804" s="21" t="e">
        <f>IF(A8804&lt;&gt;"",VLOOKUP(B8804,'Ket qua do'!$C$5:$AP$50000,$L$3,TRUE),"")</f>
        <v>#N/A</v>
      </c>
    </row>
    <row r="8805" spans="1:12" x14ac:dyDescent="0.25">
      <c r="A8805" t="e">
        <f t="shared" si="143"/>
        <v>#N/A</v>
      </c>
      <c r="B8805" s="1" t="e">
        <f>IF(A8805&lt;&gt;"",VLOOKUP(A8805,'Ket qua do'!$B$5:$CE$50000,2,TRUE),"")</f>
        <v>#N/A</v>
      </c>
      <c r="C8805" s="19" t="e">
        <f>IF(A8805&lt;&gt;"",VLOOKUP(B8805,'Ket qua do'!$C$5:$AP$50000,$C$3,TRUE)*SQRT(3)*$C$11,"")</f>
        <v>#N/A</v>
      </c>
      <c r="D8805" s="21" t="e">
        <f>IF(A8805&lt;&gt;"",VLOOKUP(B8805,'Ket qua do'!$C$5:$AP$50000,$D$3,TRUE),"")</f>
        <v>#N/A</v>
      </c>
      <c r="E8805" s="21" t="e">
        <f>IF(A8805&lt;&gt;"",VLOOKUP(B8805,'Ket qua do'!$C$5:$AP$50000,$E$3,TRUE)*$C$12,"")</f>
        <v>#N/A</v>
      </c>
      <c r="F8805" s="21" t="e">
        <f>IF(A8805&lt;&gt;"",VLOOKUP(B8805,'Ket qua do'!$C$5:$AP$50000,$F$3,TRUE),"")</f>
        <v>#N/A</v>
      </c>
      <c r="G8805" s="21" t="e">
        <f>IF(A8805&lt;&gt;"",VLOOKUP(B8805,'Ket qua do'!$C$5:$AP$50000,$G$3,TRUE),"")</f>
        <v>#N/A</v>
      </c>
      <c r="H8805" s="21" t="e">
        <f>IF(A8805&lt;&gt;"",VLOOKUP(B8805,'Ket qua do'!$C$5:$AP$50000,$H$3,TRUE),"")</f>
        <v>#N/A</v>
      </c>
      <c r="I8805" s="21" t="e">
        <f>IF(A8805&lt;&gt;"",VLOOKUP(B8805,'Ket qua do'!$C$5:$AP$50000,$I$3,TRUE)*$E$9/1000,"")</f>
        <v>#N/A</v>
      </c>
      <c r="J8805" s="21" t="e">
        <f>IF(A8805&lt;&gt;"",VLOOKUP(B8805,'Ket qua do'!$C$5:$AP$50000,$J$3,TRUE)*$E$9/1000,"")</f>
        <v>#N/A</v>
      </c>
      <c r="K8805" s="21" t="e">
        <f>IF(A8805&lt;&gt;"",VLOOKUP(B8805,'Ket qua do'!$C$5:$AP$50000,$K$3,TRUE)*$E$9/1000,"")</f>
        <v>#N/A</v>
      </c>
      <c r="L8805" s="21" t="e">
        <f>IF(A8805&lt;&gt;"",VLOOKUP(B8805,'Ket qua do'!$C$5:$AP$50000,$L$3,TRUE),"")</f>
        <v>#N/A</v>
      </c>
    </row>
    <row r="8806" spans="1:12" x14ac:dyDescent="0.25">
      <c r="A8806" t="e">
        <f t="shared" si="143"/>
        <v>#N/A</v>
      </c>
      <c r="B8806" s="1" t="e">
        <f>IF(A8806&lt;&gt;"",VLOOKUP(A8806,'Ket qua do'!$B$5:$CE$50000,2,TRUE),"")</f>
        <v>#N/A</v>
      </c>
      <c r="C8806" s="19" t="e">
        <f>IF(A8806&lt;&gt;"",VLOOKUP(B8806,'Ket qua do'!$C$5:$AP$50000,$C$3,TRUE)*SQRT(3)*$C$11,"")</f>
        <v>#N/A</v>
      </c>
      <c r="D8806" s="21" t="e">
        <f>IF(A8806&lt;&gt;"",VLOOKUP(B8806,'Ket qua do'!$C$5:$AP$50000,$D$3,TRUE),"")</f>
        <v>#N/A</v>
      </c>
      <c r="E8806" s="21" t="e">
        <f>IF(A8806&lt;&gt;"",VLOOKUP(B8806,'Ket qua do'!$C$5:$AP$50000,$E$3,TRUE)*$C$12,"")</f>
        <v>#N/A</v>
      </c>
      <c r="F8806" s="21" t="e">
        <f>IF(A8806&lt;&gt;"",VLOOKUP(B8806,'Ket qua do'!$C$5:$AP$50000,$F$3,TRUE),"")</f>
        <v>#N/A</v>
      </c>
      <c r="G8806" s="21" t="e">
        <f>IF(A8806&lt;&gt;"",VLOOKUP(B8806,'Ket qua do'!$C$5:$AP$50000,$G$3,TRUE),"")</f>
        <v>#N/A</v>
      </c>
      <c r="H8806" s="21" t="e">
        <f>IF(A8806&lt;&gt;"",VLOOKUP(B8806,'Ket qua do'!$C$5:$AP$50000,$H$3,TRUE),"")</f>
        <v>#N/A</v>
      </c>
      <c r="I8806" s="21" t="e">
        <f>IF(A8806&lt;&gt;"",VLOOKUP(B8806,'Ket qua do'!$C$5:$AP$50000,$I$3,TRUE)*$E$9/1000,"")</f>
        <v>#N/A</v>
      </c>
      <c r="J8806" s="21" t="e">
        <f>IF(A8806&lt;&gt;"",VLOOKUP(B8806,'Ket qua do'!$C$5:$AP$50000,$J$3,TRUE)*$E$9/1000,"")</f>
        <v>#N/A</v>
      </c>
      <c r="K8806" s="21" t="e">
        <f>IF(A8806&lt;&gt;"",VLOOKUP(B8806,'Ket qua do'!$C$5:$AP$50000,$K$3,TRUE)*$E$9/1000,"")</f>
        <v>#N/A</v>
      </c>
      <c r="L8806" s="21" t="e">
        <f>IF(A8806&lt;&gt;"",VLOOKUP(B8806,'Ket qua do'!$C$5:$AP$50000,$L$3,TRUE),"")</f>
        <v>#N/A</v>
      </c>
    </row>
    <row r="8807" spans="1:12" x14ac:dyDescent="0.25">
      <c r="A8807" t="e">
        <f t="shared" si="143"/>
        <v>#N/A</v>
      </c>
      <c r="B8807" s="1" t="e">
        <f>IF(A8807&lt;&gt;"",VLOOKUP(A8807,'Ket qua do'!$B$5:$CE$50000,2,TRUE),"")</f>
        <v>#N/A</v>
      </c>
      <c r="C8807" s="19" t="e">
        <f>IF(A8807&lt;&gt;"",VLOOKUP(B8807,'Ket qua do'!$C$5:$AP$50000,$C$3,TRUE)*SQRT(3)*$C$11,"")</f>
        <v>#N/A</v>
      </c>
      <c r="D8807" s="21" t="e">
        <f>IF(A8807&lt;&gt;"",VLOOKUP(B8807,'Ket qua do'!$C$5:$AP$50000,$D$3,TRUE),"")</f>
        <v>#N/A</v>
      </c>
      <c r="E8807" s="21" t="e">
        <f>IF(A8807&lt;&gt;"",VLOOKUP(B8807,'Ket qua do'!$C$5:$AP$50000,$E$3,TRUE)*$C$12,"")</f>
        <v>#N/A</v>
      </c>
      <c r="F8807" s="21" t="e">
        <f>IF(A8807&lt;&gt;"",VLOOKUP(B8807,'Ket qua do'!$C$5:$AP$50000,$F$3,TRUE),"")</f>
        <v>#N/A</v>
      </c>
      <c r="G8807" s="21" t="e">
        <f>IF(A8807&lt;&gt;"",VLOOKUP(B8807,'Ket qua do'!$C$5:$AP$50000,$G$3,TRUE),"")</f>
        <v>#N/A</v>
      </c>
      <c r="H8807" s="21" t="e">
        <f>IF(A8807&lt;&gt;"",VLOOKUP(B8807,'Ket qua do'!$C$5:$AP$50000,$H$3,TRUE),"")</f>
        <v>#N/A</v>
      </c>
      <c r="I8807" s="21" t="e">
        <f>IF(A8807&lt;&gt;"",VLOOKUP(B8807,'Ket qua do'!$C$5:$AP$50000,$I$3,TRUE)*$E$9/1000,"")</f>
        <v>#N/A</v>
      </c>
      <c r="J8807" s="21" t="e">
        <f>IF(A8807&lt;&gt;"",VLOOKUP(B8807,'Ket qua do'!$C$5:$AP$50000,$J$3,TRUE)*$E$9/1000,"")</f>
        <v>#N/A</v>
      </c>
      <c r="K8807" s="21" t="e">
        <f>IF(A8807&lt;&gt;"",VLOOKUP(B8807,'Ket qua do'!$C$5:$AP$50000,$K$3,TRUE)*$E$9/1000,"")</f>
        <v>#N/A</v>
      </c>
      <c r="L8807" s="21" t="e">
        <f>IF(A8807&lt;&gt;"",VLOOKUP(B8807,'Ket qua do'!$C$5:$AP$50000,$L$3,TRUE),"")</f>
        <v>#N/A</v>
      </c>
    </row>
    <row r="8808" spans="1:12" x14ac:dyDescent="0.25">
      <c r="A8808" t="e">
        <f t="shared" si="143"/>
        <v>#N/A</v>
      </c>
      <c r="B8808" s="1" t="e">
        <f>IF(A8808&lt;&gt;"",VLOOKUP(A8808,'Ket qua do'!$B$5:$CE$50000,2,TRUE),"")</f>
        <v>#N/A</v>
      </c>
      <c r="C8808" s="19" t="e">
        <f>IF(A8808&lt;&gt;"",VLOOKUP(B8808,'Ket qua do'!$C$5:$AP$50000,$C$3,TRUE)*SQRT(3)*$C$11,"")</f>
        <v>#N/A</v>
      </c>
      <c r="D8808" s="21" t="e">
        <f>IF(A8808&lt;&gt;"",VLOOKUP(B8808,'Ket qua do'!$C$5:$AP$50000,$D$3,TRUE),"")</f>
        <v>#N/A</v>
      </c>
      <c r="E8808" s="21" t="e">
        <f>IF(A8808&lt;&gt;"",VLOOKUP(B8808,'Ket qua do'!$C$5:$AP$50000,$E$3,TRUE)*$C$12,"")</f>
        <v>#N/A</v>
      </c>
      <c r="F8808" s="21" t="e">
        <f>IF(A8808&lt;&gt;"",VLOOKUP(B8808,'Ket qua do'!$C$5:$AP$50000,$F$3,TRUE),"")</f>
        <v>#N/A</v>
      </c>
      <c r="G8808" s="21" t="e">
        <f>IF(A8808&lt;&gt;"",VLOOKUP(B8808,'Ket qua do'!$C$5:$AP$50000,$G$3,TRUE),"")</f>
        <v>#N/A</v>
      </c>
      <c r="H8808" s="21" t="e">
        <f>IF(A8808&lt;&gt;"",VLOOKUP(B8808,'Ket qua do'!$C$5:$AP$50000,$H$3,TRUE),"")</f>
        <v>#N/A</v>
      </c>
      <c r="I8808" s="21" t="e">
        <f>IF(A8808&lt;&gt;"",VLOOKUP(B8808,'Ket qua do'!$C$5:$AP$50000,$I$3,TRUE)*$E$9/1000,"")</f>
        <v>#N/A</v>
      </c>
      <c r="J8808" s="21" t="e">
        <f>IF(A8808&lt;&gt;"",VLOOKUP(B8808,'Ket qua do'!$C$5:$AP$50000,$J$3,TRUE)*$E$9/1000,"")</f>
        <v>#N/A</v>
      </c>
      <c r="K8808" s="21" t="e">
        <f>IF(A8808&lt;&gt;"",VLOOKUP(B8808,'Ket qua do'!$C$5:$AP$50000,$K$3,TRUE)*$E$9/1000,"")</f>
        <v>#N/A</v>
      </c>
      <c r="L8808" s="21" t="e">
        <f>IF(A8808&lt;&gt;"",VLOOKUP(B8808,'Ket qua do'!$C$5:$AP$50000,$L$3,TRUE),"")</f>
        <v>#N/A</v>
      </c>
    </row>
    <row r="8809" spans="1:12" x14ac:dyDescent="0.25">
      <c r="A8809" t="e">
        <f t="shared" si="143"/>
        <v>#N/A</v>
      </c>
      <c r="B8809" s="1" t="e">
        <f>IF(A8809&lt;&gt;"",VLOOKUP(A8809,'Ket qua do'!$B$5:$CE$50000,2,TRUE),"")</f>
        <v>#N/A</v>
      </c>
      <c r="C8809" s="19" t="e">
        <f>IF(A8809&lt;&gt;"",VLOOKUP(B8809,'Ket qua do'!$C$5:$AP$50000,$C$3,TRUE)*SQRT(3)*$C$11,"")</f>
        <v>#N/A</v>
      </c>
      <c r="D8809" s="21" t="e">
        <f>IF(A8809&lt;&gt;"",VLOOKUP(B8809,'Ket qua do'!$C$5:$AP$50000,$D$3,TRUE),"")</f>
        <v>#N/A</v>
      </c>
      <c r="E8809" s="21" t="e">
        <f>IF(A8809&lt;&gt;"",VLOOKUP(B8809,'Ket qua do'!$C$5:$AP$50000,$E$3,TRUE)*$C$12,"")</f>
        <v>#N/A</v>
      </c>
      <c r="F8809" s="21" t="e">
        <f>IF(A8809&lt;&gt;"",VLOOKUP(B8809,'Ket qua do'!$C$5:$AP$50000,$F$3,TRUE),"")</f>
        <v>#N/A</v>
      </c>
      <c r="G8809" s="21" t="e">
        <f>IF(A8809&lt;&gt;"",VLOOKUP(B8809,'Ket qua do'!$C$5:$AP$50000,$G$3,TRUE),"")</f>
        <v>#N/A</v>
      </c>
      <c r="H8809" s="21" t="e">
        <f>IF(A8809&lt;&gt;"",VLOOKUP(B8809,'Ket qua do'!$C$5:$AP$50000,$H$3,TRUE),"")</f>
        <v>#N/A</v>
      </c>
      <c r="I8809" s="21" t="e">
        <f>IF(A8809&lt;&gt;"",VLOOKUP(B8809,'Ket qua do'!$C$5:$AP$50000,$I$3,TRUE)*$E$9/1000,"")</f>
        <v>#N/A</v>
      </c>
      <c r="J8809" s="21" t="e">
        <f>IF(A8809&lt;&gt;"",VLOOKUP(B8809,'Ket qua do'!$C$5:$AP$50000,$J$3,TRUE)*$E$9/1000,"")</f>
        <v>#N/A</v>
      </c>
      <c r="K8809" s="21" t="e">
        <f>IF(A8809&lt;&gt;"",VLOOKUP(B8809,'Ket qua do'!$C$5:$AP$50000,$K$3,TRUE)*$E$9/1000,"")</f>
        <v>#N/A</v>
      </c>
      <c r="L8809" s="21" t="e">
        <f>IF(A8809&lt;&gt;"",VLOOKUP(B8809,'Ket qua do'!$C$5:$AP$50000,$L$3,TRUE),"")</f>
        <v>#N/A</v>
      </c>
    </row>
    <row r="8810" spans="1:12" x14ac:dyDescent="0.25">
      <c r="A8810" t="e">
        <f t="shared" si="143"/>
        <v>#N/A</v>
      </c>
      <c r="B8810" s="1" t="e">
        <f>IF(A8810&lt;&gt;"",VLOOKUP(A8810,'Ket qua do'!$B$5:$CE$50000,2,TRUE),"")</f>
        <v>#N/A</v>
      </c>
      <c r="C8810" s="19" t="e">
        <f>IF(A8810&lt;&gt;"",VLOOKUP(B8810,'Ket qua do'!$C$5:$AP$50000,$C$3,TRUE)*SQRT(3)*$C$11,"")</f>
        <v>#N/A</v>
      </c>
      <c r="D8810" s="21" t="e">
        <f>IF(A8810&lt;&gt;"",VLOOKUP(B8810,'Ket qua do'!$C$5:$AP$50000,$D$3,TRUE),"")</f>
        <v>#N/A</v>
      </c>
      <c r="E8810" s="21" t="e">
        <f>IF(A8810&lt;&gt;"",VLOOKUP(B8810,'Ket qua do'!$C$5:$AP$50000,$E$3,TRUE)*$C$12,"")</f>
        <v>#N/A</v>
      </c>
      <c r="F8810" s="21" t="e">
        <f>IF(A8810&lt;&gt;"",VLOOKUP(B8810,'Ket qua do'!$C$5:$AP$50000,$F$3,TRUE),"")</f>
        <v>#N/A</v>
      </c>
      <c r="G8810" s="21" t="e">
        <f>IF(A8810&lt;&gt;"",VLOOKUP(B8810,'Ket qua do'!$C$5:$AP$50000,$G$3,TRUE),"")</f>
        <v>#N/A</v>
      </c>
      <c r="H8810" s="21" t="e">
        <f>IF(A8810&lt;&gt;"",VLOOKUP(B8810,'Ket qua do'!$C$5:$AP$50000,$H$3,TRUE),"")</f>
        <v>#N/A</v>
      </c>
      <c r="I8810" s="21" t="e">
        <f>IF(A8810&lt;&gt;"",VLOOKUP(B8810,'Ket qua do'!$C$5:$AP$50000,$I$3,TRUE)*$E$9/1000,"")</f>
        <v>#N/A</v>
      </c>
      <c r="J8810" s="21" t="e">
        <f>IF(A8810&lt;&gt;"",VLOOKUP(B8810,'Ket qua do'!$C$5:$AP$50000,$J$3,TRUE)*$E$9/1000,"")</f>
        <v>#N/A</v>
      </c>
      <c r="K8810" s="21" t="e">
        <f>IF(A8810&lt;&gt;"",VLOOKUP(B8810,'Ket qua do'!$C$5:$AP$50000,$K$3,TRUE)*$E$9/1000,"")</f>
        <v>#N/A</v>
      </c>
      <c r="L8810" s="21" t="e">
        <f>IF(A8810&lt;&gt;"",VLOOKUP(B8810,'Ket qua do'!$C$5:$AP$50000,$L$3,TRUE),"")</f>
        <v>#N/A</v>
      </c>
    </row>
    <row r="8811" spans="1:12" x14ac:dyDescent="0.25">
      <c r="A8811" t="e">
        <f t="shared" si="143"/>
        <v>#N/A</v>
      </c>
      <c r="B8811" s="1" t="e">
        <f>IF(A8811&lt;&gt;"",VLOOKUP(A8811,'Ket qua do'!$B$5:$CE$50000,2,TRUE),"")</f>
        <v>#N/A</v>
      </c>
      <c r="C8811" s="19" t="e">
        <f>IF(A8811&lt;&gt;"",VLOOKUP(B8811,'Ket qua do'!$C$5:$AP$50000,$C$3,TRUE)*SQRT(3)*$C$11,"")</f>
        <v>#N/A</v>
      </c>
      <c r="D8811" s="21" t="e">
        <f>IF(A8811&lt;&gt;"",VLOOKUP(B8811,'Ket qua do'!$C$5:$AP$50000,$D$3,TRUE),"")</f>
        <v>#N/A</v>
      </c>
      <c r="E8811" s="21" t="e">
        <f>IF(A8811&lt;&gt;"",VLOOKUP(B8811,'Ket qua do'!$C$5:$AP$50000,$E$3,TRUE)*$C$12,"")</f>
        <v>#N/A</v>
      </c>
      <c r="F8811" s="21" t="e">
        <f>IF(A8811&lt;&gt;"",VLOOKUP(B8811,'Ket qua do'!$C$5:$AP$50000,$F$3,TRUE),"")</f>
        <v>#N/A</v>
      </c>
      <c r="G8811" s="21" t="e">
        <f>IF(A8811&lt;&gt;"",VLOOKUP(B8811,'Ket qua do'!$C$5:$AP$50000,$G$3,TRUE),"")</f>
        <v>#N/A</v>
      </c>
      <c r="H8811" s="21" t="e">
        <f>IF(A8811&lt;&gt;"",VLOOKUP(B8811,'Ket qua do'!$C$5:$AP$50000,$H$3,TRUE),"")</f>
        <v>#N/A</v>
      </c>
      <c r="I8811" s="21" t="e">
        <f>IF(A8811&lt;&gt;"",VLOOKUP(B8811,'Ket qua do'!$C$5:$AP$50000,$I$3,TRUE)*$E$9/1000,"")</f>
        <v>#N/A</v>
      </c>
      <c r="J8811" s="21" t="e">
        <f>IF(A8811&lt;&gt;"",VLOOKUP(B8811,'Ket qua do'!$C$5:$AP$50000,$J$3,TRUE)*$E$9/1000,"")</f>
        <v>#N/A</v>
      </c>
      <c r="K8811" s="21" t="e">
        <f>IF(A8811&lt;&gt;"",VLOOKUP(B8811,'Ket qua do'!$C$5:$AP$50000,$K$3,TRUE)*$E$9/1000,"")</f>
        <v>#N/A</v>
      </c>
      <c r="L8811" s="21" t="e">
        <f>IF(A8811&lt;&gt;"",VLOOKUP(B8811,'Ket qua do'!$C$5:$AP$50000,$L$3,TRUE),"")</f>
        <v>#N/A</v>
      </c>
    </row>
    <row r="8812" spans="1:12" x14ac:dyDescent="0.25">
      <c r="A8812" t="e">
        <f t="shared" si="143"/>
        <v>#N/A</v>
      </c>
      <c r="B8812" s="1" t="e">
        <f>IF(A8812&lt;&gt;"",VLOOKUP(A8812,'Ket qua do'!$B$5:$CE$50000,2,TRUE),"")</f>
        <v>#N/A</v>
      </c>
      <c r="C8812" s="19" t="e">
        <f>IF(A8812&lt;&gt;"",VLOOKUP(B8812,'Ket qua do'!$C$5:$AP$50000,$C$3,TRUE)*SQRT(3)*$C$11,"")</f>
        <v>#N/A</v>
      </c>
      <c r="D8812" s="21" t="e">
        <f>IF(A8812&lt;&gt;"",VLOOKUP(B8812,'Ket qua do'!$C$5:$AP$50000,$D$3,TRUE),"")</f>
        <v>#N/A</v>
      </c>
      <c r="E8812" s="21" t="e">
        <f>IF(A8812&lt;&gt;"",VLOOKUP(B8812,'Ket qua do'!$C$5:$AP$50000,$E$3,TRUE)*$C$12,"")</f>
        <v>#N/A</v>
      </c>
      <c r="F8812" s="21" t="e">
        <f>IF(A8812&lt;&gt;"",VLOOKUP(B8812,'Ket qua do'!$C$5:$AP$50000,$F$3,TRUE),"")</f>
        <v>#N/A</v>
      </c>
      <c r="G8812" s="21" t="e">
        <f>IF(A8812&lt;&gt;"",VLOOKUP(B8812,'Ket qua do'!$C$5:$AP$50000,$G$3,TRUE),"")</f>
        <v>#N/A</v>
      </c>
      <c r="H8812" s="21" t="e">
        <f>IF(A8812&lt;&gt;"",VLOOKUP(B8812,'Ket qua do'!$C$5:$AP$50000,$H$3,TRUE),"")</f>
        <v>#N/A</v>
      </c>
      <c r="I8812" s="21" t="e">
        <f>IF(A8812&lt;&gt;"",VLOOKUP(B8812,'Ket qua do'!$C$5:$AP$50000,$I$3,TRUE)*$E$9/1000,"")</f>
        <v>#N/A</v>
      </c>
      <c r="J8812" s="21" t="e">
        <f>IF(A8812&lt;&gt;"",VLOOKUP(B8812,'Ket qua do'!$C$5:$AP$50000,$J$3,TRUE)*$E$9/1000,"")</f>
        <v>#N/A</v>
      </c>
      <c r="K8812" s="21" t="e">
        <f>IF(A8812&lt;&gt;"",VLOOKUP(B8812,'Ket qua do'!$C$5:$AP$50000,$K$3,TRUE)*$E$9/1000,"")</f>
        <v>#N/A</v>
      </c>
      <c r="L8812" s="21" t="e">
        <f>IF(A8812&lt;&gt;"",VLOOKUP(B8812,'Ket qua do'!$C$5:$AP$50000,$L$3,TRUE),"")</f>
        <v>#N/A</v>
      </c>
    </row>
    <row r="8813" spans="1:12" x14ac:dyDescent="0.25">
      <c r="A8813" t="e">
        <f t="shared" si="143"/>
        <v>#N/A</v>
      </c>
      <c r="B8813" s="1" t="e">
        <f>IF(A8813&lt;&gt;"",VLOOKUP(A8813,'Ket qua do'!$B$5:$CE$50000,2,TRUE),"")</f>
        <v>#N/A</v>
      </c>
      <c r="C8813" s="19" t="e">
        <f>IF(A8813&lt;&gt;"",VLOOKUP(B8813,'Ket qua do'!$C$5:$AP$50000,$C$3,TRUE)*SQRT(3)*$C$11,"")</f>
        <v>#N/A</v>
      </c>
      <c r="D8813" s="21" t="e">
        <f>IF(A8813&lt;&gt;"",VLOOKUP(B8813,'Ket qua do'!$C$5:$AP$50000,$D$3,TRUE),"")</f>
        <v>#N/A</v>
      </c>
      <c r="E8813" s="21" t="e">
        <f>IF(A8813&lt;&gt;"",VLOOKUP(B8813,'Ket qua do'!$C$5:$AP$50000,$E$3,TRUE)*$C$12,"")</f>
        <v>#N/A</v>
      </c>
      <c r="F8813" s="21" t="e">
        <f>IF(A8813&lt;&gt;"",VLOOKUP(B8813,'Ket qua do'!$C$5:$AP$50000,$F$3,TRUE),"")</f>
        <v>#N/A</v>
      </c>
      <c r="G8813" s="21" t="e">
        <f>IF(A8813&lt;&gt;"",VLOOKUP(B8813,'Ket qua do'!$C$5:$AP$50000,$G$3,TRUE),"")</f>
        <v>#N/A</v>
      </c>
      <c r="H8813" s="21" t="e">
        <f>IF(A8813&lt;&gt;"",VLOOKUP(B8813,'Ket qua do'!$C$5:$AP$50000,$H$3,TRUE),"")</f>
        <v>#N/A</v>
      </c>
      <c r="I8813" s="21" t="e">
        <f>IF(A8813&lt;&gt;"",VLOOKUP(B8813,'Ket qua do'!$C$5:$AP$50000,$I$3,TRUE)*$E$9/1000,"")</f>
        <v>#N/A</v>
      </c>
      <c r="J8813" s="21" t="e">
        <f>IF(A8813&lt;&gt;"",VLOOKUP(B8813,'Ket qua do'!$C$5:$AP$50000,$J$3,TRUE)*$E$9/1000,"")</f>
        <v>#N/A</v>
      </c>
      <c r="K8813" s="21" t="e">
        <f>IF(A8813&lt;&gt;"",VLOOKUP(B8813,'Ket qua do'!$C$5:$AP$50000,$K$3,TRUE)*$E$9/1000,"")</f>
        <v>#N/A</v>
      </c>
      <c r="L8813" s="21" t="e">
        <f>IF(A8813&lt;&gt;"",VLOOKUP(B8813,'Ket qua do'!$C$5:$AP$50000,$L$3,TRUE),"")</f>
        <v>#N/A</v>
      </c>
    </row>
    <row r="8814" spans="1:12" x14ac:dyDescent="0.25">
      <c r="A8814" t="e">
        <f t="shared" si="143"/>
        <v>#N/A</v>
      </c>
      <c r="B8814" s="1" t="e">
        <f>IF(A8814&lt;&gt;"",VLOOKUP(A8814,'Ket qua do'!$B$5:$CE$50000,2,TRUE),"")</f>
        <v>#N/A</v>
      </c>
      <c r="C8814" s="19" t="e">
        <f>IF(A8814&lt;&gt;"",VLOOKUP(B8814,'Ket qua do'!$C$5:$AP$50000,$C$3,TRUE)*SQRT(3)*$C$11,"")</f>
        <v>#N/A</v>
      </c>
      <c r="D8814" s="21" t="e">
        <f>IF(A8814&lt;&gt;"",VLOOKUP(B8814,'Ket qua do'!$C$5:$AP$50000,$D$3,TRUE),"")</f>
        <v>#N/A</v>
      </c>
      <c r="E8814" s="21" t="e">
        <f>IF(A8814&lt;&gt;"",VLOOKUP(B8814,'Ket qua do'!$C$5:$AP$50000,$E$3,TRUE)*$C$12,"")</f>
        <v>#N/A</v>
      </c>
      <c r="F8814" s="21" t="e">
        <f>IF(A8814&lt;&gt;"",VLOOKUP(B8814,'Ket qua do'!$C$5:$AP$50000,$F$3,TRUE),"")</f>
        <v>#N/A</v>
      </c>
      <c r="G8814" s="21" t="e">
        <f>IF(A8814&lt;&gt;"",VLOOKUP(B8814,'Ket qua do'!$C$5:$AP$50000,$G$3,TRUE),"")</f>
        <v>#N/A</v>
      </c>
      <c r="H8814" s="21" t="e">
        <f>IF(A8814&lt;&gt;"",VLOOKUP(B8814,'Ket qua do'!$C$5:$AP$50000,$H$3,TRUE),"")</f>
        <v>#N/A</v>
      </c>
      <c r="I8814" s="21" t="e">
        <f>IF(A8814&lt;&gt;"",VLOOKUP(B8814,'Ket qua do'!$C$5:$AP$50000,$I$3,TRUE)*$E$9/1000,"")</f>
        <v>#N/A</v>
      </c>
      <c r="J8814" s="21" t="e">
        <f>IF(A8814&lt;&gt;"",VLOOKUP(B8814,'Ket qua do'!$C$5:$AP$50000,$J$3,TRUE)*$E$9/1000,"")</f>
        <v>#N/A</v>
      </c>
      <c r="K8814" s="21" t="e">
        <f>IF(A8814&lt;&gt;"",VLOOKUP(B8814,'Ket qua do'!$C$5:$AP$50000,$K$3,TRUE)*$E$9/1000,"")</f>
        <v>#N/A</v>
      </c>
      <c r="L8814" s="21" t="e">
        <f>IF(A8814&lt;&gt;"",VLOOKUP(B8814,'Ket qua do'!$C$5:$AP$50000,$L$3,TRUE),"")</f>
        <v>#N/A</v>
      </c>
    </row>
    <row r="8815" spans="1:12" x14ac:dyDescent="0.25">
      <c r="A8815" t="e">
        <f t="shared" si="143"/>
        <v>#N/A</v>
      </c>
      <c r="B8815" s="1" t="e">
        <f>IF(A8815&lt;&gt;"",VLOOKUP(A8815,'Ket qua do'!$B$5:$CE$50000,2,TRUE),"")</f>
        <v>#N/A</v>
      </c>
      <c r="C8815" s="19" t="e">
        <f>IF(A8815&lt;&gt;"",VLOOKUP(B8815,'Ket qua do'!$C$5:$AP$50000,$C$3,TRUE)*SQRT(3)*$C$11,"")</f>
        <v>#N/A</v>
      </c>
      <c r="D8815" s="21" t="e">
        <f>IF(A8815&lt;&gt;"",VLOOKUP(B8815,'Ket qua do'!$C$5:$AP$50000,$D$3,TRUE),"")</f>
        <v>#N/A</v>
      </c>
      <c r="E8815" s="21" t="e">
        <f>IF(A8815&lt;&gt;"",VLOOKUP(B8815,'Ket qua do'!$C$5:$AP$50000,$E$3,TRUE)*$C$12,"")</f>
        <v>#N/A</v>
      </c>
      <c r="F8815" s="21" t="e">
        <f>IF(A8815&lt;&gt;"",VLOOKUP(B8815,'Ket qua do'!$C$5:$AP$50000,$F$3,TRUE),"")</f>
        <v>#N/A</v>
      </c>
      <c r="G8815" s="21" t="e">
        <f>IF(A8815&lt;&gt;"",VLOOKUP(B8815,'Ket qua do'!$C$5:$AP$50000,$G$3,TRUE),"")</f>
        <v>#N/A</v>
      </c>
      <c r="H8815" s="21" t="e">
        <f>IF(A8815&lt;&gt;"",VLOOKUP(B8815,'Ket qua do'!$C$5:$AP$50000,$H$3,TRUE),"")</f>
        <v>#N/A</v>
      </c>
      <c r="I8815" s="21" t="e">
        <f>IF(A8815&lt;&gt;"",VLOOKUP(B8815,'Ket qua do'!$C$5:$AP$50000,$I$3,TRUE)*$E$9/1000,"")</f>
        <v>#N/A</v>
      </c>
      <c r="J8815" s="21" t="e">
        <f>IF(A8815&lt;&gt;"",VLOOKUP(B8815,'Ket qua do'!$C$5:$AP$50000,$J$3,TRUE)*$E$9/1000,"")</f>
        <v>#N/A</v>
      </c>
      <c r="K8815" s="21" t="e">
        <f>IF(A8815&lt;&gt;"",VLOOKUP(B8815,'Ket qua do'!$C$5:$AP$50000,$K$3,TRUE)*$E$9/1000,"")</f>
        <v>#N/A</v>
      </c>
      <c r="L8815" s="21" t="e">
        <f>IF(A8815&lt;&gt;"",VLOOKUP(B8815,'Ket qua do'!$C$5:$AP$50000,$L$3,TRUE),"")</f>
        <v>#N/A</v>
      </c>
    </row>
    <row r="8816" spans="1:12" x14ac:dyDescent="0.25">
      <c r="A8816" t="e">
        <f t="shared" si="143"/>
        <v>#N/A</v>
      </c>
      <c r="B8816" s="1" t="e">
        <f>IF(A8816&lt;&gt;"",VLOOKUP(A8816,'Ket qua do'!$B$5:$CE$50000,2,TRUE),"")</f>
        <v>#N/A</v>
      </c>
      <c r="C8816" s="19" t="e">
        <f>IF(A8816&lt;&gt;"",VLOOKUP(B8816,'Ket qua do'!$C$5:$AP$50000,$C$3,TRUE)*SQRT(3)*$C$11,"")</f>
        <v>#N/A</v>
      </c>
      <c r="D8816" s="21" t="e">
        <f>IF(A8816&lt;&gt;"",VLOOKUP(B8816,'Ket qua do'!$C$5:$AP$50000,$D$3,TRUE),"")</f>
        <v>#N/A</v>
      </c>
      <c r="E8816" s="21" t="e">
        <f>IF(A8816&lt;&gt;"",VLOOKUP(B8816,'Ket qua do'!$C$5:$AP$50000,$E$3,TRUE)*$C$12,"")</f>
        <v>#N/A</v>
      </c>
      <c r="F8816" s="21" t="e">
        <f>IF(A8816&lt;&gt;"",VLOOKUP(B8816,'Ket qua do'!$C$5:$AP$50000,$F$3,TRUE),"")</f>
        <v>#N/A</v>
      </c>
      <c r="G8816" s="21" t="e">
        <f>IF(A8816&lt;&gt;"",VLOOKUP(B8816,'Ket qua do'!$C$5:$AP$50000,$G$3,TRUE),"")</f>
        <v>#N/A</v>
      </c>
      <c r="H8816" s="21" t="e">
        <f>IF(A8816&lt;&gt;"",VLOOKUP(B8816,'Ket qua do'!$C$5:$AP$50000,$H$3,TRUE),"")</f>
        <v>#N/A</v>
      </c>
      <c r="I8816" s="21" t="e">
        <f>IF(A8816&lt;&gt;"",VLOOKUP(B8816,'Ket qua do'!$C$5:$AP$50000,$I$3,TRUE)*$E$9/1000,"")</f>
        <v>#N/A</v>
      </c>
      <c r="J8816" s="21" t="e">
        <f>IF(A8816&lt;&gt;"",VLOOKUP(B8816,'Ket qua do'!$C$5:$AP$50000,$J$3,TRUE)*$E$9/1000,"")</f>
        <v>#N/A</v>
      </c>
      <c r="K8816" s="21" t="e">
        <f>IF(A8816&lt;&gt;"",VLOOKUP(B8816,'Ket qua do'!$C$5:$AP$50000,$K$3,TRUE)*$E$9/1000,"")</f>
        <v>#N/A</v>
      </c>
      <c r="L8816" s="21" t="e">
        <f>IF(A8816&lt;&gt;"",VLOOKUP(B8816,'Ket qua do'!$C$5:$AP$50000,$L$3,TRUE),"")</f>
        <v>#N/A</v>
      </c>
    </row>
    <row r="8817" spans="1:12" x14ac:dyDescent="0.25">
      <c r="A8817" t="e">
        <f t="shared" si="143"/>
        <v>#N/A</v>
      </c>
      <c r="B8817" s="1" t="e">
        <f>IF(A8817&lt;&gt;"",VLOOKUP(A8817,'Ket qua do'!$B$5:$CE$50000,2,TRUE),"")</f>
        <v>#N/A</v>
      </c>
      <c r="C8817" s="19" t="e">
        <f>IF(A8817&lt;&gt;"",VLOOKUP(B8817,'Ket qua do'!$C$5:$AP$50000,$C$3,TRUE)*SQRT(3)*$C$11,"")</f>
        <v>#N/A</v>
      </c>
      <c r="D8817" s="21" t="e">
        <f>IF(A8817&lt;&gt;"",VLOOKUP(B8817,'Ket qua do'!$C$5:$AP$50000,$D$3,TRUE),"")</f>
        <v>#N/A</v>
      </c>
      <c r="E8817" s="21" t="e">
        <f>IF(A8817&lt;&gt;"",VLOOKUP(B8817,'Ket qua do'!$C$5:$AP$50000,$E$3,TRUE)*$C$12,"")</f>
        <v>#N/A</v>
      </c>
      <c r="F8817" s="21" t="e">
        <f>IF(A8817&lt;&gt;"",VLOOKUP(B8817,'Ket qua do'!$C$5:$AP$50000,$F$3,TRUE),"")</f>
        <v>#N/A</v>
      </c>
      <c r="G8817" s="21" t="e">
        <f>IF(A8817&lt;&gt;"",VLOOKUP(B8817,'Ket qua do'!$C$5:$AP$50000,$G$3,TRUE),"")</f>
        <v>#N/A</v>
      </c>
      <c r="H8817" s="21" t="e">
        <f>IF(A8817&lt;&gt;"",VLOOKUP(B8817,'Ket qua do'!$C$5:$AP$50000,$H$3,TRUE),"")</f>
        <v>#N/A</v>
      </c>
      <c r="I8817" s="21" t="e">
        <f>IF(A8817&lt;&gt;"",VLOOKUP(B8817,'Ket qua do'!$C$5:$AP$50000,$I$3,TRUE)*$E$9/1000,"")</f>
        <v>#N/A</v>
      </c>
      <c r="J8817" s="21" t="e">
        <f>IF(A8817&lt;&gt;"",VLOOKUP(B8817,'Ket qua do'!$C$5:$AP$50000,$J$3,TRUE)*$E$9/1000,"")</f>
        <v>#N/A</v>
      </c>
      <c r="K8817" s="21" t="e">
        <f>IF(A8817&lt;&gt;"",VLOOKUP(B8817,'Ket qua do'!$C$5:$AP$50000,$K$3,TRUE)*$E$9/1000,"")</f>
        <v>#N/A</v>
      </c>
      <c r="L8817" s="21" t="e">
        <f>IF(A8817&lt;&gt;"",VLOOKUP(B8817,'Ket qua do'!$C$5:$AP$50000,$L$3,TRUE),"")</f>
        <v>#N/A</v>
      </c>
    </row>
    <row r="8818" spans="1:12" x14ac:dyDescent="0.25">
      <c r="A8818" t="e">
        <f t="shared" si="143"/>
        <v>#N/A</v>
      </c>
      <c r="B8818" s="1" t="e">
        <f>IF(A8818&lt;&gt;"",VLOOKUP(A8818,'Ket qua do'!$B$5:$CE$50000,2,TRUE),"")</f>
        <v>#N/A</v>
      </c>
      <c r="C8818" s="19" t="e">
        <f>IF(A8818&lt;&gt;"",VLOOKUP(B8818,'Ket qua do'!$C$5:$AP$50000,$C$3,TRUE)*SQRT(3)*$C$11,"")</f>
        <v>#N/A</v>
      </c>
      <c r="D8818" s="21" t="e">
        <f>IF(A8818&lt;&gt;"",VLOOKUP(B8818,'Ket qua do'!$C$5:$AP$50000,$D$3,TRUE),"")</f>
        <v>#N/A</v>
      </c>
      <c r="E8818" s="21" t="e">
        <f>IF(A8818&lt;&gt;"",VLOOKUP(B8818,'Ket qua do'!$C$5:$AP$50000,$E$3,TRUE)*$C$12,"")</f>
        <v>#N/A</v>
      </c>
      <c r="F8818" s="21" t="e">
        <f>IF(A8818&lt;&gt;"",VLOOKUP(B8818,'Ket qua do'!$C$5:$AP$50000,$F$3,TRUE),"")</f>
        <v>#N/A</v>
      </c>
      <c r="G8818" s="21" t="e">
        <f>IF(A8818&lt;&gt;"",VLOOKUP(B8818,'Ket qua do'!$C$5:$AP$50000,$G$3,TRUE),"")</f>
        <v>#N/A</v>
      </c>
      <c r="H8818" s="21" t="e">
        <f>IF(A8818&lt;&gt;"",VLOOKUP(B8818,'Ket qua do'!$C$5:$AP$50000,$H$3,TRUE),"")</f>
        <v>#N/A</v>
      </c>
      <c r="I8818" s="21" t="e">
        <f>IF(A8818&lt;&gt;"",VLOOKUP(B8818,'Ket qua do'!$C$5:$AP$50000,$I$3,TRUE)*$E$9/1000,"")</f>
        <v>#N/A</v>
      </c>
      <c r="J8818" s="21" t="e">
        <f>IF(A8818&lt;&gt;"",VLOOKUP(B8818,'Ket qua do'!$C$5:$AP$50000,$J$3,TRUE)*$E$9/1000,"")</f>
        <v>#N/A</v>
      </c>
      <c r="K8818" s="21" t="e">
        <f>IF(A8818&lt;&gt;"",VLOOKUP(B8818,'Ket qua do'!$C$5:$AP$50000,$K$3,TRUE)*$E$9/1000,"")</f>
        <v>#N/A</v>
      </c>
      <c r="L8818" s="21" t="e">
        <f>IF(A8818&lt;&gt;"",VLOOKUP(B8818,'Ket qua do'!$C$5:$AP$50000,$L$3,TRUE),"")</f>
        <v>#N/A</v>
      </c>
    </row>
    <row r="8819" spans="1:12" x14ac:dyDescent="0.25">
      <c r="A8819" t="e">
        <f t="shared" si="143"/>
        <v>#N/A</v>
      </c>
      <c r="B8819" s="1" t="e">
        <f>IF(A8819&lt;&gt;"",VLOOKUP(A8819,'Ket qua do'!$B$5:$CE$50000,2,TRUE),"")</f>
        <v>#N/A</v>
      </c>
      <c r="C8819" s="19" t="e">
        <f>IF(A8819&lt;&gt;"",VLOOKUP(B8819,'Ket qua do'!$C$5:$AP$50000,$C$3,TRUE)*SQRT(3)*$C$11,"")</f>
        <v>#N/A</v>
      </c>
      <c r="D8819" s="21" t="e">
        <f>IF(A8819&lt;&gt;"",VLOOKUP(B8819,'Ket qua do'!$C$5:$AP$50000,$D$3,TRUE),"")</f>
        <v>#N/A</v>
      </c>
      <c r="E8819" s="21" t="e">
        <f>IF(A8819&lt;&gt;"",VLOOKUP(B8819,'Ket qua do'!$C$5:$AP$50000,$E$3,TRUE)*$C$12,"")</f>
        <v>#N/A</v>
      </c>
      <c r="F8819" s="21" t="e">
        <f>IF(A8819&lt;&gt;"",VLOOKUP(B8819,'Ket qua do'!$C$5:$AP$50000,$F$3,TRUE),"")</f>
        <v>#N/A</v>
      </c>
      <c r="G8819" s="21" t="e">
        <f>IF(A8819&lt;&gt;"",VLOOKUP(B8819,'Ket qua do'!$C$5:$AP$50000,$G$3,TRUE),"")</f>
        <v>#N/A</v>
      </c>
      <c r="H8819" s="21" t="e">
        <f>IF(A8819&lt;&gt;"",VLOOKUP(B8819,'Ket qua do'!$C$5:$AP$50000,$H$3,TRUE),"")</f>
        <v>#N/A</v>
      </c>
      <c r="I8819" s="21" t="e">
        <f>IF(A8819&lt;&gt;"",VLOOKUP(B8819,'Ket qua do'!$C$5:$AP$50000,$I$3,TRUE)*$E$9/1000,"")</f>
        <v>#N/A</v>
      </c>
      <c r="J8819" s="21" t="e">
        <f>IF(A8819&lt;&gt;"",VLOOKUP(B8819,'Ket qua do'!$C$5:$AP$50000,$J$3,TRUE)*$E$9/1000,"")</f>
        <v>#N/A</v>
      </c>
      <c r="K8819" s="21" t="e">
        <f>IF(A8819&lt;&gt;"",VLOOKUP(B8819,'Ket qua do'!$C$5:$AP$50000,$K$3,TRUE)*$E$9/1000,"")</f>
        <v>#N/A</v>
      </c>
      <c r="L8819" s="21" t="e">
        <f>IF(A8819&lt;&gt;"",VLOOKUP(B8819,'Ket qua do'!$C$5:$AP$50000,$L$3,TRUE),"")</f>
        <v>#N/A</v>
      </c>
    </row>
    <row r="8820" spans="1:12" x14ac:dyDescent="0.25">
      <c r="A8820" t="e">
        <f t="shared" si="143"/>
        <v>#N/A</v>
      </c>
      <c r="B8820" s="1" t="e">
        <f>IF(A8820&lt;&gt;"",VLOOKUP(A8820,'Ket qua do'!$B$5:$CE$50000,2,TRUE),"")</f>
        <v>#N/A</v>
      </c>
      <c r="C8820" s="19" t="e">
        <f>IF(A8820&lt;&gt;"",VLOOKUP(B8820,'Ket qua do'!$C$5:$AP$50000,$C$3,TRUE)*SQRT(3)*$C$11,"")</f>
        <v>#N/A</v>
      </c>
      <c r="D8820" s="21" t="e">
        <f>IF(A8820&lt;&gt;"",VLOOKUP(B8820,'Ket qua do'!$C$5:$AP$50000,$D$3,TRUE),"")</f>
        <v>#N/A</v>
      </c>
      <c r="E8820" s="21" t="e">
        <f>IF(A8820&lt;&gt;"",VLOOKUP(B8820,'Ket qua do'!$C$5:$AP$50000,$E$3,TRUE)*$C$12,"")</f>
        <v>#N/A</v>
      </c>
      <c r="F8820" s="21" t="e">
        <f>IF(A8820&lt;&gt;"",VLOOKUP(B8820,'Ket qua do'!$C$5:$AP$50000,$F$3,TRUE),"")</f>
        <v>#N/A</v>
      </c>
      <c r="G8820" s="21" t="e">
        <f>IF(A8820&lt;&gt;"",VLOOKUP(B8820,'Ket qua do'!$C$5:$AP$50000,$G$3,TRUE),"")</f>
        <v>#N/A</v>
      </c>
      <c r="H8820" s="21" t="e">
        <f>IF(A8820&lt;&gt;"",VLOOKUP(B8820,'Ket qua do'!$C$5:$AP$50000,$H$3,TRUE),"")</f>
        <v>#N/A</v>
      </c>
      <c r="I8820" s="21" t="e">
        <f>IF(A8820&lt;&gt;"",VLOOKUP(B8820,'Ket qua do'!$C$5:$AP$50000,$I$3,TRUE)*$E$9/1000,"")</f>
        <v>#N/A</v>
      </c>
      <c r="J8820" s="21" t="e">
        <f>IF(A8820&lt;&gt;"",VLOOKUP(B8820,'Ket qua do'!$C$5:$AP$50000,$J$3,TRUE)*$E$9/1000,"")</f>
        <v>#N/A</v>
      </c>
      <c r="K8820" s="21" t="e">
        <f>IF(A8820&lt;&gt;"",VLOOKUP(B8820,'Ket qua do'!$C$5:$AP$50000,$K$3,TRUE)*$E$9/1000,"")</f>
        <v>#N/A</v>
      </c>
      <c r="L8820" s="21" t="e">
        <f>IF(A8820&lt;&gt;"",VLOOKUP(B8820,'Ket qua do'!$C$5:$AP$50000,$L$3,TRUE),"")</f>
        <v>#N/A</v>
      </c>
    </row>
    <row r="8821" spans="1:12" x14ac:dyDescent="0.25">
      <c r="A8821" t="e">
        <f t="shared" si="143"/>
        <v>#N/A</v>
      </c>
      <c r="B8821" s="1" t="e">
        <f>IF(A8821&lt;&gt;"",VLOOKUP(A8821,'Ket qua do'!$B$5:$CE$50000,2,TRUE),"")</f>
        <v>#N/A</v>
      </c>
      <c r="C8821" s="19" t="e">
        <f>IF(A8821&lt;&gt;"",VLOOKUP(B8821,'Ket qua do'!$C$5:$AP$50000,$C$3,TRUE)*SQRT(3)*$C$11,"")</f>
        <v>#N/A</v>
      </c>
      <c r="D8821" s="21" t="e">
        <f>IF(A8821&lt;&gt;"",VLOOKUP(B8821,'Ket qua do'!$C$5:$AP$50000,$D$3,TRUE),"")</f>
        <v>#N/A</v>
      </c>
      <c r="E8821" s="21" t="e">
        <f>IF(A8821&lt;&gt;"",VLOOKUP(B8821,'Ket qua do'!$C$5:$AP$50000,$E$3,TRUE)*$C$12,"")</f>
        <v>#N/A</v>
      </c>
      <c r="F8821" s="21" t="e">
        <f>IF(A8821&lt;&gt;"",VLOOKUP(B8821,'Ket qua do'!$C$5:$AP$50000,$F$3,TRUE),"")</f>
        <v>#N/A</v>
      </c>
      <c r="G8821" s="21" t="e">
        <f>IF(A8821&lt;&gt;"",VLOOKUP(B8821,'Ket qua do'!$C$5:$AP$50000,$G$3,TRUE),"")</f>
        <v>#N/A</v>
      </c>
      <c r="H8821" s="21" t="e">
        <f>IF(A8821&lt;&gt;"",VLOOKUP(B8821,'Ket qua do'!$C$5:$AP$50000,$H$3,TRUE),"")</f>
        <v>#N/A</v>
      </c>
      <c r="I8821" s="21" t="e">
        <f>IF(A8821&lt;&gt;"",VLOOKUP(B8821,'Ket qua do'!$C$5:$AP$50000,$I$3,TRUE)*$E$9/1000,"")</f>
        <v>#N/A</v>
      </c>
      <c r="J8821" s="21" t="e">
        <f>IF(A8821&lt;&gt;"",VLOOKUP(B8821,'Ket qua do'!$C$5:$AP$50000,$J$3,TRUE)*$E$9/1000,"")</f>
        <v>#N/A</v>
      </c>
      <c r="K8821" s="21" t="e">
        <f>IF(A8821&lt;&gt;"",VLOOKUP(B8821,'Ket qua do'!$C$5:$AP$50000,$K$3,TRUE)*$E$9/1000,"")</f>
        <v>#N/A</v>
      </c>
      <c r="L8821" s="21" t="e">
        <f>IF(A8821&lt;&gt;"",VLOOKUP(B8821,'Ket qua do'!$C$5:$AP$50000,$L$3,TRUE),"")</f>
        <v>#N/A</v>
      </c>
    </row>
    <row r="8822" spans="1:12" x14ac:dyDescent="0.25">
      <c r="A8822" t="e">
        <f t="shared" si="143"/>
        <v>#N/A</v>
      </c>
      <c r="B8822" s="1" t="e">
        <f>IF(A8822&lt;&gt;"",VLOOKUP(A8822,'Ket qua do'!$B$5:$CE$50000,2,TRUE),"")</f>
        <v>#N/A</v>
      </c>
      <c r="C8822" s="19" t="e">
        <f>IF(A8822&lt;&gt;"",VLOOKUP(B8822,'Ket qua do'!$C$5:$AP$50000,$C$3,TRUE)*SQRT(3)*$C$11,"")</f>
        <v>#N/A</v>
      </c>
      <c r="D8822" s="21" t="e">
        <f>IF(A8822&lt;&gt;"",VLOOKUP(B8822,'Ket qua do'!$C$5:$AP$50000,$D$3,TRUE),"")</f>
        <v>#N/A</v>
      </c>
      <c r="E8822" s="21" t="e">
        <f>IF(A8822&lt;&gt;"",VLOOKUP(B8822,'Ket qua do'!$C$5:$AP$50000,$E$3,TRUE)*$C$12,"")</f>
        <v>#N/A</v>
      </c>
      <c r="F8822" s="21" t="e">
        <f>IF(A8822&lt;&gt;"",VLOOKUP(B8822,'Ket qua do'!$C$5:$AP$50000,$F$3,TRUE),"")</f>
        <v>#N/A</v>
      </c>
      <c r="G8822" s="21" t="e">
        <f>IF(A8822&lt;&gt;"",VLOOKUP(B8822,'Ket qua do'!$C$5:$AP$50000,$G$3,TRUE),"")</f>
        <v>#N/A</v>
      </c>
      <c r="H8822" s="21" t="e">
        <f>IF(A8822&lt;&gt;"",VLOOKUP(B8822,'Ket qua do'!$C$5:$AP$50000,$H$3,TRUE),"")</f>
        <v>#N/A</v>
      </c>
      <c r="I8822" s="21" t="e">
        <f>IF(A8822&lt;&gt;"",VLOOKUP(B8822,'Ket qua do'!$C$5:$AP$50000,$I$3,TRUE)*$E$9/1000,"")</f>
        <v>#N/A</v>
      </c>
      <c r="J8822" s="21" t="e">
        <f>IF(A8822&lt;&gt;"",VLOOKUP(B8822,'Ket qua do'!$C$5:$AP$50000,$J$3,TRUE)*$E$9/1000,"")</f>
        <v>#N/A</v>
      </c>
      <c r="K8822" s="21" t="e">
        <f>IF(A8822&lt;&gt;"",VLOOKUP(B8822,'Ket qua do'!$C$5:$AP$50000,$K$3,TRUE)*$E$9/1000,"")</f>
        <v>#N/A</v>
      </c>
      <c r="L8822" s="21" t="e">
        <f>IF(A8822&lt;&gt;"",VLOOKUP(B8822,'Ket qua do'!$C$5:$AP$50000,$L$3,TRUE),"")</f>
        <v>#N/A</v>
      </c>
    </row>
    <row r="8823" spans="1:12" x14ac:dyDescent="0.25">
      <c r="A8823" t="e">
        <f t="shared" si="143"/>
        <v>#N/A</v>
      </c>
      <c r="B8823" s="1" t="e">
        <f>IF(A8823&lt;&gt;"",VLOOKUP(A8823,'Ket qua do'!$B$5:$CE$50000,2,TRUE),"")</f>
        <v>#N/A</v>
      </c>
      <c r="C8823" s="19" t="e">
        <f>IF(A8823&lt;&gt;"",VLOOKUP(B8823,'Ket qua do'!$C$5:$AP$50000,$C$3,TRUE)*SQRT(3)*$C$11,"")</f>
        <v>#N/A</v>
      </c>
      <c r="D8823" s="21" t="e">
        <f>IF(A8823&lt;&gt;"",VLOOKUP(B8823,'Ket qua do'!$C$5:$AP$50000,$D$3,TRUE),"")</f>
        <v>#N/A</v>
      </c>
      <c r="E8823" s="21" t="e">
        <f>IF(A8823&lt;&gt;"",VLOOKUP(B8823,'Ket qua do'!$C$5:$AP$50000,$E$3,TRUE)*$C$12,"")</f>
        <v>#N/A</v>
      </c>
      <c r="F8823" s="21" t="e">
        <f>IF(A8823&lt;&gt;"",VLOOKUP(B8823,'Ket qua do'!$C$5:$AP$50000,$F$3,TRUE),"")</f>
        <v>#N/A</v>
      </c>
      <c r="G8823" s="21" t="e">
        <f>IF(A8823&lt;&gt;"",VLOOKUP(B8823,'Ket qua do'!$C$5:$AP$50000,$G$3,TRUE),"")</f>
        <v>#N/A</v>
      </c>
      <c r="H8823" s="21" t="e">
        <f>IF(A8823&lt;&gt;"",VLOOKUP(B8823,'Ket qua do'!$C$5:$AP$50000,$H$3,TRUE),"")</f>
        <v>#N/A</v>
      </c>
      <c r="I8823" s="21" t="e">
        <f>IF(A8823&lt;&gt;"",VLOOKUP(B8823,'Ket qua do'!$C$5:$AP$50000,$I$3,TRUE)*$E$9/1000,"")</f>
        <v>#N/A</v>
      </c>
      <c r="J8823" s="21" t="e">
        <f>IF(A8823&lt;&gt;"",VLOOKUP(B8823,'Ket qua do'!$C$5:$AP$50000,$J$3,TRUE)*$E$9/1000,"")</f>
        <v>#N/A</v>
      </c>
      <c r="K8823" s="21" t="e">
        <f>IF(A8823&lt;&gt;"",VLOOKUP(B8823,'Ket qua do'!$C$5:$AP$50000,$K$3,TRUE)*$E$9/1000,"")</f>
        <v>#N/A</v>
      </c>
      <c r="L8823" s="21" t="e">
        <f>IF(A8823&lt;&gt;"",VLOOKUP(B8823,'Ket qua do'!$C$5:$AP$50000,$L$3,TRUE),"")</f>
        <v>#N/A</v>
      </c>
    </row>
    <row r="8824" spans="1:12" x14ac:dyDescent="0.25">
      <c r="A8824" t="e">
        <f t="shared" si="143"/>
        <v>#N/A</v>
      </c>
      <c r="B8824" s="1" t="e">
        <f>IF(A8824&lt;&gt;"",VLOOKUP(A8824,'Ket qua do'!$B$5:$CE$50000,2,TRUE),"")</f>
        <v>#N/A</v>
      </c>
      <c r="C8824" s="19" t="e">
        <f>IF(A8824&lt;&gt;"",VLOOKUP(B8824,'Ket qua do'!$C$5:$AP$50000,$C$3,TRUE)*SQRT(3)*$C$11,"")</f>
        <v>#N/A</v>
      </c>
      <c r="D8824" s="21" t="e">
        <f>IF(A8824&lt;&gt;"",VLOOKUP(B8824,'Ket qua do'!$C$5:$AP$50000,$D$3,TRUE),"")</f>
        <v>#N/A</v>
      </c>
      <c r="E8824" s="21" t="e">
        <f>IF(A8824&lt;&gt;"",VLOOKUP(B8824,'Ket qua do'!$C$5:$AP$50000,$E$3,TRUE)*$C$12,"")</f>
        <v>#N/A</v>
      </c>
      <c r="F8824" s="21" t="e">
        <f>IF(A8824&lt;&gt;"",VLOOKUP(B8824,'Ket qua do'!$C$5:$AP$50000,$F$3,TRUE),"")</f>
        <v>#N/A</v>
      </c>
      <c r="G8824" s="21" t="e">
        <f>IF(A8824&lt;&gt;"",VLOOKUP(B8824,'Ket qua do'!$C$5:$AP$50000,$G$3,TRUE),"")</f>
        <v>#N/A</v>
      </c>
      <c r="H8824" s="21" t="e">
        <f>IF(A8824&lt;&gt;"",VLOOKUP(B8824,'Ket qua do'!$C$5:$AP$50000,$H$3,TRUE),"")</f>
        <v>#N/A</v>
      </c>
      <c r="I8824" s="21" t="e">
        <f>IF(A8824&lt;&gt;"",VLOOKUP(B8824,'Ket qua do'!$C$5:$AP$50000,$I$3,TRUE)*$E$9/1000,"")</f>
        <v>#N/A</v>
      </c>
      <c r="J8824" s="21" t="e">
        <f>IF(A8824&lt;&gt;"",VLOOKUP(B8824,'Ket qua do'!$C$5:$AP$50000,$J$3,TRUE)*$E$9/1000,"")</f>
        <v>#N/A</v>
      </c>
      <c r="K8824" s="21" t="e">
        <f>IF(A8824&lt;&gt;"",VLOOKUP(B8824,'Ket qua do'!$C$5:$AP$50000,$K$3,TRUE)*$E$9/1000,"")</f>
        <v>#N/A</v>
      </c>
      <c r="L8824" s="21" t="e">
        <f>IF(A8824&lt;&gt;"",VLOOKUP(B8824,'Ket qua do'!$C$5:$AP$50000,$L$3,TRUE),"")</f>
        <v>#N/A</v>
      </c>
    </row>
    <row r="8825" spans="1:12" x14ac:dyDescent="0.25">
      <c r="A8825" t="e">
        <f t="shared" si="143"/>
        <v>#N/A</v>
      </c>
      <c r="B8825" s="1" t="e">
        <f>IF(A8825&lt;&gt;"",VLOOKUP(A8825,'Ket qua do'!$B$5:$CE$50000,2,TRUE),"")</f>
        <v>#N/A</v>
      </c>
      <c r="C8825" s="19" t="e">
        <f>IF(A8825&lt;&gt;"",VLOOKUP(B8825,'Ket qua do'!$C$5:$AP$50000,$C$3,TRUE)*SQRT(3)*$C$11,"")</f>
        <v>#N/A</v>
      </c>
      <c r="D8825" s="21" t="e">
        <f>IF(A8825&lt;&gt;"",VLOOKUP(B8825,'Ket qua do'!$C$5:$AP$50000,$D$3,TRUE),"")</f>
        <v>#N/A</v>
      </c>
      <c r="E8825" s="21" t="e">
        <f>IF(A8825&lt;&gt;"",VLOOKUP(B8825,'Ket qua do'!$C$5:$AP$50000,$E$3,TRUE)*$C$12,"")</f>
        <v>#N/A</v>
      </c>
      <c r="F8825" s="21" t="e">
        <f>IF(A8825&lt;&gt;"",VLOOKUP(B8825,'Ket qua do'!$C$5:$AP$50000,$F$3,TRUE),"")</f>
        <v>#N/A</v>
      </c>
      <c r="G8825" s="21" t="e">
        <f>IF(A8825&lt;&gt;"",VLOOKUP(B8825,'Ket qua do'!$C$5:$AP$50000,$G$3,TRUE),"")</f>
        <v>#N/A</v>
      </c>
      <c r="H8825" s="21" t="e">
        <f>IF(A8825&lt;&gt;"",VLOOKUP(B8825,'Ket qua do'!$C$5:$AP$50000,$H$3,TRUE),"")</f>
        <v>#N/A</v>
      </c>
      <c r="I8825" s="21" t="e">
        <f>IF(A8825&lt;&gt;"",VLOOKUP(B8825,'Ket qua do'!$C$5:$AP$50000,$I$3,TRUE)*$E$9/1000,"")</f>
        <v>#N/A</v>
      </c>
      <c r="J8825" s="21" t="e">
        <f>IF(A8825&lt;&gt;"",VLOOKUP(B8825,'Ket qua do'!$C$5:$AP$50000,$J$3,TRUE)*$E$9/1000,"")</f>
        <v>#N/A</v>
      </c>
      <c r="K8825" s="21" t="e">
        <f>IF(A8825&lt;&gt;"",VLOOKUP(B8825,'Ket qua do'!$C$5:$AP$50000,$K$3,TRUE)*$E$9/1000,"")</f>
        <v>#N/A</v>
      </c>
      <c r="L8825" s="21" t="e">
        <f>IF(A8825&lt;&gt;"",VLOOKUP(B8825,'Ket qua do'!$C$5:$AP$50000,$L$3,TRUE),"")</f>
        <v>#N/A</v>
      </c>
    </row>
    <row r="8826" spans="1:12" x14ac:dyDescent="0.25">
      <c r="A8826" t="e">
        <f t="shared" si="143"/>
        <v>#N/A</v>
      </c>
      <c r="B8826" s="1" t="e">
        <f>IF(A8826&lt;&gt;"",VLOOKUP(A8826,'Ket qua do'!$B$5:$CE$50000,2,TRUE),"")</f>
        <v>#N/A</v>
      </c>
      <c r="C8826" s="19" t="e">
        <f>IF(A8826&lt;&gt;"",VLOOKUP(B8826,'Ket qua do'!$C$5:$AP$50000,$C$3,TRUE)*SQRT(3)*$C$11,"")</f>
        <v>#N/A</v>
      </c>
      <c r="D8826" s="21" t="e">
        <f>IF(A8826&lt;&gt;"",VLOOKUP(B8826,'Ket qua do'!$C$5:$AP$50000,$D$3,TRUE),"")</f>
        <v>#N/A</v>
      </c>
      <c r="E8826" s="21" t="e">
        <f>IF(A8826&lt;&gt;"",VLOOKUP(B8826,'Ket qua do'!$C$5:$AP$50000,$E$3,TRUE)*$C$12,"")</f>
        <v>#N/A</v>
      </c>
      <c r="F8826" s="21" t="e">
        <f>IF(A8826&lt;&gt;"",VLOOKUP(B8826,'Ket qua do'!$C$5:$AP$50000,$F$3,TRUE),"")</f>
        <v>#N/A</v>
      </c>
      <c r="G8826" s="21" t="e">
        <f>IF(A8826&lt;&gt;"",VLOOKUP(B8826,'Ket qua do'!$C$5:$AP$50000,$G$3,TRUE),"")</f>
        <v>#N/A</v>
      </c>
      <c r="H8826" s="21" t="e">
        <f>IF(A8826&lt;&gt;"",VLOOKUP(B8826,'Ket qua do'!$C$5:$AP$50000,$H$3,TRUE),"")</f>
        <v>#N/A</v>
      </c>
      <c r="I8826" s="21" t="e">
        <f>IF(A8826&lt;&gt;"",VLOOKUP(B8826,'Ket qua do'!$C$5:$AP$50000,$I$3,TRUE)*$E$9/1000,"")</f>
        <v>#N/A</v>
      </c>
      <c r="J8826" s="21" t="e">
        <f>IF(A8826&lt;&gt;"",VLOOKUP(B8826,'Ket qua do'!$C$5:$AP$50000,$J$3,TRUE)*$E$9/1000,"")</f>
        <v>#N/A</v>
      </c>
      <c r="K8826" s="21" t="e">
        <f>IF(A8826&lt;&gt;"",VLOOKUP(B8826,'Ket qua do'!$C$5:$AP$50000,$K$3,TRUE)*$E$9/1000,"")</f>
        <v>#N/A</v>
      </c>
      <c r="L8826" s="21" t="e">
        <f>IF(A8826&lt;&gt;"",VLOOKUP(B8826,'Ket qua do'!$C$5:$AP$50000,$L$3,TRUE),"")</f>
        <v>#N/A</v>
      </c>
    </row>
    <row r="8827" spans="1:12" x14ac:dyDescent="0.25">
      <c r="A8827" t="e">
        <f t="shared" si="143"/>
        <v>#N/A</v>
      </c>
      <c r="B8827" s="1" t="e">
        <f>IF(A8827&lt;&gt;"",VLOOKUP(A8827,'Ket qua do'!$B$5:$CE$50000,2,TRUE),"")</f>
        <v>#N/A</v>
      </c>
      <c r="C8827" s="19" t="e">
        <f>IF(A8827&lt;&gt;"",VLOOKUP(B8827,'Ket qua do'!$C$5:$AP$50000,$C$3,TRUE)*SQRT(3)*$C$11,"")</f>
        <v>#N/A</v>
      </c>
      <c r="D8827" s="21" t="e">
        <f>IF(A8827&lt;&gt;"",VLOOKUP(B8827,'Ket qua do'!$C$5:$AP$50000,$D$3,TRUE),"")</f>
        <v>#N/A</v>
      </c>
      <c r="E8827" s="21" t="e">
        <f>IF(A8827&lt;&gt;"",VLOOKUP(B8827,'Ket qua do'!$C$5:$AP$50000,$E$3,TRUE)*$C$12,"")</f>
        <v>#N/A</v>
      </c>
      <c r="F8827" s="21" t="e">
        <f>IF(A8827&lt;&gt;"",VLOOKUP(B8827,'Ket qua do'!$C$5:$AP$50000,$F$3,TRUE),"")</f>
        <v>#N/A</v>
      </c>
      <c r="G8827" s="21" t="e">
        <f>IF(A8827&lt;&gt;"",VLOOKUP(B8827,'Ket qua do'!$C$5:$AP$50000,$G$3,TRUE),"")</f>
        <v>#N/A</v>
      </c>
      <c r="H8827" s="21" t="e">
        <f>IF(A8827&lt;&gt;"",VLOOKUP(B8827,'Ket qua do'!$C$5:$AP$50000,$H$3,TRUE),"")</f>
        <v>#N/A</v>
      </c>
      <c r="I8827" s="21" t="e">
        <f>IF(A8827&lt;&gt;"",VLOOKUP(B8827,'Ket qua do'!$C$5:$AP$50000,$I$3,TRUE)*$E$9/1000,"")</f>
        <v>#N/A</v>
      </c>
      <c r="J8827" s="21" t="e">
        <f>IF(A8827&lt;&gt;"",VLOOKUP(B8827,'Ket qua do'!$C$5:$AP$50000,$J$3,TRUE)*$E$9/1000,"")</f>
        <v>#N/A</v>
      </c>
      <c r="K8827" s="21" t="e">
        <f>IF(A8827&lt;&gt;"",VLOOKUP(B8827,'Ket qua do'!$C$5:$AP$50000,$K$3,TRUE)*$E$9/1000,"")</f>
        <v>#N/A</v>
      </c>
      <c r="L8827" s="21" t="e">
        <f>IF(A8827&lt;&gt;"",VLOOKUP(B8827,'Ket qua do'!$C$5:$AP$50000,$L$3,TRUE),"")</f>
        <v>#N/A</v>
      </c>
    </row>
    <row r="8828" spans="1:12" x14ac:dyDescent="0.25">
      <c r="A8828" t="e">
        <f t="shared" si="143"/>
        <v>#N/A</v>
      </c>
      <c r="B8828" s="1" t="e">
        <f>IF(A8828&lt;&gt;"",VLOOKUP(A8828,'Ket qua do'!$B$5:$CE$50000,2,TRUE),"")</f>
        <v>#N/A</v>
      </c>
      <c r="C8828" s="19" t="e">
        <f>IF(A8828&lt;&gt;"",VLOOKUP(B8828,'Ket qua do'!$C$5:$AP$50000,$C$3,TRUE)*SQRT(3)*$C$11,"")</f>
        <v>#N/A</v>
      </c>
      <c r="D8828" s="21" t="e">
        <f>IF(A8828&lt;&gt;"",VLOOKUP(B8828,'Ket qua do'!$C$5:$AP$50000,$D$3,TRUE),"")</f>
        <v>#N/A</v>
      </c>
      <c r="E8828" s="21" t="e">
        <f>IF(A8828&lt;&gt;"",VLOOKUP(B8828,'Ket qua do'!$C$5:$AP$50000,$E$3,TRUE)*$C$12,"")</f>
        <v>#N/A</v>
      </c>
      <c r="F8828" s="21" t="e">
        <f>IF(A8828&lt;&gt;"",VLOOKUP(B8828,'Ket qua do'!$C$5:$AP$50000,$F$3,TRUE),"")</f>
        <v>#N/A</v>
      </c>
      <c r="G8828" s="21" t="e">
        <f>IF(A8828&lt;&gt;"",VLOOKUP(B8828,'Ket qua do'!$C$5:$AP$50000,$G$3,TRUE),"")</f>
        <v>#N/A</v>
      </c>
      <c r="H8828" s="21" t="e">
        <f>IF(A8828&lt;&gt;"",VLOOKUP(B8828,'Ket qua do'!$C$5:$AP$50000,$H$3,TRUE),"")</f>
        <v>#N/A</v>
      </c>
      <c r="I8828" s="21" t="e">
        <f>IF(A8828&lt;&gt;"",VLOOKUP(B8828,'Ket qua do'!$C$5:$AP$50000,$I$3,TRUE)*$E$9/1000,"")</f>
        <v>#N/A</v>
      </c>
      <c r="J8828" s="21" t="e">
        <f>IF(A8828&lt;&gt;"",VLOOKUP(B8828,'Ket qua do'!$C$5:$AP$50000,$J$3,TRUE)*$E$9/1000,"")</f>
        <v>#N/A</v>
      </c>
      <c r="K8828" s="21" t="e">
        <f>IF(A8828&lt;&gt;"",VLOOKUP(B8828,'Ket qua do'!$C$5:$AP$50000,$K$3,TRUE)*$E$9/1000,"")</f>
        <v>#N/A</v>
      </c>
      <c r="L8828" s="21" t="e">
        <f>IF(A8828&lt;&gt;"",VLOOKUP(B8828,'Ket qua do'!$C$5:$AP$50000,$L$3,TRUE),"")</f>
        <v>#N/A</v>
      </c>
    </row>
    <row r="8829" spans="1:12" x14ac:dyDescent="0.25">
      <c r="A8829" t="e">
        <f t="shared" si="143"/>
        <v>#N/A</v>
      </c>
      <c r="B8829" s="1" t="e">
        <f>IF(A8829&lt;&gt;"",VLOOKUP(A8829,'Ket qua do'!$B$5:$CE$50000,2,TRUE),"")</f>
        <v>#N/A</v>
      </c>
      <c r="C8829" s="19" t="e">
        <f>IF(A8829&lt;&gt;"",VLOOKUP(B8829,'Ket qua do'!$C$5:$AP$50000,$C$3,TRUE)*SQRT(3)*$C$11,"")</f>
        <v>#N/A</v>
      </c>
      <c r="D8829" s="21" t="e">
        <f>IF(A8829&lt;&gt;"",VLOOKUP(B8829,'Ket qua do'!$C$5:$AP$50000,$D$3,TRUE),"")</f>
        <v>#N/A</v>
      </c>
      <c r="E8829" s="21" t="e">
        <f>IF(A8829&lt;&gt;"",VLOOKUP(B8829,'Ket qua do'!$C$5:$AP$50000,$E$3,TRUE)*$C$12,"")</f>
        <v>#N/A</v>
      </c>
      <c r="F8829" s="21" t="e">
        <f>IF(A8829&lt;&gt;"",VLOOKUP(B8829,'Ket qua do'!$C$5:$AP$50000,$F$3,TRUE),"")</f>
        <v>#N/A</v>
      </c>
      <c r="G8829" s="21" t="e">
        <f>IF(A8829&lt;&gt;"",VLOOKUP(B8829,'Ket qua do'!$C$5:$AP$50000,$G$3,TRUE),"")</f>
        <v>#N/A</v>
      </c>
      <c r="H8829" s="21" t="e">
        <f>IF(A8829&lt;&gt;"",VLOOKUP(B8829,'Ket qua do'!$C$5:$AP$50000,$H$3,TRUE),"")</f>
        <v>#N/A</v>
      </c>
      <c r="I8829" s="21" t="e">
        <f>IF(A8829&lt;&gt;"",VLOOKUP(B8829,'Ket qua do'!$C$5:$AP$50000,$I$3,TRUE)*$E$9/1000,"")</f>
        <v>#N/A</v>
      </c>
      <c r="J8829" s="21" t="e">
        <f>IF(A8829&lt;&gt;"",VLOOKUP(B8829,'Ket qua do'!$C$5:$AP$50000,$J$3,TRUE)*$E$9/1000,"")</f>
        <v>#N/A</v>
      </c>
      <c r="K8829" s="21" t="e">
        <f>IF(A8829&lt;&gt;"",VLOOKUP(B8829,'Ket qua do'!$C$5:$AP$50000,$K$3,TRUE)*$E$9/1000,"")</f>
        <v>#N/A</v>
      </c>
      <c r="L8829" s="21" t="e">
        <f>IF(A8829&lt;&gt;"",VLOOKUP(B8829,'Ket qua do'!$C$5:$AP$50000,$L$3,TRUE),"")</f>
        <v>#N/A</v>
      </c>
    </row>
    <row r="8830" spans="1:12" x14ac:dyDescent="0.25">
      <c r="A8830" t="e">
        <f t="shared" si="143"/>
        <v>#N/A</v>
      </c>
      <c r="B8830" s="1" t="e">
        <f>IF(A8830&lt;&gt;"",VLOOKUP(A8830,'Ket qua do'!$B$5:$CE$50000,2,TRUE),"")</f>
        <v>#N/A</v>
      </c>
      <c r="C8830" s="19" t="e">
        <f>IF(A8830&lt;&gt;"",VLOOKUP(B8830,'Ket qua do'!$C$5:$AP$50000,$C$3,TRUE)*SQRT(3)*$C$11,"")</f>
        <v>#N/A</v>
      </c>
      <c r="D8830" s="21" t="e">
        <f>IF(A8830&lt;&gt;"",VLOOKUP(B8830,'Ket qua do'!$C$5:$AP$50000,$D$3,TRUE),"")</f>
        <v>#N/A</v>
      </c>
      <c r="E8830" s="21" t="e">
        <f>IF(A8830&lt;&gt;"",VLOOKUP(B8830,'Ket qua do'!$C$5:$AP$50000,$E$3,TRUE)*$C$12,"")</f>
        <v>#N/A</v>
      </c>
      <c r="F8830" s="21" t="e">
        <f>IF(A8830&lt;&gt;"",VLOOKUP(B8830,'Ket qua do'!$C$5:$AP$50000,$F$3,TRUE),"")</f>
        <v>#N/A</v>
      </c>
      <c r="G8830" s="21" t="e">
        <f>IF(A8830&lt;&gt;"",VLOOKUP(B8830,'Ket qua do'!$C$5:$AP$50000,$G$3,TRUE),"")</f>
        <v>#N/A</v>
      </c>
      <c r="H8830" s="21" t="e">
        <f>IF(A8830&lt;&gt;"",VLOOKUP(B8830,'Ket qua do'!$C$5:$AP$50000,$H$3,TRUE),"")</f>
        <v>#N/A</v>
      </c>
      <c r="I8830" s="21" t="e">
        <f>IF(A8830&lt;&gt;"",VLOOKUP(B8830,'Ket qua do'!$C$5:$AP$50000,$I$3,TRUE)*$E$9/1000,"")</f>
        <v>#N/A</v>
      </c>
      <c r="J8830" s="21" t="e">
        <f>IF(A8830&lt;&gt;"",VLOOKUP(B8830,'Ket qua do'!$C$5:$AP$50000,$J$3,TRUE)*$E$9/1000,"")</f>
        <v>#N/A</v>
      </c>
      <c r="K8830" s="21" t="e">
        <f>IF(A8830&lt;&gt;"",VLOOKUP(B8830,'Ket qua do'!$C$5:$AP$50000,$K$3,TRUE)*$E$9/1000,"")</f>
        <v>#N/A</v>
      </c>
      <c r="L8830" s="21" t="e">
        <f>IF(A8830&lt;&gt;"",VLOOKUP(B8830,'Ket qua do'!$C$5:$AP$50000,$L$3,TRUE),"")</f>
        <v>#N/A</v>
      </c>
    </row>
    <row r="8831" spans="1:12" x14ac:dyDescent="0.25">
      <c r="A8831" t="e">
        <f t="shared" si="143"/>
        <v>#N/A</v>
      </c>
      <c r="B8831" s="1" t="e">
        <f>IF(A8831&lt;&gt;"",VLOOKUP(A8831,'Ket qua do'!$B$5:$CE$50000,2,TRUE),"")</f>
        <v>#N/A</v>
      </c>
      <c r="C8831" s="19" t="e">
        <f>IF(A8831&lt;&gt;"",VLOOKUP(B8831,'Ket qua do'!$C$5:$AP$50000,$C$3,TRUE)*SQRT(3)*$C$11,"")</f>
        <v>#N/A</v>
      </c>
      <c r="D8831" s="21" t="e">
        <f>IF(A8831&lt;&gt;"",VLOOKUP(B8831,'Ket qua do'!$C$5:$AP$50000,$D$3,TRUE),"")</f>
        <v>#N/A</v>
      </c>
      <c r="E8831" s="21" t="e">
        <f>IF(A8831&lt;&gt;"",VLOOKUP(B8831,'Ket qua do'!$C$5:$AP$50000,$E$3,TRUE)*$C$12,"")</f>
        <v>#N/A</v>
      </c>
      <c r="F8831" s="21" t="e">
        <f>IF(A8831&lt;&gt;"",VLOOKUP(B8831,'Ket qua do'!$C$5:$AP$50000,$F$3,TRUE),"")</f>
        <v>#N/A</v>
      </c>
      <c r="G8831" s="21" t="e">
        <f>IF(A8831&lt;&gt;"",VLOOKUP(B8831,'Ket qua do'!$C$5:$AP$50000,$G$3,TRUE),"")</f>
        <v>#N/A</v>
      </c>
      <c r="H8831" s="21" t="e">
        <f>IF(A8831&lt;&gt;"",VLOOKUP(B8831,'Ket qua do'!$C$5:$AP$50000,$H$3,TRUE),"")</f>
        <v>#N/A</v>
      </c>
      <c r="I8831" s="21" t="e">
        <f>IF(A8831&lt;&gt;"",VLOOKUP(B8831,'Ket qua do'!$C$5:$AP$50000,$I$3,TRUE)*$E$9/1000,"")</f>
        <v>#N/A</v>
      </c>
      <c r="J8831" s="21" t="e">
        <f>IF(A8831&lt;&gt;"",VLOOKUP(B8831,'Ket qua do'!$C$5:$AP$50000,$J$3,TRUE)*$E$9/1000,"")</f>
        <v>#N/A</v>
      </c>
      <c r="K8831" s="21" t="e">
        <f>IF(A8831&lt;&gt;"",VLOOKUP(B8831,'Ket qua do'!$C$5:$AP$50000,$K$3,TRUE)*$E$9/1000,"")</f>
        <v>#N/A</v>
      </c>
      <c r="L8831" s="21" t="e">
        <f>IF(A8831&lt;&gt;"",VLOOKUP(B8831,'Ket qua do'!$C$5:$AP$50000,$L$3,TRUE),"")</f>
        <v>#N/A</v>
      </c>
    </row>
    <row r="8832" spans="1:12" x14ac:dyDescent="0.25">
      <c r="A8832" t="e">
        <f t="shared" si="143"/>
        <v>#N/A</v>
      </c>
      <c r="B8832" s="1" t="e">
        <f>IF(A8832&lt;&gt;"",VLOOKUP(A8832,'Ket qua do'!$B$5:$CE$50000,2,TRUE),"")</f>
        <v>#N/A</v>
      </c>
      <c r="C8832" s="19" t="e">
        <f>IF(A8832&lt;&gt;"",VLOOKUP(B8832,'Ket qua do'!$C$5:$AP$50000,$C$3,TRUE)*SQRT(3)*$C$11,"")</f>
        <v>#N/A</v>
      </c>
      <c r="D8832" s="21" t="e">
        <f>IF(A8832&lt;&gt;"",VLOOKUP(B8832,'Ket qua do'!$C$5:$AP$50000,$D$3,TRUE),"")</f>
        <v>#N/A</v>
      </c>
      <c r="E8832" s="21" t="e">
        <f>IF(A8832&lt;&gt;"",VLOOKUP(B8832,'Ket qua do'!$C$5:$AP$50000,$E$3,TRUE)*$C$12,"")</f>
        <v>#N/A</v>
      </c>
      <c r="F8832" s="21" t="e">
        <f>IF(A8832&lt;&gt;"",VLOOKUP(B8832,'Ket qua do'!$C$5:$AP$50000,$F$3,TRUE),"")</f>
        <v>#N/A</v>
      </c>
      <c r="G8832" s="21" t="e">
        <f>IF(A8832&lt;&gt;"",VLOOKUP(B8832,'Ket qua do'!$C$5:$AP$50000,$G$3,TRUE),"")</f>
        <v>#N/A</v>
      </c>
      <c r="H8832" s="21" t="e">
        <f>IF(A8832&lt;&gt;"",VLOOKUP(B8832,'Ket qua do'!$C$5:$AP$50000,$H$3,TRUE),"")</f>
        <v>#N/A</v>
      </c>
      <c r="I8832" s="21" t="e">
        <f>IF(A8832&lt;&gt;"",VLOOKUP(B8832,'Ket qua do'!$C$5:$AP$50000,$I$3,TRUE)*$E$9/1000,"")</f>
        <v>#N/A</v>
      </c>
      <c r="J8832" s="21" t="e">
        <f>IF(A8832&lt;&gt;"",VLOOKUP(B8832,'Ket qua do'!$C$5:$AP$50000,$J$3,TRUE)*$E$9/1000,"")</f>
        <v>#N/A</v>
      </c>
      <c r="K8832" s="21" t="e">
        <f>IF(A8832&lt;&gt;"",VLOOKUP(B8832,'Ket qua do'!$C$5:$AP$50000,$K$3,TRUE)*$E$9/1000,"")</f>
        <v>#N/A</v>
      </c>
      <c r="L8832" s="21" t="e">
        <f>IF(A8832&lt;&gt;"",VLOOKUP(B8832,'Ket qua do'!$C$5:$AP$50000,$L$3,TRUE),"")</f>
        <v>#N/A</v>
      </c>
    </row>
    <row r="8833" spans="1:12" x14ac:dyDescent="0.25">
      <c r="A8833" t="e">
        <f t="shared" si="143"/>
        <v>#N/A</v>
      </c>
      <c r="B8833" s="1" t="e">
        <f>IF(A8833&lt;&gt;"",VLOOKUP(A8833,'Ket qua do'!$B$5:$CE$50000,2,TRUE),"")</f>
        <v>#N/A</v>
      </c>
      <c r="C8833" s="19" t="e">
        <f>IF(A8833&lt;&gt;"",VLOOKUP(B8833,'Ket qua do'!$C$5:$AP$50000,$C$3,TRUE)*SQRT(3)*$C$11,"")</f>
        <v>#N/A</v>
      </c>
      <c r="D8833" s="21" t="e">
        <f>IF(A8833&lt;&gt;"",VLOOKUP(B8833,'Ket qua do'!$C$5:$AP$50000,$D$3,TRUE),"")</f>
        <v>#N/A</v>
      </c>
      <c r="E8833" s="21" t="e">
        <f>IF(A8833&lt;&gt;"",VLOOKUP(B8833,'Ket qua do'!$C$5:$AP$50000,$E$3,TRUE)*$C$12,"")</f>
        <v>#N/A</v>
      </c>
      <c r="F8833" s="21" t="e">
        <f>IF(A8833&lt;&gt;"",VLOOKUP(B8833,'Ket qua do'!$C$5:$AP$50000,$F$3,TRUE),"")</f>
        <v>#N/A</v>
      </c>
      <c r="G8833" s="21" t="e">
        <f>IF(A8833&lt;&gt;"",VLOOKUP(B8833,'Ket qua do'!$C$5:$AP$50000,$G$3,TRUE),"")</f>
        <v>#N/A</v>
      </c>
      <c r="H8833" s="21" t="e">
        <f>IF(A8833&lt;&gt;"",VLOOKUP(B8833,'Ket qua do'!$C$5:$AP$50000,$H$3,TRUE),"")</f>
        <v>#N/A</v>
      </c>
      <c r="I8833" s="21" t="e">
        <f>IF(A8833&lt;&gt;"",VLOOKUP(B8833,'Ket qua do'!$C$5:$AP$50000,$I$3,TRUE)*$E$9/1000,"")</f>
        <v>#N/A</v>
      </c>
      <c r="J8833" s="21" t="e">
        <f>IF(A8833&lt;&gt;"",VLOOKUP(B8833,'Ket qua do'!$C$5:$AP$50000,$J$3,TRUE)*$E$9/1000,"")</f>
        <v>#N/A</v>
      </c>
      <c r="K8833" s="21" t="e">
        <f>IF(A8833&lt;&gt;"",VLOOKUP(B8833,'Ket qua do'!$C$5:$AP$50000,$K$3,TRUE)*$E$9/1000,"")</f>
        <v>#N/A</v>
      </c>
      <c r="L8833" s="21" t="e">
        <f>IF(A8833&lt;&gt;"",VLOOKUP(B8833,'Ket qua do'!$C$5:$AP$50000,$L$3,TRUE),"")</f>
        <v>#N/A</v>
      </c>
    </row>
    <row r="8834" spans="1:12" x14ac:dyDescent="0.25">
      <c r="A8834" t="e">
        <f t="shared" si="143"/>
        <v>#N/A</v>
      </c>
      <c r="B8834" s="1" t="e">
        <f>IF(A8834&lt;&gt;"",VLOOKUP(A8834,'Ket qua do'!$B$5:$CE$50000,2,TRUE),"")</f>
        <v>#N/A</v>
      </c>
      <c r="C8834" s="19" t="e">
        <f>IF(A8834&lt;&gt;"",VLOOKUP(B8834,'Ket qua do'!$C$5:$AP$50000,$C$3,TRUE)*SQRT(3)*$C$11,"")</f>
        <v>#N/A</v>
      </c>
      <c r="D8834" s="21" t="e">
        <f>IF(A8834&lt;&gt;"",VLOOKUP(B8834,'Ket qua do'!$C$5:$AP$50000,$D$3,TRUE),"")</f>
        <v>#N/A</v>
      </c>
      <c r="E8834" s="21" t="e">
        <f>IF(A8834&lt;&gt;"",VLOOKUP(B8834,'Ket qua do'!$C$5:$AP$50000,$E$3,TRUE)*$C$12,"")</f>
        <v>#N/A</v>
      </c>
      <c r="F8834" s="21" t="e">
        <f>IF(A8834&lt;&gt;"",VLOOKUP(B8834,'Ket qua do'!$C$5:$AP$50000,$F$3,TRUE),"")</f>
        <v>#N/A</v>
      </c>
      <c r="G8834" s="21" t="e">
        <f>IF(A8834&lt;&gt;"",VLOOKUP(B8834,'Ket qua do'!$C$5:$AP$50000,$G$3,TRUE),"")</f>
        <v>#N/A</v>
      </c>
      <c r="H8834" s="21" t="e">
        <f>IF(A8834&lt;&gt;"",VLOOKUP(B8834,'Ket qua do'!$C$5:$AP$50000,$H$3,TRUE),"")</f>
        <v>#N/A</v>
      </c>
      <c r="I8834" s="21" t="e">
        <f>IF(A8834&lt;&gt;"",VLOOKUP(B8834,'Ket qua do'!$C$5:$AP$50000,$I$3,TRUE)*$E$9/1000,"")</f>
        <v>#N/A</v>
      </c>
      <c r="J8834" s="21" t="e">
        <f>IF(A8834&lt;&gt;"",VLOOKUP(B8834,'Ket qua do'!$C$5:$AP$50000,$J$3,TRUE)*$E$9/1000,"")</f>
        <v>#N/A</v>
      </c>
      <c r="K8834" s="21" t="e">
        <f>IF(A8834&lt;&gt;"",VLOOKUP(B8834,'Ket qua do'!$C$5:$AP$50000,$K$3,TRUE)*$E$9/1000,"")</f>
        <v>#N/A</v>
      </c>
      <c r="L8834" s="21" t="e">
        <f>IF(A8834&lt;&gt;"",VLOOKUP(B8834,'Ket qua do'!$C$5:$AP$50000,$L$3,TRUE),"")</f>
        <v>#N/A</v>
      </c>
    </row>
    <row r="8835" spans="1:12" x14ac:dyDescent="0.25">
      <c r="A8835" t="e">
        <f t="shared" si="143"/>
        <v>#N/A</v>
      </c>
      <c r="B8835" s="1" t="e">
        <f>IF(A8835&lt;&gt;"",VLOOKUP(A8835,'Ket qua do'!$B$5:$CE$50000,2,TRUE),"")</f>
        <v>#N/A</v>
      </c>
      <c r="C8835" s="19" t="e">
        <f>IF(A8835&lt;&gt;"",VLOOKUP(B8835,'Ket qua do'!$C$5:$AP$50000,$C$3,TRUE)*SQRT(3)*$C$11,"")</f>
        <v>#N/A</v>
      </c>
      <c r="D8835" s="21" t="e">
        <f>IF(A8835&lt;&gt;"",VLOOKUP(B8835,'Ket qua do'!$C$5:$AP$50000,$D$3,TRUE),"")</f>
        <v>#N/A</v>
      </c>
      <c r="E8835" s="21" t="e">
        <f>IF(A8835&lt;&gt;"",VLOOKUP(B8835,'Ket qua do'!$C$5:$AP$50000,$E$3,TRUE)*$C$12,"")</f>
        <v>#N/A</v>
      </c>
      <c r="F8835" s="21" t="e">
        <f>IF(A8835&lt;&gt;"",VLOOKUP(B8835,'Ket qua do'!$C$5:$AP$50000,$F$3,TRUE),"")</f>
        <v>#N/A</v>
      </c>
      <c r="G8835" s="21" t="e">
        <f>IF(A8835&lt;&gt;"",VLOOKUP(B8835,'Ket qua do'!$C$5:$AP$50000,$G$3,TRUE),"")</f>
        <v>#N/A</v>
      </c>
      <c r="H8835" s="21" t="e">
        <f>IF(A8835&lt;&gt;"",VLOOKUP(B8835,'Ket qua do'!$C$5:$AP$50000,$H$3,TRUE),"")</f>
        <v>#N/A</v>
      </c>
      <c r="I8835" s="21" t="e">
        <f>IF(A8835&lt;&gt;"",VLOOKUP(B8835,'Ket qua do'!$C$5:$AP$50000,$I$3,TRUE)*$E$9/1000,"")</f>
        <v>#N/A</v>
      </c>
      <c r="J8835" s="21" t="e">
        <f>IF(A8835&lt;&gt;"",VLOOKUP(B8835,'Ket qua do'!$C$5:$AP$50000,$J$3,TRUE)*$E$9/1000,"")</f>
        <v>#N/A</v>
      </c>
      <c r="K8835" s="21" t="e">
        <f>IF(A8835&lt;&gt;"",VLOOKUP(B8835,'Ket qua do'!$C$5:$AP$50000,$K$3,TRUE)*$E$9/1000,"")</f>
        <v>#N/A</v>
      </c>
      <c r="L8835" s="21" t="e">
        <f>IF(A8835&lt;&gt;"",VLOOKUP(B8835,'Ket qua do'!$C$5:$AP$50000,$L$3,TRUE),"")</f>
        <v>#N/A</v>
      </c>
    </row>
    <row r="8836" spans="1:12" x14ac:dyDescent="0.25">
      <c r="A8836" t="e">
        <f t="shared" si="143"/>
        <v>#N/A</v>
      </c>
      <c r="B8836" s="1" t="e">
        <f>IF(A8836&lt;&gt;"",VLOOKUP(A8836,'Ket qua do'!$B$5:$CE$50000,2,TRUE),"")</f>
        <v>#N/A</v>
      </c>
      <c r="C8836" s="19" t="e">
        <f>IF(A8836&lt;&gt;"",VLOOKUP(B8836,'Ket qua do'!$C$5:$AP$50000,$C$3,TRUE)*SQRT(3)*$C$11,"")</f>
        <v>#N/A</v>
      </c>
      <c r="D8836" s="21" t="e">
        <f>IF(A8836&lt;&gt;"",VLOOKUP(B8836,'Ket qua do'!$C$5:$AP$50000,$D$3,TRUE),"")</f>
        <v>#N/A</v>
      </c>
      <c r="E8836" s="21" t="e">
        <f>IF(A8836&lt;&gt;"",VLOOKUP(B8836,'Ket qua do'!$C$5:$AP$50000,$E$3,TRUE)*$C$12,"")</f>
        <v>#N/A</v>
      </c>
      <c r="F8836" s="21" t="e">
        <f>IF(A8836&lt;&gt;"",VLOOKUP(B8836,'Ket qua do'!$C$5:$AP$50000,$F$3,TRUE),"")</f>
        <v>#N/A</v>
      </c>
      <c r="G8836" s="21" t="e">
        <f>IF(A8836&lt;&gt;"",VLOOKUP(B8836,'Ket qua do'!$C$5:$AP$50000,$G$3,TRUE),"")</f>
        <v>#N/A</v>
      </c>
      <c r="H8836" s="21" t="e">
        <f>IF(A8836&lt;&gt;"",VLOOKUP(B8836,'Ket qua do'!$C$5:$AP$50000,$H$3,TRUE),"")</f>
        <v>#N/A</v>
      </c>
      <c r="I8836" s="21" t="e">
        <f>IF(A8836&lt;&gt;"",VLOOKUP(B8836,'Ket qua do'!$C$5:$AP$50000,$I$3,TRUE)*$E$9/1000,"")</f>
        <v>#N/A</v>
      </c>
      <c r="J8836" s="21" t="e">
        <f>IF(A8836&lt;&gt;"",VLOOKUP(B8836,'Ket qua do'!$C$5:$AP$50000,$J$3,TRUE)*$E$9/1000,"")</f>
        <v>#N/A</v>
      </c>
      <c r="K8836" s="21" t="e">
        <f>IF(A8836&lt;&gt;"",VLOOKUP(B8836,'Ket qua do'!$C$5:$AP$50000,$K$3,TRUE)*$E$9/1000,"")</f>
        <v>#N/A</v>
      </c>
      <c r="L8836" s="21" t="e">
        <f>IF(A8836&lt;&gt;"",VLOOKUP(B8836,'Ket qua do'!$C$5:$AP$50000,$L$3,TRUE),"")</f>
        <v>#N/A</v>
      </c>
    </row>
    <row r="8837" spans="1:12" x14ac:dyDescent="0.25">
      <c r="A8837" t="e">
        <f t="shared" si="143"/>
        <v>#N/A</v>
      </c>
      <c r="B8837" s="1" t="e">
        <f>IF(A8837&lt;&gt;"",VLOOKUP(A8837,'Ket qua do'!$B$5:$CE$50000,2,TRUE),"")</f>
        <v>#N/A</v>
      </c>
      <c r="C8837" s="19" t="e">
        <f>IF(A8837&lt;&gt;"",VLOOKUP(B8837,'Ket qua do'!$C$5:$AP$50000,$C$3,TRUE)*SQRT(3)*$C$11,"")</f>
        <v>#N/A</v>
      </c>
      <c r="D8837" s="21" t="e">
        <f>IF(A8837&lt;&gt;"",VLOOKUP(B8837,'Ket qua do'!$C$5:$AP$50000,$D$3,TRUE),"")</f>
        <v>#N/A</v>
      </c>
      <c r="E8837" s="21" t="e">
        <f>IF(A8837&lt;&gt;"",VLOOKUP(B8837,'Ket qua do'!$C$5:$AP$50000,$E$3,TRUE)*$C$12,"")</f>
        <v>#N/A</v>
      </c>
      <c r="F8837" s="21" t="e">
        <f>IF(A8837&lt;&gt;"",VLOOKUP(B8837,'Ket qua do'!$C$5:$AP$50000,$F$3,TRUE),"")</f>
        <v>#N/A</v>
      </c>
      <c r="G8837" s="21" t="e">
        <f>IF(A8837&lt;&gt;"",VLOOKUP(B8837,'Ket qua do'!$C$5:$AP$50000,$G$3,TRUE),"")</f>
        <v>#N/A</v>
      </c>
      <c r="H8837" s="21" t="e">
        <f>IF(A8837&lt;&gt;"",VLOOKUP(B8837,'Ket qua do'!$C$5:$AP$50000,$H$3,TRUE),"")</f>
        <v>#N/A</v>
      </c>
      <c r="I8837" s="21" t="e">
        <f>IF(A8837&lt;&gt;"",VLOOKUP(B8837,'Ket qua do'!$C$5:$AP$50000,$I$3,TRUE)*$E$9/1000,"")</f>
        <v>#N/A</v>
      </c>
      <c r="J8837" s="21" t="e">
        <f>IF(A8837&lt;&gt;"",VLOOKUP(B8837,'Ket qua do'!$C$5:$AP$50000,$J$3,TRUE)*$E$9/1000,"")</f>
        <v>#N/A</v>
      </c>
      <c r="K8837" s="21" t="e">
        <f>IF(A8837&lt;&gt;"",VLOOKUP(B8837,'Ket qua do'!$C$5:$AP$50000,$K$3,TRUE)*$E$9/1000,"")</f>
        <v>#N/A</v>
      </c>
      <c r="L8837" s="21" t="e">
        <f>IF(A8837&lt;&gt;"",VLOOKUP(B8837,'Ket qua do'!$C$5:$AP$50000,$L$3,TRUE),"")</f>
        <v>#N/A</v>
      </c>
    </row>
    <row r="8838" spans="1:12" x14ac:dyDescent="0.25">
      <c r="A8838" t="e">
        <f t="shared" si="143"/>
        <v>#N/A</v>
      </c>
      <c r="B8838" s="1" t="e">
        <f>IF(A8838&lt;&gt;"",VLOOKUP(A8838,'Ket qua do'!$B$5:$CE$50000,2,TRUE),"")</f>
        <v>#N/A</v>
      </c>
      <c r="C8838" s="19" t="e">
        <f>IF(A8838&lt;&gt;"",VLOOKUP(B8838,'Ket qua do'!$C$5:$AP$50000,$C$3,TRUE)*SQRT(3)*$C$11,"")</f>
        <v>#N/A</v>
      </c>
      <c r="D8838" s="21" t="e">
        <f>IF(A8838&lt;&gt;"",VLOOKUP(B8838,'Ket qua do'!$C$5:$AP$50000,$D$3,TRUE),"")</f>
        <v>#N/A</v>
      </c>
      <c r="E8838" s="21" t="e">
        <f>IF(A8838&lt;&gt;"",VLOOKUP(B8838,'Ket qua do'!$C$5:$AP$50000,$E$3,TRUE)*$C$12,"")</f>
        <v>#N/A</v>
      </c>
      <c r="F8838" s="21" t="e">
        <f>IF(A8838&lt;&gt;"",VLOOKUP(B8838,'Ket qua do'!$C$5:$AP$50000,$F$3,TRUE),"")</f>
        <v>#N/A</v>
      </c>
      <c r="G8838" s="21" t="e">
        <f>IF(A8838&lt;&gt;"",VLOOKUP(B8838,'Ket qua do'!$C$5:$AP$50000,$G$3,TRUE),"")</f>
        <v>#N/A</v>
      </c>
      <c r="H8838" s="21" t="e">
        <f>IF(A8838&lt;&gt;"",VLOOKUP(B8838,'Ket qua do'!$C$5:$AP$50000,$H$3,TRUE),"")</f>
        <v>#N/A</v>
      </c>
      <c r="I8838" s="21" t="e">
        <f>IF(A8838&lt;&gt;"",VLOOKUP(B8838,'Ket qua do'!$C$5:$AP$50000,$I$3,TRUE)*$E$9/1000,"")</f>
        <v>#N/A</v>
      </c>
      <c r="J8838" s="21" t="e">
        <f>IF(A8838&lt;&gt;"",VLOOKUP(B8838,'Ket qua do'!$C$5:$AP$50000,$J$3,TRUE)*$E$9/1000,"")</f>
        <v>#N/A</v>
      </c>
      <c r="K8838" s="21" t="e">
        <f>IF(A8838&lt;&gt;"",VLOOKUP(B8838,'Ket qua do'!$C$5:$AP$50000,$K$3,TRUE)*$E$9/1000,"")</f>
        <v>#N/A</v>
      </c>
      <c r="L8838" s="21" t="e">
        <f>IF(A8838&lt;&gt;"",VLOOKUP(B8838,'Ket qua do'!$C$5:$AP$50000,$L$3,TRUE),"")</f>
        <v>#N/A</v>
      </c>
    </row>
    <row r="8839" spans="1:12" x14ac:dyDescent="0.25">
      <c r="A8839" t="e">
        <f t="shared" si="143"/>
        <v>#N/A</v>
      </c>
      <c r="B8839" s="1" t="e">
        <f>IF(A8839&lt;&gt;"",VLOOKUP(A8839,'Ket qua do'!$B$5:$CE$50000,2,TRUE),"")</f>
        <v>#N/A</v>
      </c>
      <c r="C8839" s="19" t="e">
        <f>IF(A8839&lt;&gt;"",VLOOKUP(B8839,'Ket qua do'!$C$5:$AP$50000,$C$3,TRUE)*SQRT(3)*$C$11,"")</f>
        <v>#N/A</v>
      </c>
      <c r="D8839" s="21" t="e">
        <f>IF(A8839&lt;&gt;"",VLOOKUP(B8839,'Ket qua do'!$C$5:$AP$50000,$D$3,TRUE),"")</f>
        <v>#N/A</v>
      </c>
      <c r="E8839" s="21" t="e">
        <f>IF(A8839&lt;&gt;"",VLOOKUP(B8839,'Ket qua do'!$C$5:$AP$50000,$E$3,TRUE)*$C$12,"")</f>
        <v>#N/A</v>
      </c>
      <c r="F8839" s="21" t="e">
        <f>IF(A8839&lt;&gt;"",VLOOKUP(B8839,'Ket qua do'!$C$5:$AP$50000,$F$3,TRUE),"")</f>
        <v>#N/A</v>
      </c>
      <c r="G8839" s="21" t="e">
        <f>IF(A8839&lt;&gt;"",VLOOKUP(B8839,'Ket qua do'!$C$5:$AP$50000,$G$3,TRUE),"")</f>
        <v>#N/A</v>
      </c>
      <c r="H8839" s="21" t="e">
        <f>IF(A8839&lt;&gt;"",VLOOKUP(B8839,'Ket qua do'!$C$5:$AP$50000,$H$3,TRUE),"")</f>
        <v>#N/A</v>
      </c>
      <c r="I8839" s="21" t="e">
        <f>IF(A8839&lt;&gt;"",VLOOKUP(B8839,'Ket qua do'!$C$5:$AP$50000,$I$3,TRUE)*$E$9/1000,"")</f>
        <v>#N/A</v>
      </c>
      <c r="J8839" s="21" t="e">
        <f>IF(A8839&lt;&gt;"",VLOOKUP(B8839,'Ket qua do'!$C$5:$AP$50000,$J$3,TRUE)*$E$9/1000,"")</f>
        <v>#N/A</v>
      </c>
      <c r="K8839" s="21" t="e">
        <f>IF(A8839&lt;&gt;"",VLOOKUP(B8839,'Ket qua do'!$C$5:$AP$50000,$K$3,TRUE)*$E$9/1000,"")</f>
        <v>#N/A</v>
      </c>
      <c r="L8839" s="21" t="e">
        <f>IF(A8839&lt;&gt;"",VLOOKUP(B8839,'Ket qua do'!$C$5:$AP$50000,$L$3,TRUE),"")</f>
        <v>#N/A</v>
      </c>
    </row>
    <row r="8840" spans="1:12" x14ac:dyDescent="0.25">
      <c r="A8840" t="e">
        <f t="shared" si="143"/>
        <v>#N/A</v>
      </c>
      <c r="B8840" s="1" t="e">
        <f>IF(A8840&lt;&gt;"",VLOOKUP(A8840,'Ket qua do'!$B$5:$CE$50000,2,TRUE),"")</f>
        <v>#N/A</v>
      </c>
      <c r="C8840" s="19" t="e">
        <f>IF(A8840&lt;&gt;"",VLOOKUP(B8840,'Ket qua do'!$C$5:$AP$50000,$C$3,TRUE)*SQRT(3)*$C$11,"")</f>
        <v>#N/A</v>
      </c>
      <c r="D8840" s="21" t="e">
        <f>IF(A8840&lt;&gt;"",VLOOKUP(B8840,'Ket qua do'!$C$5:$AP$50000,$D$3,TRUE),"")</f>
        <v>#N/A</v>
      </c>
      <c r="E8840" s="21" t="e">
        <f>IF(A8840&lt;&gt;"",VLOOKUP(B8840,'Ket qua do'!$C$5:$AP$50000,$E$3,TRUE)*$C$12,"")</f>
        <v>#N/A</v>
      </c>
      <c r="F8840" s="21" t="e">
        <f>IF(A8840&lt;&gt;"",VLOOKUP(B8840,'Ket qua do'!$C$5:$AP$50000,$F$3,TRUE),"")</f>
        <v>#N/A</v>
      </c>
      <c r="G8840" s="21" t="e">
        <f>IF(A8840&lt;&gt;"",VLOOKUP(B8840,'Ket qua do'!$C$5:$AP$50000,$G$3,TRUE),"")</f>
        <v>#N/A</v>
      </c>
      <c r="H8840" s="21" t="e">
        <f>IF(A8840&lt;&gt;"",VLOOKUP(B8840,'Ket qua do'!$C$5:$AP$50000,$H$3,TRUE),"")</f>
        <v>#N/A</v>
      </c>
      <c r="I8840" s="21" t="e">
        <f>IF(A8840&lt;&gt;"",VLOOKUP(B8840,'Ket qua do'!$C$5:$AP$50000,$I$3,TRUE)*$E$9/1000,"")</f>
        <v>#N/A</v>
      </c>
      <c r="J8840" s="21" t="e">
        <f>IF(A8840&lt;&gt;"",VLOOKUP(B8840,'Ket qua do'!$C$5:$AP$50000,$J$3,TRUE)*$E$9/1000,"")</f>
        <v>#N/A</v>
      </c>
      <c r="K8840" s="21" t="e">
        <f>IF(A8840&lt;&gt;"",VLOOKUP(B8840,'Ket qua do'!$C$5:$AP$50000,$K$3,TRUE)*$E$9/1000,"")</f>
        <v>#N/A</v>
      </c>
      <c r="L8840" s="21" t="e">
        <f>IF(A8840&lt;&gt;"",VLOOKUP(B8840,'Ket qua do'!$C$5:$AP$50000,$L$3,TRUE),"")</f>
        <v>#N/A</v>
      </c>
    </row>
    <row r="8841" spans="1:12" x14ac:dyDescent="0.25">
      <c r="A8841" t="e">
        <f t="shared" si="143"/>
        <v>#N/A</v>
      </c>
      <c r="B8841" s="1" t="e">
        <f>IF(A8841&lt;&gt;"",VLOOKUP(A8841,'Ket qua do'!$B$5:$CE$50000,2,TRUE),"")</f>
        <v>#N/A</v>
      </c>
      <c r="C8841" s="19" t="e">
        <f>IF(A8841&lt;&gt;"",VLOOKUP(B8841,'Ket qua do'!$C$5:$AP$50000,$C$3,TRUE)*SQRT(3)*$C$11,"")</f>
        <v>#N/A</v>
      </c>
      <c r="D8841" s="21" t="e">
        <f>IF(A8841&lt;&gt;"",VLOOKUP(B8841,'Ket qua do'!$C$5:$AP$50000,$D$3,TRUE),"")</f>
        <v>#N/A</v>
      </c>
      <c r="E8841" s="21" t="e">
        <f>IF(A8841&lt;&gt;"",VLOOKUP(B8841,'Ket qua do'!$C$5:$AP$50000,$E$3,TRUE)*$C$12,"")</f>
        <v>#N/A</v>
      </c>
      <c r="F8841" s="21" t="e">
        <f>IF(A8841&lt;&gt;"",VLOOKUP(B8841,'Ket qua do'!$C$5:$AP$50000,$F$3,TRUE),"")</f>
        <v>#N/A</v>
      </c>
      <c r="G8841" s="21" t="e">
        <f>IF(A8841&lt;&gt;"",VLOOKUP(B8841,'Ket qua do'!$C$5:$AP$50000,$G$3,TRUE),"")</f>
        <v>#N/A</v>
      </c>
      <c r="H8841" s="21" t="e">
        <f>IF(A8841&lt;&gt;"",VLOOKUP(B8841,'Ket qua do'!$C$5:$AP$50000,$H$3,TRUE),"")</f>
        <v>#N/A</v>
      </c>
      <c r="I8841" s="21" t="e">
        <f>IF(A8841&lt;&gt;"",VLOOKUP(B8841,'Ket qua do'!$C$5:$AP$50000,$I$3,TRUE)*$E$9/1000,"")</f>
        <v>#N/A</v>
      </c>
      <c r="J8841" s="21" t="e">
        <f>IF(A8841&lt;&gt;"",VLOOKUP(B8841,'Ket qua do'!$C$5:$AP$50000,$J$3,TRUE)*$E$9/1000,"")</f>
        <v>#N/A</v>
      </c>
      <c r="K8841" s="21" t="e">
        <f>IF(A8841&lt;&gt;"",VLOOKUP(B8841,'Ket qua do'!$C$5:$AP$50000,$K$3,TRUE)*$E$9/1000,"")</f>
        <v>#N/A</v>
      </c>
      <c r="L8841" s="21" t="e">
        <f>IF(A8841&lt;&gt;"",VLOOKUP(B8841,'Ket qua do'!$C$5:$AP$50000,$L$3,TRUE),"")</f>
        <v>#N/A</v>
      </c>
    </row>
    <row r="8842" spans="1:12" x14ac:dyDescent="0.25">
      <c r="A8842" t="e">
        <f t="shared" si="143"/>
        <v>#N/A</v>
      </c>
      <c r="B8842" s="1" t="e">
        <f>IF(A8842&lt;&gt;"",VLOOKUP(A8842,'Ket qua do'!$B$5:$CE$50000,2,TRUE),"")</f>
        <v>#N/A</v>
      </c>
      <c r="C8842" s="19" t="e">
        <f>IF(A8842&lt;&gt;"",VLOOKUP(B8842,'Ket qua do'!$C$5:$AP$50000,$C$3,TRUE)*SQRT(3)*$C$11,"")</f>
        <v>#N/A</v>
      </c>
      <c r="D8842" s="21" t="e">
        <f>IF(A8842&lt;&gt;"",VLOOKUP(B8842,'Ket qua do'!$C$5:$AP$50000,$D$3,TRUE),"")</f>
        <v>#N/A</v>
      </c>
      <c r="E8842" s="21" t="e">
        <f>IF(A8842&lt;&gt;"",VLOOKUP(B8842,'Ket qua do'!$C$5:$AP$50000,$E$3,TRUE)*$C$12,"")</f>
        <v>#N/A</v>
      </c>
      <c r="F8842" s="21" t="e">
        <f>IF(A8842&lt;&gt;"",VLOOKUP(B8842,'Ket qua do'!$C$5:$AP$50000,$F$3,TRUE),"")</f>
        <v>#N/A</v>
      </c>
      <c r="G8842" s="21" t="e">
        <f>IF(A8842&lt;&gt;"",VLOOKUP(B8842,'Ket qua do'!$C$5:$AP$50000,$G$3,TRUE),"")</f>
        <v>#N/A</v>
      </c>
      <c r="H8842" s="21" t="e">
        <f>IF(A8842&lt;&gt;"",VLOOKUP(B8842,'Ket qua do'!$C$5:$AP$50000,$H$3,TRUE),"")</f>
        <v>#N/A</v>
      </c>
      <c r="I8842" s="21" t="e">
        <f>IF(A8842&lt;&gt;"",VLOOKUP(B8842,'Ket qua do'!$C$5:$AP$50000,$I$3,TRUE)*$E$9/1000,"")</f>
        <v>#N/A</v>
      </c>
      <c r="J8842" s="21" t="e">
        <f>IF(A8842&lt;&gt;"",VLOOKUP(B8842,'Ket qua do'!$C$5:$AP$50000,$J$3,TRUE)*$E$9/1000,"")</f>
        <v>#N/A</v>
      </c>
      <c r="K8842" s="21" t="e">
        <f>IF(A8842&lt;&gt;"",VLOOKUP(B8842,'Ket qua do'!$C$5:$AP$50000,$K$3,TRUE)*$E$9/1000,"")</f>
        <v>#N/A</v>
      </c>
      <c r="L8842" s="21" t="e">
        <f>IF(A8842&lt;&gt;"",VLOOKUP(B8842,'Ket qua do'!$C$5:$AP$50000,$L$3,TRUE),"")</f>
        <v>#N/A</v>
      </c>
    </row>
    <row r="8843" spans="1:12" x14ac:dyDescent="0.25">
      <c r="A8843" t="e">
        <f t="shared" si="143"/>
        <v>#N/A</v>
      </c>
      <c r="B8843" s="1" t="e">
        <f>IF(A8843&lt;&gt;"",VLOOKUP(A8843,'Ket qua do'!$B$5:$CE$50000,2,TRUE),"")</f>
        <v>#N/A</v>
      </c>
      <c r="C8843" s="19" t="e">
        <f>IF(A8843&lt;&gt;"",VLOOKUP(B8843,'Ket qua do'!$C$5:$AP$50000,$C$3,TRUE)*SQRT(3)*$C$11,"")</f>
        <v>#N/A</v>
      </c>
      <c r="D8843" s="21" t="e">
        <f>IF(A8843&lt;&gt;"",VLOOKUP(B8843,'Ket qua do'!$C$5:$AP$50000,$D$3,TRUE),"")</f>
        <v>#N/A</v>
      </c>
      <c r="E8843" s="21" t="e">
        <f>IF(A8843&lt;&gt;"",VLOOKUP(B8843,'Ket qua do'!$C$5:$AP$50000,$E$3,TRUE)*$C$12,"")</f>
        <v>#N/A</v>
      </c>
      <c r="F8843" s="21" t="e">
        <f>IF(A8843&lt;&gt;"",VLOOKUP(B8843,'Ket qua do'!$C$5:$AP$50000,$F$3,TRUE),"")</f>
        <v>#N/A</v>
      </c>
      <c r="G8843" s="21" t="e">
        <f>IF(A8843&lt;&gt;"",VLOOKUP(B8843,'Ket qua do'!$C$5:$AP$50000,$G$3,TRUE),"")</f>
        <v>#N/A</v>
      </c>
      <c r="H8843" s="21" t="e">
        <f>IF(A8843&lt;&gt;"",VLOOKUP(B8843,'Ket qua do'!$C$5:$AP$50000,$H$3,TRUE),"")</f>
        <v>#N/A</v>
      </c>
      <c r="I8843" s="21" t="e">
        <f>IF(A8843&lt;&gt;"",VLOOKUP(B8843,'Ket qua do'!$C$5:$AP$50000,$I$3,TRUE)*$E$9/1000,"")</f>
        <v>#N/A</v>
      </c>
      <c r="J8843" s="21" t="e">
        <f>IF(A8843&lt;&gt;"",VLOOKUP(B8843,'Ket qua do'!$C$5:$AP$50000,$J$3,TRUE)*$E$9/1000,"")</f>
        <v>#N/A</v>
      </c>
      <c r="K8843" s="21" t="e">
        <f>IF(A8843&lt;&gt;"",VLOOKUP(B8843,'Ket qua do'!$C$5:$AP$50000,$K$3,TRUE)*$E$9/1000,"")</f>
        <v>#N/A</v>
      </c>
      <c r="L8843" s="21" t="e">
        <f>IF(A8843&lt;&gt;"",VLOOKUP(B8843,'Ket qua do'!$C$5:$AP$50000,$L$3,TRUE),"")</f>
        <v>#N/A</v>
      </c>
    </row>
    <row r="8844" spans="1:12" x14ac:dyDescent="0.25">
      <c r="A8844" t="e">
        <f t="shared" si="143"/>
        <v>#N/A</v>
      </c>
      <c r="B8844" s="1" t="e">
        <f>IF(A8844&lt;&gt;"",VLOOKUP(A8844,'Ket qua do'!$B$5:$CE$50000,2,TRUE),"")</f>
        <v>#N/A</v>
      </c>
      <c r="C8844" s="19" t="e">
        <f>IF(A8844&lt;&gt;"",VLOOKUP(B8844,'Ket qua do'!$C$5:$AP$50000,$C$3,TRUE)*SQRT(3)*$C$11,"")</f>
        <v>#N/A</v>
      </c>
      <c r="D8844" s="21" t="e">
        <f>IF(A8844&lt;&gt;"",VLOOKUP(B8844,'Ket qua do'!$C$5:$AP$50000,$D$3,TRUE),"")</f>
        <v>#N/A</v>
      </c>
      <c r="E8844" s="21" t="e">
        <f>IF(A8844&lt;&gt;"",VLOOKUP(B8844,'Ket qua do'!$C$5:$AP$50000,$E$3,TRUE)*$C$12,"")</f>
        <v>#N/A</v>
      </c>
      <c r="F8844" s="21" t="e">
        <f>IF(A8844&lt;&gt;"",VLOOKUP(B8844,'Ket qua do'!$C$5:$AP$50000,$F$3,TRUE),"")</f>
        <v>#N/A</v>
      </c>
      <c r="G8844" s="21" t="e">
        <f>IF(A8844&lt;&gt;"",VLOOKUP(B8844,'Ket qua do'!$C$5:$AP$50000,$G$3,TRUE),"")</f>
        <v>#N/A</v>
      </c>
      <c r="H8844" s="21" t="e">
        <f>IF(A8844&lt;&gt;"",VLOOKUP(B8844,'Ket qua do'!$C$5:$AP$50000,$H$3,TRUE),"")</f>
        <v>#N/A</v>
      </c>
      <c r="I8844" s="21" t="e">
        <f>IF(A8844&lt;&gt;"",VLOOKUP(B8844,'Ket qua do'!$C$5:$AP$50000,$I$3,TRUE)*$E$9/1000,"")</f>
        <v>#N/A</v>
      </c>
      <c r="J8844" s="21" t="e">
        <f>IF(A8844&lt;&gt;"",VLOOKUP(B8844,'Ket qua do'!$C$5:$AP$50000,$J$3,TRUE)*$E$9/1000,"")</f>
        <v>#N/A</v>
      </c>
      <c r="K8844" s="21" t="e">
        <f>IF(A8844&lt;&gt;"",VLOOKUP(B8844,'Ket qua do'!$C$5:$AP$50000,$K$3,TRUE)*$E$9/1000,"")</f>
        <v>#N/A</v>
      </c>
      <c r="L8844" s="21" t="e">
        <f>IF(A8844&lt;&gt;"",VLOOKUP(B8844,'Ket qua do'!$C$5:$AP$50000,$L$3,TRUE),"")</f>
        <v>#N/A</v>
      </c>
    </row>
    <row r="8845" spans="1:12" x14ac:dyDescent="0.25">
      <c r="A8845" t="e">
        <f t="shared" si="143"/>
        <v>#N/A</v>
      </c>
      <c r="B8845" s="1" t="e">
        <f>IF(A8845&lt;&gt;"",VLOOKUP(A8845,'Ket qua do'!$B$5:$CE$50000,2,TRUE),"")</f>
        <v>#N/A</v>
      </c>
      <c r="C8845" s="19" t="e">
        <f>IF(A8845&lt;&gt;"",VLOOKUP(B8845,'Ket qua do'!$C$5:$AP$50000,$C$3,TRUE)*SQRT(3)*$C$11,"")</f>
        <v>#N/A</v>
      </c>
      <c r="D8845" s="21" t="e">
        <f>IF(A8845&lt;&gt;"",VLOOKUP(B8845,'Ket qua do'!$C$5:$AP$50000,$D$3,TRUE),"")</f>
        <v>#N/A</v>
      </c>
      <c r="E8845" s="21" t="e">
        <f>IF(A8845&lt;&gt;"",VLOOKUP(B8845,'Ket qua do'!$C$5:$AP$50000,$E$3,TRUE)*$C$12,"")</f>
        <v>#N/A</v>
      </c>
      <c r="F8845" s="21" t="e">
        <f>IF(A8845&lt;&gt;"",VLOOKUP(B8845,'Ket qua do'!$C$5:$AP$50000,$F$3,TRUE),"")</f>
        <v>#N/A</v>
      </c>
      <c r="G8845" s="21" t="e">
        <f>IF(A8845&lt;&gt;"",VLOOKUP(B8845,'Ket qua do'!$C$5:$AP$50000,$G$3,TRUE),"")</f>
        <v>#N/A</v>
      </c>
      <c r="H8845" s="21" t="e">
        <f>IF(A8845&lt;&gt;"",VLOOKUP(B8845,'Ket qua do'!$C$5:$AP$50000,$H$3,TRUE),"")</f>
        <v>#N/A</v>
      </c>
      <c r="I8845" s="21" t="e">
        <f>IF(A8845&lt;&gt;"",VLOOKUP(B8845,'Ket qua do'!$C$5:$AP$50000,$I$3,TRUE)*$E$9/1000,"")</f>
        <v>#N/A</v>
      </c>
      <c r="J8845" s="21" t="e">
        <f>IF(A8845&lt;&gt;"",VLOOKUP(B8845,'Ket qua do'!$C$5:$AP$50000,$J$3,TRUE)*$E$9/1000,"")</f>
        <v>#N/A</v>
      </c>
      <c r="K8845" s="21" t="e">
        <f>IF(A8845&lt;&gt;"",VLOOKUP(B8845,'Ket qua do'!$C$5:$AP$50000,$K$3,TRUE)*$E$9/1000,"")</f>
        <v>#N/A</v>
      </c>
      <c r="L8845" s="21" t="e">
        <f>IF(A8845&lt;&gt;"",VLOOKUP(B8845,'Ket qua do'!$C$5:$AP$50000,$L$3,TRUE),"")</f>
        <v>#N/A</v>
      </c>
    </row>
    <row r="8846" spans="1:12" x14ac:dyDescent="0.25">
      <c r="A8846" t="e">
        <f t="shared" si="143"/>
        <v>#N/A</v>
      </c>
      <c r="B8846" s="1" t="e">
        <f>IF(A8846&lt;&gt;"",VLOOKUP(A8846,'Ket qua do'!$B$5:$CE$50000,2,TRUE),"")</f>
        <v>#N/A</v>
      </c>
      <c r="C8846" s="19" t="e">
        <f>IF(A8846&lt;&gt;"",VLOOKUP(B8846,'Ket qua do'!$C$5:$AP$50000,$C$3,TRUE)*SQRT(3)*$C$11,"")</f>
        <v>#N/A</v>
      </c>
      <c r="D8846" s="21" t="e">
        <f>IF(A8846&lt;&gt;"",VLOOKUP(B8846,'Ket qua do'!$C$5:$AP$50000,$D$3,TRUE),"")</f>
        <v>#N/A</v>
      </c>
      <c r="E8846" s="21" t="e">
        <f>IF(A8846&lt;&gt;"",VLOOKUP(B8846,'Ket qua do'!$C$5:$AP$50000,$E$3,TRUE)*$C$12,"")</f>
        <v>#N/A</v>
      </c>
      <c r="F8846" s="21" t="e">
        <f>IF(A8846&lt;&gt;"",VLOOKUP(B8846,'Ket qua do'!$C$5:$AP$50000,$F$3,TRUE),"")</f>
        <v>#N/A</v>
      </c>
      <c r="G8846" s="21" t="e">
        <f>IF(A8846&lt;&gt;"",VLOOKUP(B8846,'Ket qua do'!$C$5:$AP$50000,$G$3,TRUE),"")</f>
        <v>#N/A</v>
      </c>
      <c r="H8846" s="21" t="e">
        <f>IF(A8846&lt;&gt;"",VLOOKUP(B8846,'Ket qua do'!$C$5:$AP$50000,$H$3,TRUE),"")</f>
        <v>#N/A</v>
      </c>
      <c r="I8846" s="21" t="e">
        <f>IF(A8846&lt;&gt;"",VLOOKUP(B8846,'Ket qua do'!$C$5:$AP$50000,$I$3,TRUE)*$E$9/1000,"")</f>
        <v>#N/A</v>
      </c>
      <c r="J8846" s="21" t="e">
        <f>IF(A8846&lt;&gt;"",VLOOKUP(B8846,'Ket qua do'!$C$5:$AP$50000,$J$3,TRUE)*$E$9/1000,"")</f>
        <v>#N/A</v>
      </c>
      <c r="K8846" s="21" t="e">
        <f>IF(A8846&lt;&gt;"",VLOOKUP(B8846,'Ket qua do'!$C$5:$AP$50000,$K$3,TRUE)*$E$9/1000,"")</f>
        <v>#N/A</v>
      </c>
      <c r="L8846" s="21" t="e">
        <f>IF(A8846&lt;&gt;"",VLOOKUP(B8846,'Ket qua do'!$C$5:$AP$50000,$L$3,TRUE),"")</f>
        <v>#N/A</v>
      </c>
    </row>
    <row r="8847" spans="1:12" x14ac:dyDescent="0.25">
      <c r="A8847" t="e">
        <f t="shared" si="143"/>
        <v>#N/A</v>
      </c>
      <c r="B8847" s="1" t="e">
        <f>IF(A8847&lt;&gt;"",VLOOKUP(A8847,'Ket qua do'!$B$5:$CE$50000,2,TRUE),"")</f>
        <v>#N/A</v>
      </c>
      <c r="C8847" s="19" t="e">
        <f>IF(A8847&lt;&gt;"",VLOOKUP(B8847,'Ket qua do'!$C$5:$AP$50000,$C$3,TRUE)*SQRT(3)*$C$11,"")</f>
        <v>#N/A</v>
      </c>
      <c r="D8847" s="21" t="e">
        <f>IF(A8847&lt;&gt;"",VLOOKUP(B8847,'Ket qua do'!$C$5:$AP$50000,$D$3,TRUE),"")</f>
        <v>#N/A</v>
      </c>
      <c r="E8847" s="21" t="e">
        <f>IF(A8847&lt;&gt;"",VLOOKUP(B8847,'Ket qua do'!$C$5:$AP$50000,$E$3,TRUE)*$C$12,"")</f>
        <v>#N/A</v>
      </c>
      <c r="F8847" s="21" t="e">
        <f>IF(A8847&lt;&gt;"",VLOOKUP(B8847,'Ket qua do'!$C$5:$AP$50000,$F$3,TRUE),"")</f>
        <v>#N/A</v>
      </c>
      <c r="G8847" s="21" t="e">
        <f>IF(A8847&lt;&gt;"",VLOOKUP(B8847,'Ket qua do'!$C$5:$AP$50000,$G$3,TRUE),"")</f>
        <v>#N/A</v>
      </c>
      <c r="H8847" s="21" t="e">
        <f>IF(A8847&lt;&gt;"",VLOOKUP(B8847,'Ket qua do'!$C$5:$AP$50000,$H$3,TRUE),"")</f>
        <v>#N/A</v>
      </c>
      <c r="I8847" s="21" t="e">
        <f>IF(A8847&lt;&gt;"",VLOOKUP(B8847,'Ket qua do'!$C$5:$AP$50000,$I$3,TRUE)*$E$9/1000,"")</f>
        <v>#N/A</v>
      </c>
      <c r="J8847" s="21" t="e">
        <f>IF(A8847&lt;&gt;"",VLOOKUP(B8847,'Ket qua do'!$C$5:$AP$50000,$J$3,TRUE)*$E$9/1000,"")</f>
        <v>#N/A</v>
      </c>
      <c r="K8847" s="21" t="e">
        <f>IF(A8847&lt;&gt;"",VLOOKUP(B8847,'Ket qua do'!$C$5:$AP$50000,$K$3,TRUE)*$E$9/1000,"")</f>
        <v>#N/A</v>
      </c>
      <c r="L8847" s="21" t="e">
        <f>IF(A8847&lt;&gt;"",VLOOKUP(B8847,'Ket qua do'!$C$5:$AP$50000,$L$3,TRUE),"")</f>
        <v>#N/A</v>
      </c>
    </row>
    <row r="8848" spans="1:12" x14ac:dyDescent="0.25">
      <c r="A8848" t="e">
        <f t="shared" si="143"/>
        <v>#N/A</v>
      </c>
      <c r="B8848" s="1" t="e">
        <f>IF(A8848&lt;&gt;"",VLOOKUP(A8848,'Ket qua do'!$B$5:$CE$50000,2,TRUE),"")</f>
        <v>#N/A</v>
      </c>
      <c r="C8848" s="19" t="e">
        <f>IF(A8848&lt;&gt;"",VLOOKUP(B8848,'Ket qua do'!$C$5:$AP$50000,$C$3,TRUE)*SQRT(3)*$C$11,"")</f>
        <v>#N/A</v>
      </c>
      <c r="D8848" s="21" t="e">
        <f>IF(A8848&lt;&gt;"",VLOOKUP(B8848,'Ket qua do'!$C$5:$AP$50000,$D$3,TRUE),"")</f>
        <v>#N/A</v>
      </c>
      <c r="E8848" s="21" t="e">
        <f>IF(A8848&lt;&gt;"",VLOOKUP(B8848,'Ket qua do'!$C$5:$AP$50000,$E$3,TRUE)*$C$12,"")</f>
        <v>#N/A</v>
      </c>
      <c r="F8848" s="21" t="e">
        <f>IF(A8848&lt;&gt;"",VLOOKUP(B8848,'Ket qua do'!$C$5:$AP$50000,$F$3,TRUE),"")</f>
        <v>#N/A</v>
      </c>
      <c r="G8848" s="21" t="e">
        <f>IF(A8848&lt;&gt;"",VLOOKUP(B8848,'Ket qua do'!$C$5:$AP$50000,$G$3,TRUE),"")</f>
        <v>#N/A</v>
      </c>
      <c r="H8848" s="21" t="e">
        <f>IF(A8848&lt;&gt;"",VLOOKUP(B8848,'Ket qua do'!$C$5:$AP$50000,$H$3,TRUE),"")</f>
        <v>#N/A</v>
      </c>
      <c r="I8848" s="21" t="e">
        <f>IF(A8848&lt;&gt;"",VLOOKUP(B8848,'Ket qua do'!$C$5:$AP$50000,$I$3,TRUE)*$E$9/1000,"")</f>
        <v>#N/A</v>
      </c>
      <c r="J8848" s="21" t="e">
        <f>IF(A8848&lt;&gt;"",VLOOKUP(B8848,'Ket qua do'!$C$5:$AP$50000,$J$3,TRUE)*$E$9/1000,"")</f>
        <v>#N/A</v>
      </c>
      <c r="K8848" s="21" t="e">
        <f>IF(A8848&lt;&gt;"",VLOOKUP(B8848,'Ket qua do'!$C$5:$AP$50000,$K$3,TRUE)*$E$9/1000,"")</f>
        <v>#N/A</v>
      </c>
      <c r="L8848" s="21" t="e">
        <f>IF(A8848&lt;&gt;"",VLOOKUP(B8848,'Ket qua do'!$C$5:$AP$50000,$L$3,TRUE),"")</f>
        <v>#N/A</v>
      </c>
    </row>
    <row r="8849" spans="1:12" x14ac:dyDescent="0.25">
      <c r="A8849" t="e">
        <f t="shared" si="143"/>
        <v>#N/A</v>
      </c>
      <c r="B8849" s="1" t="e">
        <f>IF(A8849&lt;&gt;"",VLOOKUP(A8849,'Ket qua do'!$B$5:$CE$50000,2,TRUE),"")</f>
        <v>#N/A</v>
      </c>
      <c r="C8849" s="19" t="e">
        <f>IF(A8849&lt;&gt;"",VLOOKUP(B8849,'Ket qua do'!$C$5:$AP$50000,$C$3,TRUE)*SQRT(3)*$C$11,"")</f>
        <v>#N/A</v>
      </c>
      <c r="D8849" s="21" t="e">
        <f>IF(A8849&lt;&gt;"",VLOOKUP(B8849,'Ket qua do'!$C$5:$AP$50000,$D$3,TRUE),"")</f>
        <v>#N/A</v>
      </c>
      <c r="E8849" s="21" t="e">
        <f>IF(A8849&lt;&gt;"",VLOOKUP(B8849,'Ket qua do'!$C$5:$AP$50000,$E$3,TRUE)*$C$12,"")</f>
        <v>#N/A</v>
      </c>
      <c r="F8849" s="21" t="e">
        <f>IF(A8849&lt;&gt;"",VLOOKUP(B8849,'Ket qua do'!$C$5:$AP$50000,$F$3,TRUE),"")</f>
        <v>#N/A</v>
      </c>
      <c r="G8849" s="21" t="e">
        <f>IF(A8849&lt;&gt;"",VLOOKUP(B8849,'Ket qua do'!$C$5:$AP$50000,$G$3,TRUE),"")</f>
        <v>#N/A</v>
      </c>
      <c r="H8849" s="21" t="e">
        <f>IF(A8849&lt;&gt;"",VLOOKUP(B8849,'Ket qua do'!$C$5:$AP$50000,$H$3,TRUE),"")</f>
        <v>#N/A</v>
      </c>
      <c r="I8849" s="21" t="e">
        <f>IF(A8849&lt;&gt;"",VLOOKUP(B8849,'Ket qua do'!$C$5:$AP$50000,$I$3,TRUE)*$E$9/1000,"")</f>
        <v>#N/A</v>
      </c>
      <c r="J8849" s="21" t="e">
        <f>IF(A8849&lt;&gt;"",VLOOKUP(B8849,'Ket qua do'!$C$5:$AP$50000,$J$3,TRUE)*$E$9/1000,"")</f>
        <v>#N/A</v>
      </c>
      <c r="K8849" s="21" t="e">
        <f>IF(A8849&lt;&gt;"",VLOOKUP(B8849,'Ket qua do'!$C$5:$AP$50000,$K$3,TRUE)*$E$9/1000,"")</f>
        <v>#N/A</v>
      </c>
      <c r="L8849" s="21" t="e">
        <f>IF(A8849&lt;&gt;"",VLOOKUP(B8849,'Ket qua do'!$C$5:$AP$50000,$L$3,TRUE),"")</f>
        <v>#N/A</v>
      </c>
    </row>
    <row r="8850" spans="1:12" x14ac:dyDescent="0.25">
      <c r="A8850" t="e">
        <f t="shared" si="143"/>
        <v>#N/A</v>
      </c>
      <c r="B8850" s="1" t="e">
        <f>IF(A8850&lt;&gt;"",VLOOKUP(A8850,'Ket qua do'!$B$5:$CE$50000,2,TRUE),"")</f>
        <v>#N/A</v>
      </c>
      <c r="C8850" s="19" t="e">
        <f>IF(A8850&lt;&gt;"",VLOOKUP(B8850,'Ket qua do'!$C$5:$AP$50000,$C$3,TRUE)*SQRT(3)*$C$11,"")</f>
        <v>#N/A</v>
      </c>
      <c r="D8850" s="21" t="e">
        <f>IF(A8850&lt;&gt;"",VLOOKUP(B8850,'Ket qua do'!$C$5:$AP$50000,$D$3,TRUE),"")</f>
        <v>#N/A</v>
      </c>
      <c r="E8850" s="21" t="e">
        <f>IF(A8850&lt;&gt;"",VLOOKUP(B8850,'Ket qua do'!$C$5:$AP$50000,$E$3,TRUE)*$C$12,"")</f>
        <v>#N/A</v>
      </c>
      <c r="F8850" s="21" t="e">
        <f>IF(A8850&lt;&gt;"",VLOOKUP(B8850,'Ket qua do'!$C$5:$AP$50000,$F$3,TRUE),"")</f>
        <v>#N/A</v>
      </c>
      <c r="G8850" s="21" t="e">
        <f>IF(A8850&lt;&gt;"",VLOOKUP(B8850,'Ket qua do'!$C$5:$AP$50000,$G$3,TRUE),"")</f>
        <v>#N/A</v>
      </c>
      <c r="H8850" s="21" t="e">
        <f>IF(A8850&lt;&gt;"",VLOOKUP(B8850,'Ket qua do'!$C$5:$AP$50000,$H$3,TRUE),"")</f>
        <v>#N/A</v>
      </c>
      <c r="I8850" s="21" t="e">
        <f>IF(A8850&lt;&gt;"",VLOOKUP(B8850,'Ket qua do'!$C$5:$AP$50000,$I$3,TRUE)*$E$9/1000,"")</f>
        <v>#N/A</v>
      </c>
      <c r="J8850" s="21" t="e">
        <f>IF(A8850&lt;&gt;"",VLOOKUP(B8850,'Ket qua do'!$C$5:$AP$50000,$J$3,TRUE)*$E$9/1000,"")</f>
        <v>#N/A</v>
      </c>
      <c r="K8850" s="21" t="e">
        <f>IF(A8850&lt;&gt;"",VLOOKUP(B8850,'Ket qua do'!$C$5:$AP$50000,$K$3,TRUE)*$E$9/1000,"")</f>
        <v>#N/A</v>
      </c>
      <c r="L8850" s="21" t="e">
        <f>IF(A8850&lt;&gt;"",VLOOKUP(B8850,'Ket qua do'!$C$5:$AP$50000,$L$3,TRUE),"")</f>
        <v>#N/A</v>
      </c>
    </row>
    <row r="8851" spans="1:12" x14ac:dyDescent="0.25">
      <c r="A8851" t="e">
        <f t="shared" si="143"/>
        <v>#N/A</v>
      </c>
      <c r="B8851" s="1" t="e">
        <f>IF(A8851&lt;&gt;"",VLOOKUP(A8851,'Ket qua do'!$B$5:$CE$50000,2,TRUE),"")</f>
        <v>#N/A</v>
      </c>
      <c r="C8851" s="19" t="e">
        <f>IF(A8851&lt;&gt;"",VLOOKUP(B8851,'Ket qua do'!$C$5:$AP$50000,$C$3,TRUE)*SQRT(3)*$C$11,"")</f>
        <v>#N/A</v>
      </c>
      <c r="D8851" s="21" t="e">
        <f>IF(A8851&lt;&gt;"",VLOOKUP(B8851,'Ket qua do'!$C$5:$AP$50000,$D$3,TRUE),"")</f>
        <v>#N/A</v>
      </c>
      <c r="E8851" s="21" t="e">
        <f>IF(A8851&lt;&gt;"",VLOOKUP(B8851,'Ket qua do'!$C$5:$AP$50000,$E$3,TRUE)*$C$12,"")</f>
        <v>#N/A</v>
      </c>
      <c r="F8851" s="21" t="e">
        <f>IF(A8851&lt;&gt;"",VLOOKUP(B8851,'Ket qua do'!$C$5:$AP$50000,$F$3,TRUE),"")</f>
        <v>#N/A</v>
      </c>
      <c r="G8851" s="21" t="e">
        <f>IF(A8851&lt;&gt;"",VLOOKUP(B8851,'Ket qua do'!$C$5:$AP$50000,$G$3,TRUE),"")</f>
        <v>#N/A</v>
      </c>
      <c r="H8851" s="21" t="e">
        <f>IF(A8851&lt;&gt;"",VLOOKUP(B8851,'Ket qua do'!$C$5:$AP$50000,$H$3,TRUE),"")</f>
        <v>#N/A</v>
      </c>
      <c r="I8851" s="21" t="e">
        <f>IF(A8851&lt;&gt;"",VLOOKUP(B8851,'Ket qua do'!$C$5:$AP$50000,$I$3,TRUE)*$E$9/1000,"")</f>
        <v>#N/A</v>
      </c>
      <c r="J8851" s="21" t="e">
        <f>IF(A8851&lt;&gt;"",VLOOKUP(B8851,'Ket qua do'!$C$5:$AP$50000,$J$3,TRUE)*$E$9/1000,"")</f>
        <v>#N/A</v>
      </c>
      <c r="K8851" s="21" t="e">
        <f>IF(A8851&lt;&gt;"",VLOOKUP(B8851,'Ket qua do'!$C$5:$AP$50000,$K$3,TRUE)*$E$9/1000,"")</f>
        <v>#N/A</v>
      </c>
      <c r="L8851" s="21" t="e">
        <f>IF(A8851&lt;&gt;"",VLOOKUP(B8851,'Ket qua do'!$C$5:$AP$50000,$L$3,TRUE),"")</f>
        <v>#N/A</v>
      </c>
    </row>
    <row r="8852" spans="1:12" x14ac:dyDescent="0.25">
      <c r="A8852" t="e">
        <f t="shared" si="143"/>
        <v>#N/A</v>
      </c>
      <c r="B8852" s="1" t="e">
        <f>IF(A8852&lt;&gt;"",VLOOKUP(A8852,'Ket qua do'!$B$5:$CE$50000,2,TRUE),"")</f>
        <v>#N/A</v>
      </c>
      <c r="C8852" s="19" t="e">
        <f>IF(A8852&lt;&gt;"",VLOOKUP(B8852,'Ket qua do'!$C$5:$AP$50000,$C$3,TRUE)*SQRT(3)*$C$11,"")</f>
        <v>#N/A</v>
      </c>
      <c r="D8852" s="21" t="e">
        <f>IF(A8852&lt;&gt;"",VLOOKUP(B8852,'Ket qua do'!$C$5:$AP$50000,$D$3,TRUE),"")</f>
        <v>#N/A</v>
      </c>
      <c r="E8852" s="21" t="e">
        <f>IF(A8852&lt;&gt;"",VLOOKUP(B8852,'Ket qua do'!$C$5:$AP$50000,$E$3,TRUE)*$C$12,"")</f>
        <v>#N/A</v>
      </c>
      <c r="F8852" s="21" t="e">
        <f>IF(A8852&lt;&gt;"",VLOOKUP(B8852,'Ket qua do'!$C$5:$AP$50000,$F$3,TRUE),"")</f>
        <v>#N/A</v>
      </c>
      <c r="G8852" s="21" t="e">
        <f>IF(A8852&lt;&gt;"",VLOOKUP(B8852,'Ket qua do'!$C$5:$AP$50000,$G$3,TRUE),"")</f>
        <v>#N/A</v>
      </c>
      <c r="H8852" s="21" t="e">
        <f>IF(A8852&lt;&gt;"",VLOOKUP(B8852,'Ket qua do'!$C$5:$AP$50000,$H$3,TRUE),"")</f>
        <v>#N/A</v>
      </c>
      <c r="I8852" s="21" t="e">
        <f>IF(A8852&lt;&gt;"",VLOOKUP(B8852,'Ket qua do'!$C$5:$AP$50000,$I$3,TRUE)*$E$9/1000,"")</f>
        <v>#N/A</v>
      </c>
      <c r="J8852" s="21" t="e">
        <f>IF(A8852&lt;&gt;"",VLOOKUP(B8852,'Ket qua do'!$C$5:$AP$50000,$J$3,TRUE)*$E$9/1000,"")</f>
        <v>#N/A</v>
      </c>
      <c r="K8852" s="21" t="e">
        <f>IF(A8852&lt;&gt;"",VLOOKUP(B8852,'Ket qua do'!$C$5:$AP$50000,$K$3,TRUE)*$E$9/1000,"")</f>
        <v>#N/A</v>
      </c>
      <c r="L8852" s="21" t="e">
        <f>IF(A8852&lt;&gt;"",VLOOKUP(B8852,'Ket qua do'!$C$5:$AP$50000,$L$3,TRUE),"")</f>
        <v>#N/A</v>
      </c>
    </row>
    <row r="8853" spans="1:12" x14ac:dyDescent="0.25">
      <c r="A8853" t="e">
        <f t="shared" si="143"/>
        <v>#N/A</v>
      </c>
      <c r="B8853" s="1" t="e">
        <f>IF(A8853&lt;&gt;"",VLOOKUP(A8853,'Ket qua do'!$B$5:$CE$50000,2,TRUE),"")</f>
        <v>#N/A</v>
      </c>
      <c r="C8853" s="19" t="e">
        <f>IF(A8853&lt;&gt;"",VLOOKUP(B8853,'Ket qua do'!$C$5:$AP$50000,$C$3,TRUE)*SQRT(3)*$C$11,"")</f>
        <v>#N/A</v>
      </c>
      <c r="D8853" s="21" t="e">
        <f>IF(A8853&lt;&gt;"",VLOOKUP(B8853,'Ket qua do'!$C$5:$AP$50000,$D$3,TRUE),"")</f>
        <v>#N/A</v>
      </c>
      <c r="E8853" s="21" t="e">
        <f>IF(A8853&lt;&gt;"",VLOOKUP(B8853,'Ket qua do'!$C$5:$AP$50000,$E$3,TRUE)*$C$12,"")</f>
        <v>#N/A</v>
      </c>
      <c r="F8853" s="21" t="e">
        <f>IF(A8853&lt;&gt;"",VLOOKUP(B8853,'Ket qua do'!$C$5:$AP$50000,$F$3,TRUE),"")</f>
        <v>#N/A</v>
      </c>
      <c r="G8853" s="21" t="e">
        <f>IF(A8853&lt;&gt;"",VLOOKUP(B8853,'Ket qua do'!$C$5:$AP$50000,$G$3,TRUE),"")</f>
        <v>#N/A</v>
      </c>
      <c r="H8853" s="21" t="e">
        <f>IF(A8853&lt;&gt;"",VLOOKUP(B8853,'Ket qua do'!$C$5:$AP$50000,$H$3,TRUE),"")</f>
        <v>#N/A</v>
      </c>
      <c r="I8853" s="21" t="e">
        <f>IF(A8853&lt;&gt;"",VLOOKUP(B8853,'Ket qua do'!$C$5:$AP$50000,$I$3,TRUE)*$E$9/1000,"")</f>
        <v>#N/A</v>
      </c>
      <c r="J8853" s="21" t="e">
        <f>IF(A8853&lt;&gt;"",VLOOKUP(B8853,'Ket qua do'!$C$5:$AP$50000,$J$3,TRUE)*$E$9/1000,"")</f>
        <v>#N/A</v>
      </c>
      <c r="K8853" s="21" t="e">
        <f>IF(A8853&lt;&gt;"",VLOOKUP(B8853,'Ket qua do'!$C$5:$AP$50000,$K$3,TRUE)*$E$9/1000,"")</f>
        <v>#N/A</v>
      </c>
      <c r="L8853" s="21" t="e">
        <f>IF(A8853&lt;&gt;"",VLOOKUP(B8853,'Ket qua do'!$C$5:$AP$50000,$L$3,TRUE),"")</f>
        <v>#N/A</v>
      </c>
    </row>
    <row r="8854" spans="1:12" x14ac:dyDescent="0.25">
      <c r="A8854" t="e">
        <f t="shared" si="143"/>
        <v>#N/A</v>
      </c>
      <c r="B8854" s="1" t="e">
        <f>IF(A8854&lt;&gt;"",VLOOKUP(A8854,'Ket qua do'!$B$5:$CE$50000,2,TRUE),"")</f>
        <v>#N/A</v>
      </c>
      <c r="C8854" s="19" t="e">
        <f>IF(A8854&lt;&gt;"",VLOOKUP(B8854,'Ket qua do'!$C$5:$AP$50000,$C$3,TRUE)*SQRT(3)*$C$11,"")</f>
        <v>#N/A</v>
      </c>
      <c r="D8854" s="21" t="e">
        <f>IF(A8854&lt;&gt;"",VLOOKUP(B8854,'Ket qua do'!$C$5:$AP$50000,$D$3,TRUE),"")</f>
        <v>#N/A</v>
      </c>
      <c r="E8854" s="21" t="e">
        <f>IF(A8854&lt;&gt;"",VLOOKUP(B8854,'Ket qua do'!$C$5:$AP$50000,$E$3,TRUE)*$C$12,"")</f>
        <v>#N/A</v>
      </c>
      <c r="F8854" s="21" t="e">
        <f>IF(A8854&lt;&gt;"",VLOOKUP(B8854,'Ket qua do'!$C$5:$AP$50000,$F$3,TRUE),"")</f>
        <v>#N/A</v>
      </c>
      <c r="G8854" s="21" t="e">
        <f>IF(A8854&lt;&gt;"",VLOOKUP(B8854,'Ket qua do'!$C$5:$AP$50000,$G$3,TRUE),"")</f>
        <v>#N/A</v>
      </c>
      <c r="H8854" s="21" t="e">
        <f>IF(A8854&lt;&gt;"",VLOOKUP(B8854,'Ket qua do'!$C$5:$AP$50000,$H$3,TRUE),"")</f>
        <v>#N/A</v>
      </c>
      <c r="I8854" s="21" t="e">
        <f>IF(A8854&lt;&gt;"",VLOOKUP(B8854,'Ket qua do'!$C$5:$AP$50000,$I$3,TRUE)*$E$9/1000,"")</f>
        <v>#N/A</v>
      </c>
      <c r="J8854" s="21" t="e">
        <f>IF(A8854&lt;&gt;"",VLOOKUP(B8854,'Ket qua do'!$C$5:$AP$50000,$J$3,TRUE)*$E$9/1000,"")</f>
        <v>#N/A</v>
      </c>
      <c r="K8854" s="21" t="e">
        <f>IF(A8854&lt;&gt;"",VLOOKUP(B8854,'Ket qua do'!$C$5:$AP$50000,$K$3,TRUE)*$E$9/1000,"")</f>
        <v>#N/A</v>
      </c>
      <c r="L8854" s="21" t="e">
        <f>IF(A8854&lt;&gt;"",VLOOKUP(B8854,'Ket qua do'!$C$5:$AP$50000,$L$3,TRUE),"")</f>
        <v>#N/A</v>
      </c>
    </row>
    <row r="8855" spans="1:12" x14ac:dyDescent="0.25">
      <c r="A8855" t="e">
        <f t="shared" si="143"/>
        <v>#N/A</v>
      </c>
      <c r="B8855" s="1" t="e">
        <f>IF(A8855&lt;&gt;"",VLOOKUP(A8855,'Ket qua do'!$B$5:$CE$50000,2,TRUE),"")</f>
        <v>#N/A</v>
      </c>
      <c r="C8855" s="19" t="e">
        <f>IF(A8855&lt;&gt;"",VLOOKUP(B8855,'Ket qua do'!$C$5:$AP$50000,$C$3,TRUE)*SQRT(3)*$C$11,"")</f>
        <v>#N/A</v>
      </c>
      <c r="D8855" s="21" t="e">
        <f>IF(A8855&lt;&gt;"",VLOOKUP(B8855,'Ket qua do'!$C$5:$AP$50000,$D$3,TRUE),"")</f>
        <v>#N/A</v>
      </c>
      <c r="E8855" s="21" t="e">
        <f>IF(A8855&lt;&gt;"",VLOOKUP(B8855,'Ket qua do'!$C$5:$AP$50000,$E$3,TRUE)*$C$12,"")</f>
        <v>#N/A</v>
      </c>
      <c r="F8855" s="21" t="e">
        <f>IF(A8855&lt;&gt;"",VLOOKUP(B8855,'Ket qua do'!$C$5:$AP$50000,$F$3,TRUE),"")</f>
        <v>#N/A</v>
      </c>
      <c r="G8855" s="21" t="e">
        <f>IF(A8855&lt;&gt;"",VLOOKUP(B8855,'Ket qua do'!$C$5:$AP$50000,$G$3,TRUE),"")</f>
        <v>#N/A</v>
      </c>
      <c r="H8855" s="21" t="e">
        <f>IF(A8855&lt;&gt;"",VLOOKUP(B8855,'Ket qua do'!$C$5:$AP$50000,$H$3,TRUE),"")</f>
        <v>#N/A</v>
      </c>
      <c r="I8855" s="21" t="e">
        <f>IF(A8855&lt;&gt;"",VLOOKUP(B8855,'Ket qua do'!$C$5:$AP$50000,$I$3,TRUE)*$E$9/1000,"")</f>
        <v>#N/A</v>
      </c>
      <c r="J8855" s="21" t="e">
        <f>IF(A8855&lt;&gt;"",VLOOKUP(B8855,'Ket qua do'!$C$5:$AP$50000,$J$3,TRUE)*$E$9/1000,"")</f>
        <v>#N/A</v>
      </c>
      <c r="K8855" s="21" t="e">
        <f>IF(A8855&lt;&gt;"",VLOOKUP(B8855,'Ket qua do'!$C$5:$AP$50000,$K$3,TRUE)*$E$9/1000,"")</f>
        <v>#N/A</v>
      </c>
      <c r="L8855" s="21" t="e">
        <f>IF(A8855&lt;&gt;"",VLOOKUP(B8855,'Ket qua do'!$C$5:$AP$50000,$L$3,TRUE),"")</f>
        <v>#N/A</v>
      </c>
    </row>
    <row r="8856" spans="1:12" x14ac:dyDescent="0.25">
      <c r="A8856" t="e">
        <f t="shared" si="143"/>
        <v>#N/A</v>
      </c>
      <c r="B8856" s="1" t="e">
        <f>IF(A8856&lt;&gt;"",VLOOKUP(A8856,'Ket qua do'!$B$5:$CE$50000,2,TRUE),"")</f>
        <v>#N/A</v>
      </c>
      <c r="C8856" s="19" t="e">
        <f>IF(A8856&lt;&gt;"",VLOOKUP(B8856,'Ket qua do'!$C$5:$AP$50000,$C$3,TRUE)*SQRT(3)*$C$11,"")</f>
        <v>#N/A</v>
      </c>
      <c r="D8856" s="21" t="e">
        <f>IF(A8856&lt;&gt;"",VLOOKUP(B8856,'Ket qua do'!$C$5:$AP$50000,$D$3,TRUE),"")</f>
        <v>#N/A</v>
      </c>
      <c r="E8856" s="21" t="e">
        <f>IF(A8856&lt;&gt;"",VLOOKUP(B8856,'Ket qua do'!$C$5:$AP$50000,$E$3,TRUE)*$C$12,"")</f>
        <v>#N/A</v>
      </c>
      <c r="F8856" s="21" t="e">
        <f>IF(A8856&lt;&gt;"",VLOOKUP(B8856,'Ket qua do'!$C$5:$AP$50000,$F$3,TRUE),"")</f>
        <v>#N/A</v>
      </c>
      <c r="G8856" s="21" t="e">
        <f>IF(A8856&lt;&gt;"",VLOOKUP(B8856,'Ket qua do'!$C$5:$AP$50000,$G$3,TRUE),"")</f>
        <v>#N/A</v>
      </c>
      <c r="H8856" s="21" t="e">
        <f>IF(A8856&lt;&gt;"",VLOOKUP(B8856,'Ket qua do'!$C$5:$AP$50000,$H$3,TRUE),"")</f>
        <v>#N/A</v>
      </c>
      <c r="I8856" s="21" t="e">
        <f>IF(A8856&lt;&gt;"",VLOOKUP(B8856,'Ket qua do'!$C$5:$AP$50000,$I$3,TRUE)*$E$9/1000,"")</f>
        <v>#N/A</v>
      </c>
      <c r="J8856" s="21" t="e">
        <f>IF(A8856&lt;&gt;"",VLOOKUP(B8856,'Ket qua do'!$C$5:$AP$50000,$J$3,TRUE)*$E$9/1000,"")</f>
        <v>#N/A</v>
      </c>
      <c r="K8856" s="21" t="e">
        <f>IF(A8856&lt;&gt;"",VLOOKUP(B8856,'Ket qua do'!$C$5:$AP$50000,$K$3,TRUE)*$E$9/1000,"")</f>
        <v>#N/A</v>
      </c>
      <c r="L8856" s="21" t="e">
        <f>IF(A8856&lt;&gt;"",VLOOKUP(B8856,'Ket qua do'!$C$5:$AP$50000,$L$3,TRUE),"")</f>
        <v>#N/A</v>
      </c>
    </row>
    <row r="8857" spans="1:12" x14ac:dyDescent="0.25">
      <c r="A8857" t="e">
        <f t="shared" si="143"/>
        <v>#N/A</v>
      </c>
      <c r="B8857" s="1" t="e">
        <f>IF(A8857&lt;&gt;"",VLOOKUP(A8857,'Ket qua do'!$B$5:$CE$50000,2,TRUE),"")</f>
        <v>#N/A</v>
      </c>
      <c r="C8857" s="19" t="e">
        <f>IF(A8857&lt;&gt;"",VLOOKUP(B8857,'Ket qua do'!$C$5:$AP$50000,$C$3,TRUE)*SQRT(3)*$C$11,"")</f>
        <v>#N/A</v>
      </c>
      <c r="D8857" s="21" t="e">
        <f>IF(A8857&lt;&gt;"",VLOOKUP(B8857,'Ket qua do'!$C$5:$AP$50000,$D$3,TRUE),"")</f>
        <v>#N/A</v>
      </c>
      <c r="E8857" s="21" t="e">
        <f>IF(A8857&lt;&gt;"",VLOOKUP(B8857,'Ket qua do'!$C$5:$AP$50000,$E$3,TRUE)*$C$12,"")</f>
        <v>#N/A</v>
      </c>
      <c r="F8857" s="21" t="e">
        <f>IF(A8857&lt;&gt;"",VLOOKUP(B8857,'Ket qua do'!$C$5:$AP$50000,$F$3,TRUE),"")</f>
        <v>#N/A</v>
      </c>
      <c r="G8857" s="21" t="e">
        <f>IF(A8857&lt;&gt;"",VLOOKUP(B8857,'Ket qua do'!$C$5:$AP$50000,$G$3,TRUE),"")</f>
        <v>#N/A</v>
      </c>
      <c r="H8857" s="21" t="e">
        <f>IF(A8857&lt;&gt;"",VLOOKUP(B8857,'Ket qua do'!$C$5:$AP$50000,$H$3,TRUE),"")</f>
        <v>#N/A</v>
      </c>
      <c r="I8857" s="21" t="e">
        <f>IF(A8857&lt;&gt;"",VLOOKUP(B8857,'Ket qua do'!$C$5:$AP$50000,$I$3,TRUE)*$E$9/1000,"")</f>
        <v>#N/A</v>
      </c>
      <c r="J8857" s="21" t="e">
        <f>IF(A8857&lt;&gt;"",VLOOKUP(B8857,'Ket qua do'!$C$5:$AP$50000,$J$3,TRUE)*$E$9/1000,"")</f>
        <v>#N/A</v>
      </c>
      <c r="K8857" s="21" t="e">
        <f>IF(A8857&lt;&gt;"",VLOOKUP(B8857,'Ket qua do'!$C$5:$AP$50000,$K$3,TRUE)*$E$9/1000,"")</f>
        <v>#N/A</v>
      </c>
      <c r="L8857" s="21" t="e">
        <f>IF(A8857&lt;&gt;"",VLOOKUP(B8857,'Ket qua do'!$C$5:$AP$50000,$L$3,TRUE),"")</f>
        <v>#N/A</v>
      </c>
    </row>
    <row r="8858" spans="1:12" x14ac:dyDescent="0.25">
      <c r="A8858" t="e">
        <f t="shared" ref="A8858:A8921" si="144">IF(A8857&lt;$E$8,A8857+1,"")</f>
        <v>#N/A</v>
      </c>
      <c r="B8858" s="1" t="e">
        <f>IF(A8858&lt;&gt;"",VLOOKUP(A8858,'Ket qua do'!$B$5:$CE$50000,2,TRUE),"")</f>
        <v>#N/A</v>
      </c>
      <c r="C8858" s="19" t="e">
        <f>IF(A8858&lt;&gt;"",VLOOKUP(B8858,'Ket qua do'!$C$5:$AP$50000,$C$3,TRUE)*SQRT(3)*$C$11,"")</f>
        <v>#N/A</v>
      </c>
      <c r="D8858" s="21" t="e">
        <f>IF(A8858&lt;&gt;"",VLOOKUP(B8858,'Ket qua do'!$C$5:$AP$50000,$D$3,TRUE),"")</f>
        <v>#N/A</v>
      </c>
      <c r="E8858" s="21" t="e">
        <f>IF(A8858&lt;&gt;"",VLOOKUP(B8858,'Ket qua do'!$C$5:$AP$50000,$E$3,TRUE)*$C$12,"")</f>
        <v>#N/A</v>
      </c>
      <c r="F8858" s="21" t="e">
        <f>IF(A8858&lt;&gt;"",VLOOKUP(B8858,'Ket qua do'!$C$5:$AP$50000,$F$3,TRUE),"")</f>
        <v>#N/A</v>
      </c>
      <c r="G8858" s="21" t="e">
        <f>IF(A8858&lt;&gt;"",VLOOKUP(B8858,'Ket qua do'!$C$5:$AP$50000,$G$3,TRUE),"")</f>
        <v>#N/A</v>
      </c>
      <c r="H8858" s="21" t="e">
        <f>IF(A8858&lt;&gt;"",VLOOKUP(B8858,'Ket qua do'!$C$5:$AP$50000,$H$3,TRUE),"")</f>
        <v>#N/A</v>
      </c>
      <c r="I8858" s="21" t="e">
        <f>IF(A8858&lt;&gt;"",VLOOKUP(B8858,'Ket qua do'!$C$5:$AP$50000,$I$3,TRUE)*$E$9/1000,"")</f>
        <v>#N/A</v>
      </c>
      <c r="J8858" s="21" t="e">
        <f>IF(A8858&lt;&gt;"",VLOOKUP(B8858,'Ket qua do'!$C$5:$AP$50000,$J$3,TRUE)*$E$9/1000,"")</f>
        <v>#N/A</v>
      </c>
      <c r="K8858" s="21" t="e">
        <f>IF(A8858&lt;&gt;"",VLOOKUP(B8858,'Ket qua do'!$C$5:$AP$50000,$K$3,TRUE)*$E$9/1000,"")</f>
        <v>#N/A</v>
      </c>
      <c r="L8858" s="21" t="e">
        <f>IF(A8858&lt;&gt;"",VLOOKUP(B8858,'Ket qua do'!$C$5:$AP$50000,$L$3,TRUE),"")</f>
        <v>#N/A</v>
      </c>
    </row>
    <row r="8859" spans="1:12" x14ac:dyDescent="0.25">
      <c r="A8859" t="e">
        <f t="shared" si="144"/>
        <v>#N/A</v>
      </c>
      <c r="B8859" s="1" t="e">
        <f>IF(A8859&lt;&gt;"",VLOOKUP(A8859,'Ket qua do'!$B$5:$CE$50000,2,TRUE),"")</f>
        <v>#N/A</v>
      </c>
      <c r="C8859" s="19" t="e">
        <f>IF(A8859&lt;&gt;"",VLOOKUP(B8859,'Ket qua do'!$C$5:$AP$50000,$C$3,TRUE)*SQRT(3)*$C$11,"")</f>
        <v>#N/A</v>
      </c>
      <c r="D8859" s="21" t="e">
        <f>IF(A8859&lt;&gt;"",VLOOKUP(B8859,'Ket qua do'!$C$5:$AP$50000,$D$3,TRUE),"")</f>
        <v>#N/A</v>
      </c>
      <c r="E8859" s="21" t="e">
        <f>IF(A8859&lt;&gt;"",VLOOKUP(B8859,'Ket qua do'!$C$5:$AP$50000,$E$3,TRUE)*$C$12,"")</f>
        <v>#N/A</v>
      </c>
      <c r="F8859" s="21" t="e">
        <f>IF(A8859&lt;&gt;"",VLOOKUP(B8859,'Ket qua do'!$C$5:$AP$50000,$F$3,TRUE),"")</f>
        <v>#N/A</v>
      </c>
      <c r="G8859" s="21" t="e">
        <f>IF(A8859&lt;&gt;"",VLOOKUP(B8859,'Ket qua do'!$C$5:$AP$50000,$G$3,TRUE),"")</f>
        <v>#N/A</v>
      </c>
      <c r="H8859" s="21" t="e">
        <f>IF(A8859&lt;&gt;"",VLOOKUP(B8859,'Ket qua do'!$C$5:$AP$50000,$H$3,TRUE),"")</f>
        <v>#N/A</v>
      </c>
      <c r="I8859" s="21" t="e">
        <f>IF(A8859&lt;&gt;"",VLOOKUP(B8859,'Ket qua do'!$C$5:$AP$50000,$I$3,TRUE)*$E$9/1000,"")</f>
        <v>#N/A</v>
      </c>
      <c r="J8859" s="21" t="e">
        <f>IF(A8859&lt;&gt;"",VLOOKUP(B8859,'Ket qua do'!$C$5:$AP$50000,$J$3,TRUE)*$E$9/1000,"")</f>
        <v>#N/A</v>
      </c>
      <c r="K8859" s="21" t="e">
        <f>IF(A8859&lt;&gt;"",VLOOKUP(B8859,'Ket qua do'!$C$5:$AP$50000,$K$3,TRUE)*$E$9/1000,"")</f>
        <v>#N/A</v>
      </c>
      <c r="L8859" s="21" t="e">
        <f>IF(A8859&lt;&gt;"",VLOOKUP(B8859,'Ket qua do'!$C$5:$AP$50000,$L$3,TRUE),"")</f>
        <v>#N/A</v>
      </c>
    </row>
    <row r="8860" spans="1:12" x14ac:dyDescent="0.25">
      <c r="A8860" t="e">
        <f t="shared" si="144"/>
        <v>#N/A</v>
      </c>
      <c r="B8860" s="1" t="e">
        <f>IF(A8860&lt;&gt;"",VLOOKUP(A8860,'Ket qua do'!$B$5:$CE$50000,2,TRUE),"")</f>
        <v>#N/A</v>
      </c>
      <c r="C8860" s="19" t="e">
        <f>IF(A8860&lt;&gt;"",VLOOKUP(B8860,'Ket qua do'!$C$5:$AP$50000,$C$3,TRUE)*SQRT(3)*$C$11,"")</f>
        <v>#N/A</v>
      </c>
      <c r="D8860" s="21" t="e">
        <f>IF(A8860&lt;&gt;"",VLOOKUP(B8860,'Ket qua do'!$C$5:$AP$50000,$D$3,TRUE),"")</f>
        <v>#N/A</v>
      </c>
      <c r="E8860" s="21" t="e">
        <f>IF(A8860&lt;&gt;"",VLOOKUP(B8860,'Ket qua do'!$C$5:$AP$50000,$E$3,TRUE)*$C$12,"")</f>
        <v>#N/A</v>
      </c>
      <c r="F8860" s="21" t="e">
        <f>IF(A8860&lt;&gt;"",VLOOKUP(B8860,'Ket qua do'!$C$5:$AP$50000,$F$3,TRUE),"")</f>
        <v>#N/A</v>
      </c>
      <c r="G8860" s="21" t="e">
        <f>IF(A8860&lt;&gt;"",VLOOKUP(B8860,'Ket qua do'!$C$5:$AP$50000,$G$3,TRUE),"")</f>
        <v>#N/A</v>
      </c>
      <c r="H8860" s="21" t="e">
        <f>IF(A8860&lt;&gt;"",VLOOKUP(B8860,'Ket qua do'!$C$5:$AP$50000,$H$3,TRUE),"")</f>
        <v>#N/A</v>
      </c>
      <c r="I8860" s="21" t="e">
        <f>IF(A8860&lt;&gt;"",VLOOKUP(B8860,'Ket qua do'!$C$5:$AP$50000,$I$3,TRUE)*$E$9/1000,"")</f>
        <v>#N/A</v>
      </c>
      <c r="J8860" s="21" t="e">
        <f>IF(A8860&lt;&gt;"",VLOOKUP(B8860,'Ket qua do'!$C$5:$AP$50000,$J$3,TRUE)*$E$9/1000,"")</f>
        <v>#N/A</v>
      </c>
      <c r="K8860" s="21" t="e">
        <f>IF(A8860&lt;&gt;"",VLOOKUP(B8860,'Ket qua do'!$C$5:$AP$50000,$K$3,TRUE)*$E$9/1000,"")</f>
        <v>#N/A</v>
      </c>
      <c r="L8860" s="21" t="e">
        <f>IF(A8860&lt;&gt;"",VLOOKUP(B8860,'Ket qua do'!$C$5:$AP$50000,$L$3,TRUE),"")</f>
        <v>#N/A</v>
      </c>
    </row>
    <row r="8861" spans="1:12" x14ac:dyDescent="0.25">
      <c r="A8861" t="e">
        <f t="shared" si="144"/>
        <v>#N/A</v>
      </c>
      <c r="B8861" s="1" t="e">
        <f>IF(A8861&lt;&gt;"",VLOOKUP(A8861,'Ket qua do'!$B$5:$CE$50000,2,TRUE),"")</f>
        <v>#N/A</v>
      </c>
      <c r="C8861" s="19" t="e">
        <f>IF(A8861&lt;&gt;"",VLOOKUP(B8861,'Ket qua do'!$C$5:$AP$50000,$C$3,TRUE)*SQRT(3)*$C$11,"")</f>
        <v>#N/A</v>
      </c>
      <c r="D8861" s="21" t="e">
        <f>IF(A8861&lt;&gt;"",VLOOKUP(B8861,'Ket qua do'!$C$5:$AP$50000,$D$3,TRUE),"")</f>
        <v>#N/A</v>
      </c>
      <c r="E8861" s="21" t="e">
        <f>IF(A8861&lt;&gt;"",VLOOKUP(B8861,'Ket qua do'!$C$5:$AP$50000,$E$3,TRUE)*$C$12,"")</f>
        <v>#N/A</v>
      </c>
      <c r="F8861" s="21" t="e">
        <f>IF(A8861&lt;&gt;"",VLOOKUP(B8861,'Ket qua do'!$C$5:$AP$50000,$F$3,TRUE),"")</f>
        <v>#N/A</v>
      </c>
      <c r="G8861" s="21" t="e">
        <f>IF(A8861&lt;&gt;"",VLOOKUP(B8861,'Ket qua do'!$C$5:$AP$50000,$G$3,TRUE),"")</f>
        <v>#N/A</v>
      </c>
      <c r="H8861" s="21" t="e">
        <f>IF(A8861&lt;&gt;"",VLOOKUP(B8861,'Ket qua do'!$C$5:$AP$50000,$H$3,TRUE),"")</f>
        <v>#N/A</v>
      </c>
      <c r="I8861" s="21" t="e">
        <f>IF(A8861&lt;&gt;"",VLOOKUP(B8861,'Ket qua do'!$C$5:$AP$50000,$I$3,TRUE)*$E$9/1000,"")</f>
        <v>#N/A</v>
      </c>
      <c r="J8861" s="21" t="e">
        <f>IF(A8861&lt;&gt;"",VLOOKUP(B8861,'Ket qua do'!$C$5:$AP$50000,$J$3,TRUE)*$E$9/1000,"")</f>
        <v>#N/A</v>
      </c>
      <c r="K8861" s="21" t="e">
        <f>IF(A8861&lt;&gt;"",VLOOKUP(B8861,'Ket qua do'!$C$5:$AP$50000,$K$3,TRUE)*$E$9/1000,"")</f>
        <v>#N/A</v>
      </c>
      <c r="L8861" s="21" t="e">
        <f>IF(A8861&lt;&gt;"",VLOOKUP(B8861,'Ket qua do'!$C$5:$AP$50000,$L$3,TRUE),"")</f>
        <v>#N/A</v>
      </c>
    </row>
    <row r="8862" spans="1:12" x14ac:dyDescent="0.25">
      <c r="A8862" t="e">
        <f t="shared" si="144"/>
        <v>#N/A</v>
      </c>
      <c r="B8862" s="1" t="e">
        <f>IF(A8862&lt;&gt;"",VLOOKUP(A8862,'Ket qua do'!$B$5:$CE$50000,2,TRUE),"")</f>
        <v>#N/A</v>
      </c>
      <c r="C8862" s="19" t="e">
        <f>IF(A8862&lt;&gt;"",VLOOKUP(B8862,'Ket qua do'!$C$5:$AP$50000,$C$3,TRUE)*SQRT(3)*$C$11,"")</f>
        <v>#N/A</v>
      </c>
      <c r="D8862" s="21" t="e">
        <f>IF(A8862&lt;&gt;"",VLOOKUP(B8862,'Ket qua do'!$C$5:$AP$50000,$D$3,TRUE),"")</f>
        <v>#N/A</v>
      </c>
      <c r="E8862" s="21" t="e">
        <f>IF(A8862&lt;&gt;"",VLOOKUP(B8862,'Ket qua do'!$C$5:$AP$50000,$E$3,TRUE)*$C$12,"")</f>
        <v>#N/A</v>
      </c>
      <c r="F8862" s="21" t="e">
        <f>IF(A8862&lt;&gt;"",VLOOKUP(B8862,'Ket qua do'!$C$5:$AP$50000,$F$3,TRUE),"")</f>
        <v>#N/A</v>
      </c>
      <c r="G8862" s="21" t="e">
        <f>IF(A8862&lt;&gt;"",VLOOKUP(B8862,'Ket qua do'!$C$5:$AP$50000,$G$3,TRUE),"")</f>
        <v>#N/A</v>
      </c>
      <c r="H8862" s="21" t="e">
        <f>IF(A8862&lt;&gt;"",VLOOKUP(B8862,'Ket qua do'!$C$5:$AP$50000,$H$3,TRUE),"")</f>
        <v>#N/A</v>
      </c>
      <c r="I8862" s="21" t="e">
        <f>IF(A8862&lt;&gt;"",VLOOKUP(B8862,'Ket qua do'!$C$5:$AP$50000,$I$3,TRUE)*$E$9/1000,"")</f>
        <v>#N/A</v>
      </c>
      <c r="J8862" s="21" t="e">
        <f>IF(A8862&lt;&gt;"",VLOOKUP(B8862,'Ket qua do'!$C$5:$AP$50000,$J$3,TRUE)*$E$9/1000,"")</f>
        <v>#N/A</v>
      </c>
      <c r="K8862" s="21" t="e">
        <f>IF(A8862&lt;&gt;"",VLOOKUP(B8862,'Ket qua do'!$C$5:$AP$50000,$K$3,TRUE)*$E$9/1000,"")</f>
        <v>#N/A</v>
      </c>
      <c r="L8862" s="21" t="e">
        <f>IF(A8862&lt;&gt;"",VLOOKUP(B8862,'Ket qua do'!$C$5:$AP$50000,$L$3,TRUE),"")</f>
        <v>#N/A</v>
      </c>
    </row>
    <row r="8863" spans="1:12" x14ac:dyDescent="0.25">
      <c r="A8863" t="e">
        <f t="shared" si="144"/>
        <v>#N/A</v>
      </c>
      <c r="B8863" s="1" t="e">
        <f>IF(A8863&lt;&gt;"",VLOOKUP(A8863,'Ket qua do'!$B$5:$CE$50000,2,TRUE),"")</f>
        <v>#N/A</v>
      </c>
      <c r="C8863" s="19" t="e">
        <f>IF(A8863&lt;&gt;"",VLOOKUP(B8863,'Ket qua do'!$C$5:$AP$50000,$C$3,TRUE)*SQRT(3)*$C$11,"")</f>
        <v>#N/A</v>
      </c>
      <c r="D8863" s="21" t="e">
        <f>IF(A8863&lt;&gt;"",VLOOKUP(B8863,'Ket qua do'!$C$5:$AP$50000,$D$3,TRUE),"")</f>
        <v>#N/A</v>
      </c>
      <c r="E8863" s="21" t="e">
        <f>IF(A8863&lt;&gt;"",VLOOKUP(B8863,'Ket qua do'!$C$5:$AP$50000,$E$3,TRUE)*$C$12,"")</f>
        <v>#N/A</v>
      </c>
      <c r="F8863" s="21" t="e">
        <f>IF(A8863&lt;&gt;"",VLOOKUP(B8863,'Ket qua do'!$C$5:$AP$50000,$F$3,TRUE),"")</f>
        <v>#N/A</v>
      </c>
      <c r="G8863" s="21" t="e">
        <f>IF(A8863&lt;&gt;"",VLOOKUP(B8863,'Ket qua do'!$C$5:$AP$50000,$G$3,TRUE),"")</f>
        <v>#N/A</v>
      </c>
      <c r="H8863" s="21" t="e">
        <f>IF(A8863&lt;&gt;"",VLOOKUP(B8863,'Ket qua do'!$C$5:$AP$50000,$H$3,TRUE),"")</f>
        <v>#N/A</v>
      </c>
      <c r="I8863" s="21" t="e">
        <f>IF(A8863&lt;&gt;"",VLOOKUP(B8863,'Ket qua do'!$C$5:$AP$50000,$I$3,TRUE)*$E$9/1000,"")</f>
        <v>#N/A</v>
      </c>
      <c r="J8863" s="21" t="e">
        <f>IF(A8863&lt;&gt;"",VLOOKUP(B8863,'Ket qua do'!$C$5:$AP$50000,$J$3,TRUE)*$E$9/1000,"")</f>
        <v>#N/A</v>
      </c>
      <c r="K8863" s="21" t="e">
        <f>IF(A8863&lt;&gt;"",VLOOKUP(B8863,'Ket qua do'!$C$5:$AP$50000,$K$3,TRUE)*$E$9/1000,"")</f>
        <v>#N/A</v>
      </c>
      <c r="L8863" s="21" t="e">
        <f>IF(A8863&lt;&gt;"",VLOOKUP(B8863,'Ket qua do'!$C$5:$AP$50000,$L$3,TRUE),"")</f>
        <v>#N/A</v>
      </c>
    </row>
    <row r="8864" spans="1:12" x14ac:dyDescent="0.25">
      <c r="A8864" t="e">
        <f t="shared" si="144"/>
        <v>#N/A</v>
      </c>
      <c r="B8864" s="1" t="e">
        <f>IF(A8864&lt;&gt;"",VLOOKUP(A8864,'Ket qua do'!$B$5:$CE$50000,2,TRUE),"")</f>
        <v>#N/A</v>
      </c>
      <c r="C8864" s="19" t="e">
        <f>IF(A8864&lt;&gt;"",VLOOKUP(B8864,'Ket qua do'!$C$5:$AP$50000,$C$3,TRUE)*SQRT(3)*$C$11,"")</f>
        <v>#N/A</v>
      </c>
      <c r="D8864" s="21" t="e">
        <f>IF(A8864&lt;&gt;"",VLOOKUP(B8864,'Ket qua do'!$C$5:$AP$50000,$D$3,TRUE),"")</f>
        <v>#N/A</v>
      </c>
      <c r="E8864" s="21" t="e">
        <f>IF(A8864&lt;&gt;"",VLOOKUP(B8864,'Ket qua do'!$C$5:$AP$50000,$E$3,TRUE)*$C$12,"")</f>
        <v>#N/A</v>
      </c>
      <c r="F8864" s="21" t="e">
        <f>IF(A8864&lt;&gt;"",VLOOKUP(B8864,'Ket qua do'!$C$5:$AP$50000,$F$3,TRUE),"")</f>
        <v>#N/A</v>
      </c>
      <c r="G8864" s="21" t="e">
        <f>IF(A8864&lt;&gt;"",VLOOKUP(B8864,'Ket qua do'!$C$5:$AP$50000,$G$3,TRUE),"")</f>
        <v>#N/A</v>
      </c>
      <c r="H8864" s="21" t="e">
        <f>IF(A8864&lt;&gt;"",VLOOKUP(B8864,'Ket qua do'!$C$5:$AP$50000,$H$3,TRUE),"")</f>
        <v>#N/A</v>
      </c>
      <c r="I8864" s="21" t="e">
        <f>IF(A8864&lt;&gt;"",VLOOKUP(B8864,'Ket qua do'!$C$5:$AP$50000,$I$3,TRUE)*$E$9/1000,"")</f>
        <v>#N/A</v>
      </c>
      <c r="J8864" s="21" t="e">
        <f>IF(A8864&lt;&gt;"",VLOOKUP(B8864,'Ket qua do'!$C$5:$AP$50000,$J$3,TRUE)*$E$9/1000,"")</f>
        <v>#N/A</v>
      </c>
      <c r="K8864" s="21" t="e">
        <f>IF(A8864&lt;&gt;"",VLOOKUP(B8864,'Ket qua do'!$C$5:$AP$50000,$K$3,TRUE)*$E$9/1000,"")</f>
        <v>#N/A</v>
      </c>
      <c r="L8864" s="21" t="e">
        <f>IF(A8864&lt;&gt;"",VLOOKUP(B8864,'Ket qua do'!$C$5:$AP$50000,$L$3,TRUE),"")</f>
        <v>#N/A</v>
      </c>
    </row>
    <row r="8865" spans="1:12" x14ac:dyDescent="0.25">
      <c r="A8865" t="e">
        <f t="shared" si="144"/>
        <v>#N/A</v>
      </c>
      <c r="B8865" s="1" t="e">
        <f>IF(A8865&lt;&gt;"",VLOOKUP(A8865,'Ket qua do'!$B$5:$CE$50000,2,TRUE),"")</f>
        <v>#N/A</v>
      </c>
      <c r="C8865" s="19" t="e">
        <f>IF(A8865&lt;&gt;"",VLOOKUP(B8865,'Ket qua do'!$C$5:$AP$50000,$C$3,TRUE)*SQRT(3)*$C$11,"")</f>
        <v>#N/A</v>
      </c>
      <c r="D8865" s="21" t="e">
        <f>IF(A8865&lt;&gt;"",VLOOKUP(B8865,'Ket qua do'!$C$5:$AP$50000,$D$3,TRUE),"")</f>
        <v>#N/A</v>
      </c>
      <c r="E8865" s="21" t="e">
        <f>IF(A8865&lt;&gt;"",VLOOKUP(B8865,'Ket qua do'!$C$5:$AP$50000,$E$3,TRUE)*$C$12,"")</f>
        <v>#N/A</v>
      </c>
      <c r="F8865" s="21" t="e">
        <f>IF(A8865&lt;&gt;"",VLOOKUP(B8865,'Ket qua do'!$C$5:$AP$50000,$F$3,TRUE),"")</f>
        <v>#N/A</v>
      </c>
      <c r="G8865" s="21" t="e">
        <f>IF(A8865&lt;&gt;"",VLOOKUP(B8865,'Ket qua do'!$C$5:$AP$50000,$G$3,TRUE),"")</f>
        <v>#N/A</v>
      </c>
      <c r="H8865" s="21" t="e">
        <f>IF(A8865&lt;&gt;"",VLOOKUP(B8865,'Ket qua do'!$C$5:$AP$50000,$H$3,TRUE),"")</f>
        <v>#N/A</v>
      </c>
      <c r="I8865" s="21" t="e">
        <f>IF(A8865&lt;&gt;"",VLOOKUP(B8865,'Ket qua do'!$C$5:$AP$50000,$I$3,TRUE)*$E$9/1000,"")</f>
        <v>#N/A</v>
      </c>
      <c r="J8865" s="21" t="e">
        <f>IF(A8865&lt;&gt;"",VLOOKUP(B8865,'Ket qua do'!$C$5:$AP$50000,$J$3,TRUE)*$E$9/1000,"")</f>
        <v>#N/A</v>
      </c>
      <c r="K8865" s="21" t="e">
        <f>IF(A8865&lt;&gt;"",VLOOKUP(B8865,'Ket qua do'!$C$5:$AP$50000,$K$3,TRUE)*$E$9/1000,"")</f>
        <v>#N/A</v>
      </c>
      <c r="L8865" s="21" t="e">
        <f>IF(A8865&lt;&gt;"",VLOOKUP(B8865,'Ket qua do'!$C$5:$AP$50000,$L$3,TRUE),"")</f>
        <v>#N/A</v>
      </c>
    </row>
    <row r="8866" spans="1:12" x14ac:dyDescent="0.25">
      <c r="A8866" t="e">
        <f t="shared" si="144"/>
        <v>#N/A</v>
      </c>
      <c r="B8866" s="1" t="e">
        <f>IF(A8866&lt;&gt;"",VLOOKUP(A8866,'Ket qua do'!$B$5:$CE$50000,2,TRUE),"")</f>
        <v>#N/A</v>
      </c>
      <c r="C8866" s="19" t="e">
        <f>IF(A8866&lt;&gt;"",VLOOKUP(B8866,'Ket qua do'!$C$5:$AP$50000,$C$3,TRUE)*SQRT(3)*$C$11,"")</f>
        <v>#N/A</v>
      </c>
      <c r="D8866" s="21" t="e">
        <f>IF(A8866&lt;&gt;"",VLOOKUP(B8866,'Ket qua do'!$C$5:$AP$50000,$D$3,TRUE),"")</f>
        <v>#N/A</v>
      </c>
      <c r="E8866" s="21" t="e">
        <f>IF(A8866&lt;&gt;"",VLOOKUP(B8866,'Ket qua do'!$C$5:$AP$50000,$E$3,TRUE)*$C$12,"")</f>
        <v>#N/A</v>
      </c>
      <c r="F8866" s="21" t="e">
        <f>IF(A8866&lt;&gt;"",VLOOKUP(B8866,'Ket qua do'!$C$5:$AP$50000,$F$3,TRUE),"")</f>
        <v>#N/A</v>
      </c>
      <c r="G8866" s="21" t="e">
        <f>IF(A8866&lt;&gt;"",VLOOKUP(B8866,'Ket qua do'!$C$5:$AP$50000,$G$3,TRUE),"")</f>
        <v>#N/A</v>
      </c>
      <c r="H8866" s="21" t="e">
        <f>IF(A8866&lt;&gt;"",VLOOKUP(B8866,'Ket qua do'!$C$5:$AP$50000,$H$3,TRUE),"")</f>
        <v>#N/A</v>
      </c>
      <c r="I8866" s="21" t="e">
        <f>IF(A8866&lt;&gt;"",VLOOKUP(B8866,'Ket qua do'!$C$5:$AP$50000,$I$3,TRUE)*$E$9/1000,"")</f>
        <v>#N/A</v>
      </c>
      <c r="J8866" s="21" t="e">
        <f>IF(A8866&lt;&gt;"",VLOOKUP(B8866,'Ket qua do'!$C$5:$AP$50000,$J$3,TRUE)*$E$9/1000,"")</f>
        <v>#N/A</v>
      </c>
      <c r="K8866" s="21" t="e">
        <f>IF(A8866&lt;&gt;"",VLOOKUP(B8866,'Ket qua do'!$C$5:$AP$50000,$K$3,TRUE)*$E$9/1000,"")</f>
        <v>#N/A</v>
      </c>
      <c r="L8866" s="21" t="e">
        <f>IF(A8866&lt;&gt;"",VLOOKUP(B8866,'Ket qua do'!$C$5:$AP$50000,$L$3,TRUE),"")</f>
        <v>#N/A</v>
      </c>
    </row>
    <row r="8867" spans="1:12" x14ac:dyDescent="0.25">
      <c r="A8867" t="e">
        <f t="shared" si="144"/>
        <v>#N/A</v>
      </c>
      <c r="B8867" s="1" t="e">
        <f>IF(A8867&lt;&gt;"",VLOOKUP(A8867,'Ket qua do'!$B$5:$CE$50000,2,TRUE),"")</f>
        <v>#N/A</v>
      </c>
      <c r="C8867" s="19" t="e">
        <f>IF(A8867&lt;&gt;"",VLOOKUP(B8867,'Ket qua do'!$C$5:$AP$50000,$C$3,TRUE)*SQRT(3)*$C$11,"")</f>
        <v>#N/A</v>
      </c>
      <c r="D8867" s="21" t="e">
        <f>IF(A8867&lt;&gt;"",VLOOKUP(B8867,'Ket qua do'!$C$5:$AP$50000,$D$3,TRUE),"")</f>
        <v>#N/A</v>
      </c>
      <c r="E8867" s="21" t="e">
        <f>IF(A8867&lt;&gt;"",VLOOKUP(B8867,'Ket qua do'!$C$5:$AP$50000,$E$3,TRUE)*$C$12,"")</f>
        <v>#N/A</v>
      </c>
      <c r="F8867" s="21" t="e">
        <f>IF(A8867&lt;&gt;"",VLOOKUP(B8867,'Ket qua do'!$C$5:$AP$50000,$F$3,TRUE),"")</f>
        <v>#N/A</v>
      </c>
      <c r="G8867" s="21" t="e">
        <f>IF(A8867&lt;&gt;"",VLOOKUP(B8867,'Ket qua do'!$C$5:$AP$50000,$G$3,TRUE),"")</f>
        <v>#N/A</v>
      </c>
      <c r="H8867" s="21" t="e">
        <f>IF(A8867&lt;&gt;"",VLOOKUP(B8867,'Ket qua do'!$C$5:$AP$50000,$H$3,TRUE),"")</f>
        <v>#N/A</v>
      </c>
      <c r="I8867" s="21" t="e">
        <f>IF(A8867&lt;&gt;"",VLOOKUP(B8867,'Ket qua do'!$C$5:$AP$50000,$I$3,TRUE)*$E$9/1000,"")</f>
        <v>#N/A</v>
      </c>
      <c r="J8867" s="21" t="e">
        <f>IF(A8867&lt;&gt;"",VLOOKUP(B8867,'Ket qua do'!$C$5:$AP$50000,$J$3,TRUE)*$E$9/1000,"")</f>
        <v>#N/A</v>
      </c>
      <c r="K8867" s="21" t="e">
        <f>IF(A8867&lt;&gt;"",VLOOKUP(B8867,'Ket qua do'!$C$5:$AP$50000,$K$3,TRUE)*$E$9/1000,"")</f>
        <v>#N/A</v>
      </c>
      <c r="L8867" s="21" t="e">
        <f>IF(A8867&lt;&gt;"",VLOOKUP(B8867,'Ket qua do'!$C$5:$AP$50000,$L$3,TRUE),"")</f>
        <v>#N/A</v>
      </c>
    </row>
    <row r="8868" spans="1:12" x14ac:dyDescent="0.25">
      <c r="A8868" t="e">
        <f t="shared" si="144"/>
        <v>#N/A</v>
      </c>
      <c r="B8868" s="1" t="e">
        <f>IF(A8868&lt;&gt;"",VLOOKUP(A8868,'Ket qua do'!$B$5:$CE$50000,2,TRUE),"")</f>
        <v>#N/A</v>
      </c>
      <c r="C8868" s="19" t="e">
        <f>IF(A8868&lt;&gt;"",VLOOKUP(B8868,'Ket qua do'!$C$5:$AP$50000,$C$3,TRUE)*SQRT(3)*$C$11,"")</f>
        <v>#N/A</v>
      </c>
      <c r="D8868" s="21" t="e">
        <f>IF(A8868&lt;&gt;"",VLOOKUP(B8868,'Ket qua do'!$C$5:$AP$50000,$D$3,TRUE),"")</f>
        <v>#N/A</v>
      </c>
      <c r="E8868" s="21" t="e">
        <f>IF(A8868&lt;&gt;"",VLOOKUP(B8868,'Ket qua do'!$C$5:$AP$50000,$E$3,TRUE)*$C$12,"")</f>
        <v>#N/A</v>
      </c>
      <c r="F8868" s="21" t="e">
        <f>IF(A8868&lt;&gt;"",VLOOKUP(B8868,'Ket qua do'!$C$5:$AP$50000,$F$3,TRUE),"")</f>
        <v>#N/A</v>
      </c>
      <c r="G8868" s="21" t="e">
        <f>IF(A8868&lt;&gt;"",VLOOKUP(B8868,'Ket qua do'!$C$5:$AP$50000,$G$3,TRUE),"")</f>
        <v>#N/A</v>
      </c>
      <c r="H8868" s="21" t="e">
        <f>IF(A8868&lt;&gt;"",VLOOKUP(B8868,'Ket qua do'!$C$5:$AP$50000,$H$3,TRUE),"")</f>
        <v>#N/A</v>
      </c>
      <c r="I8868" s="21" t="e">
        <f>IF(A8868&lt;&gt;"",VLOOKUP(B8868,'Ket qua do'!$C$5:$AP$50000,$I$3,TRUE)*$E$9/1000,"")</f>
        <v>#N/A</v>
      </c>
      <c r="J8868" s="21" t="e">
        <f>IF(A8868&lt;&gt;"",VLOOKUP(B8868,'Ket qua do'!$C$5:$AP$50000,$J$3,TRUE)*$E$9/1000,"")</f>
        <v>#N/A</v>
      </c>
      <c r="K8868" s="21" t="e">
        <f>IF(A8868&lt;&gt;"",VLOOKUP(B8868,'Ket qua do'!$C$5:$AP$50000,$K$3,TRUE)*$E$9/1000,"")</f>
        <v>#N/A</v>
      </c>
      <c r="L8868" s="21" t="e">
        <f>IF(A8868&lt;&gt;"",VLOOKUP(B8868,'Ket qua do'!$C$5:$AP$50000,$L$3,TRUE),"")</f>
        <v>#N/A</v>
      </c>
    </row>
    <row r="8869" spans="1:12" x14ac:dyDescent="0.25">
      <c r="A8869" t="e">
        <f t="shared" si="144"/>
        <v>#N/A</v>
      </c>
      <c r="B8869" s="1" t="e">
        <f>IF(A8869&lt;&gt;"",VLOOKUP(A8869,'Ket qua do'!$B$5:$CE$50000,2,TRUE),"")</f>
        <v>#N/A</v>
      </c>
      <c r="C8869" s="19" t="e">
        <f>IF(A8869&lt;&gt;"",VLOOKUP(B8869,'Ket qua do'!$C$5:$AP$50000,$C$3,TRUE)*SQRT(3)*$C$11,"")</f>
        <v>#N/A</v>
      </c>
      <c r="D8869" s="21" t="e">
        <f>IF(A8869&lt;&gt;"",VLOOKUP(B8869,'Ket qua do'!$C$5:$AP$50000,$D$3,TRUE),"")</f>
        <v>#N/A</v>
      </c>
      <c r="E8869" s="21" t="e">
        <f>IF(A8869&lt;&gt;"",VLOOKUP(B8869,'Ket qua do'!$C$5:$AP$50000,$E$3,TRUE)*$C$12,"")</f>
        <v>#N/A</v>
      </c>
      <c r="F8869" s="21" t="e">
        <f>IF(A8869&lt;&gt;"",VLOOKUP(B8869,'Ket qua do'!$C$5:$AP$50000,$F$3,TRUE),"")</f>
        <v>#N/A</v>
      </c>
      <c r="G8869" s="21" t="e">
        <f>IF(A8869&lt;&gt;"",VLOOKUP(B8869,'Ket qua do'!$C$5:$AP$50000,$G$3,TRUE),"")</f>
        <v>#N/A</v>
      </c>
      <c r="H8869" s="21" t="e">
        <f>IF(A8869&lt;&gt;"",VLOOKUP(B8869,'Ket qua do'!$C$5:$AP$50000,$H$3,TRUE),"")</f>
        <v>#N/A</v>
      </c>
      <c r="I8869" s="21" t="e">
        <f>IF(A8869&lt;&gt;"",VLOOKUP(B8869,'Ket qua do'!$C$5:$AP$50000,$I$3,TRUE)*$E$9/1000,"")</f>
        <v>#N/A</v>
      </c>
      <c r="J8869" s="21" t="e">
        <f>IF(A8869&lt;&gt;"",VLOOKUP(B8869,'Ket qua do'!$C$5:$AP$50000,$J$3,TRUE)*$E$9/1000,"")</f>
        <v>#N/A</v>
      </c>
      <c r="K8869" s="21" t="e">
        <f>IF(A8869&lt;&gt;"",VLOOKUP(B8869,'Ket qua do'!$C$5:$AP$50000,$K$3,TRUE)*$E$9/1000,"")</f>
        <v>#N/A</v>
      </c>
      <c r="L8869" s="21" t="e">
        <f>IF(A8869&lt;&gt;"",VLOOKUP(B8869,'Ket qua do'!$C$5:$AP$50000,$L$3,TRUE),"")</f>
        <v>#N/A</v>
      </c>
    </row>
    <row r="8870" spans="1:12" x14ac:dyDescent="0.25">
      <c r="A8870" t="e">
        <f t="shared" si="144"/>
        <v>#N/A</v>
      </c>
      <c r="B8870" s="1" t="e">
        <f>IF(A8870&lt;&gt;"",VLOOKUP(A8870,'Ket qua do'!$B$5:$CE$50000,2,TRUE),"")</f>
        <v>#N/A</v>
      </c>
      <c r="C8870" s="19" t="e">
        <f>IF(A8870&lt;&gt;"",VLOOKUP(B8870,'Ket qua do'!$C$5:$AP$50000,$C$3,TRUE)*SQRT(3)*$C$11,"")</f>
        <v>#N/A</v>
      </c>
      <c r="D8870" s="21" t="e">
        <f>IF(A8870&lt;&gt;"",VLOOKUP(B8870,'Ket qua do'!$C$5:$AP$50000,$D$3,TRUE),"")</f>
        <v>#N/A</v>
      </c>
      <c r="E8870" s="21" t="e">
        <f>IF(A8870&lt;&gt;"",VLOOKUP(B8870,'Ket qua do'!$C$5:$AP$50000,$E$3,TRUE)*$C$12,"")</f>
        <v>#N/A</v>
      </c>
      <c r="F8870" s="21" t="e">
        <f>IF(A8870&lt;&gt;"",VLOOKUP(B8870,'Ket qua do'!$C$5:$AP$50000,$F$3,TRUE),"")</f>
        <v>#N/A</v>
      </c>
      <c r="G8870" s="21" t="e">
        <f>IF(A8870&lt;&gt;"",VLOOKUP(B8870,'Ket qua do'!$C$5:$AP$50000,$G$3,TRUE),"")</f>
        <v>#N/A</v>
      </c>
      <c r="H8870" s="21" t="e">
        <f>IF(A8870&lt;&gt;"",VLOOKUP(B8870,'Ket qua do'!$C$5:$AP$50000,$H$3,TRUE),"")</f>
        <v>#N/A</v>
      </c>
      <c r="I8870" s="21" t="e">
        <f>IF(A8870&lt;&gt;"",VLOOKUP(B8870,'Ket qua do'!$C$5:$AP$50000,$I$3,TRUE)*$E$9/1000,"")</f>
        <v>#N/A</v>
      </c>
      <c r="J8870" s="21" t="e">
        <f>IF(A8870&lt;&gt;"",VLOOKUP(B8870,'Ket qua do'!$C$5:$AP$50000,$J$3,TRUE)*$E$9/1000,"")</f>
        <v>#N/A</v>
      </c>
      <c r="K8870" s="21" t="e">
        <f>IF(A8870&lt;&gt;"",VLOOKUP(B8870,'Ket qua do'!$C$5:$AP$50000,$K$3,TRUE)*$E$9/1000,"")</f>
        <v>#N/A</v>
      </c>
      <c r="L8870" s="21" t="e">
        <f>IF(A8870&lt;&gt;"",VLOOKUP(B8870,'Ket qua do'!$C$5:$AP$50000,$L$3,TRUE),"")</f>
        <v>#N/A</v>
      </c>
    </row>
    <row r="8871" spans="1:12" x14ac:dyDescent="0.25">
      <c r="A8871" t="e">
        <f t="shared" si="144"/>
        <v>#N/A</v>
      </c>
      <c r="B8871" s="1" t="e">
        <f>IF(A8871&lt;&gt;"",VLOOKUP(A8871,'Ket qua do'!$B$5:$CE$50000,2,TRUE),"")</f>
        <v>#N/A</v>
      </c>
      <c r="C8871" s="19" t="e">
        <f>IF(A8871&lt;&gt;"",VLOOKUP(B8871,'Ket qua do'!$C$5:$AP$50000,$C$3,TRUE)*SQRT(3)*$C$11,"")</f>
        <v>#N/A</v>
      </c>
      <c r="D8871" s="21" t="e">
        <f>IF(A8871&lt;&gt;"",VLOOKUP(B8871,'Ket qua do'!$C$5:$AP$50000,$D$3,TRUE),"")</f>
        <v>#N/A</v>
      </c>
      <c r="E8871" s="21" t="e">
        <f>IF(A8871&lt;&gt;"",VLOOKUP(B8871,'Ket qua do'!$C$5:$AP$50000,$E$3,TRUE)*$C$12,"")</f>
        <v>#N/A</v>
      </c>
      <c r="F8871" s="21" t="e">
        <f>IF(A8871&lt;&gt;"",VLOOKUP(B8871,'Ket qua do'!$C$5:$AP$50000,$F$3,TRUE),"")</f>
        <v>#N/A</v>
      </c>
      <c r="G8871" s="21" t="e">
        <f>IF(A8871&lt;&gt;"",VLOOKUP(B8871,'Ket qua do'!$C$5:$AP$50000,$G$3,TRUE),"")</f>
        <v>#N/A</v>
      </c>
      <c r="H8871" s="21" t="e">
        <f>IF(A8871&lt;&gt;"",VLOOKUP(B8871,'Ket qua do'!$C$5:$AP$50000,$H$3,TRUE),"")</f>
        <v>#N/A</v>
      </c>
      <c r="I8871" s="21" t="e">
        <f>IF(A8871&lt;&gt;"",VLOOKUP(B8871,'Ket qua do'!$C$5:$AP$50000,$I$3,TRUE)*$E$9/1000,"")</f>
        <v>#N/A</v>
      </c>
      <c r="J8871" s="21" t="e">
        <f>IF(A8871&lt;&gt;"",VLOOKUP(B8871,'Ket qua do'!$C$5:$AP$50000,$J$3,TRUE)*$E$9/1000,"")</f>
        <v>#N/A</v>
      </c>
      <c r="K8871" s="21" t="e">
        <f>IF(A8871&lt;&gt;"",VLOOKUP(B8871,'Ket qua do'!$C$5:$AP$50000,$K$3,TRUE)*$E$9/1000,"")</f>
        <v>#N/A</v>
      </c>
      <c r="L8871" s="21" t="e">
        <f>IF(A8871&lt;&gt;"",VLOOKUP(B8871,'Ket qua do'!$C$5:$AP$50000,$L$3,TRUE),"")</f>
        <v>#N/A</v>
      </c>
    </row>
    <row r="8872" spans="1:12" x14ac:dyDescent="0.25">
      <c r="A8872" t="e">
        <f t="shared" si="144"/>
        <v>#N/A</v>
      </c>
      <c r="B8872" s="1" t="e">
        <f>IF(A8872&lt;&gt;"",VLOOKUP(A8872,'Ket qua do'!$B$5:$CE$50000,2,TRUE),"")</f>
        <v>#N/A</v>
      </c>
      <c r="C8872" s="19" t="e">
        <f>IF(A8872&lt;&gt;"",VLOOKUP(B8872,'Ket qua do'!$C$5:$AP$50000,$C$3,TRUE)*SQRT(3)*$C$11,"")</f>
        <v>#N/A</v>
      </c>
      <c r="D8872" s="21" t="e">
        <f>IF(A8872&lt;&gt;"",VLOOKUP(B8872,'Ket qua do'!$C$5:$AP$50000,$D$3,TRUE),"")</f>
        <v>#N/A</v>
      </c>
      <c r="E8872" s="21" t="e">
        <f>IF(A8872&lt;&gt;"",VLOOKUP(B8872,'Ket qua do'!$C$5:$AP$50000,$E$3,TRUE)*$C$12,"")</f>
        <v>#N/A</v>
      </c>
      <c r="F8872" s="21" t="e">
        <f>IF(A8872&lt;&gt;"",VLOOKUP(B8872,'Ket qua do'!$C$5:$AP$50000,$F$3,TRUE),"")</f>
        <v>#N/A</v>
      </c>
      <c r="G8872" s="21" t="e">
        <f>IF(A8872&lt;&gt;"",VLOOKUP(B8872,'Ket qua do'!$C$5:$AP$50000,$G$3,TRUE),"")</f>
        <v>#N/A</v>
      </c>
      <c r="H8872" s="21" t="e">
        <f>IF(A8872&lt;&gt;"",VLOOKUP(B8872,'Ket qua do'!$C$5:$AP$50000,$H$3,TRUE),"")</f>
        <v>#N/A</v>
      </c>
      <c r="I8872" s="21" t="e">
        <f>IF(A8872&lt;&gt;"",VLOOKUP(B8872,'Ket qua do'!$C$5:$AP$50000,$I$3,TRUE)*$E$9/1000,"")</f>
        <v>#N/A</v>
      </c>
      <c r="J8872" s="21" t="e">
        <f>IF(A8872&lt;&gt;"",VLOOKUP(B8872,'Ket qua do'!$C$5:$AP$50000,$J$3,TRUE)*$E$9/1000,"")</f>
        <v>#N/A</v>
      </c>
      <c r="K8872" s="21" t="e">
        <f>IF(A8872&lt;&gt;"",VLOOKUP(B8872,'Ket qua do'!$C$5:$AP$50000,$K$3,TRUE)*$E$9/1000,"")</f>
        <v>#N/A</v>
      </c>
      <c r="L8872" s="21" t="e">
        <f>IF(A8872&lt;&gt;"",VLOOKUP(B8872,'Ket qua do'!$C$5:$AP$50000,$L$3,TRUE),"")</f>
        <v>#N/A</v>
      </c>
    </row>
    <row r="8873" spans="1:12" x14ac:dyDescent="0.25">
      <c r="A8873" t="e">
        <f t="shared" si="144"/>
        <v>#N/A</v>
      </c>
      <c r="B8873" s="1" t="e">
        <f>IF(A8873&lt;&gt;"",VLOOKUP(A8873,'Ket qua do'!$B$5:$CE$50000,2,TRUE),"")</f>
        <v>#N/A</v>
      </c>
      <c r="C8873" s="19" t="e">
        <f>IF(A8873&lt;&gt;"",VLOOKUP(B8873,'Ket qua do'!$C$5:$AP$50000,$C$3,TRUE)*SQRT(3)*$C$11,"")</f>
        <v>#N/A</v>
      </c>
      <c r="D8873" s="21" t="e">
        <f>IF(A8873&lt;&gt;"",VLOOKUP(B8873,'Ket qua do'!$C$5:$AP$50000,$D$3,TRUE),"")</f>
        <v>#N/A</v>
      </c>
      <c r="E8873" s="21" t="e">
        <f>IF(A8873&lt;&gt;"",VLOOKUP(B8873,'Ket qua do'!$C$5:$AP$50000,$E$3,TRUE)*$C$12,"")</f>
        <v>#N/A</v>
      </c>
      <c r="F8873" s="21" t="e">
        <f>IF(A8873&lt;&gt;"",VLOOKUP(B8873,'Ket qua do'!$C$5:$AP$50000,$F$3,TRUE),"")</f>
        <v>#N/A</v>
      </c>
      <c r="G8873" s="21" t="e">
        <f>IF(A8873&lt;&gt;"",VLOOKUP(B8873,'Ket qua do'!$C$5:$AP$50000,$G$3,TRUE),"")</f>
        <v>#N/A</v>
      </c>
      <c r="H8873" s="21" t="e">
        <f>IF(A8873&lt;&gt;"",VLOOKUP(B8873,'Ket qua do'!$C$5:$AP$50000,$H$3,TRUE),"")</f>
        <v>#N/A</v>
      </c>
      <c r="I8873" s="21" t="e">
        <f>IF(A8873&lt;&gt;"",VLOOKUP(B8873,'Ket qua do'!$C$5:$AP$50000,$I$3,TRUE)*$E$9/1000,"")</f>
        <v>#N/A</v>
      </c>
      <c r="J8873" s="21" t="e">
        <f>IF(A8873&lt;&gt;"",VLOOKUP(B8873,'Ket qua do'!$C$5:$AP$50000,$J$3,TRUE)*$E$9/1000,"")</f>
        <v>#N/A</v>
      </c>
      <c r="K8873" s="21" t="e">
        <f>IF(A8873&lt;&gt;"",VLOOKUP(B8873,'Ket qua do'!$C$5:$AP$50000,$K$3,TRUE)*$E$9/1000,"")</f>
        <v>#N/A</v>
      </c>
      <c r="L8873" s="21" t="e">
        <f>IF(A8873&lt;&gt;"",VLOOKUP(B8873,'Ket qua do'!$C$5:$AP$50000,$L$3,TRUE),"")</f>
        <v>#N/A</v>
      </c>
    </row>
    <row r="8874" spans="1:12" x14ac:dyDescent="0.25">
      <c r="A8874" t="e">
        <f t="shared" si="144"/>
        <v>#N/A</v>
      </c>
      <c r="B8874" s="1" t="e">
        <f>IF(A8874&lt;&gt;"",VLOOKUP(A8874,'Ket qua do'!$B$5:$CE$50000,2,TRUE),"")</f>
        <v>#N/A</v>
      </c>
      <c r="C8874" s="19" t="e">
        <f>IF(A8874&lt;&gt;"",VLOOKUP(B8874,'Ket qua do'!$C$5:$AP$50000,$C$3,TRUE)*SQRT(3)*$C$11,"")</f>
        <v>#N/A</v>
      </c>
      <c r="D8874" s="21" t="e">
        <f>IF(A8874&lt;&gt;"",VLOOKUP(B8874,'Ket qua do'!$C$5:$AP$50000,$D$3,TRUE),"")</f>
        <v>#N/A</v>
      </c>
      <c r="E8874" s="21" t="e">
        <f>IF(A8874&lt;&gt;"",VLOOKUP(B8874,'Ket qua do'!$C$5:$AP$50000,$E$3,TRUE)*$C$12,"")</f>
        <v>#N/A</v>
      </c>
      <c r="F8874" s="21" t="e">
        <f>IF(A8874&lt;&gt;"",VLOOKUP(B8874,'Ket qua do'!$C$5:$AP$50000,$F$3,TRUE),"")</f>
        <v>#N/A</v>
      </c>
      <c r="G8874" s="21" t="e">
        <f>IF(A8874&lt;&gt;"",VLOOKUP(B8874,'Ket qua do'!$C$5:$AP$50000,$G$3,TRUE),"")</f>
        <v>#N/A</v>
      </c>
      <c r="H8874" s="21" t="e">
        <f>IF(A8874&lt;&gt;"",VLOOKUP(B8874,'Ket qua do'!$C$5:$AP$50000,$H$3,TRUE),"")</f>
        <v>#N/A</v>
      </c>
      <c r="I8874" s="21" t="e">
        <f>IF(A8874&lt;&gt;"",VLOOKUP(B8874,'Ket qua do'!$C$5:$AP$50000,$I$3,TRUE)*$E$9/1000,"")</f>
        <v>#N/A</v>
      </c>
      <c r="J8874" s="21" t="e">
        <f>IF(A8874&lt;&gt;"",VLOOKUP(B8874,'Ket qua do'!$C$5:$AP$50000,$J$3,TRUE)*$E$9/1000,"")</f>
        <v>#N/A</v>
      </c>
      <c r="K8874" s="21" t="e">
        <f>IF(A8874&lt;&gt;"",VLOOKUP(B8874,'Ket qua do'!$C$5:$AP$50000,$K$3,TRUE)*$E$9/1000,"")</f>
        <v>#N/A</v>
      </c>
      <c r="L8874" s="21" t="e">
        <f>IF(A8874&lt;&gt;"",VLOOKUP(B8874,'Ket qua do'!$C$5:$AP$50000,$L$3,TRUE),"")</f>
        <v>#N/A</v>
      </c>
    </row>
    <row r="8875" spans="1:12" x14ac:dyDescent="0.25">
      <c r="A8875" t="e">
        <f t="shared" si="144"/>
        <v>#N/A</v>
      </c>
      <c r="B8875" s="1" t="e">
        <f>IF(A8875&lt;&gt;"",VLOOKUP(A8875,'Ket qua do'!$B$5:$CE$50000,2,TRUE),"")</f>
        <v>#N/A</v>
      </c>
      <c r="C8875" s="19" t="e">
        <f>IF(A8875&lt;&gt;"",VLOOKUP(B8875,'Ket qua do'!$C$5:$AP$50000,$C$3,TRUE)*SQRT(3)*$C$11,"")</f>
        <v>#N/A</v>
      </c>
      <c r="D8875" s="21" t="e">
        <f>IF(A8875&lt;&gt;"",VLOOKUP(B8875,'Ket qua do'!$C$5:$AP$50000,$D$3,TRUE),"")</f>
        <v>#N/A</v>
      </c>
      <c r="E8875" s="21" t="e">
        <f>IF(A8875&lt;&gt;"",VLOOKUP(B8875,'Ket qua do'!$C$5:$AP$50000,$E$3,TRUE)*$C$12,"")</f>
        <v>#N/A</v>
      </c>
      <c r="F8875" s="21" t="e">
        <f>IF(A8875&lt;&gt;"",VLOOKUP(B8875,'Ket qua do'!$C$5:$AP$50000,$F$3,TRUE),"")</f>
        <v>#N/A</v>
      </c>
      <c r="G8875" s="21" t="e">
        <f>IF(A8875&lt;&gt;"",VLOOKUP(B8875,'Ket qua do'!$C$5:$AP$50000,$G$3,TRUE),"")</f>
        <v>#N/A</v>
      </c>
      <c r="H8875" s="21" t="e">
        <f>IF(A8875&lt;&gt;"",VLOOKUP(B8875,'Ket qua do'!$C$5:$AP$50000,$H$3,TRUE),"")</f>
        <v>#N/A</v>
      </c>
      <c r="I8875" s="21" t="e">
        <f>IF(A8875&lt;&gt;"",VLOOKUP(B8875,'Ket qua do'!$C$5:$AP$50000,$I$3,TRUE)*$E$9/1000,"")</f>
        <v>#N/A</v>
      </c>
      <c r="J8875" s="21" t="e">
        <f>IF(A8875&lt;&gt;"",VLOOKUP(B8875,'Ket qua do'!$C$5:$AP$50000,$J$3,TRUE)*$E$9/1000,"")</f>
        <v>#N/A</v>
      </c>
      <c r="K8875" s="21" t="e">
        <f>IF(A8875&lt;&gt;"",VLOOKUP(B8875,'Ket qua do'!$C$5:$AP$50000,$K$3,TRUE)*$E$9/1000,"")</f>
        <v>#N/A</v>
      </c>
      <c r="L8875" s="21" t="e">
        <f>IF(A8875&lt;&gt;"",VLOOKUP(B8875,'Ket qua do'!$C$5:$AP$50000,$L$3,TRUE),"")</f>
        <v>#N/A</v>
      </c>
    </row>
    <row r="8876" spans="1:12" x14ac:dyDescent="0.25">
      <c r="A8876" t="e">
        <f t="shared" si="144"/>
        <v>#N/A</v>
      </c>
      <c r="B8876" s="1" t="e">
        <f>IF(A8876&lt;&gt;"",VLOOKUP(A8876,'Ket qua do'!$B$5:$CE$50000,2,TRUE),"")</f>
        <v>#N/A</v>
      </c>
      <c r="C8876" s="19" t="e">
        <f>IF(A8876&lt;&gt;"",VLOOKUP(B8876,'Ket qua do'!$C$5:$AP$50000,$C$3,TRUE)*SQRT(3)*$C$11,"")</f>
        <v>#N/A</v>
      </c>
      <c r="D8876" s="21" t="e">
        <f>IF(A8876&lt;&gt;"",VLOOKUP(B8876,'Ket qua do'!$C$5:$AP$50000,$D$3,TRUE),"")</f>
        <v>#N/A</v>
      </c>
      <c r="E8876" s="21" t="e">
        <f>IF(A8876&lt;&gt;"",VLOOKUP(B8876,'Ket qua do'!$C$5:$AP$50000,$E$3,TRUE)*$C$12,"")</f>
        <v>#N/A</v>
      </c>
      <c r="F8876" s="21" t="e">
        <f>IF(A8876&lt;&gt;"",VLOOKUP(B8876,'Ket qua do'!$C$5:$AP$50000,$F$3,TRUE),"")</f>
        <v>#N/A</v>
      </c>
      <c r="G8876" s="21" t="e">
        <f>IF(A8876&lt;&gt;"",VLOOKUP(B8876,'Ket qua do'!$C$5:$AP$50000,$G$3,TRUE),"")</f>
        <v>#N/A</v>
      </c>
      <c r="H8876" s="21" t="e">
        <f>IF(A8876&lt;&gt;"",VLOOKUP(B8876,'Ket qua do'!$C$5:$AP$50000,$H$3,TRUE),"")</f>
        <v>#N/A</v>
      </c>
      <c r="I8876" s="21" t="e">
        <f>IF(A8876&lt;&gt;"",VLOOKUP(B8876,'Ket qua do'!$C$5:$AP$50000,$I$3,TRUE)*$E$9/1000,"")</f>
        <v>#N/A</v>
      </c>
      <c r="J8876" s="21" t="e">
        <f>IF(A8876&lt;&gt;"",VLOOKUP(B8876,'Ket qua do'!$C$5:$AP$50000,$J$3,TRUE)*$E$9/1000,"")</f>
        <v>#N/A</v>
      </c>
      <c r="K8876" s="21" t="e">
        <f>IF(A8876&lt;&gt;"",VLOOKUP(B8876,'Ket qua do'!$C$5:$AP$50000,$K$3,TRUE)*$E$9/1000,"")</f>
        <v>#N/A</v>
      </c>
      <c r="L8876" s="21" t="e">
        <f>IF(A8876&lt;&gt;"",VLOOKUP(B8876,'Ket qua do'!$C$5:$AP$50000,$L$3,TRUE),"")</f>
        <v>#N/A</v>
      </c>
    </row>
    <row r="8877" spans="1:12" x14ac:dyDescent="0.25">
      <c r="A8877" t="e">
        <f t="shared" si="144"/>
        <v>#N/A</v>
      </c>
      <c r="B8877" s="1" t="e">
        <f>IF(A8877&lt;&gt;"",VLOOKUP(A8877,'Ket qua do'!$B$5:$CE$50000,2,TRUE),"")</f>
        <v>#N/A</v>
      </c>
      <c r="C8877" s="19" t="e">
        <f>IF(A8877&lt;&gt;"",VLOOKUP(B8877,'Ket qua do'!$C$5:$AP$50000,$C$3,TRUE)*SQRT(3)*$C$11,"")</f>
        <v>#N/A</v>
      </c>
      <c r="D8877" s="21" t="e">
        <f>IF(A8877&lt;&gt;"",VLOOKUP(B8877,'Ket qua do'!$C$5:$AP$50000,$D$3,TRUE),"")</f>
        <v>#N/A</v>
      </c>
      <c r="E8877" s="21" t="e">
        <f>IF(A8877&lt;&gt;"",VLOOKUP(B8877,'Ket qua do'!$C$5:$AP$50000,$E$3,TRUE)*$C$12,"")</f>
        <v>#N/A</v>
      </c>
      <c r="F8877" s="21" t="e">
        <f>IF(A8877&lt;&gt;"",VLOOKUP(B8877,'Ket qua do'!$C$5:$AP$50000,$F$3,TRUE),"")</f>
        <v>#N/A</v>
      </c>
      <c r="G8877" s="21" t="e">
        <f>IF(A8877&lt;&gt;"",VLOOKUP(B8877,'Ket qua do'!$C$5:$AP$50000,$G$3,TRUE),"")</f>
        <v>#N/A</v>
      </c>
      <c r="H8877" s="21" t="e">
        <f>IF(A8877&lt;&gt;"",VLOOKUP(B8877,'Ket qua do'!$C$5:$AP$50000,$H$3,TRUE),"")</f>
        <v>#N/A</v>
      </c>
      <c r="I8877" s="21" t="e">
        <f>IF(A8877&lt;&gt;"",VLOOKUP(B8877,'Ket qua do'!$C$5:$AP$50000,$I$3,TRUE)*$E$9/1000,"")</f>
        <v>#N/A</v>
      </c>
      <c r="J8877" s="21" t="e">
        <f>IF(A8877&lt;&gt;"",VLOOKUP(B8877,'Ket qua do'!$C$5:$AP$50000,$J$3,TRUE)*$E$9/1000,"")</f>
        <v>#N/A</v>
      </c>
      <c r="K8877" s="21" t="e">
        <f>IF(A8877&lt;&gt;"",VLOOKUP(B8877,'Ket qua do'!$C$5:$AP$50000,$K$3,TRUE)*$E$9/1000,"")</f>
        <v>#N/A</v>
      </c>
      <c r="L8877" s="21" t="e">
        <f>IF(A8877&lt;&gt;"",VLOOKUP(B8877,'Ket qua do'!$C$5:$AP$50000,$L$3,TRUE),"")</f>
        <v>#N/A</v>
      </c>
    </row>
    <row r="8878" spans="1:12" x14ac:dyDescent="0.25">
      <c r="A8878" t="e">
        <f t="shared" si="144"/>
        <v>#N/A</v>
      </c>
      <c r="B8878" s="1" t="e">
        <f>IF(A8878&lt;&gt;"",VLOOKUP(A8878,'Ket qua do'!$B$5:$CE$50000,2,TRUE),"")</f>
        <v>#N/A</v>
      </c>
      <c r="C8878" s="19" t="e">
        <f>IF(A8878&lt;&gt;"",VLOOKUP(B8878,'Ket qua do'!$C$5:$AP$50000,$C$3,TRUE)*SQRT(3)*$C$11,"")</f>
        <v>#N/A</v>
      </c>
      <c r="D8878" s="21" t="e">
        <f>IF(A8878&lt;&gt;"",VLOOKUP(B8878,'Ket qua do'!$C$5:$AP$50000,$D$3,TRUE),"")</f>
        <v>#N/A</v>
      </c>
      <c r="E8878" s="21" t="e">
        <f>IF(A8878&lt;&gt;"",VLOOKUP(B8878,'Ket qua do'!$C$5:$AP$50000,$E$3,TRUE)*$C$12,"")</f>
        <v>#N/A</v>
      </c>
      <c r="F8878" s="21" t="e">
        <f>IF(A8878&lt;&gt;"",VLOOKUP(B8878,'Ket qua do'!$C$5:$AP$50000,$F$3,TRUE),"")</f>
        <v>#N/A</v>
      </c>
      <c r="G8878" s="21" t="e">
        <f>IF(A8878&lt;&gt;"",VLOOKUP(B8878,'Ket qua do'!$C$5:$AP$50000,$G$3,TRUE),"")</f>
        <v>#N/A</v>
      </c>
      <c r="H8878" s="21" t="e">
        <f>IF(A8878&lt;&gt;"",VLOOKUP(B8878,'Ket qua do'!$C$5:$AP$50000,$H$3,TRUE),"")</f>
        <v>#N/A</v>
      </c>
      <c r="I8878" s="21" t="e">
        <f>IF(A8878&lt;&gt;"",VLOOKUP(B8878,'Ket qua do'!$C$5:$AP$50000,$I$3,TRUE)*$E$9/1000,"")</f>
        <v>#N/A</v>
      </c>
      <c r="J8878" s="21" t="e">
        <f>IF(A8878&lt;&gt;"",VLOOKUP(B8878,'Ket qua do'!$C$5:$AP$50000,$J$3,TRUE)*$E$9/1000,"")</f>
        <v>#N/A</v>
      </c>
      <c r="K8878" s="21" t="e">
        <f>IF(A8878&lt;&gt;"",VLOOKUP(B8878,'Ket qua do'!$C$5:$AP$50000,$K$3,TRUE)*$E$9/1000,"")</f>
        <v>#N/A</v>
      </c>
      <c r="L8878" s="21" t="e">
        <f>IF(A8878&lt;&gt;"",VLOOKUP(B8878,'Ket qua do'!$C$5:$AP$50000,$L$3,TRUE),"")</f>
        <v>#N/A</v>
      </c>
    </row>
    <row r="8879" spans="1:12" x14ac:dyDescent="0.25">
      <c r="A8879" t="e">
        <f t="shared" si="144"/>
        <v>#N/A</v>
      </c>
      <c r="B8879" s="1" t="e">
        <f>IF(A8879&lt;&gt;"",VLOOKUP(A8879,'Ket qua do'!$B$5:$CE$50000,2,TRUE),"")</f>
        <v>#N/A</v>
      </c>
      <c r="C8879" s="19" t="e">
        <f>IF(A8879&lt;&gt;"",VLOOKUP(B8879,'Ket qua do'!$C$5:$AP$50000,$C$3,TRUE)*SQRT(3)*$C$11,"")</f>
        <v>#N/A</v>
      </c>
      <c r="D8879" s="21" t="e">
        <f>IF(A8879&lt;&gt;"",VLOOKUP(B8879,'Ket qua do'!$C$5:$AP$50000,$D$3,TRUE),"")</f>
        <v>#N/A</v>
      </c>
      <c r="E8879" s="21" t="e">
        <f>IF(A8879&lt;&gt;"",VLOOKUP(B8879,'Ket qua do'!$C$5:$AP$50000,$E$3,TRUE)*$C$12,"")</f>
        <v>#N/A</v>
      </c>
      <c r="F8879" s="21" t="e">
        <f>IF(A8879&lt;&gt;"",VLOOKUP(B8879,'Ket qua do'!$C$5:$AP$50000,$F$3,TRUE),"")</f>
        <v>#N/A</v>
      </c>
      <c r="G8879" s="21" t="e">
        <f>IF(A8879&lt;&gt;"",VLOOKUP(B8879,'Ket qua do'!$C$5:$AP$50000,$G$3,TRUE),"")</f>
        <v>#N/A</v>
      </c>
      <c r="H8879" s="21" t="e">
        <f>IF(A8879&lt;&gt;"",VLOOKUP(B8879,'Ket qua do'!$C$5:$AP$50000,$H$3,TRUE),"")</f>
        <v>#N/A</v>
      </c>
      <c r="I8879" s="21" t="e">
        <f>IF(A8879&lt;&gt;"",VLOOKUP(B8879,'Ket qua do'!$C$5:$AP$50000,$I$3,TRUE)*$E$9/1000,"")</f>
        <v>#N/A</v>
      </c>
      <c r="J8879" s="21" t="e">
        <f>IF(A8879&lt;&gt;"",VLOOKUP(B8879,'Ket qua do'!$C$5:$AP$50000,$J$3,TRUE)*$E$9/1000,"")</f>
        <v>#N/A</v>
      </c>
      <c r="K8879" s="21" t="e">
        <f>IF(A8879&lt;&gt;"",VLOOKUP(B8879,'Ket qua do'!$C$5:$AP$50000,$K$3,TRUE)*$E$9/1000,"")</f>
        <v>#N/A</v>
      </c>
      <c r="L8879" s="21" t="e">
        <f>IF(A8879&lt;&gt;"",VLOOKUP(B8879,'Ket qua do'!$C$5:$AP$50000,$L$3,TRUE),"")</f>
        <v>#N/A</v>
      </c>
    </row>
    <row r="8880" spans="1:12" x14ac:dyDescent="0.25">
      <c r="A8880" t="e">
        <f t="shared" si="144"/>
        <v>#N/A</v>
      </c>
      <c r="B8880" s="1" t="e">
        <f>IF(A8880&lt;&gt;"",VLOOKUP(A8880,'Ket qua do'!$B$5:$CE$50000,2,TRUE),"")</f>
        <v>#N/A</v>
      </c>
      <c r="C8880" s="19" t="e">
        <f>IF(A8880&lt;&gt;"",VLOOKUP(B8880,'Ket qua do'!$C$5:$AP$50000,$C$3,TRUE)*SQRT(3)*$C$11,"")</f>
        <v>#N/A</v>
      </c>
      <c r="D8880" s="21" t="e">
        <f>IF(A8880&lt;&gt;"",VLOOKUP(B8880,'Ket qua do'!$C$5:$AP$50000,$D$3,TRUE),"")</f>
        <v>#N/A</v>
      </c>
      <c r="E8880" s="21" t="e">
        <f>IF(A8880&lt;&gt;"",VLOOKUP(B8880,'Ket qua do'!$C$5:$AP$50000,$E$3,TRUE)*$C$12,"")</f>
        <v>#N/A</v>
      </c>
      <c r="F8880" s="21" t="e">
        <f>IF(A8880&lt;&gt;"",VLOOKUP(B8880,'Ket qua do'!$C$5:$AP$50000,$F$3,TRUE),"")</f>
        <v>#N/A</v>
      </c>
      <c r="G8880" s="21" t="e">
        <f>IF(A8880&lt;&gt;"",VLOOKUP(B8880,'Ket qua do'!$C$5:$AP$50000,$G$3,TRUE),"")</f>
        <v>#N/A</v>
      </c>
      <c r="H8880" s="21" t="e">
        <f>IF(A8880&lt;&gt;"",VLOOKUP(B8880,'Ket qua do'!$C$5:$AP$50000,$H$3,TRUE),"")</f>
        <v>#N/A</v>
      </c>
      <c r="I8880" s="21" t="e">
        <f>IF(A8880&lt;&gt;"",VLOOKUP(B8880,'Ket qua do'!$C$5:$AP$50000,$I$3,TRUE)*$E$9/1000,"")</f>
        <v>#N/A</v>
      </c>
      <c r="J8880" s="21" t="e">
        <f>IF(A8880&lt;&gt;"",VLOOKUP(B8880,'Ket qua do'!$C$5:$AP$50000,$J$3,TRUE)*$E$9/1000,"")</f>
        <v>#N/A</v>
      </c>
      <c r="K8880" s="21" t="e">
        <f>IF(A8880&lt;&gt;"",VLOOKUP(B8880,'Ket qua do'!$C$5:$AP$50000,$K$3,TRUE)*$E$9/1000,"")</f>
        <v>#N/A</v>
      </c>
      <c r="L8880" s="21" t="e">
        <f>IF(A8880&lt;&gt;"",VLOOKUP(B8880,'Ket qua do'!$C$5:$AP$50000,$L$3,TRUE),"")</f>
        <v>#N/A</v>
      </c>
    </row>
    <row r="8881" spans="1:12" x14ac:dyDescent="0.25">
      <c r="A8881" t="e">
        <f t="shared" si="144"/>
        <v>#N/A</v>
      </c>
      <c r="B8881" s="1" t="e">
        <f>IF(A8881&lt;&gt;"",VLOOKUP(A8881,'Ket qua do'!$B$5:$CE$50000,2,TRUE),"")</f>
        <v>#N/A</v>
      </c>
      <c r="C8881" s="19" t="e">
        <f>IF(A8881&lt;&gt;"",VLOOKUP(B8881,'Ket qua do'!$C$5:$AP$50000,$C$3,TRUE)*SQRT(3)*$C$11,"")</f>
        <v>#N/A</v>
      </c>
      <c r="D8881" s="21" t="e">
        <f>IF(A8881&lt;&gt;"",VLOOKUP(B8881,'Ket qua do'!$C$5:$AP$50000,$D$3,TRUE),"")</f>
        <v>#N/A</v>
      </c>
      <c r="E8881" s="21" t="e">
        <f>IF(A8881&lt;&gt;"",VLOOKUP(B8881,'Ket qua do'!$C$5:$AP$50000,$E$3,TRUE)*$C$12,"")</f>
        <v>#N/A</v>
      </c>
      <c r="F8881" s="21" t="e">
        <f>IF(A8881&lt;&gt;"",VLOOKUP(B8881,'Ket qua do'!$C$5:$AP$50000,$F$3,TRUE),"")</f>
        <v>#N/A</v>
      </c>
      <c r="G8881" s="21" t="e">
        <f>IF(A8881&lt;&gt;"",VLOOKUP(B8881,'Ket qua do'!$C$5:$AP$50000,$G$3,TRUE),"")</f>
        <v>#N/A</v>
      </c>
      <c r="H8881" s="21" t="e">
        <f>IF(A8881&lt;&gt;"",VLOOKUP(B8881,'Ket qua do'!$C$5:$AP$50000,$H$3,TRUE),"")</f>
        <v>#N/A</v>
      </c>
      <c r="I8881" s="21" t="e">
        <f>IF(A8881&lt;&gt;"",VLOOKUP(B8881,'Ket qua do'!$C$5:$AP$50000,$I$3,TRUE)*$E$9/1000,"")</f>
        <v>#N/A</v>
      </c>
      <c r="J8881" s="21" t="e">
        <f>IF(A8881&lt;&gt;"",VLOOKUP(B8881,'Ket qua do'!$C$5:$AP$50000,$J$3,TRUE)*$E$9/1000,"")</f>
        <v>#N/A</v>
      </c>
      <c r="K8881" s="21" t="e">
        <f>IF(A8881&lt;&gt;"",VLOOKUP(B8881,'Ket qua do'!$C$5:$AP$50000,$K$3,TRUE)*$E$9/1000,"")</f>
        <v>#N/A</v>
      </c>
      <c r="L8881" s="21" t="e">
        <f>IF(A8881&lt;&gt;"",VLOOKUP(B8881,'Ket qua do'!$C$5:$AP$50000,$L$3,TRUE),"")</f>
        <v>#N/A</v>
      </c>
    </row>
    <row r="8882" spans="1:12" x14ac:dyDescent="0.25">
      <c r="A8882" t="e">
        <f t="shared" si="144"/>
        <v>#N/A</v>
      </c>
      <c r="B8882" s="1" t="e">
        <f>IF(A8882&lt;&gt;"",VLOOKUP(A8882,'Ket qua do'!$B$5:$CE$50000,2,TRUE),"")</f>
        <v>#N/A</v>
      </c>
      <c r="C8882" s="19" t="e">
        <f>IF(A8882&lt;&gt;"",VLOOKUP(B8882,'Ket qua do'!$C$5:$AP$50000,$C$3,TRUE)*SQRT(3)*$C$11,"")</f>
        <v>#N/A</v>
      </c>
      <c r="D8882" s="21" t="e">
        <f>IF(A8882&lt;&gt;"",VLOOKUP(B8882,'Ket qua do'!$C$5:$AP$50000,$D$3,TRUE),"")</f>
        <v>#N/A</v>
      </c>
      <c r="E8882" s="21" t="e">
        <f>IF(A8882&lt;&gt;"",VLOOKUP(B8882,'Ket qua do'!$C$5:$AP$50000,$E$3,TRUE)*$C$12,"")</f>
        <v>#N/A</v>
      </c>
      <c r="F8882" s="21" t="e">
        <f>IF(A8882&lt;&gt;"",VLOOKUP(B8882,'Ket qua do'!$C$5:$AP$50000,$F$3,TRUE),"")</f>
        <v>#N/A</v>
      </c>
      <c r="G8882" s="21" t="e">
        <f>IF(A8882&lt;&gt;"",VLOOKUP(B8882,'Ket qua do'!$C$5:$AP$50000,$G$3,TRUE),"")</f>
        <v>#N/A</v>
      </c>
      <c r="H8882" s="21" t="e">
        <f>IF(A8882&lt;&gt;"",VLOOKUP(B8882,'Ket qua do'!$C$5:$AP$50000,$H$3,TRUE),"")</f>
        <v>#N/A</v>
      </c>
      <c r="I8882" s="21" t="e">
        <f>IF(A8882&lt;&gt;"",VLOOKUP(B8882,'Ket qua do'!$C$5:$AP$50000,$I$3,TRUE)*$E$9/1000,"")</f>
        <v>#N/A</v>
      </c>
      <c r="J8882" s="21" t="e">
        <f>IF(A8882&lt;&gt;"",VLOOKUP(B8882,'Ket qua do'!$C$5:$AP$50000,$J$3,TRUE)*$E$9/1000,"")</f>
        <v>#N/A</v>
      </c>
      <c r="K8882" s="21" t="e">
        <f>IF(A8882&lt;&gt;"",VLOOKUP(B8882,'Ket qua do'!$C$5:$AP$50000,$K$3,TRUE)*$E$9/1000,"")</f>
        <v>#N/A</v>
      </c>
      <c r="L8882" s="21" t="e">
        <f>IF(A8882&lt;&gt;"",VLOOKUP(B8882,'Ket qua do'!$C$5:$AP$50000,$L$3,TRUE),"")</f>
        <v>#N/A</v>
      </c>
    </row>
    <row r="8883" spans="1:12" x14ac:dyDescent="0.25">
      <c r="A8883" t="e">
        <f t="shared" si="144"/>
        <v>#N/A</v>
      </c>
      <c r="B8883" s="1" t="e">
        <f>IF(A8883&lt;&gt;"",VLOOKUP(A8883,'Ket qua do'!$B$5:$CE$50000,2,TRUE),"")</f>
        <v>#N/A</v>
      </c>
      <c r="C8883" s="19" t="e">
        <f>IF(A8883&lt;&gt;"",VLOOKUP(B8883,'Ket qua do'!$C$5:$AP$50000,$C$3,TRUE)*SQRT(3)*$C$11,"")</f>
        <v>#N/A</v>
      </c>
      <c r="D8883" s="21" t="e">
        <f>IF(A8883&lt;&gt;"",VLOOKUP(B8883,'Ket qua do'!$C$5:$AP$50000,$D$3,TRUE),"")</f>
        <v>#N/A</v>
      </c>
      <c r="E8883" s="21" t="e">
        <f>IF(A8883&lt;&gt;"",VLOOKUP(B8883,'Ket qua do'!$C$5:$AP$50000,$E$3,TRUE)*$C$12,"")</f>
        <v>#N/A</v>
      </c>
      <c r="F8883" s="21" t="e">
        <f>IF(A8883&lt;&gt;"",VLOOKUP(B8883,'Ket qua do'!$C$5:$AP$50000,$F$3,TRUE),"")</f>
        <v>#N/A</v>
      </c>
      <c r="G8883" s="21" t="e">
        <f>IF(A8883&lt;&gt;"",VLOOKUP(B8883,'Ket qua do'!$C$5:$AP$50000,$G$3,TRUE),"")</f>
        <v>#N/A</v>
      </c>
      <c r="H8883" s="21" t="e">
        <f>IF(A8883&lt;&gt;"",VLOOKUP(B8883,'Ket qua do'!$C$5:$AP$50000,$H$3,TRUE),"")</f>
        <v>#N/A</v>
      </c>
      <c r="I8883" s="21" t="e">
        <f>IF(A8883&lt;&gt;"",VLOOKUP(B8883,'Ket qua do'!$C$5:$AP$50000,$I$3,TRUE)*$E$9/1000,"")</f>
        <v>#N/A</v>
      </c>
      <c r="J8883" s="21" t="e">
        <f>IF(A8883&lt;&gt;"",VLOOKUP(B8883,'Ket qua do'!$C$5:$AP$50000,$J$3,TRUE)*$E$9/1000,"")</f>
        <v>#N/A</v>
      </c>
      <c r="K8883" s="21" t="e">
        <f>IF(A8883&lt;&gt;"",VLOOKUP(B8883,'Ket qua do'!$C$5:$AP$50000,$K$3,TRUE)*$E$9/1000,"")</f>
        <v>#N/A</v>
      </c>
      <c r="L8883" s="21" t="e">
        <f>IF(A8883&lt;&gt;"",VLOOKUP(B8883,'Ket qua do'!$C$5:$AP$50000,$L$3,TRUE),"")</f>
        <v>#N/A</v>
      </c>
    </row>
    <row r="8884" spans="1:12" x14ac:dyDescent="0.25">
      <c r="A8884" t="e">
        <f t="shared" si="144"/>
        <v>#N/A</v>
      </c>
      <c r="B8884" s="1" t="e">
        <f>IF(A8884&lt;&gt;"",VLOOKUP(A8884,'Ket qua do'!$B$5:$CE$50000,2,TRUE),"")</f>
        <v>#N/A</v>
      </c>
      <c r="C8884" s="19" t="e">
        <f>IF(A8884&lt;&gt;"",VLOOKUP(B8884,'Ket qua do'!$C$5:$AP$50000,$C$3,TRUE)*SQRT(3)*$C$11,"")</f>
        <v>#N/A</v>
      </c>
      <c r="D8884" s="21" t="e">
        <f>IF(A8884&lt;&gt;"",VLOOKUP(B8884,'Ket qua do'!$C$5:$AP$50000,$D$3,TRUE),"")</f>
        <v>#N/A</v>
      </c>
      <c r="E8884" s="21" t="e">
        <f>IF(A8884&lt;&gt;"",VLOOKUP(B8884,'Ket qua do'!$C$5:$AP$50000,$E$3,TRUE)*$C$12,"")</f>
        <v>#N/A</v>
      </c>
      <c r="F8884" s="21" t="e">
        <f>IF(A8884&lt;&gt;"",VLOOKUP(B8884,'Ket qua do'!$C$5:$AP$50000,$F$3,TRUE),"")</f>
        <v>#N/A</v>
      </c>
      <c r="G8884" s="21" t="e">
        <f>IF(A8884&lt;&gt;"",VLOOKUP(B8884,'Ket qua do'!$C$5:$AP$50000,$G$3,TRUE),"")</f>
        <v>#N/A</v>
      </c>
      <c r="H8884" s="21" t="e">
        <f>IF(A8884&lt;&gt;"",VLOOKUP(B8884,'Ket qua do'!$C$5:$AP$50000,$H$3,TRUE),"")</f>
        <v>#N/A</v>
      </c>
      <c r="I8884" s="21" t="e">
        <f>IF(A8884&lt;&gt;"",VLOOKUP(B8884,'Ket qua do'!$C$5:$AP$50000,$I$3,TRUE)*$E$9/1000,"")</f>
        <v>#N/A</v>
      </c>
      <c r="J8884" s="21" t="e">
        <f>IF(A8884&lt;&gt;"",VLOOKUP(B8884,'Ket qua do'!$C$5:$AP$50000,$J$3,TRUE)*$E$9/1000,"")</f>
        <v>#N/A</v>
      </c>
      <c r="K8884" s="21" t="e">
        <f>IF(A8884&lt;&gt;"",VLOOKUP(B8884,'Ket qua do'!$C$5:$AP$50000,$K$3,TRUE)*$E$9/1000,"")</f>
        <v>#N/A</v>
      </c>
      <c r="L8884" s="21" t="e">
        <f>IF(A8884&lt;&gt;"",VLOOKUP(B8884,'Ket qua do'!$C$5:$AP$50000,$L$3,TRUE),"")</f>
        <v>#N/A</v>
      </c>
    </row>
    <row r="8885" spans="1:12" x14ac:dyDescent="0.25">
      <c r="A8885" t="e">
        <f t="shared" si="144"/>
        <v>#N/A</v>
      </c>
      <c r="B8885" s="1" t="e">
        <f>IF(A8885&lt;&gt;"",VLOOKUP(A8885,'Ket qua do'!$B$5:$CE$50000,2,TRUE),"")</f>
        <v>#N/A</v>
      </c>
      <c r="C8885" s="19" t="e">
        <f>IF(A8885&lt;&gt;"",VLOOKUP(B8885,'Ket qua do'!$C$5:$AP$50000,$C$3,TRUE)*SQRT(3)*$C$11,"")</f>
        <v>#N/A</v>
      </c>
      <c r="D8885" s="21" t="e">
        <f>IF(A8885&lt;&gt;"",VLOOKUP(B8885,'Ket qua do'!$C$5:$AP$50000,$D$3,TRUE),"")</f>
        <v>#N/A</v>
      </c>
      <c r="E8885" s="21" t="e">
        <f>IF(A8885&lt;&gt;"",VLOOKUP(B8885,'Ket qua do'!$C$5:$AP$50000,$E$3,TRUE)*$C$12,"")</f>
        <v>#N/A</v>
      </c>
      <c r="F8885" s="21" t="e">
        <f>IF(A8885&lt;&gt;"",VLOOKUP(B8885,'Ket qua do'!$C$5:$AP$50000,$F$3,TRUE),"")</f>
        <v>#N/A</v>
      </c>
      <c r="G8885" s="21" t="e">
        <f>IF(A8885&lt;&gt;"",VLOOKUP(B8885,'Ket qua do'!$C$5:$AP$50000,$G$3,TRUE),"")</f>
        <v>#N/A</v>
      </c>
      <c r="H8885" s="21" t="e">
        <f>IF(A8885&lt;&gt;"",VLOOKUP(B8885,'Ket qua do'!$C$5:$AP$50000,$H$3,TRUE),"")</f>
        <v>#N/A</v>
      </c>
      <c r="I8885" s="21" t="e">
        <f>IF(A8885&lt;&gt;"",VLOOKUP(B8885,'Ket qua do'!$C$5:$AP$50000,$I$3,TRUE)*$E$9/1000,"")</f>
        <v>#N/A</v>
      </c>
      <c r="J8885" s="21" t="e">
        <f>IF(A8885&lt;&gt;"",VLOOKUP(B8885,'Ket qua do'!$C$5:$AP$50000,$J$3,TRUE)*$E$9/1000,"")</f>
        <v>#N/A</v>
      </c>
      <c r="K8885" s="21" t="e">
        <f>IF(A8885&lt;&gt;"",VLOOKUP(B8885,'Ket qua do'!$C$5:$AP$50000,$K$3,TRUE)*$E$9/1000,"")</f>
        <v>#N/A</v>
      </c>
      <c r="L8885" s="21" t="e">
        <f>IF(A8885&lt;&gt;"",VLOOKUP(B8885,'Ket qua do'!$C$5:$AP$50000,$L$3,TRUE),"")</f>
        <v>#N/A</v>
      </c>
    </row>
    <row r="8886" spans="1:12" x14ac:dyDescent="0.25">
      <c r="A8886" t="e">
        <f t="shared" si="144"/>
        <v>#N/A</v>
      </c>
      <c r="B8886" s="1" t="e">
        <f>IF(A8886&lt;&gt;"",VLOOKUP(A8886,'Ket qua do'!$B$5:$CE$50000,2,TRUE),"")</f>
        <v>#N/A</v>
      </c>
      <c r="C8886" s="19" t="e">
        <f>IF(A8886&lt;&gt;"",VLOOKUP(B8886,'Ket qua do'!$C$5:$AP$50000,$C$3,TRUE)*SQRT(3)*$C$11,"")</f>
        <v>#N/A</v>
      </c>
      <c r="D8886" s="21" t="e">
        <f>IF(A8886&lt;&gt;"",VLOOKUP(B8886,'Ket qua do'!$C$5:$AP$50000,$D$3,TRUE),"")</f>
        <v>#N/A</v>
      </c>
      <c r="E8886" s="21" t="e">
        <f>IF(A8886&lt;&gt;"",VLOOKUP(B8886,'Ket qua do'!$C$5:$AP$50000,$E$3,TRUE)*$C$12,"")</f>
        <v>#N/A</v>
      </c>
      <c r="F8886" s="21" t="e">
        <f>IF(A8886&lt;&gt;"",VLOOKUP(B8886,'Ket qua do'!$C$5:$AP$50000,$F$3,TRUE),"")</f>
        <v>#N/A</v>
      </c>
      <c r="G8886" s="21" t="e">
        <f>IF(A8886&lt;&gt;"",VLOOKUP(B8886,'Ket qua do'!$C$5:$AP$50000,$G$3,TRUE),"")</f>
        <v>#N/A</v>
      </c>
      <c r="H8886" s="21" t="e">
        <f>IF(A8886&lt;&gt;"",VLOOKUP(B8886,'Ket qua do'!$C$5:$AP$50000,$H$3,TRUE),"")</f>
        <v>#N/A</v>
      </c>
      <c r="I8886" s="21" t="e">
        <f>IF(A8886&lt;&gt;"",VLOOKUP(B8886,'Ket qua do'!$C$5:$AP$50000,$I$3,TRUE)*$E$9/1000,"")</f>
        <v>#N/A</v>
      </c>
      <c r="J8886" s="21" t="e">
        <f>IF(A8886&lt;&gt;"",VLOOKUP(B8886,'Ket qua do'!$C$5:$AP$50000,$J$3,TRUE)*$E$9/1000,"")</f>
        <v>#N/A</v>
      </c>
      <c r="K8886" s="21" t="e">
        <f>IF(A8886&lt;&gt;"",VLOOKUP(B8886,'Ket qua do'!$C$5:$AP$50000,$K$3,TRUE)*$E$9/1000,"")</f>
        <v>#N/A</v>
      </c>
      <c r="L8886" s="21" t="e">
        <f>IF(A8886&lt;&gt;"",VLOOKUP(B8886,'Ket qua do'!$C$5:$AP$50000,$L$3,TRUE),"")</f>
        <v>#N/A</v>
      </c>
    </row>
    <row r="8887" spans="1:12" x14ac:dyDescent="0.25">
      <c r="A8887" t="e">
        <f t="shared" si="144"/>
        <v>#N/A</v>
      </c>
      <c r="B8887" s="1" t="e">
        <f>IF(A8887&lt;&gt;"",VLOOKUP(A8887,'Ket qua do'!$B$5:$CE$50000,2,TRUE),"")</f>
        <v>#N/A</v>
      </c>
      <c r="C8887" s="19" t="e">
        <f>IF(A8887&lt;&gt;"",VLOOKUP(B8887,'Ket qua do'!$C$5:$AP$50000,$C$3,TRUE)*SQRT(3)*$C$11,"")</f>
        <v>#N/A</v>
      </c>
      <c r="D8887" s="21" t="e">
        <f>IF(A8887&lt;&gt;"",VLOOKUP(B8887,'Ket qua do'!$C$5:$AP$50000,$D$3,TRUE),"")</f>
        <v>#N/A</v>
      </c>
      <c r="E8887" s="21" t="e">
        <f>IF(A8887&lt;&gt;"",VLOOKUP(B8887,'Ket qua do'!$C$5:$AP$50000,$E$3,TRUE)*$C$12,"")</f>
        <v>#N/A</v>
      </c>
      <c r="F8887" s="21" t="e">
        <f>IF(A8887&lt;&gt;"",VLOOKUP(B8887,'Ket qua do'!$C$5:$AP$50000,$F$3,TRUE),"")</f>
        <v>#N/A</v>
      </c>
      <c r="G8887" s="21" t="e">
        <f>IF(A8887&lt;&gt;"",VLOOKUP(B8887,'Ket qua do'!$C$5:$AP$50000,$G$3,TRUE),"")</f>
        <v>#N/A</v>
      </c>
      <c r="H8887" s="21" t="e">
        <f>IF(A8887&lt;&gt;"",VLOOKUP(B8887,'Ket qua do'!$C$5:$AP$50000,$H$3,TRUE),"")</f>
        <v>#N/A</v>
      </c>
      <c r="I8887" s="21" t="e">
        <f>IF(A8887&lt;&gt;"",VLOOKUP(B8887,'Ket qua do'!$C$5:$AP$50000,$I$3,TRUE)*$E$9/1000,"")</f>
        <v>#N/A</v>
      </c>
      <c r="J8887" s="21" t="e">
        <f>IF(A8887&lt;&gt;"",VLOOKUP(B8887,'Ket qua do'!$C$5:$AP$50000,$J$3,TRUE)*$E$9/1000,"")</f>
        <v>#N/A</v>
      </c>
      <c r="K8887" s="21" t="e">
        <f>IF(A8887&lt;&gt;"",VLOOKUP(B8887,'Ket qua do'!$C$5:$AP$50000,$K$3,TRUE)*$E$9/1000,"")</f>
        <v>#N/A</v>
      </c>
      <c r="L8887" s="21" t="e">
        <f>IF(A8887&lt;&gt;"",VLOOKUP(B8887,'Ket qua do'!$C$5:$AP$50000,$L$3,TRUE),"")</f>
        <v>#N/A</v>
      </c>
    </row>
    <row r="8888" spans="1:12" x14ac:dyDescent="0.25">
      <c r="A8888" t="e">
        <f t="shared" si="144"/>
        <v>#N/A</v>
      </c>
      <c r="B8888" s="1" t="e">
        <f>IF(A8888&lt;&gt;"",VLOOKUP(A8888,'Ket qua do'!$B$5:$CE$50000,2,TRUE),"")</f>
        <v>#N/A</v>
      </c>
      <c r="C8888" s="19" t="e">
        <f>IF(A8888&lt;&gt;"",VLOOKUP(B8888,'Ket qua do'!$C$5:$AP$50000,$C$3,TRUE)*SQRT(3)*$C$11,"")</f>
        <v>#N/A</v>
      </c>
      <c r="D8888" s="21" t="e">
        <f>IF(A8888&lt;&gt;"",VLOOKUP(B8888,'Ket qua do'!$C$5:$AP$50000,$D$3,TRUE),"")</f>
        <v>#N/A</v>
      </c>
      <c r="E8888" s="21" t="e">
        <f>IF(A8888&lt;&gt;"",VLOOKUP(B8888,'Ket qua do'!$C$5:$AP$50000,$E$3,TRUE)*$C$12,"")</f>
        <v>#N/A</v>
      </c>
      <c r="F8888" s="21" t="e">
        <f>IF(A8888&lt;&gt;"",VLOOKUP(B8888,'Ket qua do'!$C$5:$AP$50000,$F$3,TRUE),"")</f>
        <v>#N/A</v>
      </c>
      <c r="G8888" s="21" t="e">
        <f>IF(A8888&lt;&gt;"",VLOOKUP(B8888,'Ket qua do'!$C$5:$AP$50000,$G$3,TRUE),"")</f>
        <v>#N/A</v>
      </c>
      <c r="H8888" s="21" t="e">
        <f>IF(A8888&lt;&gt;"",VLOOKUP(B8888,'Ket qua do'!$C$5:$AP$50000,$H$3,TRUE),"")</f>
        <v>#N/A</v>
      </c>
      <c r="I8888" s="21" t="e">
        <f>IF(A8888&lt;&gt;"",VLOOKUP(B8888,'Ket qua do'!$C$5:$AP$50000,$I$3,TRUE)*$E$9/1000,"")</f>
        <v>#N/A</v>
      </c>
      <c r="J8888" s="21" t="e">
        <f>IF(A8888&lt;&gt;"",VLOOKUP(B8888,'Ket qua do'!$C$5:$AP$50000,$J$3,TRUE)*$E$9/1000,"")</f>
        <v>#N/A</v>
      </c>
      <c r="K8888" s="21" t="e">
        <f>IF(A8888&lt;&gt;"",VLOOKUP(B8888,'Ket qua do'!$C$5:$AP$50000,$K$3,TRUE)*$E$9/1000,"")</f>
        <v>#N/A</v>
      </c>
      <c r="L8888" s="21" t="e">
        <f>IF(A8888&lt;&gt;"",VLOOKUP(B8888,'Ket qua do'!$C$5:$AP$50000,$L$3,TRUE),"")</f>
        <v>#N/A</v>
      </c>
    </row>
    <row r="8889" spans="1:12" x14ac:dyDescent="0.25">
      <c r="A8889" t="e">
        <f t="shared" si="144"/>
        <v>#N/A</v>
      </c>
      <c r="B8889" s="1" t="e">
        <f>IF(A8889&lt;&gt;"",VLOOKUP(A8889,'Ket qua do'!$B$5:$CE$50000,2,TRUE),"")</f>
        <v>#N/A</v>
      </c>
      <c r="C8889" s="19" t="e">
        <f>IF(A8889&lt;&gt;"",VLOOKUP(B8889,'Ket qua do'!$C$5:$AP$50000,$C$3,TRUE)*SQRT(3)*$C$11,"")</f>
        <v>#N/A</v>
      </c>
      <c r="D8889" s="21" t="e">
        <f>IF(A8889&lt;&gt;"",VLOOKUP(B8889,'Ket qua do'!$C$5:$AP$50000,$D$3,TRUE),"")</f>
        <v>#N/A</v>
      </c>
      <c r="E8889" s="21" t="e">
        <f>IF(A8889&lt;&gt;"",VLOOKUP(B8889,'Ket qua do'!$C$5:$AP$50000,$E$3,TRUE)*$C$12,"")</f>
        <v>#N/A</v>
      </c>
      <c r="F8889" s="21" t="e">
        <f>IF(A8889&lt;&gt;"",VLOOKUP(B8889,'Ket qua do'!$C$5:$AP$50000,$F$3,TRUE),"")</f>
        <v>#N/A</v>
      </c>
      <c r="G8889" s="21" t="e">
        <f>IF(A8889&lt;&gt;"",VLOOKUP(B8889,'Ket qua do'!$C$5:$AP$50000,$G$3,TRUE),"")</f>
        <v>#N/A</v>
      </c>
      <c r="H8889" s="21" t="e">
        <f>IF(A8889&lt;&gt;"",VLOOKUP(B8889,'Ket qua do'!$C$5:$AP$50000,$H$3,TRUE),"")</f>
        <v>#N/A</v>
      </c>
      <c r="I8889" s="21" t="e">
        <f>IF(A8889&lt;&gt;"",VLOOKUP(B8889,'Ket qua do'!$C$5:$AP$50000,$I$3,TRUE)*$E$9/1000,"")</f>
        <v>#N/A</v>
      </c>
      <c r="J8889" s="21" t="e">
        <f>IF(A8889&lt;&gt;"",VLOOKUP(B8889,'Ket qua do'!$C$5:$AP$50000,$J$3,TRUE)*$E$9/1000,"")</f>
        <v>#N/A</v>
      </c>
      <c r="K8889" s="21" t="e">
        <f>IF(A8889&lt;&gt;"",VLOOKUP(B8889,'Ket qua do'!$C$5:$AP$50000,$K$3,TRUE)*$E$9/1000,"")</f>
        <v>#N/A</v>
      </c>
      <c r="L8889" s="21" t="e">
        <f>IF(A8889&lt;&gt;"",VLOOKUP(B8889,'Ket qua do'!$C$5:$AP$50000,$L$3,TRUE),"")</f>
        <v>#N/A</v>
      </c>
    </row>
    <row r="8890" spans="1:12" x14ac:dyDescent="0.25">
      <c r="A8890" t="e">
        <f t="shared" si="144"/>
        <v>#N/A</v>
      </c>
      <c r="B8890" s="1" t="e">
        <f>IF(A8890&lt;&gt;"",VLOOKUP(A8890,'Ket qua do'!$B$5:$CE$50000,2,TRUE),"")</f>
        <v>#N/A</v>
      </c>
      <c r="C8890" s="19" t="e">
        <f>IF(A8890&lt;&gt;"",VLOOKUP(B8890,'Ket qua do'!$C$5:$AP$50000,$C$3,TRUE)*SQRT(3)*$C$11,"")</f>
        <v>#N/A</v>
      </c>
      <c r="D8890" s="21" t="e">
        <f>IF(A8890&lt;&gt;"",VLOOKUP(B8890,'Ket qua do'!$C$5:$AP$50000,$D$3,TRUE),"")</f>
        <v>#N/A</v>
      </c>
      <c r="E8890" s="21" t="e">
        <f>IF(A8890&lt;&gt;"",VLOOKUP(B8890,'Ket qua do'!$C$5:$AP$50000,$E$3,TRUE)*$C$12,"")</f>
        <v>#N/A</v>
      </c>
      <c r="F8890" s="21" t="e">
        <f>IF(A8890&lt;&gt;"",VLOOKUP(B8890,'Ket qua do'!$C$5:$AP$50000,$F$3,TRUE),"")</f>
        <v>#N/A</v>
      </c>
      <c r="G8890" s="21" t="e">
        <f>IF(A8890&lt;&gt;"",VLOOKUP(B8890,'Ket qua do'!$C$5:$AP$50000,$G$3,TRUE),"")</f>
        <v>#N/A</v>
      </c>
      <c r="H8890" s="21" t="e">
        <f>IF(A8890&lt;&gt;"",VLOOKUP(B8890,'Ket qua do'!$C$5:$AP$50000,$H$3,TRUE),"")</f>
        <v>#N/A</v>
      </c>
      <c r="I8890" s="21" t="e">
        <f>IF(A8890&lt;&gt;"",VLOOKUP(B8890,'Ket qua do'!$C$5:$AP$50000,$I$3,TRUE)*$E$9/1000,"")</f>
        <v>#N/A</v>
      </c>
      <c r="J8890" s="21" t="e">
        <f>IF(A8890&lt;&gt;"",VLOOKUP(B8890,'Ket qua do'!$C$5:$AP$50000,$J$3,TRUE)*$E$9/1000,"")</f>
        <v>#N/A</v>
      </c>
      <c r="K8890" s="21" t="e">
        <f>IF(A8890&lt;&gt;"",VLOOKUP(B8890,'Ket qua do'!$C$5:$AP$50000,$K$3,TRUE)*$E$9/1000,"")</f>
        <v>#N/A</v>
      </c>
      <c r="L8890" s="21" t="e">
        <f>IF(A8890&lt;&gt;"",VLOOKUP(B8890,'Ket qua do'!$C$5:$AP$50000,$L$3,TRUE),"")</f>
        <v>#N/A</v>
      </c>
    </row>
    <row r="8891" spans="1:12" x14ac:dyDescent="0.25">
      <c r="A8891" t="e">
        <f t="shared" si="144"/>
        <v>#N/A</v>
      </c>
      <c r="B8891" s="1" t="e">
        <f>IF(A8891&lt;&gt;"",VLOOKUP(A8891,'Ket qua do'!$B$5:$CE$50000,2,TRUE),"")</f>
        <v>#N/A</v>
      </c>
      <c r="C8891" s="19" t="e">
        <f>IF(A8891&lt;&gt;"",VLOOKUP(B8891,'Ket qua do'!$C$5:$AP$50000,$C$3,TRUE)*SQRT(3)*$C$11,"")</f>
        <v>#N/A</v>
      </c>
      <c r="D8891" s="21" t="e">
        <f>IF(A8891&lt;&gt;"",VLOOKUP(B8891,'Ket qua do'!$C$5:$AP$50000,$D$3,TRUE),"")</f>
        <v>#N/A</v>
      </c>
      <c r="E8891" s="21" t="e">
        <f>IF(A8891&lt;&gt;"",VLOOKUP(B8891,'Ket qua do'!$C$5:$AP$50000,$E$3,TRUE)*$C$12,"")</f>
        <v>#N/A</v>
      </c>
      <c r="F8891" s="21" t="e">
        <f>IF(A8891&lt;&gt;"",VLOOKUP(B8891,'Ket qua do'!$C$5:$AP$50000,$F$3,TRUE),"")</f>
        <v>#N/A</v>
      </c>
      <c r="G8891" s="21" t="e">
        <f>IF(A8891&lt;&gt;"",VLOOKUP(B8891,'Ket qua do'!$C$5:$AP$50000,$G$3,TRUE),"")</f>
        <v>#N/A</v>
      </c>
      <c r="H8891" s="21" t="e">
        <f>IF(A8891&lt;&gt;"",VLOOKUP(B8891,'Ket qua do'!$C$5:$AP$50000,$H$3,TRUE),"")</f>
        <v>#N/A</v>
      </c>
      <c r="I8891" s="21" t="e">
        <f>IF(A8891&lt;&gt;"",VLOOKUP(B8891,'Ket qua do'!$C$5:$AP$50000,$I$3,TRUE)*$E$9/1000,"")</f>
        <v>#N/A</v>
      </c>
      <c r="J8891" s="21" t="e">
        <f>IF(A8891&lt;&gt;"",VLOOKUP(B8891,'Ket qua do'!$C$5:$AP$50000,$J$3,TRUE)*$E$9/1000,"")</f>
        <v>#N/A</v>
      </c>
      <c r="K8891" s="21" t="e">
        <f>IF(A8891&lt;&gt;"",VLOOKUP(B8891,'Ket qua do'!$C$5:$AP$50000,$K$3,TRUE)*$E$9/1000,"")</f>
        <v>#N/A</v>
      </c>
      <c r="L8891" s="21" t="e">
        <f>IF(A8891&lt;&gt;"",VLOOKUP(B8891,'Ket qua do'!$C$5:$AP$50000,$L$3,TRUE),"")</f>
        <v>#N/A</v>
      </c>
    </row>
    <row r="8892" spans="1:12" x14ac:dyDescent="0.25">
      <c r="A8892" t="e">
        <f t="shared" si="144"/>
        <v>#N/A</v>
      </c>
      <c r="B8892" s="1" t="e">
        <f>IF(A8892&lt;&gt;"",VLOOKUP(A8892,'Ket qua do'!$B$5:$CE$50000,2,TRUE),"")</f>
        <v>#N/A</v>
      </c>
      <c r="C8892" s="19" t="e">
        <f>IF(A8892&lt;&gt;"",VLOOKUP(B8892,'Ket qua do'!$C$5:$AP$50000,$C$3,TRUE)*SQRT(3)*$C$11,"")</f>
        <v>#N/A</v>
      </c>
      <c r="D8892" s="21" t="e">
        <f>IF(A8892&lt;&gt;"",VLOOKUP(B8892,'Ket qua do'!$C$5:$AP$50000,$D$3,TRUE),"")</f>
        <v>#N/A</v>
      </c>
      <c r="E8892" s="21" t="e">
        <f>IF(A8892&lt;&gt;"",VLOOKUP(B8892,'Ket qua do'!$C$5:$AP$50000,$E$3,TRUE)*$C$12,"")</f>
        <v>#N/A</v>
      </c>
      <c r="F8892" s="21" t="e">
        <f>IF(A8892&lt;&gt;"",VLOOKUP(B8892,'Ket qua do'!$C$5:$AP$50000,$F$3,TRUE),"")</f>
        <v>#N/A</v>
      </c>
      <c r="G8892" s="21" t="e">
        <f>IF(A8892&lt;&gt;"",VLOOKUP(B8892,'Ket qua do'!$C$5:$AP$50000,$G$3,TRUE),"")</f>
        <v>#N/A</v>
      </c>
      <c r="H8892" s="21" t="e">
        <f>IF(A8892&lt;&gt;"",VLOOKUP(B8892,'Ket qua do'!$C$5:$AP$50000,$H$3,TRUE),"")</f>
        <v>#N/A</v>
      </c>
      <c r="I8892" s="21" t="e">
        <f>IF(A8892&lt;&gt;"",VLOOKUP(B8892,'Ket qua do'!$C$5:$AP$50000,$I$3,TRUE)*$E$9/1000,"")</f>
        <v>#N/A</v>
      </c>
      <c r="J8892" s="21" t="e">
        <f>IF(A8892&lt;&gt;"",VLOOKUP(B8892,'Ket qua do'!$C$5:$AP$50000,$J$3,TRUE)*$E$9/1000,"")</f>
        <v>#N/A</v>
      </c>
      <c r="K8892" s="21" t="e">
        <f>IF(A8892&lt;&gt;"",VLOOKUP(B8892,'Ket qua do'!$C$5:$AP$50000,$K$3,TRUE)*$E$9/1000,"")</f>
        <v>#N/A</v>
      </c>
      <c r="L8892" s="21" t="e">
        <f>IF(A8892&lt;&gt;"",VLOOKUP(B8892,'Ket qua do'!$C$5:$AP$50000,$L$3,TRUE),"")</f>
        <v>#N/A</v>
      </c>
    </row>
    <row r="8893" spans="1:12" x14ac:dyDescent="0.25">
      <c r="A8893" t="e">
        <f t="shared" si="144"/>
        <v>#N/A</v>
      </c>
      <c r="B8893" s="1" t="e">
        <f>IF(A8893&lt;&gt;"",VLOOKUP(A8893,'Ket qua do'!$B$5:$CE$50000,2,TRUE),"")</f>
        <v>#N/A</v>
      </c>
      <c r="C8893" s="19" t="e">
        <f>IF(A8893&lt;&gt;"",VLOOKUP(B8893,'Ket qua do'!$C$5:$AP$50000,$C$3,TRUE)*SQRT(3)*$C$11,"")</f>
        <v>#N/A</v>
      </c>
      <c r="D8893" s="21" t="e">
        <f>IF(A8893&lt;&gt;"",VLOOKUP(B8893,'Ket qua do'!$C$5:$AP$50000,$D$3,TRUE),"")</f>
        <v>#N/A</v>
      </c>
      <c r="E8893" s="21" t="e">
        <f>IF(A8893&lt;&gt;"",VLOOKUP(B8893,'Ket qua do'!$C$5:$AP$50000,$E$3,TRUE)*$C$12,"")</f>
        <v>#N/A</v>
      </c>
      <c r="F8893" s="21" t="e">
        <f>IF(A8893&lt;&gt;"",VLOOKUP(B8893,'Ket qua do'!$C$5:$AP$50000,$F$3,TRUE),"")</f>
        <v>#N/A</v>
      </c>
      <c r="G8893" s="21" t="e">
        <f>IF(A8893&lt;&gt;"",VLOOKUP(B8893,'Ket qua do'!$C$5:$AP$50000,$G$3,TRUE),"")</f>
        <v>#N/A</v>
      </c>
      <c r="H8893" s="21" t="e">
        <f>IF(A8893&lt;&gt;"",VLOOKUP(B8893,'Ket qua do'!$C$5:$AP$50000,$H$3,TRUE),"")</f>
        <v>#N/A</v>
      </c>
      <c r="I8893" s="21" t="e">
        <f>IF(A8893&lt;&gt;"",VLOOKUP(B8893,'Ket qua do'!$C$5:$AP$50000,$I$3,TRUE)*$E$9/1000,"")</f>
        <v>#N/A</v>
      </c>
      <c r="J8893" s="21" t="e">
        <f>IF(A8893&lt;&gt;"",VLOOKUP(B8893,'Ket qua do'!$C$5:$AP$50000,$J$3,TRUE)*$E$9/1000,"")</f>
        <v>#N/A</v>
      </c>
      <c r="K8893" s="21" t="e">
        <f>IF(A8893&lt;&gt;"",VLOOKUP(B8893,'Ket qua do'!$C$5:$AP$50000,$K$3,TRUE)*$E$9/1000,"")</f>
        <v>#N/A</v>
      </c>
      <c r="L8893" s="21" t="e">
        <f>IF(A8893&lt;&gt;"",VLOOKUP(B8893,'Ket qua do'!$C$5:$AP$50000,$L$3,TRUE),"")</f>
        <v>#N/A</v>
      </c>
    </row>
    <row r="8894" spans="1:12" x14ac:dyDescent="0.25">
      <c r="A8894" t="e">
        <f t="shared" si="144"/>
        <v>#N/A</v>
      </c>
      <c r="B8894" s="1" t="e">
        <f>IF(A8894&lt;&gt;"",VLOOKUP(A8894,'Ket qua do'!$B$5:$CE$50000,2,TRUE),"")</f>
        <v>#N/A</v>
      </c>
      <c r="C8894" s="19" t="e">
        <f>IF(A8894&lt;&gt;"",VLOOKUP(B8894,'Ket qua do'!$C$5:$AP$50000,$C$3,TRUE)*SQRT(3)*$C$11,"")</f>
        <v>#N/A</v>
      </c>
      <c r="D8894" s="21" t="e">
        <f>IF(A8894&lt;&gt;"",VLOOKUP(B8894,'Ket qua do'!$C$5:$AP$50000,$D$3,TRUE),"")</f>
        <v>#N/A</v>
      </c>
      <c r="E8894" s="21" t="e">
        <f>IF(A8894&lt;&gt;"",VLOOKUP(B8894,'Ket qua do'!$C$5:$AP$50000,$E$3,TRUE)*$C$12,"")</f>
        <v>#N/A</v>
      </c>
      <c r="F8894" s="21" t="e">
        <f>IF(A8894&lt;&gt;"",VLOOKUP(B8894,'Ket qua do'!$C$5:$AP$50000,$F$3,TRUE),"")</f>
        <v>#N/A</v>
      </c>
      <c r="G8894" s="21" t="e">
        <f>IF(A8894&lt;&gt;"",VLOOKUP(B8894,'Ket qua do'!$C$5:$AP$50000,$G$3,TRUE),"")</f>
        <v>#N/A</v>
      </c>
      <c r="H8894" s="21" t="e">
        <f>IF(A8894&lt;&gt;"",VLOOKUP(B8894,'Ket qua do'!$C$5:$AP$50000,$H$3,TRUE),"")</f>
        <v>#N/A</v>
      </c>
      <c r="I8894" s="21" t="e">
        <f>IF(A8894&lt;&gt;"",VLOOKUP(B8894,'Ket qua do'!$C$5:$AP$50000,$I$3,TRUE)*$E$9/1000,"")</f>
        <v>#N/A</v>
      </c>
      <c r="J8894" s="21" t="e">
        <f>IF(A8894&lt;&gt;"",VLOOKUP(B8894,'Ket qua do'!$C$5:$AP$50000,$J$3,TRUE)*$E$9/1000,"")</f>
        <v>#N/A</v>
      </c>
      <c r="K8894" s="21" t="e">
        <f>IF(A8894&lt;&gt;"",VLOOKUP(B8894,'Ket qua do'!$C$5:$AP$50000,$K$3,TRUE)*$E$9/1000,"")</f>
        <v>#N/A</v>
      </c>
      <c r="L8894" s="21" t="e">
        <f>IF(A8894&lt;&gt;"",VLOOKUP(B8894,'Ket qua do'!$C$5:$AP$50000,$L$3,TRUE),"")</f>
        <v>#N/A</v>
      </c>
    </row>
    <row r="8895" spans="1:12" x14ac:dyDescent="0.25">
      <c r="A8895" t="e">
        <f t="shared" si="144"/>
        <v>#N/A</v>
      </c>
      <c r="B8895" s="1" t="e">
        <f>IF(A8895&lt;&gt;"",VLOOKUP(A8895,'Ket qua do'!$B$5:$CE$50000,2,TRUE),"")</f>
        <v>#N/A</v>
      </c>
      <c r="C8895" s="19" t="e">
        <f>IF(A8895&lt;&gt;"",VLOOKUP(B8895,'Ket qua do'!$C$5:$AP$50000,$C$3,TRUE)*SQRT(3)*$C$11,"")</f>
        <v>#N/A</v>
      </c>
      <c r="D8895" s="21" t="e">
        <f>IF(A8895&lt;&gt;"",VLOOKUP(B8895,'Ket qua do'!$C$5:$AP$50000,$D$3,TRUE),"")</f>
        <v>#N/A</v>
      </c>
      <c r="E8895" s="21" t="e">
        <f>IF(A8895&lt;&gt;"",VLOOKUP(B8895,'Ket qua do'!$C$5:$AP$50000,$E$3,TRUE)*$C$12,"")</f>
        <v>#N/A</v>
      </c>
      <c r="F8895" s="21" t="e">
        <f>IF(A8895&lt;&gt;"",VLOOKUP(B8895,'Ket qua do'!$C$5:$AP$50000,$F$3,TRUE),"")</f>
        <v>#N/A</v>
      </c>
      <c r="G8895" s="21" t="e">
        <f>IF(A8895&lt;&gt;"",VLOOKUP(B8895,'Ket qua do'!$C$5:$AP$50000,$G$3,TRUE),"")</f>
        <v>#N/A</v>
      </c>
      <c r="H8895" s="21" t="e">
        <f>IF(A8895&lt;&gt;"",VLOOKUP(B8895,'Ket qua do'!$C$5:$AP$50000,$H$3,TRUE),"")</f>
        <v>#N/A</v>
      </c>
      <c r="I8895" s="21" t="e">
        <f>IF(A8895&lt;&gt;"",VLOOKUP(B8895,'Ket qua do'!$C$5:$AP$50000,$I$3,TRUE)*$E$9/1000,"")</f>
        <v>#N/A</v>
      </c>
      <c r="J8895" s="21" t="e">
        <f>IF(A8895&lt;&gt;"",VLOOKUP(B8895,'Ket qua do'!$C$5:$AP$50000,$J$3,TRUE)*$E$9/1000,"")</f>
        <v>#N/A</v>
      </c>
      <c r="K8895" s="21" t="e">
        <f>IF(A8895&lt;&gt;"",VLOOKUP(B8895,'Ket qua do'!$C$5:$AP$50000,$K$3,TRUE)*$E$9/1000,"")</f>
        <v>#N/A</v>
      </c>
      <c r="L8895" s="21" t="e">
        <f>IF(A8895&lt;&gt;"",VLOOKUP(B8895,'Ket qua do'!$C$5:$AP$50000,$L$3,TRUE),"")</f>
        <v>#N/A</v>
      </c>
    </row>
    <row r="8896" spans="1:12" x14ac:dyDescent="0.25">
      <c r="A8896" t="e">
        <f t="shared" si="144"/>
        <v>#N/A</v>
      </c>
      <c r="B8896" s="1" t="e">
        <f>IF(A8896&lt;&gt;"",VLOOKUP(A8896,'Ket qua do'!$B$5:$CE$50000,2,TRUE),"")</f>
        <v>#N/A</v>
      </c>
      <c r="C8896" s="19" t="e">
        <f>IF(A8896&lt;&gt;"",VLOOKUP(B8896,'Ket qua do'!$C$5:$AP$50000,$C$3,TRUE)*SQRT(3)*$C$11,"")</f>
        <v>#N/A</v>
      </c>
      <c r="D8896" s="21" t="e">
        <f>IF(A8896&lt;&gt;"",VLOOKUP(B8896,'Ket qua do'!$C$5:$AP$50000,$D$3,TRUE),"")</f>
        <v>#N/A</v>
      </c>
      <c r="E8896" s="21" t="e">
        <f>IF(A8896&lt;&gt;"",VLOOKUP(B8896,'Ket qua do'!$C$5:$AP$50000,$E$3,TRUE)*$C$12,"")</f>
        <v>#N/A</v>
      </c>
      <c r="F8896" s="21" t="e">
        <f>IF(A8896&lt;&gt;"",VLOOKUP(B8896,'Ket qua do'!$C$5:$AP$50000,$F$3,TRUE),"")</f>
        <v>#N/A</v>
      </c>
      <c r="G8896" s="21" t="e">
        <f>IF(A8896&lt;&gt;"",VLOOKUP(B8896,'Ket qua do'!$C$5:$AP$50000,$G$3,TRUE),"")</f>
        <v>#N/A</v>
      </c>
      <c r="H8896" s="21" t="e">
        <f>IF(A8896&lt;&gt;"",VLOOKUP(B8896,'Ket qua do'!$C$5:$AP$50000,$H$3,TRUE),"")</f>
        <v>#N/A</v>
      </c>
      <c r="I8896" s="21" t="e">
        <f>IF(A8896&lt;&gt;"",VLOOKUP(B8896,'Ket qua do'!$C$5:$AP$50000,$I$3,TRUE)*$E$9/1000,"")</f>
        <v>#N/A</v>
      </c>
      <c r="J8896" s="21" t="e">
        <f>IF(A8896&lt;&gt;"",VLOOKUP(B8896,'Ket qua do'!$C$5:$AP$50000,$J$3,TRUE)*$E$9/1000,"")</f>
        <v>#N/A</v>
      </c>
      <c r="K8896" s="21" t="e">
        <f>IF(A8896&lt;&gt;"",VLOOKUP(B8896,'Ket qua do'!$C$5:$AP$50000,$K$3,TRUE)*$E$9/1000,"")</f>
        <v>#N/A</v>
      </c>
      <c r="L8896" s="21" t="e">
        <f>IF(A8896&lt;&gt;"",VLOOKUP(B8896,'Ket qua do'!$C$5:$AP$50000,$L$3,TRUE),"")</f>
        <v>#N/A</v>
      </c>
    </row>
    <row r="8897" spans="1:12" x14ac:dyDescent="0.25">
      <c r="A8897" t="e">
        <f t="shared" si="144"/>
        <v>#N/A</v>
      </c>
      <c r="B8897" s="1" t="e">
        <f>IF(A8897&lt;&gt;"",VLOOKUP(A8897,'Ket qua do'!$B$5:$CE$50000,2,TRUE),"")</f>
        <v>#N/A</v>
      </c>
      <c r="C8897" s="19" t="e">
        <f>IF(A8897&lt;&gt;"",VLOOKUP(B8897,'Ket qua do'!$C$5:$AP$50000,$C$3,TRUE)*SQRT(3)*$C$11,"")</f>
        <v>#N/A</v>
      </c>
      <c r="D8897" s="21" t="e">
        <f>IF(A8897&lt;&gt;"",VLOOKUP(B8897,'Ket qua do'!$C$5:$AP$50000,$D$3,TRUE),"")</f>
        <v>#N/A</v>
      </c>
      <c r="E8897" s="21" t="e">
        <f>IF(A8897&lt;&gt;"",VLOOKUP(B8897,'Ket qua do'!$C$5:$AP$50000,$E$3,TRUE)*$C$12,"")</f>
        <v>#N/A</v>
      </c>
      <c r="F8897" s="21" t="e">
        <f>IF(A8897&lt;&gt;"",VLOOKUP(B8897,'Ket qua do'!$C$5:$AP$50000,$F$3,TRUE),"")</f>
        <v>#N/A</v>
      </c>
      <c r="G8897" s="21" t="e">
        <f>IF(A8897&lt;&gt;"",VLOOKUP(B8897,'Ket qua do'!$C$5:$AP$50000,$G$3,TRUE),"")</f>
        <v>#N/A</v>
      </c>
      <c r="H8897" s="21" t="e">
        <f>IF(A8897&lt;&gt;"",VLOOKUP(B8897,'Ket qua do'!$C$5:$AP$50000,$H$3,TRUE),"")</f>
        <v>#N/A</v>
      </c>
      <c r="I8897" s="21" t="e">
        <f>IF(A8897&lt;&gt;"",VLOOKUP(B8897,'Ket qua do'!$C$5:$AP$50000,$I$3,TRUE)*$E$9/1000,"")</f>
        <v>#N/A</v>
      </c>
      <c r="J8897" s="21" t="e">
        <f>IF(A8897&lt;&gt;"",VLOOKUP(B8897,'Ket qua do'!$C$5:$AP$50000,$J$3,TRUE)*$E$9/1000,"")</f>
        <v>#N/A</v>
      </c>
      <c r="K8897" s="21" t="e">
        <f>IF(A8897&lt;&gt;"",VLOOKUP(B8897,'Ket qua do'!$C$5:$AP$50000,$K$3,TRUE)*$E$9/1000,"")</f>
        <v>#N/A</v>
      </c>
      <c r="L8897" s="21" t="e">
        <f>IF(A8897&lt;&gt;"",VLOOKUP(B8897,'Ket qua do'!$C$5:$AP$50000,$L$3,TRUE),"")</f>
        <v>#N/A</v>
      </c>
    </row>
    <row r="8898" spans="1:12" x14ac:dyDescent="0.25">
      <c r="A8898" t="e">
        <f t="shared" si="144"/>
        <v>#N/A</v>
      </c>
      <c r="B8898" s="1" t="e">
        <f>IF(A8898&lt;&gt;"",VLOOKUP(A8898,'Ket qua do'!$B$5:$CE$50000,2,TRUE),"")</f>
        <v>#N/A</v>
      </c>
      <c r="C8898" s="19" t="e">
        <f>IF(A8898&lt;&gt;"",VLOOKUP(B8898,'Ket qua do'!$C$5:$AP$50000,$C$3,TRUE)*SQRT(3)*$C$11,"")</f>
        <v>#N/A</v>
      </c>
      <c r="D8898" s="21" t="e">
        <f>IF(A8898&lt;&gt;"",VLOOKUP(B8898,'Ket qua do'!$C$5:$AP$50000,$D$3,TRUE),"")</f>
        <v>#N/A</v>
      </c>
      <c r="E8898" s="21" t="e">
        <f>IF(A8898&lt;&gt;"",VLOOKUP(B8898,'Ket qua do'!$C$5:$AP$50000,$E$3,TRUE)*$C$12,"")</f>
        <v>#N/A</v>
      </c>
      <c r="F8898" s="21" t="e">
        <f>IF(A8898&lt;&gt;"",VLOOKUP(B8898,'Ket qua do'!$C$5:$AP$50000,$F$3,TRUE),"")</f>
        <v>#N/A</v>
      </c>
      <c r="G8898" s="21" t="e">
        <f>IF(A8898&lt;&gt;"",VLOOKUP(B8898,'Ket qua do'!$C$5:$AP$50000,$G$3,TRUE),"")</f>
        <v>#N/A</v>
      </c>
      <c r="H8898" s="21" t="e">
        <f>IF(A8898&lt;&gt;"",VLOOKUP(B8898,'Ket qua do'!$C$5:$AP$50000,$H$3,TRUE),"")</f>
        <v>#N/A</v>
      </c>
      <c r="I8898" s="21" t="e">
        <f>IF(A8898&lt;&gt;"",VLOOKUP(B8898,'Ket qua do'!$C$5:$AP$50000,$I$3,TRUE)*$E$9/1000,"")</f>
        <v>#N/A</v>
      </c>
      <c r="J8898" s="21" t="e">
        <f>IF(A8898&lt;&gt;"",VLOOKUP(B8898,'Ket qua do'!$C$5:$AP$50000,$J$3,TRUE)*$E$9/1000,"")</f>
        <v>#N/A</v>
      </c>
      <c r="K8898" s="21" t="e">
        <f>IF(A8898&lt;&gt;"",VLOOKUP(B8898,'Ket qua do'!$C$5:$AP$50000,$K$3,TRUE)*$E$9/1000,"")</f>
        <v>#N/A</v>
      </c>
      <c r="L8898" s="21" t="e">
        <f>IF(A8898&lt;&gt;"",VLOOKUP(B8898,'Ket qua do'!$C$5:$AP$50000,$L$3,TRUE),"")</f>
        <v>#N/A</v>
      </c>
    </row>
    <row r="8899" spans="1:12" x14ac:dyDescent="0.25">
      <c r="A8899" t="e">
        <f t="shared" si="144"/>
        <v>#N/A</v>
      </c>
      <c r="B8899" s="1" t="e">
        <f>IF(A8899&lt;&gt;"",VLOOKUP(A8899,'Ket qua do'!$B$5:$CE$50000,2,TRUE),"")</f>
        <v>#N/A</v>
      </c>
      <c r="C8899" s="19" t="e">
        <f>IF(A8899&lt;&gt;"",VLOOKUP(B8899,'Ket qua do'!$C$5:$AP$50000,$C$3,TRUE)*SQRT(3)*$C$11,"")</f>
        <v>#N/A</v>
      </c>
      <c r="D8899" s="21" t="e">
        <f>IF(A8899&lt;&gt;"",VLOOKUP(B8899,'Ket qua do'!$C$5:$AP$50000,$D$3,TRUE),"")</f>
        <v>#N/A</v>
      </c>
      <c r="E8899" s="21" t="e">
        <f>IF(A8899&lt;&gt;"",VLOOKUP(B8899,'Ket qua do'!$C$5:$AP$50000,$E$3,TRUE)*$C$12,"")</f>
        <v>#N/A</v>
      </c>
      <c r="F8899" s="21" t="e">
        <f>IF(A8899&lt;&gt;"",VLOOKUP(B8899,'Ket qua do'!$C$5:$AP$50000,$F$3,TRUE),"")</f>
        <v>#N/A</v>
      </c>
      <c r="G8899" s="21" t="e">
        <f>IF(A8899&lt;&gt;"",VLOOKUP(B8899,'Ket qua do'!$C$5:$AP$50000,$G$3,TRUE),"")</f>
        <v>#N/A</v>
      </c>
      <c r="H8899" s="21" t="e">
        <f>IF(A8899&lt;&gt;"",VLOOKUP(B8899,'Ket qua do'!$C$5:$AP$50000,$H$3,TRUE),"")</f>
        <v>#N/A</v>
      </c>
      <c r="I8899" s="21" t="e">
        <f>IF(A8899&lt;&gt;"",VLOOKUP(B8899,'Ket qua do'!$C$5:$AP$50000,$I$3,TRUE)*$E$9/1000,"")</f>
        <v>#N/A</v>
      </c>
      <c r="J8899" s="21" t="e">
        <f>IF(A8899&lt;&gt;"",VLOOKUP(B8899,'Ket qua do'!$C$5:$AP$50000,$J$3,TRUE)*$E$9/1000,"")</f>
        <v>#N/A</v>
      </c>
      <c r="K8899" s="21" t="e">
        <f>IF(A8899&lt;&gt;"",VLOOKUP(B8899,'Ket qua do'!$C$5:$AP$50000,$K$3,TRUE)*$E$9/1000,"")</f>
        <v>#N/A</v>
      </c>
      <c r="L8899" s="21" t="e">
        <f>IF(A8899&lt;&gt;"",VLOOKUP(B8899,'Ket qua do'!$C$5:$AP$50000,$L$3,TRUE),"")</f>
        <v>#N/A</v>
      </c>
    </row>
    <row r="8900" spans="1:12" x14ac:dyDescent="0.25">
      <c r="A8900" t="e">
        <f t="shared" si="144"/>
        <v>#N/A</v>
      </c>
      <c r="B8900" s="1" t="e">
        <f>IF(A8900&lt;&gt;"",VLOOKUP(A8900,'Ket qua do'!$B$5:$CE$50000,2,TRUE),"")</f>
        <v>#N/A</v>
      </c>
      <c r="C8900" s="19" t="e">
        <f>IF(A8900&lt;&gt;"",VLOOKUP(B8900,'Ket qua do'!$C$5:$AP$50000,$C$3,TRUE)*SQRT(3)*$C$11,"")</f>
        <v>#N/A</v>
      </c>
      <c r="D8900" s="21" t="e">
        <f>IF(A8900&lt;&gt;"",VLOOKUP(B8900,'Ket qua do'!$C$5:$AP$50000,$D$3,TRUE),"")</f>
        <v>#N/A</v>
      </c>
      <c r="E8900" s="21" t="e">
        <f>IF(A8900&lt;&gt;"",VLOOKUP(B8900,'Ket qua do'!$C$5:$AP$50000,$E$3,TRUE)*$C$12,"")</f>
        <v>#N/A</v>
      </c>
      <c r="F8900" s="21" t="e">
        <f>IF(A8900&lt;&gt;"",VLOOKUP(B8900,'Ket qua do'!$C$5:$AP$50000,$F$3,TRUE),"")</f>
        <v>#N/A</v>
      </c>
      <c r="G8900" s="21" t="e">
        <f>IF(A8900&lt;&gt;"",VLOOKUP(B8900,'Ket qua do'!$C$5:$AP$50000,$G$3,TRUE),"")</f>
        <v>#N/A</v>
      </c>
      <c r="H8900" s="21" t="e">
        <f>IF(A8900&lt;&gt;"",VLOOKUP(B8900,'Ket qua do'!$C$5:$AP$50000,$H$3,TRUE),"")</f>
        <v>#N/A</v>
      </c>
      <c r="I8900" s="21" t="e">
        <f>IF(A8900&lt;&gt;"",VLOOKUP(B8900,'Ket qua do'!$C$5:$AP$50000,$I$3,TRUE)*$E$9/1000,"")</f>
        <v>#N/A</v>
      </c>
      <c r="J8900" s="21" t="e">
        <f>IF(A8900&lt;&gt;"",VLOOKUP(B8900,'Ket qua do'!$C$5:$AP$50000,$J$3,TRUE)*$E$9/1000,"")</f>
        <v>#N/A</v>
      </c>
      <c r="K8900" s="21" t="e">
        <f>IF(A8900&lt;&gt;"",VLOOKUP(B8900,'Ket qua do'!$C$5:$AP$50000,$K$3,TRUE)*$E$9/1000,"")</f>
        <v>#N/A</v>
      </c>
      <c r="L8900" s="21" t="e">
        <f>IF(A8900&lt;&gt;"",VLOOKUP(B8900,'Ket qua do'!$C$5:$AP$50000,$L$3,TRUE),"")</f>
        <v>#N/A</v>
      </c>
    </row>
    <row r="8901" spans="1:12" x14ac:dyDescent="0.25">
      <c r="A8901" t="e">
        <f t="shared" si="144"/>
        <v>#N/A</v>
      </c>
      <c r="B8901" s="1" t="e">
        <f>IF(A8901&lt;&gt;"",VLOOKUP(A8901,'Ket qua do'!$B$5:$CE$50000,2,TRUE),"")</f>
        <v>#N/A</v>
      </c>
      <c r="C8901" s="19" t="e">
        <f>IF(A8901&lt;&gt;"",VLOOKUP(B8901,'Ket qua do'!$C$5:$AP$50000,$C$3,TRUE)*SQRT(3)*$C$11,"")</f>
        <v>#N/A</v>
      </c>
      <c r="D8901" s="21" t="e">
        <f>IF(A8901&lt;&gt;"",VLOOKUP(B8901,'Ket qua do'!$C$5:$AP$50000,$D$3,TRUE),"")</f>
        <v>#N/A</v>
      </c>
      <c r="E8901" s="21" t="e">
        <f>IF(A8901&lt;&gt;"",VLOOKUP(B8901,'Ket qua do'!$C$5:$AP$50000,$E$3,TRUE)*$C$12,"")</f>
        <v>#N/A</v>
      </c>
      <c r="F8901" s="21" t="e">
        <f>IF(A8901&lt;&gt;"",VLOOKUP(B8901,'Ket qua do'!$C$5:$AP$50000,$F$3,TRUE),"")</f>
        <v>#N/A</v>
      </c>
      <c r="G8901" s="21" t="e">
        <f>IF(A8901&lt;&gt;"",VLOOKUP(B8901,'Ket qua do'!$C$5:$AP$50000,$G$3,TRUE),"")</f>
        <v>#N/A</v>
      </c>
      <c r="H8901" s="21" t="e">
        <f>IF(A8901&lt;&gt;"",VLOOKUP(B8901,'Ket qua do'!$C$5:$AP$50000,$H$3,TRUE),"")</f>
        <v>#N/A</v>
      </c>
      <c r="I8901" s="21" t="e">
        <f>IF(A8901&lt;&gt;"",VLOOKUP(B8901,'Ket qua do'!$C$5:$AP$50000,$I$3,TRUE)*$E$9/1000,"")</f>
        <v>#N/A</v>
      </c>
      <c r="J8901" s="21" t="e">
        <f>IF(A8901&lt;&gt;"",VLOOKUP(B8901,'Ket qua do'!$C$5:$AP$50000,$J$3,TRUE)*$E$9/1000,"")</f>
        <v>#N/A</v>
      </c>
      <c r="K8901" s="21" t="e">
        <f>IF(A8901&lt;&gt;"",VLOOKUP(B8901,'Ket qua do'!$C$5:$AP$50000,$K$3,TRUE)*$E$9/1000,"")</f>
        <v>#N/A</v>
      </c>
      <c r="L8901" s="21" t="e">
        <f>IF(A8901&lt;&gt;"",VLOOKUP(B8901,'Ket qua do'!$C$5:$AP$50000,$L$3,TRUE),"")</f>
        <v>#N/A</v>
      </c>
    </row>
    <row r="8902" spans="1:12" x14ac:dyDescent="0.25">
      <c r="A8902" t="e">
        <f t="shared" si="144"/>
        <v>#N/A</v>
      </c>
      <c r="B8902" s="1" t="e">
        <f>IF(A8902&lt;&gt;"",VLOOKUP(A8902,'Ket qua do'!$B$5:$CE$50000,2,TRUE),"")</f>
        <v>#N/A</v>
      </c>
      <c r="C8902" s="19" t="e">
        <f>IF(A8902&lt;&gt;"",VLOOKUP(B8902,'Ket qua do'!$C$5:$AP$50000,$C$3,TRUE)*SQRT(3)*$C$11,"")</f>
        <v>#N/A</v>
      </c>
      <c r="D8902" s="21" t="e">
        <f>IF(A8902&lt;&gt;"",VLOOKUP(B8902,'Ket qua do'!$C$5:$AP$50000,$D$3,TRUE),"")</f>
        <v>#N/A</v>
      </c>
      <c r="E8902" s="21" t="e">
        <f>IF(A8902&lt;&gt;"",VLOOKUP(B8902,'Ket qua do'!$C$5:$AP$50000,$E$3,TRUE)*$C$12,"")</f>
        <v>#N/A</v>
      </c>
      <c r="F8902" s="21" t="e">
        <f>IF(A8902&lt;&gt;"",VLOOKUP(B8902,'Ket qua do'!$C$5:$AP$50000,$F$3,TRUE),"")</f>
        <v>#N/A</v>
      </c>
      <c r="G8902" s="21" t="e">
        <f>IF(A8902&lt;&gt;"",VLOOKUP(B8902,'Ket qua do'!$C$5:$AP$50000,$G$3,TRUE),"")</f>
        <v>#N/A</v>
      </c>
      <c r="H8902" s="21" t="e">
        <f>IF(A8902&lt;&gt;"",VLOOKUP(B8902,'Ket qua do'!$C$5:$AP$50000,$H$3,TRUE),"")</f>
        <v>#N/A</v>
      </c>
      <c r="I8902" s="21" t="e">
        <f>IF(A8902&lt;&gt;"",VLOOKUP(B8902,'Ket qua do'!$C$5:$AP$50000,$I$3,TRUE)*$E$9/1000,"")</f>
        <v>#N/A</v>
      </c>
      <c r="J8902" s="21" t="e">
        <f>IF(A8902&lt;&gt;"",VLOOKUP(B8902,'Ket qua do'!$C$5:$AP$50000,$J$3,TRUE)*$E$9/1000,"")</f>
        <v>#N/A</v>
      </c>
      <c r="K8902" s="21" t="e">
        <f>IF(A8902&lt;&gt;"",VLOOKUP(B8902,'Ket qua do'!$C$5:$AP$50000,$K$3,TRUE)*$E$9/1000,"")</f>
        <v>#N/A</v>
      </c>
      <c r="L8902" s="21" t="e">
        <f>IF(A8902&lt;&gt;"",VLOOKUP(B8902,'Ket qua do'!$C$5:$AP$50000,$L$3,TRUE),"")</f>
        <v>#N/A</v>
      </c>
    </row>
    <row r="8903" spans="1:12" x14ac:dyDescent="0.25">
      <c r="A8903" t="e">
        <f t="shared" si="144"/>
        <v>#N/A</v>
      </c>
      <c r="B8903" s="1" t="e">
        <f>IF(A8903&lt;&gt;"",VLOOKUP(A8903,'Ket qua do'!$B$5:$CE$50000,2,TRUE),"")</f>
        <v>#N/A</v>
      </c>
      <c r="C8903" s="19" t="e">
        <f>IF(A8903&lt;&gt;"",VLOOKUP(B8903,'Ket qua do'!$C$5:$AP$50000,$C$3,TRUE)*SQRT(3)*$C$11,"")</f>
        <v>#N/A</v>
      </c>
      <c r="D8903" s="21" t="e">
        <f>IF(A8903&lt;&gt;"",VLOOKUP(B8903,'Ket qua do'!$C$5:$AP$50000,$D$3,TRUE),"")</f>
        <v>#N/A</v>
      </c>
      <c r="E8903" s="21" t="e">
        <f>IF(A8903&lt;&gt;"",VLOOKUP(B8903,'Ket qua do'!$C$5:$AP$50000,$E$3,TRUE)*$C$12,"")</f>
        <v>#N/A</v>
      </c>
      <c r="F8903" s="21" t="e">
        <f>IF(A8903&lt;&gt;"",VLOOKUP(B8903,'Ket qua do'!$C$5:$AP$50000,$F$3,TRUE),"")</f>
        <v>#N/A</v>
      </c>
      <c r="G8903" s="21" t="e">
        <f>IF(A8903&lt;&gt;"",VLOOKUP(B8903,'Ket qua do'!$C$5:$AP$50000,$G$3,TRUE),"")</f>
        <v>#N/A</v>
      </c>
      <c r="H8903" s="21" t="e">
        <f>IF(A8903&lt;&gt;"",VLOOKUP(B8903,'Ket qua do'!$C$5:$AP$50000,$H$3,TRUE),"")</f>
        <v>#N/A</v>
      </c>
      <c r="I8903" s="21" t="e">
        <f>IF(A8903&lt;&gt;"",VLOOKUP(B8903,'Ket qua do'!$C$5:$AP$50000,$I$3,TRUE)*$E$9/1000,"")</f>
        <v>#N/A</v>
      </c>
      <c r="J8903" s="21" t="e">
        <f>IF(A8903&lt;&gt;"",VLOOKUP(B8903,'Ket qua do'!$C$5:$AP$50000,$J$3,TRUE)*$E$9/1000,"")</f>
        <v>#N/A</v>
      </c>
      <c r="K8903" s="21" t="e">
        <f>IF(A8903&lt;&gt;"",VLOOKUP(B8903,'Ket qua do'!$C$5:$AP$50000,$K$3,TRUE)*$E$9/1000,"")</f>
        <v>#N/A</v>
      </c>
      <c r="L8903" s="21" t="e">
        <f>IF(A8903&lt;&gt;"",VLOOKUP(B8903,'Ket qua do'!$C$5:$AP$50000,$L$3,TRUE),"")</f>
        <v>#N/A</v>
      </c>
    </row>
    <row r="8904" spans="1:12" x14ac:dyDescent="0.25">
      <c r="A8904" t="e">
        <f t="shared" si="144"/>
        <v>#N/A</v>
      </c>
      <c r="B8904" s="1" t="e">
        <f>IF(A8904&lt;&gt;"",VLOOKUP(A8904,'Ket qua do'!$B$5:$CE$50000,2,TRUE),"")</f>
        <v>#N/A</v>
      </c>
      <c r="C8904" s="19" t="e">
        <f>IF(A8904&lt;&gt;"",VLOOKUP(B8904,'Ket qua do'!$C$5:$AP$50000,$C$3,TRUE)*SQRT(3)*$C$11,"")</f>
        <v>#N/A</v>
      </c>
      <c r="D8904" s="21" t="e">
        <f>IF(A8904&lt;&gt;"",VLOOKUP(B8904,'Ket qua do'!$C$5:$AP$50000,$D$3,TRUE),"")</f>
        <v>#N/A</v>
      </c>
      <c r="E8904" s="21" t="e">
        <f>IF(A8904&lt;&gt;"",VLOOKUP(B8904,'Ket qua do'!$C$5:$AP$50000,$E$3,TRUE)*$C$12,"")</f>
        <v>#N/A</v>
      </c>
      <c r="F8904" s="21" t="e">
        <f>IF(A8904&lt;&gt;"",VLOOKUP(B8904,'Ket qua do'!$C$5:$AP$50000,$F$3,TRUE),"")</f>
        <v>#N/A</v>
      </c>
      <c r="G8904" s="21" t="e">
        <f>IF(A8904&lt;&gt;"",VLOOKUP(B8904,'Ket qua do'!$C$5:$AP$50000,$G$3,TRUE),"")</f>
        <v>#N/A</v>
      </c>
      <c r="H8904" s="21" t="e">
        <f>IF(A8904&lt;&gt;"",VLOOKUP(B8904,'Ket qua do'!$C$5:$AP$50000,$H$3,TRUE),"")</f>
        <v>#N/A</v>
      </c>
      <c r="I8904" s="21" t="e">
        <f>IF(A8904&lt;&gt;"",VLOOKUP(B8904,'Ket qua do'!$C$5:$AP$50000,$I$3,TRUE)*$E$9/1000,"")</f>
        <v>#N/A</v>
      </c>
      <c r="J8904" s="21" t="e">
        <f>IF(A8904&lt;&gt;"",VLOOKUP(B8904,'Ket qua do'!$C$5:$AP$50000,$J$3,TRUE)*$E$9/1000,"")</f>
        <v>#N/A</v>
      </c>
      <c r="K8904" s="21" t="e">
        <f>IF(A8904&lt;&gt;"",VLOOKUP(B8904,'Ket qua do'!$C$5:$AP$50000,$K$3,TRUE)*$E$9/1000,"")</f>
        <v>#N/A</v>
      </c>
      <c r="L8904" s="21" t="e">
        <f>IF(A8904&lt;&gt;"",VLOOKUP(B8904,'Ket qua do'!$C$5:$AP$50000,$L$3,TRUE),"")</f>
        <v>#N/A</v>
      </c>
    </row>
    <row r="8905" spans="1:12" x14ac:dyDescent="0.25">
      <c r="A8905" t="e">
        <f t="shared" si="144"/>
        <v>#N/A</v>
      </c>
      <c r="B8905" s="1" t="e">
        <f>IF(A8905&lt;&gt;"",VLOOKUP(A8905,'Ket qua do'!$B$5:$CE$50000,2,TRUE),"")</f>
        <v>#N/A</v>
      </c>
      <c r="C8905" s="19" t="e">
        <f>IF(A8905&lt;&gt;"",VLOOKUP(B8905,'Ket qua do'!$C$5:$AP$50000,$C$3,TRUE)*SQRT(3)*$C$11,"")</f>
        <v>#N/A</v>
      </c>
      <c r="D8905" s="21" t="e">
        <f>IF(A8905&lt;&gt;"",VLOOKUP(B8905,'Ket qua do'!$C$5:$AP$50000,$D$3,TRUE),"")</f>
        <v>#N/A</v>
      </c>
      <c r="E8905" s="21" t="e">
        <f>IF(A8905&lt;&gt;"",VLOOKUP(B8905,'Ket qua do'!$C$5:$AP$50000,$E$3,TRUE)*$C$12,"")</f>
        <v>#N/A</v>
      </c>
      <c r="F8905" s="21" t="e">
        <f>IF(A8905&lt;&gt;"",VLOOKUP(B8905,'Ket qua do'!$C$5:$AP$50000,$F$3,TRUE),"")</f>
        <v>#N/A</v>
      </c>
      <c r="G8905" s="21" t="e">
        <f>IF(A8905&lt;&gt;"",VLOOKUP(B8905,'Ket qua do'!$C$5:$AP$50000,$G$3,TRUE),"")</f>
        <v>#N/A</v>
      </c>
      <c r="H8905" s="21" t="e">
        <f>IF(A8905&lt;&gt;"",VLOOKUP(B8905,'Ket qua do'!$C$5:$AP$50000,$H$3,TRUE),"")</f>
        <v>#N/A</v>
      </c>
      <c r="I8905" s="21" t="e">
        <f>IF(A8905&lt;&gt;"",VLOOKUP(B8905,'Ket qua do'!$C$5:$AP$50000,$I$3,TRUE)*$E$9/1000,"")</f>
        <v>#N/A</v>
      </c>
      <c r="J8905" s="21" t="e">
        <f>IF(A8905&lt;&gt;"",VLOOKUP(B8905,'Ket qua do'!$C$5:$AP$50000,$J$3,TRUE)*$E$9/1000,"")</f>
        <v>#N/A</v>
      </c>
      <c r="K8905" s="21" t="e">
        <f>IF(A8905&lt;&gt;"",VLOOKUP(B8905,'Ket qua do'!$C$5:$AP$50000,$K$3,TRUE)*$E$9/1000,"")</f>
        <v>#N/A</v>
      </c>
      <c r="L8905" s="21" t="e">
        <f>IF(A8905&lt;&gt;"",VLOOKUP(B8905,'Ket qua do'!$C$5:$AP$50000,$L$3,TRUE),"")</f>
        <v>#N/A</v>
      </c>
    </row>
    <row r="8906" spans="1:12" x14ac:dyDescent="0.25">
      <c r="A8906" t="e">
        <f t="shared" si="144"/>
        <v>#N/A</v>
      </c>
      <c r="B8906" s="1" t="e">
        <f>IF(A8906&lt;&gt;"",VLOOKUP(A8906,'Ket qua do'!$B$5:$CE$50000,2,TRUE),"")</f>
        <v>#N/A</v>
      </c>
      <c r="C8906" s="19" t="e">
        <f>IF(A8906&lt;&gt;"",VLOOKUP(B8906,'Ket qua do'!$C$5:$AP$50000,$C$3,TRUE)*SQRT(3)*$C$11,"")</f>
        <v>#N/A</v>
      </c>
      <c r="D8906" s="21" t="e">
        <f>IF(A8906&lt;&gt;"",VLOOKUP(B8906,'Ket qua do'!$C$5:$AP$50000,$D$3,TRUE),"")</f>
        <v>#N/A</v>
      </c>
      <c r="E8906" s="21" t="e">
        <f>IF(A8906&lt;&gt;"",VLOOKUP(B8906,'Ket qua do'!$C$5:$AP$50000,$E$3,TRUE)*$C$12,"")</f>
        <v>#N/A</v>
      </c>
      <c r="F8906" s="21" t="e">
        <f>IF(A8906&lt;&gt;"",VLOOKUP(B8906,'Ket qua do'!$C$5:$AP$50000,$F$3,TRUE),"")</f>
        <v>#N/A</v>
      </c>
      <c r="G8906" s="21" t="e">
        <f>IF(A8906&lt;&gt;"",VLOOKUP(B8906,'Ket qua do'!$C$5:$AP$50000,$G$3,TRUE),"")</f>
        <v>#N/A</v>
      </c>
      <c r="H8906" s="21" t="e">
        <f>IF(A8906&lt;&gt;"",VLOOKUP(B8906,'Ket qua do'!$C$5:$AP$50000,$H$3,TRUE),"")</f>
        <v>#N/A</v>
      </c>
      <c r="I8906" s="21" t="e">
        <f>IF(A8906&lt;&gt;"",VLOOKUP(B8906,'Ket qua do'!$C$5:$AP$50000,$I$3,TRUE)*$E$9/1000,"")</f>
        <v>#N/A</v>
      </c>
      <c r="J8906" s="21" t="e">
        <f>IF(A8906&lt;&gt;"",VLOOKUP(B8906,'Ket qua do'!$C$5:$AP$50000,$J$3,TRUE)*$E$9/1000,"")</f>
        <v>#N/A</v>
      </c>
      <c r="K8906" s="21" t="e">
        <f>IF(A8906&lt;&gt;"",VLOOKUP(B8906,'Ket qua do'!$C$5:$AP$50000,$K$3,TRUE)*$E$9/1000,"")</f>
        <v>#N/A</v>
      </c>
      <c r="L8906" s="21" t="e">
        <f>IF(A8906&lt;&gt;"",VLOOKUP(B8906,'Ket qua do'!$C$5:$AP$50000,$L$3,TRUE),"")</f>
        <v>#N/A</v>
      </c>
    </row>
    <row r="8907" spans="1:12" x14ac:dyDescent="0.25">
      <c r="A8907" t="e">
        <f t="shared" si="144"/>
        <v>#N/A</v>
      </c>
      <c r="B8907" s="1" t="e">
        <f>IF(A8907&lt;&gt;"",VLOOKUP(A8907,'Ket qua do'!$B$5:$CE$50000,2,TRUE),"")</f>
        <v>#N/A</v>
      </c>
      <c r="C8907" s="19" t="e">
        <f>IF(A8907&lt;&gt;"",VLOOKUP(B8907,'Ket qua do'!$C$5:$AP$50000,$C$3,TRUE)*SQRT(3)*$C$11,"")</f>
        <v>#N/A</v>
      </c>
      <c r="D8907" s="21" t="e">
        <f>IF(A8907&lt;&gt;"",VLOOKUP(B8907,'Ket qua do'!$C$5:$AP$50000,$D$3,TRUE),"")</f>
        <v>#N/A</v>
      </c>
      <c r="E8907" s="21" t="e">
        <f>IF(A8907&lt;&gt;"",VLOOKUP(B8907,'Ket qua do'!$C$5:$AP$50000,$E$3,TRUE)*$C$12,"")</f>
        <v>#N/A</v>
      </c>
      <c r="F8907" s="21" t="e">
        <f>IF(A8907&lt;&gt;"",VLOOKUP(B8907,'Ket qua do'!$C$5:$AP$50000,$F$3,TRUE),"")</f>
        <v>#N/A</v>
      </c>
      <c r="G8907" s="21" t="e">
        <f>IF(A8907&lt;&gt;"",VLOOKUP(B8907,'Ket qua do'!$C$5:$AP$50000,$G$3,TRUE),"")</f>
        <v>#N/A</v>
      </c>
      <c r="H8907" s="21" t="e">
        <f>IF(A8907&lt;&gt;"",VLOOKUP(B8907,'Ket qua do'!$C$5:$AP$50000,$H$3,TRUE),"")</f>
        <v>#N/A</v>
      </c>
      <c r="I8907" s="21" t="e">
        <f>IF(A8907&lt;&gt;"",VLOOKUP(B8907,'Ket qua do'!$C$5:$AP$50000,$I$3,TRUE)*$E$9/1000,"")</f>
        <v>#N/A</v>
      </c>
      <c r="J8907" s="21" t="e">
        <f>IF(A8907&lt;&gt;"",VLOOKUP(B8907,'Ket qua do'!$C$5:$AP$50000,$J$3,TRUE)*$E$9/1000,"")</f>
        <v>#N/A</v>
      </c>
      <c r="K8907" s="21" t="e">
        <f>IF(A8907&lt;&gt;"",VLOOKUP(B8907,'Ket qua do'!$C$5:$AP$50000,$K$3,TRUE)*$E$9/1000,"")</f>
        <v>#N/A</v>
      </c>
      <c r="L8907" s="21" t="e">
        <f>IF(A8907&lt;&gt;"",VLOOKUP(B8907,'Ket qua do'!$C$5:$AP$50000,$L$3,TRUE),"")</f>
        <v>#N/A</v>
      </c>
    </row>
    <row r="8908" spans="1:12" x14ac:dyDescent="0.25">
      <c r="A8908" t="e">
        <f t="shared" si="144"/>
        <v>#N/A</v>
      </c>
      <c r="B8908" s="1" t="e">
        <f>IF(A8908&lt;&gt;"",VLOOKUP(A8908,'Ket qua do'!$B$5:$CE$50000,2,TRUE),"")</f>
        <v>#N/A</v>
      </c>
      <c r="C8908" s="19" t="e">
        <f>IF(A8908&lt;&gt;"",VLOOKUP(B8908,'Ket qua do'!$C$5:$AP$50000,$C$3,TRUE)*SQRT(3)*$C$11,"")</f>
        <v>#N/A</v>
      </c>
      <c r="D8908" s="21" t="e">
        <f>IF(A8908&lt;&gt;"",VLOOKUP(B8908,'Ket qua do'!$C$5:$AP$50000,$D$3,TRUE),"")</f>
        <v>#N/A</v>
      </c>
      <c r="E8908" s="21" t="e">
        <f>IF(A8908&lt;&gt;"",VLOOKUP(B8908,'Ket qua do'!$C$5:$AP$50000,$E$3,TRUE)*$C$12,"")</f>
        <v>#N/A</v>
      </c>
      <c r="F8908" s="21" t="e">
        <f>IF(A8908&lt;&gt;"",VLOOKUP(B8908,'Ket qua do'!$C$5:$AP$50000,$F$3,TRUE),"")</f>
        <v>#N/A</v>
      </c>
      <c r="G8908" s="21" t="e">
        <f>IF(A8908&lt;&gt;"",VLOOKUP(B8908,'Ket qua do'!$C$5:$AP$50000,$G$3,TRUE),"")</f>
        <v>#N/A</v>
      </c>
      <c r="H8908" s="21" t="e">
        <f>IF(A8908&lt;&gt;"",VLOOKUP(B8908,'Ket qua do'!$C$5:$AP$50000,$H$3,TRUE),"")</f>
        <v>#N/A</v>
      </c>
      <c r="I8908" s="21" t="e">
        <f>IF(A8908&lt;&gt;"",VLOOKUP(B8908,'Ket qua do'!$C$5:$AP$50000,$I$3,TRUE)*$E$9/1000,"")</f>
        <v>#N/A</v>
      </c>
      <c r="J8908" s="21" t="e">
        <f>IF(A8908&lt;&gt;"",VLOOKUP(B8908,'Ket qua do'!$C$5:$AP$50000,$J$3,TRUE)*$E$9/1000,"")</f>
        <v>#N/A</v>
      </c>
      <c r="K8908" s="21" t="e">
        <f>IF(A8908&lt;&gt;"",VLOOKUP(B8908,'Ket qua do'!$C$5:$AP$50000,$K$3,TRUE)*$E$9/1000,"")</f>
        <v>#N/A</v>
      </c>
      <c r="L8908" s="21" t="e">
        <f>IF(A8908&lt;&gt;"",VLOOKUP(B8908,'Ket qua do'!$C$5:$AP$50000,$L$3,TRUE),"")</f>
        <v>#N/A</v>
      </c>
    </row>
    <row r="8909" spans="1:12" x14ac:dyDescent="0.25">
      <c r="A8909" t="e">
        <f t="shared" si="144"/>
        <v>#N/A</v>
      </c>
      <c r="B8909" s="1" t="e">
        <f>IF(A8909&lt;&gt;"",VLOOKUP(A8909,'Ket qua do'!$B$5:$CE$50000,2,TRUE),"")</f>
        <v>#N/A</v>
      </c>
      <c r="C8909" s="19" t="e">
        <f>IF(A8909&lt;&gt;"",VLOOKUP(B8909,'Ket qua do'!$C$5:$AP$50000,$C$3,TRUE)*SQRT(3)*$C$11,"")</f>
        <v>#N/A</v>
      </c>
      <c r="D8909" s="21" t="e">
        <f>IF(A8909&lt;&gt;"",VLOOKUP(B8909,'Ket qua do'!$C$5:$AP$50000,$D$3,TRUE),"")</f>
        <v>#N/A</v>
      </c>
      <c r="E8909" s="21" t="e">
        <f>IF(A8909&lt;&gt;"",VLOOKUP(B8909,'Ket qua do'!$C$5:$AP$50000,$E$3,TRUE)*$C$12,"")</f>
        <v>#N/A</v>
      </c>
      <c r="F8909" s="21" t="e">
        <f>IF(A8909&lt;&gt;"",VLOOKUP(B8909,'Ket qua do'!$C$5:$AP$50000,$F$3,TRUE),"")</f>
        <v>#N/A</v>
      </c>
      <c r="G8909" s="21" t="e">
        <f>IF(A8909&lt;&gt;"",VLOOKUP(B8909,'Ket qua do'!$C$5:$AP$50000,$G$3,TRUE),"")</f>
        <v>#N/A</v>
      </c>
      <c r="H8909" s="21" t="e">
        <f>IF(A8909&lt;&gt;"",VLOOKUP(B8909,'Ket qua do'!$C$5:$AP$50000,$H$3,TRUE),"")</f>
        <v>#N/A</v>
      </c>
      <c r="I8909" s="21" t="e">
        <f>IF(A8909&lt;&gt;"",VLOOKUP(B8909,'Ket qua do'!$C$5:$AP$50000,$I$3,TRUE)*$E$9/1000,"")</f>
        <v>#N/A</v>
      </c>
      <c r="J8909" s="21" t="e">
        <f>IF(A8909&lt;&gt;"",VLOOKUP(B8909,'Ket qua do'!$C$5:$AP$50000,$J$3,TRUE)*$E$9/1000,"")</f>
        <v>#N/A</v>
      </c>
      <c r="K8909" s="21" t="e">
        <f>IF(A8909&lt;&gt;"",VLOOKUP(B8909,'Ket qua do'!$C$5:$AP$50000,$K$3,TRUE)*$E$9/1000,"")</f>
        <v>#N/A</v>
      </c>
      <c r="L8909" s="21" t="e">
        <f>IF(A8909&lt;&gt;"",VLOOKUP(B8909,'Ket qua do'!$C$5:$AP$50000,$L$3,TRUE),"")</f>
        <v>#N/A</v>
      </c>
    </row>
    <row r="8910" spans="1:12" x14ac:dyDescent="0.25">
      <c r="A8910" t="e">
        <f t="shared" si="144"/>
        <v>#N/A</v>
      </c>
      <c r="B8910" s="1" t="e">
        <f>IF(A8910&lt;&gt;"",VLOOKUP(A8910,'Ket qua do'!$B$5:$CE$50000,2,TRUE),"")</f>
        <v>#N/A</v>
      </c>
      <c r="C8910" s="19" t="e">
        <f>IF(A8910&lt;&gt;"",VLOOKUP(B8910,'Ket qua do'!$C$5:$AP$50000,$C$3,TRUE)*SQRT(3)*$C$11,"")</f>
        <v>#N/A</v>
      </c>
      <c r="D8910" s="21" t="e">
        <f>IF(A8910&lt;&gt;"",VLOOKUP(B8910,'Ket qua do'!$C$5:$AP$50000,$D$3,TRUE),"")</f>
        <v>#N/A</v>
      </c>
      <c r="E8910" s="21" t="e">
        <f>IF(A8910&lt;&gt;"",VLOOKUP(B8910,'Ket qua do'!$C$5:$AP$50000,$E$3,TRUE)*$C$12,"")</f>
        <v>#N/A</v>
      </c>
      <c r="F8910" s="21" t="e">
        <f>IF(A8910&lt;&gt;"",VLOOKUP(B8910,'Ket qua do'!$C$5:$AP$50000,$F$3,TRUE),"")</f>
        <v>#N/A</v>
      </c>
      <c r="G8910" s="21" t="e">
        <f>IF(A8910&lt;&gt;"",VLOOKUP(B8910,'Ket qua do'!$C$5:$AP$50000,$G$3,TRUE),"")</f>
        <v>#N/A</v>
      </c>
      <c r="H8910" s="21" t="e">
        <f>IF(A8910&lt;&gt;"",VLOOKUP(B8910,'Ket qua do'!$C$5:$AP$50000,$H$3,TRUE),"")</f>
        <v>#N/A</v>
      </c>
      <c r="I8910" s="21" t="e">
        <f>IF(A8910&lt;&gt;"",VLOOKUP(B8910,'Ket qua do'!$C$5:$AP$50000,$I$3,TRUE)*$E$9/1000,"")</f>
        <v>#N/A</v>
      </c>
      <c r="J8910" s="21" t="e">
        <f>IF(A8910&lt;&gt;"",VLOOKUP(B8910,'Ket qua do'!$C$5:$AP$50000,$J$3,TRUE)*$E$9/1000,"")</f>
        <v>#N/A</v>
      </c>
      <c r="K8910" s="21" t="e">
        <f>IF(A8910&lt;&gt;"",VLOOKUP(B8910,'Ket qua do'!$C$5:$AP$50000,$K$3,TRUE)*$E$9/1000,"")</f>
        <v>#N/A</v>
      </c>
      <c r="L8910" s="21" t="e">
        <f>IF(A8910&lt;&gt;"",VLOOKUP(B8910,'Ket qua do'!$C$5:$AP$50000,$L$3,TRUE),"")</f>
        <v>#N/A</v>
      </c>
    </row>
    <row r="8911" spans="1:12" x14ac:dyDescent="0.25">
      <c r="A8911" t="e">
        <f t="shared" si="144"/>
        <v>#N/A</v>
      </c>
      <c r="B8911" s="1" t="e">
        <f>IF(A8911&lt;&gt;"",VLOOKUP(A8911,'Ket qua do'!$B$5:$CE$50000,2,TRUE),"")</f>
        <v>#N/A</v>
      </c>
      <c r="C8911" s="19" t="e">
        <f>IF(A8911&lt;&gt;"",VLOOKUP(B8911,'Ket qua do'!$C$5:$AP$50000,$C$3,TRUE)*SQRT(3)*$C$11,"")</f>
        <v>#N/A</v>
      </c>
      <c r="D8911" s="21" t="e">
        <f>IF(A8911&lt;&gt;"",VLOOKUP(B8911,'Ket qua do'!$C$5:$AP$50000,$D$3,TRUE),"")</f>
        <v>#N/A</v>
      </c>
      <c r="E8911" s="21" t="e">
        <f>IF(A8911&lt;&gt;"",VLOOKUP(B8911,'Ket qua do'!$C$5:$AP$50000,$E$3,TRUE)*$C$12,"")</f>
        <v>#N/A</v>
      </c>
      <c r="F8911" s="21" t="e">
        <f>IF(A8911&lt;&gt;"",VLOOKUP(B8911,'Ket qua do'!$C$5:$AP$50000,$F$3,TRUE),"")</f>
        <v>#N/A</v>
      </c>
      <c r="G8911" s="21" t="e">
        <f>IF(A8911&lt;&gt;"",VLOOKUP(B8911,'Ket qua do'!$C$5:$AP$50000,$G$3,TRUE),"")</f>
        <v>#N/A</v>
      </c>
      <c r="H8911" s="21" t="e">
        <f>IF(A8911&lt;&gt;"",VLOOKUP(B8911,'Ket qua do'!$C$5:$AP$50000,$H$3,TRUE),"")</f>
        <v>#N/A</v>
      </c>
      <c r="I8911" s="21" t="e">
        <f>IF(A8911&lt;&gt;"",VLOOKUP(B8911,'Ket qua do'!$C$5:$AP$50000,$I$3,TRUE)*$E$9/1000,"")</f>
        <v>#N/A</v>
      </c>
      <c r="J8911" s="21" t="e">
        <f>IF(A8911&lt;&gt;"",VLOOKUP(B8911,'Ket qua do'!$C$5:$AP$50000,$J$3,TRUE)*$E$9/1000,"")</f>
        <v>#N/A</v>
      </c>
      <c r="K8911" s="21" t="e">
        <f>IF(A8911&lt;&gt;"",VLOOKUP(B8911,'Ket qua do'!$C$5:$AP$50000,$K$3,TRUE)*$E$9/1000,"")</f>
        <v>#N/A</v>
      </c>
      <c r="L8911" s="21" t="e">
        <f>IF(A8911&lt;&gt;"",VLOOKUP(B8911,'Ket qua do'!$C$5:$AP$50000,$L$3,TRUE),"")</f>
        <v>#N/A</v>
      </c>
    </row>
    <row r="8912" spans="1:12" x14ac:dyDescent="0.25">
      <c r="A8912" t="e">
        <f t="shared" si="144"/>
        <v>#N/A</v>
      </c>
      <c r="B8912" s="1" t="e">
        <f>IF(A8912&lt;&gt;"",VLOOKUP(A8912,'Ket qua do'!$B$5:$CE$50000,2,TRUE),"")</f>
        <v>#N/A</v>
      </c>
      <c r="C8912" s="19" t="e">
        <f>IF(A8912&lt;&gt;"",VLOOKUP(B8912,'Ket qua do'!$C$5:$AP$50000,$C$3,TRUE)*SQRT(3)*$C$11,"")</f>
        <v>#N/A</v>
      </c>
      <c r="D8912" s="21" t="e">
        <f>IF(A8912&lt;&gt;"",VLOOKUP(B8912,'Ket qua do'!$C$5:$AP$50000,$D$3,TRUE),"")</f>
        <v>#N/A</v>
      </c>
      <c r="E8912" s="21" t="e">
        <f>IF(A8912&lt;&gt;"",VLOOKUP(B8912,'Ket qua do'!$C$5:$AP$50000,$E$3,TRUE)*$C$12,"")</f>
        <v>#N/A</v>
      </c>
      <c r="F8912" s="21" t="e">
        <f>IF(A8912&lt;&gt;"",VLOOKUP(B8912,'Ket qua do'!$C$5:$AP$50000,$F$3,TRUE),"")</f>
        <v>#N/A</v>
      </c>
      <c r="G8912" s="21" t="e">
        <f>IF(A8912&lt;&gt;"",VLOOKUP(B8912,'Ket qua do'!$C$5:$AP$50000,$G$3,TRUE),"")</f>
        <v>#N/A</v>
      </c>
      <c r="H8912" s="21" t="e">
        <f>IF(A8912&lt;&gt;"",VLOOKUP(B8912,'Ket qua do'!$C$5:$AP$50000,$H$3,TRUE),"")</f>
        <v>#N/A</v>
      </c>
      <c r="I8912" s="21" t="e">
        <f>IF(A8912&lt;&gt;"",VLOOKUP(B8912,'Ket qua do'!$C$5:$AP$50000,$I$3,TRUE)*$E$9/1000,"")</f>
        <v>#N/A</v>
      </c>
      <c r="J8912" s="21" t="e">
        <f>IF(A8912&lt;&gt;"",VLOOKUP(B8912,'Ket qua do'!$C$5:$AP$50000,$J$3,TRUE)*$E$9/1000,"")</f>
        <v>#N/A</v>
      </c>
      <c r="K8912" s="21" t="e">
        <f>IF(A8912&lt;&gt;"",VLOOKUP(B8912,'Ket qua do'!$C$5:$AP$50000,$K$3,TRUE)*$E$9/1000,"")</f>
        <v>#N/A</v>
      </c>
      <c r="L8912" s="21" t="e">
        <f>IF(A8912&lt;&gt;"",VLOOKUP(B8912,'Ket qua do'!$C$5:$AP$50000,$L$3,TRUE),"")</f>
        <v>#N/A</v>
      </c>
    </row>
    <row r="8913" spans="1:12" x14ac:dyDescent="0.25">
      <c r="A8913" t="e">
        <f t="shared" si="144"/>
        <v>#N/A</v>
      </c>
      <c r="B8913" s="1" t="e">
        <f>IF(A8913&lt;&gt;"",VLOOKUP(A8913,'Ket qua do'!$B$5:$CE$50000,2,TRUE),"")</f>
        <v>#N/A</v>
      </c>
      <c r="C8913" s="19" t="e">
        <f>IF(A8913&lt;&gt;"",VLOOKUP(B8913,'Ket qua do'!$C$5:$AP$50000,$C$3,TRUE)*SQRT(3)*$C$11,"")</f>
        <v>#N/A</v>
      </c>
      <c r="D8913" s="21" t="e">
        <f>IF(A8913&lt;&gt;"",VLOOKUP(B8913,'Ket qua do'!$C$5:$AP$50000,$D$3,TRUE),"")</f>
        <v>#N/A</v>
      </c>
      <c r="E8913" s="21" t="e">
        <f>IF(A8913&lt;&gt;"",VLOOKUP(B8913,'Ket qua do'!$C$5:$AP$50000,$E$3,TRUE)*$C$12,"")</f>
        <v>#N/A</v>
      </c>
      <c r="F8913" s="21" t="e">
        <f>IF(A8913&lt;&gt;"",VLOOKUP(B8913,'Ket qua do'!$C$5:$AP$50000,$F$3,TRUE),"")</f>
        <v>#N/A</v>
      </c>
      <c r="G8913" s="21" t="e">
        <f>IF(A8913&lt;&gt;"",VLOOKUP(B8913,'Ket qua do'!$C$5:$AP$50000,$G$3,TRUE),"")</f>
        <v>#N/A</v>
      </c>
      <c r="H8913" s="21" t="e">
        <f>IF(A8913&lt;&gt;"",VLOOKUP(B8913,'Ket qua do'!$C$5:$AP$50000,$H$3,TRUE),"")</f>
        <v>#N/A</v>
      </c>
      <c r="I8913" s="21" t="e">
        <f>IF(A8913&lt;&gt;"",VLOOKUP(B8913,'Ket qua do'!$C$5:$AP$50000,$I$3,TRUE)*$E$9/1000,"")</f>
        <v>#N/A</v>
      </c>
      <c r="J8913" s="21" t="e">
        <f>IF(A8913&lt;&gt;"",VLOOKUP(B8913,'Ket qua do'!$C$5:$AP$50000,$J$3,TRUE)*$E$9/1000,"")</f>
        <v>#N/A</v>
      </c>
      <c r="K8913" s="21" t="e">
        <f>IF(A8913&lt;&gt;"",VLOOKUP(B8913,'Ket qua do'!$C$5:$AP$50000,$K$3,TRUE)*$E$9/1000,"")</f>
        <v>#N/A</v>
      </c>
      <c r="L8913" s="21" t="e">
        <f>IF(A8913&lt;&gt;"",VLOOKUP(B8913,'Ket qua do'!$C$5:$AP$50000,$L$3,TRUE),"")</f>
        <v>#N/A</v>
      </c>
    </row>
    <row r="8914" spans="1:12" x14ac:dyDescent="0.25">
      <c r="A8914" t="e">
        <f t="shared" si="144"/>
        <v>#N/A</v>
      </c>
      <c r="B8914" s="1" t="e">
        <f>IF(A8914&lt;&gt;"",VLOOKUP(A8914,'Ket qua do'!$B$5:$CE$50000,2,TRUE),"")</f>
        <v>#N/A</v>
      </c>
      <c r="C8914" s="19" t="e">
        <f>IF(A8914&lt;&gt;"",VLOOKUP(B8914,'Ket qua do'!$C$5:$AP$50000,$C$3,TRUE)*SQRT(3)*$C$11,"")</f>
        <v>#N/A</v>
      </c>
      <c r="D8914" s="21" t="e">
        <f>IF(A8914&lt;&gt;"",VLOOKUP(B8914,'Ket qua do'!$C$5:$AP$50000,$D$3,TRUE),"")</f>
        <v>#N/A</v>
      </c>
      <c r="E8914" s="21" t="e">
        <f>IF(A8914&lt;&gt;"",VLOOKUP(B8914,'Ket qua do'!$C$5:$AP$50000,$E$3,TRUE)*$C$12,"")</f>
        <v>#N/A</v>
      </c>
      <c r="F8914" s="21" t="e">
        <f>IF(A8914&lt;&gt;"",VLOOKUP(B8914,'Ket qua do'!$C$5:$AP$50000,$F$3,TRUE),"")</f>
        <v>#N/A</v>
      </c>
      <c r="G8914" s="21" t="e">
        <f>IF(A8914&lt;&gt;"",VLOOKUP(B8914,'Ket qua do'!$C$5:$AP$50000,$G$3,TRUE),"")</f>
        <v>#N/A</v>
      </c>
      <c r="H8914" s="21" t="e">
        <f>IF(A8914&lt;&gt;"",VLOOKUP(B8914,'Ket qua do'!$C$5:$AP$50000,$H$3,TRUE),"")</f>
        <v>#N/A</v>
      </c>
      <c r="I8914" s="21" t="e">
        <f>IF(A8914&lt;&gt;"",VLOOKUP(B8914,'Ket qua do'!$C$5:$AP$50000,$I$3,TRUE)*$E$9/1000,"")</f>
        <v>#N/A</v>
      </c>
      <c r="J8914" s="21" t="e">
        <f>IF(A8914&lt;&gt;"",VLOOKUP(B8914,'Ket qua do'!$C$5:$AP$50000,$J$3,TRUE)*$E$9/1000,"")</f>
        <v>#N/A</v>
      </c>
      <c r="K8914" s="21" t="e">
        <f>IF(A8914&lt;&gt;"",VLOOKUP(B8914,'Ket qua do'!$C$5:$AP$50000,$K$3,TRUE)*$E$9/1000,"")</f>
        <v>#N/A</v>
      </c>
      <c r="L8914" s="21" t="e">
        <f>IF(A8914&lt;&gt;"",VLOOKUP(B8914,'Ket qua do'!$C$5:$AP$50000,$L$3,TRUE),"")</f>
        <v>#N/A</v>
      </c>
    </row>
    <row r="8915" spans="1:12" x14ac:dyDescent="0.25">
      <c r="A8915" t="e">
        <f t="shared" si="144"/>
        <v>#N/A</v>
      </c>
      <c r="B8915" s="1" t="e">
        <f>IF(A8915&lt;&gt;"",VLOOKUP(A8915,'Ket qua do'!$B$5:$CE$50000,2,TRUE),"")</f>
        <v>#N/A</v>
      </c>
      <c r="C8915" s="19" t="e">
        <f>IF(A8915&lt;&gt;"",VLOOKUP(B8915,'Ket qua do'!$C$5:$AP$50000,$C$3,TRUE)*SQRT(3)*$C$11,"")</f>
        <v>#N/A</v>
      </c>
      <c r="D8915" s="21" t="e">
        <f>IF(A8915&lt;&gt;"",VLOOKUP(B8915,'Ket qua do'!$C$5:$AP$50000,$D$3,TRUE),"")</f>
        <v>#N/A</v>
      </c>
      <c r="E8915" s="21" t="e">
        <f>IF(A8915&lt;&gt;"",VLOOKUP(B8915,'Ket qua do'!$C$5:$AP$50000,$E$3,TRUE)*$C$12,"")</f>
        <v>#N/A</v>
      </c>
      <c r="F8915" s="21" t="e">
        <f>IF(A8915&lt;&gt;"",VLOOKUP(B8915,'Ket qua do'!$C$5:$AP$50000,$F$3,TRUE),"")</f>
        <v>#N/A</v>
      </c>
      <c r="G8915" s="21" t="e">
        <f>IF(A8915&lt;&gt;"",VLOOKUP(B8915,'Ket qua do'!$C$5:$AP$50000,$G$3,TRUE),"")</f>
        <v>#N/A</v>
      </c>
      <c r="H8915" s="21" t="e">
        <f>IF(A8915&lt;&gt;"",VLOOKUP(B8915,'Ket qua do'!$C$5:$AP$50000,$H$3,TRUE),"")</f>
        <v>#N/A</v>
      </c>
      <c r="I8915" s="21" t="e">
        <f>IF(A8915&lt;&gt;"",VLOOKUP(B8915,'Ket qua do'!$C$5:$AP$50000,$I$3,TRUE)*$E$9/1000,"")</f>
        <v>#N/A</v>
      </c>
      <c r="J8915" s="21" t="e">
        <f>IF(A8915&lt;&gt;"",VLOOKUP(B8915,'Ket qua do'!$C$5:$AP$50000,$J$3,TRUE)*$E$9/1000,"")</f>
        <v>#N/A</v>
      </c>
      <c r="K8915" s="21" t="e">
        <f>IF(A8915&lt;&gt;"",VLOOKUP(B8915,'Ket qua do'!$C$5:$AP$50000,$K$3,TRUE)*$E$9/1000,"")</f>
        <v>#N/A</v>
      </c>
      <c r="L8915" s="21" t="e">
        <f>IF(A8915&lt;&gt;"",VLOOKUP(B8915,'Ket qua do'!$C$5:$AP$50000,$L$3,TRUE),"")</f>
        <v>#N/A</v>
      </c>
    </row>
    <row r="8916" spans="1:12" x14ac:dyDescent="0.25">
      <c r="A8916" t="e">
        <f t="shared" si="144"/>
        <v>#N/A</v>
      </c>
      <c r="B8916" s="1" t="e">
        <f>IF(A8916&lt;&gt;"",VLOOKUP(A8916,'Ket qua do'!$B$5:$CE$50000,2,TRUE),"")</f>
        <v>#N/A</v>
      </c>
      <c r="C8916" s="19" t="e">
        <f>IF(A8916&lt;&gt;"",VLOOKUP(B8916,'Ket qua do'!$C$5:$AP$50000,$C$3,TRUE)*SQRT(3)*$C$11,"")</f>
        <v>#N/A</v>
      </c>
      <c r="D8916" s="21" t="e">
        <f>IF(A8916&lt;&gt;"",VLOOKUP(B8916,'Ket qua do'!$C$5:$AP$50000,$D$3,TRUE),"")</f>
        <v>#N/A</v>
      </c>
      <c r="E8916" s="21" t="e">
        <f>IF(A8916&lt;&gt;"",VLOOKUP(B8916,'Ket qua do'!$C$5:$AP$50000,$E$3,TRUE)*$C$12,"")</f>
        <v>#N/A</v>
      </c>
      <c r="F8916" s="21" t="e">
        <f>IF(A8916&lt;&gt;"",VLOOKUP(B8916,'Ket qua do'!$C$5:$AP$50000,$F$3,TRUE),"")</f>
        <v>#N/A</v>
      </c>
      <c r="G8916" s="21" t="e">
        <f>IF(A8916&lt;&gt;"",VLOOKUP(B8916,'Ket qua do'!$C$5:$AP$50000,$G$3,TRUE),"")</f>
        <v>#N/A</v>
      </c>
      <c r="H8916" s="21" t="e">
        <f>IF(A8916&lt;&gt;"",VLOOKUP(B8916,'Ket qua do'!$C$5:$AP$50000,$H$3,TRUE),"")</f>
        <v>#N/A</v>
      </c>
      <c r="I8916" s="21" t="e">
        <f>IF(A8916&lt;&gt;"",VLOOKUP(B8916,'Ket qua do'!$C$5:$AP$50000,$I$3,TRUE)*$E$9/1000,"")</f>
        <v>#N/A</v>
      </c>
      <c r="J8916" s="21" t="e">
        <f>IF(A8916&lt;&gt;"",VLOOKUP(B8916,'Ket qua do'!$C$5:$AP$50000,$J$3,TRUE)*$E$9/1000,"")</f>
        <v>#N/A</v>
      </c>
      <c r="K8916" s="21" t="e">
        <f>IF(A8916&lt;&gt;"",VLOOKUP(B8916,'Ket qua do'!$C$5:$AP$50000,$K$3,TRUE)*$E$9/1000,"")</f>
        <v>#N/A</v>
      </c>
      <c r="L8916" s="21" t="e">
        <f>IF(A8916&lt;&gt;"",VLOOKUP(B8916,'Ket qua do'!$C$5:$AP$50000,$L$3,TRUE),"")</f>
        <v>#N/A</v>
      </c>
    </row>
    <row r="8917" spans="1:12" x14ac:dyDescent="0.25">
      <c r="A8917" t="e">
        <f t="shared" si="144"/>
        <v>#N/A</v>
      </c>
      <c r="B8917" s="1" t="e">
        <f>IF(A8917&lt;&gt;"",VLOOKUP(A8917,'Ket qua do'!$B$5:$CE$50000,2,TRUE),"")</f>
        <v>#N/A</v>
      </c>
      <c r="C8917" s="19" t="e">
        <f>IF(A8917&lt;&gt;"",VLOOKUP(B8917,'Ket qua do'!$C$5:$AP$50000,$C$3,TRUE)*SQRT(3)*$C$11,"")</f>
        <v>#N/A</v>
      </c>
      <c r="D8917" s="21" t="e">
        <f>IF(A8917&lt;&gt;"",VLOOKUP(B8917,'Ket qua do'!$C$5:$AP$50000,$D$3,TRUE),"")</f>
        <v>#N/A</v>
      </c>
      <c r="E8917" s="21" t="e">
        <f>IF(A8917&lt;&gt;"",VLOOKUP(B8917,'Ket qua do'!$C$5:$AP$50000,$E$3,TRUE)*$C$12,"")</f>
        <v>#N/A</v>
      </c>
      <c r="F8917" s="21" t="e">
        <f>IF(A8917&lt;&gt;"",VLOOKUP(B8917,'Ket qua do'!$C$5:$AP$50000,$F$3,TRUE),"")</f>
        <v>#N/A</v>
      </c>
      <c r="G8917" s="21" t="e">
        <f>IF(A8917&lt;&gt;"",VLOOKUP(B8917,'Ket qua do'!$C$5:$AP$50000,$G$3,TRUE),"")</f>
        <v>#N/A</v>
      </c>
      <c r="H8917" s="21" t="e">
        <f>IF(A8917&lt;&gt;"",VLOOKUP(B8917,'Ket qua do'!$C$5:$AP$50000,$H$3,TRUE),"")</f>
        <v>#N/A</v>
      </c>
      <c r="I8917" s="21" t="e">
        <f>IF(A8917&lt;&gt;"",VLOOKUP(B8917,'Ket qua do'!$C$5:$AP$50000,$I$3,TRUE)*$E$9/1000,"")</f>
        <v>#N/A</v>
      </c>
      <c r="J8917" s="21" t="e">
        <f>IF(A8917&lt;&gt;"",VLOOKUP(B8917,'Ket qua do'!$C$5:$AP$50000,$J$3,TRUE)*$E$9/1000,"")</f>
        <v>#N/A</v>
      </c>
      <c r="K8917" s="21" t="e">
        <f>IF(A8917&lt;&gt;"",VLOOKUP(B8917,'Ket qua do'!$C$5:$AP$50000,$K$3,TRUE)*$E$9/1000,"")</f>
        <v>#N/A</v>
      </c>
      <c r="L8917" s="21" t="e">
        <f>IF(A8917&lt;&gt;"",VLOOKUP(B8917,'Ket qua do'!$C$5:$AP$50000,$L$3,TRUE),"")</f>
        <v>#N/A</v>
      </c>
    </row>
    <row r="8918" spans="1:12" x14ac:dyDescent="0.25">
      <c r="A8918" t="e">
        <f t="shared" si="144"/>
        <v>#N/A</v>
      </c>
      <c r="B8918" s="1" t="e">
        <f>IF(A8918&lt;&gt;"",VLOOKUP(A8918,'Ket qua do'!$B$5:$CE$50000,2,TRUE),"")</f>
        <v>#N/A</v>
      </c>
      <c r="C8918" s="19" t="e">
        <f>IF(A8918&lt;&gt;"",VLOOKUP(B8918,'Ket qua do'!$C$5:$AP$50000,$C$3,TRUE)*SQRT(3)*$C$11,"")</f>
        <v>#N/A</v>
      </c>
      <c r="D8918" s="21" t="e">
        <f>IF(A8918&lt;&gt;"",VLOOKUP(B8918,'Ket qua do'!$C$5:$AP$50000,$D$3,TRUE),"")</f>
        <v>#N/A</v>
      </c>
      <c r="E8918" s="21" t="e">
        <f>IF(A8918&lt;&gt;"",VLOOKUP(B8918,'Ket qua do'!$C$5:$AP$50000,$E$3,TRUE)*$C$12,"")</f>
        <v>#N/A</v>
      </c>
      <c r="F8918" s="21" t="e">
        <f>IF(A8918&lt;&gt;"",VLOOKUP(B8918,'Ket qua do'!$C$5:$AP$50000,$F$3,TRUE),"")</f>
        <v>#N/A</v>
      </c>
      <c r="G8918" s="21" t="e">
        <f>IF(A8918&lt;&gt;"",VLOOKUP(B8918,'Ket qua do'!$C$5:$AP$50000,$G$3,TRUE),"")</f>
        <v>#N/A</v>
      </c>
      <c r="H8918" s="21" t="e">
        <f>IF(A8918&lt;&gt;"",VLOOKUP(B8918,'Ket qua do'!$C$5:$AP$50000,$H$3,TRUE),"")</f>
        <v>#N/A</v>
      </c>
      <c r="I8918" s="21" t="e">
        <f>IF(A8918&lt;&gt;"",VLOOKUP(B8918,'Ket qua do'!$C$5:$AP$50000,$I$3,TRUE)*$E$9/1000,"")</f>
        <v>#N/A</v>
      </c>
      <c r="J8918" s="21" t="e">
        <f>IF(A8918&lt;&gt;"",VLOOKUP(B8918,'Ket qua do'!$C$5:$AP$50000,$J$3,TRUE)*$E$9/1000,"")</f>
        <v>#N/A</v>
      </c>
      <c r="K8918" s="21" t="e">
        <f>IF(A8918&lt;&gt;"",VLOOKUP(B8918,'Ket qua do'!$C$5:$AP$50000,$K$3,TRUE)*$E$9/1000,"")</f>
        <v>#N/A</v>
      </c>
      <c r="L8918" s="21" t="e">
        <f>IF(A8918&lt;&gt;"",VLOOKUP(B8918,'Ket qua do'!$C$5:$AP$50000,$L$3,TRUE),"")</f>
        <v>#N/A</v>
      </c>
    </row>
    <row r="8919" spans="1:12" x14ac:dyDescent="0.25">
      <c r="A8919" t="e">
        <f t="shared" si="144"/>
        <v>#N/A</v>
      </c>
      <c r="B8919" s="1" t="e">
        <f>IF(A8919&lt;&gt;"",VLOOKUP(A8919,'Ket qua do'!$B$5:$CE$50000,2,TRUE),"")</f>
        <v>#N/A</v>
      </c>
      <c r="C8919" s="19" t="e">
        <f>IF(A8919&lt;&gt;"",VLOOKUP(B8919,'Ket qua do'!$C$5:$AP$50000,$C$3,TRUE)*SQRT(3)*$C$11,"")</f>
        <v>#N/A</v>
      </c>
      <c r="D8919" s="21" t="e">
        <f>IF(A8919&lt;&gt;"",VLOOKUP(B8919,'Ket qua do'!$C$5:$AP$50000,$D$3,TRUE),"")</f>
        <v>#N/A</v>
      </c>
      <c r="E8919" s="21" t="e">
        <f>IF(A8919&lt;&gt;"",VLOOKUP(B8919,'Ket qua do'!$C$5:$AP$50000,$E$3,TRUE)*$C$12,"")</f>
        <v>#N/A</v>
      </c>
      <c r="F8919" s="21" t="e">
        <f>IF(A8919&lt;&gt;"",VLOOKUP(B8919,'Ket qua do'!$C$5:$AP$50000,$F$3,TRUE),"")</f>
        <v>#N/A</v>
      </c>
      <c r="G8919" s="21" t="e">
        <f>IF(A8919&lt;&gt;"",VLOOKUP(B8919,'Ket qua do'!$C$5:$AP$50000,$G$3,TRUE),"")</f>
        <v>#N/A</v>
      </c>
      <c r="H8919" s="21" t="e">
        <f>IF(A8919&lt;&gt;"",VLOOKUP(B8919,'Ket qua do'!$C$5:$AP$50000,$H$3,TRUE),"")</f>
        <v>#N/A</v>
      </c>
      <c r="I8919" s="21" t="e">
        <f>IF(A8919&lt;&gt;"",VLOOKUP(B8919,'Ket qua do'!$C$5:$AP$50000,$I$3,TRUE)*$E$9/1000,"")</f>
        <v>#N/A</v>
      </c>
      <c r="J8919" s="21" t="e">
        <f>IF(A8919&lt;&gt;"",VLOOKUP(B8919,'Ket qua do'!$C$5:$AP$50000,$J$3,TRUE)*$E$9/1000,"")</f>
        <v>#N/A</v>
      </c>
      <c r="K8919" s="21" t="e">
        <f>IF(A8919&lt;&gt;"",VLOOKUP(B8919,'Ket qua do'!$C$5:$AP$50000,$K$3,TRUE)*$E$9/1000,"")</f>
        <v>#N/A</v>
      </c>
      <c r="L8919" s="21" t="e">
        <f>IF(A8919&lt;&gt;"",VLOOKUP(B8919,'Ket qua do'!$C$5:$AP$50000,$L$3,TRUE),"")</f>
        <v>#N/A</v>
      </c>
    </row>
    <row r="8920" spans="1:12" x14ac:dyDescent="0.25">
      <c r="A8920" t="e">
        <f t="shared" si="144"/>
        <v>#N/A</v>
      </c>
      <c r="B8920" s="1" t="e">
        <f>IF(A8920&lt;&gt;"",VLOOKUP(A8920,'Ket qua do'!$B$5:$CE$50000,2,TRUE),"")</f>
        <v>#N/A</v>
      </c>
      <c r="C8920" s="19" t="e">
        <f>IF(A8920&lt;&gt;"",VLOOKUP(B8920,'Ket qua do'!$C$5:$AP$50000,$C$3,TRUE)*SQRT(3)*$C$11,"")</f>
        <v>#N/A</v>
      </c>
      <c r="D8920" s="21" t="e">
        <f>IF(A8920&lt;&gt;"",VLOOKUP(B8920,'Ket qua do'!$C$5:$AP$50000,$D$3,TRUE),"")</f>
        <v>#N/A</v>
      </c>
      <c r="E8920" s="21" t="e">
        <f>IF(A8920&lt;&gt;"",VLOOKUP(B8920,'Ket qua do'!$C$5:$AP$50000,$E$3,TRUE)*$C$12,"")</f>
        <v>#N/A</v>
      </c>
      <c r="F8920" s="21" t="e">
        <f>IF(A8920&lt;&gt;"",VLOOKUP(B8920,'Ket qua do'!$C$5:$AP$50000,$F$3,TRUE),"")</f>
        <v>#N/A</v>
      </c>
      <c r="G8920" s="21" t="e">
        <f>IF(A8920&lt;&gt;"",VLOOKUP(B8920,'Ket qua do'!$C$5:$AP$50000,$G$3,TRUE),"")</f>
        <v>#N/A</v>
      </c>
      <c r="H8920" s="21" t="e">
        <f>IF(A8920&lt;&gt;"",VLOOKUP(B8920,'Ket qua do'!$C$5:$AP$50000,$H$3,TRUE),"")</f>
        <v>#N/A</v>
      </c>
      <c r="I8920" s="21" t="e">
        <f>IF(A8920&lt;&gt;"",VLOOKUP(B8920,'Ket qua do'!$C$5:$AP$50000,$I$3,TRUE)*$E$9/1000,"")</f>
        <v>#N/A</v>
      </c>
      <c r="J8920" s="21" t="e">
        <f>IF(A8920&lt;&gt;"",VLOOKUP(B8920,'Ket qua do'!$C$5:$AP$50000,$J$3,TRUE)*$E$9/1000,"")</f>
        <v>#N/A</v>
      </c>
      <c r="K8920" s="21" t="e">
        <f>IF(A8920&lt;&gt;"",VLOOKUP(B8920,'Ket qua do'!$C$5:$AP$50000,$K$3,TRUE)*$E$9/1000,"")</f>
        <v>#N/A</v>
      </c>
      <c r="L8920" s="21" t="e">
        <f>IF(A8920&lt;&gt;"",VLOOKUP(B8920,'Ket qua do'!$C$5:$AP$50000,$L$3,TRUE),"")</f>
        <v>#N/A</v>
      </c>
    </row>
    <row r="8921" spans="1:12" x14ac:dyDescent="0.25">
      <c r="A8921" t="e">
        <f t="shared" si="144"/>
        <v>#N/A</v>
      </c>
      <c r="B8921" s="1" t="e">
        <f>IF(A8921&lt;&gt;"",VLOOKUP(A8921,'Ket qua do'!$B$5:$CE$50000,2,TRUE),"")</f>
        <v>#N/A</v>
      </c>
      <c r="C8921" s="19" t="e">
        <f>IF(A8921&lt;&gt;"",VLOOKUP(B8921,'Ket qua do'!$C$5:$AP$50000,$C$3,TRUE)*SQRT(3)*$C$11,"")</f>
        <v>#N/A</v>
      </c>
      <c r="D8921" s="21" t="e">
        <f>IF(A8921&lt;&gt;"",VLOOKUP(B8921,'Ket qua do'!$C$5:$AP$50000,$D$3,TRUE),"")</f>
        <v>#N/A</v>
      </c>
      <c r="E8921" s="21" t="e">
        <f>IF(A8921&lt;&gt;"",VLOOKUP(B8921,'Ket qua do'!$C$5:$AP$50000,$E$3,TRUE)*$C$12,"")</f>
        <v>#N/A</v>
      </c>
      <c r="F8921" s="21" t="e">
        <f>IF(A8921&lt;&gt;"",VLOOKUP(B8921,'Ket qua do'!$C$5:$AP$50000,$F$3,TRUE),"")</f>
        <v>#N/A</v>
      </c>
      <c r="G8921" s="21" t="e">
        <f>IF(A8921&lt;&gt;"",VLOOKUP(B8921,'Ket qua do'!$C$5:$AP$50000,$G$3,TRUE),"")</f>
        <v>#N/A</v>
      </c>
      <c r="H8921" s="21" t="e">
        <f>IF(A8921&lt;&gt;"",VLOOKUP(B8921,'Ket qua do'!$C$5:$AP$50000,$H$3,TRUE),"")</f>
        <v>#N/A</v>
      </c>
      <c r="I8921" s="21" t="e">
        <f>IF(A8921&lt;&gt;"",VLOOKUP(B8921,'Ket qua do'!$C$5:$AP$50000,$I$3,TRUE)*$E$9/1000,"")</f>
        <v>#N/A</v>
      </c>
      <c r="J8921" s="21" t="e">
        <f>IF(A8921&lt;&gt;"",VLOOKUP(B8921,'Ket qua do'!$C$5:$AP$50000,$J$3,TRUE)*$E$9/1000,"")</f>
        <v>#N/A</v>
      </c>
      <c r="K8921" s="21" t="e">
        <f>IF(A8921&lt;&gt;"",VLOOKUP(B8921,'Ket qua do'!$C$5:$AP$50000,$K$3,TRUE)*$E$9/1000,"")</f>
        <v>#N/A</v>
      </c>
      <c r="L8921" s="21" t="e">
        <f>IF(A8921&lt;&gt;"",VLOOKUP(B8921,'Ket qua do'!$C$5:$AP$50000,$L$3,TRUE),"")</f>
        <v>#N/A</v>
      </c>
    </row>
    <row r="8922" spans="1:12" x14ac:dyDescent="0.25">
      <c r="A8922" t="e">
        <f t="shared" ref="A8922:A8985" si="145">IF(A8921&lt;$E$8,A8921+1,"")</f>
        <v>#N/A</v>
      </c>
      <c r="B8922" s="1" t="e">
        <f>IF(A8922&lt;&gt;"",VLOOKUP(A8922,'Ket qua do'!$B$5:$CE$50000,2,TRUE),"")</f>
        <v>#N/A</v>
      </c>
      <c r="C8922" s="19" t="e">
        <f>IF(A8922&lt;&gt;"",VLOOKUP(B8922,'Ket qua do'!$C$5:$AP$50000,$C$3,TRUE)*SQRT(3)*$C$11,"")</f>
        <v>#N/A</v>
      </c>
      <c r="D8922" s="21" t="e">
        <f>IF(A8922&lt;&gt;"",VLOOKUP(B8922,'Ket qua do'!$C$5:$AP$50000,$D$3,TRUE),"")</f>
        <v>#N/A</v>
      </c>
      <c r="E8922" s="21" t="e">
        <f>IF(A8922&lt;&gt;"",VLOOKUP(B8922,'Ket qua do'!$C$5:$AP$50000,$E$3,TRUE)*$C$12,"")</f>
        <v>#N/A</v>
      </c>
      <c r="F8922" s="21" t="e">
        <f>IF(A8922&lt;&gt;"",VLOOKUP(B8922,'Ket qua do'!$C$5:$AP$50000,$F$3,TRUE),"")</f>
        <v>#N/A</v>
      </c>
      <c r="G8922" s="21" t="e">
        <f>IF(A8922&lt;&gt;"",VLOOKUP(B8922,'Ket qua do'!$C$5:$AP$50000,$G$3,TRUE),"")</f>
        <v>#N/A</v>
      </c>
      <c r="H8922" s="21" t="e">
        <f>IF(A8922&lt;&gt;"",VLOOKUP(B8922,'Ket qua do'!$C$5:$AP$50000,$H$3,TRUE),"")</f>
        <v>#N/A</v>
      </c>
      <c r="I8922" s="21" t="e">
        <f>IF(A8922&lt;&gt;"",VLOOKUP(B8922,'Ket qua do'!$C$5:$AP$50000,$I$3,TRUE)*$E$9/1000,"")</f>
        <v>#N/A</v>
      </c>
      <c r="J8922" s="21" t="e">
        <f>IF(A8922&lt;&gt;"",VLOOKUP(B8922,'Ket qua do'!$C$5:$AP$50000,$J$3,TRUE)*$E$9/1000,"")</f>
        <v>#N/A</v>
      </c>
      <c r="K8922" s="21" t="e">
        <f>IF(A8922&lt;&gt;"",VLOOKUP(B8922,'Ket qua do'!$C$5:$AP$50000,$K$3,TRUE)*$E$9/1000,"")</f>
        <v>#N/A</v>
      </c>
      <c r="L8922" s="21" t="e">
        <f>IF(A8922&lt;&gt;"",VLOOKUP(B8922,'Ket qua do'!$C$5:$AP$50000,$L$3,TRUE),"")</f>
        <v>#N/A</v>
      </c>
    </row>
    <row r="8923" spans="1:12" x14ac:dyDescent="0.25">
      <c r="A8923" t="e">
        <f t="shared" si="145"/>
        <v>#N/A</v>
      </c>
      <c r="B8923" s="1" t="e">
        <f>IF(A8923&lt;&gt;"",VLOOKUP(A8923,'Ket qua do'!$B$5:$CE$50000,2,TRUE),"")</f>
        <v>#N/A</v>
      </c>
      <c r="C8923" s="19" t="e">
        <f>IF(A8923&lt;&gt;"",VLOOKUP(B8923,'Ket qua do'!$C$5:$AP$50000,$C$3,TRUE)*SQRT(3)*$C$11,"")</f>
        <v>#N/A</v>
      </c>
      <c r="D8923" s="21" t="e">
        <f>IF(A8923&lt;&gt;"",VLOOKUP(B8923,'Ket qua do'!$C$5:$AP$50000,$D$3,TRUE),"")</f>
        <v>#N/A</v>
      </c>
      <c r="E8923" s="21" t="e">
        <f>IF(A8923&lt;&gt;"",VLOOKUP(B8923,'Ket qua do'!$C$5:$AP$50000,$E$3,TRUE)*$C$12,"")</f>
        <v>#N/A</v>
      </c>
      <c r="F8923" s="21" t="e">
        <f>IF(A8923&lt;&gt;"",VLOOKUP(B8923,'Ket qua do'!$C$5:$AP$50000,$F$3,TRUE),"")</f>
        <v>#N/A</v>
      </c>
      <c r="G8923" s="21" t="e">
        <f>IF(A8923&lt;&gt;"",VLOOKUP(B8923,'Ket qua do'!$C$5:$AP$50000,$G$3,TRUE),"")</f>
        <v>#N/A</v>
      </c>
      <c r="H8923" s="21" t="e">
        <f>IF(A8923&lt;&gt;"",VLOOKUP(B8923,'Ket qua do'!$C$5:$AP$50000,$H$3,TRUE),"")</f>
        <v>#N/A</v>
      </c>
      <c r="I8923" s="21" t="e">
        <f>IF(A8923&lt;&gt;"",VLOOKUP(B8923,'Ket qua do'!$C$5:$AP$50000,$I$3,TRUE)*$E$9/1000,"")</f>
        <v>#N/A</v>
      </c>
      <c r="J8923" s="21" t="e">
        <f>IF(A8923&lt;&gt;"",VLOOKUP(B8923,'Ket qua do'!$C$5:$AP$50000,$J$3,TRUE)*$E$9/1000,"")</f>
        <v>#N/A</v>
      </c>
      <c r="K8923" s="21" t="e">
        <f>IF(A8923&lt;&gt;"",VLOOKUP(B8923,'Ket qua do'!$C$5:$AP$50000,$K$3,TRUE)*$E$9/1000,"")</f>
        <v>#N/A</v>
      </c>
      <c r="L8923" s="21" t="e">
        <f>IF(A8923&lt;&gt;"",VLOOKUP(B8923,'Ket qua do'!$C$5:$AP$50000,$L$3,TRUE),"")</f>
        <v>#N/A</v>
      </c>
    </row>
    <row r="8924" spans="1:12" x14ac:dyDescent="0.25">
      <c r="A8924" t="e">
        <f t="shared" si="145"/>
        <v>#N/A</v>
      </c>
      <c r="B8924" s="1" t="e">
        <f>IF(A8924&lt;&gt;"",VLOOKUP(A8924,'Ket qua do'!$B$5:$CE$50000,2,TRUE),"")</f>
        <v>#N/A</v>
      </c>
      <c r="C8924" s="19" t="e">
        <f>IF(A8924&lt;&gt;"",VLOOKUP(B8924,'Ket qua do'!$C$5:$AP$50000,$C$3,TRUE)*SQRT(3)*$C$11,"")</f>
        <v>#N/A</v>
      </c>
      <c r="D8924" s="21" t="e">
        <f>IF(A8924&lt;&gt;"",VLOOKUP(B8924,'Ket qua do'!$C$5:$AP$50000,$D$3,TRUE),"")</f>
        <v>#N/A</v>
      </c>
      <c r="E8924" s="21" t="e">
        <f>IF(A8924&lt;&gt;"",VLOOKUP(B8924,'Ket qua do'!$C$5:$AP$50000,$E$3,TRUE)*$C$12,"")</f>
        <v>#N/A</v>
      </c>
      <c r="F8924" s="21" t="e">
        <f>IF(A8924&lt;&gt;"",VLOOKUP(B8924,'Ket qua do'!$C$5:$AP$50000,$F$3,TRUE),"")</f>
        <v>#N/A</v>
      </c>
      <c r="G8924" s="21" t="e">
        <f>IF(A8924&lt;&gt;"",VLOOKUP(B8924,'Ket qua do'!$C$5:$AP$50000,$G$3,TRUE),"")</f>
        <v>#N/A</v>
      </c>
      <c r="H8924" s="21" t="e">
        <f>IF(A8924&lt;&gt;"",VLOOKUP(B8924,'Ket qua do'!$C$5:$AP$50000,$H$3,TRUE),"")</f>
        <v>#N/A</v>
      </c>
      <c r="I8924" s="21" t="e">
        <f>IF(A8924&lt;&gt;"",VLOOKUP(B8924,'Ket qua do'!$C$5:$AP$50000,$I$3,TRUE)*$E$9/1000,"")</f>
        <v>#N/A</v>
      </c>
      <c r="J8924" s="21" t="e">
        <f>IF(A8924&lt;&gt;"",VLOOKUP(B8924,'Ket qua do'!$C$5:$AP$50000,$J$3,TRUE)*$E$9/1000,"")</f>
        <v>#N/A</v>
      </c>
      <c r="K8924" s="21" t="e">
        <f>IF(A8924&lt;&gt;"",VLOOKUP(B8924,'Ket qua do'!$C$5:$AP$50000,$K$3,TRUE)*$E$9/1000,"")</f>
        <v>#N/A</v>
      </c>
      <c r="L8924" s="21" t="e">
        <f>IF(A8924&lt;&gt;"",VLOOKUP(B8924,'Ket qua do'!$C$5:$AP$50000,$L$3,TRUE),"")</f>
        <v>#N/A</v>
      </c>
    </row>
    <row r="8925" spans="1:12" x14ac:dyDescent="0.25">
      <c r="A8925" t="e">
        <f t="shared" si="145"/>
        <v>#N/A</v>
      </c>
      <c r="B8925" s="1" t="e">
        <f>IF(A8925&lt;&gt;"",VLOOKUP(A8925,'Ket qua do'!$B$5:$CE$50000,2,TRUE),"")</f>
        <v>#N/A</v>
      </c>
      <c r="C8925" s="19" t="e">
        <f>IF(A8925&lt;&gt;"",VLOOKUP(B8925,'Ket qua do'!$C$5:$AP$50000,$C$3,TRUE)*SQRT(3)*$C$11,"")</f>
        <v>#N/A</v>
      </c>
      <c r="D8925" s="21" t="e">
        <f>IF(A8925&lt;&gt;"",VLOOKUP(B8925,'Ket qua do'!$C$5:$AP$50000,$D$3,TRUE),"")</f>
        <v>#N/A</v>
      </c>
      <c r="E8925" s="21" t="e">
        <f>IF(A8925&lt;&gt;"",VLOOKUP(B8925,'Ket qua do'!$C$5:$AP$50000,$E$3,TRUE)*$C$12,"")</f>
        <v>#N/A</v>
      </c>
      <c r="F8925" s="21" t="e">
        <f>IF(A8925&lt;&gt;"",VLOOKUP(B8925,'Ket qua do'!$C$5:$AP$50000,$F$3,TRUE),"")</f>
        <v>#N/A</v>
      </c>
      <c r="G8925" s="21" t="e">
        <f>IF(A8925&lt;&gt;"",VLOOKUP(B8925,'Ket qua do'!$C$5:$AP$50000,$G$3,TRUE),"")</f>
        <v>#N/A</v>
      </c>
      <c r="H8925" s="21" t="e">
        <f>IF(A8925&lt;&gt;"",VLOOKUP(B8925,'Ket qua do'!$C$5:$AP$50000,$H$3,TRUE),"")</f>
        <v>#N/A</v>
      </c>
      <c r="I8925" s="21" t="e">
        <f>IF(A8925&lt;&gt;"",VLOOKUP(B8925,'Ket qua do'!$C$5:$AP$50000,$I$3,TRUE)*$E$9/1000,"")</f>
        <v>#N/A</v>
      </c>
      <c r="J8925" s="21" t="e">
        <f>IF(A8925&lt;&gt;"",VLOOKUP(B8925,'Ket qua do'!$C$5:$AP$50000,$J$3,TRUE)*$E$9/1000,"")</f>
        <v>#N/A</v>
      </c>
      <c r="K8925" s="21" t="e">
        <f>IF(A8925&lt;&gt;"",VLOOKUP(B8925,'Ket qua do'!$C$5:$AP$50000,$K$3,TRUE)*$E$9/1000,"")</f>
        <v>#N/A</v>
      </c>
      <c r="L8925" s="21" t="e">
        <f>IF(A8925&lt;&gt;"",VLOOKUP(B8925,'Ket qua do'!$C$5:$AP$50000,$L$3,TRUE),"")</f>
        <v>#N/A</v>
      </c>
    </row>
    <row r="8926" spans="1:12" x14ac:dyDescent="0.25">
      <c r="A8926" t="e">
        <f t="shared" si="145"/>
        <v>#N/A</v>
      </c>
      <c r="B8926" s="1" t="e">
        <f>IF(A8926&lt;&gt;"",VLOOKUP(A8926,'Ket qua do'!$B$5:$CE$50000,2,TRUE),"")</f>
        <v>#N/A</v>
      </c>
      <c r="C8926" s="19" t="e">
        <f>IF(A8926&lt;&gt;"",VLOOKUP(B8926,'Ket qua do'!$C$5:$AP$50000,$C$3,TRUE)*SQRT(3)*$C$11,"")</f>
        <v>#N/A</v>
      </c>
      <c r="D8926" s="21" t="e">
        <f>IF(A8926&lt;&gt;"",VLOOKUP(B8926,'Ket qua do'!$C$5:$AP$50000,$D$3,TRUE),"")</f>
        <v>#N/A</v>
      </c>
      <c r="E8926" s="21" t="e">
        <f>IF(A8926&lt;&gt;"",VLOOKUP(B8926,'Ket qua do'!$C$5:$AP$50000,$E$3,TRUE)*$C$12,"")</f>
        <v>#N/A</v>
      </c>
      <c r="F8926" s="21" t="e">
        <f>IF(A8926&lt;&gt;"",VLOOKUP(B8926,'Ket qua do'!$C$5:$AP$50000,$F$3,TRUE),"")</f>
        <v>#N/A</v>
      </c>
      <c r="G8926" s="21" t="e">
        <f>IF(A8926&lt;&gt;"",VLOOKUP(B8926,'Ket qua do'!$C$5:$AP$50000,$G$3,TRUE),"")</f>
        <v>#N/A</v>
      </c>
      <c r="H8926" s="21" t="e">
        <f>IF(A8926&lt;&gt;"",VLOOKUP(B8926,'Ket qua do'!$C$5:$AP$50000,$H$3,TRUE),"")</f>
        <v>#N/A</v>
      </c>
      <c r="I8926" s="21" t="e">
        <f>IF(A8926&lt;&gt;"",VLOOKUP(B8926,'Ket qua do'!$C$5:$AP$50000,$I$3,TRUE)*$E$9/1000,"")</f>
        <v>#N/A</v>
      </c>
      <c r="J8926" s="21" t="e">
        <f>IF(A8926&lt;&gt;"",VLOOKUP(B8926,'Ket qua do'!$C$5:$AP$50000,$J$3,TRUE)*$E$9/1000,"")</f>
        <v>#N/A</v>
      </c>
      <c r="K8926" s="21" t="e">
        <f>IF(A8926&lt;&gt;"",VLOOKUP(B8926,'Ket qua do'!$C$5:$AP$50000,$K$3,TRUE)*$E$9/1000,"")</f>
        <v>#N/A</v>
      </c>
      <c r="L8926" s="21" t="e">
        <f>IF(A8926&lt;&gt;"",VLOOKUP(B8926,'Ket qua do'!$C$5:$AP$50000,$L$3,TRUE),"")</f>
        <v>#N/A</v>
      </c>
    </row>
    <row r="8927" spans="1:12" x14ac:dyDescent="0.25">
      <c r="A8927" t="e">
        <f t="shared" si="145"/>
        <v>#N/A</v>
      </c>
      <c r="B8927" s="1" t="e">
        <f>IF(A8927&lt;&gt;"",VLOOKUP(A8927,'Ket qua do'!$B$5:$CE$50000,2,TRUE),"")</f>
        <v>#N/A</v>
      </c>
      <c r="C8927" s="19" t="e">
        <f>IF(A8927&lt;&gt;"",VLOOKUP(B8927,'Ket qua do'!$C$5:$AP$50000,$C$3,TRUE)*SQRT(3)*$C$11,"")</f>
        <v>#N/A</v>
      </c>
      <c r="D8927" s="21" t="e">
        <f>IF(A8927&lt;&gt;"",VLOOKUP(B8927,'Ket qua do'!$C$5:$AP$50000,$D$3,TRUE),"")</f>
        <v>#N/A</v>
      </c>
      <c r="E8927" s="21" t="e">
        <f>IF(A8927&lt;&gt;"",VLOOKUP(B8927,'Ket qua do'!$C$5:$AP$50000,$E$3,TRUE)*$C$12,"")</f>
        <v>#N/A</v>
      </c>
      <c r="F8927" s="21" t="e">
        <f>IF(A8927&lt;&gt;"",VLOOKUP(B8927,'Ket qua do'!$C$5:$AP$50000,$F$3,TRUE),"")</f>
        <v>#N/A</v>
      </c>
      <c r="G8927" s="21" t="e">
        <f>IF(A8927&lt;&gt;"",VLOOKUP(B8927,'Ket qua do'!$C$5:$AP$50000,$G$3,TRUE),"")</f>
        <v>#N/A</v>
      </c>
      <c r="H8927" s="21" t="e">
        <f>IF(A8927&lt;&gt;"",VLOOKUP(B8927,'Ket qua do'!$C$5:$AP$50000,$H$3,TRUE),"")</f>
        <v>#N/A</v>
      </c>
      <c r="I8927" s="21" t="e">
        <f>IF(A8927&lt;&gt;"",VLOOKUP(B8927,'Ket qua do'!$C$5:$AP$50000,$I$3,TRUE)*$E$9/1000,"")</f>
        <v>#N/A</v>
      </c>
      <c r="J8927" s="21" t="e">
        <f>IF(A8927&lt;&gt;"",VLOOKUP(B8927,'Ket qua do'!$C$5:$AP$50000,$J$3,TRUE)*$E$9/1000,"")</f>
        <v>#N/A</v>
      </c>
      <c r="K8927" s="21" t="e">
        <f>IF(A8927&lt;&gt;"",VLOOKUP(B8927,'Ket qua do'!$C$5:$AP$50000,$K$3,TRUE)*$E$9/1000,"")</f>
        <v>#N/A</v>
      </c>
      <c r="L8927" s="21" t="e">
        <f>IF(A8927&lt;&gt;"",VLOOKUP(B8927,'Ket qua do'!$C$5:$AP$50000,$L$3,TRUE),"")</f>
        <v>#N/A</v>
      </c>
    </row>
    <row r="8928" spans="1:12" x14ac:dyDescent="0.25">
      <c r="A8928" t="e">
        <f t="shared" si="145"/>
        <v>#N/A</v>
      </c>
      <c r="B8928" s="1" t="e">
        <f>IF(A8928&lt;&gt;"",VLOOKUP(A8928,'Ket qua do'!$B$5:$CE$50000,2,TRUE),"")</f>
        <v>#N/A</v>
      </c>
      <c r="C8928" s="19" t="e">
        <f>IF(A8928&lt;&gt;"",VLOOKUP(B8928,'Ket qua do'!$C$5:$AP$50000,$C$3,TRUE)*SQRT(3)*$C$11,"")</f>
        <v>#N/A</v>
      </c>
      <c r="D8928" s="21" t="e">
        <f>IF(A8928&lt;&gt;"",VLOOKUP(B8928,'Ket qua do'!$C$5:$AP$50000,$D$3,TRUE),"")</f>
        <v>#N/A</v>
      </c>
      <c r="E8928" s="21" t="e">
        <f>IF(A8928&lt;&gt;"",VLOOKUP(B8928,'Ket qua do'!$C$5:$AP$50000,$E$3,TRUE)*$C$12,"")</f>
        <v>#N/A</v>
      </c>
      <c r="F8928" s="21" t="e">
        <f>IF(A8928&lt;&gt;"",VLOOKUP(B8928,'Ket qua do'!$C$5:$AP$50000,$F$3,TRUE),"")</f>
        <v>#N/A</v>
      </c>
      <c r="G8928" s="21" t="e">
        <f>IF(A8928&lt;&gt;"",VLOOKUP(B8928,'Ket qua do'!$C$5:$AP$50000,$G$3,TRUE),"")</f>
        <v>#N/A</v>
      </c>
      <c r="H8928" s="21" t="e">
        <f>IF(A8928&lt;&gt;"",VLOOKUP(B8928,'Ket qua do'!$C$5:$AP$50000,$H$3,TRUE),"")</f>
        <v>#N/A</v>
      </c>
      <c r="I8928" s="21" t="e">
        <f>IF(A8928&lt;&gt;"",VLOOKUP(B8928,'Ket qua do'!$C$5:$AP$50000,$I$3,TRUE)*$E$9/1000,"")</f>
        <v>#N/A</v>
      </c>
      <c r="J8928" s="21" t="e">
        <f>IF(A8928&lt;&gt;"",VLOOKUP(B8928,'Ket qua do'!$C$5:$AP$50000,$J$3,TRUE)*$E$9/1000,"")</f>
        <v>#N/A</v>
      </c>
      <c r="K8928" s="21" t="e">
        <f>IF(A8928&lt;&gt;"",VLOOKUP(B8928,'Ket qua do'!$C$5:$AP$50000,$K$3,TRUE)*$E$9/1000,"")</f>
        <v>#N/A</v>
      </c>
      <c r="L8928" s="21" t="e">
        <f>IF(A8928&lt;&gt;"",VLOOKUP(B8928,'Ket qua do'!$C$5:$AP$50000,$L$3,TRUE),"")</f>
        <v>#N/A</v>
      </c>
    </row>
    <row r="8929" spans="1:12" x14ac:dyDescent="0.25">
      <c r="A8929" t="e">
        <f t="shared" si="145"/>
        <v>#N/A</v>
      </c>
      <c r="B8929" s="1" t="e">
        <f>IF(A8929&lt;&gt;"",VLOOKUP(A8929,'Ket qua do'!$B$5:$CE$50000,2,TRUE),"")</f>
        <v>#N/A</v>
      </c>
      <c r="C8929" s="19" t="e">
        <f>IF(A8929&lt;&gt;"",VLOOKUP(B8929,'Ket qua do'!$C$5:$AP$50000,$C$3,TRUE)*SQRT(3)*$C$11,"")</f>
        <v>#N/A</v>
      </c>
      <c r="D8929" s="21" t="e">
        <f>IF(A8929&lt;&gt;"",VLOOKUP(B8929,'Ket qua do'!$C$5:$AP$50000,$D$3,TRUE),"")</f>
        <v>#N/A</v>
      </c>
      <c r="E8929" s="21" t="e">
        <f>IF(A8929&lt;&gt;"",VLOOKUP(B8929,'Ket qua do'!$C$5:$AP$50000,$E$3,TRUE)*$C$12,"")</f>
        <v>#N/A</v>
      </c>
      <c r="F8929" s="21" t="e">
        <f>IF(A8929&lt;&gt;"",VLOOKUP(B8929,'Ket qua do'!$C$5:$AP$50000,$F$3,TRUE),"")</f>
        <v>#N/A</v>
      </c>
      <c r="G8929" s="21" t="e">
        <f>IF(A8929&lt;&gt;"",VLOOKUP(B8929,'Ket qua do'!$C$5:$AP$50000,$G$3,TRUE),"")</f>
        <v>#N/A</v>
      </c>
      <c r="H8929" s="21" t="e">
        <f>IF(A8929&lt;&gt;"",VLOOKUP(B8929,'Ket qua do'!$C$5:$AP$50000,$H$3,TRUE),"")</f>
        <v>#N/A</v>
      </c>
      <c r="I8929" s="21" t="e">
        <f>IF(A8929&lt;&gt;"",VLOOKUP(B8929,'Ket qua do'!$C$5:$AP$50000,$I$3,TRUE)*$E$9/1000,"")</f>
        <v>#N/A</v>
      </c>
      <c r="J8929" s="21" t="e">
        <f>IF(A8929&lt;&gt;"",VLOOKUP(B8929,'Ket qua do'!$C$5:$AP$50000,$J$3,TRUE)*$E$9/1000,"")</f>
        <v>#N/A</v>
      </c>
      <c r="K8929" s="21" t="e">
        <f>IF(A8929&lt;&gt;"",VLOOKUP(B8929,'Ket qua do'!$C$5:$AP$50000,$K$3,TRUE)*$E$9/1000,"")</f>
        <v>#N/A</v>
      </c>
      <c r="L8929" s="21" t="e">
        <f>IF(A8929&lt;&gt;"",VLOOKUP(B8929,'Ket qua do'!$C$5:$AP$50000,$L$3,TRUE),"")</f>
        <v>#N/A</v>
      </c>
    </row>
    <row r="8930" spans="1:12" x14ac:dyDescent="0.25">
      <c r="A8930" t="e">
        <f t="shared" si="145"/>
        <v>#N/A</v>
      </c>
      <c r="B8930" s="1" t="e">
        <f>IF(A8930&lt;&gt;"",VLOOKUP(A8930,'Ket qua do'!$B$5:$CE$50000,2,TRUE),"")</f>
        <v>#N/A</v>
      </c>
      <c r="C8930" s="19" t="e">
        <f>IF(A8930&lt;&gt;"",VLOOKUP(B8930,'Ket qua do'!$C$5:$AP$50000,$C$3,TRUE)*SQRT(3)*$C$11,"")</f>
        <v>#N/A</v>
      </c>
      <c r="D8930" s="21" t="e">
        <f>IF(A8930&lt;&gt;"",VLOOKUP(B8930,'Ket qua do'!$C$5:$AP$50000,$D$3,TRUE),"")</f>
        <v>#N/A</v>
      </c>
      <c r="E8930" s="21" t="e">
        <f>IF(A8930&lt;&gt;"",VLOOKUP(B8930,'Ket qua do'!$C$5:$AP$50000,$E$3,TRUE)*$C$12,"")</f>
        <v>#N/A</v>
      </c>
      <c r="F8930" s="21" t="e">
        <f>IF(A8930&lt;&gt;"",VLOOKUP(B8930,'Ket qua do'!$C$5:$AP$50000,$F$3,TRUE),"")</f>
        <v>#N/A</v>
      </c>
      <c r="G8930" s="21" t="e">
        <f>IF(A8930&lt;&gt;"",VLOOKUP(B8930,'Ket qua do'!$C$5:$AP$50000,$G$3,TRUE),"")</f>
        <v>#N/A</v>
      </c>
      <c r="H8930" s="21" t="e">
        <f>IF(A8930&lt;&gt;"",VLOOKUP(B8930,'Ket qua do'!$C$5:$AP$50000,$H$3,TRUE),"")</f>
        <v>#N/A</v>
      </c>
      <c r="I8930" s="21" t="e">
        <f>IF(A8930&lt;&gt;"",VLOOKUP(B8930,'Ket qua do'!$C$5:$AP$50000,$I$3,TRUE)*$E$9/1000,"")</f>
        <v>#N/A</v>
      </c>
      <c r="J8930" s="21" t="e">
        <f>IF(A8930&lt;&gt;"",VLOOKUP(B8930,'Ket qua do'!$C$5:$AP$50000,$J$3,TRUE)*$E$9/1000,"")</f>
        <v>#N/A</v>
      </c>
      <c r="K8930" s="21" t="e">
        <f>IF(A8930&lt;&gt;"",VLOOKUP(B8930,'Ket qua do'!$C$5:$AP$50000,$K$3,TRUE)*$E$9/1000,"")</f>
        <v>#N/A</v>
      </c>
      <c r="L8930" s="21" t="e">
        <f>IF(A8930&lt;&gt;"",VLOOKUP(B8930,'Ket qua do'!$C$5:$AP$50000,$L$3,TRUE),"")</f>
        <v>#N/A</v>
      </c>
    </row>
    <row r="8931" spans="1:12" x14ac:dyDescent="0.25">
      <c r="A8931" t="e">
        <f t="shared" si="145"/>
        <v>#N/A</v>
      </c>
      <c r="B8931" s="1" t="e">
        <f>IF(A8931&lt;&gt;"",VLOOKUP(A8931,'Ket qua do'!$B$5:$CE$50000,2,TRUE),"")</f>
        <v>#N/A</v>
      </c>
      <c r="C8931" s="19" t="e">
        <f>IF(A8931&lt;&gt;"",VLOOKUP(B8931,'Ket qua do'!$C$5:$AP$50000,$C$3,TRUE)*SQRT(3)*$C$11,"")</f>
        <v>#N/A</v>
      </c>
      <c r="D8931" s="21" t="e">
        <f>IF(A8931&lt;&gt;"",VLOOKUP(B8931,'Ket qua do'!$C$5:$AP$50000,$D$3,TRUE),"")</f>
        <v>#N/A</v>
      </c>
      <c r="E8931" s="21" t="e">
        <f>IF(A8931&lt;&gt;"",VLOOKUP(B8931,'Ket qua do'!$C$5:$AP$50000,$E$3,TRUE)*$C$12,"")</f>
        <v>#N/A</v>
      </c>
      <c r="F8931" s="21" t="e">
        <f>IF(A8931&lt;&gt;"",VLOOKUP(B8931,'Ket qua do'!$C$5:$AP$50000,$F$3,TRUE),"")</f>
        <v>#N/A</v>
      </c>
      <c r="G8931" s="21" t="e">
        <f>IF(A8931&lt;&gt;"",VLOOKUP(B8931,'Ket qua do'!$C$5:$AP$50000,$G$3,TRUE),"")</f>
        <v>#N/A</v>
      </c>
      <c r="H8931" s="21" t="e">
        <f>IF(A8931&lt;&gt;"",VLOOKUP(B8931,'Ket qua do'!$C$5:$AP$50000,$H$3,TRUE),"")</f>
        <v>#N/A</v>
      </c>
      <c r="I8931" s="21" t="e">
        <f>IF(A8931&lt;&gt;"",VLOOKUP(B8931,'Ket qua do'!$C$5:$AP$50000,$I$3,TRUE)*$E$9/1000,"")</f>
        <v>#N/A</v>
      </c>
      <c r="J8931" s="21" t="e">
        <f>IF(A8931&lt;&gt;"",VLOOKUP(B8931,'Ket qua do'!$C$5:$AP$50000,$J$3,TRUE)*$E$9/1000,"")</f>
        <v>#N/A</v>
      </c>
      <c r="K8931" s="21" t="e">
        <f>IF(A8931&lt;&gt;"",VLOOKUP(B8931,'Ket qua do'!$C$5:$AP$50000,$K$3,TRUE)*$E$9/1000,"")</f>
        <v>#N/A</v>
      </c>
      <c r="L8931" s="21" t="e">
        <f>IF(A8931&lt;&gt;"",VLOOKUP(B8931,'Ket qua do'!$C$5:$AP$50000,$L$3,TRUE),"")</f>
        <v>#N/A</v>
      </c>
    </row>
    <row r="8932" spans="1:12" x14ac:dyDescent="0.25">
      <c r="A8932" t="e">
        <f t="shared" si="145"/>
        <v>#N/A</v>
      </c>
      <c r="B8932" s="1" t="e">
        <f>IF(A8932&lt;&gt;"",VLOOKUP(A8932,'Ket qua do'!$B$5:$CE$50000,2,TRUE),"")</f>
        <v>#N/A</v>
      </c>
      <c r="C8932" s="19" t="e">
        <f>IF(A8932&lt;&gt;"",VLOOKUP(B8932,'Ket qua do'!$C$5:$AP$50000,$C$3,TRUE)*SQRT(3)*$C$11,"")</f>
        <v>#N/A</v>
      </c>
      <c r="D8932" s="21" t="e">
        <f>IF(A8932&lt;&gt;"",VLOOKUP(B8932,'Ket qua do'!$C$5:$AP$50000,$D$3,TRUE),"")</f>
        <v>#N/A</v>
      </c>
      <c r="E8932" s="21" t="e">
        <f>IF(A8932&lt;&gt;"",VLOOKUP(B8932,'Ket qua do'!$C$5:$AP$50000,$E$3,TRUE)*$C$12,"")</f>
        <v>#N/A</v>
      </c>
      <c r="F8932" s="21" t="e">
        <f>IF(A8932&lt;&gt;"",VLOOKUP(B8932,'Ket qua do'!$C$5:$AP$50000,$F$3,TRUE),"")</f>
        <v>#N/A</v>
      </c>
      <c r="G8932" s="21" t="e">
        <f>IF(A8932&lt;&gt;"",VLOOKUP(B8932,'Ket qua do'!$C$5:$AP$50000,$G$3,TRUE),"")</f>
        <v>#N/A</v>
      </c>
      <c r="H8932" s="21" t="e">
        <f>IF(A8932&lt;&gt;"",VLOOKUP(B8932,'Ket qua do'!$C$5:$AP$50000,$H$3,TRUE),"")</f>
        <v>#N/A</v>
      </c>
      <c r="I8932" s="21" t="e">
        <f>IF(A8932&lt;&gt;"",VLOOKUP(B8932,'Ket qua do'!$C$5:$AP$50000,$I$3,TRUE)*$E$9/1000,"")</f>
        <v>#N/A</v>
      </c>
      <c r="J8932" s="21" t="e">
        <f>IF(A8932&lt;&gt;"",VLOOKUP(B8932,'Ket qua do'!$C$5:$AP$50000,$J$3,TRUE)*$E$9/1000,"")</f>
        <v>#N/A</v>
      </c>
      <c r="K8932" s="21" t="e">
        <f>IF(A8932&lt;&gt;"",VLOOKUP(B8932,'Ket qua do'!$C$5:$AP$50000,$K$3,TRUE)*$E$9/1000,"")</f>
        <v>#N/A</v>
      </c>
      <c r="L8932" s="21" t="e">
        <f>IF(A8932&lt;&gt;"",VLOOKUP(B8932,'Ket qua do'!$C$5:$AP$50000,$L$3,TRUE),"")</f>
        <v>#N/A</v>
      </c>
    </row>
    <row r="8933" spans="1:12" x14ac:dyDescent="0.25">
      <c r="A8933" t="e">
        <f t="shared" si="145"/>
        <v>#N/A</v>
      </c>
      <c r="B8933" s="1" t="e">
        <f>IF(A8933&lt;&gt;"",VLOOKUP(A8933,'Ket qua do'!$B$5:$CE$50000,2,TRUE),"")</f>
        <v>#N/A</v>
      </c>
      <c r="C8933" s="19" t="e">
        <f>IF(A8933&lt;&gt;"",VLOOKUP(B8933,'Ket qua do'!$C$5:$AP$50000,$C$3,TRUE)*SQRT(3)*$C$11,"")</f>
        <v>#N/A</v>
      </c>
      <c r="D8933" s="21" t="e">
        <f>IF(A8933&lt;&gt;"",VLOOKUP(B8933,'Ket qua do'!$C$5:$AP$50000,$D$3,TRUE),"")</f>
        <v>#N/A</v>
      </c>
      <c r="E8933" s="21" t="e">
        <f>IF(A8933&lt;&gt;"",VLOOKUP(B8933,'Ket qua do'!$C$5:$AP$50000,$E$3,TRUE)*$C$12,"")</f>
        <v>#N/A</v>
      </c>
      <c r="F8933" s="21" t="e">
        <f>IF(A8933&lt;&gt;"",VLOOKUP(B8933,'Ket qua do'!$C$5:$AP$50000,$F$3,TRUE),"")</f>
        <v>#N/A</v>
      </c>
      <c r="G8933" s="21" t="e">
        <f>IF(A8933&lt;&gt;"",VLOOKUP(B8933,'Ket qua do'!$C$5:$AP$50000,$G$3,TRUE),"")</f>
        <v>#N/A</v>
      </c>
      <c r="H8933" s="21" t="e">
        <f>IF(A8933&lt;&gt;"",VLOOKUP(B8933,'Ket qua do'!$C$5:$AP$50000,$H$3,TRUE),"")</f>
        <v>#N/A</v>
      </c>
      <c r="I8933" s="21" t="e">
        <f>IF(A8933&lt;&gt;"",VLOOKUP(B8933,'Ket qua do'!$C$5:$AP$50000,$I$3,TRUE)*$E$9/1000,"")</f>
        <v>#N/A</v>
      </c>
      <c r="J8933" s="21" t="e">
        <f>IF(A8933&lt;&gt;"",VLOOKUP(B8933,'Ket qua do'!$C$5:$AP$50000,$J$3,TRUE)*$E$9/1000,"")</f>
        <v>#N/A</v>
      </c>
      <c r="K8933" s="21" t="e">
        <f>IF(A8933&lt;&gt;"",VLOOKUP(B8933,'Ket qua do'!$C$5:$AP$50000,$K$3,TRUE)*$E$9/1000,"")</f>
        <v>#N/A</v>
      </c>
      <c r="L8933" s="21" t="e">
        <f>IF(A8933&lt;&gt;"",VLOOKUP(B8933,'Ket qua do'!$C$5:$AP$50000,$L$3,TRUE),"")</f>
        <v>#N/A</v>
      </c>
    </row>
    <row r="8934" spans="1:12" x14ac:dyDescent="0.25">
      <c r="A8934" t="e">
        <f t="shared" si="145"/>
        <v>#N/A</v>
      </c>
      <c r="B8934" s="1" t="e">
        <f>IF(A8934&lt;&gt;"",VLOOKUP(A8934,'Ket qua do'!$B$5:$CE$50000,2,TRUE),"")</f>
        <v>#N/A</v>
      </c>
      <c r="C8934" s="19" t="e">
        <f>IF(A8934&lt;&gt;"",VLOOKUP(B8934,'Ket qua do'!$C$5:$AP$50000,$C$3,TRUE)*SQRT(3)*$C$11,"")</f>
        <v>#N/A</v>
      </c>
      <c r="D8934" s="21" t="e">
        <f>IF(A8934&lt;&gt;"",VLOOKUP(B8934,'Ket qua do'!$C$5:$AP$50000,$D$3,TRUE),"")</f>
        <v>#N/A</v>
      </c>
      <c r="E8934" s="21" t="e">
        <f>IF(A8934&lt;&gt;"",VLOOKUP(B8934,'Ket qua do'!$C$5:$AP$50000,$E$3,TRUE)*$C$12,"")</f>
        <v>#N/A</v>
      </c>
      <c r="F8934" s="21" t="e">
        <f>IF(A8934&lt;&gt;"",VLOOKUP(B8934,'Ket qua do'!$C$5:$AP$50000,$F$3,TRUE),"")</f>
        <v>#N/A</v>
      </c>
      <c r="G8934" s="21" t="e">
        <f>IF(A8934&lt;&gt;"",VLOOKUP(B8934,'Ket qua do'!$C$5:$AP$50000,$G$3,TRUE),"")</f>
        <v>#N/A</v>
      </c>
      <c r="H8934" s="21" t="e">
        <f>IF(A8934&lt;&gt;"",VLOOKUP(B8934,'Ket qua do'!$C$5:$AP$50000,$H$3,TRUE),"")</f>
        <v>#N/A</v>
      </c>
      <c r="I8934" s="21" t="e">
        <f>IF(A8934&lt;&gt;"",VLOOKUP(B8934,'Ket qua do'!$C$5:$AP$50000,$I$3,TRUE)*$E$9/1000,"")</f>
        <v>#N/A</v>
      </c>
      <c r="J8934" s="21" t="e">
        <f>IF(A8934&lt;&gt;"",VLOOKUP(B8934,'Ket qua do'!$C$5:$AP$50000,$J$3,TRUE)*$E$9/1000,"")</f>
        <v>#N/A</v>
      </c>
      <c r="K8934" s="21" t="e">
        <f>IF(A8934&lt;&gt;"",VLOOKUP(B8934,'Ket qua do'!$C$5:$AP$50000,$K$3,TRUE)*$E$9/1000,"")</f>
        <v>#N/A</v>
      </c>
      <c r="L8934" s="21" t="e">
        <f>IF(A8934&lt;&gt;"",VLOOKUP(B8934,'Ket qua do'!$C$5:$AP$50000,$L$3,TRUE),"")</f>
        <v>#N/A</v>
      </c>
    </row>
    <row r="8935" spans="1:12" x14ac:dyDescent="0.25">
      <c r="A8935" t="e">
        <f t="shared" si="145"/>
        <v>#N/A</v>
      </c>
      <c r="B8935" s="1" t="e">
        <f>IF(A8935&lt;&gt;"",VLOOKUP(A8935,'Ket qua do'!$B$5:$CE$50000,2,TRUE),"")</f>
        <v>#N/A</v>
      </c>
      <c r="C8935" s="19" t="e">
        <f>IF(A8935&lt;&gt;"",VLOOKUP(B8935,'Ket qua do'!$C$5:$AP$50000,$C$3,TRUE)*SQRT(3)*$C$11,"")</f>
        <v>#N/A</v>
      </c>
      <c r="D8935" s="21" t="e">
        <f>IF(A8935&lt;&gt;"",VLOOKUP(B8935,'Ket qua do'!$C$5:$AP$50000,$D$3,TRUE),"")</f>
        <v>#N/A</v>
      </c>
      <c r="E8935" s="21" t="e">
        <f>IF(A8935&lt;&gt;"",VLOOKUP(B8935,'Ket qua do'!$C$5:$AP$50000,$E$3,TRUE)*$C$12,"")</f>
        <v>#N/A</v>
      </c>
      <c r="F8935" s="21" t="e">
        <f>IF(A8935&lt;&gt;"",VLOOKUP(B8935,'Ket qua do'!$C$5:$AP$50000,$F$3,TRUE),"")</f>
        <v>#N/A</v>
      </c>
      <c r="G8935" s="21" t="e">
        <f>IF(A8935&lt;&gt;"",VLOOKUP(B8935,'Ket qua do'!$C$5:$AP$50000,$G$3,TRUE),"")</f>
        <v>#N/A</v>
      </c>
      <c r="H8935" s="21" t="e">
        <f>IF(A8935&lt;&gt;"",VLOOKUP(B8935,'Ket qua do'!$C$5:$AP$50000,$H$3,TRUE),"")</f>
        <v>#N/A</v>
      </c>
      <c r="I8935" s="21" t="e">
        <f>IF(A8935&lt;&gt;"",VLOOKUP(B8935,'Ket qua do'!$C$5:$AP$50000,$I$3,TRUE)*$E$9/1000,"")</f>
        <v>#N/A</v>
      </c>
      <c r="J8935" s="21" t="e">
        <f>IF(A8935&lt;&gt;"",VLOOKUP(B8935,'Ket qua do'!$C$5:$AP$50000,$J$3,TRUE)*$E$9/1000,"")</f>
        <v>#N/A</v>
      </c>
      <c r="K8935" s="21" t="e">
        <f>IF(A8935&lt;&gt;"",VLOOKUP(B8935,'Ket qua do'!$C$5:$AP$50000,$K$3,TRUE)*$E$9/1000,"")</f>
        <v>#N/A</v>
      </c>
      <c r="L8935" s="21" t="e">
        <f>IF(A8935&lt;&gt;"",VLOOKUP(B8935,'Ket qua do'!$C$5:$AP$50000,$L$3,TRUE),"")</f>
        <v>#N/A</v>
      </c>
    </row>
    <row r="8936" spans="1:12" x14ac:dyDescent="0.25">
      <c r="A8936" t="e">
        <f t="shared" si="145"/>
        <v>#N/A</v>
      </c>
      <c r="B8936" s="1" t="e">
        <f>IF(A8936&lt;&gt;"",VLOOKUP(A8936,'Ket qua do'!$B$5:$CE$50000,2,TRUE),"")</f>
        <v>#N/A</v>
      </c>
      <c r="C8936" s="19" t="e">
        <f>IF(A8936&lt;&gt;"",VLOOKUP(B8936,'Ket qua do'!$C$5:$AP$50000,$C$3,TRUE)*SQRT(3)*$C$11,"")</f>
        <v>#N/A</v>
      </c>
      <c r="D8936" s="21" t="e">
        <f>IF(A8936&lt;&gt;"",VLOOKUP(B8936,'Ket qua do'!$C$5:$AP$50000,$D$3,TRUE),"")</f>
        <v>#N/A</v>
      </c>
      <c r="E8936" s="21" t="e">
        <f>IF(A8936&lt;&gt;"",VLOOKUP(B8936,'Ket qua do'!$C$5:$AP$50000,$E$3,TRUE)*$C$12,"")</f>
        <v>#N/A</v>
      </c>
      <c r="F8936" s="21" t="e">
        <f>IF(A8936&lt;&gt;"",VLOOKUP(B8936,'Ket qua do'!$C$5:$AP$50000,$F$3,TRUE),"")</f>
        <v>#N/A</v>
      </c>
      <c r="G8936" s="21" t="e">
        <f>IF(A8936&lt;&gt;"",VLOOKUP(B8936,'Ket qua do'!$C$5:$AP$50000,$G$3,TRUE),"")</f>
        <v>#N/A</v>
      </c>
      <c r="H8936" s="21" t="e">
        <f>IF(A8936&lt;&gt;"",VLOOKUP(B8936,'Ket qua do'!$C$5:$AP$50000,$H$3,TRUE),"")</f>
        <v>#N/A</v>
      </c>
      <c r="I8936" s="21" t="e">
        <f>IF(A8936&lt;&gt;"",VLOOKUP(B8936,'Ket qua do'!$C$5:$AP$50000,$I$3,TRUE)*$E$9/1000,"")</f>
        <v>#N/A</v>
      </c>
      <c r="J8936" s="21" t="e">
        <f>IF(A8936&lt;&gt;"",VLOOKUP(B8936,'Ket qua do'!$C$5:$AP$50000,$J$3,TRUE)*$E$9/1000,"")</f>
        <v>#N/A</v>
      </c>
      <c r="K8936" s="21" t="e">
        <f>IF(A8936&lt;&gt;"",VLOOKUP(B8936,'Ket qua do'!$C$5:$AP$50000,$K$3,TRUE)*$E$9/1000,"")</f>
        <v>#N/A</v>
      </c>
      <c r="L8936" s="21" t="e">
        <f>IF(A8936&lt;&gt;"",VLOOKUP(B8936,'Ket qua do'!$C$5:$AP$50000,$L$3,TRUE),"")</f>
        <v>#N/A</v>
      </c>
    </row>
    <row r="8937" spans="1:12" x14ac:dyDescent="0.25">
      <c r="A8937" t="e">
        <f t="shared" si="145"/>
        <v>#N/A</v>
      </c>
      <c r="B8937" s="1" t="e">
        <f>IF(A8937&lt;&gt;"",VLOOKUP(A8937,'Ket qua do'!$B$5:$CE$50000,2,TRUE),"")</f>
        <v>#N/A</v>
      </c>
      <c r="C8937" s="19" t="e">
        <f>IF(A8937&lt;&gt;"",VLOOKUP(B8937,'Ket qua do'!$C$5:$AP$50000,$C$3,TRUE)*SQRT(3)*$C$11,"")</f>
        <v>#N/A</v>
      </c>
      <c r="D8937" s="21" t="e">
        <f>IF(A8937&lt;&gt;"",VLOOKUP(B8937,'Ket qua do'!$C$5:$AP$50000,$D$3,TRUE),"")</f>
        <v>#N/A</v>
      </c>
      <c r="E8937" s="21" t="e">
        <f>IF(A8937&lt;&gt;"",VLOOKUP(B8937,'Ket qua do'!$C$5:$AP$50000,$E$3,TRUE)*$C$12,"")</f>
        <v>#N/A</v>
      </c>
      <c r="F8937" s="21" t="e">
        <f>IF(A8937&lt;&gt;"",VLOOKUP(B8937,'Ket qua do'!$C$5:$AP$50000,$F$3,TRUE),"")</f>
        <v>#N/A</v>
      </c>
      <c r="G8937" s="21" t="e">
        <f>IF(A8937&lt;&gt;"",VLOOKUP(B8937,'Ket qua do'!$C$5:$AP$50000,$G$3,TRUE),"")</f>
        <v>#N/A</v>
      </c>
      <c r="H8937" s="21" t="e">
        <f>IF(A8937&lt;&gt;"",VLOOKUP(B8937,'Ket qua do'!$C$5:$AP$50000,$H$3,TRUE),"")</f>
        <v>#N/A</v>
      </c>
      <c r="I8937" s="21" t="e">
        <f>IF(A8937&lt;&gt;"",VLOOKUP(B8937,'Ket qua do'!$C$5:$AP$50000,$I$3,TRUE)*$E$9/1000,"")</f>
        <v>#N/A</v>
      </c>
      <c r="J8937" s="21" t="e">
        <f>IF(A8937&lt;&gt;"",VLOOKUP(B8937,'Ket qua do'!$C$5:$AP$50000,$J$3,TRUE)*$E$9/1000,"")</f>
        <v>#N/A</v>
      </c>
      <c r="K8937" s="21" t="e">
        <f>IF(A8937&lt;&gt;"",VLOOKUP(B8937,'Ket qua do'!$C$5:$AP$50000,$K$3,TRUE)*$E$9/1000,"")</f>
        <v>#N/A</v>
      </c>
      <c r="L8937" s="21" t="e">
        <f>IF(A8937&lt;&gt;"",VLOOKUP(B8937,'Ket qua do'!$C$5:$AP$50000,$L$3,TRUE),"")</f>
        <v>#N/A</v>
      </c>
    </row>
    <row r="8938" spans="1:12" x14ac:dyDescent="0.25">
      <c r="A8938" t="e">
        <f t="shared" si="145"/>
        <v>#N/A</v>
      </c>
      <c r="B8938" s="1" t="e">
        <f>IF(A8938&lt;&gt;"",VLOOKUP(A8938,'Ket qua do'!$B$5:$CE$50000,2,TRUE),"")</f>
        <v>#N/A</v>
      </c>
      <c r="C8938" s="19" t="e">
        <f>IF(A8938&lt;&gt;"",VLOOKUP(B8938,'Ket qua do'!$C$5:$AP$50000,$C$3,TRUE)*SQRT(3)*$C$11,"")</f>
        <v>#N/A</v>
      </c>
      <c r="D8938" s="21" t="e">
        <f>IF(A8938&lt;&gt;"",VLOOKUP(B8938,'Ket qua do'!$C$5:$AP$50000,$D$3,TRUE),"")</f>
        <v>#N/A</v>
      </c>
      <c r="E8938" s="21" t="e">
        <f>IF(A8938&lt;&gt;"",VLOOKUP(B8938,'Ket qua do'!$C$5:$AP$50000,$E$3,TRUE)*$C$12,"")</f>
        <v>#N/A</v>
      </c>
      <c r="F8938" s="21" t="e">
        <f>IF(A8938&lt;&gt;"",VLOOKUP(B8938,'Ket qua do'!$C$5:$AP$50000,$F$3,TRUE),"")</f>
        <v>#N/A</v>
      </c>
      <c r="G8938" s="21" t="e">
        <f>IF(A8938&lt;&gt;"",VLOOKUP(B8938,'Ket qua do'!$C$5:$AP$50000,$G$3,TRUE),"")</f>
        <v>#N/A</v>
      </c>
      <c r="H8938" s="21" t="e">
        <f>IF(A8938&lt;&gt;"",VLOOKUP(B8938,'Ket qua do'!$C$5:$AP$50000,$H$3,TRUE),"")</f>
        <v>#N/A</v>
      </c>
      <c r="I8938" s="21" t="e">
        <f>IF(A8938&lt;&gt;"",VLOOKUP(B8938,'Ket qua do'!$C$5:$AP$50000,$I$3,TRUE)*$E$9/1000,"")</f>
        <v>#N/A</v>
      </c>
      <c r="J8938" s="21" t="e">
        <f>IF(A8938&lt;&gt;"",VLOOKUP(B8938,'Ket qua do'!$C$5:$AP$50000,$J$3,TRUE)*$E$9/1000,"")</f>
        <v>#N/A</v>
      </c>
      <c r="K8938" s="21" t="e">
        <f>IF(A8938&lt;&gt;"",VLOOKUP(B8938,'Ket qua do'!$C$5:$AP$50000,$K$3,TRUE)*$E$9/1000,"")</f>
        <v>#N/A</v>
      </c>
      <c r="L8938" s="21" t="e">
        <f>IF(A8938&lt;&gt;"",VLOOKUP(B8938,'Ket qua do'!$C$5:$AP$50000,$L$3,TRUE),"")</f>
        <v>#N/A</v>
      </c>
    </row>
    <row r="8939" spans="1:12" x14ac:dyDescent="0.25">
      <c r="A8939" t="e">
        <f t="shared" si="145"/>
        <v>#N/A</v>
      </c>
      <c r="B8939" s="1" t="e">
        <f>IF(A8939&lt;&gt;"",VLOOKUP(A8939,'Ket qua do'!$B$5:$CE$50000,2,TRUE),"")</f>
        <v>#N/A</v>
      </c>
      <c r="C8939" s="19" t="e">
        <f>IF(A8939&lt;&gt;"",VLOOKUP(B8939,'Ket qua do'!$C$5:$AP$50000,$C$3,TRUE)*SQRT(3)*$C$11,"")</f>
        <v>#N/A</v>
      </c>
      <c r="D8939" s="21" t="e">
        <f>IF(A8939&lt;&gt;"",VLOOKUP(B8939,'Ket qua do'!$C$5:$AP$50000,$D$3,TRUE),"")</f>
        <v>#N/A</v>
      </c>
      <c r="E8939" s="21" t="e">
        <f>IF(A8939&lt;&gt;"",VLOOKUP(B8939,'Ket qua do'!$C$5:$AP$50000,$E$3,TRUE)*$C$12,"")</f>
        <v>#N/A</v>
      </c>
      <c r="F8939" s="21" t="e">
        <f>IF(A8939&lt;&gt;"",VLOOKUP(B8939,'Ket qua do'!$C$5:$AP$50000,$F$3,TRUE),"")</f>
        <v>#N/A</v>
      </c>
      <c r="G8939" s="21" t="e">
        <f>IF(A8939&lt;&gt;"",VLOOKUP(B8939,'Ket qua do'!$C$5:$AP$50000,$G$3,TRUE),"")</f>
        <v>#N/A</v>
      </c>
      <c r="H8939" s="21" t="e">
        <f>IF(A8939&lt;&gt;"",VLOOKUP(B8939,'Ket qua do'!$C$5:$AP$50000,$H$3,TRUE),"")</f>
        <v>#N/A</v>
      </c>
      <c r="I8939" s="21" t="e">
        <f>IF(A8939&lt;&gt;"",VLOOKUP(B8939,'Ket qua do'!$C$5:$AP$50000,$I$3,TRUE)*$E$9/1000,"")</f>
        <v>#N/A</v>
      </c>
      <c r="J8939" s="21" t="e">
        <f>IF(A8939&lt;&gt;"",VLOOKUP(B8939,'Ket qua do'!$C$5:$AP$50000,$J$3,TRUE)*$E$9/1000,"")</f>
        <v>#N/A</v>
      </c>
      <c r="K8939" s="21" t="e">
        <f>IF(A8939&lt;&gt;"",VLOOKUP(B8939,'Ket qua do'!$C$5:$AP$50000,$K$3,TRUE)*$E$9/1000,"")</f>
        <v>#N/A</v>
      </c>
      <c r="L8939" s="21" t="e">
        <f>IF(A8939&lt;&gt;"",VLOOKUP(B8939,'Ket qua do'!$C$5:$AP$50000,$L$3,TRUE),"")</f>
        <v>#N/A</v>
      </c>
    </row>
    <row r="8940" spans="1:12" x14ac:dyDescent="0.25">
      <c r="A8940" t="e">
        <f t="shared" si="145"/>
        <v>#N/A</v>
      </c>
      <c r="B8940" s="1" t="e">
        <f>IF(A8940&lt;&gt;"",VLOOKUP(A8940,'Ket qua do'!$B$5:$CE$50000,2,TRUE),"")</f>
        <v>#N/A</v>
      </c>
      <c r="C8940" s="19" t="e">
        <f>IF(A8940&lt;&gt;"",VLOOKUP(B8940,'Ket qua do'!$C$5:$AP$50000,$C$3,TRUE)*SQRT(3)*$C$11,"")</f>
        <v>#N/A</v>
      </c>
      <c r="D8940" s="21" t="e">
        <f>IF(A8940&lt;&gt;"",VLOOKUP(B8940,'Ket qua do'!$C$5:$AP$50000,$D$3,TRUE),"")</f>
        <v>#N/A</v>
      </c>
      <c r="E8940" s="21" t="e">
        <f>IF(A8940&lt;&gt;"",VLOOKUP(B8940,'Ket qua do'!$C$5:$AP$50000,$E$3,TRUE)*$C$12,"")</f>
        <v>#N/A</v>
      </c>
      <c r="F8940" s="21" t="e">
        <f>IF(A8940&lt;&gt;"",VLOOKUP(B8940,'Ket qua do'!$C$5:$AP$50000,$F$3,TRUE),"")</f>
        <v>#N/A</v>
      </c>
      <c r="G8940" s="21" t="e">
        <f>IF(A8940&lt;&gt;"",VLOOKUP(B8940,'Ket qua do'!$C$5:$AP$50000,$G$3,TRUE),"")</f>
        <v>#N/A</v>
      </c>
      <c r="H8940" s="21" t="e">
        <f>IF(A8940&lt;&gt;"",VLOOKUP(B8940,'Ket qua do'!$C$5:$AP$50000,$H$3,TRUE),"")</f>
        <v>#N/A</v>
      </c>
      <c r="I8940" s="21" t="e">
        <f>IF(A8940&lt;&gt;"",VLOOKUP(B8940,'Ket qua do'!$C$5:$AP$50000,$I$3,TRUE)*$E$9/1000,"")</f>
        <v>#N/A</v>
      </c>
      <c r="J8940" s="21" t="e">
        <f>IF(A8940&lt;&gt;"",VLOOKUP(B8940,'Ket qua do'!$C$5:$AP$50000,$J$3,TRUE)*$E$9/1000,"")</f>
        <v>#N/A</v>
      </c>
      <c r="K8940" s="21" t="e">
        <f>IF(A8940&lt;&gt;"",VLOOKUP(B8940,'Ket qua do'!$C$5:$AP$50000,$K$3,TRUE)*$E$9/1000,"")</f>
        <v>#N/A</v>
      </c>
      <c r="L8940" s="21" t="e">
        <f>IF(A8940&lt;&gt;"",VLOOKUP(B8940,'Ket qua do'!$C$5:$AP$50000,$L$3,TRUE),"")</f>
        <v>#N/A</v>
      </c>
    </row>
    <row r="8941" spans="1:12" x14ac:dyDescent="0.25">
      <c r="A8941" t="e">
        <f t="shared" si="145"/>
        <v>#N/A</v>
      </c>
      <c r="B8941" s="1" t="e">
        <f>IF(A8941&lt;&gt;"",VLOOKUP(A8941,'Ket qua do'!$B$5:$CE$50000,2,TRUE),"")</f>
        <v>#N/A</v>
      </c>
      <c r="C8941" s="19" t="e">
        <f>IF(A8941&lt;&gt;"",VLOOKUP(B8941,'Ket qua do'!$C$5:$AP$50000,$C$3,TRUE)*SQRT(3)*$C$11,"")</f>
        <v>#N/A</v>
      </c>
      <c r="D8941" s="21" t="e">
        <f>IF(A8941&lt;&gt;"",VLOOKUP(B8941,'Ket qua do'!$C$5:$AP$50000,$D$3,TRUE),"")</f>
        <v>#N/A</v>
      </c>
      <c r="E8941" s="21" t="e">
        <f>IF(A8941&lt;&gt;"",VLOOKUP(B8941,'Ket qua do'!$C$5:$AP$50000,$E$3,TRUE)*$C$12,"")</f>
        <v>#N/A</v>
      </c>
      <c r="F8941" s="21" t="e">
        <f>IF(A8941&lt;&gt;"",VLOOKUP(B8941,'Ket qua do'!$C$5:$AP$50000,$F$3,TRUE),"")</f>
        <v>#N/A</v>
      </c>
      <c r="G8941" s="21" t="e">
        <f>IF(A8941&lt;&gt;"",VLOOKUP(B8941,'Ket qua do'!$C$5:$AP$50000,$G$3,TRUE),"")</f>
        <v>#N/A</v>
      </c>
      <c r="H8941" s="21" t="e">
        <f>IF(A8941&lt;&gt;"",VLOOKUP(B8941,'Ket qua do'!$C$5:$AP$50000,$H$3,TRUE),"")</f>
        <v>#N/A</v>
      </c>
      <c r="I8941" s="21" t="e">
        <f>IF(A8941&lt;&gt;"",VLOOKUP(B8941,'Ket qua do'!$C$5:$AP$50000,$I$3,TRUE)*$E$9/1000,"")</f>
        <v>#N/A</v>
      </c>
      <c r="J8941" s="21" t="e">
        <f>IF(A8941&lt;&gt;"",VLOOKUP(B8941,'Ket qua do'!$C$5:$AP$50000,$J$3,TRUE)*$E$9/1000,"")</f>
        <v>#N/A</v>
      </c>
      <c r="K8941" s="21" t="e">
        <f>IF(A8941&lt;&gt;"",VLOOKUP(B8941,'Ket qua do'!$C$5:$AP$50000,$K$3,TRUE)*$E$9/1000,"")</f>
        <v>#N/A</v>
      </c>
      <c r="L8941" s="21" t="e">
        <f>IF(A8941&lt;&gt;"",VLOOKUP(B8941,'Ket qua do'!$C$5:$AP$50000,$L$3,TRUE),"")</f>
        <v>#N/A</v>
      </c>
    </row>
    <row r="8942" spans="1:12" x14ac:dyDescent="0.25">
      <c r="A8942" t="e">
        <f t="shared" si="145"/>
        <v>#N/A</v>
      </c>
      <c r="B8942" s="1" t="e">
        <f>IF(A8942&lt;&gt;"",VLOOKUP(A8942,'Ket qua do'!$B$5:$CE$50000,2,TRUE),"")</f>
        <v>#N/A</v>
      </c>
      <c r="C8942" s="19" t="e">
        <f>IF(A8942&lt;&gt;"",VLOOKUP(B8942,'Ket qua do'!$C$5:$AP$50000,$C$3,TRUE)*SQRT(3)*$C$11,"")</f>
        <v>#N/A</v>
      </c>
      <c r="D8942" s="21" t="e">
        <f>IF(A8942&lt;&gt;"",VLOOKUP(B8942,'Ket qua do'!$C$5:$AP$50000,$D$3,TRUE),"")</f>
        <v>#N/A</v>
      </c>
      <c r="E8942" s="21" t="e">
        <f>IF(A8942&lt;&gt;"",VLOOKUP(B8942,'Ket qua do'!$C$5:$AP$50000,$E$3,TRUE)*$C$12,"")</f>
        <v>#N/A</v>
      </c>
      <c r="F8942" s="21" t="e">
        <f>IF(A8942&lt;&gt;"",VLOOKUP(B8942,'Ket qua do'!$C$5:$AP$50000,$F$3,TRUE),"")</f>
        <v>#N/A</v>
      </c>
      <c r="G8942" s="21" t="e">
        <f>IF(A8942&lt;&gt;"",VLOOKUP(B8942,'Ket qua do'!$C$5:$AP$50000,$G$3,TRUE),"")</f>
        <v>#N/A</v>
      </c>
      <c r="H8942" s="21" t="e">
        <f>IF(A8942&lt;&gt;"",VLOOKUP(B8942,'Ket qua do'!$C$5:$AP$50000,$H$3,TRUE),"")</f>
        <v>#N/A</v>
      </c>
      <c r="I8942" s="21" t="e">
        <f>IF(A8942&lt;&gt;"",VLOOKUP(B8942,'Ket qua do'!$C$5:$AP$50000,$I$3,TRUE)*$E$9/1000,"")</f>
        <v>#N/A</v>
      </c>
      <c r="J8942" s="21" t="e">
        <f>IF(A8942&lt;&gt;"",VLOOKUP(B8942,'Ket qua do'!$C$5:$AP$50000,$J$3,TRUE)*$E$9/1000,"")</f>
        <v>#N/A</v>
      </c>
      <c r="K8942" s="21" t="e">
        <f>IF(A8942&lt;&gt;"",VLOOKUP(B8942,'Ket qua do'!$C$5:$AP$50000,$K$3,TRUE)*$E$9/1000,"")</f>
        <v>#N/A</v>
      </c>
      <c r="L8942" s="21" t="e">
        <f>IF(A8942&lt;&gt;"",VLOOKUP(B8942,'Ket qua do'!$C$5:$AP$50000,$L$3,TRUE),"")</f>
        <v>#N/A</v>
      </c>
    </row>
    <row r="8943" spans="1:12" x14ac:dyDescent="0.25">
      <c r="A8943" t="e">
        <f t="shared" si="145"/>
        <v>#N/A</v>
      </c>
      <c r="B8943" s="1" t="e">
        <f>IF(A8943&lt;&gt;"",VLOOKUP(A8943,'Ket qua do'!$B$5:$CE$50000,2,TRUE),"")</f>
        <v>#N/A</v>
      </c>
      <c r="C8943" s="19" t="e">
        <f>IF(A8943&lt;&gt;"",VLOOKUP(B8943,'Ket qua do'!$C$5:$AP$50000,$C$3,TRUE)*SQRT(3)*$C$11,"")</f>
        <v>#N/A</v>
      </c>
      <c r="D8943" s="21" t="e">
        <f>IF(A8943&lt;&gt;"",VLOOKUP(B8943,'Ket qua do'!$C$5:$AP$50000,$D$3,TRUE),"")</f>
        <v>#N/A</v>
      </c>
      <c r="E8943" s="21" t="e">
        <f>IF(A8943&lt;&gt;"",VLOOKUP(B8943,'Ket qua do'!$C$5:$AP$50000,$E$3,TRUE)*$C$12,"")</f>
        <v>#N/A</v>
      </c>
      <c r="F8943" s="21" t="e">
        <f>IF(A8943&lt;&gt;"",VLOOKUP(B8943,'Ket qua do'!$C$5:$AP$50000,$F$3,TRUE),"")</f>
        <v>#N/A</v>
      </c>
      <c r="G8943" s="21" t="e">
        <f>IF(A8943&lt;&gt;"",VLOOKUP(B8943,'Ket qua do'!$C$5:$AP$50000,$G$3,TRUE),"")</f>
        <v>#N/A</v>
      </c>
      <c r="H8943" s="21" t="e">
        <f>IF(A8943&lt;&gt;"",VLOOKUP(B8943,'Ket qua do'!$C$5:$AP$50000,$H$3,TRUE),"")</f>
        <v>#N/A</v>
      </c>
      <c r="I8943" s="21" t="e">
        <f>IF(A8943&lt;&gt;"",VLOOKUP(B8943,'Ket qua do'!$C$5:$AP$50000,$I$3,TRUE)*$E$9/1000,"")</f>
        <v>#N/A</v>
      </c>
      <c r="J8943" s="21" t="e">
        <f>IF(A8943&lt;&gt;"",VLOOKUP(B8943,'Ket qua do'!$C$5:$AP$50000,$J$3,TRUE)*$E$9/1000,"")</f>
        <v>#N/A</v>
      </c>
      <c r="K8943" s="21" t="e">
        <f>IF(A8943&lt;&gt;"",VLOOKUP(B8943,'Ket qua do'!$C$5:$AP$50000,$K$3,TRUE)*$E$9/1000,"")</f>
        <v>#N/A</v>
      </c>
      <c r="L8943" s="21" t="e">
        <f>IF(A8943&lt;&gt;"",VLOOKUP(B8943,'Ket qua do'!$C$5:$AP$50000,$L$3,TRUE),"")</f>
        <v>#N/A</v>
      </c>
    </row>
    <row r="8944" spans="1:12" x14ac:dyDescent="0.25">
      <c r="A8944" t="e">
        <f t="shared" si="145"/>
        <v>#N/A</v>
      </c>
      <c r="B8944" s="1" t="e">
        <f>IF(A8944&lt;&gt;"",VLOOKUP(A8944,'Ket qua do'!$B$5:$CE$50000,2,TRUE),"")</f>
        <v>#N/A</v>
      </c>
      <c r="C8944" s="19" t="e">
        <f>IF(A8944&lt;&gt;"",VLOOKUP(B8944,'Ket qua do'!$C$5:$AP$50000,$C$3,TRUE)*SQRT(3)*$C$11,"")</f>
        <v>#N/A</v>
      </c>
      <c r="D8944" s="21" t="e">
        <f>IF(A8944&lt;&gt;"",VLOOKUP(B8944,'Ket qua do'!$C$5:$AP$50000,$D$3,TRUE),"")</f>
        <v>#N/A</v>
      </c>
      <c r="E8944" s="21" t="e">
        <f>IF(A8944&lt;&gt;"",VLOOKUP(B8944,'Ket qua do'!$C$5:$AP$50000,$E$3,TRUE)*$C$12,"")</f>
        <v>#N/A</v>
      </c>
      <c r="F8944" s="21" t="e">
        <f>IF(A8944&lt;&gt;"",VLOOKUP(B8944,'Ket qua do'!$C$5:$AP$50000,$F$3,TRUE),"")</f>
        <v>#N/A</v>
      </c>
      <c r="G8944" s="21" t="e">
        <f>IF(A8944&lt;&gt;"",VLOOKUP(B8944,'Ket qua do'!$C$5:$AP$50000,$G$3,TRUE),"")</f>
        <v>#N/A</v>
      </c>
      <c r="H8944" s="21" t="e">
        <f>IF(A8944&lt;&gt;"",VLOOKUP(B8944,'Ket qua do'!$C$5:$AP$50000,$H$3,TRUE),"")</f>
        <v>#N/A</v>
      </c>
      <c r="I8944" s="21" t="e">
        <f>IF(A8944&lt;&gt;"",VLOOKUP(B8944,'Ket qua do'!$C$5:$AP$50000,$I$3,TRUE)*$E$9/1000,"")</f>
        <v>#N/A</v>
      </c>
      <c r="J8944" s="21" t="e">
        <f>IF(A8944&lt;&gt;"",VLOOKUP(B8944,'Ket qua do'!$C$5:$AP$50000,$J$3,TRUE)*$E$9/1000,"")</f>
        <v>#N/A</v>
      </c>
      <c r="K8944" s="21" t="e">
        <f>IF(A8944&lt;&gt;"",VLOOKUP(B8944,'Ket qua do'!$C$5:$AP$50000,$K$3,TRUE)*$E$9/1000,"")</f>
        <v>#N/A</v>
      </c>
      <c r="L8944" s="21" t="e">
        <f>IF(A8944&lt;&gt;"",VLOOKUP(B8944,'Ket qua do'!$C$5:$AP$50000,$L$3,TRUE),"")</f>
        <v>#N/A</v>
      </c>
    </row>
    <row r="8945" spans="1:12" x14ac:dyDescent="0.25">
      <c r="A8945" t="e">
        <f t="shared" si="145"/>
        <v>#N/A</v>
      </c>
      <c r="B8945" s="1" t="e">
        <f>IF(A8945&lt;&gt;"",VLOOKUP(A8945,'Ket qua do'!$B$5:$CE$50000,2,TRUE),"")</f>
        <v>#N/A</v>
      </c>
      <c r="C8945" s="19" t="e">
        <f>IF(A8945&lt;&gt;"",VLOOKUP(B8945,'Ket qua do'!$C$5:$AP$50000,$C$3,TRUE)*SQRT(3)*$C$11,"")</f>
        <v>#N/A</v>
      </c>
      <c r="D8945" s="21" t="e">
        <f>IF(A8945&lt;&gt;"",VLOOKUP(B8945,'Ket qua do'!$C$5:$AP$50000,$D$3,TRUE),"")</f>
        <v>#N/A</v>
      </c>
      <c r="E8945" s="21" t="e">
        <f>IF(A8945&lt;&gt;"",VLOOKUP(B8945,'Ket qua do'!$C$5:$AP$50000,$E$3,TRUE)*$C$12,"")</f>
        <v>#N/A</v>
      </c>
      <c r="F8945" s="21" t="e">
        <f>IF(A8945&lt;&gt;"",VLOOKUP(B8945,'Ket qua do'!$C$5:$AP$50000,$F$3,TRUE),"")</f>
        <v>#N/A</v>
      </c>
      <c r="G8945" s="21" t="e">
        <f>IF(A8945&lt;&gt;"",VLOOKUP(B8945,'Ket qua do'!$C$5:$AP$50000,$G$3,TRUE),"")</f>
        <v>#N/A</v>
      </c>
      <c r="H8945" s="21" t="e">
        <f>IF(A8945&lt;&gt;"",VLOOKUP(B8945,'Ket qua do'!$C$5:$AP$50000,$H$3,TRUE),"")</f>
        <v>#N/A</v>
      </c>
      <c r="I8945" s="21" t="e">
        <f>IF(A8945&lt;&gt;"",VLOOKUP(B8945,'Ket qua do'!$C$5:$AP$50000,$I$3,TRUE)*$E$9/1000,"")</f>
        <v>#N/A</v>
      </c>
      <c r="J8945" s="21" t="e">
        <f>IF(A8945&lt;&gt;"",VLOOKUP(B8945,'Ket qua do'!$C$5:$AP$50000,$J$3,TRUE)*$E$9/1000,"")</f>
        <v>#N/A</v>
      </c>
      <c r="K8945" s="21" t="e">
        <f>IF(A8945&lt;&gt;"",VLOOKUP(B8945,'Ket qua do'!$C$5:$AP$50000,$K$3,TRUE)*$E$9/1000,"")</f>
        <v>#N/A</v>
      </c>
      <c r="L8945" s="21" t="e">
        <f>IF(A8945&lt;&gt;"",VLOOKUP(B8945,'Ket qua do'!$C$5:$AP$50000,$L$3,TRUE),"")</f>
        <v>#N/A</v>
      </c>
    </row>
    <row r="8946" spans="1:12" x14ac:dyDescent="0.25">
      <c r="A8946" t="e">
        <f t="shared" si="145"/>
        <v>#N/A</v>
      </c>
      <c r="B8946" s="1" t="e">
        <f>IF(A8946&lt;&gt;"",VLOOKUP(A8946,'Ket qua do'!$B$5:$CE$50000,2,TRUE),"")</f>
        <v>#N/A</v>
      </c>
      <c r="C8946" s="19" t="e">
        <f>IF(A8946&lt;&gt;"",VLOOKUP(B8946,'Ket qua do'!$C$5:$AP$50000,$C$3,TRUE)*SQRT(3)*$C$11,"")</f>
        <v>#N/A</v>
      </c>
      <c r="D8946" s="21" t="e">
        <f>IF(A8946&lt;&gt;"",VLOOKUP(B8946,'Ket qua do'!$C$5:$AP$50000,$D$3,TRUE),"")</f>
        <v>#N/A</v>
      </c>
      <c r="E8946" s="21" t="e">
        <f>IF(A8946&lt;&gt;"",VLOOKUP(B8946,'Ket qua do'!$C$5:$AP$50000,$E$3,TRUE)*$C$12,"")</f>
        <v>#N/A</v>
      </c>
      <c r="F8946" s="21" t="e">
        <f>IF(A8946&lt;&gt;"",VLOOKUP(B8946,'Ket qua do'!$C$5:$AP$50000,$F$3,TRUE),"")</f>
        <v>#N/A</v>
      </c>
      <c r="G8946" s="21" t="e">
        <f>IF(A8946&lt;&gt;"",VLOOKUP(B8946,'Ket qua do'!$C$5:$AP$50000,$G$3,TRUE),"")</f>
        <v>#N/A</v>
      </c>
      <c r="H8946" s="21" t="e">
        <f>IF(A8946&lt;&gt;"",VLOOKUP(B8946,'Ket qua do'!$C$5:$AP$50000,$H$3,TRUE),"")</f>
        <v>#N/A</v>
      </c>
      <c r="I8946" s="21" t="e">
        <f>IF(A8946&lt;&gt;"",VLOOKUP(B8946,'Ket qua do'!$C$5:$AP$50000,$I$3,TRUE)*$E$9/1000,"")</f>
        <v>#N/A</v>
      </c>
      <c r="J8946" s="21" t="e">
        <f>IF(A8946&lt;&gt;"",VLOOKUP(B8946,'Ket qua do'!$C$5:$AP$50000,$J$3,TRUE)*$E$9/1000,"")</f>
        <v>#N/A</v>
      </c>
      <c r="K8946" s="21" t="e">
        <f>IF(A8946&lt;&gt;"",VLOOKUP(B8946,'Ket qua do'!$C$5:$AP$50000,$K$3,TRUE)*$E$9/1000,"")</f>
        <v>#N/A</v>
      </c>
      <c r="L8946" s="21" t="e">
        <f>IF(A8946&lt;&gt;"",VLOOKUP(B8946,'Ket qua do'!$C$5:$AP$50000,$L$3,TRUE),"")</f>
        <v>#N/A</v>
      </c>
    </row>
    <row r="8947" spans="1:12" x14ac:dyDescent="0.25">
      <c r="A8947" t="e">
        <f t="shared" si="145"/>
        <v>#N/A</v>
      </c>
      <c r="B8947" s="1" t="e">
        <f>IF(A8947&lt;&gt;"",VLOOKUP(A8947,'Ket qua do'!$B$5:$CE$50000,2,TRUE),"")</f>
        <v>#N/A</v>
      </c>
      <c r="C8947" s="19" t="e">
        <f>IF(A8947&lt;&gt;"",VLOOKUP(B8947,'Ket qua do'!$C$5:$AP$50000,$C$3,TRUE)*SQRT(3)*$C$11,"")</f>
        <v>#N/A</v>
      </c>
      <c r="D8947" s="21" t="e">
        <f>IF(A8947&lt;&gt;"",VLOOKUP(B8947,'Ket qua do'!$C$5:$AP$50000,$D$3,TRUE),"")</f>
        <v>#N/A</v>
      </c>
      <c r="E8947" s="21" t="e">
        <f>IF(A8947&lt;&gt;"",VLOOKUP(B8947,'Ket qua do'!$C$5:$AP$50000,$E$3,TRUE)*$C$12,"")</f>
        <v>#N/A</v>
      </c>
      <c r="F8947" s="21" t="e">
        <f>IF(A8947&lt;&gt;"",VLOOKUP(B8947,'Ket qua do'!$C$5:$AP$50000,$F$3,TRUE),"")</f>
        <v>#N/A</v>
      </c>
      <c r="G8947" s="21" t="e">
        <f>IF(A8947&lt;&gt;"",VLOOKUP(B8947,'Ket qua do'!$C$5:$AP$50000,$G$3,TRUE),"")</f>
        <v>#N/A</v>
      </c>
      <c r="H8947" s="21" t="e">
        <f>IF(A8947&lt;&gt;"",VLOOKUP(B8947,'Ket qua do'!$C$5:$AP$50000,$H$3,TRUE),"")</f>
        <v>#N/A</v>
      </c>
      <c r="I8947" s="21" t="e">
        <f>IF(A8947&lt;&gt;"",VLOOKUP(B8947,'Ket qua do'!$C$5:$AP$50000,$I$3,TRUE)*$E$9/1000,"")</f>
        <v>#N/A</v>
      </c>
      <c r="J8947" s="21" t="e">
        <f>IF(A8947&lt;&gt;"",VLOOKUP(B8947,'Ket qua do'!$C$5:$AP$50000,$J$3,TRUE)*$E$9/1000,"")</f>
        <v>#N/A</v>
      </c>
      <c r="K8947" s="21" t="e">
        <f>IF(A8947&lt;&gt;"",VLOOKUP(B8947,'Ket qua do'!$C$5:$AP$50000,$K$3,TRUE)*$E$9/1000,"")</f>
        <v>#N/A</v>
      </c>
      <c r="L8947" s="21" t="e">
        <f>IF(A8947&lt;&gt;"",VLOOKUP(B8947,'Ket qua do'!$C$5:$AP$50000,$L$3,TRUE),"")</f>
        <v>#N/A</v>
      </c>
    </row>
    <row r="8948" spans="1:12" x14ac:dyDescent="0.25">
      <c r="A8948" t="e">
        <f t="shared" si="145"/>
        <v>#N/A</v>
      </c>
      <c r="B8948" s="1" t="e">
        <f>IF(A8948&lt;&gt;"",VLOOKUP(A8948,'Ket qua do'!$B$5:$CE$50000,2,TRUE),"")</f>
        <v>#N/A</v>
      </c>
      <c r="C8948" s="19" t="e">
        <f>IF(A8948&lt;&gt;"",VLOOKUP(B8948,'Ket qua do'!$C$5:$AP$50000,$C$3,TRUE)*SQRT(3)*$C$11,"")</f>
        <v>#N/A</v>
      </c>
      <c r="D8948" s="21" t="e">
        <f>IF(A8948&lt;&gt;"",VLOOKUP(B8948,'Ket qua do'!$C$5:$AP$50000,$D$3,TRUE),"")</f>
        <v>#N/A</v>
      </c>
      <c r="E8948" s="21" t="e">
        <f>IF(A8948&lt;&gt;"",VLOOKUP(B8948,'Ket qua do'!$C$5:$AP$50000,$E$3,TRUE)*$C$12,"")</f>
        <v>#N/A</v>
      </c>
      <c r="F8948" s="21" t="e">
        <f>IF(A8948&lt;&gt;"",VLOOKUP(B8948,'Ket qua do'!$C$5:$AP$50000,$F$3,TRUE),"")</f>
        <v>#N/A</v>
      </c>
      <c r="G8948" s="21" t="e">
        <f>IF(A8948&lt;&gt;"",VLOOKUP(B8948,'Ket qua do'!$C$5:$AP$50000,$G$3,TRUE),"")</f>
        <v>#N/A</v>
      </c>
      <c r="H8948" s="21" t="e">
        <f>IF(A8948&lt;&gt;"",VLOOKUP(B8948,'Ket qua do'!$C$5:$AP$50000,$H$3,TRUE),"")</f>
        <v>#N/A</v>
      </c>
      <c r="I8948" s="21" t="e">
        <f>IF(A8948&lt;&gt;"",VLOOKUP(B8948,'Ket qua do'!$C$5:$AP$50000,$I$3,TRUE)*$E$9/1000,"")</f>
        <v>#N/A</v>
      </c>
      <c r="J8948" s="21" t="e">
        <f>IF(A8948&lt;&gt;"",VLOOKUP(B8948,'Ket qua do'!$C$5:$AP$50000,$J$3,TRUE)*$E$9/1000,"")</f>
        <v>#N/A</v>
      </c>
      <c r="K8948" s="21" t="e">
        <f>IF(A8948&lt;&gt;"",VLOOKUP(B8948,'Ket qua do'!$C$5:$AP$50000,$K$3,TRUE)*$E$9/1000,"")</f>
        <v>#N/A</v>
      </c>
      <c r="L8948" s="21" t="e">
        <f>IF(A8948&lt;&gt;"",VLOOKUP(B8948,'Ket qua do'!$C$5:$AP$50000,$L$3,TRUE),"")</f>
        <v>#N/A</v>
      </c>
    </row>
    <row r="8949" spans="1:12" x14ac:dyDescent="0.25">
      <c r="A8949" t="e">
        <f t="shared" si="145"/>
        <v>#N/A</v>
      </c>
      <c r="B8949" s="1" t="e">
        <f>IF(A8949&lt;&gt;"",VLOOKUP(A8949,'Ket qua do'!$B$5:$CE$50000,2,TRUE),"")</f>
        <v>#N/A</v>
      </c>
      <c r="C8949" s="19" t="e">
        <f>IF(A8949&lt;&gt;"",VLOOKUP(B8949,'Ket qua do'!$C$5:$AP$50000,$C$3,TRUE)*SQRT(3)*$C$11,"")</f>
        <v>#N/A</v>
      </c>
      <c r="D8949" s="21" t="e">
        <f>IF(A8949&lt;&gt;"",VLOOKUP(B8949,'Ket qua do'!$C$5:$AP$50000,$D$3,TRUE),"")</f>
        <v>#N/A</v>
      </c>
      <c r="E8949" s="21" t="e">
        <f>IF(A8949&lt;&gt;"",VLOOKUP(B8949,'Ket qua do'!$C$5:$AP$50000,$E$3,TRUE)*$C$12,"")</f>
        <v>#N/A</v>
      </c>
      <c r="F8949" s="21" t="e">
        <f>IF(A8949&lt;&gt;"",VLOOKUP(B8949,'Ket qua do'!$C$5:$AP$50000,$F$3,TRUE),"")</f>
        <v>#N/A</v>
      </c>
      <c r="G8949" s="21" t="e">
        <f>IF(A8949&lt;&gt;"",VLOOKUP(B8949,'Ket qua do'!$C$5:$AP$50000,$G$3,TRUE),"")</f>
        <v>#N/A</v>
      </c>
      <c r="H8949" s="21" t="e">
        <f>IF(A8949&lt;&gt;"",VLOOKUP(B8949,'Ket qua do'!$C$5:$AP$50000,$H$3,TRUE),"")</f>
        <v>#N/A</v>
      </c>
      <c r="I8949" s="21" t="e">
        <f>IF(A8949&lt;&gt;"",VLOOKUP(B8949,'Ket qua do'!$C$5:$AP$50000,$I$3,TRUE)*$E$9/1000,"")</f>
        <v>#N/A</v>
      </c>
      <c r="J8949" s="21" t="e">
        <f>IF(A8949&lt;&gt;"",VLOOKUP(B8949,'Ket qua do'!$C$5:$AP$50000,$J$3,TRUE)*$E$9/1000,"")</f>
        <v>#N/A</v>
      </c>
      <c r="K8949" s="21" t="e">
        <f>IF(A8949&lt;&gt;"",VLOOKUP(B8949,'Ket qua do'!$C$5:$AP$50000,$K$3,TRUE)*$E$9/1000,"")</f>
        <v>#N/A</v>
      </c>
      <c r="L8949" s="21" t="e">
        <f>IF(A8949&lt;&gt;"",VLOOKUP(B8949,'Ket qua do'!$C$5:$AP$50000,$L$3,TRUE),"")</f>
        <v>#N/A</v>
      </c>
    </row>
    <row r="8950" spans="1:12" x14ac:dyDescent="0.25">
      <c r="A8950" t="e">
        <f t="shared" si="145"/>
        <v>#N/A</v>
      </c>
      <c r="B8950" s="1" t="e">
        <f>IF(A8950&lt;&gt;"",VLOOKUP(A8950,'Ket qua do'!$B$5:$CE$50000,2,TRUE),"")</f>
        <v>#N/A</v>
      </c>
      <c r="C8950" s="19" t="e">
        <f>IF(A8950&lt;&gt;"",VLOOKUP(B8950,'Ket qua do'!$C$5:$AP$50000,$C$3,TRUE)*SQRT(3)*$C$11,"")</f>
        <v>#N/A</v>
      </c>
      <c r="D8950" s="21" t="e">
        <f>IF(A8950&lt;&gt;"",VLOOKUP(B8950,'Ket qua do'!$C$5:$AP$50000,$D$3,TRUE),"")</f>
        <v>#N/A</v>
      </c>
      <c r="E8950" s="21" t="e">
        <f>IF(A8950&lt;&gt;"",VLOOKUP(B8950,'Ket qua do'!$C$5:$AP$50000,$E$3,TRUE)*$C$12,"")</f>
        <v>#N/A</v>
      </c>
      <c r="F8950" s="21" t="e">
        <f>IF(A8950&lt;&gt;"",VLOOKUP(B8950,'Ket qua do'!$C$5:$AP$50000,$F$3,TRUE),"")</f>
        <v>#N/A</v>
      </c>
      <c r="G8950" s="21" t="e">
        <f>IF(A8950&lt;&gt;"",VLOOKUP(B8950,'Ket qua do'!$C$5:$AP$50000,$G$3,TRUE),"")</f>
        <v>#N/A</v>
      </c>
      <c r="H8950" s="21" t="e">
        <f>IF(A8950&lt;&gt;"",VLOOKUP(B8950,'Ket qua do'!$C$5:$AP$50000,$H$3,TRUE),"")</f>
        <v>#N/A</v>
      </c>
      <c r="I8950" s="21" t="e">
        <f>IF(A8950&lt;&gt;"",VLOOKUP(B8950,'Ket qua do'!$C$5:$AP$50000,$I$3,TRUE)*$E$9/1000,"")</f>
        <v>#N/A</v>
      </c>
      <c r="J8950" s="21" t="e">
        <f>IF(A8950&lt;&gt;"",VLOOKUP(B8950,'Ket qua do'!$C$5:$AP$50000,$J$3,TRUE)*$E$9/1000,"")</f>
        <v>#N/A</v>
      </c>
      <c r="K8950" s="21" t="e">
        <f>IF(A8950&lt;&gt;"",VLOOKUP(B8950,'Ket qua do'!$C$5:$AP$50000,$K$3,TRUE)*$E$9/1000,"")</f>
        <v>#N/A</v>
      </c>
      <c r="L8950" s="21" t="e">
        <f>IF(A8950&lt;&gt;"",VLOOKUP(B8950,'Ket qua do'!$C$5:$AP$50000,$L$3,TRUE),"")</f>
        <v>#N/A</v>
      </c>
    </row>
    <row r="8951" spans="1:12" x14ac:dyDescent="0.25">
      <c r="A8951" t="e">
        <f t="shared" si="145"/>
        <v>#N/A</v>
      </c>
      <c r="B8951" s="1" t="e">
        <f>IF(A8951&lt;&gt;"",VLOOKUP(A8951,'Ket qua do'!$B$5:$CE$50000,2,TRUE),"")</f>
        <v>#N/A</v>
      </c>
      <c r="C8951" s="19" t="e">
        <f>IF(A8951&lt;&gt;"",VLOOKUP(B8951,'Ket qua do'!$C$5:$AP$50000,$C$3,TRUE)*SQRT(3)*$C$11,"")</f>
        <v>#N/A</v>
      </c>
      <c r="D8951" s="21" t="e">
        <f>IF(A8951&lt;&gt;"",VLOOKUP(B8951,'Ket qua do'!$C$5:$AP$50000,$D$3,TRUE),"")</f>
        <v>#N/A</v>
      </c>
      <c r="E8951" s="21" t="e">
        <f>IF(A8951&lt;&gt;"",VLOOKUP(B8951,'Ket qua do'!$C$5:$AP$50000,$E$3,TRUE)*$C$12,"")</f>
        <v>#N/A</v>
      </c>
      <c r="F8951" s="21" t="e">
        <f>IF(A8951&lt;&gt;"",VLOOKUP(B8951,'Ket qua do'!$C$5:$AP$50000,$F$3,TRUE),"")</f>
        <v>#N/A</v>
      </c>
      <c r="G8951" s="21" t="e">
        <f>IF(A8951&lt;&gt;"",VLOOKUP(B8951,'Ket qua do'!$C$5:$AP$50000,$G$3,TRUE),"")</f>
        <v>#N/A</v>
      </c>
      <c r="H8951" s="21" t="e">
        <f>IF(A8951&lt;&gt;"",VLOOKUP(B8951,'Ket qua do'!$C$5:$AP$50000,$H$3,TRUE),"")</f>
        <v>#N/A</v>
      </c>
      <c r="I8951" s="21" t="e">
        <f>IF(A8951&lt;&gt;"",VLOOKUP(B8951,'Ket qua do'!$C$5:$AP$50000,$I$3,TRUE)*$E$9/1000,"")</f>
        <v>#N/A</v>
      </c>
      <c r="J8951" s="21" t="e">
        <f>IF(A8951&lt;&gt;"",VLOOKUP(B8951,'Ket qua do'!$C$5:$AP$50000,$J$3,TRUE)*$E$9/1000,"")</f>
        <v>#N/A</v>
      </c>
      <c r="K8951" s="21" t="e">
        <f>IF(A8951&lt;&gt;"",VLOOKUP(B8951,'Ket qua do'!$C$5:$AP$50000,$K$3,TRUE)*$E$9/1000,"")</f>
        <v>#N/A</v>
      </c>
      <c r="L8951" s="21" t="e">
        <f>IF(A8951&lt;&gt;"",VLOOKUP(B8951,'Ket qua do'!$C$5:$AP$50000,$L$3,TRUE),"")</f>
        <v>#N/A</v>
      </c>
    </row>
    <row r="8952" spans="1:12" x14ac:dyDescent="0.25">
      <c r="A8952" t="e">
        <f t="shared" si="145"/>
        <v>#N/A</v>
      </c>
      <c r="B8952" s="1" t="e">
        <f>IF(A8952&lt;&gt;"",VLOOKUP(A8952,'Ket qua do'!$B$5:$CE$50000,2,TRUE),"")</f>
        <v>#N/A</v>
      </c>
      <c r="C8952" s="19" t="e">
        <f>IF(A8952&lt;&gt;"",VLOOKUP(B8952,'Ket qua do'!$C$5:$AP$50000,$C$3,TRUE)*SQRT(3)*$C$11,"")</f>
        <v>#N/A</v>
      </c>
      <c r="D8952" s="21" t="e">
        <f>IF(A8952&lt;&gt;"",VLOOKUP(B8952,'Ket qua do'!$C$5:$AP$50000,$D$3,TRUE),"")</f>
        <v>#N/A</v>
      </c>
      <c r="E8952" s="21" t="e">
        <f>IF(A8952&lt;&gt;"",VLOOKUP(B8952,'Ket qua do'!$C$5:$AP$50000,$E$3,TRUE)*$C$12,"")</f>
        <v>#N/A</v>
      </c>
      <c r="F8952" s="21" t="e">
        <f>IF(A8952&lt;&gt;"",VLOOKUP(B8952,'Ket qua do'!$C$5:$AP$50000,$F$3,TRUE),"")</f>
        <v>#N/A</v>
      </c>
      <c r="G8952" s="21" t="e">
        <f>IF(A8952&lt;&gt;"",VLOOKUP(B8952,'Ket qua do'!$C$5:$AP$50000,$G$3,TRUE),"")</f>
        <v>#N/A</v>
      </c>
      <c r="H8952" s="21" t="e">
        <f>IF(A8952&lt;&gt;"",VLOOKUP(B8952,'Ket qua do'!$C$5:$AP$50000,$H$3,TRUE),"")</f>
        <v>#N/A</v>
      </c>
      <c r="I8952" s="21" t="e">
        <f>IF(A8952&lt;&gt;"",VLOOKUP(B8952,'Ket qua do'!$C$5:$AP$50000,$I$3,TRUE)*$E$9/1000,"")</f>
        <v>#N/A</v>
      </c>
      <c r="J8952" s="21" t="e">
        <f>IF(A8952&lt;&gt;"",VLOOKUP(B8952,'Ket qua do'!$C$5:$AP$50000,$J$3,TRUE)*$E$9/1000,"")</f>
        <v>#N/A</v>
      </c>
      <c r="K8952" s="21" t="e">
        <f>IF(A8952&lt;&gt;"",VLOOKUP(B8952,'Ket qua do'!$C$5:$AP$50000,$K$3,TRUE)*$E$9/1000,"")</f>
        <v>#N/A</v>
      </c>
      <c r="L8952" s="21" t="e">
        <f>IF(A8952&lt;&gt;"",VLOOKUP(B8952,'Ket qua do'!$C$5:$AP$50000,$L$3,TRUE),"")</f>
        <v>#N/A</v>
      </c>
    </row>
    <row r="8953" spans="1:12" x14ac:dyDescent="0.25">
      <c r="A8953" t="e">
        <f t="shared" si="145"/>
        <v>#N/A</v>
      </c>
      <c r="B8953" s="1" t="e">
        <f>IF(A8953&lt;&gt;"",VLOOKUP(A8953,'Ket qua do'!$B$5:$CE$50000,2,TRUE),"")</f>
        <v>#N/A</v>
      </c>
      <c r="C8953" s="19" t="e">
        <f>IF(A8953&lt;&gt;"",VLOOKUP(B8953,'Ket qua do'!$C$5:$AP$50000,$C$3,TRUE)*SQRT(3)*$C$11,"")</f>
        <v>#N/A</v>
      </c>
      <c r="D8953" s="21" t="e">
        <f>IF(A8953&lt;&gt;"",VLOOKUP(B8953,'Ket qua do'!$C$5:$AP$50000,$D$3,TRUE),"")</f>
        <v>#N/A</v>
      </c>
      <c r="E8953" s="21" t="e">
        <f>IF(A8953&lt;&gt;"",VLOOKUP(B8953,'Ket qua do'!$C$5:$AP$50000,$E$3,TRUE)*$C$12,"")</f>
        <v>#N/A</v>
      </c>
      <c r="F8953" s="21" t="e">
        <f>IF(A8953&lt;&gt;"",VLOOKUP(B8953,'Ket qua do'!$C$5:$AP$50000,$F$3,TRUE),"")</f>
        <v>#N/A</v>
      </c>
      <c r="G8953" s="21" t="e">
        <f>IF(A8953&lt;&gt;"",VLOOKUP(B8953,'Ket qua do'!$C$5:$AP$50000,$G$3,TRUE),"")</f>
        <v>#N/A</v>
      </c>
      <c r="H8953" s="21" t="e">
        <f>IF(A8953&lt;&gt;"",VLOOKUP(B8953,'Ket qua do'!$C$5:$AP$50000,$H$3,TRUE),"")</f>
        <v>#N/A</v>
      </c>
      <c r="I8953" s="21" t="e">
        <f>IF(A8953&lt;&gt;"",VLOOKUP(B8953,'Ket qua do'!$C$5:$AP$50000,$I$3,TRUE)*$E$9/1000,"")</f>
        <v>#N/A</v>
      </c>
      <c r="J8953" s="21" t="e">
        <f>IF(A8953&lt;&gt;"",VLOOKUP(B8953,'Ket qua do'!$C$5:$AP$50000,$J$3,TRUE)*$E$9/1000,"")</f>
        <v>#N/A</v>
      </c>
      <c r="K8953" s="21" t="e">
        <f>IF(A8953&lt;&gt;"",VLOOKUP(B8953,'Ket qua do'!$C$5:$AP$50000,$K$3,TRUE)*$E$9/1000,"")</f>
        <v>#N/A</v>
      </c>
      <c r="L8953" s="21" t="e">
        <f>IF(A8953&lt;&gt;"",VLOOKUP(B8953,'Ket qua do'!$C$5:$AP$50000,$L$3,TRUE),"")</f>
        <v>#N/A</v>
      </c>
    </row>
    <row r="8954" spans="1:12" x14ac:dyDescent="0.25">
      <c r="A8954" t="e">
        <f t="shared" si="145"/>
        <v>#N/A</v>
      </c>
      <c r="B8954" s="1" t="e">
        <f>IF(A8954&lt;&gt;"",VLOOKUP(A8954,'Ket qua do'!$B$5:$CE$50000,2,TRUE),"")</f>
        <v>#N/A</v>
      </c>
      <c r="C8954" s="19" t="e">
        <f>IF(A8954&lt;&gt;"",VLOOKUP(B8954,'Ket qua do'!$C$5:$AP$50000,$C$3,TRUE)*SQRT(3)*$C$11,"")</f>
        <v>#N/A</v>
      </c>
      <c r="D8954" s="21" t="e">
        <f>IF(A8954&lt;&gt;"",VLOOKUP(B8954,'Ket qua do'!$C$5:$AP$50000,$D$3,TRUE),"")</f>
        <v>#N/A</v>
      </c>
      <c r="E8954" s="21" t="e">
        <f>IF(A8954&lt;&gt;"",VLOOKUP(B8954,'Ket qua do'!$C$5:$AP$50000,$E$3,TRUE)*$C$12,"")</f>
        <v>#N/A</v>
      </c>
      <c r="F8954" s="21" t="e">
        <f>IF(A8954&lt;&gt;"",VLOOKUP(B8954,'Ket qua do'!$C$5:$AP$50000,$F$3,TRUE),"")</f>
        <v>#N/A</v>
      </c>
      <c r="G8954" s="21" t="e">
        <f>IF(A8954&lt;&gt;"",VLOOKUP(B8954,'Ket qua do'!$C$5:$AP$50000,$G$3,TRUE),"")</f>
        <v>#N/A</v>
      </c>
      <c r="H8954" s="21" t="e">
        <f>IF(A8954&lt;&gt;"",VLOOKUP(B8954,'Ket qua do'!$C$5:$AP$50000,$H$3,TRUE),"")</f>
        <v>#N/A</v>
      </c>
      <c r="I8954" s="21" t="e">
        <f>IF(A8954&lt;&gt;"",VLOOKUP(B8954,'Ket qua do'!$C$5:$AP$50000,$I$3,TRUE)*$E$9/1000,"")</f>
        <v>#N/A</v>
      </c>
      <c r="J8954" s="21" t="e">
        <f>IF(A8954&lt;&gt;"",VLOOKUP(B8954,'Ket qua do'!$C$5:$AP$50000,$J$3,TRUE)*$E$9/1000,"")</f>
        <v>#N/A</v>
      </c>
      <c r="K8954" s="21" t="e">
        <f>IF(A8954&lt;&gt;"",VLOOKUP(B8954,'Ket qua do'!$C$5:$AP$50000,$K$3,TRUE)*$E$9/1000,"")</f>
        <v>#N/A</v>
      </c>
      <c r="L8954" s="21" t="e">
        <f>IF(A8954&lt;&gt;"",VLOOKUP(B8954,'Ket qua do'!$C$5:$AP$50000,$L$3,TRUE),"")</f>
        <v>#N/A</v>
      </c>
    </row>
    <row r="8955" spans="1:12" x14ac:dyDescent="0.25">
      <c r="A8955" t="e">
        <f t="shared" si="145"/>
        <v>#N/A</v>
      </c>
      <c r="B8955" s="1" t="e">
        <f>IF(A8955&lt;&gt;"",VLOOKUP(A8955,'Ket qua do'!$B$5:$CE$50000,2,TRUE),"")</f>
        <v>#N/A</v>
      </c>
      <c r="C8955" s="19" t="e">
        <f>IF(A8955&lt;&gt;"",VLOOKUP(B8955,'Ket qua do'!$C$5:$AP$50000,$C$3,TRUE)*SQRT(3)*$C$11,"")</f>
        <v>#N/A</v>
      </c>
      <c r="D8955" s="21" t="e">
        <f>IF(A8955&lt;&gt;"",VLOOKUP(B8955,'Ket qua do'!$C$5:$AP$50000,$D$3,TRUE),"")</f>
        <v>#N/A</v>
      </c>
      <c r="E8955" s="21" t="e">
        <f>IF(A8955&lt;&gt;"",VLOOKUP(B8955,'Ket qua do'!$C$5:$AP$50000,$E$3,TRUE)*$C$12,"")</f>
        <v>#N/A</v>
      </c>
      <c r="F8955" s="21" t="e">
        <f>IF(A8955&lt;&gt;"",VLOOKUP(B8955,'Ket qua do'!$C$5:$AP$50000,$F$3,TRUE),"")</f>
        <v>#N/A</v>
      </c>
      <c r="G8955" s="21" t="e">
        <f>IF(A8955&lt;&gt;"",VLOOKUP(B8955,'Ket qua do'!$C$5:$AP$50000,$G$3,TRUE),"")</f>
        <v>#N/A</v>
      </c>
      <c r="H8955" s="21" t="e">
        <f>IF(A8955&lt;&gt;"",VLOOKUP(B8955,'Ket qua do'!$C$5:$AP$50000,$H$3,TRUE),"")</f>
        <v>#N/A</v>
      </c>
      <c r="I8955" s="21" t="e">
        <f>IF(A8955&lt;&gt;"",VLOOKUP(B8955,'Ket qua do'!$C$5:$AP$50000,$I$3,TRUE)*$E$9/1000,"")</f>
        <v>#N/A</v>
      </c>
      <c r="J8955" s="21" t="e">
        <f>IF(A8955&lt;&gt;"",VLOOKUP(B8955,'Ket qua do'!$C$5:$AP$50000,$J$3,TRUE)*$E$9/1000,"")</f>
        <v>#N/A</v>
      </c>
      <c r="K8955" s="21" t="e">
        <f>IF(A8955&lt;&gt;"",VLOOKUP(B8955,'Ket qua do'!$C$5:$AP$50000,$K$3,TRUE)*$E$9/1000,"")</f>
        <v>#N/A</v>
      </c>
      <c r="L8955" s="21" t="e">
        <f>IF(A8955&lt;&gt;"",VLOOKUP(B8955,'Ket qua do'!$C$5:$AP$50000,$L$3,TRUE),"")</f>
        <v>#N/A</v>
      </c>
    </row>
    <row r="8956" spans="1:12" x14ac:dyDescent="0.25">
      <c r="A8956" t="e">
        <f t="shared" si="145"/>
        <v>#N/A</v>
      </c>
      <c r="B8956" s="1" t="e">
        <f>IF(A8956&lt;&gt;"",VLOOKUP(A8956,'Ket qua do'!$B$5:$CE$50000,2,TRUE),"")</f>
        <v>#N/A</v>
      </c>
      <c r="C8956" s="19" t="e">
        <f>IF(A8956&lt;&gt;"",VLOOKUP(B8956,'Ket qua do'!$C$5:$AP$50000,$C$3,TRUE)*SQRT(3)*$C$11,"")</f>
        <v>#N/A</v>
      </c>
      <c r="D8956" s="21" t="e">
        <f>IF(A8956&lt;&gt;"",VLOOKUP(B8956,'Ket qua do'!$C$5:$AP$50000,$D$3,TRUE),"")</f>
        <v>#N/A</v>
      </c>
      <c r="E8956" s="21" t="e">
        <f>IF(A8956&lt;&gt;"",VLOOKUP(B8956,'Ket qua do'!$C$5:$AP$50000,$E$3,TRUE)*$C$12,"")</f>
        <v>#N/A</v>
      </c>
      <c r="F8956" s="21" t="e">
        <f>IF(A8956&lt;&gt;"",VLOOKUP(B8956,'Ket qua do'!$C$5:$AP$50000,$F$3,TRUE),"")</f>
        <v>#N/A</v>
      </c>
      <c r="G8956" s="21" t="e">
        <f>IF(A8956&lt;&gt;"",VLOOKUP(B8956,'Ket qua do'!$C$5:$AP$50000,$G$3,TRUE),"")</f>
        <v>#N/A</v>
      </c>
      <c r="H8956" s="21" t="e">
        <f>IF(A8956&lt;&gt;"",VLOOKUP(B8956,'Ket qua do'!$C$5:$AP$50000,$H$3,TRUE),"")</f>
        <v>#N/A</v>
      </c>
      <c r="I8956" s="21" t="e">
        <f>IF(A8956&lt;&gt;"",VLOOKUP(B8956,'Ket qua do'!$C$5:$AP$50000,$I$3,TRUE)*$E$9/1000,"")</f>
        <v>#N/A</v>
      </c>
      <c r="J8956" s="21" t="e">
        <f>IF(A8956&lt;&gt;"",VLOOKUP(B8956,'Ket qua do'!$C$5:$AP$50000,$J$3,TRUE)*$E$9/1000,"")</f>
        <v>#N/A</v>
      </c>
      <c r="K8956" s="21" t="e">
        <f>IF(A8956&lt;&gt;"",VLOOKUP(B8956,'Ket qua do'!$C$5:$AP$50000,$K$3,TRUE)*$E$9/1000,"")</f>
        <v>#N/A</v>
      </c>
      <c r="L8956" s="21" t="e">
        <f>IF(A8956&lt;&gt;"",VLOOKUP(B8956,'Ket qua do'!$C$5:$AP$50000,$L$3,TRUE),"")</f>
        <v>#N/A</v>
      </c>
    </row>
    <row r="8957" spans="1:12" x14ac:dyDescent="0.25">
      <c r="A8957" t="e">
        <f t="shared" si="145"/>
        <v>#N/A</v>
      </c>
      <c r="B8957" s="1" t="e">
        <f>IF(A8957&lt;&gt;"",VLOOKUP(A8957,'Ket qua do'!$B$5:$CE$50000,2,TRUE),"")</f>
        <v>#N/A</v>
      </c>
      <c r="C8957" s="19" t="e">
        <f>IF(A8957&lt;&gt;"",VLOOKUP(B8957,'Ket qua do'!$C$5:$AP$50000,$C$3,TRUE)*SQRT(3)*$C$11,"")</f>
        <v>#N/A</v>
      </c>
      <c r="D8957" s="21" t="e">
        <f>IF(A8957&lt;&gt;"",VLOOKUP(B8957,'Ket qua do'!$C$5:$AP$50000,$D$3,TRUE),"")</f>
        <v>#N/A</v>
      </c>
      <c r="E8957" s="21" t="e">
        <f>IF(A8957&lt;&gt;"",VLOOKUP(B8957,'Ket qua do'!$C$5:$AP$50000,$E$3,TRUE)*$C$12,"")</f>
        <v>#N/A</v>
      </c>
      <c r="F8957" s="21" t="e">
        <f>IF(A8957&lt;&gt;"",VLOOKUP(B8957,'Ket qua do'!$C$5:$AP$50000,$F$3,TRUE),"")</f>
        <v>#N/A</v>
      </c>
      <c r="G8957" s="21" t="e">
        <f>IF(A8957&lt;&gt;"",VLOOKUP(B8957,'Ket qua do'!$C$5:$AP$50000,$G$3,TRUE),"")</f>
        <v>#N/A</v>
      </c>
      <c r="H8957" s="21" t="e">
        <f>IF(A8957&lt;&gt;"",VLOOKUP(B8957,'Ket qua do'!$C$5:$AP$50000,$H$3,TRUE),"")</f>
        <v>#N/A</v>
      </c>
      <c r="I8957" s="21" t="e">
        <f>IF(A8957&lt;&gt;"",VLOOKUP(B8957,'Ket qua do'!$C$5:$AP$50000,$I$3,TRUE)*$E$9/1000,"")</f>
        <v>#N/A</v>
      </c>
      <c r="J8957" s="21" t="e">
        <f>IF(A8957&lt;&gt;"",VLOOKUP(B8957,'Ket qua do'!$C$5:$AP$50000,$J$3,TRUE)*$E$9/1000,"")</f>
        <v>#N/A</v>
      </c>
      <c r="K8957" s="21" t="e">
        <f>IF(A8957&lt;&gt;"",VLOOKUP(B8957,'Ket qua do'!$C$5:$AP$50000,$K$3,TRUE)*$E$9/1000,"")</f>
        <v>#N/A</v>
      </c>
      <c r="L8957" s="21" t="e">
        <f>IF(A8957&lt;&gt;"",VLOOKUP(B8957,'Ket qua do'!$C$5:$AP$50000,$L$3,TRUE),"")</f>
        <v>#N/A</v>
      </c>
    </row>
    <row r="8958" spans="1:12" x14ac:dyDescent="0.25">
      <c r="A8958" t="e">
        <f t="shared" si="145"/>
        <v>#N/A</v>
      </c>
      <c r="B8958" s="1" t="e">
        <f>IF(A8958&lt;&gt;"",VLOOKUP(A8958,'Ket qua do'!$B$5:$CE$50000,2,TRUE),"")</f>
        <v>#N/A</v>
      </c>
      <c r="C8958" s="19" t="e">
        <f>IF(A8958&lt;&gt;"",VLOOKUP(B8958,'Ket qua do'!$C$5:$AP$50000,$C$3,TRUE)*SQRT(3)*$C$11,"")</f>
        <v>#N/A</v>
      </c>
      <c r="D8958" s="21" t="e">
        <f>IF(A8958&lt;&gt;"",VLOOKUP(B8958,'Ket qua do'!$C$5:$AP$50000,$D$3,TRUE),"")</f>
        <v>#N/A</v>
      </c>
      <c r="E8958" s="21" t="e">
        <f>IF(A8958&lt;&gt;"",VLOOKUP(B8958,'Ket qua do'!$C$5:$AP$50000,$E$3,TRUE)*$C$12,"")</f>
        <v>#N/A</v>
      </c>
      <c r="F8958" s="21" t="e">
        <f>IF(A8958&lt;&gt;"",VLOOKUP(B8958,'Ket qua do'!$C$5:$AP$50000,$F$3,TRUE),"")</f>
        <v>#N/A</v>
      </c>
      <c r="G8958" s="21" t="e">
        <f>IF(A8958&lt;&gt;"",VLOOKUP(B8958,'Ket qua do'!$C$5:$AP$50000,$G$3,TRUE),"")</f>
        <v>#N/A</v>
      </c>
      <c r="H8958" s="21" t="e">
        <f>IF(A8958&lt;&gt;"",VLOOKUP(B8958,'Ket qua do'!$C$5:$AP$50000,$H$3,TRUE),"")</f>
        <v>#N/A</v>
      </c>
      <c r="I8958" s="21" t="e">
        <f>IF(A8958&lt;&gt;"",VLOOKUP(B8958,'Ket qua do'!$C$5:$AP$50000,$I$3,TRUE)*$E$9/1000,"")</f>
        <v>#N/A</v>
      </c>
      <c r="J8958" s="21" t="e">
        <f>IF(A8958&lt;&gt;"",VLOOKUP(B8958,'Ket qua do'!$C$5:$AP$50000,$J$3,TRUE)*$E$9/1000,"")</f>
        <v>#N/A</v>
      </c>
      <c r="K8958" s="21" t="e">
        <f>IF(A8958&lt;&gt;"",VLOOKUP(B8958,'Ket qua do'!$C$5:$AP$50000,$K$3,TRUE)*$E$9/1000,"")</f>
        <v>#N/A</v>
      </c>
      <c r="L8958" s="21" t="e">
        <f>IF(A8958&lt;&gt;"",VLOOKUP(B8958,'Ket qua do'!$C$5:$AP$50000,$L$3,TRUE),"")</f>
        <v>#N/A</v>
      </c>
    </row>
    <row r="8959" spans="1:12" x14ac:dyDescent="0.25">
      <c r="A8959" t="e">
        <f t="shared" si="145"/>
        <v>#N/A</v>
      </c>
      <c r="B8959" s="1" t="e">
        <f>IF(A8959&lt;&gt;"",VLOOKUP(A8959,'Ket qua do'!$B$5:$CE$50000,2,TRUE),"")</f>
        <v>#N/A</v>
      </c>
      <c r="C8959" s="19" t="e">
        <f>IF(A8959&lt;&gt;"",VLOOKUP(B8959,'Ket qua do'!$C$5:$AP$50000,$C$3,TRUE)*SQRT(3)*$C$11,"")</f>
        <v>#N/A</v>
      </c>
      <c r="D8959" s="21" t="e">
        <f>IF(A8959&lt;&gt;"",VLOOKUP(B8959,'Ket qua do'!$C$5:$AP$50000,$D$3,TRUE),"")</f>
        <v>#N/A</v>
      </c>
      <c r="E8959" s="21" t="e">
        <f>IF(A8959&lt;&gt;"",VLOOKUP(B8959,'Ket qua do'!$C$5:$AP$50000,$E$3,TRUE)*$C$12,"")</f>
        <v>#N/A</v>
      </c>
      <c r="F8959" s="21" t="e">
        <f>IF(A8959&lt;&gt;"",VLOOKUP(B8959,'Ket qua do'!$C$5:$AP$50000,$F$3,TRUE),"")</f>
        <v>#N/A</v>
      </c>
      <c r="G8959" s="21" t="e">
        <f>IF(A8959&lt;&gt;"",VLOOKUP(B8959,'Ket qua do'!$C$5:$AP$50000,$G$3,TRUE),"")</f>
        <v>#N/A</v>
      </c>
      <c r="H8959" s="21" t="e">
        <f>IF(A8959&lt;&gt;"",VLOOKUP(B8959,'Ket qua do'!$C$5:$AP$50000,$H$3,TRUE),"")</f>
        <v>#N/A</v>
      </c>
      <c r="I8959" s="21" t="e">
        <f>IF(A8959&lt;&gt;"",VLOOKUP(B8959,'Ket qua do'!$C$5:$AP$50000,$I$3,TRUE)*$E$9/1000,"")</f>
        <v>#N/A</v>
      </c>
      <c r="J8959" s="21" t="e">
        <f>IF(A8959&lt;&gt;"",VLOOKUP(B8959,'Ket qua do'!$C$5:$AP$50000,$J$3,TRUE)*$E$9/1000,"")</f>
        <v>#N/A</v>
      </c>
      <c r="K8959" s="21" t="e">
        <f>IF(A8959&lt;&gt;"",VLOOKUP(B8959,'Ket qua do'!$C$5:$AP$50000,$K$3,TRUE)*$E$9/1000,"")</f>
        <v>#N/A</v>
      </c>
      <c r="L8959" s="21" t="e">
        <f>IF(A8959&lt;&gt;"",VLOOKUP(B8959,'Ket qua do'!$C$5:$AP$50000,$L$3,TRUE),"")</f>
        <v>#N/A</v>
      </c>
    </row>
    <row r="8960" spans="1:12" x14ac:dyDescent="0.25">
      <c r="A8960" t="e">
        <f t="shared" si="145"/>
        <v>#N/A</v>
      </c>
      <c r="B8960" s="1" t="e">
        <f>IF(A8960&lt;&gt;"",VLOOKUP(A8960,'Ket qua do'!$B$5:$CE$50000,2,TRUE),"")</f>
        <v>#N/A</v>
      </c>
      <c r="C8960" s="19" t="e">
        <f>IF(A8960&lt;&gt;"",VLOOKUP(B8960,'Ket qua do'!$C$5:$AP$50000,$C$3,TRUE)*SQRT(3)*$C$11,"")</f>
        <v>#N/A</v>
      </c>
      <c r="D8960" s="21" t="e">
        <f>IF(A8960&lt;&gt;"",VLOOKUP(B8960,'Ket qua do'!$C$5:$AP$50000,$D$3,TRUE),"")</f>
        <v>#N/A</v>
      </c>
      <c r="E8960" s="21" t="e">
        <f>IF(A8960&lt;&gt;"",VLOOKUP(B8960,'Ket qua do'!$C$5:$AP$50000,$E$3,TRUE)*$C$12,"")</f>
        <v>#N/A</v>
      </c>
      <c r="F8960" s="21" t="e">
        <f>IF(A8960&lt;&gt;"",VLOOKUP(B8960,'Ket qua do'!$C$5:$AP$50000,$F$3,TRUE),"")</f>
        <v>#N/A</v>
      </c>
      <c r="G8960" s="21" t="e">
        <f>IF(A8960&lt;&gt;"",VLOOKUP(B8960,'Ket qua do'!$C$5:$AP$50000,$G$3,TRUE),"")</f>
        <v>#N/A</v>
      </c>
      <c r="H8960" s="21" t="e">
        <f>IF(A8960&lt;&gt;"",VLOOKUP(B8960,'Ket qua do'!$C$5:$AP$50000,$H$3,TRUE),"")</f>
        <v>#N/A</v>
      </c>
      <c r="I8960" s="21" t="e">
        <f>IF(A8960&lt;&gt;"",VLOOKUP(B8960,'Ket qua do'!$C$5:$AP$50000,$I$3,TRUE)*$E$9/1000,"")</f>
        <v>#N/A</v>
      </c>
      <c r="J8960" s="21" t="e">
        <f>IF(A8960&lt;&gt;"",VLOOKUP(B8960,'Ket qua do'!$C$5:$AP$50000,$J$3,TRUE)*$E$9/1000,"")</f>
        <v>#N/A</v>
      </c>
      <c r="K8960" s="21" t="e">
        <f>IF(A8960&lt;&gt;"",VLOOKUP(B8960,'Ket qua do'!$C$5:$AP$50000,$K$3,TRUE)*$E$9/1000,"")</f>
        <v>#N/A</v>
      </c>
      <c r="L8960" s="21" t="e">
        <f>IF(A8960&lt;&gt;"",VLOOKUP(B8960,'Ket qua do'!$C$5:$AP$50000,$L$3,TRUE),"")</f>
        <v>#N/A</v>
      </c>
    </row>
    <row r="8961" spans="1:12" x14ac:dyDescent="0.25">
      <c r="A8961" t="e">
        <f t="shared" si="145"/>
        <v>#N/A</v>
      </c>
      <c r="B8961" s="1" t="e">
        <f>IF(A8961&lt;&gt;"",VLOOKUP(A8961,'Ket qua do'!$B$5:$CE$50000,2,TRUE),"")</f>
        <v>#N/A</v>
      </c>
      <c r="C8961" s="19" t="e">
        <f>IF(A8961&lt;&gt;"",VLOOKUP(B8961,'Ket qua do'!$C$5:$AP$50000,$C$3,TRUE)*SQRT(3)*$C$11,"")</f>
        <v>#N/A</v>
      </c>
      <c r="D8961" s="21" t="e">
        <f>IF(A8961&lt;&gt;"",VLOOKUP(B8961,'Ket qua do'!$C$5:$AP$50000,$D$3,TRUE),"")</f>
        <v>#N/A</v>
      </c>
      <c r="E8961" s="21" t="e">
        <f>IF(A8961&lt;&gt;"",VLOOKUP(B8961,'Ket qua do'!$C$5:$AP$50000,$E$3,TRUE)*$C$12,"")</f>
        <v>#N/A</v>
      </c>
      <c r="F8961" s="21" t="e">
        <f>IF(A8961&lt;&gt;"",VLOOKUP(B8961,'Ket qua do'!$C$5:$AP$50000,$F$3,TRUE),"")</f>
        <v>#N/A</v>
      </c>
      <c r="G8961" s="21" t="e">
        <f>IF(A8961&lt;&gt;"",VLOOKUP(B8961,'Ket qua do'!$C$5:$AP$50000,$G$3,TRUE),"")</f>
        <v>#N/A</v>
      </c>
      <c r="H8961" s="21" t="e">
        <f>IF(A8961&lt;&gt;"",VLOOKUP(B8961,'Ket qua do'!$C$5:$AP$50000,$H$3,TRUE),"")</f>
        <v>#N/A</v>
      </c>
      <c r="I8961" s="21" t="e">
        <f>IF(A8961&lt;&gt;"",VLOOKUP(B8961,'Ket qua do'!$C$5:$AP$50000,$I$3,TRUE)*$E$9/1000,"")</f>
        <v>#N/A</v>
      </c>
      <c r="J8961" s="21" t="e">
        <f>IF(A8961&lt;&gt;"",VLOOKUP(B8961,'Ket qua do'!$C$5:$AP$50000,$J$3,TRUE)*$E$9/1000,"")</f>
        <v>#N/A</v>
      </c>
      <c r="K8961" s="21" t="e">
        <f>IF(A8961&lt;&gt;"",VLOOKUP(B8961,'Ket qua do'!$C$5:$AP$50000,$K$3,TRUE)*$E$9/1000,"")</f>
        <v>#N/A</v>
      </c>
      <c r="L8961" s="21" t="e">
        <f>IF(A8961&lt;&gt;"",VLOOKUP(B8961,'Ket qua do'!$C$5:$AP$50000,$L$3,TRUE),"")</f>
        <v>#N/A</v>
      </c>
    </row>
    <row r="8962" spans="1:12" x14ac:dyDescent="0.25">
      <c r="A8962" t="e">
        <f t="shared" si="145"/>
        <v>#N/A</v>
      </c>
      <c r="B8962" s="1" t="e">
        <f>IF(A8962&lt;&gt;"",VLOOKUP(A8962,'Ket qua do'!$B$5:$CE$50000,2,TRUE),"")</f>
        <v>#N/A</v>
      </c>
      <c r="C8962" s="19" t="e">
        <f>IF(A8962&lt;&gt;"",VLOOKUP(B8962,'Ket qua do'!$C$5:$AP$50000,$C$3,TRUE)*SQRT(3)*$C$11,"")</f>
        <v>#N/A</v>
      </c>
      <c r="D8962" s="21" t="e">
        <f>IF(A8962&lt;&gt;"",VLOOKUP(B8962,'Ket qua do'!$C$5:$AP$50000,$D$3,TRUE),"")</f>
        <v>#N/A</v>
      </c>
      <c r="E8962" s="21" t="e">
        <f>IF(A8962&lt;&gt;"",VLOOKUP(B8962,'Ket qua do'!$C$5:$AP$50000,$E$3,TRUE)*$C$12,"")</f>
        <v>#N/A</v>
      </c>
      <c r="F8962" s="21" t="e">
        <f>IF(A8962&lt;&gt;"",VLOOKUP(B8962,'Ket qua do'!$C$5:$AP$50000,$F$3,TRUE),"")</f>
        <v>#N/A</v>
      </c>
      <c r="G8962" s="21" t="e">
        <f>IF(A8962&lt;&gt;"",VLOOKUP(B8962,'Ket qua do'!$C$5:$AP$50000,$G$3,TRUE),"")</f>
        <v>#N/A</v>
      </c>
      <c r="H8962" s="21" t="e">
        <f>IF(A8962&lt;&gt;"",VLOOKUP(B8962,'Ket qua do'!$C$5:$AP$50000,$H$3,TRUE),"")</f>
        <v>#N/A</v>
      </c>
      <c r="I8962" s="21" t="e">
        <f>IF(A8962&lt;&gt;"",VLOOKUP(B8962,'Ket qua do'!$C$5:$AP$50000,$I$3,TRUE)*$E$9/1000,"")</f>
        <v>#N/A</v>
      </c>
      <c r="J8962" s="21" t="e">
        <f>IF(A8962&lt;&gt;"",VLOOKUP(B8962,'Ket qua do'!$C$5:$AP$50000,$J$3,TRUE)*$E$9/1000,"")</f>
        <v>#N/A</v>
      </c>
      <c r="K8962" s="21" t="e">
        <f>IF(A8962&lt;&gt;"",VLOOKUP(B8962,'Ket qua do'!$C$5:$AP$50000,$K$3,TRUE)*$E$9/1000,"")</f>
        <v>#N/A</v>
      </c>
      <c r="L8962" s="21" t="e">
        <f>IF(A8962&lt;&gt;"",VLOOKUP(B8962,'Ket qua do'!$C$5:$AP$50000,$L$3,TRUE),"")</f>
        <v>#N/A</v>
      </c>
    </row>
    <row r="8963" spans="1:12" x14ac:dyDescent="0.25">
      <c r="A8963" t="e">
        <f t="shared" si="145"/>
        <v>#N/A</v>
      </c>
      <c r="B8963" s="1" t="e">
        <f>IF(A8963&lt;&gt;"",VLOOKUP(A8963,'Ket qua do'!$B$5:$CE$50000,2,TRUE),"")</f>
        <v>#N/A</v>
      </c>
      <c r="C8963" s="19" t="e">
        <f>IF(A8963&lt;&gt;"",VLOOKUP(B8963,'Ket qua do'!$C$5:$AP$50000,$C$3,TRUE)*SQRT(3)*$C$11,"")</f>
        <v>#N/A</v>
      </c>
      <c r="D8963" s="21" t="e">
        <f>IF(A8963&lt;&gt;"",VLOOKUP(B8963,'Ket qua do'!$C$5:$AP$50000,$D$3,TRUE),"")</f>
        <v>#N/A</v>
      </c>
      <c r="E8963" s="21" t="e">
        <f>IF(A8963&lt;&gt;"",VLOOKUP(B8963,'Ket qua do'!$C$5:$AP$50000,$E$3,TRUE)*$C$12,"")</f>
        <v>#N/A</v>
      </c>
      <c r="F8963" s="21" t="e">
        <f>IF(A8963&lt;&gt;"",VLOOKUP(B8963,'Ket qua do'!$C$5:$AP$50000,$F$3,TRUE),"")</f>
        <v>#N/A</v>
      </c>
      <c r="G8963" s="21" t="e">
        <f>IF(A8963&lt;&gt;"",VLOOKUP(B8963,'Ket qua do'!$C$5:$AP$50000,$G$3,TRUE),"")</f>
        <v>#N/A</v>
      </c>
      <c r="H8963" s="21" t="e">
        <f>IF(A8963&lt;&gt;"",VLOOKUP(B8963,'Ket qua do'!$C$5:$AP$50000,$H$3,TRUE),"")</f>
        <v>#N/A</v>
      </c>
      <c r="I8963" s="21" t="e">
        <f>IF(A8963&lt;&gt;"",VLOOKUP(B8963,'Ket qua do'!$C$5:$AP$50000,$I$3,TRUE)*$E$9/1000,"")</f>
        <v>#N/A</v>
      </c>
      <c r="J8963" s="21" t="e">
        <f>IF(A8963&lt;&gt;"",VLOOKUP(B8963,'Ket qua do'!$C$5:$AP$50000,$J$3,TRUE)*$E$9/1000,"")</f>
        <v>#N/A</v>
      </c>
      <c r="K8963" s="21" t="e">
        <f>IF(A8963&lt;&gt;"",VLOOKUP(B8963,'Ket qua do'!$C$5:$AP$50000,$K$3,TRUE)*$E$9/1000,"")</f>
        <v>#N/A</v>
      </c>
      <c r="L8963" s="21" t="e">
        <f>IF(A8963&lt;&gt;"",VLOOKUP(B8963,'Ket qua do'!$C$5:$AP$50000,$L$3,TRUE),"")</f>
        <v>#N/A</v>
      </c>
    </row>
    <row r="8964" spans="1:12" x14ac:dyDescent="0.25">
      <c r="A8964" t="e">
        <f t="shared" si="145"/>
        <v>#N/A</v>
      </c>
      <c r="B8964" s="1" t="e">
        <f>IF(A8964&lt;&gt;"",VLOOKUP(A8964,'Ket qua do'!$B$5:$CE$50000,2,TRUE),"")</f>
        <v>#N/A</v>
      </c>
      <c r="C8964" s="19" t="e">
        <f>IF(A8964&lt;&gt;"",VLOOKUP(B8964,'Ket qua do'!$C$5:$AP$50000,$C$3,TRUE)*SQRT(3)*$C$11,"")</f>
        <v>#N/A</v>
      </c>
      <c r="D8964" s="21" t="e">
        <f>IF(A8964&lt;&gt;"",VLOOKUP(B8964,'Ket qua do'!$C$5:$AP$50000,$D$3,TRUE),"")</f>
        <v>#N/A</v>
      </c>
      <c r="E8964" s="21" t="e">
        <f>IF(A8964&lt;&gt;"",VLOOKUP(B8964,'Ket qua do'!$C$5:$AP$50000,$E$3,TRUE)*$C$12,"")</f>
        <v>#N/A</v>
      </c>
      <c r="F8964" s="21" t="e">
        <f>IF(A8964&lt;&gt;"",VLOOKUP(B8964,'Ket qua do'!$C$5:$AP$50000,$F$3,TRUE),"")</f>
        <v>#N/A</v>
      </c>
      <c r="G8964" s="21" t="e">
        <f>IF(A8964&lt;&gt;"",VLOOKUP(B8964,'Ket qua do'!$C$5:$AP$50000,$G$3,TRUE),"")</f>
        <v>#N/A</v>
      </c>
      <c r="H8964" s="21" t="e">
        <f>IF(A8964&lt;&gt;"",VLOOKUP(B8964,'Ket qua do'!$C$5:$AP$50000,$H$3,TRUE),"")</f>
        <v>#N/A</v>
      </c>
      <c r="I8964" s="21" t="e">
        <f>IF(A8964&lt;&gt;"",VLOOKUP(B8964,'Ket qua do'!$C$5:$AP$50000,$I$3,TRUE)*$E$9/1000,"")</f>
        <v>#N/A</v>
      </c>
      <c r="J8964" s="21" t="e">
        <f>IF(A8964&lt;&gt;"",VLOOKUP(B8964,'Ket qua do'!$C$5:$AP$50000,$J$3,TRUE)*$E$9/1000,"")</f>
        <v>#N/A</v>
      </c>
      <c r="K8964" s="21" t="e">
        <f>IF(A8964&lt;&gt;"",VLOOKUP(B8964,'Ket qua do'!$C$5:$AP$50000,$K$3,TRUE)*$E$9/1000,"")</f>
        <v>#N/A</v>
      </c>
      <c r="L8964" s="21" t="e">
        <f>IF(A8964&lt;&gt;"",VLOOKUP(B8964,'Ket qua do'!$C$5:$AP$50000,$L$3,TRUE),"")</f>
        <v>#N/A</v>
      </c>
    </row>
    <row r="8965" spans="1:12" x14ac:dyDescent="0.25">
      <c r="A8965" t="e">
        <f t="shared" si="145"/>
        <v>#N/A</v>
      </c>
      <c r="B8965" s="1" t="e">
        <f>IF(A8965&lt;&gt;"",VLOOKUP(A8965,'Ket qua do'!$B$5:$CE$50000,2,TRUE),"")</f>
        <v>#N/A</v>
      </c>
      <c r="C8965" s="19" t="e">
        <f>IF(A8965&lt;&gt;"",VLOOKUP(B8965,'Ket qua do'!$C$5:$AP$50000,$C$3,TRUE)*SQRT(3)*$C$11,"")</f>
        <v>#N/A</v>
      </c>
      <c r="D8965" s="21" t="e">
        <f>IF(A8965&lt;&gt;"",VLOOKUP(B8965,'Ket qua do'!$C$5:$AP$50000,$D$3,TRUE),"")</f>
        <v>#N/A</v>
      </c>
      <c r="E8965" s="21" t="e">
        <f>IF(A8965&lt;&gt;"",VLOOKUP(B8965,'Ket qua do'!$C$5:$AP$50000,$E$3,TRUE)*$C$12,"")</f>
        <v>#N/A</v>
      </c>
      <c r="F8965" s="21" t="e">
        <f>IF(A8965&lt;&gt;"",VLOOKUP(B8965,'Ket qua do'!$C$5:$AP$50000,$F$3,TRUE),"")</f>
        <v>#N/A</v>
      </c>
      <c r="G8965" s="21" t="e">
        <f>IF(A8965&lt;&gt;"",VLOOKUP(B8965,'Ket qua do'!$C$5:$AP$50000,$G$3,TRUE),"")</f>
        <v>#N/A</v>
      </c>
      <c r="H8965" s="21" t="e">
        <f>IF(A8965&lt;&gt;"",VLOOKUP(B8965,'Ket qua do'!$C$5:$AP$50000,$H$3,TRUE),"")</f>
        <v>#N/A</v>
      </c>
      <c r="I8965" s="21" t="e">
        <f>IF(A8965&lt;&gt;"",VLOOKUP(B8965,'Ket qua do'!$C$5:$AP$50000,$I$3,TRUE)*$E$9/1000,"")</f>
        <v>#N/A</v>
      </c>
      <c r="J8965" s="21" t="e">
        <f>IF(A8965&lt;&gt;"",VLOOKUP(B8965,'Ket qua do'!$C$5:$AP$50000,$J$3,TRUE)*$E$9/1000,"")</f>
        <v>#N/A</v>
      </c>
      <c r="K8965" s="21" t="e">
        <f>IF(A8965&lt;&gt;"",VLOOKUP(B8965,'Ket qua do'!$C$5:$AP$50000,$K$3,TRUE)*$E$9/1000,"")</f>
        <v>#N/A</v>
      </c>
      <c r="L8965" s="21" t="e">
        <f>IF(A8965&lt;&gt;"",VLOOKUP(B8965,'Ket qua do'!$C$5:$AP$50000,$L$3,TRUE),"")</f>
        <v>#N/A</v>
      </c>
    </row>
    <row r="8966" spans="1:12" x14ac:dyDescent="0.25">
      <c r="A8966" t="e">
        <f t="shared" si="145"/>
        <v>#N/A</v>
      </c>
      <c r="B8966" s="1" t="e">
        <f>IF(A8966&lt;&gt;"",VLOOKUP(A8966,'Ket qua do'!$B$5:$CE$50000,2,TRUE),"")</f>
        <v>#N/A</v>
      </c>
      <c r="C8966" s="19" t="e">
        <f>IF(A8966&lt;&gt;"",VLOOKUP(B8966,'Ket qua do'!$C$5:$AP$50000,$C$3,TRUE)*SQRT(3)*$C$11,"")</f>
        <v>#N/A</v>
      </c>
      <c r="D8966" s="21" t="e">
        <f>IF(A8966&lt;&gt;"",VLOOKUP(B8966,'Ket qua do'!$C$5:$AP$50000,$D$3,TRUE),"")</f>
        <v>#N/A</v>
      </c>
      <c r="E8966" s="21" t="e">
        <f>IF(A8966&lt;&gt;"",VLOOKUP(B8966,'Ket qua do'!$C$5:$AP$50000,$E$3,TRUE)*$C$12,"")</f>
        <v>#N/A</v>
      </c>
      <c r="F8966" s="21" t="e">
        <f>IF(A8966&lt;&gt;"",VLOOKUP(B8966,'Ket qua do'!$C$5:$AP$50000,$F$3,TRUE),"")</f>
        <v>#N/A</v>
      </c>
      <c r="G8966" s="21" t="e">
        <f>IF(A8966&lt;&gt;"",VLOOKUP(B8966,'Ket qua do'!$C$5:$AP$50000,$G$3,TRUE),"")</f>
        <v>#N/A</v>
      </c>
      <c r="H8966" s="21" t="e">
        <f>IF(A8966&lt;&gt;"",VLOOKUP(B8966,'Ket qua do'!$C$5:$AP$50000,$H$3,TRUE),"")</f>
        <v>#N/A</v>
      </c>
      <c r="I8966" s="21" t="e">
        <f>IF(A8966&lt;&gt;"",VLOOKUP(B8966,'Ket qua do'!$C$5:$AP$50000,$I$3,TRUE)*$E$9/1000,"")</f>
        <v>#N/A</v>
      </c>
      <c r="J8966" s="21" t="e">
        <f>IF(A8966&lt;&gt;"",VLOOKUP(B8966,'Ket qua do'!$C$5:$AP$50000,$J$3,TRUE)*$E$9/1000,"")</f>
        <v>#N/A</v>
      </c>
      <c r="K8966" s="21" t="e">
        <f>IF(A8966&lt;&gt;"",VLOOKUP(B8966,'Ket qua do'!$C$5:$AP$50000,$K$3,TRUE)*$E$9/1000,"")</f>
        <v>#N/A</v>
      </c>
      <c r="L8966" s="21" t="e">
        <f>IF(A8966&lt;&gt;"",VLOOKUP(B8966,'Ket qua do'!$C$5:$AP$50000,$L$3,TRUE),"")</f>
        <v>#N/A</v>
      </c>
    </row>
    <row r="8967" spans="1:12" x14ac:dyDescent="0.25">
      <c r="A8967" t="e">
        <f t="shared" si="145"/>
        <v>#N/A</v>
      </c>
      <c r="B8967" s="1" t="e">
        <f>IF(A8967&lt;&gt;"",VLOOKUP(A8967,'Ket qua do'!$B$5:$CE$50000,2,TRUE),"")</f>
        <v>#N/A</v>
      </c>
      <c r="C8967" s="19" t="e">
        <f>IF(A8967&lt;&gt;"",VLOOKUP(B8967,'Ket qua do'!$C$5:$AP$50000,$C$3,TRUE)*SQRT(3)*$C$11,"")</f>
        <v>#N/A</v>
      </c>
      <c r="D8967" s="21" t="e">
        <f>IF(A8967&lt;&gt;"",VLOOKUP(B8967,'Ket qua do'!$C$5:$AP$50000,$D$3,TRUE),"")</f>
        <v>#N/A</v>
      </c>
      <c r="E8967" s="21" t="e">
        <f>IF(A8967&lt;&gt;"",VLOOKUP(B8967,'Ket qua do'!$C$5:$AP$50000,$E$3,TRUE)*$C$12,"")</f>
        <v>#N/A</v>
      </c>
      <c r="F8967" s="21" t="e">
        <f>IF(A8967&lt;&gt;"",VLOOKUP(B8967,'Ket qua do'!$C$5:$AP$50000,$F$3,TRUE),"")</f>
        <v>#N/A</v>
      </c>
      <c r="G8967" s="21" t="e">
        <f>IF(A8967&lt;&gt;"",VLOOKUP(B8967,'Ket qua do'!$C$5:$AP$50000,$G$3,TRUE),"")</f>
        <v>#N/A</v>
      </c>
      <c r="H8967" s="21" t="e">
        <f>IF(A8967&lt;&gt;"",VLOOKUP(B8967,'Ket qua do'!$C$5:$AP$50000,$H$3,TRUE),"")</f>
        <v>#N/A</v>
      </c>
      <c r="I8967" s="21" t="e">
        <f>IF(A8967&lt;&gt;"",VLOOKUP(B8967,'Ket qua do'!$C$5:$AP$50000,$I$3,TRUE)*$E$9/1000,"")</f>
        <v>#N/A</v>
      </c>
      <c r="J8967" s="21" t="e">
        <f>IF(A8967&lt;&gt;"",VLOOKUP(B8967,'Ket qua do'!$C$5:$AP$50000,$J$3,TRUE)*$E$9/1000,"")</f>
        <v>#N/A</v>
      </c>
      <c r="K8967" s="21" t="e">
        <f>IF(A8967&lt;&gt;"",VLOOKUP(B8967,'Ket qua do'!$C$5:$AP$50000,$K$3,TRUE)*$E$9/1000,"")</f>
        <v>#N/A</v>
      </c>
      <c r="L8967" s="21" t="e">
        <f>IF(A8967&lt;&gt;"",VLOOKUP(B8967,'Ket qua do'!$C$5:$AP$50000,$L$3,TRUE),"")</f>
        <v>#N/A</v>
      </c>
    </row>
    <row r="8968" spans="1:12" x14ac:dyDescent="0.25">
      <c r="A8968" t="e">
        <f t="shared" si="145"/>
        <v>#N/A</v>
      </c>
      <c r="B8968" s="1" t="e">
        <f>IF(A8968&lt;&gt;"",VLOOKUP(A8968,'Ket qua do'!$B$5:$CE$50000,2,TRUE),"")</f>
        <v>#N/A</v>
      </c>
      <c r="C8968" s="19" t="e">
        <f>IF(A8968&lt;&gt;"",VLOOKUP(B8968,'Ket qua do'!$C$5:$AP$50000,$C$3,TRUE)*SQRT(3)*$C$11,"")</f>
        <v>#N/A</v>
      </c>
      <c r="D8968" s="21" t="e">
        <f>IF(A8968&lt;&gt;"",VLOOKUP(B8968,'Ket qua do'!$C$5:$AP$50000,$D$3,TRUE),"")</f>
        <v>#N/A</v>
      </c>
      <c r="E8968" s="21" t="e">
        <f>IF(A8968&lt;&gt;"",VLOOKUP(B8968,'Ket qua do'!$C$5:$AP$50000,$E$3,TRUE)*$C$12,"")</f>
        <v>#N/A</v>
      </c>
      <c r="F8968" s="21" t="e">
        <f>IF(A8968&lt;&gt;"",VLOOKUP(B8968,'Ket qua do'!$C$5:$AP$50000,$F$3,TRUE),"")</f>
        <v>#N/A</v>
      </c>
      <c r="G8968" s="21" t="e">
        <f>IF(A8968&lt;&gt;"",VLOOKUP(B8968,'Ket qua do'!$C$5:$AP$50000,$G$3,TRUE),"")</f>
        <v>#N/A</v>
      </c>
      <c r="H8968" s="21" t="e">
        <f>IF(A8968&lt;&gt;"",VLOOKUP(B8968,'Ket qua do'!$C$5:$AP$50000,$H$3,TRUE),"")</f>
        <v>#N/A</v>
      </c>
      <c r="I8968" s="21" t="e">
        <f>IF(A8968&lt;&gt;"",VLOOKUP(B8968,'Ket qua do'!$C$5:$AP$50000,$I$3,TRUE)*$E$9/1000,"")</f>
        <v>#N/A</v>
      </c>
      <c r="J8968" s="21" t="e">
        <f>IF(A8968&lt;&gt;"",VLOOKUP(B8968,'Ket qua do'!$C$5:$AP$50000,$J$3,TRUE)*$E$9/1000,"")</f>
        <v>#N/A</v>
      </c>
      <c r="K8968" s="21" t="e">
        <f>IF(A8968&lt;&gt;"",VLOOKUP(B8968,'Ket qua do'!$C$5:$AP$50000,$K$3,TRUE)*$E$9/1000,"")</f>
        <v>#N/A</v>
      </c>
      <c r="L8968" s="21" t="e">
        <f>IF(A8968&lt;&gt;"",VLOOKUP(B8968,'Ket qua do'!$C$5:$AP$50000,$L$3,TRUE),"")</f>
        <v>#N/A</v>
      </c>
    </row>
    <row r="8969" spans="1:12" x14ac:dyDescent="0.25">
      <c r="A8969" t="e">
        <f t="shared" si="145"/>
        <v>#N/A</v>
      </c>
      <c r="B8969" s="1" t="e">
        <f>IF(A8969&lt;&gt;"",VLOOKUP(A8969,'Ket qua do'!$B$5:$CE$50000,2,TRUE),"")</f>
        <v>#N/A</v>
      </c>
      <c r="C8969" s="19" t="e">
        <f>IF(A8969&lt;&gt;"",VLOOKUP(B8969,'Ket qua do'!$C$5:$AP$50000,$C$3,TRUE)*SQRT(3)*$C$11,"")</f>
        <v>#N/A</v>
      </c>
      <c r="D8969" s="21" t="e">
        <f>IF(A8969&lt;&gt;"",VLOOKUP(B8969,'Ket qua do'!$C$5:$AP$50000,$D$3,TRUE),"")</f>
        <v>#N/A</v>
      </c>
      <c r="E8969" s="21" t="e">
        <f>IF(A8969&lt;&gt;"",VLOOKUP(B8969,'Ket qua do'!$C$5:$AP$50000,$E$3,TRUE)*$C$12,"")</f>
        <v>#N/A</v>
      </c>
      <c r="F8969" s="21" t="e">
        <f>IF(A8969&lt;&gt;"",VLOOKUP(B8969,'Ket qua do'!$C$5:$AP$50000,$F$3,TRUE),"")</f>
        <v>#N/A</v>
      </c>
      <c r="G8969" s="21" t="e">
        <f>IF(A8969&lt;&gt;"",VLOOKUP(B8969,'Ket qua do'!$C$5:$AP$50000,$G$3,TRUE),"")</f>
        <v>#N/A</v>
      </c>
      <c r="H8969" s="21" t="e">
        <f>IF(A8969&lt;&gt;"",VLOOKUP(B8969,'Ket qua do'!$C$5:$AP$50000,$H$3,TRUE),"")</f>
        <v>#N/A</v>
      </c>
      <c r="I8969" s="21" t="e">
        <f>IF(A8969&lt;&gt;"",VLOOKUP(B8969,'Ket qua do'!$C$5:$AP$50000,$I$3,TRUE)*$E$9/1000,"")</f>
        <v>#N/A</v>
      </c>
      <c r="J8969" s="21" t="e">
        <f>IF(A8969&lt;&gt;"",VLOOKUP(B8969,'Ket qua do'!$C$5:$AP$50000,$J$3,TRUE)*$E$9/1000,"")</f>
        <v>#N/A</v>
      </c>
      <c r="K8969" s="21" t="e">
        <f>IF(A8969&lt;&gt;"",VLOOKUP(B8969,'Ket qua do'!$C$5:$AP$50000,$K$3,TRUE)*$E$9/1000,"")</f>
        <v>#N/A</v>
      </c>
      <c r="L8969" s="21" t="e">
        <f>IF(A8969&lt;&gt;"",VLOOKUP(B8969,'Ket qua do'!$C$5:$AP$50000,$L$3,TRUE),"")</f>
        <v>#N/A</v>
      </c>
    </row>
    <row r="8970" spans="1:12" x14ac:dyDescent="0.25">
      <c r="A8970" t="e">
        <f t="shared" si="145"/>
        <v>#N/A</v>
      </c>
      <c r="B8970" s="1" t="e">
        <f>IF(A8970&lt;&gt;"",VLOOKUP(A8970,'Ket qua do'!$B$5:$CE$50000,2,TRUE),"")</f>
        <v>#N/A</v>
      </c>
      <c r="C8970" s="19" t="e">
        <f>IF(A8970&lt;&gt;"",VLOOKUP(B8970,'Ket qua do'!$C$5:$AP$50000,$C$3,TRUE)*SQRT(3)*$C$11,"")</f>
        <v>#N/A</v>
      </c>
      <c r="D8970" s="21" t="e">
        <f>IF(A8970&lt;&gt;"",VLOOKUP(B8970,'Ket qua do'!$C$5:$AP$50000,$D$3,TRUE),"")</f>
        <v>#N/A</v>
      </c>
      <c r="E8970" s="21" t="e">
        <f>IF(A8970&lt;&gt;"",VLOOKUP(B8970,'Ket qua do'!$C$5:$AP$50000,$E$3,TRUE)*$C$12,"")</f>
        <v>#N/A</v>
      </c>
      <c r="F8970" s="21" t="e">
        <f>IF(A8970&lt;&gt;"",VLOOKUP(B8970,'Ket qua do'!$C$5:$AP$50000,$F$3,TRUE),"")</f>
        <v>#N/A</v>
      </c>
      <c r="G8970" s="21" t="e">
        <f>IF(A8970&lt;&gt;"",VLOOKUP(B8970,'Ket qua do'!$C$5:$AP$50000,$G$3,TRUE),"")</f>
        <v>#N/A</v>
      </c>
      <c r="H8970" s="21" t="e">
        <f>IF(A8970&lt;&gt;"",VLOOKUP(B8970,'Ket qua do'!$C$5:$AP$50000,$H$3,TRUE),"")</f>
        <v>#N/A</v>
      </c>
      <c r="I8970" s="21" t="e">
        <f>IF(A8970&lt;&gt;"",VLOOKUP(B8970,'Ket qua do'!$C$5:$AP$50000,$I$3,TRUE)*$E$9/1000,"")</f>
        <v>#N/A</v>
      </c>
      <c r="J8970" s="21" t="e">
        <f>IF(A8970&lt;&gt;"",VLOOKUP(B8970,'Ket qua do'!$C$5:$AP$50000,$J$3,TRUE)*$E$9/1000,"")</f>
        <v>#N/A</v>
      </c>
      <c r="K8970" s="21" t="e">
        <f>IF(A8970&lt;&gt;"",VLOOKUP(B8970,'Ket qua do'!$C$5:$AP$50000,$K$3,TRUE)*$E$9/1000,"")</f>
        <v>#N/A</v>
      </c>
      <c r="L8970" s="21" t="e">
        <f>IF(A8970&lt;&gt;"",VLOOKUP(B8970,'Ket qua do'!$C$5:$AP$50000,$L$3,TRUE),"")</f>
        <v>#N/A</v>
      </c>
    </row>
    <row r="8971" spans="1:12" x14ac:dyDescent="0.25">
      <c r="A8971" t="e">
        <f t="shared" si="145"/>
        <v>#N/A</v>
      </c>
      <c r="B8971" s="1" t="e">
        <f>IF(A8971&lt;&gt;"",VLOOKUP(A8971,'Ket qua do'!$B$5:$CE$50000,2,TRUE),"")</f>
        <v>#N/A</v>
      </c>
      <c r="C8971" s="19" t="e">
        <f>IF(A8971&lt;&gt;"",VLOOKUP(B8971,'Ket qua do'!$C$5:$AP$50000,$C$3,TRUE)*SQRT(3)*$C$11,"")</f>
        <v>#N/A</v>
      </c>
      <c r="D8971" s="21" t="e">
        <f>IF(A8971&lt;&gt;"",VLOOKUP(B8971,'Ket qua do'!$C$5:$AP$50000,$D$3,TRUE),"")</f>
        <v>#N/A</v>
      </c>
      <c r="E8971" s="21" t="e">
        <f>IF(A8971&lt;&gt;"",VLOOKUP(B8971,'Ket qua do'!$C$5:$AP$50000,$E$3,TRUE)*$C$12,"")</f>
        <v>#N/A</v>
      </c>
      <c r="F8971" s="21" t="e">
        <f>IF(A8971&lt;&gt;"",VLOOKUP(B8971,'Ket qua do'!$C$5:$AP$50000,$F$3,TRUE),"")</f>
        <v>#N/A</v>
      </c>
      <c r="G8971" s="21" t="e">
        <f>IF(A8971&lt;&gt;"",VLOOKUP(B8971,'Ket qua do'!$C$5:$AP$50000,$G$3,TRUE),"")</f>
        <v>#N/A</v>
      </c>
      <c r="H8971" s="21" t="e">
        <f>IF(A8971&lt;&gt;"",VLOOKUP(B8971,'Ket qua do'!$C$5:$AP$50000,$H$3,TRUE),"")</f>
        <v>#N/A</v>
      </c>
      <c r="I8971" s="21" t="e">
        <f>IF(A8971&lt;&gt;"",VLOOKUP(B8971,'Ket qua do'!$C$5:$AP$50000,$I$3,TRUE)*$E$9/1000,"")</f>
        <v>#N/A</v>
      </c>
      <c r="J8971" s="21" t="e">
        <f>IF(A8971&lt;&gt;"",VLOOKUP(B8971,'Ket qua do'!$C$5:$AP$50000,$J$3,TRUE)*$E$9/1000,"")</f>
        <v>#N/A</v>
      </c>
      <c r="K8971" s="21" t="e">
        <f>IF(A8971&lt;&gt;"",VLOOKUP(B8971,'Ket qua do'!$C$5:$AP$50000,$K$3,TRUE)*$E$9/1000,"")</f>
        <v>#N/A</v>
      </c>
      <c r="L8971" s="21" t="e">
        <f>IF(A8971&lt;&gt;"",VLOOKUP(B8971,'Ket qua do'!$C$5:$AP$50000,$L$3,TRUE),"")</f>
        <v>#N/A</v>
      </c>
    </row>
    <row r="8972" spans="1:12" x14ac:dyDescent="0.25">
      <c r="A8972" t="e">
        <f t="shared" si="145"/>
        <v>#N/A</v>
      </c>
      <c r="B8972" s="1" t="e">
        <f>IF(A8972&lt;&gt;"",VLOOKUP(A8972,'Ket qua do'!$B$5:$CE$50000,2,TRUE),"")</f>
        <v>#N/A</v>
      </c>
      <c r="C8972" s="19" t="e">
        <f>IF(A8972&lt;&gt;"",VLOOKUP(B8972,'Ket qua do'!$C$5:$AP$50000,$C$3,TRUE)*SQRT(3)*$C$11,"")</f>
        <v>#N/A</v>
      </c>
      <c r="D8972" s="21" t="e">
        <f>IF(A8972&lt;&gt;"",VLOOKUP(B8972,'Ket qua do'!$C$5:$AP$50000,$D$3,TRUE),"")</f>
        <v>#N/A</v>
      </c>
      <c r="E8972" s="21" t="e">
        <f>IF(A8972&lt;&gt;"",VLOOKUP(B8972,'Ket qua do'!$C$5:$AP$50000,$E$3,TRUE)*$C$12,"")</f>
        <v>#N/A</v>
      </c>
      <c r="F8972" s="21" t="e">
        <f>IF(A8972&lt;&gt;"",VLOOKUP(B8972,'Ket qua do'!$C$5:$AP$50000,$F$3,TRUE),"")</f>
        <v>#N/A</v>
      </c>
      <c r="G8972" s="21" t="e">
        <f>IF(A8972&lt;&gt;"",VLOOKUP(B8972,'Ket qua do'!$C$5:$AP$50000,$G$3,TRUE),"")</f>
        <v>#N/A</v>
      </c>
      <c r="H8972" s="21" t="e">
        <f>IF(A8972&lt;&gt;"",VLOOKUP(B8972,'Ket qua do'!$C$5:$AP$50000,$H$3,TRUE),"")</f>
        <v>#N/A</v>
      </c>
      <c r="I8972" s="21" t="e">
        <f>IF(A8972&lt;&gt;"",VLOOKUP(B8972,'Ket qua do'!$C$5:$AP$50000,$I$3,TRUE)*$E$9/1000,"")</f>
        <v>#N/A</v>
      </c>
      <c r="J8972" s="21" t="e">
        <f>IF(A8972&lt;&gt;"",VLOOKUP(B8972,'Ket qua do'!$C$5:$AP$50000,$J$3,TRUE)*$E$9/1000,"")</f>
        <v>#N/A</v>
      </c>
      <c r="K8972" s="21" t="e">
        <f>IF(A8972&lt;&gt;"",VLOOKUP(B8972,'Ket qua do'!$C$5:$AP$50000,$K$3,TRUE)*$E$9/1000,"")</f>
        <v>#N/A</v>
      </c>
      <c r="L8972" s="21" t="e">
        <f>IF(A8972&lt;&gt;"",VLOOKUP(B8972,'Ket qua do'!$C$5:$AP$50000,$L$3,TRUE),"")</f>
        <v>#N/A</v>
      </c>
    </row>
    <row r="8973" spans="1:12" x14ac:dyDescent="0.25">
      <c r="A8973" t="e">
        <f t="shared" si="145"/>
        <v>#N/A</v>
      </c>
      <c r="B8973" s="1" t="e">
        <f>IF(A8973&lt;&gt;"",VLOOKUP(A8973,'Ket qua do'!$B$5:$CE$50000,2,TRUE),"")</f>
        <v>#N/A</v>
      </c>
      <c r="C8973" s="19" t="e">
        <f>IF(A8973&lt;&gt;"",VLOOKUP(B8973,'Ket qua do'!$C$5:$AP$50000,$C$3,TRUE)*SQRT(3)*$C$11,"")</f>
        <v>#N/A</v>
      </c>
      <c r="D8973" s="21" t="e">
        <f>IF(A8973&lt;&gt;"",VLOOKUP(B8973,'Ket qua do'!$C$5:$AP$50000,$D$3,TRUE),"")</f>
        <v>#N/A</v>
      </c>
      <c r="E8973" s="21" t="e">
        <f>IF(A8973&lt;&gt;"",VLOOKUP(B8973,'Ket qua do'!$C$5:$AP$50000,$E$3,TRUE)*$C$12,"")</f>
        <v>#N/A</v>
      </c>
      <c r="F8973" s="21" t="e">
        <f>IF(A8973&lt;&gt;"",VLOOKUP(B8973,'Ket qua do'!$C$5:$AP$50000,$F$3,TRUE),"")</f>
        <v>#N/A</v>
      </c>
      <c r="G8973" s="21" t="e">
        <f>IF(A8973&lt;&gt;"",VLOOKUP(B8973,'Ket qua do'!$C$5:$AP$50000,$G$3,TRUE),"")</f>
        <v>#N/A</v>
      </c>
      <c r="H8973" s="21" t="e">
        <f>IF(A8973&lt;&gt;"",VLOOKUP(B8973,'Ket qua do'!$C$5:$AP$50000,$H$3,TRUE),"")</f>
        <v>#N/A</v>
      </c>
      <c r="I8973" s="21" t="e">
        <f>IF(A8973&lt;&gt;"",VLOOKUP(B8973,'Ket qua do'!$C$5:$AP$50000,$I$3,TRUE)*$E$9/1000,"")</f>
        <v>#N/A</v>
      </c>
      <c r="J8973" s="21" t="e">
        <f>IF(A8973&lt;&gt;"",VLOOKUP(B8973,'Ket qua do'!$C$5:$AP$50000,$J$3,TRUE)*$E$9/1000,"")</f>
        <v>#N/A</v>
      </c>
      <c r="K8973" s="21" t="e">
        <f>IF(A8973&lt;&gt;"",VLOOKUP(B8973,'Ket qua do'!$C$5:$AP$50000,$K$3,TRUE)*$E$9/1000,"")</f>
        <v>#N/A</v>
      </c>
      <c r="L8973" s="21" t="e">
        <f>IF(A8973&lt;&gt;"",VLOOKUP(B8973,'Ket qua do'!$C$5:$AP$50000,$L$3,TRUE),"")</f>
        <v>#N/A</v>
      </c>
    </row>
    <row r="8974" spans="1:12" x14ac:dyDescent="0.25">
      <c r="A8974" t="e">
        <f t="shared" si="145"/>
        <v>#N/A</v>
      </c>
      <c r="B8974" s="1" t="e">
        <f>IF(A8974&lt;&gt;"",VLOOKUP(A8974,'Ket qua do'!$B$5:$CE$50000,2,TRUE),"")</f>
        <v>#N/A</v>
      </c>
      <c r="C8974" s="19" t="e">
        <f>IF(A8974&lt;&gt;"",VLOOKUP(B8974,'Ket qua do'!$C$5:$AP$50000,$C$3,TRUE)*SQRT(3)*$C$11,"")</f>
        <v>#N/A</v>
      </c>
      <c r="D8974" s="21" t="e">
        <f>IF(A8974&lt;&gt;"",VLOOKUP(B8974,'Ket qua do'!$C$5:$AP$50000,$D$3,TRUE),"")</f>
        <v>#N/A</v>
      </c>
      <c r="E8974" s="21" t="e">
        <f>IF(A8974&lt;&gt;"",VLOOKUP(B8974,'Ket qua do'!$C$5:$AP$50000,$E$3,TRUE)*$C$12,"")</f>
        <v>#N/A</v>
      </c>
      <c r="F8974" s="21" t="e">
        <f>IF(A8974&lt;&gt;"",VLOOKUP(B8974,'Ket qua do'!$C$5:$AP$50000,$F$3,TRUE),"")</f>
        <v>#N/A</v>
      </c>
      <c r="G8974" s="21" t="e">
        <f>IF(A8974&lt;&gt;"",VLOOKUP(B8974,'Ket qua do'!$C$5:$AP$50000,$G$3,TRUE),"")</f>
        <v>#N/A</v>
      </c>
      <c r="H8974" s="21" t="e">
        <f>IF(A8974&lt;&gt;"",VLOOKUP(B8974,'Ket qua do'!$C$5:$AP$50000,$H$3,TRUE),"")</f>
        <v>#N/A</v>
      </c>
      <c r="I8974" s="21" t="e">
        <f>IF(A8974&lt;&gt;"",VLOOKUP(B8974,'Ket qua do'!$C$5:$AP$50000,$I$3,TRUE)*$E$9/1000,"")</f>
        <v>#N/A</v>
      </c>
      <c r="J8974" s="21" t="e">
        <f>IF(A8974&lt;&gt;"",VLOOKUP(B8974,'Ket qua do'!$C$5:$AP$50000,$J$3,TRUE)*$E$9/1000,"")</f>
        <v>#N/A</v>
      </c>
      <c r="K8974" s="21" t="e">
        <f>IF(A8974&lt;&gt;"",VLOOKUP(B8974,'Ket qua do'!$C$5:$AP$50000,$K$3,TRUE)*$E$9/1000,"")</f>
        <v>#N/A</v>
      </c>
      <c r="L8974" s="21" t="e">
        <f>IF(A8974&lt;&gt;"",VLOOKUP(B8974,'Ket qua do'!$C$5:$AP$50000,$L$3,TRUE),"")</f>
        <v>#N/A</v>
      </c>
    </row>
    <row r="8975" spans="1:12" x14ac:dyDescent="0.25">
      <c r="A8975" t="e">
        <f t="shared" si="145"/>
        <v>#N/A</v>
      </c>
      <c r="B8975" s="1" t="e">
        <f>IF(A8975&lt;&gt;"",VLOOKUP(A8975,'Ket qua do'!$B$5:$CE$50000,2,TRUE),"")</f>
        <v>#N/A</v>
      </c>
      <c r="C8975" s="19" t="e">
        <f>IF(A8975&lt;&gt;"",VLOOKUP(B8975,'Ket qua do'!$C$5:$AP$50000,$C$3,TRUE)*SQRT(3)*$C$11,"")</f>
        <v>#N/A</v>
      </c>
      <c r="D8975" s="21" t="e">
        <f>IF(A8975&lt;&gt;"",VLOOKUP(B8975,'Ket qua do'!$C$5:$AP$50000,$D$3,TRUE),"")</f>
        <v>#N/A</v>
      </c>
      <c r="E8975" s="21" t="e">
        <f>IF(A8975&lt;&gt;"",VLOOKUP(B8975,'Ket qua do'!$C$5:$AP$50000,$E$3,TRUE)*$C$12,"")</f>
        <v>#N/A</v>
      </c>
      <c r="F8975" s="21" t="e">
        <f>IF(A8975&lt;&gt;"",VLOOKUP(B8975,'Ket qua do'!$C$5:$AP$50000,$F$3,TRUE),"")</f>
        <v>#N/A</v>
      </c>
      <c r="G8975" s="21" t="e">
        <f>IF(A8975&lt;&gt;"",VLOOKUP(B8975,'Ket qua do'!$C$5:$AP$50000,$G$3,TRUE),"")</f>
        <v>#N/A</v>
      </c>
      <c r="H8975" s="21" t="e">
        <f>IF(A8975&lt;&gt;"",VLOOKUP(B8975,'Ket qua do'!$C$5:$AP$50000,$H$3,TRUE),"")</f>
        <v>#N/A</v>
      </c>
      <c r="I8975" s="21" t="e">
        <f>IF(A8975&lt;&gt;"",VLOOKUP(B8975,'Ket qua do'!$C$5:$AP$50000,$I$3,TRUE)*$E$9/1000,"")</f>
        <v>#N/A</v>
      </c>
      <c r="J8975" s="21" t="e">
        <f>IF(A8975&lt;&gt;"",VLOOKUP(B8975,'Ket qua do'!$C$5:$AP$50000,$J$3,TRUE)*$E$9/1000,"")</f>
        <v>#N/A</v>
      </c>
      <c r="K8975" s="21" t="e">
        <f>IF(A8975&lt;&gt;"",VLOOKUP(B8975,'Ket qua do'!$C$5:$AP$50000,$K$3,TRUE)*$E$9/1000,"")</f>
        <v>#N/A</v>
      </c>
      <c r="L8975" s="21" t="e">
        <f>IF(A8975&lt;&gt;"",VLOOKUP(B8975,'Ket qua do'!$C$5:$AP$50000,$L$3,TRUE),"")</f>
        <v>#N/A</v>
      </c>
    </row>
    <row r="8976" spans="1:12" x14ac:dyDescent="0.25">
      <c r="A8976" t="e">
        <f t="shared" si="145"/>
        <v>#N/A</v>
      </c>
      <c r="B8976" s="1" t="e">
        <f>IF(A8976&lt;&gt;"",VLOOKUP(A8976,'Ket qua do'!$B$5:$CE$50000,2,TRUE),"")</f>
        <v>#N/A</v>
      </c>
      <c r="C8976" s="19" t="e">
        <f>IF(A8976&lt;&gt;"",VLOOKUP(B8976,'Ket qua do'!$C$5:$AP$50000,$C$3,TRUE)*SQRT(3)*$C$11,"")</f>
        <v>#N/A</v>
      </c>
      <c r="D8976" s="21" t="e">
        <f>IF(A8976&lt;&gt;"",VLOOKUP(B8976,'Ket qua do'!$C$5:$AP$50000,$D$3,TRUE),"")</f>
        <v>#N/A</v>
      </c>
      <c r="E8976" s="21" t="e">
        <f>IF(A8976&lt;&gt;"",VLOOKUP(B8976,'Ket qua do'!$C$5:$AP$50000,$E$3,TRUE)*$C$12,"")</f>
        <v>#N/A</v>
      </c>
      <c r="F8976" s="21" t="e">
        <f>IF(A8976&lt;&gt;"",VLOOKUP(B8976,'Ket qua do'!$C$5:$AP$50000,$F$3,TRUE),"")</f>
        <v>#N/A</v>
      </c>
      <c r="G8976" s="21" t="e">
        <f>IF(A8976&lt;&gt;"",VLOOKUP(B8976,'Ket qua do'!$C$5:$AP$50000,$G$3,TRUE),"")</f>
        <v>#N/A</v>
      </c>
      <c r="H8976" s="21" t="e">
        <f>IF(A8976&lt;&gt;"",VLOOKUP(B8976,'Ket qua do'!$C$5:$AP$50000,$H$3,TRUE),"")</f>
        <v>#N/A</v>
      </c>
      <c r="I8976" s="21" t="e">
        <f>IF(A8976&lt;&gt;"",VLOOKUP(B8976,'Ket qua do'!$C$5:$AP$50000,$I$3,TRUE)*$E$9/1000,"")</f>
        <v>#N/A</v>
      </c>
      <c r="J8976" s="21" t="e">
        <f>IF(A8976&lt;&gt;"",VLOOKUP(B8976,'Ket qua do'!$C$5:$AP$50000,$J$3,TRUE)*$E$9/1000,"")</f>
        <v>#N/A</v>
      </c>
      <c r="K8976" s="21" t="e">
        <f>IF(A8976&lt;&gt;"",VLOOKUP(B8976,'Ket qua do'!$C$5:$AP$50000,$K$3,TRUE)*$E$9/1000,"")</f>
        <v>#N/A</v>
      </c>
      <c r="L8976" s="21" t="e">
        <f>IF(A8976&lt;&gt;"",VLOOKUP(B8976,'Ket qua do'!$C$5:$AP$50000,$L$3,TRUE),"")</f>
        <v>#N/A</v>
      </c>
    </row>
    <row r="8977" spans="1:12" x14ac:dyDescent="0.25">
      <c r="A8977" t="e">
        <f t="shared" si="145"/>
        <v>#N/A</v>
      </c>
      <c r="B8977" s="1" t="e">
        <f>IF(A8977&lt;&gt;"",VLOOKUP(A8977,'Ket qua do'!$B$5:$CE$50000,2,TRUE),"")</f>
        <v>#N/A</v>
      </c>
      <c r="C8977" s="19" t="e">
        <f>IF(A8977&lt;&gt;"",VLOOKUP(B8977,'Ket qua do'!$C$5:$AP$50000,$C$3,TRUE)*SQRT(3)*$C$11,"")</f>
        <v>#N/A</v>
      </c>
      <c r="D8977" s="21" t="e">
        <f>IF(A8977&lt;&gt;"",VLOOKUP(B8977,'Ket qua do'!$C$5:$AP$50000,$D$3,TRUE),"")</f>
        <v>#N/A</v>
      </c>
      <c r="E8977" s="21" t="e">
        <f>IF(A8977&lt;&gt;"",VLOOKUP(B8977,'Ket qua do'!$C$5:$AP$50000,$E$3,TRUE)*$C$12,"")</f>
        <v>#N/A</v>
      </c>
      <c r="F8977" s="21" t="e">
        <f>IF(A8977&lt;&gt;"",VLOOKUP(B8977,'Ket qua do'!$C$5:$AP$50000,$F$3,TRUE),"")</f>
        <v>#N/A</v>
      </c>
      <c r="G8977" s="21" t="e">
        <f>IF(A8977&lt;&gt;"",VLOOKUP(B8977,'Ket qua do'!$C$5:$AP$50000,$G$3,TRUE),"")</f>
        <v>#N/A</v>
      </c>
      <c r="H8977" s="21" t="e">
        <f>IF(A8977&lt;&gt;"",VLOOKUP(B8977,'Ket qua do'!$C$5:$AP$50000,$H$3,TRUE),"")</f>
        <v>#N/A</v>
      </c>
      <c r="I8977" s="21" t="e">
        <f>IF(A8977&lt;&gt;"",VLOOKUP(B8977,'Ket qua do'!$C$5:$AP$50000,$I$3,TRUE)*$E$9/1000,"")</f>
        <v>#N/A</v>
      </c>
      <c r="J8977" s="21" t="e">
        <f>IF(A8977&lt;&gt;"",VLOOKUP(B8977,'Ket qua do'!$C$5:$AP$50000,$J$3,TRUE)*$E$9/1000,"")</f>
        <v>#N/A</v>
      </c>
      <c r="K8977" s="21" t="e">
        <f>IF(A8977&lt;&gt;"",VLOOKUP(B8977,'Ket qua do'!$C$5:$AP$50000,$K$3,TRUE)*$E$9/1000,"")</f>
        <v>#N/A</v>
      </c>
      <c r="L8977" s="21" t="e">
        <f>IF(A8977&lt;&gt;"",VLOOKUP(B8977,'Ket qua do'!$C$5:$AP$50000,$L$3,TRUE),"")</f>
        <v>#N/A</v>
      </c>
    </row>
    <row r="8978" spans="1:12" x14ac:dyDescent="0.25">
      <c r="A8978" t="e">
        <f t="shared" si="145"/>
        <v>#N/A</v>
      </c>
      <c r="B8978" s="1" t="e">
        <f>IF(A8978&lt;&gt;"",VLOOKUP(A8978,'Ket qua do'!$B$5:$CE$50000,2,TRUE),"")</f>
        <v>#N/A</v>
      </c>
      <c r="C8978" s="19" t="e">
        <f>IF(A8978&lt;&gt;"",VLOOKUP(B8978,'Ket qua do'!$C$5:$AP$50000,$C$3,TRUE)*SQRT(3)*$C$11,"")</f>
        <v>#N/A</v>
      </c>
      <c r="D8978" s="21" t="e">
        <f>IF(A8978&lt;&gt;"",VLOOKUP(B8978,'Ket qua do'!$C$5:$AP$50000,$D$3,TRUE),"")</f>
        <v>#N/A</v>
      </c>
      <c r="E8978" s="21" t="e">
        <f>IF(A8978&lt;&gt;"",VLOOKUP(B8978,'Ket qua do'!$C$5:$AP$50000,$E$3,TRUE)*$C$12,"")</f>
        <v>#N/A</v>
      </c>
      <c r="F8978" s="21" t="e">
        <f>IF(A8978&lt;&gt;"",VLOOKUP(B8978,'Ket qua do'!$C$5:$AP$50000,$F$3,TRUE),"")</f>
        <v>#N/A</v>
      </c>
      <c r="G8978" s="21" t="e">
        <f>IF(A8978&lt;&gt;"",VLOOKUP(B8978,'Ket qua do'!$C$5:$AP$50000,$G$3,TRUE),"")</f>
        <v>#N/A</v>
      </c>
      <c r="H8978" s="21" t="e">
        <f>IF(A8978&lt;&gt;"",VLOOKUP(B8978,'Ket qua do'!$C$5:$AP$50000,$H$3,TRUE),"")</f>
        <v>#N/A</v>
      </c>
      <c r="I8978" s="21" t="e">
        <f>IF(A8978&lt;&gt;"",VLOOKUP(B8978,'Ket qua do'!$C$5:$AP$50000,$I$3,TRUE)*$E$9/1000,"")</f>
        <v>#N/A</v>
      </c>
      <c r="J8978" s="21" t="e">
        <f>IF(A8978&lt;&gt;"",VLOOKUP(B8978,'Ket qua do'!$C$5:$AP$50000,$J$3,TRUE)*$E$9/1000,"")</f>
        <v>#N/A</v>
      </c>
      <c r="K8978" s="21" t="e">
        <f>IF(A8978&lt;&gt;"",VLOOKUP(B8978,'Ket qua do'!$C$5:$AP$50000,$K$3,TRUE)*$E$9/1000,"")</f>
        <v>#N/A</v>
      </c>
      <c r="L8978" s="21" t="e">
        <f>IF(A8978&lt;&gt;"",VLOOKUP(B8978,'Ket qua do'!$C$5:$AP$50000,$L$3,TRUE),"")</f>
        <v>#N/A</v>
      </c>
    </row>
    <row r="8979" spans="1:12" x14ac:dyDescent="0.25">
      <c r="A8979" t="e">
        <f t="shared" si="145"/>
        <v>#N/A</v>
      </c>
      <c r="B8979" s="1" t="e">
        <f>IF(A8979&lt;&gt;"",VLOOKUP(A8979,'Ket qua do'!$B$5:$CE$50000,2,TRUE),"")</f>
        <v>#N/A</v>
      </c>
      <c r="C8979" s="19" t="e">
        <f>IF(A8979&lt;&gt;"",VLOOKUP(B8979,'Ket qua do'!$C$5:$AP$50000,$C$3,TRUE)*SQRT(3)*$C$11,"")</f>
        <v>#N/A</v>
      </c>
      <c r="D8979" s="21" t="e">
        <f>IF(A8979&lt;&gt;"",VLOOKUP(B8979,'Ket qua do'!$C$5:$AP$50000,$D$3,TRUE),"")</f>
        <v>#N/A</v>
      </c>
      <c r="E8979" s="21" t="e">
        <f>IF(A8979&lt;&gt;"",VLOOKUP(B8979,'Ket qua do'!$C$5:$AP$50000,$E$3,TRUE)*$C$12,"")</f>
        <v>#N/A</v>
      </c>
      <c r="F8979" s="21" t="e">
        <f>IF(A8979&lt;&gt;"",VLOOKUP(B8979,'Ket qua do'!$C$5:$AP$50000,$F$3,TRUE),"")</f>
        <v>#N/A</v>
      </c>
      <c r="G8979" s="21" t="e">
        <f>IF(A8979&lt;&gt;"",VLOOKUP(B8979,'Ket qua do'!$C$5:$AP$50000,$G$3,TRUE),"")</f>
        <v>#N/A</v>
      </c>
      <c r="H8979" s="21" t="e">
        <f>IF(A8979&lt;&gt;"",VLOOKUP(B8979,'Ket qua do'!$C$5:$AP$50000,$H$3,TRUE),"")</f>
        <v>#N/A</v>
      </c>
      <c r="I8979" s="21" t="e">
        <f>IF(A8979&lt;&gt;"",VLOOKUP(B8979,'Ket qua do'!$C$5:$AP$50000,$I$3,TRUE)*$E$9/1000,"")</f>
        <v>#N/A</v>
      </c>
      <c r="J8979" s="21" t="e">
        <f>IF(A8979&lt;&gt;"",VLOOKUP(B8979,'Ket qua do'!$C$5:$AP$50000,$J$3,TRUE)*$E$9/1000,"")</f>
        <v>#N/A</v>
      </c>
      <c r="K8979" s="21" t="e">
        <f>IF(A8979&lt;&gt;"",VLOOKUP(B8979,'Ket qua do'!$C$5:$AP$50000,$K$3,TRUE)*$E$9/1000,"")</f>
        <v>#N/A</v>
      </c>
      <c r="L8979" s="21" t="e">
        <f>IF(A8979&lt;&gt;"",VLOOKUP(B8979,'Ket qua do'!$C$5:$AP$50000,$L$3,TRUE),"")</f>
        <v>#N/A</v>
      </c>
    </row>
    <row r="8980" spans="1:12" x14ac:dyDescent="0.25">
      <c r="A8980" t="e">
        <f t="shared" si="145"/>
        <v>#N/A</v>
      </c>
      <c r="B8980" s="1" t="e">
        <f>IF(A8980&lt;&gt;"",VLOOKUP(A8980,'Ket qua do'!$B$5:$CE$50000,2,TRUE),"")</f>
        <v>#N/A</v>
      </c>
      <c r="C8980" s="19" t="e">
        <f>IF(A8980&lt;&gt;"",VLOOKUP(B8980,'Ket qua do'!$C$5:$AP$50000,$C$3,TRUE)*SQRT(3)*$C$11,"")</f>
        <v>#N/A</v>
      </c>
      <c r="D8980" s="21" t="e">
        <f>IF(A8980&lt;&gt;"",VLOOKUP(B8980,'Ket qua do'!$C$5:$AP$50000,$D$3,TRUE),"")</f>
        <v>#N/A</v>
      </c>
      <c r="E8980" s="21" t="e">
        <f>IF(A8980&lt;&gt;"",VLOOKUP(B8980,'Ket qua do'!$C$5:$AP$50000,$E$3,TRUE)*$C$12,"")</f>
        <v>#N/A</v>
      </c>
      <c r="F8980" s="21" t="e">
        <f>IF(A8980&lt;&gt;"",VLOOKUP(B8980,'Ket qua do'!$C$5:$AP$50000,$F$3,TRUE),"")</f>
        <v>#N/A</v>
      </c>
      <c r="G8980" s="21" t="e">
        <f>IF(A8980&lt;&gt;"",VLOOKUP(B8980,'Ket qua do'!$C$5:$AP$50000,$G$3,TRUE),"")</f>
        <v>#N/A</v>
      </c>
      <c r="H8980" s="21" t="e">
        <f>IF(A8980&lt;&gt;"",VLOOKUP(B8980,'Ket qua do'!$C$5:$AP$50000,$H$3,TRUE),"")</f>
        <v>#N/A</v>
      </c>
      <c r="I8980" s="21" t="e">
        <f>IF(A8980&lt;&gt;"",VLOOKUP(B8980,'Ket qua do'!$C$5:$AP$50000,$I$3,TRUE)*$E$9/1000,"")</f>
        <v>#N/A</v>
      </c>
      <c r="J8980" s="21" t="e">
        <f>IF(A8980&lt;&gt;"",VLOOKUP(B8980,'Ket qua do'!$C$5:$AP$50000,$J$3,TRUE)*$E$9/1000,"")</f>
        <v>#N/A</v>
      </c>
      <c r="K8980" s="21" t="e">
        <f>IF(A8980&lt;&gt;"",VLOOKUP(B8980,'Ket qua do'!$C$5:$AP$50000,$K$3,TRUE)*$E$9/1000,"")</f>
        <v>#N/A</v>
      </c>
      <c r="L8980" s="21" t="e">
        <f>IF(A8980&lt;&gt;"",VLOOKUP(B8980,'Ket qua do'!$C$5:$AP$50000,$L$3,TRUE),"")</f>
        <v>#N/A</v>
      </c>
    </row>
    <row r="8981" spans="1:12" x14ac:dyDescent="0.25">
      <c r="A8981" t="e">
        <f t="shared" si="145"/>
        <v>#N/A</v>
      </c>
      <c r="B8981" s="1" t="e">
        <f>IF(A8981&lt;&gt;"",VLOOKUP(A8981,'Ket qua do'!$B$5:$CE$50000,2,TRUE),"")</f>
        <v>#N/A</v>
      </c>
      <c r="C8981" s="19" t="e">
        <f>IF(A8981&lt;&gt;"",VLOOKUP(B8981,'Ket qua do'!$C$5:$AP$50000,$C$3,TRUE)*SQRT(3)*$C$11,"")</f>
        <v>#N/A</v>
      </c>
      <c r="D8981" s="21" t="e">
        <f>IF(A8981&lt;&gt;"",VLOOKUP(B8981,'Ket qua do'!$C$5:$AP$50000,$D$3,TRUE),"")</f>
        <v>#N/A</v>
      </c>
      <c r="E8981" s="21" t="e">
        <f>IF(A8981&lt;&gt;"",VLOOKUP(B8981,'Ket qua do'!$C$5:$AP$50000,$E$3,TRUE)*$C$12,"")</f>
        <v>#N/A</v>
      </c>
      <c r="F8981" s="21" t="e">
        <f>IF(A8981&lt;&gt;"",VLOOKUP(B8981,'Ket qua do'!$C$5:$AP$50000,$F$3,TRUE),"")</f>
        <v>#N/A</v>
      </c>
      <c r="G8981" s="21" t="e">
        <f>IF(A8981&lt;&gt;"",VLOOKUP(B8981,'Ket qua do'!$C$5:$AP$50000,$G$3,TRUE),"")</f>
        <v>#N/A</v>
      </c>
      <c r="H8981" s="21" t="e">
        <f>IF(A8981&lt;&gt;"",VLOOKUP(B8981,'Ket qua do'!$C$5:$AP$50000,$H$3,TRUE),"")</f>
        <v>#N/A</v>
      </c>
      <c r="I8981" s="21" t="e">
        <f>IF(A8981&lt;&gt;"",VLOOKUP(B8981,'Ket qua do'!$C$5:$AP$50000,$I$3,TRUE)*$E$9/1000,"")</f>
        <v>#N/A</v>
      </c>
      <c r="J8981" s="21" t="e">
        <f>IF(A8981&lt;&gt;"",VLOOKUP(B8981,'Ket qua do'!$C$5:$AP$50000,$J$3,TRUE)*$E$9/1000,"")</f>
        <v>#N/A</v>
      </c>
      <c r="K8981" s="21" t="e">
        <f>IF(A8981&lt;&gt;"",VLOOKUP(B8981,'Ket qua do'!$C$5:$AP$50000,$K$3,TRUE)*$E$9/1000,"")</f>
        <v>#N/A</v>
      </c>
      <c r="L8981" s="21" t="e">
        <f>IF(A8981&lt;&gt;"",VLOOKUP(B8981,'Ket qua do'!$C$5:$AP$50000,$L$3,TRUE),"")</f>
        <v>#N/A</v>
      </c>
    </row>
    <row r="8982" spans="1:12" x14ac:dyDescent="0.25">
      <c r="A8982" t="e">
        <f t="shared" si="145"/>
        <v>#N/A</v>
      </c>
      <c r="B8982" s="1" t="e">
        <f>IF(A8982&lt;&gt;"",VLOOKUP(A8982,'Ket qua do'!$B$5:$CE$50000,2,TRUE),"")</f>
        <v>#N/A</v>
      </c>
      <c r="C8982" s="19" t="e">
        <f>IF(A8982&lt;&gt;"",VLOOKUP(B8982,'Ket qua do'!$C$5:$AP$50000,$C$3,TRUE)*SQRT(3)*$C$11,"")</f>
        <v>#N/A</v>
      </c>
      <c r="D8982" s="21" t="e">
        <f>IF(A8982&lt;&gt;"",VLOOKUP(B8982,'Ket qua do'!$C$5:$AP$50000,$D$3,TRUE),"")</f>
        <v>#N/A</v>
      </c>
      <c r="E8982" s="21" t="e">
        <f>IF(A8982&lt;&gt;"",VLOOKUP(B8982,'Ket qua do'!$C$5:$AP$50000,$E$3,TRUE)*$C$12,"")</f>
        <v>#N/A</v>
      </c>
      <c r="F8982" s="21" t="e">
        <f>IF(A8982&lt;&gt;"",VLOOKUP(B8982,'Ket qua do'!$C$5:$AP$50000,$F$3,TRUE),"")</f>
        <v>#N/A</v>
      </c>
      <c r="G8982" s="21" t="e">
        <f>IF(A8982&lt;&gt;"",VLOOKUP(B8982,'Ket qua do'!$C$5:$AP$50000,$G$3,TRUE),"")</f>
        <v>#N/A</v>
      </c>
      <c r="H8982" s="21" t="e">
        <f>IF(A8982&lt;&gt;"",VLOOKUP(B8982,'Ket qua do'!$C$5:$AP$50000,$H$3,TRUE),"")</f>
        <v>#N/A</v>
      </c>
      <c r="I8982" s="21" t="e">
        <f>IF(A8982&lt;&gt;"",VLOOKUP(B8982,'Ket qua do'!$C$5:$AP$50000,$I$3,TRUE)*$E$9/1000,"")</f>
        <v>#N/A</v>
      </c>
      <c r="J8982" s="21" t="e">
        <f>IF(A8982&lt;&gt;"",VLOOKUP(B8982,'Ket qua do'!$C$5:$AP$50000,$J$3,TRUE)*$E$9/1000,"")</f>
        <v>#N/A</v>
      </c>
      <c r="K8982" s="21" t="e">
        <f>IF(A8982&lt;&gt;"",VLOOKUP(B8982,'Ket qua do'!$C$5:$AP$50000,$K$3,TRUE)*$E$9/1000,"")</f>
        <v>#N/A</v>
      </c>
      <c r="L8982" s="21" t="e">
        <f>IF(A8982&lt;&gt;"",VLOOKUP(B8982,'Ket qua do'!$C$5:$AP$50000,$L$3,TRUE),"")</f>
        <v>#N/A</v>
      </c>
    </row>
    <row r="8983" spans="1:12" x14ac:dyDescent="0.25">
      <c r="A8983" t="e">
        <f t="shared" si="145"/>
        <v>#N/A</v>
      </c>
      <c r="B8983" s="1" t="e">
        <f>IF(A8983&lt;&gt;"",VLOOKUP(A8983,'Ket qua do'!$B$5:$CE$50000,2,TRUE),"")</f>
        <v>#N/A</v>
      </c>
      <c r="C8983" s="19" t="e">
        <f>IF(A8983&lt;&gt;"",VLOOKUP(B8983,'Ket qua do'!$C$5:$AP$50000,$C$3,TRUE)*SQRT(3)*$C$11,"")</f>
        <v>#N/A</v>
      </c>
      <c r="D8983" s="21" t="e">
        <f>IF(A8983&lt;&gt;"",VLOOKUP(B8983,'Ket qua do'!$C$5:$AP$50000,$D$3,TRUE),"")</f>
        <v>#N/A</v>
      </c>
      <c r="E8983" s="21" t="e">
        <f>IF(A8983&lt;&gt;"",VLOOKUP(B8983,'Ket qua do'!$C$5:$AP$50000,$E$3,TRUE)*$C$12,"")</f>
        <v>#N/A</v>
      </c>
      <c r="F8983" s="21" t="e">
        <f>IF(A8983&lt;&gt;"",VLOOKUP(B8983,'Ket qua do'!$C$5:$AP$50000,$F$3,TRUE),"")</f>
        <v>#N/A</v>
      </c>
      <c r="G8983" s="21" t="e">
        <f>IF(A8983&lt;&gt;"",VLOOKUP(B8983,'Ket qua do'!$C$5:$AP$50000,$G$3,TRUE),"")</f>
        <v>#N/A</v>
      </c>
      <c r="H8983" s="21" t="e">
        <f>IF(A8983&lt;&gt;"",VLOOKUP(B8983,'Ket qua do'!$C$5:$AP$50000,$H$3,TRUE),"")</f>
        <v>#N/A</v>
      </c>
      <c r="I8983" s="21" t="e">
        <f>IF(A8983&lt;&gt;"",VLOOKUP(B8983,'Ket qua do'!$C$5:$AP$50000,$I$3,TRUE)*$E$9/1000,"")</f>
        <v>#N/A</v>
      </c>
      <c r="J8983" s="21" t="e">
        <f>IF(A8983&lt;&gt;"",VLOOKUP(B8983,'Ket qua do'!$C$5:$AP$50000,$J$3,TRUE)*$E$9/1000,"")</f>
        <v>#N/A</v>
      </c>
      <c r="K8983" s="21" t="e">
        <f>IF(A8983&lt;&gt;"",VLOOKUP(B8983,'Ket qua do'!$C$5:$AP$50000,$K$3,TRUE)*$E$9/1000,"")</f>
        <v>#N/A</v>
      </c>
      <c r="L8983" s="21" t="e">
        <f>IF(A8983&lt;&gt;"",VLOOKUP(B8983,'Ket qua do'!$C$5:$AP$50000,$L$3,TRUE),"")</f>
        <v>#N/A</v>
      </c>
    </row>
    <row r="8984" spans="1:12" x14ac:dyDescent="0.25">
      <c r="A8984" t="e">
        <f t="shared" si="145"/>
        <v>#N/A</v>
      </c>
      <c r="B8984" s="1" t="e">
        <f>IF(A8984&lt;&gt;"",VLOOKUP(A8984,'Ket qua do'!$B$5:$CE$50000,2,TRUE),"")</f>
        <v>#N/A</v>
      </c>
      <c r="C8984" s="19" t="e">
        <f>IF(A8984&lt;&gt;"",VLOOKUP(B8984,'Ket qua do'!$C$5:$AP$50000,$C$3,TRUE)*SQRT(3)*$C$11,"")</f>
        <v>#N/A</v>
      </c>
      <c r="D8984" s="21" t="e">
        <f>IF(A8984&lt;&gt;"",VLOOKUP(B8984,'Ket qua do'!$C$5:$AP$50000,$D$3,TRUE),"")</f>
        <v>#N/A</v>
      </c>
      <c r="E8984" s="21" t="e">
        <f>IF(A8984&lt;&gt;"",VLOOKUP(B8984,'Ket qua do'!$C$5:$AP$50000,$E$3,TRUE)*$C$12,"")</f>
        <v>#N/A</v>
      </c>
      <c r="F8984" s="21" t="e">
        <f>IF(A8984&lt;&gt;"",VLOOKUP(B8984,'Ket qua do'!$C$5:$AP$50000,$F$3,TRUE),"")</f>
        <v>#N/A</v>
      </c>
      <c r="G8984" s="21" t="e">
        <f>IF(A8984&lt;&gt;"",VLOOKUP(B8984,'Ket qua do'!$C$5:$AP$50000,$G$3,TRUE),"")</f>
        <v>#N/A</v>
      </c>
      <c r="H8984" s="21" t="e">
        <f>IF(A8984&lt;&gt;"",VLOOKUP(B8984,'Ket qua do'!$C$5:$AP$50000,$H$3,TRUE),"")</f>
        <v>#N/A</v>
      </c>
      <c r="I8984" s="21" t="e">
        <f>IF(A8984&lt;&gt;"",VLOOKUP(B8984,'Ket qua do'!$C$5:$AP$50000,$I$3,TRUE)*$E$9/1000,"")</f>
        <v>#N/A</v>
      </c>
      <c r="J8984" s="21" t="e">
        <f>IF(A8984&lt;&gt;"",VLOOKUP(B8984,'Ket qua do'!$C$5:$AP$50000,$J$3,TRUE)*$E$9/1000,"")</f>
        <v>#N/A</v>
      </c>
      <c r="K8984" s="21" t="e">
        <f>IF(A8984&lt;&gt;"",VLOOKUP(B8984,'Ket qua do'!$C$5:$AP$50000,$K$3,TRUE)*$E$9/1000,"")</f>
        <v>#N/A</v>
      </c>
      <c r="L8984" s="21" t="e">
        <f>IF(A8984&lt;&gt;"",VLOOKUP(B8984,'Ket qua do'!$C$5:$AP$50000,$L$3,TRUE),"")</f>
        <v>#N/A</v>
      </c>
    </row>
    <row r="8985" spans="1:12" x14ac:dyDescent="0.25">
      <c r="A8985" t="e">
        <f t="shared" si="145"/>
        <v>#N/A</v>
      </c>
      <c r="B8985" s="1" t="e">
        <f>IF(A8985&lt;&gt;"",VLOOKUP(A8985,'Ket qua do'!$B$5:$CE$50000,2,TRUE),"")</f>
        <v>#N/A</v>
      </c>
      <c r="C8985" s="19" t="e">
        <f>IF(A8985&lt;&gt;"",VLOOKUP(B8985,'Ket qua do'!$C$5:$AP$50000,$C$3,TRUE)*SQRT(3)*$C$11,"")</f>
        <v>#N/A</v>
      </c>
      <c r="D8985" s="21" t="e">
        <f>IF(A8985&lt;&gt;"",VLOOKUP(B8985,'Ket qua do'!$C$5:$AP$50000,$D$3,TRUE),"")</f>
        <v>#N/A</v>
      </c>
      <c r="E8985" s="21" t="e">
        <f>IF(A8985&lt;&gt;"",VLOOKUP(B8985,'Ket qua do'!$C$5:$AP$50000,$E$3,TRUE)*$C$12,"")</f>
        <v>#N/A</v>
      </c>
      <c r="F8985" s="21" t="e">
        <f>IF(A8985&lt;&gt;"",VLOOKUP(B8985,'Ket qua do'!$C$5:$AP$50000,$F$3,TRUE),"")</f>
        <v>#N/A</v>
      </c>
      <c r="G8985" s="21" t="e">
        <f>IF(A8985&lt;&gt;"",VLOOKUP(B8985,'Ket qua do'!$C$5:$AP$50000,$G$3,TRUE),"")</f>
        <v>#N/A</v>
      </c>
      <c r="H8985" s="21" t="e">
        <f>IF(A8985&lt;&gt;"",VLOOKUP(B8985,'Ket qua do'!$C$5:$AP$50000,$H$3,TRUE),"")</f>
        <v>#N/A</v>
      </c>
      <c r="I8985" s="21" t="e">
        <f>IF(A8985&lt;&gt;"",VLOOKUP(B8985,'Ket qua do'!$C$5:$AP$50000,$I$3,TRUE)*$E$9/1000,"")</f>
        <v>#N/A</v>
      </c>
      <c r="J8985" s="21" t="e">
        <f>IF(A8985&lt;&gt;"",VLOOKUP(B8985,'Ket qua do'!$C$5:$AP$50000,$J$3,TRUE)*$E$9/1000,"")</f>
        <v>#N/A</v>
      </c>
      <c r="K8985" s="21" t="e">
        <f>IF(A8985&lt;&gt;"",VLOOKUP(B8985,'Ket qua do'!$C$5:$AP$50000,$K$3,TRUE)*$E$9/1000,"")</f>
        <v>#N/A</v>
      </c>
      <c r="L8985" s="21" t="e">
        <f>IF(A8985&lt;&gt;"",VLOOKUP(B8985,'Ket qua do'!$C$5:$AP$50000,$L$3,TRUE),"")</f>
        <v>#N/A</v>
      </c>
    </row>
    <row r="8986" spans="1:12" x14ac:dyDescent="0.25">
      <c r="A8986" t="e">
        <f t="shared" ref="A8986:A9049" si="146">IF(A8985&lt;$E$8,A8985+1,"")</f>
        <v>#N/A</v>
      </c>
      <c r="B8986" s="1" t="e">
        <f>IF(A8986&lt;&gt;"",VLOOKUP(A8986,'Ket qua do'!$B$5:$CE$50000,2,TRUE),"")</f>
        <v>#N/A</v>
      </c>
      <c r="C8986" s="19" t="e">
        <f>IF(A8986&lt;&gt;"",VLOOKUP(B8986,'Ket qua do'!$C$5:$AP$50000,$C$3,TRUE)*SQRT(3)*$C$11,"")</f>
        <v>#N/A</v>
      </c>
      <c r="D8986" s="21" t="e">
        <f>IF(A8986&lt;&gt;"",VLOOKUP(B8986,'Ket qua do'!$C$5:$AP$50000,$D$3,TRUE),"")</f>
        <v>#N/A</v>
      </c>
      <c r="E8986" s="21" t="e">
        <f>IF(A8986&lt;&gt;"",VLOOKUP(B8986,'Ket qua do'!$C$5:$AP$50000,$E$3,TRUE)*$C$12,"")</f>
        <v>#N/A</v>
      </c>
      <c r="F8986" s="21" t="e">
        <f>IF(A8986&lt;&gt;"",VLOOKUP(B8986,'Ket qua do'!$C$5:$AP$50000,$F$3,TRUE),"")</f>
        <v>#N/A</v>
      </c>
      <c r="G8986" s="21" t="e">
        <f>IF(A8986&lt;&gt;"",VLOOKUP(B8986,'Ket qua do'!$C$5:$AP$50000,$G$3,TRUE),"")</f>
        <v>#N/A</v>
      </c>
      <c r="H8986" s="21" t="e">
        <f>IF(A8986&lt;&gt;"",VLOOKUP(B8986,'Ket qua do'!$C$5:$AP$50000,$H$3,TRUE),"")</f>
        <v>#N/A</v>
      </c>
      <c r="I8986" s="21" t="e">
        <f>IF(A8986&lt;&gt;"",VLOOKUP(B8986,'Ket qua do'!$C$5:$AP$50000,$I$3,TRUE)*$E$9/1000,"")</f>
        <v>#N/A</v>
      </c>
      <c r="J8986" s="21" t="e">
        <f>IF(A8986&lt;&gt;"",VLOOKUP(B8986,'Ket qua do'!$C$5:$AP$50000,$J$3,TRUE)*$E$9/1000,"")</f>
        <v>#N/A</v>
      </c>
      <c r="K8986" s="21" t="e">
        <f>IF(A8986&lt;&gt;"",VLOOKUP(B8986,'Ket qua do'!$C$5:$AP$50000,$K$3,TRUE)*$E$9/1000,"")</f>
        <v>#N/A</v>
      </c>
      <c r="L8986" s="21" t="e">
        <f>IF(A8986&lt;&gt;"",VLOOKUP(B8986,'Ket qua do'!$C$5:$AP$50000,$L$3,TRUE),"")</f>
        <v>#N/A</v>
      </c>
    </row>
    <row r="8987" spans="1:12" x14ac:dyDescent="0.25">
      <c r="A8987" t="e">
        <f t="shared" si="146"/>
        <v>#N/A</v>
      </c>
      <c r="B8987" s="1" t="e">
        <f>IF(A8987&lt;&gt;"",VLOOKUP(A8987,'Ket qua do'!$B$5:$CE$50000,2,TRUE),"")</f>
        <v>#N/A</v>
      </c>
      <c r="C8987" s="19" t="e">
        <f>IF(A8987&lt;&gt;"",VLOOKUP(B8987,'Ket qua do'!$C$5:$AP$50000,$C$3,TRUE)*SQRT(3)*$C$11,"")</f>
        <v>#N/A</v>
      </c>
      <c r="D8987" s="21" t="e">
        <f>IF(A8987&lt;&gt;"",VLOOKUP(B8987,'Ket qua do'!$C$5:$AP$50000,$D$3,TRUE),"")</f>
        <v>#N/A</v>
      </c>
      <c r="E8987" s="21" t="e">
        <f>IF(A8987&lt;&gt;"",VLOOKUP(B8987,'Ket qua do'!$C$5:$AP$50000,$E$3,TRUE)*$C$12,"")</f>
        <v>#N/A</v>
      </c>
      <c r="F8987" s="21" t="e">
        <f>IF(A8987&lt;&gt;"",VLOOKUP(B8987,'Ket qua do'!$C$5:$AP$50000,$F$3,TRUE),"")</f>
        <v>#N/A</v>
      </c>
      <c r="G8987" s="21" t="e">
        <f>IF(A8987&lt;&gt;"",VLOOKUP(B8987,'Ket qua do'!$C$5:$AP$50000,$G$3,TRUE),"")</f>
        <v>#N/A</v>
      </c>
      <c r="H8987" s="21" t="e">
        <f>IF(A8987&lt;&gt;"",VLOOKUP(B8987,'Ket qua do'!$C$5:$AP$50000,$H$3,TRUE),"")</f>
        <v>#N/A</v>
      </c>
      <c r="I8987" s="21" t="e">
        <f>IF(A8987&lt;&gt;"",VLOOKUP(B8987,'Ket qua do'!$C$5:$AP$50000,$I$3,TRUE)*$E$9/1000,"")</f>
        <v>#N/A</v>
      </c>
      <c r="J8987" s="21" t="e">
        <f>IF(A8987&lt;&gt;"",VLOOKUP(B8987,'Ket qua do'!$C$5:$AP$50000,$J$3,TRUE)*$E$9/1000,"")</f>
        <v>#N/A</v>
      </c>
      <c r="K8987" s="21" t="e">
        <f>IF(A8987&lt;&gt;"",VLOOKUP(B8987,'Ket qua do'!$C$5:$AP$50000,$K$3,TRUE)*$E$9/1000,"")</f>
        <v>#N/A</v>
      </c>
      <c r="L8987" s="21" t="e">
        <f>IF(A8987&lt;&gt;"",VLOOKUP(B8987,'Ket qua do'!$C$5:$AP$50000,$L$3,TRUE),"")</f>
        <v>#N/A</v>
      </c>
    </row>
    <row r="8988" spans="1:12" x14ac:dyDescent="0.25">
      <c r="A8988" t="e">
        <f t="shared" si="146"/>
        <v>#N/A</v>
      </c>
      <c r="B8988" s="1" t="e">
        <f>IF(A8988&lt;&gt;"",VLOOKUP(A8988,'Ket qua do'!$B$5:$CE$50000,2,TRUE),"")</f>
        <v>#N/A</v>
      </c>
      <c r="C8988" s="19" t="e">
        <f>IF(A8988&lt;&gt;"",VLOOKUP(B8988,'Ket qua do'!$C$5:$AP$50000,$C$3,TRUE)*SQRT(3)*$C$11,"")</f>
        <v>#N/A</v>
      </c>
      <c r="D8988" s="21" t="e">
        <f>IF(A8988&lt;&gt;"",VLOOKUP(B8988,'Ket qua do'!$C$5:$AP$50000,$D$3,TRUE),"")</f>
        <v>#N/A</v>
      </c>
      <c r="E8988" s="21" t="e">
        <f>IF(A8988&lt;&gt;"",VLOOKUP(B8988,'Ket qua do'!$C$5:$AP$50000,$E$3,TRUE)*$C$12,"")</f>
        <v>#N/A</v>
      </c>
      <c r="F8988" s="21" t="e">
        <f>IF(A8988&lt;&gt;"",VLOOKUP(B8988,'Ket qua do'!$C$5:$AP$50000,$F$3,TRUE),"")</f>
        <v>#N/A</v>
      </c>
      <c r="G8988" s="21" t="e">
        <f>IF(A8988&lt;&gt;"",VLOOKUP(B8988,'Ket qua do'!$C$5:$AP$50000,$G$3,TRUE),"")</f>
        <v>#N/A</v>
      </c>
      <c r="H8988" s="21" t="e">
        <f>IF(A8988&lt;&gt;"",VLOOKUP(B8988,'Ket qua do'!$C$5:$AP$50000,$H$3,TRUE),"")</f>
        <v>#N/A</v>
      </c>
      <c r="I8988" s="21" t="e">
        <f>IF(A8988&lt;&gt;"",VLOOKUP(B8988,'Ket qua do'!$C$5:$AP$50000,$I$3,TRUE)*$E$9/1000,"")</f>
        <v>#N/A</v>
      </c>
      <c r="J8988" s="21" t="e">
        <f>IF(A8988&lt;&gt;"",VLOOKUP(B8988,'Ket qua do'!$C$5:$AP$50000,$J$3,TRUE)*$E$9/1000,"")</f>
        <v>#N/A</v>
      </c>
      <c r="K8988" s="21" t="e">
        <f>IF(A8988&lt;&gt;"",VLOOKUP(B8988,'Ket qua do'!$C$5:$AP$50000,$K$3,TRUE)*$E$9/1000,"")</f>
        <v>#N/A</v>
      </c>
      <c r="L8988" s="21" t="e">
        <f>IF(A8988&lt;&gt;"",VLOOKUP(B8988,'Ket qua do'!$C$5:$AP$50000,$L$3,TRUE),"")</f>
        <v>#N/A</v>
      </c>
    </row>
    <row r="8989" spans="1:12" x14ac:dyDescent="0.25">
      <c r="A8989" t="e">
        <f t="shared" si="146"/>
        <v>#N/A</v>
      </c>
      <c r="B8989" s="1" t="e">
        <f>IF(A8989&lt;&gt;"",VLOOKUP(A8989,'Ket qua do'!$B$5:$CE$50000,2,TRUE),"")</f>
        <v>#N/A</v>
      </c>
      <c r="C8989" s="19" t="e">
        <f>IF(A8989&lt;&gt;"",VLOOKUP(B8989,'Ket qua do'!$C$5:$AP$50000,$C$3,TRUE)*SQRT(3)*$C$11,"")</f>
        <v>#N/A</v>
      </c>
      <c r="D8989" s="21" t="e">
        <f>IF(A8989&lt;&gt;"",VLOOKUP(B8989,'Ket qua do'!$C$5:$AP$50000,$D$3,TRUE),"")</f>
        <v>#N/A</v>
      </c>
      <c r="E8989" s="21" t="e">
        <f>IF(A8989&lt;&gt;"",VLOOKUP(B8989,'Ket qua do'!$C$5:$AP$50000,$E$3,TRUE)*$C$12,"")</f>
        <v>#N/A</v>
      </c>
      <c r="F8989" s="21" t="e">
        <f>IF(A8989&lt;&gt;"",VLOOKUP(B8989,'Ket qua do'!$C$5:$AP$50000,$F$3,TRUE),"")</f>
        <v>#N/A</v>
      </c>
      <c r="G8989" s="21" t="e">
        <f>IF(A8989&lt;&gt;"",VLOOKUP(B8989,'Ket qua do'!$C$5:$AP$50000,$G$3,TRUE),"")</f>
        <v>#N/A</v>
      </c>
      <c r="H8989" s="21" t="e">
        <f>IF(A8989&lt;&gt;"",VLOOKUP(B8989,'Ket qua do'!$C$5:$AP$50000,$H$3,TRUE),"")</f>
        <v>#N/A</v>
      </c>
      <c r="I8989" s="21" t="e">
        <f>IF(A8989&lt;&gt;"",VLOOKUP(B8989,'Ket qua do'!$C$5:$AP$50000,$I$3,TRUE)*$E$9/1000,"")</f>
        <v>#N/A</v>
      </c>
      <c r="J8989" s="21" t="e">
        <f>IF(A8989&lt;&gt;"",VLOOKUP(B8989,'Ket qua do'!$C$5:$AP$50000,$J$3,TRUE)*$E$9/1000,"")</f>
        <v>#N/A</v>
      </c>
      <c r="K8989" s="21" t="e">
        <f>IF(A8989&lt;&gt;"",VLOOKUP(B8989,'Ket qua do'!$C$5:$AP$50000,$K$3,TRUE)*$E$9/1000,"")</f>
        <v>#N/A</v>
      </c>
      <c r="L8989" s="21" t="e">
        <f>IF(A8989&lt;&gt;"",VLOOKUP(B8989,'Ket qua do'!$C$5:$AP$50000,$L$3,TRUE),"")</f>
        <v>#N/A</v>
      </c>
    </row>
    <row r="8990" spans="1:12" x14ac:dyDescent="0.25">
      <c r="A8990" t="e">
        <f t="shared" si="146"/>
        <v>#N/A</v>
      </c>
      <c r="B8990" s="1" t="e">
        <f>IF(A8990&lt;&gt;"",VLOOKUP(A8990,'Ket qua do'!$B$5:$CE$50000,2,TRUE),"")</f>
        <v>#N/A</v>
      </c>
      <c r="C8990" s="19" t="e">
        <f>IF(A8990&lt;&gt;"",VLOOKUP(B8990,'Ket qua do'!$C$5:$AP$50000,$C$3,TRUE)*SQRT(3)*$C$11,"")</f>
        <v>#N/A</v>
      </c>
      <c r="D8990" s="21" t="e">
        <f>IF(A8990&lt;&gt;"",VLOOKUP(B8990,'Ket qua do'!$C$5:$AP$50000,$D$3,TRUE),"")</f>
        <v>#N/A</v>
      </c>
      <c r="E8990" s="21" t="e">
        <f>IF(A8990&lt;&gt;"",VLOOKUP(B8990,'Ket qua do'!$C$5:$AP$50000,$E$3,TRUE)*$C$12,"")</f>
        <v>#N/A</v>
      </c>
      <c r="F8990" s="21" t="e">
        <f>IF(A8990&lt;&gt;"",VLOOKUP(B8990,'Ket qua do'!$C$5:$AP$50000,$F$3,TRUE),"")</f>
        <v>#N/A</v>
      </c>
      <c r="G8990" s="21" t="e">
        <f>IF(A8990&lt;&gt;"",VLOOKUP(B8990,'Ket qua do'!$C$5:$AP$50000,$G$3,TRUE),"")</f>
        <v>#N/A</v>
      </c>
      <c r="H8990" s="21" t="e">
        <f>IF(A8990&lt;&gt;"",VLOOKUP(B8990,'Ket qua do'!$C$5:$AP$50000,$H$3,TRUE),"")</f>
        <v>#N/A</v>
      </c>
      <c r="I8990" s="21" t="e">
        <f>IF(A8990&lt;&gt;"",VLOOKUP(B8990,'Ket qua do'!$C$5:$AP$50000,$I$3,TRUE)*$E$9/1000,"")</f>
        <v>#N/A</v>
      </c>
      <c r="J8990" s="21" t="e">
        <f>IF(A8990&lt;&gt;"",VLOOKUP(B8990,'Ket qua do'!$C$5:$AP$50000,$J$3,TRUE)*$E$9/1000,"")</f>
        <v>#N/A</v>
      </c>
      <c r="K8990" s="21" t="e">
        <f>IF(A8990&lt;&gt;"",VLOOKUP(B8990,'Ket qua do'!$C$5:$AP$50000,$K$3,TRUE)*$E$9/1000,"")</f>
        <v>#N/A</v>
      </c>
      <c r="L8990" s="21" t="e">
        <f>IF(A8990&lt;&gt;"",VLOOKUP(B8990,'Ket qua do'!$C$5:$AP$50000,$L$3,TRUE),"")</f>
        <v>#N/A</v>
      </c>
    </row>
    <row r="8991" spans="1:12" x14ac:dyDescent="0.25">
      <c r="A8991" t="e">
        <f t="shared" si="146"/>
        <v>#N/A</v>
      </c>
      <c r="B8991" s="1" t="e">
        <f>IF(A8991&lt;&gt;"",VLOOKUP(A8991,'Ket qua do'!$B$5:$CE$50000,2,TRUE),"")</f>
        <v>#N/A</v>
      </c>
      <c r="C8991" s="19" t="e">
        <f>IF(A8991&lt;&gt;"",VLOOKUP(B8991,'Ket qua do'!$C$5:$AP$50000,$C$3,TRUE)*SQRT(3)*$C$11,"")</f>
        <v>#N/A</v>
      </c>
      <c r="D8991" s="21" t="e">
        <f>IF(A8991&lt;&gt;"",VLOOKUP(B8991,'Ket qua do'!$C$5:$AP$50000,$D$3,TRUE),"")</f>
        <v>#N/A</v>
      </c>
      <c r="E8991" s="21" t="e">
        <f>IF(A8991&lt;&gt;"",VLOOKUP(B8991,'Ket qua do'!$C$5:$AP$50000,$E$3,TRUE)*$C$12,"")</f>
        <v>#N/A</v>
      </c>
      <c r="F8991" s="21" t="e">
        <f>IF(A8991&lt;&gt;"",VLOOKUP(B8991,'Ket qua do'!$C$5:$AP$50000,$F$3,TRUE),"")</f>
        <v>#N/A</v>
      </c>
      <c r="G8991" s="21" t="e">
        <f>IF(A8991&lt;&gt;"",VLOOKUP(B8991,'Ket qua do'!$C$5:$AP$50000,$G$3,TRUE),"")</f>
        <v>#N/A</v>
      </c>
      <c r="H8991" s="21" t="e">
        <f>IF(A8991&lt;&gt;"",VLOOKUP(B8991,'Ket qua do'!$C$5:$AP$50000,$H$3,TRUE),"")</f>
        <v>#N/A</v>
      </c>
      <c r="I8991" s="21" t="e">
        <f>IF(A8991&lt;&gt;"",VLOOKUP(B8991,'Ket qua do'!$C$5:$AP$50000,$I$3,TRUE)*$E$9/1000,"")</f>
        <v>#N/A</v>
      </c>
      <c r="J8991" s="21" t="e">
        <f>IF(A8991&lt;&gt;"",VLOOKUP(B8991,'Ket qua do'!$C$5:$AP$50000,$J$3,TRUE)*$E$9/1000,"")</f>
        <v>#N/A</v>
      </c>
      <c r="K8991" s="21" t="e">
        <f>IF(A8991&lt;&gt;"",VLOOKUP(B8991,'Ket qua do'!$C$5:$AP$50000,$K$3,TRUE)*$E$9/1000,"")</f>
        <v>#N/A</v>
      </c>
      <c r="L8991" s="21" t="e">
        <f>IF(A8991&lt;&gt;"",VLOOKUP(B8991,'Ket qua do'!$C$5:$AP$50000,$L$3,TRUE),"")</f>
        <v>#N/A</v>
      </c>
    </row>
    <row r="8992" spans="1:12" x14ac:dyDescent="0.25">
      <c r="A8992" t="e">
        <f t="shared" si="146"/>
        <v>#N/A</v>
      </c>
      <c r="B8992" s="1" t="e">
        <f>IF(A8992&lt;&gt;"",VLOOKUP(A8992,'Ket qua do'!$B$5:$CE$50000,2,TRUE),"")</f>
        <v>#N/A</v>
      </c>
      <c r="C8992" s="19" t="e">
        <f>IF(A8992&lt;&gt;"",VLOOKUP(B8992,'Ket qua do'!$C$5:$AP$50000,$C$3,TRUE)*SQRT(3)*$C$11,"")</f>
        <v>#N/A</v>
      </c>
      <c r="D8992" s="21" t="e">
        <f>IF(A8992&lt;&gt;"",VLOOKUP(B8992,'Ket qua do'!$C$5:$AP$50000,$D$3,TRUE),"")</f>
        <v>#N/A</v>
      </c>
      <c r="E8992" s="21" t="e">
        <f>IF(A8992&lt;&gt;"",VLOOKUP(B8992,'Ket qua do'!$C$5:$AP$50000,$E$3,TRUE)*$C$12,"")</f>
        <v>#N/A</v>
      </c>
      <c r="F8992" s="21" t="e">
        <f>IF(A8992&lt;&gt;"",VLOOKUP(B8992,'Ket qua do'!$C$5:$AP$50000,$F$3,TRUE),"")</f>
        <v>#N/A</v>
      </c>
      <c r="G8992" s="21" t="e">
        <f>IF(A8992&lt;&gt;"",VLOOKUP(B8992,'Ket qua do'!$C$5:$AP$50000,$G$3,TRUE),"")</f>
        <v>#N/A</v>
      </c>
      <c r="H8992" s="21" t="e">
        <f>IF(A8992&lt;&gt;"",VLOOKUP(B8992,'Ket qua do'!$C$5:$AP$50000,$H$3,TRUE),"")</f>
        <v>#N/A</v>
      </c>
      <c r="I8992" s="21" t="e">
        <f>IF(A8992&lt;&gt;"",VLOOKUP(B8992,'Ket qua do'!$C$5:$AP$50000,$I$3,TRUE)*$E$9/1000,"")</f>
        <v>#N/A</v>
      </c>
      <c r="J8992" s="21" t="e">
        <f>IF(A8992&lt;&gt;"",VLOOKUP(B8992,'Ket qua do'!$C$5:$AP$50000,$J$3,TRUE)*$E$9/1000,"")</f>
        <v>#N/A</v>
      </c>
      <c r="K8992" s="21" t="e">
        <f>IF(A8992&lt;&gt;"",VLOOKUP(B8992,'Ket qua do'!$C$5:$AP$50000,$K$3,TRUE)*$E$9/1000,"")</f>
        <v>#N/A</v>
      </c>
      <c r="L8992" s="21" t="e">
        <f>IF(A8992&lt;&gt;"",VLOOKUP(B8992,'Ket qua do'!$C$5:$AP$50000,$L$3,TRUE),"")</f>
        <v>#N/A</v>
      </c>
    </row>
    <row r="8993" spans="1:12" x14ac:dyDescent="0.25">
      <c r="A8993" t="e">
        <f t="shared" si="146"/>
        <v>#N/A</v>
      </c>
      <c r="B8993" s="1" t="e">
        <f>IF(A8993&lt;&gt;"",VLOOKUP(A8993,'Ket qua do'!$B$5:$CE$50000,2,TRUE),"")</f>
        <v>#N/A</v>
      </c>
      <c r="C8993" s="19" t="e">
        <f>IF(A8993&lt;&gt;"",VLOOKUP(B8993,'Ket qua do'!$C$5:$AP$50000,$C$3,TRUE)*SQRT(3)*$C$11,"")</f>
        <v>#N/A</v>
      </c>
      <c r="D8993" s="21" t="e">
        <f>IF(A8993&lt;&gt;"",VLOOKUP(B8993,'Ket qua do'!$C$5:$AP$50000,$D$3,TRUE),"")</f>
        <v>#N/A</v>
      </c>
      <c r="E8993" s="21" t="e">
        <f>IF(A8993&lt;&gt;"",VLOOKUP(B8993,'Ket qua do'!$C$5:$AP$50000,$E$3,TRUE)*$C$12,"")</f>
        <v>#N/A</v>
      </c>
      <c r="F8993" s="21" t="e">
        <f>IF(A8993&lt;&gt;"",VLOOKUP(B8993,'Ket qua do'!$C$5:$AP$50000,$F$3,TRUE),"")</f>
        <v>#N/A</v>
      </c>
      <c r="G8993" s="21" t="e">
        <f>IF(A8993&lt;&gt;"",VLOOKUP(B8993,'Ket qua do'!$C$5:$AP$50000,$G$3,TRUE),"")</f>
        <v>#N/A</v>
      </c>
      <c r="H8993" s="21" t="e">
        <f>IF(A8993&lt;&gt;"",VLOOKUP(B8993,'Ket qua do'!$C$5:$AP$50000,$H$3,TRUE),"")</f>
        <v>#N/A</v>
      </c>
      <c r="I8993" s="21" t="e">
        <f>IF(A8993&lt;&gt;"",VLOOKUP(B8993,'Ket qua do'!$C$5:$AP$50000,$I$3,TRUE)*$E$9/1000,"")</f>
        <v>#N/A</v>
      </c>
      <c r="J8993" s="21" t="e">
        <f>IF(A8993&lt;&gt;"",VLOOKUP(B8993,'Ket qua do'!$C$5:$AP$50000,$J$3,TRUE)*$E$9/1000,"")</f>
        <v>#N/A</v>
      </c>
      <c r="K8993" s="21" t="e">
        <f>IF(A8993&lt;&gt;"",VLOOKUP(B8993,'Ket qua do'!$C$5:$AP$50000,$K$3,TRUE)*$E$9/1000,"")</f>
        <v>#N/A</v>
      </c>
      <c r="L8993" s="21" t="e">
        <f>IF(A8993&lt;&gt;"",VLOOKUP(B8993,'Ket qua do'!$C$5:$AP$50000,$L$3,TRUE),"")</f>
        <v>#N/A</v>
      </c>
    </row>
    <row r="8994" spans="1:12" x14ac:dyDescent="0.25">
      <c r="A8994" t="e">
        <f t="shared" si="146"/>
        <v>#N/A</v>
      </c>
      <c r="B8994" s="1" t="e">
        <f>IF(A8994&lt;&gt;"",VLOOKUP(A8994,'Ket qua do'!$B$5:$CE$50000,2,TRUE),"")</f>
        <v>#N/A</v>
      </c>
      <c r="C8994" s="19" t="e">
        <f>IF(A8994&lt;&gt;"",VLOOKUP(B8994,'Ket qua do'!$C$5:$AP$50000,$C$3,TRUE)*SQRT(3)*$C$11,"")</f>
        <v>#N/A</v>
      </c>
      <c r="D8994" s="21" t="e">
        <f>IF(A8994&lt;&gt;"",VLOOKUP(B8994,'Ket qua do'!$C$5:$AP$50000,$D$3,TRUE),"")</f>
        <v>#N/A</v>
      </c>
      <c r="E8994" s="21" t="e">
        <f>IF(A8994&lt;&gt;"",VLOOKUP(B8994,'Ket qua do'!$C$5:$AP$50000,$E$3,TRUE)*$C$12,"")</f>
        <v>#N/A</v>
      </c>
      <c r="F8994" s="21" t="e">
        <f>IF(A8994&lt;&gt;"",VLOOKUP(B8994,'Ket qua do'!$C$5:$AP$50000,$F$3,TRUE),"")</f>
        <v>#N/A</v>
      </c>
      <c r="G8994" s="21" t="e">
        <f>IF(A8994&lt;&gt;"",VLOOKUP(B8994,'Ket qua do'!$C$5:$AP$50000,$G$3,TRUE),"")</f>
        <v>#N/A</v>
      </c>
      <c r="H8994" s="21" t="e">
        <f>IF(A8994&lt;&gt;"",VLOOKUP(B8994,'Ket qua do'!$C$5:$AP$50000,$H$3,TRUE),"")</f>
        <v>#N/A</v>
      </c>
      <c r="I8994" s="21" t="e">
        <f>IF(A8994&lt;&gt;"",VLOOKUP(B8994,'Ket qua do'!$C$5:$AP$50000,$I$3,TRUE)*$E$9/1000,"")</f>
        <v>#N/A</v>
      </c>
      <c r="J8994" s="21" t="e">
        <f>IF(A8994&lt;&gt;"",VLOOKUP(B8994,'Ket qua do'!$C$5:$AP$50000,$J$3,TRUE)*$E$9/1000,"")</f>
        <v>#N/A</v>
      </c>
      <c r="K8994" s="21" t="e">
        <f>IF(A8994&lt;&gt;"",VLOOKUP(B8994,'Ket qua do'!$C$5:$AP$50000,$K$3,TRUE)*$E$9/1000,"")</f>
        <v>#N/A</v>
      </c>
      <c r="L8994" s="21" t="e">
        <f>IF(A8994&lt;&gt;"",VLOOKUP(B8994,'Ket qua do'!$C$5:$AP$50000,$L$3,TRUE),"")</f>
        <v>#N/A</v>
      </c>
    </row>
    <row r="8995" spans="1:12" x14ac:dyDescent="0.25">
      <c r="A8995" t="e">
        <f t="shared" si="146"/>
        <v>#N/A</v>
      </c>
      <c r="B8995" s="1" t="e">
        <f>IF(A8995&lt;&gt;"",VLOOKUP(A8995,'Ket qua do'!$B$5:$CE$50000,2,TRUE),"")</f>
        <v>#N/A</v>
      </c>
      <c r="C8995" s="19" t="e">
        <f>IF(A8995&lt;&gt;"",VLOOKUP(B8995,'Ket qua do'!$C$5:$AP$50000,$C$3,TRUE)*SQRT(3)*$C$11,"")</f>
        <v>#N/A</v>
      </c>
      <c r="D8995" s="21" t="e">
        <f>IF(A8995&lt;&gt;"",VLOOKUP(B8995,'Ket qua do'!$C$5:$AP$50000,$D$3,TRUE),"")</f>
        <v>#N/A</v>
      </c>
      <c r="E8995" s="21" t="e">
        <f>IF(A8995&lt;&gt;"",VLOOKUP(B8995,'Ket qua do'!$C$5:$AP$50000,$E$3,TRUE)*$C$12,"")</f>
        <v>#N/A</v>
      </c>
      <c r="F8995" s="21" t="e">
        <f>IF(A8995&lt;&gt;"",VLOOKUP(B8995,'Ket qua do'!$C$5:$AP$50000,$F$3,TRUE),"")</f>
        <v>#N/A</v>
      </c>
      <c r="G8995" s="21" t="e">
        <f>IF(A8995&lt;&gt;"",VLOOKUP(B8995,'Ket qua do'!$C$5:$AP$50000,$G$3,TRUE),"")</f>
        <v>#N/A</v>
      </c>
      <c r="H8995" s="21" t="e">
        <f>IF(A8995&lt;&gt;"",VLOOKUP(B8995,'Ket qua do'!$C$5:$AP$50000,$H$3,TRUE),"")</f>
        <v>#N/A</v>
      </c>
      <c r="I8995" s="21" t="e">
        <f>IF(A8995&lt;&gt;"",VLOOKUP(B8995,'Ket qua do'!$C$5:$AP$50000,$I$3,TRUE)*$E$9/1000,"")</f>
        <v>#N/A</v>
      </c>
      <c r="J8995" s="21" t="e">
        <f>IF(A8995&lt;&gt;"",VLOOKUP(B8995,'Ket qua do'!$C$5:$AP$50000,$J$3,TRUE)*$E$9/1000,"")</f>
        <v>#N/A</v>
      </c>
      <c r="K8995" s="21" t="e">
        <f>IF(A8995&lt;&gt;"",VLOOKUP(B8995,'Ket qua do'!$C$5:$AP$50000,$K$3,TRUE)*$E$9/1000,"")</f>
        <v>#N/A</v>
      </c>
      <c r="L8995" s="21" t="e">
        <f>IF(A8995&lt;&gt;"",VLOOKUP(B8995,'Ket qua do'!$C$5:$AP$50000,$L$3,TRUE),"")</f>
        <v>#N/A</v>
      </c>
    </row>
    <row r="8996" spans="1:12" x14ac:dyDescent="0.25">
      <c r="A8996" t="e">
        <f t="shared" si="146"/>
        <v>#N/A</v>
      </c>
      <c r="B8996" s="1" t="e">
        <f>IF(A8996&lt;&gt;"",VLOOKUP(A8996,'Ket qua do'!$B$5:$CE$50000,2,TRUE),"")</f>
        <v>#N/A</v>
      </c>
      <c r="C8996" s="19" t="e">
        <f>IF(A8996&lt;&gt;"",VLOOKUP(B8996,'Ket qua do'!$C$5:$AP$50000,$C$3,TRUE)*SQRT(3)*$C$11,"")</f>
        <v>#N/A</v>
      </c>
      <c r="D8996" s="21" t="e">
        <f>IF(A8996&lt;&gt;"",VLOOKUP(B8996,'Ket qua do'!$C$5:$AP$50000,$D$3,TRUE),"")</f>
        <v>#N/A</v>
      </c>
      <c r="E8996" s="21" t="e">
        <f>IF(A8996&lt;&gt;"",VLOOKUP(B8996,'Ket qua do'!$C$5:$AP$50000,$E$3,TRUE)*$C$12,"")</f>
        <v>#N/A</v>
      </c>
      <c r="F8996" s="21" t="e">
        <f>IF(A8996&lt;&gt;"",VLOOKUP(B8996,'Ket qua do'!$C$5:$AP$50000,$F$3,TRUE),"")</f>
        <v>#N/A</v>
      </c>
      <c r="G8996" s="21" t="e">
        <f>IF(A8996&lt;&gt;"",VLOOKUP(B8996,'Ket qua do'!$C$5:$AP$50000,$G$3,TRUE),"")</f>
        <v>#N/A</v>
      </c>
      <c r="H8996" s="21" t="e">
        <f>IF(A8996&lt;&gt;"",VLOOKUP(B8996,'Ket qua do'!$C$5:$AP$50000,$H$3,TRUE),"")</f>
        <v>#N/A</v>
      </c>
      <c r="I8996" s="21" t="e">
        <f>IF(A8996&lt;&gt;"",VLOOKUP(B8996,'Ket qua do'!$C$5:$AP$50000,$I$3,TRUE)*$E$9/1000,"")</f>
        <v>#N/A</v>
      </c>
      <c r="J8996" s="21" t="e">
        <f>IF(A8996&lt;&gt;"",VLOOKUP(B8996,'Ket qua do'!$C$5:$AP$50000,$J$3,TRUE)*$E$9/1000,"")</f>
        <v>#N/A</v>
      </c>
      <c r="K8996" s="21" t="e">
        <f>IF(A8996&lt;&gt;"",VLOOKUP(B8996,'Ket qua do'!$C$5:$AP$50000,$K$3,TRUE)*$E$9/1000,"")</f>
        <v>#N/A</v>
      </c>
      <c r="L8996" s="21" t="e">
        <f>IF(A8996&lt;&gt;"",VLOOKUP(B8996,'Ket qua do'!$C$5:$AP$50000,$L$3,TRUE),"")</f>
        <v>#N/A</v>
      </c>
    </row>
    <row r="8997" spans="1:12" x14ac:dyDescent="0.25">
      <c r="A8997" t="e">
        <f t="shared" si="146"/>
        <v>#N/A</v>
      </c>
      <c r="B8997" s="1" t="e">
        <f>IF(A8997&lt;&gt;"",VLOOKUP(A8997,'Ket qua do'!$B$5:$CE$50000,2,TRUE),"")</f>
        <v>#N/A</v>
      </c>
      <c r="C8997" s="19" t="e">
        <f>IF(A8997&lt;&gt;"",VLOOKUP(B8997,'Ket qua do'!$C$5:$AP$50000,$C$3,TRUE)*SQRT(3)*$C$11,"")</f>
        <v>#N/A</v>
      </c>
      <c r="D8997" s="21" t="e">
        <f>IF(A8997&lt;&gt;"",VLOOKUP(B8997,'Ket qua do'!$C$5:$AP$50000,$D$3,TRUE),"")</f>
        <v>#N/A</v>
      </c>
      <c r="E8997" s="21" t="e">
        <f>IF(A8997&lt;&gt;"",VLOOKUP(B8997,'Ket qua do'!$C$5:$AP$50000,$E$3,TRUE)*$C$12,"")</f>
        <v>#N/A</v>
      </c>
      <c r="F8997" s="21" t="e">
        <f>IF(A8997&lt;&gt;"",VLOOKUP(B8997,'Ket qua do'!$C$5:$AP$50000,$F$3,TRUE),"")</f>
        <v>#N/A</v>
      </c>
      <c r="G8997" s="21" t="e">
        <f>IF(A8997&lt;&gt;"",VLOOKUP(B8997,'Ket qua do'!$C$5:$AP$50000,$G$3,TRUE),"")</f>
        <v>#N/A</v>
      </c>
      <c r="H8997" s="21" t="e">
        <f>IF(A8997&lt;&gt;"",VLOOKUP(B8997,'Ket qua do'!$C$5:$AP$50000,$H$3,TRUE),"")</f>
        <v>#N/A</v>
      </c>
      <c r="I8997" s="21" t="e">
        <f>IF(A8997&lt;&gt;"",VLOOKUP(B8997,'Ket qua do'!$C$5:$AP$50000,$I$3,TRUE)*$E$9/1000,"")</f>
        <v>#N/A</v>
      </c>
      <c r="J8997" s="21" t="e">
        <f>IF(A8997&lt;&gt;"",VLOOKUP(B8997,'Ket qua do'!$C$5:$AP$50000,$J$3,TRUE)*$E$9/1000,"")</f>
        <v>#N/A</v>
      </c>
      <c r="K8997" s="21" t="e">
        <f>IF(A8997&lt;&gt;"",VLOOKUP(B8997,'Ket qua do'!$C$5:$AP$50000,$K$3,TRUE)*$E$9/1000,"")</f>
        <v>#N/A</v>
      </c>
      <c r="L8997" s="21" t="e">
        <f>IF(A8997&lt;&gt;"",VLOOKUP(B8997,'Ket qua do'!$C$5:$AP$50000,$L$3,TRUE),"")</f>
        <v>#N/A</v>
      </c>
    </row>
    <row r="8998" spans="1:12" x14ac:dyDescent="0.25">
      <c r="A8998" t="e">
        <f t="shared" si="146"/>
        <v>#N/A</v>
      </c>
      <c r="B8998" s="1" t="e">
        <f>IF(A8998&lt;&gt;"",VLOOKUP(A8998,'Ket qua do'!$B$5:$CE$50000,2,TRUE),"")</f>
        <v>#N/A</v>
      </c>
      <c r="C8998" s="19" t="e">
        <f>IF(A8998&lt;&gt;"",VLOOKUP(B8998,'Ket qua do'!$C$5:$AP$50000,$C$3,TRUE)*SQRT(3)*$C$11,"")</f>
        <v>#N/A</v>
      </c>
      <c r="D8998" s="21" t="e">
        <f>IF(A8998&lt;&gt;"",VLOOKUP(B8998,'Ket qua do'!$C$5:$AP$50000,$D$3,TRUE),"")</f>
        <v>#N/A</v>
      </c>
      <c r="E8998" s="21" t="e">
        <f>IF(A8998&lt;&gt;"",VLOOKUP(B8998,'Ket qua do'!$C$5:$AP$50000,$E$3,TRUE)*$C$12,"")</f>
        <v>#N/A</v>
      </c>
      <c r="F8998" s="21" t="e">
        <f>IF(A8998&lt;&gt;"",VLOOKUP(B8998,'Ket qua do'!$C$5:$AP$50000,$F$3,TRUE),"")</f>
        <v>#N/A</v>
      </c>
      <c r="G8998" s="21" t="e">
        <f>IF(A8998&lt;&gt;"",VLOOKUP(B8998,'Ket qua do'!$C$5:$AP$50000,$G$3,TRUE),"")</f>
        <v>#N/A</v>
      </c>
      <c r="H8998" s="21" t="e">
        <f>IF(A8998&lt;&gt;"",VLOOKUP(B8998,'Ket qua do'!$C$5:$AP$50000,$H$3,TRUE),"")</f>
        <v>#N/A</v>
      </c>
      <c r="I8998" s="21" t="e">
        <f>IF(A8998&lt;&gt;"",VLOOKUP(B8998,'Ket qua do'!$C$5:$AP$50000,$I$3,TRUE)*$E$9/1000,"")</f>
        <v>#N/A</v>
      </c>
      <c r="J8998" s="21" t="e">
        <f>IF(A8998&lt;&gt;"",VLOOKUP(B8998,'Ket qua do'!$C$5:$AP$50000,$J$3,TRUE)*$E$9/1000,"")</f>
        <v>#N/A</v>
      </c>
      <c r="K8998" s="21" t="e">
        <f>IF(A8998&lt;&gt;"",VLOOKUP(B8998,'Ket qua do'!$C$5:$AP$50000,$K$3,TRUE)*$E$9/1000,"")</f>
        <v>#N/A</v>
      </c>
      <c r="L8998" s="21" t="e">
        <f>IF(A8998&lt;&gt;"",VLOOKUP(B8998,'Ket qua do'!$C$5:$AP$50000,$L$3,TRUE),"")</f>
        <v>#N/A</v>
      </c>
    </row>
    <row r="8999" spans="1:12" x14ac:dyDescent="0.25">
      <c r="A8999" t="e">
        <f t="shared" si="146"/>
        <v>#N/A</v>
      </c>
      <c r="B8999" s="1" t="e">
        <f>IF(A8999&lt;&gt;"",VLOOKUP(A8999,'Ket qua do'!$B$5:$CE$50000,2,TRUE),"")</f>
        <v>#N/A</v>
      </c>
      <c r="C8999" s="19" t="e">
        <f>IF(A8999&lt;&gt;"",VLOOKUP(B8999,'Ket qua do'!$C$5:$AP$50000,$C$3,TRUE)*SQRT(3)*$C$11,"")</f>
        <v>#N/A</v>
      </c>
      <c r="D8999" s="21" t="e">
        <f>IF(A8999&lt;&gt;"",VLOOKUP(B8999,'Ket qua do'!$C$5:$AP$50000,$D$3,TRUE),"")</f>
        <v>#N/A</v>
      </c>
      <c r="E8999" s="21" t="e">
        <f>IF(A8999&lt;&gt;"",VLOOKUP(B8999,'Ket qua do'!$C$5:$AP$50000,$E$3,TRUE)*$C$12,"")</f>
        <v>#N/A</v>
      </c>
      <c r="F8999" s="21" t="e">
        <f>IF(A8999&lt;&gt;"",VLOOKUP(B8999,'Ket qua do'!$C$5:$AP$50000,$F$3,TRUE),"")</f>
        <v>#N/A</v>
      </c>
      <c r="G8999" s="21" t="e">
        <f>IF(A8999&lt;&gt;"",VLOOKUP(B8999,'Ket qua do'!$C$5:$AP$50000,$G$3,TRUE),"")</f>
        <v>#N/A</v>
      </c>
      <c r="H8999" s="21" t="e">
        <f>IF(A8999&lt;&gt;"",VLOOKUP(B8999,'Ket qua do'!$C$5:$AP$50000,$H$3,TRUE),"")</f>
        <v>#N/A</v>
      </c>
      <c r="I8999" s="21" t="e">
        <f>IF(A8999&lt;&gt;"",VLOOKUP(B8999,'Ket qua do'!$C$5:$AP$50000,$I$3,TRUE)*$E$9/1000,"")</f>
        <v>#N/A</v>
      </c>
      <c r="J8999" s="21" t="e">
        <f>IF(A8999&lt;&gt;"",VLOOKUP(B8999,'Ket qua do'!$C$5:$AP$50000,$J$3,TRUE)*$E$9/1000,"")</f>
        <v>#N/A</v>
      </c>
      <c r="K8999" s="21" t="e">
        <f>IF(A8999&lt;&gt;"",VLOOKUP(B8999,'Ket qua do'!$C$5:$AP$50000,$K$3,TRUE)*$E$9/1000,"")</f>
        <v>#N/A</v>
      </c>
      <c r="L8999" s="21" t="e">
        <f>IF(A8999&lt;&gt;"",VLOOKUP(B8999,'Ket qua do'!$C$5:$AP$50000,$L$3,TRUE),"")</f>
        <v>#N/A</v>
      </c>
    </row>
    <row r="9000" spans="1:12" x14ac:dyDescent="0.25">
      <c r="A9000" t="e">
        <f t="shared" si="146"/>
        <v>#N/A</v>
      </c>
      <c r="B9000" s="1" t="e">
        <f>IF(A9000&lt;&gt;"",VLOOKUP(A9000,'Ket qua do'!$B$5:$CE$50000,2,TRUE),"")</f>
        <v>#N/A</v>
      </c>
      <c r="C9000" s="19" t="e">
        <f>IF(A9000&lt;&gt;"",VLOOKUP(B9000,'Ket qua do'!$C$5:$AP$50000,$C$3,TRUE)*SQRT(3)*$C$11,"")</f>
        <v>#N/A</v>
      </c>
      <c r="D9000" s="21" t="e">
        <f>IF(A9000&lt;&gt;"",VLOOKUP(B9000,'Ket qua do'!$C$5:$AP$50000,$D$3,TRUE),"")</f>
        <v>#N/A</v>
      </c>
      <c r="E9000" s="21" t="e">
        <f>IF(A9000&lt;&gt;"",VLOOKUP(B9000,'Ket qua do'!$C$5:$AP$50000,$E$3,TRUE)*$C$12,"")</f>
        <v>#N/A</v>
      </c>
      <c r="F9000" s="21" t="e">
        <f>IF(A9000&lt;&gt;"",VLOOKUP(B9000,'Ket qua do'!$C$5:$AP$50000,$F$3,TRUE),"")</f>
        <v>#N/A</v>
      </c>
      <c r="G9000" s="21" t="e">
        <f>IF(A9000&lt;&gt;"",VLOOKUP(B9000,'Ket qua do'!$C$5:$AP$50000,$G$3,TRUE),"")</f>
        <v>#N/A</v>
      </c>
      <c r="H9000" s="21" t="e">
        <f>IF(A9000&lt;&gt;"",VLOOKUP(B9000,'Ket qua do'!$C$5:$AP$50000,$H$3,TRUE),"")</f>
        <v>#N/A</v>
      </c>
      <c r="I9000" s="21" t="e">
        <f>IF(A9000&lt;&gt;"",VLOOKUP(B9000,'Ket qua do'!$C$5:$AP$50000,$I$3,TRUE)*$E$9/1000,"")</f>
        <v>#N/A</v>
      </c>
      <c r="J9000" s="21" t="e">
        <f>IF(A9000&lt;&gt;"",VLOOKUP(B9000,'Ket qua do'!$C$5:$AP$50000,$J$3,TRUE)*$E$9/1000,"")</f>
        <v>#N/A</v>
      </c>
      <c r="K9000" s="21" t="e">
        <f>IF(A9000&lt;&gt;"",VLOOKUP(B9000,'Ket qua do'!$C$5:$AP$50000,$K$3,TRUE)*$E$9/1000,"")</f>
        <v>#N/A</v>
      </c>
      <c r="L9000" s="21" t="e">
        <f>IF(A9000&lt;&gt;"",VLOOKUP(B9000,'Ket qua do'!$C$5:$AP$50000,$L$3,TRUE),"")</f>
        <v>#N/A</v>
      </c>
    </row>
    <row r="9001" spans="1:12" x14ac:dyDescent="0.25">
      <c r="A9001" t="e">
        <f t="shared" si="146"/>
        <v>#N/A</v>
      </c>
      <c r="B9001" s="1" t="e">
        <f>IF(A9001&lt;&gt;"",VLOOKUP(A9001,'Ket qua do'!$B$5:$CE$50000,2,TRUE),"")</f>
        <v>#N/A</v>
      </c>
      <c r="C9001" s="19" t="e">
        <f>IF(A9001&lt;&gt;"",VLOOKUP(B9001,'Ket qua do'!$C$5:$AP$50000,$C$3,TRUE)*SQRT(3)*$C$11,"")</f>
        <v>#N/A</v>
      </c>
      <c r="D9001" s="21" t="e">
        <f>IF(A9001&lt;&gt;"",VLOOKUP(B9001,'Ket qua do'!$C$5:$AP$50000,$D$3,TRUE),"")</f>
        <v>#N/A</v>
      </c>
      <c r="E9001" s="21" t="e">
        <f>IF(A9001&lt;&gt;"",VLOOKUP(B9001,'Ket qua do'!$C$5:$AP$50000,$E$3,TRUE)*$C$12,"")</f>
        <v>#N/A</v>
      </c>
      <c r="F9001" s="21" t="e">
        <f>IF(A9001&lt;&gt;"",VLOOKUP(B9001,'Ket qua do'!$C$5:$AP$50000,$F$3,TRUE),"")</f>
        <v>#N/A</v>
      </c>
      <c r="G9001" s="21" t="e">
        <f>IF(A9001&lt;&gt;"",VLOOKUP(B9001,'Ket qua do'!$C$5:$AP$50000,$G$3,TRUE),"")</f>
        <v>#N/A</v>
      </c>
      <c r="H9001" s="21" t="e">
        <f>IF(A9001&lt;&gt;"",VLOOKUP(B9001,'Ket qua do'!$C$5:$AP$50000,$H$3,TRUE),"")</f>
        <v>#N/A</v>
      </c>
      <c r="I9001" s="21" t="e">
        <f>IF(A9001&lt;&gt;"",VLOOKUP(B9001,'Ket qua do'!$C$5:$AP$50000,$I$3,TRUE)*$E$9/1000,"")</f>
        <v>#N/A</v>
      </c>
      <c r="J9001" s="21" t="e">
        <f>IF(A9001&lt;&gt;"",VLOOKUP(B9001,'Ket qua do'!$C$5:$AP$50000,$J$3,TRUE)*$E$9/1000,"")</f>
        <v>#N/A</v>
      </c>
      <c r="K9001" s="21" t="e">
        <f>IF(A9001&lt;&gt;"",VLOOKUP(B9001,'Ket qua do'!$C$5:$AP$50000,$K$3,TRUE)*$E$9/1000,"")</f>
        <v>#N/A</v>
      </c>
      <c r="L9001" s="21" t="e">
        <f>IF(A9001&lt;&gt;"",VLOOKUP(B9001,'Ket qua do'!$C$5:$AP$50000,$L$3,TRUE),"")</f>
        <v>#N/A</v>
      </c>
    </row>
    <row r="9002" spans="1:12" x14ac:dyDescent="0.25">
      <c r="A9002" t="e">
        <f t="shared" si="146"/>
        <v>#N/A</v>
      </c>
      <c r="B9002" s="1" t="e">
        <f>IF(A9002&lt;&gt;"",VLOOKUP(A9002,'Ket qua do'!$B$5:$CE$50000,2,TRUE),"")</f>
        <v>#N/A</v>
      </c>
      <c r="C9002" s="19" t="e">
        <f>IF(A9002&lt;&gt;"",VLOOKUP(B9002,'Ket qua do'!$C$5:$AP$50000,$C$3,TRUE)*SQRT(3)*$C$11,"")</f>
        <v>#N/A</v>
      </c>
      <c r="D9002" s="21" t="e">
        <f>IF(A9002&lt;&gt;"",VLOOKUP(B9002,'Ket qua do'!$C$5:$AP$50000,$D$3,TRUE),"")</f>
        <v>#N/A</v>
      </c>
      <c r="E9002" s="21" t="e">
        <f>IF(A9002&lt;&gt;"",VLOOKUP(B9002,'Ket qua do'!$C$5:$AP$50000,$E$3,TRUE)*$C$12,"")</f>
        <v>#N/A</v>
      </c>
      <c r="F9002" s="21" t="e">
        <f>IF(A9002&lt;&gt;"",VLOOKUP(B9002,'Ket qua do'!$C$5:$AP$50000,$F$3,TRUE),"")</f>
        <v>#N/A</v>
      </c>
      <c r="G9002" s="21" t="e">
        <f>IF(A9002&lt;&gt;"",VLOOKUP(B9002,'Ket qua do'!$C$5:$AP$50000,$G$3,TRUE),"")</f>
        <v>#N/A</v>
      </c>
      <c r="H9002" s="21" t="e">
        <f>IF(A9002&lt;&gt;"",VLOOKUP(B9002,'Ket qua do'!$C$5:$AP$50000,$H$3,TRUE),"")</f>
        <v>#N/A</v>
      </c>
      <c r="I9002" s="21" t="e">
        <f>IF(A9002&lt;&gt;"",VLOOKUP(B9002,'Ket qua do'!$C$5:$AP$50000,$I$3,TRUE)*$E$9/1000,"")</f>
        <v>#N/A</v>
      </c>
      <c r="J9002" s="21" t="e">
        <f>IF(A9002&lt;&gt;"",VLOOKUP(B9002,'Ket qua do'!$C$5:$AP$50000,$J$3,TRUE)*$E$9/1000,"")</f>
        <v>#N/A</v>
      </c>
      <c r="K9002" s="21" t="e">
        <f>IF(A9002&lt;&gt;"",VLOOKUP(B9002,'Ket qua do'!$C$5:$AP$50000,$K$3,TRUE)*$E$9/1000,"")</f>
        <v>#N/A</v>
      </c>
      <c r="L9002" s="21" t="e">
        <f>IF(A9002&lt;&gt;"",VLOOKUP(B9002,'Ket qua do'!$C$5:$AP$50000,$L$3,TRUE),"")</f>
        <v>#N/A</v>
      </c>
    </row>
    <row r="9003" spans="1:12" x14ac:dyDescent="0.25">
      <c r="A9003" t="e">
        <f t="shared" si="146"/>
        <v>#N/A</v>
      </c>
      <c r="B9003" s="1" t="e">
        <f>IF(A9003&lt;&gt;"",VLOOKUP(A9003,'Ket qua do'!$B$5:$CE$50000,2,TRUE),"")</f>
        <v>#N/A</v>
      </c>
      <c r="C9003" s="19" t="e">
        <f>IF(A9003&lt;&gt;"",VLOOKUP(B9003,'Ket qua do'!$C$5:$AP$50000,$C$3,TRUE)*SQRT(3)*$C$11,"")</f>
        <v>#N/A</v>
      </c>
      <c r="D9003" s="21" t="e">
        <f>IF(A9003&lt;&gt;"",VLOOKUP(B9003,'Ket qua do'!$C$5:$AP$50000,$D$3,TRUE),"")</f>
        <v>#N/A</v>
      </c>
      <c r="E9003" s="21" t="e">
        <f>IF(A9003&lt;&gt;"",VLOOKUP(B9003,'Ket qua do'!$C$5:$AP$50000,$E$3,TRUE)*$C$12,"")</f>
        <v>#N/A</v>
      </c>
      <c r="F9003" s="21" t="e">
        <f>IF(A9003&lt;&gt;"",VLOOKUP(B9003,'Ket qua do'!$C$5:$AP$50000,$F$3,TRUE),"")</f>
        <v>#N/A</v>
      </c>
      <c r="G9003" s="21" t="e">
        <f>IF(A9003&lt;&gt;"",VLOOKUP(B9003,'Ket qua do'!$C$5:$AP$50000,$G$3,TRUE),"")</f>
        <v>#N/A</v>
      </c>
      <c r="H9003" s="21" t="e">
        <f>IF(A9003&lt;&gt;"",VLOOKUP(B9003,'Ket qua do'!$C$5:$AP$50000,$H$3,TRUE),"")</f>
        <v>#N/A</v>
      </c>
      <c r="I9003" s="21" t="e">
        <f>IF(A9003&lt;&gt;"",VLOOKUP(B9003,'Ket qua do'!$C$5:$AP$50000,$I$3,TRUE)*$E$9/1000,"")</f>
        <v>#N/A</v>
      </c>
      <c r="J9003" s="21" t="e">
        <f>IF(A9003&lt;&gt;"",VLOOKUP(B9003,'Ket qua do'!$C$5:$AP$50000,$J$3,TRUE)*$E$9/1000,"")</f>
        <v>#N/A</v>
      </c>
      <c r="K9003" s="21" t="e">
        <f>IF(A9003&lt;&gt;"",VLOOKUP(B9003,'Ket qua do'!$C$5:$AP$50000,$K$3,TRUE)*$E$9/1000,"")</f>
        <v>#N/A</v>
      </c>
      <c r="L9003" s="21" t="e">
        <f>IF(A9003&lt;&gt;"",VLOOKUP(B9003,'Ket qua do'!$C$5:$AP$50000,$L$3,TRUE),"")</f>
        <v>#N/A</v>
      </c>
    </row>
    <row r="9004" spans="1:12" x14ac:dyDescent="0.25">
      <c r="A9004" t="e">
        <f t="shared" si="146"/>
        <v>#N/A</v>
      </c>
      <c r="B9004" s="1" t="e">
        <f>IF(A9004&lt;&gt;"",VLOOKUP(A9004,'Ket qua do'!$B$5:$CE$50000,2,TRUE),"")</f>
        <v>#N/A</v>
      </c>
      <c r="C9004" s="19" t="e">
        <f>IF(A9004&lt;&gt;"",VLOOKUP(B9004,'Ket qua do'!$C$5:$AP$50000,$C$3,TRUE)*SQRT(3)*$C$11,"")</f>
        <v>#N/A</v>
      </c>
      <c r="D9004" s="21" t="e">
        <f>IF(A9004&lt;&gt;"",VLOOKUP(B9004,'Ket qua do'!$C$5:$AP$50000,$D$3,TRUE),"")</f>
        <v>#N/A</v>
      </c>
      <c r="E9004" s="21" t="e">
        <f>IF(A9004&lt;&gt;"",VLOOKUP(B9004,'Ket qua do'!$C$5:$AP$50000,$E$3,TRUE)*$C$12,"")</f>
        <v>#N/A</v>
      </c>
      <c r="F9004" s="21" t="e">
        <f>IF(A9004&lt;&gt;"",VLOOKUP(B9004,'Ket qua do'!$C$5:$AP$50000,$F$3,TRUE),"")</f>
        <v>#N/A</v>
      </c>
      <c r="G9004" s="21" t="e">
        <f>IF(A9004&lt;&gt;"",VLOOKUP(B9004,'Ket qua do'!$C$5:$AP$50000,$G$3,TRUE),"")</f>
        <v>#N/A</v>
      </c>
      <c r="H9004" s="21" t="e">
        <f>IF(A9004&lt;&gt;"",VLOOKUP(B9004,'Ket qua do'!$C$5:$AP$50000,$H$3,TRUE),"")</f>
        <v>#N/A</v>
      </c>
      <c r="I9004" s="21" t="e">
        <f>IF(A9004&lt;&gt;"",VLOOKUP(B9004,'Ket qua do'!$C$5:$AP$50000,$I$3,TRUE)*$E$9/1000,"")</f>
        <v>#N/A</v>
      </c>
      <c r="J9004" s="21" t="e">
        <f>IF(A9004&lt;&gt;"",VLOOKUP(B9004,'Ket qua do'!$C$5:$AP$50000,$J$3,TRUE)*$E$9/1000,"")</f>
        <v>#N/A</v>
      </c>
      <c r="K9004" s="21" t="e">
        <f>IF(A9004&lt;&gt;"",VLOOKUP(B9004,'Ket qua do'!$C$5:$AP$50000,$K$3,TRUE)*$E$9/1000,"")</f>
        <v>#N/A</v>
      </c>
      <c r="L9004" s="21" t="e">
        <f>IF(A9004&lt;&gt;"",VLOOKUP(B9004,'Ket qua do'!$C$5:$AP$50000,$L$3,TRUE),"")</f>
        <v>#N/A</v>
      </c>
    </row>
    <row r="9005" spans="1:12" x14ac:dyDescent="0.25">
      <c r="A9005" t="e">
        <f t="shared" si="146"/>
        <v>#N/A</v>
      </c>
      <c r="B9005" s="1" t="e">
        <f>IF(A9005&lt;&gt;"",VLOOKUP(A9005,'Ket qua do'!$B$5:$CE$50000,2,TRUE),"")</f>
        <v>#N/A</v>
      </c>
      <c r="C9005" s="19" t="e">
        <f>IF(A9005&lt;&gt;"",VLOOKUP(B9005,'Ket qua do'!$C$5:$AP$50000,$C$3,TRUE)*SQRT(3)*$C$11,"")</f>
        <v>#N/A</v>
      </c>
      <c r="D9005" s="21" t="e">
        <f>IF(A9005&lt;&gt;"",VLOOKUP(B9005,'Ket qua do'!$C$5:$AP$50000,$D$3,TRUE),"")</f>
        <v>#N/A</v>
      </c>
      <c r="E9005" s="21" t="e">
        <f>IF(A9005&lt;&gt;"",VLOOKUP(B9005,'Ket qua do'!$C$5:$AP$50000,$E$3,TRUE)*$C$12,"")</f>
        <v>#N/A</v>
      </c>
      <c r="F9005" s="21" t="e">
        <f>IF(A9005&lt;&gt;"",VLOOKUP(B9005,'Ket qua do'!$C$5:$AP$50000,$F$3,TRUE),"")</f>
        <v>#N/A</v>
      </c>
      <c r="G9005" s="21" t="e">
        <f>IF(A9005&lt;&gt;"",VLOOKUP(B9005,'Ket qua do'!$C$5:$AP$50000,$G$3,TRUE),"")</f>
        <v>#N/A</v>
      </c>
      <c r="H9005" s="21" t="e">
        <f>IF(A9005&lt;&gt;"",VLOOKUP(B9005,'Ket qua do'!$C$5:$AP$50000,$H$3,TRUE),"")</f>
        <v>#N/A</v>
      </c>
      <c r="I9005" s="21" t="e">
        <f>IF(A9005&lt;&gt;"",VLOOKUP(B9005,'Ket qua do'!$C$5:$AP$50000,$I$3,TRUE)*$E$9/1000,"")</f>
        <v>#N/A</v>
      </c>
      <c r="J9005" s="21" t="e">
        <f>IF(A9005&lt;&gt;"",VLOOKUP(B9005,'Ket qua do'!$C$5:$AP$50000,$J$3,TRUE)*$E$9/1000,"")</f>
        <v>#N/A</v>
      </c>
      <c r="K9005" s="21" t="e">
        <f>IF(A9005&lt;&gt;"",VLOOKUP(B9005,'Ket qua do'!$C$5:$AP$50000,$K$3,TRUE)*$E$9/1000,"")</f>
        <v>#N/A</v>
      </c>
      <c r="L9005" s="21" t="e">
        <f>IF(A9005&lt;&gt;"",VLOOKUP(B9005,'Ket qua do'!$C$5:$AP$50000,$L$3,TRUE),"")</f>
        <v>#N/A</v>
      </c>
    </row>
    <row r="9006" spans="1:12" x14ac:dyDescent="0.25">
      <c r="A9006" t="e">
        <f t="shared" si="146"/>
        <v>#N/A</v>
      </c>
      <c r="B9006" s="1" t="e">
        <f>IF(A9006&lt;&gt;"",VLOOKUP(A9006,'Ket qua do'!$B$5:$CE$50000,2,TRUE),"")</f>
        <v>#N/A</v>
      </c>
      <c r="C9006" s="19" t="e">
        <f>IF(A9006&lt;&gt;"",VLOOKUP(B9006,'Ket qua do'!$C$5:$AP$50000,$C$3,TRUE)*SQRT(3)*$C$11,"")</f>
        <v>#N/A</v>
      </c>
      <c r="D9006" s="21" t="e">
        <f>IF(A9006&lt;&gt;"",VLOOKUP(B9006,'Ket qua do'!$C$5:$AP$50000,$D$3,TRUE),"")</f>
        <v>#N/A</v>
      </c>
      <c r="E9006" s="21" t="e">
        <f>IF(A9006&lt;&gt;"",VLOOKUP(B9006,'Ket qua do'!$C$5:$AP$50000,$E$3,TRUE)*$C$12,"")</f>
        <v>#N/A</v>
      </c>
      <c r="F9006" s="21" t="e">
        <f>IF(A9006&lt;&gt;"",VLOOKUP(B9006,'Ket qua do'!$C$5:$AP$50000,$F$3,TRUE),"")</f>
        <v>#N/A</v>
      </c>
      <c r="G9006" s="21" t="e">
        <f>IF(A9006&lt;&gt;"",VLOOKUP(B9006,'Ket qua do'!$C$5:$AP$50000,$G$3,TRUE),"")</f>
        <v>#N/A</v>
      </c>
      <c r="H9006" s="21" t="e">
        <f>IF(A9006&lt;&gt;"",VLOOKUP(B9006,'Ket qua do'!$C$5:$AP$50000,$H$3,TRUE),"")</f>
        <v>#N/A</v>
      </c>
      <c r="I9006" s="21" t="e">
        <f>IF(A9006&lt;&gt;"",VLOOKUP(B9006,'Ket qua do'!$C$5:$AP$50000,$I$3,TRUE)*$E$9/1000,"")</f>
        <v>#N/A</v>
      </c>
      <c r="J9006" s="21" t="e">
        <f>IF(A9006&lt;&gt;"",VLOOKUP(B9006,'Ket qua do'!$C$5:$AP$50000,$J$3,TRUE)*$E$9/1000,"")</f>
        <v>#N/A</v>
      </c>
      <c r="K9006" s="21" t="e">
        <f>IF(A9006&lt;&gt;"",VLOOKUP(B9006,'Ket qua do'!$C$5:$AP$50000,$K$3,TRUE)*$E$9/1000,"")</f>
        <v>#N/A</v>
      </c>
      <c r="L9006" s="21" t="e">
        <f>IF(A9006&lt;&gt;"",VLOOKUP(B9006,'Ket qua do'!$C$5:$AP$50000,$L$3,TRUE),"")</f>
        <v>#N/A</v>
      </c>
    </row>
    <row r="9007" spans="1:12" x14ac:dyDescent="0.25">
      <c r="A9007" t="e">
        <f t="shared" si="146"/>
        <v>#N/A</v>
      </c>
      <c r="B9007" s="1" t="e">
        <f>IF(A9007&lt;&gt;"",VLOOKUP(A9007,'Ket qua do'!$B$5:$CE$50000,2,TRUE),"")</f>
        <v>#N/A</v>
      </c>
      <c r="C9007" s="19" t="e">
        <f>IF(A9007&lt;&gt;"",VLOOKUP(B9007,'Ket qua do'!$C$5:$AP$50000,$C$3,TRUE)*SQRT(3)*$C$11,"")</f>
        <v>#N/A</v>
      </c>
      <c r="D9007" s="21" t="e">
        <f>IF(A9007&lt;&gt;"",VLOOKUP(B9007,'Ket qua do'!$C$5:$AP$50000,$D$3,TRUE),"")</f>
        <v>#N/A</v>
      </c>
      <c r="E9007" s="21" t="e">
        <f>IF(A9007&lt;&gt;"",VLOOKUP(B9007,'Ket qua do'!$C$5:$AP$50000,$E$3,TRUE)*$C$12,"")</f>
        <v>#N/A</v>
      </c>
      <c r="F9007" s="21" t="e">
        <f>IF(A9007&lt;&gt;"",VLOOKUP(B9007,'Ket qua do'!$C$5:$AP$50000,$F$3,TRUE),"")</f>
        <v>#N/A</v>
      </c>
      <c r="G9007" s="21" t="e">
        <f>IF(A9007&lt;&gt;"",VLOOKUP(B9007,'Ket qua do'!$C$5:$AP$50000,$G$3,TRUE),"")</f>
        <v>#N/A</v>
      </c>
      <c r="H9007" s="21" t="e">
        <f>IF(A9007&lt;&gt;"",VLOOKUP(B9007,'Ket qua do'!$C$5:$AP$50000,$H$3,TRUE),"")</f>
        <v>#N/A</v>
      </c>
      <c r="I9007" s="21" t="e">
        <f>IF(A9007&lt;&gt;"",VLOOKUP(B9007,'Ket qua do'!$C$5:$AP$50000,$I$3,TRUE)*$E$9/1000,"")</f>
        <v>#N/A</v>
      </c>
      <c r="J9007" s="21" t="e">
        <f>IF(A9007&lt;&gt;"",VLOOKUP(B9007,'Ket qua do'!$C$5:$AP$50000,$J$3,TRUE)*$E$9/1000,"")</f>
        <v>#N/A</v>
      </c>
      <c r="K9007" s="21" t="e">
        <f>IF(A9007&lt;&gt;"",VLOOKUP(B9007,'Ket qua do'!$C$5:$AP$50000,$K$3,TRUE)*$E$9/1000,"")</f>
        <v>#N/A</v>
      </c>
      <c r="L9007" s="21" t="e">
        <f>IF(A9007&lt;&gt;"",VLOOKUP(B9007,'Ket qua do'!$C$5:$AP$50000,$L$3,TRUE),"")</f>
        <v>#N/A</v>
      </c>
    </row>
    <row r="9008" spans="1:12" x14ac:dyDescent="0.25">
      <c r="A9008" t="e">
        <f t="shared" si="146"/>
        <v>#N/A</v>
      </c>
      <c r="B9008" s="1" t="e">
        <f>IF(A9008&lt;&gt;"",VLOOKUP(A9008,'Ket qua do'!$B$5:$CE$50000,2,TRUE),"")</f>
        <v>#N/A</v>
      </c>
      <c r="C9008" s="19" t="e">
        <f>IF(A9008&lt;&gt;"",VLOOKUP(B9008,'Ket qua do'!$C$5:$AP$50000,$C$3,TRUE)*SQRT(3)*$C$11,"")</f>
        <v>#N/A</v>
      </c>
      <c r="D9008" s="21" t="e">
        <f>IF(A9008&lt;&gt;"",VLOOKUP(B9008,'Ket qua do'!$C$5:$AP$50000,$D$3,TRUE),"")</f>
        <v>#N/A</v>
      </c>
      <c r="E9008" s="21" t="e">
        <f>IF(A9008&lt;&gt;"",VLOOKUP(B9008,'Ket qua do'!$C$5:$AP$50000,$E$3,TRUE)*$C$12,"")</f>
        <v>#N/A</v>
      </c>
      <c r="F9008" s="21" t="e">
        <f>IF(A9008&lt;&gt;"",VLOOKUP(B9008,'Ket qua do'!$C$5:$AP$50000,$F$3,TRUE),"")</f>
        <v>#N/A</v>
      </c>
      <c r="G9008" s="21" t="e">
        <f>IF(A9008&lt;&gt;"",VLOOKUP(B9008,'Ket qua do'!$C$5:$AP$50000,$G$3,TRUE),"")</f>
        <v>#N/A</v>
      </c>
      <c r="H9008" s="21" t="e">
        <f>IF(A9008&lt;&gt;"",VLOOKUP(B9008,'Ket qua do'!$C$5:$AP$50000,$H$3,TRUE),"")</f>
        <v>#N/A</v>
      </c>
      <c r="I9008" s="21" t="e">
        <f>IF(A9008&lt;&gt;"",VLOOKUP(B9008,'Ket qua do'!$C$5:$AP$50000,$I$3,TRUE)*$E$9/1000,"")</f>
        <v>#N/A</v>
      </c>
      <c r="J9008" s="21" t="e">
        <f>IF(A9008&lt;&gt;"",VLOOKUP(B9008,'Ket qua do'!$C$5:$AP$50000,$J$3,TRUE)*$E$9/1000,"")</f>
        <v>#N/A</v>
      </c>
      <c r="K9008" s="21" t="e">
        <f>IF(A9008&lt;&gt;"",VLOOKUP(B9008,'Ket qua do'!$C$5:$AP$50000,$K$3,TRUE)*$E$9/1000,"")</f>
        <v>#N/A</v>
      </c>
      <c r="L9008" s="21" t="e">
        <f>IF(A9008&lt;&gt;"",VLOOKUP(B9008,'Ket qua do'!$C$5:$AP$50000,$L$3,TRUE),"")</f>
        <v>#N/A</v>
      </c>
    </row>
    <row r="9009" spans="1:12" x14ac:dyDescent="0.25">
      <c r="A9009" t="e">
        <f t="shared" si="146"/>
        <v>#N/A</v>
      </c>
      <c r="B9009" s="1" t="e">
        <f>IF(A9009&lt;&gt;"",VLOOKUP(A9009,'Ket qua do'!$B$5:$CE$50000,2,TRUE),"")</f>
        <v>#N/A</v>
      </c>
      <c r="C9009" s="19" t="e">
        <f>IF(A9009&lt;&gt;"",VLOOKUP(B9009,'Ket qua do'!$C$5:$AP$50000,$C$3,TRUE)*SQRT(3)*$C$11,"")</f>
        <v>#N/A</v>
      </c>
      <c r="D9009" s="21" t="e">
        <f>IF(A9009&lt;&gt;"",VLOOKUP(B9009,'Ket qua do'!$C$5:$AP$50000,$D$3,TRUE),"")</f>
        <v>#N/A</v>
      </c>
      <c r="E9009" s="21" t="e">
        <f>IF(A9009&lt;&gt;"",VLOOKUP(B9009,'Ket qua do'!$C$5:$AP$50000,$E$3,TRUE)*$C$12,"")</f>
        <v>#N/A</v>
      </c>
      <c r="F9009" s="21" t="e">
        <f>IF(A9009&lt;&gt;"",VLOOKUP(B9009,'Ket qua do'!$C$5:$AP$50000,$F$3,TRUE),"")</f>
        <v>#N/A</v>
      </c>
      <c r="G9009" s="21" t="e">
        <f>IF(A9009&lt;&gt;"",VLOOKUP(B9009,'Ket qua do'!$C$5:$AP$50000,$G$3,TRUE),"")</f>
        <v>#N/A</v>
      </c>
      <c r="H9009" s="21" t="e">
        <f>IF(A9009&lt;&gt;"",VLOOKUP(B9009,'Ket qua do'!$C$5:$AP$50000,$H$3,TRUE),"")</f>
        <v>#N/A</v>
      </c>
      <c r="I9009" s="21" t="e">
        <f>IF(A9009&lt;&gt;"",VLOOKUP(B9009,'Ket qua do'!$C$5:$AP$50000,$I$3,TRUE)*$E$9/1000,"")</f>
        <v>#N/A</v>
      </c>
      <c r="J9009" s="21" t="e">
        <f>IF(A9009&lt;&gt;"",VLOOKUP(B9009,'Ket qua do'!$C$5:$AP$50000,$J$3,TRUE)*$E$9/1000,"")</f>
        <v>#N/A</v>
      </c>
      <c r="K9009" s="21" t="e">
        <f>IF(A9009&lt;&gt;"",VLOOKUP(B9009,'Ket qua do'!$C$5:$AP$50000,$K$3,TRUE)*$E$9/1000,"")</f>
        <v>#N/A</v>
      </c>
      <c r="L9009" s="21" t="e">
        <f>IF(A9009&lt;&gt;"",VLOOKUP(B9009,'Ket qua do'!$C$5:$AP$50000,$L$3,TRUE),"")</f>
        <v>#N/A</v>
      </c>
    </row>
    <row r="9010" spans="1:12" x14ac:dyDescent="0.25">
      <c r="A9010" t="e">
        <f t="shared" si="146"/>
        <v>#N/A</v>
      </c>
      <c r="B9010" s="1" t="e">
        <f>IF(A9010&lt;&gt;"",VLOOKUP(A9010,'Ket qua do'!$B$5:$CE$50000,2,TRUE),"")</f>
        <v>#N/A</v>
      </c>
      <c r="C9010" s="19" t="e">
        <f>IF(A9010&lt;&gt;"",VLOOKUP(B9010,'Ket qua do'!$C$5:$AP$50000,$C$3,TRUE)*SQRT(3)*$C$11,"")</f>
        <v>#N/A</v>
      </c>
      <c r="D9010" s="21" t="e">
        <f>IF(A9010&lt;&gt;"",VLOOKUP(B9010,'Ket qua do'!$C$5:$AP$50000,$D$3,TRUE),"")</f>
        <v>#N/A</v>
      </c>
      <c r="E9010" s="21" t="e">
        <f>IF(A9010&lt;&gt;"",VLOOKUP(B9010,'Ket qua do'!$C$5:$AP$50000,$E$3,TRUE)*$C$12,"")</f>
        <v>#N/A</v>
      </c>
      <c r="F9010" s="21" t="e">
        <f>IF(A9010&lt;&gt;"",VLOOKUP(B9010,'Ket qua do'!$C$5:$AP$50000,$F$3,TRUE),"")</f>
        <v>#N/A</v>
      </c>
      <c r="G9010" s="21" t="e">
        <f>IF(A9010&lt;&gt;"",VLOOKUP(B9010,'Ket qua do'!$C$5:$AP$50000,$G$3,TRUE),"")</f>
        <v>#N/A</v>
      </c>
      <c r="H9010" s="21" t="e">
        <f>IF(A9010&lt;&gt;"",VLOOKUP(B9010,'Ket qua do'!$C$5:$AP$50000,$H$3,TRUE),"")</f>
        <v>#N/A</v>
      </c>
      <c r="I9010" s="21" t="e">
        <f>IF(A9010&lt;&gt;"",VLOOKUP(B9010,'Ket qua do'!$C$5:$AP$50000,$I$3,TRUE)*$E$9/1000,"")</f>
        <v>#N/A</v>
      </c>
      <c r="J9010" s="21" t="e">
        <f>IF(A9010&lt;&gt;"",VLOOKUP(B9010,'Ket qua do'!$C$5:$AP$50000,$J$3,TRUE)*$E$9/1000,"")</f>
        <v>#N/A</v>
      </c>
      <c r="K9010" s="21" t="e">
        <f>IF(A9010&lt;&gt;"",VLOOKUP(B9010,'Ket qua do'!$C$5:$AP$50000,$K$3,TRUE)*$E$9/1000,"")</f>
        <v>#N/A</v>
      </c>
      <c r="L9010" s="21" t="e">
        <f>IF(A9010&lt;&gt;"",VLOOKUP(B9010,'Ket qua do'!$C$5:$AP$50000,$L$3,TRUE),"")</f>
        <v>#N/A</v>
      </c>
    </row>
    <row r="9011" spans="1:12" x14ac:dyDescent="0.25">
      <c r="A9011" t="e">
        <f t="shared" si="146"/>
        <v>#N/A</v>
      </c>
      <c r="B9011" s="1" t="e">
        <f>IF(A9011&lt;&gt;"",VLOOKUP(A9011,'Ket qua do'!$B$5:$CE$50000,2,TRUE),"")</f>
        <v>#N/A</v>
      </c>
      <c r="C9011" s="19" t="e">
        <f>IF(A9011&lt;&gt;"",VLOOKUP(B9011,'Ket qua do'!$C$5:$AP$50000,$C$3,TRUE)*SQRT(3)*$C$11,"")</f>
        <v>#N/A</v>
      </c>
      <c r="D9011" s="21" t="e">
        <f>IF(A9011&lt;&gt;"",VLOOKUP(B9011,'Ket qua do'!$C$5:$AP$50000,$D$3,TRUE),"")</f>
        <v>#N/A</v>
      </c>
      <c r="E9011" s="21" t="e">
        <f>IF(A9011&lt;&gt;"",VLOOKUP(B9011,'Ket qua do'!$C$5:$AP$50000,$E$3,TRUE)*$C$12,"")</f>
        <v>#N/A</v>
      </c>
      <c r="F9011" s="21" t="e">
        <f>IF(A9011&lt;&gt;"",VLOOKUP(B9011,'Ket qua do'!$C$5:$AP$50000,$F$3,TRUE),"")</f>
        <v>#N/A</v>
      </c>
      <c r="G9011" s="21" t="e">
        <f>IF(A9011&lt;&gt;"",VLOOKUP(B9011,'Ket qua do'!$C$5:$AP$50000,$G$3,TRUE),"")</f>
        <v>#N/A</v>
      </c>
      <c r="H9011" s="21" t="e">
        <f>IF(A9011&lt;&gt;"",VLOOKUP(B9011,'Ket qua do'!$C$5:$AP$50000,$H$3,TRUE),"")</f>
        <v>#N/A</v>
      </c>
      <c r="I9011" s="21" t="e">
        <f>IF(A9011&lt;&gt;"",VLOOKUP(B9011,'Ket qua do'!$C$5:$AP$50000,$I$3,TRUE)*$E$9/1000,"")</f>
        <v>#N/A</v>
      </c>
      <c r="J9011" s="21" t="e">
        <f>IF(A9011&lt;&gt;"",VLOOKUP(B9011,'Ket qua do'!$C$5:$AP$50000,$J$3,TRUE)*$E$9/1000,"")</f>
        <v>#N/A</v>
      </c>
      <c r="K9011" s="21" t="e">
        <f>IF(A9011&lt;&gt;"",VLOOKUP(B9011,'Ket qua do'!$C$5:$AP$50000,$K$3,TRUE)*$E$9/1000,"")</f>
        <v>#N/A</v>
      </c>
      <c r="L9011" s="21" t="e">
        <f>IF(A9011&lt;&gt;"",VLOOKUP(B9011,'Ket qua do'!$C$5:$AP$50000,$L$3,TRUE),"")</f>
        <v>#N/A</v>
      </c>
    </row>
    <row r="9012" spans="1:12" x14ac:dyDescent="0.25">
      <c r="A9012" t="e">
        <f t="shared" si="146"/>
        <v>#N/A</v>
      </c>
      <c r="B9012" s="1" t="e">
        <f>IF(A9012&lt;&gt;"",VLOOKUP(A9012,'Ket qua do'!$B$5:$CE$50000,2,TRUE),"")</f>
        <v>#N/A</v>
      </c>
      <c r="C9012" s="19" t="e">
        <f>IF(A9012&lt;&gt;"",VLOOKUP(B9012,'Ket qua do'!$C$5:$AP$50000,$C$3,TRUE)*SQRT(3)*$C$11,"")</f>
        <v>#N/A</v>
      </c>
      <c r="D9012" s="21" t="e">
        <f>IF(A9012&lt;&gt;"",VLOOKUP(B9012,'Ket qua do'!$C$5:$AP$50000,$D$3,TRUE),"")</f>
        <v>#N/A</v>
      </c>
      <c r="E9012" s="21" t="e">
        <f>IF(A9012&lt;&gt;"",VLOOKUP(B9012,'Ket qua do'!$C$5:$AP$50000,$E$3,TRUE)*$C$12,"")</f>
        <v>#N/A</v>
      </c>
      <c r="F9012" s="21" t="e">
        <f>IF(A9012&lt;&gt;"",VLOOKUP(B9012,'Ket qua do'!$C$5:$AP$50000,$F$3,TRUE),"")</f>
        <v>#N/A</v>
      </c>
      <c r="G9012" s="21" t="e">
        <f>IF(A9012&lt;&gt;"",VLOOKUP(B9012,'Ket qua do'!$C$5:$AP$50000,$G$3,TRUE),"")</f>
        <v>#N/A</v>
      </c>
      <c r="H9012" s="21" t="e">
        <f>IF(A9012&lt;&gt;"",VLOOKUP(B9012,'Ket qua do'!$C$5:$AP$50000,$H$3,TRUE),"")</f>
        <v>#N/A</v>
      </c>
      <c r="I9012" s="21" t="e">
        <f>IF(A9012&lt;&gt;"",VLOOKUP(B9012,'Ket qua do'!$C$5:$AP$50000,$I$3,TRUE)*$E$9/1000,"")</f>
        <v>#N/A</v>
      </c>
      <c r="J9012" s="21" t="e">
        <f>IF(A9012&lt;&gt;"",VLOOKUP(B9012,'Ket qua do'!$C$5:$AP$50000,$J$3,TRUE)*$E$9/1000,"")</f>
        <v>#N/A</v>
      </c>
      <c r="K9012" s="21" t="e">
        <f>IF(A9012&lt;&gt;"",VLOOKUP(B9012,'Ket qua do'!$C$5:$AP$50000,$K$3,TRUE)*$E$9/1000,"")</f>
        <v>#N/A</v>
      </c>
      <c r="L9012" s="21" t="e">
        <f>IF(A9012&lt;&gt;"",VLOOKUP(B9012,'Ket qua do'!$C$5:$AP$50000,$L$3,TRUE),"")</f>
        <v>#N/A</v>
      </c>
    </row>
    <row r="9013" spans="1:12" x14ac:dyDescent="0.25">
      <c r="A9013" t="e">
        <f t="shared" si="146"/>
        <v>#N/A</v>
      </c>
      <c r="B9013" s="1" t="e">
        <f>IF(A9013&lt;&gt;"",VLOOKUP(A9013,'Ket qua do'!$B$5:$CE$50000,2,TRUE),"")</f>
        <v>#N/A</v>
      </c>
      <c r="C9013" s="19" t="e">
        <f>IF(A9013&lt;&gt;"",VLOOKUP(B9013,'Ket qua do'!$C$5:$AP$50000,$C$3,TRUE)*SQRT(3)*$C$11,"")</f>
        <v>#N/A</v>
      </c>
      <c r="D9013" s="21" t="e">
        <f>IF(A9013&lt;&gt;"",VLOOKUP(B9013,'Ket qua do'!$C$5:$AP$50000,$D$3,TRUE),"")</f>
        <v>#N/A</v>
      </c>
      <c r="E9013" s="21" t="e">
        <f>IF(A9013&lt;&gt;"",VLOOKUP(B9013,'Ket qua do'!$C$5:$AP$50000,$E$3,TRUE)*$C$12,"")</f>
        <v>#N/A</v>
      </c>
      <c r="F9013" s="21" t="e">
        <f>IF(A9013&lt;&gt;"",VLOOKUP(B9013,'Ket qua do'!$C$5:$AP$50000,$F$3,TRUE),"")</f>
        <v>#N/A</v>
      </c>
      <c r="G9013" s="21" t="e">
        <f>IF(A9013&lt;&gt;"",VLOOKUP(B9013,'Ket qua do'!$C$5:$AP$50000,$G$3,TRUE),"")</f>
        <v>#N/A</v>
      </c>
      <c r="H9013" s="21" t="e">
        <f>IF(A9013&lt;&gt;"",VLOOKUP(B9013,'Ket qua do'!$C$5:$AP$50000,$H$3,TRUE),"")</f>
        <v>#N/A</v>
      </c>
      <c r="I9013" s="21" t="e">
        <f>IF(A9013&lt;&gt;"",VLOOKUP(B9013,'Ket qua do'!$C$5:$AP$50000,$I$3,TRUE)*$E$9/1000,"")</f>
        <v>#N/A</v>
      </c>
      <c r="J9013" s="21" t="e">
        <f>IF(A9013&lt;&gt;"",VLOOKUP(B9013,'Ket qua do'!$C$5:$AP$50000,$J$3,TRUE)*$E$9/1000,"")</f>
        <v>#N/A</v>
      </c>
      <c r="K9013" s="21" t="e">
        <f>IF(A9013&lt;&gt;"",VLOOKUP(B9013,'Ket qua do'!$C$5:$AP$50000,$K$3,TRUE)*$E$9/1000,"")</f>
        <v>#N/A</v>
      </c>
      <c r="L9013" s="21" t="e">
        <f>IF(A9013&lt;&gt;"",VLOOKUP(B9013,'Ket qua do'!$C$5:$AP$50000,$L$3,TRUE),"")</f>
        <v>#N/A</v>
      </c>
    </row>
    <row r="9014" spans="1:12" x14ac:dyDescent="0.25">
      <c r="A9014" t="e">
        <f t="shared" si="146"/>
        <v>#N/A</v>
      </c>
      <c r="B9014" s="1" t="e">
        <f>IF(A9014&lt;&gt;"",VLOOKUP(A9014,'Ket qua do'!$B$5:$CE$50000,2,TRUE),"")</f>
        <v>#N/A</v>
      </c>
      <c r="C9014" s="19" t="e">
        <f>IF(A9014&lt;&gt;"",VLOOKUP(B9014,'Ket qua do'!$C$5:$AP$50000,$C$3,TRUE)*SQRT(3)*$C$11,"")</f>
        <v>#N/A</v>
      </c>
      <c r="D9014" s="21" t="e">
        <f>IF(A9014&lt;&gt;"",VLOOKUP(B9014,'Ket qua do'!$C$5:$AP$50000,$D$3,TRUE),"")</f>
        <v>#N/A</v>
      </c>
      <c r="E9014" s="21" t="e">
        <f>IF(A9014&lt;&gt;"",VLOOKUP(B9014,'Ket qua do'!$C$5:$AP$50000,$E$3,TRUE)*$C$12,"")</f>
        <v>#N/A</v>
      </c>
      <c r="F9014" s="21" t="e">
        <f>IF(A9014&lt;&gt;"",VLOOKUP(B9014,'Ket qua do'!$C$5:$AP$50000,$F$3,TRUE),"")</f>
        <v>#N/A</v>
      </c>
      <c r="G9014" s="21" t="e">
        <f>IF(A9014&lt;&gt;"",VLOOKUP(B9014,'Ket qua do'!$C$5:$AP$50000,$G$3,TRUE),"")</f>
        <v>#N/A</v>
      </c>
      <c r="H9014" s="21" t="e">
        <f>IF(A9014&lt;&gt;"",VLOOKUP(B9014,'Ket qua do'!$C$5:$AP$50000,$H$3,TRUE),"")</f>
        <v>#N/A</v>
      </c>
      <c r="I9014" s="21" t="e">
        <f>IF(A9014&lt;&gt;"",VLOOKUP(B9014,'Ket qua do'!$C$5:$AP$50000,$I$3,TRUE)*$E$9/1000,"")</f>
        <v>#N/A</v>
      </c>
      <c r="J9014" s="21" t="e">
        <f>IF(A9014&lt;&gt;"",VLOOKUP(B9014,'Ket qua do'!$C$5:$AP$50000,$J$3,TRUE)*$E$9/1000,"")</f>
        <v>#N/A</v>
      </c>
      <c r="K9014" s="21" t="e">
        <f>IF(A9014&lt;&gt;"",VLOOKUP(B9014,'Ket qua do'!$C$5:$AP$50000,$K$3,TRUE)*$E$9/1000,"")</f>
        <v>#N/A</v>
      </c>
      <c r="L9014" s="21" t="e">
        <f>IF(A9014&lt;&gt;"",VLOOKUP(B9014,'Ket qua do'!$C$5:$AP$50000,$L$3,TRUE),"")</f>
        <v>#N/A</v>
      </c>
    </row>
    <row r="9015" spans="1:12" x14ac:dyDescent="0.25">
      <c r="A9015" t="e">
        <f t="shared" si="146"/>
        <v>#N/A</v>
      </c>
      <c r="B9015" s="1" t="e">
        <f>IF(A9015&lt;&gt;"",VLOOKUP(A9015,'Ket qua do'!$B$5:$CE$50000,2,TRUE),"")</f>
        <v>#N/A</v>
      </c>
      <c r="C9015" s="19" t="e">
        <f>IF(A9015&lt;&gt;"",VLOOKUP(B9015,'Ket qua do'!$C$5:$AP$50000,$C$3,TRUE)*SQRT(3)*$C$11,"")</f>
        <v>#N/A</v>
      </c>
      <c r="D9015" s="21" t="e">
        <f>IF(A9015&lt;&gt;"",VLOOKUP(B9015,'Ket qua do'!$C$5:$AP$50000,$D$3,TRUE),"")</f>
        <v>#N/A</v>
      </c>
      <c r="E9015" s="21" t="e">
        <f>IF(A9015&lt;&gt;"",VLOOKUP(B9015,'Ket qua do'!$C$5:$AP$50000,$E$3,TRUE)*$C$12,"")</f>
        <v>#N/A</v>
      </c>
      <c r="F9015" s="21" t="e">
        <f>IF(A9015&lt;&gt;"",VLOOKUP(B9015,'Ket qua do'!$C$5:$AP$50000,$F$3,TRUE),"")</f>
        <v>#N/A</v>
      </c>
      <c r="G9015" s="21" t="e">
        <f>IF(A9015&lt;&gt;"",VLOOKUP(B9015,'Ket qua do'!$C$5:$AP$50000,$G$3,TRUE),"")</f>
        <v>#N/A</v>
      </c>
      <c r="H9015" s="21" t="e">
        <f>IF(A9015&lt;&gt;"",VLOOKUP(B9015,'Ket qua do'!$C$5:$AP$50000,$H$3,TRUE),"")</f>
        <v>#N/A</v>
      </c>
      <c r="I9015" s="21" t="e">
        <f>IF(A9015&lt;&gt;"",VLOOKUP(B9015,'Ket qua do'!$C$5:$AP$50000,$I$3,TRUE)*$E$9/1000,"")</f>
        <v>#N/A</v>
      </c>
      <c r="J9015" s="21" t="e">
        <f>IF(A9015&lt;&gt;"",VLOOKUP(B9015,'Ket qua do'!$C$5:$AP$50000,$J$3,TRUE)*$E$9/1000,"")</f>
        <v>#N/A</v>
      </c>
      <c r="K9015" s="21" t="e">
        <f>IF(A9015&lt;&gt;"",VLOOKUP(B9015,'Ket qua do'!$C$5:$AP$50000,$K$3,TRUE)*$E$9/1000,"")</f>
        <v>#N/A</v>
      </c>
      <c r="L9015" s="21" t="e">
        <f>IF(A9015&lt;&gt;"",VLOOKUP(B9015,'Ket qua do'!$C$5:$AP$50000,$L$3,TRUE),"")</f>
        <v>#N/A</v>
      </c>
    </row>
    <row r="9016" spans="1:12" x14ac:dyDescent="0.25">
      <c r="A9016" t="e">
        <f t="shared" si="146"/>
        <v>#N/A</v>
      </c>
      <c r="B9016" s="1" t="e">
        <f>IF(A9016&lt;&gt;"",VLOOKUP(A9016,'Ket qua do'!$B$5:$CE$50000,2,TRUE),"")</f>
        <v>#N/A</v>
      </c>
      <c r="C9016" s="19" t="e">
        <f>IF(A9016&lt;&gt;"",VLOOKUP(B9016,'Ket qua do'!$C$5:$AP$50000,$C$3,TRUE)*SQRT(3)*$C$11,"")</f>
        <v>#N/A</v>
      </c>
      <c r="D9016" s="21" t="e">
        <f>IF(A9016&lt;&gt;"",VLOOKUP(B9016,'Ket qua do'!$C$5:$AP$50000,$D$3,TRUE),"")</f>
        <v>#N/A</v>
      </c>
      <c r="E9016" s="21" t="e">
        <f>IF(A9016&lt;&gt;"",VLOOKUP(B9016,'Ket qua do'!$C$5:$AP$50000,$E$3,TRUE)*$C$12,"")</f>
        <v>#N/A</v>
      </c>
      <c r="F9016" s="21" t="e">
        <f>IF(A9016&lt;&gt;"",VLOOKUP(B9016,'Ket qua do'!$C$5:$AP$50000,$F$3,TRUE),"")</f>
        <v>#N/A</v>
      </c>
      <c r="G9016" s="21" t="e">
        <f>IF(A9016&lt;&gt;"",VLOOKUP(B9016,'Ket qua do'!$C$5:$AP$50000,$G$3,TRUE),"")</f>
        <v>#N/A</v>
      </c>
      <c r="H9016" s="21" t="e">
        <f>IF(A9016&lt;&gt;"",VLOOKUP(B9016,'Ket qua do'!$C$5:$AP$50000,$H$3,TRUE),"")</f>
        <v>#N/A</v>
      </c>
      <c r="I9016" s="21" t="e">
        <f>IF(A9016&lt;&gt;"",VLOOKUP(B9016,'Ket qua do'!$C$5:$AP$50000,$I$3,TRUE)*$E$9/1000,"")</f>
        <v>#N/A</v>
      </c>
      <c r="J9016" s="21" t="e">
        <f>IF(A9016&lt;&gt;"",VLOOKUP(B9016,'Ket qua do'!$C$5:$AP$50000,$J$3,TRUE)*$E$9/1000,"")</f>
        <v>#N/A</v>
      </c>
      <c r="K9016" s="21" t="e">
        <f>IF(A9016&lt;&gt;"",VLOOKUP(B9016,'Ket qua do'!$C$5:$AP$50000,$K$3,TRUE)*$E$9/1000,"")</f>
        <v>#N/A</v>
      </c>
      <c r="L9016" s="21" t="e">
        <f>IF(A9016&lt;&gt;"",VLOOKUP(B9016,'Ket qua do'!$C$5:$AP$50000,$L$3,TRUE),"")</f>
        <v>#N/A</v>
      </c>
    </row>
    <row r="9017" spans="1:12" x14ac:dyDescent="0.25">
      <c r="A9017" t="e">
        <f t="shared" si="146"/>
        <v>#N/A</v>
      </c>
      <c r="B9017" s="1" t="e">
        <f>IF(A9017&lt;&gt;"",VLOOKUP(A9017,'Ket qua do'!$B$5:$CE$50000,2,TRUE),"")</f>
        <v>#N/A</v>
      </c>
      <c r="C9017" s="19" t="e">
        <f>IF(A9017&lt;&gt;"",VLOOKUP(B9017,'Ket qua do'!$C$5:$AP$50000,$C$3,TRUE)*SQRT(3)*$C$11,"")</f>
        <v>#N/A</v>
      </c>
      <c r="D9017" s="21" t="e">
        <f>IF(A9017&lt;&gt;"",VLOOKUP(B9017,'Ket qua do'!$C$5:$AP$50000,$D$3,TRUE),"")</f>
        <v>#N/A</v>
      </c>
      <c r="E9017" s="21" t="e">
        <f>IF(A9017&lt;&gt;"",VLOOKUP(B9017,'Ket qua do'!$C$5:$AP$50000,$E$3,TRUE)*$C$12,"")</f>
        <v>#N/A</v>
      </c>
      <c r="F9017" s="21" t="e">
        <f>IF(A9017&lt;&gt;"",VLOOKUP(B9017,'Ket qua do'!$C$5:$AP$50000,$F$3,TRUE),"")</f>
        <v>#N/A</v>
      </c>
      <c r="G9017" s="21" t="e">
        <f>IF(A9017&lt;&gt;"",VLOOKUP(B9017,'Ket qua do'!$C$5:$AP$50000,$G$3,TRUE),"")</f>
        <v>#N/A</v>
      </c>
      <c r="H9017" s="21" t="e">
        <f>IF(A9017&lt;&gt;"",VLOOKUP(B9017,'Ket qua do'!$C$5:$AP$50000,$H$3,TRUE),"")</f>
        <v>#N/A</v>
      </c>
      <c r="I9017" s="21" t="e">
        <f>IF(A9017&lt;&gt;"",VLOOKUP(B9017,'Ket qua do'!$C$5:$AP$50000,$I$3,TRUE)*$E$9/1000,"")</f>
        <v>#N/A</v>
      </c>
      <c r="J9017" s="21" t="e">
        <f>IF(A9017&lt;&gt;"",VLOOKUP(B9017,'Ket qua do'!$C$5:$AP$50000,$J$3,TRUE)*$E$9/1000,"")</f>
        <v>#N/A</v>
      </c>
      <c r="K9017" s="21" t="e">
        <f>IF(A9017&lt;&gt;"",VLOOKUP(B9017,'Ket qua do'!$C$5:$AP$50000,$K$3,TRUE)*$E$9/1000,"")</f>
        <v>#N/A</v>
      </c>
      <c r="L9017" s="21" t="e">
        <f>IF(A9017&lt;&gt;"",VLOOKUP(B9017,'Ket qua do'!$C$5:$AP$50000,$L$3,TRUE),"")</f>
        <v>#N/A</v>
      </c>
    </row>
    <row r="9018" spans="1:12" x14ac:dyDescent="0.25">
      <c r="A9018" t="e">
        <f t="shared" si="146"/>
        <v>#N/A</v>
      </c>
      <c r="B9018" s="1" t="e">
        <f>IF(A9018&lt;&gt;"",VLOOKUP(A9018,'Ket qua do'!$B$5:$CE$50000,2,TRUE),"")</f>
        <v>#N/A</v>
      </c>
      <c r="C9018" s="19" t="e">
        <f>IF(A9018&lt;&gt;"",VLOOKUP(B9018,'Ket qua do'!$C$5:$AP$50000,$C$3,TRUE)*SQRT(3)*$C$11,"")</f>
        <v>#N/A</v>
      </c>
      <c r="D9018" s="21" t="e">
        <f>IF(A9018&lt;&gt;"",VLOOKUP(B9018,'Ket qua do'!$C$5:$AP$50000,$D$3,TRUE),"")</f>
        <v>#N/A</v>
      </c>
      <c r="E9018" s="21" t="e">
        <f>IF(A9018&lt;&gt;"",VLOOKUP(B9018,'Ket qua do'!$C$5:$AP$50000,$E$3,TRUE)*$C$12,"")</f>
        <v>#N/A</v>
      </c>
      <c r="F9018" s="21" t="e">
        <f>IF(A9018&lt;&gt;"",VLOOKUP(B9018,'Ket qua do'!$C$5:$AP$50000,$F$3,TRUE),"")</f>
        <v>#N/A</v>
      </c>
      <c r="G9018" s="21" t="e">
        <f>IF(A9018&lt;&gt;"",VLOOKUP(B9018,'Ket qua do'!$C$5:$AP$50000,$G$3,TRUE),"")</f>
        <v>#N/A</v>
      </c>
      <c r="H9018" s="21" t="e">
        <f>IF(A9018&lt;&gt;"",VLOOKUP(B9018,'Ket qua do'!$C$5:$AP$50000,$H$3,TRUE),"")</f>
        <v>#N/A</v>
      </c>
      <c r="I9018" s="21" t="e">
        <f>IF(A9018&lt;&gt;"",VLOOKUP(B9018,'Ket qua do'!$C$5:$AP$50000,$I$3,TRUE)*$E$9/1000,"")</f>
        <v>#N/A</v>
      </c>
      <c r="J9018" s="21" t="e">
        <f>IF(A9018&lt;&gt;"",VLOOKUP(B9018,'Ket qua do'!$C$5:$AP$50000,$J$3,TRUE)*$E$9/1000,"")</f>
        <v>#N/A</v>
      </c>
      <c r="K9018" s="21" t="e">
        <f>IF(A9018&lt;&gt;"",VLOOKUP(B9018,'Ket qua do'!$C$5:$AP$50000,$K$3,TRUE)*$E$9/1000,"")</f>
        <v>#N/A</v>
      </c>
      <c r="L9018" s="21" t="e">
        <f>IF(A9018&lt;&gt;"",VLOOKUP(B9018,'Ket qua do'!$C$5:$AP$50000,$L$3,TRUE),"")</f>
        <v>#N/A</v>
      </c>
    </row>
    <row r="9019" spans="1:12" x14ac:dyDescent="0.25">
      <c r="A9019" t="e">
        <f t="shared" si="146"/>
        <v>#N/A</v>
      </c>
      <c r="B9019" s="1" t="e">
        <f>IF(A9019&lt;&gt;"",VLOOKUP(A9019,'Ket qua do'!$B$5:$CE$50000,2,TRUE),"")</f>
        <v>#N/A</v>
      </c>
      <c r="C9019" s="19" t="e">
        <f>IF(A9019&lt;&gt;"",VLOOKUP(B9019,'Ket qua do'!$C$5:$AP$50000,$C$3,TRUE)*SQRT(3)*$C$11,"")</f>
        <v>#N/A</v>
      </c>
      <c r="D9019" s="21" t="e">
        <f>IF(A9019&lt;&gt;"",VLOOKUP(B9019,'Ket qua do'!$C$5:$AP$50000,$D$3,TRUE),"")</f>
        <v>#N/A</v>
      </c>
      <c r="E9019" s="21" t="e">
        <f>IF(A9019&lt;&gt;"",VLOOKUP(B9019,'Ket qua do'!$C$5:$AP$50000,$E$3,TRUE)*$C$12,"")</f>
        <v>#N/A</v>
      </c>
      <c r="F9019" s="21" t="e">
        <f>IF(A9019&lt;&gt;"",VLOOKUP(B9019,'Ket qua do'!$C$5:$AP$50000,$F$3,TRUE),"")</f>
        <v>#N/A</v>
      </c>
      <c r="G9019" s="21" t="e">
        <f>IF(A9019&lt;&gt;"",VLOOKUP(B9019,'Ket qua do'!$C$5:$AP$50000,$G$3,TRUE),"")</f>
        <v>#N/A</v>
      </c>
      <c r="H9019" s="21" t="e">
        <f>IF(A9019&lt;&gt;"",VLOOKUP(B9019,'Ket qua do'!$C$5:$AP$50000,$H$3,TRUE),"")</f>
        <v>#N/A</v>
      </c>
      <c r="I9019" s="21" t="e">
        <f>IF(A9019&lt;&gt;"",VLOOKUP(B9019,'Ket qua do'!$C$5:$AP$50000,$I$3,TRUE)*$E$9/1000,"")</f>
        <v>#N/A</v>
      </c>
      <c r="J9019" s="21" t="e">
        <f>IF(A9019&lt;&gt;"",VLOOKUP(B9019,'Ket qua do'!$C$5:$AP$50000,$J$3,TRUE)*$E$9/1000,"")</f>
        <v>#N/A</v>
      </c>
      <c r="K9019" s="21" t="e">
        <f>IF(A9019&lt;&gt;"",VLOOKUP(B9019,'Ket qua do'!$C$5:$AP$50000,$K$3,TRUE)*$E$9/1000,"")</f>
        <v>#N/A</v>
      </c>
      <c r="L9019" s="21" t="e">
        <f>IF(A9019&lt;&gt;"",VLOOKUP(B9019,'Ket qua do'!$C$5:$AP$50000,$L$3,TRUE),"")</f>
        <v>#N/A</v>
      </c>
    </row>
    <row r="9020" spans="1:12" x14ac:dyDescent="0.25">
      <c r="A9020" t="e">
        <f t="shared" si="146"/>
        <v>#N/A</v>
      </c>
      <c r="B9020" s="1" t="e">
        <f>IF(A9020&lt;&gt;"",VLOOKUP(A9020,'Ket qua do'!$B$5:$CE$50000,2,TRUE),"")</f>
        <v>#N/A</v>
      </c>
      <c r="C9020" s="19" t="e">
        <f>IF(A9020&lt;&gt;"",VLOOKUP(B9020,'Ket qua do'!$C$5:$AP$50000,$C$3,TRUE)*SQRT(3)*$C$11,"")</f>
        <v>#N/A</v>
      </c>
      <c r="D9020" s="21" t="e">
        <f>IF(A9020&lt;&gt;"",VLOOKUP(B9020,'Ket qua do'!$C$5:$AP$50000,$D$3,TRUE),"")</f>
        <v>#N/A</v>
      </c>
      <c r="E9020" s="21" t="e">
        <f>IF(A9020&lt;&gt;"",VLOOKUP(B9020,'Ket qua do'!$C$5:$AP$50000,$E$3,TRUE)*$C$12,"")</f>
        <v>#N/A</v>
      </c>
      <c r="F9020" s="21" t="e">
        <f>IF(A9020&lt;&gt;"",VLOOKUP(B9020,'Ket qua do'!$C$5:$AP$50000,$F$3,TRUE),"")</f>
        <v>#N/A</v>
      </c>
      <c r="G9020" s="21" t="e">
        <f>IF(A9020&lt;&gt;"",VLOOKUP(B9020,'Ket qua do'!$C$5:$AP$50000,$G$3,TRUE),"")</f>
        <v>#N/A</v>
      </c>
      <c r="H9020" s="21" t="e">
        <f>IF(A9020&lt;&gt;"",VLOOKUP(B9020,'Ket qua do'!$C$5:$AP$50000,$H$3,TRUE),"")</f>
        <v>#N/A</v>
      </c>
      <c r="I9020" s="21" t="e">
        <f>IF(A9020&lt;&gt;"",VLOOKUP(B9020,'Ket qua do'!$C$5:$AP$50000,$I$3,TRUE)*$E$9/1000,"")</f>
        <v>#N/A</v>
      </c>
      <c r="J9020" s="21" t="e">
        <f>IF(A9020&lt;&gt;"",VLOOKUP(B9020,'Ket qua do'!$C$5:$AP$50000,$J$3,TRUE)*$E$9/1000,"")</f>
        <v>#N/A</v>
      </c>
      <c r="K9020" s="21" t="e">
        <f>IF(A9020&lt;&gt;"",VLOOKUP(B9020,'Ket qua do'!$C$5:$AP$50000,$K$3,TRUE)*$E$9/1000,"")</f>
        <v>#N/A</v>
      </c>
      <c r="L9020" s="21" t="e">
        <f>IF(A9020&lt;&gt;"",VLOOKUP(B9020,'Ket qua do'!$C$5:$AP$50000,$L$3,TRUE),"")</f>
        <v>#N/A</v>
      </c>
    </row>
    <row r="9021" spans="1:12" x14ac:dyDescent="0.25">
      <c r="A9021" t="e">
        <f t="shared" si="146"/>
        <v>#N/A</v>
      </c>
      <c r="B9021" s="1" t="e">
        <f>IF(A9021&lt;&gt;"",VLOOKUP(A9021,'Ket qua do'!$B$5:$CE$50000,2,TRUE),"")</f>
        <v>#N/A</v>
      </c>
      <c r="C9021" s="19" t="e">
        <f>IF(A9021&lt;&gt;"",VLOOKUP(B9021,'Ket qua do'!$C$5:$AP$50000,$C$3,TRUE)*SQRT(3)*$C$11,"")</f>
        <v>#N/A</v>
      </c>
      <c r="D9021" s="21" t="e">
        <f>IF(A9021&lt;&gt;"",VLOOKUP(B9021,'Ket qua do'!$C$5:$AP$50000,$D$3,TRUE),"")</f>
        <v>#N/A</v>
      </c>
      <c r="E9021" s="21" t="e">
        <f>IF(A9021&lt;&gt;"",VLOOKUP(B9021,'Ket qua do'!$C$5:$AP$50000,$E$3,TRUE)*$C$12,"")</f>
        <v>#N/A</v>
      </c>
      <c r="F9021" s="21" t="e">
        <f>IF(A9021&lt;&gt;"",VLOOKUP(B9021,'Ket qua do'!$C$5:$AP$50000,$F$3,TRUE),"")</f>
        <v>#N/A</v>
      </c>
      <c r="G9021" s="21" t="e">
        <f>IF(A9021&lt;&gt;"",VLOOKUP(B9021,'Ket qua do'!$C$5:$AP$50000,$G$3,TRUE),"")</f>
        <v>#N/A</v>
      </c>
      <c r="H9021" s="21" t="e">
        <f>IF(A9021&lt;&gt;"",VLOOKUP(B9021,'Ket qua do'!$C$5:$AP$50000,$H$3,TRUE),"")</f>
        <v>#N/A</v>
      </c>
      <c r="I9021" s="21" t="e">
        <f>IF(A9021&lt;&gt;"",VLOOKUP(B9021,'Ket qua do'!$C$5:$AP$50000,$I$3,TRUE)*$E$9/1000,"")</f>
        <v>#N/A</v>
      </c>
      <c r="J9021" s="21" t="e">
        <f>IF(A9021&lt;&gt;"",VLOOKUP(B9021,'Ket qua do'!$C$5:$AP$50000,$J$3,TRUE)*$E$9/1000,"")</f>
        <v>#N/A</v>
      </c>
      <c r="K9021" s="21" t="e">
        <f>IF(A9021&lt;&gt;"",VLOOKUP(B9021,'Ket qua do'!$C$5:$AP$50000,$K$3,TRUE)*$E$9/1000,"")</f>
        <v>#N/A</v>
      </c>
      <c r="L9021" s="21" t="e">
        <f>IF(A9021&lt;&gt;"",VLOOKUP(B9021,'Ket qua do'!$C$5:$AP$50000,$L$3,TRUE),"")</f>
        <v>#N/A</v>
      </c>
    </row>
    <row r="9022" spans="1:12" x14ac:dyDescent="0.25">
      <c r="A9022" t="e">
        <f t="shared" si="146"/>
        <v>#N/A</v>
      </c>
      <c r="B9022" s="1" t="e">
        <f>IF(A9022&lt;&gt;"",VLOOKUP(A9022,'Ket qua do'!$B$5:$CE$50000,2,TRUE),"")</f>
        <v>#N/A</v>
      </c>
      <c r="C9022" s="19" t="e">
        <f>IF(A9022&lt;&gt;"",VLOOKUP(B9022,'Ket qua do'!$C$5:$AP$50000,$C$3,TRUE)*SQRT(3)*$C$11,"")</f>
        <v>#N/A</v>
      </c>
      <c r="D9022" s="21" t="e">
        <f>IF(A9022&lt;&gt;"",VLOOKUP(B9022,'Ket qua do'!$C$5:$AP$50000,$D$3,TRUE),"")</f>
        <v>#N/A</v>
      </c>
      <c r="E9022" s="21" t="e">
        <f>IF(A9022&lt;&gt;"",VLOOKUP(B9022,'Ket qua do'!$C$5:$AP$50000,$E$3,TRUE)*$C$12,"")</f>
        <v>#N/A</v>
      </c>
      <c r="F9022" s="21" t="e">
        <f>IF(A9022&lt;&gt;"",VLOOKUP(B9022,'Ket qua do'!$C$5:$AP$50000,$F$3,TRUE),"")</f>
        <v>#N/A</v>
      </c>
      <c r="G9022" s="21" t="e">
        <f>IF(A9022&lt;&gt;"",VLOOKUP(B9022,'Ket qua do'!$C$5:$AP$50000,$G$3,TRUE),"")</f>
        <v>#N/A</v>
      </c>
      <c r="H9022" s="21" t="e">
        <f>IF(A9022&lt;&gt;"",VLOOKUP(B9022,'Ket qua do'!$C$5:$AP$50000,$H$3,TRUE),"")</f>
        <v>#N/A</v>
      </c>
      <c r="I9022" s="21" t="e">
        <f>IF(A9022&lt;&gt;"",VLOOKUP(B9022,'Ket qua do'!$C$5:$AP$50000,$I$3,TRUE)*$E$9/1000,"")</f>
        <v>#N/A</v>
      </c>
      <c r="J9022" s="21" t="e">
        <f>IF(A9022&lt;&gt;"",VLOOKUP(B9022,'Ket qua do'!$C$5:$AP$50000,$J$3,TRUE)*$E$9/1000,"")</f>
        <v>#N/A</v>
      </c>
      <c r="K9022" s="21" t="e">
        <f>IF(A9022&lt;&gt;"",VLOOKUP(B9022,'Ket qua do'!$C$5:$AP$50000,$K$3,TRUE)*$E$9/1000,"")</f>
        <v>#N/A</v>
      </c>
      <c r="L9022" s="21" t="e">
        <f>IF(A9022&lt;&gt;"",VLOOKUP(B9022,'Ket qua do'!$C$5:$AP$50000,$L$3,TRUE),"")</f>
        <v>#N/A</v>
      </c>
    </row>
    <row r="9023" spans="1:12" x14ac:dyDescent="0.25">
      <c r="A9023" t="e">
        <f t="shared" si="146"/>
        <v>#N/A</v>
      </c>
      <c r="B9023" s="1" t="e">
        <f>IF(A9023&lt;&gt;"",VLOOKUP(A9023,'Ket qua do'!$B$5:$CE$50000,2,TRUE),"")</f>
        <v>#N/A</v>
      </c>
      <c r="C9023" s="19" t="e">
        <f>IF(A9023&lt;&gt;"",VLOOKUP(B9023,'Ket qua do'!$C$5:$AP$50000,$C$3,TRUE)*SQRT(3)*$C$11,"")</f>
        <v>#N/A</v>
      </c>
      <c r="D9023" s="21" t="e">
        <f>IF(A9023&lt;&gt;"",VLOOKUP(B9023,'Ket qua do'!$C$5:$AP$50000,$D$3,TRUE),"")</f>
        <v>#N/A</v>
      </c>
      <c r="E9023" s="21" t="e">
        <f>IF(A9023&lt;&gt;"",VLOOKUP(B9023,'Ket qua do'!$C$5:$AP$50000,$E$3,TRUE)*$C$12,"")</f>
        <v>#N/A</v>
      </c>
      <c r="F9023" s="21" t="e">
        <f>IF(A9023&lt;&gt;"",VLOOKUP(B9023,'Ket qua do'!$C$5:$AP$50000,$F$3,TRUE),"")</f>
        <v>#N/A</v>
      </c>
      <c r="G9023" s="21" t="e">
        <f>IF(A9023&lt;&gt;"",VLOOKUP(B9023,'Ket qua do'!$C$5:$AP$50000,$G$3,TRUE),"")</f>
        <v>#N/A</v>
      </c>
      <c r="H9023" s="21" t="e">
        <f>IF(A9023&lt;&gt;"",VLOOKUP(B9023,'Ket qua do'!$C$5:$AP$50000,$H$3,TRUE),"")</f>
        <v>#N/A</v>
      </c>
      <c r="I9023" s="21" t="e">
        <f>IF(A9023&lt;&gt;"",VLOOKUP(B9023,'Ket qua do'!$C$5:$AP$50000,$I$3,TRUE)*$E$9/1000,"")</f>
        <v>#N/A</v>
      </c>
      <c r="J9023" s="21" t="e">
        <f>IF(A9023&lt;&gt;"",VLOOKUP(B9023,'Ket qua do'!$C$5:$AP$50000,$J$3,TRUE)*$E$9/1000,"")</f>
        <v>#N/A</v>
      </c>
      <c r="K9023" s="21" t="e">
        <f>IF(A9023&lt;&gt;"",VLOOKUP(B9023,'Ket qua do'!$C$5:$AP$50000,$K$3,TRUE)*$E$9/1000,"")</f>
        <v>#N/A</v>
      </c>
      <c r="L9023" s="21" t="e">
        <f>IF(A9023&lt;&gt;"",VLOOKUP(B9023,'Ket qua do'!$C$5:$AP$50000,$L$3,TRUE),"")</f>
        <v>#N/A</v>
      </c>
    </row>
    <row r="9024" spans="1:12" x14ac:dyDescent="0.25">
      <c r="A9024" t="e">
        <f t="shared" si="146"/>
        <v>#N/A</v>
      </c>
      <c r="B9024" s="1" t="e">
        <f>IF(A9024&lt;&gt;"",VLOOKUP(A9024,'Ket qua do'!$B$5:$CE$50000,2,TRUE),"")</f>
        <v>#N/A</v>
      </c>
      <c r="C9024" s="19" t="e">
        <f>IF(A9024&lt;&gt;"",VLOOKUP(B9024,'Ket qua do'!$C$5:$AP$50000,$C$3,TRUE)*SQRT(3)*$C$11,"")</f>
        <v>#N/A</v>
      </c>
      <c r="D9024" s="21" t="e">
        <f>IF(A9024&lt;&gt;"",VLOOKUP(B9024,'Ket qua do'!$C$5:$AP$50000,$D$3,TRUE),"")</f>
        <v>#N/A</v>
      </c>
      <c r="E9024" s="21" t="e">
        <f>IF(A9024&lt;&gt;"",VLOOKUP(B9024,'Ket qua do'!$C$5:$AP$50000,$E$3,TRUE)*$C$12,"")</f>
        <v>#N/A</v>
      </c>
      <c r="F9024" s="21" t="e">
        <f>IF(A9024&lt;&gt;"",VLOOKUP(B9024,'Ket qua do'!$C$5:$AP$50000,$F$3,TRUE),"")</f>
        <v>#N/A</v>
      </c>
      <c r="G9024" s="21" t="e">
        <f>IF(A9024&lt;&gt;"",VLOOKUP(B9024,'Ket qua do'!$C$5:$AP$50000,$G$3,TRUE),"")</f>
        <v>#N/A</v>
      </c>
      <c r="H9024" s="21" t="e">
        <f>IF(A9024&lt;&gt;"",VLOOKUP(B9024,'Ket qua do'!$C$5:$AP$50000,$H$3,TRUE),"")</f>
        <v>#N/A</v>
      </c>
      <c r="I9024" s="21" t="e">
        <f>IF(A9024&lt;&gt;"",VLOOKUP(B9024,'Ket qua do'!$C$5:$AP$50000,$I$3,TRUE)*$E$9/1000,"")</f>
        <v>#N/A</v>
      </c>
      <c r="J9024" s="21" t="e">
        <f>IF(A9024&lt;&gt;"",VLOOKUP(B9024,'Ket qua do'!$C$5:$AP$50000,$J$3,TRUE)*$E$9/1000,"")</f>
        <v>#N/A</v>
      </c>
      <c r="K9024" s="21" t="e">
        <f>IF(A9024&lt;&gt;"",VLOOKUP(B9024,'Ket qua do'!$C$5:$AP$50000,$K$3,TRUE)*$E$9/1000,"")</f>
        <v>#N/A</v>
      </c>
      <c r="L9024" s="21" t="e">
        <f>IF(A9024&lt;&gt;"",VLOOKUP(B9024,'Ket qua do'!$C$5:$AP$50000,$L$3,TRUE),"")</f>
        <v>#N/A</v>
      </c>
    </row>
    <row r="9025" spans="1:12" x14ac:dyDescent="0.25">
      <c r="A9025" t="e">
        <f t="shared" si="146"/>
        <v>#N/A</v>
      </c>
      <c r="B9025" s="1" t="e">
        <f>IF(A9025&lt;&gt;"",VLOOKUP(A9025,'Ket qua do'!$B$5:$CE$50000,2,TRUE),"")</f>
        <v>#N/A</v>
      </c>
      <c r="C9025" s="19" t="e">
        <f>IF(A9025&lt;&gt;"",VLOOKUP(B9025,'Ket qua do'!$C$5:$AP$50000,$C$3,TRUE)*SQRT(3)*$C$11,"")</f>
        <v>#N/A</v>
      </c>
      <c r="D9025" s="21" t="e">
        <f>IF(A9025&lt;&gt;"",VLOOKUP(B9025,'Ket qua do'!$C$5:$AP$50000,$D$3,TRUE),"")</f>
        <v>#N/A</v>
      </c>
      <c r="E9025" s="21" t="e">
        <f>IF(A9025&lt;&gt;"",VLOOKUP(B9025,'Ket qua do'!$C$5:$AP$50000,$E$3,TRUE)*$C$12,"")</f>
        <v>#N/A</v>
      </c>
      <c r="F9025" s="21" t="e">
        <f>IF(A9025&lt;&gt;"",VLOOKUP(B9025,'Ket qua do'!$C$5:$AP$50000,$F$3,TRUE),"")</f>
        <v>#N/A</v>
      </c>
      <c r="G9025" s="21" t="e">
        <f>IF(A9025&lt;&gt;"",VLOOKUP(B9025,'Ket qua do'!$C$5:$AP$50000,$G$3,TRUE),"")</f>
        <v>#N/A</v>
      </c>
      <c r="H9025" s="21" t="e">
        <f>IF(A9025&lt;&gt;"",VLOOKUP(B9025,'Ket qua do'!$C$5:$AP$50000,$H$3,TRUE),"")</f>
        <v>#N/A</v>
      </c>
      <c r="I9025" s="21" t="e">
        <f>IF(A9025&lt;&gt;"",VLOOKUP(B9025,'Ket qua do'!$C$5:$AP$50000,$I$3,TRUE)*$E$9/1000,"")</f>
        <v>#N/A</v>
      </c>
      <c r="J9025" s="21" t="e">
        <f>IF(A9025&lt;&gt;"",VLOOKUP(B9025,'Ket qua do'!$C$5:$AP$50000,$J$3,TRUE)*$E$9/1000,"")</f>
        <v>#N/A</v>
      </c>
      <c r="K9025" s="21" t="e">
        <f>IF(A9025&lt;&gt;"",VLOOKUP(B9025,'Ket qua do'!$C$5:$AP$50000,$K$3,TRUE)*$E$9/1000,"")</f>
        <v>#N/A</v>
      </c>
      <c r="L9025" s="21" t="e">
        <f>IF(A9025&lt;&gt;"",VLOOKUP(B9025,'Ket qua do'!$C$5:$AP$50000,$L$3,TRUE),"")</f>
        <v>#N/A</v>
      </c>
    </row>
    <row r="9026" spans="1:12" x14ac:dyDescent="0.25">
      <c r="A9026" t="e">
        <f t="shared" si="146"/>
        <v>#N/A</v>
      </c>
      <c r="B9026" s="1" t="e">
        <f>IF(A9026&lt;&gt;"",VLOOKUP(A9026,'Ket qua do'!$B$5:$CE$50000,2,TRUE),"")</f>
        <v>#N/A</v>
      </c>
      <c r="C9026" s="19" t="e">
        <f>IF(A9026&lt;&gt;"",VLOOKUP(B9026,'Ket qua do'!$C$5:$AP$50000,$C$3,TRUE)*SQRT(3)*$C$11,"")</f>
        <v>#N/A</v>
      </c>
      <c r="D9026" s="21" t="e">
        <f>IF(A9026&lt;&gt;"",VLOOKUP(B9026,'Ket qua do'!$C$5:$AP$50000,$D$3,TRUE),"")</f>
        <v>#N/A</v>
      </c>
      <c r="E9026" s="21" t="e">
        <f>IF(A9026&lt;&gt;"",VLOOKUP(B9026,'Ket qua do'!$C$5:$AP$50000,$E$3,TRUE)*$C$12,"")</f>
        <v>#N/A</v>
      </c>
      <c r="F9026" s="21" t="e">
        <f>IF(A9026&lt;&gt;"",VLOOKUP(B9026,'Ket qua do'!$C$5:$AP$50000,$F$3,TRUE),"")</f>
        <v>#N/A</v>
      </c>
      <c r="G9026" s="21" t="e">
        <f>IF(A9026&lt;&gt;"",VLOOKUP(B9026,'Ket qua do'!$C$5:$AP$50000,$G$3,TRUE),"")</f>
        <v>#N/A</v>
      </c>
      <c r="H9026" s="21" t="e">
        <f>IF(A9026&lt;&gt;"",VLOOKUP(B9026,'Ket qua do'!$C$5:$AP$50000,$H$3,TRUE),"")</f>
        <v>#N/A</v>
      </c>
      <c r="I9026" s="21" t="e">
        <f>IF(A9026&lt;&gt;"",VLOOKUP(B9026,'Ket qua do'!$C$5:$AP$50000,$I$3,TRUE)*$E$9/1000,"")</f>
        <v>#N/A</v>
      </c>
      <c r="J9026" s="21" t="e">
        <f>IF(A9026&lt;&gt;"",VLOOKUP(B9026,'Ket qua do'!$C$5:$AP$50000,$J$3,TRUE)*$E$9/1000,"")</f>
        <v>#N/A</v>
      </c>
      <c r="K9026" s="21" t="e">
        <f>IF(A9026&lt;&gt;"",VLOOKUP(B9026,'Ket qua do'!$C$5:$AP$50000,$K$3,TRUE)*$E$9/1000,"")</f>
        <v>#N/A</v>
      </c>
      <c r="L9026" s="21" t="e">
        <f>IF(A9026&lt;&gt;"",VLOOKUP(B9026,'Ket qua do'!$C$5:$AP$50000,$L$3,TRUE),"")</f>
        <v>#N/A</v>
      </c>
    </row>
    <row r="9027" spans="1:12" x14ac:dyDescent="0.25">
      <c r="A9027" t="e">
        <f t="shared" si="146"/>
        <v>#N/A</v>
      </c>
      <c r="B9027" s="1" t="e">
        <f>IF(A9027&lt;&gt;"",VLOOKUP(A9027,'Ket qua do'!$B$5:$CE$50000,2,TRUE),"")</f>
        <v>#N/A</v>
      </c>
      <c r="C9027" s="19" t="e">
        <f>IF(A9027&lt;&gt;"",VLOOKUP(B9027,'Ket qua do'!$C$5:$AP$50000,$C$3,TRUE)*SQRT(3)*$C$11,"")</f>
        <v>#N/A</v>
      </c>
      <c r="D9027" s="21" t="e">
        <f>IF(A9027&lt;&gt;"",VLOOKUP(B9027,'Ket qua do'!$C$5:$AP$50000,$D$3,TRUE),"")</f>
        <v>#N/A</v>
      </c>
      <c r="E9027" s="21" t="e">
        <f>IF(A9027&lt;&gt;"",VLOOKUP(B9027,'Ket qua do'!$C$5:$AP$50000,$E$3,TRUE)*$C$12,"")</f>
        <v>#N/A</v>
      </c>
      <c r="F9027" s="21" t="e">
        <f>IF(A9027&lt;&gt;"",VLOOKUP(B9027,'Ket qua do'!$C$5:$AP$50000,$F$3,TRUE),"")</f>
        <v>#N/A</v>
      </c>
      <c r="G9027" s="21" t="e">
        <f>IF(A9027&lt;&gt;"",VLOOKUP(B9027,'Ket qua do'!$C$5:$AP$50000,$G$3,TRUE),"")</f>
        <v>#N/A</v>
      </c>
      <c r="H9027" s="21" t="e">
        <f>IF(A9027&lt;&gt;"",VLOOKUP(B9027,'Ket qua do'!$C$5:$AP$50000,$H$3,TRUE),"")</f>
        <v>#N/A</v>
      </c>
      <c r="I9027" s="21" t="e">
        <f>IF(A9027&lt;&gt;"",VLOOKUP(B9027,'Ket qua do'!$C$5:$AP$50000,$I$3,TRUE)*$E$9/1000,"")</f>
        <v>#N/A</v>
      </c>
      <c r="J9027" s="21" t="e">
        <f>IF(A9027&lt;&gt;"",VLOOKUP(B9027,'Ket qua do'!$C$5:$AP$50000,$J$3,TRUE)*$E$9/1000,"")</f>
        <v>#N/A</v>
      </c>
      <c r="K9027" s="21" t="e">
        <f>IF(A9027&lt;&gt;"",VLOOKUP(B9027,'Ket qua do'!$C$5:$AP$50000,$K$3,TRUE)*$E$9/1000,"")</f>
        <v>#N/A</v>
      </c>
      <c r="L9027" s="21" t="e">
        <f>IF(A9027&lt;&gt;"",VLOOKUP(B9027,'Ket qua do'!$C$5:$AP$50000,$L$3,TRUE),"")</f>
        <v>#N/A</v>
      </c>
    </row>
    <row r="9028" spans="1:12" x14ac:dyDescent="0.25">
      <c r="A9028" t="e">
        <f t="shared" si="146"/>
        <v>#N/A</v>
      </c>
      <c r="B9028" s="1" t="e">
        <f>IF(A9028&lt;&gt;"",VLOOKUP(A9028,'Ket qua do'!$B$5:$CE$50000,2,TRUE),"")</f>
        <v>#N/A</v>
      </c>
      <c r="C9028" s="19" t="e">
        <f>IF(A9028&lt;&gt;"",VLOOKUP(B9028,'Ket qua do'!$C$5:$AP$50000,$C$3,TRUE)*SQRT(3)*$C$11,"")</f>
        <v>#N/A</v>
      </c>
      <c r="D9028" s="21" t="e">
        <f>IF(A9028&lt;&gt;"",VLOOKUP(B9028,'Ket qua do'!$C$5:$AP$50000,$D$3,TRUE),"")</f>
        <v>#N/A</v>
      </c>
      <c r="E9028" s="21" t="e">
        <f>IF(A9028&lt;&gt;"",VLOOKUP(B9028,'Ket qua do'!$C$5:$AP$50000,$E$3,TRUE)*$C$12,"")</f>
        <v>#N/A</v>
      </c>
      <c r="F9028" s="21" t="e">
        <f>IF(A9028&lt;&gt;"",VLOOKUP(B9028,'Ket qua do'!$C$5:$AP$50000,$F$3,TRUE),"")</f>
        <v>#N/A</v>
      </c>
      <c r="G9028" s="21" t="e">
        <f>IF(A9028&lt;&gt;"",VLOOKUP(B9028,'Ket qua do'!$C$5:$AP$50000,$G$3,TRUE),"")</f>
        <v>#N/A</v>
      </c>
      <c r="H9028" s="21" t="e">
        <f>IF(A9028&lt;&gt;"",VLOOKUP(B9028,'Ket qua do'!$C$5:$AP$50000,$H$3,TRUE),"")</f>
        <v>#N/A</v>
      </c>
      <c r="I9028" s="21" t="e">
        <f>IF(A9028&lt;&gt;"",VLOOKUP(B9028,'Ket qua do'!$C$5:$AP$50000,$I$3,TRUE)*$E$9/1000,"")</f>
        <v>#N/A</v>
      </c>
      <c r="J9028" s="21" t="e">
        <f>IF(A9028&lt;&gt;"",VLOOKUP(B9028,'Ket qua do'!$C$5:$AP$50000,$J$3,TRUE)*$E$9/1000,"")</f>
        <v>#N/A</v>
      </c>
      <c r="K9028" s="21" t="e">
        <f>IF(A9028&lt;&gt;"",VLOOKUP(B9028,'Ket qua do'!$C$5:$AP$50000,$K$3,TRUE)*$E$9/1000,"")</f>
        <v>#N/A</v>
      </c>
      <c r="L9028" s="21" t="e">
        <f>IF(A9028&lt;&gt;"",VLOOKUP(B9028,'Ket qua do'!$C$5:$AP$50000,$L$3,TRUE),"")</f>
        <v>#N/A</v>
      </c>
    </row>
    <row r="9029" spans="1:12" x14ac:dyDescent="0.25">
      <c r="A9029" t="e">
        <f t="shared" si="146"/>
        <v>#N/A</v>
      </c>
      <c r="B9029" s="1" t="e">
        <f>IF(A9029&lt;&gt;"",VLOOKUP(A9029,'Ket qua do'!$B$5:$CE$50000,2,TRUE),"")</f>
        <v>#N/A</v>
      </c>
      <c r="C9029" s="19" t="e">
        <f>IF(A9029&lt;&gt;"",VLOOKUP(B9029,'Ket qua do'!$C$5:$AP$50000,$C$3,TRUE)*SQRT(3)*$C$11,"")</f>
        <v>#N/A</v>
      </c>
      <c r="D9029" s="21" t="e">
        <f>IF(A9029&lt;&gt;"",VLOOKUP(B9029,'Ket qua do'!$C$5:$AP$50000,$D$3,TRUE),"")</f>
        <v>#N/A</v>
      </c>
      <c r="E9029" s="21" t="e">
        <f>IF(A9029&lt;&gt;"",VLOOKUP(B9029,'Ket qua do'!$C$5:$AP$50000,$E$3,TRUE)*$C$12,"")</f>
        <v>#N/A</v>
      </c>
      <c r="F9029" s="21" t="e">
        <f>IF(A9029&lt;&gt;"",VLOOKUP(B9029,'Ket qua do'!$C$5:$AP$50000,$F$3,TRUE),"")</f>
        <v>#N/A</v>
      </c>
      <c r="G9029" s="21" t="e">
        <f>IF(A9029&lt;&gt;"",VLOOKUP(B9029,'Ket qua do'!$C$5:$AP$50000,$G$3,TRUE),"")</f>
        <v>#N/A</v>
      </c>
      <c r="H9029" s="21" t="e">
        <f>IF(A9029&lt;&gt;"",VLOOKUP(B9029,'Ket qua do'!$C$5:$AP$50000,$H$3,TRUE),"")</f>
        <v>#N/A</v>
      </c>
      <c r="I9029" s="21" t="e">
        <f>IF(A9029&lt;&gt;"",VLOOKUP(B9029,'Ket qua do'!$C$5:$AP$50000,$I$3,TRUE)*$E$9/1000,"")</f>
        <v>#N/A</v>
      </c>
      <c r="J9029" s="21" t="e">
        <f>IF(A9029&lt;&gt;"",VLOOKUP(B9029,'Ket qua do'!$C$5:$AP$50000,$J$3,TRUE)*$E$9/1000,"")</f>
        <v>#N/A</v>
      </c>
      <c r="K9029" s="21" t="e">
        <f>IF(A9029&lt;&gt;"",VLOOKUP(B9029,'Ket qua do'!$C$5:$AP$50000,$K$3,TRUE)*$E$9/1000,"")</f>
        <v>#N/A</v>
      </c>
      <c r="L9029" s="21" t="e">
        <f>IF(A9029&lt;&gt;"",VLOOKUP(B9029,'Ket qua do'!$C$5:$AP$50000,$L$3,TRUE),"")</f>
        <v>#N/A</v>
      </c>
    </row>
    <row r="9030" spans="1:12" x14ac:dyDescent="0.25">
      <c r="A9030" t="e">
        <f t="shared" si="146"/>
        <v>#N/A</v>
      </c>
      <c r="B9030" s="1" t="e">
        <f>IF(A9030&lt;&gt;"",VLOOKUP(A9030,'Ket qua do'!$B$5:$CE$50000,2,TRUE),"")</f>
        <v>#N/A</v>
      </c>
      <c r="C9030" s="19" t="e">
        <f>IF(A9030&lt;&gt;"",VLOOKUP(B9030,'Ket qua do'!$C$5:$AP$50000,$C$3,TRUE)*SQRT(3)*$C$11,"")</f>
        <v>#N/A</v>
      </c>
      <c r="D9030" s="21" t="e">
        <f>IF(A9030&lt;&gt;"",VLOOKUP(B9030,'Ket qua do'!$C$5:$AP$50000,$D$3,TRUE),"")</f>
        <v>#N/A</v>
      </c>
      <c r="E9030" s="21" t="e">
        <f>IF(A9030&lt;&gt;"",VLOOKUP(B9030,'Ket qua do'!$C$5:$AP$50000,$E$3,TRUE)*$C$12,"")</f>
        <v>#N/A</v>
      </c>
      <c r="F9030" s="21" t="e">
        <f>IF(A9030&lt;&gt;"",VLOOKUP(B9030,'Ket qua do'!$C$5:$AP$50000,$F$3,TRUE),"")</f>
        <v>#N/A</v>
      </c>
      <c r="G9030" s="21" t="e">
        <f>IF(A9030&lt;&gt;"",VLOOKUP(B9030,'Ket qua do'!$C$5:$AP$50000,$G$3,TRUE),"")</f>
        <v>#N/A</v>
      </c>
      <c r="H9030" s="21" t="e">
        <f>IF(A9030&lt;&gt;"",VLOOKUP(B9030,'Ket qua do'!$C$5:$AP$50000,$H$3,TRUE),"")</f>
        <v>#N/A</v>
      </c>
      <c r="I9030" s="21" t="e">
        <f>IF(A9030&lt;&gt;"",VLOOKUP(B9030,'Ket qua do'!$C$5:$AP$50000,$I$3,TRUE)*$E$9/1000,"")</f>
        <v>#N/A</v>
      </c>
      <c r="J9030" s="21" t="e">
        <f>IF(A9030&lt;&gt;"",VLOOKUP(B9030,'Ket qua do'!$C$5:$AP$50000,$J$3,TRUE)*$E$9/1000,"")</f>
        <v>#N/A</v>
      </c>
      <c r="K9030" s="21" t="e">
        <f>IF(A9030&lt;&gt;"",VLOOKUP(B9030,'Ket qua do'!$C$5:$AP$50000,$K$3,TRUE)*$E$9/1000,"")</f>
        <v>#N/A</v>
      </c>
      <c r="L9030" s="21" t="e">
        <f>IF(A9030&lt;&gt;"",VLOOKUP(B9030,'Ket qua do'!$C$5:$AP$50000,$L$3,TRUE),"")</f>
        <v>#N/A</v>
      </c>
    </row>
    <row r="9031" spans="1:12" x14ac:dyDescent="0.25">
      <c r="A9031" t="e">
        <f t="shared" si="146"/>
        <v>#N/A</v>
      </c>
      <c r="B9031" s="1" t="e">
        <f>IF(A9031&lt;&gt;"",VLOOKUP(A9031,'Ket qua do'!$B$5:$CE$50000,2,TRUE),"")</f>
        <v>#N/A</v>
      </c>
      <c r="C9031" s="19" t="e">
        <f>IF(A9031&lt;&gt;"",VLOOKUP(B9031,'Ket qua do'!$C$5:$AP$50000,$C$3,TRUE)*SQRT(3)*$C$11,"")</f>
        <v>#N/A</v>
      </c>
      <c r="D9031" s="21" t="e">
        <f>IF(A9031&lt;&gt;"",VLOOKUP(B9031,'Ket qua do'!$C$5:$AP$50000,$D$3,TRUE),"")</f>
        <v>#N/A</v>
      </c>
      <c r="E9031" s="21" t="e">
        <f>IF(A9031&lt;&gt;"",VLOOKUP(B9031,'Ket qua do'!$C$5:$AP$50000,$E$3,TRUE)*$C$12,"")</f>
        <v>#N/A</v>
      </c>
      <c r="F9031" s="21" t="e">
        <f>IF(A9031&lt;&gt;"",VLOOKUP(B9031,'Ket qua do'!$C$5:$AP$50000,$F$3,TRUE),"")</f>
        <v>#N/A</v>
      </c>
      <c r="G9031" s="21" t="e">
        <f>IF(A9031&lt;&gt;"",VLOOKUP(B9031,'Ket qua do'!$C$5:$AP$50000,$G$3,TRUE),"")</f>
        <v>#N/A</v>
      </c>
      <c r="H9031" s="21" t="e">
        <f>IF(A9031&lt;&gt;"",VLOOKUP(B9031,'Ket qua do'!$C$5:$AP$50000,$H$3,TRUE),"")</f>
        <v>#N/A</v>
      </c>
      <c r="I9031" s="21" t="e">
        <f>IF(A9031&lt;&gt;"",VLOOKUP(B9031,'Ket qua do'!$C$5:$AP$50000,$I$3,TRUE)*$E$9/1000,"")</f>
        <v>#N/A</v>
      </c>
      <c r="J9031" s="21" t="e">
        <f>IF(A9031&lt;&gt;"",VLOOKUP(B9031,'Ket qua do'!$C$5:$AP$50000,$J$3,TRUE)*$E$9/1000,"")</f>
        <v>#N/A</v>
      </c>
      <c r="K9031" s="21" t="e">
        <f>IF(A9031&lt;&gt;"",VLOOKUP(B9031,'Ket qua do'!$C$5:$AP$50000,$K$3,TRUE)*$E$9/1000,"")</f>
        <v>#N/A</v>
      </c>
      <c r="L9031" s="21" t="e">
        <f>IF(A9031&lt;&gt;"",VLOOKUP(B9031,'Ket qua do'!$C$5:$AP$50000,$L$3,TRUE),"")</f>
        <v>#N/A</v>
      </c>
    </row>
    <row r="9032" spans="1:12" x14ac:dyDescent="0.25">
      <c r="A9032" t="e">
        <f t="shared" si="146"/>
        <v>#N/A</v>
      </c>
      <c r="B9032" s="1" t="e">
        <f>IF(A9032&lt;&gt;"",VLOOKUP(A9032,'Ket qua do'!$B$5:$CE$50000,2,TRUE),"")</f>
        <v>#N/A</v>
      </c>
      <c r="C9032" s="19" t="e">
        <f>IF(A9032&lt;&gt;"",VLOOKUP(B9032,'Ket qua do'!$C$5:$AP$50000,$C$3,TRUE)*SQRT(3)*$C$11,"")</f>
        <v>#N/A</v>
      </c>
      <c r="D9032" s="21" t="e">
        <f>IF(A9032&lt;&gt;"",VLOOKUP(B9032,'Ket qua do'!$C$5:$AP$50000,$D$3,TRUE),"")</f>
        <v>#N/A</v>
      </c>
      <c r="E9032" s="21" t="e">
        <f>IF(A9032&lt;&gt;"",VLOOKUP(B9032,'Ket qua do'!$C$5:$AP$50000,$E$3,TRUE)*$C$12,"")</f>
        <v>#N/A</v>
      </c>
      <c r="F9032" s="21" t="e">
        <f>IF(A9032&lt;&gt;"",VLOOKUP(B9032,'Ket qua do'!$C$5:$AP$50000,$F$3,TRUE),"")</f>
        <v>#N/A</v>
      </c>
      <c r="G9032" s="21" t="e">
        <f>IF(A9032&lt;&gt;"",VLOOKUP(B9032,'Ket qua do'!$C$5:$AP$50000,$G$3,TRUE),"")</f>
        <v>#N/A</v>
      </c>
      <c r="H9032" s="21" t="e">
        <f>IF(A9032&lt;&gt;"",VLOOKUP(B9032,'Ket qua do'!$C$5:$AP$50000,$H$3,TRUE),"")</f>
        <v>#N/A</v>
      </c>
      <c r="I9032" s="21" t="e">
        <f>IF(A9032&lt;&gt;"",VLOOKUP(B9032,'Ket qua do'!$C$5:$AP$50000,$I$3,TRUE)*$E$9/1000,"")</f>
        <v>#N/A</v>
      </c>
      <c r="J9032" s="21" t="e">
        <f>IF(A9032&lt;&gt;"",VLOOKUP(B9032,'Ket qua do'!$C$5:$AP$50000,$J$3,TRUE)*$E$9/1000,"")</f>
        <v>#N/A</v>
      </c>
      <c r="K9032" s="21" t="e">
        <f>IF(A9032&lt;&gt;"",VLOOKUP(B9032,'Ket qua do'!$C$5:$AP$50000,$K$3,TRUE)*$E$9/1000,"")</f>
        <v>#N/A</v>
      </c>
      <c r="L9032" s="21" t="e">
        <f>IF(A9032&lt;&gt;"",VLOOKUP(B9032,'Ket qua do'!$C$5:$AP$50000,$L$3,TRUE),"")</f>
        <v>#N/A</v>
      </c>
    </row>
    <row r="9033" spans="1:12" x14ac:dyDescent="0.25">
      <c r="A9033" t="e">
        <f t="shared" si="146"/>
        <v>#N/A</v>
      </c>
      <c r="B9033" s="1" t="e">
        <f>IF(A9033&lt;&gt;"",VLOOKUP(A9033,'Ket qua do'!$B$5:$CE$50000,2,TRUE),"")</f>
        <v>#N/A</v>
      </c>
      <c r="C9033" s="19" t="e">
        <f>IF(A9033&lt;&gt;"",VLOOKUP(B9033,'Ket qua do'!$C$5:$AP$50000,$C$3,TRUE)*SQRT(3)*$C$11,"")</f>
        <v>#N/A</v>
      </c>
      <c r="D9033" s="21" t="e">
        <f>IF(A9033&lt;&gt;"",VLOOKUP(B9033,'Ket qua do'!$C$5:$AP$50000,$D$3,TRUE),"")</f>
        <v>#N/A</v>
      </c>
      <c r="E9033" s="21" t="e">
        <f>IF(A9033&lt;&gt;"",VLOOKUP(B9033,'Ket qua do'!$C$5:$AP$50000,$E$3,TRUE)*$C$12,"")</f>
        <v>#N/A</v>
      </c>
      <c r="F9033" s="21" t="e">
        <f>IF(A9033&lt;&gt;"",VLOOKUP(B9033,'Ket qua do'!$C$5:$AP$50000,$F$3,TRUE),"")</f>
        <v>#N/A</v>
      </c>
      <c r="G9033" s="21" t="e">
        <f>IF(A9033&lt;&gt;"",VLOOKUP(B9033,'Ket qua do'!$C$5:$AP$50000,$G$3,TRUE),"")</f>
        <v>#N/A</v>
      </c>
      <c r="H9033" s="21" t="e">
        <f>IF(A9033&lt;&gt;"",VLOOKUP(B9033,'Ket qua do'!$C$5:$AP$50000,$H$3,TRUE),"")</f>
        <v>#N/A</v>
      </c>
      <c r="I9033" s="21" t="e">
        <f>IF(A9033&lt;&gt;"",VLOOKUP(B9033,'Ket qua do'!$C$5:$AP$50000,$I$3,TRUE)*$E$9/1000,"")</f>
        <v>#N/A</v>
      </c>
      <c r="J9033" s="21" t="e">
        <f>IF(A9033&lt;&gt;"",VLOOKUP(B9033,'Ket qua do'!$C$5:$AP$50000,$J$3,TRUE)*$E$9/1000,"")</f>
        <v>#N/A</v>
      </c>
      <c r="K9033" s="21" t="e">
        <f>IF(A9033&lt;&gt;"",VLOOKUP(B9033,'Ket qua do'!$C$5:$AP$50000,$K$3,TRUE)*$E$9/1000,"")</f>
        <v>#N/A</v>
      </c>
      <c r="L9033" s="21" t="e">
        <f>IF(A9033&lt;&gt;"",VLOOKUP(B9033,'Ket qua do'!$C$5:$AP$50000,$L$3,TRUE),"")</f>
        <v>#N/A</v>
      </c>
    </row>
    <row r="9034" spans="1:12" x14ac:dyDescent="0.25">
      <c r="A9034" t="e">
        <f t="shared" si="146"/>
        <v>#N/A</v>
      </c>
      <c r="B9034" s="1" t="e">
        <f>IF(A9034&lt;&gt;"",VLOOKUP(A9034,'Ket qua do'!$B$5:$CE$50000,2,TRUE),"")</f>
        <v>#N/A</v>
      </c>
      <c r="C9034" s="19" t="e">
        <f>IF(A9034&lt;&gt;"",VLOOKUP(B9034,'Ket qua do'!$C$5:$AP$50000,$C$3,TRUE)*SQRT(3)*$C$11,"")</f>
        <v>#N/A</v>
      </c>
      <c r="D9034" s="21" t="e">
        <f>IF(A9034&lt;&gt;"",VLOOKUP(B9034,'Ket qua do'!$C$5:$AP$50000,$D$3,TRUE),"")</f>
        <v>#N/A</v>
      </c>
      <c r="E9034" s="21" t="e">
        <f>IF(A9034&lt;&gt;"",VLOOKUP(B9034,'Ket qua do'!$C$5:$AP$50000,$E$3,TRUE)*$C$12,"")</f>
        <v>#N/A</v>
      </c>
      <c r="F9034" s="21" t="e">
        <f>IF(A9034&lt;&gt;"",VLOOKUP(B9034,'Ket qua do'!$C$5:$AP$50000,$F$3,TRUE),"")</f>
        <v>#N/A</v>
      </c>
      <c r="G9034" s="21" t="e">
        <f>IF(A9034&lt;&gt;"",VLOOKUP(B9034,'Ket qua do'!$C$5:$AP$50000,$G$3,TRUE),"")</f>
        <v>#N/A</v>
      </c>
      <c r="H9034" s="21" t="e">
        <f>IF(A9034&lt;&gt;"",VLOOKUP(B9034,'Ket qua do'!$C$5:$AP$50000,$H$3,TRUE),"")</f>
        <v>#N/A</v>
      </c>
      <c r="I9034" s="21" t="e">
        <f>IF(A9034&lt;&gt;"",VLOOKUP(B9034,'Ket qua do'!$C$5:$AP$50000,$I$3,TRUE)*$E$9/1000,"")</f>
        <v>#N/A</v>
      </c>
      <c r="J9034" s="21" t="e">
        <f>IF(A9034&lt;&gt;"",VLOOKUP(B9034,'Ket qua do'!$C$5:$AP$50000,$J$3,TRUE)*$E$9/1000,"")</f>
        <v>#N/A</v>
      </c>
      <c r="K9034" s="21" t="e">
        <f>IF(A9034&lt;&gt;"",VLOOKUP(B9034,'Ket qua do'!$C$5:$AP$50000,$K$3,TRUE)*$E$9/1000,"")</f>
        <v>#N/A</v>
      </c>
      <c r="L9034" s="21" t="e">
        <f>IF(A9034&lt;&gt;"",VLOOKUP(B9034,'Ket qua do'!$C$5:$AP$50000,$L$3,TRUE),"")</f>
        <v>#N/A</v>
      </c>
    </row>
    <row r="9035" spans="1:12" x14ac:dyDescent="0.25">
      <c r="A9035" t="e">
        <f t="shared" si="146"/>
        <v>#N/A</v>
      </c>
      <c r="B9035" s="1" t="e">
        <f>IF(A9035&lt;&gt;"",VLOOKUP(A9035,'Ket qua do'!$B$5:$CE$50000,2,TRUE),"")</f>
        <v>#N/A</v>
      </c>
      <c r="C9035" s="19" t="e">
        <f>IF(A9035&lt;&gt;"",VLOOKUP(B9035,'Ket qua do'!$C$5:$AP$50000,$C$3,TRUE)*SQRT(3)*$C$11,"")</f>
        <v>#N/A</v>
      </c>
      <c r="D9035" s="21" t="e">
        <f>IF(A9035&lt;&gt;"",VLOOKUP(B9035,'Ket qua do'!$C$5:$AP$50000,$D$3,TRUE),"")</f>
        <v>#N/A</v>
      </c>
      <c r="E9035" s="21" t="e">
        <f>IF(A9035&lt;&gt;"",VLOOKUP(B9035,'Ket qua do'!$C$5:$AP$50000,$E$3,TRUE)*$C$12,"")</f>
        <v>#N/A</v>
      </c>
      <c r="F9035" s="21" t="e">
        <f>IF(A9035&lt;&gt;"",VLOOKUP(B9035,'Ket qua do'!$C$5:$AP$50000,$F$3,TRUE),"")</f>
        <v>#N/A</v>
      </c>
      <c r="G9035" s="21" t="e">
        <f>IF(A9035&lt;&gt;"",VLOOKUP(B9035,'Ket qua do'!$C$5:$AP$50000,$G$3,TRUE),"")</f>
        <v>#N/A</v>
      </c>
      <c r="H9035" s="21" t="e">
        <f>IF(A9035&lt;&gt;"",VLOOKUP(B9035,'Ket qua do'!$C$5:$AP$50000,$H$3,TRUE),"")</f>
        <v>#N/A</v>
      </c>
      <c r="I9035" s="21" t="e">
        <f>IF(A9035&lt;&gt;"",VLOOKUP(B9035,'Ket qua do'!$C$5:$AP$50000,$I$3,TRUE)*$E$9/1000,"")</f>
        <v>#N/A</v>
      </c>
      <c r="J9035" s="21" t="e">
        <f>IF(A9035&lt;&gt;"",VLOOKUP(B9035,'Ket qua do'!$C$5:$AP$50000,$J$3,TRUE)*$E$9/1000,"")</f>
        <v>#N/A</v>
      </c>
      <c r="K9035" s="21" t="e">
        <f>IF(A9035&lt;&gt;"",VLOOKUP(B9035,'Ket qua do'!$C$5:$AP$50000,$K$3,TRUE)*$E$9/1000,"")</f>
        <v>#N/A</v>
      </c>
      <c r="L9035" s="21" t="e">
        <f>IF(A9035&lt;&gt;"",VLOOKUP(B9035,'Ket qua do'!$C$5:$AP$50000,$L$3,TRUE),"")</f>
        <v>#N/A</v>
      </c>
    </row>
    <row r="9036" spans="1:12" x14ac:dyDescent="0.25">
      <c r="A9036" t="e">
        <f t="shared" si="146"/>
        <v>#N/A</v>
      </c>
      <c r="B9036" s="1" t="e">
        <f>IF(A9036&lt;&gt;"",VLOOKUP(A9036,'Ket qua do'!$B$5:$CE$50000,2,TRUE),"")</f>
        <v>#N/A</v>
      </c>
      <c r="C9036" s="19" t="e">
        <f>IF(A9036&lt;&gt;"",VLOOKUP(B9036,'Ket qua do'!$C$5:$AP$50000,$C$3,TRUE)*SQRT(3)*$C$11,"")</f>
        <v>#N/A</v>
      </c>
      <c r="D9036" s="21" t="e">
        <f>IF(A9036&lt;&gt;"",VLOOKUP(B9036,'Ket qua do'!$C$5:$AP$50000,$D$3,TRUE),"")</f>
        <v>#N/A</v>
      </c>
      <c r="E9036" s="21" t="e">
        <f>IF(A9036&lt;&gt;"",VLOOKUP(B9036,'Ket qua do'!$C$5:$AP$50000,$E$3,TRUE)*$C$12,"")</f>
        <v>#N/A</v>
      </c>
      <c r="F9036" s="21" t="e">
        <f>IF(A9036&lt;&gt;"",VLOOKUP(B9036,'Ket qua do'!$C$5:$AP$50000,$F$3,TRUE),"")</f>
        <v>#N/A</v>
      </c>
      <c r="G9036" s="21" t="e">
        <f>IF(A9036&lt;&gt;"",VLOOKUP(B9036,'Ket qua do'!$C$5:$AP$50000,$G$3,TRUE),"")</f>
        <v>#N/A</v>
      </c>
      <c r="H9036" s="21" t="e">
        <f>IF(A9036&lt;&gt;"",VLOOKUP(B9036,'Ket qua do'!$C$5:$AP$50000,$H$3,TRUE),"")</f>
        <v>#N/A</v>
      </c>
      <c r="I9036" s="21" t="e">
        <f>IF(A9036&lt;&gt;"",VLOOKUP(B9036,'Ket qua do'!$C$5:$AP$50000,$I$3,TRUE)*$E$9/1000,"")</f>
        <v>#N/A</v>
      </c>
      <c r="J9036" s="21" t="e">
        <f>IF(A9036&lt;&gt;"",VLOOKUP(B9036,'Ket qua do'!$C$5:$AP$50000,$J$3,TRUE)*$E$9/1000,"")</f>
        <v>#N/A</v>
      </c>
      <c r="K9036" s="21" t="e">
        <f>IF(A9036&lt;&gt;"",VLOOKUP(B9036,'Ket qua do'!$C$5:$AP$50000,$K$3,TRUE)*$E$9/1000,"")</f>
        <v>#N/A</v>
      </c>
      <c r="L9036" s="21" t="e">
        <f>IF(A9036&lt;&gt;"",VLOOKUP(B9036,'Ket qua do'!$C$5:$AP$50000,$L$3,TRUE),"")</f>
        <v>#N/A</v>
      </c>
    </row>
    <row r="9037" spans="1:12" x14ac:dyDescent="0.25">
      <c r="A9037" t="e">
        <f t="shared" si="146"/>
        <v>#N/A</v>
      </c>
      <c r="B9037" s="1" t="e">
        <f>IF(A9037&lt;&gt;"",VLOOKUP(A9037,'Ket qua do'!$B$5:$CE$50000,2,TRUE),"")</f>
        <v>#N/A</v>
      </c>
      <c r="C9037" s="19" t="e">
        <f>IF(A9037&lt;&gt;"",VLOOKUP(B9037,'Ket qua do'!$C$5:$AP$50000,$C$3,TRUE)*SQRT(3)*$C$11,"")</f>
        <v>#N/A</v>
      </c>
      <c r="D9037" s="21" t="e">
        <f>IF(A9037&lt;&gt;"",VLOOKUP(B9037,'Ket qua do'!$C$5:$AP$50000,$D$3,TRUE),"")</f>
        <v>#N/A</v>
      </c>
      <c r="E9037" s="21" t="e">
        <f>IF(A9037&lt;&gt;"",VLOOKUP(B9037,'Ket qua do'!$C$5:$AP$50000,$E$3,TRUE)*$C$12,"")</f>
        <v>#N/A</v>
      </c>
      <c r="F9037" s="21" t="e">
        <f>IF(A9037&lt;&gt;"",VLOOKUP(B9037,'Ket qua do'!$C$5:$AP$50000,$F$3,TRUE),"")</f>
        <v>#N/A</v>
      </c>
      <c r="G9037" s="21" t="e">
        <f>IF(A9037&lt;&gt;"",VLOOKUP(B9037,'Ket qua do'!$C$5:$AP$50000,$G$3,TRUE),"")</f>
        <v>#N/A</v>
      </c>
      <c r="H9037" s="21" t="e">
        <f>IF(A9037&lt;&gt;"",VLOOKUP(B9037,'Ket qua do'!$C$5:$AP$50000,$H$3,TRUE),"")</f>
        <v>#N/A</v>
      </c>
      <c r="I9037" s="21" t="e">
        <f>IF(A9037&lt;&gt;"",VLOOKUP(B9037,'Ket qua do'!$C$5:$AP$50000,$I$3,TRUE)*$E$9/1000,"")</f>
        <v>#N/A</v>
      </c>
      <c r="J9037" s="21" t="e">
        <f>IF(A9037&lt;&gt;"",VLOOKUP(B9037,'Ket qua do'!$C$5:$AP$50000,$J$3,TRUE)*$E$9/1000,"")</f>
        <v>#N/A</v>
      </c>
      <c r="K9037" s="21" t="e">
        <f>IF(A9037&lt;&gt;"",VLOOKUP(B9037,'Ket qua do'!$C$5:$AP$50000,$K$3,TRUE)*$E$9/1000,"")</f>
        <v>#N/A</v>
      </c>
      <c r="L9037" s="21" t="e">
        <f>IF(A9037&lt;&gt;"",VLOOKUP(B9037,'Ket qua do'!$C$5:$AP$50000,$L$3,TRUE),"")</f>
        <v>#N/A</v>
      </c>
    </row>
    <row r="9038" spans="1:12" x14ac:dyDescent="0.25">
      <c r="A9038" t="e">
        <f t="shared" si="146"/>
        <v>#N/A</v>
      </c>
      <c r="B9038" s="1" t="e">
        <f>IF(A9038&lt;&gt;"",VLOOKUP(A9038,'Ket qua do'!$B$5:$CE$50000,2,TRUE),"")</f>
        <v>#N/A</v>
      </c>
      <c r="C9038" s="19" t="e">
        <f>IF(A9038&lt;&gt;"",VLOOKUP(B9038,'Ket qua do'!$C$5:$AP$50000,$C$3,TRUE)*SQRT(3)*$C$11,"")</f>
        <v>#N/A</v>
      </c>
      <c r="D9038" s="21" t="e">
        <f>IF(A9038&lt;&gt;"",VLOOKUP(B9038,'Ket qua do'!$C$5:$AP$50000,$D$3,TRUE),"")</f>
        <v>#N/A</v>
      </c>
      <c r="E9038" s="21" t="e">
        <f>IF(A9038&lt;&gt;"",VLOOKUP(B9038,'Ket qua do'!$C$5:$AP$50000,$E$3,TRUE)*$C$12,"")</f>
        <v>#N/A</v>
      </c>
      <c r="F9038" s="21" t="e">
        <f>IF(A9038&lt;&gt;"",VLOOKUP(B9038,'Ket qua do'!$C$5:$AP$50000,$F$3,TRUE),"")</f>
        <v>#N/A</v>
      </c>
      <c r="G9038" s="21" t="e">
        <f>IF(A9038&lt;&gt;"",VLOOKUP(B9038,'Ket qua do'!$C$5:$AP$50000,$G$3,TRUE),"")</f>
        <v>#N/A</v>
      </c>
      <c r="H9038" s="21" t="e">
        <f>IF(A9038&lt;&gt;"",VLOOKUP(B9038,'Ket qua do'!$C$5:$AP$50000,$H$3,TRUE),"")</f>
        <v>#N/A</v>
      </c>
      <c r="I9038" s="21" t="e">
        <f>IF(A9038&lt;&gt;"",VLOOKUP(B9038,'Ket qua do'!$C$5:$AP$50000,$I$3,TRUE)*$E$9/1000,"")</f>
        <v>#N/A</v>
      </c>
      <c r="J9038" s="21" t="e">
        <f>IF(A9038&lt;&gt;"",VLOOKUP(B9038,'Ket qua do'!$C$5:$AP$50000,$J$3,TRUE)*$E$9/1000,"")</f>
        <v>#N/A</v>
      </c>
      <c r="K9038" s="21" t="e">
        <f>IF(A9038&lt;&gt;"",VLOOKUP(B9038,'Ket qua do'!$C$5:$AP$50000,$K$3,TRUE)*$E$9/1000,"")</f>
        <v>#N/A</v>
      </c>
      <c r="L9038" s="21" t="e">
        <f>IF(A9038&lt;&gt;"",VLOOKUP(B9038,'Ket qua do'!$C$5:$AP$50000,$L$3,TRUE),"")</f>
        <v>#N/A</v>
      </c>
    </row>
    <row r="9039" spans="1:12" x14ac:dyDescent="0.25">
      <c r="A9039" t="e">
        <f t="shared" si="146"/>
        <v>#N/A</v>
      </c>
      <c r="B9039" s="1" t="e">
        <f>IF(A9039&lt;&gt;"",VLOOKUP(A9039,'Ket qua do'!$B$5:$CE$50000,2,TRUE),"")</f>
        <v>#N/A</v>
      </c>
      <c r="C9039" s="19" t="e">
        <f>IF(A9039&lt;&gt;"",VLOOKUP(B9039,'Ket qua do'!$C$5:$AP$50000,$C$3,TRUE)*SQRT(3)*$C$11,"")</f>
        <v>#N/A</v>
      </c>
      <c r="D9039" s="21" t="e">
        <f>IF(A9039&lt;&gt;"",VLOOKUP(B9039,'Ket qua do'!$C$5:$AP$50000,$D$3,TRUE),"")</f>
        <v>#N/A</v>
      </c>
      <c r="E9039" s="21" t="e">
        <f>IF(A9039&lt;&gt;"",VLOOKUP(B9039,'Ket qua do'!$C$5:$AP$50000,$E$3,TRUE)*$C$12,"")</f>
        <v>#N/A</v>
      </c>
      <c r="F9039" s="21" t="e">
        <f>IF(A9039&lt;&gt;"",VLOOKUP(B9039,'Ket qua do'!$C$5:$AP$50000,$F$3,TRUE),"")</f>
        <v>#N/A</v>
      </c>
      <c r="G9039" s="21" t="e">
        <f>IF(A9039&lt;&gt;"",VLOOKUP(B9039,'Ket qua do'!$C$5:$AP$50000,$G$3,TRUE),"")</f>
        <v>#N/A</v>
      </c>
      <c r="H9039" s="21" t="e">
        <f>IF(A9039&lt;&gt;"",VLOOKUP(B9039,'Ket qua do'!$C$5:$AP$50000,$H$3,TRUE),"")</f>
        <v>#N/A</v>
      </c>
      <c r="I9039" s="21" t="e">
        <f>IF(A9039&lt;&gt;"",VLOOKUP(B9039,'Ket qua do'!$C$5:$AP$50000,$I$3,TRUE)*$E$9/1000,"")</f>
        <v>#N/A</v>
      </c>
      <c r="J9039" s="21" t="e">
        <f>IF(A9039&lt;&gt;"",VLOOKUP(B9039,'Ket qua do'!$C$5:$AP$50000,$J$3,TRUE)*$E$9/1000,"")</f>
        <v>#N/A</v>
      </c>
      <c r="K9039" s="21" t="e">
        <f>IF(A9039&lt;&gt;"",VLOOKUP(B9039,'Ket qua do'!$C$5:$AP$50000,$K$3,TRUE)*$E$9/1000,"")</f>
        <v>#N/A</v>
      </c>
      <c r="L9039" s="21" t="e">
        <f>IF(A9039&lt;&gt;"",VLOOKUP(B9039,'Ket qua do'!$C$5:$AP$50000,$L$3,TRUE),"")</f>
        <v>#N/A</v>
      </c>
    </row>
    <row r="9040" spans="1:12" x14ac:dyDescent="0.25">
      <c r="A9040" t="e">
        <f t="shared" si="146"/>
        <v>#N/A</v>
      </c>
      <c r="B9040" s="1" t="e">
        <f>IF(A9040&lt;&gt;"",VLOOKUP(A9040,'Ket qua do'!$B$5:$CE$50000,2,TRUE),"")</f>
        <v>#N/A</v>
      </c>
      <c r="C9040" s="19" t="e">
        <f>IF(A9040&lt;&gt;"",VLOOKUP(B9040,'Ket qua do'!$C$5:$AP$50000,$C$3,TRUE)*SQRT(3)*$C$11,"")</f>
        <v>#N/A</v>
      </c>
      <c r="D9040" s="21" t="e">
        <f>IF(A9040&lt;&gt;"",VLOOKUP(B9040,'Ket qua do'!$C$5:$AP$50000,$D$3,TRUE),"")</f>
        <v>#N/A</v>
      </c>
      <c r="E9040" s="21" t="e">
        <f>IF(A9040&lt;&gt;"",VLOOKUP(B9040,'Ket qua do'!$C$5:$AP$50000,$E$3,TRUE)*$C$12,"")</f>
        <v>#N/A</v>
      </c>
      <c r="F9040" s="21" t="e">
        <f>IF(A9040&lt;&gt;"",VLOOKUP(B9040,'Ket qua do'!$C$5:$AP$50000,$F$3,TRUE),"")</f>
        <v>#N/A</v>
      </c>
      <c r="G9040" s="21" t="e">
        <f>IF(A9040&lt;&gt;"",VLOOKUP(B9040,'Ket qua do'!$C$5:$AP$50000,$G$3,TRUE),"")</f>
        <v>#N/A</v>
      </c>
      <c r="H9040" s="21" t="e">
        <f>IF(A9040&lt;&gt;"",VLOOKUP(B9040,'Ket qua do'!$C$5:$AP$50000,$H$3,TRUE),"")</f>
        <v>#N/A</v>
      </c>
      <c r="I9040" s="21" t="e">
        <f>IF(A9040&lt;&gt;"",VLOOKUP(B9040,'Ket qua do'!$C$5:$AP$50000,$I$3,TRUE)*$E$9/1000,"")</f>
        <v>#N/A</v>
      </c>
      <c r="J9040" s="21" t="e">
        <f>IF(A9040&lt;&gt;"",VLOOKUP(B9040,'Ket qua do'!$C$5:$AP$50000,$J$3,TRUE)*$E$9/1000,"")</f>
        <v>#N/A</v>
      </c>
      <c r="K9040" s="21" t="e">
        <f>IF(A9040&lt;&gt;"",VLOOKUP(B9040,'Ket qua do'!$C$5:$AP$50000,$K$3,TRUE)*$E$9/1000,"")</f>
        <v>#N/A</v>
      </c>
      <c r="L9040" s="21" t="e">
        <f>IF(A9040&lt;&gt;"",VLOOKUP(B9040,'Ket qua do'!$C$5:$AP$50000,$L$3,TRUE),"")</f>
        <v>#N/A</v>
      </c>
    </row>
    <row r="9041" spans="1:12" x14ac:dyDescent="0.25">
      <c r="A9041" t="e">
        <f t="shared" si="146"/>
        <v>#N/A</v>
      </c>
      <c r="B9041" s="1" t="e">
        <f>IF(A9041&lt;&gt;"",VLOOKUP(A9041,'Ket qua do'!$B$5:$CE$50000,2,TRUE),"")</f>
        <v>#N/A</v>
      </c>
      <c r="C9041" s="19" t="e">
        <f>IF(A9041&lt;&gt;"",VLOOKUP(B9041,'Ket qua do'!$C$5:$AP$50000,$C$3,TRUE)*SQRT(3)*$C$11,"")</f>
        <v>#N/A</v>
      </c>
      <c r="D9041" s="21" t="e">
        <f>IF(A9041&lt;&gt;"",VLOOKUP(B9041,'Ket qua do'!$C$5:$AP$50000,$D$3,TRUE),"")</f>
        <v>#N/A</v>
      </c>
      <c r="E9041" s="21" t="e">
        <f>IF(A9041&lt;&gt;"",VLOOKUP(B9041,'Ket qua do'!$C$5:$AP$50000,$E$3,TRUE)*$C$12,"")</f>
        <v>#N/A</v>
      </c>
      <c r="F9041" s="21" t="e">
        <f>IF(A9041&lt;&gt;"",VLOOKUP(B9041,'Ket qua do'!$C$5:$AP$50000,$F$3,TRUE),"")</f>
        <v>#N/A</v>
      </c>
      <c r="G9041" s="21" t="e">
        <f>IF(A9041&lt;&gt;"",VLOOKUP(B9041,'Ket qua do'!$C$5:$AP$50000,$G$3,TRUE),"")</f>
        <v>#N/A</v>
      </c>
      <c r="H9041" s="21" t="e">
        <f>IF(A9041&lt;&gt;"",VLOOKUP(B9041,'Ket qua do'!$C$5:$AP$50000,$H$3,TRUE),"")</f>
        <v>#N/A</v>
      </c>
      <c r="I9041" s="21" t="e">
        <f>IF(A9041&lt;&gt;"",VLOOKUP(B9041,'Ket qua do'!$C$5:$AP$50000,$I$3,TRUE)*$E$9/1000,"")</f>
        <v>#N/A</v>
      </c>
      <c r="J9041" s="21" t="e">
        <f>IF(A9041&lt;&gt;"",VLOOKUP(B9041,'Ket qua do'!$C$5:$AP$50000,$J$3,TRUE)*$E$9/1000,"")</f>
        <v>#N/A</v>
      </c>
      <c r="K9041" s="21" t="e">
        <f>IF(A9041&lt;&gt;"",VLOOKUP(B9041,'Ket qua do'!$C$5:$AP$50000,$K$3,TRUE)*$E$9/1000,"")</f>
        <v>#N/A</v>
      </c>
      <c r="L9041" s="21" t="e">
        <f>IF(A9041&lt;&gt;"",VLOOKUP(B9041,'Ket qua do'!$C$5:$AP$50000,$L$3,TRUE),"")</f>
        <v>#N/A</v>
      </c>
    </row>
    <row r="9042" spans="1:12" x14ac:dyDescent="0.25">
      <c r="A9042" t="e">
        <f t="shared" si="146"/>
        <v>#N/A</v>
      </c>
      <c r="B9042" s="1" t="e">
        <f>IF(A9042&lt;&gt;"",VLOOKUP(A9042,'Ket qua do'!$B$5:$CE$50000,2,TRUE),"")</f>
        <v>#N/A</v>
      </c>
      <c r="C9042" s="19" t="e">
        <f>IF(A9042&lt;&gt;"",VLOOKUP(B9042,'Ket qua do'!$C$5:$AP$50000,$C$3,TRUE)*SQRT(3)*$C$11,"")</f>
        <v>#N/A</v>
      </c>
      <c r="D9042" s="21" t="e">
        <f>IF(A9042&lt;&gt;"",VLOOKUP(B9042,'Ket qua do'!$C$5:$AP$50000,$D$3,TRUE),"")</f>
        <v>#N/A</v>
      </c>
      <c r="E9042" s="21" t="e">
        <f>IF(A9042&lt;&gt;"",VLOOKUP(B9042,'Ket qua do'!$C$5:$AP$50000,$E$3,TRUE)*$C$12,"")</f>
        <v>#N/A</v>
      </c>
      <c r="F9042" s="21" t="e">
        <f>IF(A9042&lt;&gt;"",VLOOKUP(B9042,'Ket qua do'!$C$5:$AP$50000,$F$3,TRUE),"")</f>
        <v>#N/A</v>
      </c>
      <c r="G9042" s="21" t="e">
        <f>IF(A9042&lt;&gt;"",VLOOKUP(B9042,'Ket qua do'!$C$5:$AP$50000,$G$3,TRUE),"")</f>
        <v>#N/A</v>
      </c>
      <c r="H9042" s="21" t="e">
        <f>IF(A9042&lt;&gt;"",VLOOKUP(B9042,'Ket qua do'!$C$5:$AP$50000,$H$3,TRUE),"")</f>
        <v>#N/A</v>
      </c>
      <c r="I9042" s="21" t="e">
        <f>IF(A9042&lt;&gt;"",VLOOKUP(B9042,'Ket qua do'!$C$5:$AP$50000,$I$3,TRUE)*$E$9/1000,"")</f>
        <v>#N/A</v>
      </c>
      <c r="J9042" s="21" t="e">
        <f>IF(A9042&lt;&gt;"",VLOOKUP(B9042,'Ket qua do'!$C$5:$AP$50000,$J$3,TRUE)*$E$9/1000,"")</f>
        <v>#N/A</v>
      </c>
      <c r="K9042" s="21" t="e">
        <f>IF(A9042&lt;&gt;"",VLOOKUP(B9042,'Ket qua do'!$C$5:$AP$50000,$K$3,TRUE)*$E$9/1000,"")</f>
        <v>#N/A</v>
      </c>
      <c r="L9042" s="21" t="e">
        <f>IF(A9042&lt;&gt;"",VLOOKUP(B9042,'Ket qua do'!$C$5:$AP$50000,$L$3,TRUE),"")</f>
        <v>#N/A</v>
      </c>
    </row>
    <row r="9043" spans="1:12" x14ac:dyDescent="0.25">
      <c r="A9043" t="e">
        <f t="shared" si="146"/>
        <v>#N/A</v>
      </c>
      <c r="B9043" s="1" t="e">
        <f>IF(A9043&lt;&gt;"",VLOOKUP(A9043,'Ket qua do'!$B$5:$CE$50000,2,TRUE),"")</f>
        <v>#N/A</v>
      </c>
      <c r="C9043" s="19" t="e">
        <f>IF(A9043&lt;&gt;"",VLOOKUP(B9043,'Ket qua do'!$C$5:$AP$50000,$C$3,TRUE)*SQRT(3)*$C$11,"")</f>
        <v>#N/A</v>
      </c>
      <c r="D9043" s="21" t="e">
        <f>IF(A9043&lt;&gt;"",VLOOKUP(B9043,'Ket qua do'!$C$5:$AP$50000,$D$3,TRUE),"")</f>
        <v>#N/A</v>
      </c>
      <c r="E9043" s="21" t="e">
        <f>IF(A9043&lt;&gt;"",VLOOKUP(B9043,'Ket qua do'!$C$5:$AP$50000,$E$3,TRUE)*$C$12,"")</f>
        <v>#N/A</v>
      </c>
      <c r="F9043" s="21" t="e">
        <f>IF(A9043&lt;&gt;"",VLOOKUP(B9043,'Ket qua do'!$C$5:$AP$50000,$F$3,TRUE),"")</f>
        <v>#N/A</v>
      </c>
      <c r="G9043" s="21" t="e">
        <f>IF(A9043&lt;&gt;"",VLOOKUP(B9043,'Ket qua do'!$C$5:$AP$50000,$G$3,TRUE),"")</f>
        <v>#N/A</v>
      </c>
      <c r="H9043" s="21" t="e">
        <f>IF(A9043&lt;&gt;"",VLOOKUP(B9043,'Ket qua do'!$C$5:$AP$50000,$H$3,TRUE),"")</f>
        <v>#N/A</v>
      </c>
      <c r="I9043" s="21" t="e">
        <f>IF(A9043&lt;&gt;"",VLOOKUP(B9043,'Ket qua do'!$C$5:$AP$50000,$I$3,TRUE)*$E$9/1000,"")</f>
        <v>#N/A</v>
      </c>
      <c r="J9043" s="21" t="e">
        <f>IF(A9043&lt;&gt;"",VLOOKUP(B9043,'Ket qua do'!$C$5:$AP$50000,$J$3,TRUE)*$E$9/1000,"")</f>
        <v>#N/A</v>
      </c>
      <c r="K9043" s="21" t="e">
        <f>IF(A9043&lt;&gt;"",VLOOKUP(B9043,'Ket qua do'!$C$5:$AP$50000,$K$3,TRUE)*$E$9/1000,"")</f>
        <v>#N/A</v>
      </c>
      <c r="L9043" s="21" t="e">
        <f>IF(A9043&lt;&gt;"",VLOOKUP(B9043,'Ket qua do'!$C$5:$AP$50000,$L$3,TRUE),"")</f>
        <v>#N/A</v>
      </c>
    </row>
    <row r="9044" spans="1:12" x14ac:dyDescent="0.25">
      <c r="A9044" t="e">
        <f t="shared" si="146"/>
        <v>#N/A</v>
      </c>
      <c r="B9044" s="1" t="e">
        <f>IF(A9044&lt;&gt;"",VLOOKUP(A9044,'Ket qua do'!$B$5:$CE$50000,2,TRUE),"")</f>
        <v>#N/A</v>
      </c>
      <c r="C9044" s="19" t="e">
        <f>IF(A9044&lt;&gt;"",VLOOKUP(B9044,'Ket qua do'!$C$5:$AP$50000,$C$3,TRUE)*SQRT(3)*$C$11,"")</f>
        <v>#N/A</v>
      </c>
      <c r="D9044" s="21" t="e">
        <f>IF(A9044&lt;&gt;"",VLOOKUP(B9044,'Ket qua do'!$C$5:$AP$50000,$D$3,TRUE),"")</f>
        <v>#N/A</v>
      </c>
      <c r="E9044" s="21" t="e">
        <f>IF(A9044&lt;&gt;"",VLOOKUP(B9044,'Ket qua do'!$C$5:$AP$50000,$E$3,TRUE)*$C$12,"")</f>
        <v>#N/A</v>
      </c>
      <c r="F9044" s="21" t="e">
        <f>IF(A9044&lt;&gt;"",VLOOKUP(B9044,'Ket qua do'!$C$5:$AP$50000,$F$3,TRUE),"")</f>
        <v>#N/A</v>
      </c>
      <c r="G9044" s="21" t="e">
        <f>IF(A9044&lt;&gt;"",VLOOKUP(B9044,'Ket qua do'!$C$5:$AP$50000,$G$3,TRUE),"")</f>
        <v>#N/A</v>
      </c>
      <c r="H9044" s="21" t="e">
        <f>IF(A9044&lt;&gt;"",VLOOKUP(B9044,'Ket qua do'!$C$5:$AP$50000,$H$3,TRUE),"")</f>
        <v>#N/A</v>
      </c>
      <c r="I9044" s="21" t="e">
        <f>IF(A9044&lt;&gt;"",VLOOKUP(B9044,'Ket qua do'!$C$5:$AP$50000,$I$3,TRUE)*$E$9/1000,"")</f>
        <v>#N/A</v>
      </c>
      <c r="J9044" s="21" t="e">
        <f>IF(A9044&lt;&gt;"",VLOOKUP(B9044,'Ket qua do'!$C$5:$AP$50000,$J$3,TRUE)*$E$9/1000,"")</f>
        <v>#N/A</v>
      </c>
      <c r="K9044" s="21" t="e">
        <f>IF(A9044&lt;&gt;"",VLOOKUP(B9044,'Ket qua do'!$C$5:$AP$50000,$K$3,TRUE)*$E$9/1000,"")</f>
        <v>#N/A</v>
      </c>
      <c r="L9044" s="21" t="e">
        <f>IF(A9044&lt;&gt;"",VLOOKUP(B9044,'Ket qua do'!$C$5:$AP$50000,$L$3,TRUE),"")</f>
        <v>#N/A</v>
      </c>
    </row>
    <row r="9045" spans="1:12" x14ac:dyDescent="0.25">
      <c r="A9045" t="e">
        <f t="shared" si="146"/>
        <v>#N/A</v>
      </c>
      <c r="B9045" s="1" t="e">
        <f>IF(A9045&lt;&gt;"",VLOOKUP(A9045,'Ket qua do'!$B$5:$CE$50000,2,TRUE),"")</f>
        <v>#N/A</v>
      </c>
      <c r="C9045" s="19" t="e">
        <f>IF(A9045&lt;&gt;"",VLOOKUP(B9045,'Ket qua do'!$C$5:$AP$50000,$C$3,TRUE)*SQRT(3)*$C$11,"")</f>
        <v>#N/A</v>
      </c>
      <c r="D9045" s="21" t="e">
        <f>IF(A9045&lt;&gt;"",VLOOKUP(B9045,'Ket qua do'!$C$5:$AP$50000,$D$3,TRUE),"")</f>
        <v>#N/A</v>
      </c>
      <c r="E9045" s="21" t="e">
        <f>IF(A9045&lt;&gt;"",VLOOKUP(B9045,'Ket qua do'!$C$5:$AP$50000,$E$3,TRUE)*$C$12,"")</f>
        <v>#N/A</v>
      </c>
      <c r="F9045" s="21" t="e">
        <f>IF(A9045&lt;&gt;"",VLOOKUP(B9045,'Ket qua do'!$C$5:$AP$50000,$F$3,TRUE),"")</f>
        <v>#N/A</v>
      </c>
      <c r="G9045" s="21" t="e">
        <f>IF(A9045&lt;&gt;"",VLOOKUP(B9045,'Ket qua do'!$C$5:$AP$50000,$G$3,TRUE),"")</f>
        <v>#N/A</v>
      </c>
      <c r="H9045" s="21" t="e">
        <f>IF(A9045&lt;&gt;"",VLOOKUP(B9045,'Ket qua do'!$C$5:$AP$50000,$H$3,TRUE),"")</f>
        <v>#N/A</v>
      </c>
      <c r="I9045" s="21" t="e">
        <f>IF(A9045&lt;&gt;"",VLOOKUP(B9045,'Ket qua do'!$C$5:$AP$50000,$I$3,TRUE)*$E$9/1000,"")</f>
        <v>#N/A</v>
      </c>
      <c r="J9045" s="21" t="e">
        <f>IF(A9045&lt;&gt;"",VLOOKUP(B9045,'Ket qua do'!$C$5:$AP$50000,$J$3,TRUE)*$E$9/1000,"")</f>
        <v>#N/A</v>
      </c>
      <c r="K9045" s="21" t="e">
        <f>IF(A9045&lt;&gt;"",VLOOKUP(B9045,'Ket qua do'!$C$5:$AP$50000,$K$3,TRUE)*$E$9/1000,"")</f>
        <v>#N/A</v>
      </c>
      <c r="L9045" s="21" t="e">
        <f>IF(A9045&lt;&gt;"",VLOOKUP(B9045,'Ket qua do'!$C$5:$AP$50000,$L$3,TRUE),"")</f>
        <v>#N/A</v>
      </c>
    </row>
    <row r="9046" spans="1:12" x14ac:dyDescent="0.25">
      <c r="A9046" t="e">
        <f t="shared" si="146"/>
        <v>#N/A</v>
      </c>
      <c r="B9046" s="1" t="e">
        <f>IF(A9046&lt;&gt;"",VLOOKUP(A9046,'Ket qua do'!$B$5:$CE$50000,2,TRUE),"")</f>
        <v>#N/A</v>
      </c>
      <c r="C9046" s="19" t="e">
        <f>IF(A9046&lt;&gt;"",VLOOKUP(B9046,'Ket qua do'!$C$5:$AP$50000,$C$3,TRUE)*SQRT(3)*$C$11,"")</f>
        <v>#N/A</v>
      </c>
      <c r="D9046" s="21" t="e">
        <f>IF(A9046&lt;&gt;"",VLOOKUP(B9046,'Ket qua do'!$C$5:$AP$50000,$D$3,TRUE),"")</f>
        <v>#N/A</v>
      </c>
      <c r="E9046" s="21" t="e">
        <f>IF(A9046&lt;&gt;"",VLOOKUP(B9046,'Ket qua do'!$C$5:$AP$50000,$E$3,TRUE)*$C$12,"")</f>
        <v>#N/A</v>
      </c>
      <c r="F9046" s="21" t="e">
        <f>IF(A9046&lt;&gt;"",VLOOKUP(B9046,'Ket qua do'!$C$5:$AP$50000,$F$3,TRUE),"")</f>
        <v>#N/A</v>
      </c>
      <c r="G9046" s="21" t="e">
        <f>IF(A9046&lt;&gt;"",VLOOKUP(B9046,'Ket qua do'!$C$5:$AP$50000,$G$3,TRUE),"")</f>
        <v>#N/A</v>
      </c>
      <c r="H9046" s="21" t="e">
        <f>IF(A9046&lt;&gt;"",VLOOKUP(B9046,'Ket qua do'!$C$5:$AP$50000,$H$3,TRUE),"")</f>
        <v>#N/A</v>
      </c>
      <c r="I9046" s="21" t="e">
        <f>IF(A9046&lt;&gt;"",VLOOKUP(B9046,'Ket qua do'!$C$5:$AP$50000,$I$3,TRUE)*$E$9/1000,"")</f>
        <v>#N/A</v>
      </c>
      <c r="J9046" s="21" t="e">
        <f>IF(A9046&lt;&gt;"",VLOOKUP(B9046,'Ket qua do'!$C$5:$AP$50000,$J$3,TRUE)*$E$9/1000,"")</f>
        <v>#N/A</v>
      </c>
      <c r="K9046" s="21" t="e">
        <f>IF(A9046&lt;&gt;"",VLOOKUP(B9046,'Ket qua do'!$C$5:$AP$50000,$K$3,TRUE)*$E$9/1000,"")</f>
        <v>#N/A</v>
      </c>
      <c r="L9046" s="21" t="e">
        <f>IF(A9046&lt;&gt;"",VLOOKUP(B9046,'Ket qua do'!$C$5:$AP$50000,$L$3,TRUE),"")</f>
        <v>#N/A</v>
      </c>
    </row>
    <row r="9047" spans="1:12" x14ac:dyDescent="0.25">
      <c r="A9047" t="e">
        <f t="shared" si="146"/>
        <v>#N/A</v>
      </c>
      <c r="B9047" s="1" t="e">
        <f>IF(A9047&lt;&gt;"",VLOOKUP(A9047,'Ket qua do'!$B$5:$CE$50000,2,TRUE),"")</f>
        <v>#N/A</v>
      </c>
      <c r="C9047" s="19" t="e">
        <f>IF(A9047&lt;&gt;"",VLOOKUP(B9047,'Ket qua do'!$C$5:$AP$50000,$C$3,TRUE)*SQRT(3)*$C$11,"")</f>
        <v>#N/A</v>
      </c>
      <c r="D9047" s="21" t="e">
        <f>IF(A9047&lt;&gt;"",VLOOKUP(B9047,'Ket qua do'!$C$5:$AP$50000,$D$3,TRUE),"")</f>
        <v>#N/A</v>
      </c>
      <c r="E9047" s="21" t="e">
        <f>IF(A9047&lt;&gt;"",VLOOKUP(B9047,'Ket qua do'!$C$5:$AP$50000,$E$3,TRUE)*$C$12,"")</f>
        <v>#N/A</v>
      </c>
      <c r="F9047" s="21" t="e">
        <f>IF(A9047&lt;&gt;"",VLOOKUP(B9047,'Ket qua do'!$C$5:$AP$50000,$F$3,TRUE),"")</f>
        <v>#N/A</v>
      </c>
      <c r="G9047" s="21" t="e">
        <f>IF(A9047&lt;&gt;"",VLOOKUP(B9047,'Ket qua do'!$C$5:$AP$50000,$G$3,TRUE),"")</f>
        <v>#N/A</v>
      </c>
      <c r="H9047" s="21" t="e">
        <f>IF(A9047&lt;&gt;"",VLOOKUP(B9047,'Ket qua do'!$C$5:$AP$50000,$H$3,TRUE),"")</f>
        <v>#N/A</v>
      </c>
      <c r="I9047" s="21" t="e">
        <f>IF(A9047&lt;&gt;"",VLOOKUP(B9047,'Ket qua do'!$C$5:$AP$50000,$I$3,TRUE)*$E$9/1000,"")</f>
        <v>#N/A</v>
      </c>
      <c r="J9047" s="21" t="e">
        <f>IF(A9047&lt;&gt;"",VLOOKUP(B9047,'Ket qua do'!$C$5:$AP$50000,$J$3,TRUE)*$E$9/1000,"")</f>
        <v>#N/A</v>
      </c>
      <c r="K9047" s="21" t="e">
        <f>IF(A9047&lt;&gt;"",VLOOKUP(B9047,'Ket qua do'!$C$5:$AP$50000,$K$3,TRUE)*$E$9/1000,"")</f>
        <v>#N/A</v>
      </c>
      <c r="L9047" s="21" t="e">
        <f>IF(A9047&lt;&gt;"",VLOOKUP(B9047,'Ket qua do'!$C$5:$AP$50000,$L$3,TRUE),"")</f>
        <v>#N/A</v>
      </c>
    </row>
    <row r="9048" spans="1:12" x14ac:dyDescent="0.25">
      <c r="A9048" t="e">
        <f t="shared" si="146"/>
        <v>#N/A</v>
      </c>
      <c r="B9048" s="1" t="e">
        <f>IF(A9048&lt;&gt;"",VLOOKUP(A9048,'Ket qua do'!$B$5:$CE$50000,2,TRUE),"")</f>
        <v>#N/A</v>
      </c>
      <c r="C9048" s="19" t="e">
        <f>IF(A9048&lt;&gt;"",VLOOKUP(B9048,'Ket qua do'!$C$5:$AP$50000,$C$3,TRUE)*SQRT(3)*$C$11,"")</f>
        <v>#N/A</v>
      </c>
      <c r="D9048" s="21" t="e">
        <f>IF(A9048&lt;&gt;"",VLOOKUP(B9048,'Ket qua do'!$C$5:$AP$50000,$D$3,TRUE),"")</f>
        <v>#N/A</v>
      </c>
      <c r="E9048" s="21" t="e">
        <f>IF(A9048&lt;&gt;"",VLOOKUP(B9048,'Ket qua do'!$C$5:$AP$50000,$E$3,TRUE)*$C$12,"")</f>
        <v>#N/A</v>
      </c>
      <c r="F9048" s="21" t="e">
        <f>IF(A9048&lt;&gt;"",VLOOKUP(B9048,'Ket qua do'!$C$5:$AP$50000,$F$3,TRUE),"")</f>
        <v>#N/A</v>
      </c>
      <c r="G9048" s="21" t="e">
        <f>IF(A9048&lt;&gt;"",VLOOKUP(B9048,'Ket qua do'!$C$5:$AP$50000,$G$3,TRUE),"")</f>
        <v>#N/A</v>
      </c>
      <c r="H9048" s="21" t="e">
        <f>IF(A9048&lt;&gt;"",VLOOKUP(B9048,'Ket qua do'!$C$5:$AP$50000,$H$3,TRUE),"")</f>
        <v>#N/A</v>
      </c>
      <c r="I9048" s="21" t="e">
        <f>IF(A9048&lt;&gt;"",VLOOKUP(B9048,'Ket qua do'!$C$5:$AP$50000,$I$3,TRUE)*$E$9/1000,"")</f>
        <v>#N/A</v>
      </c>
      <c r="J9048" s="21" t="e">
        <f>IF(A9048&lt;&gt;"",VLOOKUP(B9048,'Ket qua do'!$C$5:$AP$50000,$J$3,TRUE)*$E$9/1000,"")</f>
        <v>#N/A</v>
      </c>
      <c r="K9048" s="21" t="e">
        <f>IF(A9048&lt;&gt;"",VLOOKUP(B9048,'Ket qua do'!$C$5:$AP$50000,$K$3,TRUE)*$E$9/1000,"")</f>
        <v>#N/A</v>
      </c>
      <c r="L9048" s="21" t="e">
        <f>IF(A9048&lt;&gt;"",VLOOKUP(B9048,'Ket qua do'!$C$5:$AP$50000,$L$3,TRUE),"")</f>
        <v>#N/A</v>
      </c>
    </row>
    <row r="9049" spans="1:12" x14ac:dyDescent="0.25">
      <c r="A9049" t="e">
        <f t="shared" si="146"/>
        <v>#N/A</v>
      </c>
      <c r="B9049" s="1" t="e">
        <f>IF(A9049&lt;&gt;"",VLOOKUP(A9049,'Ket qua do'!$B$5:$CE$50000,2,TRUE),"")</f>
        <v>#N/A</v>
      </c>
      <c r="C9049" s="19" t="e">
        <f>IF(A9049&lt;&gt;"",VLOOKUP(B9049,'Ket qua do'!$C$5:$AP$50000,$C$3,TRUE)*SQRT(3)*$C$11,"")</f>
        <v>#N/A</v>
      </c>
      <c r="D9049" s="21" t="e">
        <f>IF(A9049&lt;&gt;"",VLOOKUP(B9049,'Ket qua do'!$C$5:$AP$50000,$D$3,TRUE),"")</f>
        <v>#N/A</v>
      </c>
      <c r="E9049" s="21" t="e">
        <f>IF(A9049&lt;&gt;"",VLOOKUP(B9049,'Ket qua do'!$C$5:$AP$50000,$E$3,TRUE)*$C$12,"")</f>
        <v>#N/A</v>
      </c>
      <c r="F9049" s="21" t="e">
        <f>IF(A9049&lt;&gt;"",VLOOKUP(B9049,'Ket qua do'!$C$5:$AP$50000,$F$3,TRUE),"")</f>
        <v>#N/A</v>
      </c>
      <c r="G9049" s="21" t="e">
        <f>IF(A9049&lt;&gt;"",VLOOKUP(B9049,'Ket qua do'!$C$5:$AP$50000,$G$3,TRUE),"")</f>
        <v>#N/A</v>
      </c>
      <c r="H9049" s="21" t="e">
        <f>IF(A9049&lt;&gt;"",VLOOKUP(B9049,'Ket qua do'!$C$5:$AP$50000,$H$3,TRUE),"")</f>
        <v>#N/A</v>
      </c>
      <c r="I9049" s="21" t="e">
        <f>IF(A9049&lt;&gt;"",VLOOKUP(B9049,'Ket qua do'!$C$5:$AP$50000,$I$3,TRUE)*$E$9/1000,"")</f>
        <v>#N/A</v>
      </c>
      <c r="J9049" s="21" t="e">
        <f>IF(A9049&lt;&gt;"",VLOOKUP(B9049,'Ket qua do'!$C$5:$AP$50000,$J$3,TRUE)*$E$9/1000,"")</f>
        <v>#N/A</v>
      </c>
      <c r="K9049" s="21" t="e">
        <f>IF(A9049&lt;&gt;"",VLOOKUP(B9049,'Ket qua do'!$C$5:$AP$50000,$K$3,TRUE)*$E$9/1000,"")</f>
        <v>#N/A</v>
      </c>
      <c r="L9049" s="21" t="e">
        <f>IF(A9049&lt;&gt;"",VLOOKUP(B9049,'Ket qua do'!$C$5:$AP$50000,$L$3,TRUE),"")</f>
        <v>#N/A</v>
      </c>
    </row>
    <row r="9050" spans="1:12" x14ac:dyDescent="0.25">
      <c r="A9050" t="e">
        <f t="shared" ref="A9050:A9113" si="147">IF(A9049&lt;$E$8,A9049+1,"")</f>
        <v>#N/A</v>
      </c>
      <c r="B9050" s="1" t="e">
        <f>IF(A9050&lt;&gt;"",VLOOKUP(A9050,'Ket qua do'!$B$5:$CE$50000,2,TRUE),"")</f>
        <v>#N/A</v>
      </c>
      <c r="C9050" s="19" t="e">
        <f>IF(A9050&lt;&gt;"",VLOOKUP(B9050,'Ket qua do'!$C$5:$AP$50000,$C$3,TRUE)*SQRT(3)*$C$11,"")</f>
        <v>#N/A</v>
      </c>
      <c r="D9050" s="21" t="e">
        <f>IF(A9050&lt;&gt;"",VLOOKUP(B9050,'Ket qua do'!$C$5:$AP$50000,$D$3,TRUE),"")</f>
        <v>#N/A</v>
      </c>
      <c r="E9050" s="21" t="e">
        <f>IF(A9050&lt;&gt;"",VLOOKUP(B9050,'Ket qua do'!$C$5:$AP$50000,$E$3,TRUE)*$C$12,"")</f>
        <v>#N/A</v>
      </c>
      <c r="F9050" s="21" t="e">
        <f>IF(A9050&lt;&gt;"",VLOOKUP(B9050,'Ket qua do'!$C$5:$AP$50000,$F$3,TRUE),"")</f>
        <v>#N/A</v>
      </c>
      <c r="G9050" s="21" t="e">
        <f>IF(A9050&lt;&gt;"",VLOOKUP(B9050,'Ket qua do'!$C$5:$AP$50000,$G$3,TRUE),"")</f>
        <v>#N/A</v>
      </c>
      <c r="H9050" s="21" t="e">
        <f>IF(A9050&lt;&gt;"",VLOOKUP(B9050,'Ket qua do'!$C$5:$AP$50000,$H$3,TRUE),"")</f>
        <v>#N/A</v>
      </c>
      <c r="I9050" s="21" t="e">
        <f>IF(A9050&lt;&gt;"",VLOOKUP(B9050,'Ket qua do'!$C$5:$AP$50000,$I$3,TRUE)*$E$9/1000,"")</f>
        <v>#N/A</v>
      </c>
      <c r="J9050" s="21" t="e">
        <f>IF(A9050&lt;&gt;"",VLOOKUP(B9050,'Ket qua do'!$C$5:$AP$50000,$J$3,TRUE)*$E$9/1000,"")</f>
        <v>#N/A</v>
      </c>
      <c r="K9050" s="21" t="e">
        <f>IF(A9050&lt;&gt;"",VLOOKUP(B9050,'Ket qua do'!$C$5:$AP$50000,$K$3,TRUE)*$E$9/1000,"")</f>
        <v>#N/A</v>
      </c>
      <c r="L9050" s="21" t="e">
        <f>IF(A9050&lt;&gt;"",VLOOKUP(B9050,'Ket qua do'!$C$5:$AP$50000,$L$3,TRUE),"")</f>
        <v>#N/A</v>
      </c>
    </row>
    <row r="9051" spans="1:12" x14ac:dyDescent="0.25">
      <c r="A9051" t="e">
        <f t="shared" si="147"/>
        <v>#N/A</v>
      </c>
      <c r="B9051" s="1" t="e">
        <f>IF(A9051&lt;&gt;"",VLOOKUP(A9051,'Ket qua do'!$B$5:$CE$50000,2,TRUE),"")</f>
        <v>#N/A</v>
      </c>
      <c r="C9051" s="19" t="e">
        <f>IF(A9051&lt;&gt;"",VLOOKUP(B9051,'Ket qua do'!$C$5:$AP$50000,$C$3,TRUE)*SQRT(3)*$C$11,"")</f>
        <v>#N/A</v>
      </c>
      <c r="D9051" s="21" t="e">
        <f>IF(A9051&lt;&gt;"",VLOOKUP(B9051,'Ket qua do'!$C$5:$AP$50000,$D$3,TRUE),"")</f>
        <v>#N/A</v>
      </c>
      <c r="E9051" s="21" t="e">
        <f>IF(A9051&lt;&gt;"",VLOOKUP(B9051,'Ket qua do'!$C$5:$AP$50000,$E$3,TRUE)*$C$12,"")</f>
        <v>#N/A</v>
      </c>
      <c r="F9051" s="21" t="e">
        <f>IF(A9051&lt;&gt;"",VLOOKUP(B9051,'Ket qua do'!$C$5:$AP$50000,$F$3,TRUE),"")</f>
        <v>#N/A</v>
      </c>
      <c r="G9051" s="21" t="e">
        <f>IF(A9051&lt;&gt;"",VLOOKUP(B9051,'Ket qua do'!$C$5:$AP$50000,$G$3,TRUE),"")</f>
        <v>#N/A</v>
      </c>
      <c r="H9051" s="21" t="e">
        <f>IF(A9051&lt;&gt;"",VLOOKUP(B9051,'Ket qua do'!$C$5:$AP$50000,$H$3,TRUE),"")</f>
        <v>#N/A</v>
      </c>
      <c r="I9051" s="21" t="e">
        <f>IF(A9051&lt;&gt;"",VLOOKUP(B9051,'Ket qua do'!$C$5:$AP$50000,$I$3,TRUE)*$E$9/1000,"")</f>
        <v>#N/A</v>
      </c>
      <c r="J9051" s="21" t="e">
        <f>IF(A9051&lt;&gt;"",VLOOKUP(B9051,'Ket qua do'!$C$5:$AP$50000,$J$3,TRUE)*$E$9/1000,"")</f>
        <v>#N/A</v>
      </c>
      <c r="K9051" s="21" t="e">
        <f>IF(A9051&lt;&gt;"",VLOOKUP(B9051,'Ket qua do'!$C$5:$AP$50000,$K$3,TRUE)*$E$9/1000,"")</f>
        <v>#N/A</v>
      </c>
      <c r="L9051" s="21" t="e">
        <f>IF(A9051&lt;&gt;"",VLOOKUP(B9051,'Ket qua do'!$C$5:$AP$50000,$L$3,TRUE),"")</f>
        <v>#N/A</v>
      </c>
    </row>
    <row r="9052" spans="1:12" x14ac:dyDescent="0.25">
      <c r="A9052" t="e">
        <f t="shared" si="147"/>
        <v>#N/A</v>
      </c>
      <c r="B9052" s="1" t="e">
        <f>IF(A9052&lt;&gt;"",VLOOKUP(A9052,'Ket qua do'!$B$5:$CE$50000,2,TRUE),"")</f>
        <v>#N/A</v>
      </c>
      <c r="C9052" s="19" t="e">
        <f>IF(A9052&lt;&gt;"",VLOOKUP(B9052,'Ket qua do'!$C$5:$AP$50000,$C$3,TRUE)*SQRT(3)*$C$11,"")</f>
        <v>#N/A</v>
      </c>
      <c r="D9052" s="21" t="e">
        <f>IF(A9052&lt;&gt;"",VLOOKUP(B9052,'Ket qua do'!$C$5:$AP$50000,$D$3,TRUE),"")</f>
        <v>#N/A</v>
      </c>
      <c r="E9052" s="21" t="e">
        <f>IF(A9052&lt;&gt;"",VLOOKUP(B9052,'Ket qua do'!$C$5:$AP$50000,$E$3,TRUE)*$C$12,"")</f>
        <v>#N/A</v>
      </c>
      <c r="F9052" s="21" t="e">
        <f>IF(A9052&lt;&gt;"",VLOOKUP(B9052,'Ket qua do'!$C$5:$AP$50000,$F$3,TRUE),"")</f>
        <v>#N/A</v>
      </c>
      <c r="G9052" s="21" t="e">
        <f>IF(A9052&lt;&gt;"",VLOOKUP(B9052,'Ket qua do'!$C$5:$AP$50000,$G$3,TRUE),"")</f>
        <v>#N/A</v>
      </c>
      <c r="H9052" s="21" t="e">
        <f>IF(A9052&lt;&gt;"",VLOOKUP(B9052,'Ket qua do'!$C$5:$AP$50000,$H$3,TRUE),"")</f>
        <v>#N/A</v>
      </c>
      <c r="I9052" s="21" t="e">
        <f>IF(A9052&lt;&gt;"",VLOOKUP(B9052,'Ket qua do'!$C$5:$AP$50000,$I$3,TRUE)*$E$9/1000,"")</f>
        <v>#N/A</v>
      </c>
      <c r="J9052" s="21" t="e">
        <f>IF(A9052&lt;&gt;"",VLOOKUP(B9052,'Ket qua do'!$C$5:$AP$50000,$J$3,TRUE)*$E$9/1000,"")</f>
        <v>#N/A</v>
      </c>
      <c r="K9052" s="21" t="e">
        <f>IF(A9052&lt;&gt;"",VLOOKUP(B9052,'Ket qua do'!$C$5:$AP$50000,$K$3,TRUE)*$E$9/1000,"")</f>
        <v>#N/A</v>
      </c>
      <c r="L9052" s="21" t="e">
        <f>IF(A9052&lt;&gt;"",VLOOKUP(B9052,'Ket qua do'!$C$5:$AP$50000,$L$3,TRUE),"")</f>
        <v>#N/A</v>
      </c>
    </row>
    <row r="9053" spans="1:12" x14ac:dyDescent="0.25">
      <c r="A9053" t="e">
        <f t="shared" si="147"/>
        <v>#N/A</v>
      </c>
      <c r="B9053" s="1" t="e">
        <f>IF(A9053&lt;&gt;"",VLOOKUP(A9053,'Ket qua do'!$B$5:$CE$50000,2,TRUE),"")</f>
        <v>#N/A</v>
      </c>
      <c r="C9053" s="19" t="e">
        <f>IF(A9053&lt;&gt;"",VLOOKUP(B9053,'Ket qua do'!$C$5:$AP$50000,$C$3,TRUE)*SQRT(3)*$C$11,"")</f>
        <v>#N/A</v>
      </c>
      <c r="D9053" s="21" t="e">
        <f>IF(A9053&lt;&gt;"",VLOOKUP(B9053,'Ket qua do'!$C$5:$AP$50000,$D$3,TRUE),"")</f>
        <v>#N/A</v>
      </c>
      <c r="E9053" s="21" t="e">
        <f>IF(A9053&lt;&gt;"",VLOOKUP(B9053,'Ket qua do'!$C$5:$AP$50000,$E$3,TRUE)*$C$12,"")</f>
        <v>#N/A</v>
      </c>
      <c r="F9053" s="21" t="e">
        <f>IF(A9053&lt;&gt;"",VLOOKUP(B9053,'Ket qua do'!$C$5:$AP$50000,$F$3,TRUE),"")</f>
        <v>#N/A</v>
      </c>
      <c r="G9053" s="21" t="e">
        <f>IF(A9053&lt;&gt;"",VLOOKUP(B9053,'Ket qua do'!$C$5:$AP$50000,$G$3,TRUE),"")</f>
        <v>#N/A</v>
      </c>
      <c r="H9053" s="21" t="e">
        <f>IF(A9053&lt;&gt;"",VLOOKUP(B9053,'Ket qua do'!$C$5:$AP$50000,$H$3,TRUE),"")</f>
        <v>#N/A</v>
      </c>
      <c r="I9053" s="21" t="e">
        <f>IF(A9053&lt;&gt;"",VLOOKUP(B9053,'Ket qua do'!$C$5:$AP$50000,$I$3,TRUE)*$E$9/1000,"")</f>
        <v>#N/A</v>
      </c>
      <c r="J9053" s="21" t="e">
        <f>IF(A9053&lt;&gt;"",VLOOKUP(B9053,'Ket qua do'!$C$5:$AP$50000,$J$3,TRUE)*$E$9/1000,"")</f>
        <v>#N/A</v>
      </c>
      <c r="K9053" s="21" t="e">
        <f>IF(A9053&lt;&gt;"",VLOOKUP(B9053,'Ket qua do'!$C$5:$AP$50000,$K$3,TRUE)*$E$9/1000,"")</f>
        <v>#N/A</v>
      </c>
      <c r="L9053" s="21" t="e">
        <f>IF(A9053&lt;&gt;"",VLOOKUP(B9053,'Ket qua do'!$C$5:$AP$50000,$L$3,TRUE),"")</f>
        <v>#N/A</v>
      </c>
    </row>
    <row r="9054" spans="1:12" x14ac:dyDescent="0.25">
      <c r="A9054" t="e">
        <f t="shared" si="147"/>
        <v>#N/A</v>
      </c>
      <c r="B9054" s="1" t="e">
        <f>IF(A9054&lt;&gt;"",VLOOKUP(A9054,'Ket qua do'!$B$5:$CE$50000,2,TRUE),"")</f>
        <v>#N/A</v>
      </c>
      <c r="C9054" s="19" t="e">
        <f>IF(A9054&lt;&gt;"",VLOOKUP(B9054,'Ket qua do'!$C$5:$AP$50000,$C$3,TRUE)*SQRT(3)*$C$11,"")</f>
        <v>#N/A</v>
      </c>
      <c r="D9054" s="21" t="e">
        <f>IF(A9054&lt;&gt;"",VLOOKUP(B9054,'Ket qua do'!$C$5:$AP$50000,$D$3,TRUE),"")</f>
        <v>#N/A</v>
      </c>
      <c r="E9054" s="21" t="e">
        <f>IF(A9054&lt;&gt;"",VLOOKUP(B9054,'Ket qua do'!$C$5:$AP$50000,$E$3,TRUE)*$C$12,"")</f>
        <v>#N/A</v>
      </c>
      <c r="F9054" s="21" t="e">
        <f>IF(A9054&lt;&gt;"",VLOOKUP(B9054,'Ket qua do'!$C$5:$AP$50000,$F$3,TRUE),"")</f>
        <v>#N/A</v>
      </c>
      <c r="G9054" s="21" t="e">
        <f>IF(A9054&lt;&gt;"",VLOOKUP(B9054,'Ket qua do'!$C$5:$AP$50000,$G$3,TRUE),"")</f>
        <v>#N/A</v>
      </c>
      <c r="H9054" s="21" t="e">
        <f>IF(A9054&lt;&gt;"",VLOOKUP(B9054,'Ket qua do'!$C$5:$AP$50000,$H$3,TRUE),"")</f>
        <v>#N/A</v>
      </c>
      <c r="I9054" s="21" t="e">
        <f>IF(A9054&lt;&gt;"",VLOOKUP(B9054,'Ket qua do'!$C$5:$AP$50000,$I$3,TRUE)*$E$9/1000,"")</f>
        <v>#N/A</v>
      </c>
      <c r="J9054" s="21" t="e">
        <f>IF(A9054&lt;&gt;"",VLOOKUP(B9054,'Ket qua do'!$C$5:$AP$50000,$J$3,TRUE)*$E$9/1000,"")</f>
        <v>#N/A</v>
      </c>
      <c r="K9054" s="21" t="e">
        <f>IF(A9054&lt;&gt;"",VLOOKUP(B9054,'Ket qua do'!$C$5:$AP$50000,$K$3,TRUE)*$E$9/1000,"")</f>
        <v>#N/A</v>
      </c>
      <c r="L9054" s="21" t="e">
        <f>IF(A9054&lt;&gt;"",VLOOKUP(B9054,'Ket qua do'!$C$5:$AP$50000,$L$3,TRUE),"")</f>
        <v>#N/A</v>
      </c>
    </row>
    <row r="9055" spans="1:12" x14ac:dyDescent="0.25">
      <c r="A9055" t="e">
        <f t="shared" si="147"/>
        <v>#N/A</v>
      </c>
      <c r="B9055" s="1" t="e">
        <f>IF(A9055&lt;&gt;"",VLOOKUP(A9055,'Ket qua do'!$B$5:$CE$50000,2,TRUE),"")</f>
        <v>#N/A</v>
      </c>
      <c r="C9055" s="19" t="e">
        <f>IF(A9055&lt;&gt;"",VLOOKUP(B9055,'Ket qua do'!$C$5:$AP$50000,$C$3,TRUE)*SQRT(3)*$C$11,"")</f>
        <v>#N/A</v>
      </c>
      <c r="D9055" s="21" t="e">
        <f>IF(A9055&lt;&gt;"",VLOOKUP(B9055,'Ket qua do'!$C$5:$AP$50000,$D$3,TRUE),"")</f>
        <v>#N/A</v>
      </c>
      <c r="E9055" s="21" t="e">
        <f>IF(A9055&lt;&gt;"",VLOOKUP(B9055,'Ket qua do'!$C$5:$AP$50000,$E$3,TRUE)*$C$12,"")</f>
        <v>#N/A</v>
      </c>
      <c r="F9055" s="21" t="e">
        <f>IF(A9055&lt;&gt;"",VLOOKUP(B9055,'Ket qua do'!$C$5:$AP$50000,$F$3,TRUE),"")</f>
        <v>#N/A</v>
      </c>
      <c r="G9055" s="21" t="e">
        <f>IF(A9055&lt;&gt;"",VLOOKUP(B9055,'Ket qua do'!$C$5:$AP$50000,$G$3,TRUE),"")</f>
        <v>#N/A</v>
      </c>
      <c r="H9055" s="21" t="e">
        <f>IF(A9055&lt;&gt;"",VLOOKUP(B9055,'Ket qua do'!$C$5:$AP$50000,$H$3,TRUE),"")</f>
        <v>#N/A</v>
      </c>
      <c r="I9055" s="21" t="e">
        <f>IF(A9055&lt;&gt;"",VLOOKUP(B9055,'Ket qua do'!$C$5:$AP$50000,$I$3,TRUE)*$E$9/1000,"")</f>
        <v>#N/A</v>
      </c>
      <c r="J9055" s="21" t="e">
        <f>IF(A9055&lt;&gt;"",VLOOKUP(B9055,'Ket qua do'!$C$5:$AP$50000,$J$3,TRUE)*$E$9/1000,"")</f>
        <v>#N/A</v>
      </c>
      <c r="K9055" s="21" t="e">
        <f>IF(A9055&lt;&gt;"",VLOOKUP(B9055,'Ket qua do'!$C$5:$AP$50000,$K$3,TRUE)*$E$9/1000,"")</f>
        <v>#N/A</v>
      </c>
      <c r="L9055" s="21" t="e">
        <f>IF(A9055&lt;&gt;"",VLOOKUP(B9055,'Ket qua do'!$C$5:$AP$50000,$L$3,TRUE),"")</f>
        <v>#N/A</v>
      </c>
    </row>
    <row r="9056" spans="1:12" x14ac:dyDescent="0.25">
      <c r="A9056" t="e">
        <f t="shared" si="147"/>
        <v>#N/A</v>
      </c>
      <c r="B9056" s="1" t="e">
        <f>IF(A9056&lt;&gt;"",VLOOKUP(A9056,'Ket qua do'!$B$5:$CE$50000,2,TRUE),"")</f>
        <v>#N/A</v>
      </c>
      <c r="C9056" s="19" t="e">
        <f>IF(A9056&lt;&gt;"",VLOOKUP(B9056,'Ket qua do'!$C$5:$AP$50000,$C$3,TRUE)*SQRT(3)*$C$11,"")</f>
        <v>#N/A</v>
      </c>
      <c r="D9056" s="21" t="e">
        <f>IF(A9056&lt;&gt;"",VLOOKUP(B9056,'Ket qua do'!$C$5:$AP$50000,$D$3,TRUE),"")</f>
        <v>#N/A</v>
      </c>
      <c r="E9056" s="21" t="e">
        <f>IF(A9056&lt;&gt;"",VLOOKUP(B9056,'Ket qua do'!$C$5:$AP$50000,$E$3,TRUE)*$C$12,"")</f>
        <v>#N/A</v>
      </c>
      <c r="F9056" s="21" t="e">
        <f>IF(A9056&lt;&gt;"",VLOOKUP(B9056,'Ket qua do'!$C$5:$AP$50000,$F$3,TRUE),"")</f>
        <v>#N/A</v>
      </c>
      <c r="G9056" s="21" t="e">
        <f>IF(A9056&lt;&gt;"",VLOOKUP(B9056,'Ket qua do'!$C$5:$AP$50000,$G$3,TRUE),"")</f>
        <v>#N/A</v>
      </c>
      <c r="H9056" s="21" t="e">
        <f>IF(A9056&lt;&gt;"",VLOOKUP(B9056,'Ket qua do'!$C$5:$AP$50000,$H$3,TRUE),"")</f>
        <v>#N/A</v>
      </c>
      <c r="I9056" s="21" t="e">
        <f>IF(A9056&lt;&gt;"",VLOOKUP(B9056,'Ket qua do'!$C$5:$AP$50000,$I$3,TRUE)*$E$9/1000,"")</f>
        <v>#N/A</v>
      </c>
      <c r="J9056" s="21" t="e">
        <f>IF(A9056&lt;&gt;"",VLOOKUP(B9056,'Ket qua do'!$C$5:$AP$50000,$J$3,TRUE)*$E$9/1000,"")</f>
        <v>#N/A</v>
      </c>
      <c r="K9056" s="21" t="e">
        <f>IF(A9056&lt;&gt;"",VLOOKUP(B9056,'Ket qua do'!$C$5:$AP$50000,$K$3,TRUE)*$E$9/1000,"")</f>
        <v>#N/A</v>
      </c>
      <c r="L9056" s="21" t="e">
        <f>IF(A9056&lt;&gt;"",VLOOKUP(B9056,'Ket qua do'!$C$5:$AP$50000,$L$3,TRUE),"")</f>
        <v>#N/A</v>
      </c>
    </row>
    <row r="9057" spans="1:12" x14ac:dyDescent="0.25">
      <c r="A9057" t="e">
        <f t="shared" si="147"/>
        <v>#N/A</v>
      </c>
      <c r="B9057" s="1" t="e">
        <f>IF(A9057&lt;&gt;"",VLOOKUP(A9057,'Ket qua do'!$B$5:$CE$50000,2,TRUE),"")</f>
        <v>#N/A</v>
      </c>
      <c r="C9057" s="19" t="e">
        <f>IF(A9057&lt;&gt;"",VLOOKUP(B9057,'Ket qua do'!$C$5:$AP$50000,$C$3,TRUE)*SQRT(3)*$C$11,"")</f>
        <v>#N/A</v>
      </c>
      <c r="D9057" s="21" t="e">
        <f>IF(A9057&lt;&gt;"",VLOOKUP(B9057,'Ket qua do'!$C$5:$AP$50000,$D$3,TRUE),"")</f>
        <v>#N/A</v>
      </c>
      <c r="E9057" s="21" t="e">
        <f>IF(A9057&lt;&gt;"",VLOOKUP(B9057,'Ket qua do'!$C$5:$AP$50000,$E$3,TRUE)*$C$12,"")</f>
        <v>#N/A</v>
      </c>
      <c r="F9057" s="21" t="e">
        <f>IF(A9057&lt;&gt;"",VLOOKUP(B9057,'Ket qua do'!$C$5:$AP$50000,$F$3,TRUE),"")</f>
        <v>#N/A</v>
      </c>
      <c r="G9057" s="21" t="e">
        <f>IF(A9057&lt;&gt;"",VLOOKUP(B9057,'Ket qua do'!$C$5:$AP$50000,$G$3,TRUE),"")</f>
        <v>#N/A</v>
      </c>
      <c r="H9057" s="21" t="e">
        <f>IF(A9057&lt;&gt;"",VLOOKUP(B9057,'Ket qua do'!$C$5:$AP$50000,$H$3,TRUE),"")</f>
        <v>#N/A</v>
      </c>
      <c r="I9057" s="21" t="e">
        <f>IF(A9057&lt;&gt;"",VLOOKUP(B9057,'Ket qua do'!$C$5:$AP$50000,$I$3,TRUE)*$E$9/1000,"")</f>
        <v>#N/A</v>
      </c>
      <c r="J9057" s="21" t="e">
        <f>IF(A9057&lt;&gt;"",VLOOKUP(B9057,'Ket qua do'!$C$5:$AP$50000,$J$3,TRUE)*$E$9/1000,"")</f>
        <v>#N/A</v>
      </c>
      <c r="K9057" s="21" t="e">
        <f>IF(A9057&lt;&gt;"",VLOOKUP(B9057,'Ket qua do'!$C$5:$AP$50000,$K$3,TRUE)*$E$9/1000,"")</f>
        <v>#N/A</v>
      </c>
      <c r="L9057" s="21" t="e">
        <f>IF(A9057&lt;&gt;"",VLOOKUP(B9057,'Ket qua do'!$C$5:$AP$50000,$L$3,TRUE),"")</f>
        <v>#N/A</v>
      </c>
    </row>
    <row r="9058" spans="1:12" x14ac:dyDescent="0.25">
      <c r="A9058" t="e">
        <f t="shared" si="147"/>
        <v>#N/A</v>
      </c>
      <c r="B9058" s="1" t="e">
        <f>IF(A9058&lt;&gt;"",VLOOKUP(A9058,'Ket qua do'!$B$5:$CE$50000,2,TRUE),"")</f>
        <v>#N/A</v>
      </c>
      <c r="C9058" s="19" t="e">
        <f>IF(A9058&lt;&gt;"",VLOOKUP(B9058,'Ket qua do'!$C$5:$AP$50000,$C$3,TRUE)*SQRT(3)*$C$11,"")</f>
        <v>#N/A</v>
      </c>
      <c r="D9058" s="21" t="e">
        <f>IF(A9058&lt;&gt;"",VLOOKUP(B9058,'Ket qua do'!$C$5:$AP$50000,$D$3,TRUE),"")</f>
        <v>#N/A</v>
      </c>
      <c r="E9058" s="21" t="e">
        <f>IF(A9058&lt;&gt;"",VLOOKUP(B9058,'Ket qua do'!$C$5:$AP$50000,$E$3,TRUE)*$C$12,"")</f>
        <v>#N/A</v>
      </c>
      <c r="F9058" s="21" t="e">
        <f>IF(A9058&lt;&gt;"",VLOOKUP(B9058,'Ket qua do'!$C$5:$AP$50000,$F$3,TRUE),"")</f>
        <v>#N/A</v>
      </c>
      <c r="G9058" s="21" t="e">
        <f>IF(A9058&lt;&gt;"",VLOOKUP(B9058,'Ket qua do'!$C$5:$AP$50000,$G$3,TRUE),"")</f>
        <v>#N/A</v>
      </c>
      <c r="H9058" s="21" t="e">
        <f>IF(A9058&lt;&gt;"",VLOOKUP(B9058,'Ket qua do'!$C$5:$AP$50000,$H$3,TRUE),"")</f>
        <v>#N/A</v>
      </c>
      <c r="I9058" s="21" t="e">
        <f>IF(A9058&lt;&gt;"",VLOOKUP(B9058,'Ket qua do'!$C$5:$AP$50000,$I$3,TRUE)*$E$9/1000,"")</f>
        <v>#N/A</v>
      </c>
      <c r="J9058" s="21" t="e">
        <f>IF(A9058&lt;&gt;"",VLOOKUP(B9058,'Ket qua do'!$C$5:$AP$50000,$J$3,TRUE)*$E$9/1000,"")</f>
        <v>#N/A</v>
      </c>
      <c r="K9058" s="21" t="e">
        <f>IF(A9058&lt;&gt;"",VLOOKUP(B9058,'Ket qua do'!$C$5:$AP$50000,$K$3,TRUE)*$E$9/1000,"")</f>
        <v>#N/A</v>
      </c>
      <c r="L9058" s="21" t="e">
        <f>IF(A9058&lt;&gt;"",VLOOKUP(B9058,'Ket qua do'!$C$5:$AP$50000,$L$3,TRUE),"")</f>
        <v>#N/A</v>
      </c>
    </row>
    <row r="9059" spans="1:12" x14ac:dyDescent="0.25">
      <c r="A9059" t="e">
        <f t="shared" si="147"/>
        <v>#N/A</v>
      </c>
      <c r="B9059" s="1" t="e">
        <f>IF(A9059&lt;&gt;"",VLOOKUP(A9059,'Ket qua do'!$B$5:$CE$50000,2,TRUE),"")</f>
        <v>#N/A</v>
      </c>
      <c r="C9059" s="19" t="e">
        <f>IF(A9059&lt;&gt;"",VLOOKUP(B9059,'Ket qua do'!$C$5:$AP$50000,$C$3,TRUE)*SQRT(3)*$C$11,"")</f>
        <v>#N/A</v>
      </c>
      <c r="D9059" s="21" t="e">
        <f>IF(A9059&lt;&gt;"",VLOOKUP(B9059,'Ket qua do'!$C$5:$AP$50000,$D$3,TRUE),"")</f>
        <v>#N/A</v>
      </c>
      <c r="E9059" s="21" t="e">
        <f>IF(A9059&lt;&gt;"",VLOOKUP(B9059,'Ket qua do'!$C$5:$AP$50000,$E$3,TRUE)*$C$12,"")</f>
        <v>#N/A</v>
      </c>
      <c r="F9059" s="21" t="e">
        <f>IF(A9059&lt;&gt;"",VLOOKUP(B9059,'Ket qua do'!$C$5:$AP$50000,$F$3,TRUE),"")</f>
        <v>#N/A</v>
      </c>
      <c r="G9059" s="21" t="e">
        <f>IF(A9059&lt;&gt;"",VLOOKUP(B9059,'Ket qua do'!$C$5:$AP$50000,$G$3,TRUE),"")</f>
        <v>#N/A</v>
      </c>
      <c r="H9059" s="21" t="e">
        <f>IF(A9059&lt;&gt;"",VLOOKUP(B9059,'Ket qua do'!$C$5:$AP$50000,$H$3,TRUE),"")</f>
        <v>#N/A</v>
      </c>
      <c r="I9059" s="21" t="e">
        <f>IF(A9059&lt;&gt;"",VLOOKUP(B9059,'Ket qua do'!$C$5:$AP$50000,$I$3,TRUE)*$E$9/1000,"")</f>
        <v>#N/A</v>
      </c>
      <c r="J9059" s="21" t="e">
        <f>IF(A9059&lt;&gt;"",VLOOKUP(B9059,'Ket qua do'!$C$5:$AP$50000,$J$3,TRUE)*$E$9/1000,"")</f>
        <v>#N/A</v>
      </c>
      <c r="K9059" s="21" t="e">
        <f>IF(A9059&lt;&gt;"",VLOOKUP(B9059,'Ket qua do'!$C$5:$AP$50000,$K$3,TRUE)*$E$9/1000,"")</f>
        <v>#N/A</v>
      </c>
      <c r="L9059" s="21" t="e">
        <f>IF(A9059&lt;&gt;"",VLOOKUP(B9059,'Ket qua do'!$C$5:$AP$50000,$L$3,TRUE),"")</f>
        <v>#N/A</v>
      </c>
    </row>
    <row r="9060" spans="1:12" x14ac:dyDescent="0.25">
      <c r="A9060" t="e">
        <f t="shared" si="147"/>
        <v>#N/A</v>
      </c>
      <c r="B9060" s="1" t="e">
        <f>IF(A9060&lt;&gt;"",VLOOKUP(A9060,'Ket qua do'!$B$5:$CE$50000,2,TRUE),"")</f>
        <v>#N/A</v>
      </c>
      <c r="C9060" s="19" t="e">
        <f>IF(A9060&lt;&gt;"",VLOOKUP(B9060,'Ket qua do'!$C$5:$AP$50000,$C$3,TRUE)*SQRT(3)*$C$11,"")</f>
        <v>#N/A</v>
      </c>
      <c r="D9060" s="21" t="e">
        <f>IF(A9060&lt;&gt;"",VLOOKUP(B9060,'Ket qua do'!$C$5:$AP$50000,$D$3,TRUE),"")</f>
        <v>#N/A</v>
      </c>
      <c r="E9060" s="21" t="e">
        <f>IF(A9060&lt;&gt;"",VLOOKUP(B9060,'Ket qua do'!$C$5:$AP$50000,$E$3,TRUE)*$C$12,"")</f>
        <v>#N/A</v>
      </c>
      <c r="F9060" s="21" t="e">
        <f>IF(A9060&lt;&gt;"",VLOOKUP(B9060,'Ket qua do'!$C$5:$AP$50000,$F$3,TRUE),"")</f>
        <v>#N/A</v>
      </c>
      <c r="G9060" s="21" t="e">
        <f>IF(A9060&lt;&gt;"",VLOOKUP(B9060,'Ket qua do'!$C$5:$AP$50000,$G$3,TRUE),"")</f>
        <v>#N/A</v>
      </c>
      <c r="H9060" s="21" t="e">
        <f>IF(A9060&lt;&gt;"",VLOOKUP(B9060,'Ket qua do'!$C$5:$AP$50000,$H$3,TRUE),"")</f>
        <v>#N/A</v>
      </c>
      <c r="I9060" s="21" t="e">
        <f>IF(A9060&lt;&gt;"",VLOOKUP(B9060,'Ket qua do'!$C$5:$AP$50000,$I$3,TRUE)*$E$9/1000,"")</f>
        <v>#N/A</v>
      </c>
      <c r="J9060" s="21" t="e">
        <f>IF(A9060&lt;&gt;"",VLOOKUP(B9060,'Ket qua do'!$C$5:$AP$50000,$J$3,TRUE)*$E$9/1000,"")</f>
        <v>#N/A</v>
      </c>
      <c r="K9060" s="21" t="e">
        <f>IF(A9060&lt;&gt;"",VLOOKUP(B9060,'Ket qua do'!$C$5:$AP$50000,$K$3,TRUE)*$E$9/1000,"")</f>
        <v>#N/A</v>
      </c>
      <c r="L9060" s="21" t="e">
        <f>IF(A9060&lt;&gt;"",VLOOKUP(B9060,'Ket qua do'!$C$5:$AP$50000,$L$3,TRUE),"")</f>
        <v>#N/A</v>
      </c>
    </row>
    <row r="9061" spans="1:12" x14ac:dyDescent="0.25">
      <c r="A9061" t="e">
        <f t="shared" si="147"/>
        <v>#N/A</v>
      </c>
      <c r="B9061" s="1" t="e">
        <f>IF(A9061&lt;&gt;"",VLOOKUP(A9061,'Ket qua do'!$B$5:$CE$50000,2,TRUE),"")</f>
        <v>#N/A</v>
      </c>
      <c r="C9061" s="19" t="e">
        <f>IF(A9061&lt;&gt;"",VLOOKUP(B9061,'Ket qua do'!$C$5:$AP$50000,$C$3,TRUE)*SQRT(3)*$C$11,"")</f>
        <v>#N/A</v>
      </c>
      <c r="D9061" s="21" t="e">
        <f>IF(A9061&lt;&gt;"",VLOOKUP(B9061,'Ket qua do'!$C$5:$AP$50000,$D$3,TRUE),"")</f>
        <v>#N/A</v>
      </c>
      <c r="E9061" s="21" t="e">
        <f>IF(A9061&lt;&gt;"",VLOOKUP(B9061,'Ket qua do'!$C$5:$AP$50000,$E$3,TRUE)*$C$12,"")</f>
        <v>#N/A</v>
      </c>
      <c r="F9061" s="21" t="e">
        <f>IF(A9061&lt;&gt;"",VLOOKUP(B9061,'Ket qua do'!$C$5:$AP$50000,$F$3,TRUE),"")</f>
        <v>#N/A</v>
      </c>
      <c r="G9061" s="21" t="e">
        <f>IF(A9061&lt;&gt;"",VLOOKUP(B9061,'Ket qua do'!$C$5:$AP$50000,$G$3,TRUE),"")</f>
        <v>#N/A</v>
      </c>
      <c r="H9061" s="21" t="e">
        <f>IF(A9061&lt;&gt;"",VLOOKUP(B9061,'Ket qua do'!$C$5:$AP$50000,$H$3,TRUE),"")</f>
        <v>#N/A</v>
      </c>
      <c r="I9061" s="21" t="e">
        <f>IF(A9061&lt;&gt;"",VLOOKUP(B9061,'Ket qua do'!$C$5:$AP$50000,$I$3,TRUE)*$E$9/1000,"")</f>
        <v>#N/A</v>
      </c>
      <c r="J9061" s="21" t="e">
        <f>IF(A9061&lt;&gt;"",VLOOKUP(B9061,'Ket qua do'!$C$5:$AP$50000,$J$3,TRUE)*$E$9/1000,"")</f>
        <v>#N/A</v>
      </c>
      <c r="K9061" s="21" t="e">
        <f>IF(A9061&lt;&gt;"",VLOOKUP(B9061,'Ket qua do'!$C$5:$AP$50000,$K$3,TRUE)*$E$9/1000,"")</f>
        <v>#N/A</v>
      </c>
      <c r="L9061" s="21" t="e">
        <f>IF(A9061&lt;&gt;"",VLOOKUP(B9061,'Ket qua do'!$C$5:$AP$50000,$L$3,TRUE),"")</f>
        <v>#N/A</v>
      </c>
    </row>
    <row r="9062" spans="1:12" x14ac:dyDescent="0.25">
      <c r="A9062" t="e">
        <f t="shared" si="147"/>
        <v>#N/A</v>
      </c>
      <c r="B9062" s="1" t="e">
        <f>IF(A9062&lt;&gt;"",VLOOKUP(A9062,'Ket qua do'!$B$5:$CE$50000,2,TRUE),"")</f>
        <v>#N/A</v>
      </c>
      <c r="C9062" s="19" t="e">
        <f>IF(A9062&lt;&gt;"",VLOOKUP(B9062,'Ket qua do'!$C$5:$AP$50000,$C$3,TRUE)*SQRT(3)*$C$11,"")</f>
        <v>#N/A</v>
      </c>
      <c r="D9062" s="21" t="e">
        <f>IF(A9062&lt;&gt;"",VLOOKUP(B9062,'Ket qua do'!$C$5:$AP$50000,$D$3,TRUE),"")</f>
        <v>#N/A</v>
      </c>
      <c r="E9062" s="21" t="e">
        <f>IF(A9062&lt;&gt;"",VLOOKUP(B9062,'Ket qua do'!$C$5:$AP$50000,$E$3,TRUE)*$C$12,"")</f>
        <v>#N/A</v>
      </c>
      <c r="F9062" s="21" t="e">
        <f>IF(A9062&lt;&gt;"",VLOOKUP(B9062,'Ket qua do'!$C$5:$AP$50000,$F$3,TRUE),"")</f>
        <v>#N/A</v>
      </c>
      <c r="G9062" s="21" t="e">
        <f>IF(A9062&lt;&gt;"",VLOOKUP(B9062,'Ket qua do'!$C$5:$AP$50000,$G$3,TRUE),"")</f>
        <v>#N/A</v>
      </c>
      <c r="H9062" s="21" t="e">
        <f>IF(A9062&lt;&gt;"",VLOOKUP(B9062,'Ket qua do'!$C$5:$AP$50000,$H$3,TRUE),"")</f>
        <v>#N/A</v>
      </c>
      <c r="I9062" s="21" t="e">
        <f>IF(A9062&lt;&gt;"",VLOOKUP(B9062,'Ket qua do'!$C$5:$AP$50000,$I$3,TRUE)*$E$9/1000,"")</f>
        <v>#N/A</v>
      </c>
      <c r="J9062" s="21" t="e">
        <f>IF(A9062&lt;&gt;"",VLOOKUP(B9062,'Ket qua do'!$C$5:$AP$50000,$J$3,TRUE)*$E$9/1000,"")</f>
        <v>#N/A</v>
      </c>
      <c r="K9062" s="21" t="e">
        <f>IF(A9062&lt;&gt;"",VLOOKUP(B9062,'Ket qua do'!$C$5:$AP$50000,$K$3,TRUE)*$E$9/1000,"")</f>
        <v>#N/A</v>
      </c>
      <c r="L9062" s="21" t="e">
        <f>IF(A9062&lt;&gt;"",VLOOKUP(B9062,'Ket qua do'!$C$5:$AP$50000,$L$3,TRUE),"")</f>
        <v>#N/A</v>
      </c>
    </row>
    <row r="9063" spans="1:12" x14ac:dyDescent="0.25">
      <c r="A9063" t="e">
        <f t="shared" si="147"/>
        <v>#N/A</v>
      </c>
      <c r="B9063" s="1" t="e">
        <f>IF(A9063&lt;&gt;"",VLOOKUP(A9063,'Ket qua do'!$B$5:$CE$50000,2,TRUE),"")</f>
        <v>#N/A</v>
      </c>
      <c r="C9063" s="19" t="e">
        <f>IF(A9063&lt;&gt;"",VLOOKUP(B9063,'Ket qua do'!$C$5:$AP$50000,$C$3,TRUE)*SQRT(3)*$C$11,"")</f>
        <v>#N/A</v>
      </c>
      <c r="D9063" s="21" t="e">
        <f>IF(A9063&lt;&gt;"",VLOOKUP(B9063,'Ket qua do'!$C$5:$AP$50000,$D$3,TRUE),"")</f>
        <v>#N/A</v>
      </c>
      <c r="E9063" s="21" t="e">
        <f>IF(A9063&lt;&gt;"",VLOOKUP(B9063,'Ket qua do'!$C$5:$AP$50000,$E$3,TRUE)*$C$12,"")</f>
        <v>#N/A</v>
      </c>
      <c r="F9063" s="21" t="e">
        <f>IF(A9063&lt;&gt;"",VLOOKUP(B9063,'Ket qua do'!$C$5:$AP$50000,$F$3,TRUE),"")</f>
        <v>#N/A</v>
      </c>
      <c r="G9063" s="21" t="e">
        <f>IF(A9063&lt;&gt;"",VLOOKUP(B9063,'Ket qua do'!$C$5:$AP$50000,$G$3,TRUE),"")</f>
        <v>#N/A</v>
      </c>
      <c r="H9063" s="21" t="e">
        <f>IF(A9063&lt;&gt;"",VLOOKUP(B9063,'Ket qua do'!$C$5:$AP$50000,$H$3,TRUE),"")</f>
        <v>#N/A</v>
      </c>
      <c r="I9063" s="21" t="e">
        <f>IF(A9063&lt;&gt;"",VLOOKUP(B9063,'Ket qua do'!$C$5:$AP$50000,$I$3,TRUE)*$E$9/1000,"")</f>
        <v>#N/A</v>
      </c>
      <c r="J9063" s="21" t="e">
        <f>IF(A9063&lt;&gt;"",VLOOKUP(B9063,'Ket qua do'!$C$5:$AP$50000,$J$3,TRUE)*$E$9/1000,"")</f>
        <v>#N/A</v>
      </c>
      <c r="K9063" s="21" t="e">
        <f>IF(A9063&lt;&gt;"",VLOOKUP(B9063,'Ket qua do'!$C$5:$AP$50000,$K$3,TRUE)*$E$9/1000,"")</f>
        <v>#N/A</v>
      </c>
      <c r="L9063" s="21" t="e">
        <f>IF(A9063&lt;&gt;"",VLOOKUP(B9063,'Ket qua do'!$C$5:$AP$50000,$L$3,TRUE),"")</f>
        <v>#N/A</v>
      </c>
    </row>
    <row r="9064" spans="1:12" x14ac:dyDescent="0.25">
      <c r="A9064" t="e">
        <f t="shared" si="147"/>
        <v>#N/A</v>
      </c>
      <c r="B9064" s="1" t="e">
        <f>IF(A9064&lt;&gt;"",VLOOKUP(A9064,'Ket qua do'!$B$5:$CE$50000,2,TRUE),"")</f>
        <v>#N/A</v>
      </c>
      <c r="C9064" s="19" t="e">
        <f>IF(A9064&lt;&gt;"",VLOOKUP(B9064,'Ket qua do'!$C$5:$AP$50000,$C$3,TRUE)*SQRT(3)*$C$11,"")</f>
        <v>#N/A</v>
      </c>
      <c r="D9064" s="21" t="e">
        <f>IF(A9064&lt;&gt;"",VLOOKUP(B9064,'Ket qua do'!$C$5:$AP$50000,$D$3,TRUE),"")</f>
        <v>#N/A</v>
      </c>
      <c r="E9064" s="21" t="e">
        <f>IF(A9064&lt;&gt;"",VLOOKUP(B9064,'Ket qua do'!$C$5:$AP$50000,$E$3,TRUE)*$C$12,"")</f>
        <v>#N/A</v>
      </c>
      <c r="F9064" s="21" t="e">
        <f>IF(A9064&lt;&gt;"",VLOOKUP(B9064,'Ket qua do'!$C$5:$AP$50000,$F$3,TRUE),"")</f>
        <v>#N/A</v>
      </c>
      <c r="G9064" s="21" t="e">
        <f>IF(A9064&lt;&gt;"",VLOOKUP(B9064,'Ket qua do'!$C$5:$AP$50000,$G$3,TRUE),"")</f>
        <v>#N/A</v>
      </c>
      <c r="H9064" s="21" t="e">
        <f>IF(A9064&lt;&gt;"",VLOOKUP(B9064,'Ket qua do'!$C$5:$AP$50000,$H$3,TRUE),"")</f>
        <v>#N/A</v>
      </c>
      <c r="I9064" s="21" t="e">
        <f>IF(A9064&lt;&gt;"",VLOOKUP(B9064,'Ket qua do'!$C$5:$AP$50000,$I$3,TRUE)*$E$9/1000,"")</f>
        <v>#N/A</v>
      </c>
      <c r="J9064" s="21" t="e">
        <f>IF(A9064&lt;&gt;"",VLOOKUP(B9064,'Ket qua do'!$C$5:$AP$50000,$J$3,TRUE)*$E$9/1000,"")</f>
        <v>#N/A</v>
      </c>
      <c r="K9064" s="21" t="e">
        <f>IF(A9064&lt;&gt;"",VLOOKUP(B9064,'Ket qua do'!$C$5:$AP$50000,$K$3,TRUE)*$E$9/1000,"")</f>
        <v>#N/A</v>
      </c>
      <c r="L9064" s="21" t="e">
        <f>IF(A9064&lt;&gt;"",VLOOKUP(B9064,'Ket qua do'!$C$5:$AP$50000,$L$3,TRUE),"")</f>
        <v>#N/A</v>
      </c>
    </row>
    <row r="9065" spans="1:12" x14ac:dyDescent="0.25">
      <c r="A9065" t="e">
        <f t="shared" si="147"/>
        <v>#N/A</v>
      </c>
      <c r="B9065" s="1" t="e">
        <f>IF(A9065&lt;&gt;"",VLOOKUP(A9065,'Ket qua do'!$B$5:$CE$50000,2,TRUE),"")</f>
        <v>#N/A</v>
      </c>
      <c r="C9065" s="19" t="e">
        <f>IF(A9065&lt;&gt;"",VLOOKUP(B9065,'Ket qua do'!$C$5:$AP$50000,$C$3,TRUE)*SQRT(3)*$C$11,"")</f>
        <v>#N/A</v>
      </c>
      <c r="D9065" s="21" t="e">
        <f>IF(A9065&lt;&gt;"",VLOOKUP(B9065,'Ket qua do'!$C$5:$AP$50000,$D$3,TRUE),"")</f>
        <v>#N/A</v>
      </c>
      <c r="E9065" s="21" t="e">
        <f>IF(A9065&lt;&gt;"",VLOOKUP(B9065,'Ket qua do'!$C$5:$AP$50000,$E$3,TRUE)*$C$12,"")</f>
        <v>#N/A</v>
      </c>
      <c r="F9065" s="21" t="e">
        <f>IF(A9065&lt;&gt;"",VLOOKUP(B9065,'Ket qua do'!$C$5:$AP$50000,$F$3,TRUE),"")</f>
        <v>#N/A</v>
      </c>
      <c r="G9065" s="21" t="e">
        <f>IF(A9065&lt;&gt;"",VLOOKUP(B9065,'Ket qua do'!$C$5:$AP$50000,$G$3,TRUE),"")</f>
        <v>#N/A</v>
      </c>
      <c r="H9065" s="21" t="e">
        <f>IF(A9065&lt;&gt;"",VLOOKUP(B9065,'Ket qua do'!$C$5:$AP$50000,$H$3,TRUE),"")</f>
        <v>#N/A</v>
      </c>
      <c r="I9065" s="21" t="e">
        <f>IF(A9065&lt;&gt;"",VLOOKUP(B9065,'Ket qua do'!$C$5:$AP$50000,$I$3,TRUE)*$E$9/1000,"")</f>
        <v>#N/A</v>
      </c>
      <c r="J9065" s="21" t="e">
        <f>IF(A9065&lt;&gt;"",VLOOKUP(B9065,'Ket qua do'!$C$5:$AP$50000,$J$3,TRUE)*$E$9/1000,"")</f>
        <v>#N/A</v>
      </c>
      <c r="K9065" s="21" t="e">
        <f>IF(A9065&lt;&gt;"",VLOOKUP(B9065,'Ket qua do'!$C$5:$AP$50000,$K$3,TRUE)*$E$9/1000,"")</f>
        <v>#N/A</v>
      </c>
      <c r="L9065" s="21" t="e">
        <f>IF(A9065&lt;&gt;"",VLOOKUP(B9065,'Ket qua do'!$C$5:$AP$50000,$L$3,TRUE),"")</f>
        <v>#N/A</v>
      </c>
    </row>
    <row r="9066" spans="1:12" x14ac:dyDescent="0.25">
      <c r="A9066" t="e">
        <f t="shared" si="147"/>
        <v>#N/A</v>
      </c>
      <c r="B9066" s="1" t="e">
        <f>IF(A9066&lt;&gt;"",VLOOKUP(A9066,'Ket qua do'!$B$5:$CE$50000,2,TRUE),"")</f>
        <v>#N/A</v>
      </c>
      <c r="C9066" s="19" t="e">
        <f>IF(A9066&lt;&gt;"",VLOOKUP(B9066,'Ket qua do'!$C$5:$AP$50000,$C$3,TRUE)*SQRT(3)*$C$11,"")</f>
        <v>#N/A</v>
      </c>
      <c r="D9066" s="21" t="e">
        <f>IF(A9066&lt;&gt;"",VLOOKUP(B9066,'Ket qua do'!$C$5:$AP$50000,$D$3,TRUE),"")</f>
        <v>#N/A</v>
      </c>
      <c r="E9066" s="21" t="e">
        <f>IF(A9066&lt;&gt;"",VLOOKUP(B9066,'Ket qua do'!$C$5:$AP$50000,$E$3,TRUE)*$C$12,"")</f>
        <v>#N/A</v>
      </c>
      <c r="F9066" s="21" t="e">
        <f>IF(A9066&lt;&gt;"",VLOOKUP(B9066,'Ket qua do'!$C$5:$AP$50000,$F$3,TRUE),"")</f>
        <v>#N/A</v>
      </c>
      <c r="G9066" s="21" t="e">
        <f>IF(A9066&lt;&gt;"",VLOOKUP(B9066,'Ket qua do'!$C$5:$AP$50000,$G$3,TRUE),"")</f>
        <v>#N/A</v>
      </c>
      <c r="H9066" s="21" t="e">
        <f>IF(A9066&lt;&gt;"",VLOOKUP(B9066,'Ket qua do'!$C$5:$AP$50000,$H$3,TRUE),"")</f>
        <v>#N/A</v>
      </c>
      <c r="I9066" s="21" t="e">
        <f>IF(A9066&lt;&gt;"",VLOOKUP(B9066,'Ket qua do'!$C$5:$AP$50000,$I$3,TRUE)*$E$9/1000,"")</f>
        <v>#N/A</v>
      </c>
      <c r="J9066" s="21" t="e">
        <f>IF(A9066&lt;&gt;"",VLOOKUP(B9066,'Ket qua do'!$C$5:$AP$50000,$J$3,TRUE)*$E$9/1000,"")</f>
        <v>#N/A</v>
      </c>
      <c r="K9066" s="21" t="e">
        <f>IF(A9066&lt;&gt;"",VLOOKUP(B9066,'Ket qua do'!$C$5:$AP$50000,$K$3,TRUE)*$E$9/1000,"")</f>
        <v>#N/A</v>
      </c>
      <c r="L9066" s="21" t="e">
        <f>IF(A9066&lt;&gt;"",VLOOKUP(B9066,'Ket qua do'!$C$5:$AP$50000,$L$3,TRUE),"")</f>
        <v>#N/A</v>
      </c>
    </row>
    <row r="9067" spans="1:12" x14ac:dyDescent="0.25">
      <c r="A9067" t="e">
        <f t="shared" si="147"/>
        <v>#N/A</v>
      </c>
      <c r="B9067" s="1" t="e">
        <f>IF(A9067&lt;&gt;"",VLOOKUP(A9067,'Ket qua do'!$B$5:$CE$50000,2,TRUE),"")</f>
        <v>#N/A</v>
      </c>
      <c r="C9067" s="19" t="e">
        <f>IF(A9067&lt;&gt;"",VLOOKUP(B9067,'Ket qua do'!$C$5:$AP$50000,$C$3,TRUE)*SQRT(3)*$C$11,"")</f>
        <v>#N/A</v>
      </c>
      <c r="D9067" s="21" t="e">
        <f>IF(A9067&lt;&gt;"",VLOOKUP(B9067,'Ket qua do'!$C$5:$AP$50000,$D$3,TRUE),"")</f>
        <v>#N/A</v>
      </c>
      <c r="E9067" s="21" t="e">
        <f>IF(A9067&lt;&gt;"",VLOOKUP(B9067,'Ket qua do'!$C$5:$AP$50000,$E$3,TRUE)*$C$12,"")</f>
        <v>#N/A</v>
      </c>
      <c r="F9067" s="21" t="e">
        <f>IF(A9067&lt;&gt;"",VLOOKUP(B9067,'Ket qua do'!$C$5:$AP$50000,$F$3,TRUE),"")</f>
        <v>#N/A</v>
      </c>
      <c r="G9067" s="21" t="e">
        <f>IF(A9067&lt;&gt;"",VLOOKUP(B9067,'Ket qua do'!$C$5:$AP$50000,$G$3,TRUE),"")</f>
        <v>#N/A</v>
      </c>
      <c r="H9067" s="21" t="e">
        <f>IF(A9067&lt;&gt;"",VLOOKUP(B9067,'Ket qua do'!$C$5:$AP$50000,$H$3,TRUE),"")</f>
        <v>#N/A</v>
      </c>
      <c r="I9067" s="21" t="e">
        <f>IF(A9067&lt;&gt;"",VLOOKUP(B9067,'Ket qua do'!$C$5:$AP$50000,$I$3,TRUE)*$E$9/1000,"")</f>
        <v>#N/A</v>
      </c>
      <c r="J9067" s="21" t="e">
        <f>IF(A9067&lt;&gt;"",VLOOKUP(B9067,'Ket qua do'!$C$5:$AP$50000,$J$3,TRUE)*$E$9/1000,"")</f>
        <v>#N/A</v>
      </c>
      <c r="K9067" s="21" t="e">
        <f>IF(A9067&lt;&gt;"",VLOOKUP(B9067,'Ket qua do'!$C$5:$AP$50000,$K$3,TRUE)*$E$9/1000,"")</f>
        <v>#N/A</v>
      </c>
      <c r="L9067" s="21" t="e">
        <f>IF(A9067&lt;&gt;"",VLOOKUP(B9067,'Ket qua do'!$C$5:$AP$50000,$L$3,TRUE),"")</f>
        <v>#N/A</v>
      </c>
    </row>
    <row r="9068" spans="1:12" x14ac:dyDescent="0.25">
      <c r="A9068" t="e">
        <f t="shared" si="147"/>
        <v>#N/A</v>
      </c>
      <c r="B9068" s="1" t="e">
        <f>IF(A9068&lt;&gt;"",VLOOKUP(A9068,'Ket qua do'!$B$5:$CE$50000,2,TRUE),"")</f>
        <v>#N/A</v>
      </c>
      <c r="C9068" s="19" t="e">
        <f>IF(A9068&lt;&gt;"",VLOOKUP(B9068,'Ket qua do'!$C$5:$AP$50000,$C$3,TRUE)*SQRT(3)*$C$11,"")</f>
        <v>#N/A</v>
      </c>
      <c r="D9068" s="21" t="e">
        <f>IF(A9068&lt;&gt;"",VLOOKUP(B9068,'Ket qua do'!$C$5:$AP$50000,$D$3,TRUE),"")</f>
        <v>#N/A</v>
      </c>
      <c r="E9068" s="21" t="e">
        <f>IF(A9068&lt;&gt;"",VLOOKUP(B9068,'Ket qua do'!$C$5:$AP$50000,$E$3,TRUE)*$C$12,"")</f>
        <v>#N/A</v>
      </c>
      <c r="F9068" s="21" t="e">
        <f>IF(A9068&lt;&gt;"",VLOOKUP(B9068,'Ket qua do'!$C$5:$AP$50000,$F$3,TRUE),"")</f>
        <v>#N/A</v>
      </c>
      <c r="G9068" s="21" t="e">
        <f>IF(A9068&lt;&gt;"",VLOOKUP(B9068,'Ket qua do'!$C$5:$AP$50000,$G$3,TRUE),"")</f>
        <v>#N/A</v>
      </c>
      <c r="H9068" s="21" t="e">
        <f>IF(A9068&lt;&gt;"",VLOOKUP(B9068,'Ket qua do'!$C$5:$AP$50000,$H$3,TRUE),"")</f>
        <v>#N/A</v>
      </c>
      <c r="I9068" s="21" t="e">
        <f>IF(A9068&lt;&gt;"",VLOOKUP(B9068,'Ket qua do'!$C$5:$AP$50000,$I$3,TRUE)*$E$9/1000,"")</f>
        <v>#N/A</v>
      </c>
      <c r="J9068" s="21" t="e">
        <f>IF(A9068&lt;&gt;"",VLOOKUP(B9068,'Ket qua do'!$C$5:$AP$50000,$J$3,TRUE)*$E$9/1000,"")</f>
        <v>#N/A</v>
      </c>
      <c r="K9068" s="21" t="e">
        <f>IF(A9068&lt;&gt;"",VLOOKUP(B9068,'Ket qua do'!$C$5:$AP$50000,$K$3,TRUE)*$E$9/1000,"")</f>
        <v>#N/A</v>
      </c>
      <c r="L9068" s="21" t="e">
        <f>IF(A9068&lt;&gt;"",VLOOKUP(B9068,'Ket qua do'!$C$5:$AP$50000,$L$3,TRUE),"")</f>
        <v>#N/A</v>
      </c>
    </row>
    <row r="9069" spans="1:12" x14ac:dyDescent="0.25">
      <c r="A9069" t="e">
        <f t="shared" si="147"/>
        <v>#N/A</v>
      </c>
      <c r="B9069" s="1" t="e">
        <f>IF(A9069&lt;&gt;"",VLOOKUP(A9069,'Ket qua do'!$B$5:$CE$50000,2,TRUE),"")</f>
        <v>#N/A</v>
      </c>
      <c r="C9069" s="19" t="e">
        <f>IF(A9069&lt;&gt;"",VLOOKUP(B9069,'Ket qua do'!$C$5:$AP$50000,$C$3,TRUE)*SQRT(3)*$C$11,"")</f>
        <v>#N/A</v>
      </c>
      <c r="D9069" s="21" t="e">
        <f>IF(A9069&lt;&gt;"",VLOOKUP(B9069,'Ket qua do'!$C$5:$AP$50000,$D$3,TRUE),"")</f>
        <v>#N/A</v>
      </c>
      <c r="E9069" s="21" t="e">
        <f>IF(A9069&lt;&gt;"",VLOOKUP(B9069,'Ket qua do'!$C$5:$AP$50000,$E$3,TRUE)*$C$12,"")</f>
        <v>#N/A</v>
      </c>
      <c r="F9069" s="21" t="e">
        <f>IF(A9069&lt;&gt;"",VLOOKUP(B9069,'Ket qua do'!$C$5:$AP$50000,$F$3,TRUE),"")</f>
        <v>#N/A</v>
      </c>
      <c r="G9069" s="21" t="e">
        <f>IF(A9069&lt;&gt;"",VLOOKUP(B9069,'Ket qua do'!$C$5:$AP$50000,$G$3,TRUE),"")</f>
        <v>#N/A</v>
      </c>
      <c r="H9069" s="21" t="e">
        <f>IF(A9069&lt;&gt;"",VLOOKUP(B9069,'Ket qua do'!$C$5:$AP$50000,$H$3,TRUE),"")</f>
        <v>#N/A</v>
      </c>
      <c r="I9069" s="21" t="e">
        <f>IF(A9069&lt;&gt;"",VLOOKUP(B9069,'Ket qua do'!$C$5:$AP$50000,$I$3,TRUE)*$E$9/1000,"")</f>
        <v>#N/A</v>
      </c>
      <c r="J9069" s="21" t="e">
        <f>IF(A9069&lt;&gt;"",VLOOKUP(B9069,'Ket qua do'!$C$5:$AP$50000,$J$3,TRUE)*$E$9/1000,"")</f>
        <v>#N/A</v>
      </c>
      <c r="K9069" s="21" t="e">
        <f>IF(A9069&lt;&gt;"",VLOOKUP(B9069,'Ket qua do'!$C$5:$AP$50000,$K$3,TRUE)*$E$9/1000,"")</f>
        <v>#N/A</v>
      </c>
      <c r="L9069" s="21" t="e">
        <f>IF(A9069&lt;&gt;"",VLOOKUP(B9069,'Ket qua do'!$C$5:$AP$50000,$L$3,TRUE),"")</f>
        <v>#N/A</v>
      </c>
    </row>
    <row r="9070" spans="1:12" x14ac:dyDescent="0.25">
      <c r="A9070" t="e">
        <f t="shared" si="147"/>
        <v>#N/A</v>
      </c>
      <c r="B9070" s="1" t="e">
        <f>IF(A9070&lt;&gt;"",VLOOKUP(A9070,'Ket qua do'!$B$5:$CE$50000,2,TRUE),"")</f>
        <v>#N/A</v>
      </c>
      <c r="C9070" s="19" t="e">
        <f>IF(A9070&lt;&gt;"",VLOOKUP(B9070,'Ket qua do'!$C$5:$AP$50000,$C$3,TRUE)*SQRT(3)*$C$11,"")</f>
        <v>#N/A</v>
      </c>
      <c r="D9070" s="21" t="e">
        <f>IF(A9070&lt;&gt;"",VLOOKUP(B9070,'Ket qua do'!$C$5:$AP$50000,$D$3,TRUE),"")</f>
        <v>#N/A</v>
      </c>
      <c r="E9070" s="21" t="e">
        <f>IF(A9070&lt;&gt;"",VLOOKUP(B9070,'Ket qua do'!$C$5:$AP$50000,$E$3,TRUE)*$C$12,"")</f>
        <v>#N/A</v>
      </c>
      <c r="F9070" s="21" t="e">
        <f>IF(A9070&lt;&gt;"",VLOOKUP(B9070,'Ket qua do'!$C$5:$AP$50000,$F$3,TRUE),"")</f>
        <v>#N/A</v>
      </c>
      <c r="G9070" s="21" t="e">
        <f>IF(A9070&lt;&gt;"",VLOOKUP(B9070,'Ket qua do'!$C$5:$AP$50000,$G$3,TRUE),"")</f>
        <v>#N/A</v>
      </c>
      <c r="H9070" s="21" t="e">
        <f>IF(A9070&lt;&gt;"",VLOOKUP(B9070,'Ket qua do'!$C$5:$AP$50000,$H$3,TRUE),"")</f>
        <v>#N/A</v>
      </c>
      <c r="I9070" s="21" t="e">
        <f>IF(A9070&lt;&gt;"",VLOOKUP(B9070,'Ket qua do'!$C$5:$AP$50000,$I$3,TRUE)*$E$9/1000,"")</f>
        <v>#N/A</v>
      </c>
      <c r="J9070" s="21" t="e">
        <f>IF(A9070&lt;&gt;"",VLOOKUP(B9070,'Ket qua do'!$C$5:$AP$50000,$J$3,TRUE)*$E$9/1000,"")</f>
        <v>#N/A</v>
      </c>
      <c r="K9070" s="21" t="e">
        <f>IF(A9070&lt;&gt;"",VLOOKUP(B9070,'Ket qua do'!$C$5:$AP$50000,$K$3,TRUE)*$E$9/1000,"")</f>
        <v>#N/A</v>
      </c>
      <c r="L9070" s="21" t="e">
        <f>IF(A9070&lt;&gt;"",VLOOKUP(B9070,'Ket qua do'!$C$5:$AP$50000,$L$3,TRUE),"")</f>
        <v>#N/A</v>
      </c>
    </row>
    <row r="9071" spans="1:12" x14ac:dyDescent="0.25">
      <c r="A9071" t="e">
        <f t="shared" si="147"/>
        <v>#N/A</v>
      </c>
      <c r="B9071" s="1" t="e">
        <f>IF(A9071&lt;&gt;"",VLOOKUP(A9071,'Ket qua do'!$B$5:$CE$50000,2,TRUE),"")</f>
        <v>#N/A</v>
      </c>
      <c r="C9071" s="19" t="e">
        <f>IF(A9071&lt;&gt;"",VLOOKUP(B9071,'Ket qua do'!$C$5:$AP$50000,$C$3,TRUE)*SQRT(3)*$C$11,"")</f>
        <v>#N/A</v>
      </c>
      <c r="D9071" s="21" t="e">
        <f>IF(A9071&lt;&gt;"",VLOOKUP(B9071,'Ket qua do'!$C$5:$AP$50000,$D$3,TRUE),"")</f>
        <v>#N/A</v>
      </c>
      <c r="E9071" s="21" t="e">
        <f>IF(A9071&lt;&gt;"",VLOOKUP(B9071,'Ket qua do'!$C$5:$AP$50000,$E$3,TRUE)*$C$12,"")</f>
        <v>#N/A</v>
      </c>
      <c r="F9071" s="21" t="e">
        <f>IF(A9071&lt;&gt;"",VLOOKUP(B9071,'Ket qua do'!$C$5:$AP$50000,$F$3,TRUE),"")</f>
        <v>#N/A</v>
      </c>
      <c r="G9071" s="21" t="e">
        <f>IF(A9071&lt;&gt;"",VLOOKUP(B9071,'Ket qua do'!$C$5:$AP$50000,$G$3,TRUE),"")</f>
        <v>#N/A</v>
      </c>
      <c r="H9071" s="21" t="e">
        <f>IF(A9071&lt;&gt;"",VLOOKUP(B9071,'Ket qua do'!$C$5:$AP$50000,$H$3,TRUE),"")</f>
        <v>#N/A</v>
      </c>
      <c r="I9071" s="21" t="e">
        <f>IF(A9071&lt;&gt;"",VLOOKUP(B9071,'Ket qua do'!$C$5:$AP$50000,$I$3,TRUE)*$E$9/1000,"")</f>
        <v>#N/A</v>
      </c>
      <c r="J9071" s="21" t="e">
        <f>IF(A9071&lt;&gt;"",VLOOKUP(B9071,'Ket qua do'!$C$5:$AP$50000,$J$3,TRUE)*$E$9/1000,"")</f>
        <v>#N/A</v>
      </c>
      <c r="K9071" s="21" t="e">
        <f>IF(A9071&lt;&gt;"",VLOOKUP(B9071,'Ket qua do'!$C$5:$AP$50000,$K$3,TRUE)*$E$9/1000,"")</f>
        <v>#N/A</v>
      </c>
      <c r="L9071" s="21" t="e">
        <f>IF(A9071&lt;&gt;"",VLOOKUP(B9071,'Ket qua do'!$C$5:$AP$50000,$L$3,TRUE),"")</f>
        <v>#N/A</v>
      </c>
    </row>
    <row r="9072" spans="1:12" x14ac:dyDescent="0.25">
      <c r="A9072" t="e">
        <f t="shared" si="147"/>
        <v>#N/A</v>
      </c>
      <c r="B9072" s="1" t="e">
        <f>IF(A9072&lt;&gt;"",VLOOKUP(A9072,'Ket qua do'!$B$5:$CE$50000,2,TRUE),"")</f>
        <v>#N/A</v>
      </c>
      <c r="C9072" s="19" t="e">
        <f>IF(A9072&lt;&gt;"",VLOOKUP(B9072,'Ket qua do'!$C$5:$AP$50000,$C$3,TRUE)*SQRT(3)*$C$11,"")</f>
        <v>#N/A</v>
      </c>
      <c r="D9072" s="21" t="e">
        <f>IF(A9072&lt;&gt;"",VLOOKUP(B9072,'Ket qua do'!$C$5:$AP$50000,$D$3,TRUE),"")</f>
        <v>#N/A</v>
      </c>
      <c r="E9072" s="21" t="e">
        <f>IF(A9072&lt;&gt;"",VLOOKUP(B9072,'Ket qua do'!$C$5:$AP$50000,$E$3,TRUE)*$C$12,"")</f>
        <v>#N/A</v>
      </c>
      <c r="F9072" s="21" t="e">
        <f>IF(A9072&lt;&gt;"",VLOOKUP(B9072,'Ket qua do'!$C$5:$AP$50000,$F$3,TRUE),"")</f>
        <v>#N/A</v>
      </c>
      <c r="G9072" s="21" t="e">
        <f>IF(A9072&lt;&gt;"",VLOOKUP(B9072,'Ket qua do'!$C$5:$AP$50000,$G$3,TRUE),"")</f>
        <v>#N/A</v>
      </c>
      <c r="H9072" s="21" t="e">
        <f>IF(A9072&lt;&gt;"",VLOOKUP(B9072,'Ket qua do'!$C$5:$AP$50000,$H$3,TRUE),"")</f>
        <v>#N/A</v>
      </c>
      <c r="I9072" s="21" t="e">
        <f>IF(A9072&lt;&gt;"",VLOOKUP(B9072,'Ket qua do'!$C$5:$AP$50000,$I$3,TRUE)*$E$9/1000,"")</f>
        <v>#N/A</v>
      </c>
      <c r="J9072" s="21" t="e">
        <f>IF(A9072&lt;&gt;"",VLOOKUP(B9072,'Ket qua do'!$C$5:$AP$50000,$J$3,TRUE)*$E$9/1000,"")</f>
        <v>#N/A</v>
      </c>
      <c r="K9072" s="21" t="e">
        <f>IF(A9072&lt;&gt;"",VLOOKUP(B9072,'Ket qua do'!$C$5:$AP$50000,$K$3,TRUE)*$E$9/1000,"")</f>
        <v>#N/A</v>
      </c>
      <c r="L9072" s="21" t="e">
        <f>IF(A9072&lt;&gt;"",VLOOKUP(B9072,'Ket qua do'!$C$5:$AP$50000,$L$3,TRUE),"")</f>
        <v>#N/A</v>
      </c>
    </row>
    <row r="9073" spans="1:12" x14ac:dyDescent="0.25">
      <c r="A9073" t="e">
        <f t="shared" si="147"/>
        <v>#N/A</v>
      </c>
      <c r="B9073" s="1" t="e">
        <f>IF(A9073&lt;&gt;"",VLOOKUP(A9073,'Ket qua do'!$B$5:$CE$50000,2,TRUE),"")</f>
        <v>#N/A</v>
      </c>
      <c r="C9073" s="19" t="e">
        <f>IF(A9073&lt;&gt;"",VLOOKUP(B9073,'Ket qua do'!$C$5:$AP$50000,$C$3,TRUE)*SQRT(3)*$C$11,"")</f>
        <v>#N/A</v>
      </c>
      <c r="D9073" s="21" t="e">
        <f>IF(A9073&lt;&gt;"",VLOOKUP(B9073,'Ket qua do'!$C$5:$AP$50000,$D$3,TRUE),"")</f>
        <v>#N/A</v>
      </c>
      <c r="E9073" s="21" t="e">
        <f>IF(A9073&lt;&gt;"",VLOOKUP(B9073,'Ket qua do'!$C$5:$AP$50000,$E$3,TRUE)*$C$12,"")</f>
        <v>#N/A</v>
      </c>
      <c r="F9073" s="21" t="e">
        <f>IF(A9073&lt;&gt;"",VLOOKUP(B9073,'Ket qua do'!$C$5:$AP$50000,$F$3,TRUE),"")</f>
        <v>#N/A</v>
      </c>
      <c r="G9073" s="21" t="e">
        <f>IF(A9073&lt;&gt;"",VLOOKUP(B9073,'Ket qua do'!$C$5:$AP$50000,$G$3,TRUE),"")</f>
        <v>#N/A</v>
      </c>
      <c r="H9073" s="21" t="e">
        <f>IF(A9073&lt;&gt;"",VLOOKUP(B9073,'Ket qua do'!$C$5:$AP$50000,$H$3,TRUE),"")</f>
        <v>#N/A</v>
      </c>
      <c r="I9073" s="21" t="e">
        <f>IF(A9073&lt;&gt;"",VLOOKUP(B9073,'Ket qua do'!$C$5:$AP$50000,$I$3,TRUE)*$E$9/1000,"")</f>
        <v>#N/A</v>
      </c>
      <c r="J9073" s="21" t="e">
        <f>IF(A9073&lt;&gt;"",VLOOKUP(B9073,'Ket qua do'!$C$5:$AP$50000,$J$3,TRUE)*$E$9/1000,"")</f>
        <v>#N/A</v>
      </c>
      <c r="K9073" s="21" t="e">
        <f>IF(A9073&lt;&gt;"",VLOOKUP(B9073,'Ket qua do'!$C$5:$AP$50000,$K$3,TRUE)*$E$9/1000,"")</f>
        <v>#N/A</v>
      </c>
      <c r="L9073" s="21" t="e">
        <f>IF(A9073&lt;&gt;"",VLOOKUP(B9073,'Ket qua do'!$C$5:$AP$50000,$L$3,TRUE),"")</f>
        <v>#N/A</v>
      </c>
    </row>
    <row r="9074" spans="1:12" x14ac:dyDescent="0.25">
      <c r="A9074" t="e">
        <f t="shared" si="147"/>
        <v>#N/A</v>
      </c>
      <c r="B9074" s="1" t="e">
        <f>IF(A9074&lt;&gt;"",VLOOKUP(A9074,'Ket qua do'!$B$5:$CE$50000,2,TRUE),"")</f>
        <v>#N/A</v>
      </c>
      <c r="C9074" s="19" t="e">
        <f>IF(A9074&lt;&gt;"",VLOOKUP(B9074,'Ket qua do'!$C$5:$AP$50000,$C$3,TRUE)*SQRT(3)*$C$11,"")</f>
        <v>#N/A</v>
      </c>
      <c r="D9074" s="21" t="e">
        <f>IF(A9074&lt;&gt;"",VLOOKUP(B9074,'Ket qua do'!$C$5:$AP$50000,$D$3,TRUE),"")</f>
        <v>#N/A</v>
      </c>
      <c r="E9074" s="21" t="e">
        <f>IF(A9074&lt;&gt;"",VLOOKUP(B9074,'Ket qua do'!$C$5:$AP$50000,$E$3,TRUE)*$C$12,"")</f>
        <v>#N/A</v>
      </c>
      <c r="F9074" s="21" t="e">
        <f>IF(A9074&lt;&gt;"",VLOOKUP(B9074,'Ket qua do'!$C$5:$AP$50000,$F$3,TRUE),"")</f>
        <v>#N/A</v>
      </c>
      <c r="G9074" s="21" t="e">
        <f>IF(A9074&lt;&gt;"",VLOOKUP(B9074,'Ket qua do'!$C$5:$AP$50000,$G$3,TRUE),"")</f>
        <v>#N/A</v>
      </c>
      <c r="H9074" s="21" t="e">
        <f>IF(A9074&lt;&gt;"",VLOOKUP(B9074,'Ket qua do'!$C$5:$AP$50000,$H$3,TRUE),"")</f>
        <v>#N/A</v>
      </c>
      <c r="I9074" s="21" t="e">
        <f>IF(A9074&lt;&gt;"",VLOOKUP(B9074,'Ket qua do'!$C$5:$AP$50000,$I$3,TRUE)*$E$9/1000,"")</f>
        <v>#N/A</v>
      </c>
      <c r="J9074" s="21" t="e">
        <f>IF(A9074&lt;&gt;"",VLOOKUP(B9074,'Ket qua do'!$C$5:$AP$50000,$J$3,TRUE)*$E$9/1000,"")</f>
        <v>#N/A</v>
      </c>
      <c r="K9074" s="21" t="e">
        <f>IF(A9074&lt;&gt;"",VLOOKUP(B9074,'Ket qua do'!$C$5:$AP$50000,$K$3,TRUE)*$E$9/1000,"")</f>
        <v>#N/A</v>
      </c>
      <c r="L9074" s="21" t="e">
        <f>IF(A9074&lt;&gt;"",VLOOKUP(B9074,'Ket qua do'!$C$5:$AP$50000,$L$3,TRUE),"")</f>
        <v>#N/A</v>
      </c>
    </row>
    <row r="9075" spans="1:12" x14ac:dyDescent="0.25">
      <c r="A9075" t="e">
        <f t="shared" si="147"/>
        <v>#N/A</v>
      </c>
      <c r="B9075" s="1" t="e">
        <f>IF(A9075&lt;&gt;"",VLOOKUP(A9075,'Ket qua do'!$B$5:$CE$50000,2,TRUE),"")</f>
        <v>#N/A</v>
      </c>
      <c r="C9075" s="19" t="e">
        <f>IF(A9075&lt;&gt;"",VLOOKUP(B9075,'Ket qua do'!$C$5:$AP$50000,$C$3,TRUE)*SQRT(3)*$C$11,"")</f>
        <v>#N/A</v>
      </c>
      <c r="D9075" s="21" t="e">
        <f>IF(A9075&lt;&gt;"",VLOOKUP(B9075,'Ket qua do'!$C$5:$AP$50000,$D$3,TRUE),"")</f>
        <v>#N/A</v>
      </c>
      <c r="E9075" s="21" t="e">
        <f>IF(A9075&lt;&gt;"",VLOOKUP(B9075,'Ket qua do'!$C$5:$AP$50000,$E$3,TRUE)*$C$12,"")</f>
        <v>#N/A</v>
      </c>
      <c r="F9075" s="21" t="e">
        <f>IF(A9075&lt;&gt;"",VLOOKUP(B9075,'Ket qua do'!$C$5:$AP$50000,$F$3,TRUE),"")</f>
        <v>#N/A</v>
      </c>
      <c r="G9075" s="21" t="e">
        <f>IF(A9075&lt;&gt;"",VLOOKUP(B9075,'Ket qua do'!$C$5:$AP$50000,$G$3,TRUE),"")</f>
        <v>#N/A</v>
      </c>
      <c r="H9075" s="21" t="e">
        <f>IF(A9075&lt;&gt;"",VLOOKUP(B9075,'Ket qua do'!$C$5:$AP$50000,$H$3,TRUE),"")</f>
        <v>#N/A</v>
      </c>
      <c r="I9075" s="21" t="e">
        <f>IF(A9075&lt;&gt;"",VLOOKUP(B9075,'Ket qua do'!$C$5:$AP$50000,$I$3,TRUE)*$E$9/1000,"")</f>
        <v>#N/A</v>
      </c>
      <c r="J9075" s="21" t="e">
        <f>IF(A9075&lt;&gt;"",VLOOKUP(B9075,'Ket qua do'!$C$5:$AP$50000,$J$3,TRUE)*$E$9/1000,"")</f>
        <v>#N/A</v>
      </c>
      <c r="K9075" s="21" t="e">
        <f>IF(A9075&lt;&gt;"",VLOOKUP(B9075,'Ket qua do'!$C$5:$AP$50000,$K$3,TRUE)*$E$9/1000,"")</f>
        <v>#N/A</v>
      </c>
      <c r="L9075" s="21" t="e">
        <f>IF(A9075&lt;&gt;"",VLOOKUP(B9075,'Ket qua do'!$C$5:$AP$50000,$L$3,TRUE),"")</f>
        <v>#N/A</v>
      </c>
    </row>
    <row r="9076" spans="1:12" x14ac:dyDescent="0.25">
      <c r="A9076" t="e">
        <f t="shared" si="147"/>
        <v>#N/A</v>
      </c>
      <c r="B9076" s="1" t="e">
        <f>IF(A9076&lt;&gt;"",VLOOKUP(A9076,'Ket qua do'!$B$5:$CE$50000,2,TRUE),"")</f>
        <v>#N/A</v>
      </c>
      <c r="C9076" s="19" t="e">
        <f>IF(A9076&lt;&gt;"",VLOOKUP(B9076,'Ket qua do'!$C$5:$AP$50000,$C$3,TRUE)*SQRT(3)*$C$11,"")</f>
        <v>#N/A</v>
      </c>
      <c r="D9076" s="21" t="e">
        <f>IF(A9076&lt;&gt;"",VLOOKUP(B9076,'Ket qua do'!$C$5:$AP$50000,$D$3,TRUE),"")</f>
        <v>#N/A</v>
      </c>
      <c r="E9076" s="21" t="e">
        <f>IF(A9076&lt;&gt;"",VLOOKUP(B9076,'Ket qua do'!$C$5:$AP$50000,$E$3,TRUE)*$C$12,"")</f>
        <v>#N/A</v>
      </c>
      <c r="F9076" s="21" t="e">
        <f>IF(A9076&lt;&gt;"",VLOOKUP(B9076,'Ket qua do'!$C$5:$AP$50000,$F$3,TRUE),"")</f>
        <v>#N/A</v>
      </c>
      <c r="G9076" s="21" t="e">
        <f>IF(A9076&lt;&gt;"",VLOOKUP(B9076,'Ket qua do'!$C$5:$AP$50000,$G$3,TRUE),"")</f>
        <v>#N/A</v>
      </c>
      <c r="H9076" s="21" t="e">
        <f>IF(A9076&lt;&gt;"",VLOOKUP(B9076,'Ket qua do'!$C$5:$AP$50000,$H$3,TRUE),"")</f>
        <v>#N/A</v>
      </c>
      <c r="I9076" s="21" t="e">
        <f>IF(A9076&lt;&gt;"",VLOOKUP(B9076,'Ket qua do'!$C$5:$AP$50000,$I$3,TRUE)*$E$9/1000,"")</f>
        <v>#N/A</v>
      </c>
      <c r="J9076" s="21" t="e">
        <f>IF(A9076&lt;&gt;"",VLOOKUP(B9076,'Ket qua do'!$C$5:$AP$50000,$J$3,TRUE)*$E$9/1000,"")</f>
        <v>#N/A</v>
      </c>
      <c r="K9076" s="21" t="e">
        <f>IF(A9076&lt;&gt;"",VLOOKUP(B9076,'Ket qua do'!$C$5:$AP$50000,$K$3,TRUE)*$E$9/1000,"")</f>
        <v>#N/A</v>
      </c>
      <c r="L9076" s="21" t="e">
        <f>IF(A9076&lt;&gt;"",VLOOKUP(B9076,'Ket qua do'!$C$5:$AP$50000,$L$3,TRUE),"")</f>
        <v>#N/A</v>
      </c>
    </row>
    <row r="9077" spans="1:12" x14ac:dyDescent="0.25">
      <c r="A9077" t="e">
        <f t="shared" si="147"/>
        <v>#N/A</v>
      </c>
      <c r="B9077" s="1" t="e">
        <f>IF(A9077&lt;&gt;"",VLOOKUP(A9077,'Ket qua do'!$B$5:$CE$50000,2,TRUE),"")</f>
        <v>#N/A</v>
      </c>
      <c r="C9077" s="19" t="e">
        <f>IF(A9077&lt;&gt;"",VLOOKUP(B9077,'Ket qua do'!$C$5:$AP$50000,$C$3,TRUE)*SQRT(3)*$C$11,"")</f>
        <v>#N/A</v>
      </c>
      <c r="D9077" s="21" t="e">
        <f>IF(A9077&lt;&gt;"",VLOOKUP(B9077,'Ket qua do'!$C$5:$AP$50000,$D$3,TRUE),"")</f>
        <v>#N/A</v>
      </c>
      <c r="E9077" s="21" t="e">
        <f>IF(A9077&lt;&gt;"",VLOOKUP(B9077,'Ket qua do'!$C$5:$AP$50000,$E$3,TRUE)*$C$12,"")</f>
        <v>#N/A</v>
      </c>
      <c r="F9077" s="21" t="e">
        <f>IF(A9077&lt;&gt;"",VLOOKUP(B9077,'Ket qua do'!$C$5:$AP$50000,$F$3,TRUE),"")</f>
        <v>#N/A</v>
      </c>
      <c r="G9077" s="21" t="e">
        <f>IF(A9077&lt;&gt;"",VLOOKUP(B9077,'Ket qua do'!$C$5:$AP$50000,$G$3,TRUE),"")</f>
        <v>#N/A</v>
      </c>
      <c r="H9077" s="21" t="e">
        <f>IF(A9077&lt;&gt;"",VLOOKUP(B9077,'Ket qua do'!$C$5:$AP$50000,$H$3,TRUE),"")</f>
        <v>#N/A</v>
      </c>
      <c r="I9077" s="21" t="e">
        <f>IF(A9077&lt;&gt;"",VLOOKUP(B9077,'Ket qua do'!$C$5:$AP$50000,$I$3,TRUE)*$E$9/1000,"")</f>
        <v>#N/A</v>
      </c>
      <c r="J9077" s="21" t="e">
        <f>IF(A9077&lt;&gt;"",VLOOKUP(B9077,'Ket qua do'!$C$5:$AP$50000,$J$3,TRUE)*$E$9/1000,"")</f>
        <v>#N/A</v>
      </c>
      <c r="K9077" s="21" t="e">
        <f>IF(A9077&lt;&gt;"",VLOOKUP(B9077,'Ket qua do'!$C$5:$AP$50000,$K$3,TRUE)*$E$9/1000,"")</f>
        <v>#N/A</v>
      </c>
      <c r="L9077" s="21" t="e">
        <f>IF(A9077&lt;&gt;"",VLOOKUP(B9077,'Ket qua do'!$C$5:$AP$50000,$L$3,TRUE),"")</f>
        <v>#N/A</v>
      </c>
    </row>
    <row r="9078" spans="1:12" x14ac:dyDescent="0.25">
      <c r="A9078" t="e">
        <f t="shared" si="147"/>
        <v>#N/A</v>
      </c>
      <c r="B9078" s="1" t="e">
        <f>IF(A9078&lt;&gt;"",VLOOKUP(A9078,'Ket qua do'!$B$5:$CE$50000,2,TRUE),"")</f>
        <v>#N/A</v>
      </c>
      <c r="C9078" s="19" t="e">
        <f>IF(A9078&lt;&gt;"",VLOOKUP(B9078,'Ket qua do'!$C$5:$AP$50000,$C$3,TRUE)*SQRT(3)*$C$11,"")</f>
        <v>#N/A</v>
      </c>
      <c r="D9078" s="21" t="e">
        <f>IF(A9078&lt;&gt;"",VLOOKUP(B9078,'Ket qua do'!$C$5:$AP$50000,$D$3,TRUE),"")</f>
        <v>#N/A</v>
      </c>
      <c r="E9078" s="21" t="e">
        <f>IF(A9078&lt;&gt;"",VLOOKUP(B9078,'Ket qua do'!$C$5:$AP$50000,$E$3,TRUE)*$C$12,"")</f>
        <v>#N/A</v>
      </c>
      <c r="F9078" s="21" t="e">
        <f>IF(A9078&lt;&gt;"",VLOOKUP(B9078,'Ket qua do'!$C$5:$AP$50000,$F$3,TRUE),"")</f>
        <v>#N/A</v>
      </c>
      <c r="G9078" s="21" t="e">
        <f>IF(A9078&lt;&gt;"",VLOOKUP(B9078,'Ket qua do'!$C$5:$AP$50000,$G$3,TRUE),"")</f>
        <v>#N/A</v>
      </c>
      <c r="H9078" s="21" t="e">
        <f>IF(A9078&lt;&gt;"",VLOOKUP(B9078,'Ket qua do'!$C$5:$AP$50000,$H$3,TRUE),"")</f>
        <v>#N/A</v>
      </c>
      <c r="I9078" s="21" t="e">
        <f>IF(A9078&lt;&gt;"",VLOOKUP(B9078,'Ket qua do'!$C$5:$AP$50000,$I$3,TRUE)*$E$9/1000,"")</f>
        <v>#N/A</v>
      </c>
      <c r="J9078" s="21" t="e">
        <f>IF(A9078&lt;&gt;"",VLOOKUP(B9078,'Ket qua do'!$C$5:$AP$50000,$J$3,TRUE)*$E$9/1000,"")</f>
        <v>#N/A</v>
      </c>
      <c r="K9078" s="21" t="e">
        <f>IF(A9078&lt;&gt;"",VLOOKUP(B9078,'Ket qua do'!$C$5:$AP$50000,$K$3,TRUE)*$E$9/1000,"")</f>
        <v>#N/A</v>
      </c>
      <c r="L9078" s="21" t="e">
        <f>IF(A9078&lt;&gt;"",VLOOKUP(B9078,'Ket qua do'!$C$5:$AP$50000,$L$3,TRUE),"")</f>
        <v>#N/A</v>
      </c>
    </row>
    <row r="9079" spans="1:12" x14ac:dyDescent="0.25">
      <c r="A9079" t="e">
        <f t="shared" si="147"/>
        <v>#N/A</v>
      </c>
      <c r="B9079" s="1" t="e">
        <f>IF(A9079&lt;&gt;"",VLOOKUP(A9079,'Ket qua do'!$B$5:$CE$50000,2,TRUE),"")</f>
        <v>#N/A</v>
      </c>
      <c r="C9079" s="19" t="e">
        <f>IF(A9079&lt;&gt;"",VLOOKUP(B9079,'Ket qua do'!$C$5:$AP$50000,$C$3,TRUE)*SQRT(3)*$C$11,"")</f>
        <v>#N/A</v>
      </c>
      <c r="D9079" s="21" t="e">
        <f>IF(A9079&lt;&gt;"",VLOOKUP(B9079,'Ket qua do'!$C$5:$AP$50000,$D$3,TRUE),"")</f>
        <v>#N/A</v>
      </c>
      <c r="E9079" s="21" t="e">
        <f>IF(A9079&lt;&gt;"",VLOOKUP(B9079,'Ket qua do'!$C$5:$AP$50000,$E$3,TRUE)*$C$12,"")</f>
        <v>#N/A</v>
      </c>
      <c r="F9079" s="21" t="e">
        <f>IF(A9079&lt;&gt;"",VLOOKUP(B9079,'Ket qua do'!$C$5:$AP$50000,$F$3,TRUE),"")</f>
        <v>#N/A</v>
      </c>
      <c r="G9079" s="21" t="e">
        <f>IF(A9079&lt;&gt;"",VLOOKUP(B9079,'Ket qua do'!$C$5:$AP$50000,$G$3,TRUE),"")</f>
        <v>#N/A</v>
      </c>
      <c r="H9079" s="21" t="e">
        <f>IF(A9079&lt;&gt;"",VLOOKUP(B9079,'Ket qua do'!$C$5:$AP$50000,$H$3,TRUE),"")</f>
        <v>#N/A</v>
      </c>
      <c r="I9079" s="21" t="e">
        <f>IF(A9079&lt;&gt;"",VLOOKUP(B9079,'Ket qua do'!$C$5:$AP$50000,$I$3,TRUE)*$E$9/1000,"")</f>
        <v>#N/A</v>
      </c>
      <c r="J9079" s="21" t="e">
        <f>IF(A9079&lt;&gt;"",VLOOKUP(B9079,'Ket qua do'!$C$5:$AP$50000,$J$3,TRUE)*$E$9/1000,"")</f>
        <v>#N/A</v>
      </c>
      <c r="K9079" s="21" t="e">
        <f>IF(A9079&lt;&gt;"",VLOOKUP(B9079,'Ket qua do'!$C$5:$AP$50000,$K$3,TRUE)*$E$9/1000,"")</f>
        <v>#N/A</v>
      </c>
      <c r="L9079" s="21" t="e">
        <f>IF(A9079&lt;&gt;"",VLOOKUP(B9079,'Ket qua do'!$C$5:$AP$50000,$L$3,TRUE),"")</f>
        <v>#N/A</v>
      </c>
    </row>
    <row r="9080" spans="1:12" x14ac:dyDescent="0.25">
      <c r="A9080" t="e">
        <f t="shared" si="147"/>
        <v>#N/A</v>
      </c>
      <c r="B9080" s="1" t="e">
        <f>IF(A9080&lt;&gt;"",VLOOKUP(A9080,'Ket qua do'!$B$5:$CE$50000,2,TRUE),"")</f>
        <v>#N/A</v>
      </c>
      <c r="C9080" s="19" t="e">
        <f>IF(A9080&lt;&gt;"",VLOOKUP(B9080,'Ket qua do'!$C$5:$AP$50000,$C$3,TRUE)*SQRT(3)*$C$11,"")</f>
        <v>#N/A</v>
      </c>
      <c r="D9080" s="21" t="e">
        <f>IF(A9080&lt;&gt;"",VLOOKUP(B9080,'Ket qua do'!$C$5:$AP$50000,$D$3,TRUE),"")</f>
        <v>#N/A</v>
      </c>
      <c r="E9080" s="21" t="e">
        <f>IF(A9080&lt;&gt;"",VLOOKUP(B9080,'Ket qua do'!$C$5:$AP$50000,$E$3,TRUE)*$C$12,"")</f>
        <v>#N/A</v>
      </c>
      <c r="F9080" s="21" t="e">
        <f>IF(A9080&lt;&gt;"",VLOOKUP(B9080,'Ket qua do'!$C$5:$AP$50000,$F$3,TRUE),"")</f>
        <v>#N/A</v>
      </c>
      <c r="G9080" s="21" t="e">
        <f>IF(A9080&lt;&gt;"",VLOOKUP(B9080,'Ket qua do'!$C$5:$AP$50000,$G$3,TRUE),"")</f>
        <v>#N/A</v>
      </c>
      <c r="H9080" s="21" t="e">
        <f>IF(A9080&lt;&gt;"",VLOOKUP(B9080,'Ket qua do'!$C$5:$AP$50000,$H$3,TRUE),"")</f>
        <v>#N/A</v>
      </c>
      <c r="I9080" s="21" t="e">
        <f>IF(A9080&lt;&gt;"",VLOOKUP(B9080,'Ket qua do'!$C$5:$AP$50000,$I$3,TRUE)*$E$9/1000,"")</f>
        <v>#N/A</v>
      </c>
      <c r="J9080" s="21" t="e">
        <f>IF(A9080&lt;&gt;"",VLOOKUP(B9080,'Ket qua do'!$C$5:$AP$50000,$J$3,TRUE)*$E$9/1000,"")</f>
        <v>#N/A</v>
      </c>
      <c r="K9080" s="21" t="e">
        <f>IF(A9080&lt;&gt;"",VLOOKUP(B9080,'Ket qua do'!$C$5:$AP$50000,$K$3,TRUE)*$E$9/1000,"")</f>
        <v>#N/A</v>
      </c>
      <c r="L9080" s="21" t="e">
        <f>IF(A9080&lt;&gt;"",VLOOKUP(B9080,'Ket qua do'!$C$5:$AP$50000,$L$3,TRUE),"")</f>
        <v>#N/A</v>
      </c>
    </row>
    <row r="9081" spans="1:12" x14ac:dyDescent="0.25">
      <c r="A9081" t="e">
        <f t="shared" si="147"/>
        <v>#N/A</v>
      </c>
      <c r="B9081" s="1" t="e">
        <f>IF(A9081&lt;&gt;"",VLOOKUP(A9081,'Ket qua do'!$B$5:$CE$50000,2,TRUE),"")</f>
        <v>#N/A</v>
      </c>
      <c r="C9081" s="19" t="e">
        <f>IF(A9081&lt;&gt;"",VLOOKUP(B9081,'Ket qua do'!$C$5:$AP$50000,$C$3,TRUE)*SQRT(3)*$C$11,"")</f>
        <v>#N/A</v>
      </c>
      <c r="D9081" s="21" t="e">
        <f>IF(A9081&lt;&gt;"",VLOOKUP(B9081,'Ket qua do'!$C$5:$AP$50000,$D$3,TRUE),"")</f>
        <v>#N/A</v>
      </c>
      <c r="E9081" s="21" t="e">
        <f>IF(A9081&lt;&gt;"",VLOOKUP(B9081,'Ket qua do'!$C$5:$AP$50000,$E$3,TRUE)*$C$12,"")</f>
        <v>#N/A</v>
      </c>
      <c r="F9081" s="21" t="e">
        <f>IF(A9081&lt;&gt;"",VLOOKUP(B9081,'Ket qua do'!$C$5:$AP$50000,$F$3,TRUE),"")</f>
        <v>#N/A</v>
      </c>
      <c r="G9081" s="21" t="e">
        <f>IF(A9081&lt;&gt;"",VLOOKUP(B9081,'Ket qua do'!$C$5:$AP$50000,$G$3,TRUE),"")</f>
        <v>#N/A</v>
      </c>
      <c r="H9081" s="21" t="e">
        <f>IF(A9081&lt;&gt;"",VLOOKUP(B9081,'Ket qua do'!$C$5:$AP$50000,$H$3,TRUE),"")</f>
        <v>#N/A</v>
      </c>
      <c r="I9081" s="21" t="e">
        <f>IF(A9081&lt;&gt;"",VLOOKUP(B9081,'Ket qua do'!$C$5:$AP$50000,$I$3,TRUE)*$E$9/1000,"")</f>
        <v>#N/A</v>
      </c>
      <c r="J9081" s="21" t="e">
        <f>IF(A9081&lt;&gt;"",VLOOKUP(B9081,'Ket qua do'!$C$5:$AP$50000,$J$3,TRUE)*$E$9/1000,"")</f>
        <v>#N/A</v>
      </c>
      <c r="K9081" s="21" t="e">
        <f>IF(A9081&lt;&gt;"",VLOOKUP(B9081,'Ket qua do'!$C$5:$AP$50000,$K$3,TRUE)*$E$9/1000,"")</f>
        <v>#N/A</v>
      </c>
      <c r="L9081" s="21" t="e">
        <f>IF(A9081&lt;&gt;"",VLOOKUP(B9081,'Ket qua do'!$C$5:$AP$50000,$L$3,TRUE),"")</f>
        <v>#N/A</v>
      </c>
    </row>
    <row r="9082" spans="1:12" x14ac:dyDescent="0.25">
      <c r="A9082" t="e">
        <f t="shared" si="147"/>
        <v>#N/A</v>
      </c>
      <c r="B9082" s="1" t="e">
        <f>IF(A9082&lt;&gt;"",VLOOKUP(A9082,'Ket qua do'!$B$5:$CE$50000,2,TRUE),"")</f>
        <v>#N/A</v>
      </c>
      <c r="C9082" s="19" t="e">
        <f>IF(A9082&lt;&gt;"",VLOOKUP(B9082,'Ket qua do'!$C$5:$AP$50000,$C$3,TRUE)*SQRT(3)*$C$11,"")</f>
        <v>#N/A</v>
      </c>
      <c r="D9082" s="21" t="e">
        <f>IF(A9082&lt;&gt;"",VLOOKUP(B9082,'Ket qua do'!$C$5:$AP$50000,$D$3,TRUE),"")</f>
        <v>#N/A</v>
      </c>
      <c r="E9082" s="21" t="e">
        <f>IF(A9082&lt;&gt;"",VLOOKUP(B9082,'Ket qua do'!$C$5:$AP$50000,$E$3,TRUE)*$C$12,"")</f>
        <v>#N/A</v>
      </c>
      <c r="F9082" s="21" t="e">
        <f>IF(A9082&lt;&gt;"",VLOOKUP(B9082,'Ket qua do'!$C$5:$AP$50000,$F$3,TRUE),"")</f>
        <v>#N/A</v>
      </c>
      <c r="G9082" s="21" t="e">
        <f>IF(A9082&lt;&gt;"",VLOOKUP(B9082,'Ket qua do'!$C$5:$AP$50000,$G$3,TRUE),"")</f>
        <v>#N/A</v>
      </c>
      <c r="H9082" s="21" t="e">
        <f>IF(A9082&lt;&gt;"",VLOOKUP(B9082,'Ket qua do'!$C$5:$AP$50000,$H$3,TRUE),"")</f>
        <v>#N/A</v>
      </c>
      <c r="I9082" s="21" t="e">
        <f>IF(A9082&lt;&gt;"",VLOOKUP(B9082,'Ket qua do'!$C$5:$AP$50000,$I$3,TRUE)*$E$9/1000,"")</f>
        <v>#N/A</v>
      </c>
      <c r="J9082" s="21" t="e">
        <f>IF(A9082&lt;&gt;"",VLOOKUP(B9082,'Ket qua do'!$C$5:$AP$50000,$J$3,TRUE)*$E$9/1000,"")</f>
        <v>#N/A</v>
      </c>
      <c r="K9082" s="21" t="e">
        <f>IF(A9082&lt;&gt;"",VLOOKUP(B9082,'Ket qua do'!$C$5:$AP$50000,$K$3,TRUE)*$E$9/1000,"")</f>
        <v>#N/A</v>
      </c>
      <c r="L9082" s="21" t="e">
        <f>IF(A9082&lt;&gt;"",VLOOKUP(B9082,'Ket qua do'!$C$5:$AP$50000,$L$3,TRUE),"")</f>
        <v>#N/A</v>
      </c>
    </row>
    <row r="9083" spans="1:12" x14ac:dyDescent="0.25">
      <c r="A9083" t="e">
        <f t="shared" si="147"/>
        <v>#N/A</v>
      </c>
      <c r="B9083" s="1" t="e">
        <f>IF(A9083&lt;&gt;"",VLOOKUP(A9083,'Ket qua do'!$B$5:$CE$50000,2,TRUE),"")</f>
        <v>#N/A</v>
      </c>
      <c r="C9083" s="19" t="e">
        <f>IF(A9083&lt;&gt;"",VLOOKUP(B9083,'Ket qua do'!$C$5:$AP$50000,$C$3,TRUE)*SQRT(3)*$C$11,"")</f>
        <v>#N/A</v>
      </c>
      <c r="D9083" s="21" t="e">
        <f>IF(A9083&lt;&gt;"",VLOOKUP(B9083,'Ket qua do'!$C$5:$AP$50000,$D$3,TRUE),"")</f>
        <v>#N/A</v>
      </c>
      <c r="E9083" s="21" t="e">
        <f>IF(A9083&lt;&gt;"",VLOOKUP(B9083,'Ket qua do'!$C$5:$AP$50000,$E$3,TRUE)*$C$12,"")</f>
        <v>#N/A</v>
      </c>
      <c r="F9083" s="21" t="e">
        <f>IF(A9083&lt;&gt;"",VLOOKUP(B9083,'Ket qua do'!$C$5:$AP$50000,$F$3,TRUE),"")</f>
        <v>#N/A</v>
      </c>
      <c r="G9083" s="21" t="e">
        <f>IF(A9083&lt;&gt;"",VLOOKUP(B9083,'Ket qua do'!$C$5:$AP$50000,$G$3,TRUE),"")</f>
        <v>#N/A</v>
      </c>
      <c r="H9083" s="21" t="e">
        <f>IF(A9083&lt;&gt;"",VLOOKUP(B9083,'Ket qua do'!$C$5:$AP$50000,$H$3,TRUE),"")</f>
        <v>#N/A</v>
      </c>
      <c r="I9083" s="21" t="e">
        <f>IF(A9083&lt;&gt;"",VLOOKUP(B9083,'Ket qua do'!$C$5:$AP$50000,$I$3,TRUE)*$E$9/1000,"")</f>
        <v>#N/A</v>
      </c>
      <c r="J9083" s="21" t="e">
        <f>IF(A9083&lt;&gt;"",VLOOKUP(B9083,'Ket qua do'!$C$5:$AP$50000,$J$3,TRUE)*$E$9/1000,"")</f>
        <v>#N/A</v>
      </c>
      <c r="K9083" s="21" t="e">
        <f>IF(A9083&lt;&gt;"",VLOOKUP(B9083,'Ket qua do'!$C$5:$AP$50000,$K$3,TRUE)*$E$9/1000,"")</f>
        <v>#N/A</v>
      </c>
      <c r="L9083" s="21" t="e">
        <f>IF(A9083&lt;&gt;"",VLOOKUP(B9083,'Ket qua do'!$C$5:$AP$50000,$L$3,TRUE),"")</f>
        <v>#N/A</v>
      </c>
    </row>
    <row r="9084" spans="1:12" x14ac:dyDescent="0.25">
      <c r="A9084" t="e">
        <f t="shared" si="147"/>
        <v>#N/A</v>
      </c>
      <c r="B9084" s="1" t="e">
        <f>IF(A9084&lt;&gt;"",VLOOKUP(A9084,'Ket qua do'!$B$5:$CE$50000,2,TRUE),"")</f>
        <v>#N/A</v>
      </c>
      <c r="C9084" s="19" t="e">
        <f>IF(A9084&lt;&gt;"",VLOOKUP(B9084,'Ket qua do'!$C$5:$AP$50000,$C$3,TRUE)*SQRT(3)*$C$11,"")</f>
        <v>#N/A</v>
      </c>
      <c r="D9084" s="21" t="e">
        <f>IF(A9084&lt;&gt;"",VLOOKUP(B9084,'Ket qua do'!$C$5:$AP$50000,$D$3,TRUE),"")</f>
        <v>#N/A</v>
      </c>
      <c r="E9084" s="21" t="e">
        <f>IF(A9084&lt;&gt;"",VLOOKUP(B9084,'Ket qua do'!$C$5:$AP$50000,$E$3,TRUE)*$C$12,"")</f>
        <v>#N/A</v>
      </c>
      <c r="F9084" s="21" t="e">
        <f>IF(A9084&lt;&gt;"",VLOOKUP(B9084,'Ket qua do'!$C$5:$AP$50000,$F$3,TRUE),"")</f>
        <v>#N/A</v>
      </c>
      <c r="G9084" s="21" t="e">
        <f>IF(A9084&lt;&gt;"",VLOOKUP(B9084,'Ket qua do'!$C$5:$AP$50000,$G$3,TRUE),"")</f>
        <v>#N/A</v>
      </c>
      <c r="H9084" s="21" t="e">
        <f>IF(A9084&lt;&gt;"",VLOOKUP(B9084,'Ket qua do'!$C$5:$AP$50000,$H$3,TRUE),"")</f>
        <v>#N/A</v>
      </c>
      <c r="I9084" s="21" t="e">
        <f>IF(A9084&lt;&gt;"",VLOOKUP(B9084,'Ket qua do'!$C$5:$AP$50000,$I$3,TRUE)*$E$9/1000,"")</f>
        <v>#N/A</v>
      </c>
      <c r="J9084" s="21" t="e">
        <f>IF(A9084&lt;&gt;"",VLOOKUP(B9084,'Ket qua do'!$C$5:$AP$50000,$J$3,TRUE)*$E$9/1000,"")</f>
        <v>#N/A</v>
      </c>
      <c r="K9084" s="21" t="e">
        <f>IF(A9084&lt;&gt;"",VLOOKUP(B9084,'Ket qua do'!$C$5:$AP$50000,$K$3,TRUE)*$E$9/1000,"")</f>
        <v>#N/A</v>
      </c>
      <c r="L9084" s="21" t="e">
        <f>IF(A9084&lt;&gt;"",VLOOKUP(B9084,'Ket qua do'!$C$5:$AP$50000,$L$3,TRUE),"")</f>
        <v>#N/A</v>
      </c>
    </row>
    <row r="9085" spans="1:12" x14ac:dyDescent="0.25">
      <c r="A9085" t="e">
        <f t="shared" si="147"/>
        <v>#N/A</v>
      </c>
      <c r="B9085" s="1" t="e">
        <f>IF(A9085&lt;&gt;"",VLOOKUP(A9085,'Ket qua do'!$B$5:$CE$50000,2,TRUE),"")</f>
        <v>#N/A</v>
      </c>
      <c r="C9085" s="19" t="e">
        <f>IF(A9085&lt;&gt;"",VLOOKUP(B9085,'Ket qua do'!$C$5:$AP$50000,$C$3,TRUE)*SQRT(3)*$C$11,"")</f>
        <v>#N/A</v>
      </c>
      <c r="D9085" s="21" t="e">
        <f>IF(A9085&lt;&gt;"",VLOOKUP(B9085,'Ket qua do'!$C$5:$AP$50000,$D$3,TRUE),"")</f>
        <v>#N/A</v>
      </c>
      <c r="E9085" s="21" t="e">
        <f>IF(A9085&lt;&gt;"",VLOOKUP(B9085,'Ket qua do'!$C$5:$AP$50000,$E$3,TRUE)*$C$12,"")</f>
        <v>#N/A</v>
      </c>
      <c r="F9085" s="21" t="e">
        <f>IF(A9085&lt;&gt;"",VLOOKUP(B9085,'Ket qua do'!$C$5:$AP$50000,$F$3,TRUE),"")</f>
        <v>#N/A</v>
      </c>
      <c r="G9085" s="21" t="e">
        <f>IF(A9085&lt;&gt;"",VLOOKUP(B9085,'Ket qua do'!$C$5:$AP$50000,$G$3,TRUE),"")</f>
        <v>#N/A</v>
      </c>
      <c r="H9085" s="21" t="e">
        <f>IF(A9085&lt;&gt;"",VLOOKUP(B9085,'Ket qua do'!$C$5:$AP$50000,$H$3,TRUE),"")</f>
        <v>#N/A</v>
      </c>
      <c r="I9085" s="21" t="e">
        <f>IF(A9085&lt;&gt;"",VLOOKUP(B9085,'Ket qua do'!$C$5:$AP$50000,$I$3,TRUE)*$E$9/1000,"")</f>
        <v>#N/A</v>
      </c>
      <c r="J9085" s="21" t="e">
        <f>IF(A9085&lt;&gt;"",VLOOKUP(B9085,'Ket qua do'!$C$5:$AP$50000,$J$3,TRUE)*$E$9/1000,"")</f>
        <v>#N/A</v>
      </c>
      <c r="K9085" s="21" t="e">
        <f>IF(A9085&lt;&gt;"",VLOOKUP(B9085,'Ket qua do'!$C$5:$AP$50000,$K$3,TRUE)*$E$9/1000,"")</f>
        <v>#N/A</v>
      </c>
      <c r="L9085" s="21" t="e">
        <f>IF(A9085&lt;&gt;"",VLOOKUP(B9085,'Ket qua do'!$C$5:$AP$50000,$L$3,TRUE),"")</f>
        <v>#N/A</v>
      </c>
    </row>
    <row r="9086" spans="1:12" x14ac:dyDescent="0.25">
      <c r="A9086" t="e">
        <f t="shared" si="147"/>
        <v>#N/A</v>
      </c>
      <c r="B9086" s="1" t="e">
        <f>IF(A9086&lt;&gt;"",VLOOKUP(A9086,'Ket qua do'!$B$5:$CE$50000,2,TRUE),"")</f>
        <v>#N/A</v>
      </c>
      <c r="C9086" s="19" t="e">
        <f>IF(A9086&lt;&gt;"",VLOOKUP(B9086,'Ket qua do'!$C$5:$AP$50000,$C$3,TRUE)*SQRT(3)*$C$11,"")</f>
        <v>#N/A</v>
      </c>
      <c r="D9086" s="21" t="e">
        <f>IF(A9086&lt;&gt;"",VLOOKUP(B9086,'Ket qua do'!$C$5:$AP$50000,$D$3,TRUE),"")</f>
        <v>#N/A</v>
      </c>
      <c r="E9086" s="21" t="e">
        <f>IF(A9086&lt;&gt;"",VLOOKUP(B9086,'Ket qua do'!$C$5:$AP$50000,$E$3,TRUE)*$C$12,"")</f>
        <v>#N/A</v>
      </c>
      <c r="F9086" s="21" t="e">
        <f>IF(A9086&lt;&gt;"",VLOOKUP(B9086,'Ket qua do'!$C$5:$AP$50000,$F$3,TRUE),"")</f>
        <v>#N/A</v>
      </c>
      <c r="G9086" s="21" t="e">
        <f>IF(A9086&lt;&gt;"",VLOOKUP(B9086,'Ket qua do'!$C$5:$AP$50000,$G$3,TRUE),"")</f>
        <v>#N/A</v>
      </c>
      <c r="H9086" s="21" t="e">
        <f>IF(A9086&lt;&gt;"",VLOOKUP(B9086,'Ket qua do'!$C$5:$AP$50000,$H$3,TRUE),"")</f>
        <v>#N/A</v>
      </c>
      <c r="I9086" s="21" t="e">
        <f>IF(A9086&lt;&gt;"",VLOOKUP(B9086,'Ket qua do'!$C$5:$AP$50000,$I$3,TRUE)*$E$9/1000,"")</f>
        <v>#N/A</v>
      </c>
      <c r="J9086" s="21" t="e">
        <f>IF(A9086&lt;&gt;"",VLOOKUP(B9086,'Ket qua do'!$C$5:$AP$50000,$J$3,TRUE)*$E$9/1000,"")</f>
        <v>#N/A</v>
      </c>
      <c r="K9086" s="21" t="e">
        <f>IF(A9086&lt;&gt;"",VLOOKUP(B9086,'Ket qua do'!$C$5:$AP$50000,$K$3,TRUE)*$E$9/1000,"")</f>
        <v>#N/A</v>
      </c>
      <c r="L9086" s="21" t="e">
        <f>IF(A9086&lt;&gt;"",VLOOKUP(B9086,'Ket qua do'!$C$5:$AP$50000,$L$3,TRUE),"")</f>
        <v>#N/A</v>
      </c>
    </row>
    <row r="9087" spans="1:12" x14ac:dyDescent="0.25">
      <c r="A9087" t="e">
        <f t="shared" si="147"/>
        <v>#N/A</v>
      </c>
      <c r="B9087" s="1" t="e">
        <f>IF(A9087&lt;&gt;"",VLOOKUP(A9087,'Ket qua do'!$B$5:$CE$50000,2,TRUE),"")</f>
        <v>#N/A</v>
      </c>
      <c r="C9087" s="19" t="e">
        <f>IF(A9087&lt;&gt;"",VLOOKUP(B9087,'Ket qua do'!$C$5:$AP$50000,$C$3,TRUE)*SQRT(3)*$C$11,"")</f>
        <v>#N/A</v>
      </c>
      <c r="D9087" s="21" t="e">
        <f>IF(A9087&lt;&gt;"",VLOOKUP(B9087,'Ket qua do'!$C$5:$AP$50000,$D$3,TRUE),"")</f>
        <v>#N/A</v>
      </c>
      <c r="E9087" s="21" t="e">
        <f>IF(A9087&lt;&gt;"",VLOOKUP(B9087,'Ket qua do'!$C$5:$AP$50000,$E$3,TRUE)*$C$12,"")</f>
        <v>#N/A</v>
      </c>
      <c r="F9087" s="21" t="e">
        <f>IF(A9087&lt;&gt;"",VLOOKUP(B9087,'Ket qua do'!$C$5:$AP$50000,$F$3,TRUE),"")</f>
        <v>#N/A</v>
      </c>
      <c r="G9087" s="21" t="e">
        <f>IF(A9087&lt;&gt;"",VLOOKUP(B9087,'Ket qua do'!$C$5:$AP$50000,$G$3,TRUE),"")</f>
        <v>#N/A</v>
      </c>
      <c r="H9087" s="21" t="e">
        <f>IF(A9087&lt;&gt;"",VLOOKUP(B9087,'Ket qua do'!$C$5:$AP$50000,$H$3,TRUE),"")</f>
        <v>#N/A</v>
      </c>
      <c r="I9087" s="21" t="e">
        <f>IF(A9087&lt;&gt;"",VLOOKUP(B9087,'Ket qua do'!$C$5:$AP$50000,$I$3,TRUE)*$E$9/1000,"")</f>
        <v>#N/A</v>
      </c>
      <c r="J9087" s="21" t="e">
        <f>IF(A9087&lt;&gt;"",VLOOKUP(B9087,'Ket qua do'!$C$5:$AP$50000,$J$3,TRUE)*$E$9/1000,"")</f>
        <v>#N/A</v>
      </c>
      <c r="K9087" s="21" t="e">
        <f>IF(A9087&lt;&gt;"",VLOOKUP(B9087,'Ket qua do'!$C$5:$AP$50000,$K$3,TRUE)*$E$9/1000,"")</f>
        <v>#N/A</v>
      </c>
      <c r="L9087" s="21" t="e">
        <f>IF(A9087&lt;&gt;"",VLOOKUP(B9087,'Ket qua do'!$C$5:$AP$50000,$L$3,TRUE),"")</f>
        <v>#N/A</v>
      </c>
    </row>
    <row r="9088" spans="1:12" x14ac:dyDescent="0.25">
      <c r="A9088" t="e">
        <f t="shared" si="147"/>
        <v>#N/A</v>
      </c>
      <c r="B9088" s="1" t="e">
        <f>IF(A9088&lt;&gt;"",VLOOKUP(A9088,'Ket qua do'!$B$5:$CE$50000,2,TRUE),"")</f>
        <v>#N/A</v>
      </c>
      <c r="C9088" s="19" t="e">
        <f>IF(A9088&lt;&gt;"",VLOOKUP(B9088,'Ket qua do'!$C$5:$AP$50000,$C$3,TRUE)*SQRT(3)*$C$11,"")</f>
        <v>#N/A</v>
      </c>
      <c r="D9088" s="21" t="e">
        <f>IF(A9088&lt;&gt;"",VLOOKUP(B9088,'Ket qua do'!$C$5:$AP$50000,$D$3,TRUE),"")</f>
        <v>#N/A</v>
      </c>
      <c r="E9088" s="21" t="e">
        <f>IF(A9088&lt;&gt;"",VLOOKUP(B9088,'Ket qua do'!$C$5:$AP$50000,$E$3,TRUE)*$C$12,"")</f>
        <v>#N/A</v>
      </c>
      <c r="F9088" s="21" t="e">
        <f>IF(A9088&lt;&gt;"",VLOOKUP(B9088,'Ket qua do'!$C$5:$AP$50000,$F$3,TRUE),"")</f>
        <v>#N/A</v>
      </c>
      <c r="G9088" s="21" t="e">
        <f>IF(A9088&lt;&gt;"",VLOOKUP(B9088,'Ket qua do'!$C$5:$AP$50000,$G$3,TRUE),"")</f>
        <v>#N/A</v>
      </c>
      <c r="H9088" s="21" t="e">
        <f>IF(A9088&lt;&gt;"",VLOOKUP(B9088,'Ket qua do'!$C$5:$AP$50000,$H$3,TRUE),"")</f>
        <v>#N/A</v>
      </c>
      <c r="I9088" s="21" t="e">
        <f>IF(A9088&lt;&gt;"",VLOOKUP(B9088,'Ket qua do'!$C$5:$AP$50000,$I$3,TRUE)*$E$9/1000,"")</f>
        <v>#N/A</v>
      </c>
      <c r="J9088" s="21" t="e">
        <f>IF(A9088&lt;&gt;"",VLOOKUP(B9088,'Ket qua do'!$C$5:$AP$50000,$J$3,TRUE)*$E$9/1000,"")</f>
        <v>#N/A</v>
      </c>
      <c r="K9088" s="21" t="e">
        <f>IF(A9088&lt;&gt;"",VLOOKUP(B9088,'Ket qua do'!$C$5:$AP$50000,$K$3,TRUE)*$E$9/1000,"")</f>
        <v>#N/A</v>
      </c>
      <c r="L9088" s="21" t="e">
        <f>IF(A9088&lt;&gt;"",VLOOKUP(B9088,'Ket qua do'!$C$5:$AP$50000,$L$3,TRUE),"")</f>
        <v>#N/A</v>
      </c>
    </row>
    <row r="9089" spans="1:12" x14ac:dyDescent="0.25">
      <c r="A9089" t="e">
        <f t="shared" si="147"/>
        <v>#N/A</v>
      </c>
      <c r="B9089" s="1" t="e">
        <f>IF(A9089&lt;&gt;"",VLOOKUP(A9089,'Ket qua do'!$B$5:$CE$50000,2,TRUE),"")</f>
        <v>#N/A</v>
      </c>
      <c r="C9089" s="19" t="e">
        <f>IF(A9089&lt;&gt;"",VLOOKUP(B9089,'Ket qua do'!$C$5:$AP$50000,$C$3,TRUE)*SQRT(3)*$C$11,"")</f>
        <v>#N/A</v>
      </c>
      <c r="D9089" s="21" t="e">
        <f>IF(A9089&lt;&gt;"",VLOOKUP(B9089,'Ket qua do'!$C$5:$AP$50000,$D$3,TRUE),"")</f>
        <v>#N/A</v>
      </c>
      <c r="E9089" s="21" t="e">
        <f>IF(A9089&lt;&gt;"",VLOOKUP(B9089,'Ket qua do'!$C$5:$AP$50000,$E$3,TRUE)*$C$12,"")</f>
        <v>#N/A</v>
      </c>
      <c r="F9089" s="21" t="e">
        <f>IF(A9089&lt;&gt;"",VLOOKUP(B9089,'Ket qua do'!$C$5:$AP$50000,$F$3,TRUE),"")</f>
        <v>#N/A</v>
      </c>
      <c r="G9089" s="21" t="e">
        <f>IF(A9089&lt;&gt;"",VLOOKUP(B9089,'Ket qua do'!$C$5:$AP$50000,$G$3,TRUE),"")</f>
        <v>#N/A</v>
      </c>
      <c r="H9089" s="21" t="e">
        <f>IF(A9089&lt;&gt;"",VLOOKUP(B9089,'Ket qua do'!$C$5:$AP$50000,$H$3,TRUE),"")</f>
        <v>#N/A</v>
      </c>
      <c r="I9089" s="21" t="e">
        <f>IF(A9089&lt;&gt;"",VLOOKUP(B9089,'Ket qua do'!$C$5:$AP$50000,$I$3,TRUE)*$E$9/1000,"")</f>
        <v>#N/A</v>
      </c>
      <c r="J9089" s="21" t="e">
        <f>IF(A9089&lt;&gt;"",VLOOKUP(B9089,'Ket qua do'!$C$5:$AP$50000,$J$3,TRUE)*$E$9/1000,"")</f>
        <v>#N/A</v>
      </c>
      <c r="K9089" s="21" t="e">
        <f>IF(A9089&lt;&gt;"",VLOOKUP(B9089,'Ket qua do'!$C$5:$AP$50000,$K$3,TRUE)*$E$9/1000,"")</f>
        <v>#N/A</v>
      </c>
      <c r="L9089" s="21" t="e">
        <f>IF(A9089&lt;&gt;"",VLOOKUP(B9089,'Ket qua do'!$C$5:$AP$50000,$L$3,TRUE),"")</f>
        <v>#N/A</v>
      </c>
    </row>
    <row r="9090" spans="1:12" x14ac:dyDescent="0.25">
      <c r="A9090" t="e">
        <f t="shared" si="147"/>
        <v>#N/A</v>
      </c>
      <c r="B9090" s="1" t="e">
        <f>IF(A9090&lt;&gt;"",VLOOKUP(A9090,'Ket qua do'!$B$5:$CE$50000,2,TRUE),"")</f>
        <v>#N/A</v>
      </c>
      <c r="C9090" s="19" t="e">
        <f>IF(A9090&lt;&gt;"",VLOOKUP(B9090,'Ket qua do'!$C$5:$AP$50000,$C$3,TRUE)*SQRT(3)*$C$11,"")</f>
        <v>#N/A</v>
      </c>
      <c r="D9090" s="21" t="e">
        <f>IF(A9090&lt;&gt;"",VLOOKUP(B9090,'Ket qua do'!$C$5:$AP$50000,$D$3,TRUE),"")</f>
        <v>#N/A</v>
      </c>
      <c r="E9090" s="21" t="e">
        <f>IF(A9090&lt;&gt;"",VLOOKUP(B9090,'Ket qua do'!$C$5:$AP$50000,$E$3,TRUE)*$C$12,"")</f>
        <v>#N/A</v>
      </c>
      <c r="F9090" s="21" t="e">
        <f>IF(A9090&lt;&gt;"",VLOOKUP(B9090,'Ket qua do'!$C$5:$AP$50000,$F$3,TRUE),"")</f>
        <v>#N/A</v>
      </c>
      <c r="G9090" s="21" t="e">
        <f>IF(A9090&lt;&gt;"",VLOOKUP(B9090,'Ket qua do'!$C$5:$AP$50000,$G$3,TRUE),"")</f>
        <v>#N/A</v>
      </c>
      <c r="H9090" s="21" t="e">
        <f>IF(A9090&lt;&gt;"",VLOOKUP(B9090,'Ket qua do'!$C$5:$AP$50000,$H$3,TRUE),"")</f>
        <v>#N/A</v>
      </c>
      <c r="I9090" s="21" t="e">
        <f>IF(A9090&lt;&gt;"",VLOOKUP(B9090,'Ket qua do'!$C$5:$AP$50000,$I$3,TRUE)*$E$9/1000,"")</f>
        <v>#N/A</v>
      </c>
      <c r="J9090" s="21" t="e">
        <f>IF(A9090&lt;&gt;"",VLOOKUP(B9090,'Ket qua do'!$C$5:$AP$50000,$J$3,TRUE)*$E$9/1000,"")</f>
        <v>#N/A</v>
      </c>
      <c r="K9090" s="21" t="e">
        <f>IF(A9090&lt;&gt;"",VLOOKUP(B9090,'Ket qua do'!$C$5:$AP$50000,$K$3,TRUE)*$E$9/1000,"")</f>
        <v>#N/A</v>
      </c>
      <c r="L9090" s="21" t="e">
        <f>IF(A9090&lt;&gt;"",VLOOKUP(B9090,'Ket qua do'!$C$5:$AP$50000,$L$3,TRUE),"")</f>
        <v>#N/A</v>
      </c>
    </row>
    <row r="9091" spans="1:12" x14ac:dyDescent="0.25">
      <c r="A9091" t="e">
        <f t="shared" si="147"/>
        <v>#N/A</v>
      </c>
      <c r="B9091" s="1" t="e">
        <f>IF(A9091&lt;&gt;"",VLOOKUP(A9091,'Ket qua do'!$B$5:$CE$50000,2,TRUE),"")</f>
        <v>#N/A</v>
      </c>
      <c r="C9091" s="19" t="e">
        <f>IF(A9091&lt;&gt;"",VLOOKUP(B9091,'Ket qua do'!$C$5:$AP$50000,$C$3,TRUE)*SQRT(3)*$C$11,"")</f>
        <v>#N/A</v>
      </c>
      <c r="D9091" s="21" t="e">
        <f>IF(A9091&lt;&gt;"",VLOOKUP(B9091,'Ket qua do'!$C$5:$AP$50000,$D$3,TRUE),"")</f>
        <v>#N/A</v>
      </c>
      <c r="E9091" s="21" t="e">
        <f>IF(A9091&lt;&gt;"",VLOOKUP(B9091,'Ket qua do'!$C$5:$AP$50000,$E$3,TRUE)*$C$12,"")</f>
        <v>#N/A</v>
      </c>
      <c r="F9091" s="21" t="e">
        <f>IF(A9091&lt;&gt;"",VLOOKUP(B9091,'Ket qua do'!$C$5:$AP$50000,$F$3,TRUE),"")</f>
        <v>#N/A</v>
      </c>
      <c r="G9091" s="21" t="e">
        <f>IF(A9091&lt;&gt;"",VLOOKUP(B9091,'Ket qua do'!$C$5:$AP$50000,$G$3,TRUE),"")</f>
        <v>#N/A</v>
      </c>
      <c r="H9091" s="21" t="e">
        <f>IF(A9091&lt;&gt;"",VLOOKUP(B9091,'Ket qua do'!$C$5:$AP$50000,$H$3,TRUE),"")</f>
        <v>#N/A</v>
      </c>
      <c r="I9091" s="21" t="e">
        <f>IF(A9091&lt;&gt;"",VLOOKUP(B9091,'Ket qua do'!$C$5:$AP$50000,$I$3,TRUE)*$E$9/1000,"")</f>
        <v>#N/A</v>
      </c>
      <c r="J9091" s="21" t="e">
        <f>IF(A9091&lt;&gt;"",VLOOKUP(B9091,'Ket qua do'!$C$5:$AP$50000,$J$3,TRUE)*$E$9/1000,"")</f>
        <v>#N/A</v>
      </c>
      <c r="K9091" s="21" t="e">
        <f>IF(A9091&lt;&gt;"",VLOOKUP(B9091,'Ket qua do'!$C$5:$AP$50000,$K$3,TRUE)*$E$9/1000,"")</f>
        <v>#N/A</v>
      </c>
      <c r="L9091" s="21" t="e">
        <f>IF(A9091&lt;&gt;"",VLOOKUP(B9091,'Ket qua do'!$C$5:$AP$50000,$L$3,TRUE),"")</f>
        <v>#N/A</v>
      </c>
    </row>
    <row r="9092" spans="1:12" x14ac:dyDescent="0.25">
      <c r="A9092" t="e">
        <f t="shared" si="147"/>
        <v>#N/A</v>
      </c>
      <c r="B9092" s="1" t="e">
        <f>IF(A9092&lt;&gt;"",VLOOKUP(A9092,'Ket qua do'!$B$5:$CE$50000,2,TRUE),"")</f>
        <v>#N/A</v>
      </c>
      <c r="C9092" s="19" t="e">
        <f>IF(A9092&lt;&gt;"",VLOOKUP(B9092,'Ket qua do'!$C$5:$AP$50000,$C$3,TRUE)*SQRT(3)*$C$11,"")</f>
        <v>#N/A</v>
      </c>
      <c r="D9092" s="21" t="e">
        <f>IF(A9092&lt;&gt;"",VLOOKUP(B9092,'Ket qua do'!$C$5:$AP$50000,$D$3,TRUE),"")</f>
        <v>#N/A</v>
      </c>
      <c r="E9092" s="21" t="e">
        <f>IF(A9092&lt;&gt;"",VLOOKUP(B9092,'Ket qua do'!$C$5:$AP$50000,$E$3,TRUE)*$C$12,"")</f>
        <v>#N/A</v>
      </c>
      <c r="F9092" s="21" t="e">
        <f>IF(A9092&lt;&gt;"",VLOOKUP(B9092,'Ket qua do'!$C$5:$AP$50000,$F$3,TRUE),"")</f>
        <v>#N/A</v>
      </c>
      <c r="G9092" s="21" t="e">
        <f>IF(A9092&lt;&gt;"",VLOOKUP(B9092,'Ket qua do'!$C$5:$AP$50000,$G$3,TRUE),"")</f>
        <v>#N/A</v>
      </c>
      <c r="H9092" s="21" t="e">
        <f>IF(A9092&lt;&gt;"",VLOOKUP(B9092,'Ket qua do'!$C$5:$AP$50000,$H$3,TRUE),"")</f>
        <v>#N/A</v>
      </c>
      <c r="I9092" s="21" t="e">
        <f>IF(A9092&lt;&gt;"",VLOOKUP(B9092,'Ket qua do'!$C$5:$AP$50000,$I$3,TRUE)*$E$9/1000,"")</f>
        <v>#N/A</v>
      </c>
      <c r="J9092" s="21" t="e">
        <f>IF(A9092&lt;&gt;"",VLOOKUP(B9092,'Ket qua do'!$C$5:$AP$50000,$J$3,TRUE)*$E$9/1000,"")</f>
        <v>#N/A</v>
      </c>
      <c r="K9092" s="21" t="e">
        <f>IF(A9092&lt;&gt;"",VLOOKUP(B9092,'Ket qua do'!$C$5:$AP$50000,$K$3,TRUE)*$E$9/1000,"")</f>
        <v>#N/A</v>
      </c>
      <c r="L9092" s="21" t="e">
        <f>IF(A9092&lt;&gt;"",VLOOKUP(B9092,'Ket qua do'!$C$5:$AP$50000,$L$3,TRUE),"")</f>
        <v>#N/A</v>
      </c>
    </row>
    <row r="9093" spans="1:12" x14ac:dyDescent="0.25">
      <c r="A9093" t="e">
        <f t="shared" si="147"/>
        <v>#N/A</v>
      </c>
      <c r="B9093" s="1" t="e">
        <f>IF(A9093&lt;&gt;"",VLOOKUP(A9093,'Ket qua do'!$B$5:$CE$50000,2,TRUE),"")</f>
        <v>#N/A</v>
      </c>
      <c r="C9093" s="19" t="e">
        <f>IF(A9093&lt;&gt;"",VLOOKUP(B9093,'Ket qua do'!$C$5:$AP$50000,$C$3,TRUE)*SQRT(3)*$C$11,"")</f>
        <v>#N/A</v>
      </c>
      <c r="D9093" s="21" t="e">
        <f>IF(A9093&lt;&gt;"",VLOOKUP(B9093,'Ket qua do'!$C$5:$AP$50000,$D$3,TRUE),"")</f>
        <v>#N/A</v>
      </c>
      <c r="E9093" s="21" t="e">
        <f>IF(A9093&lt;&gt;"",VLOOKUP(B9093,'Ket qua do'!$C$5:$AP$50000,$E$3,TRUE)*$C$12,"")</f>
        <v>#N/A</v>
      </c>
      <c r="F9093" s="21" t="e">
        <f>IF(A9093&lt;&gt;"",VLOOKUP(B9093,'Ket qua do'!$C$5:$AP$50000,$F$3,TRUE),"")</f>
        <v>#N/A</v>
      </c>
      <c r="G9093" s="21" t="e">
        <f>IF(A9093&lt;&gt;"",VLOOKUP(B9093,'Ket qua do'!$C$5:$AP$50000,$G$3,TRUE),"")</f>
        <v>#N/A</v>
      </c>
      <c r="H9093" s="21" t="e">
        <f>IF(A9093&lt;&gt;"",VLOOKUP(B9093,'Ket qua do'!$C$5:$AP$50000,$H$3,TRUE),"")</f>
        <v>#N/A</v>
      </c>
      <c r="I9093" s="21" t="e">
        <f>IF(A9093&lt;&gt;"",VLOOKUP(B9093,'Ket qua do'!$C$5:$AP$50000,$I$3,TRUE)*$E$9/1000,"")</f>
        <v>#N/A</v>
      </c>
      <c r="J9093" s="21" t="e">
        <f>IF(A9093&lt;&gt;"",VLOOKUP(B9093,'Ket qua do'!$C$5:$AP$50000,$J$3,TRUE)*$E$9/1000,"")</f>
        <v>#N/A</v>
      </c>
      <c r="K9093" s="21" t="e">
        <f>IF(A9093&lt;&gt;"",VLOOKUP(B9093,'Ket qua do'!$C$5:$AP$50000,$K$3,TRUE)*$E$9/1000,"")</f>
        <v>#N/A</v>
      </c>
      <c r="L9093" s="21" t="e">
        <f>IF(A9093&lt;&gt;"",VLOOKUP(B9093,'Ket qua do'!$C$5:$AP$50000,$L$3,TRUE),"")</f>
        <v>#N/A</v>
      </c>
    </row>
    <row r="9094" spans="1:12" x14ac:dyDescent="0.25">
      <c r="A9094" t="e">
        <f t="shared" si="147"/>
        <v>#N/A</v>
      </c>
      <c r="B9094" s="1" t="e">
        <f>IF(A9094&lt;&gt;"",VLOOKUP(A9094,'Ket qua do'!$B$5:$CE$50000,2,TRUE),"")</f>
        <v>#N/A</v>
      </c>
      <c r="C9094" s="19" t="e">
        <f>IF(A9094&lt;&gt;"",VLOOKUP(B9094,'Ket qua do'!$C$5:$AP$50000,$C$3,TRUE)*SQRT(3)*$C$11,"")</f>
        <v>#N/A</v>
      </c>
      <c r="D9094" s="21" t="e">
        <f>IF(A9094&lt;&gt;"",VLOOKUP(B9094,'Ket qua do'!$C$5:$AP$50000,$D$3,TRUE),"")</f>
        <v>#N/A</v>
      </c>
      <c r="E9094" s="21" t="e">
        <f>IF(A9094&lt;&gt;"",VLOOKUP(B9094,'Ket qua do'!$C$5:$AP$50000,$E$3,TRUE)*$C$12,"")</f>
        <v>#N/A</v>
      </c>
      <c r="F9094" s="21" t="e">
        <f>IF(A9094&lt;&gt;"",VLOOKUP(B9094,'Ket qua do'!$C$5:$AP$50000,$F$3,TRUE),"")</f>
        <v>#N/A</v>
      </c>
      <c r="G9094" s="21" t="e">
        <f>IF(A9094&lt;&gt;"",VLOOKUP(B9094,'Ket qua do'!$C$5:$AP$50000,$G$3,TRUE),"")</f>
        <v>#N/A</v>
      </c>
      <c r="H9094" s="21" t="e">
        <f>IF(A9094&lt;&gt;"",VLOOKUP(B9094,'Ket qua do'!$C$5:$AP$50000,$H$3,TRUE),"")</f>
        <v>#N/A</v>
      </c>
      <c r="I9094" s="21" t="e">
        <f>IF(A9094&lt;&gt;"",VLOOKUP(B9094,'Ket qua do'!$C$5:$AP$50000,$I$3,TRUE)*$E$9/1000,"")</f>
        <v>#N/A</v>
      </c>
      <c r="J9094" s="21" t="e">
        <f>IF(A9094&lt;&gt;"",VLOOKUP(B9094,'Ket qua do'!$C$5:$AP$50000,$J$3,TRUE)*$E$9/1000,"")</f>
        <v>#N/A</v>
      </c>
      <c r="K9094" s="21" t="e">
        <f>IF(A9094&lt;&gt;"",VLOOKUP(B9094,'Ket qua do'!$C$5:$AP$50000,$K$3,TRUE)*$E$9/1000,"")</f>
        <v>#N/A</v>
      </c>
      <c r="L9094" s="21" t="e">
        <f>IF(A9094&lt;&gt;"",VLOOKUP(B9094,'Ket qua do'!$C$5:$AP$50000,$L$3,TRUE),"")</f>
        <v>#N/A</v>
      </c>
    </row>
    <row r="9095" spans="1:12" x14ac:dyDescent="0.25">
      <c r="A9095" t="e">
        <f t="shared" si="147"/>
        <v>#N/A</v>
      </c>
      <c r="B9095" s="1" t="e">
        <f>IF(A9095&lt;&gt;"",VLOOKUP(A9095,'Ket qua do'!$B$5:$CE$50000,2,TRUE),"")</f>
        <v>#N/A</v>
      </c>
      <c r="C9095" s="19" t="e">
        <f>IF(A9095&lt;&gt;"",VLOOKUP(B9095,'Ket qua do'!$C$5:$AP$50000,$C$3,TRUE)*SQRT(3)*$C$11,"")</f>
        <v>#N/A</v>
      </c>
      <c r="D9095" s="21" t="e">
        <f>IF(A9095&lt;&gt;"",VLOOKUP(B9095,'Ket qua do'!$C$5:$AP$50000,$D$3,TRUE),"")</f>
        <v>#N/A</v>
      </c>
      <c r="E9095" s="21" t="e">
        <f>IF(A9095&lt;&gt;"",VLOOKUP(B9095,'Ket qua do'!$C$5:$AP$50000,$E$3,TRUE)*$C$12,"")</f>
        <v>#N/A</v>
      </c>
      <c r="F9095" s="21" t="e">
        <f>IF(A9095&lt;&gt;"",VLOOKUP(B9095,'Ket qua do'!$C$5:$AP$50000,$F$3,TRUE),"")</f>
        <v>#N/A</v>
      </c>
      <c r="G9095" s="21" t="e">
        <f>IF(A9095&lt;&gt;"",VLOOKUP(B9095,'Ket qua do'!$C$5:$AP$50000,$G$3,TRUE),"")</f>
        <v>#N/A</v>
      </c>
      <c r="H9095" s="21" t="e">
        <f>IF(A9095&lt;&gt;"",VLOOKUP(B9095,'Ket qua do'!$C$5:$AP$50000,$H$3,TRUE),"")</f>
        <v>#N/A</v>
      </c>
      <c r="I9095" s="21" t="e">
        <f>IF(A9095&lt;&gt;"",VLOOKUP(B9095,'Ket qua do'!$C$5:$AP$50000,$I$3,TRUE)*$E$9/1000,"")</f>
        <v>#N/A</v>
      </c>
      <c r="J9095" s="21" t="e">
        <f>IF(A9095&lt;&gt;"",VLOOKUP(B9095,'Ket qua do'!$C$5:$AP$50000,$J$3,TRUE)*$E$9/1000,"")</f>
        <v>#N/A</v>
      </c>
      <c r="K9095" s="21" t="e">
        <f>IF(A9095&lt;&gt;"",VLOOKUP(B9095,'Ket qua do'!$C$5:$AP$50000,$K$3,TRUE)*$E$9/1000,"")</f>
        <v>#N/A</v>
      </c>
      <c r="L9095" s="21" t="e">
        <f>IF(A9095&lt;&gt;"",VLOOKUP(B9095,'Ket qua do'!$C$5:$AP$50000,$L$3,TRUE),"")</f>
        <v>#N/A</v>
      </c>
    </row>
    <row r="9096" spans="1:12" x14ac:dyDescent="0.25">
      <c r="A9096" t="e">
        <f t="shared" si="147"/>
        <v>#N/A</v>
      </c>
      <c r="B9096" s="1" t="e">
        <f>IF(A9096&lt;&gt;"",VLOOKUP(A9096,'Ket qua do'!$B$5:$CE$50000,2,TRUE),"")</f>
        <v>#N/A</v>
      </c>
      <c r="C9096" s="19" t="e">
        <f>IF(A9096&lt;&gt;"",VLOOKUP(B9096,'Ket qua do'!$C$5:$AP$50000,$C$3,TRUE)*SQRT(3)*$C$11,"")</f>
        <v>#N/A</v>
      </c>
      <c r="D9096" s="21" t="e">
        <f>IF(A9096&lt;&gt;"",VLOOKUP(B9096,'Ket qua do'!$C$5:$AP$50000,$D$3,TRUE),"")</f>
        <v>#N/A</v>
      </c>
      <c r="E9096" s="21" t="e">
        <f>IF(A9096&lt;&gt;"",VLOOKUP(B9096,'Ket qua do'!$C$5:$AP$50000,$E$3,TRUE)*$C$12,"")</f>
        <v>#N/A</v>
      </c>
      <c r="F9096" s="21" t="e">
        <f>IF(A9096&lt;&gt;"",VLOOKUP(B9096,'Ket qua do'!$C$5:$AP$50000,$F$3,TRUE),"")</f>
        <v>#N/A</v>
      </c>
      <c r="G9096" s="21" t="e">
        <f>IF(A9096&lt;&gt;"",VLOOKUP(B9096,'Ket qua do'!$C$5:$AP$50000,$G$3,TRUE),"")</f>
        <v>#N/A</v>
      </c>
      <c r="H9096" s="21" t="e">
        <f>IF(A9096&lt;&gt;"",VLOOKUP(B9096,'Ket qua do'!$C$5:$AP$50000,$H$3,TRUE),"")</f>
        <v>#N/A</v>
      </c>
      <c r="I9096" s="21" t="e">
        <f>IF(A9096&lt;&gt;"",VLOOKUP(B9096,'Ket qua do'!$C$5:$AP$50000,$I$3,TRUE)*$E$9/1000,"")</f>
        <v>#N/A</v>
      </c>
      <c r="J9096" s="21" t="e">
        <f>IF(A9096&lt;&gt;"",VLOOKUP(B9096,'Ket qua do'!$C$5:$AP$50000,$J$3,TRUE)*$E$9/1000,"")</f>
        <v>#N/A</v>
      </c>
      <c r="K9096" s="21" t="e">
        <f>IF(A9096&lt;&gt;"",VLOOKUP(B9096,'Ket qua do'!$C$5:$AP$50000,$K$3,TRUE)*$E$9/1000,"")</f>
        <v>#N/A</v>
      </c>
      <c r="L9096" s="21" t="e">
        <f>IF(A9096&lt;&gt;"",VLOOKUP(B9096,'Ket qua do'!$C$5:$AP$50000,$L$3,TRUE),"")</f>
        <v>#N/A</v>
      </c>
    </row>
    <row r="9097" spans="1:12" x14ac:dyDescent="0.25">
      <c r="A9097" t="e">
        <f t="shared" si="147"/>
        <v>#N/A</v>
      </c>
      <c r="B9097" s="1" t="e">
        <f>IF(A9097&lt;&gt;"",VLOOKUP(A9097,'Ket qua do'!$B$5:$CE$50000,2,TRUE),"")</f>
        <v>#N/A</v>
      </c>
      <c r="C9097" s="19" t="e">
        <f>IF(A9097&lt;&gt;"",VLOOKUP(B9097,'Ket qua do'!$C$5:$AP$50000,$C$3,TRUE)*SQRT(3)*$C$11,"")</f>
        <v>#N/A</v>
      </c>
      <c r="D9097" s="21" t="e">
        <f>IF(A9097&lt;&gt;"",VLOOKUP(B9097,'Ket qua do'!$C$5:$AP$50000,$D$3,TRUE),"")</f>
        <v>#N/A</v>
      </c>
      <c r="E9097" s="21" t="e">
        <f>IF(A9097&lt;&gt;"",VLOOKUP(B9097,'Ket qua do'!$C$5:$AP$50000,$E$3,TRUE)*$C$12,"")</f>
        <v>#N/A</v>
      </c>
      <c r="F9097" s="21" t="e">
        <f>IF(A9097&lt;&gt;"",VLOOKUP(B9097,'Ket qua do'!$C$5:$AP$50000,$F$3,TRUE),"")</f>
        <v>#N/A</v>
      </c>
      <c r="G9097" s="21" t="e">
        <f>IF(A9097&lt;&gt;"",VLOOKUP(B9097,'Ket qua do'!$C$5:$AP$50000,$G$3,TRUE),"")</f>
        <v>#N/A</v>
      </c>
      <c r="H9097" s="21" t="e">
        <f>IF(A9097&lt;&gt;"",VLOOKUP(B9097,'Ket qua do'!$C$5:$AP$50000,$H$3,TRUE),"")</f>
        <v>#N/A</v>
      </c>
      <c r="I9097" s="21" t="e">
        <f>IF(A9097&lt;&gt;"",VLOOKUP(B9097,'Ket qua do'!$C$5:$AP$50000,$I$3,TRUE)*$E$9/1000,"")</f>
        <v>#N/A</v>
      </c>
      <c r="J9097" s="21" t="e">
        <f>IF(A9097&lt;&gt;"",VLOOKUP(B9097,'Ket qua do'!$C$5:$AP$50000,$J$3,TRUE)*$E$9/1000,"")</f>
        <v>#N/A</v>
      </c>
      <c r="K9097" s="21" t="e">
        <f>IF(A9097&lt;&gt;"",VLOOKUP(B9097,'Ket qua do'!$C$5:$AP$50000,$K$3,TRUE)*$E$9/1000,"")</f>
        <v>#N/A</v>
      </c>
      <c r="L9097" s="21" t="e">
        <f>IF(A9097&lt;&gt;"",VLOOKUP(B9097,'Ket qua do'!$C$5:$AP$50000,$L$3,TRUE),"")</f>
        <v>#N/A</v>
      </c>
    </row>
    <row r="9098" spans="1:12" x14ac:dyDescent="0.25">
      <c r="A9098" t="e">
        <f t="shared" si="147"/>
        <v>#N/A</v>
      </c>
      <c r="B9098" s="1" t="e">
        <f>IF(A9098&lt;&gt;"",VLOOKUP(A9098,'Ket qua do'!$B$5:$CE$50000,2,TRUE),"")</f>
        <v>#N/A</v>
      </c>
      <c r="C9098" s="19" t="e">
        <f>IF(A9098&lt;&gt;"",VLOOKUP(B9098,'Ket qua do'!$C$5:$AP$50000,$C$3,TRUE)*SQRT(3)*$C$11,"")</f>
        <v>#N/A</v>
      </c>
      <c r="D9098" s="21" t="e">
        <f>IF(A9098&lt;&gt;"",VLOOKUP(B9098,'Ket qua do'!$C$5:$AP$50000,$D$3,TRUE),"")</f>
        <v>#N/A</v>
      </c>
      <c r="E9098" s="21" t="e">
        <f>IF(A9098&lt;&gt;"",VLOOKUP(B9098,'Ket qua do'!$C$5:$AP$50000,$E$3,TRUE)*$C$12,"")</f>
        <v>#N/A</v>
      </c>
      <c r="F9098" s="21" t="e">
        <f>IF(A9098&lt;&gt;"",VLOOKUP(B9098,'Ket qua do'!$C$5:$AP$50000,$F$3,TRUE),"")</f>
        <v>#N/A</v>
      </c>
      <c r="G9098" s="21" t="e">
        <f>IF(A9098&lt;&gt;"",VLOOKUP(B9098,'Ket qua do'!$C$5:$AP$50000,$G$3,TRUE),"")</f>
        <v>#N/A</v>
      </c>
      <c r="H9098" s="21" t="e">
        <f>IF(A9098&lt;&gt;"",VLOOKUP(B9098,'Ket qua do'!$C$5:$AP$50000,$H$3,TRUE),"")</f>
        <v>#N/A</v>
      </c>
      <c r="I9098" s="21" t="e">
        <f>IF(A9098&lt;&gt;"",VLOOKUP(B9098,'Ket qua do'!$C$5:$AP$50000,$I$3,TRUE)*$E$9/1000,"")</f>
        <v>#N/A</v>
      </c>
      <c r="J9098" s="21" t="e">
        <f>IF(A9098&lt;&gt;"",VLOOKUP(B9098,'Ket qua do'!$C$5:$AP$50000,$J$3,TRUE)*$E$9/1000,"")</f>
        <v>#N/A</v>
      </c>
      <c r="K9098" s="21" t="e">
        <f>IF(A9098&lt;&gt;"",VLOOKUP(B9098,'Ket qua do'!$C$5:$AP$50000,$K$3,TRUE)*$E$9/1000,"")</f>
        <v>#N/A</v>
      </c>
      <c r="L9098" s="21" t="e">
        <f>IF(A9098&lt;&gt;"",VLOOKUP(B9098,'Ket qua do'!$C$5:$AP$50000,$L$3,TRUE),"")</f>
        <v>#N/A</v>
      </c>
    </row>
    <row r="9099" spans="1:12" x14ac:dyDescent="0.25">
      <c r="A9099" t="e">
        <f t="shared" si="147"/>
        <v>#N/A</v>
      </c>
      <c r="B9099" s="1" t="e">
        <f>IF(A9099&lt;&gt;"",VLOOKUP(A9099,'Ket qua do'!$B$5:$CE$50000,2,TRUE),"")</f>
        <v>#N/A</v>
      </c>
      <c r="C9099" s="19" t="e">
        <f>IF(A9099&lt;&gt;"",VLOOKUP(B9099,'Ket qua do'!$C$5:$AP$50000,$C$3,TRUE)*SQRT(3)*$C$11,"")</f>
        <v>#N/A</v>
      </c>
      <c r="D9099" s="21" t="e">
        <f>IF(A9099&lt;&gt;"",VLOOKUP(B9099,'Ket qua do'!$C$5:$AP$50000,$D$3,TRUE),"")</f>
        <v>#N/A</v>
      </c>
      <c r="E9099" s="21" t="e">
        <f>IF(A9099&lt;&gt;"",VLOOKUP(B9099,'Ket qua do'!$C$5:$AP$50000,$E$3,TRUE)*$C$12,"")</f>
        <v>#N/A</v>
      </c>
      <c r="F9099" s="21" t="e">
        <f>IF(A9099&lt;&gt;"",VLOOKUP(B9099,'Ket qua do'!$C$5:$AP$50000,$F$3,TRUE),"")</f>
        <v>#N/A</v>
      </c>
      <c r="G9099" s="21" t="e">
        <f>IF(A9099&lt;&gt;"",VLOOKUP(B9099,'Ket qua do'!$C$5:$AP$50000,$G$3,TRUE),"")</f>
        <v>#N/A</v>
      </c>
      <c r="H9099" s="21" t="e">
        <f>IF(A9099&lt;&gt;"",VLOOKUP(B9099,'Ket qua do'!$C$5:$AP$50000,$H$3,TRUE),"")</f>
        <v>#N/A</v>
      </c>
      <c r="I9099" s="21" t="e">
        <f>IF(A9099&lt;&gt;"",VLOOKUP(B9099,'Ket qua do'!$C$5:$AP$50000,$I$3,TRUE)*$E$9/1000,"")</f>
        <v>#N/A</v>
      </c>
      <c r="J9099" s="21" t="e">
        <f>IF(A9099&lt;&gt;"",VLOOKUP(B9099,'Ket qua do'!$C$5:$AP$50000,$J$3,TRUE)*$E$9/1000,"")</f>
        <v>#N/A</v>
      </c>
      <c r="K9099" s="21" t="e">
        <f>IF(A9099&lt;&gt;"",VLOOKUP(B9099,'Ket qua do'!$C$5:$AP$50000,$K$3,TRUE)*$E$9/1000,"")</f>
        <v>#N/A</v>
      </c>
      <c r="L9099" s="21" t="e">
        <f>IF(A9099&lt;&gt;"",VLOOKUP(B9099,'Ket qua do'!$C$5:$AP$50000,$L$3,TRUE),"")</f>
        <v>#N/A</v>
      </c>
    </row>
    <row r="9100" spans="1:12" x14ac:dyDescent="0.25">
      <c r="A9100" t="e">
        <f t="shared" si="147"/>
        <v>#N/A</v>
      </c>
      <c r="B9100" s="1" t="e">
        <f>IF(A9100&lt;&gt;"",VLOOKUP(A9100,'Ket qua do'!$B$5:$CE$50000,2,TRUE),"")</f>
        <v>#N/A</v>
      </c>
      <c r="C9100" s="19" t="e">
        <f>IF(A9100&lt;&gt;"",VLOOKUP(B9100,'Ket qua do'!$C$5:$AP$50000,$C$3,TRUE)*SQRT(3)*$C$11,"")</f>
        <v>#N/A</v>
      </c>
      <c r="D9100" s="21" t="e">
        <f>IF(A9100&lt;&gt;"",VLOOKUP(B9100,'Ket qua do'!$C$5:$AP$50000,$D$3,TRUE),"")</f>
        <v>#N/A</v>
      </c>
      <c r="E9100" s="21" t="e">
        <f>IF(A9100&lt;&gt;"",VLOOKUP(B9100,'Ket qua do'!$C$5:$AP$50000,$E$3,TRUE)*$C$12,"")</f>
        <v>#N/A</v>
      </c>
      <c r="F9100" s="21" t="e">
        <f>IF(A9100&lt;&gt;"",VLOOKUP(B9100,'Ket qua do'!$C$5:$AP$50000,$F$3,TRUE),"")</f>
        <v>#N/A</v>
      </c>
      <c r="G9100" s="21" t="e">
        <f>IF(A9100&lt;&gt;"",VLOOKUP(B9100,'Ket qua do'!$C$5:$AP$50000,$G$3,TRUE),"")</f>
        <v>#N/A</v>
      </c>
      <c r="H9100" s="21" t="e">
        <f>IF(A9100&lt;&gt;"",VLOOKUP(B9100,'Ket qua do'!$C$5:$AP$50000,$H$3,TRUE),"")</f>
        <v>#N/A</v>
      </c>
      <c r="I9100" s="21" t="e">
        <f>IF(A9100&lt;&gt;"",VLOOKUP(B9100,'Ket qua do'!$C$5:$AP$50000,$I$3,TRUE)*$E$9/1000,"")</f>
        <v>#N/A</v>
      </c>
      <c r="J9100" s="21" t="e">
        <f>IF(A9100&lt;&gt;"",VLOOKUP(B9100,'Ket qua do'!$C$5:$AP$50000,$J$3,TRUE)*$E$9/1000,"")</f>
        <v>#N/A</v>
      </c>
      <c r="K9100" s="21" t="e">
        <f>IF(A9100&lt;&gt;"",VLOOKUP(B9100,'Ket qua do'!$C$5:$AP$50000,$K$3,TRUE)*$E$9/1000,"")</f>
        <v>#N/A</v>
      </c>
      <c r="L9100" s="21" t="e">
        <f>IF(A9100&lt;&gt;"",VLOOKUP(B9100,'Ket qua do'!$C$5:$AP$50000,$L$3,TRUE),"")</f>
        <v>#N/A</v>
      </c>
    </row>
    <row r="9101" spans="1:12" x14ac:dyDescent="0.25">
      <c r="A9101" t="e">
        <f t="shared" si="147"/>
        <v>#N/A</v>
      </c>
      <c r="B9101" s="1" t="e">
        <f>IF(A9101&lt;&gt;"",VLOOKUP(A9101,'Ket qua do'!$B$5:$CE$50000,2,TRUE),"")</f>
        <v>#N/A</v>
      </c>
      <c r="C9101" s="19" t="e">
        <f>IF(A9101&lt;&gt;"",VLOOKUP(B9101,'Ket qua do'!$C$5:$AP$50000,$C$3,TRUE)*SQRT(3)*$C$11,"")</f>
        <v>#N/A</v>
      </c>
      <c r="D9101" s="21" t="e">
        <f>IF(A9101&lt;&gt;"",VLOOKUP(B9101,'Ket qua do'!$C$5:$AP$50000,$D$3,TRUE),"")</f>
        <v>#N/A</v>
      </c>
      <c r="E9101" s="21" t="e">
        <f>IF(A9101&lt;&gt;"",VLOOKUP(B9101,'Ket qua do'!$C$5:$AP$50000,$E$3,TRUE)*$C$12,"")</f>
        <v>#N/A</v>
      </c>
      <c r="F9101" s="21" t="e">
        <f>IF(A9101&lt;&gt;"",VLOOKUP(B9101,'Ket qua do'!$C$5:$AP$50000,$F$3,TRUE),"")</f>
        <v>#N/A</v>
      </c>
      <c r="G9101" s="21" t="e">
        <f>IF(A9101&lt;&gt;"",VLOOKUP(B9101,'Ket qua do'!$C$5:$AP$50000,$G$3,TRUE),"")</f>
        <v>#N/A</v>
      </c>
      <c r="H9101" s="21" t="e">
        <f>IF(A9101&lt;&gt;"",VLOOKUP(B9101,'Ket qua do'!$C$5:$AP$50000,$H$3,TRUE),"")</f>
        <v>#N/A</v>
      </c>
      <c r="I9101" s="21" t="e">
        <f>IF(A9101&lt;&gt;"",VLOOKUP(B9101,'Ket qua do'!$C$5:$AP$50000,$I$3,TRUE)*$E$9/1000,"")</f>
        <v>#N/A</v>
      </c>
      <c r="J9101" s="21" t="e">
        <f>IF(A9101&lt;&gt;"",VLOOKUP(B9101,'Ket qua do'!$C$5:$AP$50000,$J$3,TRUE)*$E$9/1000,"")</f>
        <v>#N/A</v>
      </c>
      <c r="K9101" s="21" t="e">
        <f>IF(A9101&lt;&gt;"",VLOOKUP(B9101,'Ket qua do'!$C$5:$AP$50000,$K$3,TRUE)*$E$9/1000,"")</f>
        <v>#N/A</v>
      </c>
      <c r="L9101" s="21" t="e">
        <f>IF(A9101&lt;&gt;"",VLOOKUP(B9101,'Ket qua do'!$C$5:$AP$50000,$L$3,TRUE),"")</f>
        <v>#N/A</v>
      </c>
    </row>
    <row r="9102" spans="1:12" x14ac:dyDescent="0.25">
      <c r="A9102" t="e">
        <f t="shared" si="147"/>
        <v>#N/A</v>
      </c>
      <c r="B9102" s="1" t="e">
        <f>IF(A9102&lt;&gt;"",VLOOKUP(A9102,'Ket qua do'!$B$5:$CE$50000,2,TRUE),"")</f>
        <v>#N/A</v>
      </c>
      <c r="C9102" s="19" t="e">
        <f>IF(A9102&lt;&gt;"",VLOOKUP(B9102,'Ket qua do'!$C$5:$AP$50000,$C$3,TRUE)*SQRT(3)*$C$11,"")</f>
        <v>#N/A</v>
      </c>
      <c r="D9102" s="21" t="e">
        <f>IF(A9102&lt;&gt;"",VLOOKUP(B9102,'Ket qua do'!$C$5:$AP$50000,$D$3,TRUE),"")</f>
        <v>#N/A</v>
      </c>
      <c r="E9102" s="21" t="e">
        <f>IF(A9102&lt;&gt;"",VLOOKUP(B9102,'Ket qua do'!$C$5:$AP$50000,$E$3,TRUE)*$C$12,"")</f>
        <v>#N/A</v>
      </c>
      <c r="F9102" s="21" t="e">
        <f>IF(A9102&lt;&gt;"",VLOOKUP(B9102,'Ket qua do'!$C$5:$AP$50000,$F$3,TRUE),"")</f>
        <v>#N/A</v>
      </c>
      <c r="G9102" s="21" t="e">
        <f>IF(A9102&lt;&gt;"",VLOOKUP(B9102,'Ket qua do'!$C$5:$AP$50000,$G$3,TRUE),"")</f>
        <v>#N/A</v>
      </c>
      <c r="H9102" s="21" t="e">
        <f>IF(A9102&lt;&gt;"",VLOOKUP(B9102,'Ket qua do'!$C$5:$AP$50000,$H$3,TRUE),"")</f>
        <v>#N/A</v>
      </c>
      <c r="I9102" s="21" t="e">
        <f>IF(A9102&lt;&gt;"",VLOOKUP(B9102,'Ket qua do'!$C$5:$AP$50000,$I$3,TRUE)*$E$9/1000,"")</f>
        <v>#N/A</v>
      </c>
      <c r="J9102" s="21" t="e">
        <f>IF(A9102&lt;&gt;"",VLOOKUP(B9102,'Ket qua do'!$C$5:$AP$50000,$J$3,TRUE)*$E$9/1000,"")</f>
        <v>#N/A</v>
      </c>
      <c r="K9102" s="21" t="e">
        <f>IF(A9102&lt;&gt;"",VLOOKUP(B9102,'Ket qua do'!$C$5:$AP$50000,$K$3,TRUE)*$E$9/1000,"")</f>
        <v>#N/A</v>
      </c>
      <c r="L9102" s="21" t="e">
        <f>IF(A9102&lt;&gt;"",VLOOKUP(B9102,'Ket qua do'!$C$5:$AP$50000,$L$3,TRUE),"")</f>
        <v>#N/A</v>
      </c>
    </row>
    <row r="9103" spans="1:12" x14ac:dyDescent="0.25">
      <c r="A9103" t="e">
        <f t="shared" si="147"/>
        <v>#N/A</v>
      </c>
      <c r="B9103" s="1" t="e">
        <f>IF(A9103&lt;&gt;"",VLOOKUP(A9103,'Ket qua do'!$B$5:$CE$50000,2,TRUE),"")</f>
        <v>#N/A</v>
      </c>
      <c r="C9103" s="19" t="e">
        <f>IF(A9103&lt;&gt;"",VLOOKUP(B9103,'Ket qua do'!$C$5:$AP$50000,$C$3,TRUE)*SQRT(3)*$C$11,"")</f>
        <v>#N/A</v>
      </c>
      <c r="D9103" s="21" t="e">
        <f>IF(A9103&lt;&gt;"",VLOOKUP(B9103,'Ket qua do'!$C$5:$AP$50000,$D$3,TRUE),"")</f>
        <v>#N/A</v>
      </c>
      <c r="E9103" s="21" t="e">
        <f>IF(A9103&lt;&gt;"",VLOOKUP(B9103,'Ket qua do'!$C$5:$AP$50000,$E$3,TRUE)*$C$12,"")</f>
        <v>#N/A</v>
      </c>
      <c r="F9103" s="21" t="e">
        <f>IF(A9103&lt;&gt;"",VLOOKUP(B9103,'Ket qua do'!$C$5:$AP$50000,$F$3,TRUE),"")</f>
        <v>#N/A</v>
      </c>
      <c r="G9103" s="21" t="e">
        <f>IF(A9103&lt;&gt;"",VLOOKUP(B9103,'Ket qua do'!$C$5:$AP$50000,$G$3,TRUE),"")</f>
        <v>#N/A</v>
      </c>
      <c r="H9103" s="21" t="e">
        <f>IF(A9103&lt;&gt;"",VLOOKUP(B9103,'Ket qua do'!$C$5:$AP$50000,$H$3,TRUE),"")</f>
        <v>#N/A</v>
      </c>
      <c r="I9103" s="21" t="e">
        <f>IF(A9103&lt;&gt;"",VLOOKUP(B9103,'Ket qua do'!$C$5:$AP$50000,$I$3,TRUE)*$E$9/1000,"")</f>
        <v>#N/A</v>
      </c>
      <c r="J9103" s="21" t="e">
        <f>IF(A9103&lt;&gt;"",VLOOKUP(B9103,'Ket qua do'!$C$5:$AP$50000,$J$3,TRUE)*$E$9/1000,"")</f>
        <v>#N/A</v>
      </c>
      <c r="K9103" s="21" t="e">
        <f>IF(A9103&lt;&gt;"",VLOOKUP(B9103,'Ket qua do'!$C$5:$AP$50000,$K$3,TRUE)*$E$9/1000,"")</f>
        <v>#N/A</v>
      </c>
      <c r="L9103" s="21" t="e">
        <f>IF(A9103&lt;&gt;"",VLOOKUP(B9103,'Ket qua do'!$C$5:$AP$50000,$L$3,TRUE),"")</f>
        <v>#N/A</v>
      </c>
    </row>
    <row r="9104" spans="1:12" x14ac:dyDescent="0.25">
      <c r="A9104" t="e">
        <f t="shared" si="147"/>
        <v>#N/A</v>
      </c>
      <c r="B9104" s="1" t="e">
        <f>IF(A9104&lt;&gt;"",VLOOKUP(A9104,'Ket qua do'!$B$5:$CE$50000,2,TRUE),"")</f>
        <v>#N/A</v>
      </c>
      <c r="C9104" s="19" t="e">
        <f>IF(A9104&lt;&gt;"",VLOOKUP(B9104,'Ket qua do'!$C$5:$AP$50000,$C$3,TRUE)*SQRT(3)*$C$11,"")</f>
        <v>#N/A</v>
      </c>
      <c r="D9104" s="21" t="e">
        <f>IF(A9104&lt;&gt;"",VLOOKUP(B9104,'Ket qua do'!$C$5:$AP$50000,$D$3,TRUE),"")</f>
        <v>#N/A</v>
      </c>
      <c r="E9104" s="21" t="e">
        <f>IF(A9104&lt;&gt;"",VLOOKUP(B9104,'Ket qua do'!$C$5:$AP$50000,$E$3,TRUE)*$C$12,"")</f>
        <v>#N/A</v>
      </c>
      <c r="F9104" s="21" t="e">
        <f>IF(A9104&lt;&gt;"",VLOOKUP(B9104,'Ket qua do'!$C$5:$AP$50000,$F$3,TRUE),"")</f>
        <v>#N/A</v>
      </c>
      <c r="G9104" s="21" t="e">
        <f>IF(A9104&lt;&gt;"",VLOOKUP(B9104,'Ket qua do'!$C$5:$AP$50000,$G$3,TRUE),"")</f>
        <v>#N/A</v>
      </c>
      <c r="H9104" s="21" t="e">
        <f>IF(A9104&lt;&gt;"",VLOOKUP(B9104,'Ket qua do'!$C$5:$AP$50000,$H$3,TRUE),"")</f>
        <v>#N/A</v>
      </c>
      <c r="I9104" s="21" t="e">
        <f>IF(A9104&lt;&gt;"",VLOOKUP(B9104,'Ket qua do'!$C$5:$AP$50000,$I$3,TRUE)*$E$9/1000,"")</f>
        <v>#N/A</v>
      </c>
      <c r="J9104" s="21" t="e">
        <f>IF(A9104&lt;&gt;"",VLOOKUP(B9104,'Ket qua do'!$C$5:$AP$50000,$J$3,TRUE)*$E$9/1000,"")</f>
        <v>#N/A</v>
      </c>
      <c r="K9104" s="21" t="e">
        <f>IF(A9104&lt;&gt;"",VLOOKUP(B9104,'Ket qua do'!$C$5:$AP$50000,$K$3,TRUE)*$E$9/1000,"")</f>
        <v>#N/A</v>
      </c>
      <c r="L9104" s="21" t="e">
        <f>IF(A9104&lt;&gt;"",VLOOKUP(B9104,'Ket qua do'!$C$5:$AP$50000,$L$3,TRUE),"")</f>
        <v>#N/A</v>
      </c>
    </row>
    <row r="9105" spans="1:12" x14ac:dyDescent="0.25">
      <c r="A9105" t="e">
        <f t="shared" si="147"/>
        <v>#N/A</v>
      </c>
      <c r="B9105" s="1" t="e">
        <f>IF(A9105&lt;&gt;"",VLOOKUP(A9105,'Ket qua do'!$B$5:$CE$50000,2,TRUE),"")</f>
        <v>#N/A</v>
      </c>
      <c r="C9105" s="19" t="e">
        <f>IF(A9105&lt;&gt;"",VLOOKUP(B9105,'Ket qua do'!$C$5:$AP$50000,$C$3,TRUE)*SQRT(3)*$C$11,"")</f>
        <v>#N/A</v>
      </c>
      <c r="D9105" s="21" t="e">
        <f>IF(A9105&lt;&gt;"",VLOOKUP(B9105,'Ket qua do'!$C$5:$AP$50000,$D$3,TRUE),"")</f>
        <v>#N/A</v>
      </c>
      <c r="E9105" s="21" t="e">
        <f>IF(A9105&lt;&gt;"",VLOOKUP(B9105,'Ket qua do'!$C$5:$AP$50000,$E$3,TRUE)*$C$12,"")</f>
        <v>#N/A</v>
      </c>
      <c r="F9105" s="21" t="e">
        <f>IF(A9105&lt;&gt;"",VLOOKUP(B9105,'Ket qua do'!$C$5:$AP$50000,$F$3,TRUE),"")</f>
        <v>#N/A</v>
      </c>
      <c r="G9105" s="21" t="e">
        <f>IF(A9105&lt;&gt;"",VLOOKUP(B9105,'Ket qua do'!$C$5:$AP$50000,$G$3,TRUE),"")</f>
        <v>#N/A</v>
      </c>
      <c r="H9105" s="21" t="e">
        <f>IF(A9105&lt;&gt;"",VLOOKUP(B9105,'Ket qua do'!$C$5:$AP$50000,$H$3,TRUE),"")</f>
        <v>#N/A</v>
      </c>
      <c r="I9105" s="21" t="e">
        <f>IF(A9105&lt;&gt;"",VLOOKUP(B9105,'Ket qua do'!$C$5:$AP$50000,$I$3,TRUE)*$E$9/1000,"")</f>
        <v>#N/A</v>
      </c>
      <c r="J9105" s="21" t="e">
        <f>IF(A9105&lt;&gt;"",VLOOKUP(B9105,'Ket qua do'!$C$5:$AP$50000,$J$3,TRUE)*$E$9/1000,"")</f>
        <v>#N/A</v>
      </c>
      <c r="K9105" s="21" t="e">
        <f>IF(A9105&lt;&gt;"",VLOOKUP(B9105,'Ket qua do'!$C$5:$AP$50000,$K$3,TRUE)*$E$9/1000,"")</f>
        <v>#N/A</v>
      </c>
      <c r="L9105" s="21" t="e">
        <f>IF(A9105&lt;&gt;"",VLOOKUP(B9105,'Ket qua do'!$C$5:$AP$50000,$L$3,TRUE),"")</f>
        <v>#N/A</v>
      </c>
    </row>
    <row r="9106" spans="1:12" x14ac:dyDescent="0.25">
      <c r="A9106" t="e">
        <f t="shared" si="147"/>
        <v>#N/A</v>
      </c>
      <c r="B9106" s="1" t="e">
        <f>IF(A9106&lt;&gt;"",VLOOKUP(A9106,'Ket qua do'!$B$5:$CE$50000,2,TRUE),"")</f>
        <v>#N/A</v>
      </c>
      <c r="C9106" s="19" t="e">
        <f>IF(A9106&lt;&gt;"",VLOOKUP(B9106,'Ket qua do'!$C$5:$AP$50000,$C$3,TRUE)*SQRT(3)*$C$11,"")</f>
        <v>#N/A</v>
      </c>
      <c r="D9106" s="21" t="e">
        <f>IF(A9106&lt;&gt;"",VLOOKUP(B9106,'Ket qua do'!$C$5:$AP$50000,$D$3,TRUE),"")</f>
        <v>#N/A</v>
      </c>
      <c r="E9106" s="21" t="e">
        <f>IF(A9106&lt;&gt;"",VLOOKUP(B9106,'Ket qua do'!$C$5:$AP$50000,$E$3,TRUE)*$C$12,"")</f>
        <v>#N/A</v>
      </c>
      <c r="F9106" s="21" t="e">
        <f>IF(A9106&lt;&gt;"",VLOOKUP(B9106,'Ket qua do'!$C$5:$AP$50000,$F$3,TRUE),"")</f>
        <v>#N/A</v>
      </c>
      <c r="G9106" s="21" t="e">
        <f>IF(A9106&lt;&gt;"",VLOOKUP(B9106,'Ket qua do'!$C$5:$AP$50000,$G$3,TRUE),"")</f>
        <v>#N/A</v>
      </c>
      <c r="H9106" s="21" t="e">
        <f>IF(A9106&lt;&gt;"",VLOOKUP(B9106,'Ket qua do'!$C$5:$AP$50000,$H$3,TRUE),"")</f>
        <v>#N/A</v>
      </c>
      <c r="I9106" s="21" t="e">
        <f>IF(A9106&lt;&gt;"",VLOOKUP(B9106,'Ket qua do'!$C$5:$AP$50000,$I$3,TRUE)*$E$9/1000,"")</f>
        <v>#N/A</v>
      </c>
      <c r="J9106" s="21" t="e">
        <f>IF(A9106&lt;&gt;"",VLOOKUP(B9106,'Ket qua do'!$C$5:$AP$50000,$J$3,TRUE)*$E$9/1000,"")</f>
        <v>#N/A</v>
      </c>
      <c r="K9106" s="21" t="e">
        <f>IF(A9106&lt;&gt;"",VLOOKUP(B9106,'Ket qua do'!$C$5:$AP$50000,$K$3,TRUE)*$E$9/1000,"")</f>
        <v>#N/A</v>
      </c>
      <c r="L9106" s="21" t="e">
        <f>IF(A9106&lt;&gt;"",VLOOKUP(B9106,'Ket qua do'!$C$5:$AP$50000,$L$3,TRUE),"")</f>
        <v>#N/A</v>
      </c>
    </row>
    <row r="9107" spans="1:12" x14ac:dyDescent="0.25">
      <c r="A9107" t="e">
        <f t="shared" si="147"/>
        <v>#N/A</v>
      </c>
      <c r="B9107" s="1" t="e">
        <f>IF(A9107&lt;&gt;"",VLOOKUP(A9107,'Ket qua do'!$B$5:$CE$50000,2,TRUE),"")</f>
        <v>#N/A</v>
      </c>
      <c r="C9107" s="19" t="e">
        <f>IF(A9107&lt;&gt;"",VLOOKUP(B9107,'Ket qua do'!$C$5:$AP$50000,$C$3,TRUE)*SQRT(3)*$C$11,"")</f>
        <v>#N/A</v>
      </c>
      <c r="D9107" s="21" t="e">
        <f>IF(A9107&lt;&gt;"",VLOOKUP(B9107,'Ket qua do'!$C$5:$AP$50000,$D$3,TRUE),"")</f>
        <v>#N/A</v>
      </c>
      <c r="E9107" s="21" t="e">
        <f>IF(A9107&lt;&gt;"",VLOOKUP(B9107,'Ket qua do'!$C$5:$AP$50000,$E$3,TRUE)*$C$12,"")</f>
        <v>#N/A</v>
      </c>
      <c r="F9107" s="21" t="e">
        <f>IF(A9107&lt;&gt;"",VLOOKUP(B9107,'Ket qua do'!$C$5:$AP$50000,$F$3,TRUE),"")</f>
        <v>#N/A</v>
      </c>
      <c r="G9107" s="21" t="e">
        <f>IF(A9107&lt;&gt;"",VLOOKUP(B9107,'Ket qua do'!$C$5:$AP$50000,$G$3,TRUE),"")</f>
        <v>#N/A</v>
      </c>
      <c r="H9107" s="21" t="e">
        <f>IF(A9107&lt;&gt;"",VLOOKUP(B9107,'Ket qua do'!$C$5:$AP$50000,$H$3,TRUE),"")</f>
        <v>#N/A</v>
      </c>
      <c r="I9107" s="21" t="e">
        <f>IF(A9107&lt;&gt;"",VLOOKUP(B9107,'Ket qua do'!$C$5:$AP$50000,$I$3,TRUE)*$E$9/1000,"")</f>
        <v>#N/A</v>
      </c>
      <c r="J9107" s="21" t="e">
        <f>IF(A9107&lt;&gt;"",VLOOKUP(B9107,'Ket qua do'!$C$5:$AP$50000,$J$3,TRUE)*$E$9/1000,"")</f>
        <v>#N/A</v>
      </c>
      <c r="K9107" s="21" t="e">
        <f>IF(A9107&lt;&gt;"",VLOOKUP(B9107,'Ket qua do'!$C$5:$AP$50000,$K$3,TRUE)*$E$9/1000,"")</f>
        <v>#N/A</v>
      </c>
      <c r="L9107" s="21" t="e">
        <f>IF(A9107&lt;&gt;"",VLOOKUP(B9107,'Ket qua do'!$C$5:$AP$50000,$L$3,TRUE),"")</f>
        <v>#N/A</v>
      </c>
    </row>
    <row r="9108" spans="1:12" x14ac:dyDescent="0.25">
      <c r="A9108" t="e">
        <f t="shared" si="147"/>
        <v>#N/A</v>
      </c>
      <c r="B9108" s="1" t="e">
        <f>IF(A9108&lt;&gt;"",VLOOKUP(A9108,'Ket qua do'!$B$5:$CE$50000,2,TRUE),"")</f>
        <v>#N/A</v>
      </c>
      <c r="C9108" s="19" t="e">
        <f>IF(A9108&lt;&gt;"",VLOOKUP(B9108,'Ket qua do'!$C$5:$AP$50000,$C$3,TRUE)*SQRT(3)*$C$11,"")</f>
        <v>#N/A</v>
      </c>
      <c r="D9108" s="21" t="e">
        <f>IF(A9108&lt;&gt;"",VLOOKUP(B9108,'Ket qua do'!$C$5:$AP$50000,$D$3,TRUE),"")</f>
        <v>#N/A</v>
      </c>
      <c r="E9108" s="21" t="e">
        <f>IF(A9108&lt;&gt;"",VLOOKUP(B9108,'Ket qua do'!$C$5:$AP$50000,$E$3,TRUE)*$C$12,"")</f>
        <v>#N/A</v>
      </c>
      <c r="F9108" s="21" t="e">
        <f>IF(A9108&lt;&gt;"",VLOOKUP(B9108,'Ket qua do'!$C$5:$AP$50000,$F$3,TRUE),"")</f>
        <v>#N/A</v>
      </c>
      <c r="G9108" s="21" t="e">
        <f>IF(A9108&lt;&gt;"",VLOOKUP(B9108,'Ket qua do'!$C$5:$AP$50000,$G$3,TRUE),"")</f>
        <v>#N/A</v>
      </c>
      <c r="H9108" s="21" t="e">
        <f>IF(A9108&lt;&gt;"",VLOOKUP(B9108,'Ket qua do'!$C$5:$AP$50000,$H$3,TRUE),"")</f>
        <v>#N/A</v>
      </c>
      <c r="I9108" s="21" t="e">
        <f>IF(A9108&lt;&gt;"",VLOOKUP(B9108,'Ket qua do'!$C$5:$AP$50000,$I$3,TRUE)*$E$9/1000,"")</f>
        <v>#N/A</v>
      </c>
      <c r="J9108" s="21" t="e">
        <f>IF(A9108&lt;&gt;"",VLOOKUP(B9108,'Ket qua do'!$C$5:$AP$50000,$J$3,TRUE)*$E$9/1000,"")</f>
        <v>#N/A</v>
      </c>
      <c r="K9108" s="21" t="e">
        <f>IF(A9108&lt;&gt;"",VLOOKUP(B9108,'Ket qua do'!$C$5:$AP$50000,$K$3,TRUE)*$E$9/1000,"")</f>
        <v>#N/A</v>
      </c>
      <c r="L9108" s="21" t="e">
        <f>IF(A9108&lt;&gt;"",VLOOKUP(B9108,'Ket qua do'!$C$5:$AP$50000,$L$3,TRUE),"")</f>
        <v>#N/A</v>
      </c>
    </row>
    <row r="9109" spans="1:12" x14ac:dyDescent="0.25">
      <c r="A9109" t="e">
        <f t="shared" si="147"/>
        <v>#N/A</v>
      </c>
      <c r="B9109" s="1" t="e">
        <f>IF(A9109&lt;&gt;"",VLOOKUP(A9109,'Ket qua do'!$B$5:$CE$50000,2,TRUE),"")</f>
        <v>#N/A</v>
      </c>
      <c r="C9109" s="19" t="e">
        <f>IF(A9109&lt;&gt;"",VLOOKUP(B9109,'Ket qua do'!$C$5:$AP$50000,$C$3,TRUE)*SQRT(3)*$C$11,"")</f>
        <v>#N/A</v>
      </c>
      <c r="D9109" s="21" t="e">
        <f>IF(A9109&lt;&gt;"",VLOOKUP(B9109,'Ket qua do'!$C$5:$AP$50000,$D$3,TRUE),"")</f>
        <v>#N/A</v>
      </c>
      <c r="E9109" s="21" t="e">
        <f>IF(A9109&lt;&gt;"",VLOOKUP(B9109,'Ket qua do'!$C$5:$AP$50000,$E$3,TRUE)*$C$12,"")</f>
        <v>#N/A</v>
      </c>
      <c r="F9109" s="21" t="e">
        <f>IF(A9109&lt;&gt;"",VLOOKUP(B9109,'Ket qua do'!$C$5:$AP$50000,$F$3,TRUE),"")</f>
        <v>#N/A</v>
      </c>
      <c r="G9109" s="21" t="e">
        <f>IF(A9109&lt;&gt;"",VLOOKUP(B9109,'Ket qua do'!$C$5:$AP$50000,$G$3,TRUE),"")</f>
        <v>#N/A</v>
      </c>
      <c r="H9109" s="21" t="e">
        <f>IF(A9109&lt;&gt;"",VLOOKUP(B9109,'Ket qua do'!$C$5:$AP$50000,$H$3,TRUE),"")</f>
        <v>#N/A</v>
      </c>
      <c r="I9109" s="21" t="e">
        <f>IF(A9109&lt;&gt;"",VLOOKUP(B9109,'Ket qua do'!$C$5:$AP$50000,$I$3,TRUE)*$E$9/1000,"")</f>
        <v>#N/A</v>
      </c>
      <c r="J9109" s="21" t="e">
        <f>IF(A9109&lt;&gt;"",VLOOKUP(B9109,'Ket qua do'!$C$5:$AP$50000,$J$3,TRUE)*$E$9/1000,"")</f>
        <v>#N/A</v>
      </c>
      <c r="K9109" s="21" t="e">
        <f>IF(A9109&lt;&gt;"",VLOOKUP(B9109,'Ket qua do'!$C$5:$AP$50000,$K$3,TRUE)*$E$9/1000,"")</f>
        <v>#N/A</v>
      </c>
      <c r="L9109" s="21" t="e">
        <f>IF(A9109&lt;&gt;"",VLOOKUP(B9109,'Ket qua do'!$C$5:$AP$50000,$L$3,TRUE),"")</f>
        <v>#N/A</v>
      </c>
    </row>
    <row r="9110" spans="1:12" x14ac:dyDescent="0.25">
      <c r="A9110" t="e">
        <f t="shared" si="147"/>
        <v>#N/A</v>
      </c>
      <c r="B9110" s="1" t="e">
        <f>IF(A9110&lt;&gt;"",VLOOKUP(A9110,'Ket qua do'!$B$5:$CE$50000,2,TRUE),"")</f>
        <v>#N/A</v>
      </c>
      <c r="C9110" s="19" t="e">
        <f>IF(A9110&lt;&gt;"",VLOOKUP(B9110,'Ket qua do'!$C$5:$AP$50000,$C$3,TRUE)*SQRT(3)*$C$11,"")</f>
        <v>#N/A</v>
      </c>
      <c r="D9110" s="21" t="e">
        <f>IF(A9110&lt;&gt;"",VLOOKUP(B9110,'Ket qua do'!$C$5:$AP$50000,$D$3,TRUE),"")</f>
        <v>#N/A</v>
      </c>
      <c r="E9110" s="21" t="e">
        <f>IF(A9110&lt;&gt;"",VLOOKUP(B9110,'Ket qua do'!$C$5:$AP$50000,$E$3,TRUE)*$C$12,"")</f>
        <v>#N/A</v>
      </c>
      <c r="F9110" s="21" t="e">
        <f>IF(A9110&lt;&gt;"",VLOOKUP(B9110,'Ket qua do'!$C$5:$AP$50000,$F$3,TRUE),"")</f>
        <v>#N/A</v>
      </c>
      <c r="G9110" s="21" t="e">
        <f>IF(A9110&lt;&gt;"",VLOOKUP(B9110,'Ket qua do'!$C$5:$AP$50000,$G$3,TRUE),"")</f>
        <v>#N/A</v>
      </c>
      <c r="H9110" s="21" t="e">
        <f>IF(A9110&lt;&gt;"",VLOOKUP(B9110,'Ket qua do'!$C$5:$AP$50000,$H$3,TRUE),"")</f>
        <v>#N/A</v>
      </c>
      <c r="I9110" s="21" t="e">
        <f>IF(A9110&lt;&gt;"",VLOOKUP(B9110,'Ket qua do'!$C$5:$AP$50000,$I$3,TRUE)*$E$9/1000,"")</f>
        <v>#N/A</v>
      </c>
      <c r="J9110" s="21" t="e">
        <f>IF(A9110&lt;&gt;"",VLOOKUP(B9110,'Ket qua do'!$C$5:$AP$50000,$J$3,TRUE)*$E$9/1000,"")</f>
        <v>#N/A</v>
      </c>
      <c r="K9110" s="21" t="e">
        <f>IF(A9110&lt;&gt;"",VLOOKUP(B9110,'Ket qua do'!$C$5:$AP$50000,$K$3,TRUE)*$E$9/1000,"")</f>
        <v>#N/A</v>
      </c>
      <c r="L9110" s="21" t="e">
        <f>IF(A9110&lt;&gt;"",VLOOKUP(B9110,'Ket qua do'!$C$5:$AP$50000,$L$3,TRUE),"")</f>
        <v>#N/A</v>
      </c>
    </row>
    <row r="9111" spans="1:12" x14ac:dyDescent="0.25">
      <c r="A9111" t="e">
        <f t="shared" si="147"/>
        <v>#N/A</v>
      </c>
      <c r="B9111" s="1" t="e">
        <f>IF(A9111&lt;&gt;"",VLOOKUP(A9111,'Ket qua do'!$B$5:$CE$50000,2,TRUE),"")</f>
        <v>#N/A</v>
      </c>
      <c r="C9111" s="19" t="e">
        <f>IF(A9111&lt;&gt;"",VLOOKUP(B9111,'Ket qua do'!$C$5:$AP$50000,$C$3,TRUE)*SQRT(3)*$C$11,"")</f>
        <v>#N/A</v>
      </c>
      <c r="D9111" s="21" t="e">
        <f>IF(A9111&lt;&gt;"",VLOOKUP(B9111,'Ket qua do'!$C$5:$AP$50000,$D$3,TRUE),"")</f>
        <v>#N/A</v>
      </c>
      <c r="E9111" s="21" t="e">
        <f>IF(A9111&lt;&gt;"",VLOOKUP(B9111,'Ket qua do'!$C$5:$AP$50000,$E$3,TRUE)*$C$12,"")</f>
        <v>#N/A</v>
      </c>
      <c r="F9111" s="21" t="e">
        <f>IF(A9111&lt;&gt;"",VLOOKUP(B9111,'Ket qua do'!$C$5:$AP$50000,$F$3,TRUE),"")</f>
        <v>#N/A</v>
      </c>
      <c r="G9111" s="21" t="e">
        <f>IF(A9111&lt;&gt;"",VLOOKUP(B9111,'Ket qua do'!$C$5:$AP$50000,$G$3,TRUE),"")</f>
        <v>#N/A</v>
      </c>
      <c r="H9111" s="21" t="e">
        <f>IF(A9111&lt;&gt;"",VLOOKUP(B9111,'Ket qua do'!$C$5:$AP$50000,$H$3,TRUE),"")</f>
        <v>#N/A</v>
      </c>
      <c r="I9111" s="21" t="e">
        <f>IF(A9111&lt;&gt;"",VLOOKUP(B9111,'Ket qua do'!$C$5:$AP$50000,$I$3,TRUE)*$E$9/1000,"")</f>
        <v>#N/A</v>
      </c>
      <c r="J9111" s="21" t="e">
        <f>IF(A9111&lt;&gt;"",VLOOKUP(B9111,'Ket qua do'!$C$5:$AP$50000,$J$3,TRUE)*$E$9/1000,"")</f>
        <v>#N/A</v>
      </c>
      <c r="K9111" s="21" t="e">
        <f>IF(A9111&lt;&gt;"",VLOOKUP(B9111,'Ket qua do'!$C$5:$AP$50000,$K$3,TRUE)*$E$9/1000,"")</f>
        <v>#N/A</v>
      </c>
      <c r="L9111" s="21" t="e">
        <f>IF(A9111&lt;&gt;"",VLOOKUP(B9111,'Ket qua do'!$C$5:$AP$50000,$L$3,TRUE),"")</f>
        <v>#N/A</v>
      </c>
    </row>
    <row r="9112" spans="1:12" x14ac:dyDescent="0.25">
      <c r="A9112" t="e">
        <f t="shared" si="147"/>
        <v>#N/A</v>
      </c>
      <c r="B9112" s="1" t="e">
        <f>IF(A9112&lt;&gt;"",VLOOKUP(A9112,'Ket qua do'!$B$5:$CE$50000,2,TRUE),"")</f>
        <v>#N/A</v>
      </c>
      <c r="C9112" s="19" t="e">
        <f>IF(A9112&lt;&gt;"",VLOOKUP(B9112,'Ket qua do'!$C$5:$AP$50000,$C$3,TRUE)*SQRT(3)*$C$11,"")</f>
        <v>#N/A</v>
      </c>
      <c r="D9112" s="21" t="e">
        <f>IF(A9112&lt;&gt;"",VLOOKUP(B9112,'Ket qua do'!$C$5:$AP$50000,$D$3,TRUE),"")</f>
        <v>#N/A</v>
      </c>
      <c r="E9112" s="21" t="e">
        <f>IF(A9112&lt;&gt;"",VLOOKUP(B9112,'Ket qua do'!$C$5:$AP$50000,$E$3,TRUE)*$C$12,"")</f>
        <v>#N/A</v>
      </c>
      <c r="F9112" s="21" t="e">
        <f>IF(A9112&lt;&gt;"",VLOOKUP(B9112,'Ket qua do'!$C$5:$AP$50000,$F$3,TRUE),"")</f>
        <v>#N/A</v>
      </c>
      <c r="G9112" s="21" t="e">
        <f>IF(A9112&lt;&gt;"",VLOOKUP(B9112,'Ket qua do'!$C$5:$AP$50000,$G$3,TRUE),"")</f>
        <v>#N/A</v>
      </c>
      <c r="H9112" s="21" t="e">
        <f>IF(A9112&lt;&gt;"",VLOOKUP(B9112,'Ket qua do'!$C$5:$AP$50000,$H$3,TRUE),"")</f>
        <v>#N/A</v>
      </c>
      <c r="I9112" s="21" t="e">
        <f>IF(A9112&lt;&gt;"",VLOOKUP(B9112,'Ket qua do'!$C$5:$AP$50000,$I$3,TRUE)*$E$9/1000,"")</f>
        <v>#N/A</v>
      </c>
      <c r="J9112" s="21" t="e">
        <f>IF(A9112&lt;&gt;"",VLOOKUP(B9112,'Ket qua do'!$C$5:$AP$50000,$J$3,TRUE)*$E$9/1000,"")</f>
        <v>#N/A</v>
      </c>
      <c r="K9112" s="21" t="e">
        <f>IF(A9112&lt;&gt;"",VLOOKUP(B9112,'Ket qua do'!$C$5:$AP$50000,$K$3,TRUE)*$E$9/1000,"")</f>
        <v>#N/A</v>
      </c>
      <c r="L9112" s="21" t="e">
        <f>IF(A9112&lt;&gt;"",VLOOKUP(B9112,'Ket qua do'!$C$5:$AP$50000,$L$3,TRUE),"")</f>
        <v>#N/A</v>
      </c>
    </row>
    <row r="9113" spans="1:12" x14ac:dyDescent="0.25">
      <c r="A9113" t="e">
        <f t="shared" si="147"/>
        <v>#N/A</v>
      </c>
      <c r="B9113" s="1" t="e">
        <f>IF(A9113&lt;&gt;"",VLOOKUP(A9113,'Ket qua do'!$B$5:$CE$50000,2,TRUE),"")</f>
        <v>#N/A</v>
      </c>
      <c r="C9113" s="19" t="e">
        <f>IF(A9113&lt;&gt;"",VLOOKUP(B9113,'Ket qua do'!$C$5:$AP$50000,$C$3,TRUE)*SQRT(3)*$C$11,"")</f>
        <v>#N/A</v>
      </c>
      <c r="D9113" s="21" t="e">
        <f>IF(A9113&lt;&gt;"",VLOOKUP(B9113,'Ket qua do'!$C$5:$AP$50000,$D$3,TRUE),"")</f>
        <v>#N/A</v>
      </c>
      <c r="E9113" s="21" t="e">
        <f>IF(A9113&lt;&gt;"",VLOOKUP(B9113,'Ket qua do'!$C$5:$AP$50000,$E$3,TRUE)*$C$12,"")</f>
        <v>#N/A</v>
      </c>
      <c r="F9113" s="21" t="e">
        <f>IF(A9113&lt;&gt;"",VLOOKUP(B9113,'Ket qua do'!$C$5:$AP$50000,$F$3,TRUE),"")</f>
        <v>#N/A</v>
      </c>
      <c r="G9113" s="21" t="e">
        <f>IF(A9113&lt;&gt;"",VLOOKUP(B9113,'Ket qua do'!$C$5:$AP$50000,$G$3,TRUE),"")</f>
        <v>#N/A</v>
      </c>
      <c r="H9113" s="21" t="e">
        <f>IF(A9113&lt;&gt;"",VLOOKUP(B9113,'Ket qua do'!$C$5:$AP$50000,$H$3,TRUE),"")</f>
        <v>#N/A</v>
      </c>
      <c r="I9113" s="21" t="e">
        <f>IF(A9113&lt;&gt;"",VLOOKUP(B9113,'Ket qua do'!$C$5:$AP$50000,$I$3,TRUE)*$E$9/1000,"")</f>
        <v>#N/A</v>
      </c>
      <c r="J9113" s="21" t="e">
        <f>IF(A9113&lt;&gt;"",VLOOKUP(B9113,'Ket qua do'!$C$5:$AP$50000,$J$3,TRUE)*$E$9/1000,"")</f>
        <v>#N/A</v>
      </c>
      <c r="K9113" s="21" t="e">
        <f>IF(A9113&lt;&gt;"",VLOOKUP(B9113,'Ket qua do'!$C$5:$AP$50000,$K$3,TRUE)*$E$9/1000,"")</f>
        <v>#N/A</v>
      </c>
      <c r="L9113" s="21" t="e">
        <f>IF(A9113&lt;&gt;"",VLOOKUP(B9113,'Ket qua do'!$C$5:$AP$50000,$L$3,TRUE),"")</f>
        <v>#N/A</v>
      </c>
    </row>
    <row r="9114" spans="1:12" x14ac:dyDescent="0.25">
      <c r="A9114" t="e">
        <f t="shared" ref="A9114:A9177" si="148">IF(A9113&lt;$E$8,A9113+1,"")</f>
        <v>#N/A</v>
      </c>
      <c r="B9114" s="1" t="e">
        <f>IF(A9114&lt;&gt;"",VLOOKUP(A9114,'Ket qua do'!$B$5:$CE$50000,2,TRUE),"")</f>
        <v>#N/A</v>
      </c>
      <c r="C9114" s="19" t="e">
        <f>IF(A9114&lt;&gt;"",VLOOKUP(B9114,'Ket qua do'!$C$5:$AP$50000,$C$3,TRUE)*SQRT(3)*$C$11,"")</f>
        <v>#N/A</v>
      </c>
      <c r="D9114" s="21" t="e">
        <f>IF(A9114&lt;&gt;"",VLOOKUP(B9114,'Ket qua do'!$C$5:$AP$50000,$D$3,TRUE),"")</f>
        <v>#N/A</v>
      </c>
      <c r="E9114" s="21" t="e">
        <f>IF(A9114&lt;&gt;"",VLOOKUP(B9114,'Ket qua do'!$C$5:$AP$50000,$E$3,TRUE)*$C$12,"")</f>
        <v>#N/A</v>
      </c>
      <c r="F9114" s="21" t="e">
        <f>IF(A9114&lt;&gt;"",VLOOKUP(B9114,'Ket qua do'!$C$5:$AP$50000,$F$3,TRUE),"")</f>
        <v>#N/A</v>
      </c>
      <c r="G9114" s="21" t="e">
        <f>IF(A9114&lt;&gt;"",VLOOKUP(B9114,'Ket qua do'!$C$5:$AP$50000,$G$3,TRUE),"")</f>
        <v>#N/A</v>
      </c>
      <c r="H9114" s="21" t="e">
        <f>IF(A9114&lt;&gt;"",VLOOKUP(B9114,'Ket qua do'!$C$5:$AP$50000,$H$3,TRUE),"")</f>
        <v>#N/A</v>
      </c>
      <c r="I9114" s="21" t="e">
        <f>IF(A9114&lt;&gt;"",VLOOKUP(B9114,'Ket qua do'!$C$5:$AP$50000,$I$3,TRUE)*$E$9/1000,"")</f>
        <v>#N/A</v>
      </c>
      <c r="J9114" s="21" t="e">
        <f>IF(A9114&lt;&gt;"",VLOOKUP(B9114,'Ket qua do'!$C$5:$AP$50000,$J$3,TRUE)*$E$9/1000,"")</f>
        <v>#N/A</v>
      </c>
      <c r="K9114" s="21" t="e">
        <f>IF(A9114&lt;&gt;"",VLOOKUP(B9114,'Ket qua do'!$C$5:$AP$50000,$K$3,TRUE)*$E$9/1000,"")</f>
        <v>#N/A</v>
      </c>
      <c r="L9114" s="21" t="e">
        <f>IF(A9114&lt;&gt;"",VLOOKUP(B9114,'Ket qua do'!$C$5:$AP$50000,$L$3,TRUE),"")</f>
        <v>#N/A</v>
      </c>
    </row>
    <row r="9115" spans="1:12" x14ac:dyDescent="0.25">
      <c r="A9115" t="e">
        <f t="shared" si="148"/>
        <v>#N/A</v>
      </c>
      <c r="B9115" s="1" t="e">
        <f>IF(A9115&lt;&gt;"",VLOOKUP(A9115,'Ket qua do'!$B$5:$CE$50000,2,TRUE),"")</f>
        <v>#N/A</v>
      </c>
      <c r="C9115" s="19" t="e">
        <f>IF(A9115&lt;&gt;"",VLOOKUP(B9115,'Ket qua do'!$C$5:$AP$50000,$C$3,TRUE)*SQRT(3)*$C$11,"")</f>
        <v>#N/A</v>
      </c>
      <c r="D9115" s="21" t="e">
        <f>IF(A9115&lt;&gt;"",VLOOKUP(B9115,'Ket qua do'!$C$5:$AP$50000,$D$3,TRUE),"")</f>
        <v>#N/A</v>
      </c>
      <c r="E9115" s="21" t="e">
        <f>IF(A9115&lt;&gt;"",VLOOKUP(B9115,'Ket qua do'!$C$5:$AP$50000,$E$3,TRUE)*$C$12,"")</f>
        <v>#N/A</v>
      </c>
      <c r="F9115" s="21" t="e">
        <f>IF(A9115&lt;&gt;"",VLOOKUP(B9115,'Ket qua do'!$C$5:$AP$50000,$F$3,TRUE),"")</f>
        <v>#N/A</v>
      </c>
      <c r="G9115" s="21" t="e">
        <f>IF(A9115&lt;&gt;"",VLOOKUP(B9115,'Ket qua do'!$C$5:$AP$50000,$G$3,TRUE),"")</f>
        <v>#N/A</v>
      </c>
      <c r="H9115" s="21" t="e">
        <f>IF(A9115&lt;&gt;"",VLOOKUP(B9115,'Ket qua do'!$C$5:$AP$50000,$H$3,TRUE),"")</f>
        <v>#N/A</v>
      </c>
      <c r="I9115" s="21" t="e">
        <f>IF(A9115&lt;&gt;"",VLOOKUP(B9115,'Ket qua do'!$C$5:$AP$50000,$I$3,TRUE)*$E$9/1000,"")</f>
        <v>#N/A</v>
      </c>
      <c r="J9115" s="21" t="e">
        <f>IF(A9115&lt;&gt;"",VLOOKUP(B9115,'Ket qua do'!$C$5:$AP$50000,$J$3,TRUE)*$E$9/1000,"")</f>
        <v>#N/A</v>
      </c>
      <c r="K9115" s="21" t="e">
        <f>IF(A9115&lt;&gt;"",VLOOKUP(B9115,'Ket qua do'!$C$5:$AP$50000,$K$3,TRUE)*$E$9/1000,"")</f>
        <v>#N/A</v>
      </c>
      <c r="L9115" s="21" t="e">
        <f>IF(A9115&lt;&gt;"",VLOOKUP(B9115,'Ket qua do'!$C$5:$AP$50000,$L$3,TRUE),"")</f>
        <v>#N/A</v>
      </c>
    </row>
    <row r="9116" spans="1:12" x14ac:dyDescent="0.25">
      <c r="A9116" t="e">
        <f t="shared" si="148"/>
        <v>#N/A</v>
      </c>
      <c r="B9116" s="1" t="e">
        <f>IF(A9116&lt;&gt;"",VLOOKUP(A9116,'Ket qua do'!$B$5:$CE$50000,2,TRUE),"")</f>
        <v>#N/A</v>
      </c>
      <c r="C9116" s="19" t="e">
        <f>IF(A9116&lt;&gt;"",VLOOKUP(B9116,'Ket qua do'!$C$5:$AP$50000,$C$3,TRUE)*SQRT(3)*$C$11,"")</f>
        <v>#N/A</v>
      </c>
      <c r="D9116" s="21" t="e">
        <f>IF(A9116&lt;&gt;"",VLOOKUP(B9116,'Ket qua do'!$C$5:$AP$50000,$D$3,TRUE),"")</f>
        <v>#N/A</v>
      </c>
      <c r="E9116" s="21" t="e">
        <f>IF(A9116&lt;&gt;"",VLOOKUP(B9116,'Ket qua do'!$C$5:$AP$50000,$E$3,TRUE)*$C$12,"")</f>
        <v>#N/A</v>
      </c>
      <c r="F9116" s="21" t="e">
        <f>IF(A9116&lt;&gt;"",VLOOKUP(B9116,'Ket qua do'!$C$5:$AP$50000,$F$3,TRUE),"")</f>
        <v>#N/A</v>
      </c>
      <c r="G9116" s="21" t="e">
        <f>IF(A9116&lt;&gt;"",VLOOKUP(B9116,'Ket qua do'!$C$5:$AP$50000,$G$3,TRUE),"")</f>
        <v>#N/A</v>
      </c>
      <c r="H9116" s="21" t="e">
        <f>IF(A9116&lt;&gt;"",VLOOKUP(B9116,'Ket qua do'!$C$5:$AP$50000,$H$3,TRUE),"")</f>
        <v>#N/A</v>
      </c>
      <c r="I9116" s="21" t="e">
        <f>IF(A9116&lt;&gt;"",VLOOKUP(B9116,'Ket qua do'!$C$5:$AP$50000,$I$3,TRUE)*$E$9/1000,"")</f>
        <v>#N/A</v>
      </c>
      <c r="J9116" s="21" t="e">
        <f>IF(A9116&lt;&gt;"",VLOOKUP(B9116,'Ket qua do'!$C$5:$AP$50000,$J$3,TRUE)*$E$9/1000,"")</f>
        <v>#N/A</v>
      </c>
      <c r="K9116" s="21" t="e">
        <f>IF(A9116&lt;&gt;"",VLOOKUP(B9116,'Ket qua do'!$C$5:$AP$50000,$K$3,TRUE)*$E$9/1000,"")</f>
        <v>#N/A</v>
      </c>
      <c r="L9116" s="21" t="e">
        <f>IF(A9116&lt;&gt;"",VLOOKUP(B9116,'Ket qua do'!$C$5:$AP$50000,$L$3,TRUE),"")</f>
        <v>#N/A</v>
      </c>
    </row>
    <row r="9117" spans="1:12" x14ac:dyDescent="0.25">
      <c r="A9117" t="e">
        <f t="shared" si="148"/>
        <v>#N/A</v>
      </c>
      <c r="B9117" s="1" t="e">
        <f>IF(A9117&lt;&gt;"",VLOOKUP(A9117,'Ket qua do'!$B$5:$CE$50000,2,TRUE),"")</f>
        <v>#N/A</v>
      </c>
      <c r="C9117" s="19" t="e">
        <f>IF(A9117&lt;&gt;"",VLOOKUP(B9117,'Ket qua do'!$C$5:$AP$50000,$C$3,TRUE)*SQRT(3)*$C$11,"")</f>
        <v>#N/A</v>
      </c>
      <c r="D9117" s="21" t="e">
        <f>IF(A9117&lt;&gt;"",VLOOKUP(B9117,'Ket qua do'!$C$5:$AP$50000,$D$3,TRUE),"")</f>
        <v>#N/A</v>
      </c>
      <c r="E9117" s="21" t="e">
        <f>IF(A9117&lt;&gt;"",VLOOKUP(B9117,'Ket qua do'!$C$5:$AP$50000,$E$3,TRUE)*$C$12,"")</f>
        <v>#N/A</v>
      </c>
      <c r="F9117" s="21" t="e">
        <f>IF(A9117&lt;&gt;"",VLOOKUP(B9117,'Ket qua do'!$C$5:$AP$50000,$F$3,TRUE),"")</f>
        <v>#N/A</v>
      </c>
      <c r="G9117" s="21" t="e">
        <f>IF(A9117&lt;&gt;"",VLOOKUP(B9117,'Ket qua do'!$C$5:$AP$50000,$G$3,TRUE),"")</f>
        <v>#N/A</v>
      </c>
      <c r="H9117" s="21" t="e">
        <f>IF(A9117&lt;&gt;"",VLOOKUP(B9117,'Ket qua do'!$C$5:$AP$50000,$H$3,TRUE),"")</f>
        <v>#N/A</v>
      </c>
      <c r="I9117" s="21" t="e">
        <f>IF(A9117&lt;&gt;"",VLOOKUP(B9117,'Ket qua do'!$C$5:$AP$50000,$I$3,TRUE)*$E$9/1000,"")</f>
        <v>#N/A</v>
      </c>
      <c r="J9117" s="21" t="e">
        <f>IF(A9117&lt;&gt;"",VLOOKUP(B9117,'Ket qua do'!$C$5:$AP$50000,$J$3,TRUE)*$E$9/1000,"")</f>
        <v>#N/A</v>
      </c>
      <c r="K9117" s="21" t="e">
        <f>IF(A9117&lt;&gt;"",VLOOKUP(B9117,'Ket qua do'!$C$5:$AP$50000,$K$3,TRUE)*$E$9/1000,"")</f>
        <v>#N/A</v>
      </c>
      <c r="L9117" s="21" t="e">
        <f>IF(A9117&lt;&gt;"",VLOOKUP(B9117,'Ket qua do'!$C$5:$AP$50000,$L$3,TRUE),"")</f>
        <v>#N/A</v>
      </c>
    </row>
    <row r="9118" spans="1:12" x14ac:dyDescent="0.25">
      <c r="A9118" t="e">
        <f t="shared" si="148"/>
        <v>#N/A</v>
      </c>
      <c r="B9118" s="1" t="e">
        <f>IF(A9118&lt;&gt;"",VLOOKUP(A9118,'Ket qua do'!$B$5:$CE$50000,2,TRUE),"")</f>
        <v>#N/A</v>
      </c>
      <c r="C9118" s="19" t="e">
        <f>IF(A9118&lt;&gt;"",VLOOKUP(B9118,'Ket qua do'!$C$5:$AP$50000,$C$3,TRUE)*SQRT(3)*$C$11,"")</f>
        <v>#N/A</v>
      </c>
      <c r="D9118" s="21" t="e">
        <f>IF(A9118&lt;&gt;"",VLOOKUP(B9118,'Ket qua do'!$C$5:$AP$50000,$D$3,TRUE),"")</f>
        <v>#N/A</v>
      </c>
      <c r="E9118" s="21" t="e">
        <f>IF(A9118&lt;&gt;"",VLOOKUP(B9118,'Ket qua do'!$C$5:$AP$50000,$E$3,TRUE)*$C$12,"")</f>
        <v>#N/A</v>
      </c>
      <c r="F9118" s="21" t="e">
        <f>IF(A9118&lt;&gt;"",VLOOKUP(B9118,'Ket qua do'!$C$5:$AP$50000,$F$3,TRUE),"")</f>
        <v>#N/A</v>
      </c>
      <c r="G9118" s="21" t="e">
        <f>IF(A9118&lt;&gt;"",VLOOKUP(B9118,'Ket qua do'!$C$5:$AP$50000,$G$3,TRUE),"")</f>
        <v>#N/A</v>
      </c>
      <c r="H9118" s="21" t="e">
        <f>IF(A9118&lt;&gt;"",VLOOKUP(B9118,'Ket qua do'!$C$5:$AP$50000,$H$3,TRUE),"")</f>
        <v>#N/A</v>
      </c>
      <c r="I9118" s="21" t="e">
        <f>IF(A9118&lt;&gt;"",VLOOKUP(B9118,'Ket qua do'!$C$5:$AP$50000,$I$3,TRUE)*$E$9/1000,"")</f>
        <v>#N/A</v>
      </c>
      <c r="J9118" s="21" t="e">
        <f>IF(A9118&lt;&gt;"",VLOOKUP(B9118,'Ket qua do'!$C$5:$AP$50000,$J$3,TRUE)*$E$9/1000,"")</f>
        <v>#N/A</v>
      </c>
      <c r="K9118" s="21" t="e">
        <f>IF(A9118&lt;&gt;"",VLOOKUP(B9118,'Ket qua do'!$C$5:$AP$50000,$K$3,TRUE)*$E$9/1000,"")</f>
        <v>#N/A</v>
      </c>
      <c r="L9118" s="21" t="e">
        <f>IF(A9118&lt;&gt;"",VLOOKUP(B9118,'Ket qua do'!$C$5:$AP$50000,$L$3,TRUE),"")</f>
        <v>#N/A</v>
      </c>
    </row>
    <row r="9119" spans="1:12" x14ac:dyDescent="0.25">
      <c r="A9119" t="e">
        <f t="shared" si="148"/>
        <v>#N/A</v>
      </c>
      <c r="B9119" s="1" t="e">
        <f>IF(A9119&lt;&gt;"",VLOOKUP(A9119,'Ket qua do'!$B$5:$CE$50000,2,TRUE),"")</f>
        <v>#N/A</v>
      </c>
      <c r="C9119" s="19" t="e">
        <f>IF(A9119&lt;&gt;"",VLOOKUP(B9119,'Ket qua do'!$C$5:$AP$50000,$C$3,TRUE)*SQRT(3)*$C$11,"")</f>
        <v>#N/A</v>
      </c>
      <c r="D9119" s="21" t="e">
        <f>IF(A9119&lt;&gt;"",VLOOKUP(B9119,'Ket qua do'!$C$5:$AP$50000,$D$3,TRUE),"")</f>
        <v>#N/A</v>
      </c>
      <c r="E9119" s="21" t="e">
        <f>IF(A9119&lt;&gt;"",VLOOKUP(B9119,'Ket qua do'!$C$5:$AP$50000,$E$3,TRUE)*$C$12,"")</f>
        <v>#N/A</v>
      </c>
      <c r="F9119" s="21" t="e">
        <f>IF(A9119&lt;&gt;"",VLOOKUP(B9119,'Ket qua do'!$C$5:$AP$50000,$F$3,TRUE),"")</f>
        <v>#N/A</v>
      </c>
      <c r="G9119" s="21" t="e">
        <f>IF(A9119&lt;&gt;"",VLOOKUP(B9119,'Ket qua do'!$C$5:$AP$50000,$G$3,TRUE),"")</f>
        <v>#N/A</v>
      </c>
      <c r="H9119" s="21" t="e">
        <f>IF(A9119&lt;&gt;"",VLOOKUP(B9119,'Ket qua do'!$C$5:$AP$50000,$H$3,TRUE),"")</f>
        <v>#N/A</v>
      </c>
      <c r="I9119" s="21" t="e">
        <f>IF(A9119&lt;&gt;"",VLOOKUP(B9119,'Ket qua do'!$C$5:$AP$50000,$I$3,TRUE)*$E$9/1000,"")</f>
        <v>#N/A</v>
      </c>
      <c r="J9119" s="21" t="e">
        <f>IF(A9119&lt;&gt;"",VLOOKUP(B9119,'Ket qua do'!$C$5:$AP$50000,$J$3,TRUE)*$E$9/1000,"")</f>
        <v>#N/A</v>
      </c>
      <c r="K9119" s="21" t="e">
        <f>IF(A9119&lt;&gt;"",VLOOKUP(B9119,'Ket qua do'!$C$5:$AP$50000,$K$3,TRUE)*$E$9/1000,"")</f>
        <v>#N/A</v>
      </c>
      <c r="L9119" s="21" t="e">
        <f>IF(A9119&lt;&gt;"",VLOOKUP(B9119,'Ket qua do'!$C$5:$AP$50000,$L$3,TRUE),"")</f>
        <v>#N/A</v>
      </c>
    </row>
    <row r="9120" spans="1:12" x14ac:dyDescent="0.25">
      <c r="A9120" t="e">
        <f t="shared" si="148"/>
        <v>#N/A</v>
      </c>
      <c r="B9120" s="1" t="e">
        <f>IF(A9120&lt;&gt;"",VLOOKUP(A9120,'Ket qua do'!$B$5:$CE$50000,2,TRUE),"")</f>
        <v>#N/A</v>
      </c>
      <c r="C9120" s="19" t="e">
        <f>IF(A9120&lt;&gt;"",VLOOKUP(B9120,'Ket qua do'!$C$5:$AP$50000,$C$3,TRUE)*SQRT(3)*$C$11,"")</f>
        <v>#N/A</v>
      </c>
      <c r="D9120" s="21" t="e">
        <f>IF(A9120&lt;&gt;"",VLOOKUP(B9120,'Ket qua do'!$C$5:$AP$50000,$D$3,TRUE),"")</f>
        <v>#N/A</v>
      </c>
      <c r="E9120" s="21" t="e">
        <f>IF(A9120&lt;&gt;"",VLOOKUP(B9120,'Ket qua do'!$C$5:$AP$50000,$E$3,TRUE)*$C$12,"")</f>
        <v>#N/A</v>
      </c>
      <c r="F9120" s="21" t="e">
        <f>IF(A9120&lt;&gt;"",VLOOKUP(B9120,'Ket qua do'!$C$5:$AP$50000,$F$3,TRUE),"")</f>
        <v>#N/A</v>
      </c>
      <c r="G9120" s="21" t="e">
        <f>IF(A9120&lt;&gt;"",VLOOKUP(B9120,'Ket qua do'!$C$5:$AP$50000,$G$3,TRUE),"")</f>
        <v>#N/A</v>
      </c>
      <c r="H9120" s="21" t="e">
        <f>IF(A9120&lt;&gt;"",VLOOKUP(B9120,'Ket qua do'!$C$5:$AP$50000,$H$3,TRUE),"")</f>
        <v>#N/A</v>
      </c>
      <c r="I9120" s="21" t="e">
        <f>IF(A9120&lt;&gt;"",VLOOKUP(B9120,'Ket qua do'!$C$5:$AP$50000,$I$3,TRUE)*$E$9/1000,"")</f>
        <v>#N/A</v>
      </c>
      <c r="J9120" s="21" t="e">
        <f>IF(A9120&lt;&gt;"",VLOOKUP(B9120,'Ket qua do'!$C$5:$AP$50000,$J$3,TRUE)*$E$9/1000,"")</f>
        <v>#N/A</v>
      </c>
      <c r="K9120" s="21" t="e">
        <f>IF(A9120&lt;&gt;"",VLOOKUP(B9120,'Ket qua do'!$C$5:$AP$50000,$K$3,TRUE)*$E$9/1000,"")</f>
        <v>#N/A</v>
      </c>
      <c r="L9120" s="21" t="e">
        <f>IF(A9120&lt;&gt;"",VLOOKUP(B9120,'Ket qua do'!$C$5:$AP$50000,$L$3,TRUE),"")</f>
        <v>#N/A</v>
      </c>
    </row>
    <row r="9121" spans="1:12" x14ac:dyDescent="0.25">
      <c r="A9121" t="e">
        <f t="shared" si="148"/>
        <v>#N/A</v>
      </c>
      <c r="B9121" s="1" t="e">
        <f>IF(A9121&lt;&gt;"",VLOOKUP(A9121,'Ket qua do'!$B$5:$CE$50000,2,TRUE),"")</f>
        <v>#N/A</v>
      </c>
      <c r="C9121" s="19" t="e">
        <f>IF(A9121&lt;&gt;"",VLOOKUP(B9121,'Ket qua do'!$C$5:$AP$50000,$C$3,TRUE)*SQRT(3)*$C$11,"")</f>
        <v>#N/A</v>
      </c>
      <c r="D9121" s="21" t="e">
        <f>IF(A9121&lt;&gt;"",VLOOKUP(B9121,'Ket qua do'!$C$5:$AP$50000,$D$3,TRUE),"")</f>
        <v>#N/A</v>
      </c>
      <c r="E9121" s="21" t="e">
        <f>IF(A9121&lt;&gt;"",VLOOKUP(B9121,'Ket qua do'!$C$5:$AP$50000,$E$3,TRUE)*$C$12,"")</f>
        <v>#N/A</v>
      </c>
      <c r="F9121" s="21" t="e">
        <f>IF(A9121&lt;&gt;"",VLOOKUP(B9121,'Ket qua do'!$C$5:$AP$50000,$F$3,TRUE),"")</f>
        <v>#N/A</v>
      </c>
      <c r="G9121" s="21" t="e">
        <f>IF(A9121&lt;&gt;"",VLOOKUP(B9121,'Ket qua do'!$C$5:$AP$50000,$G$3,TRUE),"")</f>
        <v>#N/A</v>
      </c>
      <c r="H9121" s="21" t="e">
        <f>IF(A9121&lt;&gt;"",VLOOKUP(B9121,'Ket qua do'!$C$5:$AP$50000,$H$3,TRUE),"")</f>
        <v>#N/A</v>
      </c>
      <c r="I9121" s="21" t="e">
        <f>IF(A9121&lt;&gt;"",VLOOKUP(B9121,'Ket qua do'!$C$5:$AP$50000,$I$3,TRUE)*$E$9/1000,"")</f>
        <v>#N/A</v>
      </c>
      <c r="J9121" s="21" t="e">
        <f>IF(A9121&lt;&gt;"",VLOOKUP(B9121,'Ket qua do'!$C$5:$AP$50000,$J$3,TRUE)*$E$9/1000,"")</f>
        <v>#N/A</v>
      </c>
      <c r="K9121" s="21" t="e">
        <f>IF(A9121&lt;&gt;"",VLOOKUP(B9121,'Ket qua do'!$C$5:$AP$50000,$K$3,TRUE)*$E$9/1000,"")</f>
        <v>#N/A</v>
      </c>
      <c r="L9121" s="21" t="e">
        <f>IF(A9121&lt;&gt;"",VLOOKUP(B9121,'Ket qua do'!$C$5:$AP$50000,$L$3,TRUE),"")</f>
        <v>#N/A</v>
      </c>
    </row>
    <row r="9122" spans="1:12" x14ac:dyDescent="0.25">
      <c r="A9122" t="e">
        <f t="shared" si="148"/>
        <v>#N/A</v>
      </c>
      <c r="B9122" s="1" t="e">
        <f>IF(A9122&lt;&gt;"",VLOOKUP(A9122,'Ket qua do'!$B$5:$CE$50000,2,TRUE),"")</f>
        <v>#N/A</v>
      </c>
      <c r="C9122" s="19" t="e">
        <f>IF(A9122&lt;&gt;"",VLOOKUP(B9122,'Ket qua do'!$C$5:$AP$50000,$C$3,TRUE)*SQRT(3)*$C$11,"")</f>
        <v>#N/A</v>
      </c>
      <c r="D9122" s="21" t="e">
        <f>IF(A9122&lt;&gt;"",VLOOKUP(B9122,'Ket qua do'!$C$5:$AP$50000,$D$3,TRUE),"")</f>
        <v>#N/A</v>
      </c>
      <c r="E9122" s="21" t="e">
        <f>IF(A9122&lt;&gt;"",VLOOKUP(B9122,'Ket qua do'!$C$5:$AP$50000,$E$3,TRUE)*$C$12,"")</f>
        <v>#N/A</v>
      </c>
      <c r="F9122" s="21" t="e">
        <f>IF(A9122&lt;&gt;"",VLOOKUP(B9122,'Ket qua do'!$C$5:$AP$50000,$F$3,TRUE),"")</f>
        <v>#N/A</v>
      </c>
      <c r="G9122" s="21" t="e">
        <f>IF(A9122&lt;&gt;"",VLOOKUP(B9122,'Ket qua do'!$C$5:$AP$50000,$G$3,TRUE),"")</f>
        <v>#N/A</v>
      </c>
      <c r="H9122" s="21" t="e">
        <f>IF(A9122&lt;&gt;"",VLOOKUP(B9122,'Ket qua do'!$C$5:$AP$50000,$H$3,TRUE),"")</f>
        <v>#N/A</v>
      </c>
      <c r="I9122" s="21" t="e">
        <f>IF(A9122&lt;&gt;"",VLOOKUP(B9122,'Ket qua do'!$C$5:$AP$50000,$I$3,TRUE)*$E$9/1000,"")</f>
        <v>#N/A</v>
      </c>
      <c r="J9122" s="21" t="e">
        <f>IF(A9122&lt;&gt;"",VLOOKUP(B9122,'Ket qua do'!$C$5:$AP$50000,$J$3,TRUE)*$E$9/1000,"")</f>
        <v>#N/A</v>
      </c>
      <c r="K9122" s="21" t="e">
        <f>IF(A9122&lt;&gt;"",VLOOKUP(B9122,'Ket qua do'!$C$5:$AP$50000,$K$3,TRUE)*$E$9/1000,"")</f>
        <v>#N/A</v>
      </c>
      <c r="L9122" s="21" t="e">
        <f>IF(A9122&lt;&gt;"",VLOOKUP(B9122,'Ket qua do'!$C$5:$AP$50000,$L$3,TRUE),"")</f>
        <v>#N/A</v>
      </c>
    </row>
    <row r="9123" spans="1:12" x14ac:dyDescent="0.25">
      <c r="A9123" t="e">
        <f t="shared" si="148"/>
        <v>#N/A</v>
      </c>
      <c r="B9123" s="1" t="e">
        <f>IF(A9123&lt;&gt;"",VLOOKUP(A9123,'Ket qua do'!$B$5:$CE$50000,2,TRUE),"")</f>
        <v>#N/A</v>
      </c>
      <c r="C9123" s="19" t="e">
        <f>IF(A9123&lt;&gt;"",VLOOKUP(B9123,'Ket qua do'!$C$5:$AP$50000,$C$3,TRUE)*SQRT(3)*$C$11,"")</f>
        <v>#N/A</v>
      </c>
      <c r="D9123" s="21" t="e">
        <f>IF(A9123&lt;&gt;"",VLOOKUP(B9123,'Ket qua do'!$C$5:$AP$50000,$D$3,TRUE),"")</f>
        <v>#N/A</v>
      </c>
      <c r="E9123" s="21" t="e">
        <f>IF(A9123&lt;&gt;"",VLOOKUP(B9123,'Ket qua do'!$C$5:$AP$50000,$E$3,TRUE)*$C$12,"")</f>
        <v>#N/A</v>
      </c>
      <c r="F9123" s="21" t="e">
        <f>IF(A9123&lt;&gt;"",VLOOKUP(B9123,'Ket qua do'!$C$5:$AP$50000,$F$3,TRUE),"")</f>
        <v>#N/A</v>
      </c>
      <c r="G9123" s="21" t="e">
        <f>IF(A9123&lt;&gt;"",VLOOKUP(B9123,'Ket qua do'!$C$5:$AP$50000,$G$3,TRUE),"")</f>
        <v>#N/A</v>
      </c>
      <c r="H9123" s="21" t="e">
        <f>IF(A9123&lt;&gt;"",VLOOKUP(B9123,'Ket qua do'!$C$5:$AP$50000,$H$3,TRUE),"")</f>
        <v>#N/A</v>
      </c>
      <c r="I9123" s="21" t="e">
        <f>IF(A9123&lt;&gt;"",VLOOKUP(B9123,'Ket qua do'!$C$5:$AP$50000,$I$3,TRUE)*$E$9/1000,"")</f>
        <v>#N/A</v>
      </c>
      <c r="J9123" s="21" t="e">
        <f>IF(A9123&lt;&gt;"",VLOOKUP(B9123,'Ket qua do'!$C$5:$AP$50000,$J$3,TRUE)*$E$9/1000,"")</f>
        <v>#N/A</v>
      </c>
      <c r="K9123" s="21" t="e">
        <f>IF(A9123&lt;&gt;"",VLOOKUP(B9123,'Ket qua do'!$C$5:$AP$50000,$K$3,TRUE)*$E$9/1000,"")</f>
        <v>#N/A</v>
      </c>
      <c r="L9123" s="21" t="e">
        <f>IF(A9123&lt;&gt;"",VLOOKUP(B9123,'Ket qua do'!$C$5:$AP$50000,$L$3,TRUE),"")</f>
        <v>#N/A</v>
      </c>
    </row>
    <row r="9124" spans="1:12" x14ac:dyDescent="0.25">
      <c r="A9124" t="e">
        <f t="shared" si="148"/>
        <v>#N/A</v>
      </c>
      <c r="B9124" s="1" t="e">
        <f>IF(A9124&lt;&gt;"",VLOOKUP(A9124,'Ket qua do'!$B$5:$CE$50000,2,TRUE),"")</f>
        <v>#N/A</v>
      </c>
      <c r="C9124" s="19" t="e">
        <f>IF(A9124&lt;&gt;"",VLOOKUP(B9124,'Ket qua do'!$C$5:$AP$50000,$C$3,TRUE)*SQRT(3)*$C$11,"")</f>
        <v>#N/A</v>
      </c>
      <c r="D9124" s="21" t="e">
        <f>IF(A9124&lt;&gt;"",VLOOKUP(B9124,'Ket qua do'!$C$5:$AP$50000,$D$3,TRUE),"")</f>
        <v>#N/A</v>
      </c>
      <c r="E9124" s="21" t="e">
        <f>IF(A9124&lt;&gt;"",VLOOKUP(B9124,'Ket qua do'!$C$5:$AP$50000,$E$3,TRUE)*$C$12,"")</f>
        <v>#N/A</v>
      </c>
      <c r="F9124" s="21" t="e">
        <f>IF(A9124&lt;&gt;"",VLOOKUP(B9124,'Ket qua do'!$C$5:$AP$50000,$F$3,TRUE),"")</f>
        <v>#N/A</v>
      </c>
      <c r="G9124" s="21" t="e">
        <f>IF(A9124&lt;&gt;"",VLOOKUP(B9124,'Ket qua do'!$C$5:$AP$50000,$G$3,TRUE),"")</f>
        <v>#N/A</v>
      </c>
      <c r="H9124" s="21" t="e">
        <f>IF(A9124&lt;&gt;"",VLOOKUP(B9124,'Ket qua do'!$C$5:$AP$50000,$H$3,TRUE),"")</f>
        <v>#N/A</v>
      </c>
      <c r="I9124" s="21" t="e">
        <f>IF(A9124&lt;&gt;"",VLOOKUP(B9124,'Ket qua do'!$C$5:$AP$50000,$I$3,TRUE)*$E$9/1000,"")</f>
        <v>#N/A</v>
      </c>
      <c r="J9124" s="21" t="e">
        <f>IF(A9124&lt;&gt;"",VLOOKUP(B9124,'Ket qua do'!$C$5:$AP$50000,$J$3,TRUE)*$E$9/1000,"")</f>
        <v>#N/A</v>
      </c>
      <c r="K9124" s="21" t="e">
        <f>IF(A9124&lt;&gt;"",VLOOKUP(B9124,'Ket qua do'!$C$5:$AP$50000,$K$3,TRUE)*$E$9/1000,"")</f>
        <v>#N/A</v>
      </c>
      <c r="L9124" s="21" t="e">
        <f>IF(A9124&lt;&gt;"",VLOOKUP(B9124,'Ket qua do'!$C$5:$AP$50000,$L$3,TRUE),"")</f>
        <v>#N/A</v>
      </c>
    </row>
    <row r="9125" spans="1:12" x14ac:dyDescent="0.25">
      <c r="A9125" t="e">
        <f t="shared" si="148"/>
        <v>#N/A</v>
      </c>
      <c r="B9125" s="1" t="e">
        <f>IF(A9125&lt;&gt;"",VLOOKUP(A9125,'Ket qua do'!$B$5:$CE$50000,2,TRUE),"")</f>
        <v>#N/A</v>
      </c>
      <c r="C9125" s="19" t="e">
        <f>IF(A9125&lt;&gt;"",VLOOKUP(B9125,'Ket qua do'!$C$5:$AP$50000,$C$3,TRUE)*SQRT(3)*$C$11,"")</f>
        <v>#N/A</v>
      </c>
      <c r="D9125" s="21" t="e">
        <f>IF(A9125&lt;&gt;"",VLOOKUP(B9125,'Ket qua do'!$C$5:$AP$50000,$D$3,TRUE),"")</f>
        <v>#N/A</v>
      </c>
      <c r="E9125" s="21" t="e">
        <f>IF(A9125&lt;&gt;"",VLOOKUP(B9125,'Ket qua do'!$C$5:$AP$50000,$E$3,TRUE)*$C$12,"")</f>
        <v>#N/A</v>
      </c>
      <c r="F9125" s="21" t="e">
        <f>IF(A9125&lt;&gt;"",VLOOKUP(B9125,'Ket qua do'!$C$5:$AP$50000,$F$3,TRUE),"")</f>
        <v>#N/A</v>
      </c>
      <c r="G9125" s="21" t="e">
        <f>IF(A9125&lt;&gt;"",VLOOKUP(B9125,'Ket qua do'!$C$5:$AP$50000,$G$3,TRUE),"")</f>
        <v>#N/A</v>
      </c>
      <c r="H9125" s="21" t="e">
        <f>IF(A9125&lt;&gt;"",VLOOKUP(B9125,'Ket qua do'!$C$5:$AP$50000,$H$3,TRUE),"")</f>
        <v>#N/A</v>
      </c>
      <c r="I9125" s="21" t="e">
        <f>IF(A9125&lt;&gt;"",VLOOKUP(B9125,'Ket qua do'!$C$5:$AP$50000,$I$3,TRUE)*$E$9/1000,"")</f>
        <v>#N/A</v>
      </c>
      <c r="J9125" s="21" t="e">
        <f>IF(A9125&lt;&gt;"",VLOOKUP(B9125,'Ket qua do'!$C$5:$AP$50000,$J$3,TRUE)*$E$9/1000,"")</f>
        <v>#N/A</v>
      </c>
      <c r="K9125" s="21" t="e">
        <f>IF(A9125&lt;&gt;"",VLOOKUP(B9125,'Ket qua do'!$C$5:$AP$50000,$K$3,TRUE)*$E$9/1000,"")</f>
        <v>#N/A</v>
      </c>
      <c r="L9125" s="21" t="e">
        <f>IF(A9125&lt;&gt;"",VLOOKUP(B9125,'Ket qua do'!$C$5:$AP$50000,$L$3,TRUE),"")</f>
        <v>#N/A</v>
      </c>
    </row>
    <row r="9126" spans="1:12" x14ac:dyDescent="0.25">
      <c r="A9126" t="e">
        <f t="shared" si="148"/>
        <v>#N/A</v>
      </c>
      <c r="B9126" s="1" t="e">
        <f>IF(A9126&lt;&gt;"",VLOOKUP(A9126,'Ket qua do'!$B$5:$CE$50000,2,TRUE),"")</f>
        <v>#N/A</v>
      </c>
      <c r="C9126" s="19" t="e">
        <f>IF(A9126&lt;&gt;"",VLOOKUP(B9126,'Ket qua do'!$C$5:$AP$50000,$C$3,TRUE)*SQRT(3)*$C$11,"")</f>
        <v>#N/A</v>
      </c>
      <c r="D9126" s="21" t="e">
        <f>IF(A9126&lt;&gt;"",VLOOKUP(B9126,'Ket qua do'!$C$5:$AP$50000,$D$3,TRUE),"")</f>
        <v>#N/A</v>
      </c>
      <c r="E9126" s="21" t="e">
        <f>IF(A9126&lt;&gt;"",VLOOKUP(B9126,'Ket qua do'!$C$5:$AP$50000,$E$3,TRUE)*$C$12,"")</f>
        <v>#N/A</v>
      </c>
      <c r="F9126" s="21" t="e">
        <f>IF(A9126&lt;&gt;"",VLOOKUP(B9126,'Ket qua do'!$C$5:$AP$50000,$F$3,TRUE),"")</f>
        <v>#N/A</v>
      </c>
      <c r="G9126" s="21" t="e">
        <f>IF(A9126&lt;&gt;"",VLOOKUP(B9126,'Ket qua do'!$C$5:$AP$50000,$G$3,TRUE),"")</f>
        <v>#N/A</v>
      </c>
      <c r="H9126" s="21" t="e">
        <f>IF(A9126&lt;&gt;"",VLOOKUP(B9126,'Ket qua do'!$C$5:$AP$50000,$H$3,TRUE),"")</f>
        <v>#N/A</v>
      </c>
      <c r="I9126" s="21" t="e">
        <f>IF(A9126&lt;&gt;"",VLOOKUP(B9126,'Ket qua do'!$C$5:$AP$50000,$I$3,TRUE)*$E$9/1000,"")</f>
        <v>#N/A</v>
      </c>
      <c r="J9126" s="21" t="e">
        <f>IF(A9126&lt;&gt;"",VLOOKUP(B9126,'Ket qua do'!$C$5:$AP$50000,$J$3,TRUE)*$E$9/1000,"")</f>
        <v>#N/A</v>
      </c>
      <c r="K9126" s="21" t="e">
        <f>IF(A9126&lt;&gt;"",VLOOKUP(B9126,'Ket qua do'!$C$5:$AP$50000,$K$3,TRUE)*$E$9/1000,"")</f>
        <v>#N/A</v>
      </c>
      <c r="L9126" s="21" t="e">
        <f>IF(A9126&lt;&gt;"",VLOOKUP(B9126,'Ket qua do'!$C$5:$AP$50000,$L$3,TRUE),"")</f>
        <v>#N/A</v>
      </c>
    </row>
    <row r="9127" spans="1:12" x14ac:dyDescent="0.25">
      <c r="A9127" t="e">
        <f t="shared" si="148"/>
        <v>#N/A</v>
      </c>
      <c r="B9127" s="1" t="e">
        <f>IF(A9127&lt;&gt;"",VLOOKUP(A9127,'Ket qua do'!$B$5:$CE$50000,2,TRUE),"")</f>
        <v>#N/A</v>
      </c>
      <c r="C9127" s="19" t="e">
        <f>IF(A9127&lt;&gt;"",VLOOKUP(B9127,'Ket qua do'!$C$5:$AP$50000,$C$3,TRUE)*SQRT(3)*$C$11,"")</f>
        <v>#N/A</v>
      </c>
      <c r="D9127" s="21" t="e">
        <f>IF(A9127&lt;&gt;"",VLOOKUP(B9127,'Ket qua do'!$C$5:$AP$50000,$D$3,TRUE),"")</f>
        <v>#N/A</v>
      </c>
      <c r="E9127" s="21" t="e">
        <f>IF(A9127&lt;&gt;"",VLOOKUP(B9127,'Ket qua do'!$C$5:$AP$50000,$E$3,TRUE)*$C$12,"")</f>
        <v>#N/A</v>
      </c>
      <c r="F9127" s="21" t="e">
        <f>IF(A9127&lt;&gt;"",VLOOKUP(B9127,'Ket qua do'!$C$5:$AP$50000,$F$3,TRUE),"")</f>
        <v>#N/A</v>
      </c>
      <c r="G9127" s="21" t="e">
        <f>IF(A9127&lt;&gt;"",VLOOKUP(B9127,'Ket qua do'!$C$5:$AP$50000,$G$3,TRUE),"")</f>
        <v>#N/A</v>
      </c>
      <c r="H9127" s="21" t="e">
        <f>IF(A9127&lt;&gt;"",VLOOKUP(B9127,'Ket qua do'!$C$5:$AP$50000,$H$3,TRUE),"")</f>
        <v>#N/A</v>
      </c>
      <c r="I9127" s="21" t="e">
        <f>IF(A9127&lt;&gt;"",VLOOKUP(B9127,'Ket qua do'!$C$5:$AP$50000,$I$3,TRUE)*$E$9/1000,"")</f>
        <v>#N/A</v>
      </c>
      <c r="J9127" s="21" t="e">
        <f>IF(A9127&lt;&gt;"",VLOOKUP(B9127,'Ket qua do'!$C$5:$AP$50000,$J$3,TRUE)*$E$9/1000,"")</f>
        <v>#N/A</v>
      </c>
      <c r="K9127" s="21" t="e">
        <f>IF(A9127&lt;&gt;"",VLOOKUP(B9127,'Ket qua do'!$C$5:$AP$50000,$K$3,TRUE)*$E$9/1000,"")</f>
        <v>#N/A</v>
      </c>
      <c r="L9127" s="21" t="e">
        <f>IF(A9127&lt;&gt;"",VLOOKUP(B9127,'Ket qua do'!$C$5:$AP$50000,$L$3,TRUE),"")</f>
        <v>#N/A</v>
      </c>
    </row>
    <row r="9128" spans="1:12" x14ac:dyDescent="0.25">
      <c r="A9128" t="e">
        <f t="shared" si="148"/>
        <v>#N/A</v>
      </c>
      <c r="B9128" s="1" t="e">
        <f>IF(A9128&lt;&gt;"",VLOOKUP(A9128,'Ket qua do'!$B$5:$CE$50000,2,TRUE),"")</f>
        <v>#N/A</v>
      </c>
      <c r="C9128" s="19" t="e">
        <f>IF(A9128&lt;&gt;"",VLOOKUP(B9128,'Ket qua do'!$C$5:$AP$50000,$C$3,TRUE)*SQRT(3)*$C$11,"")</f>
        <v>#N/A</v>
      </c>
      <c r="D9128" s="21" t="e">
        <f>IF(A9128&lt;&gt;"",VLOOKUP(B9128,'Ket qua do'!$C$5:$AP$50000,$D$3,TRUE),"")</f>
        <v>#N/A</v>
      </c>
      <c r="E9128" s="21" t="e">
        <f>IF(A9128&lt;&gt;"",VLOOKUP(B9128,'Ket qua do'!$C$5:$AP$50000,$E$3,TRUE)*$C$12,"")</f>
        <v>#N/A</v>
      </c>
      <c r="F9128" s="21" t="e">
        <f>IF(A9128&lt;&gt;"",VLOOKUP(B9128,'Ket qua do'!$C$5:$AP$50000,$F$3,TRUE),"")</f>
        <v>#N/A</v>
      </c>
      <c r="G9128" s="21" t="e">
        <f>IF(A9128&lt;&gt;"",VLOOKUP(B9128,'Ket qua do'!$C$5:$AP$50000,$G$3,TRUE),"")</f>
        <v>#N/A</v>
      </c>
      <c r="H9128" s="21" t="e">
        <f>IF(A9128&lt;&gt;"",VLOOKUP(B9128,'Ket qua do'!$C$5:$AP$50000,$H$3,TRUE),"")</f>
        <v>#N/A</v>
      </c>
      <c r="I9128" s="21" t="e">
        <f>IF(A9128&lt;&gt;"",VLOOKUP(B9128,'Ket qua do'!$C$5:$AP$50000,$I$3,TRUE)*$E$9/1000,"")</f>
        <v>#N/A</v>
      </c>
      <c r="J9128" s="21" t="e">
        <f>IF(A9128&lt;&gt;"",VLOOKUP(B9128,'Ket qua do'!$C$5:$AP$50000,$J$3,TRUE)*$E$9/1000,"")</f>
        <v>#N/A</v>
      </c>
      <c r="K9128" s="21" t="e">
        <f>IF(A9128&lt;&gt;"",VLOOKUP(B9128,'Ket qua do'!$C$5:$AP$50000,$K$3,TRUE)*$E$9/1000,"")</f>
        <v>#N/A</v>
      </c>
      <c r="L9128" s="21" t="e">
        <f>IF(A9128&lt;&gt;"",VLOOKUP(B9128,'Ket qua do'!$C$5:$AP$50000,$L$3,TRUE),"")</f>
        <v>#N/A</v>
      </c>
    </row>
    <row r="9129" spans="1:12" x14ac:dyDescent="0.25">
      <c r="A9129" t="e">
        <f t="shared" si="148"/>
        <v>#N/A</v>
      </c>
      <c r="B9129" s="1" t="e">
        <f>IF(A9129&lt;&gt;"",VLOOKUP(A9129,'Ket qua do'!$B$5:$CE$50000,2,TRUE),"")</f>
        <v>#N/A</v>
      </c>
      <c r="C9129" s="19" t="e">
        <f>IF(A9129&lt;&gt;"",VLOOKUP(B9129,'Ket qua do'!$C$5:$AP$50000,$C$3,TRUE)*SQRT(3)*$C$11,"")</f>
        <v>#N/A</v>
      </c>
      <c r="D9129" s="21" t="e">
        <f>IF(A9129&lt;&gt;"",VLOOKUP(B9129,'Ket qua do'!$C$5:$AP$50000,$D$3,TRUE),"")</f>
        <v>#N/A</v>
      </c>
      <c r="E9129" s="21" t="e">
        <f>IF(A9129&lt;&gt;"",VLOOKUP(B9129,'Ket qua do'!$C$5:$AP$50000,$E$3,TRUE)*$C$12,"")</f>
        <v>#N/A</v>
      </c>
      <c r="F9129" s="21" t="e">
        <f>IF(A9129&lt;&gt;"",VLOOKUP(B9129,'Ket qua do'!$C$5:$AP$50000,$F$3,TRUE),"")</f>
        <v>#N/A</v>
      </c>
      <c r="G9129" s="21" t="e">
        <f>IF(A9129&lt;&gt;"",VLOOKUP(B9129,'Ket qua do'!$C$5:$AP$50000,$G$3,TRUE),"")</f>
        <v>#N/A</v>
      </c>
      <c r="H9129" s="21" t="e">
        <f>IF(A9129&lt;&gt;"",VLOOKUP(B9129,'Ket qua do'!$C$5:$AP$50000,$H$3,TRUE),"")</f>
        <v>#N/A</v>
      </c>
      <c r="I9129" s="21" t="e">
        <f>IF(A9129&lt;&gt;"",VLOOKUP(B9129,'Ket qua do'!$C$5:$AP$50000,$I$3,TRUE)*$E$9/1000,"")</f>
        <v>#N/A</v>
      </c>
      <c r="J9129" s="21" t="e">
        <f>IF(A9129&lt;&gt;"",VLOOKUP(B9129,'Ket qua do'!$C$5:$AP$50000,$J$3,TRUE)*$E$9/1000,"")</f>
        <v>#N/A</v>
      </c>
      <c r="K9129" s="21" t="e">
        <f>IF(A9129&lt;&gt;"",VLOOKUP(B9129,'Ket qua do'!$C$5:$AP$50000,$K$3,TRUE)*$E$9/1000,"")</f>
        <v>#N/A</v>
      </c>
      <c r="L9129" s="21" t="e">
        <f>IF(A9129&lt;&gt;"",VLOOKUP(B9129,'Ket qua do'!$C$5:$AP$50000,$L$3,TRUE),"")</f>
        <v>#N/A</v>
      </c>
    </row>
    <row r="9130" spans="1:12" x14ac:dyDescent="0.25">
      <c r="A9130" t="e">
        <f t="shared" si="148"/>
        <v>#N/A</v>
      </c>
      <c r="B9130" s="1" t="e">
        <f>IF(A9130&lt;&gt;"",VLOOKUP(A9130,'Ket qua do'!$B$5:$CE$50000,2,TRUE),"")</f>
        <v>#N/A</v>
      </c>
      <c r="C9130" s="19" t="e">
        <f>IF(A9130&lt;&gt;"",VLOOKUP(B9130,'Ket qua do'!$C$5:$AP$50000,$C$3,TRUE)*SQRT(3)*$C$11,"")</f>
        <v>#N/A</v>
      </c>
      <c r="D9130" s="21" t="e">
        <f>IF(A9130&lt;&gt;"",VLOOKUP(B9130,'Ket qua do'!$C$5:$AP$50000,$D$3,TRUE),"")</f>
        <v>#N/A</v>
      </c>
      <c r="E9130" s="21" t="e">
        <f>IF(A9130&lt;&gt;"",VLOOKUP(B9130,'Ket qua do'!$C$5:$AP$50000,$E$3,TRUE)*$C$12,"")</f>
        <v>#N/A</v>
      </c>
      <c r="F9130" s="21" t="e">
        <f>IF(A9130&lt;&gt;"",VLOOKUP(B9130,'Ket qua do'!$C$5:$AP$50000,$F$3,TRUE),"")</f>
        <v>#N/A</v>
      </c>
      <c r="G9130" s="21" t="e">
        <f>IF(A9130&lt;&gt;"",VLOOKUP(B9130,'Ket qua do'!$C$5:$AP$50000,$G$3,TRUE),"")</f>
        <v>#N/A</v>
      </c>
      <c r="H9130" s="21" t="e">
        <f>IF(A9130&lt;&gt;"",VLOOKUP(B9130,'Ket qua do'!$C$5:$AP$50000,$H$3,TRUE),"")</f>
        <v>#N/A</v>
      </c>
      <c r="I9130" s="21" t="e">
        <f>IF(A9130&lt;&gt;"",VLOOKUP(B9130,'Ket qua do'!$C$5:$AP$50000,$I$3,TRUE)*$E$9/1000,"")</f>
        <v>#N/A</v>
      </c>
      <c r="J9130" s="21" t="e">
        <f>IF(A9130&lt;&gt;"",VLOOKUP(B9130,'Ket qua do'!$C$5:$AP$50000,$J$3,TRUE)*$E$9/1000,"")</f>
        <v>#N/A</v>
      </c>
      <c r="K9130" s="21" t="e">
        <f>IF(A9130&lt;&gt;"",VLOOKUP(B9130,'Ket qua do'!$C$5:$AP$50000,$K$3,TRUE)*$E$9/1000,"")</f>
        <v>#N/A</v>
      </c>
      <c r="L9130" s="21" t="e">
        <f>IF(A9130&lt;&gt;"",VLOOKUP(B9130,'Ket qua do'!$C$5:$AP$50000,$L$3,TRUE),"")</f>
        <v>#N/A</v>
      </c>
    </row>
    <row r="9131" spans="1:12" x14ac:dyDescent="0.25">
      <c r="A9131" t="e">
        <f t="shared" si="148"/>
        <v>#N/A</v>
      </c>
      <c r="B9131" s="1" t="e">
        <f>IF(A9131&lt;&gt;"",VLOOKUP(A9131,'Ket qua do'!$B$5:$CE$50000,2,TRUE),"")</f>
        <v>#N/A</v>
      </c>
      <c r="C9131" s="19" t="e">
        <f>IF(A9131&lt;&gt;"",VLOOKUP(B9131,'Ket qua do'!$C$5:$AP$50000,$C$3,TRUE)*SQRT(3)*$C$11,"")</f>
        <v>#N/A</v>
      </c>
      <c r="D9131" s="21" t="e">
        <f>IF(A9131&lt;&gt;"",VLOOKUP(B9131,'Ket qua do'!$C$5:$AP$50000,$D$3,TRUE),"")</f>
        <v>#N/A</v>
      </c>
      <c r="E9131" s="21" t="e">
        <f>IF(A9131&lt;&gt;"",VLOOKUP(B9131,'Ket qua do'!$C$5:$AP$50000,$E$3,TRUE)*$C$12,"")</f>
        <v>#N/A</v>
      </c>
      <c r="F9131" s="21" t="e">
        <f>IF(A9131&lt;&gt;"",VLOOKUP(B9131,'Ket qua do'!$C$5:$AP$50000,$F$3,TRUE),"")</f>
        <v>#N/A</v>
      </c>
      <c r="G9131" s="21" t="e">
        <f>IF(A9131&lt;&gt;"",VLOOKUP(B9131,'Ket qua do'!$C$5:$AP$50000,$G$3,TRUE),"")</f>
        <v>#N/A</v>
      </c>
      <c r="H9131" s="21" t="e">
        <f>IF(A9131&lt;&gt;"",VLOOKUP(B9131,'Ket qua do'!$C$5:$AP$50000,$H$3,TRUE),"")</f>
        <v>#N/A</v>
      </c>
      <c r="I9131" s="21" t="e">
        <f>IF(A9131&lt;&gt;"",VLOOKUP(B9131,'Ket qua do'!$C$5:$AP$50000,$I$3,TRUE)*$E$9/1000,"")</f>
        <v>#N/A</v>
      </c>
      <c r="J9131" s="21" t="e">
        <f>IF(A9131&lt;&gt;"",VLOOKUP(B9131,'Ket qua do'!$C$5:$AP$50000,$J$3,TRUE)*$E$9/1000,"")</f>
        <v>#N/A</v>
      </c>
      <c r="K9131" s="21" t="e">
        <f>IF(A9131&lt;&gt;"",VLOOKUP(B9131,'Ket qua do'!$C$5:$AP$50000,$K$3,TRUE)*$E$9/1000,"")</f>
        <v>#N/A</v>
      </c>
      <c r="L9131" s="21" t="e">
        <f>IF(A9131&lt;&gt;"",VLOOKUP(B9131,'Ket qua do'!$C$5:$AP$50000,$L$3,TRUE),"")</f>
        <v>#N/A</v>
      </c>
    </row>
    <row r="9132" spans="1:12" x14ac:dyDescent="0.25">
      <c r="A9132" t="e">
        <f t="shared" si="148"/>
        <v>#N/A</v>
      </c>
      <c r="B9132" s="1" t="e">
        <f>IF(A9132&lt;&gt;"",VLOOKUP(A9132,'Ket qua do'!$B$5:$CE$50000,2,TRUE),"")</f>
        <v>#N/A</v>
      </c>
      <c r="C9132" s="19" t="e">
        <f>IF(A9132&lt;&gt;"",VLOOKUP(B9132,'Ket qua do'!$C$5:$AP$50000,$C$3,TRUE)*SQRT(3)*$C$11,"")</f>
        <v>#N/A</v>
      </c>
      <c r="D9132" s="21" t="e">
        <f>IF(A9132&lt;&gt;"",VLOOKUP(B9132,'Ket qua do'!$C$5:$AP$50000,$D$3,TRUE),"")</f>
        <v>#N/A</v>
      </c>
      <c r="E9132" s="21" t="e">
        <f>IF(A9132&lt;&gt;"",VLOOKUP(B9132,'Ket qua do'!$C$5:$AP$50000,$E$3,TRUE)*$C$12,"")</f>
        <v>#N/A</v>
      </c>
      <c r="F9132" s="21" t="e">
        <f>IF(A9132&lt;&gt;"",VLOOKUP(B9132,'Ket qua do'!$C$5:$AP$50000,$F$3,TRUE),"")</f>
        <v>#N/A</v>
      </c>
      <c r="G9132" s="21" t="e">
        <f>IF(A9132&lt;&gt;"",VLOOKUP(B9132,'Ket qua do'!$C$5:$AP$50000,$G$3,TRUE),"")</f>
        <v>#N/A</v>
      </c>
      <c r="H9132" s="21" t="e">
        <f>IF(A9132&lt;&gt;"",VLOOKUP(B9132,'Ket qua do'!$C$5:$AP$50000,$H$3,TRUE),"")</f>
        <v>#N/A</v>
      </c>
      <c r="I9132" s="21" t="e">
        <f>IF(A9132&lt;&gt;"",VLOOKUP(B9132,'Ket qua do'!$C$5:$AP$50000,$I$3,TRUE)*$E$9/1000,"")</f>
        <v>#N/A</v>
      </c>
      <c r="J9132" s="21" t="e">
        <f>IF(A9132&lt;&gt;"",VLOOKUP(B9132,'Ket qua do'!$C$5:$AP$50000,$J$3,TRUE)*$E$9/1000,"")</f>
        <v>#N/A</v>
      </c>
      <c r="K9132" s="21" t="e">
        <f>IF(A9132&lt;&gt;"",VLOOKUP(B9132,'Ket qua do'!$C$5:$AP$50000,$K$3,TRUE)*$E$9/1000,"")</f>
        <v>#N/A</v>
      </c>
      <c r="L9132" s="21" t="e">
        <f>IF(A9132&lt;&gt;"",VLOOKUP(B9132,'Ket qua do'!$C$5:$AP$50000,$L$3,TRUE),"")</f>
        <v>#N/A</v>
      </c>
    </row>
    <row r="9133" spans="1:12" x14ac:dyDescent="0.25">
      <c r="A9133" t="e">
        <f t="shared" si="148"/>
        <v>#N/A</v>
      </c>
      <c r="B9133" s="1" t="e">
        <f>IF(A9133&lt;&gt;"",VLOOKUP(A9133,'Ket qua do'!$B$5:$CE$50000,2,TRUE),"")</f>
        <v>#N/A</v>
      </c>
      <c r="C9133" s="19" t="e">
        <f>IF(A9133&lt;&gt;"",VLOOKUP(B9133,'Ket qua do'!$C$5:$AP$50000,$C$3,TRUE)*SQRT(3)*$C$11,"")</f>
        <v>#N/A</v>
      </c>
      <c r="D9133" s="21" t="e">
        <f>IF(A9133&lt;&gt;"",VLOOKUP(B9133,'Ket qua do'!$C$5:$AP$50000,$D$3,TRUE),"")</f>
        <v>#N/A</v>
      </c>
      <c r="E9133" s="21" t="e">
        <f>IF(A9133&lt;&gt;"",VLOOKUP(B9133,'Ket qua do'!$C$5:$AP$50000,$E$3,TRUE)*$C$12,"")</f>
        <v>#N/A</v>
      </c>
      <c r="F9133" s="21" t="e">
        <f>IF(A9133&lt;&gt;"",VLOOKUP(B9133,'Ket qua do'!$C$5:$AP$50000,$F$3,TRUE),"")</f>
        <v>#N/A</v>
      </c>
      <c r="G9133" s="21" t="e">
        <f>IF(A9133&lt;&gt;"",VLOOKUP(B9133,'Ket qua do'!$C$5:$AP$50000,$G$3,TRUE),"")</f>
        <v>#N/A</v>
      </c>
      <c r="H9133" s="21" t="e">
        <f>IF(A9133&lt;&gt;"",VLOOKUP(B9133,'Ket qua do'!$C$5:$AP$50000,$H$3,TRUE),"")</f>
        <v>#N/A</v>
      </c>
      <c r="I9133" s="21" t="e">
        <f>IF(A9133&lt;&gt;"",VLOOKUP(B9133,'Ket qua do'!$C$5:$AP$50000,$I$3,TRUE)*$E$9/1000,"")</f>
        <v>#N/A</v>
      </c>
      <c r="J9133" s="21" t="e">
        <f>IF(A9133&lt;&gt;"",VLOOKUP(B9133,'Ket qua do'!$C$5:$AP$50000,$J$3,TRUE)*$E$9/1000,"")</f>
        <v>#N/A</v>
      </c>
      <c r="K9133" s="21" t="e">
        <f>IF(A9133&lt;&gt;"",VLOOKUP(B9133,'Ket qua do'!$C$5:$AP$50000,$K$3,TRUE)*$E$9/1000,"")</f>
        <v>#N/A</v>
      </c>
      <c r="L9133" s="21" t="e">
        <f>IF(A9133&lt;&gt;"",VLOOKUP(B9133,'Ket qua do'!$C$5:$AP$50000,$L$3,TRUE),"")</f>
        <v>#N/A</v>
      </c>
    </row>
    <row r="9134" spans="1:12" x14ac:dyDescent="0.25">
      <c r="A9134" t="e">
        <f t="shared" si="148"/>
        <v>#N/A</v>
      </c>
      <c r="B9134" s="1" t="e">
        <f>IF(A9134&lt;&gt;"",VLOOKUP(A9134,'Ket qua do'!$B$5:$CE$50000,2,TRUE),"")</f>
        <v>#N/A</v>
      </c>
      <c r="C9134" s="19" t="e">
        <f>IF(A9134&lt;&gt;"",VLOOKUP(B9134,'Ket qua do'!$C$5:$AP$50000,$C$3,TRUE)*SQRT(3)*$C$11,"")</f>
        <v>#N/A</v>
      </c>
      <c r="D9134" s="21" t="e">
        <f>IF(A9134&lt;&gt;"",VLOOKUP(B9134,'Ket qua do'!$C$5:$AP$50000,$D$3,TRUE),"")</f>
        <v>#N/A</v>
      </c>
      <c r="E9134" s="21" t="e">
        <f>IF(A9134&lt;&gt;"",VLOOKUP(B9134,'Ket qua do'!$C$5:$AP$50000,$E$3,TRUE)*$C$12,"")</f>
        <v>#N/A</v>
      </c>
      <c r="F9134" s="21" t="e">
        <f>IF(A9134&lt;&gt;"",VLOOKUP(B9134,'Ket qua do'!$C$5:$AP$50000,$F$3,TRUE),"")</f>
        <v>#N/A</v>
      </c>
      <c r="G9134" s="21" t="e">
        <f>IF(A9134&lt;&gt;"",VLOOKUP(B9134,'Ket qua do'!$C$5:$AP$50000,$G$3,TRUE),"")</f>
        <v>#N/A</v>
      </c>
      <c r="H9134" s="21" t="e">
        <f>IF(A9134&lt;&gt;"",VLOOKUP(B9134,'Ket qua do'!$C$5:$AP$50000,$H$3,TRUE),"")</f>
        <v>#N/A</v>
      </c>
      <c r="I9134" s="21" t="e">
        <f>IF(A9134&lt;&gt;"",VLOOKUP(B9134,'Ket qua do'!$C$5:$AP$50000,$I$3,TRUE)*$E$9/1000,"")</f>
        <v>#N/A</v>
      </c>
      <c r="J9134" s="21" t="e">
        <f>IF(A9134&lt;&gt;"",VLOOKUP(B9134,'Ket qua do'!$C$5:$AP$50000,$J$3,TRUE)*$E$9/1000,"")</f>
        <v>#N/A</v>
      </c>
      <c r="K9134" s="21" t="e">
        <f>IF(A9134&lt;&gt;"",VLOOKUP(B9134,'Ket qua do'!$C$5:$AP$50000,$K$3,TRUE)*$E$9/1000,"")</f>
        <v>#N/A</v>
      </c>
      <c r="L9134" s="21" t="e">
        <f>IF(A9134&lt;&gt;"",VLOOKUP(B9134,'Ket qua do'!$C$5:$AP$50000,$L$3,TRUE),"")</f>
        <v>#N/A</v>
      </c>
    </row>
    <row r="9135" spans="1:12" x14ac:dyDescent="0.25">
      <c r="A9135" t="e">
        <f t="shared" si="148"/>
        <v>#N/A</v>
      </c>
      <c r="B9135" s="1" t="e">
        <f>IF(A9135&lt;&gt;"",VLOOKUP(A9135,'Ket qua do'!$B$5:$CE$50000,2,TRUE),"")</f>
        <v>#N/A</v>
      </c>
      <c r="C9135" s="19" t="e">
        <f>IF(A9135&lt;&gt;"",VLOOKUP(B9135,'Ket qua do'!$C$5:$AP$50000,$C$3,TRUE)*SQRT(3)*$C$11,"")</f>
        <v>#N/A</v>
      </c>
      <c r="D9135" s="21" t="e">
        <f>IF(A9135&lt;&gt;"",VLOOKUP(B9135,'Ket qua do'!$C$5:$AP$50000,$D$3,TRUE),"")</f>
        <v>#N/A</v>
      </c>
      <c r="E9135" s="21" t="e">
        <f>IF(A9135&lt;&gt;"",VLOOKUP(B9135,'Ket qua do'!$C$5:$AP$50000,$E$3,TRUE)*$C$12,"")</f>
        <v>#N/A</v>
      </c>
      <c r="F9135" s="21" t="e">
        <f>IF(A9135&lt;&gt;"",VLOOKUP(B9135,'Ket qua do'!$C$5:$AP$50000,$F$3,TRUE),"")</f>
        <v>#N/A</v>
      </c>
      <c r="G9135" s="21" t="e">
        <f>IF(A9135&lt;&gt;"",VLOOKUP(B9135,'Ket qua do'!$C$5:$AP$50000,$G$3,TRUE),"")</f>
        <v>#N/A</v>
      </c>
      <c r="H9135" s="21" t="e">
        <f>IF(A9135&lt;&gt;"",VLOOKUP(B9135,'Ket qua do'!$C$5:$AP$50000,$H$3,TRUE),"")</f>
        <v>#N/A</v>
      </c>
      <c r="I9135" s="21" t="e">
        <f>IF(A9135&lt;&gt;"",VLOOKUP(B9135,'Ket qua do'!$C$5:$AP$50000,$I$3,TRUE)*$E$9/1000,"")</f>
        <v>#N/A</v>
      </c>
      <c r="J9135" s="21" t="e">
        <f>IF(A9135&lt;&gt;"",VLOOKUP(B9135,'Ket qua do'!$C$5:$AP$50000,$J$3,TRUE)*$E$9/1000,"")</f>
        <v>#N/A</v>
      </c>
      <c r="K9135" s="21" t="e">
        <f>IF(A9135&lt;&gt;"",VLOOKUP(B9135,'Ket qua do'!$C$5:$AP$50000,$K$3,TRUE)*$E$9/1000,"")</f>
        <v>#N/A</v>
      </c>
      <c r="L9135" s="21" t="e">
        <f>IF(A9135&lt;&gt;"",VLOOKUP(B9135,'Ket qua do'!$C$5:$AP$50000,$L$3,TRUE),"")</f>
        <v>#N/A</v>
      </c>
    </row>
    <row r="9136" spans="1:12" x14ac:dyDescent="0.25">
      <c r="A9136" t="e">
        <f t="shared" si="148"/>
        <v>#N/A</v>
      </c>
      <c r="B9136" s="1" t="e">
        <f>IF(A9136&lt;&gt;"",VLOOKUP(A9136,'Ket qua do'!$B$5:$CE$50000,2,TRUE),"")</f>
        <v>#N/A</v>
      </c>
      <c r="C9136" s="19" t="e">
        <f>IF(A9136&lt;&gt;"",VLOOKUP(B9136,'Ket qua do'!$C$5:$AP$50000,$C$3,TRUE)*SQRT(3)*$C$11,"")</f>
        <v>#N/A</v>
      </c>
      <c r="D9136" s="21" t="e">
        <f>IF(A9136&lt;&gt;"",VLOOKUP(B9136,'Ket qua do'!$C$5:$AP$50000,$D$3,TRUE),"")</f>
        <v>#N/A</v>
      </c>
      <c r="E9136" s="21" t="e">
        <f>IF(A9136&lt;&gt;"",VLOOKUP(B9136,'Ket qua do'!$C$5:$AP$50000,$E$3,TRUE)*$C$12,"")</f>
        <v>#N/A</v>
      </c>
      <c r="F9136" s="21" t="e">
        <f>IF(A9136&lt;&gt;"",VLOOKUP(B9136,'Ket qua do'!$C$5:$AP$50000,$F$3,TRUE),"")</f>
        <v>#N/A</v>
      </c>
      <c r="G9136" s="21" t="e">
        <f>IF(A9136&lt;&gt;"",VLOOKUP(B9136,'Ket qua do'!$C$5:$AP$50000,$G$3,TRUE),"")</f>
        <v>#N/A</v>
      </c>
      <c r="H9136" s="21" t="e">
        <f>IF(A9136&lt;&gt;"",VLOOKUP(B9136,'Ket qua do'!$C$5:$AP$50000,$H$3,TRUE),"")</f>
        <v>#N/A</v>
      </c>
      <c r="I9136" s="21" t="e">
        <f>IF(A9136&lt;&gt;"",VLOOKUP(B9136,'Ket qua do'!$C$5:$AP$50000,$I$3,TRUE)*$E$9/1000,"")</f>
        <v>#N/A</v>
      </c>
      <c r="J9136" s="21" t="e">
        <f>IF(A9136&lt;&gt;"",VLOOKUP(B9136,'Ket qua do'!$C$5:$AP$50000,$J$3,TRUE)*$E$9/1000,"")</f>
        <v>#N/A</v>
      </c>
      <c r="K9136" s="21" t="e">
        <f>IF(A9136&lt;&gt;"",VLOOKUP(B9136,'Ket qua do'!$C$5:$AP$50000,$K$3,TRUE)*$E$9/1000,"")</f>
        <v>#N/A</v>
      </c>
      <c r="L9136" s="21" t="e">
        <f>IF(A9136&lt;&gt;"",VLOOKUP(B9136,'Ket qua do'!$C$5:$AP$50000,$L$3,TRUE),"")</f>
        <v>#N/A</v>
      </c>
    </row>
    <row r="9137" spans="1:12" x14ac:dyDescent="0.25">
      <c r="A9137" t="e">
        <f t="shared" si="148"/>
        <v>#N/A</v>
      </c>
      <c r="B9137" s="1" t="e">
        <f>IF(A9137&lt;&gt;"",VLOOKUP(A9137,'Ket qua do'!$B$5:$CE$50000,2,TRUE),"")</f>
        <v>#N/A</v>
      </c>
      <c r="C9137" s="19" t="e">
        <f>IF(A9137&lt;&gt;"",VLOOKUP(B9137,'Ket qua do'!$C$5:$AP$50000,$C$3,TRUE)*SQRT(3)*$C$11,"")</f>
        <v>#N/A</v>
      </c>
      <c r="D9137" s="21" t="e">
        <f>IF(A9137&lt;&gt;"",VLOOKUP(B9137,'Ket qua do'!$C$5:$AP$50000,$D$3,TRUE),"")</f>
        <v>#N/A</v>
      </c>
      <c r="E9137" s="21" t="e">
        <f>IF(A9137&lt;&gt;"",VLOOKUP(B9137,'Ket qua do'!$C$5:$AP$50000,$E$3,TRUE)*$C$12,"")</f>
        <v>#N/A</v>
      </c>
      <c r="F9137" s="21" t="e">
        <f>IF(A9137&lt;&gt;"",VLOOKUP(B9137,'Ket qua do'!$C$5:$AP$50000,$F$3,TRUE),"")</f>
        <v>#N/A</v>
      </c>
      <c r="G9137" s="21" t="e">
        <f>IF(A9137&lt;&gt;"",VLOOKUP(B9137,'Ket qua do'!$C$5:$AP$50000,$G$3,TRUE),"")</f>
        <v>#N/A</v>
      </c>
      <c r="H9137" s="21" t="e">
        <f>IF(A9137&lt;&gt;"",VLOOKUP(B9137,'Ket qua do'!$C$5:$AP$50000,$H$3,TRUE),"")</f>
        <v>#N/A</v>
      </c>
      <c r="I9137" s="21" t="e">
        <f>IF(A9137&lt;&gt;"",VLOOKUP(B9137,'Ket qua do'!$C$5:$AP$50000,$I$3,TRUE)*$E$9/1000,"")</f>
        <v>#N/A</v>
      </c>
      <c r="J9137" s="21" t="e">
        <f>IF(A9137&lt;&gt;"",VLOOKUP(B9137,'Ket qua do'!$C$5:$AP$50000,$J$3,TRUE)*$E$9/1000,"")</f>
        <v>#N/A</v>
      </c>
      <c r="K9137" s="21" t="e">
        <f>IF(A9137&lt;&gt;"",VLOOKUP(B9137,'Ket qua do'!$C$5:$AP$50000,$K$3,TRUE)*$E$9/1000,"")</f>
        <v>#N/A</v>
      </c>
      <c r="L9137" s="21" t="e">
        <f>IF(A9137&lt;&gt;"",VLOOKUP(B9137,'Ket qua do'!$C$5:$AP$50000,$L$3,TRUE),"")</f>
        <v>#N/A</v>
      </c>
    </row>
    <row r="9138" spans="1:12" x14ac:dyDescent="0.25">
      <c r="A9138" t="e">
        <f t="shared" si="148"/>
        <v>#N/A</v>
      </c>
      <c r="B9138" s="1" t="e">
        <f>IF(A9138&lt;&gt;"",VLOOKUP(A9138,'Ket qua do'!$B$5:$CE$50000,2,TRUE),"")</f>
        <v>#N/A</v>
      </c>
      <c r="C9138" s="19" t="e">
        <f>IF(A9138&lt;&gt;"",VLOOKUP(B9138,'Ket qua do'!$C$5:$AP$50000,$C$3,TRUE)*SQRT(3)*$C$11,"")</f>
        <v>#N/A</v>
      </c>
      <c r="D9138" s="21" t="e">
        <f>IF(A9138&lt;&gt;"",VLOOKUP(B9138,'Ket qua do'!$C$5:$AP$50000,$D$3,TRUE),"")</f>
        <v>#N/A</v>
      </c>
      <c r="E9138" s="21" t="e">
        <f>IF(A9138&lt;&gt;"",VLOOKUP(B9138,'Ket qua do'!$C$5:$AP$50000,$E$3,TRUE)*$C$12,"")</f>
        <v>#N/A</v>
      </c>
      <c r="F9138" s="21" t="e">
        <f>IF(A9138&lt;&gt;"",VLOOKUP(B9138,'Ket qua do'!$C$5:$AP$50000,$F$3,TRUE),"")</f>
        <v>#N/A</v>
      </c>
      <c r="G9138" s="21" t="e">
        <f>IF(A9138&lt;&gt;"",VLOOKUP(B9138,'Ket qua do'!$C$5:$AP$50000,$G$3,TRUE),"")</f>
        <v>#N/A</v>
      </c>
      <c r="H9138" s="21" t="e">
        <f>IF(A9138&lt;&gt;"",VLOOKUP(B9138,'Ket qua do'!$C$5:$AP$50000,$H$3,TRUE),"")</f>
        <v>#N/A</v>
      </c>
      <c r="I9138" s="21" t="e">
        <f>IF(A9138&lt;&gt;"",VLOOKUP(B9138,'Ket qua do'!$C$5:$AP$50000,$I$3,TRUE)*$E$9/1000,"")</f>
        <v>#N/A</v>
      </c>
      <c r="J9138" s="21" t="e">
        <f>IF(A9138&lt;&gt;"",VLOOKUP(B9138,'Ket qua do'!$C$5:$AP$50000,$J$3,TRUE)*$E$9/1000,"")</f>
        <v>#N/A</v>
      </c>
      <c r="K9138" s="21" t="e">
        <f>IF(A9138&lt;&gt;"",VLOOKUP(B9138,'Ket qua do'!$C$5:$AP$50000,$K$3,TRUE)*$E$9/1000,"")</f>
        <v>#N/A</v>
      </c>
      <c r="L9138" s="21" t="e">
        <f>IF(A9138&lt;&gt;"",VLOOKUP(B9138,'Ket qua do'!$C$5:$AP$50000,$L$3,TRUE),"")</f>
        <v>#N/A</v>
      </c>
    </row>
    <row r="9139" spans="1:12" x14ac:dyDescent="0.25">
      <c r="A9139" t="e">
        <f t="shared" si="148"/>
        <v>#N/A</v>
      </c>
      <c r="B9139" s="1" t="e">
        <f>IF(A9139&lt;&gt;"",VLOOKUP(A9139,'Ket qua do'!$B$5:$CE$50000,2,TRUE),"")</f>
        <v>#N/A</v>
      </c>
      <c r="C9139" s="19" t="e">
        <f>IF(A9139&lt;&gt;"",VLOOKUP(B9139,'Ket qua do'!$C$5:$AP$50000,$C$3,TRUE)*SQRT(3)*$C$11,"")</f>
        <v>#N/A</v>
      </c>
      <c r="D9139" s="21" t="e">
        <f>IF(A9139&lt;&gt;"",VLOOKUP(B9139,'Ket qua do'!$C$5:$AP$50000,$D$3,TRUE),"")</f>
        <v>#N/A</v>
      </c>
      <c r="E9139" s="21" t="e">
        <f>IF(A9139&lt;&gt;"",VLOOKUP(B9139,'Ket qua do'!$C$5:$AP$50000,$E$3,TRUE)*$C$12,"")</f>
        <v>#N/A</v>
      </c>
      <c r="F9139" s="21" t="e">
        <f>IF(A9139&lt;&gt;"",VLOOKUP(B9139,'Ket qua do'!$C$5:$AP$50000,$F$3,TRUE),"")</f>
        <v>#N/A</v>
      </c>
      <c r="G9139" s="21" t="e">
        <f>IF(A9139&lt;&gt;"",VLOOKUP(B9139,'Ket qua do'!$C$5:$AP$50000,$G$3,TRUE),"")</f>
        <v>#N/A</v>
      </c>
      <c r="H9139" s="21" t="e">
        <f>IF(A9139&lt;&gt;"",VLOOKUP(B9139,'Ket qua do'!$C$5:$AP$50000,$H$3,TRUE),"")</f>
        <v>#N/A</v>
      </c>
      <c r="I9139" s="21" t="e">
        <f>IF(A9139&lt;&gt;"",VLOOKUP(B9139,'Ket qua do'!$C$5:$AP$50000,$I$3,TRUE)*$E$9/1000,"")</f>
        <v>#N/A</v>
      </c>
      <c r="J9139" s="21" t="e">
        <f>IF(A9139&lt;&gt;"",VLOOKUP(B9139,'Ket qua do'!$C$5:$AP$50000,$J$3,TRUE)*$E$9/1000,"")</f>
        <v>#N/A</v>
      </c>
      <c r="K9139" s="21" t="e">
        <f>IF(A9139&lt;&gt;"",VLOOKUP(B9139,'Ket qua do'!$C$5:$AP$50000,$K$3,TRUE)*$E$9/1000,"")</f>
        <v>#N/A</v>
      </c>
      <c r="L9139" s="21" t="e">
        <f>IF(A9139&lt;&gt;"",VLOOKUP(B9139,'Ket qua do'!$C$5:$AP$50000,$L$3,TRUE),"")</f>
        <v>#N/A</v>
      </c>
    </row>
    <row r="9140" spans="1:12" x14ac:dyDescent="0.25">
      <c r="A9140" t="e">
        <f t="shared" si="148"/>
        <v>#N/A</v>
      </c>
      <c r="B9140" s="1" t="e">
        <f>IF(A9140&lt;&gt;"",VLOOKUP(A9140,'Ket qua do'!$B$5:$CE$50000,2,TRUE),"")</f>
        <v>#N/A</v>
      </c>
      <c r="C9140" s="19" t="e">
        <f>IF(A9140&lt;&gt;"",VLOOKUP(B9140,'Ket qua do'!$C$5:$AP$50000,$C$3,TRUE)*SQRT(3)*$C$11,"")</f>
        <v>#N/A</v>
      </c>
      <c r="D9140" s="21" t="e">
        <f>IF(A9140&lt;&gt;"",VLOOKUP(B9140,'Ket qua do'!$C$5:$AP$50000,$D$3,TRUE),"")</f>
        <v>#N/A</v>
      </c>
      <c r="E9140" s="21" t="e">
        <f>IF(A9140&lt;&gt;"",VLOOKUP(B9140,'Ket qua do'!$C$5:$AP$50000,$E$3,TRUE)*$C$12,"")</f>
        <v>#N/A</v>
      </c>
      <c r="F9140" s="21" t="e">
        <f>IF(A9140&lt;&gt;"",VLOOKUP(B9140,'Ket qua do'!$C$5:$AP$50000,$F$3,TRUE),"")</f>
        <v>#N/A</v>
      </c>
      <c r="G9140" s="21" t="e">
        <f>IF(A9140&lt;&gt;"",VLOOKUP(B9140,'Ket qua do'!$C$5:$AP$50000,$G$3,TRUE),"")</f>
        <v>#N/A</v>
      </c>
      <c r="H9140" s="21" t="e">
        <f>IF(A9140&lt;&gt;"",VLOOKUP(B9140,'Ket qua do'!$C$5:$AP$50000,$H$3,TRUE),"")</f>
        <v>#N/A</v>
      </c>
      <c r="I9140" s="21" t="e">
        <f>IF(A9140&lt;&gt;"",VLOOKUP(B9140,'Ket qua do'!$C$5:$AP$50000,$I$3,TRUE)*$E$9/1000,"")</f>
        <v>#N/A</v>
      </c>
      <c r="J9140" s="21" t="e">
        <f>IF(A9140&lt;&gt;"",VLOOKUP(B9140,'Ket qua do'!$C$5:$AP$50000,$J$3,TRUE)*$E$9/1000,"")</f>
        <v>#N/A</v>
      </c>
      <c r="K9140" s="21" t="e">
        <f>IF(A9140&lt;&gt;"",VLOOKUP(B9140,'Ket qua do'!$C$5:$AP$50000,$K$3,TRUE)*$E$9/1000,"")</f>
        <v>#N/A</v>
      </c>
      <c r="L9140" s="21" t="e">
        <f>IF(A9140&lt;&gt;"",VLOOKUP(B9140,'Ket qua do'!$C$5:$AP$50000,$L$3,TRUE),"")</f>
        <v>#N/A</v>
      </c>
    </row>
    <row r="9141" spans="1:12" x14ac:dyDescent="0.25">
      <c r="A9141" t="e">
        <f t="shared" si="148"/>
        <v>#N/A</v>
      </c>
      <c r="B9141" s="1" t="e">
        <f>IF(A9141&lt;&gt;"",VLOOKUP(A9141,'Ket qua do'!$B$5:$CE$50000,2,TRUE),"")</f>
        <v>#N/A</v>
      </c>
      <c r="C9141" s="19" t="e">
        <f>IF(A9141&lt;&gt;"",VLOOKUP(B9141,'Ket qua do'!$C$5:$AP$50000,$C$3,TRUE)*SQRT(3)*$C$11,"")</f>
        <v>#N/A</v>
      </c>
      <c r="D9141" s="21" t="e">
        <f>IF(A9141&lt;&gt;"",VLOOKUP(B9141,'Ket qua do'!$C$5:$AP$50000,$D$3,TRUE),"")</f>
        <v>#N/A</v>
      </c>
      <c r="E9141" s="21" t="e">
        <f>IF(A9141&lt;&gt;"",VLOOKUP(B9141,'Ket qua do'!$C$5:$AP$50000,$E$3,TRUE)*$C$12,"")</f>
        <v>#N/A</v>
      </c>
      <c r="F9141" s="21" t="e">
        <f>IF(A9141&lt;&gt;"",VLOOKUP(B9141,'Ket qua do'!$C$5:$AP$50000,$F$3,TRUE),"")</f>
        <v>#N/A</v>
      </c>
      <c r="G9141" s="21" t="e">
        <f>IF(A9141&lt;&gt;"",VLOOKUP(B9141,'Ket qua do'!$C$5:$AP$50000,$G$3,TRUE),"")</f>
        <v>#N/A</v>
      </c>
      <c r="H9141" s="21" t="e">
        <f>IF(A9141&lt;&gt;"",VLOOKUP(B9141,'Ket qua do'!$C$5:$AP$50000,$H$3,TRUE),"")</f>
        <v>#N/A</v>
      </c>
      <c r="I9141" s="21" t="e">
        <f>IF(A9141&lt;&gt;"",VLOOKUP(B9141,'Ket qua do'!$C$5:$AP$50000,$I$3,TRUE)*$E$9/1000,"")</f>
        <v>#N/A</v>
      </c>
      <c r="J9141" s="21" t="e">
        <f>IF(A9141&lt;&gt;"",VLOOKUP(B9141,'Ket qua do'!$C$5:$AP$50000,$J$3,TRUE)*$E$9/1000,"")</f>
        <v>#N/A</v>
      </c>
      <c r="K9141" s="21" t="e">
        <f>IF(A9141&lt;&gt;"",VLOOKUP(B9141,'Ket qua do'!$C$5:$AP$50000,$K$3,TRUE)*$E$9/1000,"")</f>
        <v>#N/A</v>
      </c>
      <c r="L9141" s="21" t="e">
        <f>IF(A9141&lt;&gt;"",VLOOKUP(B9141,'Ket qua do'!$C$5:$AP$50000,$L$3,TRUE),"")</f>
        <v>#N/A</v>
      </c>
    </row>
    <row r="9142" spans="1:12" x14ac:dyDescent="0.25">
      <c r="A9142" t="e">
        <f t="shared" si="148"/>
        <v>#N/A</v>
      </c>
      <c r="B9142" s="1" t="e">
        <f>IF(A9142&lt;&gt;"",VLOOKUP(A9142,'Ket qua do'!$B$5:$CE$50000,2,TRUE),"")</f>
        <v>#N/A</v>
      </c>
      <c r="C9142" s="19" t="e">
        <f>IF(A9142&lt;&gt;"",VLOOKUP(B9142,'Ket qua do'!$C$5:$AP$50000,$C$3,TRUE)*SQRT(3)*$C$11,"")</f>
        <v>#N/A</v>
      </c>
      <c r="D9142" s="21" t="e">
        <f>IF(A9142&lt;&gt;"",VLOOKUP(B9142,'Ket qua do'!$C$5:$AP$50000,$D$3,TRUE),"")</f>
        <v>#N/A</v>
      </c>
      <c r="E9142" s="21" t="e">
        <f>IF(A9142&lt;&gt;"",VLOOKUP(B9142,'Ket qua do'!$C$5:$AP$50000,$E$3,TRUE)*$C$12,"")</f>
        <v>#N/A</v>
      </c>
      <c r="F9142" s="21" t="e">
        <f>IF(A9142&lt;&gt;"",VLOOKUP(B9142,'Ket qua do'!$C$5:$AP$50000,$F$3,TRUE),"")</f>
        <v>#N/A</v>
      </c>
      <c r="G9142" s="21" t="e">
        <f>IF(A9142&lt;&gt;"",VLOOKUP(B9142,'Ket qua do'!$C$5:$AP$50000,$G$3,TRUE),"")</f>
        <v>#N/A</v>
      </c>
      <c r="H9142" s="21" t="e">
        <f>IF(A9142&lt;&gt;"",VLOOKUP(B9142,'Ket qua do'!$C$5:$AP$50000,$H$3,TRUE),"")</f>
        <v>#N/A</v>
      </c>
      <c r="I9142" s="21" t="e">
        <f>IF(A9142&lt;&gt;"",VLOOKUP(B9142,'Ket qua do'!$C$5:$AP$50000,$I$3,TRUE)*$E$9/1000,"")</f>
        <v>#N/A</v>
      </c>
      <c r="J9142" s="21" t="e">
        <f>IF(A9142&lt;&gt;"",VLOOKUP(B9142,'Ket qua do'!$C$5:$AP$50000,$J$3,TRUE)*$E$9/1000,"")</f>
        <v>#N/A</v>
      </c>
      <c r="K9142" s="21" t="e">
        <f>IF(A9142&lt;&gt;"",VLOOKUP(B9142,'Ket qua do'!$C$5:$AP$50000,$K$3,TRUE)*$E$9/1000,"")</f>
        <v>#N/A</v>
      </c>
      <c r="L9142" s="21" t="e">
        <f>IF(A9142&lt;&gt;"",VLOOKUP(B9142,'Ket qua do'!$C$5:$AP$50000,$L$3,TRUE),"")</f>
        <v>#N/A</v>
      </c>
    </row>
    <row r="9143" spans="1:12" x14ac:dyDescent="0.25">
      <c r="A9143" t="e">
        <f t="shared" si="148"/>
        <v>#N/A</v>
      </c>
      <c r="B9143" s="1" t="e">
        <f>IF(A9143&lt;&gt;"",VLOOKUP(A9143,'Ket qua do'!$B$5:$CE$50000,2,TRUE),"")</f>
        <v>#N/A</v>
      </c>
      <c r="C9143" s="19" t="e">
        <f>IF(A9143&lt;&gt;"",VLOOKUP(B9143,'Ket qua do'!$C$5:$AP$50000,$C$3,TRUE)*SQRT(3)*$C$11,"")</f>
        <v>#N/A</v>
      </c>
      <c r="D9143" s="21" t="e">
        <f>IF(A9143&lt;&gt;"",VLOOKUP(B9143,'Ket qua do'!$C$5:$AP$50000,$D$3,TRUE),"")</f>
        <v>#N/A</v>
      </c>
      <c r="E9143" s="21" t="e">
        <f>IF(A9143&lt;&gt;"",VLOOKUP(B9143,'Ket qua do'!$C$5:$AP$50000,$E$3,TRUE)*$C$12,"")</f>
        <v>#N/A</v>
      </c>
      <c r="F9143" s="21" t="e">
        <f>IF(A9143&lt;&gt;"",VLOOKUP(B9143,'Ket qua do'!$C$5:$AP$50000,$F$3,TRUE),"")</f>
        <v>#N/A</v>
      </c>
      <c r="G9143" s="21" t="e">
        <f>IF(A9143&lt;&gt;"",VLOOKUP(B9143,'Ket qua do'!$C$5:$AP$50000,$G$3,TRUE),"")</f>
        <v>#N/A</v>
      </c>
      <c r="H9143" s="21" t="e">
        <f>IF(A9143&lt;&gt;"",VLOOKUP(B9143,'Ket qua do'!$C$5:$AP$50000,$H$3,TRUE),"")</f>
        <v>#N/A</v>
      </c>
      <c r="I9143" s="21" t="e">
        <f>IF(A9143&lt;&gt;"",VLOOKUP(B9143,'Ket qua do'!$C$5:$AP$50000,$I$3,TRUE)*$E$9/1000,"")</f>
        <v>#N/A</v>
      </c>
      <c r="J9143" s="21" t="e">
        <f>IF(A9143&lt;&gt;"",VLOOKUP(B9143,'Ket qua do'!$C$5:$AP$50000,$J$3,TRUE)*$E$9/1000,"")</f>
        <v>#N/A</v>
      </c>
      <c r="K9143" s="21" t="e">
        <f>IF(A9143&lt;&gt;"",VLOOKUP(B9143,'Ket qua do'!$C$5:$AP$50000,$K$3,TRUE)*$E$9/1000,"")</f>
        <v>#N/A</v>
      </c>
      <c r="L9143" s="21" t="e">
        <f>IF(A9143&lt;&gt;"",VLOOKUP(B9143,'Ket qua do'!$C$5:$AP$50000,$L$3,TRUE),"")</f>
        <v>#N/A</v>
      </c>
    </row>
    <row r="9144" spans="1:12" x14ac:dyDescent="0.25">
      <c r="A9144" t="e">
        <f t="shared" si="148"/>
        <v>#N/A</v>
      </c>
      <c r="B9144" s="1" t="e">
        <f>IF(A9144&lt;&gt;"",VLOOKUP(A9144,'Ket qua do'!$B$5:$CE$50000,2,TRUE),"")</f>
        <v>#N/A</v>
      </c>
      <c r="C9144" s="19" t="e">
        <f>IF(A9144&lt;&gt;"",VLOOKUP(B9144,'Ket qua do'!$C$5:$AP$50000,$C$3,TRUE)*SQRT(3)*$C$11,"")</f>
        <v>#N/A</v>
      </c>
      <c r="D9144" s="21" t="e">
        <f>IF(A9144&lt;&gt;"",VLOOKUP(B9144,'Ket qua do'!$C$5:$AP$50000,$D$3,TRUE),"")</f>
        <v>#N/A</v>
      </c>
      <c r="E9144" s="21" t="e">
        <f>IF(A9144&lt;&gt;"",VLOOKUP(B9144,'Ket qua do'!$C$5:$AP$50000,$E$3,TRUE)*$C$12,"")</f>
        <v>#N/A</v>
      </c>
      <c r="F9144" s="21" t="e">
        <f>IF(A9144&lt;&gt;"",VLOOKUP(B9144,'Ket qua do'!$C$5:$AP$50000,$F$3,TRUE),"")</f>
        <v>#N/A</v>
      </c>
      <c r="G9144" s="21" t="e">
        <f>IF(A9144&lt;&gt;"",VLOOKUP(B9144,'Ket qua do'!$C$5:$AP$50000,$G$3,TRUE),"")</f>
        <v>#N/A</v>
      </c>
      <c r="H9144" s="21" t="e">
        <f>IF(A9144&lt;&gt;"",VLOOKUP(B9144,'Ket qua do'!$C$5:$AP$50000,$H$3,TRUE),"")</f>
        <v>#N/A</v>
      </c>
      <c r="I9144" s="21" t="e">
        <f>IF(A9144&lt;&gt;"",VLOOKUP(B9144,'Ket qua do'!$C$5:$AP$50000,$I$3,TRUE)*$E$9/1000,"")</f>
        <v>#N/A</v>
      </c>
      <c r="J9144" s="21" t="e">
        <f>IF(A9144&lt;&gt;"",VLOOKUP(B9144,'Ket qua do'!$C$5:$AP$50000,$J$3,TRUE)*$E$9/1000,"")</f>
        <v>#N/A</v>
      </c>
      <c r="K9144" s="21" t="e">
        <f>IF(A9144&lt;&gt;"",VLOOKUP(B9144,'Ket qua do'!$C$5:$AP$50000,$K$3,TRUE)*$E$9/1000,"")</f>
        <v>#N/A</v>
      </c>
      <c r="L9144" s="21" t="e">
        <f>IF(A9144&lt;&gt;"",VLOOKUP(B9144,'Ket qua do'!$C$5:$AP$50000,$L$3,TRUE),"")</f>
        <v>#N/A</v>
      </c>
    </row>
    <row r="9145" spans="1:12" x14ac:dyDescent="0.25">
      <c r="A9145" t="e">
        <f t="shared" si="148"/>
        <v>#N/A</v>
      </c>
      <c r="B9145" s="1" t="e">
        <f>IF(A9145&lt;&gt;"",VLOOKUP(A9145,'Ket qua do'!$B$5:$CE$50000,2,TRUE),"")</f>
        <v>#N/A</v>
      </c>
      <c r="C9145" s="19" t="e">
        <f>IF(A9145&lt;&gt;"",VLOOKUP(B9145,'Ket qua do'!$C$5:$AP$50000,$C$3,TRUE)*SQRT(3)*$C$11,"")</f>
        <v>#N/A</v>
      </c>
      <c r="D9145" s="21" t="e">
        <f>IF(A9145&lt;&gt;"",VLOOKUP(B9145,'Ket qua do'!$C$5:$AP$50000,$D$3,TRUE),"")</f>
        <v>#N/A</v>
      </c>
      <c r="E9145" s="21" t="e">
        <f>IF(A9145&lt;&gt;"",VLOOKUP(B9145,'Ket qua do'!$C$5:$AP$50000,$E$3,TRUE)*$C$12,"")</f>
        <v>#N/A</v>
      </c>
      <c r="F9145" s="21" t="e">
        <f>IF(A9145&lt;&gt;"",VLOOKUP(B9145,'Ket qua do'!$C$5:$AP$50000,$F$3,TRUE),"")</f>
        <v>#N/A</v>
      </c>
      <c r="G9145" s="21" t="e">
        <f>IF(A9145&lt;&gt;"",VLOOKUP(B9145,'Ket qua do'!$C$5:$AP$50000,$G$3,TRUE),"")</f>
        <v>#N/A</v>
      </c>
      <c r="H9145" s="21" t="e">
        <f>IF(A9145&lt;&gt;"",VLOOKUP(B9145,'Ket qua do'!$C$5:$AP$50000,$H$3,TRUE),"")</f>
        <v>#N/A</v>
      </c>
      <c r="I9145" s="21" t="e">
        <f>IF(A9145&lt;&gt;"",VLOOKUP(B9145,'Ket qua do'!$C$5:$AP$50000,$I$3,TRUE)*$E$9/1000,"")</f>
        <v>#N/A</v>
      </c>
      <c r="J9145" s="21" t="e">
        <f>IF(A9145&lt;&gt;"",VLOOKUP(B9145,'Ket qua do'!$C$5:$AP$50000,$J$3,TRUE)*$E$9/1000,"")</f>
        <v>#N/A</v>
      </c>
      <c r="K9145" s="21" t="e">
        <f>IF(A9145&lt;&gt;"",VLOOKUP(B9145,'Ket qua do'!$C$5:$AP$50000,$K$3,TRUE)*$E$9/1000,"")</f>
        <v>#N/A</v>
      </c>
      <c r="L9145" s="21" t="e">
        <f>IF(A9145&lt;&gt;"",VLOOKUP(B9145,'Ket qua do'!$C$5:$AP$50000,$L$3,TRUE),"")</f>
        <v>#N/A</v>
      </c>
    </row>
    <row r="9146" spans="1:12" x14ac:dyDescent="0.25">
      <c r="A9146" t="e">
        <f t="shared" si="148"/>
        <v>#N/A</v>
      </c>
      <c r="B9146" s="1" t="e">
        <f>IF(A9146&lt;&gt;"",VLOOKUP(A9146,'Ket qua do'!$B$5:$CE$50000,2,TRUE),"")</f>
        <v>#N/A</v>
      </c>
      <c r="C9146" s="19" t="e">
        <f>IF(A9146&lt;&gt;"",VLOOKUP(B9146,'Ket qua do'!$C$5:$AP$50000,$C$3,TRUE)*SQRT(3)*$C$11,"")</f>
        <v>#N/A</v>
      </c>
      <c r="D9146" s="21" t="e">
        <f>IF(A9146&lt;&gt;"",VLOOKUP(B9146,'Ket qua do'!$C$5:$AP$50000,$D$3,TRUE),"")</f>
        <v>#N/A</v>
      </c>
      <c r="E9146" s="21" t="e">
        <f>IF(A9146&lt;&gt;"",VLOOKUP(B9146,'Ket qua do'!$C$5:$AP$50000,$E$3,TRUE)*$C$12,"")</f>
        <v>#N/A</v>
      </c>
      <c r="F9146" s="21" t="e">
        <f>IF(A9146&lt;&gt;"",VLOOKUP(B9146,'Ket qua do'!$C$5:$AP$50000,$F$3,TRUE),"")</f>
        <v>#N/A</v>
      </c>
      <c r="G9146" s="21" t="e">
        <f>IF(A9146&lt;&gt;"",VLOOKUP(B9146,'Ket qua do'!$C$5:$AP$50000,$G$3,TRUE),"")</f>
        <v>#N/A</v>
      </c>
      <c r="H9146" s="21" t="e">
        <f>IF(A9146&lt;&gt;"",VLOOKUP(B9146,'Ket qua do'!$C$5:$AP$50000,$H$3,TRUE),"")</f>
        <v>#N/A</v>
      </c>
      <c r="I9146" s="21" t="e">
        <f>IF(A9146&lt;&gt;"",VLOOKUP(B9146,'Ket qua do'!$C$5:$AP$50000,$I$3,TRUE)*$E$9/1000,"")</f>
        <v>#N/A</v>
      </c>
      <c r="J9146" s="21" t="e">
        <f>IF(A9146&lt;&gt;"",VLOOKUP(B9146,'Ket qua do'!$C$5:$AP$50000,$J$3,TRUE)*$E$9/1000,"")</f>
        <v>#N/A</v>
      </c>
      <c r="K9146" s="21" t="e">
        <f>IF(A9146&lt;&gt;"",VLOOKUP(B9146,'Ket qua do'!$C$5:$AP$50000,$K$3,TRUE)*$E$9/1000,"")</f>
        <v>#N/A</v>
      </c>
      <c r="L9146" s="21" t="e">
        <f>IF(A9146&lt;&gt;"",VLOOKUP(B9146,'Ket qua do'!$C$5:$AP$50000,$L$3,TRUE),"")</f>
        <v>#N/A</v>
      </c>
    </row>
    <row r="9147" spans="1:12" x14ac:dyDescent="0.25">
      <c r="A9147" t="e">
        <f t="shared" si="148"/>
        <v>#N/A</v>
      </c>
      <c r="B9147" s="1" t="e">
        <f>IF(A9147&lt;&gt;"",VLOOKUP(A9147,'Ket qua do'!$B$5:$CE$50000,2,TRUE),"")</f>
        <v>#N/A</v>
      </c>
      <c r="C9147" s="19" t="e">
        <f>IF(A9147&lt;&gt;"",VLOOKUP(B9147,'Ket qua do'!$C$5:$AP$50000,$C$3,TRUE)*SQRT(3)*$C$11,"")</f>
        <v>#N/A</v>
      </c>
      <c r="D9147" s="21" t="e">
        <f>IF(A9147&lt;&gt;"",VLOOKUP(B9147,'Ket qua do'!$C$5:$AP$50000,$D$3,TRUE),"")</f>
        <v>#N/A</v>
      </c>
      <c r="E9147" s="21" t="e">
        <f>IF(A9147&lt;&gt;"",VLOOKUP(B9147,'Ket qua do'!$C$5:$AP$50000,$E$3,TRUE)*$C$12,"")</f>
        <v>#N/A</v>
      </c>
      <c r="F9147" s="21" t="e">
        <f>IF(A9147&lt;&gt;"",VLOOKUP(B9147,'Ket qua do'!$C$5:$AP$50000,$F$3,TRUE),"")</f>
        <v>#N/A</v>
      </c>
      <c r="G9147" s="21" t="e">
        <f>IF(A9147&lt;&gt;"",VLOOKUP(B9147,'Ket qua do'!$C$5:$AP$50000,$G$3,TRUE),"")</f>
        <v>#N/A</v>
      </c>
      <c r="H9147" s="21" t="e">
        <f>IF(A9147&lt;&gt;"",VLOOKUP(B9147,'Ket qua do'!$C$5:$AP$50000,$H$3,TRUE),"")</f>
        <v>#N/A</v>
      </c>
      <c r="I9147" s="21" t="e">
        <f>IF(A9147&lt;&gt;"",VLOOKUP(B9147,'Ket qua do'!$C$5:$AP$50000,$I$3,TRUE)*$E$9/1000,"")</f>
        <v>#N/A</v>
      </c>
      <c r="J9147" s="21" t="e">
        <f>IF(A9147&lt;&gt;"",VLOOKUP(B9147,'Ket qua do'!$C$5:$AP$50000,$J$3,TRUE)*$E$9/1000,"")</f>
        <v>#N/A</v>
      </c>
      <c r="K9147" s="21" t="e">
        <f>IF(A9147&lt;&gt;"",VLOOKUP(B9147,'Ket qua do'!$C$5:$AP$50000,$K$3,TRUE)*$E$9/1000,"")</f>
        <v>#N/A</v>
      </c>
      <c r="L9147" s="21" t="e">
        <f>IF(A9147&lt;&gt;"",VLOOKUP(B9147,'Ket qua do'!$C$5:$AP$50000,$L$3,TRUE),"")</f>
        <v>#N/A</v>
      </c>
    </row>
    <row r="9148" spans="1:12" x14ac:dyDescent="0.25">
      <c r="A9148" t="e">
        <f t="shared" si="148"/>
        <v>#N/A</v>
      </c>
      <c r="B9148" s="1" t="e">
        <f>IF(A9148&lt;&gt;"",VLOOKUP(A9148,'Ket qua do'!$B$5:$CE$50000,2,TRUE),"")</f>
        <v>#N/A</v>
      </c>
      <c r="C9148" s="19" t="e">
        <f>IF(A9148&lt;&gt;"",VLOOKUP(B9148,'Ket qua do'!$C$5:$AP$50000,$C$3,TRUE)*SQRT(3)*$C$11,"")</f>
        <v>#N/A</v>
      </c>
      <c r="D9148" s="21" t="e">
        <f>IF(A9148&lt;&gt;"",VLOOKUP(B9148,'Ket qua do'!$C$5:$AP$50000,$D$3,TRUE),"")</f>
        <v>#N/A</v>
      </c>
      <c r="E9148" s="21" t="e">
        <f>IF(A9148&lt;&gt;"",VLOOKUP(B9148,'Ket qua do'!$C$5:$AP$50000,$E$3,TRUE)*$C$12,"")</f>
        <v>#N/A</v>
      </c>
      <c r="F9148" s="21" t="e">
        <f>IF(A9148&lt;&gt;"",VLOOKUP(B9148,'Ket qua do'!$C$5:$AP$50000,$F$3,TRUE),"")</f>
        <v>#N/A</v>
      </c>
      <c r="G9148" s="21" t="e">
        <f>IF(A9148&lt;&gt;"",VLOOKUP(B9148,'Ket qua do'!$C$5:$AP$50000,$G$3,TRUE),"")</f>
        <v>#N/A</v>
      </c>
      <c r="H9148" s="21" t="e">
        <f>IF(A9148&lt;&gt;"",VLOOKUP(B9148,'Ket qua do'!$C$5:$AP$50000,$H$3,TRUE),"")</f>
        <v>#N/A</v>
      </c>
      <c r="I9148" s="21" t="e">
        <f>IF(A9148&lt;&gt;"",VLOOKUP(B9148,'Ket qua do'!$C$5:$AP$50000,$I$3,TRUE)*$E$9/1000,"")</f>
        <v>#N/A</v>
      </c>
      <c r="J9148" s="21" t="e">
        <f>IF(A9148&lt;&gt;"",VLOOKUP(B9148,'Ket qua do'!$C$5:$AP$50000,$J$3,TRUE)*$E$9/1000,"")</f>
        <v>#N/A</v>
      </c>
      <c r="K9148" s="21" t="e">
        <f>IF(A9148&lt;&gt;"",VLOOKUP(B9148,'Ket qua do'!$C$5:$AP$50000,$K$3,TRUE)*$E$9/1000,"")</f>
        <v>#N/A</v>
      </c>
      <c r="L9148" s="21" t="e">
        <f>IF(A9148&lt;&gt;"",VLOOKUP(B9148,'Ket qua do'!$C$5:$AP$50000,$L$3,TRUE),"")</f>
        <v>#N/A</v>
      </c>
    </row>
    <row r="9149" spans="1:12" x14ac:dyDescent="0.25">
      <c r="A9149" t="e">
        <f t="shared" si="148"/>
        <v>#N/A</v>
      </c>
      <c r="B9149" s="1" t="e">
        <f>IF(A9149&lt;&gt;"",VLOOKUP(A9149,'Ket qua do'!$B$5:$CE$50000,2,TRUE),"")</f>
        <v>#N/A</v>
      </c>
      <c r="C9149" s="19" t="e">
        <f>IF(A9149&lt;&gt;"",VLOOKUP(B9149,'Ket qua do'!$C$5:$AP$50000,$C$3,TRUE)*SQRT(3)*$C$11,"")</f>
        <v>#N/A</v>
      </c>
      <c r="D9149" s="21" t="e">
        <f>IF(A9149&lt;&gt;"",VLOOKUP(B9149,'Ket qua do'!$C$5:$AP$50000,$D$3,TRUE),"")</f>
        <v>#N/A</v>
      </c>
      <c r="E9149" s="21" t="e">
        <f>IF(A9149&lt;&gt;"",VLOOKUP(B9149,'Ket qua do'!$C$5:$AP$50000,$E$3,TRUE)*$C$12,"")</f>
        <v>#N/A</v>
      </c>
      <c r="F9149" s="21" t="e">
        <f>IF(A9149&lt;&gt;"",VLOOKUP(B9149,'Ket qua do'!$C$5:$AP$50000,$F$3,TRUE),"")</f>
        <v>#N/A</v>
      </c>
      <c r="G9149" s="21" t="e">
        <f>IF(A9149&lt;&gt;"",VLOOKUP(B9149,'Ket qua do'!$C$5:$AP$50000,$G$3,TRUE),"")</f>
        <v>#N/A</v>
      </c>
      <c r="H9149" s="21" t="e">
        <f>IF(A9149&lt;&gt;"",VLOOKUP(B9149,'Ket qua do'!$C$5:$AP$50000,$H$3,TRUE),"")</f>
        <v>#N/A</v>
      </c>
      <c r="I9149" s="21" t="e">
        <f>IF(A9149&lt;&gt;"",VLOOKUP(B9149,'Ket qua do'!$C$5:$AP$50000,$I$3,TRUE)*$E$9/1000,"")</f>
        <v>#N/A</v>
      </c>
      <c r="J9149" s="21" t="e">
        <f>IF(A9149&lt;&gt;"",VLOOKUP(B9149,'Ket qua do'!$C$5:$AP$50000,$J$3,TRUE)*$E$9/1000,"")</f>
        <v>#N/A</v>
      </c>
      <c r="K9149" s="21" t="e">
        <f>IF(A9149&lt;&gt;"",VLOOKUP(B9149,'Ket qua do'!$C$5:$AP$50000,$K$3,TRUE)*$E$9/1000,"")</f>
        <v>#N/A</v>
      </c>
      <c r="L9149" s="21" t="e">
        <f>IF(A9149&lt;&gt;"",VLOOKUP(B9149,'Ket qua do'!$C$5:$AP$50000,$L$3,TRUE),"")</f>
        <v>#N/A</v>
      </c>
    </row>
    <row r="9150" spans="1:12" x14ac:dyDescent="0.25">
      <c r="A9150" t="e">
        <f t="shared" si="148"/>
        <v>#N/A</v>
      </c>
      <c r="B9150" s="1" t="e">
        <f>IF(A9150&lt;&gt;"",VLOOKUP(A9150,'Ket qua do'!$B$5:$CE$50000,2,TRUE),"")</f>
        <v>#N/A</v>
      </c>
      <c r="C9150" s="19" t="e">
        <f>IF(A9150&lt;&gt;"",VLOOKUP(B9150,'Ket qua do'!$C$5:$AP$50000,$C$3,TRUE)*SQRT(3)*$C$11,"")</f>
        <v>#N/A</v>
      </c>
      <c r="D9150" s="21" t="e">
        <f>IF(A9150&lt;&gt;"",VLOOKUP(B9150,'Ket qua do'!$C$5:$AP$50000,$D$3,TRUE),"")</f>
        <v>#N/A</v>
      </c>
      <c r="E9150" s="21" t="e">
        <f>IF(A9150&lt;&gt;"",VLOOKUP(B9150,'Ket qua do'!$C$5:$AP$50000,$E$3,TRUE)*$C$12,"")</f>
        <v>#N/A</v>
      </c>
      <c r="F9150" s="21" t="e">
        <f>IF(A9150&lt;&gt;"",VLOOKUP(B9150,'Ket qua do'!$C$5:$AP$50000,$F$3,TRUE),"")</f>
        <v>#N/A</v>
      </c>
      <c r="G9150" s="21" t="e">
        <f>IF(A9150&lt;&gt;"",VLOOKUP(B9150,'Ket qua do'!$C$5:$AP$50000,$G$3,TRUE),"")</f>
        <v>#N/A</v>
      </c>
      <c r="H9150" s="21" t="e">
        <f>IF(A9150&lt;&gt;"",VLOOKUP(B9150,'Ket qua do'!$C$5:$AP$50000,$H$3,TRUE),"")</f>
        <v>#N/A</v>
      </c>
      <c r="I9150" s="21" t="e">
        <f>IF(A9150&lt;&gt;"",VLOOKUP(B9150,'Ket qua do'!$C$5:$AP$50000,$I$3,TRUE)*$E$9/1000,"")</f>
        <v>#N/A</v>
      </c>
      <c r="J9150" s="21" t="e">
        <f>IF(A9150&lt;&gt;"",VLOOKUP(B9150,'Ket qua do'!$C$5:$AP$50000,$J$3,TRUE)*$E$9/1000,"")</f>
        <v>#N/A</v>
      </c>
      <c r="K9150" s="21" t="e">
        <f>IF(A9150&lt;&gt;"",VLOOKUP(B9150,'Ket qua do'!$C$5:$AP$50000,$K$3,TRUE)*$E$9/1000,"")</f>
        <v>#N/A</v>
      </c>
      <c r="L9150" s="21" t="e">
        <f>IF(A9150&lt;&gt;"",VLOOKUP(B9150,'Ket qua do'!$C$5:$AP$50000,$L$3,TRUE),"")</f>
        <v>#N/A</v>
      </c>
    </row>
    <row r="9151" spans="1:12" x14ac:dyDescent="0.25">
      <c r="A9151" t="e">
        <f t="shared" si="148"/>
        <v>#N/A</v>
      </c>
      <c r="B9151" s="1" t="e">
        <f>IF(A9151&lt;&gt;"",VLOOKUP(A9151,'Ket qua do'!$B$5:$CE$50000,2,TRUE),"")</f>
        <v>#N/A</v>
      </c>
      <c r="C9151" s="19" t="e">
        <f>IF(A9151&lt;&gt;"",VLOOKUP(B9151,'Ket qua do'!$C$5:$AP$50000,$C$3,TRUE)*SQRT(3)*$C$11,"")</f>
        <v>#N/A</v>
      </c>
      <c r="D9151" s="21" t="e">
        <f>IF(A9151&lt;&gt;"",VLOOKUP(B9151,'Ket qua do'!$C$5:$AP$50000,$D$3,TRUE),"")</f>
        <v>#N/A</v>
      </c>
      <c r="E9151" s="21" t="e">
        <f>IF(A9151&lt;&gt;"",VLOOKUP(B9151,'Ket qua do'!$C$5:$AP$50000,$E$3,TRUE)*$C$12,"")</f>
        <v>#N/A</v>
      </c>
      <c r="F9151" s="21" t="e">
        <f>IF(A9151&lt;&gt;"",VLOOKUP(B9151,'Ket qua do'!$C$5:$AP$50000,$F$3,TRUE),"")</f>
        <v>#N/A</v>
      </c>
      <c r="G9151" s="21" t="e">
        <f>IF(A9151&lt;&gt;"",VLOOKUP(B9151,'Ket qua do'!$C$5:$AP$50000,$G$3,TRUE),"")</f>
        <v>#N/A</v>
      </c>
      <c r="H9151" s="21" t="e">
        <f>IF(A9151&lt;&gt;"",VLOOKUP(B9151,'Ket qua do'!$C$5:$AP$50000,$H$3,TRUE),"")</f>
        <v>#N/A</v>
      </c>
      <c r="I9151" s="21" t="e">
        <f>IF(A9151&lt;&gt;"",VLOOKUP(B9151,'Ket qua do'!$C$5:$AP$50000,$I$3,TRUE)*$E$9/1000,"")</f>
        <v>#N/A</v>
      </c>
      <c r="J9151" s="21" t="e">
        <f>IF(A9151&lt;&gt;"",VLOOKUP(B9151,'Ket qua do'!$C$5:$AP$50000,$J$3,TRUE)*$E$9/1000,"")</f>
        <v>#N/A</v>
      </c>
      <c r="K9151" s="21" t="e">
        <f>IF(A9151&lt;&gt;"",VLOOKUP(B9151,'Ket qua do'!$C$5:$AP$50000,$K$3,TRUE)*$E$9/1000,"")</f>
        <v>#N/A</v>
      </c>
      <c r="L9151" s="21" t="e">
        <f>IF(A9151&lt;&gt;"",VLOOKUP(B9151,'Ket qua do'!$C$5:$AP$50000,$L$3,TRUE),"")</f>
        <v>#N/A</v>
      </c>
    </row>
    <row r="9152" spans="1:12" x14ac:dyDescent="0.25">
      <c r="A9152" t="e">
        <f t="shared" si="148"/>
        <v>#N/A</v>
      </c>
      <c r="B9152" s="1" t="e">
        <f>IF(A9152&lt;&gt;"",VLOOKUP(A9152,'Ket qua do'!$B$5:$CE$50000,2,TRUE),"")</f>
        <v>#N/A</v>
      </c>
      <c r="C9152" s="19" t="e">
        <f>IF(A9152&lt;&gt;"",VLOOKUP(B9152,'Ket qua do'!$C$5:$AP$50000,$C$3,TRUE)*SQRT(3)*$C$11,"")</f>
        <v>#N/A</v>
      </c>
      <c r="D9152" s="21" t="e">
        <f>IF(A9152&lt;&gt;"",VLOOKUP(B9152,'Ket qua do'!$C$5:$AP$50000,$D$3,TRUE),"")</f>
        <v>#N/A</v>
      </c>
      <c r="E9152" s="21" t="e">
        <f>IF(A9152&lt;&gt;"",VLOOKUP(B9152,'Ket qua do'!$C$5:$AP$50000,$E$3,TRUE)*$C$12,"")</f>
        <v>#N/A</v>
      </c>
      <c r="F9152" s="21" t="e">
        <f>IF(A9152&lt;&gt;"",VLOOKUP(B9152,'Ket qua do'!$C$5:$AP$50000,$F$3,TRUE),"")</f>
        <v>#N/A</v>
      </c>
      <c r="G9152" s="21" t="e">
        <f>IF(A9152&lt;&gt;"",VLOOKUP(B9152,'Ket qua do'!$C$5:$AP$50000,$G$3,TRUE),"")</f>
        <v>#N/A</v>
      </c>
      <c r="H9152" s="21" t="e">
        <f>IF(A9152&lt;&gt;"",VLOOKUP(B9152,'Ket qua do'!$C$5:$AP$50000,$H$3,TRUE),"")</f>
        <v>#N/A</v>
      </c>
      <c r="I9152" s="21" t="e">
        <f>IF(A9152&lt;&gt;"",VLOOKUP(B9152,'Ket qua do'!$C$5:$AP$50000,$I$3,TRUE)*$E$9/1000,"")</f>
        <v>#N/A</v>
      </c>
      <c r="J9152" s="21" t="e">
        <f>IF(A9152&lt;&gt;"",VLOOKUP(B9152,'Ket qua do'!$C$5:$AP$50000,$J$3,TRUE)*$E$9/1000,"")</f>
        <v>#N/A</v>
      </c>
      <c r="K9152" s="21" t="e">
        <f>IF(A9152&lt;&gt;"",VLOOKUP(B9152,'Ket qua do'!$C$5:$AP$50000,$K$3,TRUE)*$E$9/1000,"")</f>
        <v>#N/A</v>
      </c>
      <c r="L9152" s="21" t="e">
        <f>IF(A9152&lt;&gt;"",VLOOKUP(B9152,'Ket qua do'!$C$5:$AP$50000,$L$3,TRUE),"")</f>
        <v>#N/A</v>
      </c>
    </row>
    <row r="9153" spans="1:12" x14ac:dyDescent="0.25">
      <c r="A9153" t="e">
        <f t="shared" si="148"/>
        <v>#N/A</v>
      </c>
      <c r="B9153" s="1" t="e">
        <f>IF(A9153&lt;&gt;"",VLOOKUP(A9153,'Ket qua do'!$B$5:$CE$50000,2,TRUE),"")</f>
        <v>#N/A</v>
      </c>
      <c r="C9153" s="19" t="e">
        <f>IF(A9153&lt;&gt;"",VLOOKUP(B9153,'Ket qua do'!$C$5:$AP$50000,$C$3,TRUE)*SQRT(3)*$C$11,"")</f>
        <v>#N/A</v>
      </c>
      <c r="D9153" s="21" t="e">
        <f>IF(A9153&lt;&gt;"",VLOOKUP(B9153,'Ket qua do'!$C$5:$AP$50000,$D$3,TRUE),"")</f>
        <v>#N/A</v>
      </c>
      <c r="E9153" s="21" t="e">
        <f>IF(A9153&lt;&gt;"",VLOOKUP(B9153,'Ket qua do'!$C$5:$AP$50000,$E$3,TRUE)*$C$12,"")</f>
        <v>#N/A</v>
      </c>
      <c r="F9153" s="21" t="e">
        <f>IF(A9153&lt;&gt;"",VLOOKUP(B9153,'Ket qua do'!$C$5:$AP$50000,$F$3,TRUE),"")</f>
        <v>#N/A</v>
      </c>
      <c r="G9153" s="21" t="e">
        <f>IF(A9153&lt;&gt;"",VLOOKUP(B9153,'Ket qua do'!$C$5:$AP$50000,$G$3,TRUE),"")</f>
        <v>#N/A</v>
      </c>
      <c r="H9153" s="21" t="e">
        <f>IF(A9153&lt;&gt;"",VLOOKUP(B9153,'Ket qua do'!$C$5:$AP$50000,$H$3,TRUE),"")</f>
        <v>#N/A</v>
      </c>
      <c r="I9153" s="21" t="e">
        <f>IF(A9153&lt;&gt;"",VLOOKUP(B9153,'Ket qua do'!$C$5:$AP$50000,$I$3,TRUE)*$E$9/1000,"")</f>
        <v>#N/A</v>
      </c>
      <c r="J9153" s="21" t="e">
        <f>IF(A9153&lt;&gt;"",VLOOKUP(B9153,'Ket qua do'!$C$5:$AP$50000,$J$3,TRUE)*$E$9/1000,"")</f>
        <v>#N/A</v>
      </c>
      <c r="K9153" s="21" t="e">
        <f>IF(A9153&lt;&gt;"",VLOOKUP(B9153,'Ket qua do'!$C$5:$AP$50000,$K$3,TRUE)*$E$9/1000,"")</f>
        <v>#N/A</v>
      </c>
      <c r="L9153" s="21" t="e">
        <f>IF(A9153&lt;&gt;"",VLOOKUP(B9153,'Ket qua do'!$C$5:$AP$50000,$L$3,TRUE),"")</f>
        <v>#N/A</v>
      </c>
    </row>
    <row r="9154" spans="1:12" x14ac:dyDescent="0.25">
      <c r="A9154" t="e">
        <f t="shared" si="148"/>
        <v>#N/A</v>
      </c>
      <c r="B9154" s="1" t="e">
        <f>IF(A9154&lt;&gt;"",VLOOKUP(A9154,'Ket qua do'!$B$5:$CE$50000,2,TRUE),"")</f>
        <v>#N/A</v>
      </c>
      <c r="C9154" s="19" t="e">
        <f>IF(A9154&lt;&gt;"",VLOOKUP(B9154,'Ket qua do'!$C$5:$AP$50000,$C$3,TRUE)*SQRT(3)*$C$11,"")</f>
        <v>#N/A</v>
      </c>
      <c r="D9154" s="21" t="e">
        <f>IF(A9154&lt;&gt;"",VLOOKUP(B9154,'Ket qua do'!$C$5:$AP$50000,$D$3,TRUE),"")</f>
        <v>#N/A</v>
      </c>
      <c r="E9154" s="21" t="e">
        <f>IF(A9154&lt;&gt;"",VLOOKUP(B9154,'Ket qua do'!$C$5:$AP$50000,$E$3,TRUE)*$C$12,"")</f>
        <v>#N/A</v>
      </c>
      <c r="F9154" s="21" t="e">
        <f>IF(A9154&lt;&gt;"",VLOOKUP(B9154,'Ket qua do'!$C$5:$AP$50000,$F$3,TRUE),"")</f>
        <v>#N/A</v>
      </c>
      <c r="G9154" s="21" t="e">
        <f>IF(A9154&lt;&gt;"",VLOOKUP(B9154,'Ket qua do'!$C$5:$AP$50000,$G$3,TRUE),"")</f>
        <v>#N/A</v>
      </c>
      <c r="H9154" s="21" t="e">
        <f>IF(A9154&lt;&gt;"",VLOOKUP(B9154,'Ket qua do'!$C$5:$AP$50000,$H$3,TRUE),"")</f>
        <v>#N/A</v>
      </c>
      <c r="I9154" s="21" t="e">
        <f>IF(A9154&lt;&gt;"",VLOOKUP(B9154,'Ket qua do'!$C$5:$AP$50000,$I$3,TRUE)*$E$9/1000,"")</f>
        <v>#N/A</v>
      </c>
      <c r="J9154" s="21" t="e">
        <f>IF(A9154&lt;&gt;"",VLOOKUP(B9154,'Ket qua do'!$C$5:$AP$50000,$J$3,TRUE)*$E$9/1000,"")</f>
        <v>#N/A</v>
      </c>
      <c r="K9154" s="21" t="e">
        <f>IF(A9154&lt;&gt;"",VLOOKUP(B9154,'Ket qua do'!$C$5:$AP$50000,$K$3,TRUE)*$E$9/1000,"")</f>
        <v>#N/A</v>
      </c>
      <c r="L9154" s="21" t="e">
        <f>IF(A9154&lt;&gt;"",VLOOKUP(B9154,'Ket qua do'!$C$5:$AP$50000,$L$3,TRUE),"")</f>
        <v>#N/A</v>
      </c>
    </row>
    <row r="9155" spans="1:12" x14ac:dyDescent="0.25">
      <c r="A9155" t="e">
        <f t="shared" si="148"/>
        <v>#N/A</v>
      </c>
      <c r="B9155" s="1" t="e">
        <f>IF(A9155&lt;&gt;"",VLOOKUP(A9155,'Ket qua do'!$B$5:$CE$50000,2,TRUE),"")</f>
        <v>#N/A</v>
      </c>
      <c r="C9155" s="19" t="e">
        <f>IF(A9155&lt;&gt;"",VLOOKUP(B9155,'Ket qua do'!$C$5:$AP$50000,$C$3,TRUE)*SQRT(3)*$C$11,"")</f>
        <v>#N/A</v>
      </c>
      <c r="D9155" s="21" t="e">
        <f>IF(A9155&lt;&gt;"",VLOOKUP(B9155,'Ket qua do'!$C$5:$AP$50000,$D$3,TRUE),"")</f>
        <v>#N/A</v>
      </c>
      <c r="E9155" s="21" t="e">
        <f>IF(A9155&lt;&gt;"",VLOOKUP(B9155,'Ket qua do'!$C$5:$AP$50000,$E$3,TRUE)*$C$12,"")</f>
        <v>#N/A</v>
      </c>
      <c r="F9155" s="21" t="e">
        <f>IF(A9155&lt;&gt;"",VLOOKUP(B9155,'Ket qua do'!$C$5:$AP$50000,$F$3,TRUE),"")</f>
        <v>#N/A</v>
      </c>
      <c r="G9155" s="21" t="e">
        <f>IF(A9155&lt;&gt;"",VLOOKUP(B9155,'Ket qua do'!$C$5:$AP$50000,$G$3,TRUE),"")</f>
        <v>#N/A</v>
      </c>
      <c r="H9155" s="21" t="e">
        <f>IF(A9155&lt;&gt;"",VLOOKUP(B9155,'Ket qua do'!$C$5:$AP$50000,$H$3,TRUE),"")</f>
        <v>#N/A</v>
      </c>
      <c r="I9155" s="21" t="e">
        <f>IF(A9155&lt;&gt;"",VLOOKUP(B9155,'Ket qua do'!$C$5:$AP$50000,$I$3,TRUE)*$E$9/1000,"")</f>
        <v>#N/A</v>
      </c>
      <c r="J9155" s="21" t="e">
        <f>IF(A9155&lt;&gt;"",VLOOKUP(B9155,'Ket qua do'!$C$5:$AP$50000,$J$3,TRUE)*$E$9/1000,"")</f>
        <v>#N/A</v>
      </c>
      <c r="K9155" s="21" t="e">
        <f>IF(A9155&lt;&gt;"",VLOOKUP(B9155,'Ket qua do'!$C$5:$AP$50000,$K$3,TRUE)*$E$9/1000,"")</f>
        <v>#N/A</v>
      </c>
      <c r="L9155" s="21" t="e">
        <f>IF(A9155&lt;&gt;"",VLOOKUP(B9155,'Ket qua do'!$C$5:$AP$50000,$L$3,TRUE),"")</f>
        <v>#N/A</v>
      </c>
    </row>
    <row r="9156" spans="1:12" x14ac:dyDescent="0.25">
      <c r="A9156" t="e">
        <f t="shared" si="148"/>
        <v>#N/A</v>
      </c>
      <c r="B9156" s="1" t="e">
        <f>IF(A9156&lt;&gt;"",VLOOKUP(A9156,'Ket qua do'!$B$5:$CE$50000,2,TRUE),"")</f>
        <v>#N/A</v>
      </c>
      <c r="C9156" s="19" t="e">
        <f>IF(A9156&lt;&gt;"",VLOOKUP(B9156,'Ket qua do'!$C$5:$AP$50000,$C$3,TRUE)*SQRT(3)*$C$11,"")</f>
        <v>#N/A</v>
      </c>
      <c r="D9156" s="21" t="e">
        <f>IF(A9156&lt;&gt;"",VLOOKUP(B9156,'Ket qua do'!$C$5:$AP$50000,$D$3,TRUE),"")</f>
        <v>#N/A</v>
      </c>
      <c r="E9156" s="21" t="e">
        <f>IF(A9156&lt;&gt;"",VLOOKUP(B9156,'Ket qua do'!$C$5:$AP$50000,$E$3,TRUE)*$C$12,"")</f>
        <v>#N/A</v>
      </c>
      <c r="F9156" s="21" t="e">
        <f>IF(A9156&lt;&gt;"",VLOOKUP(B9156,'Ket qua do'!$C$5:$AP$50000,$F$3,TRUE),"")</f>
        <v>#N/A</v>
      </c>
      <c r="G9156" s="21" t="e">
        <f>IF(A9156&lt;&gt;"",VLOOKUP(B9156,'Ket qua do'!$C$5:$AP$50000,$G$3,TRUE),"")</f>
        <v>#N/A</v>
      </c>
      <c r="H9156" s="21" t="e">
        <f>IF(A9156&lt;&gt;"",VLOOKUP(B9156,'Ket qua do'!$C$5:$AP$50000,$H$3,TRUE),"")</f>
        <v>#N/A</v>
      </c>
      <c r="I9156" s="21" t="e">
        <f>IF(A9156&lt;&gt;"",VLOOKUP(B9156,'Ket qua do'!$C$5:$AP$50000,$I$3,TRUE)*$E$9/1000,"")</f>
        <v>#N/A</v>
      </c>
      <c r="J9156" s="21" t="e">
        <f>IF(A9156&lt;&gt;"",VLOOKUP(B9156,'Ket qua do'!$C$5:$AP$50000,$J$3,TRUE)*$E$9/1000,"")</f>
        <v>#N/A</v>
      </c>
      <c r="K9156" s="21" t="e">
        <f>IF(A9156&lt;&gt;"",VLOOKUP(B9156,'Ket qua do'!$C$5:$AP$50000,$K$3,TRUE)*$E$9/1000,"")</f>
        <v>#N/A</v>
      </c>
      <c r="L9156" s="21" t="e">
        <f>IF(A9156&lt;&gt;"",VLOOKUP(B9156,'Ket qua do'!$C$5:$AP$50000,$L$3,TRUE),"")</f>
        <v>#N/A</v>
      </c>
    </row>
    <row r="9157" spans="1:12" x14ac:dyDescent="0.25">
      <c r="A9157" t="e">
        <f t="shared" si="148"/>
        <v>#N/A</v>
      </c>
      <c r="B9157" s="1" t="e">
        <f>IF(A9157&lt;&gt;"",VLOOKUP(A9157,'Ket qua do'!$B$5:$CE$50000,2,TRUE),"")</f>
        <v>#N/A</v>
      </c>
      <c r="C9157" s="19" t="e">
        <f>IF(A9157&lt;&gt;"",VLOOKUP(B9157,'Ket qua do'!$C$5:$AP$50000,$C$3,TRUE)*SQRT(3)*$C$11,"")</f>
        <v>#N/A</v>
      </c>
      <c r="D9157" s="21" t="e">
        <f>IF(A9157&lt;&gt;"",VLOOKUP(B9157,'Ket qua do'!$C$5:$AP$50000,$D$3,TRUE),"")</f>
        <v>#N/A</v>
      </c>
      <c r="E9157" s="21" t="e">
        <f>IF(A9157&lt;&gt;"",VLOOKUP(B9157,'Ket qua do'!$C$5:$AP$50000,$E$3,TRUE)*$C$12,"")</f>
        <v>#N/A</v>
      </c>
      <c r="F9157" s="21" t="e">
        <f>IF(A9157&lt;&gt;"",VLOOKUP(B9157,'Ket qua do'!$C$5:$AP$50000,$F$3,TRUE),"")</f>
        <v>#N/A</v>
      </c>
      <c r="G9157" s="21" t="e">
        <f>IF(A9157&lt;&gt;"",VLOOKUP(B9157,'Ket qua do'!$C$5:$AP$50000,$G$3,TRUE),"")</f>
        <v>#N/A</v>
      </c>
      <c r="H9157" s="21" t="e">
        <f>IF(A9157&lt;&gt;"",VLOOKUP(B9157,'Ket qua do'!$C$5:$AP$50000,$H$3,TRUE),"")</f>
        <v>#N/A</v>
      </c>
      <c r="I9157" s="21" t="e">
        <f>IF(A9157&lt;&gt;"",VLOOKUP(B9157,'Ket qua do'!$C$5:$AP$50000,$I$3,TRUE)*$E$9/1000,"")</f>
        <v>#N/A</v>
      </c>
      <c r="J9157" s="21" t="e">
        <f>IF(A9157&lt;&gt;"",VLOOKUP(B9157,'Ket qua do'!$C$5:$AP$50000,$J$3,TRUE)*$E$9/1000,"")</f>
        <v>#N/A</v>
      </c>
      <c r="K9157" s="21" t="e">
        <f>IF(A9157&lt;&gt;"",VLOOKUP(B9157,'Ket qua do'!$C$5:$AP$50000,$K$3,TRUE)*$E$9/1000,"")</f>
        <v>#N/A</v>
      </c>
      <c r="L9157" s="21" t="e">
        <f>IF(A9157&lt;&gt;"",VLOOKUP(B9157,'Ket qua do'!$C$5:$AP$50000,$L$3,TRUE),"")</f>
        <v>#N/A</v>
      </c>
    </row>
    <row r="9158" spans="1:12" x14ac:dyDescent="0.25">
      <c r="A9158" t="e">
        <f t="shared" si="148"/>
        <v>#N/A</v>
      </c>
      <c r="B9158" s="1" t="e">
        <f>IF(A9158&lt;&gt;"",VLOOKUP(A9158,'Ket qua do'!$B$5:$CE$50000,2,TRUE),"")</f>
        <v>#N/A</v>
      </c>
      <c r="C9158" s="19" t="e">
        <f>IF(A9158&lt;&gt;"",VLOOKUP(B9158,'Ket qua do'!$C$5:$AP$50000,$C$3,TRUE)*SQRT(3)*$C$11,"")</f>
        <v>#N/A</v>
      </c>
      <c r="D9158" s="21" t="e">
        <f>IF(A9158&lt;&gt;"",VLOOKUP(B9158,'Ket qua do'!$C$5:$AP$50000,$D$3,TRUE),"")</f>
        <v>#N/A</v>
      </c>
      <c r="E9158" s="21" t="e">
        <f>IF(A9158&lt;&gt;"",VLOOKUP(B9158,'Ket qua do'!$C$5:$AP$50000,$E$3,TRUE)*$C$12,"")</f>
        <v>#N/A</v>
      </c>
      <c r="F9158" s="21" t="e">
        <f>IF(A9158&lt;&gt;"",VLOOKUP(B9158,'Ket qua do'!$C$5:$AP$50000,$F$3,TRUE),"")</f>
        <v>#N/A</v>
      </c>
      <c r="G9158" s="21" t="e">
        <f>IF(A9158&lt;&gt;"",VLOOKUP(B9158,'Ket qua do'!$C$5:$AP$50000,$G$3,TRUE),"")</f>
        <v>#N/A</v>
      </c>
      <c r="H9158" s="21" t="e">
        <f>IF(A9158&lt;&gt;"",VLOOKUP(B9158,'Ket qua do'!$C$5:$AP$50000,$H$3,TRUE),"")</f>
        <v>#N/A</v>
      </c>
      <c r="I9158" s="21" t="e">
        <f>IF(A9158&lt;&gt;"",VLOOKUP(B9158,'Ket qua do'!$C$5:$AP$50000,$I$3,TRUE)*$E$9/1000,"")</f>
        <v>#N/A</v>
      </c>
      <c r="J9158" s="21" t="e">
        <f>IF(A9158&lt;&gt;"",VLOOKUP(B9158,'Ket qua do'!$C$5:$AP$50000,$J$3,TRUE)*$E$9/1000,"")</f>
        <v>#N/A</v>
      </c>
      <c r="K9158" s="21" t="e">
        <f>IF(A9158&lt;&gt;"",VLOOKUP(B9158,'Ket qua do'!$C$5:$AP$50000,$K$3,TRUE)*$E$9/1000,"")</f>
        <v>#N/A</v>
      </c>
      <c r="L9158" s="21" t="e">
        <f>IF(A9158&lt;&gt;"",VLOOKUP(B9158,'Ket qua do'!$C$5:$AP$50000,$L$3,TRUE),"")</f>
        <v>#N/A</v>
      </c>
    </row>
    <row r="9159" spans="1:12" x14ac:dyDescent="0.25">
      <c r="A9159" t="e">
        <f t="shared" si="148"/>
        <v>#N/A</v>
      </c>
      <c r="B9159" s="1" t="e">
        <f>IF(A9159&lt;&gt;"",VLOOKUP(A9159,'Ket qua do'!$B$5:$CE$50000,2,TRUE),"")</f>
        <v>#N/A</v>
      </c>
      <c r="C9159" s="19" t="e">
        <f>IF(A9159&lt;&gt;"",VLOOKUP(B9159,'Ket qua do'!$C$5:$AP$50000,$C$3,TRUE)*SQRT(3)*$C$11,"")</f>
        <v>#N/A</v>
      </c>
      <c r="D9159" s="21" t="e">
        <f>IF(A9159&lt;&gt;"",VLOOKUP(B9159,'Ket qua do'!$C$5:$AP$50000,$D$3,TRUE),"")</f>
        <v>#N/A</v>
      </c>
      <c r="E9159" s="21" t="e">
        <f>IF(A9159&lt;&gt;"",VLOOKUP(B9159,'Ket qua do'!$C$5:$AP$50000,$E$3,TRUE)*$C$12,"")</f>
        <v>#N/A</v>
      </c>
      <c r="F9159" s="21" t="e">
        <f>IF(A9159&lt;&gt;"",VLOOKUP(B9159,'Ket qua do'!$C$5:$AP$50000,$F$3,TRUE),"")</f>
        <v>#N/A</v>
      </c>
      <c r="G9159" s="21" t="e">
        <f>IF(A9159&lt;&gt;"",VLOOKUP(B9159,'Ket qua do'!$C$5:$AP$50000,$G$3,TRUE),"")</f>
        <v>#N/A</v>
      </c>
      <c r="H9159" s="21" t="e">
        <f>IF(A9159&lt;&gt;"",VLOOKUP(B9159,'Ket qua do'!$C$5:$AP$50000,$H$3,TRUE),"")</f>
        <v>#N/A</v>
      </c>
      <c r="I9159" s="21" t="e">
        <f>IF(A9159&lt;&gt;"",VLOOKUP(B9159,'Ket qua do'!$C$5:$AP$50000,$I$3,TRUE)*$E$9/1000,"")</f>
        <v>#N/A</v>
      </c>
      <c r="J9159" s="21" t="e">
        <f>IF(A9159&lt;&gt;"",VLOOKUP(B9159,'Ket qua do'!$C$5:$AP$50000,$J$3,TRUE)*$E$9/1000,"")</f>
        <v>#N/A</v>
      </c>
      <c r="K9159" s="21" t="e">
        <f>IF(A9159&lt;&gt;"",VLOOKUP(B9159,'Ket qua do'!$C$5:$AP$50000,$K$3,TRUE)*$E$9/1000,"")</f>
        <v>#N/A</v>
      </c>
      <c r="L9159" s="21" t="e">
        <f>IF(A9159&lt;&gt;"",VLOOKUP(B9159,'Ket qua do'!$C$5:$AP$50000,$L$3,TRUE),"")</f>
        <v>#N/A</v>
      </c>
    </row>
    <row r="9160" spans="1:12" x14ac:dyDescent="0.25">
      <c r="A9160" t="e">
        <f t="shared" si="148"/>
        <v>#N/A</v>
      </c>
      <c r="B9160" s="1" t="e">
        <f>IF(A9160&lt;&gt;"",VLOOKUP(A9160,'Ket qua do'!$B$5:$CE$50000,2,TRUE),"")</f>
        <v>#N/A</v>
      </c>
      <c r="C9160" s="19" t="e">
        <f>IF(A9160&lt;&gt;"",VLOOKUP(B9160,'Ket qua do'!$C$5:$AP$50000,$C$3,TRUE)*SQRT(3)*$C$11,"")</f>
        <v>#N/A</v>
      </c>
      <c r="D9160" s="21" t="e">
        <f>IF(A9160&lt;&gt;"",VLOOKUP(B9160,'Ket qua do'!$C$5:$AP$50000,$D$3,TRUE),"")</f>
        <v>#N/A</v>
      </c>
      <c r="E9160" s="21" t="e">
        <f>IF(A9160&lt;&gt;"",VLOOKUP(B9160,'Ket qua do'!$C$5:$AP$50000,$E$3,TRUE)*$C$12,"")</f>
        <v>#N/A</v>
      </c>
      <c r="F9160" s="21" t="e">
        <f>IF(A9160&lt;&gt;"",VLOOKUP(B9160,'Ket qua do'!$C$5:$AP$50000,$F$3,TRUE),"")</f>
        <v>#N/A</v>
      </c>
      <c r="G9160" s="21" t="e">
        <f>IF(A9160&lt;&gt;"",VLOOKUP(B9160,'Ket qua do'!$C$5:$AP$50000,$G$3,TRUE),"")</f>
        <v>#N/A</v>
      </c>
      <c r="H9160" s="21" t="e">
        <f>IF(A9160&lt;&gt;"",VLOOKUP(B9160,'Ket qua do'!$C$5:$AP$50000,$H$3,TRUE),"")</f>
        <v>#N/A</v>
      </c>
      <c r="I9160" s="21" t="e">
        <f>IF(A9160&lt;&gt;"",VLOOKUP(B9160,'Ket qua do'!$C$5:$AP$50000,$I$3,TRUE)*$E$9/1000,"")</f>
        <v>#N/A</v>
      </c>
      <c r="J9160" s="21" t="e">
        <f>IF(A9160&lt;&gt;"",VLOOKUP(B9160,'Ket qua do'!$C$5:$AP$50000,$J$3,TRUE)*$E$9/1000,"")</f>
        <v>#N/A</v>
      </c>
      <c r="K9160" s="21" t="e">
        <f>IF(A9160&lt;&gt;"",VLOOKUP(B9160,'Ket qua do'!$C$5:$AP$50000,$K$3,TRUE)*$E$9/1000,"")</f>
        <v>#N/A</v>
      </c>
      <c r="L9160" s="21" t="e">
        <f>IF(A9160&lt;&gt;"",VLOOKUP(B9160,'Ket qua do'!$C$5:$AP$50000,$L$3,TRUE),"")</f>
        <v>#N/A</v>
      </c>
    </row>
    <row r="9161" spans="1:12" x14ac:dyDescent="0.25">
      <c r="A9161" t="e">
        <f t="shared" si="148"/>
        <v>#N/A</v>
      </c>
      <c r="B9161" s="1" t="e">
        <f>IF(A9161&lt;&gt;"",VLOOKUP(A9161,'Ket qua do'!$B$5:$CE$50000,2,TRUE),"")</f>
        <v>#N/A</v>
      </c>
      <c r="C9161" s="19" t="e">
        <f>IF(A9161&lt;&gt;"",VLOOKUP(B9161,'Ket qua do'!$C$5:$AP$50000,$C$3,TRUE)*SQRT(3)*$C$11,"")</f>
        <v>#N/A</v>
      </c>
      <c r="D9161" s="21" t="e">
        <f>IF(A9161&lt;&gt;"",VLOOKUP(B9161,'Ket qua do'!$C$5:$AP$50000,$D$3,TRUE),"")</f>
        <v>#N/A</v>
      </c>
      <c r="E9161" s="21" t="e">
        <f>IF(A9161&lt;&gt;"",VLOOKUP(B9161,'Ket qua do'!$C$5:$AP$50000,$E$3,TRUE)*$C$12,"")</f>
        <v>#N/A</v>
      </c>
      <c r="F9161" s="21" t="e">
        <f>IF(A9161&lt;&gt;"",VLOOKUP(B9161,'Ket qua do'!$C$5:$AP$50000,$F$3,TRUE),"")</f>
        <v>#N/A</v>
      </c>
      <c r="G9161" s="21" t="e">
        <f>IF(A9161&lt;&gt;"",VLOOKUP(B9161,'Ket qua do'!$C$5:$AP$50000,$G$3,TRUE),"")</f>
        <v>#N/A</v>
      </c>
      <c r="H9161" s="21" t="e">
        <f>IF(A9161&lt;&gt;"",VLOOKUP(B9161,'Ket qua do'!$C$5:$AP$50000,$H$3,TRUE),"")</f>
        <v>#N/A</v>
      </c>
      <c r="I9161" s="21" t="e">
        <f>IF(A9161&lt;&gt;"",VLOOKUP(B9161,'Ket qua do'!$C$5:$AP$50000,$I$3,TRUE)*$E$9/1000,"")</f>
        <v>#N/A</v>
      </c>
      <c r="J9161" s="21" t="e">
        <f>IF(A9161&lt;&gt;"",VLOOKUP(B9161,'Ket qua do'!$C$5:$AP$50000,$J$3,TRUE)*$E$9/1000,"")</f>
        <v>#N/A</v>
      </c>
      <c r="K9161" s="21" t="e">
        <f>IF(A9161&lt;&gt;"",VLOOKUP(B9161,'Ket qua do'!$C$5:$AP$50000,$K$3,TRUE)*$E$9/1000,"")</f>
        <v>#N/A</v>
      </c>
      <c r="L9161" s="21" t="e">
        <f>IF(A9161&lt;&gt;"",VLOOKUP(B9161,'Ket qua do'!$C$5:$AP$50000,$L$3,TRUE),"")</f>
        <v>#N/A</v>
      </c>
    </row>
    <row r="9162" spans="1:12" x14ac:dyDescent="0.25">
      <c r="A9162" t="e">
        <f t="shared" si="148"/>
        <v>#N/A</v>
      </c>
      <c r="B9162" s="1" t="e">
        <f>IF(A9162&lt;&gt;"",VLOOKUP(A9162,'Ket qua do'!$B$5:$CE$50000,2,TRUE),"")</f>
        <v>#N/A</v>
      </c>
      <c r="C9162" s="19" t="e">
        <f>IF(A9162&lt;&gt;"",VLOOKUP(B9162,'Ket qua do'!$C$5:$AP$50000,$C$3,TRUE)*SQRT(3)*$C$11,"")</f>
        <v>#N/A</v>
      </c>
      <c r="D9162" s="21" t="e">
        <f>IF(A9162&lt;&gt;"",VLOOKUP(B9162,'Ket qua do'!$C$5:$AP$50000,$D$3,TRUE),"")</f>
        <v>#N/A</v>
      </c>
      <c r="E9162" s="21" t="e">
        <f>IF(A9162&lt;&gt;"",VLOOKUP(B9162,'Ket qua do'!$C$5:$AP$50000,$E$3,TRUE)*$C$12,"")</f>
        <v>#N/A</v>
      </c>
      <c r="F9162" s="21" t="e">
        <f>IF(A9162&lt;&gt;"",VLOOKUP(B9162,'Ket qua do'!$C$5:$AP$50000,$F$3,TRUE),"")</f>
        <v>#N/A</v>
      </c>
      <c r="G9162" s="21" t="e">
        <f>IF(A9162&lt;&gt;"",VLOOKUP(B9162,'Ket qua do'!$C$5:$AP$50000,$G$3,TRUE),"")</f>
        <v>#N/A</v>
      </c>
      <c r="H9162" s="21" t="e">
        <f>IF(A9162&lt;&gt;"",VLOOKUP(B9162,'Ket qua do'!$C$5:$AP$50000,$H$3,TRUE),"")</f>
        <v>#N/A</v>
      </c>
      <c r="I9162" s="21" t="e">
        <f>IF(A9162&lt;&gt;"",VLOOKUP(B9162,'Ket qua do'!$C$5:$AP$50000,$I$3,TRUE)*$E$9/1000,"")</f>
        <v>#N/A</v>
      </c>
      <c r="J9162" s="21" t="e">
        <f>IF(A9162&lt;&gt;"",VLOOKUP(B9162,'Ket qua do'!$C$5:$AP$50000,$J$3,TRUE)*$E$9/1000,"")</f>
        <v>#N/A</v>
      </c>
      <c r="K9162" s="21" t="e">
        <f>IF(A9162&lt;&gt;"",VLOOKUP(B9162,'Ket qua do'!$C$5:$AP$50000,$K$3,TRUE)*$E$9/1000,"")</f>
        <v>#N/A</v>
      </c>
      <c r="L9162" s="21" t="e">
        <f>IF(A9162&lt;&gt;"",VLOOKUP(B9162,'Ket qua do'!$C$5:$AP$50000,$L$3,TRUE),"")</f>
        <v>#N/A</v>
      </c>
    </row>
    <row r="9163" spans="1:12" x14ac:dyDescent="0.25">
      <c r="A9163" t="e">
        <f t="shared" si="148"/>
        <v>#N/A</v>
      </c>
      <c r="B9163" s="1" t="e">
        <f>IF(A9163&lt;&gt;"",VLOOKUP(A9163,'Ket qua do'!$B$5:$CE$50000,2,TRUE),"")</f>
        <v>#N/A</v>
      </c>
      <c r="C9163" s="19" t="e">
        <f>IF(A9163&lt;&gt;"",VLOOKUP(B9163,'Ket qua do'!$C$5:$AP$50000,$C$3,TRUE)*SQRT(3)*$C$11,"")</f>
        <v>#N/A</v>
      </c>
      <c r="D9163" s="21" t="e">
        <f>IF(A9163&lt;&gt;"",VLOOKUP(B9163,'Ket qua do'!$C$5:$AP$50000,$D$3,TRUE),"")</f>
        <v>#N/A</v>
      </c>
      <c r="E9163" s="21" t="e">
        <f>IF(A9163&lt;&gt;"",VLOOKUP(B9163,'Ket qua do'!$C$5:$AP$50000,$E$3,TRUE)*$C$12,"")</f>
        <v>#N/A</v>
      </c>
      <c r="F9163" s="21" t="e">
        <f>IF(A9163&lt;&gt;"",VLOOKUP(B9163,'Ket qua do'!$C$5:$AP$50000,$F$3,TRUE),"")</f>
        <v>#N/A</v>
      </c>
      <c r="G9163" s="21" t="e">
        <f>IF(A9163&lt;&gt;"",VLOOKUP(B9163,'Ket qua do'!$C$5:$AP$50000,$G$3,TRUE),"")</f>
        <v>#N/A</v>
      </c>
      <c r="H9163" s="21" t="e">
        <f>IF(A9163&lt;&gt;"",VLOOKUP(B9163,'Ket qua do'!$C$5:$AP$50000,$H$3,TRUE),"")</f>
        <v>#N/A</v>
      </c>
      <c r="I9163" s="21" t="e">
        <f>IF(A9163&lt;&gt;"",VLOOKUP(B9163,'Ket qua do'!$C$5:$AP$50000,$I$3,TRUE)*$E$9/1000,"")</f>
        <v>#N/A</v>
      </c>
      <c r="J9163" s="21" t="e">
        <f>IF(A9163&lt;&gt;"",VLOOKUP(B9163,'Ket qua do'!$C$5:$AP$50000,$J$3,TRUE)*$E$9/1000,"")</f>
        <v>#N/A</v>
      </c>
      <c r="K9163" s="21" t="e">
        <f>IF(A9163&lt;&gt;"",VLOOKUP(B9163,'Ket qua do'!$C$5:$AP$50000,$K$3,TRUE)*$E$9/1000,"")</f>
        <v>#N/A</v>
      </c>
      <c r="L9163" s="21" t="e">
        <f>IF(A9163&lt;&gt;"",VLOOKUP(B9163,'Ket qua do'!$C$5:$AP$50000,$L$3,TRUE),"")</f>
        <v>#N/A</v>
      </c>
    </row>
    <row r="9164" spans="1:12" x14ac:dyDescent="0.25">
      <c r="A9164" t="e">
        <f t="shared" si="148"/>
        <v>#N/A</v>
      </c>
      <c r="B9164" s="1" t="e">
        <f>IF(A9164&lt;&gt;"",VLOOKUP(A9164,'Ket qua do'!$B$5:$CE$50000,2,TRUE),"")</f>
        <v>#N/A</v>
      </c>
      <c r="C9164" s="19" t="e">
        <f>IF(A9164&lt;&gt;"",VLOOKUP(B9164,'Ket qua do'!$C$5:$AP$50000,$C$3,TRUE)*SQRT(3)*$C$11,"")</f>
        <v>#N/A</v>
      </c>
      <c r="D9164" s="21" t="e">
        <f>IF(A9164&lt;&gt;"",VLOOKUP(B9164,'Ket qua do'!$C$5:$AP$50000,$D$3,TRUE),"")</f>
        <v>#N/A</v>
      </c>
      <c r="E9164" s="21" t="e">
        <f>IF(A9164&lt;&gt;"",VLOOKUP(B9164,'Ket qua do'!$C$5:$AP$50000,$E$3,TRUE)*$C$12,"")</f>
        <v>#N/A</v>
      </c>
      <c r="F9164" s="21" t="e">
        <f>IF(A9164&lt;&gt;"",VLOOKUP(B9164,'Ket qua do'!$C$5:$AP$50000,$F$3,TRUE),"")</f>
        <v>#N/A</v>
      </c>
      <c r="G9164" s="21" t="e">
        <f>IF(A9164&lt;&gt;"",VLOOKUP(B9164,'Ket qua do'!$C$5:$AP$50000,$G$3,TRUE),"")</f>
        <v>#N/A</v>
      </c>
      <c r="H9164" s="21" t="e">
        <f>IF(A9164&lt;&gt;"",VLOOKUP(B9164,'Ket qua do'!$C$5:$AP$50000,$H$3,TRUE),"")</f>
        <v>#N/A</v>
      </c>
      <c r="I9164" s="21" t="e">
        <f>IF(A9164&lt;&gt;"",VLOOKUP(B9164,'Ket qua do'!$C$5:$AP$50000,$I$3,TRUE)*$E$9/1000,"")</f>
        <v>#N/A</v>
      </c>
      <c r="J9164" s="21" t="e">
        <f>IF(A9164&lt;&gt;"",VLOOKUP(B9164,'Ket qua do'!$C$5:$AP$50000,$J$3,TRUE)*$E$9/1000,"")</f>
        <v>#N/A</v>
      </c>
      <c r="K9164" s="21" t="e">
        <f>IF(A9164&lt;&gt;"",VLOOKUP(B9164,'Ket qua do'!$C$5:$AP$50000,$K$3,TRUE)*$E$9/1000,"")</f>
        <v>#N/A</v>
      </c>
      <c r="L9164" s="21" t="e">
        <f>IF(A9164&lt;&gt;"",VLOOKUP(B9164,'Ket qua do'!$C$5:$AP$50000,$L$3,TRUE),"")</f>
        <v>#N/A</v>
      </c>
    </row>
    <row r="9165" spans="1:12" x14ac:dyDescent="0.25">
      <c r="A9165" t="e">
        <f t="shared" si="148"/>
        <v>#N/A</v>
      </c>
      <c r="B9165" s="1" t="e">
        <f>IF(A9165&lt;&gt;"",VLOOKUP(A9165,'Ket qua do'!$B$5:$CE$50000,2,TRUE),"")</f>
        <v>#N/A</v>
      </c>
      <c r="C9165" s="19" t="e">
        <f>IF(A9165&lt;&gt;"",VLOOKUP(B9165,'Ket qua do'!$C$5:$AP$50000,$C$3,TRUE)*SQRT(3)*$C$11,"")</f>
        <v>#N/A</v>
      </c>
      <c r="D9165" s="21" t="e">
        <f>IF(A9165&lt;&gt;"",VLOOKUP(B9165,'Ket qua do'!$C$5:$AP$50000,$D$3,TRUE),"")</f>
        <v>#N/A</v>
      </c>
      <c r="E9165" s="21" t="e">
        <f>IF(A9165&lt;&gt;"",VLOOKUP(B9165,'Ket qua do'!$C$5:$AP$50000,$E$3,TRUE)*$C$12,"")</f>
        <v>#N/A</v>
      </c>
      <c r="F9165" s="21" t="e">
        <f>IF(A9165&lt;&gt;"",VLOOKUP(B9165,'Ket qua do'!$C$5:$AP$50000,$F$3,TRUE),"")</f>
        <v>#N/A</v>
      </c>
      <c r="G9165" s="21" t="e">
        <f>IF(A9165&lt;&gt;"",VLOOKUP(B9165,'Ket qua do'!$C$5:$AP$50000,$G$3,TRUE),"")</f>
        <v>#N/A</v>
      </c>
      <c r="H9165" s="21" t="e">
        <f>IF(A9165&lt;&gt;"",VLOOKUP(B9165,'Ket qua do'!$C$5:$AP$50000,$H$3,TRUE),"")</f>
        <v>#N/A</v>
      </c>
      <c r="I9165" s="21" t="e">
        <f>IF(A9165&lt;&gt;"",VLOOKUP(B9165,'Ket qua do'!$C$5:$AP$50000,$I$3,TRUE)*$E$9/1000,"")</f>
        <v>#N/A</v>
      </c>
      <c r="J9165" s="21" t="e">
        <f>IF(A9165&lt;&gt;"",VLOOKUP(B9165,'Ket qua do'!$C$5:$AP$50000,$J$3,TRUE)*$E$9/1000,"")</f>
        <v>#N/A</v>
      </c>
      <c r="K9165" s="21" t="e">
        <f>IF(A9165&lt;&gt;"",VLOOKUP(B9165,'Ket qua do'!$C$5:$AP$50000,$K$3,TRUE)*$E$9/1000,"")</f>
        <v>#N/A</v>
      </c>
      <c r="L9165" s="21" t="e">
        <f>IF(A9165&lt;&gt;"",VLOOKUP(B9165,'Ket qua do'!$C$5:$AP$50000,$L$3,TRUE),"")</f>
        <v>#N/A</v>
      </c>
    </row>
    <row r="9166" spans="1:12" x14ac:dyDescent="0.25">
      <c r="A9166" t="e">
        <f t="shared" si="148"/>
        <v>#N/A</v>
      </c>
      <c r="B9166" s="1" t="e">
        <f>IF(A9166&lt;&gt;"",VLOOKUP(A9166,'Ket qua do'!$B$5:$CE$50000,2,TRUE),"")</f>
        <v>#N/A</v>
      </c>
      <c r="C9166" s="19" t="e">
        <f>IF(A9166&lt;&gt;"",VLOOKUP(B9166,'Ket qua do'!$C$5:$AP$50000,$C$3,TRUE)*SQRT(3)*$C$11,"")</f>
        <v>#N/A</v>
      </c>
      <c r="D9166" s="21" t="e">
        <f>IF(A9166&lt;&gt;"",VLOOKUP(B9166,'Ket qua do'!$C$5:$AP$50000,$D$3,TRUE),"")</f>
        <v>#N/A</v>
      </c>
      <c r="E9166" s="21" t="e">
        <f>IF(A9166&lt;&gt;"",VLOOKUP(B9166,'Ket qua do'!$C$5:$AP$50000,$E$3,TRUE)*$C$12,"")</f>
        <v>#N/A</v>
      </c>
      <c r="F9166" s="21" t="e">
        <f>IF(A9166&lt;&gt;"",VLOOKUP(B9166,'Ket qua do'!$C$5:$AP$50000,$F$3,TRUE),"")</f>
        <v>#N/A</v>
      </c>
      <c r="G9166" s="21" t="e">
        <f>IF(A9166&lt;&gt;"",VLOOKUP(B9166,'Ket qua do'!$C$5:$AP$50000,$G$3,TRUE),"")</f>
        <v>#N/A</v>
      </c>
      <c r="H9166" s="21" t="e">
        <f>IF(A9166&lt;&gt;"",VLOOKUP(B9166,'Ket qua do'!$C$5:$AP$50000,$H$3,TRUE),"")</f>
        <v>#N/A</v>
      </c>
      <c r="I9166" s="21" t="e">
        <f>IF(A9166&lt;&gt;"",VLOOKUP(B9166,'Ket qua do'!$C$5:$AP$50000,$I$3,TRUE)*$E$9/1000,"")</f>
        <v>#N/A</v>
      </c>
      <c r="J9166" s="21" t="e">
        <f>IF(A9166&lt;&gt;"",VLOOKUP(B9166,'Ket qua do'!$C$5:$AP$50000,$J$3,TRUE)*$E$9/1000,"")</f>
        <v>#N/A</v>
      </c>
      <c r="K9166" s="21" t="e">
        <f>IF(A9166&lt;&gt;"",VLOOKUP(B9166,'Ket qua do'!$C$5:$AP$50000,$K$3,TRUE)*$E$9/1000,"")</f>
        <v>#N/A</v>
      </c>
      <c r="L9166" s="21" t="e">
        <f>IF(A9166&lt;&gt;"",VLOOKUP(B9166,'Ket qua do'!$C$5:$AP$50000,$L$3,TRUE),"")</f>
        <v>#N/A</v>
      </c>
    </row>
    <row r="9167" spans="1:12" x14ac:dyDescent="0.25">
      <c r="A9167" t="e">
        <f t="shared" si="148"/>
        <v>#N/A</v>
      </c>
      <c r="B9167" s="1" t="e">
        <f>IF(A9167&lt;&gt;"",VLOOKUP(A9167,'Ket qua do'!$B$5:$CE$50000,2,TRUE),"")</f>
        <v>#N/A</v>
      </c>
      <c r="C9167" s="19" t="e">
        <f>IF(A9167&lt;&gt;"",VLOOKUP(B9167,'Ket qua do'!$C$5:$AP$50000,$C$3,TRUE)*SQRT(3)*$C$11,"")</f>
        <v>#N/A</v>
      </c>
      <c r="D9167" s="21" t="e">
        <f>IF(A9167&lt;&gt;"",VLOOKUP(B9167,'Ket qua do'!$C$5:$AP$50000,$D$3,TRUE),"")</f>
        <v>#N/A</v>
      </c>
      <c r="E9167" s="21" t="e">
        <f>IF(A9167&lt;&gt;"",VLOOKUP(B9167,'Ket qua do'!$C$5:$AP$50000,$E$3,TRUE)*$C$12,"")</f>
        <v>#N/A</v>
      </c>
      <c r="F9167" s="21" t="e">
        <f>IF(A9167&lt;&gt;"",VLOOKUP(B9167,'Ket qua do'!$C$5:$AP$50000,$F$3,TRUE),"")</f>
        <v>#N/A</v>
      </c>
      <c r="G9167" s="21" t="e">
        <f>IF(A9167&lt;&gt;"",VLOOKUP(B9167,'Ket qua do'!$C$5:$AP$50000,$G$3,TRUE),"")</f>
        <v>#N/A</v>
      </c>
      <c r="H9167" s="21" t="e">
        <f>IF(A9167&lt;&gt;"",VLOOKUP(B9167,'Ket qua do'!$C$5:$AP$50000,$H$3,TRUE),"")</f>
        <v>#N/A</v>
      </c>
      <c r="I9167" s="21" t="e">
        <f>IF(A9167&lt;&gt;"",VLOOKUP(B9167,'Ket qua do'!$C$5:$AP$50000,$I$3,TRUE)*$E$9/1000,"")</f>
        <v>#N/A</v>
      </c>
      <c r="J9167" s="21" t="e">
        <f>IF(A9167&lt;&gt;"",VLOOKUP(B9167,'Ket qua do'!$C$5:$AP$50000,$J$3,TRUE)*$E$9/1000,"")</f>
        <v>#N/A</v>
      </c>
      <c r="K9167" s="21" t="e">
        <f>IF(A9167&lt;&gt;"",VLOOKUP(B9167,'Ket qua do'!$C$5:$AP$50000,$K$3,TRUE)*$E$9/1000,"")</f>
        <v>#N/A</v>
      </c>
      <c r="L9167" s="21" t="e">
        <f>IF(A9167&lt;&gt;"",VLOOKUP(B9167,'Ket qua do'!$C$5:$AP$50000,$L$3,TRUE),"")</f>
        <v>#N/A</v>
      </c>
    </row>
    <row r="9168" spans="1:12" x14ac:dyDescent="0.25">
      <c r="A9168" t="e">
        <f t="shared" si="148"/>
        <v>#N/A</v>
      </c>
      <c r="B9168" s="1" t="e">
        <f>IF(A9168&lt;&gt;"",VLOOKUP(A9168,'Ket qua do'!$B$5:$CE$50000,2,TRUE),"")</f>
        <v>#N/A</v>
      </c>
      <c r="C9168" s="19" t="e">
        <f>IF(A9168&lt;&gt;"",VLOOKUP(B9168,'Ket qua do'!$C$5:$AP$50000,$C$3,TRUE)*SQRT(3)*$C$11,"")</f>
        <v>#N/A</v>
      </c>
      <c r="D9168" s="21" t="e">
        <f>IF(A9168&lt;&gt;"",VLOOKUP(B9168,'Ket qua do'!$C$5:$AP$50000,$D$3,TRUE),"")</f>
        <v>#N/A</v>
      </c>
      <c r="E9168" s="21" t="e">
        <f>IF(A9168&lt;&gt;"",VLOOKUP(B9168,'Ket qua do'!$C$5:$AP$50000,$E$3,TRUE)*$C$12,"")</f>
        <v>#N/A</v>
      </c>
      <c r="F9168" s="21" t="e">
        <f>IF(A9168&lt;&gt;"",VLOOKUP(B9168,'Ket qua do'!$C$5:$AP$50000,$F$3,TRUE),"")</f>
        <v>#N/A</v>
      </c>
      <c r="G9168" s="21" t="e">
        <f>IF(A9168&lt;&gt;"",VLOOKUP(B9168,'Ket qua do'!$C$5:$AP$50000,$G$3,TRUE),"")</f>
        <v>#N/A</v>
      </c>
      <c r="H9168" s="21" t="e">
        <f>IF(A9168&lt;&gt;"",VLOOKUP(B9168,'Ket qua do'!$C$5:$AP$50000,$H$3,TRUE),"")</f>
        <v>#N/A</v>
      </c>
      <c r="I9168" s="21" t="e">
        <f>IF(A9168&lt;&gt;"",VLOOKUP(B9168,'Ket qua do'!$C$5:$AP$50000,$I$3,TRUE)*$E$9/1000,"")</f>
        <v>#N/A</v>
      </c>
      <c r="J9168" s="21" t="e">
        <f>IF(A9168&lt;&gt;"",VLOOKUP(B9168,'Ket qua do'!$C$5:$AP$50000,$J$3,TRUE)*$E$9/1000,"")</f>
        <v>#N/A</v>
      </c>
      <c r="K9168" s="21" t="e">
        <f>IF(A9168&lt;&gt;"",VLOOKUP(B9168,'Ket qua do'!$C$5:$AP$50000,$K$3,TRUE)*$E$9/1000,"")</f>
        <v>#N/A</v>
      </c>
      <c r="L9168" s="21" t="e">
        <f>IF(A9168&lt;&gt;"",VLOOKUP(B9168,'Ket qua do'!$C$5:$AP$50000,$L$3,TRUE),"")</f>
        <v>#N/A</v>
      </c>
    </row>
    <row r="9169" spans="1:12" x14ac:dyDescent="0.25">
      <c r="A9169" t="e">
        <f t="shared" si="148"/>
        <v>#N/A</v>
      </c>
      <c r="B9169" s="1" t="e">
        <f>IF(A9169&lt;&gt;"",VLOOKUP(A9169,'Ket qua do'!$B$5:$CE$50000,2,TRUE),"")</f>
        <v>#N/A</v>
      </c>
      <c r="C9169" s="19" t="e">
        <f>IF(A9169&lt;&gt;"",VLOOKUP(B9169,'Ket qua do'!$C$5:$AP$50000,$C$3,TRUE)*SQRT(3)*$C$11,"")</f>
        <v>#N/A</v>
      </c>
      <c r="D9169" s="21" t="e">
        <f>IF(A9169&lt;&gt;"",VLOOKUP(B9169,'Ket qua do'!$C$5:$AP$50000,$D$3,TRUE),"")</f>
        <v>#N/A</v>
      </c>
      <c r="E9169" s="21" t="e">
        <f>IF(A9169&lt;&gt;"",VLOOKUP(B9169,'Ket qua do'!$C$5:$AP$50000,$E$3,TRUE)*$C$12,"")</f>
        <v>#N/A</v>
      </c>
      <c r="F9169" s="21" t="e">
        <f>IF(A9169&lt;&gt;"",VLOOKUP(B9169,'Ket qua do'!$C$5:$AP$50000,$F$3,TRUE),"")</f>
        <v>#N/A</v>
      </c>
      <c r="G9169" s="21" t="e">
        <f>IF(A9169&lt;&gt;"",VLOOKUP(B9169,'Ket qua do'!$C$5:$AP$50000,$G$3,TRUE),"")</f>
        <v>#N/A</v>
      </c>
      <c r="H9169" s="21" t="e">
        <f>IF(A9169&lt;&gt;"",VLOOKUP(B9169,'Ket qua do'!$C$5:$AP$50000,$H$3,TRUE),"")</f>
        <v>#N/A</v>
      </c>
      <c r="I9169" s="21" t="e">
        <f>IF(A9169&lt;&gt;"",VLOOKUP(B9169,'Ket qua do'!$C$5:$AP$50000,$I$3,TRUE)*$E$9/1000,"")</f>
        <v>#N/A</v>
      </c>
      <c r="J9169" s="21" t="e">
        <f>IF(A9169&lt;&gt;"",VLOOKUP(B9169,'Ket qua do'!$C$5:$AP$50000,$J$3,TRUE)*$E$9/1000,"")</f>
        <v>#N/A</v>
      </c>
      <c r="K9169" s="21" t="e">
        <f>IF(A9169&lt;&gt;"",VLOOKUP(B9169,'Ket qua do'!$C$5:$AP$50000,$K$3,TRUE)*$E$9/1000,"")</f>
        <v>#N/A</v>
      </c>
      <c r="L9169" s="21" t="e">
        <f>IF(A9169&lt;&gt;"",VLOOKUP(B9169,'Ket qua do'!$C$5:$AP$50000,$L$3,TRUE),"")</f>
        <v>#N/A</v>
      </c>
    </row>
    <row r="9170" spans="1:12" x14ac:dyDescent="0.25">
      <c r="A9170" t="e">
        <f t="shared" si="148"/>
        <v>#N/A</v>
      </c>
      <c r="B9170" s="1" t="e">
        <f>IF(A9170&lt;&gt;"",VLOOKUP(A9170,'Ket qua do'!$B$5:$CE$50000,2,TRUE),"")</f>
        <v>#N/A</v>
      </c>
      <c r="C9170" s="19" t="e">
        <f>IF(A9170&lt;&gt;"",VLOOKUP(B9170,'Ket qua do'!$C$5:$AP$50000,$C$3,TRUE)*SQRT(3)*$C$11,"")</f>
        <v>#N/A</v>
      </c>
      <c r="D9170" s="21" t="e">
        <f>IF(A9170&lt;&gt;"",VLOOKUP(B9170,'Ket qua do'!$C$5:$AP$50000,$D$3,TRUE),"")</f>
        <v>#N/A</v>
      </c>
      <c r="E9170" s="21" t="e">
        <f>IF(A9170&lt;&gt;"",VLOOKUP(B9170,'Ket qua do'!$C$5:$AP$50000,$E$3,TRUE)*$C$12,"")</f>
        <v>#N/A</v>
      </c>
      <c r="F9170" s="21" t="e">
        <f>IF(A9170&lt;&gt;"",VLOOKUP(B9170,'Ket qua do'!$C$5:$AP$50000,$F$3,TRUE),"")</f>
        <v>#N/A</v>
      </c>
      <c r="G9170" s="21" t="e">
        <f>IF(A9170&lt;&gt;"",VLOOKUP(B9170,'Ket qua do'!$C$5:$AP$50000,$G$3,TRUE),"")</f>
        <v>#N/A</v>
      </c>
      <c r="H9170" s="21" t="e">
        <f>IF(A9170&lt;&gt;"",VLOOKUP(B9170,'Ket qua do'!$C$5:$AP$50000,$H$3,TRUE),"")</f>
        <v>#N/A</v>
      </c>
      <c r="I9170" s="21" t="e">
        <f>IF(A9170&lt;&gt;"",VLOOKUP(B9170,'Ket qua do'!$C$5:$AP$50000,$I$3,TRUE)*$E$9/1000,"")</f>
        <v>#N/A</v>
      </c>
      <c r="J9170" s="21" t="e">
        <f>IF(A9170&lt;&gt;"",VLOOKUP(B9170,'Ket qua do'!$C$5:$AP$50000,$J$3,TRUE)*$E$9/1000,"")</f>
        <v>#N/A</v>
      </c>
      <c r="K9170" s="21" t="e">
        <f>IF(A9170&lt;&gt;"",VLOOKUP(B9170,'Ket qua do'!$C$5:$AP$50000,$K$3,TRUE)*$E$9/1000,"")</f>
        <v>#N/A</v>
      </c>
      <c r="L9170" s="21" t="e">
        <f>IF(A9170&lt;&gt;"",VLOOKUP(B9170,'Ket qua do'!$C$5:$AP$50000,$L$3,TRUE),"")</f>
        <v>#N/A</v>
      </c>
    </row>
    <row r="9171" spans="1:12" x14ac:dyDescent="0.25">
      <c r="A9171" t="e">
        <f t="shared" si="148"/>
        <v>#N/A</v>
      </c>
      <c r="B9171" s="1" t="e">
        <f>IF(A9171&lt;&gt;"",VLOOKUP(A9171,'Ket qua do'!$B$5:$CE$50000,2,TRUE),"")</f>
        <v>#N/A</v>
      </c>
      <c r="C9171" s="19" t="e">
        <f>IF(A9171&lt;&gt;"",VLOOKUP(B9171,'Ket qua do'!$C$5:$AP$50000,$C$3,TRUE)*SQRT(3)*$C$11,"")</f>
        <v>#N/A</v>
      </c>
      <c r="D9171" s="21" t="e">
        <f>IF(A9171&lt;&gt;"",VLOOKUP(B9171,'Ket qua do'!$C$5:$AP$50000,$D$3,TRUE),"")</f>
        <v>#N/A</v>
      </c>
      <c r="E9171" s="21" t="e">
        <f>IF(A9171&lt;&gt;"",VLOOKUP(B9171,'Ket qua do'!$C$5:$AP$50000,$E$3,TRUE)*$C$12,"")</f>
        <v>#N/A</v>
      </c>
      <c r="F9171" s="21" t="e">
        <f>IF(A9171&lt;&gt;"",VLOOKUP(B9171,'Ket qua do'!$C$5:$AP$50000,$F$3,TRUE),"")</f>
        <v>#N/A</v>
      </c>
      <c r="G9171" s="21" t="e">
        <f>IF(A9171&lt;&gt;"",VLOOKUP(B9171,'Ket qua do'!$C$5:$AP$50000,$G$3,TRUE),"")</f>
        <v>#N/A</v>
      </c>
      <c r="H9171" s="21" t="e">
        <f>IF(A9171&lt;&gt;"",VLOOKUP(B9171,'Ket qua do'!$C$5:$AP$50000,$H$3,TRUE),"")</f>
        <v>#N/A</v>
      </c>
      <c r="I9171" s="21" t="e">
        <f>IF(A9171&lt;&gt;"",VLOOKUP(B9171,'Ket qua do'!$C$5:$AP$50000,$I$3,TRUE)*$E$9/1000,"")</f>
        <v>#N/A</v>
      </c>
      <c r="J9171" s="21" t="e">
        <f>IF(A9171&lt;&gt;"",VLOOKUP(B9171,'Ket qua do'!$C$5:$AP$50000,$J$3,TRUE)*$E$9/1000,"")</f>
        <v>#N/A</v>
      </c>
      <c r="K9171" s="21" t="e">
        <f>IF(A9171&lt;&gt;"",VLOOKUP(B9171,'Ket qua do'!$C$5:$AP$50000,$K$3,TRUE)*$E$9/1000,"")</f>
        <v>#N/A</v>
      </c>
      <c r="L9171" s="21" t="e">
        <f>IF(A9171&lt;&gt;"",VLOOKUP(B9171,'Ket qua do'!$C$5:$AP$50000,$L$3,TRUE),"")</f>
        <v>#N/A</v>
      </c>
    </row>
    <row r="9172" spans="1:12" x14ac:dyDescent="0.25">
      <c r="A9172" t="e">
        <f t="shared" si="148"/>
        <v>#N/A</v>
      </c>
      <c r="B9172" s="1" t="e">
        <f>IF(A9172&lt;&gt;"",VLOOKUP(A9172,'Ket qua do'!$B$5:$CE$50000,2,TRUE),"")</f>
        <v>#N/A</v>
      </c>
      <c r="C9172" s="19" t="e">
        <f>IF(A9172&lt;&gt;"",VLOOKUP(B9172,'Ket qua do'!$C$5:$AP$50000,$C$3,TRUE)*SQRT(3)*$C$11,"")</f>
        <v>#N/A</v>
      </c>
      <c r="D9172" s="21" t="e">
        <f>IF(A9172&lt;&gt;"",VLOOKUP(B9172,'Ket qua do'!$C$5:$AP$50000,$D$3,TRUE),"")</f>
        <v>#N/A</v>
      </c>
      <c r="E9172" s="21" t="e">
        <f>IF(A9172&lt;&gt;"",VLOOKUP(B9172,'Ket qua do'!$C$5:$AP$50000,$E$3,TRUE)*$C$12,"")</f>
        <v>#N/A</v>
      </c>
      <c r="F9172" s="21" t="e">
        <f>IF(A9172&lt;&gt;"",VLOOKUP(B9172,'Ket qua do'!$C$5:$AP$50000,$F$3,TRUE),"")</f>
        <v>#N/A</v>
      </c>
      <c r="G9172" s="21" t="e">
        <f>IF(A9172&lt;&gt;"",VLOOKUP(B9172,'Ket qua do'!$C$5:$AP$50000,$G$3,TRUE),"")</f>
        <v>#N/A</v>
      </c>
      <c r="H9172" s="21" t="e">
        <f>IF(A9172&lt;&gt;"",VLOOKUP(B9172,'Ket qua do'!$C$5:$AP$50000,$H$3,TRUE),"")</f>
        <v>#N/A</v>
      </c>
      <c r="I9172" s="21" t="e">
        <f>IF(A9172&lt;&gt;"",VLOOKUP(B9172,'Ket qua do'!$C$5:$AP$50000,$I$3,TRUE)*$E$9/1000,"")</f>
        <v>#N/A</v>
      </c>
      <c r="J9172" s="21" t="e">
        <f>IF(A9172&lt;&gt;"",VLOOKUP(B9172,'Ket qua do'!$C$5:$AP$50000,$J$3,TRUE)*$E$9/1000,"")</f>
        <v>#N/A</v>
      </c>
      <c r="K9172" s="21" t="e">
        <f>IF(A9172&lt;&gt;"",VLOOKUP(B9172,'Ket qua do'!$C$5:$AP$50000,$K$3,TRUE)*$E$9/1000,"")</f>
        <v>#N/A</v>
      </c>
      <c r="L9172" s="21" t="e">
        <f>IF(A9172&lt;&gt;"",VLOOKUP(B9172,'Ket qua do'!$C$5:$AP$50000,$L$3,TRUE),"")</f>
        <v>#N/A</v>
      </c>
    </row>
    <row r="9173" spans="1:12" x14ac:dyDescent="0.25">
      <c r="A9173" t="e">
        <f t="shared" si="148"/>
        <v>#N/A</v>
      </c>
      <c r="B9173" s="1" t="e">
        <f>IF(A9173&lt;&gt;"",VLOOKUP(A9173,'Ket qua do'!$B$5:$CE$50000,2,TRUE),"")</f>
        <v>#N/A</v>
      </c>
      <c r="C9173" s="19" t="e">
        <f>IF(A9173&lt;&gt;"",VLOOKUP(B9173,'Ket qua do'!$C$5:$AP$50000,$C$3,TRUE)*SQRT(3)*$C$11,"")</f>
        <v>#N/A</v>
      </c>
      <c r="D9173" s="21" t="e">
        <f>IF(A9173&lt;&gt;"",VLOOKUP(B9173,'Ket qua do'!$C$5:$AP$50000,$D$3,TRUE),"")</f>
        <v>#N/A</v>
      </c>
      <c r="E9173" s="21" t="e">
        <f>IF(A9173&lt;&gt;"",VLOOKUP(B9173,'Ket qua do'!$C$5:$AP$50000,$E$3,TRUE)*$C$12,"")</f>
        <v>#N/A</v>
      </c>
      <c r="F9173" s="21" t="e">
        <f>IF(A9173&lt;&gt;"",VLOOKUP(B9173,'Ket qua do'!$C$5:$AP$50000,$F$3,TRUE),"")</f>
        <v>#N/A</v>
      </c>
      <c r="G9173" s="21" t="e">
        <f>IF(A9173&lt;&gt;"",VLOOKUP(B9173,'Ket qua do'!$C$5:$AP$50000,$G$3,TRUE),"")</f>
        <v>#N/A</v>
      </c>
      <c r="H9173" s="21" t="e">
        <f>IF(A9173&lt;&gt;"",VLOOKUP(B9173,'Ket qua do'!$C$5:$AP$50000,$H$3,TRUE),"")</f>
        <v>#N/A</v>
      </c>
      <c r="I9173" s="21" t="e">
        <f>IF(A9173&lt;&gt;"",VLOOKUP(B9173,'Ket qua do'!$C$5:$AP$50000,$I$3,TRUE)*$E$9/1000,"")</f>
        <v>#N/A</v>
      </c>
      <c r="J9173" s="21" t="e">
        <f>IF(A9173&lt;&gt;"",VLOOKUP(B9173,'Ket qua do'!$C$5:$AP$50000,$J$3,TRUE)*$E$9/1000,"")</f>
        <v>#N/A</v>
      </c>
      <c r="K9173" s="21" t="e">
        <f>IF(A9173&lt;&gt;"",VLOOKUP(B9173,'Ket qua do'!$C$5:$AP$50000,$K$3,TRUE)*$E$9/1000,"")</f>
        <v>#N/A</v>
      </c>
      <c r="L9173" s="21" t="e">
        <f>IF(A9173&lt;&gt;"",VLOOKUP(B9173,'Ket qua do'!$C$5:$AP$50000,$L$3,TRUE),"")</f>
        <v>#N/A</v>
      </c>
    </row>
    <row r="9174" spans="1:12" x14ac:dyDescent="0.25">
      <c r="A9174" t="e">
        <f t="shared" si="148"/>
        <v>#N/A</v>
      </c>
      <c r="B9174" s="1" t="e">
        <f>IF(A9174&lt;&gt;"",VLOOKUP(A9174,'Ket qua do'!$B$5:$CE$50000,2,TRUE),"")</f>
        <v>#N/A</v>
      </c>
      <c r="C9174" s="19" t="e">
        <f>IF(A9174&lt;&gt;"",VLOOKUP(B9174,'Ket qua do'!$C$5:$AP$50000,$C$3,TRUE)*SQRT(3)*$C$11,"")</f>
        <v>#N/A</v>
      </c>
      <c r="D9174" s="21" t="e">
        <f>IF(A9174&lt;&gt;"",VLOOKUP(B9174,'Ket qua do'!$C$5:$AP$50000,$D$3,TRUE),"")</f>
        <v>#N/A</v>
      </c>
      <c r="E9174" s="21" t="e">
        <f>IF(A9174&lt;&gt;"",VLOOKUP(B9174,'Ket qua do'!$C$5:$AP$50000,$E$3,TRUE)*$C$12,"")</f>
        <v>#N/A</v>
      </c>
      <c r="F9174" s="21" t="e">
        <f>IF(A9174&lt;&gt;"",VLOOKUP(B9174,'Ket qua do'!$C$5:$AP$50000,$F$3,TRUE),"")</f>
        <v>#N/A</v>
      </c>
      <c r="G9174" s="21" t="e">
        <f>IF(A9174&lt;&gt;"",VLOOKUP(B9174,'Ket qua do'!$C$5:$AP$50000,$G$3,TRUE),"")</f>
        <v>#N/A</v>
      </c>
      <c r="H9174" s="21" t="e">
        <f>IF(A9174&lt;&gt;"",VLOOKUP(B9174,'Ket qua do'!$C$5:$AP$50000,$H$3,TRUE),"")</f>
        <v>#N/A</v>
      </c>
      <c r="I9174" s="21" t="e">
        <f>IF(A9174&lt;&gt;"",VLOOKUP(B9174,'Ket qua do'!$C$5:$AP$50000,$I$3,TRUE)*$E$9/1000,"")</f>
        <v>#N/A</v>
      </c>
      <c r="J9174" s="21" t="e">
        <f>IF(A9174&lt;&gt;"",VLOOKUP(B9174,'Ket qua do'!$C$5:$AP$50000,$J$3,TRUE)*$E$9/1000,"")</f>
        <v>#N/A</v>
      </c>
      <c r="K9174" s="21" t="e">
        <f>IF(A9174&lt;&gt;"",VLOOKUP(B9174,'Ket qua do'!$C$5:$AP$50000,$K$3,TRUE)*$E$9/1000,"")</f>
        <v>#N/A</v>
      </c>
      <c r="L9174" s="21" t="e">
        <f>IF(A9174&lt;&gt;"",VLOOKUP(B9174,'Ket qua do'!$C$5:$AP$50000,$L$3,TRUE),"")</f>
        <v>#N/A</v>
      </c>
    </row>
    <row r="9175" spans="1:12" x14ac:dyDescent="0.25">
      <c r="A9175" t="e">
        <f t="shared" si="148"/>
        <v>#N/A</v>
      </c>
      <c r="B9175" s="1" t="e">
        <f>IF(A9175&lt;&gt;"",VLOOKUP(A9175,'Ket qua do'!$B$5:$CE$50000,2,TRUE),"")</f>
        <v>#N/A</v>
      </c>
      <c r="C9175" s="19" t="e">
        <f>IF(A9175&lt;&gt;"",VLOOKUP(B9175,'Ket qua do'!$C$5:$AP$50000,$C$3,TRUE)*SQRT(3)*$C$11,"")</f>
        <v>#N/A</v>
      </c>
      <c r="D9175" s="21" t="e">
        <f>IF(A9175&lt;&gt;"",VLOOKUP(B9175,'Ket qua do'!$C$5:$AP$50000,$D$3,TRUE),"")</f>
        <v>#N/A</v>
      </c>
      <c r="E9175" s="21" t="e">
        <f>IF(A9175&lt;&gt;"",VLOOKUP(B9175,'Ket qua do'!$C$5:$AP$50000,$E$3,TRUE)*$C$12,"")</f>
        <v>#N/A</v>
      </c>
      <c r="F9175" s="21" t="e">
        <f>IF(A9175&lt;&gt;"",VLOOKUP(B9175,'Ket qua do'!$C$5:$AP$50000,$F$3,TRUE),"")</f>
        <v>#N/A</v>
      </c>
      <c r="G9175" s="21" t="e">
        <f>IF(A9175&lt;&gt;"",VLOOKUP(B9175,'Ket qua do'!$C$5:$AP$50000,$G$3,TRUE),"")</f>
        <v>#N/A</v>
      </c>
      <c r="H9175" s="21" t="e">
        <f>IF(A9175&lt;&gt;"",VLOOKUP(B9175,'Ket qua do'!$C$5:$AP$50000,$H$3,TRUE),"")</f>
        <v>#N/A</v>
      </c>
      <c r="I9175" s="21" t="e">
        <f>IF(A9175&lt;&gt;"",VLOOKUP(B9175,'Ket qua do'!$C$5:$AP$50000,$I$3,TRUE)*$E$9/1000,"")</f>
        <v>#N/A</v>
      </c>
      <c r="J9175" s="21" t="e">
        <f>IF(A9175&lt;&gt;"",VLOOKUP(B9175,'Ket qua do'!$C$5:$AP$50000,$J$3,TRUE)*$E$9/1000,"")</f>
        <v>#N/A</v>
      </c>
      <c r="K9175" s="21" t="e">
        <f>IF(A9175&lt;&gt;"",VLOOKUP(B9175,'Ket qua do'!$C$5:$AP$50000,$K$3,TRUE)*$E$9/1000,"")</f>
        <v>#N/A</v>
      </c>
      <c r="L9175" s="21" t="e">
        <f>IF(A9175&lt;&gt;"",VLOOKUP(B9175,'Ket qua do'!$C$5:$AP$50000,$L$3,TRUE),"")</f>
        <v>#N/A</v>
      </c>
    </row>
    <row r="9176" spans="1:12" x14ac:dyDescent="0.25">
      <c r="A9176" t="e">
        <f t="shared" si="148"/>
        <v>#N/A</v>
      </c>
      <c r="B9176" s="1" t="e">
        <f>IF(A9176&lt;&gt;"",VLOOKUP(A9176,'Ket qua do'!$B$5:$CE$50000,2,TRUE),"")</f>
        <v>#N/A</v>
      </c>
      <c r="C9176" s="19" t="e">
        <f>IF(A9176&lt;&gt;"",VLOOKUP(B9176,'Ket qua do'!$C$5:$AP$50000,$C$3,TRUE)*SQRT(3)*$C$11,"")</f>
        <v>#N/A</v>
      </c>
      <c r="D9176" s="21" t="e">
        <f>IF(A9176&lt;&gt;"",VLOOKUP(B9176,'Ket qua do'!$C$5:$AP$50000,$D$3,TRUE),"")</f>
        <v>#N/A</v>
      </c>
      <c r="E9176" s="21" t="e">
        <f>IF(A9176&lt;&gt;"",VLOOKUP(B9176,'Ket qua do'!$C$5:$AP$50000,$E$3,TRUE)*$C$12,"")</f>
        <v>#N/A</v>
      </c>
      <c r="F9176" s="21" t="e">
        <f>IF(A9176&lt;&gt;"",VLOOKUP(B9176,'Ket qua do'!$C$5:$AP$50000,$F$3,TRUE),"")</f>
        <v>#N/A</v>
      </c>
      <c r="G9176" s="21" t="e">
        <f>IF(A9176&lt;&gt;"",VLOOKUP(B9176,'Ket qua do'!$C$5:$AP$50000,$G$3,TRUE),"")</f>
        <v>#N/A</v>
      </c>
      <c r="H9176" s="21" t="e">
        <f>IF(A9176&lt;&gt;"",VLOOKUP(B9176,'Ket qua do'!$C$5:$AP$50000,$H$3,TRUE),"")</f>
        <v>#N/A</v>
      </c>
      <c r="I9176" s="21" t="e">
        <f>IF(A9176&lt;&gt;"",VLOOKUP(B9176,'Ket qua do'!$C$5:$AP$50000,$I$3,TRUE)*$E$9/1000,"")</f>
        <v>#N/A</v>
      </c>
      <c r="J9176" s="21" t="e">
        <f>IF(A9176&lt;&gt;"",VLOOKUP(B9176,'Ket qua do'!$C$5:$AP$50000,$J$3,TRUE)*$E$9/1000,"")</f>
        <v>#N/A</v>
      </c>
      <c r="K9176" s="21" t="e">
        <f>IF(A9176&lt;&gt;"",VLOOKUP(B9176,'Ket qua do'!$C$5:$AP$50000,$K$3,TRUE)*$E$9/1000,"")</f>
        <v>#N/A</v>
      </c>
      <c r="L9176" s="21" t="e">
        <f>IF(A9176&lt;&gt;"",VLOOKUP(B9176,'Ket qua do'!$C$5:$AP$50000,$L$3,TRUE),"")</f>
        <v>#N/A</v>
      </c>
    </row>
    <row r="9177" spans="1:12" x14ac:dyDescent="0.25">
      <c r="A9177" t="e">
        <f t="shared" si="148"/>
        <v>#N/A</v>
      </c>
      <c r="B9177" s="1" t="e">
        <f>IF(A9177&lt;&gt;"",VLOOKUP(A9177,'Ket qua do'!$B$5:$CE$50000,2,TRUE),"")</f>
        <v>#N/A</v>
      </c>
      <c r="C9177" s="19" t="e">
        <f>IF(A9177&lt;&gt;"",VLOOKUP(B9177,'Ket qua do'!$C$5:$AP$50000,$C$3,TRUE)*SQRT(3)*$C$11,"")</f>
        <v>#N/A</v>
      </c>
      <c r="D9177" s="21" t="e">
        <f>IF(A9177&lt;&gt;"",VLOOKUP(B9177,'Ket qua do'!$C$5:$AP$50000,$D$3,TRUE),"")</f>
        <v>#N/A</v>
      </c>
      <c r="E9177" s="21" t="e">
        <f>IF(A9177&lt;&gt;"",VLOOKUP(B9177,'Ket qua do'!$C$5:$AP$50000,$E$3,TRUE)*$C$12,"")</f>
        <v>#N/A</v>
      </c>
      <c r="F9177" s="21" t="e">
        <f>IF(A9177&lt;&gt;"",VLOOKUP(B9177,'Ket qua do'!$C$5:$AP$50000,$F$3,TRUE),"")</f>
        <v>#N/A</v>
      </c>
      <c r="G9177" s="21" t="e">
        <f>IF(A9177&lt;&gt;"",VLOOKUP(B9177,'Ket qua do'!$C$5:$AP$50000,$G$3,TRUE),"")</f>
        <v>#N/A</v>
      </c>
      <c r="H9177" s="21" t="e">
        <f>IF(A9177&lt;&gt;"",VLOOKUP(B9177,'Ket qua do'!$C$5:$AP$50000,$H$3,TRUE),"")</f>
        <v>#N/A</v>
      </c>
      <c r="I9177" s="21" t="e">
        <f>IF(A9177&lt;&gt;"",VLOOKUP(B9177,'Ket qua do'!$C$5:$AP$50000,$I$3,TRUE)*$E$9/1000,"")</f>
        <v>#N/A</v>
      </c>
      <c r="J9177" s="21" t="e">
        <f>IF(A9177&lt;&gt;"",VLOOKUP(B9177,'Ket qua do'!$C$5:$AP$50000,$J$3,TRUE)*$E$9/1000,"")</f>
        <v>#N/A</v>
      </c>
      <c r="K9177" s="21" t="e">
        <f>IF(A9177&lt;&gt;"",VLOOKUP(B9177,'Ket qua do'!$C$5:$AP$50000,$K$3,TRUE)*$E$9/1000,"")</f>
        <v>#N/A</v>
      </c>
      <c r="L9177" s="21" t="e">
        <f>IF(A9177&lt;&gt;"",VLOOKUP(B9177,'Ket qua do'!$C$5:$AP$50000,$L$3,TRUE),"")</f>
        <v>#N/A</v>
      </c>
    </row>
    <row r="9178" spans="1:12" x14ac:dyDescent="0.25">
      <c r="A9178" t="e">
        <f t="shared" ref="A9178:A9241" si="149">IF(A9177&lt;$E$8,A9177+1,"")</f>
        <v>#N/A</v>
      </c>
      <c r="B9178" s="1" t="e">
        <f>IF(A9178&lt;&gt;"",VLOOKUP(A9178,'Ket qua do'!$B$5:$CE$50000,2,TRUE),"")</f>
        <v>#N/A</v>
      </c>
      <c r="C9178" s="19" t="e">
        <f>IF(A9178&lt;&gt;"",VLOOKUP(B9178,'Ket qua do'!$C$5:$AP$50000,$C$3,TRUE)*SQRT(3)*$C$11,"")</f>
        <v>#N/A</v>
      </c>
      <c r="D9178" s="21" t="e">
        <f>IF(A9178&lt;&gt;"",VLOOKUP(B9178,'Ket qua do'!$C$5:$AP$50000,$D$3,TRUE),"")</f>
        <v>#N/A</v>
      </c>
      <c r="E9178" s="21" t="e">
        <f>IF(A9178&lt;&gt;"",VLOOKUP(B9178,'Ket qua do'!$C$5:$AP$50000,$E$3,TRUE)*$C$12,"")</f>
        <v>#N/A</v>
      </c>
      <c r="F9178" s="21" t="e">
        <f>IF(A9178&lt;&gt;"",VLOOKUP(B9178,'Ket qua do'!$C$5:$AP$50000,$F$3,TRUE),"")</f>
        <v>#N/A</v>
      </c>
      <c r="G9178" s="21" t="e">
        <f>IF(A9178&lt;&gt;"",VLOOKUP(B9178,'Ket qua do'!$C$5:$AP$50000,$G$3,TRUE),"")</f>
        <v>#N/A</v>
      </c>
      <c r="H9178" s="21" t="e">
        <f>IF(A9178&lt;&gt;"",VLOOKUP(B9178,'Ket qua do'!$C$5:$AP$50000,$H$3,TRUE),"")</f>
        <v>#N/A</v>
      </c>
      <c r="I9178" s="21" t="e">
        <f>IF(A9178&lt;&gt;"",VLOOKUP(B9178,'Ket qua do'!$C$5:$AP$50000,$I$3,TRUE)*$E$9/1000,"")</f>
        <v>#N/A</v>
      </c>
      <c r="J9178" s="21" t="e">
        <f>IF(A9178&lt;&gt;"",VLOOKUP(B9178,'Ket qua do'!$C$5:$AP$50000,$J$3,TRUE)*$E$9/1000,"")</f>
        <v>#N/A</v>
      </c>
      <c r="K9178" s="21" t="e">
        <f>IF(A9178&lt;&gt;"",VLOOKUP(B9178,'Ket qua do'!$C$5:$AP$50000,$K$3,TRUE)*$E$9/1000,"")</f>
        <v>#N/A</v>
      </c>
      <c r="L9178" s="21" t="e">
        <f>IF(A9178&lt;&gt;"",VLOOKUP(B9178,'Ket qua do'!$C$5:$AP$50000,$L$3,TRUE),"")</f>
        <v>#N/A</v>
      </c>
    </row>
    <row r="9179" spans="1:12" x14ac:dyDescent="0.25">
      <c r="A9179" t="e">
        <f t="shared" si="149"/>
        <v>#N/A</v>
      </c>
      <c r="B9179" s="1" t="e">
        <f>IF(A9179&lt;&gt;"",VLOOKUP(A9179,'Ket qua do'!$B$5:$CE$50000,2,TRUE),"")</f>
        <v>#N/A</v>
      </c>
      <c r="C9179" s="19" t="e">
        <f>IF(A9179&lt;&gt;"",VLOOKUP(B9179,'Ket qua do'!$C$5:$AP$50000,$C$3,TRUE)*SQRT(3)*$C$11,"")</f>
        <v>#N/A</v>
      </c>
      <c r="D9179" s="21" t="e">
        <f>IF(A9179&lt;&gt;"",VLOOKUP(B9179,'Ket qua do'!$C$5:$AP$50000,$D$3,TRUE),"")</f>
        <v>#N/A</v>
      </c>
      <c r="E9179" s="21" t="e">
        <f>IF(A9179&lt;&gt;"",VLOOKUP(B9179,'Ket qua do'!$C$5:$AP$50000,$E$3,TRUE)*$C$12,"")</f>
        <v>#N/A</v>
      </c>
      <c r="F9179" s="21" t="e">
        <f>IF(A9179&lt;&gt;"",VLOOKUP(B9179,'Ket qua do'!$C$5:$AP$50000,$F$3,TRUE),"")</f>
        <v>#N/A</v>
      </c>
      <c r="G9179" s="21" t="e">
        <f>IF(A9179&lt;&gt;"",VLOOKUP(B9179,'Ket qua do'!$C$5:$AP$50000,$G$3,TRUE),"")</f>
        <v>#N/A</v>
      </c>
      <c r="H9179" s="21" t="e">
        <f>IF(A9179&lt;&gt;"",VLOOKUP(B9179,'Ket qua do'!$C$5:$AP$50000,$H$3,TRUE),"")</f>
        <v>#N/A</v>
      </c>
      <c r="I9179" s="21" t="e">
        <f>IF(A9179&lt;&gt;"",VLOOKUP(B9179,'Ket qua do'!$C$5:$AP$50000,$I$3,TRUE)*$E$9/1000,"")</f>
        <v>#N/A</v>
      </c>
      <c r="J9179" s="21" t="e">
        <f>IF(A9179&lt;&gt;"",VLOOKUP(B9179,'Ket qua do'!$C$5:$AP$50000,$J$3,TRUE)*$E$9/1000,"")</f>
        <v>#N/A</v>
      </c>
      <c r="K9179" s="21" t="e">
        <f>IF(A9179&lt;&gt;"",VLOOKUP(B9179,'Ket qua do'!$C$5:$AP$50000,$K$3,TRUE)*$E$9/1000,"")</f>
        <v>#N/A</v>
      </c>
      <c r="L9179" s="21" t="e">
        <f>IF(A9179&lt;&gt;"",VLOOKUP(B9179,'Ket qua do'!$C$5:$AP$50000,$L$3,TRUE),"")</f>
        <v>#N/A</v>
      </c>
    </row>
    <row r="9180" spans="1:12" x14ac:dyDescent="0.25">
      <c r="A9180" t="e">
        <f t="shared" si="149"/>
        <v>#N/A</v>
      </c>
      <c r="B9180" s="1" t="e">
        <f>IF(A9180&lt;&gt;"",VLOOKUP(A9180,'Ket qua do'!$B$5:$CE$50000,2,TRUE),"")</f>
        <v>#N/A</v>
      </c>
      <c r="C9180" s="19" t="e">
        <f>IF(A9180&lt;&gt;"",VLOOKUP(B9180,'Ket qua do'!$C$5:$AP$50000,$C$3,TRUE)*SQRT(3)*$C$11,"")</f>
        <v>#N/A</v>
      </c>
      <c r="D9180" s="21" t="e">
        <f>IF(A9180&lt;&gt;"",VLOOKUP(B9180,'Ket qua do'!$C$5:$AP$50000,$D$3,TRUE),"")</f>
        <v>#N/A</v>
      </c>
      <c r="E9180" s="21" t="e">
        <f>IF(A9180&lt;&gt;"",VLOOKUP(B9180,'Ket qua do'!$C$5:$AP$50000,$E$3,TRUE)*$C$12,"")</f>
        <v>#N/A</v>
      </c>
      <c r="F9180" s="21" t="e">
        <f>IF(A9180&lt;&gt;"",VLOOKUP(B9180,'Ket qua do'!$C$5:$AP$50000,$F$3,TRUE),"")</f>
        <v>#N/A</v>
      </c>
      <c r="G9180" s="21" t="e">
        <f>IF(A9180&lt;&gt;"",VLOOKUP(B9180,'Ket qua do'!$C$5:$AP$50000,$G$3,TRUE),"")</f>
        <v>#N/A</v>
      </c>
      <c r="H9180" s="21" t="e">
        <f>IF(A9180&lt;&gt;"",VLOOKUP(B9180,'Ket qua do'!$C$5:$AP$50000,$H$3,TRUE),"")</f>
        <v>#N/A</v>
      </c>
      <c r="I9180" s="21" t="e">
        <f>IF(A9180&lt;&gt;"",VLOOKUP(B9180,'Ket qua do'!$C$5:$AP$50000,$I$3,TRUE)*$E$9/1000,"")</f>
        <v>#N/A</v>
      </c>
      <c r="J9180" s="21" t="e">
        <f>IF(A9180&lt;&gt;"",VLOOKUP(B9180,'Ket qua do'!$C$5:$AP$50000,$J$3,TRUE)*$E$9/1000,"")</f>
        <v>#N/A</v>
      </c>
      <c r="K9180" s="21" t="e">
        <f>IF(A9180&lt;&gt;"",VLOOKUP(B9180,'Ket qua do'!$C$5:$AP$50000,$K$3,TRUE)*$E$9/1000,"")</f>
        <v>#N/A</v>
      </c>
      <c r="L9180" s="21" t="e">
        <f>IF(A9180&lt;&gt;"",VLOOKUP(B9180,'Ket qua do'!$C$5:$AP$50000,$L$3,TRUE),"")</f>
        <v>#N/A</v>
      </c>
    </row>
    <row r="9181" spans="1:12" x14ac:dyDescent="0.25">
      <c r="A9181" t="e">
        <f t="shared" si="149"/>
        <v>#N/A</v>
      </c>
      <c r="B9181" s="1" t="e">
        <f>IF(A9181&lt;&gt;"",VLOOKUP(A9181,'Ket qua do'!$B$5:$CE$50000,2,TRUE),"")</f>
        <v>#N/A</v>
      </c>
      <c r="C9181" s="19" t="e">
        <f>IF(A9181&lt;&gt;"",VLOOKUP(B9181,'Ket qua do'!$C$5:$AP$50000,$C$3,TRUE)*SQRT(3)*$C$11,"")</f>
        <v>#N/A</v>
      </c>
      <c r="D9181" s="21" t="e">
        <f>IF(A9181&lt;&gt;"",VLOOKUP(B9181,'Ket qua do'!$C$5:$AP$50000,$D$3,TRUE),"")</f>
        <v>#N/A</v>
      </c>
      <c r="E9181" s="21" t="e">
        <f>IF(A9181&lt;&gt;"",VLOOKUP(B9181,'Ket qua do'!$C$5:$AP$50000,$E$3,TRUE)*$C$12,"")</f>
        <v>#N/A</v>
      </c>
      <c r="F9181" s="21" t="e">
        <f>IF(A9181&lt;&gt;"",VLOOKUP(B9181,'Ket qua do'!$C$5:$AP$50000,$F$3,TRUE),"")</f>
        <v>#N/A</v>
      </c>
      <c r="G9181" s="21" t="e">
        <f>IF(A9181&lt;&gt;"",VLOOKUP(B9181,'Ket qua do'!$C$5:$AP$50000,$G$3,TRUE),"")</f>
        <v>#N/A</v>
      </c>
      <c r="H9181" s="21" t="e">
        <f>IF(A9181&lt;&gt;"",VLOOKUP(B9181,'Ket qua do'!$C$5:$AP$50000,$H$3,TRUE),"")</f>
        <v>#N/A</v>
      </c>
      <c r="I9181" s="21" t="e">
        <f>IF(A9181&lt;&gt;"",VLOOKUP(B9181,'Ket qua do'!$C$5:$AP$50000,$I$3,TRUE)*$E$9/1000,"")</f>
        <v>#N/A</v>
      </c>
      <c r="J9181" s="21" t="e">
        <f>IF(A9181&lt;&gt;"",VLOOKUP(B9181,'Ket qua do'!$C$5:$AP$50000,$J$3,TRUE)*$E$9/1000,"")</f>
        <v>#N/A</v>
      </c>
      <c r="K9181" s="21" t="e">
        <f>IF(A9181&lt;&gt;"",VLOOKUP(B9181,'Ket qua do'!$C$5:$AP$50000,$K$3,TRUE)*$E$9/1000,"")</f>
        <v>#N/A</v>
      </c>
      <c r="L9181" s="21" t="e">
        <f>IF(A9181&lt;&gt;"",VLOOKUP(B9181,'Ket qua do'!$C$5:$AP$50000,$L$3,TRUE),"")</f>
        <v>#N/A</v>
      </c>
    </row>
    <row r="9182" spans="1:12" x14ac:dyDescent="0.25">
      <c r="A9182" t="e">
        <f t="shared" si="149"/>
        <v>#N/A</v>
      </c>
      <c r="B9182" s="1" t="e">
        <f>IF(A9182&lt;&gt;"",VLOOKUP(A9182,'Ket qua do'!$B$5:$CE$50000,2,TRUE),"")</f>
        <v>#N/A</v>
      </c>
      <c r="C9182" s="19" t="e">
        <f>IF(A9182&lt;&gt;"",VLOOKUP(B9182,'Ket qua do'!$C$5:$AP$50000,$C$3,TRUE)*SQRT(3)*$C$11,"")</f>
        <v>#N/A</v>
      </c>
      <c r="D9182" s="21" t="e">
        <f>IF(A9182&lt;&gt;"",VLOOKUP(B9182,'Ket qua do'!$C$5:$AP$50000,$D$3,TRUE),"")</f>
        <v>#N/A</v>
      </c>
      <c r="E9182" s="21" t="e">
        <f>IF(A9182&lt;&gt;"",VLOOKUP(B9182,'Ket qua do'!$C$5:$AP$50000,$E$3,TRUE)*$C$12,"")</f>
        <v>#N/A</v>
      </c>
      <c r="F9182" s="21" t="e">
        <f>IF(A9182&lt;&gt;"",VLOOKUP(B9182,'Ket qua do'!$C$5:$AP$50000,$F$3,TRUE),"")</f>
        <v>#N/A</v>
      </c>
      <c r="G9182" s="21" t="e">
        <f>IF(A9182&lt;&gt;"",VLOOKUP(B9182,'Ket qua do'!$C$5:$AP$50000,$G$3,TRUE),"")</f>
        <v>#N/A</v>
      </c>
      <c r="H9182" s="21" t="e">
        <f>IF(A9182&lt;&gt;"",VLOOKUP(B9182,'Ket qua do'!$C$5:$AP$50000,$H$3,TRUE),"")</f>
        <v>#N/A</v>
      </c>
      <c r="I9182" s="21" t="e">
        <f>IF(A9182&lt;&gt;"",VLOOKUP(B9182,'Ket qua do'!$C$5:$AP$50000,$I$3,TRUE)*$E$9/1000,"")</f>
        <v>#N/A</v>
      </c>
      <c r="J9182" s="21" t="e">
        <f>IF(A9182&lt;&gt;"",VLOOKUP(B9182,'Ket qua do'!$C$5:$AP$50000,$J$3,TRUE)*$E$9/1000,"")</f>
        <v>#N/A</v>
      </c>
      <c r="K9182" s="21" t="e">
        <f>IF(A9182&lt;&gt;"",VLOOKUP(B9182,'Ket qua do'!$C$5:$AP$50000,$K$3,TRUE)*$E$9/1000,"")</f>
        <v>#N/A</v>
      </c>
      <c r="L9182" s="21" t="e">
        <f>IF(A9182&lt;&gt;"",VLOOKUP(B9182,'Ket qua do'!$C$5:$AP$50000,$L$3,TRUE),"")</f>
        <v>#N/A</v>
      </c>
    </row>
    <row r="9183" spans="1:12" x14ac:dyDescent="0.25">
      <c r="A9183" t="e">
        <f t="shared" si="149"/>
        <v>#N/A</v>
      </c>
      <c r="B9183" s="1" t="e">
        <f>IF(A9183&lt;&gt;"",VLOOKUP(A9183,'Ket qua do'!$B$5:$CE$50000,2,TRUE),"")</f>
        <v>#N/A</v>
      </c>
      <c r="C9183" s="19" t="e">
        <f>IF(A9183&lt;&gt;"",VLOOKUP(B9183,'Ket qua do'!$C$5:$AP$50000,$C$3,TRUE)*SQRT(3)*$C$11,"")</f>
        <v>#N/A</v>
      </c>
      <c r="D9183" s="21" t="e">
        <f>IF(A9183&lt;&gt;"",VLOOKUP(B9183,'Ket qua do'!$C$5:$AP$50000,$D$3,TRUE),"")</f>
        <v>#N/A</v>
      </c>
      <c r="E9183" s="21" t="e">
        <f>IF(A9183&lt;&gt;"",VLOOKUP(B9183,'Ket qua do'!$C$5:$AP$50000,$E$3,TRUE)*$C$12,"")</f>
        <v>#N/A</v>
      </c>
      <c r="F9183" s="21" t="e">
        <f>IF(A9183&lt;&gt;"",VLOOKUP(B9183,'Ket qua do'!$C$5:$AP$50000,$F$3,TRUE),"")</f>
        <v>#N/A</v>
      </c>
      <c r="G9183" s="21" t="e">
        <f>IF(A9183&lt;&gt;"",VLOOKUP(B9183,'Ket qua do'!$C$5:$AP$50000,$G$3,TRUE),"")</f>
        <v>#N/A</v>
      </c>
      <c r="H9183" s="21" t="e">
        <f>IF(A9183&lt;&gt;"",VLOOKUP(B9183,'Ket qua do'!$C$5:$AP$50000,$H$3,TRUE),"")</f>
        <v>#N/A</v>
      </c>
      <c r="I9183" s="21" t="e">
        <f>IF(A9183&lt;&gt;"",VLOOKUP(B9183,'Ket qua do'!$C$5:$AP$50000,$I$3,TRUE)*$E$9/1000,"")</f>
        <v>#N/A</v>
      </c>
      <c r="J9183" s="21" t="e">
        <f>IF(A9183&lt;&gt;"",VLOOKUP(B9183,'Ket qua do'!$C$5:$AP$50000,$J$3,TRUE)*$E$9/1000,"")</f>
        <v>#N/A</v>
      </c>
      <c r="K9183" s="21" t="e">
        <f>IF(A9183&lt;&gt;"",VLOOKUP(B9183,'Ket qua do'!$C$5:$AP$50000,$K$3,TRUE)*$E$9/1000,"")</f>
        <v>#N/A</v>
      </c>
      <c r="L9183" s="21" t="e">
        <f>IF(A9183&lt;&gt;"",VLOOKUP(B9183,'Ket qua do'!$C$5:$AP$50000,$L$3,TRUE),"")</f>
        <v>#N/A</v>
      </c>
    </row>
    <row r="9184" spans="1:12" x14ac:dyDescent="0.25">
      <c r="A9184" t="e">
        <f t="shared" si="149"/>
        <v>#N/A</v>
      </c>
      <c r="B9184" s="1" t="e">
        <f>IF(A9184&lt;&gt;"",VLOOKUP(A9184,'Ket qua do'!$B$5:$CE$50000,2,TRUE),"")</f>
        <v>#N/A</v>
      </c>
      <c r="C9184" s="19" t="e">
        <f>IF(A9184&lt;&gt;"",VLOOKUP(B9184,'Ket qua do'!$C$5:$AP$50000,$C$3,TRUE)*SQRT(3)*$C$11,"")</f>
        <v>#N/A</v>
      </c>
      <c r="D9184" s="21" t="e">
        <f>IF(A9184&lt;&gt;"",VLOOKUP(B9184,'Ket qua do'!$C$5:$AP$50000,$D$3,TRUE),"")</f>
        <v>#N/A</v>
      </c>
      <c r="E9184" s="21" t="e">
        <f>IF(A9184&lt;&gt;"",VLOOKUP(B9184,'Ket qua do'!$C$5:$AP$50000,$E$3,TRUE)*$C$12,"")</f>
        <v>#N/A</v>
      </c>
      <c r="F9184" s="21" t="e">
        <f>IF(A9184&lt;&gt;"",VLOOKUP(B9184,'Ket qua do'!$C$5:$AP$50000,$F$3,TRUE),"")</f>
        <v>#N/A</v>
      </c>
      <c r="G9184" s="21" t="e">
        <f>IF(A9184&lt;&gt;"",VLOOKUP(B9184,'Ket qua do'!$C$5:$AP$50000,$G$3,TRUE),"")</f>
        <v>#N/A</v>
      </c>
      <c r="H9184" s="21" t="e">
        <f>IF(A9184&lt;&gt;"",VLOOKUP(B9184,'Ket qua do'!$C$5:$AP$50000,$H$3,TRUE),"")</f>
        <v>#N/A</v>
      </c>
      <c r="I9184" s="21" t="e">
        <f>IF(A9184&lt;&gt;"",VLOOKUP(B9184,'Ket qua do'!$C$5:$AP$50000,$I$3,TRUE)*$E$9/1000,"")</f>
        <v>#N/A</v>
      </c>
      <c r="J9184" s="21" t="e">
        <f>IF(A9184&lt;&gt;"",VLOOKUP(B9184,'Ket qua do'!$C$5:$AP$50000,$J$3,TRUE)*$E$9/1000,"")</f>
        <v>#N/A</v>
      </c>
      <c r="K9184" s="21" t="e">
        <f>IF(A9184&lt;&gt;"",VLOOKUP(B9184,'Ket qua do'!$C$5:$AP$50000,$K$3,TRUE)*$E$9/1000,"")</f>
        <v>#N/A</v>
      </c>
      <c r="L9184" s="21" t="e">
        <f>IF(A9184&lt;&gt;"",VLOOKUP(B9184,'Ket qua do'!$C$5:$AP$50000,$L$3,TRUE),"")</f>
        <v>#N/A</v>
      </c>
    </row>
    <row r="9185" spans="1:12" x14ac:dyDescent="0.25">
      <c r="A9185" t="e">
        <f t="shared" si="149"/>
        <v>#N/A</v>
      </c>
      <c r="B9185" s="1" t="e">
        <f>IF(A9185&lt;&gt;"",VLOOKUP(A9185,'Ket qua do'!$B$5:$CE$50000,2,TRUE),"")</f>
        <v>#N/A</v>
      </c>
      <c r="C9185" s="19" t="e">
        <f>IF(A9185&lt;&gt;"",VLOOKUP(B9185,'Ket qua do'!$C$5:$AP$50000,$C$3,TRUE)*SQRT(3)*$C$11,"")</f>
        <v>#N/A</v>
      </c>
      <c r="D9185" s="21" t="e">
        <f>IF(A9185&lt;&gt;"",VLOOKUP(B9185,'Ket qua do'!$C$5:$AP$50000,$D$3,TRUE),"")</f>
        <v>#N/A</v>
      </c>
      <c r="E9185" s="21" t="e">
        <f>IF(A9185&lt;&gt;"",VLOOKUP(B9185,'Ket qua do'!$C$5:$AP$50000,$E$3,TRUE)*$C$12,"")</f>
        <v>#N/A</v>
      </c>
      <c r="F9185" s="21" t="e">
        <f>IF(A9185&lt;&gt;"",VLOOKUP(B9185,'Ket qua do'!$C$5:$AP$50000,$F$3,TRUE),"")</f>
        <v>#N/A</v>
      </c>
      <c r="G9185" s="21" t="e">
        <f>IF(A9185&lt;&gt;"",VLOOKUP(B9185,'Ket qua do'!$C$5:$AP$50000,$G$3,TRUE),"")</f>
        <v>#N/A</v>
      </c>
      <c r="H9185" s="21" t="e">
        <f>IF(A9185&lt;&gt;"",VLOOKUP(B9185,'Ket qua do'!$C$5:$AP$50000,$H$3,TRUE),"")</f>
        <v>#N/A</v>
      </c>
      <c r="I9185" s="21" t="e">
        <f>IF(A9185&lt;&gt;"",VLOOKUP(B9185,'Ket qua do'!$C$5:$AP$50000,$I$3,TRUE)*$E$9/1000,"")</f>
        <v>#N/A</v>
      </c>
      <c r="J9185" s="21" t="e">
        <f>IF(A9185&lt;&gt;"",VLOOKUP(B9185,'Ket qua do'!$C$5:$AP$50000,$J$3,TRUE)*$E$9/1000,"")</f>
        <v>#N/A</v>
      </c>
      <c r="K9185" s="21" t="e">
        <f>IF(A9185&lt;&gt;"",VLOOKUP(B9185,'Ket qua do'!$C$5:$AP$50000,$K$3,TRUE)*$E$9/1000,"")</f>
        <v>#N/A</v>
      </c>
      <c r="L9185" s="21" t="e">
        <f>IF(A9185&lt;&gt;"",VLOOKUP(B9185,'Ket qua do'!$C$5:$AP$50000,$L$3,TRUE),"")</f>
        <v>#N/A</v>
      </c>
    </row>
    <row r="9186" spans="1:12" x14ac:dyDescent="0.25">
      <c r="A9186" t="e">
        <f t="shared" si="149"/>
        <v>#N/A</v>
      </c>
      <c r="B9186" s="1" t="e">
        <f>IF(A9186&lt;&gt;"",VLOOKUP(A9186,'Ket qua do'!$B$5:$CE$50000,2,TRUE),"")</f>
        <v>#N/A</v>
      </c>
      <c r="C9186" s="19" t="e">
        <f>IF(A9186&lt;&gt;"",VLOOKUP(B9186,'Ket qua do'!$C$5:$AP$50000,$C$3,TRUE)*SQRT(3)*$C$11,"")</f>
        <v>#N/A</v>
      </c>
      <c r="D9186" s="21" t="e">
        <f>IF(A9186&lt;&gt;"",VLOOKUP(B9186,'Ket qua do'!$C$5:$AP$50000,$D$3,TRUE),"")</f>
        <v>#N/A</v>
      </c>
      <c r="E9186" s="21" t="e">
        <f>IF(A9186&lt;&gt;"",VLOOKUP(B9186,'Ket qua do'!$C$5:$AP$50000,$E$3,TRUE)*$C$12,"")</f>
        <v>#N/A</v>
      </c>
      <c r="F9186" s="21" t="e">
        <f>IF(A9186&lt;&gt;"",VLOOKUP(B9186,'Ket qua do'!$C$5:$AP$50000,$F$3,TRUE),"")</f>
        <v>#N/A</v>
      </c>
      <c r="G9186" s="21" t="e">
        <f>IF(A9186&lt;&gt;"",VLOOKUP(B9186,'Ket qua do'!$C$5:$AP$50000,$G$3,TRUE),"")</f>
        <v>#N/A</v>
      </c>
      <c r="H9186" s="21" t="e">
        <f>IF(A9186&lt;&gt;"",VLOOKUP(B9186,'Ket qua do'!$C$5:$AP$50000,$H$3,TRUE),"")</f>
        <v>#N/A</v>
      </c>
      <c r="I9186" s="21" t="e">
        <f>IF(A9186&lt;&gt;"",VLOOKUP(B9186,'Ket qua do'!$C$5:$AP$50000,$I$3,TRUE)*$E$9/1000,"")</f>
        <v>#N/A</v>
      </c>
      <c r="J9186" s="21" t="e">
        <f>IF(A9186&lt;&gt;"",VLOOKUP(B9186,'Ket qua do'!$C$5:$AP$50000,$J$3,TRUE)*$E$9/1000,"")</f>
        <v>#N/A</v>
      </c>
      <c r="K9186" s="21" t="e">
        <f>IF(A9186&lt;&gt;"",VLOOKUP(B9186,'Ket qua do'!$C$5:$AP$50000,$K$3,TRUE)*$E$9/1000,"")</f>
        <v>#N/A</v>
      </c>
      <c r="L9186" s="21" t="e">
        <f>IF(A9186&lt;&gt;"",VLOOKUP(B9186,'Ket qua do'!$C$5:$AP$50000,$L$3,TRUE),"")</f>
        <v>#N/A</v>
      </c>
    </row>
    <row r="9187" spans="1:12" x14ac:dyDescent="0.25">
      <c r="A9187" t="e">
        <f t="shared" si="149"/>
        <v>#N/A</v>
      </c>
      <c r="B9187" s="1" t="e">
        <f>IF(A9187&lt;&gt;"",VLOOKUP(A9187,'Ket qua do'!$B$5:$CE$50000,2,TRUE),"")</f>
        <v>#N/A</v>
      </c>
      <c r="C9187" s="19" t="e">
        <f>IF(A9187&lt;&gt;"",VLOOKUP(B9187,'Ket qua do'!$C$5:$AP$50000,$C$3,TRUE)*SQRT(3)*$C$11,"")</f>
        <v>#N/A</v>
      </c>
      <c r="D9187" s="21" t="e">
        <f>IF(A9187&lt;&gt;"",VLOOKUP(B9187,'Ket qua do'!$C$5:$AP$50000,$D$3,TRUE),"")</f>
        <v>#N/A</v>
      </c>
      <c r="E9187" s="21" t="e">
        <f>IF(A9187&lt;&gt;"",VLOOKUP(B9187,'Ket qua do'!$C$5:$AP$50000,$E$3,TRUE)*$C$12,"")</f>
        <v>#N/A</v>
      </c>
      <c r="F9187" s="21" t="e">
        <f>IF(A9187&lt;&gt;"",VLOOKUP(B9187,'Ket qua do'!$C$5:$AP$50000,$F$3,TRUE),"")</f>
        <v>#N/A</v>
      </c>
      <c r="G9187" s="21" t="e">
        <f>IF(A9187&lt;&gt;"",VLOOKUP(B9187,'Ket qua do'!$C$5:$AP$50000,$G$3,TRUE),"")</f>
        <v>#N/A</v>
      </c>
      <c r="H9187" s="21" t="e">
        <f>IF(A9187&lt;&gt;"",VLOOKUP(B9187,'Ket qua do'!$C$5:$AP$50000,$H$3,TRUE),"")</f>
        <v>#N/A</v>
      </c>
      <c r="I9187" s="21" t="e">
        <f>IF(A9187&lt;&gt;"",VLOOKUP(B9187,'Ket qua do'!$C$5:$AP$50000,$I$3,TRUE)*$E$9/1000,"")</f>
        <v>#N/A</v>
      </c>
      <c r="J9187" s="21" t="e">
        <f>IF(A9187&lt;&gt;"",VLOOKUP(B9187,'Ket qua do'!$C$5:$AP$50000,$J$3,TRUE)*$E$9/1000,"")</f>
        <v>#N/A</v>
      </c>
      <c r="K9187" s="21" t="e">
        <f>IF(A9187&lt;&gt;"",VLOOKUP(B9187,'Ket qua do'!$C$5:$AP$50000,$K$3,TRUE)*$E$9/1000,"")</f>
        <v>#N/A</v>
      </c>
      <c r="L9187" s="21" t="e">
        <f>IF(A9187&lt;&gt;"",VLOOKUP(B9187,'Ket qua do'!$C$5:$AP$50000,$L$3,TRUE),"")</f>
        <v>#N/A</v>
      </c>
    </row>
    <row r="9188" spans="1:12" x14ac:dyDescent="0.25">
      <c r="A9188" t="e">
        <f t="shared" si="149"/>
        <v>#N/A</v>
      </c>
      <c r="B9188" s="1" t="e">
        <f>IF(A9188&lt;&gt;"",VLOOKUP(A9188,'Ket qua do'!$B$5:$CE$50000,2,TRUE),"")</f>
        <v>#N/A</v>
      </c>
      <c r="C9188" s="19" t="e">
        <f>IF(A9188&lt;&gt;"",VLOOKUP(B9188,'Ket qua do'!$C$5:$AP$50000,$C$3,TRUE)*SQRT(3)*$C$11,"")</f>
        <v>#N/A</v>
      </c>
      <c r="D9188" s="21" t="e">
        <f>IF(A9188&lt;&gt;"",VLOOKUP(B9188,'Ket qua do'!$C$5:$AP$50000,$D$3,TRUE),"")</f>
        <v>#N/A</v>
      </c>
      <c r="E9188" s="21" t="e">
        <f>IF(A9188&lt;&gt;"",VLOOKUP(B9188,'Ket qua do'!$C$5:$AP$50000,$E$3,TRUE)*$C$12,"")</f>
        <v>#N/A</v>
      </c>
      <c r="F9188" s="21" t="e">
        <f>IF(A9188&lt;&gt;"",VLOOKUP(B9188,'Ket qua do'!$C$5:$AP$50000,$F$3,TRUE),"")</f>
        <v>#N/A</v>
      </c>
      <c r="G9188" s="21" t="e">
        <f>IF(A9188&lt;&gt;"",VLOOKUP(B9188,'Ket qua do'!$C$5:$AP$50000,$G$3,TRUE),"")</f>
        <v>#N/A</v>
      </c>
      <c r="H9188" s="21" t="e">
        <f>IF(A9188&lt;&gt;"",VLOOKUP(B9188,'Ket qua do'!$C$5:$AP$50000,$H$3,TRUE),"")</f>
        <v>#N/A</v>
      </c>
      <c r="I9188" s="21" t="e">
        <f>IF(A9188&lt;&gt;"",VLOOKUP(B9188,'Ket qua do'!$C$5:$AP$50000,$I$3,TRUE)*$E$9/1000,"")</f>
        <v>#N/A</v>
      </c>
      <c r="J9188" s="21" t="e">
        <f>IF(A9188&lt;&gt;"",VLOOKUP(B9188,'Ket qua do'!$C$5:$AP$50000,$J$3,TRUE)*$E$9/1000,"")</f>
        <v>#N/A</v>
      </c>
      <c r="K9188" s="21" t="e">
        <f>IF(A9188&lt;&gt;"",VLOOKUP(B9188,'Ket qua do'!$C$5:$AP$50000,$K$3,TRUE)*$E$9/1000,"")</f>
        <v>#N/A</v>
      </c>
      <c r="L9188" s="21" t="e">
        <f>IF(A9188&lt;&gt;"",VLOOKUP(B9188,'Ket qua do'!$C$5:$AP$50000,$L$3,TRUE),"")</f>
        <v>#N/A</v>
      </c>
    </row>
    <row r="9189" spans="1:12" x14ac:dyDescent="0.25">
      <c r="A9189" t="e">
        <f t="shared" si="149"/>
        <v>#N/A</v>
      </c>
      <c r="B9189" s="1" t="e">
        <f>IF(A9189&lt;&gt;"",VLOOKUP(A9189,'Ket qua do'!$B$5:$CE$50000,2,TRUE),"")</f>
        <v>#N/A</v>
      </c>
      <c r="C9189" s="19" t="e">
        <f>IF(A9189&lt;&gt;"",VLOOKUP(B9189,'Ket qua do'!$C$5:$AP$50000,$C$3,TRUE)*SQRT(3)*$C$11,"")</f>
        <v>#N/A</v>
      </c>
      <c r="D9189" s="21" t="e">
        <f>IF(A9189&lt;&gt;"",VLOOKUP(B9189,'Ket qua do'!$C$5:$AP$50000,$D$3,TRUE),"")</f>
        <v>#N/A</v>
      </c>
      <c r="E9189" s="21" t="e">
        <f>IF(A9189&lt;&gt;"",VLOOKUP(B9189,'Ket qua do'!$C$5:$AP$50000,$E$3,TRUE)*$C$12,"")</f>
        <v>#N/A</v>
      </c>
      <c r="F9189" s="21" t="e">
        <f>IF(A9189&lt;&gt;"",VLOOKUP(B9189,'Ket qua do'!$C$5:$AP$50000,$F$3,TRUE),"")</f>
        <v>#N/A</v>
      </c>
      <c r="G9189" s="21" t="e">
        <f>IF(A9189&lt;&gt;"",VLOOKUP(B9189,'Ket qua do'!$C$5:$AP$50000,$G$3,TRUE),"")</f>
        <v>#N/A</v>
      </c>
      <c r="H9189" s="21" t="e">
        <f>IF(A9189&lt;&gt;"",VLOOKUP(B9189,'Ket qua do'!$C$5:$AP$50000,$H$3,TRUE),"")</f>
        <v>#N/A</v>
      </c>
      <c r="I9189" s="21" t="e">
        <f>IF(A9189&lt;&gt;"",VLOOKUP(B9189,'Ket qua do'!$C$5:$AP$50000,$I$3,TRUE)*$E$9/1000,"")</f>
        <v>#N/A</v>
      </c>
      <c r="J9189" s="21" t="e">
        <f>IF(A9189&lt;&gt;"",VLOOKUP(B9189,'Ket qua do'!$C$5:$AP$50000,$J$3,TRUE)*$E$9/1000,"")</f>
        <v>#N/A</v>
      </c>
      <c r="K9189" s="21" t="e">
        <f>IF(A9189&lt;&gt;"",VLOOKUP(B9189,'Ket qua do'!$C$5:$AP$50000,$K$3,TRUE)*$E$9/1000,"")</f>
        <v>#N/A</v>
      </c>
      <c r="L9189" s="21" t="e">
        <f>IF(A9189&lt;&gt;"",VLOOKUP(B9189,'Ket qua do'!$C$5:$AP$50000,$L$3,TRUE),"")</f>
        <v>#N/A</v>
      </c>
    </row>
    <row r="9190" spans="1:12" x14ac:dyDescent="0.25">
      <c r="A9190" t="e">
        <f t="shared" si="149"/>
        <v>#N/A</v>
      </c>
      <c r="B9190" s="1" t="e">
        <f>IF(A9190&lt;&gt;"",VLOOKUP(A9190,'Ket qua do'!$B$5:$CE$50000,2,TRUE),"")</f>
        <v>#N/A</v>
      </c>
      <c r="C9190" s="19" t="e">
        <f>IF(A9190&lt;&gt;"",VLOOKUP(B9190,'Ket qua do'!$C$5:$AP$50000,$C$3,TRUE)*SQRT(3)*$C$11,"")</f>
        <v>#N/A</v>
      </c>
      <c r="D9190" s="21" t="e">
        <f>IF(A9190&lt;&gt;"",VLOOKUP(B9190,'Ket qua do'!$C$5:$AP$50000,$D$3,TRUE),"")</f>
        <v>#N/A</v>
      </c>
      <c r="E9190" s="21" t="e">
        <f>IF(A9190&lt;&gt;"",VLOOKUP(B9190,'Ket qua do'!$C$5:$AP$50000,$E$3,TRUE)*$C$12,"")</f>
        <v>#N/A</v>
      </c>
      <c r="F9190" s="21" t="e">
        <f>IF(A9190&lt;&gt;"",VLOOKUP(B9190,'Ket qua do'!$C$5:$AP$50000,$F$3,TRUE),"")</f>
        <v>#N/A</v>
      </c>
      <c r="G9190" s="21" t="e">
        <f>IF(A9190&lt;&gt;"",VLOOKUP(B9190,'Ket qua do'!$C$5:$AP$50000,$G$3,TRUE),"")</f>
        <v>#N/A</v>
      </c>
      <c r="H9190" s="21" t="e">
        <f>IF(A9190&lt;&gt;"",VLOOKUP(B9190,'Ket qua do'!$C$5:$AP$50000,$H$3,TRUE),"")</f>
        <v>#N/A</v>
      </c>
      <c r="I9190" s="21" t="e">
        <f>IF(A9190&lt;&gt;"",VLOOKUP(B9190,'Ket qua do'!$C$5:$AP$50000,$I$3,TRUE)*$E$9/1000,"")</f>
        <v>#N/A</v>
      </c>
      <c r="J9190" s="21" t="e">
        <f>IF(A9190&lt;&gt;"",VLOOKUP(B9190,'Ket qua do'!$C$5:$AP$50000,$J$3,TRUE)*$E$9/1000,"")</f>
        <v>#N/A</v>
      </c>
      <c r="K9190" s="21" t="e">
        <f>IF(A9190&lt;&gt;"",VLOOKUP(B9190,'Ket qua do'!$C$5:$AP$50000,$K$3,TRUE)*$E$9/1000,"")</f>
        <v>#N/A</v>
      </c>
      <c r="L9190" s="21" t="e">
        <f>IF(A9190&lt;&gt;"",VLOOKUP(B9190,'Ket qua do'!$C$5:$AP$50000,$L$3,TRUE),"")</f>
        <v>#N/A</v>
      </c>
    </row>
    <row r="9191" spans="1:12" x14ac:dyDescent="0.25">
      <c r="A9191" t="e">
        <f t="shared" si="149"/>
        <v>#N/A</v>
      </c>
      <c r="B9191" s="1" t="e">
        <f>IF(A9191&lt;&gt;"",VLOOKUP(A9191,'Ket qua do'!$B$5:$CE$50000,2,TRUE),"")</f>
        <v>#N/A</v>
      </c>
      <c r="C9191" s="19" t="e">
        <f>IF(A9191&lt;&gt;"",VLOOKUP(B9191,'Ket qua do'!$C$5:$AP$50000,$C$3,TRUE)*SQRT(3)*$C$11,"")</f>
        <v>#N/A</v>
      </c>
      <c r="D9191" s="21" t="e">
        <f>IF(A9191&lt;&gt;"",VLOOKUP(B9191,'Ket qua do'!$C$5:$AP$50000,$D$3,TRUE),"")</f>
        <v>#N/A</v>
      </c>
      <c r="E9191" s="21" t="e">
        <f>IF(A9191&lt;&gt;"",VLOOKUP(B9191,'Ket qua do'!$C$5:$AP$50000,$E$3,TRUE)*$C$12,"")</f>
        <v>#N/A</v>
      </c>
      <c r="F9191" s="21" t="e">
        <f>IF(A9191&lt;&gt;"",VLOOKUP(B9191,'Ket qua do'!$C$5:$AP$50000,$F$3,TRUE),"")</f>
        <v>#N/A</v>
      </c>
      <c r="G9191" s="21" t="e">
        <f>IF(A9191&lt;&gt;"",VLOOKUP(B9191,'Ket qua do'!$C$5:$AP$50000,$G$3,TRUE),"")</f>
        <v>#N/A</v>
      </c>
      <c r="H9191" s="21" t="e">
        <f>IF(A9191&lt;&gt;"",VLOOKUP(B9191,'Ket qua do'!$C$5:$AP$50000,$H$3,TRUE),"")</f>
        <v>#N/A</v>
      </c>
      <c r="I9191" s="21" t="e">
        <f>IF(A9191&lt;&gt;"",VLOOKUP(B9191,'Ket qua do'!$C$5:$AP$50000,$I$3,TRUE)*$E$9/1000,"")</f>
        <v>#N/A</v>
      </c>
      <c r="J9191" s="21" t="e">
        <f>IF(A9191&lt;&gt;"",VLOOKUP(B9191,'Ket qua do'!$C$5:$AP$50000,$J$3,TRUE)*$E$9/1000,"")</f>
        <v>#N/A</v>
      </c>
      <c r="K9191" s="21" t="e">
        <f>IF(A9191&lt;&gt;"",VLOOKUP(B9191,'Ket qua do'!$C$5:$AP$50000,$K$3,TRUE)*$E$9/1000,"")</f>
        <v>#N/A</v>
      </c>
      <c r="L9191" s="21" t="e">
        <f>IF(A9191&lt;&gt;"",VLOOKUP(B9191,'Ket qua do'!$C$5:$AP$50000,$L$3,TRUE),"")</f>
        <v>#N/A</v>
      </c>
    </row>
    <row r="9192" spans="1:12" x14ac:dyDescent="0.25">
      <c r="A9192" t="e">
        <f t="shared" si="149"/>
        <v>#N/A</v>
      </c>
      <c r="B9192" s="1" t="e">
        <f>IF(A9192&lt;&gt;"",VLOOKUP(A9192,'Ket qua do'!$B$5:$CE$50000,2,TRUE),"")</f>
        <v>#N/A</v>
      </c>
      <c r="C9192" s="19" t="e">
        <f>IF(A9192&lt;&gt;"",VLOOKUP(B9192,'Ket qua do'!$C$5:$AP$50000,$C$3,TRUE)*SQRT(3)*$C$11,"")</f>
        <v>#N/A</v>
      </c>
      <c r="D9192" s="21" t="e">
        <f>IF(A9192&lt;&gt;"",VLOOKUP(B9192,'Ket qua do'!$C$5:$AP$50000,$D$3,TRUE),"")</f>
        <v>#N/A</v>
      </c>
      <c r="E9192" s="21" t="e">
        <f>IF(A9192&lt;&gt;"",VLOOKUP(B9192,'Ket qua do'!$C$5:$AP$50000,$E$3,TRUE)*$C$12,"")</f>
        <v>#N/A</v>
      </c>
      <c r="F9192" s="21" t="e">
        <f>IF(A9192&lt;&gt;"",VLOOKUP(B9192,'Ket qua do'!$C$5:$AP$50000,$F$3,TRUE),"")</f>
        <v>#N/A</v>
      </c>
      <c r="G9192" s="21" t="e">
        <f>IF(A9192&lt;&gt;"",VLOOKUP(B9192,'Ket qua do'!$C$5:$AP$50000,$G$3,TRUE),"")</f>
        <v>#N/A</v>
      </c>
      <c r="H9192" s="21" t="e">
        <f>IF(A9192&lt;&gt;"",VLOOKUP(B9192,'Ket qua do'!$C$5:$AP$50000,$H$3,TRUE),"")</f>
        <v>#N/A</v>
      </c>
      <c r="I9192" s="21" t="e">
        <f>IF(A9192&lt;&gt;"",VLOOKUP(B9192,'Ket qua do'!$C$5:$AP$50000,$I$3,TRUE)*$E$9/1000,"")</f>
        <v>#N/A</v>
      </c>
      <c r="J9192" s="21" t="e">
        <f>IF(A9192&lt;&gt;"",VLOOKUP(B9192,'Ket qua do'!$C$5:$AP$50000,$J$3,TRUE)*$E$9/1000,"")</f>
        <v>#N/A</v>
      </c>
      <c r="K9192" s="21" t="e">
        <f>IF(A9192&lt;&gt;"",VLOOKUP(B9192,'Ket qua do'!$C$5:$AP$50000,$K$3,TRUE)*$E$9/1000,"")</f>
        <v>#N/A</v>
      </c>
      <c r="L9192" s="21" t="e">
        <f>IF(A9192&lt;&gt;"",VLOOKUP(B9192,'Ket qua do'!$C$5:$AP$50000,$L$3,TRUE),"")</f>
        <v>#N/A</v>
      </c>
    </row>
    <row r="9193" spans="1:12" x14ac:dyDescent="0.25">
      <c r="A9193" t="e">
        <f t="shared" si="149"/>
        <v>#N/A</v>
      </c>
      <c r="B9193" s="1" t="e">
        <f>IF(A9193&lt;&gt;"",VLOOKUP(A9193,'Ket qua do'!$B$5:$CE$50000,2,TRUE),"")</f>
        <v>#N/A</v>
      </c>
      <c r="C9193" s="19" t="e">
        <f>IF(A9193&lt;&gt;"",VLOOKUP(B9193,'Ket qua do'!$C$5:$AP$50000,$C$3,TRUE)*SQRT(3)*$C$11,"")</f>
        <v>#N/A</v>
      </c>
      <c r="D9193" s="21" t="e">
        <f>IF(A9193&lt;&gt;"",VLOOKUP(B9193,'Ket qua do'!$C$5:$AP$50000,$D$3,TRUE),"")</f>
        <v>#N/A</v>
      </c>
      <c r="E9193" s="21" t="e">
        <f>IF(A9193&lt;&gt;"",VLOOKUP(B9193,'Ket qua do'!$C$5:$AP$50000,$E$3,TRUE)*$C$12,"")</f>
        <v>#N/A</v>
      </c>
      <c r="F9193" s="21" t="e">
        <f>IF(A9193&lt;&gt;"",VLOOKUP(B9193,'Ket qua do'!$C$5:$AP$50000,$F$3,TRUE),"")</f>
        <v>#N/A</v>
      </c>
      <c r="G9193" s="21" t="e">
        <f>IF(A9193&lt;&gt;"",VLOOKUP(B9193,'Ket qua do'!$C$5:$AP$50000,$G$3,TRUE),"")</f>
        <v>#N/A</v>
      </c>
      <c r="H9193" s="21" t="e">
        <f>IF(A9193&lt;&gt;"",VLOOKUP(B9193,'Ket qua do'!$C$5:$AP$50000,$H$3,TRUE),"")</f>
        <v>#N/A</v>
      </c>
      <c r="I9193" s="21" t="e">
        <f>IF(A9193&lt;&gt;"",VLOOKUP(B9193,'Ket qua do'!$C$5:$AP$50000,$I$3,TRUE)*$E$9/1000,"")</f>
        <v>#N/A</v>
      </c>
      <c r="J9193" s="21" t="e">
        <f>IF(A9193&lt;&gt;"",VLOOKUP(B9193,'Ket qua do'!$C$5:$AP$50000,$J$3,TRUE)*$E$9/1000,"")</f>
        <v>#N/A</v>
      </c>
      <c r="K9193" s="21" t="e">
        <f>IF(A9193&lt;&gt;"",VLOOKUP(B9193,'Ket qua do'!$C$5:$AP$50000,$K$3,TRUE)*$E$9/1000,"")</f>
        <v>#N/A</v>
      </c>
      <c r="L9193" s="21" t="e">
        <f>IF(A9193&lt;&gt;"",VLOOKUP(B9193,'Ket qua do'!$C$5:$AP$50000,$L$3,TRUE),"")</f>
        <v>#N/A</v>
      </c>
    </row>
    <row r="9194" spans="1:12" x14ac:dyDescent="0.25">
      <c r="A9194" t="e">
        <f t="shared" si="149"/>
        <v>#N/A</v>
      </c>
      <c r="B9194" s="1" t="e">
        <f>IF(A9194&lt;&gt;"",VLOOKUP(A9194,'Ket qua do'!$B$5:$CE$50000,2,TRUE),"")</f>
        <v>#N/A</v>
      </c>
      <c r="C9194" s="19" t="e">
        <f>IF(A9194&lt;&gt;"",VLOOKUP(B9194,'Ket qua do'!$C$5:$AP$50000,$C$3,TRUE)*SQRT(3)*$C$11,"")</f>
        <v>#N/A</v>
      </c>
      <c r="D9194" s="21" t="e">
        <f>IF(A9194&lt;&gt;"",VLOOKUP(B9194,'Ket qua do'!$C$5:$AP$50000,$D$3,TRUE),"")</f>
        <v>#N/A</v>
      </c>
      <c r="E9194" s="21" t="e">
        <f>IF(A9194&lt;&gt;"",VLOOKUP(B9194,'Ket qua do'!$C$5:$AP$50000,$E$3,TRUE)*$C$12,"")</f>
        <v>#N/A</v>
      </c>
      <c r="F9194" s="21" t="e">
        <f>IF(A9194&lt;&gt;"",VLOOKUP(B9194,'Ket qua do'!$C$5:$AP$50000,$F$3,TRUE),"")</f>
        <v>#N/A</v>
      </c>
      <c r="G9194" s="21" t="e">
        <f>IF(A9194&lt;&gt;"",VLOOKUP(B9194,'Ket qua do'!$C$5:$AP$50000,$G$3,TRUE),"")</f>
        <v>#N/A</v>
      </c>
      <c r="H9194" s="21" t="e">
        <f>IF(A9194&lt;&gt;"",VLOOKUP(B9194,'Ket qua do'!$C$5:$AP$50000,$H$3,TRUE),"")</f>
        <v>#N/A</v>
      </c>
      <c r="I9194" s="21" t="e">
        <f>IF(A9194&lt;&gt;"",VLOOKUP(B9194,'Ket qua do'!$C$5:$AP$50000,$I$3,TRUE)*$E$9/1000,"")</f>
        <v>#N/A</v>
      </c>
      <c r="J9194" s="21" t="e">
        <f>IF(A9194&lt;&gt;"",VLOOKUP(B9194,'Ket qua do'!$C$5:$AP$50000,$J$3,TRUE)*$E$9/1000,"")</f>
        <v>#N/A</v>
      </c>
      <c r="K9194" s="21" t="e">
        <f>IF(A9194&lt;&gt;"",VLOOKUP(B9194,'Ket qua do'!$C$5:$AP$50000,$K$3,TRUE)*$E$9/1000,"")</f>
        <v>#N/A</v>
      </c>
      <c r="L9194" s="21" t="e">
        <f>IF(A9194&lt;&gt;"",VLOOKUP(B9194,'Ket qua do'!$C$5:$AP$50000,$L$3,TRUE),"")</f>
        <v>#N/A</v>
      </c>
    </row>
    <row r="9195" spans="1:12" x14ac:dyDescent="0.25">
      <c r="A9195" t="e">
        <f t="shared" si="149"/>
        <v>#N/A</v>
      </c>
      <c r="B9195" s="1" t="e">
        <f>IF(A9195&lt;&gt;"",VLOOKUP(A9195,'Ket qua do'!$B$5:$CE$50000,2,TRUE),"")</f>
        <v>#N/A</v>
      </c>
      <c r="C9195" s="19" t="e">
        <f>IF(A9195&lt;&gt;"",VLOOKUP(B9195,'Ket qua do'!$C$5:$AP$50000,$C$3,TRUE)*SQRT(3)*$C$11,"")</f>
        <v>#N/A</v>
      </c>
      <c r="D9195" s="21" t="e">
        <f>IF(A9195&lt;&gt;"",VLOOKUP(B9195,'Ket qua do'!$C$5:$AP$50000,$D$3,TRUE),"")</f>
        <v>#N/A</v>
      </c>
      <c r="E9195" s="21" t="e">
        <f>IF(A9195&lt;&gt;"",VLOOKUP(B9195,'Ket qua do'!$C$5:$AP$50000,$E$3,TRUE)*$C$12,"")</f>
        <v>#N/A</v>
      </c>
      <c r="F9195" s="21" t="e">
        <f>IF(A9195&lt;&gt;"",VLOOKUP(B9195,'Ket qua do'!$C$5:$AP$50000,$F$3,TRUE),"")</f>
        <v>#N/A</v>
      </c>
      <c r="G9195" s="21" t="e">
        <f>IF(A9195&lt;&gt;"",VLOOKUP(B9195,'Ket qua do'!$C$5:$AP$50000,$G$3,TRUE),"")</f>
        <v>#N/A</v>
      </c>
      <c r="H9195" s="21" t="e">
        <f>IF(A9195&lt;&gt;"",VLOOKUP(B9195,'Ket qua do'!$C$5:$AP$50000,$H$3,TRUE),"")</f>
        <v>#N/A</v>
      </c>
      <c r="I9195" s="21" t="e">
        <f>IF(A9195&lt;&gt;"",VLOOKUP(B9195,'Ket qua do'!$C$5:$AP$50000,$I$3,TRUE)*$E$9/1000,"")</f>
        <v>#N/A</v>
      </c>
      <c r="J9195" s="21" t="e">
        <f>IF(A9195&lt;&gt;"",VLOOKUP(B9195,'Ket qua do'!$C$5:$AP$50000,$J$3,TRUE)*$E$9/1000,"")</f>
        <v>#N/A</v>
      </c>
      <c r="K9195" s="21" t="e">
        <f>IF(A9195&lt;&gt;"",VLOOKUP(B9195,'Ket qua do'!$C$5:$AP$50000,$K$3,TRUE)*$E$9/1000,"")</f>
        <v>#N/A</v>
      </c>
      <c r="L9195" s="21" t="e">
        <f>IF(A9195&lt;&gt;"",VLOOKUP(B9195,'Ket qua do'!$C$5:$AP$50000,$L$3,TRUE),"")</f>
        <v>#N/A</v>
      </c>
    </row>
    <row r="9196" spans="1:12" x14ac:dyDescent="0.25">
      <c r="A9196" t="e">
        <f t="shared" si="149"/>
        <v>#N/A</v>
      </c>
      <c r="B9196" s="1" t="e">
        <f>IF(A9196&lt;&gt;"",VLOOKUP(A9196,'Ket qua do'!$B$5:$CE$50000,2,TRUE),"")</f>
        <v>#N/A</v>
      </c>
      <c r="C9196" s="19" t="e">
        <f>IF(A9196&lt;&gt;"",VLOOKUP(B9196,'Ket qua do'!$C$5:$AP$50000,$C$3,TRUE)*SQRT(3)*$C$11,"")</f>
        <v>#N/A</v>
      </c>
      <c r="D9196" s="21" t="e">
        <f>IF(A9196&lt;&gt;"",VLOOKUP(B9196,'Ket qua do'!$C$5:$AP$50000,$D$3,TRUE),"")</f>
        <v>#N/A</v>
      </c>
      <c r="E9196" s="21" t="e">
        <f>IF(A9196&lt;&gt;"",VLOOKUP(B9196,'Ket qua do'!$C$5:$AP$50000,$E$3,TRUE)*$C$12,"")</f>
        <v>#N/A</v>
      </c>
      <c r="F9196" s="21" t="e">
        <f>IF(A9196&lt;&gt;"",VLOOKUP(B9196,'Ket qua do'!$C$5:$AP$50000,$F$3,TRUE),"")</f>
        <v>#N/A</v>
      </c>
      <c r="G9196" s="21" t="e">
        <f>IF(A9196&lt;&gt;"",VLOOKUP(B9196,'Ket qua do'!$C$5:$AP$50000,$G$3,TRUE),"")</f>
        <v>#N/A</v>
      </c>
      <c r="H9196" s="21" t="e">
        <f>IF(A9196&lt;&gt;"",VLOOKUP(B9196,'Ket qua do'!$C$5:$AP$50000,$H$3,TRUE),"")</f>
        <v>#N/A</v>
      </c>
      <c r="I9196" s="21" t="e">
        <f>IF(A9196&lt;&gt;"",VLOOKUP(B9196,'Ket qua do'!$C$5:$AP$50000,$I$3,TRUE)*$E$9/1000,"")</f>
        <v>#N/A</v>
      </c>
      <c r="J9196" s="21" t="e">
        <f>IF(A9196&lt;&gt;"",VLOOKUP(B9196,'Ket qua do'!$C$5:$AP$50000,$J$3,TRUE)*$E$9/1000,"")</f>
        <v>#N/A</v>
      </c>
      <c r="K9196" s="21" t="e">
        <f>IF(A9196&lt;&gt;"",VLOOKUP(B9196,'Ket qua do'!$C$5:$AP$50000,$K$3,TRUE)*$E$9/1000,"")</f>
        <v>#N/A</v>
      </c>
      <c r="L9196" s="21" t="e">
        <f>IF(A9196&lt;&gt;"",VLOOKUP(B9196,'Ket qua do'!$C$5:$AP$50000,$L$3,TRUE),"")</f>
        <v>#N/A</v>
      </c>
    </row>
    <row r="9197" spans="1:12" x14ac:dyDescent="0.25">
      <c r="A9197" t="e">
        <f t="shared" si="149"/>
        <v>#N/A</v>
      </c>
      <c r="B9197" s="1" t="e">
        <f>IF(A9197&lt;&gt;"",VLOOKUP(A9197,'Ket qua do'!$B$5:$CE$50000,2,TRUE),"")</f>
        <v>#N/A</v>
      </c>
      <c r="C9197" s="19" t="e">
        <f>IF(A9197&lt;&gt;"",VLOOKUP(B9197,'Ket qua do'!$C$5:$AP$50000,$C$3,TRUE)*SQRT(3)*$C$11,"")</f>
        <v>#N/A</v>
      </c>
      <c r="D9197" s="21" t="e">
        <f>IF(A9197&lt;&gt;"",VLOOKUP(B9197,'Ket qua do'!$C$5:$AP$50000,$D$3,TRUE),"")</f>
        <v>#N/A</v>
      </c>
      <c r="E9197" s="21" t="e">
        <f>IF(A9197&lt;&gt;"",VLOOKUP(B9197,'Ket qua do'!$C$5:$AP$50000,$E$3,TRUE)*$C$12,"")</f>
        <v>#N/A</v>
      </c>
      <c r="F9197" s="21" t="e">
        <f>IF(A9197&lt;&gt;"",VLOOKUP(B9197,'Ket qua do'!$C$5:$AP$50000,$F$3,TRUE),"")</f>
        <v>#N/A</v>
      </c>
      <c r="G9197" s="21" t="e">
        <f>IF(A9197&lt;&gt;"",VLOOKUP(B9197,'Ket qua do'!$C$5:$AP$50000,$G$3,TRUE),"")</f>
        <v>#N/A</v>
      </c>
      <c r="H9197" s="21" t="e">
        <f>IF(A9197&lt;&gt;"",VLOOKUP(B9197,'Ket qua do'!$C$5:$AP$50000,$H$3,TRUE),"")</f>
        <v>#N/A</v>
      </c>
      <c r="I9197" s="21" t="e">
        <f>IF(A9197&lt;&gt;"",VLOOKUP(B9197,'Ket qua do'!$C$5:$AP$50000,$I$3,TRUE)*$E$9/1000,"")</f>
        <v>#N/A</v>
      </c>
      <c r="J9197" s="21" t="e">
        <f>IF(A9197&lt;&gt;"",VLOOKUP(B9197,'Ket qua do'!$C$5:$AP$50000,$J$3,TRUE)*$E$9/1000,"")</f>
        <v>#N/A</v>
      </c>
      <c r="K9197" s="21" t="e">
        <f>IF(A9197&lt;&gt;"",VLOOKUP(B9197,'Ket qua do'!$C$5:$AP$50000,$K$3,TRUE)*$E$9/1000,"")</f>
        <v>#N/A</v>
      </c>
      <c r="L9197" s="21" t="e">
        <f>IF(A9197&lt;&gt;"",VLOOKUP(B9197,'Ket qua do'!$C$5:$AP$50000,$L$3,TRUE),"")</f>
        <v>#N/A</v>
      </c>
    </row>
    <row r="9198" spans="1:12" x14ac:dyDescent="0.25">
      <c r="A9198" t="e">
        <f t="shared" si="149"/>
        <v>#N/A</v>
      </c>
      <c r="B9198" s="1" t="e">
        <f>IF(A9198&lt;&gt;"",VLOOKUP(A9198,'Ket qua do'!$B$5:$CE$50000,2,TRUE),"")</f>
        <v>#N/A</v>
      </c>
      <c r="C9198" s="19" t="e">
        <f>IF(A9198&lt;&gt;"",VLOOKUP(B9198,'Ket qua do'!$C$5:$AP$50000,$C$3,TRUE)*SQRT(3)*$C$11,"")</f>
        <v>#N/A</v>
      </c>
      <c r="D9198" s="21" t="e">
        <f>IF(A9198&lt;&gt;"",VLOOKUP(B9198,'Ket qua do'!$C$5:$AP$50000,$D$3,TRUE),"")</f>
        <v>#N/A</v>
      </c>
      <c r="E9198" s="21" t="e">
        <f>IF(A9198&lt;&gt;"",VLOOKUP(B9198,'Ket qua do'!$C$5:$AP$50000,$E$3,TRUE)*$C$12,"")</f>
        <v>#N/A</v>
      </c>
      <c r="F9198" s="21" t="e">
        <f>IF(A9198&lt;&gt;"",VLOOKUP(B9198,'Ket qua do'!$C$5:$AP$50000,$F$3,TRUE),"")</f>
        <v>#N/A</v>
      </c>
      <c r="G9198" s="21" t="e">
        <f>IF(A9198&lt;&gt;"",VLOOKUP(B9198,'Ket qua do'!$C$5:$AP$50000,$G$3,TRUE),"")</f>
        <v>#N/A</v>
      </c>
      <c r="H9198" s="21" t="e">
        <f>IF(A9198&lt;&gt;"",VLOOKUP(B9198,'Ket qua do'!$C$5:$AP$50000,$H$3,TRUE),"")</f>
        <v>#N/A</v>
      </c>
      <c r="I9198" s="21" t="e">
        <f>IF(A9198&lt;&gt;"",VLOOKUP(B9198,'Ket qua do'!$C$5:$AP$50000,$I$3,TRUE)*$E$9/1000,"")</f>
        <v>#N/A</v>
      </c>
      <c r="J9198" s="21" t="e">
        <f>IF(A9198&lt;&gt;"",VLOOKUP(B9198,'Ket qua do'!$C$5:$AP$50000,$J$3,TRUE)*$E$9/1000,"")</f>
        <v>#N/A</v>
      </c>
      <c r="K9198" s="21" t="e">
        <f>IF(A9198&lt;&gt;"",VLOOKUP(B9198,'Ket qua do'!$C$5:$AP$50000,$K$3,TRUE)*$E$9/1000,"")</f>
        <v>#N/A</v>
      </c>
      <c r="L9198" s="21" t="e">
        <f>IF(A9198&lt;&gt;"",VLOOKUP(B9198,'Ket qua do'!$C$5:$AP$50000,$L$3,TRUE),"")</f>
        <v>#N/A</v>
      </c>
    </row>
    <row r="9199" spans="1:12" x14ac:dyDescent="0.25">
      <c r="A9199" t="e">
        <f t="shared" si="149"/>
        <v>#N/A</v>
      </c>
      <c r="B9199" s="1" t="e">
        <f>IF(A9199&lt;&gt;"",VLOOKUP(A9199,'Ket qua do'!$B$5:$CE$50000,2,TRUE),"")</f>
        <v>#N/A</v>
      </c>
      <c r="C9199" s="19" t="e">
        <f>IF(A9199&lt;&gt;"",VLOOKUP(B9199,'Ket qua do'!$C$5:$AP$50000,$C$3,TRUE)*SQRT(3)*$C$11,"")</f>
        <v>#N/A</v>
      </c>
      <c r="D9199" s="21" t="e">
        <f>IF(A9199&lt;&gt;"",VLOOKUP(B9199,'Ket qua do'!$C$5:$AP$50000,$D$3,TRUE),"")</f>
        <v>#N/A</v>
      </c>
      <c r="E9199" s="21" t="e">
        <f>IF(A9199&lt;&gt;"",VLOOKUP(B9199,'Ket qua do'!$C$5:$AP$50000,$E$3,TRUE)*$C$12,"")</f>
        <v>#N/A</v>
      </c>
      <c r="F9199" s="21" t="e">
        <f>IF(A9199&lt;&gt;"",VLOOKUP(B9199,'Ket qua do'!$C$5:$AP$50000,$F$3,TRUE),"")</f>
        <v>#N/A</v>
      </c>
      <c r="G9199" s="21" t="e">
        <f>IF(A9199&lt;&gt;"",VLOOKUP(B9199,'Ket qua do'!$C$5:$AP$50000,$G$3,TRUE),"")</f>
        <v>#N/A</v>
      </c>
      <c r="H9199" s="21" t="e">
        <f>IF(A9199&lt;&gt;"",VLOOKUP(B9199,'Ket qua do'!$C$5:$AP$50000,$H$3,TRUE),"")</f>
        <v>#N/A</v>
      </c>
      <c r="I9199" s="21" t="e">
        <f>IF(A9199&lt;&gt;"",VLOOKUP(B9199,'Ket qua do'!$C$5:$AP$50000,$I$3,TRUE)*$E$9/1000,"")</f>
        <v>#N/A</v>
      </c>
      <c r="J9199" s="21" t="e">
        <f>IF(A9199&lt;&gt;"",VLOOKUP(B9199,'Ket qua do'!$C$5:$AP$50000,$J$3,TRUE)*$E$9/1000,"")</f>
        <v>#N/A</v>
      </c>
      <c r="K9199" s="21" t="e">
        <f>IF(A9199&lt;&gt;"",VLOOKUP(B9199,'Ket qua do'!$C$5:$AP$50000,$K$3,TRUE)*$E$9/1000,"")</f>
        <v>#N/A</v>
      </c>
      <c r="L9199" s="21" t="e">
        <f>IF(A9199&lt;&gt;"",VLOOKUP(B9199,'Ket qua do'!$C$5:$AP$50000,$L$3,TRUE),"")</f>
        <v>#N/A</v>
      </c>
    </row>
    <row r="9200" spans="1:12" x14ac:dyDescent="0.25">
      <c r="A9200" t="e">
        <f t="shared" si="149"/>
        <v>#N/A</v>
      </c>
      <c r="B9200" s="1" t="e">
        <f>IF(A9200&lt;&gt;"",VLOOKUP(A9200,'Ket qua do'!$B$5:$CE$50000,2,TRUE),"")</f>
        <v>#N/A</v>
      </c>
      <c r="C9200" s="19" t="e">
        <f>IF(A9200&lt;&gt;"",VLOOKUP(B9200,'Ket qua do'!$C$5:$AP$50000,$C$3,TRUE)*SQRT(3)*$C$11,"")</f>
        <v>#N/A</v>
      </c>
      <c r="D9200" s="21" t="e">
        <f>IF(A9200&lt;&gt;"",VLOOKUP(B9200,'Ket qua do'!$C$5:$AP$50000,$D$3,TRUE),"")</f>
        <v>#N/A</v>
      </c>
      <c r="E9200" s="21" t="e">
        <f>IF(A9200&lt;&gt;"",VLOOKUP(B9200,'Ket qua do'!$C$5:$AP$50000,$E$3,TRUE)*$C$12,"")</f>
        <v>#N/A</v>
      </c>
      <c r="F9200" s="21" t="e">
        <f>IF(A9200&lt;&gt;"",VLOOKUP(B9200,'Ket qua do'!$C$5:$AP$50000,$F$3,TRUE),"")</f>
        <v>#N/A</v>
      </c>
      <c r="G9200" s="21" t="e">
        <f>IF(A9200&lt;&gt;"",VLOOKUP(B9200,'Ket qua do'!$C$5:$AP$50000,$G$3,TRUE),"")</f>
        <v>#N/A</v>
      </c>
      <c r="H9200" s="21" t="e">
        <f>IF(A9200&lt;&gt;"",VLOOKUP(B9200,'Ket qua do'!$C$5:$AP$50000,$H$3,TRUE),"")</f>
        <v>#N/A</v>
      </c>
      <c r="I9200" s="21" t="e">
        <f>IF(A9200&lt;&gt;"",VLOOKUP(B9200,'Ket qua do'!$C$5:$AP$50000,$I$3,TRUE)*$E$9/1000,"")</f>
        <v>#N/A</v>
      </c>
      <c r="J9200" s="21" t="e">
        <f>IF(A9200&lt;&gt;"",VLOOKUP(B9200,'Ket qua do'!$C$5:$AP$50000,$J$3,TRUE)*$E$9/1000,"")</f>
        <v>#N/A</v>
      </c>
      <c r="K9200" s="21" t="e">
        <f>IF(A9200&lt;&gt;"",VLOOKUP(B9200,'Ket qua do'!$C$5:$AP$50000,$K$3,TRUE)*$E$9/1000,"")</f>
        <v>#N/A</v>
      </c>
      <c r="L9200" s="21" t="e">
        <f>IF(A9200&lt;&gt;"",VLOOKUP(B9200,'Ket qua do'!$C$5:$AP$50000,$L$3,TRUE),"")</f>
        <v>#N/A</v>
      </c>
    </row>
    <row r="9201" spans="1:12" x14ac:dyDescent="0.25">
      <c r="A9201" t="e">
        <f t="shared" si="149"/>
        <v>#N/A</v>
      </c>
      <c r="B9201" s="1" t="e">
        <f>IF(A9201&lt;&gt;"",VLOOKUP(A9201,'Ket qua do'!$B$5:$CE$50000,2,TRUE),"")</f>
        <v>#N/A</v>
      </c>
      <c r="C9201" s="19" t="e">
        <f>IF(A9201&lt;&gt;"",VLOOKUP(B9201,'Ket qua do'!$C$5:$AP$50000,$C$3,TRUE)*SQRT(3)*$C$11,"")</f>
        <v>#N/A</v>
      </c>
      <c r="D9201" s="21" t="e">
        <f>IF(A9201&lt;&gt;"",VLOOKUP(B9201,'Ket qua do'!$C$5:$AP$50000,$D$3,TRUE),"")</f>
        <v>#N/A</v>
      </c>
      <c r="E9201" s="21" t="e">
        <f>IF(A9201&lt;&gt;"",VLOOKUP(B9201,'Ket qua do'!$C$5:$AP$50000,$E$3,TRUE)*$C$12,"")</f>
        <v>#N/A</v>
      </c>
      <c r="F9201" s="21" t="e">
        <f>IF(A9201&lt;&gt;"",VLOOKUP(B9201,'Ket qua do'!$C$5:$AP$50000,$F$3,TRUE),"")</f>
        <v>#N/A</v>
      </c>
      <c r="G9201" s="21" t="e">
        <f>IF(A9201&lt;&gt;"",VLOOKUP(B9201,'Ket qua do'!$C$5:$AP$50000,$G$3,TRUE),"")</f>
        <v>#N/A</v>
      </c>
      <c r="H9201" s="21" t="e">
        <f>IF(A9201&lt;&gt;"",VLOOKUP(B9201,'Ket qua do'!$C$5:$AP$50000,$H$3,TRUE),"")</f>
        <v>#N/A</v>
      </c>
      <c r="I9201" s="21" t="e">
        <f>IF(A9201&lt;&gt;"",VLOOKUP(B9201,'Ket qua do'!$C$5:$AP$50000,$I$3,TRUE)*$E$9/1000,"")</f>
        <v>#N/A</v>
      </c>
      <c r="J9201" s="21" t="e">
        <f>IF(A9201&lt;&gt;"",VLOOKUP(B9201,'Ket qua do'!$C$5:$AP$50000,$J$3,TRUE)*$E$9/1000,"")</f>
        <v>#N/A</v>
      </c>
      <c r="K9201" s="21" t="e">
        <f>IF(A9201&lt;&gt;"",VLOOKUP(B9201,'Ket qua do'!$C$5:$AP$50000,$K$3,TRUE)*$E$9/1000,"")</f>
        <v>#N/A</v>
      </c>
      <c r="L9201" s="21" t="e">
        <f>IF(A9201&lt;&gt;"",VLOOKUP(B9201,'Ket qua do'!$C$5:$AP$50000,$L$3,TRUE),"")</f>
        <v>#N/A</v>
      </c>
    </row>
    <row r="9202" spans="1:12" x14ac:dyDescent="0.25">
      <c r="A9202" t="e">
        <f t="shared" si="149"/>
        <v>#N/A</v>
      </c>
      <c r="B9202" s="1" t="e">
        <f>IF(A9202&lt;&gt;"",VLOOKUP(A9202,'Ket qua do'!$B$5:$CE$50000,2,TRUE),"")</f>
        <v>#N/A</v>
      </c>
      <c r="C9202" s="19" t="e">
        <f>IF(A9202&lt;&gt;"",VLOOKUP(B9202,'Ket qua do'!$C$5:$AP$50000,$C$3,TRUE)*SQRT(3)*$C$11,"")</f>
        <v>#N/A</v>
      </c>
      <c r="D9202" s="21" t="e">
        <f>IF(A9202&lt;&gt;"",VLOOKUP(B9202,'Ket qua do'!$C$5:$AP$50000,$D$3,TRUE),"")</f>
        <v>#N/A</v>
      </c>
      <c r="E9202" s="21" t="e">
        <f>IF(A9202&lt;&gt;"",VLOOKUP(B9202,'Ket qua do'!$C$5:$AP$50000,$E$3,TRUE)*$C$12,"")</f>
        <v>#N/A</v>
      </c>
      <c r="F9202" s="21" t="e">
        <f>IF(A9202&lt;&gt;"",VLOOKUP(B9202,'Ket qua do'!$C$5:$AP$50000,$F$3,TRUE),"")</f>
        <v>#N/A</v>
      </c>
      <c r="G9202" s="21" t="e">
        <f>IF(A9202&lt;&gt;"",VLOOKUP(B9202,'Ket qua do'!$C$5:$AP$50000,$G$3,TRUE),"")</f>
        <v>#N/A</v>
      </c>
      <c r="H9202" s="21" t="e">
        <f>IF(A9202&lt;&gt;"",VLOOKUP(B9202,'Ket qua do'!$C$5:$AP$50000,$H$3,TRUE),"")</f>
        <v>#N/A</v>
      </c>
      <c r="I9202" s="21" t="e">
        <f>IF(A9202&lt;&gt;"",VLOOKUP(B9202,'Ket qua do'!$C$5:$AP$50000,$I$3,TRUE)*$E$9/1000,"")</f>
        <v>#N/A</v>
      </c>
      <c r="J9202" s="21" t="e">
        <f>IF(A9202&lt;&gt;"",VLOOKUP(B9202,'Ket qua do'!$C$5:$AP$50000,$J$3,TRUE)*$E$9/1000,"")</f>
        <v>#N/A</v>
      </c>
      <c r="K9202" s="21" t="e">
        <f>IF(A9202&lt;&gt;"",VLOOKUP(B9202,'Ket qua do'!$C$5:$AP$50000,$K$3,TRUE)*$E$9/1000,"")</f>
        <v>#N/A</v>
      </c>
      <c r="L9202" s="21" t="e">
        <f>IF(A9202&lt;&gt;"",VLOOKUP(B9202,'Ket qua do'!$C$5:$AP$50000,$L$3,TRUE),"")</f>
        <v>#N/A</v>
      </c>
    </row>
    <row r="9203" spans="1:12" x14ac:dyDescent="0.25">
      <c r="A9203" t="e">
        <f t="shared" si="149"/>
        <v>#N/A</v>
      </c>
      <c r="B9203" s="1" t="e">
        <f>IF(A9203&lt;&gt;"",VLOOKUP(A9203,'Ket qua do'!$B$5:$CE$50000,2,TRUE),"")</f>
        <v>#N/A</v>
      </c>
      <c r="C9203" s="19" t="e">
        <f>IF(A9203&lt;&gt;"",VLOOKUP(B9203,'Ket qua do'!$C$5:$AP$50000,$C$3,TRUE)*SQRT(3)*$C$11,"")</f>
        <v>#N/A</v>
      </c>
      <c r="D9203" s="21" t="e">
        <f>IF(A9203&lt;&gt;"",VLOOKUP(B9203,'Ket qua do'!$C$5:$AP$50000,$D$3,TRUE),"")</f>
        <v>#N/A</v>
      </c>
      <c r="E9203" s="21" t="e">
        <f>IF(A9203&lt;&gt;"",VLOOKUP(B9203,'Ket qua do'!$C$5:$AP$50000,$E$3,TRUE)*$C$12,"")</f>
        <v>#N/A</v>
      </c>
      <c r="F9203" s="21" t="e">
        <f>IF(A9203&lt;&gt;"",VLOOKUP(B9203,'Ket qua do'!$C$5:$AP$50000,$F$3,TRUE),"")</f>
        <v>#N/A</v>
      </c>
      <c r="G9203" s="21" t="e">
        <f>IF(A9203&lt;&gt;"",VLOOKUP(B9203,'Ket qua do'!$C$5:$AP$50000,$G$3,TRUE),"")</f>
        <v>#N/A</v>
      </c>
      <c r="H9203" s="21" t="e">
        <f>IF(A9203&lt;&gt;"",VLOOKUP(B9203,'Ket qua do'!$C$5:$AP$50000,$H$3,TRUE),"")</f>
        <v>#N/A</v>
      </c>
      <c r="I9203" s="21" t="e">
        <f>IF(A9203&lt;&gt;"",VLOOKUP(B9203,'Ket qua do'!$C$5:$AP$50000,$I$3,TRUE)*$E$9/1000,"")</f>
        <v>#N/A</v>
      </c>
      <c r="J9203" s="21" t="e">
        <f>IF(A9203&lt;&gt;"",VLOOKUP(B9203,'Ket qua do'!$C$5:$AP$50000,$J$3,TRUE)*$E$9/1000,"")</f>
        <v>#N/A</v>
      </c>
      <c r="K9203" s="21" t="e">
        <f>IF(A9203&lt;&gt;"",VLOOKUP(B9203,'Ket qua do'!$C$5:$AP$50000,$K$3,TRUE)*$E$9/1000,"")</f>
        <v>#N/A</v>
      </c>
      <c r="L9203" s="21" t="e">
        <f>IF(A9203&lt;&gt;"",VLOOKUP(B9203,'Ket qua do'!$C$5:$AP$50000,$L$3,TRUE),"")</f>
        <v>#N/A</v>
      </c>
    </row>
    <row r="9204" spans="1:12" x14ac:dyDescent="0.25">
      <c r="A9204" t="e">
        <f t="shared" si="149"/>
        <v>#N/A</v>
      </c>
      <c r="B9204" s="1" t="e">
        <f>IF(A9204&lt;&gt;"",VLOOKUP(A9204,'Ket qua do'!$B$5:$CE$50000,2,TRUE),"")</f>
        <v>#N/A</v>
      </c>
      <c r="C9204" s="19" t="e">
        <f>IF(A9204&lt;&gt;"",VLOOKUP(B9204,'Ket qua do'!$C$5:$AP$50000,$C$3,TRUE)*SQRT(3)*$C$11,"")</f>
        <v>#N/A</v>
      </c>
      <c r="D9204" s="21" t="e">
        <f>IF(A9204&lt;&gt;"",VLOOKUP(B9204,'Ket qua do'!$C$5:$AP$50000,$D$3,TRUE),"")</f>
        <v>#N/A</v>
      </c>
      <c r="E9204" s="21" t="e">
        <f>IF(A9204&lt;&gt;"",VLOOKUP(B9204,'Ket qua do'!$C$5:$AP$50000,$E$3,TRUE)*$C$12,"")</f>
        <v>#N/A</v>
      </c>
      <c r="F9204" s="21" t="e">
        <f>IF(A9204&lt;&gt;"",VLOOKUP(B9204,'Ket qua do'!$C$5:$AP$50000,$F$3,TRUE),"")</f>
        <v>#N/A</v>
      </c>
      <c r="G9204" s="21" t="e">
        <f>IF(A9204&lt;&gt;"",VLOOKUP(B9204,'Ket qua do'!$C$5:$AP$50000,$G$3,TRUE),"")</f>
        <v>#N/A</v>
      </c>
      <c r="H9204" s="21" t="e">
        <f>IF(A9204&lt;&gt;"",VLOOKUP(B9204,'Ket qua do'!$C$5:$AP$50000,$H$3,TRUE),"")</f>
        <v>#N/A</v>
      </c>
      <c r="I9204" s="21" t="e">
        <f>IF(A9204&lt;&gt;"",VLOOKUP(B9204,'Ket qua do'!$C$5:$AP$50000,$I$3,TRUE)*$E$9/1000,"")</f>
        <v>#N/A</v>
      </c>
      <c r="J9204" s="21" t="e">
        <f>IF(A9204&lt;&gt;"",VLOOKUP(B9204,'Ket qua do'!$C$5:$AP$50000,$J$3,TRUE)*$E$9/1000,"")</f>
        <v>#N/A</v>
      </c>
      <c r="K9204" s="21" t="e">
        <f>IF(A9204&lt;&gt;"",VLOOKUP(B9204,'Ket qua do'!$C$5:$AP$50000,$K$3,TRUE)*$E$9/1000,"")</f>
        <v>#N/A</v>
      </c>
      <c r="L9204" s="21" t="e">
        <f>IF(A9204&lt;&gt;"",VLOOKUP(B9204,'Ket qua do'!$C$5:$AP$50000,$L$3,TRUE),"")</f>
        <v>#N/A</v>
      </c>
    </row>
    <row r="9205" spans="1:12" x14ac:dyDescent="0.25">
      <c r="A9205" t="e">
        <f t="shared" si="149"/>
        <v>#N/A</v>
      </c>
      <c r="B9205" s="1" t="e">
        <f>IF(A9205&lt;&gt;"",VLOOKUP(A9205,'Ket qua do'!$B$5:$CE$50000,2,TRUE),"")</f>
        <v>#N/A</v>
      </c>
      <c r="C9205" s="19" t="e">
        <f>IF(A9205&lt;&gt;"",VLOOKUP(B9205,'Ket qua do'!$C$5:$AP$50000,$C$3,TRUE)*SQRT(3)*$C$11,"")</f>
        <v>#N/A</v>
      </c>
      <c r="D9205" s="21" t="e">
        <f>IF(A9205&lt;&gt;"",VLOOKUP(B9205,'Ket qua do'!$C$5:$AP$50000,$D$3,TRUE),"")</f>
        <v>#N/A</v>
      </c>
      <c r="E9205" s="21" t="e">
        <f>IF(A9205&lt;&gt;"",VLOOKUP(B9205,'Ket qua do'!$C$5:$AP$50000,$E$3,TRUE)*$C$12,"")</f>
        <v>#N/A</v>
      </c>
      <c r="F9205" s="21" t="e">
        <f>IF(A9205&lt;&gt;"",VLOOKUP(B9205,'Ket qua do'!$C$5:$AP$50000,$F$3,TRUE),"")</f>
        <v>#N/A</v>
      </c>
      <c r="G9205" s="21" t="e">
        <f>IF(A9205&lt;&gt;"",VLOOKUP(B9205,'Ket qua do'!$C$5:$AP$50000,$G$3,TRUE),"")</f>
        <v>#N/A</v>
      </c>
      <c r="H9205" s="21" t="e">
        <f>IF(A9205&lt;&gt;"",VLOOKUP(B9205,'Ket qua do'!$C$5:$AP$50000,$H$3,TRUE),"")</f>
        <v>#N/A</v>
      </c>
      <c r="I9205" s="21" t="e">
        <f>IF(A9205&lt;&gt;"",VLOOKUP(B9205,'Ket qua do'!$C$5:$AP$50000,$I$3,TRUE)*$E$9/1000,"")</f>
        <v>#N/A</v>
      </c>
      <c r="J9205" s="21" t="e">
        <f>IF(A9205&lt;&gt;"",VLOOKUP(B9205,'Ket qua do'!$C$5:$AP$50000,$J$3,TRUE)*$E$9/1000,"")</f>
        <v>#N/A</v>
      </c>
      <c r="K9205" s="21" t="e">
        <f>IF(A9205&lt;&gt;"",VLOOKUP(B9205,'Ket qua do'!$C$5:$AP$50000,$K$3,TRUE)*$E$9/1000,"")</f>
        <v>#N/A</v>
      </c>
      <c r="L9205" s="21" t="e">
        <f>IF(A9205&lt;&gt;"",VLOOKUP(B9205,'Ket qua do'!$C$5:$AP$50000,$L$3,TRUE),"")</f>
        <v>#N/A</v>
      </c>
    </row>
    <row r="9206" spans="1:12" x14ac:dyDescent="0.25">
      <c r="A9206" t="e">
        <f t="shared" si="149"/>
        <v>#N/A</v>
      </c>
      <c r="B9206" s="1" t="e">
        <f>IF(A9206&lt;&gt;"",VLOOKUP(A9206,'Ket qua do'!$B$5:$CE$50000,2,TRUE),"")</f>
        <v>#N/A</v>
      </c>
      <c r="C9206" s="19" t="e">
        <f>IF(A9206&lt;&gt;"",VLOOKUP(B9206,'Ket qua do'!$C$5:$AP$50000,$C$3,TRUE)*SQRT(3)*$C$11,"")</f>
        <v>#N/A</v>
      </c>
      <c r="D9206" s="21" t="e">
        <f>IF(A9206&lt;&gt;"",VLOOKUP(B9206,'Ket qua do'!$C$5:$AP$50000,$D$3,TRUE),"")</f>
        <v>#N/A</v>
      </c>
      <c r="E9206" s="21" t="e">
        <f>IF(A9206&lt;&gt;"",VLOOKUP(B9206,'Ket qua do'!$C$5:$AP$50000,$E$3,TRUE)*$C$12,"")</f>
        <v>#N/A</v>
      </c>
      <c r="F9206" s="21" t="e">
        <f>IF(A9206&lt;&gt;"",VLOOKUP(B9206,'Ket qua do'!$C$5:$AP$50000,$F$3,TRUE),"")</f>
        <v>#N/A</v>
      </c>
      <c r="G9206" s="21" t="e">
        <f>IF(A9206&lt;&gt;"",VLOOKUP(B9206,'Ket qua do'!$C$5:$AP$50000,$G$3,TRUE),"")</f>
        <v>#N/A</v>
      </c>
      <c r="H9206" s="21" t="e">
        <f>IF(A9206&lt;&gt;"",VLOOKUP(B9206,'Ket qua do'!$C$5:$AP$50000,$H$3,TRUE),"")</f>
        <v>#N/A</v>
      </c>
      <c r="I9206" s="21" t="e">
        <f>IF(A9206&lt;&gt;"",VLOOKUP(B9206,'Ket qua do'!$C$5:$AP$50000,$I$3,TRUE)*$E$9/1000,"")</f>
        <v>#N/A</v>
      </c>
      <c r="J9206" s="21" t="e">
        <f>IF(A9206&lt;&gt;"",VLOOKUP(B9206,'Ket qua do'!$C$5:$AP$50000,$J$3,TRUE)*$E$9/1000,"")</f>
        <v>#N/A</v>
      </c>
      <c r="K9206" s="21" t="e">
        <f>IF(A9206&lt;&gt;"",VLOOKUP(B9206,'Ket qua do'!$C$5:$AP$50000,$K$3,TRUE)*$E$9/1000,"")</f>
        <v>#N/A</v>
      </c>
      <c r="L9206" s="21" t="e">
        <f>IF(A9206&lt;&gt;"",VLOOKUP(B9206,'Ket qua do'!$C$5:$AP$50000,$L$3,TRUE),"")</f>
        <v>#N/A</v>
      </c>
    </row>
    <row r="9207" spans="1:12" x14ac:dyDescent="0.25">
      <c r="A9207" t="e">
        <f t="shared" si="149"/>
        <v>#N/A</v>
      </c>
      <c r="B9207" s="1" t="e">
        <f>IF(A9207&lt;&gt;"",VLOOKUP(A9207,'Ket qua do'!$B$5:$CE$50000,2,TRUE),"")</f>
        <v>#N/A</v>
      </c>
      <c r="C9207" s="19" t="e">
        <f>IF(A9207&lt;&gt;"",VLOOKUP(B9207,'Ket qua do'!$C$5:$AP$50000,$C$3,TRUE)*SQRT(3)*$C$11,"")</f>
        <v>#N/A</v>
      </c>
      <c r="D9207" s="21" t="e">
        <f>IF(A9207&lt;&gt;"",VLOOKUP(B9207,'Ket qua do'!$C$5:$AP$50000,$D$3,TRUE),"")</f>
        <v>#N/A</v>
      </c>
      <c r="E9207" s="21" t="e">
        <f>IF(A9207&lt;&gt;"",VLOOKUP(B9207,'Ket qua do'!$C$5:$AP$50000,$E$3,TRUE)*$C$12,"")</f>
        <v>#N/A</v>
      </c>
      <c r="F9207" s="21" t="e">
        <f>IF(A9207&lt;&gt;"",VLOOKUP(B9207,'Ket qua do'!$C$5:$AP$50000,$F$3,TRUE),"")</f>
        <v>#N/A</v>
      </c>
      <c r="G9207" s="21" t="e">
        <f>IF(A9207&lt;&gt;"",VLOOKUP(B9207,'Ket qua do'!$C$5:$AP$50000,$G$3,TRUE),"")</f>
        <v>#N/A</v>
      </c>
      <c r="H9207" s="21" t="e">
        <f>IF(A9207&lt;&gt;"",VLOOKUP(B9207,'Ket qua do'!$C$5:$AP$50000,$H$3,TRUE),"")</f>
        <v>#N/A</v>
      </c>
      <c r="I9207" s="21" t="e">
        <f>IF(A9207&lt;&gt;"",VLOOKUP(B9207,'Ket qua do'!$C$5:$AP$50000,$I$3,TRUE)*$E$9/1000,"")</f>
        <v>#N/A</v>
      </c>
      <c r="J9207" s="21" t="e">
        <f>IF(A9207&lt;&gt;"",VLOOKUP(B9207,'Ket qua do'!$C$5:$AP$50000,$J$3,TRUE)*$E$9/1000,"")</f>
        <v>#N/A</v>
      </c>
      <c r="K9207" s="21" t="e">
        <f>IF(A9207&lt;&gt;"",VLOOKUP(B9207,'Ket qua do'!$C$5:$AP$50000,$K$3,TRUE)*$E$9/1000,"")</f>
        <v>#N/A</v>
      </c>
      <c r="L9207" s="21" t="e">
        <f>IF(A9207&lt;&gt;"",VLOOKUP(B9207,'Ket qua do'!$C$5:$AP$50000,$L$3,TRUE),"")</f>
        <v>#N/A</v>
      </c>
    </row>
    <row r="9208" spans="1:12" x14ac:dyDescent="0.25">
      <c r="A9208" t="e">
        <f t="shared" si="149"/>
        <v>#N/A</v>
      </c>
      <c r="B9208" s="1" t="e">
        <f>IF(A9208&lt;&gt;"",VLOOKUP(A9208,'Ket qua do'!$B$5:$CE$50000,2,TRUE),"")</f>
        <v>#N/A</v>
      </c>
      <c r="C9208" s="19" t="e">
        <f>IF(A9208&lt;&gt;"",VLOOKUP(B9208,'Ket qua do'!$C$5:$AP$50000,$C$3,TRUE)*SQRT(3)*$C$11,"")</f>
        <v>#N/A</v>
      </c>
      <c r="D9208" s="21" t="e">
        <f>IF(A9208&lt;&gt;"",VLOOKUP(B9208,'Ket qua do'!$C$5:$AP$50000,$D$3,TRUE),"")</f>
        <v>#N/A</v>
      </c>
      <c r="E9208" s="21" t="e">
        <f>IF(A9208&lt;&gt;"",VLOOKUP(B9208,'Ket qua do'!$C$5:$AP$50000,$E$3,TRUE)*$C$12,"")</f>
        <v>#N/A</v>
      </c>
      <c r="F9208" s="21" t="e">
        <f>IF(A9208&lt;&gt;"",VLOOKUP(B9208,'Ket qua do'!$C$5:$AP$50000,$F$3,TRUE),"")</f>
        <v>#N/A</v>
      </c>
      <c r="G9208" s="21" t="e">
        <f>IF(A9208&lt;&gt;"",VLOOKUP(B9208,'Ket qua do'!$C$5:$AP$50000,$G$3,TRUE),"")</f>
        <v>#N/A</v>
      </c>
      <c r="H9208" s="21" t="e">
        <f>IF(A9208&lt;&gt;"",VLOOKUP(B9208,'Ket qua do'!$C$5:$AP$50000,$H$3,TRUE),"")</f>
        <v>#N/A</v>
      </c>
      <c r="I9208" s="21" t="e">
        <f>IF(A9208&lt;&gt;"",VLOOKUP(B9208,'Ket qua do'!$C$5:$AP$50000,$I$3,TRUE)*$E$9/1000,"")</f>
        <v>#N/A</v>
      </c>
      <c r="J9208" s="21" t="e">
        <f>IF(A9208&lt;&gt;"",VLOOKUP(B9208,'Ket qua do'!$C$5:$AP$50000,$J$3,TRUE)*$E$9/1000,"")</f>
        <v>#N/A</v>
      </c>
      <c r="K9208" s="21" t="e">
        <f>IF(A9208&lt;&gt;"",VLOOKUP(B9208,'Ket qua do'!$C$5:$AP$50000,$K$3,TRUE)*$E$9/1000,"")</f>
        <v>#N/A</v>
      </c>
      <c r="L9208" s="21" t="e">
        <f>IF(A9208&lt;&gt;"",VLOOKUP(B9208,'Ket qua do'!$C$5:$AP$50000,$L$3,TRUE),"")</f>
        <v>#N/A</v>
      </c>
    </row>
    <row r="9209" spans="1:12" x14ac:dyDescent="0.25">
      <c r="A9209" t="e">
        <f t="shared" si="149"/>
        <v>#N/A</v>
      </c>
      <c r="B9209" s="1" t="e">
        <f>IF(A9209&lt;&gt;"",VLOOKUP(A9209,'Ket qua do'!$B$5:$CE$50000,2,TRUE),"")</f>
        <v>#N/A</v>
      </c>
      <c r="C9209" s="19" t="e">
        <f>IF(A9209&lt;&gt;"",VLOOKUP(B9209,'Ket qua do'!$C$5:$AP$50000,$C$3,TRUE)*SQRT(3)*$C$11,"")</f>
        <v>#N/A</v>
      </c>
      <c r="D9209" s="21" t="e">
        <f>IF(A9209&lt;&gt;"",VLOOKUP(B9209,'Ket qua do'!$C$5:$AP$50000,$D$3,TRUE),"")</f>
        <v>#N/A</v>
      </c>
      <c r="E9209" s="21" t="e">
        <f>IF(A9209&lt;&gt;"",VLOOKUP(B9209,'Ket qua do'!$C$5:$AP$50000,$E$3,TRUE)*$C$12,"")</f>
        <v>#N/A</v>
      </c>
      <c r="F9209" s="21" t="e">
        <f>IF(A9209&lt;&gt;"",VLOOKUP(B9209,'Ket qua do'!$C$5:$AP$50000,$F$3,TRUE),"")</f>
        <v>#N/A</v>
      </c>
      <c r="G9209" s="21" t="e">
        <f>IF(A9209&lt;&gt;"",VLOOKUP(B9209,'Ket qua do'!$C$5:$AP$50000,$G$3,TRUE),"")</f>
        <v>#N/A</v>
      </c>
      <c r="H9209" s="21" t="e">
        <f>IF(A9209&lt;&gt;"",VLOOKUP(B9209,'Ket qua do'!$C$5:$AP$50000,$H$3,TRUE),"")</f>
        <v>#N/A</v>
      </c>
      <c r="I9209" s="21" t="e">
        <f>IF(A9209&lt;&gt;"",VLOOKUP(B9209,'Ket qua do'!$C$5:$AP$50000,$I$3,TRUE)*$E$9/1000,"")</f>
        <v>#N/A</v>
      </c>
      <c r="J9209" s="21" t="e">
        <f>IF(A9209&lt;&gt;"",VLOOKUP(B9209,'Ket qua do'!$C$5:$AP$50000,$J$3,TRUE)*$E$9/1000,"")</f>
        <v>#N/A</v>
      </c>
      <c r="K9209" s="21" t="e">
        <f>IF(A9209&lt;&gt;"",VLOOKUP(B9209,'Ket qua do'!$C$5:$AP$50000,$K$3,TRUE)*$E$9/1000,"")</f>
        <v>#N/A</v>
      </c>
      <c r="L9209" s="21" t="e">
        <f>IF(A9209&lt;&gt;"",VLOOKUP(B9209,'Ket qua do'!$C$5:$AP$50000,$L$3,TRUE),"")</f>
        <v>#N/A</v>
      </c>
    </row>
    <row r="9210" spans="1:12" x14ac:dyDescent="0.25">
      <c r="A9210" t="e">
        <f t="shared" si="149"/>
        <v>#N/A</v>
      </c>
      <c r="B9210" s="1" t="e">
        <f>IF(A9210&lt;&gt;"",VLOOKUP(A9210,'Ket qua do'!$B$5:$CE$50000,2,TRUE),"")</f>
        <v>#N/A</v>
      </c>
      <c r="C9210" s="19" t="e">
        <f>IF(A9210&lt;&gt;"",VLOOKUP(B9210,'Ket qua do'!$C$5:$AP$50000,$C$3,TRUE)*SQRT(3)*$C$11,"")</f>
        <v>#N/A</v>
      </c>
      <c r="D9210" s="21" t="e">
        <f>IF(A9210&lt;&gt;"",VLOOKUP(B9210,'Ket qua do'!$C$5:$AP$50000,$D$3,TRUE),"")</f>
        <v>#N/A</v>
      </c>
      <c r="E9210" s="21" t="e">
        <f>IF(A9210&lt;&gt;"",VLOOKUP(B9210,'Ket qua do'!$C$5:$AP$50000,$E$3,TRUE)*$C$12,"")</f>
        <v>#N/A</v>
      </c>
      <c r="F9210" s="21" t="e">
        <f>IF(A9210&lt;&gt;"",VLOOKUP(B9210,'Ket qua do'!$C$5:$AP$50000,$F$3,TRUE),"")</f>
        <v>#N/A</v>
      </c>
      <c r="G9210" s="21" t="e">
        <f>IF(A9210&lt;&gt;"",VLOOKUP(B9210,'Ket qua do'!$C$5:$AP$50000,$G$3,TRUE),"")</f>
        <v>#N/A</v>
      </c>
      <c r="H9210" s="21" t="e">
        <f>IF(A9210&lt;&gt;"",VLOOKUP(B9210,'Ket qua do'!$C$5:$AP$50000,$H$3,TRUE),"")</f>
        <v>#N/A</v>
      </c>
      <c r="I9210" s="21" t="e">
        <f>IF(A9210&lt;&gt;"",VLOOKUP(B9210,'Ket qua do'!$C$5:$AP$50000,$I$3,TRUE)*$E$9/1000,"")</f>
        <v>#N/A</v>
      </c>
      <c r="J9210" s="21" t="e">
        <f>IF(A9210&lt;&gt;"",VLOOKUP(B9210,'Ket qua do'!$C$5:$AP$50000,$J$3,TRUE)*$E$9/1000,"")</f>
        <v>#N/A</v>
      </c>
      <c r="K9210" s="21" t="e">
        <f>IF(A9210&lt;&gt;"",VLOOKUP(B9210,'Ket qua do'!$C$5:$AP$50000,$K$3,TRUE)*$E$9/1000,"")</f>
        <v>#N/A</v>
      </c>
      <c r="L9210" s="21" t="e">
        <f>IF(A9210&lt;&gt;"",VLOOKUP(B9210,'Ket qua do'!$C$5:$AP$50000,$L$3,TRUE),"")</f>
        <v>#N/A</v>
      </c>
    </row>
    <row r="9211" spans="1:12" x14ac:dyDescent="0.25">
      <c r="A9211" t="e">
        <f t="shared" si="149"/>
        <v>#N/A</v>
      </c>
      <c r="B9211" s="1" t="e">
        <f>IF(A9211&lt;&gt;"",VLOOKUP(A9211,'Ket qua do'!$B$5:$CE$50000,2,TRUE),"")</f>
        <v>#N/A</v>
      </c>
      <c r="C9211" s="19" t="e">
        <f>IF(A9211&lt;&gt;"",VLOOKUP(B9211,'Ket qua do'!$C$5:$AP$50000,$C$3,TRUE)*SQRT(3)*$C$11,"")</f>
        <v>#N/A</v>
      </c>
      <c r="D9211" s="21" t="e">
        <f>IF(A9211&lt;&gt;"",VLOOKUP(B9211,'Ket qua do'!$C$5:$AP$50000,$D$3,TRUE),"")</f>
        <v>#N/A</v>
      </c>
      <c r="E9211" s="21" t="e">
        <f>IF(A9211&lt;&gt;"",VLOOKUP(B9211,'Ket qua do'!$C$5:$AP$50000,$E$3,TRUE)*$C$12,"")</f>
        <v>#N/A</v>
      </c>
      <c r="F9211" s="21" t="e">
        <f>IF(A9211&lt;&gt;"",VLOOKUP(B9211,'Ket qua do'!$C$5:$AP$50000,$F$3,TRUE),"")</f>
        <v>#N/A</v>
      </c>
      <c r="G9211" s="21" t="e">
        <f>IF(A9211&lt;&gt;"",VLOOKUP(B9211,'Ket qua do'!$C$5:$AP$50000,$G$3,TRUE),"")</f>
        <v>#N/A</v>
      </c>
      <c r="H9211" s="21" t="e">
        <f>IF(A9211&lt;&gt;"",VLOOKUP(B9211,'Ket qua do'!$C$5:$AP$50000,$H$3,TRUE),"")</f>
        <v>#N/A</v>
      </c>
      <c r="I9211" s="21" t="e">
        <f>IF(A9211&lt;&gt;"",VLOOKUP(B9211,'Ket qua do'!$C$5:$AP$50000,$I$3,TRUE)*$E$9/1000,"")</f>
        <v>#N/A</v>
      </c>
      <c r="J9211" s="21" t="e">
        <f>IF(A9211&lt;&gt;"",VLOOKUP(B9211,'Ket qua do'!$C$5:$AP$50000,$J$3,TRUE)*$E$9/1000,"")</f>
        <v>#N/A</v>
      </c>
      <c r="K9211" s="21" t="e">
        <f>IF(A9211&lt;&gt;"",VLOOKUP(B9211,'Ket qua do'!$C$5:$AP$50000,$K$3,TRUE)*$E$9/1000,"")</f>
        <v>#N/A</v>
      </c>
      <c r="L9211" s="21" t="e">
        <f>IF(A9211&lt;&gt;"",VLOOKUP(B9211,'Ket qua do'!$C$5:$AP$50000,$L$3,TRUE),"")</f>
        <v>#N/A</v>
      </c>
    </row>
    <row r="9212" spans="1:12" x14ac:dyDescent="0.25">
      <c r="A9212" t="e">
        <f t="shared" si="149"/>
        <v>#N/A</v>
      </c>
      <c r="B9212" s="1" t="e">
        <f>IF(A9212&lt;&gt;"",VLOOKUP(A9212,'Ket qua do'!$B$5:$CE$50000,2,TRUE),"")</f>
        <v>#N/A</v>
      </c>
      <c r="C9212" s="19" t="e">
        <f>IF(A9212&lt;&gt;"",VLOOKUP(B9212,'Ket qua do'!$C$5:$AP$50000,$C$3,TRUE)*SQRT(3)*$C$11,"")</f>
        <v>#N/A</v>
      </c>
      <c r="D9212" s="21" t="e">
        <f>IF(A9212&lt;&gt;"",VLOOKUP(B9212,'Ket qua do'!$C$5:$AP$50000,$D$3,TRUE),"")</f>
        <v>#N/A</v>
      </c>
      <c r="E9212" s="21" t="e">
        <f>IF(A9212&lt;&gt;"",VLOOKUP(B9212,'Ket qua do'!$C$5:$AP$50000,$E$3,TRUE)*$C$12,"")</f>
        <v>#N/A</v>
      </c>
      <c r="F9212" s="21" t="e">
        <f>IF(A9212&lt;&gt;"",VLOOKUP(B9212,'Ket qua do'!$C$5:$AP$50000,$F$3,TRUE),"")</f>
        <v>#N/A</v>
      </c>
      <c r="G9212" s="21" t="e">
        <f>IF(A9212&lt;&gt;"",VLOOKUP(B9212,'Ket qua do'!$C$5:$AP$50000,$G$3,TRUE),"")</f>
        <v>#N/A</v>
      </c>
      <c r="H9212" s="21" t="e">
        <f>IF(A9212&lt;&gt;"",VLOOKUP(B9212,'Ket qua do'!$C$5:$AP$50000,$H$3,TRUE),"")</f>
        <v>#N/A</v>
      </c>
      <c r="I9212" s="21" t="e">
        <f>IF(A9212&lt;&gt;"",VLOOKUP(B9212,'Ket qua do'!$C$5:$AP$50000,$I$3,TRUE)*$E$9/1000,"")</f>
        <v>#N/A</v>
      </c>
      <c r="J9212" s="21" t="e">
        <f>IF(A9212&lt;&gt;"",VLOOKUP(B9212,'Ket qua do'!$C$5:$AP$50000,$J$3,TRUE)*$E$9/1000,"")</f>
        <v>#N/A</v>
      </c>
      <c r="K9212" s="21" t="e">
        <f>IF(A9212&lt;&gt;"",VLOOKUP(B9212,'Ket qua do'!$C$5:$AP$50000,$K$3,TRUE)*$E$9/1000,"")</f>
        <v>#N/A</v>
      </c>
      <c r="L9212" s="21" t="e">
        <f>IF(A9212&lt;&gt;"",VLOOKUP(B9212,'Ket qua do'!$C$5:$AP$50000,$L$3,TRUE),"")</f>
        <v>#N/A</v>
      </c>
    </row>
    <row r="9213" spans="1:12" x14ac:dyDescent="0.25">
      <c r="A9213" t="e">
        <f t="shared" si="149"/>
        <v>#N/A</v>
      </c>
      <c r="B9213" s="1" t="e">
        <f>IF(A9213&lt;&gt;"",VLOOKUP(A9213,'Ket qua do'!$B$5:$CE$50000,2,TRUE),"")</f>
        <v>#N/A</v>
      </c>
      <c r="C9213" s="19" t="e">
        <f>IF(A9213&lt;&gt;"",VLOOKUP(B9213,'Ket qua do'!$C$5:$AP$50000,$C$3,TRUE)*SQRT(3)*$C$11,"")</f>
        <v>#N/A</v>
      </c>
      <c r="D9213" s="21" t="e">
        <f>IF(A9213&lt;&gt;"",VLOOKUP(B9213,'Ket qua do'!$C$5:$AP$50000,$D$3,TRUE),"")</f>
        <v>#N/A</v>
      </c>
      <c r="E9213" s="21" t="e">
        <f>IF(A9213&lt;&gt;"",VLOOKUP(B9213,'Ket qua do'!$C$5:$AP$50000,$E$3,TRUE)*$C$12,"")</f>
        <v>#N/A</v>
      </c>
      <c r="F9213" s="21" t="e">
        <f>IF(A9213&lt;&gt;"",VLOOKUP(B9213,'Ket qua do'!$C$5:$AP$50000,$F$3,TRUE),"")</f>
        <v>#N/A</v>
      </c>
      <c r="G9213" s="21" t="e">
        <f>IF(A9213&lt;&gt;"",VLOOKUP(B9213,'Ket qua do'!$C$5:$AP$50000,$G$3,TRUE),"")</f>
        <v>#N/A</v>
      </c>
      <c r="H9213" s="21" t="e">
        <f>IF(A9213&lt;&gt;"",VLOOKUP(B9213,'Ket qua do'!$C$5:$AP$50000,$H$3,TRUE),"")</f>
        <v>#N/A</v>
      </c>
      <c r="I9213" s="21" t="e">
        <f>IF(A9213&lt;&gt;"",VLOOKUP(B9213,'Ket qua do'!$C$5:$AP$50000,$I$3,TRUE)*$E$9/1000,"")</f>
        <v>#N/A</v>
      </c>
      <c r="J9213" s="21" t="e">
        <f>IF(A9213&lt;&gt;"",VLOOKUP(B9213,'Ket qua do'!$C$5:$AP$50000,$J$3,TRUE)*$E$9/1000,"")</f>
        <v>#N/A</v>
      </c>
      <c r="K9213" s="21" t="e">
        <f>IF(A9213&lt;&gt;"",VLOOKUP(B9213,'Ket qua do'!$C$5:$AP$50000,$K$3,TRUE)*$E$9/1000,"")</f>
        <v>#N/A</v>
      </c>
      <c r="L9213" s="21" t="e">
        <f>IF(A9213&lt;&gt;"",VLOOKUP(B9213,'Ket qua do'!$C$5:$AP$50000,$L$3,TRUE),"")</f>
        <v>#N/A</v>
      </c>
    </row>
    <row r="9214" spans="1:12" x14ac:dyDescent="0.25">
      <c r="A9214" t="e">
        <f t="shared" si="149"/>
        <v>#N/A</v>
      </c>
      <c r="B9214" s="1" t="e">
        <f>IF(A9214&lt;&gt;"",VLOOKUP(A9214,'Ket qua do'!$B$5:$CE$50000,2,TRUE),"")</f>
        <v>#N/A</v>
      </c>
      <c r="C9214" s="19" t="e">
        <f>IF(A9214&lt;&gt;"",VLOOKUP(B9214,'Ket qua do'!$C$5:$AP$50000,$C$3,TRUE)*SQRT(3)*$C$11,"")</f>
        <v>#N/A</v>
      </c>
      <c r="D9214" s="21" t="e">
        <f>IF(A9214&lt;&gt;"",VLOOKUP(B9214,'Ket qua do'!$C$5:$AP$50000,$D$3,TRUE),"")</f>
        <v>#N/A</v>
      </c>
      <c r="E9214" s="21" t="e">
        <f>IF(A9214&lt;&gt;"",VLOOKUP(B9214,'Ket qua do'!$C$5:$AP$50000,$E$3,TRUE)*$C$12,"")</f>
        <v>#N/A</v>
      </c>
      <c r="F9214" s="21" t="e">
        <f>IF(A9214&lt;&gt;"",VLOOKUP(B9214,'Ket qua do'!$C$5:$AP$50000,$F$3,TRUE),"")</f>
        <v>#N/A</v>
      </c>
      <c r="G9214" s="21" t="e">
        <f>IF(A9214&lt;&gt;"",VLOOKUP(B9214,'Ket qua do'!$C$5:$AP$50000,$G$3,TRUE),"")</f>
        <v>#N/A</v>
      </c>
      <c r="H9214" s="21" t="e">
        <f>IF(A9214&lt;&gt;"",VLOOKUP(B9214,'Ket qua do'!$C$5:$AP$50000,$H$3,TRUE),"")</f>
        <v>#N/A</v>
      </c>
      <c r="I9214" s="21" t="e">
        <f>IF(A9214&lt;&gt;"",VLOOKUP(B9214,'Ket qua do'!$C$5:$AP$50000,$I$3,TRUE)*$E$9/1000,"")</f>
        <v>#N/A</v>
      </c>
      <c r="J9214" s="21" t="e">
        <f>IF(A9214&lt;&gt;"",VLOOKUP(B9214,'Ket qua do'!$C$5:$AP$50000,$J$3,TRUE)*$E$9/1000,"")</f>
        <v>#N/A</v>
      </c>
      <c r="K9214" s="21" t="e">
        <f>IF(A9214&lt;&gt;"",VLOOKUP(B9214,'Ket qua do'!$C$5:$AP$50000,$K$3,TRUE)*$E$9/1000,"")</f>
        <v>#N/A</v>
      </c>
      <c r="L9214" s="21" t="e">
        <f>IF(A9214&lt;&gt;"",VLOOKUP(B9214,'Ket qua do'!$C$5:$AP$50000,$L$3,TRUE),"")</f>
        <v>#N/A</v>
      </c>
    </row>
    <row r="9215" spans="1:12" x14ac:dyDescent="0.25">
      <c r="A9215" t="e">
        <f t="shared" si="149"/>
        <v>#N/A</v>
      </c>
      <c r="B9215" s="1" t="e">
        <f>IF(A9215&lt;&gt;"",VLOOKUP(A9215,'Ket qua do'!$B$5:$CE$50000,2,TRUE),"")</f>
        <v>#N/A</v>
      </c>
      <c r="C9215" s="19" t="e">
        <f>IF(A9215&lt;&gt;"",VLOOKUP(B9215,'Ket qua do'!$C$5:$AP$50000,$C$3,TRUE)*SQRT(3)*$C$11,"")</f>
        <v>#N/A</v>
      </c>
      <c r="D9215" s="21" t="e">
        <f>IF(A9215&lt;&gt;"",VLOOKUP(B9215,'Ket qua do'!$C$5:$AP$50000,$D$3,TRUE),"")</f>
        <v>#N/A</v>
      </c>
      <c r="E9215" s="21" t="e">
        <f>IF(A9215&lt;&gt;"",VLOOKUP(B9215,'Ket qua do'!$C$5:$AP$50000,$E$3,TRUE)*$C$12,"")</f>
        <v>#N/A</v>
      </c>
      <c r="F9215" s="21" t="e">
        <f>IF(A9215&lt;&gt;"",VLOOKUP(B9215,'Ket qua do'!$C$5:$AP$50000,$F$3,TRUE),"")</f>
        <v>#N/A</v>
      </c>
      <c r="G9215" s="21" t="e">
        <f>IF(A9215&lt;&gt;"",VLOOKUP(B9215,'Ket qua do'!$C$5:$AP$50000,$G$3,TRUE),"")</f>
        <v>#N/A</v>
      </c>
      <c r="H9215" s="21" t="e">
        <f>IF(A9215&lt;&gt;"",VLOOKUP(B9215,'Ket qua do'!$C$5:$AP$50000,$H$3,TRUE),"")</f>
        <v>#N/A</v>
      </c>
      <c r="I9215" s="21" t="e">
        <f>IF(A9215&lt;&gt;"",VLOOKUP(B9215,'Ket qua do'!$C$5:$AP$50000,$I$3,TRUE)*$E$9/1000,"")</f>
        <v>#N/A</v>
      </c>
      <c r="J9215" s="21" t="e">
        <f>IF(A9215&lt;&gt;"",VLOOKUP(B9215,'Ket qua do'!$C$5:$AP$50000,$J$3,TRUE)*$E$9/1000,"")</f>
        <v>#N/A</v>
      </c>
      <c r="K9215" s="21" t="e">
        <f>IF(A9215&lt;&gt;"",VLOOKUP(B9215,'Ket qua do'!$C$5:$AP$50000,$K$3,TRUE)*$E$9/1000,"")</f>
        <v>#N/A</v>
      </c>
      <c r="L9215" s="21" t="e">
        <f>IF(A9215&lt;&gt;"",VLOOKUP(B9215,'Ket qua do'!$C$5:$AP$50000,$L$3,TRUE),"")</f>
        <v>#N/A</v>
      </c>
    </row>
    <row r="9216" spans="1:12" x14ac:dyDescent="0.25">
      <c r="A9216" t="e">
        <f t="shared" si="149"/>
        <v>#N/A</v>
      </c>
      <c r="B9216" s="1" t="e">
        <f>IF(A9216&lt;&gt;"",VLOOKUP(A9216,'Ket qua do'!$B$5:$CE$50000,2,TRUE),"")</f>
        <v>#N/A</v>
      </c>
      <c r="C9216" s="19" t="e">
        <f>IF(A9216&lt;&gt;"",VLOOKUP(B9216,'Ket qua do'!$C$5:$AP$50000,$C$3,TRUE)*SQRT(3)*$C$11,"")</f>
        <v>#N/A</v>
      </c>
      <c r="D9216" s="21" t="e">
        <f>IF(A9216&lt;&gt;"",VLOOKUP(B9216,'Ket qua do'!$C$5:$AP$50000,$D$3,TRUE),"")</f>
        <v>#N/A</v>
      </c>
      <c r="E9216" s="21" t="e">
        <f>IF(A9216&lt;&gt;"",VLOOKUP(B9216,'Ket qua do'!$C$5:$AP$50000,$E$3,TRUE)*$C$12,"")</f>
        <v>#N/A</v>
      </c>
      <c r="F9216" s="21" t="e">
        <f>IF(A9216&lt;&gt;"",VLOOKUP(B9216,'Ket qua do'!$C$5:$AP$50000,$F$3,TRUE),"")</f>
        <v>#N/A</v>
      </c>
      <c r="G9216" s="21" t="e">
        <f>IF(A9216&lt;&gt;"",VLOOKUP(B9216,'Ket qua do'!$C$5:$AP$50000,$G$3,TRUE),"")</f>
        <v>#N/A</v>
      </c>
      <c r="H9216" s="21" t="e">
        <f>IF(A9216&lt;&gt;"",VLOOKUP(B9216,'Ket qua do'!$C$5:$AP$50000,$H$3,TRUE),"")</f>
        <v>#N/A</v>
      </c>
      <c r="I9216" s="21" t="e">
        <f>IF(A9216&lt;&gt;"",VLOOKUP(B9216,'Ket qua do'!$C$5:$AP$50000,$I$3,TRUE)*$E$9/1000,"")</f>
        <v>#N/A</v>
      </c>
      <c r="J9216" s="21" t="e">
        <f>IF(A9216&lt;&gt;"",VLOOKUP(B9216,'Ket qua do'!$C$5:$AP$50000,$J$3,TRUE)*$E$9/1000,"")</f>
        <v>#N/A</v>
      </c>
      <c r="K9216" s="21" t="e">
        <f>IF(A9216&lt;&gt;"",VLOOKUP(B9216,'Ket qua do'!$C$5:$AP$50000,$K$3,TRUE)*$E$9/1000,"")</f>
        <v>#N/A</v>
      </c>
      <c r="L9216" s="21" t="e">
        <f>IF(A9216&lt;&gt;"",VLOOKUP(B9216,'Ket qua do'!$C$5:$AP$50000,$L$3,TRUE),"")</f>
        <v>#N/A</v>
      </c>
    </row>
    <row r="9217" spans="1:12" x14ac:dyDescent="0.25">
      <c r="A9217" t="e">
        <f t="shared" si="149"/>
        <v>#N/A</v>
      </c>
      <c r="B9217" s="1" t="e">
        <f>IF(A9217&lt;&gt;"",VLOOKUP(A9217,'Ket qua do'!$B$5:$CE$50000,2,TRUE),"")</f>
        <v>#N/A</v>
      </c>
      <c r="C9217" s="19" t="e">
        <f>IF(A9217&lt;&gt;"",VLOOKUP(B9217,'Ket qua do'!$C$5:$AP$50000,$C$3,TRUE)*SQRT(3)*$C$11,"")</f>
        <v>#N/A</v>
      </c>
      <c r="D9217" s="21" t="e">
        <f>IF(A9217&lt;&gt;"",VLOOKUP(B9217,'Ket qua do'!$C$5:$AP$50000,$D$3,TRUE),"")</f>
        <v>#N/A</v>
      </c>
      <c r="E9217" s="21" t="e">
        <f>IF(A9217&lt;&gt;"",VLOOKUP(B9217,'Ket qua do'!$C$5:$AP$50000,$E$3,TRUE)*$C$12,"")</f>
        <v>#N/A</v>
      </c>
      <c r="F9217" s="21" t="e">
        <f>IF(A9217&lt;&gt;"",VLOOKUP(B9217,'Ket qua do'!$C$5:$AP$50000,$F$3,TRUE),"")</f>
        <v>#N/A</v>
      </c>
      <c r="G9217" s="21" t="e">
        <f>IF(A9217&lt;&gt;"",VLOOKUP(B9217,'Ket qua do'!$C$5:$AP$50000,$G$3,TRUE),"")</f>
        <v>#N/A</v>
      </c>
      <c r="H9217" s="21" t="e">
        <f>IF(A9217&lt;&gt;"",VLOOKUP(B9217,'Ket qua do'!$C$5:$AP$50000,$H$3,TRUE),"")</f>
        <v>#N/A</v>
      </c>
      <c r="I9217" s="21" t="e">
        <f>IF(A9217&lt;&gt;"",VLOOKUP(B9217,'Ket qua do'!$C$5:$AP$50000,$I$3,TRUE)*$E$9/1000,"")</f>
        <v>#N/A</v>
      </c>
      <c r="J9217" s="21" t="e">
        <f>IF(A9217&lt;&gt;"",VLOOKUP(B9217,'Ket qua do'!$C$5:$AP$50000,$J$3,TRUE)*$E$9/1000,"")</f>
        <v>#N/A</v>
      </c>
      <c r="K9217" s="21" t="e">
        <f>IF(A9217&lt;&gt;"",VLOOKUP(B9217,'Ket qua do'!$C$5:$AP$50000,$K$3,TRUE)*$E$9/1000,"")</f>
        <v>#N/A</v>
      </c>
      <c r="L9217" s="21" t="e">
        <f>IF(A9217&lt;&gt;"",VLOOKUP(B9217,'Ket qua do'!$C$5:$AP$50000,$L$3,TRUE),"")</f>
        <v>#N/A</v>
      </c>
    </row>
    <row r="9218" spans="1:12" x14ac:dyDescent="0.25">
      <c r="A9218" t="e">
        <f t="shared" si="149"/>
        <v>#N/A</v>
      </c>
      <c r="B9218" s="1" t="e">
        <f>IF(A9218&lt;&gt;"",VLOOKUP(A9218,'Ket qua do'!$B$5:$CE$50000,2,TRUE),"")</f>
        <v>#N/A</v>
      </c>
      <c r="C9218" s="19" t="e">
        <f>IF(A9218&lt;&gt;"",VLOOKUP(B9218,'Ket qua do'!$C$5:$AP$50000,$C$3,TRUE)*SQRT(3)*$C$11,"")</f>
        <v>#N/A</v>
      </c>
      <c r="D9218" s="21" t="e">
        <f>IF(A9218&lt;&gt;"",VLOOKUP(B9218,'Ket qua do'!$C$5:$AP$50000,$D$3,TRUE),"")</f>
        <v>#N/A</v>
      </c>
      <c r="E9218" s="21" t="e">
        <f>IF(A9218&lt;&gt;"",VLOOKUP(B9218,'Ket qua do'!$C$5:$AP$50000,$E$3,TRUE)*$C$12,"")</f>
        <v>#N/A</v>
      </c>
      <c r="F9218" s="21" t="e">
        <f>IF(A9218&lt;&gt;"",VLOOKUP(B9218,'Ket qua do'!$C$5:$AP$50000,$F$3,TRUE),"")</f>
        <v>#N/A</v>
      </c>
      <c r="G9218" s="21" t="e">
        <f>IF(A9218&lt;&gt;"",VLOOKUP(B9218,'Ket qua do'!$C$5:$AP$50000,$G$3,TRUE),"")</f>
        <v>#N/A</v>
      </c>
      <c r="H9218" s="21" t="e">
        <f>IF(A9218&lt;&gt;"",VLOOKUP(B9218,'Ket qua do'!$C$5:$AP$50000,$H$3,TRUE),"")</f>
        <v>#N/A</v>
      </c>
      <c r="I9218" s="21" t="e">
        <f>IF(A9218&lt;&gt;"",VLOOKUP(B9218,'Ket qua do'!$C$5:$AP$50000,$I$3,TRUE)*$E$9/1000,"")</f>
        <v>#N/A</v>
      </c>
      <c r="J9218" s="21" t="e">
        <f>IF(A9218&lt;&gt;"",VLOOKUP(B9218,'Ket qua do'!$C$5:$AP$50000,$J$3,TRUE)*$E$9/1000,"")</f>
        <v>#N/A</v>
      </c>
      <c r="K9218" s="21" t="e">
        <f>IF(A9218&lt;&gt;"",VLOOKUP(B9218,'Ket qua do'!$C$5:$AP$50000,$K$3,TRUE)*$E$9/1000,"")</f>
        <v>#N/A</v>
      </c>
      <c r="L9218" s="21" t="e">
        <f>IF(A9218&lt;&gt;"",VLOOKUP(B9218,'Ket qua do'!$C$5:$AP$50000,$L$3,TRUE),"")</f>
        <v>#N/A</v>
      </c>
    </row>
    <row r="9219" spans="1:12" x14ac:dyDescent="0.25">
      <c r="A9219" t="e">
        <f t="shared" si="149"/>
        <v>#N/A</v>
      </c>
      <c r="B9219" s="1" t="e">
        <f>IF(A9219&lt;&gt;"",VLOOKUP(A9219,'Ket qua do'!$B$5:$CE$50000,2,TRUE),"")</f>
        <v>#N/A</v>
      </c>
      <c r="C9219" s="19" t="e">
        <f>IF(A9219&lt;&gt;"",VLOOKUP(B9219,'Ket qua do'!$C$5:$AP$50000,$C$3,TRUE)*SQRT(3)*$C$11,"")</f>
        <v>#N/A</v>
      </c>
      <c r="D9219" s="21" t="e">
        <f>IF(A9219&lt;&gt;"",VLOOKUP(B9219,'Ket qua do'!$C$5:$AP$50000,$D$3,TRUE),"")</f>
        <v>#N/A</v>
      </c>
      <c r="E9219" s="21" t="e">
        <f>IF(A9219&lt;&gt;"",VLOOKUP(B9219,'Ket qua do'!$C$5:$AP$50000,$E$3,TRUE)*$C$12,"")</f>
        <v>#N/A</v>
      </c>
      <c r="F9219" s="21" t="e">
        <f>IF(A9219&lt;&gt;"",VLOOKUP(B9219,'Ket qua do'!$C$5:$AP$50000,$F$3,TRUE),"")</f>
        <v>#N/A</v>
      </c>
      <c r="G9219" s="21" t="e">
        <f>IF(A9219&lt;&gt;"",VLOOKUP(B9219,'Ket qua do'!$C$5:$AP$50000,$G$3,TRUE),"")</f>
        <v>#N/A</v>
      </c>
      <c r="H9219" s="21" t="e">
        <f>IF(A9219&lt;&gt;"",VLOOKUP(B9219,'Ket qua do'!$C$5:$AP$50000,$H$3,TRUE),"")</f>
        <v>#N/A</v>
      </c>
      <c r="I9219" s="21" t="e">
        <f>IF(A9219&lt;&gt;"",VLOOKUP(B9219,'Ket qua do'!$C$5:$AP$50000,$I$3,TRUE)*$E$9/1000,"")</f>
        <v>#N/A</v>
      </c>
      <c r="J9219" s="21" t="e">
        <f>IF(A9219&lt;&gt;"",VLOOKUP(B9219,'Ket qua do'!$C$5:$AP$50000,$J$3,TRUE)*$E$9/1000,"")</f>
        <v>#N/A</v>
      </c>
      <c r="K9219" s="21" t="e">
        <f>IF(A9219&lt;&gt;"",VLOOKUP(B9219,'Ket qua do'!$C$5:$AP$50000,$K$3,TRUE)*$E$9/1000,"")</f>
        <v>#N/A</v>
      </c>
      <c r="L9219" s="21" t="e">
        <f>IF(A9219&lt;&gt;"",VLOOKUP(B9219,'Ket qua do'!$C$5:$AP$50000,$L$3,TRUE),"")</f>
        <v>#N/A</v>
      </c>
    </row>
    <row r="9220" spans="1:12" x14ac:dyDescent="0.25">
      <c r="A9220" t="e">
        <f t="shared" si="149"/>
        <v>#N/A</v>
      </c>
      <c r="B9220" s="1" t="e">
        <f>IF(A9220&lt;&gt;"",VLOOKUP(A9220,'Ket qua do'!$B$5:$CE$50000,2,TRUE),"")</f>
        <v>#N/A</v>
      </c>
      <c r="C9220" s="19" t="e">
        <f>IF(A9220&lt;&gt;"",VLOOKUP(B9220,'Ket qua do'!$C$5:$AP$50000,$C$3,TRUE)*SQRT(3)*$C$11,"")</f>
        <v>#N/A</v>
      </c>
      <c r="D9220" s="21" t="e">
        <f>IF(A9220&lt;&gt;"",VLOOKUP(B9220,'Ket qua do'!$C$5:$AP$50000,$D$3,TRUE),"")</f>
        <v>#N/A</v>
      </c>
      <c r="E9220" s="21" t="e">
        <f>IF(A9220&lt;&gt;"",VLOOKUP(B9220,'Ket qua do'!$C$5:$AP$50000,$E$3,TRUE)*$C$12,"")</f>
        <v>#N/A</v>
      </c>
      <c r="F9220" s="21" t="e">
        <f>IF(A9220&lt;&gt;"",VLOOKUP(B9220,'Ket qua do'!$C$5:$AP$50000,$F$3,TRUE),"")</f>
        <v>#N/A</v>
      </c>
      <c r="G9220" s="21" t="e">
        <f>IF(A9220&lt;&gt;"",VLOOKUP(B9220,'Ket qua do'!$C$5:$AP$50000,$G$3,TRUE),"")</f>
        <v>#N/A</v>
      </c>
      <c r="H9220" s="21" t="e">
        <f>IF(A9220&lt;&gt;"",VLOOKUP(B9220,'Ket qua do'!$C$5:$AP$50000,$H$3,TRUE),"")</f>
        <v>#N/A</v>
      </c>
      <c r="I9220" s="21" t="e">
        <f>IF(A9220&lt;&gt;"",VLOOKUP(B9220,'Ket qua do'!$C$5:$AP$50000,$I$3,TRUE)*$E$9/1000,"")</f>
        <v>#N/A</v>
      </c>
      <c r="J9220" s="21" t="e">
        <f>IF(A9220&lt;&gt;"",VLOOKUP(B9220,'Ket qua do'!$C$5:$AP$50000,$J$3,TRUE)*$E$9/1000,"")</f>
        <v>#N/A</v>
      </c>
      <c r="K9220" s="21" t="e">
        <f>IF(A9220&lt;&gt;"",VLOOKUP(B9220,'Ket qua do'!$C$5:$AP$50000,$K$3,TRUE)*$E$9/1000,"")</f>
        <v>#N/A</v>
      </c>
      <c r="L9220" s="21" t="e">
        <f>IF(A9220&lt;&gt;"",VLOOKUP(B9220,'Ket qua do'!$C$5:$AP$50000,$L$3,TRUE),"")</f>
        <v>#N/A</v>
      </c>
    </row>
    <row r="9221" spans="1:12" x14ac:dyDescent="0.25">
      <c r="A9221" t="e">
        <f t="shared" si="149"/>
        <v>#N/A</v>
      </c>
      <c r="B9221" s="1" t="e">
        <f>IF(A9221&lt;&gt;"",VLOOKUP(A9221,'Ket qua do'!$B$5:$CE$50000,2,TRUE),"")</f>
        <v>#N/A</v>
      </c>
      <c r="C9221" s="19" t="e">
        <f>IF(A9221&lt;&gt;"",VLOOKUP(B9221,'Ket qua do'!$C$5:$AP$50000,$C$3,TRUE)*SQRT(3)*$C$11,"")</f>
        <v>#N/A</v>
      </c>
      <c r="D9221" s="21" t="e">
        <f>IF(A9221&lt;&gt;"",VLOOKUP(B9221,'Ket qua do'!$C$5:$AP$50000,$D$3,TRUE),"")</f>
        <v>#N/A</v>
      </c>
      <c r="E9221" s="21" t="e">
        <f>IF(A9221&lt;&gt;"",VLOOKUP(B9221,'Ket qua do'!$C$5:$AP$50000,$E$3,TRUE)*$C$12,"")</f>
        <v>#N/A</v>
      </c>
      <c r="F9221" s="21" t="e">
        <f>IF(A9221&lt;&gt;"",VLOOKUP(B9221,'Ket qua do'!$C$5:$AP$50000,$F$3,TRUE),"")</f>
        <v>#N/A</v>
      </c>
      <c r="G9221" s="21" t="e">
        <f>IF(A9221&lt;&gt;"",VLOOKUP(B9221,'Ket qua do'!$C$5:$AP$50000,$G$3,TRUE),"")</f>
        <v>#N/A</v>
      </c>
      <c r="H9221" s="21" t="e">
        <f>IF(A9221&lt;&gt;"",VLOOKUP(B9221,'Ket qua do'!$C$5:$AP$50000,$H$3,TRUE),"")</f>
        <v>#N/A</v>
      </c>
      <c r="I9221" s="21" t="e">
        <f>IF(A9221&lt;&gt;"",VLOOKUP(B9221,'Ket qua do'!$C$5:$AP$50000,$I$3,TRUE)*$E$9/1000,"")</f>
        <v>#N/A</v>
      </c>
      <c r="J9221" s="21" t="e">
        <f>IF(A9221&lt;&gt;"",VLOOKUP(B9221,'Ket qua do'!$C$5:$AP$50000,$J$3,TRUE)*$E$9/1000,"")</f>
        <v>#N/A</v>
      </c>
      <c r="K9221" s="21" t="e">
        <f>IF(A9221&lt;&gt;"",VLOOKUP(B9221,'Ket qua do'!$C$5:$AP$50000,$K$3,TRUE)*$E$9/1000,"")</f>
        <v>#N/A</v>
      </c>
      <c r="L9221" s="21" t="e">
        <f>IF(A9221&lt;&gt;"",VLOOKUP(B9221,'Ket qua do'!$C$5:$AP$50000,$L$3,TRUE),"")</f>
        <v>#N/A</v>
      </c>
    </row>
    <row r="9222" spans="1:12" x14ac:dyDescent="0.25">
      <c r="A9222" t="e">
        <f t="shared" si="149"/>
        <v>#N/A</v>
      </c>
      <c r="B9222" s="1" t="e">
        <f>IF(A9222&lt;&gt;"",VLOOKUP(A9222,'Ket qua do'!$B$5:$CE$50000,2,TRUE),"")</f>
        <v>#N/A</v>
      </c>
      <c r="C9222" s="19" t="e">
        <f>IF(A9222&lt;&gt;"",VLOOKUP(B9222,'Ket qua do'!$C$5:$AP$50000,$C$3,TRUE)*SQRT(3)*$C$11,"")</f>
        <v>#N/A</v>
      </c>
      <c r="D9222" s="21" t="e">
        <f>IF(A9222&lt;&gt;"",VLOOKUP(B9222,'Ket qua do'!$C$5:$AP$50000,$D$3,TRUE),"")</f>
        <v>#N/A</v>
      </c>
      <c r="E9222" s="21" t="e">
        <f>IF(A9222&lt;&gt;"",VLOOKUP(B9222,'Ket qua do'!$C$5:$AP$50000,$E$3,TRUE)*$C$12,"")</f>
        <v>#N/A</v>
      </c>
      <c r="F9222" s="21" t="e">
        <f>IF(A9222&lt;&gt;"",VLOOKUP(B9222,'Ket qua do'!$C$5:$AP$50000,$F$3,TRUE),"")</f>
        <v>#N/A</v>
      </c>
      <c r="G9222" s="21" t="e">
        <f>IF(A9222&lt;&gt;"",VLOOKUP(B9222,'Ket qua do'!$C$5:$AP$50000,$G$3,TRUE),"")</f>
        <v>#N/A</v>
      </c>
      <c r="H9222" s="21" t="e">
        <f>IF(A9222&lt;&gt;"",VLOOKUP(B9222,'Ket qua do'!$C$5:$AP$50000,$H$3,TRUE),"")</f>
        <v>#N/A</v>
      </c>
      <c r="I9222" s="21" t="e">
        <f>IF(A9222&lt;&gt;"",VLOOKUP(B9222,'Ket qua do'!$C$5:$AP$50000,$I$3,TRUE)*$E$9/1000,"")</f>
        <v>#N/A</v>
      </c>
      <c r="J9222" s="21" t="e">
        <f>IF(A9222&lt;&gt;"",VLOOKUP(B9222,'Ket qua do'!$C$5:$AP$50000,$J$3,TRUE)*$E$9/1000,"")</f>
        <v>#N/A</v>
      </c>
      <c r="K9222" s="21" t="e">
        <f>IF(A9222&lt;&gt;"",VLOOKUP(B9222,'Ket qua do'!$C$5:$AP$50000,$K$3,TRUE)*$E$9/1000,"")</f>
        <v>#N/A</v>
      </c>
      <c r="L9222" s="21" t="e">
        <f>IF(A9222&lt;&gt;"",VLOOKUP(B9222,'Ket qua do'!$C$5:$AP$50000,$L$3,TRUE),"")</f>
        <v>#N/A</v>
      </c>
    </row>
    <row r="9223" spans="1:12" x14ac:dyDescent="0.25">
      <c r="A9223" t="e">
        <f t="shared" si="149"/>
        <v>#N/A</v>
      </c>
      <c r="B9223" s="1" t="e">
        <f>IF(A9223&lt;&gt;"",VLOOKUP(A9223,'Ket qua do'!$B$5:$CE$50000,2,TRUE),"")</f>
        <v>#N/A</v>
      </c>
      <c r="C9223" s="19" t="e">
        <f>IF(A9223&lt;&gt;"",VLOOKUP(B9223,'Ket qua do'!$C$5:$AP$50000,$C$3,TRUE)*SQRT(3)*$C$11,"")</f>
        <v>#N/A</v>
      </c>
      <c r="D9223" s="21" t="e">
        <f>IF(A9223&lt;&gt;"",VLOOKUP(B9223,'Ket qua do'!$C$5:$AP$50000,$D$3,TRUE),"")</f>
        <v>#N/A</v>
      </c>
      <c r="E9223" s="21" t="e">
        <f>IF(A9223&lt;&gt;"",VLOOKUP(B9223,'Ket qua do'!$C$5:$AP$50000,$E$3,TRUE)*$C$12,"")</f>
        <v>#N/A</v>
      </c>
      <c r="F9223" s="21" t="e">
        <f>IF(A9223&lt;&gt;"",VLOOKUP(B9223,'Ket qua do'!$C$5:$AP$50000,$F$3,TRUE),"")</f>
        <v>#N/A</v>
      </c>
      <c r="G9223" s="21" t="e">
        <f>IF(A9223&lt;&gt;"",VLOOKUP(B9223,'Ket qua do'!$C$5:$AP$50000,$G$3,TRUE),"")</f>
        <v>#N/A</v>
      </c>
      <c r="H9223" s="21" t="e">
        <f>IF(A9223&lt;&gt;"",VLOOKUP(B9223,'Ket qua do'!$C$5:$AP$50000,$H$3,TRUE),"")</f>
        <v>#N/A</v>
      </c>
      <c r="I9223" s="21" t="e">
        <f>IF(A9223&lt;&gt;"",VLOOKUP(B9223,'Ket qua do'!$C$5:$AP$50000,$I$3,TRUE)*$E$9/1000,"")</f>
        <v>#N/A</v>
      </c>
      <c r="J9223" s="21" t="e">
        <f>IF(A9223&lt;&gt;"",VLOOKUP(B9223,'Ket qua do'!$C$5:$AP$50000,$J$3,TRUE)*$E$9/1000,"")</f>
        <v>#N/A</v>
      </c>
      <c r="K9223" s="21" t="e">
        <f>IF(A9223&lt;&gt;"",VLOOKUP(B9223,'Ket qua do'!$C$5:$AP$50000,$K$3,TRUE)*$E$9/1000,"")</f>
        <v>#N/A</v>
      </c>
      <c r="L9223" s="21" t="e">
        <f>IF(A9223&lt;&gt;"",VLOOKUP(B9223,'Ket qua do'!$C$5:$AP$50000,$L$3,TRUE),"")</f>
        <v>#N/A</v>
      </c>
    </row>
    <row r="9224" spans="1:12" x14ac:dyDescent="0.25">
      <c r="A9224" t="e">
        <f t="shared" si="149"/>
        <v>#N/A</v>
      </c>
      <c r="B9224" s="1" t="e">
        <f>IF(A9224&lt;&gt;"",VLOOKUP(A9224,'Ket qua do'!$B$5:$CE$50000,2,TRUE),"")</f>
        <v>#N/A</v>
      </c>
      <c r="C9224" s="19" t="e">
        <f>IF(A9224&lt;&gt;"",VLOOKUP(B9224,'Ket qua do'!$C$5:$AP$50000,$C$3,TRUE)*SQRT(3)*$C$11,"")</f>
        <v>#N/A</v>
      </c>
      <c r="D9224" s="21" t="e">
        <f>IF(A9224&lt;&gt;"",VLOOKUP(B9224,'Ket qua do'!$C$5:$AP$50000,$D$3,TRUE),"")</f>
        <v>#N/A</v>
      </c>
      <c r="E9224" s="21" t="e">
        <f>IF(A9224&lt;&gt;"",VLOOKUP(B9224,'Ket qua do'!$C$5:$AP$50000,$E$3,TRUE)*$C$12,"")</f>
        <v>#N/A</v>
      </c>
      <c r="F9224" s="21" t="e">
        <f>IF(A9224&lt;&gt;"",VLOOKUP(B9224,'Ket qua do'!$C$5:$AP$50000,$F$3,TRUE),"")</f>
        <v>#N/A</v>
      </c>
      <c r="G9224" s="21" t="e">
        <f>IF(A9224&lt;&gt;"",VLOOKUP(B9224,'Ket qua do'!$C$5:$AP$50000,$G$3,TRUE),"")</f>
        <v>#N/A</v>
      </c>
      <c r="H9224" s="21" t="e">
        <f>IF(A9224&lt;&gt;"",VLOOKUP(B9224,'Ket qua do'!$C$5:$AP$50000,$H$3,TRUE),"")</f>
        <v>#N/A</v>
      </c>
      <c r="I9224" s="21" t="e">
        <f>IF(A9224&lt;&gt;"",VLOOKUP(B9224,'Ket qua do'!$C$5:$AP$50000,$I$3,TRUE)*$E$9/1000,"")</f>
        <v>#N/A</v>
      </c>
      <c r="J9224" s="21" t="e">
        <f>IF(A9224&lt;&gt;"",VLOOKUP(B9224,'Ket qua do'!$C$5:$AP$50000,$J$3,TRUE)*$E$9/1000,"")</f>
        <v>#N/A</v>
      </c>
      <c r="K9224" s="21" t="e">
        <f>IF(A9224&lt;&gt;"",VLOOKUP(B9224,'Ket qua do'!$C$5:$AP$50000,$K$3,TRUE)*$E$9/1000,"")</f>
        <v>#N/A</v>
      </c>
      <c r="L9224" s="21" t="e">
        <f>IF(A9224&lt;&gt;"",VLOOKUP(B9224,'Ket qua do'!$C$5:$AP$50000,$L$3,TRUE),"")</f>
        <v>#N/A</v>
      </c>
    </row>
    <row r="9225" spans="1:12" x14ac:dyDescent="0.25">
      <c r="A9225" t="e">
        <f t="shared" si="149"/>
        <v>#N/A</v>
      </c>
      <c r="B9225" s="1" t="e">
        <f>IF(A9225&lt;&gt;"",VLOOKUP(A9225,'Ket qua do'!$B$5:$CE$50000,2,TRUE),"")</f>
        <v>#N/A</v>
      </c>
      <c r="C9225" s="19" t="e">
        <f>IF(A9225&lt;&gt;"",VLOOKUP(B9225,'Ket qua do'!$C$5:$AP$50000,$C$3,TRUE)*SQRT(3)*$C$11,"")</f>
        <v>#N/A</v>
      </c>
      <c r="D9225" s="21" t="e">
        <f>IF(A9225&lt;&gt;"",VLOOKUP(B9225,'Ket qua do'!$C$5:$AP$50000,$D$3,TRUE),"")</f>
        <v>#N/A</v>
      </c>
      <c r="E9225" s="21" t="e">
        <f>IF(A9225&lt;&gt;"",VLOOKUP(B9225,'Ket qua do'!$C$5:$AP$50000,$E$3,TRUE)*$C$12,"")</f>
        <v>#N/A</v>
      </c>
      <c r="F9225" s="21" t="e">
        <f>IF(A9225&lt;&gt;"",VLOOKUP(B9225,'Ket qua do'!$C$5:$AP$50000,$F$3,TRUE),"")</f>
        <v>#N/A</v>
      </c>
      <c r="G9225" s="21" t="e">
        <f>IF(A9225&lt;&gt;"",VLOOKUP(B9225,'Ket qua do'!$C$5:$AP$50000,$G$3,TRUE),"")</f>
        <v>#N/A</v>
      </c>
      <c r="H9225" s="21" t="e">
        <f>IF(A9225&lt;&gt;"",VLOOKUP(B9225,'Ket qua do'!$C$5:$AP$50000,$H$3,TRUE),"")</f>
        <v>#N/A</v>
      </c>
      <c r="I9225" s="21" t="e">
        <f>IF(A9225&lt;&gt;"",VLOOKUP(B9225,'Ket qua do'!$C$5:$AP$50000,$I$3,TRUE)*$E$9/1000,"")</f>
        <v>#N/A</v>
      </c>
      <c r="J9225" s="21" t="e">
        <f>IF(A9225&lt;&gt;"",VLOOKUP(B9225,'Ket qua do'!$C$5:$AP$50000,$J$3,TRUE)*$E$9/1000,"")</f>
        <v>#N/A</v>
      </c>
      <c r="K9225" s="21" t="e">
        <f>IF(A9225&lt;&gt;"",VLOOKUP(B9225,'Ket qua do'!$C$5:$AP$50000,$K$3,TRUE)*$E$9/1000,"")</f>
        <v>#N/A</v>
      </c>
      <c r="L9225" s="21" t="e">
        <f>IF(A9225&lt;&gt;"",VLOOKUP(B9225,'Ket qua do'!$C$5:$AP$50000,$L$3,TRUE),"")</f>
        <v>#N/A</v>
      </c>
    </row>
    <row r="9226" spans="1:12" x14ac:dyDescent="0.25">
      <c r="A9226" t="e">
        <f t="shared" si="149"/>
        <v>#N/A</v>
      </c>
      <c r="B9226" s="1" t="e">
        <f>IF(A9226&lt;&gt;"",VLOOKUP(A9226,'Ket qua do'!$B$5:$CE$50000,2,TRUE),"")</f>
        <v>#N/A</v>
      </c>
      <c r="C9226" s="19" t="e">
        <f>IF(A9226&lt;&gt;"",VLOOKUP(B9226,'Ket qua do'!$C$5:$AP$50000,$C$3,TRUE)*SQRT(3)*$C$11,"")</f>
        <v>#N/A</v>
      </c>
      <c r="D9226" s="21" t="e">
        <f>IF(A9226&lt;&gt;"",VLOOKUP(B9226,'Ket qua do'!$C$5:$AP$50000,$D$3,TRUE),"")</f>
        <v>#N/A</v>
      </c>
      <c r="E9226" s="21" t="e">
        <f>IF(A9226&lt;&gt;"",VLOOKUP(B9226,'Ket qua do'!$C$5:$AP$50000,$E$3,TRUE)*$C$12,"")</f>
        <v>#N/A</v>
      </c>
      <c r="F9226" s="21" t="e">
        <f>IF(A9226&lt;&gt;"",VLOOKUP(B9226,'Ket qua do'!$C$5:$AP$50000,$F$3,TRUE),"")</f>
        <v>#N/A</v>
      </c>
      <c r="G9226" s="21" t="e">
        <f>IF(A9226&lt;&gt;"",VLOOKUP(B9226,'Ket qua do'!$C$5:$AP$50000,$G$3,TRUE),"")</f>
        <v>#N/A</v>
      </c>
      <c r="H9226" s="21" t="e">
        <f>IF(A9226&lt;&gt;"",VLOOKUP(B9226,'Ket qua do'!$C$5:$AP$50000,$H$3,TRUE),"")</f>
        <v>#N/A</v>
      </c>
      <c r="I9226" s="21" t="e">
        <f>IF(A9226&lt;&gt;"",VLOOKUP(B9226,'Ket qua do'!$C$5:$AP$50000,$I$3,TRUE)*$E$9/1000,"")</f>
        <v>#N/A</v>
      </c>
      <c r="J9226" s="21" t="e">
        <f>IF(A9226&lt;&gt;"",VLOOKUP(B9226,'Ket qua do'!$C$5:$AP$50000,$J$3,TRUE)*$E$9/1000,"")</f>
        <v>#N/A</v>
      </c>
      <c r="K9226" s="21" t="e">
        <f>IF(A9226&lt;&gt;"",VLOOKUP(B9226,'Ket qua do'!$C$5:$AP$50000,$K$3,TRUE)*$E$9/1000,"")</f>
        <v>#N/A</v>
      </c>
      <c r="L9226" s="21" t="e">
        <f>IF(A9226&lt;&gt;"",VLOOKUP(B9226,'Ket qua do'!$C$5:$AP$50000,$L$3,TRUE),"")</f>
        <v>#N/A</v>
      </c>
    </row>
    <row r="9227" spans="1:12" x14ac:dyDescent="0.25">
      <c r="A9227" t="e">
        <f t="shared" si="149"/>
        <v>#N/A</v>
      </c>
      <c r="B9227" s="1" t="e">
        <f>IF(A9227&lt;&gt;"",VLOOKUP(A9227,'Ket qua do'!$B$5:$CE$50000,2,TRUE),"")</f>
        <v>#N/A</v>
      </c>
      <c r="C9227" s="19" t="e">
        <f>IF(A9227&lt;&gt;"",VLOOKUP(B9227,'Ket qua do'!$C$5:$AP$50000,$C$3,TRUE)*SQRT(3)*$C$11,"")</f>
        <v>#N/A</v>
      </c>
      <c r="D9227" s="21" t="e">
        <f>IF(A9227&lt;&gt;"",VLOOKUP(B9227,'Ket qua do'!$C$5:$AP$50000,$D$3,TRUE),"")</f>
        <v>#N/A</v>
      </c>
      <c r="E9227" s="21" t="e">
        <f>IF(A9227&lt;&gt;"",VLOOKUP(B9227,'Ket qua do'!$C$5:$AP$50000,$E$3,TRUE)*$C$12,"")</f>
        <v>#N/A</v>
      </c>
      <c r="F9227" s="21" t="e">
        <f>IF(A9227&lt;&gt;"",VLOOKUP(B9227,'Ket qua do'!$C$5:$AP$50000,$F$3,TRUE),"")</f>
        <v>#N/A</v>
      </c>
      <c r="G9227" s="21" t="e">
        <f>IF(A9227&lt;&gt;"",VLOOKUP(B9227,'Ket qua do'!$C$5:$AP$50000,$G$3,TRUE),"")</f>
        <v>#N/A</v>
      </c>
      <c r="H9227" s="21" t="e">
        <f>IF(A9227&lt;&gt;"",VLOOKUP(B9227,'Ket qua do'!$C$5:$AP$50000,$H$3,TRUE),"")</f>
        <v>#N/A</v>
      </c>
      <c r="I9227" s="21" t="e">
        <f>IF(A9227&lt;&gt;"",VLOOKUP(B9227,'Ket qua do'!$C$5:$AP$50000,$I$3,TRUE)*$E$9/1000,"")</f>
        <v>#N/A</v>
      </c>
      <c r="J9227" s="21" t="e">
        <f>IF(A9227&lt;&gt;"",VLOOKUP(B9227,'Ket qua do'!$C$5:$AP$50000,$J$3,TRUE)*$E$9/1000,"")</f>
        <v>#N/A</v>
      </c>
      <c r="K9227" s="21" t="e">
        <f>IF(A9227&lt;&gt;"",VLOOKUP(B9227,'Ket qua do'!$C$5:$AP$50000,$K$3,TRUE)*$E$9/1000,"")</f>
        <v>#N/A</v>
      </c>
      <c r="L9227" s="21" t="e">
        <f>IF(A9227&lt;&gt;"",VLOOKUP(B9227,'Ket qua do'!$C$5:$AP$50000,$L$3,TRUE),"")</f>
        <v>#N/A</v>
      </c>
    </row>
    <row r="9228" spans="1:12" x14ac:dyDescent="0.25">
      <c r="A9228" t="e">
        <f t="shared" si="149"/>
        <v>#N/A</v>
      </c>
      <c r="B9228" s="1" t="e">
        <f>IF(A9228&lt;&gt;"",VLOOKUP(A9228,'Ket qua do'!$B$5:$CE$50000,2,TRUE),"")</f>
        <v>#N/A</v>
      </c>
      <c r="C9228" s="19" t="e">
        <f>IF(A9228&lt;&gt;"",VLOOKUP(B9228,'Ket qua do'!$C$5:$AP$50000,$C$3,TRUE)*SQRT(3)*$C$11,"")</f>
        <v>#N/A</v>
      </c>
      <c r="D9228" s="21" t="e">
        <f>IF(A9228&lt;&gt;"",VLOOKUP(B9228,'Ket qua do'!$C$5:$AP$50000,$D$3,TRUE),"")</f>
        <v>#N/A</v>
      </c>
      <c r="E9228" s="21" t="e">
        <f>IF(A9228&lt;&gt;"",VLOOKUP(B9228,'Ket qua do'!$C$5:$AP$50000,$E$3,TRUE)*$C$12,"")</f>
        <v>#N/A</v>
      </c>
      <c r="F9228" s="21" t="e">
        <f>IF(A9228&lt;&gt;"",VLOOKUP(B9228,'Ket qua do'!$C$5:$AP$50000,$F$3,TRUE),"")</f>
        <v>#N/A</v>
      </c>
      <c r="G9228" s="21" t="e">
        <f>IF(A9228&lt;&gt;"",VLOOKUP(B9228,'Ket qua do'!$C$5:$AP$50000,$G$3,TRUE),"")</f>
        <v>#N/A</v>
      </c>
      <c r="H9228" s="21" t="e">
        <f>IF(A9228&lt;&gt;"",VLOOKUP(B9228,'Ket qua do'!$C$5:$AP$50000,$H$3,TRUE),"")</f>
        <v>#N/A</v>
      </c>
      <c r="I9228" s="21" t="e">
        <f>IF(A9228&lt;&gt;"",VLOOKUP(B9228,'Ket qua do'!$C$5:$AP$50000,$I$3,TRUE)*$E$9/1000,"")</f>
        <v>#N/A</v>
      </c>
      <c r="J9228" s="21" t="e">
        <f>IF(A9228&lt;&gt;"",VLOOKUP(B9228,'Ket qua do'!$C$5:$AP$50000,$J$3,TRUE)*$E$9/1000,"")</f>
        <v>#N/A</v>
      </c>
      <c r="K9228" s="21" t="e">
        <f>IF(A9228&lt;&gt;"",VLOOKUP(B9228,'Ket qua do'!$C$5:$AP$50000,$K$3,TRUE)*$E$9/1000,"")</f>
        <v>#N/A</v>
      </c>
      <c r="L9228" s="21" t="e">
        <f>IF(A9228&lt;&gt;"",VLOOKUP(B9228,'Ket qua do'!$C$5:$AP$50000,$L$3,TRUE),"")</f>
        <v>#N/A</v>
      </c>
    </row>
    <row r="9229" spans="1:12" x14ac:dyDescent="0.25">
      <c r="A9229" t="e">
        <f t="shared" si="149"/>
        <v>#N/A</v>
      </c>
      <c r="B9229" s="1" t="e">
        <f>IF(A9229&lt;&gt;"",VLOOKUP(A9229,'Ket qua do'!$B$5:$CE$50000,2,TRUE),"")</f>
        <v>#N/A</v>
      </c>
      <c r="C9229" s="19" t="e">
        <f>IF(A9229&lt;&gt;"",VLOOKUP(B9229,'Ket qua do'!$C$5:$AP$50000,$C$3,TRUE)*SQRT(3)*$C$11,"")</f>
        <v>#N/A</v>
      </c>
      <c r="D9229" s="21" t="e">
        <f>IF(A9229&lt;&gt;"",VLOOKUP(B9229,'Ket qua do'!$C$5:$AP$50000,$D$3,TRUE),"")</f>
        <v>#N/A</v>
      </c>
      <c r="E9229" s="21" t="e">
        <f>IF(A9229&lt;&gt;"",VLOOKUP(B9229,'Ket qua do'!$C$5:$AP$50000,$E$3,TRUE)*$C$12,"")</f>
        <v>#N/A</v>
      </c>
      <c r="F9229" s="21" t="e">
        <f>IF(A9229&lt;&gt;"",VLOOKUP(B9229,'Ket qua do'!$C$5:$AP$50000,$F$3,TRUE),"")</f>
        <v>#N/A</v>
      </c>
      <c r="G9229" s="21" t="e">
        <f>IF(A9229&lt;&gt;"",VLOOKUP(B9229,'Ket qua do'!$C$5:$AP$50000,$G$3,TRUE),"")</f>
        <v>#N/A</v>
      </c>
      <c r="H9229" s="21" t="e">
        <f>IF(A9229&lt;&gt;"",VLOOKUP(B9229,'Ket qua do'!$C$5:$AP$50000,$H$3,TRUE),"")</f>
        <v>#N/A</v>
      </c>
      <c r="I9229" s="21" t="e">
        <f>IF(A9229&lt;&gt;"",VLOOKUP(B9229,'Ket qua do'!$C$5:$AP$50000,$I$3,TRUE)*$E$9/1000,"")</f>
        <v>#N/A</v>
      </c>
      <c r="J9229" s="21" t="e">
        <f>IF(A9229&lt;&gt;"",VLOOKUP(B9229,'Ket qua do'!$C$5:$AP$50000,$J$3,TRUE)*$E$9/1000,"")</f>
        <v>#N/A</v>
      </c>
      <c r="K9229" s="21" t="e">
        <f>IF(A9229&lt;&gt;"",VLOOKUP(B9229,'Ket qua do'!$C$5:$AP$50000,$K$3,TRUE)*$E$9/1000,"")</f>
        <v>#N/A</v>
      </c>
      <c r="L9229" s="21" t="e">
        <f>IF(A9229&lt;&gt;"",VLOOKUP(B9229,'Ket qua do'!$C$5:$AP$50000,$L$3,TRUE),"")</f>
        <v>#N/A</v>
      </c>
    </row>
    <row r="9230" spans="1:12" x14ac:dyDescent="0.25">
      <c r="A9230" t="e">
        <f t="shared" si="149"/>
        <v>#N/A</v>
      </c>
      <c r="B9230" s="1" t="e">
        <f>IF(A9230&lt;&gt;"",VLOOKUP(A9230,'Ket qua do'!$B$5:$CE$50000,2,TRUE),"")</f>
        <v>#N/A</v>
      </c>
      <c r="C9230" s="19" t="e">
        <f>IF(A9230&lt;&gt;"",VLOOKUP(B9230,'Ket qua do'!$C$5:$AP$50000,$C$3,TRUE)*SQRT(3)*$C$11,"")</f>
        <v>#N/A</v>
      </c>
      <c r="D9230" s="21" t="e">
        <f>IF(A9230&lt;&gt;"",VLOOKUP(B9230,'Ket qua do'!$C$5:$AP$50000,$D$3,TRUE),"")</f>
        <v>#N/A</v>
      </c>
      <c r="E9230" s="21" t="e">
        <f>IF(A9230&lt;&gt;"",VLOOKUP(B9230,'Ket qua do'!$C$5:$AP$50000,$E$3,TRUE)*$C$12,"")</f>
        <v>#N/A</v>
      </c>
      <c r="F9230" s="21" t="e">
        <f>IF(A9230&lt;&gt;"",VLOOKUP(B9230,'Ket qua do'!$C$5:$AP$50000,$F$3,TRUE),"")</f>
        <v>#N/A</v>
      </c>
      <c r="G9230" s="21" t="e">
        <f>IF(A9230&lt;&gt;"",VLOOKUP(B9230,'Ket qua do'!$C$5:$AP$50000,$G$3,TRUE),"")</f>
        <v>#N/A</v>
      </c>
      <c r="H9230" s="21" t="e">
        <f>IF(A9230&lt;&gt;"",VLOOKUP(B9230,'Ket qua do'!$C$5:$AP$50000,$H$3,TRUE),"")</f>
        <v>#N/A</v>
      </c>
      <c r="I9230" s="21" t="e">
        <f>IF(A9230&lt;&gt;"",VLOOKUP(B9230,'Ket qua do'!$C$5:$AP$50000,$I$3,TRUE)*$E$9/1000,"")</f>
        <v>#N/A</v>
      </c>
      <c r="J9230" s="21" t="e">
        <f>IF(A9230&lt;&gt;"",VLOOKUP(B9230,'Ket qua do'!$C$5:$AP$50000,$J$3,TRUE)*$E$9/1000,"")</f>
        <v>#N/A</v>
      </c>
      <c r="K9230" s="21" t="e">
        <f>IF(A9230&lt;&gt;"",VLOOKUP(B9230,'Ket qua do'!$C$5:$AP$50000,$K$3,TRUE)*$E$9/1000,"")</f>
        <v>#N/A</v>
      </c>
      <c r="L9230" s="21" t="e">
        <f>IF(A9230&lt;&gt;"",VLOOKUP(B9230,'Ket qua do'!$C$5:$AP$50000,$L$3,TRUE),"")</f>
        <v>#N/A</v>
      </c>
    </row>
    <row r="9231" spans="1:12" x14ac:dyDescent="0.25">
      <c r="A9231" t="e">
        <f t="shared" si="149"/>
        <v>#N/A</v>
      </c>
      <c r="B9231" s="1" t="e">
        <f>IF(A9231&lt;&gt;"",VLOOKUP(A9231,'Ket qua do'!$B$5:$CE$50000,2,TRUE),"")</f>
        <v>#N/A</v>
      </c>
      <c r="C9231" s="19" t="e">
        <f>IF(A9231&lt;&gt;"",VLOOKUP(B9231,'Ket qua do'!$C$5:$AP$50000,$C$3,TRUE)*SQRT(3)*$C$11,"")</f>
        <v>#N/A</v>
      </c>
      <c r="D9231" s="21" t="e">
        <f>IF(A9231&lt;&gt;"",VLOOKUP(B9231,'Ket qua do'!$C$5:$AP$50000,$D$3,TRUE),"")</f>
        <v>#N/A</v>
      </c>
      <c r="E9231" s="21" t="e">
        <f>IF(A9231&lt;&gt;"",VLOOKUP(B9231,'Ket qua do'!$C$5:$AP$50000,$E$3,TRUE)*$C$12,"")</f>
        <v>#N/A</v>
      </c>
      <c r="F9231" s="21" t="e">
        <f>IF(A9231&lt;&gt;"",VLOOKUP(B9231,'Ket qua do'!$C$5:$AP$50000,$F$3,TRUE),"")</f>
        <v>#N/A</v>
      </c>
      <c r="G9231" s="21" t="e">
        <f>IF(A9231&lt;&gt;"",VLOOKUP(B9231,'Ket qua do'!$C$5:$AP$50000,$G$3,TRUE),"")</f>
        <v>#N/A</v>
      </c>
      <c r="H9231" s="21" t="e">
        <f>IF(A9231&lt;&gt;"",VLOOKUP(B9231,'Ket qua do'!$C$5:$AP$50000,$H$3,TRUE),"")</f>
        <v>#N/A</v>
      </c>
      <c r="I9231" s="21" t="e">
        <f>IF(A9231&lt;&gt;"",VLOOKUP(B9231,'Ket qua do'!$C$5:$AP$50000,$I$3,TRUE)*$E$9/1000,"")</f>
        <v>#N/A</v>
      </c>
      <c r="J9231" s="21" t="e">
        <f>IF(A9231&lt;&gt;"",VLOOKUP(B9231,'Ket qua do'!$C$5:$AP$50000,$J$3,TRUE)*$E$9/1000,"")</f>
        <v>#N/A</v>
      </c>
      <c r="K9231" s="21" t="e">
        <f>IF(A9231&lt;&gt;"",VLOOKUP(B9231,'Ket qua do'!$C$5:$AP$50000,$K$3,TRUE)*$E$9/1000,"")</f>
        <v>#N/A</v>
      </c>
      <c r="L9231" s="21" t="e">
        <f>IF(A9231&lt;&gt;"",VLOOKUP(B9231,'Ket qua do'!$C$5:$AP$50000,$L$3,TRUE),"")</f>
        <v>#N/A</v>
      </c>
    </row>
    <row r="9232" spans="1:12" x14ac:dyDescent="0.25">
      <c r="A9232" t="e">
        <f t="shared" si="149"/>
        <v>#N/A</v>
      </c>
      <c r="B9232" s="1" t="e">
        <f>IF(A9232&lt;&gt;"",VLOOKUP(A9232,'Ket qua do'!$B$5:$CE$50000,2,TRUE),"")</f>
        <v>#N/A</v>
      </c>
      <c r="C9232" s="19" t="e">
        <f>IF(A9232&lt;&gt;"",VLOOKUP(B9232,'Ket qua do'!$C$5:$AP$50000,$C$3,TRUE)*SQRT(3)*$C$11,"")</f>
        <v>#N/A</v>
      </c>
      <c r="D9232" s="21" t="e">
        <f>IF(A9232&lt;&gt;"",VLOOKUP(B9232,'Ket qua do'!$C$5:$AP$50000,$D$3,TRUE),"")</f>
        <v>#N/A</v>
      </c>
      <c r="E9232" s="21" t="e">
        <f>IF(A9232&lt;&gt;"",VLOOKUP(B9232,'Ket qua do'!$C$5:$AP$50000,$E$3,TRUE)*$C$12,"")</f>
        <v>#N/A</v>
      </c>
      <c r="F9232" s="21" t="e">
        <f>IF(A9232&lt;&gt;"",VLOOKUP(B9232,'Ket qua do'!$C$5:$AP$50000,$F$3,TRUE),"")</f>
        <v>#N/A</v>
      </c>
      <c r="G9232" s="21" t="e">
        <f>IF(A9232&lt;&gt;"",VLOOKUP(B9232,'Ket qua do'!$C$5:$AP$50000,$G$3,TRUE),"")</f>
        <v>#N/A</v>
      </c>
      <c r="H9232" s="21" t="e">
        <f>IF(A9232&lt;&gt;"",VLOOKUP(B9232,'Ket qua do'!$C$5:$AP$50000,$H$3,TRUE),"")</f>
        <v>#N/A</v>
      </c>
      <c r="I9232" s="21" t="e">
        <f>IF(A9232&lt;&gt;"",VLOOKUP(B9232,'Ket qua do'!$C$5:$AP$50000,$I$3,TRUE)*$E$9/1000,"")</f>
        <v>#N/A</v>
      </c>
      <c r="J9232" s="21" t="e">
        <f>IF(A9232&lt;&gt;"",VLOOKUP(B9232,'Ket qua do'!$C$5:$AP$50000,$J$3,TRUE)*$E$9/1000,"")</f>
        <v>#N/A</v>
      </c>
      <c r="K9232" s="21" t="e">
        <f>IF(A9232&lt;&gt;"",VLOOKUP(B9232,'Ket qua do'!$C$5:$AP$50000,$K$3,TRUE)*$E$9/1000,"")</f>
        <v>#N/A</v>
      </c>
      <c r="L9232" s="21" t="e">
        <f>IF(A9232&lt;&gt;"",VLOOKUP(B9232,'Ket qua do'!$C$5:$AP$50000,$L$3,TRUE),"")</f>
        <v>#N/A</v>
      </c>
    </row>
    <row r="9233" spans="1:12" x14ac:dyDescent="0.25">
      <c r="A9233" t="e">
        <f t="shared" si="149"/>
        <v>#N/A</v>
      </c>
      <c r="B9233" s="1" t="e">
        <f>IF(A9233&lt;&gt;"",VLOOKUP(A9233,'Ket qua do'!$B$5:$CE$50000,2,TRUE),"")</f>
        <v>#N/A</v>
      </c>
      <c r="C9233" s="19" t="e">
        <f>IF(A9233&lt;&gt;"",VLOOKUP(B9233,'Ket qua do'!$C$5:$AP$50000,$C$3,TRUE)*SQRT(3)*$C$11,"")</f>
        <v>#N/A</v>
      </c>
      <c r="D9233" s="21" t="e">
        <f>IF(A9233&lt;&gt;"",VLOOKUP(B9233,'Ket qua do'!$C$5:$AP$50000,$D$3,TRUE),"")</f>
        <v>#N/A</v>
      </c>
      <c r="E9233" s="21" t="e">
        <f>IF(A9233&lt;&gt;"",VLOOKUP(B9233,'Ket qua do'!$C$5:$AP$50000,$E$3,TRUE)*$C$12,"")</f>
        <v>#N/A</v>
      </c>
      <c r="F9233" s="21" t="e">
        <f>IF(A9233&lt;&gt;"",VLOOKUP(B9233,'Ket qua do'!$C$5:$AP$50000,$F$3,TRUE),"")</f>
        <v>#N/A</v>
      </c>
      <c r="G9233" s="21" t="e">
        <f>IF(A9233&lt;&gt;"",VLOOKUP(B9233,'Ket qua do'!$C$5:$AP$50000,$G$3,TRUE),"")</f>
        <v>#N/A</v>
      </c>
      <c r="H9233" s="21" t="e">
        <f>IF(A9233&lt;&gt;"",VLOOKUP(B9233,'Ket qua do'!$C$5:$AP$50000,$H$3,TRUE),"")</f>
        <v>#N/A</v>
      </c>
      <c r="I9233" s="21" t="e">
        <f>IF(A9233&lt;&gt;"",VLOOKUP(B9233,'Ket qua do'!$C$5:$AP$50000,$I$3,TRUE)*$E$9/1000,"")</f>
        <v>#N/A</v>
      </c>
      <c r="J9233" s="21" t="e">
        <f>IF(A9233&lt;&gt;"",VLOOKUP(B9233,'Ket qua do'!$C$5:$AP$50000,$J$3,TRUE)*$E$9/1000,"")</f>
        <v>#N/A</v>
      </c>
      <c r="K9233" s="21" t="e">
        <f>IF(A9233&lt;&gt;"",VLOOKUP(B9233,'Ket qua do'!$C$5:$AP$50000,$K$3,TRUE)*$E$9/1000,"")</f>
        <v>#N/A</v>
      </c>
      <c r="L9233" s="21" t="e">
        <f>IF(A9233&lt;&gt;"",VLOOKUP(B9233,'Ket qua do'!$C$5:$AP$50000,$L$3,TRUE),"")</f>
        <v>#N/A</v>
      </c>
    </row>
    <row r="9234" spans="1:12" x14ac:dyDescent="0.25">
      <c r="A9234" t="e">
        <f t="shared" si="149"/>
        <v>#N/A</v>
      </c>
      <c r="B9234" s="1" t="e">
        <f>IF(A9234&lt;&gt;"",VLOOKUP(A9234,'Ket qua do'!$B$5:$CE$50000,2,TRUE),"")</f>
        <v>#N/A</v>
      </c>
      <c r="C9234" s="19" t="e">
        <f>IF(A9234&lt;&gt;"",VLOOKUP(B9234,'Ket qua do'!$C$5:$AP$50000,$C$3,TRUE)*SQRT(3)*$C$11,"")</f>
        <v>#N/A</v>
      </c>
      <c r="D9234" s="21" t="e">
        <f>IF(A9234&lt;&gt;"",VLOOKUP(B9234,'Ket qua do'!$C$5:$AP$50000,$D$3,TRUE),"")</f>
        <v>#N/A</v>
      </c>
      <c r="E9234" s="21" t="e">
        <f>IF(A9234&lt;&gt;"",VLOOKUP(B9234,'Ket qua do'!$C$5:$AP$50000,$E$3,TRUE)*$C$12,"")</f>
        <v>#N/A</v>
      </c>
      <c r="F9234" s="21" t="e">
        <f>IF(A9234&lt;&gt;"",VLOOKUP(B9234,'Ket qua do'!$C$5:$AP$50000,$F$3,TRUE),"")</f>
        <v>#N/A</v>
      </c>
      <c r="G9234" s="21" t="e">
        <f>IF(A9234&lt;&gt;"",VLOOKUP(B9234,'Ket qua do'!$C$5:$AP$50000,$G$3,TRUE),"")</f>
        <v>#N/A</v>
      </c>
      <c r="H9234" s="21" t="e">
        <f>IF(A9234&lt;&gt;"",VLOOKUP(B9234,'Ket qua do'!$C$5:$AP$50000,$H$3,TRUE),"")</f>
        <v>#N/A</v>
      </c>
      <c r="I9234" s="21" t="e">
        <f>IF(A9234&lt;&gt;"",VLOOKUP(B9234,'Ket qua do'!$C$5:$AP$50000,$I$3,TRUE)*$E$9/1000,"")</f>
        <v>#N/A</v>
      </c>
      <c r="J9234" s="21" t="e">
        <f>IF(A9234&lt;&gt;"",VLOOKUP(B9234,'Ket qua do'!$C$5:$AP$50000,$J$3,TRUE)*$E$9/1000,"")</f>
        <v>#N/A</v>
      </c>
      <c r="K9234" s="21" t="e">
        <f>IF(A9234&lt;&gt;"",VLOOKUP(B9234,'Ket qua do'!$C$5:$AP$50000,$K$3,TRUE)*$E$9/1000,"")</f>
        <v>#N/A</v>
      </c>
      <c r="L9234" s="21" t="e">
        <f>IF(A9234&lt;&gt;"",VLOOKUP(B9234,'Ket qua do'!$C$5:$AP$50000,$L$3,TRUE),"")</f>
        <v>#N/A</v>
      </c>
    </row>
    <row r="9235" spans="1:12" x14ac:dyDescent="0.25">
      <c r="A9235" t="e">
        <f t="shared" si="149"/>
        <v>#N/A</v>
      </c>
      <c r="B9235" s="1" t="e">
        <f>IF(A9235&lt;&gt;"",VLOOKUP(A9235,'Ket qua do'!$B$5:$CE$50000,2,TRUE),"")</f>
        <v>#N/A</v>
      </c>
      <c r="C9235" s="19" t="e">
        <f>IF(A9235&lt;&gt;"",VLOOKUP(B9235,'Ket qua do'!$C$5:$AP$50000,$C$3,TRUE)*SQRT(3)*$C$11,"")</f>
        <v>#N/A</v>
      </c>
      <c r="D9235" s="21" t="e">
        <f>IF(A9235&lt;&gt;"",VLOOKUP(B9235,'Ket qua do'!$C$5:$AP$50000,$D$3,TRUE),"")</f>
        <v>#N/A</v>
      </c>
      <c r="E9235" s="21" t="e">
        <f>IF(A9235&lt;&gt;"",VLOOKUP(B9235,'Ket qua do'!$C$5:$AP$50000,$E$3,TRUE)*$C$12,"")</f>
        <v>#N/A</v>
      </c>
      <c r="F9235" s="21" t="e">
        <f>IF(A9235&lt;&gt;"",VLOOKUP(B9235,'Ket qua do'!$C$5:$AP$50000,$F$3,TRUE),"")</f>
        <v>#N/A</v>
      </c>
      <c r="G9235" s="21" t="e">
        <f>IF(A9235&lt;&gt;"",VLOOKUP(B9235,'Ket qua do'!$C$5:$AP$50000,$G$3,TRUE),"")</f>
        <v>#N/A</v>
      </c>
      <c r="H9235" s="21" t="e">
        <f>IF(A9235&lt;&gt;"",VLOOKUP(B9235,'Ket qua do'!$C$5:$AP$50000,$H$3,TRUE),"")</f>
        <v>#N/A</v>
      </c>
      <c r="I9235" s="21" t="e">
        <f>IF(A9235&lt;&gt;"",VLOOKUP(B9235,'Ket qua do'!$C$5:$AP$50000,$I$3,TRUE)*$E$9/1000,"")</f>
        <v>#N/A</v>
      </c>
      <c r="J9235" s="21" t="e">
        <f>IF(A9235&lt;&gt;"",VLOOKUP(B9235,'Ket qua do'!$C$5:$AP$50000,$J$3,TRUE)*$E$9/1000,"")</f>
        <v>#N/A</v>
      </c>
      <c r="K9235" s="21" t="e">
        <f>IF(A9235&lt;&gt;"",VLOOKUP(B9235,'Ket qua do'!$C$5:$AP$50000,$K$3,TRUE)*$E$9/1000,"")</f>
        <v>#N/A</v>
      </c>
      <c r="L9235" s="21" t="e">
        <f>IF(A9235&lt;&gt;"",VLOOKUP(B9235,'Ket qua do'!$C$5:$AP$50000,$L$3,TRUE),"")</f>
        <v>#N/A</v>
      </c>
    </row>
    <row r="9236" spans="1:12" x14ac:dyDescent="0.25">
      <c r="A9236" t="e">
        <f t="shared" si="149"/>
        <v>#N/A</v>
      </c>
      <c r="B9236" s="1" t="e">
        <f>IF(A9236&lt;&gt;"",VLOOKUP(A9236,'Ket qua do'!$B$5:$CE$50000,2,TRUE),"")</f>
        <v>#N/A</v>
      </c>
      <c r="C9236" s="19" t="e">
        <f>IF(A9236&lt;&gt;"",VLOOKUP(B9236,'Ket qua do'!$C$5:$AP$50000,$C$3,TRUE)*SQRT(3)*$C$11,"")</f>
        <v>#N/A</v>
      </c>
      <c r="D9236" s="21" t="e">
        <f>IF(A9236&lt;&gt;"",VLOOKUP(B9236,'Ket qua do'!$C$5:$AP$50000,$D$3,TRUE),"")</f>
        <v>#N/A</v>
      </c>
      <c r="E9236" s="21" t="e">
        <f>IF(A9236&lt;&gt;"",VLOOKUP(B9236,'Ket qua do'!$C$5:$AP$50000,$E$3,TRUE)*$C$12,"")</f>
        <v>#N/A</v>
      </c>
      <c r="F9236" s="21" t="e">
        <f>IF(A9236&lt;&gt;"",VLOOKUP(B9236,'Ket qua do'!$C$5:$AP$50000,$F$3,TRUE),"")</f>
        <v>#N/A</v>
      </c>
      <c r="G9236" s="21" t="e">
        <f>IF(A9236&lt;&gt;"",VLOOKUP(B9236,'Ket qua do'!$C$5:$AP$50000,$G$3,TRUE),"")</f>
        <v>#N/A</v>
      </c>
      <c r="H9236" s="21" t="e">
        <f>IF(A9236&lt;&gt;"",VLOOKUP(B9236,'Ket qua do'!$C$5:$AP$50000,$H$3,TRUE),"")</f>
        <v>#N/A</v>
      </c>
      <c r="I9236" s="21" t="e">
        <f>IF(A9236&lt;&gt;"",VLOOKUP(B9236,'Ket qua do'!$C$5:$AP$50000,$I$3,TRUE)*$E$9/1000,"")</f>
        <v>#N/A</v>
      </c>
      <c r="J9236" s="21" t="e">
        <f>IF(A9236&lt;&gt;"",VLOOKUP(B9236,'Ket qua do'!$C$5:$AP$50000,$J$3,TRUE)*$E$9/1000,"")</f>
        <v>#N/A</v>
      </c>
      <c r="K9236" s="21" t="e">
        <f>IF(A9236&lt;&gt;"",VLOOKUP(B9236,'Ket qua do'!$C$5:$AP$50000,$K$3,TRUE)*$E$9/1000,"")</f>
        <v>#N/A</v>
      </c>
      <c r="L9236" s="21" t="e">
        <f>IF(A9236&lt;&gt;"",VLOOKUP(B9236,'Ket qua do'!$C$5:$AP$50000,$L$3,TRUE),"")</f>
        <v>#N/A</v>
      </c>
    </row>
    <row r="9237" spans="1:12" x14ac:dyDescent="0.25">
      <c r="A9237" t="e">
        <f t="shared" si="149"/>
        <v>#N/A</v>
      </c>
      <c r="B9237" s="1" t="e">
        <f>IF(A9237&lt;&gt;"",VLOOKUP(A9237,'Ket qua do'!$B$5:$CE$50000,2,TRUE),"")</f>
        <v>#N/A</v>
      </c>
      <c r="C9237" s="19" t="e">
        <f>IF(A9237&lt;&gt;"",VLOOKUP(B9237,'Ket qua do'!$C$5:$AP$50000,$C$3,TRUE)*SQRT(3)*$C$11,"")</f>
        <v>#N/A</v>
      </c>
      <c r="D9237" s="21" t="e">
        <f>IF(A9237&lt;&gt;"",VLOOKUP(B9237,'Ket qua do'!$C$5:$AP$50000,$D$3,TRUE),"")</f>
        <v>#N/A</v>
      </c>
      <c r="E9237" s="21" t="e">
        <f>IF(A9237&lt;&gt;"",VLOOKUP(B9237,'Ket qua do'!$C$5:$AP$50000,$E$3,TRUE)*$C$12,"")</f>
        <v>#N/A</v>
      </c>
      <c r="F9237" s="21" t="e">
        <f>IF(A9237&lt;&gt;"",VLOOKUP(B9237,'Ket qua do'!$C$5:$AP$50000,$F$3,TRUE),"")</f>
        <v>#N/A</v>
      </c>
      <c r="G9237" s="21" t="e">
        <f>IF(A9237&lt;&gt;"",VLOOKUP(B9237,'Ket qua do'!$C$5:$AP$50000,$G$3,TRUE),"")</f>
        <v>#N/A</v>
      </c>
      <c r="H9237" s="21" t="e">
        <f>IF(A9237&lt;&gt;"",VLOOKUP(B9237,'Ket qua do'!$C$5:$AP$50000,$H$3,TRUE),"")</f>
        <v>#N/A</v>
      </c>
      <c r="I9237" s="21" t="e">
        <f>IF(A9237&lt;&gt;"",VLOOKUP(B9237,'Ket qua do'!$C$5:$AP$50000,$I$3,TRUE)*$E$9/1000,"")</f>
        <v>#N/A</v>
      </c>
      <c r="J9237" s="21" t="e">
        <f>IF(A9237&lt;&gt;"",VLOOKUP(B9237,'Ket qua do'!$C$5:$AP$50000,$J$3,TRUE)*$E$9/1000,"")</f>
        <v>#N/A</v>
      </c>
      <c r="K9237" s="21" t="e">
        <f>IF(A9237&lt;&gt;"",VLOOKUP(B9237,'Ket qua do'!$C$5:$AP$50000,$K$3,TRUE)*$E$9/1000,"")</f>
        <v>#N/A</v>
      </c>
      <c r="L9237" s="21" t="e">
        <f>IF(A9237&lt;&gt;"",VLOOKUP(B9237,'Ket qua do'!$C$5:$AP$50000,$L$3,TRUE),"")</f>
        <v>#N/A</v>
      </c>
    </row>
    <row r="9238" spans="1:12" x14ac:dyDescent="0.25">
      <c r="A9238" t="e">
        <f t="shared" si="149"/>
        <v>#N/A</v>
      </c>
      <c r="B9238" s="1" t="e">
        <f>IF(A9238&lt;&gt;"",VLOOKUP(A9238,'Ket qua do'!$B$5:$CE$50000,2,TRUE),"")</f>
        <v>#N/A</v>
      </c>
      <c r="C9238" s="19" t="e">
        <f>IF(A9238&lt;&gt;"",VLOOKUP(B9238,'Ket qua do'!$C$5:$AP$50000,$C$3,TRUE)*SQRT(3)*$C$11,"")</f>
        <v>#N/A</v>
      </c>
      <c r="D9238" s="21" t="e">
        <f>IF(A9238&lt;&gt;"",VLOOKUP(B9238,'Ket qua do'!$C$5:$AP$50000,$D$3,TRUE),"")</f>
        <v>#N/A</v>
      </c>
      <c r="E9238" s="21" t="e">
        <f>IF(A9238&lt;&gt;"",VLOOKUP(B9238,'Ket qua do'!$C$5:$AP$50000,$E$3,TRUE)*$C$12,"")</f>
        <v>#N/A</v>
      </c>
      <c r="F9238" s="21" t="e">
        <f>IF(A9238&lt;&gt;"",VLOOKUP(B9238,'Ket qua do'!$C$5:$AP$50000,$F$3,TRUE),"")</f>
        <v>#N/A</v>
      </c>
      <c r="G9238" s="21" t="e">
        <f>IF(A9238&lt;&gt;"",VLOOKUP(B9238,'Ket qua do'!$C$5:$AP$50000,$G$3,TRUE),"")</f>
        <v>#N/A</v>
      </c>
      <c r="H9238" s="21" t="e">
        <f>IF(A9238&lt;&gt;"",VLOOKUP(B9238,'Ket qua do'!$C$5:$AP$50000,$H$3,TRUE),"")</f>
        <v>#N/A</v>
      </c>
      <c r="I9238" s="21" t="e">
        <f>IF(A9238&lt;&gt;"",VLOOKUP(B9238,'Ket qua do'!$C$5:$AP$50000,$I$3,TRUE)*$E$9/1000,"")</f>
        <v>#N/A</v>
      </c>
      <c r="J9238" s="21" t="e">
        <f>IF(A9238&lt;&gt;"",VLOOKUP(B9238,'Ket qua do'!$C$5:$AP$50000,$J$3,TRUE)*$E$9/1000,"")</f>
        <v>#N/A</v>
      </c>
      <c r="K9238" s="21" t="e">
        <f>IF(A9238&lt;&gt;"",VLOOKUP(B9238,'Ket qua do'!$C$5:$AP$50000,$K$3,TRUE)*$E$9/1000,"")</f>
        <v>#N/A</v>
      </c>
      <c r="L9238" s="21" t="e">
        <f>IF(A9238&lt;&gt;"",VLOOKUP(B9238,'Ket qua do'!$C$5:$AP$50000,$L$3,TRUE),"")</f>
        <v>#N/A</v>
      </c>
    </row>
    <row r="9239" spans="1:12" x14ac:dyDescent="0.25">
      <c r="A9239" t="e">
        <f t="shared" si="149"/>
        <v>#N/A</v>
      </c>
      <c r="B9239" s="1" t="e">
        <f>IF(A9239&lt;&gt;"",VLOOKUP(A9239,'Ket qua do'!$B$5:$CE$50000,2,TRUE),"")</f>
        <v>#N/A</v>
      </c>
      <c r="C9239" s="19" t="e">
        <f>IF(A9239&lt;&gt;"",VLOOKUP(B9239,'Ket qua do'!$C$5:$AP$50000,$C$3,TRUE)*SQRT(3)*$C$11,"")</f>
        <v>#N/A</v>
      </c>
      <c r="D9239" s="21" t="e">
        <f>IF(A9239&lt;&gt;"",VLOOKUP(B9239,'Ket qua do'!$C$5:$AP$50000,$D$3,TRUE),"")</f>
        <v>#N/A</v>
      </c>
      <c r="E9239" s="21" t="e">
        <f>IF(A9239&lt;&gt;"",VLOOKUP(B9239,'Ket qua do'!$C$5:$AP$50000,$E$3,TRUE)*$C$12,"")</f>
        <v>#N/A</v>
      </c>
      <c r="F9239" s="21" t="e">
        <f>IF(A9239&lt;&gt;"",VLOOKUP(B9239,'Ket qua do'!$C$5:$AP$50000,$F$3,TRUE),"")</f>
        <v>#N/A</v>
      </c>
      <c r="G9239" s="21" t="e">
        <f>IF(A9239&lt;&gt;"",VLOOKUP(B9239,'Ket qua do'!$C$5:$AP$50000,$G$3,TRUE),"")</f>
        <v>#N/A</v>
      </c>
      <c r="H9239" s="21" t="e">
        <f>IF(A9239&lt;&gt;"",VLOOKUP(B9239,'Ket qua do'!$C$5:$AP$50000,$H$3,TRUE),"")</f>
        <v>#N/A</v>
      </c>
      <c r="I9239" s="21" t="e">
        <f>IF(A9239&lt;&gt;"",VLOOKUP(B9239,'Ket qua do'!$C$5:$AP$50000,$I$3,TRUE)*$E$9/1000,"")</f>
        <v>#N/A</v>
      </c>
      <c r="J9239" s="21" t="e">
        <f>IF(A9239&lt;&gt;"",VLOOKUP(B9239,'Ket qua do'!$C$5:$AP$50000,$J$3,TRUE)*$E$9/1000,"")</f>
        <v>#N/A</v>
      </c>
      <c r="K9239" s="21" t="e">
        <f>IF(A9239&lt;&gt;"",VLOOKUP(B9239,'Ket qua do'!$C$5:$AP$50000,$K$3,TRUE)*$E$9/1000,"")</f>
        <v>#N/A</v>
      </c>
      <c r="L9239" s="21" t="e">
        <f>IF(A9239&lt;&gt;"",VLOOKUP(B9239,'Ket qua do'!$C$5:$AP$50000,$L$3,TRUE),"")</f>
        <v>#N/A</v>
      </c>
    </row>
    <row r="9240" spans="1:12" x14ac:dyDescent="0.25">
      <c r="A9240" t="e">
        <f t="shared" si="149"/>
        <v>#N/A</v>
      </c>
      <c r="B9240" s="1" t="e">
        <f>IF(A9240&lt;&gt;"",VLOOKUP(A9240,'Ket qua do'!$B$5:$CE$50000,2,TRUE),"")</f>
        <v>#N/A</v>
      </c>
      <c r="C9240" s="19" t="e">
        <f>IF(A9240&lt;&gt;"",VLOOKUP(B9240,'Ket qua do'!$C$5:$AP$50000,$C$3,TRUE)*SQRT(3)*$C$11,"")</f>
        <v>#N/A</v>
      </c>
      <c r="D9240" s="21" t="e">
        <f>IF(A9240&lt;&gt;"",VLOOKUP(B9240,'Ket qua do'!$C$5:$AP$50000,$D$3,TRUE),"")</f>
        <v>#N/A</v>
      </c>
      <c r="E9240" s="21" t="e">
        <f>IF(A9240&lt;&gt;"",VLOOKUP(B9240,'Ket qua do'!$C$5:$AP$50000,$E$3,TRUE)*$C$12,"")</f>
        <v>#N/A</v>
      </c>
      <c r="F9240" s="21" t="e">
        <f>IF(A9240&lt;&gt;"",VLOOKUP(B9240,'Ket qua do'!$C$5:$AP$50000,$F$3,TRUE),"")</f>
        <v>#N/A</v>
      </c>
      <c r="G9240" s="21" t="e">
        <f>IF(A9240&lt;&gt;"",VLOOKUP(B9240,'Ket qua do'!$C$5:$AP$50000,$G$3,TRUE),"")</f>
        <v>#N/A</v>
      </c>
      <c r="H9240" s="21" t="e">
        <f>IF(A9240&lt;&gt;"",VLOOKUP(B9240,'Ket qua do'!$C$5:$AP$50000,$H$3,TRUE),"")</f>
        <v>#N/A</v>
      </c>
      <c r="I9240" s="21" t="e">
        <f>IF(A9240&lt;&gt;"",VLOOKUP(B9240,'Ket qua do'!$C$5:$AP$50000,$I$3,TRUE)*$E$9/1000,"")</f>
        <v>#N/A</v>
      </c>
      <c r="J9240" s="21" t="e">
        <f>IF(A9240&lt;&gt;"",VLOOKUP(B9240,'Ket qua do'!$C$5:$AP$50000,$J$3,TRUE)*$E$9/1000,"")</f>
        <v>#N/A</v>
      </c>
      <c r="K9240" s="21" t="e">
        <f>IF(A9240&lt;&gt;"",VLOOKUP(B9240,'Ket qua do'!$C$5:$AP$50000,$K$3,TRUE)*$E$9/1000,"")</f>
        <v>#N/A</v>
      </c>
      <c r="L9240" s="21" t="e">
        <f>IF(A9240&lt;&gt;"",VLOOKUP(B9240,'Ket qua do'!$C$5:$AP$50000,$L$3,TRUE),"")</f>
        <v>#N/A</v>
      </c>
    </row>
    <row r="9241" spans="1:12" x14ac:dyDescent="0.25">
      <c r="A9241" t="e">
        <f t="shared" si="149"/>
        <v>#N/A</v>
      </c>
      <c r="B9241" s="1" t="e">
        <f>IF(A9241&lt;&gt;"",VLOOKUP(A9241,'Ket qua do'!$B$5:$CE$50000,2,TRUE),"")</f>
        <v>#N/A</v>
      </c>
      <c r="C9241" s="19" t="e">
        <f>IF(A9241&lt;&gt;"",VLOOKUP(B9241,'Ket qua do'!$C$5:$AP$50000,$C$3,TRUE)*SQRT(3)*$C$11,"")</f>
        <v>#N/A</v>
      </c>
      <c r="D9241" s="21" t="e">
        <f>IF(A9241&lt;&gt;"",VLOOKUP(B9241,'Ket qua do'!$C$5:$AP$50000,$D$3,TRUE),"")</f>
        <v>#N/A</v>
      </c>
      <c r="E9241" s="21" t="e">
        <f>IF(A9241&lt;&gt;"",VLOOKUP(B9241,'Ket qua do'!$C$5:$AP$50000,$E$3,TRUE)*$C$12,"")</f>
        <v>#N/A</v>
      </c>
      <c r="F9241" s="21" t="e">
        <f>IF(A9241&lt;&gt;"",VLOOKUP(B9241,'Ket qua do'!$C$5:$AP$50000,$F$3,TRUE),"")</f>
        <v>#N/A</v>
      </c>
      <c r="G9241" s="21" t="e">
        <f>IF(A9241&lt;&gt;"",VLOOKUP(B9241,'Ket qua do'!$C$5:$AP$50000,$G$3,TRUE),"")</f>
        <v>#N/A</v>
      </c>
      <c r="H9241" s="21" t="e">
        <f>IF(A9241&lt;&gt;"",VLOOKUP(B9241,'Ket qua do'!$C$5:$AP$50000,$H$3,TRUE),"")</f>
        <v>#N/A</v>
      </c>
      <c r="I9241" s="21" t="e">
        <f>IF(A9241&lt;&gt;"",VLOOKUP(B9241,'Ket qua do'!$C$5:$AP$50000,$I$3,TRUE)*$E$9/1000,"")</f>
        <v>#N/A</v>
      </c>
      <c r="J9241" s="21" t="e">
        <f>IF(A9241&lt;&gt;"",VLOOKUP(B9241,'Ket qua do'!$C$5:$AP$50000,$J$3,TRUE)*$E$9/1000,"")</f>
        <v>#N/A</v>
      </c>
      <c r="K9241" s="21" t="e">
        <f>IF(A9241&lt;&gt;"",VLOOKUP(B9241,'Ket qua do'!$C$5:$AP$50000,$K$3,TRUE)*$E$9/1000,"")</f>
        <v>#N/A</v>
      </c>
      <c r="L9241" s="21" t="e">
        <f>IF(A9241&lt;&gt;"",VLOOKUP(B9241,'Ket qua do'!$C$5:$AP$50000,$L$3,TRUE),"")</f>
        <v>#N/A</v>
      </c>
    </row>
    <row r="9242" spans="1:12" x14ac:dyDescent="0.25">
      <c r="A9242" t="e">
        <f t="shared" ref="A9242:A9305" si="150">IF(A9241&lt;$E$8,A9241+1,"")</f>
        <v>#N/A</v>
      </c>
      <c r="B9242" s="1" t="e">
        <f>IF(A9242&lt;&gt;"",VLOOKUP(A9242,'Ket qua do'!$B$5:$CE$50000,2,TRUE),"")</f>
        <v>#N/A</v>
      </c>
      <c r="C9242" s="19" t="e">
        <f>IF(A9242&lt;&gt;"",VLOOKUP(B9242,'Ket qua do'!$C$5:$AP$50000,$C$3,TRUE)*SQRT(3)*$C$11,"")</f>
        <v>#N/A</v>
      </c>
      <c r="D9242" s="21" t="e">
        <f>IF(A9242&lt;&gt;"",VLOOKUP(B9242,'Ket qua do'!$C$5:$AP$50000,$D$3,TRUE),"")</f>
        <v>#N/A</v>
      </c>
      <c r="E9242" s="21" t="e">
        <f>IF(A9242&lt;&gt;"",VLOOKUP(B9242,'Ket qua do'!$C$5:$AP$50000,$E$3,TRUE)*$C$12,"")</f>
        <v>#N/A</v>
      </c>
      <c r="F9242" s="21" t="e">
        <f>IF(A9242&lt;&gt;"",VLOOKUP(B9242,'Ket qua do'!$C$5:$AP$50000,$F$3,TRUE),"")</f>
        <v>#N/A</v>
      </c>
      <c r="G9242" s="21" t="e">
        <f>IF(A9242&lt;&gt;"",VLOOKUP(B9242,'Ket qua do'!$C$5:$AP$50000,$G$3,TRUE),"")</f>
        <v>#N/A</v>
      </c>
      <c r="H9242" s="21" t="e">
        <f>IF(A9242&lt;&gt;"",VLOOKUP(B9242,'Ket qua do'!$C$5:$AP$50000,$H$3,TRUE),"")</f>
        <v>#N/A</v>
      </c>
      <c r="I9242" s="21" t="e">
        <f>IF(A9242&lt;&gt;"",VLOOKUP(B9242,'Ket qua do'!$C$5:$AP$50000,$I$3,TRUE)*$E$9/1000,"")</f>
        <v>#N/A</v>
      </c>
      <c r="J9242" s="21" t="e">
        <f>IF(A9242&lt;&gt;"",VLOOKUP(B9242,'Ket qua do'!$C$5:$AP$50000,$J$3,TRUE)*$E$9/1000,"")</f>
        <v>#N/A</v>
      </c>
      <c r="K9242" s="21" t="e">
        <f>IF(A9242&lt;&gt;"",VLOOKUP(B9242,'Ket qua do'!$C$5:$AP$50000,$K$3,TRUE)*$E$9/1000,"")</f>
        <v>#N/A</v>
      </c>
      <c r="L9242" s="21" t="e">
        <f>IF(A9242&lt;&gt;"",VLOOKUP(B9242,'Ket qua do'!$C$5:$AP$50000,$L$3,TRUE),"")</f>
        <v>#N/A</v>
      </c>
    </row>
    <row r="9243" spans="1:12" x14ac:dyDescent="0.25">
      <c r="A9243" t="e">
        <f t="shared" si="150"/>
        <v>#N/A</v>
      </c>
      <c r="B9243" s="1" t="e">
        <f>IF(A9243&lt;&gt;"",VLOOKUP(A9243,'Ket qua do'!$B$5:$CE$50000,2,TRUE),"")</f>
        <v>#N/A</v>
      </c>
      <c r="C9243" s="19" t="e">
        <f>IF(A9243&lt;&gt;"",VLOOKUP(B9243,'Ket qua do'!$C$5:$AP$50000,$C$3,TRUE)*SQRT(3)*$C$11,"")</f>
        <v>#N/A</v>
      </c>
      <c r="D9243" s="21" t="e">
        <f>IF(A9243&lt;&gt;"",VLOOKUP(B9243,'Ket qua do'!$C$5:$AP$50000,$D$3,TRUE),"")</f>
        <v>#N/A</v>
      </c>
      <c r="E9243" s="21" t="e">
        <f>IF(A9243&lt;&gt;"",VLOOKUP(B9243,'Ket qua do'!$C$5:$AP$50000,$E$3,TRUE)*$C$12,"")</f>
        <v>#N/A</v>
      </c>
      <c r="F9243" s="21" t="e">
        <f>IF(A9243&lt;&gt;"",VLOOKUP(B9243,'Ket qua do'!$C$5:$AP$50000,$F$3,TRUE),"")</f>
        <v>#N/A</v>
      </c>
      <c r="G9243" s="21" t="e">
        <f>IF(A9243&lt;&gt;"",VLOOKUP(B9243,'Ket qua do'!$C$5:$AP$50000,$G$3,TRUE),"")</f>
        <v>#N/A</v>
      </c>
      <c r="H9243" s="21" t="e">
        <f>IF(A9243&lt;&gt;"",VLOOKUP(B9243,'Ket qua do'!$C$5:$AP$50000,$H$3,TRUE),"")</f>
        <v>#N/A</v>
      </c>
      <c r="I9243" s="21" t="e">
        <f>IF(A9243&lt;&gt;"",VLOOKUP(B9243,'Ket qua do'!$C$5:$AP$50000,$I$3,TRUE)*$E$9/1000,"")</f>
        <v>#N/A</v>
      </c>
      <c r="J9243" s="21" t="e">
        <f>IF(A9243&lt;&gt;"",VLOOKUP(B9243,'Ket qua do'!$C$5:$AP$50000,$J$3,TRUE)*$E$9/1000,"")</f>
        <v>#N/A</v>
      </c>
      <c r="K9243" s="21" t="e">
        <f>IF(A9243&lt;&gt;"",VLOOKUP(B9243,'Ket qua do'!$C$5:$AP$50000,$K$3,TRUE)*$E$9/1000,"")</f>
        <v>#N/A</v>
      </c>
      <c r="L9243" s="21" t="e">
        <f>IF(A9243&lt;&gt;"",VLOOKUP(B9243,'Ket qua do'!$C$5:$AP$50000,$L$3,TRUE),"")</f>
        <v>#N/A</v>
      </c>
    </row>
    <row r="9244" spans="1:12" x14ac:dyDescent="0.25">
      <c r="A9244" t="e">
        <f t="shared" si="150"/>
        <v>#N/A</v>
      </c>
      <c r="B9244" s="1" t="e">
        <f>IF(A9244&lt;&gt;"",VLOOKUP(A9244,'Ket qua do'!$B$5:$CE$50000,2,TRUE),"")</f>
        <v>#N/A</v>
      </c>
      <c r="C9244" s="19" t="e">
        <f>IF(A9244&lt;&gt;"",VLOOKUP(B9244,'Ket qua do'!$C$5:$AP$50000,$C$3,TRUE)*SQRT(3)*$C$11,"")</f>
        <v>#N/A</v>
      </c>
      <c r="D9244" s="21" t="e">
        <f>IF(A9244&lt;&gt;"",VLOOKUP(B9244,'Ket qua do'!$C$5:$AP$50000,$D$3,TRUE),"")</f>
        <v>#N/A</v>
      </c>
      <c r="E9244" s="21" t="e">
        <f>IF(A9244&lt;&gt;"",VLOOKUP(B9244,'Ket qua do'!$C$5:$AP$50000,$E$3,TRUE)*$C$12,"")</f>
        <v>#N/A</v>
      </c>
      <c r="F9244" s="21" t="e">
        <f>IF(A9244&lt;&gt;"",VLOOKUP(B9244,'Ket qua do'!$C$5:$AP$50000,$F$3,TRUE),"")</f>
        <v>#N/A</v>
      </c>
      <c r="G9244" s="21" t="e">
        <f>IF(A9244&lt;&gt;"",VLOOKUP(B9244,'Ket qua do'!$C$5:$AP$50000,$G$3,TRUE),"")</f>
        <v>#N/A</v>
      </c>
      <c r="H9244" s="21" t="e">
        <f>IF(A9244&lt;&gt;"",VLOOKUP(B9244,'Ket qua do'!$C$5:$AP$50000,$H$3,TRUE),"")</f>
        <v>#N/A</v>
      </c>
      <c r="I9244" s="21" t="e">
        <f>IF(A9244&lt;&gt;"",VLOOKUP(B9244,'Ket qua do'!$C$5:$AP$50000,$I$3,TRUE)*$E$9/1000,"")</f>
        <v>#N/A</v>
      </c>
      <c r="J9244" s="21" t="e">
        <f>IF(A9244&lt;&gt;"",VLOOKUP(B9244,'Ket qua do'!$C$5:$AP$50000,$J$3,TRUE)*$E$9/1000,"")</f>
        <v>#N/A</v>
      </c>
      <c r="K9244" s="21" t="e">
        <f>IF(A9244&lt;&gt;"",VLOOKUP(B9244,'Ket qua do'!$C$5:$AP$50000,$K$3,TRUE)*$E$9/1000,"")</f>
        <v>#N/A</v>
      </c>
      <c r="L9244" s="21" t="e">
        <f>IF(A9244&lt;&gt;"",VLOOKUP(B9244,'Ket qua do'!$C$5:$AP$50000,$L$3,TRUE),"")</f>
        <v>#N/A</v>
      </c>
    </row>
    <row r="9245" spans="1:12" x14ac:dyDescent="0.25">
      <c r="A9245" t="e">
        <f t="shared" si="150"/>
        <v>#N/A</v>
      </c>
      <c r="B9245" s="1" t="e">
        <f>IF(A9245&lt;&gt;"",VLOOKUP(A9245,'Ket qua do'!$B$5:$CE$50000,2,TRUE),"")</f>
        <v>#N/A</v>
      </c>
      <c r="C9245" s="19" t="e">
        <f>IF(A9245&lt;&gt;"",VLOOKUP(B9245,'Ket qua do'!$C$5:$AP$50000,$C$3,TRUE)*SQRT(3)*$C$11,"")</f>
        <v>#N/A</v>
      </c>
      <c r="D9245" s="21" t="e">
        <f>IF(A9245&lt;&gt;"",VLOOKUP(B9245,'Ket qua do'!$C$5:$AP$50000,$D$3,TRUE),"")</f>
        <v>#N/A</v>
      </c>
      <c r="E9245" s="21" t="e">
        <f>IF(A9245&lt;&gt;"",VLOOKUP(B9245,'Ket qua do'!$C$5:$AP$50000,$E$3,TRUE)*$C$12,"")</f>
        <v>#N/A</v>
      </c>
      <c r="F9245" s="21" t="e">
        <f>IF(A9245&lt;&gt;"",VLOOKUP(B9245,'Ket qua do'!$C$5:$AP$50000,$F$3,TRUE),"")</f>
        <v>#N/A</v>
      </c>
      <c r="G9245" s="21" t="e">
        <f>IF(A9245&lt;&gt;"",VLOOKUP(B9245,'Ket qua do'!$C$5:$AP$50000,$G$3,TRUE),"")</f>
        <v>#N/A</v>
      </c>
      <c r="H9245" s="21" t="e">
        <f>IF(A9245&lt;&gt;"",VLOOKUP(B9245,'Ket qua do'!$C$5:$AP$50000,$H$3,TRUE),"")</f>
        <v>#N/A</v>
      </c>
      <c r="I9245" s="21" t="e">
        <f>IF(A9245&lt;&gt;"",VLOOKUP(B9245,'Ket qua do'!$C$5:$AP$50000,$I$3,TRUE)*$E$9/1000,"")</f>
        <v>#N/A</v>
      </c>
      <c r="J9245" s="21" t="e">
        <f>IF(A9245&lt;&gt;"",VLOOKUP(B9245,'Ket qua do'!$C$5:$AP$50000,$J$3,TRUE)*$E$9/1000,"")</f>
        <v>#N/A</v>
      </c>
      <c r="K9245" s="21" t="e">
        <f>IF(A9245&lt;&gt;"",VLOOKUP(B9245,'Ket qua do'!$C$5:$AP$50000,$K$3,TRUE)*$E$9/1000,"")</f>
        <v>#N/A</v>
      </c>
      <c r="L9245" s="21" t="e">
        <f>IF(A9245&lt;&gt;"",VLOOKUP(B9245,'Ket qua do'!$C$5:$AP$50000,$L$3,TRUE),"")</f>
        <v>#N/A</v>
      </c>
    </row>
    <row r="9246" spans="1:12" x14ac:dyDescent="0.25">
      <c r="A9246" t="e">
        <f t="shared" si="150"/>
        <v>#N/A</v>
      </c>
      <c r="B9246" s="1" t="e">
        <f>IF(A9246&lt;&gt;"",VLOOKUP(A9246,'Ket qua do'!$B$5:$CE$50000,2,TRUE),"")</f>
        <v>#N/A</v>
      </c>
      <c r="C9246" s="19" t="e">
        <f>IF(A9246&lt;&gt;"",VLOOKUP(B9246,'Ket qua do'!$C$5:$AP$50000,$C$3,TRUE)*SQRT(3)*$C$11,"")</f>
        <v>#N/A</v>
      </c>
      <c r="D9246" s="21" t="e">
        <f>IF(A9246&lt;&gt;"",VLOOKUP(B9246,'Ket qua do'!$C$5:$AP$50000,$D$3,TRUE),"")</f>
        <v>#N/A</v>
      </c>
      <c r="E9246" s="21" t="e">
        <f>IF(A9246&lt;&gt;"",VLOOKUP(B9246,'Ket qua do'!$C$5:$AP$50000,$E$3,TRUE)*$C$12,"")</f>
        <v>#N/A</v>
      </c>
      <c r="F9246" s="21" t="e">
        <f>IF(A9246&lt;&gt;"",VLOOKUP(B9246,'Ket qua do'!$C$5:$AP$50000,$F$3,TRUE),"")</f>
        <v>#N/A</v>
      </c>
      <c r="G9246" s="21" t="e">
        <f>IF(A9246&lt;&gt;"",VLOOKUP(B9246,'Ket qua do'!$C$5:$AP$50000,$G$3,TRUE),"")</f>
        <v>#N/A</v>
      </c>
      <c r="H9246" s="21" t="e">
        <f>IF(A9246&lt;&gt;"",VLOOKUP(B9246,'Ket qua do'!$C$5:$AP$50000,$H$3,TRUE),"")</f>
        <v>#N/A</v>
      </c>
      <c r="I9246" s="21" t="e">
        <f>IF(A9246&lt;&gt;"",VLOOKUP(B9246,'Ket qua do'!$C$5:$AP$50000,$I$3,TRUE)*$E$9/1000,"")</f>
        <v>#N/A</v>
      </c>
      <c r="J9246" s="21" t="e">
        <f>IF(A9246&lt;&gt;"",VLOOKUP(B9246,'Ket qua do'!$C$5:$AP$50000,$J$3,TRUE)*$E$9/1000,"")</f>
        <v>#N/A</v>
      </c>
      <c r="K9246" s="21" t="e">
        <f>IF(A9246&lt;&gt;"",VLOOKUP(B9246,'Ket qua do'!$C$5:$AP$50000,$K$3,TRUE)*$E$9/1000,"")</f>
        <v>#N/A</v>
      </c>
      <c r="L9246" s="21" t="e">
        <f>IF(A9246&lt;&gt;"",VLOOKUP(B9246,'Ket qua do'!$C$5:$AP$50000,$L$3,TRUE),"")</f>
        <v>#N/A</v>
      </c>
    </row>
    <row r="9247" spans="1:12" x14ac:dyDescent="0.25">
      <c r="A9247" t="e">
        <f t="shared" si="150"/>
        <v>#N/A</v>
      </c>
      <c r="B9247" s="1" t="e">
        <f>IF(A9247&lt;&gt;"",VLOOKUP(A9247,'Ket qua do'!$B$5:$CE$50000,2,TRUE),"")</f>
        <v>#N/A</v>
      </c>
      <c r="C9247" s="19" t="e">
        <f>IF(A9247&lt;&gt;"",VLOOKUP(B9247,'Ket qua do'!$C$5:$AP$50000,$C$3,TRUE)*SQRT(3)*$C$11,"")</f>
        <v>#N/A</v>
      </c>
      <c r="D9247" s="21" t="e">
        <f>IF(A9247&lt;&gt;"",VLOOKUP(B9247,'Ket qua do'!$C$5:$AP$50000,$D$3,TRUE),"")</f>
        <v>#N/A</v>
      </c>
      <c r="E9247" s="21" t="e">
        <f>IF(A9247&lt;&gt;"",VLOOKUP(B9247,'Ket qua do'!$C$5:$AP$50000,$E$3,TRUE)*$C$12,"")</f>
        <v>#N/A</v>
      </c>
      <c r="F9247" s="21" t="e">
        <f>IF(A9247&lt;&gt;"",VLOOKUP(B9247,'Ket qua do'!$C$5:$AP$50000,$F$3,TRUE),"")</f>
        <v>#N/A</v>
      </c>
      <c r="G9247" s="21" t="e">
        <f>IF(A9247&lt;&gt;"",VLOOKUP(B9247,'Ket qua do'!$C$5:$AP$50000,$G$3,TRUE),"")</f>
        <v>#N/A</v>
      </c>
      <c r="H9247" s="21" t="e">
        <f>IF(A9247&lt;&gt;"",VLOOKUP(B9247,'Ket qua do'!$C$5:$AP$50000,$H$3,TRUE),"")</f>
        <v>#N/A</v>
      </c>
      <c r="I9247" s="21" t="e">
        <f>IF(A9247&lt;&gt;"",VLOOKUP(B9247,'Ket qua do'!$C$5:$AP$50000,$I$3,TRUE)*$E$9/1000,"")</f>
        <v>#N/A</v>
      </c>
      <c r="J9247" s="21" t="e">
        <f>IF(A9247&lt;&gt;"",VLOOKUP(B9247,'Ket qua do'!$C$5:$AP$50000,$J$3,TRUE)*$E$9/1000,"")</f>
        <v>#N/A</v>
      </c>
      <c r="K9247" s="21" t="e">
        <f>IF(A9247&lt;&gt;"",VLOOKUP(B9247,'Ket qua do'!$C$5:$AP$50000,$K$3,TRUE)*$E$9/1000,"")</f>
        <v>#N/A</v>
      </c>
      <c r="L9247" s="21" t="e">
        <f>IF(A9247&lt;&gt;"",VLOOKUP(B9247,'Ket qua do'!$C$5:$AP$50000,$L$3,TRUE),"")</f>
        <v>#N/A</v>
      </c>
    </row>
    <row r="9248" spans="1:12" x14ac:dyDescent="0.25">
      <c r="A9248" t="e">
        <f t="shared" si="150"/>
        <v>#N/A</v>
      </c>
      <c r="B9248" s="1" t="e">
        <f>IF(A9248&lt;&gt;"",VLOOKUP(A9248,'Ket qua do'!$B$5:$CE$50000,2,TRUE),"")</f>
        <v>#N/A</v>
      </c>
      <c r="C9248" s="19" t="e">
        <f>IF(A9248&lt;&gt;"",VLOOKUP(B9248,'Ket qua do'!$C$5:$AP$50000,$C$3,TRUE)*SQRT(3)*$C$11,"")</f>
        <v>#N/A</v>
      </c>
      <c r="D9248" s="21" t="e">
        <f>IF(A9248&lt;&gt;"",VLOOKUP(B9248,'Ket qua do'!$C$5:$AP$50000,$D$3,TRUE),"")</f>
        <v>#N/A</v>
      </c>
      <c r="E9248" s="21" t="e">
        <f>IF(A9248&lt;&gt;"",VLOOKUP(B9248,'Ket qua do'!$C$5:$AP$50000,$E$3,TRUE)*$C$12,"")</f>
        <v>#N/A</v>
      </c>
      <c r="F9248" s="21" t="e">
        <f>IF(A9248&lt;&gt;"",VLOOKUP(B9248,'Ket qua do'!$C$5:$AP$50000,$F$3,TRUE),"")</f>
        <v>#N/A</v>
      </c>
      <c r="G9248" s="21" t="e">
        <f>IF(A9248&lt;&gt;"",VLOOKUP(B9248,'Ket qua do'!$C$5:$AP$50000,$G$3,TRUE),"")</f>
        <v>#N/A</v>
      </c>
      <c r="H9248" s="21" t="e">
        <f>IF(A9248&lt;&gt;"",VLOOKUP(B9248,'Ket qua do'!$C$5:$AP$50000,$H$3,TRUE),"")</f>
        <v>#N/A</v>
      </c>
      <c r="I9248" s="21" t="e">
        <f>IF(A9248&lt;&gt;"",VLOOKUP(B9248,'Ket qua do'!$C$5:$AP$50000,$I$3,TRUE)*$E$9/1000,"")</f>
        <v>#N/A</v>
      </c>
      <c r="J9248" s="21" t="e">
        <f>IF(A9248&lt;&gt;"",VLOOKUP(B9248,'Ket qua do'!$C$5:$AP$50000,$J$3,TRUE)*$E$9/1000,"")</f>
        <v>#N/A</v>
      </c>
      <c r="K9248" s="21" t="e">
        <f>IF(A9248&lt;&gt;"",VLOOKUP(B9248,'Ket qua do'!$C$5:$AP$50000,$K$3,TRUE)*$E$9/1000,"")</f>
        <v>#N/A</v>
      </c>
      <c r="L9248" s="21" t="e">
        <f>IF(A9248&lt;&gt;"",VLOOKUP(B9248,'Ket qua do'!$C$5:$AP$50000,$L$3,TRUE),"")</f>
        <v>#N/A</v>
      </c>
    </row>
    <row r="9249" spans="1:12" x14ac:dyDescent="0.25">
      <c r="A9249" t="e">
        <f t="shared" si="150"/>
        <v>#N/A</v>
      </c>
      <c r="B9249" s="1" t="e">
        <f>IF(A9249&lt;&gt;"",VLOOKUP(A9249,'Ket qua do'!$B$5:$CE$50000,2,TRUE),"")</f>
        <v>#N/A</v>
      </c>
      <c r="C9249" s="19" t="e">
        <f>IF(A9249&lt;&gt;"",VLOOKUP(B9249,'Ket qua do'!$C$5:$AP$50000,$C$3,TRUE)*SQRT(3)*$C$11,"")</f>
        <v>#N/A</v>
      </c>
      <c r="D9249" s="21" t="e">
        <f>IF(A9249&lt;&gt;"",VLOOKUP(B9249,'Ket qua do'!$C$5:$AP$50000,$D$3,TRUE),"")</f>
        <v>#N/A</v>
      </c>
      <c r="E9249" s="21" t="e">
        <f>IF(A9249&lt;&gt;"",VLOOKUP(B9249,'Ket qua do'!$C$5:$AP$50000,$E$3,TRUE)*$C$12,"")</f>
        <v>#N/A</v>
      </c>
      <c r="F9249" s="21" t="e">
        <f>IF(A9249&lt;&gt;"",VLOOKUP(B9249,'Ket qua do'!$C$5:$AP$50000,$F$3,TRUE),"")</f>
        <v>#N/A</v>
      </c>
      <c r="G9249" s="21" t="e">
        <f>IF(A9249&lt;&gt;"",VLOOKUP(B9249,'Ket qua do'!$C$5:$AP$50000,$G$3,TRUE),"")</f>
        <v>#N/A</v>
      </c>
      <c r="H9249" s="21" t="e">
        <f>IF(A9249&lt;&gt;"",VLOOKUP(B9249,'Ket qua do'!$C$5:$AP$50000,$H$3,TRUE),"")</f>
        <v>#N/A</v>
      </c>
      <c r="I9249" s="21" t="e">
        <f>IF(A9249&lt;&gt;"",VLOOKUP(B9249,'Ket qua do'!$C$5:$AP$50000,$I$3,TRUE)*$E$9/1000,"")</f>
        <v>#N/A</v>
      </c>
      <c r="J9249" s="21" t="e">
        <f>IF(A9249&lt;&gt;"",VLOOKUP(B9249,'Ket qua do'!$C$5:$AP$50000,$J$3,TRUE)*$E$9/1000,"")</f>
        <v>#N/A</v>
      </c>
      <c r="K9249" s="21" t="e">
        <f>IF(A9249&lt;&gt;"",VLOOKUP(B9249,'Ket qua do'!$C$5:$AP$50000,$K$3,TRUE)*$E$9/1000,"")</f>
        <v>#N/A</v>
      </c>
      <c r="L9249" s="21" t="e">
        <f>IF(A9249&lt;&gt;"",VLOOKUP(B9249,'Ket qua do'!$C$5:$AP$50000,$L$3,TRUE),"")</f>
        <v>#N/A</v>
      </c>
    </row>
    <row r="9250" spans="1:12" x14ac:dyDescent="0.25">
      <c r="A9250" t="e">
        <f t="shared" si="150"/>
        <v>#N/A</v>
      </c>
      <c r="B9250" s="1" t="e">
        <f>IF(A9250&lt;&gt;"",VLOOKUP(A9250,'Ket qua do'!$B$5:$CE$50000,2,TRUE),"")</f>
        <v>#N/A</v>
      </c>
      <c r="C9250" s="19" t="e">
        <f>IF(A9250&lt;&gt;"",VLOOKUP(B9250,'Ket qua do'!$C$5:$AP$50000,$C$3,TRUE)*SQRT(3)*$C$11,"")</f>
        <v>#N/A</v>
      </c>
      <c r="D9250" s="21" t="e">
        <f>IF(A9250&lt;&gt;"",VLOOKUP(B9250,'Ket qua do'!$C$5:$AP$50000,$D$3,TRUE),"")</f>
        <v>#N/A</v>
      </c>
      <c r="E9250" s="21" t="e">
        <f>IF(A9250&lt;&gt;"",VLOOKUP(B9250,'Ket qua do'!$C$5:$AP$50000,$E$3,TRUE)*$C$12,"")</f>
        <v>#N/A</v>
      </c>
      <c r="F9250" s="21" t="e">
        <f>IF(A9250&lt;&gt;"",VLOOKUP(B9250,'Ket qua do'!$C$5:$AP$50000,$F$3,TRUE),"")</f>
        <v>#N/A</v>
      </c>
      <c r="G9250" s="21" t="e">
        <f>IF(A9250&lt;&gt;"",VLOOKUP(B9250,'Ket qua do'!$C$5:$AP$50000,$G$3,TRUE),"")</f>
        <v>#N/A</v>
      </c>
      <c r="H9250" s="21" t="e">
        <f>IF(A9250&lt;&gt;"",VLOOKUP(B9250,'Ket qua do'!$C$5:$AP$50000,$H$3,TRUE),"")</f>
        <v>#N/A</v>
      </c>
      <c r="I9250" s="21" t="e">
        <f>IF(A9250&lt;&gt;"",VLOOKUP(B9250,'Ket qua do'!$C$5:$AP$50000,$I$3,TRUE)*$E$9/1000,"")</f>
        <v>#N/A</v>
      </c>
      <c r="J9250" s="21" t="e">
        <f>IF(A9250&lt;&gt;"",VLOOKUP(B9250,'Ket qua do'!$C$5:$AP$50000,$J$3,TRUE)*$E$9/1000,"")</f>
        <v>#N/A</v>
      </c>
      <c r="K9250" s="21" t="e">
        <f>IF(A9250&lt;&gt;"",VLOOKUP(B9250,'Ket qua do'!$C$5:$AP$50000,$K$3,TRUE)*$E$9/1000,"")</f>
        <v>#N/A</v>
      </c>
      <c r="L9250" s="21" t="e">
        <f>IF(A9250&lt;&gt;"",VLOOKUP(B9250,'Ket qua do'!$C$5:$AP$50000,$L$3,TRUE),"")</f>
        <v>#N/A</v>
      </c>
    </row>
    <row r="9251" spans="1:12" x14ac:dyDescent="0.25">
      <c r="A9251" t="e">
        <f t="shared" si="150"/>
        <v>#N/A</v>
      </c>
      <c r="B9251" s="1" t="e">
        <f>IF(A9251&lt;&gt;"",VLOOKUP(A9251,'Ket qua do'!$B$5:$CE$50000,2,TRUE),"")</f>
        <v>#N/A</v>
      </c>
      <c r="C9251" s="19" t="e">
        <f>IF(A9251&lt;&gt;"",VLOOKUP(B9251,'Ket qua do'!$C$5:$AP$50000,$C$3,TRUE)*SQRT(3)*$C$11,"")</f>
        <v>#N/A</v>
      </c>
      <c r="D9251" s="21" t="e">
        <f>IF(A9251&lt;&gt;"",VLOOKUP(B9251,'Ket qua do'!$C$5:$AP$50000,$D$3,TRUE),"")</f>
        <v>#N/A</v>
      </c>
      <c r="E9251" s="21" t="e">
        <f>IF(A9251&lt;&gt;"",VLOOKUP(B9251,'Ket qua do'!$C$5:$AP$50000,$E$3,TRUE)*$C$12,"")</f>
        <v>#N/A</v>
      </c>
      <c r="F9251" s="21" t="e">
        <f>IF(A9251&lt;&gt;"",VLOOKUP(B9251,'Ket qua do'!$C$5:$AP$50000,$F$3,TRUE),"")</f>
        <v>#N/A</v>
      </c>
      <c r="G9251" s="21" t="e">
        <f>IF(A9251&lt;&gt;"",VLOOKUP(B9251,'Ket qua do'!$C$5:$AP$50000,$G$3,TRUE),"")</f>
        <v>#N/A</v>
      </c>
      <c r="H9251" s="21" t="e">
        <f>IF(A9251&lt;&gt;"",VLOOKUP(B9251,'Ket qua do'!$C$5:$AP$50000,$H$3,TRUE),"")</f>
        <v>#N/A</v>
      </c>
      <c r="I9251" s="21" t="e">
        <f>IF(A9251&lt;&gt;"",VLOOKUP(B9251,'Ket qua do'!$C$5:$AP$50000,$I$3,TRUE)*$E$9/1000,"")</f>
        <v>#N/A</v>
      </c>
      <c r="J9251" s="21" t="e">
        <f>IF(A9251&lt;&gt;"",VLOOKUP(B9251,'Ket qua do'!$C$5:$AP$50000,$J$3,TRUE)*$E$9/1000,"")</f>
        <v>#N/A</v>
      </c>
      <c r="K9251" s="21" t="e">
        <f>IF(A9251&lt;&gt;"",VLOOKUP(B9251,'Ket qua do'!$C$5:$AP$50000,$K$3,TRUE)*$E$9/1000,"")</f>
        <v>#N/A</v>
      </c>
      <c r="L9251" s="21" t="e">
        <f>IF(A9251&lt;&gt;"",VLOOKUP(B9251,'Ket qua do'!$C$5:$AP$50000,$L$3,TRUE),"")</f>
        <v>#N/A</v>
      </c>
    </row>
    <row r="9252" spans="1:12" x14ac:dyDescent="0.25">
      <c r="A9252" t="e">
        <f t="shared" si="150"/>
        <v>#N/A</v>
      </c>
      <c r="B9252" s="1" t="e">
        <f>IF(A9252&lt;&gt;"",VLOOKUP(A9252,'Ket qua do'!$B$5:$CE$50000,2,TRUE),"")</f>
        <v>#N/A</v>
      </c>
      <c r="C9252" s="19" t="e">
        <f>IF(A9252&lt;&gt;"",VLOOKUP(B9252,'Ket qua do'!$C$5:$AP$50000,$C$3,TRUE)*SQRT(3)*$C$11,"")</f>
        <v>#N/A</v>
      </c>
      <c r="D9252" s="21" t="e">
        <f>IF(A9252&lt;&gt;"",VLOOKUP(B9252,'Ket qua do'!$C$5:$AP$50000,$D$3,TRUE),"")</f>
        <v>#N/A</v>
      </c>
      <c r="E9252" s="21" t="e">
        <f>IF(A9252&lt;&gt;"",VLOOKUP(B9252,'Ket qua do'!$C$5:$AP$50000,$E$3,TRUE)*$C$12,"")</f>
        <v>#N/A</v>
      </c>
      <c r="F9252" s="21" t="e">
        <f>IF(A9252&lt;&gt;"",VLOOKUP(B9252,'Ket qua do'!$C$5:$AP$50000,$F$3,TRUE),"")</f>
        <v>#N/A</v>
      </c>
      <c r="G9252" s="21" t="e">
        <f>IF(A9252&lt;&gt;"",VLOOKUP(B9252,'Ket qua do'!$C$5:$AP$50000,$G$3,TRUE),"")</f>
        <v>#N/A</v>
      </c>
      <c r="H9252" s="21" t="e">
        <f>IF(A9252&lt;&gt;"",VLOOKUP(B9252,'Ket qua do'!$C$5:$AP$50000,$H$3,TRUE),"")</f>
        <v>#N/A</v>
      </c>
      <c r="I9252" s="21" t="e">
        <f>IF(A9252&lt;&gt;"",VLOOKUP(B9252,'Ket qua do'!$C$5:$AP$50000,$I$3,TRUE)*$E$9/1000,"")</f>
        <v>#N/A</v>
      </c>
      <c r="J9252" s="21" t="e">
        <f>IF(A9252&lt;&gt;"",VLOOKUP(B9252,'Ket qua do'!$C$5:$AP$50000,$J$3,TRUE)*$E$9/1000,"")</f>
        <v>#N/A</v>
      </c>
      <c r="K9252" s="21" t="e">
        <f>IF(A9252&lt;&gt;"",VLOOKUP(B9252,'Ket qua do'!$C$5:$AP$50000,$K$3,TRUE)*$E$9/1000,"")</f>
        <v>#N/A</v>
      </c>
      <c r="L9252" s="21" t="e">
        <f>IF(A9252&lt;&gt;"",VLOOKUP(B9252,'Ket qua do'!$C$5:$AP$50000,$L$3,TRUE),"")</f>
        <v>#N/A</v>
      </c>
    </row>
    <row r="9253" spans="1:12" x14ac:dyDescent="0.25">
      <c r="A9253" t="e">
        <f t="shared" si="150"/>
        <v>#N/A</v>
      </c>
      <c r="B9253" s="1" t="e">
        <f>IF(A9253&lt;&gt;"",VLOOKUP(A9253,'Ket qua do'!$B$5:$CE$50000,2,TRUE),"")</f>
        <v>#N/A</v>
      </c>
      <c r="C9253" s="19" t="e">
        <f>IF(A9253&lt;&gt;"",VLOOKUP(B9253,'Ket qua do'!$C$5:$AP$50000,$C$3,TRUE)*SQRT(3)*$C$11,"")</f>
        <v>#N/A</v>
      </c>
      <c r="D9253" s="21" t="e">
        <f>IF(A9253&lt;&gt;"",VLOOKUP(B9253,'Ket qua do'!$C$5:$AP$50000,$D$3,TRUE),"")</f>
        <v>#N/A</v>
      </c>
      <c r="E9253" s="21" t="e">
        <f>IF(A9253&lt;&gt;"",VLOOKUP(B9253,'Ket qua do'!$C$5:$AP$50000,$E$3,TRUE)*$C$12,"")</f>
        <v>#N/A</v>
      </c>
      <c r="F9253" s="21" t="e">
        <f>IF(A9253&lt;&gt;"",VLOOKUP(B9253,'Ket qua do'!$C$5:$AP$50000,$F$3,TRUE),"")</f>
        <v>#N/A</v>
      </c>
      <c r="G9253" s="21" t="e">
        <f>IF(A9253&lt;&gt;"",VLOOKUP(B9253,'Ket qua do'!$C$5:$AP$50000,$G$3,TRUE),"")</f>
        <v>#N/A</v>
      </c>
      <c r="H9253" s="21" t="e">
        <f>IF(A9253&lt;&gt;"",VLOOKUP(B9253,'Ket qua do'!$C$5:$AP$50000,$H$3,TRUE),"")</f>
        <v>#N/A</v>
      </c>
      <c r="I9253" s="21" t="e">
        <f>IF(A9253&lt;&gt;"",VLOOKUP(B9253,'Ket qua do'!$C$5:$AP$50000,$I$3,TRUE)*$E$9/1000,"")</f>
        <v>#N/A</v>
      </c>
      <c r="J9253" s="21" t="e">
        <f>IF(A9253&lt;&gt;"",VLOOKUP(B9253,'Ket qua do'!$C$5:$AP$50000,$J$3,TRUE)*$E$9/1000,"")</f>
        <v>#N/A</v>
      </c>
      <c r="K9253" s="21" t="e">
        <f>IF(A9253&lt;&gt;"",VLOOKUP(B9253,'Ket qua do'!$C$5:$AP$50000,$K$3,TRUE)*$E$9/1000,"")</f>
        <v>#N/A</v>
      </c>
      <c r="L9253" s="21" t="e">
        <f>IF(A9253&lt;&gt;"",VLOOKUP(B9253,'Ket qua do'!$C$5:$AP$50000,$L$3,TRUE),"")</f>
        <v>#N/A</v>
      </c>
    </row>
    <row r="9254" spans="1:12" x14ac:dyDescent="0.25">
      <c r="A9254" t="e">
        <f t="shared" si="150"/>
        <v>#N/A</v>
      </c>
      <c r="B9254" s="1" t="e">
        <f>IF(A9254&lt;&gt;"",VLOOKUP(A9254,'Ket qua do'!$B$5:$CE$50000,2,TRUE),"")</f>
        <v>#N/A</v>
      </c>
      <c r="C9254" s="19" t="e">
        <f>IF(A9254&lt;&gt;"",VLOOKUP(B9254,'Ket qua do'!$C$5:$AP$50000,$C$3,TRUE)*SQRT(3)*$C$11,"")</f>
        <v>#N/A</v>
      </c>
      <c r="D9254" s="21" t="e">
        <f>IF(A9254&lt;&gt;"",VLOOKUP(B9254,'Ket qua do'!$C$5:$AP$50000,$D$3,TRUE),"")</f>
        <v>#N/A</v>
      </c>
      <c r="E9254" s="21" t="e">
        <f>IF(A9254&lt;&gt;"",VLOOKUP(B9254,'Ket qua do'!$C$5:$AP$50000,$E$3,TRUE)*$C$12,"")</f>
        <v>#N/A</v>
      </c>
      <c r="F9254" s="21" t="e">
        <f>IF(A9254&lt;&gt;"",VLOOKUP(B9254,'Ket qua do'!$C$5:$AP$50000,$F$3,TRUE),"")</f>
        <v>#N/A</v>
      </c>
      <c r="G9254" s="21" t="e">
        <f>IF(A9254&lt;&gt;"",VLOOKUP(B9254,'Ket qua do'!$C$5:$AP$50000,$G$3,TRUE),"")</f>
        <v>#N/A</v>
      </c>
      <c r="H9254" s="21" t="e">
        <f>IF(A9254&lt;&gt;"",VLOOKUP(B9254,'Ket qua do'!$C$5:$AP$50000,$H$3,TRUE),"")</f>
        <v>#N/A</v>
      </c>
      <c r="I9254" s="21" t="e">
        <f>IF(A9254&lt;&gt;"",VLOOKUP(B9254,'Ket qua do'!$C$5:$AP$50000,$I$3,TRUE)*$E$9/1000,"")</f>
        <v>#N/A</v>
      </c>
      <c r="J9254" s="21" t="e">
        <f>IF(A9254&lt;&gt;"",VLOOKUP(B9254,'Ket qua do'!$C$5:$AP$50000,$J$3,TRUE)*$E$9/1000,"")</f>
        <v>#N/A</v>
      </c>
      <c r="K9254" s="21" t="e">
        <f>IF(A9254&lt;&gt;"",VLOOKUP(B9254,'Ket qua do'!$C$5:$AP$50000,$K$3,TRUE)*$E$9/1000,"")</f>
        <v>#N/A</v>
      </c>
      <c r="L9254" s="21" t="e">
        <f>IF(A9254&lt;&gt;"",VLOOKUP(B9254,'Ket qua do'!$C$5:$AP$50000,$L$3,TRUE),"")</f>
        <v>#N/A</v>
      </c>
    </row>
    <row r="9255" spans="1:12" x14ac:dyDescent="0.25">
      <c r="A9255" t="e">
        <f t="shared" si="150"/>
        <v>#N/A</v>
      </c>
      <c r="B9255" s="1" t="e">
        <f>IF(A9255&lt;&gt;"",VLOOKUP(A9255,'Ket qua do'!$B$5:$CE$50000,2,TRUE),"")</f>
        <v>#N/A</v>
      </c>
      <c r="C9255" s="19" t="e">
        <f>IF(A9255&lt;&gt;"",VLOOKUP(B9255,'Ket qua do'!$C$5:$AP$50000,$C$3,TRUE)*SQRT(3)*$C$11,"")</f>
        <v>#N/A</v>
      </c>
      <c r="D9255" s="21" t="e">
        <f>IF(A9255&lt;&gt;"",VLOOKUP(B9255,'Ket qua do'!$C$5:$AP$50000,$D$3,TRUE),"")</f>
        <v>#N/A</v>
      </c>
      <c r="E9255" s="21" t="e">
        <f>IF(A9255&lt;&gt;"",VLOOKUP(B9255,'Ket qua do'!$C$5:$AP$50000,$E$3,TRUE)*$C$12,"")</f>
        <v>#N/A</v>
      </c>
      <c r="F9255" s="21" t="e">
        <f>IF(A9255&lt;&gt;"",VLOOKUP(B9255,'Ket qua do'!$C$5:$AP$50000,$F$3,TRUE),"")</f>
        <v>#N/A</v>
      </c>
      <c r="G9255" s="21" t="e">
        <f>IF(A9255&lt;&gt;"",VLOOKUP(B9255,'Ket qua do'!$C$5:$AP$50000,$G$3,TRUE),"")</f>
        <v>#N/A</v>
      </c>
      <c r="H9255" s="21" t="e">
        <f>IF(A9255&lt;&gt;"",VLOOKUP(B9255,'Ket qua do'!$C$5:$AP$50000,$H$3,TRUE),"")</f>
        <v>#N/A</v>
      </c>
      <c r="I9255" s="21" t="e">
        <f>IF(A9255&lt;&gt;"",VLOOKUP(B9255,'Ket qua do'!$C$5:$AP$50000,$I$3,TRUE)*$E$9/1000,"")</f>
        <v>#N/A</v>
      </c>
      <c r="J9255" s="21" t="e">
        <f>IF(A9255&lt;&gt;"",VLOOKUP(B9255,'Ket qua do'!$C$5:$AP$50000,$J$3,TRUE)*$E$9/1000,"")</f>
        <v>#N/A</v>
      </c>
      <c r="K9255" s="21" t="e">
        <f>IF(A9255&lt;&gt;"",VLOOKUP(B9255,'Ket qua do'!$C$5:$AP$50000,$K$3,TRUE)*$E$9/1000,"")</f>
        <v>#N/A</v>
      </c>
      <c r="L9255" s="21" t="e">
        <f>IF(A9255&lt;&gt;"",VLOOKUP(B9255,'Ket qua do'!$C$5:$AP$50000,$L$3,TRUE),"")</f>
        <v>#N/A</v>
      </c>
    </row>
    <row r="9256" spans="1:12" x14ac:dyDescent="0.25">
      <c r="A9256" t="e">
        <f t="shared" si="150"/>
        <v>#N/A</v>
      </c>
      <c r="B9256" s="1" t="e">
        <f>IF(A9256&lt;&gt;"",VLOOKUP(A9256,'Ket qua do'!$B$5:$CE$50000,2,TRUE),"")</f>
        <v>#N/A</v>
      </c>
      <c r="C9256" s="19" t="e">
        <f>IF(A9256&lt;&gt;"",VLOOKUP(B9256,'Ket qua do'!$C$5:$AP$50000,$C$3,TRUE)*SQRT(3)*$C$11,"")</f>
        <v>#N/A</v>
      </c>
      <c r="D9256" s="21" t="e">
        <f>IF(A9256&lt;&gt;"",VLOOKUP(B9256,'Ket qua do'!$C$5:$AP$50000,$D$3,TRUE),"")</f>
        <v>#N/A</v>
      </c>
      <c r="E9256" s="21" t="e">
        <f>IF(A9256&lt;&gt;"",VLOOKUP(B9256,'Ket qua do'!$C$5:$AP$50000,$E$3,TRUE)*$C$12,"")</f>
        <v>#N/A</v>
      </c>
      <c r="F9256" s="21" t="e">
        <f>IF(A9256&lt;&gt;"",VLOOKUP(B9256,'Ket qua do'!$C$5:$AP$50000,$F$3,TRUE),"")</f>
        <v>#N/A</v>
      </c>
      <c r="G9256" s="21" t="e">
        <f>IF(A9256&lt;&gt;"",VLOOKUP(B9256,'Ket qua do'!$C$5:$AP$50000,$G$3,TRUE),"")</f>
        <v>#N/A</v>
      </c>
      <c r="H9256" s="21" t="e">
        <f>IF(A9256&lt;&gt;"",VLOOKUP(B9256,'Ket qua do'!$C$5:$AP$50000,$H$3,TRUE),"")</f>
        <v>#N/A</v>
      </c>
      <c r="I9256" s="21" t="e">
        <f>IF(A9256&lt;&gt;"",VLOOKUP(B9256,'Ket qua do'!$C$5:$AP$50000,$I$3,TRUE)*$E$9/1000,"")</f>
        <v>#N/A</v>
      </c>
      <c r="J9256" s="21" t="e">
        <f>IF(A9256&lt;&gt;"",VLOOKUP(B9256,'Ket qua do'!$C$5:$AP$50000,$J$3,TRUE)*$E$9/1000,"")</f>
        <v>#N/A</v>
      </c>
      <c r="K9256" s="21" t="e">
        <f>IF(A9256&lt;&gt;"",VLOOKUP(B9256,'Ket qua do'!$C$5:$AP$50000,$K$3,TRUE)*$E$9/1000,"")</f>
        <v>#N/A</v>
      </c>
      <c r="L9256" s="21" t="e">
        <f>IF(A9256&lt;&gt;"",VLOOKUP(B9256,'Ket qua do'!$C$5:$AP$50000,$L$3,TRUE),"")</f>
        <v>#N/A</v>
      </c>
    </row>
    <row r="9257" spans="1:12" x14ac:dyDescent="0.25">
      <c r="A9257" t="e">
        <f t="shared" si="150"/>
        <v>#N/A</v>
      </c>
      <c r="B9257" s="1" t="e">
        <f>IF(A9257&lt;&gt;"",VLOOKUP(A9257,'Ket qua do'!$B$5:$CE$50000,2,TRUE),"")</f>
        <v>#N/A</v>
      </c>
      <c r="C9257" s="19" t="e">
        <f>IF(A9257&lt;&gt;"",VLOOKUP(B9257,'Ket qua do'!$C$5:$AP$50000,$C$3,TRUE)*SQRT(3)*$C$11,"")</f>
        <v>#N/A</v>
      </c>
      <c r="D9257" s="21" t="e">
        <f>IF(A9257&lt;&gt;"",VLOOKUP(B9257,'Ket qua do'!$C$5:$AP$50000,$D$3,TRUE),"")</f>
        <v>#N/A</v>
      </c>
      <c r="E9257" s="21" t="e">
        <f>IF(A9257&lt;&gt;"",VLOOKUP(B9257,'Ket qua do'!$C$5:$AP$50000,$E$3,TRUE)*$C$12,"")</f>
        <v>#N/A</v>
      </c>
      <c r="F9257" s="21" t="e">
        <f>IF(A9257&lt;&gt;"",VLOOKUP(B9257,'Ket qua do'!$C$5:$AP$50000,$F$3,TRUE),"")</f>
        <v>#N/A</v>
      </c>
      <c r="G9257" s="21" t="e">
        <f>IF(A9257&lt;&gt;"",VLOOKUP(B9257,'Ket qua do'!$C$5:$AP$50000,$G$3,TRUE),"")</f>
        <v>#N/A</v>
      </c>
      <c r="H9257" s="21" t="e">
        <f>IF(A9257&lt;&gt;"",VLOOKUP(B9257,'Ket qua do'!$C$5:$AP$50000,$H$3,TRUE),"")</f>
        <v>#N/A</v>
      </c>
      <c r="I9257" s="21" t="e">
        <f>IF(A9257&lt;&gt;"",VLOOKUP(B9257,'Ket qua do'!$C$5:$AP$50000,$I$3,TRUE)*$E$9/1000,"")</f>
        <v>#N/A</v>
      </c>
      <c r="J9257" s="21" t="e">
        <f>IF(A9257&lt;&gt;"",VLOOKUP(B9257,'Ket qua do'!$C$5:$AP$50000,$J$3,TRUE)*$E$9/1000,"")</f>
        <v>#N/A</v>
      </c>
      <c r="K9257" s="21" t="e">
        <f>IF(A9257&lt;&gt;"",VLOOKUP(B9257,'Ket qua do'!$C$5:$AP$50000,$K$3,TRUE)*$E$9/1000,"")</f>
        <v>#N/A</v>
      </c>
      <c r="L9257" s="21" t="e">
        <f>IF(A9257&lt;&gt;"",VLOOKUP(B9257,'Ket qua do'!$C$5:$AP$50000,$L$3,TRUE),"")</f>
        <v>#N/A</v>
      </c>
    </row>
    <row r="9258" spans="1:12" x14ac:dyDescent="0.25">
      <c r="A9258" t="e">
        <f t="shared" si="150"/>
        <v>#N/A</v>
      </c>
      <c r="B9258" s="1" t="e">
        <f>IF(A9258&lt;&gt;"",VLOOKUP(A9258,'Ket qua do'!$B$5:$CE$50000,2,TRUE),"")</f>
        <v>#N/A</v>
      </c>
      <c r="C9258" s="19" t="e">
        <f>IF(A9258&lt;&gt;"",VLOOKUP(B9258,'Ket qua do'!$C$5:$AP$50000,$C$3,TRUE)*SQRT(3)*$C$11,"")</f>
        <v>#N/A</v>
      </c>
      <c r="D9258" s="21" t="e">
        <f>IF(A9258&lt;&gt;"",VLOOKUP(B9258,'Ket qua do'!$C$5:$AP$50000,$D$3,TRUE),"")</f>
        <v>#N/A</v>
      </c>
      <c r="E9258" s="21" t="e">
        <f>IF(A9258&lt;&gt;"",VLOOKUP(B9258,'Ket qua do'!$C$5:$AP$50000,$E$3,TRUE)*$C$12,"")</f>
        <v>#N/A</v>
      </c>
      <c r="F9258" s="21" t="e">
        <f>IF(A9258&lt;&gt;"",VLOOKUP(B9258,'Ket qua do'!$C$5:$AP$50000,$F$3,TRUE),"")</f>
        <v>#N/A</v>
      </c>
      <c r="G9258" s="21" t="e">
        <f>IF(A9258&lt;&gt;"",VLOOKUP(B9258,'Ket qua do'!$C$5:$AP$50000,$G$3,TRUE),"")</f>
        <v>#N/A</v>
      </c>
      <c r="H9258" s="21" t="e">
        <f>IF(A9258&lt;&gt;"",VLOOKUP(B9258,'Ket qua do'!$C$5:$AP$50000,$H$3,TRUE),"")</f>
        <v>#N/A</v>
      </c>
      <c r="I9258" s="21" t="e">
        <f>IF(A9258&lt;&gt;"",VLOOKUP(B9258,'Ket qua do'!$C$5:$AP$50000,$I$3,TRUE)*$E$9/1000,"")</f>
        <v>#N/A</v>
      </c>
      <c r="J9258" s="21" t="e">
        <f>IF(A9258&lt;&gt;"",VLOOKUP(B9258,'Ket qua do'!$C$5:$AP$50000,$J$3,TRUE)*$E$9/1000,"")</f>
        <v>#N/A</v>
      </c>
      <c r="K9258" s="21" t="e">
        <f>IF(A9258&lt;&gt;"",VLOOKUP(B9258,'Ket qua do'!$C$5:$AP$50000,$K$3,TRUE)*$E$9/1000,"")</f>
        <v>#N/A</v>
      </c>
      <c r="L9258" s="21" t="e">
        <f>IF(A9258&lt;&gt;"",VLOOKUP(B9258,'Ket qua do'!$C$5:$AP$50000,$L$3,TRUE),"")</f>
        <v>#N/A</v>
      </c>
    </row>
    <row r="9259" spans="1:12" x14ac:dyDescent="0.25">
      <c r="A9259" t="e">
        <f t="shared" si="150"/>
        <v>#N/A</v>
      </c>
      <c r="B9259" s="1" t="e">
        <f>IF(A9259&lt;&gt;"",VLOOKUP(A9259,'Ket qua do'!$B$5:$CE$50000,2,TRUE),"")</f>
        <v>#N/A</v>
      </c>
      <c r="C9259" s="19" t="e">
        <f>IF(A9259&lt;&gt;"",VLOOKUP(B9259,'Ket qua do'!$C$5:$AP$50000,$C$3,TRUE)*SQRT(3)*$C$11,"")</f>
        <v>#N/A</v>
      </c>
      <c r="D9259" s="21" t="e">
        <f>IF(A9259&lt;&gt;"",VLOOKUP(B9259,'Ket qua do'!$C$5:$AP$50000,$D$3,TRUE),"")</f>
        <v>#N/A</v>
      </c>
      <c r="E9259" s="21" t="e">
        <f>IF(A9259&lt;&gt;"",VLOOKUP(B9259,'Ket qua do'!$C$5:$AP$50000,$E$3,TRUE)*$C$12,"")</f>
        <v>#N/A</v>
      </c>
      <c r="F9259" s="21" t="e">
        <f>IF(A9259&lt;&gt;"",VLOOKUP(B9259,'Ket qua do'!$C$5:$AP$50000,$F$3,TRUE),"")</f>
        <v>#N/A</v>
      </c>
      <c r="G9259" s="21" t="e">
        <f>IF(A9259&lt;&gt;"",VLOOKUP(B9259,'Ket qua do'!$C$5:$AP$50000,$G$3,TRUE),"")</f>
        <v>#N/A</v>
      </c>
      <c r="H9259" s="21" t="e">
        <f>IF(A9259&lt;&gt;"",VLOOKUP(B9259,'Ket qua do'!$C$5:$AP$50000,$H$3,TRUE),"")</f>
        <v>#N/A</v>
      </c>
      <c r="I9259" s="21" t="e">
        <f>IF(A9259&lt;&gt;"",VLOOKUP(B9259,'Ket qua do'!$C$5:$AP$50000,$I$3,TRUE)*$E$9/1000,"")</f>
        <v>#N/A</v>
      </c>
      <c r="J9259" s="21" t="e">
        <f>IF(A9259&lt;&gt;"",VLOOKUP(B9259,'Ket qua do'!$C$5:$AP$50000,$J$3,TRUE)*$E$9/1000,"")</f>
        <v>#N/A</v>
      </c>
      <c r="K9259" s="21" t="e">
        <f>IF(A9259&lt;&gt;"",VLOOKUP(B9259,'Ket qua do'!$C$5:$AP$50000,$K$3,TRUE)*$E$9/1000,"")</f>
        <v>#N/A</v>
      </c>
      <c r="L9259" s="21" t="e">
        <f>IF(A9259&lt;&gt;"",VLOOKUP(B9259,'Ket qua do'!$C$5:$AP$50000,$L$3,TRUE),"")</f>
        <v>#N/A</v>
      </c>
    </row>
    <row r="9260" spans="1:12" x14ac:dyDescent="0.25">
      <c r="A9260" t="e">
        <f t="shared" si="150"/>
        <v>#N/A</v>
      </c>
      <c r="B9260" s="1" t="e">
        <f>IF(A9260&lt;&gt;"",VLOOKUP(A9260,'Ket qua do'!$B$5:$CE$50000,2,TRUE),"")</f>
        <v>#N/A</v>
      </c>
      <c r="C9260" s="19" t="e">
        <f>IF(A9260&lt;&gt;"",VLOOKUP(B9260,'Ket qua do'!$C$5:$AP$50000,$C$3,TRUE)*SQRT(3)*$C$11,"")</f>
        <v>#N/A</v>
      </c>
      <c r="D9260" s="21" t="e">
        <f>IF(A9260&lt;&gt;"",VLOOKUP(B9260,'Ket qua do'!$C$5:$AP$50000,$D$3,TRUE),"")</f>
        <v>#N/A</v>
      </c>
      <c r="E9260" s="21" t="e">
        <f>IF(A9260&lt;&gt;"",VLOOKUP(B9260,'Ket qua do'!$C$5:$AP$50000,$E$3,TRUE)*$C$12,"")</f>
        <v>#N/A</v>
      </c>
      <c r="F9260" s="21" t="e">
        <f>IF(A9260&lt;&gt;"",VLOOKUP(B9260,'Ket qua do'!$C$5:$AP$50000,$F$3,TRUE),"")</f>
        <v>#N/A</v>
      </c>
      <c r="G9260" s="21" t="e">
        <f>IF(A9260&lt;&gt;"",VLOOKUP(B9260,'Ket qua do'!$C$5:$AP$50000,$G$3,TRUE),"")</f>
        <v>#N/A</v>
      </c>
      <c r="H9260" s="21" t="e">
        <f>IF(A9260&lt;&gt;"",VLOOKUP(B9260,'Ket qua do'!$C$5:$AP$50000,$H$3,TRUE),"")</f>
        <v>#N/A</v>
      </c>
      <c r="I9260" s="21" t="e">
        <f>IF(A9260&lt;&gt;"",VLOOKUP(B9260,'Ket qua do'!$C$5:$AP$50000,$I$3,TRUE)*$E$9/1000,"")</f>
        <v>#N/A</v>
      </c>
      <c r="J9260" s="21" t="e">
        <f>IF(A9260&lt;&gt;"",VLOOKUP(B9260,'Ket qua do'!$C$5:$AP$50000,$J$3,TRUE)*$E$9/1000,"")</f>
        <v>#N/A</v>
      </c>
      <c r="K9260" s="21" t="e">
        <f>IF(A9260&lt;&gt;"",VLOOKUP(B9260,'Ket qua do'!$C$5:$AP$50000,$K$3,TRUE)*$E$9/1000,"")</f>
        <v>#N/A</v>
      </c>
      <c r="L9260" s="21" t="e">
        <f>IF(A9260&lt;&gt;"",VLOOKUP(B9260,'Ket qua do'!$C$5:$AP$50000,$L$3,TRUE),"")</f>
        <v>#N/A</v>
      </c>
    </row>
    <row r="9261" spans="1:12" x14ac:dyDescent="0.25">
      <c r="A9261" t="e">
        <f t="shared" si="150"/>
        <v>#N/A</v>
      </c>
      <c r="B9261" s="1" t="e">
        <f>IF(A9261&lt;&gt;"",VLOOKUP(A9261,'Ket qua do'!$B$5:$CE$50000,2,TRUE),"")</f>
        <v>#N/A</v>
      </c>
      <c r="C9261" s="19" t="e">
        <f>IF(A9261&lt;&gt;"",VLOOKUP(B9261,'Ket qua do'!$C$5:$AP$50000,$C$3,TRUE)*SQRT(3)*$C$11,"")</f>
        <v>#N/A</v>
      </c>
      <c r="D9261" s="21" t="e">
        <f>IF(A9261&lt;&gt;"",VLOOKUP(B9261,'Ket qua do'!$C$5:$AP$50000,$D$3,TRUE),"")</f>
        <v>#N/A</v>
      </c>
      <c r="E9261" s="21" t="e">
        <f>IF(A9261&lt;&gt;"",VLOOKUP(B9261,'Ket qua do'!$C$5:$AP$50000,$E$3,TRUE)*$C$12,"")</f>
        <v>#N/A</v>
      </c>
      <c r="F9261" s="21" t="e">
        <f>IF(A9261&lt;&gt;"",VLOOKUP(B9261,'Ket qua do'!$C$5:$AP$50000,$F$3,TRUE),"")</f>
        <v>#N/A</v>
      </c>
      <c r="G9261" s="21" t="e">
        <f>IF(A9261&lt;&gt;"",VLOOKUP(B9261,'Ket qua do'!$C$5:$AP$50000,$G$3,TRUE),"")</f>
        <v>#N/A</v>
      </c>
      <c r="H9261" s="21" t="e">
        <f>IF(A9261&lt;&gt;"",VLOOKUP(B9261,'Ket qua do'!$C$5:$AP$50000,$H$3,TRUE),"")</f>
        <v>#N/A</v>
      </c>
      <c r="I9261" s="21" t="e">
        <f>IF(A9261&lt;&gt;"",VLOOKUP(B9261,'Ket qua do'!$C$5:$AP$50000,$I$3,TRUE)*$E$9/1000,"")</f>
        <v>#N/A</v>
      </c>
      <c r="J9261" s="21" t="e">
        <f>IF(A9261&lt;&gt;"",VLOOKUP(B9261,'Ket qua do'!$C$5:$AP$50000,$J$3,TRUE)*$E$9/1000,"")</f>
        <v>#N/A</v>
      </c>
      <c r="K9261" s="21" t="e">
        <f>IF(A9261&lt;&gt;"",VLOOKUP(B9261,'Ket qua do'!$C$5:$AP$50000,$K$3,TRUE)*$E$9/1000,"")</f>
        <v>#N/A</v>
      </c>
      <c r="L9261" s="21" t="e">
        <f>IF(A9261&lt;&gt;"",VLOOKUP(B9261,'Ket qua do'!$C$5:$AP$50000,$L$3,TRUE),"")</f>
        <v>#N/A</v>
      </c>
    </row>
    <row r="9262" spans="1:12" x14ac:dyDescent="0.25">
      <c r="A9262" t="e">
        <f t="shared" si="150"/>
        <v>#N/A</v>
      </c>
      <c r="B9262" s="1" t="e">
        <f>IF(A9262&lt;&gt;"",VLOOKUP(A9262,'Ket qua do'!$B$5:$CE$50000,2,TRUE),"")</f>
        <v>#N/A</v>
      </c>
      <c r="C9262" s="19" t="e">
        <f>IF(A9262&lt;&gt;"",VLOOKUP(B9262,'Ket qua do'!$C$5:$AP$50000,$C$3,TRUE)*SQRT(3)*$C$11,"")</f>
        <v>#N/A</v>
      </c>
      <c r="D9262" s="21" t="e">
        <f>IF(A9262&lt;&gt;"",VLOOKUP(B9262,'Ket qua do'!$C$5:$AP$50000,$D$3,TRUE),"")</f>
        <v>#N/A</v>
      </c>
      <c r="E9262" s="21" t="e">
        <f>IF(A9262&lt;&gt;"",VLOOKUP(B9262,'Ket qua do'!$C$5:$AP$50000,$E$3,TRUE)*$C$12,"")</f>
        <v>#N/A</v>
      </c>
      <c r="F9262" s="21" t="e">
        <f>IF(A9262&lt;&gt;"",VLOOKUP(B9262,'Ket qua do'!$C$5:$AP$50000,$F$3,TRUE),"")</f>
        <v>#N/A</v>
      </c>
      <c r="G9262" s="21" t="e">
        <f>IF(A9262&lt;&gt;"",VLOOKUP(B9262,'Ket qua do'!$C$5:$AP$50000,$G$3,TRUE),"")</f>
        <v>#N/A</v>
      </c>
      <c r="H9262" s="21" t="e">
        <f>IF(A9262&lt;&gt;"",VLOOKUP(B9262,'Ket qua do'!$C$5:$AP$50000,$H$3,TRUE),"")</f>
        <v>#N/A</v>
      </c>
      <c r="I9262" s="21" t="e">
        <f>IF(A9262&lt;&gt;"",VLOOKUP(B9262,'Ket qua do'!$C$5:$AP$50000,$I$3,TRUE)*$E$9/1000,"")</f>
        <v>#N/A</v>
      </c>
      <c r="J9262" s="21" t="e">
        <f>IF(A9262&lt;&gt;"",VLOOKUP(B9262,'Ket qua do'!$C$5:$AP$50000,$J$3,TRUE)*$E$9/1000,"")</f>
        <v>#N/A</v>
      </c>
      <c r="K9262" s="21" t="e">
        <f>IF(A9262&lt;&gt;"",VLOOKUP(B9262,'Ket qua do'!$C$5:$AP$50000,$K$3,TRUE)*$E$9/1000,"")</f>
        <v>#N/A</v>
      </c>
      <c r="L9262" s="21" t="e">
        <f>IF(A9262&lt;&gt;"",VLOOKUP(B9262,'Ket qua do'!$C$5:$AP$50000,$L$3,TRUE),"")</f>
        <v>#N/A</v>
      </c>
    </row>
    <row r="9263" spans="1:12" x14ac:dyDescent="0.25">
      <c r="A9263" t="e">
        <f t="shared" si="150"/>
        <v>#N/A</v>
      </c>
      <c r="B9263" s="1" t="e">
        <f>IF(A9263&lt;&gt;"",VLOOKUP(A9263,'Ket qua do'!$B$5:$CE$50000,2,TRUE),"")</f>
        <v>#N/A</v>
      </c>
      <c r="C9263" s="19" t="e">
        <f>IF(A9263&lt;&gt;"",VLOOKUP(B9263,'Ket qua do'!$C$5:$AP$50000,$C$3,TRUE)*SQRT(3)*$C$11,"")</f>
        <v>#N/A</v>
      </c>
      <c r="D9263" s="21" t="e">
        <f>IF(A9263&lt;&gt;"",VLOOKUP(B9263,'Ket qua do'!$C$5:$AP$50000,$D$3,TRUE),"")</f>
        <v>#N/A</v>
      </c>
      <c r="E9263" s="21" t="e">
        <f>IF(A9263&lt;&gt;"",VLOOKUP(B9263,'Ket qua do'!$C$5:$AP$50000,$E$3,TRUE)*$C$12,"")</f>
        <v>#N/A</v>
      </c>
      <c r="F9263" s="21" t="e">
        <f>IF(A9263&lt;&gt;"",VLOOKUP(B9263,'Ket qua do'!$C$5:$AP$50000,$F$3,TRUE),"")</f>
        <v>#N/A</v>
      </c>
      <c r="G9263" s="21" t="e">
        <f>IF(A9263&lt;&gt;"",VLOOKUP(B9263,'Ket qua do'!$C$5:$AP$50000,$G$3,TRUE),"")</f>
        <v>#N/A</v>
      </c>
      <c r="H9263" s="21" t="e">
        <f>IF(A9263&lt;&gt;"",VLOOKUP(B9263,'Ket qua do'!$C$5:$AP$50000,$H$3,TRUE),"")</f>
        <v>#N/A</v>
      </c>
      <c r="I9263" s="21" t="e">
        <f>IF(A9263&lt;&gt;"",VLOOKUP(B9263,'Ket qua do'!$C$5:$AP$50000,$I$3,TRUE)*$E$9/1000,"")</f>
        <v>#N/A</v>
      </c>
      <c r="J9263" s="21" t="e">
        <f>IF(A9263&lt;&gt;"",VLOOKUP(B9263,'Ket qua do'!$C$5:$AP$50000,$J$3,TRUE)*$E$9/1000,"")</f>
        <v>#N/A</v>
      </c>
      <c r="K9263" s="21" t="e">
        <f>IF(A9263&lt;&gt;"",VLOOKUP(B9263,'Ket qua do'!$C$5:$AP$50000,$K$3,TRUE)*$E$9/1000,"")</f>
        <v>#N/A</v>
      </c>
      <c r="L9263" s="21" t="e">
        <f>IF(A9263&lt;&gt;"",VLOOKUP(B9263,'Ket qua do'!$C$5:$AP$50000,$L$3,TRUE),"")</f>
        <v>#N/A</v>
      </c>
    </row>
    <row r="9264" spans="1:12" x14ac:dyDescent="0.25">
      <c r="A9264" t="e">
        <f t="shared" si="150"/>
        <v>#N/A</v>
      </c>
      <c r="B9264" s="1" t="e">
        <f>IF(A9264&lt;&gt;"",VLOOKUP(A9264,'Ket qua do'!$B$5:$CE$50000,2,TRUE),"")</f>
        <v>#N/A</v>
      </c>
      <c r="C9264" s="19" t="e">
        <f>IF(A9264&lt;&gt;"",VLOOKUP(B9264,'Ket qua do'!$C$5:$AP$50000,$C$3,TRUE)*SQRT(3)*$C$11,"")</f>
        <v>#N/A</v>
      </c>
      <c r="D9264" s="21" t="e">
        <f>IF(A9264&lt;&gt;"",VLOOKUP(B9264,'Ket qua do'!$C$5:$AP$50000,$D$3,TRUE),"")</f>
        <v>#N/A</v>
      </c>
      <c r="E9264" s="21" t="e">
        <f>IF(A9264&lt;&gt;"",VLOOKUP(B9264,'Ket qua do'!$C$5:$AP$50000,$E$3,TRUE)*$C$12,"")</f>
        <v>#N/A</v>
      </c>
      <c r="F9264" s="21" t="e">
        <f>IF(A9264&lt;&gt;"",VLOOKUP(B9264,'Ket qua do'!$C$5:$AP$50000,$F$3,TRUE),"")</f>
        <v>#N/A</v>
      </c>
      <c r="G9264" s="21" t="e">
        <f>IF(A9264&lt;&gt;"",VLOOKUP(B9264,'Ket qua do'!$C$5:$AP$50000,$G$3,TRUE),"")</f>
        <v>#N/A</v>
      </c>
      <c r="H9264" s="21" t="e">
        <f>IF(A9264&lt;&gt;"",VLOOKUP(B9264,'Ket qua do'!$C$5:$AP$50000,$H$3,TRUE),"")</f>
        <v>#N/A</v>
      </c>
      <c r="I9264" s="21" t="e">
        <f>IF(A9264&lt;&gt;"",VLOOKUP(B9264,'Ket qua do'!$C$5:$AP$50000,$I$3,TRUE)*$E$9/1000,"")</f>
        <v>#N/A</v>
      </c>
      <c r="J9264" s="21" t="e">
        <f>IF(A9264&lt;&gt;"",VLOOKUP(B9264,'Ket qua do'!$C$5:$AP$50000,$J$3,TRUE)*$E$9/1000,"")</f>
        <v>#N/A</v>
      </c>
      <c r="K9264" s="21" t="e">
        <f>IF(A9264&lt;&gt;"",VLOOKUP(B9264,'Ket qua do'!$C$5:$AP$50000,$K$3,TRUE)*$E$9/1000,"")</f>
        <v>#N/A</v>
      </c>
      <c r="L9264" s="21" t="e">
        <f>IF(A9264&lt;&gt;"",VLOOKUP(B9264,'Ket qua do'!$C$5:$AP$50000,$L$3,TRUE),"")</f>
        <v>#N/A</v>
      </c>
    </row>
    <row r="9265" spans="1:12" x14ac:dyDescent="0.25">
      <c r="A9265" t="e">
        <f t="shared" si="150"/>
        <v>#N/A</v>
      </c>
      <c r="B9265" s="1" t="e">
        <f>IF(A9265&lt;&gt;"",VLOOKUP(A9265,'Ket qua do'!$B$5:$CE$50000,2,TRUE),"")</f>
        <v>#N/A</v>
      </c>
      <c r="C9265" s="19" t="e">
        <f>IF(A9265&lt;&gt;"",VLOOKUP(B9265,'Ket qua do'!$C$5:$AP$50000,$C$3,TRUE)*SQRT(3)*$C$11,"")</f>
        <v>#N/A</v>
      </c>
      <c r="D9265" s="21" t="e">
        <f>IF(A9265&lt;&gt;"",VLOOKUP(B9265,'Ket qua do'!$C$5:$AP$50000,$D$3,TRUE),"")</f>
        <v>#N/A</v>
      </c>
      <c r="E9265" s="21" t="e">
        <f>IF(A9265&lt;&gt;"",VLOOKUP(B9265,'Ket qua do'!$C$5:$AP$50000,$E$3,TRUE)*$C$12,"")</f>
        <v>#N/A</v>
      </c>
      <c r="F9265" s="21" t="e">
        <f>IF(A9265&lt;&gt;"",VLOOKUP(B9265,'Ket qua do'!$C$5:$AP$50000,$F$3,TRUE),"")</f>
        <v>#N/A</v>
      </c>
      <c r="G9265" s="21" t="e">
        <f>IF(A9265&lt;&gt;"",VLOOKUP(B9265,'Ket qua do'!$C$5:$AP$50000,$G$3,TRUE),"")</f>
        <v>#N/A</v>
      </c>
      <c r="H9265" s="21" t="e">
        <f>IF(A9265&lt;&gt;"",VLOOKUP(B9265,'Ket qua do'!$C$5:$AP$50000,$H$3,TRUE),"")</f>
        <v>#N/A</v>
      </c>
      <c r="I9265" s="21" t="e">
        <f>IF(A9265&lt;&gt;"",VLOOKUP(B9265,'Ket qua do'!$C$5:$AP$50000,$I$3,TRUE)*$E$9/1000,"")</f>
        <v>#N/A</v>
      </c>
      <c r="J9265" s="21" t="e">
        <f>IF(A9265&lt;&gt;"",VLOOKUP(B9265,'Ket qua do'!$C$5:$AP$50000,$J$3,TRUE)*$E$9/1000,"")</f>
        <v>#N/A</v>
      </c>
      <c r="K9265" s="21" t="e">
        <f>IF(A9265&lt;&gt;"",VLOOKUP(B9265,'Ket qua do'!$C$5:$AP$50000,$K$3,TRUE)*$E$9/1000,"")</f>
        <v>#N/A</v>
      </c>
      <c r="L9265" s="21" t="e">
        <f>IF(A9265&lt;&gt;"",VLOOKUP(B9265,'Ket qua do'!$C$5:$AP$50000,$L$3,TRUE),"")</f>
        <v>#N/A</v>
      </c>
    </row>
    <row r="9266" spans="1:12" x14ac:dyDescent="0.25">
      <c r="A9266" t="e">
        <f t="shared" si="150"/>
        <v>#N/A</v>
      </c>
      <c r="B9266" s="1" t="e">
        <f>IF(A9266&lt;&gt;"",VLOOKUP(A9266,'Ket qua do'!$B$5:$CE$50000,2,TRUE),"")</f>
        <v>#N/A</v>
      </c>
      <c r="C9266" s="19" t="e">
        <f>IF(A9266&lt;&gt;"",VLOOKUP(B9266,'Ket qua do'!$C$5:$AP$50000,$C$3,TRUE)*SQRT(3)*$C$11,"")</f>
        <v>#N/A</v>
      </c>
      <c r="D9266" s="21" t="e">
        <f>IF(A9266&lt;&gt;"",VLOOKUP(B9266,'Ket qua do'!$C$5:$AP$50000,$D$3,TRUE),"")</f>
        <v>#N/A</v>
      </c>
      <c r="E9266" s="21" t="e">
        <f>IF(A9266&lt;&gt;"",VLOOKUP(B9266,'Ket qua do'!$C$5:$AP$50000,$E$3,TRUE)*$C$12,"")</f>
        <v>#N/A</v>
      </c>
      <c r="F9266" s="21" t="e">
        <f>IF(A9266&lt;&gt;"",VLOOKUP(B9266,'Ket qua do'!$C$5:$AP$50000,$F$3,TRUE),"")</f>
        <v>#N/A</v>
      </c>
      <c r="G9266" s="21" t="e">
        <f>IF(A9266&lt;&gt;"",VLOOKUP(B9266,'Ket qua do'!$C$5:$AP$50000,$G$3,TRUE),"")</f>
        <v>#N/A</v>
      </c>
      <c r="H9266" s="21" t="e">
        <f>IF(A9266&lt;&gt;"",VLOOKUP(B9266,'Ket qua do'!$C$5:$AP$50000,$H$3,TRUE),"")</f>
        <v>#N/A</v>
      </c>
      <c r="I9266" s="21" t="e">
        <f>IF(A9266&lt;&gt;"",VLOOKUP(B9266,'Ket qua do'!$C$5:$AP$50000,$I$3,TRUE)*$E$9/1000,"")</f>
        <v>#N/A</v>
      </c>
      <c r="J9266" s="21" t="e">
        <f>IF(A9266&lt;&gt;"",VLOOKUP(B9266,'Ket qua do'!$C$5:$AP$50000,$J$3,TRUE)*$E$9/1000,"")</f>
        <v>#N/A</v>
      </c>
      <c r="K9266" s="21" t="e">
        <f>IF(A9266&lt;&gt;"",VLOOKUP(B9266,'Ket qua do'!$C$5:$AP$50000,$K$3,TRUE)*$E$9/1000,"")</f>
        <v>#N/A</v>
      </c>
      <c r="L9266" s="21" t="e">
        <f>IF(A9266&lt;&gt;"",VLOOKUP(B9266,'Ket qua do'!$C$5:$AP$50000,$L$3,TRUE),"")</f>
        <v>#N/A</v>
      </c>
    </row>
    <row r="9267" spans="1:12" x14ac:dyDescent="0.25">
      <c r="A9267" t="e">
        <f t="shared" si="150"/>
        <v>#N/A</v>
      </c>
      <c r="B9267" s="1" t="e">
        <f>IF(A9267&lt;&gt;"",VLOOKUP(A9267,'Ket qua do'!$B$5:$CE$50000,2,TRUE),"")</f>
        <v>#N/A</v>
      </c>
      <c r="C9267" s="19" t="e">
        <f>IF(A9267&lt;&gt;"",VLOOKUP(B9267,'Ket qua do'!$C$5:$AP$50000,$C$3,TRUE)*SQRT(3)*$C$11,"")</f>
        <v>#N/A</v>
      </c>
      <c r="D9267" s="21" t="e">
        <f>IF(A9267&lt;&gt;"",VLOOKUP(B9267,'Ket qua do'!$C$5:$AP$50000,$D$3,TRUE),"")</f>
        <v>#N/A</v>
      </c>
      <c r="E9267" s="21" t="e">
        <f>IF(A9267&lt;&gt;"",VLOOKUP(B9267,'Ket qua do'!$C$5:$AP$50000,$E$3,TRUE)*$C$12,"")</f>
        <v>#N/A</v>
      </c>
      <c r="F9267" s="21" t="e">
        <f>IF(A9267&lt;&gt;"",VLOOKUP(B9267,'Ket qua do'!$C$5:$AP$50000,$F$3,TRUE),"")</f>
        <v>#N/A</v>
      </c>
      <c r="G9267" s="21" t="e">
        <f>IF(A9267&lt;&gt;"",VLOOKUP(B9267,'Ket qua do'!$C$5:$AP$50000,$G$3,TRUE),"")</f>
        <v>#N/A</v>
      </c>
      <c r="H9267" s="21" t="e">
        <f>IF(A9267&lt;&gt;"",VLOOKUP(B9267,'Ket qua do'!$C$5:$AP$50000,$H$3,TRUE),"")</f>
        <v>#N/A</v>
      </c>
      <c r="I9267" s="21" t="e">
        <f>IF(A9267&lt;&gt;"",VLOOKUP(B9267,'Ket qua do'!$C$5:$AP$50000,$I$3,TRUE)*$E$9/1000,"")</f>
        <v>#N/A</v>
      </c>
      <c r="J9267" s="21" t="e">
        <f>IF(A9267&lt;&gt;"",VLOOKUP(B9267,'Ket qua do'!$C$5:$AP$50000,$J$3,TRUE)*$E$9/1000,"")</f>
        <v>#N/A</v>
      </c>
      <c r="K9267" s="21" t="e">
        <f>IF(A9267&lt;&gt;"",VLOOKUP(B9267,'Ket qua do'!$C$5:$AP$50000,$K$3,TRUE)*$E$9/1000,"")</f>
        <v>#N/A</v>
      </c>
      <c r="L9267" s="21" t="e">
        <f>IF(A9267&lt;&gt;"",VLOOKUP(B9267,'Ket qua do'!$C$5:$AP$50000,$L$3,TRUE),"")</f>
        <v>#N/A</v>
      </c>
    </row>
    <row r="9268" spans="1:12" x14ac:dyDescent="0.25">
      <c r="A9268" t="e">
        <f t="shared" si="150"/>
        <v>#N/A</v>
      </c>
      <c r="B9268" s="1" t="e">
        <f>IF(A9268&lt;&gt;"",VLOOKUP(A9268,'Ket qua do'!$B$5:$CE$50000,2,TRUE),"")</f>
        <v>#N/A</v>
      </c>
      <c r="C9268" s="19" t="e">
        <f>IF(A9268&lt;&gt;"",VLOOKUP(B9268,'Ket qua do'!$C$5:$AP$50000,$C$3,TRUE)*SQRT(3)*$C$11,"")</f>
        <v>#N/A</v>
      </c>
      <c r="D9268" s="21" t="e">
        <f>IF(A9268&lt;&gt;"",VLOOKUP(B9268,'Ket qua do'!$C$5:$AP$50000,$D$3,TRUE),"")</f>
        <v>#N/A</v>
      </c>
      <c r="E9268" s="21" t="e">
        <f>IF(A9268&lt;&gt;"",VLOOKUP(B9268,'Ket qua do'!$C$5:$AP$50000,$E$3,TRUE)*$C$12,"")</f>
        <v>#N/A</v>
      </c>
      <c r="F9268" s="21" t="e">
        <f>IF(A9268&lt;&gt;"",VLOOKUP(B9268,'Ket qua do'!$C$5:$AP$50000,$F$3,TRUE),"")</f>
        <v>#N/A</v>
      </c>
      <c r="G9268" s="21" t="e">
        <f>IF(A9268&lt;&gt;"",VLOOKUP(B9268,'Ket qua do'!$C$5:$AP$50000,$G$3,TRUE),"")</f>
        <v>#N/A</v>
      </c>
      <c r="H9268" s="21" t="e">
        <f>IF(A9268&lt;&gt;"",VLOOKUP(B9268,'Ket qua do'!$C$5:$AP$50000,$H$3,TRUE),"")</f>
        <v>#N/A</v>
      </c>
      <c r="I9268" s="21" t="e">
        <f>IF(A9268&lt;&gt;"",VLOOKUP(B9268,'Ket qua do'!$C$5:$AP$50000,$I$3,TRUE)*$E$9/1000,"")</f>
        <v>#N/A</v>
      </c>
      <c r="J9268" s="21" t="e">
        <f>IF(A9268&lt;&gt;"",VLOOKUP(B9268,'Ket qua do'!$C$5:$AP$50000,$J$3,TRUE)*$E$9/1000,"")</f>
        <v>#N/A</v>
      </c>
      <c r="K9268" s="21" t="e">
        <f>IF(A9268&lt;&gt;"",VLOOKUP(B9268,'Ket qua do'!$C$5:$AP$50000,$K$3,TRUE)*$E$9/1000,"")</f>
        <v>#N/A</v>
      </c>
      <c r="L9268" s="21" t="e">
        <f>IF(A9268&lt;&gt;"",VLOOKUP(B9268,'Ket qua do'!$C$5:$AP$50000,$L$3,TRUE),"")</f>
        <v>#N/A</v>
      </c>
    </row>
    <row r="9269" spans="1:12" x14ac:dyDescent="0.25">
      <c r="A9269" t="e">
        <f t="shared" si="150"/>
        <v>#N/A</v>
      </c>
      <c r="B9269" s="1" t="e">
        <f>IF(A9269&lt;&gt;"",VLOOKUP(A9269,'Ket qua do'!$B$5:$CE$50000,2,TRUE),"")</f>
        <v>#N/A</v>
      </c>
      <c r="C9269" s="19" t="e">
        <f>IF(A9269&lt;&gt;"",VLOOKUP(B9269,'Ket qua do'!$C$5:$AP$50000,$C$3,TRUE)*SQRT(3)*$C$11,"")</f>
        <v>#N/A</v>
      </c>
      <c r="D9269" s="21" t="e">
        <f>IF(A9269&lt;&gt;"",VLOOKUP(B9269,'Ket qua do'!$C$5:$AP$50000,$D$3,TRUE),"")</f>
        <v>#N/A</v>
      </c>
      <c r="E9269" s="21" t="e">
        <f>IF(A9269&lt;&gt;"",VLOOKUP(B9269,'Ket qua do'!$C$5:$AP$50000,$E$3,TRUE)*$C$12,"")</f>
        <v>#N/A</v>
      </c>
      <c r="F9269" s="21" t="e">
        <f>IF(A9269&lt;&gt;"",VLOOKUP(B9269,'Ket qua do'!$C$5:$AP$50000,$F$3,TRUE),"")</f>
        <v>#N/A</v>
      </c>
      <c r="G9269" s="21" t="e">
        <f>IF(A9269&lt;&gt;"",VLOOKUP(B9269,'Ket qua do'!$C$5:$AP$50000,$G$3,TRUE),"")</f>
        <v>#N/A</v>
      </c>
      <c r="H9269" s="21" t="e">
        <f>IF(A9269&lt;&gt;"",VLOOKUP(B9269,'Ket qua do'!$C$5:$AP$50000,$H$3,TRUE),"")</f>
        <v>#N/A</v>
      </c>
      <c r="I9269" s="21" t="e">
        <f>IF(A9269&lt;&gt;"",VLOOKUP(B9269,'Ket qua do'!$C$5:$AP$50000,$I$3,TRUE)*$E$9/1000,"")</f>
        <v>#N/A</v>
      </c>
      <c r="J9269" s="21" t="e">
        <f>IF(A9269&lt;&gt;"",VLOOKUP(B9269,'Ket qua do'!$C$5:$AP$50000,$J$3,TRUE)*$E$9/1000,"")</f>
        <v>#N/A</v>
      </c>
      <c r="K9269" s="21" t="e">
        <f>IF(A9269&lt;&gt;"",VLOOKUP(B9269,'Ket qua do'!$C$5:$AP$50000,$K$3,TRUE)*$E$9/1000,"")</f>
        <v>#N/A</v>
      </c>
      <c r="L9269" s="21" t="e">
        <f>IF(A9269&lt;&gt;"",VLOOKUP(B9269,'Ket qua do'!$C$5:$AP$50000,$L$3,TRUE),"")</f>
        <v>#N/A</v>
      </c>
    </row>
    <row r="9270" spans="1:12" x14ac:dyDescent="0.25">
      <c r="A9270" t="e">
        <f t="shared" si="150"/>
        <v>#N/A</v>
      </c>
      <c r="B9270" s="1" t="e">
        <f>IF(A9270&lt;&gt;"",VLOOKUP(A9270,'Ket qua do'!$B$5:$CE$50000,2,TRUE),"")</f>
        <v>#N/A</v>
      </c>
      <c r="C9270" s="19" t="e">
        <f>IF(A9270&lt;&gt;"",VLOOKUP(B9270,'Ket qua do'!$C$5:$AP$50000,$C$3,TRUE)*SQRT(3)*$C$11,"")</f>
        <v>#N/A</v>
      </c>
      <c r="D9270" s="21" t="e">
        <f>IF(A9270&lt;&gt;"",VLOOKUP(B9270,'Ket qua do'!$C$5:$AP$50000,$D$3,TRUE),"")</f>
        <v>#N/A</v>
      </c>
      <c r="E9270" s="21" t="e">
        <f>IF(A9270&lt;&gt;"",VLOOKUP(B9270,'Ket qua do'!$C$5:$AP$50000,$E$3,TRUE)*$C$12,"")</f>
        <v>#N/A</v>
      </c>
      <c r="F9270" s="21" t="e">
        <f>IF(A9270&lt;&gt;"",VLOOKUP(B9270,'Ket qua do'!$C$5:$AP$50000,$F$3,TRUE),"")</f>
        <v>#N/A</v>
      </c>
      <c r="G9270" s="21" t="e">
        <f>IF(A9270&lt;&gt;"",VLOOKUP(B9270,'Ket qua do'!$C$5:$AP$50000,$G$3,TRUE),"")</f>
        <v>#N/A</v>
      </c>
      <c r="H9270" s="21" t="e">
        <f>IF(A9270&lt;&gt;"",VLOOKUP(B9270,'Ket qua do'!$C$5:$AP$50000,$H$3,TRUE),"")</f>
        <v>#N/A</v>
      </c>
      <c r="I9270" s="21" t="e">
        <f>IF(A9270&lt;&gt;"",VLOOKUP(B9270,'Ket qua do'!$C$5:$AP$50000,$I$3,TRUE)*$E$9/1000,"")</f>
        <v>#N/A</v>
      </c>
      <c r="J9270" s="21" t="e">
        <f>IF(A9270&lt;&gt;"",VLOOKUP(B9270,'Ket qua do'!$C$5:$AP$50000,$J$3,TRUE)*$E$9/1000,"")</f>
        <v>#N/A</v>
      </c>
      <c r="K9270" s="21" t="e">
        <f>IF(A9270&lt;&gt;"",VLOOKUP(B9270,'Ket qua do'!$C$5:$AP$50000,$K$3,TRUE)*$E$9/1000,"")</f>
        <v>#N/A</v>
      </c>
      <c r="L9270" s="21" t="e">
        <f>IF(A9270&lt;&gt;"",VLOOKUP(B9270,'Ket qua do'!$C$5:$AP$50000,$L$3,TRUE),"")</f>
        <v>#N/A</v>
      </c>
    </row>
    <row r="9271" spans="1:12" x14ac:dyDescent="0.25">
      <c r="A9271" t="e">
        <f t="shared" si="150"/>
        <v>#N/A</v>
      </c>
      <c r="B9271" s="1" t="e">
        <f>IF(A9271&lt;&gt;"",VLOOKUP(A9271,'Ket qua do'!$B$5:$CE$50000,2,TRUE),"")</f>
        <v>#N/A</v>
      </c>
      <c r="C9271" s="19" t="e">
        <f>IF(A9271&lt;&gt;"",VLOOKUP(B9271,'Ket qua do'!$C$5:$AP$50000,$C$3,TRUE)*SQRT(3)*$C$11,"")</f>
        <v>#N/A</v>
      </c>
      <c r="D9271" s="21" t="e">
        <f>IF(A9271&lt;&gt;"",VLOOKUP(B9271,'Ket qua do'!$C$5:$AP$50000,$D$3,TRUE),"")</f>
        <v>#N/A</v>
      </c>
      <c r="E9271" s="21" t="e">
        <f>IF(A9271&lt;&gt;"",VLOOKUP(B9271,'Ket qua do'!$C$5:$AP$50000,$E$3,TRUE)*$C$12,"")</f>
        <v>#N/A</v>
      </c>
      <c r="F9271" s="21" t="e">
        <f>IF(A9271&lt;&gt;"",VLOOKUP(B9271,'Ket qua do'!$C$5:$AP$50000,$F$3,TRUE),"")</f>
        <v>#N/A</v>
      </c>
      <c r="G9271" s="21" t="e">
        <f>IF(A9271&lt;&gt;"",VLOOKUP(B9271,'Ket qua do'!$C$5:$AP$50000,$G$3,TRUE),"")</f>
        <v>#N/A</v>
      </c>
      <c r="H9271" s="21" t="e">
        <f>IF(A9271&lt;&gt;"",VLOOKUP(B9271,'Ket qua do'!$C$5:$AP$50000,$H$3,TRUE),"")</f>
        <v>#N/A</v>
      </c>
      <c r="I9271" s="21" t="e">
        <f>IF(A9271&lt;&gt;"",VLOOKUP(B9271,'Ket qua do'!$C$5:$AP$50000,$I$3,TRUE)*$E$9/1000,"")</f>
        <v>#N/A</v>
      </c>
      <c r="J9271" s="21" t="e">
        <f>IF(A9271&lt;&gt;"",VLOOKUP(B9271,'Ket qua do'!$C$5:$AP$50000,$J$3,TRUE)*$E$9/1000,"")</f>
        <v>#N/A</v>
      </c>
      <c r="K9271" s="21" t="e">
        <f>IF(A9271&lt;&gt;"",VLOOKUP(B9271,'Ket qua do'!$C$5:$AP$50000,$K$3,TRUE)*$E$9/1000,"")</f>
        <v>#N/A</v>
      </c>
      <c r="L9271" s="21" t="e">
        <f>IF(A9271&lt;&gt;"",VLOOKUP(B9271,'Ket qua do'!$C$5:$AP$50000,$L$3,TRUE),"")</f>
        <v>#N/A</v>
      </c>
    </row>
    <row r="9272" spans="1:12" x14ac:dyDescent="0.25">
      <c r="A9272" t="e">
        <f t="shared" si="150"/>
        <v>#N/A</v>
      </c>
      <c r="B9272" s="1" t="e">
        <f>IF(A9272&lt;&gt;"",VLOOKUP(A9272,'Ket qua do'!$B$5:$CE$50000,2,TRUE),"")</f>
        <v>#N/A</v>
      </c>
      <c r="C9272" s="19" t="e">
        <f>IF(A9272&lt;&gt;"",VLOOKUP(B9272,'Ket qua do'!$C$5:$AP$50000,$C$3,TRUE)*SQRT(3)*$C$11,"")</f>
        <v>#N/A</v>
      </c>
      <c r="D9272" s="21" t="e">
        <f>IF(A9272&lt;&gt;"",VLOOKUP(B9272,'Ket qua do'!$C$5:$AP$50000,$D$3,TRUE),"")</f>
        <v>#N/A</v>
      </c>
      <c r="E9272" s="21" t="e">
        <f>IF(A9272&lt;&gt;"",VLOOKUP(B9272,'Ket qua do'!$C$5:$AP$50000,$E$3,TRUE)*$C$12,"")</f>
        <v>#N/A</v>
      </c>
      <c r="F9272" s="21" t="e">
        <f>IF(A9272&lt;&gt;"",VLOOKUP(B9272,'Ket qua do'!$C$5:$AP$50000,$F$3,TRUE),"")</f>
        <v>#N/A</v>
      </c>
      <c r="G9272" s="21" t="e">
        <f>IF(A9272&lt;&gt;"",VLOOKUP(B9272,'Ket qua do'!$C$5:$AP$50000,$G$3,TRUE),"")</f>
        <v>#N/A</v>
      </c>
      <c r="H9272" s="21" t="e">
        <f>IF(A9272&lt;&gt;"",VLOOKUP(B9272,'Ket qua do'!$C$5:$AP$50000,$H$3,TRUE),"")</f>
        <v>#N/A</v>
      </c>
      <c r="I9272" s="21" t="e">
        <f>IF(A9272&lt;&gt;"",VLOOKUP(B9272,'Ket qua do'!$C$5:$AP$50000,$I$3,TRUE)*$E$9/1000,"")</f>
        <v>#N/A</v>
      </c>
      <c r="J9272" s="21" t="e">
        <f>IF(A9272&lt;&gt;"",VLOOKUP(B9272,'Ket qua do'!$C$5:$AP$50000,$J$3,TRUE)*$E$9/1000,"")</f>
        <v>#N/A</v>
      </c>
      <c r="K9272" s="21" t="e">
        <f>IF(A9272&lt;&gt;"",VLOOKUP(B9272,'Ket qua do'!$C$5:$AP$50000,$K$3,TRUE)*$E$9/1000,"")</f>
        <v>#N/A</v>
      </c>
      <c r="L9272" s="21" t="e">
        <f>IF(A9272&lt;&gt;"",VLOOKUP(B9272,'Ket qua do'!$C$5:$AP$50000,$L$3,TRUE),"")</f>
        <v>#N/A</v>
      </c>
    </row>
    <row r="9273" spans="1:12" x14ac:dyDescent="0.25">
      <c r="A9273" t="e">
        <f t="shared" si="150"/>
        <v>#N/A</v>
      </c>
      <c r="B9273" s="1" t="e">
        <f>IF(A9273&lt;&gt;"",VLOOKUP(A9273,'Ket qua do'!$B$5:$CE$50000,2,TRUE),"")</f>
        <v>#N/A</v>
      </c>
      <c r="C9273" s="19" t="e">
        <f>IF(A9273&lt;&gt;"",VLOOKUP(B9273,'Ket qua do'!$C$5:$AP$50000,$C$3,TRUE)*SQRT(3)*$C$11,"")</f>
        <v>#N/A</v>
      </c>
      <c r="D9273" s="21" t="e">
        <f>IF(A9273&lt;&gt;"",VLOOKUP(B9273,'Ket qua do'!$C$5:$AP$50000,$D$3,TRUE),"")</f>
        <v>#N/A</v>
      </c>
      <c r="E9273" s="21" t="e">
        <f>IF(A9273&lt;&gt;"",VLOOKUP(B9273,'Ket qua do'!$C$5:$AP$50000,$E$3,TRUE)*$C$12,"")</f>
        <v>#N/A</v>
      </c>
      <c r="F9273" s="21" t="e">
        <f>IF(A9273&lt;&gt;"",VLOOKUP(B9273,'Ket qua do'!$C$5:$AP$50000,$F$3,TRUE),"")</f>
        <v>#N/A</v>
      </c>
      <c r="G9273" s="21" t="e">
        <f>IF(A9273&lt;&gt;"",VLOOKUP(B9273,'Ket qua do'!$C$5:$AP$50000,$G$3,TRUE),"")</f>
        <v>#N/A</v>
      </c>
      <c r="H9273" s="21" t="e">
        <f>IF(A9273&lt;&gt;"",VLOOKUP(B9273,'Ket qua do'!$C$5:$AP$50000,$H$3,TRUE),"")</f>
        <v>#N/A</v>
      </c>
      <c r="I9273" s="21" t="e">
        <f>IF(A9273&lt;&gt;"",VLOOKUP(B9273,'Ket qua do'!$C$5:$AP$50000,$I$3,TRUE)*$E$9/1000,"")</f>
        <v>#N/A</v>
      </c>
      <c r="J9273" s="21" t="e">
        <f>IF(A9273&lt;&gt;"",VLOOKUP(B9273,'Ket qua do'!$C$5:$AP$50000,$J$3,TRUE)*$E$9/1000,"")</f>
        <v>#N/A</v>
      </c>
      <c r="K9273" s="21" t="e">
        <f>IF(A9273&lt;&gt;"",VLOOKUP(B9273,'Ket qua do'!$C$5:$AP$50000,$K$3,TRUE)*$E$9/1000,"")</f>
        <v>#N/A</v>
      </c>
      <c r="L9273" s="21" t="e">
        <f>IF(A9273&lt;&gt;"",VLOOKUP(B9273,'Ket qua do'!$C$5:$AP$50000,$L$3,TRUE),"")</f>
        <v>#N/A</v>
      </c>
    </row>
    <row r="9274" spans="1:12" x14ac:dyDescent="0.25">
      <c r="A9274" t="e">
        <f t="shared" si="150"/>
        <v>#N/A</v>
      </c>
      <c r="B9274" s="1" t="e">
        <f>IF(A9274&lt;&gt;"",VLOOKUP(A9274,'Ket qua do'!$B$5:$CE$50000,2,TRUE),"")</f>
        <v>#N/A</v>
      </c>
      <c r="C9274" s="19" t="e">
        <f>IF(A9274&lt;&gt;"",VLOOKUP(B9274,'Ket qua do'!$C$5:$AP$50000,$C$3,TRUE)*SQRT(3)*$C$11,"")</f>
        <v>#N/A</v>
      </c>
      <c r="D9274" s="21" t="e">
        <f>IF(A9274&lt;&gt;"",VLOOKUP(B9274,'Ket qua do'!$C$5:$AP$50000,$D$3,TRUE),"")</f>
        <v>#N/A</v>
      </c>
      <c r="E9274" s="21" t="e">
        <f>IF(A9274&lt;&gt;"",VLOOKUP(B9274,'Ket qua do'!$C$5:$AP$50000,$E$3,TRUE)*$C$12,"")</f>
        <v>#N/A</v>
      </c>
      <c r="F9274" s="21" t="e">
        <f>IF(A9274&lt;&gt;"",VLOOKUP(B9274,'Ket qua do'!$C$5:$AP$50000,$F$3,TRUE),"")</f>
        <v>#N/A</v>
      </c>
      <c r="G9274" s="21" t="e">
        <f>IF(A9274&lt;&gt;"",VLOOKUP(B9274,'Ket qua do'!$C$5:$AP$50000,$G$3,TRUE),"")</f>
        <v>#N/A</v>
      </c>
      <c r="H9274" s="21" t="e">
        <f>IF(A9274&lt;&gt;"",VLOOKUP(B9274,'Ket qua do'!$C$5:$AP$50000,$H$3,TRUE),"")</f>
        <v>#N/A</v>
      </c>
      <c r="I9274" s="21" t="e">
        <f>IF(A9274&lt;&gt;"",VLOOKUP(B9274,'Ket qua do'!$C$5:$AP$50000,$I$3,TRUE)*$E$9/1000,"")</f>
        <v>#N/A</v>
      </c>
      <c r="J9274" s="21" t="e">
        <f>IF(A9274&lt;&gt;"",VLOOKUP(B9274,'Ket qua do'!$C$5:$AP$50000,$J$3,TRUE)*$E$9/1000,"")</f>
        <v>#N/A</v>
      </c>
      <c r="K9274" s="21" t="e">
        <f>IF(A9274&lt;&gt;"",VLOOKUP(B9274,'Ket qua do'!$C$5:$AP$50000,$K$3,TRUE)*$E$9/1000,"")</f>
        <v>#N/A</v>
      </c>
      <c r="L9274" s="21" t="e">
        <f>IF(A9274&lt;&gt;"",VLOOKUP(B9274,'Ket qua do'!$C$5:$AP$50000,$L$3,TRUE),"")</f>
        <v>#N/A</v>
      </c>
    </row>
    <row r="9275" spans="1:12" x14ac:dyDescent="0.25">
      <c r="A9275" t="e">
        <f t="shared" si="150"/>
        <v>#N/A</v>
      </c>
      <c r="B9275" s="1" t="e">
        <f>IF(A9275&lt;&gt;"",VLOOKUP(A9275,'Ket qua do'!$B$5:$CE$50000,2,TRUE),"")</f>
        <v>#N/A</v>
      </c>
      <c r="C9275" s="19" t="e">
        <f>IF(A9275&lt;&gt;"",VLOOKUP(B9275,'Ket qua do'!$C$5:$AP$50000,$C$3,TRUE)*SQRT(3)*$C$11,"")</f>
        <v>#N/A</v>
      </c>
      <c r="D9275" s="21" t="e">
        <f>IF(A9275&lt;&gt;"",VLOOKUP(B9275,'Ket qua do'!$C$5:$AP$50000,$D$3,TRUE),"")</f>
        <v>#N/A</v>
      </c>
      <c r="E9275" s="21" t="e">
        <f>IF(A9275&lt;&gt;"",VLOOKUP(B9275,'Ket qua do'!$C$5:$AP$50000,$E$3,TRUE)*$C$12,"")</f>
        <v>#N/A</v>
      </c>
      <c r="F9275" s="21" t="e">
        <f>IF(A9275&lt;&gt;"",VLOOKUP(B9275,'Ket qua do'!$C$5:$AP$50000,$F$3,TRUE),"")</f>
        <v>#N/A</v>
      </c>
      <c r="G9275" s="21" t="e">
        <f>IF(A9275&lt;&gt;"",VLOOKUP(B9275,'Ket qua do'!$C$5:$AP$50000,$G$3,TRUE),"")</f>
        <v>#N/A</v>
      </c>
      <c r="H9275" s="21" t="e">
        <f>IF(A9275&lt;&gt;"",VLOOKUP(B9275,'Ket qua do'!$C$5:$AP$50000,$H$3,TRUE),"")</f>
        <v>#N/A</v>
      </c>
      <c r="I9275" s="21" t="e">
        <f>IF(A9275&lt;&gt;"",VLOOKUP(B9275,'Ket qua do'!$C$5:$AP$50000,$I$3,TRUE)*$E$9/1000,"")</f>
        <v>#N/A</v>
      </c>
      <c r="J9275" s="21" t="e">
        <f>IF(A9275&lt;&gt;"",VLOOKUP(B9275,'Ket qua do'!$C$5:$AP$50000,$J$3,TRUE)*$E$9/1000,"")</f>
        <v>#N/A</v>
      </c>
      <c r="K9275" s="21" t="e">
        <f>IF(A9275&lt;&gt;"",VLOOKUP(B9275,'Ket qua do'!$C$5:$AP$50000,$K$3,TRUE)*$E$9/1000,"")</f>
        <v>#N/A</v>
      </c>
      <c r="L9275" s="21" t="e">
        <f>IF(A9275&lt;&gt;"",VLOOKUP(B9275,'Ket qua do'!$C$5:$AP$50000,$L$3,TRUE),"")</f>
        <v>#N/A</v>
      </c>
    </row>
    <row r="9276" spans="1:12" x14ac:dyDescent="0.25">
      <c r="A9276" t="e">
        <f t="shared" si="150"/>
        <v>#N/A</v>
      </c>
      <c r="B9276" s="1" t="e">
        <f>IF(A9276&lt;&gt;"",VLOOKUP(A9276,'Ket qua do'!$B$5:$CE$50000,2,TRUE),"")</f>
        <v>#N/A</v>
      </c>
      <c r="C9276" s="19" t="e">
        <f>IF(A9276&lt;&gt;"",VLOOKUP(B9276,'Ket qua do'!$C$5:$AP$50000,$C$3,TRUE)*SQRT(3)*$C$11,"")</f>
        <v>#N/A</v>
      </c>
      <c r="D9276" s="21" t="e">
        <f>IF(A9276&lt;&gt;"",VLOOKUP(B9276,'Ket qua do'!$C$5:$AP$50000,$D$3,TRUE),"")</f>
        <v>#N/A</v>
      </c>
      <c r="E9276" s="21" t="e">
        <f>IF(A9276&lt;&gt;"",VLOOKUP(B9276,'Ket qua do'!$C$5:$AP$50000,$E$3,TRUE)*$C$12,"")</f>
        <v>#N/A</v>
      </c>
      <c r="F9276" s="21" t="e">
        <f>IF(A9276&lt;&gt;"",VLOOKUP(B9276,'Ket qua do'!$C$5:$AP$50000,$F$3,TRUE),"")</f>
        <v>#N/A</v>
      </c>
      <c r="G9276" s="21" t="e">
        <f>IF(A9276&lt;&gt;"",VLOOKUP(B9276,'Ket qua do'!$C$5:$AP$50000,$G$3,TRUE),"")</f>
        <v>#N/A</v>
      </c>
      <c r="H9276" s="21" t="e">
        <f>IF(A9276&lt;&gt;"",VLOOKUP(B9276,'Ket qua do'!$C$5:$AP$50000,$H$3,TRUE),"")</f>
        <v>#N/A</v>
      </c>
      <c r="I9276" s="21" t="e">
        <f>IF(A9276&lt;&gt;"",VLOOKUP(B9276,'Ket qua do'!$C$5:$AP$50000,$I$3,TRUE)*$E$9/1000,"")</f>
        <v>#N/A</v>
      </c>
      <c r="J9276" s="21" t="e">
        <f>IF(A9276&lt;&gt;"",VLOOKUP(B9276,'Ket qua do'!$C$5:$AP$50000,$J$3,TRUE)*$E$9/1000,"")</f>
        <v>#N/A</v>
      </c>
      <c r="K9276" s="21" t="e">
        <f>IF(A9276&lt;&gt;"",VLOOKUP(B9276,'Ket qua do'!$C$5:$AP$50000,$K$3,TRUE)*$E$9/1000,"")</f>
        <v>#N/A</v>
      </c>
      <c r="L9276" s="21" t="e">
        <f>IF(A9276&lt;&gt;"",VLOOKUP(B9276,'Ket qua do'!$C$5:$AP$50000,$L$3,TRUE),"")</f>
        <v>#N/A</v>
      </c>
    </row>
    <row r="9277" spans="1:12" x14ac:dyDescent="0.25">
      <c r="A9277" t="e">
        <f t="shared" si="150"/>
        <v>#N/A</v>
      </c>
      <c r="B9277" s="1" t="e">
        <f>IF(A9277&lt;&gt;"",VLOOKUP(A9277,'Ket qua do'!$B$5:$CE$50000,2,TRUE),"")</f>
        <v>#N/A</v>
      </c>
      <c r="C9277" s="19" t="e">
        <f>IF(A9277&lt;&gt;"",VLOOKUP(B9277,'Ket qua do'!$C$5:$AP$50000,$C$3,TRUE)*SQRT(3)*$C$11,"")</f>
        <v>#N/A</v>
      </c>
      <c r="D9277" s="21" t="e">
        <f>IF(A9277&lt;&gt;"",VLOOKUP(B9277,'Ket qua do'!$C$5:$AP$50000,$D$3,TRUE),"")</f>
        <v>#N/A</v>
      </c>
      <c r="E9277" s="21" t="e">
        <f>IF(A9277&lt;&gt;"",VLOOKUP(B9277,'Ket qua do'!$C$5:$AP$50000,$E$3,TRUE)*$C$12,"")</f>
        <v>#N/A</v>
      </c>
      <c r="F9277" s="21" t="e">
        <f>IF(A9277&lt;&gt;"",VLOOKUP(B9277,'Ket qua do'!$C$5:$AP$50000,$F$3,TRUE),"")</f>
        <v>#N/A</v>
      </c>
      <c r="G9277" s="21" t="e">
        <f>IF(A9277&lt;&gt;"",VLOOKUP(B9277,'Ket qua do'!$C$5:$AP$50000,$G$3,TRUE),"")</f>
        <v>#N/A</v>
      </c>
      <c r="H9277" s="21" t="e">
        <f>IF(A9277&lt;&gt;"",VLOOKUP(B9277,'Ket qua do'!$C$5:$AP$50000,$H$3,TRUE),"")</f>
        <v>#N/A</v>
      </c>
      <c r="I9277" s="21" t="e">
        <f>IF(A9277&lt;&gt;"",VLOOKUP(B9277,'Ket qua do'!$C$5:$AP$50000,$I$3,TRUE)*$E$9/1000,"")</f>
        <v>#N/A</v>
      </c>
      <c r="J9277" s="21" t="e">
        <f>IF(A9277&lt;&gt;"",VLOOKUP(B9277,'Ket qua do'!$C$5:$AP$50000,$J$3,TRUE)*$E$9/1000,"")</f>
        <v>#N/A</v>
      </c>
      <c r="K9277" s="21" t="e">
        <f>IF(A9277&lt;&gt;"",VLOOKUP(B9277,'Ket qua do'!$C$5:$AP$50000,$K$3,TRUE)*$E$9/1000,"")</f>
        <v>#N/A</v>
      </c>
      <c r="L9277" s="21" t="e">
        <f>IF(A9277&lt;&gt;"",VLOOKUP(B9277,'Ket qua do'!$C$5:$AP$50000,$L$3,TRUE),"")</f>
        <v>#N/A</v>
      </c>
    </row>
    <row r="9278" spans="1:12" x14ac:dyDescent="0.25">
      <c r="A9278" t="e">
        <f t="shared" si="150"/>
        <v>#N/A</v>
      </c>
      <c r="B9278" s="1" t="e">
        <f>IF(A9278&lt;&gt;"",VLOOKUP(A9278,'Ket qua do'!$B$5:$CE$50000,2,TRUE),"")</f>
        <v>#N/A</v>
      </c>
      <c r="C9278" s="19" t="e">
        <f>IF(A9278&lt;&gt;"",VLOOKUP(B9278,'Ket qua do'!$C$5:$AP$50000,$C$3,TRUE)*SQRT(3)*$C$11,"")</f>
        <v>#N/A</v>
      </c>
      <c r="D9278" s="21" t="e">
        <f>IF(A9278&lt;&gt;"",VLOOKUP(B9278,'Ket qua do'!$C$5:$AP$50000,$D$3,TRUE),"")</f>
        <v>#N/A</v>
      </c>
      <c r="E9278" s="21" t="e">
        <f>IF(A9278&lt;&gt;"",VLOOKUP(B9278,'Ket qua do'!$C$5:$AP$50000,$E$3,TRUE)*$C$12,"")</f>
        <v>#N/A</v>
      </c>
      <c r="F9278" s="21" t="e">
        <f>IF(A9278&lt;&gt;"",VLOOKUP(B9278,'Ket qua do'!$C$5:$AP$50000,$F$3,TRUE),"")</f>
        <v>#N/A</v>
      </c>
      <c r="G9278" s="21" t="e">
        <f>IF(A9278&lt;&gt;"",VLOOKUP(B9278,'Ket qua do'!$C$5:$AP$50000,$G$3,TRUE),"")</f>
        <v>#N/A</v>
      </c>
      <c r="H9278" s="21" t="e">
        <f>IF(A9278&lt;&gt;"",VLOOKUP(B9278,'Ket qua do'!$C$5:$AP$50000,$H$3,TRUE),"")</f>
        <v>#N/A</v>
      </c>
      <c r="I9278" s="21" t="e">
        <f>IF(A9278&lt;&gt;"",VLOOKUP(B9278,'Ket qua do'!$C$5:$AP$50000,$I$3,TRUE)*$E$9/1000,"")</f>
        <v>#N/A</v>
      </c>
      <c r="J9278" s="21" t="e">
        <f>IF(A9278&lt;&gt;"",VLOOKUP(B9278,'Ket qua do'!$C$5:$AP$50000,$J$3,TRUE)*$E$9/1000,"")</f>
        <v>#N/A</v>
      </c>
      <c r="K9278" s="21" t="e">
        <f>IF(A9278&lt;&gt;"",VLOOKUP(B9278,'Ket qua do'!$C$5:$AP$50000,$K$3,TRUE)*$E$9/1000,"")</f>
        <v>#N/A</v>
      </c>
      <c r="L9278" s="21" t="e">
        <f>IF(A9278&lt;&gt;"",VLOOKUP(B9278,'Ket qua do'!$C$5:$AP$50000,$L$3,TRUE),"")</f>
        <v>#N/A</v>
      </c>
    </row>
    <row r="9279" spans="1:12" x14ac:dyDescent="0.25">
      <c r="A9279" t="e">
        <f t="shared" si="150"/>
        <v>#N/A</v>
      </c>
      <c r="B9279" s="1" t="e">
        <f>IF(A9279&lt;&gt;"",VLOOKUP(A9279,'Ket qua do'!$B$5:$CE$50000,2,TRUE),"")</f>
        <v>#N/A</v>
      </c>
      <c r="C9279" s="19" t="e">
        <f>IF(A9279&lt;&gt;"",VLOOKUP(B9279,'Ket qua do'!$C$5:$AP$50000,$C$3,TRUE)*SQRT(3)*$C$11,"")</f>
        <v>#N/A</v>
      </c>
      <c r="D9279" s="21" t="e">
        <f>IF(A9279&lt;&gt;"",VLOOKUP(B9279,'Ket qua do'!$C$5:$AP$50000,$D$3,TRUE),"")</f>
        <v>#N/A</v>
      </c>
      <c r="E9279" s="21" t="e">
        <f>IF(A9279&lt;&gt;"",VLOOKUP(B9279,'Ket qua do'!$C$5:$AP$50000,$E$3,TRUE)*$C$12,"")</f>
        <v>#N/A</v>
      </c>
      <c r="F9279" s="21" t="e">
        <f>IF(A9279&lt;&gt;"",VLOOKUP(B9279,'Ket qua do'!$C$5:$AP$50000,$F$3,TRUE),"")</f>
        <v>#N/A</v>
      </c>
      <c r="G9279" s="21" t="e">
        <f>IF(A9279&lt;&gt;"",VLOOKUP(B9279,'Ket qua do'!$C$5:$AP$50000,$G$3,TRUE),"")</f>
        <v>#N/A</v>
      </c>
      <c r="H9279" s="21" t="e">
        <f>IF(A9279&lt;&gt;"",VLOOKUP(B9279,'Ket qua do'!$C$5:$AP$50000,$H$3,TRUE),"")</f>
        <v>#N/A</v>
      </c>
      <c r="I9279" s="21" t="e">
        <f>IF(A9279&lt;&gt;"",VLOOKUP(B9279,'Ket qua do'!$C$5:$AP$50000,$I$3,TRUE)*$E$9/1000,"")</f>
        <v>#N/A</v>
      </c>
      <c r="J9279" s="21" t="e">
        <f>IF(A9279&lt;&gt;"",VLOOKUP(B9279,'Ket qua do'!$C$5:$AP$50000,$J$3,TRUE)*$E$9/1000,"")</f>
        <v>#N/A</v>
      </c>
      <c r="K9279" s="21" t="e">
        <f>IF(A9279&lt;&gt;"",VLOOKUP(B9279,'Ket qua do'!$C$5:$AP$50000,$K$3,TRUE)*$E$9/1000,"")</f>
        <v>#N/A</v>
      </c>
      <c r="L9279" s="21" t="e">
        <f>IF(A9279&lt;&gt;"",VLOOKUP(B9279,'Ket qua do'!$C$5:$AP$50000,$L$3,TRUE),"")</f>
        <v>#N/A</v>
      </c>
    </row>
    <row r="9280" spans="1:12" x14ac:dyDescent="0.25">
      <c r="A9280" t="e">
        <f t="shared" si="150"/>
        <v>#N/A</v>
      </c>
      <c r="B9280" s="1" t="e">
        <f>IF(A9280&lt;&gt;"",VLOOKUP(A9280,'Ket qua do'!$B$5:$CE$50000,2,TRUE),"")</f>
        <v>#N/A</v>
      </c>
      <c r="C9280" s="19" t="e">
        <f>IF(A9280&lt;&gt;"",VLOOKUP(B9280,'Ket qua do'!$C$5:$AP$50000,$C$3,TRUE)*SQRT(3)*$C$11,"")</f>
        <v>#N/A</v>
      </c>
      <c r="D9280" s="21" t="e">
        <f>IF(A9280&lt;&gt;"",VLOOKUP(B9280,'Ket qua do'!$C$5:$AP$50000,$D$3,TRUE),"")</f>
        <v>#N/A</v>
      </c>
      <c r="E9280" s="21" t="e">
        <f>IF(A9280&lt;&gt;"",VLOOKUP(B9280,'Ket qua do'!$C$5:$AP$50000,$E$3,TRUE)*$C$12,"")</f>
        <v>#N/A</v>
      </c>
      <c r="F9280" s="21" t="e">
        <f>IF(A9280&lt;&gt;"",VLOOKUP(B9280,'Ket qua do'!$C$5:$AP$50000,$F$3,TRUE),"")</f>
        <v>#N/A</v>
      </c>
      <c r="G9280" s="21" t="e">
        <f>IF(A9280&lt;&gt;"",VLOOKUP(B9280,'Ket qua do'!$C$5:$AP$50000,$G$3,TRUE),"")</f>
        <v>#N/A</v>
      </c>
      <c r="H9280" s="21" t="e">
        <f>IF(A9280&lt;&gt;"",VLOOKUP(B9280,'Ket qua do'!$C$5:$AP$50000,$H$3,TRUE),"")</f>
        <v>#N/A</v>
      </c>
      <c r="I9280" s="21" t="e">
        <f>IF(A9280&lt;&gt;"",VLOOKUP(B9280,'Ket qua do'!$C$5:$AP$50000,$I$3,TRUE)*$E$9/1000,"")</f>
        <v>#N/A</v>
      </c>
      <c r="J9280" s="21" t="e">
        <f>IF(A9280&lt;&gt;"",VLOOKUP(B9280,'Ket qua do'!$C$5:$AP$50000,$J$3,TRUE)*$E$9/1000,"")</f>
        <v>#N/A</v>
      </c>
      <c r="K9280" s="21" t="e">
        <f>IF(A9280&lt;&gt;"",VLOOKUP(B9280,'Ket qua do'!$C$5:$AP$50000,$K$3,TRUE)*$E$9/1000,"")</f>
        <v>#N/A</v>
      </c>
      <c r="L9280" s="21" t="e">
        <f>IF(A9280&lt;&gt;"",VLOOKUP(B9280,'Ket qua do'!$C$5:$AP$50000,$L$3,TRUE),"")</f>
        <v>#N/A</v>
      </c>
    </row>
    <row r="9281" spans="1:12" x14ac:dyDescent="0.25">
      <c r="A9281" t="e">
        <f t="shared" si="150"/>
        <v>#N/A</v>
      </c>
      <c r="B9281" s="1" t="e">
        <f>IF(A9281&lt;&gt;"",VLOOKUP(A9281,'Ket qua do'!$B$5:$CE$50000,2,TRUE),"")</f>
        <v>#N/A</v>
      </c>
      <c r="C9281" s="19" t="e">
        <f>IF(A9281&lt;&gt;"",VLOOKUP(B9281,'Ket qua do'!$C$5:$AP$50000,$C$3,TRUE)*SQRT(3)*$C$11,"")</f>
        <v>#N/A</v>
      </c>
      <c r="D9281" s="21" t="e">
        <f>IF(A9281&lt;&gt;"",VLOOKUP(B9281,'Ket qua do'!$C$5:$AP$50000,$D$3,TRUE),"")</f>
        <v>#N/A</v>
      </c>
      <c r="E9281" s="21" t="e">
        <f>IF(A9281&lt;&gt;"",VLOOKUP(B9281,'Ket qua do'!$C$5:$AP$50000,$E$3,TRUE)*$C$12,"")</f>
        <v>#N/A</v>
      </c>
      <c r="F9281" s="21" t="e">
        <f>IF(A9281&lt;&gt;"",VLOOKUP(B9281,'Ket qua do'!$C$5:$AP$50000,$F$3,TRUE),"")</f>
        <v>#N/A</v>
      </c>
      <c r="G9281" s="21" t="e">
        <f>IF(A9281&lt;&gt;"",VLOOKUP(B9281,'Ket qua do'!$C$5:$AP$50000,$G$3,TRUE),"")</f>
        <v>#N/A</v>
      </c>
      <c r="H9281" s="21" t="e">
        <f>IF(A9281&lt;&gt;"",VLOOKUP(B9281,'Ket qua do'!$C$5:$AP$50000,$H$3,TRUE),"")</f>
        <v>#N/A</v>
      </c>
      <c r="I9281" s="21" t="e">
        <f>IF(A9281&lt;&gt;"",VLOOKUP(B9281,'Ket qua do'!$C$5:$AP$50000,$I$3,TRUE)*$E$9/1000,"")</f>
        <v>#N/A</v>
      </c>
      <c r="J9281" s="21" t="e">
        <f>IF(A9281&lt;&gt;"",VLOOKUP(B9281,'Ket qua do'!$C$5:$AP$50000,$J$3,TRUE)*$E$9/1000,"")</f>
        <v>#N/A</v>
      </c>
      <c r="K9281" s="21" t="e">
        <f>IF(A9281&lt;&gt;"",VLOOKUP(B9281,'Ket qua do'!$C$5:$AP$50000,$K$3,TRUE)*$E$9/1000,"")</f>
        <v>#N/A</v>
      </c>
      <c r="L9281" s="21" t="e">
        <f>IF(A9281&lt;&gt;"",VLOOKUP(B9281,'Ket qua do'!$C$5:$AP$50000,$L$3,TRUE),"")</f>
        <v>#N/A</v>
      </c>
    </row>
    <row r="9282" spans="1:12" x14ac:dyDescent="0.25">
      <c r="A9282" t="e">
        <f t="shared" si="150"/>
        <v>#N/A</v>
      </c>
      <c r="B9282" s="1" t="e">
        <f>IF(A9282&lt;&gt;"",VLOOKUP(A9282,'Ket qua do'!$B$5:$CE$50000,2,TRUE),"")</f>
        <v>#N/A</v>
      </c>
      <c r="C9282" s="19" t="e">
        <f>IF(A9282&lt;&gt;"",VLOOKUP(B9282,'Ket qua do'!$C$5:$AP$50000,$C$3,TRUE)*SQRT(3)*$C$11,"")</f>
        <v>#N/A</v>
      </c>
      <c r="D9282" s="21" t="e">
        <f>IF(A9282&lt;&gt;"",VLOOKUP(B9282,'Ket qua do'!$C$5:$AP$50000,$D$3,TRUE),"")</f>
        <v>#N/A</v>
      </c>
      <c r="E9282" s="21" t="e">
        <f>IF(A9282&lt;&gt;"",VLOOKUP(B9282,'Ket qua do'!$C$5:$AP$50000,$E$3,TRUE)*$C$12,"")</f>
        <v>#N/A</v>
      </c>
      <c r="F9282" s="21" t="e">
        <f>IF(A9282&lt;&gt;"",VLOOKUP(B9282,'Ket qua do'!$C$5:$AP$50000,$F$3,TRUE),"")</f>
        <v>#N/A</v>
      </c>
      <c r="G9282" s="21" t="e">
        <f>IF(A9282&lt;&gt;"",VLOOKUP(B9282,'Ket qua do'!$C$5:$AP$50000,$G$3,TRUE),"")</f>
        <v>#N/A</v>
      </c>
      <c r="H9282" s="21" t="e">
        <f>IF(A9282&lt;&gt;"",VLOOKUP(B9282,'Ket qua do'!$C$5:$AP$50000,$H$3,TRUE),"")</f>
        <v>#N/A</v>
      </c>
      <c r="I9282" s="21" t="e">
        <f>IF(A9282&lt;&gt;"",VLOOKUP(B9282,'Ket qua do'!$C$5:$AP$50000,$I$3,TRUE)*$E$9/1000,"")</f>
        <v>#N/A</v>
      </c>
      <c r="J9282" s="21" t="e">
        <f>IF(A9282&lt;&gt;"",VLOOKUP(B9282,'Ket qua do'!$C$5:$AP$50000,$J$3,TRUE)*$E$9/1000,"")</f>
        <v>#N/A</v>
      </c>
      <c r="K9282" s="21" t="e">
        <f>IF(A9282&lt;&gt;"",VLOOKUP(B9282,'Ket qua do'!$C$5:$AP$50000,$K$3,TRUE)*$E$9/1000,"")</f>
        <v>#N/A</v>
      </c>
      <c r="L9282" s="21" t="e">
        <f>IF(A9282&lt;&gt;"",VLOOKUP(B9282,'Ket qua do'!$C$5:$AP$50000,$L$3,TRUE),"")</f>
        <v>#N/A</v>
      </c>
    </row>
    <row r="9283" spans="1:12" x14ac:dyDescent="0.25">
      <c r="A9283" t="e">
        <f t="shared" si="150"/>
        <v>#N/A</v>
      </c>
      <c r="B9283" s="1" t="e">
        <f>IF(A9283&lt;&gt;"",VLOOKUP(A9283,'Ket qua do'!$B$5:$CE$50000,2,TRUE),"")</f>
        <v>#N/A</v>
      </c>
      <c r="C9283" s="19" t="e">
        <f>IF(A9283&lt;&gt;"",VLOOKUP(B9283,'Ket qua do'!$C$5:$AP$50000,$C$3,TRUE)*SQRT(3)*$C$11,"")</f>
        <v>#N/A</v>
      </c>
      <c r="D9283" s="21" t="e">
        <f>IF(A9283&lt;&gt;"",VLOOKUP(B9283,'Ket qua do'!$C$5:$AP$50000,$D$3,TRUE),"")</f>
        <v>#N/A</v>
      </c>
      <c r="E9283" s="21" t="e">
        <f>IF(A9283&lt;&gt;"",VLOOKUP(B9283,'Ket qua do'!$C$5:$AP$50000,$E$3,TRUE)*$C$12,"")</f>
        <v>#N/A</v>
      </c>
      <c r="F9283" s="21" t="e">
        <f>IF(A9283&lt;&gt;"",VLOOKUP(B9283,'Ket qua do'!$C$5:$AP$50000,$F$3,TRUE),"")</f>
        <v>#N/A</v>
      </c>
      <c r="G9283" s="21" t="e">
        <f>IF(A9283&lt;&gt;"",VLOOKUP(B9283,'Ket qua do'!$C$5:$AP$50000,$G$3,TRUE),"")</f>
        <v>#N/A</v>
      </c>
      <c r="H9283" s="21" t="e">
        <f>IF(A9283&lt;&gt;"",VLOOKUP(B9283,'Ket qua do'!$C$5:$AP$50000,$H$3,TRUE),"")</f>
        <v>#N/A</v>
      </c>
      <c r="I9283" s="21" t="e">
        <f>IF(A9283&lt;&gt;"",VLOOKUP(B9283,'Ket qua do'!$C$5:$AP$50000,$I$3,TRUE)*$E$9/1000,"")</f>
        <v>#N/A</v>
      </c>
      <c r="J9283" s="21" t="e">
        <f>IF(A9283&lt;&gt;"",VLOOKUP(B9283,'Ket qua do'!$C$5:$AP$50000,$J$3,TRUE)*$E$9/1000,"")</f>
        <v>#N/A</v>
      </c>
      <c r="K9283" s="21" t="e">
        <f>IF(A9283&lt;&gt;"",VLOOKUP(B9283,'Ket qua do'!$C$5:$AP$50000,$K$3,TRUE)*$E$9/1000,"")</f>
        <v>#N/A</v>
      </c>
      <c r="L9283" s="21" t="e">
        <f>IF(A9283&lt;&gt;"",VLOOKUP(B9283,'Ket qua do'!$C$5:$AP$50000,$L$3,TRUE),"")</f>
        <v>#N/A</v>
      </c>
    </row>
    <row r="9284" spans="1:12" x14ac:dyDescent="0.25">
      <c r="A9284" t="e">
        <f t="shared" si="150"/>
        <v>#N/A</v>
      </c>
      <c r="B9284" s="1" t="e">
        <f>IF(A9284&lt;&gt;"",VLOOKUP(A9284,'Ket qua do'!$B$5:$CE$50000,2,TRUE),"")</f>
        <v>#N/A</v>
      </c>
      <c r="C9284" s="19" t="e">
        <f>IF(A9284&lt;&gt;"",VLOOKUP(B9284,'Ket qua do'!$C$5:$AP$50000,$C$3,TRUE)*SQRT(3)*$C$11,"")</f>
        <v>#N/A</v>
      </c>
      <c r="D9284" s="21" t="e">
        <f>IF(A9284&lt;&gt;"",VLOOKUP(B9284,'Ket qua do'!$C$5:$AP$50000,$D$3,TRUE),"")</f>
        <v>#N/A</v>
      </c>
      <c r="E9284" s="21" t="e">
        <f>IF(A9284&lt;&gt;"",VLOOKUP(B9284,'Ket qua do'!$C$5:$AP$50000,$E$3,TRUE)*$C$12,"")</f>
        <v>#N/A</v>
      </c>
      <c r="F9284" s="21" t="e">
        <f>IF(A9284&lt;&gt;"",VLOOKUP(B9284,'Ket qua do'!$C$5:$AP$50000,$F$3,TRUE),"")</f>
        <v>#N/A</v>
      </c>
      <c r="G9284" s="21" t="e">
        <f>IF(A9284&lt;&gt;"",VLOOKUP(B9284,'Ket qua do'!$C$5:$AP$50000,$G$3,TRUE),"")</f>
        <v>#N/A</v>
      </c>
      <c r="H9284" s="21" t="e">
        <f>IF(A9284&lt;&gt;"",VLOOKUP(B9284,'Ket qua do'!$C$5:$AP$50000,$H$3,TRUE),"")</f>
        <v>#N/A</v>
      </c>
      <c r="I9284" s="21" t="e">
        <f>IF(A9284&lt;&gt;"",VLOOKUP(B9284,'Ket qua do'!$C$5:$AP$50000,$I$3,TRUE)*$E$9/1000,"")</f>
        <v>#N/A</v>
      </c>
      <c r="J9284" s="21" t="e">
        <f>IF(A9284&lt;&gt;"",VLOOKUP(B9284,'Ket qua do'!$C$5:$AP$50000,$J$3,TRUE)*$E$9/1000,"")</f>
        <v>#N/A</v>
      </c>
      <c r="K9284" s="21" t="e">
        <f>IF(A9284&lt;&gt;"",VLOOKUP(B9284,'Ket qua do'!$C$5:$AP$50000,$K$3,TRUE)*$E$9/1000,"")</f>
        <v>#N/A</v>
      </c>
      <c r="L9284" s="21" t="e">
        <f>IF(A9284&lt;&gt;"",VLOOKUP(B9284,'Ket qua do'!$C$5:$AP$50000,$L$3,TRUE),"")</f>
        <v>#N/A</v>
      </c>
    </row>
    <row r="9285" spans="1:12" x14ac:dyDescent="0.25">
      <c r="A9285" t="e">
        <f t="shared" si="150"/>
        <v>#N/A</v>
      </c>
      <c r="B9285" s="1" t="e">
        <f>IF(A9285&lt;&gt;"",VLOOKUP(A9285,'Ket qua do'!$B$5:$CE$50000,2,TRUE),"")</f>
        <v>#N/A</v>
      </c>
      <c r="C9285" s="19" t="e">
        <f>IF(A9285&lt;&gt;"",VLOOKUP(B9285,'Ket qua do'!$C$5:$AP$50000,$C$3,TRUE)*SQRT(3)*$C$11,"")</f>
        <v>#N/A</v>
      </c>
      <c r="D9285" s="21" t="e">
        <f>IF(A9285&lt;&gt;"",VLOOKUP(B9285,'Ket qua do'!$C$5:$AP$50000,$D$3,TRUE),"")</f>
        <v>#N/A</v>
      </c>
      <c r="E9285" s="21" t="e">
        <f>IF(A9285&lt;&gt;"",VLOOKUP(B9285,'Ket qua do'!$C$5:$AP$50000,$E$3,TRUE)*$C$12,"")</f>
        <v>#N/A</v>
      </c>
      <c r="F9285" s="21" t="e">
        <f>IF(A9285&lt;&gt;"",VLOOKUP(B9285,'Ket qua do'!$C$5:$AP$50000,$F$3,TRUE),"")</f>
        <v>#N/A</v>
      </c>
      <c r="G9285" s="21" t="e">
        <f>IF(A9285&lt;&gt;"",VLOOKUP(B9285,'Ket qua do'!$C$5:$AP$50000,$G$3,TRUE),"")</f>
        <v>#N/A</v>
      </c>
      <c r="H9285" s="21" t="e">
        <f>IF(A9285&lt;&gt;"",VLOOKUP(B9285,'Ket qua do'!$C$5:$AP$50000,$H$3,TRUE),"")</f>
        <v>#N/A</v>
      </c>
      <c r="I9285" s="21" t="e">
        <f>IF(A9285&lt;&gt;"",VLOOKUP(B9285,'Ket qua do'!$C$5:$AP$50000,$I$3,TRUE)*$E$9/1000,"")</f>
        <v>#N/A</v>
      </c>
      <c r="J9285" s="21" t="e">
        <f>IF(A9285&lt;&gt;"",VLOOKUP(B9285,'Ket qua do'!$C$5:$AP$50000,$J$3,TRUE)*$E$9/1000,"")</f>
        <v>#N/A</v>
      </c>
      <c r="K9285" s="21" t="e">
        <f>IF(A9285&lt;&gt;"",VLOOKUP(B9285,'Ket qua do'!$C$5:$AP$50000,$K$3,TRUE)*$E$9/1000,"")</f>
        <v>#N/A</v>
      </c>
      <c r="L9285" s="21" t="e">
        <f>IF(A9285&lt;&gt;"",VLOOKUP(B9285,'Ket qua do'!$C$5:$AP$50000,$L$3,TRUE),"")</f>
        <v>#N/A</v>
      </c>
    </row>
    <row r="9286" spans="1:12" x14ac:dyDescent="0.25">
      <c r="A9286" t="e">
        <f t="shared" si="150"/>
        <v>#N/A</v>
      </c>
      <c r="B9286" s="1" t="e">
        <f>IF(A9286&lt;&gt;"",VLOOKUP(A9286,'Ket qua do'!$B$5:$CE$50000,2,TRUE),"")</f>
        <v>#N/A</v>
      </c>
      <c r="C9286" s="19" t="e">
        <f>IF(A9286&lt;&gt;"",VLOOKUP(B9286,'Ket qua do'!$C$5:$AP$50000,$C$3,TRUE)*SQRT(3)*$C$11,"")</f>
        <v>#N/A</v>
      </c>
      <c r="D9286" s="21" t="e">
        <f>IF(A9286&lt;&gt;"",VLOOKUP(B9286,'Ket qua do'!$C$5:$AP$50000,$D$3,TRUE),"")</f>
        <v>#N/A</v>
      </c>
      <c r="E9286" s="21" t="e">
        <f>IF(A9286&lt;&gt;"",VLOOKUP(B9286,'Ket qua do'!$C$5:$AP$50000,$E$3,TRUE)*$C$12,"")</f>
        <v>#N/A</v>
      </c>
      <c r="F9286" s="21" t="e">
        <f>IF(A9286&lt;&gt;"",VLOOKUP(B9286,'Ket qua do'!$C$5:$AP$50000,$F$3,TRUE),"")</f>
        <v>#N/A</v>
      </c>
      <c r="G9286" s="21" t="e">
        <f>IF(A9286&lt;&gt;"",VLOOKUP(B9286,'Ket qua do'!$C$5:$AP$50000,$G$3,TRUE),"")</f>
        <v>#N/A</v>
      </c>
      <c r="H9286" s="21" t="e">
        <f>IF(A9286&lt;&gt;"",VLOOKUP(B9286,'Ket qua do'!$C$5:$AP$50000,$H$3,TRUE),"")</f>
        <v>#N/A</v>
      </c>
      <c r="I9286" s="21" t="e">
        <f>IF(A9286&lt;&gt;"",VLOOKUP(B9286,'Ket qua do'!$C$5:$AP$50000,$I$3,TRUE)*$E$9/1000,"")</f>
        <v>#N/A</v>
      </c>
      <c r="J9286" s="21" t="e">
        <f>IF(A9286&lt;&gt;"",VLOOKUP(B9286,'Ket qua do'!$C$5:$AP$50000,$J$3,TRUE)*$E$9/1000,"")</f>
        <v>#N/A</v>
      </c>
      <c r="K9286" s="21" t="e">
        <f>IF(A9286&lt;&gt;"",VLOOKUP(B9286,'Ket qua do'!$C$5:$AP$50000,$K$3,TRUE)*$E$9/1000,"")</f>
        <v>#N/A</v>
      </c>
      <c r="L9286" s="21" t="e">
        <f>IF(A9286&lt;&gt;"",VLOOKUP(B9286,'Ket qua do'!$C$5:$AP$50000,$L$3,TRUE),"")</f>
        <v>#N/A</v>
      </c>
    </row>
    <row r="9287" spans="1:12" x14ac:dyDescent="0.25">
      <c r="A9287" t="e">
        <f t="shared" si="150"/>
        <v>#N/A</v>
      </c>
      <c r="B9287" s="1" t="e">
        <f>IF(A9287&lt;&gt;"",VLOOKUP(A9287,'Ket qua do'!$B$5:$CE$50000,2,TRUE),"")</f>
        <v>#N/A</v>
      </c>
      <c r="C9287" s="19" t="e">
        <f>IF(A9287&lt;&gt;"",VLOOKUP(B9287,'Ket qua do'!$C$5:$AP$50000,$C$3,TRUE)*SQRT(3)*$C$11,"")</f>
        <v>#N/A</v>
      </c>
      <c r="D9287" s="21" t="e">
        <f>IF(A9287&lt;&gt;"",VLOOKUP(B9287,'Ket qua do'!$C$5:$AP$50000,$D$3,TRUE),"")</f>
        <v>#N/A</v>
      </c>
      <c r="E9287" s="21" t="e">
        <f>IF(A9287&lt;&gt;"",VLOOKUP(B9287,'Ket qua do'!$C$5:$AP$50000,$E$3,TRUE)*$C$12,"")</f>
        <v>#N/A</v>
      </c>
      <c r="F9287" s="21" t="e">
        <f>IF(A9287&lt;&gt;"",VLOOKUP(B9287,'Ket qua do'!$C$5:$AP$50000,$F$3,TRUE),"")</f>
        <v>#N/A</v>
      </c>
      <c r="G9287" s="21" t="e">
        <f>IF(A9287&lt;&gt;"",VLOOKUP(B9287,'Ket qua do'!$C$5:$AP$50000,$G$3,TRUE),"")</f>
        <v>#N/A</v>
      </c>
      <c r="H9287" s="21" t="e">
        <f>IF(A9287&lt;&gt;"",VLOOKUP(B9287,'Ket qua do'!$C$5:$AP$50000,$H$3,TRUE),"")</f>
        <v>#N/A</v>
      </c>
      <c r="I9287" s="21" t="e">
        <f>IF(A9287&lt;&gt;"",VLOOKUP(B9287,'Ket qua do'!$C$5:$AP$50000,$I$3,TRUE)*$E$9/1000,"")</f>
        <v>#N/A</v>
      </c>
      <c r="J9287" s="21" t="e">
        <f>IF(A9287&lt;&gt;"",VLOOKUP(B9287,'Ket qua do'!$C$5:$AP$50000,$J$3,TRUE)*$E$9/1000,"")</f>
        <v>#N/A</v>
      </c>
      <c r="K9287" s="21" t="e">
        <f>IF(A9287&lt;&gt;"",VLOOKUP(B9287,'Ket qua do'!$C$5:$AP$50000,$K$3,TRUE)*$E$9/1000,"")</f>
        <v>#N/A</v>
      </c>
      <c r="L9287" s="21" t="e">
        <f>IF(A9287&lt;&gt;"",VLOOKUP(B9287,'Ket qua do'!$C$5:$AP$50000,$L$3,TRUE),"")</f>
        <v>#N/A</v>
      </c>
    </row>
    <row r="9288" spans="1:12" x14ac:dyDescent="0.25">
      <c r="A9288" t="e">
        <f t="shared" si="150"/>
        <v>#N/A</v>
      </c>
      <c r="B9288" s="1" t="e">
        <f>IF(A9288&lt;&gt;"",VLOOKUP(A9288,'Ket qua do'!$B$5:$CE$50000,2,TRUE),"")</f>
        <v>#N/A</v>
      </c>
      <c r="C9288" s="19" t="e">
        <f>IF(A9288&lt;&gt;"",VLOOKUP(B9288,'Ket qua do'!$C$5:$AP$50000,$C$3,TRUE)*SQRT(3)*$C$11,"")</f>
        <v>#N/A</v>
      </c>
      <c r="D9288" s="21" t="e">
        <f>IF(A9288&lt;&gt;"",VLOOKUP(B9288,'Ket qua do'!$C$5:$AP$50000,$D$3,TRUE),"")</f>
        <v>#N/A</v>
      </c>
      <c r="E9288" s="21" t="e">
        <f>IF(A9288&lt;&gt;"",VLOOKUP(B9288,'Ket qua do'!$C$5:$AP$50000,$E$3,TRUE)*$C$12,"")</f>
        <v>#N/A</v>
      </c>
      <c r="F9288" s="21" t="e">
        <f>IF(A9288&lt;&gt;"",VLOOKUP(B9288,'Ket qua do'!$C$5:$AP$50000,$F$3,TRUE),"")</f>
        <v>#N/A</v>
      </c>
      <c r="G9288" s="21" t="e">
        <f>IF(A9288&lt;&gt;"",VLOOKUP(B9288,'Ket qua do'!$C$5:$AP$50000,$G$3,TRUE),"")</f>
        <v>#N/A</v>
      </c>
      <c r="H9288" s="21" t="e">
        <f>IF(A9288&lt;&gt;"",VLOOKUP(B9288,'Ket qua do'!$C$5:$AP$50000,$H$3,TRUE),"")</f>
        <v>#N/A</v>
      </c>
      <c r="I9288" s="21" t="e">
        <f>IF(A9288&lt;&gt;"",VLOOKUP(B9288,'Ket qua do'!$C$5:$AP$50000,$I$3,TRUE)*$E$9/1000,"")</f>
        <v>#N/A</v>
      </c>
      <c r="J9288" s="21" t="e">
        <f>IF(A9288&lt;&gt;"",VLOOKUP(B9288,'Ket qua do'!$C$5:$AP$50000,$J$3,TRUE)*$E$9/1000,"")</f>
        <v>#N/A</v>
      </c>
      <c r="K9288" s="21" t="e">
        <f>IF(A9288&lt;&gt;"",VLOOKUP(B9288,'Ket qua do'!$C$5:$AP$50000,$K$3,TRUE)*$E$9/1000,"")</f>
        <v>#N/A</v>
      </c>
      <c r="L9288" s="21" t="e">
        <f>IF(A9288&lt;&gt;"",VLOOKUP(B9288,'Ket qua do'!$C$5:$AP$50000,$L$3,TRUE),"")</f>
        <v>#N/A</v>
      </c>
    </row>
    <row r="9289" spans="1:12" x14ac:dyDescent="0.25">
      <c r="A9289" t="e">
        <f t="shared" si="150"/>
        <v>#N/A</v>
      </c>
      <c r="B9289" s="1" t="e">
        <f>IF(A9289&lt;&gt;"",VLOOKUP(A9289,'Ket qua do'!$B$5:$CE$50000,2,TRUE),"")</f>
        <v>#N/A</v>
      </c>
      <c r="C9289" s="19" t="e">
        <f>IF(A9289&lt;&gt;"",VLOOKUP(B9289,'Ket qua do'!$C$5:$AP$50000,$C$3,TRUE)*SQRT(3)*$C$11,"")</f>
        <v>#N/A</v>
      </c>
      <c r="D9289" s="21" t="e">
        <f>IF(A9289&lt;&gt;"",VLOOKUP(B9289,'Ket qua do'!$C$5:$AP$50000,$D$3,TRUE),"")</f>
        <v>#N/A</v>
      </c>
      <c r="E9289" s="21" t="e">
        <f>IF(A9289&lt;&gt;"",VLOOKUP(B9289,'Ket qua do'!$C$5:$AP$50000,$E$3,TRUE)*$C$12,"")</f>
        <v>#N/A</v>
      </c>
      <c r="F9289" s="21" t="e">
        <f>IF(A9289&lt;&gt;"",VLOOKUP(B9289,'Ket qua do'!$C$5:$AP$50000,$F$3,TRUE),"")</f>
        <v>#N/A</v>
      </c>
      <c r="G9289" s="21" t="e">
        <f>IF(A9289&lt;&gt;"",VLOOKUP(B9289,'Ket qua do'!$C$5:$AP$50000,$G$3,TRUE),"")</f>
        <v>#N/A</v>
      </c>
      <c r="H9289" s="21" t="e">
        <f>IF(A9289&lt;&gt;"",VLOOKUP(B9289,'Ket qua do'!$C$5:$AP$50000,$H$3,TRUE),"")</f>
        <v>#N/A</v>
      </c>
      <c r="I9289" s="21" t="e">
        <f>IF(A9289&lt;&gt;"",VLOOKUP(B9289,'Ket qua do'!$C$5:$AP$50000,$I$3,TRUE)*$E$9/1000,"")</f>
        <v>#N/A</v>
      </c>
      <c r="J9289" s="21" t="e">
        <f>IF(A9289&lt;&gt;"",VLOOKUP(B9289,'Ket qua do'!$C$5:$AP$50000,$J$3,TRUE)*$E$9/1000,"")</f>
        <v>#N/A</v>
      </c>
      <c r="K9289" s="21" t="e">
        <f>IF(A9289&lt;&gt;"",VLOOKUP(B9289,'Ket qua do'!$C$5:$AP$50000,$K$3,TRUE)*$E$9/1000,"")</f>
        <v>#N/A</v>
      </c>
      <c r="L9289" s="21" t="e">
        <f>IF(A9289&lt;&gt;"",VLOOKUP(B9289,'Ket qua do'!$C$5:$AP$50000,$L$3,TRUE),"")</f>
        <v>#N/A</v>
      </c>
    </row>
    <row r="9290" spans="1:12" x14ac:dyDescent="0.25">
      <c r="A9290" t="e">
        <f t="shared" si="150"/>
        <v>#N/A</v>
      </c>
      <c r="B9290" s="1" t="e">
        <f>IF(A9290&lt;&gt;"",VLOOKUP(A9290,'Ket qua do'!$B$5:$CE$50000,2,TRUE),"")</f>
        <v>#N/A</v>
      </c>
      <c r="C9290" s="19" t="e">
        <f>IF(A9290&lt;&gt;"",VLOOKUP(B9290,'Ket qua do'!$C$5:$AP$50000,$C$3,TRUE)*SQRT(3)*$C$11,"")</f>
        <v>#N/A</v>
      </c>
      <c r="D9290" s="21" t="e">
        <f>IF(A9290&lt;&gt;"",VLOOKUP(B9290,'Ket qua do'!$C$5:$AP$50000,$D$3,TRUE),"")</f>
        <v>#N/A</v>
      </c>
      <c r="E9290" s="21" t="e">
        <f>IF(A9290&lt;&gt;"",VLOOKUP(B9290,'Ket qua do'!$C$5:$AP$50000,$E$3,TRUE)*$C$12,"")</f>
        <v>#N/A</v>
      </c>
      <c r="F9290" s="21" t="e">
        <f>IF(A9290&lt;&gt;"",VLOOKUP(B9290,'Ket qua do'!$C$5:$AP$50000,$F$3,TRUE),"")</f>
        <v>#N/A</v>
      </c>
      <c r="G9290" s="21" t="e">
        <f>IF(A9290&lt;&gt;"",VLOOKUP(B9290,'Ket qua do'!$C$5:$AP$50000,$G$3,TRUE),"")</f>
        <v>#N/A</v>
      </c>
      <c r="H9290" s="21" t="e">
        <f>IF(A9290&lt;&gt;"",VLOOKUP(B9290,'Ket qua do'!$C$5:$AP$50000,$H$3,TRUE),"")</f>
        <v>#N/A</v>
      </c>
      <c r="I9290" s="21" t="e">
        <f>IF(A9290&lt;&gt;"",VLOOKUP(B9290,'Ket qua do'!$C$5:$AP$50000,$I$3,TRUE)*$E$9/1000,"")</f>
        <v>#N/A</v>
      </c>
      <c r="J9290" s="21" t="e">
        <f>IF(A9290&lt;&gt;"",VLOOKUP(B9290,'Ket qua do'!$C$5:$AP$50000,$J$3,TRUE)*$E$9/1000,"")</f>
        <v>#N/A</v>
      </c>
      <c r="K9290" s="21" t="e">
        <f>IF(A9290&lt;&gt;"",VLOOKUP(B9290,'Ket qua do'!$C$5:$AP$50000,$K$3,TRUE)*$E$9/1000,"")</f>
        <v>#N/A</v>
      </c>
      <c r="L9290" s="21" t="e">
        <f>IF(A9290&lt;&gt;"",VLOOKUP(B9290,'Ket qua do'!$C$5:$AP$50000,$L$3,TRUE),"")</f>
        <v>#N/A</v>
      </c>
    </row>
    <row r="9291" spans="1:12" x14ac:dyDescent="0.25">
      <c r="A9291" t="e">
        <f t="shared" si="150"/>
        <v>#N/A</v>
      </c>
      <c r="B9291" s="1" t="e">
        <f>IF(A9291&lt;&gt;"",VLOOKUP(A9291,'Ket qua do'!$B$5:$CE$50000,2,TRUE),"")</f>
        <v>#N/A</v>
      </c>
      <c r="C9291" s="19" t="e">
        <f>IF(A9291&lt;&gt;"",VLOOKUP(B9291,'Ket qua do'!$C$5:$AP$50000,$C$3,TRUE)*SQRT(3)*$C$11,"")</f>
        <v>#N/A</v>
      </c>
      <c r="D9291" s="21" t="e">
        <f>IF(A9291&lt;&gt;"",VLOOKUP(B9291,'Ket qua do'!$C$5:$AP$50000,$D$3,TRUE),"")</f>
        <v>#N/A</v>
      </c>
      <c r="E9291" s="21" t="e">
        <f>IF(A9291&lt;&gt;"",VLOOKUP(B9291,'Ket qua do'!$C$5:$AP$50000,$E$3,TRUE)*$C$12,"")</f>
        <v>#N/A</v>
      </c>
      <c r="F9291" s="21" t="e">
        <f>IF(A9291&lt;&gt;"",VLOOKUP(B9291,'Ket qua do'!$C$5:$AP$50000,$F$3,TRUE),"")</f>
        <v>#N/A</v>
      </c>
      <c r="G9291" s="21" t="e">
        <f>IF(A9291&lt;&gt;"",VLOOKUP(B9291,'Ket qua do'!$C$5:$AP$50000,$G$3,TRUE),"")</f>
        <v>#N/A</v>
      </c>
      <c r="H9291" s="21" t="e">
        <f>IF(A9291&lt;&gt;"",VLOOKUP(B9291,'Ket qua do'!$C$5:$AP$50000,$H$3,TRUE),"")</f>
        <v>#N/A</v>
      </c>
      <c r="I9291" s="21" t="e">
        <f>IF(A9291&lt;&gt;"",VLOOKUP(B9291,'Ket qua do'!$C$5:$AP$50000,$I$3,TRUE)*$E$9/1000,"")</f>
        <v>#N/A</v>
      </c>
      <c r="J9291" s="21" t="e">
        <f>IF(A9291&lt;&gt;"",VLOOKUP(B9291,'Ket qua do'!$C$5:$AP$50000,$J$3,TRUE)*$E$9/1000,"")</f>
        <v>#N/A</v>
      </c>
      <c r="K9291" s="21" t="e">
        <f>IF(A9291&lt;&gt;"",VLOOKUP(B9291,'Ket qua do'!$C$5:$AP$50000,$K$3,TRUE)*$E$9/1000,"")</f>
        <v>#N/A</v>
      </c>
      <c r="L9291" s="21" t="e">
        <f>IF(A9291&lt;&gt;"",VLOOKUP(B9291,'Ket qua do'!$C$5:$AP$50000,$L$3,TRUE),"")</f>
        <v>#N/A</v>
      </c>
    </row>
    <row r="9292" spans="1:12" x14ac:dyDescent="0.25">
      <c r="A9292" t="e">
        <f t="shared" si="150"/>
        <v>#N/A</v>
      </c>
      <c r="B9292" s="1" t="e">
        <f>IF(A9292&lt;&gt;"",VLOOKUP(A9292,'Ket qua do'!$B$5:$CE$50000,2,TRUE),"")</f>
        <v>#N/A</v>
      </c>
      <c r="C9292" s="19" t="e">
        <f>IF(A9292&lt;&gt;"",VLOOKUP(B9292,'Ket qua do'!$C$5:$AP$50000,$C$3,TRUE)*SQRT(3)*$C$11,"")</f>
        <v>#N/A</v>
      </c>
      <c r="D9292" s="21" t="e">
        <f>IF(A9292&lt;&gt;"",VLOOKUP(B9292,'Ket qua do'!$C$5:$AP$50000,$D$3,TRUE),"")</f>
        <v>#N/A</v>
      </c>
      <c r="E9292" s="21" t="e">
        <f>IF(A9292&lt;&gt;"",VLOOKUP(B9292,'Ket qua do'!$C$5:$AP$50000,$E$3,TRUE)*$C$12,"")</f>
        <v>#N/A</v>
      </c>
      <c r="F9292" s="21" t="e">
        <f>IF(A9292&lt;&gt;"",VLOOKUP(B9292,'Ket qua do'!$C$5:$AP$50000,$F$3,TRUE),"")</f>
        <v>#N/A</v>
      </c>
      <c r="G9292" s="21" t="e">
        <f>IF(A9292&lt;&gt;"",VLOOKUP(B9292,'Ket qua do'!$C$5:$AP$50000,$G$3,TRUE),"")</f>
        <v>#N/A</v>
      </c>
      <c r="H9292" s="21" t="e">
        <f>IF(A9292&lt;&gt;"",VLOOKUP(B9292,'Ket qua do'!$C$5:$AP$50000,$H$3,TRUE),"")</f>
        <v>#N/A</v>
      </c>
      <c r="I9292" s="21" t="e">
        <f>IF(A9292&lt;&gt;"",VLOOKUP(B9292,'Ket qua do'!$C$5:$AP$50000,$I$3,TRUE)*$E$9/1000,"")</f>
        <v>#N/A</v>
      </c>
      <c r="J9292" s="21" t="e">
        <f>IF(A9292&lt;&gt;"",VLOOKUP(B9292,'Ket qua do'!$C$5:$AP$50000,$J$3,TRUE)*$E$9/1000,"")</f>
        <v>#N/A</v>
      </c>
      <c r="K9292" s="21" t="e">
        <f>IF(A9292&lt;&gt;"",VLOOKUP(B9292,'Ket qua do'!$C$5:$AP$50000,$K$3,TRUE)*$E$9/1000,"")</f>
        <v>#N/A</v>
      </c>
      <c r="L9292" s="21" t="e">
        <f>IF(A9292&lt;&gt;"",VLOOKUP(B9292,'Ket qua do'!$C$5:$AP$50000,$L$3,TRUE),"")</f>
        <v>#N/A</v>
      </c>
    </row>
    <row r="9293" spans="1:12" x14ac:dyDescent="0.25">
      <c r="A9293" t="e">
        <f t="shared" si="150"/>
        <v>#N/A</v>
      </c>
      <c r="B9293" s="1" t="e">
        <f>IF(A9293&lt;&gt;"",VLOOKUP(A9293,'Ket qua do'!$B$5:$CE$50000,2,TRUE),"")</f>
        <v>#N/A</v>
      </c>
      <c r="C9293" s="19" t="e">
        <f>IF(A9293&lt;&gt;"",VLOOKUP(B9293,'Ket qua do'!$C$5:$AP$50000,$C$3,TRUE)*SQRT(3)*$C$11,"")</f>
        <v>#N/A</v>
      </c>
      <c r="D9293" s="21" t="e">
        <f>IF(A9293&lt;&gt;"",VLOOKUP(B9293,'Ket qua do'!$C$5:$AP$50000,$D$3,TRUE),"")</f>
        <v>#N/A</v>
      </c>
      <c r="E9293" s="21" t="e">
        <f>IF(A9293&lt;&gt;"",VLOOKUP(B9293,'Ket qua do'!$C$5:$AP$50000,$E$3,TRUE)*$C$12,"")</f>
        <v>#N/A</v>
      </c>
      <c r="F9293" s="21" t="e">
        <f>IF(A9293&lt;&gt;"",VLOOKUP(B9293,'Ket qua do'!$C$5:$AP$50000,$F$3,TRUE),"")</f>
        <v>#N/A</v>
      </c>
      <c r="G9293" s="21" t="e">
        <f>IF(A9293&lt;&gt;"",VLOOKUP(B9293,'Ket qua do'!$C$5:$AP$50000,$G$3,TRUE),"")</f>
        <v>#N/A</v>
      </c>
      <c r="H9293" s="21" t="e">
        <f>IF(A9293&lt;&gt;"",VLOOKUP(B9293,'Ket qua do'!$C$5:$AP$50000,$H$3,TRUE),"")</f>
        <v>#N/A</v>
      </c>
      <c r="I9293" s="21" t="e">
        <f>IF(A9293&lt;&gt;"",VLOOKUP(B9293,'Ket qua do'!$C$5:$AP$50000,$I$3,TRUE)*$E$9/1000,"")</f>
        <v>#N/A</v>
      </c>
      <c r="J9293" s="21" t="e">
        <f>IF(A9293&lt;&gt;"",VLOOKUP(B9293,'Ket qua do'!$C$5:$AP$50000,$J$3,TRUE)*$E$9/1000,"")</f>
        <v>#N/A</v>
      </c>
      <c r="K9293" s="21" t="e">
        <f>IF(A9293&lt;&gt;"",VLOOKUP(B9293,'Ket qua do'!$C$5:$AP$50000,$K$3,TRUE)*$E$9/1000,"")</f>
        <v>#N/A</v>
      </c>
      <c r="L9293" s="21" t="e">
        <f>IF(A9293&lt;&gt;"",VLOOKUP(B9293,'Ket qua do'!$C$5:$AP$50000,$L$3,TRUE),"")</f>
        <v>#N/A</v>
      </c>
    </row>
    <row r="9294" spans="1:12" x14ac:dyDescent="0.25">
      <c r="A9294" t="e">
        <f t="shared" si="150"/>
        <v>#N/A</v>
      </c>
      <c r="B9294" s="1" t="e">
        <f>IF(A9294&lt;&gt;"",VLOOKUP(A9294,'Ket qua do'!$B$5:$CE$50000,2,TRUE),"")</f>
        <v>#N/A</v>
      </c>
      <c r="C9294" s="19" t="e">
        <f>IF(A9294&lt;&gt;"",VLOOKUP(B9294,'Ket qua do'!$C$5:$AP$50000,$C$3,TRUE)*SQRT(3)*$C$11,"")</f>
        <v>#N/A</v>
      </c>
      <c r="D9294" s="21" t="e">
        <f>IF(A9294&lt;&gt;"",VLOOKUP(B9294,'Ket qua do'!$C$5:$AP$50000,$D$3,TRUE),"")</f>
        <v>#N/A</v>
      </c>
      <c r="E9294" s="21" t="e">
        <f>IF(A9294&lt;&gt;"",VLOOKUP(B9294,'Ket qua do'!$C$5:$AP$50000,$E$3,TRUE)*$C$12,"")</f>
        <v>#N/A</v>
      </c>
      <c r="F9294" s="21" t="e">
        <f>IF(A9294&lt;&gt;"",VLOOKUP(B9294,'Ket qua do'!$C$5:$AP$50000,$F$3,TRUE),"")</f>
        <v>#N/A</v>
      </c>
      <c r="G9294" s="21" t="e">
        <f>IF(A9294&lt;&gt;"",VLOOKUP(B9294,'Ket qua do'!$C$5:$AP$50000,$G$3,TRUE),"")</f>
        <v>#N/A</v>
      </c>
      <c r="H9294" s="21" t="e">
        <f>IF(A9294&lt;&gt;"",VLOOKUP(B9294,'Ket qua do'!$C$5:$AP$50000,$H$3,TRUE),"")</f>
        <v>#N/A</v>
      </c>
      <c r="I9294" s="21" t="e">
        <f>IF(A9294&lt;&gt;"",VLOOKUP(B9294,'Ket qua do'!$C$5:$AP$50000,$I$3,TRUE)*$E$9/1000,"")</f>
        <v>#N/A</v>
      </c>
      <c r="J9294" s="21" t="e">
        <f>IF(A9294&lt;&gt;"",VLOOKUP(B9294,'Ket qua do'!$C$5:$AP$50000,$J$3,TRUE)*$E$9/1000,"")</f>
        <v>#N/A</v>
      </c>
      <c r="K9294" s="21" t="e">
        <f>IF(A9294&lt;&gt;"",VLOOKUP(B9294,'Ket qua do'!$C$5:$AP$50000,$K$3,TRUE)*$E$9/1000,"")</f>
        <v>#N/A</v>
      </c>
      <c r="L9294" s="21" t="e">
        <f>IF(A9294&lt;&gt;"",VLOOKUP(B9294,'Ket qua do'!$C$5:$AP$50000,$L$3,TRUE),"")</f>
        <v>#N/A</v>
      </c>
    </row>
    <row r="9295" spans="1:12" x14ac:dyDescent="0.25">
      <c r="A9295" t="e">
        <f t="shared" si="150"/>
        <v>#N/A</v>
      </c>
      <c r="B9295" s="1" t="e">
        <f>IF(A9295&lt;&gt;"",VLOOKUP(A9295,'Ket qua do'!$B$5:$CE$50000,2,TRUE),"")</f>
        <v>#N/A</v>
      </c>
      <c r="C9295" s="19" t="e">
        <f>IF(A9295&lt;&gt;"",VLOOKUP(B9295,'Ket qua do'!$C$5:$AP$50000,$C$3,TRUE)*SQRT(3)*$C$11,"")</f>
        <v>#N/A</v>
      </c>
      <c r="D9295" s="21" t="e">
        <f>IF(A9295&lt;&gt;"",VLOOKUP(B9295,'Ket qua do'!$C$5:$AP$50000,$D$3,TRUE),"")</f>
        <v>#N/A</v>
      </c>
      <c r="E9295" s="21" t="e">
        <f>IF(A9295&lt;&gt;"",VLOOKUP(B9295,'Ket qua do'!$C$5:$AP$50000,$E$3,TRUE)*$C$12,"")</f>
        <v>#N/A</v>
      </c>
      <c r="F9295" s="21" t="e">
        <f>IF(A9295&lt;&gt;"",VLOOKUP(B9295,'Ket qua do'!$C$5:$AP$50000,$F$3,TRUE),"")</f>
        <v>#N/A</v>
      </c>
      <c r="G9295" s="21" t="e">
        <f>IF(A9295&lt;&gt;"",VLOOKUP(B9295,'Ket qua do'!$C$5:$AP$50000,$G$3,TRUE),"")</f>
        <v>#N/A</v>
      </c>
      <c r="H9295" s="21" t="e">
        <f>IF(A9295&lt;&gt;"",VLOOKUP(B9295,'Ket qua do'!$C$5:$AP$50000,$H$3,TRUE),"")</f>
        <v>#N/A</v>
      </c>
      <c r="I9295" s="21" t="e">
        <f>IF(A9295&lt;&gt;"",VLOOKUP(B9295,'Ket qua do'!$C$5:$AP$50000,$I$3,TRUE)*$E$9/1000,"")</f>
        <v>#N/A</v>
      </c>
      <c r="J9295" s="21" t="e">
        <f>IF(A9295&lt;&gt;"",VLOOKUP(B9295,'Ket qua do'!$C$5:$AP$50000,$J$3,TRUE)*$E$9/1000,"")</f>
        <v>#N/A</v>
      </c>
      <c r="K9295" s="21" t="e">
        <f>IF(A9295&lt;&gt;"",VLOOKUP(B9295,'Ket qua do'!$C$5:$AP$50000,$K$3,TRUE)*$E$9/1000,"")</f>
        <v>#N/A</v>
      </c>
      <c r="L9295" s="21" t="e">
        <f>IF(A9295&lt;&gt;"",VLOOKUP(B9295,'Ket qua do'!$C$5:$AP$50000,$L$3,TRUE),"")</f>
        <v>#N/A</v>
      </c>
    </row>
    <row r="9296" spans="1:12" x14ac:dyDescent="0.25">
      <c r="A9296" t="e">
        <f t="shared" si="150"/>
        <v>#N/A</v>
      </c>
      <c r="B9296" s="1" t="e">
        <f>IF(A9296&lt;&gt;"",VLOOKUP(A9296,'Ket qua do'!$B$5:$CE$50000,2,TRUE),"")</f>
        <v>#N/A</v>
      </c>
      <c r="C9296" s="19" t="e">
        <f>IF(A9296&lt;&gt;"",VLOOKUP(B9296,'Ket qua do'!$C$5:$AP$50000,$C$3,TRUE)*SQRT(3)*$C$11,"")</f>
        <v>#N/A</v>
      </c>
      <c r="D9296" s="21" t="e">
        <f>IF(A9296&lt;&gt;"",VLOOKUP(B9296,'Ket qua do'!$C$5:$AP$50000,$D$3,TRUE),"")</f>
        <v>#N/A</v>
      </c>
      <c r="E9296" s="21" t="e">
        <f>IF(A9296&lt;&gt;"",VLOOKUP(B9296,'Ket qua do'!$C$5:$AP$50000,$E$3,TRUE)*$C$12,"")</f>
        <v>#N/A</v>
      </c>
      <c r="F9296" s="21" t="e">
        <f>IF(A9296&lt;&gt;"",VLOOKUP(B9296,'Ket qua do'!$C$5:$AP$50000,$F$3,TRUE),"")</f>
        <v>#N/A</v>
      </c>
      <c r="G9296" s="21" t="e">
        <f>IF(A9296&lt;&gt;"",VLOOKUP(B9296,'Ket qua do'!$C$5:$AP$50000,$G$3,TRUE),"")</f>
        <v>#N/A</v>
      </c>
      <c r="H9296" s="21" t="e">
        <f>IF(A9296&lt;&gt;"",VLOOKUP(B9296,'Ket qua do'!$C$5:$AP$50000,$H$3,TRUE),"")</f>
        <v>#N/A</v>
      </c>
      <c r="I9296" s="21" t="e">
        <f>IF(A9296&lt;&gt;"",VLOOKUP(B9296,'Ket qua do'!$C$5:$AP$50000,$I$3,TRUE)*$E$9/1000,"")</f>
        <v>#N/A</v>
      </c>
      <c r="J9296" s="21" t="e">
        <f>IF(A9296&lt;&gt;"",VLOOKUP(B9296,'Ket qua do'!$C$5:$AP$50000,$J$3,TRUE)*$E$9/1000,"")</f>
        <v>#N/A</v>
      </c>
      <c r="K9296" s="21" t="e">
        <f>IF(A9296&lt;&gt;"",VLOOKUP(B9296,'Ket qua do'!$C$5:$AP$50000,$K$3,TRUE)*$E$9/1000,"")</f>
        <v>#N/A</v>
      </c>
      <c r="L9296" s="21" t="e">
        <f>IF(A9296&lt;&gt;"",VLOOKUP(B9296,'Ket qua do'!$C$5:$AP$50000,$L$3,TRUE),"")</f>
        <v>#N/A</v>
      </c>
    </row>
    <row r="9297" spans="1:12" x14ac:dyDescent="0.25">
      <c r="A9297" t="e">
        <f t="shared" si="150"/>
        <v>#N/A</v>
      </c>
      <c r="B9297" s="1" t="e">
        <f>IF(A9297&lt;&gt;"",VLOOKUP(A9297,'Ket qua do'!$B$5:$CE$50000,2,TRUE),"")</f>
        <v>#N/A</v>
      </c>
      <c r="C9297" s="19" t="e">
        <f>IF(A9297&lt;&gt;"",VLOOKUP(B9297,'Ket qua do'!$C$5:$AP$50000,$C$3,TRUE)*SQRT(3)*$C$11,"")</f>
        <v>#N/A</v>
      </c>
      <c r="D9297" s="21" t="e">
        <f>IF(A9297&lt;&gt;"",VLOOKUP(B9297,'Ket qua do'!$C$5:$AP$50000,$D$3,TRUE),"")</f>
        <v>#N/A</v>
      </c>
      <c r="E9297" s="21" t="e">
        <f>IF(A9297&lt;&gt;"",VLOOKUP(B9297,'Ket qua do'!$C$5:$AP$50000,$E$3,TRUE)*$C$12,"")</f>
        <v>#N/A</v>
      </c>
      <c r="F9297" s="21" t="e">
        <f>IF(A9297&lt;&gt;"",VLOOKUP(B9297,'Ket qua do'!$C$5:$AP$50000,$F$3,TRUE),"")</f>
        <v>#N/A</v>
      </c>
      <c r="G9297" s="21" t="e">
        <f>IF(A9297&lt;&gt;"",VLOOKUP(B9297,'Ket qua do'!$C$5:$AP$50000,$G$3,TRUE),"")</f>
        <v>#N/A</v>
      </c>
      <c r="H9297" s="21" t="e">
        <f>IF(A9297&lt;&gt;"",VLOOKUP(B9297,'Ket qua do'!$C$5:$AP$50000,$H$3,TRUE),"")</f>
        <v>#N/A</v>
      </c>
      <c r="I9297" s="21" t="e">
        <f>IF(A9297&lt;&gt;"",VLOOKUP(B9297,'Ket qua do'!$C$5:$AP$50000,$I$3,TRUE)*$E$9/1000,"")</f>
        <v>#N/A</v>
      </c>
      <c r="J9297" s="21" t="e">
        <f>IF(A9297&lt;&gt;"",VLOOKUP(B9297,'Ket qua do'!$C$5:$AP$50000,$J$3,TRUE)*$E$9/1000,"")</f>
        <v>#N/A</v>
      </c>
      <c r="K9297" s="21" t="e">
        <f>IF(A9297&lt;&gt;"",VLOOKUP(B9297,'Ket qua do'!$C$5:$AP$50000,$K$3,TRUE)*$E$9/1000,"")</f>
        <v>#N/A</v>
      </c>
      <c r="L9297" s="21" t="e">
        <f>IF(A9297&lt;&gt;"",VLOOKUP(B9297,'Ket qua do'!$C$5:$AP$50000,$L$3,TRUE),"")</f>
        <v>#N/A</v>
      </c>
    </row>
    <row r="9298" spans="1:12" x14ac:dyDescent="0.25">
      <c r="A9298" t="e">
        <f t="shared" si="150"/>
        <v>#N/A</v>
      </c>
      <c r="B9298" s="1" t="e">
        <f>IF(A9298&lt;&gt;"",VLOOKUP(A9298,'Ket qua do'!$B$5:$CE$50000,2,TRUE),"")</f>
        <v>#N/A</v>
      </c>
      <c r="C9298" s="19" t="e">
        <f>IF(A9298&lt;&gt;"",VLOOKUP(B9298,'Ket qua do'!$C$5:$AP$50000,$C$3,TRUE)*SQRT(3)*$C$11,"")</f>
        <v>#N/A</v>
      </c>
      <c r="D9298" s="21" t="e">
        <f>IF(A9298&lt;&gt;"",VLOOKUP(B9298,'Ket qua do'!$C$5:$AP$50000,$D$3,TRUE),"")</f>
        <v>#N/A</v>
      </c>
      <c r="E9298" s="21" t="e">
        <f>IF(A9298&lt;&gt;"",VLOOKUP(B9298,'Ket qua do'!$C$5:$AP$50000,$E$3,TRUE)*$C$12,"")</f>
        <v>#N/A</v>
      </c>
      <c r="F9298" s="21" t="e">
        <f>IF(A9298&lt;&gt;"",VLOOKUP(B9298,'Ket qua do'!$C$5:$AP$50000,$F$3,TRUE),"")</f>
        <v>#N/A</v>
      </c>
      <c r="G9298" s="21" t="e">
        <f>IF(A9298&lt;&gt;"",VLOOKUP(B9298,'Ket qua do'!$C$5:$AP$50000,$G$3,TRUE),"")</f>
        <v>#N/A</v>
      </c>
      <c r="H9298" s="21" t="e">
        <f>IF(A9298&lt;&gt;"",VLOOKUP(B9298,'Ket qua do'!$C$5:$AP$50000,$H$3,TRUE),"")</f>
        <v>#N/A</v>
      </c>
      <c r="I9298" s="21" t="e">
        <f>IF(A9298&lt;&gt;"",VLOOKUP(B9298,'Ket qua do'!$C$5:$AP$50000,$I$3,TRUE)*$E$9/1000,"")</f>
        <v>#N/A</v>
      </c>
      <c r="J9298" s="21" t="e">
        <f>IF(A9298&lt;&gt;"",VLOOKUP(B9298,'Ket qua do'!$C$5:$AP$50000,$J$3,TRUE)*$E$9/1000,"")</f>
        <v>#N/A</v>
      </c>
      <c r="K9298" s="21" t="e">
        <f>IF(A9298&lt;&gt;"",VLOOKUP(B9298,'Ket qua do'!$C$5:$AP$50000,$K$3,TRUE)*$E$9/1000,"")</f>
        <v>#N/A</v>
      </c>
      <c r="L9298" s="21" t="e">
        <f>IF(A9298&lt;&gt;"",VLOOKUP(B9298,'Ket qua do'!$C$5:$AP$50000,$L$3,TRUE),"")</f>
        <v>#N/A</v>
      </c>
    </row>
    <row r="9299" spans="1:12" x14ac:dyDescent="0.25">
      <c r="A9299" t="e">
        <f t="shared" si="150"/>
        <v>#N/A</v>
      </c>
      <c r="B9299" s="1" t="e">
        <f>IF(A9299&lt;&gt;"",VLOOKUP(A9299,'Ket qua do'!$B$5:$CE$50000,2,TRUE),"")</f>
        <v>#N/A</v>
      </c>
      <c r="C9299" s="19" t="e">
        <f>IF(A9299&lt;&gt;"",VLOOKUP(B9299,'Ket qua do'!$C$5:$AP$50000,$C$3,TRUE)*SQRT(3)*$C$11,"")</f>
        <v>#N/A</v>
      </c>
      <c r="D9299" s="21" t="e">
        <f>IF(A9299&lt;&gt;"",VLOOKUP(B9299,'Ket qua do'!$C$5:$AP$50000,$D$3,TRUE),"")</f>
        <v>#N/A</v>
      </c>
      <c r="E9299" s="21" t="e">
        <f>IF(A9299&lt;&gt;"",VLOOKUP(B9299,'Ket qua do'!$C$5:$AP$50000,$E$3,TRUE)*$C$12,"")</f>
        <v>#N/A</v>
      </c>
      <c r="F9299" s="21" t="e">
        <f>IF(A9299&lt;&gt;"",VLOOKUP(B9299,'Ket qua do'!$C$5:$AP$50000,$F$3,TRUE),"")</f>
        <v>#N/A</v>
      </c>
      <c r="G9299" s="21" t="e">
        <f>IF(A9299&lt;&gt;"",VLOOKUP(B9299,'Ket qua do'!$C$5:$AP$50000,$G$3,TRUE),"")</f>
        <v>#N/A</v>
      </c>
      <c r="H9299" s="21" t="e">
        <f>IF(A9299&lt;&gt;"",VLOOKUP(B9299,'Ket qua do'!$C$5:$AP$50000,$H$3,TRUE),"")</f>
        <v>#N/A</v>
      </c>
      <c r="I9299" s="21" t="e">
        <f>IF(A9299&lt;&gt;"",VLOOKUP(B9299,'Ket qua do'!$C$5:$AP$50000,$I$3,TRUE)*$E$9/1000,"")</f>
        <v>#N/A</v>
      </c>
      <c r="J9299" s="21" t="e">
        <f>IF(A9299&lt;&gt;"",VLOOKUP(B9299,'Ket qua do'!$C$5:$AP$50000,$J$3,TRUE)*$E$9/1000,"")</f>
        <v>#N/A</v>
      </c>
      <c r="K9299" s="21" t="e">
        <f>IF(A9299&lt;&gt;"",VLOOKUP(B9299,'Ket qua do'!$C$5:$AP$50000,$K$3,TRUE)*$E$9/1000,"")</f>
        <v>#N/A</v>
      </c>
      <c r="L9299" s="21" t="e">
        <f>IF(A9299&lt;&gt;"",VLOOKUP(B9299,'Ket qua do'!$C$5:$AP$50000,$L$3,TRUE),"")</f>
        <v>#N/A</v>
      </c>
    </row>
    <row r="9300" spans="1:12" x14ac:dyDescent="0.25">
      <c r="A9300" t="e">
        <f t="shared" si="150"/>
        <v>#N/A</v>
      </c>
      <c r="B9300" s="1" t="e">
        <f>IF(A9300&lt;&gt;"",VLOOKUP(A9300,'Ket qua do'!$B$5:$CE$50000,2,TRUE),"")</f>
        <v>#N/A</v>
      </c>
      <c r="C9300" s="19" t="e">
        <f>IF(A9300&lt;&gt;"",VLOOKUP(B9300,'Ket qua do'!$C$5:$AP$50000,$C$3,TRUE)*SQRT(3)*$C$11,"")</f>
        <v>#N/A</v>
      </c>
      <c r="D9300" s="21" t="e">
        <f>IF(A9300&lt;&gt;"",VLOOKUP(B9300,'Ket qua do'!$C$5:$AP$50000,$D$3,TRUE),"")</f>
        <v>#N/A</v>
      </c>
      <c r="E9300" s="21" t="e">
        <f>IF(A9300&lt;&gt;"",VLOOKUP(B9300,'Ket qua do'!$C$5:$AP$50000,$E$3,TRUE)*$C$12,"")</f>
        <v>#N/A</v>
      </c>
      <c r="F9300" s="21" t="e">
        <f>IF(A9300&lt;&gt;"",VLOOKUP(B9300,'Ket qua do'!$C$5:$AP$50000,$F$3,TRUE),"")</f>
        <v>#N/A</v>
      </c>
      <c r="G9300" s="21" t="e">
        <f>IF(A9300&lt;&gt;"",VLOOKUP(B9300,'Ket qua do'!$C$5:$AP$50000,$G$3,TRUE),"")</f>
        <v>#N/A</v>
      </c>
      <c r="H9300" s="21" t="e">
        <f>IF(A9300&lt;&gt;"",VLOOKUP(B9300,'Ket qua do'!$C$5:$AP$50000,$H$3,TRUE),"")</f>
        <v>#N/A</v>
      </c>
      <c r="I9300" s="21" t="e">
        <f>IF(A9300&lt;&gt;"",VLOOKUP(B9300,'Ket qua do'!$C$5:$AP$50000,$I$3,TRUE)*$E$9/1000,"")</f>
        <v>#N/A</v>
      </c>
      <c r="J9300" s="21" t="e">
        <f>IF(A9300&lt;&gt;"",VLOOKUP(B9300,'Ket qua do'!$C$5:$AP$50000,$J$3,TRUE)*$E$9/1000,"")</f>
        <v>#N/A</v>
      </c>
      <c r="K9300" s="21" t="e">
        <f>IF(A9300&lt;&gt;"",VLOOKUP(B9300,'Ket qua do'!$C$5:$AP$50000,$K$3,TRUE)*$E$9/1000,"")</f>
        <v>#N/A</v>
      </c>
      <c r="L9300" s="21" t="e">
        <f>IF(A9300&lt;&gt;"",VLOOKUP(B9300,'Ket qua do'!$C$5:$AP$50000,$L$3,TRUE),"")</f>
        <v>#N/A</v>
      </c>
    </row>
    <row r="9301" spans="1:12" x14ac:dyDescent="0.25">
      <c r="A9301" t="e">
        <f t="shared" si="150"/>
        <v>#N/A</v>
      </c>
      <c r="B9301" s="1" t="e">
        <f>IF(A9301&lt;&gt;"",VLOOKUP(A9301,'Ket qua do'!$B$5:$CE$50000,2,TRUE),"")</f>
        <v>#N/A</v>
      </c>
      <c r="C9301" s="19" t="e">
        <f>IF(A9301&lt;&gt;"",VLOOKUP(B9301,'Ket qua do'!$C$5:$AP$50000,$C$3,TRUE)*SQRT(3)*$C$11,"")</f>
        <v>#N/A</v>
      </c>
      <c r="D9301" s="21" t="e">
        <f>IF(A9301&lt;&gt;"",VLOOKUP(B9301,'Ket qua do'!$C$5:$AP$50000,$D$3,TRUE),"")</f>
        <v>#N/A</v>
      </c>
      <c r="E9301" s="21" t="e">
        <f>IF(A9301&lt;&gt;"",VLOOKUP(B9301,'Ket qua do'!$C$5:$AP$50000,$E$3,TRUE)*$C$12,"")</f>
        <v>#N/A</v>
      </c>
      <c r="F9301" s="21" t="e">
        <f>IF(A9301&lt;&gt;"",VLOOKUP(B9301,'Ket qua do'!$C$5:$AP$50000,$F$3,TRUE),"")</f>
        <v>#N/A</v>
      </c>
      <c r="G9301" s="21" t="e">
        <f>IF(A9301&lt;&gt;"",VLOOKUP(B9301,'Ket qua do'!$C$5:$AP$50000,$G$3,TRUE),"")</f>
        <v>#N/A</v>
      </c>
      <c r="H9301" s="21" t="e">
        <f>IF(A9301&lt;&gt;"",VLOOKUP(B9301,'Ket qua do'!$C$5:$AP$50000,$H$3,TRUE),"")</f>
        <v>#N/A</v>
      </c>
      <c r="I9301" s="21" t="e">
        <f>IF(A9301&lt;&gt;"",VLOOKUP(B9301,'Ket qua do'!$C$5:$AP$50000,$I$3,TRUE)*$E$9/1000,"")</f>
        <v>#N/A</v>
      </c>
      <c r="J9301" s="21" t="e">
        <f>IF(A9301&lt;&gt;"",VLOOKUP(B9301,'Ket qua do'!$C$5:$AP$50000,$J$3,TRUE)*$E$9/1000,"")</f>
        <v>#N/A</v>
      </c>
      <c r="K9301" s="21" t="e">
        <f>IF(A9301&lt;&gt;"",VLOOKUP(B9301,'Ket qua do'!$C$5:$AP$50000,$K$3,TRUE)*$E$9/1000,"")</f>
        <v>#N/A</v>
      </c>
      <c r="L9301" s="21" t="e">
        <f>IF(A9301&lt;&gt;"",VLOOKUP(B9301,'Ket qua do'!$C$5:$AP$50000,$L$3,TRUE),"")</f>
        <v>#N/A</v>
      </c>
    </row>
    <row r="9302" spans="1:12" x14ac:dyDescent="0.25">
      <c r="A9302" t="e">
        <f t="shared" si="150"/>
        <v>#N/A</v>
      </c>
      <c r="B9302" s="1" t="e">
        <f>IF(A9302&lt;&gt;"",VLOOKUP(A9302,'Ket qua do'!$B$5:$CE$50000,2,TRUE),"")</f>
        <v>#N/A</v>
      </c>
      <c r="C9302" s="19" t="e">
        <f>IF(A9302&lt;&gt;"",VLOOKUP(B9302,'Ket qua do'!$C$5:$AP$50000,$C$3,TRUE)*SQRT(3)*$C$11,"")</f>
        <v>#N/A</v>
      </c>
      <c r="D9302" s="21" t="e">
        <f>IF(A9302&lt;&gt;"",VLOOKUP(B9302,'Ket qua do'!$C$5:$AP$50000,$D$3,TRUE),"")</f>
        <v>#N/A</v>
      </c>
      <c r="E9302" s="21" t="e">
        <f>IF(A9302&lt;&gt;"",VLOOKUP(B9302,'Ket qua do'!$C$5:$AP$50000,$E$3,TRUE)*$C$12,"")</f>
        <v>#N/A</v>
      </c>
      <c r="F9302" s="21" t="e">
        <f>IF(A9302&lt;&gt;"",VLOOKUP(B9302,'Ket qua do'!$C$5:$AP$50000,$F$3,TRUE),"")</f>
        <v>#N/A</v>
      </c>
      <c r="G9302" s="21" t="e">
        <f>IF(A9302&lt;&gt;"",VLOOKUP(B9302,'Ket qua do'!$C$5:$AP$50000,$G$3,TRUE),"")</f>
        <v>#N/A</v>
      </c>
      <c r="H9302" s="21" t="e">
        <f>IF(A9302&lt;&gt;"",VLOOKUP(B9302,'Ket qua do'!$C$5:$AP$50000,$H$3,TRUE),"")</f>
        <v>#N/A</v>
      </c>
      <c r="I9302" s="21" t="e">
        <f>IF(A9302&lt;&gt;"",VLOOKUP(B9302,'Ket qua do'!$C$5:$AP$50000,$I$3,TRUE)*$E$9/1000,"")</f>
        <v>#N/A</v>
      </c>
      <c r="J9302" s="21" t="e">
        <f>IF(A9302&lt;&gt;"",VLOOKUP(B9302,'Ket qua do'!$C$5:$AP$50000,$J$3,TRUE)*$E$9/1000,"")</f>
        <v>#N/A</v>
      </c>
      <c r="K9302" s="21" t="e">
        <f>IF(A9302&lt;&gt;"",VLOOKUP(B9302,'Ket qua do'!$C$5:$AP$50000,$K$3,TRUE)*$E$9/1000,"")</f>
        <v>#N/A</v>
      </c>
      <c r="L9302" s="21" t="e">
        <f>IF(A9302&lt;&gt;"",VLOOKUP(B9302,'Ket qua do'!$C$5:$AP$50000,$L$3,TRUE),"")</f>
        <v>#N/A</v>
      </c>
    </row>
    <row r="9303" spans="1:12" x14ac:dyDescent="0.25">
      <c r="A9303" t="e">
        <f t="shared" si="150"/>
        <v>#N/A</v>
      </c>
      <c r="B9303" s="1" t="e">
        <f>IF(A9303&lt;&gt;"",VLOOKUP(A9303,'Ket qua do'!$B$5:$CE$50000,2,TRUE),"")</f>
        <v>#N/A</v>
      </c>
      <c r="C9303" s="19" t="e">
        <f>IF(A9303&lt;&gt;"",VLOOKUP(B9303,'Ket qua do'!$C$5:$AP$50000,$C$3,TRUE)*SQRT(3)*$C$11,"")</f>
        <v>#N/A</v>
      </c>
      <c r="D9303" s="21" t="e">
        <f>IF(A9303&lt;&gt;"",VLOOKUP(B9303,'Ket qua do'!$C$5:$AP$50000,$D$3,TRUE),"")</f>
        <v>#N/A</v>
      </c>
      <c r="E9303" s="21" t="e">
        <f>IF(A9303&lt;&gt;"",VLOOKUP(B9303,'Ket qua do'!$C$5:$AP$50000,$E$3,TRUE)*$C$12,"")</f>
        <v>#N/A</v>
      </c>
      <c r="F9303" s="21" t="e">
        <f>IF(A9303&lt;&gt;"",VLOOKUP(B9303,'Ket qua do'!$C$5:$AP$50000,$F$3,TRUE),"")</f>
        <v>#N/A</v>
      </c>
      <c r="G9303" s="21" t="e">
        <f>IF(A9303&lt;&gt;"",VLOOKUP(B9303,'Ket qua do'!$C$5:$AP$50000,$G$3,TRUE),"")</f>
        <v>#N/A</v>
      </c>
      <c r="H9303" s="21" t="e">
        <f>IF(A9303&lt;&gt;"",VLOOKUP(B9303,'Ket qua do'!$C$5:$AP$50000,$H$3,TRUE),"")</f>
        <v>#N/A</v>
      </c>
      <c r="I9303" s="21" t="e">
        <f>IF(A9303&lt;&gt;"",VLOOKUP(B9303,'Ket qua do'!$C$5:$AP$50000,$I$3,TRUE)*$E$9/1000,"")</f>
        <v>#N/A</v>
      </c>
      <c r="J9303" s="21" t="e">
        <f>IF(A9303&lt;&gt;"",VLOOKUP(B9303,'Ket qua do'!$C$5:$AP$50000,$J$3,TRUE)*$E$9/1000,"")</f>
        <v>#N/A</v>
      </c>
      <c r="K9303" s="21" t="e">
        <f>IF(A9303&lt;&gt;"",VLOOKUP(B9303,'Ket qua do'!$C$5:$AP$50000,$K$3,TRUE)*$E$9/1000,"")</f>
        <v>#N/A</v>
      </c>
      <c r="L9303" s="21" t="e">
        <f>IF(A9303&lt;&gt;"",VLOOKUP(B9303,'Ket qua do'!$C$5:$AP$50000,$L$3,TRUE),"")</f>
        <v>#N/A</v>
      </c>
    </row>
    <row r="9304" spans="1:12" x14ac:dyDescent="0.25">
      <c r="A9304" t="e">
        <f t="shared" si="150"/>
        <v>#N/A</v>
      </c>
      <c r="B9304" s="1" t="e">
        <f>IF(A9304&lt;&gt;"",VLOOKUP(A9304,'Ket qua do'!$B$5:$CE$50000,2,TRUE),"")</f>
        <v>#N/A</v>
      </c>
      <c r="C9304" s="19" t="e">
        <f>IF(A9304&lt;&gt;"",VLOOKUP(B9304,'Ket qua do'!$C$5:$AP$50000,$C$3,TRUE)*SQRT(3)*$C$11,"")</f>
        <v>#N/A</v>
      </c>
      <c r="D9304" s="21" t="e">
        <f>IF(A9304&lt;&gt;"",VLOOKUP(B9304,'Ket qua do'!$C$5:$AP$50000,$D$3,TRUE),"")</f>
        <v>#N/A</v>
      </c>
      <c r="E9304" s="21" t="e">
        <f>IF(A9304&lt;&gt;"",VLOOKUP(B9304,'Ket qua do'!$C$5:$AP$50000,$E$3,TRUE)*$C$12,"")</f>
        <v>#N/A</v>
      </c>
      <c r="F9304" s="21" t="e">
        <f>IF(A9304&lt;&gt;"",VLOOKUP(B9304,'Ket qua do'!$C$5:$AP$50000,$F$3,TRUE),"")</f>
        <v>#N/A</v>
      </c>
      <c r="G9304" s="21" t="e">
        <f>IF(A9304&lt;&gt;"",VLOOKUP(B9304,'Ket qua do'!$C$5:$AP$50000,$G$3,TRUE),"")</f>
        <v>#N/A</v>
      </c>
      <c r="H9304" s="21" t="e">
        <f>IF(A9304&lt;&gt;"",VLOOKUP(B9304,'Ket qua do'!$C$5:$AP$50000,$H$3,TRUE),"")</f>
        <v>#N/A</v>
      </c>
      <c r="I9304" s="21" t="e">
        <f>IF(A9304&lt;&gt;"",VLOOKUP(B9304,'Ket qua do'!$C$5:$AP$50000,$I$3,TRUE)*$E$9/1000,"")</f>
        <v>#N/A</v>
      </c>
      <c r="J9304" s="21" t="e">
        <f>IF(A9304&lt;&gt;"",VLOOKUP(B9304,'Ket qua do'!$C$5:$AP$50000,$J$3,TRUE)*$E$9/1000,"")</f>
        <v>#N/A</v>
      </c>
      <c r="K9304" s="21" t="e">
        <f>IF(A9304&lt;&gt;"",VLOOKUP(B9304,'Ket qua do'!$C$5:$AP$50000,$K$3,TRUE)*$E$9/1000,"")</f>
        <v>#N/A</v>
      </c>
      <c r="L9304" s="21" t="e">
        <f>IF(A9304&lt;&gt;"",VLOOKUP(B9304,'Ket qua do'!$C$5:$AP$50000,$L$3,TRUE),"")</f>
        <v>#N/A</v>
      </c>
    </row>
    <row r="9305" spans="1:12" x14ac:dyDescent="0.25">
      <c r="A9305" t="e">
        <f t="shared" si="150"/>
        <v>#N/A</v>
      </c>
      <c r="B9305" s="1" t="e">
        <f>IF(A9305&lt;&gt;"",VLOOKUP(A9305,'Ket qua do'!$B$5:$CE$50000,2,TRUE),"")</f>
        <v>#N/A</v>
      </c>
      <c r="C9305" s="19" t="e">
        <f>IF(A9305&lt;&gt;"",VLOOKUP(B9305,'Ket qua do'!$C$5:$AP$50000,$C$3,TRUE)*SQRT(3)*$C$11,"")</f>
        <v>#N/A</v>
      </c>
      <c r="D9305" s="21" t="e">
        <f>IF(A9305&lt;&gt;"",VLOOKUP(B9305,'Ket qua do'!$C$5:$AP$50000,$D$3,TRUE),"")</f>
        <v>#N/A</v>
      </c>
      <c r="E9305" s="21" t="e">
        <f>IF(A9305&lt;&gt;"",VLOOKUP(B9305,'Ket qua do'!$C$5:$AP$50000,$E$3,TRUE)*$C$12,"")</f>
        <v>#N/A</v>
      </c>
      <c r="F9305" s="21" t="e">
        <f>IF(A9305&lt;&gt;"",VLOOKUP(B9305,'Ket qua do'!$C$5:$AP$50000,$F$3,TRUE),"")</f>
        <v>#N/A</v>
      </c>
      <c r="G9305" s="21" t="e">
        <f>IF(A9305&lt;&gt;"",VLOOKUP(B9305,'Ket qua do'!$C$5:$AP$50000,$G$3,TRUE),"")</f>
        <v>#N/A</v>
      </c>
      <c r="H9305" s="21" t="e">
        <f>IF(A9305&lt;&gt;"",VLOOKUP(B9305,'Ket qua do'!$C$5:$AP$50000,$H$3,TRUE),"")</f>
        <v>#N/A</v>
      </c>
      <c r="I9305" s="21" t="e">
        <f>IF(A9305&lt;&gt;"",VLOOKUP(B9305,'Ket qua do'!$C$5:$AP$50000,$I$3,TRUE)*$E$9/1000,"")</f>
        <v>#N/A</v>
      </c>
      <c r="J9305" s="21" t="e">
        <f>IF(A9305&lt;&gt;"",VLOOKUP(B9305,'Ket qua do'!$C$5:$AP$50000,$J$3,TRUE)*$E$9/1000,"")</f>
        <v>#N/A</v>
      </c>
      <c r="K9305" s="21" t="e">
        <f>IF(A9305&lt;&gt;"",VLOOKUP(B9305,'Ket qua do'!$C$5:$AP$50000,$K$3,TRUE)*$E$9/1000,"")</f>
        <v>#N/A</v>
      </c>
      <c r="L9305" s="21" t="e">
        <f>IF(A9305&lt;&gt;"",VLOOKUP(B9305,'Ket qua do'!$C$5:$AP$50000,$L$3,TRUE),"")</f>
        <v>#N/A</v>
      </c>
    </row>
    <row r="9306" spans="1:12" x14ac:dyDescent="0.25">
      <c r="A9306" t="e">
        <f t="shared" ref="A9306:A9369" si="151">IF(A9305&lt;$E$8,A9305+1,"")</f>
        <v>#N/A</v>
      </c>
      <c r="B9306" s="1" t="e">
        <f>IF(A9306&lt;&gt;"",VLOOKUP(A9306,'Ket qua do'!$B$5:$CE$50000,2,TRUE),"")</f>
        <v>#N/A</v>
      </c>
      <c r="C9306" s="19" t="e">
        <f>IF(A9306&lt;&gt;"",VLOOKUP(B9306,'Ket qua do'!$C$5:$AP$50000,$C$3,TRUE)*SQRT(3)*$C$11,"")</f>
        <v>#N/A</v>
      </c>
      <c r="D9306" s="21" t="e">
        <f>IF(A9306&lt;&gt;"",VLOOKUP(B9306,'Ket qua do'!$C$5:$AP$50000,$D$3,TRUE),"")</f>
        <v>#N/A</v>
      </c>
      <c r="E9306" s="21" t="e">
        <f>IF(A9306&lt;&gt;"",VLOOKUP(B9306,'Ket qua do'!$C$5:$AP$50000,$E$3,TRUE)*$C$12,"")</f>
        <v>#N/A</v>
      </c>
      <c r="F9306" s="21" t="e">
        <f>IF(A9306&lt;&gt;"",VLOOKUP(B9306,'Ket qua do'!$C$5:$AP$50000,$F$3,TRUE),"")</f>
        <v>#N/A</v>
      </c>
      <c r="G9306" s="21" t="e">
        <f>IF(A9306&lt;&gt;"",VLOOKUP(B9306,'Ket qua do'!$C$5:$AP$50000,$G$3,TRUE),"")</f>
        <v>#N/A</v>
      </c>
      <c r="H9306" s="21" t="e">
        <f>IF(A9306&lt;&gt;"",VLOOKUP(B9306,'Ket qua do'!$C$5:$AP$50000,$H$3,TRUE),"")</f>
        <v>#N/A</v>
      </c>
      <c r="I9306" s="21" t="e">
        <f>IF(A9306&lt;&gt;"",VLOOKUP(B9306,'Ket qua do'!$C$5:$AP$50000,$I$3,TRUE)*$E$9/1000,"")</f>
        <v>#N/A</v>
      </c>
      <c r="J9306" s="21" t="e">
        <f>IF(A9306&lt;&gt;"",VLOOKUP(B9306,'Ket qua do'!$C$5:$AP$50000,$J$3,TRUE)*$E$9/1000,"")</f>
        <v>#N/A</v>
      </c>
      <c r="K9306" s="21" t="e">
        <f>IF(A9306&lt;&gt;"",VLOOKUP(B9306,'Ket qua do'!$C$5:$AP$50000,$K$3,TRUE)*$E$9/1000,"")</f>
        <v>#N/A</v>
      </c>
      <c r="L9306" s="21" t="e">
        <f>IF(A9306&lt;&gt;"",VLOOKUP(B9306,'Ket qua do'!$C$5:$AP$50000,$L$3,TRUE),"")</f>
        <v>#N/A</v>
      </c>
    </row>
    <row r="9307" spans="1:12" x14ac:dyDescent="0.25">
      <c r="A9307" t="e">
        <f t="shared" si="151"/>
        <v>#N/A</v>
      </c>
      <c r="B9307" s="1" t="e">
        <f>IF(A9307&lt;&gt;"",VLOOKUP(A9307,'Ket qua do'!$B$5:$CE$50000,2,TRUE),"")</f>
        <v>#N/A</v>
      </c>
      <c r="C9307" s="19" t="e">
        <f>IF(A9307&lt;&gt;"",VLOOKUP(B9307,'Ket qua do'!$C$5:$AP$50000,$C$3,TRUE)*SQRT(3)*$C$11,"")</f>
        <v>#N/A</v>
      </c>
      <c r="D9307" s="21" t="e">
        <f>IF(A9307&lt;&gt;"",VLOOKUP(B9307,'Ket qua do'!$C$5:$AP$50000,$D$3,TRUE),"")</f>
        <v>#N/A</v>
      </c>
      <c r="E9307" s="21" t="e">
        <f>IF(A9307&lt;&gt;"",VLOOKUP(B9307,'Ket qua do'!$C$5:$AP$50000,$E$3,TRUE)*$C$12,"")</f>
        <v>#N/A</v>
      </c>
      <c r="F9307" s="21" t="e">
        <f>IF(A9307&lt;&gt;"",VLOOKUP(B9307,'Ket qua do'!$C$5:$AP$50000,$F$3,TRUE),"")</f>
        <v>#N/A</v>
      </c>
      <c r="G9307" s="21" t="e">
        <f>IF(A9307&lt;&gt;"",VLOOKUP(B9307,'Ket qua do'!$C$5:$AP$50000,$G$3,TRUE),"")</f>
        <v>#N/A</v>
      </c>
      <c r="H9307" s="21" t="e">
        <f>IF(A9307&lt;&gt;"",VLOOKUP(B9307,'Ket qua do'!$C$5:$AP$50000,$H$3,TRUE),"")</f>
        <v>#N/A</v>
      </c>
      <c r="I9307" s="21" t="e">
        <f>IF(A9307&lt;&gt;"",VLOOKUP(B9307,'Ket qua do'!$C$5:$AP$50000,$I$3,TRUE)*$E$9/1000,"")</f>
        <v>#N/A</v>
      </c>
      <c r="J9307" s="21" t="e">
        <f>IF(A9307&lt;&gt;"",VLOOKUP(B9307,'Ket qua do'!$C$5:$AP$50000,$J$3,TRUE)*$E$9/1000,"")</f>
        <v>#N/A</v>
      </c>
      <c r="K9307" s="21" t="e">
        <f>IF(A9307&lt;&gt;"",VLOOKUP(B9307,'Ket qua do'!$C$5:$AP$50000,$K$3,TRUE)*$E$9/1000,"")</f>
        <v>#N/A</v>
      </c>
      <c r="L9307" s="21" t="e">
        <f>IF(A9307&lt;&gt;"",VLOOKUP(B9307,'Ket qua do'!$C$5:$AP$50000,$L$3,TRUE),"")</f>
        <v>#N/A</v>
      </c>
    </row>
    <row r="9308" spans="1:12" x14ac:dyDescent="0.25">
      <c r="A9308" t="e">
        <f t="shared" si="151"/>
        <v>#N/A</v>
      </c>
      <c r="B9308" s="1" t="e">
        <f>IF(A9308&lt;&gt;"",VLOOKUP(A9308,'Ket qua do'!$B$5:$CE$50000,2,TRUE),"")</f>
        <v>#N/A</v>
      </c>
      <c r="C9308" s="19" t="e">
        <f>IF(A9308&lt;&gt;"",VLOOKUP(B9308,'Ket qua do'!$C$5:$AP$50000,$C$3,TRUE)*SQRT(3)*$C$11,"")</f>
        <v>#N/A</v>
      </c>
      <c r="D9308" s="21" t="e">
        <f>IF(A9308&lt;&gt;"",VLOOKUP(B9308,'Ket qua do'!$C$5:$AP$50000,$D$3,TRUE),"")</f>
        <v>#N/A</v>
      </c>
      <c r="E9308" s="21" t="e">
        <f>IF(A9308&lt;&gt;"",VLOOKUP(B9308,'Ket qua do'!$C$5:$AP$50000,$E$3,TRUE)*$C$12,"")</f>
        <v>#N/A</v>
      </c>
      <c r="F9308" s="21" t="e">
        <f>IF(A9308&lt;&gt;"",VLOOKUP(B9308,'Ket qua do'!$C$5:$AP$50000,$F$3,TRUE),"")</f>
        <v>#N/A</v>
      </c>
      <c r="G9308" s="21" t="e">
        <f>IF(A9308&lt;&gt;"",VLOOKUP(B9308,'Ket qua do'!$C$5:$AP$50000,$G$3,TRUE),"")</f>
        <v>#N/A</v>
      </c>
      <c r="H9308" s="21" t="e">
        <f>IF(A9308&lt;&gt;"",VLOOKUP(B9308,'Ket qua do'!$C$5:$AP$50000,$H$3,TRUE),"")</f>
        <v>#N/A</v>
      </c>
      <c r="I9308" s="21" t="e">
        <f>IF(A9308&lt;&gt;"",VLOOKUP(B9308,'Ket qua do'!$C$5:$AP$50000,$I$3,TRUE)*$E$9/1000,"")</f>
        <v>#N/A</v>
      </c>
      <c r="J9308" s="21" t="e">
        <f>IF(A9308&lt;&gt;"",VLOOKUP(B9308,'Ket qua do'!$C$5:$AP$50000,$J$3,TRUE)*$E$9/1000,"")</f>
        <v>#N/A</v>
      </c>
      <c r="K9308" s="21" t="e">
        <f>IF(A9308&lt;&gt;"",VLOOKUP(B9308,'Ket qua do'!$C$5:$AP$50000,$K$3,TRUE)*$E$9/1000,"")</f>
        <v>#N/A</v>
      </c>
      <c r="L9308" s="21" t="e">
        <f>IF(A9308&lt;&gt;"",VLOOKUP(B9308,'Ket qua do'!$C$5:$AP$50000,$L$3,TRUE),"")</f>
        <v>#N/A</v>
      </c>
    </row>
    <row r="9309" spans="1:12" x14ac:dyDescent="0.25">
      <c r="A9309" t="e">
        <f t="shared" si="151"/>
        <v>#N/A</v>
      </c>
      <c r="B9309" s="1" t="e">
        <f>IF(A9309&lt;&gt;"",VLOOKUP(A9309,'Ket qua do'!$B$5:$CE$50000,2,TRUE),"")</f>
        <v>#N/A</v>
      </c>
      <c r="C9309" s="19" t="e">
        <f>IF(A9309&lt;&gt;"",VLOOKUP(B9309,'Ket qua do'!$C$5:$AP$50000,$C$3,TRUE)*SQRT(3)*$C$11,"")</f>
        <v>#N/A</v>
      </c>
      <c r="D9309" s="21" t="e">
        <f>IF(A9309&lt;&gt;"",VLOOKUP(B9309,'Ket qua do'!$C$5:$AP$50000,$D$3,TRUE),"")</f>
        <v>#N/A</v>
      </c>
      <c r="E9309" s="21" t="e">
        <f>IF(A9309&lt;&gt;"",VLOOKUP(B9309,'Ket qua do'!$C$5:$AP$50000,$E$3,TRUE)*$C$12,"")</f>
        <v>#N/A</v>
      </c>
      <c r="F9309" s="21" t="e">
        <f>IF(A9309&lt;&gt;"",VLOOKUP(B9309,'Ket qua do'!$C$5:$AP$50000,$F$3,TRUE),"")</f>
        <v>#N/A</v>
      </c>
      <c r="G9309" s="21" t="e">
        <f>IF(A9309&lt;&gt;"",VLOOKUP(B9309,'Ket qua do'!$C$5:$AP$50000,$G$3,TRUE),"")</f>
        <v>#N/A</v>
      </c>
      <c r="H9309" s="21" t="e">
        <f>IF(A9309&lt;&gt;"",VLOOKUP(B9309,'Ket qua do'!$C$5:$AP$50000,$H$3,TRUE),"")</f>
        <v>#N/A</v>
      </c>
      <c r="I9309" s="21" t="e">
        <f>IF(A9309&lt;&gt;"",VLOOKUP(B9309,'Ket qua do'!$C$5:$AP$50000,$I$3,TRUE)*$E$9/1000,"")</f>
        <v>#N/A</v>
      </c>
      <c r="J9309" s="21" t="e">
        <f>IF(A9309&lt;&gt;"",VLOOKUP(B9309,'Ket qua do'!$C$5:$AP$50000,$J$3,TRUE)*$E$9/1000,"")</f>
        <v>#N/A</v>
      </c>
      <c r="K9309" s="21" t="e">
        <f>IF(A9309&lt;&gt;"",VLOOKUP(B9309,'Ket qua do'!$C$5:$AP$50000,$K$3,TRUE)*$E$9/1000,"")</f>
        <v>#N/A</v>
      </c>
      <c r="L9309" s="21" t="e">
        <f>IF(A9309&lt;&gt;"",VLOOKUP(B9309,'Ket qua do'!$C$5:$AP$50000,$L$3,TRUE),"")</f>
        <v>#N/A</v>
      </c>
    </row>
    <row r="9310" spans="1:12" x14ac:dyDescent="0.25">
      <c r="A9310" t="e">
        <f t="shared" si="151"/>
        <v>#N/A</v>
      </c>
      <c r="B9310" s="1" t="e">
        <f>IF(A9310&lt;&gt;"",VLOOKUP(A9310,'Ket qua do'!$B$5:$CE$50000,2,TRUE),"")</f>
        <v>#N/A</v>
      </c>
      <c r="C9310" s="19" t="e">
        <f>IF(A9310&lt;&gt;"",VLOOKUP(B9310,'Ket qua do'!$C$5:$AP$50000,$C$3,TRUE)*SQRT(3)*$C$11,"")</f>
        <v>#N/A</v>
      </c>
      <c r="D9310" s="21" t="e">
        <f>IF(A9310&lt;&gt;"",VLOOKUP(B9310,'Ket qua do'!$C$5:$AP$50000,$D$3,TRUE),"")</f>
        <v>#N/A</v>
      </c>
      <c r="E9310" s="21" t="e">
        <f>IF(A9310&lt;&gt;"",VLOOKUP(B9310,'Ket qua do'!$C$5:$AP$50000,$E$3,TRUE)*$C$12,"")</f>
        <v>#N/A</v>
      </c>
      <c r="F9310" s="21" t="e">
        <f>IF(A9310&lt;&gt;"",VLOOKUP(B9310,'Ket qua do'!$C$5:$AP$50000,$F$3,TRUE),"")</f>
        <v>#N/A</v>
      </c>
      <c r="G9310" s="21" t="e">
        <f>IF(A9310&lt;&gt;"",VLOOKUP(B9310,'Ket qua do'!$C$5:$AP$50000,$G$3,TRUE),"")</f>
        <v>#N/A</v>
      </c>
      <c r="H9310" s="21" t="e">
        <f>IF(A9310&lt;&gt;"",VLOOKUP(B9310,'Ket qua do'!$C$5:$AP$50000,$H$3,TRUE),"")</f>
        <v>#N/A</v>
      </c>
      <c r="I9310" s="21" t="e">
        <f>IF(A9310&lt;&gt;"",VLOOKUP(B9310,'Ket qua do'!$C$5:$AP$50000,$I$3,TRUE)*$E$9/1000,"")</f>
        <v>#N/A</v>
      </c>
      <c r="J9310" s="21" t="e">
        <f>IF(A9310&lt;&gt;"",VLOOKUP(B9310,'Ket qua do'!$C$5:$AP$50000,$J$3,TRUE)*$E$9/1000,"")</f>
        <v>#N/A</v>
      </c>
      <c r="K9310" s="21" t="e">
        <f>IF(A9310&lt;&gt;"",VLOOKUP(B9310,'Ket qua do'!$C$5:$AP$50000,$K$3,TRUE)*$E$9/1000,"")</f>
        <v>#N/A</v>
      </c>
      <c r="L9310" s="21" t="e">
        <f>IF(A9310&lt;&gt;"",VLOOKUP(B9310,'Ket qua do'!$C$5:$AP$50000,$L$3,TRUE),"")</f>
        <v>#N/A</v>
      </c>
    </row>
    <row r="9311" spans="1:12" x14ac:dyDescent="0.25">
      <c r="A9311" t="e">
        <f t="shared" si="151"/>
        <v>#N/A</v>
      </c>
      <c r="B9311" s="1" t="e">
        <f>IF(A9311&lt;&gt;"",VLOOKUP(A9311,'Ket qua do'!$B$5:$CE$50000,2,TRUE),"")</f>
        <v>#N/A</v>
      </c>
      <c r="C9311" s="19" t="e">
        <f>IF(A9311&lt;&gt;"",VLOOKUP(B9311,'Ket qua do'!$C$5:$AP$50000,$C$3,TRUE)*SQRT(3)*$C$11,"")</f>
        <v>#N/A</v>
      </c>
      <c r="D9311" s="21" t="e">
        <f>IF(A9311&lt;&gt;"",VLOOKUP(B9311,'Ket qua do'!$C$5:$AP$50000,$D$3,TRUE),"")</f>
        <v>#N/A</v>
      </c>
      <c r="E9311" s="21" t="e">
        <f>IF(A9311&lt;&gt;"",VLOOKUP(B9311,'Ket qua do'!$C$5:$AP$50000,$E$3,TRUE)*$C$12,"")</f>
        <v>#N/A</v>
      </c>
      <c r="F9311" s="21" t="e">
        <f>IF(A9311&lt;&gt;"",VLOOKUP(B9311,'Ket qua do'!$C$5:$AP$50000,$F$3,TRUE),"")</f>
        <v>#N/A</v>
      </c>
      <c r="G9311" s="21" t="e">
        <f>IF(A9311&lt;&gt;"",VLOOKUP(B9311,'Ket qua do'!$C$5:$AP$50000,$G$3,TRUE),"")</f>
        <v>#N/A</v>
      </c>
      <c r="H9311" s="21" t="e">
        <f>IF(A9311&lt;&gt;"",VLOOKUP(B9311,'Ket qua do'!$C$5:$AP$50000,$H$3,TRUE),"")</f>
        <v>#N/A</v>
      </c>
      <c r="I9311" s="21" t="e">
        <f>IF(A9311&lt;&gt;"",VLOOKUP(B9311,'Ket qua do'!$C$5:$AP$50000,$I$3,TRUE)*$E$9/1000,"")</f>
        <v>#N/A</v>
      </c>
      <c r="J9311" s="21" t="e">
        <f>IF(A9311&lt;&gt;"",VLOOKUP(B9311,'Ket qua do'!$C$5:$AP$50000,$J$3,TRUE)*$E$9/1000,"")</f>
        <v>#N/A</v>
      </c>
      <c r="K9311" s="21" t="e">
        <f>IF(A9311&lt;&gt;"",VLOOKUP(B9311,'Ket qua do'!$C$5:$AP$50000,$K$3,TRUE)*$E$9/1000,"")</f>
        <v>#N/A</v>
      </c>
      <c r="L9311" s="21" t="e">
        <f>IF(A9311&lt;&gt;"",VLOOKUP(B9311,'Ket qua do'!$C$5:$AP$50000,$L$3,TRUE),"")</f>
        <v>#N/A</v>
      </c>
    </row>
    <row r="9312" spans="1:12" x14ac:dyDescent="0.25">
      <c r="A9312" t="e">
        <f t="shared" si="151"/>
        <v>#N/A</v>
      </c>
      <c r="B9312" s="1" t="e">
        <f>IF(A9312&lt;&gt;"",VLOOKUP(A9312,'Ket qua do'!$B$5:$CE$50000,2,TRUE),"")</f>
        <v>#N/A</v>
      </c>
      <c r="C9312" s="19" t="e">
        <f>IF(A9312&lt;&gt;"",VLOOKUP(B9312,'Ket qua do'!$C$5:$AP$50000,$C$3,TRUE)*SQRT(3)*$C$11,"")</f>
        <v>#N/A</v>
      </c>
      <c r="D9312" s="21" t="e">
        <f>IF(A9312&lt;&gt;"",VLOOKUP(B9312,'Ket qua do'!$C$5:$AP$50000,$D$3,TRUE),"")</f>
        <v>#N/A</v>
      </c>
      <c r="E9312" s="21" t="e">
        <f>IF(A9312&lt;&gt;"",VLOOKUP(B9312,'Ket qua do'!$C$5:$AP$50000,$E$3,TRUE)*$C$12,"")</f>
        <v>#N/A</v>
      </c>
      <c r="F9312" s="21" t="e">
        <f>IF(A9312&lt;&gt;"",VLOOKUP(B9312,'Ket qua do'!$C$5:$AP$50000,$F$3,TRUE),"")</f>
        <v>#N/A</v>
      </c>
      <c r="G9312" s="21" t="e">
        <f>IF(A9312&lt;&gt;"",VLOOKUP(B9312,'Ket qua do'!$C$5:$AP$50000,$G$3,TRUE),"")</f>
        <v>#N/A</v>
      </c>
      <c r="H9312" s="21" t="e">
        <f>IF(A9312&lt;&gt;"",VLOOKUP(B9312,'Ket qua do'!$C$5:$AP$50000,$H$3,TRUE),"")</f>
        <v>#N/A</v>
      </c>
      <c r="I9312" s="21" t="e">
        <f>IF(A9312&lt;&gt;"",VLOOKUP(B9312,'Ket qua do'!$C$5:$AP$50000,$I$3,TRUE)*$E$9/1000,"")</f>
        <v>#N/A</v>
      </c>
      <c r="J9312" s="21" t="e">
        <f>IF(A9312&lt;&gt;"",VLOOKUP(B9312,'Ket qua do'!$C$5:$AP$50000,$J$3,TRUE)*$E$9/1000,"")</f>
        <v>#N/A</v>
      </c>
      <c r="K9312" s="21" t="e">
        <f>IF(A9312&lt;&gt;"",VLOOKUP(B9312,'Ket qua do'!$C$5:$AP$50000,$K$3,TRUE)*$E$9/1000,"")</f>
        <v>#N/A</v>
      </c>
      <c r="L9312" s="21" t="e">
        <f>IF(A9312&lt;&gt;"",VLOOKUP(B9312,'Ket qua do'!$C$5:$AP$50000,$L$3,TRUE),"")</f>
        <v>#N/A</v>
      </c>
    </row>
    <row r="9313" spans="1:12" x14ac:dyDescent="0.25">
      <c r="A9313" t="e">
        <f t="shared" si="151"/>
        <v>#N/A</v>
      </c>
      <c r="B9313" s="1" t="e">
        <f>IF(A9313&lt;&gt;"",VLOOKUP(A9313,'Ket qua do'!$B$5:$CE$50000,2,TRUE),"")</f>
        <v>#N/A</v>
      </c>
      <c r="C9313" s="19" t="e">
        <f>IF(A9313&lt;&gt;"",VLOOKUP(B9313,'Ket qua do'!$C$5:$AP$50000,$C$3,TRUE)*SQRT(3)*$C$11,"")</f>
        <v>#N/A</v>
      </c>
      <c r="D9313" s="21" t="e">
        <f>IF(A9313&lt;&gt;"",VLOOKUP(B9313,'Ket qua do'!$C$5:$AP$50000,$D$3,TRUE),"")</f>
        <v>#N/A</v>
      </c>
      <c r="E9313" s="21" t="e">
        <f>IF(A9313&lt;&gt;"",VLOOKUP(B9313,'Ket qua do'!$C$5:$AP$50000,$E$3,TRUE)*$C$12,"")</f>
        <v>#N/A</v>
      </c>
      <c r="F9313" s="21" t="e">
        <f>IF(A9313&lt;&gt;"",VLOOKUP(B9313,'Ket qua do'!$C$5:$AP$50000,$F$3,TRUE),"")</f>
        <v>#N/A</v>
      </c>
      <c r="G9313" s="21" t="e">
        <f>IF(A9313&lt;&gt;"",VLOOKUP(B9313,'Ket qua do'!$C$5:$AP$50000,$G$3,TRUE),"")</f>
        <v>#N/A</v>
      </c>
      <c r="H9313" s="21" t="e">
        <f>IF(A9313&lt;&gt;"",VLOOKUP(B9313,'Ket qua do'!$C$5:$AP$50000,$H$3,TRUE),"")</f>
        <v>#N/A</v>
      </c>
      <c r="I9313" s="21" t="e">
        <f>IF(A9313&lt;&gt;"",VLOOKUP(B9313,'Ket qua do'!$C$5:$AP$50000,$I$3,TRUE)*$E$9/1000,"")</f>
        <v>#N/A</v>
      </c>
      <c r="J9313" s="21" t="e">
        <f>IF(A9313&lt;&gt;"",VLOOKUP(B9313,'Ket qua do'!$C$5:$AP$50000,$J$3,TRUE)*$E$9/1000,"")</f>
        <v>#N/A</v>
      </c>
      <c r="K9313" s="21" t="e">
        <f>IF(A9313&lt;&gt;"",VLOOKUP(B9313,'Ket qua do'!$C$5:$AP$50000,$K$3,TRUE)*$E$9/1000,"")</f>
        <v>#N/A</v>
      </c>
      <c r="L9313" s="21" t="e">
        <f>IF(A9313&lt;&gt;"",VLOOKUP(B9313,'Ket qua do'!$C$5:$AP$50000,$L$3,TRUE),"")</f>
        <v>#N/A</v>
      </c>
    </row>
    <row r="9314" spans="1:12" x14ac:dyDescent="0.25">
      <c r="A9314" t="e">
        <f t="shared" si="151"/>
        <v>#N/A</v>
      </c>
      <c r="B9314" s="1" t="e">
        <f>IF(A9314&lt;&gt;"",VLOOKUP(A9314,'Ket qua do'!$B$5:$CE$50000,2,TRUE),"")</f>
        <v>#N/A</v>
      </c>
      <c r="C9314" s="19" t="e">
        <f>IF(A9314&lt;&gt;"",VLOOKUP(B9314,'Ket qua do'!$C$5:$AP$50000,$C$3,TRUE)*SQRT(3)*$C$11,"")</f>
        <v>#N/A</v>
      </c>
      <c r="D9314" s="21" t="e">
        <f>IF(A9314&lt;&gt;"",VLOOKUP(B9314,'Ket qua do'!$C$5:$AP$50000,$D$3,TRUE),"")</f>
        <v>#N/A</v>
      </c>
      <c r="E9314" s="21" t="e">
        <f>IF(A9314&lt;&gt;"",VLOOKUP(B9314,'Ket qua do'!$C$5:$AP$50000,$E$3,TRUE)*$C$12,"")</f>
        <v>#N/A</v>
      </c>
      <c r="F9314" s="21" t="e">
        <f>IF(A9314&lt;&gt;"",VLOOKUP(B9314,'Ket qua do'!$C$5:$AP$50000,$F$3,TRUE),"")</f>
        <v>#N/A</v>
      </c>
      <c r="G9314" s="21" t="e">
        <f>IF(A9314&lt;&gt;"",VLOOKUP(B9314,'Ket qua do'!$C$5:$AP$50000,$G$3,TRUE),"")</f>
        <v>#N/A</v>
      </c>
      <c r="H9314" s="21" t="e">
        <f>IF(A9314&lt;&gt;"",VLOOKUP(B9314,'Ket qua do'!$C$5:$AP$50000,$H$3,TRUE),"")</f>
        <v>#N/A</v>
      </c>
      <c r="I9314" s="21" t="e">
        <f>IF(A9314&lt;&gt;"",VLOOKUP(B9314,'Ket qua do'!$C$5:$AP$50000,$I$3,TRUE)*$E$9/1000,"")</f>
        <v>#N/A</v>
      </c>
      <c r="J9314" s="21" t="e">
        <f>IF(A9314&lt;&gt;"",VLOOKUP(B9314,'Ket qua do'!$C$5:$AP$50000,$J$3,TRUE)*$E$9/1000,"")</f>
        <v>#N/A</v>
      </c>
      <c r="K9314" s="21" t="e">
        <f>IF(A9314&lt;&gt;"",VLOOKUP(B9314,'Ket qua do'!$C$5:$AP$50000,$K$3,TRUE)*$E$9/1000,"")</f>
        <v>#N/A</v>
      </c>
      <c r="L9314" s="21" t="e">
        <f>IF(A9314&lt;&gt;"",VLOOKUP(B9314,'Ket qua do'!$C$5:$AP$50000,$L$3,TRUE),"")</f>
        <v>#N/A</v>
      </c>
    </row>
    <row r="9315" spans="1:12" x14ac:dyDescent="0.25">
      <c r="A9315" t="e">
        <f t="shared" si="151"/>
        <v>#N/A</v>
      </c>
      <c r="B9315" s="1" t="e">
        <f>IF(A9315&lt;&gt;"",VLOOKUP(A9315,'Ket qua do'!$B$5:$CE$50000,2,TRUE),"")</f>
        <v>#N/A</v>
      </c>
      <c r="C9315" s="19" t="e">
        <f>IF(A9315&lt;&gt;"",VLOOKUP(B9315,'Ket qua do'!$C$5:$AP$50000,$C$3,TRUE)*SQRT(3)*$C$11,"")</f>
        <v>#N/A</v>
      </c>
      <c r="D9315" s="21" t="e">
        <f>IF(A9315&lt;&gt;"",VLOOKUP(B9315,'Ket qua do'!$C$5:$AP$50000,$D$3,TRUE),"")</f>
        <v>#N/A</v>
      </c>
      <c r="E9315" s="21" t="e">
        <f>IF(A9315&lt;&gt;"",VLOOKUP(B9315,'Ket qua do'!$C$5:$AP$50000,$E$3,TRUE)*$C$12,"")</f>
        <v>#N/A</v>
      </c>
      <c r="F9315" s="21" t="e">
        <f>IF(A9315&lt;&gt;"",VLOOKUP(B9315,'Ket qua do'!$C$5:$AP$50000,$F$3,TRUE),"")</f>
        <v>#N/A</v>
      </c>
      <c r="G9315" s="21" t="e">
        <f>IF(A9315&lt;&gt;"",VLOOKUP(B9315,'Ket qua do'!$C$5:$AP$50000,$G$3,TRUE),"")</f>
        <v>#N/A</v>
      </c>
      <c r="H9315" s="21" t="e">
        <f>IF(A9315&lt;&gt;"",VLOOKUP(B9315,'Ket qua do'!$C$5:$AP$50000,$H$3,TRUE),"")</f>
        <v>#N/A</v>
      </c>
      <c r="I9315" s="21" t="e">
        <f>IF(A9315&lt;&gt;"",VLOOKUP(B9315,'Ket qua do'!$C$5:$AP$50000,$I$3,TRUE)*$E$9/1000,"")</f>
        <v>#N/A</v>
      </c>
      <c r="J9315" s="21" t="e">
        <f>IF(A9315&lt;&gt;"",VLOOKUP(B9315,'Ket qua do'!$C$5:$AP$50000,$J$3,TRUE)*$E$9/1000,"")</f>
        <v>#N/A</v>
      </c>
      <c r="K9315" s="21" t="e">
        <f>IF(A9315&lt;&gt;"",VLOOKUP(B9315,'Ket qua do'!$C$5:$AP$50000,$K$3,TRUE)*$E$9/1000,"")</f>
        <v>#N/A</v>
      </c>
      <c r="L9315" s="21" t="e">
        <f>IF(A9315&lt;&gt;"",VLOOKUP(B9315,'Ket qua do'!$C$5:$AP$50000,$L$3,TRUE),"")</f>
        <v>#N/A</v>
      </c>
    </row>
    <row r="9316" spans="1:12" x14ac:dyDescent="0.25">
      <c r="A9316" t="e">
        <f t="shared" si="151"/>
        <v>#N/A</v>
      </c>
      <c r="B9316" s="1" t="e">
        <f>IF(A9316&lt;&gt;"",VLOOKUP(A9316,'Ket qua do'!$B$5:$CE$50000,2,TRUE),"")</f>
        <v>#N/A</v>
      </c>
      <c r="C9316" s="19" t="e">
        <f>IF(A9316&lt;&gt;"",VLOOKUP(B9316,'Ket qua do'!$C$5:$AP$50000,$C$3,TRUE)*SQRT(3)*$C$11,"")</f>
        <v>#N/A</v>
      </c>
      <c r="D9316" s="21" t="e">
        <f>IF(A9316&lt;&gt;"",VLOOKUP(B9316,'Ket qua do'!$C$5:$AP$50000,$D$3,TRUE),"")</f>
        <v>#N/A</v>
      </c>
      <c r="E9316" s="21" t="e">
        <f>IF(A9316&lt;&gt;"",VLOOKUP(B9316,'Ket qua do'!$C$5:$AP$50000,$E$3,TRUE)*$C$12,"")</f>
        <v>#N/A</v>
      </c>
      <c r="F9316" s="21" t="e">
        <f>IF(A9316&lt;&gt;"",VLOOKUP(B9316,'Ket qua do'!$C$5:$AP$50000,$F$3,TRUE),"")</f>
        <v>#N/A</v>
      </c>
      <c r="G9316" s="21" t="e">
        <f>IF(A9316&lt;&gt;"",VLOOKUP(B9316,'Ket qua do'!$C$5:$AP$50000,$G$3,TRUE),"")</f>
        <v>#N/A</v>
      </c>
      <c r="H9316" s="21" t="e">
        <f>IF(A9316&lt;&gt;"",VLOOKUP(B9316,'Ket qua do'!$C$5:$AP$50000,$H$3,TRUE),"")</f>
        <v>#N/A</v>
      </c>
      <c r="I9316" s="21" t="e">
        <f>IF(A9316&lt;&gt;"",VLOOKUP(B9316,'Ket qua do'!$C$5:$AP$50000,$I$3,TRUE)*$E$9/1000,"")</f>
        <v>#N/A</v>
      </c>
      <c r="J9316" s="21" t="e">
        <f>IF(A9316&lt;&gt;"",VLOOKUP(B9316,'Ket qua do'!$C$5:$AP$50000,$J$3,TRUE)*$E$9/1000,"")</f>
        <v>#N/A</v>
      </c>
      <c r="K9316" s="21" t="e">
        <f>IF(A9316&lt;&gt;"",VLOOKUP(B9316,'Ket qua do'!$C$5:$AP$50000,$K$3,TRUE)*$E$9/1000,"")</f>
        <v>#N/A</v>
      </c>
      <c r="L9316" s="21" t="e">
        <f>IF(A9316&lt;&gt;"",VLOOKUP(B9316,'Ket qua do'!$C$5:$AP$50000,$L$3,TRUE),"")</f>
        <v>#N/A</v>
      </c>
    </row>
    <row r="9317" spans="1:12" x14ac:dyDescent="0.25">
      <c r="A9317" t="e">
        <f t="shared" si="151"/>
        <v>#N/A</v>
      </c>
      <c r="B9317" s="1" t="e">
        <f>IF(A9317&lt;&gt;"",VLOOKUP(A9317,'Ket qua do'!$B$5:$CE$50000,2,TRUE),"")</f>
        <v>#N/A</v>
      </c>
      <c r="C9317" s="19" t="e">
        <f>IF(A9317&lt;&gt;"",VLOOKUP(B9317,'Ket qua do'!$C$5:$AP$50000,$C$3,TRUE)*SQRT(3)*$C$11,"")</f>
        <v>#N/A</v>
      </c>
      <c r="D9317" s="21" t="e">
        <f>IF(A9317&lt;&gt;"",VLOOKUP(B9317,'Ket qua do'!$C$5:$AP$50000,$D$3,TRUE),"")</f>
        <v>#N/A</v>
      </c>
      <c r="E9317" s="21" t="e">
        <f>IF(A9317&lt;&gt;"",VLOOKUP(B9317,'Ket qua do'!$C$5:$AP$50000,$E$3,TRUE)*$C$12,"")</f>
        <v>#N/A</v>
      </c>
      <c r="F9317" s="21" t="e">
        <f>IF(A9317&lt;&gt;"",VLOOKUP(B9317,'Ket qua do'!$C$5:$AP$50000,$F$3,TRUE),"")</f>
        <v>#N/A</v>
      </c>
      <c r="G9317" s="21" t="e">
        <f>IF(A9317&lt;&gt;"",VLOOKUP(B9317,'Ket qua do'!$C$5:$AP$50000,$G$3,TRUE),"")</f>
        <v>#N/A</v>
      </c>
      <c r="H9317" s="21" t="e">
        <f>IF(A9317&lt;&gt;"",VLOOKUP(B9317,'Ket qua do'!$C$5:$AP$50000,$H$3,TRUE),"")</f>
        <v>#N/A</v>
      </c>
      <c r="I9317" s="21" t="e">
        <f>IF(A9317&lt;&gt;"",VLOOKUP(B9317,'Ket qua do'!$C$5:$AP$50000,$I$3,TRUE)*$E$9/1000,"")</f>
        <v>#N/A</v>
      </c>
      <c r="J9317" s="21" t="e">
        <f>IF(A9317&lt;&gt;"",VLOOKUP(B9317,'Ket qua do'!$C$5:$AP$50000,$J$3,TRUE)*$E$9/1000,"")</f>
        <v>#N/A</v>
      </c>
      <c r="K9317" s="21" t="e">
        <f>IF(A9317&lt;&gt;"",VLOOKUP(B9317,'Ket qua do'!$C$5:$AP$50000,$K$3,TRUE)*$E$9/1000,"")</f>
        <v>#N/A</v>
      </c>
      <c r="L9317" s="21" t="e">
        <f>IF(A9317&lt;&gt;"",VLOOKUP(B9317,'Ket qua do'!$C$5:$AP$50000,$L$3,TRUE),"")</f>
        <v>#N/A</v>
      </c>
    </row>
    <row r="9318" spans="1:12" x14ac:dyDescent="0.25">
      <c r="A9318" t="e">
        <f t="shared" si="151"/>
        <v>#N/A</v>
      </c>
      <c r="B9318" s="1" t="e">
        <f>IF(A9318&lt;&gt;"",VLOOKUP(A9318,'Ket qua do'!$B$5:$CE$50000,2,TRUE),"")</f>
        <v>#N/A</v>
      </c>
      <c r="C9318" s="19" t="e">
        <f>IF(A9318&lt;&gt;"",VLOOKUP(B9318,'Ket qua do'!$C$5:$AP$50000,$C$3,TRUE)*SQRT(3)*$C$11,"")</f>
        <v>#N/A</v>
      </c>
      <c r="D9318" s="21" t="e">
        <f>IF(A9318&lt;&gt;"",VLOOKUP(B9318,'Ket qua do'!$C$5:$AP$50000,$D$3,TRUE),"")</f>
        <v>#N/A</v>
      </c>
      <c r="E9318" s="21" t="e">
        <f>IF(A9318&lt;&gt;"",VLOOKUP(B9318,'Ket qua do'!$C$5:$AP$50000,$E$3,TRUE)*$C$12,"")</f>
        <v>#N/A</v>
      </c>
      <c r="F9318" s="21" t="e">
        <f>IF(A9318&lt;&gt;"",VLOOKUP(B9318,'Ket qua do'!$C$5:$AP$50000,$F$3,TRUE),"")</f>
        <v>#N/A</v>
      </c>
      <c r="G9318" s="21" t="e">
        <f>IF(A9318&lt;&gt;"",VLOOKUP(B9318,'Ket qua do'!$C$5:$AP$50000,$G$3,TRUE),"")</f>
        <v>#N/A</v>
      </c>
      <c r="H9318" s="21" t="e">
        <f>IF(A9318&lt;&gt;"",VLOOKUP(B9318,'Ket qua do'!$C$5:$AP$50000,$H$3,TRUE),"")</f>
        <v>#N/A</v>
      </c>
      <c r="I9318" s="21" t="e">
        <f>IF(A9318&lt;&gt;"",VLOOKUP(B9318,'Ket qua do'!$C$5:$AP$50000,$I$3,TRUE)*$E$9/1000,"")</f>
        <v>#N/A</v>
      </c>
      <c r="J9318" s="21" t="e">
        <f>IF(A9318&lt;&gt;"",VLOOKUP(B9318,'Ket qua do'!$C$5:$AP$50000,$J$3,TRUE)*$E$9/1000,"")</f>
        <v>#N/A</v>
      </c>
      <c r="K9318" s="21" t="e">
        <f>IF(A9318&lt;&gt;"",VLOOKUP(B9318,'Ket qua do'!$C$5:$AP$50000,$K$3,TRUE)*$E$9/1000,"")</f>
        <v>#N/A</v>
      </c>
      <c r="L9318" s="21" t="e">
        <f>IF(A9318&lt;&gt;"",VLOOKUP(B9318,'Ket qua do'!$C$5:$AP$50000,$L$3,TRUE),"")</f>
        <v>#N/A</v>
      </c>
    </row>
    <row r="9319" spans="1:12" x14ac:dyDescent="0.25">
      <c r="A9319" t="e">
        <f t="shared" si="151"/>
        <v>#N/A</v>
      </c>
      <c r="B9319" s="1" t="e">
        <f>IF(A9319&lt;&gt;"",VLOOKUP(A9319,'Ket qua do'!$B$5:$CE$50000,2,TRUE),"")</f>
        <v>#N/A</v>
      </c>
      <c r="C9319" s="19" t="e">
        <f>IF(A9319&lt;&gt;"",VLOOKUP(B9319,'Ket qua do'!$C$5:$AP$50000,$C$3,TRUE)*SQRT(3)*$C$11,"")</f>
        <v>#N/A</v>
      </c>
      <c r="D9319" s="21" t="e">
        <f>IF(A9319&lt;&gt;"",VLOOKUP(B9319,'Ket qua do'!$C$5:$AP$50000,$D$3,TRUE),"")</f>
        <v>#N/A</v>
      </c>
      <c r="E9319" s="21" t="e">
        <f>IF(A9319&lt;&gt;"",VLOOKUP(B9319,'Ket qua do'!$C$5:$AP$50000,$E$3,TRUE)*$C$12,"")</f>
        <v>#N/A</v>
      </c>
      <c r="F9319" s="21" t="e">
        <f>IF(A9319&lt;&gt;"",VLOOKUP(B9319,'Ket qua do'!$C$5:$AP$50000,$F$3,TRUE),"")</f>
        <v>#N/A</v>
      </c>
      <c r="G9319" s="21" t="e">
        <f>IF(A9319&lt;&gt;"",VLOOKUP(B9319,'Ket qua do'!$C$5:$AP$50000,$G$3,TRUE),"")</f>
        <v>#N/A</v>
      </c>
      <c r="H9319" s="21" t="e">
        <f>IF(A9319&lt;&gt;"",VLOOKUP(B9319,'Ket qua do'!$C$5:$AP$50000,$H$3,TRUE),"")</f>
        <v>#N/A</v>
      </c>
      <c r="I9319" s="21" t="e">
        <f>IF(A9319&lt;&gt;"",VLOOKUP(B9319,'Ket qua do'!$C$5:$AP$50000,$I$3,TRUE)*$E$9/1000,"")</f>
        <v>#N/A</v>
      </c>
      <c r="J9319" s="21" t="e">
        <f>IF(A9319&lt;&gt;"",VLOOKUP(B9319,'Ket qua do'!$C$5:$AP$50000,$J$3,TRUE)*$E$9/1000,"")</f>
        <v>#N/A</v>
      </c>
      <c r="K9319" s="21" t="e">
        <f>IF(A9319&lt;&gt;"",VLOOKUP(B9319,'Ket qua do'!$C$5:$AP$50000,$K$3,TRUE)*$E$9/1000,"")</f>
        <v>#N/A</v>
      </c>
      <c r="L9319" s="21" t="e">
        <f>IF(A9319&lt;&gt;"",VLOOKUP(B9319,'Ket qua do'!$C$5:$AP$50000,$L$3,TRUE),"")</f>
        <v>#N/A</v>
      </c>
    </row>
    <row r="9320" spans="1:12" x14ac:dyDescent="0.25">
      <c r="A9320" t="e">
        <f t="shared" si="151"/>
        <v>#N/A</v>
      </c>
      <c r="B9320" s="1" t="e">
        <f>IF(A9320&lt;&gt;"",VLOOKUP(A9320,'Ket qua do'!$B$5:$CE$50000,2,TRUE),"")</f>
        <v>#N/A</v>
      </c>
      <c r="C9320" s="19" t="e">
        <f>IF(A9320&lt;&gt;"",VLOOKUP(B9320,'Ket qua do'!$C$5:$AP$50000,$C$3,TRUE)*SQRT(3)*$C$11,"")</f>
        <v>#N/A</v>
      </c>
      <c r="D9320" s="21" t="e">
        <f>IF(A9320&lt;&gt;"",VLOOKUP(B9320,'Ket qua do'!$C$5:$AP$50000,$D$3,TRUE),"")</f>
        <v>#N/A</v>
      </c>
      <c r="E9320" s="21" t="e">
        <f>IF(A9320&lt;&gt;"",VLOOKUP(B9320,'Ket qua do'!$C$5:$AP$50000,$E$3,TRUE)*$C$12,"")</f>
        <v>#N/A</v>
      </c>
      <c r="F9320" s="21" t="e">
        <f>IF(A9320&lt;&gt;"",VLOOKUP(B9320,'Ket qua do'!$C$5:$AP$50000,$F$3,TRUE),"")</f>
        <v>#N/A</v>
      </c>
      <c r="G9320" s="21" t="e">
        <f>IF(A9320&lt;&gt;"",VLOOKUP(B9320,'Ket qua do'!$C$5:$AP$50000,$G$3,TRUE),"")</f>
        <v>#N/A</v>
      </c>
      <c r="H9320" s="21" t="e">
        <f>IF(A9320&lt;&gt;"",VLOOKUP(B9320,'Ket qua do'!$C$5:$AP$50000,$H$3,TRUE),"")</f>
        <v>#N/A</v>
      </c>
      <c r="I9320" s="21" t="e">
        <f>IF(A9320&lt;&gt;"",VLOOKUP(B9320,'Ket qua do'!$C$5:$AP$50000,$I$3,TRUE)*$E$9/1000,"")</f>
        <v>#N/A</v>
      </c>
      <c r="J9320" s="21" t="e">
        <f>IF(A9320&lt;&gt;"",VLOOKUP(B9320,'Ket qua do'!$C$5:$AP$50000,$J$3,TRUE)*$E$9/1000,"")</f>
        <v>#N/A</v>
      </c>
      <c r="K9320" s="21" t="e">
        <f>IF(A9320&lt;&gt;"",VLOOKUP(B9320,'Ket qua do'!$C$5:$AP$50000,$K$3,TRUE)*$E$9/1000,"")</f>
        <v>#N/A</v>
      </c>
      <c r="L9320" s="21" t="e">
        <f>IF(A9320&lt;&gt;"",VLOOKUP(B9320,'Ket qua do'!$C$5:$AP$50000,$L$3,TRUE),"")</f>
        <v>#N/A</v>
      </c>
    </row>
    <row r="9321" spans="1:12" x14ac:dyDescent="0.25">
      <c r="A9321" t="e">
        <f t="shared" si="151"/>
        <v>#N/A</v>
      </c>
      <c r="B9321" s="1" t="e">
        <f>IF(A9321&lt;&gt;"",VLOOKUP(A9321,'Ket qua do'!$B$5:$CE$50000,2,TRUE),"")</f>
        <v>#N/A</v>
      </c>
      <c r="C9321" s="19" t="e">
        <f>IF(A9321&lt;&gt;"",VLOOKUP(B9321,'Ket qua do'!$C$5:$AP$50000,$C$3,TRUE)*SQRT(3)*$C$11,"")</f>
        <v>#N/A</v>
      </c>
      <c r="D9321" s="21" t="e">
        <f>IF(A9321&lt;&gt;"",VLOOKUP(B9321,'Ket qua do'!$C$5:$AP$50000,$D$3,TRUE),"")</f>
        <v>#N/A</v>
      </c>
      <c r="E9321" s="21" t="e">
        <f>IF(A9321&lt;&gt;"",VLOOKUP(B9321,'Ket qua do'!$C$5:$AP$50000,$E$3,TRUE)*$C$12,"")</f>
        <v>#N/A</v>
      </c>
      <c r="F9321" s="21" t="e">
        <f>IF(A9321&lt;&gt;"",VLOOKUP(B9321,'Ket qua do'!$C$5:$AP$50000,$F$3,TRUE),"")</f>
        <v>#N/A</v>
      </c>
      <c r="G9321" s="21" t="e">
        <f>IF(A9321&lt;&gt;"",VLOOKUP(B9321,'Ket qua do'!$C$5:$AP$50000,$G$3,TRUE),"")</f>
        <v>#N/A</v>
      </c>
      <c r="H9321" s="21" t="e">
        <f>IF(A9321&lt;&gt;"",VLOOKUP(B9321,'Ket qua do'!$C$5:$AP$50000,$H$3,TRUE),"")</f>
        <v>#N/A</v>
      </c>
      <c r="I9321" s="21" t="e">
        <f>IF(A9321&lt;&gt;"",VLOOKUP(B9321,'Ket qua do'!$C$5:$AP$50000,$I$3,TRUE)*$E$9/1000,"")</f>
        <v>#N/A</v>
      </c>
      <c r="J9321" s="21" t="e">
        <f>IF(A9321&lt;&gt;"",VLOOKUP(B9321,'Ket qua do'!$C$5:$AP$50000,$J$3,TRUE)*$E$9/1000,"")</f>
        <v>#N/A</v>
      </c>
      <c r="K9321" s="21" t="e">
        <f>IF(A9321&lt;&gt;"",VLOOKUP(B9321,'Ket qua do'!$C$5:$AP$50000,$K$3,TRUE)*$E$9/1000,"")</f>
        <v>#N/A</v>
      </c>
      <c r="L9321" s="21" t="e">
        <f>IF(A9321&lt;&gt;"",VLOOKUP(B9321,'Ket qua do'!$C$5:$AP$50000,$L$3,TRUE),"")</f>
        <v>#N/A</v>
      </c>
    </row>
    <row r="9322" spans="1:12" x14ac:dyDescent="0.25">
      <c r="A9322" t="e">
        <f t="shared" si="151"/>
        <v>#N/A</v>
      </c>
      <c r="B9322" s="1" t="e">
        <f>IF(A9322&lt;&gt;"",VLOOKUP(A9322,'Ket qua do'!$B$5:$CE$50000,2,TRUE),"")</f>
        <v>#N/A</v>
      </c>
      <c r="C9322" s="19" t="e">
        <f>IF(A9322&lt;&gt;"",VLOOKUP(B9322,'Ket qua do'!$C$5:$AP$50000,$C$3,TRUE)*SQRT(3)*$C$11,"")</f>
        <v>#N/A</v>
      </c>
      <c r="D9322" s="21" t="e">
        <f>IF(A9322&lt;&gt;"",VLOOKUP(B9322,'Ket qua do'!$C$5:$AP$50000,$D$3,TRUE),"")</f>
        <v>#N/A</v>
      </c>
      <c r="E9322" s="21" t="e">
        <f>IF(A9322&lt;&gt;"",VLOOKUP(B9322,'Ket qua do'!$C$5:$AP$50000,$E$3,TRUE)*$C$12,"")</f>
        <v>#N/A</v>
      </c>
      <c r="F9322" s="21" t="e">
        <f>IF(A9322&lt;&gt;"",VLOOKUP(B9322,'Ket qua do'!$C$5:$AP$50000,$F$3,TRUE),"")</f>
        <v>#N/A</v>
      </c>
      <c r="G9322" s="21" t="e">
        <f>IF(A9322&lt;&gt;"",VLOOKUP(B9322,'Ket qua do'!$C$5:$AP$50000,$G$3,TRUE),"")</f>
        <v>#N/A</v>
      </c>
      <c r="H9322" s="21" t="e">
        <f>IF(A9322&lt;&gt;"",VLOOKUP(B9322,'Ket qua do'!$C$5:$AP$50000,$H$3,TRUE),"")</f>
        <v>#N/A</v>
      </c>
      <c r="I9322" s="21" t="e">
        <f>IF(A9322&lt;&gt;"",VLOOKUP(B9322,'Ket qua do'!$C$5:$AP$50000,$I$3,TRUE)*$E$9/1000,"")</f>
        <v>#N/A</v>
      </c>
      <c r="J9322" s="21" t="e">
        <f>IF(A9322&lt;&gt;"",VLOOKUP(B9322,'Ket qua do'!$C$5:$AP$50000,$J$3,TRUE)*$E$9/1000,"")</f>
        <v>#N/A</v>
      </c>
      <c r="K9322" s="21" t="e">
        <f>IF(A9322&lt;&gt;"",VLOOKUP(B9322,'Ket qua do'!$C$5:$AP$50000,$K$3,TRUE)*$E$9/1000,"")</f>
        <v>#N/A</v>
      </c>
      <c r="L9322" s="21" t="e">
        <f>IF(A9322&lt;&gt;"",VLOOKUP(B9322,'Ket qua do'!$C$5:$AP$50000,$L$3,TRUE),"")</f>
        <v>#N/A</v>
      </c>
    </row>
    <row r="9323" spans="1:12" x14ac:dyDescent="0.25">
      <c r="A9323" t="e">
        <f t="shared" si="151"/>
        <v>#N/A</v>
      </c>
      <c r="B9323" s="1" t="e">
        <f>IF(A9323&lt;&gt;"",VLOOKUP(A9323,'Ket qua do'!$B$5:$CE$50000,2,TRUE),"")</f>
        <v>#N/A</v>
      </c>
      <c r="C9323" s="19" t="e">
        <f>IF(A9323&lt;&gt;"",VLOOKUP(B9323,'Ket qua do'!$C$5:$AP$50000,$C$3,TRUE)*SQRT(3)*$C$11,"")</f>
        <v>#N/A</v>
      </c>
      <c r="D9323" s="21" t="e">
        <f>IF(A9323&lt;&gt;"",VLOOKUP(B9323,'Ket qua do'!$C$5:$AP$50000,$D$3,TRUE),"")</f>
        <v>#N/A</v>
      </c>
      <c r="E9323" s="21" t="e">
        <f>IF(A9323&lt;&gt;"",VLOOKUP(B9323,'Ket qua do'!$C$5:$AP$50000,$E$3,TRUE)*$C$12,"")</f>
        <v>#N/A</v>
      </c>
      <c r="F9323" s="21" t="e">
        <f>IF(A9323&lt;&gt;"",VLOOKUP(B9323,'Ket qua do'!$C$5:$AP$50000,$F$3,TRUE),"")</f>
        <v>#N/A</v>
      </c>
      <c r="G9323" s="21" t="e">
        <f>IF(A9323&lt;&gt;"",VLOOKUP(B9323,'Ket qua do'!$C$5:$AP$50000,$G$3,TRUE),"")</f>
        <v>#N/A</v>
      </c>
      <c r="H9323" s="21" t="e">
        <f>IF(A9323&lt;&gt;"",VLOOKUP(B9323,'Ket qua do'!$C$5:$AP$50000,$H$3,TRUE),"")</f>
        <v>#N/A</v>
      </c>
      <c r="I9323" s="21" t="e">
        <f>IF(A9323&lt;&gt;"",VLOOKUP(B9323,'Ket qua do'!$C$5:$AP$50000,$I$3,TRUE)*$E$9/1000,"")</f>
        <v>#N/A</v>
      </c>
      <c r="J9323" s="21" t="e">
        <f>IF(A9323&lt;&gt;"",VLOOKUP(B9323,'Ket qua do'!$C$5:$AP$50000,$J$3,TRUE)*$E$9/1000,"")</f>
        <v>#N/A</v>
      </c>
      <c r="K9323" s="21" t="e">
        <f>IF(A9323&lt;&gt;"",VLOOKUP(B9323,'Ket qua do'!$C$5:$AP$50000,$K$3,TRUE)*$E$9/1000,"")</f>
        <v>#N/A</v>
      </c>
      <c r="L9323" s="21" t="e">
        <f>IF(A9323&lt;&gt;"",VLOOKUP(B9323,'Ket qua do'!$C$5:$AP$50000,$L$3,TRUE),"")</f>
        <v>#N/A</v>
      </c>
    </row>
    <row r="9324" spans="1:12" x14ac:dyDescent="0.25">
      <c r="A9324" t="e">
        <f t="shared" si="151"/>
        <v>#N/A</v>
      </c>
      <c r="B9324" s="1" t="e">
        <f>IF(A9324&lt;&gt;"",VLOOKUP(A9324,'Ket qua do'!$B$5:$CE$50000,2,TRUE),"")</f>
        <v>#N/A</v>
      </c>
      <c r="C9324" s="19" t="e">
        <f>IF(A9324&lt;&gt;"",VLOOKUP(B9324,'Ket qua do'!$C$5:$AP$50000,$C$3,TRUE)*SQRT(3)*$C$11,"")</f>
        <v>#N/A</v>
      </c>
      <c r="D9324" s="21" t="e">
        <f>IF(A9324&lt;&gt;"",VLOOKUP(B9324,'Ket qua do'!$C$5:$AP$50000,$D$3,TRUE),"")</f>
        <v>#N/A</v>
      </c>
      <c r="E9324" s="21" t="e">
        <f>IF(A9324&lt;&gt;"",VLOOKUP(B9324,'Ket qua do'!$C$5:$AP$50000,$E$3,TRUE)*$C$12,"")</f>
        <v>#N/A</v>
      </c>
      <c r="F9324" s="21" t="e">
        <f>IF(A9324&lt;&gt;"",VLOOKUP(B9324,'Ket qua do'!$C$5:$AP$50000,$F$3,TRUE),"")</f>
        <v>#N/A</v>
      </c>
      <c r="G9324" s="21" t="e">
        <f>IF(A9324&lt;&gt;"",VLOOKUP(B9324,'Ket qua do'!$C$5:$AP$50000,$G$3,TRUE),"")</f>
        <v>#N/A</v>
      </c>
      <c r="H9324" s="21" t="e">
        <f>IF(A9324&lt;&gt;"",VLOOKUP(B9324,'Ket qua do'!$C$5:$AP$50000,$H$3,TRUE),"")</f>
        <v>#N/A</v>
      </c>
      <c r="I9324" s="21" t="e">
        <f>IF(A9324&lt;&gt;"",VLOOKUP(B9324,'Ket qua do'!$C$5:$AP$50000,$I$3,TRUE)*$E$9/1000,"")</f>
        <v>#N/A</v>
      </c>
      <c r="J9324" s="21" t="e">
        <f>IF(A9324&lt;&gt;"",VLOOKUP(B9324,'Ket qua do'!$C$5:$AP$50000,$J$3,TRUE)*$E$9/1000,"")</f>
        <v>#N/A</v>
      </c>
      <c r="K9324" s="21" t="e">
        <f>IF(A9324&lt;&gt;"",VLOOKUP(B9324,'Ket qua do'!$C$5:$AP$50000,$K$3,TRUE)*$E$9/1000,"")</f>
        <v>#N/A</v>
      </c>
      <c r="L9324" s="21" t="e">
        <f>IF(A9324&lt;&gt;"",VLOOKUP(B9324,'Ket qua do'!$C$5:$AP$50000,$L$3,TRUE),"")</f>
        <v>#N/A</v>
      </c>
    </row>
    <row r="9325" spans="1:12" x14ac:dyDescent="0.25">
      <c r="A9325" t="e">
        <f t="shared" si="151"/>
        <v>#N/A</v>
      </c>
      <c r="B9325" s="1" t="e">
        <f>IF(A9325&lt;&gt;"",VLOOKUP(A9325,'Ket qua do'!$B$5:$CE$50000,2,TRUE),"")</f>
        <v>#N/A</v>
      </c>
      <c r="C9325" s="19" t="e">
        <f>IF(A9325&lt;&gt;"",VLOOKUP(B9325,'Ket qua do'!$C$5:$AP$50000,$C$3,TRUE)*SQRT(3)*$C$11,"")</f>
        <v>#N/A</v>
      </c>
      <c r="D9325" s="21" t="e">
        <f>IF(A9325&lt;&gt;"",VLOOKUP(B9325,'Ket qua do'!$C$5:$AP$50000,$D$3,TRUE),"")</f>
        <v>#N/A</v>
      </c>
      <c r="E9325" s="21" t="e">
        <f>IF(A9325&lt;&gt;"",VLOOKUP(B9325,'Ket qua do'!$C$5:$AP$50000,$E$3,TRUE)*$C$12,"")</f>
        <v>#N/A</v>
      </c>
      <c r="F9325" s="21" t="e">
        <f>IF(A9325&lt;&gt;"",VLOOKUP(B9325,'Ket qua do'!$C$5:$AP$50000,$F$3,TRUE),"")</f>
        <v>#N/A</v>
      </c>
      <c r="G9325" s="21" t="e">
        <f>IF(A9325&lt;&gt;"",VLOOKUP(B9325,'Ket qua do'!$C$5:$AP$50000,$G$3,TRUE),"")</f>
        <v>#N/A</v>
      </c>
      <c r="H9325" s="21" t="e">
        <f>IF(A9325&lt;&gt;"",VLOOKUP(B9325,'Ket qua do'!$C$5:$AP$50000,$H$3,TRUE),"")</f>
        <v>#N/A</v>
      </c>
      <c r="I9325" s="21" t="e">
        <f>IF(A9325&lt;&gt;"",VLOOKUP(B9325,'Ket qua do'!$C$5:$AP$50000,$I$3,TRUE)*$E$9/1000,"")</f>
        <v>#N/A</v>
      </c>
      <c r="J9325" s="21" t="e">
        <f>IF(A9325&lt;&gt;"",VLOOKUP(B9325,'Ket qua do'!$C$5:$AP$50000,$J$3,TRUE)*$E$9/1000,"")</f>
        <v>#N/A</v>
      </c>
      <c r="K9325" s="21" t="e">
        <f>IF(A9325&lt;&gt;"",VLOOKUP(B9325,'Ket qua do'!$C$5:$AP$50000,$K$3,TRUE)*$E$9/1000,"")</f>
        <v>#N/A</v>
      </c>
      <c r="L9325" s="21" t="e">
        <f>IF(A9325&lt;&gt;"",VLOOKUP(B9325,'Ket qua do'!$C$5:$AP$50000,$L$3,TRUE),"")</f>
        <v>#N/A</v>
      </c>
    </row>
    <row r="9326" spans="1:12" x14ac:dyDescent="0.25">
      <c r="A9326" t="e">
        <f t="shared" si="151"/>
        <v>#N/A</v>
      </c>
      <c r="B9326" s="1" t="e">
        <f>IF(A9326&lt;&gt;"",VLOOKUP(A9326,'Ket qua do'!$B$5:$CE$50000,2,TRUE),"")</f>
        <v>#N/A</v>
      </c>
      <c r="C9326" s="19" t="e">
        <f>IF(A9326&lt;&gt;"",VLOOKUP(B9326,'Ket qua do'!$C$5:$AP$50000,$C$3,TRUE)*SQRT(3)*$C$11,"")</f>
        <v>#N/A</v>
      </c>
      <c r="D9326" s="21" t="e">
        <f>IF(A9326&lt;&gt;"",VLOOKUP(B9326,'Ket qua do'!$C$5:$AP$50000,$D$3,TRUE),"")</f>
        <v>#N/A</v>
      </c>
      <c r="E9326" s="21" t="e">
        <f>IF(A9326&lt;&gt;"",VLOOKUP(B9326,'Ket qua do'!$C$5:$AP$50000,$E$3,TRUE)*$C$12,"")</f>
        <v>#N/A</v>
      </c>
      <c r="F9326" s="21" t="e">
        <f>IF(A9326&lt;&gt;"",VLOOKUP(B9326,'Ket qua do'!$C$5:$AP$50000,$F$3,TRUE),"")</f>
        <v>#N/A</v>
      </c>
      <c r="G9326" s="21" t="e">
        <f>IF(A9326&lt;&gt;"",VLOOKUP(B9326,'Ket qua do'!$C$5:$AP$50000,$G$3,TRUE),"")</f>
        <v>#N/A</v>
      </c>
      <c r="H9326" s="21" t="e">
        <f>IF(A9326&lt;&gt;"",VLOOKUP(B9326,'Ket qua do'!$C$5:$AP$50000,$H$3,TRUE),"")</f>
        <v>#N/A</v>
      </c>
      <c r="I9326" s="21" t="e">
        <f>IF(A9326&lt;&gt;"",VLOOKUP(B9326,'Ket qua do'!$C$5:$AP$50000,$I$3,TRUE)*$E$9/1000,"")</f>
        <v>#N/A</v>
      </c>
      <c r="J9326" s="21" t="e">
        <f>IF(A9326&lt;&gt;"",VLOOKUP(B9326,'Ket qua do'!$C$5:$AP$50000,$J$3,TRUE)*$E$9/1000,"")</f>
        <v>#N/A</v>
      </c>
      <c r="K9326" s="21" t="e">
        <f>IF(A9326&lt;&gt;"",VLOOKUP(B9326,'Ket qua do'!$C$5:$AP$50000,$K$3,TRUE)*$E$9/1000,"")</f>
        <v>#N/A</v>
      </c>
      <c r="L9326" s="21" t="e">
        <f>IF(A9326&lt;&gt;"",VLOOKUP(B9326,'Ket qua do'!$C$5:$AP$50000,$L$3,TRUE),"")</f>
        <v>#N/A</v>
      </c>
    </row>
    <row r="9327" spans="1:12" x14ac:dyDescent="0.25">
      <c r="A9327" t="e">
        <f t="shared" si="151"/>
        <v>#N/A</v>
      </c>
      <c r="B9327" s="1" t="e">
        <f>IF(A9327&lt;&gt;"",VLOOKUP(A9327,'Ket qua do'!$B$5:$CE$50000,2,TRUE),"")</f>
        <v>#N/A</v>
      </c>
      <c r="C9327" s="19" t="e">
        <f>IF(A9327&lt;&gt;"",VLOOKUP(B9327,'Ket qua do'!$C$5:$AP$50000,$C$3,TRUE)*SQRT(3)*$C$11,"")</f>
        <v>#N/A</v>
      </c>
      <c r="D9327" s="21" t="e">
        <f>IF(A9327&lt;&gt;"",VLOOKUP(B9327,'Ket qua do'!$C$5:$AP$50000,$D$3,TRUE),"")</f>
        <v>#N/A</v>
      </c>
      <c r="E9327" s="21" t="e">
        <f>IF(A9327&lt;&gt;"",VLOOKUP(B9327,'Ket qua do'!$C$5:$AP$50000,$E$3,TRUE)*$C$12,"")</f>
        <v>#N/A</v>
      </c>
      <c r="F9327" s="21" t="e">
        <f>IF(A9327&lt;&gt;"",VLOOKUP(B9327,'Ket qua do'!$C$5:$AP$50000,$F$3,TRUE),"")</f>
        <v>#N/A</v>
      </c>
      <c r="G9327" s="21" t="e">
        <f>IF(A9327&lt;&gt;"",VLOOKUP(B9327,'Ket qua do'!$C$5:$AP$50000,$G$3,TRUE),"")</f>
        <v>#N/A</v>
      </c>
      <c r="H9327" s="21" t="e">
        <f>IF(A9327&lt;&gt;"",VLOOKUP(B9327,'Ket qua do'!$C$5:$AP$50000,$H$3,TRUE),"")</f>
        <v>#N/A</v>
      </c>
      <c r="I9327" s="21" t="e">
        <f>IF(A9327&lt;&gt;"",VLOOKUP(B9327,'Ket qua do'!$C$5:$AP$50000,$I$3,TRUE)*$E$9/1000,"")</f>
        <v>#N/A</v>
      </c>
      <c r="J9327" s="21" t="e">
        <f>IF(A9327&lt;&gt;"",VLOOKUP(B9327,'Ket qua do'!$C$5:$AP$50000,$J$3,TRUE)*$E$9/1000,"")</f>
        <v>#N/A</v>
      </c>
      <c r="K9327" s="21" t="e">
        <f>IF(A9327&lt;&gt;"",VLOOKUP(B9327,'Ket qua do'!$C$5:$AP$50000,$K$3,TRUE)*$E$9/1000,"")</f>
        <v>#N/A</v>
      </c>
      <c r="L9327" s="21" t="e">
        <f>IF(A9327&lt;&gt;"",VLOOKUP(B9327,'Ket qua do'!$C$5:$AP$50000,$L$3,TRUE),"")</f>
        <v>#N/A</v>
      </c>
    </row>
    <row r="9328" spans="1:12" x14ac:dyDescent="0.25">
      <c r="A9328" t="e">
        <f t="shared" si="151"/>
        <v>#N/A</v>
      </c>
      <c r="B9328" s="1" t="e">
        <f>IF(A9328&lt;&gt;"",VLOOKUP(A9328,'Ket qua do'!$B$5:$CE$50000,2,TRUE),"")</f>
        <v>#N/A</v>
      </c>
      <c r="C9328" s="19" t="e">
        <f>IF(A9328&lt;&gt;"",VLOOKUP(B9328,'Ket qua do'!$C$5:$AP$50000,$C$3,TRUE)*SQRT(3)*$C$11,"")</f>
        <v>#N/A</v>
      </c>
      <c r="D9328" s="21" t="e">
        <f>IF(A9328&lt;&gt;"",VLOOKUP(B9328,'Ket qua do'!$C$5:$AP$50000,$D$3,TRUE),"")</f>
        <v>#N/A</v>
      </c>
      <c r="E9328" s="21" t="e">
        <f>IF(A9328&lt;&gt;"",VLOOKUP(B9328,'Ket qua do'!$C$5:$AP$50000,$E$3,TRUE)*$C$12,"")</f>
        <v>#N/A</v>
      </c>
      <c r="F9328" s="21" t="e">
        <f>IF(A9328&lt;&gt;"",VLOOKUP(B9328,'Ket qua do'!$C$5:$AP$50000,$F$3,TRUE),"")</f>
        <v>#N/A</v>
      </c>
      <c r="G9328" s="21" t="e">
        <f>IF(A9328&lt;&gt;"",VLOOKUP(B9328,'Ket qua do'!$C$5:$AP$50000,$G$3,TRUE),"")</f>
        <v>#N/A</v>
      </c>
      <c r="H9328" s="21" t="e">
        <f>IF(A9328&lt;&gt;"",VLOOKUP(B9328,'Ket qua do'!$C$5:$AP$50000,$H$3,TRUE),"")</f>
        <v>#N/A</v>
      </c>
      <c r="I9328" s="21" t="e">
        <f>IF(A9328&lt;&gt;"",VLOOKUP(B9328,'Ket qua do'!$C$5:$AP$50000,$I$3,TRUE)*$E$9/1000,"")</f>
        <v>#N/A</v>
      </c>
      <c r="J9328" s="21" t="e">
        <f>IF(A9328&lt;&gt;"",VLOOKUP(B9328,'Ket qua do'!$C$5:$AP$50000,$J$3,TRUE)*$E$9/1000,"")</f>
        <v>#N/A</v>
      </c>
      <c r="K9328" s="21" t="e">
        <f>IF(A9328&lt;&gt;"",VLOOKUP(B9328,'Ket qua do'!$C$5:$AP$50000,$K$3,TRUE)*$E$9/1000,"")</f>
        <v>#N/A</v>
      </c>
      <c r="L9328" s="21" t="e">
        <f>IF(A9328&lt;&gt;"",VLOOKUP(B9328,'Ket qua do'!$C$5:$AP$50000,$L$3,TRUE),"")</f>
        <v>#N/A</v>
      </c>
    </row>
    <row r="9329" spans="1:12" x14ac:dyDescent="0.25">
      <c r="A9329" t="e">
        <f t="shared" si="151"/>
        <v>#N/A</v>
      </c>
      <c r="B9329" s="1" t="e">
        <f>IF(A9329&lt;&gt;"",VLOOKUP(A9329,'Ket qua do'!$B$5:$CE$50000,2,TRUE),"")</f>
        <v>#N/A</v>
      </c>
      <c r="C9329" s="19" t="e">
        <f>IF(A9329&lt;&gt;"",VLOOKUP(B9329,'Ket qua do'!$C$5:$AP$50000,$C$3,TRUE)*SQRT(3)*$C$11,"")</f>
        <v>#N/A</v>
      </c>
      <c r="D9329" s="21" t="e">
        <f>IF(A9329&lt;&gt;"",VLOOKUP(B9329,'Ket qua do'!$C$5:$AP$50000,$D$3,TRUE),"")</f>
        <v>#N/A</v>
      </c>
      <c r="E9329" s="21" t="e">
        <f>IF(A9329&lt;&gt;"",VLOOKUP(B9329,'Ket qua do'!$C$5:$AP$50000,$E$3,TRUE)*$C$12,"")</f>
        <v>#N/A</v>
      </c>
      <c r="F9329" s="21" t="e">
        <f>IF(A9329&lt;&gt;"",VLOOKUP(B9329,'Ket qua do'!$C$5:$AP$50000,$F$3,TRUE),"")</f>
        <v>#N/A</v>
      </c>
      <c r="G9329" s="21" t="e">
        <f>IF(A9329&lt;&gt;"",VLOOKUP(B9329,'Ket qua do'!$C$5:$AP$50000,$G$3,TRUE),"")</f>
        <v>#N/A</v>
      </c>
      <c r="H9329" s="21" t="e">
        <f>IF(A9329&lt;&gt;"",VLOOKUP(B9329,'Ket qua do'!$C$5:$AP$50000,$H$3,TRUE),"")</f>
        <v>#N/A</v>
      </c>
      <c r="I9329" s="21" t="e">
        <f>IF(A9329&lt;&gt;"",VLOOKUP(B9329,'Ket qua do'!$C$5:$AP$50000,$I$3,TRUE)*$E$9/1000,"")</f>
        <v>#N/A</v>
      </c>
      <c r="J9329" s="21" t="e">
        <f>IF(A9329&lt;&gt;"",VLOOKUP(B9329,'Ket qua do'!$C$5:$AP$50000,$J$3,TRUE)*$E$9/1000,"")</f>
        <v>#N/A</v>
      </c>
      <c r="K9329" s="21" t="e">
        <f>IF(A9329&lt;&gt;"",VLOOKUP(B9329,'Ket qua do'!$C$5:$AP$50000,$K$3,TRUE)*$E$9/1000,"")</f>
        <v>#N/A</v>
      </c>
      <c r="L9329" s="21" t="e">
        <f>IF(A9329&lt;&gt;"",VLOOKUP(B9329,'Ket qua do'!$C$5:$AP$50000,$L$3,TRUE),"")</f>
        <v>#N/A</v>
      </c>
    </row>
    <row r="9330" spans="1:12" x14ac:dyDescent="0.25">
      <c r="A9330" t="e">
        <f t="shared" si="151"/>
        <v>#N/A</v>
      </c>
      <c r="B9330" s="1" t="e">
        <f>IF(A9330&lt;&gt;"",VLOOKUP(A9330,'Ket qua do'!$B$5:$CE$50000,2,TRUE),"")</f>
        <v>#N/A</v>
      </c>
      <c r="C9330" s="19" t="e">
        <f>IF(A9330&lt;&gt;"",VLOOKUP(B9330,'Ket qua do'!$C$5:$AP$50000,$C$3,TRUE)*SQRT(3)*$C$11,"")</f>
        <v>#N/A</v>
      </c>
      <c r="D9330" s="21" t="e">
        <f>IF(A9330&lt;&gt;"",VLOOKUP(B9330,'Ket qua do'!$C$5:$AP$50000,$D$3,TRUE),"")</f>
        <v>#N/A</v>
      </c>
      <c r="E9330" s="21" t="e">
        <f>IF(A9330&lt;&gt;"",VLOOKUP(B9330,'Ket qua do'!$C$5:$AP$50000,$E$3,TRUE)*$C$12,"")</f>
        <v>#N/A</v>
      </c>
      <c r="F9330" s="21" t="e">
        <f>IF(A9330&lt;&gt;"",VLOOKUP(B9330,'Ket qua do'!$C$5:$AP$50000,$F$3,TRUE),"")</f>
        <v>#N/A</v>
      </c>
      <c r="G9330" s="21" t="e">
        <f>IF(A9330&lt;&gt;"",VLOOKUP(B9330,'Ket qua do'!$C$5:$AP$50000,$G$3,TRUE),"")</f>
        <v>#N/A</v>
      </c>
      <c r="H9330" s="21" t="e">
        <f>IF(A9330&lt;&gt;"",VLOOKUP(B9330,'Ket qua do'!$C$5:$AP$50000,$H$3,TRUE),"")</f>
        <v>#N/A</v>
      </c>
      <c r="I9330" s="21" t="e">
        <f>IF(A9330&lt;&gt;"",VLOOKUP(B9330,'Ket qua do'!$C$5:$AP$50000,$I$3,TRUE)*$E$9/1000,"")</f>
        <v>#N/A</v>
      </c>
      <c r="J9330" s="21" t="e">
        <f>IF(A9330&lt;&gt;"",VLOOKUP(B9330,'Ket qua do'!$C$5:$AP$50000,$J$3,TRUE)*$E$9/1000,"")</f>
        <v>#N/A</v>
      </c>
      <c r="K9330" s="21" t="e">
        <f>IF(A9330&lt;&gt;"",VLOOKUP(B9330,'Ket qua do'!$C$5:$AP$50000,$K$3,TRUE)*$E$9/1000,"")</f>
        <v>#N/A</v>
      </c>
      <c r="L9330" s="21" t="e">
        <f>IF(A9330&lt;&gt;"",VLOOKUP(B9330,'Ket qua do'!$C$5:$AP$50000,$L$3,TRUE),"")</f>
        <v>#N/A</v>
      </c>
    </row>
    <row r="9331" spans="1:12" x14ac:dyDescent="0.25">
      <c r="A9331" t="e">
        <f t="shared" si="151"/>
        <v>#N/A</v>
      </c>
      <c r="B9331" s="1" t="e">
        <f>IF(A9331&lt;&gt;"",VLOOKUP(A9331,'Ket qua do'!$B$5:$CE$50000,2,TRUE),"")</f>
        <v>#N/A</v>
      </c>
      <c r="C9331" s="19" t="e">
        <f>IF(A9331&lt;&gt;"",VLOOKUP(B9331,'Ket qua do'!$C$5:$AP$50000,$C$3,TRUE)*SQRT(3)*$C$11,"")</f>
        <v>#N/A</v>
      </c>
      <c r="D9331" s="21" t="e">
        <f>IF(A9331&lt;&gt;"",VLOOKUP(B9331,'Ket qua do'!$C$5:$AP$50000,$D$3,TRUE),"")</f>
        <v>#N/A</v>
      </c>
      <c r="E9331" s="21" t="e">
        <f>IF(A9331&lt;&gt;"",VLOOKUP(B9331,'Ket qua do'!$C$5:$AP$50000,$E$3,TRUE)*$C$12,"")</f>
        <v>#N/A</v>
      </c>
      <c r="F9331" s="21" t="e">
        <f>IF(A9331&lt;&gt;"",VLOOKUP(B9331,'Ket qua do'!$C$5:$AP$50000,$F$3,TRUE),"")</f>
        <v>#N/A</v>
      </c>
      <c r="G9331" s="21" t="e">
        <f>IF(A9331&lt;&gt;"",VLOOKUP(B9331,'Ket qua do'!$C$5:$AP$50000,$G$3,TRUE),"")</f>
        <v>#N/A</v>
      </c>
      <c r="H9331" s="21" t="e">
        <f>IF(A9331&lt;&gt;"",VLOOKUP(B9331,'Ket qua do'!$C$5:$AP$50000,$H$3,TRUE),"")</f>
        <v>#N/A</v>
      </c>
      <c r="I9331" s="21" t="e">
        <f>IF(A9331&lt;&gt;"",VLOOKUP(B9331,'Ket qua do'!$C$5:$AP$50000,$I$3,TRUE)*$E$9/1000,"")</f>
        <v>#N/A</v>
      </c>
      <c r="J9331" s="21" t="e">
        <f>IF(A9331&lt;&gt;"",VLOOKUP(B9331,'Ket qua do'!$C$5:$AP$50000,$J$3,TRUE)*$E$9/1000,"")</f>
        <v>#N/A</v>
      </c>
      <c r="K9331" s="21" t="e">
        <f>IF(A9331&lt;&gt;"",VLOOKUP(B9331,'Ket qua do'!$C$5:$AP$50000,$K$3,TRUE)*$E$9/1000,"")</f>
        <v>#N/A</v>
      </c>
      <c r="L9331" s="21" t="e">
        <f>IF(A9331&lt;&gt;"",VLOOKUP(B9331,'Ket qua do'!$C$5:$AP$50000,$L$3,TRUE),"")</f>
        <v>#N/A</v>
      </c>
    </row>
    <row r="9332" spans="1:12" x14ac:dyDescent="0.25">
      <c r="A9332" t="e">
        <f t="shared" si="151"/>
        <v>#N/A</v>
      </c>
      <c r="B9332" s="1" t="e">
        <f>IF(A9332&lt;&gt;"",VLOOKUP(A9332,'Ket qua do'!$B$5:$CE$50000,2,TRUE),"")</f>
        <v>#N/A</v>
      </c>
      <c r="C9332" s="19" t="e">
        <f>IF(A9332&lt;&gt;"",VLOOKUP(B9332,'Ket qua do'!$C$5:$AP$50000,$C$3,TRUE)*SQRT(3)*$C$11,"")</f>
        <v>#N/A</v>
      </c>
      <c r="D9332" s="21" t="e">
        <f>IF(A9332&lt;&gt;"",VLOOKUP(B9332,'Ket qua do'!$C$5:$AP$50000,$D$3,TRUE),"")</f>
        <v>#N/A</v>
      </c>
      <c r="E9332" s="21" t="e">
        <f>IF(A9332&lt;&gt;"",VLOOKUP(B9332,'Ket qua do'!$C$5:$AP$50000,$E$3,TRUE)*$C$12,"")</f>
        <v>#N/A</v>
      </c>
      <c r="F9332" s="21" t="e">
        <f>IF(A9332&lt;&gt;"",VLOOKUP(B9332,'Ket qua do'!$C$5:$AP$50000,$F$3,TRUE),"")</f>
        <v>#N/A</v>
      </c>
      <c r="G9332" s="21" t="e">
        <f>IF(A9332&lt;&gt;"",VLOOKUP(B9332,'Ket qua do'!$C$5:$AP$50000,$G$3,TRUE),"")</f>
        <v>#N/A</v>
      </c>
      <c r="H9332" s="21" t="e">
        <f>IF(A9332&lt;&gt;"",VLOOKUP(B9332,'Ket qua do'!$C$5:$AP$50000,$H$3,TRUE),"")</f>
        <v>#N/A</v>
      </c>
      <c r="I9332" s="21" t="e">
        <f>IF(A9332&lt;&gt;"",VLOOKUP(B9332,'Ket qua do'!$C$5:$AP$50000,$I$3,TRUE)*$E$9/1000,"")</f>
        <v>#N/A</v>
      </c>
      <c r="J9332" s="21" t="e">
        <f>IF(A9332&lt;&gt;"",VLOOKUP(B9332,'Ket qua do'!$C$5:$AP$50000,$J$3,TRUE)*$E$9/1000,"")</f>
        <v>#N/A</v>
      </c>
      <c r="K9332" s="21" t="e">
        <f>IF(A9332&lt;&gt;"",VLOOKUP(B9332,'Ket qua do'!$C$5:$AP$50000,$K$3,TRUE)*$E$9/1000,"")</f>
        <v>#N/A</v>
      </c>
      <c r="L9332" s="21" t="e">
        <f>IF(A9332&lt;&gt;"",VLOOKUP(B9332,'Ket qua do'!$C$5:$AP$50000,$L$3,TRUE),"")</f>
        <v>#N/A</v>
      </c>
    </row>
    <row r="9333" spans="1:12" x14ac:dyDescent="0.25">
      <c r="A9333" t="e">
        <f t="shared" si="151"/>
        <v>#N/A</v>
      </c>
      <c r="B9333" s="1" t="e">
        <f>IF(A9333&lt;&gt;"",VLOOKUP(A9333,'Ket qua do'!$B$5:$CE$50000,2,TRUE),"")</f>
        <v>#N/A</v>
      </c>
      <c r="C9333" s="19" t="e">
        <f>IF(A9333&lt;&gt;"",VLOOKUP(B9333,'Ket qua do'!$C$5:$AP$50000,$C$3,TRUE)*SQRT(3)*$C$11,"")</f>
        <v>#N/A</v>
      </c>
      <c r="D9333" s="21" t="e">
        <f>IF(A9333&lt;&gt;"",VLOOKUP(B9333,'Ket qua do'!$C$5:$AP$50000,$D$3,TRUE),"")</f>
        <v>#N/A</v>
      </c>
      <c r="E9333" s="21" t="e">
        <f>IF(A9333&lt;&gt;"",VLOOKUP(B9333,'Ket qua do'!$C$5:$AP$50000,$E$3,TRUE)*$C$12,"")</f>
        <v>#N/A</v>
      </c>
      <c r="F9333" s="21" t="e">
        <f>IF(A9333&lt;&gt;"",VLOOKUP(B9333,'Ket qua do'!$C$5:$AP$50000,$F$3,TRUE),"")</f>
        <v>#N/A</v>
      </c>
      <c r="G9333" s="21" t="e">
        <f>IF(A9333&lt;&gt;"",VLOOKUP(B9333,'Ket qua do'!$C$5:$AP$50000,$G$3,TRUE),"")</f>
        <v>#N/A</v>
      </c>
      <c r="H9333" s="21" t="e">
        <f>IF(A9333&lt;&gt;"",VLOOKUP(B9333,'Ket qua do'!$C$5:$AP$50000,$H$3,TRUE),"")</f>
        <v>#N/A</v>
      </c>
      <c r="I9333" s="21" t="e">
        <f>IF(A9333&lt;&gt;"",VLOOKUP(B9333,'Ket qua do'!$C$5:$AP$50000,$I$3,TRUE)*$E$9/1000,"")</f>
        <v>#N/A</v>
      </c>
      <c r="J9333" s="21" t="e">
        <f>IF(A9333&lt;&gt;"",VLOOKUP(B9333,'Ket qua do'!$C$5:$AP$50000,$J$3,TRUE)*$E$9/1000,"")</f>
        <v>#N/A</v>
      </c>
      <c r="K9333" s="21" t="e">
        <f>IF(A9333&lt;&gt;"",VLOOKUP(B9333,'Ket qua do'!$C$5:$AP$50000,$K$3,TRUE)*$E$9/1000,"")</f>
        <v>#N/A</v>
      </c>
      <c r="L9333" s="21" t="e">
        <f>IF(A9333&lt;&gt;"",VLOOKUP(B9333,'Ket qua do'!$C$5:$AP$50000,$L$3,TRUE),"")</f>
        <v>#N/A</v>
      </c>
    </row>
    <row r="9334" spans="1:12" x14ac:dyDescent="0.25">
      <c r="A9334" t="e">
        <f t="shared" si="151"/>
        <v>#N/A</v>
      </c>
      <c r="B9334" s="1" t="e">
        <f>IF(A9334&lt;&gt;"",VLOOKUP(A9334,'Ket qua do'!$B$5:$CE$50000,2,TRUE),"")</f>
        <v>#N/A</v>
      </c>
      <c r="C9334" s="19" t="e">
        <f>IF(A9334&lt;&gt;"",VLOOKUP(B9334,'Ket qua do'!$C$5:$AP$50000,$C$3,TRUE)*SQRT(3)*$C$11,"")</f>
        <v>#N/A</v>
      </c>
      <c r="D9334" s="21" t="e">
        <f>IF(A9334&lt;&gt;"",VLOOKUP(B9334,'Ket qua do'!$C$5:$AP$50000,$D$3,TRUE),"")</f>
        <v>#N/A</v>
      </c>
      <c r="E9334" s="21" t="e">
        <f>IF(A9334&lt;&gt;"",VLOOKUP(B9334,'Ket qua do'!$C$5:$AP$50000,$E$3,TRUE)*$C$12,"")</f>
        <v>#N/A</v>
      </c>
      <c r="F9334" s="21" t="e">
        <f>IF(A9334&lt;&gt;"",VLOOKUP(B9334,'Ket qua do'!$C$5:$AP$50000,$F$3,TRUE),"")</f>
        <v>#N/A</v>
      </c>
      <c r="G9334" s="21" t="e">
        <f>IF(A9334&lt;&gt;"",VLOOKUP(B9334,'Ket qua do'!$C$5:$AP$50000,$G$3,TRUE),"")</f>
        <v>#N/A</v>
      </c>
      <c r="H9334" s="21" t="e">
        <f>IF(A9334&lt;&gt;"",VLOOKUP(B9334,'Ket qua do'!$C$5:$AP$50000,$H$3,TRUE),"")</f>
        <v>#N/A</v>
      </c>
      <c r="I9334" s="21" t="e">
        <f>IF(A9334&lt;&gt;"",VLOOKUP(B9334,'Ket qua do'!$C$5:$AP$50000,$I$3,TRUE)*$E$9/1000,"")</f>
        <v>#N/A</v>
      </c>
      <c r="J9334" s="21" t="e">
        <f>IF(A9334&lt;&gt;"",VLOOKUP(B9334,'Ket qua do'!$C$5:$AP$50000,$J$3,TRUE)*$E$9/1000,"")</f>
        <v>#N/A</v>
      </c>
      <c r="K9334" s="21" t="e">
        <f>IF(A9334&lt;&gt;"",VLOOKUP(B9334,'Ket qua do'!$C$5:$AP$50000,$K$3,TRUE)*$E$9/1000,"")</f>
        <v>#N/A</v>
      </c>
      <c r="L9334" s="21" t="e">
        <f>IF(A9334&lt;&gt;"",VLOOKUP(B9334,'Ket qua do'!$C$5:$AP$50000,$L$3,TRUE),"")</f>
        <v>#N/A</v>
      </c>
    </row>
    <row r="9335" spans="1:12" x14ac:dyDescent="0.25">
      <c r="A9335" t="e">
        <f t="shared" si="151"/>
        <v>#N/A</v>
      </c>
      <c r="B9335" s="1" t="e">
        <f>IF(A9335&lt;&gt;"",VLOOKUP(A9335,'Ket qua do'!$B$5:$CE$50000,2,TRUE),"")</f>
        <v>#N/A</v>
      </c>
      <c r="C9335" s="19" t="e">
        <f>IF(A9335&lt;&gt;"",VLOOKUP(B9335,'Ket qua do'!$C$5:$AP$50000,$C$3,TRUE)*SQRT(3)*$C$11,"")</f>
        <v>#N/A</v>
      </c>
      <c r="D9335" s="21" t="e">
        <f>IF(A9335&lt;&gt;"",VLOOKUP(B9335,'Ket qua do'!$C$5:$AP$50000,$D$3,TRUE),"")</f>
        <v>#N/A</v>
      </c>
      <c r="E9335" s="21" t="e">
        <f>IF(A9335&lt;&gt;"",VLOOKUP(B9335,'Ket qua do'!$C$5:$AP$50000,$E$3,TRUE)*$C$12,"")</f>
        <v>#N/A</v>
      </c>
      <c r="F9335" s="21" t="e">
        <f>IF(A9335&lt;&gt;"",VLOOKUP(B9335,'Ket qua do'!$C$5:$AP$50000,$F$3,TRUE),"")</f>
        <v>#N/A</v>
      </c>
      <c r="G9335" s="21" t="e">
        <f>IF(A9335&lt;&gt;"",VLOOKUP(B9335,'Ket qua do'!$C$5:$AP$50000,$G$3,TRUE),"")</f>
        <v>#N/A</v>
      </c>
      <c r="H9335" s="21" t="e">
        <f>IF(A9335&lt;&gt;"",VLOOKUP(B9335,'Ket qua do'!$C$5:$AP$50000,$H$3,TRUE),"")</f>
        <v>#N/A</v>
      </c>
      <c r="I9335" s="21" t="e">
        <f>IF(A9335&lt;&gt;"",VLOOKUP(B9335,'Ket qua do'!$C$5:$AP$50000,$I$3,TRUE)*$E$9/1000,"")</f>
        <v>#N/A</v>
      </c>
      <c r="J9335" s="21" t="e">
        <f>IF(A9335&lt;&gt;"",VLOOKUP(B9335,'Ket qua do'!$C$5:$AP$50000,$J$3,TRUE)*$E$9/1000,"")</f>
        <v>#N/A</v>
      </c>
      <c r="K9335" s="21" t="e">
        <f>IF(A9335&lt;&gt;"",VLOOKUP(B9335,'Ket qua do'!$C$5:$AP$50000,$K$3,TRUE)*$E$9/1000,"")</f>
        <v>#N/A</v>
      </c>
      <c r="L9335" s="21" t="e">
        <f>IF(A9335&lt;&gt;"",VLOOKUP(B9335,'Ket qua do'!$C$5:$AP$50000,$L$3,TRUE),"")</f>
        <v>#N/A</v>
      </c>
    </row>
    <row r="9336" spans="1:12" x14ac:dyDescent="0.25">
      <c r="A9336" t="e">
        <f t="shared" si="151"/>
        <v>#N/A</v>
      </c>
      <c r="B9336" s="1" t="e">
        <f>IF(A9336&lt;&gt;"",VLOOKUP(A9336,'Ket qua do'!$B$5:$CE$50000,2,TRUE),"")</f>
        <v>#N/A</v>
      </c>
      <c r="C9336" s="19" t="e">
        <f>IF(A9336&lt;&gt;"",VLOOKUP(B9336,'Ket qua do'!$C$5:$AP$50000,$C$3,TRUE)*SQRT(3)*$C$11,"")</f>
        <v>#N/A</v>
      </c>
      <c r="D9336" s="21" t="e">
        <f>IF(A9336&lt;&gt;"",VLOOKUP(B9336,'Ket qua do'!$C$5:$AP$50000,$D$3,TRUE),"")</f>
        <v>#N/A</v>
      </c>
      <c r="E9336" s="21" t="e">
        <f>IF(A9336&lt;&gt;"",VLOOKUP(B9336,'Ket qua do'!$C$5:$AP$50000,$E$3,TRUE)*$C$12,"")</f>
        <v>#N/A</v>
      </c>
      <c r="F9336" s="21" t="e">
        <f>IF(A9336&lt;&gt;"",VLOOKUP(B9336,'Ket qua do'!$C$5:$AP$50000,$F$3,TRUE),"")</f>
        <v>#N/A</v>
      </c>
      <c r="G9336" s="21" t="e">
        <f>IF(A9336&lt;&gt;"",VLOOKUP(B9336,'Ket qua do'!$C$5:$AP$50000,$G$3,TRUE),"")</f>
        <v>#N/A</v>
      </c>
      <c r="H9336" s="21" t="e">
        <f>IF(A9336&lt;&gt;"",VLOOKUP(B9336,'Ket qua do'!$C$5:$AP$50000,$H$3,TRUE),"")</f>
        <v>#N/A</v>
      </c>
      <c r="I9336" s="21" t="e">
        <f>IF(A9336&lt;&gt;"",VLOOKUP(B9336,'Ket qua do'!$C$5:$AP$50000,$I$3,TRUE)*$E$9/1000,"")</f>
        <v>#N/A</v>
      </c>
      <c r="J9336" s="21" t="e">
        <f>IF(A9336&lt;&gt;"",VLOOKUP(B9336,'Ket qua do'!$C$5:$AP$50000,$J$3,TRUE)*$E$9/1000,"")</f>
        <v>#N/A</v>
      </c>
      <c r="K9336" s="21" t="e">
        <f>IF(A9336&lt;&gt;"",VLOOKUP(B9336,'Ket qua do'!$C$5:$AP$50000,$K$3,TRUE)*$E$9/1000,"")</f>
        <v>#N/A</v>
      </c>
      <c r="L9336" s="21" t="e">
        <f>IF(A9336&lt;&gt;"",VLOOKUP(B9336,'Ket qua do'!$C$5:$AP$50000,$L$3,TRUE),"")</f>
        <v>#N/A</v>
      </c>
    </row>
    <row r="9337" spans="1:12" x14ac:dyDescent="0.25">
      <c r="A9337" t="e">
        <f t="shared" si="151"/>
        <v>#N/A</v>
      </c>
      <c r="B9337" s="1" t="e">
        <f>IF(A9337&lt;&gt;"",VLOOKUP(A9337,'Ket qua do'!$B$5:$CE$50000,2,TRUE),"")</f>
        <v>#N/A</v>
      </c>
      <c r="C9337" s="19" t="e">
        <f>IF(A9337&lt;&gt;"",VLOOKUP(B9337,'Ket qua do'!$C$5:$AP$50000,$C$3,TRUE)*SQRT(3)*$C$11,"")</f>
        <v>#N/A</v>
      </c>
      <c r="D9337" s="21" t="e">
        <f>IF(A9337&lt;&gt;"",VLOOKUP(B9337,'Ket qua do'!$C$5:$AP$50000,$D$3,TRUE),"")</f>
        <v>#N/A</v>
      </c>
      <c r="E9337" s="21" t="e">
        <f>IF(A9337&lt;&gt;"",VLOOKUP(B9337,'Ket qua do'!$C$5:$AP$50000,$E$3,TRUE)*$C$12,"")</f>
        <v>#N/A</v>
      </c>
      <c r="F9337" s="21" t="e">
        <f>IF(A9337&lt;&gt;"",VLOOKUP(B9337,'Ket qua do'!$C$5:$AP$50000,$F$3,TRUE),"")</f>
        <v>#N/A</v>
      </c>
      <c r="G9337" s="21" t="e">
        <f>IF(A9337&lt;&gt;"",VLOOKUP(B9337,'Ket qua do'!$C$5:$AP$50000,$G$3,TRUE),"")</f>
        <v>#N/A</v>
      </c>
      <c r="H9337" s="21" t="e">
        <f>IF(A9337&lt;&gt;"",VLOOKUP(B9337,'Ket qua do'!$C$5:$AP$50000,$H$3,TRUE),"")</f>
        <v>#N/A</v>
      </c>
      <c r="I9337" s="21" t="e">
        <f>IF(A9337&lt;&gt;"",VLOOKUP(B9337,'Ket qua do'!$C$5:$AP$50000,$I$3,TRUE)*$E$9/1000,"")</f>
        <v>#N/A</v>
      </c>
      <c r="J9337" s="21" t="e">
        <f>IF(A9337&lt;&gt;"",VLOOKUP(B9337,'Ket qua do'!$C$5:$AP$50000,$J$3,TRUE)*$E$9/1000,"")</f>
        <v>#N/A</v>
      </c>
      <c r="K9337" s="21" t="e">
        <f>IF(A9337&lt;&gt;"",VLOOKUP(B9337,'Ket qua do'!$C$5:$AP$50000,$K$3,TRUE)*$E$9/1000,"")</f>
        <v>#N/A</v>
      </c>
      <c r="L9337" s="21" t="e">
        <f>IF(A9337&lt;&gt;"",VLOOKUP(B9337,'Ket qua do'!$C$5:$AP$50000,$L$3,TRUE),"")</f>
        <v>#N/A</v>
      </c>
    </row>
    <row r="9338" spans="1:12" x14ac:dyDescent="0.25">
      <c r="A9338" t="e">
        <f t="shared" si="151"/>
        <v>#N/A</v>
      </c>
      <c r="B9338" s="1" t="e">
        <f>IF(A9338&lt;&gt;"",VLOOKUP(A9338,'Ket qua do'!$B$5:$CE$50000,2,TRUE),"")</f>
        <v>#N/A</v>
      </c>
      <c r="C9338" s="19" t="e">
        <f>IF(A9338&lt;&gt;"",VLOOKUP(B9338,'Ket qua do'!$C$5:$AP$50000,$C$3,TRUE)*SQRT(3)*$C$11,"")</f>
        <v>#N/A</v>
      </c>
      <c r="D9338" s="21" t="e">
        <f>IF(A9338&lt;&gt;"",VLOOKUP(B9338,'Ket qua do'!$C$5:$AP$50000,$D$3,TRUE),"")</f>
        <v>#N/A</v>
      </c>
      <c r="E9338" s="21" t="e">
        <f>IF(A9338&lt;&gt;"",VLOOKUP(B9338,'Ket qua do'!$C$5:$AP$50000,$E$3,TRUE)*$C$12,"")</f>
        <v>#N/A</v>
      </c>
      <c r="F9338" s="21" t="e">
        <f>IF(A9338&lt;&gt;"",VLOOKUP(B9338,'Ket qua do'!$C$5:$AP$50000,$F$3,TRUE),"")</f>
        <v>#N/A</v>
      </c>
      <c r="G9338" s="21" t="e">
        <f>IF(A9338&lt;&gt;"",VLOOKUP(B9338,'Ket qua do'!$C$5:$AP$50000,$G$3,TRUE),"")</f>
        <v>#N/A</v>
      </c>
      <c r="H9338" s="21" t="e">
        <f>IF(A9338&lt;&gt;"",VLOOKUP(B9338,'Ket qua do'!$C$5:$AP$50000,$H$3,TRUE),"")</f>
        <v>#N/A</v>
      </c>
      <c r="I9338" s="21" t="e">
        <f>IF(A9338&lt;&gt;"",VLOOKUP(B9338,'Ket qua do'!$C$5:$AP$50000,$I$3,TRUE)*$E$9/1000,"")</f>
        <v>#N/A</v>
      </c>
      <c r="J9338" s="21" t="e">
        <f>IF(A9338&lt;&gt;"",VLOOKUP(B9338,'Ket qua do'!$C$5:$AP$50000,$J$3,TRUE)*$E$9/1000,"")</f>
        <v>#N/A</v>
      </c>
      <c r="K9338" s="21" t="e">
        <f>IF(A9338&lt;&gt;"",VLOOKUP(B9338,'Ket qua do'!$C$5:$AP$50000,$K$3,TRUE)*$E$9/1000,"")</f>
        <v>#N/A</v>
      </c>
      <c r="L9338" s="21" t="e">
        <f>IF(A9338&lt;&gt;"",VLOOKUP(B9338,'Ket qua do'!$C$5:$AP$50000,$L$3,TRUE),"")</f>
        <v>#N/A</v>
      </c>
    </row>
    <row r="9339" spans="1:12" x14ac:dyDescent="0.25">
      <c r="A9339" t="e">
        <f t="shared" si="151"/>
        <v>#N/A</v>
      </c>
      <c r="B9339" s="1" t="e">
        <f>IF(A9339&lt;&gt;"",VLOOKUP(A9339,'Ket qua do'!$B$5:$CE$50000,2,TRUE),"")</f>
        <v>#N/A</v>
      </c>
      <c r="C9339" s="19" t="e">
        <f>IF(A9339&lt;&gt;"",VLOOKUP(B9339,'Ket qua do'!$C$5:$AP$50000,$C$3,TRUE)*SQRT(3)*$C$11,"")</f>
        <v>#N/A</v>
      </c>
      <c r="D9339" s="21" t="e">
        <f>IF(A9339&lt;&gt;"",VLOOKUP(B9339,'Ket qua do'!$C$5:$AP$50000,$D$3,TRUE),"")</f>
        <v>#N/A</v>
      </c>
      <c r="E9339" s="21" t="e">
        <f>IF(A9339&lt;&gt;"",VLOOKUP(B9339,'Ket qua do'!$C$5:$AP$50000,$E$3,TRUE)*$C$12,"")</f>
        <v>#N/A</v>
      </c>
      <c r="F9339" s="21" t="e">
        <f>IF(A9339&lt;&gt;"",VLOOKUP(B9339,'Ket qua do'!$C$5:$AP$50000,$F$3,TRUE),"")</f>
        <v>#N/A</v>
      </c>
      <c r="G9339" s="21" t="e">
        <f>IF(A9339&lt;&gt;"",VLOOKUP(B9339,'Ket qua do'!$C$5:$AP$50000,$G$3,TRUE),"")</f>
        <v>#N/A</v>
      </c>
      <c r="H9339" s="21" t="e">
        <f>IF(A9339&lt;&gt;"",VLOOKUP(B9339,'Ket qua do'!$C$5:$AP$50000,$H$3,TRUE),"")</f>
        <v>#N/A</v>
      </c>
      <c r="I9339" s="21" t="e">
        <f>IF(A9339&lt;&gt;"",VLOOKUP(B9339,'Ket qua do'!$C$5:$AP$50000,$I$3,TRUE)*$E$9/1000,"")</f>
        <v>#N/A</v>
      </c>
      <c r="J9339" s="21" t="e">
        <f>IF(A9339&lt;&gt;"",VLOOKUP(B9339,'Ket qua do'!$C$5:$AP$50000,$J$3,TRUE)*$E$9/1000,"")</f>
        <v>#N/A</v>
      </c>
      <c r="K9339" s="21" t="e">
        <f>IF(A9339&lt;&gt;"",VLOOKUP(B9339,'Ket qua do'!$C$5:$AP$50000,$K$3,TRUE)*$E$9/1000,"")</f>
        <v>#N/A</v>
      </c>
      <c r="L9339" s="21" t="e">
        <f>IF(A9339&lt;&gt;"",VLOOKUP(B9339,'Ket qua do'!$C$5:$AP$50000,$L$3,TRUE),"")</f>
        <v>#N/A</v>
      </c>
    </row>
    <row r="9340" spans="1:12" x14ac:dyDescent="0.25">
      <c r="A9340" t="e">
        <f t="shared" si="151"/>
        <v>#N/A</v>
      </c>
      <c r="B9340" s="1" t="e">
        <f>IF(A9340&lt;&gt;"",VLOOKUP(A9340,'Ket qua do'!$B$5:$CE$50000,2,TRUE),"")</f>
        <v>#N/A</v>
      </c>
      <c r="C9340" s="19" t="e">
        <f>IF(A9340&lt;&gt;"",VLOOKUP(B9340,'Ket qua do'!$C$5:$AP$50000,$C$3,TRUE)*SQRT(3)*$C$11,"")</f>
        <v>#N/A</v>
      </c>
      <c r="D9340" s="21" t="e">
        <f>IF(A9340&lt;&gt;"",VLOOKUP(B9340,'Ket qua do'!$C$5:$AP$50000,$D$3,TRUE),"")</f>
        <v>#N/A</v>
      </c>
      <c r="E9340" s="21" t="e">
        <f>IF(A9340&lt;&gt;"",VLOOKUP(B9340,'Ket qua do'!$C$5:$AP$50000,$E$3,TRUE)*$C$12,"")</f>
        <v>#N/A</v>
      </c>
      <c r="F9340" s="21" t="e">
        <f>IF(A9340&lt;&gt;"",VLOOKUP(B9340,'Ket qua do'!$C$5:$AP$50000,$F$3,TRUE),"")</f>
        <v>#N/A</v>
      </c>
      <c r="G9340" s="21" t="e">
        <f>IF(A9340&lt;&gt;"",VLOOKUP(B9340,'Ket qua do'!$C$5:$AP$50000,$G$3,TRUE),"")</f>
        <v>#N/A</v>
      </c>
      <c r="H9340" s="21" t="e">
        <f>IF(A9340&lt;&gt;"",VLOOKUP(B9340,'Ket qua do'!$C$5:$AP$50000,$H$3,TRUE),"")</f>
        <v>#N/A</v>
      </c>
      <c r="I9340" s="21" t="e">
        <f>IF(A9340&lt;&gt;"",VLOOKUP(B9340,'Ket qua do'!$C$5:$AP$50000,$I$3,TRUE)*$E$9/1000,"")</f>
        <v>#N/A</v>
      </c>
      <c r="J9340" s="21" t="e">
        <f>IF(A9340&lt;&gt;"",VLOOKUP(B9340,'Ket qua do'!$C$5:$AP$50000,$J$3,TRUE)*$E$9/1000,"")</f>
        <v>#N/A</v>
      </c>
      <c r="K9340" s="21" t="e">
        <f>IF(A9340&lt;&gt;"",VLOOKUP(B9340,'Ket qua do'!$C$5:$AP$50000,$K$3,TRUE)*$E$9/1000,"")</f>
        <v>#N/A</v>
      </c>
      <c r="L9340" s="21" t="e">
        <f>IF(A9340&lt;&gt;"",VLOOKUP(B9340,'Ket qua do'!$C$5:$AP$50000,$L$3,TRUE),"")</f>
        <v>#N/A</v>
      </c>
    </row>
    <row r="9341" spans="1:12" x14ac:dyDescent="0.25">
      <c r="A9341" t="e">
        <f t="shared" si="151"/>
        <v>#N/A</v>
      </c>
      <c r="B9341" s="1" t="e">
        <f>IF(A9341&lt;&gt;"",VLOOKUP(A9341,'Ket qua do'!$B$5:$CE$50000,2,TRUE),"")</f>
        <v>#N/A</v>
      </c>
      <c r="C9341" s="19" t="e">
        <f>IF(A9341&lt;&gt;"",VLOOKUP(B9341,'Ket qua do'!$C$5:$AP$50000,$C$3,TRUE)*SQRT(3)*$C$11,"")</f>
        <v>#N/A</v>
      </c>
      <c r="D9341" s="21" t="e">
        <f>IF(A9341&lt;&gt;"",VLOOKUP(B9341,'Ket qua do'!$C$5:$AP$50000,$D$3,TRUE),"")</f>
        <v>#N/A</v>
      </c>
      <c r="E9341" s="21" t="e">
        <f>IF(A9341&lt;&gt;"",VLOOKUP(B9341,'Ket qua do'!$C$5:$AP$50000,$E$3,TRUE)*$C$12,"")</f>
        <v>#N/A</v>
      </c>
      <c r="F9341" s="21" t="e">
        <f>IF(A9341&lt;&gt;"",VLOOKUP(B9341,'Ket qua do'!$C$5:$AP$50000,$F$3,TRUE),"")</f>
        <v>#N/A</v>
      </c>
      <c r="G9341" s="21" t="e">
        <f>IF(A9341&lt;&gt;"",VLOOKUP(B9341,'Ket qua do'!$C$5:$AP$50000,$G$3,TRUE),"")</f>
        <v>#N/A</v>
      </c>
      <c r="H9341" s="21" t="e">
        <f>IF(A9341&lt;&gt;"",VLOOKUP(B9341,'Ket qua do'!$C$5:$AP$50000,$H$3,TRUE),"")</f>
        <v>#N/A</v>
      </c>
      <c r="I9341" s="21" t="e">
        <f>IF(A9341&lt;&gt;"",VLOOKUP(B9341,'Ket qua do'!$C$5:$AP$50000,$I$3,TRUE)*$E$9/1000,"")</f>
        <v>#N/A</v>
      </c>
      <c r="J9341" s="21" t="e">
        <f>IF(A9341&lt;&gt;"",VLOOKUP(B9341,'Ket qua do'!$C$5:$AP$50000,$J$3,TRUE)*$E$9/1000,"")</f>
        <v>#N/A</v>
      </c>
      <c r="K9341" s="21" t="e">
        <f>IF(A9341&lt;&gt;"",VLOOKUP(B9341,'Ket qua do'!$C$5:$AP$50000,$K$3,TRUE)*$E$9/1000,"")</f>
        <v>#N/A</v>
      </c>
      <c r="L9341" s="21" t="e">
        <f>IF(A9341&lt;&gt;"",VLOOKUP(B9341,'Ket qua do'!$C$5:$AP$50000,$L$3,TRUE),"")</f>
        <v>#N/A</v>
      </c>
    </row>
    <row r="9342" spans="1:12" x14ac:dyDescent="0.25">
      <c r="A9342" t="e">
        <f t="shared" si="151"/>
        <v>#N/A</v>
      </c>
      <c r="B9342" s="1" t="e">
        <f>IF(A9342&lt;&gt;"",VLOOKUP(A9342,'Ket qua do'!$B$5:$CE$50000,2,TRUE),"")</f>
        <v>#N/A</v>
      </c>
      <c r="C9342" s="19" t="e">
        <f>IF(A9342&lt;&gt;"",VLOOKUP(B9342,'Ket qua do'!$C$5:$AP$50000,$C$3,TRUE)*SQRT(3)*$C$11,"")</f>
        <v>#N/A</v>
      </c>
      <c r="D9342" s="21" t="e">
        <f>IF(A9342&lt;&gt;"",VLOOKUP(B9342,'Ket qua do'!$C$5:$AP$50000,$D$3,TRUE),"")</f>
        <v>#N/A</v>
      </c>
      <c r="E9342" s="21" t="e">
        <f>IF(A9342&lt;&gt;"",VLOOKUP(B9342,'Ket qua do'!$C$5:$AP$50000,$E$3,TRUE)*$C$12,"")</f>
        <v>#N/A</v>
      </c>
      <c r="F9342" s="21" t="e">
        <f>IF(A9342&lt;&gt;"",VLOOKUP(B9342,'Ket qua do'!$C$5:$AP$50000,$F$3,TRUE),"")</f>
        <v>#N/A</v>
      </c>
      <c r="G9342" s="21" t="e">
        <f>IF(A9342&lt;&gt;"",VLOOKUP(B9342,'Ket qua do'!$C$5:$AP$50000,$G$3,TRUE),"")</f>
        <v>#N/A</v>
      </c>
      <c r="H9342" s="21" t="e">
        <f>IF(A9342&lt;&gt;"",VLOOKUP(B9342,'Ket qua do'!$C$5:$AP$50000,$H$3,TRUE),"")</f>
        <v>#N/A</v>
      </c>
      <c r="I9342" s="21" t="e">
        <f>IF(A9342&lt;&gt;"",VLOOKUP(B9342,'Ket qua do'!$C$5:$AP$50000,$I$3,TRUE)*$E$9/1000,"")</f>
        <v>#N/A</v>
      </c>
      <c r="J9342" s="21" t="e">
        <f>IF(A9342&lt;&gt;"",VLOOKUP(B9342,'Ket qua do'!$C$5:$AP$50000,$J$3,TRUE)*$E$9/1000,"")</f>
        <v>#N/A</v>
      </c>
      <c r="K9342" s="21" t="e">
        <f>IF(A9342&lt;&gt;"",VLOOKUP(B9342,'Ket qua do'!$C$5:$AP$50000,$K$3,TRUE)*$E$9/1000,"")</f>
        <v>#N/A</v>
      </c>
      <c r="L9342" s="21" t="e">
        <f>IF(A9342&lt;&gt;"",VLOOKUP(B9342,'Ket qua do'!$C$5:$AP$50000,$L$3,TRUE),"")</f>
        <v>#N/A</v>
      </c>
    </row>
    <row r="9343" spans="1:12" x14ac:dyDescent="0.25">
      <c r="A9343" t="e">
        <f t="shared" si="151"/>
        <v>#N/A</v>
      </c>
      <c r="B9343" s="1" t="e">
        <f>IF(A9343&lt;&gt;"",VLOOKUP(A9343,'Ket qua do'!$B$5:$CE$50000,2,TRUE),"")</f>
        <v>#N/A</v>
      </c>
      <c r="C9343" s="19" t="e">
        <f>IF(A9343&lt;&gt;"",VLOOKUP(B9343,'Ket qua do'!$C$5:$AP$50000,$C$3,TRUE)*SQRT(3)*$C$11,"")</f>
        <v>#N/A</v>
      </c>
      <c r="D9343" s="21" t="e">
        <f>IF(A9343&lt;&gt;"",VLOOKUP(B9343,'Ket qua do'!$C$5:$AP$50000,$D$3,TRUE),"")</f>
        <v>#N/A</v>
      </c>
      <c r="E9343" s="21" t="e">
        <f>IF(A9343&lt;&gt;"",VLOOKUP(B9343,'Ket qua do'!$C$5:$AP$50000,$E$3,TRUE)*$C$12,"")</f>
        <v>#N/A</v>
      </c>
      <c r="F9343" s="21" t="e">
        <f>IF(A9343&lt;&gt;"",VLOOKUP(B9343,'Ket qua do'!$C$5:$AP$50000,$F$3,TRUE),"")</f>
        <v>#N/A</v>
      </c>
      <c r="G9343" s="21" t="e">
        <f>IF(A9343&lt;&gt;"",VLOOKUP(B9343,'Ket qua do'!$C$5:$AP$50000,$G$3,TRUE),"")</f>
        <v>#N/A</v>
      </c>
      <c r="H9343" s="21" t="e">
        <f>IF(A9343&lt;&gt;"",VLOOKUP(B9343,'Ket qua do'!$C$5:$AP$50000,$H$3,TRUE),"")</f>
        <v>#N/A</v>
      </c>
      <c r="I9343" s="21" t="e">
        <f>IF(A9343&lt;&gt;"",VLOOKUP(B9343,'Ket qua do'!$C$5:$AP$50000,$I$3,TRUE)*$E$9/1000,"")</f>
        <v>#N/A</v>
      </c>
      <c r="J9343" s="21" t="e">
        <f>IF(A9343&lt;&gt;"",VLOOKUP(B9343,'Ket qua do'!$C$5:$AP$50000,$J$3,TRUE)*$E$9/1000,"")</f>
        <v>#N/A</v>
      </c>
      <c r="K9343" s="21" t="e">
        <f>IF(A9343&lt;&gt;"",VLOOKUP(B9343,'Ket qua do'!$C$5:$AP$50000,$K$3,TRUE)*$E$9/1000,"")</f>
        <v>#N/A</v>
      </c>
      <c r="L9343" s="21" t="e">
        <f>IF(A9343&lt;&gt;"",VLOOKUP(B9343,'Ket qua do'!$C$5:$AP$50000,$L$3,TRUE),"")</f>
        <v>#N/A</v>
      </c>
    </row>
    <row r="9344" spans="1:12" x14ac:dyDescent="0.25">
      <c r="A9344" t="e">
        <f t="shared" si="151"/>
        <v>#N/A</v>
      </c>
      <c r="B9344" s="1" t="e">
        <f>IF(A9344&lt;&gt;"",VLOOKUP(A9344,'Ket qua do'!$B$5:$CE$50000,2,TRUE),"")</f>
        <v>#N/A</v>
      </c>
      <c r="C9344" s="19" t="e">
        <f>IF(A9344&lt;&gt;"",VLOOKUP(B9344,'Ket qua do'!$C$5:$AP$50000,$C$3,TRUE)*SQRT(3)*$C$11,"")</f>
        <v>#N/A</v>
      </c>
      <c r="D9344" s="21" t="e">
        <f>IF(A9344&lt;&gt;"",VLOOKUP(B9344,'Ket qua do'!$C$5:$AP$50000,$D$3,TRUE),"")</f>
        <v>#N/A</v>
      </c>
      <c r="E9344" s="21" t="e">
        <f>IF(A9344&lt;&gt;"",VLOOKUP(B9344,'Ket qua do'!$C$5:$AP$50000,$E$3,TRUE)*$C$12,"")</f>
        <v>#N/A</v>
      </c>
      <c r="F9344" s="21" t="e">
        <f>IF(A9344&lt;&gt;"",VLOOKUP(B9344,'Ket qua do'!$C$5:$AP$50000,$F$3,TRUE),"")</f>
        <v>#N/A</v>
      </c>
      <c r="G9344" s="21" t="e">
        <f>IF(A9344&lt;&gt;"",VLOOKUP(B9344,'Ket qua do'!$C$5:$AP$50000,$G$3,TRUE),"")</f>
        <v>#N/A</v>
      </c>
      <c r="H9344" s="21" t="e">
        <f>IF(A9344&lt;&gt;"",VLOOKUP(B9344,'Ket qua do'!$C$5:$AP$50000,$H$3,TRUE),"")</f>
        <v>#N/A</v>
      </c>
      <c r="I9344" s="21" t="e">
        <f>IF(A9344&lt;&gt;"",VLOOKUP(B9344,'Ket qua do'!$C$5:$AP$50000,$I$3,TRUE)*$E$9/1000,"")</f>
        <v>#N/A</v>
      </c>
      <c r="J9344" s="21" t="e">
        <f>IF(A9344&lt;&gt;"",VLOOKUP(B9344,'Ket qua do'!$C$5:$AP$50000,$J$3,TRUE)*$E$9/1000,"")</f>
        <v>#N/A</v>
      </c>
      <c r="K9344" s="21" t="e">
        <f>IF(A9344&lt;&gt;"",VLOOKUP(B9344,'Ket qua do'!$C$5:$AP$50000,$K$3,TRUE)*$E$9/1000,"")</f>
        <v>#N/A</v>
      </c>
      <c r="L9344" s="21" t="e">
        <f>IF(A9344&lt;&gt;"",VLOOKUP(B9344,'Ket qua do'!$C$5:$AP$50000,$L$3,TRUE),"")</f>
        <v>#N/A</v>
      </c>
    </row>
    <row r="9345" spans="1:12" x14ac:dyDescent="0.25">
      <c r="A9345" t="e">
        <f t="shared" si="151"/>
        <v>#N/A</v>
      </c>
      <c r="B9345" s="1" t="e">
        <f>IF(A9345&lt;&gt;"",VLOOKUP(A9345,'Ket qua do'!$B$5:$CE$50000,2,TRUE),"")</f>
        <v>#N/A</v>
      </c>
      <c r="C9345" s="19" t="e">
        <f>IF(A9345&lt;&gt;"",VLOOKUP(B9345,'Ket qua do'!$C$5:$AP$50000,$C$3,TRUE)*SQRT(3)*$C$11,"")</f>
        <v>#N/A</v>
      </c>
      <c r="D9345" s="21" t="e">
        <f>IF(A9345&lt;&gt;"",VLOOKUP(B9345,'Ket qua do'!$C$5:$AP$50000,$D$3,TRUE),"")</f>
        <v>#N/A</v>
      </c>
      <c r="E9345" s="21" t="e">
        <f>IF(A9345&lt;&gt;"",VLOOKUP(B9345,'Ket qua do'!$C$5:$AP$50000,$E$3,TRUE)*$C$12,"")</f>
        <v>#N/A</v>
      </c>
      <c r="F9345" s="21" t="e">
        <f>IF(A9345&lt;&gt;"",VLOOKUP(B9345,'Ket qua do'!$C$5:$AP$50000,$F$3,TRUE),"")</f>
        <v>#N/A</v>
      </c>
      <c r="G9345" s="21" t="e">
        <f>IF(A9345&lt;&gt;"",VLOOKUP(B9345,'Ket qua do'!$C$5:$AP$50000,$G$3,TRUE),"")</f>
        <v>#N/A</v>
      </c>
      <c r="H9345" s="21" t="e">
        <f>IF(A9345&lt;&gt;"",VLOOKUP(B9345,'Ket qua do'!$C$5:$AP$50000,$H$3,TRUE),"")</f>
        <v>#N/A</v>
      </c>
      <c r="I9345" s="21" t="e">
        <f>IF(A9345&lt;&gt;"",VLOOKUP(B9345,'Ket qua do'!$C$5:$AP$50000,$I$3,TRUE)*$E$9/1000,"")</f>
        <v>#N/A</v>
      </c>
      <c r="J9345" s="21" t="e">
        <f>IF(A9345&lt;&gt;"",VLOOKUP(B9345,'Ket qua do'!$C$5:$AP$50000,$J$3,TRUE)*$E$9/1000,"")</f>
        <v>#N/A</v>
      </c>
      <c r="K9345" s="21" t="e">
        <f>IF(A9345&lt;&gt;"",VLOOKUP(B9345,'Ket qua do'!$C$5:$AP$50000,$K$3,TRUE)*$E$9/1000,"")</f>
        <v>#N/A</v>
      </c>
      <c r="L9345" s="21" t="e">
        <f>IF(A9345&lt;&gt;"",VLOOKUP(B9345,'Ket qua do'!$C$5:$AP$50000,$L$3,TRUE),"")</f>
        <v>#N/A</v>
      </c>
    </row>
    <row r="9346" spans="1:12" x14ac:dyDescent="0.25">
      <c r="A9346" t="e">
        <f t="shared" si="151"/>
        <v>#N/A</v>
      </c>
      <c r="B9346" s="1" t="e">
        <f>IF(A9346&lt;&gt;"",VLOOKUP(A9346,'Ket qua do'!$B$5:$CE$50000,2,TRUE),"")</f>
        <v>#N/A</v>
      </c>
      <c r="C9346" s="19" t="e">
        <f>IF(A9346&lt;&gt;"",VLOOKUP(B9346,'Ket qua do'!$C$5:$AP$50000,$C$3,TRUE)*SQRT(3)*$C$11,"")</f>
        <v>#N/A</v>
      </c>
      <c r="D9346" s="21" t="e">
        <f>IF(A9346&lt;&gt;"",VLOOKUP(B9346,'Ket qua do'!$C$5:$AP$50000,$D$3,TRUE),"")</f>
        <v>#N/A</v>
      </c>
      <c r="E9346" s="21" t="e">
        <f>IF(A9346&lt;&gt;"",VLOOKUP(B9346,'Ket qua do'!$C$5:$AP$50000,$E$3,TRUE)*$C$12,"")</f>
        <v>#N/A</v>
      </c>
      <c r="F9346" s="21" t="e">
        <f>IF(A9346&lt;&gt;"",VLOOKUP(B9346,'Ket qua do'!$C$5:$AP$50000,$F$3,TRUE),"")</f>
        <v>#N/A</v>
      </c>
      <c r="G9346" s="21" t="e">
        <f>IF(A9346&lt;&gt;"",VLOOKUP(B9346,'Ket qua do'!$C$5:$AP$50000,$G$3,TRUE),"")</f>
        <v>#N/A</v>
      </c>
      <c r="H9346" s="21" t="e">
        <f>IF(A9346&lt;&gt;"",VLOOKUP(B9346,'Ket qua do'!$C$5:$AP$50000,$H$3,TRUE),"")</f>
        <v>#N/A</v>
      </c>
      <c r="I9346" s="21" t="e">
        <f>IF(A9346&lt;&gt;"",VLOOKUP(B9346,'Ket qua do'!$C$5:$AP$50000,$I$3,TRUE)*$E$9/1000,"")</f>
        <v>#N/A</v>
      </c>
      <c r="J9346" s="21" t="e">
        <f>IF(A9346&lt;&gt;"",VLOOKUP(B9346,'Ket qua do'!$C$5:$AP$50000,$J$3,TRUE)*$E$9/1000,"")</f>
        <v>#N/A</v>
      </c>
      <c r="K9346" s="21" t="e">
        <f>IF(A9346&lt;&gt;"",VLOOKUP(B9346,'Ket qua do'!$C$5:$AP$50000,$K$3,TRUE)*$E$9/1000,"")</f>
        <v>#N/A</v>
      </c>
      <c r="L9346" s="21" t="e">
        <f>IF(A9346&lt;&gt;"",VLOOKUP(B9346,'Ket qua do'!$C$5:$AP$50000,$L$3,TRUE),"")</f>
        <v>#N/A</v>
      </c>
    </row>
    <row r="9347" spans="1:12" x14ac:dyDescent="0.25">
      <c r="A9347" t="e">
        <f t="shared" si="151"/>
        <v>#N/A</v>
      </c>
      <c r="B9347" s="1" t="e">
        <f>IF(A9347&lt;&gt;"",VLOOKUP(A9347,'Ket qua do'!$B$5:$CE$50000,2,TRUE),"")</f>
        <v>#N/A</v>
      </c>
      <c r="C9347" s="19" t="e">
        <f>IF(A9347&lt;&gt;"",VLOOKUP(B9347,'Ket qua do'!$C$5:$AP$50000,$C$3,TRUE)*SQRT(3)*$C$11,"")</f>
        <v>#N/A</v>
      </c>
      <c r="D9347" s="21" t="e">
        <f>IF(A9347&lt;&gt;"",VLOOKUP(B9347,'Ket qua do'!$C$5:$AP$50000,$D$3,TRUE),"")</f>
        <v>#N/A</v>
      </c>
      <c r="E9347" s="21" t="e">
        <f>IF(A9347&lt;&gt;"",VLOOKUP(B9347,'Ket qua do'!$C$5:$AP$50000,$E$3,TRUE)*$C$12,"")</f>
        <v>#N/A</v>
      </c>
      <c r="F9347" s="21" t="e">
        <f>IF(A9347&lt;&gt;"",VLOOKUP(B9347,'Ket qua do'!$C$5:$AP$50000,$F$3,TRUE),"")</f>
        <v>#N/A</v>
      </c>
      <c r="G9347" s="21" t="e">
        <f>IF(A9347&lt;&gt;"",VLOOKUP(B9347,'Ket qua do'!$C$5:$AP$50000,$G$3,TRUE),"")</f>
        <v>#N/A</v>
      </c>
      <c r="H9347" s="21" t="e">
        <f>IF(A9347&lt;&gt;"",VLOOKUP(B9347,'Ket qua do'!$C$5:$AP$50000,$H$3,TRUE),"")</f>
        <v>#N/A</v>
      </c>
      <c r="I9347" s="21" t="e">
        <f>IF(A9347&lt;&gt;"",VLOOKUP(B9347,'Ket qua do'!$C$5:$AP$50000,$I$3,TRUE)*$E$9/1000,"")</f>
        <v>#N/A</v>
      </c>
      <c r="J9347" s="21" t="e">
        <f>IF(A9347&lt;&gt;"",VLOOKUP(B9347,'Ket qua do'!$C$5:$AP$50000,$J$3,TRUE)*$E$9/1000,"")</f>
        <v>#N/A</v>
      </c>
      <c r="K9347" s="21" t="e">
        <f>IF(A9347&lt;&gt;"",VLOOKUP(B9347,'Ket qua do'!$C$5:$AP$50000,$K$3,TRUE)*$E$9/1000,"")</f>
        <v>#N/A</v>
      </c>
      <c r="L9347" s="21" t="e">
        <f>IF(A9347&lt;&gt;"",VLOOKUP(B9347,'Ket qua do'!$C$5:$AP$50000,$L$3,TRUE),"")</f>
        <v>#N/A</v>
      </c>
    </row>
    <row r="9348" spans="1:12" x14ac:dyDescent="0.25">
      <c r="A9348" t="e">
        <f t="shared" si="151"/>
        <v>#N/A</v>
      </c>
      <c r="B9348" s="1" t="e">
        <f>IF(A9348&lt;&gt;"",VLOOKUP(A9348,'Ket qua do'!$B$5:$CE$50000,2,TRUE),"")</f>
        <v>#N/A</v>
      </c>
      <c r="C9348" s="19" t="e">
        <f>IF(A9348&lt;&gt;"",VLOOKUP(B9348,'Ket qua do'!$C$5:$AP$50000,$C$3,TRUE)*SQRT(3)*$C$11,"")</f>
        <v>#N/A</v>
      </c>
      <c r="D9348" s="21" t="e">
        <f>IF(A9348&lt;&gt;"",VLOOKUP(B9348,'Ket qua do'!$C$5:$AP$50000,$D$3,TRUE),"")</f>
        <v>#N/A</v>
      </c>
      <c r="E9348" s="21" t="e">
        <f>IF(A9348&lt;&gt;"",VLOOKUP(B9348,'Ket qua do'!$C$5:$AP$50000,$E$3,TRUE)*$C$12,"")</f>
        <v>#N/A</v>
      </c>
      <c r="F9348" s="21" t="e">
        <f>IF(A9348&lt;&gt;"",VLOOKUP(B9348,'Ket qua do'!$C$5:$AP$50000,$F$3,TRUE),"")</f>
        <v>#N/A</v>
      </c>
      <c r="G9348" s="21" t="e">
        <f>IF(A9348&lt;&gt;"",VLOOKUP(B9348,'Ket qua do'!$C$5:$AP$50000,$G$3,TRUE),"")</f>
        <v>#N/A</v>
      </c>
      <c r="H9348" s="21" t="e">
        <f>IF(A9348&lt;&gt;"",VLOOKUP(B9348,'Ket qua do'!$C$5:$AP$50000,$H$3,TRUE),"")</f>
        <v>#N/A</v>
      </c>
      <c r="I9348" s="21" t="e">
        <f>IF(A9348&lt;&gt;"",VLOOKUP(B9348,'Ket qua do'!$C$5:$AP$50000,$I$3,TRUE)*$E$9/1000,"")</f>
        <v>#N/A</v>
      </c>
      <c r="J9348" s="21" t="e">
        <f>IF(A9348&lt;&gt;"",VLOOKUP(B9348,'Ket qua do'!$C$5:$AP$50000,$J$3,TRUE)*$E$9/1000,"")</f>
        <v>#N/A</v>
      </c>
      <c r="K9348" s="21" t="e">
        <f>IF(A9348&lt;&gt;"",VLOOKUP(B9348,'Ket qua do'!$C$5:$AP$50000,$K$3,TRUE)*$E$9/1000,"")</f>
        <v>#N/A</v>
      </c>
      <c r="L9348" s="21" t="e">
        <f>IF(A9348&lt;&gt;"",VLOOKUP(B9348,'Ket qua do'!$C$5:$AP$50000,$L$3,TRUE),"")</f>
        <v>#N/A</v>
      </c>
    </row>
    <row r="9349" spans="1:12" x14ac:dyDescent="0.25">
      <c r="A9349" t="e">
        <f t="shared" si="151"/>
        <v>#N/A</v>
      </c>
      <c r="B9349" s="1" t="e">
        <f>IF(A9349&lt;&gt;"",VLOOKUP(A9349,'Ket qua do'!$B$5:$CE$50000,2,TRUE),"")</f>
        <v>#N/A</v>
      </c>
      <c r="C9349" s="19" t="e">
        <f>IF(A9349&lt;&gt;"",VLOOKUP(B9349,'Ket qua do'!$C$5:$AP$50000,$C$3,TRUE)*SQRT(3)*$C$11,"")</f>
        <v>#N/A</v>
      </c>
      <c r="D9349" s="21" t="e">
        <f>IF(A9349&lt;&gt;"",VLOOKUP(B9349,'Ket qua do'!$C$5:$AP$50000,$D$3,TRUE),"")</f>
        <v>#N/A</v>
      </c>
      <c r="E9349" s="21" t="e">
        <f>IF(A9349&lt;&gt;"",VLOOKUP(B9349,'Ket qua do'!$C$5:$AP$50000,$E$3,TRUE)*$C$12,"")</f>
        <v>#N/A</v>
      </c>
      <c r="F9349" s="21" t="e">
        <f>IF(A9349&lt;&gt;"",VLOOKUP(B9349,'Ket qua do'!$C$5:$AP$50000,$F$3,TRUE),"")</f>
        <v>#N/A</v>
      </c>
      <c r="G9349" s="21" t="e">
        <f>IF(A9349&lt;&gt;"",VLOOKUP(B9349,'Ket qua do'!$C$5:$AP$50000,$G$3,TRUE),"")</f>
        <v>#N/A</v>
      </c>
      <c r="H9349" s="21" t="e">
        <f>IF(A9349&lt;&gt;"",VLOOKUP(B9349,'Ket qua do'!$C$5:$AP$50000,$H$3,TRUE),"")</f>
        <v>#N/A</v>
      </c>
      <c r="I9349" s="21" t="e">
        <f>IF(A9349&lt;&gt;"",VLOOKUP(B9349,'Ket qua do'!$C$5:$AP$50000,$I$3,TRUE)*$E$9/1000,"")</f>
        <v>#N/A</v>
      </c>
      <c r="J9349" s="21" t="e">
        <f>IF(A9349&lt;&gt;"",VLOOKUP(B9349,'Ket qua do'!$C$5:$AP$50000,$J$3,TRUE)*$E$9/1000,"")</f>
        <v>#N/A</v>
      </c>
      <c r="K9349" s="21" t="e">
        <f>IF(A9349&lt;&gt;"",VLOOKUP(B9349,'Ket qua do'!$C$5:$AP$50000,$K$3,TRUE)*$E$9/1000,"")</f>
        <v>#N/A</v>
      </c>
      <c r="L9349" s="21" t="e">
        <f>IF(A9349&lt;&gt;"",VLOOKUP(B9349,'Ket qua do'!$C$5:$AP$50000,$L$3,TRUE),"")</f>
        <v>#N/A</v>
      </c>
    </row>
    <row r="9350" spans="1:12" x14ac:dyDescent="0.25">
      <c r="A9350" t="e">
        <f t="shared" si="151"/>
        <v>#N/A</v>
      </c>
      <c r="B9350" s="1" t="e">
        <f>IF(A9350&lt;&gt;"",VLOOKUP(A9350,'Ket qua do'!$B$5:$CE$50000,2,TRUE),"")</f>
        <v>#N/A</v>
      </c>
      <c r="C9350" s="19" t="e">
        <f>IF(A9350&lt;&gt;"",VLOOKUP(B9350,'Ket qua do'!$C$5:$AP$50000,$C$3,TRUE)*SQRT(3)*$C$11,"")</f>
        <v>#N/A</v>
      </c>
      <c r="D9350" s="21" t="e">
        <f>IF(A9350&lt;&gt;"",VLOOKUP(B9350,'Ket qua do'!$C$5:$AP$50000,$D$3,TRUE),"")</f>
        <v>#N/A</v>
      </c>
      <c r="E9350" s="21" t="e">
        <f>IF(A9350&lt;&gt;"",VLOOKUP(B9350,'Ket qua do'!$C$5:$AP$50000,$E$3,TRUE)*$C$12,"")</f>
        <v>#N/A</v>
      </c>
      <c r="F9350" s="21" t="e">
        <f>IF(A9350&lt;&gt;"",VLOOKUP(B9350,'Ket qua do'!$C$5:$AP$50000,$F$3,TRUE),"")</f>
        <v>#N/A</v>
      </c>
      <c r="G9350" s="21" t="e">
        <f>IF(A9350&lt;&gt;"",VLOOKUP(B9350,'Ket qua do'!$C$5:$AP$50000,$G$3,TRUE),"")</f>
        <v>#N/A</v>
      </c>
      <c r="H9350" s="21" t="e">
        <f>IF(A9350&lt;&gt;"",VLOOKUP(B9350,'Ket qua do'!$C$5:$AP$50000,$H$3,TRUE),"")</f>
        <v>#N/A</v>
      </c>
      <c r="I9350" s="21" t="e">
        <f>IF(A9350&lt;&gt;"",VLOOKUP(B9350,'Ket qua do'!$C$5:$AP$50000,$I$3,TRUE)*$E$9/1000,"")</f>
        <v>#N/A</v>
      </c>
      <c r="J9350" s="21" t="e">
        <f>IF(A9350&lt;&gt;"",VLOOKUP(B9350,'Ket qua do'!$C$5:$AP$50000,$J$3,TRUE)*$E$9/1000,"")</f>
        <v>#N/A</v>
      </c>
      <c r="K9350" s="21" t="e">
        <f>IF(A9350&lt;&gt;"",VLOOKUP(B9350,'Ket qua do'!$C$5:$AP$50000,$K$3,TRUE)*$E$9/1000,"")</f>
        <v>#N/A</v>
      </c>
      <c r="L9350" s="21" t="e">
        <f>IF(A9350&lt;&gt;"",VLOOKUP(B9350,'Ket qua do'!$C$5:$AP$50000,$L$3,TRUE),"")</f>
        <v>#N/A</v>
      </c>
    </row>
    <row r="9351" spans="1:12" x14ac:dyDescent="0.25">
      <c r="A9351" t="e">
        <f t="shared" si="151"/>
        <v>#N/A</v>
      </c>
      <c r="B9351" s="1" t="e">
        <f>IF(A9351&lt;&gt;"",VLOOKUP(A9351,'Ket qua do'!$B$5:$CE$50000,2,TRUE),"")</f>
        <v>#N/A</v>
      </c>
      <c r="C9351" s="19" t="e">
        <f>IF(A9351&lt;&gt;"",VLOOKUP(B9351,'Ket qua do'!$C$5:$AP$50000,$C$3,TRUE)*SQRT(3)*$C$11,"")</f>
        <v>#N/A</v>
      </c>
      <c r="D9351" s="21" t="e">
        <f>IF(A9351&lt;&gt;"",VLOOKUP(B9351,'Ket qua do'!$C$5:$AP$50000,$D$3,TRUE),"")</f>
        <v>#N/A</v>
      </c>
      <c r="E9351" s="21" t="e">
        <f>IF(A9351&lt;&gt;"",VLOOKUP(B9351,'Ket qua do'!$C$5:$AP$50000,$E$3,TRUE)*$C$12,"")</f>
        <v>#N/A</v>
      </c>
      <c r="F9351" s="21" t="e">
        <f>IF(A9351&lt;&gt;"",VLOOKUP(B9351,'Ket qua do'!$C$5:$AP$50000,$F$3,TRUE),"")</f>
        <v>#N/A</v>
      </c>
      <c r="G9351" s="21" t="e">
        <f>IF(A9351&lt;&gt;"",VLOOKUP(B9351,'Ket qua do'!$C$5:$AP$50000,$G$3,TRUE),"")</f>
        <v>#N/A</v>
      </c>
      <c r="H9351" s="21" t="e">
        <f>IF(A9351&lt;&gt;"",VLOOKUP(B9351,'Ket qua do'!$C$5:$AP$50000,$H$3,TRUE),"")</f>
        <v>#N/A</v>
      </c>
      <c r="I9351" s="21" t="e">
        <f>IF(A9351&lt;&gt;"",VLOOKUP(B9351,'Ket qua do'!$C$5:$AP$50000,$I$3,TRUE)*$E$9/1000,"")</f>
        <v>#N/A</v>
      </c>
      <c r="J9351" s="21" t="e">
        <f>IF(A9351&lt;&gt;"",VLOOKUP(B9351,'Ket qua do'!$C$5:$AP$50000,$J$3,TRUE)*$E$9/1000,"")</f>
        <v>#N/A</v>
      </c>
      <c r="K9351" s="21" t="e">
        <f>IF(A9351&lt;&gt;"",VLOOKUP(B9351,'Ket qua do'!$C$5:$AP$50000,$K$3,TRUE)*$E$9/1000,"")</f>
        <v>#N/A</v>
      </c>
      <c r="L9351" s="21" t="e">
        <f>IF(A9351&lt;&gt;"",VLOOKUP(B9351,'Ket qua do'!$C$5:$AP$50000,$L$3,TRUE),"")</f>
        <v>#N/A</v>
      </c>
    </row>
    <row r="9352" spans="1:12" x14ac:dyDescent="0.25">
      <c r="A9352" t="e">
        <f t="shared" si="151"/>
        <v>#N/A</v>
      </c>
      <c r="B9352" s="1" t="e">
        <f>IF(A9352&lt;&gt;"",VLOOKUP(A9352,'Ket qua do'!$B$5:$CE$50000,2,TRUE),"")</f>
        <v>#N/A</v>
      </c>
      <c r="C9352" s="19" t="e">
        <f>IF(A9352&lt;&gt;"",VLOOKUP(B9352,'Ket qua do'!$C$5:$AP$50000,$C$3,TRUE)*SQRT(3)*$C$11,"")</f>
        <v>#N/A</v>
      </c>
      <c r="D9352" s="21" t="e">
        <f>IF(A9352&lt;&gt;"",VLOOKUP(B9352,'Ket qua do'!$C$5:$AP$50000,$D$3,TRUE),"")</f>
        <v>#N/A</v>
      </c>
      <c r="E9352" s="21" t="e">
        <f>IF(A9352&lt;&gt;"",VLOOKUP(B9352,'Ket qua do'!$C$5:$AP$50000,$E$3,TRUE)*$C$12,"")</f>
        <v>#N/A</v>
      </c>
      <c r="F9352" s="21" t="e">
        <f>IF(A9352&lt;&gt;"",VLOOKUP(B9352,'Ket qua do'!$C$5:$AP$50000,$F$3,TRUE),"")</f>
        <v>#N/A</v>
      </c>
      <c r="G9352" s="21" t="e">
        <f>IF(A9352&lt;&gt;"",VLOOKUP(B9352,'Ket qua do'!$C$5:$AP$50000,$G$3,TRUE),"")</f>
        <v>#N/A</v>
      </c>
      <c r="H9352" s="21" t="e">
        <f>IF(A9352&lt;&gt;"",VLOOKUP(B9352,'Ket qua do'!$C$5:$AP$50000,$H$3,TRUE),"")</f>
        <v>#N/A</v>
      </c>
      <c r="I9352" s="21" t="e">
        <f>IF(A9352&lt;&gt;"",VLOOKUP(B9352,'Ket qua do'!$C$5:$AP$50000,$I$3,TRUE)*$E$9/1000,"")</f>
        <v>#N/A</v>
      </c>
      <c r="J9352" s="21" t="e">
        <f>IF(A9352&lt;&gt;"",VLOOKUP(B9352,'Ket qua do'!$C$5:$AP$50000,$J$3,TRUE)*$E$9/1000,"")</f>
        <v>#N/A</v>
      </c>
      <c r="K9352" s="21" t="e">
        <f>IF(A9352&lt;&gt;"",VLOOKUP(B9352,'Ket qua do'!$C$5:$AP$50000,$K$3,TRUE)*$E$9/1000,"")</f>
        <v>#N/A</v>
      </c>
      <c r="L9352" s="21" t="e">
        <f>IF(A9352&lt;&gt;"",VLOOKUP(B9352,'Ket qua do'!$C$5:$AP$50000,$L$3,TRUE),"")</f>
        <v>#N/A</v>
      </c>
    </row>
    <row r="9353" spans="1:12" x14ac:dyDescent="0.25">
      <c r="A9353" t="e">
        <f t="shared" si="151"/>
        <v>#N/A</v>
      </c>
      <c r="B9353" s="1" t="e">
        <f>IF(A9353&lt;&gt;"",VLOOKUP(A9353,'Ket qua do'!$B$5:$CE$50000,2,TRUE),"")</f>
        <v>#N/A</v>
      </c>
      <c r="C9353" s="19" t="e">
        <f>IF(A9353&lt;&gt;"",VLOOKUP(B9353,'Ket qua do'!$C$5:$AP$50000,$C$3,TRUE)*SQRT(3)*$C$11,"")</f>
        <v>#N/A</v>
      </c>
      <c r="D9353" s="21" t="e">
        <f>IF(A9353&lt;&gt;"",VLOOKUP(B9353,'Ket qua do'!$C$5:$AP$50000,$D$3,TRUE),"")</f>
        <v>#N/A</v>
      </c>
      <c r="E9353" s="21" t="e">
        <f>IF(A9353&lt;&gt;"",VLOOKUP(B9353,'Ket qua do'!$C$5:$AP$50000,$E$3,TRUE)*$C$12,"")</f>
        <v>#N/A</v>
      </c>
      <c r="F9353" s="21" t="e">
        <f>IF(A9353&lt;&gt;"",VLOOKUP(B9353,'Ket qua do'!$C$5:$AP$50000,$F$3,TRUE),"")</f>
        <v>#N/A</v>
      </c>
      <c r="G9353" s="21" t="e">
        <f>IF(A9353&lt;&gt;"",VLOOKUP(B9353,'Ket qua do'!$C$5:$AP$50000,$G$3,TRUE),"")</f>
        <v>#N/A</v>
      </c>
      <c r="H9353" s="21" t="e">
        <f>IF(A9353&lt;&gt;"",VLOOKUP(B9353,'Ket qua do'!$C$5:$AP$50000,$H$3,TRUE),"")</f>
        <v>#N/A</v>
      </c>
      <c r="I9353" s="21" t="e">
        <f>IF(A9353&lt;&gt;"",VLOOKUP(B9353,'Ket qua do'!$C$5:$AP$50000,$I$3,TRUE)*$E$9/1000,"")</f>
        <v>#N/A</v>
      </c>
      <c r="J9353" s="21" t="e">
        <f>IF(A9353&lt;&gt;"",VLOOKUP(B9353,'Ket qua do'!$C$5:$AP$50000,$J$3,TRUE)*$E$9/1000,"")</f>
        <v>#N/A</v>
      </c>
      <c r="K9353" s="21" t="e">
        <f>IF(A9353&lt;&gt;"",VLOOKUP(B9353,'Ket qua do'!$C$5:$AP$50000,$K$3,TRUE)*$E$9/1000,"")</f>
        <v>#N/A</v>
      </c>
      <c r="L9353" s="21" t="e">
        <f>IF(A9353&lt;&gt;"",VLOOKUP(B9353,'Ket qua do'!$C$5:$AP$50000,$L$3,TRUE),"")</f>
        <v>#N/A</v>
      </c>
    </row>
    <row r="9354" spans="1:12" x14ac:dyDescent="0.25">
      <c r="A9354" t="e">
        <f t="shared" si="151"/>
        <v>#N/A</v>
      </c>
      <c r="B9354" s="1" t="e">
        <f>IF(A9354&lt;&gt;"",VLOOKUP(A9354,'Ket qua do'!$B$5:$CE$50000,2,TRUE),"")</f>
        <v>#N/A</v>
      </c>
      <c r="C9354" s="19" t="e">
        <f>IF(A9354&lt;&gt;"",VLOOKUP(B9354,'Ket qua do'!$C$5:$AP$50000,$C$3,TRUE)*SQRT(3)*$C$11,"")</f>
        <v>#N/A</v>
      </c>
      <c r="D9354" s="21" t="e">
        <f>IF(A9354&lt;&gt;"",VLOOKUP(B9354,'Ket qua do'!$C$5:$AP$50000,$D$3,TRUE),"")</f>
        <v>#N/A</v>
      </c>
      <c r="E9354" s="21" t="e">
        <f>IF(A9354&lt;&gt;"",VLOOKUP(B9354,'Ket qua do'!$C$5:$AP$50000,$E$3,TRUE)*$C$12,"")</f>
        <v>#N/A</v>
      </c>
      <c r="F9354" s="21" t="e">
        <f>IF(A9354&lt;&gt;"",VLOOKUP(B9354,'Ket qua do'!$C$5:$AP$50000,$F$3,TRUE),"")</f>
        <v>#N/A</v>
      </c>
      <c r="G9354" s="21" t="e">
        <f>IF(A9354&lt;&gt;"",VLOOKUP(B9354,'Ket qua do'!$C$5:$AP$50000,$G$3,TRUE),"")</f>
        <v>#N/A</v>
      </c>
      <c r="H9354" s="21" t="e">
        <f>IF(A9354&lt;&gt;"",VLOOKUP(B9354,'Ket qua do'!$C$5:$AP$50000,$H$3,TRUE),"")</f>
        <v>#N/A</v>
      </c>
      <c r="I9354" s="21" t="e">
        <f>IF(A9354&lt;&gt;"",VLOOKUP(B9354,'Ket qua do'!$C$5:$AP$50000,$I$3,TRUE)*$E$9/1000,"")</f>
        <v>#N/A</v>
      </c>
      <c r="J9354" s="21" t="e">
        <f>IF(A9354&lt;&gt;"",VLOOKUP(B9354,'Ket qua do'!$C$5:$AP$50000,$J$3,TRUE)*$E$9/1000,"")</f>
        <v>#N/A</v>
      </c>
      <c r="K9354" s="21" t="e">
        <f>IF(A9354&lt;&gt;"",VLOOKUP(B9354,'Ket qua do'!$C$5:$AP$50000,$K$3,TRUE)*$E$9/1000,"")</f>
        <v>#N/A</v>
      </c>
      <c r="L9354" s="21" t="e">
        <f>IF(A9354&lt;&gt;"",VLOOKUP(B9354,'Ket qua do'!$C$5:$AP$50000,$L$3,TRUE),"")</f>
        <v>#N/A</v>
      </c>
    </row>
    <row r="9355" spans="1:12" x14ac:dyDescent="0.25">
      <c r="A9355" t="e">
        <f t="shared" si="151"/>
        <v>#N/A</v>
      </c>
      <c r="B9355" s="1" t="e">
        <f>IF(A9355&lt;&gt;"",VLOOKUP(A9355,'Ket qua do'!$B$5:$CE$50000,2,TRUE),"")</f>
        <v>#N/A</v>
      </c>
      <c r="C9355" s="19" t="e">
        <f>IF(A9355&lt;&gt;"",VLOOKUP(B9355,'Ket qua do'!$C$5:$AP$50000,$C$3,TRUE)*SQRT(3)*$C$11,"")</f>
        <v>#N/A</v>
      </c>
      <c r="D9355" s="21" t="e">
        <f>IF(A9355&lt;&gt;"",VLOOKUP(B9355,'Ket qua do'!$C$5:$AP$50000,$D$3,TRUE),"")</f>
        <v>#N/A</v>
      </c>
      <c r="E9355" s="21" t="e">
        <f>IF(A9355&lt;&gt;"",VLOOKUP(B9355,'Ket qua do'!$C$5:$AP$50000,$E$3,TRUE)*$C$12,"")</f>
        <v>#N/A</v>
      </c>
      <c r="F9355" s="21" t="e">
        <f>IF(A9355&lt;&gt;"",VLOOKUP(B9355,'Ket qua do'!$C$5:$AP$50000,$F$3,TRUE),"")</f>
        <v>#N/A</v>
      </c>
      <c r="G9355" s="21" t="e">
        <f>IF(A9355&lt;&gt;"",VLOOKUP(B9355,'Ket qua do'!$C$5:$AP$50000,$G$3,TRUE),"")</f>
        <v>#N/A</v>
      </c>
      <c r="H9355" s="21" t="e">
        <f>IF(A9355&lt;&gt;"",VLOOKUP(B9355,'Ket qua do'!$C$5:$AP$50000,$H$3,TRUE),"")</f>
        <v>#N/A</v>
      </c>
      <c r="I9355" s="21" t="e">
        <f>IF(A9355&lt;&gt;"",VLOOKUP(B9355,'Ket qua do'!$C$5:$AP$50000,$I$3,TRUE)*$E$9/1000,"")</f>
        <v>#N/A</v>
      </c>
      <c r="J9355" s="21" t="e">
        <f>IF(A9355&lt;&gt;"",VLOOKUP(B9355,'Ket qua do'!$C$5:$AP$50000,$J$3,TRUE)*$E$9/1000,"")</f>
        <v>#N/A</v>
      </c>
      <c r="K9355" s="21" t="e">
        <f>IF(A9355&lt;&gt;"",VLOOKUP(B9355,'Ket qua do'!$C$5:$AP$50000,$K$3,TRUE)*$E$9/1000,"")</f>
        <v>#N/A</v>
      </c>
      <c r="L9355" s="21" t="e">
        <f>IF(A9355&lt;&gt;"",VLOOKUP(B9355,'Ket qua do'!$C$5:$AP$50000,$L$3,TRUE),"")</f>
        <v>#N/A</v>
      </c>
    </row>
    <row r="9356" spans="1:12" x14ac:dyDescent="0.25">
      <c r="A9356" t="e">
        <f t="shared" si="151"/>
        <v>#N/A</v>
      </c>
      <c r="B9356" s="1" t="e">
        <f>IF(A9356&lt;&gt;"",VLOOKUP(A9356,'Ket qua do'!$B$5:$CE$50000,2,TRUE),"")</f>
        <v>#N/A</v>
      </c>
      <c r="C9356" s="19" t="e">
        <f>IF(A9356&lt;&gt;"",VLOOKUP(B9356,'Ket qua do'!$C$5:$AP$50000,$C$3,TRUE)*SQRT(3)*$C$11,"")</f>
        <v>#N/A</v>
      </c>
      <c r="D9356" s="21" t="e">
        <f>IF(A9356&lt;&gt;"",VLOOKUP(B9356,'Ket qua do'!$C$5:$AP$50000,$D$3,TRUE),"")</f>
        <v>#N/A</v>
      </c>
      <c r="E9356" s="21" t="e">
        <f>IF(A9356&lt;&gt;"",VLOOKUP(B9356,'Ket qua do'!$C$5:$AP$50000,$E$3,TRUE)*$C$12,"")</f>
        <v>#N/A</v>
      </c>
      <c r="F9356" s="21" t="e">
        <f>IF(A9356&lt;&gt;"",VLOOKUP(B9356,'Ket qua do'!$C$5:$AP$50000,$F$3,TRUE),"")</f>
        <v>#N/A</v>
      </c>
      <c r="G9356" s="21" t="e">
        <f>IF(A9356&lt;&gt;"",VLOOKUP(B9356,'Ket qua do'!$C$5:$AP$50000,$G$3,TRUE),"")</f>
        <v>#N/A</v>
      </c>
      <c r="H9356" s="21" t="e">
        <f>IF(A9356&lt;&gt;"",VLOOKUP(B9356,'Ket qua do'!$C$5:$AP$50000,$H$3,TRUE),"")</f>
        <v>#N/A</v>
      </c>
      <c r="I9356" s="21" t="e">
        <f>IF(A9356&lt;&gt;"",VLOOKUP(B9356,'Ket qua do'!$C$5:$AP$50000,$I$3,TRUE)*$E$9/1000,"")</f>
        <v>#N/A</v>
      </c>
      <c r="J9356" s="21" t="e">
        <f>IF(A9356&lt;&gt;"",VLOOKUP(B9356,'Ket qua do'!$C$5:$AP$50000,$J$3,TRUE)*$E$9/1000,"")</f>
        <v>#N/A</v>
      </c>
      <c r="K9356" s="21" t="e">
        <f>IF(A9356&lt;&gt;"",VLOOKUP(B9356,'Ket qua do'!$C$5:$AP$50000,$K$3,TRUE)*$E$9/1000,"")</f>
        <v>#N/A</v>
      </c>
      <c r="L9356" s="21" t="e">
        <f>IF(A9356&lt;&gt;"",VLOOKUP(B9356,'Ket qua do'!$C$5:$AP$50000,$L$3,TRUE),"")</f>
        <v>#N/A</v>
      </c>
    </row>
    <row r="9357" spans="1:12" x14ac:dyDescent="0.25">
      <c r="A9357" t="e">
        <f t="shared" si="151"/>
        <v>#N/A</v>
      </c>
      <c r="B9357" s="1" t="e">
        <f>IF(A9357&lt;&gt;"",VLOOKUP(A9357,'Ket qua do'!$B$5:$CE$50000,2,TRUE),"")</f>
        <v>#N/A</v>
      </c>
      <c r="C9357" s="19" t="e">
        <f>IF(A9357&lt;&gt;"",VLOOKUP(B9357,'Ket qua do'!$C$5:$AP$50000,$C$3,TRUE)*SQRT(3)*$C$11,"")</f>
        <v>#N/A</v>
      </c>
      <c r="D9357" s="21" t="e">
        <f>IF(A9357&lt;&gt;"",VLOOKUP(B9357,'Ket qua do'!$C$5:$AP$50000,$D$3,TRUE),"")</f>
        <v>#N/A</v>
      </c>
      <c r="E9357" s="21" t="e">
        <f>IF(A9357&lt;&gt;"",VLOOKUP(B9357,'Ket qua do'!$C$5:$AP$50000,$E$3,TRUE)*$C$12,"")</f>
        <v>#N/A</v>
      </c>
      <c r="F9357" s="21" t="e">
        <f>IF(A9357&lt;&gt;"",VLOOKUP(B9357,'Ket qua do'!$C$5:$AP$50000,$F$3,TRUE),"")</f>
        <v>#N/A</v>
      </c>
      <c r="G9357" s="21" t="e">
        <f>IF(A9357&lt;&gt;"",VLOOKUP(B9357,'Ket qua do'!$C$5:$AP$50000,$G$3,TRUE),"")</f>
        <v>#N/A</v>
      </c>
      <c r="H9357" s="21" t="e">
        <f>IF(A9357&lt;&gt;"",VLOOKUP(B9357,'Ket qua do'!$C$5:$AP$50000,$H$3,TRUE),"")</f>
        <v>#N/A</v>
      </c>
      <c r="I9357" s="21" t="e">
        <f>IF(A9357&lt;&gt;"",VLOOKUP(B9357,'Ket qua do'!$C$5:$AP$50000,$I$3,TRUE)*$E$9/1000,"")</f>
        <v>#N/A</v>
      </c>
      <c r="J9357" s="21" t="e">
        <f>IF(A9357&lt;&gt;"",VLOOKUP(B9357,'Ket qua do'!$C$5:$AP$50000,$J$3,TRUE)*$E$9/1000,"")</f>
        <v>#N/A</v>
      </c>
      <c r="K9357" s="21" t="e">
        <f>IF(A9357&lt;&gt;"",VLOOKUP(B9357,'Ket qua do'!$C$5:$AP$50000,$K$3,TRUE)*$E$9/1000,"")</f>
        <v>#N/A</v>
      </c>
      <c r="L9357" s="21" t="e">
        <f>IF(A9357&lt;&gt;"",VLOOKUP(B9357,'Ket qua do'!$C$5:$AP$50000,$L$3,TRUE),"")</f>
        <v>#N/A</v>
      </c>
    </row>
    <row r="9358" spans="1:12" x14ac:dyDescent="0.25">
      <c r="A9358" t="e">
        <f t="shared" si="151"/>
        <v>#N/A</v>
      </c>
      <c r="B9358" s="1" t="e">
        <f>IF(A9358&lt;&gt;"",VLOOKUP(A9358,'Ket qua do'!$B$5:$CE$50000,2,TRUE),"")</f>
        <v>#N/A</v>
      </c>
      <c r="C9358" s="19" t="e">
        <f>IF(A9358&lt;&gt;"",VLOOKUP(B9358,'Ket qua do'!$C$5:$AP$50000,$C$3,TRUE)*SQRT(3)*$C$11,"")</f>
        <v>#N/A</v>
      </c>
      <c r="D9358" s="21" t="e">
        <f>IF(A9358&lt;&gt;"",VLOOKUP(B9358,'Ket qua do'!$C$5:$AP$50000,$D$3,TRUE),"")</f>
        <v>#N/A</v>
      </c>
      <c r="E9358" s="21" t="e">
        <f>IF(A9358&lt;&gt;"",VLOOKUP(B9358,'Ket qua do'!$C$5:$AP$50000,$E$3,TRUE)*$C$12,"")</f>
        <v>#N/A</v>
      </c>
      <c r="F9358" s="21" t="e">
        <f>IF(A9358&lt;&gt;"",VLOOKUP(B9358,'Ket qua do'!$C$5:$AP$50000,$F$3,TRUE),"")</f>
        <v>#N/A</v>
      </c>
      <c r="G9358" s="21" t="e">
        <f>IF(A9358&lt;&gt;"",VLOOKUP(B9358,'Ket qua do'!$C$5:$AP$50000,$G$3,TRUE),"")</f>
        <v>#N/A</v>
      </c>
      <c r="H9358" s="21" t="e">
        <f>IF(A9358&lt;&gt;"",VLOOKUP(B9358,'Ket qua do'!$C$5:$AP$50000,$H$3,TRUE),"")</f>
        <v>#N/A</v>
      </c>
      <c r="I9358" s="21" t="e">
        <f>IF(A9358&lt;&gt;"",VLOOKUP(B9358,'Ket qua do'!$C$5:$AP$50000,$I$3,TRUE)*$E$9/1000,"")</f>
        <v>#N/A</v>
      </c>
      <c r="J9358" s="21" t="e">
        <f>IF(A9358&lt;&gt;"",VLOOKUP(B9358,'Ket qua do'!$C$5:$AP$50000,$J$3,TRUE)*$E$9/1000,"")</f>
        <v>#N/A</v>
      </c>
      <c r="K9358" s="21" t="e">
        <f>IF(A9358&lt;&gt;"",VLOOKUP(B9358,'Ket qua do'!$C$5:$AP$50000,$K$3,TRUE)*$E$9/1000,"")</f>
        <v>#N/A</v>
      </c>
      <c r="L9358" s="21" t="e">
        <f>IF(A9358&lt;&gt;"",VLOOKUP(B9358,'Ket qua do'!$C$5:$AP$50000,$L$3,TRUE),"")</f>
        <v>#N/A</v>
      </c>
    </row>
    <row r="9359" spans="1:12" x14ac:dyDescent="0.25">
      <c r="A9359" t="e">
        <f t="shared" si="151"/>
        <v>#N/A</v>
      </c>
      <c r="B9359" s="1" t="e">
        <f>IF(A9359&lt;&gt;"",VLOOKUP(A9359,'Ket qua do'!$B$5:$CE$50000,2,TRUE),"")</f>
        <v>#N/A</v>
      </c>
      <c r="C9359" s="19" t="e">
        <f>IF(A9359&lt;&gt;"",VLOOKUP(B9359,'Ket qua do'!$C$5:$AP$50000,$C$3,TRUE)*SQRT(3)*$C$11,"")</f>
        <v>#N/A</v>
      </c>
      <c r="D9359" s="21" t="e">
        <f>IF(A9359&lt;&gt;"",VLOOKUP(B9359,'Ket qua do'!$C$5:$AP$50000,$D$3,TRUE),"")</f>
        <v>#N/A</v>
      </c>
      <c r="E9359" s="21" t="e">
        <f>IF(A9359&lt;&gt;"",VLOOKUP(B9359,'Ket qua do'!$C$5:$AP$50000,$E$3,TRUE)*$C$12,"")</f>
        <v>#N/A</v>
      </c>
      <c r="F9359" s="21" t="e">
        <f>IF(A9359&lt;&gt;"",VLOOKUP(B9359,'Ket qua do'!$C$5:$AP$50000,$F$3,TRUE),"")</f>
        <v>#N/A</v>
      </c>
      <c r="G9359" s="21" t="e">
        <f>IF(A9359&lt;&gt;"",VLOOKUP(B9359,'Ket qua do'!$C$5:$AP$50000,$G$3,TRUE),"")</f>
        <v>#N/A</v>
      </c>
      <c r="H9359" s="21" t="e">
        <f>IF(A9359&lt;&gt;"",VLOOKUP(B9359,'Ket qua do'!$C$5:$AP$50000,$H$3,TRUE),"")</f>
        <v>#N/A</v>
      </c>
      <c r="I9359" s="21" t="e">
        <f>IF(A9359&lt;&gt;"",VLOOKUP(B9359,'Ket qua do'!$C$5:$AP$50000,$I$3,TRUE)*$E$9/1000,"")</f>
        <v>#N/A</v>
      </c>
      <c r="J9359" s="21" t="e">
        <f>IF(A9359&lt;&gt;"",VLOOKUP(B9359,'Ket qua do'!$C$5:$AP$50000,$J$3,TRUE)*$E$9/1000,"")</f>
        <v>#N/A</v>
      </c>
      <c r="K9359" s="21" t="e">
        <f>IF(A9359&lt;&gt;"",VLOOKUP(B9359,'Ket qua do'!$C$5:$AP$50000,$K$3,TRUE)*$E$9/1000,"")</f>
        <v>#N/A</v>
      </c>
      <c r="L9359" s="21" t="e">
        <f>IF(A9359&lt;&gt;"",VLOOKUP(B9359,'Ket qua do'!$C$5:$AP$50000,$L$3,TRUE),"")</f>
        <v>#N/A</v>
      </c>
    </row>
    <row r="9360" spans="1:12" x14ac:dyDescent="0.25">
      <c r="A9360" t="e">
        <f t="shared" si="151"/>
        <v>#N/A</v>
      </c>
      <c r="B9360" s="1" t="e">
        <f>IF(A9360&lt;&gt;"",VLOOKUP(A9360,'Ket qua do'!$B$5:$CE$50000,2,TRUE),"")</f>
        <v>#N/A</v>
      </c>
      <c r="C9360" s="19" t="e">
        <f>IF(A9360&lt;&gt;"",VLOOKUP(B9360,'Ket qua do'!$C$5:$AP$50000,$C$3,TRUE)*SQRT(3)*$C$11,"")</f>
        <v>#N/A</v>
      </c>
      <c r="D9360" s="21" t="e">
        <f>IF(A9360&lt;&gt;"",VLOOKUP(B9360,'Ket qua do'!$C$5:$AP$50000,$D$3,TRUE),"")</f>
        <v>#N/A</v>
      </c>
      <c r="E9360" s="21" t="e">
        <f>IF(A9360&lt;&gt;"",VLOOKUP(B9360,'Ket qua do'!$C$5:$AP$50000,$E$3,TRUE)*$C$12,"")</f>
        <v>#N/A</v>
      </c>
      <c r="F9360" s="21" t="e">
        <f>IF(A9360&lt;&gt;"",VLOOKUP(B9360,'Ket qua do'!$C$5:$AP$50000,$F$3,TRUE),"")</f>
        <v>#N/A</v>
      </c>
      <c r="G9360" s="21" t="e">
        <f>IF(A9360&lt;&gt;"",VLOOKUP(B9360,'Ket qua do'!$C$5:$AP$50000,$G$3,TRUE),"")</f>
        <v>#N/A</v>
      </c>
      <c r="H9360" s="21" t="e">
        <f>IF(A9360&lt;&gt;"",VLOOKUP(B9360,'Ket qua do'!$C$5:$AP$50000,$H$3,TRUE),"")</f>
        <v>#N/A</v>
      </c>
      <c r="I9360" s="21" t="e">
        <f>IF(A9360&lt;&gt;"",VLOOKUP(B9360,'Ket qua do'!$C$5:$AP$50000,$I$3,TRUE)*$E$9/1000,"")</f>
        <v>#N/A</v>
      </c>
      <c r="J9360" s="21" t="e">
        <f>IF(A9360&lt;&gt;"",VLOOKUP(B9360,'Ket qua do'!$C$5:$AP$50000,$J$3,TRUE)*$E$9/1000,"")</f>
        <v>#N/A</v>
      </c>
      <c r="K9360" s="21" t="e">
        <f>IF(A9360&lt;&gt;"",VLOOKUP(B9360,'Ket qua do'!$C$5:$AP$50000,$K$3,TRUE)*$E$9/1000,"")</f>
        <v>#N/A</v>
      </c>
      <c r="L9360" s="21" t="e">
        <f>IF(A9360&lt;&gt;"",VLOOKUP(B9360,'Ket qua do'!$C$5:$AP$50000,$L$3,TRUE),"")</f>
        <v>#N/A</v>
      </c>
    </row>
    <row r="9361" spans="1:12" x14ac:dyDescent="0.25">
      <c r="A9361" t="e">
        <f t="shared" si="151"/>
        <v>#N/A</v>
      </c>
      <c r="B9361" s="1" t="e">
        <f>IF(A9361&lt;&gt;"",VLOOKUP(A9361,'Ket qua do'!$B$5:$CE$50000,2,TRUE),"")</f>
        <v>#N/A</v>
      </c>
      <c r="C9361" s="19" t="e">
        <f>IF(A9361&lt;&gt;"",VLOOKUP(B9361,'Ket qua do'!$C$5:$AP$50000,$C$3,TRUE)*SQRT(3)*$C$11,"")</f>
        <v>#N/A</v>
      </c>
      <c r="D9361" s="21" t="e">
        <f>IF(A9361&lt;&gt;"",VLOOKUP(B9361,'Ket qua do'!$C$5:$AP$50000,$D$3,TRUE),"")</f>
        <v>#N/A</v>
      </c>
      <c r="E9361" s="21" t="e">
        <f>IF(A9361&lt;&gt;"",VLOOKUP(B9361,'Ket qua do'!$C$5:$AP$50000,$E$3,TRUE)*$C$12,"")</f>
        <v>#N/A</v>
      </c>
      <c r="F9361" s="21" t="e">
        <f>IF(A9361&lt;&gt;"",VLOOKUP(B9361,'Ket qua do'!$C$5:$AP$50000,$F$3,TRUE),"")</f>
        <v>#N/A</v>
      </c>
      <c r="G9361" s="21" t="e">
        <f>IF(A9361&lt;&gt;"",VLOOKUP(B9361,'Ket qua do'!$C$5:$AP$50000,$G$3,TRUE),"")</f>
        <v>#N/A</v>
      </c>
      <c r="H9361" s="21" t="e">
        <f>IF(A9361&lt;&gt;"",VLOOKUP(B9361,'Ket qua do'!$C$5:$AP$50000,$H$3,TRUE),"")</f>
        <v>#N/A</v>
      </c>
      <c r="I9361" s="21" t="e">
        <f>IF(A9361&lt;&gt;"",VLOOKUP(B9361,'Ket qua do'!$C$5:$AP$50000,$I$3,TRUE)*$E$9/1000,"")</f>
        <v>#N/A</v>
      </c>
      <c r="J9361" s="21" t="e">
        <f>IF(A9361&lt;&gt;"",VLOOKUP(B9361,'Ket qua do'!$C$5:$AP$50000,$J$3,TRUE)*$E$9/1000,"")</f>
        <v>#N/A</v>
      </c>
      <c r="K9361" s="21" t="e">
        <f>IF(A9361&lt;&gt;"",VLOOKUP(B9361,'Ket qua do'!$C$5:$AP$50000,$K$3,TRUE)*$E$9/1000,"")</f>
        <v>#N/A</v>
      </c>
      <c r="L9361" s="21" t="e">
        <f>IF(A9361&lt;&gt;"",VLOOKUP(B9361,'Ket qua do'!$C$5:$AP$50000,$L$3,TRUE),"")</f>
        <v>#N/A</v>
      </c>
    </row>
    <row r="9362" spans="1:12" x14ac:dyDescent="0.25">
      <c r="A9362" t="e">
        <f t="shared" si="151"/>
        <v>#N/A</v>
      </c>
      <c r="B9362" s="1" t="e">
        <f>IF(A9362&lt;&gt;"",VLOOKUP(A9362,'Ket qua do'!$B$5:$CE$50000,2,TRUE),"")</f>
        <v>#N/A</v>
      </c>
      <c r="C9362" s="19" t="e">
        <f>IF(A9362&lt;&gt;"",VLOOKUP(B9362,'Ket qua do'!$C$5:$AP$50000,$C$3,TRUE)*SQRT(3)*$C$11,"")</f>
        <v>#N/A</v>
      </c>
      <c r="D9362" s="21" t="e">
        <f>IF(A9362&lt;&gt;"",VLOOKUP(B9362,'Ket qua do'!$C$5:$AP$50000,$D$3,TRUE),"")</f>
        <v>#N/A</v>
      </c>
      <c r="E9362" s="21" t="e">
        <f>IF(A9362&lt;&gt;"",VLOOKUP(B9362,'Ket qua do'!$C$5:$AP$50000,$E$3,TRUE)*$C$12,"")</f>
        <v>#N/A</v>
      </c>
      <c r="F9362" s="21" t="e">
        <f>IF(A9362&lt;&gt;"",VLOOKUP(B9362,'Ket qua do'!$C$5:$AP$50000,$F$3,TRUE),"")</f>
        <v>#N/A</v>
      </c>
      <c r="G9362" s="21" t="e">
        <f>IF(A9362&lt;&gt;"",VLOOKUP(B9362,'Ket qua do'!$C$5:$AP$50000,$G$3,TRUE),"")</f>
        <v>#N/A</v>
      </c>
      <c r="H9362" s="21" t="e">
        <f>IF(A9362&lt;&gt;"",VLOOKUP(B9362,'Ket qua do'!$C$5:$AP$50000,$H$3,TRUE),"")</f>
        <v>#N/A</v>
      </c>
      <c r="I9362" s="21" t="e">
        <f>IF(A9362&lt;&gt;"",VLOOKUP(B9362,'Ket qua do'!$C$5:$AP$50000,$I$3,TRUE)*$E$9/1000,"")</f>
        <v>#N/A</v>
      </c>
      <c r="J9362" s="21" t="e">
        <f>IF(A9362&lt;&gt;"",VLOOKUP(B9362,'Ket qua do'!$C$5:$AP$50000,$J$3,TRUE)*$E$9/1000,"")</f>
        <v>#N/A</v>
      </c>
      <c r="K9362" s="21" t="e">
        <f>IF(A9362&lt;&gt;"",VLOOKUP(B9362,'Ket qua do'!$C$5:$AP$50000,$K$3,TRUE)*$E$9/1000,"")</f>
        <v>#N/A</v>
      </c>
      <c r="L9362" s="21" t="e">
        <f>IF(A9362&lt;&gt;"",VLOOKUP(B9362,'Ket qua do'!$C$5:$AP$50000,$L$3,TRUE),"")</f>
        <v>#N/A</v>
      </c>
    </row>
    <row r="9363" spans="1:12" x14ac:dyDescent="0.25">
      <c r="A9363" t="e">
        <f t="shared" si="151"/>
        <v>#N/A</v>
      </c>
      <c r="B9363" s="1" t="e">
        <f>IF(A9363&lt;&gt;"",VLOOKUP(A9363,'Ket qua do'!$B$5:$CE$50000,2,TRUE),"")</f>
        <v>#N/A</v>
      </c>
      <c r="C9363" s="19" t="e">
        <f>IF(A9363&lt;&gt;"",VLOOKUP(B9363,'Ket qua do'!$C$5:$AP$50000,$C$3,TRUE)*SQRT(3)*$C$11,"")</f>
        <v>#N/A</v>
      </c>
      <c r="D9363" s="21" t="e">
        <f>IF(A9363&lt;&gt;"",VLOOKUP(B9363,'Ket qua do'!$C$5:$AP$50000,$D$3,TRUE),"")</f>
        <v>#N/A</v>
      </c>
      <c r="E9363" s="21" t="e">
        <f>IF(A9363&lt;&gt;"",VLOOKUP(B9363,'Ket qua do'!$C$5:$AP$50000,$E$3,TRUE)*$C$12,"")</f>
        <v>#N/A</v>
      </c>
      <c r="F9363" s="21" t="e">
        <f>IF(A9363&lt;&gt;"",VLOOKUP(B9363,'Ket qua do'!$C$5:$AP$50000,$F$3,TRUE),"")</f>
        <v>#N/A</v>
      </c>
      <c r="G9363" s="21" t="e">
        <f>IF(A9363&lt;&gt;"",VLOOKUP(B9363,'Ket qua do'!$C$5:$AP$50000,$G$3,TRUE),"")</f>
        <v>#N/A</v>
      </c>
      <c r="H9363" s="21" t="e">
        <f>IF(A9363&lt;&gt;"",VLOOKUP(B9363,'Ket qua do'!$C$5:$AP$50000,$H$3,TRUE),"")</f>
        <v>#N/A</v>
      </c>
      <c r="I9363" s="21" t="e">
        <f>IF(A9363&lt;&gt;"",VLOOKUP(B9363,'Ket qua do'!$C$5:$AP$50000,$I$3,TRUE)*$E$9/1000,"")</f>
        <v>#N/A</v>
      </c>
      <c r="J9363" s="21" t="e">
        <f>IF(A9363&lt;&gt;"",VLOOKUP(B9363,'Ket qua do'!$C$5:$AP$50000,$J$3,TRUE)*$E$9/1000,"")</f>
        <v>#N/A</v>
      </c>
      <c r="K9363" s="21" t="e">
        <f>IF(A9363&lt;&gt;"",VLOOKUP(B9363,'Ket qua do'!$C$5:$AP$50000,$K$3,TRUE)*$E$9/1000,"")</f>
        <v>#N/A</v>
      </c>
      <c r="L9363" s="21" t="e">
        <f>IF(A9363&lt;&gt;"",VLOOKUP(B9363,'Ket qua do'!$C$5:$AP$50000,$L$3,TRUE),"")</f>
        <v>#N/A</v>
      </c>
    </row>
    <row r="9364" spans="1:12" x14ac:dyDescent="0.25">
      <c r="A9364" t="e">
        <f t="shared" si="151"/>
        <v>#N/A</v>
      </c>
      <c r="B9364" s="1" t="e">
        <f>IF(A9364&lt;&gt;"",VLOOKUP(A9364,'Ket qua do'!$B$5:$CE$50000,2,TRUE),"")</f>
        <v>#N/A</v>
      </c>
      <c r="C9364" s="19" t="e">
        <f>IF(A9364&lt;&gt;"",VLOOKUP(B9364,'Ket qua do'!$C$5:$AP$50000,$C$3,TRUE)*SQRT(3)*$C$11,"")</f>
        <v>#N/A</v>
      </c>
      <c r="D9364" s="21" t="e">
        <f>IF(A9364&lt;&gt;"",VLOOKUP(B9364,'Ket qua do'!$C$5:$AP$50000,$D$3,TRUE),"")</f>
        <v>#N/A</v>
      </c>
      <c r="E9364" s="21" t="e">
        <f>IF(A9364&lt;&gt;"",VLOOKUP(B9364,'Ket qua do'!$C$5:$AP$50000,$E$3,TRUE)*$C$12,"")</f>
        <v>#N/A</v>
      </c>
      <c r="F9364" s="21" t="e">
        <f>IF(A9364&lt;&gt;"",VLOOKUP(B9364,'Ket qua do'!$C$5:$AP$50000,$F$3,TRUE),"")</f>
        <v>#N/A</v>
      </c>
      <c r="G9364" s="21" t="e">
        <f>IF(A9364&lt;&gt;"",VLOOKUP(B9364,'Ket qua do'!$C$5:$AP$50000,$G$3,TRUE),"")</f>
        <v>#N/A</v>
      </c>
      <c r="H9364" s="21" t="e">
        <f>IF(A9364&lt;&gt;"",VLOOKUP(B9364,'Ket qua do'!$C$5:$AP$50000,$H$3,TRUE),"")</f>
        <v>#N/A</v>
      </c>
      <c r="I9364" s="21" t="e">
        <f>IF(A9364&lt;&gt;"",VLOOKUP(B9364,'Ket qua do'!$C$5:$AP$50000,$I$3,TRUE)*$E$9/1000,"")</f>
        <v>#N/A</v>
      </c>
      <c r="J9364" s="21" t="e">
        <f>IF(A9364&lt;&gt;"",VLOOKUP(B9364,'Ket qua do'!$C$5:$AP$50000,$J$3,TRUE)*$E$9/1000,"")</f>
        <v>#N/A</v>
      </c>
      <c r="K9364" s="21" t="e">
        <f>IF(A9364&lt;&gt;"",VLOOKUP(B9364,'Ket qua do'!$C$5:$AP$50000,$K$3,TRUE)*$E$9/1000,"")</f>
        <v>#N/A</v>
      </c>
      <c r="L9364" s="21" t="e">
        <f>IF(A9364&lt;&gt;"",VLOOKUP(B9364,'Ket qua do'!$C$5:$AP$50000,$L$3,TRUE),"")</f>
        <v>#N/A</v>
      </c>
    </row>
    <row r="9365" spans="1:12" x14ac:dyDescent="0.25">
      <c r="A9365" t="e">
        <f t="shared" si="151"/>
        <v>#N/A</v>
      </c>
      <c r="B9365" s="1" t="e">
        <f>IF(A9365&lt;&gt;"",VLOOKUP(A9365,'Ket qua do'!$B$5:$CE$50000,2,TRUE),"")</f>
        <v>#N/A</v>
      </c>
      <c r="C9365" s="19" t="e">
        <f>IF(A9365&lt;&gt;"",VLOOKUP(B9365,'Ket qua do'!$C$5:$AP$50000,$C$3,TRUE)*SQRT(3)*$C$11,"")</f>
        <v>#N/A</v>
      </c>
      <c r="D9365" s="21" t="e">
        <f>IF(A9365&lt;&gt;"",VLOOKUP(B9365,'Ket qua do'!$C$5:$AP$50000,$D$3,TRUE),"")</f>
        <v>#N/A</v>
      </c>
      <c r="E9365" s="21" t="e">
        <f>IF(A9365&lt;&gt;"",VLOOKUP(B9365,'Ket qua do'!$C$5:$AP$50000,$E$3,TRUE)*$C$12,"")</f>
        <v>#N/A</v>
      </c>
      <c r="F9365" s="21" t="e">
        <f>IF(A9365&lt;&gt;"",VLOOKUP(B9365,'Ket qua do'!$C$5:$AP$50000,$F$3,TRUE),"")</f>
        <v>#N/A</v>
      </c>
      <c r="G9365" s="21" t="e">
        <f>IF(A9365&lt;&gt;"",VLOOKUP(B9365,'Ket qua do'!$C$5:$AP$50000,$G$3,TRUE),"")</f>
        <v>#N/A</v>
      </c>
      <c r="H9365" s="21" t="e">
        <f>IF(A9365&lt;&gt;"",VLOOKUP(B9365,'Ket qua do'!$C$5:$AP$50000,$H$3,TRUE),"")</f>
        <v>#N/A</v>
      </c>
      <c r="I9365" s="21" t="e">
        <f>IF(A9365&lt;&gt;"",VLOOKUP(B9365,'Ket qua do'!$C$5:$AP$50000,$I$3,TRUE)*$E$9/1000,"")</f>
        <v>#N/A</v>
      </c>
      <c r="J9365" s="21" t="e">
        <f>IF(A9365&lt;&gt;"",VLOOKUP(B9365,'Ket qua do'!$C$5:$AP$50000,$J$3,TRUE)*$E$9/1000,"")</f>
        <v>#N/A</v>
      </c>
      <c r="K9365" s="21" t="e">
        <f>IF(A9365&lt;&gt;"",VLOOKUP(B9365,'Ket qua do'!$C$5:$AP$50000,$K$3,TRUE)*$E$9/1000,"")</f>
        <v>#N/A</v>
      </c>
      <c r="L9365" s="21" t="e">
        <f>IF(A9365&lt;&gt;"",VLOOKUP(B9365,'Ket qua do'!$C$5:$AP$50000,$L$3,TRUE),"")</f>
        <v>#N/A</v>
      </c>
    </row>
    <row r="9366" spans="1:12" x14ac:dyDescent="0.25">
      <c r="A9366" t="e">
        <f t="shared" si="151"/>
        <v>#N/A</v>
      </c>
      <c r="B9366" s="1" t="e">
        <f>IF(A9366&lt;&gt;"",VLOOKUP(A9366,'Ket qua do'!$B$5:$CE$50000,2,TRUE),"")</f>
        <v>#N/A</v>
      </c>
      <c r="C9366" s="19" t="e">
        <f>IF(A9366&lt;&gt;"",VLOOKUP(B9366,'Ket qua do'!$C$5:$AP$50000,$C$3,TRUE)*SQRT(3)*$C$11,"")</f>
        <v>#N/A</v>
      </c>
      <c r="D9366" s="21" t="e">
        <f>IF(A9366&lt;&gt;"",VLOOKUP(B9366,'Ket qua do'!$C$5:$AP$50000,$D$3,TRUE),"")</f>
        <v>#N/A</v>
      </c>
      <c r="E9366" s="21" t="e">
        <f>IF(A9366&lt;&gt;"",VLOOKUP(B9366,'Ket qua do'!$C$5:$AP$50000,$E$3,TRUE)*$C$12,"")</f>
        <v>#N/A</v>
      </c>
      <c r="F9366" s="21" t="e">
        <f>IF(A9366&lt;&gt;"",VLOOKUP(B9366,'Ket qua do'!$C$5:$AP$50000,$F$3,TRUE),"")</f>
        <v>#N/A</v>
      </c>
      <c r="G9366" s="21" t="e">
        <f>IF(A9366&lt;&gt;"",VLOOKUP(B9366,'Ket qua do'!$C$5:$AP$50000,$G$3,TRUE),"")</f>
        <v>#N/A</v>
      </c>
      <c r="H9366" s="21" t="e">
        <f>IF(A9366&lt;&gt;"",VLOOKUP(B9366,'Ket qua do'!$C$5:$AP$50000,$H$3,TRUE),"")</f>
        <v>#N/A</v>
      </c>
      <c r="I9366" s="21" t="e">
        <f>IF(A9366&lt;&gt;"",VLOOKUP(B9366,'Ket qua do'!$C$5:$AP$50000,$I$3,TRUE)*$E$9/1000,"")</f>
        <v>#N/A</v>
      </c>
      <c r="J9366" s="21" t="e">
        <f>IF(A9366&lt;&gt;"",VLOOKUP(B9366,'Ket qua do'!$C$5:$AP$50000,$J$3,TRUE)*$E$9/1000,"")</f>
        <v>#N/A</v>
      </c>
      <c r="K9366" s="21" t="e">
        <f>IF(A9366&lt;&gt;"",VLOOKUP(B9366,'Ket qua do'!$C$5:$AP$50000,$K$3,TRUE)*$E$9/1000,"")</f>
        <v>#N/A</v>
      </c>
      <c r="L9366" s="21" t="e">
        <f>IF(A9366&lt;&gt;"",VLOOKUP(B9366,'Ket qua do'!$C$5:$AP$50000,$L$3,TRUE),"")</f>
        <v>#N/A</v>
      </c>
    </row>
    <row r="9367" spans="1:12" x14ac:dyDescent="0.25">
      <c r="A9367" t="e">
        <f t="shared" si="151"/>
        <v>#N/A</v>
      </c>
      <c r="B9367" s="1" t="e">
        <f>IF(A9367&lt;&gt;"",VLOOKUP(A9367,'Ket qua do'!$B$5:$CE$50000,2,TRUE),"")</f>
        <v>#N/A</v>
      </c>
      <c r="C9367" s="19" t="e">
        <f>IF(A9367&lt;&gt;"",VLOOKUP(B9367,'Ket qua do'!$C$5:$AP$50000,$C$3,TRUE)*SQRT(3)*$C$11,"")</f>
        <v>#N/A</v>
      </c>
      <c r="D9367" s="21" t="e">
        <f>IF(A9367&lt;&gt;"",VLOOKUP(B9367,'Ket qua do'!$C$5:$AP$50000,$D$3,TRUE),"")</f>
        <v>#N/A</v>
      </c>
      <c r="E9367" s="21" t="e">
        <f>IF(A9367&lt;&gt;"",VLOOKUP(B9367,'Ket qua do'!$C$5:$AP$50000,$E$3,TRUE)*$C$12,"")</f>
        <v>#N/A</v>
      </c>
      <c r="F9367" s="21" t="e">
        <f>IF(A9367&lt;&gt;"",VLOOKUP(B9367,'Ket qua do'!$C$5:$AP$50000,$F$3,TRUE),"")</f>
        <v>#N/A</v>
      </c>
      <c r="G9367" s="21" t="e">
        <f>IF(A9367&lt;&gt;"",VLOOKUP(B9367,'Ket qua do'!$C$5:$AP$50000,$G$3,TRUE),"")</f>
        <v>#N/A</v>
      </c>
      <c r="H9367" s="21" t="e">
        <f>IF(A9367&lt;&gt;"",VLOOKUP(B9367,'Ket qua do'!$C$5:$AP$50000,$H$3,TRUE),"")</f>
        <v>#N/A</v>
      </c>
      <c r="I9367" s="21" t="e">
        <f>IF(A9367&lt;&gt;"",VLOOKUP(B9367,'Ket qua do'!$C$5:$AP$50000,$I$3,TRUE)*$E$9/1000,"")</f>
        <v>#N/A</v>
      </c>
      <c r="J9367" s="21" t="e">
        <f>IF(A9367&lt;&gt;"",VLOOKUP(B9367,'Ket qua do'!$C$5:$AP$50000,$J$3,TRUE)*$E$9/1000,"")</f>
        <v>#N/A</v>
      </c>
      <c r="K9367" s="21" t="e">
        <f>IF(A9367&lt;&gt;"",VLOOKUP(B9367,'Ket qua do'!$C$5:$AP$50000,$K$3,TRUE)*$E$9/1000,"")</f>
        <v>#N/A</v>
      </c>
      <c r="L9367" s="21" t="e">
        <f>IF(A9367&lt;&gt;"",VLOOKUP(B9367,'Ket qua do'!$C$5:$AP$50000,$L$3,TRUE),"")</f>
        <v>#N/A</v>
      </c>
    </row>
    <row r="9368" spans="1:12" x14ac:dyDescent="0.25">
      <c r="A9368" t="e">
        <f t="shared" si="151"/>
        <v>#N/A</v>
      </c>
      <c r="B9368" s="1" t="e">
        <f>IF(A9368&lt;&gt;"",VLOOKUP(A9368,'Ket qua do'!$B$5:$CE$50000,2,TRUE),"")</f>
        <v>#N/A</v>
      </c>
      <c r="C9368" s="19" t="e">
        <f>IF(A9368&lt;&gt;"",VLOOKUP(B9368,'Ket qua do'!$C$5:$AP$50000,$C$3,TRUE)*SQRT(3)*$C$11,"")</f>
        <v>#N/A</v>
      </c>
      <c r="D9368" s="21" t="e">
        <f>IF(A9368&lt;&gt;"",VLOOKUP(B9368,'Ket qua do'!$C$5:$AP$50000,$D$3,TRUE),"")</f>
        <v>#N/A</v>
      </c>
      <c r="E9368" s="21" t="e">
        <f>IF(A9368&lt;&gt;"",VLOOKUP(B9368,'Ket qua do'!$C$5:$AP$50000,$E$3,TRUE)*$C$12,"")</f>
        <v>#N/A</v>
      </c>
      <c r="F9368" s="21" t="e">
        <f>IF(A9368&lt;&gt;"",VLOOKUP(B9368,'Ket qua do'!$C$5:$AP$50000,$F$3,TRUE),"")</f>
        <v>#N/A</v>
      </c>
      <c r="G9368" s="21" t="e">
        <f>IF(A9368&lt;&gt;"",VLOOKUP(B9368,'Ket qua do'!$C$5:$AP$50000,$G$3,TRUE),"")</f>
        <v>#N/A</v>
      </c>
      <c r="H9368" s="21" t="e">
        <f>IF(A9368&lt;&gt;"",VLOOKUP(B9368,'Ket qua do'!$C$5:$AP$50000,$H$3,TRUE),"")</f>
        <v>#N/A</v>
      </c>
      <c r="I9368" s="21" t="e">
        <f>IF(A9368&lt;&gt;"",VLOOKUP(B9368,'Ket qua do'!$C$5:$AP$50000,$I$3,TRUE)*$E$9/1000,"")</f>
        <v>#N/A</v>
      </c>
      <c r="J9368" s="21" t="e">
        <f>IF(A9368&lt;&gt;"",VLOOKUP(B9368,'Ket qua do'!$C$5:$AP$50000,$J$3,TRUE)*$E$9/1000,"")</f>
        <v>#N/A</v>
      </c>
      <c r="K9368" s="21" t="e">
        <f>IF(A9368&lt;&gt;"",VLOOKUP(B9368,'Ket qua do'!$C$5:$AP$50000,$K$3,TRUE)*$E$9/1000,"")</f>
        <v>#N/A</v>
      </c>
      <c r="L9368" s="21" t="e">
        <f>IF(A9368&lt;&gt;"",VLOOKUP(B9368,'Ket qua do'!$C$5:$AP$50000,$L$3,TRUE),"")</f>
        <v>#N/A</v>
      </c>
    </row>
    <row r="9369" spans="1:12" x14ac:dyDescent="0.25">
      <c r="A9369" t="e">
        <f t="shared" si="151"/>
        <v>#N/A</v>
      </c>
      <c r="B9369" s="1" t="e">
        <f>IF(A9369&lt;&gt;"",VLOOKUP(A9369,'Ket qua do'!$B$5:$CE$50000,2,TRUE),"")</f>
        <v>#N/A</v>
      </c>
      <c r="C9369" s="19" t="e">
        <f>IF(A9369&lt;&gt;"",VLOOKUP(B9369,'Ket qua do'!$C$5:$AP$50000,$C$3,TRUE)*SQRT(3)*$C$11,"")</f>
        <v>#N/A</v>
      </c>
      <c r="D9369" s="21" t="e">
        <f>IF(A9369&lt;&gt;"",VLOOKUP(B9369,'Ket qua do'!$C$5:$AP$50000,$D$3,TRUE),"")</f>
        <v>#N/A</v>
      </c>
      <c r="E9369" s="21" t="e">
        <f>IF(A9369&lt;&gt;"",VLOOKUP(B9369,'Ket qua do'!$C$5:$AP$50000,$E$3,TRUE)*$C$12,"")</f>
        <v>#N/A</v>
      </c>
      <c r="F9369" s="21" t="e">
        <f>IF(A9369&lt;&gt;"",VLOOKUP(B9369,'Ket qua do'!$C$5:$AP$50000,$F$3,TRUE),"")</f>
        <v>#N/A</v>
      </c>
      <c r="G9369" s="21" t="e">
        <f>IF(A9369&lt;&gt;"",VLOOKUP(B9369,'Ket qua do'!$C$5:$AP$50000,$G$3,TRUE),"")</f>
        <v>#N/A</v>
      </c>
      <c r="H9369" s="21" t="e">
        <f>IF(A9369&lt;&gt;"",VLOOKUP(B9369,'Ket qua do'!$C$5:$AP$50000,$H$3,TRUE),"")</f>
        <v>#N/A</v>
      </c>
      <c r="I9369" s="21" t="e">
        <f>IF(A9369&lt;&gt;"",VLOOKUP(B9369,'Ket qua do'!$C$5:$AP$50000,$I$3,TRUE)*$E$9/1000,"")</f>
        <v>#N/A</v>
      </c>
      <c r="J9369" s="21" t="e">
        <f>IF(A9369&lt;&gt;"",VLOOKUP(B9369,'Ket qua do'!$C$5:$AP$50000,$J$3,TRUE)*$E$9/1000,"")</f>
        <v>#N/A</v>
      </c>
      <c r="K9369" s="21" t="e">
        <f>IF(A9369&lt;&gt;"",VLOOKUP(B9369,'Ket qua do'!$C$5:$AP$50000,$K$3,TRUE)*$E$9/1000,"")</f>
        <v>#N/A</v>
      </c>
      <c r="L9369" s="21" t="e">
        <f>IF(A9369&lt;&gt;"",VLOOKUP(B9369,'Ket qua do'!$C$5:$AP$50000,$L$3,TRUE),"")</f>
        <v>#N/A</v>
      </c>
    </row>
    <row r="9370" spans="1:12" x14ac:dyDescent="0.25">
      <c r="A9370" t="e">
        <f t="shared" ref="A9370:A9433" si="152">IF(A9369&lt;$E$8,A9369+1,"")</f>
        <v>#N/A</v>
      </c>
      <c r="B9370" s="1" t="e">
        <f>IF(A9370&lt;&gt;"",VLOOKUP(A9370,'Ket qua do'!$B$5:$CE$50000,2,TRUE),"")</f>
        <v>#N/A</v>
      </c>
      <c r="C9370" s="19" t="e">
        <f>IF(A9370&lt;&gt;"",VLOOKUP(B9370,'Ket qua do'!$C$5:$AP$50000,$C$3,TRUE)*SQRT(3)*$C$11,"")</f>
        <v>#N/A</v>
      </c>
      <c r="D9370" s="21" t="e">
        <f>IF(A9370&lt;&gt;"",VLOOKUP(B9370,'Ket qua do'!$C$5:$AP$50000,$D$3,TRUE),"")</f>
        <v>#N/A</v>
      </c>
      <c r="E9370" s="21" t="e">
        <f>IF(A9370&lt;&gt;"",VLOOKUP(B9370,'Ket qua do'!$C$5:$AP$50000,$E$3,TRUE)*$C$12,"")</f>
        <v>#N/A</v>
      </c>
      <c r="F9370" s="21" t="e">
        <f>IF(A9370&lt;&gt;"",VLOOKUP(B9370,'Ket qua do'!$C$5:$AP$50000,$F$3,TRUE),"")</f>
        <v>#N/A</v>
      </c>
      <c r="G9370" s="21" t="e">
        <f>IF(A9370&lt;&gt;"",VLOOKUP(B9370,'Ket qua do'!$C$5:$AP$50000,$G$3,TRUE),"")</f>
        <v>#N/A</v>
      </c>
      <c r="H9370" s="21" t="e">
        <f>IF(A9370&lt;&gt;"",VLOOKUP(B9370,'Ket qua do'!$C$5:$AP$50000,$H$3,TRUE),"")</f>
        <v>#N/A</v>
      </c>
      <c r="I9370" s="21" t="e">
        <f>IF(A9370&lt;&gt;"",VLOOKUP(B9370,'Ket qua do'!$C$5:$AP$50000,$I$3,TRUE)*$E$9/1000,"")</f>
        <v>#N/A</v>
      </c>
      <c r="J9370" s="21" t="e">
        <f>IF(A9370&lt;&gt;"",VLOOKUP(B9370,'Ket qua do'!$C$5:$AP$50000,$J$3,TRUE)*$E$9/1000,"")</f>
        <v>#N/A</v>
      </c>
      <c r="K9370" s="21" t="e">
        <f>IF(A9370&lt;&gt;"",VLOOKUP(B9370,'Ket qua do'!$C$5:$AP$50000,$K$3,TRUE)*$E$9/1000,"")</f>
        <v>#N/A</v>
      </c>
      <c r="L9370" s="21" t="e">
        <f>IF(A9370&lt;&gt;"",VLOOKUP(B9370,'Ket qua do'!$C$5:$AP$50000,$L$3,TRUE),"")</f>
        <v>#N/A</v>
      </c>
    </row>
    <row r="9371" spans="1:12" x14ac:dyDescent="0.25">
      <c r="A9371" t="e">
        <f t="shared" si="152"/>
        <v>#N/A</v>
      </c>
      <c r="B9371" s="1" t="e">
        <f>IF(A9371&lt;&gt;"",VLOOKUP(A9371,'Ket qua do'!$B$5:$CE$50000,2,TRUE),"")</f>
        <v>#N/A</v>
      </c>
      <c r="C9371" s="19" t="e">
        <f>IF(A9371&lt;&gt;"",VLOOKUP(B9371,'Ket qua do'!$C$5:$AP$50000,$C$3,TRUE)*SQRT(3)*$C$11,"")</f>
        <v>#N/A</v>
      </c>
      <c r="D9371" s="21" t="e">
        <f>IF(A9371&lt;&gt;"",VLOOKUP(B9371,'Ket qua do'!$C$5:$AP$50000,$D$3,TRUE),"")</f>
        <v>#N/A</v>
      </c>
      <c r="E9371" s="21" t="e">
        <f>IF(A9371&lt;&gt;"",VLOOKUP(B9371,'Ket qua do'!$C$5:$AP$50000,$E$3,TRUE)*$C$12,"")</f>
        <v>#N/A</v>
      </c>
      <c r="F9371" s="21" t="e">
        <f>IF(A9371&lt;&gt;"",VLOOKUP(B9371,'Ket qua do'!$C$5:$AP$50000,$F$3,TRUE),"")</f>
        <v>#N/A</v>
      </c>
      <c r="G9371" s="21" t="e">
        <f>IF(A9371&lt;&gt;"",VLOOKUP(B9371,'Ket qua do'!$C$5:$AP$50000,$G$3,TRUE),"")</f>
        <v>#N/A</v>
      </c>
      <c r="H9371" s="21" t="e">
        <f>IF(A9371&lt;&gt;"",VLOOKUP(B9371,'Ket qua do'!$C$5:$AP$50000,$H$3,TRUE),"")</f>
        <v>#N/A</v>
      </c>
      <c r="I9371" s="21" t="e">
        <f>IF(A9371&lt;&gt;"",VLOOKUP(B9371,'Ket qua do'!$C$5:$AP$50000,$I$3,TRUE)*$E$9/1000,"")</f>
        <v>#N/A</v>
      </c>
      <c r="J9371" s="21" t="e">
        <f>IF(A9371&lt;&gt;"",VLOOKUP(B9371,'Ket qua do'!$C$5:$AP$50000,$J$3,TRUE)*$E$9/1000,"")</f>
        <v>#N/A</v>
      </c>
      <c r="K9371" s="21" t="e">
        <f>IF(A9371&lt;&gt;"",VLOOKUP(B9371,'Ket qua do'!$C$5:$AP$50000,$K$3,TRUE)*$E$9/1000,"")</f>
        <v>#N/A</v>
      </c>
      <c r="L9371" s="21" t="e">
        <f>IF(A9371&lt;&gt;"",VLOOKUP(B9371,'Ket qua do'!$C$5:$AP$50000,$L$3,TRUE),"")</f>
        <v>#N/A</v>
      </c>
    </row>
    <row r="9372" spans="1:12" x14ac:dyDescent="0.25">
      <c r="A9372" t="e">
        <f t="shared" si="152"/>
        <v>#N/A</v>
      </c>
      <c r="B9372" s="1" t="e">
        <f>IF(A9372&lt;&gt;"",VLOOKUP(A9372,'Ket qua do'!$B$5:$CE$50000,2,TRUE),"")</f>
        <v>#N/A</v>
      </c>
      <c r="C9372" s="19" t="e">
        <f>IF(A9372&lt;&gt;"",VLOOKUP(B9372,'Ket qua do'!$C$5:$AP$50000,$C$3,TRUE)*SQRT(3)*$C$11,"")</f>
        <v>#N/A</v>
      </c>
      <c r="D9372" s="21" t="e">
        <f>IF(A9372&lt;&gt;"",VLOOKUP(B9372,'Ket qua do'!$C$5:$AP$50000,$D$3,TRUE),"")</f>
        <v>#N/A</v>
      </c>
      <c r="E9372" s="21" t="e">
        <f>IF(A9372&lt;&gt;"",VLOOKUP(B9372,'Ket qua do'!$C$5:$AP$50000,$E$3,TRUE)*$C$12,"")</f>
        <v>#N/A</v>
      </c>
      <c r="F9372" s="21" t="e">
        <f>IF(A9372&lt;&gt;"",VLOOKUP(B9372,'Ket qua do'!$C$5:$AP$50000,$F$3,TRUE),"")</f>
        <v>#N/A</v>
      </c>
      <c r="G9372" s="21" t="e">
        <f>IF(A9372&lt;&gt;"",VLOOKUP(B9372,'Ket qua do'!$C$5:$AP$50000,$G$3,TRUE),"")</f>
        <v>#N/A</v>
      </c>
      <c r="H9372" s="21" t="e">
        <f>IF(A9372&lt;&gt;"",VLOOKUP(B9372,'Ket qua do'!$C$5:$AP$50000,$H$3,TRUE),"")</f>
        <v>#N/A</v>
      </c>
      <c r="I9372" s="21" t="e">
        <f>IF(A9372&lt;&gt;"",VLOOKUP(B9372,'Ket qua do'!$C$5:$AP$50000,$I$3,TRUE)*$E$9/1000,"")</f>
        <v>#N/A</v>
      </c>
      <c r="J9372" s="21" t="e">
        <f>IF(A9372&lt;&gt;"",VLOOKUP(B9372,'Ket qua do'!$C$5:$AP$50000,$J$3,TRUE)*$E$9/1000,"")</f>
        <v>#N/A</v>
      </c>
      <c r="K9372" s="21" t="e">
        <f>IF(A9372&lt;&gt;"",VLOOKUP(B9372,'Ket qua do'!$C$5:$AP$50000,$K$3,TRUE)*$E$9/1000,"")</f>
        <v>#N/A</v>
      </c>
      <c r="L9372" s="21" t="e">
        <f>IF(A9372&lt;&gt;"",VLOOKUP(B9372,'Ket qua do'!$C$5:$AP$50000,$L$3,TRUE),"")</f>
        <v>#N/A</v>
      </c>
    </row>
    <row r="9373" spans="1:12" x14ac:dyDescent="0.25">
      <c r="A9373" t="e">
        <f t="shared" si="152"/>
        <v>#N/A</v>
      </c>
      <c r="B9373" s="1" t="e">
        <f>IF(A9373&lt;&gt;"",VLOOKUP(A9373,'Ket qua do'!$B$5:$CE$50000,2,TRUE),"")</f>
        <v>#N/A</v>
      </c>
      <c r="C9373" s="19" t="e">
        <f>IF(A9373&lt;&gt;"",VLOOKUP(B9373,'Ket qua do'!$C$5:$AP$50000,$C$3,TRUE)*SQRT(3)*$C$11,"")</f>
        <v>#N/A</v>
      </c>
      <c r="D9373" s="21" t="e">
        <f>IF(A9373&lt;&gt;"",VLOOKUP(B9373,'Ket qua do'!$C$5:$AP$50000,$D$3,TRUE),"")</f>
        <v>#N/A</v>
      </c>
      <c r="E9373" s="21" t="e">
        <f>IF(A9373&lt;&gt;"",VLOOKUP(B9373,'Ket qua do'!$C$5:$AP$50000,$E$3,TRUE)*$C$12,"")</f>
        <v>#N/A</v>
      </c>
      <c r="F9373" s="21" t="e">
        <f>IF(A9373&lt;&gt;"",VLOOKUP(B9373,'Ket qua do'!$C$5:$AP$50000,$F$3,TRUE),"")</f>
        <v>#N/A</v>
      </c>
      <c r="G9373" s="21" t="e">
        <f>IF(A9373&lt;&gt;"",VLOOKUP(B9373,'Ket qua do'!$C$5:$AP$50000,$G$3,TRUE),"")</f>
        <v>#N/A</v>
      </c>
      <c r="H9373" s="21" t="e">
        <f>IF(A9373&lt;&gt;"",VLOOKUP(B9373,'Ket qua do'!$C$5:$AP$50000,$H$3,TRUE),"")</f>
        <v>#N/A</v>
      </c>
      <c r="I9373" s="21" t="e">
        <f>IF(A9373&lt;&gt;"",VLOOKUP(B9373,'Ket qua do'!$C$5:$AP$50000,$I$3,TRUE)*$E$9/1000,"")</f>
        <v>#N/A</v>
      </c>
      <c r="J9373" s="21" t="e">
        <f>IF(A9373&lt;&gt;"",VLOOKUP(B9373,'Ket qua do'!$C$5:$AP$50000,$J$3,TRUE)*$E$9/1000,"")</f>
        <v>#N/A</v>
      </c>
      <c r="K9373" s="21" t="e">
        <f>IF(A9373&lt;&gt;"",VLOOKUP(B9373,'Ket qua do'!$C$5:$AP$50000,$K$3,TRUE)*$E$9/1000,"")</f>
        <v>#N/A</v>
      </c>
      <c r="L9373" s="21" t="e">
        <f>IF(A9373&lt;&gt;"",VLOOKUP(B9373,'Ket qua do'!$C$5:$AP$50000,$L$3,TRUE),"")</f>
        <v>#N/A</v>
      </c>
    </row>
    <row r="9374" spans="1:12" x14ac:dyDescent="0.25">
      <c r="A9374" t="e">
        <f t="shared" si="152"/>
        <v>#N/A</v>
      </c>
      <c r="B9374" s="1" t="e">
        <f>IF(A9374&lt;&gt;"",VLOOKUP(A9374,'Ket qua do'!$B$5:$CE$50000,2,TRUE),"")</f>
        <v>#N/A</v>
      </c>
      <c r="C9374" s="19" t="e">
        <f>IF(A9374&lt;&gt;"",VLOOKUP(B9374,'Ket qua do'!$C$5:$AP$50000,$C$3,TRUE)*SQRT(3)*$C$11,"")</f>
        <v>#N/A</v>
      </c>
      <c r="D9374" s="21" t="e">
        <f>IF(A9374&lt;&gt;"",VLOOKUP(B9374,'Ket qua do'!$C$5:$AP$50000,$D$3,TRUE),"")</f>
        <v>#N/A</v>
      </c>
      <c r="E9374" s="21" t="e">
        <f>IF(A9374&lt;&gt;"",VLOOKUP(B9374,'Ket qua do'!$C$5:$AP$50000,$E$3,TRUE)*$C$12,"")</f>
        <v>#N/A</v>
      </c>
      <c r="F9374" s="21" t="e">
        <f>IF(A9374&lt;&gt;"",VLOOKUP(B9374,'Ket qua do'!$C$5:$AP$50000,$F$3,TRUE),"")</f>
        <v>#N/A</v>
      </c>
      <c r="G9374" s="21" t="e">
        <f>IF(A9374&lt;&gt;"",VLOOKUP(B9374,'Ket qua do'!$C$5:$AP$50000,$G$3,TRUE),"")</f>
        <v>#N/A</v>
      </c>
      <c r="H9374" s="21" t="e">
        <f>IF(A9374&lt;&gt;"",VLOOKUP(B9374,'Ket qua do'!$C$5:$AP$50000,$H$3,TRUE),"")</f>
        <v>#N/A</v>
      </c>
      <c r="I9374" s="21" t="e">
        <f>IF(A9374&lt;&gt;"",VLOOKUP(B9374,'Ket qua do'!$C$5:$AP$50000,$I$3,TRUE)*$E$9/1000,"")</f>
        <v>#N/A</v>
      </c>
      <c r="J9374" s="21" t="e">
        <f>IF(A9374&lt;&gt;"",VLOOKUP(B9374,'Ket qua do'!$C$5:$AP$50000,$J$3,TRUE)*$E$9/1000,"")</f>
        <v>#N/A</v>
      </c>
      <c r="K9374" s="21" t="e">
        <f>IF(A9374&lt;&gt;"",VLOOKUP(B9374,'Ket qua do'!$C$5:$AP$50000,$K$3,TRUE)*$E$9/1000,"")</f>
        <v>#N/A</v>
      </c>
      <c r="L9374" s="21" t="e">
        <f>IF(A9374&lt;&gt;"",VLOOKUP(B9374,'Ket qua do'!$C$5:$AP$50000,$L$3,TRUE),"")</f>
        <v>#N/A</v>
      </c>
    </row>
    <row r="9375" spans="1:12" x14ac:dyDescent="0.25">
      <c r="A9375" t="e">
        <f t="shared" si="152"/>
        <v>#N/A</v>
      </c>
      <c r="B9375" s="1" t="e">
        <f>IF(A9375&lt;&gt;"",VLOOKUP(A9375,'Ket qua do'!$B$5:$CE$50000,2,TRUE),"")</f>
        <v>#N/A</v>
      </c>
      <c r="C9375" s="19" t="e">
        <f>IF(A9375&lt;&gt;"",VLOOKUP(B9375,'Ket qua do'!$C$5:$AP$50000,$C$3,TRUE)*SQRT(3)*$C$11,"")</f>
        <v>#N/A</v>
      </c>
      <c r="D9375" s="21" t="e">
        <f>IF(A9375&lt;&gt;"",VLOOKUP(B9375,'Ket qua do'!$C$5:$AP$50000,$D$3,TRUE),"")</f>
        <v>#N/A</v>
      </c>
      <c r="E9375" s="21" t="e">
        <f>IF(A9375&lt;&gt;"",VLOOKUP(B9375,'Ket qua do'!$C$5:$AP$50000,$E$3,TRUE)*$C$12,"")</f>
        <v>#N/A</v>
      </c>
      <c r="F9375" s="21" t="e">
        <f>IF(A9375&lt;&gt;"",VLOOKUP(B9375,'Ket qua do'!$C$5:$AP$50000,$F$3,TRUE),"")</f>
        <v>#N/A</v>
      </c>
      <c r="G9375" s="21" t="e">
        <f>IF(A9375&lt;&gt;"",VLOOKUP(B9375,'Ket qua do'!$C$5:$AP$50000,$G$3,TRUE),"")</f>
        <v>#N/A</v>
      </c>
      <c r="H9375" s="21" t="e">
        <f>IF(A9375&lt;&gt;"",VLOOKUP(B9375,'Ket qua do'!$C$5:$AP$50000,$H$3,TRUE),"")</f>
        <v>#N/A</v>
      </c>
      <c r="I9375" s="21" t="e">
        <f>IF(A9375&lt;&gt;"",VLOOKUP(B9375,'Ket qua do'!$C$5:$AP$50000,$I$3,TRUE)*$E$9/1000,"")</f>
        <v>#N/A</v>
      </c>
      <c r="J9375" s="21" t="e">
        <f>IF(A9375&lt;&gt;"",VLOOKUP(B9375,'Ket qua do'!$C$5:$AP$50000,$J$3,TRUE)*$E$9/1000,"")</f>
        <v>#N/A</v>
      </c>
      <c r="K9375" s="21" t="e">
        <f>IF(A9375&lt;&gt;"",VLOOKUP(B9375,'Ket qua do'!$C$5:$AP$50000,$K$3,TRUE)*$E$9/1000,"")</f>
        <v>#N/A</v>
      </c>
      <c r="L9375" s="21" t="e">
        <f>IF(A9375&lt;&gt;"",VLOOKUP(B9375,'Ket qua do'!$C$5:$AP$50000,$L$3,TRUE),"")</f>
        <v>#N/A</v>
      </c>
    </row>
    <row r="9376" spans="1:12" x14ac:dyDescent="0.25">
      <c r="A9376" t="e">
        <f t="shared" si="152"/>
        <v>#N/A</v>
      </c>
      <c r="B9376" s="1" t="e">
        <f>IF(A9376&lt;&gt;"",VLOOKUP(A9376,'Ket qua do'!$B$5:$CE$50000,2,TRUE),"")</f>
        <v>#N/A</v>
      </c>
      <c r="C9376" s="19" t="e">
        <f>IF(A9376&lt;&gt;"",VLOOKUP(B9376,'Ket qua do'!$C$5:$AP$50000,$C$3,TRUE)*SQRT(3)*$C$11,"")</f>
        <v>#N/A</v>
      </c>
      <c r="D9376" s="21" t="e">
        <f>IF(A9376&lt;&gt;"",VLOOKUP(B9376,'Ket qua do'!$C$5:$AP$50000,$D$3,TRUE),"")</f>
        <v>#N/A</v>
      </c>
      <c r="E9376" s="21" t="e">
        <f>IF(A9376&lt;&gt;"",VLOOKUP(B9376,'Ket qua do'!$C$5:$AP$50000,$E$3,TRUE)*$C$12,"")</f>
        <v>#N/A</v>
      </c>
      <c r="F9376" s="21" t="e">
        <f>IF(A9376&lt;&gt;"",VLOOKUP(B9376,'Ket qua do'!$C$5:$AP$50000,$F$3,TRUE),"")</f>
        <v>#N/A</v>
      </c>
      <c r="G9376" s="21" t="e">
        <f>IF(A9376&lt;&gt;"",VLOOKUP(B9376,'Ket qua do'!$C$5:$AP$50000,$G$3,TRUE),"")</f>
        <v>#N/A</v>
      </c>
      <c r="H9376" s="21" t="e">
        <f>IF(A9376&lt;&gt;"",VLOOKUP(B9376,'Ket qua do'!$C$5:$AP$50000,$H$3,TRUE),"")</f>
        <v>#N/A</v>
      </c>
      <c r="I9376" s="21" t="e">
        <f>IF(A9376&lt;&gt;"",VLOOKUP(B9376,'Ket qua do'!$C$5:$AP$50000,$I$3,TRUE)*$E$9/1000,"")</f>
        <v>#N/A</v>
      </c>
      <c r="J9376" s="21" t="e">
        <f>IF(A9376&lt;&gt;"",VLOOKUP(B9376,'Ket qua do'!$C$5:$AP$50000,$J$3,TRUE)*$E$9/1000,"")</f>
        <v>#N/A</v>
      </c>
      <c r="K9376" s="21" t="e">
        <f>IF(A9376&lt;&gt;"",VLOOKUP(B9376,'Ket qua do'!$C$5:$AP$50000,$K$3,TRUE)*$E$9/1000,"")</f>
        <v>#N/A</v>
      </c>
      <c r="L9376" s="21" t="e">
        <f>IF(A9376&lt;&gt;"",VLOOKUP(B9376,'Ket qua do'!$C$5:$AP$50000,$L$3,TRUE),"")</f>
        <v>#N/A</v>
      </c>
    </row>
    <row r="9377" spans="1:12" x14ac:dyDescent="0.25">
      <c r="A9377" t="e">
        <f t="shared" si="152"/>
        <v>#N/A</v>
      </c>
      <c r="B9377" s="1" t="e">
        <f>IF(A9377&lt;&gt;"",VLOOKUP(A9377,'Ket qua do'!$B$5:$CE$50000,2,TRUE),"")</f>
        <v>#N/A</v>
      </c>
      <c r="C9377" s="19" t="e">
        <f>IF(A9377&lt;&gt;"",VLOOKUP(B9377,'Ket qua do'!$C$5:$AP$50000,$C$3,TRUE)*SQRT(3)*$C$11,"")</f>
        <v>#N/A</v>
      </c>
      <c r="D9377" s="21" t="e">
        <f>IF(A9377&lt;&gt;"",VLOOKUP(B9377,'Ket qua do'!$C$5:$AP$50000,$D$3,TRUE),"")</f>
        <v>#N/A</v>
      </c>
      <c r="E9377" s="21" t="e">
        <f>IF(A9377&lt;&gt;"",VLOOKUP(B9377,'Ket qua do'!$C$5:$AP$50000,$E$3,TRUE)*$C$12,"")</f>
        <v>#N/A</v>
      </c>
      <c r="F9377" s="21" t="e">
        <f>IF(A9377&lt;&gt;"",VLOOKUP(B9377,'Ket qua do'!$C$5:$AP$50000,$F$3,TRUE),"")</f>
        <v>#N/A</v>
      </c>
      <c r="G9377" s="21" t="e">
        <f>IF(A9377&lt;&gt;"",VLOOKUP(B9377,'Ket qua do'!$C$5:$AP$50000,$G$3,TRUE),"")</f>
        <v>#N/A</v>
      </c>
      <c r="H9377" s="21" t="e">
        <f>IF(A9377&lt;&gt;"",VLOOKUP(B9377,'Ket qua do'!$C$5:$AP$50000,$H$3,TRUE),"")</f>
        <v>#N/A</v>
      </c>
      <c r="I9377" s="21" t="e">
        <f>IF(A9377&lt;&gt;"",VLOOKUP(B9377,'Ket qua do'!$C$5:$AP$50000,$I$3,TRUE)*$E$9/1000,"")</f>
        <v>#N/A</v>
      </c>
      <c r="J9377" s="21" t="e">
        <f>IF(A9377&lt;&gt;"",VLOOKUP(B9377,'Ket qua do'!$C$5:$AP$50000,$J$3,TRUE)*$E$9/1000,"")</f>
        <v>#N/A</v>
      </c>
      <c r="K9377" s="21" t="e">
        <f>IF(A9377&lt;&gt;"",VLOOKUP(B9377,'Ket qua do'!$C$5:$AP$50000,$K$3,TRUE)*$E$9/1000,"")</f>
        <v>#N/A</v>
      </c>
      <c r="L9377" s="21" t="e">
        <f>IF(A9377&lt;&gt;"",VLOOKUP(B9377,'Ket qua do'!$C$5:$AP$50000,$L$3,TRUE),"")</f>
        <v>#N/A</v>
      </c>
    </row>
    <row r="9378" spans="1:12" x14ac:dyDescent="0.25">
      <c r="A9378" t="e">
        <f t="shared" si="152"/>
        <v>#N/A</v>
      </c>
      <c r="B9378" s="1" t="e">
        <f>IF(A9378&lt;&gt;"",VLOOKUP(A9378,'Ket qua do'!$B$5:$CE$50000,2,TRUE),"")</f>
        <v>#N/A</v>
      </c>
      <c r="C9378" s="19" t="e">
        <f>IF(A9378&lt;&gt;"",VLOOKUP(B9378,'Ket qua do'!$C$5:$AP$50000,$C$3,TRUE)*SQRT(3)*$C$11,"")</f>
        <v>#N/A</v>
      </c>
      <c r="D9378" s="21" t="e">
        <f>IF(A9378&lt;&gt;"",VLOOKUP(B9378,'Ket qua do'!$C$5:$AP$50000,$D$3,TRUE),"")</f>
        <v>#N/A</v>
      </c>
      <c r="E9378" s="21" t="e">
        <f>IF(A9378&lt;&gt;"",VLOOKUP(B9378,'Ket qua do'!$C$5:$AP$50000,$E$3,TRUE)*$C$12,"")</f>
        <v>#N/A</v>
      </c>
      <c r="F9378" s="21" t="e">
        <f>IF(A9378&lt;&gt;"",VLOOKUP(B9378,'Ket qua do'!$C$5:$AP$50000,$F$3,TRUE),"")</f>
        <v>#N/A</v>
      </c>
      <c r="G9378" s="21" t="e">
        <f>IF(A9378&lt;&gt;"",VLOOKUP(B9378,'Ket qua do'!$C$5:$AP$50000,$G$3,TRUE),"")</f>
        <v>#N/A</v>
      </c>
      <c r="H9378" s="21" t="e">
        <f>IF(A9378&lt;&gt;"",VLOOKUP(B9378,'Ket qua do'!$C$5:$AP$50000,$H$3,TRUE),"")</f>
        <v>#N/A</v>
      </c>
      <c r="I9378" s="21" t="e">
        <f>IF(A9378&lt;&gt;"",VLOOKUP(B9378,'Ket qua do'!$C$5:$AP$50000,$I$3,TRUE)*$E$9/1000,"")</f>
        <v>#N/A</v>
      </c>
      <c r="J9378" s="21" t="e">
        <f>IF(A9378&lt;&gt;"",VLOOKUP(B9378,'Ket qua do'!$C$5:$AP$50000,$J$3,TRUE)*$E$9/1000,"")</f>
        <v>#N/A</v>
      </c>
      <c r="K9378" s="21" t="e">
        <f>IF(A9378&lt;&gt;"",VLOOKUP(B9378,'Ket qua do'!$C$5:$AP$50000,$K$3,TRUE)*$E$9/1000,"")</f>
        <v>#N/A</v>
      </c>
      <c r="L9378" s="21" t="e">
        <f>IF(A9378&lt;&gt;"",VLOOKUP(B9378,'Ket qua do'!$C$5:$AP$50000,$L$3,TRUE),"")</f>
        <v>#N/A</v>
      </c>
    </row>
    <row r="9379" spans="1:12" x14ac:dyDescent="0.25">
      <c r="A9379" t="e">
        <f t="shared" si="152"/>
        <v>#N/A</v>
      </c>
      <c r="B9379" s="1" t="e">
        <f>IF(A9379&lt;&gt;"",VLOOKUP(A9379,'Ket qua do'!$B$5:$CE$50000,2,TRUE),"")</f>
        <v>#N/A</v>
      </c>
      <c r="C9379" s="19" t="e">
        <f>IF(A9379&lt;&gt;"",VLOOKUP(B9379,'Ket qua do'!$C$5:$AP$50000,$C$3,TRUE)*SQRT(3)*$C$11,"")</f>
        <v>#N/A</v>
      </c>
      <c r="D9379" s="21" t="e">
        <f>IF(A9379&lt;&gt;"",VLOOKUP(B9379,'Ket qua do'!$C$5:$AP$50000,$D$3,TRUE),"")</f>
        <v>#N/A</v>
      </c>
      <c r="E9379" s="21" t="e">
        <f>IF(A9379&lt;&gt;"",VLOOKUP(B9379,'Ket qua do'!$C$5:$AP$50000,$E$3,TRUE)*$C$12,"")</f>
        <v>#N/A</v>
      </c>
      <c r="F9379" s="21" t="e">
        <f>IF(A9379&lt;&gt;"",VLOOKUP(B9379,'Ket qua do'!$C$5:$AP$50000,$F$3,TRUE),"")</f>
        <v>#N/A</v>
      </c>
      <c r="G9379" s="21" t="e">
        <f>IF(A9379&lt;&gt;"",VLOOKUP(B9379,'Ket qua do'!$C$5:$AP$50000,$G$3,TRUE),"")</f>
        <v>#N/A</v>
      </c>
      <c r="H9379" s="21" t="e">
        <f>IF(A9379&lt;&gt;"",VLOOKUP(B9379,'Ket qua do'!$C$5:$AP$50000,$H$3,TRUE),"")</f>
        <v>#N/A</v>
      </c>
      <c r="I9379" s="21" t="e">
        <f>IF(A9379&lt;&gt;"",VLOOKUP(B9379,'Ket qua do'!$C$5:$AP$50000,$I$3,TRUE)*$E$9/1000,"")</f>
        <v>#N/A</v>
      </c>
      <c r="J9379" s="21" t="e">
        <f>IF(A9379&lt;&gt;"",VLOOKUP(B9379,'Ket qua do'!$C$5:$AP$50000,$J$3,TRUE)*$E$9/1000,"")</f>
        <v>#N/A</v>
      </c>
      <c r="K9379" s="21" t="e">
        <f>IF(A9379&lt;&gt;"",VLOOKUP(B9379,'Ket qua do'!$C$5:$AP$50000,$K$3,TRUE)*$E$9/1000,"")</f>
        <v>#N/A</v>
      </c>
      <c r="L9379" s="21" t="e">
        <f>IF(A9379&lt;&gt;"",VLOOKUP(B9379,'Ket qua do'!$C$5:$AP$50000,$L$3,TRUE),"")</f>
        <v>#N/A</v>
      </c>
    </row>
    <row r="9380" spans="1:12" x14ac:dyDescent="0.25">
      <c r="A9380" t="e">
        <f t="shared" si="152"/>
        <v>#N/A</v>
      </c>
      <c r="B9380" s="1" t="e">
        <f>IF(A9380&lt;&gt;"",VLOOKUP(A9380,'Ket qua do'!$B$5:$CE$50000,2,TRUE),"")</f>
        <v>#N/A</v>
      </c>
      <c r="C9380" s="19" t="e">
        <f>IF(A9380&lt;&gt;"",VLOOKUP(B9380,'Ket qua do'!$C$5:$AP$50000,$C$3,TRUE)*SQRT(3)*$C$11,"")</f>
        <v>#N/A</v>
      </c>
      <c r="D9380" s="21" t="e">
        <f>IF(A9380&lt;&gt;"",VLOOKUP(B9380,'Ket qua do'!$C$5:$AP$50000,$D$3,TRUE),"")</f>
        <v>#N/A</v>
      </c>
      <c r="E9380" s="21" t="e">
        <f>IF(A9380&lt;&gt;"",VLOOKUP(B9380,'Ket qua do'!$C$5:$AP$50000,$E$3,TRUE)*$C$12,"")</f>
        <v>#N/A</v>
      </c>
      <c r="F9380" s="21" t="e">
        <f>IF(A9380&lt;&gt;"",VLOOKUP(B9380,'Ket qua do'!$C$5:$AP$50000,$F$3,TRUE),"")</f>
        <v>#N/A</v>
      </c>
      <c r="G9380" s="21" t="e">
        <f>IF(A9380&lt;&gt;"",VLOOKUP(B9380,'Ket qua do'!$C$5:$AP$50000,$G$3,TRUE),"")</f>
        <v>#N/A</v>
      </c>
      <c r="H9380" s="21" t="e">
        <f>IF(A9380&lt;&gt;"",VLOOKUP(B9380,'Ket qua do'!$C$5:$AP$50000,$H$3,TRUE),"")</f>
        <v>#N/A</v>
      </c>
      <c r="I9380" s="21" t="e">
        <f>IF(A9380&lt;&gt;"",VLOOKUP(B9380,'Ket qua do'!$C$5:$AP$50000,$I$3,TRUE)*$E$9/1000,"")</f>
        <v>#N/A</v>
      </c>
      <c r="J9380" s="21" t="e">
        <f>IF(A9380&lt;&gt;"",VLOOKUP(B9380,'Ket qua do'!$C$5:$AP$50000,$J$3,TRUE)*$E$9/1000,"")</f>
        <v>#N/A</v>
      </c>
      <c r="K9380" s="21" t="e">
        <f>IF(A9380&lt;&gt;"",VLOOKUP(B9380,'Ket qua do'!$C$5:$AP$50000,$K$3,TRUE)*$E$9/1000,"")</f>
        <v>#N/A</v>
      </c>
      <c r="L9380" s="21" t="e">
        <f>IF(A9380&lt;&gt;"",VLOOKUP(B9380,'Ket qua do'!$C$5:$AP$50000,$L$3,TRUE),"")</f>
        <v>#N/A</v>
      </c>
    </row>
    <row r="9381" spans="1:12" x14ac:dyDescent="0.25">
      <c r="A9381" t="e">
        <f t="shared" si="152"/>
        <v>#N/A</v>
      </c>
      <c r="B9381" s="1" t="e">
        <f>IF(A9381&lt;&gt;"",VLOOKUP(A9381,'Ket qua do'!$B$5:$CE$50000,2,TRUE),"")</f>
        <v>#N/A</v>
      </c>
      <c r="C9381" s="19" t="e">
        <f>IF(A9381&lt;&gt;"",VLOOKUP(B9381,'Ket qua do'!$C$5:$AP$50000,$C$3,TRUE)*SQRT(3)*$C$11,"")</f>
        <v>#N/A</v>
      </c>
      <c r="D9381" s="21" t="e">
        <f>IF(A9381&lt;&gt;"",VLOOKUP(B9381,'Ket qua do'!$C$5:$AP$50000,$D$3,TRUE),"")</f>
        <v>#N/A</v>
      </c>
      <c r="E9381" s="21" t="e">
        <f>IF(A9381&lt;&gt;"",VLOOKUP(B9381,'Ket qua do'!$C$5:$AP$50000,$E$3,TRUE)*$C$12,"")</f>
        <v>#N/A</v>
      </c>
      <c r="F9381" s="21" t="e">
        <f>IF(A9381&lt;&gt;"",VLOOKUP(B9381,'Ket qua do'!$C$5:$AP$50000,$F$3,TRUE),"")</f>
        <v>#N/A</v>
      </c>
      <c r="G9381" s="21" t="e">
        <f>IF(A9381&lt;&gt;"",VLOOKUP(B9381,'Ket qua do'!$C$5:$AP$50000,$G$3,TRUE),"")</f>
        <v>#N/A</v>
      </c>
      <c r="H9381" s="21" t="e">
        <f>IF(A9381&lt;&gt;"",VLOOKUP(B9381,'Ket qua do'!$C$5:$AP$50000,$H$3,TRUE),"")</f>
        <v>#N/A</v>
      </c>
      <c r="I9381" s="21" t="e">
        <f>IF(A9381&lt;&gt;"",VLOOKUP(B9381,'Ket qua do'!$C$5:$AP$50000,$I$3,TRUE)*$E$9/1000,"")</f>
        <v>#N/A</v>
      </c>
      <c r="J9381" s="21" t="e">
        <f>IF(A9381&lt;&gt;"",VLOOKUP(B9381,'Ket qua do'!$C$5:$AP$50000,$J$3,TRUE)*$E$9/1000,"")</f>
        <v>#N/A</v>
      </c>
      <c r="K9381" s="21" t="e">
        <f>IF(A9381&lt;&gt;"",VLOOKUP(B9381,'Ket qua do'!$C$5:$AP$50000,$K$3,TRUE)*$E$9/1000,"")</f>
        <v>#N/A</v>
      </c>
      <c r="L9381" s="21" t="e">
        <f>IF(A9381&lt;&gt;"",VLOOKUP(B9381,'Ket qua do'!$C$5:$AP$50000,$L$3,TRUE),"")</f>
        <v>#N/A</v>
      </c>
    </row>
    <row r="9382" spans="1:12" x14ac:dyDescent="0.25">
      <c r="A9382" t="e">
        <f t="shared" si="152"/>
        <v>#N/A</v>
      </c>
      <c r="B9382" s="1" t="e">
        <f>IF(A9382&lt;&gt;"",VLOOKUP(A9382,'Ket qua do'!$B$5:$CE$50000,2,TRUE),"")</f>
        <v>#N/A</v>
      </c>
      <c r="C9382" s="19" t="e">
        <f>IF(A9382&lt;&gt;"",VLOOKUP(B9382,'Ket qua do'!$C$5:$AP$50000,$C$3,TRUE)*SQRT(3)*$C$11,"")</f>
        <v>#N/A</v>
      </c>
      <c r="D9382" s="21" t="e">
        <f>IF(A9382&lt;&gt;"",VLOOKUP(B9382,'Ket qua do'!$C$5:$AP$50000,$D$3,TRUE),"")</f>
        <v>#N/A</v>
      </c>
      <c r="E9382" s="21" t="e">
        <f>IF(A9382&lt;&gt;"",VLOOKUP(B9382,'Ket qua do'!$C$5:$AP$50000,$E$3,TRUE)*$C$12,"")</f>
        <v>#N/A</v>
      </c>
      <c r="F9382" s="21" t="e">
        <f>IF(A9382&lt;&gt;"",VLOOKUP(B9382,'Ket qua do'!$C$5:$AP$50000,$F$3,TRUE),"")</f>
        <v>#N/A</v>
      </c>
      <c r="G9382" s="21" t="e">
        <f>IF(A9382&lt;&gt;"",VLOOKUP(B9382,'Ket qua do'!$C$5:$AP$50000,$G$3,TRUE),"")</f>
        <v>#N/A</v>
      </c>
      <c r="H9382" s="21" t="e">
        <f>IF(A9382&lt;&gt;"",VLOOKUP(B9382,'Ket qua do'!$C$5:$AP$50000,$H$3,TRUE),"")</f>
        <v>#N/A</v>
      </c>
      <c r="I9382" s="21" t="e">
        <f>IF(A9382&lt;&gt;"",VLOOKUP(B9382,'Ket qua do'!$C$5:$AP$50000,$I$3,TRUE)*$E$9/1000,"")</f>
        <v>#N/A</v>
      </c>
      <c r="J9382" s="21" t="e">
        <f>IF(A9382&lt;&gt;"",VLOOKUP(B9382,'Ket qua do'!$C$5:$AP$50000,$J$3,TRUE)*$E$9/1000,"")</f>
        <v>#N/A</v>
      </c>
      <c r="K9382" s="21" t="e">
        <f>IF(A9382&lt;&gt;"",VLOOKUP(B9382,'Ket qua do'!$C$5:$AP$50000,$K$3,TRUE)*$E$9/1000,"")</f>
        <v>#N/A</v>
      </c>
      <c r="L9382" s="21" t="e">
        <f>IF(A9382&lt;&gt;"",VLOOKUP(B9382,'Ket qua do'!$C$5:$AP$50000,$L$3,TRUE),"")</f>
        <v>#N/A</v>
      </c>
    </row>
    <row r="9383" spans="1:12" x14ac:dyDescent="0.25">
      <c r="A9383" t="e">
        <f t="shared" si="152"/>
        <v>#N/A</v>
      </c>
      <c r="B9383" s="1" t="e">
        <f>IF(A9383&lt;&gt;"",VLOOKUP(A9383,'Ket qua do'!$B$5:$CE$50000,2,TRUE),"")</f>
        <v>#N/A</v>
      </c>
      <c r="C9383" s="19" t="e">
        <f>IF(A9383&lt;&gt;"",VLOOKUP(B9383,'Ket qua do'!$C$5:$AP$50000,$C$3,TRUE)*SQRT(3)*$C$11,"")</f>
        <v>#N/A</v>
      </c>
      <c r="D9383" s="21" t="e">
        <f>IF(A9383&lt;&gt;"",VLOOKUP(B9383,'Ket qua do'!$C$5:$AP$50000,$D$3,TRUE),"")</f>
        <v>#N/A</v>
      </c>
      <c r="E9383" s="21" t="e">
        <f>IF(A9383&lt;&gt;"",VLOOKUP(B9383,'Ket qua do'!$C$5:$AP$50000,$E$3,TRUE)*$C$12,"")</f>
        <v>#N/A</v>
      </c>
      <c r="F9383" s="21" t="e">
        <f>IF(A9383&lt;&gt;"",VLOOKUP(B9383,'Ket qua do'!$C$5:$AP$50000,$F$3,TRUE),"")</f>
        <v>#N/A</v>
      </c>
      <c r="G9383" s="21" t="e">
        <f>IF(A9383&lt;&gt;"",VLOOKUP(B9383,'Ket qua do'!$C$5:$AP$50000,$G$3,TRUE),"")</f>
        <v>#N/A</v>
      </c>
      <c r="H9383" s="21" t="e">
        <f>IF(A9383&lt;&gt;"",VLOOKUP(B9383,'Ket qua do'!$C$5:$AP$50000,$H$3,TRUE),"")</f>
        <v>#N/A</v>
      </c>
      <c r="I9383" s="21" t="e">
        <f>IF(A9383&lt;&gt;"",VLOOKUP(B9383,'Ket qua do'!$C$5:$AP$50000,$I$3,TRUE)*$E$9/1000,"")</f>
        <v>#N/A</v>
      </c>
      <c r="J9383" s="21" t="e">
        <f>IF(A9383&lt;&gt;"",VLOOKUP(B9383,'Ket qua do'!$C$5:$AP$50000,$J$3,TRUE)*$E$9/1000,"")</f>
        <v>#N/A</v>
      </c>
      <c r="K9383" s="21" t="e">
        <f>IF(A9383&lt;&gt;"",VLOOKUP(B9383,'Ket qua do'!$C$5:$AP$50000,$K$3,TRUE)*$E$9/1000,"")</f>
        <v>#N/A</v>
      </c>
      <c r="L9383" s="21" t="e">
        <f>IF(A9383&lt;&gt;"",VLOOKUP(B9383,'Ket qua do'!$C$5:$AP$50000,$L$3,TRUE),"")</f>
        <v>#N/A</v>
      </c>
    </row>
    <row r="9384" spans="1:12" x14ac:dyDescent="0.25">
      <c r="A9384" t="e">
        <f t="shared" si="152"/>
        <v>#N/A</v>
      </c>
      <c r="B9384" s="1" t="e">
        <f>IF(A9384&lt;&gt;"",VLOOKUP(A9384,'Ket qua do'!$B$5:$CE$50000,2,TRUE),"")</f>
        <v>#N/A</v>
      </c>
      <c r="C9384" s="19" t="e">
        <f>IF(A9384&lt;&gt;"",VLOOKUP(B9384,'Ket qua do'!$C$5:$AP$50000,$C$3,TRUE)*SQRT(3)*$C$11,"")</f>
        <v>#N/A</v>
      </c>
      <c r="D9384" s="21" t="e">
        <f>IF(A9384&lt;&gt;"",VLOOKUP(B9384,'Ket qua do'!$C$5:$AP$50000,$D$3,TRUE),"")</f>
        <v>#N/A</v>
      </c>
      <c r="E9384" s="21" t="e">
        <f>IF(A9384&lt;&gt;"",VLOOKUP(B9384,'Ket qua do'!$C$5:$AP$50000,$E$3,TRUE)*$C$12,"")</f>
        <v>#N/A</v>
      </c>
      <c r="F9384" s="21" t="e">
        <f>IF(A9384&lt;&gt;"",VLOOKUP(B9384,'Ket qua do'!$C$5:$AP$50000,$F$3,TRUE),"")</f>
        <v>#N/A</v>
      </c>
      <c r="G9384" s="21" t="e">
        <f>IF(A9384&lt;&gt;"",VLOOKUP(B9384,'Ket qua do'!$C$5:$AP$50000,$G$3,TRUE),"")</f>
        <v>#N/A</v>
      </c>
      <c r="H9384" s="21" t="e">
        <f>IF(A9384&lt;&gt;"",VLOOKUP(B9384,'Ket qua do'!$C$5:$AP$50000,$H$3,TRUE),"")</f>
        <v>#N/A</v>
      </c>
      <c r="I9384" s="21" t="e">
        <f>IF(A9384&lt;&gt;"",VLOOKUP(B9384,'Ket qua do'!$C$5:$AP$50000,$I$3,TRUE)*$E$9/1000,"")</f>
        <v>#N/A</v>
      </c>
      <c r="J9384" s="21" t="e">
        <f>IF(A9384&lt;&gt;"",VLOOKUP(B9384,'Ket qua do'!$C$5:$AP$50000,$J$3,TRUE)*$E$9/1000,"")</f>
        <v>#N/A</v>
      </c>
      <c r="K9384" s="21" t="e">
        <f>IF(A9384&lt;&gt;"",VLOOKUP(B9384,'Ket qua do'!$C$5:$AP$50000,$K$3,TRUE)*$E$9/1000,"")</f>
        <v>#N/A</v>
      </c>
      <c r="L9384" s="21" t="e">
        <f>IF(A9384&lt;&gt;"",VLOOKUP(B9384,'Ket qua do'!$C$5:$AP$50000,$L$3,TRUE),"")</f>
        <v>#N/A</v>
      </c>
    </row>
    <row r="9385" spans="1:12" x14ac:dyDescent="0.25">
      <c r="A9385" t="e">
        <f t="shared" si="152"/>
        <v>#N/A</v>
      </c>
      <c r="B9385" s="1" t="e">
        <f>IF(A9385&lt;&gt;"",VLOOKUP(A9385,'Ket qua do'!$B$5:$CE$50000,2,TRUE),"")</f>
        <v>#N/A</v>
      </c>
      <c r="C9385" s="19" t="e">
        <f>IF(A9385&lt;&gt;"",VLOOKUP(B9385,'Ket qua do'!$C$5:$AP$50000,$C$3,TRUE)*SQRT(3)*$C$11,"")</f>
        <v>#N/A</v>
      </c>
      <c r="D9385" s="21" t="e">
        <f>IF(A9385&lt;&gt;"",VLOOKUP(B9385,'Ket qua do'!$C$5:$AP$50000,$D$3,TRUE),"")</f>
        <v>#N/A</v>
      </c>
      <c r="E9385" s="21" t="e">
        <f>IF(A9385&lt;&gt;"",VLOOKUP(B9385,'Ket qua do'!$C$5:$AP$50000,$E$3,TRUE)*$C$12,"")</f>
        <v>#N/A</v>
      </c>
      <c r="F9385" s="21" t="e">
        <f>IF(A9385&lt;&gt;"",VLOOKUP(B9385,'Ket qua do'!$C$5:$AP$50000,$F$3,TRUE),"")</f>
        <v>#N/A</v>
      </c>
      <c r="G9385" s="21" t="e">
        <f>IF(A9385&lt;&gt;"",VLOOKUP(B9385,'Ket qua do'!$C$5:$AP$50000,$G$3,TRUE),"")</f>
        <v>#N/A</v>
      </c>
      <c r="H9385" s="21" t="e">
        <f>IF(A9385&lt;&gt;"",VLOOKUP(B9385,'Ket qua do'!$C$5:$AP$50000,$H$3,TRUE),"")</f>
        <v>#N/A</v>
      </c>
      <c r="I9385" s="21" t="e">
        <f>IF(A9385&lt;&gt;"",VLOOKUP(B9385,'Ket qua do'!$C$5:$AP$50000,$I$3,TRUE)*$E$9/1000,"")</f>
        <v>#N/A</v>
      </c>
      <c r="J9385" s="21" t="e">
        <f>IF(A9385&lt;&gt;"",VLOOKUP(B9385,'Ket qua do'!$C$5:$AP$50000,$J$3,TRUE)*$E$9/1000,"")</f>
        <v>#N/A</v>
      </c>
      <c r="K9385" s="21" t="e">
        <f>IF(A9385&lt;&gt;"",VLOOKUP(B9385,'Ket qua do'!$C$5:$AP$50000,$K$3,TRUE)*$E$9/1000,"")</f>
        <v>#N/A</v>
      </c>
      <c r="L9385" s="21" t="e">
        <f>IF(A9385&lt;&gt;"",VLOOKUP(B9385,'Ket qua do'!$C$5:$AP$50000,$L$3,TRUE),"")</f>
        <v>#N/A</v>
      </c>
    </row>
    <row r="9386" spans="1:12" x14ac:dyDescent="0.25">
      <c r="A9386" t="e">
        <f t="shared" si="152"/>
        <v>#N/A</v>
      </c>
      <c r="B9386" s="1" t="e">
        <f>IF(A9386&lt;&gt;"",VLOOKUP(A9386,'Ket qua do'!$B$5:$CE$50000,2,TRUE),"")</f>
        <v>#N/A</v>
      </c>
      <c r="C9386" s="19" t="e">
        <f>IF(A9386&lt;&gt;"",VLOOKUP(B9386,'Ket qua do'!$C$5:$AP$50000,$C$3,TRUE)*SQRT(3)*$C$11,"")</f>
        <v>#N/A</v>
      </c>
      <c r="D9386" s="21" t="e">
        <f>IF(A9386&lt;&gt;"",VLOOKUP(B9386,'Ket qua do'!$C$5:$AP$50000,$D$3,TRUE),"")</f>
        <v>#N/A</v>
      </c>
      <c r="E9386" s="21" t="e">
        <f>IF(A9386&lt;&gt;"",VLOOKUP(B9386,'Ket qua do'!$C$5:$AP$50000,$E$3,TRUE)*$C$12,"")</f>
        <v>#N/A</v>
      </c>
      <c r="F9386" s="21" t="e">
        <f>IF(A9386&lt;&gt;"",VLOOKUP(B9386,'Ket qua do'!$C$5:$AP$50000,$F$3,TRUE),"")</f>
        <v>#N/A</v>
      </c>
      <c r="G9386" s="21" t="e">
        <f>IF(A9386&lt;&gt;"",VLOOKUP(B9386,'Ket qua do'!$C$5:$AP$50000,$G$3,TRUE),"")</f>
        <v>#N/A</v>
      </c>
      <c r="H9386" s="21" t="e">
        <f>IF(A9386&lt;&gt;"",VLOOKUP(B9386,'Ket qua do'!$C$5:$AP$50000,$H$3,TRUE),"")</f>
        <v>#N/A</v>
      </c>
      <c r="I9386" s="21" t="e">
        <f>IF(A9386&lt;&gt;"",VLOOKUP(B9386,'Ket qua do'!$C$5:$AP$50000,$I$3,TRUE)*$E$9/1000,"")</f>
        <v>#N/A</v>
      </c>
      <c r="J9386" s="21" t="e">
        <f>IF(A9386&lt;&gt;"",VLOOKUP(B9386,'Ket qua do'!$C$5:$AP$50000,$J$3,TRUE)*$E$9/1000,"")</f>
        <v>#N/A</v>
      </c>
      <c r="K9386" s="21" t="e">
        <f>IF(A9386&lt;&gt;"",VLOOKUP(B9386,'Ket qua do'!$C$5:$AP$50000,$K$3,TRUE)*$E$9/1000,"")</f>
        <v>#N/A</v>
      </c>
      <c r="L9386" s="21" t="e">
        <f>IF(A9386&lt;&gt;"",VLOOKUP(B9386,'Ket qua do'!$C$5:$AP$50000,$L$3,TRUE),"")</f>
        <v>#N/A</v>
      </c>
    </row>
    <row r="9387" spans="1:12" x14ac:dyDescent="0.25">
      <c r="A9387" t="e">
        <f t="shared" si="152"/>
        <v>#N/A</v>
      </c>
      <c r="B9387" s="1" t="e">
        <f>IF(A9387&lt;&gt;"",VLOOKUP(A9387,'Ket qua do'!$B$5:$CE$50000,2,TRUE),"")</f>
        <v>#N/A</v>
      </c>
      <c r="C9387" s="19" t="e">
        <f>IF(A9387&lt;&gt;"",VLOOKUP(B9387,'Ket qua do'!$C$5:$AP$50000,$C$3,TRUE)*SQRT(3)*$C$11,"")</f>
        <v>#N/A</v>
      </c>
      <c r="D9387" s="21" t="e">
        <f>IF(A9387&lt;&gt;"",VLOOKUP(B9387,'Ket qua do'!$C$5:$AP$50000,$D$3,TRUE),"")</f>
        <v>#N/A</v>
      </c>
      <c r="E9387" s="21" t="e">
        <f>IF(A9387&lt;&gt;"",VLOOKUP(B9387,'Ket qua do'!$C$5:$AP$50000,$E$3,TRUE)*$C$12,"")</f>
        <v>#N/A</v>
      </c>
      <c r="F9387" s="21" t="e">
        <f>IF(A9387&lt;&gt;"",VLOOKUP(B9387,'Ket qua do'!$C$5:$AP$50000,$F$3,TRUE),"")</f>
        <v>#N/A</v>
      </c>
      <c r="G9387" s="21" t="e">
        <f>IF(A9387&lt;&gt;"",VLOOKUP(B9387,'Ket qua do'!$C$5:$AP$50000,$G$3,TRUE),"")</f>
        <v>#N/A</v>
      </c>
      <c r="H9387" s="21" t="e">
        <f>IF(A9387&lt;&gt;"",VLOOKUP(B9387,'Ket qua do'!$C$5:$AP$50000,$H$3,TRUE),"")</f>
        <v>#N/A</v>
      </c>
      <c r="I9387" s="21" t="e">
        <f>IF(A9387&lt;&gt;"",VLOOKUP(B9387,'Ket qua do'!$C$5:$AP$50000,$I$3,TRUE)*$E$9/1000,"")</f>
        <v>#N/A</v>
      </c>
      <c r="J9387" s="21" t="e">
        <f>IF(A9387&lt;&gt;"",VLOOKUP(B9387,'Ket qua do'!$C$5:$AP$50000,$J$3,TRUE)*$E$9/1000,"")</f>
        <v>#N/A</v>
      </c>
      <c r="K9387" s="21" t="e">
        <f>IF(A9387&lt;&gt;"",VLOOKUP(B9387,'Ket qua do'!$C$5:$AP$50000,$K$3,TRUE)*$E$9/1000,"")</f>
        <v>#N/A</v>
      </c>
      <c r="L9387" s="21" t="e">
        <f>IF(A9387&lt;&gt;"",VLOOKUP(B9387,'Ket qua do'!$C$5:$AP$50000,$L$3,TRUE),"")</f>
        <v>#N/A</v>
      </c>
    </row>
    <row r="9388" spans="1:12" x14ac:dyDescent="0.25">
      <c r="A9388" t="e">
        <f t="shared" si="152"/>
        <v>#N/A</v>
      </c>
      <c r="B9388" s="1" t="e">
        <f>IF(A9388&lt;&gt;"",VLOOKUP(A9388,'Ket qua do'!$B$5:$CE$50000,2,TRUE),"")</f>
        <v>#N/A</v>
      </c>
      <c r="C9388" s="19" t="e">
        <f>IF(A9388&lt;&gt;"",VLOOKUP(B9388,'Ket qua do'!$C$5:$AP$50000,$C$3,TRUE)*SQRT(3)*$C$11,"")</f>
        <v>#N/A</v>
      </c>
      <c r="D9388" s="21" t="e">
        <f>IF(A9388&lt;&gt;"",VLOOKUP(B9388,'Ket qua do'!$C$5:$AP$50000,$D$3,TRUE),"")</f>
        <v>#N/A</v>
      </c>
      <c r="E9388" s="21" t="e">
        <f>IF(A9388&lt;&gt;"",VLOOKUP(B9388,'Ket qua do'!$C$5:$AP$50000,$E$3,TRUE)*$C$12,"")</f>
        <v>#N/A</v>
      </c>
      <c r="F9388" s="21" t="e">
        <f>IF(A9388&lt;&gt;"",VLOOKUP(B9388,'Ket qua do'!$C$5:$AP$50000,$F$3,TRUE),"")</f>
        <v>#N/A</v>
      </c>
      <c r="G9388" s="21" t="e">
        <f>IF(A9388&lt;&gt;"",VLOOKUP(B9388,'Ket qua do'!$C$5:$AP$50000,$G$3,TRUE),"")</f>
        <v>#N/A</v>
      </c>
      <c r="H9388" s="21" t="e">
        <f>IF(A9388&lt;&gt;"",VLOOKUP(B9388,'Ket qua do'!$C$5:$AP$50000,$H$3,TRUE),"")</f>
        <v>#N/A</v>
      </c>
      <c r="I9388" s="21" t="e">
        <f>IF(A9388&lt;&gt;"",VLOOKUP(B9388,'Ket qua do'!$C$5:$AP$50000,$I$3,TRUE)*$E$9/1000,"")</f>
        <v>#N/A</v>
      </c>
      <c r="J9388" s="21" t="e">
        <f>IF(A9388&lt;&gt;"",VLOOKUP(B9388,'Ket qua do'!$C$5:$AP$50000,$J$3,TRUE)*$E$9/1000,"")</f>
        <v>#N/A</v>
      </c>
      <c r="K9388" s="21" t="e">
        <f>IF(A9388&lt;&gt;"",VLOOKUP(B9388,'Ket qua do'!$C$5:$AP$50000,$K$3,TRUE)*$E$9/1000,"")</f>
        <v>#N/A</v>
      </c>
      <c r="L9388" s="21" t="e">
        <f>IF(A9388&lt;&gt;"",VLOOKUP(B9388,'Ket qua do'!$C$5:$AP$50000,$L$3,TRUE),"")</f>
        <v>#N/A</v>
      </c>
    </row>
    <row r="9389" spans="1:12" x14ac:dyDescent="0.25">
      <c r="A9389" t="e">
        <f t="shared" si="152"/>
        <v>#N/A</v>
      </c>
      <c r="B9389" s="1" t="e">
        <f>IF(A9389&lt;&gt;"",VLOOKUP(A9389,'Ket qua do'!$B$5:$CE$50000,2,TRUE),"")</f>
        <v>#N/A</v>
      </c>
      <c r="C9389" s="19" t="e">
        <f>IF(A9389&lt;&gt;"",VLOOKUP(B9389,'Ket qua do'!$C$5:$AP$50000,$C$3,TRUE)*SQRT(3)*$C$11,"")</f>
        <v>#N/A</v>
      </c>
      <c r="D9389" s="21" t="e">
        <f>IF(A9389&lt;&gt;"",VLOOKUP(B9389,'Ket qua do'!$C$5:$AP$50000,$D$3,TRUE),"")</f>
        <v>#N/A</v>
      </c>
      <c r="E9389" s="21" t="e">
        <f>IF(A9389&lt;&gt;"",VLOOKUP(B9389,'Ket qua do'!$C$5:$AP$50000,$E$3,TRUE)*$C$12,"")</f>
        <v>#N/A</v>
      </c>
      <c r="F9389" s="21" t="e">
        <f>IF(A9389&lt;&gt;"",VLOOKUP(B9389,'Ket qua do'!$C$5:$AP$50000,$F$3,TRUE),"")</f>
        <v>#N/A</v>
      </c>
      <c r="G9389" s="21" t="e">
        <f>IF(A9389&lt;&gt;"",VLOOKUP(B9389,'Ket qua do'!$C$5:$AP$50000,$G$3,TRUE),"")</f>
        <v>#N/A</v>
      </c>
      <c r="H9389" s="21" t="e">
        <f>IF(A9389&lt;&gt;"",VLOOKUP(B9389,'Ket qua do'!$C$5:$AP$50000,$H$3,TRUE),"")</f>
        <v>#N/A</v>
      </c>
      <c r="I9389" s="21" t="e">
        <f>IF(A9389&lt;&gt;"",VLOOKUP(B9389,'Ket qua do'!$C$5:$AP$50000,$I$3,TRUE)*$E$9/1000,"")</f>
        <v>#N/A</v>
      </c>
      <c r="J9389" s="21" t="e">
        <f>IF(A9389&lt;&gt;"",VLOOKUP(B9389,'Ket qua do'!$C$5:$AP$50000,$J$3,TRUE)*$E$9/1000,"")</f>
        <v>#N/A</v>
      </c>
      <c r="K9389" s="21" t="e">
        <f>IF(A9389&lt;&gt;"",VLOOKUP(B9389,'Ket qua do'!$C$5:$AP$50000,$K$3,TRUE)*$E$9/1000,"")</f>
        <v>#N/A</v>
      </c>
      <c r="L9389" s="21" t="e">
        <f>IF(A9389&lt;&gt;"",VLOOKUP(B9389,'Ket qua do'!$C$5:$AP$50000,$L$3,TRUE),"")</f>
        <v>#N/A</v>
      </c>
    </row>
    <row r="9390" spans="1:12" x14ac:dyDescent="0.25">
      <c r="A9390" t="e">
        <f t="shared" si="152"/>
        <v>#N/A</v>
      </c>
      <c r="B9390" s="1" t="e">
        <f>IF(A9390&lt;&gt;"",VLOOKUP(A9390,'Ket qua do'!$B$5:$CE$50000,2,TRUE),"")</f>
        <v>#N/A</v>
      </c>
      <c r="C9390" s="19" t="e">
        <f>IF(A9390&lt;&gt;"",VLOOKUP(B9390,'Ket qua do'!$C$5:$AP$50000,$C$3,TRUE)*SQRT(3)*$C$11,"")</f>
        <v>#N/A</v>
      </c>
      <c r="D9390" s="21" t="e">
        <f>IF(A9390&lt;&gt;"",VLOOKUP(B9390,'Ket qua do'!$C$5:$AP$50000,$D$3,TRUE),"")</f>
        <v>#N/A</v>
      </c>
      <c r="E9390" s="21" t="e">
        <f>IF(A9390&lt;&gt;"",VLOOKUP(B9390,'Ket qua do'!$C$5:$AP$50000,$E$3,TRUE)*$C$12,"")</f>
        <v>#N/A</v>
      </c>
      <c r="F9390" s="21" t="e">
        <f>IF(A9390&lt;&gt;"",VLOOKUP(B9390,'Ket qua do'!$C$5:$AP$50000,$F$3,TRUE),"")</f>
        <v>#N/A</v>
      </c>
      <c r="G9390" s="21" t="e">
        <f>IF(A9390&lt;&gt;"",VLOOKUP(B9390,'Ket qua do'!$C$5:$AP$50000,$G$3,TRUE),"")</f>
        <v>#N/A</v>
      </c>
      <c r="H9390" s="21" t="e">
        <f>IF(A9390&lt;&gt;"",VLOOKUP(B9390,'Ket qua do'!$C$5:$AP$50000,$H$3,TRUE),"")</f>
        <v>#N/A</v>
      </c>
      <c r="I9390" s="21" t="e">
        <f>IF(A9390&lt;&gt;"",VLOOKUP(B9390,'Ket qua do'!$C$5:$AP$50000,$I$3,TRUE)*$E$9/1000,"")</f>
        <v>#N/A</v>
      </c>
      <c r="J9390" s="21" t="e">
        <f>IF(A9390&lt;&gt;"",VLOOKUP(B9390,'Ket qua do'!$C$5:$AP$50000,$J$3,TRUE)*$E$9/1000,"")</f>
        <v>#N/A</v>
      </c>
      <c r="K9390" s="21" t="e">
        <f>IF(A9390&lt;&gt;"",VLOOKUP(B9390,'Ket qua do'!$C$5:$AP$50000,$K$3,TRUE)*$E$9/1000,"")</f>
        <v>#N/A</v>
      </c>
      <c r="L9390" s="21" t="e">
        <f>IF(A9390&lt;&gt;"",VLOOKUP(B9390,'Ket qua do'!$C$5:$AP$50000,$L$3,TRUE),"")</f>
        <v>#N/A</v>
      </c>
    </row>
    <row r="9391" spans="1:12" x14ac:dyDescent="0.25">
      <c r="A9391" t="e">
        <f t="shared" si="152"/>
        <v>#N/A</v>
      </c>
      <c r="B9391" s="1" t="e">
        <f>IF(A9391&lt;&gt;"",VLOOKUP(A9391,'Ket qua do'!$B$5:$CE$50000,2,TRUE),"")</f>
        <v>#N/A</v>
      </c>
      <c r="C9391" s="19" t="e">
        <f>IF(A9391&lt;&gt;"",VLOOKUP(B9391,'Ket qua do'!$C$5:$AP$50000,$C$3,TRUE)*SQRT(3)*$C$11,"")</f>
        <v>#N/A</v>
      </c>
      <c r="D9391" s="21" t="e">
        <f>IF(A9391&lt;&gt;"",VLOOKUP(B9391,'Ket qua do'!$C$5:$AP$50000,$D$3,TRUE),"")</f>
        <v>#N/A</v>
      </c>
      <c r="E9391" s="21" t="e">
        <f>IF(A9391&lt;&gt;"",VLOOKUP(B9391,'Ket qua do'!$C$5:$AP$50000,$E$3,TRUE)*$C$12,"")</f>
        <v>#N/A</v>
      </c>
      <c r="F9391" s="21" t="e">
        <f>IF(A9391&lt;&gt;"",VLOOKUP(B9391,'Ket qua do'!$C$5:$AP$50000,$F$3,TRUE),"")</f>
        <v>#N/A</v>
      </c>
      <c r="G9391" s="21" t="e">
        <f>IF(A9391&lt;&gt;"",VLOOKUP(B9391,'Ket qua do'!$C$5:$AP$50000,$G$3,TRUE),"")</f>
        <v>#N/A</v>
      </c>
      <c r="H9391" s="21" t="e">
        <f>IF(A9391&lt;&gt;"",VLOOKUP(B9391,'Ket qua do'!$C$5:$AP$50000,$H$3,TRUE),"")</f>
        <v>#N/A</v>
      </c>
      <c r="I9391" s="21" t="e">
        <f>IF(A9391&lt;&gt;"",VLOOKUP(B9391,'Ket qua do'!$C$5:$AP$50000,$I$3,TRUE)*$E$9/1000,"")</f>
        <v>#N/A</v>
      </c>
      <c r="J9391" s="21" t="e">
        <f>IF(A9391&lt;&gt;"",VLOOKUP(B9391,'Ket qua do'!$C$5:$AP$50000,$J$3,TRUE)*$E$9/1000,"")</f>
        <v>#N/A</v>
      </c>
      <c r="K9391" s="21" t="e">
        <f>IF(A9391&lt;&gt;"",VLOOKUP(B9391,'Ket qua do'!$C$5:$AP$50000,$K$3,TRUE)*$E$9/1000,"")</f>
        <v>#N/A</v>
      </c>
      <c r="L9391" s="21" t="e">
        <f>IF(A9391&lt;&gt;"",VLOOKUP(B9391,'Ket qua do'!$C$5:$AP$50000,$L$3,TRUE),"")</f>
        <v>#N/A</v>
      </c>
    </row>
    <row r="9392" spans="1:12" x14ac:dyDescent="0.25">
      <c r="A9392" t="e">
        <f t="shared" si="152"/>
        <v>#N/A</v>
      </c>
      <c r="B9392" s="1" t="e">
        <f>IF(A9392&lt;&gt;"",VLOOKUP(A9392,'Ket qua do'!$B$5:$CE$50000,2,TRUE),"")</f>
        <v>#N/A</v>
      </c>
      <c r="C9392" s="19" t="e">
        <f>IF(A9392&lt;&gt;"",VLOOKUP(B9392,'Ket qua do'!$C$5:$AP$50000,$C$3,TRUE)*SQRT(3)*$C$11,"")</f>
        <v>#N/A</v>
      </c>
      <c r="D9392" s="21" t="e">
        <f>IF(A9392&lt;&gt;"",VLOOKUP(B9392,'Ket qua do'!$C$5:$AP$50000,$D$3,TRUE),"")</f>
        <v>#N/A</v>
      </c>
      <c r="E9392" s="21" t="e">
        <f>IF(A9392&lt;&gt;"",VLOOKUP(B9392,'Ket qua do'!$C$5:$AP$50000,$E$3,TRUE)*$C$12,"")</f>
        <v>#N/A</v>
      </c>
      <c r="F9392" s="21" t="e">
        <f>IF(A9392&lt;&gt;"",VLOOKUP(B9392,'Ket qua do'!$C$5:$AP$50000,$F$3,TRUE),"")</f>
        <v>#N/A</v>
      </c>
      <c r="G9392" s="21" t="e">
        <f>IF(A9392&lt;&gt;"",VLOOKUP(B9392,'Ket qua do'!$C$5:$AP$50000,$G$3,TRUE),"")</f>
        <v>#N/A</v>
      </c>
      <c r="H9392" s="21" t="e">
        <f>IF(A9392&lt;&gt;"",VLOOKUP(B9392,'Ket qua do'!$C$5:$AP$50000,$H$3,TRUE),"")</f>
        <v>#N/A</v>
      </c>
      <c r="I9392" s="21" t="e">
        <f>IF(A9392&lt;&gt;"",VLOOKUP(B9392,'Ket qua do'!$C$5:$AP$50000,$I$3,TRUE)*$E$9/1000,"")</f>
        <v>#N/A</v>
      </c>
      <c r="J9392" s="21" t="e">
        <f>IF(A9392&lt;&gt;"",VLOOKUP(B9392,'Ket qua do'!$C$5:$AP$50000,$J$3,TRUE)*$E$9/1000,"")</f>
        <v>#N/A</v>
      </c>
      <c r="K9392" s="21" t="e">
        <f>IF(A9392&lt;&gt;"",VLOOKUP(B9392,'Ket qua do'!$C$5:$AP$50000,$K$3,TRUE)*$E$9/1000,"")</f>
        <v>#N/A</v>
      </c>
      <c r="L9392" s="21" t="e">
        <f>IF(A9392&lt;&gt;"",VLOOKUP(B9392,'Ket qua do'!$C$5:$AP$50000,$L$3,TRUE),"")</f>
        <v>#N/A</v>
      </c>
    </row>
    <row r="9393" spans="1:12" x14ac:dyDescent="0.25">
      <c r="A9393" t="e">
        <f t="shared" si="152"/>
        <v>#N/A</v>
      </c>
      <c r="B9393" s="1" t="e">
        <f>IF(A9393&lt;&gt;"",VLOOKUP(A9393,'Ket qua do'!$B$5:$CE$50000,2,TRUE),"")</f>
        <v>#N/A</v>
      </c>
      <c r="C9393" s="19" t="e">
        <f>IF(A9393&lt;&gt;"",VLOOKUP(B9393,'Ket qua do'!$C$5:$AP$50000,$C$3,TRUE)*SQRT(3)*$C$11,"")</f>
        <v>#N/A</v>
      </c>
      <c r="D9393" s="21" t="e">
        <f>IF(A9393&lt;&gt;"",VLOOKUP(B9393,'Ket qua do'!$C$5:$AP$50000,$D$3,TRUE),"")</f>
        <v>#N/A</v>
      </c>
      <c r="E9393" s="21" t="e">
        <f>IF(A9393&lt;&gt;"",VLOOKUP(B9393,'Ket qua do'!$C$5:$AP$50000,$E$3,TRUE)*$C$12,"")</f>
        <v>#N/A</v>
      </c>
      <c r="F9393" s="21" t="e">
        <f>IF(A9393&lt;&gt;"",VLOOKUP(B9393,'Ket qua do'!$C$5:$AP$50000,$F$3,TRUE),"")</f>
        <v>#N/A</v>
      </c>
      <c r="G9393" s="21" t="e">
        <f>IF(A9393&lt;&gt;"",VLOOKUP(B9393,'Ket qua do'!$C$5:$AP$50000,$G$3,TRUE),"")</f>
        <v>#N/A</v>
      </c>
      <c r="H9393" s="21" t="e">
        <f>IF(A9393&lt;&gt;"",VLOOKUP(B9393,'Ket qua do'!$C$5:$AP$50000,$H$3,TRUE),"")</f>
        <v>#N/A</v>
      </c>
      <c r="I9393" s="21" t="e">
        <f>IF(A9393&lt;&gt;"",VLOOKUP(B9393,'Ket qua do'!$C$5:$AP$50000,$I$3,TRUE)*$E$9/1000,"")</f>
        <v>#N/A</v>
      </c>
      <c r="J9393" s="21" t="e">
        <f>IF(A9393&lt;&gt;"",VLOOKUP(B9393,'Ket qua do'!$C$5:$AP$50000,$J$3,TRUE)*$E$9/1000,"")</f>
        <v>#N/A</v>
      </c>
      <c r="K9393" s="21" t="e">
        <f>IF(A9393&lt;&gt;"",VLOOKUP(B9393,'Ket qua do'!$C$5:$AP$50000,$K$3,TRUE)*$E$9/1000,"")</f>
        <v>#N/A</v>
      </c>
      <c r="L9393" s="21" t="e">
        <f>IF(A9393&lt;&gt;"",VLOOKUP(B9393,'Ket qua do'!$C$5:$AP$50000,$L$3,TRUE),"")</f>
        <v>#N/A</v>
      </c>
    </row>
    <row r="9394" spans="1:12" x14ac:dyDescent="0.25">
      <c r="A9394" t="e">
        <f t="shared" si="152"/>
        <v>#N/A</v>
      </c>
      <c r="B9394" s="1" t="e">
        <f>IF(A9394&lt;&gt;"",VLOOKUP(A9394,'Ket qua do'!$B$5:$CE$50000,2,TRUE),"")</f>
        <v>#N/A</v>
      </c>
      <c r="C9394" s="19" t="e">
        <f>IF(A9394&lt;&gt;"",VLOOKUP(B9394,'Ket qua do'!$C$5:$AP$50000,$C$3,TRUE)*SQRT(3)*$C$11,"")</f>
        <v>#N/A</v>
      </c>
      <c r="D9394" s="21" t="e">
        <f>IF(A9394&lt;&gt;"",VLOOKUP(B9394,'Ket qua do'!$C$5:$AP$50000,$D$3,TRUE),"")</f>
        <v>#N/A</v>
      </c>
      <c r="E9394" s="21" t="e">
        <f>IF(A9394&lt;&gt;"",VLOOKUP(B9394,'Ket qua do'!$C$5:$AP$50000,$E$3,TRUE)*$C$12,"")</f>
        <v>#N/A</v>
      </c>
      <c r="F9394" s="21" t="e">
        <f>IF(A9394&lt;&gt;"",VLOOKUP(B9394,'Ket qua do'!$C$5:$AP$50000,$F$3,TRUE),"")</f>
        <v>#N/A</v>
      </c>
      <c r="G9394" s="21" t="e">
        <f>IF(A9394&lt;&gt;"",VLOOKUP(B9394,'Ket qua do'!$C$5:$AP$50000,$G$3,TRUE),"")</f>
        <v>#N/A</v>
      </c>
      <c r="H9394" s="21" t="e">
        <f>IF(A9394&lt;&gt;"",VLOOKUP(B9394,'Ket qua do'!$C$5:$AP$50000,$H$3,TRUE),"")</f>
        <v>#N/A</v>
      </c>
      <c r="I9394" s="21" t="e">
        <f>IF(A9394&lt;&gt;"",VLOOKUP(B9394,'Ket qua do'!$C$5:$AP$50000,$I$3,TRUE)*$E$9/1000,"")</f>
        <v>#N/A</v>
      </c>
      <c r="J9394" s="21" t="e">
        <f>IF(A9394&lt;&gt;"",VLOOKUP(B9394,'Ket qua do'!$C$5:$AP$50000,$J$3,TRUE)*$E$9/1000,"")</f>
        <v>#N/A</v>
      </c>
      <c r="K9394" s="21" t="e">
        <f>IF(A9394&lt;&gt;"",VLOOKUP(B9394,'Ket qua do'!$C$5:$AP$50000,$K$3,TRUE)*$E$9/1000,"")</f>
        <v>#N/A</v>
      </c>
      <c r="L9394" s="21" t="e">
        <f>IF(A9394&lt;&gt;"",VLOOKUP(B9394,'Ket qua do'!$C$5:$AP$50000,$L$3,TRUE),"")</f>
        <v>#N/A</v>
      </c>
    </row>
    <row r="9395" spans="1:12" x14ac:dyDescent="0.25">
      <c r="A9395" t="e">
        <f t="shared" si="152"/>
        <v>#N/A</v>
      </c>
      <c r="B9395" s="1" t="e">
        <f>IF(A9395&lt;&gt;"",VLOOKUP(A9395,'Ket qua do'!$B$5:$CE$50000,2,TRUE),"")</f>
        <v>#N/A</v>
      </c>
      <c r="C9395" s="19" t="e">
        <f>IF(A9395&lt;&gt;"",VLOOKUP(B9395,'Ket qua do'!$C$5:$AP$50000,$C$3,TRUE)*SQRT(3)*$C$11,"")</f>
        <v>#N/A</v>
      </c>
      <c r="D9395" s="21" t="e">
        <f>IF(A9395&lt;&gt;"",VLOOKUP(B9395,'Ket qua do'!$C$5:$AP$50000,$D$3,TRUE),"")</f>
        <v>#N/A</v>
      </c>
      <c r="E9395" s="21" t="e">
        <f>IF(A9395&lt;&gt;"",VLOOKUP(B9395,'Ket qua do'!$C$5:$AP$50000,$E$3,TRUE)*$C$12,"")</f>
        <v>#N/A</v>
      </c>
      <c r="F9395" s="21" t="e">
        <f>IF(A9395&lt;&gt;"",VLOOKUP(B9395,'Ket qua do'!$C$5:$AP$50000,$F$3,TRUE),"")</f>
        <v>#N/A</v>
      </c>
      <c r="G9395" s="21" t="e">
        <f>IF(A9395&lt;&gt;"",VLOOKUP(B9395,'Ket qua do'!$C$5:$AP$50000,$G$3,TRUE),"")</f>
        <v>#N/A</v>
      </c>
      <c r="H9395" s="21" t="e">
        <f>IF(A9395&lt;&gt;"",VLOOKUP(B9395,'Ket qua do'!$C$5:$AP$50000,$H$3,TRUE),"")</f>
        <v>#N/A</v>
      </c>
      <c r="I9395" s="21" t="e">
        <f>IF(A9395&lt;&gt;"",VLOOKUP(B9395,'Ket qua do'!$C$5:$AP$50000,$I$3,TRUE)*$E$9/1000,"")</f>
        <v>#N/A</v>
      </c>
      <c r="J9395" s="21" t="e">
        <f>IF(A9395&lt;&gt;"",VLOOKUP(B9395,'Ket qua do'!$C$5:$AP$50000,$J$3,TRUE)*$E$9/1000,"")</f>
        <v>#N/A</v>
      </c>
      <c r="K9395" s="21" t="e">
        <f>IF(A9395&lt;&gt;"",VLOOKUP(B9395,'Ket qua do'!$C$5:$AP$50000,$K$3,TRUE)*$E$9/1000,"")</f>
        <v>#N/A</v>
      </c>
      <c r="L9395" s="21" t="e">
        <f>IF(A9395&lt;&gt;"",VLOOKUP(B9395,'Ket qua do'!$C$5:$AP$50000,$L$3,TRUE),"")</f>
        <v>#N/A</v>
      </c>
    </row>
    <row r="9396" spans="1:12" x14ac:dyDescent="0.25">
      <c r="A9396" t="e">
        <f t="shared" si="152"/>
        <v>#N/A</v>
      </c>
      <c r="B9396" s="1" t="e">
        <f>IF(A9396&lt;&gt;"",VLOOKUP(A9396,'Ket qua do'!$B$5:$CE$50000,2,TRUE),"")</f>
        <v>#N/A</v>
      </c>
      <c r="C9396" s="19" t="e">
        <f>IF(A9396&lt;&gt;"",VLOOKUP(B9396,'Ket qua do'!$C$5:$AP$50000,$C$3,TRUE)*SQRT(3)*$C$11,"")</f>
        <v>#N/A</v>
      </c>
      <c r="D9396" s="21" t="e">
        <f>IF(A9396&lt;&gt;"",VLOOKUP(B9396,'Ket qua do'!$C$5:$AP$50000,$D$3,TRUE),"")</f>
        <v>#N/A</v>
      </c>
      <c r="E9396" s="21" t="e">
        <f>IF(A9396&lt;&gt;"",VLOOKUP(B9396,'Ket qua do'!$C$5:$AP$50000,$E$3,TRUE)*$C$12,"")</f>
        <v>#N/A</v>
      </c>
      <c r="F9396" s="21" t="e">
        <f>IF(A9396&lt;&gt;"",VLOOKUP(B9396,'Ket qua do'!$C$5:$AP$50000,$F$3,TRUE),"")</f>
        <v>#N/A</v>
      </c>
      <c r="G9396" s="21" t="e">
        <f>IF(A9396&lt;&gt;"",VLOOKUP(B9396,'Ket qua do'!$C$5:$AP$50000,$G$3,TRUE),"")</f>
        <v>#N/A</v>
      </c>
      <c r="H9396" s="21" t="e">
        <f>IF(A9396&lt;&gt;"",VLOOKUP(B9396,'Ket qua do'!$C$5:$AP$50000,$H$3,TRUE),"")</f>
        <v>#N/A</v>
      </c>
      <c r="I9396" s="21" t="e">
        <f>IF(A9396&lt;&gt;"",VLOOKUP(B9396,'Ket qua do'!$C$5:$AP$50000,$I$3,TRUE)*$E$9/1000,"")</f>
        <v>#N/A</v>
      </c>
      <c r="J9396" s="21" t="e">
        <f>IF(A9396&lt;&gt;"",VLOOKUP(B9396,'Ket qua do'!$C$5:$AP$50000,$J$3,TRUE)*$E$9/1000,"")</f>
        <v>#N/A</v>
      </c>
      <c r="K9396" s="21" t="e">
        <f>IF(A9396&lt;&gt;"",VLOOKUP(B9396,'Ket qua do'!$C$5:$AP$50000,$K$3,TRUE)*$E$9/1000,"")</f>
        <v>#N/A</v>
      </c>
      <c r="L9396" s="21" t="e">
        <f>IF(A9396&lt;&gt;"",VLOOKUP(B9396,'Ket qua do'!$C$5:$AP$50000,$L$3,TRUE),"")</f>
        <v>#N/A</v>
      </c>
    </row>
    <row r="9397" spans="1:12" x14ac:dyDescent="0.25">
      <c r="A9397" t="e">
        <f t="shared" si="152"/>
        <v>#N/A</v>
      </c>
      <c r="B9397" s="1" t="e">
        <f>IF(A9397&lt;&gt;"",VLOOKUP(A9397,'Ket qua do'!$B$5:$CE$50000,2,TRUE),"")</f>
        <v>#N/A</v>
      </c>
      <c r="C9397" s="19" t="e">
        <f>IF(A9397&lt;&gt;"",VLOOKUP(B9397,'Ket qua do'!$C$5:$AP$50000,$C$3,TRUE)*SQRT(3)*$C$11,"")</f>
        <v>#N/A</v>
      </c>
      <c r="D9397" s="21" t="e">
        <f>IF(A9397&lt;&gt;"",VLOOKUP(B9397,'Ket qua do'!$C$5:$AP$50000,$D$3,TRUE),"")</f>
        <v>#N/A</v>
      </c>
      <c r="E9397" s="21" t="e">
        <f>IF(A9397&lt;&gt;"",VLOOKUP(B9397,'Ket qua do'!$C$5:$AP$50000,$E$3,TRUE)*$C$12,"")</f>
        <v>#N/A</v>
      </c>
      <c r="F9397" s="21" t="e">
        <f>IF(A9397&lt;&gt;"",VLOOKUP(B9397,'Ket qua do'!$C$5:$AP$50000,$F$3,TRUE),"")</f>
        <v>#N/A</v>
      </c>
      <c r="G9397" s="21" t="e">
        <f>IF(A9397&lt;&gt;"",VLOOKUP(B9397,'Ket qua do'!$C$5:$AP$50000,$G$3,TRUE),"")</f>
        <v>#N/A</v>
      </c>
      <c r="H9397" s="21" t="e">
        <f>IF(A9397&lt;&gt;"",VLOOKUP(B9397,'Ket qua do'!$C$5:$AP$50000,$H$3,TRUE),"")</f>
        <v>#N/A</v>
      </c>
      <c r="I9397" s="21" t="e">
        <f>IF(A9397&lt;&gt;"",VLOOKUP(B9397,'Ket qua do'!$C$5:$AP$50000,$I$3,TRUE)*$E$9/1000,"")</f>
        <v>#N/A</v>
      </c>
      <c r="J9397" s="21" t="e">
        <f>IF(A9397&lt;&gt;"",VLOOKUP(B9397,'Ket qua do'!$C$5:$AP$50000,$J$3,TRUE)*$E$9/1000,"")</f>
        <v>#N/A</v>
      </c>
      <c r="K9397" s="21" t="e">
        <f>IF(A9397&lt;&gt;"",VLOOKUP(B9397,'Ket qua do'!$C$5:$AP$50000,$K$3,TRUE)*$E$9/1000,"")</f>
        <v>#N/A</v>
      </c>
      <c r="L9397" s="21" t="e">
        <f>IF(A9397&lt;&gt;"",VLOOKUP(B9397,'Ket qua do'!$C$5:$AP$50000,$L$3,TRUE),"")</f>
        <v>#N/A</v>
      </c>
    </row>
    <row r="9398" spans="1:12" x14ac:dyDescent="0.25">
      <c r="A9398" t="e">
        <f t="shared" si="152"/>
        <v>#N/A</v>
      </c>
      <c r="B9398" s="1" t="e">
        <f>IF(A9398&lt;&gt;"",VLOOKUP(A9398,'Ket qua do'!$B$5:$CE$50000,2,TRUE),"")</f>
        <v>#N/A</v>
      </c>
      <c r="C9398" s="19" t="e">
        <f>IF(A9398&lt;&gt;"",VLOOKUP(B9398,'Ket qua do'!$C$5:$AP$50000,$C$3,TRUE)*SQRT(3)*$C$11,"")</f>
        <v>#N/A</v>
      </c>
      <c r="D9398" s="21" t="e">
        <f>IF(A9398&lt;&gt;"",VLOOKUP(B9398,'Ket qua do'!$C$5:$AP$50000,$D$3,TRUE),"")</f>
        <v>#N/A</v>
      </c>
      <c r="E9398" s="21" t="e">
        <f>IF(A9398&lt;&gt;"",VLOOKUP(B9398,'Ket qua do'!$C$5:$AP$50000,$E$3,TRUE)*$C$12,"")</f>
        <v>#N/A</v>
      </c>
      <c r="F9398" s="21" t="e">
        <f>IF(A9398&lt;&gt;"",VLOOKUP(B9398,'Ket qua do'!$C$5:$AP$50000,$F$3,TRUE),"")</f>
        <v>#N/A</v>
      </c>
      <c r="G9398" s="21" t="e">
        <f>IF(A9398&lt;&gt;"",VLOOKUP(B9398,'Ket qua do'!$C$5:$AP$50000,$G$3,TRUE),"")</f>
        <v>#N/A</v>
      </c>
      <c r="H9398" s="21" t="e">
        <f>IF(A9398&lt;&gt;"",VLOOKUP(B9398,'Ket qua do'!$C$5:$AP$50000,$H$3,TRUE),"")</f>
        <v>#N/A</v>
      </c>
      <c r="I9398" s="21" t="e">
        <f>IF(A9398&lt;&gt;"",VLOOKUP(B9398,'Ket qua do'!$C$5:$AP$50000,$I$3,TRUE)*$E$9/1000,"")</f>
        <v>#N/A</v>
      </c>
      <c r="J9398" s="21" t="e">
        <f>IF(A9398&lt;&gt;"",VLOOKUP(B9398,'Ket qua do'!$C$5:$AP$50000,$J$3,TRUE)*$E$9/1000,"")</f>
        <v>#N/A</v>
      </c>
      <c r="K9398" s="21" t="e">
        <f>IF(A9398&lt;&gt;"",VLOOKUP(B9398,'Ket qua do'!$C$5:$AP$50000,$K$3,TRUE)*$E$9/1000,"")</f>
        <v>#N/A</v>
      </c>
      <c r="L9398" s="21" t="e">
        <f>IF(A9398&lt;&gt;"",VLOOKUP(B9398,'Ket qua do'!$C$5:$AP$50000,$L$3,TRUE),"")</f>
        <v>#N/A</v>
      </c>
    </row>
    <row r="9399" spans="1:12" x14ac:dyDescent="0.25">
      <c r="A9399" t="e">
        <f t="shared" si="152"/>
        <v>#N/A</v>
      </c>
      <c r="B9399" s="1" t="e">
        <f>IF(A9399&lt;&gt;"",VLOOKUP(A9399,'Ket qua do'!$B$5:$CE$50000,2,TRUE),"")</f>
        <v>#N/A</v>
      </c>
      <c r="C9399" s="19" t="e">
        <f>IF(A9399&lt;&gt;"",VLOOKUP(B9399,'Ket qua do'!$C$5:$AP$50000,$C$3,TRUE)*SQRT(3)*$C$11,"")</f>
        <v>#N/A</v>
      </c>
      <c r="D9399" s="21" t="e">
        <f>IF(A9399&lt;&gt;"",VLOOKUP(B9399,'Ket qua do'!$C$5:$AP$50000,$D$3,TRUE),"")</f>
        <v>#N/A</v>
      </c>
      <c r="E9399" s="21" t="e">
        <f>IF(A9399&lt;&gt;"",VLOOKUP(B9399,'Ket qua do'!$C$5:$AP$50000,$E$3,TRUE)*$C$12,"")</f>
        <v>#N/A</v>
      </c>
      <c r="F9399" s="21" t="e">
        <f>IF(A9399&lt;&gt;"",VLOOKUP(B9399,'Ket qua do'!$C$5:$AP$50000,$F$3,TRUE),"")</f>
        <v>#N/A</v>
      </c>
      <c r="G9399" s="21" t="e">
        <f>IF(A9399&lt;&gt;"",VLOOKUP(B9399,'Ket qua do'!$C$5:$AP$50000,$G$3,TRUE),"")</f>
        <v>#N/A</v>
      </c>
      <c r="H9399" s="21" t="e">
        <f>IF(A9399&lt;&gt;"",VLOOKUP(B9399,'Ket qua do'!$C$5:$AP$50000,$H$3,TRUE),"")</f>
        <v>#N/A</v>
      </c>
      <c r="I9399" s="21" t="e">
        <f>IF(A9399&lt;&gt;"",VLOOKUP(B9399,'Ket qua do'!$C$5:$AP$50000,$I$3,TRUE)*$E$9/1000,"")</f>
        <v>#N/A</v>
      </c>
      <c r="J9399" s="21" t="e">
        <f>IF(A9399&lt;&gt;"",VLOOKUP(B9399,'Ket qua do'!$C$5:$AP$50000,$J$3,TRUE)*$E$9/1000,"")</f>
        <v>#N/A</v>
      </c>
      <c r="K9399" s="21" t="e">
        <f>IF(A9399&lt;&gt;"",VLOOKUP(B9399,'Ket qua do'!$C$5:$AP$50000,$K$3,TRUE)*$E$9/1000,"")</f>
        <v>#N/A</v>
      </c>
      <c r="L9399" s="21" t="e">
        <f>IF(A9399&lt;&gt;"",VLOOKUP(B9399,'Ket qua do'!$C$5:$AP$50000,$L$3,TRUE),"")</f>
        <v>#N/A</v>
      </c>
    </row>
    <row r="9400" spans="1:12" x14ac:dyDescent="0.25">
      <c r="A9400" t="e">
        <f t="shared" si="152"/>
        <v>#N/A</v>
      </c>
      <c r="B9400" s="1" t="e">
        <f>IF(A9400&lt;&gt;"",VLOOKUP(A9400,'Ket qua do'!$B$5:$CE$50000,2,TRUE),"")</f>
        <v>#N/A</v>
      </c>
      <c r="C9400" s="19" t="e">
        <f>IF(A9400&lt;&gt;"",VLOOKUP(B9400,'Ket qua do'!$C$5:$AP$50000,$C$3,TRUE)*SQRT(3)*$C$11,"")</f>
        <v>#N/A</v>
      </c>
      <c r="D9400" s="21" t="e">
        <f>IF(A9400&lt;&gt;"",VLOOKUP(B9400,'Ket qua do'!$C$5:$AP$50000,$D$3,TRUE),"")</f>
        <v>#N/A</v>
      </c>
      <c r="E9400" s="21" t="e">
        <f>IF(A9400&lt;&gt;"",VLOOKUP(B9400,'Ket qua do'!$C$5:$AP$50000,$E$3,TRUE)*$C$12,"")</f>
        <v>#N/A</v>
      </c>
      <c r="F9400" s="21" t="e">
        <f>IF(A9400&lt;&gt;"",VLOOKUP(B9400,'Ket qua do'!$C$5:$AP$50000,$F$3,TRUE),"")</f>
        <v>#N/A</v>
      </c>
      <c r="G9400" s="21" t="e">
        <f>IF(A9400&lt;&gt;"",VLOOKUP(B9400,'Ket qua do'!$C$5:$AP$50000,$G$3,TRUE),"")</f>
        <v>#N/A</v>
      </c>
      <c r="H9400" s="21" t="e">
        <f>IF(A9400&lt;&gt;"",VLOOKUP(B9400,'Ket qua do'!$C$5:$AP$50000,$H$3,TRUE),"")</f>
        <v>#N/A</v>
      </c>
      <c r="I9400" s="21" t="e">
        <f>IF(A9400&lt;&gt;"",VLOOKUP(B9400,'Ket qua do'!$C$5:$AP$50000,$I$3,TRUE)*$E$9/1000,"")</f>
        <v>#N/A</v>
      </c>
      <c r="J9400" s="21" t="e">
        <f>IF(A9400&lt;&gt;"",VLOOKUP(B9400,'Ket qua do'!$C$5:$AP$50000,$J$3,TRUE)*$E$9/1000,"")</f>
        <v>#N/A</v>
      </c>
      <c r="K9400" s="21" t="e">
        <f>IF(A9400&lt;&gt;"",VLOOKUP(B9400,'Ket qua do'!$C$5:$AP$50000,$K$3,TRUE)*$E$9/1000,"")</f>
        <v>#N/A</v>
      </c>
      <c r="L9400" s="21" t="e">
        <f>IF(A9400&lt;&gt;"",VLOOKUP(B9400,'Ket qua do'!$C$5:$AP$50000,$L$3,TRUE),"")</f>
        <v>#N/A</v>
      </c>
    </row>
    <row r="9401" spans="1:12" x14ac:dyDescent="0.25">
      <c r="A9401" t="e">
        <f t="shared" si="152"/>
        <v>#N/A</v>
      </c>
      <c r="B9401" s="1" t="e">
        <f>IF(A9401&lt;&gt;"",VLOOKUP(A9401,'Ket qua do'!$B$5:$CE$50000,2,TRUE),"")</f>
        <v>#N/A</v>
      </c>
      <c r="C9401" s="19" t="e">
        <f>IF(A9401&lt;&gt;"",VLOOKUP(B9401,'Ket qua do'!$C$5:$AP$50000,$C$3,TRUE)*SQRT(3)*$C$11,"")</f>
        <v>#N/A</v>
      </c>
      <c r="D9401" s="21" t="e">
        <f>IF(A9401&lt;&gt;"",VLOOKUP(B9401,'Ket qua do'!$C$5:$AP$50000,$D$3,TRUE),"")</f>
        <v>#N/A</v>
      </c>
      <c r="E9401" s="21" t="e">
        <f>IF(A9401&lt;&gt;"",VLOOKUP(B9401,'Ket qua do'!$C$5:$AP$50000,$E$3,TRUE)*$C$12,"")</f>
        <v>#N/A</v>
      </c>
      <c r="F9401" s="21" t="e">
        <f>IF(A9401&lt;&gt;"",VLOOKUP(B9401,'Ket qua do'!$C$5:$AP$50000,$F$3,TRUE),"")</f>
        <v>#N/A</v>
      </c>
      <c r="G9401" s="21" t="e">
        <f>IF(A9401&lt;&gt;"",VLOOKUP(B9401,'Ket qua do'!$C$5:$AP$50000,$G$3,TRUE),"")</f>
        <v>#N/A</v>
      </c>
      <c r="H9401" s="21" t="e">
        <f>IF(A9401&lt;&gt;"",VLOOKUP(B9401,'Ket qua do'!$C$5:$AP$50000,$H$3,TRUE),"")</f>
        <v>#N/A</v>
      </c>
      <c r="I9401" s="21" t="e">
        <f>IF(A9401&lt;&gt;"",VLOOKUP(B9401,'Ket qua do'!$C$5:$AP$50000,$I$3,TRUE)*$E$9/1000,"")</f>
        <v>#N/A</v>
      </c>
      <c r="J9401" s="21" t="e">
        <f>IF(A9401&lt;&gt;"",VLOOKUP(B9401,'Ket qua do'!$C$5:$AP$50000,$J$3,TRUE)*$E$9/1000,"")</f>
        <v>#N/A</v>
      </c>
      <c r="K9401" s="21" t="e">
        <f>IF(A9401&lt;&gt;"",VLOOKUP(B9401,'Ket qua do'!$C$5:$AP$50000,$K$3,TRUE)*$E$9/1000,"")</f>
        <v>#N/A</v>
      </c>
      <c r="L9401" s="21" t="e">
        <f>IF(A9401&lt;&gt;"",VLOOKUP(B9401,'Ket qua do'!$C$5:$AP$50000,$L$3,TRUE),"")</f>
        <v>#N/A</v>
      </c>
    </row>
    <row r="9402" spans="1:12" x14ac:dyDescent="0.25">
      <c r="A9402" t="e">
        <f t="shared" si="152"/>
        <v>#N/A</v>
      </c>
      <c r="B9402" s="1" t="e">
        <f>IF(A9402&lt;&gt;"",VLOOKUP(A9402,'Ket qua do'!$B$5:$CE$50000,2,TRUE),"")</f>
        <v>#N/A</v>
      </c>
      <c r="C9402" s="19" t="e">
        <f>IF(A9402&lt;&gt;"",VLOOKUP(B9402,'Ket qua do'!$C$5:$AP$50000,$C$3,TRUE)*SQRT(3)*$C$11,"")</f>
        <v>#N/A</v>
      </c>
      <c r="D9402" s="21" t="e">
        <f>IF(A9402&lt;&gt;"",VLOOKUP(B9402,'Ket qua do'!$C$5:$AP$50000,$D$3,TRUE),"")</f>
        <v>#N/A</v>
      </c>
      <c r="E9402" s="21" t="e">
        <f>IF(A9402&lt;&gt;"",VLOOKUP(B9402,'Ket qua do'!$C$5:$AP$50000,$E$3,TRUE)*$C$12,"")</f>
        <v>#N/A</v>
      </c>
      <c r="F9402" s="21" t="e">
        <f>IF(A9402&lt;&gt;"",VLOOKUP(B9402,'Ket qua do'!$C$5:$AP$50000,$F$3,TRUE),"")</f>
        <v>#N/A</v>
      </c>
      <c r="G9402" s="21" t="e">
        <f>IF(A9402&lt;&gt;"",VLOOKUP(B9402,'Ket qua do'!$C$5:$AP$50000,$G$3,TRUE),"")</f>
        <v>#N/A</v>
      </c>
      <c r="H9402" s="21" t="e">
        <f>IF(A9402&lt;&gt;"",VLOOKUP(B9402,'Ket qua do'!$C$5:$AP$50000,$H$3,TRUE),"")</f>
        <v>#N/A</v>
      </c>
      <c r="I9402" s="21" t="e">
        <f>IF(A9402&lt;&gt;"",VLOOKUP(B9402,'Ket qua do'!$C$5:$AP$50000,$I$3,TRUE)*$E$9/1000,"")</f>
        <v>#N/A</v>
      </c>
      <c r="J9402" s="21" t="e">
        <f>IF(A9402&lt;&gt;"",VLOOKUP(B9402,'Ket qua do'!$C$5:$AP$50000,$J$3,TRUE)*$E$9/1000,"")</f>
        <v>#N/A</v>
      </c>
      <c r="K9402" s="21" t="e">
        <f>IF(A9402&lt;&gt;"",VLOOKUP(B9402,'Ket qua do'!$C$5:$AP$50000,$K$3,TRUE)*$E$9/1000,"")</f>
        <v>#N/A</v>
      </c>
      <c r="L9402" s="21" t="e">
        <f>IF(A9402&lt;&gt;"",VLOOKUP(B9402,'Ket qua do'!$C$5:$AP$50000,$L$3,TRUE),"")</f>
        <v>#N/A</v>
      </c>
    </row>
    <row r="9403" spans="1:12" x14ac:dyDescent="0.25">
      <c r="A9403" t="e">
        <f t="shared" si="152"/>
        <v>#N/A</v>
      </c>
      <c r="B9403" s="1" t="e">
        <f>IF(A9403&lt;&gt;"",VLOOKUP(A9403,'Ket qua do'!$B$5:$CE$50000,2,TRUE),"")</f>
        <v>#N/A</v>
      </c>
      <c r="C9403" s="19" t="e">
        <f>IF(A9403&lt;&gt;"",VLOOKUP(B9403,'Ket qua do'!$C$5:$AP$50000,$C$3,TRUE)*SQRT(3)*$C$11,"")</f>
        <v>#N/A</v>
      </c>
      <c r="D9403" s="21" t="e">
        <f>IF(A9403&lt;&gt;"",VLOOKUP(B9403,'Ket qua do'!$C$5:$AP$50000,$D$3,TRUE),"")</f>
        <v>#N/A</v>
      </c>
      <c r="E9403" s="21" t="e">
        <f>IF(A9403&lt;&gt;"",VLOOKUP(B9403,'Ket qua do'!$C$5:$AP$50000,$E$3,TRUE)*$C$12,"")</f>
        <v>#N/A</v>
      </c>
      <c r="F9403" s="21" t="e">
        <f>IF(A9403&lt;&gt;"",VLOOKUP(B9403,'Ket qua do'!$C$5:$AP$50000,$F$3,TRUE),"")</f>
        <v>#N/A</v>
      </c>
      <c r="G9403" s="21" t="e">
        <f>IF(A9403&lt;&gt;"",VLOOKUP(B9403,'Ket qua do'!$C$5:$AP$50000,$G$3,TRUE),"")</f>
        <v>#N/A</v>
      </c>
      <c r="H9403" s="21" t="e">
        <f>IF(A9403&lt;&gt;"",VLOOKUP(B9403,'Ket qua do'!$C$5:$AP$50000,$H$3,TRUE),"")</f>
        <v>#N/A</v>
      </c>
      <c r="I9403" s="21" t="e">
        <f>IF(A9403&lt;&gt;"",VLOOKUP(B9403,'Ket qua do'!$C$5:$AP$50000,$I$3,TRUE)*$E$9/1000,"")</f>
        <v>#N/A</v>
      </c>
      <c r="J9403" s="21" t="e">
        <f>IF(A9403&lt;&gt;"",VLOOKUP(B9403,'Ket qua do'!$C$5:$AP$50000,$J$3,TRUE)*$E$9/1000,"")</f>
        <v>#N/A</v>
      </c>
      <c r="K9403" s="21" t="e">
        <f>IF(A9403&lt;&gt;"",VLOOKUP(B9403,'Ket qua do'!$C$5:$AP$50000,$K$3,TRUE)*$E$9/1000,"")</f>
        <v>#N/A</v>
      </c>
      <c r="L9403" s="21" t="e">
        <f>IF(A9403&lt;&gt;"",VLOOKUP(B9403,'Ket qua do'!$C$5:$AP$50000,$L$3,TRUE),"")</f>
        <v>#N/A</v>
      </c>
    </row>
    <row r="9404" spans="1:12" x14ac:dyDescent="0.25">
      <c r="A9404" t="e">
        <f t="shared" si="152"/>
        <v>#N/A</v>
      </c>
      <c r="B9404" s="1" t="e">
        <f>IF(A9404&lt;&gt;"",VLOOKUP(A9404,'Ket qua do'!$B$5:$CE$50000,2,TRUE),"")</f>
        <v>#N/A</v>
      </c>
      <c r="C9404" s="19" t="e">
        <f>IF(A9404&lt;&gt;"",VLOOKUP(B9404,'Ket qua do'!$C$5:$AP$50000,$C$3,TRUE)*SQRT(3)*$C$11,"")</f>
        <v>#N/A</v>
      </c>
      <c r="D9404" s="21" t="e">
        <f>IF(A9404&lt;&gt;"",VLOOKUP(B9404,'Ket qua do'!$C$5:$AP$50000,$D$3,TRUE),"")</f>
        <v>#N/A</v>
      </c>
      <c r="E9404" s="21" t="e">
        <f>IF(A9404&lt;&gt;"",VLOOKUP(B9404,'Ket qua do'!$C$5:$AP$50000,$E$3,TRUE)*$C$12,"")</f>
        <v>#N/A</v>
      </c>
      <c r="F9404" s="21" t="e">
        <f>IF(A9404&lt;&gt;"",VLOOKUP(B9404,'Ket qua do'!$C$5:$AP$50000,$F$3,TRUE),"")</f>
        <v>#N/A</v>
      </c>
      <c r="G9404" s="21" t="e">
        <f>IF(A9404&lt;&gt;"",VLOOKUP(B9404,'Ket qua do'!$C$5:$AP$50000,$G$3,TRUE),"")</f>
        <v>#N/A</v>
      </c>
      <c r="H9404" s="21" t="e">
        <f>IF(A9404&lt;&gt;"",VLOOKUP(B9404,'Ket qua do'!$C$5:$AP$50000,$H$3,TRUE),"")</f>
        <v>#N/A</v>
      </c>
      <c r="I9404" s="21" t="e">
        <f>IF(A9404&lt;&gt;"",VLOOKUP(B9404,'Ket qua do'!$C$5:$AP$50000,$I$3,TRUE)*$E$9/1000,"")</f>
        <v>#N/A</v>
      </c>
      <c r="J9404" s="21" t="e">
        <f>IF(A9404&lt;&gt;"",VLOOKUP(B9404,'Ket qua do'!$C$5:$AP$50000,$J$3,TRUE)*$E$9/1000,"")</f>
        <v>#N/A</v>
      </c>
      <c r="K9404" s="21" t="e">
        <f>IF(A9404&lt;&gt;"",VLOOKUP(B9404,'Ket qua do'!$C$5:$AP$50000,$K$3,TRUE)*$E$9/1000,"")</f>
        <v>#N/A</v>
      </c>
      <c r="L9404" s="21" t="e">
        <f>IF(A9404&lt;&gt;"",VLOOKUP(B9404,'Ket qua do'!$C$5:$AP$50000,$L$3,TRUE),"")</f>
        <v>#N/A</v>
      </c>
    </row>
    <row r="9405" spans="1:12" x14ac:dyDescent="0.25">
      <c r="A9405" t="e">
        <f t="shared" si="152"/>
        <v>#N/A</v>
      </c>
      <c r="B9405" s="1" t="e">
        <f>IF(A9405&lt;&gt;"",VLOOKUP(A9405,'Ket qua do'!$B$5:$CE$50000,2,TRUE),"")</f>
        <v>#N/A</v>
      </c>
      <c r="C9405" s="19" t="e">
        <f>IF(A9405&lt;&gt;"",VLOOKUP(B9405,'Ket qua do'!$C$5:$AP$50000,$C$3,TRUE)*SQRT(3)*$C$11,"")</f>
        <v>#N/A</v>
      </c>
      <c r="D9405" s="21" t="e">
        <f>IF(A9405&lt;&gt;"",VLOOKUP(B9405,'Ket qua do'!$C$5:$AP$50000,$D$3,TRUE),"")</f>
        <v>#N/A</v>
      </c>
      <c r="E9405" s="21" t="e">
        <f>IF(A9405&lt;&gt;"",VLOOKUP(B9405,'Ket qua do'!$C$5:$AP$50000,$E$3,TRUE)*$C$12,"")</f>
        <v>#N/A</v>
      </c>
      <c r="F9405" s="21" t="e">
        <f>IF(A9405&lt;&gt;"",VLOOKUP(B9405,'Ket qua do'!$C$5:$AP$50000,$F$3,TRUE),"")</f>
        <v>#N/A</v>
      </c>
      <c r="G9405" s="21" t="e">
        <f>IF(A9405&lt;&gt;"",VLOOKUP(B9405,'Ket qua do'!$C$5:$AP$50000,$G$3,TRUE),"")</f>
        <v>#N/A</v>
      </c>
      <c r="H9405" s="21" t="e">
        <f>IF(A9405&lt;&gt;"",VLOOKUP(B9405,'Ket qua do'!$C$5:$AP$50000,$H$3,TRUE),"")</f>
        <v>#N/A</v>
      </c>
      <c r="I9405" s="21" t="e">
        <f>IF(A9405&lt;&gt;"",VLOOKUP(B9405,'Ket qua do'!$C$5:$AP$50000,$I$3,TRUE)*$E$9/1000,"")</f>
        <v>#N/A</v>
      </c>
      <c r="J9405" s="21" t="e">
        <f>IF(A9405&lt;&gt;"",VLOOKUP(B9405,'Ket qua do'!$C$5:$AP$50000,$J$3,TRUE)*$E$9/1000,"")</f>
        <v>#N/A</v>
      </c>
      <c r="K9405" s="21" t="e">
        <f>IF(A9405&lt;&gt;"",VLOOKUP(B9405,'Ket qua do'!$C$5:$AP$50000,$K$3,TRUE)*$E$9/1000,"")</f>
        <v>#N/A</v>
      </c>
      <c r="L9405" s="21" t="e">
        <f>IF(A9405&lt;&gt;"",VLOOKUP(B9405,'Ket qua do'!$C$5:$AP$50000,$L$3,TRUE),"")</f>
        <v>#N/A</v>
      </c>
    </row>
    <row r="9406" spans="1:12" x14ac:dyDescent="0.25">
      <c r="A9406" t="e">
        <f t="shared" si="152"/>
        <v>#N/A</v>
      </c>
      <c r="B9406" s="1" t="e">
        <f>IF(A9406&lt;&gt;"",VLOOKUP(A9406,'Ket qua do'!$B$5:$CE$50000,2,TRUE),"")</f>
        <v>#N/A</v>
      </c>
      <c r="C9406" s="19" t="e">
        <f>IF(A9406&lt;&gt;"",VLOOKUP(B9406,'Ket qua do'!$C$5:$AP$50000,$C$3,TRUE)*SQRT(3)*$C$11,"")</f>
        <v>#N/A</v>
      </c>
      <c r="D9406" s="21" t="e">
        <f>IF(A9406&lt;&gt;"",VLOOKUP(B9406,'Ket qua do'!$C$5:$AP$50000,$D$3,TRUE),"")</f>
        <v>#N/A</v>
      </c>
      <c r="E9406" s="21" t="e">
        <f>IF(A9406&lt;&gt;"",VLOOKUP(B9406,'Ket qua do'!$C$5:$AP$50000,$E$3,TRUE)*$C$12,"")</f>
        <v>#N/A</v>
      </c>
      <c r="F9406" s="21" t="e">
        <f>IF(A9406&lt;&gt;"",VLOOKUP(B9406,'Ket qua do'!$C$5:$AP$50000,$F$3,TRUE),"")</f>
        <v>#N/A</v>
      </c>
      <c r="G9406" s="21" t="e">
        <f>IF(A9406&lt;&gt;"",VLOOKUP(B9406,'Ket qua do'!$C$5:$AP$50000,$G$3,TRUE),"")</f>
        <v>#N/A</v>
      </c>
      <c r="H9406" s="21" t="e">
        <f>IF(A9406&lt;&gt;"",VLOOKUP(B9406,'Ket qua do'!$C$5:$AP$50000,$H$3,TRUE),"")</f>
        <v>#N/A</v>
      </c>
      <c r="I9406" s="21" t="e">
        <f>IF(A9406&lt;&gt;"",VLOOKUP(B9406,'Ket qua do'!$C$5:$AP$50000,$I$3,TRUE)*$E$9/1000,"")</f>
        <v>#N/A</v>
      </c>
      <c r="J9406" s="21" t="e">
        <f>IF(A9406&lt;&gt;"",VLOOKUP(B9406,'Ket qua do'!$C$5:$AP$50000,$J$3,TRUE)*$E$9/1000,"")</f>
        <v>#N/A</v>
      </c>
      <c r="K9406" s="21" t="e">
        <f>IF(A9406&lt;&gt;"",VLOOKUP(B9406,'Ket qua do'!$C$5:$AP$50000,$K$3,TRUE)*$E$9/1000,"")</f>
        <v>#N/A</v>
      </c>
      <c r="L9406" s="21" t="e">
        <f>IF(A9406&lt;&gt;"",VLOOKUP(B9406,'Ket qua do'!$C$5:$AP$50000,$L$3,TRUE),"")</f>
        <v>#N/A</v>
      </c>
    </row>
    <row r="9407" spans="1:12" x14ac:dyDescent="0.25">
      <c r="A9407" t="e">
        <f t="shared" si="152"/>
        <v>#N/A</v>
      </c>
      <c r="B9407" s="1" t="e">
        <f>IF(A9407&lt;&gt;"",VLOOKUP(A9407,'Ket qua do'!$B$5:$CE$50000,2,TRUE),"")</f>
        <v>#N/A</v>
      </c>
      <c r="C9407" s="19" t="e">
        <f>IF(A9407&lt;&gt;"",VLOOKUP(B9407,'Ket qua do'!$C$5:$AP$50000,$C$3,TRUE)*SQRT(3)*$C$11,"")</f>
        <v>#N/A</v>
      </c>
      <c r="D9407" s="21" t="e">
        <f>IF(A9407&lt;&gt;"",VLOOKUP(B9407,'Ket qua do'!$C$5:$AP$50000,$D$3,TRUE),"")</f>
        <v>#N/A</v>
      </c>
      <c r="E9407" s="21" t="e">
        <f>IF(A9407&lt;&gt;"",VLOOKUP(B9407,'Ket qua do'!$C$5:$AP$50000,$E$3,TRUE)*$C$12,"")</f>
        <v>#N/A</v>
      </c>
      <c r="F9407" s="21" t="e">
        <f>IF(A9407&lt;&gt;"",VLOOKUP(B9407,'Ket qua do'!$C$5:$AP$50000,$F$3,TRUE),"")</f>
        <v>#N/A</v>
      </c>
      <c r="G9407" s="21" t="e">
        <f>IF(A9407&lt;&gt;"",VLOOKUP(B9407,'Ket qua do'!$C$5:$AP$50000,$G$3,TRUE),"")</f>
        <v>#N/A</v>
      </c>
      <c r="H9407" s="21" t="e">
        <f>IF(A9407&lt;&gt;"",VLOOKUP(B9407,'Ket qua do'!$C$5:$AP$50000,$H$3,TRUE),"")</f>
        <v>#N/A</v>
      </c>
      <c r="I9407" s="21" t="e">
        <f>IF(A9407&lt;&gt;"",VLOOKUP(B9407,'Ket qua do'!$C$5:$AP$50000,$I$3,TRUE)*$E$9/1000,"")</f>
        <v>#N/A</v>
      </c>
      <c r="J9407" s="21" t="e">
        <f>IF(A9407&lt;&gt;"",VLOOKUP(B9407,'Ket qua do'!$C$5:$AP$50000,$J$3,TRUE)*$E$9/1000,"")</f>
        <v>#N/A</v>
      </c>
      <c r="K9407" s="21" t="e">
        <f>IF(A9407&lt;&gt;"",VLOOKUP(B9407,'Ket qua do'!$C$5:$AP$50000,$K$3,TRUE)*$E$9/1000,"")</f>
        <v>#N/A</v>
      </c>
      <c r="L9407" s="21" t="e">
        <f>IF(A9407&lt;&gt;"",VLOOKUP(B9407,'Ket qua do'!$C$5:$AP$50000,$L$3,TRUE),"")</f>
        <v>#N/A</v>
      </c>
    </row>
    <row r="9408" spans="1:12" x14ac:dyDescent="0.25">
      <c r="A9408" t="e">
        <f t="shared" si="152"/>
        <v>#N/A</v>
      </c>
      <c r="B9408" s="1" t="e">
        <f>IF(A9408&lt;&gt;"",VLOOKUP(A9408,'Ket qua do'!$B$5:$CE$50000,2,TRUE),"")</f>
        <v>#N/A</v>
      </c>
      <c r="C9408" s="19" t="e">
        <f>IF(A9408&lt;&gt;"",VLOOKUP(B9408,'Ket qua do'!$C$5:$AP$50000,$C$3,TRUE)*SQRT(3)*$C$11,"")</f>
        <v>#N/A</v>
      </c>
      <c r="D9408" s="21" t="e">
        <f>IF(A9408&lt;&gt;"",VLOOKUP(B9408,'Ket qua do'!$C$5:$AP$50000,$D$3,TRUE),"")</f>
        <v>#N/A</v>
      </c>
      <c r="E9408" s="21" t="e">
        <f>IF(A9408&lt;&gt;"",VLOOKUP(B9408,'Ket qua do'!$C$5:$AP$50000,$E$3,TRUE)*$C$12,"")</f>
        <v>#N/A</v>
      </c>
      <c r="F9408" s="21" t="e">
        <f>IF(A9408&lt;&gt;"",VLOOKUP(B9408,'Ket qua do'!$C$5:$AP$50000,$F$3,TRUE),"")</f>
        <v>#N/A</v>
      </c>
      <c r="G9408" s="21" t="e">
        <f>IF(A9408&lt;&gt;"",VLOOKUP(B9408,'Ket qua do'!$C$5:$AP$50000,$G$3,TRUE),"")</f>
        <v>#N/A</v>
      </c>
      <c r="H9408" s="21" t="e">
        <f>IF(A9408&lt;&gt;"",VLOOKUP(B9408,'Ket qua do'!$C$5:$AP$50000,$H$3,TRUE),"")</f>
        <v>#N/A</v>
      </c>
      <c r="I9408" s="21" t="e">
        <f>IF(A9408&lt;&gt;"",VLOOKUP(B9408,'Ket qua do'!$C$5:$AP$50000,$I$3,TRUE)*$E$9/1000,"")</f>
        <v>#N/A</v>
      </c>
      <c r="J9408" s="21" t="e">
        <f>IF(A9408&lt;&gt;"",VLOOKUP(B9408,'Ket qua do'!$C$5:$AP$50000,$J$3,TRUE)*$E$9/1000,"")</f>
        <v>#N/A</v>
      </c>
      <c r="K9408" s="21" t="e">
        <f>IF(A9408&lt;&gt;"",VLOOKUP(B9408,'Ket qua do'!$C$5:$AP$50000,$K$3,TRUE)*$E$9/1000,"")</f>
        <v>#N/A</v>
      </c>
      <c r="L9408" s="21" t="e">
        <f>IF(A9408&lt;&gt;"",VLOOKUP(B9408,'Ket qua do'!$C$5:$AP$50000,$L$3,TRUE),"")</f>
        <v>#N/A</v>
      </c>
    </row>
    <row r="9409" spans="1:12" x14ac:dyDescent="0.25">
      <c r="A9409" t="e">
        <f t="shared" si="152"/>
        <v>#N/A</v>
      </c>
      <c r="B9409" s="1" t="e">
        <f>IF(A9409&lt;&gt;"",VLOOKUP(A9409,'Ket qua do'!$B$5:$CE$50000,2,TRUE),"")</f>
        <v>#N/A</v>
      </c>
      <c r="C9409" s="19" t="e">
        <f>IF(A9409&lt;&gt;"",VLOOKUP(B9409,'Ket qua do'!$C$5:$AP$50000,$C$3,TRUE)*SQRT(3)*$C$11,"")</f>
        <v>#N/A</v>
      </c>
      <c r="D9409" s="21" t="e">
        <f>IF(A9409&lt;&gt;"",VLOOKUP(B9409,'Ket qua do'!$C$5:$AP$50000,$D$3,TRUE),"")</f>
        <v>#N/A</v>
      </c>
      <c r="E9409" s="21" t="e">
        <f>IF(A9409&lt;&gt;"",VLOOKUP(B9409,'Ket qua do'!$C$5:$AP$50000,$E$3,TRUE)*$C$12,"")</f>
        <v>#N/A</v>
      </c>
      <c r="F9409" s="21" t="e">
        <f>IF(A9409&lt;&gt;"",VLOOKUP(B9409,'Ket qua do'!$C$5:$AP$50000,$F$3,TRUE),"")</f>
        <v>#N/A</v>
      </c>
      <c r="G9409" s="21" t="e">
        <f>IF(A9409&lt;&gt;"",VLOOKUP(B9409,'Ket qua do'!$C$5:$AP$50000,$G$3,TRUE),"")</f>
        <v>#N/A</v>
      </c>
      <c r="H9409" s="21" t="e">
        <f>IF(A9409&lt;&gt;"",VLOOKUP(B9409,'Ket qua do'!$C$5:$AP$50000,$H$3,TRUE),"")</f>
        <v>#N/A</v>
      </c>
      <c r="I9409" s="21" t="e">
        <f>IF(A9409&lt;&gt;"",VLOOKUP(B9409,'Ket qua do'!$C$5:$AP$50000,$I$3,TRUE)*$E$9/1000,"")</f>
        <v>#N/A</v>
      </c>
      <c r="J9409" s="21" t="e">
        <f>IF(A9409&lt;&gt;"",VLOOKUP(B9409,'Ket qua do'!$C$5:$AP$50000,$J$3,TRUE)*$E$9/1000,"")</f>
        <v>#N/A</v>
      </c>
      <c r="K9409" s="21" t="e">
        <f>IF(A9409&lt;&gt;"",VLOOKUP(B9409,'Ket qua do'!$C$5:$AP$50000,$K$3,TRUE)*$E$9/1000,"")</f>
        <v>#N/A</v>
      </c>
      <c r="L9409" s="21" t="e">
        <f>IF(A9409&lt;&gt;"",VLOOKUP(B9409,'Ket qua do'!$C$5:$AP$50000,$L$3,TRUE),"")</f>
        <v>#N/A</v>
      </c>
    </row>
    <row r="9410" spans="1:12" x14ac:dyDescent="0.25">
      <c r="A9410" t="e">
        <f t="shared" si="152"/>
        <v>#N/A</v>
      </c>
      <c r="B9410" s="1" t="e">
        <f>IF(A9410&lt;&gt;"",VLOOKUP(A9410,'Ket qua do'!$B$5:$CE$50000,2,TRUE),"")</f>
        <v>#N/A</v>
      </c>
      <c r="C9410" s="19" t="e">
        <f>IF(A9410&lt;&gt;"",VLOOKUP(B9410,'Ket qua do'!$C$5:$AP$50000,$C$3,TRUE)*SQRT(3)*$C$11,"")</f>
        <v>#N/A</v>
      </c>
      <c r="D9410" s="21" t="e">
        <f>IF(A9410&lt;&gt;"",VLOOKUP(B9410,'Ket qua do'!$C$5:$AP$50000,$D$3,TRUE),"")</f>
        <v>#N/A</v>
      </c>
      <c r="E9410" s="21" t="e">
        <f>IF(A9410&lt;&gt;"",VLOOKUP(B9410,'Ket qua do'!$C$5:$AP$50000,$E$3,TRUE)*$C$12,"")</f>
        <v>#N/A</v>
      </c>
      <c r="F9410" s="21" t="e">
        <f>IF(A9410&lt;&gt;"",VLOOKUP(B9410,'Ket qua do'!$C$5:$AP$50000,$F$3,TRUE),"")</f>
        <v>#N/A</v>
      </c>
      <c r="G9410" s="21" t="e">
        <f>IF(A9410&lt;&gt;"",VLOOKUP(B9410,'Ket qua do'!$C$5:$AP$50000,$G$3,TRUE),"")</f>
        <v>#N/A</v>
      </c>
      <c r="H9410" s="21" t="e">
        <f>IF(A9410&lt;&gt;"",VLOOKUP(B9410,'Ket qua do'!$C$5:$AP$50000,$H$3,TRUE),"")</f>
        <v>#N/A</v>
      </c>
      <c r="I9410" s="21" t="e">
        <f>IF(A9410&lt;&gt;"",VLOOKUP(B9410,'Ket qua do'!$C$5:$AP$50000,$I$3,TRUE)*$E$9/1000,"")</f>
        <v>#N/A</v>
      </c>
      <c r="J9410" s="21" t="e">
        <f>IF(A9410&lt;&gt;"",VLOOKUP(B9410,'Ket qua do'!$C$5:$AP$50000,$J$3,TRUE)*$E$9/1000,"")</f>
        <v>#N/A</v>
      </c>
      <c r="K9410" s="21" t="e">
        <f>IF(A9410&lt;&gt;"",VLOOKUP(B9410,'Ket qua do'!$C$5:$AP$50000,$K$3,TRUE)*$E$9/1000,"")</f>
        <v>#N/A</v>
      </c>
      <c r="L9410" s="21" t="e">
        <f>IF(A9410&lt;&gt;"",VLOOKUP(B9410,'Ket qua do'!$C$5:$AP$50000,$L$3,TRUE),"")</f>
        <v>#N/A</v>
      </c>
    </row>
    <row r="9411" spans="1:12" x14ac:dyDescent="0.25">
      <c r="A9411" t="e">
        <f t="shared" si="152"/>
        <v>#N/A</v>
      </c>
      <c r="B9411" s="1" t="e">
        <f>IF(A9411&lt;&gt;"",VLOOKUP(A9411,'Ket qua do'!$B$5:$CE$50000,2,TRUE),"")</f>
        <v>#N/A</v>
      </c>
      <c r="C9411" s="19" t="e">
        <f>IF(A9411&lt;&gt;"",VLOOKUP(B9411,'Ket qua do'!$C$5:$AP$50000,$C$3,TRUE)*SQRT(3)*$C$11,"")</f>
        <v>#N/A</v>
      </c>
      <c r="D9411" s="21" t="e">
        <f>IF(A9411&lt;&gt;"",VLOOKUP(B9411,'Ket qua do'!$C$5:$AP$50000,$D$3,TRUE),"")</f>
        <v>#N/A</v>
      </c>
      <c r="E9411" s="21" t="e">
        <f>IF(A9411&lt;&gt;"",VLOOKUP(B9411,'Ket qua do'!$C$5:$AP$50000,$E$3,TRUE)*$C$12,"")</f>
        <v>#N/A</v>
      </c>
      <c r="F9411" s="21" t="e">
        <f>IF(A9411&lt;&gt;"",VLOOKUP(B9411,'Ket qua do'!$C$5:$AP$50000,$F$3,TRUE),"")</f>
        <v>#N/A</v>
      </c>
      <c r="G9411" s="21" t="e">
        <f>IF(A9411&lt;&gt;"",VLOOKUP(B9411,'Ket qua do'!$C$5:$AP$50000,$G$3,TRUE),"")</f>
        <v>#N/A</v>
      </c>
      <c r="H9411" s="21" t="e">
        <f>IF(A9411&lt;&gt;"",VLOOKUP(B9411,'Ket qua do'!$C$5:$AP$50000,$H$3,TRUE),"")</f>
        <v>#N/A</v>
      </c>
      <c r="I9411" s="21" t="e">
        <f>IF(A9411&lt;&gt;"",VLOOKUP(B9411,'Ket qua do'!$C$5:$AP$50000,$I$3,TRUE)*$E$9/1000,"")</f>
        <v>#N/A</v>
      </c>
      <c r="J9411" s="21" t="e">
        <f>IF(A9411&lt;&gt;"",VLOOKUP(B9411,'Ket qua do'!$C$5:$AP$50000,$J$3,TRUE)*$E$9/1000,"")</f>
        <v>#N/A</v>
      </c>
      <c r="K9411" s="21" t="e">
        <f>IF(A9411&lt;&gt;"",VLOOKUP(B9411,'Ket qua do'!$C$5:$AP$50000,$K$3,TRUE)*$E$9/1000,"")</f>
        <v>#N/A</v>
      </c>
      <c r="L9411" s="21" t="e">
        <f>IF(A9411&lt;&gt;"",VLOOKUP(B9411,'Ket qua do'!$C$5:$AP$50000,$L$3,TRUE),"")</f>
        <v>#N/A</v>
      </c>
    </row>
    <row r="9412" spans="1:12" x14ac:dyDescent="0.25">
      <c r="A9412" t="e">
        <f t="shared" si="152"/>
        <v>#N/A</v>
      </c>
      <c r="B9412" s="1" t="e">
        <f>IF(A9412&lt;&gt;"",VLOOKUP(A9412,'Ket qua do'!$B$5:$CE$50000,2,TRUE),"")</f>
        <v>#N/A</v>
      </c>
      <c r="C9412" s="19" t="e">
        <f>IF(A9412&lt;&gt;"",VLOOKUP(B9412,'Ket qua do'!$C$5:$AP$50000,$C$3,TRUE)*SQRT(3)*$C$11,"")</f>
        <v>#N/A</v>
      </c>
      <c r="D9412" s="21" t="e">
        <f>IF(A9412&lt;&gt;"",VLOOKUP(B9412,'Ket qua do'!$C$5:$AP$50000,$D$3,TRUE),"")</f>
        <v>#N/A</v>
      </c>
      <c r="E9412" s="21" t="e">
        <f>IF(A9412&lt;&gt;"",VLOOKUP(B9412,'Ket qua do'!$C$5:$AP$50000,$E$3,TRUE)*$C$12,"")</f>
        <v>#N/A</v>
      </c>
      <c r="F9412" s="21" t="e">
        <f>IF(A9412&lt;&gt;"",VLOOKUP(B9412,'Ket qua do'!$C$5:$AP$50000,$F$3,TRUE),"")</f>
        <v>#N/A</v>
      </c>
      <c r="G9412" s="21" t="e">
        <f>IF(A9412&lt;&gt;"",VLOOKUP(B9412,'Ket qua do'!$C$5:$AP$50000,$G$3,TRUE),"")</f>
        <v>#N/A</v>
      </c>
      <c r="H9412" s="21" t="e">
        <f>IF(A9412&lt;&gt;"",VLOOKUP(B9412,'Ket qua do'!$C$5:$AP$50000,$H$3,TRUE),"")</f>
        <v>#N/A</v>
      </c>
      <c r="I9412" s="21" t="e">
        <f>IF(A9412&lt;&gt;"",VLOOKUP(B9412,'Ket qua do'!$C$5:$AP$50000,$I$3,TRUE)*$E$9/1000,"")</f>
        <v>#N/A</v>
      </c>
      <c r="J9412" s="21" t="e">
        <f>IF(A9412&lt;&gt;"",VLOOKUP(B9412,'Ket qua do'!$C$5:$AP$50000,$J$3,TRUE)*$E$9/1000,"")</f>
        <v>#N/A</v>
      </c>
      <c r="K9412" s="21" t="e">
        <f>IF(A9412&lt;&gt;"",VLOOKUP(B9412,'Ket qua do'!$C$5:$AP$50000,$K$3,TRUE)*$E$9/1000,"")</f>
        <v>#N/A</v>
      </c>
      <c r="L9412" s="21" t="e">
        <f>IF(A9412&lt;&gt;"",VLOOKUP(B9412,'Ket qua do'!$C$5:$AP$50000,$L$3,TRUE),"")</f>
        <v>#N/A</v>
      </c>
    </row>
    <row r="9413" spans="1:12" x14ac:dyDescent="0.25">
      <c r="A9413" t="e">
        <f t="shared" si="152"/>
        <v>#N/A</v>
      </c>
      <c r="B9413" s="1" t="e">
        <f>IF(A9413&lt;&gt;"",VLOOKUP(A9413,'Ket qua do'!$B$5:$CE$50000,2,TRUE),"")</f>
        <v>#N/A</v>
      </c>
      <c r="C9413" s="19" t="e">
        <f>IF(A9413&lt;&gt;"",VLOOKUP(B9413,'Ket qua do'!$C$5:$AP$50000,$C$3,TRUE)*SQRT(3)*$C$11,"")</f>
        <v>#N/A</v>
      </c>
      <c r="D9413" s="21" t="e">
        <f>IF(A9413&lt;&gt;"",VLOOKUP(B9413,'Ket qua do'!$C$5:$AP$50000,$D$3,TRUE),"")</f>
        <v>#N/A</v>
      </c>
      <c r="E9413" s="21" t="e">
        <f>IF(A9413&lt;&gt;"",VLOOKUP(B9413,'Ket qua do'!$C$5:$AP$50000,$E$3,TRUE)*$C$12,"")</f>
        <v>#N/A</v>
      </c>
      <c r="F9413" s="21" t="e">
        <f>IF(A9413&lt;&gt;"",VLOOKUP(B9413,'Ket qua do'!$C$5:$AP$50000,$F$3,TRUE),"")</f>
        <v>#N/A</v>
      </c>
      <c r="G9413" s="21" t="e">
        <f>IF(A9413&lt;&gt;"",VLOOKUP(B9413,'Ket qua do'!$C$5:$AP$50000,$G$3,TRUE),"")</f>
        <v>#N/A</v>
      </c>
      <c r="H9413" s="21" t="e">
        <f>IF(A9413&lt;&gt;"",VLOOKUP(B9413,'Ket qua do'!$C$5:$AP$50000,$H$3,TRUE),"")</f>
        <v>#N/A</v>
      </c>
      <c r="I9413" s="21" t="e">
        <f>IF(A9413&lt;&gt;"",VLOOKUP(B9413,'Ket qua do'!$C$5:$AP$50000,$I$3,TRUE)*$E$9/1000,"")</f>
        <v>#N/A</v>
      </c>
      <c r="J9413" s="21" t="e">
        <f>IF(A9413&lt;&gt;"",VLOOKUP(B9413,'Ket qua do'!$C$5:$AP$50000,$J$3,TRUE)*$E$9/1000,"")</f>
        <v>#N/A</v>
      </c>
      <c r="K9413" s="21" t="e">
        <f>IF(A9413&lt;&gt;"",VLOOKUP(B9413,'Ket qua do'!$C$5:$AP$50000,$K$3,TRUE)*$E$9/1000,"")</f>
        <v>#N/A</v>
      </c>
      <c r="L9413" s="21" t="e">
        <f>IF(A9413&lt;&gt;"",VLOOKUP(B9413,'Ket qua do'!$C$5:$AP$50000,$L$3,TRUE),"")</f>
        <v>#N/A</v>
      </c>
    </row>
    <row r="9414" spans="1:12" x14ac:dyDescent="0.25">
      <c r="A9414" t="e">
        <f t="shared" si="152"/>
        <v>#N/A</v>
      </c>
      <c r="B9414" s="1" t="e">
        <f>IF(A9414&lt;&gt;"",VLOOKUP(A9414,'Ket qua do'!$B$5:$CE$50000,2,TRUE),"")</f>
        <v>#N/A</v>
      </c>
      <c r="C9414" s="19" t="e">
        <f>IF(A9414&lt;&gt;"",VLOOKUP(B9414,'Ket qua do'!$C$5:$AP$50000,$C$3,TRUE)*SQRT(3)*$C$11,"")</f>
        <v>#N/A</v>
      </c>
      <c r="D9414" s="21" t="e">
        <f>IF(A9414&lt;&gt;"",VLOOKUP(B9414,'Ket qua do'!$C$5:$AP$50000,$D$3,TRUE),"")</f>
        <v>#N/A</v>
      </c>
      <c r="E9414" s="21" t="e">
        <f>IF(A9414&lt;&gt;"",VLOOKUP(B9414,'Ket qua do'!$C$5:$AP$50000,$E$3,TRUE)*$C$12,"")</f>
        <v>#N/A</v>
      </c>
      <c r="F9414" s="21" t="e">
        <f>IF(A9414&lt;&gt;"",VLOOKUP(B9414,'Ket qua do'!$C$5:$AP$50000,$F$3,TRUE),"")</f>
        <v>#N/A</v>
      </c>
      <c r="G9414" s="21" t="e">
        <f>IF(A9414&lt;&gt;"",VLOOKUP(B9414,'Ket qua do'!$C$5:$AP$50000,$G$3,TRUE),"")</f>
        <v>#N/A</v>
      </c>
      <c r="H9414" s="21" t="e">
        <f>IF(A9414&lt;&gt;"",VLOOKUP(B9414,'Ket qua do'!$C$5:$AP$50000,$H$3,TRUE),"")</f>
        <v>#N/A</v>
      </c>
      <c r="I9414" s="21" t="e">
        <f>IF(A9414&lt;&gt;"",VLOOKUP(B9414,'Ket qua do'!$C$5:$AP$50000,$I$3,TRUE)*$E$9/1000,"")</f>
        <v>#N/A</v>
      </c>
      <c r="J9414" s="21" t="e">
        <f>IF(A9414&lt;&gt;"",VLOOKUP(B9414,'Ket qua do'!$C$5:$AP$50000,$J$3,TRUE)*$E$9/1000,"")</f>
        <v>#N/A</v>
      </c>
      <c r="K9414" s="21" t="e">
        <f>IF(A9414&lt;&gt;"",VLOOKUP(B9414,'Ket qua do'!$C$5:$AP$50000,$K$3,TRUE)*$E$9/1000,"")</f>
        <v>#N/A</v>
      </c>
      <c r="L9414" s="21" t="e">
        <f>IF(A9414&lt;&gt;"",VLOOKUP(B9414,'Ket qua do'!$C$5:$AP$50000,$L$3,TRUE),"")</f>
        <v>#N/A</v>
      </c>
    </row>
    <row r="9415" spans="1:12" x14ac:dyDescent="0.25">
      <c r="A9415" t="e">
        <f t="shared" si="152"/>
        <v>#N/A</v>
      </c>
      <c r="B9415" s="1" t="e">
        <f>IF(A9415&lt;&gt;"",VLOOKUP(A9415,'Ket qua do'!$B$5:$CE$50000,2,TRUE),"")</f>
        <v>#N/A</v>
      </c>
      <c r="C9415" s="19" t="e">
        <f>IF(A9415&lt;&gt;"",VLOOKUP(B9415,'Ket qua do'!$C$5:$AP$50000,$C$3,TRUE)*SQRT(3)*$C$11,"")</f>
        <v>#N/A</v>
      </c>
      <c r="D9415" s="21" t="e">
        <f>IF(A9415&lt;&gt;"",VLOOKUP(B9415,'Ket qua do'!$C$5:$AP$50000,$D$3,TRUE),"")</f>
        <v>#N/A</v>
      </c>
      <c r="E9415" s="21" t="e">
        <f>IF(A9415&lt;&gt;"",VLOOKUP(B9415,'Ket qua do'!$C$5:$AP$50000,$E$3,TRUE)*$C$12,"")</f>
        <v>#N/A</v>
      </c>
      <c r="F9415" s="21" t="e">
        <f>IF(A9415&lt;&gt;"",VLOOKUP(B9415,'Ket qua do'!$C$5:$AP$50000,$F$3,TRUE),"")</f>
        <v>#N/A</v>
      </c>
      <c r="G9415" s="21" t="e">
        <f>IF(A9415&lt;&gt;"",VLOOKUP(B9415,'Ket qua do'!$C$5:$AP$50000,$G$3,TRUE),"")</f>
        <v>#N/A</v>
      </c>
      <c r="H9415" s="21" t="e">
        <f>IF(A9415&lt;&gt;"",VLOOKUP(B9415,'Ket qua do'!$C$5:$AP$50000,$H$3,TRUE),"")</f>
        <v>#N/A</v>
      </c>
      <c r="I9415" s="21" t="e">
        <f>IF(A9415&lt;&gt;"",VLOOKUP(B9415,'Ket qua do'!$C$5:$AP$50000,$I$3,TRUE)*$E$9/1000,"")</f>
        <v>#N/A</v>
      </c>
      <c r="J9415" s="21" t="e">
        <f>IF(A9415&lt;&gt;"",VLOOKUP(B9415,'Ket qua do'!$C$5:$AP$50000,$J$3,TRUE)*$E$9/1000,"")</f>
        <v>#N/A</v>
      </c>
      <c r="K9415" s="21" t="e">
        <f>IF(A9415&lt;&gt;"",VLOOKUP(B9415,'Ket qua do'!$C$5:$AP$50000,$K$3,TRUE)*$E$9/1000,"")</f>
        <v>#N/A</v>
      </c>
      <c r="L9415" s="21" t="e">
        <f>IF(A9415&lt;&gt;"",VLOOKUP(B9415,'Ket qua do'!$C$5:$AP$50000,$L$3,TRUE),"")</f>
        <v>#N/A</v>
      </c>
    </row>
    <row r="9416" spans="1:12" x14ac:dyDescent="0.25">
      <c r="A9416" t="e">
        <f t="shared" si="152"/>
        <v>#N/A</v>
      </c>
      <c r="B9416" s="1" t="e">
        <f>IF(A9416&lt;&gt;"",VLOOKUP(A9416,'Ket qua do'!$B$5:$CE$50000,2,TRUE),"")</f>
        <v>#N/A</v>
      </c>
      <c r="C9416" s="19" t="e">
        <f>IF(A9416&lt;&gt;"",VLOOKUP(B9416,'Ket qua do'!$C$5:$AP$50000,$C$3,TRUE)*SQRT(3)*$C$11,"")</f>
        <v>#N/A</v>
      </c>
      <c r="D9416" s="21" t="e">
        <f>IF(A9416&lt;&gt;"",VLOOKUP(B9416,'Ket qua do'!$C$5:$AP$50000,$D$3,TRUE),"")</f>
        <v>#N/A</v>
      </c>
      <c r="E9416" s="21" t="e">
        <f>IF(A9416&lt;&gt;"",VLOOKUP(B9416,'Ket qua do'!$C$5:$AP$50000,$E$3,TRUE)*$C$12,"")</f>
        <v>#N/A</v>
      </c>
      <c r="F9416" s="21" t="e">
        <f>IF(A9416&lt;&gt;"",VLOOKUP(B9416,'Ket qua do'!$C$5:$AP$50000,$F$3,TRUE),"")</f>
        <v>#N/A</v>
      </c>
      <c r="G9416" s="21" t="e">
        <f>IF(A9416&lt;&gt;"",VLOOKUP(B9416,'Ket qua do'!$C$5:$AP$50000,$G$3,TRUE),"")</f>
        <v>#N/A</v>
      </c>
      <c r="H9416" s="21" t="e">
        <f>IF(A9416&lt;&gt;"",VLOOKUP(B9416,'Ket qua do'!$C$5:$AP$50000,$H$3,TRUE),"")</f>
        <v>#N/A</v>
      </c>
      <c r="I9416" s="21" t="e">
        <f>IF(A9416&lt;&gt;"",VLOOKUP(B9416,'Ket qua do'!$C$5:$AP$50000,$I$3,TRUE)*$E$9/1000,"")</f>
        <v>#N/A</v>
      </c>
      <c r="J9416" s="21" t="e">
        <f>IF(A9416&lt;&gt;"",VLOOKUP(B9416,'Ket qua do'!$C$5:$AP$50000,$J$3,TRUE)*$E$9/1000,"")</f>
        <v>#N/A</v>
      </c>
      <c r="K9416" s="21" t="e">
        <f>IF(A9416&lt;&gt;"",VLOOKUP(B9416,'Ket qua do'!$C$5:$AP$50000,$K$3,TRUE)*$E$9/1000,"")</f>
        <v>#N/A</v>
      </c>
      <c r="L9416" s="21" t="e">
        <f>IF(A9416&lt;&gt;"",VLOOKUP(B9416,'Ket qua do'!$C$5:$AP$50000,$L$3,TRUE),"")</f>
        <v>#N/A</v>
      </c>
    </row>
    <row r="9417" spans="1:12" x14ac:dyDescent="0.25">
      <c r="A9417" t="e">
        <f t="shared" si="152"/>
        <v>#N/A</v>
      </c>
      <c r="B9417" s="1" t="e">
        <f>IF(A9417&lt;&gt;"",VLOOKUP(A9417,'Ket qua do'!$B$5:$CE$50000,2,TRUE),"")</f>
        <v>#N/A</v>
      </c>
      <c r="C9417" s="19" t="e">
        <f>IF(A9417&lt;&gt;"",VLOOKUP(B9417,'Ket qua do'!$C$5:$AP$50000,$C$3,TRUE)*SQRT(3)*$C$11,"")</f>
        <v>#N/A</v>
      </c>
      <c r="D9417" s="21" t="e">
        <f>IF(A9417&lt;&gt;"",VLOOKUP(B9417,'Ket qua do'!$C$5:$AP$50000,$D$3,TRUE),"")</f>
        <v>#N/A</v>
      </c>
      <c r="E9417" s="21" t="e">
        <f>IF(A9417&lt;&gt;"",VLOOKUP(B9417,'Ket qua do'!$C$5:$AP$50000,$E$3,TRUE)*$C$12,"")</f>
        <v>#N/A</v>
      </c>
      <c r="F9417" s="21" t="e">
        <f>IF(A9417&lt;&gt;"",VLOOKUP(B9417,'Ket qua do'!$C$5:$AP$50000,$F$3,TRUE),"")</f>
        <v>#N/A</v>
      </c>
      <c r="G9417" s="21" t="e">
        <f>IF(A9417&lt;&gt;"",VLOOKUP(B9417,'Ket qua do'!$C$5:$AP$50000,$G$3,TRUE),"")</f>
        <v>#N/A</v>
      </c>
      <c r="H9417" s="21" t="e">
        <f>IF(A9417&lt;&gt;"",VLOOKUP(B9417,'Ket qua do'!$C$5:$AP$50000,$H$3,TRUE),"")</f>
        <v>#N/A</v>
      </c>
      <c r="I9417" s="21" t="e">
        <f>IF(A9417&lt;&gt;"",VLOOKUP(B9417,'Ket qua do'!$C$5:$AP$50000,$I$3,TRUE)*$E$9/1000,"")</f>
        <v>#N/A</v>
      </c>
      <c r="J9417" s="21" t="e">
        <f>IF(A9417&lt;&gt;"",VLOOKUP(B9417,'Ket qua do'!$C$5:$AP$50000,$J$3,TRUE)*$E$9/1000,"")</f>
        <v>#N/A</v>
      </c>
      <c r="K9417" s="21" t="e">
        <f>IF(A9417&lt;&gt;"",VLOOKUP(B9417,'Ket qua do'!$C$5:$AP$50000,$K$3,TRUE)*$E$9/1000,"")</f>
        <v>#N/A</v>
      </c>
      <c r="L9417" s="21" t="e">
        <f>IF(A9417&lt;&gt;"",VLOOKUP(B9417,'Ket qua do'!$C$5:$AP$50000,$L$3,TRUE),"")</f>
        <v>#N/A</v>
      </c>
    </row>
    <row r="9418" spans="1:12" x14ac:dyDescent="0.25">
      <c r="A9418" t="e">
        <f t="shared" si="152"/>
        <v>#N/A</v>
      </c>
      <c r="B9418" s="1" t="e">
        <f>IF(A9418&lt;&gt;"",VLOOKUP(A9418,'Ket qua do'!$B$5:$CE$50000,2,TRUE),"")</f>
        <v>#N/A</v>
      </c>
      <c r="C9418" s="19" t="e">
        <f>IF(A9418&lt;&gt;"",VLOOKUP(B9418,'Ket qua do'!$C$5:$AP$50000,$C$3,TRUE)*SQRT(3)*$C$11,"")</f>
        <v>#N/A</v>
      </c>
      <c r="D9418" s="21" t="e">
        <f>IF(A9418&lt;&gt;"",VLOOKUP(B9418,'Ket qua do'!$C$5:$AP$50000,$D$3,TRUE),"")</f>
        <v>#N/A</v>
      </c>
      <c r="E9418" s="21" t="e">
        <f>IF(A9418&lt;&gt;"",VLOOKUP(B9418,'Ket qua do'!$C$5:$AP$50000,$E$3,TRUE)*$C$12,"")</f>
        <v>#N/A</v>
      </c>
      <c r="F9418" s="21" t="e">
        <f>IF(A9418&lt;&gt;"",VLOOKUP(B9418,'Ket qua do'!$C$5:$AP$50000,$F$3,TRUE),"")</f>
        <v>#N/A</v>
      </c>
      <c r="G9418" s="21" t="e">
        <f>IF(A9418&lt;&gt;"",VLOOKUP(B9418,'Ket qua do'!$C$5:$AP$50000,$G$3,TRUE),"")</f>
        <v>#N/A</v>
      </c>
      <c r="H9418" s="21" t="e">
        <f>IF(A9418&lt;&gt;"",VLOOKUP(B9418,'Ket qua do'!$C$5:$AP$50000,$H$3,TRUE),"")</f>
        <v>#N/A</v>
      </c>
      <c r="I9418" s="21" t="e">
        <f>IF(A9418&lt;&gt;"",VLOOKUP(B9418,'Ket qua do'!$C$5:$AP$50000,$I$3,TRUE)*$E$9/1000,"")</f>
        <v>#N/A</v>
      </c>
      <c r="J9418" s="21" t="e">
        <f>IF(A9418&lt;&gt;"",VLOOKUP(B9418,'Ket qua do'!$C$5:$AP$50000,$J$3,TRUE)*$E$9/1000,"")</f>
        <v>#N/A</v>
      </c>
      <c r="K9418" s="21" t="e">
        <f>IF(A9418&lt;&gt;"",VLOOKUP(B9418,'Ket qua do'!$C$5:$AP$50000,$K$3,TRUE)*$E$9/1000,"")</f>
        <v>#N/A</v>
      </c>
      <c r="L9418" s="21" t="e">
        <f>IF(A9418&lt;&gt;"",VLOOKUP(B9418,'Ket qua do'!$C$5:$AP$50000,$L$3,TRUE),"")</f>
        <v>#N/A</v>
      </c>
    </row>
    <row r="9419" spans="1:12" x14ac:dyDescent="0.25">
      <c r="A9419" t="e">
        <f t="shared" si="152"/>
        <v>#N/A</v>
      </c>
      <c r="B9419" s="1" t="e">
        <f>IF(A9419&lt;&gt;"",VLOOKUP(A9419,'Ket qua do'!$B$5:$CE$50000,2,TRUE),"")</f>
        <v>#N/A</v>
      </c>
      <c r="C9419" s="19" t="e">
        <f>IF(A9419&lt;&gt;"",VLOOKUP(B9419,'Ket qua do'!$C$5:$AP$50000,$C$3,TRUE)*SQRT(3)*$C$11,"")</f>
        <v>#N/A</v>
      </c>
      <c r="D9419" s="21" t="e">
        <f>IF(A9419&lt;&gt;"",VLOOKUP(B9419,'Ket qua do'!$C$5:$AP$50000,$D$3,TRUE),"")</f>
        <v>#N/A</v>
      </c>
      <c r="E9419" s="21" t="e">
        <f>IF(A9419&lt;&gt;"",VLOOKUP(B9419,'Ket qua do'!$C$5:$AP$50000,$E$3,TRUE)*$C$12,"")</f>
        <v>#N/A</v>
      </c>
      <c r="F9419" s="21" t="e">
        <f>IF(A9419&lt;&gt;"",VLOOKUP(B9419,'Ket qua do'!$C$5:$AP$50000,$F$3,TRUE),"")</f>
        <v>#N/A</v>
      </c>
      <c r="G9419" s="21" t="e">
        <f>IF(A9419&lt;&gt;"",VLOOKUP(B9419,'Ket qua do'!$C$5:$AP$50000,$G$3,TRUE),"")</f>
        <v>#N/A</v>
      </c>
      <c r="H9419" s="21" t="e">
        <f>IF(A9419&lt;&gt;"",VLOOKUP(B9419,'Ket qua do'!$C$5:$AP$50000,$H$3,TRUE),"")</f>
        <v>#N/A</v>
      </c>
      <c r="I9419" s="21" t="e">
        <f>IF(A9419&lt;&gt;"",VLOOKUP(B9419,'Ket qua do'!$C$5:$AP$50000,$I$3,TRUE)*$E$9/1000,"")</f>
        <v>#N/A</v>
      </c>
      <c r="J9419" s="21" t="e">
        <f>IF(A9419&lt;&gt;"",VLOOKUP(B9419,'Ket qua do'!$C$5:$AP$50000,$J$3,TRUE)*$E$9/1000,"")</f>
        <v>#N/A</v>
      </c>
      <c r="K9419" s="21" t="e">
        <f>IF(A9419&lt;&gt;"",VLOOKUP(B9419,'Ket qua do'!$C$5:$AP$50000,$K$3,TRUE)*$E$9/1000,"")</f>
        <v>#N/A</v>
      </c>
      <c r="L9419" s="21" t="e">
        <f>IF(A9419&lt;&gt;"",VLOOKUP(B9419,'Ket qua do'!$C$5:$AP$50000,$L$3,TRUE),"")</f>
        <v>#N/A</v>
      </c>
    </row>
    <row r="9420" spans="1:12" x14ac:dyDescent="0.25">
      <c r="A9420" t="e">
        <f t="shared" si="152"/>
        <v>#N/A</v>
      </c>
      <c r="B9420" s="1" t="e">
        <f>IF(A9420&lt;&gt;"",VLOOKUP(A9420,'Ket qua do'!$B$5:$CE$50000,2,TRUE),"")</f>
        <v>#N/A</v>
      </c>
      <c r="C9420" s="19" t="e">
        <f>IF(A9420&lt;&gt;"",VLOOKUP(B9420,'Ket qua do'!$C$5:$AP$50000,$C$3,TRUE)*SQRT(3)*$C$11,"")</f>
        <v>#N/A</v>
      </c>
      <c r="D9420" s="21" t="e">
        <f>IF(A9420&lt;&gt;"",VLOOKUP(B9420,'Ket qua do'!$C$5:$AP$50000,$D$3,TRUE),"")</f>
        <v>#N/A</v>
      </c>
      <c r="E9420" s="21" t="e">
        <f>IF(A9420&lt;&gt;"",VLOOKUP(B9420,'Ket qua do'!$C$5:$AP$50000,$E$3,TRUE)*$C$12,"")</f>
        <v>#N/A</v>
      </c>
      <c r="F9420" s="21" t="e">
        <f>IF(A9420&lt;&gt;"",VLOOKUP(B9420,'Ket qua do'!$C$5:$AP$50000,$F$3,TRUE),"")</f>
        <v>#N/A</v>
      </c>
      <c r="G9420" s="21" t="e">
        <f>IF(A9420&lt;&gt;"",VLOOKUP(B9420,'Ket qua do'!$C$5:$AP$50000,$G$3,TRUE),"")</f>
        <v>#N/A</v>
      </c>
      <c r="H9420" s="21" t="e">
        <f>IF(A9420&lt;&gt;"",VLOOKUP(B9420,'Ket qua do'!$C$5:$AP$50000,$H$3,TRUE),"")</f>
        <v>#N/A</v>
      </c>
      <c r="I9420" s="21" t="e">
        <f>IF(A9420&lt;&gt;"",VLOOKUP(B9420,'Ket qua do'!$C$5:$AP$50000,$I$3,TRUE)*$E$9/1000,"")</f>
        <v>#N/A</v>
      </c>
      <c r="J9420" s="21" t="e">
        <f>IF(A9420&lt;&gt;"",VLOOKUP(B9420,'Ket qua do'!$C$5:$AP$50000,$J$3,TRUE)*$E$9/1000,"")</f>
        <v>#N/A</v>
      </c>
      <c r="K9420" s="21" t="e">
        <f>IF(A9420&lt;&gt;"",VLOOKUP(B9420,'Ket qua do'!$C$5:$AP$50000,$K$3,TRUE)*$E$9/1000,"")</f>
        <v>#N/A</v>
      </c>
      <c r="L9420" s="21" t="e">
        <f>IF(A9420&lt;&gt;"",VLOOKUP(B9420,'Ket qua do'!$C$5:$AP$50000,$L$3,TRUE),"")</f>
        <v>#N/A</v>
      </c>
    </row>
    <row r="9421" spans="1:12" x14ac:dyDescent="0.25">
      <c r="A9421" t="e">
        <f t="shared" si="152"/>
        <v>#N/A</v>
      </c>
      <c r="B9421" s="1" t="e">
        <f>IF(A9421&lt;&gt;"",VLOOKUP(A9421,'Ket qua do'!$B$5:$CE$50000,2,TRUE),"")</f>
        <v>#N/A</v>
      </c>
      <c r="C9421" s="19" t="e">
        <f>IF(A9421&lt;&gt;"",VLOOKUP(B9421,'Ket qua do'!$C$5:$AP$50000,$C$3,TRUE)*SQRT(3)*$C$11,"")</f>
        <v>#N/A</v>
      </c>
      <c r="D9421" s="21" t="e">
        <f>IF(A9421&lt;&gt;"",VLOOKUP(B9421,'Ket qua do'!$C$5:$AP$50000,$D$3,TRUE),"")</f>
        <v>#N/A</v>
      </c>
      <c r="E9421" s="21" t="e">
        <f>IF(A9421&lt;&gt;"",VLOOKUP(B9421,'Ket qua do'!$C$5:$AP$50000,$E$3,TRUE)*$C$12,"")</f>
        <v>#N/A</v>
      </c>
      <c r="F9421" s="21" t="e">
        <f>IF(A9421&lt;&gt;"",VLOOKUP(B9421,'Ket qua do'!$C$5:$AP$50000,$F$3,TRUE),"")</f>
        <v>#N/A</v>
      </c>
      <c r="G9421" s="21" t="e">
        <f>IF(A9421&lt;&gt;"",VLOOKUP(B9421,'Ket qua do'!$C$5:$AP$50000,$G$3,TRUE),"")</f>
        <v>#N/A</v>
      </c>
      <c r="H9421" s="21" t="e">
        <f>IF(A9421&lt;&gt;"",VLOOKUP(B9421,'Ket qua do'!$C$5:$AP$50000,$H$3,TRUE),"")</f>
        <v>#N/A</v>
      </c>
      <c r="I9421" s="21" t="e">
        <f>IF(A9421&lt;&gt;"",VLOOKUP(B9421,'Ket qua do'!$C$5:$AP$50000,$I$3,TRUE)*$E$9/1000,"")</f>
        <v>#N/A</v>
      </c>
      <c r="J9421" s="21" t="e">
        <f>IF(A9421&lt;&gt;"",VLOOKUP(B9421,'Ket qua do'!$C$5:$AP$50000,$J$3,TRUE)*$E$9/1000,"")</f>
        <v>#N/A</v>
      </c>
      <c r="K9421" s="21" t="e">
        <f>IF(A9421&lt;&gt;"",VLOOKUP(B9421,'Ket qua do'!$C$5:$AP$50000,$K$3,TRUE)*$E$9/1000,"")</f>
        <v>#N/A</v>
      </c>
      <c r="L9421" s="21" t="e">
        <f>IF(A9421&lt;&gt;"",VLOOKUP(B9421,'Ket qua do'!$C$5:$AP$50000,$L$3,TRUE),"")</f>
        <v>#N/A</v>
      </c>
    </row>
    <row r="9422" spans="1:12" x14ac:dyDescent="0.25">
      <c r="A9422" t="e">
        <f t="shared" si="152"/>
        <v>#N/A</v>
      </c>
      <c r="B9422" s="1" t="e">
        <f>IF(A9422&lt;&gt;"",VLOOKUP(A9422,'Ket qua do'!$B$5:$CE$50000,2,TRUE),"")</f>
        <v>#N/A</v>
      </c>
      <c r="C9422" s="19" t="e">
        <f>IF(A9422&lt;&gt;"",VLOOKUP(B9422,'Ket qua do'!$C$5:$AP$50000,$C$3,TRUE)*SQRT(3)*$C$11,"")</f>
        <v>#N/A</v>
      </c>
      <c r="D9422" s="21" t="e">
        <f>IF(A9422&lt;&gt;"",VLOOKUP(B9422,'Ket qua do'!$C$5:$AP$50000,$D$3,TRUE),"")</f>
        <v>#N/A</v>
      </c>
      <c r="E9422" s="21" t="e">
        <f>IF(A9422&lt;&gt;"",VLOOKUP(B9422,'Ket qua do'!$C$5:$AP$50000,$E$3,TRUE)*$C$12,"")</f>
        <v>#N/A</v>
      </c>
      <c r="F9422" s="21" t="e">
        <f>IF(A9422&lt;&gt;"",VLOOKUP(B9422,'Ket qua do'!$C$5:$AP$50000,$F$3,TRUE),"")</f>
        <v>#N/A</v>
      </c>
      <c r="G9422" s="21" t="e">
        <f>IF(A9422&lt;&gt;"",VLOOKUP(B9422,'Ket qua do'!$C$5:$AP$50000,$G$3,TRUE),"")</f>
        <v>#N/A</v>
      </c>
      <c r="H9422" s="21" t="e">
        <f>IF(A9422&lt;&gt;"",VLOOKUP(B9422,'Ket qua do'!$C$5:$AP$50000,$H$3,TRUE),"")</f>
        <v>#N/A</v>
      </c>
      <c r="I9422" s="21" t="e">
        <f>IF(A9422&lt;&gt;"",VLOOKUP(B9422,'Ket qua do'!$C$5:$AP$50000,$I$3,TRUE)*$E$9/1000,"")</f>
        <v>#N/A</v>
      </c>
      <c r="J9422" s="21" t="e">
        <f>IF(A9422&lt;&gt;"",VLOOKUP(B9422,'Ket qua do'!$C$5:$AP$50000,$J$3,TRUE)*$E$9/1000,"")</f>
        <v>#N/A</v>
      </c>
      <c r="K9422" s="21" t="e">
        <f>IF(A9422&lt;&gt;"",VLOOKUP(B9422,'Ket qua do'!$C$5:$AP$50000,$K$3,TRUE)*$E$9/1000,"")</f>
        <v>#N/A</v>
      </c>
      <c r="L9422" s="21" t="e">
        <f>IF(A9422&lt;&gt;"",VLOOKUP(B9422,'Ket qua do'!$C$5:$AP$50000,$L$3,TRUE),"")</f>
        <v>#N/A</v>
      </c>
    </row>
    <row r="9423" spans="1:12" x14ac:dyDescent="0.25">
      <c r="A9423" t="e">
        <f t="shared" si="152"/>
        <v>#N/A</v>
      </c>
      <c r="B9423" s="1" t="e">
        <f>IF(A9423&lt;&gt;"",VLOOKUP(A9423,'Ket qua do'!$B$5:$CE$50000,2,TRUE),"")</f>
        <v>#N/A</v>
      </c>
      <c r="C9423" s="19" t="e">
        <f>IF(A9423&lt;&gt;"",VLOOKUP(B9423,'Ket qua do'!$C$5:$AP$50000,$C$3,TRUE)*SQRT(3)*$C$11,"")</f>
        <v>#N/A</v>
      </c>
      <c r="D9423" s="21" t="e">
        <f>IF(A9423&lt;&gt;"",VLOOKUP(B9423,'Ket qua do'!$C$5:$AP$50000,$D$3,TRUE),"")</f>
        <v>#N/A</v>
      </c>
      <c r="E9423" s="21" t="e">
        <f>IF(A9423&lt;&gt;"",VLOOKUP(B9423,'Ket qua do'!$C$5:$AP$50000,$E$3,TRUE)*$C$12,"")</f>
        <v>#N/A</v>
      </c>
      <c r="F9423" s="21" t="e">
        <f>IF(A9423&lt;&gt;"",VLOOKUP(B9423,'Ket qua do'!$C$5:$AP$50000,$F$3,TRUE),"")</f>
        <v>#N/A</v>
      </c>
      <c r="G9423" s="21" t="e">
        <f>IF(A9423&lt;&gt;"",VLOOKUP(B9423,'Ket qua do'!$C$5:$AP$50000,$G$3,TRUE),"")</f>
        <v>#N/A</v>
      </c>
      <c r="H9423" s="21" t="e">
        <f>IF(A9423&lt;&gt;"",VLOOKUP(B9423,'Ket qua do'!$C$5:$AP$50000,$H$3,TRUE),"")</f>
        <v>#N/A</v>
      </c>
      <c r="I9423" s="21" t="e">
        <f>IF(A9423&lt;&gt;"",VLOOKUP(B9423,'Ket qua do'!$C$5:$AP$50000,$I$3,TRUE)*$E$9/1000,"")</f>
        <v>#N/A</v>
      </c>
      <c r="J9423" s="21" t="e">
        <f>IF(A9423&lt;&gt;"",VLOOKUP(B9423,'Ket qua do'!$C$5:$AP$50000,$J$3,TRUE)*$E$9/1000,"")</f>
        <v>#N/A</v>
      </c>
      <c r="K9423" s="21" t="e">
        <f>IF(A9423&lt;&gt;"",VLOOKUP(B9423,'Ket qua do'!$C$5:$AP$50000,$K$3,TRUE)*$E$9/1000,"")</f>
        <v>#N/A</v>
      </c>
      <c r="L9423" s="21" t="e">
        <f>IF(A9423&lt;&gt;"",VLOOKUP(B9423,'Ket qua do'!$C$5:$AP$50000,$L$3,TRUE),"")</f>
        <v>#N/A</v>
      </c>
    </row>
    <row r="9424" spans="1:12" x14ac:dyDescent="0.25">
      <c r="A9424" t="e">
        <f t="shared" si="152"/>
        <v>#N/A</v>
      </c>
      <c r="B9424" s="1" t="e">
        <f>IF(A9424&lt;&gt;"",VLOOKUP(A9424,'Ket qua do'!$B$5:$CE$50000,2,TRUE),"")</f>
        <v>#N/A</v>
      </c>
      <c r="C9424" s="19" t="e">
        <f>IF(A9424&lt;&gt;"",VLOOKUP(B9424,'Ket qua do'!$C$5:$AP$50000,$C$3,TRUE)*SQRT(3)*$C$11,"")</f>
        <v>#N/A</v>
      </c>
      <c r="D9424" s="21" t="e">
        <f>IF(A9424&lt;&gt;"",VLOOKUP(B9424,'Ket qua do'!$C$5:$AP$50000,$D$3,TRUE),"")</f>
        <v>#N/A</v>
      </c>
      <c r="E9424" s="21" t="e">
        <f>IF(A9424&lt;&gt;"",VLOOKUP(B9424,'Ket qua do'!$C$5:$AP$50000,$E$3,TRUE)*$C$12,"")</f>
        <v>#N/A</v>
      </c>
      <c r="F9424" s="21" t="e">
        <f>IF(A9424&lt;&gt;"",VLOOKUP(B9424,'Ket qua do'!$C$5:$AP$50000,$F$3,TRUE),"")</f>
        <v>#N/A</v>
      </c>
      <c r="G9424" s="21" t="e">
        <f>IF(A9424&lt;&gt;"",VLOOKUP(B9424,'Ket qua do'!$C$5:$AP$50000,$G$3,TRUE),"")</f>
        <v>#N/A</v>
      </c>
      <c r="H9424" s="21" t="e">
        <f>IF(A9424&lt;&gt;"",VLOOKUP(B9424,'Ket qua do'!$C$5:$AP$50000,$H$3,TRUE),"")</f>
        <v>#N/A</v>
      </c>
      <c r="I9424" s="21" t="e">
        <f>IF(A9424&lt;&gt;"",VLOOKUP(B9424,'Ket qua do'!$C$5:$AP$50000,$I$3,TRUE)*$E$9/1000,"")</f>
        <v>#N/A</v>
      </c>
      <c r="J9424" s="21" t="e">
        <f>IF(A9424&lt;&gt;"",VLOOKUP(B9424,'Ket qua do'!$C$5:$AP$50000,$J$3,TRUE)*$E$9/1000,"")</f>
        <v>#N/A</v>
      </c>
      <c r="K9424" s="21" t="e">
        <f>IF(A9424&lt;&gt;"",VLOOKUP(B9424,'Ket qua do'!$C$5:$AP$50000,$K$3,TRUE)*$E$9/1000,"")</f>
        <v>#N/A</v>
      </c>
      <c r="L9424" s="21" t="e">
        <f>IF(A9424&lt;&gt;"",VLOOKUP(B9424,'Ket qua do'!$C$5:$AP$50000,$L$3,TRUE),"")</f>
        <v>#N/A</v>
      </c>
    </row>
    <row r="9425" spans="1:12" x14ac:dyDescent="0.25">
      <c r="A9425" t="e">
        <f t="shared" si="152"/>
        <v>#N/A</v>
      </c>
      <c r="B9425" s="1" t="e">
        <f>IF(A9425&lt;&gt;"",VLOOKUP(A9425,'Ket qua do'!$B$5:$CE$50000,2,TRUE),"")</f>
        <v>#N/A</v>
      </c>
      <c r="C9425" s="19" t="e">
        <f>IF(A9425&lt;&gt;"",VLOOKUP(B9425,'Ket qua do'!$C$5:$AP$50000,$C$3,TRUE)*SQRT(3)*$C$11,"")</f>
        <v>#N/A</v>
      </c>
      <c r="D9425" s="21" t="e">
        <f>IF(A9425&lt;&gt;"",VLOOKUP(B9425,'Ket qua do'!$C$5:$AP$50000,$D$3,TRUE),"")</f>
        <v>#N/A</v>
      </c>
      <c r="E9425" s="21" t="e">
        <f>IF(A9425&lt;&gt;"",VLOOKUP(B9425,'Ket qua do'!$C$5:$AP$50000,$E$3,TRUE)*$C$12,"")</f>
        <v>#N/A</v>
      </c>
      <c r="F9425" s="21" t="e">
        <f>IF(A9425&lt;&gt;"",VLOOKUP(B9425,'Ket qua do'!$C$5:$AP$50000,$F$3,TRUE),"")</f>
        <v>#N/A</v>
      </c>
      <c r="G9425" s="21" t="e">
        <f>IF(A9425&lt;&gt;"",VLOOKUP(B9425,'Ket qua do'!$C$5:$AP$50000,$G$3,TRUE),"")</f>
        <v>#N/A</v>
      </c>
      <c r="H9425" s="21" t="e">
        <f>IF(A9425&lt;&gt;"",VLOOKUP(B9425,'Ket qua do'!$C$5:$AP$50000,$H$3,TRUE),"")</f>
        <v>#N/A</v>
      </c>
      <c r="I9425" s="21" t="e">
        <f>IF(A9425&lt;&gt;"",VLOOKUP(B9425,'Ket qua do'!$C$5:$AP$50000,$I$3,TRUE)*$E$9/1000,"")</f>
        <v>#N/A</v>
      </c>
      <c r="J9425" s="21" t="e">
        <f>IF(A9425&lt;&gt;"",VLOOKUP(B9425,'Ket qua do'!$C$5:$AP$50000,$J$3,TRUE)*$E$9/1000,"")</f>
        <v>#N/A</v>
      </c>
      <c r="K9425" s="21" t="e">
        <f>IF(A9425&lt;&gt;"",VLOOKUP(B9425,'Ket qua do'!$C$5:$AP$50000,$K$3,TRUE)*$E$9/1000,"")</f>
        <v>#N/A</v>
      </c>
      <c r="L9425" s="21" t="e">
        <f>IF(A9425&lt;&gt;"",VLOOKUP(B9425,'Ket qua do'!$C$5:$AP$50000,$L$3,TRUE),"")</f>
        <v>#N/A</v>
      </c>
    </row>
    <row r="9426" spans="1:12" x14ac:dyDescent="0.25">
      <c r="A9426" t="e">
        <f t="shared" si="152"/>
        <v>#N/A</v>
      </c>
      <c r="B9426" s="1" t="e">
        <f>IF(A9426&lt;&gt;"",VLOOKUP(A9426,'Ket qua do'!$B$5:$CE$50000,2,TRUE),"")</f>
        <v>#N/A</v>
      </c>
      <c r="C9426" s="19" t="e">
        <f>IF(A9426&lt;&gt;"",VLOOKUP(B9426,'Ket qua do'!$C$5:$AP$50000,$C$3,TRUE)*SQRT(3)*$C$11,"")</f>
        <v>#N/A</v>
      </c>
      <c r="D9426" s="21" t="e">
        <f>IF(A9426&lt;&gt;"",VLOOKUP(B9426,'Ket qua do'!$C$5:$AP$50000,$D$3,TRUE),"")</f>
        <v>#N/A</v>
      </c>
      <c r="E9426" s="21" t="e">
        <f>IF(A9426&lt;&gt;"",VLOOKUP(B9426,'Ket qua do'!$C$5:$AP$50000,$E$3,TRUE)*$C$12,"")</f>
        <v>#N/A</v>
      </c>
      <c r="F9426" s="21" t="e">
        <f>IF(A9426&lt;&gt;"",VLOOKUP(B9426,'Ket qua do'!$C$5:$AP$50000,$F$3,TRUE),"")</f>
        <v>#N/A</v>
      </c>
      <c r="G9426" s="21" t="e">
        <f>IF(A9426&lt;&gt;"",VLOOKUP(B9426,'Ket qua do'!$C$5:$AP$50000,$G$3,TRUE),"")</f>
        <v>#N/A</v>
      </c>
      <c r="H9426" s="21" t="e">
        <f>IF(A9426&lt;&gt;"",VLOOKUP(B9426,'Ket qua do'!$C$5:$AP$50000,$H$3,TRUE),"")</f>
        <v>#N/A</v>
      </c>
      <c r="I9426" s="21" t="e">
        <f>IF(A9426&lt;&gt;"",VLOOKUP(B9426,'Ket qua do'!$C$5:$AP$50000,$I$3,TRUE)*$E$9/1000,"")</f>
        <v>#N/A</v>
      </c>
      <c r="J9426" s="21" t="e">
        <f>IF(A9426&lt;&gt;"",VLOOKUP(B9426,'Ket qua do'!$C$5:$AP$50000,$J$3,TRUE)*$E$9/1000,"")</f>
        <v>#N/A</v>
      </c>
      <c r="K9426" s="21" t="e">
        <f>IF(A9426&lt;&gt;"",VLOOKUP(B9426,'Ket qua do'!$C$5:$AP$50000,$K$3,TRUE)*$E$9/1000,"")</f>
        <v>#N/A</v>
      </c>
      <c r="L9426" s="21" t="e">
        <f>IF(A9426&lt;&gt;"",VLOOKUP(B9426,'Ket qua do'!$C$5:$AP$50000,$L$3,TRUE),"")</f>
        <v>#N/A</v>
      </c>
    </row>
    <row r="9427" spans="1:12" x14ac:dyDescent="0.25">
      <c r="A9427" t="e">
        <f t="shared" si="152"/>
        <v>#N/A</v>
      </c>
      <c r="B9427" s="1" t="e">
        <f>IF(A9427&lt;&gt;"",VLOOKUP(A9427,'Ket qua do'!$B$5:$CE$50000,2,TRUE),"")</f>
        <v>#N/A</v>
      </c>
      <c r="C9427" s="19" t="e">
        <f>IF(A9427&lt;&gt;"",VLOOKUP(B9427,'Ket qua do'!$C$5:$AP$50000,$C$3,TRUE)*SQRT(3)*$C$11,"")</f>
        <v>#N/A</v>
      </c>
      <c r="D9427" s="21" t="e">
        <f>IF(A9427&lt;&gt;"",VLOOKUP(B9427,'Ket qua do'!$C$5:$AP$50000,$D$3,TRUE),"")</f>
        <v>#N/A</v>
      </c>
      <c r="E9427" s="21" t="e">
        <f>IF(A9427&lt;&gt;"",VLOOKUP(B9427,'Ket qua do'!$C$5:$AP$50000,$E$3,TRUE)*$C$12,"")</f>
        <v>#N/A</v>
      </c>
      <c r="F9427" s="21" t="e">
        <f>IF(A9427&lt;&gt;"",VLOOKUP(B9427,'Ket qua do'!$C$5:$AP$50000,$F$3,TRUE),"")</f>
        <v>#N/A</v>
      </c>
      <c r="G9427" s="21" t="e">
        <f>IF(A9427&lt;&gt;"",VLOOKUP(B9427,'Ket qua do'!$C$5:$AP$50000,$G$3,TRUE),"")</f>
        <v>#N/A</v>
      </c>
      <c r="H9427" s="21" t="e">
        <f>IF(A9427&lt;&gt;"",VLOOKUP(B9427,'Ket qua do'!$C$5:$AP$50000,$H$3,TRUE),"")</f>
        <v>#N/A</v>
      </c>
      <c r="I9427" s="21" t="e">
        <f>IF(A9427&lt;&gt;"",VLOOKUP(B9427,'Ket qua do'!$C$5:$AP$50000,$I$3,TRUE)*$E$9/1000,"")</f>
        <v>#N/A</v>
      </c>
      <c r="J9427" s="21" t="e">
        <f>IF(A9427&lt;&gt;"",VLOOKUP(B9427,'Ket qua do'!$C$5:$AP$50000,$J$3,TRUE)*$E$9/1000,"")</f>
        <v>#N/A</v>
      </c>
      <c r="K9427" s="21" t="e">
        <f>IF(A9427&lt;&gt;"",VLOOKUP(B9427,'Ket qua do'!$C$5:$AP$50000,$K$3,TRUE)*$E$9/1000,"")</f>
        <v>#N/A</v>
      </c>
      <c r="L9427" s="21" t="e">
        <f>IF(A9427&lt;&gt;"",VLOOKUP(B9427,'Ket qua do'!$C$5:$AP$50000,$L$3,TRUE),"")</f>
        <v>#N/A</v>
      </c>
    </row>
    <row r="9428" spans="1:12" x14ac:dyDescent="0.25">
      <c r="A9428" t="e">
        <f t="shared" si="152"/>
        <v>#N/A</v>
      </c>
      <c r="B9428" s="1" t="e">
        <f>IF(A9428&lt;&gt;"",VLOOKUP(A9428,'Ket qua do'!$B$5:$CE$50000,2,TRUE),"")</f>
        <v>#N/A</v>
      </c>
      <c r="C9428" s="19" t="e">
        <f>IF(A9428&lt;&gt;"",VLOOKUP(B9428,'Ket qua do'!$C$5:$AP$50000,$C$3,TRUE)*SQRT(3)*$C$11,"")</f>
        <v>#N/A</v>
      </c>
      <c r="D9428" s="21" t="e">
        <f>IF(A9428&lt;&gt;"",VLOOKUP(B9428,'Ket qua do'!$C$5:$AP$50000,$D$3,TRUE),"")</f>
        <v>#N/A</v>
      </c>
      <c r="E9428" s="21" t="e">
        <f>IF(A9428&lt;&gt;"",VLOOKUP(B9428,'Ket qua do'!$C$5:$AP$50000,$E$3,TRUE)*$C$12,"")</f>
        <v>#N/A</v>
      </c>
      <c r="F9428" s="21" t="e">
        <f>IF(A9428&lt;&gt;"",VLOOKUP(B9428,'Ket qua do'!$C$5:$AP$50000,$F$3,TRUE),"")</f>
        <v>#N/A</v>
      </c>
      <c r="G9428" s="21" t="e">
        <f>IF(A9428&lt;&gt;"",VLOOKUP(B9428,'Ket qua do'!$C$5:$AP$50000,$G$3,TRUE),"")</f>
        <v>#N/A</v>
      </c>
      <c r="H9428" s="21" t="e">
        <f>IF(A9428&lt;&gt;"",VLOOKUP(B9428,'Ket qua do'!$C$5:$AP$50000,$H$3,TRUE),"")</f>
        <v>#N/A</v>
      </c>
      <c r="I9428" s="21" t="e">
        <f>IF(A9428&lt;&gt;"",VLOOKUP(B9428,'Ket qua do'!$C$5:$AP$50000,$I$3,TRUE)*$E$9/1000,"")</f>
        <v>#N/A</v>
      </c>
      <c r="J9428" s="21" t="e">
        <f>IF(A9428&lt;&gt;"",VLOOKUP(B9428,'Ket qua do'!$C$5:$AP$50000,$J$3,TRUE)*$E$9/1000,"")</f>
        <v>#N/A</v>
      </c>
      <c r="K9428" s="21" t="e">
        <f>IF(A9428&lt;&gt;"",VLOOKUP(B9428,'Ket qua do'!$C$5:$AP$50000,$K$3,TRUE)*$E$9/1000,"")</f>
        <v>#N/A</v>
      </c>
      <c r="L9428" s="21" t="e">
        <f>IF(A9428&lt;&gt;"",VLOOKUP(B9428,'Ket qua do'!$C$5:$AP$50000,$L$3,TRUE),"")</f>
        <v>#N/A</v>
      </c>
    </row>
    <row r="9429" spans="1:12" x14ac:dyDescent="0.25">
      <c r="A9429" t="e">
        <f t="shared" si="152"/>
        <v>#N/A</v>
      </c>
      <c r="B9429" s="1" t="e">
        <f>IF(A9429&lt;&gt;"",VLOOKUP(A9429,'Ket qua do'!$B$5:$CE$50000,2,TRUE),"")</f>
        <v>#N/A</v>
      </c>
      <c r="C9429" s="19" t="e">
        <f>IF(A9429&lt;&gt;"",VLOOKUP(B9429,'Ket qua do'!$C$5:$AP$50000,$C$3,TRUE)*SQRT(3)*$C$11,"")</f>
        <v>#N/A</v>
      </c>
      <c r="D9429" s="21" t="e">
        <f>IF(A9429&lt;&gt;"",VLOOKUP(B9429,'Ket qua do'!$C$5:$AP$50000,$D$3,TRUE),"")</f>
        <v>#N/A</v>
      </c>
      <c r="E9429" s="21" t="e">
        <f>IF(A9429&lt;&gt;"",VLOOKUP(B9429,'Ket qua do'!$C$5:$AP$50000,$E$3,TRUE)*$C$12,"")</f>
        <v>#N/A</v>
      </c>
      <c r="F9429" s="21" t="e">
        <f>IF(A9429&lt;&gt;"",VLOOKUP(B9429,'Ket qua do'!$C$5:$AP$50000,$F$3,TRUE),"")</f>
        <v>#N/A</v>
      </c>
      <c r="G9429" s="21" t="e">
        <f>IF(A9429&lt;&gt;"",VLOOKUP(B9429,'Ket qua do'!$C$5:$AP$50000,$G$3,TRUE),"")</f>
        <v>#N/A</v>
      </c>
      <c r="H9429" s="21" t="e">
        <f>IF(A9429&lt;&gt;"",VLOOKUP(B9429,'Ket qua do'!$C$5:$AP$50000,$H$3,TRUE),"")</f>
        <v>#N/A</v>
      </c>
      <c r="I9429" s="21" t="e">
        <f>IF(A9429&lt;&gt;"",VLOOKUP(B9429,'Ket qua do'!$C$5:$AP$50000,$I$3,TRUE)*$E$9/1000,"")</f>
        <v>#N/A</v>
      </c>
      <c r="J9429" s="21" t="e">
        <f>IF(A9429&lt;&gt;"",VLOOKUP(B9429,'Ket qua do'!$C$5:$AP$50000,$J$3,TRUE)*$E$9/1000,"")</f>
        <v>#N/A</v>
      </c>
      <c r="K9429" s="21" t="e">
        <f>IF(A9429&lt;&gt;"",VLOOKUP(B9429,'Ket qua do'!$C$5:$AP$50000,$K$3,TRUE)*$E$9/1000,"")</f>
        <v>#N/A</v>
      </c>
      <c r="L9429" s="21" t="e">
        <f>IF(A9429&lt;&gt;"",VLOOKUP(B9429,'Ket qua do'!$C$5:$AP$50000,$L$3,TRUE),"")</f>
        <v>#N/A</v>
      </c>
    </row>
    <row r="9430" spans="1:12" x14ac:dyDescent="0.25">
      <c r="A9430" t="e">
        <f t="shared" si="152"/>
        <v>#N/A</v>
      </c>
      <c r="B9430" s="1" t="e">
        <f>IF(A9430&lt;&gt;"",VLOOKUP(A9430,'Ket qua do'!$B$5:$CE$50000,2,TRUE),"")</f>
        <v>#N/A</v>
      </c>
      <c r="C9430" s="19" t="e">
        <f>IF(A9430&lt;&gt;"",VLOOKUP(B9430,'Ket qua do'!$C$5:$AP$50000,$C$3,TRUE)*SQRT(3)*$C$11,"")</f>
        <v>#N/A</v>
      </c>
      <c r="D9430" s="21" t="e">
        <f>IF(A9430&lt;&gt;"",VLOOKUP(B9430,'Ket qua do'!$C$5:$AP$50000,$D$3,TRUE),"")</f>
        <v>#N/A</v>
      </c>
      <c r="E9430" s="21" t="e">
        <f>IF(A9430&lt;&gt;"",VLOOKUP(B9430,'Ket qua do'!$C$5:$AP$50000,$E$3,TRUE)*$C$12,"")</f>
        <v>#N/A</v>
      </c>
      <c r="F9430" s="21" t="e">
        <f>IF(A9430&lt;&gt;"",VLOOKUP(B9430,'Ket qua do'!$C$5:$AP$50000,$F$3,TRUE),"")</f>
        <v>#N/A</v>
      </c>
      <c r="G9430" s="21" t="e">
        <f>IF(A9430&lt;&gt;"",VLOOKUP(B9430,'Ket qua do'!$C$5:$AP$50000,$G$3,TRUE),"")</f>
        <v>#N/A</v>
      </c>
      <c r="H9430" s="21" t="e">
        <f>IF(A9430&lt;&gt;"",VLOOKUP(B9430,'Ket qua do'!$C$5:$AP$50000,$H$3,TRUE),"")</f>
        <v>#N/A</v>
      </c>
      <c r="I9430" s="21" t="e">
        <f>IF(A9430&lt;&gt;"",VLOOKUP(B9430,'Ket qua do'!$C$5:$AP$50000,$I$3,TRUE)*$E$9/1000,"")</f>
        <v>#N/A</v>
      </c>
      <c r="J9430" s="21" t="e">
        <f>IF(A9430&lt;&gt;"",VLOOKUP(B9430,'Ket qua do'!$C$5:$AP$50000,$J$3,TRUE)*$E$9/1000,"")</f>
        <v>#N/A</v>
      </c>
      <c r="K9430" s="21" t="e">
        <f>IF(A9430&lt;&gt;"",VLOOKUP(B9430,'Ket qua do'!$C$5:$AP$50000,$K$3,TRUE)*$E$9/1000,"")</f>
        <v>#N/A</v>
      </c>
      <c r="L9430" s="21" t="e">
        <f>IF(A9430&lt;&gt;"",VLOOKUP(B9430,'Ket qua do'!$C$5:$AP$50000,$L$3,TRUE),"")</f>
        <v>#N/A</v>
      </c>
    </row>
    <row r="9431" spans="1:12" x14ac:dyDescent="0.25">
      <c r="A9431" t="e">
        <f t="shared" si="152"/>
        <v>#N/A</v>
      </c>
      <c r="B9431" s="1" t="e">
        <f>IF(A9431&lt;&gt;"",VLOOKUP(A9431,'Ket qua do'!$B$5:$CE$50000,2,TRUE),"")</f>
        <v>#N/A</v>
      </c>
      <c r="C9431" s="19" t="e">
        <f>IF(A9431&lt;&gt;"",VLOOKUP(B9431,'Ket qua do'!$C$5:$AP$50000,$C$3,TRUE)*SQRT(3)*$C$11,"")</f>
        <v>#N/A</v>
      </c>
      <c r="D9431" s="21" t="e">
        <f>IF(A9431&lt;&gt;"",VLOOKUP(B9431,'Ket qua do'!$C$5:$AP$50000,$D$3,TRUE),"")</f>
        <v>#N/A</v>
      </c>
      <c r="E9431" s="21" t="e">
        <f>IF(A9431&lt;&gt;"",VLOOKUP(B9431,'Ket qua do'!$C$5:$AP$50000,$E$3,TRUE)*$C$12,"")</f>
        <v>#N/A</v>
      </c>
      <c r="F9431" s="21" t="e">
        <f>IF(A9431&lt;&gt;"",VLOOKUP(B9431,'Ket qua do'!$C$5:$AP$50000,$F$3,TRUE),"")</f>
        <v>#N/A</v>
      </c>
      <c r="G9431" s="21" t="e">
        <f>IF(A9431&lt;&gt;"",VLOOKUP(B9431,'Ket qua do'!$C$5:$AP$50000,$G$3,TRUE),"")</f>
        <v>#N/A</v>
      </c>
      <c r="H9431" s="21" t="e">
        <f>IF(A9431&lt;&gt;"",VLOOKUP(B9431,'Ket qua do'!$C$5:$AP$50000,$H$3,TRUE),"")</f>
        <v>#N/A</v>
      </c>
      <c r="I9431" s="21" t="e">
        <f>IF(A9431&lt;&gt;"",VLOOKUP(B9431,'Ket qua do'!$C$5:$AP$50000,$I$3,TRUE)*$E$9/1000,"")</f>
        <v>#N/A</v>
      </c>
      <c r="J9431" s="21" t="e">
        <f>IF(A9431&lt;&gt;"",VLOOKUP(B9431,'Ket qua do'!$C$5:$AP$50000,$J$3,TRUE)*$E$9/1000,"")</f>
        <v>#N/A</v>
      </c>
      <c r="K9431" s="21" t="e">
        <f>IF(A9431&lt;&gt;"",VLOOKUP(B9431,'Ket qua do'!$C$5:$AP$50000,$K$3,TRUE)*$E$9/1000,"")</f>
        <v>#N/A</v>
      </c>
      <c r="L9431" s="21" t="e">
        <f>IF(A9431&lt;&gt;"",VLOOKUP(B9431,'Ket qua do'!$C$5:$AP$50000,$L$3,TRUE),"")</f>
        <v>#N/A</v>
      </c>
    </row>
    <row r="9432" spans="1:12" x14ac:dyDescent="0.25">
      <c r="A9432" t="e">
        <f t="shared" si="152"/>
        <v>#N/A</v>
      </c>
      <c r="B9432" s="1" t="e">
        <f>IF(A9432&lt;&gt;"",VLOOKUP(A9432,'Ket qua do'!$B$5:$CE$50000,2,TRUE),"")</f>
        <v>#N/A</v>
      </c>
      <c r="C9432" s="19" t="e">
        <f>IF(A9432&lt;&gt;"",VLOOKUP(B9432,'Ket qua do'!$C$5:$AP$50000,$C$3,TRUE)*SQRT(3)*$C$11,"")</f>
        <v>#N/A</v>
      </c>
      <c r="D9432" s="21" t="e">
        <f>IF(A9432&lt;&gt;"",VLOOKUP(B9432,'Ket qua do'!$C$5:$AP$50000,$D$3,TRUE),"")</f>
        <v>#N/A</v>
      </c>
      <c r="E9432" s="21" t="e">
        <f>IF(A9432&lt;&gt;"",VLOOKUP(B9432,'Ket qua do'!$C$5:$AP$50000,$E$3,TRUE)*$C$12,"")</f>
        <v>#N/A</v>
      </c>
      <c r="F9432" s="21" t="e">
        <f>IF(A9432&lt;&gt;"",VLOOKUP(B9432,'Ket qua do'!$C$5:$AP$50000,$F$3,TRUE),"")</f>
        <v>#N/A</v>
      </c>
      <c r="G9432" s="21" t="e">
        <f>IF(A9432&lt;&gt;"",VLOOKUP(B9432,'Ket qua do'!$C$5:$AP$50000,$G$3,TRUE),"")</f>
        <v>#N/A</v>
      </c>
      <c r="H9432" s="21" t="e">
        <f>IF(A9432&lt;&gt;"",VLOOKUP(B9432,'Ket qua do'!$C$5:$AP$50000,$H$3,TRUE),"")</f>
        <v>#N/A</v>
      </c>
      <c r="I9432" s="21" t="e">
        <f>IF(A9432&lt;&gt;"",VLOOKUP(B9432,'Ket qua do'!$C$5:$AP$50000,$I$3,TRUE)*$E$9/1000,"")</f>
        <v>#N/A</v>
      </c>
      <c r="J9432" s="21" t="e">
        <f>IF(A9432&lt;&gt;"",VLOOKUP(B9432,'Ket qua do'!$C$5:$AP$50000,$J$3,TRUE)*$E$9/1000,"")</f>
        <v>#N/A</v>
      </c>
      <c r="K9432" s="21" t="e">
        <f>IF(A9432&lt;&gt;"",VLOOKUP(B9432,'Ket qua do'!$C$5:$AP$50000,$K$3,TRUE)*$E$9/1000,"")</f>
        <v>#N/A</v>
      </c>
      <c r="L9432" s="21" t="e">
        <f>IF(A9432&lt;&gt;"",VLOOKUP(B9432,'Ket qua do'!$C$5:$AP$50000,$L$3,TRUE),"")</f>
        <v>#N/A</v>
      </c>
    </row>
    <row r="9433" spans="1:12" x14ac:dyDescent="0.25">
      <c r="A9433" t="e">
        <f t="shared" si="152"/>
        <v>#N/A</v>
      </c>
      <c r="B9433" s="1" t="e">
        <f>IF(A9433&lt;&gt;"",VLOOKUP(A9433,'Ket qua do'!$B$5:$CE$50000,2,TRUE),"")</f>
        <v>#N/A</v>
      </c>
      <c r="C9433" s="19" t="e">
        <f>IF(A9433&lt;&gt;"",VLOOKUP(B9433,'Ket qua do'!$C$5:$AP$50000,$C$3,TRUE)*SQRT(3)*$C$11,"")</f>
        <v>#N/A</v>
      </c>
      <c r="D9433" s="21" t="e">
        <f>IF(A9433&lt;&gt;"",VLOOKUP(B9433,'Ket qua do'!$C$5:$AP$50000,$D$3,TRUE),"")</f>
        <v>#N/A</v>
      </c>
      <c r="E9433" s="21" t="e">
        <f>IF(A9433&lt;&gt;"",VLOOKUP(B9433,'Ket qua do'!$C$5:$AP$50000,$E$3,TRUE)*$C$12,"")</f>
        <v>#N/A</v>
      </c>
      <c r="F9433" s="21" t="e">
        <f>IF(A9433&lt;&gt;"",VLOOKUP(B9433,'Ket qua do'!$C$5:$AP$50000,$F$3,TRUE),"")</f>
        <v>#N/A</v>
      </c>
      <c r="G9433" s="21" t="e">
        <f>IF(A9433&lt;&gt;"",VLOOKUP(B9433,'Ket qua do'!$C$5:$AP$50000,$G$3,TRUE),"")</f>
        <v>#N/A</v>
      </c>
      <c r="H9433" s="21" t="e">
        <f>IF(A9433&lt;&gt;"",VLOOKUP(B9433,'Ket qua do'!$C$5:$AP$50000,$H$3,TRUE),"")</f>
        <v>#N/A</v>
      </c>
      <c r="I9433" s="21" t="e">
        <f>IF(A9433&lt;&gt;"",VLOOKUP(B9433,'Ket qua do'!$C$5:$AP$50000,$I$3,TRUE)*$E$9/1000,"")</f>
        <v>#N/A</v>
      </c>
      <c r="J9433" s="21" t="e">
        <f>IF(A9433&lt;&gt;"",VLOOKUP(B9433,'Ket qua do'!$C$5:$AP$50000,$J$3,TRUE)*$E$9/1000,"")</f>
        <v>#N/A</v>
      </c>
      <c r="K9433" s="21" t="e">
        <f>IF(A9433&lt;&gt;"",VLOOKUP(B9433,'Ket qua do'!$C$5:$AP$50000,$K$3,TRUE)*$E$9/1000,"")</f>
        <v>#N/A</v>
      </c>
      <c r="L9433" s="21" t="e">
        <f>IF(A9433&lt;&gt;"",VLOOKUP(B9433,'Ket qua do'!$C$5:$AP$50000,$L$3,TRUE),"")</f>
        <v>#N/A</v>
      </c>
    </row>
    <row r="9434" spans="1:12" x14ac:dyDescent="0.25">
      <c r="A9434" t="e">
        <f t="shared" ref="A9434:A9497" si="153">IF(A9433&lt;$E$8,A9433+1,"")</f>
        <v>#N/A</v>
      </c>
      <c r="B9434" s="1" t="e">
        <f>IF(A9434&lt;&gt;"",VLOOKUP(A9434,'Ket qua do'!$B$5:$CE$50000,2,TRUE),"")</f>
        <v>#N/A</v>
      </c>
      <c r="C9434" s="19" t="e">
        <f>IF(A9434&lt;&gt;"",VLOOKUP(B9434,'Ket qua do'!$C$5:$AP$50000,$C$3,TRUE)*SQRT(3)*$C$11,"")</f>
        <v>#N/A</v>
      </c>
      <c r="D9434" s="21" t="e">
        <f>IF(A9434&lt;&gt;"",VLOOKUP(B9434,'Ket qua do'!$C$5:$AP$50000,$D$3,TRUE),"")</f>
        <v>#N/A</v>
      </c>
      <c r="E9434" s="21" t="e">
        <f>IF(A9434&lt;&gt;"",VLOOKUP(B9434,'Ket qua do'!$C$5:$AP$50000,$E$3,TRUE)*$C$12,"")</f>
        <v>#N/A</v>
      </c>
      <c r="F9434" s="21" t="e">
        <f>IF(A9434&lt;&gt;"",VLOOKUP(B9434,'Ket qua do'!$C$5:$AP$50000,$F$3,TRUE),"")</f>
        <v>#N/A</v>
      </c>
      <c r="G9434" s="21" t="e">
        <f>IF(A9434&lt;&gt;"",VLOOKUP(B9434,'Ket qua do'!$C$5:$AP$50000,$G$3,TRUE),"")</f>
        <v>#N/A</v>
      </c>
      <c r="H9434" s="21" t="e">
        <f>IF(A9434&lt;&gt;"",VLOOKUP(B9434,'Ket qua do'!$C$5:$AP$50000,$H$3,TRUE),"")</f>
        <v>#N/A</v>
      </c>
      <c r="I9434" s="21" t="e">
        <f>IF(A9434&lt;&gt;"",VLOOKUP(B9434,'Ket qua do'!$C$5:$AP$50000,$I$3,TRUE)*$E$9/1000,"")</f>
        <v>#N/A</v>
      </c>
      <c r="J9434" s="21" t="e">
        <f>IF(A9434&lt;&gt;"",VLOOKUP(B9434,'Ket qua do'!$C$5:$AP$50000,$J$3,TRUE)*$E$9/1000,"")</f>
        <v>#N/A</v>
      </c>
      <c r="K9434" s="21" t="e">
        <f>IF(A9434&lt;&gt;"",VLOOKUP(B9434,'Ket qua do'!$C$5:$AP$50000,$K$3,TRUE)*$E$9/1000,"")</f>
        <v>#N/A</v>
      </c>
      <c r="L9434" s="21" t="e">
        <f>IF(A9434&lt;&gt;"",VLOOKUP(B9434,'Ket qua do'!$C$5:$AP$50000,$L$3,TRUE),"")</f>
        <v>#N/A</v>
      </c>
    </row>
    <row r="9435" spans="1:12" x14ac:dyDescent="0.25">
      <c r="A9435" t="e">
        <f t="shared" si="153"/>
        <v>#N/A</v>
      </c>
      <c r="B9435" s="1" t="e">
        <f>IF(A9435&lt;&gt;"",VLOOKUP(A9435,'Ket qua do'!$B$5:$CE$50000,2,TRUE),"")</f>
        <v>#N/A</v>
      </c>
      <c r="C9435" s="19" t="e">
        <f>IF(A9435&lt;&gt;"",VLOOKUP(B9435,'Ket qua do'!$C$5:$AP$50000,$C$3,TRUE)*SQRT(3)*$C$11,"")</f>
        <v>#N/A</v>
      </c>
      <c r="D9435" s="21" t="e">
        <f>IF(A9435&lt;&gt;"",VLOOKUP(B9435,'Ket qua do'!$C$5:$AP$50000,$D$3,TRUE),"")</f>
        <v>#N/A</v>
      </c>
      <c r="E9435" s="21" t="e">
        <f>IF(A9435&lt;&gt;"",VLOOKUP(B9435,'Ket qua do'!$C$5:$AP$50000,$E$3,TRUE)*$C$12,"")</f>
        <v>#N/A</v>
      </c>
      <c r="F9435" s="21" t="e">
        <f>IF(A9435&lt;&gt;"",VLOOKUP(B9435,'Ket qua do'!$C$5:$AP$50000,$F$3,TRUE),"")</f>
        <v>#N/A</v>
      </c>
      <c r="G9435" s="21" t="e">
        <f>IF(A9435&lt;&gt;"",VLOOKUP(B9435,'Ket qua do'!$C$5:$AP$50000,$G$3,TRUE),"")</f>
        <v>#N/A</v>
      </c>
      <c r="H9435" s="21" t="e">
        <f>IF(A9435&lt;&gt;"",VLOOKUP(B9435,'Ket qua do'!$C$5:$AP$50000,$H$3,TRUE),"")</f>
        <v>#N/A</v>
      </c>
      <c r="I9435" s="21" t="e">
        <f>IF(A9435&lt;&gt;"",VLOOKUP(B9435,'Ket qua do'!$C$5:$AP$50000,$I$3,TRUE)*$E$9/1000,"")</f>
        <v>#N/A</v>
      </c>
      <c r="J9435" s="21" t="e">
        <f>IF(A9435&lt;&gt;"",VLOOKUP(B9435,'Ket qua do'!$C$5:$AP$50000,$J$3,TRUE)*$E$9/1000,"")</f>
        <v>#N/A</v>
      </c>
      <c r="K9435" s="21" t="e">
        <f>IF(A9435&lt;&gt;"",VLOOKUP(B9435,'Ket qua do'!$C$5:$AP$50000,$K$3,TRUE)*$E$9/1000,"")</f>
        <v>#N/A</v>
      </c>
      <c r="L9435" s="21" t="e">
        <f>IF(A9435&lt;&gt;"",VLOOKUP(B9435,'Ket qua do'!$C$5:$AP$50000,$L$3,TRUE),"")</f>
        <v>#N/A</v>
      </c>
    </row>
    <row r="9436" spans="1:12" x14ac:dyDescent="0.25">
      <c r="A9436" t="e">
        <f t="shared" si="153"/>
        <v>#N/A</v>
      </c>
      <c r="B9436" s="1" t="e">
        <f>IF(A9436&lt;&gt;"",VLOOKUP(A9436,'Ket qua do'!$B$5:$CE$50000,2,TRUE),"")</f>
        <v>#N/A</v>
      </c>
      <c r="C9436" s="19" t="e">
        <f>IF(A9436&lt;&gt;"",VLOOKUP(B9436,'Ket qua do'!$C$5:$AP$50000,$C$3,TRUE)*SQRT(3)*$C$11,"")</f>
        <v>#N/A</v>
      </c>
      <c r="D9436" s="21" t="e">
        <f>IF(A9436&lt;&gt;"",VLOOKUP(B9436,'Ket qua do'!$C$5:$AP$50000,$D$3,TRUE),"")</f>
        <v>#N/A</v>
      </c>
      <c r="E9436" s="21" t="e">
        <f>IF(A9436&lt;&gt;"",VLOOKUP(B9436,'Ket qua do'!$C$5:$AP$50000,$E$3,TRUE)*$C$12,"")</f>
        <v>#N/A</v>
      </c>
      <c r="F9436" s="21" t="e">
        <f>IF(A9436&lt;&gt;"",VLOOKUP(B9436,'Ket qua do'!$C$5:$AP$50000,$F$3,TRUE),"")</f>
        <v>#N/A</v>
      </c>
      <c r="G9436" s="21" t="e">
        <f>IF(A9436&lt;&gt;"",VLOOKUP(B9436,'Ket qua do'!$C$5:$AP$50000,$G$3,TRUE),"")</f>
        <v>#N/A</v>
      </c>
      <c r="H9436" s="21" t="e">
        <f>IF(A9436&lt;&gt;"",VLOOKUP(B9436,'Ket qua do'!$C$5:$AP$50000,$H$3,TRUE),"")</f>
        <v>#N/A</v>
      </c>
      <c r="I9436" s="21" t="e">
        <f>IF(A9436&lt;&gt;"",VLOOKUP(B9436,'Ket qua do'!$C$5:$AP$50000,$I$3,TRUE)*$E$9/1000,"")</f>
        <v>#N/A</v>
      </c>
      <c r="J9436" s="21" t="e">
        <f>IF(A9436&lt;&gt;"",VLOOKUP(B9436,'Ket qua do'!$C$5:$AP$50000,$J$3,TRUE)*$E$9/1000,"")</f>
        <v>#N/A</v>
      </c>
      <c r="K9436" s="21" t="e">
        <f>IF(A9436&lt;&gt;"",VLOOKUP(B9436,'Ket qua do'!$C$5:$AP$50000,$K$3,TRUE)*$E$9/1000,"")</f>
        <v>#N/A</v>
      </c>
      <c r="L9436" s="21" t="e">
        <f>IF(A9436&lt;&gt;"",VLOOKUP(B9436,'Ket qua do'!$C$5:$AP$50000,$L$3,TRUE),"")</f>
        <v>#N/A</v>
      </c>
    </row>
    <row r="9437" spans="1:12" x14ac:dyDescent="0.25">
      <c r="A9437" t="e">
        <f t="shared" si="153"/>
        <v>#N/A</v>
      </c>
      <c r="B9437" s="1" t="e">
        <f>IF(A9437&lt;&gt;"",VLOOKUP(A9437,'Ket qua do'!$B$5:$CE$50000,2,TRUE),"")</f>
        <v>#N/A</v>
      </c>
      <c r="C9437" s="19" t="e">
        <f>IF(A9437&lt;&gt;"",VLOOKUP(B9437,'Ket qua do'!$C$5:$AP$50000,$C$3,TRUE)*SQRT(3)*$C$11,"")</f>
        <v>#N/A</v>
      </c>
      <c r="D9437" s="21" t="e">
        <f>IF(A9437&lt;&gt;"",VLOOKUP(B9437,'Ket qua do'!$C$5:$AP$50000,$D$3,TRUE),"")</f>
        <v>#N/A</v>
      </c>
      <c r="E9437" s="21" t="e">
        <f>IF(A9437&lt;&gt;"",VLOOKUP(B9437,'Ket qua do'!$C$5:$AP$50000,$E$3,TRUE)*$C$12,"")</f>
        <v>#N/A</v>
      </c>
      <c r="F9437" s="21" t="e">
        <f>IF(A9437&lt;&gt;"",VLOOKUP(B9437,'Ket qua do'!$C$5:$AP$50000,$F$3,TRUE),"")</f>
        <v>#N/A</v>
      </c>
      <c r="G9437" s="21" t="e">
        <f>IF(A9437&lt;&gt;"",VLOOKUP(B9437,'Ket qua do'!$C$5:$AP$50000,$G$3,TRUE),"")</f>
        <v>#N/A</v>
      </c>
      <c r="H9437" s="21" t="e">
        <f>IF(A9437&lt;&gt;"",VLOOKUP(B9437,'Ket qua do'!$C$5:$AP$50000,$H$3,TRUE),"")</f>
        <v>#N/A</v>
      </c>
      <c r="I9437" s="21" t="e">
        <f>IF(A9437&lt;&gt;"",VLOOKUP(B9437,'Ket qua do'!$C$5:$AP$50000,$I$3,TRUE)*$E$9/1000,"")</f>
        <v>#N/A</v>
      </c>
      <c r="J9437" s="21" t="e">
        <f>IF(A9437&lt;&gt;"",VLOOKUP(B9437,'Ket qua do'!$C$5:$AP$50000,$J$3,TRUE)*$E$9/1000,"")</f>
        <v>#N/A</v>
      </c>
      <c r="K9437" s="21" t="e">
        <f>IF(A9437&lt;&gt;"",VLOOKUP(B9437,'Ket qua do'!$C$5:$AP$50000,$K$3,TRUE)*$E$9/1000,"")</f>
        <v>#N/A</v>
      </c>
      <c r="L9437" s="21" t="e">
        <f>IF(A9437&lt;&gt;"",VLOOKUP(B9437,'Ket qua do'!$C$5:$AP$50000,$L$3,TRUE),"")</f>
        <v>#N/A</v>
      </c>
    </row>
    <row r="9438" spans="1:12" x14ac:dyDescent="0.25">
      <c r="A9438" t="e">
        <f t="shared" si="153"/>
        <v>#N/A</v>
      </c>
      <c r="B9438" s="1" t="e">
        <f>IF(A9438&lt;&gt;"",VLOOKUP(A9438,'Ket qua do'!$B$5:$CE$50000,2,TRUE),"")</f>
        <v>#N/A</v>
      </c>
      <c r="C9438" s="19" t="e">
        <f>IF(A9438&lt;&gt;"",VLOOKUP(B9438,'Ket qua do'!$C$5:$AP$50000,$C$3,TRUE)*SQRT(3)*$C$11,"")</f>
        <v>#N/A</v>
      </c>
      <c r="D9438" s="21" t="e">
        <f>IF(A9438&lt;&gt;"",VLOOKUP(B9438,'Ket qua do'!$C$5:$AP$50000,$D$3,TRUE),"")</f>
        <v>#N/A</v>
      </c>
      <c r="E9438" s="21" t="e">
        <f>IF(A9438&lt;&gt;"",VLOOKUP(B9438,'Ket qua do'!$C$5:$AP$50000,$E$3,TRUE)*$C$12,"")</f>
        <v>#N/A</v>
      </c>
      <c r="F9438" s="21" t="e">
        <f>IF(A9438&lt;&gt;"",VLOOKUP(B9438,'Ket qua do'!$C$5:$AP$50000,$F$3,TRUE),"")</f>
        <v>#N/A</v>
      </c>
      <c r="G9438" s="21" t="e">
        <f>IF(A9438&lt;&gt;"",VLOOKUP(B9438,'Ket qua do'!$C$5:$AP$50000,$G$3,TRUE),"")</f>
        <v>#N/A</v>
      </c>
      <c r="H9438" s="21" t="e">
        <f>IF(A9438&lt;&gt;"",VLOOKUP(B9438,'Ket qua do'!$C$5:$AP$50000,$H$3,TRUE),"")</f>
        <v>#N/A</v>
      </c>
      <c r="I9438" s="21" t="e">
        <f>IF(A9438&lt;&gt;"",VLOOKUP(B9438,'Ket qua do'!$C$5:$AP$50000,$I$3,TRUE)*$E$9/1000,"")</f>
        <v>#N/A</v>
      </c>
      <c r="J9438" s="21" t="e">
        <f>IF(A9438&lt;&gt;"",VLOOKUP(B9438,'Ket qua do'!$C$5:$AP$50000,$J$3,TRUE)*$E$9/1000,"")</f>
        <v>#N/A</v>
      </c>
      <c r="K9438" s="21" t="e">
        <f>IF(A9438&lt;&gt;"",VLOOKUP(B9438,'Ket qua do'!$C$5:$AP$50000,$K$3,TRUE)*$E$9/1000,"")</f>
        <v>#N/A</v>
      </c>
      <c r="L9438" s="21" t="e">
        <f>IF(A9438&lt;&gt;"",VLOOKUP(B9438,'Ket qua do'!$C$5:$AP$50000,$L$3,TRUE),"")</f>
        <v>#N/A</v>
      </c>
    </row>
    <row r="9439" spans="1:12" x14ac:dyDescent="0.25">
      <c r="A9439" t="e">
        <f t="shared" si="153"/>
        <v>#N/A</v>
      </c>
      <c r="B9439" s="1" t="e">
        <f>IF(A9439&lt;&gt;"",VLOOKUP(A9439,'Ket qua do'!$B$5:$CE$50000,2,TRUE),"")</f>
        <v>#N/A</v>
      </c>
      <c r="C9439" s="19" t="e">
        <f>IF(A9439&lt;&gt;"",VLOOKUP(B9439,'Ket qua do'!$C$5:$AP$50000,$C$3,TRUE)*SQRT(3)*$C$11,"")</f>
        <v>#N/A</v>
      </c>
      <c r="D9439" s="21" t="e">
        <f>IF(A9439&lt;&gt;"",VLOOKUP(B9439,'Ket qua do'!$C$5:$AP$50000,$D$3,TRUE),"")</f>
        <v>#N/A</v>
      </c>
      <c r="E9439" s="21" t="e">
        <f>IF(A9439&lt;&gt;"",VLOOKUP(B9439,'Ket qua do'!$C$5:$AP$50000,$E$3,TRUE)*$C$12,"")</f>
        <v>#N/A</v>
      </c>
      <c r="F9439" s="21" t="e">
        <f>IF(A9439&lt;&gt;"",VLOOKUP(B9439,'Ket qua do'!$C$5:$AP$50000,$F$3,TRUE),"")</f>
        <v>#N/A</v>
      </c>
      <c r="G9439" s="21" t="e">
        <f>IF(A9439&lt;&gt;"",VLOOKUP(B9439,'Ket qua do'!$C$5:$AP$50000,$G$3,TRUE),"")</f>
        <v>#N/A</v>
      </c>
      <c r="H9439" s="21" t="e">
        <f>IF(A9439&lt;&gt;"",VLOOKUP(B9439,'Ket qua do'!$C$5:$AP$50000,$H$3,TRUE),"")</f>
        <v>#N/A</v>
      </c>
      <c r="I9439" s="21" t="e">
        <f>IF(A9439&lt;&gt;"",VLOOKUP(B9439,'Ket qua do'!$C$5:$AP$50000,$I$3,TRUE)*$E$9/1000,"")</f>
        <v>#N/A</v>
      </c>
      <c r="J9439" s="21" t="e">
        <f>IF(A9439&lt;&gt;"",VLOOKUP(B9439,'Ket qua do'!$C$5:$AP$50000,$J$3,TRUE)*$E$9/1000,"")</f>
        <v>#N/A</v>
      </c>
      <c r="K9439" s="21" t="e">
        <f>IF(A9439&lt;&gt;"",VLOOKUP(B9439,'Ket qua do'!$C$5:$AP$50000,$K$3,TRUE)*$E$9/1000,"")</f>
        <v>#N/A</v>
      </c>
      <c r="L9439" s="21" t="e">
        <f>IF(A9439&lt;&gt;"",VLOOKUP(B9439,'Ket qua do'!$C$5:$AP$50000,$L$3,TRUE),"")</f>
        <v>#N/A</v>
      </c>
    </row>
    <row r="9440" spans="1:12" x14ac:dyDescent="0.25">
      <c r="A9440" t="e">
        <f t="shared" si="153"/>
        <v>#N/A</v>
      </c>
      <c r="B9440" s="1" t="e">
        <f>IF(A9440&lt;&gt;"",VLOOKUP(A9440,'Ket qua do'!$B$5:$CE$50000,2,TRUE),"")</f>
        <v>#N/A</v>
      </c>
      <c r="C9440" s="19" t="e">
        <f>IF(A9440&lt;&gt;"",VLOOKUP(B9440,'Ket qua do'!$C$5:$AP$50000,$C$3,TRUE)*SQRT(3)*$C$11,"")</f>
        <v>#N/A</v>
      </c>
      <c r="D9440" s="21" t="e">
        <f>IF(A9440&lt;&gt;"",VLOOKUP(B9440,'Ket qua do'!$C$5:$AP$50000,$D$3,TRUE),"")</f>
        <v>#N/A</v>
      </c>
      <c r="E9440" s="21" t="e">
        <f>IF(A9440&lt;&gt;"",VLOOKUP(B9440,'Ket qua do'!$C$5:$AP$50000,$E$3,TRUE)*$C$12,"")</f>
        <v>#N/A</v>
      </c>
      <c r="F9440" s="21" t="e">
        <f>IF(A9440&lt;&gt;"",VLOOKUP(B9440,'Ket qua do'!$C$5:$AP$50000,$F$3,TRUE),"")</f>
        <v>#N/A</v>
      </c>
      <c r="G9440" s="21" t="e">
        <f>IF(A9440&lt;&gt;"",VLOOKUP(B9440,'Ket qua do'!$C$5:$AP$50000,$G$3,TRUE),"")</f>
        <v>#N/A</v>
      </c>
      <c r="H9440" s="21" t="e">
        <f>IF(A9440&lt;&gt;"",VLOOKUP(B9440,'Ket qua do'!$C$5:$AP$50000,$H$3,TRUE),"")</f>
        <v>#N/A</v>
      </c>
      <c r="I9440" s="21" t="e">
        <f>IF(A9440&lt;&gt;"",VLOOKUP(B9440,'Ket qua do'!$C$5:$AP$50000,$I$3,TRUE)*$E$9/1000,"")</f>
        <v>#N/A</v>
      </c>
      <c r="J9440" s="21" t="e">
        <f>IF(A9440&lt;&gt;"",VLOOKUP(B9440,'Ket qua do'!$C$5:$AP$50000,$J$3,TRUE)*$E$9/1000,"")</f>
        <v>#N/A</v>
      </c>
      <c r="K9440" s="21" t="e">
        <f>IF(A9440&lt;&gt;"",VLOOKUP(B9440,'Ket qua do'!$C$5:$AP$50000,$K$3,TRUE)*$E$9/1000,"")</f>
        <v>#N/A</v>
      </c>
      <c r="L9440" s="21" t="e">
        <f>IF(A9440&lt;&gt;"",VLOOKUP(B9440,'Ket qua do'!$C$5:$AP$50000,$L$3,TRUE),"")</f>
        <v>#N/A</v>
      </c>
    </row>
    <row r="9441" spans="1:12" x14ac:dyDescent="0.25">
      <c r="A9441" t="e">
        <f t="shared" si="153"/>
        <v>#N/A</v>
      </c>
      <c r="B9441" s="1" t="e">
        <f>IF(A9441&lt;&gt;"",VLOOKUP(A9441,'Ket qua do'!$B$5:$CE$50000,2,TRUE),"")</f>
        <v>#N/A</v>
      </c>
      <c r="C9441" s="19" t="e">
        <f>IF(A9441&lt;&gt;"",VLOOKUP(B9441,'Ket qua do'!$C$5:$AP$50000,$C$3,TRUE)*SQRT(3)*$C$11,"")</f>
        <v>#N/A</v>
      </c>
      <c r="D9441" s="21" t="e">
        <f>IF(A9441&lt;&gt;"",VLOOKUP(B9441,'Ket qua do'!$C$5:$AP$50000,$D$3,TRUE),"")</f>
        <v>#N/A</v>
      </c>
      <c r="E9441" s="21" t="e">
        <f>IF(A9441&lt;&gt;"",VLOOKUP(B9441,'Ket qua do'!$C$5:$AP$50000,$E$3,TRUE)*$C$12,"")</f>
        <v>#N/A</v>
      </c>
      <c r="F9441" s="21" t="e">
        <f>IF(A9441&lt;&gt;"",VLOOKUP(B9441,'Ket qua do'!$C$5:$AP$50000,$F$3,TRUE),"")</f>
        <v>#N/A</v>
      </c>
      <c r="G9441" s="21" t="e">
        <f>IF(A9441&lt;&gt;"",VLOOKUP(B9441,'Ket qua do'!$C$5:$AP$50000,$G$3,TRUE),"")</f>
        <v>#N/A</v>
      </c>
      <c r="H9441" s="21" t="e">
        <f>IF(A9441&lt;&gt;"",VLOOKUP(B9441,'Ket qua do'!$C$5:$AP$50000,$H$3,TRUE),"")</f>
        <v>#N/A</v>
      </c>
      <c r="I9441" s="21" t="e">
        <f>IF(A9441&lt;&gt;"",VLOOKUP(B9441,'Ket qua do'!$C$5:$AP$50000,$I$3,TRUE)*$E$9/1000,"")</f>
        <v>#N/A</v>
      </c>
      <c r="J9441" s="21" t="e">
        <f>IF(A9441&lt;&gt;"",VLOOKUP(B9441,'Ket qua do'!$C$5:$AP$50000,$J$3,TRUE)*$E$9/1000,"")</f>
        <v>#N/A</v>
      </c>
      <c r="K9441" s="21" t="e">
        <f>IF(A9441&lt;&gt;"",VLOOKUP(B9441,'Ket qua do'!$C$5:$AP$50000,$K$3,TRUE)*$E$9/1000,"")</f>
        <v>#N/A</v>
      </c>
      <c r="L9441" s="21" t="e">
        <f>IF(A9441&lt;&gt;"",VLOOKUP(B9441,'Ket qua do'!$C$5:$AP$50000,$L$3,TRUE),"")</f>
        <v>#N/A</v>
      </c>
    </row>
    <row r="9442" spans="1:12" x14ac:dyDescent="0.25">
      <c r="A9442" t="e">
        <f t="shared" si="153"/>
        <v>#N/A</v>
      </c>
      <c r="B9442" s="1" t="e">
        <f>IF(A9442&lt;&gt;"",VLOOKUP(A9442,'Ket qua do'!$B$5:$CE$50000,2,TRUE),"")</f>
        <v>#N/A</v>
      </c>
      <c r="C9442" s="19" t="e">
        <f>IF(A9442&lt;&gt;"",VLOOKUP(B9442,'Ket qua do'!$C$5:$AP$50000,$C$3,TRUE)*SQRT(3)*$C$11,"")</f>
        <v>#N/A</v>
      </c>
      <c r="D9442" s="21" t="e">
        <f>IF(A9442&lt;&gt;"",VLOOKUP(B9442,'Ket qua do'!$C$5:$AP$50000,$D$3,TRUE),"")</f>
        <v>#N/A</v>
      </c>
      <c r="E9442" s="21" t="e">
        <f>IF(A9442&lt;&gt;"",VLOOKUP(B9442,'Ket qua do'!$C$5:$AP$50000,$E$3,TRUE)*$C$12,"")</f>
        <v>#N/A</v>
      </c>
      <c r="F9442" s="21" t="e">
        <f>IF(A9442&lt;&gt;"",VLOOKUP(B9442,'Ket qua do'!$C$5:$AP$50000,$F$3,TRUE),"")</f>
        <v>#N/A</v>
      </c>
      <c r="G9442" s="21" t="e">
        <f>IF(A9442&lt;&gt;"",VLOOKUP(B9442,'Ket qua do'!$C$5:$AP$50000,$G$3,TRUE),"")</f>
        <v>#N/A</v>
      </c>
      <c r="H9442" s="21" t="e">
        <f>IF(A9442&lt;&gt;"",VLOOKUP(B9442,'Ket qua do'!$C$5:$AP$50000,$H$3,TRUE),"")</f>
        <v>#N/A</v>
      </c>
      <c r="I9442" s="21" t="e">
        <f>IF(A9442&lt;&gt;"",VLOOKUP(B9442,'Ket qua do'!$C$5:$AP$50000,$I$3,TRUE)*$E$9/1000,"")</f>
        <v>#N/A</v>
      </c>
      <c r="J9442" s="21" t="e">
        <f>IF(A9442&lt;&gt;"",VLOOKUP(B9442,'Ket qua do'!$C$5:$AP$50000,$J$3,TRUE)*$E$9/1000,"")</f>
        <v>#N/A</v>
      </c>
      <c r="K9442" s="21" t="e">
        <f>IF(A9442&lt;&gt;"",VLOOKUP(B9442,'Ket qua do'!$C$5:$AP$50000,$K$3,TRUE)*$E$9/1000,"")</f>
        <v>#N/A</v>
      </c>
      <c r="L9442" s="21" t="e">
        <f>IF(A9442&lt;&gt;"",VLOOKUP(B9442,'Ket qua do'!$C$5:$AP$50000,$L$3,TRUE),"")</f>
        <v>#N/A</v>
      </c>
    </row>
    <row r="9443" spans="1:12" x14ac:dyDescent="0.25">
      <c r="A9443" t="e">
        <f t="shared" si="153"/>
        <v>#N/A</v>
      </c>
      <c r="B9443" s="1" t="e">
        <f>IF(A9443&lt;&gt;"",VLOOKUP(A9443,'Ket qua do'!$B$5:$CE$50000,2,TRUE),"")</f>
        <v>#N/A</v>
      </c>
      <c r="C9443" s="19" t="e">
        <f>IF(A9443&lt;&gt;"",VLOOKUP(B9443,'Ket qua do'!$C$5:$AP$50000,$C$3,TRUE)*SQRT(3)*$C$11,"")</f>
        <v>#N/A</v>
      </c>
      <c r="D9443" s="21" t="e">
        <f>IF(A9443&lt;&gt;"",VLOOKUP(B9443,'Ket qua do'!$C$5:$AP$50000,$D$3,TRUE),"")</f>
        <v>#N/A</v>
      </c>
      <c r="E9443" s="21" t="e">
        <f>IF(A9443&lt;&gt;"",VLOOKUP(B9443,'Ket qua do'!$C$5:$AP$50000,$E$3,TRUE)*$C$12,"")</f>
        <v>#N/A</v>
      </c>
      <c r="F9443" s="21" t="e">
        <f>IF(A9443&lt;&gt;"",VLOOKUP(B9443,'Ket qua do'!$C$5:$AP$50000,$F$3,TRUE),"")</f>
        <v>#N/A</v>
      </c>
      <c r="G9443" s="21" t="e">
        <f>IF(A9443&lt;&gt;"",VLOOKUP(B9443,'Ket qua do'!$C$5:$AP$50000,$G$3,TRUE),"")</f>
        <v>#N/A</v>
      </c>
      <c r="H9443" s="21" t="e">
        <f>IF(A9443&lt;&gt;"",VLOOKUP(B9443,'Ket qua do'!$C$5:$AP$50000,$H$3,TRUE),"")</f>
        <v>#N/A</v>
      </c>
      <c r="I9443" s="21" t="e">
        <f>IF(A9443&lt;&gt;"",VLOOKUP(B9443,'Ket qua do'!$C$5:$AP$50000,$I$3,TRUE)*$E$9/1000,"")</f>
        <v>#N/A</v>
      </c>
      <c r="J9443" s="21" t="e">
        <f>IF(A9443&lt;&gt;"",VLOOKUP(B9443,'Ket qua do'!$C$5:$AP$50000,$J$3,TRUE)*$E$9/1000,"")</f>
        <v>#N/A</v>
      </c>
      <c r="K9443" s="21" t="e">
        <f>IF(A9443&lt;&gt;"",VLOOKUP(B9443,'Ket qua do'!$C$5:$AP$50000,$K$3,TRUE)*$E$9/1000,"")</f>
        <v>#N/A</v>
      </c>
      <c r="L9443" s="21" t="e">
        <f>IF(A9443&lt;&gt;"",VLOOKUP(B9443,'Ket qua do'!$C$5:$AP$50000,$L$3,TRUE),"")</f>
        <v>#N/A</v>
      </c>
    </row>
    <row r="9444" spans="1:12" x14ac:dyDescent="0.25">
      <c r="A9444" t="e">
        <f t="shared" si="153"/>
        <v>#N/A</v>
      </c>
      <c r="B9444" s="1" t="e">
        <f>IF(A9444&lt;&gt;"",VLOOKUP(A9444,'Ket qua do'!$B$5:$CE$50000,2,TRUE),"")</f>
        <v>#N/A</v>
      </c>
      <c r="C9444" s="19" t="e">
        <f>IF(A9444&lt;&gt;"",VLOOKUP(B9444,'Ket qua do'!$C$5:$AP$50000,$C$3,TRUE)*SQRT(3)*$C$11,"")</f>
        <v>#N/A</v>
      </c>
      <c r="D9444" s="21" t="e">
        <f>IF(A9444&lt;&gt;"",VLOOKUP(B9444,'Ket qua do'!$C$5:$AP$50000,$D$3,TRUE),"")</f>
        <v>#N/A</v>
      </c>
      <c r="E9444" s="21" t="e">
        <f>IF(A9444&lt;&gt;"",VLOOKUP(B9444,'Ket qua do'!$C$5:$AP$50000,$E$3,TRUE)*$C$12,"")</f>
        <v>#N/A</v>
      </c>
      <c r="F9444" s="21" t="e">
        <f>IF(A9444&lt;&gt;"",VLOOKUP(B9444,'Ket qua do'!$C$5:$AP$50000,$F$3,TRUE),"")</f>
        <v>#N/A</v>
      </c>
      <c r="G9444" s="21" t="e">
        <f>IF(A9444&lt;&gt;"",VLOOKUP(B9444,'Ket qua do'!$C$5:$AP$50000,$G$3,TRUE),"")</f>
        <v>#N/A</v>
      </c>
      <c r="H9444" s="21" t="e">
        <f>IF(A9444&lt;&gt;"",VLOOKUP(B9444,'Ket qua do'!$C$5:$AP$50000,$H$3,TRUE),"")</f>
        <v>#N/A</v>
      </c>
      <c r="I9444" s="21" t="e">
        <f>IF(A9444&lt;&gt;"",VLOOKUP(B9444,'Ket qua do'!$C$5:$AP$50000,$I$3,TRUE)*$E$9/1000,"")</f>
        <v>#N/A</v>
      </c>
      <c r="J9444" s="21" t="e">
        <f>IF(A9444&lt;&gt;"",VLOOKUP(B9444,'Ket qua do'!$C$5:$AP$50000,$J$3,TRUE)*$E$9/1000,"")</f>
        <v>#N/A</v>
      </c>
      <c r="K9444" s="21" t="e">
        <f>IF(A9444&lt;&gt;"",VLOOKUP(B9444,'Ket qua do'!$C$5:$AP$50000,$K$3,TRUE)*$E$9/1000,"")</f>
        <v>#N/A</v>
      </c>
      <c r="L9444" s="21" t="e">
        <f>IF(A9444&lt;&gt;"",VLOOKUP(B9444,'Ket qua do'!$C$5:$AP$50000,$L$3,TRUE),"")</f>
        <v>#N/A</v>
      </c>
    </row>
    <row r="9445" spans="1:12" x14ac:dyDescent="0.25">
      <c r="A9445" t="e">
        <f t="shared" si="153"/>
        <v>#N/A</v>
      </c>
      <c r="B9445" s="1" t="e">
        <f>IF(A9445&lt;&gt;"",VLOOKUP(A9445,'Ket qua do'!$B$5:$CE$50000,2,TRUE),"")</f>
        <v>#N/A</v>
      </c>
      <c r="C9445" s="19" t="e">
        <f>IF(A9445&lt;&gt;"",VLOOKUP(B9445,'Ket qua do'!$C$5:$AP$50000,$C$3,TRUE)*SQRT(3)*$C$11,"")</f>
        <v>#N/A</v>
      </c>
      <c r="D9445" s="21" t="e">
        <f>IF(A9445&lt;&gt;"",VLOOKUP(B9445,'Ket qua do'!$C$5:$AP$50000,$D$3,TRUE),"")</f>
        <v>#N/A</v>
      </c>
      <c r="E9445" s="21" t="e">
        <f>IF(A9445&lt;&gt;"",VLOOKUP(B9445,'Ket qua do'!$C$5:$AP$50000,$E$3,TRUE)*$C$12,"")</f>
        <v>#N/A</v>
      </c>
      <c r="F9445" s="21" t="e">
        <f>IF(A9445&lt;&gt;"",VLOOKUP(B9445,'Ket qua do'!$C$5:$AP$50000,$F$3,TRUE),"")</f>
        <v>#N/A</v>
      </c>
      <c r="G9445" s="21" t="e">
        <f>IF(A9445&lt;&gt;"",VLOOKUP(B9445,'Ket qua do'!$C$5:$AP$50000,$G$3,TRUE),"")</f>
        <v>#N/A</v>
      </c>
      <c r="H9445" s="21" t="e">
        <f>IF(A9445&lt;&gt;"",VLOOKUP(B9445,'Ket qua do'!$C$5:$AP$50000,$H$3,TRUE),"")</f>
        <v>#N/A</v>
      </c>
      <c r="I9445" s="21" t="e">
        <f>IF(A9445&lt;&gt;"",VLOOKUP(B9445,'Ket qua do'!$C$5:$AP$50000,$I$3,TRUE)*$E$9/1000,"")</f>
        <v>#N/A</v>
      </c>
      <c r="J9445" s="21" t="e">
        <f>IF(A9445&lt;&gt;"",VLOOKUP(B9445,'Ket qua do'!$C$5:$AP$50000,$J$3,TRUE)*$E$9/1000,"")</f>
        <v>#N/A</v>
      </c>
      <c r="K9445" s="21" t="e">
        <f>IF(A9445&lt;&gt;"",VLOOKUP(B9445,'Ket qua do'!$C$5:$AP$50000,$K$3,TRUE)*$E$9/1000,"")</f>
        <v>#N/A</v>
      </c>
      <c r="L9445" s="21" t="e">
        <f>IF(A9445&lt;&gt;"",VLOOKUP(B9445,'Ket qua do'!$C$5:$AP$50000,$L$3,TRUE),"")</f>
        <v>#N/A</v>
      </c>
    </row>
    <row r="9446" spans="1:12" x14ac:dyDescent="0.25">
      <c r="A9446" t="e">
        <f t="shared" si="153"/>
        <v>#N/A</v>
      </c>
      <c r="B9446" s="1" t="e">
        <f>IF(A9446&lt;&gt;"",VLOOKUP(A9446,'Ket qua do'!$B$5:$CE$50000,2,TRUE),"")</f>
        <v>#N/A</v>
      </c>
      <c r="C9446" s="19" t="e">
        <f>IF(A9446&lt;&gt;"",VLOOKUP(B9446,'Ket qua do'!$C$5:$AP$50000,$C$3,TRUE)*SQRT(3)*$C$11,"")</f>
        <v>#N/A</v>
      </c>
      <c r="D9446" s="21" t="e">
        <f>IF(A9446&lt;&gt;"",VLOOKUP(B9446,'Ket qua do'!$C$5:$AP$50000,$D$3,TRUE),"")</f>
        <v>#N/A</v>
      </c>
      <c r="E9446" s="21" t="e">
        <f>IF(A9446&lt;&gt;"",VLOOKUP(B9446,'Ket qua do'!$C$5:$AP$50000,$E$3,TRUE)*$C$12,"")</f>
        <v>#N/A</v>
      </c>
      <c r="F9446" s="21" t="e">
        <f>IF(A9446&lt;&gt;"",VLOOKUP(B9446,'Ket qua do'!$C$5:$AP$50000,$F$3,TRUE),"")</f>
        <v>#N/A</v>
      </c>
      <c r="G9446" s="21" t="e">
        <f>IF(A9446&lt;&gt;"",VLOOKUP(B9446,'Ket qua do'!$C$5:$AP$50000,$G$3,TRUE),"")</f>
        <v>#N/A</v>
      </c>
      <c r="H9446" s="21" t="e">
        <f>IF(A9446&lt;&gt;"",VLOOKUP(B9446,'Ket qua do'!$C$5:$AP$50000,$H$3,TRUE),"")</f>
        <v>#N/A</v>
      </c>
      <c r="I9446" s="21" t="e">
        <f>IF(A9446&lt;&gt;"",VLOOKUP(B9446,'Ket qua do'!$C$5:$AP$50000,$I$3,TRUE)*$E$9/1000,"")</f>
        <v>#N/A</v>
      </c>
      <c r="J9446" s="21" t="e">
        <f>IF(A9446&lt;&gt;"",VLOOKUP(B9446,'Ket qua do'!$C$5:$AP$50000,$J$3,TRUE)*$E$9/1000,"")</f>
        <v>#N/A</v>
      </c>
      <c r="K9446" s="21" t="e">
        <f>IF(A9446&lt;&gt;"",VLOOKUP(B9446,'Ket qua do'!$C$5:$AP$50000,$K$3,TRUE)*$E$9/1000,"")</f>
        <v>#N/A</v>
      </c>
      <c r="L9446" s="21" t="e">
        <f>IF(A9446&lt;&gt;"",VLOOKUP(B9446,'Ket qua do'!$C$5:$AP$50000,$L$3,TRUE),"")</f>
        <v>#N/A</v>
      </c>
    </row>
    <row r="9447" spans="1:12" x14ac:dyDescent="0.25">
      <c r="A9447" t="e">
        <f t="shared" si="153"/>
        <v>#N/A</v>
      </c>
      <c r="B9447" s="1" t="e">
        <f>IF(A9447&lt;&gt;"",VLOOKUP(A9447,'Ket qua do'!$B$5:$CE$50000,2,TRUE),"")</f>
        <v>#N/A</v>
      </c>
      <c r="C9447" s="19" t="e">
        <f>IF(A9447&lt;&gt;"",VLOOKUP(B9447,'Ket qua do'!$C$5:$AP$50000,$C$3,TRUE)*SQRT(3)*$C$11,"")</f>
        <v>#N/A</v>
      </c>
      <c r="D9447" s="21" t="e">
        <f>IF(A9447&lt;&gt;"",VLOOKUP(B9447,'Ket qua do'!$C$5:$AP$50000,$D$3,TRUE),"")</f>
        <v>#N/A</v>
      </c>
      <c r="E9447" s="21" t="e">
        <f>IF(A9447&lt;&gt;"",VLOOKUP(B9447,'Ket qua do'!$C$5:$AP$50000,$E$3,TRUE)*$C$12,"")</f>
        <v>#N/A</v>
      </c>
      <c r="F9447" s="21" t="e">
        <f>IF(A9447&lt;&gt;"",VLOOKUP(B9447,'Ket qua do'!$C$5:$AP$50000,$F$3,TRUE),"")</f>
        <v>#N/A</v>
      </c>
      <c r="G9447" s="21" t="e">
        <f>IF(A9447&lt;&gt;"",VLOOKUP(B9447,'Ket qua do'!$C$5:$AP$50000,$G$3,TRUE),"")</f>
        <v>#N/A</v>
      </c>
      <c r="H9447" s="21" t="e">
        <f>IF(A9447&lt;&gt;"",VLOOKUP(B9447,'Ket qua do'!$C$5:$AP$50000,$H$3,TRUE),"")</f>
        <v>#N/A</v>
      </c>
      <c r="I9447" s="21" t="e">
        <f>IF(A9447&lt;&gt;"",VLOOKUP(B9447,'Ket qua do'!$C$5:$AP$50000,$I$3,TRUE)*$E$9/1000,"")</f>
        <v>#N/A</v>
      </c>
      <c r="J9447" s="21" t="e">
        <f>IF(A9447&lt;&gt;"",VLOOKUP(B9447,'Ket qua do'!$C$5:$AP$50000,$J$3,TRUE)*$E$9/1000,"")</f>
        <v>#N/A</v>
      </c>
      <c r="K9447" s="21" t="e">
        <f>IF(A9447&lt;&gt;"",VLOOKUP(B9447,'Ket qua do'!$C$5:$AP$50000,$K$3,TRUE)*$E$9/1000,"")</f>
        <v>#N/A</v>
      </c>
      <c r="L9447" s="21" t="e">
        <f>IF(A9447&lt;&gt;"",VLOOKUP(B9447,'Ket qua do'!$C$5:$AP$50000,$L$3,TRUE),"")</f>
        <v>#N/A</v>
      </c>
    </row>
    <row r="9448" spans="1:12" x14ac:dyDescent="0.25">
      <c r="A9448" t="e">
        <f t="shared" si="153"/>
        <v>#N/A</v>
      </c>
      <c r="B9448" s="1" t="e">
        <f>IF(A9448&lt;&gt;"",VLOOKUP(A9448,'Ket qua do'!$B$5:$CE$50000,2,TRUE),"")</f>
        <v>#N/A</v>
      </c>
      <c r="C9448" s="19" t="e">
        <f>IF(A9448&lt;&gt;"",VLOOKUP(B9448,'Ket qua do'!$C$5:$AP$50000,$C$3,TRUE)*SQRT(3)*$C$11,"")</f>
        <v>#N/A</v>
      </c>
      <c r="D9448" s="21" t="e">
        <f>IF(A9448&lt;&gt;"",VLOOKUP(B9448,'Ket qua do'!$C$5:$AP$50000,$D$3,TRUE),"")</f>
        <v>#N/A</v>
      </c>
      <c r="E9448" s="21" t="e">
        <f>IF(A9448&lt;&gt;"",VLOOKUP(B9448,'Ket qua do'!$C$5:$AP$50000,$E$3,TRUE)*$C$12,"")</f>
        <v>#N/A</v>
      </c>
      <c r="F9448" s="21" t="e">
        <f>IF(A9448&lt;&gt;"",VLOOKUP(B9448,'Ket qua do'!$C$5:$AP$50000,$F$3,TRUE),"")</f>
        <v>#N/A</v>
      </c>
      <c r="G9448" s="21" t="e">
        <f>IF(A9448&lt;&gt;"",VLOOKUP(B9448,'Ket qua do'!$C$5:$AP$50000,$G$3,TRUE),"")</f>
        <v>#N/A</v>
      </c>
      <c r="H9448" s="21" t="e">
        <f>IF(A9448&lt;&gt;"",VLOOKUP(B9448,'Ket qua do'!$C$5:$AP$50000,$H$3,TRUE),"")</f>
        <v>#N/A</v>
      </c>
      <c r="I9448" s="21" t="e">
        <f>IF(A9448&lt;&gt;"",VLOOKUP(B9448,'Ket qua do'!$C$5:$AP$50000,$I$3,TRUE)*$E$9/1000,"")</f>
        <v>#N/A</v>
      </c>
      <c r="J9448" s="21" t="e">
        <f>IF(A9448&lt;&gt;"",VLOOKUP(B9448,'Ket qua do'!$C$5:$AP$50000,$J$3,TRUE)*$E$9/1000,"")</f>
        <v>#N/A</v>
      </c>
      <c r="K9448" s="21" t="e">
        <f>IF(A9448&lt;&gt;"",VLOOKUP(B9448,'Ket qua do'!$C$5:$AP$50000,$K$3,TRUE)*$E$9/1000,"")</f>
        <v>#N/A</v>
      </c>
      <c r="L9448" s="21" t="e">
        <f>IF(A9448&lt;&gt;"",VLOOKUP(B9448,'Ket qua do'!$C$5:$AP$50000,$L$3,TRUE),"")</f>
        <v>#N/A</v>
      </c>
    </row>
    <row r="9449" spans="1:12" x14ac:dyDescent="0.25">
      <c r="A9449" t="e">
        <f t="shared" si="153"/>
        <v>#N/A</v>
      </c>
      <c r="B9449" s="1" t="e">
        <f>IF(A9449&lt;&gt;"",VLOOKUP(A9449,'Ket qua do'!$B$5:$CE$50000,2,TRUE),"")</f>
        <v>#N/A</v>
      </c>
      <c r="C9449" s="19" t="e">
        <f>IF(A9449&lt;&gt;"",VLOOKUP(B9449,'Ket qua do'!$C$5:$AP$50000,$C$3,TRUE)*SQRT(3)*$C$11,"")</f>
        <v>#N/A</v>
      </c>
      <c r="D9449" s="21" t="e">
        <f>IF(A9449&lt;&gt;"",VLOOKUP(B9449,'Ket qua do'!$C$5:$AP$50000,$D$3,TRUE),"")</f>
        <v>#N/A</v>
      </c>
      <c r="E9449" s="21" t="e">
        <f>IF(A9449&lt;&gt;"",VLOOKUP(B9449,'Ket qua do'!$C$5:$AP$50000,$E$3,TRUE)*$C$12,"")</f>
        <v>#N/A</v>
      </c>
      <c r="F9449" s="21" t="e">
        <f>IF(A9449&lt;&gt;"",VLOOKUP(B9449,'Ket qua do'!$C$5:$AP$50000,$F$3,TRUE),"")</f>
        <v>#N/A</v>
      </c>
      <c r="G9449" s="21" t="e">
        <f>IF(A9449&lt;&gt;"",VLOOKUP(B9449,'Ket qua do'!$C$5:$AP$50000,$G$3,TRUE),"")</f>
        <v>#N/A</v>
      </c>
      <c r="H9449" s="21" t="e">
        <f>IF(A9449&lt;&gt;"",VLOOKUP(B9449,'Ket qua do'!$C$5:$AP$50000,$H$3,TRUE),"")</f>
        <v>#N/A</v>
      </c>
      <c r="I9449" s="21" t="e">
        <f>IF(A9449&lt;&gt;"",VLOOKUP(B9449,'Ket qua do'!$C$5:$AP$50000,$I$3,TRUE)*$E$9/1000,"")</f>
        <v>#N/A</v>
      </c>
      <c r="J9449" s="21" t="e">
        <f>IF(A9449&lt;&gt;"",VLOOKUP(B9449,'Ket qua do'!$C$5:$AP$50000,$J$3,TRUE)*$E$9/1000,"")</f>
        <v>#N/A</v>
      </c>
      <c r="K9449" s="21" t="e">
        <f>IF(A9449&lt;&gt;"",VLOOKUP(B9449,'Ket qua do'!$C$5:$AP$50000,$K$3,TRUE)*$E$9/1000,"")</f>
        <v>#N/A</v>
      </c>
      <c r="L9449" s="21" t="e">
        <f>IF(A9449&lt;&gt;"",VLOOKUP(B9449,'Ket qua do'!$C$5:$AP$50000,$L$3,TRUE),"")</f>
        <v>#N/A</v>
      </c>
    </row>
    <row r="9450" spans="1:12" x14ac:dyDescent="0.25">
      <c r="A9450" t="e">
        <f t="shared" si="153"/>
        <v>#N/A</v>
      </c>
      <c r="B9450" s="1" t="e">
        <f>IF(A9450&lt;&gt;"",VLOOKUP(A9450,'Ket qua do'!$B$5:$CE$50000,2,TRUE),"")</f>
        <v>#N/A</v>
      </c>
      <c r="C9450" s="19" t="e">
        <f>IF(A9450&lt;&gt;"",VLOOKUP(B9450,'Ket qua do'!$C$5:$AP$50000,$C$3,TRUE)*SQRT(3)*$C$11,"")</f>
        <v>#N/A</v>
      </c>
      <c r="D9450" s="21" t="e">
        <f>IF(A9450&lt;&gt;"",VLOOKUP(B9450,'Ket qua do'!$C$5:$AP$50000,$D$3,TRUE),"")</f>
        <v>#N/A</v>
      </c>
      <c r="E9450" s="21" t="e">
        <f>IF(A9450&lt;&gt;"",VLOOKUP(B9450,'Ket qua do'!$C$5:$AP$50000,$E$3,TRUE)*$C$12,"")</f>
        <v>#N/A</v>
      </c>
      <c r="F9450" s="21" t="e">
        <f>IF(A9450&lt;&gt;"",VLOOKUP(B9450,'Ket qua do'!$C$5:$AP$50000,$F$3,TRUE),"")</f>
        <v>#N/A</v>
      </c>
      <c r="G9450" s="21" t="e">
        <f>IF(A9450&lt;&gt;"",VLOOKUP(B9450,'Ket qua do'!$C$5:$AP$50000,$G$3,TRUE),"")</f>
        <v>#N/A</v>
      </c>
      <c r="H9450" s="21" t="e">
        <f>IF(A9450&lt;&gt;"",VLOOKUP(B9450,'Ket qua do'!$C$5:$AP$50000,$H$3,TRUE),"")</f>
        <v>#N/A</v>
      </c>
      <c r="I9450" s="21" t="e">
        <f>IF(A9450&lt;&gt;"",VLOOKUP(B9450,'Ket qua do'!$C$5:$AP$50000,$I$3,TRUE)*$E$9/1000,"")</f>
        <v>#N/A</v>
      </c>
      <c r="J9450" s="21" t="e">
        <f>IF(A9450&lt;&gt;"",VLOOKUP(B9450,'Ket qua do'!$C$5:$AP$50000,$J$3,TRUE)*$E$9/1000,"")</f>
        <v>#N/A</v>
      </c>
      <c r="K9450" s="21" t="e">
        <f>IF(A9450&lt;&gt;"",VLOOKUP(B9450,'Ket qua do'!$C$5:$AP$50000,$K$3,TRUE)*$E$9/1000,"")</f>
        <v>#N/A</v>
      </c>
      <c r="L9450" s="21" t="e">
        <f>IF(A9450&lt;&gt;"",VLOOKUP(B9450,'Ket qua do'!$C$5:$AP$50000,$L$3,TRUE),"")</f>
        <v>#N/A</v>
      </c>
    </row>
    <row r="9451" spans="1:12" x14ac:dyDescent="0.25">
      <c r="A9451" t="e">
        <f t="shared" si="153"/>
        <v>#N/A</v>
      </c>
      <c r="B9451" s="1" t="e">
        <f>IF(A9451&lt;&gt;"",VLOOKUP(A9451,'Ket qua do'!$B$5:$CE$50000,2,TRUE),"")</f>
        <v>#N/A</v>
      </c>
      <c r="C9451" s="19" t="e">
        <f>IF(A9451&lt;&gt;"",VLOOKUP(B9451,'Ket qua do'!$C$5:$AP$50000,$C$3,TRUE)*SQRT(3)*$C$11,"")</f>
        <v>#N/A</v>
      </c>
      <c r="D9451" s="21" t="e">
        <f>IF(A9451&lt;&gt;"",VLOOKUP(B9451,'Ket qua do'!$C$5:$AP$50000,$D$3,TRUE),"")</f>
        <v>#N/A</v>
      </c>
      <c r="E9451" s="21" t="e">
        <f>IF(A9451&lt;&gt;"",VLOOKUP(B9451,'Ket qua do'!$C$5:$AP$50000,$E$3,TRUE)*$C$12,"")</f>
        <v>#N/A</v>
      </c>
      <c r="F9451" s="21" t="e">
        <f>IF(A9451&lt;&gt;"",VLOOKUP(B9451,'Ket qua do'!$C$5:$AP$50000,$F$3,TRUE),"")</f>
        <v>#N/A</v>
      </c>
      <c r="G9451" s="21" t="e">
        <f>IF(A9451&lt;&gt;"",VLOOKUP(B9451,'Ket qua do'!$C$5:$AP$50000,$G$3,TRUE),"")</f>
        <v>#N/A</v>
      </c>
      <c r="H9451" s="21" t="e">
        <f>IF(A9451&lt;&gt;"",VLOOKUP(B9451,'Ket qua do'!$C$5:$AP$50000,$H$3,TRUE),"")</f>
        <v>#N/A</v>
      </c>
      <c r="I9451" s="21" t="e">
        <f>IF(A9451&lt;&gt;"",VLOOKUP(B9451,'Ket qua do'!$C$5:$AP$50000,$I$3,TRUE)*$E$9/1000,"")</f>
        <v>#N/A</v>
      </c>
      <c r="J9451" s="21" t="e">
        <f>IF(A9451&lt;&gt;"",VLOOKUP(B9451,'Ket qua do'!$C$5:$AP$50000,$J$3,TRUE)*$E$9/1000,"")</f>
        <v>#N/A</v>
      </c>
      <c r="K9451" s="21" t="e">
        <f>IF(A9451&lt;&gt;"",VLOOKUP(B9451,'Ket qua do'!$C$5:$AP$50000,$K$3,TRUE)*$E$9/1000,"")</f>
        <v>#N/A</v>
      </c>
      <c r="L9451" s="21" t="e">
        <f>IF(A9451&lt;&gt;"",VLOOKUP(B9451,'Ket qua do'!$C$5:$AP$50000,$L$3,TRUE),"")</f>
        <v>#N/A</v>
      </c>
    </row>
    <row r="9452" spans="1:12" x14ac:dyDescent="0.25">
      <c r="A9452" t="e">
        <f t="shared" si="153"/>
        <v>#N/A</v>
      </c>
      <c r="B9452" s="1" t="e">
        <f>IF(A9452&lt;&gt;"",VLOOKUP(A9452,'Ket qua do'!$B$5:$CE$50000,2,TRUE),"")</f>
        <v>#N/A</v>
      </c>
      <c r="C9452" s="19" t="e">
        <f>IF(A9452&lt;&gt;"",VLOOKUP(B9452,'Ket qua do'!$C$5:$AP$50000,$C$3,TRUE)*SQRT(3)*$C$11,"")</f>
        <v>#N/A</v>
      </c>
      <c r="D9452" s="21" t="e">
        <f>IF(A9452&lt;&gt;"",VLOOKUP(B9452,'Ket qua do'!$C$5:$AP$50000,$D$3,TRUE),"")</f>
        <v>#N/A</v>
      </c>
      <c r="E9452" s="21" t="e">
        <f>IF(A9452&lt;&gt;"",VLOOKUP(B9452,'Ket qua do'!$C$5:$AP$50000,$E$3,TRUE)*$C$12,"")</f>
        <v>#N/A</v>
      </c>
      <c r="F9452" s="21" t="e">
        <f>IF(A9452&lt;&gt;"",VLOOKUP(B9452,'Ket qua do'!$C$5:$AP$50000,$F$3,TRUE),"")</f>
        <v>#N/A</v>
      </c>
      <c r="G9452" s="21" t="e">
        <f>IF(A9452&lt;&gt;"",VLOOKUP(B9452,'Ket qua do'!$C$5:$AP$50000,$G$3,TRUE),"")</f>
        <v>#N/A</v>
      </c>
      <c r="H9452" s="21" t="e">
        <f>IF(A9452&lt;&gt;"",VLOOKUP(B9452,'Ket qua do'!$C$5:$AP$50000,$H$3,TRUE),"")</f>
        <v>#N/A</v>
      </c>
      <c r="I9452" s="21" t="e">
        <f>IF(A9452&lt;&gt;"",VLOOKUP(B9452,'Ket qua do'!$C$5:$AP$50000,$I$3,TRUE)*$E$9/1000,"")</f>
        <v>#N/A</v>
      </c>
      <c r="J9452" s="21" t="e">
        <f>IF(A9452&lt;&gt;"",VLOOKUP(B9452,'Ket qua do'!$C$5:$AP$50000,$J$3,TRUE)*$E$9/1000,"")</f>
        <v>#N/A</v>
      </c>
      <c r="K9452" s="21" t="e">
        <f>IF(A9452&lt;&gt;"",VLOOKUP(B9452,'Ket qua do'!$C$5:$AP$50000,$K$3,TRUE)*$E$9/1000,"")</f>
        <v>#N/A</v>
      </c>
      <c r="L9452" s="21" t="e">
        <f>IF(A9452&lt;&gt;"",VLOOKUP(B9452,'Ket qua do'!$C$5:$AP$50000,$L$3,TRUE),"")</f>
        <v>#N/A</v>
      </c>
    </row>
    <row r="9453" spans="1:12" x14ac:dyDescent="0.25">
      <c r="A9453" t="e">
        <f t="shared" si="153"/>
        <v>#N/A</v>
      </c>
      <c r="B9453" s="1" t="e">
        <f>IF(A9453&lt;&gt;"",VLOOKUP(A9453,'Ket qua do'!$B$5:$CE$50000,2,TRUE),"")</f>
        <v>#N/A</v>
      </c>
      <c r="C9453" s="19" t="e">
        <f>IF(A9453&lt;&gt;"",VLOOKUP(B9453,'Ket qua do'!$C$5:$AP$50000,$C$3,TRUE)*SQRT(3)*$C$11,"")</f>
        <v>#N/A</v>
      </c>
      <c r="D9453" s="21" t="e">
        <f>IF(A9453&lt;&gt;"",VLOOKUP(B9453,'Ket qua do'!$C$5:$AP$50000,$D$3,TRUE),"")</f>
        <v>#N/A</v>
      </c>
      <c r="E9453" s="21" t="e">
        <f>IF(A9453&lt;&gt;"",VLOOKUP(B9453,'Ket qua do'!$C$5:$AP$50000,$E$3,TRUE)*$C$12,"")</f>
        <v>#N/A</v>
      </c>
      <c r="F9453" s="21" t="e">
        <f>IF(A9453&lt;&gt;"",VLOOKUP(B9453,'Ket qua do'!$C$5:$AP$50000,$F$3,TRUE),"")</f>
        <v>#N/A</v>
      </c>
      <c r="G9453" s="21" t="e">
        <f>IF(A9453&lt;&gt;"",VLOOKUP(B9453,'Ket qua do'!$C$5:$AP$50000,$G$3,TRUE),"")</f>
        <v>#N/A</v>
      </c>
      <c r="H9453" s="21" t="e">
        <f>IF(A9453&lt;&gt;"",VLOOKUP(B9453,'Ket qua do'!$C$5:$AP$50000,$H$3,TRUE),"")</f>
        <v>#N/A</v>
      </c>
      <c r="I9453" s="21" t="e">
        <f>IF(A9453&lt;&gt;"",VLOOKUP(B9453,'Ket qua do'!$C$5:$AP$50000,$I$3,TRUE)*$E$9/1000,"")</f>
        <v>#N/A</v>
      </c>
      <c r="J9453" s="21" t="e">
        <f>IF(A9453&lt;&gt;"",VLOOKUP(B9453,'Ket qua do'!$C$5:$AP$50000,$J$3,TRUE)*$E$9/1000,"")</f>
        <v>#N/A</v>
      </c>
      <c r="K9453" s="21" t="e">
        <f>IF(A9453&lt;&gt;"",VLOOKUP(B9453,'Ket qua do'!$C$5:$AP$50000,$K$3,TRUE)*$E$9/1000,"")</f>
        <v>#N/A</v>
      </c>
      <c r="L9453" s="21" t="e">
        <f>IF(A9453&lt;&gt;"",VLOOKUP(B9453,'Ket qua do'!$C$5:$AP$50000,$L$3,TRUE),"")</f>
        <v>#N/A</v>
      </c>
    </row>
    <row r="9454" spans="1:12" x14ac:dyDescent="0.25">
      <c r="A9454" t="e">
        <f t="shared" si="153"/>
        <v>#N/A</v>
      </c>
      <c r="B9454" s="1" t="e">
        <f>IF(A9454&lt;&gt;"",VLOOKUP(A9454,'Ket qua do'!$B$5:$CE$50000,2,TRUE),"")</f>
        <v>#N/A</v>
      </c>
      <c r="C9454" s="19" t="e">
        <f>IF(A9454&lt;&gt;"",VLOOKUP(B9454,'Ket qua do'!$C$5:$AP$50000,$C$3,TRUE)*SQRT(3)*$C$11,"")</f>
        <v>#N/A</v>
      </c>
      <c r="D9454" s="21" t="e">
        <f>IF(A9454&lt;&gt;"",VLOOKUP(B9454,'Ket qua do'!$C$5:$AP$50000,$D$3,TRUE),"")</f>
        <v>#N/A</v>
      </c>
      <c r="E9454" s="21" t="e">
        <f>IF(A9454&lt;&gt;"",VLOOKUP(B9454,'Ket qua do'!$C$5:$AP$50000,$E$3,TRUE)*$C$12,"")</f>
        <v>#N/A</v>
      </c>
      <c r="F9454" s="21" t="e">
        <f>IF(A9454&lt;&gt;"",VLOOKUP(B9454,'Ket qua do'!$C$5:$AP$50000,$F$3,TRUE),"")</f>
        <v>#N/A</v>
      </c>
      <c r="G9454" s="21" t="e">
        <f>IF(A9454&lt;&gt;"",VLOOKUP(B9454,'Ket qua do'!$C$5:$AP$50000,$G$3,TRUE),"")</f>
        <v>#N/A</v>
      </c>
      <c r="H9454" s="21" t="e">
        <f>IF(A9454&lt;&gt;"",VLOOKUP(B9454,'Ket qua do'!$C$5:$AP$50000,$H$3,TRUE),"")</f>
        <v>#N/A</v>
      </c>
      <c r="I9454" s="21" t="e">
        <f>IF(A9454&lt;&gt;"",VLOOKUP(B9454,'Ket qua do'!$C$5:$AP$50000,$I$3,TRUE)*$E$9/1000,"")</f>
        <v>#N/A</v>
      </c>
      <c r="J9454" s="21" t="e">
        <f>IF(A9454&lt;&gt;"",VLOOKUP(B9454,'Ket qua do'!$C$5:$AP$50000,$J$3,TRUE)*$E$9/1000,"")</f>
        <v>#N/A</v>
      </c>
      <c r="K9454" s="21" t="e">
        <f>IF(A9454&lt;&gt;"",VLOOKUP(B9454,'Ket qua do'!$C$5:$AP$50000,$K$3,TRUE)*$E$9/1000,"")</f>
        <v>#N/A</v>
      </c>
      <c r="L9454" s="21" t="e">
        <f>IF(A9454&lt;&gt;"",VLOOKUP(B9454,'Ket qua do'!$C$5:$AP$50000,$L$3,TRUE),"")</f>
        <v>#N/A</v>
      </c>
    </row>
    <row r="9455" spans="1:12" x14ac:dyDescent="0.25">
      <c r="A9455" t="e">
        <f t="shared" si="153"/>
        <v>#N/A</v>
      </c>
      <c r="B9455" s="1" t="e">
        <f>IF(A9455&lt;&gt;"",VLOOKUP(A9455,'Ket qua do'!$B$5:$CE$50000,2,TRUE),"")</f>
        <v>#N/A</v>
      </c>
      <c r="C9455" s="19" t="e">
        <f>IF(A9455&lt;&gt;"",VLOOKUP(B9455,'Ket qua do'!$C$5:$AP$50000,$C$3,TRUE)*SQRT(3)*$C$11,"")</f>
        <v>#N/A</v>
      </c>
      <c r="D9455" s="21" t="e">
        <f>IF(A9455&lt;&gt;"",VLOOKUP(B9455,'Ket qua do'!$C$5:$AP$50000,$D$3,TRUE),"")</f>
        <v>#N/A</v>
      </c>
      <c r="E9455" s="21" t="e">
        <f>IF(A9455&lt;&gt;"",VLOOKUP(B9455,'Ket qua do'!$C$5:$AP$50000,$E$3,TRUE)*$C$12,"")</f>
        <v>#N/A</v>
      </c>
      <c r="F9455" s="21" t="e">
        <f>IF(A9455&lt;&gt;"",VLOOKUP(B9455,'Ket qua do'!$C$5:$AP$50000,$F$3,TRUE),"")</f>
        <v>#N/A</v>
      </c>
      <c r="G9455" s="21" t="e">
        <f>IF(A9455&lt;&gt;"",VLOOKUP(B9455,'Ket qua do'!$C$5:$AP$50000,$G$3,TRUE),"")</f>
        <v>#N/A</v>
      </c>
      <c r="H9455" s="21" t="e">
        <f>IF(A9455&lt;&gt;"",VLOOKUP(B9455,'Ket qua do'!$C$5:$AP$50000,$H$3,TRUE),"")</f>
        <v>#N/A</v>
      </c>
      <c r="I9455" s="21" t="e">
        <f>IF(A9455&lt;&gt;"",VLOOKUP(B9455,'Ket qua do'!$C$5:$AP$50000,$I$3,TRUE)*$E$9/1000,"")</f>
        <v>#N/A</v>
      </c>
      <c r="J9455" s="21" t="e">
        <f>IF(A9455&lt;&gt;"",VLOOKUP(B9455,'Ket qua do'!$C$5:$AP$50000,$J$3,TRUE)*$E$9/1000,"")</f>
        <v>#N/A</v>
      </c>
      <c r="K9455" s="21" t="e">
        <f>IF(A9455&lt;&gt;"",VLOOKUP(B9455,'Ket qua do'!$C$5:$AP$50000,$K$3,TRUE)*$E$9/1000,"")</f>
        <v>#N/A</v>
      </c>
      <c r="L9455" s="21" t="e">
        <f>IF(A9455&lt;&gt;"",VLOOKUP(B9455,'Ket qua do'!$C$5:$AP$50000,$L$3,TRUE),"")</f>
        <v>#N/A</v>
      </c>
    </row>
    <row r="9456" spans="1:12" x14ac:dyDescent="0.25">
      <c r="A9456" t="e">
        <f t="shared" si="153"/>
        <v>#N/A</v>
      </c>
      <c r="B9456" s="1" t="e">
        <f>IF(A9456&lt;&gt;"",VLOOKUP(A9456,'Ket qua do'!$B$5:$CE$50000,2,TRUE),"")</f>
        <v>#N/A</v>
      </c>
      <c r="C9456" s="19" t="e">
        <f>IF(A9456&lt;&gt;"",VLOOKUP(B9456,'Ket qua do'!$C$5:$AP$50000,$C$3,TRUE)*SQRT(3)*$C$11,"")</f>
        <v>#N/A</v>
      </c>
      <c r="D9456" s="21" t="e">
        <f>IF(A9456&lt;&gt;"",VLOOKUP(B9456,'Ket qua do'!$C$5:$AP$50000,$D$3,TRUE),"")</f>
        <v>#N/A</v>
      </c>
      <c r="E9456" s="21" t="e">
        <f>IF(A9456&lt;&gt;"",VLOOKUP(B9456,'Ket qua do'!$C$5:$AP$50000,$E$3,TRUE)*$C$12,"")</f>
        <v>#N/A</v>
      </c>
      <c r="F9456" s="21" t="e">
        <f>IF(A9456&lt;&gt;"",VLOOKUP(B9456,'Ket qua do'!$C$5:$AP$50000,$F$3,TRUE),"")</f>
        <v>#N/A</v>
      </c>
      <c r="G9456" s="21" t="e">
        <f>IF(A9456&lt;&gt;"",VLOOKUP(B9456,'Ket qua do'!$C$5:$AP$50000,$G$3,TRUE),"")</f>
        <v>#N/A</v>
      </c>
      <c r="H9456" s="21" t="e">
        <f>IF(A9456&lt;&gt;"",VLOOKUP(B9456,'Ket qua do'!$C$5:$AP$50000,$H$3,TRUE),"")</f>
        <v>#N/A</v>
      </c>
      <c r="I9456" s="21" t="e">
        <f>IF(A9456&lt;&gt;"",VLOOKUP(B9456,'Ket qua do'!$C$5:$AP$50000,$I$3,TRUE)*$E$9/1000,"")</f>
        <v>#N/A</v>
      </c>
      <c r="J9456" s="21" t="e">
        <f>IF(A9456&lt;&gt;"",VLOOKUP(B9456,'Ket qua do'!$C$5:$AP$50000,$J$3,TRUE)*$E$9/1000,"")</f>
        <v>#N/A</v>
      </c>
      <c r="K9456" s="21" t="e">
        <f>IF(A9456&lt;&gt;"",VLOOKUP(B9456,'Ket qua do'!$C$5:$AP$50000,$K$3,TRUE)*$E$9/1000,"")</f>
        <v>#N/A</v>
      </c>
      <c r="L9456" s="21" t="e">
        <f>IF(A9456&lt;&gt;"",VLOOKUP(B9456,'Ket qua do'!$C$5:$AP$50000,$L$3,TRUE),"")</f>
        <v>#N/A</v>
      </c>
    </row>
    <row r="9457" spans="1:12" x14ac:dyDescent="0.25">
      <c r="A9457" t="e">
        <f t="shared" si="153"/>
        <v>#N/A</v>
      </c>
      <c r="B9457" s="1" t="e">
        <f>IF(A9457&lt;&gt;"",VLOOKUP(A9457,'Ket qua do'!$B$5:$CE$50000,2,TRUE),"")</f>
        <v>#N/A</v>
      </c>
      <c r="C9457" s="19" t="e">
        <f>IF(A9457&lt;&gt;"",VLOOKUP(B9457,'Ket qua do'!$C$5:$AP$50000,$C$3,TRUE)*SQRT(3)*$C$11,"")</f>
        <v>#N/A</v>
      </c>
      <c r="D9457" s="21" t="e">
        <f>IF(A9457&lt;&gt;"",VLOOKUP(B9457,'Ket qua do'!$C$5:$AP$50000,$D$3,TRUE),"")</f>
        <v>#N/A</v>
      </c>
      <c r="E9457" s="21" t="e">
        <f>IF(A9457&lt;&gt;"",VLOOKUP(B9457,'Ket qua do'!$C$5:$AP$50000,$E$3,TRUE)*$C$12,"")</f>
        <v>#N/A</v>
      </c>
      <c r="F9457" s="21" t="e">
        <f>IF(A9457&lt;&gt;"",VLOOKUP(B9457,'Ket qua do'!$C$5:$AP$50000,$F$3,TRUE),"")</f>
        <v>#N/A</v>
      </c>
      <c r="G9457" s="21" t="e">
        <f>IF(A9457&lt;&gt;"",VLOOKUP(B9457,'Ket qua do'!$C$5:$AP$50000,$G$3,TRUE),"")</f>
        <v>#N/A</v>
      </c>
      <c r="H9457" s="21" t="e">
        <f>IF(A9457&lt;&gt;"",VLOOKUP(B9457,'Ket qua do'!$C$5:$AP$50000,$H$3,TRUE),"")</f>
        <v>#N/A</v>
      </c>
      <c r="I9457" s="21" t="e">
        <f>IF(A9457&lt;&gt;"",VLOOKUP(B9457,'Ket qua do'!$C$5:$AP$50000,$I$3,TRUE)*$E$9/1000,"")</f>
        <v>#N/A</v>
      </c>
      <c r="J9457" s="21" t="e">
        <f>IF(A9457&lt;&gt;"",VLOOKUP(B9457,'Ket qua do'!$C$5:$AP$50000,$J$3,TRUE)*$E$9/1000,"")</f>
        <v>#N/A</v>
      </c>
      <c r="K9457" s="21" t="e">
        <f>IF(A9457&lt;&gt;"",VLOOKUP(B9457,'Ket qua do'!$C$5:$AP$50000,$K$3,TRUE)*$E$9/1000,"")</f>
        <v>#N/A</v>
      </c>
      <c r="L9457" s="21" t="e">
        <f>IF(A9457&lt;&gt;"",VLOOKUP(B9457,'Ket qua do'!$C$5:$AP$50000,$L$3,TRUE),"")</f>
        <v>#N/A</v>
      </c>
    </row>
    <row r="9458" spans="1:12" x14ac:dyDescent="0.25">
      <c r="A9458" t="e">
        <f t="shared" si="153"/>
        <v>#N/A</v>
      </c>
      <c r="B9458" s="1" t="e">
        <f>IF(A9458&lt;&gt;"",VLOOKUP(A9458,'Ket qua do'!$B$5:$CE$50000,2,TRUE),"")</f>
        <v>#N/A</v>
      </c>
      <c r="C9458" s="19" t="e">
        <f>IF(A9458&lt;&gt;"",VLOOKUP(B9458,'Ket qua do'!$C$5:$AP$50000,$C$3,TRUE)*SQRT(3)*$C$11,"")</f>
        <v>#N/A</v>
      </c>
      <c r="D9458" s="21" t="e">
        <f>IF(A9458&lt;&gt;"",VLOOKUP(B9458,'Ket qua do'!$C$5:$AP$50000,$D$3,TRUE),"")</f>
        <v>#N/A</v>
      </c>
      <c r="E9458" s="21" t="e">
        <f>IF(A9458&lt;&gt;"",VLOOKUP(B9458,'Ket qua do'!$C$5:$AP$50000,$E$3,TRUE)*$C$12,"")</f>
        <v>#N/A</v>
      </c>
      <c r="F9458" s="21" t="e">
        <f>IF(A9458&lt;&gt;"",VLOOKUP(B9458,'Ket qua do'!$C$5:$AP$50000,$F$3,TRUE),"")</f>
        <v>#N/A</v>
      </c>
      <c r="G9458" s="21" t="e">
        <f>IF(A9458&lt;&gt;"",VLOOKUP(B9458,'Ket qua do'!$C$5:$AP$50000,$G$3,TRUE),"")</f>
        <v>#N/A</v>
      </c>
      <c r="H9458" s="21" t="e">
        <f>IF(A9458&lt;&gt;"",VLOOKUP(B9458,'Ket qua do'!$C$5:$AP$50000,$H$3,TRUE),"")</f>
        <v>#N/A</v>
      </c>
      <c r="I9458" s="21" t="e">
        <f>IF(A9458&lt;&gt;"",VLOOKUP(B9458,'Ket qua do'!$C$5:$AP$50000,$I$3,TRUE)*$E$9/1000,"")</f>
        <v>#N/A</v>
      </c>
      <c r="J9458" s="21" t="e">
        <f>IF(A9458&lt;&gt;"",VLOOKUP(B9458,'Ket qua do'!$C$5:$AP$50000,$J$3,TRUE)*$E$9/1000,"")</f>
        <v>#N/A</v>
      </c>
      <c r="K9458" s="21" t="e">
        <f>IF(A9458&lt;&gt;"",VLOOKUP(B9458,'Ket qua do'!$C$5:$AP$50000,$K$3,TRUE)*$E$9/1000,"")</f>
        <v>#N/A</v>
      </c>
      <c r="L9458" s="21" t="e">
        <f>IF(A9458&lt;&gt;"",VLOOKUP(B9458,'Ket qua do'!$C$5:$AP$50000,$L$3,TRUE),"")</f>
        <v>#N/A</v>
      </c>
    </row>
    <row r="9459" spans="1:12" x14ac:dyDescent="0.25">
      <c r="A9459" t="e">
        <f t="shared" si="153"/>
        <v>#N/A</v>
      </c>
      <c r="B9459" s="1" t="e">
        <f>IF(A9459&lt;&gt;"",VLOOKUP(A9459,'Ket qua do'!$B$5:$CE$50000,2,TRUE),"")</f>
        <v>#N/A</v>
      </c>
      <c r="C9459" s="19" t="e">
        <f>IF(A9459&lt;&gt;"",VLOOKUP(B9459,'Ket qua do'!$C$5:$AP$50000,$C$3,TRUE)*SQRT(3)*$C$11,"")</f>
        <v>#N/A</v>
      </c>
      <c r="D9459" s="21" t="e">
        <f>IF(A9459&lt;&gt;"",VLOOKUP(B9459,'Ket qua do'!$C$5:$AP$50000,$D$3,TRUE),"")</f>
        <v>#N/A</v>
      </c>
      <c r="E9459" s="21" t="e">
        <f>IF(A9459&lt;&gt;"",VLOOKUP(B9459,'Ket qua do'!$C$5:$AP$50000,$E$3,TRUE)*$C$12,"")</f>
        <v>#N/A</v>
      </c>
      <c r="F9459" s="21" t="e">
        <f>IF(A9459&lt;&gt;"",VLOOKUP(B9459,'Ket qua do'!$C$5:$AP$50000,$F$3,TRUE),"")</f>
        <v>#N/A</v>
      </c>
      <c r="G9459" s="21" t="e">
        <f>IF(A9459&lt;&gt;"",VLOOKUP(B9459,'Ket qua do'!$C$5:$AP$50000,$G$3,TRUE),"")</f>
        <v>#N/A</v>
      </c>
      <c r="H9459" s="21" t="e">
        <f>IF(A9459&lt;&gt;"",VLOOKUP(B9459,'Ket qua do'!$C$5:$AP$50000,$H$3,TRUE),"")</f>
        <v>#N/A</v>
      </c>
      <c r="I9459" s="21" t="e">
        <f>IF(A9459&lt;&gt;"",VLOOKUP(B9459,'Ket qua do'!$C$5:$AP$50000,$I$3,TRUE)*$E$9/1000,"")</f>
        <v>#N/A</v>
      </c>
      <c r="J9459" s="21" t="e">
        <f>IF(A9459&lt;&gt;"",VLOOKUP(B9459,'Ket qua do'!$C$5:$AP$50000,$J$3,TRUE)*$E$9/1000,"")</f>
        <v>#N/A</v>
      </c>
      <c r="K9459" s="21" t="e">
        <f>IF(A9459&lt;&gt;"",VLOOKUP(B9459,'Ket qua do'!$C$5:$AP$50000,$K$3,TRUE)*$E$9/1000,"")</f>
        <v>#N/A</v>
      </c>
      <c r="L9459" s="21" t="e">
        <f>IF(A9459&lt;&gt;"",VLOOKUP(B9459,'Ket qua do'!$C$5:$AP$50000,$L$3,TRUE),"")</f>
        <v>#N/A</v>
      </c>
    </row>
    <row r="9460" spans="1:12" x14ac:dyDescent="0.25">
      <c r="A9460" t="e">
        <f t="shared" si="153"/>
        <v>#N/A</v>
      </c>
      <c r="B9460" s="1" t="e">
        <f>IF(A9460&lt;&gt;"",VLOOKUP(A9460,'Ket qua do'!$B$5:$CE$50000,2,TRUE),"")</f>
        <v>#N/A</v>
      </c>
      <c r="C9460" s="19" t="e">
        <f>IF(A9460&lt;&gt;"",VLOOKUP(B9460,'Ket qua do'!$C$5:$AP$50000,$C$3,TRUE)*SQRT(3)*$C$11,"")</f>
        <v>#N/A</v>
      </c>
      <c r="D9460" s="21" t="e">
        <f>IF(A9460&lt;&gt;"",VLOOKUP(B9460,'Ket qua do'!$C$5:$AP$50000,$D$3,TRUE),"")</f>
        <v>#N/A</v>
      </c>
      <c r="E9460" s="21" t="e">
        <f>IF(A9460&lt;&gt;"",VLOOKUP(B9460,'Ket qua do'!$C$5:$AP$50000,$E$3,TRUE)*$C$12,"")</f>
        <v>#N/A</v>
      </c>
      <c r="F9460" s="21" t="e">
        <f>IF(A9460&lt;&gt;"",VLOOKUP(B9460,'Ket qua do'!$C$5:$AP$50000,$F$3,TRUE),"")</f>
        <v>#N/A</v>
      </c>
      <c r="G9460" s="21" t="e">
        <f>IF(A9460&lt;&gt;"",VLOOKUP(B9460,'Ket qua do'!$C$5:$AP$50000,$G$3,TRUE),"")</f>
        <v>#N/A</v>
      </c>
      <c r="H9460" s="21" t="e">
        <f>IF(A9460&lt;&gt;"",VLOOKUP(B9460,'Ket qua do'!$C$5:$AP$50000,$H$3,TRUE),"")</f>
        <v>#N/A</v>
      </c>
      <c r="I9460" s="21" t="e">
        <f>IF(A9460&lt;&gt;"",VLOOKUP(B9460,'Ket qua do'!$C$5:$AP$50000,$I$3,TRUE)*$E$9/1000,"")</f>
        <v>#N/A</v>
      </c>
      <c r="J9460" s="21" t="e">
        <f>IF(A9460&lt;&gt;"",VLOOKUP(B9460,'Ket qua do'!$C$5:$AP$50000,$J$3,TRUE)*$E$9/1000,"")</f>
        <v>#N/A</v>
      </c>
      <c r="K9460" s="21" t="e">
        <f>IF(A9460&lt;&gt;"",VLOOKUP(B9460,'Ket qua do'!$C$5:$AP$50000,$K$3,TRUE)*$E$9/1000,"")</f>
        <v>#N/A</v>
      </c>
      <c r="L9460" s="21" t="e">
        <f>IF(A9460&lt;&gt;"",VLOOKUP(B9460,'Ket qua do'!$C$5:$AP$50000,$L$3,TRUE),"")</f>
        <v>#N/A</v>
      </c>
    </row>
    <row r="9461" spans="1:12" x14ac:dyDescent="0.25">
      <c r="A9461" t="e">
        <f t="shared" si="153"/>
        <v>#N/A</v>
      </c>
      <c r="B9461" s="1" t="e">
        <f>IF(A9461&lt;&gt;"",VLOOKUP(A9461,'Ket qua do'!$B$5:$CE$50000,2,TRUE),"")</f>
        <v>#N/A</v>
      </c>
      <c r="C9461" s="19" t="e">
        <f>IF(A9461&lt;&gt;"",VLOOKUP(B9461,'Ket qua do'!$C$5:$AP$50000,$C$3,TRUE)*SQRT(3)*$C$11,"")</f>
        <v>#N/A</v>
      </c>
      <c r="D9461" s="21" t="e">
        <f>IF(A9461&lt;&gt;"",VLOOKUP(B9461,'Ket qua do'!$C$5:$AP$50000,$D$3,TRUE),"")</f>
        <v>#N/A</v>
      </c>
      <c r="E9461" s="21" t="e">
        <f>IF(A9461&lt;&gt;"",VLOOKUP(B9461,'Ket qua do'!$C$5:$AP$50000,$E$3,TRUE)*$C$12,"")</f>
        <v>#N/A</v>
      </c>
      <c r="F9461" s="21" t="e">
        <f>IF(A9461&lt;&gt;"",VLOOKUP(B9461,'Ket qua do'!$C$5:$AP$50000,$F$3,TRUE),"")</f>
        <v>#N/A</v>
      </c>
      <c r="G9461" s="21" t="e">
        <f>IF(A9461&lt;&gt;"",VLOOKUP(B9461,'Ket qua do'!$C$5:$AP$50000,$G$3,TRUE),"")</f>
        <v>#N/A</v>
      </c>
      <c r="H9461" s="21" t="e">
        <f>IF(A9461&lt;&gt;"",VLOOKUP(B9461,'Ket qua do'!$C$5:$AP$50000,$H$3,TRUE),"")</f>
        <v>#N/A</v>
      </c>
      <c r="I9461" s="21" t="e">
        <f>IF(A9461&lt;&gt;"",VLOOKUP(B9461,'Ket qua do'!$C$5:$AP$50000,$I$3,TRUE)*$E$9/1000,"")</f>
        <v>#N/A</v>
      </c>
      <c r="J9461" s="21" t="e">
        <f>IF(A9461&lt;&gt;"",VLOOKUP(B9461,'Ket qua do'!$C$5:$AP$50000,$J$3,TRUE)*$E$9/1000,"")</f>
        <v>#N/A</v>
      </c>
      <c r="K9461" s="21" t="e">
        <f>IF(A9461&lt;&gt;"",VLOOKUP(B9461,'Ket qua do'!$C$5:$AP$50000,$K$3,TRUE)*$E$9/1000,"")</f>
        <v>#N/A</v>
      </c>
      <c r="L9461" s="21" t="e">
        <f>IF(A9461&lt;&gt;"",VLOOKUP(B9461,'Ket qua do'!$C$5:$AP$50000,$L$3,TRUE),"")</f>
        <v>#N/A</v>
      </c>
    </row>
    <row r="9462" spans="1:12" x14ac:dyDescent="0.25">
      <c r="A9462" t="e">
        <f t="shared" si="153"/>
        <v>#N/A</v>
      </c>
      <c r="B9462" s="1" t="e">
        <f>IF(A9462&lt;&gt;"",VLOOKUP(A9462,'Ket qua do'!$B$5:$CE$50000,2,TRUE),"")</f>
        <v>#N/A</v>
      </c>
      <c r="C9462" s="19" t="e">
        <f>IF(A9462&lt;&gt;"",VLOOKUP(B9462,'Ket qua do'!$C$5:$AP$50000,$C$3,TRUE)*SQRT(3)*$C$11,"")</f>
        <v>#N/A</v>
      </c>
      <c r="D9462" s="21" t="e">
        <f>IF(A9462&lt;&gt;"",VLOOKUP(B9462,'Ket qua do'!$C$5:$AP$50000,$D$3,TRUE),"")</f>
        <v>#N/A</v>
      </c>
      <c r="E9462" s="21" t="e">
        <f>IF(A9462&lt;&gt;"",VLOOKUP(B9462,'Ket qua do'!$C$5:$AP$50000,$E$3,TRUE)*$C$12,"")</f>
        <v>#N/A</v>
      </c>
      <c r="F9462" s="21" t="e">
        <f>IF(A9462&lt;&gt;"",VLOOKUP(B9462,'Ket qua do'!$C$5:$AP$50000,$F$3,TRUE),"")</f>
        <v>#N/A</v>
      </c>
      <c r="G9462" s="21" t="e">
        <f>IF(A9462&lt;&gt;"",VLOOKUP(B9462,'Ket qua do'!$C$5:$AP$50000,$G$3,TRUE),"")</f>
        <v>#N/A</v>
      </c>
      <c r="H9462" s="21" t="e">
        <f>IF(A9462&lt;&gt;"",VLOOKUP(B9462,'Ket qua do'!$C$5:$AP$50000,$H$3,TRUE),"")</f>
        <v>#N/A</v>
      </c>
      <c r="I9462" s="21" t="e">
        <f>IF(A9462&lt;&gt;"",VLOOKUP(B9462,'Ket qua do'!$C$5:$AP$50000,$I$3,TRUE)*$E$9/1000,"")</f>
        <v>#N/A</v>
      </c>
      <c r="J9462" s="21" t="e">
        <f>IF(A9462&lt;&gt;"",VLOOKUP(B9462,'Ket qua do'!$C$5:$AP$50000,$J$3,TRUE)*$E$9/1000,"")</f>
        <v>#N/A</v>
      </c>
      <c r="K9462" s="21" t="e">
        <f>IF(A9462&lt;&gt;"",VLOOKUP(B9462,'Ket qua do'!$C$5:$AP$50000,$K$3,TRUE)*$E$9/1000,"")</f>
        <v>#N/A</v>
      </c>
      <c r="L9462" s="21" t="e">
        <f>IF(A9462&lt;&gt;"",VLOOKUP(B9462,'Ket qua do'!$C$5:$AP$50000,$L$3,TRUE),"")</f>
        <v>#N/A</v>
      </c>
    </row>
    <row r="9463" spans="1:12" x14ac:dyDescent="0.25">
      <c r="A9463" t="e">
        <f t="shared" si="153"/>
        <v>#N/A</v>
      </c>
      <c r="B9463" s="1" t="e">
        <f>IF(A9463&lt;&gt;"",VLOOKUP(A9463,'Ket qua do'!$B$5:$CE$50000,2,TRUE),"")</f>
        <v>#N/A</v>
      </c>
      <c r="C9463" s="19" t="e">
        <f>IF(A9463&lt;&gt;"",VLOOKUP(B9463,'Ket qua do'!$C$5:$AP$50000,$C$3,TRUE)*SQRT(3)*$C$11,"")</f>
        <v>#N/A</v>
      </c>
      <c r="D9463" s="21" t="e">
        <f>IF(A9463&lt;&gt;"",VLOOKUP(B9463,'Ket qua do'!$C$5:$AP$50000,$D$3,TRUE),"")</f>
        <v>#N/A</v>
      </c>
      <c r="E9463" s="21" t="e">
        <f>IF(A9463&lt;&gt;"",VLOOKUP(B9463,'Ket qua do'!$C$5:$AP$50000,$E$3,TRUE)*$C$12,"")</f>
        <v>#N/A</v>
      </c>
      <c r="F9463" s="21" t="e">
        <f>IF(A9463&lt;&gt;"",VLOOKUP(B9463,'Ket qua do'!$C$5:$AP$50000,$F$3,TRUE),"")</f>
        <v>#N/A</v>
      </c>
      <c r="G9463" s="21" t="e">
        <f>IF(A9463&lt;&gt;"",VLOOKUP(B9463,'Ket qua do'!$C$5:$AP$50000,$G$3,TRUE),"")</f>
        <v>#N/A</v>
      </c>
      <c r="H9463" s="21" t="e">
        <f>IF(A9463&lt;&gt;"",VLOOKUP(B9463,'Ket qua do'!$C$5:$AP$50000,$H$3,TRUE),"")</f>
        <v>#N/A</v>
      </c>
      <c r="I9463" s="21" t="e">
        <f>IF(A9463&lt;&gt;"",VLOOKUP(B9463,'Ket qua do'!$C$5:$AP$50000,$I$3,TRUE)*$E$9/1000,"")</f>
        <v>#N/A</v>
      </c>
      <c r="J9463" s="21" t="e">
        <f>IF(A9463&lt;&gt;"",VLOOKUP(B9463,'Ket qua do'!$C$5:$AP$50000,$J$3,TRUE)*$E$9/1000,"")</f>
        <v>#N/A</v>
      </c>
      <c r="K9463" s="21" t="e">
        <f>IF(A9463&lt;&gt;"",VLOOKUP(B9463,'Ket qua do'!$C$5:$AP$50000,$K$3,TRUE)*$E$9/1000,"")</f>
        <v>#N/A</v>
      </c>
      <c r="L9463" s="21" t="e">
        <f>IF(A9463&lt;&gt;"",VLOOKUP(B9463,'Ket qua do'!$C$5:$AP$50000,$L$3,TRUE),"")</f>
        <v>#N/A</v>
      </c>
    </row>
    <row r="9464" spans="1:12" x14ac:dyDescent="0.25">
      <c r="A9464" t="e">
        <f t="shared" si="153"/>
        <v>#N/A</v>
      </c>
      <c r="B9464" s="1" t="e">
        <f>IF(A9464&lt;&gt;"",VLOOKUP(A9464,'Ket qua do'!$B$5:$CE$50000,2,TRUE),"")</f>
        <v>#N/A</v>
      </c>
      <c r="C9464" s="19" t="e">
        <f>IF(A9464&lt;&gt;"",VLOOKUP(B9464,'Ket qua do'!$C$5:$AP$50000,$C$3,TRUE)*SQRT(3)*$C$11,"")</f>
        <v>#N/A</v>
      </c>
      <c r="D9464" s="21" t="e">
        <f>IF(A9464&lt;&gt;"",VLOOKUP(B9464,'Ket qua do'!$C$5:$AP$50000,$D$3,TRUE),"")</f>
        <v>#N/A</v>
      </c>
      <c r="E9464" s="21" t="e">
        <f>IF(A9464&lt;&gt;"",VLOOKUP(B9464,'Ket qua do'!$C$5:$AP$50000,$E$3,TRUE)*$C$12,"")</f>
        <v>#N/A</v>
      </c>
      <c r="F9464" s="21" t="e">
        <f>IF(A9464&lt;&gt;"",VLOOKUP(B9464,'Ket qua do'!$C$5:$AP$50000,$F$3,TRUE),"")</f>
        <v>#N/A</v>
      </c>
      <c r="G9464" s="21" t="e">
        <f>IF(A9464&lt;&gt;"",VLOOKUP(B9464,'Ket qua do'!$C$5:$AP$50000,$G$3,TRUE),"")</f>
        <v>#N/A</v>
      </c>
      <c r="H9464" s="21" t="e">
        <f>IF(A9464&lt;&gt;"",VLOOKUP(B9464,'Ket qua do'!$C$5:$AP$50000,$H$3,TRUE),"")</f>
        <v>#N/A</v>
      </c>
      <c r="I9464" s="21" t="e">
        <f>IF(A9464&lt;&gt;"",VLOOKUP(B9464,'Ket qua do'!$C$5:$AP$50000,$I$3,TRUE)*$E$9/1000,"")</f>
        <v>#N/A</v>
      </c>
      <c r="J9464" s="21" t="e">
        <f>IF(A9464&lt;&gt;"",VLOOKUP(B9464,'Ket qua do'!$C$5:$AP$50000,$J$3,TRUE)*$E$9/1000,"")</f>
        <v>#N/A</v>
      </c>
      <c r="K9464" s="21" t="e">
        <f>IF(A9464&lt;&gt;"",VLOOKUP(B9464,'Ket qua do'!$C$5:$AP$50000,$K$3,TRUE)*$E$9/1000,"")</f>
        <v>#N/A</v>
      </c>
      <c r="L9464" s="21" t="e">
        <f>IF(A9464&lt;&gt;"",VLOOKUP(B9464,'Ket qua do'!$C$5:$AP$50000,$L$3,TRUE),"")</f>
        <v>#N/A</v>
      </c>
    </row>
    <row r="9465" spans="1:12" x14ac:dyDescent="0.25">
      <c r="A9465" t="e">
        <f t="shared" si="153"/>
        <v>#N/A</v>
      </c>
      <c r="B9465" s="1" t="e">
        <f>IF(A9465&lt;&gt;"",VLOOKUP(A9465,'Ket qua do'!$B$5:$CE$50000,2,TRUE),"")</f>
        <v>#N/A</v>
      </c>
      <c r="C9465" s="19" t="e">
        <f>IF(A9465&lt;&gt;"",VLOOKUP(B9465,'Ket qua do'!$C$5:$AP$50000,$C$3,TRUE)*SQRT(3)*$C$11,"")</f>
        <v>#N/A</v>
      </c>
      <c r="D9465" s="21" t="e">
        <f>IF(A9465&lt;&gt;"",VLOOKUP(B9465,'Ket qua do'!$C$5:$AP$50000,$D$3,TRUE),"")</f>
        <v>#N/A</v>
      </c>
      <c r="E9465" s="21" t="e">
        <f>IF(A9465&lt;&gt;"",VLOOKUP(B9465,'Ket qua do'!$C$5:$AP$50000,$E$3,TRUE)*$C$12,"")</f>
        <v>#N/A</v>
      </c>
      <c r="F9465" s="21" t="e">
        <f>IF(A9465&lt;&gt;"",VLOOKUP(B9465,'Ket qua do'!$C$5:$AP$50000,$F$3,TRUE),"")</f>
        <v>#N/A</v>
      </c>
      <c r="G9465" s="21" t="e">
        <f>IF(A9465&lt;&gt;"",VLOOKUP(B9465,'Ket qua do'!$C$5:$AP$50000,$G$3,TRUE),"")</f>
        <v>#N/A</v>
      </c>
      <c r="H9465" s="21" t="e">
        <f>IF(A9465&lt;&gt;"",VLOOKUP(B9465,'Ket qua do'!$C$5:$AP$50000,$H$3,TRUE),"")</f>
        <v>#N/A</v>
      </c>
      <c r="I9465" s="21" t="e">
        <f>IF(A9465&lt;&gt;"",VLOOKUP(B9465,'Ket qua do'!$C$5:$AP$50000,$I$3,TRUE)*$E$9/1000,"")</f>
        <v>#N/A</v>
      </c>
      <c r="J9465" s="21" t="e">
        <f>IF(A9465&lt;&gt;"",VLOOKUP(B9465,'Ket qua do'!$C$5:$AP$50000,$J$3,TRUE)*$E$9/1000,"")</f>
        <v>#N/A</v>
      </c>
      <c r="K9465" s="21" t="e">
        <f>IF(A9465&lt;&gt;"",VLOOKUP(B9465,'Ket qua do'!$C$5:$AP$50000,$K$3,TRUE)*$E$9/1000,"")</f>
        <v>#N/A</v>
      </c>
      <c r="L9465" s="21" t="e">
        <f>IF(A9465&lt;&gt;"",VLOOKUP(B9465,'Ket qua do'!$C$5:$AP$50000,$L$3,TRUE),"")</f>
        <v>#N/A</v>
      </c>
    </row>
    <row r="9466" spans="1:12" x14ac:dyDescent="0.25">
      <c r="A9466" t="e">
        <f t="shared" si="153"/>
        <v>#N/A</v>
      </c>
      <c r="B9466" s="1" t="e">
        <f>IF(A9466&lt;&gt;"",VLOOKUP(A9466,'Ket qua do'!$B$5:$CE$50000,2,TRUE),"")</f>
        <v>#N/A</v>
      </c>
      <c r="C9466" s="19" t="e">
        <f>IF(A9466&lt;&gt;"",VLOOKUP(B9466,'Ket qua do'!$C$5:$AP$50000,$C$3,TRUE)*SQRT(3)*$C$11,"")</f>
        <v>#N/A</v>
      </c>
      <c r="D9466" s="21" t="e">
        <f>IF(A9466&lt;&gt;"",VLOOKUP(B9466,'Ket qua do'!$C$5:$AP$50000,$D$3,TRUE),"")</f>
        <v>#N/A</v>
      </c>
      <c r="E9466" s="21" t="e">
        <f>IF(A9466&lt;&gt;"",VLOOKUP(B9466,'Ket qua do'!$C$5:$AP$50000,$E$3,TRUE)*$C$12,"")</f>
        <v>#N/A</v>
      </c>
      <c r="F9466" s="21" t="e">
        <f>IF(A9466&lt;&gt;"",VLOOKUP(B9466,'Ket qua do'!$C$5:$AP$50000,$F$3,TRUE),"")</f>
        <v>#N/A</v>
      </c>
      <c r="G9466" s="21" t="e">
        <f>IF(A9466&lt;&gt;"",VLOOKUP(B9466,'Ket qua do'!$C$5:$AP$50000,$G$3,TRUE),"")</f>
        <v>#N/A</v>
      </c>
      <c r="H9466" s="21" t="e">
        <f>IF(A9466&lt;&gt;"",VLOOKUP(B9466,'Ket qua do'!$C$5:$AP$50000,$H$3,TRUE),"")</f>
        <v>#N/A</v>
      </c>
      <c r="I9466" s="21" t="e">
        <f>IF(A9466&lt;&gt;"",VLOOKUP(B9466,'Ket qua do'!$C$5:$AP$50000,$I$3,TRUE)*$E$9/1000,"")</f>
        <v>#N/A</v>
      </c>
      <c r="J9466" s="21" t="e">
        <f>IF(A9466&lt;&gt;"",VLOOKUP(B9466,'Ket qua do'!$C$5:$AP$50000,$J$3,TRUE)*$E$9/1000,"")</f>
        <v>#N/A</v>
      </c>
      <c r="K9466" s="21" t="e">
        <f>IF(A9466&lt;&gt;"",VLOOKUP(B9466,'Ket qua do'!$C$5:$AP$50000,$K$3,TRUE)*$E$9/1000,"")</f>
        <v>#N/A</v>
      </c>
      <c r="L9466" s="21" t="e">
        <f>IF(A9466&lt;&gt;"",VLOOKUP(B9466,'Ket qua do'!$C$5:$AP$50000,$L$3,TRUE),"")</f>
        <v>#N/A</v>
      </c>
    </row>
    <row r="9467" spans="1:12" x14ac:dyDescent="0.25">
      <c r="A9467" t="e">
        <f t="shared" si="153"/>
        <v>#N/A</v>
      </c>
      <c r="B9467" s="1" t="e">
        <f>IF(A9467&lt;&gt;"",VLOOKUP(A9467,'Ket qua do'!$B$5:$CE$50000,2,TRUE),"")</f>
        <v>#N/A</v>
      </c>
      <c r="C9467" s="19" t="e">
        <f>IF(A9467&lt;&gt;"",VLOOKUP(B9467,'Ket qua do'!$C$5:$AP$50000,$C$3,TRUE)*SQRT(3)*$C$11,"")</f>
        <v>#N/A</v>
      </c>
      <c r="D9467" s="21" t="e">
        <f>IF(A9467&lt;&gt;"",VLOOKUP(B9467,'Ket qua do'!$C$5:$AP$50000,$D$3,TRUE),"")</f>
        <v>#N/A</v>
      </c>
      <c r="E9467" s="21" t="e">
        <f>IF(A9467&lt;&gt;"",VLOOKUP(B9467,'Ket qua do'!$C$5:$AP$50000,$E$3,TRUE)*$C$12,"")</f>
        <v>#N/A</v>
      </c>
      <c r="F9467" s="21" t="e">
        <f>IF(A9467&lt;&gt;"",VLOOKUP(B9467,'Ket qua do'!$C$5:$AP$50000,$F$3,TRUE),"")</f>
        <v>#N/A</v>
      </c>
      <c r="G9467" s="21" t="e">
        <f>IF(A9467&lt;&gt;"",VLOOKUP(B9467,'Ket qua do'!$C$5:$AP$50000,$G$3,TRUE),"")</f>
        <v>#N/A</v>
      </c>
      <c r="H9467" s="21" t="e">
        <f>IF(A9467&lt;&gt;"",VLOOKUP(B9467,'Ket qua do'!$C$5:$AP$50000,$H$3,TRUE),"")</f>
        <v>#N/A</v>
      </c>
      <c r="I9467" s="21" t="e">
        <f>IF(A9467&lt;&gt;"",VLOOKUP(B9467,'Ket qua do'!$C$5:$AP$50000,$I$3,TRUE)*$E$9/1000,"")</f>
        <v>#N/A</v>
      </c>
      <c r="J9467" s="21" t="e">
        <f>IF(A9467&lt;&gt;"",VLOOKUP(B9467,'Ket qua do'!$C$5:$AP$50000,$J$3,TRUE)*$E$9/1000,"")</f>
        <v>#N/A</v>
      </c>
      <c r="K9467" s="21" t="e">
        <f>IF(A9467&lt;&gt;"",VLOOKUP(B9467,'Ket qua do'!$C$5:$AP$50000,$K$3,TRUE)*$E$9/1000,"")</f>
        <v>#N/A</v>
      </c>
      <c r="L9467" s="21" t="e">
        <f>IF(A9467&lt;&gt;"",VLOOKUP(B9467,'Ket qua do'!$C$5:$AP$50000,$L$3,TRUE),"")</f>
        <v>#N/A</v>
      </c>
    </row>
    <row r="9468" spans="1:12" x14ac:dyDescent="0.25">
      <c r="A9468" t="e">
        <f t="shared" si="153"/>
        <v>#N/A</v>
      </c>
      <c r="B9468" s="1" t="e">
        <f>IF(A9468&lt;&gt;"",VLOOKUP(A9468,'Ket qua do'!$B$5:$CE$50000,2,TRUE),"")</f>
        <v>#N/A</v>
      </c>
      <c r="C9468" s="19" t="e">
        <f>IF(A9468&lt;&gt;"",VLOOKUP(B9468,'Ket qua do'!$C$5:$AP$50000,$C$3,TRUE)*SQRT(3)*$C$11,"")</f>
        <v>#N/A</v>
      </c>
      <c r="D9468" s="21" t="e">
        <f>IF(A9468&lt;&gt;"",VLOOKUP(B9468,'Ket qua do'!$C$5:$AP$50000,$D$3,TRUE),"")</f>
        <v>#N/A</v>
      </c>
      <c r="E9468" s="21" t="e">
        <f>IF(A9468&lt;&gt;"",VLOOKUP(B9468,'Ket qua do'!$C$5:$AP$50000,$E$3,TRUE)*$C$12,"")</f>
        <v>#N/A</v>
      </c>
      <c r="F9468" s="21" t="e">
        <f>IF(A9468&lt;&gt;"",VLOOKUP(B9468,'Ket qua do'!$C$5:$AP$50000,$F$3,TRUE),"")</f>
        <v>#N/A</v>
      </c>
      <c r="G9468" s="21" t="e">
        <f>IF(A9468&lt;&gt;"",VLOOKUP(B9468,'Ket qua do'!$C$5:$AP$50000,$G$3,TRUE),"")</f>
        <v>#N/A</v>
      </c>
      <c r="H9468" s="21" t="e">
        <f>IF(A9468&lt;&gt;"",VLOOKUP(B9468,'Ket qua do'!$C$5:$AP$50000,$H$3,TRUE),"")</f>
        <v>#N/A</v>
      </c>
      <c r="I9468" s="21" t="e">
        <f>IF(A9468&lt;&gt;"",VLOOKUP(B9468,'Ket qua do'!$C$5:$AP$50000,$I$3,TRUE)*$E$9/1000,"")</f>
        <v>#N/A</v>
      </c>
      <c r="J9468" s="21" t="e">
        <f>IF(A9468&lt;&gt;"",VLOOKUP(B9468,'Ket qua do'!$C$5:$AP$50000,$J$3,TRUE)*$E$9/1000,"")</f>
        <v>#N/A</v>
      </c>
      <c r="K9468" s="21" t="e">
        <f>IF(A9468&lt;&gt;"",VLOOKUP(B9468,'Ket qua do'!$C$5:$AP$50000,$K$3,TRUE)*$E$9/1000,"")</f>
        <v>#N/A</v>
      </c>
      <c r="L9468" s="21" t="e">
        <f>IF(A9468&lt;&gt;"",VLOOKUP(B9468,'Ket qua do'!$C$5:$AP$50000,$L$3,TRUE),"")</f>
        <v>#N/A</v>
      </c>
    </row>
    <row r="9469" spans="1:12" x14ac:dyDescent="0.25">
      <c r="A9469" t="e">
        <f t="shared" si="153"/>
        <v>#N/A</v>
      </c>
      <c r="B9469" s="1" t="e">
        <f>IF(A9469&lt;&gt;"",VLOOKUP(A9469,'Ket qua do'!$B$5:$CE$50000,2,TRUE),"")</f>
        <v>#N/A</v>
      </c>
      <c r="C9469" s="19" t="e">
        <f>IF(A9469&lt;&gt;"",VLOOKUP(B9469,'Ket qua do'!$C$5:$AP$50000,$C$3,TRUE)*SQRT(3)*$C$11,"")</f>
        <v>#N/A</v>
      </c>
      <c r="D9469" s="21" t="e">
        <f>IF(A9469&lt;&gt;"",VLOOKUP(B9469,'Ket qua do'!$C$5:$AP$50000,$D$3,TRUE),"")</f>
        <v>#N/A</v>
      </c>
      <c r="E9469" s="21" t="e">
        <f>IF(A9469&lt;&gt;"",VLOOKUP(B9469,'Ket qua do'!$C$5:$AP$50000,$E$3,TRUE)*$C$12,"")</f>
        <v>#N/A</v>
      </c>
      <c r="F9469" s="21" t="e">
        <f>IF(A9469&lt;&gt;"",VLOOKUP(B9469,'Ket qua do'!$C$5:$AP$50000,$F$3,TRUE),"")</f>
        <v>#N/A</v>
      </c>
      <c r="G9469" s="21" t="e">
        <f>IF(A9469&lt;&gt;"",VLOOKUP(B9469,'Ket qua do'!$C$5:$AP$50000,$G$3,TRUE),"")</f>
        <v>#N/A</v>
      </c>
      <c r="H9469" s="21" t="e">
        <f>IF(A9469&lt;&gt;"",VLOOKUP(B9469,'Ket qua do'!$C$5:$AP$50000,$H$3,TRUE),"")</f>
        <v>#N/A</v>
      </c>
      <c r="I9469" s="21" t="e">
        <f>IF(A9469&lt;&gt;"",VLOOKUP(B9469,'Ket qua do'!$C$5:$AP$50000,$I$3,TRUE)*$E$9/1000,"")</f>
        <v>#N/A</v>
      </c>
      <c r="J9469" s="21" t="e">
        <f>IF(A9469&lt;&gt;"",VLOOKUP(B9469,'Ket qua do'!$C$5:$AP$50000,$J$3,TRUE)*$E$9/1000,"")</f>
        <v>#N/A</v>
      </c>
      <c r="K9469" s="21" t="e">
        <f>IF(A9469&lt;&gt;"",VLOOKUP(B9469,'Ket qua do'!$C$5:$AP$50000,$K$3,TRUE)*$E$9/1000,"")</f>
        <v>#N/A</v>
      </c>
      <c r="L9469" s="21" t="e">
        <f>IF(A9469&lt;&gt;"",VLOOKUP(B9469,'Ket qua do'!$C$5:$AP$50000,$L$3,TRUE),"")</f>
        <v>#N/A</v>
      </c>
    </row>
    <row r="9470" spans="1:12" x14ac:dyDescent="0.25">
      <c r="A9470" t="e">
        <f t="shared" si="153"/>
        <v>#N/A</v>
      </c>
      <c r="B9470" s="1" t="e">
        <f>IF(A9470&lt;&gt;"",VLOOKUP(A9470,'Ket qua do'!$B$5:$CE$50000,2,TRUE),"")</f>
        <v>#N/A</v>
      </c>
      <c r="C9470" s="19" t="e">
        <f>IF(A9470&lt;&gt;"",VLOOKUP(B9470,'Ket qua do'!$C$5:$AP$50000,$C$3,TRUE)*SQRT(3)*$C$11,"")</f>
        <v>#N/A</v>
      </c>
      <c r="D9470" s="21" t="e">
        <f>IF(A9470&lt;&gt;"",VLOOKUP(B9470,'Ket qua do'!$C$5:$AP$50000,$D$3,TRUE),"")</f>
        <v>#N/A</v>
      </c>
      <c r="E9470" s="21" t="e">
        <f>IF(A9470&lt;&gt;"",VLOOKUP(B9470,'Ket qua do'!$C$5:$AP$50000,$E$3,TRUE)*$C$12,"")</f>
        <v>#N/A</v>
      </c>
      <c r="F9470" s="21" t="e">
        <f>IF(A9470&lt;&gt;"",VLOOKUP(B9470,'Ket qua do'!$C$5:$AP$50000,$F$3,TRUE),"")</f>
        <v>#N/A</v>
      </c>
      <c r="G9470" s="21" t="e">
        <f>IF(A9470&lt;&gt;"",VLOOKUP(B9470,'Ket qua do'!$C$5:$AP$50000,$G$3,TRUE),"")</f>
        <v>#N/A</v>
      </c>
      <c r="H9470" s="21" t="e">
        <f>IF(A9470&lt;&gt;"",VLOOKUP(B9470,'Ket qua do'!$C$5:$AP$50000,$H$3,TRUE),"")</f>
        <v>#N/A</v>
      </c>
      <c r="I9470" s="21" t="e">
        <f>IF(A9470&lt;&gt;"",VLOOKUP(B9470,'Ket qua do'!$C$5:$AP$50000,$I$3,TRUE)*$E$9/1000,"")</f>
        <v>#N/A</v>
      </c>
      <c r="J9470" s="21" t="e">
        <f>IF(A9470&lt;&gt;"",VLOOKUP(B9470,'Ket qua do'!$C$5:$AP$50000,$J$3,TRUE)*$E$9/1000,"")</f>
        <v>#N/A</v>
      </c>
      <c r="K9470" s="21" t="e">
        <f>IF(A9470&lt;&gt;"",VLOOKUP(B9470,'Ket qua do'!$C$5:$AP$50000,$K$3,TRUE)*$E$9/1000,"")</f>
        <v>#N/A</v>
      </c>
      <c r="L9470" s="21" t="e">
        <f>IF(A9470&lt;&gt;"",VLOOKUP(B9470,'Ket qua do'!$C$5:$AP$50000,$L$3,TRUE),"")</f>
        <v>#N/A</v>
      </c>
    </row>
    <row r="9471" spans="1:12" x14ac:dyDescent="0.25">
      <c r="A9471" t="e">
        <f t="shared" si="153"/>
        <v>#N/A</v>
      </c>
      <c r="B9471" s="1" t="e">
        <f>IF(A9471&lt;&gt;"",VLOOKUP(A9471,'Ket qua do'!$B$5:$CE$50000,2,TRUE),"")</f>
        <v>#N/A</v>
      </c>
      <c r="C9471" s="19" t="e">
        <f>IF(A9471&lt;&gt;"",VLOOKUP(B9471,'Ket qua do'!$C$5:$AP$50000,$C$3,TRUE)*SQRT(3)*$C$11,"")</f>
        <v>#N/A</v>
      </c>
      <c r="D9471" s="21" t="e">
        <f>IF(A9471&lt;&gt;"",VLOOKUP(B9471,'Ket qua do'!$C$5:$AP$50000,$D$3,TRUE),"")</f>
        <v>#N/A</v>
      </c>
      <c r="E9471" s="21" t="e">
        <f>IF(A9471&lt;&gt;"",VLOOKUP(B9471,'Ket qua do'!$C$5:$AP$50000,$E$3,TRUE)*$C$12,"")</f>
        <v>#N/A</v>
      </c>
      <c r="F9471" s="21" t="e">
        <f>IF(A9471&lt;&gt;"",VLOOKUP(B9471,'Ket qua do'!$C$5:$AP$50000,$F$3,TRUE),"")</f>
        <v>#N/A</v>
      </c>
      <c r="G9471" s="21" t="e">
        <f>IF(A9471&lt;&gt;"",VLOOKUP(B9471,'Ket qua do'!$C$5:$AP$50000,$G$3,TRUE),"")</f>
        <v>#N/A</v>
      </c>
      <c r="H9471" s="21" t="e">
        <f>IF(A9471&lt;&gt;"",VLOOKUP(B9471,'Ket qua do'!$C$5:$AP$50000,$H$3,TRUE),"")</f>
        <v>#N/A</v>
      </c>
      <c r="I9471" s="21" t="e">
        <f>IF(A9471&lt;&gt;"",VLOOKUP(B9471,'Ket qua do'!$C$5:$AP$50000,$I$3,TRUE)*$E$9/1000,"")</f>
        <v>#N/A</v>
      </c>
      <c r="J9471" s="21" t="e">
        <f>IF(A9471&lt;&gt;"",VLOOKUP(B9471,'Ket qua do'!$C$5:$AP$50000,$J$3,TRUE)*$E$9/1000,"")</f>
        <v>#N/A</v>
      </c>
      <c r="K9471" s="21" t="e">
        <f>IF(A9471&lt;&gt;"",VLOOKUP(B9471,'Ket qua do'!$C$5:$AP$50000,$K$3,TRUE)*$E$9/1000,"")</f>
        <v>#N/A</v>
      </c>
      <c r="L9471" s="21" t="e">
        <f>IF(A9471&lt;&gt;"",VLOOKUP(B9471,'Ket qua do'!$C$5:$AP$50000,$L$3,TRUE),"")</f>
        <v>#N/A</v>
      </c>
    </row>
    <row r="9472" spans="1:12" x14ac:dyDescent="0.25">
      <c r="A9472" t="e">
        <f t="shared" si="153"/>
        <v>#N/A</v>
      </c>
      <c r="B9472" s="1" t="e">
        <f>IF(A9472&lt;&gt;"",VLOOKUP(A9472,'Ket qua do'!$B$5:$CE$50000,2,TRUE),"")</f>
        <v>#N/A</v>
      </c>
      <c r="C9472" s="19" t="e">
        <f>IF(A9472&lt;&gt;"",VLOOKUP(B9472,'Ket qua do'!$C$5:$AP$50000,$C$3,TRUE)*SQRT(3)*$C$11,"")</f>
        <v>#N/A</v>
      </c>
      <c r="D9472" s="21" t="e">
        <f>IF(A9472&lt;&gt;"",VLOOKUP(B9472,'Ket qua do'!$C$5:$AP$50000,$D$3,TRUE),"")</f>
        <v>#N/A</v>
      </c>
      <c r="E9472" s="21" t="e">
        <f>IF(A9472&lt;&gt;"",VLOOKUP(B9472,'Ket qua do'!$C$5:$AP$50000,$E$3,TRUE)*$C$12,"")</f>
        <v>#N/A</v>
      </c>
      <c r="F9472" s="21" t="e">
        <f>IF(A9472&lt;&gt;"",VLOOKUP(B9472,'Ket qua do'!$C$5:$AP$50000,$F$3,TRUE),"")</f>
        <v>#N/A</v>
      </c>
      <c r="G9472" s="21" t="e">
        <f>IF(A9472&lt;&gt;"",VLOOKUP(B9472,'Ket qua do'!$C$5:$AP$50000,$G$3,TRUE),"")</f>
        <v>#N/A</v>
      </c>
      <c r="H9472" s="21" t="e">
        <f>IF(A9472&lt;&gt;"",VLOOKUP(B9472,'Ket qua do'!$C$5:$AP$50000,$H$3,TRUE),"")</f>
        <v>#N/A</v>
      </c>
      <c r="I9472" s="21" t="e">
        <f>IF(A9472&lt;&gt;"",VLOOKUP(B9472,'Ket qua do'!$C$5:$AP$50000,$I$3,TRUE)*$E$9/1000,"")</f>
        <v>#N/A</v>
      </c>
      <c r="J9472" s="21" t="e">
        <f>IF(A9472&lt;&gt;"",VLOOKUP(B9472,'Ket qua do'!$C$5:$AP$50000,$J$3,TRUE)*$E$9/1000,"")</f>
        <v>#N/A</v>
      </c>
      <c r="K9472" s="21" t="e">
        <f>IF(A9472&lt;&gt;"",VLOOKUP(B9472,'Ket qua do'!$C$5:$AP$50000,$K$3,TRUE)*$E$9/1000,"")</f>
        <v>#N/A</v>
      </c>
      <c r="L9472" s="21" t="e">
        <f>IF(A9472&lt;&gt;"",VLOOKUP(B9472,'Ket qua do'!$C$5:$AP$50000,$L$3,TRUE),"")</f>
        <v>#N/A</v>
      </c>
    </row>
    <row r="9473" spans="1:12" x14ac:dyDescent="0.25">
      <c r="A9473" t="e">
        <f t="shared" si="153"/>
        <v>#N/A</v>
      </c>
      <c r="B9473" s="1" t="e">
        <f>IF(A9473&lt;&gt;"",VLOOKUP(A9473,'Ket qua do'!$B$5:$CE$50000,2,TRUE),"")</f>
        <v>#N/A</v>
      </c>
      <c r="C9473" s="19" t="e">
        <f>IF(A9473&lt;&gt;"",VLOOKUP(B9473,'Ket qua do'!$C$5:$AP$50000,$C$3,TRUE)*SQRT(3)*$C$11,"")</f>
        <v>#N/A</v>
      </c>
      <c r="D9473" s="21" t="e">
        <f>IF(A9473&lt;&gt;"",VLOOKUP(B9473,'Ket qua do'!$C$5:$AP$50000,$D$3,TRUE),"")</f>
        <v>#N/A</v>
      </c>
      <c r="E9473" s="21" t="e">
        <f>IF(A9473&lt;&gt;"",VLOOKUP(B9473,'Ket qua do'!$C$5:$AP$50000,$E$3,TRUE)*$C$12,"")</f>
        <v>#N/A</v>
      </c>
      <c r="F9473" s="21" t="e">
        <f>IF(A9473&lt;&gt;"",VLOOKUP(B9473,'Ket qua do'!$C$5:$AP$50000,$F$3,TRUE),"")</f>
        <v>#N/A</v>
      </c>
      <c r="G9473" s="21" t="e">
        <f>IF(A9473&lt;&gt;"",VLOOKUP(B9473,'Ket qua do'!$C$5:$AP$50000,$G$3,TRUE),"")</f>
        <v>#N/A</v>
      </c>
      <c r="H9473" s="21" t="e">
        <f>IF(A9473&lt;&gt;"",VLOOKUP(B9473,'Ket qua do'!$C$5:$AP$50000,$H$3,TRUE),"")</f>
        <v>#N/A</v>
      </c>
      <c r="I9473" s="21" t="e">
        <f>IF(A9473&lt;&gt;"",VLOOKUP(B9473,'Ket qua do'!$C$5:$AP$50000,$I$3,TRUE)*$E$9/1000,"")</f>
        <v>#N/A</v>
      </c>
      <c r="J9473" s="21" t="e">
        <f>IF(A9473&lt;&gt;"",VLOOKUP(B9473,'Ket qua do'!$C$5:$AP$50000,$J$3,TRUE)*$E$9/1000,"")</f>
        <v>#N/A</v>
      </c>
      <c r="K9473" s="21" t="e">
        <f>IF(A9473&lt;&gt;"",VLOOKUP(B9473,'Ket qua do'!$C$5:$AP$50000,$K$3,TRUE)*$E$9/1000,"")</f>
        <v>#N/A</v>
      </c>
      <c r="L9473" s="21" t="e">
        <f>IF(A9473&lt;&gt;"",VLOOKUP(B9473,'Ket qua do'!$C$5:$AP$50000,$L$3,TRUE),"")</f>
        <v>#N/A</v>
      </c>
    </row>
    <row r="9474" spans="1:12" x14ac:dyDescent="0.25">
      <c r="A9474" t="e">
        <f t="shared" si="153"/>
        <v>#N/A</v>
      </c>
      <c r="B9474" s="1" t="e">
        <f>IF(A9474&lt;&gt;"",VLOOKUP(A9474,'Ket qua do'!$B$5:$CE$50000,2,TRUE),"")</f>
        <v>#N/A</v>
      </c>
      <c r="C9474" s="19" t="e">
        <f>IF(A9474&lt;&gt;"",VLOOKUP(B9474,'Ket qua do'!$C$5:$AP$50000,$C$3,TRUE)*SQRT(3)*$C$11,"")</f>
        <v>#N/A</v>
      </c>
      <c r="D9474" s="21" t="e">
        <f>IF(A9474&lt;&gt;"",VLOOKUP(B9474,'Ket qua do'!$C$5:$AP$50000,$D$3,TRUE),"")</f>
        <v>#N/A</v>
      </c>
      <c r="E9474" s="21" t="e">
        <f>IF(A9474&lt;&gt;"",VLOOKUP(B9474,'Ket qua do'!$C$5:$AP$50000,$E$3,TRUE)*$C$12,"")</f>
        <v>#N/A</v>
      </c>
      <c r="F9474" s="21" t="e">
        <f>IF(A9474&lt;&gt;"",VLOOKUP(B9474,'Ket qua do'!$C$5:$AP$50000,$F$3,TRUE),"")</f>
        <v>#N/A</v>
      </c>
      <c r="G9474" s="21" t="e">
        <f>IF(A9474&lt;&gt;"",VLOOKUP(B9474,'Ket qua do'!$C$5:$AP$50000,$G$3,TRUE),"")</f>
        <v>#N/A</v>
      </c>
      <c r="H9474" s="21" t="e">
        <f>IF(A9474&lt;&gt;"",VLOOKUP(B9474,'Ket qua do'!$C$5:$AP$50000,$H$3,TRUE),"")</f>
        <v>#N/A</v>
      </c>
      <c r="I9474" s="21" t="e">
        <f>IF(A9474&lt;&gt;"",VLOOKUP(B9474,'Ket qua do'!$C$5:$AP$50000,$I$3,TRUE)*$E$9/1000,"")</f>
        <v>#N/A</v>
      </c>
      <c r="J9474" s="21" t="e">
        <f>IF(A9474&lt;&gt;"",VLOOKUP(B9474,'Ket qua do'!$C$5:$AP$50000,$J$3,TRUE)*$E$9/1000,"")</f>
        <v>#N/A</v>
      </c>
      <c r="K9474" s="21" t="e">
        <f>IF(A9474&lt;&gt;"",VLOOKUP(B9474,'Ket qua do'!$C$5:$AP$50000,$K$3,TRUE)*$E$9/1000,"")</f>
        <v>#N/A</v>
      </c>
      <c r="L9474" s="21" t="e">
        <f>IF(A9474&lt;&gt;"",VLOOKUP(B9474,'Ket qua do'!$C$5:$AP$50000,$L$3,TRUE),"")</f>
        <v>#N/A</v>
      </c>
    </row>
    <row r="9475" spans="1:12" x14ac:dyDescent="0.25">
      <c r="A9475" t="e">
        <f t="shared" si="153"/>
        <v>#N/A</v>
      </c>
      <c r="B9475" s="1" t="e">
        <f>IF(A9475&lt;&gt;"",VLOOKUP(A9475,'Ket qua do'!$B$5:$CE$50000,2,TRUE),"")</f>
        <v>#N/A</v>
      </c>
      <c r="C9475" s="19" t="e">
        <f>IF(A9475&lt;&gt;"",VLOOKUP(B9475,'Ket qua do'!$C$5:$AP$50000,$C$3,TRUE)*SQRT(3)*$C$11,"")</f>
        <v>#N/A</v>
      </c>
      <c r="D9475" s="21" t="e">
        <f>IF(A9475&lt;&gt;"",VLOOKUP(B9475,'Ket qua do'!$C$5:$AP$50000,$D$3,TRUE),"")</f>
        <v>#N/A</v>
      </c>
      <c r="E9475" s="21" t="e">
        <f>IF(A9475&lt;&gt;"",VLOOKUP(B9475,'Ket qua do'!$C$5:$AP$50000,$E$3,TRUE)*$C$12,"")</f>
        <v>#N/A</v>
      </c>
      <c r="F9475" s="21" t="e">
        <f>IF(A9475&lt;&gt;"",VLOOKUP(B9475,'Ket qua do'!$C$5:$AP$50000,$F$3,TRUE),"")</f>
        <v>#N/A</v>
      </c>
      <c r="G9475" s="21" t="e">
        <f>IF(A9475&lt;&gt;"",VLOOKUP(B9475,'Ket qua do'!$C$5:$AP$50000,$G$3,TRUE),"")</f>
        <v>#N/A</v>
      </c>
      <c r="H9475" s="21" t="e">
        <f>IF(A9475&lt;&gt;"",VLOOKUP(B9475,'Ket qua do'!$C$5:$AP$50000,$H$3,TRUE),"")</f>
        <v>#N/A</v>
      </c>
      <c r="I9475" s="21" t="e">
        <f>IF(A9475&lt;&gt;"",VLOOKUP(B9475,'Ket qua do'!$C$5:$AP$50000,$I$3,TRUE)*$E$9/1000,"")</f>
        <v>#N/A</v>
      </c>
      <c r="J9475" s="21" t="e">
        <f>IF(A9475&lt;&gt;"",VLOOKUP(B9475,'Ket qua do'!$C$5:$AP$50000,$J$3,TRUE)*$E$9/1000,"")</f>
        <v>#N/A</v>
      </c>
      <c r="K9475" s="21" t="e">
        <f>IF(A9475&lt;&gt;"",VLOOKUP(B9475,'Ket qua do'!$C$5:$AP$50000,$K$3,TRUE)*$E$9/1000,"")</f>
        <v>#N/A</v>
      </c>
      <c r="L9475" s="21" t="e">
        <f>IF(A9475&lt;&gt;"",VLOOKUP(B9475,'Ket qua do'!$C$5:$AP$50000,$L$3,TRUE),"")</f>
        <v>#N/A</v>
      </c>
    </row>
    <row r="9476" spans="1:12" x14ac:dyDescent="0.25">
      <c r="A9476" t="e">
        <f t="shared" si="153"/>
        <v>#N/A</v>
      </c>
      <c r="B9476" s="1" t="e">
        <f>IF(A9476&lt;&gt;"",VLOOKUP(A9476,'Ket qua do'!$B$5:$CE$50000,2,TRUE),"")</f>
        <v>#N/A</v>
      </c>
      <c r="C9476" s="19" t="e">
        <f>IF(A9476&lt;&gt;"",VLOOKUP(B9476,'Ket qua do'!$C$5:$AP$50000,$C$3,TRUE)*SQRT(3)*$C$11,"")</f>
        <v>#N/A</v>
      </c>
      <c r="D9476" s="21" t="e">
        <f>IF(A9476&lt;&gt;"",VLOOKUP(B9476,'Ket qua do'!$C$5:$AP$50000,$D$3,TRUE),"")</f>
        <v>#N/A</v>
      </c>
      <c r="E9476" s="21" t="e">
        <f>IF(A9476&lt;&gt;"",VLOOKUP(B9476,'Ket qua do'!$C$5:$AP$50000,$E$3,TRUE)*$C$12,"")</f>
        <v>#N/A</v>
      </c>
      <c r="F9476" s="21" t="e">
        <f>IF(A9476&lt;&gt;"",VLOOKUP(B9476,'Ket qua do'!$C$5:$AP$50000,$F$3,TRUE),"")</f>
        <v>#N/A</v>
      </c>
      <c r="G9476" s="21" t="e">
        <f>IF(A9476&lt;&gt;"",VLOOKUP(B9476,'Ket qua do'!$C$5:$AP$50000,$G$3,TRUE),"")</f>
        <v>#N/A</v>
      </c>
      <c r="H9476" s="21" t="e">
        <f>IF(A9476&lt;&gt;"",VLOOKUP(B9476,'Ket qua do'!$C$5:$AP$50000,$H$3,TRUE),"")</f>
        <v>#N/A</v>
      </c>
      <c r="I9476" s="21" t="e">
        <f>IF(A9476&lt;&gt;"",VLOOKUP(B9476,'Ket qua do'!$C$5:$AP$50000,$I$3,TRUE)*$E$9/1000,"")</f>
        <v>#N/A</v>
      </c>
      <c r="J9476" s="21" t="e">
        <f>IF(A9476&lt;&gt;"",VLOOKUP(B9476,'Ket qua do'!$C$5:$AP$50000,$J$3,TRUE)*$E$9/1000,"")</f>
        <v>#N/A</v>
      </c>
      <c r="K9476" s="21" t="e">
        <f>IF(A9476&lt;&gt;"",VLOOKUP(B9476,'Ket qua do'!$C$5:$AP$50000,$K$3,TRUE)*$E$9/1000,"")</f>
        <v>#N/A</v>
      </c>
      <c r="L9476" s="21" t="e">
        <f>IF(A9476&lt;&gt;"",VLOOKUP(B9476,'Ket qua do'!$C$5:$AP$50000,$L$3,TRUE),"")</f>
        <v>#N/A</v>
      </c>
    </row>
    <row r="9477" spans="1:12" x14ac:dyDescent="0.25">
      <c r="A9477" t="e">
        <f t="shared" si="153"/>
        <v>#N/A</v>
      </c>
      <c r="B9477" s="1" t="e">
        <f>IF(A9477&lt;&gt;"",VLOOKUP(A9477,'Ket qua do'!$B$5:$CE$50000,2,TRUE),"")</f>
        <v>#N/A</v>
      </c>
      <c r="C9477" s="19" t="e">
        <f>IF(A9477&lt;&gt;"",VLOOKUP(B9477,'Ket qua do'!$C$5:$AP$50000,$C$3,TRUE)*SQRT(3)*$C$11,"")</f>
        <v>#N/A</v>
      </c>
      <c r="D9477" s="21" t="e">
        <f>IF(A9477&lt;&gt;"",VLOOKUP(B9477,'Ket qua do'!$C$5:$AP$50000,$D$3,TRUE),"")</f>
        <v>#N/A</v>
      </c>
      <c r="E9477" s="21" t="e">
        <f>IF(A9477&lt;&gt;"",VLOOKUP(B9477,'Ket qua do'!$C$5:$AP$50000,$E$3,TRUE)*$C$12,"")</f>
        <v>#N/A</v>
      </c>
      <c r="F9477" s="21" t="e">
        <f>IF(A9477&lt;&gt;"",VLOOKUP(B9477,'Ket qua do'!$C$5:$AP$50000,$F$3,TRUE),"")</f>
        <v>#N/A</v>
      </c>
      <c r="G9477" s="21" t="e">
        <f>IF(A9477&lt;&gt;"",VLOOKUP(B9477,'Ket qua do'!$C$5:$AP$50000,$G$3,TRUE),"")</f>
        <v>#N/A</v>
      </c>
      <c r="H9477" s="21" t="e">
        <f>IF(A9477&lt;&gt;"",VLOOKUP(B9477,'Ket qua do'!$C$5:$AP$50000,$H$3,TRUE),"")</f>
        <v>#N/A</v>
      </c>
      <c r="I9477" s="21" t="e">
        <f>IF(A9477&lt;&gt;"",VLOOKUP(B9477,'Ket qua do'!$C$5:$AP$50000,$I$3,TRUE)*$E$9/1000,"")</f>
        <v>#N/A</v>
      </c>
      <c r="J9477" s="21" t="e">
        <f>IF(A9477&lt;&gt;"",VLOOKUP(B9477,'Ket qua do'!$C$5:$AP$50000,$J$3,TRUE)*$E$9/1000,"")</f>
        <v>#N/A</v>
      </c>
      <c r="K9477" s="21" t="e">
        <f>IF(A9477&lt;&gt;"",VLOOKUP(B9477,'Ket qua do'!$C$5:$AP$50000,$K$3,TRUE)*$E$9/1000,"")</f>
        <v>#N/A</v>
      </c>
      <c r="L9477" s="21" t="e">
        <f>IF(A9477&lt;&gt;"",VLOOKUP(B9477,'Ket qua do'!$C$5:$AP$50000,$L$3,TRUE),"")</f>
        <v>#N/A</v>
      </c>
    </row>
    <row r="9478" spans="1:12" x14ac:dyDescent="0.25">
      <c r="A9478" t="e">
        <f t="shared" si="153"/>
        <v>#N/A</v>
      </c>
      <c r="B9478" s="1" t="e">
        <f>IF(A9478&lt;&gt;"",VLOOKUP(A9478,'Ket qua do'!$B$5:$CE$50000,2,TRUE),"")</f>
        <v>#N/A</v>
      </c>
      <c r="C9478" s="19" t="e">
        <f>IF(A9478&lt;&gt;"",VLOOKUP(B9478,'Ket qua do'!$C$5:$AP$50000,$C$3,TRUE)*SQRT(3)*$C$11,"")</f>
        <v>#N/A</v>
      </c>
      <c r="D9478" s="21" t="e">
        <f>IF(A9478&lt;&gt;"",VLOOKUP(B9478,'Ket qua do'!$C$5:$AP$50000,$D$3,TRUE),"")</f>
        <v>#N/A</v>
      </c>
      <c r="E9478" s="21" t="e">
        <f>IF(A9478&lt;&gt;"",VLOOKUP(B9478,'Ket qua do'!$C$5:$AP$50000,$E$3,TRUE)*$C$12,"")</f>
        <v>#N/A</v>
      </c>
      <c r="F9478" s="21" t="e">
        <f>IF(A9478&lt;&gt;"",VLOOKUP(B9478,'Ket qua do'!$C$5:$AP$50000,$F$3,TRUE),"")</f>
        <v>#N/A</v>
      </c>
      <c r="G9478" s="21" t="e">
        <f>IF(A9478&lt;&gt;"",VLOOKUP(B9478,'Ket qua do'!$C$5:$AP$50000,$G$3,TRUE),"")</f>
        <v>#N/A</v>
      </c>
      <c r="H9478" s="21" t="e">
        <f>IF(A9478&lt;&gt;"",VLOOKUP(B9478,'Ket qua do'!$C$5:$AP$50000,$H$3,TRUE),"")</f>
        <v>#N/A</v>
      </c>
      <c r="I9478" s="21" t="e">
        <f>IF(A9478&lt;&gt;"",VLOOKUP(B9478,'Ket qua do'!$C$5:$AP$50000,$I$3,TRUE)*$E$9/1000,"")</f>
        <v>#N/A</v>
      </c>
      <c r="J9478" s="21" t="e">
        <f>IF(A9478&lt;&gt;"",VLOOKUP(B9478,'Ket qua do'!$C$5:$AP$50000,$J$3,TRUE)*$E$9/1000,"")</f>
        <v>#N/A</v>
      </c>
      <c r="K9478" s="21" t="e">
        <f>IF(A9478&lt;&gt;"",VLOOKUP(B9478,'Ket qua do'!$C$5:$AP$50000,$K$3,TRUE)*$E$9/1000,"")</f>
        <v>#N/A</v>
      </c>
      <c r="L9478" s="21" t="e">
        <f>IF(A9478&lt;&gt;"",VLOOKUP(B9478,'Ket qua do'!$C$5:$AP$50000,$L$3,TRUE),"")</f>
        <v>#N/A</v>
      </c>
    </row>
    <row r="9479" spans="1:12" x14ac:dyDescent="0.25">
      <c r="A9479" t="e">
        <f t="shared" si="153"/>
        <v>#N/A</v>
      </c>
      <c r="B9479" s="1" t="e">
        <f>IF(A9479&lt;&gt;"",VLOOKUP(A9479,'Ket qua do'!$B$5:$CE$50000,2,TRUE),"")</f>
        <v>#N/A</v>
      </c>
      <c r="C9479" s="19" t="e">
        <f>IF(A9479&lt;&gt;"",VLOOKUP(B9479,'Ket qua do'!$C$5:$AP$50000,$C$3,TRUE)*SQRT(3)*$C$11,"")</f>
        <v>#N/A</v>
      </c>
      <c r="D9479" s="21" t="e">
        <f>IF(A9479&lt;&gt;"",VLOOKUP(B9479,'Ket qua do'!$C$5:$AP$50000,$D$3,TRUE),"")</f>
        <v>#N/A</v>
      </c>
      <c r="E9479" s="21" t="e">
        <f>IF(A9479&lt;&gt;"",VLOOKUP(B9479,'Ket qua do'!$C$5:$AP$50000,$E$3,TRUE)*$C$12,"")</f>
        <v>#N/A</v>
      </c>
      <c r="F9479" s="21" t="e">
        <f>IF(A9479&lt;&gt;"",VLOOKUP(B9479,'Ket qua do'!$C$5:$AP$50000,$F$3,TRUE),"")</f>
        <v>#N/A</v>
      </c>
      <c r="G9479" s="21" t="e">
        <f>IF(A9479&lt;&gt;"",VLOOKUP(B9479,'Ket qua do'!$C$5:$AP$50000,$G$3,TRUE),"")</f>
        <v>#N/A</v>
      </c>
      <c r="H9479" s="21" t="e">
        <f>IF(A9479&lt;&gt;"",VLOOKUP(B9479,'Ket qua do'!$C$5:$AP$50000,$H$3,TRUE),"")</f>
        <v>#N/A</v>
      </c>
      <c r="I9479" s="21" t="e">
        <f>IF(A9479&lt;&gt;"",VLOOKUP(B9479,'Ket qua do'!$C$5:$AP$50000,$I$3,TRUE)*$E$9/1000,"")</f>
        <v>#N/A</v>
      </c>
      <c r="J9479" s="21" t="e">
        <f>IF(A9479&lt;&gt;"",VLOOKUP(B9479,'Ket qua do'!$C$5:$AP$50000,$J$3,TRUE)*$E$9/1000,"")</f>
        <v>#N/A</v>
      </c>
      <c r="K9479" s="21" t="e">
        <f>IF(A9479&lt;&gt;"",VLOOKUP(B9479,'Ket qua do'!$C$5:$AP$50000,$K$3,TRUE)*$E$9/1000,"")</f>
        <v>#N/A</v>
      </c>
      <c r="L9479" s="21" t="e">
        <f>IF(A9479&lt;&gt;"",VLOOKUP(B9479,'Ket qua do'!$C$5:$AP$50000,$L$3,TRUE),"")</f>
        <v>#N/A</v>
      </c>
    </row>
    <row r="9480" spans="1:12" x14ac:dyDescent="0.25">
      <c r="A9480" t="e">
        <f t="shared" si="153"/>
        <v>#N/A</v>
      </c>
      <c r="B9480" s="1" t="e">
        <f>IF(A9480&lt;&gt;"",VLOOKUP(A9480,'Ket qua do'!$B$5:$CE$50000,2,TRUE),"")</f>
        <v>#N/A</v>
      </c>
      <c r="C9480" s="19" t="e">
        <f>IF(A9480&lt;&gt;"",VLOOKUP(B9480,'Ket qua do'!$C$5:$AP$50000,$C$3,TRUE)*SQRT(3)*$C$11,"")</f>
        <v>#N/A</v>
      </c>
      <c r="D9480" s="21" t="e">
        <f>IF(A9480&lt;&gt;"",VLOOKUP(B9480,'Ket qua do'!$C$5:$AP$50000,$D$3,TRUE),"")</f>
        <v>#N/A</v>
      </c>
      <c r="E9480" s="21" t="e">
        <f>IF(A9480&lt;&gt;"",VLOOKUP(B9480,'Ket qua do'!$C$5:$AP$50000,$E$3,TRUE)*$C$12,"")</f>
        <v>#N/A</v>
      </c>
      <c r="F9480" s="21" t="e">
        <f>IF(A9480&lt;&gt;"",VLOOKUP(B9480,'Ket qua do'!$C$5:$AP$50000,$F$3,TRUE),"")</f>
        <v>#N/A</v>
      </c>
      <c r="G9480" s="21" t="e">
        <f>IF(A9480&lt;&gt;"",VLOOKUP(B9480,'Ket qua do'!$C$5:$AP$50000,$G$3,TRUE),"")</f>
        <v>#N/A</v>
      </c>
      <c r="H9480" s="21" t="e">
        <f>IF(A9480&lt;&gt;"",VLOOKUP(B9480,'Ket qua do'!$C$5:$AP$50000,$H$3,TRUE),"")</f>
        <v>#N/A</v>
      </c>
      <c r="I9480" s="21" t="e">
        <f>IF(A9480&lt;&gt;"",VLOOKUP(B9480,'Ket qua do'!$C$5:$AP$50000,$I$3,TRUE)*$E$9/1000,"")</f>
        <v>#N/A</v>
      </c>
      <c r="J9480" s="21" t="e">
        <f>IF(A9480&lt;&gt;"",VLOOKUP(B9480,'Ket qua do'!$C$5:$AP$50000,$J$3,TRUE)*$E$9/1000,"")</f>
        <v>#N/A</v>
      </c>
      <c r="K9480" s="21" t="e">
        <f>IF(A9480&lt;&gt;"",VLOOKUP(B9480,'Ket qua do'!$C$5:$AP$50000,$K$3,TRUE)*$E$9/1000,"")</f>
        <v>#N/A</v>
      </c>
      <c r="L9480" s="21" t="e">
        <f>IF(A9480&lt;&gt;"",VLOOKUP(B9480,'Ket qua do'!$C$5:$AP$50000,$L$3,TRUE),"")</f>
        <v>#N/A</v>
      </c>
    </row>
    <row r="9481" spans="1:12" x14ac:dyDescent="0.25">
      <c r="A9481" t="e">
        <f t="shared" si="153"/>
        <v>#N/A</v>
      </c>
      <c r="B9481" s="1" t="e">
        <f>IF(A9481&lt;&gt;"",VLOOKUP(A9481,'Ket qua do'!$B$5:$CE$50000,2,TRUE),"")</f>
        <v>#N/A</v>
      </c>
      <c r="C9481" s="19" t="e">
        <f>IF(A9481&lt;&gt;"",VLOOKUP(B9481,'Ket qua do'!$C$5:$AP$50000,$C$3,TRUE)*SQRT(3)*$C$11,"")</f>
        <v>#N/A</v>
      </c>
      <c r="D9481" s="21" t="e">
        <f>IF(A9481&lt;&gt;"",VLOOKUP(B9481,'Ket qua do'!$C$5:$AP$50000,$D$3,TRUE),"")</f>
        <v>#N/A</v>
      </c>
      <c r="E9481" s="21" t="e">
        <f>IF(A9481&lt;&gt;"",VLOOKUP(B9481,'Ket qua do'!$C$5:$AP$50000,$E$3,TRUE)*$C$12,"")</f>
        <v>#N/A</v>
      </c>
      <c r="F9481" s="21" t="e">
        <f>IF(A9481&lt;&gt;"",VLOOKUP(B9481,'Ket qua do'!$C$5:$AP$50000,$F$3,TRUE),"")</f>
        <v>#N/A</v>
      </c>
      <c r="G9481" s="21" t="e">
        <f>IF(A9481&lt;&gt;"",VLOOKUP(B9481,'Ket qua do'!$C$5:$AP$50000,$G$3,TRUE),"")</f>
        <v>#N/A</v>
      </c>
      <c r="H9481" s="21" t="e">
        <f>IF(A9481&lt;&gt;"",VLOOKUP(B9481,'Ket qua do'!$C$5:$AP$50000,$H$3,TRUE),"")</f>
        <v>#N/A</v>
      </c>
      <c r="I9481" s="21" t="e">
        <f>IF(A9481&lt;&gt;"",VLOOKUP(B9481,'Ket qua do'!$C$5:$AP$50000,$I$3,TRUE)*$E$9/1000,"")</f>
        <v>#N/A</v>
      </c>
      <c r="J9481" s="21" t="e">
        <f>IF(A9481&lt;&gt;"",VLOOKUP(B9481,'Ket qua do'!$C$5:$AP$50000,$J$3,TRUE)*$E$9/1000,"")</f>
        <v>#N/A</v>
      </c>
      <c r="K9481" s="21" t="e">
        <f>IF(A9481&lt;&gt;"",VLOOKUP(B9481,'Ket qua do'!$C$5:$AP$50000,$K$3,TRUE)*$E$9/1000,"")</f>
        <v>#N/A</v>
      </c>
      <c r="L9481" s="21" t="e">
        <f>IF(A9481&lt;&gt;"",VLOOKUP(B9481,'Ket qua do'!$C$5:$AP$50000,$L$3,TRUE),"")</f>
        <v>#N/A</v>
      </c>
    </row>
    <row r="9482" spans="1:12" x14ac:dyDescent="0.25">
      <c r="A9482" t="e">
        <f t="shared" si="153"/>
        <v>#N/A</v>
      </c>
      <c r="B9482" s="1" t="e">
        <f>IF(A9482&lt;&gt;"",VLOOKUP(A9482,'Ket qua do'!$B$5:$CE$50000,2,TRUE),"")</f>
        <v>#N/A</v>
      </c>
      <c r="C9482" s="19" t="e">
        <f>IF(A9482&lt;&gt;"",VLOOKUP(B9482,'Ket qua do'!$C$5:$AP$50000,$C$3,TRUE)*SQRT(3)*$C$11,"")</f>
        <v>#N/A</v>
      </c>
      <c r="D9482" s="21" t="e">
        <f>IF(A9482&lt;&gt;"",VLOOKUP(B9482,'Ket qua do'!$C$5:$AP$50000,$D$3,TRUE),"")</f>
        <v>#N/A</v>
      </c>
      <c r="E9482" s="21" t="e">
        <f>IF(A9482&lt;&gt;"",VLOOKUP(B9482,'Ket qua do'!$C$5:$AP$50000,$E$3,TRUE)*$C$12,"")</f>
        <v>#N/A</v>
      </c>
      <c r="F9482" s="21" t="e">
        <f>IF(A9482&lt;&gt;"",VLOOKUP(B9482,'Ket qua do'!$C$5:$AP$50000,$F$3,TRUE),"")</f>
        <v>#N/A</v>
      </c>
      <c r="G9482" s="21" t="e">
        <f>IF(A9482&lt;&gt;"",VLOOKUP(B9482,'Ket qua do'!$C$5:$AP$50000,$G$3,TRUE),"")</f>
        <v>#N/A</v>
      </c>
      <c r="H9482" s="21" t="e">
        <f>IF(A9482&lt;&gt;"",VLOOKUP(B9482,'Ket qua do'!$C$5:$AP$50000,$H$3,TRUE),"")</f>
        <v>#N/A</v>
      </c>
      <c r="I9482" s="21" t="e">
        <f>IF(A9482&lt;&gt;"",VLOOKUP(B9482,'Ket qua do'!$C$5:$AP$50000,$I$3,TRUE)*$E$9/1000,"")</f>
        <v>#N/A</v>
      </c>
      <c r="J9482" s="21" t="e">
        <f>IF(A9482&lt;&gt;"",VLOOKUP(B9482,'Ket qua do'!$C$5:$AP$50000,$J$3,TRUE)*$E$9/1000,"")</f>
        <v>#N/A</v>
      </c>
      <c r="K9482" s="21" t="e">
        <f>IF(A9482&lt;&gt;"",VLOOKUP(B9482,'Ket qua do'!$C$5:$AP$50000,$K$3,TRUE)*$E$9/1000,"")</f>
        <v>#N/A</v>
      </c>
      <c r="L9482" s="21" t="e">
        <f>IF(A9482&lt;&gt;"",VLOOKUP(B9482,'Ket qua do'!$C$5:$AP$50000,$L$3,TRUE),"")</f>
        <v>#N/A</v>
      </c>
    </row>
    <row r="9483" spans="1:12" x14ac:dyDescent="0.25">
      <c r="A9483" t="e">
        <f t="shared" si="153"/>
        <v>#N/A</v>
      </c>
      <c r="B9483" s="1" t="e">
        <f>IF(A9483&lt;&gt;"",VLOOKUP(A9483,'Ket qua do'!$B$5:$CE$50000,2,TRUE),"")</f>
        <v>#N/A</v>
      </c>
      <c r="C9483" s="19" t="e">
        <f>IF(A9483&lt;&gt;"",VLOOKUP(B9483,'Ket qua do'!$C$5:$AP$50000,$C$3,TRUE)*SQRT(3)*$C$11,"")</f>
        <v>#N/A</v>
      </c>
      <c r="D9483" s="21" t="e">
        <f>IF(A9483&lt;&gt;"",VLOOKUP(B9483,'Ket qua do'!$C$5:$AP$50000,$D$3,TRUE),"")</f>
        <v>#N/A</v>
      </c>
      <c r="E9483" s="21" t="e">
        <f>IF(A9483&lt;&gt;"",VLOOKUP(B9483,'Ket qua do'!$C$5:$AP$50000,$E$3,TRUE)*$C$12,"")</f>
        <v>#N/A</v>
      </c>
      <c r="F9483" s="21" t="e">
        <f>IF(A9483&lt;&gt;"",VLOOKUP(B9483,'Ket qua do'!$C$5:$AP$50000,$F$3,TRUE),"")</f>
        <v>#N/A</v>
      </c>
      <c r="G9483" s="21" t="e">
        <f>IF(A9483&lt;&gt;"",VLOOKUP(B9483,'Ket qua do'!$C$5:$AP$50000,$G$3,TRUE),"")</f>
        <v>#N/A</v>
      </c>
      <c r="H9483" s="21" t="e">
        <f>IF(A9483&lt;&gt;"",VLOOKUP(B9483,'Ket qua do'!$C$5:$AP$50000,$H$3,TRUE),"")</f>
        <v>#N/A</v>
      </c>
      <c r="I9483" s="21" t="e">
        <f>IF(A9483&lt;&gt;"",VLOOKUP(B9483,'Ket qua do'!$C$5:$AP$50000,$I$3,TRUE)*$E$9/1000,"")</f>
        <v>#N/A</v>
      </c>
      <c r="J9483" s="21" t="e">
        <f>IF(A9483&lt;&gt;"",VLOOKUP(B9483,'Ket qua do'!$C$5:$AP$50000,$J$3,TRUE)*$E$9/1000,"")</f>
        <v>#N/A</v>
      </c>
      <c r="K9483" s="21" t="e">
        <f>IF(A9483&lt;&gt;"",VLOOKUP(B9483,'Ket qua do'!$C$5:$AP$50000,$K$3,TRUE)*$E$9/1000,"")</f>
        <v>#N/A</v>
      </c>
      <c r="L9483" s="21" t="e">
        <f>IF(A9483&lt;&gt;"",VLOOKUP(B9483,'Ket qua do'!$C$5:$AP$50000,$L$3,TRUE),"")</f>
        <v>#N/A</v>
      </c>
    </row>
    <row r="9484" spans="1:12" x14ac:dyDescent="0.25">
      <c r="A9484" t="e">
        <f t="shared" si="153"/>
        <v>#N/A</v>
      </c>
      <c r="B9484" s="1" t="e">
        <f>IF(A9484&lt;&gt;"",VLOOKUP(A9484,'Ket qua do'!$B$5:$CE$50000,2,TRUE),"")</f>
        <v>#N/A</v>
      </c>
      <c r="C9484" s="19" t="e">
        <f>IF(A9484&lt;&gt;"",VLOOKUP(B9484,'Ket qua do'!$C$5:$AP$50000,$C$3,TRUE)*SQRT(3)*$C$11,"")</f>
        <v>#N/A</v>
      </c>
      <c r="D9484" s="21" t="e">
        <f>IF(A9484&lt;&gt;"",VLOOKUP(B9484,'Ket qua do'!$C$5:$AP$50000,$D$3,TRUE),"")</f>
        <v>#N/A</v>
      </c>
      <c r="E9484" s="21" t="e">
        <f>IF(A9484&lt;&gt;"",VLOOKUP(B9484,'Ket qua do'!$C$5:$AP$50000,$E$3,TRUE)*$C$12,"")</f>
        <v>#N/A</v>
      </c>
      <c r="F9484" s="21" t="e">
        <f>IF(A9484&lt;&gt;"",VLOOKUP(B9484,'Ket qua do'!$C$5:$AP$50000,$F$3,TRUE),"")</f>
        <v>#N/A</v>
      </c>
      <c r="G9484" s="21" t="e">
        <f>IF(A9484&lt;&gt;"",VLOOKUP(B9484,'Ket qua do'!$C$5:$AP$50000,$G$3,TRUE),"")</f>
        <v>#N/A</v>
      </c>
      <c r="H9484" s="21" t="e">
        <f>IF(A9484&lt;&gt;"",VLOOKUP(B9484,'Ket qua do'!$C$5:$AP$50000,$H$3,TRUE),"")</f>
        <v>#N/A</v>
      </c>
      <c r="I9484" s="21" t="e">
        <f>IF(A9484&lt;&gt;"",VLOOKUP(B9484,'Ket qua do'!$C$5:$AP$50000,$I$3,TRUE)*$E$9/1000,"")</f>
        <v>#N/A</v>
      </c>
      <c r="J9484" s="21" t="e">
        <f>IF(A9484&lt;&gt;"",VLOOKUP(B9484,'Ket qua do'!$C$5:$AP$50000,$J$3,TRUE)*$E$9/1000,"")</f>
        <v>#N/A</v>
      </c>
      <c r="K9484" s="21" t="e">
        <f>IF(A9484&lt;&gt;"",VLOOKUP(B9484,'Ket qua do'!$C$5:$AP$50000,$K$3,TRUE)*$E$9/1000,"")</f>
        <v>#N/A</v>
      </c>
      <c r="L9484" s="21" t="e">
        <f>IF(A9484&lt;&gt;"",VLOOKUP(B9484,'Ket qua do'!$C$5:$AP$50000,$L$3,TRUE),"")</f>
        <v>#N/A</v>
      </c>
    </row>
    <row r="9485" spans="1:12" x14ac:dyDescent="0.25">
      <c r="A9485" t="e">
        <f t="shared" si="153"/>
        <v>#N/A</v>
      </c>
      <c r="B9485" s="1" t="e">
        <f>IF(A9485&lt;&gt;"",VLOOKUP(A9485,'Ket qua do'!$B$5:$CE$50000,2,TRUE),"")</f>
        <v>#N/A</v>
      </c>
      <c r="C9485" s="19" t="e">
        <f>IF(A9485&lt;&gt;"",VLOOKUP(B9485,'Ket qua do'!$C$5:$AP$50000,$C$3,TRUE)*SQRT(3)*$C$11,"")</f>
        <v>#N/A</v>
      </c>
      <c r="D9485" s="21" t="e">
        <f>IF(A9485&lt;&gt;"",VLOOKUP(B9485,'Ket qua do'!$C$5:$AP$50000,$D$3,TRUE),"")</f>
        <v>#N/A</v>
      </c>
      <c r="E9485" s="21" t="e">
        <f>IF(A9485&lt;&gt;"",VLOOKUP(B9485,'Ket qua do'!$C$5:$AP$50000,$E$3,TRUE)*$C$12,"")</f>
        <v>#N/A</v>
      </c>
      <c r="F9485" s="21" t="e">
        <f>IF(A9485&lt;&gt;"",VLOOKUP(B9485,'Ket qua do'!$C$5:$AP$50000,$F$3,TRUE),"")</f>
        <v>#N/A</v>
      </c>
      <c r="G9485" s="21" t="e">
        <f>IF(A9485&lt;&gt;"",VLOOKUP(B9485,'Ket qua do'!$C$5:$AP$50000,$G$3,TRUE),"")</f>
        <v>#N/A</v>
      </c>
      <c r="H9485" s="21" t="e">
        <f>IF(A9485&lt;&gt;"",VLOOKUP(B9485,'Ket qua do'!$C$5:$AP$50000,$H$3,TRUE),"")</f>
        <v>#N/A</v>
      </c>
      <c r="I9485" s="21" t="e">
        <f>IF(A9485&lt;&gt;"",VLOOKUP(B9485,'Ket qua do'!$C$5:$AP$50000,$I$3,TRUE)*$E$9/1000,"")</f>
        <v>#N/A</v>
      </c>
      <c r="J9485" s="21" t="e">
        <f>IF(A9485&lt;&gt;"",VLOOKUP(B9485,'Ket qua do'!$C$5:$AP$50000,$J$3,TRUE)*$E$9/1000,"")</f>
        <v>#N/A</v>
      </c>
      <c r="K9485" s="21" t="e">
        <f>IF(A9485&lt;&gt;"",VLOOKUP(B9485,'Ket qua do'!$C$5:$AP$50000,$K$3,TRUE)*$E$9/1000,"")</f>
        <v>#N/A</v>
      </c>
      <c r="L9485" s="21" t="e">
        <f>IF(A9485&lt;&gt;"",VLOOKUP(B9485,'Ket qua do'!$C$5:$AP$50000,$L$3,TRUE),"")</f>
        <v>#N/A</v>
      </c>
    </row>
    <row r="9486" spans="1:12" x14ac:dyDescent="0.25">
      <c r="A9486" t="e">
        <f t="shared" si="153"/>
        <v>#N/A</v>
      </c>
      <c r="B9486" s="1" t="e">
        <f>IF(A9486&lt;&gt;"",VLOOKUP(A9486,'Ket qua do'!$B$5:$CE$50000,2,TRUE),"")</f>
        <v>#N/A</v>
      </c>
      <c r="C9486" s="19" t="e">
        <f>IF(A9486&lt;&gt;"",VLOOKUP(B9486,'Ket qua do'!$C$5:$AP$50000,$C$3,TRUE)*SQRT(3)*$C$11,"")</f>
        <v>#N/A</v>
      </c>
      <c r="D9486" s="21" t="e">
        <f>IF(A9486&lt;&gt;"",VLOOKUP(B9486,'Ket qua do'!$C$5:$AP$50000,$D$3,TRUE),"")</f>
        <v>#N/A</v>
      </c>
      <c r="E9486" s="21" t="e">
        <f>IF(A9486&lt;&gt;"",VLOOKUP(B9486,'Ket qua do'!$C$5:$AP$50000,$E$3,TRUE)*$C$12,"")</f>
        <v>#N/A</v>
      </c>
      <c r="F9486" s="21" t="e">
        <f>IF(A9486&lt;&gt;"",VLOOKUP(B9486,'Ket qua do'!$C$5:$AP$50000,$F$3,TRUE),"")</f>
        <v>#N/A</v>
      </c>
      <c r="G9486" s="21" t="e">
        <f>IF(A9486&lt;&gt;"",VLOOKUP(B9486,'Ket qua do'!$C$5:$AP$50000,$G$3,TRUE),"")</f>
        <v>#N/A</v>
      </c>
      <c r="H9486" s="21" t="e">
        <f>IF(A9486&lt;&gt;"",VLOOKUP(B9486,'Ket qua do'!$C$5:$AP$50000,$H$3,TRUE),"")</f>
        <v>#N/A</v>
      </c>
      <c r="I9486" s="21" t="e">
        <f>IF(A9486&lt;&gt;"",VLOOKUP(B9486,'Ket qua do'!$C$5:$AP$50000,$I$3,TRUE)*$E$9/1000,"")</f>
        <v>#N/A</v>
      </c>
      <c r="J9486" s="21" t="e">
        <f>IF(A9486&lt;&gt;"",VLOOKUP(B9486,'Ket qua do'!$C$5:$AP$50000,$J$3,TRUE)*$E$9/1000,"")</f>
        <v>#N/A</v>
      </c>
      <c r="K9486" s="21" t="e">
        <f>IF(A9486&lt;&gt;"",VLOOKUP(B9486,'Ket qua do'!$C$5:$AP$50000,$K$3,TRUE)*$E$9/1000,"")</f>
        <v>#N/A</v>
      </c>
      <c r="L9486" s="21" t="e">
        <f>IF(A9486&lt;&gt;"",VLOOKUP(B9486,'Ket qua do'!$C$5:$AP$50000,$L$3,TRUE),"")</f>
        <v>#N/A</v>
      </c>
    </row>
    <row r="9487" spans="1:12" x14ac:dyDescent="0.25">
      <c r="A9487" t="e">
        <f t="shared" si="153"/>
        <v>#N/A</v>
      </c>
      <c r="B9487" s="1" t="e">
        <f>IF(A9487&lt;&gt;"",VLOOKUP(A9487,'Ket qua do'!$B$5:$CE$50000,2,TRUE),"")</f>
        <v>#N/A</v>
      </c>
      <c r="C9487" s="19" t="e">
        <f>IF(A9487&lt;&gt;"",VLOOKUP(B9487,'Ket qua do'!$C$5:$AP$50000,$C$3,TRUE)*SQRT(3)*$C$11,"")</f>
        <v>#N/A</v>
      </c>
      <c r="D9487" s="21" t="e">
        <f>IF(A9487&lt;&gt;"",VLOOKUP(B9487,'Ket qua do'!$C$5:$AP$50000,$D$3,TRUE),"")</f>
        <v>#N/A</v>
      </c>
      <c r="E9487" s="21" t="e">
        <f>IF(A9487&lt;&gt;"",VLOOKUP(B9487,'Ket qua do'!$C$5:$AP$50000,$E$3,TRUE)*$C$12,"")</f>
        <v>#N/A</v>
      </c>
      <c r="F9487" s="21" t="e">
        <f>IF(A9487&lt;&gt;"",VLOOKUP(B9487,'Ket qua do'!$C$5:$AP$50000,$F$3,TRUE),"")</f>
        <v>#N/A</v>
      </c>
      <c r="G9487" s="21" t="e">
        <f>IF(A9487&lt;&gt;"",VLOOKUP(B9487,'Ket qua do'!$C$5:$AP$50000,$G$3,TRUE),"")</f>
        <v>#N/A</v>
      </c>
      <c r="H9487" s="21" t="e">
        <f>IF(A9487&lt;&gt;"",VLOOKUP(B9487,'Ket qua do'!$C$5:$AP$50000,$H$3,TRUE),"")</f>
        <v>#N/A</v>
      </c>
      <c r="I9487" s="21" t="e">
        <f>IF(A9487&lt;&gt;"",VLOOKUP(B9487,'Ket qua do'!$C$5:$AP$50000,$I$3,TRUE)*$E$9/1000,"")</f>
        <v>#N/A</v>
      </c>
      <c r="J9487" s="21" t="e">
        <f>IF(A9487&lt;&gt;"",VLOOKUP(B9487,'Ket qua do'!$C$5:$AP$50000,$J$3,TRUE)*$E$9/1000,"")</f>
        <v>#N/A</v>
      </c>
      <c r="K9487" s="21" t="e">
        <f>IF(A9487&lt;&gt;"",VLOOKUP(B9487,'Ket qua do'!$C$5:$AP$50000,$K$3,TRUE)*$E$9/1000,"")</f>
        <v>#N/A</v>
      </c>
      <c r="L9487" s="21" t="e">
        <f>IF(A9487&lt;&gt;"",VLOOKUP(B9487,'Ket qua do'!$C$5:$AP$50000,$L$3,TRUE),"")</f>
        <v>#N/A</v>
      </c>
    </row>
    <row r="9488" spans="1:12" x14ac:dyDescent="0.25">
      <c r="A9488" t="e">
        <f t="shared" si="153"/>
        <v>#N/A</v>
      </c>
      <c r="B9488" s="1" t="e">
        <f>IF(A9488&lt;&gt;"",VLOOKUP(A9488,'Ket qua do'!$B$5:$CE$50000,2,TRUE),"")</f>
        <v>#N/A</v>
      </c>
      <c r="C9488" s="19" t="e">
        <f>IF(A9488&lt;&gt;"",VLOOKUP(B9488,'Ket qua do'!$C$5:$AP$50000,$C$3,TRUE)*SQRT(3)*$C$11,"")</f>
        <v>#N/A</v>
      </c>
      <c r="D9488" s="21" t="e">
        <f>IF(A9488&lt;&gt;"",VLOOKUP(B9488,'Ket qua do'!$C$5:$AP$50000,$D$3,TRUE),"")</f>
        <v>#N/A</v>
      </c>
      <c r="E9488" s="21" t="e">
        <f>IF(A9488&lt;&gt;"",VLOOKUP(B9488,'Ket qua do'!$C$5:$AP$50000,$E$3,TRUE)*$C$12,"")</f>
        <v>#N/A</v>
      </c>
      <c r="F9488" s="21" t="e">
        <f>IF(A9488&lt;&gt;"",VLOOKUP(B9488,'Ket qua do'!$C$5:$AP$50000,$F$3,TRUE),"")</f>
        <v>#N/A</v>
      </c>
      <c r="G9488" s="21" t="e">
        <f>IF(A9488&lt;&gt;"",VLOOKUP(B9488,'Ket qua do'!$C$5:$AP$50000,$G$3,TRUE),"")</f>
        <v>#N/A</v>
      </c>
      <c r="H9488" s="21" t="e">
        <f>IF(A9488&lt;&gt;"",VLOOKUP(B9488,'Ket qua do'!$C$5:$AP$50000,$H$3,TRUE),"")</f>
        <v>#N/A</v>
      </c>
      <c r="I9488" s="21" t="e">
        <f>IF(A9488&lt;&gt;"",VLOOKUP(B9488,'Ket qua do'!$C$5:$AP$50000,$I$3,TRUE)*$E$9/1000,"")</f>
        <v>#N/A</v>
      </c>
      <c r="J9488" s="21" t="e">
        <f>IF(A9488&lt;&gt;"",VLOOKUP(B9488,'Ket qua do'!$C$5:$AP$50000,$J$3,TRUE)*$E$9/1000,"")</f>
        <v>#N/A</v>
      </c>
      <c r="K9488" s="21" t="e">
        <f>IF(A9488&lt;&gt;"",VLOOKUP(B9488,'Ket qua do'!$C$5:$AP$50000,$K$3,TRUE)*$E$9/1000,"")</f>
        <v>#N/A</v>
      </c>
      <c r="L9488" s="21" t="e">
        <f>IF(A9488&lt;&gt;"",VLOOKUP(B9488,'Ket qua do'!$C$5:$AP$50000,$L$3,TRUE),"")</f>
        <v>#N/A</v>
      </c>
    </row>
    <row r="9489" spans="1:12" x14ac:dyDescent="0.25">
      <c r="A9489" t="e">
        <f t="shared" si="153"/>
        <v>#N/A</v>
      </c>
      <c r="B9489" s="1" t="e">
        <f>IF(A9489&lt;&gt;"",VLOOKUP(A9489,'Ket qua do'!$B$5:$CE$50000,2,TRUE),"")</f>
        <v>#N/A</v>
      </c>
      <c r="C9489" s="19" t="e">
        <f>IF(A9489&lt;&gt;"",VLOOKUP(B9489,'Ket qua do'!$C$5:$AP$50000,$C$3,TRUE)*SQRT(3)*$C$11,"")</f>
        <v>#N/A</v>
      </c>
      <c r="D9489" s="21" t="e">
        <f>IF(A9489&lt;&gt;"",VLOOKUP(B9489,'Ket qua do'!$C$5:$AP$50000,$D$3,TRUE),"")</f>
        <v>#N/A</v>
      </c>
      <c r="E9489" s="21" t="e">
        <f>IF(A9489&lt;&gt;"",VLOOKUP(B9489,'Ket qua do'!$C$5:$AP$50000,$E$3,TRUE)*$C$12,"")</f>
        <v>#N/A</v>
      </c>
      <c r="F9489" s="21" t="e">
        <f>IF(A9489&lt;&gt;"",VLOOKUP(B9489,'Ket qua do'!$C$5:$AP$50000,$F$3,TRUE),"")</f>
        <v>#N/A</v>
      </c>
      <c r="G9489" s="21" t="e">
        <f>IF(A9489&lt;&gt;"",VLOOKUP(B9489,'Ket qua do'!$C$5:$AP$50000,$G$3,TRUE),"")</f>
        <v>#N/A</v>
      </c>
      <c r="H9489" s="21" t="e">
        <f>IF(A9489&lt;&gt;"",VLOOKUP(B9489,'Ket qua do'!$C$5:$AP$50000,$H$3,TRUE),"")</f>
        <v>#N/A</v>
      </c>
      <c r="I9489" s="21" t="e">
        <f>IF(A9489&lt;&gt;"",VLOOKUP(B9489,'Ket qua do'!$C$5:$AP$50000,$I$3,TRUE)*$E$9/1000,"")</f>
        <v>#N/A</v>
      </c>
      <c r="J9489" s="21" t="e">
        <f>IF(A9489&lt;&gt;"",VLOOKUP(B9489,'Ket qua do'!$C$5:$AP$50000,$J$3,TRUE)*$E$9/1000,"")</f>
        <v>#N/A</v>
      </c>
      <c r="K9489" s="21" t="e">
        <f>IF(A9489&lt;&gt;"",VLOOKUP(B9489,'Ket qua do'!$C$5:$AP$50000,$K$3,TRUE)*$E$9/1000,"")</f>
        <v>#N/A</v>
      </c>
      <c r="L9489" s="21" t="e">
        <f>IF(A9489&lt;&gt;"",VLOOKUP(B9489,'Ket qua do'!$C$5:$AP$50000,$L$3,TRUE),"")</f>
        <v>#N/A</v>
      </c>
    </row>
    <row r="9490" spans="1:12" x14ac:dyDescent="0.25">
      <c r="A9490" t="e">
        <f t="shared" si="153"/>
        <v>#N/A</v>
      </c>
      <c r="B9490" s="1" t="e">
        <f>IF(A9490&lt;&gt;"",VLOOKUP(A9490,'Ket qua do'!$B$5:$CE$50000,2,TRUE),"")</f>
        <v>#N/A</v>
      </c>
      <c r="C9490" s="19" t="e">
        <f>IF(A9490&lt;&gt;"",VLOOKUP(B9490,'Ket qua do'!$C$5:$AP$50000,$C$3,TRUE)*SQRT(3)*$C$11,"")</f>
        <v>#N/A</v>
      </c>
      <c r="D9490" s="21" t="e">
        <f>IF(A9490&lt;&gt;"",VLOOKUP(B9490,'Ket qua do'!$C$5:$AP$50000,$D$3,TRUE),"")</f>
        <v>#N/A</v>
      </c>
      <c r="E9490" s="21" t="e">
        <f>IF(A9490&lt;&gt;"",VLOOKUP(B9490,'Ket qua do'!$C$5:$AP$50000,$E$3,TRUE)*$C$12,"")</f>
        <v>#N/A</v>
      </c>
      <c r="F9490" s="21" t="e">
        <f>IF(A9490&lt;&gt;"",VLOOKUP(B9490,'Ket qua do'!$C$5:$AP$50000,$F$3,TRUE),"")</f>
        <v>#N/A</v>
      </c>
      <c r="G9490" s="21" t="e">
        <f>IF(A9490&lt;&gt;"",VLOOKUP(B9490,'Ket qua do'!$C$5:$AP$50000,$G$3,TRUE),"")</f>
        <v>#N/A</v>
      </c>
      <c r="H9490" s="21" t="e">
        <f>IF(A9490&lt;&gt;"",VLOOKUP(B9490,'Ket qua do'!$C$5:$AP$50000,$H$3,TRUE),"")</f>
        <v>#N/A</v>
      </c>
      <c r="I9490" s="21" t="e">
        <f>IF(A9490&lt;&gt;"",VLOOKUP(B9490,'Ket qua do'!$C$5:$AP$50000,$I$3,TRUE)*$E$9/1000,"")</f>
        <v>#N/A</v>
      </c>
      <c r="J9490" s="21" t="e">
        <f>IF(A9490&lt;&gt;"",VLOOKUP(B9490,'Ket qua do'!$C$5:$AP$50000,$J$3,TRUE)*$E$9/1000,"")</f>
        <v>#N/A</v>
      </c>
      <c r="K9490" s="21" t="e">
        <f>IF(A9490&lt;&gt;"",VLOOKUP(B9490,'Ket qua do'!$C$5:$AP$50000,$K$3,TRUE)*$E$9/1000,"")</f>
        <v>#N/A</v>
      </c>
      <c r="L9490" s="21" t="e">
        <f>IF(A9490&lt;&gt;"",VLOOKUP(B9490,'Ket qua do'!$C$5:$AP$50000,$L$3,TRUE),"")</f>
        <v>#N/A</v>
      </c>
    </row>
    <row r="9491" spans="1:12" x14ac:dyDescent="0.25">
      <c r="A9491" t="e">
        <f t="shared" si="153"/>
        <v>#N/A</v>
      </c>
      <c r="B9491" s="1" t="e">
        <f>IF(A9491&lt;&gt;"",VLOOKUP(A9491,'Ket qua do'!$B$5:$CE$50000,2,TRUE),"")</f>
        <v>#N/A</v>
      </c>
      <c r="C9491" s="19" t="e">
        <f>IF(A9491&lt;&gt;"",VLOOKUP(B9491,'Ket qua do'!$C$5:$AP$50000,$C$3,TRUE)*SQRT(3)*$C$11,"")</f>
        <v>#N/A</v>
      </c>
      <c r="D9491" s="21" t="e">
        <f>IF(A9491&lt;&gt;"",VLOOKUP(B9491,'Ket qua do'!$C$5:$AP$50000,$D$3,TRUE),"")</f>
        <v>#N/A</v>
      </c>
      <c r="E9491" s="21" t="e">
        <f>IF(A9491&lt;&gt;"",VLOOKUP(B9491,'Ket qua do'!$C$5:$AP$50000,$E$3,TRUE)*$C$12,"")</f>
        <v>#N/A</v>
      </c>
      <c r="F9491" s="21" t="e">
        <f>IF(A9491&lt;&gt;"",VLOOKUP(B9491,'Ket qua do'!$C$5:$AP$50000,$F$3,TRUE),"")</f>
        <v>#N/A</v>
      </c>
      <c r="G9491" s="21" t="e">
        <f>IF(A9491&lt;&gt;"",VLOOKUP(B9491,'Ket qua do'!$C$5:$AP$50000,$G$3,TRUE),"")</f>
        <v>#N/A</v>
      </c>
      <c r="H9491" s="21" t="e">
        <f>IF(A9491&lt;&gt;"",VLOOKUP(B9491,'Ket qua do'!$C$5:$AP$50000,$H$3,TRUE),"")</f>
        <v>#N/A</v>
      </c>
      <c r="I9491" s="21" t="e">
        <f>IF(A9491&lt;&gt;"",VLOOKUP(B9491,'Ket qua do'!$C$5:$AP$50000,$I$3,TRUE)*$E$9/1000,"")</f>
        <v>#N/A</v>
      </c>
      <c r="J9491" s="21" t="e">
        <f>IF(A9491&lt;&gt;"",VLOOKUP(B9491,'Ket qua do'!$C$5:$AP$50000,$J$3,TRUE)*$E$9/1000,"")</f>
        <v>#N/A</v>
      </c>
      <c r="K9491" s="21" t="e">
        <f>IF(A9491&lt;&gt;"",VLOOKUP(B9491,'Ket qua do'!$C$5:$AP$50000,$K$3,TRUE)*$E$9/1000,"")</f>
        <v>#N/A</v>
      </c>
      <c r="L9491" s="21" t="e">
        <f>IF(A9491&lt;&gt;"",VLOOKUP(B9491,'Ket qua do'!$C$5:$AP$50000,$L$3,TRUE),"")</f>
        <v>#N/A</v>
      </c>
    </row>
    <row r="9492" spans="1:12" x14ac:dyDescent="0.25">
      <c r="A9492" t="e">
        <f t="shared" si="153"/>
        <v>#N/A</v>
      </c>
      <c r="B9492" s="1" t="e">
        <f>IF(A9492&lt;&gt;"",VLOOKUP(A9492,'Ket qua do'!$B$5:$CE$50000,2,TRUE),"")</f>
        <v>#N/A</v>
      </c>
      <c r="C9492" s="19" t="e">
        <f>IF(A9492&lt;&gt;"",VLOOKUP(B9492,'Ket qua do'!$C$5:$AP$50000,$C$3,TRUE)*SQRT(3)*$C$11,"")</f>
        <v>#N/A</v>
      </c>
      <c r="D9492" s="21" t="e">
        <f>IF(A9492&lt;&gt;"",VLOOKUP(B9492,'Ket qua do'!$C$5:$AP$50000,$D$3,TRUE),"")</f>
        <v>#N/A</v>
      </c>
      <c r="E9492" s="21" t="e">
        <f>IF(A9492&lt;&gt;"",VLOOKUP(B9492,'Ket qua do'!$C$5:$AP$50000,$E$3,TRUE)*$C$12,"")</f>
        <v>#N/A</v>
      </c>
      <c r="F9492" s="21" t="e">
        <f>IF(A9492&lt;&gt;"",VLOOKUP(B9492,'Ket qua do'!$C$5:$AP$50000,$F$3,TRUE),"")</f>
        <v>#N/A</v>
      </c>
      <c r="G9492" s="21" t="e">
        <f>IF(A9492&lt;&gt;"",VLOOKUP(B9492,'Ket qua do'!$C$5:$AP$50000,$G$3,TRUE),"")</f>
        <v>#N/A</v>
      </c>
      <c r="H9492" s="21" t="e">
        <f>IF(A9492&lt;&gt;"",VLOOKUP(B9492,'Ket qua do'!$C$5:$AP$50000,$H$3,TRUE),"")</f>
        <v>#N/A</v>
      </c>
      <c r="I9492" s="21" t="e">
        <f>IF(A9492&lt;&gt;"",VLOOKUP(B9492,'Ket qua do'!$C$5:$AP$50000,$I$3,TRUE)*$E$9/1000,"")</f>
        <v>#N/A</v>
      </c>
      <c r="J9492" s="21" t="e">
        <f>IF(A9492&lt;&gt;"",VLOOKUP(B9492,'Ket qua do'!$C$5:$AP$50000,$J$3,TRUE)*$E$9/1000,"")</f>
        <v>#N/A</v>
      </c>
      <c r="K9492" s="21" t="e">
        <f>IF(A9492&lt;&gt;"",VLOOKUP(B9492,'Ket qua do'!$C$5:$AP$50000,$K$3,TRUE)*$E$9/1000,"")</f>
        <v>#N/A</v>
      </c>
      <c r="L9492" s="21" t="e">
        <f>IF(A9492&lt;&gt;"",VLOOKUP(B9492,'Ket qua do'!$C$5:$AP$50000,$L$3,TRUE),"")</f>
        <v>#N/A</v>
      </c>
    </row>
    <row r="9493" spans="1:12" x14ac:dyDescent="0.25">
      <c r="A9493" t="e">
        <f t="shared" si="153"/>
        <v>#N/A</v>
      </c>
      <c r="B9493" s="1" t="e">
        <f>IF(A9493&lt;&gt;"",VLOOKUP(A9493,'Ket qua do'!$B$5:$CE$50000,2,TRUE),"")</f>
        <v>#N/A</v>
      </c>
      <c r="C9493" s="19" t="e">
        <f>IF(A9493&lt;&gt;"",VLOOKUP(B9493,'Ket qua do'!$C$5:$AP$50000,$C$3,TRUE)*SQRT(3)*$C$11,"")</f>
        <v>#N/A</v>
      </c>
      <c r="D9493" s="21" t="e">
        <f>IF(A9493&lt;&gt;"",VLOOKUP(B9493,'Ket qua do'!$C$5:$AP$50000,$D$3,TRUE),"")</f>
        <v>#N/A</v>
      </c>
      <c r="E9493" s="21" t="e">
        <f>IF(A9493&lt;&gt;"",VLOOKUP(B9493,'Ket qua do'!$C$5:$AP$50000,$E$3,TRUE)*$C$12,"")</f>
        <v>#N/A</v>
      </c>
      <c r="F9493" s="21" t="e">
        <f>IF(A9493&lt;&gt;"",VLOOKUP(B9493,'Ket qua do'!$C$5:$AP$50000,$F$3,TRUE),"")</f>
        <v>#N/A</v>
      </c>
      <c r="G9493" s="21" t="e">
        <f>IF(A9493&lt;&gt;"",VLOOKUP(B9493,'Ket qua do'!$C$5:$AP$50000,$G$3,TRUE),"")</f>
        <v>#N/A</v>
      </c>
      <c r="H9493" s="21" t="e">
        <f>IF(A9493&lt;&gt;"",VLOOKUP(B9493,'Ket qua do'!$C$5:$AP$50000,$H$3,TRUE),"")</f>
        <v>#N/A</v>
      </c>
      <c r="I9493" s="21" t="e">
        <f>IF(A9493&lt;&gt;"",VLOOKUP(B9493,'Ket qua do'!$C$5:$AP$50000,$I$3,TRUE)*$E$9/1000,"")</f>
        <v>#N/A</v>
      </c>
      <c r="J9493" s="21" t="e">
        <f>IF(A9493&lt;&gt;"",VLOOKUP(B9493,'Ket qua do'!$C$5:$AP$50000,$J$3,TRUE)*$E$9/1000,"")</f>
        <v>#N/A</v>
      </c>
      <c r="K9493" s="21" t="e">
        <f>IF(A9493&lt;&gt;"",VLOOKUP(B9493,'Ket qua do'!$C$5:$AP$50000,$K$3,TRUE)*$E$9/1000,"")</f>
        <v>#N/A</v>
      </c>
      <c r="L9493" s="21" t="e">
        <f>IF(A9493&lt;&gt;"",VLOOKUP(B9493,'Ket qua do'!$C$5:$AP$50000,$L$3,TRUE),"")</f>
        <v>#N/A</v>
      </c>
    </row>
    <row r="9494" spans="1:12" x14ac:dyDescent="0.25">
      <c r="A9494" t="e">
        <f t="shared" si="153"/>
        <v>#N/A</v>
      </c>
      <c r="B9494" s="1" t="e">
        <f>IF(A9494&lt;&gt;"",VLOOKUP(A9494,'Ket qua do'!$B$5:$CE$50000,2,TRUE),"")</f>
        <v>#N/A</v>
      </c>
      <c r="C9494" s="19" t="e">
        <f>IF(A9494&lt;&gt;"",VLOOKUP(B9494,'Ket qua do'!$C$5:$AP$50000,$C$3,TRUE)*SQRT(3)*$C$11,"")</f>
        <v>#N/A</v>
      </c>
      <c r="D9494" s="21" t="e">
        <f>IF(A9494&lt;&gt;"",VLOOKUP(B9494,'Ket qua do'!$C$5:$AP$50000,$D$3,TRUE),"")</f>
        <v>#N/A</v>
      </c>
      <c r="E9494" s="21" t="e">
        <f>IF(A9494&lt;&gt;"",VLOOKUP(B9494,'Ket qua do'!$C$5:$AP$50000,$E$3,TRUE)*$C$12,"")</f>
        <v>#N/A</v>
      </c>
      <c r="F9494" s="21" t="e">
        <f>IF(A9494&lt;&gt;"",VLOOKUP(B9494,'Ket qua do'!$C$5:$AP$50000,$F$3,TRUE),"")</f>
        <v>#N/A</v>
      </c>
      <c r="G9494" s="21" t="e">
        <f>IF(A9494&lt;&gt;"",VLOOKUP(B9494,'Ket qua do'!$C$5:$AP$50000,$G$3,TRUE),"")</f>
        <v>#N/A</v>
      </c>
      <c r="H9494" s="21" t="e">
        <f>IF(A9494&lt;&gt;"",VLOOKUP(B9494,'Ket qua do'!$C$5:$AP$50000,$H$3,TRUE),"")</f>
        <v>#N/A</v>
      </c>
      <c r="I9494" s="21" t="e">
        <f>IF(A9494&lt;&gt;"",VLOOKUP(B9494,'Ket qua do'!$C$5:$AP$50000,$I$3,TRUE)*$E$9/1000,"")</f>
        <v>#N/A</v>
      </c>
      <c r="J9494" s="21" t="e">
        <f>IF(A9494&lt;&gt;"",VLOOKUP(B9494,'Ket qua do'!$C$5:$AP$50000,$J$3,TRUE)*$E$9/1000,"")</f>
        <v>#N/A</v>
      </c>
      <c r="K9494" s="21" t="e">
        <f>IF(A9494&lt;&gt;"",VLOOKUP(B9494,'Ket qua do'!$C$5:$AP$50000,$K$3,TRUE)*$E$9/1000,"")</f>
        <v>#N/A</v>
      </c>
      <c r="L9494" s="21" t="e">
        <f>IF(A9494&lt;&gt;"",VLOOKUP(B9494,'Ket qua do'!$C$5:$AP$50000,$L$3,TRUE),"")</f>
        <v>#N/A</v>
      </c>
    </row>
    <row r="9495" spans="1:12" x14ac:dyDescent="0.25">
      <c r="A9495" t="e">
        <f t="shared" si="153"/>
        <v>#N/A</v>
      </c>
      <c r="B9495" s="1" t="e">
        <f>IF(A9495&lt;&gt;"",VLOOKUP(A9495,'Ket qua do'!$B$5:$CE$50000,2,TRUE),"")</f>
        <v>#N/A</v>
      </c>
      <c r="C9495" s="19" t="e">
        <f>IF(A9495&lt;&gt;"",VLOOKUP(B9495,'Ket qua do'!$C$5:$AP$50000,$C$3,TRUE)*SQRT(3)*$C$11,"")</f>
        <v>#N/A</v>
      </c>
      <c r="D9495" s="21" t="e">
        <f>IF(A9495&lt;&gt;"",VLOOKUP(B9495,'Ket qua do'!$C$5:$AP$50000,$D$3,TRUE),"")</f>
        <v>#N/A</v>
      </c>
      <c r="E9495" s="21" t="e">
        <f>IF(A9495&lt;&gt;"",VLOOKUP(B9495,'Ket qua do'!$C$5:$AP$50000,$E$3,TRUE)*$C$12,"")</f>
        <v>#N/A</v>
      </c>
      <c r="F9495" s="21" t="e">
        <f>IF(A9495&lt;&gt;"",VLOOKUP(B9495,'Ket qua do'!$C$5:$AP$50000,$F$3,TRUE),"")</f>
        <v>#N/A</v>
      </c>
      <c r="G9495" s="21" t="e">
        <f>IF(A9495&lt;&gt;"",VLOOKUP(B9495,'Ket qua do'!$C$5:$AP$50000,$G$3,TRUE),"")</f>
        <v>#N/A</v>
      </c>
      <c r="H9495" s="21" t="e">
        <f>IF(A9495&lt;&gt;"",VLOOKUP(B9495,'Ket qua do'!$C$5:$AP$50000,$H$3,TRUE),"")</f>
        <v>#N/A</v>
      </c>
      <c r="I9495" s="21" t="e">
        <f>IF(A9495&lt;&gt;"",VLOOKUP(B9495,'Ket qua do'!$C$5:$AP$50000,$I$3,TRUE)*$E$9/1000,"")</f>
        <v>#N/A</v>
      </c>
      <c r="J9495" s="21" t="e">
        <f>IF(A9495&lt;&gt;"",VLOOKUP(B9495,'Ket qua do'!$C$5:$AP$50000,$J$3,TRUE)*$E$9/1000,"")</f>
        <v>#N/A</v>
      </c>
      <c r="K9495" s="21" t="e">
        <f>IF(A9495&lt;&gt;"",VLOOKUP(B9495,'Ket qua do'!$C$5:$AP$50000,$K$3,TRUE)*$E$9/1000,"")</f>
        <v>#N/A</v>
      </c>
      <c r="L9495" s="21" t="e">
        <f>IF(A9495&lt;&gt;"",VLOOKUP(B9495,'Ket qua do'!$C$5:$AP$50000,$L$3,TRUE),"")</f>
        <v>#N/A</v>
      </c>
    </row>
    <row r="9496" spans="1:12" x14ac:dyDescent="0.25">
      <c r="A9496" t="e">
        <f t="shared" si="153"/>
        <v>#N/A</v>
      </c>
      <c r="B9496" s="1" t="e">
        <f>IF(A9496&lt;&gt;"",VLOOKUP(A9496,'Ket qua do'!$B$5:$CE$50000,2,TRUE),"")</f>
        <v>#N/A</v>
      </c>
      <c r="C9496" s="19" t="e">
        <f>IF(A9496&lt;&gt;"",VLOOKUP(B9496,'Ket qua do'!$C$5:$AP$50000,$C$3,TRUE)*SQRT(3)*$C$11,"")</f>
        <v>#N/A</v>
      </c>
      <c r="D9496" s="21" t="e">
        <f>IF(A9496&lt;&gt;"",VLOOKUP(B9496,'Ket qua do'!$C$5:$AP$50000,$D$3,TRUE),"")</f>
        <v>#N/A</v>
      </c>
      <c r="E9496" s="21" t="e">
        <f>IF(A9496&lt;&gt;"",VLOOKUP(B9496,'Ket qua do'!$C$5:$AP$50000,$E$3,TRUE)*$C$12,"")</f>
        <v>#N/A</v>
      </c>
      <c r="F9496" s="21" t="e">
        <f>IF(A9496&lt;&gt;"",VLOOKUP(B9496,'Ket qua do'!$C$5:$AP$50000,$F$3,TRUE),"")</f>
        <v>#N/A</v>
      </c>
      <c r="G9496" s="21" t="e">
        <f>IF(A9496&lt;&gt;"",VLOOKUP(B9496,'Ket qua do'!$C$5:$AP$50000,$G$3,TRUE),"")</f>
        <v>#N/A</v>
      </c>
      <c r="H9496" s="21" t="e">
        <f>IF(A9496&lt;&gt;"",VLOOKUP(B9496,'Ket qua do'!$C$5:$AP$50000,$H$3,TRUE),"")</f>
        <v>#N/A</v>
      </c>
      <c r="I9496" s="21" t="e">
        <f>IF(A9496&lt;&gt;"",VLOOKUP(B9496,'Ket qua do'!$C$5:$AP$50000,$I$3,TRUE)*$E$9/1000,"")</f>
        <v>#N/A</v>
      </c>
      <c r="J9496" s="21" t="e">
        <f>IF(A9496&lt;&gt;"",VLOOKUP(B9496,'Ket qua do'!$C$5:$AP$50000,$J$3,TRUE)*$E$9/1000,"")</f>
        <v>#N/A</v>
      </c>
      <c r="K9496" s="21" t="e">
        <f>IF(A9496&lt;&gt;"",VLOOKUP(B9496,'Ket qua do'!$C$5:$AP$50000,$K$3,TRUE)*$E$9/1000,"")</f>
        <v>#N/A</v>
      </c>
      <c r="L9496" s="21" t="e">
        <f>IF(A9496&lt;&gt;"",VLOOKUP(B9496,'Ket qua do'!$C$5:$AP$50000,$L$3,TRUE),"")</f>
        <v>#N/A</v>
      </c>
    </row>
    <row r="9497" spans="1:12" x14ac:dyDescent="0.25">
      <c r="A9497" t="e">
        <f t="shared" si="153"/>
        <v>#N/A</v>
      </c>
      <c r="B9497" s="1" t="e">
        <f>IF(A9497&lt;&gt;"",VLOOKUP(A9497,'Ket qua do'!$B$5:$CE$50000,2,TRUE),"")</f>
        <v>#N/A</v>
      </c>
      <c r="C9497" s="19" t="e">
        <f>IF(A9497&lt;&gt;"",VLOOKUP(B9497,'Ket qua do'!$C$5:$AP$50000,$C$3,TRUE)*SQRT(3)*$C$11,"")</f>
        <v>#N/A</v>
      </c>
      <c r="D9497" s="21" t="e">
        <f>IF(A9497&lt;&gt;"",VLOOKUP(B9497,'Ket qua do'!$C$5:$AP$50000,$D$3,TRUE),"")</f>
        <v>#N/A</v>
      </c>
      <c r="E9497" s="21" t="e">
        <f>IF(A9497&lt;&gt;"",VLOOKUP(B9497,'Ket qua do'!$C$5:$AP$50000,$E$3,TRUE)*$C$12,"")</f>
        <v>#N/A</v>
      </c>
      <c r="F9497" s="21" t="e">
        <f>IF(A9497&lt;&gt;"",VLOOKUP(B9497,'Ket qua do'!$C$5:$AP$50000,$F$3,TRUE),"")</f>
        <v>#N/A</v>
      </c>
      <c r="G9497" s="21" t="e">
        <f>IF(A9497&lt;&gt;"",VLOOKUP(B9497,'Ket qua do'!$C$5:$AP$50000,$G$3,TRUE),"")</f>
        <v>#N/A</v>
      </c>
      <c r="H9497" s="21" t="e">
        <f>IF(A9497&lt;&gt;"",VLOOKUP(B9497,'Ket qua do'!$C$5:$AP$50000,$H$3,TRUE),"")</f>
        <v>#N/A</v>
      </c>
      <c r="I9497" s="21" t="e">
        <f>IF(A9497&lt;&gt;"",VLOOKUP(B9497,'Ket qua do'!$C$5:$AP$50000,$I$3,TRUE)*$E$9/1000,"")</f>
        <v>#N/A</v>
      </c>
      <c r="J9497" s="21" t="e">
        <f>IF(A9497&lt;&gt;"",VLOOKUP(B9497,'Ket qua do'!$C$5:$AP$50000,$J$3,TRUE)*$E$9/1000,"")</f>
        <v>#N/A</v>
      </c>
      <c r="K9497" s="21" t="e">
        <f>IF(A9497&lt;&gt;"",VLOOKUP(B9497,'Ket qua do'!$C$5:$AP$50000,$K$3,TRUE)*$E$9/1000,"")</f>
        <v>#N/A</v>
      </c>
      <c r="L9497" s="21" t="e">
        <f>IF(A9497&lt;&gt;"",VLOOKUP(B9497,'Ket qua do'!$C$5:$AP$50000,$L$3,TRUE),"")</f>
        <v>#N/A</v>
      </c>
    </row>
    <row r="9498" spans="1:12" x14ac:dyDescent="0.25">
      <c r="A9498" t="e">
        <f t="shared" ref="A9498:A9561" si="154">IF(A9497&lt;$E$8,A9497+1,"")</f>
        <v>#N/A</v>
      </c>
      <c r="B9498" s="1" t="e">
        <f>IF(A9498&lt;&gt;"",VLOOKUP(A9498,'Ket qua do'!$B$5:$CE$50000,2,TRUE),"")</f>
        <v>#N/A</v>
      </c>
      <c r="C9498" s="19" t="e">
        <f>IF(A9498&lt;&gt;"",VLOOKUP(B9498,'Ket qua do'!$C$5:$AP$50000,$C$3,TRUE)*SQRT(3)*$C$11,"")</f>
        <v>#N/A</v>
      </c>
      <c r="D9498" s="21" t="e">
        <f>IF(A9498&lt;&gt;"",VLOOKUP(B9498,'Ket qua do'!$C$5:$AP$50000,$D$3,TRUE),"")</f>
        <v>#N/A</v>
      </c>
      <c r="E9498" s="21" t="e">
        <f>IF(A9498&lt;&gt;"",VLOOKUP(B9498,'Ket qua do'!$C$5:$AP$50000,$E$3,TRUE)*$C$12,"")</f>
        <v>#N/A</v>
      </c>
      <c r="F9498" s="21" t="e">
        <f>IF(A9498&lt;&gt;"",VLOOKUP(B9498,'Ket qua do'!$C$5:$AP$50000,$F$3,TRUE),"")</f>
        <v>#N/A</v>
      </c>
      <c r="G9498" s="21" t="e">
        <f>IF(A9498&lt;&gt;"",VLOOKUP(B9498,'Ket qua do'!$C$5:$AP$50000,$G$3,TRUE),"")</f>
        <v>#N/A</v>
      </c>
      <c r="H9498" s="21" t="e">
        <f>IF(A9498&lt;&gt;"",VLOOKUP(B9498,'Ket qua do'!$C$5:$AP$50000,$H$3,TRUE),"")</f>
        <v>#N/A</v>
      </c>
      <c r="I9498" s="21" t="e">
        <f>IF(A9498&lt;&gt;"",VLOOKUP(B9498,'Ket qua do'!$C$5:$AP$50000,$I$3,TRUE)*$E$9/1000,"")</f>
        <v>#N/A</v>
      </c>
      <c r="J9498" s="21" t="e">
        <f>IF(A9498&lt;&gt;"",VLOOKUP(B9498,'Ket qua do'!$C$5:$AP$50000,$J$3,TRUE)*$E$9/1000,"")</f>
        <v>#N/A</v>
      </c>
      <c r="K9498" s="21" t="e">
        <f>IF(A9498&lt;&gt;"",VLOOKUP(B9498,'Ket qua do'!$C$5:$AP$50000,$K$3,TRUE)*$E$9/1000,"")</f>
        <v>#N/A</v>
      </c>
      <c r="L9498" s="21" t="e">
        <f>IF(A9498&lt;&gt;"",VLOOKUP(B9498,'Ket qua do'!$C$5:$AP$50000,$L$3,TRUE),"")</f>
        <v>#N/A</v>
      </c>
    </row>
    <row r="9499" spans="1:12" x14ac:dyDescent="0.25">
      <c r="A9499" t="e">
        <f t="shared" si="154"/>
        <v>#N/A</v>
      </c>
      <c r="B9499" s="1" t="e">
        <f>IF(A9499&lt;&gt;"",VLOOKUP(A9499,'Ket qua do'!$B$5:$CE$50000,2,TRUE),"")</f>
        <v>#N/A</v>
      </c>
      <c r="C9499" s="19" t="e">
        <f>IF(A9499&lt;&gt;"",VLOOKUP(B9499,'Ket qua do'!$C$5:$AP$50000,$C$3,TRUE)*SQRT(3)*$C$11,"")</f>
        <v>#N/A</v>
      </c>
      <c r="D9499" s="21" t="e">
        <f>IF(A9499&lt;&gt;"",VLOOKUP(B9499,'Ket qua do'!$C$5:$AP$50000,$D$3,TRUE),"")</f>
        <v>#N/A</v>
      </c>
      <c r="E9499" s="21" t="e">
        <f>IF(A9499&lt;&gt;"",VLOOKUP(B9499,'Ket qua do'!$C$5:$AP$50000,$E$3,TRUE)*$C$12,"")</f>
        <v>#N/A</v>
      </c>
      <c r="F9499" s="21" t="e">
        <f>IF(A9499&lt;&gt;"",VLOOKUP(B9499,'Ket qua do'!$C$5:$AP$50000,$F$3,TRUE),"")</f>
        <v>#N/A</v>
      </c>
      <c r="G9499" s="21" t="e">
        <f>IF(A9499&lt;&gt;"",VLOOKUP(B9499,'Ket qua do'!$C$5:$AP$50000,$G$3,TRUE),"")</f>
        <v>#N/A</v>
      </c>
      <c r="H9499" s="21" t="e">
        <f>IF(A9499&lt;&gt;"",VLOOKUP(B9499,'Ket qua do'!$C$5:$AP$50000,$H$3,TRUE),"")</f>
        <v>#N/A</v>
      </c>
      <c r="I9499" s="21" t="e">
        <f>IF(A9499&lt;&gt;"",VLOOKUP(B9499,'Ket qua do'!$C$5:$AP$50000,$I$3,TRUE)*$E$9/1000,"")</f>
        <v>#N/A</v>
      </c>
      <c r="J9499" s="21" t="e">
        <f>IF(A9499&lt;&gt;"",VLOOKUP(B9499,'Ket qua do'!$C$5:$AP$50000,$J$3,TRUE)*$E$9/1000,"")</f>
        <v>#N/A</v>
      </c>
      <c r="K9499" s="21" t="e">
        <f>IF(A9499&lt;&gt;"",VLOOKUP(B9499,'Ket qua do'!$C$5:$AP$50000,$K$3,TRUE)*$E$9/1000,"")</f>
        <v>#N/A</v>
      </c>
      <c r="L9499" s="21" t="e">
        <f>IF(A9499&lt;&gt;"",VLOOKUP(B9499,'Ket qua do'!$C$5:$AP$50000,$L$3,TRUE),"")</f>
        <v>#N/A</v>
      </c>
    </row>
    <row r="9500" spans="1:12" x14ac:dyDescent="0.25">
      <c r="A9500" t="e">
        <f t="shared" si="154"/>
        <v>#N/A</v>
      </c>
      <c r="B9500" s="1" t="e">
        <f>IF(A9500&lt;&gt;"",VLOOKUP(A9500,'Ket qua do'!$B$5:$CE$50000,2,TRUE),"")</f>
        <v>#N/A</v>
      </c>
      <c r="C9500" s="19" t="e">
        <f>IF(A9500&lt;&gt;"",VLOOKUP(B9500,'Ket qua do'!$C$5:$AP$50000,$C$3,TRUE)*SQRT(3)*$C$11,"")</f>
        <v>#N/A</v>
      </c>
      <c r="D9500" s="21" t="e">
        <f>IF(A9500&lt;&gt;"",VLOOKUP(B9500,'Ket qua do'!$C$5:$AP$50000,$D$3,TRUE),"")</f>
        <v>#N/A</v>
      </c>
      <c r="E9500" s="21" t="e">
        <f>IF(A9500&lt;&gt;"",VLOOKUP(B9500,'Ket qua do'!$C$5:$AP$50000,$E$3,TRUE)*$C$12,"")</f>
        <v>#N/A</v>
      </c>
      <c r="F9500" s="21" t="e">
        <f>IF(A9500&lt;&gt;"",VLOOKUP(B9500,'Ket qua do'!$C$5:$AP$50000,$F$3,TRUE),"")</f>
        <v>#N/A</v>
      </c>
      <c r="G9500" s="21" t="e">
        <f>IF(A9500&lt;&gt;"",VLOOKUP(B9500,'Ket qua do'!$C$5:$AP$50000,$G$3,TRUE),"")</f>
        <v>#N/A</v>
      </c>
      <c r="H9500" s="21" t="e">
        <f>IF(A9500&lt;&gt;"",VLOOKUP(B9500,'Ket qua do'!$C$5:$AP$50000,$H$3,TRUE),"")</f>
        <v>#N/A</v>
      </c>
      <c r="I9500" s="21" t="e">
        <f>IF(A9500&lt;&gt;"",VLOOKUP(B9500,'Ket qua do'!$C$5:$AP$50000,$I$3,TRUE)*$E$9/1000,"")</f>
        <v>#N/A</v>
      </c>
      <c r="J9500" s="21" t="e">
        <f>IF(A9500&lt;&gt;"",VLOOKUP(B9500,'Ket qua do'!$C$5:$AP$50000,$J$3,TRUE)*$E$9/1000,"")</f>
        <v>#N/A</v>
      </c>
      <c r="K9500" s="21" t="e">
        <f>IF(A9500&lt;&gt;"",VLOOKUP(B9500,'Ket qua do'!$C$5:$AP$50000,$K$3,TRUE)*$E$9/1000,"")</f>
        <v>#N/A</v>
      </c>
      <c r="L9500" s="21" t="e">
        <f>IF(A9500&lt;&gt;"",VLOOKUP(B9500,'Ket qua do'!$C$5:$AP$50000,$L$3,TRUE),"")</f>
        <v>#N/A</v>
      </c>
    </row>
    <row r="9501" spans="1:12" x14ac:dyDescent="0.25">
      <c r="A9501" t="e">
        <f t="shared" si="154"/>
        <v>#N/A</v>
      </c>
      <c r="B9501" s="1" t="e">
        <f>IF(A9501&lt;&gt;"",VLOOKUP(A9501,'Ket qua do'!$B$5:$CE$50000,2,TRUE),"")</f>
        <v>#N/A</v>
      </c>
      <c r="C9501" s="19" t="e">
        <f>IF(A9501&lt;&gt;"",VLOOKUP(B9501,'Ket qua do'!$C$5:$AP$50000,$C$3,TRUE)*SQRT(3)*$C$11,"")</f>
        <v>#N/A</v>
      </c>
      <c r="D9501" s="21" t="e">
        <f>IF(A9501&lt;&gt;"",VLOOKUP(B9501,'Ket qua do'!$C$5:$AP$50000,$D$3,TRUE),"")</f>
        <v>#N/A</v>
      </c>
      <c r="E9501" s="21" t="e">
        <f>IF(A9501&lt;&gt;"",VLOOKUP(B9501,'Ket qua do'!$C$5:$AP$50000,$E$3,TRUE)*$C$12,"")</f>
        <v>#N/A</v>
      </c>
      <c r="F9501" s="21" t="e">
        <f>IF(A9501&lt;&gt;"",VLOOKUP(B9501,'Ket qua do'!$C$5:$AP$50000,$F$3,TRUE),"")</f>
        <v>#N/A</v>
      </c>
      <c r="G9501" s="21" t="e">
        <f>IF(A9501&lt;&gt;"",VLOOKUP(B9501,'Ket qua do'!$C$5:$AP$50000,$G$3,TRUE),"")</f>
        <v>#N/A</v>
      </c>
      <c r="H9501" s="21" t="e">
        <f>IF(A9501&lt;&gt;"",VLOOKUP(B9501,'Ket qua do'!$C$5:$AP$50000,$H$3,TRUE),"")</f>
        <v>#N/A</v>
      </c>
      <c r="I9501" s="21" t="e">
        <f>IF(A9501&lt;&gt;"",VLOOKUP(B9501,'Ket qua do'!$C$5:$AP$50000,$I$3,TRUE)*$E$9/1000,"")</f>
        <v>#N/A</v>
      </c>
      <c r="J9501" s="21" t="e">
        <f>IF(A9501&lt;&gt;"",VLOOKUP(B9501,'Ket qua do'!$C$5:$AP$50000,$J$3,TRUE)*$E$9/1000,"")</f>
        <v>#N/A</v>
      </c>
      <c r="K9501" s="21" t="e">
        <f>IF(A9501&lt;&gt;"",VLOOKUP(B9501,'Ket qua do'!$C$5:$AP$50000,$K$3,TRUE)*$E$9/1000,"")</f>
        <v>#N/A</v>
      </c>
      <c r="L9501" s="21" t="e">
        <f>IF(A9501&lt;&gt;"",VLOOKUP(B9501,'Ket qua do'!$C$5:$AP$50000,$L$3,TRUE),"")</f>
        <v>#N/A</v>
      </c>
    </row>
    <row r="9502" spans="1:12" x14ac:dyDescent="0.25">
      <c r="A9502" t="e">
        <f t="shared" si="154"/>
        <v>#N/A</v>
      </c>
      <c r="B9502" s="1" t="e">
        <f>IF(A9502&lt;&gt;"",VLOOKUP(A9502,'Ket qua do'!$B$5:$CE$50000,2,TRUE),"")</f>
        <v>#N/A</v>
      </c>
      <c r="C9502" s="19" t="e">
        <f>IF(A9502&lt;&gt;"",VLOOKUP(B9502,'Ket qua do'!$C$5:$AP$50000,$C$3,TRUE)*SQRT(3)*$C$11,"")</f>
        <v>#N/A</v>
      </c>
      <c r="D9502" s="21" t="e">
        <f>IF(A9502&lt;&gt;"",VLOOKUP(B9502,'Ket qua do'!$C$5:$AP$50000,$D$3,TRUE),"")</f>
        <v>#N/A</v>
      </c>
      <c r="E9502" s="21" t="e">
        <f>IF(A9502&lt;&gt;"",VLOOKUP(B9502,'Ket qua do'!$C$5:$AP$50000,$E$3,TRUE)*$C$12,"")</f>
        <v>#N/A</v>
      </c>
      <c r="F9502" s="21" t="e">
        <f>IF(A9502&lt;&gt;"",VLOOKUP(B9502,'Ket qua do'!$C$5:$AP$50000,$F$3,TRUE),"")</f>
        <v>#N/A</v>
      </c>
      <c r="G9502" s="21" t="e">
        <f>IF(A9502&lt;&gt;"",VLOOKUP(B9502,'Ket qua do'!$C$5:$AP$50000,$G$3,TRUE),"")</f>
        <v>#N/A</v>
      </c>
      <c r="H9502" s="21" t="e">
        <f>IF(A9502&lt;&gt;"",VLOOKUP(B9502,'Ket qua do'!$C$5:$AP$50000,$H$3,TRUE),"")</f>
        <v>#N/A</v>
      </c>
      <c r="I9502" s="21" t="e">
        <f>IF(A9502&lt;&gt;"",VLOOKUP(B9502,'Ket qua do'!$C$5:$AP$50000,$I$3,TRUE)*$E$9/1000,"")</f>
        <v>#N/A</v>
      </c>
      <c r="J9502" s="21" t="e">
        <f>IF(A9502&lt;&gt;"",VLOOKUP(B9502,'Ket qua do'!$C$5:$AP$50000,$J$3,TRUE)*$E$9/1000,"")</f>
        <v>#N/A</v>
      </c>
      <c r="K9502" s="21" t="e">
        <f>IF(A9502&lt;&gt;"",VLOOKUP(B9502,'Ket qua do'!$C$5:$AP$50000,$K$3,TRUE)*$E$9/1000,"")</f>
        <v>#N/A</v>
      </c>
      <c r="L9502" s="21" t="e">
        <f>IF(A9502&lt;&gt;"",VLOOKUP(B9502,'Ket qua do'!$C$5:$AP$50000,$L$3,TRUE),"")</f>
        <v>#N/A</v>
      </c>
    </row>
    <row r="9503" spans="1:12" x14ac:dyDescent="0.25">
      <c r="A9503" t="e">
        <f t="shared" si="154"/>
        <v>#N/A</v>
      </c>
      <c r="B9503" s="1" t="e">
        <f>IF(A9503&lt;&gt;"",VLOOKUP(A9503,'Ket qua do'!$B$5:$CE$50000,2,TRUE),"")</f>
        <v>#N/A</v>
      </c>
      <c r="C9503" s="19" t="e">
        <f>IF(A9503&lt;&gt;"",VLOOKUP(B9503,'Ket qua do'!$C$5:$AP$50000,$C$3,TRUE)*SQRT(3)*$C$11,"")</f>
        <v>#N/A</v>
      </c>
      <c r="D9503" s="21" t="e">
        <f>IF(A9503&lt;&gt;"",VLOOKUP(B9503,'Ket qua do'!$C$5:$AP$50000,$D$3,TRUE),"")</f>
        <v>#N/A</v>
      </c>
      <c r="E9503" s="21" t="e">
        <f>IF(A9503&lt;&gt;"",VLOOKUP(B9503,'Ket qua do'!$C$5:$AP$50000,$E$3,TRUE)*$C$12,"")</f>
        <v>#N/A</v>
      </c>
      <c r="F9503" s="21" t="e">
        <f>IF(A9503&lt;&gt;"",VLOOKUP(B9503,'Ket qua do'!$C$5:$AP$50000,$F$3,TRUE),"")</f>
        <v>#N/A</v>
      </c>
      <c r="G9503" s="21" t="e">
        <f>IF(A9503&lt;&gt;"",VLOOKUP(B9503,'Ket qua do'!$C$5:$AP$50000,$G$3,TRUE),"")</f>
        <v>#N/A</v>
      </c>
      <c r="H9503" s="21" t="e">
        <f>IF(A9503&lt;&gt;"",VLOOKUP(B9503,'Ket qua do'!$C$5:$AP$50000,$H$3,TRUE),"")</f>
        <v>#N/A</v>
      </c>
      <c r="I9503" s="21" t="e">
        <f>IF(A9503&lt;&gt;"",VLOOKUP(B9503,'Ket qua do'!$C$5:$AP$50000,$I$3,TRUE)*$E$9/1000,"")</f>
        <v>#N/A</v>
      </c>
      <c r="J9503" s="21" t="e">
        <f>IF(A9503&lt;&gt;"",VLOOKUP(B9503,'Ket qua do'!$C$5:$AP$50000,$J$3,TRUE)*$E$9/1000,"")</f>
        <v>#N/A</v>
      </c>
      <c r="K9503" s="21" t="e">
        <f>IF(A9503&lt;&gt;"",VLOOKUP(B9503,'Ket qua do'!$C$5:$AP$50000,$K$3,TRUE)*$E$9/1000,"")</f>
        <v>#N/A</v>
      </c>
      <c r="L9503" s="21" t="e">
        <f>IF(A9503&lt;&gt;"",VLOOKUP(B9503,'Ket qua do'!$C$5:$AP$50000,$L$3,TRUE),"")</f>
        <v>#N/A</v>
      </c>
    </row>
    <row r="9504" spans="1:12" x14ac:dyDescent="0.25">
      <c r="A9504" t="e">
        <f t="shared" si="154"/>
        <v>#N/A</v>
      </c>
      <c r="B9504" s="1" t="e">
        <f>IF(A9504&lt;&gt;"",VLOOKUP(A9504,'Ket qua do'!$B$5:$CE$50000,2,TRUE),"")</f>
        <v>#N/A</v>
      </c>
      <c r="C9504" s="19" t="e">
        <f>IF(A9504&lt;&gt;"",VLOOKUP(B9504,'Ket qua do'!$C$5:$AP$50000,$C$3,TRUE)*SQRT(3)*$C$11,"")</f>
        <v>#N/A</v>
      </c>
      <c r="D9504" s="21" t="e">
        <f>IF(A9504&lt;&gt;"",VLOOKUP(B9504,'Ket qua do'!$C$5:$AP$50000,$D$3,TRUE),"")</f>
        <v>#N/A</v>
      </c>
      <c r="E9504" s="21" t="e">
        <f>IF(A9504&lt;&gt;"",VLOOKUP(B9504,'Ket qua do'!$C$5:$AP$50000,$E$3,TRUE)*$C$12,"")</f>
        <v>#N/A</v>
      </c>
      <c r="F9504" s="21" t="e">
        <f>IF(A9504&lt;&gt;"",VLOOKUP(B9504,'Ket qua do'!$C$5:$AP$50000,$F$3,TRUE),"")</f>
        <v>#N/A</v>
      </c>
      <c r="G9504" s="21" t="e">
        <f>IF(A9504&lt;&gt;"",VLOOKUP(B9504,'Ket qua do'!$C$5:$AP$50000,$G$3,TRUE),"")</f>
        <v>#N/A</v>
      </c>
      <c r="H9504" s="21" t="e">
        <f>IF(A9504&lt;&gt;"",VLOOKUP(B9504,'Ket qua do'!$C$5:$AP$50000,$H$3,TRUE),"")</f>
        <v>#N/A</v>
      </c>
      <c r="I9504" s="21" t="e">
        <f>IF(A9504&lt;&gt;"",VLOOKUP(B9504,'Ket qua do'!$C$5:$AP$50000,$I$3,TRUE)*$E$9/1000,"")</f>
        <v>#N/A</v>
      </c>
      <c r="J9504" s="21" t="e">
        <f>IF(A9504&lt;&gt;"",VLOOKUP(B9504,'Ket qua do'!$C$5:$AP$50000,$J$3,TRUE)*$E$9/1000,"")</f>
        <v>#N/A</v>
      </c>
      <c r="K9504" s="21" t="e">
        <f>IF(A9504&lt;&gt;"",VLOOKUP(B9504,'Ket qua do'!$C$5:$AP$50000,$K$3,TRUE)*$E$9/1000,"")</f>
        <v>#N/A</v>
      </c>
      <c r="L9504" s="21" t="e">
        <f>IF(A9504&lt;&gt;"",VLOOKUP(B9504,'Ket qua do'!$C$5:$AP$50000,$L$3,TRUE),"")</f>
        <v>#N/A</v>
      </c>
    </row>
    <row r="9505" spans="1:12" x14ac:dyDescent="0.25">
      <c r="A9505" t="e">
        <f t="shared" si="154"/>
        <v>#N/A</v>
      </c>
      <c r="B9505" s="1" t="e">
        <f>IF(A9505&lt;&gt;"",VLOOKUP(A9505,'Ket qua do'!$B$5:$CE$50000,2,TRUE),"")</f>
        <v>#N/A</v>
      </c>
      <c r="C9505" s="19" t="e">
        <f>IF(A9505&lt;&gt;"",VLOOKUP(B9505,'Ket qua do'!$C$5:$AP$50000,$C$3,TRUE)*SQRT(3)*$C$11,"")</f>
        <v>#N/A</v>
      </c>
      <c r="D9505" s="21" t="e">
        <f>IF(A9505&lt;&gt;"",VLOOKUP(B9505,'Ket qua do'!$C$5:$AP$50000,$D$3,TRUE),"")</f>
        <v>#N/A</v>
      </c>
      <c r="E9505" s="21" t="e">
        <f>IF(A9505&lt;&gt;"",VLOOKUP(B9505,'Ket qua do'!$C$5:$AP$50000,$E$3,TRUE)*$C$12,"")</f>
        <v>#N/A</v>
      </c>
      <c r="F9505" s="21" t="e">
        <f>IF(A9505&lt;&gt;"",VLOOKUP(B9505,'Ket qua do'!$C$5:$AP$50000,$F$3,TRUE),"")</f>
        <v>#N/A</v>
      </c>
      <c r="G9505" s="21" t="e">
        <f>IF(A9505&lt;&gt;"",VLOOKUP(B9505,'Ket qua do'!$C$5:$AP$50000,$G$3,TRUE),"")</f>
        <v>#N/A</v>
      </c>
      <c r="H9505" s="21" t="e">
        <f>IF(A9505&lt;&gt;"",VLOOKUP(B9505,'Ket qua do'!$C$5:$AP$50000,$H$3,TRUE),"")</f>
        <v>#N/A</v>
      </c>
      <c r="I9505" s="21" t="e">
        <f>IF(A9505&lt;&gt;"",VLOOKUP(B9505,'Ket qua do'!$C$5:$AP$50000,$I$3,TRUE)*$E$9/1000,"")</f>
        <v>#N/A</v>
      </c>
      <c r="J9505" s="21" t="e">
        <f>IF(A9505&lt;&gt;"",VLOOKUP(B9505,'Ket qua do'!$C$5:$AP$50000,$J$3,TRUE)*$E$9/1000,"")</f>
        <v>#N/A</v>
      </c>
      <c r="K9505" s="21" t="e">
        <f>IF(A9505&lt;&gt;"",VLOOKUP(B9505,'Ket qua do'!$C$5:$AP$50000,$K$3,TRUE)*$E$9/1000,"")</f>
        <v>#N/A</v>
      </c>
      <c r="L9505" s="21" t="e">
        <f>IF(A9505&lt;&gt;"",VLOOKUP(B9505,'Ket qua do'!$C$5:$AP$50000,$L$3,TRUE),"")</f>
        <v>#N/A</v>
      </c>
    </row>
    <row r="9506" spans="1:12" x14ac:dyDescent="0.25">
      <c r="A9506" t="e">
        <f t="shared" si="154"/>
        <v>#N/A</v>
      </c>
      <c r="B9506" s="1" t="e">
        <f>IF(A9506&lt;&gt;"",VLOOKUP(A9506,'Ket qua do'!$B$5:$CE$50000,2,TRUE),"")</f>
        <v>#N/A</v>
      </c>
      <c r="C9506" s="19" t="e">
        <f>IF(A9506&lt;&gt;"",VLOOKUP(B9506,'Ket qua do'!$C$5:$AP$50000,$C$3,TRUE)*SQRT(3)*$C$11,"")</f>
        <v>#N/A</v>
      </c>
      <c r="D9506" s="21" t="e">
        <f>IF(A9506&lt;&gt;"",VLOOKUP(B9506,'Ket qua do'!$C$5:$AP$50000,$D$3,TRUE),"")</f>
        <v>#N/A</v>
      </c>
      <c r="E9506" s="21" t="e">
        <f>IF(A9506&lt;&gt;"",VLOOKUP(B9506,'Ket qua do'!$C$5:$AP$50000,$E$3,TRUE)*$C$12,"")</f>
        <v>#N/A</v>
      </c>
      <c r="F9506" s="21" t="e">
        <f>IF(A9506&lt;&gt;"",VLOOKUP(B9506,'Ket qua do'!$C$5:$AP$50000,$F$3,TRUE),"")</f>
        <v>#N/A</v>
      </c>
      <c r="G9506" s="21" t="e">
        <f>IF(A9506&lt;&gt;"",VLOOKUP(B9506,'Ket qua do'!$C$5:$AP$50000,$G$3,TRUE),"")</f>
        <v>#N/A</v>
      </c>
      <c r="H9506" s="21" t="e">
        <f>IF(A9506&lt;&gt;"",VLOOKUP(B9506,'Ket qua do'!$C$5:$AP$50000,$H$3,TRUE),"")</f>
        <v>#N/A</v>
      </c>
      <c r="I9506" s="21" t="e">
        <f>IF(A9506&lt;&gt;"",VLOOKUP(B9506,'Ket qua do'!$C$5:$AP$50000,$I$3,TRUE)*$E$9/1000,"")</f>
        <v>#N/A</v>
      </c>
      <c r="J9506" s="21" t="e">
        <f>IF(A9506&lt;&gt;"",VLOOKUP(B9506,'Ket qua do'!$C$5:$AP$50000,$J$3,TRUE)*$E$9/1000,"")</f>
        <v>#N/A</v>
      </c>
      <c r="K9506" s="21" t="e">
        <f>IF(A9506&lt;&gt;"",VLOOKUP(B9506,'Ket qua do'!$C$5:$AP$50000,$K$3,TRUE)*$E$9/1000,"")</f>
        <v>#N/A</v>
      </c>
      <c r="L9506" s="21" t="e">
        <f>IF(A9506&lt;&gt;"",VLOOKUP(B9506,'Ket qua do'!$C$5:$AP$50000,$L$3,TRUE),"")</f>
        <v>#N/A</v>
      </c>
    </row>
    <row r="9507" spans="1:12" x14ac:dyDescent="0.25">
      <c r="A9507" t="e">
        <f t="shared" si="154"/>
        <v>#N/A</v>
      </c>
      <c r="B9507" s="1" t="e">
        <f>IF(A9507&lt;&gt;"",VLOOKUP(A9507,'Ket qua do'!$B$5:$CE$50000,2,TRUE),"")</f>
        <v>#N/A</v>
      </c>
      <c r="C9507" s="19" t="e">
        <f>IF(A9507&lt;&gt;"",VLOOKUP(B9507,'Ket qua do'!$C$5:$AP$50000,$C$3,TRUE)*SQRT(3)*$C$11,"")</f>
        <v>#N/A</v>
      </c>
      <c r="D9507" s="21" t="e">
        <f>IF(A9507&lt;&gt;"",VLOOKUP(B9507,'Ket qua do'!$C$5:$AP$50000,$D$3,TRUE),"")</f>
        <v>#N/A</v>
      </c>
      <c r="E9507" s="21" t="e">
        <f>IF(A9507&lt;&gt;"",VLOOKUP(B9507,'Ket qua do'!$C$5:$AP$50000,$E$3,TRUE)*$C$12,"")</f>
        <v>#N/A</v>
      </c>
      <c r="F9507" s="21" t="e">
        <f>IF(A9507&lt;&gt;"",VLOOKUP(B9507,'Ket qua do'!$C$5:$AP$50000,$F$3,TRUE),"")</f>
        <v>#N/A</v>
      </c>
      <c r="G9507" s="21" t="e">
        <f>IF(A9507&lt;&gt;"",VLOOKUP(B9507,'Ket qua do'!$C$5:$AP$50000,$G$3,TRUE),"")</f>
        <v>#N/A</v>
      </c>
      <c r="H9507" s="21" t="e">
        <f>IF(A9507&lt;&gt;"",VLOOKUP(B9507,'Ket qua do'!$C$5:$AP$50000,$H$3,TRUE),"")</f>
        <v>#N/A</v>
      </c>
      <c r="I9507" s="21" t="e">
        <f>IF(A9507&lt;&gt;"",VLOOKUP(B9507,'Ket qua do'!$C$5:$AP$50000,$I$3,TRUE)*$E$9/1000,"")</f>
        <v>#N/A</v>
      </c>
      <c r="J9507" s="21" t="e">
        <f>IF(A9507&lt;&gt;"",VLOOKUP(B9507,'Ket qua do'!$C$5:$AP$50000,$J$3,TRUE)*$E$9/1000,"")</f>
        <v>#N/A</v>
      </c>
      <c r="K9507" s="21" t="e">
        <f>IF(A9507&lt;&gt;"",VLOOKUP(B9507,'Ket qua do'!$C$5:$AP$50000,$K$3,TRUE)*$E$9/1000,"")</f>
        <v>#N/A</v>
      </c>
      <c r="L9507" s="21" t="e">
        <f>IF(A9507&lt;&gt;"",VLOOKUP(B9507,'Ket qua do'!$C$5:$AP$50000,$L$3,TRUE),"")</f>
        <v>#N/A</v>
      </c>
    </row>
    <row r="9508" spans="1:12" x14ac:dyDescent="0.25">
      <c r="A9508" t="e">
        <f t="shared" si="154"/>
        <v>#N/A</v>
      </c>
      <c r="B9508" s="1" t="e">
        <f>IF(A9508&lt;&gt;"",VLOOKUP(A9508,'Ket qua do'!$B$5:$CE$50000,2,TRUE),"")</f>
        <v>#N/A</v>
      </c>
      <c r="C9508" s="19" t="e">
        <f>IF(A9508&lt;&gt;"",VLOOKUP(B9508,'Ket qua do'!$C$5:$AP$50000,$C$3,TRUE)*SQRT(3)*$C$11,"")</f>
        <v>#N/A</v>
      </c>
      <c r="D9508" s="21" t="e">
        <f>IF(A9508&lt;&gt;"",VLOOKUP(B9508,'Ket qua do'!$C$5:$AP$50000,$D$3,TRUE),"")</f>
        <v>#N/A</v>
      </c>
      <c r="E9508" s="21" t="e">
        <f>IF(A9508&lt;&gt;"",VLOOKUP(B9508,'Ket qua do'!$C$5:$AP$50000,$E$3,TRUE)*$C$12,"")</f>
        <v>#N/A</v>
      </c>
      <c r="F9508" s="21" t="e">
        <f>IF(A9508&lt;&gt;"",VLOOKUP(B9508,'Ket qua do'!$C$5:$AP$50000,$F$3,TRUE),"")</f>
        <v>#N/A</v>
      </c>
      <c r="G9508" s="21" t="e">
        <f>IF(A9508&lt;&gt;"",VLOOKUP(B9508,'Ket qua do'!$C$5:$AP$50000,$G$3,TRUE),"")</f>
        <v>#N/A</v>
      </c>
      <c r="H9508" s="21" t="e">
        <f>IF(A9508&lt;&gt;"",VLOOKUP(B9508,'Ket qua do'!$C$5:$AP$50000,$H$3,TRUE),"")</f>
        <v>#N/A</v>
      </c>
      <c r="I9508" s="21" t="e">
        <f>IF(A9508&lt;&gt;"",VLOOKUP(B9508,'Ket qua do'!$C$5:$AP$50000,$I$3,TRUE)*$E$9/1000,"")</f>
        <v>#N/A</v>
      </c>
      <c r="J9508" s="21" t="e">
        <f>IF(A9508&lt;&gt;"",VLOOKUP(B9508,'Ket qua do'!$C$5:$AP$50000,$J$3,TRUE)*$E$9/1000,"")</f>
        <v>#N/A</v>
      </c>
      <c r="K9508" s="21" t="e">
        <f>IF(A9508&lt;&gt;"",VLOOKUP(B9508,'Ket qua do'!$C$5:$AP$50000,$K$3,TRUE)*$E$9/1000,"")</f>
        <v>#N/A</v>
      </c>
      <c r="L9508" s="21" t="e">
        <f>IF(A9508&lt;&gt;"",VLOOKUP(B9508,'Ket qua do'!$C$5:$AP$50000,$L$3,TRUE),"")</f>
        <v>#N/A</v>
      </c>
    </row>
    <row r="9509" spans="1:12" x14ac:dyDescent="0.25">
      <c r="A9509" t="e">
        <f t="shared" si="154"/>
        <v>#N/A</v>
      </c>
      <c r="B9509" s="1" t="e">
        <f>IF(A9509&lt;&gt;"",VLOOKUP(A9509,'Ket qua do'!$B$5:$CE$50000,2,TRUE),"")</f>
        <v>#N/A</v>
      </c>
      <c r="C9509" s="19" t="e">
        <f>IF(A9509&lt;&gt;"",VLOOKUP(B9509,'Ket qua do'!$C$5:$AP$50000,$C$3,TRUE)*SQRT(3)*$C$11,"")</f>
        <v>#N/A</v>
      </c>
      <c r="D9509" s="21" t="e">
        <f>IF(A9509&lt;&gt;"",VLOOKUP(B9509,'Ket qua do'!$C$5:$AP$50000,$D$3,TRUE),"")</f>
        <v>#N/A</v>
      </c>
      <c r="E9509" s="21" t="e">
        <f>IF(A9509&lt;&gt;"",VLOOKUP(B9509,'Ket qua do'!$C$5:$AP$50000,$E$3,TRUE)*$C$12,"")</f>
        <v>#N/A</v>
      </c>
      <c r="F9509" s="21" t="e">
        <f>IF(A9509&lt;&gt;"",VLOOKUP(B9509,'Ket qua do'!$C$5:$AP$50000,$F$3,TRUE),"")</f>
        <v>#N/A</v>
      </c>
      <c r="G9509" s="21" t="e">
        <f>IF(A9509&lt;&gt;"",VLOOKUP(B9509,'Ket qua do'!$C$5:$AP$50000,$G$3,TRUE),"")</f>
        <v>#N/A</v>
      </c>
      <c r="H9509" s="21" t="e">
        <f>IF(A9509&lt;&gt;"",VLOOKUP(B9509,'Ket qua do'!$C$5:$AP$50000,$H$3,TRUE),"")</f>
        <v>#N/A</v>
      </c>
      <c r="I9509" s="21" t="e">
        <f>IF(A9509&lt;&gt;"",VLOOKUP(B9509,'Ket qua do'!$C$5:$AP$50000,$I$3,TRUE)*$E$9/1000,"")</f>
        <v>#N/A</v>
      </c>
      <c r="J9509" s="21" t="e">
        <f>IF(A9509&lt;&gt;"",VLOOKUP(B9509,'Ket qua do'!$C$5:$AP$50000,$J$3,TRUE)*$E$9/1000,"")</f>
        <v>#N/A</v>
      </c>
      <c r="K9509" s="21" t="e">
        <f>IF(A9509&lt;&gt;"",VLOOKUP(B9509,'Ket qua do'!$C$5:$AP$50000,$K$3,TRUE)*$E$9/1000,"")</f>
        <v>#N/A</v>
      </c>
      <c r="L9509" s="21" t="e">
        <f>IF(A9509&lt;&gt;"",VLOOKUP(B9509,'Ket qua do'!$C$5:$AP$50000,$L$3,TRUE),"")</f>
        <v>#N/A</v>
      </c>
    </row>
    <row r="9510" spans="1:12" x14ac:dyDescent="0.25">
      <c r="A9510" t="e">
        <f t="shared" si="154"/>
        <v>#N/A</v>
      </c>
      <c r="B9510" s="1" t="e">
        <f>IF(A9510&lt;&gt;"",VLOOKUP(A9510,'Ket qua do'!$B$5:$CE$50000,2,TRUE),"")</f>
        <v>#N/A</v>
      </c>
      <c r="C9510" s="19" t="e">
        <f>IF(A9510&lt;&gt;"",VLOOKUP(B9510,'Ket qua do'!$C$5:$AP$50000,$C$3,TRUE)*SQRT(3)*$C$11,"")</f>
        <v>#N/A</v>
      </c>
      <c r="D9510" s="21" t="e">
        <f>IF(A9510&lt;&gt;"",VLOOKUP(B9510,'Ket qua do'!$C$5:$AP$50000,$D$3,TRUE),"")</f>
        <v>#N/A</v>
      </c>
      <c r="E9510" s="21" t="e">
        <f>IF(A9510&lt;&gt;"",VLOOKUP(B9510,'Ket qua do'!$C$5:$AP$50000,$E$3,TRUE)*$C$12,"")</f>
        <v>#N/A</v>
      </c>
      <c r="F9510" s="21" t="e">
        <f>IF(A9510&lt;&gt;"",VLOOKUP(B9510,'Ket qua do'!$C$5:$AP$50000,$F$3,TRUE),"")</f>
        <v>#N/A</v>
      </c>
      <c r="G9510" s="21" t="e">
        <f>IF(A9510&lt;&gt;"",VLOOKUP(B9510,'Ket qua do'!$C$5:$AP$50000,$G$3,TRUE),"")</f>
        <v>#N/A</v>
      </c>
      <c r="H9510" s="21" t="e">
        <f>IF(A9510&lt;&gt;"",VLOOKUP(B9510,'Ket qua do'!$C$5:$AP$50000,$H$3,TRUE),"")</f>
        <v>#N/A</v>
      </c>
      <c r="I9510" s="21" t="e">
        <f>IF(A9510&lt;&gt;"",VLOOKUP(B9510,'Ket qua do'!$C$5:$AP$50000,$I$3,TRUE)*$E$9/1000,"")</f>
        <v>#N/A</v>
      </c>
      <c r="J9510" s="21" t="e">
        <f>IF(A9510&lt;&gt;"",VLOOKUP(B9510,'Ket qua do'!$C$5:$AP$50000,$J$3,TRUE)*$E$9/1000,"")</f>
        <v>#N/A</v>
      </c>
      <c r="K9510" s="21" t="e">
        <f>IF(A9510&lt;&gt;"",VLOOKUP(B9510,'Ket qua do'!$C$5:$AP$50000,$K$3,TRUE)*$E$9/1000,"")</f>
        <v>#N/A</v>
      </c>
      <c r="L9510" s="21" t="e">
        <f>IF(A9510&lt;&gt;"",VLOOKUP(B9510,'Ket qua do'!$C$5:$AP$50000,$L$3,TRUE),"")</f>
        <v>#N/A</v>
      </c>
    </row>
    <row r="9511" spans="1:12" x14ac:dyDescent="0.25">
      <c r="A9511" t="e">
        <f t="shared" si="154"/>
        <v>#N/A</v>
      </c>
      <c r="B9511" s="1" t="e">
        <f>IF(A9511&lt;&gt;"",VLOOKUP(A9511,'Ket qua do'!$B$5:$CE$50000,2,TRUE),"")</f>
        <v>#N/A</v>
      </c>
      <c r="C9511" s="19" t="e">
        <f>IF(A9511&lt;&gt;"",VLOOKUP(B9511,'Ket qua do'!$C$5:$AP$50000,$C$3,TRUE)*SQRT(3)*$C$11,"")</f>
        <v>#N/A</v>
      </c>
      <c r="D9511" s="21" t="e">
        <f>IF(A9511&lt;&gt;"",VLOOKUP(B9511,'Ket qua do'!$C$5:$AP$50000,$D$3,TRUE),"")</f>
        <v>#N/A</v>
      </c>
      <c r="E9511" s="21" t="e">
        <f>IF(A9511&lt;&gt;"",VLOOKUP(B9511,'Ket qua do'!$C$5:$AP$50000,$E$3,TRUE)*$C$12,"")</f>
        <v>#N/A</v>
      </c>
      <c r="F9511" s="21" t="e">
        <f>IF(A9511&lt;&gt;"",VLOOKUP(B9511,'Ket qua do'!$C$5:$AP$50000,$F$3,TRUE),"")</f>
        <v>#N/A</v>
      </c>
      <c r="G9511" s="21" t="e">
        <f>IF(A9511&lt;&gt;"",VLOOKUP(B9511,'Ket qua do'!$C$5:$AP$50000,$G$3,TRUE),"")</f>
        <v>#N/A</v>
      </c>
      <c r="H9511" s="21" t="e">
        <f>IF(A9511&lt;&gt;"",VLOOKUP(B9511,'Ket qua do'!$C$5:$AP$50000,$H$3,TRUE),"")</f>
        <v>#N/A</v>
      </c>
      <c r="I9511" s="21" t="e">
        <f>IF(A9511&lt;&gt;"",VLOOKUP(B9511,'Ket qua do'!$C$5:$AP$50000,$I$3,TRUE)*$E$9/1000,"")</f>
        <v>#N/A</v>
      </c>
      <c r="J9511" s="21" t="e">
        <f>IF(A9511&lt;&gt;"",VLOOKUP(B9511,'Ket qua do'!$C$5:$AP$50000,$J$3,TRUE)*$E$9/1000,"")</f>
        <v>#N/A</v>
      </c>
      <c r="K9511" s="21" t="e">
        <f>IF(A9511&lt;&gt;"",VLOOKUP(B9511,'Ket qua do'!$C$5:$AP$50000,$K$3,TRUE)*$E$9/1000,"")</f>
        <v>#N/A</v>
      </c>
      <c r="L9511" s="21" t="e">
        <f>IF(A9511&lt;&gt;"",VLOOKUP(B9511,'Ket qua do'!$C$5:$AP$50000,$L$3,TRUE),"")</f>
        <v>#N/A</v>
      </c>
    </row>
    <row r="9512" spans="1:12" x14ac:dyDescent="0.25">
      <c r="A9512" t="e">
        <f t="shared" si="154"/>
        <v>#N/A</v>
      </c>
      <c r="B9512" s="1" t="e">
        <f>IF(A9512&lt;&gt;"",VLOOKUP(A9512,'Ket qua do'!$B$5:$CE$50000,2,TRUE),"")</f>
        <v>#N/A</v>
      </c>
      <c r="C9512" s="19" t="e">
        <f>IF(A9512&lt;&gt;"",VLOOKUP(B9512,'Ket qua do'!$C$5:$AP$50000,$C$3,TRUE)*SQRT(3)*$C$11,"")</f>
        <v>#N/A</v>
      </c>
      <c r="D9512" s="21" t="e">
        <f>IF(A9512&lt;&gt;"",VLOOKUP(B9512,'Ket qua do'!$C$5:$AP$50000,$D$3,TRUE),"")</f>
        <v>#N/A</v>
      </c>
      <c r="E9512" s="21" t="e">
        <f>IF(A9512&lt;&gt;"",VLOOKUP(B9512,'Ket qua do'!$C$5:$AP$50000,$E$3,TRUE)*$C$12,"")</f>
        <v>#N/A</v>
      </c>
      <c r="F9512" s="21" t="e">
        <f>IF(A9512&lt;&gt;"",VLOOKUP(B9512,'Ket qua do'!$C$5:$AP$50000,$F$3,TRUE),"")</f>
        <v>#N/A</v>
      </c>
      <c r="G9512" s="21" t="e">
        <f>IF(A9512&lt;&gt;"",VLOOKUP(B9512,'Ket qua do'!$C$5:$AP$50000,$G$3,TRUE),"")</f>
        <v>#N/A</v>
      </c>
      <c r="H9512" s="21" t="e">
        <f>IF(A9512&lt;&gt;"",VLOOKUP(B9512,'Ket qua do'!$C$5:$AP$50000,$H$3,TRUE),"")</f>
        <v>#N/A</v>
      </c>
      <c r="I9512" s="21" t="e">
        <f>IF(A9512&lt;&gt;"",VLOOKUP(B9512,'Ket qua do'!$C$5:$AP$50000,$I$3,TRUE)*$E$9/1000,"")</f>
        <v>#N/A</v>
      </c>
      <c r="J9512" s="21" t="e">
        <f>IF(A9512&lt;&gt;"",VLOOKUP(B9512,'Ket qua do'!$C$5:$AP$50000,$J$3,TRUE)*$E$9/1000,"")</f>
        <v>#N/A</v>
      </c>
      <c r="K9512" s="21" t="e">
        <f>IF(A9512&lt;&gt;"",VLOOKUP(B9512,'Ket qua do'!$C$5:$AP$50000,$K$3,TRUE)*$E$9/1000,"")</f>
        <v>#N/A</v>
      </c>
      <c r="L9512" s="21" t="e">
        <f>IF(A9512&lt;&gt;"",VLOOKUP(B9512,'Ket qua do'!$C$5:$AP$50000,$L$3,TRUE),"")</f>
        <v>#N/A</v>
      </c>
    </row>
    <row r="9513" spans="1:12" x14ac:dyDescent="0.25">
      <c r="A9513" t="e">
        <f t="shared" si="154"/>
        <v>#N/A</v>
      </c>
      <c r="B9513" s="1" t="e">
        <f>IF(A9513&lt;&gt;"",VLOOKUP(A9513,'Ket qua do'!$B$5:$CE$50000,2,TRUE),"")</f>
        <v>#N/A</v>
      </c>
      <c r="C9513" s="19" t="e">
        <f>IF(A9513&lt;&gt;"",VLOOKUP(B9513,'Ket qua do'!$C$5:$AP$50000,$C$3,TRUE)*SQRT(3)*$C$11,"")</f>
        <v>#N/A</v>
      </c>
      <c r="D9513" s="21" t="e">
        <f>IF(A9513&lt;&gt;"",VLOOKUP(B9513,'Ket qua do'!$C$5:$AP$50000,$D$3,TRUE),"")</f>
        <v>#N/A</v>
      </c>
      <c r="E9513" s="21" t="e">
        <f>IF(A9513&lt;&gt;"",VLOOKUP(B9513,'Ket qua do'!$C$5:$AP$50000,$E$3,TRUE)*$C$12,"")</f>
        <v>#N/A</v>
      </c>
      <c r="F9513" s="21" t="e">
        <f>IF(A9513&lt;&gt;"",VLOOKUP(B9513,'Ket qua do'!$C$5:$AP$50000,$F$3,TRUE),"")</f>
        <v>#N/A</v>
      </c>
      <c r="G9513" s="21" t="e">
        <f>IF(A9513&lt;&gt;"",VLOOKUP(B9513,'Ket qua do'!$C$5:$AP$50000,$G$3,TRUE),"")</f>
        <v>#N/A</v>
      </c>
      <c r="H9513" s="21" t="e">
        <f>IF(A9513&lt;&gt;"",VLOOKUP(B9513,'Ket qua do'!$C$5:$AP$50000,$H$3,TRUE),"")</f>
        <v>#N/A</v>
      </c>
      <c r="I9513" s="21" t="e">
        <f>IF(A9513&lt;&gt;"",VLOOKUP(B9513,'Ket qua do'!$C$5:$AP$50000,$I$3,TRUE)*$E$9/1000,"")</f>
        <v>#N/A</v>
      </c>
      <c r="J9513" s="21" t="e">
        <f>IF(A9513&lt;&gt;"",VLOOKUP(B9513,'Ket qua do'!$C$5:$AP$50000,$J$3,TRUE)*$E$9/1000,"")</f>
        <v>#N/A</v>
      </c>
      <c r="K9513" s="21" t="e">
        <f>IF(A9513&lt;&gt;"",VLOOKUP(B9513,'Ket qua do'!$C$5:$AP$50000,$K$3,TRUE)*$E$9/1000,"")</f>
        <v>#N/A</v>
      </c>
      <c r="L9513" s="21" t="e">
        <f>IF(A9513&lt;&gt;"",VLOOKUP(B9513,'Ket qua do'!$C$5:$AP$50000,$L$3,TRUE),"")</f>
        <v>#N/A</v>
      </c>
    </row>
    <row r="9514" spans="1:12" x14ac:dyDescent="0.25">
      <c r="A9514" t="e">
        <f t="shared" si="154"/>
        <v>#N/A</v>
      </c>
      <c r="B9514" s="1" t="e">
        <f>IF(A9514&lt;&gt;"",VLOOKUP(A9514,'Ket qua do'!$B$5:$CE$50000,2,TRUE),"")</f>
        <v>#N/A</v>
      </c>
      <c r="C9514" s="19" t="e">
        <f>IF(A9514&lt;&gt;"",VLOOKUP(B9514,'Ket qua do'!$C$5:$AP$50000,$C$3,TRUE)*SQRT(3)*$C$11,"")</f>
        <v>#N/A</v>
      </c>
      <c r="D9514" s="21" t="e">
        <f>IF(A9514&lt;&gt;"",VLOOKUP(B9514,'Ket qua do'!$C$5:$AP$50000,$D$3,TRUE),"")</f>
        <v>#N/A</v>
      </c>
      <c r="E9514" s="21" t="e">
        <f>IF(A9514&lt;&gt;"",VLOOKUP(B9514,'Ket qua do'!$C$5:$AP$50000,$E$3,TRUE)*$C$12,"")</f>
        <v>#N/A</v>
      </c>
      <c r="F9514" s="21" t="e">
        <f>IF(A9514&lt;&gt;"",VLOOKUP(B9514,'Ket qua do'!$C$5:$AP$50000,$F$3,TRUE),"")</f>
        <v>#N/A</v>
      </c>
      <c r="G9514" s="21" t="e">
        <f>IF(A9514&lt;&gt;"",VLOOKUP(B9514,'Ket qua do'!$C$5:$AP$50000,$G$3,TRUE),"")</f>
        <v>#N/A</v>
      </c>
      <c r="H9514" s="21" t="e">
        <f>IF(A9514&lt;&gt;"",VLOOKUP(B9514,'Ket qua do'!$C$5:$AP$50000,$H$3,TRUE),"")</f>
        <v>#N/A</v>
      </c>
      <c r="I9514" s="21" t="e">
        <f>IF(A9514&lt;&gt;"",VLOOKUP(B9514,'Ket qua do'!$C$5:$AP$50000,$I$3,TRUE)*$E$9/1000,"")</f>
        <v>#N/A</v>
      </c>
      <c r="J9514" s="21" t="e">
        <f>IF(A9514&lt;&gt;"",VLOOKUP(B9514,'Ket qua do'!$C$5:$AP$50000,$J$3,TRUE)*$E$9/1000,"")</f>
        <v>#N/A</v>
      </c>
      <c r="K9514" s="21" t="e">
        <f>IF(A9514&lt;&gt;"",VLOOKUP(B9514,'Ket qua do'!$C$5:$AP$50000,$K$3,TRUE)*$E$9/1000,"")</f>
        <v>#N/A</v>
      </c>
      <c r="L9514" s="21" t="e">
        <f>IF(A9514&lt;&gt;"",VLOOKUP(B9514,'Ket qua do'!$C$5:$AP$50000,$L$3,TRUE),"")</f>
        <v>#N/A</v>
      </c>
    </row>
    <row r="9515" spans="1:12" x14ac:dyDescent="0.25">
      <c r="A9515" t="e">
        <f t="shared" si="154"/>
        <v>#N/A</v>
      </c>
      <c r="B9515" s="1" t="e">
        <f>IF(A9515&lt;&gt;"",VLOOKUP(A9515,'Ket qua do'!$B$5:$CE$50000,2,TRUE),"")</f>
        <v>#N/A</v>
      </c>
      <c r="C9515" s="19" t="e">
        <f>IF(A9515&lt;&gt;"",VLOOKUP(B9515,'Ket qua do'!$C$5:$AP$50000,$C$3,TRUE)*SQRT(3)*$C$11,"")</f>
        <v>#N/A</v>
      </c>
      <c r="D9515" s="21" t="e">
        <f>IF(A9515&lt;&gt;"",VLOOKUP(B9515,'Ket qua do'!$C$5:$AP$50000,$D$3,TRUE),"")</f>
        <v>#N/A</v>
      </c>
      <c r="E9515" s="21" t="e">
        <f>IF(A9515&lt;&gt;"",VLOOKUP(B9515,'Ket qua do'!$C$5:$AP$50000,$E$3,TRUE)*$C$12,"")</f>
        <v>#N/A</v>
      </c>
      <c r="F9515" s="21" t="e">
        <f>IF(A9515&lt;&gt;"",VLOOKUP(B9515,'Ket qua do'!$C$5:$AP$50000,$F$3,TRUE),"")</f>
        <v>#N/A</v>
      </c>
      <c r="G9515" s="21" t="e">
        <f>IF(A9515&lt;&gt;"",VLOOKUP(B9515,'Ket qua do'!$C$5:$AP$50000,$G$3,TRUE),"")</f>
        <v>#N/A</v>
      </c>
      <c r="H9515" s="21" t="e">
        <f>IF(A9515&lt;&gt;"",VLOOKUP(B9515,'Ket qua do'!$C$5:$AP$50000,$H$3,TRUE),"")</f>
        <v>#N/A</v>
      </c>
      <c r="I9515" s="21" t="e">
        <f>IF(A9515&lt;&gt;"",VLOOKUP(B9515,'Ket qua do'!$C$5:$AP$50000,$I$3,TRUE)*$E$9/1000,"")</f>
        <v>#N/A</v>
      </c>
      <c r="J9515" s="21" t="e">
        <f>IF(A9515&lt;&gt;"",VLOOKUP(B9515,'Ket qua do'!$C$5:$AP$50000,$J$3,TRUE)*$E$9/1000,"")</f>
        <v>#N/A</v>
      </c>
      <c r="K9515" s="21" t="e">
        <f>IF(A9515&lt;&gt;"",VLOOKUP(B9515,'Ket qua do'!$C$5:$AP$50000,$K$3,TRUE)*$E$9/1000,"")</f>
        <v>#N/A</v>
      </c>
      <c r="L9515" s="21" t="e">
        <f>IF(A9515&lt;&gt;"",VLOOKUP(B9515,'Ket qua do'!$C$5:$AP$50000,$L$3,TRUE),"")</f>
        <v>#N/A</v>
      </c>
    </row>
    <row r="9516" spans="1:12" x14ac:dyDescent="0.25">
      <c r="A9516" t="e">
        <f t="shared" si="154"/>
        <v>#N/A</v>
      </c>
      <c r="B9516" s="1" t="e">
        <f>IF(A9516&lt;&gt;"",VLOOKUP(A9516,'Ket qua do'!$B$5:$CE$50000,2,TRUE),"")</f>
        <v>#N/A</v>
      </c>
      <c r="C9516" s="19" t="e">
        <f>IF(A9516&lt;&gt;"",VLOOKUP(B9516,'Ket qua do'!$C$5:$AP$50000,$C$3,TRUE)*SQRT(3)*$C$11,"")</f>
        <v>#N/A</v>
      </c>
      <c r="D9516" s="21" t="e">
        <f>IF(A9516&lt;&gt;"",VLOOKUP(B9516,'Ket qua do'!$C$5:$AP$50000,$D$3,TRUE),"")</f>
        <v>#N/A</v>
      </c>
      <c r="E9516" s="21" t="e">
        <f>IF(A9516&lt;&gt;"",VLOOKUP(B9516,'Ket qua do'!$C$5:$AP$50000,$E$3,TRUE)*$C$12,"")</f>
        <v>#N/A</v>
      </c>
      <c r="F9516" s="21" t="e">
        <f>IF(A9516&lt;&gt;"",VLOOKUP(B9516,'Ket qua do'!$C$5:$AP$50000,$F$3,TRUE),"")</f>
        <v>#N/A</v>
      </c>
      <c r="G9516" s="21" t="e">
        <f>IF(A9516&lt;&gt;"",VLOOKUP(B9516,'Ket qua do'!$C$5:$AP$50000,$G$3,TRUE),"")</f>
        <v>#N/A</v>
      </c>
      <c r="H9516" s="21" t="e">
        <f>IF(A9516&lt;&gt;"",VLOOKUP(B9516,'Ket qua do'!$C$5:$AP$50000,$H$3,TRUE),"")</f>
        <v>#N/A</v>
      </c>
      <c r="I9516" s="21" t="e">
        <f>IF(A9516&lt;&gt;"",VLOOKUP(B9516,'Ket qua do'!$C$5:$AP$50000,$I$3,TRUE)*$E$9/1000,"")</f>
        <v>#N/A</v>
      </c>
      <c r="J9516" s="21" t="e">
        <f>IF(A9516&lt;&gt;"",VLOOKUP(B9516,'Ket qua do'!$C$5:$AP$50000,$J$3,TRUE)*$E$9/1000,"")</f>
        <v>#N/A</v>
      </c>
      <c r="K9516" s="21" t="e">
        <f>IF(A9516&lt;&gt;"",VLOOKUP(B9516,'Ket qua do'!$C$5:$AP$50000,$K$3,TRUE)*$E$9/1000,"")</f>
        <v>#N/A</v>
      </c>
      <c r="L9516" s="21" t="e">
        <f>IF(A9516&lt;&gt;"",VLOOKUP(B9516,'Ket qua do'!$C$5:$AP$50000,$L$3,TRUE),"")</f>
        <v>#N/A</v>
      </c>
    </row>
    <row r="9517" spans="1:12" x14ac:dyDescent="0.25">
      <c r="A9517" t="e">
        <f t="shared" si="154"/>
        <v>#N/A</v>
      </c>
      <c r="B9517" s="1" t="e">
        <f>IF(A9517&lt;&gt;"",VLOOKUP(A9517,'Ket qua do'!$B$5:$CE$50000,2,TRUE),"")</f>
        <v>#N/A</v>
      </c>
      <c r="C9517" s="19" t="e">
        <f>IF(A9517&lt;&gt;"",VLOOKUP(B9517,'Ket qua do'!$C$5:$AP$50000,$C$3,TRUE)*SQRT(3)*$C$11,"")</f>
        <v>#N/A</v>
      </c>
      <c r="D9517" s="21" t="e">
        <f>IF(A9517&lt;&gt;"",VLOOKUP(B9517,'Ket qua do'!$C$5:$AP$50000,$D$3,TRUE),"")</f>
        <v>#N/A</v>
      </c>
      <c r="E9517" s="21" t="e">
        <f>IF(A9517&lt;&gt;"",VLOOKUP(B9517,'Ket qua do'!$C$5:$AP$50000,$E$3,TRUE)*$C$12,"")</f>
        <v>#N/A</v>
      </c>
      <c r="F9517" s="21" t="e">
        <f>IF(A9517&lt;&gt;"",VLOOKUP(B9517,'Ket qua do'!$C$5:$AP$50000,$F$3,TRUE),"")</f>
        <v>#N/A</v>
      </c>
      <c r="G9517" s="21" t="e">
        <f>IF(A9517&lt;&gt;"",VLOOKUP(B9517,'Ket qua do'!$C$5:$AP$50000,$G$3,TRUE),"")</f>
        <v>#N/A</v>
      </c>
      <c r="H9517" s="21" t="e">
        <f>IF(A9517&lt;&gt;"",VLOOKUP(B9517,'Ket qua do'!$C$5:$AP$50000,$H$3,TRUE),"")</f>
        <v>#N/A</v>
      </c>
      <c r="I9517" s="21" t="e">
        <f>IF(A9517&lt;&gt;"",VLOOKUP(B9517,'Ket qua do'!$C$5:$AP$50000,$I$3,TRUE)*$E$9/1000,"")</f>
        <v>#N/A</v>
      </c>
      <c r="J9517" s="21" t="e">
        <f>IF(A9517&lt;&gt;"",VLOOKUP(B9517,'Ket qua do'!$C$5:$AP$50000,$J$3,TRUE)*$E$9/1000,"")</f>
        <v>#N/A</v>
      </c>
      <c r="K9517" s="21" t="e">
        <f>IF(A9517&lt;&gt;"",VLOOKUP(B9517,'Ket qua do'!$C$5:$AP$50000,$K$3,TRUE)*$E$9/1000,"")</f>
        <v>#N/A</v>
      </c>
      <c r="L9517" s="21" t="e">
        <f>IF(A9517&lt;&gt;"",VLOOKUP(B9517,'Ket qua do'!$C$5:$AP$50000,$L$3,TRUE),"")</f>
        <v>#N/A</v>
      </c>
    </row>
    <row r="9518" spans="1:12" x14ac:dyDescent="0.25">
      <c r="A9518" t="e">
        <f t="shared" si="154"/>
        <v>#N/A</v>
      </c>
      <c r="B9518" s="1" t="e">
        <f>IF(A9518&lt;&gt;"",VLOOKUP(A9518,'Ket qua do'!$B$5:$CE$50000,2,TRUE),"")</f>
        <v>#N/A</v>
      </c>
      <c r="C9518" s="19" t="e">
        <f>IF(A9518&lt;&gt;"",VLOOKUP(B9518,'Ket qua do'!$C$5:$AP$50000,$C$3,TRUE)*SQRT(3)*$C$11,"")</f>
        <v>#N/A</v>
      </c>
      <c r="D9518" s="21" t="e">
        <f>IF(A9518&lt;&gt;"",VLOOKUP(B9518,'Ket qua do'!$C$5:$AP$50000,$D$3,TRUE),"")</f>
        <v>#N/A</v>
      </c>
      <c r="E9518" s="21" t="e">
        <f>IF(A9518&lt;&gt;"",VLOOKUP(B9518,'Ket qua do'!$C$5:$AP$50000,$E$3,TRUE)*$C$12,"")</f>
        <v>#N/A</v>
      </c>
      <c r="F9518" s="21" t="e">
        <f>IF(A9518&lt;&gt;"",VLOOKUP(B9518,'Ket qua do'!$C$5:$AP$50000,$F$3,TRUE),"")</f>
        <v>#N/A</v>
      </c>
      <c r="G9518" s="21" t="e">
        <f>IF(A9518&lt;&gt;"",VLOOKUP(B9518,'Ket qua do'!$C$5:$AP$50000,$G$3,TRUE),"")</f>
        <v>#N/A</v>
      </c>
      <c r="H9518" s="21" t="e">
        <f>IF(A9518&lt;&gt;"",VLOOKUP(B9518,'Ket qua do'!$C$5:$AP$50000,$H$3,TRUE),"")</f>
        <v>#N/A</v>
      </c>
      <c r="I9518" s="21" t="e">
        <f>IF(A9518&lt;&gt;"",VLOOKUP(B9518,'Ket qua do'!$C$5:$AP$50000,$I$3,TRUE)*$E$9/1000,"")</f>
        <v>#N/A</v>
      </c>
      <c r="J9518" s="21" t="e">
        <f>IF(A9518&lt;&gt;"",VLOOKUP(B9518,'Ket qua do'!$C$5:$AP$50000,$J$3,TRUE)*$E$9/1000,"")</f>
        <v>#N/A</v>
      </c>
      <c r="K9518" s="21" t="e">
        <f>IF(A9518&lt;&gt;"",VLOOKUP(B9518,'Ket qua do'!$C$5:$AP$50000,$K$3,TRUE)*$E$9/1000,"")</f>
        <v>#N/A</v>
      </c>
      <c r="L9518" s="21" t="e">
        <f>IF(A9518&lt;&gt;"",VLOOKUP(B9518,'Ket qua do'!$C$5:$AP$50000,$L$3,TRUE),"")</f>
        <v>#N/A</v>
      </c>
    </row>
    <row r="9519" spans="1:12" x14ac:dyDescent="0.25">
      <c r="A9519" t="e">
        <f t="shared" si="154"/>
        <v>#N/A</v>
      </c>
      <c r="B9519" s="1" t="e">
        <f>IF(A9519&lt;&gt;"",VLOOKUP(A9519,'Ket qua do'!$B$5:$CE$50000,2,TRUE),"")</f>
        <v>#N/A</v>
      </c>
      <c r="C9519" s="19" t="e">
        <f>IF(A9519&lt;&gt;"",VLOOKUP(B9519,'Ket qua do'!$C$5:$AP$50000,$C$3,TRUE)*SQRT(3)*$C$11,"")</f>
        <v>#N/A</v>
      </c>
      <c r="D9519" s="21" t="e">
        <f>IF(A9519&lt;&gt;"",VLOOKUP(B9519,'Ket qua do'!$C$5:$AP$50000,$D$3,TRUE),"")</f>
        <v>#N/A</v>
      </c>
      <c r="E9519" s="21" t="e">
        <f>IF(A9519&lt;&gt;"",VLOOKUP(B9519,'Ket qua do'!$C$5:$AP$50000,$E$3,TRUE)*$C$12,"")</f>
        <v>#N/A</v>
      </c>
      <c r="F9519" s="21" t="e">
        <f>IF(A9519&lt;&gt;"",VLOOKUP(B9519,'Ket qua do'!$C$5:$AP$50000,$F$3,TRUE),"")</f>
        <v>#N/A</v>
      </c>
      <c r="G9519" s="21" t="e">
        <f>IF(A9519&lt;&gt;"",VLOOKUP(B9519,'Ket qua do'!$C$5:$AP$50000,$G$3,TRUE),"")</f>
        <v>#N/A</v>
      </c>
      <c r="H9519" s="21" t="e">
        <f>IF(A9519&lt;&gt;"",VLOOKUP(B9519,'Ket qua do'!$C$5:$AP$50000,$H$3,TRUE),"")</f>
        <v>#N/A</v>
      </c>
      <c r="I9519" s="21" t="e">
        <f>IF(A9519&lt;&gt;"",VLOOKUP(B9519,'Ket qua do'!$C$5:$AP$50000,$I$3,TRUE)*$E$9/1000,"")</f>
        <v>#N/A</v>
      </c>
      <c r="J9519" s="21" t="e">
        <f>IF(A9519&lt;&gt;"",VLOOKUP(B9519,'Ket qua do'!$C$5:$AP$50000,$J$3,TRUE)*$E$9/1000,"")</f>
        <v>#N/A</v>
      </c>
      <c r="K9519" s="21" t="e">
        <f>IF(A9519&lt;&gt;"",VLOOKUP(B9519,'Ket qua do'!$C$5:$AP$50000,$K$3,TRUE)*$E$9/1000,"")</f>
        <v>#N/A</v>
      </c>
      <c r="L9519" s="21" t="e">
        <f>IF(A9519&lt;&gt;"",VLOOKUP(B9519,'Ket qua do'!$C$5:$AP$50000,$L$3,TRUE),"")</f>
        <v>#N/A</v>
      </c>
    </row>
    <row r="9520" spans="1:12" x14ac:dyDescent="0.25">
      <c r="A9520" t="e">
        <f t="shared" si="154"/>
        <v>#N/A</v>
      </c>
      <c r="B9520" s="1" t="e">
        <f>IF(A9520&lt;&gt;"",VLOOKUP(A9520,'Ket qua do'!$B$5:$CE$50000,2,TRUE),"")</f>
        <v>#N/A</v>
      </c>
      <c r="C9520" s="19" t="e">
        <f>IF(A9520&lt;&gt;"",VLOOKUP(B9520,'Ket qua do'!$C$5:$AP$50000,$C$3,TRUE)*SQRT(3)*$C$11,"")</f>
        <v>#N/A</v>
      </c>
      <c r="D9520" s="21" t="e">
        <f>IF(A9520&lt;&gt;"",VLOOKUP(B9520,'Ket qua do'!$C$5:$AP$50000,$D$3,TRUE),"")</f>
        <v>#N/A</v>
      </c>
      <c r="E9520" s="21" t="e">
        <f>IF(A9520&lt;&gt;"",VLOOKUP(B9520,'Ket qua do'!$C$5:$AP$50000,$E$3,TRUE)*$C$12,"")</f>
        <v>#N/A</v>
      </c>
      <c r="F9520" s="21" t="e">
        <f>IF(A9520&lt;&gt;"",VLOOKUP(B9520,'Ket qua do'!$C$5:$AP$50000,$F$3,TRUE),"")</f>
        <v>#N/A</v>
      </c>
      <c r="G9520" s="21" t="e">
        <f>IF(A9520&lt;&gt;"",VLOOKUP(B9520,'Ket qua do'!$C$5:$AP$50000,$G$3,TRUE),"")</f>
        <v>#N/A</v>
      </c>
      <c r="H9520" s="21" t="e">
        <f>IF(A9520&lt;&gt;"",VLOOKUP(B9520,'Ket qua do'!$C$5:$AP$50000,$H$3,TRUE),"")</f>
        <v>#N/A</v>
      </c>
      <c r="I9520" s="21" t="e">
        <f>IF(A9520&lt;&gt;"",VLOOKUP(B9520,'Ket qua do'!$C$5:$AP$50000,$I$3,TRUE)*$E$9/1000,"")</f>
        <v>#N/A</v>
      </c>
      <c r="J9520" s="21" t="e">
        <f>IF(A9520&lt;&gt;"",VLOOKUP(B9520,'Ket qua do'!$C$5:$AP$50000,$J$3,TRUE)*$E$9/1000,"")</f>
        <v>#N/A</v>
      </c>
      <c r="K9520" s="21" t="e">
        <f>IF(A9520&lt;&gt;"",VLOOKUP(B9520,'Ket qua do'!$C$5:$AP$50000,$K$3,TRUE)*$E$9/1000,"")</f>
        <v>#N/A</v>
      </c>
      <c r="L9520" s="21" t="e">
        <f>IF(A9520&lt;&gt;"",VLOOKUP(B9520,'Ket qua do'!$C$5:$AP$50000,$L$3,TRUE),"")</f>
        <v>#N/A</v>
      </c>
    </row>
    <row r="9521" spans="1:12" x14ac:dyDescent="0.25">
      <c r="A9521" t="e">
        <f t="shared" si="154"/>
        <v>#N/A</v>
      </c>
      <c r="B9521" s="1" t="e">
        <f>IF(A9521&lt;&gt;"",VLOOKUP(A9521,'Ket qua do'!$B$5:$CE$50000,2,TRUE),"")</f>
        <v>#N/A</v>
      </c>
      <c r="C9521" s="19" t="e">
        <f>IF(A9521&lt;&gt;"",VLOOKUP(B9521,'Ket qua do'!$C$5:$AP$50000,$C$3,TRUE)*SQRT(3)*$C$11,"")</f>
        <v>#N/A</v>
      </c>
      <c r="D9521" s="21" t="e">
        <f>IF(A9521&lt;&gt;"",VLOOKUP(B9521,'Ket qua do'!$C$5:$AP$50000,$D$3,TRUE),"")</f>
        <v>#N/A</v>
      </c>
      <c r="E9521" s="21" t="e">
        <f>IF(A9521&lt;&gt;"",VLOOKUP(B9521,'Ket qua do'!$C$5:$AP$50000,$E$3,TRUE)*$C$12,"")</f>
        <v>#N/A</v>
      </c>
      <c r="F9521" s="21" t="e">
        <f>IF(A9521&lt;&gt;"",VLOOKUP(B9521,'Ket qua do'!$C$5:$AP$50000,$F$3,TRUE),"")</f>
        <v>#N/A</v>
      </c>
      <c r="G9521" s="21" t="e">
        <f>IF(A9521&lt;&gt;"",VLOOKUP(B9521,'Ket qua do'!$C$5:$AP$50000,$G$3,TRUE),"")</f>
        <v>#N/A</v>
      </c>
      <c r="H9521" s="21" t="e">
        <f>IF(A9521&lt;&gt;"",VLOOKUP(B9521,'Ket qua do'!$C$5:$AP$50000,$H$3,TRUE),"")</f>
        <v>#N/A</v>
      </c>
      <c r="I9521" s="21" t="e">
        <f>IF(A9521&lt;&gt;"",VLOOKUP(B9521,'Ket qua do'!$C$5:$AP$50000,$I$3,TRUE)*$E$9/1000,"")</f>
        <v>#N/A</v>
      </c>
      <c r="J9521" s="21" t="e">
        <f>IF(A9521&lt;&gt;"",VLOOKUP(B9521,'Ket qua do'!$C$5:$AP$50000,$J$3,TRUE)*$E$9/1000,"")</f>
        <v>#N/A</v>
      </c>
      <c r="K9521" s="21" t="e">
        <f>IF(A9521&lt;&gt;"",VLOOKUP(B9521,'Ket qua do'!$C$5:$AP$50000,$K$3,TRUE)*$E$9/1000,"")</f>
        <v>#N/A</v>
      </c>
      <c r="L9521" s="21" t="e">
        <f>IF(A9521&lt;&gt;"",VLOOKUP(B9521,'Ket qua do'!$C$5:$AP$50000,$L$3,TRUE),"")</f>
        <v>#N/A</v>
      </c>
    </row>
    <row r="9522" spans="1:12" x14ac:dyDescent="0.25">
      <c r="A9522" t="e">
        <f t="shared" si="154"/>
        <v>#N/A</v>
      </c>
      <c r="B9522" s="1" t="e">
        <f>IF(A9522&lt;&gt;"",VLOOKUP(A9522,'Ket qua do'!$B$5:$CE$50000,2,TRUE),"")</f>
        <v>#N/A</v>
      </c>
      <c r="C9522" s="19" t="e">
        <f>IF(A9522&lt;&gt;"",VLOOKUP(B9522,'Ket qua do'!$C$5:$AP$50000,$C$3,TRUE)*SQRT(3)*$C$11,"")</f>
        <v>#N/A</v>
      </c>
      <c r="D9522" s="21" t="e">
        <f>IF(A9522&lt;&gt;"",VLOOKUP(B9522,'Ket qua do'!$C$5:$AP$50000,$D$3,TRUE),"")</f>
        <v>#N/A</v>
      </c>
      <c r="E9522" s="21" t="e">
        <f>IF(A9522&lt;&gt;"",VLOOKUP(B9522,'Ket qua do'!$C$5:$AP$50000,$E$3,TRUE)*$C$12,"")</f>
        <v>#N/A</v>
      </c>
      <c r="F9522" s="21" t="e">
        <f>IF(A9522&lt;&gt;"",VLOOKUP(B9522,'Ket qua do'!$C$5:$AP$50000,$F$3,TRUE),"")</f>
        <v>#N/A</v>
      </c>
      <c r="G9522" s="21" t="e">
        <f>IF(A9522&lt;&gt;"",VLOOKUP(B9522,'Ket qua do'!$C$5:$AP$50000,$G$3,TRUE),"")</f>
        <v>#N/A</v>
      </c>
      <c r="H9522" s="21" t="e">
        <f>IF(A9522&lt;&gt;"",VLOOKUP(B9522,'Ket qua do'!$C$5:$AP$50000,$H$3,TRUE),"")</f>
        <v>#N/A</v>
      </c>
      <c r="I9522" s="21" t="e">
        <f>IF(A9522&lt;&gt;"",VLOOKUP(B9522,'Ket qua do'!$C$5:$AP$50000,$I$3,TRUE)*$E$9/1000,"")</f>
        <v>#N/A</v>
      </c>
      <c r="J9522" s="21" t="e">
        <f>IF(A9522&lt;&gt;"",VLOOKUP(B9522,'Ket qua do'!$C$5:$AP$50000,$J$3,TRUE)*$E$9/1000,"")</f>
        <v>#N/A</v>
      </c>
      <c r="K9522" s="21" t="e">
        <f>IF(A9522&lt;&gt;"",VLOOKUP(B9522,'Ket qua do'!$C$5:$AP$50000,$K$3,TRUE)*$E$9/1000,"")</f>
        <v>#N/A</v>
      </c>
      <c r="L9522" s="21" t="e">
        <f>IF(A9522&lt;&gt;"",VLOOKUP(B9522,'Ket qua do'!$C$5:$AP$50000,$L$3,TRUE),"")</f>
        <v>#N/A</v>
      </c>
    </row>
    <row r="9523" spans="1:12" x14ac:dyDescent="0.25">
      <c r="A9523" t="e">
        <f t="shared" si="154"/>
        <v>#N/A</v>
      </c>
      <c r="B9523" s="1" t="e">
        <f>IF(A9523&lt;&gt;"",VLOOKUP(A9523,'Ket qua do'!$B$5:$CE$50000,2,TRUE),"")</f>
        <v>#N/A</v>
      </c>
      <c r="C9523" s="19" t="e">
        <f>IF(A9523&lt;&gt;"",VLOOKUP(B9523,'Ket qua do'!$C$5:$AP$50000,$C$3,TRUE)*SQRT(3)*$C$11,"")</f>
        <v>#N/A</v>
      </c>
      <c r="D9523" s="21" t="e">
        <f>IF(A9523&lt;&gt;"",VLOOKUP(B9523,'Ket qua do'!$C$5:$AP$50000,$D$3,TRUE),"")</f>
        <v>#N/A</v>
      </c>
      <c r="E9523" s="21" t="e">
        <f>IF(A9523&lt;&gt;"",VLOOKUP(B9523,'Ket qua do'!$C$5:$AP$50000,$E$3,TRUE)*$C$12,"")</f>
        <v>#N/A</v>
      </c>
      <c r="F9523" s="21" t="e">
        <f>IF(A9523&lt;&gt;"",VLOOKUP(B9523,'Ket qua do'!$C$5:$AP$50000,$F$3,TRUE),"")</f>
        <v>#N/A</v>
      </c>
      <c r="G9523" s="21" t="e">
        <f>IF(A9523&lt;&gt;"",VLOOKUP(B9523,'Ket qua do'!$C$5:$AP$50000,$G$3,TRUE),"")</f>
        <v>#N/A</v>
      </c>
      <c r="H9523" s="21" t="e">
        <f>IF(A9523&lt;&gt;"",VLOOKUP(B9523,'Ket qua do'!$C$5:$AP$50000,$H$3,TRUE),"")</f>
        <v>#N/A</v>
      </c>
      <c r="I9523" s="21" t="e">
        <f>IF(A9523&lt;&gt;"",VLOOKUP(B9523,'Ket qua do'!$C$5:$AP$50000,$I$3,TRUE)*$E$9/1000,"")</f>
        <v>#N/A</v>
      </c>
      <c r="J9523" s="21" t="e">
        <f>IF(A9523&lt;&gt;"",VLOOKUP(B9523,'Ket qua do'!$C$5:$AP$50000,$J$3,TRUE)*$E$9/1000,"")</f>
        <v>#N/A</v>
      </c>
      <c r="K9523" s="21" t="e">
        <f>IF(A9523&lt;&gt;"",VLOOKUP(B9523,'Ket qua do'!$C$5:$AP$50000,$K$3,TRUE)*$E$9/1000,"")</f>
        <v>#N/A</v>
      </c>
      <c r="L9523" s="21" t="e">
        <f>IF(A9523&lt;&gt;"",VLOOKUP(B9523,'Ket qua do'!$C$5:$AP$50000,$L$3,TRUE),"")</f>
        <v>#N/A</v>
      </c>
    </row>
    <row r="9524" spans="1:12" x14ac:dyDescent="0.25">
      <c r="A9524" t="e">
        <f t="shared" si="154"/>
        <v>#N/A</v>
      </c>
      <c r="B9524" s="1" t="e">
        <f>IF(A9524&lt;&gt;"",VLOOKUP(A9524,'Ket qua do'!$B$5:$CE$50000,2,TRUE),"")</f>
        <v>#N/A</v>
      </c>
      <c r="C9524" s="19" t="e">
        <f>IF(A9524&lt;&gt;"",VLOOKUP(B9524,'Ket qua do'!$C$5:$AP$50000,$C$3,TRUE)*SQRT(3)*$C$11,"")</f>
        <v>#N/A</v>
      </c>
      <c r="D9524" s="21" t="e">
        <f>IF(A9524&lt;&gt;"",VLOOKUP(B9524,'Ket qua do'!$C$5:$AP$50000,$D$3,TRUE),"")</f>
        <v>#N/A</v>
      </c>
      <c r="E9524" s="21" t="e">
        <f>IF(A9524&lt;&gt;"",VLOOKUP(B9524,'Ket qua do'!$C$5:$AP$50000,$E$3,TRUE)*$C$12,"")</f>
        <v>#N/A</v>
      </c>
      <c r="F9524" s="21" t="e">
        <f>IF(A9524&lt;&gt;"",VLOOKUP(B9524,'Ket qua do'!$C$5:$AP$50000,$F$3,TRUE),"")</f>
        <v>#N/A</v>
      </c>
      <c r="G9524" s="21" t="e">
        <f>IF(A9524&lt;&gt;"",VLOOKUP(B9524,'Ket qua do'!$C$5:$AP$50000,$G$3,TRUE),"")</f>
        <v>#N/A</v>
      </c>
      <c r="H9524" s="21" t="e">
        <f>IF(A9524&lt;&gt;"",VLOOKUP(B9524,'Ket qua do'!$C$5:$AP$50000,$H$3,TRUE),"")</f>
        <v>#N/A</v>
      </c>
      <c r="I9524" s="21" t="e">
        <f>IF(A9524&lt;&gt;"",VLOOKUP(B9524,'Ket qua do'!$C$5:$AP$50000,$I$3,TRUE)*$E$9/1000,"")</f>
        <v>#N/A</v>
      </c>
      <c r="J9524" s="21" t="e">
        <f>IF(A9524&lt;&gt;"",VLOOKUP(B9524,'Ket qua do'!$C$5:$AP$50000,$J$3,TRUE)*$E$9/1000,"")</f>
        <v>#N/A</v>
      </c>
      <c r="K9524" s="21" t="e">
        <f>IF(A9524&lt;&gt;"",VLOOKUP(B9524,'Ket qua do'!$C$5:$AP$50000,$K$3,TRUE)*$E$9/1000,"")</f>
        <v>#N/A</v>
      </c>
      <c r="L9524" s="21" t="e">
        <f>IF(A9524&lt;&gt;"",VLOOKUP(B9524,'Ket qua do'!$C$5:$AP$50000,$L$3,TRUE),"")</f>
        <v>#N/A</v>
      </c>
    </row>
    <row r="9525" spans="1:12" x14ac:dyDescent="0.25">
      <c r="A9525" t="e">
        <f t="shared" si="154"/>
        <v>#N/A</v>
      </c>
      <c r="B9525" s="1" t="e">
        <f>IF(A9525&lt;&gt;"",VLOOKUP(A9525,'Ket qua do'!$B$5:$CE$50000,2,TRUE),"")</f>
        <v>#N/A</v>
      </c>
      <c r="C9525" s="19" t="e">
        <f>IF(A9525&lt;&gt;"",VLOOKUP(B9525,'Ket qua do'!$C$5:$AP$50000,$C$3,TRUE)*SQRT(3)*$C$11,"")</f>
        <v>#N/A</v>
      </c>
      <c r="D9525" s="21" t="e">
        <f>IF(A9525&lt;&gt;"",VLOOKUP(B9525,'Ket qua do'!$C$5:$AP$50000,$D$3,TRUE),"")</f>
        <v>#N/A</v>
      </c>
      <c r="E9525" s="21" t="e">
        <f>IF(A9525&lt;&gt;"",VLOOKUP(B9525,'Ket qua do'!$C$5:$AP$50000,$E$3,TRUE)*$C$12,"")</f>
        <v>#N/A</v>
      </c>
      <c r="F9525" s="21" t="e">
        <f>IF(A9525&lt;&gt;"",VLOOKUP(B9525,'Ket qua do'!$C$5:$AP$50000,$F$3,TRUE),"")</f>
        <v>#N/A</v>
      </c>
      <c r="G9525" s="21" t="e">
        <f>IF(A9525&lt;&gt;"",VLOOKUP(B9525,'Ket qua do'!$C$5:$AP$50000,$G$3,TRUE),"")</f>
        <v>#N/A</v>
      </c>
      <c r="H9525" s="21" t="e">
        <f>IF(A9525&lt;&gt;"",VLOOKUP(B9525,'Ket qua do'!$C$5:$AP$50000,$H$3,TRUE),"")</f>
        <v>#N/A</v>
      </c>
      <c r="I9525" s="21" t="e">
        <f>IF(A9525&lt;&gt;"",VLOOKUP(B9525,'Ket qua do'!$C$5:$AP$50000,$I$3,TRUE)*$E$9/1000,"")</f>
        <v>#N/A</v>
      </c>
      <c r="J9525" s="21" t="e">
        <f>IF(A9525&lt;&gt;"",VLOOKUP(B9525,'Ket qua do'!$C$5:$AP$50000,$J$3,TRUE)*$E$9/1000,"")</f>
        <v>#N/A</v>
      </c>
      <c r="K9525" s="21" t="e">
        <f>IF(A9525&lt;&gt;"",VLOOKUP(B9525,'Ket qua do'!$C$5:$AP$50000,$K$3,TRUE)*$E$9/1000,"")</f>
        <v>#N/A</v>
      </c>
      <c r="L9525" s="21" t="e">
        <f>IF(A9525&lt;&gt;"",VLOOKUP(B9525,'Ket qua do'!$C$5:$AP$50000,$L$3,TRUE),"")</f>
        <v>#N/A</v>
      </c>
    </row>
    <row r="9526" spans="1:12" x14ac:dyDescent="0.25">
      <c r="A9526" t="e">
        <f t="shared" si="154"/>
        <v>#N/A</v>
      </c>
      <c r="B9526" s="1" t="e">
        <f>IF(A9526&lt;&gt;"",VLOOKUP(A9526,'Ket qua do'!$B$5:$CE$50000,2,TRUE),"")</f>
        <v>#N/A</v>
      </c>
      <c r="C9526" s="19" t="e">
        <f>IF(A9526&lt;&gt;"",VLOOKUP(B9526,'Ket qua do'!$C$5:$AP$50000,$C$3,TRUE)*SQRT(3)*$C$11,"")</f>
        <v>#N/A</v>
      </c>
      <c r="D9526" s="21" t="e">
        <f>IF(A9526&lt;&gt;"",VLOOKUP(B9526,'Ket qua do'!$C$5:$AP$50000,$D$3,TRUE),"")</f>
        <v>#N/A</v>
      </c>
      <c r="E9526" s="21" t="e">
        <f>IF(A9526&lt;&gt;"",VLOOKUP(B9526,'Ket qua do'!$C$5:$AP$50000,$E$3,TRUE)*$C$12,"")</f>
        <v>#N/A</v>
      </c>
      <c r="F9526" s="21" t="e">
        <f>IF(A9526&lt;&gt;"",VLOOKUP(B9526,'Ket qua do'!$C$5:$AP$50000,$F$3,TRUE),"")</f>
        <v>#N/A</v>
      </c>
      <c r="G9526" s="21" t="e">
        <f>IF(A9526&lt;&gt;"",VLOOKUP(B9526,'Ket qua do'!$C$5:$AP$50000,$G$3,TRUE),"")</f>
        <v>#N/A</v>
      </c>
      <c r="H9526" s="21" t="e">
        <f>IF(A9526&lt;&gt;"",VLOOKUP(B9526,'Ket qua do'!$C$5:$AP$50000,$H$3,TRUE),"")</f>
        <v>#N/A</v>
      </c>
      <c r="I9526" s="21" t="e">
        <f>IF(A9526&lt;&gt;"",VLOOKUP(B9526,'Ket qua do'!$C$5:$AP$50000,$I$3,TRUE)*$E$9/1000,"")</f>
        <v>#N/A</v>
      </c>
      <c r="J9526" s="21" t="e">
        <f>IF(A9526&lt;&gt;"",VLOOKUP(B9526,'Ket qua do'!$C$5:$AP$50000,$J$3,TRUE)*$E$9/1000,"")</f>
        <v>#N/A</v>
      </c>
      <c r="K9526" s="21" t="e">
        <f>IF(A9526&lt;&gt;"",VLOOKUP(B9526,'Ket qua do'!$C$5:$AP$50000,$K$3,TRUE)*$E$9/1000,"")</f>
        <v>#N/A</v>
      </c>
      <c r="L9526" s="21" t="e">
        <f>IF(A9526&lt;&gt;"",VLOOKUP(B9526,'Ket qua do'!$C$5:$AP$50000,$L$3,TRUE),"")</f>
        <v>#N/A</v>
      </c>
    </row>
    <row r="9527" spans="1:12" x14ac:dyDescent="0.25">
      <c r="A9527" t="e">
        <f t="shared" si="154"/>
        <v>#N/A</v>
      </c>
      <c r="B9527" s="1" t="e">
        <f>IF(A9527&lt;&gt;"",VLOOKUP(A9527,'Ket qua do'!$B$5:$CE$50000,2,TRUE),"")</f>
        <v>#N/A</v>
      </c>
      <c r="C9527" s="19" t="e">
        <f>IF(A9527&lt;&gt;"",VLOOKUP(B9527,'Ket qua do'!$C$5:$AP$50000,$C$3,TRUE)*SQRT(3)*$C$11,"")</f>
        <v>#N/A</v>
      </c>
      <c r="D9527" s="21" t="e">
        <f>IF(A9527&lt;&gt;"",VLOOKUP(B9527,'Ket qua do'!$C$5:$AP$50000,$D$3,TRUE),"")</f>
        <v>#N/A</v>
      </c>
      <c r="E9527" s="21" t="e">
        <f>IF(A9527&lt;&gt;"",VLOOKUP(B9527,'Ket qua do'!$C$5:$AP$50000,$E$3,TRUE)*$C$12,"")</f>
        <v>#N/A</v>
      </c>
      <c r="F9527" s="21" t="e">
        <f>IF(A9527&lt;&gt;"",VLOOKUP(B9527,'Ket qua do'!$C$5:$AP$50000,$F$3,TRUE),"")</f>
        <v>#N/A</v>
      </c>
      <c r="G9527" s="21" t="e">
        <f>IF(A9527&lt;&gt;"",VLOOKUP(B9527,'Ket qua do'!$C$5:$AP$50000,$G$3,TRUE),"")</f>
        <v>#N/A</v>
      </c>
      <c r="H9527" s="21" t="e">
        <f>IF(A9527&lt;&gt;"",VLOOKUP(B9527,'Ket qua do'!$C$5:$AP$50000,$H$3,TRUE),"")</f>
        <v>#N/A</v>
      </c>
      <c r="I9527" s="21" t="e">
        <f>IF(A9527&lt;&gt;"",VLOOKUP(B9527,'Ket qua do'!$C$5:$AP$50000,$I$3,TRUE)*$E$9/1000,"")</f>
        <v>#N/A</v>
      </c>
      <c r="J9527" s="21" t="e">
        <f>IF(A9527&lt;&gt;"",VLOOKUP(B9527,'Ket qua do'!$C$5:$AP$50000,$J$3,TRUE)*$E$9/1000,"")</f>
        <v>#N/A</v>
      </c>
      <c r="K9527" s="21" t="e">
        <f>IF(A9527&lt;&gt;"",VLOOKUP(B9527,'Ket qua do'!$C$5:$AP$50000,$K$3,TRUE)*$E$9/1000,"")</f>
        <v>#N/A</v>
      </c>
      <c r="L9527" s="21" t="e">
        <f>IF(A9527&lt;&gt;"",VLOOKUP(B9527,'Ket qua do'!$C$5:$AP$50000,$L$3,TRUE),"")</f>
        <v>#N/A</v>
      </c>
    </row>
    <row r="9528" spans="1:12" x14ac:dyDescent="0.25">
      <c r="A9528" t="e">
        <f t="shared" si="154"/>
        <v>#N/A</v>
      </c>
      <c r="B9528" s="1" t="e">
        <f>IF(A9528&lt;&gt;"",VLOOKUP(A9528,'Ket qua do'!$B$5:$CE$50000,2,TRUE),"")</f>
        <v>#N/A</v>
      </c>
      <c r="C9528" s="19" t="e">
        <f>IF(A9528&lt;&gt;"",VLOOKUP(B9528,'Ket qua do'!$C$5:$AP$50000,$C$3,TRUE)*SQRT(3)*$C$11,"")</f>
        <v>#N/A</v>
      </c>
      <c r="D9528" s="21" t="e">
        <f>IF(A9528&lt;&gt;"",VLOOKUP(B9528,'Ket qua do'!$C$5:$AP$50000,$D$3,TRUE),"")</f>
        <v>#N/A</v>
      </c>
      <c r="E9528" s="21" t="e">
        <f>IF(A9528&lt;&gt;"",VLOOKUP(B9528,'Ket qua do'!$C$5:$AP$50000,$E$3,TRUE)*$C$12,"")</f>
        <v>#N/A</v>
      </c>
      <c r="F9528" s="21" t="e">
        <f>IF(A9528&lt;&gt;"",VLOOKUP(B9528,'Ket qua do'!$C$5:$AP$50000,$F$3,TRUE),"")</f>
        <v>#N/A</v>
      </c>
      <c r="G9528" s="21" t="e">
        <f>IF(A9528&lt;&gt;"",VLOOKUP(B9528,'Ket qua do'!$C$5:$AP$50000,$G$3,TRUE),"")</f>
        <v>#N/A</v>
      </c>
      <c r="H9528" s="21" t="e">
        <f>IF(A9528&lt;&gt;"",VLOOKUP(B9528,'Ket qua do'!$C$5:$AP$50000,$H$3,TRUE),"")</f>
        <v>#N/A</v>
      </c>
      <c r="I9528" s="21" t="e">
        <f>IF(A9528&lt;&gt;"",VLOOKUP(B9528,'Ket qua do'!$C$5:$AP$50000,$I$3,TRUE)*$E$9/1000,"")</f>
        <v>#N/A</v>
      </c>
      <c r="J9528" s="21" t="e">
        <f>IF(A9528&lt;&gt;"",VLOOKUP(B9528,'Ket qua do'!$C$5:$AP$50000,$J$3,TRUE)*$E$9/1000,"")</f>
        <v>#N/A</v>
      </c>
      <c r="K9528" s="21" t="e">
        <f>IF(A9528&lt;&gt;"",VLOOKUP(B9528,'Ket qua do'!$C$5:$AP$50000,$K$3,TRUE)*$E$9/1000,"")</f>
        <v>#N/A</v>
      </c>
      <c r="L9528" s="21" t="e">
        <f>IF(A9528&lt;&gt;"",VLOOKUP(B9528,'Ket qua do'!$C$5:$AP$50000,$L$3,TRUE),"")</f>
        <v>#N/A</v>
      </c>
    </row>
    <row r="9529" spans="1:12" x14ac:dyDescent="0.25">
      <c r="A9529" t="e">
        <f t="shared" si="154"/>
        <v>#N/A</v>
      </c>
      <c r="B9529" s="1" t="e">
        <f>IF(A9529&lt;&gt;"",VLOOKUP(A9529,'Ket qua do'!$B$5:$CE$50000,2,TRUE),"")</f>
        <v>#N/A</v>
      </c>
      <c r="C9529" s="19" t="e">
        <f>IF(A9529&lt;&gt;"",VLOOKUP(B9529,'Ket qua do'!$C$5:$AP$50000,$C$3,TRUE)*SQRT(3)*$C$11,"")</f>
        <v>#N/A</v>
      </c>
      <c r="D9529" s="21" t="e">
        <f>IF(A9529&lt;&gt;"",VLOOKUP(B9529,'Ket qua do'!$C$5:$AP$50000,$D$3,TRUE),"")</f>
        <v>#N/A</v>
      </c>
      <c r="E9529" s="21" t="e">
        <f>IF(A9529&lt;&gt;"",VLOOKUP(B9529,'Ket qua do'!$C$5:$AP$50000,$E$3,TRUE)*$C$12,"")</f>
        <v>#N/A</v>
      </c>
      <c r="F9529" s="21" t="e">
        <f>IF(A9529&lt;&gt;"",VLOOKUP(B9529,'Ket qua do'!$C$5:$AP$50000,$F$3,TRUE),"")</f>
        <v>#N/A</v>
      </c>
      <c r="G9529" s="21" t="e">
        <f>IF(A9529&lt;&gt;"",VLOOKUP(B9529,'Ket qua do'!$C$5:$AP$50000,$G$3,TRUE),"")</f>
        <v>#N/A</v>
      </c>
      <c r="H9529" s="21" t="e">
        <f>IF(A9529&lt;&gt;"",VLOOKUP(B9529,'Ket qua do'!$C$5:$AP$50000,$H$3,TRUE),"")</f>
        <v>#N/A</v>
      </c>
      <c r="I9529" s="21" t="e">
        <f>IF(A9529&lt;&gt;"",VLOOKUP(B9529,'Ket qua do'!$C$5:$AP$50000,$I$3,TRUE)*$E$9/1000,"")</f>
        <v>#N/A</v>
      </c>
      <c r="J9529" s="21" t="e">
        <f>IF(A9529&lt;&gt;"",VLOOKUP(B9529,'Ket qua do'!$C$5:$AP$50000,$J$3,TRUE)*$E$9/1000,"")</f>
        <v>#N/A</v>
      </c>
      <c r="K9529" s="21" t="e">
        <f>IF(A9529&lt;&gt;"",VLOOKUP(B9529,'Ket qua do'!$C$5:$AP$50000,$K$3,TRUE)*$E$9/1000,"")</f>
        <v>#N/A</v>
      </c>
      <c r="L9529" s="21" t="e">
        <f>IF(A9529&lt;&gt;"",VLOOKUP(B9529,'Ket qua do'!$C$5:$AP$50000,$L$3,TRUE),"")</f>
        <v>#N/A</v>
      </c>
    </row>
    <row r="9530" spans="1:12" x14ac:dyDescent="0.25">
      <c r="A9530" t="e">
        <f t="shared" si="154"/>
        <v>#N/A</v>
      </c>
      <c r="B9530" s="1" t="e">
        <f>IF(A9530&lt;&gt;"",VLOOKUP(A9530,'Ket qua do'!$B$5:$CE$50000,2,TRUE),"")</f>
        <v>#N/A</v>
      </c>
      <c r="C9530" s="19" t="e">
        <f>IF(A9530&lt;&gt;"",VLOOKUP(B9530,'Ket qua do'!$C$5:$AP$50000,$C$3,TRUE)*SQRT(3)*$C$11,"")</f>
        <v>#N/A</v>
      </c>
      <c r="D9530" s="21" t="e">
        <f>IF(A9530&lt;&gt;"",VLOOKUP(B9530,'Ket qua do'!$C$5:$AP$50000,$D$3,TRUE),"")</f>
        <v>#N/A</v>
      </c>
      <c r="E9530" s="21" t="e">
        <f>IF(A9530&lt;&gt;"",VLOOKUP(B9530,'Ket qua do'!$C$5:$AP$50000,$E$3,TRUE)*$C$12,"")</f>
        <v>#N/A</v>
      </c>
      <c r="F9530" s="21" t="e">
        <f>IF(A9530&lt;&gt;"",VLOOKUP(B9530,'Ket qua do'!$C$5:$AP$50000,$F$3,TRUE),"")</f>
        <v>#N/A</v>
      </c>
      <c r="G9530" s="21" t="e">
        <f>IF(A9530&lt;&gt;"",VLOOKUP(B9530,'Ket qua do'!$C$5:$AP$50000,$G$3,TRUE),"")</f>
        <v>#N/A</v>
      </c>
      <c r="H9530" s="21" t="e">
        <f>IF(A9530&lt;&gt;"",VLOOKUP(B9530,'Ket qua do'!$C$5:$AP$50000,$H$3,TRUE),"")</f>
        <v>#N/A</v>
      </c>
      <c r="I9530" s="21" t="e">
        <f>IF(A9530&lt;&gt;"",VLOOKUP(B9530,'Ket qua do'!$C$5:$AP$50000,$I$3,TRUE)*$E$9/1000,"")</f>
        <v>#N/A</v>
      </c>
      <c r="J9530" s="21" t="e">
        <f>IF(A9530&lt;&gt;"",VLOOKUP(B9530,'Ket qua do'!$C$5:$AP$50000,$J$3,TRUE)*$E$9/1000,"")</f>
        <v>#N/A</v>
      </c>
      <c r="K9530" s="21" t="e">
        <f>IF(A9530&lt;&gt;"",VLOOKUP(B9530,'Ket qua do'!$C$5:$AP$50000,$K$3,TRUE)*$E$9/1000,"")</f>
        <v>#N/A</v>
      </c>
      <c r="L9530" s="21" t="e">
        <f>IF(A9530&lt;&gt;"",VLOOKUP(B9530,'Ket qua do'!$C$5:$AP$50000,$L$3,TRUE),"")</f>
        <v>#N/A</v>
      </c>
    </row>
    <row r="9531" spans="1:12" x14ac:dyDescent="0.25">
      <c r="A9531" t="e">
        <f t="shared" si="154"/>
        <v>#N/A</v>
      </c>
      <c r="B9531" s="1" t="e">
        <f>IF(A9531&lt;&gt;"",VLOOKUP(A9531,'Ket qua do'!$B$5:$CE$50000,2,TRUE),"")</f>
        <v>#N/A</v>
      </c>
      <c r="C9531" s="19" t="e">
        <f>IF(A9531&lt;&gt;"",VLOOKUP(B9531,'Ket qua do'!$C$5:$AP$50000,$C$3,TRUE)*SQRT(3)*$C$11,"")</f>
        <v>#N/A</v>
      </c>
      <c r="D9531" s="21" t="e">
        <f>IF(A9531&lt;&gt;"",VLOOKUP(B9531,'Ket qua do'!$C$5:$AP$50000,$D$3,TRUE),"")</f>
        <v>#N/A</v>
      </c>
      <c r="E9531" s="21" t="e">
        <f>IF(A9531&lt;&gt;"",VLOOKUP(B9531,'Ket qua do'!$C$5:$AP$50000,$E$3,TRUE)*$C$12,"")</f>
        <v>#N/A</v>
      </c>
      <c r="F9531" s="21" t="e">
        <f>IF(A9531&lt;&gt;"",VLOOKUP(B9531,'Ket qua do'!$C$5:$AP$50000,$F$3,TRUE),"")</f>
        <v>#N/A</v>
      </c>
      <c r="G9531" s="21" t="e">
        <f>IF(A9531&lt;&gt;"",VLOOKUP(B9531,'Ket qua do'!$C$5:$AP$50000,$G$3,TRUE),"")</f>
        <v>#N/A</v>
      </c>
      <c r="H9531" s="21" t="e">
        <f>IF(A9531&lt;&gt;"",VLOOKUP(B9531,'Ket qua do'!$C$5:$AP$50000,$H$3,TRUE),"")</f>
        <v>#N/A</v>
      </c>
      <c r="I9531" s="21" t="e">
        <f>IF(A9531&lt;&gt;"",VLOOKUP(B9531,'Ket qua do'!$C$5:$AP$50000,$I$3,TRUE)*$E$9/1000,"")</f>
        <v>#N/A</v>
      </c>
      <c r="J9531" s="21" t="e">
        <f>IF(A9531&lt;&gt;"",VLOOKUP(B9531,'Ket qua do'!$C$5:$AP$50000,$J$3,TRUE)*$E$9/1000,"")</f>
        <v>#N/A</v>
      </c>
      <c r="K9531" s="21" t="e">
        <f>IF(A9531&lt;&gt;"",VLOOKUP(B9531,'Ket qua do'!$C$5:$AP$50000,$K$3,TRUE)*$E$9/1000,"")</f>
        <v>#N/A</v>
      </c>
      <c r="L9531" s="21" t="e">
        <f>IF(A9531&lt;&gt;"",VLOOKUP(B9531,'Ket qua do'!$C$5:$AP$50000,$L$3,TRUE),"")</f>
        <v>#N/A</v>
      </c>
    </row>
    <row r="9532" spans="1:12" x14ac:dyDescent="0.25">
      <c r="A9532" t="e">
        <f t="shared" si="154"/>
        <v>#N/A</v>
      </c>
      <c r="B9532" s="1" t="e">
        <f>IF(A9532&lt;&gt;"",VLOOKUP(A9532,'Ket qua do'!$B$5:$CE$50000,2,TRUE),"")</f>
        <v>#N/A</v>
      </c>
      <c r="C9532" s="19" t="e">
        <f>IF(A9532&lt;&gt;"",VLOOKUP(B9532,'Ket qua do'!$C$5:$AP$50000,$C$3,TRUE)*SQRT(3)*$C$11,"")</f>
        <v>#N/A</v>
      </c>
      <c r="D9532" s="21" t="e">
        <f>IF(A9532&lt;&gt;"",VLOOKUP(B9532,'Ket qua do'!$C$5:$AP$50000,$D$3,TRUE),"")</f>
        <v>#N/A</v>
      </c>
      <c r="E9532" s="21" t="e">
        <f>IF(A9532&lt;&gt;"",VLOOKUP(B9532,'Ket qua do'!$C$5:$AP$50000,$E$3,TRUE)*$C$12,"")</f>
        <v>#N/A</v>
      </c>
      <c r="F9532" s="21" t="e">
        <f>IF(A9532&lt;&gt;"",VLOOKUP(B9532,'Ket qua do'!$C$5:$AP$50000,$F$3,TRUE),"")</f>
        <v>#N/A</v>
      </c>
      <c r="G9532" s="21" t="e">
        <f>IF(A9532&lt;&gt;"",VLOOKUP(B9532,'Ket qua do'!$C$5:$AP$50000,$G$3,TRUE),"")</f>
        <v>#N/A</v>
      </c>
      <c r="H9532" s="21" t="e">
        <f>IF(A9532&lt;&gt;"",VLOOKUP(B9532,'Ket qua do'!$C$5:$AP$50000,$H$3,TRUE),"")</f>
        <v>#N/A</v>
      </c>
      <c r="I9532" s="21" t="e">
        <f>IF(A9532&lt;&gt;"",VLOOKUP(B9532,'Ket qua do'!$C$5:$AP$50000,$I$3,TRUE)*$E$9/1000,"")</f>
        <v>#N/A</v>
      </c>
      <c r="J9532" s="21" t="e">
        <f>IF(A9532&lt;&gt;"",VLOOKUP(B9532,'Ket qua do'!$C$5:$AP$50000,$J$3,TRUE)*$E$9/1000,"")</f>
        <v>#N/A</v>
      </c>
      <c r="K9532" s="21" t="e">
        <f>IF(A9532&lt;&gt;"",VLOOKUP(B9532,'Ket qua do'!$C$5:$AP$50000,$K$3,TRUE)*$E$9/1000,"")</f>
        <v>#N/A</v>
      </c>
      <c r="L9532" s="21" t="e">
        <f>IF(A9532&lt;&gt;"",VLOOKUP(B9532,'Ket qua do'!$C$5:$AP$50000,$L$3,TRUE),"")</f>
        <v>#N/A</v>
      </c>
    </row>
    <row r="9533" spans="1:12" x14ac:dyDescent="0.25">
      <c r="A9533" t="e">
        <f t="shared" si="154"/>
        <v>#N/A</v>
      </c>
      <c r="B9533" s="1" t="e">
        <f>IF(A9533&lt;&gt;"",VLOOKUP(A9533,'Ket qua do'!$B$5:$CE$50000,2,TRUE),"")</f>
        <v>#N/A</v>
      </c>
      <c r="C9533" s="19" t="e">
        <f>IF(A9533&lt;&gt;"",VLOOKUP(B9533,'Ket qua do'!$C$5:$AP$50000,$C$3,TRUE)*SQRT(3)*$C$11,"")</f>
        <v>#N/A</v>
      </c>
      <c r="D9533" s="21" t="e">
        <f>IF(A9533&lt;&gt;"",VLOOKUP(B9533,'Ket qua do'!$C$5:$AP$50000,$D$3,TRUE),"")</f>
        <v>#N/A</v>
      </c>
      <c r="E9533" s="21" t="e">
        <f>IF(A9533&lt;&gt;"",VLOOKUP(B9533,'Ket qua do'!$C$5:$AP$50000,$E$3,TRUE)*$C$12,"")</f>
        <v>#N/A</v>
      </c>
      <c r="F9533" s="21" t="e">
        <f>IF(A9533&lt;&gt;"",VLOOKUP(B9533,'Ket qua do'!$C$5:$AP$50000,$F$3,TRUE),"")</f>
        <v>#N/A</v>
      </c>
      <c r="G9533" s="21" t="e">
        <f>IF(A9533&lt;&gt;"",VLOOKUP(B9533,'Ket qua do'!$C$5:$AP$50000,$G$3,TRUE),"")</f>
        <v>#N/A</v>
      </c>
      <c r="H9533" s="21" t="e">
        <f>IF(A9533&lt;&gt;"",VLOOKUP(B9533,'Ket qua do'!$C$5:$AP$50000,$H$3,TRUE),"")</f>
        <v>#N/A</v>
      </c>
      <c r="I9533" s="21" t="e">
        <f>IF(A9533&lt;&gt;"",VLOOKUP(B9533,'Ket qua do'!$C$5:$AP$50000,$I$3,TRUE)*$E$9/1000,"")</f>
        <v>#N/A</v>
      </c>
      <c r="J9533" s="21" t="e">
        <f>IF(A9533&lt;&gt;"",VLOOKUP(B9533,'Ket qua do'!$C$5:$AP$50000,$J$3,TRUE)*$E$9/1000,"")</f>
        <v>#N/A</v>
      </c>
      <c r="K9533" s="21" t="e">
        <f>IF(A9533&lt;&gt;"",VLOOKUP(B9533,'Ket qua do'!$C$5:$AP$50000,$K$3,TRUE)*$E$9/1000,"")</f>
        <v>#N/A</v>
      </c>
      <c r="L9533" s="21" t="e">
        <f>IF(A9533&lt;&gt;"",VLOOKUP(B9533,'Ket qua do'!$C$5:$AP$50000,$L$3,TRUE),"")</f>
        <v>#N/A</v>
      </c>
    </row>
    <row r="9534" spans="1:12" x14ac:dyDescent="0.25">
      <c r="A9534" t="e">
        <f t="shared" si="154"/>
        <v>#N/A</v>
      </c>
      <c r="B9534" s="1" t="e">
        <f>IF(A9534&lt;&gt;"",VLOOKUP(A9534,'Ket qua do'!$B$5:$CE$50000,2,TRUE),"")</f>
        <v>#N/A</v>
      </c>
      <c r="C9534" s="19" t="e">
        <f>IF(A9534&lt;&gt;"",VLOOKUP(B9534,'Ket qua do'!$C$5:$AP$50000,$C$3,TRUE)*SQRT(3)*$C$11,"")</f>
        <v>#N/A</v>
      </c>
      <c r="D9534" s="21" t="e">
        <f>IF(A9534&lt;&gt;"",VLOOKUP(B9534,'Ket qua do'!$C$5:$AP$50000,$D$3,TRUE),"")</f>
        <v>#N/A</v>
      </c>
      <c r="E9534" s="21" t="e">
        <f>IF(A9534&lt;&gt;"",VLOOKUP(B9534,'Ket qua do'!$C$5:$AP$50000,$E$3,TRUE)*$C$12,"")</f>
        <v>#N/A</v>
      </c>
      <c r="F9534" s="21" t="e">
        <f>IF(A9534&lt;&gt;"",VLOOKUP(B9534,'Ket qua do'!$C$5:$AP$50000,$F$3,TRUE),"")</f>
        <v>#N/A</v>
      </c>
      <c r="G9534" s="21" t="e">
        <f>IF(A9534&lt;&gt;"",VLOOKUP(B9534,'Ket qua do'!$C$5:$AP$50000,$G$3,TRUE),"")</f>
        <v>#N/A</v>
      </c>
      <c r="H9534" s="21" t="e">
        <f>IF(A9534&lt;&gt;"",VLOOKUP(B9534,'Ket qua do'!$C$5:$AP$50000,$H$3,TRUE),"")</f>
        <v>#N/A</v>
      </c>
      <c r="I9534" s="21" t="e">
        <f>IF(A9534&lt;&gt;"",VLOOKUP(B9534,'Ket qua do'!$C$5:$AP$50000,$I$3,TRUE)*$E$9/1000,"")</f>
        <v>#N/A</v>
      </c>
      <c r="J9534" s="21" t="e">
        <f>IF(A9534&lt;&gt;"",VLOOKUP(B9534,'Ket qua do'!$C$5:$AP$50000,$J$3,TRUE)*$E$9/1000,"")</f>
        <v>#N/A</v>
      </c>
      <c r="K9534" s="21" t="e">
        <f>IF(A9534&lt;&gt;"",VLOOKUP(B9534,'Ket qua do'!$C$5:$AP$50000,$K$3,TRUE)*$E$9/1000,"")</f>
        <v>#N/A</v>
      </c>
      <c r="L9534" s="21" t="e">
        <f>IF(A9534&lt;&gt;"",VLOOKUP(B9534,'Ket qua do'!$C$5:$AP$50000,$L$3,TRUE),"")</f>
        <v>#N/A</v>
      </c>
    </row>
    <row r="9535" spans="1:12" x14ac:dyDescent="0.25">
      <c r="A9535" t="e">
        <f t="shared" si="154"/>
        <v>#N/A</v>
      </c>
      <c r="B9535" s="1" t="e">
        <f>IF(A9535&lt;&gt;"",VLOOKUP(A9535,'Ket qua do'!$B$5:$CE$50000,2,TRUE),"")</f>
        <v>#N/A</v>
      </c>
      <c r="C9535" s="19" t="e">
        <f>IF(A9535&lt;&gt;"",VLOOKUP(B9535,'Ket qua do'!$C$5:$AP$50000,$C$3,TRUE)*SQRT(3)*$C$11,"")</f>
        <v>#N/A</v>
      </c>
      <c r="D9535" s="21" t="e">
        <f>IF(A9535&lt;&gt;"",VLOOKUP(B9535,'Ket qua do'!$C$5:$AP$50000,$D$3,TRUE),"")</f>
        <v>#N/A</v>
      </c>
      <c r="E9535" s="21" t="e">
        <f>IF(A9535&lt;&gt;"",VLOOKUP(B9535,'Ket qua do'!$C$5:$AP$50000,$E$3,TRUE)*$C$12,"")</f>
        <v>#N/A</v>
      </c>
      <c r="F9535" s="21" t="e">
        <f>IF(A9535&lt;&gt;"",VLOOKUP(B9535,'Ket qua do'!$C$5:$AP$50000,$F$3,TRUE),"")</f>
        <v>#N/A</v>
      </c>
      <c r="G9535" s="21" t="e">
        <f>IF(A9535&lt;&gt;"",VLOOKUP(B9535,'Ket qua do'!$C$5:$AP$50000,$G$3,TRUE),"")</f>
        <v>#N/A</v>
      </c>
      <c r="H9535" s="21" t="e">
        <f>IF(A9535&lt;&gt;"",VLOOKUP(B9535,'Ket qua do'!$C$5:$AP$50000,$H$3,TRUE),"")</f>
        <v>#N/A</v>
      </c>
      <c r="I9535" s="21" t="e">
        <f>IF(A9535&lt;&gt;"",VLOOKUP(B9535,'Ket qua do'!$C$5:$AP$50000,$I$3,TRUE)*$E$9/1000,"")</f>
        <v>#N/A</v>
      </c>
      <c r="J9535" s="21" t="e">
        <f>IF(A9535&lt;&gt;"",VLOOKUP(B9535,'Ket qua do'!$C$5:$AP$50000,$J$3,TRUE)*$E$9/1000,"")</f>
        <v>#N/A</v>
      </c>
      <c r="K9535" s="21" t="e">
        <f>IF(A9535&lt;&gt;"",VLOOKUP(B9535,'Ket qua do'!$C$5:$AP$50000,$K$3,TRUE)*$E$9/1000,"")</f>
        <v>#N/A</v>
      </c>
      <c r="L9535" s="21" t="e">
        <f>IF(A9535&lt;&gt;"",VLOOKUP(B9535,'Ket qua do'!$C$5:$AP$50000,$L$3,TRUE),"")</f>
        <v>#N/A</v>
      </c>
    </row>
    <row r="9536" spans="1:12" x14ac:dyDescent="0.25">
      <c r="A9536" t="e">
        <f t="shared" si="154"/>
        <v>#N/A</v>
      </c>
      <c r="B9536" s="1" t="e">
        <f>IF(A9536&lt;&gt;"",VLOOKUP(A9536,'Ket qua do'!$B$5:$CE$50000,2,TRUE),"")</f>
        <v>#N/A</v>
      </c>
      <c r="C9536" s="19" t="e">
        <f>IF(A9536&lt;&gt;"",VLOOKUP(B9536,'Ket qua do'!$C$5:$AP$50000,$C$3,TRUE)*SQRT(3)*$C$11,"")</f>
        <v>#N/A</v>
      </c>
      <c r="D9536" s="21" t="e">
        <f>IF(A9536&lt;&gt;"",VLOOKUP(B9536,'Ket qua do'!$C$5:$AP$50000,$D$3,TRUE),"")</f>
        <v>#N/A</v>
      </c>
      <c r="E9536" s="21" t="e">
        <f>IF(A9536&lt;&gt;"",VLOOKUP(B9536,'Ket qua do'!$C$5:$AP$50000,$E$3,TRUE)*$C$12,"")</f>
        <v>#N/A</v>
      </c>
      <c r="F9536" s="21" t="e">
        <f>IF(A9536&lt;&gt;"",VLOOKUP(B9536,'Ket qua do'!$C$5:$AP$50000,$F$3,TRUE),"")</f>
        <v>#N/A</v>
      </c>
      <c r="G9536" s="21" t="e">
        <f>IF(A9536&lt;&gt;"",VLOOKUP(B9536,'Ket qua do'!$C$5:$AP$50000,$G$3,TRUE),"")</f>
        <v>#N/A</v>
      </c>
      <c r="H9536" s="21" t="e">
        <f>IF(A9536&lt;&gt;"",VLOOKUP(B9536,'Ket qua do'!$C$5:$AP$50000,$H$3,TRUE),"")</f>
        <v>#N/A</v>
      </c>
      <c r="I9536" s="21" t="e">
        <f>IF(A9536&lt;&gt;"",VLOOKUP(B9536,'Ket qua do'!$C$5:$AP$50000,$I$3,TRUE)*$E$9/1000,"")</f>
        <v>#N/A</v>
      </c>
      <c r="J9536" s="21" t="e">
        <f>IF(A9536&lt;&gt;"",VLOOKUP(B9536,'Ket qua do'!$C$5:$AP$50000,$J$3,TRUE)*$E$9/1000,"")</f>
        <v>#N/A</v>
      </c>
      <c r="K9536" s="21" t="e">
        <f>IF(A9536&lt;&gt;"",VLOOKUP(B9536,'Ket qua do'!$C$5:$AP$50000,$K$3,TRUE)*$E$9/1000,"")</f>
        <v>#N/A</v>
      </c>
      <c r="L9536" s="21" t="e">
        <f>IF(A9536&lt;&gt;"",VLOOKUP(B9536,'Ket qua do'!$C$5:$AP$50000,$L$3,TRUE),"")</f>
        <v>#N/A</v>
      </c>
    </row>
    <row r="9537" spans="1:12" x14ac:dyDescent="0.25">
      <c r="A9537" t="e">
        <f t="shared" si="154"/>
        <v>#N/A</v>
      </c>
      <c r="B9537" s="1" t="e">
        <f>IF(A9537&lt;&gt;"",VLOOKUP(A9537,'Ket qua do'!$B$5:$CE$50000,2,TRUE),"")</f>
        <v>#N/A</v>
      </c>
      <c r="C9537" s="19" t="e">
        <f>IF(A9537&lt;&gt;"",VLOOKUP(B9537,'Ket qua do'!$C$5:$AP$50000,$C$3,TRUE)*SQRT(3)*$C$11,"")</f>
        <v>#N/A</v>
      </c>
      <c r="D9537" s="21" t="e">
        <f>IF(A9537&lt;&gt;"",VLOOKUP(B9537,'Ket qua do'!$C$5:$AP$50000,$D$3,TRUE),"")</f>
        <v>#N/A</v>
      </c>
      <c r="E9537" s="21" t="e">
        <f>IF(A9537&lt;&gt;"",VLOOKUP(B9537,'Ket qua do'!$C$5:$AP$50000,$E$3,TRUE)*$C$12,"")</f>
        <v>#N/A</v>
      </c>
      <c r="F9537" s="21" t="e">
        <f>IF(A9537&lt;&gt;"",VLOOKUP(B9537,'Ket qua do'!$C$5:$AP$50000,$F$3,TRUE),"")</f>
        <v>#N/A</v>
      </c>
      <c r="G9537" s="21" t="e">
        <f>IF(A9537&lt;&gt;"",VLOOKUP(B9537,'Ket qua do'!$C$5:$AP$50000,$G$3,TRUE),"")</f>
        <v>#N/A</v>
      </c>
      <c r="H9537" s="21" t="e">
        <f>IF(A9537&lt;&gt;"",VLOOKUP(B9537,'Ket qua do'!$C$5:$AP$50000,$H$3,TRUE),"")</f>
        <v>#N/A</v>
      </c>
      <c r="I9537" s="21" t="e">
        <f>IF(A9537&lt;&gt;"",VLOOKUP(B9537,'Ket qua do'!$C$5:$AP$50000,$I$3,TRUE)*$E$9/1000,"")</f>
        <v>#N/A</v>
      </c>
      <c r="J9537" s="21" t="e">
        <f>IF(A9537&lt;&gt;"",VLOOKUP(B9537,'Ket qua do'!$C$5:$AP$50000,$J$3,TRUE)*$E$9/1000,"")</f>
        <v>#N/A</v>
      </c>
      <c r="K9537" s="21" t="e">
        <f>IF(A9537&lt;&gt;"",VLOOKUP(B9537,'Ket qua do'!$C$5:$AP$50000,$K$3,TRUE)*$E$9/1000,"")</f>
        <v>#N/A</v>
      </c>
      <c r="L9537" s="21" t="e">
        <f>IF(A9537&lt;&gt;"",VLOOKUP(B9537,'Ket qua do'!$C$5:$AP$50000,$L$3,TRUE),"")</f>
        <v>#N/A</v>
      </c>
    </row>
    <row r="9538" spans="1:12" x14ac:dyDescent="0.25">
      <c r="A9538" t="e">
        <f t="shared" si="154"/>
        <v>#N/A</v>
      </c>
      <c r="B9538" s="1" t="e">
        <f>IF(A9538&lt;&gt;"",VLOOKUP(A9538,'Ket qua do'!$B$5:$CE$50000,2,TRUE),"")</f>
        <v>#N/A</v>
      </c>
      <c r="C9538" s="19" t="e">
        <f>IF(A9538&lt;&gt;"",VLOOKUP(B9538,'Ket qua do'!$C$5:$AP$50000,$C$3,TRUE)*SQRT(3)*$C$11,"")</f>
        <v>#N/A</v>
      </c>
      <c r="D9538" s="21" t="e">
        <f>IF(A9538&lt;&gt;"",VLOOKUP(B9538,'Ket qua do'!$C$5:$AP$50000,$D$3,TRUE),"")</f>
        <v>#N/A</v>
      </c>
      <c r="E9538" s="21" t="e">
        <f>IF(A9538&lt;&gt;"",VLOOKUP(B9538,'Ket qua do'!$C$5:$AP$50000,$E$3,TRUE)*$C$12,"")</f>
        <v>#N/A</v>
      </c>
      <c r="F9538" s="21" t="e">
        <f>IF(A9538&lt;&gt;"",VLOOKUP(B9538,'Ket qua do'!$C$5:$AP$50000,$F$3,TRUE),"")</f>
        <v>#N/A</v>
      </c>
      <c r="G9538" s="21" t="e">
        <f>IF(A9538&lt;&gt;"",VLOOKUP(B9538,'Ket qua do'!$C$5:$AP$50000,$G$3,TRUE),"")</f>
        <v>#N/A</v>
      </c>
      <c r="H9538" s="21" t="e">
        <f>IF(A9538&lt;&gt;"",VLOOKUP(B9538,'Ket qua do'!$C$5:$AP$50000,$H$3,TRUE),"")</f>
        <v>#N/A</v>
      </c>
      <c r="I9538" s="21" t="e">
        <f>IF(A9538&lt;&gt;"",VLOOKUP(B9538,'Ket qua do'!$C$5:$AP$50000,$I$3,TRUE)*$E$9/1000,"")</f>
        <v>#N/A</v>
      </c>
      <c r="J9538" s="21" t="e">
        <f>IF(A9538&lt;&gt;"",VLOOKUP(B9538,'Ket qua do'!$C$5:$AP$50000,$J$3,TRUE)*$E$9/1000,"")</f>
        <v>#N/A</v>
      </c>
      <c r="K9538" s="21" t="e">
        <f>IF(A9538&lt;&gt;"",VLOOKUP(B9538,'Ket qua do'!$C$5:$AP$50000,$K$3,TRUE)*$E$9/1000,"")</f>
        <v>#N/A</v>
      </c>
      <c r="L9538" s="21" t="e">
        <f>IF(A9538&lt;&gt;"",VLOOKUP(B9538,'Ket qua do'!$C$5:$AP$50000,$L$3,TRUE),"")</f>
        <v>#N/A</v>
      </c>
    </row>
    <row r="9539" spans="1:12" x14ac:dyDescent="0.25">
      <c r="A9539" t="e">
        <f t="shared" si="154"/>
        <v>#N/A</v>
      </c>
      <c r="B9539" s="1" t="e">
        <f>IF(A9539&lt;&gt;"",VLOOKUP(A9539,'Ket qua do'!$B$5:$CE$50000,2,TRUE),"")</f>
        <v>#N/A</v>
      </c>
      <c r="C9539" s="19" t="e">
        <f>IF(A9539&lt;&gt;"",VLOOKUP(B9539,'Ket qua do'!$C$5:$AP$50000,$C$3,TRUE)*SQRT(3)*$C$11,"")</f>
        <v>#N/A</v>
      </c>
      <c r="D9539" s="21" t="e">
        <f>IF(A9539&lt;&gt;"",VLOOKUP(B9539,'Ket qua do'!$C$5:$AP$50000,$D$3,TRUE),"")</f>
        <v>#N/A</v>
      </c>
      <c r="E9539" s="21" t="e">
        <f>IF(A9539&lt;&gt;"",VLOOKUP(B9539,'Ket qua do'!$C$5:$AP$50000,$E$3,TRUE)*$C$12,"")</f>
        <v>#N/A</v>
      </c>
      <c r="F9539" s="21" t="e">
        <f>IF(A9539&lt;&gt;"",VLOOKUP(B9539,'Ket qua do'!$C$5:$AP$50000,$F$3,TRUE),"")</f>
        <v>#N/A</v>
      </c>
      <c r="G9539" s="21" t="e">
        <f>IF(A9539&lt;&gt;"",VLOOKUP(B9539,'Ket qua do'!$C$5:$AP$50000,$G$3,TRUE),"")</f>
        <v>#N/A</v>
      </c>
      <c r="H9539" s="21" t="e">
        <f>IF(A9539&lt;&gt;"",VLOOKUP(B9539,'Ket qua do'!$C$5:$AP$50000,$H$3,TRUE),"")</f>
        <v>#N/A</v>
      </c>
      <c r="I9539" s="21" t="e">
        <f>IF(A9539&lt;&gt;"",VLOOKUP(B9539,'Ket qua do'!$C$5:$AP$50000,$I$3,TRUE)*$E$9/1000,"")</f>
        <v>#N/A</v>
      </c>
      <c r="J9539" s="21" t="e">
        <f>IF(A9539&lt;&gt;"",VLOOKUP(B9539,'Ket qua do'!$C$5:$AP$50000,$J$3,TRUE)*$E$9/1000,"")</f>
        <v>#N/A</v>
      </c>
      <c r="K9539" s="21" t="e">
        <f>IF(A9539&lt;&gt;"",VLOOKUP(B9539,'Ket qua do'!$C$5:$AP$50000,$K$3,TRUE)*$E$9/1000,"")</f>
        <v>#N/A</v>
      </c>
      <c r="L9539" s="21" t="e">
        <f>IF(A9539&lt;&gt;"",VLOOKUP(B9539,'Ket qua do'!$C$5:$AP$50000,$L$3,TRUE),"")</f>
        <v>#N/A</v>
      </c>
    </row>
    <row r="9540" spans="1:12" x14ac:dyDescent="0.25">
      <c r="A9540" t="e">
        <f t="shared" si="154"/>
        <v>#N/A</v>
      </c>
      <c r="B9540" s="1" t="e">
        <f>IF(A9540&lt;&gt;"",VLOOKUP(A9540,'Ket qua do'!$B$5:$CE$50000,2,TRUE),"")</f>
        <v>#N/A</v>
      </c>
      <c r="C9540" s="19" t="e">
        <f>IF(A9540&lt;&gt;"",VLOOKUP(B9540,'Ket qua do'!$C$5:$AP$50000,$C$3,TRUE)*SQRT(3)*$C$11,"")</f>
        <v>#N/A</v>
      </c>
      <c r="D9540" s="21" t="e">
        <f>IF(A9540&lt;&gt;"",VLOOKUP(B9540,'Ket qua do'!$C$5:$AP$50000,$D$3,TRUE),"")</f>
        <v>#N/A</v>
      </c>
      <c r="E9540" s="21" t="e">
        <f>IF(A9540&lt;&gt;"",VLOOKUP(B9540,'Ket qua do'!$C$5:$AP$50000,$E$3,TRUE)*$C$12,"")</f>
        <v>#N/A</v>
      </c>
      <c r="F9540" s="21" t="e">
        <f>IF(A9540&lt;&gt;"",VLOOKUP(B9540,'Ket qua do'!$C$5:$AP$50000,$F$3,TRUE),"")</f>
        <v>#N/A</v>
      </c>
      <c r="G9540" s="21" t="e">
        <f>IF(A9540&lt;&gt;"",VLOOKUP(B9540,'Ket qua do'!$C$5:$AP$50000,$G$3,TRUE),"")</f>
        <v>#N/A</v>
      </c>
      <c r="H9540" s="21" t="e">
        <f>IF(A9540&lt;&gt;"",VLOOKUP(B9540,'Ket qua do'!$C$5:$AP$50000,$H$3,TRUE),"")</f>
        <v>#N/A</v>
      </c>
      <c r="I9540" s="21" t="e">
        <f>IF(A9540&lt;&gt;"",VLOOKUP(B9540,'Ket qua do'!$C$5:$AP$50000,$I$3,TRUE)*$E$9/1000,"")</f>
        <v>#N/A</v>
      </c>
      <c r="J9540" s="21" t="e">
        <f>IF(A9540&lt;&gt;"",VLOOKUP(B9540,'Ket qua do'!$C$5:$AP$50000,$J$3,TRUE)*$E$9/1000,"")</f>
        <v>#N/A</v>
      </c>
      <c r="K9540" s="21" t="e">
        <f>IF(A9540&lt;&gt;"",VLOOKUP(B9540,'Ket qua do'!$C$5:$AP$50000,$K$3,TRUE)*$E$9/1000,"")</f>
        <v>#N/A</v>
      </c>
      <c r="L9540" s="21" t="e">
        <f>IF(A9540&lt;&gt;"",VLOOKUP(B9540,'Ket qua do'!$C$5:$AP$50000,$L$3,TRUE),"")</f>
        <v>#N/A</v>
      </c>
    </row>
    <row r="9541" spans="1:12" x14ac:dyDescent="0.25">
      <c r="A9541" t="e">
        <f t="shared" si="154"/>
        <v>#N/A</v>
      </c>
      <c r="B9541" s="1" t="e">
        <f>IF(A9541&lt;&gt;"",VLOOKUP(A9541,'Ket qua do'!$B$5:$CE$50000,2,TRUE),"")</f>
        <v>#N/A</v>
      </c>
      <c r="C9541" s="19" t="e">
        <f>IF(A9541&lt;&gt;"",VLOOKUP(B9541,'Ket qua do'!$C$5:$AP$50000,$C$3,TRUE)*SQRT(3)*$C$11,"")</f>
        <v>#N/A</v>
      </c>
      <c r="D9541" s="21" t="e">
        <f>IF(A9541&lt;&gt;"",VLOOKUP(B9541,'Ket qua do'!$C$5:$AP$50000,$D$3,TRUE),"")</f>
        <v>#N/A</v>
      </c>
      <c r="E9541" s="21" t="e">
        <f>IF(A9541&lt;&gt;"",VLOOKUP(B9541,'Ket qua do'!$C$5:$AP$50000,$E$3,TRUE)*$C$12,"")</f>
        <v>#N/A</v>
      </c>
      <c r="F9541" s="21" t="e">
        <f>IF(A9541&lt;&gt;"",VLOOKUP(B9541,'Ket qua do'!$C$5:$AP$50000,$F$3,TRUE),"")</f>
        <v>#N/A</v>
      </c>
      <c r="G9541" s="21" t="e">
        <f>IF(A9541&lt;&gt;"",VLOOKUP(B9541,'Ket qua do'!$C$5:$AP$50000,$G$3,TRUE),"")</f>
        <v>#N/A</v>
      </c>
      <c r="H9541" s="21" t="e">
        <f>IF(A9541&lt;&gt;"",VLOOKUP(B9541,'Ket qua do'!$C$5:$AP$50000,$H$3,TRUE),"")</f>
        <v>#N/A</v>
      </c>
      <c r="I9541" s="21" t="e">
        <f>IF(A9541&lt;&gt;"",VLOOKUP(B9541,'Ket qua do'!$C$5:$AP$50000,$I$3,TRUE)*$E$9/1000,"")</f>
        <v>#N/A</v>
      </c>
      <c r="J9541" s="21" t="e">
        <f>IF(A9541&lt;&gt;"",VLOOKUP(B9541,'Ket qua do'!$C$5:$AP$50000,$J$3,TRUE)*$E$9/1000,"")</f>
        <v>#N/A</v>
      </c>
      <c r="K9541" s="21" t="e">
        <f>IF(A9541&lt;&gt;"",VLOOKUP(B9541,'Ket qua do'!$C$5:$AP$50000,$K$3,TRUE)*$E$9/1000,"")</f>
        <v>#N/A</v>
      </c>
      <c r="L9541" s="21" t="e">
        <f>IF(A9541&lt;&gt;"",VLOOKUP(B9541,'Ket qua do'!$C$5:$AP$50000,$L$3,TRUE),"")</f>
        <v>#N/A</v>
      </c>
    </row>
    <row r="9542" spans="1:12" x14ac:dyDescent="0.25">
      <c r="A9542" t="e">
        <f t="shared" si="154"/>
        <v>#N/A</v>
      </c>
      <c r="B9542" s="1" t="e">
        <f>IF(A9542&lt;&gt;"",VLOOKUP(A9542,'Ket qua do'!$B$5:$CE$50000,2,TRUE),"")</f>
        <v>#N/A</v>
      </c>
      <c r="C9542" s="19" t="e">
        <f>IF(A9542&lt;&gt;"",VLOOKUP(B9542,'Ket qua do'!$C$5:$AP$50000,$C$3,TRUE)*SQRT(3)*$C$11,"")</f>
        <v>#N/A</v>
      </c>
      <c r="D9542" s="21" t="e">
        <f>IF(A9542&lt;&gt;"",VLOOKUP(B9542,'Ket qua do'!$C$5:$AP$50000,$D$3,TRUE),"")</f>
        <v>#N/A</v>
      </c>
      <c r="E9542" s="21" t="e">
        <f>IF(A9542&lt;&gt;"",VLOOKUP(B9542,'Ket qua do'!$C$5:$AP$50000,$E$3,TRUE)*$C$12,"")</f>
        <v>#N/A</v>
      </c>
      <c r="F9542" s="21" t="e">
        <f>IF(A9542&lt;&gt;"",VLOOKUP(B9542,'Ket qua do'!$C$5:$AP$50000,$F$3,TRUE),"")</f>
        <v>#N/A</v>
      </c>
      <c r="G9542" s="21" t="e">
        <f>IF(A9542&lt;&gt;"",VLOOKUP(B9542,'Ket qua do'!$C$5:$AP$50000,$G$3,TRUE),"")</f>
        <v>#N/A</v>
      </c>
      <c r="H9542" s="21" t="e">
        <f>IF(A9542&lt;&gt;"",VLOOKUP(B9542,'Ket qua do'!$C$5:$AP$50000,$H$3,TRUE),"")</f>
        <v>#N/A</v>
      </c>
      <c r="I9542" s="21" t="e">
        <f>IF(A9542&lt;&gt;"",VLOOKUP(B9542,'Ket qua do'!$C$5:$AP$50000,$I$3,TRUE)*$E$9/1000,"")</f>
        <v>#N/A</v>
      </c>
      <c r="J9542" s="21" t="e">
        <f>IF(A9542&lt;&gt;"",VLOOKUP(B9542,'Ket qua do'!$C$5:$AP$50000,$J$3,TRUE)*$E$9/1000,"")</f>
        <v>#N/A</v>
      </c>
      <c r="K9542" s="21" t="e">
        <f>IF(A9542&lt;&gt;"",VLOOKUP(B9542,'Ket qua do'!$C$5:$AP$50000,$K$3,TRUE)*$E$9/1000,"")</f>
        <v>#N/A</v>
      </c>
      <c r="L9542" s="21" t="e">
        <f>IF(A9542&lt;&gt;"",VLOOKUP(B9542,'Ket qua do'!$C$5:$AP$50000,$L$3,TRUE),"")</f>
        <v>#N/A</v>
      </c>
    </row>
    <row r="9543" spans="1:12" x14ac:dyDescent="0.25">
      <c r="A9543" t="e">
        <f t="shared" si="154"/>
        <v>#N/A</v>
      </c>
      <c r="B9543" s="1" t="e">
        <f>IF(A9543&lt;&gt;"",VLOOKUP(A9543,'Ket qua do'!$B$5:$CE$50000,2,TRUE),"")</f>
        <v>#N/A</v>
      </c>
      <c r="C9543" s="19" t="e">
        <f>IF(A9543&lt;&gt;"",VLOOKUP(B9543,'Ket qua do'!$C$5:$AP$50000,$C$3,TRUE)*SQRT(3)*$C$11,"")</f>
        <v>#N/A</v>
      </c>
      <c r="D9543" s="21" t="e">
        <f>IF(A9543&lt;&gt;"",VLOOKUP(B9543,'Ket qua do'!$C$5:$AP$50000,$D$3,TRUE),"")</f>
        <v>#N/A</v>
      </c>
      <c r="E9543" s="21" t="e">
        <f>IF(A9543&lt;&gt;"",VLOOKUP(B9543,'Ket qua do'!$C$5:$AP$50000,$E$3,TRUE)*$C$12,"")</f>
        <v>#N/A</v>
      </c>
      <c r="F9543" s="21" t="e">
        <f>IF(A9543&lt;&gt;"",VLOOKUP(B9543,'Ket qua do'!$C$5:$AP$50000,$F$3,TRUE),"")</f>
        <v>#N/A</v>
      </c>
      <c r="G9543" s="21" t="e">
        <f>IF(A9543&lt;&gt;"",VLOOKUP(B9543,'Ket qua do'!$C$5:$AP$50000,$G$3,TRUE),"")</f>
        <v>#N/A</v>
      </c>
      <c r="H9543" s="21" t="e">
        <f>IF(A9543&lt;&gt;"",VLOOKUP(B9543,'Ket qua do'!$C$5:$AP$50000,$H$3,TRUE),"")</f>
        <v>#N/A</v>
      </c>
      <c r="I9543" s="21" t="e">
        <f>IF(A9543&lt;&gt;"",VLOOKUP(B9543,'Ket qua do'!$C$5:$AP$50000,$I$3,TRUE)*$E$9/1000,"")</f>
        <v>#N/A</v>
      </c>
      <c r="J9543" s="21" t="e">
        <f>IF(A9543&lt;&gt;"",VLOOKUP(B9543,'Ket qua do'!$C$5:$AP$50000,$J$3,TRUE)*$E$9/1000,"")</f>
        <v>#N/A</v>
      </c>
      <c r="K9543" s="21" t="e">
        <f>IF(A9543&lt;&gt;"",VLOOKUP(B9543,'Ket qua do'!$C$5:$AP$50000,$K$3,TRUE)*$E$9/1000,"")</f>
        <v>#N/A</v>
      </c>
      <c r="L9543" s="21" t="e">
        <f>IF(A9543&lt;&gt;"",VLOOKUP(B9543,'Ket qua do'!$C$5:$AP$50000,$L$3,TRUE),"")</f>
        <v>#N/A</v>
      </c>
    </row>
    <row r="9544" spans="1:12" x14ac:dyDescent="0.25">
      <c r="A9544" t="e">
        <f t="shared" si="154"/>
        <v>#N/A</v>
      </c>
      <c r="B9544" s="1" t="e">
        <f>IF(A9544&lt;&gt;"",VLOOKUP(A9544,'Ket qua do'!$B$5:$CE$50000,2,TRUE),"")</f>
        <v>#N/A</v>
      </c>
      <c r="C9544" s="19" t="e">
        <f>IF(A9544&lt;&gt;"",VLOOKUP(B9544,'Ket qua do'!$C$5:$AP$50000,$C$3,TRUE)*SQRT(3)*$C$11,"")</f>
        <v>#N/A</v>
      </c>
      <c r="D9544" s="21" t="e">
        <f>IF(A9544&lt;&gt;"",VLOOKUP(B9544,'Ket qua do'!$C$5:$AP$50000,$D$3,TRUE),"")</f>
        <v>#N/A</v>
      </c>
      <c r="E9544" s="21" t="e">
        <f>IF(A9544&lt;&gt;"",VLOOKUP(B9544,'Ket qua do'!$C$5:$AP$50000,$E$3,TRUE)*$C$12,"")</f>
        <v>#N/A</v>
      </c>
      <c r="F9544" s="21" t="e">
        <f>IF(A9544&lt;&gt;"",VLOOKUP(B9544,'Ket qua do'!$C$5:$AP$50000,$F$3,TRUE),"")</f>
        <v>#N/A</v>
      </c>
      <c r="G9544" s="21" t="e">
        <f>IF(A9544&lt;&gt;"",VLOOKUP(B9544,'Ket qua do'!$C$5:$AP$50000,$G$3,TRUE),"")</f>
        <v>#N/A</v>
      </c>
      <c r="H9544" s="21" t="e">
        <f>IF(A9544&lt;&gt;"",VLOOKUP(B9544,'Ket qua do'!$C$5:$AP$50000,$H$3,TRUE),"")</f>
        <v>#N/A</v>
      </c>
      <c r="I9544" s="21" t="e">
        <f>IF(A9544&lt;&gt;"",VLOOKUP(B9544,'Ket qua do'!$C$5:$AP$50000,$I$3,TRUE)*$E$9/1000,"")</f>
        <v>#N/A</v>
      </c>
      <c r="J9544" s="21" t="e">
        <f>IF(A9544&lt;&gt;"",VLOOKUP(B9544,'Ket qua do'!$C$5:$AP$50000,$J$3,TRUE)*$E$9/1000,"")</f>
        <v>#N/A</v>
      </c>
      <c r="K9544" s="21" t="e">
        <f>IF(A9544&lt;&gt;"",VLOOKUP(B9544,'Ket qua do'!$C$5:$AP$50000,$K$3,TRUE)*$E$9/1000,"")</f>
        <v>#N/A</v>
      </c>
      <c r="L9544" s="21" t="e">
        <f>IF(A9544&lt;&gt;"",VLOOKUP(B9544,'Ket qua do'!$C$5:$AP$50000,$L$3,TRUE),"")</f>
        <v>#N/A</v>
      </c>
    </row>
    <row r="9545" spans="1:12" x14ac:dyDescent="0.25">
      <c r="A9545" t="e">
        <f t="shared" si="154"/>
        <v>#N/A</v>
      </c>
      <c r="B9545" s="1" t="e">
        <f>IF(A9545&lt;&gt;"",VLOOKUP(A9545,'Ket qua do'!$B$5:$CE$50000,2,TRUE),"")</f>
        <v>#N/A</v>
      </c>
      <c r="C9545" s="19" t="e">
        <f>IF(A9545&lt;&gt;"",VLOOKUP(B9545,'Ket qua do'!$C$5:$AP$50000,$C$3,TRUE)*SQRT(3)*$C$11,"")</f>
        <v>#N/A</v>
      </c>
      <c r="D9545" s="21" t="e">
        <f>IF(A9545&lt;&gt;"",VLOOKUP(B9545,'Ket qua do'!$C$5:$AP$50000,$D$3,TRUE),"")</f>
        <v>#N/A</v>
      </c>
      <c r="E9545" s="21" t="e">
        <f>IF(A9545&lt;&gt;"",VLOOKUP(B9545,'Ket qua do'!$C$5:$AP$50000,$E$3,TRUE)*$C$12,"")</f>
        <v>#N/A</v>
      </c>
      <c r="F9545" s="21" t="e">
        <f>IF(A9545&lt;&gt;"",VLOOKUP(B9545,'Ket qua do'!$C$5:$AP$50000,$F$3,TRUE),"")</f>
        <v>#N/A</v>
      </c>
      <c r="G9545" s="21" t="e">
        <f>IF(A9545&lt;&gt;"",VLOOKUP(B9545,'Ket qua do'!$C$5:$AP$50000,$G$3,TRUE),"")</f>
        <v>#N/A</v>
      </c>
      <c r="H9545" s="21" t="e">
        <f>IF(A9545&lt;&gt;"",VLOOKUP(B9545,'Ket qua do'!$C$5:$AP$50000,$H$3,TRUE),"")</f>
        <v>#N/A</v>
      </c>
      <c r="I9545" s="21" t="e">
        <f>IF(A9545&lt;&gt;"",VLOOKUP(B9545,'Ket qua do'!$C$5:$AP$50000,$I$3,TRUE)*$E$9/1000,"")</f>
        <v>#N/A</v>
      </c>
      <c r="J9545" s="21" t="e">
        <f>IF(A9545&lt;&gt;"",VLOOKUP(B9545,'Ket qua do'!$C$5:$AP$50000,$J$3,TRUE)*$E$9/1000,"")</f>
        <v>#N/A</v>
      </c>
      <c r="K9545" s="21" t="e">
        <f>IF(A9545&lt;&gt;"",VLOOKUP(B9545,'Ket qua do'!$C$5:$AP$50000,$K$3,TRUE)*$E$9/1000,"")</f>
        <v>#N/A</v>
      </c>
      <c r="L9545" s="21" t="e">
        <f>IF(A9545&lt;&gt;"",VLOOKUP(B9545,'Ket qua do'!$C$5:$AP$50000,$L$3,TRUE),"")</f>
        <v>#N/A</v>
      </c>
    </row>
    <row r="9546" spans="1:12" x14ac:dyDescent="0.25">
      <c r="A9546" t="e">
        <f t="shared" si="154"/>
        <v>#N/A</v>
      </c>
      <c r="B9546" s="1" t="e">
        <f>IF(A9546&lt;&gt;"",VLOOKUP(A9546,'Ket qua do'!$B$5:$CE$50000,2,TRUE),"")</f>
        <v>#N/A</v>
      </c>
      <c r="C9546" s="19" t="e">
        <f>IF(A9546&lt;&gt;"",VLOOKUP(B9546,'Ket qua do'!$C$5:$AP$50000,$C$3,TRUE)*SQRT(3)*$C$11,"")</f>
        <v>#N/A</v>
      </c>
      <c r="D9546" s="21" t="e">
        <f>IF(A9546&lt;&gt;"",VLOOKUP(B9546,'Ket qua do'!$C$5:$AP$50000,$D$3,TRUE),"")</f>
        <v>#N/A</v>
      </c>
      <c r="E9546" s="21" t="e">
        <f>IF(A9546&lt;&gt;"",VLOOKUP(B9546,'Ket qua do'!$C$5:$AP$50000,$E$3,TRUE)*$C$12,"")</f>
        <v>#N/A</v>
      </c>
      <c r="F9546" s="21" t="e">
        <f>IF(A9546&lt;&gt;"",VLOOKUP(B9546,'Ket qua do'!$C$5:$AP$50000,$F$3,TRUE),"")</f>
        <v>#N/A</v>
      </c>
      <c r="G9546" s="21" t="e">
        <f>IF(A9546&lt;&gt;"",VLOOKUP(B9546,'Ket qua do'!$C$5:$AP$50000,$G$3,TRUE),"")</f>
        <v>#N/A</v>
      </c>
      <c r="H9546" s="21" t="e">
        <f>IF(A9546&lt;&gt;"",VLOOKUP(B9546,'Ket qua do'!$C$5:$AP$50000,$H$3,TRUE),"")</f>
        <v>#N/A</v>
      </c>
      <c r="I9546" s="21" t="e">
        <f>IF(A9546&lt;&gt;"",VLOOKUP(B9546,'Ket qua do'!$C$5:$AP$50000,$I$3,TRUE)*$E$9/1000,"")</f>
        <v>#N/A</v>
      </c>
      <c r="J9546" s="21" t="e">
        <f>IF(A9546&lt;&gt;"",VLOOKUP(B9546,'Ket qua do'!$C$5:$AP$50000,$J$3,TRUE)*$E$9/1000,"")</f>
        <v>#N/A</v>
      </c>
      <c r="K9546" s="21" t="e">
        <f>IF(A9546&lt;&gt;"",VLOOKUP(B9546,'Ket qua do'!$C$5:$AP$50000,$K$3,TRUE)*$E$9/1000,"")</f>
        <v>#N/A</v>
      </c>
      <c r="L9546" s="21" t="e">
        <f>IF(A9546&lt;&gt;"",VLOOKUP(B9546,'Ket qua do'!$C$5:$AP$50000,$L$3,TRUE),"")</f>
        <v>#N/A</v>
      </c>
    </row>
    <row r="9547" spans="1:12" x14ac:dyDescent="0.25">
      <c r="A9547" t="e">
        <f t="shared" si="154"/>
        <v>#N/A</v>
      </c>
      <c r="B9547" s="1" t="e">
        <f>IF(A9547&lt;&gt;"",VLOOKUP(A9547,'Ket qua do'!$B$5:$CE$50000,2,TRUE),"")</f>
        <v>#N/A</v>
      </c>
      <c r="C9547" s="19" t="e">
        <f>IF(A9547&lt;&gt;"",VLOOKUP(B9547,'Ket qua do'!$C$5:$AP$50000,$C$3,TRUE)*SQRT(3)*$C$11,"")</f>
        <v>#N/A</v>
      </c>
      <c r="D9547" s="21" t="e">
        <f>IF(A9547&lt;&gt;"",VLOOKUP(B9547,'Ket qua do'!$C$5:$AP$50000,$D$3,TRUE),"")</f>
        <v>#N/A</v>
      </c>
      <c r="E9547" s="21" t="e">
        <f>IF(A9547&lt;&gt;"",VLOOKUP(B9547,'Ket qua do'!$C$5:$AP$50000,$E$3,TRUE)*$C$12,"")</f>
        <v>#N/A</v>
      </c>
      <c r="F9547" s="21" t="e">
        <f>IF(A9547&lt;&gt;"",VLOOKUP(B9547,'Ket qua do'!$C$5:$AP$50000,$F$3,TRUE),"")</f>
        <v>#N/A</v>
      </c>
      <c r="G9547" s="21" t="e">
        <f>IF(A9547&lt;&gt;"",VLOOKUP(B9547,'Ket qua do'!$C$5:$AP$50000,$G$3,TRUE),"")</f>
        <v>#N/A</v>
      </c>
      <c r="H9547" s="21" t="e">
        <f>IF(A9547&lt;&gt;"",VLOOKUP(B9547,'Ket qua do'!$C$5:$AP$50000,$H$3,TRUE),"")</f>
        <v>#N/A</v>
      </c>
      <c r="I9547" s="21" t="e">
        <f>IF(A9547&lt;&gt;"",VLOOKUP(B9547,'Ket qua do'!$C$5:$AP$50000,$I$3,TRUE)*$E$9/1000,"")</f>
        <v>#N/A</v>
      </c>
      <c r="J9547" s="21" t="e">
        <f>IF(A9547&lt;&gt;"",VLOOKUP(B9547,'Ket qua do'!$C$5:$AP$50000,$J$3,TRUE)*$E$9/1000,"")</f>
        <v>#N/A</v>
      </c>
      <c r="K9547" s="21" t="e">
        <f>IF(A9547&lt;&gt;"",VLOOKUP(B9547,'Ket qua do'!$C$5:$AP$50000,$K$3,TRUE)*$E$9/1000,"")</f>
        <v>#N/A</v>
      </c>
      <c r="L9547" s="21" t="e">
        <f>IF(A9547&lt;&gt;"",VLOOKUP(B9547,'Ket qua do'!$C$5:$AP$50000,$L$3,TRUE),"")</f>
        <v>#N/A</v>
      </c>
    </row>
    <row r="9548" spans="1:12" x14ac:dyDescent="0.25">
      <c r="A9548" t="e">
        <f t="shared" si="154"/>
        <v>#N/A</v>
      </c>
      <c r="B9548" s="1" t="e">
        <f>IF(A9548&lt;&gt;"",VLOOKUP(A9548,'Ket qua do'!$B$5:$CE$50000,2,TRUE),"")</f>
        <v>#N/A</v>
      </c>
      <c r="C9548" s="19" t="e">
        <f>IF(A9548&lt;&gt;"",VLOOKUP(B9548,'Ket qua do'!$C$5:$AP$50000,$C$3,TRUE)*SQRT(3)*$C$11,"")</f>
        <v>#N/A</v>
      </c>
      <c r="D9548" s="21" t="e">
        <f>IF(A9548&lt;&gt;"",VLOOKUP(B9548,'Ket qua do'!$C$5:$AP$50000,$D$3,TRUE),"")</f>
        <v>#N/A</v>
      </c>
      <c r="E9548" s="21" t="e">
        <f>IF(A9548&lt;&gt;"",VLOOKUP(B9548,'Ket qua do'!$C$5:$AP$50000,$E$3,TRUE)*$C$12,"")</f>
        <v>#N/A</v>
      </c>
      <c r="F9548" s="21" t="e">
        <f>IF(A9548&lt;&gt;"",VLOOKUP(B9548,'Ket qua do'!$C$5:$AP$50000,$F$3,TRUE),"")</f>
        <v>#N/A</v>
      </c>
      <c r="G9548" s="21" t="e">
        <f>IF(A9548&lt;&gt;"",VLOOKUP(B9548,'Ket qua do'!$C$5:$AP$50000,$G$3,TRUE),"")</f>
        <v>#N/A</v>
      </c>
      <c r="H9548" s="21" t="e">
        <f>IF(A9548&lt;&gt;"",VLOOKUP(B9548,'Ket qua do'!$C$5:$AP$50000,$H$3,TRUE),"")</f>
        <v>#N/A</v>
      </c>
      <c r="I9548" s="21" t="e">
        <f>IF(A9548&lt;&gt;"",VLOOKUP(B9548,'Ket qua do'!$C$5:$AP$50000,$I$3,TRUE)*$E$9/1000,"")</f>
        <v>#N/A</v>
      </c>
      <c r="J9548" s="21" t="e">
        <f>IF(A9548&lt;&gt;"",VLOOKUP(B9548,'Ket qua do'!$C$5:$AP$50000,$J$3,TRUE)*$E$9/1000,"")</f>
        <v>#N/A</v>
      </c>
      <c r="K9548" s="21" t="e">
        <f>IF(A9548&lt;&gt;"",VLOOKUP(B9548,'Ket qua do'!$C$5:$AP$50000,$K$3,TRUE)*$E$9/1000,"")</f>
        <v>#N/A</v>
      </c>
      <c r="L9548" s="21" t="e">
        <f>IF(A9548&lt;&gt;"",VLOOKUP(B9548,'Ket qua do'!$C$5:$AP$50000,$L$3,TRUE),"")</f>
        <v>#N/A</v>
      </c>
    </row>
    <row r="9549" spans="1:12" x14ac:dyDescent="0.25">
      <c r="A9549" t="e">
        <f t="shared" si="154"/>
        <v>#N/A</v>
      </c>
      <c r="B9549" s="1" t="e">
        <f>IF(A9549&lt;&gt;"",VLOOKUP(A9549,'Ket qua do'!$B$5:$CE$50000,2,TRUE),"")</f>
        <v>#N/A</v>
      </c>
      <c r="C9549" s="19" t="e">
        <f>IF(A9549&lt;&gt;"",VLOOKUP(B9549,'Ket qua do'!$C$5:$AP$50000,$C$3,TRUE)*SQRT(3)*$C$11,"")</f>
        <v>#N/A</v>
      </c>
      <c r="D9549" s="21" t="e">
        <f>IF(A9549&lt;&gt;"",VLOOKUP(B9549,'Ket qua do'!$C$5:$AP$50000,$D$3,TRUE),"")</f>
        <v>#N/A</v>
      </c>
      <c r="E9549" s="21" t="e">
        <f>IF(A9549&lt;&gt;"",VLOOKUP(B9549,'Ket qua do'!$C$5:$AP$50000,$E$3,TRUE)*$C$12,"")</f>
        <v>#N/A</v>
      </c>
      <c r="F9549" s="21" t="e">
        <f>IF(A9549&lt;&gt;"",VLOOKUP(B9549,'Ket qua do'!$C$5:$AP$50000,$F$3,TRUE),"")</f>
        <v>#N/A</v>
      </c>
      <c r="G9549" s="21" t="e">
        <f>IF(A9549&lt;&gt;"",VLOOKUP(B9549,'Ket qua do'!$C$5:$AP$50000,$G$3,TRUE),"")</f>
        <v>#N/A</v>
      </c>
      <c r="H9549" s="21" t="e">
        <f>IF(A9549&lt;&gt;"",VLOOKUP(B9549,'Ket qua do'!$C$5:$AP$50000,$H$3,TRUE),"")</f>
        <v>#N/A</v>
      </c>
      <c r="I9549" s="21" t="e">
        <f>IF(A9549&lt;&gt;"",VLOOKUP(B9549,'Ket qua do'!$C$5:$AP$50000,$I$3,TRUE)*$E$9/1000,"")</f>
        <v>#N/A</v>
      </c>
      <c r="J9549" s="21" t="e">
        <f>IF(A9549&lt;&gt;"",VLOOKUP(B9549,'Ket qua do'!$C$5:$AP$50000,$J$3,TRUE)*$E$9/1000,"")</f>
        <v>#N/A</v>
      </c>
      <c r="K9549" s="21" t="e">
        <f>IF(A9549&lt;&gt;"",VLOOKUP(B9549,'Ket qua do'!$C$5:$AP$50000,$K$3,TRUE)*$E$9/1000,"")</f>
        <v>#N/A</v>
      </c>
      <c r="L9549" s="21" t="e">
        <f>IF(A9549&lt;&gt;"",VLOOKUP(B9549,'Ket qua do'!$C$5:$AP$50000,$L$3,TRUE),"")</f>
        <v>#N/A</v>
      </c>
    </row>
    <row r="9550" spans="1:12" x14ac:dyDescent="0.25">
      <c r="A9550" t="e">
        <f t="shared" si="154"/>
        <v>#N/A</v>
      </c>
      <c r="B9550" s="1" t="e">
        <f>IF(A9550&lt;&gt;"",VLOOKUP(A9550,'Ket qua do'!$B$5:$CE$50000,2,TRUE),"")</f>
        <v>#N/A</v>
      </c>
      <c r="C9550" s="19" t="e">
        <f>IF(A9550&lt;&gt;"",VLOOKUP(B9550,'Ket qua do'!$C$5:$AP$50000,$C$3,TRUE)*SQRT(3)*$C$11,"")</f>
        <v>#N/A</v>
      </c>
      <c r="D9550" s="21" t="e">
        <f>IF(A9550&lt;&gt;"",VLOOKUP(B9550,'Ket qua do'!$C$5:$AP$50000,$D$3,TRUE),"")</f>
        <v>#N/A</v>
      </c>
      <c r="E9550" s="21" t="e">
        <f>IF(A9550&lt;&gt;"",VLOOKUP(B9550,'Ket qua do'!$C$5:$AP$50000,$E$3,TRUE)*$C$12,"")</f>
        <v>#N/A</v>
      </c>
      <c r="F9550" s="21" t="e">
        <f>IF(A9550&lt;&gt;"",VLOOKUP(B9550,'Ket qua do'!$C$5:$AP$50000,$F$3,TRUE),"")</f>
        <v>#N/A</v>
      </c>
      <c r="G9550" s="21" t="e">
        <f>IF(A9550&lt;&gt;"",VLOOKUP(B9550,'Ket qua do'!$C$5:$AP$50000,$G$3,TRUE),"")</f>
        <v>#N/A</v>
      </c>
      <c r="H9550" s="21" t="e">
        <f>IF(A9550&lt;&gt;"",VLOOKUP(B9550,'Ket qua do'!$C$5:$AP$50000,$H$3,TRUE),"")</f>
        <v>#N/A</v>
      </c>
      <c r="I9550" s="21" t="e">
        <f>IF(A9550&lt;&gt;"",VLOOKUP(B9550,'Ket qua do'!$C$5:$AP$50000,$I$3,TRUE)*$E$9/1000,"")</f>
        <v>#N/A</v>
      </c>
      <c r="J9550" s="21" t="e">
        <f>IF(A9550&lt;&gt;"",VLOOKUP(B9550,'Ket qua do'!$C$5:$AP$50000,$J$3,TRUE)*$E$9/1000,"")</f>
        <v>#N/A</v>
      </c>
      <c r="K9550" s="21" t="e">
        <f>IF(A9550&lt;&gt;"",VLOOKUP(B9550,'Ket qua do'!$C$5:$AP$50000,$K$3,TRUE)*$E$9/1000,"")</f>
        <v>#N/A</v>
      </c>
      <c r="L9550" s="21" t="e">
        <f>IF(A9550&lt;&gt;"",VLOOKUP(B9550,'Ket qua do'!$C$5:$AP$50000,$L$3,TRUE),"")</f>
        <v>#N/A</v>
      </c>
    </row>
    <row r="9551" spans="1:12" x14ac:dyDescent="0.25">
      <c r="A9551" t="e">
        <f t="shared" si="154"/>
        <v>#N/A</v>
      </c>
      <c r="B9551" s="1" t="e">
        <f>IF(A9551&lt;&gt;"",VLOOKUP(A9551,'Ket qua do'!$B$5:$CE$50000,2,TRUE),"")</f>
        <v>#N/A</v>
      </c>
      <c r="C9551" s="19" t="e">
        <f>IF(A9551&lt;&gt;"",VLOOKUP(B9551,'Ket qua do'!$C$5:$AP$50000,$C$3,TRUE)*SQRT(3)*$C$11,"")</f>
        <v>#N/A</v>
      </c>
      <c r="D9551" s="21" t="e">
        <f>IF(A9551&lt;&gt;"",VLOOKUP(B9551,'Ket qua do'!$C$5:$AP$50000,$D$3,TRUE),"")</f>
        <v>#N/A</v>
      </c>
      <c r="E9551" s="21" t="e">
        <f>IF(A9551&lt;&gt;"",VLOOKUP(B9551,'Ket qua do'!$C$5:$AP$50000,$E$3,TRUE)*$C$12,"")</f>
        <v>#N/A</v>
      </c>
      <c r="F9551" s="21" t="e">
        <f>IF(A9551&lt;&gt;"",VLOOKUP(B9551,'Ket qua do'!$C$5:$AP$50000,$F$3,TRUE),"")</f>
        <v>#N/A</v>
      </c>
      <c r="G9551" s="21" t="e">
        <f>IF(A9551&lt;&gt;"",VLOOKUP(B9551,'Ket qua do'!$C$5:$AP$50000,$G$3,TRUE),"")</f>
        <v>#N/A</v>
      </c>
      <c r="H9551" s="21" t="e">
        <f>IF(A9551&lt;&gt;"",VLOOKUP(B9551,'Ket qua do'!$C$5:$AP$50000,$H$3,TRUE),"")</f>
        <v>#N/A</v>
      </c>
      <c r="I9551" s="21" t="e">
        <f>IF(A9551&lt;&gt;"",VLOOKUP(B9551,'Ket qua do'!$C$5:$AP$50000,$I$3,TRUE)*$E$9/1000,"")</f>
        <v>#N/A</v>
      </c>
      <c r="J9551" s="21" t="e">
        <f>IF(A9551&lt;&gt;"",VLOOKUP(B9551,'Ket qua do'!$C$5:$AP$50000,$J$3,TRUE)*$E$9/1000,"")</f>
        <v>#N/A</v>
      </c>
      <c r="K9551" s="21" t="e">
        <f>IF(A9551&lt;&gt;"",VLOOKUP(B9551,'Ket qua do'!$C$5:$AP$50000,$K$3,TRUE)*$E$9/1000,"")</f>
        <v>#N/A</v>
      </c>
      <c r="L9551" s="21" t="e">
        <f>IF(A9551&lt;&gt;"",VLOOKUP(B9551,'Ket qua do'!$C$5:$AP$50000,$L$3,TRUE),"")</f>
        <v>#N/A</v>
      </c>
    </row>
    <row r="9552" spans="1:12" x14ac:dyDescent="0.25">
      <c r="A9552" t="e">
        <f t="shared" si="154"/>
        <v>#N/A</v>
      </c>
      <c r="B9552" s="1" t="e">
        <f>IF(A9552&lt;&gt;"",VLOOKUP(A9552,'Ket qua do'!$B$5:$CE$50000,2,TRUE),"")</f>
        <v>#N/A</v>
      </c>
      <c r="C9552" s="19" t="e">
        <f>IF(A9552&lt;&gt;"",VLOOKUP(B9552,'Ket qua do'!$C$5:$AP$50000,$C$3,TRUE)*SQRT(3)*$C$11,"")</f>
        <v>#N/A</v>
      </c>
      <c r="D9552" s="21" t="e">
        <f>IF(A9552&lt;&gt;"",VLOOKUP(B9552,'Ket qua do'!$C$5:$AP$50000,$D$3,TRUE),"")</f>
        <v>#N/A</v>
      </c>
      <c r="E9552" s="21" t="e">
        <f>IF(A9552&lt;&gt;"",VLOOKUP(B9552,'Ket qua do'!$C$5:$AP$50000,$E$3,TRUE)*$C$12,"")</f>
        <v>#N/A</v>
      </c>
      <c r="F9552" s="21" t="e">
        <f>IF(A9552&lt;&gt;"",VLOOKUP(B9552,'Ket qua do'!$C$5:$AP$50000,$F$3,TRUE),"")</f>
        <v>#N/A</v>
      </c>
      <c r="G9552" s="21" t="e">
        <f>IF(A9552&lt;&gt;"",VLOOKUP(B9552,'Ket qua do'!$C$5:$AP$50000,$G$3,TRUE),"")</f>
        <v>#N/A</v>
      </c>
      <c r="H9552" s="21" t="e">
        <f>IF(A9552&lt;&gt;"",VLOOKUP(B9552,'Ket qua do'!$C$5:$AP$50000,$H$3,TRUE),"")</f>
        <v>#N/A</v>
      </c>
      <c r="I9552" s="21" t="e">
        <f>IF(A9552&lt;&gt;"",VLOOKUP(B9552,'Ket qua do'!$C$5:$AP$50000,$I$3,TRUE)*$E$9/1000,"")</f>
        <v>#N/A</v>
      </c>
      <c r="J9552" s="21" t="e">
        <f>IF(A9552&lt;&gt;"",VLOOKUP(B9552,'Ket qua do'!$C$5:$AP$50000,$J$3,TRUE)*$E$9/1000,"")</f>
        <v>#N/A</v>
      </c>
      <c r="K9552" s="21" t="e">
        <f>IF(A9552&lt;&gt;"",VLOOKUP(B9552,'Ket qua do'!$C$5:$AP$50000,$K$3,TRUE)*$E$9/1000,"")</f>
        <v>#N/A</v>
      </c>
      <c r="L9552" s="21" t="e">
        <f>IF(A9552&lt;&gt;"",VLOOKUP(B9552,'Ket qua do'!$C$5:$AP$50000,$L$3,TRUE),"")</f>
        <v>#N/A</v>
      </c>
    </row>
    <row r="9553" spans="1:12" x14ac:dyDescent="0.25">
      <c r="A9553" t="e">
        <f t="shared" si="154"/>
        <v>#N/A</v>
      </c>
      <c r="B9553" s="1" t="e">
        <f>IF(A9553&lt;&gt;"",VLOOKUP(A9553,'Ket qua do'!$B$5:$CE$50000,2,TRUE),"")</f>
        <v>#N/A</v>
      </c>
      <c r="C9553" s="19" t="e">
        <f>IF(A9553&lt;&gt;"",VLOOKUP(B9553,'Ket qua do'!$C$5:$AP$50000,$C$3,TRUE)*SQRT(3)*$C$11,"")</f>
        <v>#N/A</v>
      </c>
      <c r="D9553" s="21" t="e">
        <f>IF(A9553&lt;&gt;"",VLOOKUP(B9553,'Ket qua do'!$C$5:$AP$50000,$D$3,TRUE),"")</f>
        <v>#N/A</v>
      </c>
      <c r="E9553" s="21" t="e">
        <f>IF(A9553&lt;&gt;"",VLOOKUP(B9553,'Ket qua do'!$C$5:$AP$50000,$E$3,TRUE)*$C$12,"")</f>
        <v>#N/A</v>
      </c>
      <c r="F9553" s="21" t="e">
        <f>IF(A9553&lt;&gt;"",VLOOKUP(B9553,'Ket qua do'!$C$5:$AP$50000,$F$3,TRUE),"")</f>
        <v>#N/A</v>
      </c>
      <c r="G9553" s="21" t="e">
        <f>IF(A9553&lt;&gt;"",VLOOKUP(B9553,'Ket qua do'!$C$5:$AP$50000,$G$3,TRUE),"")</f>
        <v>#N/A</v>
      </c>
      <c r="H9553" s="21" t="e">
        <f>IF(A9553&lt;&gt;"",VLOOKUP(B9553,'Ket qua do'!$C$5:$AP$50000,$H$3,TRUE),"")</f>
        <v>#N/A</v>
      </c>
      <c r="I9553" s="21" t="e">
        <f>IF(A9553&lt;&gt;"",VLOOKUP(B9553,'Ket qua do'!$C$5:$AP$50000,$I$3,TRUE)*$E$9/1000,"")</f>
        <v>#N/A</v>
      </c>
      <c r="J9553" s="21" t="e">
        <f>IF(A9553&lt;&gt;"",VLOOKUP(B9553,'Ket qua do'!$C$5:$AP$50000,$J$3,TRUE)*$E$9/1000,"")</f>
        <v>#N/A</v>
      </c>
      <c r="K9553" s="21" t="e">
        <f>IF(A9553&lt;&gt;"",VLOOKUP(B9553,'Ket qua do'!$C$5:$AP$50000,$K$3,TRUE)*$E$9/1000,"")</f>
        <v>#N/A</v>
      </c>
      <c r="L9553" s="21" t="e">
        <f>IF(A9553&lt;&gt;"",VLOOKUP(B9553,'Ket qua do'!$C$5:$AP$50000,$L$3,TRUE),"")</f>
        <v>#N/A</v>
      </c>
    </row>
    <row r="9554" spans="1:12" x14ac:dyDescent="0.25">
      <c r="A9554" t="e">
        <f t="shared" si="154"/>
        <v>#N/A</v>
      </c>
      <c r="B9554" s="1" t="e">
        <f>IF(A9554&lt;&gt;"",VLOOKUP(A9554,'Ket qua do'!$B$5:$CE$50000,2,TRUE),"")</f>
        <v>#N/A</v>
      </c>
      <c r="C9554" s="19" t="e">
        <f>IF(A9554&lt;&gt;"",VLOOKUP(B9554,'Ket qua do'!$C$5:$AP$50000,$C$3,TRUE)*SQRT(3)*$C$11,"")</f>
        <v>#N/A</v>
      </c>
      <c r="D9554" s="21" t="e">
        <f>IF(A9554&lt;&gt;"",VLOOKUP(B9554,'Ket qua do'!$C$5:$AP$50000,$D$3,TRUE),"")</f>
        <v>#N/A</v>
      </c>
      <c r="E9554" s="21" t="e">
        <f>IF(A9554&lt;&gt;"",VLOOKUP(B9554,'Ket qua do'!$C$5:$AP$50000,$E$3,TRUE)*$C$12,"")</f>
        <v>#N/A</v>
      </c>
      <c r="F9554" s="21" t="e">
        <f>IF(A9554&lt;&gt;"",VLOOKUP(B9554,'Ket qua do'!$C$5:$AP$50000,$F$3,TRUE),"")</f>
        <v>#N/A</v>
      </c>
      <c r="G9554" s="21" t="e">
        <f>IF(A9554&lt;&gt;"",VLOOKUP(B9554,'Ket qua do'!$C$5:$AP$50000,$G$3,TRUE),"")</f>
        <v>#N/A</v>
      </c>
      <c r="H9554" s="21" t="e">
        <f>IF(A9554&lt;&gt;"",VLOOKUP(B9554,'Ket qua do'!$C$5:$AP$50000,$H$3,TRUE),"")</f>
        <v>#N/A</v>
      </c>
      <c r="I9554" s="21" t="e">
        <f>IF(A9554&lt;&gt;"",VLOOKUP(B9554,'Ket qua do'!$C$5:$AP$50000,$I$3,TRUE)*$E$9/1000,"")</f>
        <v>#N/A</v>
      </c>
      <c r="J9554" s="21" t="e">
        <f>IF(A9554&lt;&gt;"",VLOOKUP(B9554,'Ket qua do'!$C$5:$AP$50000,$J$3,TRUE)*$E$9/1000,"")</f>
        <v>#N/A</v>
      </c>
      <c r="K9554" s="21" t="e">
        <f>IF(A9554&lt;&gt;"",VLOOKUP(B9554,'Ket qua do'!$C$5:$AP$50000,$K$3,TRUE)*$E$9/1000,"")</f>
        <v>#N/A</v>
      </c>
      <c r="L9554" s="21" t="e">
        <f>IF(A9554&lt;&gt;"",VLOOKUP(B9554,'Ket qua do'!$C$5:$AP$50000,$L$3,TRUE),"")</f>
        <v>#N/A</v>
      </c>
    </row>
    <row r="9555" spans="1:12" x14ac:dyDescent="0.25">
      <c r="A9555" t="e">
        <f t="shared" si="154"/>
        <v>#N/A</v>
      </c>
      <c r="B9555" s="1" t="e">
        <f>IF(A9555&lt;&gt;"",VLOOKUP(A9555,'Ket qua do'!$B$5:$CE$50000,2,TRUE),"")</f>
        <v>#N/A</v>
      </c>
      <c r="C9555" s="19" t="e">
        <f>IF(A9555&lt;&gt;"",VLOOKUP(B9555,'Ket qua do'!$C$5:$AP$50000,$C$3,TRUE)*SQRT(3)*$C$11,"")</f>
        <v>#N/A</v>
      </c>
      <c r="D9555" s="21" t="e">
        <f>IF(A9555&lt;&gt;"",VLOOKUP(B9555,'Ket qua do'!$C$5:$AP$50000,$D$3,TRUE),"")</f>
        <v>#N/A</v>
      </c>
      <c r="E9555" s="21" t="e">
        <f>IF(A9555&lt;&gt;"",VLOOKUP(B9555,'Ket qua do'!$C$5:$AP$50000,$E$3,TRUE)*$C$12,"")</f>
        <v>#N/A</v>
      </c>
      <c r="F9555" s="21" t="e">
        <f>IF(A9555&lt;&gt;"",VLOOKUP(B9555,'Ket qua do'!$C$5:$AP$50000,$F$3,TRUE),"")</f>
        <v>#N/A</v>
      </c>
      <c r="G9555" s="21" t="e">
        <f>IF(A9555&lt;&gt;"",VLOOKUP(B9555,'Ket qua do'!$C$5:$AP$50000,$G$3,TRUE),"")</f>
        <v>#N/A</v>
      </c>
      <c r="H9555" s="21" t="e">
        <f>IF(A9555&lt;&gt;"",VLOOKUP(B9555,'Ket qua do'!$C$5:$AP$50000,$H$3,TRUE),"")</f>
        <v>#N/A</v>
      </c>
      <c r="I9555" s="21" t="e">
        <f>IF(A9555&lt;&gt;"",VLOOKUP(B9555,'Ket qua do'!$C$5:$AP$50000,$I$3,TRUE)*$E$9/1000,"")</f>
        <v>#N/A</v>
      </c>
      <c r="J9555" s="21" t="e">
        <f>IF(A9555&lt;&gt;"",VLOOKUP(B9555,'Ket qua do'!$C$5:$AP$50000,$J$3,TRUE)*$E$9/1000,"")</f>
        <v>#N/A</v>
      </c>
      <c r="K9555" s="21" t="e">
        <f>IF(A9555&lt;&gt;"",VLOOKUP(B9555,'Ket qua do'!$C$5:$AP$50000,$K$3,TRUE)*$E$9/1000,"")</f>
        <v>#N/A</v>
      </c>
      <c r="L9555" s="21" t="e">
        <f>IF(A9555&lt;&gt;"",VLOOKUP(B9555,'Ket qua do'!$C$5:$AP$50000,$L$3,TRUE),"")</f>
        <v>#N/A</v>
      </c>
    </row>
    <row r="9556" spans="1:12" x14ac:dyDescent="0.25">
      <c r="A9556" t="e">
        <f t="shared" si="154"/>
        <v>#N/A</v>
      </c>
      <c r="B9556" s="1" t="e">
        <f>IF(A9556&lt;&gt;"",VLOOKUP(A9556,'Ket qua do'!$B$5:$CE$50000,2,TRUE),"")</f>
        <v>#N/A</v>
      </c>
      <c r="C9556" s="19" t="e">
        <f>IF(A9556&lt;&gt;"",VLOOKUP(B9556,'Ket qua do'!$C$5:$AP$50000,$C$3,TRUE)*SQRT(3)*$C$11,"")</f>
        <v>#N/A</v>
      </c>
      <c r="D9556" s="21" t="e">
        <f>IF(A9556&lt;&gt;"",VLOOKUP(B9556,'Ket qua do'!$C$5:$AP$50000,$D$3,TRUE),"")</f>
        <v>#N/A</v>
      </c>
      <c r="E9556" s="21" t="e">
        <f>IF(A9556&lt;&gt;"",VLOOKUP(B9556,'Ket qua do'!$C$5:$AP$50000,$E$3,TRUE)*$C$12,"")</f>
        <v>#N/A</v>
      </c>
      <c r="F9556" s="21" t="e">
        <f>IF(A9556&lt;&gt;"",VLOOKUP(B9556,'Ket qua do'!$C$5:$AP$50000,$F$3,TRUE),"")</f>
        <v>#N/A</v>
      </c>
      <c r="G9556" s="21" t="e">
        <f>IF(A9556&lt;&gt;"",VLOOKUP(B9556,'Ket qua do'!$C$5:$AP$50000,$G$3,TRUE),"")</f>
        <v>#N/A</v>
      </c>
      <c r="H9556" s="21" t="e">
        <f>IF(A9556&lt;&gt;"",VLOOKUP(B9556,'Ket qua do'!$C$5:$AP$50000,$H$3,TRUE),"")</f>
        <v>#N/A</v>
      </c>
      <c r="I9556" s="21" t="e">
        <f>IF(A9556&lt;&gt;"",VLOOKUP(B9556,'Ket qua do'!$C$5:$AP$50000,$I$3,TRUE)*$E$9/1000,"")</f>
        <v>#N/A</v>
      </c>
      <c r="J9556" s="21" t="e">
        <f>IF(A9556&lt;&gt;"",VLOOKUP(B9556,'Ket qua do'!$C$5:$AP$50000,$J$3,TRUE)*$E$9/1000,"")</f>
        <v>#N/A</v>
      </c>
      <c r="K9556" s="21" t="e">
        <f>IF(A9556&lt;&gt;"",VLOOKUP(B9556,'Ket qua do'!$C$5:$AP$50000,$K$3,TRUE)*$E$9/1000,"")</f>
        <v>#N/A</v>
      </c>
      <c r="L9556" s="21" t="e">
        <f>IF(A9556&lt;&gt;"",VLOOKUP(B9556,'Ket qua do'!$C$5:$AP$50000,$L$3,TRUE),"")</f>
        <v>#N/A</v>
      </c>
    </row>
    <row r="9557" spans="1:12" x14ac:dyDescent="0.25">
      <c r="A9557" t="e">
        <f t="shared" si="154"/>
        <v>#N/A</v>
      </c>
      <c r="B9557" s="1" t="e">
        <f>IF(A9557&lt;&gt;"",VLOOKUP(A9557,'Ket qua do'!$B$5:$CE$50000,2,TRUE),"")</f>
        <v>#N/A</v>
      </c>
      <c r="C9557" s="19" t="e">
        <f>IF(A9557&lt;&gt;"",VLOOKUP(B9557,'Ket qua do'!$C$5:$AP$50000,$C$3,TRUE)*SQRT(3)*$C$11,"")</f>
        <v>#N/A</v>
      </c>
      <c r="D9557" s="21" t="e">
        <f>IF(A9557&lt;&gt;"",VLOOKUP(B9557,'Ket qua do'!$C$5:$AP$50000,$D$3,TRUE),"")</f>
        <v>#N/A</v>
      </c>
      <c r="E9557" s="21" t="e">
        <f>IF(A9557&lt;&gt;"",VLOOKUP(B9557,'Ket qua do'!$C$5:$AP$50000,$E$3,TRUE)*$C$12,"")</f>
        <v>#N/A</v>
      </c>
      <c r="F9557" s="21" t="e">
        <f>IF(A9557&lt;&gt;"",VLOOKUP(B9557,'Ket qua do'!$C$5:$AP$50000,$F$3,TRUE),"")</f>
        <v>#N/A</v>
      </c>
      <c r="G9557" s="21" t="e">
        <f>IF(A9557&lt;&gt;"",VLOOKUP(B9557,'Ket qua do'!$C$5:$AP$50000,$G$3,TRUE),"")</f>
        <v>#N/A</v>
      </c>
      <c r="H9557" s="21" t="e">
        <f>IF(A9557&lt;&gt;"",VLOOKUP(B9557,'Ket qua do'!$C$5:$AP$50000,$H$3,TRUE),"")</f>
        <v>#N/A</v>
      </c>
      <c r="I9557" s="21" t="e">
        <f>IF(A9557&lt;&gt;"",VLOOKUP(B9557,'Ket qua do'!$C$5:$AP$50000,$I$3,TRUE)*$E$9/1000,"")</f>
        <v>#N/A</v>
      </c>
      <c r="J9557" s="21" t="e">
        <f>IF(A9557&lt;&gt;"",VLOOKUP(B9557,'Ket qua do'!$C$5:$AP$50000,$J$3,TRUE)*$E$9/1000,"")</f>
        <v>#N/A</v>
      </c>
      <c r="K9557" s="21" t="e">
        <f>IF(A9557&lt;&gt;"",VLOOKUP(B9557,'Ket qua do'!$C$5:$AP$50000,$K$3,TRUE)*$E$9/1000,"")</f>
        <v>#N/A</v>
      </c>
      <c r="L9557" s="21" t="e">
        <f>IF(A9557&lt;&gt;"",VLOOKUP(B9557,'Ket qua do'!$C$5:$AP$50000,$L$3,TRUE),"")</f>
        <v>#N/A</v>
      </c>
    </row>
    <row r="9558" spans="1:12" x14ac:dyDescent="0.25">
      <c r="A9558" t="e">
        <f t="shared" si="154"/>
        <v>#N/A</v>
      </c>
      <c r="B9558" s="1" t="e">
        <f>IF(A9558&lt;&gt;"",VLOOKUP(A9558,'Ket qua do'!$B$5:$CE$50000,2,TRUE),"")</f>
        <v>#N/A</v>
      </c>
      <c r="C9558" s="19" t="e">
        <f>IF(A9558&lt;&gt;"",VLOOKUP(B9558,'Ket qua do'!$C$5:$AP$50000,$C$3,TRUE)*SQRT(3)*$C$11,"")</f>
        <v>#N/A</v>
      </c>
      <c r="D9558" s="21" t="e">
        <f>IF(A9558&lt;&gt;"",VLOOKUP(B9558,'Ket qua do'!$C$5:$AP$50000,$D$3,TRUE),"")</f>
        <v>#N/A</v>
      </c>
      <c r="E9558" s="21" t="e">
        <f>IF(A9558&lt;&gt;"",VLOOKUP(B9558,'Ket qua do'!$C$5:$AP$50000,$E$3,TRUE)*$C$12,"")</f>
        <v>#N/A</v>
      </c>
      <c r="F9558" s="21" t="e">
        <f>IF(A9558&lt;&gt;"",VLOOKUP(B9558,'Ket qua do'!$C$5:$AP$50000,$F$3,TRUE),"")</f>
        <v>#N/A</v>
      </c>
      <c r="G9558" s="21" t="e">
        <f>IF(A9558&lt;&gt;"",VLOOKUP(B9558,'Ket qua do'!$C$5:$AP$50000,$G$3,TRUE),"")</f>
        <v>#N/A</v>
      </c>
      <c r="H9558" s="21" t="e">
        <f>IF(A9558&lt;&gt;"",VLOOKUP(B9558,'Ket qua do'!$C$5:$AP$50000,$H$3,TRUE),"")</f>
        <v>#N/A</v>
      </c>
      <c r="I9558" s="21" t="e">
        <f>IF(A9558&lt;&gt;"",VLOOKUP(B9558,'Ket qua do'!$C$5:$AP$50000,$I$3,TRUE)*$E$9/1000,"")</f>
        <v>#N/A</v>
      </c>
      <c r="J9558" s="21" t="e">
        <f>IF(A9558&lt;&gt;"",VLOOKUP(B9558,'Ket qua do'!$C$5:$AP$50000,$J$3,TRUE)*$E$9/1000,"")</f>
        <v>#N/A</v>
      </c>
      <c r="K9558" s="21" t="e">
        <f>IF(A9558&lt;&gt;"",VLOOKUP(B9558,'Ket qua do'!$C$5:$AP$50000,$K$3,TRUE)*$E$9/1000,"")</f>
        <v>#N/A</v>
      </c>
      <c r="L9558" s="21" t="e">
        <f>IF(A9558&lt;&gt;"",VLOOKUP(B9558,'Ket qua do'!$C$5:$AP$50000,$L$3,TRUE),"")</f>
        <v>#N/A</v>
      </c>
    </row>
    <row r="9559" spans="1:12" x14ac:dyDescent="0.25">
      <c r="A9559" t="e">
        <f t="shared" si="154"/>
        <v>#N/A</v>
      </c>
      <c r="B9559" s="1" t="e">
        <f>IF(A9559&lt;&gt;"",VLOOKUP(A9559,'Ket qua do'!$B$5:$CE$50000,2,TRUE),"")</f>
        <v>#N/A</v>
      </c>
      <c r="C9559" s="19" t="e">
        <f>IF(A9559&lt;&gt;"",VLOOKUP(B9559,'Ket qua do'!$C$5:$AP$50000,$C$3,TRUE)*SQRT(3)*$C$11,"")</f>
        <v>#N/A</v>
      </c>
      <c r="D9559" s="21" t="e">
        <f>IF(A9559&lt;&gt;"",VLOOKUP(B9559,'Ket qua do'!$C$5:$AP$50000,$D$3,TRUE),"")</f>
        <v>#N/A</v>
      </c>
      <c r="E9559" s="21" t="e">
        <f>IF(A9559&lt;&gt;"",VLOOKUP(B9559,'Ket qua do'!$C$5:$AP$50000,$E$3,TRUE)*$C$12,"")</f>
        <v>#N/A</v>
      </c>
      <c r="F9559" s="21" t="e">
        <f>IF(A9559&lt;&gt;"",VLOOKUP(B9559,'Ket qua do'!$C$5:$AP$50000,$F$3,TRUE),"")</f>
        <v>#N/A</v>
      </c>
      <c r="G9559" s="21" t="e">
        <f>IF(A9559&lt;&gt;"",VLOOKUP(B9559,'Ket qua do'!$C$5:$AP$50000,$G$3,TRUE),"")</f>
        <v>#N/A</v>
      </c>
      <c r="H9559" s="21" t="e">
        <f>IF(A9559&lt;&gt;"",VLOOKUP(B9559,'Ket qua do'!$C$5:$AP$50000,$H$3,TRUE),"")</f>
        <v>#N/A</v>
      </c>
      <c r="I9559" s="21" t="e">
        <f>IF(A9559&lt;&gt;"",VLOOKUP(B9559,'Ket qua do'!$C$5:$AP$50000,$I$3,TRUE)*$E$9/1000,"")</f>
        <v>#N/A</v>
      </c>
      <c r="J9559" s="21" t="e">
        <f>IF(A9559&lt;&gt;"",VLOOKUP(B9559,'Ket qua do'!$C$5:$AP$50000,$J$3,TRUE)*$E$9/1000,"")</f>
        <v>#N/A</v>
      </c>
      <c r="K9559" s="21" t="e">
        <f>IF(A9559&lt;&gt;"",VLOOKUP(B9559,'Ket qua do'!$C$5:$AP$50000,$K$3,TRUE)*$E$9/1000,"")</f>
        <v>#N/A</v>
      </c>
      <c r="L9559" s="21" t="e">
        <f>IF(A9559&lt;&gt;"",VLOOKUP(B9559,'Ket qua do'!$C$5:$AP$50000,$L$3,TRUE),"")</f>
        <v>#N/A</v>
      </c>
    </row>
    <row r="9560" spans="1:12" x14ac:dyDescent="0.25">
      <c r="A9560" t="e">
        <f t="shared" si="154"/>
        <v>#N/A</v>
      </c>
      <c r="B9560" s="1" t="e">
        <f>IF(A9560&lt;&gt;"",VLOOKUP(A9560,'Ket qua do'!$B$5:$CE$50000,2,TRUE),"")</f>
        <v>#N/A</v>
      </c>
      <c r="C9560" s="19" t="e">
        <f>IF(A9560&lt;&gt;"",VLOOKUP(B9560,'Ket qua do'!$C$5:$AP$50000,$C$3,TRUE)*SQRT(3)*$C$11,"")</f>
        <v>#N/A</v>
      </c>
      <c r="D9560" s="21" t="e">
        <f>IF(A9560&lt;&gt;"",VLOOKUP(B9560,'Ket qua do'!$C$5:$AP$50000,$D$3,TRUE),"")</f>
        <v>#N/A</v>
      </c>
      <c r="E9560" s="21" t="e">
        <f>IF(A9560&lt;&gt;"",VLOOKUP(B9560,'Ket qua do'!$C$5:$AP$50000,$E$3,TRUE)*$C$12,"")</f>
        <v>#N/A</v>
      </c>
      <c r="F9560" s="21" t="e">
        <f>IF(A9560&lt;&gt;"",VLOOKUP(B9560,'Ket qua do'!$C$5:$AP$50000,$F$3,TRUE),"")</f>
        <v>#N/A</v>
      </c>
      <c r="G9560" s="21" t="e">
        <f>IF(A9560&lt;&gt;"",VLOOKUP(B9560,'Ket qua do'!$C$5:$AP$50000,$G$3,TRUE),"")</f>
        <v>#N/A</v>
      </c>
      <c r="H9560" s="21" t="e">
        <f>IF(A9560&lt;&gt;"",VLOOKUP(B9560,'Ket qua do'!$C$5:$AP$50000,$H$3,TRUE),"")</f>
        <v>#N/A</v>
      </c>
      <c r="I9560" s="21" t="e">
        <f>IF(A9560&lt;&gt;"",VLOOKUP(B9560,'Ket qua do'!$C$5:$AP$50000,$I$3,TRUE)*$E$9/1000,"")</f>
        <v>#N/A</v>
      </c>
      <c r="J9560" s="21" t="e">
        <f>IF(A9560&lt;&gt;"",VLOOKUP(B9560,'Ket qua do'!$C$5:$AP$50000,$J$3,TRUE)*$E$9/1000,"")</f>
        <v>#N/A</v>
      </c>
      <c r="K9560" s="21" t="e">
        <f>IF(A9560&lt;&gt;"",VLOOKUP(B9560,'Ket qua do'!$C$5:$AP$50000,$K$3,TRUE)*$E$9/1000,"")</f>
        <v>#N/A</v>
      </c>
      <c r="L9560" s="21" t="e">
        <f>IF(A9560&lt;&gt;"",VLOOKUP(B9560,'Ket qua do'!$C$5:$AP$50000,$L$3,TRUE),"")</f>
        <v>#N/A</v>
      </c>
    </row>
    <row r="9561" spans="1:12" x14ac:dyDescent="0.25">
      <c r="A9561" t="e">
        <f t="shared" si="154"/>
        <v>#N/A</v>
      </c>
      <c r="B9561" s="1" t="e">
        <f>IF(A9561&lt;&gt;"",VLOOKUP(A9561,'Ket qua do'!$B$5:$CE$50000,2,TRUE),"")</f>
        <v>#N/A</v>
      </c>
      <c r="C9561" s="19" t="e">
        <f>IF(A9561&lt;&gt;"",VLOOKUP(B9561,'Ket qua do'!$C$5:$AP$50000,$C$3,TRUE)*SQRT(3)*$C$11,"")</f>
        <v>#N/A</v>
      </c>
      <c r="D9561" s="21" t="e">
        <f>IF(A9561&lt;&gt;"",VLOOKUP(B9561,'Ket qua do'!$C$5:$AP$50000,$D$3,TRUE),"")</f>
        <v>#N/A</v>
      </c>
      <c r="E9561" s="21" t="e">
        <f>IF(A9561&lt;&gt;"",VLOOKUP(B9561,'Ket qua do'!$C$5:$AP$50000,$E$3,TRUE)*$C$12,"")</f>
        <v>#N/A</v>
      </c>
      <c r="F9561" s="21" t="e">
        <f>IF(A9561&lt;&gt;"",VLOOKUP(B9561,'Ket qua do'!$C$5:$AP$50000,$F$3,TRUE),"")</f>
        <v>#N/A</v>
      </c>
      <c r="G9561" s="21" t="e">
        <f>IF(A9561&lt;&gt;"",VLOOKUP(B9561,'Ket qua do'!$C$5:$AP$50000,$G$3,TRUE),"")</f>
        <v>#N/A</v>
      </c>
      <c r="H9561" s="21" t="e">
        <f>IF(A9561&lt;&gt;"",VLOOKUP(B9561,'Ket qua do'!$C$5:$AP$50000,$H$3,TRUE),"")</f>
        <v>#N/A</v>
      </c>
      <c r="I9561" s="21" t="e">
        <f>IF(A9561&lt;&gt;"",VLOOKUP(B9561,'Ket qua do'!$C$5:$AP$50000,$I$3,TRUE)*$E$9/1000,"")</f>
        <v>#N/A</v>
      </c>
      <c r="J9561" s="21" t="e">
        <f>IF(A9561&lt;&gt;"",VLOOKUP(B9561,'Ket qua do'!$C$5:$AP$50000,$J$3,TRUE)*$E$9/1000,"")</f>
        <v>#N/A</v>
      </c>
      <c r="K9561" s="21" t="e">
        <f>IF(A9561&lt;&gt;"",VLOOKUP(B9561,'Ket qua do'!$C$5:$AP$50000,$K$3,TRUE)*$E$9/1000,"")</f>
        <v>#N/A</v>
      </c>
      <c r="L9561" s="21" t="e">
        <f>IF(A9561&lt;&gt;"",VLOOKUP(B9561,'Ket qua do'!$C$5:$AP$50000,$L$3,TRUE),"")</f>
        <v>#N/A</v>
      </c>
    </row>
    <row r="9562" spans="1:12" x14ac:dyDescent="0.25">
      <c r="A9562" t="e">
        <f t="shared" ref="A9562:A9625" si="155">IF(A9561&lt;$E$8,A9561+1,"")</f>
        <v>#N/A</v>
      </c>
      <c r="B9562" s="1" t="e">
        <f>IF(A9562&lt;&gt;"",VLOOKUP(A9562,'Ket qua do'!$B$5:$CE$50000,2,TRUE),"")</f>
        <v>#N/A</v>
      </c>
      <c r="C9562" s="19" t="e">
        <f>IF(A9562&lt;&gt;"",VLOOKUP(B9562,'Ket qua do'!$C$5:$AP$50000,$C$3,TRUE)*SQRT(3)*$C$11,"")</f>
        <v>#N/A</v>
      </c>
      <c r="D9562" s="21" t="e">
        <f>IF(A9562&lt;&gt;"",VLOOKUP(B9562,'Ket qua do'!$C$5:$AP$50000,$D$3,TRUE),"")</f>
        <v>#N/A</v>
      </c>
      <c r="E9562" s="21" t="e">
        <f>IF(A9562&lt;&gt;"",VLOOKUP(B9562,'Ket qua do'!$C$5:$AP$50000,$E$3,TRUE)*$C$12,"")</f>
        <v>#N/A</v>
      </c>
      <c r="F9562" s="21" t="e">
        <f>IF(A9562&lt;&gt;"",VLOOKUP(B9562,'Ket qua do'!$C$5:$AP$50000,$F$3,TRUE),"")</f>
        <v>#N/A</v>
      </c>
      <c r="G9562" s="21" t="e">
        <f>IF(A9562&lt;&gt;"",VLOOKUP(B9562,'Ket qua do'!$C$5:$AP$50000,$G$3,TRUE),"")</f>
        <v>#N/A</v>
      </c>
      <c r="H9562" s="21" t="e">
        <f>IF(A9562&lt;&gt;"",VLOOKUP(B9562,'Ket qua do'!$C$5:$AP$50000,$H$3,TRUE),"")</f>
        <v>#N/A</v>
      </c>
      <c r="I9562" s="21" t="e">
        <f>IF(A9562&lt;&gt;"",VLOOKUP(B9562,'Ket qua do'!$C$5:$AP$50000,$I$3,TRUE)*$E$9/1000,"")</f>
        <v>#N/A</v>
      </c>
      <c r="J9562" s="21" t="e">
        <f>IF(A9562&lt;&gt;"",VLOOKUP(B9562,'Ket qua do'!$C$5:$AP$50000,$J$3,TRUE)*$E$9/1000,"")</f>
        <v>#N/A</v>
      </c>
      <c r="K9562" s="21" t="e">
        <f>IF(A9562&lt;&gt;"",VLOOKUP(B9562,'Ket qua do'!$C$5:$AP$50000,$K$3,TRUE)*$E$9/1000,"")</f>
        <v>#N/A</v>
      </c>
      <c r="L9562" s="21" t="e">
        <f>IF(A9562&lt;&gt;"",VLOOKUP(B9562,'Ket qua do'!$C$5:$AP$50000,$L$3,TRUE),"")</f>
        <v>#N/A</v>
      </c>
    </row>
    <row r="9563" spans="1:12" x14ac:dyDescent="0.25">
      <c r="A9563" t="e">
        <f t="shared" si="155"/>
        <v>#N/A</v>
      </c>
      <c r="B9563" s="1" t="e">
        <f>IF(A9563&lt;&gt;"",VLOOKUP(A9563,'Ket qua do'!$B$5:$CE$50000,2,TRUE),"")</f>
        <v>#N/A</v>
      </c>
      <c r="C9563" s="19" t="e">
        <f>IF(A9563&lt;&gt;"",VLOOKUP(B9563,'Ket qua do'!$C$5:$AP$50000,$C$3,TRUE)*SQRT(3)*$C$11,"")</f>
        <v>#N/A</v>
      </c>
      <c r="D9563" s="21" t="e">
        <f>IF(A9563&lt;&gt;"",VLOOKUP(B9563,'Ket qua do'!$C$5:$AP$50000,$D$3,TRUE),"")</f>
        <v>#N/A</v>
      </c>
      <c r="E9563" s="21" t="e">
        <f>IF(A9563&lt;&gt;"",VLOOKUP(B9563,'Ket qua do'!$C$5:$AP$50000,$E$3,TRUE)*$C$12,"")</f>
        <v>#N/A</v>
      </c>
      <c r="F9563" s="21" t="e">
        <f>IF(A9563&lt;&gt;"",VLOOKUP(B9563,'Ket qua do'!$C$5:$AP$50000,$F$3,TRUE),"")</f>
        <v>#N/A</v>
      </c>
      <c r="G9563" s="21" t="e">
        <f>IF(A9563&lt;&gt;"",VLOOKUP(B9563,'Ket qua do'!$C$5:$AP$50000,$G$3,TRUE),"")</f>
        <v>#N/A</v>
      </c>
      <c r="H9563" s="21" t="e">
        <f>IF(A9563&lt;&gt;"",VLOOKUP(B9563,'Ket qua do'!$C$5:$AP$50000,$H$3,TRUE),"")</f>
        <v>#N/A</v>
      </c>
      <c r="I9563" s="21" t="e">
        <f>IF(A9563&lt;&gt;"",VLOOKUP(B9563,'Ket qua do'!$C$5:$AP$50000,$I$3,TRUE)*$E$9/1000,"")</f>
        <v>#N/A</v>
      </c>
      <c r="J9563" s="21" t="e">
        <f>IF(A9563&lt;&gt;"",VLOOKUP(B9563,'Ket qua do'!$C$5:$AP$50000,$J$3,TRUE)*$E$9/1000,"")</f>
        <v>#N/A</v>
      </c>
      <c r="K9563" s="21" t="e">
        <f>IF(A9563&lt;&gt;"",VLOOKUP(B9563,'Ket qua do'!$C$5:$AP$50000,$K$3,TRUE)*$E$9/1000,"")</f>
        <v>#N/A</v>
      </c>
      <c r="L9563" s="21" t="e">
        <f>IF(A9563&lt;&gt;"",VLOOKUP(B9563,'Ket qua do'!$C$5:$AP$50000,$L$3,TRUE),"")</f>
        <v>#N/A</v>
      </c>
    </row>
    <row r="9564" spans="1:12" x14ac:dyDescent="0.25">
      <c r="A9564" t="e">
        <f t="shared" si="155"/>
        <v>#N/A</v>
      </c>
      <c r="B9564" s="1" t="e">
        <f>IF(A9564&lt;&gt;"",VLOOKUP(A9564,'Ket qua do'!$B$5:$CE$50000,2,TRUE),"")</f>
        <v>#N/A</v>
      </c>
      <c r="C9564" s="19" t="e">
        <f>IF(A9564&lt;&gt;"",VLOOKUP(B9564,'Ket qua do'!$C$5:$AP$50000,$C$3,TRUE)*SQRT(3)*$C$11,"")</f>
        <v>#N/A</v>
      </c>
      <c r="D9564" s="21" t="e">
        <f>IF(A9564&lt;&gt;"",VLOOKUP(B9564,'Ket qua do'!$C$5:$AP$50000,$D$3,TRUE),"")</f>
        <v>#N/A</v>
      </c>
      <c r="E9564" s="21" t="e">
        <f>IF(A9564&lt;&gt;"",VLOOKUP(B9564,'Ket qua do'!$C$5:$AP$50000,$E$3,TRUE)*$C$12,"")</f>
        <v>#N/A</v>
      </c>
      <c r="F9564" s="21" t="e">
        <f>IF(A9564&lt;&gt;"",VLOOKUP(B9564,'Ket qua do'!$C$5:$AP$50000,$F$3,TRUE),"")</f>
        <v>#N/A</v>
      </c>
      <c r="G9564" s="21" t="e">
        <f>IF(A9564&lt;&gt;"",VLOOKUP(B9564,'Ket qua do'!$C$5:$AP$50000,$G$3,TRUE),"")</f>
        <v>#N/A</v>
      </c>
      <c r="H9564" s="21" t="e">
        <f>IF(A9564&lt;&gt;"",VLOOKUP(B9564,'Ket qua do'!$C$5:$AP$50000,$H$3,TRUE),"")</f>
        <v>#N/A</v>
      </c>
      <c r="I9564" s="21" t="e">
        <f>IF(A9564&lt;&gt;"",VLOOKUP(B9564,'Ket qua do'!$C$5:$AP$50000,$I$3,TRUE)*$E$9/1000,"")</f>
        <v>#N/A</v>
      </c>
      <c r="J9564" s="21" t="e">
        <f>IF(A9564&lt;&gt;"",VLOOKUP(B9564,'Ket qua do'!$C$5:$AP$50000,$J$3,TRUE)*$E$9/1000,"")</f>
        <v>#N/A</v>
      </c>
      <c r="K9564" s="21" t="e">
        <f>IF(A9564&lt;&gt;"",VLOOKUP(B9564,'Ket qua do'!$C$5:$AP$50000,$K$3,TRUE)*$E$9/1000,"")</f>
        <v>#N/A</v>
      </c>
      <c r="L9564" s="21" t="e">
        <f>IF(A9564&lt;&gt;"",VLOOKUP(B9564,'Ket qua do'!$C$5:$AP$50000,$L$3,TRUE),"")</f>
        <v>#N/A</v>
      </c>
    </row>
    <row r="9565" spans="1:12" x14ac:dyDescent="0.25">
      <c r="A9565" t="e">
        <f t="shared" si="155"/>
        <v>#N/A</v>
      </c>
      <c r="B9565" s="1" t="e">
        <f>IF(A9565&lt;&gt;"",VLOOKUP(A9565,'Ket qua do'!$B$5:$CE$50000,2,TRUE),"")</f>
        <v>#N/A</v>
      </c>
      <c r="C9565" s="19" t="e">
        <f>IF(A9565&lt;&gt;"",VLOOKUP(B9565,'Ket qua do'!$C$5:$AP$50000,$C$3,TRUE)*SQRT(3)*$C$11,"")</f>
        <v>#N/A</v>
      </c>
      <c r="D9565" s="21" t="e">
        <f>IF(A9565&lt;&gt;"",VLOOKUP(B9565,'Ket qua do'!$C$5:$AP$50000,$D$3,TRUE),"")</f>
        <v>#N/A</v>
      </c>
      <c r="E9565" s="21" t="e">
        <f>IF(A9565&lt;&gt;"",VLOOKUP(B9565,'Ket qua do'!$C$5:$AP$50000,$E$3,TRUE)*$C$12,"")</f>
        <v>#N/A</v>
      </c>
      <c r="F9565" s="21" t="e">
        <f>IF(A9565&lt;&gt;"",VLOOKUP(B9565,'Ket qua do'!$C$5:$AP$50000,$F$3,TRUE),"")</f>
        <v>#N/A</v>
      </c>
      <c r="G9565" s="21" t="e">
        <f>IF(A9565&lt;&gt;"",VLOOKUP(B9565,'Ket qua do'!$C$5:$AP$50000,$G$3,TRUE),"")</f>
        <v>#N/A</v>
      </c>
      <c r="H9565" s="21" t="e">
        <f>IF(A9565&lt;&gt;"",VLOOKUP(B9565,'Ket qua do'!$C$5:$AP$50000,$H$3,TRUE),"")</f>
        <v>#N/A</v>
      </c>
      <c r="I9565" s="21" t="e">
        <f>IF(A9565&lt;&gt;"",VLOOKUP(B9565,'Ket qua do'!$C$5:$AP$50000,$I$3,TRUE)*$E$9/1000,"")</f>
        <v>#N/A</v>
      </c>
      <c r="J9565" s="21" t="e">
        <f>IF(A9565&lt;&gt;"",VLOOKUP(B9565,'Ket qua do'!$C$5:$AP$50000,$J$3,TRUE)*$E$9/1000,"")</f>
        <v>#N/A</v>
      </c>
      <c r="K9565" s="21" t="e">
        <f>IF(A9565&lt;&gt;"",VLOOKUP(B9565,'Ket qua do'!$C$5:$AP$50000,$K$3,TRUE)*$E$9/1000,"")</f>
        <v>#N/A</v>
      </c>
      <c r="L9565" s="21" t="e">
        <f>IF(A9565&lt;&gt;"",VLOOKUP(B9565,'Ket qua do'!$C$5:$AP$50000,$L$3,TRUE),"")</f>
        <v>#N/A</v>
      </c>
    </row>
    <row r="9566" spans="1:12" x14ac:dyDescent="0.25">
      <c r="A9566" t="e">
        <f t="shared" si="155"/>
        <v>#N/A</v>
      </c>
      <c r="B9566" s="1" t="e">
        <f>IF(A9566&lt;&gt;"",VLOOKUP(A9566,'Ket qua do'!$B$5:$CE$50000,2,TRUE),"")</f>
        <v>#N/A</v>
      </c>
      <c r="C9566" s="19" t="e">
        <f>IF(A9566&lt;&gt;"",VLOOKUP(B9566,'Ket qua do'!$C$5:$AP$50000,$C$3,TRUE)*SQRT(3)*$C$11,"")</f>
        <v>#N/A</v>
      </c>
      <c r="D9566" s="21" t="e">
        <f>IF(A9566&lt;&gt;"",VLOOKUP(B9566,'Ket qua do'!$C$5:$AP$50000,$D$3,TRUE),"")</f>
        <v>#N/A</v>
      </c>
      <c r="E9566" s="21" t="e">
        <f>IF(A9566&lt;&gt;"",VLOOKUP(B9566,'Ket qua do'!$C$5:$AP$50000,$E$3,TRUE)*$C$12,"")</f>
        <v>#N/A</v>
      </c>
      <c r="F9566" s="21" t="e">
        <f>IF(A9566&lt;&gt;"",VLOOKUP(B9566,'Ket qua do'!$C$5:$AP$50000,$F$3,TRUE),"")</f>
        <v>#N/A</v>
      </c>
      <c r="G9566" s="21" t="e">
        <f>IF(A9566&lt;&gt;"",VLOOKUP(B9566,'Ket qua do'!$C$5:$AP$50000,$G$3,TRUE),"")</f>
        <v>#N/A</v>
      </c>
      <c r="H9566" s="21" t="e">
        <f>IF(A9566&lt;&gt;"",VLOOKUP(B9566,'Ket qua do'!$C$5:$AP$50000,$H$3,TRUE),"")</f>
        <v>#N/A</v>
      </c>
      <c r="I9566" s="21" t="e">
        <f>IF(A9566&lt;&gt;"",VLOOKUP(B9566,'Ket qua do'!$C$5:$AP$50000,$I$3,TRUE)*$E$9/1000,"")</f>
        <v>#N/A</v>
      </c>
      <c r="J9566" s="21" t="e">
        <f>IF(A9566&lt;&gt;"",VLOOKUP(B9566,'Ket qua do'!$C$5:$AP$50000,$J$3,TRUE)*$E$9/1000,"")</f>
        <v>#N/A</v>
      </c>
      <c r="K9566" s="21" t="e">
        <f>IF(A9566&lt;&gt;"",VLOOKUP(B9566,'Ket qua do'!$C$5:$AP$50000,$K$3,TRUE)*$E$9/1000,"")</f>
        <v>#N/A</v>
      </c>
      <c r="L9566" s="21" t="e">
        <f>IF(A9566&lt;&gt;"",VLOOKUP(B9566,'Ket qua do'!$C$5:$AP$50000,$L$3,TRUE),"")</f>
        <v>#N/A</v>
      </c>
    </row>
    <row r="9567" spans="1:12" x14ac:dyDescent="0.25">
      <c r="A9567" t="e">
        <f t="shared" si="155"/>
        <v>#N/A</v>
      </c>
      <c r="B9567" s="1" t="e">
        <f>IF(A9567&lt;&gt;"",VLOOKUP(A9567,'Ket qua do'!$B$5:$CE$50000,2,TRUE),"")</f>
        <v>#N/A</v>
      </c>
      <c r="C9567" s="19" t="e">
        <f>IF(A9567&lt;&gt;"",VLOOKUP(B9567,'Ket qua do'!$C$5:$AP$50000,$C$3,TRUE)*SQRT(3)*$C$11,"")</f>
        <v>#N/A</v>
      </c>
      <c r="D9567" s="21" t="e">
        <f>IF(A9567&lt;&gt;"",VLOOKUP(B9567,'Ket qua do'!$C$5:$AP$50000,$D$3,TRUE),"")</f>
        <v>#N/A</v>
      </c>
      <c r="E9567" s="21" t="e">
        <f>IF(A9567&lt;&gt;"",VLOOKUP(B9567,'Ket qua do'!$C$5:$AP$50000,$E$3,TRUE)*$C$12,"")</f>
        <v>#N/A</v>
      </c>
      <c r="F9567" s="21" t="e">
        <f>IF(A9567&lt;&gt;"",VLOOKUP(B9567,'Ket qua do'!$C$5:$AP$50000,$F$3,TRUE),"")</f>
        <v>#N/A</v>
      </c>
      <c r="G9567" s="21" t="e">
        <f>IF(A9567&lt;&gt;"",VLOOKUP(B9567,'Ket qua do'!$C$5:$AP$50000,$G$3,TRUE),"")</f>
        <v>#N/A</v>
      </c>
      <c r="H9567" s="21" t="e">
        <f>IF(A9567&lt;&gt;"",VLOOKUP(B9567,'Ket qua do'!$C$5:$AP$50000,$H$3,TRUE),"")</f>
        <v>#N/A</v>
      </c>
      <c r="I9567" s="21" t="e">
        <f>IF(A9567&lt;&gt;"",VLOOKUP(B9567,'Ket qua do'!$C$5:$AP$50000,$I$3,TRUE)*$E$9/1000,"")</f>
        <v>#N/A</v>
      </c>
      <c r="J9567" s="21" t="e">
        <f>IF(A9567&lt;&gt;"",VLOOKUP(B9567,'Ket qua do'!$C$5:$AP$50000,$J$3,TRUE)*$E$9/1000,"")</f>
        <v>#N/A</v>
      </c>
      <c r="K9567" s="21" t="e">
        <f>IF(A9567&lt;&gt;"",VLOOKUP(B9567,'Ket qua do'!$C$5:$AP$50000,$K$3,TRUE)*$E$9/1000,"")</f>
        <v>#N/A</v>
      </c>
      <c r="L9567" s="21" t="e">
        <f>IF(A9567&lt;&gt;"",VLOOKUP(B9567,'Ket qua do'!$C$5:$AP$50000,$L$3,TRUE),"")</f>
        <v>#N/A</v>
      </c>
    </row>
    <row r="9568" spans="1:12" x14ac:dyDescent="0.25">
      <c r="A9568" t="e">
        <f t="shared" si="155"/>
        <v>#N/A</v>
      </c>
      <c r="B9568" s="1" t="e">
        <f>IF(A9568&lt;&gt;"",VLOOKUP(A9568,'Ket qua do'!$B$5:$CE$50000,2,TRUE),"")</f>
        <v>#N/A</v>
      </c>
      <c r="C9568" s="19" t="e">
        <f>IF(A9568&lt;&gt;"",VLOOKUP(B9568,'Ket qua do'!$C$5:$AP$50000,$C$3,TRUE)*SQRT(3)*$C$11,"")</f>
        <v>#N/A</v>
      </c>
      <c r="D9568" s="21" t="e">
        <f>IF(A9568&lt;&gt;"",VLOOKUP(B9568,'Ket qua do'!$C$5:$AP$50000,$D$3,TRUE),"")</f>
        <v>#N/A</v>
      </c>
      <c r="E9568" s="21" t="e">
        <f>IF(A9568&lt;&gt;"",VLOOKUP(B9568,'Ket qua do'!$C$5:$AP$50000,$E$3,TRUE)*$C$12,"")</f>
        <v>#N/A</v>
      </c>
      <c r="F9568" s="21" t="e">
        <f>IF(A9568&lt;&gt;"",VLOOKUP(B9568,'Ket qua do'!$C$5:$AP$50000,$F$3,TRUE),"")</f>
        <v>#N/A</v>
      </c>
      <c r="G9568" s="21" t="e">
        <f>IF(A9568&lt;&gt;"",VLOOKUP(B9568,'Ket qua do'!$C$5:$AP$50000,$G$3,TRUE),"")</f>
        <v>#N/A</v>
      </c>
      <c r="H9568" s="21" t="e">
        <f>IF(A9568&lt;&gt;"",VLOOKUP(B9568,'Ket qua do'!$C$5:$AP$50000,$H$3,TRUE),"")</f>
        <v>#N/A</v>
      </c>
      <c r="I9568" s="21" t="e">
        <f>IF(A9568&lt;&gt;"",VLOOKUP(B9568,'Ket qua do'!$C$5:$AP$50000,$I$3,TRUE)*$E$9/1000,"")</f>
        <v>#N/A</v>
      </c>
      <c r="J9568" s="21" t="e">
        <f>IF(A9568&lt;&gt;"",VLOOKUP(B9568,'Ket qua do'!$C$5:$AP$50000,$J$3,TRUE)*$E$9/1000,"")</f>
        <v>#N/A</v>
      </c>
      <c r="K9568" s="21" t="e">
        <f>IF(A9568&lt;&gt;"",VLOOKUP(B9568,'Ket qua do'!$C$5:$AP$50000,$K$3,TRUE)*$E$9/1000,"")</f>
        <v>#N/A</v>
      </c>
      <c r="L9568" s="21" t="e">
        <f>IF(A9568&lt;&gt;"",VLOOKUP(B9568,'Ket qua do'!$C$5:$AP$50000,$L$3,TRUE),"")</f>
        <v>#N/A</v>
      </c>
    </row>
    <row r="9569" spans="1:12" x14ac:dyDescent="0.25">
      <c r="A9569" t="e">
        <f t="shared" si="155"/>
        <v>#N/A</v>
      </c>
      <c r="B9569" s="1" t="e">
        <f>IF(A9569&lt;&gt;"",VLOOKUP(A9569,'Ket qua do'!$B$5:$CE$50000,2,TRUE),"")</f>
        <v>#N/A</v>
      </c>
      <c r="C9569" s="19" t="e">
        <f>IF(A9569&lt;&gt;"",VLOOKUP(B9569,'Ket qua do'!$C$5:$AP$50000,$C$3,TRUE)*SQRT(3)*$C$11,"")</f>
        <v>#N/A</v>
      </c>
      <c r="D9569" s="21" t="e">
        <f>IF(A9569&lt;&gt;"",VLOOKUP(B9569,'Ket qua do'!$C$5:$AP$50000,$D$3,TRUE),"")</f>
        <v>#N/A</v>
      </c>
      <c r="E9569" s="21" t="e">
        <f>IF(A9569&lt;&gt;"",VLOOKUP(B9569,'Ket qua do'!$C$5:$AP$50000,$E$3,TRUE)*$C$12,"")</f>
        <v>#N/A</v>
      </c>
      <c r="F9569" s="21" t="e">
        <f>IF(A9569&lt;&gt;"",VLOOKUP(B9569,'Ket qua do'!$C$5:$AP$50000,$F$3,TRUE),"")</f>
        <v>#N/A</v>
      </c>
      <c r="G9569" s="21" t="e">
        <f>IF(A9569&lt;&gt;"",VLOOKUP(B9569,'Ket qua do'!$C$5:$AP$50000,$G$3,TRUE),"")</f>
        <v>#N/A</v>
      </c>
      <c r="H9569" s="21" t="e">
        <f>IF(A9569&lt;&gt;"",VLOOKUP(B9569,'Ket qua do'!$C$5:$AP$50000,$H$3,TRUE),"")</f>
        <v>#N/A</v>
      </c>
      <c r="I9569" s="21" t="e">
        <f>IF(A9569&lt;&gt;"",VLOOKUP(B9569,'Ket qua do'!$C$5:$AP$50000,$I$3,TRUE)*$E$9/1000,"")</f>
        <v>#N/A</v>
      </c>
      <c r="J9569" s="21" t="e">
        <f>IF(A9569&lt;&gt;"",VLOOKUP(B9569,'Ket qua do'!$C$5:$AP$50000,$J$3,TRUE)*$E$9/1000,"")</f>
        <v>#N/A</v>
      </c>
      <c r="K9569" s="21" t="e">
        <f>IF(A9569&lt;&gt;"",VLOOKUP(B9569,'Ket qua do'!$C$5:$AP$50000,$K$3,TRUE)*$E$9/1000,"")</f>
        <v>#N/A</v>
      </c>
      <c r="L9569" s="21" t="e">
        <f>IF(A9569&lt;&gt;"",VLOOKUP(B9569,'Ket qua do'!$C$5:$AP$50000,$L$3,TRUE),"")</f>
        <v>#N/A</v>
      </c>
    </row>
    <row r="9570" spans="1:12" x14ac:dyDescent="0.25">
      <c r="A9570" t="e">
        <f t="shared" si="155"/>
        <v>#N/A</v>
      </c>
      <c r="B9570" s="1" t="e">
        <f>IF(A9570&lt;&gt;"",VLOOKUP(A9570,'Ket qua do'!$B$5:$CE$50000,2,TRUE),"")</f>
        <v>#N/A</v>
      </c>
      <c r="C9570" s="19" t="e">
        <f>IF(A9570&lt;&gt;"",VLOOKUP(B9570,'Ket qua do'!$C$5:$AP$50000,$C$3,TRUE)*SQRT(3)*$C$11,"")</f>
        <v>#N/A</v>
      </c>
      <c r="D9570" s="21" t="e">
        <f>IF(A9570&lt;&gt;"",VLOOKUP(B9570,'Ket qua do'!$C$5:$AP$50000,$D$3,TRUE),"")</f>
        <v>#N/A</v>
      </c>
      <c r="E9570" s="21" t="e">
        <f>IF(A9570&lt;&gt;"",VLOOKUP(B9570,'Ket qua do'!$C$5:$AP$50000,$E$3,TRUE)*$C$12,"")</f>
        <v>#N/A</v>
      </c>
      <c r="F9570" s="21" t="e">
        <f>IF(A9570&lt;&gt;"",VLOOKUP(B9570,'Ket qua do'!$C$5:$AP$50000,$F$3,TRUE),"")</f>
        <v>#N/A</v>
      </c>
      <c r="G9570" s="21" t="e">
        <f>IF(A9570&lt;&gt;"",VLOOKUP(B9570,'Ket qua do'!$C$5:$AP$50000,$G$3,TRUE),"")</f>
        <v>#N/A</v>
      </c>
      <c r="H9570" s="21" t="e">
        <f>IF(A9570&lt;&gt;"",VLOOKUP(B9570,'Ket qua do'!$C$5:$AP$50000,$H$3,TRUE),"")</f>
        <v>#N/A</v>
      </c>
      <c r="I9570" s="21" t="e">
        <f>IF(A9570&lt;&gt;"",VLOOKUP(B9570,'Ket qua do'!$C$5:$AP$50000,$I$3,TRUE)*$E$9/1000,"")</f>
        <v>#N/A</v>
      </c>
      <c r="J9570" s="21" t="e">
        <f>IF(A9570&lt;&gt;"",VLOOKUP(B9570,'Ket qua do'!$C$5:$AP$50000,$J$3,TRUE)*$E$9/1000,"")</f>
        <v>#N/A</v>
      </c>
      <c r="K9570" s="21" t="e">
        <f>IF(A9570&lt;&gt;"",VLOOKUP(B9570,'Ket qua do'!$C$5:$AP$50000,$K$3,TRUE)*$E$9/1000,"")</f>
        <v>#N/A</v>
      </c>
      <c r="L9570" s="21" t="e">
        <f>IF(A9570&lt;&gt;"",VLOOKUP(B9570,'Ket qua do'!$C$5:$AP$50000,$L$3,TRUE),"")</f>
        <v>#N/A</v>
      </c>
    </row>
    <row r="9571" spans="1:12" x14ac:dyDescent="0.25">
      <c r="A9571" t="e">
        <f t="shared" si="155"/>
        <v>#N/A</v>
      </c>
      <c r="B9571" s="1" t="e">
        <f>IF(A9571&lt;&gt;"",VLOOKUP(A9571,'Ket qua do'!$B$5:$CE$50000,2,TRUE),"")</f>
        <v>#N/A</v>
      </c>
      <c r="C9571" s="19" t="e">
        <f>IF(A9571&lt;&gt;"",VLOOKUP(B9571,'Ket qua do'!$C$5:$AP$50000,$C$3,TRUE)*SQRT(3)*$C$11,"")</f>
        <v>#N/A</v>
      </c>
      <c r="D9571" s="21" t="e">
        <f>IF(A9571&lt;&gt;"",VLOOKUP(B9571,'Ket qua do'!$C$5:$AP$50000,$D$3,TRUE),"")</f>
        <v>#N/A</v>
      </c>
      <c r="E9571" s="21" t="e">
        <f>IF(A9571&lt;&gt;"",VLOOKUP(B9571,'Ket qua do'!$C$5:$AP$50000,$E$3,TRUE)*$C$12,"")</f>
        <v>#N/A</v>
      </c>
      <c r="F9571" s="21" t="e">
        <f>IF(A9571&lt;&gt;"",VLOOKUP(B9571,'Ket qua do'!$C$5:$AP$50000,$F$3,TRUE),"")</f>
        <v>#N/A</v>
      </c>
      <c r="G9571" s="21" t="e">
        <f>IF(A9571&lt;&gt;"",VLOOKUP(B9571,'Ket qua do'!$C$5:$AP$50000,$G$3,TRUE),"")</f>
        <v>#N/A</v>
      </c>
      <c r="H9571" s="21" t="e">
        <f>IF(A9571&lt;&gt;"",VLOOKUP(B9571,'Ket qua do'!$C$5:$AP$50000,$H$3,TRUE),"")</f>
        <v>#N/A</v>
      </c>
      <c r="I9571" s="21" t="e">
        <f>IF(A9571&lt;&gt;"",VLOOKUP(B9571,'Ket qua do'!$C$5:$AP$50000,$I$3,TRUE)*$E$9/1000,"")</f>
        <v>#N/A</v>
      </c>
      <c r="J9571" s="21" t="e">
        <f>IF(A9571&lt;&gt;"",VLOOKUP(B9571,'Ket qua do'!$C$5:$AP$50000,$J$3,TRUE)*$E$9/1000,"")</f>
        <v>#N/A</v>
      </c>
      <c r="K9571" s="21" t="e">
        <f>IF(A9571&lt;&gt;"",VLOOKUP(B9571,'Ket qua do'!$C$5:$AP$50000,$K$3,TRUE)*$E$9/1000,"")</f>
        <v>#N/A</v>
      </c>
      <c r="L9571" s="21" t="e">
        <f>IF(A9571&lt;&gt;"",VLOOKUP(B9571,'Ket qua do'!$C$5:$AP$50000,$L$3,TRUE),"")</f>
        <v>#N/A</v>
      </c>
    </row>
    <row r="9572" spans="1:12" x14ac:dyDescent="0.25">
      <c r="A9572" t="e">
        <f t="shared" si="155"/>
        <v>#N/A</v>
      </c>
      <c r="B9572" s="1" t="e">
        <f>IF(A9572&lt;&gt;"",VLOOKUP(A9572,'Ket qua do'!$B$5:$CE$50000,2,TRUE),"")</f>
        <v>#N/A</v>
      </c>
      <c r="C9572" s="19" t="e">
        <f>IF(A9572&lt;&gt;"",VLOOKUP(B9572,'Ket qua do'!$C$5:$AP$50000,$C$3,TRUE)*SQRT(3)*$C$11,"")</f>
        <v>#N/A</v>
      </c>
      <c r="D9572" s="21" t="e">
        <f>IF(A9572&lt;&gt;"",VLOOKUP(B9572,'Ket qua do'!$C$5:$AP$50000,$D$3,TRUE),"")</f>
        <v>#N/A</v>
      </c>
      <c r="E9572" s="21" t="e">
        <f>IF(A9572&lt;&gt;"",VLOOKUP(B9572,'Ket qua do'!$C$5:$AP$50000,$E$3,TRUE)*$C$12,"")</f>
        <v>#N/A</v>
      </c>
      <c r="F9572" s="21" t="e">
        <f>IF(A9572&lt;&gt;"",VLOOKUP(B9572,'Ket qua do'!$C$5:$AP$50000,$F$3,TRUE),"")</f>
        <v>#N/A</v>
      </c>
      <c r="G9572" s="21" t="e">
        <f>IF(A9572&lt;&gt;"",VLOOKUP(B9572,'Ket qua do'!$C$5:$AP$50000,$G$3,TRUE),"")</f>
        <v>#N/A</v>
      </c>
      <c r="H9572" s="21" t="e">
        <f>IF(A9572&lt;&gt;"",VLOOKUP(B9572,'Ket qua do'!$C$5:$AP$50000,$H$3,TRUE),"")</f>
        <v>#N/A</v>
      </c>
      <c r="I9572" s="21" t="e">
        <f>IF(A9572&lt;&gt;"",VLOOKUP(B9572,'Ket qua do'!$C$5:$AP$50000,$I$3,TRUE)*$E$9/1000,"")</f>
        <v>#N/A</v>
      </c>
      <c r="J9572" s="21" t="e">
        <f>IF(A9572&lt;&gt;"",VLOOKUP(B9572,'Ket qua do'!$C$5:$AP$50000,$J$3,TRUE)*$E$9/1000,"")</f>
        <v>#N/A</v>
      </c>
      <c r="K9572" s="21" t="e">
        <f>IF(A9572&lt;&gt;"",VLOOKUP(B9572,'Ket qua do'!$C$5:$AP$50000,$K$3,TRUE)*$E$9/1000,"")</f>
        <v>#N/A</v>
      </c>
      <c r="L9572" s="21" t="e">
        <f>IF(A9572&lt;&gt;"",VLOOKUP(B9572,'Ket qua do'!$C$5:$AP$50000,$L$3,TRUE),"")</f>
        <v>#N/A</v>
      </c>
    </row>
    <row r="9573" spans="1:12" x14ac:dyDescent="0.25">
      <c r="A9573" t="e">
        <f t="shared" si="155"/>
        <v>#N/A</v>
      </c>
      <c r="B9573" s="1" t="e">
        <f>IF(A9573&lt;&gt;"",VLOOKUP(A9573,'Ket qua do'!$B$5:$CE$50000,2,TRUE),"")</f>
        <v>#N/A</v>
      </c>
      <c r="C9573" s="19" t="e">
        <f>IF(A9573&lt;&gt;"",VLOOKUP(B9573,'Ket qua do'!$C$5:$AP$50000,$C$3,TRUE)*SQRT(3)*$C$11,"")</f>
        <v>#N/A</v>
      </c>
      <c r="D9573" s="21" t="e">
        <f>IF(A9573&lt;&gt;"",VLOOKUP(B9573,'Ket qua do'!$C$5:$AP$50000,$D$3,TRUE),"")</f>
        <v>#N/A</v>
      </c>
      <c r="E9573" s="21" t="e">
        <f>IF(A9573&lt;&gt;"",VLOOKUP(B9573,'Ket qua do'!$C$5:$AP$50000,$E$3,TRUE)*$C$12,"")</f>
        <v>#N/A</v>
      </c>
      <c r="F9573" s="21" t="e">
        <f>IF(A9573&lt;&gt;"",VLOOKUP(B9573,'Ket qua do'!$C$5:$AP$50000,$F$3,TRUE),"")</f>
        <v>#N/A</v>
      </c>
      <c r="G9573" s="21" t="e">
        <f>IF(A9573&lt;&gt;"",VLOOKUP(B9573,'Ket qua do'!$C$5:$AP$50000,$G$3,TRUE),"")</f>
        <v>#N/A</v>
      </c>
      <c r="H9573" s="21" t="e">
        <f>IF(A9573&lt;&gt;"",VLOOKUP(B9573,'Ket qua do'!$C$5:$AP$50000,$H$3,TRUE),"")</f>
        <v>#N/A</v>
      </c>
      <c r="I9573" s="21" t="e">
        <f>IF(A9573&lt;&gt;"",VLOOKUP(B9573,'Ket qua do'!$C$5:$AP$50000,$I$3,TRUE)*$E$9/1000,"")</f>
        <v>#N/A</v>
      </c>
      <c r="J9573" s="21" t="e">
        <f>IF(A9573&lt;&gt;"",VLOOKUP(B9573,'Ket qua do'!$C$5:$AP$50000,$J$3,TRUE)*$E$9/1000,"")</f>
        <v>#N/A</v>
      </c>
      <c r="K9573" s="21" t="e">
        <f>IF(A9573&lt;&gt;"",VLOOKUP(B9573,'Ket qua do'!$C$5:$AP$50000,$K$3,TRUE)*$E$9/1000,"")</f>
        <v>#N/A</v>
      </c>
      <c r="L9573" s="21" t="e">
        <f>IF(A9573&lt;&gt;"",VLOOKUP(B9573,'Ket qua do'!$C$5:$AP$50000,$L$3,TRUE),"")</f>
        <v>#N/A</v>
      </c>
    </row>
    <row r="9574" spans="1:12" x14ac:dyDescent="0.25">
      <c r="A9574" t="e">
        <f t="shared" si="155"/>
        <v>#N/A</v>
      </c>
      <c r="B9574" s="1" t="e">
        <f>IF(A9574&lt;&gt;"",VLOOKUP(A9574,'Ket qua do'!$B$5:$CE$50000,2,TRUE),"")</f>
        <v>#N/A</v>
      </c>
      <c r="C9574" s="19" t="e">
        <f>IF(A9574&lt;&gt;"",VLOOKUP(B9574,'Ket qua do'!$C$5:$AP$50000,$C$3,TRUE)*SQRT(3)*$C$11,"")</f>
        <v>#N/A</v>
      </c>
      <c r="D9574" s="21" t="e">
        <f>IF(A9574&lt;&gt;"",VLOOKUP(B9574,'Ket qua do'!$C$5:$AP$50000,$D$3,TRUE),"")</f>
        <v>#N/A</v>
      </c>
      <c r="E9574" s="21" t="e">
        <f>IF(A9574&lt;&gt;"",VLOOKUP(B9574,'Ket qua do'!$C$5:$AP$50000,$E$3,TRUE)*$C$12,"")</f>
        <v>#N/A</v>
      </c>
      <c r="F9574" s="21" t="e">
        <f>IF(A9574&lt;&gt;"",VLOOKUP(B9574,'Ket qua do'!$C$5:$AP$50000,$F$3,TRUE),"")</f>
        <v>#N/A</v>
      </c>
      <c r="G9574" s="21" t="e">
        <f>IF(A9574&lt;&gt;"",VLOOKUP(B9574,'Ket qua do'!$C$5:$AP$50000,$G$3,TRUE),"")</f>
        <v>#N/A</v>
      </c>
      <c r="H9574" s="21" t="e">
        <f>IF(A9574&lt;&gt;"",VLOOKUP(B9574,'Ket qua do'!$C$5:$AP$50000,$H$3,TRUE),"")</f>
        <v>#N/A</v>
      </c>
      <c r="I9574" s="21" t="e">
        <f>IF(A9574&lt;&gt;"",VLOOKUP(B9574,'Ket qua do'!$C$5:$AP$50000,$I$3,TRUE)*$E$9/1000,"")</f>
        <v>#N/A</v>
      </c>
      <c r="J9574" s="21" t="e">
        <f>IF(A9574&lt;&gt;"",VLOOKUP(B9574,'Ket qua do'!$C$5:$AP$50000,$J$3,TRUE)*$E$9/1000,"")</f>
        <v>#N/A</v>
      </c>
      <c r="K9574" s="21" t="e">
        <f>IF(A9574&lt;&gt;"",VLOOKUP(B9574,'Ket qua do'!$C$5:$AP$50000,$K$3,TRUE)*$E$9/1000,"")</f>
        <v>#N/A</v>
      </c>
      <c r="L9574" s="21" t="e">
        <f>IF(A9574&lt;&gt;"",VLOOKUP(B9574,'Ket qua do'!$C$5:$AP$50000,$L$3,TRUE),"")</f>
        <v>#N/A</v>
      </c>
    </row>
    <row r="9575" spans="1:12" x14ac:dyDescent="0.25">
      <c r="A9575" t="e">
        <f t="shared" si="155"/>
        <v>#N/A</v>
      </c>
      <c r="B9575" s="1" t="e">
        <f>IF(A9575&lt;&gt;"",VLOOKUP(A9575,'Ket qua do'!$B$5:$CE$50000,2,TRUE),"")</f>
        <v>#N/A</v>
      </c>
      <c r="C9575" s="19" t="e">
        <f>IF(A9575&lt;&gt;"",VLOOKUP(B9575,'Ket qua do'!$C$5:$AP$50000,$C$3,TRUE)*SQRT(3)*$C$11,"")</f>
        <v>#N/A</v>
      </c>
      <c r="D9575" s="21" t="e">
        <f>IF(A9575&lt;&gt;"",VLOOKUP(B9575,'Ket qua do'!$C$5:$AP$50000,$D$3,TRUE),"")</f>
        <v>#N/A</v>
      </c>
      <c r="E9575" s="21" t="e">
        <f>IF(A9575&lt;&gt;"",VLOOKUP(B9575,'Ket qua do'!$C$5:$AP$50000,$E$3,TRUE)*$C$12,"")</f>
        <v>#N/A</v>
      </c>
      <c r="F9575" s="21" t="e">
        <f>IF(A9575&lt;&gt;"",VLOOKUP(B9575,'Ket qua do'!$C$5:$AP$50000,$F$3,TRUE),"")</f>
        <v>#N/A</v>
      </c>
      <c r="G9575" s="21" t="e">
        <f>IF(A9575&lt;&gt;"",VLOOKUP(B9575,'Ket qua do'!$C$5:$AP$50000,$G$3,TRUE),"")</f>
        <v>#N/A</v>
      </c>
      <c r="H9575" s="21" t="e">
        <f>IF(A9575&lt;&gt;"",VLOOKUP(B9575,'Ket qua do'!$C$5:$AP$50000,$H$3,TRUE),"")</f>
        <v>#N/A</v>
      </c>
      <c r="I9575" s="21" t="e">
        <f>IF(A9575&lt;&gt;"",VLOOKUP(B9575,'Ket qua do'!$C$5:$AP$50000,$I$3,TRUE)*$E$9/1000,"")</f>
        <v>#N/A</v>
      </c>
      <c r="J9575" s="21" t="e">
        <f>IF(A9575&lt;&gt;"",VLOOKUP(B9575,'Ket qua do'!$C$5:$AP$50000,$J$3,TRUE)*$E$9/1000,"")</f>
        <v>#N/A</v>
      </c>
      <c r="K9575" s="21" t="e">
        <f>IF(A9575&lt;&gt;"",VLOOKUP(B9575,'Ket qua do'!$C$5:$AP$50000,$K$3,TRUE)*$E$9/1000,"")</f>
        <v>#N/A</v>
      </c>
      <c r="L9575" s="21" t="e">
        <f>IF(A9575&lt;&gt;"",VLOOKUP(B9575,'Ket qua do'!$C$5:$AP$50000,$L$3,TRUE),"")</f>
        <v>#N/A</v>
      </c>
    </row>
    <row r="9576" spans="1:12" x14ac:dyDescent="0.25">
      <c r="A9576" t="e">
        <f t="shared" si="155"/>
        <v>#N/A</v>
      </c>
      <c r="B9576" s="1" t="e">
        <f>IF(A9576&lt;&gt;"",VLOOKUP(A9576,'Ket qua do'!$B$5:$CE$50000,2,TRUE),"")</f>
        <v>#N/A</v>
      </c>
      <c r="C9576" s="19" t="e">
        <f>IF(A9576&lt;&gt;"",VLOOKUP(B9576,'Ket qua do'!$C$5:$AP$50000,$C$3,TRUE)*SQRT(3)*$C$11,"")</f>
        <v>#N/A</v>
      </c>
      <c r="D9576" s="21" t="e">
        <f>IF(A9576&lt;&gt;"",VLOOKUP(B9576,'Ket qua do'!$C$5:$AP$50000,$D$3,TRUE),"")</f>
        <v>#N/A</v>
      </c>
      <c r="E9576" s="21" t="e">
        <f>IF(A9576&lt;&gt;"",VLOOKUP(B9576,'Ket qua do'!$C$5:$AP$50000,$E$3,TRUE)*$C$12,"")</f>
        <v>#N/A</v>
      </c>
      <c r="F9576" s="21" t="e">
        <f>IF(A9576&lt;&gt;"",VLOOKUP(B9576,'Ket qua do'!$C$5:$AP$50000,$F$3,TRUE),"")</f>
        <v>#N/A</v>
      </c>
      <c r="G9576" s="21" t="e">
        <f>IF(A9576&lt;&gt;"",VLOOKUP(B9576,'Ket qua do'!$C$5:$AP$50000,$G$3,TRUE),"")</f>
        <v>#N/A</v>
      </c>
      <c r="H9576" s="21" t="e">
        <f>IF(A9576&lt;&gt;"",VLOOKUP(B9576,'Ket qua do'!$C$5:$AP$50000,$H$3,TRUE),"")</f>
        <v>#N/A</v>
      </c>
      <c r="I9576" s="21" t="e">
        <f>IF(A9576&lt;&gt;"",VLOOKUP(B9576,'Ket qua do'!$C$5:$AP$50000,$I$3,TRUE)*$E$9/1000,"")</f>
        <v>#N/A</v>
      </c>
      <c r="J9576" s="21" t="e">
        <f>IF(A9576&lt;&gt;"",VLOOKUP(B9576,'Ket qua do'!$C$5:$AP$50000,$J$3,TRUE)*$E$9/1000,"")</f>
        <v>#N/A</v>
      </c>
      <c r="K9576" s="21" t="e">
        <f>IF(A9576&lt;&gt;"",VLOOKUP(B9576,'Ket qua do'!$C$5:$AP$50000,$K$3,TRUE)*$E$9/1000,"")</f>
        <v>#N/A</v>
      </c>
      <c r="L9576" s="21" t="e">
        <f>IF(A9576&lt;&gt;"",VLOOKUP(B9576,'Ket qua do'!$C$5:$AP$50000,$L$3,TRUE),"")</f>
        <v>#N/A</v>
      </c>
    </row>
    <row r="9577" spans="1:12" x14ac:dyDescent="0.25">
      <c r="A9577" t="e">
        <f t="shared" si="155"/>
        <v>#N/A</v>
      </c>
      <c r="B9577" s="1" t="e">
        <f>IF(A9577&lt;&gt;"",VLOOKUP(A9577,'Ket qua do'!$B$5:$CE$50000,2,TRUE),"")</f>
        <v>#N/A</v>
      </c>
      <c r="C9577" s="19" t="e">
        <f>IF(A9577&lt;&gt;"",VLOOKUP(B9577,'Ket qua do'!$C$5:$AP$50000,$C$3,TRUE)*SQRT(3)*$C$11,"")</f>
        <v>#N/A</v>
      </c>
      <c r="D9577" s="21" t="e">
        <f>IF(A9577&lt;&gt;"",VLOOKUP(B9577,'Ket qua do'!$C$5:$AP$50000,$D$3,TRUE),"")</f>
        <v>#N/A</v>
      </c>
      <c r="E9577" s="21" t="e">
        <f>IF(A9577&lt;&gt;"",VLOOKUP(B9577,'Ket qua do'!$C$5:$AP$50000,$E$3,TRUE)*$C$12,"")</f>
        <v>#N/A</v>
      </c>
      <c r="F9577" s="21" t="e">
        <f>IF(A9577&lt;&gt;"",VLOOKUP(B9577,'Ket qua do'!$C$5:$AP$50000,$F$3,TRUE),"")</f>
        <v>#N/A</v>
      </c>
      <c r="G9577" s="21" t="e">
        <f>IF(A9577&lt;&gt;"",VLOOKUP(B9577,'Ket qua do'!$C$5:$AP$50000,$G$3,TRUE),"")</f>
        <v>#N/A</v>
      </c>
      <c r="H9577" s="21" t="e">
        <f>IF(A9577&lt;&gt;"",VLOOKUP(B9577,'Ket qua do'!$C$5:$AP$50000,$H$3,TRUE),"")</f>
        <v>#N/A</v>
      </c>
      <c r="I9577" s="21" t="e">
        <f>IF(A9577&lt;&gt;"",VLOOKUP(B9577,'Ket qua do'!$C$5:$AP$50000,$I$3,TRUE)*$E$9/1000,"")</f>
        <v>#N/A</v>
      </c>
      <c r="J9577" s="21" t="e">
        <f>IF(A9577&lt;&gt;"",VLOOKUP(B9577,'Ket qua do'!$C$5:$AP$50000,$J$3,TRUE)*$E$9/1000,"")</f>
        <v>#N/A</v>
      </c>
      <c r="K9577" s="21" t="e">
        <f>IF(A9577&lt;&gt;"",VLOOKUP(B9577,'Ket qua do'!$C$5:$AP$50000,$K$3,TRUE)*$E$9/1000,"")</f>
        <v>#N/A</v>
      </c>
      <c r="L9577" s="21" t="e">
        <f>IF(A9577&lt;&gt;"",VLOOKUP(B9577,'Ket qua do'!$C$5:$AP$50000,$L$3,TRUE),"")</f>
        <v>#N/A</v>
      </c>
    </row>
    <row r="9578" spans="1:12" x14ac:dyDescent="0.25">
      <c r="A9578" t="e">
        <f t="shared" si="155"/>
        <v>#N/A</v>
      </c>
      <c r="B9578" s="1" t="e">
        <f>IF(A9578&lt;&gt;"",VLOOKUP(A9578,'Ket qua do'!$B$5:$CE$50000,2,TRUE),"")</f>
        <v>#N/A</v>
      </c>
      <c r="C9578" s="19" t="e">
        <f>IF(A9578&lt;&gt;"",VLOOKUP(B9578,'Ket qua do'!$C$5:$AP$50000,$C$3,TRUE)*SQRT(3)*$C$11,"")</f>
        <v>#N/A</v>
      </c>
      <c r="D9578" s="21" t="e">
        <f>IF(A9578&lt;&gt;"",VLOOKUP(B9578,'Ket qua do'!$C$5:$AP$50000,$D$3,TRUE),"")</f>
        <v>#N/A</v>
      </c>
      <c r="E9578" s="21" t="e">
        <f>IF(A9578&lt;&gt;"",VLOOKUP(B9578,'Ket qua do'!$C$5:$AP$50000,$E$3,TRUE)*$C$12,"")</f>
        <v>#N/A</v>
      </c>
      <c r="F9578" s="21" t="e">
        <f>IF(A9578&lt;&gt;"",VLOOKUP(B9578,'Ket qua do'!$C$5:$AP$50000,$F$3,TRUE),"")</f>
        <v>#N/A</v>
      </c>
      <c r="G9578" s="21" t="e">
        <f>IF(A9578&lt;&gt;"",VLOOKUP(B9578,'Ket qua do'!$C$5:$AP$50000,$G$3,TRUE),"")</f>
        <v>#N/A</v>
      </c>
      <c r="H9578" s="21" t="e">
        <f>IF(A9578&lt;&gt;"",VLOOKUP(B9578,'Ket qua do'!$C$5:$AP$50000,$H$3,TRUE),"")</f>
        <v>#N/A</v>
      </c>
      <c r="I9578" s="21" t="e">
        <f>IF(A9578&lt;&gt;"",VLOOKUP(B9578,'Ket qua do'!$C$5:$AP$50000,$I$3,TRUE)*$E$9/1000,"")</f>
        <v>#N/A</v>
      </c>
      <c r="J9578" s="21" t="e">
        <f>IF(A9578&lt;&gt;"",VLOOKUP(B9578,'Ket qua do'!$C$5:$AP$50000,$J$3,TRUE)*$E$9/1000,"")</f>
        <v>#N/A</v>
      </c>
      <c r="K9578" s="21" t="e">
        <f>IF(A9578&lt;&gt;"",VLOOKUP(B9578,'Ket qua do'!$C$5:$AP$50000,$K$3,TRUE)*$E$9/1000,"")</f>
        <v>#N/A</v>
      </c>
      <c r="L9578" s="21" t="e">
        <f>IF(A9578&lt;&gt;"",VLOOKUP(B9578,'Ket qua do'!$C$5:$AP$50000,$L$3,TRUE),"")</f>
        <v>#N/A</v>
      </c>
    </row>
    <row r="9579" spans="1:12" x14ac:dyDescent="0.25">
      <c r="A9579" t="e">
        <f t="shared" si="155"/>
        <v>#N/A</v>
      </c>
      <c r="B9579" s="1" t="e">
        <f>IF(A9579&lt;&gt;"",VLOOKUP(A9579,'Ket qua do'!$B$5:$CE$50000,2,TRUE),"")</f>
        <v>#N/A</v>
      </c>
      <c r="C9579" s="19" t="e">
        <f>IF(A9579&lt;&gt;"",VLOOKUP(B9579,'Ket qua do'!$C$5:$AP$50000,$C$3,TRUE)*SQRT(3)*$C$11,"")</f>
        <v>#N/A</v>
      </c>
      <c r="D9579" s="21" t="e">
        <f>IF(A9579&lt;&gt;"",VLOOKUP(B9579,'Ket qua do'!$C$5:$AP$50000,$D$3,TRUE),"")</f>
        <v>#N/A</v>
      </c>
      <c r="E9579" s="21" t="e">
        <f>IF(A9579&lt;&gt;"",VLOOKUP(B9579,'Ket qua do'!$C$5:$AP$50000,$E$3,TRUE)*$C$12,"")</f>
        <v>#N/A</v>
      </c>
      <c r="F9579" s="21" t="e">
        <f>IF(A9579&lt;&gt;"",VLOOKUP(B9579,'Ket qua do'!$C$5:$AP$50000,$F$3,TRUE),"")</f>
        <v>#N/A</v>
      </c>
      <c r="G9579" s="21" t="e">
        <f>IF(A9579&lt;&gt;"",VLOOKUP(B9579,'Ket qua do'!$C$5:$AP$50000,$G$3,TRUE),"")</f>
        <v>#N/A</v>
      </c>
      <c r="H9579" s="21" t="e">
        <f>IF(A9579&lt;&gt;"",VLOOKUP(B9579,'Ket qua do'!$C$5:$AP$50000,$H$3,TRUE),"")</f>
        <v>#N/A</v>
      </c>
      <c r="I9579" s="21" t="e">
        <f>IF(A9579&lt;&gt;"",VLOOKUP(B9579,'Ket qua do'!$C$5:$AP$50000,$I$3,TRUE)*$E$9/1000,"")</f>
        <v>#N/A</v>
      </c>
      <c r="J9579" s="21" t="e">
        <f>IF(A9579&lt;&gt;"",VLOOKUP(B9579,'Ket qua do'!$C$5:$AP$50000,$J$3,TRUE)*$E$9/1000,"")</f>
        <v>#N/A</v>
      </c>
      <c r="K9579" s="21" t="e">
        <f>IF(A9579&lt;&gt;"",VLOOKUP(B9579,'Ket qua do'!$C$5:$AP$50000,$K$3,TRUE)*$E$9/1000,"")</f>
        <v>#N/A</v>
      </c>
      <c r="L9579" s="21" t="e">
        <f>IF(A9579&lt;&gt;"",VLOOKUP(B9579,'Ket qua do'!$C$5:$AP$50000,$L$3,TRUE),"")</f>
        <v>#N/A</v>
      </c>
    </row>
    <row r="9580" spans="1:12" x14ac:dyDescent="0.25">
      <c r="A9580" t="e">
        <f t="shared" si="155"/>
        <v>#N/A</v>
      </c>
      <c r="B9580" s="1" t="e">
        <f>IF(A9580&lt;&gt;"",VLOOKUP(A9580,'Ket qua do'!$B$5:$CE$50000,2,TRUE),"")</f>
        <v>#N/A</v>
      </c>
      <c r="C9580" s="19" t="e">
        <f>IF(A9580&lt;&gt;"",VLOOKUP(B9580,'Ket qua do'!$C$5:$AP$50000,$C$3,TRUE)*SQRT(3)*$C$11,"")</f>
        <v>#N/A</v>
      </c>
      <c r="D9580" s="21" t="e">
        <f>IF(A9580&lt;&gt;"",VLOOKUP(B9580,'Ket qua do'!$C$5:$AP$50000,$D$3,TRUE),"")</f>
        <v>#N/A</v>
      </c>
      <c r="E9580" s="21" t="e">
        <f>IF(A9580&lt;&gt;"",VLOOKUP(B9580,'Ket qua do'!$C$5:$AP$50000,$E$3,TRUE)*$C$12,"")</f>
        <v>#N/A</v>
      </c>
      <c r="F9580" s="21" t="e">
        <f>IF(A9580&lt;&gt;"",VLOOKUP(B9580,'Ket qua do'!$C$5:$AP$50000,$F$3,TRUE),"")</f>
        <v>#N/A</v>
      </c>
      <c r="G9580" s="21" t="e">
        <f>IF(A9580&lt;&gt;"",VLOOKUP(B9580,'Ket qua do'!$C$5:$AP$50000,$G$3,TRUE),"")</f>
        <v>#N/A</v>
      </c>
      <c r="H9580" s="21" t="e">
        <f>IF(A9580&lt;&gt;"",VLOOKUP(B9580,'Ket qua do'!$C$5:$AP$50000,$H$3,TRUE),"")</f>
        <v>#N/A</v>
      </c>
      <c r="I9580" s="21" t="e">
        <f>IF(A9580&lt;&gt;"",VLOOKUP(B9580,'Ket qua do'!$C$5:$AP$50000,$I$3,TRUE)*$E$9/1000,"")</f>
        <v>#N/A</v>
      </c>
      <c r="J9580" s="21" t="e">
        <f>IF(A9580&lt;&gt;"",VLOOKUP(B9580,'Ket qua do'!$C$5:$AP$50000,$J$3,TRUE)*$E$9/1000,"")</f>
        <v>#N/A</v>
      </c>
      <c r="K9580" s="21" t="e">
        <f>IF(A9580&lt;&gt;"",VLOOKUP(B9580,'Ket qua do'!$C$5:$AP$50000,$K$3,TRUE)*$E$9/1000,"")</f>
        <v>#N/A</v>
      </c>
      <c r="L9580" s="21" t="e">
        <f>IF(A9580&lt;&gt;"",VLOOKUP(B9580,'Ket qua do'!$C$5:$AP$50000,$L$3,TRUE),"")</f>
        <v>#N/A</v>
      </c>
    </row>
    <row r="9581" spans="1:12" x14ac:dyDescent="0.25">
      <c r="A9581" t="e">
        <f t="shared" si="155"/>
        <v>#N/A</v>
      </c>
      <c r="B9581" s="1" t="e">
        <f>IF(A9581&lt;&gt;"",VLOOKUP(A9581,'Ket qua do'!$B$5:$CE$50000,2,TRUE),"")</f>
        <v>#N/A</v>
      </c>
      <c r="C9581" s="19" t="e">
        <f>IF(A9581&lt;&gt;"",VLOOKUP(B9581,'Ket qua do'!$C$5:$AP$50000,$C$3,TRUE)*SQRT(3)*$C$11,"")</f>
        <v>#N/A</v>
      </c>
      <c r="D9581" s="21" t="e">
        <f>IF(A9581&lt;&gt;"",VLOOKUP(B9581,'Ket qua do'!$C$5:$AP$50000,$D$3,TRUE),"")</f>
        <v>#N/A</v>
      </c>
      <c r="E9581" s="21" t="e">
        <f>IF(A9581&lt;&gt;"",VLOOKUP(B9581,'Ket qua do'!$C$5:$AP$50000,$E$3,TRUE)*$C$12,"")</f>
        <v>#N/A</v>
      </c>
      <c r="F9581" s="21" t="e">
        <f>IF(A9581&lt;&gt;"",VLOOKUP(B9581,'Ket qua do'!$C$5:$AP$50000,$F$3,TRUE),"")</f>
        <v>#N/A</v>
      </c>
      <c r="G9581" s="21" t="e">
        <f>IF(A9581&lt;&gt;"",VLOOKUP(B9581,'Ket qua do'!$C$5:$AP$50000,$G$3,TRUE),"")</f>
        <v>#N/A</v>
      </c>
      <c r="H9581" s="21" t="e">
        <f>IF(A9581&lt;&gt;"",VLOOKUP(B9581,'Ket qua do'!$C$5:$AP$50000,$H$3,TRUE),"")</f>
        <v>#N/A</v>
      </c>
      <c r="I9581" s="21" t="e">
        <f>IF(A9581&lt;&gt;"",VLOOKUP(B9581,'Ket qua do'!$C$5:$AP$50000,$I$3,TRUE)*$E$9/1000,"")</f>
        <v>#N/A</v>
      </c>
      <c r="J9581" s="21" t="e">
        <f>IF(A9581&lt;&gt;"",VLOOKUP(B9581,'Ket qua do'!$C$5:$AP$50000,$J$3,TRUE)*$E$9/1000,"")</f>
        <v>#N/A</v>
      </c>
      <c r="K9581" s="21" t="e">
        <f>IF(A9581&lt;&gt;"",VLOOKUP(B9581,'Ket qua do'!$C$5:$AP$50000,$K$3,TRUE)*$E$9/1000,"")</f>
        <v>#N/A</v>
      </c>
      <c r="L9581" s="21" t="e">
        <f>IF(A9581&lt;&gt;"",VLOOKUP(B9581,'Ket qua do'!$C$5:$AP$50000,$L$3,TRUE),"")</f>
        <v>#N/A</v>
      </c>
    </row>
    <row r="9582" spans="1:12" x14ac:dyDescent="0.25">
      <c r="A9582" t="e">
        <f t="shared" si="155"/>
        <v>#N/A</v>
      </c>
      <c r="B9582" s="1" t="e">
        <f>IF(A9582&lt;&gt;"",VLOOKUP(A9582,'Ket qua do'!$B$5:$CE$50000,2,TRUE),"")</f>
        <v>#N/A</v>
      </c>
      <c r="C9582" s="19" t="e">
        <f>IF(A9582&lt;&gt;"",VLOOKUP(B9582,'Ket qua do'!$C$5:$AP$50000,$C$3,TRUE)*SQRT(3)*$C$11,"")</f>
        <v>#N/A</v>
      </c>
      <c r="D9582" s="21" t="e">
        <f>IF(A9582&lt;&gt;"",VLOOKUP(B9582,'Ket qua do'!$C$5:$AP$50000,$D$3,TRUE),"")</f>
        <v>#N/A</v>
      </c>
      <c r="E9582" s="21" t="e">
        <f>IF(A9582&lt;&gt;"",VLOOKUP(B9582,'Ket qua do'!$C$5:$AP$50000,$E$3,TRUE)*$C$12,"")</f>
        <v>#N/A</v>
      </c>
      <c r="F9582" s="21" t="e">
        <f>IF(A9582&lt;&gt;"",VLOOKUP(B9582,'Ket qua do'!$C$5:$AP$50000,$F$3,TRUE),"")</f>
        <v>#N/A</v>
      </c>
      <c r="G9582" s="21" t="e">
        <f>IF(A9582&lt;&gt;"",VLOOKUP(B9582,'Ket qua do'!$C$5:$AP$50000,$G$3,TRUE),"")</f>
        <v>#N/A</v>
      </c>
      <c r="H9582" s="21" t="e">
        <f>IF(A9582&lt;&gt;"",VLOOKUP(B9582,'Ket qua do'!$C$5:$AP$50000,$H$3,TRUE),"")</f>
        <v>#N/A</v>
      </c>
      <c r="I9582" s="21" t="e">
        <f>IF(A9582&lt;&gt;"",VLOOKUP(B9582,'Ket qua do'!$C$5:$AP$50000,$I$3,TRUE)*$E$9/1000,"")</f>
        <v>#N/A</v>
      </c>
      <c r="J9582" s="21" t="e">
        <f>IF(A9582&lt;&gt;"",VLOOKUP(B9582,'Ket qua do'!$C$5:$AP$50000,$J$3,TRUE)*$E$9/1000,"")</f>
        <v>#N/A</v>
      </c>
      <c r="K9582" s="21" t="e">
        <f>IF(A9582&lt;&gt;"",VLOOKUP(B9582,'Ket qua do'!$C$5:$AP$50000,$K$3,TRUE)*$E$9/1000,"")</f>
        <v>#N/A</v>
      </c>
      <c r="L9582" s="21" t="e">
        <f>IF(A9582&lt;&gt;"",VLOOKUP(B9582,'Ket qua do'!$C$5:$AP$50000,$L$3,TRUE),"")</f>
        <v>#N/A</v>
      </c>
    </row>
    <row r="9583" spans="1:12" x14ac:dyDescent="0.25">
      <c r="A9583" t="e">
        <f t="shared" si="155"/>
        <v>#N/A</v>
      </c>
      <c r="B9583" s="1" t="e">
        <f>IF(A9583&lt;&gt;"",VLOOKUP(A9583,'Ket qua do'!$B$5:$CE$50000,2,TRUE),"")</f>
        <v>#N/A</v>
      </c>
      <c r="C9583" s="19" t="e">
        <f>IF(A9583&lt;&gt;"",VLOOKUP(B9583,'Ket qua do'!$C$5:$AP$50000,$C$3,TRUE)*SQRT(3)*$C$11,"")</f>
        <v>#N/A</v>
      </c>
      <c r="D9583" s="21" t="e">
        <f>IF(A9583&lt;&gt;"",VLOOKUP(B9583,'Ket qua do'!$C$5:$AP$50000,$D$3,TRUE),"")</f>
        <v>#N/A</v>
      </c>
      <c r="E9583" s="21" t="e">
        <f>IF(A9583&lt;&gt;"",VLOOKUP(B9583,'Ket qua do'!$C$5:$AP$50000,$E$3,TRUE)*$C$12,"")</f>
        <v>#N/A</v>
      </c>
      <c r="F9583" s="21" t="e">
        <f>IF(A9583&lt;&gt;"",VLOOKUP(B9583,'Ket qua do'!$C$5:$AP$50000,$F$3,TRUE),"")</f>
        <v>#N/A</v>
      </c>
      <c r="G9583" s="21" t="e">
        <f>IF(A9583&lt;&gt;"",VLOOKUP(B9583,'Ket qua do'!$C$5:$AP$50000,$G$3,TRUE),"")</f>
        <v>#N/A</v>
      </c>
      <c r="H9583" s="21" t="e">
        <f>IF(A9583&lt;&gt;"",VLOOKUP(B9583,'Ket qua do'!$C$5:$AP$50000,$H$3,TRUE),"")</f>
        <v>#N/A</v>
      </c>
      <c r="I9583" s="21" t="e">
        <f>IF(A9583&lt;&gt;"",VLOOKUP(B9583,'Ket qua do'!$C$5:$AP$50000,$I$3,TRUE)*$E$9/1000,"")</f>
        <v>#N/A</v>
      </c>
      <c r="J9583" s="21" t="e">
        <f>IF(A9583&lt;&gt;"",VLOOKUP(B9583,'Ket qua do'!$C$5:$AP$50000,$J$3,TRUE)*$E$9/1000,"")</f>
        <v>#N/A</v>
      </c>
      <c r="K9583" s="21" t="e">
        <f>IF(A9583&lt;&gt;"",VLOOKUP(B9583,'Ket qua do'!$C$5:$AP$50000,$K$3,TRUE)*$E$9/1000,"")</f>
        <v>#N/A</v>
      </c>
      <c r="L9583" s="21" t="e">
        <f>IF(A9583&lt;&gt;"",VLOOKUP(B9583,'Ket qua do'!$C$5:$AP$50000,$L$3,TRUE),"")</f>
        <v>#N/A</v>
      </c>
    </row>
    <row r="9584" spans="1:12" x14ac:dyDescent="0.25">
      <c r="A9584" t="e">
        <f t="shared" si="155"/>
        <v>#N/A</v>
      </c>
      <c r="B9584" s="1" t="e">
        <f>IF(A9584&lt;&gt;"",VLOOKUP(A9584,'Ket qua do'!$B$5:$CE$50000,2,TRUE),"")</f>
        <v>#N/A</v>
      </c>
      <c r="C9584" s="19" t="e">
        <f>IF(A9584&lt;&gt;"",VLOOKUP(B9584,'Ket qua do'!$C$5:$AP$50000,$C$3,TRUE)*SQRT(3)*$C$11,"")</f>
        <v>#N/A</v>
      </c>
      <c r="D9584" s="21" t="e">
        <f>IF(A9584&lt;&gt;"",VLOOKUP(B9584,'Ket qua do'!$C$5:$AP$50000,$D$3,TRUE),"")</f>
        <v>#N/A</v>
      </c>
      <c r="E9584" s="21" t="e">
        <f>IF(A9584&lt;&gt;"",VLOOKUP(B9584,'Ket qua do'!$C$5:$AP$50000,$E$3,TRUE)*$C$12,"")</f>
        <v>#N/A</v>
      </c>
      <c r="F9584" s="21" t="e">
        <f>IF(A9584&lt;&gt;"",VLOOKUP(B9584,'Ket qua do'!$C$5:$AP$50000,$F$3,TRUE),"")</f>
        <v>#N/A</v>
      </c>
      <c r="G9584" s="21" t="e">
        <f>IF(A9584&lt;&gt;"",VLOOKUP(B9584,'Ket qua do'!$C$5:$AP$50000,$G$3,TRUE),"")</f>
        <v>#N/A</v>
      </c>
      <c r="H9584" s="21" t="e">
        <f>IF(A9584&lt;&gt;"",VLOOKUP(B9584,'Ket qua do'!$C$5:$AP$50000,$H$3,TRUE),"")</f>
        <v>#N/A</v>
      </c>
      <c r="I9584" s="21" t="e">
        <f>IF(A9584&lt;&gt;"",VLOOKUP(B9584,'Ket qua do'!$C$5:$AP$50000,$I$3,TRUE)*$E$9/1000,"")</f>
        <v>#N/A</v>
      </c>
      <c r="J9584" s="21" t="e">
        <f>IF(A9584&lt;&gt;"",VLOOKUP(B9584,'Ket qua do'!$C$5:$AP$50000,$J$3,TRUE)*$E$9/1000,"")</f>
        <v>#N/A</v>
      </c>
      <c r="K9584" s="21" t="e">
        <f>IF(A9584&lt;&gt;"",VLOOKUP(B9584,'Ket qua do'!$C$5:$AP$50000,$K$3,TRUE)*$E$9/1000,"")</f>
        <v>#N/A</v>
      </c>
      <c r="L9584" s="21" t="e">
        <f>IF(A9584&lt;&gt;"",VLOOKUP(B9584,'Ket qua do'!$C$5:$AP$50000,$L$3,TRUE),"")</f>
        <v>#N/A</v>
      </c>
    </row>
    <row r="9585" spans="1:12" x14ac:dyDescent="0.25">
      <c r="A9585" t="e">
        <f t="shared" si="155"/>
        <v>#N/A</v>
      </c>
      <c r="B9585" s="1" t="e">
        <f>IF(A9585&lt;&gt;"",VLOOKUP(A9585,'Ket qua do'!$B$5:$CE$50000,2,TRUE),"")</f>
        <v>#N/A</v>
      </c>
      <c r="C9585" s="19" t="e">
        <f>IF(A9585&lt;&gt;"",VLOOKUP(B9585,'Ket qua do'!$C$5:$AP$50000,$C$3,TRUE)*SQRT(3)*$C$11,"")</f>
        <v>#N/A</v>
      </c>
      <c r="D9585" s="21" t="e">
        <f>IF(A9585&lt;&gt;"",VLOOKUP(B9585,'Ket qua do'!$C$5:$AP$50000,$D$3,TRUE),"")</f>
        <v>#N/A</v>
      </c>
      <c r="E9585" s="21" t="e">
        <f>IF(A9585&lt;&gt;"",VLOOKUP(B9585,'Ket qua do'!$C$5:$AP$50000,$E$3,TRUE)*$C$12,"")</f>
        <v>#N/A</v>
      </c>
      <c r="F9585" s="21" t="e">
        <f>IF(A9585&lt;&gt;"",VLOOKUP(B9585,'Ket qua do'!$C$5:$AP$50000,$F$3,TRUE),"")</f>
        <v>#N/A</v>
      </c>
      <c r="G9585" s="21" t="e">
        <f>IF(A9585&lt;&gt;"",VLOOKUP(B9585,'Ket qua do'!$C$5:$AP$50000,$G$3,TRUE),"")</f>
        <v>#N/A</v>
      </c>
      <c r="H9585" s="21" t="e">
        <f>IF(A9585&lt;&gt;"",VLOOKUP(B9585,'Ket qua do'!$C$5:$AP$50000,$H$3,TRUE),"")</f>
        <v>#N/A</v>
      </c>
      <c r="I9585" s="21" t="e">
        <f>IF(A9585&lt;&gt;"",VLOOKUP(B9585,'Ket qua do'!$C$5:$AP$50000,$I$3,TRUE)*$E$9/1000,"")</f>
        <v>#N/A</v>
      </c>
      <c r="J9585" s="21" t="e">
        <f>IF(A9585&lt;&gt;"",VLOOKUP(B9585,'Ket qua do'!$C$5:$AP$50000,$J$3,TRUE)*$E$9/1000,"")</f>
        <v>#N/A</v>
      </c>
      <c r="K9585" s="21" t="e">
        <f>IF(A9585&lt;&gt;"",VLOOKUP(B9585,'Ket qua do'!$C$5:$AP$50000,$K$3,TRUE)*$E$9/1000,"")</f>
        <v>#N/A</v>
      </c>
      <c r="L9585" s="21" t="e">
        <f>IF(A9585&lt;&gt;"",VLOOKUP(B9585,'Ket qua do'!$C$5:$AP$50000,$L$3,TRUE),"")</f>
        <v>#N/A</v>
      </c>
    </row>
    <row r="9586" spans="1:12" x14ac:dyDescent="0.25">
      <c r="A9586" t="e">
        <f t="shared" si="155"/>
        <v>#N/A</v>
      </c>
      <c r="B9586" s="1" t="e">
        <f>IF(A9586&lt;&gt;"",VLOOKUP(A9586,'Ket qua do'!$B$5:$CE$50000,2,TRUE),"")</f>
        <v>#N/A</v>
      </c>
      <c r="C9586" s="19" t="e">
        <f>IF(A9586&lt;&gt;"",VLOOKUP(B9586,'Ket qua do'!$C$5:$AP$50000,$C$3,TRUE)*SQRT(3)*$C$11,"")</f>
        <v>#N/A</v>
      </c>
      <c r="D9586" s="21" t="e">
        <f>IF(A9586&lt;&gt;"",VLOOKUP(B9586,'Ket qua do'!$C$5:$AP$50000,$D$3,TRUE),"")</f>
        <v>#N/A</v>
      </c>
      <c r="E9586" s="21" t="e">
        <f>IF(A9586&lt;&gt;"",VLOOKUP(B9586,'Ket qua do'!$C$5:$AP$50000,$E$3,TRUE)*$C$12,"")</f>
        <v>#N/A</v>
      </c>
      <c r="F9586" s="21" t="e">
        <f>IF(A9586&lt;&gt;"",VLOOKUP(B9586,'Ket qua do'!$C$5:$AP$50000,$F$3,TRUE),"")</f>
        <v>#N/A</v>
      </c>
      <c r="G9586" s="21" t="e">
        <f>IF(A9586&lt;&gt;"",VLOOKUP(B9586,'Ket qua do'!$C$5:$AP$50000,$G$3,TRUE),"")</f>
        <v>#N/A</v>
      </c>
      <c r="H9586" s="21" t="e">
        <f>IF(A9586&lt;&gt;"",VLOOKUP(B9586,'Ket qua do'!$C$5:$AP$50000,$H$3,TRUE),"")</f>
        <v>#N/A</v>
      </c>
      <c r="I9586" s="21" t="e">
        <f>IF(A9586&lt;&gt;"",VLOOKUP(B9586,'Ket qua do'!$C$5:$AP$50000,$I$3,TRUE)*$E$9/1000,"")</f>
        <v>#N/A</v>
      </c>
      <c r="J9586" s="21" t="e">
        <f>IF(A9586&lt;&gt;"",VLOOKUP(B9586,'Ket qua do'!$C$5:$AP$50000,$J$3,TRUE)*$E$9/1000,"")</f>
        <v>#N/A</v>
      </c>
      <c r="K9586" s="21" t="e">
        <f>IF(A9586&lt;&gt;"",VLOOKUP(B9586,'Ket qua do'!$C$5:$AP$50000,$K$3,TRUE)*$E$9/1000,"")</f>
        <v>#N/A</v>
      </c>
      <c r="L9586" s="21" t="e">
        <f>IF(A9586&lt;&gt;"",VLOOKUP(B9586,'Ket qua do'!$C$5:$AP$50000,$L$3,TRUE),"")</f>
        <v>#N/A</v>
      </c>
    </row>
    <row r="9587" spans="1:12" x14ac:dyDescent="0.25">
      <c r="A9587" t="e">
        <f t="shared" si="155"/>
        <v>#N/A</v>
      </c>
      <c r="B9587" s="1" t="e">
        <f>IF(A9587&lt;&gt;"",VLOOKUP(A9587,'Ket qua do'!$B$5:$CE$50000,2,TRUE),"")</f>
        <v>#N/A</v>
      </c>
      <c r="C9587" s="19" t="e">
        <f>IF(A9587&lt;&gt;"",VLOOKUP(B9587,'Ket qua do'!$C$5:$AP$50000,$C$3,TRUE)*SQRT(3)*$C$11,"")</f>
        <v>#N/A</v>
      </c>
      <c r="D9587" s="21" t="e">
        <f>IF(A9587&lt;&gt;"",VLOOKUP(B9587,'Ket qua do'!$C$5:$AP$50000,$D$3,TRUE),"")</f>
        <v>#N/A</v>
      </c>
      <c r="E9587" s="21" t="e">
        <f>IF(A9587&lt;&gt;"",VLOOKUP(B9587,'Ket qua do'!$C$5:$AP$50000,$E$3,TRUE)*$C$12,"")</f>
        <v>#N/A</v>
      </c>
      <c r="F9587" s="21" t="e">
        <f>IF(A9587&lt;&gt;"",VLOOKUP(B9587,'Ket qua do'!$C$5:$AP$50000,$F$3,TRUE),"")</f>
        <v>#N/A</v>
      </c>
      <c r="G9587" s="21" t="e">
        <f>IF(A9587&lt;&gt;"",VLOOKUP(B9587,'Ket qua do'!$C$5:$AP$50000,$G$3,TRUE),"")</f>
        <v>#N/A</v>
      </c>
      <c r="H9587" s="21" t="e">
        <f>IF(A9587&lt;&gt;"",VLOOKUP(B9587,'Ket qua do'!$C$5:$AP$50000,$H$3,TRUE),"")</f>
        <v>#N/A</v>
      </c>
      <c r="I9587" s="21" t="e">
        <f>IF(A9587&lt;&gt;"",VLOOKUP(B9587,'Ket qua do'!$C$5:$AP$50000,$I$3,TRUE)*$E$9/1000,"")</f>
        <v>#N/A</v>
      </c>
      <c r="J9587" s="21" t="e">
        <f>IF(A9587&lt;&gt;"",VLOOKUP(B9587,'Ket qua do'!$C$5:$AP$50000,$J$3,TRUE)*$E$9/1000,"")</f>
        <v>#N/A</v>
      </c>
      <c r="K9587" s="21" t="e">
        <f>IF(A9587&lt;&gt;"",VLOOKUP(B9587,'Ket qua do'!$C$5:$AP$50000,$K$3,TRUE)*$E$9/1000,"")</f>
        <v>#N/A</v>
      </c>
      <c r="L9587" s="21" t="e">
        <f>IF(A9587&lt;&gt;"",VLOOKUP(B9587,'Ket qua do'!$C$5:$AP$50000,$L$3,TRUE),"")</f>
        <v>#N/A</v>
      </c>
    </row>
    <row r="9588" spans="1:12" x14ac:dyDescent="0.25">
      <c r="A9588" t="e">
        <f t="shared" si="155"/>
        <v>#N/A</v>
      </c>
      <c r="B9588" s="1" t="e">
        <f>IF(A9588&lt;&gt;"",VLOOKUP(A9588,'Ket qua do'!$B$5:$CE$50000,2,TRUE),"")</f>
        <v>#N/A</v>
      </c>
      <c r="C9588" s="19" t="e">
        <f>IF(A9588&lt;&gt;"",VLOOKUP(B9588,'Ket qua do'!$C$5:$AP$50000,$C$3,TRUE)*SQRT(3)*$C$11,"")</f>
        <v>#N/A</v>
      </c>
      <c r="D9588" s="21" t="e">
        <f>IF(A9588&lt;&gt;"",VLOOKUP(B9588,'Ket qua do'!$C$5:$AP$50000,$D$3,TRUE),"")</f>
        <v>#N/A</v>
      </c>
      <c r="E9588" s="21" t="e">
        <f>IF(A9588&lt;&gt;"",VLOOKUP(B9588,'Ket qua do'!$C$5:$AP$50000,$E$3,TRUE)*$C$12,"")</f>
        <v>#N/A</v>
      </c>
      <c r="F9588" s="21" t="e">
        <f>IF(A9588&lt;&gt;"",VLOOKUP(B9588,'Ket qua do'!$C$5:$AP$50000,$F$3,TRUE),"")</f>
        <v>#N/A</v>
      </c>
      <c r="G9588" s="21" t="e">
        <f>IF(A9588&lt;&gt;"",VLOOKUP(B9588,'Ket qua do'!$C$5:$AP$50000,$G$3,TRUE),"")</f>
        <v>#N/A</v>
      </c>
      <c r="H9588" s="21" t="e">
        <f>IF(A9588&lt;&gt;"",VLOOKUP(B9588,'Ket qua do'!$C$5:$AP$50000,$H$3,TRUE),"")</f>
        <v>#N/A</v>
      </c>
      <c r="I9588" s="21" t="e">
        <f>IF(A9588&lt;&gt;"",VLOOKUP(B9588,'Ket qua do'!$C$5:$AP$50000,$I$3,TRUE)*$E$9/1000,"")</f>
        <v>#N/A</v>
      </c>
      <c r="J9588" s="21" t="e">
        <f>IF(A9588&lt;&gt;"",VLOOKUP(B9588,'Ket qua do'!$C$5:$AP$50000,$J$3,TRUE)*$E$9/1000,"")</f>
        <v>#N/A</v>
      </c>
      <c r="K9588" s="21" t="e">
        <f>IF(A9588&lt;&gt;"",VLOOKUP(B9588,'Ket qua do'!$C$5:$AP$50000,$K$3,TRUE)*$E$9/1000,"")</f>
        <v>#N/A</v>
      </c>
      <c r="L9588" s="21" t="e">
        <f>IF(A9588&lt;&gt;"",VLOOKUP(B9588,'Ket qua do'!$C$5:$AP$50000,$L$3,TRUE),"")</f>
        <v>#N/A</v>
      </c>
    </row>
    <row r="9589" spans="1:12" x14ac:dyDescent="0.25">
      <c r="A9589" t="e">
        <f t="shared" si="155"/>
        <v>#N/A</v>
      </c>
      <c r="B9589" s="1" t="e">
        <f>IF(A9589&lt;&gt;"",VLOOKUP(A9589,'Ket qua do'!$B$5:$CE$50000,2,TRUE),"")</f>
        <v>#N/A</v>
      </c>
      <c r="C9589" s="19" t="e">
        <f>IF(A9589&lt;&gt;"",VLOOKUP(B9589,'Ket qua do'!$C$5:$AP$50000,$C$3,TRUE)*SQRT(3)*$C$11,"")</f>
        <v>#N/A</v>
      </c>
      <c r="D9589" s="21" t="e">
        <f>IF(A9589&lt;&gt;"",VLOOKUP(B9589,'Ket qua do'!$C$5:$AP$50000,$D$3,TRUE),"")</f>
        <v>#N/A</v>
      </c>
      <c r="E9589" s="21" t="e">
        <f>IF(A9589&lt;&gt;"",VLOOKUP(B9589,'Ket qua do'!$C$5:$AP$50000,$E$3,TRUE)*$C$12,"")</f>
        <v>#N/A</v>
      </c>
      <c r="F9589" s="21" t="e">
        <f>IF(A9589&lt;&gt;"",VLOOKUP(B9589,'Ket qua do'!$C$5:$AP$50000,$F$3,TRUE),"")</f>
        <v>#N/A</v>
      </c>
      <c r="G9589" s="21" t="e">
        <f>IF(A9589&lt;&gt;"",VLOOKUP(B9589,'Ket qua do'!$C$5:$AP$50000,$G$3,TRUE),"")</f>
        <v>#N/A</v>
      </c>
      <c r="H9589" s="21" t="e">
        <f>IF(A9589&lt;&gt;"",VLOOKUP(B9589,'Ket qua do'!$C$5:$AP$50000,$H$3,TRUE),"")</f>
        <v>#N/A</v>
      </c>
      <c r="I9589" s="21" t="e">
        <f>IF(A9589&lt;&gt;"",VLOOKUP(B9589,'Ket qua do'!$C$5:$AP$50000,$I$3,TRUE)*$E$9/1000,"")</f>
        <v>#N/A</v>
      </c>
      <c r="J9589" s="21" t="e">
        <f>IF(A9589&lt;&gt;"",VLOOKUP(B9589,'Ket qua do'!$C$5:$AP$50000,$J$3,TRUE)*$E$9/1000,"")</f>
        <v>#N/A</v>
      </c>
      <c r="K9589" s="21" t="e">
        <f>IF(A9589&lt;&gt;"",VLOOKUP(B9589,'Ket qua do'!$C$5:$AP$50000,$K$3,TRUE)*$E$9/1000,"")</f>
        <v>#N/A</v>
      </c>
      <c r="L9589" s="21" t="e">
        <f>IF(A9589&lt;&gt;"",VLOOKUP(B9589,'Ket qua do'!$C$5:$AP$50000,$L$3,TRUE),"")</f>
        <v>#N/A</v>
      </c>
    </row>
    <row r="9590" spans="1:12" x14ac:dyDescent="0.25">
      <c r="A9590" t="e">
        <f t="shared" si="155"/>
        <v>#N/A</v>
      </c>
      <c r="B9590" s="1" t="e">
        <f>IF(A9590&lt;&gt;"",VLOOKUP(A9590,'Ket qua do'!$B$5:$CE$50000,2,TRUE),"")</f>
        <v>#N/A</v>
      </c>
      <c r="C9590" s="19" t="e">
        <f>IF(A9590&lt;&gt;"",VLOOKUP(B9590,'Ket qua do'!$C$5:$AP$50000,$C$3,TRUE)*SQRT(3)*$C$11,"")</f>
        <v>#N/A</v>
      </c>
      <c r="D9590" s="21" t="e">
        <f>IF(A9590&lt;&gt;"",VLOOKUP(B9590,'Ket qua do'!$C$5:$AP$50000,$D$3,TRUE),"")</f>
        <v>#N/A</v>
      </c>
      <c r="E9590" s="21" t="e">
        <f>IF(A9590&lt;&gt;"",VLOOKUP(B9590,'Ket qua do'!$C$5:$AP$50000,$E$3,TRUE)*$C$12,"")</f>
        <v>#N/A</v>
      </c>
      <c r="F9590" s="21" t="e">
        <f>IF(A9590&lt;&gt;"",VLOOKUP(B9590,'Ket qua do'!$C$5:$AP$50000,$F$3,TRUE),"")</f>
        <v>#N/A</v>
      </c>
      <c r="G9590" s="21" t="e">
        <f>IF(A9590&lt;&gt;"",VLOOKUP(B9590,'Ket qua do'!$C$5:$AP$50000,$G$3,TRUE),"")</f>
        <v>#N/A</v>
      </c>
      <c r="H9590" s="21" t="e">
        <f>IF(A9590&lt;&gt;"",VLOOKUP(B9590,'Ket qua do'!$C$5:$AP$50000,$H$3,TRUE),"")</f>
        <v>#N/A</v>
      </c>
      <c r="I9590" s="21" t="e">
        <f>IF(A9590&lt;&gt;"",VLOOKUP(B9590,'Ket qua do'!$C$5:$AP$50000,$I$3,TRUE)*$E$9/1000,"")</f>
        <v>#N/A</v>
      </c>
      <c r="J9590" s="21" t="e">
        <f>IF(A9590&lt;&gt;"",VLOOKUP(B9590,'Ket qua do'!$C$5:$AP$50000,$J$3,TRUE)*$E$9/1000,"")</f>
        <v>#N/A</v>
      </c>
      <c r="K9590" s="21" t="e">
        <f>IF(A9590&lt;&gt;"",VLOOKUP(B9590,'Ket qua do'!$C$5:$AP$50000,$K$3,TRUE)*$E$9/1000,"")</f>
        <v>#N/A</v>
      </c>
      <c r="L9590" s="21" t="e">
        <f>IF(A9590&lt;&gt;"",VLOOKUP(B9590,'Ket qua do'!$C$5:$AP$50000,$L$3,TRUE),"")</f>
        <v>#N/A</v>
      </c>
    </row>
    <row r="9591" spans="1:12" x14ac:dyDescent="0.25">
      <c r="A9591" t="e">
        <f t="shared" si="155"/>
        <v>#N/A</v>
      </c>
      <c r="B9591" s="1" t="e">
        <f>IF(A9591&lt;&gt;"",VLOOKUP(A9591,'Ket qua do'!$B$5:$CE$50000,2,TRUE),"")</f>
        <v>#N/A</v>
      </c>
      <c r="C9591" s="19" t="e">
        <f>IF(A9591&lt;&gt;"",VLOOKUP(B9591,'Ket qua do'!$C$5:$AP$50000,$C$3,TRUE)*SQRT(3)*$C$11,"")</f>
        <v>#N/A</v>
      </c>
      <c r="D9591" s="21" t="e">
        <f>IF(A9591&lt;&gt;"",VLOOKUP(B9591,'Ket qua do'!$C$5:$AP$50000,$D$3,TRUE),"")</f>
        <v>#N/A</v>
      </c>
      <c r="E9591" s="21" t="e">
        <f>IF(A9591&lt;&gt;"",VLOOKUP(B9591,'Ket qua do'!$C$5:$AP$50000,$E$3,TRUE)*$C$12,"")</f>
        <v>#N/A</v>
      </c>
      <c r="F9591" s="21" t="e">
        <f>IF(A9591&lt;&gt;"",VLOOKUP(B9591,'Ket qua do'!$C$5:$AP$50000,$F$3,TRUE),"")</f>
        <v>#N/A</v>
      </c>
      <c r="G9591" s="21" t="e">
        <f>IF(A9591&lt;&gt;"",VLOOKUP(B9591,'Ket qua do'!$C$5:$AP$50000,$G$3,TRUE),"")</f>
        <v>#N/A</v>
      </c>
      <c r="H9591" s="21" t="e">
        <f>IF(A9591&lt;&gt;"",VLOOKUP(B9591,'Ket qua do'!$C$5:$AP$50000,$H$3,TRUE),"")</f>
        <v>#N/A</v>
      </c>
      <c r="I9591" s="21" t="e">
        <f>IF(A9591&lt;&gt;"",VLOOKUP(B9591,'Ket qua do'!$C$5:$AP$50000,$I$3,TRUE)*$E$9/1000,"")</f>
        <v>#N/A</v>
      </c>
      <c r="J9591" s="21" t="e">
        <f>IF(A9591&lt;&gt;"",VLOOKUP(B9591,'Ket qua do'!$C$5:$AP$50000,$J$3,TRUE)*$E$9/1000,"")</f>
        <v>#N/A</v>
      </c>
      <c r="K9591" s="21" t="e">
        <f>IF(A9591&lt;&gt;"",VLOOKUP(B9591,'Ket qua do'!$C$5:$AP$50000,$K$3,TRUE)*$E$9/1000,"")</f>
        <v>#N/A</v>
      </c>
      <c r="L9591" s="21" t="e">
        <f>IF(A9591&lt;&gt;"",VLOOKUP(B9591,'Ket qua do'!$C$5:$AP$50000,$L$3,TRUE),"")</f>
        <v>#N/A</v>
      </c>
    </row>
    <row r="9592" spans="1:12" x14ac:dyDescent="0.25">
      <c r="A9592" t="e">
        <f t="shared" si="155"/>
        <v>#N/A</v>
      </c>
      <c r="B9592" s="1" t="e">
        <f>IF(A9592&lt;&gt;"",VLOOKUP(A9592,'Ket qua do'!$B$5:$CE$50000,2,TRUE),"")</f>
        <v>#N/A</v>
      </c>
      <c r="C9592" s="19" t="e">
        <f>IF(A9592&lt;&gt;"",VLOOKUP(B9592,'Ket qua do'!$C$5:$AP$50000,$C$3,TRUE)*SQRT(3)*$C$11,"")</f>
        <v>#N/A</v>
      </c>
      <c r="D9592" s="21" t="e">
        <f>IF(A9592&lt;&gt;"",VLOOKUP(B9592,'Ket qua do'!$C$5:$AP$50000,$D$3,TRUE),"")</f>
        <v>#N/A</v>
      </c>
      <c r="E9592" s="21" t="e">
        <f>IF(A9592&lt;&gt;"",VLOOKUP(B9592,'Ket qua do'!$C$5:$AP$50000,$E$3,TRUE)*$C$12,"")</f>
        <v>#N/A</v>
      </c>
      <c r="F9592" s="21" t="e">
        <f>IF(A9592&lt;&gt;"",VLOOKUP(B9592,'Ket qua do'!$C$5:$AP$50000,$F$3,TRUE),"")</f>
        <v>#N/A</v>
      </c>
      <c r="G9592" s="21" t="e">
        <f>IF(A9592&lt;&gt;"",VLOOKUP(B9592,'Ket qua do'!$C$5:$AP$50000,$G$3,TRUE),"")</f>
        <v>#N/A</v>
      </c>
      <c r="H9592" s="21" t="e">
        <f>IF(A9592&lt;&gt;"",VLOOKUP(B9592,'Ket qua do'!$C$5:$AP$50000,$H$3,TRUE),"")</f>
        <v>#N/A</v>
      </c>
      <c r="I9592" s="21" t="e">
        <f>IF(A9592&lt;&gt;"",VLOOKUP(B9592,'Ket qua do'!$C$5:$AP$50000,$I$3,TRUE)*$E$9/1000,"")</f>
        <v>#N/A</v>
      </c>
      <c r="J9592" s="21" t="e">
        <f>IF(A9592&lt;&gt;"",VLOOKUP(B9592,'Ket qua do'!$C$5:$AP$50000,$J$3,TRUE)*$E$9/1000,"")</f>
        <v>#N/A</v>
      </c>
      <c r="K9592" s="21" t="e">
        <f>IF(A9592&lt;&gt;"",VLOOKUP(B9592,'Ket qua do'!$C$5:$AP$50000,$K$3,TRUE)*$E$9/1000,"")</f>
        <v>#N/A</v>
      </c>
      <c r="L9592" s="21" t="e">
        <f>IF(A9592&lt;&gt;"",VLOOKUP(B9592,'Ket qua do'!$C$5:$AP$50000,$L$3,TRUE),"")</f>
        <v>#N/A</v>
      </c>
    </row>
    <row r="9593" spans="1:12" x14ac:dyDescent="0.25">
      <c r="A9593" t="e">
        <f t="shared" si="155"/>
        <v>#N/A</v>
      </c>
      <c r="B9593" s="1" t="e">
        <f>IF(A9593&lt;&gt;"",VLOOKUP(A9593,'Ket qua do'!$B$5:$CE$50000,2,TRUE),"")</f>
        <v>#N/A</v>
      </c>
      <c r="C9593" s="19" t="e">
        <f>IF(A9593&lt;&gt;"",VLOOKUP(B9593,'Ket qua do'!$C$5:$AP$50000,$C$3,TRUE)*SQRT(3)*$C$11,"")</f>
        <v>#N/A</v>
      </c>
      <c r="D9593" s="21" t="e">
        <f>IF(A9593&lt;&gt;"",VLOOKUP(B9593,'Ket qua do'!$C$5:$AP$50000,$D$3,TRUE),"")</f>
        <v>#N/A</v>
      </c>
      <c r="E9593" s="21" t="e">
        <f>IF(A9593&lt;&gt;"",VLOOKUP(B9593,'Ket qua do'!$C$5:$AP$50000,$E$3,TRUE)*$C$12,"")</f>
        <v>#N/A</v>
      </c>
      <c r="F9593" s="21" t="e">
        <f>IF(A9593&lt;&gt;"",VLOOKUP(B9593,'Ket qua do'!$C$5:$AP$50000,$F$3,TRUE),"")</f>
        <v>#N/A</v>
      </c>
      <c r="G9593" s="21" t="e">
        <f>IF(A9593&lt;&gt;"",VLOOKUP(B9593,'Ket qua do'!$C$5:$AP$50000,$G$3,TRUE),"")</f>
        <v>#N/A</v>
      </c>
      <c r="H9593" s="21" t="e">
        <f>IF(A9593&lt;&gt;"",VLOOKUP(B9593,'Ket qua do'!$C$5:$AP$50000,$H$3,TRUE),"")</f>
        <v>#N/A</v>
      </c>
      <c r="I9593" s="21" t="e">
        <f>IF(A9593&lt;&gt;"",VLOOKUP(B9593,'Ket qua do'!$C$5:$AP$50000,$I$3,TRUE)*$E$9/1000,"")</f>
        <v>#N/A</v>
      </c>
      <c r="J9593" s="21" t="e">
        <f>IF(A9593&lt;&gt;"",VLOOKUP(B9593,'Ket qua do'!$C$5:$AP$50000,$J$3,TRUE)*$E$9/1000,"")</f>
        <v>#N/A</v>
      </c>
      <c r="K9593" s="21" t="e">
        <f>IF(A9593&lt;&gt;"",VLOOKUP(B9593,'Ket qua do'!$C$5:$AP$50000,$K$3,TRUE)*$E$9/1000,"")</f>
        <v>#N/A</v>
      </c>
      <c r="L9593" s="21" t="e">
        <f>IF(A9593&lt;&gt;"",VLOOKUP(B9593,'Ket qua do'!$C$5:$AP$50000,$L$3,TRUE),"")</f>
        <v>#N/A</v>
      </c>
    </row>
    <row r="9594" spans="1:12" x14ac:dyDescent="0.25">
      <c r="A9594" t="e">
        <f t="shared" si="155"/>
        <v>#N/A</v>
      </c>
      <c r="B9594" s="1" t="e">
        <f>IF(A9594&lt;&gt;"",VLOOKUP(A9594,'Ket qua do'!$B$5:$CE$50000,2,TRUE),"")</f>
        <v>#N/A</v>
      </c>
      <c r="C9594" s="19" t="e">
        <f>IF(A9594&lt;&gt;"",VLOOKUP(B9594,'Ket qua do'!$C$5:$AP$50000,$C$3,TRUE)*SQRT(3)*$C$11,"")</f>
        <v>#N/A</v>
      </c>
      <c r="D9594" s="21" t="e">
        <f>IF(A9594&lt;&gt;"",VLOOKUP(B9594,'Ket qua do'!$C$5:$AP$50000,$D$3,TRUE),"")</f>
        <v>#N/A</v>
      </c>
      <c r="E9594" s="21" t="e">
        <f>IF(A9594&lt;&gt;"",VLOOKUP(B9594,'Ket qua do'!$C$5:$AP$50000,$E$3,TRUE)*$C$12,"")</f>
        <v>#N/A</v>
      </c>
      <c r="F9594" s="21" t="e">
        <f>IF(A9594&lt;&gt;"",VLOOKUP(B9594,'Ket qua do'!$C$5:$AP$50000,$F$3,TRUE),"")</f>
        <v>#N/A</v>
      </c>
      <c r="G9594" s="21" t="e">
        <f>IF(A9594&lt;&gt;"",VLOOKUP(B9594,'Ket qua do'!$C$5:$AP$50000,$G$3,TRUE),"")</f>
        <v>#N/A</v>
      </c>
      <c r="H9594" s="21" t="e">
        <f>IF(A9594&lt;&gt;"",VLOOKUP(B9594,'Ket qua do'!$C$5:$AP$50000,$H$3,TRUE),"")</f>
        <v>#N/A</v>
      </c>
      <c r="I9594" s="21" t="e">
        <f>IF(A9594&lt;&gt;"",VLOOKUP(B9594,'Ket qua do'!$C$5:$AP$50000,$I$3,TRUE)*$E$9/1000,"")</f>
        <v>#N/A</v>
      </c>
      <c r="J9594" s="21" t="e">
        <f>IF(A9594&lt;&gt;"",VLOOKUP(B9594,'Ket qua do'!$C$5:$AP$50000,$J$3,TRUE)*$E$9/1000,"")</f>
        <v>#N/A</v>
      </c>
      <c r="K9594" s="21" t="e">
        <f>IF(A9594&lt;&gt;"",VLOOKUP(B9594,'Ket qua do'!$C$5:$AP$50000,$K$3,TRUE)*$E$9/1000,"")</f>
        <v>#N/A</v>
      </c>
      <c r="L9594" s="21" t="e">
        <f>IF(A9594&lt;&gt;"",VLOOKUP(B9594,'Ket qua do'!$C$5:$AP$50000,$L$3,TRUE),"")</f>
        <v>#N/A</v>
      </c>
    </row>
    <row r="9595" spans="1:12" x14ac:dyDescent="0.25">
      <c r="A9595" t="e">
        <f t="shared" si="155"/>
        <v>#N/A</v>
      </c>
      <c r="B9595" s="1" t="e">
        <f>IF(A9595&lt;&gt;"",VLOOKUP(A9595,'Ket qua do'!$B$5:$CE$50000,2,TRUE),"")</f>
        <v>#N/A</v>
      </c>
      <c r="C9595" s="19" t="e">
        <f>IF(A9595&lt;&gt;"",VLOOKUP(B9595,'Ket qua do'!$C$5:$AP$50000,$C$3,TRUE)*SQRT(3)*$C$11,"")</f>
        <v>#N/A</v>
      </c>
      <c r="D9595" s="21" t="e">
        <f>IF(A9595&lt;&gt;"",VLOOKUP(B9595,'Ket qua do'!$C$5:$AP$50000,$D$3,TRUE),"")</f>
        <v>#N/A</v>
      </c>
      <c r="E9595" s="21" t="e">
        <f>IF(A9595&lt;&gt;"",VLOOKUP(B9595,'Ket qua do'!$C$5:$AP$50000,$E$3,TRUE)*$C$12,"")</f>
        <v>#N/A</v>
      </c>
      <c r="F9595" s="21" t="e">
        <f>IF(A9595&lt;&gt;"",VLOOKUP(B9595,'Ket qua do'!$C$5:$AP$50000,$F$3,TRUE),"")</f>
        <v>#N/A</v>
      </c>
      <c r="G9595" s="21" t="e">
        <f>IF(A9595&lt;&gt;"",VLOOKUP(B9595,'Ket qua do'!$C$5:$AP$50000,$G$3,TRUE),"")</f>
        <v>#N/A</v>
      </c>
      <c r="H9595" s="21" t="e">
        <f>IF(A9595&lt;&gt;"",VLOOKUP(B9595,'Ket qua do'!$C$5:$AP$50000,$H$3,TRUE),"")</f>
        <v>#N/A</v>
      </c>
      <c r="I9595" s="21" t="e">
        <f>IF(A9595&lt;&gt;"",VLOOKUP(B9595,'Ket qua do'!$C$5:$AP$50000,$I$3,TRUE)*$E$9/1000,"")</f>
        <v>#N/A</v>
      </c>
      <c r="J9595" s="21" t="e">
        <f>IF(A9595&lt;&gt;"",VLOOKUP(B9595,'Ket qua do'!$C$5:$AP$50000,$J$3,TRUE)*$E$9/1000,"")</f>
        <v>#N/A</v>
      </c>
      <c r="K9595" s="21" t="e">
        <f>IF(A9595&lt;&gt;"",VLOOKUP(B9595,'Ket qua do'!$C$5:$AP$50000,$K$3,TRUE)*$E$9/1000,"")</f>
        <v>#N/A</v>
      </c>
      <c r="L9595" s="21" t="e">
        <f>IF(A9595&lt;&gt;"",VLOOKUP(B9595,'Ket qua do'!$C$5:$AP$50000,$L$3,TRUE),"")</f>
        <v>#N/A</v>
      </c>
    </row>
    <row r="9596" spans="1:12" x14ac:dyDescent="0.25">
      <c r="A9596" t="e">
        <f t="shared" si="155"/>
        <v>#N/A</v>
      </c>
      <c r="B9596" s="1" t="e">
        <f>IF(A9596&lt;&gt;"",VLOOKUP(A9596,'Ket qua do'!$B$5:$CE$50000,2,TRUE),"")</f>
        <v>#N/A</v>
      </c>
      <c r="C9596" s="19" t="e">
        <f>IF(A9596&lt;&gt;"",VLOOKUP(B9596,'Ket qua do'!$C$5:$AP$50000,$C$3,TRUE)*SQRT(3)*$C$11,"")</f>
        <v>#N/A</v>
      </c>
      <c r="D9596" s="21" t="e">
        <f>IF(A9596&lt;&gt;"",VLOOKUP(B9596,'Ket qua do'!$C$5:$AP$50000,$D$3,TRUE),"")</f>
        <v>#N/A</v>
      </c>
      <c r="E9596" s="21" t="e">
        <f>IF(A9596&lt;&gt;"",VLOOKUP(B9596,'Ket qua do'!$C$5:$AP$50000,$E$3,TRUE)*$C$12,"")</f>
        <v>#N/A</v>
      </c>
      <c r="F9596" s="21" t="e">
        <f>IF(A9596&lt;&gt;"",VLOOKUP(B9596,'Ket qua do'!$C$5:$AP$50000,$F$3,TRUE),"")</f>
        <v>#N/A</v>
      </c>
      <c r="G9596" s="21" t="e">
        <f>IF(A9596&lt;&gt;"",VLOOKUP(B9596,'Ket qua do'!$C$5:$AP$50000,$G$3,TRUE),"")</f>
        <v>#N/A</v>
      </c>
      <c r="H9596" s="21" t="e">
        <f>IF(A9596&lt;&gt;"",VLOOKUP(B9596,'Ket qua do'!$C$5:$AP$50000,$H$3,TRUE),"")</f>
        <v>#N/A</v>
      </c>
      <c r="I9596" s="21" t="e">
        <f>IF(A9596&lt;&gt;"",VLOOKUP(B9596,'Ket qua do'!$C$5:$AP$50000,$I$3,TRUE)*$E$9/1000,"")</f>
        <v>#N/A</v>
      </c>
      <c r="J9596" s="21" t="e">
        <f>IF(A9596&lt;&gt;"",VLOOKUP(B9596,'Ket qua do'!$C$5:$AP$50000,$J$3,TRUE)*$E$9/1000,"")</f>
        <v>#N/A</v>
      </c>
      <c r="K9596" s="21" t="e">
        <f>IF(A9596&lt;&gt;"",VLOOKUP(B9596,'Ket qua do'!$C$5:$AP$50000,$K$3,TRUE)*$E$9/1000,"")</f>
        <v>#N/A</v>
      </c>
      <c r="L9596" s="21" t="e">
        <f>IF(A9596&lt;&gt;"",VLOOKUP(B9596,'Ket qua do'!$C$5:$AP$50000,$L$3,TRUE),"")</f>
        <v>#N/A</v>
      </c>
    </row>
    <row r="9597" spans="1:12" x14ac:dyDescent="0.25">
      <c r="A9597" t="e">
        <f t="shared" si="155"/>
        <v>#N/A</v>
      </c>
      <c r="B9597" s="1" t="e">
        <f>IF(A9597&lt;&gt;"",VLOOKUP(A9597,'Ket qua do'!$B$5:$CE$50000,2,TRUE),"")</f>
        <v>#N/A</v>
      </c>
      <c r="C9597" s="19" t="e">
        <f>IF(A9597&lt;&gt;"",VLOOKUP(B9597,'Ket qua do'!$C$5:$AP$50000,$C$3,TRUE)*SQRT(3)*$C$11,"")</f>
        <v>#N/A</v>
      </c>
      <c r="D9597" s="21" t="e">
        <f>IF(A9597&lt;&gt;"",VLOOKUP(B9597,'Ket qua do'!$C$5:$AP$50000,$D$3,TRUE),"")</f>
        <v>#N/A</v>
      </c>
      <c r="E9597" s="21" t="e">
        <f>IF(A9597&lt;&gt;"",VLOOKUP(B9597,'Ket qua do'!$C$5:$AP$50000,$E$3,TRUE)*$C$12,"")</f>
        <v>#N/A</v>
      </c>
      <c r="F9597" s="21" t="e">
        <f>IF(A9597&lt;&gt;"",VLOOKUP(B9597,'Ket qua do'!$C$5:$AP$50000,$F$3,TRUE),"")</f>
        <v>#N/A</v>
      </c>
      <c r="G9597" s="21" t="e">
        <f>IF(A9597&lt;&gt;"",VLOOKUP(B9597,'Ket qua do'!$C$5:$AP$50000,$G$3,TRUE),"")</f>
        <v>#N/A</v>
      </c>
      <c r="H9597" s="21" t="e">
        <f>IF(A9597&lt;&gt;"",VLOOKUP(B9597,'Ket qua do'!$C$5:$AP$50000,$H$3,TRUE),"")</f>
        <v>#N/A</v>
      </c>
      <c r="I9597" s="21" t="e">
        <f>IF(A9597&lt;&gt;"",VLOOKUP(B9597,'Ket qua do'!$C$5:$AP$50000,$I$3,TRUE)*$E$9/1000,"")</f>
        <v>#N/A</v>
      </c>
      <c r="J9597" s="21" t="e">
        <f>IF(A9597&lt;&gt;"",VLOOKUP(B9597,'Ket qua do'!$C$5:$AP$50000,$J$3,TRUE)*$E$9/1000,"")</f>
        <v>#N/A</v>
      </c>
      <c r="K9597" s="21" t="e">
        <f>IF(A9597&lt;&gt;"",VLOOKUP(B9597,'Ket qua do'!$C$5:$AP$50000,$K$3,TRUE)*$E$9/1000,"")</f>
        <v>#N/A</v>
      </c>
      <c r="L9597" s="21" t="e">
        <f>IF(A9597&lt;&gt;"",VLOOKUP(B9597,'Ket qua do'!$C$5:$AP$50000,$L$3,TRUE),"")</f>
        <v>#N/A</v>
      </c>
    </row>
    <row r="9598" spans="1:12" x14ac:dyDescent="0.25">
      <c r="A9598" t="e">
        <f t="shared" si="155"/>
        <v>#N/A</v>
      </c>
      <c r="B9598" s="1" t="e">
        <f>IF(A9598&lt;&gt;"",VLOOKUP(A9598,'Ket qua do'!$B$5:$CE$50000,2,TRUE),"")</f>
        <v>#N/A</v>
      </c>
      <c r="C9598" s="19" t="e">
        <f>IF(A9598&lt;&gt;"",VLOOKUP(B9598,'Ket qua do'!$C$5:$AP$50000,$C$3,TRUE)*SQRT(3)*$C$11,"")</f>
        <v>#N/A</v>
      </c>
      <c r="D9598" s="21" t="e">
        <f>IF(A9598&lt;&gt;"",VLOOKUP(B9598,'Ket qua do'!$C$5:$AP$50000,$D$3,TRUE),"")</f>
        <v>#N/A</v>
      </c>
      <c r="E9598" s="21" t="e">
        <f>IF(A9598&lt;&gt;"",VLOOKUP(B9598,'Ket qua do'!$C$5:$AP$50000,$E$3,TRUE)*$C$12,"")</f>
        <v>#N/A</v>
      </c>
      <c r="F9598" s="21" t="e">
        <f>IF(A9598&lt;&gt;"",VLOOKUP(B9598,'Ket qua do'!$C$5:$AP$50000,$F$3,TRUE),"")</f>
        <v>#N/A</v>
      </c>
      <c r="G9598" s="21" t="e">
        <f>IF(A9598&lt;&gt;"",VLOOKUP(B9598,'Ket qua do'!$C$5:$AP$50000,$G$3,TRUE),"")</f>
        <v>#N/A</v>
      </c>
      <c r="H9598" s="21" t="e">
        <f>IF(A9598&lt;&gt;"",VLOOKUP(B9598,'Ket qua do'!$C$5:$AP$50000,$H$3,TRUE),"")</f>
        <v>#N/A</v>
      </c>
      <c r="I9598" s="21" t="e">
        <f>IF(A9598&lt;&gt;"",VLOOKUP(B9598,'Ket qua do'!$C$5:$AP$50000,$I$3,TRUE)*$E$9/1000,"")</f>
        <v>#N/A</v>
      </c>
      <c r="J9598" s="21" t="e">
        <f>IF(A9598&lt;&gt;"",VLOOKUP(B9598,'Ket qua do'!$C$5:$AP$50000,$J$3,TRUE)*$E$9/1000,"")</f>
        <v>#N/A</v>
      </c>
      <c r="K9598" s="21" t="e">
        <f>IF(A9598&lt;&gt;"",VLOOKUP(B9598,'Ket qua do'!$C$5:$AP$50000,$K$3,TRUE)*$E$9/1000,"")</f>
        <v>#N/A</v>
      </c>
      <c r="L9598" s="21" t="e">
        <f>IF(A9598&lt;&gt;"",VLOOKUP(B9598,'Ket qua do'!$C$5:$AP$50000,$L$3,TRUE),"")</f>
        <v>#N/A</v>
      </c>
    </row>
    <row r="9599" spans="1:12" x14ac:dyDescent="0.25">
      <c r="A9599" t="e">
        <f t="shared" si="155"/>
        <v>#N/A</v>
      </c>
      <c r="B9599" s="1" t="e">
        <f>IF(A9599&lt;&gt;"",VLOOKUP(A9599,'Ket qua do'!$B$5:$CE$50000,2,TRUE),"")</f>
        <v>#N/A</v>
      </c>
      <c r="C9599" s="19" t="e">
        <f>IF(A9599&lt;&gt;"",VLOOKUP(B9599,'Ket qua do'!$C$5:$AP$50000,$C$3,TRUE)*SQRT(3)*$C$11,"")</f>
        <v>#N/A</v>
      </c>
      <c r="D9599" s="21" t="e">
        <f>IF(A9599&lt;&gt;"",VLOOKUP(B9599,'Ket qua do'!$C$5:$AP$50000,$D$3,TRUE),"")</f>
        <v>#N/A</v>
      </c>
      <c r="E9599" s="21" t="e">
        <f>IF(A9599&lt;&gt;"",VLOOKUP(B9599,'Ket qua do'!$C$5:$AP$50000,$E$3,TRUE)*$C$12,"")</f>
        <v>#N/A</v>
      </c>
      <c r="F9599" s="21" t="e">
        <f>IF(A9599&lt;&gt;"",VLOOKUP(B9599,'Ket qua do'!$C$5:$AP$50000,$F$3,TRUE),"")</f>
        <v>#N/A</v>
      </c>
      <c r="G9599" s="21" t="e">
        <f>IF(A9599&lt;&gt;"",VLOOKUP(B9599,'Ket qua do'!$C$5:$AP$50000,$G$3,TRUE),"")</f>
        <v>#N/A</v>
      </c>
      <c r="H9599" s="21" t="e">
        <f>IF(A9599&lt;&gt;"",VLOOKUP(B9599,'Ket qua do'!$C$5:$AP$50000,$H$3,TRUE),"")</f>
        <v>#N/A</v>
      </c>
      <c r="I9599" s="21" t="e">
        <f>IF(A9599&lt;&gt;"",VLOOKUP(B9599,'Ket qua do'!$C$5:$AP$50000,$I$3,TRUE)*$E$9/1000,"")</f>
        <v>#N/A</v>
      </c>
      <c r="J9599" s="21" t="e">
        <f>IF(A9599&lt;&gt;"",VLOOKUP(B9599,'Ket qua do'!$C$5:$AP$50000,$J$3,TRUE)*$E$9/1000,"")</f>
        <v>#N/A</v>
      </c>
      <c r="K9599" s="21" t="e">
        <f>IF(A9599&lt;&gt;"",VLOOKUP(B9599,'Ket qua do'!$C$5:$AP$50000,$K$3,TRUE)*$E$9/1000,"")</f>
        <v>#N/A</v>
      </c>
      <c r="L9599" s="21" t="e">
        <f>IF(A9599&lt;&gt;"",VLOOKUP(B9599,'Ket qua do'!$C$5:$AP$50000,$L$3,TRUE),"")</f>
        <v>#N/A</v>
      </c>
    </row>
    <row r="9600" spans="1:12" x14ac:dyDescent="0.25">
      <c r="A9600" t="e">
        <f t="shared" si="155"/>
        <v>#N/A</v>
      </c>
      <c r="B9600" s="1" t="e">
        <f>IF(A9600&lt;&gt;"",VLOOKUP(A9600,'Ket qua do'!$B$5:$CE$50000,2,TRUE),"")</f>
        <v>#N/A</v>
      </c>
      <c r="C9600" s="19" t="e">
        <f>IF(A9600&lt;&gt;"",VLOOKUP(B9600,'Ket qua do'!$C$5:$AP$50000,$C$3,TRUE)*SQRT(3)*$C$11,"")</f>
        <v>#N/A</v>
      </c>
      <c r="D9600" s="21" t="e">
        <f>IF(A9600&lt;&gt;"",VLOOKUP(B9600,'Ket qua do'!$C$5:$AP$50000,$D$3,TRUE),"")</f>
        <v>#N/A</v>
      </c>
      <c r="E9600" s="21" t="e">
        <f>IF(A9600&lt;&gt;"",VLOOKUP(B9600,'Ket qua do'!$C$5:$AP$50000,$E$3,TRUE)*$C$12,"")</f>
        <v>#N/A</v>
      </c>
      <c r="F9600" s="21" t="e">
        <f>IF(A9600&lt;&gt;"",VLOOKUP(B9600,'Ket qua do'!$C$5:$AP$50000,$F$3,TRUE),"")</f>
        <v>#N/A</v>
      </c>
      <c r="G9600" s="21" t="e">
        <f>IF(A9600&lt;&gt;"",VLOOKUP(B9600,'Ket qua do'!$C$5:$AP$50000,$G$3,TRUE),"")</f>
        <v>#N/A</v>
      </c>
      <c r="H9600" s="21" t="e">
        <f>IF(A9600&lt;&gt;"",VLOOKUP(B9600,'Ket qua do'!$C$5:$AP$50000,$H$3,TRUE),"")</f>
        <v>#N/A</v>
      </c>
      <c r="I9600" s="21" t="e">
        <f>IF(A9600&lt;&gt;"",VLOOKUP(B9600,'Ket qua do'!$C$5:$AP$50000,$I$3,TRUE)*$E$9/1000,"")</f>
        <v>#N/A</v>
      </c>
      <c r="J9600" s="21" t="e">
        <f>IF(A9600&lt;&gt;"",VLOOKUP(B9600,'Ket qua do'!$C$5:$AP$50000,$J$3,TRUE)*$E$9/1000,"")</f>
        <v>#N/A</v>
      </c>
      <c r="K9600" s="21" t="e">
        <f>IF(A9600&lt;&gt;"",VLOOKUP(B9600,'Ket qua do'!$C$5:$AP$50000,$K$3,TRUE)*$E$9/1000,"")</f>
        <v>#N/A</v>
      </c>
      <c r="L9600" s="21" t="e">
        <f>IF(A9600&lt;&gt;"",VLOOKUP(B9600,'Ket qua do'!$C$5:$AP$50000,$L$3,TRUE),"")</f>
        <v>#N/A</v>
      </c>
    </row>
    <row r="9601" spans="1:12" x14ac:dyDescent="0.25">
      <c r="A9601" t="e">
        <f t="shared" si="155"/>
        <v>#N/A</v>
      </c>
      <c r="B9601" s="1" t="e">
        <f>IF(A9601&lt;&gt;"",VLOOKUP(A9601,'Ket qua do'!$B$5:$CE$50000,2,TRUE),"")</f>
        <v>#N/A</v>
      </c>
      <c r="C9601" s="19" t="e">
        <f>IF(A9601&lt;&gt;"",VLOOKUP(B9601,'Ket qua do'!$C$5:$AP$50000,$C$3,TRUE)*SQRT(3)*$C$11,"")</f>
        <v>#N/A</v>
      </c>
      <c r="D9601" s="21" t="e">
        <f>IF(A9601&lt;&gt;"",VLOOKUP(B9601,'Ket qua do'!$C$5:$AP$50000,$D$3,TRUE),"")</f>
        <v>#N/A</v>
      </c>
      <c r="E9601" s="21" t="e">
        <f>IF(A9601&lt;&gt;"",VLOOKUP(B9601,'Ket qua do'!$C$5:$AP$50000,$E$3,TRUE)*$C$12,"")</f>
        <v>#N/A</v>
      </c>
      <c r="F9601" s="21" t="e">
        <f>IF(A9601&lt;&gt;"",VLOOKUP(B9601,'Ket qua do'!$C$5:$AP$50000,$F$3,TRUE),"")</f>
        <v>#N/A</v>
      </c>
      <c r="G9601" s="21" t="e">
        <f>IF(A9601&lt;&gt;"",VLOOKUP(B9601,'Ket qua do'!$C$5:$AP$50000,$G$3,TRUE),"")</f>
        <v>#N/A</v>
      </c>
      <c r="H9601" s="21" t="e">
        <f>IF(A9601&lt;&gt;"",VLOOKUP(B9601,'Ket qua do'!$C$5:$AP$50000,$H$3,TRUE),"")</f>
        <v>#N/A</v>
      </c>
      <c r="I9601" s="21" t="e">
        <f>IF(A9601&lt;&gt;"",VLOOKUP(B9601,'Ket qua do'!$C$5:$AP$50000,$I$3,TRUE)*$E$9/1000,"")</f>
        <v>#N/A</v>
      </c>
      <c r="J9601" s="21" t="e">
        <f>IF(A9601&lt;&gt;"",VLOOKUP(B9601,'Ket qua do'!$C$5:$AP$50000,$J$3,TRUE)*$E$9/1000,"")</f>
        <v>#N/A</v>
      </c>
      <c r="K9601" s="21" t="e">
        <f>IF(A9601&lt;&gt;"",VLOOKUP(B9601,'Ket qua do'!$C$5:$AP$50000,$K$3,TRUE)*$E$9/1000,"")</f>
        <v>#N/A</v>
      </c>
      <c r="L9601" s="21" t="e">
        <f>IF(A9601&lt;&gt;"",VLOOKUP(B9601,'Ket qua do'!$C$5:$AP$50000,$L$3,TRUE),"")</f>
        <v>#N/A</v>
      </c>
    </row>
    <row r="9602" spans="1:12" x14ac:dyDescent="0.25">
      <c r="A9602" t="e">
        <f t="shared" si="155"/>
        <v>#N/A</v>
      </c>
      <c r="B9602" s="1" t="e">
        <f>IF(A9602&lt;&gt;"",VLOOKUP(A9602,'Ket qua do'!$B$5:$CE$50000,2,TRUE),"")</f>
        <v>#N/A</v>
      </c>
      <c r="C9602" s="19" t="e">
        <f>IF(A9602&lt;&gt;"",VLOOKUP(B9602,'Ket qua do'!$C$5:$AP$50000,$C$3,TRUE)*SQRT(3)*$C$11,"")</f>
        <v>#N/A</v>
      </c>
      <c r="D9602" s="21" t="e">
        <f>IF(A9602&lt;&gt;"",VLOOKUP(B9602,'Ket qua do'!$C$5:$AP$50000,$D$3,TRUE),"")</f>
        <v>#N/A</v>
      </c>
      <c r="E9602" s="21" t="e">
        <f>IF(A9602&lt;&gt;"",VLOOKUP(B9602,'Ket qua do'!$C$5:$AP$50000,$E$3,TRUE)*$C$12,"")</f>
        <v>#N/A</v>
      </c>
      <c r="F9602" s="21" t="e">
        <f>IF(A9602&lt;&gt;"",VLOOKUP(B9602,'Ket qua do'!$C$5:$AP$50000,$F$3,TRUE),"")</f>
        <v>#N/A</v>
      </c>
      <c r="G9602" s="21" t="e">
        <f>IF(A9602&lt;&gt;"",VLOOKUP(B9602,'Ket qua do'!$C$5:$AP$50000,$G$3,TRUE),"")</f>
        <v>#N/A</v>
      </c>
      <c r="H9602" s="21" t="e">
        <f>IF(A9602&lt;&gt;"",VLOOKUP(B9602,'Ket qua do'!$C$5:$AP$50000,$H$3,TRUE),"")</f>
        <v>#N/A</v>
      </c>
      <c r="I9602" s="21" t="e">
        <f>IF(A9602&lt;&gt;"",VLOOKUP(B9602,'Ket qua do'!$C$5:$AP$50000,$I$3,TRUE)*$E$9/1000,"")</f>
        <v>#N/A</v>
      </c>
      <c r="J9602" s="21" t="e">
        <f>IF(A9602&lt;&gt;"",VLOOKUP(B9602,'Ket qua do'!$C$5:$AP$50000,$J$3,TRUE)*$E$9/1000,"")</f>
        <v>#N/A</v>
      </c>
      <c r="K9602" s="21" t="e">
        <f>IF(A9602&lt;&gt;"",VLOOKUP(B9602,'Ket qua do'!$C$5:$AP$50000,$K$3,TRUE)*$E$9/1000,"")</f>
        <v>#N/A</v>
      </c>
      <c r="L9602" s="21" t="e">
        <f>IF(A9602&lt;&gt;"",VLOOKUP(B9602,'Ket qua do'!$C$5:$AP$50000,$L$3,TRUE),"")</f>
        <v>#N/A</v>
      </c>
    </row>
    <row r="9603" spans="1:12" x14ac:dyDescent="0.25">
      <c r="A9603" t="e">
        <f t="shared" si="155"/>
        <v>#N/A</v>
      </c>
      <c r="B9603" s="1" t="e">
        <f>IF(A9603&lt;&gt;"",VLOOKUP(A9603,'Ket qua do'!$B$5:$CE$50000,2,TRUE),"")</f>
        <v>#N/A</v>
      </c>
      <c r="C9603" s="19" t="e">
        <f>IF(A9603&lt;&gt;"",VLOOKUP(B9603,'Ket qua do'!$C$5:$AP$50000,$C$3,TRUE)*SQRT(3)*$C$11,"")</f>
        <v>#N/A</v>
      </c>
      <c r="D9603" s="21" t="e">
        <f>IF(A9603&lt;&gt;"",VLOOKUP(B9603,'Ket qua do'!$C$5:$AP$50000,$D$3,TRUE),"")</f>
        <v>#N/A</v>
      </c>
      <c r="E9603" s="21" t="e">
        <f>IF(A9603&lt;&gt;"",VLOOKUP(B9603,'Ket qua do'!$C$5:$AP$50000,$E$3,TRUE)*$C$12,"")</f>
        <v>#N/A</v>
      </c>
      <c r="F9603" s="21" t="e">
        <f>IF(A9603&lt;&gt;"",VLOOKUP(B9603,'Ket qua do'!$C$5:$AP$50000,$F$3,TRUE),"")</f>
        <v>#N/A</v>
      </c>
      <c r="G9603" s="21" t="e">
        <f>IF(A9603&lt;&gt;"",VLOOKUP(B9603,'Ket qua do'!$C$5:$AP$50000,$G$3,TRUE),"")</f>
        <v>#N/A</v>
      </c>
      <c r="H9603" s="21" t="e">
        <f>IF(A9603&lt;&gt;"",VLOOKUP(B9603,'Ket qua do'!$C$5:$AP$50000,$H$3,TRUE),"")</f>
        <v>#N/A</v>
      </c>
      <c r="I9603" s="21" t="e">
        <f>IF(A9603&lt;&gt;"",VLOOKUP(B9603,'Ket qua do'!$C$5:$AP$50000,$I$3,TRUE)*$E$9/1000,"")</f>
        <v>#N/A</v>
      </c>
      <c r="J9603" s="21" t="e">
        <f>IF(A9603&lt;&gt;"",VLOOKUP(B9603,'Ket qua do'!$C$5:$AP$50000,$J$3,TRUE)*$E$9/1000,"")</f>
        <v>#N/A</v>
      </c>
      <c r="K9603" s="21" t="e">
        <f>IF(A9603&lt;&gt;"",VLOOKUP(B9603,'Ket qua do'!$C$5:$AP$50000,$K$3,TRUE)*$E$9/1000,"")</f>
        <v>#N/A</v>
      </c>
      <c r="L9603" s="21" t="e">
        <f>IF(A9603&lt;&gt;"",VLOOKUP(B9603,'Ket qua do'!$C$5:$AP$50000,$L$3,TRUE),"")</f>
        <v>#N/A</v>
      </c>
    </row>
    <row r="9604" spans="1:12" x14ac:dyDescent="0.25">
      <c r="A9604" t="e">
        <f t="shared" si="155"/>
        <v>#N/A</v>
      </c>
      <c r="B9604" s="1" t="e">
        <f>IF(A9604&lt;&gt;"",VLOOKUP(A9604,'Ket qua do'!$B$5:$CE$50000,2,TRUE),"")</f>
        <v>#N/A</v>
      </c>
      <c r="C9604" s="19" t="e">
        <f>IF(A9604&lt;&gt;"",VLOOKUP(B9604,'Ket qua do'!$C$5:$AP$50000,$C$3,TRUE)*SQRT(3)*$C$11,"")</f>
        <v>#N/A</v>
      </c>
      <c r="D9604" s="21" t="e">
        <f>IF(A9604&lt;&gt;"",VLOOKUP(B9604,'Ket qua do'!$C$5:$AP$50000,$D$3,TRUE),"")</f>
        <v>#N/A</v>
      </c>
      <c r="E9604" s="21" t="e">
        <f>IF(A9604&lt;&gt;"",VLOOKUP(B9604,'Ket qua do'!$C$5:$AP$50000,$E$3,TRUE)*$C$12,"")</f>
        <v>#N/A</v>
      </c>
      <c r="F9604" s="21" t="e">
        <f>IF(A9604&lt;&gt;"",VLOOKUP(B9604,'Ket qua do'!$C$5:$AP$50000,$F$3,TRUE),"")</f>
        <v>#N/A</v>
      </c>
      <c r="G9604" s="21" t="e">
        <f>IF(A9604&lt;&gt;"",VLOOKUP(B9604,'Ket qua do'!$C$5:$AP$50000,$G$3,TRUE),"")</f>
        <v>#N/A</v>
      </c>
      <c r="H9604" s="21" t="e">
        <f>IF(A9604&lt;&gt;"",VLOOKUP(B9604,'Ket qua do'!$C$5:$AP$50000,$H$3,TRUE),"")</f>
        <v>#N/A</v>
      </c>
      <c r="I9604" s="21" t="e">
        <f>IF(A9604&lt;&gt;"",VLOOKUP(B9604,'Ket qua do'!$C$5:$AP$50000,$I$3,TRUE)*$E$9/1000,"")</f>
        <v>#N/A</v>
      </c>
      <c r="J9604" s="21" t="e">
        <f>IF(A9604&lt;&gt;"",VLOOKUP(B9604,'Ket qua do'!$C$5:$AP$50000,$J$3,TRUE)*$E$9/1000,"")</f>
        <v>#N/A</v>
      </c>
      <c r="K9604" s="21" t="e">
        <f>IF(A9604&lt;&gt;"",VLOOKUP(B9604,'Ket qua do'!$C$5:$AP$50000,$K$3,TRUE)*$E$9/1000,"")</f>
        <v>#N/A</v>
      </c>
      <c r="L9604" s="21" t="e">
        <f>IF(A9604&lt;&gt;"",VLOOKUP(B9604,'Ket qua do'!$C$5:$AP$50000,$L$3,TRUE),"")</f>
        <v>#N/A</v>
      </c>
    </row>
    <row r="9605" spans="1:12" x14ac:dyDescent="0.25">
      <c r="A9605" t="e">
        <f t="shared" si="155"/>
        <v>#N/A</v>
      </c>
      <c r="B9605" s="1" t="e">
        <f>IF(A9605&lt;&gt;"",VLOOKUP(A9605,'Ket qua do'!$B$5:$CE$50000,2,TRUE),"")</f>
        <v>#N/A</v>
      </c>
      <c r="C9605" s="19" t="e">
        <f>IF(A9605&lt;&gt;"",VLOOKUP(B9605,'Ket qua do'!$C$5:$AP$50000,$C$3,TRUE)*SQRT(3)*$C$11,"")</f>
        <v>#N/A</v>
      </c>
      <c r="D9605" s="21" t="e">
        <f>IF(A9605&lt;&gt;"",VLOOKUP(B9605,'Ket qua do'!$C$5:$AP$50000,$D$3,TRUE),"")</f>
        <v>#N/A</v>
      </c>
      <c r="E9605" s="21" t="e">
        <f>IF(A9605&lt;&gt;"",VLOOKUP(B9605,'Ket qua do'!$C$5:$AP$50000,$E$3,TRUE)*$C$12,"")</f>
        <v>#N/A</v>
      </c>
      <c r="F9605" s="21" t="e">
        <f>IF(A9605&lt;&gt;"",VLOOKUP(B9605,'Ket qua do'!$C$5:$AP$50000,$F$3,TRUE),"")</f>
        <v>#N/A</v>
      </c>
      <c r="G9605" s="21" t="e">
        <f>IF(A9605&lt;&gt;"",VLOOKUP(B9605,'Ket qua do'!$C$5:$AP$50000,$G$3,TRUE),"")</f>
        <v>#N/A</v>
      </c>
      <c r="H9605" s="21" t="e">
        <f>IF(A9605&lt;&gt;"",VLOOKUP(B9605,'Ket qua do'!$C$5:$AP$50000,$H$3,TRUE),"")</f>
        <v>#N/A</v>
      </c>
      <c r="I9605" s="21" t="e">
        <f>IF(A9605&lt;&gt;"",VLOOKUP(B9605,'Ket qua do'!$C$5:$AP$50000,$I$3,TRUE)*$E$9/1000,"")</f>
        <v>#N/A</v>
      </c>
      <c r="J9605" s="21" t="e">
        <f>IF(A9605&lt;&gt;"",VLOOKUP(B9605,'Ket qua do'!$C$5:$AP$50000,$J$3,TRUE)*$E$9/1000,"")</f>
        <v>#N/A</v>
      </c>
      <c r="K9605" s="21" t="e">
        <f>IF(A9605&lt;&gt;"",VLOOKUP(B9605,'Ket qua do'!$C$5:$AP$50000,$K$3,TRUE)*$E$9/1000,"")</f>
        <v>#N/A</v>
      </c>
      <c r="L9605" s="21" t="e">
        <f>IF(A9605&lt;&gt;"",VLOOKUP(B9605,'Ket qua do'!$C$5:$AP$50000,$L$3,TRUE),"")</f>
        <v>#N/A</v>
      </c>
    </row>
    <row r="9606" spans="1:12" x14ac:dyDescent="0.25">
      <c r="A9606" t="e">
        <f t="shared" si="155"/>
        <v>#N/A</v>
      </c>
      <c r="B9606" s="1" t="e">
        <f>IF(A9606&lt;&gt;"",VLOOKUP(A9606,'Ket qua do'!$B$5:$CE$50000,2,TRUE),"")</f>
        <v>#N/A</v>
      </c>
      <c r="C9606" s="19" t="e">
        <f>IF(A9606&lt;&gt;"",VLOOKUP(B9606,'Ket qua do'!$C$5:$AP$50000,$C$3,TRUE)*SQRT(3)*$C$11,"")</f>
        <v>#N/A</v>
      </c>
      <c r="D9606" s="21" t="e">
        <f>IF(A9606&lt;&gt;"",VLOOKUP(B9606,'Ket qua do'!$C$5:$AP$50000,$D$3,TRUE),"")</f>
        <v>#N/A</v>
      </c>
      <c r="E9606" s="21" t="e">
        <f>IF(A9606&lt;&gt;"",VLOOKUP(B9606,'Ket qua do'!$C$5:$AP$50000,$E$3,TRUE)*$C$12,"")</f>
        <v>#N/A</v>
      </c>
      <c r="F9606" s="21" t="e">
        <f>IF(A9606&lt;&gt;"",VLOOKUP(B9606,'Ket qua do'!$C$5:$AP$50000,$F$3,TRUE),"")</f>
        <v>#N/A</v>
      </c>
      <c r="G9606" s="21" t="e">
        <f>IF(A9606&lt;&gt;"",VLOOKUP(B9606,'Ket qua do'!$C$5:$AP$50000,$G$3,TRUE),"")</f>
        <v>#N/A</v>
      </c>
      <c r="H9606" s="21" t="e">
        <f>IF(A9606&lt;&gt;"",VLOOKUP(B9606,'Ket qua do'!$C$5:$AP$50000,$H$3,TRUE),"")</f>
        <v>#N/A</v>
      </c>
      <c r="I9606" s="21" t="e">
        <f>IF(A9606&lt;&gt;"",VLOOKUP(B9606,'Ket qua do'!$C$5:$AP$50000,$I$3,TRUE)*$E$9/1000,"")</f>
        <v>#N/A</v>
      </c>
      <c r="J9606" s="21" t="e">
        <f>IF(A9606&lt;&gt;"",VLOOKUP(B9606,'Ket qua do'!$C$5:$AP$50000,$J$3,TRUE)*$E$9/1000,"")</f>
        <v>#N/A</v>
      </c>
      <c r="K9606" s="21" t="e">
        <f>IF(A9606&lt;&gt;"",VLOOKUP(B9606,'Ket qua do'!$C$5:$AP$50000,$K$3,TRUE)*$E$9/1000,"")</f>
        <v>#N/A</v>
      </c>
      <c r="L9606" s="21" t="e">
        <f>IF(A9606&lt;&gt;"",VLOOKUP(B9606,'Ket qua do'!$C$5:$AP$50000,$L$3,TRUE),"")</f>
        <v>#N/A</v>
      </c>
    </row>
    <row r="9607" spans="1:12" x14ac:dyDescent="0.25">
      <c r="A9607" t="e">
        <f t="shared" si="155"/>
        <v>#N/A</v>
      </c>
      <c r="B9607" s="1" t="e">
        <f>IF(A9607&lt;&gt;"",VLOOKUP(A9607,'Ket qua do'!$B$5:$CE$50000,2,TRUE),"")</f>
        <v>#N/A</v>
      </c>
      <c r="C9607" s="19" t="e">
        <f>IF(A9607&lt;&gt;"",VLOOKUP(B9607,'Ket qua do'!$C$5:$AP$50000,$C$3,TRUE)*SQRT(3)*$C$11,"")</f>
        <v>#N/A</v>
      </c>
      <c r="D9607" s="21" t="e">
        <f>IF(A9607&lt;&gt;"",VLOOKUP(B9607,'Ket qua do'!$C$5:$AP$50000,$D$3,TRUE),"")</f>
        <v>#N/A</v>
      </c>
      <c r="E9607" s="21" t="e">
        <f>IF(A9607&lt;&gt;"",VLOOKUP(B9607,'Ket qua do'!$C$5:$AP$50000,$E$3,TRUE)*$C$12,"")</f>
        <v>#N/A</v>
      </c>
      <c r="F9607" s="21" t="e">
        <f>IF(A9607&lt;&gt;"",VLOOKUP(B9607,'Ket qua do'!$C$5:$AP$50000,$F$3,TRUE),"")</f>
        <v>#N/A</v>
      </c>
      <c r="G9607" s="21" t="e">
        <f>IF(A9607&lt;&gt;"",VLOOKUP(B9607,'Ket qua do'!$C$5:$AP$50000,$G$3,TRUE),"")</f>
        <v>#N/A</v>
      </c>
      <c r="H9607" s="21" t="e">
        <f>IF(A9607&lt;&gt;"",VLOOKUP(B9607,'Ket qua do'!$C$5:$AP$50000,$H$3,TRUE),"")</f>
        <v>#N/A</v>
      </c>
      <c r="I9607" s="21" t="e">
        <f>IF(A9607&lt;&gt;"",VLOOKUP(B9607,'Ket qua do'!$C$5:$AP$50000,$I$3,TRUE)*$E$9/1000,"")</f>
        <v>#N/A</v>
      </c>
      <c r="J9607" s="21" t="e">
        <f>IF(A9607&lt;&gt;"",VLOOKUP(B9607,'Ket qua do'!$C$5:$AP$50000,$J$3,TRUE)*$E$9/1000,"")</f>
        <v>#N/A</v>
      </c>
      <c r="K9607" s="21" t="e">
        <f>IF(A9607&lt;&gt;"",VLOOKUP(B9607,'Ket qua do'!$C$5:$AP$50000,$K$3,TRUE)*$E$9/1000,"")</f>
        <v>#N/A</v>
      </c>
      <c r="L9607" s="21" t="e">
        <f>IF(A9607&lt;&gt;"",VLOOKUP(B9607,'Ket qua do'!$C$5:$AP$50000,$L$3,TRUE),"")</f>
        <v>#N/A</v>
      </c>
    </row>
    <row r="9608" spans="1:12" x14ac:dyDescent="0.25">
      <c r="A9608" t="e">
        <f t="shared" si="155"/>
        <v>#N/A</v>
      </c>
      <c r="B9608" s="1" t="e">
        <f>IF(A9608&lt;&gt;"",VLOOKUP(A9608,'Ket qua do'!$B$5:$CE$50000,2,TRUE),"")</f>
        <v>#N/A</v>
      </c>
      <c r="C9608" s="19" t="e">
        <f>IF(A9608&lt;&gt;"",VLOOKUP(B9608,'Ket qua do'!$C$5:$AP$50000,$C$3,TRUE)*SQRT(3)*$C$11,"")</f>
        <v>#N/A</v>
      </c>
      <c r="D9608" s="21" t="e">
        <f>IF(A9608&lt;&gt;"",VLOOKUP(B9608,'Ket qua do'!$C$5:$AP$50000,$D$3,TRUE),"")</f>
        <v>#N/A</v>
      </c>
      <c r="E9608" s="21" t="e">
        <f>IF(A9608&lt;&gt;"",VLOOKUP(B9608,'Ket qua do'!$C$5:$AP$50000,$E$3,TRUE)*$C$12,"")</f>
        <v>#N/A</v>
      </c>
      <c r="F9608" s="21" t="e">
        <f>IF(A9608&lt;&gt;"",VLOOKUP(B9608,'Ket qua do'!$C$5:$AP$50000,$F$3,TRUE),"")</f>
        <v>#N/A</v>
      </c>
      <c r="G9608" s="21" t="e">
        <f>IF(A9608&lt;&gt;"",VLOOKUP(B9608,'Ket qua do'!$C$5:$AP$50000,$G$3,TRUE),"")</f>
        <v>#N/A</v>
      </c>
      <c r="H9608" s="21" t="e">
        <f>IF(A9608&lt;&gt;"",VLOOKUP(B9608,'Ket qua do'!$C$5:$AP$50000,$H$3,TRUE),"")</f>
        <v>#N/A</v>
      </c>
      <c r="I9608" s="21" t="e">
        <f>IF(A9608&lt;&gt;"",VLOOKUP(B9608,'Ket qua do'!$C$5:$AP$50000,$I$3,TRUE)*$E$9/1000,"")</f>
        <v>#N/A</v>
      </c>
      <c r="J9608" s="21" t="e">
        <f>IF(A9608&lt;&gt;"",VLOOKUP(B9608,'Ket qua do'!$C$5:$AP$50000,$J$3,TRUE)*$E$9/1000,"")</f>
        <v>#N/A</v>
      </c>
      <c r="K9608" s="21" t="e">
        <f>IF(A9608&lt;&gt;"",VLOOKUP(B9608,'Ket qua do'!$C$5:$AP$50000,$K$3,TRUE)*$E$9/1000,"")</f>
        <v>#N/A</v>
      </c>
      <c r="L9608" s="21" t="e">
        <f>IF(A9608&lt;&gt;"",VLOOKUP(B9608,'Ket qua do'!$C$5:$AP$50000,$L$3,TRUE),"")</f>
        <v>#N/A</v>
      </c>
    </row>
    <row r="9609" spans="1:12" x14ac:dyDescent="0.25">
      <c r="A9609" t="e">
        <f t="shared" si="155"/>
        <v>#N/A</v>
      </c>
      <c r="B9609" s="1" t="e">
        <f>IF(A9609&lt;&gt;"",VLOOKUP(A9609,'Ket qua do'!$B$5:$CE$50000,2,TRUE),"")</f>
        <v>#N/A</v>
      </c>
      <c r="C9609" s="19" t="e">
        <f>IF(A9609&lt;&gt;"",VLOOKUP(B9609,'Ket qua do'!$C$5:$AP$50000,$C$3,TRUE)*SQRT(3)*$C$11,"")</f>
        <v>#N/A</v>
      </c>
      <c r="D9609" s="21" t="e">
        <f>IF(A9609&lt;&gt;"",VLOOKUP(B9609,'Ket qua do'!$C$5:$AP$50000,$D$3,TRUE),"")</f>
        <v>#N/A</v>
      </c>
      <c r="E9609" s="21" t="e">
        <f>IF(A9609&lt;&gt;"",VLOOKUP(B9609,'Ket qua do'!$C$5:$AP$50000,$E$3,TRUE)*$C$12,"")</f>
        <v>#N/A</v>
      </c>
      <c r="F9609" s="21" t="e">
        <f>IF(A9609&lt;&gt;"",VLOOKUP(B9609,'Ket qua do'!$C$5:$AP$50000,$F$3,TRUE),"")</f>
        <v>#N/A</v>
      </c>
      <c r="G9609" s="21" t="e">
        <f>IF(A9609&lt;&gt;"",VLOOKUP(B9609,'Ket qua do'!$C$5:$AP$50000,$G$3,TRUE),"")</f>
        <v>#N/A</v>
      </c>
      <c r="H9609" s="21" t="e">
        <f>IF(A9609&lt;&gt;"",VLOOKUP(B9609,'Ket qua do'!$C$5:$AP$50000,$H$3,TRUE),"")</f>
        <v>#N/A</v>
      </c>
      <c r="I9609" s="21" t="e">
        <f>IF(A9609&lt;&gt;"",VLOOKUP(B9609,'Ket qua do'!$C$5:$AP$50000,$I$3,TRUE)*$E$9/1000,"")</f>
        <v>#N/A</v>
      </c>
      <c r="J9609" s="21" t="e">
        <f>IF(A9609&lt;&gt;"",VLOOKUP(B9609,'Ket qua do'!$C$5:$AP$50000,$J$3,TRUE)*$E$9/1000,"")</f>
        <v>#N/A</v>
      </c>
      <c r="K9609" s="21" t="e">
        <f>IF(A9609&lt;&gt;"",VLOOKUP(B9609,'Ket qua do'!$C$5:$AP$50000,$K$3,TRUE)*$E$9/1000,"")</f>
        <v>#N/A</v>
      </c>
      <c r="L9609" s="21" t="e">
        <f>IF(A9609&lt;&gt;"",VLOOKUP(B9609,'Ket qua do'!$C$5:$AP$50000,$L$3,TRUE),"")</f>
        <v>#N/A</v>
      </c>
    </row>
    <row r="9610" spans="1:12" x14ac:dyDescent="0.25">
      <c r="A9610" t="e">
        <f t="shared" si="155"/>
        <v>#N/A</v>
      </c>
      <c r="B9610" s="1" t="e">
        <f>IF(A9610&lt;&gt;"",VLOOKUP(A9610,'Ket qua do'!$B$5:$CE$50000,2,TRUE),"")</f>
        <v>#N/A</v>
      </c>
      <c r="C9610" s="19" t="e">
        <f>IF(A9610&lt;&gt;"",VLOOKUP(B9610,'Ket qua do'!$C$5:$AP$50000,$C$3,TRUE)*SQRT(3)*$C$11,"")</f>
        <v>#N/A</v>
      </c>
      <c r="D9610" s="21" t="e">
        <f>IF(A9610&lt;&gt;"",VLOOKUP(B9610,'Ket qua do'!$C$5:$AP$50000,$D$3,TRUE),"")</f>
        <v>#N/A</v>
      </c>
      <c r="E9610" s="21" t="e">
        <f>IF(A9610&lt;&gt;"",VLOOKUP(B9610,'Ket qua do'!$C$5:$AP$50000,$E$3,TRUE)*$C$12,"")</f>
        <v>#N/A</v>
      </c>
      <c r="F9610" s="21" t="e">
        <f>IF(A9610&lt;&gt;"",VLOOKUP(B9610,'Ket qua do'!$C$5:$AP$50000,$F$3,TRUE),"")</f>
        <v>#N/A</v>
      </c>
      <c r="G9610" s="21" t="e">
        <f>IF(A9610&lt;&gt;"",VLOOKUP(B9610,'Ket qua do'!$C$5:$AP$50000,$G$3,TRUE),"")</f>
        <v>#N/A</v>
      </c>
      <c r="H9610" s="21" t="e">
        <f>IF(A9610&lt;&gt;"",VLOOKUP(B9610,'Ket qua do'!$C$5:$AP$50000,$H$3,TRUE),"")</f>
        <v>#N/A</v>
      </c>
      <c r="I9610" s="21" t="e">
        <f>IF(A9610&lt;&gt;"",VLOOKUP(B9610,'Ket qua do'!$C$5:$AP$50000,$I$3,TRUE)*$E$9/1000,"")</f>
        <v>#N/A</v>
      </c>
      <c r="J9610" s="21" t="e">
        <f>IF(A9610&lt;&gt;"",VLOOKUP(B9610,'Ket qua do'!$C$5:$AP$50000,$J$3,TRUE)*$E$9/1000,"")</f>
        <v>#N/A</v>
      </c>
      <c r="K9610" s="21" t="e">
        <f>IF(A9610&lt;&gt;"",VLOOKUP(B9610,'Ket qua do'!$C$5:$AP$50000,$K$3,TRUE)*$E$9/1000,"")</f>
        <v>#N/A</v>
      </c>
      <c r="L9610" s="21" t="e">
        <f>IF(A9610&lt;&gt;"",VLOOKUP(B9610,'Ket qua do'!$C$5:$AP$50000,$L$3,TRUE),"")</f>
        <v>#N/A</v>
      </c>
    </row>
    <row r="9611" spans="1:12" x14ac:dyDescent="0.25">
      <c r="A9611" t="e">
        <f t="shared" si="155"/>
        <v>#N/A</v>
      </c>
      <c r="B9611" s="1" t="e">
        <f>IF(A9611&lt;&gt;"",VLOOKUP(A9611,'Ket qua do'!$B$5:$CE$50000,2,TRUE),"")</f>
        <v>#N/A</v>
      </c>
      <c r="C9611" s="19" t="e">
        <f>IF(A9611&lt;&gt;"",VLOOKUP(B9611,'Ket qua do'!$C$5:$AP$50000,$C$3,TRUE)*SQRT(3)*$C$11,"")</f>
        <v>#N/A</v>
      </c>
      <c r="D9611" s="21" t="e">
        <f>IF(A9611&lt;&gt;"",VLOOKUP(B9611,'Ket qua do'!$C$5:$AP$50000,$D$3,TRUE),"")</f>
        <v>#N/A</v>
      </c>
      <c r="E9611" s="21" t="e">
        <f>IF(A9611&lt;&gt;"",VLOOKUP(B9611,'Ket qua do'!$C$5:$AP$50000,$E$3,TRUE)*$C$12,"")</f>
        <v>#N/A</v>
      </c>
      <c r="F9611" s="21" t="e">
        <f>IF(A9611&lt;&gt;"",VLOOKUP(B9611,'Ket qua do'!$C$5:$AP$50000,$F$3,TRUE),"")</f>
        <v>#N/A</v>
      </c>
      <c r="G9611" s="21" t="e">
        <f>IF(A9611&lt;&gt;"",VLOOKUP(B9611,'Ket qua do'!$C$5:$AP$50000,$G$3,TRUE),"")</f>
        <v>#N/A</v>
      </c>
      <c r="H9611" s="21" t="e">
        <f>IF(A9611&lt;&gt;"",VLOOKUP(B9611,'Ket qua do'!$C$5:$AP$50000,$H$3,TRUE),"")</f>
        <v>#N/A</v>
      </c>
      <c r="I9611" s="21" t="e">
        <f>IF(A9611&lt;&gt;"",VLOOKUP(B9611,'Ket qua do'!$C$5:$AP$50000,$I$3,TRUE)*$E$9/1000,"")</f>
        <v>#N/A</v>
      </c>
      <c r="J9611" s="21" t="e">
        <f>IF(A9611&lt;&gt;"",VLOOKUP(B9611,'Ket qua do'!$C$5:$AP$50000,$J$3,TRUE)*$E$9/1000,"")</f>
        <v>#N/A</v>
      </c>
      <c r="K9611" s="21" t="e">
        <f>IF(A9611&lt;&gt;"",VLOOKUP(B9611,'Ket qua do'!$C$5:$AP$50000,$K$3,TRUE)*$E$9/1000,"")</f>
        <v>#N/A</v>
      </c>
      <c r="L9611" s="21" t="e">
        <f>IF(A9611&lt;&gt;"",VLOOKUP(B9611,'Ket qua do'!$C$5:$AP$50000,$L$3,TRUE),"")</f>
        <v>#N/A</v>
      </c>
    </row>
    <row r="9612" spans="1:12" x14ac:dyDescent="0.25">
      <c r="A9612" t="e">
        <f t="shared" si="155"/>
        <v>#N/A</v>
      </c>
      <c r="B9612" s="1" t="e">
        <f>IF(A9612&lt;&gt;"",VLOOKUP(A9612,'Ket qua do'!$B$5:$CE$50000,2,TRUE),"")</f>
        <v>#N/A</v>
      </c>
      <c r="C9612" s="19" t="e">
        <f>IF(A9612&lt;&gt;"",VLOOKUP(B9612,'Ket qua do'!$C$5:$AP$50000,$C$3,TRUE)*SQRT(3)*$C$11,"")</f>
        <v>#N/A</v>
      </c>
      <c r="D9612" s="21" t="e">
        <f>IF(A9612&lt;&gt;"",VLOOKUP(B9612,'Ket qua do'!$C$5:$AP$50000,$D$3,TRUE),"")</f>
        <v>#N/A</v>
      </c>
      <c r="E9612" s="21" t="e">
        <f>IF(A9612&lt;&gt;"",VLOOKUP(B9612,'Ket qua do'!$C$5:$AP$50000,$E$3,TRUE)*$C$12,"")</f>
        <v>#N/A</v>
      </c>
      <c r="F9612" s="21" t="e">
        <f>IF(A9612&lt;&gt;"",VLOOKUP(B9612,'Ket qua do'!$C$5:$AP$50000,$F$3,TRUE),"")</f>
        <v>#N/A</v>
      </c>
      <c r="G9612" s="21" t="e">
        <f>IF(A9612&lt;&gt;"",VLOOKUP(B9612,'Ket qua do'!$C$5:$AP$50000,$G$3,TRUE),"")</f>
        <v>#N/A</v>
      </c>
      <c r="H9612" s="21" t="e">
        <f>IF(A9612&lt;&gt;"",VLOOKUP(B9612,'Ket qua do'!$C$5:$AP$50000,$H$3,TRUE),"")</f>
        <v>#N/A</v>
      </c>
      <c r="I9612" s="21" t="e">
        <f>IF(A9612&lt;&gt;"",VLOOKUP(B9612,'Ket qua do'!$C$5:$AP$50000,$I$3,TRUE)*$E$9/1000,"")</f>
        <v>#N/A</v>
      </c>
      <c r="J9612" s="21" t="e">
        <f>IF(A9612&lt;&gt;"",VLOOKUP(B9612,'Ket qua do'!$C$5:$AP$50000,$J$3,TRUE)*$E$9/1000,"")</f>
        <v>#N/A</v>
      </c>
      <c r="K9612" s="21" t="e">
        <f>IF(A9612&lt;&gt;"",VLOOKUP(B9612,'Ket qua do'!$C$5:$AP$50000,$K$3,TRUE)*$E$9/1000,"")</f>
        <v>#N/A</v>
      </c>
      <c r="L9612" s="21" t="e">
        <f>IF(A9612&lt;&gt;"",VLOOKUP(B9612,'Ket qua do'!$C$5:$AP$50000,$L$3,TRUE),"")</f>
        <v>#N/A</v>
      </c>
    </row>
    <row r="9613" spans="1:12" x14ac:dyDescent="0.25">
      <c r="A9613" t="e">
        <f t="shared" si="155"/>
        <v>#N/A</v>
      </c>
      <c r="B9613" s="1" t="e">
        <f>IF(A9613&lt;&gt;"",VLOOKUP(A9613,'Ket qua do'!$B$5:$CE$50000,2,TRUE),"")</f>
        <v>#N/A</v>
      </c>
      <c r="C9613" s="19" t="e">
        <f>IF(A9613&lt;&gt;"",VLOOKUP(B9613,'Ket qua do'!$C$5:$AP$50000,$C$3,TRUE)*SQRT(3)*$C$11,"")</f>
        <v>#N/A</v>
      </c>
      <c r="D9613" s="21" t="e">
        <f>IF(A9613&lt;&gt;"",VLOOKUP(B9613,'Ket qua do'!$C$5:$AP$50000,$D$3,TRUE),"")</f>
        <v>#N/A</v>
      </c>
      <c r="E9613" s="21" t="e">
        <f>IF(A9613&lt;&gt;"",VLOOKUP(B9613,'Ket qua do'!$C$5:$AP$50000,$E$3,TRUE)*$C$12,"")</f>
        <v>#N/A</v>
      </c>
      <c r="F9613" s="21" t="e">
        <f>IF(A9613&lt;&gt;"",VLOOKUP(B9613,'Ket qua do'!$C$5:$AP$50000,$F$3,TRUE),"")</f>
        <v>#N/A</v>
      </c>
      <c r="G9613" s="21" t="e">
        <f>IF(A9613&lt;&gt;"",VLOOKUP(B9613,'Ket qua do'!$C$5:$AP$50000,$G$3,TRUE),"")</f>
        <v>#N/A</v>
      </c>
      <c r="H9613" s="21" t="e">
        <f>IF(A9613&lt;&gt;"",VLOOKUP(B9613,'Ket qua do'!$C$5:$AP$50000,$H$3,TRUE),"")</f>
        <v>#N/A</v>
      </c>
      <c r="I9613" s="21" t="e">
        <f>IF(A9613&lt;&gt;"",VLOOKUP(B9613,'Ket qua do'!$C$5:$AP$50000,$I$3,TRUE)*$E$9/1000,"")</f>
        <v>#N/A</v>
      </c>
      <c r="J9613" s="21" t="e">
        <f>IF(A9613&lt;&gt;"",VLOOKUP(B9613,'Ket qua do'!$C$5:$AP$50000,$J$3,TRUE)*$E$9/1000,"")</f>
        <v>#N/A</v>
      </c>
      <c r="K9613" s="21" t="e">
        <f>IF(A9613&lt;&gt;"",VLOOKUP(B9613,'Ket qua do'!$C$5:$AP$50000,$K$3,TRUE)*$E$9/1000,"")</f>
        <v>#N/A</v>
      </c>
      <c r="L9613" s="21" t="e">
        <f>IF(A9613&lt;&gt;"",VLOOKUP(B9613,'Ket qua do'!$C$5:$AP$50000,$L$3,TRUE),"")</f>
        <v>#N/A</v>
      </c>
    </row>
    <row r="9614" spans="1:12" x14ac:dyDescent="0.25">
      <c r="A9614" t="e">
        <f t="shared" si="155"/>
        <v>#N/A</v>
      </c>
      <c r="B9614" s="1" t="e">
        <f>IF(A9614&lt;&gt;"",VLOOKUP(A9614,'Ket qua do'!$B$5:$CE$50000,2,TRUE),"")</f>
        <v>#N/A</v>
      </c>
      <c r="C9614" s="19" t="e">
        <f>IF(A9614&lt;&gt;"",VLOOKUP(B9614,'Ket qua do'!$C$5:$AP$50000,$C$3,TRUE)*SQRT(3)*$C$11,"")</f>
        <v>#N/A</v>
      </c>
      <c r="D9614" s="21" t="e">
        <f>IF(A9614&lt;&gt;"",VLOOKUP(B9614,'Ket qua do'!$C$5:$AP$50000,$D$3,TRUE),"")</f>
        <v>#N/A</v>
      </c>
      <c r="E9614" s="21" t="e">
        <f>IF(A9614&lt;&gt;"",VLOOKUP(B9614,'Ket qua do'!$C$5:$AP$50000,$E$3,TRUE)*$C$12,"")</f>
        <v>#N/A</v>
      </c>
      <c r="F9614" s="21" t="e">
        <f>IF(A9614&lt;&gt;"",VLOOKUP(B9614,'Ket qua do'!$C$5:$AP$50000,$F$3,TRUE),"")</f>
        <v>#N/A</v>
      </c>
      <c r="G9614" s="21" t="e">
        <f>IF(A9614&lt;&gt;"",VLOOKUP(B9614,'Ket qua do'!$C$5:$AP$50000,$G$3,TRUE),"")</f>
        <v>#N/A</v>
      </c>
      <c r="H9614" s="21" t="e">
        <f>IF(A9614&lt;&gt;"",VLOOKUP(B9614,'Ket qua do'!$C$5:$AP$50000,$H$3,TRUE),"")</f>
        <v>#N/A</v>
      </c>
      <c r="I9614" s="21" t="e">
        <f>IF(A9614&lt;&gt;"",VLOOKUP(B9614,'Ket qua do'!$C$5:$AP$50000,$I$3,TRUE)*$E$9/1000,"")</f>
        <v>#N/A</v>
      </c>
      <c r="J9614" s="21" t="e">
        <f>IF(A9614&lt;&gt;"",VLOOKUP(B9614,'Ket qua do'!$C$5:$AP$50000,$J$3,TRUE)*$E$9/1000,"")</f>
        <v>#N/A</v>
      </c>
      <c r="K9614" s="21" t="e">
        <f>IF(A9614&lt;&gt;"",VLOOKUP(B9614,'Ket qua do'!$C$5:$AP$50000,$K$3,TRUE)*$E$9/1000,"")</f>
        <v>#N/A</v>
      </c>
      <c r="L9614" s="21" t="e">
        <f>IF(A9614&lt;&gt;"",VLOOKUP(B9614,'Ket qua do'!$C$5:$AP$50000,$L$3,TRUE),"")</f>
        <v>#N/A</v>
      </c>
    </row>
    <row r="9615" spans="1:12" x14ac:dyDescent="0.25">
      <c r="A9615" t="e">
        <f t="shared" si="155"/>
        <v>#N/A</v>
      </c>
      <c r="B9615" s="1" t="e">
        <f>IF(A9615&lt;&gt;"",VLOOKUP(A9615,'Ket qua do'!$B$5:$CE$50000,2,TRUE),"")</f>
        <v>#N/A</v>
      </c>
      <c r="C9615" s="19" t="e">
        <f>IF(A9615&lt;&gt;"",VLOOKUP(B9615,'Ket qua do'!$C$5:$AP$50000,$C$3,TRUE)*SQRT(3)*$C$11,"")</f>
        <v>#N/A</v>
      </c>
      <c r="D9615" s="21" t="e">
        <f>IF(A9615&lt;&gt;"",VLOOKUP(B9615,'Ket qua do'!$C$5:$AP$50000,$D$3,TRUE),"")</f>
        <v>#N/A</v>
      </c>
      <c r="E9615" s="21" t="e">
        <f>IF(A9615&lt;&gt;"",VLOOKUP(B9615,'Ket qua do'!$C$5:$AP$50000,$E$3,TRUE)*$C$12,"")</f>
        <v>#N/A</v>
      </c>
      <c r="F9615" s="21" t="e">
        <f>IF(A9615&lt;&gt;"",VLOOKUP(B9615,'Ket qua do'!$C$5:$AP$50000,$F$3,TRUE),"")</f>
        <v>#N/A</v>
      </c>
      <c r="G9615" s="21" t="e">
        <f>IF(A9615&lt;&gt;"",VLOOKUP(B9615,'Ket qua do'!$C$5:$AP$50000,$G$3,TRUE),"")</f>
        <v>#N/A</v>
      </c>
      <c r="H9615" s="21" t="e">
        <f>IF(A9615&lt;&gt;"",VLOOKUP(B9615,'Ket qua do'!$C$5:$AP$50000,$H$3,TRUE),"")</f>
        <v>#N/A</v>
      </c>
      <c r="I9615" s="21" t="e">
        <f>IF(A9615&lt;&gt;"",VLOOKUP(B9615,'Ket qua do'!$C$5:$AP$50000,$I$3,TRUE)*$E$9/1000,"")</f>
        <v>#N/A</v>
      </c>
      <c r="J9615" s="21" t="e">
        <f>IF(A9615&lt;&gt;"",VLOOKUP(B9615,'Ket qua do'!$C$5:$AP$50000,$J$3,TRUE)*$E$9/1000,"")</f>
        <v>#N/A</v>
      </c>
      <c r="K9615" s="21" t="e">
        <f>IF(A9615&lt;&gt;"",VLOOKUP(B9615,'Ket qua do'!$C$5:$AP$50000,$K$3,TRUE)*$E$9/1000,"")</f>
        <v>#N/A</v>
      </c>
      <c r="L9615" s="21" t="e">
        <f>IF(A9615&lt;&gt;"",VLOOKUP(B9615,'Ket qua do'!$C$5:$AP$50000,$L$3,TRUE),"")</f>
        <v>#N/A</v>
      </c>
    </row>
    <row r="9616" spans="1:12" x14ac:dyDescent="0.25">
      <c r="A9616" t="e">
        <f t="shared" si="155"/>
        <v>#N/A</v>
      </c>
      <c r="B9616" s="1" t="e">
        <f>IF(A9616&lt;&gt;"",VLOOKUP(A9616,'Ket qua do'!$B$5:$CE$50000,2,TRUE),"")</f>
        <v>#N/A</v>
      </c>
      <c r="C9616" s="19" t="e">
        <f>IF(A9616&lt;&gt;"",VLOOKUP(B9616,'Ket qua do'!$C$5:$AP$50000,$C$3,TRUE)*SQRT(3)*$C$11,"")</f>
        <v>#N/A</v>
      </c>
      <c r="D9616" s="21" t="e">
        <f>IF(A9616&lt;&gt;"",VLOOKUP(B9616,'Ket qua do'!$C$5:$AP$50000,$D$3,TRUE),"")</f>
        <v>#N/A</v>
      </c>
      <c r="E9616" s="21" t="e">
        <f>IF(A9616&lt;&gt;"",VLOOKUP(B9616,'Ket qua do'!$C$5:$AP$50000,$E$3,TRUE)*$C$12,"")</f>
        <v>#N/A</v>
      </c>
      <c r="F9616" s="21" t="e">
        <f>IF(A9616&lt;&gt;"",VLOOKUP(B9616,'Ket qua do'!$C$5:$AP$50000,$F$3,TRUE),"")</f>
        <v>#N/A</v>
      </c>
      <c r="G9616" s="21" t="e">
        <f>IF(A9616&lt;&gt;"",VLOOKUP(B9616,'Ket qua do'!$C$5:$AP$50000,$G$3,TRUE),"")</f>
        <v>#N/A</v>
      </c>
      <c r="H9616" s="21" t="e">
        <f>IF(A9616&lt;&gt;"",VLOOKUP(B9616,'Ket qua do'!$C$5:$AP$50000,$H$3,TRUE),"")</f>
        <v>#N/A</v>
      </c>
      <c r="I9616" s="21" t="e">
        <f>IF(A9616&lt;&gt;"",VLOOKUP(B9616,'Ket qua do'!$C$5:$AP$50000,$I$3,TRUE)*$E$9/1000,"")</f>
        <v>#N/A</v>
      </c>
      <c r="J9616" s="21" t="e">
        <f>IF(A9616&lt;&gt;"",VLOOKUP(B9616,'Ket qua do'!$C$5:$AP$50000,$J$3,TRUE)*$E$9/1000,"")</f>
        <v>#N/A</v>
      </c>
      <c r="K9616" s="21" t="e">
        <f>IF(A9616&lt;&gt;"",VLOOKUP(B9616,'Ket qua do'!$C$5:$AP$50000,$K$3,TRUE)*$E$9/1000,"")</f>
        <v>#N/A</v>
      </c>
      <c r="L9616" s="21" t="e">
        <f>IF(A9616&lt;&gt;"",VLOOKUP(B9616,'Ket qua do'!$C$5:$AP$50000,$L$3,TRUE),"")</f>
        <v>#N/A</v>
      </c>
    </row>
    <row r="9617" spans="1:12" x14ac:dyDescent="0.25">
      <c r="A9617" t="e">
        <f t="shared" si="155"/>
        <v>#N/A</v>
      </c>
      <c r="B9617" s="1" t="e">
        <f>IF(A9617&lt;&gt;"",VLOOKUP(A9617,'Ket qua do'!$B$5:$CE$50000,2,TRUE),"")</f>
        <v>#N/A</v>
      </c>
      <c r="C9617" s="19" t="e">
        <f>IF(A9617&lt;&gt;"",VLOOKUP(B9617,'Ket qua do'!$C$5:$AP$50000,$C$3,TRUE)*SQRT(3)*$C$11,"")</f>
        <v>#N/A</v>
      </c>
      <c r="D9617" s="21" t="e">
        <f>IF(A9617&lt;&gt;"",VLOOKUP(B9617,'Ket qua do'!$C$5:$AP$50000,$D$3,TRUE),"")</f>
        <v>#N/A</v>
      </c>
      <c r="E9617" s="21" t="e">
        <f>IF(A9617&lt;&gt;"",VLOOKUP(B9617,'Ket qua do'!$C$5:$AP$50000,$E$3,TRUE)*$C$12,"")</f>
        <v>#N/A</v>
      </c>
      <c r="F9617" s="21" t="e">
        <f>IF(A9617&lt;&gt;"",VLOOKUP(B9617,'Ket qua do'!$C$5:$AP$50000,$F$3,TRUE),"")</f>
        <v>#N/A</v>
      </c>
      <c r="G9617" s="21" t="e">
        <f>IF(A9617&lt;&gt;"",VLOOKUP(B9617,'Ket qua do'!$C$5:$AP$50000,$G$3,TRUE),"")</f>
        <v>#N/A</v>
      </c>
      <c r="H9617" s="21" t="e">
        <f>IF(A9617&lt;&gt;"",VLOOKUP(B9617,'Ket qua do'!$C$5:$AP$50000,$H$3,TRUE),"")</f>
        <v>#N/A</v>
      </c>
      <c r="I9617" s="21" t="e">
        <f>IF(A9617&lt;&gt;"",VLOOKUP(B9617,'Ket qua do'!$C$5:$AP$50000,$I$3,TRUE)*$E$9/1000,"")</f>
        <v>#N/A</v>
      </c>
      <c r="J9617" s="21" t="e">
        <f>IF(A9617&lt;&gt;"",VLOOKUP(B9617,'Ket qua do'!$C$5:$AP$50000,$J$3,TRUE)*$E$9/1000,"")</f>
        <v>#N/A</v>
      </c>
      <c r="K9617" s="21" t="e">
        <f>IF(A9617&lt;&gt;"",VLOOKUP(B9617,'Ket qua do'!$C$5:$AP$50000,$K$3,TRUE)*$E$9/1000,"")</f>
        <v>#N/A</v>
      </c>
      <c r="L9617" s="21" t="e">
        <f>IF(A9617&lt;&gt;"",VLOOKUP(B9617,'Ket qua do'!$C$5:$AP$50000,$L$3,TRUE),"")</f>
        <v>#N/A</v>
      </c>
    </row>
    <row r="9618" spans="1:12" x14ac:dyDescent="0.25">
      <c r="A9618" t="e">
        <f t="shared" si="155"/>
        <v>#N/A</v>
      </c>
      <c r="B9618" s="1" t="e">
        <f>IF(A9618&lt;&gt;"",VLOOKUP(A9618,'Ket qua do'!$B$5:$CE$50000,2,TRUE),"")</f>
        <v>#N/A</v>
      </c>
      <c r="C9618" s="19" t="e">
        <f>IF(A9618&lt;&gt;"",VLOOKUP(B9618,'Ket qua do'!$C$5:$AP$50000,$C$3,TRUE)*SQRT(3)*$C$11,"")</f>
        <v>#N/A</v>
      </c>
      <c r="D9618" s="21" t="e">
        <f>IF(A9618&lt;&gt;"",VLOOKUP(B9618,'Ket qua do'!$C$5:$AP$50000,$D$3,TRUE),"")</f>
        <v>#N/A</v>
      </c>
      <c r="E9618" s="21" t="e">
        <f>IF(A9618&lt;&gt;"",VLOOKUP(B9618,'Ket qua do'!$C$5:$AP$50000,$E$3,TRUE)*$C$12,"")</f>
        <v>#N/A</v>
      </c>
      <c r="F9618" s="21" t="e">
        <f>IF(A9618&lt;&gt;"",VLOOKUP(B9618,'Ket qua do'!$C$5:$AP$50000,$F$3,TRUE),"")</f>
        <v>#N/A</v>
      </c>
      <c r="G9618" s="21" t="e">
        <f>IF(A9618&lt;&gt;"",VLOOKUP(B9618,'Ket qua do'!$C$5:$AP$50000,$G$3,TRUE),"")</f>
        <v>#N/A</v>
      </c>
      <c r="H9618" s="21" t="e">
        <f>IF(A9618&lt;&gt;"",VLOOKUP(B9618,'Ket qua do'!$C$5:$AP$50000,$H$3,TRUE),"")</f>
        <v>#N/A</v>
      </c>
      <c r="I9618" s="21" t="e">
        <f>IF(A9618&lt;&gt;"",VLOOKUP(B9618,'Ket qua do'!$C$5:$AP$50000,$I$3,TRUE)*$E$9/1000,"")</f>
        <v>#N/A</v>
      </c>
      <c r="J9618" s="21" t="e">
        <f>IF(A9618&lt;&gt;"",VLOOKUP(B9618,'Ket qua do'!$C$5:$AP$50000,$J$3,TRUE)*$E$9/1000,"")</f>
        <v>#N/A</v>
      </c>
      <c r="K9618" s="21" t="e">
        <f>IF(A9618&lt;&gt;"",VLOOKUP(B9618,'Ket qua do'!$C$5:$AP$50000,$K$3,TRUE)*$E$9/1000,"")</f>
        <v>#N/A</v>
      </c>
      <c r="L9618" s="21" t="e">
        <f>IF(A9618&lt;&gt;"",VLOOKUP(B9618,'Ket qua do'!$C$5:$AP$50000,$L$3,TRUE),"")</f>
        <v>#N/A</v>
      </c>
    </row>
    <row r="9619" spans="1:12" x14ac:dyDescent="0.25">
      <c r="A9619" t="e">
        <f t="shared" si="155"/>
        <v>#N/A</v>
      </c>
      <c r="B9619" s="1" t="e">
        <f>IF(A9619&lt;&gt;"",VLOOKUP(A9619,'Ket qua do'!$B$5:$CE$50000,2,TRUE),"")</f>
        <v>#N/A</v>
      </c>
      <c r="C9619" s="19" t="e">
        <f>IF(A9619&lt;&gt;"",VLOOKUP(B9619,'Ket qua do'!$C$5:$AP$50000,$C$3,TRUE)*SQRT(3)*$C$11,"")</f>
        <v>#N/A</v>
      </c>
      <c r="D9619" s="21" t="e">
        <f>IF(A9619&lt;&gt;"",VLOOKUP(B9619,'Ket qua do'!$C$5:$AP$50000,$D$3,TRUE),"")</f>
        <v>#N/A</v>
      </c>
      <c r="E9619" s="21" t="e">
        <f>IF(A9619&lt;&gt;"",VLOOKUP(B9619,'Ket qua do'!$C$5:$AP$50000,$E$3,TRUE)*$C$12,"")</f>
        <v>#N/A</v>
      </c>
      <c r="F9619" s="21" t="e">
        <f>IF(A9619&lt;&gt;"",VLOOKUP(B9619,'Ket qua do'!$C$5:$AP$50000,$F$3,TRUE),"")</f>
        <v>#N/A</v>
      </c>
      <c r="G9619" s="21" t="e">
        <f>IF(A9619&lt;&gt;"",VLOOKUP(B9619,'Ket qua do'!$C$5:$AP$50000,$G$3,TRUE),"")</f>
        <v>#N/A</v>
      </c>
      <c r="H9619" s="21" t="e">
        <f>IF(A9619&lt;&gt;"",VLOOKUP(B9619,'Ket qua do'!$C$5:$AP$50000,$H$3,TRUE),"")</f>
        <v>#N/A</v>
      </c>
      <c r="I9619" s="21" t="e">
        <f>IF(A9619&lt;&gt;"",VLOOKUP(B9619,'Ket qua do'!$C$5:$AP$50000,$I$3,TRUE)*$E$9/1000,"")</f>
        <v>#N/A</v>
      </c>
      <c r="J9619" s="21" t="e">
        <f>IF(A9619&lt;&gt;"",VLOOKUP(B9619,'Ket qua do'!$C$5:$AP$50000,$J$3,TRUE)*$E$9/1000,"")</f>
        <v>#N/A</v>
      </c>
      <c r="K9619" s="21" t="e">
        <f>IF(A9619&lt;&gt;"",VLOOKUP(B9619,'Ket qua do'!$C$5:$AP$50000,$K$3,TRUE)*$E$9/1000,"")</f>
        <v>#N/A</v>
      </c>
      <c r="L9619" s="21" t="e">
        <f>IF(A9619&lt;&gt;"",VLOOKUP(B9619,'Ket qua do'!$C$5:$AP$50000,$L$3,TRUE),"")</f>
        <v>#N/A</v>
      </c>
    </row>
    <row r="9620" spans="1:12" x14ac:dyDescent="0.25">
      <c r="A9620" t="e">
        <f t="shared" si="155"/>
        <v>#N/A</v>
      </c>
      <c r="B9620" s="1" t="e">
        <f>IF(A9620&lt;&gt;"",VLOOKUP(A9620,'Ket qua do'!$B$5:$CE$50000,2,TRUE),"")</f>
        <v>#N/A</v>
      </c>
      <c r="C9620" s="19" t="e">
        <f>IF(A9620&lt;&gt;"",VLOOKUP(B9620,'Ket qua do'!$C$5:$AP$50000,$C$3,TRUE)*SQRT(3)*$C$11,"")</f>
        <v>#N/A</v>
      </c>
      <c r="D9620" s="21" t="e">
        <f>IF(A9620&lt;&gt;"",VLOOKUP(B9620,'Ket qua do'!$C$5:$AP$50000,$D$3,TRUE),"")</f>
        <v>#N/A</v>
      </c>
      <c r="E9620" s="21" t="e">
        <f>IF(A9620&lt;&gt;"",VLOOKUP(B9620,'Ket qua do'!$C$5:$AP$50000,$E$3,TRUE)*$C$12,"")</f>
        <v>#N/A</v>
      </c>
      <c r="F9620" s="21" t="e">
        <f>IF(A9620&lt;&gt;"",VLOOKUP(B9620,'Ket qua do'!$C$5:$AP$50000,$F$3,TRUE),"")</f>
        <v>#N/A</v>
      </c>
      <c r="G9620" s="21" t="e">
        <f>IF(A9620&lt;&gt;"",VLOOKUP(B9620,'Ket qua do'!$C$5:$AP$50000,$G$3,TRUE),"")</f>
        <v>#N/A</v>
      </c>
      <c r="H9620" s="21" t="e">
        <f>IF(A9620&lt;&gt;"",VLOOKUP(B9620,'Ket qua do'!$C$5:$AP$50000,$H$3,TRUE),"")</f>
        <v>#N/A</v>
      </c>
      <c r="I9620" s="21" t="e">
        <f>IF(A9620&lt;&gt;"",VLOOKUP(B9620,'Ket qua do'!$C$5:$AP$50000,$I$3,TRUE)*$E$9/1000,"")</f>
        <v>#N/A</v>
      </c>
      <c r="J9620" s="21" t="e">
        <f>IF(A9620&lt;&gt;"",VLOOKUP(B9620,'Ket qua do'!$C$5:$AP$50000,$J$3,TRUE)*$E$9/1000,"")</f>
        <v>#N/A</v>
      </c>
      <c r="K9620" s="21" t="e">
        <f>IF(A9620&lt;&gt;"",VLOOKUP(B9620,'Ket qua do'!$C$5:$AP$50000,$K$3,TRUE)*$E$9/1000,"")</f>
        <v>#N/A</v>
      </c>
      <c r="L9620" s="21" t="e">
        <f>IF(A9620&lt;&gt;"",VLOOKUP(B9620,'Ket qua do'!$C$5:$AP$50000,$L$3,TRUE),"")</f>
        <v>#N/A</v>
      </c>
    </row>
    <row r="9621" spans="1:12" x14ac:dyDescent="0.25">
      <c r="A9621" t="e">
        <f t="shared" si="155"/>
        <v>#N/A</v>
      </c>
      <c r="B9621" s="1" t="e">
        <f>IF(A9621&lt;&gt;"",VLOOKUP(A9621,'Ket qua do'!$B$5:$CE$50000,2,TRUE),"")</f>
        <v>#N/A</v>
      </c>
      <c r="C9621" s="19" t="e">
        <f>IF(A9621&lt;&gt;"",VLOOKUP(B9621,'Ket qua do'!$C$5:$AP$50000,$C$3,TRUE)*SQRT(3)*$C$11,"")</f>
        <v>#N/A</v>
      </c>
      <c r="D9621" s="21" t="e">
        <f>IF(A9621&lt;&gt;"",VLOOKUP(B9621,'Ket qua do'!$C$5:$AP$50000,$D$3,TRUE),"")</f>
        <v>#N/A</v>
      </c>
      <c r="E9621" s="21" t="e">
        <f>IF(A9621&lt;&gt;"",VLOOKUP(B9621,'Ket qua do'!$C$5:$AP$50000,$E$3,TRUE)*$C$12,"")</f>
        <v>#N/A</v>
      </c>
      <c r="F9621" s="21" t="e">
        <f>IF(A9621&lt;&gt;"",VLOOKUP(B9621,'Ket qua do'!$C$5:$AP$50000,$F$3,TRUE),"")</f>
        <v>#N/A</v>
      </c>
      <c r="G9621" s="21" t="e">
        <f>IF(A9621&lt;&gt;"",VLOOKUP(B9621,'Ket qua do'!$C$5:$AP$50000,$G$3,TRUE),"")</f>
        <v>#N/A</v>
      </c>
      <c r="H9621" s="21" t="e">
        <f>IF(A9621&lt;&gt;"",VLOOKUP(B9621,'Ket qua do'!$C$5:$AP$50000,$H$3,TRUE),"")</f>
        <v>#N/A</v>
      </c>
      <c r="I9621" s="21" t="e">
        <f>IF(A9621&lt;&gt;"",VLOOKUP(B9621,'Ket qua do'!$C$5:$AP$50000,$I$3,TRUE)*$E$9/1000,"")</f>
        <v>#N/A</v>
      </c>
      <c r="J9621" s="21" t="e">
        <f>IF(A9621&lt;&gt;"",VLOOKUP(B9621,'Ket qua do'!$C$5:$AP$50000,$J$3,TRUE)*$E$9/1000,"")</f>
        <v>#N/A</v>
      </c>
      <c r="K9621" s="21" t="e">
        <f>IF(A9621&lt;&gt;"",VLOOKUP(B9621,'Ket qua do'!$C$5:$AP$50000,$K$3,TRUE)*$E$9/1000,"")</f>
        <v>#N/A</v>
      </c>
      <c r="L9621" s="21" t="e">
        <f>IF(A9621&lt;&gt;"",VLOOKUP(B9621,'Ket qua do'!$C$5:$AP$50000,$L$3,TRUE),"")</f>
        <v>#N/A</v>
      </c>
    </row>
    <row r="9622" spans="1:12" x14ac:dyDescent="0.25">
      <c r="A9622" t="e">
        <f t="shared" si="155"/>
        <v>#N/A</v>
      </c>
      <c r="B9622" s="1" t="e">
        <f>IF(A9622&lt;&gt;"",VLOOKUP(A9622,'Ket qua do'!$B$5:$CE$50000,2,TRUE),"")</f>
        <v>#N/A</v>
      </c>
      <c r="C9622" s="19" t="e">
        <f>IF(A9622&lt;&gt;"",VLOOKUP(B9622,'Ket qua do'!$C$5:$AP$50000,$C$3,TRUE)*SQRT(3)*$C$11,"")</f>
        <v>#N/A</v>
      </c>
      <c r="D9622" s="21" t="e">
        <f>IF(A9622&lt;&gt;"",VLOOKUP(B9622,'Ket qua do'!$C$5:$AP$50000,$D$3,TRUE),"")</f>
        <v>#N/A</v>
      </c>
      <c r="E9622" s="21" t="e">
        <f>IF(A9622&lt;&gt;"",VLOOKUP(B9622,'Ket qua do'!$C$5:$AP$50000,$E$3,TRUE)*$C$12,"")</f>
        <v>#N/A</v>
      </c>
      <c r="F9622" s="21" t="e">
        <f>IF(A9622&lt;&gt;"",VLOOKUP(B9622,'Ket qua do'!$C$5:$AP$50000,$F$3,TRUE),"")</f>
        <v>#N/A</v>
      </c>
      <c r="G9622" s="21" t="e">
        <f>IF(A9622&lt;&gt;"",VLOOKUP(B9622,'Ket qua do'!$C$5:$AP$50000,$G$3,TRUE),"")</f>
        <v>#N/A</v>
      </c>
      <c r="H9622" s="21" t="e">
        <f>IF(A9622&lt;&gt;"",VLOOKUP(B9622,'Ket qua do'!$C$5:$AP$50000,$H$3,TRUE),"")</f>
        <v>#N/A</v>
      </c>
      <c r="I9622" s="21" t="e">
        <f>IF(A9622&lt;&gt;"",VLOOKUP(B9622,'Ket qua do'!$C$5:$AP$50000,$I$3,TRUE)*$E$9/1000,"")</f>
        <v>#N/A</v>
      </c>
      <c r="J9622" s="21" t="e">
        <f>IF(A9622&lt;&gt;"",VLOOKUP(B9622,'Ket qua do'!$C$5:$AP$50000,$J$3,TRUE)*$E$9/1000,"")</f>
        <v>#N/A</v>
      </c>
      <c r="K9622" s="21" t="e">
        <f>IF(A9622&lt;&gt;"",VLOOKUP(B9622,'Ket qua do'!$C$5:$AP$50000,$K$3,TRUE)*$E$9/1000,"")</f>
        <v>#N/A</v>
      </c>
      <c r="L9622" s="21" t="e">
        <f>IF(A9622&lt;&gt;"",VLOOKUP(B9622,'Ket qua do'!$C$5:$AP$50000,$L$3,TRUE),"")</f>
        <v>#N/A</v>
      </c>
    </row>
    <row r="9623" spans="1:12" x14ac:dyDescent="0.25">
      <c r="A9623" t="e">
        <f t="shared" si="155"/>
        <v>#N/A</v>
      </c>
      <c r="B9623" s="1" t="e">
        <f>IF(A9623&lt;&gt;"",VLOOKUP(A9623,'Ket qua do'!$B$5:$CE$50000,2,TRUE),"")</f>
        <v>#N/A</v>
      </c>
      <c r="C9623" s="19" t="e">
        <f>IF(A9623&lt;&gt;"",VLOOKUP(B9623,'Ket qua do'!$C$5:$AP$50000,$C$3,TRUE)*SQRT(3)*$C$11,"")</f>
        <v>#N/A</v>
      </c>
      <c r="D9623" s="21" t="e">
        <f>IF(A9623&lt;&gt;"",VLOOKUP(B9623,'Ket qua do'!$C$5:$AP$50000,$D$3,TRUE),"")</f>
        <v>#N/A</v>
      </c>
      <c r="E9623" s="21" t="e">
        <f>IF(A9623&lt;&gt;"",VLOOKUP(B9623,'Ket qua do'!$C$5:$AP$50000,$E$3,TRUE)*$C$12,"")</f>
        <v>#N/A</v>
      </c>
      <c r="F9623" s="21" t="e">
        <f>IF(A9623&lt;&gt;"",VLOOKUP(B9623,'Ket qua do'!$C$5:$AP$50000,$F$3,TRUE),"")</f>
        <v>#N/A</v>
      </c>
      <c r="G9623" s="21" t="e">
        <f>IF(A9623&lt;&gt;"",VLOOKUP(B9623,'Ket qua do'!$C$5:$AP$50000,$G$3,TRUE),"")</f>
        <v>#N/A</v>
      </c>
      <c r="H9623" s="21" t="e">
        <f>IF(A9623&lt;&gt;"",VLOOKUP(B9623,'Ket qua do'!$C$5:$AP$50000,$H$3,TRUE),"")</f>
        <v>#N/A</v>
      </c>
      <c r="I9623" s="21" t="e">
        <f>IF(A9623&lt;&gt;"",VLOOKUP(B9623,'Ket qua do'!$C$5:$AP$50000,$I$3,TRUE)*$E$9/1000,"")</f>
        <v>#N/A</v>
      </c>
      <c r="J9623" s="21" t="e">
        <f>IF(A9623&lt;&gt;"",VLOOKUP(B9623,'Ket qua do'!$C$5:$AP$50000,$J$3,TRUE)*$E$9/1000,"")</f>
        <v>#N/A</v>
      </c>
      <c r="K9623" s="21" t="e">
        <f>IF(A9623&lt;&gt;"",VLOOKUP(B9623,'Ket qua do'!$C$5:$AP$50000,$K$3,TRUE)*$E$9/1000,"")</f>
        <v>#N/A</v>
      </c>
      <c r="L9623" s="21" t="e">
        <f>IF(A9623&lt;&gt;"",VLOOKUP(B9623,'Ket qua do'!$C$5:$AP$50000,$L$3,TRUE),"")</f>
        <v>#N/A</v>
      </c>
    </row>
    <row r="9624" spans="1:12" x14ac:dyDescent="0.25">
      <c r="A9624" t="e">
        <f t="shared" si="155"/>
        <v>#N/A</v>
      </c>
      <c r="B9624" s="1" t="e">
        <f>IF(A9624&lt;&gt;"",VLOOKUP(A9624,'Ket qua do'!$B$5:$CE$50000,2,TRUE),"")</f>
        <v>#N/A</v>
      </c>
      <c r="C9624" s="19" t="e">
        <f>IF(A9624&lt;&gt;"",VLOOKUP(B9624,'Ket qua do'!$C$5:$AP$50000,$C$3,TRUE)*SQRT(3)*$C$11,"")</f>
        <v>#N/A</v>
      </c>
      <c r="D9624" s="21" t="e">
        <f>IF(A9624&lt;&gt;"",VLOOKUP(B9624,'Ket qua do'!$C$5:$AP$50000,$D$3,TRUE),"")</f>
        <v>#N/A</v>
      </c>
      <c r="E9624" s="21" t="e">
        <f>IF(A9624&lt;&gt;"",VLOOKUP(B9624,'Ket qua do'!$C$5:$AP$50000,$E$3,TRUE)*$C$12,"")</f>
        <v>#N/A</v>
      </c>
      <c r="F9624" s="21" t="e">
        <f>IF(A9624&lt;&gt;"",VLOOKUP(B9624,'Ket qua do'!$C$5:$AP$50000,$F$3,TRUE),"")</f>
        <v>#N/A</v>
      </c>
      <c r="G9624" s="21" t="e">
        <f>IF(A9624&lt;&gt;"",VLOOKUP(B9624,'Ket qua do'!$C$5:$AP$50000,$G$3,TRUE),"")</f>
        <v>#N/A</v>
      </c>
      <c r="H9624" s="21" t="e">
        <f>IF(A9624&lt;&gt;"",VLOOKUP(B9624,'Ket qua do'!$C$5:$AP$50000,$H$3,TRUE),"")</f>
        <v>#N/A</v>
      </c>
      <c r="I9624" s="21" t="e">
        <f>IF(A9624&lt;&gt;"",VLOOKUP(B9624,'Ket qua do'!$C$5:$AP$50000,$I$3,TRUE)*$E$9/1000,"")</f>
        <v>#N/A</v>
      </c>
      <c r="J9624" s="21" t="e">
        <f>IF(A9624&lt;&gt;"",VLOOKUP(B9624,'Ket qua do'!$C$5:$AP$50000,$J$3,TRUE)*$E$9/1000,"")</f>
        <v>#N/A</v>
      </c>
      <c r="K9624" s="21" t="e">
        <f>IF(A9624&lt;&gt;"",VLOOKUP(B9624,'Ket qua do'!$C$5:$AP$50000,$K$3,TRUE)*$E$9/1000,"")</f>
        <v>#N/A</v>
      </c>
      <c r="L9624" s="21" t="e">
        <f>IF(A9624&lt;&gt;"",VLOOKUP(B9624,'Ket qua do'!$C$5:$AP$50000,$L$3,TRUE),"")</f>
        <v>#N/A</v>
      </c>
    </row>
    <row r="9625" spans="1:12" x14ac:dyDescent="0.25">
      <c r="A9625" t="e">
        <f t="shared" si="155"/>
        <v>#N/A</v>
      </c>
      <c r="B9625" s="1" t="e">
        <f>IF(A9625&lt;&gt;"",VLOOKUP(A9625,'Ket qua do'!$B$5:$CE$50000,2,TRUE),"")</f>
        <v>#N/A</v>
      </c>
      <c r="C9625" s="19" t="e">
        <f>IF(A9625&lt;&gt;"",VLOOKUP(B9625,'Ket qua do'!$C$5:$AP$50000,$C$3,TRUE)*SQRT(3)*$C$11,"")</f>
        <v>#N/A</v>
      </c>
      <c r="D9625" s="21" t="e">
        <f>IF(A9625&lt;&gt;"",VLOOKUP(B9625,'Ket qua do'!$C$5:$AP$50000,$D$3,TRUE),"")</f>
        <v>#N/A</v>
      </c>
      <c r="E9625" s="21" t="e">
        <f>IF(A9625&lt;&gt;"",VLOOKUP(B9625,'Ket qua do'!$C$5:$AP$50000,$E$3,TRUE)*$C$12,"")</f>
        <v>#N/A</v>
      </c>
      <c r="F9625" s="21" t="e">
        <f>IF(A9625&lt;&gt;"",VLOOKUP(B9625,'Ket qua do'!$C$5:$AP$50000,$F$3,TRUE),"")</f>
        <v>#N/A</v>
      </c>
      <c r="G9625" s="21" t="e">
        <f>IF(A9625&lt;&gt;"",VLOOKUP(B9625,'Ket qua do'!$C$5:$AP$50000,$G$3,TRUE),"")</f>
        <v>#N/A</v>
      </c>
      <c r="H9625" s="21" t="e">
        <f>IF(A9625&lt;&gt;"",VLOOKUP(B9625,'Ket qua do'!$C$5:$AP$50000,$H$3,TRUE),"")</f>
        <v>#N/A</v>
      </c>
      <c r="I9625" s="21" t="e">
        <f>IF(A9625&lt;&gt;"",VLOOKUP(B9625,'Ket qua do'!$C$5:$AP$50000,$I$3,TRUE)*$E$9/1000,"")</f>
        <v>#N/A</v>
      </c>
      <c r="J9625" s="21" t="e">
        <f>IF(A9625&lt;&gt;"",VLOOKUP(B9625,'Ket qua do'!$C$5:$AP$50000,$J$3,TRUE)*$E$9/1000,"")</f>
        <v>#N/A</v>
      </c>
      <c r="K9625" s="21" t="e">
        <f>IF(A9625&lt;&gt;"",VLOOKUP(B9625,'Ket qua do'!$C$5:$AP$50000,$K$3,TRUE)*$E$9/1000,"")</f>
        <v>#N/A</v>
      </c>
      <c r="L9625" s="21" t="e">
        <f>IF(A9625&lt;&gt;"",VLOOKUP(B9625,'Ket qua do'!$C$5:$AP$50000,$L$3,TRUE),"")</f>
        <v>#N/A</v>
      </c>
    </row>
    <row r="9626" spans="1:12" x14ac:dyDescent="0.25">
      <c r="A9626" t="e">
        <f t="shared" ref="A9626:A9689" si="156">IF(A9625&lt;$E$8,A9625+1,"")</f>
        <v>#N/A</v>
      </c>
      <c r="B9626" s="1" t="e">
        <f>IF(A9626&lt;&gt;"",VLOOKUP(A9626,'Ket qua do'!$B$5:$CE$50000,2,TRUE),"")</f>
        <v>#N/A</v>
      </c>
      <c r="C9626" s="19" t="e">
        <f>IF(A9626&lt;&gt;"",VLOOKUP(B9626,'Ket qua do'!$C$5:$AP$50000,$C$3,TRUE)*SQRT(3)*$C$11,"")</f>
        <v>#N/A</v>
      </c>
      <c r="D9626" s="21" t="e">
        <f>IF(A9626&lt;&gt;"",VLOOKUP(B9626,'Ket qua do'!$C$5:$AP$50000,$D$3,TRUE),"")</f>
        <v>#N/A</v>
      </c>
      <c r="E9626" s="21" t="e">
        <f>IF(A9626&lt;&gt;"",VLOOKUP(B9626,'Ket qua do'!$C$5:$AP$50000,$E$3,TRUE)*$C$12,"")</f>
        <v>#N/A</v>
      </c>
      <c r="F9626" s="21" t="e">
        <f>IF(A9626&lt;&gt;"",VLOOKUP(B9626,'Ket qua do'!$C$5:$AP$50000,$F$3,TRUE),"")</f>
        <v>#N/A</v>
      </c>
      <c r="G9626" s="21" t="e">
        <f>IF(A9626&lt;&gt;"",VLOOKUP(B9626,'Ket qua do'!$C$5:$AP$50000,$G$3,TRUE),"")</f>
        <v>#N/A</v>
      </c>
      <c r="H9626" s="21" t="e">
        <f>IF(A9626&lt;&gt;"",VLOOKUP(B9626,'Ket qua do'!$C$5:$AP$50000,$H$3,TRUE),"")</f>
        <v>#N/A</v>
      </c>
      <c r="I9626" s="21" t="e">
        <f>IF(A9626&lt;&gt;"",VLOOKUP(B9626,'Ket qua do'!$C$5:$AP$50000,$I$3,TRUE)*$E$9/1000,"")</f>
        <v>#N/A</v>
      </c>
      <c r="J9626" s="21" t="e">
        <f>IF(A9626&lt;&gt;"",VLOOKUP(B9626,'Ket qua do'!$C$5:$AP$50000,$J$3,TRUE)*$E$9/1000,"")</f>
        <v>#N/A</v>
      </c>
      <c r="K9626" s="21" t="e">
        <f>IF(A9626&lt;&gt;"",VLOOKUP(B9626,'Ket qua do'!$C$5:$AP$50000,$K$3,TRUE)*$E$9/1000,"")</f>
        <v>#N/A</v>
      </c>
      <c r="L9626" s="21" t="e">
        <f>IF(A9626&lt;&gt;"",VLOOKUP(B9626,'Ket qua do'!$C$5:$AP$50000,$L$3,TRUE),"")</f>
        <v>#N/A</v>
      </c>
    </row>
    <row r="9627" spans="1:12" x14ac:dyDescent="0.25">
      <c r="A9627" t="e">
        <f t="shared" si="156"/>
        <v>#N/A</v>
      </c>
      <c r="B9627" s="1" t="e">
        <f>IF(A9627&lt;&gt;"",VLOOKUP(A9627,'Ket qua do'!$B$5:$CE$50000,2,TRUE),"")</f>
        <v>#N/A</v>
      </c>
      <c r="C9627" s="19" t="e">
        <f>IF(A9627&lt;&gt;"",VLOOKUP(B9627,'Ket qua do'!$C$5:$AP$50000,$C$3,TRUE)*SQRT(3)*$C$11,"")</f>
        <v>#N/A</v>
      </c>
      <c r="D9627" s="21" t="e">
        <f>IF(A9627&lt;&gt;"",VLOOKUP(B9627,'Ket qua do'!$C$5:$AP$50000,$D$3,TRUE),"")</f>
        <v>#N/A</v>
      </c>
      <c r="E9627" s="21" t="e">
        <f>IF(A9627&lt;&gt;"",VLOOKUP(B9627,'Ket qua do'!$C$5:$AP$50000,$E$3,TRUE)*$C$12,"")</f>
        <v>#N/A</v>
      </c>
      <c r="F9627" s="21" t="e">
        <f>IF(A9627&lt;&gt;"",VLOOKUP(B9627,'Ket qua do'!$C$5:$AP$50000,$F$3,TRUE),"")</f>
        <v>#N/A</v>
      </c>
      <c r="G9627" s="21" t="e">
        <f>IF(A9627&lt;&gt;"",VLOOKUP(B9627,'Ket qua do'!$C$5:$AP$50000,$G$3,TRUE),"")</f>
        <v>#N/A</v>
      </c>
      <c r="H9627" s="21" t="e">
        <f>IF(A9627&lt;&gt;"",VLOOKUP(B9627,'Ket qua do'!$C$5:$AP$50000,$H$3,TRUE),"")</f>
        <v>#N/A</v>
      </c>
      <c r="I9627" s="21" t="e">
        <f>IF(A9627&lt;&gt;"",VLOOKUP(B9627,'Ket qua do'!$C$5:$AP$50000,$I$3,TRUE)*$E$9/1000,"")</f>
        <v>#N/A</v>
      </c>
      <c r="J9627" s="21" t="e">
        <f>IF(A9627&lt;&gt;"",VLOOKUP(B9627,'Ket qua do'!$C$5:$AP$50000,$J$3,TRUE)*$E$9/1000,"")</f>
        <v>#N/A</v>
      </c>
      <c r="K9627" s="21" t="e">
        <f>IF(A9627&lt;&gt;"",VLOOKUP(B9627,'Ket qua do'!$C$5:$AP$50000,$K$3,TRUE)*$E$9/1000,"")</f>
        <v>#N/A</v>
      </c>
      <c r="L9627" s="21" t="e">
        <f>IF(A9627&lt;&gt;"",VLOOKUP(B9627,'Ket qua do'!$C$5:$AP$50000,$L$3,TRUE),"")</f>
        <v>#N/A</v>
      </c>
    </row>
    <row r="9628" spans="1:12" x14ac:dyDescent="0.25">
      <c r="A9628" t="e">
        <f t="shared" si="156"/>
        <v>#N/A</v>
      </c>
      <c r="B9628" s="1" t="e">
        <f>IF(A9628&lt;&gt;"",VLOOKUP(A9628,'Ket qua do'!$B$5:$CE$50000,2,TRUE),"")</f>
        <v>#N/A</v>
      </c>
      <c r="C9628" s="19" t="e">
        <f>IF(A9628&lt;&gt;"",VLOOKUP(B9628,'Ket qua do'!$C$5:$AP$50000,$C$3,TRUE)*SQRT(3)*$C$11,"")</f>
        <v>#N/A</v>
      </c>
      <c r="D9628" s="21" t="e">
        <f>IF(A9628&lt;&gt;"",VLOOKUP(B9628,'Ket qua do'!$C$5:$AP$50000,$D$3,TRUE),"")</f>
        <v>#N/A</v>
      </c>
      <c r="E9628" s="21" t="e">
        <f>IF(A9628&lt;&gt;"",VLOOKUP(B9628,'Ket qua do'!$C$5:$AP$50000,$E$3,TRUE)*$C$12,"")</f>
        <v>#N/A</v>
      </c>
      <c r="F9628" s="21" t="e">
        <f>IF(A9628&lt;&gt;"",VLOOKUP(B9628,'Ket qua do'!$C$5:$AP$50000,$F$3,TRUE),"")</f>
        <v>#N/A</v>
      </c>
      <c r="G9628" s="21" t="e">
        <f>IF(A9628&lt;&gt;"",VLOOKUP(B9628,'Ket qua do'!$C$5:$AP$50000,$G$3,TRUE),"")</f>
        <v>#N/A</v>
      </c>
      <c r="H9628" s="21" t="e">
        <f>IF(A9628&lt;&gt;"",VLOOKUP(B9628,'Ket qua do'!$C$5:$AP$50000,$H$3,TRUE),"")</f>
        <v>#N/A</v>
      </c>
      <c r="I9628" s="21" t="e">
        <f>IF(A9628&lt;&gt;"",VLOOKUP(B9628,'Ket qua do'!$C$5:$AP$50000,$I$3,TRUE)*$E$9/1000,"")</f>
        <v>#N/A</v>
      </c>
      <c r="J9628" s="21" t="e">
        <f>IF(A9628&lt;&gt;"",VLOOKUP(B9628,'Ket qua do'!$C$5:$AP$50000,$J$3,TRUE)*$E$9/1000,"")</f>
        <v>#N/A</v>
      </c>
      <c r="K9628" s="21" t="e">
        <f>IF(A9628&lt;&gt;"",VLOOKUP(B9628,'Ket qua do'!$C$5:$AP$50000,$K$3,TRUE)*$E$9/1000,"")</f>
        <v>#N/A</v>
      </c>
      <c r="L9628" s="21" t="e">
        <f>IF(A9628&lt;&gt;"",VLOOKUP(B9628,'Ket qua do'!$C$5:$AP$50000,$L$3,TRUE),"")</f>
        <v>#N/A</v>
      </c>
    </row>
    <row r="9629" spans="1:12" x14ac:dyDescent="0.25">
      <c r="A9629" t="e">
        <f t="shared" si="156"/>
        <v>#N/A</v>
      </c>
      <c r="B9629" s="1" t="e">
        <f>IF(A9629&lt;&gt;"",VLOOKUP(A9629,'Ket qua do'!$B$5:$CE$50000,2,TRUE),"")</f>
        <v>#N/A</v>
      </c>
      <c r="C9629" s="19" t="e">
        <f>IF(A9629&lt;&gt;"",VLOOKUP(B9629,'Ket qua do'!$C$5:$AP$50000,$C$3,TRUE)*SQRT(3)*$C$11,"")</f>
        <v>#N/A</v>
      </c>
      <c r="D9629" s="21" t="e">
        <f>IF(A9629&lt;&gt;"",VLOOKUP(B9629,'Ket qua do'!$C$5:$AP$50000,$D$3,TRUE),"")</f>
        <v>#N/A</v>
      </c>
      <c r="E9629" s="21" t="e">
        <f>IF(A9629&lt;&gt;"",VLOOKUP(B9629,'Ket qua do'!$C$5:$AP$50000,$E$3,TRUE)*$C$12,"")</f>
        <v>#N/A</v>
      </c>
      <c r="F9629" s="21" t="e">
        <f>IF(A9629&lt;&gt;"",VLOOKUP(B9629,'Ket qua do'!$C$5:$AP$50000,$F$3,TRUE),"")</f>
        <v>#N/A</v>
      </c>
      <c r="G9629" s="21" t="e">
        <f>IF(A9629&lt;&gt;"",VLOOKUP(B9629,'Ket qua do'!$C$5:$AP$50000,$G$3,TRUE),"")</f>
        <v>#N/A</v>
      </c>
      <c r="H9629" s="21" t="e">
        <f>IF(A9629&lt;&gt;"",VLOOKUP(B9629,'Ket qua do'!$C$5:$AP$50000,$H$3,TRUE),"")</f>
        <v>#N/A</v>
      </c>
      <c r="I9629" s="21" t="e">
        <f>IF(A9629&lt;&gt;"",VLOOKUP(B9629,'Ket qua do'!$C$5:$AP$50000,$I$3,TRUE)*$E$9/1000,"")</f>
        <v>#N/A</v>
      </c>
      <c r="J9629" s="21" t="e">
        <f>IF(A9629&lt;&gt;"",VLOOKUP(B9629,'Ket qua do'!$C$5:$AP$50000,$J$3,TRUE)*$E$9/1000,"")</f>
        <v>#N/A</v>
      </c>
      <c r="K9629" s="21" t="e">
        <f>IF(A9629&lt;&gt;"",VLOOKUP(B9629,'Ket qua do'!$C$5:$AP$50000,$K$3,TRUE)*$E$9/1000,"")</f>
        <v>#N/A</v>
      </c>
      <c r="L9629" s="21" t="e">
        <f>IF(A9629&lt;&gt;"",VLOOKUP(B9629,'Ket qua do'!$C$5:$AP$50000,$L$3,TRUE),"")</f>
        <v>#N/A</v>
      </c>
    </row>
    <row r="9630" spans="1:12" x14ac:dyDescent="0.25">
      <c r="A9630" t="e">
        <f t="shared" si="156"/>
        <v>#N/A</v>
      </c>
      <c r="B9630" s="1" t="e">
        <f>IF(A9630&lt;&gt;"",VLOOKUP(A9630,'Ket qua do'!$B$5:$CE$50000,2,TRUE),"")</f>
        <v>#N/A</v>
      </c>
      <c r="C9630" s="19" t="e">
        <f>IF(A9630&lt;&gt;"",VLOOKUP(B9630,'Ket qua do'!$C$5:$AP$50000,$C$3,TRUE)*SQRT(3)*$C$11,"")</f>
        <v>#N/A</v>
      </c>
      <c r="D9630" s="21" t="e">
        <f>IF(A9630&lt;&gt;"",VLOOKUP(B9630,'Ket qua do'!$C$5:$AP$50000,$D$3,TRUE),"")</f>
        <v>#N/A</v>
      </c>
      <c r="E9630" s="21" t="e">
        <f>IF(A9630&lt;&gt;"",VLOOKUP(B9630,'Ket qua do'!$C$5:$AP$50000,$E$3,TRUE)*$C$12,"")</f>
        <v>#N/A</v>
      </c>
      <c r="F9630" s="21" t="e">
        <f>IF(A9630&lt;&gt;"",VLOOKUP(B9630,'Ket qua do'!$C$5:$AP$50000,$F$3,TRUE),"")</f>
        <v>#N/A</v>
      </c>
      <c r="G9630" s="21" t="e">
        <f>IF(A9630&lt;&gt;"",VLOOKUP(B9630,'Ket qua do'!$C$5:$AP$50000,$G$3,TRUE),"")</f>
        <v>#N/A</v>
      </c>
      <c r="H9630" s="21" t="e">
        <f>IF(A9630&lt;&gt;"",VLOOKUP(B9630,'Ket qua do'!$C$5:$AP$50000,$H$3,TRUE),"")</f>
        <v>#N/A</v>
      </c>
      <c r="I9630" s="21" t="e">
        <f>IF(A9630&lt;&gt;"",VLOOKUP(B9630,'Ket qua do'!$C$5:$AP$50000,$I$3,TRUE)*$E$9/1000,"")</f>
        <v>#N/A</v>
      </c>
      <c r="J9630" s="21" t="e">
        <f>IF(A9630&lt;&gt;"",VLOOKUP(B9630,'Ket qua do'!$C$5:$AP$50000,$J$3,TRUE)*$E$9/1000,"")</f>
        <v>#N/A</v>
      </c>
      <c r="K9630" s="21" t="e">
        <f>IF(A9630&lt;&gt;"",VLOOKUP(B9630,'Ket qua do'!$C$5:$AP$50000,$K$3,TRUE)*$E$9/1000,"")</f>
        <v>#N/A</v>
      </c>
      <c r="L9630" s="21" t="e">
        <f>IF(A9630&lt;&gt;"",VLOOKUP(B9630,'Ket qua do'!$C$5:$AP$50000,$L$3,TRUE),"")</f>
        <v>#N/A</v>
      </c>
    </row>
    <row r="9631" spans="1:12" x14ac:dyDescent="0.25">
      <c r="A9631" t="e">
        <f t="shared" si="156"/>
        <v>#N/A</v>
      </c>
      <c r="B9631" s="1" t="e">
        <f>IF(A9631&lt;&gt;"",VLOOKUP(A9631,'Ket qua do'!$B$5:$CE$50000,2,TRUE),"")</f>
        <v>#N/A</v>
      </c>
      <c r="C9631" s="19" t="e">
        <f>IF(A9631&lt;&gt;"",VLOOKUP(B9631,'Ket qua do'!$C$5:$AP$50000,$C$3,TRUE)*SQRT(3)*$C$11,"")</f>
        <v>#N/A</v>
      </c>
      <c r="D9631" s="21" t="e">
        <f>IF(A9631&lt;&gt;"",VLOOKUP(B9631,'Ket qua do'!$C$5:$AP$50000,$D$3,TRUE),"")</f>
        <v>#N/A</v>
      </c>
      <c r="E9631" s="21" t="e">
        <f>IF(A9631&lt;&gt;"",VLOOKUP(B9631,'Ket qua do'!$C$5:$AP$50000,$E$3,TRUE)*$C$12,"")</f>
        <v>#N/A</v>
      </c>
      <c r="F9631" s="21" t="e">
        <f>IF(A9631&lt;&gt;"",VLOOKUP(B9631,'Ket qua do'!$C$5:$AP$50000,$F$3,TRUE),"")</f>
        <v>#N/A</v>
      </c>
      <c r="G9631" s="21" t="e">
        <f>IF(A9631&lt;&gt;"",VLOOKUP(B9631,'Ket qua do'!$C$5:$AP$50000,$G$3,TRUE),"")</f>
        <v>#N/A</v>
      </c>
      <c r="H9631" s="21" t="e">
        <f>IF(A9631&lt;&gt;"",VLOOKUP(B9631,'Ket qua do'!$C$5:$AP$50000,$H$3,TRUE),"")</f>
        <v>#N/A</v>
      </c>
      <c r="I9631" s="21" t="e">
        <f>IF(A9631&lt;&gt;"",VLOOKUP(B9631,'Ket qua do'!$C$5:$AP$50000,$I$3,TRUE)*$E$9/1000,"")</f>
        <v>#N/A</v>
      </c>
      <c r="J9631" s="21" t="e">
        <f>IF(A9631&lt;&gt;"",VLOOKUP(B9631,'Ket qua do'!$C$5:$AP$50000,$J$3,TRUE)*$E$9/1000,"")</f>
        <v>#N/A</v>
      </c>
      <c r="K9631" s="21" t="e">
        <f>IF(A9631&lt;&gt;"",VLOOKUP(B9631,'Ket qua do'!$C$5:$AP$50000,$K$3,TRUE)*$E$9/1000,"")</f>
        <v>#N/A</v>
      </c>
      <c r="L9631" s="21" t="e">
        <f>IF(A9631&lt;&gt;"",VLOOKUP(B9631,'Ket qua do'!$C$5:$AP$50000,$L$3,TRUE),"")</f>
        <v>#N/A</v>
      </c>
    </row>
    <row r="9632" spans="1:12" x14ac:dyDescent="0.25">
      <c r="A9632" t="e">
        <f t="shared" si="156"/>
        <v>#N/A</v>
      </c>
      <c r="B9632" s="1" t="e">
        <f>IF(A9632&lt;&gt;"",VLOOKUP(A9632,'Ket qua do'!$B$5:$CE$50000,2,TRUE),"")</f>
        <v>#N/A</v>
      </c>
      <c r="C9632" s="19" t="e">
        <f>IF(A9632&lt;&gt;"",VLOOKUP(B9632,'Ket qua do'!$C$5:$AP$50000,$C$3,TRUE)*SQRT(3)*$C$11,"")</f>
        <v>#N/A</v>
      </c>
      <c r="D9632" s="21" t="e">
        <f>IF(A9632&lt;&gt;"",VLOOKUP(B9632,'Ket qua do'!$C$5:$AP$50000,$D$3,TRUE),"")</f>
        <v>#N/A</v>
      </c>
      <c r="E9632" s="21" t="e">
        <f>IF(A9632&lt;&gt;"",VLOOKUP(B9632,'Ket qua do'!$C$5:$AP$50000,$E$3,TRUE)*$C$12,"")</f>
        <v>#N/A</v>
      </c>
      <c r="F9632" s="21" t="e">
        <f>IF(A9632&lt;&gt;"",VLOOKUP(B9632,'Ket qua do'!$C$5:$AP$50000,$F$3,TRUE),"")</f>
        <v>#N/A</v>
      </c>
      <c r="G9632" s="21" t="e">
        <f>IF(A9632&lt;&gt;"",VLOOKUP(B9632,'Ket qua do'!$C$5:$AP$50000,$G$3,TRUE),"")</f>
        <v>#N/A</v>
      </c>
      <c r="H9632" s="21" t="e">
        <f>IF(A9632&lt;&gt;"",VLOOKUP(B9632,'Ket qua do'!$C$5:$AP$50000,$H$3,TRUE),"")</f>
        <v>#N/A</v>
      </c>
      <c r="I9632" s="21" t="e">
        <f>IF(A9632&lt;&gt;"",VLOOKUP(B9632,'Ket qua do'!$C$5:$AP$50000,$I$3,TRUE)*$E$9/1000,"")</f>
        <v>#N/A</v>
      </c>
      <c r="J9632" s="21" t="e">
        <f>IF(A9632&lt;&gt;"",VLOOKUP(B9632,'Ket qua do'!$C$5:$AP$50000,$J$3,TRUE)*$E$9/1000,"")</f>
        <v>#N/A</v>
      </c>
      <c r="K9632" s="21" t="e">
        <f>IF(A9632&lt;&gt;"",VLOOKUP(B9632,'Ket qua do'!$C$5:$AP$50000,$K$3,TRUE)*$E$9/1000,"")</f>
        <v>#N/A</v>
      </c>
      <c r="L9632" s="21" t="e">
        <f>IF(A9632&lt;&gt;"",VLOOKUP(B9632,'Ket qua do'!$C$5:$AP$50000,$L$3,TRUE),"")</f>
        <v>#N/A</v>
      </c>
    </row>
    <row r="9633" spans="1:12" x14ac:dyDescent="0.25">
      <c r="A9633" t="e">
        <f t="shared" si="156"/>
        <v>#N/A</v>
      </c>
      <c r="B9633" s="1" t="e">
        <f>IF(A9633&lt;&gt;"",VLOOKUP(A9633,'Ket qua do'!$B$5:$CE$50000,2,TRUE),"")</f>
        <v>#N/A</v>
      </c>
      <c r="C9633" s="19" t="e">
        <f>IF(A9633&lt;&gt;"",VLOOKUP(B9633,'Ket qua do'!$C$5:$AP$50000,$C$3,TRUE)*SQRT(3)*$C$11,"")</f>
        <v>#N/A</v>
      </c>
      <c r="D9633" s="21" t="e">
        <f>IF(A9633&lt;&gt;"",VLOOKUP(B9633,'Ket qua do'!$C$5:$AP$50000,$D$3,TRUE),"")</f>
        <v>#N/A</v>
      </c>
      <c r="E9633" s="21" t="e">
        <f>IF(A9633&lt;&gt;"",VLOOKUP(B9633,'Ket qua do'!$C$5:$AP$50000,$E$3,TRUE)*$C$12,"")</f>
        <v>#N/A</v>
      </c>
      <c r="F9633" s="21" t="e">
        <f>IF(A9633&lt;&gt;"",VLOOKUP(B9633,'Ket qua do'!$C$5:$AP$50000,$F$3,TRUE),"")</f>
        <v>#N/A</v>
      </c>
      <c r="G9633" s="21" t="e">
        <f>IF(A9633&lt;&gt;"",VLOOKUP(B9633,'Ket qua do'!$C$5:$AP$50000,$G$3,TRUE),"")</f>
        <v>#N/A</v>
      </c>
      <c r="H9633" s="21" t="e">
        <f>IF(A9633&lt;&gt;"",VLOOKUP(B9633,'Ket qua do'!$C$5:$AP$50000,$H$3,TRUE),"")</f>
        <v>#N/A</v>
      </c>
      <c r="I9633" s="21" t="e">
        <f>IF(A9633&lt;&gt;"",VLOOKUP(B9633,'Ket qua do'!$C$5:$AP$50000,$I$3,TRUE)*$E$9/1000,"")</f>
        <v>#N/A</v>
      </c>
      <c r="J9633" s="21" t="e">
        <f>IF(A9633&lt;&gt;"",VLOOKUP(B9633,'Ket qua do'!$C$5:$AP$50000,$J$3,TRUE)*$E$9/1000,"")</f>
        <v>#N/A</v>
      </c>
      <c r="K9633" s="21" t="e">
        <f>IF(A9633&lt;&gt;"",VLOOKUP(B9633,'Ket qua do'!$C$5:$AP$50000,$K$3,TRUE)*$E$9/1000,"")</f>
        <v>#N/A</v>
      </c>
      <c r="L9633" s="21" t="e">
        <f>IF(A9633&lt;&gt;"",VLOOKUP(B9633,'Ket qua do'!$C$5:$AP$50000,$L$3,TRUE),"")</f>
        <v>#N/A</v>
      </c>
    </row>
    <row r="9634" spans="1:12" x14ac:dyDescent="0.25">
      <c r="A9634" t="e">
        <f t="shared" si="156"/>
        <v>#N/A</v>
      </c>
      <c r="B9634" s="1" t="e">
        <f>IF(A9634&lt;&gt;"",VLOOKUP(A9634,'Ket qua do'!$B$5:$CE$50000,2,TRUE),"")</f>
        <v>#N/A</v>
      </c>
      <c r="C9634" s="19" t="e">
        <f>IF(A9634&lt;&gt;"",VLOOKUP(B9634,'Ket qua do'!$C$5:$AP$50000,$C$3,TRUE)*SQRT(3)*$C$11,"")</f>
        <v>#N/A</v>
      </c>
      <c r="D9634" s="21" t="e">
        <f>IF(A9634&lt;&gt;"",VLOOKUP(B9634,'Ket qua do'!$C$5:$AP$50000,$D$3,TRUE),"")</f>
        <v>#N/A</v>
      </c>
      <c r="E9634" s="21" t="e">
        <f>IF(A9634&lt;&gt;"",VLOOKUP(B9634,'Ket qua do'!$C$5:$AP$50000,$E$3,TRUE)*$C$12,"")</f>
        <v>#N/A</v>
      </c>
      <c r="F9634" s="21" t="e">
        <f>IF(A9634&lt;&gt;"",VLOOKUP(B9634,'Ket qua do'!$C$5:$AP$50000,$F$3,TRUE),"")</f>
        <v>#N/A</v>
      </c>
      <c r="G9634" s="21" t="e">
        <f>IF(A9634&lt;&gt;"",VLOOKUP(B9634,'Ket qua do'!$C$5:$AP$50000,$G$3,TRUE),"")</f>
        <v>#N/A</v>
      </c>
      <c r="H9634" s="21" t="e">
        <f>IF(A9634&lt;&gt;"",VLOOKUP(B9634,'Ket qua do'!$C$5:$AP$50000,$H$3,TRUE),"")</f>
        <v>#N/A</v>
      </c>
      <c r="I9634" s="21" t="e">
        <f>IF(A9634&lt;&gt;"",VLOOKUP(B9634,'Ket qua do'!$C$5:$AP$50000,$I$3,TRUE)*$E$9/1000,"")</f>
        <v>#N/A</v>
      </c>
      <c r="J9634" s="21" t="e">
        <f>IF(A9634&lt;&gt;"",VLOOKUP(B9634,'Ket qua do'!$C$5:$AP$50000,$J$3,TRUE)*$E$9/1000,"")</f>
        <v>#N/A</v>
      </c>
      <c r="K9634" s="21" t="e">
        <f>IF(A9634&lt;&gt;"",VLOOKUP(B9634,'Ket qua do'!$C$5:$AP$50000,$K$3,TRUE)*$E$9/1000,"")</f>
        <v>#N/A</v>
      </c>
      <c r="L9634" s="21" t="e">
        <f>IF(A9634&lt;&gt;"",VLOOKUP(B9634,'Ket qua do'!$C$5:$AP$50000,$L$3,TRUE),"")</f>
        <v>#N/A</v>
      </c>
    </row>
    <row r="9635" spans="1:12" x14ac:dyDescent="0.25">
      <c r="A9635" t="e">
        <f t="shared" si="156"/>
        <v>#N/A</v>
      </c>
      <c r="B9635" s="1" t="e">
        <f>IF(A9635&lt;&gt;"",VLOOKUP(A9635,'Ket qua do'!$B$5:$CE$50000,2,TRUE),"")</f>
        <v>#N/A</v>
      </c>
      <c r="C9635" s="19" t="e">
        <f>IF(A9635&lt;&gt;"",VLOOKUP(B9635,'Ket qua do'!$C$5:$AP$50000,$C$3,TRUE)*SQRT(3)*$C$11,"")</f>
        <v>#N/A</v>
      </c>
      <c r="D9635" s="21" t="e">
        <f>IF(A9635&lt;&gt;"",VLOOKUP(B9635,'Ket qua do'!$C$5:$AP$50000,$D$3,TRUE),"")</f>
        <v>#N/A</v>
      </c>
      <c r="E9635" s="21" t="e">
        <f>IF(A9635&lt;&gt;"",VLOOKUP(B9635,'Ket qua do'!$C$5:$AP$50000,$E$3,TRUE)*$C$12,"")</f>
        <v>#N/A</v>
      </c>
      <c r="F9635" s="21" t="e">
        <f>IF(A9635&lt;&gt;"",VLOOKUP(B9635,'Ket qua do'!$C$5:$AP$50000,$F$3,TRUE),"")</f>
        <v>#N/A</v>
      </c>
      <c r="G9635" s="21" t="e">
        <f>IF(A9635&lt;&gt;"",VLOOKUP(B9635,'Ket qua do'!$C$5:$AP$50000,$G$3,TRUE),"")</f>
        <v>#N/A</v>
      </c>
      <c r="H9635" s="21" t="e">
        <f>IF(A9635&lt;&gt;"",VLOOKUP(B9635,'Ket qua do'!$C$5:$AP$50000,$H$3,TRUE),"")</f>
        <v>#N/A</v>
      </c>
      <c r="I9635" s="21" t="e">
        <f>IF(A9635&lt;&gt;"",VLOOKUP(B9635,'Ket qua do'!$C$5:$AP$50000,$I$3,TRUE)*$E$9/1000,"")</f>
        <v>#N/A</v>
      </c>
      <c r="J9635" s="21" t="e">
        <f>IF(A9635&lt;&gt;"",VLOOKUP(B9635,'Ket qua do'!$C$5:$AP$50000,$J$3,TRUE)*$E$9/1000,"")</f>
        <v>#N/A</v>
      </c>
      <c r="K9635" s="21" t="e">
        <f>IF(A9635&lt;&gt;"",VLOOKUP(B9635,'Ket qua do'!$C$5:$AP$50000,$K$3,TRUE)*$E$9/1000,"")</f>
        <v>#N/A</v>
      </c>
      <c r="L9635" s="21" t="e">
        <f>IF(A9635&lt;&gt;"",VLOOKUP(B9635,'Ket qua do'!$C$5:$AP$50000,$L$3,TRUE),"")</f>
        <v>#N/A</v>
      </c>
    </row>
    <row r="9636" spans="1:12" x14ac:dyDescent="0.25">
      <c r="A9636" t="e">
        <f t="shared" si="156"/>
        <v>#N/A</v>
      </c>
      <c r="B9636" s="1" t="e">
        <f>IF(A9636&lt;&gt;"",VLOOKUP(A9636,'Ket qua do'!$B$5:$CE$50000,2,TRUE),"")</f>
        <v>#N/A</v>
      </c>
      <c r="C9636" s="19" t="e">
        <f>IF(A9636&lt;&gt;"",VLOOKUP(B9636,'Ket qua do'!$C$5:$AP$50000,$C$3,TRUE)*SQRT(3)*$C$11,"")</f>
        <v>#N/A</v>
      </c>
      <c r="D9636" s="21" t="e">
        <f>IF(A9636&lt;&gt;"",VLOOKUP(B9636,'Ket qua do'!$C$5:$AP$50000,$D$3,TRUE),"")</f>
        <v>#N/A</v>
      </c>
      <c r="E9636" s="21" t="e">
        <f>IF(A9636&lt;&gt;"",VLOOKUP(B9636,'Ket qua do'!$C$5:$AP$50000,$E$3,TRUE)*$C$12,"")</f>
        <v>#N/A</v>
      </c>
      <c r="F9636" s="21" t="e">
        <f>IF(A9636&lt;&gt;"",VLOOKUP(B9636,'Ket qua do'!$C$5:$AP$50000,$F$3,TRUE),"")</f>
        <v>#N/A</v>
      </c>
      <c r="G9636" s="21" t="e">
        <f>IF(A9636&lt;&gt;"",VLOOKUP(B9636,'Ket qua do'!$C$5:$AP$50000,$G$3,TRUE),"")</f>
        <v>#N/A</v>
      </c>
      <c r="H9636" s="21" t="e">
        <f>IF(A9636&lt;&gt;"",VLOOKUP(B9636,'Ket qua do'!$C$5:$AP$50000,$H$3,TRUE),"")</f>
        <v>#N/A</v>
      </c>
      <c r="I9636" s="21" t="e">
        <f>IF(A9636&lt;&gt;"",VLOOKUP(B9636,'Ket qua do'!$C$5:$AP$50000,$I$3,TRUE)*$E$9/1000,"")</f>
        <v>#N/A</v>
      </c>
      <c r="J9636" s="21" t="e">
        <f>IF(A9636&lt;&gt;"",VLOOKUP(B9636,'Ket qua do'!$C$5:$AP$50000,$J$3,TRUE)*$E$9/1000,"")</f>
        <v>#N/A</v>
      </c>
      <c r="K9636" s="21" t="e">
        <f>IF(A9636&lt;&gt;"",VLOOKUP(B9636,'Ket qua do'!$C$5:$AP$50000,$K$3,TRUE)*$E$9/1000,"")</f>
        <v>#N/A</v>
      </c>
      <c r="L9636" s="21" t="e">
        <f>IF(A9636&lt;&gt;"",VLOOKUP(B9636,'Ket qua do'!$C$5:$AP$50000,$L$3,TRUE),"")</f>
        <v>#N/A</v>
      </c>
    </row>
    <row r="9637" spans="1:12" x14ac:dyDescent="0.25">
      <c r="A9637" t="e">
        <f t="shared" si="156"/>
        <v>#N/A</v>
      </c>
      <c r="B9637" s="1" t="e">
        <f>IF(A9637&lt;&gt;"",VLOOKUP(A9637,'Ket qua do'!$B$5:$CE$50000,2,TRUE),"")</f>
        <v>#N/A</v>
      </c>
      <c r="C9637" s="19" t="e">
        <f>IF(A9637&lt;&gt;"",VLOOKUP(B9637,'Ket qua do'!$C$5:$AP$50000,$C$3,TRUE)*SQRT(3)*$C$11,"")</f>
        <v>#N/A</v>
      </c>
      <c r="D9637" s="21" t="e">
        <f>IF(A9637&lt;&gt;"",VLOOKUP(B9637,'Ket qua do'!$C$5:$AP$50000,$D$3,TRUE),"")</f>
        <v>#N/A</v>
      </c>
      <c r="E9637" s="21" t="e">
        <f>IF(A9637&lt;&gt;"",VLOOKUP(B9637,'Ket qua do'!$C$5:$AP$50000,$E$3,TRUE)*$C$12,"")</f>
        <v>#N/A</v>
      </c>
      <c r="F9637" s="21" t="e">
        <f>IF(A9637&lt;&gt;"",VLOOKUP(B9637,'Ket qua do'!$C$5:$AP$50000,$F$3,TRUE),"")</f>
        <v>#N/A</v>
      </c>
      <c r="G9637" s="21" t="e">
        <f>IF(A9637&lt;&gt;"",VLOOKUP(B9637,'Ket qua do'!$C$5:$AP$50000,$G$3,TRUE),"")</f>
        <v>#N/A</v>
      </c>
      <c r="H9637" s="21" t="e">
        <f>IF(A9637&lt;&gt;"",VLOOKUP(B9637,'Ket qua do'!$C$5:$AP$50000,$H$3,TRUE),"")</f>
        <v>#N/A</v>
      </c>
      <c r="I9637" s="21" t="e">
        <f>IF(A9637&lt;&gt;"",VLOOKUP(B9637,'Ket qua do'!$C$5:$AP$50000,$I$3,TRUE)*$E$9/1000,"")</f>
        <v>#N/A</v>
      </c>
      <c r="J9637" s="21" t="e">
        <f>IF(A9637&lt;&gt;"",VLOOKUP(B9637,'Ket qua do'!$C$5:$AP$50000,$J$3,TRUE)*$E$9/1000,"")</f>
        <v>#N/A</v>
      </c>
      <c r="K9637" s="21" t="e">
        <f>IF(A9637&lt;&gt;"",VLOOKUP(B9637,'Ket qua do'!$C$5:$AP$50000,$K$3,TRUE)*$E$9/1000,"")</f>
        <v>#N/A</v>
      </c>
      <c r="L9637" s="21" t="e">
        <f>IF(A9637&lt;&gt;"",VLOOKUP(B9637,'Ket qua do'!$C$5:$AP$50000,$L$3,TRUE),"")</f>
        <v>#N/A</v>
      </c>
    </row>
    <row r="9638" spans="1:12" x14ac:dyDescent="0.25">
      <c r="A9638" t="e">
        <f t="shared" si="156"/>
        <v>#N/A</v>
      </c>
      <c r="B9638" s="1" t="e">
        <f>IF(A9638&lt;&gt;"",VLOOKUP(A9638,'Ket qua do'!$B$5:$CE$50000,2,TRUE),"")</f>
        <v>#N/A</v>
      </c>
      <c r="C9638" s="19" t="e">
        <f>IF(A9638&lt;&gt;"",VLOOKUP(B9638,'Ket qua do'!$C$5:$AP$50000,$C$3,TRUE)*SQRT(3)*$C$11,"")</f>
        <v>#N/A</v>
      </c>
      <c r="D9638" s="21" t="e">
        <f>IF(A9638&lt;&gt;"",VLOOKUP(B9638,'Ket qua do'!$C$5:$AP$50000,$D$3,TRUE),"")</f>
        <v>#N/A</v>
      </c>
      <c r="E9638" s="21" t="e">
        <f>IF(A9638&lt;&gt;"",VLOOKUP(B9638,'Ket qua do'!$C$5:$AP$50000,$E$3,TRUE)*$C$12,"")</f>
        <v>#N/A</v>
      </c>
      <c r="F9638" s="21" t="e">
        <f>IF(A9638&lt;&gt;"",VLOOKUP(B9638,'Ket qua do'!$C$5:$AP$50000,$F$3,TRUE),"")</f>
        <v>#N/A</v>
      </c>
      <c r="G9638" s="21" t="e">
        <f>IF(A9638&lt;&gt;"",VLOOKUP(B9638,'Ket qua do'!$C$5:$AP$50000,$G$3,TRUE),"")</f>
        <v>#N/A</v>
      </c>
      <c r="H9638" s="21" t="e">
        <f>IF(A9638&lt;&gt;"",VLOOKUP(B9638,'Ket qua do'!$C$5:$AP$50000,$H$3,TRUE),"")</f>
        <v>#N/A</v>
      </c>
      <c r="I9638" s="21" t="e">
        <f>IF(A9638&lt;&gt;"",VLOOKUP(B9638,'Ket qua do'!$C$5:$AP$50000,$I$3,TRUE)*$E$9/1000,"")</f>
        <v>#N/A</v>
      </c>
      <c r="J9638" s="21" t="e">
        <f>IF(A9638&lt;&gt;"",VLOOKUP(B9638,'Ket qua do'!$C$5:$AP$50000,$J$3,TRUE)*$E$9/1000,"")</f>
        <v>#N/A</v>
      </c>
      <c r="K9638" s="21" t="e">
        <f>IF(A9638&lt;&gt;"",VLOOKUP(B9638,'Ket qua do'!$C$5:$AP$50000,$K$3,TRUE)*$E$9/1000,"")</f>
        <v>#N/A</v>
      </c>
      <c r="L9638" s="21" t="e">
        <f>IF(A9638&lt;&gt;"",VLOOKUP(B9638,'Ket qua do'!$C$5:$AP$50000,$L$3,TRUE),"")</f>
        <v>#N/A</v>
      </c>
    </row>
    <row r="9639" spans="1:12" x14ac:dyDescent="0.25">
      <c r="A9639" t="e">
        <f t="shared" si="156"/>
        <v>#N/A</v>
      </c>
      <c r="B9639" s="1" t="e">
        <f>IF(A9639&lt;&gt;"",VLOOKUP(A9639,'Ket qua do'!$B$5:$CE$50000,2,TRUE),"")</f>
        <v>#N/A</v>
      </c>
      <c r="C9639" s="19" t="e">
        <f>IF(A9639&lt;&gt;"",VLOOKUP(B9639,'Ket qua do'!$C$5:$AP$50000,$C$3,TRUE)*SQRT(3)*$C$11,"")</f>
        <v>#N/A</v>
      </c>
      <c r="D9639" s="21" t="e">
        <f>IF(A9639&lt;&gt;"",VLOOKUP(B9639,'Ket qua do'!$C$5:$AP$50000,$D$3,TRUE),"")</f>
        <v>#N/A</v>
      </c>
      <c r="E9639" s="21" t="e">
        <f>IF(A9639&lt;&gt;"",VLOOKUP(B9639,'Ket qua do'!$C$5:$AP$50000,$E$3,TRUE)*$C$12,"")</f>
        <v>#N/A</v>
      </c>
      <c r="F9639" s="21" t="e">
        <f>IF(A9639&lt;&gt;"",VLOOKUP(B9639,'Ket qua do'!$C$5:$AP$50000,$F$3,TRUE),"")</f>
        <v>#N/A</v>
      </c>
      <c r="G9639" s="21" t="e">
        <f>IF(A9639&lt;&gt;"",VLOOKUP(B9639,'Ket qua do'!$C$5:$AP$50000,$G$3,TRUE),"")</f>
        <v>#N/A</v>
      </c>
      <c r="H9639" s="21" t="e">
        <f>IF(A9639&lt;&gt;"",VLOOKUP(B9639,'Ket qua do'!$C$5:$AP$50000,$H$3,TRUE),"")</f>
        <v>#N/A</v>
      </c>
      <c r="I9639" s="21" t="e">
        <f>IF(A9639&lt;&gt;"",VLOOKUP(B9639,'Ket qua do'!$C$5:$AP$50000,$I$3,TRUE)*$E$9/1000,"")</f>
        <v>#N/A</v>
      </c>
      <c r="J9639" s="21" t="e">
        <f>IF(A9639&lt;&gt;"",VLOOKUP(B9639,'Ket qua do'!$C$5:$AP$50000,$J$3,TRUE)*$E$9/1000,"")</f>
        <v>#N/A</v>
      </c>
      <c r="K9639" s="21" t="e">
        <f>IF(A9639&lt;&gt;"",VLOOKUP(B9639,'Ket qua do'!$C$5:$AP$50000,$K$3,TRUE)*$E$9/1000,"")</f>
        <v>#N/A</v>
      </c>
      <c r="L9639" s="21" t="e">
        <f>IF(A9639&lt;&gt;"",VLOOKUP(B9639,'Ket qua do'!$C$5:$AP$50000,$L$3,TRUE),"")</f>
        <v>#N/A</v>
      </c>
    </row>
    <row r="9640" spans="1:12" x14ac:dyDescent="0.25">
      <c r="A9640" t="e">
        <f t="shared" si="156"/>
        <v>#N/A</v>
      </c>
      <c r="B9640" s="1" t="e">
        <f>IF(A9640&lt;&gt;"",VLOOKUP(A9640,'Ket qua do'!$B$5:$CE$50000,2,TRUE),"")</f>
        <v>#N/A</v>
      </c>
      <c r="C9640" s="19" t="e">
        <f>IF(A9640&lt;&gt;"",VLOOKUP(B9640,'Ket qua do'!$C$5:$AP$50000,$C$3,TRUE)*SQRT(3)*$C$11,"")</f>
        <v>#N/A</v>
      </c>
      <c r="D9640" s="21" t="e">
        <f>IF(A9640&lt;&gt;"",VLOOKUP(B9640,'Ket qua do'!$C$5:$AP$50000,$D$3,TRUE),"")</f>
        <v>#N/A</v>
      </c>
      <c r="E9640" s="21" t="e">
        <f>IF(A9640&lt;&gt;"",VLOOKUP(B9640,'Ket qua do'!$C$5:$AP$50000,$E$3,TRUE)*$C$12,"")</f>
        <v>#N/A</v>
      </c>
      <c r="F9640" s="21" t="e">
        <f>IF(A9640&lt;&gt;"",VLOOKUP(B9640,'Ket qua do'!$C$5:$AP$50000,$F$3,TRUE),"")</f>
        <v>#N/A</v>
      </c>
      <c r="G9640" s="21" t="e">
        <f>IF(A9640&lt;&gt;"",VLOOKUP(B9640,'Ket qua do'!$C$5:$AP$50000,$G$3,TRUE),"")</f>
        <v>#N/A</v>
      </c>
      <c r="H9640" s="21" t="e">
        <f>IF(A9640&lt;&gt;"",VLOOKUP(B9640,'Ket qua do'!$C$5:$AP$50000,$H$3,TRUE),"")</f>
        <v>#N/A</v>
      </c>
      <c r="I9640" s="21" t="e">
        <f>IF(A9640&lt;&gt;"",VLOOKUP(B9640,'Ket qua do'!$C$5:$AP$50000,$I$3,TRUE)*$E$9/1000,"")</f>
        <v>#N/A</v>
      </c>
      <c r="J9640" s="21" t="e">
        <f>IF(A9640&lt;&gt;"",VLOOKUP(B9640,'Ket qua do'!$C$5:$AP$50000,$J$3,TRUE)*$E$9/1000,"")</f>
        <v>#N/A</v>
      </c>
      <c r="K9640" s="21" t="e">
        <f>IF(A9640&lt;&gt;"",VLOOKUP(B9640,'Ket qua do'!$C$5:$AP$50000,$K$3,TRUE)*$E$9/1000,"")</f>
        <v>#N/A</v>
      </c>
      <c r="L9640" s="21" t="e">
        <f>IF(A9640&lt;&gt;"",VLOOKUP(B9640,'Ket qua do'!$C$5:$AP$50000,$L$3,TRUE),"")</f>
        <v>#N/A</v>
      </c>
    </row>
    <row r="9641" spans="1:12" x14ac:dyDescent="0.25">
      <c r="A9641" t="e">
        <f t="shared" si="156"/>
        <v>#N/A</v>
      </c>
      <c r="B9641" s="1" t="e">
        <f>IF(A9641&lt;&gt;"",VLOOKUP(A9641,'Ket qua do'!$B$5:$CE$50000,2,TRUE),"")</f>
        <v>#N/A</v>
      </c>
      <c r="C9641" s="19" t="e">
        <f>IF(A9641&lt;&gt;"",VLOOKUP(B9641,'Ket qua do'!$C$5:$AP$50000,$C$3,TRUE)*SQRT(3)*$C$11,"")</f>
        <v>#N/A</v>
      </c>
      <c r="D9641" s="21" t="e">
        <f>IF(A9641&lt;&gt;"",VLOOKUP(B9641,'Ket qua do'!$C$5:$AP$50000,$D$3,TRUE),"")</f>
        <v>#N/A</v>
      </c>
      <c r="E9641" s="21" t="e">
        <f>IF(A9641&lt;&gt;"",VLOOKUP(B9641,'Ket qua do'!$C$5:$AP$50000,$E$3,TRUE)*$C$12,"")</f>
        <v>#N/A</v>
      </c>
      <c r="F9641" s="21" t="e">
        <f>IF(A9641&lt;&gt;"",VLOOKUP(B9641,'Ket qua do'!$C$5:$AP$50000,$F$3,TRUE),"")</f>
        <v>#N/A</v>
      </c>
      <c r="G9641" s="21" t="e">
        <f>IF(A9641&lt;&gt;"",VLOOKUP(B9641,'Ket qua do'!$C$5:$AP$50000,$G$3,TRUE),"")</f>
        <v>#N/A</v>
      </c>
      <c r="H9641" s="21" t="e">
        <f>IF(A9641&lt;&gt;"",VLOOKUP(B9641,'Ket qua do'!$C$5:$AP$50000,$H$3,TRUE),"")</f>
        <v>#N/A</v>
      </c>
      <c r="I9641" s="21" t="e">
        <f>IF(A9641&lt;&gt;"",VLOOKUP(B9641,'Ket qua do'!$C$5:$AP$50000,$I$3,TRUE)*$E$9/1000,"")</f>
        <v>#N/A</v>
      </c>
      <c r="J9641" s="21" t="e">
        <f>IF(A9641&lt;&gt;"",VLOOKUP(B9641,'Ket qua do'!$C$5:$AP$50000,$J$3,TRUE)*$E$9/1000,"")</f>
        <v>#N/A</v>
      </c>
      <c r="K9641" s="21" t="e">
        <f>IF(A9641&lt;&gt;"",VLOOKUP(B9641,'Ket qua do'!$C$5:$AP$50000,$K$3,TRUE)*$E$9/1000,"")</f>
        <v>#N/A</v>
      </c>
      <c r="L9641" s="21" t="e">
        <f>IF(A9641&lt;&gt;"",VLOOKUP(B9641,'Ket qua do'!$C$5:$AP$50000,$L$3,TRUE),"")</f>
        <v>#N/A</v>
      </c>
    </row>
    <row r="9642" spans="1:12" x14ac:dyDescent="0.25">
      <c r="A9642" t="e">
        <f t="shared" si="156"/>
        <v>#N/A</v>
      </c>
      <c r="B9642" s="1" t="e">
        <f>IF(A9642&lt;&gt;"",VLOOKUP(A9642,'Ket qua do'!$B$5:$CE$50000,2,TRUE),"")</f>
        <v>#N/A</v>
      </c>
      <c r="C9642" s="19" t="e">
        <f>IF(A9642&lt;&gt;"",VLOOKUP(B9642,'Ket qua do'!$C$5:$AP$50000,$C$3,TRUE)*SQRT(3)*$C$11,"")</f>
        <v>#N/A</v>
      </c>
      <c r="D9642" s="21" t="e">
        <f>IF(A9642&lt;&gt;"",VLOOKUP(B9642,'Ket qua do'!$C$5:$AP$50000,$D$3,TRUE),"")</f>
        <v>#N/A</v>
      </c>
      <c r="E9642" s="21" t="e">
        <f>IF(A9642&lt;&gt;"",VLOOKUP(B9642,'Ket qua do'!$C$5:$AP$50000,$E$3,TRUE)*$C$12,"")</f>
        <v>#N/A</v>
      </c>
      <c r="F9642" s="21" t="e">
        <f>IF(A9642&lt;&gt;"",VLOOKUP(B9642,'Ket qua do'!$C$5:$AP$50000,$F$3,TRUE),"")</f>
        <v>#N/A</v>
      </c>
      <c r="G9642" s="21" t="e">
        <f>IF(A9642&lt;&gt;"",VLOOKUP(B9642,'Ket qua do'!$C$5:$AP$50000,$G$3,TRUE),"")</f>
        <v>#N/A</v>
      </c>
      <c r="H9642" s="21" t="e">
        <f>IF(A9642&lt;&gt;"",VLOOKUP(B9642,'Ket qua do'!$C$5:$AP$50000,$H$3,TRUE),"")</f>
        <v>#N/A</v>
      </c>
      <c r="I9642" s="21" t="e">
        <f>IF(A9642&lt;&gt;"",VLOOKUP(B9642,'Ket qua do'!$C$5:$AP$50000,$I$3,TRUE)*$E$9/1000,"")</f>
        <v>#N/A</v>
      </c>
      <c r="J9642" s="21" t="e">
        <f>IF(A9642&lt;&gt;"",VLOOKUP(B9642,'Ket qua do'!$C$5:$AP$50000,$J$3,TRUE)*$E$9/1000,"")</f>
        <v>#N/A</v>
      </c>
      <c r="K9642" s="21" t="e">
        <f>IF(A9642&lt;&gt;"",VLOOKUP(B9642,'Ket qua do'!$C$5:$AP$50000,$K$3,TRUE)*$E$9/1000,"")</f>
        <v>#N/A</v>
      </c>
      <c r="L9642" s="21" t="e">
        <f>IF(A9642&lt;&gt;"",VLOOKUP(B9642,'Ket qua do'!$C$5:$AP$50000,$L$3,TRUE),"")</f>
        <v>#N/A</v>
      </c>
    </row>
    <row r="9643" spans="1:12" x14ac:dyDescent="0.25">
      <c r="A9643" t="e">
        <f t="shared" si="156"/>
        <v>#N/A</v>
      </c>
      <c r="B9643" s="1" t="e">
        <f>IF(A9643&lt;&gt;"",VLOOKUP(A9643,'Ket qua do'!$B$5:$CE$50000,2,TRUE),"")</f>
        <v>#N/A</v>
      </c>
      <c r="C9643" s="19" t="e">
        <f>IF(A9643&lt;&gt;"",VLOOKUP(B9643,'Ket qua do'!$C$5:$AP$50000,$C$3,TRUE)*SQRT(3)*$C$11,"")</f>
        <v>#N/A</v>
      </c>
      <c r="D9643" s="21" t="e">
        <f>IF(A9643&lt;&gt;"",VLOOKUP(B9643,'Ket qua do'!$C$5:$AP$50000,$D$3,TRUE),"")</f>
        <v>#N/A</v>
      </c>
      <c r="E9643" s="21" t="e">
        <f>IF(A9643&lt;&gt;"",VLOOKUP(B9643,'Ket qua do'!$C$5:$AP$50000,$E$3,TRUE)*$C$12,"")</f>
        <v>#N/A</v>
      </c>
      <c r="F9643" s="21" t="e">
        <f>IF(A9643&lt;&gt;"",VLOOKUP(B9643,'Ket qua do'!$C$5:$AP$50000,$F$3,TRUE),"")</f>
        <v>#N/A</v>
      </c>
      <c r="G9643" s="21" t="e">
        <f>IF(A9643&lt;&gt;"",VLOOKUP(B9643,'Ket qua do'!$C$5:$AP$50000,$G$3,TRUE),"")</f>
        <v>#N/A</v>
      </c>
      <c r="H9643" s="21" t="e">
        <f>IF(A9643&lt;&gt;"",VLOOKUP(B9643,'Ket qua do'!$C$5:$AP$50000,$H$3,TRUE),"")</f>
        <v>#N/A</v>
      </c>
      <c r="I9643" s="21" t="e">
        <f>IF(A9643&lt;&gt;"",VLOOKUP(B9643,'Ket qua do'!$C$5:$AP$50000,$I$3,TRUE)*$E$9/1000,"")</f>
        <v>#N/A</v>
      </c>
      <c r="J9643" s="21" t="e">
        <f>IF(A9643&lt;&gt;"",VLOOKUP(B9643,'Ket qua do'!$C$5:$AP$50000,$J$3,TRUE)*$E$9/1000,"")</f>
        <v>#N/A</v>
      </c>
      <c r="K9643" s="21" t="e">
        <f>IF(A9643&lt;&gt;"",VLOOKUP(B9643,'Ket qua do'!$C$5:$AP$50000,$K$3,TRUE)*$E$9/1000,"")</f>
        <v>#N/A</v>
      </c>
      <c r="L9643" s="21" t="e">
        <f>IF(A9643&lt;&gt;"",VLOOKUP(B9643,'Ket qua do'!$C$5:$AP$50000,$L$3,TRUE),"")</f>
        <v>#N/A</v>
      </c>
    </row>
    <row r="9644" spans="1:12" x14ac:dyDescent="0.25">
      <c r="A9644" t="e">
        <f t="shared" si="156"/>
        <v>#N/A</v>
      </c>
      <c r="B9644" s="1" t="e">
        <f>IF(A9644&lt;&gt;"",VLOOKUP(A9644,'Ket qua do'!$B$5:$CE$50000,2,TRUE),"")</f>
        <v>#N/A</v>
      </c>
      <c r="C9644" s="19" t="e">
        <f>IF(A9644&lt;&gt;"",VLOOKUP(B9644,'Ket qua do'!$C$5:$AP$50000,$C$3,TRUE)*SQRT(3)*$C$11,"")</f>
        <v>#N/A</v>
      </c>
      <c r="D9644" s="21" t="e">
        <f>IF(A9644&lt;&gt;"",VLOOKUP(B9644,'Ket qua do'!$C$5:$AP$50000,$D$3,TRUE),"")</f>
        <v>#N/A</v>
      </c>
      <c r="E9644" s="21" t="e">
        <f>IF(A9644&lt;&gt;"",VLOOKUP(B9644,'Ket qua do'!$C$5:$AP$50000,$E$3,TRUE)*$C$12,"")</f>
        <v>#N/A</v>
      </c>
      <c r="F9644" s="21" t="e">
        <f>IF(A9644&lt;&gt;"",VLOOKUP(B9644,'Ket qua do'!$C$5:$AP$50000,$F$3,TRUE),"")</f>
        <v>#N/A</v>
      </c>
      <c r="G9644" s="21" t="e">
        <f>IF(A9644&lt;&gt;"",VLOOKUP(B9644,'Ket qua do'!$C$5:$AP$50000,$G$3,TRUE),"")</f>
        <v>#N/A</v>
      </c>
      <c r="H9644" s="21" t="e">
        <f>IF(A9644&lt;&gt;"",VLOOKUP(B9644,'Ket qua do'!$C$5:$AP$50000,$H$3,TRUE),"")</f>
        <v>#N/A</v>
      </c>
      <c r="I9644" s="21" t="e">
        <f>IF(A9644&lt;&gt;"",VLOOKUP(B9644,'Ket qua do'!$C$5:$AP$50000,$I$3,TRUE)*$E$9/1000,"")</f>
        <v>#N/A</v>
      </c>
      <c r="J9644" s="21" t="e">
        <f>IF(A9644&lt;&gt;"",VLOOKUP(B9644,'Ket qua do'!$C$5:$AP$50000,$J$3,TRUE)*$E$9/1000,"")</f>
        <v>#N/A</v>
      </c>
      <c r="K9644" s="21" t="e">
        <f>IF(A9644&lt;&gt;"",VLOOKUP(B9644,'Ket qua do'!$C$5:$AP$50000,$K$3,TRUE)*$E$9/1000,"")</f>
        <v>#N/A</v>
      </c>
      <c r="L9644" s="21" t="e">
        <f>IF(A9644&lt;&gt;"",VLOOKUP(B9644,'Ket qua do'!$C$5:$AP$50000,$L$3,TRUE),"")</f>
        <v>#N/A</v>
      </c>
    </row>
    <row r="9645" spans="1:12" x14ac:dyDescent="0.25">
      <c r="A9645" t="e">
        <f t="shared" si="156"/>
        <v>#N/A</v>
      </c>
      <c r="B9645" s="1" t="e">
        <f>IF(A9645&lt;&gt;"",VLOOKUP(A9645,'Ket qua do'!$B$5:$CE$50000,2,TRUE),"")</f>
        <v>#N/A</v>
      </c>
      <c r="C9645" s="19" t="e">
        <f>IF(A9645&lt;&gt;"",VLOOKUP(B9645,'Ket qua do'!$C$5:$AP$50000,$C$3,TRUE)*SQRT(3)*$C$11,"")</f>
        <v>#N/A</v>
      </c>
      <c r="D9645" s="21" t="e">
        <f>IF(A9645&lt;&gt;"",VLOOKUP(B9645,'Ket qua do'!$C$5:$AP$50000,$D$3,TRUE),"")</f>
        <v>#N/A</v>
      </c>
      <c r="E9645" s="21" t="e">
        <f>IF(A9645&lt;&gt;"",VLOOKUP(B9645,'Ket qua do'!$C$5:$AP$50000,$E$3,TRUE)*$C$12,"")</f>
        <v>#N/A</v>
      </c>
      <c r="F9645" s="21" t="e">
        <f>IF(A9645&lt;&gt;"",VLOOKUP(B9645,'Ket qua do'!$C$5:$AP$50000,$F$3,TRUE),"")</f>
        <v>#N/A</v>
      </c>
      <c r="G9645" s="21" t="e">
        <f>IF(A9645&lt;&gt;"",VLOOKUP(B9645,'Ket qua do'!$C$5:$AP$50000,$G$3,TRUE),"")</f>
        <v>#N/A</v>
      </c>
      <c r="H9645" s="21" t="e">
        <f>IF(A9645&lt;&gt;"",VLOOKUP(B9645,'Ket qua do'!$C$5:$AP$50000,$H$3,TRUE),"")</f>
        <v>#N/A</v>
      </c>
      <c r="I9645" s="21" t="e">
        <f>IF(A9645&lt;&gt;"",VLOOKUP(B9645,'Ket qua do'!$C$5:$AP$50000,$I$3,TRUE)*$E$9/1000,"")</f>
        <v>#N/A</v>
      </c>
      <c r="J9645" s="21" t="e">
        <f>IF(A9645&lt;&gt;"",VLOOKUP(B9645,'Ket qua do'!$C$5:$AP$50000,$J$3,TRUE)*$E$9/1000,"")</f>
        <v>#N/A</v>
      </c>
      <c r="K9645" s="21" t="e">
        <f>IF(A9645&lt;&gt;"",VLOOKUP(B9645,'Ket qua do'!$C$5:$AP$50000,$K$3,TRUE)*$E$9/1000,"")</f>
        <v>#N/A</v>
      </c>
      <c r="L9645" s="21" t="e">
        <f>IF(A9645&lt;&gt;"",VLOOKUP(B9645,'Ket qua do'!$C$5:$AP$50000,$L$3,TRUE),"")</f>
        <v>#N/A</v>
      </c>
    </row>
    <row r="9646" spans="1:12" x14ac:dyDescent="0.25">
      <c r="A9646" t="e">
        <f t="shared" si="156"/>
        <v>#N/A</v>
      </c>
      <c r="B9646" s="1" t="e">
        <f>IF(A9646&lt;&gt;"",VLOOKUP(A9646,'Ket qua do'!$B$5:$CE$50000,2,TRUE),"")</f>
        <v>#N/A</v>
      </c>
      <c r="C9646" s="19" t="e">
        <f>IF(A9646&lt;&gt;"",VLOOKUP(B9646,'Ket qua do'!$C$5:$AP$50000,$C$3,TRUE)*SQRT(3)*$C$11,"")</f>
        <v>#N/A</v>
      </c>
      <c r="D9646" s="21" t="e">
        <f>IF(A9646&lt;&gt;"",VLOOKUP(B9646,'Ket qua do'!$C$5:$AP$50000,$D$3,TRUE),"")</f>
        <v>#N/A</v>
      </c>
      <c r="E9646" s="21" t="e">
        <f>IF(A9646&lt;&gt;"",VLOOKUP(B9646,'Ket qua do'!$C$5:$AP$50000,$E$3,TRUE)*$C$12,"")</f>
        <v>#N/A</v>
      </c>
      <c r="F9646" s="21" t="e">
        <f>IF(A9646&lt;&gt;"",VLOOKUP(B9646,'Ket qua do'!$C$5:$AP$50000,$F$3,TRUE),"")</f>
        <v>#N/A</v>
      </c>
      <c r="G9646" s="21" t="e">
        <f>IF(A9646&lt;&gt;"",VLOOKUP(B9646,'Ket qua do'!$C$5:$AP$50000,$G$3,TRUE),"")</f>
        <v>#N/A</v>
      </c>
      <c r="H9646" s="21" t="e">
        <f>IF(A9646&lt;&gt;"",VLOOKUP(B9646,'Ket qua do'!$C$5:$AP$50000,$H$3,TRUE),"")</f>
        <v>#N/A</v>
      </c>
      <c r="I9646" s="21" t="e">
        <f>IF(A9646&lt;&gt;"",VLOOKUP(B9646,'Ket qua do'!$C$5:$AP$50000,$I$3,TRUE)*$E$9/1000,"")</f>
        <v>#N/A</v>
      </c>
      <c r="J9646" s="21" t="e">
        <f>IF(A9646&lt;&gt;"",VLOOKUP(B9646,'Ket qua do'!$C$5:$AP$50000,$J$3,TRUE)*$E$9/1000,"")</f>
        <v>#N/A</v>
      </c>
      <c r="K9646" s="21" t="e">
        <f>IF(A9646&lt;&gt;"",VLOOKUP(B9646,'Ket qua do'!$C$5:$AP$50000,$K$3,TRUE)*$E$9/1000,"")</f>
        <v>#N/A</v>
      </c>
      <c r="L9646" s="21" t="e">
        <f>IF(A9646&lt;&gt;"",VLOOKUP(B9646,'Ket qua do'!$C$5:$AP$50000,$L$3,TRUE),"")</f>
        <v>#N/A</v>
      </c>
    </row>
    <row r="9647" spans="1:12" x14ac:dyDescent="0.25">
      <c r="A9647" t="e">
        <f t="shared" si="156"/>
        <v>#N/A</v>
      </c>
      <c r="B9647" s="1" t="e">
        <f>IF(A9647&lt;&gt;"",VLOOKUP(A9647,'Ket qua do'!$B$5:$CE$50000,2,TRUE),"")</f>
        <v>#N/A</v>
      </c>
      <c r="C9647" s="19" t="e">
        <f>IF(A9647&lt;&gt;"",VLOOKUP(B9647,'Ket qua do'!$C$5:$AP$50000,$C$3,TRUE)*SQRT(3)*$C$11,"")</f>
        <v>#N/A</v>
      </c>
      <c r="D9647" s="21" t="e">
        <f>IF(A9647&lt;&gt;"",VLOOKUP(B9647,'Ket qua do'!$C$5:$AP$50000,$D$3,TRUE),"")</f>
        <v>#N/A</v>
      </c>
      <c r="E9647" s="21" t="e">
        <f>IF(A9647&lt;&gt;"",VLOOKUP(B9647,'Ket qua do'!$C$5:$AP$50000,$E$3,TRUE)*$C$12,"")</f>
        <v>#N/A</v>
      </c>
      <c r="F9647" s="21" t="e">
        <f>IF(A9647&lt;&gt;"",VLOOKUP(B9647,'Ket qua do'!$C$5:$AP$50000,$F$3,TRUE),"")</f>
        <v>#N/A</v>
      </c>
      <c r="G9647" s="21" t="e">
        <f>IF(A9647&lt;&gt;"",VLOOKUP(B9647,'Ket qua do'!$C$5:$AP$50000,$G$3,TRUE),"")</f>
        <v>#N/A</v>
      </c>
      <c r="H9647" s="21" t="e">
        <f>IF(A9647&lt;&gt;"",VLOOKUP(B9647,'Ket qua do'!$C$5:$AP$50000,$H$3,TRUE),"")</f>
        <v>#N/A</v>
      </c>
      <c r="I9647" s="21" t="e">
        <f>IF(A9647&lt;&gt;"",VLOOKUP(B9647,'Ket qua do'!$C$5:$AP$50000,$I$3,TRUE)*$E$9/1000,"")</f>
        <v>#N/A</v>
      </c>
      <c r="J9647" s="21" t="e">
        <f>IF(A9647&lt;&gt;"",VLOOKUP(B9647,'Ket qua do'!$C$5:$AP$50000,$J$3,TRUE)*$E$9/1000,"")</f>
        <v>#N/A</v>
      </c>
      <c r="K9647" s="21" t="e">
        <f>IF(A9647&lt;&gt;"",VLOOKUP(B9647,'Ket qua do'!$C$5:$AP$50000,$K$3,TRUE)*$E$9/1000,"")</f>
        <v>#N/A</v>
      </c>
      <c r="L9647" s="21" t="e">
        <f>IF(A9647&lt;&gt;"",VLOOKUP(B9647,'Ket qua do'!$C$5:$AP$50000,$L$3,TRUE),"")</f>
        <v>#N/A</v>
      </c>
    </row>
    <row r="9648" spans="1:12" x14ac:dyDescent="0.25">
      <c r="A9648" t="e">
        <f t="shared" si="156"/>
        <v>#N/A</v>
      </c>
      <c r="B9648" s="1" t="e">
        <f>IF(A9648&lt;&gt;"",VLOOKUP(A9648,'Ket qua do'!$B$5:$CE$50000,2,TRUE),"")</f>
        <v>#N/A</v>
      </c>
      <c r="C9648" s="19" t="e">
        <f>IF(A9648&lt;&gt;"",VLOOKUP(B9648,'Ket qua do'!$C$5:$AP$50000,$C$3,TRUE)*SQRT(3)*$C$11,"")</f>
        <v>#N/A</v>
      </c>
      <c r="D9648" s="21" t="e">
        <f>IF(A9648&lt;&gt;"",VLOOKUP(B9648,'Ket qua do'!$C$5:$AP$50000,$D$3,TRUE),"")</f>
        <v>#N/A</v>
      </c>
      <c r="E9648" s="21" t="e">
        <f>IF(A9648&lt;&gt;"",VLOOKUP(B9648,'Ket qua do'!$C$5:$AP$50000,$E$3,TRUE)*$C$12,"")</f>
        <v>#N/A</v>
      </c>
      <c r="F9648" s="21" t="e">
        <f>IF(A9648&lt;&gt;"",VLOOKUP(B9648,'Ket qua do'!$C$5:$AP$50000,$F$3,TRUE),"")</f>
        <v>#N/A</v>
      </c>
      <c r="G9648" s="21" t="e">
        <f>IF(A9648&lt;&gt;"",VLOOKUP(B9648,'Ket qua do'!$C$5:$AP$50000,$G$3,TRUE),"")</f>
        <v>#N/A</v>
      </c>
      <c r="H9648" s="21" t="e">
        <f>IF(A9648&lt;&gt;"",VLOOKUP(B9648,'Ket qua do'!$C$5:$AP$50000,$H$3,TRUE),"")</f>
        <v>#N/A</v>
      </c>
      <c r="I9648" s="21" t="e">
        <f>IF(A9648&lt;&gt;"",VLOOKUP(B9648,'Ket qua do'!$C$5:$AP$50000,$I$3,TRUE)*$E$9/1000,"")</f>
        <v>#N/A</v>
      </c>
      <c r="J9648" s="21" t="e">
        <f>IF(A9648&lt;&gt;"",VLOOKUP(B9648,'Ket qua do'!$C$5:$AP$50000,$J$3,TRUE)*$E$9/1000,"")</f>
        <v>#N/A</v>
      </c>
      <c r="K9648" s="21" t="e">
        <f>IF(A9648&lt;&gt;"",VLOOKUP(B9648,'Ket qua do'!$C$5:$AP$50000,$K$3,TRUE)*$E$9/1000,"")</f>
        <v>#N/A</v>
      </c>
      <c r="L9648" s="21" t="e">
        <f>IF(A9648&lt;&gt;"",VLOOKUP(B9648,'Ket qua do'!$C$5:$AP$50000,$L$3,TRUE),"")</f>
        <v>#N/A</v>
      </c>
    </row>
    <row r="9649" spans="1:12" x14ac:dyDescent="0.25">
      <c r="A9649" t="e">
        <f t="shared" si="156"/>
        <v>#N/A</v>
      </c>
      <c r="B9649" s="1" t="e">
        <f>IF(A9649&lt;&gt;"",VLOOKUP(A9649,'Ket qua do'!$B$5:$CE$50000,2,TRUE),"")</f>
        <v>#N/A</v>
      </c>
      <c r="C9649" s="19" t="e">
        <f>IF(A9649&lt;&gt;"",VLOOKUP(B9649,'Ket qua do'!$C$5:$AP$50000,$C$3,TRUE)*SQRT(3)*$C$11,"")</f>
        <v>#N/A</v>
      </c>
      <c r="D9649" s="21" t="e">
        <f>IF(A9649&lt;&gt;"",VLOOKUP(B9649,'Ket qua do'!$C$5:$AP$50000,$D$3,TRUE),"")</f>
        <v>#N/A</v>
      </c>
      <c r="E9649" s="21" t="e">
        <f>IF(A9649&lt;&gt;"",VLOOKUP(B9649,'Ket qua do'!$C$5:$AP$50000,$E$3,TRUE)*$C$12,"")</f>
        <v>#N/A</v>
      </c>
      <c r="F9649" s="21" t="e">
        <f>IF(A9649&lt;&gt;"",VLOOKUP(B9649,'Ket qua do'!$C$5:$AP$50000,$F$3,TRUE),"")</f>
        <v>#N/A</v>
      </c>
      <c r="G9649" s="21" t="e">
        <f>IF(A9649&lt;&gt;"",VLOOKUP(B9649,'Ket qua do'!$C$5:$AP$50000,$G$3,TRUE),"")</f>
        <v>#N/A</v>
      </c>
      <c r="H9649" s="21" t="e">
        <f>IF(A9649&lt;&gt;"",VLOOKUP(B9649,'Ket qua do'!$C$5:$AP$50000,$H$3,TRUE),"")</f>
        <v>#N/A</v>
      </c>
      <c r="I9649" s="21" t="e">
        <f>IF(A9649&lt;&gt;"",VLOOKUP(B9649,'Ket qua do'!$C$5:$AP$50000,$I$3,TRUE)*$E$9/1000,"")</f>
        <v>#N/A</v>
      </c>
      <c r="J9649" s="21" t="e">
        <f>IF(A9649&lt;&gt;"",VLOOKUP(B9649,'Ket qua do'!$C$5:$AP$50000,$J$3,TRUE)*$E$9/1000,"")</f>
        <v>#N/A</v>
      </c>
      <c r="K9649" s="21" t="e">
        <f>IF(A9649&lt;&gt;"",VLOOKUP(B9649,'Ket qua do'!$C$5:$AP$50000,$K$3,TRUE)*$E$9/1000,"")</f>
        <v>#N/A</v>
      </c>
      <c r="L9649" s="21" t="e">
        <f>IF(A9649&lt;&gt;"",VLOOKUP(B9649,'Ket qua do'!$C$5:$AP$50000,$L$3,TRUE),"")</f>
        <v>#N/A</v>
      </c>
    </row>
    <row r="9650" spans="1:12" x14ac:dyDescent="0.25">
      <c r="A9650" t="e">
        <f t="shared" si="156"/>
        <v>#N/A</v>
      </c>
      <c r="B9650" s="1" t="e">
        <f>IF(A9650&lt;&gt;"",VLOOKUP(A9650,'Ket qua do'!$B$5:$CE$50000,2,TRUE),"")</f>
        <v>#N/A</v>
      </c>
      <c r="C9650" s="19" t="e">
        <f>IF(A9650&lt;&gt;"",VLOOKUP(B9650,'Ket qua do'!$C$5:$AP$50000,$C$3,TRUE)*SQRT(3)*$C$11,"")</f>
        <v>#N/A</v>
      </c>
      <c r="D9650" s="21" t="e">
        <f>IF(A9650&lt;&gt;"",VLOOKUP(B9650,'Ket qua do'!$C$5:$AP$50000,$D$3,TRUE),"")</f>
        <v>#N/A</v>
      </c>
      <c r="E9650" s="21" t="e">
        <f>IF(A9650&lt;&gt;"",VLOOKUP(B9650,'Ket qua do'!$C$5:$AP$50000,$E$3,TRUE)*$C$12,"")</f>
        <v>#N/A</v>
      </c>
      <c r="F9650" s="21" t="e">
        <f>IF(A9650&lt;&gt;"",VLOOKUP(B9650,'Ket qua do'!$C$5:$AP$50000,$F$3,TRUE),"")</f>
        <v>#N/A</v>
      </c>
      <c r="G9650" s="21" t="e">
        <f>IF(A9650&lt;&gt;"",VLOOKUP(B9650,'Ket qua do'!$C$5:$AP$50000,$G$3,TRUE),"")</f>
        <v>#N/A</v>
      </c>
      <c r="H9650" s="21" t="e">
        <f>IF(A9650&lt;&gt;"",VLOOKUP(B9650,'Ket qua do'!$C$5:$AP$50000,$H$3,TRUE),"")</f>
        <v>#N/A</v>
      </c>
      <c r="I9650" s="21" t="e">
        <f>IF(A9650&lt;&gt;"",VLOOKUP(B9650,'Ket qua do'!$C$5:$AP$50000,$I$3,TRUE)*$E$9/1000,"")</f>
        <v>#N/A</v>
      </c>
      <c r="J9650" s="21" t="e">
        <f>IF(A9650&lt;&gt;"",VLOOKUP(B9650,'Ket qua do'!$C$5:$AP$50000,$J$3,TRUE)*$E$9/1000,"")</f>
        <v>#N/A</v>
      </c>
      <c r="K9650" s="21" t="e">
        <f>IF(A9650&lt;&gt;"",VLOOKUP(B9650,'Ket qua do'!$C$5:$AP$50000,$K$3,TRUE)*$E$9/1000,"")</f>
        <v>#N/A</v>
      </c>
      <c r="L9650" s="21" t="e">
        <f>IF(A9650&lt;&gt;"",VLOOKUP(B9650,'Ket qua do'!$C$5:$AP$50000,$L$3,TRUE),"")</f>
        <v>#N/A</v>
      </c>
    </row>
    <row r="9651" spans="1:12" x14ac:dyDescent="0.25">
      <c r="A9651" t="e">
        <f t="shared" si="156"/>
        <v>#N/A</v>
      </c>
      <c r="B9651" s="1" t="e">
        <f>IF(A9651&lt;&gt;"",VLOOKUP(A9651,'Ket qua do'!$B$5:$CE$50000,2,TRUE),"")</f>
        <v>#N/A</v>
      </c>
      <c r="C9651" s="19" t="e">
        <f>IF(A9651&lt;&gt;"",VLOOKUP(B9651,'Ket qua do'!$C$5:$AP$50000,$C$3,TRUE)*SQRT(3)*$C$11,"")</f>
        <v>#N/A</v>
      </c>
      <c r="D9651" s="21" t="e">
        <f>IF(A9651&lt;&gt;"",VLOOKUP(B9651,'Ket qua do'!$C$5:$AP$50000,$D$3,TRUE),"")</f>
        <v>#N/A</v>
      </c>
      <c r="E9651" s="21" t="e">
        <f>IF(A9651&lt;&gt;"",VLOOKUP(B9651,'Ket qua do'!$C$5:$AP$50000,$E$3,TRUE)*$C$12,"")</f>
        <v>#N/A</v>
      </c>
      <c r="F9651" s="21" t="e">
        <f>IF(A9651&lt;&gt;"",VLOOKUP(B9651,'Ket qua do'!$C$5:$AP$50000,$F$3,TRUE),"")</f>
        <v>#N/A</v>
      </c>
      <c r="G9651" s="21" t="e">
        <f>IF(A9651&lt;&gt;"",VLOOKUP(B9651,'Ket qua do'!$C$5:$AP$50000,$G$3,TRUE),"")</f>
        <v>#N/A</v>
      </c>
      <c r="H9651" s="21" t="e">
        <f>IF(A9651&lt;&gt;"",VLOOKUP(B9651,'Ket qua do'!$C$5:$AP$50000,$H$3,TRUE),"")</f>
        <v>#N/A</v>
      </c>
      <c r="I9651" s="21" t="e">
        <f>IF(A9651&lt;&gt;"",VLOOKUP(B9651,'Ket qua do'!$C$5:$AP$50000,$I$3,TRUE)*$E$9/1000,"")</f>
        <v>#N/A</v>
      </c>
      <c r="J9651" s="21" t="e">
        <f>IF(A9651&lt;&gt;"",VLOOKUP(B9651,'Ket qua do'!$C$5:$AP$50000,$J$3,TRUE)*$E$9/1000,"")</f>
        <v>#N/A</v>
      </c>
      <c r="K9651" s="21" t="e">
        <f>IF(A9651&lt;&gt;"",VLOOKUP(B9651,'Ket qua do'!$C$5:$AP$50000,$K$3,TRUE)*$E$9/1000,"")</f>
        <v>#N/A</v>
      </c>
      <c r="L9651" s="21" t="e">
        <f>IF(A9651&lt;&gt;"",VLOOKUP(B9651,'Ket qua do'!$C$5:$AP$50000,$L$3,TRUE),"")</f>
        <v>#N/A</v>
      </c>
    </row>
    <row r="9652" spans="1:12" x14ac:dyDescent="0.25">
      <c r="A9652" t="e">
        <f t="shared" si="156"/>
        <v>#N/A</v>
      </c>
      <c r="B9652" s="1" t="e">
        <f>IF(A9652&lt;&gt;"",VLOOKUP(A9652,'Ket qua do'!$B$5:$CE$50000,2,TRUE),"")</f>
        <v>#N/A</v>
      </c>
      <c r="C9652" s="19" t="e">
        <f>IF(A9652&lt;&gt;"",VLOOKUP(B9652,'Ket qua do'!$C$5:$AP$50000,$C$3,TRUE)*SQRT(3)*$C$11,"")</f>
        <v>#N/A</v>
      </c>
      <c r="D9652" s="21" t="e">
        <f>IF(A9652&lt;&gt;"",VLOOKUP(B9652,'Ket qua do'!$C$5:$AP$50000,$D$3,TRUE),"")</f>
        <v>#N/A</v>
      </c>
      <c r="E9652" s="21" t="e">
        <f>IF(A9652&lt;&gt;"",VLOOKUP(B9652,'Ket qua do'!$C$5:$AP$50000,$E$3,TRUE)*$C$12,"")</f>
        <v>#N/A</v>
      </c>
      <c r="F9652" s="21" t="e">
        <f>IF(A9652&lt;&gt;"",VLOOKUP(B9652,'Ket qua do'!$C$5:$AP$50000,$F$3,TRUE),"")</f>
        <v>#N/A</v>
      </c>
      <c r="G9652" s="21" t="e">
        <f>IF(A9652&lt;&gt;"",VLOOKUP(B9652,'Ket qua do'!$C$5:$AP$50000,$G$3,TRUE),"")</f>
        <v>#N/A</v>
      </c>
      <c r="H9652" s="21" t="e">
        <f>IF(A9652&lt;&gt;"",VLOOKUP(B9652,'Ket qua do'!$C$5:$AP$50000,$H$3,TRUE),"")</f>
        <v>#N/A</v>
      </c>
      <c r="I9652" s="21" t="e">
        <f>IF(A9652&lt;&gt;"",VLOOKUP(B9652,'Ket qua do'!$C$5:$AP$50000,$I$3,TRUE)*$E$9/1000,"")</f>
        <v>#N/A</v>
      </c>
      <c r="J9652" s="21" t="e">
        <f>IF(A9652&lt;&gt;"",VLOOKUP(B9652,'Ket qua do'!$C$5:$AP$50000,$J$3,TRUE)*$E$9/1000,"")</f>
        <v>#N/A</v>
      </c>
      <c r="K9652" s="21" t="e">
        <f>IF(A9652&lt;&gt;"",VLOOKUP(B9652,'Ket qua do'!$C$5:$AP$50000,$K$3,TRUE)*$E$9/1000,"")</f>
        <v>#N/A</v>
      </c>
      <c r="L9652" s="21" t="e">
        <f>IF(A9652&lt;&gt;"",VLOOKUP(B9652,'Ket qua do'!$C$5:$AP$50000,$L$3,TRUE),"")</f>
        <v>#N/A</v>
      </c>
    </row>
    <row r="9653" spans="1:12" x14ac:dyDescent="0.25">
      <c r="A9653" t="e">
        <f t="shared" si="156"/>
        <v>#N/A</v>
      </c>
      <c r="B9653" s="1" t="e">
        <f>IF(A9653&lt;&gt;"",VLOOKUP(A9653,'Ket qua do'!$B$5:$CE$50000,2,TRUE),"")</f>
        <v>#N/A</v>
      </c>
      <c r="C9653" s="19" t="e">
        <f>IF(A9653&lt;&gt;"",VLOOKUP(B9653,'Ket qua do'!$C$5:$AP$50000,$C$3,TRUE)*SQRT(3)*$C$11,"")</f>
        <v>#N/A</v>
      </c>
      <c r="D9653" s="21" t="e">
        <f>IF(A9653&lt;&gt;"",VLOOKUP(B9653,'Ket qua do'!$C$5:$AP$50000,$D$3,TRUE),"")</f>
        <v>#N/A</v>
      </c>
      <c r="E9653" s="21" t="e">
        <f>IF(A9653&lt;&gt;"",VLOOKUP(B9653,'Ket qua do'!$C$5:$AP$50000,$E$3,TRUE)*$C$12,"")</f>
        <v>#N/A</v>
      </c>
      <c r="F9653" s="21" t="e">
        <f>IF(A9653&lt;&gt;"",VLOOKUP(B9653,'Ket qua do'!$C$5:$AP$50000,$F$3,TRUE),"")</f>
        <v>#N/A</v>
      </c>
      <c r="G9653" s="21" t="e">
        <f>IF(A9653&lt;&gt;"",VLOOKUP(B9653,'Ket qua do'!$C$5:$AP$50000,$G$3,TRUE),"")</f>
        <v>#N/A</v>
      </c>
      <c r="H9653" s="21" t="e">
        <f>IF(A9653&lt;&gt;"",VLOOKUP(B9653,'Ket qua do'!$C$5:$AP$50000,$H$3,TRUE),"")</f>
        <v>#N/A</v>
      </c>
      <c r="I9653" s="21" t="e">
        <f>IF(A9653&lt;&gt;"",VLOOKUP(B9653,'Ket qua do'!$C$5:$AP$50000,$I$3,TRUE)*$E$9/1000,"")</f>
        <v>#N/A</v>
      </c>
      <c r="J9653" s="21" t="e">
        <f>IF(A9653&lt;&gt;"",VLOOKUP(B9653,'Ket qua do'!$C$5:$AP$50000,$J$3,TRUE)*$E$9/1000,"")</f>
        <v>#N/A</v>
      </c>
      <c r="K9653" s="21" t="e">
        <f>IF(A9653&lt;&gt;"",VLOOKUP(B9653,'Ket qua do'!$C$5:$AP$50000,$K$3,TRUE)*$E$9/1000,"")</f>
        <v>#N/A</v>
      </c>
      <c r="L9653" s="21" t="e">
        <f>IF(A9653&lt;&gt;"",VLOOKUP(B9653,'Ket qua do'!$C$5:$AP$50000,$L$3,TRUE),"")</f>
        <v>#N/A</v>
      </c>
    </row>
    <row r="9654" spans="1:12" x14ac:dyDescent="0.25">
      <c r="A9654" t="e">
        <f t="shared" si="156"/>
        <v>#N/A</v>
      </c>
      <c r="B9654" s="1" t="e">
        <f>IF(A9654&lt;&gt;"",VLOOKUP(A9654,'Ket qua do'!$B$5:$CE$50000,2,TRUE),"")</f>
        <v>#N/A</v>
      </c>
      <c r="C9654" s="19" t="e">
        <f>IF(A9654&lt;&gt;"",VLOOKUP(B9654,'Ket qua do'!$C$5:$AP$50000,$C$3,TRUE)*SQRT(3)*$C$11,"")</f>
        <v>#N/A</v>
      </c>
      <c r="D9654" s="21" t="e">
        <f>IF(A9654&lt;&gt;"",VLOOKUP(B9654,'Ket qua do'!$C$5:$AP$50000,$D$3,TRUE),"")</f>
        <v>#N/A</v>
      </c>
      <c r="E9654" s="21" t="e">
        <f>IF(A9654&lt;&gt;"",VLOOKUP(B9654,'Ket qua do'!$C$5:$AP$50000,$E$3,TRUE)*$C$12,"")</f>
        <v>#N/A</v>
      </c>
      <c r="F9654" s="21" t="e">
        <f>IF(A9654&lt;&gt;"",VLOOKUP(B9654,'Ket qua do'!$C$5:$AP$50000,$F$3,TRUE),"")</f>
        <v>#N/A</v>
      </c>
      <c r="G9654" s="21" t="e">
        <f>IF(A9654&lt;&gt;"",VLOOKUP(B9654,'Ket qua do'!$C$5:$AP$50000,$G$3,TRUE),"")</f>
        <v>#N/A</v>
      </c>
      <c r="H9654" s="21" t="e">
        <f>IF(A9654&lt;&gt;"",VLOOKUP(B9654,'Ket qua do'!$C$5:$AP$50000,$H$3,TRUE),"")</f>
        <v>#N/A</v>
      </c>
      <c r="I9654" s="21" t="e">
        <f>IF(A9654&lt;&gt;"",VLOOKUP(B9654,'Ket qua do'!$C$5:$AP$50000,$I$3,TRUE)*$E$9/1000,"")</f>
        <v>#N/A</v>
      </c>
      <c r="J9654" s="21" t="e">
        <f>IF(A9654&lt;&gt;"",VLOOKUP(B9654,'Ket qua do'!$C$5:$AP$50000,$J$3,TRUE)*$E$9/1000,"")</f>
        <v>#N/A</v>
      </c>
      <c r="K9654" s="21" t="e">
        <f>IF(A9654&lt;&gt;"",VLOOKUP(B9654,'Ket qua do'!$C$5:$AP$50000,$K$3,TRUE)*$E$9/1000,"")</f>
        <v>#N/A</v>
      </c>
      <c r="L9654" s="21" t="e">
        <f>IF(A9654&lt;&gt;"",VLOOKUP(B9654,'Ket qua do'!$C$5:$AP$50000,$L$3,TRUE),"")</f>
        <v>#N/A</v>
      </c>
    </row>
    <row r="9655" spans="1:12" x14ac:dyDescent="0.25">
      <c r="A9655" t="e">
        <f t="shared" si="156"/>
        <v>#N/A</v>
      </c>
      <c r="B9655" s="1" t="e">
        <f>IF(A9655&lt;&gt;"",VLOOKUP(A9655,'Ket qua do'!$B$5:$CE$50000,2,TRUE),"")</f>
        <v>#N/A</v>
      </c>
      <c r="C9655" s="19" t="e">
        <f>IF(A9655&lt;&gt;"",VLOOKUP(B9655,'Ket qua do'!$C$5:$AP$50000,$C$3,TRUE)*SQRT(3)*$C$11,"")</f>
        <v>#N/A</v>
      </c>
      <c r="D9655" s="21" t="e">
        <f>IF(A9655&lt;&gt;"",VLOOKUP(B9655,'Ket qua do'!$C$5:$AP$50000,$D$3,TRUE),"")</f>
        <v>#N/A</v>
      </c>
      <c r="E9655" s="21" t="e">
        <f>IF(A9655&lt;&gt;"",VLOOKUP(B9655,'Ket qua do'!$C$5:$AP$50000,$E$3,TRUE)*$C$12,"")</f>
        <v>#N/A</v>
      </c>
      <c r="F9655" s="21" t="e">
        <f>IF(A9655&lt;&gt;"",VLOOKUP(B9655,'Ket qua do'!$C$5:$AP$50000,$F$3,TRUE),"")</f>
        <v>#N/A</v>
      </c>
      <c r="G9655" s="21" t="e">
        <f>IF(A9655&lt;&gt;"",VLOOKUP(B9655,'Ket qua do'!$C$5:$AP$50000,$G$3,TRUE),"")</f>
        <v>#N/A</v>
      </c>
      <c r="H9655" s="21" t="e">
        <f>IF(A9655&lt;&gt;"",VLOOKUP(B9655,'Ket qua do'!$C$5:$AP$50000,$H$3,TRUE),"")</f>
        <v>#N/A</v>
      </c>
      <c r="I9655" s="21" t="e">
        <f>IF(A9655&lt;&gt;"",VLOOKUP(B9655,'Ket qua do'!$C$5:$AP$50000,$I$3,TRUE)*$E$9/1000,"")</f>
        <v>#N/A</v>
      </c>
      <c r="J9655" s="21" t="e">
        <f>IF(A9655&lt;&gt;"",VLOOKUP(B9655,'Ket qua do'!$C$5:$AP$50000,$J$3,TRUE)*$E$9/1000,"")</f>
        <v>#N/A</v>
      </c>
      <c r="K9655" s="21" t="e">
        <f>IF(A9655&lt;&gt;"",VLOOKUP(B9655,'Ket qua do'!$C$5:$AP$50000,$K$3,TRUE)*$E$9/1000,"")</f>
        <v>#N/A</v>
      </c>
      <c r="L9655" s="21" t="e">
        <f>IF(A9655&lt;&gt;"",VLOOKUP(B9655,'Ket qua do'!$C$5:$AP$50000,$L$3,TRUE),"")</f>
        <v>#N/A</v>
      </c>
    </row>
    <row r="9656" spans="1:12" x14ac:dyDescent="0.25">
      <c r="A9656" t="e">
        <f t="shared" si="156"/>
        <v>#N/A</v>
      </c>
      <c r="B9656" s="1" t="e">
        <f>IF(A9656&lt;&gt;"",VLOOKUP(A9656,'Ket qua do'!$B$5:$CE$50000,2,TRUE),"")</f>
        <v>#N/A</v>
      </c>
      <c r="C9656" s="19" t="e">
        <f>IF(A9656&lt;&gt;"",VLOOKUP(B9656,'Ket qua do'!$C$5:$AP$50000,$C$3,TRUE)*SQRT(3)*$C$11,"")</f>
        <v>#N/A</v>
      </c>
      <c r="D9656" s="21" t="e">
        <f>IF(A9656&lt;&gt;"",VLOOKUP(B9656,'Ket qua do'!$C$5:$AP$50000,$D$3,TRUE),"")</f>
        <v>#N/A</v>
      </c>
      <c r="E9656" s="21" t="e">
        <f>IF(A9656&lt;&gt;"",VLOOKUP(B9656,'Ket qua do'!$C$5:$AP$50000,$E$3,TRUE)*$C$12,"")</f>
        <v>#N/A</v>
      </c>
      <c r="F9656" s="21" t="e">
        <f>IF(A9656&lt;&gt;"",VLOOKUP(B9656,'Ket qua do'!$C$5:$AP$50000,$F$3,TRUE),"")</f>
        <v>#N/A</v>
      </c>
      <c r="G9656" s="21" t="e">
        <f>IF(A9656&lt;&gt;"",VLOOKUP(B9656,'Ket qua do'!$C$5:$AP$50000,$G$3,TRUE),"")</f>
        <v>#N/A</v>
      </c>
      <c r="H9656" s="21" t="e">
        <f>IF(A9656&lt;&gt;"",VLOOKUP(B9656,'Ket qua do'!$C$5:$AP$50000,$H$3,TRUE),"")</f>
        <v>#N/A</v>
      </c>
      <c r="I9656" s="21" t="e">
        <f>IF(A9656&lt;&gt;"",VLOOKUP(B9656,'Ket qua do'!$C$5:$AP$50000,$I$3,TRUE)*$E$9/1000,"")</f>
        <v>#N/A</v>
      </c>
      <c r="J9656" s="21" t="e">
        <f>IF(A9656&lt;&gt;"",VLOOKUP(B9656,'Ket qua do'!$C$5:$AP$50000,$J$3,TRUE)*$E$9/1000,"")</f>
        <v>#N/A</v>
      </c>
      <c r="K9656" s="21" t="e">
        <f>IF(A9656&lt;&gt;"",VLOOKUP(B9656,'Ket qua do'!$C$5:$AP$50000,$K$3,TRUE)*$E$9/1000,"")</f>
        <v>#N/A</v>
      </c>
      <c r="L9656" s="21" t="e">
        <f>IF(A9656&lt;&gt;"",VLOOKUP(B9656,'Ket qua do'!$C$5:$AP$50000,$L$3,TRUE),"")</f>
        <v>#N/A</v>
      </c>
    </row>
    <row r="9657" spans="1:12" x14ac:dyDescent="0.25">
      <c r="A9657" t="e">
        <f t="shared" si="156"/>
        <v>#N/A</v>
      </c>
      <c r="B9657" s="1" t="e">
        <f>IF(A9657&lt;&gt;"",VLOOKUP(A9657,'Ket qua do'!$B$5:$CE$50000,2,TRUE),"")</f>
        <v>#N/A</v>
      </c>
      <c r="C9657" s="19" t="e">
        <f>IF(A9657&lt;&gt;"",VLOOKUP(B9657,'Ket qua do'!$C$5:$AP$50000,$C$3,TRUE)*SQRT(3)*$C$11,"")</f>
        <v>#N/A</v>
      </c>
      <c r="D9657" s="21" t="e">
        <f>IF(A9657&lt;&gt;"",VLOOKUP(B9657,'Ket qua do'!$C$5:$AP$50000,$D$3,TRUE),"")</f>
        <v>#N/A</v>
      </c>
      <c r="E9657" s="21" t="e">
        <f>IF(A9657&lt;&gt;"",VLOOKUP(B9657,'Ket qua do'!$C$5:$AP$50000,$E$3,TRUE)*$C$12,"")</f>
        <v>#N/A</v>
      </c>
      <c r="F9657" s="21" t="e">
        <f>IF(A9657&lt;&gt;"",VLOOKUP(B9657,'Ket qua do'!$C$5:$AP$50000,$F$3,TRUE),"")</f>
        <v>#N/A</v>
      </c>
      <c r="G9657" s="21" t="e">
        <f>IF(A9657&lt;&gt;"",VLOOKUP(B9657,'Ket qua do'!$C$5:$AP$50000,$G$3,TRUE),"")</f>
        <v>#N/A</v>
      </c>
      <c r="H9657" s="21" t="e">
        <f>IF(A9657&lt;&gt;"",VLOOKUP(B9657,'Ket qua do'!$C$5:$AP$50000,$H$3,TRUE),"")</f>
        <v>#N/A</v>
      </c>
      <c r="I9657" s="21" t="e">
        <f>IF(A9657&lt;&gt;"",VLOOKUP(B9657,'Ket qua do'!$C$5:$AP$50000,$I$3,TRUE)*$E$9/1000,"")</f>
        <v>#N/A</v>
      </c>
      <c r="J9657" s="21" t="e">
        <f>IF(A9657&lt;&gt;"",VLOOKUP(B9657,'Ket qua do'!$C$5:$AP$50000,$J$3,TRUE)*$E$9/1000,"")</f>
        <v>#N/A</v>
      </c>
      <c r="K9657" s="21" t="e">
        <f>IF(A9657&lt;&gt;"",VLOOKUP(B9657,'Ket qua do'!$C$5:$AP$50000,$K$3,TRUE)*$E$9/1000,"")</f>
        <v>#N/A</v>
      </c>
      <c r="L9657" s="21" t="e">
        <f>IF(A9657&lt;&gt;"",VLOOKUP(B9657,'Ket qua do'!$C$5:$AP$50000,$L$3,TRUE),"")</f>
        <v>#N/A</v>
      </c>
    </row>
    <row r="9658" spans="1:12" x14ac:dyDescent="0.25">
      <c r="A9658" t="e">
        <f t="shared" si="156"/>
        <v>#N/A</v>
      </c>
      <c r="B9658" s="1" t="e">
        <f>IF(A9658&lt;&gt;"",VLOOKUP(A9658,'Ket qua do'!$B$5:$CE$50000,2,TRUE),"")</f>
        <v>#N/A</v>
      </c>
      <c r="C9658" s="19" t="e">
        <f>IF(A9658&lt;&gt;"",VLOOKUP(B9658,'Ket qua do'!$C$5:$AP$50000,$C$3,TRUE)*SQRT(3)*$C$11,"")</f>
        <v>#N/A</v>
      </c>
      <c r="D9658" s="21" t="e">
        <f>IF(A9658&lt;&gt;"",VLOOKUP(B9658,'Ket qua do'!$C$5:$AP$50000,$D$3,TRUE),"")</f>
        <v>#N/A</v>
      </c>
      <c r="E9658" s="21" t="e">
        <f>IF(A9658&lt;&gt;"",VLOOKUP(B9658,'Ket qua do'!$C$5:$AP$50000,$E$3,TRUE)*$C$12,"")</f>
        <v>#N/A</v>
      </c>
      <c r="F9658" s="21" t="e">
        <f>IF(A9658&lt;&gt;"",VLOOKUP(B9658,'Ket qua do'!$C$5:$AP$50000,$F$3,TRUE),"")</f>
        <v>#N/A</v>
      </c>
      <c r="G9658" s="21" t="e">
        <f>IF(A9658&lt;&gt;"",VLOOKUP(B9658,'Ket qua do'!$C$5:$AP$50000,$G$3,TRUE),"")</f>
        <v>#N/A</v>
      </c>
      <c r="H9658" s="21" t="e">
        <f>IF(A9658&lt;&gt;"",VLOOKUP(B9658,'Ket qua do'!$C$5:$AP$50000,$H$3,TRUE),"")</f>
        <v>#N/A</v>
      </c>
      <c r="I9658" s="21" t="e">
        <f>IF(A9658&lt;&gt;"",VLOOKUP(B9658,'Ket qua do'!$C$5:$AP$50000,$I$3,TRUE)*$E$9/1000,"")</f>
        <v>#N/A</v>
      </c>
      <c r="J9658" s="21" t="e">
        <f>IF(A9658&lt;&gt;"",VLOOKUP(B9658,'Ket qua do'!$C$5:$AP$50000,$J$3,TRUE)*$E$9/1000,"")</f>
        <v>#N/A</v>
      </c>
      <c r="K9658" s="21" t="e">
        <f>IF(A9658&lt;&gt;"",VLOOKUP(B9658,'Ket qua do'!$C$5:$AP$50000,$K$3,TRUE)*$E$9/1000,"")</f>
        <v>#N/A</v>
      </c>
      <c r="L9658" s="21" t="e">
        <f>IF(A9658&lt;&gt;"",VLOOKUP(B9658,'Ket qua do'!$C$5:$AP$50000,$L$3,TRUE),"")</f>
        <v>#N/A</v>
      </c>
    </row>
    <row r="9659" spans="1:12" x14ac:dyDescent="0.25">
      <c r="A9659" t="e">
        <f t="shared" si="156"/>
        <v>#N/A</v>
      </c>
      <c r="B9659" s="1" t="e">
        <f>IF(A9659&lt;&gt;"",VLOOKUP(A9659,'Ket qua do'!$B$5:$CE$50000,2,TRUE),"")</f>
        <v>#N/A</v>
      </c>
      <c r="C9659" s="19" t="e">
        <f>IF(A9659&lt;&gt;"",VLOOKUP(B9659,'Ket qua do'!$C$5:$AP$50000,$C$3,TRUE)*SQRT(3)*$C$11,"")</f>
        <v>#N/A</v>
      </c>
      <c r="D9659" s="21" t="e">
        <f>IF(A9659&lt;&gt;"",VLOOKUP(B9659,'Ket qua do'!$C$5:$AP$50000,$D$3,TRUE),"")</f>
        <v>#N/A</v>
      </c>
      <c r="E9659" s="21" t="e">
        <f>IF(A9659&lt;&gt;"",VLOOKUP(B9659,'Ket qua do'!$C$5:$AP$50000,$E$3,TRUE)*$C$12,"")</f>
        <v>#N/A</v>
      </c>
      <c r="F9659" s="21" t="e">
        <f>IF(A9659&lt;&gt;"",VLOOKUP(B9659,'Ket qua do'!$C$5:$AP$50000,$F$3,TRUE),"")</f>
        <v>#N/A</v>
      </c>
      <c r="G9659" s="21" t="e">
        <f>IF(A9659&lt;&gt;"",VLOOKUP(B9659,'Ket qua do'!$C$5:$AP$50000,$G$3,TRUE),"")</f>
        <v>#N/A</v>
      </c>
      <c r="H9659" s="21" t="e">
        <f>IF(A9659&lt;&gt;"",VLOOKUP(B9659,'Ket qua do'!$C$5:$AP$50000,$H$3,TRUE),"")</f>
        <v>#N/A</v>
      </c>
      <c r="I9659" s="21" t="e">
        <f>IF(A9659&lt;&gt;"",VLOOKUP(B9659,'Ket qua do'!$C$5:$AP$50000,$I$3,TRUE)*$E$9/1000,"")</f>
        <v>#N/A</v>
      </c>
      <c r="J9659" s="21" t="e">
        <f>IF(A9659&lt;&gt;"",VLOOKUP(B9659,'Ket qua do'!$C$5:$AP$50000,$J$3,TRUE)*$E$9/1000,"")</f>
        <v>#N/A</v>
      </c>
      <c r="K9659" s="21" t="e">
        <f>IF(A9659&lt;&gt;"",VLOOKUP(B9659,'Ket qua do'!$C$5:$AP$50000,$K$3,TRUE)*$E$9/1000,"")</f>
        <v>#N/A</v>
      </c>
      <c r="L9659" s="21" t="e">
        <f>IF(A9659&lt;&gt;"",VLOOKUP(B9659,'Ket qua do'!$C$5:$AP$50000,$L$3,TRUE),"")</f>
        <v>#N/A</v>
      </c>
    </row>
    <row r="9660" spans="1:12" x14ac:dyDescent="0.25">
      <c r="A9660" t="e">
        <f t="shared" si="156"/>
        <v>#N/A</v>
      </c>
      <c r="B9660" s="1" t="e">
        <f>IF(A9660&lt;&gt;"",VLOOKUP(A9660,'Ket qua do'!$B$5:$CE$50000,2,TRUE),"")</f>
        <v>#N/A</v>
      </c>
      <c r="C9660" s="19" t="e">
        <f>IF(A9660&lt;&gt;"",VLOOKUP(B9660,'Ket qua do'!$C$5:$AP$50000,$C$3,TRUE)*SQRT(3)*$C$11,"")</f>
        <v>#N/A</v>
      </c>
      <c r="D9660" s="21" t="e">
        <f>IF(A9660&lt;&gt;"",VLOOKUP(B9660,'Ket qua do'!$C$5:$AP$50000,$D$3,TRUE),"")</f>
        <v>#N/A</v>
      </c>
      <c r="E9660" s="21" t="e">
        <f>IF(A9660&lt;&gt;"",VLOOKUP(B9660,'Ket qua do'!$C$5:$AP$50000,$E$3,TRUE)*$C$12,"")</f>
        <v>#N/A</v>
      </c>
      <c r="F9660" s="21" t="e">
        <f>IF(A9660&lt;&gt;"",VLOOKUP(B9660,'Ket qua do'!$C$5:$AP$50000,$F$3,TRUE),"")</f>
        <v>#N/A</v>
      </c>
      <c r="G9660" s="21" t="e">
        <f>IF(A9660&lt;&gt;"",VLOOKUP(B9660,'Ket qua do'!$C$5:$AP$50000,$G$3,TRUE),"")</f>
        <v>#N/A</v>
      </c>
      <c r="H9660" s="21" t="e">
        <f>IF(A9660&lt;&gt;"",VLOOKUP(B9660,'Ket qua do'!$C$5:$AP$50000,$H$3,TRUE),"")</f>
        <v>#N/A</v>
      </c>
      <c r="I9660" s="21" t="e">
        <f>IF(A9660&lt;&gt;"",VLOOKUP(B9660,'Ket qua do'!$C$5:$AP$50000,$I$3,TRUE)*$E$9/1000,"")</f>
        <v>#N/A</v>
      </c>
      <c r="J9660" s="21" t="e">
        <f>IF(A9660&lt;&gt;"",VLOOKUP(B9660,'Ket qua do'!$C$5:$AP$50000,$J$3,TRUE)*$E$9/1000,"")</f>
        <v>#N/A</v>
      </c>
      <c r="K9660" s="21" t="e">
        <f>IF(A9660&lt;&gt;"",VLOOKUP(B9660,'Ket qua do'!$C$5:$AP$50000,$K$3,TRUE)*$E$9/1000,"")</f>
        <v>#N/A</v>
      </c>
      <c r="L9660" s="21" t="e">
        <f>IF(A9660&lt;&gt;"",VLOOKUP(B9660,'Ket qua do'!$C$5:$AP$50000,$L$3,TRUE),"")</f>
        <v>#N/A</v>
      </c>
    </row>
    <row r="9661" spans="1:12" x14ac:dyDescent="0.25">
      <c r="A9661" t="e">
        <f t="shared" si="156"/>
        <v>#N/A</v>
      </c>
      <c r="B9661" s="1" t="e">
        <f>IF(A9661&lt;&gt;"",VLOOKUP(A9661,'Ket qua do'!$B$5:$CE$50000,2,TRUE),"")</f>
        <v>#N/A</v>
      </c>
      <c r="C9661" s="19" t="e">
        <f>IF(A9661&lt;&gt;"",VLOOKUP(B9661,'Ket qua do'!$C$5:$AP$50000,$C$3,TRUE)*SQRT(3)*$C$11,"")</f>
        <v>#N/A</v>
      </c>
      <c r="D9661" s="21" t="e">
        <f>IF(A9661&lt;&gt;"",VLOOKUP(B9661,'Ket qua do'!$C$5:$AP$50000,$D$3,TRUE),"")</f>
        <v>#N/A</v>
      </c>
      <c r="E9661" s="21" t="e">
        <f>IF(A9661&lt;&gt;"",VLOOKUP(B9661,'Ket qua do'!$C$5:$AP$50000,$E$3,TRUE)*$C$12,"")</f>
        <v>#N/A</v>
      </c>
      <c r="F9661" s="21" t="e">
        <f>IF(A9661&lt;&gt;"",VLOOKUP(B9661,'Ket qua do'!$C$5:$AP$50000,$F$3,TRUE),"")</f>
        <v>#N/A</v>
      </c>
      <c r="G9661" s="21" t="e">
        <f>IF(A9661&lt;&gt;"",VLOOKUP(B9661,'Ket qua do'!$C$5:$AP$50000,$G$3,TRUE),"")</f>
        <v>#N/A</v>
      </c>
      <c r="H9661" s="21" t="e">
        <f>IF(A9661&lt;&gt;"",VLOOKUP(B9661,'Ket qua do'!$C$5:$AP$50000,$H$3,TRUE),"")</f>
        <v>#N/A</v>
      </c>
      <c r="I9661" s="21" t="e">
        <f>IF(A9661&lt;&gt;"",VLOOKUP(B9661,'Ket qua do'!$C$5:$AP$50000,$I$3,TRUE)*$E$9/1000,"")</f>
        <v>#N/A</v>
      </c>
      <c r="J9661" s="21" t="e">
        <f>IF(A9661&lt;&gt;"",VLOOKUP(B9661,'Ket qua do'!$C$5:$AP$50000,$J$3,TRUE)*$E$9/1000,"")</f>
        <v>#N/A</v>
      </c>
      <c r="K9661" s="21" t="e">
        <f>IF(A9661&lt;&gt;"",VLOOKUP(B9661,'Ket qua do'!$C$5:$AP$50000,$K$3,TRUE)*$E$9/1000,"")</f>
        <v>#N/A</v>
      </c>
      <c r="L9661" s="21" t="e">
        <f>IF(A9661&lt;&gt;"",VLOOKUP(B9661,'Ket qua do'!$C$5:$AP$50000,$L$3,TRUE),"")</f>
        <v>#N/A</v>
      </c>
    </row>
    <row r="9662" spans="1:12" x14ac:dyDescent="0.25">
      <c r="A9662" t="e">
        <f t="shared" si="156"/>
        <v>#N/A</v>
      </c>
      <c r="B9662" s="1" t="e">
        <f>IF(A9662&lt;&gt;"",VLOOKUP(A9662,'Ket qua do'!$B$5:$CE$50000,2,TRUE),"")</f>
        <v>#N/A</v>
      </c>
      <c r="C9662" s="19" t="e">
        <f>IF(A9662&lt;&gt;"",VLOOKUP(B9662,'Ket qua do'!$C$5:$AP$50000,$C$3,TRUE)*SQRT(3)*$C$11,"")</f>
        <v>#N/A</v>
      </c>
      <c r="D9662" s="21" t="e">
        <f>IF(A9662&lt;&gt;"",VLOOKUP(B9662,'Ket qua do'!$C$5:$AP$50000,$D$3,TRUE),"")</f>
        <v>#N/A</v>
      </c>
      <c r="E9662" s="21" t="e">
        <f>IF(A9662&lt;&gt;"",VLOOKUP(B9662,'Ket qua do'!$C$5:$AP$50000,$E$3,TRUE)*$C$12,"")</f>
        <v>#N/A</v>
      </c>
      <c r="F9662" s="21" t="e">
        <f>IF(A9662&lt;&gt;"",VLOOKUP(B9662,'Ket qua do'!$C$5:$AP$50000,$F$3,TRUE),"")</f>
        <v>#N/A</v>
      </c>
      <c r="G9662" s="21" t="e">
        <f>IF(A9662&lt;&gt;"",VLOOKUP(B9662,'Ket qua do'!$C$5:$AP$50000,$G$3,TRUE),"")</f>
        <v>#N/A</v>
      </c>
      <c r="H9662" s="21" t="e">
        <f>IF(A9662&lt;&gt;"",VLOOKUP(B9662,'Ket qua do'!$C$5:$AP$50000,$H$3,TRUE),"")</f>
        <v>#N/A</v>
      </c>
      <c r="I9662" s="21" t="e">
        <f>IF(A9662&lt;&gt;"",VLOOKUP(B9662,'Ket qua do'!$C$5:$AP$50000,$I$3,TRUE)*$E$9/1000,"")</f>
        <v>#N/A</v>
      </c>
      <c r="J9662" s="21" t="e">
        <f>IF(A9662&lt;&gt;"",VLOOKUP(B9662,'Ket qua do'!$C$5:$AP$50000,$J$3,TRUE)*$E$9/1000,"")</f>
        <v>#N/A</v>
      </c>
      <c r="K9662" s="21" t="e">
        <f>IF(A9662&lt;&gt;"",VLOOKUP(B9662,'Ket qua do'!$C$5:$AP$50000,$K$3,TRUE)*$E$9/1000,"")</f>
        <v>#N/A</v>
      </c>
      <c r="L9662" s="21" t="e">
        <f>IF(A9662&lt;&gt;"",VLOOKUP(B9662,'Ket qua do'!$C$5:$AP$50000,$L$3,TRUE),"")</f>
        <v>#N/A</v>
      </c>
    </row>
    <row r="9663" spans="1:12" x14ac:dyDescent="0.25">
      <c r="A9663" t="e">
        <f t="shared" si="156"/>
        <v>#N/A</v>
      </c>
      <c r="B9663" s="1" t="e">
        <f>IF(A9663&lt;&gt;"",VLOOKUP(A9663,'Ket qua do'!$B$5:$CE$50000,2,TRUE),"")</f>
        <v>#N/A</v>
      </c>
      <c r="C9663" s="19" t="e">
        <f>IF(A9663&lt;&gt;"",VLOOKUP(B9663,'Ket qua do'!$C$5:$AP$50000,$C$3,TRUE)*SQRT(3)*$C$11,"")</f>
        <v>#N/A</v>
      </c>
      <c r="D9663" s="21" t="e">
        <f>IF(A9663&lt;&gt;"",VLOOKUP(B9663,'Ket qua do'!$C$5:$AP$50000,$D$3,TRUE),"")</f>
        <v>#N/A</v>
      </c>
      <c r="E9663" s="21" t="e">
        <f>IF(A9663&lt;&gt;"",VLOOKUP(B9663,'Ket qua do'!$C$5:$AP$50000,$E$3,TRUE)*$C$12,"")</f>
        <v>#N/A</v>
      </c>
      <c r="F9663" s="21" t="e">
        <f>IF(A9663&lt;&gt;"",VLOOKUP(B9663,'Ket qua do'!$C$5:$AP$50000,$F$3,TRUE),"")</f>
        <v>#N/A</v>
      </c>
      <c r="G9663" s="21" t="e">
        <f>IF(A9663&lt;&gt;"",VLOOKUP(B9663,'Ket qua do'!$C$5:$AP$50000,$G$3,TRUE),"")</f>
        <v>#N/A</v>
      </c>
      <c r="H9663" s="21" t="e">
        <f>IF(A9663&lt;&gt;"",VLOOKUP(B9663,'Ket qua do'!$C$5:$AP$50000,$H$3,TRUE),"")</f>
        <v>#N/A</v>
      </c>
      <c r="I9663" s="21" t="e">
        <f>IF(A9663&lt;&gt;"",VLOOKUP(B9663,'Ket qua do'!$C$5:$AP$50000,$I$3,TRUE)*$E$9/1000,"")</f>
        <v>#N/A</v>
      </c>
      <c r="J9663" s="21" t="e">
        <f>IF(A9663&lt;&gt;"",VLOOKUP(B9663,'Ket qua do'!$C$5:$AP$50000,$J$3,TRUE)*$E$9/1000,"")</f>
        <v>#N/A</v>
      </c>
      <c r="K9663" s="21" t="e">
        <f>IF(A9663&lt;&gt;"",VLOOKUP(B9663,'Ket qua do'!$C$5:$AP$50000,$K$3,TRUE)*$E$9/1000,"")</f>
        <v>#N/A</v>
      </c>
      <c r="L9663" s="21" t="e">
        <f>IF(A9663&lt;&gt;"",VLOOKUP(B9663,'Ket qua do'!$C$5:$AP$50000,$L$3,TRUE),"")</f>
        <v>#N/A</v>
      </c>
    </row>
    <row r="9664" spans="1:12" x14ac:dyDescent="0.25">
      <c r="A9664" t="e">
        <f t="shared" si="156"/>
        <v>#N/A</v>
      </c>
      <c r="B9664" s="1" t="e">
        <f>IF(A9664&lt;&gt;"",VLOOKUP(A9664,'Ket qua do'!$B$5:$CE$50000,2,TRUE),"")</f>
        <v>#N/A</v>
      </c>
      <c r="C9664" s="19" t="e">
        <f>IF(A9664&lt;&gt;"",VLOOKUP(B9664,'Ket qua do'!$C$5:$AP$50000,$C$3,TRUE)*SQRT(3)*$C$11,"")</f>
        <v>#N/A</v>
      </c>
      <c r="D9664" s="21" t="e">
        <f>IF(A9664&lt;&gt;"",VLOOKUP(B9664,'Ket qua do'!$C$5:$AP$50000,$D$3,TRUE),"")</f>
        <v>#N/A</v>
      </c>
      <c r="E9664" s="21" t="e">
        <f>IF(A9664&lt;&gt;"",VLOOKUP(B9664,'Ket qua do'!$C$5:$AP$50000,$E$3,TRUE)*$C$12,"")</f>
        <v>#N/A</v>
      </c>
      <c r="F9664" s="21" t="e">
        <f>IF(A9664&lt;&gt;"",VLOOKUP(B9664,'Ket qua do'!$C$5:$AP$50000,$F$3,TRUE),"")</f>
        <v>#N/A</v>
      </c>
      <c r="G9664" s="21" t="e">
        <f>IF(A9664&lt;&gt;"",VLOOKUP(B9664,'Ket qua do'!$C$5:$AP$50000,$G$3,TRUE),"")</f>
        <v>#N/A</v>
      </c>
      <c r="H9664" s="21" t="e">
        <f>IF(A9664&lt;&gt;"",VLOOKUP(B9664,'Ket qua do'!$C$5:$AP$50000,$H$3,TRUE),"")</f>
        <v>#N/A</v>
      </c>
      <c r="I9664" s="21" t="e">
        <f>IF(A9664&lt;&gt;"",VLOOKUP(B9664,'Ket qua do'!$C$5:$AP$50000,$I$3,TRUE)*$E$9/1000,"")</f>
        <v>#N/A</v>
      </c>
      <c r="J9664" s="21" t="e">
        <f>IF(A9664&lt;&gt;"",VLOOKUP(B9664,'Ket qua do'!$C$5:$AP$50000,$J$3,TRUE)*$E$9/1000,"")</f>
        <v>#N/A</v>
      </c>
      <c r="K9664" s="21" t="e">
        <f>IF(A9664&lt;&gt;"",VLOOKUP(B9664,'Ket qua do'!$C$5:$AP$50000,$K$3,TRUE)*$E$9/1000,"")</f>
        <v>#N/A</v>
      </c>
      <c r="L9664" s="21" t="e">
        <f>IF(A9664&lt;&gt;"",VLOOKUP(B9664,'Ket qua do'!$C$5:$AP$50000,$L$3,TRUE),"")</f>
        <v>#N/A</v>
      </c>
    </row>
    <row r="9665" spans="1:12" x14ac:dyDescent="0.25">
      <c r="A9665" t="e">
        <f t="shared" si="156"/>
        <v>#N/A</v>
      </c>
      <c r="B9665" s="1" t="e">
        <f>IF(A9665&lt;&gt;"",VLOOKUP(A9665,'Ket qua do'!$B$5:$CE$50000,2,TRUE),"")</f>
        <v>#N/A</v>
      </c>
      <c r="C9665" s="19" t="e">
        <f>IF(A9665&lt;&gt;"",VLOOKUP(B9665,'Ket qua do'!$C$5:$AP$50000,$C$3,TRUE)*SQRT(3)*$C$11,"")</f>
        <v>#N/A</v>
      </c>
      <c r="D9665" s="21" t="e">
        <f>IF(A9665&lt;&gt;"",VLOOKUP(B9665,'Ket qua do'!$C$5:$AP$50000,$D$3,TRUE),"")</f>
        <v>#N/A</v>
      </c>
      <c r="E9665" s="21" t="e">
        <f>IF(A9665&lt;&gt;"",VLOOKUP(B9665,'Ket qua do'!$C$5:$AP$50000,$E$3,TRUE)*$C$12,"")</f>
        <v>#N/A</v>
      </c>
      <c r="F9665" s="21" t="e">
        <f>IF(A9665&lt;&gt;"",VLOOKUP(B9665,'Ket qua do'!$C$5:$AP$50000,$F$3,TRUE),"")</f>
        <v>#N/A</v>
      </c>
      <c r="G9665" s="21" t="e">
        <f>IF(A9665&lt;&gt;"",VLOOKUP(B9665,'Ket qua do'!$C$5:$AP$50000,$G$3,TRUE),"")</f>
        <v>#N/A</v>
      </c>
      <c r="H9665" s="21" t="e">
        <f>IF(A9665&lt;&gt;"",VLOOKUP(B9665,'Ket qua do'!$C$5:$AP$50000,$H$3,TRUE),"")</f>
        <v>#N/A</v>
      </c>
      <c r="I9665" s="21" t="e">
        <f>IF(A9665&lt;&gt;"",VLOOKUP(B9665,'Ket qua do'!$C$5:$AP$50000,$I$3,TRUE)*$E$9/1000,"")</f>
        <v>#N/A</v>
      </c>
      <c r="J9665" s="21" t="e">
        <f>IF(A9665&lt;&gt;"",VLOOKUP(B9665,'Ket qua do'!$C$5:$AP$50000,$J$3,TRUE)*$E$9/1000,"")</f>
        <v>#N/A</v>
      </c>
      <c r="K9665" s="21" t="e">
        <f>IF(A9665&lt;&gt;"",VLOOKUP(B9665,'Ket qua do'!$C$5:$AP$50000,$K$3,TRUE)*$E$9/1000,"")</f>
        <v>#N/A</v>
      </c>
      <c r="L9665" s="21" t="e">
        <f>IF(A9665&lt;&gt;"",VLOOKUP(B9665,'Ket qua do'!$C$5:$AP$50000,$L$3,TRUE),"")</f>
        <v>#N/A</v>
      </c>
    </row>
    <row r="9666" spans="1:12" x14ac:dyDescent="0.25">
      <c r="A9666" t="e">
        <f t="shared" si="156"/>
        <v>#N/A</v>
      </c>
      <c r="B9666" s="1" t="e">
        <f>IF(A9666&lt;&gt;"",VLOOKUP(A9666,'Ket qua do'!$B$5:$CE$50000,2,TRUE),"")</f>
        <v>#N/A</v>
      </c>
      <c r="C9666" s="19" t="e">
        <f>IF(A9666&lt;&gt;"",VLOOKUP(B9666,'Ket qua do'!$C$5:$AP$50000,$C$3,TRUE)*SQRT(3)*$C$11,"")</f>
        <v>#N/A</v>
      </c>
      <c r="D9666" s="21" t="e">
        <f>IF(A9666&lt;&gt;"",VLOOKUP(B9666,'Ket qua do'!$C$5:$AP$50000,$D$3,TRUE),"")</f>
        <v>#N/A</v>
      </c>
      <c r="E9666" s="21" t="e">
        <f>IF(A9666&lt;&gt;"",VLOOKUP(B9666,'Ket qua do'!$C$5:$AP$50000,$E$3,TRUE)*$C$12,"")</f>
        <v>#N/A</v>
      </c>
      <c r="F9666" s="21" t="e">
        <f>IF(A9666&lt;&gt;"",VLOOKUP(B9666,'Ket qua do'!$C$5:$AP$50000,$F$3,TRUE),"")</f>
        <v>#N/A</v>
      </c>
      <c r="G9666" s="21" t="e">
        <f>IF(A9666&lt;&gt;"",VLOOKUP(B9666,'Ket qua do'!$C$5:$AP$50000,$G$3,TRUE),"")</f>
        <v>#N/A</v>
      </c>
      <c r="H9666" s="21" t="e">
        <f>IF(A9666&lt;&gt;"",VLOOKUP(B9666,'Ket qua do'!$C$5:$AP$50000,$H$3,TRUE),"")</f>
        <v>#N/A</v>
      </c>
      <c r="I9666" s="21" t="e">
        <f>IF(A9666&lt;&gt;"",VLOOKUP(B9666,'Ket qua do'!$C$5:$AP$50000,$I$3,TRUE)*$E$9/1000,"")</f>
        <v>#N/A</v>
      </c>
      <c r="J9666" s="21" t="e">
        <f>IF(A9666&lt;&gt;"",VLOOKUP(B9666,'Ket qua do'!$C$5:$AP$50000,$J$3,TRUE)*$E$9/1000,"")</f>
        <v>#N/A</v>
      </c>
      <c r="K9666" s="21" t="e">
        <f>IF(A9666&lt;&gt;"",VLOOKUP(B9666,'Ket qua do'!$C$5:$AP$50000,$K$3,TRUE)*$E$9/1000,"")</f>
        <v>#N/A</v>
      </c>
      <c r="L9666" s="21" t="e">
        <f>IF(A9666&lt;&gt;"",VLOOKUP(B9666,'Ket qua do'!$C$5:$AP$50000,$L$3,TRUE),"")</f>
        <v>#N/A</v>
      </c>
    </row>
    <row r="9667" spans="1:12" x14ac:dyDescent="0.25">
      <c r="A9667" t="e">
        <f t="shared" si="156"/>
        <v>#N/A</v>
      </c>
      <c r="B9667" s="1" t="e">
        <f>IF(A9667&lt;&gt;"",VLOOKUP(A9667,'Ket qua do'!$B$5:$CE$50000,2,TRUE),"")</f>
        <v>#N/A</v>
      </c>
      <c r="C9667" s="19" t="e">
        <f>IF(A9667&lt;&gt;"",VLOOKUP(B9667,'Ket qua do'!$C$5:$AP$50000,$C$3,TRUE)*SQRT(3)*$C$11,"")</f>
        <v>#N/A</v>
      </c>
      <c r="D9667" s="21" t="e">
        <f>IF(A9667&lt;&gt;"",VLOOKUP(B9667,'Ket qua do'!$C$5:$AP$50000,$D$3,TRUE),"")</f>
        <v>#N/A</v>
      </c>
      <c r="E9667" s="21" t="e">
        <f>IF(A9667&lt;&gt;"",VLOOKUP(B9667,'Ket qua do'!$C$5:$AP$50000,$E$3,TRUE)*$C$12,"")</f>
        <v>#N/A</v>
      </c>
      <c r="F9667" s="21" t="e">
        <f>IF(A9667&lt;&gt;"",VLOOKUP(B9667,'Ket qua do'!$C$5:$AP$50000,$F$3,TRUE),"")</f>
        <v>#N/A</v>
      </c>
      <c r="G9667" s="21" t="e">
        <f>IF(A9667&lt;&gt;"",VLOOKUP(B9667,'Ket qua do'!$C$5:$AP$50000,$G$3,TRUE),"")</f>
        <v>#N/A</v>
      </c>
      <c r="H9667" s="21" t="e">
        <f>IF(A9667&lt;&gt;"",VLOOKUP(B9667,'Ket qua do'!$C$5:$AP$50000,$H$3,TRUE),"")</f>
        <v>#N/A</v>
      </c>
      <c r="I9667" s="21" t="e">
        <f>IF(A9667&lt;&gt;"",VLOOKUP(B9667,'Ket qua do'!$C$5:$AP$50000,$I$3,TRUE)*$E$9/1000,"")</f>
        <v>#N/A</v>
      </c>
      <c r="J9667" s="21" t="e">
        <f>IF(A9667&lt;&gt;"",VLOOKUP(B9667,'Ket qua do'!$C$5:$AP$50000,$J$3,TRUE)*$E$9/1000,"")</f>
        <v>#N/A</v>
      </c>
      <c r="K9667" s="21" t="e">
        <f>IF(A9667&lt;&gt;"",VLOOKUP(B9667,'Ket qua do'!$C$5:$AP$50000,$K$3,TRUE)*$E$9/1000,"")</f>
        <v>#N/A</v>
      </c>
      <c r="L9667" s="21" t="e">
        <f>IF(A9667&lt;&gt;"",VLOOKUP(B9667,'Ket qua do'!$C$5:$AP$50000,$L$3,TRUE),"")</f>
        <v>#N/A</v>
      </c>
    </row>
    <row r="9668" spans="1:12" x14ac:dyDescent="0.25">
      <c r="A9668" t="e">
        <f t="shared" si="156"/>
        <v>#N/A</v>
      </c>
      <c r="B9668" s="1" t="e">
        <f>IF(A9668&lt;&gt;"",VLOOKUP(A9668,'Ket qua do'!$B$5:$CE$50000,2,TRUE),"")</f>
        <v>#N/A</v>
      </c>
      <c r="C9668" s="19" t="e">
        <f>IF(A9668&lt;&gt;"",VLOOKUP(B9668,'Ket qua do'!$C$5:$AP$50000,$C$3,TRUE)*SQRT(3)*$C$11,"")</f>
        <v>#N/A</v>
      </c>
      <c r="D9668" s="21" t="e">
        <f>IF(A9668&lt;&gt;"",VLOOKUP(B9668,'Ket qua do'!$C$5:$AP$50000,$D$3,TRUE),"")</f>
        <v>#N/A</v>
      </c>
      <c r="E9668" s="21" t="e">
        <f>IF(A9668&lt;&gt;"",VLOOKUP(B9668,'Ket qua do'!$C$5:$AP$50000,$E$3,TRUE)*$C$12,"")</f>
        <v>#N/A</v>
      </c>
      <c r="F9668" s="21" t="e">
        <f>IF(A9668&lt;&gt;"",VLOOKUP(B9668,'Ket qua do'!$C$5:$AP$50000,$F$3,TRUE),"")</f>
        <v>#N/A</v>
      </c>
      <c r="G9668" s="21" t="e">
        <f>IF(A9668&lt;&gt;"",VLOOKUP(B9668,'Ket qua do'!$C$5:$AP$50000,$G$3,TRUE),"")</f>
        <v>#N/A</v>
      </c>
      <c r="H9668" s="21" t="e">
        <f>IF(A9668&lt;&gt;"",VLOOKUP(B9668,'Ket qua do'!$C$5:$AP$50000,$H$3,TRUE),"")</f>
        <v>#N/A</v>
      </c>
      <c r="I9668" s="21" t="e">
        <f>IF(A9668&lt;&gt;"",VLOOKUP(B9668,'Ket qua do'!$C$5:$AP$50000,$I$3,TRUE)*$E$9/1000,"")</f>
        <v>#N/A</v>
      </c>
      <c r="J9668" s="21" t="e">
        <f>IF(A9668&lt;&gt;"",VLOOKUP(B9668,'Ket qua do'!$C$5:$AP$50000,$J$3,TRUE)*$E$9/1000,"")</f>
        <v>#N/A</v>
      </c>
      <c r="K9668" s="21" t="e">
        <f>IF(A9668&lt;&gt;"",VLOOKUP(B9668,'Ket qua do'!$C$5:$AP$50000,$K$3,TRUE)*$E$9/1000,"")</f>
        <v>#N/A</v>
      </c>
      <c r="L9668" s="21" t="e">
        <f>IF(A9668&lt;&gt;"",VLOOKUP(B9668,'Ket qua do'!$C$5:$AP$50000,$L$3,TRUE),"")</f>
        <v>#N/A</v>
      </c>
    </row>
    <row r="9669" spans="1:12" x14ac:dyDescent="0.25">
      <c r="A9669" t="e">
        <f t="shared" si="156"/>
        <v>#N/A</v>
      </c>
      <c r="B9669" s="1" t="e">
        <f>IF(A9669&lt;&gt;"",VLOOKUP(A9669,'Ket qua do'!$B$5:$CE$50000,2,TRUE),"")</f>
        <v>#N/A</v>
      </c>
      <c r="C9669" s="19" t="e">
        <f>IF(A9669&lt;&gt;"",VLOOKUP(B9669,'Ket qua do'!$C$5:$AP$50000,$C$3,TRUE)*SQRT(3)*$C$11,"")</f>
        <v>#N/A</v>
      </c>
      <c r="D9669" s="21" t="e">
        <f>IF(A9669&lt;&gt;"",VLOOKUP(B9669,'Ket qua do'!$C$5:$AP$50000,$D$3,TRUE),"")</f>
        <v>#N/A</v>
      </c>
      <c r="E9669" s="21" t="e">
        <f>IF(A9669&lt;&gt;"",VLOOKUP(B9669,'Ket qua do'!$C$5:$AP$50000,$E$3,TRUE)*$C$12,"")</f>
        <v>#N/A</v>
      </c>
      <c r="F9669" s="21" t="e">
        <f>IF(A9669&lt;&gt;"",VLOOKUP(B9669,'Ket qua do'!$C$5:$AP$50000,$F$3,TRUE),"")</f>
        <v>#N/A</v>
      </c>
      <c r="G9669" s="21" t="e">
        <f>IF(A9669&lt;&gt;"",VLOOKUP(B9669,'Ket qua do'!$C$5:$AP$50000,$G$3,TRUE),"")</f>
        <v>#N/A</v>
      </c>
      <c r="H9669" s="21" t="e">
        <f>IF(A9669&lt;&gt;"",VLOOKUP(B9669,'Ket qua do'!$C$5:$AP$50000,$H$3,TRUE),"")</f>
        <v>#N/A</v>
      </c>
      <c r="I9669" s="21" t="e">
        <f>IF(A9669&lt;&gt;"",VLOOKUP(B9669,'Ket qua do'!$C$5:$AP$50000,$I$3,TRUE)*$E$9/1000,"")</f>
        <v>#N/A</v>
      </c>
      <c r="J9669" s="21" t="e">
        <f>IF(A9669&lt;&gt;"",VLOOKUP(B9669,'Ket qua do'!$C$5:$AP$50000,$J$3,TRUE)*$E$9/1000,"")</f>
        <v>#N/A</v>
      </c>
      <c r="K9669" s="21" t="e">
        <f>IF(A9669&lt;&gt;"",VLOOKUP(B9669,'Ket qua do'!$C$5:$AP$50000,$K$3,TRUE)*$E$9/1000,"")</f>
        <v>#N/A</v>
      </c>
      <c r="L9669" s="21" t="e">
        <f>IF(A9669&lt;&gt;"",VLOOKUP(B9669,'Ket qua do'!$C$5:$AP$50000,$L$3,TRUE),"")</f>
        <v>#N/A</v>
      </c>
    </row>
    <row r="9670" spans="1:12" x14ac:dyDescent="0.25">
      <c r="A9670" t="e">
        <f t="shared" si="156"/>
        <v>#N/A</v>
      </c>
      <c r="B9670" s="1" t="e">
        <f>IF(A9670&lt;&gt;"",VLOOKUP(A9670,'Ket qua do'!$B$5:$CE$50000,2,TRUE),"")</f>
        <v>#N/A</v>
      </c>
      <c r="C9670" s="19" t="e">
        <f>IF(A9670&lt;&gt;"",VLOOKUP(B9670,'Ket qua do'!$C$5:$AP$50000,$C$3,TRUE)*SQRT(3)*$C$11,"")</f>
        <v>#N/A</v>
      </c>
      <c r="D9670" s="21" t="e">
        <f>IF(A9670&lt;&gt;"",VLOOKUP(B9670,'Ket qua do'!$C$5:$AP$50000,$D$3,TRUE),"")</f>
        <v>#N/A</v>
      </c>
      <c r="E9670" s="21" t="e">
        <f>IF(A9670&lt;&gt;"",VLOOKUP(B9670,'Ket qua do'!$C$5:$AP$50000,$E$3,TRUE)*$C$12,"")</f>
        <v>#N/A</v>
      </c>
      <c r="F9670" s="21" t="e">
        <f>IF(A9670&lt;&gt;"",VLOOKUP(B9670,'Ket qua do'!$C$5:$AP$50000,$F$3,TRUE),"")</f>
        <v>#N/A</v>
      </c>
      <c r="G9670" s="21" t="e">
        <f>IF(A9670&lt;&gt;"",VLOOKUP(B9670,'Ket qua do'!$C$5:$AP$50000,$G$3,TRUE),"")</f>
        <v>#N/A</v>
      </c>
      <c r="H9670" s="21" t="e">
        <f>IF(A9670&lt;&gt;"",VLOOKUP(B9670,'Ket qua do'!$C$5:$AP$50000,$H$3,TRUE),"")</f>
        <v>#N/A</v>
      </c>
      <c r="I9670" s="21" t="e">
        <f>IF(A9670&lt;&gt;"",VLOOKUP(B9670,'Ket qua do'!$C$5:$AP$50000,$I$3,TRUE)*$E$9/1000,"")</f>
        <v>#N/A</v>
      </c>
      <c r="J9670" s="21" t="e">
        <f>IF(A9670&lt;&gt;"",VLOOKUP(B9670,'Ket qua do'!$C$5:$AP$50000,$J$3,TRUE)*$E$9/1000,"")</f>
        <v>#N/A</v>
      </c>
      <c r="K9670" s="21" t="e">
        <f>IF(A9670&lt;&gt;"",VLOOKUP(B9670,'Ket qua do'!$C$5:$AP$50000,$K$3,TRUE)*$E$9/1000,"")</f>
        <v>#N/A</v>
      </c>
      <c r="L9670" s="21" t="e">
        <f>IF(A9670&lt;&gt;"",VLOOKUP(B9670,'Ket qua do'!$C$5:$AP$50000,$L$3,TRUE),"")</f>
        <v>#N/A</v>
      </c>
    </row>
    <row r="9671" spans="1:12" x14ac:dyDescent="0.25">
      <c r="A9671" t="e">
        <f t="shared" si="156"/>
        <v>#N/A</v>
      </c>
      <c r="B9671" s="1" t="e">
        <f>IF(A9671&lt;&gt;"",VLOOKUP(A9671,'Ket qua do'!$B$5:$CE$50000,2,TRUE),"")</f>
        <v>#N/A</v>
      </c>
      <c r="C9671" s="19" t="e">
        <f>IF(A9671&lt;&gt;"",VLOOKUP(B9671,'Ket qua do'!$C$5:$AP$50000,$C$3,TRUE)*SQRT(3)*$C$11,"")</f>
        <v>#N/A</v>
      </c>
      <c r="D9671" s="21" t="e">
        <f>IF(A9671&lt;&gt;"",VLOOKUP(B9671,'Ket qua do'!$C$5:$AP$50000,$D$3,TRUE),"")</f>
        <v>#N/A</v>
      </c>
      <c r="E9671" s="21" t="e">
        <f>IF(A9671&lt;&gt;"",VLOOKUP(B9671,'Ket qua do'!$C$5:$AP$50000,$E$3,TRUE)*$C$12,"")</f>
        <v>#N/A</v>
      </c>
      <c r="F9671" s="21" t="e">
        <f>IF(A9671&lt;&gt;"",VLOOKUP(B9671,'Ket qua do'!$C$5:$AP$50000,$F$3,TRUE),"")</f>
        <v>#N/A</v>
      </c>
      <c r="G9671" s="21" t="e">
        <f>IF(A9671&lt;&gt;"",VLOOKUP(B9671,'Ket qua do'!$C$5:$AP$50000,$G$3,TRUE),"")</f>
        <v>#N/A</v>
      </c>
      <c r="H9671" s="21" t="e">
        <f>IF(A9671&lt;&gt;"",VLOOKUP(B9671,'Ket qua do'!$C$5:$AP$50000,$H$3,TRUE),"")</f>
        <v>#N/A</v>
      </c>
      <c r="I9671" s="21" t="e">
        <f>IF(A9671&lt;&gt;"",VLOOKUP(B9671,'Ket qua do'!$C$5:$AP$50000,$I$3,TRUE)*$E$9/1000,"")</f>
        <v>#N/A</v>
      </c>
      <c r="J9671" s="21" t="e">
        <f>IF(A9671&lt;&gt;"",VLOOKUP(B9671,'Ket qua do'!$C$5:$AP$50000,$J$3,TRUE)*$E$9/1000,"")</f>
        <v>#N/A</v>
      </c>
      <c r="K9671" s="21" t="e">
        <f>IF(A9671&lt;&gt;"",VLOOKUP(B9671,'Ket qua do'!$C$5:$AP$50000,$K$3,TRUE)*$E$9/1000,"")</f>
        <v>#N/A</v>
      </c>
      <c r="L9671" s="21" t="e">
        <f>IF(A9671&lt;&gt;"",VLOOKUP(B9671,'Ket qua do'!$C$5:$AP$50000,$L$3,TRUE),"")</f>
        <v>#N/A</v>
      </c>
    </row>
    <row r="9672" spans="1:12" x14ac:dyDescent="0.25">
      <c r="A9672" t="e">
        <f t="shared" si="156"/>
        <v>#N/A</v>
      </c>
      <c r="B9672" s="1" t="e">
        <f>IF(A9672&lt;&gt;"",VLOOKUP(A9672,'Ket qua do'!$B$5:$CE$50000,2,TRUE),"")</f>
        <v>#N/A</v>
      </c>
      <c r="C9672" s="19" t="e">
        <f>IF(A9672&lt;&gt;"",VLOOKUP(B9672,'Ket qua do'!$C$5:$AP$50000,$C$3,TRUE)*SQRT(3)*$C$11,"")</f>
        <v>#N/A</v>
      </c>
      <c r="D9672" s="21" t="e">
        <f>IF(A9672&lt;&gt;"",VLOOKUP(B9672,'Ket qua do'!$C$5:$AP$50000,$D$3,TRUE),"")</f>
        <v>#N/A</v>
      </c>
      <c r="E9672" s="21" t="e">
        <f>IF(A9672&lt;&gt;"",VLOOKUP(B9672,'Ket qua do'!$C$5:$AP$50000,$E$3,TRUE)*$C$12,"")</f>
        <v>#N/A</v>
      </c>
      <c r="F9672" s="21" t="e">
        <f>IF(A9672&lt;&gt;"",VLOOKUP(B9672,'Ket qua do'!$C$5:$AP$50000,$F$3,TRUE),"")</f>
        <v>#N/A</v>
      </c>
      <c r="G9672" s="21" t="e">
        <f>IF(A9672&lt;&gt;"",VLOOKUP(B9672,'Ket qua do'!$C$5:$AP$50000,$G$3,TRUE),"")</f>
        <v>#N/A</v>
      </c>
      <c r="H9672" s="21" t="e">
        <f>IF(A9672&lt;&gt;"",VLOOKUP(B9672,'Ket qua do'!$C$5:$AP$50000,$H$3,TRUE),"")</f>
        <v>#N/A</v>
      </c>
      <c r="I9672" s="21" t="e">
        <f>IF(A9672&lt;&gt;"",VLOOKUP(B9672,'Ket qua do'!$C$5:$AP$50000,$I$3,TRUE)*$E$9/1000,"")</f>
        <v>#N/A</v>
      </c>
      <c r="J9672" s="21" t="e">
        <f>IF(A9672&lt;&gt;"",VLOOKUP(B9672,'Ket qua do'!$C$5:$AP$50000,$J$3,TRUE)*$E$9/1000,"")</f>
        <v>#N/A</v>
      </c>
      <c r="K9672" s="21" t="e">
        <f>IF(A9672&lt;&gt;"",VLOOKUP(B9672,'Ket qua do'!$C$5:$AP$50000,$K$3,TRUE)*$E$9/1000,"")</f>
        <v>#N/A</v>
      </c>
      <c r="L9672" s="21" t="e">
        <f>IF(A9672&lt;&gt;"",VLOOKUP(B9672,'Ket qua do'!$C$5:$AP$50000,$L$3,TRUE),"")</f>
        <v>#N/A</v>
      </c>
    </row>
    <row r="9673" spans="1:12" x14ac:dyDescent="0.25">
      <c r="A9673" t="e">
        <f t="shared" si="156"/>
        <v>#N/A</v>
      </c>
      <c r="B9673" s="1" t="e">
        <f>IF(A9673&lt;&gt;"",VLOOKUP(A9673,'Ket qua do'!$B$5:$CE$50000,2,TRUE),"")</f>
        <v>#N/A</v>
      </c>
      <c r="C9673" s="19" t="e">
        <f>IF(A9673&lt;&gt;"",VLOOKUP(B9673,'Ket qua do'!$C$5:$AP$50000,$C$3,TRUE)*SQRT(3)*$C$11,"")</f>
        <v>#N/A</v>
      </c>
      <c r="D9673" s="21" t="e">
        <f>IF(A9673&lt;&gt;"",VLOOKUP(B9673,'Ket qua do'!$C$5:$AP$50000,$D$3,TRUE),"")</f>
        <v>#N/A</v>
      </c>
      <c r="E9673" s="21" t="e">
        <f>IF(A9673&lt;&gt;"",VLOOKUP(B9673,'Ket qua do'!$C$5:$AP$50000,$E$3,TRUE)*$C$12,"")</f>
        <v>#N/A</v>
      </c>
      <c r="F9673" s="21" t="e">
        <f>IF(A9673&lt;&gt;"",VLOOKUP(B9673,'Ket qua do'!$C$5:$AP$50000,$F$3,TRUE),"")</f>
        <v>#N/A</v>
      </c>
      <c r="G9673" s="21" t="e">
        <f>IF(A9673&lt;&gt;"",VLOOKUP(B9673,'Ket qua do'!$C$5:$AP$50000,$G$3,TRUE),"")</f>
        <v>#N/A</v>
      </c>
      <c r="H9673" s="21" t="e">
        <f>IF(A9673&lt;&gt;"",VLOOKUP(B9673,'Ket qua do'!$C$5:$AP$50000,$H$3,TRUE),"")</f>
        <v>#N/A</v>
      </c>
      <c r="I9673" s="21" t="e">
        <f>IF(A9673&lt;&gt;"",VLOOKUP(B9673,'Ket qua do'!$C$5:$AP$50000,$I$3,TRUE)*$E$9/1000,"")</f>
        <v>#N/A</v>
      </c>
      <c r="J9673" s="21" t="e">
        <f>IF(A9673&lt;&gt;"",VLOOKUP(B9673,'Ket qua do'!$C$5:$AP$50000,$J$3,TRUE)*$E$9/1000,"")</f>
        <v>#N/A</v>
      </c>
      <c r="K9673" s="21" t="e">
        <f>IF(A9673&lt;&gt;"",VLOOKUP(B9673,'Ket qua do'!$C$5:$AP$50000,$K$3,TRUE)*$E$9/1000,"")</f>
        <v>#N/A</v>
      </c>
      <c r="L9673" s="21" t="e">
        <f>IF(A9673&lt;&gt;"",VLOOKUP(B9673,'Ket qua do'!$C$5:$AP$50000,$L$3,TRUE),"")</f>
        <v>#N/A</v>
      </c>
    </row>
    <row r="9674" spans="1:12" x14ac:dyDescent="0.25">
      <c r="A9674" t="e">
        <f t="shared" si="156"/>
        <v>#N/A</v>
      </c>
      <c r="B9674" s="1" t="e">
        <f>IF(A9674&lt;&gt;"",VLOOKUP(A9674,'Ket qua do'!$B$5:$CE$50000,2,TRUE),"")</f>
        <v>#N/A</v>
      </c>
      <c r="C9674" s="19" t="e">
        <f>IF(A9674&lt;&gt;"",VLOOKUP(B9674,'Ket qua do'!$C$5:$AP$50000,$C$3,TRUE)*SQRT(3)*$C$11,"")</f>
        <v>#N/A</v>
      </c>
      <c r="D9674" s="21" t="e">
        <f>IF(A9674&lt;&gt;"",VLOOKUP(B9674,'Ket qua do'!$C$5:$AP$50000,$D$3,TRUE),"")</f>
        <v>#N/A</v>
      </c>
      <c r="E9674" s="21" t="e">
        <f>IF(A9674&lt;&gt;"",VLOOKUP(B9674,'Ket qua do'!$C$5:$AP$50000,$E$3,TRUE)*$C$12,"")</f>
        <v>#N/A</v>
      </c>
      <c r="F9674" s="21" t="e">
        <f>IF(A9674&lt;&gt;"",VLOOKUP(B9674,'Ket qua do'!$C$5:$AP$50000,$F$3,TRUE),"")</f>
        <v>#N/A</v>
      </c>
      <c r="G9674" s="21" t="e">
        <f>IF(A9674&lt;&gt;"",VLOOKUP(B9674,'Ket qua do'!$C$5:$AP$50000,$G$3,TRUE),"")</f>
        <v>#N/A</v>
      </c>
      <c r="H9674" s="21" t="e">
        <f>IF(A9674&lt;&gt;"",VLOOKUP(B9674,'Ket qua do'!$C$5:$AP$50000,$H$3,TRUE),"")</f>
        <v>#N/A</v>
      </c>
      <c r="I9674" s="21" t="e">
        <f>IF(A9674&lt;&gt;"",VLOOKUP(B9674,'Ket qua do'!$C$5:$AP$50000,$I$3,TRUE)*$E$9/1000,"")</f>
        <v>#N/A</v>
      </c>
      <c r="J9674" s="21" t="e">
        <f>IF(A9674&lt;&gt;"",VLOOKUP(B9674,'Ket qua do'!$C$5:$AP$50000,$J$3,TRUE)*$E$9/1000,"")</f>
        <v>#N/A</v>
      </c>
      <c r="K9674" s="21" t="e">
        <f>IF(A9674&lt;&gt;"",VLOOKUP(B9674,'Ket qua do'!$C$5:$AP$50000,$K$3,TRUE)*$E$9/1000,"")</f>
        <v>#N/A</v>
      </c>
      <c r="L9674" s="21" t="e">
        <f>IF(A9674&lt;&gt;"",VLOOKUP(B9674,'Ket qua do'!$C$5:$AP$50000,$L$3,TRUE),"")</f>
        <v>#N/A</v>
      </c>
    </row>
    <row r="9675" spans="1:12" x14ac:dyDescent="0.25">
      <c r="A9675" t="e">
        <f t="shared" si="156"/>
        <v>#N/A</v>
      </c>
      <c r="B9675" s="1" t="e">
        <f>IF(A9675&lt;&gt;"",VLOOKUP(A9675,'Ket qua do'!$B$5:$CE$50000,2,TRUE),"")</f>
        <v>#N/A</v>
      </c>
      <c r="C9675" s="19" t="e">
        <f>IF(A9675&lt;&gt;"",VLOOKUP(B9675,'Ket qua do'!$C$5:$AP$50000,$C$3,TRUE)*SQRT(3)*$C$11,"")</f>
        <v>#N/A</v>
      </c>
      <c r="D9675" s="21" t="e">
        <f>IF(A9675&lt;&gt;"",VLOOKUP(B9675,'Ket qua do'!$C$5:$AP$50000,$D$3,TRUE),"")</f>
        <v>#N/A</v>
      </c>
      <c r="E9675" s="21" t="e">
        <f>IF(A9675&lt;&gt;"",VLOOKUP(B9675,'Ket qua do'!$C$5:$AP$50000,$E$3,TRUE)*$C$12,"")</f>
        <v>#N/A</v>
      </c>
      <c r="F9675" s="21" t="e">
        <f>IF(A9675&lt;&gt;"",VLOOKUP(B9675,'Ket qua do'!$C$5:$AP$50000,$F$3,TRUE),"")</f>
        <v>#N/A</v>
      </c>
      <c r="G9675" s="21" t="e">
        <f>IF(A9675&lt;&gt;"",VLOOKUP(B9675,'Ket qua do'!$C$5:$AP$50000,$G$3,TRUE),"")</f>
        <v>#N/A</v>
      </c>
      <c r="H9675" s="21" t="e">
        <f>IF(A9675&lt;&gt;"",VLOOKUP(B9675,'Ket qua do'!$C$5:$AP$50000,$H$3,TRUE),"")</f>
        <v>#N/A</v>
      </c>
      <c r="I9675" s="21" t="e">
        <f>IF(A9675&lt;&gt;"",VLOOKUP(B9675,'Ket qua do'!$C$5:$AP$50000,$I$3,TRUE)*$E$9/1000,"")</f>
        <v>#N/A</v>
      </c>
      <c r="J9675" s="21" t="e">
        <f>IF(A9675&lt;&gt;"",VLOOKUP(B9675,'Ket qua do'!$C$5:$AP$50000,$J$3,TRUE)*$E$9/1000,"")</f>
        <v>#N/A</v>
      </c>
      <c r="K9675" s="21" t="e">
        <f>IF(A9675&lt;&gt;"",VLOOKUP(B9675,'Ket qua do'!$C$5:$AP$50000,$K$3,TRUE)*$E$9/1000,"")</f>
        <v>#N/A</v>
      </c>
      <c r="L9675" s="21" t="e">
        <f>IF(A9675&lt;&gt;"",VLOOKUP(B9675,'Ket qua do'!$C$5:$AP$50000,$L$3,TRUE),"")</f>
        <v>#N/A</v>
      </c>
    </row>
    <row r="9676" spans="1:12" x14ac:dyDescent="0.25">
      <c r="A9676" t="e">
        <f t="shared" si="156"/>
        <v>#N/A</v>
      </c>
      <c r="B9676" s="1" t="e">
        <f>IF(A9676&lt;&gt;"",VLOOKUP(A9676,'Ket qua do'!$B$5:$CE$50000,2,TRUE),"")</f>
        <v>#N/A</v>
      </c>
      <c r="C9676" s="19" t="e">
        <f>IF(A9676&lt;&gt;"",VLOOKUP(B9676,'Ket qua do'!$C$5:$AP$50000,$C$3,TRUE)*SQRT(3)*$C$11,"")</f>
        <v>#N/A</v>
      </c>
      <c r="D9676" s="21" t="e">
        <f>IF(A9676&lt;&gt;"",VLOOKUP(B9676,'Ket qua do'!$C$5:$AP$50000,$D$3,TRUE),"")</f>
        <v>#N/A</v>
      </c>
      <c r="E9676" s="21" t="e">
        <f>IF(A9676&lt;&gt;"",VLOOKUP(B9676,'Ket qua do'!$C$5:$AP$50000,$E$3,TRUE)*$C$12,"")</f>
        <v>#N/A</v>
      </c>
      <c r="F9676" s="21" t="e">
        <f>IF(A9676&lt;&gt;"",VLOOKUP(B9676,'Ket qua do'!$C$5:$AP$50000,$F$3,TRUE),"")</f>
        <v>#N/A</v>
      </c>
      <c r="G9676" s="21" t="e">
        <f>IF(A9676&lt;&gt;"",VLOOKUP(B9676,'Ket qua do'!$C$5:$AP$50000,$G$3,TRUE),"")</f>
        <v>#N/A</v>
      </c>
      <c r="H9676" s="21" t="e">
        <f>IF(A9676&lt;&gt;"",VLOOKUP(B9676,'Ket qua do'!$C$5:$AP$50000,$H$3,TRUE),"")</f>
        <v>#N/A</v>
      </c>
      <c r="I9676" s="21" t="e">
        <f>IF(A9676&lt;&gt;"",VLOOKUP(B9676,'Ket qua do'!$C$5:$AP$50000,$I$3,TRUE)*$E$9/1000,"")</f>
        <v>#N/A</v>
      </c>
      <c r="J9676" s="21" t="e">
        <f>IF(A9676&lt;&gt;"",VLOOKUP(B9676,'Ket qua do'!$C$5:$AP$50000,$J$3,TRUE)*$E$9/1000,"")</f>
        <v>#N/A</v>
      </c>
      <c r="K9676" s="21" t="e">
        <f>IF(A9676&lt;&gt;"",VLOOKUP(B9676,'Ket qua do'!$C$5:$AP$50000,$K$3,TRUE)*$E$9/1000,"")</f>
        <v>#N/A</v>
      </c>
      <c r="L9676" s="21" t="e">
        <f>IF(A9676&lt;&gt;"",VLOOKUP(B9676,'Ket qua do'!$C$5:$AP$50000,$L$3,TRUE),"")</f>
        <v>#N/A</v>
      </c>
    </row>
    <row r="9677" spans="1:12" x14ac:dyDescent="0.25">
      <c r="A9677" t="e">
        <f t="shared" si="156"/>
        <v>#N/A</v>
      </c>
      <c r="B9677" s="1" t="e">
        <f>IF(A9677&lt;&gt;"",VLOOKUP(A9677,'Ket qua do'!$B$5:$CE$50000,2,TRUE),"")</f>
        <v>#N/A</v>
      </c>
      <c r="C9677" s="19" t="e">
        <f>IF(A9677&lt;&gt;"",VLOOKUP(B9677,'Ket qua do'!$C$5:$AP$50000,$C$3,TRUE)*SQRT(3)*$C$11,"")</f>
        <v>#N/A</v>
      </c>
      <c r="D9677" s="21" t="e">
        <f>IF(A9677&lt;&gt;"",VLOOKUP(B9677,'Ket qua do'!$C$5:$AP$50000,$D$3,TRUE),"")</f>
        <v>#N/A</v>
      </c>
      <c r="E9677" s="21" t="e">
        <f>IF(A9677&lt;&gt;"",VLOOKUP(B9677,'Ket qua do'!$C$5:$AP$50000,$E$3,TRUE)*$C$12,"")</f>
        <v>#N/A</v>
      </c>
      <c r="F9677" s="21" t="e">
        <f>IF(A9677&lt;&gt;"",VLOOKUP(B9677,'Ket qua do'!$C$5:$AP$50000,$F$3,TRUE),"")</f>
        <v>#N/A</v>
      </c>
      <c r="G9677" s="21" t="e">
        <f>IF(A9677&lt;&gt;"",VLOOKUP(B9677,'Ket qua do'!$C$5:$AP$50000,$G$3,TRUE),"")</f>
        <v>#N/A</v>
      </c>
      <c r="H9677" s="21" t="e">
        <f>IF(A9677&lt;&gt;"",VLOOKUP(B9677,'Ket qua do'!$C$5:$AP$50000,$H$3,TRUE),"")</f>
        <v>#N/A</v>
      </c>
      <c r="I9677" s="21" t="e">
        <f>IF(A9677&lt;&gt;"",VLOOKUP(B9677,'Ket qua do'!$C$5:$AP$50000,$I$3,TRUE)*$E$9/1000,"")</f>
        <v>#N/A</v>
      </c>
      <c r="J9677" s="21" t="e">
        <f>IF(A9677&lt;&gt;"",VLOOKUP(B9677,'Ket qua do'!$C$5:$AP$50000,$J$3,TRUE)*$E$9/1000,"")</f>
        <v>#N/A</v>
      </c>
      <c r="K9677" s="21" t="e">
        <f>IF(A9677&lt;&gt;"",VLOOKUP(B9677,'Ket qua do'!$C$5:$AP$50000,$K$3,TRUE)*$E$9/1000,"")</f>
        <v>#N/A</v>
      </c>
      <c r="L9677" s="21" t="e">
        <f>IF(A9677&lt;&gt;"",VLOOKUP(B9677,'Ket qua do'!$C$5:$AP$50000,$L$3,TRUE),"")</f>
        <v>#N/A</v>
      </c>
    </row>
    <row r="9678" spans="1:12" x14ac:dyDescent="0.25">
      <c r="A9678" t="e">
        <f t="shared" si="156"/>
        <v>#N/A</v>
      </c>
      <c r="B9678" s="1" t="e">
        <f>IF(A9678&lt;&gt;"",VLOOKUP(A9678,'Ket qua do'!$B$5:$CE$50000,2,TRUE),"")</f>
        <v>#N/A</v>
      </c>
      <c r="C9678" s="19" t="e">
        <f>IF(A9678&lt;&gt;"",VLOOKUP(B9678,'Ket qua do'!$C$5:$AP$50000,$C$3,TRUE)*SQRT(3)*$C$11,"")</f>
        <v>#N/A</v>
      </c>
      <c r="D9678" s="21" t="e">
        <f>IF(A9678&lt;&gt;"",VLOOKUP(B9678,'Ket qua do'!$C$5:$AP$50000,$D$3,TRUE),"")</f>
        <v>#N/A</v>
      </c>
      <c r="E9678" s="21" t="e">
        <f>IF(A9678&lt;&gt;"",VLOOKUP(B9678,'Ket qua do'!$C$5:$AP$50000,$E$3,TRUE)*$C$12,"")</f>
        <v>#N/A</v>
      </c>
      <c r="F9678" s="21" t="e">
        <f>IF(A9678&lt;&gt;"",VLOOKUP(B9678,'Ket qua do'!$C$5:$AP$50000,$F$3,TRUE),"")</f>
        <v>#N/A</v>
      </c>
      <c r="G9678" s="21" t="e">
        <f>IF(A9678&lt;&gt;"",VLOOKUP(B9678,'Ket qua do'!$C$5:$AP$50000,$G$3,TRUE),"")</f>
        <v>#N/A</v>
      </c>
      <c r="H9678" s="21" t="e">
        <f>IF(A9678&lt;&gt;"",VLOOKUP(B9678,'Ket qua do'!$C$5:$AP$50000,$H$3,TRUE),"")</f>
        <v>#N/A</v>
      </c>
      <c r="I9678" s="21" t="e">
        <f>IF(A9678&lt;&gt;"",VLOOKUP(B9678,'Ket qua do'!$C$5:$AP$50000,$I$3,TRUE)*$E$9/1000,"")</f>
        <v>#N/A</v>
      </c>
      <c r="J9678" s="21" t="e">
        <f>IF(A9678&lt;&gt;"",VLOOKUP(B9678,'Ket qua do'!$C$5:$AP$50000,$J$3,TRUE)*$E$9/1000,"")</f>
        <v>#N/A</v>
      </c>
      <c r="K9678" s="21" t="e">
        <f>IF(A9678&lt;&gt;"",VLOOKUP(B9678,'Ket qua do'!$C$5:$AP$50000,$K$3,TRUE)*$E$9/1000,"")</f>
        <v>#N/A</v>
      </c>
      <c r="L9678" s="21" t="e">
        <f>IF(A9678&lt;&gt;"",VLOOKUP(B9678,'Ket qua do'!$C$5:$AP$50000,$L$3,TRUE),"")</f>
        <v>#N/A</v>
      </c>
    </row>
    <row r="9679" spans="1:12" x14ac:dyDescent="0.25">
      <c r="A9679" t="e">
        <f t="shared" si="156"/>
        <v>#N/A</v>
      </c>
      <c r="B9679" s="1" t="e">
        <f>IF(A9679&lt;&gt;"",VLOOKUP(A9679,'Ket qua do'!$B$5:$CE$50000,2,TRUE),"")</f>
        <v>#N/A</v>
      </c>
      <c r="C9679" s="19" t="e">
        <f>IF(A9679&lt;&gt;"",VLOOKUP(B9679,'Ket qua do'!$C$5:$AP$50000,$C$3,TRUE)*SQRT(3)*$C$11,"")</f>
        <v>#N/A</v>
      </c>
      <c r="D9679" s="21" t="e">
        <f>IF(A9679&lt;&gt;"",VLOOKUP(B9679,'Ket qua do'!$C$5:$AP$50000,$D$3,TRUE),"")</f>
        <v>#N/A</v>
      </c>
      <c r="E9679" s="21" t="e">
        <f>IF(A9679&lt;&gt;"",VLOOKUP(B9679,'Ket qua do'!$C$5:$AP$50000,$E$3,TRUE)*$C$12,"")</f>
        <v>#N/A</v>
      </c>
      <c r="F9679" s="21" t="e">
        <f>IF(A9679&lt;&gt;"",VLOOKUP(B9679,'Ket qua do'!$C$5:$AP$50000,$F$3,TRUE),"")</f>
        <v>#N/A</v>
      </c>
      <c r="G9679" s="21" t="e">
        <f>IF(A9679&lt;&gt;"",VLOOKUP(B9679,'Ket qua do'!$C$5:$AP$50000,$G$3,TRUE),"")</f>
        <v>#N/A</v>
      </c>
      <c r="H9679" s="21" t="e">
        <f>IF(A9679&lt;&gt;"",VLOOKUP(B9679,'Ket qua do'!$C$5:$AP$50000,$H$3,TRUE),"")</f>
        <v>#N/A</v>
      </c>
      <c r="I9679" s="21" t="e">
        <f>IF(A9679&lt;&gt;"",VLOOKUP(B9679,'Ket qua do'!$C$5:$AP$50000,$I$3,TRUE)*$E$9/1000,"")</f>
        <v>#N/A</v>
      </c>
      <c r="J9679" s="21" t="e">
        <f>IF(A9679&lt;&gt;"",VLOOKUP(B9679,'Ket qua do'!$C$5:$AP$50000,$J$3,TRUE)*$E$9/1000,"")</f>
        <v>#N/A</v>
      </c>
      <c r="K9679" s="21" t="e">
        <f>IF(A9679&lt;&gt;"",VLOOKUP(B9679,'Ket qua do'!$C$5:$AP$50000,$K$3,TRUE)*$E$9/1000,"")</f>
        <v>#N/A</v>
      </c>
      <c r="L9679" s="21" t="e">
        <f>IF(A9679&lt;&gt;"",VLOOKUP(B9679,'Ket qua do'!$C$5:$AP$50000,$L$3,TRUE),"")</f>
        <v>#N/A</v>
      </c>
    </row>
    <row r="9680" spans="1:12" x14ac:dyDescent="0.25">
      <c r="A9680" t="e">
        <f t="shared" si="156"/>
        <v>#N/A</v>
      </c>
      <c r="B9680" s="1" t="e">
        <f>IF(A9680&lt;&gt;"",VLOOKUP(A9680,'Ket qua do'!$B$5:$CE$50000,2,TRUE),"")</f>
        <v>#N/A</v>
      </c>
      <c r="C9680" s="19" t="e">
        <f>IF(A9680&lt;&gt;"",VLOOKUP(B9680,'Ket qua do'!$C$5:$AP$50000,$C$3,TRUE)*SQRT(3)*$C$11,"")</f>
        <v>#N/A</v>
      </c>
      <c r="D9680" s="21" t="e">
        <f>IF(A9680&lt;&gt;"",VLOOKUP(B9680,'Ket qua do'!$C$5:$AP$50000,$D$3,TRUE),"")</f>
        <v>#N/A</v>
      </c>
      <c r="E9680" s="21" t="e">
        <f>IF(A9680&lt;&gt;"",VLOOKUP(B9680,'Ket qua do'!$C$5:$AP$50000,$E$3,TRUE)*$C$12,"")</f>
        <v>#N/A</v>
      </c>
      <c r="F9680" s="21" t="e">
        <f>IF(A9680&lt;&gt;"",VLOOKUP(B9680,'Ket qua do'!$C$5:$AP$50000,$F$3,TRUE),"")</f>
        <v>#N/A</v>
      </c>
      <c r="G9680" s="21" t="e">
        <f>IF(A9680&lt;&gt;"",VLOOKUP(B9680,'Ket qua do'!$C$5:$AP$50000,$G$3,TRUE),"")</f>
        <v>#N/A</v>
      </c>
      <c r="H9680" s="21" t="e">
        <f>IF(A9680&lt;&gt;"",VLOOKUP(B9680,'Ket qua do'!$C$5:$AP$50000,$H$3,TRUE),"")</f>
        <v>#N/A</v>
      </c>
      <c r="I9680" s="21" t="e">
        <f>IF(A9680&lt;&gt;"",VLOOKUP(B9680,'Ket qua do'!$C$5:$AP$50000,$I$3,TRUE)*$E$9/1000,"")</f>
        <v>#N/A</v>
      </c>
      <c r="J9680" s="21" t="e">
        <f>IF(A9680&lt;&gt;"",VLOOKUP(B9680,'Ket qua do'!$C$5:$AP$50000,$J$3,TRUE)*$E$9/1000,"")</f>
        <v>#N/A</v>
      </c>
      <c r="K9680" s="21" t="e">
        <f>IF(A9680&lt;&gt;"",VLOOKUP(B9680,'Ket qua do'!$C$5:$AP$50000,$K$3,TRUE)*$E$9/1000,"")</f>
        <v>#N/A</v>
      </c>
      <c r="L9680" s="21" t="e">
        <f>IF(A9680&lt;&gt;"",VLOOKUP(B9680,'Ket qua do'!$C$5:$AP$50000,$L$3,TRUE),"")</f>
        <v>#N/A</v>
      </c>
    </row>
    <row r="9681" spans="1:12" x14ac:dyDescent="0.25">
      <c r="A9681" t="e">
        <f t="shared" si="156"/>
        <v>#N/A</v>
      </c>
      <c r="B9681" s="1" t="e">
        <f>IF(A9681&lt;&gt;"",VLOOKUP(A9681,'Ket qua do'!$B$5:$CE$50000,2,TRUE),"")</f>
        <v>#N/A</v>
      </c>
      <c r="C9681" s="19" t="e">
        <f>IF(A9681&lt;&gt;"",VLOOKUP(B9681,'Ket qua do'!$C$5:$AP$50000,$C$3,TRUE)*SQRT(3)*$C$11,"")</f>
        <v>#N/A</v>
      </c>
      <c r="D9681" s="21" t="e">
        <f>IF(A9681&lt;&gt;"",VLOOKUP(B9681,'Ket qua do'!$C$5:$AP$50000,$D$3,TRUE),"")</f>
        <v>#N/A</v>
      </c>
      <c r="E9681" s="21" t="e">
        <f>IF(A9681&lt;&gt;"",VLOOKUP(B9681,'Ket qua do'!$C$5:$AP$50000,$E$3,TRUE)*$C$12,"")</f>
        <v>#N/A</v>
      </c>
      <c r="F9681" s="21" t="e">
        <f>IF(A9681&lt;&gt;"",VLOOKUP(B9681,'Ket qua do'!$C$5:$AP$50000,$F$3,TRUE),"")</f>
        <v>#N/A</v>
      </c>
      <c r="G9681" s="21" t="e">
        <f>IF(A9681&lt;&gt;"",VLOOKUP(B9681,'Ket qua do'!$C$5:$AP$50000,$G$3,TRUE),"")</f>
        <v>#N/A</v>
      </c>
      <c r="H9681" s="21" t="e">
        <f>IF(A9681&lt;&gt;"",VLOOKUP(B9681,'Ket qua do'!$C$5:$AP$50000,$H$3,TRUE),"")</f>
        <v>#N/A</v>
      </c>
      <c r="I9681" s="21" t="e">
        <f>IF(A9681&lt;&gt;"",VLOOKUP(B9681,'Ket qua do'!$C$5:$AP$50000,$I$3,TRUE)*$E$9/1000,"")</f>
        <v>#N/A</v>
      </c>
      <c r="J9681" s="21" t="e">
        <f>IF(A9681&lt;&gt;"",VLOOKUP(B9681,'Ket qua do'!$C$5:$AP$50000,$J$3,TRUE)*$E$9/1000,"")</f>
        <v>#N/A</v>
      </c>
      <c r="K9681" s="21" t="e">
        <f>IF(A9681&lt;&gt;"",VLOOKUP(B9681,'Ket qua do'!$C$5:$AP$50000,$K$3,TRUE)*$E$9/1000,"")</f>
        <v>#N/A</v>
      </c>
      <c r="L9681" s="21" t="e">
        <f>IF(A9681&lt;&gt;"",VLOOKUP(B9681,'Ket qua do'!$C$5:$AP$50000,$L$3,TRUE),"")</f>
        <v>#N/A</v>
      </c>
    </row>
    <row r="9682" spans="1:12" x14ac:dyDescent="0.25">
      <c r="A9682" t="e">
        <f t="shared" si="156"/>
        <v>#N/A</v>
      </c>
      <c r="B9682" s="1" t="e">
        <f>IF(A9682&lt;&gt;"",VLOOKUP(A9682,'Ket qua do'!$B$5:$CE$50000,2,TRUE),"")</f>
        <v>#N/A</v>
      </c>
      <c r="C9682" s="19" t="e">
        <f>IF(A9682&lt;&gt;"",VLOOKUP(B9682,'Ket qua do'!$C$5:$AP$50000,$C$3,TRUE)*SQRT(3)*$C$11,"")</f>
        <v>#N/A</v>
      </c>
      <c r="D9682" s="21" t="e">
        <f>IF(A9682&lt;&gt;"",VLOOKUP(B9682,'Ket qua do'!$C$5:$AP$50000,$D$3,TRUE),"")</f>
        <v>#N/A</v>
      </c>
      <c r="E9682" s="21" t="e">
        <f>IF(A9682&lt;&gt;"",VLOOKUP(B9682,'Ket qua do'!$C$5:$AP$50000,$E$3,TRUE)*$C$12,"")</f>
        <v>#N/A</v>
      </c>
      <c r="F9682" s="21" t="e">
        <f>IF(A9682&lt;&gt;"",VLOOKUP(B9682,'Ket qua do'!$C$5:$AP$50000,$F$3,TRUE),"")</f>
        <v>#N/A</v>
      </c>
      <c r="G9682" s="21" t="e">
        <f>IF(A9682&lt;&gt;"",VLOOKUP(B9682,'Ket qua do'!$C$5:$AP$50000,$G$3,TRUE),"")</f>
        <v>#N/A</v>
      </c>
      <c r="H9682" s="21" t="e">
        <f>IF(A9682&lt;&gt;"",VLOOKUP(B9682,'Ket qua do'!$C$5:$AP$50000,$H$3,TRUE),"")</f>
        <v>#N/A</v>
      </c>
      <c r="I9682" s="21" t="e">
        <f>IF(A9682&lt;&gt;"",VLOOKUP(B9682,'Ket qua do'!$C$5:$AP$50000,$I$3,TRUE)*$E$9/1000,"")</f>
        <v>#N/A</v>
      </c>
      <c r="J9682" s="21" t="e">
        <f>IF(A9682&lt;&gt;"",VLOOKUP(B9682,'Ket qua do'!$C$5:$AP$50000,$J$3,TRUE)*$E$9/1000,"")</f>
        <v>#N/A</v>
      </c>
      <c r="K9682" s="21" t="e">
        <f>IF(A9682&lt;&gt;"",VLOOKUP(B9682,'Ket qua do'!$C$5:$AP$50000,$K$3,TRUE)*$E$9/1000,"")</f>
        <v>#N/A</v>
      </c>
      <c r="L9682" s="21" t="e">
        <f>IF(A9682&lt;&gt;"",VLOOKUP(B9682,'Ket qua do'!$C$5:$AP$50000,$L$3,TRUE),"")</f>
        <v>#N/A</v>
      </c>
    </row>
    <row r="9683" spans="1:12" x14ac:dyDescent="0.25">
      <c r="A9683" t="e">
        <f t="shared" si="156"/>
        <v>#N/A</v>
      </c>
      <c r="B9683" s="1" t="e">
        <f>IF(A9683&lt;&gt;"",VLOOKUP(A9683,'Ket qua do'!$B$5:$CE$50000,2,TRUE),"")</f>
        <v>#N/A</v>
      </c>
      <c r="C9683" s="19" t="e">
        <f>IF(A9683&lt;&gt;"",VLOOKUP(B9683,'Ket qua do'!$C$5:$AP$50000,$C$3,TRUE)*SQRT(3)*$C$11,"")</f>
        <v>#N/A</v>
      </c>
      <c r="D9683" s="21" t="e">
        <f>IF(A9683&lt;&gt;"",VLOOKUP(B9683,'Ket qua do'!$C$5:$AP$50000,$D$3,TRUE),"")</f>
        <v>#N/A</v>
      </c>
      <c r="E9683" s="21" t="e">
        <f>IF(A9683&lt;&gt;"",VLOOKUP(B9683,'Ket qua do'!$C$5:$AP$50000,$E$3,TRUE)*$C$12,"")</f>
        <v>#N/A</v>
      </c>
      <c r="F9683" s="21" t="e">
        <f>IF(A9683&lt;&gt;"",VLOOKUP(B9683,'Ket qua do'!$C$5:$AP$50000,$F$3,TRUE),"")</f>
        <v>#N/A</v>
      </c>
      <c r="G9683" s="21" t="e">
        <f>IF(A9683&lt;&gt;"",VLOOKUP(B9683,'Ket qua do'!$C$5:$AP$50000,$G$3,TRUE),"")</f>
        <v>#N/A</v>
      </c>
      <c r="H9683" s="21" t="e">
        <f>IF(A9683&lt;&gt;"",VLOOKUP(B9683,'Ket qua do'!$C$5:$AP$50000,$H$3,TRUE),"")</f>
        <v>#N/A</v>
      </c>
      <c r="I9683" s="21" t="e">
        <f>IF(A9683&lt;&gt;"",VLOOKUP(B9683,'Ket qua do'!$C$5:$AP$50000,$I$3,TRUE)*$E$9/1000,"")</f>
        <v>#N/A</v>
      </c>
      <c r="J9683" s="21" t="e">
        <f>IF(A9683&lt;&gt;"",VLOOKUP(B9683,'Ket qua do'!$C$5:$AP$50000,$J$3,TRUE)*$E$9/1000,"")</f>
        <v>#N/A</v>
      </c>
      <c r="K9683" s="21" t="e">
        <f>IF(A9683&lt;&gt;"",VLOOKUP(B9683,'Ket qua do'!$C$5:$AP$50000,$K$3,TRUE)*$E$9/1000,"")</f>
        <v>#N/A</v>
      </c>
      <c r="L9683" s="21" t="e">
        <f>IF(A9683&lt;&gt;"",VLOOKUP(B9683,'Ket qua do'!$C$5:$AP$50000,$L$3,TRUE),"")</f>
        <v>#N/A</v>
      </c>
    </row>
    <row r="9684" spans="1:12" x14ac:dyDescent="0.25">
      <c r="A9684" t="e">
        <f t="shared" si="156"/>
        <v>#N/A</v>
      </c>
      <c r="B9684" s="1" t="e">
        <f>IF(A9684&lt;&gt;"",VLOOKUP(A9684,'Ket qua do'!$B$5:$CE$50000,2,TRUE),"")</f>
        <v>#N/A</v>
      </c>
      <c r="C9684" s="19" t="e">
        <f>IF(A9684&lt;&gt;"",VLOOKUP(B9684,'Ket qua do'!$C$5:$AP$50000,$C$3,TRUE)*SQRT(3)*$C$11,"")</f>
        <v>#N/A</v>
      </c>
      <c r="D9684" s="21" t="e">
        <f>IF(A9684&lt;&gt;"",VLOOKUP(B9684,'Ket qua do'!$C$5:$AP$50000,$D$3,TRUE),"")</f>
        <v>#N/A</v>
      </c>
      <c r="E9684" s="21" t="e">
        <f>IF(A9684&lt;&gt;"",VLOOKUP(B9684,'Ket qua do'!$C$5:$AP$50000,$E$3,TRUE)*$C$12,"")</f>
        <v>#N/A</v>
      </c>
      <c r="F9684" s="21" t="e">
        <f>IF(A9684&lt;&gt;"",VLOOKUP(B9684,'Ket qua do'!$C$5:$AP$50000,$F$3,TRUE),"")</f>
        <v>#N/A</v>
      </c>
      <c r="G9684" s="21" t="e">
        <f>IF(A9684&lt;&gt;"",VLOOKUP(B9684,'Ket qua do'!$C$5:$AP$50000,$G$3,TRUE),"")</f>
        <v>#N/A</v>
      </c>
      <c r="H9684" s="21" t="e">
        <f>IF(A9684&lt;&gt;"",VLOOKUP(B9684,'Ket qua do'!$C$5:$AP$50000,$H$3,TRUE),"")</f>
        <v>#N/A</v>
      </c>
      <c r="I9684" s="21" t="e">
        <f>IF(A9684&lt;&gt;"",VLOOKUP(B9684,'Ket qua do'!$C$5:$AP$50000,$I$3,TRUE)*$E$9/1000,"")</f>
        <v>#N/A</v>
      </c>
      <c r="J9684" s="21" t="e">
        <f>IF(A9684&lt;&gt;"",VLOOKUP(B9684,'Ket qua do'!$C$5:$AP$50000,$J$3,TRUE)*$E$9/1000,"")</f>
        <v>#N/A</v>
      </c>
      <c r="K9684" s="21" t="e">
        <f>IF(A9684&lt;&gt;"",VLOOKUP(B9684,'Ket qua do'!$C$5:$AP$50000,$K$3,TRUE)*$E$9/1000,"")</f>
        <v>#N/A</v>
      </c>
      <c r="L9684" s="21" t="e">
        <f>IF(A9684&lt;&gt;"",VLOOKUP(B9684,'Ket qua do'!$C$5:$AP$50000,$L$3,TRUE),"")</f>
        <v>#N/A</v>
      </c>
    </row>
    <row r="9685" spans="1:12" x14ac:dyDescent="0.25">
      <c r="A9685" t="e">
        <f t="shared" si="156"/>
        <v>#N/A</v>
      </c>
      <c r="B9685" s="1" t="e">
        <f>IF(A9685&lt;&gt;"",VLOOKUP(A9685,'Ket qua do'!$B$5:$CE$50000,2,TRUE),"")</f>
        <v>#N/A</v>
      </c>
      <c r="C9685" s="19" t="e">
        <f>IF(A9685&lt;&gt;"",VLOOKUP(B9685,'Ket qua do'!$C$5:$AP$50000,$C$3,TRUE)*SQRT(3)*$C$11,"")</f>
        <v>#N/A</v>
      </c>
      <c r="D9685" s="21" t="e">
        <f>IF(A9685&lt;&gt;"",VLOOKUP(B9685,'Ket qua do'!$C$5:$AP$50000,$D$3,TRUE),"")</f>
        <v>#N/A</v>
      </c>
      <c r="E9685" s="21" t="e">
        <f>IF(A9685&lt;&gt;"",VLOOKUP(B9685,'Ket qua do'!$C$5:$AP$50000,$E$3,TRUE)*$C$12,"")</f>
        <v>#N/A</v>
      </c>
      <c r="F9685" s="21" t="e">
        <f>IF(A9685&lt;&gt;"",VLOOKUP(B9685,'Ket qua do'!$C$5:$AP$50000,$F$3,TRUE),"")</f>
        <v>#N/A</v>
      </c>
      <c r="G9685" s="21" t="e">
        <f>IF(A9685&lt;&gt;"",VLOOKUP(B9685,'Ket qua do'!$C$5:$AP$50000,$G$3,TRUE),"")</f>
        <v>#N/A</v>
      </c>
      <c r="H9685" s="21" t="e">
        <f>IF(A9685&lt;&gt;"",VLOOKUP(B9685,'Ket qua do'!$C$5:$AP$50000,$H$3,TRUE),"")</f>
        <v>#N/A</v>
      </c>
      <c r="I9685" s="21" t="e">
        <f>IF(A9685&lt;&gt;"",VLOOKUP(B9685,'Ket qua do'!$C$5:$AP$50000,$I$3,TRUE)*$E$9/1000,"")</f>
        <v>#N/A</v>
      </c>
      <c r="J9685" s="21" t="e">
        <f>IF(A9685&lt;&gt;"",VLOOKUP(B9685,'Ket qua do'!$C$5:$AP$50000,$J$3,TRUE)*$E$9/1000,"")</f>
        <v>#N/A</v>
      </c>
      <c r="K9685" s="21" t="e">
        <f>IF(A9685&lt;&gt;"",VLOOKUP(B9685,'Ket qua do'!$C$5:$AP$50000,$K$3,TRUE)*$E$9/1000,"")</f>
        <v>#N/A</v>
      </c>
      <c r="L9685" s="21" t="e">
        <f>IF(A9685&lt;&gt;"",VLOOKUP(B9685,'Ket qua do'!$C$5:$AP$50000,$L$3,TRUE),"")</f>
        <v>#N/A</v>
      </c>
    </row>
    <row r="9686" spans="1:12" x14ac:dyDescent="0.25">
      <c r="A9686" t="e">
        <f t="shared" si="156"/>
        <v>#N/A</v>
      </c>
      <c r="B9686" s="1" t="e">
        <f>IF(A9686&lt;&gt;"",VLOOKUP(A9686,'Ket qua do'!$B$5:$CE$50000,2,TRUE),"")</f>
        <v>#N/A</v>
      </c>
      <c r="C9686" s="19" t="e">
        <f>IF(A9686&lt;&gt;"",VLOOKUP(B9686,'Ket qua do'!$C$5:$AP$50000,$C$3,TRUE)*SQRT(3)*$C$11,"")</f>
        <v>#N/A</v>
      </c>
      <c r="D9686" s="21" t="e">
        <f>IF(A9686&lt;&gt;"",VLOOKUP(B9686,'Ket qua do'!$C$5:$AP$50000,$D$3,TRUE),"")</f>
        <v>#N/A</v>
      </c>
      <c r="E9686" s="21" t="e">
        <f>IF(A9686&lt;&gt;"",VLOOKUP(B9686,'Ket qua do'!$C$5:$AP$50000,$E$3,TRUE)*$C$12,"")</f>
        <v>#N/A</v>
      </c>
      <c r="F9686" s="21" t="e">
        <f>IF(A9686&lt;&gt;"",VLOOKUP(B9686,'Ket qua do'!$C$5:$AP$50000,$F$3,TRUE),"")</f>
        <v>#N/A</v>
      </c>
      <c r="G9686" s="21" t="e">
        <f>IF(A9686&lt;&gt;"",VLOOKUP(B9686,'Ket qua do'!$C$5:$AP$50000,$G$3,TRUE),"")</f>
        <v>#N/A</v>
      </c>
      <c r="H9686" s="21" t="e">
        <f>IF(A9686&lt;&gt;"",VLOOKUP(B9686,'Ket qua do'!$C$5:$AP$50000,$H$3,TRUE),"")</f>
        <v>#N/A</v>
      </c>
      <c r="I9686" s="21" t="e">
        <f>IF(A9686&lt;&gt;"",VLOOKUP(B9686,'Ket qua do'!$C$5:$AP$50000,$I$3,TRUE)*$E$9/1000,"")</f>
        <v>#N/A</v>
      </c>
      <c r="J9686" s="21" t="e">
        <f>IF(A9686&lt;&gt;"",VLOOKUP(B9686,'Ket qua do'!$C$5:$AP$50000,$J$3,TRUE)*$E$9/1000,"")</f>
        <v>#N/A</v>
      </c>
      <c r="K9686" s="21" t="e">
        <f>IF(A9686&lt;&gt;"",VLOOKUP(B9686,'Ket qua do'!$C$5:$AP$50000,$K$3,TRUE)*$E$9/1000,"")</f>
        <v>#N/A</v>
      </c>
      <c r="L9686" s="21" t="e">
        <f>IF(A9686&lt;&gt;"",VLOOKUP(B9686,'Ket qua do'!$C$5:$AP$50000,$L$3,TRUE),"")</f>
        <v>#N/A</v>
      </c>
    </row>
    <row r="9687" spans="1:12" x14ac:dyDescent="0.25">
      <c r="A9687" t="e">
        <f t="shared" si="156"/>
        <v>#N/A</v>
      </c>
      <c r="B9687" s="1" t="e">
        <f>IF(A9687&lt;&gt;"",VLOOKUP(A9687,'Ket qua do'!$B$5:$CE$50000,2,TRUE),"")</f>
        <v>#N/A</v>
      </c>
      <c r="C9687" s="19" t="e">
        <f>IF(A9687&lt;&gt;"",VLOOKUP(B9687,'Ket qua do'!$C$5:$AP$50000,$C$3,TRUE)*SQRT(3)*$C$11,"")</f>
        <v>#N/A</v>
      </c>
      <c r="D9687" s="21" t="e">
        <f>IF(A9687&lt;&gt;"",VLOOKUP(B9687,'Ket qua do'!$C$5:$AP$50000,$D$3,TRUE),"")</f>
        <v>#N/A</v>
      </c>
      <c r="E9687" s="21" t="e">
        <f>IF(A9687&lt;&gt;"",VLOOKUP(B9687,'Ket qua do'!$C$5:$AP$50000,$E$3,TRUE)*$C$12,"")</f>
        <v>#N/A</v>
      </c>
      <c r="F9687" s="21" t="e">
        <f>IF(A9687&lt;&gt;"",VLOOKUP(B9687,'Ket qua do'!$C$5:$AP$50000,$F$3,TRUE),"")</f>
        <v>#N/A</v>
      </c>
      <c r="G9687" s="21" t="e">
        <f>IF(A9687&lt;&gt;"",VLOOKUP(B9687,'Ket qua do'!$C$5:$AP$50000,$G$3,TRUE),"")</f>
        <v>#N/A</v>
      </c>
      <c r="H9687" s="21" t="e">
        <f>IF(A9687&lt;&gt;"",VLOOKUP(B9687,'Ket qua do'!$C$5:$AP$50000,$H$3,TRUE),"")</f>
        <v>#N/A</v>
      </c>
      <c r="I9687" s="21" t="e">
        <f>IF(A9687&lt;&gt;"",VLOOKUP(B9687,'Ket qua do'!$C$5:$AP$50000,$I$3,TRUE)*$E$9/1000,"")</f>
        <v>#N/A</v>
      </c>
      <c r="J9687" s="21" t="e">
        <f>IF(A9687&lt;&gt;"",VLOOKUP(B9687,'Ket qua do'!$C$5:$AP$50000,$J$3,TRUE)*$E$9/1000,"")</f>
        <v>#N/A</v>
      </c>
      <c r="K9687" s="21" t="e">
        <f>IF(A9687&lt;&gt;"",VLOOKUP(B9687,'Ket qua do'!$C$5:$AP$50000,$K$3,TRUE)*$E$9/1000,"")</f>
        <v>#N/A</v>
      </c>
      <c r="L9687" s="21" t="e">
        <f>IF(A9687&lt;&gt;"",VLOOKUP(B9687,'Ket qua do'!$C$5:$AP$50000,$L$3,TRUE),"")</f>
        <v>#N/A</v>
      </c>
    </row>
    <row r="9688" spans="1:12" x14ac:dyDescent="0.25">
      <c r="A9688" t="e">
        <f t="shared" si="156"/>
        <v>#N/A</v>
      </c>
      <c r="B9688" s="1" t="e">
        <f>IF(A9688&lt;&gt;"",VLOOKUP(A9688,'Ket qua do'!$B$5:$CE$50000,2,TRUE),"")</f>
        <v>#N/A</v>
      </c>
      <c r="C9688" s="19" t="e">
        <f>IF(A9688&lt;&gt;"",VLOOKUP(B9688,'Ket qua do'!$C$5:$AP$50000,$C$3,TRUE)*SQRT(3)*$C$11,"")</f>
        <v>#N/A</v>
      </c>
      <c r="D9688" s="21" t="e">
        <f>IF(A9688&lt;&gt;"",VLOOKUP(B9688,'Ket qua do'!$C$5:$AP$50000,$D$3,TRUE),"")</f>
        <v>#N/A</v>
      </c>
      <c r="E9688" s="21" t="e">
        <f>IF(A9688&lt;&gt;"",VLOOKUP(B9688,'Ket qua do'!$C$5:$AP$50000,$E$3,TRUE)*$C$12,"")</f>
        <v>#N/A</v>
      </c>
      <c r="F9688" s="21" t="e">
        <f>IF(A9688&lt;&gt;"",VLOOKUP(B9688,'Ket qua do'!$C$5:$AP$50000,$F$3,TRUE),"")</f>
        <v>#N/A</v>
      </c>
      <c r="G9688" s="21" t="e">
        <f>IF(A9688&lt;&gt;"",VLOOKUP(B9688,'Ket qua do'!$C$5:$AP$50000,$G$3,TRUE),"")</f>
        <v>#N/A</v>
      </c>
      <c r="H9688" s="21" t="e">
        <f>IF(A9688&lt;&gt;"",VLOOKUP(B9688,'Ket qua do'!$C$5:$AP$50000,$H$3,TRUE),"")</f>
        <v>#N/A</v>
      </c>
      <c r="I9688" s="21" t="e">
        <f>IF(A9688&lt;&gt;"",VLOOKUP(B9688,'Ket qua do'!$C$5:$AP$50000,$I$3,TRUE)*$E$9/1000,"")</f>
        <v>#N/A</v>
      </c>
      <c r="J9688" s="21" t="e">
        <f>IF(A9688&lt;&gt;"",VLOOKUP(B9688,'Ket qua do'!$C$5:$AP$50000,$J$3,TRUE)*$E$9/1000,"")</f>
        <v>#N/A</v>
      </c>
      <c r="K9688" s="21" t="e">
        <f>IF(A9688&lt;&gt;"",VLOOKUP(B9688,'Ket qua do'!$C$5:$AP$50000,$K$3,TRUE)*$E$9/1000,"")</f>
        <v>#N/A</v>
      </c>
      <c r="L9688" s="21" t="e">
        <f>IF(A9688&lt;&gt;"",VLOOKUP(B9688,'Ket qua do'!$C$5:$AP$50000,$L$3,TRUE),"")</f>
        <v>#N/A</v>
      </c>
    </row>
    <row r="9689" spans="1:12" x14ac:dyDescent="0.25">
      <c r="A9689" t="e">
        <f t="shared" si="156"/>
        <v>#N/A</v>
      </c>
      <c r="B9689" s="1" t="e">
        <f>IF(A9689&lt;&gt;"",VLOOKUP(A9689,'Ket qua do'!$B$5:$CE$50000,2,TRUE),"")</f>
        <v>#N/A</v>
      </c>
      <c r="C9689" s="19" t="e">
        <f>IF(A9689&lt;&gt;"",VLOOKUP(B9689,'Ket qua do'!$C$5:$AP$50000,$C$3,TRUE)*SQRT(3)*$C$11,"")</f>
        <v>#N/A</v>
      </c>
      <c r="D9689" s="21" t="e">
        <f>IF(A9689&lt;&gt;"",VLOOKUP(B9689,'Ket qua do'!$C$5:$AP$50000,$D$3,TRUE),"")</f>
        <v>#N/A</v>
      </c>
      <c r="E9689" s="21" t="e">
        <f>IF(A9689&lt;&gt;"",VLOOKUP(B9689,'Ket qua do'!$C$5:$AP$50000,$E$3,TRUE)*$C$12,"")</f>
        <v>#N/A</v>
      </c>
      <c r="F9689" s="21" t="e">
        <f>IF(A9689&lt;&gt;"",VLOOKUP(B9689,'Ket qua do'!$C$5:$AP$50000,$F$3,TRUE),"")</f>
        <v>#N/A</v>
      </c>
      <c r="G9689" s="21" t="e">
        <f>IF(A9689&lt;&gt;"",VLOOKUP(B9689,'Ket qua do'!$C$5:$AP$50000,$G$3,TRUE),"")</f>
        <v>#N/A</v>
      </c>
      <c r="H9689" s="21" t="e">
        <f>IF(A9689&lt;&gt;"",VLOOKUP(B9689,'Ket qua do'!$C$5:$AP$50000,$H$3,TRUE),"")</f>
        <v>#N/A</v>
      </c>
      <c r="I9689" s="21" t="e">
        <f>IF(A9689&lt;&gt;"",VLOOKUP(B9689,'Ket qua do'!$C$5:$AP$50000,$I$3,TRUE)*$E$9/1000,"")</f>
        <v>#N/A</v>
      </c>
      <c r="J9689" s="21" t="e">
        <f>IF(A9689&lt;&gt;"",VLOOKUP(B9689,'Ket qua do'!$C$5:$AP$50000,$J$3,TRUE)*$E$9/1000,"")</f>
        <v>#N/A</v>
      </c>
      <c r="K9689" s="21" t="e">
        <f>IF(A9689&lt;&gt;"",VLOOKUP(B9689,'Ket qua do'!$C$5:$AP$50000,$K$3,TRUE)*$E$9/1000,"")</f>
        <v>#N/A</v>
      </c>
      <c r="L9689" s="21" t="e">
        <f>IF(A9689&lt;&gt;"",VLOOKUP(B9689,'Ket qua do'!$C$5:$AP$50000,$L$3,TRUE),"")</f>
        <v>#N/A</v>
      </c>
    </row>
    <row r="9690" spans="1:12" x14ac:dyDescent="0.25">
      <c r="A9690" t="e">
        <f t="shared" ref="A9690:A9753" si="157">IF(A9689&lt;$E$8,A9689+1,"")</f>
        <v>#N/A</v>
      </c>
      <c r="B9690" s="1" t="e">
        <f>IF(A9690&lt;&gt;"",VLOOKUP(A9690,'Ket qua do'!$B$5:$CE$50000,2,TRUE),"")</f>
        <v>#N/A</v>
      </c>
      <c r="C9690" s="19" t="e">
        <f>IF(A9690&lt;&gt;"",VLOOKUP(B9690,'Ket qua do'!$C$5:$AP$50000,$C$3,TRUE)*SQRT(3)*$C$11,"")</f>
        <v>#N/A</v>
      </c>
      <c r="D9690" s="21" t="e">
        <f>IF(A9690&lt;&gt;"",VLOOKUP(B9690,'Ket qua do'!$C$5:$AP$50000,$D$3,TRUE),"")</f>
        <v>#N/A</v>
      </c>
      <c r="E9690" s="21" t="e">
        <f>IF(A9690&lt;&gt;"",VLOOKUP(B9690,'Ket qua do'!$C$5:$AP$50000,$E$3,TRUE)*$C$12,"")</f>
        <v>#N/A</v>
      </c>
      <c r="F9690" s="21" t="e">
        <f>IF(A9690&lt;&gt;"",VLOOKUP(B9690,'Ket qua do'!$C$5:$AP$50000,$F$3,TRUE),"")</f>
        <v>#N/A</v>
      </c>
      <c r="G9690" s="21" t="e">
        <f>IF(A9690&lt;&gt;"",VLOOKUP(B9690,'Ket qua do'!$C$5:$AP$50000,$G$3,TRUE),"")</f>
        <v>#N/A</v>
      </c>
      <c r="H9690" s="21" t="e">
        <f>IF(A9690&lt;&gt;"",VLOOKUP(B9690,'Ket qua do'!$C$5:$AP$50000,$H$3,TRUE),"")</f>
        <v>#N/A</v>
      </c>
      <c r="I9690" s="21" t="e">
        <f>IF(A9690&lt;&gt;"",VLOOKUP(B9690,'Ket qua do'!$C$5:$AP$50000,$I$3,TRUE)*$E$9/1000,"")</f>
        <v>#N/A</v>
      </c>
      <c r="J9690" s="21" t="e">
        <f>IF(A9690&lt;&gt;"",VLOOKUP(B9690,'Ket qua do'!$C$5:$AP$50000,$J$3,TRUE)*$E$9/1000,"")</f>
        <v>#N/A</v>
      </c>
      <c r="K9690" s="21" t="e">
        <f>IF(A9690&lt;&gt;"",VLOOKUP(B9690,'Ket qua do'!$C$5:$AP$50000,$K$3,TRUE)*$E$9/1000,"")</f>
        <v>#N/A</v>
      </c>
      <c r="L9690" s="21" t="e">
        <f>IF(A9690&lt;&gt;"",VLOOKUP(B9690,'Ket qua do'!$C$5:$AP$50000,$L$3,TRUE),"")</f>
        <v>#N/A</v>
      </c>
    </row>
    <row r="9691" spans="1:12" x14ac:dyDescent="0.25">
      <c r="A9691" t="e">
        <f t="shared" si="157"/>
        <v>#N/A</v>
      </c>
      <c r="B9691" s="1" t="e">
        <f>IF(A9691&lt;&gt;"",VLOOKUP(A9691,'Ket qua do'!$B$5:$CE$50000,2,TRUE),"")</f>
        <v>#N/A</v>
      </c>
      <c r="C9691" s="19" t="e">
        <f>IF(A9691&lt;&gt;"",VLOOKUP(B9691,'Ket qua do'!$C$5:$AP$50000,$C$3,TRUE)*SQRT(3)*$C$11,"")</f>
        <v>#N/A</v>
      </c>
      <c r="D9691" s="21" t="e">
        <f>IF(A9691&lt;&gt;"",VLOOKUP(B9691,'Ket qua do'!$C$5:$AP$50000,$D$3,TRUE),"")</f>
        <v>#N/A</v>
      </c>
      <c r="E9691" s="21" t="e">
        <f>IF(A9691&lt;&gt;"",VLOOKUP(B9691,'Ket qua do'!$C$5:$AP$50000,$E$3,TRUE)*$C$12,"")</f>
        <v>#N/A</v>
      </c>
      <c r="F9691" s="21" t="e">
        <f>IF(A9691&lt;&gt;"",VLOOKUP(B9691,'Ket qua do'!$C$5:$AP$50000,$F$3,TRUE),"")</f>
        <v>#N/A</v>
      </c>
      <c r="G9691" s="21" t="e">
        <f>IF(A9691&lt;&gt;"",VLOOKUP(B9691,'Ket qua do'!$C$5:$AP$50000,$G$3,TRUE),"")</f>
        <v>#N/A</v>
      </c>
      <c r="H9691" s="21" t="e">
        <f>IF(A9691&lt;&gt;"",VLOOKUP(B9691,'Ket qua do'!$C$5:$AP$50000,$H$3,TRUE),"")</f>
        <v>#N/A</v>
      </c>
      <c r="I9691" s="21" t="e">
        <f>IF(A9691&lt;&gt;"",VLOOKUP(B9691,'Ket qua do'!$C$5:$AP$50000,$I$3,TRUE)*$E$9/1000,"")</f>
        <v>#N/A</v>
      </c>
      <c r="J9691" s="21" t="e">
        <f>IF(A9691&lt;&gt;"",VLOOKUP(B9691,'Ket qua do'!$C$5:$AP$50000,$J$3,TRUE)*$E$9/1000,"")</f>
        <v>#N/A</v>
      </c>
      <c r="K9691" s="21" t="e">
        <f>IF(A9691&lt;&gt;"",VLOOKUP(B9691,'Ket qua do'!$C$5:$AP$50000,$K$3,TRUE)*$E$9/1000,"")</f>
        <v>#N/A</v>
      </c>
      <c r="L9691" s="21" t="e">
        <f>IF(A9691&lt;&gt;"",VLOOKUP(B9691,'Ket qua do'!$C$5:$AP$50000,$L$3,TRUE),"")</f>
        <v>#N/A</v>
      </c>
    </row>
    <row r="9692" spans="1:12" x14ac:dyDescent="0.25">
      <c r="A9692" t="e">
        <f t="shared" si="157"/>
        <v>#N/A</v>
      </c>
      <c r="B9692" s="1" t="e">
        <f>IF(A9692&lt;&gt;"",VLOOKUP(A9692,'Ket qua do'!$B$5:$CE$50000,2,TRUE),"")</f>
        <v>#N/A</v>
      </c>
      <c r="C9692" s="19" t="e">
        <f>IF(A9692&lt;&gt;"",VLOOKUP(B9692,'Ket qua do'!$C$5:$AP$50000,$C$3,TRUE)*SQRT(3)*$C$11,"")</f>
        <v>#N/A</v>
      </c>
      <c r="D9692" s="21" t="e">
        <f>IF(A9692&lt;&gt;"",VLOOKUP(B9692,'Ket qua do'!$C$5:$AP$50000,$D$3,TRUE),"")</f>
        <v>#N/A</v>
      </c>
      <c r="E9692" s="21" t="e">
        <f>IF(A9692&lt;&gt;"",VLOOKUP(B9692,'Ket qua do'!$C$5:$AP$50000,$E$3,TRUE)*$C$12,"")</f>
        <v>#N/A</v>
      </c>
      <c r="F9692" s="21" t="e">
        <f>IF(A9692&lt;&gt;"",VLOOKUP(B9692,'Ket qua do'!$C$5:$AP$50000,$F$3,TRUE),"")</f>
        <v>#N/A</v>
      </c>
      <c r="G9692" s="21" t="e">
        <f>IF(A9692&lt;&gt;"",VLOOKUP(B9692,'Ket qua do'!$C$5:$AP$50000,$G$3,TRUE),"")</f>
        <v>#N/A</v>
      </c>
      <c r="H9692" s="21" t="e">
        <f>IF(A9692&lt;&gt;"",VLOOKUP(B9692,'Ket qua do'!$C$5:$AP$50000,$H$3,TRUE),"")</f>
        <v>#N/A</v>
      </c>
      <c r="I9692" s="21" t="e">
        <f>IF(A9692&lt;&gt;"",VLOOKUP(B9692,'Ket qua do'!$C$5:$AP$50000,$I$3,TRUE)*$E$9/1000,"")</f>
        <v>#N/A</v>
      </c>
      <c r="J9692" s="21" t="e">
        <f>IF(A9692&lt;&gt;"",VLOOKUP(B9692,'Ket qua do'!$C$5:$AP$50000,$J$3,TRUE)*$E$9/1000,"")</f>
        <v>#N/A</v>
      </c>
      <c r="K9692" s="21" t="e">
        <f>IF(A9692&lt;&gt;"",VLOOKUP(B9692,'Ket qua do'!$C$5:$AP$50000,$K$3,TRUE)*$E$9/1000,"")</f>
        <v>#N/A</v>
      </c>
      <c r="L9692" s="21" t="e">
        <f>IF(A9692&lt;&gt;"",VLOOKUP(B9692,'Ket qua do'!$C$5:$AP$50000,$L$3,TRUE),"")</f>
        <v>#N/A</v>
      </c>
    </row>
    <row r="9693" spans="1:12" x14ac:dyDescent="0.25">
      <c r="A9693" t="e">
        <f t="shared" si="157"/>
        <v>#N/A</v>
      </c>
      <c r="B9693" s="1" t="e">
        <f>IF(A9693&lt;&gt;"",VLOOKUP(A9693,'Ket qua do'!$B$5:$CE$50000,2,TRUE),"")</f>
        <v>#N/A</v>
      </c>
      <c r="C9693" s="19" t="e">
        <f>IF(A9693&lt;&gt;"",VLOOKUP(B9693,'Ket qua do'!$C$5:$AP$50000,$C$3,TRUE)*SQRT(3)*$C$11,"")</f>
        <v>#N/A</v>
      </c>
      <c r="D9693" s="21" t="e">
        <f>IF(A9693&lt;&gt;"",VLOOKUP(B9693,'Ket qua do'!$C$5:$AP$50000,$D$3,TRUE),"")</f>
        <v>#N/A</v>
      </c>
      <c r="E9693" s="21" t="e">
        <f>IF(A9693&lt;&gt;"",VLOOKUP(B9693,'Ket qua do'!$C$5:$AP$50000,$E$3,TRUE)*$C$12,"")</f>
        <v>#N/A</v>
      </c>
      <c r="F9693" s="21" t="e">
        <f>IF(A9693&lt;&gt;"",VLOOKUP(B9693,'Ket qua do'!$C$5:$AP$50000,$F$3,TRUE),"")</f>
        <v>#N/A</v>
      </c>
      <c r="G9693" s="21" t="e">
        <f>IF(A9693&lt;&gt;"",VLOOKUP(B9693,'Ket qua do'!$C$5:$AP$50000,$G$3,TRUE),"")</f>
        <v>#N/A</v>
      </c>
      <c r="H9693" s="21" t="e">
        <f>IF(A9693&lt;&gt;"",VLOOKUP(B9693,'Ket qua do'!$C$5:$AP$50000,$H$3,TRUE),"")</f>
        <v>#N/A</v>
      </c>
      <c r="I9693" s="21" t="e">
        <f>IF(A9693&lt;&gt;"",VLOOKUP(B9693,'Ket qua do'!$C$5:$AP$50000,$I$3,TRUE)*$E$9/1000,"")</f>
        <v>#N/A</v>
      </c>
      <c r="J9693" s="21" t="e">
        <f>IF(A9693&lt;&gt;"",VLOOKUP(B9693,'Ket qua do'!$C$5:$AP$50000,$J$3,TRUE)*$E$9/1000,"")</f>
        <v>#N/A</v>
      </c>
      <c r="K9693" s="21" t="e">
        <f>IF(A9693&lt;&gt;"",VLOOKUP(B9693,'Ket qua do'!$C$5:$AP$50000,$K$3,TRUE)*$E$9/1000,"")</f>
        <v>#N/A</v>
      </c>
      <c r="L9693" s="21" t="e">
        <f>IF(A9693&lt;&gt;"",VLOOKUP(B9693,'Ket qua do'!$C$5:$AP$50000,$L$3,TRUE),"")</f>
        <v>#N/A</v>
      </c>
    </row>
    <row r="9694" spans="1:12" x14ac:dyDescent="0.25">
      <c r="A9694" t="e">
        <f t="shared" si="157"/>
        <v>#N/A</v>
      </c>
      <c r="B9694" s="1" t="e">
        <f>IF(A9694&lt;&gt;"",VLOOKUP(A9694,'Ket qua do'!$B$5:$CE$50000,2,TRUE),"")</f>
        <v>#N/A</v>
      </c>
      <c r="C9694" s="19" t="e">
        <f>IF(A9694&lt;&gt;"",VLOOKUP(B9694,'Ket qua do'!$C$5:$AP$50000,$C$3,TRUE)*SQRT(3)*$C$11,"")</f>
        <v>#N/A</v>
      </c>
      <c r="D9694" s="21" t="e">
        <f>IF(A9694&lt;&gt;"",VLOOKUP(B9694,'Ket qua do'!$C$5:$AP$50000,$D$3,TRUE),"")</f>
        <v>#N/A</v>
      </c>
      <c r="E9694" s="21" t="e">
        <f>IF(A9694&lt;&gt;"",VLOOKUP(B9694,'Ket qua do'!$C$5:$AP$50000,$E$3,TRUE)*$C$12,"")</f>
        <v>#N/A</v>
      </c>
      <c r="F9694" s="21" t="e">
        <f>IF(A9694&lt;&gt;"",VLOOKUP(B9694,'Ket qua do'!$C$5:$AP$50000,$F$3,TRUE),"")</f>
        <v>#N/A</v>
      </c>
      <c r="G9694" s="21" t="e">
        <f>IF(A9694&lt;&gt;"",VLOOKUP(B9694,'Ket qua do'!$C$5:$AP$50000,$G$3,TRUE),"")</f>
        <v>#N/A</v>
      </c>
      <c r="H9694" s="21" t="e">
        <f>IF(A9694&lt;&gt;"",VLOOKUP(B9694,'Ket qua do'!$C$5:$AP$50000,$H$3,TRUE),"")</f>
        <v>#N/A</v>
      </c>
      <c r="I9694" s="21" t="e">
        <f>IF(A9694&lt;&gt;"",VLOOKUP(B9694,'Ket qua do'!$C$5:$AP$50000,$I$3,TRUE)*$E$9/1000,"")</f>
        <v>#N/A</v>
      </c>
      <c r="J9694" s="21" t="e">
        <f>IF(A9694&lt;&gt;"",VLOOKUP(B9694,'Ket qua do'!$C$5:$AP$50000,$J$3,TRUE)*$E$9/1000,"")</f>
        <v>#N/A</v>
      </c>
      <c r="K9694" s="21" t="e">
        <f>IF(A9694&lt;&gt;"",VLOOKUP(B9694,'Ket qua do'!$C$5:$AP$50000,$K$3,TRUE)*$E$9/1000,"")</f>
        <v>#N/A</v>
      </c>
      <c r="L9694" s="21" t="e">
        <f>IF(A9694&lt;&gt;"",VLOOKUP(B9694,'Ket qua do'!$C$5:$AP$50000,$L$3,TRUE),"")</f>
        <v>#N/A</v>
      </c>
    </row>
    <row r="9695" spans="1:12" x14ac:dyDescent="0.25">
      <c r="A9695" t="e">
        <f t="shared" si="157"/>
        <v>#N/A</v>
      </c>
      <c r="B9695" s="1" t="e">
        <f>IF(A9695&lt;&gt;"",VLOOKUP(A9695,'Ket qua do'!$B$5:$CE$50000,2,TRUE),"")</f>
        <v>#N/A</v>
      </c>
      <c r="C9695" s="19" t="e">
        <f>IF(A9695&lt;&gt;"",VLOOKUP(B9695,'Ket qua do'!$C$5:$AP$50000,$C$3,TRUE)*SQRT(3)*$C$11,"")</f>
        <v>#N/A</v>
      </c>
      <c r="D9695" s="21" t="e">
        <f>IF(A9695&lt;&gt;"",VLOOKUP(B9695,'Ket qua do'!$C$5:$AP$50000,$D$3,TRUE),"")</f>
        <v>#N/A</v>
      </c>
      <c r="E9695" s="21" t="e">
        <f>IF(A9695&lt;&gt;"",VLOOKUP(B9695,'Ket qua do'!$C$5:$AP$50000,$E$3,TRUE)*$C$12,"")</f>
        <v>#N/A</v>
      </c>
      <c r="F9695" s="21" t="e">
        <f>IF(A9695&lt;&gt;"",VLOOKUP(B9695,'Ket qua do'!$C$5:$AP$50000,$F$3,TRUE),"")</f>
        <v>#N/A</v>
      </c>
      <c r="G9695" s="21" t="e">
        <f>IF(A9695&lt;&gt;"",VLOOKUP(B9695,'Ket qua do'!$C$5:$AP$50000,$G$3,TRUE),"")</f>
        <v>#N/A</v>
      </c>
      <c r="H9695" s="21" t="e">
        <f>IF(A9695&lt;&gt;"",VLOOKUP(B9695,'Ket qua do'!$C$5:$AP$50000,$H$3,TRUE),"")</f>
        <v>#N/A</v>
      </c>
      <c r="I9695" s="21" t="e">
        <f>IF(A9695&lt;&gt;"",VLOOKUP(B9695,'Ket qua do'!$C$5:$AP$50000,$I$3,TRUE)*$E$9/1000,"")</f>
        <v>#N/A</v>
      </c>
      <c r="J9695" s="21" t="e">
        <f>IF(A9695&lt;&gt;"",VLOOKUP(B9695,'Ket qua do'!$C$5:$AP$50000,$J$3,TRUE)*$E$9/1000,"")</f>
        <v>#N/A</v>
      </c>
      <c r="K9695" s="21" t="e">
        <f>IF(A9695&lt;&gt;"",VLOOKUP(B9695,'Ket qua do'!$C$5:$AP$50000,$K$3,TRUE)*$E$9/1000,"")</f>
        <v>#N/A</v>
      </c>
      <c r="L9695" s="21" t="e">
        <f>IF(A9695&lt;&gt;"",VLOOKUP(B9695,'Ket qua do'!$C$5:$AP$50000,$L$3,TRUE),"")</f>
        <v>#N/A</v>
      </c>
    </row>
    <row r="9696" spans="1:12" x14ac:dyDescent="0.25">
      <c r="A9696" t="e">
        <f t="shared" si="157"/>
        <v>#N/A</v>
      </c>
      <c r="B9696" s="1" t="e">
        <f>IF(A9696&lt;&gt;"",VLOOKUP(A9696,'Ket qua do'!$B$5:$CE$50000,2,TRUE),"")</f>
        <v>#N/A</v>
      </c>
      <c r="C9696" s="19" t="e">
        <f>IF(A9696&lt;&gt;"",VLOOKUP(B9696,'Ket qua do'!$C$5:$AP$50000,$C$3,TRUE)*SQRT(3)*$C$11,"")</f>
        <v>#N/A</v>
      </c>
      <c r="D9696" s="21" t="e">
        <f>IF(A9696&lt;&gt;"",VLOOKUP(B9696,'Ket qua do'!$C$5:$AP$50000,$D$3,TRUE),"")</f>
        <v>#N/A</v>
      </c>
      <c r="E9696" s="21" t="e">
        <f>IF(A9696&lt;&gt;"",VLOOKUP(B9696,'Ket qua do'!$C$5:$AP$50000,$E$3,TRUE)*$C$12,"")</f>
        <v>#N/A</v>
      </c>
      <c r="F9696" s="21" t="e">
        <f>IF(A9696&lt;&gt;"",VLOOKUP(B9696,'Ket qua do'!$C$5:$AP$50000,$F$3,TRUE),"")</f>
        <v>#N/A</v>
      </c>
      <c r="G9696" s="21" t="e">
        <f>IF(A9696&lt;&gt;"",VLOOKUP(B9696,'Ket qua do'!$C$5:$AP$50000,$G$3,TRUE),"")</f>
        <v>#N/A</v>
      </c>
      <c r="H9696" s="21" t="e">
        <f>IF(A9696&lt;&gt;"",VLOOKUP(B9696,'Ket qua do'!$C$5:$AP$50000,$H$3,TRUE),"")</f>
        <v>#N/A</v>
      </c>
      <c r="I9696" s="21" t="e">
        <f>IF(A9696&lt;&gt;"",VLOOKUP(B9696,'Ket qua do'!$C$5:$AP$50000,$I$3,TRUE)*$E$9/1000,"")</f>
        <v>#N/A</v>
      </c>
      <c r="J9696" s="21" t="e">
        <f>IF(A9696&lt;&gt;"",VLOOKUP(B9696,'Ket qua do'!$C$5:$AP$50000,$J$3,TRUE)*$E$9/1000,"")</f>
        <v>#N/A</v>
      </c>
      <c r="K9696" s="21" t="e">
        <f>IF(A9696&lt;&gt;"",VLOOKUP(B9696,'Ket qua do'!$C$5:$AP$50000,$K$3,TRUE)*$E$9/1000,"")</f>
        <v>#N/A</v>
      </c>
      <c r="L9696" s="21" t="e">
        <f>IF(A9696&lt;&gt;"",VLOOKUP(B9696,'Ket qua do'!$C$5:$AP$50000,$L$3,TRUE),"")</f>
        <v>#N/A</v>
      </c>
    </row>
    <row r="9697" spans="1:12" x14ac:dyDescent="0.25">
      <c r="A9697" t="e">
        <f t="shared" si="157"/>
        <v>#N/A</v>
      </c>
      <c r="B9697" s="1" t="e">
        <f>IF(A9697&lt;&gt;"",VLOOKUP(A9697,'Ket qua do'!$B$5:$CE$50000,2,TRUE),"")</f>
        <v>#N/A</v>
      </c>
      <c r="C9697" s="19" t="e">
        <f>IF(A9697&lt;&gt;"",VLOOKUP(B9697,'Ket qua do'!$C$5:$AP$50000,$C$3,TRUE)*SQRT(3)*$C$11,"")</f>
        <v>#N/A</v>
      </c>
      <c r="D9697" s="21" t="e">
        <f>IF(A9697&lt;&gt;"",VLOOKUP(B9697,'Ket qua do'!$C$5:$AP$50000,$D$3,TRUE),"")</f>
        <v>#N/A</v>
      </c>
      <c r="E9697" s="21" t="e">
        <f>IF(A9697&lt;&gt;"",VLOOKUP(B9697,'Ket qua do'!$C$5:$AP$50000,$E$3,TRUE)*$C$12,"")</f>
        <v>#N/A</v>
      </c>
      <c r="F9697" s="21" t="e">
        <f>IF(A9697&lt;&gt;"",VLOOKUP(B9697,'Ket qua do'!$C$5:$AP$50000,$F$3,TRUE),"")</f>
        <v>#N/A</v>
      </c>
      <c r="G9697" s="21" t="e">
        <f>IF(A9697&lt;&gt;"",VLOOKUP(B9697,'Ket qua do'!$C$5:$AP$50000,$G$3,TRUE),"")</f>
        <v>#N/A</v>
      </c>
      <c r="H9697" s="21" t="e">
        <f>IF(A9697&lt;&gt;"",VLOOKUP(B9697,'Ket qua do'!$C$5:$AP$50000,$H$3,TRUE),"")</f>
        <v>#N/A</v>
      </c>
      <c r="I9697" s="21" t="e">
        <f>IF(A9697&lt;&gt;"",VLOOKUP(B9697,'Ket qua do'!$C$5:$AP$50000,$I$3,TRUE)*$E$9/1000,"")</f>
        <v>#N/A</v>
      </c>
      <c r="J9697" s="21" t="e">
        <f>IF(A9697&lt;&gt;"",VLOOKUP(B9697,'Ket qua do'!$C$5:$AP$50000,$J$3,TRUE)*$E$9/1000,"")</f>
        <v>#N/A</v>
      </c>
      <c r="K9697" s="21" t="e">
        <f>IF(A9697&lt;&gt;"",VLOOKUP(B9697,'Ket qua do'!$C$5:$AP$50000,$K$3,TRUE)*$E$9/1000,"")</f>
        <v>#N/A</v>
      </c>
      <c r="L9697" s="21" t="e">
        <f>IF(A9697&lt;&gt;"",VLOOKUP(B9697,'Ket qua do'!$C$5:$AP$50000,$L$3,TRUE),"")</f>
        <v>#N/A</v>
      </c>
    </row>
    <row r="9698" spans="1:12" x14ac:dyDescent="0.25">
      <c r="A9698" t="e">
        <f t="shared" si="157"/>
        <v>#N/A</v>
      </c>
      <c r="B9698" s="1" t="e">
        <f>IF(A9698&lt;&gt;"",VLOOKUP(A9698,'Ket qua do'!$B$5:$CE$50000,2,TRUE),"")</f>
        <v>#N/A</v>
      </c>
      <c r="C9698" s="19" t="e">
        <f>IF(A9698&lt;&gt;"",VLOOKUP(B9698,'Ket qua do'!$C$5:$AP$50000,$C$3,TRUE)*SQRT(3)*$C$11,"")</f>
        <v>#N/A</v>
      </c>
      <c r="D9698" s="21" t="e">
        <f>IF(A9698&lt;&gt;"",VLOOKUP(B9698,'Ket qua do'!$C$5:$AP$50000,$D$3,TRUE),"")</f>
        <v>#N/A</v>
      </c>
      <c r="E9698" s="21" t="e">
        <f>IF(A9698&lt;&gt;"",VLOOKUP(B9698,'Ket qua do'!$C$5:$AP$50000,$E$3,TRUE)*$C$12,"")</f>
        <v>#N/A</v>
      </c>
      <c r="F9698" s="21" t="e">
        <f>IF(A9698&lt;&gt;"",VLOOKUP(B9698,'Ket qua do'!$C$5:$AP$50000,$F$3,TRUE),"")</f>
        <v>#N/A</v>
      </c>
      <c r="G9698" s="21" t="e">
        <f>IF(A9698&lt;&gt;"",VLOOKUP(B9698,'Ket qua do'!$C$5:$AP$50000,$G$3,TRUE),"")</f>
        <v>#N/A</v>
      </c>
      <c r="H9698" s="21" t="e">
        <f>IF(A9698&lt;&gt;"",VLOOKUP(B9698,'Ket qua do'!$C$5:$AP$50000,$H$3,TRUE),"")</f>
        <v>#N/A</v>
      </c>
      <c r="I9698" s="21" t="e">
        <f>IF(A9698&lt;&gt;"",VLOOKUP(B9698,'Ket qua do'!$C$5:$AP$50000,$I$3,TRUE)*$E$9/1000,"")</f>
        <v>#N/A</v>
      </c>
      <c r="J9698" s="21" t="e">
        <f>IF(A9698&lt;&gt;"",VLOOKUP(B9698,'Ket qua do'!$C$5:$AP$50000,$J$3,TRUE)*$E$9/1000,"")</f>
        <v>#N/A</v>
      </c>
      <c r="K9698" s="21" t="e">
        <f>IF(A9698&lt;&gt;"",VLOOKUP(B9698,'Ket qua do'!$C$5:$AP$50000,$K$3,TRUE)*$E$9/1000,"")</f>
        <v>#N/A</v>
      </c>
      <c r="L9698" s="21" t="e">
        <f>IF(A9698&lt;&gt;"",VLOOKUP(B9698,'Ket qua do'!$C$5:$AP$50000,$L$3,TRUE),"")</f>
        <v>#N/A</v>
      </c>
    </row>
    <row r="9699" spans="1:12" x14ac:dyDescent="0.25">
      <c r="A9699" t="e">
        <f t="shared" si="157"/>
        <v>#N/A</v>
      </c>
      <c r="B9699" s="1" t="e">
        <f>IF(A9699&lt;&gt;"",VLOOKUP(A9699,'Ket qua do'!$B$5:$CE$50000,2,TRUE),"")</f>
        <v>#N/A</v>
      </c>
      <c r="C9699" s="19" t="e">
        <f>IF(A9699&lt;&gt;"",VLOOKUP(B9699,'Ket qua do'!$C$5:$AP$50000,$C$3,TRUE)*SQRT(3)*$C$11,"")</f>
        <v>#N/A</v>
      </c>
      <c r="D9699" s="21" t="e">
        <f>IF(A9699&lt;&gt;"",VLOOKUP(B9699,'Ket qua do'!$C$5:$AP$50000,$D$3,TRUE),"")</f>
        <v>#N/A</v>
      </c>
      <c r="E9699" s="21" t="e">
        <f>IF(A9699&lt;&gt;"",VLOOKUP(B9699,'Ket qua do'!$C$5:$AP$50000,$E$3,TRUE)*$C$12,"")</f>
        <v>#N/A</v>
      </c>
      <c r="F9699" s="21" t="e">
        <f>IF(A9699&lt;&gt;"",VLOOKUP(B9699,'Ket qua do'!$C$5:$AP$50000,$F$3,TRUE),"")</f>
        <v>#N/A</v>
      </c>
      <c r="G9699" s="21" t="e">
        <f>IF(A9699&lt;&gt;"",VLOOKUP(B9699,'Ket qua do'!$C$5:$AP$50000,$G$3,TRUE),"")</f>
        <v>#N/A</v>
      </c>
      <c r="H9699" s="21" t="e">
        <f>IF(A9699&lt;&gt;"",VLOOKUP(B9699,'Ket qua do'!$C$5:$AP$50000,$H$3,TRUE),"")</f>
        <v>#N/A</v>
      </c>
      <c r="I9699" s="21" t="e">
        <f>IF(A9699&lt;&gt;"",VLOOKUP(B9699,'Ket qua do'!$C$5:$AP$50000,$I$3,TRUE)*$E$9/1000,"")</f>
        <v>#N/A</v>
      </c>
      <c r="J9699" s="21" t="e">
        <f>IF(A9699&lt;&gt;"",VLOOKUP(B9699,'Ket qua do'!$C$5:$AP$50000,$J$3,TRUE)*$E$9/1000,"")</f>
        <v>#N/A</v>
      </c>
      <c r="K9699" s="21" t="e">
        <f>IF(A9699&lt;&gt;"",VLOOKUP(B9699,'Ket qua do'!$C$5:$AP$50000,$K$3,TRUE)*$E$9/1000,"")</f>
        <v>#N/A</v>
      </c>
      <c r="L9699" s="21" t="e">
        <f>IF(A9699&lt;&gt;"",VLOOKUP(B9699,'Ket qua do'!$C$5:$AP$50000,$L$3,TRUE),"")</f>
        <v>#N/A</v>
      </c>
    </row>
    <row r="9700" spans="1:12" x14ac:dyDescent="0.25">
      <c r="A9700" t="e">
        <f t="shared" si="157"/>
        <v>#N/A</v>
      </c>
      <c r="B9700" s="1" t="e">
        <f>IF(A9700&lt;&gt;"",VLOOKUP(A9700,'Ket qua do'!$B$5:$CE$50000,2,TRUE),"")</f>
        <v>#N/A</v>
      </c>
      <c r="C9700" s="19" t="e">
        <f>IF(A9700&lt;&gt;"",VLOOKUP(B9700,'Ket qua do'!$C$5:$AP$50000,$C$3,TRUE)*SQRT(3)*$C$11,"")</f>
        <v>#N/A</v>
      </c>
      <c r="D9700" s="21" t="e">
        <f>IF(A9700&lt;&gt;"",VLOOKUP(B9700,'Ket qua do'!$C$5:$AP$50000,$D$3,TRUE),"")</f>
        <v>#N/A</v>
      </c>
      <c r="E9700" s="21" t="e">
        <f>IF(A9700&lt;&gt;"",VLOOKUP(B9700,'Ket qua do'!$C$5:$AP$50000,$E$3,TRUE)*$C$12,"")</f>
        <v>#N/A</v>
      </c>
      <c r="F9700" s="21" t="e">
        <f>IF(A9700&lt;&gt;"",VLOOKUP(B9700,'Ket qua do'!$C$5:$AP$50000,$F$3,TRUE),"")</f>
        <v>#N/A</v>
      </c>
      <c r="G9700" s="21" t="e">
        <f>IF(A9700&lt;&gt;"",VLOOKUP(B9700,'Ket qua do'!$C$5:$AP$50000,$G$3,TRUE),"")</f>
        <v>#N/A</v>
      </c>
      <c r="H9700" s="21" t="e">
        <f>IF(A9700&lt;&gt;"",VLOOKUP(B9700,'Ket qua do'!$C$5:$AP$50000,$H$3,TRUE),"")</f>
        <v>#N/A</v>
      </c>
      <c r="I9700" s="21" t="e">
        <f>IF(A9700&lt;&gt;"",VLOOKUP(B9700,'Ket qua do'!$C$5:$AP$50000,$I$3,TRUE)*$E$9/1000,"")</f>
        <v>#N/A</v>
      </c>
      <c r="J9700" s="21" t="e">
        <f>IF(A9700&lt;&gt;"",VLOOKUP(B9700,'Ket qua do'!$C$5:$AP$50000,$J$3,TRUE)*$E$9/1000,"")</f>
        <v>#N/A</v>
      </c>
      <c r="K9700" s="21" t="e">
        <f>IF(A9700&lt;&gt;"",VLOOKUP(B9700,'Ket qua do'!$C$5:$AP$50000,$K$3,TRUE)*$E$9/1000,"")</f>
        <v>#N/A</v>
      </c>
      <c r="L9700" s="21" t="e">
        <f>IF(A9700&lt;&gt;"",VLOOKUP(B9700,'Ket qua do'!$C$5:$AP$50000,$L$3,TRUE),"")</f>
        <v>#N/A</v>
      </c>
    </row>
    <row r="9701" spans="1:12" x14ac:dyDescent="0.25">
      <c r="A9701" t="e">
        <f t="shared" si="157"/>
        <v>#N/A</v>
      </c>
      <c r="B9701" s="1" t="e">
        <f>IF(A9701&lt;&gt;"",VLOOKUP(A9701,'Ket qua do'!$B$5:$CE$50000,2,TRUE),"")</f>
        <v>#N/A</v>
      </c>
      <c r="C9701" s="19" t="e">
        <f>IF(A9701&lt;&gt;"",VLOOKUP(B9701,'Ket qua do'!$C$5:$AP$50000,$C$3,TRUE)*SQRT(3)*$C$11,"")</f>
        <v>#N/A</v>
      </c>
      <c r="D9701" s="21" t="e">
        <f>IF(A9701&lt;&gt;"",VLOOKUP(B9701,'Ket qua do'!$C$5:$AP$50000,$D$3,TRUE),"")</f>
        <v>#N/A</v>
      </c>
      <c r="E9701" s="21" t="e">
        <f>IF(A9701&lt;&gt;"",VLOOKUP(B9701,'Ket qua do'!$C$5:$AP$50000,$E$3,TRUE)*$C$12,"")</f>
        <v>#N/A</v>
      </c>
      <c r="F9701" s="21" t="e">
        <f>IF(A9701&lt;&gt;"",VLOOKUP(B9701,'Ket qua do'!$C$5:$AP$50000,$F$3,TRUE),"")</f>
        <v>#N/A</v>
      </c>
      <c r="G9701" s="21" t="e">
        <f>IF(A9701&lt;&gt;"",VLOOKUP(B9701,'Ket qua do'!$C$5:$AP$50000,$G$3,TRUE),"")</f>
        <v>#N/A</v>
      </c>
      <c r="H9701" s="21" t="e">
        <f>IF(A9701&lt;&gt;"",VLOOKUP(B9701,'Ket qua do'!$C$5:$AP$50000,$H$3,TRUE),"")</f>
        <v>#N/A</v>
      </c>
      <c r="I9701" s="21" t="e">
        <f>IF(A9701&lt;&gt;"",VLOOKUP(B9701,'Ket qua do'!$C$5:$AP$50000,$I$3,TRUE)*$E$9/1000,"")</f>
        <v>#N/A</v>
      </c>
      <c r="J9701" s="21" t="e">
        <f>IF(A9701&lt;&gt;"",VLOOKUP(B9701,'Ket qua do'!$C$5:$AP$50000,$J$3,TRUE)*$E$9/1000,"")</f>
        <v>#N/A</v>
      </c>
      <c r="K9701" s="21" t="e">
        <f>IF(A9701&lt;&gt;"",VLOOKUP(B9701,'Ket qua do'!$C$5:$AP$50000,$K$3,TRUE)*$E$9/1000,"")</f>
        <v>#N/A</v>
      </c>
      <c r="L9701" s="21" t="e">
        <f>IF(A9701&lt;&gt;"",VLOOKUP(B9701,'Ket qua do'!$C$5:$AP$50000,$L$3,TRUE),"")</f>
        <v>#N/A</v>
      </c>
    </row>
    <row r="9702" spans="1:12" x14ac:dyDescent="0.25">
      <c r="A9702" t="e">
        <f t="shared" si="157"/>
        <v>#N/A</v>
      </c>
      <c r="B9702" s="1" t="e">
        <f>IF(A9702&lt;&gt;"",VLOOKUP(A9702,'Ket qua do'!$B$5:$CE$50000,2,TRUE),"")</f>
        <v>#N/A</v>
      </c>
      <c r="C9702" s="19" t="e">
        <f>IF(A9702&lt;&gt;"",VLOOKUP(B9702,'Ket qua do'!$C$5:$AP$50000,$C$3,TRUE)*SQRT(3)*$C$11,"")</f>
        <v>#N/A</v>
      </c>
      <c r="D9702" s="21" t="e">
        <f>IF(A9702&lt;&gt;"",VLOOKUP(B9702,'Ket qua do'!$C$5:$AP$50000,$D$3,TRUE),"")</f>
        <v>#N/A</v>
      </c>
      <c r="E9702" s="21" t="e">
        <f>IF(A9702&lt;&gt;"",VLOOKUP(B9702,'Ket qua do'!$C$5:$AP$50000,$E$3,TRUE)*$C$12,"")</f>
        <v>#N/A</v>
      </c>
      <c r="F9702" s="21" t="e">
        <f>IF(A9702&lt;&gt;"",VLOOKUP(B9702,'Ket qua do'!$C$5:$AP$50000,$F$3,TRUE),"")</f>
        <v>#N/A</v>
      </c>
      <c r="G9702" s="21" t="e">
        <f>IF(A9702&lt;&gt;"",VLOOKUP(B9702,'Ket qua do'!$C$5:$AP$50000,$G$3,TRUE),"")</f>
        <v>#N/A</v>
      </c>
      <c r="H9702" s="21" t="e">
        <f>IF(A9702&lt;&gt;"",VLOOKUP(B9702,'Ket qua do'!$C$5:$AP$50000,$H$3,TRUE),"")</f>
        <v>#N/A</v>
      </c>
      <c r="I9702" s="21" t="e">
        <f>IF(A9702&lt;&gt;"",VLOOKUP(B9702,'Ket qua do'!$C$5:$AP$50000,$I$3,TRUE)*$E$9/1000,"")</f>
        <v>#N/A</v>
      </c>
      <c r="J9702" s="21" t="e">
        <f>IF(A9702&lt;&gt;"",VLOOKUP(B9702,'Ket qua do'!$C$5:$AP$50000,$J$3,TRUE)*$E$9/1000,"")</f>
        <v>#N/A</v>
      </c>
      <c r="K9702" s="21" t="e">
        <f>IF(A9702&lt;&gt;"",VLOOKUP(B9702,'Ket qua do'!$C$5:$AP$50000,$K$3,TRUE)*$E$9/1000,"")</f>
        <v>#N/A</v>
      </c>
      <c r="L9702" s="21" t="e">
        <f>IF(A9702&lt;&gt;"",VLOOKUP(B9702,'Ket qua do'!$C$5:$AP$50000,$L$3,TRUE),"")</f>
        <v>#N/A</v>
      </c>
    </row>
    <row r="9703" spans="1:12" x14ac:dyDescent="0.25">
      <c r="A9703" t="e">
        <f t="shared" si="157"/>
        <v>#N/A</v>
      </c>
      <c r="B9703" s="1" t="e">
        <f>IF(A9703&lt;&gt;"",VLOOKUP(A9703,'Ket qua do'!$B$5:$CE$50000,2,TRUE),"")</f>
        <v>#N/A</v>
      </c>
      <c r="C9703" s="19" t="e">
        <f>IF(A9703&lt;&gt;"",VLOOKUP(B9703,'Ket qua do'!$C$5:$AP$50000,$C$3,TRUE)*SQRT(3)*$C$11,"")</f>
        <v>#N/A</v>
      </c>
      <c r="D9703" s="21" t="e">
        <f>IF(A9703&lt;&gt;"",VLOOKUP(B9703,'Ket qua do'!$C$5:$AP$50000,$D$3,TRUE),"")</f>
        <v>#N/A</v>
      </c>
      <c r="E9703" s="21" t="e">
        <f>IF(A9703&lt;&gt;"",VLOOKUP(B9703,'Ket qua do'!$C$5:$AP$50000,$E$3,TRUE)*$C$12,"")</f>
        <v>#N/A</v>
      </c>
      <c r="F9703" s="21" t="e">
        <f>IF(A9703&lt;&gt;"",VLOOKUP(B9703,'Ket qua do'!$C$5:$AP$50000,$F$3,TRUE),"")</f>
        <v>#N/A</v>
      </c>
      <c r="G9703" s="21" t="e">
        <f>IF(A9703&lt;&gt;"",VLOOKUP(B9703,'Ket qua do'!$C$5:$AP$50000,$G$3,TRUE),"")</f>
        <v>#N/A</v>
      </c>
      <c r="H9703" s="21" t="e">
        <f>IF(A9703&lt;&gt;"",VLOOKUP(B9703,'Ket qua do'!$C$5:$AP$50000,$H$3,TRUE),"")</f>
        <v>#N/A</v>
      </c>
      <c r="I9703" s="21" t="e">
        <f>IF(A9703&lt;&gt;"",VLOOKUP(B9703,'Ket qua do'!$C$5:$AP$50000,$I$3,TRUE)*$E$9/1000,"")</f>
        <v>#N/A</v>
      </c>
      <c r="J9703" s="21" t="e">
        <f>IF(A9703&lt;&gt;"",VLOOKUP(B9703,'Ket qua do'!$C$5:$AP$50000,$J$3,TRUE)*$E$9/1000,"")</f>
        <v>#N/A</v>
      </c>
      <c r="K9703" s="21" t="e">
        <f>IF(A9703&lt;&gt;"",VLOOKUP(B9703,'Ket qua do'!$C$5:$AP$50000,$K$3,TRUE)*$E$9/1000,"")</f>
        <v>#N/A</v>
      </c>
      <c r="L9703" s="21" t="e">
        <f>IF(A9703&lt;&gt;"",VLOOKUP(B9703,'Ket qua do'!$C$5:$AP$50000,$L$3,TRUE),"")</f>
        <v>#N/A</v>
      </c>
    </row>
    <row r="9704" spans="1:12" x14ac:dyDescent="0.25">
      <c r="A9704" t="e">
        <f t="shared" si="157"/>
        <v>#N/A</v>
      </c>
      <c r="B9704" s="1" t="e">
        <f>IF(A9704&lt;&gt;"",VLOOKUP(A9704,'Ket qua do'!$B$5:$CE$50000,2,TRUE),"")</f>
        <v>#N/A</v>
      </c>
      <c r="C9704" s="19" t="e">
        <f>IF(A9704&lt;&gt;"",VLOOKUP(B9704,'Ket qua do'!$C$5:$AP$50000,$C$3,TRUE)*SQRT(3)*$C$11,"")</f>
        <v>#N/A</v>
      </c>
      <c r="D9704" s="21" t="e">
        <f>IF(A9704&lt;&gt;"",VLOOKUP(B9704,'Ket qua do'!$C$5:$AP$50000,$D$3,TRUE),"")</f>
        <v>#N/A</v>
      </c>
      <c r="E9704" s="21" t="e">
        <f>IF(A9704&lt;&gt;"",VLOOKUP(B9704,'Ket qua do'!$C$5:$AP$50000,$E$3,TRUE)*$C$12,"")</f>
        <v>#N/A</v>
      </c>
      <c r="F9704" s="21" t="e">
        <f>IF(A9704&lt;&gt;"",VLOOKUP(B9704,'Ket qua do'!$C$5:$AP$50000,$F$3,TRUE),"")</f>
        <v>#N/A</v>
      </c>
      <c r="G9704" s="21" t="e">
        <f>IF(A9704&lt;&gt;"",VLOOKUP(B9704,'Ket qua do'!$C$5:$AP$50000,$G$3,TRUE),"")</f>
        <v>#N/A</v>
      </c>
      <c r="H9704" s="21" t="e">
        <f>IF(A9704&lt;&gt;"",VLOOKUP(B9704,'Ket qua do'!$C$5:$AP$50000,$H$3,TRUE),"")</f>
        <v>#N/A</v>
      </c>
      <c r="I9704" s="21" t="e">
        <f>IF(A9704&lt;&gt;"",VLOOKUP(B9704,'Ket qua do'!$C$5:$AP$50000,$I$3,TRUE)*$E$9/1000,"")</f>
        <v>#N/A</v>
      </c>
      <c r="J9704" s="21" t="e">
        <f>IF(A9704&lt;&gt;"",VLOOKUP(B9704,'Ket qua do'!$C$5:$AP$50000,$J$3,TRUE)*$E$9/1000,"")</f>
        <v>#N/A</v>
      </c>
      <c r="K9704" s="21" t="e">
        <f>IF(A9704&lt;&gt;"",VLOOKUP(B9704,'Ket qua do'!$C$5:$AP$50000,$K$3,TRUE)*$E$9/1000,"")</f>
        <v>#N/A</v>
      </c>
      <c r="L9704" s="21" t="e">
        <f>IF(A9704&lt;&gt;"",VLOOKUP(B9704,'Ket qua do'!$C$5:$AP$50000,$L$3,TRUE),"")</f>
        <v>#N/A</v>
      </c>
    </row>
    <row r="9705" spans="1:12" x14ac:dyDescent="0.25">
      <c r="A9705" t="e">
        <f t="shared" si="157"/>
        <v>#N/A</v>
      </c>
      <c r="B9705" s="1" t="e">
        <f>IF(A9705&lt;&gt;"",VLOOKUP(A9705,'Ket qua do'!$B$5:$CE$50000,2,TRUE),"")</f>
        <v>#N/A</v>
      </c>
      <c r="C9705" s="19" t="e">
        <f>IF(A9705&lt;&gt;"",VLOOKUP(B9705,'Ket qua do'!$C$5:$AP$50000,$C$3,TRUE)*SQRT(3)*$C$11,"")</f>
        <v>#N/A</v>
      </c>
      <c r="D9705" s="21" t="e">
        <f>IF(A9705&lt;&gt;"",VLOOKUP(B9705,'Ket qua do'!$C$5:$AP$50000,$D$3,TRUE),"")</f>
        <v>#N/A</v>
      </c>
      <c r="E9705" s="21" t="e">
        <f>IF(A9705&lt;&gt;"",VLOOKUP(B9705,'Ket qua do'!$C$5:$AP$50000,$E$3,TRUE)*$C$12,"")</f>
        <v>#N/A</v>
      </c>
      <c r="F9705" s="21" t="e">
        <f>IF(A9705&lt;&gt;"",VLOOKUP(B9705,'Ket qua do'!$C$5:$AP$50000,$F$3,TRUE),"")</f>
        <v>#N/A</v>
      </c>
      <c r="G9705" s="21" t="e">
        <f>IF(A9705&lt;&gt;"",VLOOKUP(B9705,'Ket qua do'!$C$5:$AP$50000,$G$3,TRUE),"")</f>
        <v>#N/A</v>
      </c>
      <c r="H9705" s="21" t="e">
        <f>IF(A9705&lt;&gt;"",VLOOKUP(B9705,'Ket qua do'!$C$5:$AP$50000,$H$3,TRUE),"")</f>
        <v>#N/A</v>
      </c>
      <c r="I9705" s="21" t="e">
        <f>IF(A9705&lt;&gt;"",VLOOKUP(B9705,'Ket qua do'!$C$5:$AP$50000,$I$3,TRUE)*$E$9/1000,"")</f>
        <v>#N/A</v>
      </c>
      <c r="J9705" s="21" t="e">
        <f>IF(A9705&lt;&gt;"",VLOOKUP(B9705,'Ket qua do'!$C$5:$AP$50000,$J$3,TRUE)*$E$9/1000,"")</f>
        <v>#N/A</v>
      </c>
      <c r="K9705" s="21" t="e">
        <f>IF(A9705&lt;&gt;"",VLOOKUP(B9705,'Ket qua do'!$C$5:$AP$50000,$K$3,TRUE)*$E$9/1000,"")</f>
        <v>#N/A</v>
      </c>
      <c r="L9705" s="21" t="e">
        <f>IF(A9705&lt;&gt;"",VLOOKUP(B9705,'Ket qua do'!$C$5:$AP$50000,$L$3,TRUE),"")</f>
        <v>#N/A</v>
      </c>
    </row>
    <row r="9706" spans="1:12" x14ac:dyDescent="0.25">
      <c r="A9706" t="e">
        <f t="shared" si="157"/>
        <v>#N/A</v>
      </c>
      <c r="B9706" s="1" t="e">
        <f>IF(A9706&lt;&gt;"",VLOOKUP(A9706,'Ket qua do'!$B$5:$CE$50000,2,TRUE),"")</f>
        <v>#N/A</v>
      </c>
      <c r="C9706" s="19" t="e">
        <f>IF(A9706&lt;&gt;"",VLOOKUP(B9706,'Ket qua do'!$C$5:$AP$50000,$C$3,TRUE)*SQRT(3)*$C$11,"")</f>
        <v>#N/A</v>
      </c>
      <c r="D9706" s="21" t="e">
        <f>IF(A9706&lt;&gt;"",VLOOKUP(B9706,'Ket qua do'!$C$5:$AP$50000,$D$3,TRUE),"")</f>
        <v>#N/A</v>
      </c>
      <c r="E9706" s="21" t="e">
        <f>IF(A9706&lt;&gt;"",VLOOKUP(B9706,'Ket qua do'!$C$5:$AP$50000,$E$3,TRUE)*$C$12,"")</f>
        <v>#N/A</v>
      </c>
      <c r="F9706" s="21" t="e">
        <f>IF(A9706&lt;&gt;"",VLOOKUP(B9706,'Ket qua do'!$C$5:$AP$50000,$F$3,TRUE),"")</f>
        <v>#N/A</v>
      </c>
      <c r="G9706" s="21" t="e">
        <f>IF(A9706&lt;&gt;"",VLOOKUP(B9706,'Ket qua do'!$C$5:$AP$50000,$G$3,TRUE),"")</f>
        <v>#N/A</v>
      </c>
      <c r="H9706" s="21" t="e">
        <f>IF(A9706&lt;&gt;"",VLOOKUP(B9706,'Ket qua do'!$C$5:$AP$50000,$H$3,TRUE),"")</f>
        <v>#N/A</v>
      </c>
      <c r="I9706" s="21" t="e">
        <f>IF(A9706&lt;&gt;"",VLOOKUP(B9706,'Ket qua do'!$C$5:$AP$50000,$I$3,TRUE)*$E$9/1000,"")</f>
        <v>#N/A</v>
      </c>
      <c r="J9706" s="21" t="e">
        <f>IF(A9706&lt;&gt;"",VLOOKUP(B9706,'Ket qua do'!$C$5:$AP$50000,$J$3,TRUE)*$E$9/1000,"")</f>
        <v>#N/A</v>
      </c>
      <c r="K9706" s="21" t="e">
        <f>IF(A9706&lt;&gt;"",VLOOKUP(B9706,'Ket qua do'!$C$5:$AP$50000,$K$3,TRUE)*$E$9/1000,"")</f>
        <v>#N/A</v>
      </c>
      <c r="L9706" s="21" t="e">
        <f>IF(A9706&lt;&gt;"",VLOOKUP(B9706,'Ket qua do'!$C$5:$AP$50000,$L$3,TRUE),"")</f>
        <v>#N/A</v>
      </c>
    </row>
    <row r="9707" spans="1:12" x14ac:dyDescent="0.25">
      <c r="A9707" t="e">
        <f t="shared" si="157"/>
        <v>#N/A</v>
      </c>
      <c r="B9707" s="1" t="e">
        <f>IF(A9707&lt;&gt;"",VLOOKUP(A9707,'Ket qua do'!$B$5:$CE$50000,2,TRUE),"")</f>
        <v>#N/A</v>
      </c>
      <c r="C9707" s="19" t="e">
        <f>IF(A9707&lt;&gt;"",VLOOKUP(B9707,'Ket qua do'!$C$5:$AP$50000,$C$3,TRUE)*SQRT(3)*$C$11,"")</f>
        <v>#N/A</v>
      </c>
      <c r="D9707" s="21" t="e">
        <f>IF(A9707&lt;&gt;"",VLOOKUP(B9707,'Ket qua do'!$C$5:$AP$50000,$D$3,TRUE),"")</f>
        <v>#N/A</v>
      </c>
      <c r="E9707" s="21" t="e">
        <f>IF(A9707&lt;&gt;"",VLOOKUP(B9707,'Ket qua do'!$C$5:$AP$50000,$E$3,TRUE)*$C$12,"")</f>
        <v>#N/A</v>
      </c>
      <c r="F9707" s="21" t="e">
        <f>IF(A9707&lt;&gt;"",VLOOKUP(B9707,'Ket qua do'!$C$5:$AP$50000,$F$3,TRUE),"")</f>
        <v>#N/A</v>
      </c>
      <c r="G9707" s="21" t="e">
        <f>IF(A9707&lt;&gt;"",VLOOKUP(B9707,'Ket qua do'!$C$5:$AP$50000,$G$3,TRUE),"")</f>
        <v>#N/A</v>
      </c>
      <c r="H9707" s="21" t="e">
        <f>IF(A9707&lt;&gt;"",VLOOKUP(B9707,'Ket qua do'!$C$5:$AP$50000,$H$3,TRUE),"")</f>
        <v>#N/A</v>
      </c>
      <c r="I9707" s="21" t="e">
        <f>IF(A9707&lt;&gt;"",VLOOKUP(B9707,'Ket qua do'!$C$5:$AP$50000,$I$3,TRUE)*$E$9/1000,"")</f>
        <v>#N/A</v>
      </c>
      <c r="J9707" s="21" t="e">
        <f>IF(A9707&lt;&gt;"",VLOOKUP(B9707,'Ket qua do'!$C$5:$AP$50000,$J$3,TRUE)*$E$9/1000,"")</f>
        <v>#N/A</v>
      </c>
      <c r="K9707" s="21" t="e">
        <f>IF(A9707&lt;&gt;"",VLOOKUP(B9707,'Ket qua do'!$C$5:$AP$50000,$K$3,TRUE)*$E$9/1000,"")</f>
        <v>#N/A</v>
      </c>
      <c r="L9707" s="21" t="e">
        <f>IF(A9707&lt;&gt;"",VLOOKUP(B9707,'Ket qua do'!$C$5:$AP$50000,$L$3,TRUE),"")</f>
        <v>#N/A</v>
      </c>
    </row>
    <row r="9708" spans="1:12" x14ac:dyDescent="0.25">
      <c r="A9708" t="e">
        <f t="shared" si="157"/>
        <v>#N/A</v>
      </c>
      <c r="B9708" s="1" t="e">
        <f>IF(A9708&lt;&gt;"",VLOOKUP(A9708,'Ket qua do'!$B$5:$CE$50000,2,TRUE),"")</f>
        <v>#N/A</v>
      </c>
      <c r="C9708" s="19" t="e">
        <f>IF(A9708&lt;&gt;"",VLOOKUP(B9708,'Ket qua do'!$C$5:$AP$50000,$C$3,TRUE)*SQRT(3)*$C$11,"")</f>
        <v>#N/A</v>
      </c>
      <c r="D9708" s="21" t="e">
        <f>IF(A9708&lt;&gt;"",VLOOKUP(B9708,'Ket qua do'!$C$5:$AP$50000,$D$3,TRUE),"")</f>
        <v>#N/A</v>
      </c>
      <c r="E9708" s="21" t="e">
        <f>IF(A9708&lt;&gt;"",VLOOKUP(B9708,'Ket qua do'!$C$5:$AP$50000,$E$3,TRUE)*$C$12,"")</f>
        <v>#N/A</v>
      </c>
      <c r="F9708" s="21" t="e">
        <f>IF(A9708&lt;&gt;"",VLOOKUP(B9708,'Ket qua do'!$C$5:$AP$50000,$F$3,TRUE),"")</f>
        <v>#N/A</v>
      </c>
      <c r="G9708" s="21" t="e">
        <f>IF(A9708&lt;&gt;"",VLOOKUP(B9708,'Ket qua do'!$C$5:$AP$50000,$G$3,TRUE),"")</f>
        <v>#N/A</v>
      </c>
      <c r="H9708" s="21" t="e">
        <f>IF(A9708&lt;&gt;"",VLOOKUP(B9708,'Ket qua do'!$C$5:$AP$50000,$H$3,TRUE),"")</f>
        <v>#N/A</v>
      </c>
      <c r="I9708" s="21" t="e">
        <f>IF(A9708&lt;&gt;"",VLOOKUP(B9708,'Ket qua do'!$C$5:$AP$50000,$I$3,TRUE)*$E$9/1000,"")</f>
        <v>#N/A</v>
      </c>
      <c r="J9708" s="21" t="e">
        <f>IF(A9708&lt;&gt;"",VLOOKUP(B9708,'Ket qua do'!$C$5:$AP$50000,$J$3,TRUE)*$E$9/1000,"")</f>
        <v>#N/A</v>
      </c>
      <c r="K9708" s="21" t="e">
        <f>IF(A9708&lt;&gt;"",VLOOKUP(B9708,'Ket qua do'!$C$5:$AP$50000,$K$3,TRUE)*$E$9/1000,"")</f>
        <v>#N/A</v>
      </c>
      <c r="L9708" s="21" t="e">
        <f>IF(A9708&lt;&gt;"",VLOOKUP(B9708,'Ket qua do'!$C$5:$AP$50000,$L$3,TRUE),"")</f>
        <v>#N/A</v>
      </c>
    </row>
    <row r="9709" spans="1:12" x14ac:dyDescent="0.25">
      <c r="A9709" t="e">
        <f t="shared" si="157"/>
        <v>#N/A</v>
      </c>
      <c r="B9709" s="1" t="e">
        <f>IF(A9709&lt;&gt;"",VLOOKUP(A9709,'Ket qua do'!$B$5:$CE$50000,2,TRUE),"")</f>
        <v>#N/A</v>
      </c>
      <c r="C9709" s="19" t="e">
        <f>IF(A9709&lt;&gt;"",VLOOKUP(B9709,'Ket qua do'!$C$5:$AP$50000,$C$3,TRUE)*SQRT(3)*$C$11,"")</f>
        <v>#N/A</v>
      </c>
      <c r="D9709" s="21" t="e">
        <f>IF(A9709&lt;&gt;"",VLOOKUP(B9709,'Ket qua do'!$C$5:$AP$50000,$D$3,TRUE),"")</f>
        <v>#N/A</v>
      </c>
      <c r="E9709" s="21" t="e">
        <f>IF(A9709&lt;&gt;"",VLOOKUP(B9709,'Ket qua do'!$C$5:$AP$50000,$E$3,TRUE)*$C$12,"")</f>
        <v>#N/A</v>
      </c>
      <c r="F9709" s="21" t="e">
        <f>IF(A9709&lt;&gt;"",VLOOKUP(B9709,'Ket qua do'!$C$5:$AP$50000,$F$3,TRUE),"")</f>
        <v>#N/A</v>
      </c>
      <c r="G9709" s="21" t="e">
        <f>IF(A9709&lt;&gt;"",VLOOKUP(B9709,'Ket qua do'!$C$5:$AP$50000,$G$3,TRUE),"")</f>
        <v>#N/A</v>
      </c>
      <c r="H9709" s="21" t="e">
        <f>IF(A9709&lt;&gt;"",VLOOKUP(B9709,'Ket qua do'!$C$5:$AP$50000,$H$3,TRUE),"")</f>
        <v>#N/A</v>
      </c>
      <c r="I9709" s="21" t="e">
        <f>IF(A9709&lt;&gt;"",VLOOKUP(B9709,'Ket qua do'!$C$5:$AP$50000,$I$3,TRUE)*$E$9/1000,"")</f>
        <v>#N/A</v>
      </c>
      <c r="J9709" s="21" t="e">
        <f>IF(A9709&lt;&gt;"",VLOOKUP(B9709,'Ket qua do'!$C$5:$AP$50000,$J$3,TRUE)*$E$9/1000,"")</f>
        <v>#N/A</v>
      </c>
      <c r="K9709" s="21" t="e">
        <f>IF(A9709&lt;&gt;"",VLOOKUP(B9709,'Ket qua do'!$C$5:$AP$50000,$K$3,TRUE)*$E$9/1000,"")</f>
        <v>#N/A</v>
      </c>
      <c r="L9709" s="21" t="e">
        <f>IF(A9709&lt;&gt;"",VLOOKUP(B9709,'Ket qua do'!$C$5:$AP$50000,$L$3,TRUE),"")</f>
        <v>#N/A</v>
      </c>
    </row>
    <row r="9710" spans="1:12" x14ac:dyDescent="0.25">
      <c r="A9710" t="e">
        <f t="shared" si="157"/>
        <v>#N/A</v>
      </c>
      <c r="B9710" s="1" t="e">
        <f>IF(A9710&lt;&gt;"",VLOOKUP(A9710,'Ket qua do'!$B$5:$CE$50000,2,TRUE),"")</f>
        <v>#N/A</v>
      </c>
      <c r="C9710" s="19" t="e">
        <f>IF(A9710&lt;&gt;"",VLOOKUP(B9710,'Ket qua do'!$C$5:$AP$50000,$C$3,TRUE)*SQRT(3)*$C$11,"")</f>
        <v>#N/A</v>
      </c>
      <c r="D9710" s="21" t="e">
        <f>IF(A9710&lt;&gt;"",VLOOKUP(B9710,'Ket qua do'!$C$5:$AP$50000,$D$3,TRUE),"")</f>
        <v>#N/A</v>
      </c>
      <c r="E9710" s="21" t="e">
        <f>IF(A9710&lt;&gt;"",VLOOKUP(B9710,'Ket qua do'!$C$5:$AP$50000,$E$3,TRUE)*$C$12,"")</f>
        <v>#N/A</v>
      </c>
      <c r="F9710" s="21" t="e">
        <f>IF(A9710&lt;&gt;"",VLOOKUP(B9710,'Ket qua do'!$C$5:$AP$50000,$F$3,TRUE),"")</f>
        <v>#N/A</v>
      </c>
      <c r="G9710" s="21" t="e">
        <f>IF(A9710&lt;&gt;"",VLOOKUP(B9710,'Ket qua do'!$C$5:$AP$50000,$G$3,TRUE),"")</f>
        <v>#N/A</v>
      </c>
      <c r="H9710" s="21" t="e">
        <f>IF(A9710&lt;&gt;"",VLOOKUP(B9710,'Ket qua do'!$C$5:$AP$50000,$H$3,TRUE),"")</f>
        <v>#N/A</v>
      </c>
      <c r="I9710" s="21" t="e">
        <f>IF(A9710&lt;&gt;"",VLOOKUP(B9710,'Ket qua do'!$C$5:$AP$50000,$I$3,TRUE)*$E$9/1000,"")</f>
        <v>#N/A</v>
      </c>
      <c r="J9710" s="21" t="e">
        <f>IF(A9710&lt;&gt;"",VLOOKUP(B9710,'Ket qua do'!$C$5:$AP$50000,$J$3,TRUE)*$E$9/1000,"")</f>
        <v>#N/A</v>
      </c>
      <c r="K9710" s="21" t="e">
        <f>IF(A9710&lt;&gt;"",VLOOKUP(B9710,'Ket qua do'!$C$5:$AP$50000,$K$3,TRUE)*$E$9/1000,"")</f>
        <v>#N/A</v>
      </c>
      <c r="L9710" s="21" t="e">
        <f>IF(A9710&lt;&gt;"",VLOOKUP(B9710,'Ket qua do'!$C$5:$AP$50000,$L$3,TRUE),"")</f>
        <v>#N/A</v>
      </c>
    </row>
    <row r="9711" spans="1:12" x14ac:dyDescent="0.25">
      <c r="A9711" t="e">
        <f t="shared" si="157"/>
        <v>#N/A</v>
      </c>
      <c r="B9711" s="1" t="e">
        <f>IF(A9711&lt;&gt;"",VLOOKUP(A9711,'Ket qua do'!$B$5:$CE$50000,2,TRUE),"")</f>
        <v>#N/A</v>
      </c>
      <c r="C9711" s="19" t="e">
        <f>IF(A9711&lt;&gt;"",VLOOKUP(B9711,'Ket qua do'!$C$5:$AP$50000,$C$3,TRUE)*SQRT(3)*$C$11,"")</f>
        <v>#N/A</v>
      </c>
      <c r="D9711" s="21" t="e">
        <f>IF(A9711&lt;&gt;"",VLOOKUP(B9711,'Ket qua do'!$C$5:$AP$50000,$D$3,TRUE),"")</f>
        <v>#N/A</v>
      </c>
      <c r="E9711" s="21" t="e">
        <f>IF(A9711&lt;&gt;"",VLOOKUP(B9711,'Ket qua do'!$C$5:$AP$50000,$E$3,TRUE)*$C$12,"")</f>
        <v>#N/A</v>
      </c>
      <c r="F9711" s="21" t="e">
        <f>IF(A9711&lt;&gt;"",VLOOKUP(B9711,'Ket qua do'!$C$5:$AP$50000,$F$3,TRUE),"")</f>
        <v>#N/A</v>
      </c>
      <c r="G9711" s="21" t="e">
        <f>IF(A9711&lt;&gt;"",VLOOKUP(B9711,'Ket qua do'!$C$5:$AP$50000,$G$3,TRUE),"")</f>
        <v>#N/A</v>
      </c>
      <c r="H9711" s="21" t="e">
        <f>IF(A9711&lt;&gt;"",VLOOKUP(B9711,'Ket qua do'!$C$5:$AP$50000,$H$3,TRUE),"")</f>
        <v>#N/A</v>
      </c>
      <c r="I9711" s="21" t="e">
        <f>IF(A9711&lt;&gt;"",VLOOKUP(B9711,'Ket qua do'!$C$5:$AP$50000,$I$3,TRUE)*$E$9/1000,"")</f>
        <v>#N/A</v>
      </c>
      <c r="J9711" s="21" t="e">
        <f>IF(A9711&lt;&gt;"",VLOOKUP(B9711,'Ket qua do'!$C$5:$AP$50000,$J$3,TRUE)*$E$9/1000,"")</f>
        <v>#N/A</v>
      </c>
      <c r="K9711" s="21" t="e">
        <f>IF(A9711&lt;&gt;"",VLOOKUP(B9711,'Ket qua do'!$C$5:$AP$50000,$K$3,TRUE)*$E$9/1000,"")</f>
        <v>#N/A</v>
      </c>
      <c r="L9711" s="21" t="e">
        <f>IF(A9711&lt;&gt;"",VLOOKUP(B9711,'Ket qua do'!$C$5:$AP$50000,$L$3,TRUE),"")</f>
        <v>#N/A</v>
      </c>
    </row>
    <row r="9712" spans="1:12" x14ac:dyDescent="0.25">
      <c r="A9712" t="e">
        <f t="shared" si="157"/>
        <v>#N/A</v>
      </c>
      <c r="B9712" s="1" t="e">
        <f>IF(A9712&lt;&gt;"",VLOOKUP(A9712,'Ket qua do'!$B$5:$CE$50000,2,TRUE),"")</f>
        <v>#N/A</v>
      </c>
      <c r="C9712" s="19" t="e">
        <f>IF(A9712&lt;&gt;"",VLOOKUP(B9712,'Ket qua do'!$C$5:$AP$50000,$C$3,TRUE)*SQRT(3)*$C$11,"")</f>
        <v>#N/A</v>
      </c>
      <c r="D9712" s="21" t="e">
        <f>IF(A9712&lt;&gt;"",VLOOKUP(B9712,'Ket qua do'!$C$5:$AP$50000,$D$3,TRUE),"")</f>
        <v>#N/A</v>
      </c>
      <c r="E9712" s="21" t="e">
        <f>IF(A9712&lt;&gt;"",VLOOKUP(B9712,'Ket qua do'!$C$5:$AP$50000,$E$3,TRUE)*$C$12,"")</f>
        <v>#N/A</v>
      </c>
      <c r="F9712" s="21" t="e">
        <f>IF(A9712&lt;&gt;"",VLOOKUP(B9712,'Ket qua do'!$C$5:$AP$50000,$F$3,TRUE),"")</f>
        <v>#N/A</v>
      </c>
      <c r="G9712" s="21" t="e">
        <f>IF(A9712&lt;&gt;"",VLOOKUP(B9712,'Ket qua do'!$C$5:$AP$50000,$G$3,TRUE),"")</f>
        <v>#N/A</v>
      </c>
      <c r="H9712" s="21" t="e">
        <f>IF(A9712&lt;&gt;"",VLOOKUP(B9712,'Ket qua do'!$C$5:$AP$50000,$H$3,TRUE),"")</f>
        <v>#N/A</v>
      </c>
      <c r="I9712" s="21" t="e">
        <f>IF(A9712&lt;&gt;"",VLOOKUP(B9712,'Ket qua do'!$C$5:$AP$50000,$I$3,TRUE)*$E$9/1000,"")</f>
        <v>#N/A</v>
      </c>
      <c r="J9712" s="21" t="e">
        <f>IF(A9712&lt;&gt;"",VLOOKUP(B9712,'Ket qua do'!$C$5:$AP$50000,$J$3,TRUE)*$E$9/1000,"")</f>
        <v>#N/A</v>
      </c>
      <c r="K9712" s="21" t="e">
        <f>IF(A9712&lt;&gt;"",VLOOKUP(B9712,'Ket qua do'!$C$5:$AP$50000,$K$3,TRUE)*$E$9/1000,"")</f>
        <v>#N/A</v>
      </c>
      <c r="L9712" s="21" t="e">
        <f>IF(A9712&lt;&gt;"",VLOOKUP(B9712,'Ket qua do'!$C$5:$AP$50000,$L$3,TRUE),"")</f>
        <v>#N/A</v>
      </c>
    </row>
    <row r="9713" spans="1:12" x14ac:dyDescent="0.25">
      <c r="A9713" t="e">
        <f t="shared" si="157"/>
        <v>#N/A</v>
      </c>
      <c r="B9713" s="1" t="e">
        <f>IF(A9713&lt;&gt;"",VLOOKUP(A9713,'Ket qua do'!$B$5:$CE$50000,2,TRUE),"")</f>
        <v>#N/A</v>
      </c>
      <c r="C9713" s="19" t="e">
        <f>IF(A9713&lt;&gt;"",VLOOKUP(B9713,'Ket qua do'!$C$5:$AP$50000,$C$3,TRUE)*SQRT(3)*$C$11,"")</f>
        <v>#N/A</v>
      </c>
      <c r="D9713" s="21" t="e">
        <f>IF(A9713&lt;&gt;"",VLOOKUP(B9713,'Ket qua do'!$C$5:$AP$50000,$D$3,TRUE),"")</f>
        <v>#N/A</v>
      </c>
      <c r="E9713" s="21" t="e">
        <f>IF(A9713&lt;&gt;"",VLOOKUP(B9713,'Ket qua do'!$C$5:$AP$50000,$E$3,TRUE)*$C$12,"")</f>
        <v>#N/A</v>
      </c>
      <c r="F9713" s="21" t="e">
        <f>IF(A9713&lt;&gt;"",VLOOKUP(B9713,'Ket qua do'!$C$5:$AP$50000,$F$3,TRUE),"")</f>
        <v>#N/A</v>
      </c>
      <c r="G9713" s="21" t="e">
        <f>IF(A9713&lt;&gt;"",VLOOKUP(B9713,'Ket qua do'!$C$5:$AP$50000,$G$3,TRUE),"")</f>
        <v>#N/A</v>
      </c>
      <c r="H9713" s="21" t="e">
        <f>IF(A9713&lt;&gt;"",VLOOKUP(B9713,'Ket qua do'!$C$5:$AP$50000,$H$3,TRUE),"")</f>
        <v>#N/A</v>
      </c>
      <c r="I9713" s="21" t="e">
        <f>IF(A9713&lt;&gt;"",VLOOKUP(B9713,'Ket qua do'!$C$5:$AP$50000,$I$3,TRUE)*$E$9/1000,"")</f>
        <v>#N/A</v>
      </c>
      <c r="J9713" s="21" t="e">
        <f>IF(A9713&lt;&gt;"",VLOOKUP(B9713,'Ket qua do'!$C$5:$AP$50000,$J$3,TRUE)*$E$9/1000,"")</f>
        <v>#N/A</v>
      </c>
      <c r="K9713" s="21" t="e">
        <f>IF(A9713&lt;&gt;"",VLOOKUP(B9713,'Ket qua do'!$C$5:$AP$50000,$K$3,TRUE)*$E$9/1000,"")</f>
        <v>#N/A</v>
      </c>
      <c r="L9713" s="21" t="e">
        <f>IF(A9713&lt;&gt;"",VLOOKUP(B9713,'Ket qua do'!$C$5:$AP$50000,$L$3,TRUE),"")</f>
        <v>#N/A</v>
      </c>
    </row>
    <row r="9714" spans="1:12" x14ac:dyDescent="0.25">
      <c r="A9714" t="e">
        <f t="shared" si="157"/>
        <v>#N/A</v>
      </c>
      <c r="B9714" s="1" t="e">
        <f>IF(A9714&lt;&gt;"",VLOOKUP(A9714,'Ket qua do'!$B$5:$CE$50000,2,TRUE),"")</f>
        <v>#N/A</v>
      </c>
      <c r="C9714" s="19" t="e">
        <f>IF(A9714&lt;&gt;"",VLOOKUP(B9714,'Ket qua do'!$C$5:$AP$50000,$C$3,TRUE)*SQRT(3)*$C$11,"")</f>
        <v>#N/A</v>
      </c>
      <c r="D9714" s="21" t="e">
        <f>IF(A9714&lt;&gt;"",VLOOKUP(B9714,'Ket qua do'!$C$5:$AP$50000,$D$3,TRUE),"")</f>
        <v>#N/A</v>
      </c>
      <c r="E9714" s="21" t="e">
        <f>IF(A9714&lt;&gt;"",VLOOKUP(B9714,'Ket qua do'!$C$5:$AP$50000,$E$3,TRUE)*$C$12,"")</f>
        <v>#N/A</v>
      </c>
      <c r="F9714" s="21" t="e">
        <f>IF(A9714&lt;&gt;"",VLOOKUP(B9714,'Ket qua do'!$C$5:$AP$50000,$F$3,TRUE),"")</f>
        <v>#N/A</v>
      </c>
      <c r="G9714" s="21" t="e">
        <f>IF(A9714&lt;&gt;"",VLOOKUP(B9714,'Ket qua do'!$C$5:$AP$50000,$G$3,TRUE),"")</f>
        <v>#N/A</v>
      </c>
      <c r="H9714" s="21" t="e">
        <f>IF(A9714&lt;&gt;"",VLOOKUP(B9714,'Ket qua do'!$C$5:$AP$50000,$H$3,TRUE),"")</f>
        <v>#N/A</v>
      </c>
      <c r="I9714" s="21" t="e">
        <f>IF(A9714&lt;&gt;"",VLOOKUP(B9714,'Ket qua do'!$C$5:$AP$50000,$I$3,TRUE)*$E$9/1000,"")</f>
        <v>#N/A</v>
      </c>
      <c r="J9714" s="21" t="e">
        <f>IF(A9714&lt;&gt;"",VLOOKUP(B9714,'Ket qua do'!$C$5:$AP$50000,$J$3,TRUE)*$E$9/1000,"")</f>
        <v>#N/A</v>
      </c>
      <c r="K9714" s="21" t="e">
        <f>IF(A9714&lt;&gt;"",VLOOKUP(B9714,'Ket qua do'!$C$5:$AP$50000,$K$3,TRUE)*$E$9/1000,"")</f>
        <v>#N/A</v>
      </c>
      <c r="L9714" s="21" t="e">
        <f>IF(A9714&lt;&gt;"",VLOOKUP(B9714,'Ket qua do'!$C$5:$AP$50000,$L$3,TRUE),"")</f>
        <v>#N/A</v>
      </c>
    </row>
    <row r="9715" spans="1:12" x14ac:dyDescent="0.25">
      <c r="A9715" t="e">
        <f t="shared" si="157"/>
        <v>#N/A</v>
      </c>
      <c r="B9715" s="1" t="e">
        <f>IF(A9715&lt;&gt;"",VLOOKUP(A9715,'Ket qua do'!$B$5:$CE$50000,2,TRUE),"")</f>
        <v>#N/A</v>
      </c>
      <c r="C9715" s="19" t="e">
        <f>IF(A9715&lt;&gt;"",VLOOKUP(B9715,'Ket qua do'!$C$5:$AP$50000,$C$3,TRUE)*SQRT(3)*$C$11,"")</f>
        <v>#N/A</v>
      </c>
      <c r="D9715" s="21" t="e">
        <f>IF(A9715&lt;&gt;"",VLOOKUP(B9715,'Ket qua do'!$C$5:$AP$50000,$D$3,TRUE),"")</f>
        <v>#N/A</v>
      </c>
      <c r="E9715" s="21" t="e">
        <f>IF(A9715&lt;&gt;"",VLOOKUP(B9715,'Ket qua do'!$C$5:$AP$50000,$E$3,TRUE)*$C$12,"")</f>
        <v>#N/A</v>
      </c>
      <c r="F9715" s="21" t="e">
        <f>IF(A9715&lt;&gt;"",VLOOKUP(B9715,'Ket qua do'!$C$5:$AP$50000,$F$3,TRUE),"")</f>
        <v>#N/A</v>
      </c>
      <c r="G9715" s="21" t="e">
        <f>IF(A9715&lt;&gt;"",VLOOKUP(B9715,'Ket qua do'!$C$5:$AP$50000,$G$3,TRUE),"")</f>
        <v>#N/A</v>
      </c>
      <c r="H9715" s="21" t="e">
        <f>IF(A9715&lt;&gt;"",VLOOKUP(B9715,'Ket qua do'!$C$5:$AP$50000,$H$3,TRUE),"")</f>
        <v>#N/A</v>
      </c>
      <c r="I9715" s="21" t="e">
        <f>IF(A9715&lt;&gt;"",VLOOKUP(B9715,'Ket qua do'!$C$5:$AP$50000,$I$3,TRUE)*$E$9/1000,"")</f>
        <v>#N/A</v>
      </c>
      <c r="J9715" s="21" t="e">
        <f>IF(A9715&lt;&gt;"",VLOOKUP(B9715,'Ket qua do'!$C$5:$AP$50000,$J$3,TRUE)*$E$9/1000,"")</f>
        <v>#N/A</v>
      </c>
      <c r="K9715" s="21" t="e">
        <f>IF(A9715&lt;&gt;"",VLOOKUP(B9715,'Ket qua do'!$C$5:$AP$50000,$K$3,TRUE)*$E$9/1000,"")</f>
        <v>#N/A</v>
      </c>
      <c r="L9715" s="21" t="e">
        <f>IF(A9715&lt;&gt;"",VLOOKUP(B9715,'Ket qua do'!$C$5:$AP$50000,$L$3,TRUE),"")</f>
        <v>#N/A</v>
      </c>
    </row>
    <row r="9716" spans="1:12" x14ac:dyDescent="0.25">
      <c r="A9716" t="e">
        <f t="shared" si="157"/>
        <v>#N/A</v>
      </c>
      <c r="B9716" s="1" t="e">
        <f>IF(A9716&lt;&gt;"",VLOOKUP(A9716,'Ket qua do'!$B$5:$CE$50000,2,TRUE),"")</f>
        <v>#N/A</v>
      </c>
      <c r="C9716" s="19" t="e">
        <f>IF(A9716&lt;&gt;"",VLOOKUP(B9716,'Ket qua do'!$C$5:$AP$50000,$C$3,TRUE)*SQRT(3)*$C$11,"")</f>
        <v>#N/A</v>
      </c>
      <c r="D9716" s="21" t="e">
        <f>IF(A9716&lt;&gt;"",VLOOKUP(B9716,'Ket qua do'!$C$5:$AP$50000,$D$3,TRUE),"")</f>
        <v>#N/A</v>
      </c>
      <c r="E9716" s="21" t="e">
        <f>IF(A9716&lt;&gt;"",VLOOKUP(B9716,'Ket qua do'!$C$5:$AP$50000,$E$3,TRUE)*$C$12,"")</f>
        <v>#N/A</v>
      </c>
      <c r="F9716" s="21" t="e">
        <f>IF(A9716&lt;&gt;"",VLOOKUP(B9716,'Ket qua do'!$C$5:$AP$50000,$F$3,TRUE),"")</f>
        <v>#N/A</v>
      </c>
      <c r="G9716" s="21" t="e">
        <f>IF(A9716&lt;&gt;"",VLOOKUP(B9716,'Ket qua do'!$C$5:$AP$50000,$G$3,TRUE),"")</f>
        <v>#N/A</v>
      </c>
      <c r="H9716" s="21" t="e">
        <f>IF(A9716&lt;&gt;"",VLOOKUP(B9716,'Ket qua do'!$C$5:$AP$50000,$H$3,TRUE),"")</f>
        <v>#N/A</v>
      </c>
      <c r="I9716" s="21" t="e">
        <f>IF(A9716&lt;&gt;"",VLOOKUP(B9716,'Ket qua do'!$C$5:$AP$50000,$I$3,TRUE)*$E$9/1000,"")</f>
        <v>#N/A</v>
      </c>
      <c r="J9716" s="21" t="e">
        <f>IF(A9716&lt;&gt;"",VLOOKUP(B9716,'Ket qua do'!$C$5:$AP$50000,$J$3,TRUE)*$E$9/1000,"")</f>
        <v>#N/A</v>
      </c>
      <c r="K9716" s="21" t="e">
        <f>IF(A9716&lt;&gt;"",VLOOKUP(B9716,'Ket qua do'!$C$5:$AP$50000,$K$3,TRUE)*$E$9/1000,"")</f>
        <v>#N/A</v>
      </c>
      <c r="L9716" s="21" t="e">
        <f>IF(A9716&lt;&gt;"",VLOOKUP(B9716,'Ket qua do'!$C$5:$AP$50000,$L$3,TRUE),"")</f>
        <v>#N/A</v>
      </c>
    </row>
    <row r="9717" spans="1:12" x14ac:dyDescent="0.25">
      <c r="A9717" t="e">
        <f t="shared" si="157"/>
        <v>#N/A</v>
      </c>
      <c r="B9717" s="1" t="e">
        <f>IF(A9717&lt;&gt;"",VLOOKUP(A9717,'Ket qua do'!$B$5:$CE$50000,2,TRUE),"")</f>
        <v>#N/A</v>
      </c>
      <c r="C9717" s="19" t="e">
        <f>IF(A9717&lt;&gt;"",VLOOKUP(B9717,'Ket qua do'!$C$5:$AP$50000,$C$3,TRUE)*SQRT(3)*$C$11,"")</f>
        <v>#N/A</v>
      </c>
      <c r="D9717" s="21" t="e">
        <f>IF(A9717&lt;&gt;"",VLOOKUP(B9717,'Ket qua do'!$C$5:$AP$50000,$D$3,TRUE),"")</f>
        <v>#N/A</v>
      </c>
      <c r="E9717" s="21" t="e">
        <f>IF(A9717&lt;&gt;"",VLOOKUP(B9717,'Ket qua do'!$C$5:$AP$50000,$E$3,TRUE)*$C$12,"")</f>
        <v>#N/A</v>
      </c>
      <c r="F9717" s="21" t="e">
        <f>IF(A9717&lt;&gt;"",VLOOKUP(B9717,'Ket qua do'!$C$5:$AP$50000,$F$3,TRUE),"")</f>
        <v>#N/A</v>
      </c>
      <c r="G9717" s="21" t="e">
        <f>IF(A9717&lt;&gt;"",VLOOKUP(B9717,'Ket qua do'!$C$5:$AP$50000,$G$3,TRUE),"")</f>
        <v>#N/A</v>
      </c>
      <c r="H9717" s="21" t="e">
        <f>IF(A9717&lt;&gt;"",VLOOKUP(B9717,'Ket qua do'!$C$5:$AP$50000,$H$3,TRUE),"")</f>
        <v>#N/A</v>
      </c>
      <c r="I9717" s="21" t="e">
        <f>IF(A9717&lt;&gt;"",VLOOKUP(B9717,'Ket qua do'!$C$5:$AP$50000,$I$3,TRUE)*$E$9/1000,"")</f>
        <v>#N/A</v>
      </c>
      <c r="J9717" s="21" t="e">
        <f>IF(A9717&lt;&gt;"",VLOOKUP(B9717,'Ket qua do'!$C$5:$AP$50000,$J$3,TRUE)*$E$9/1000,"")</f>
        <v>#N/A</v>
      </c>
      <c r="K9717" s="21" t="e">
        <f>IF(A9717&lt;&gt;"",VLOOKUP(B9717,'Ket qua do'!$C$5:$AP$50000,$K$3,TRUE)*$E$9/1000,"")</f>
        <v>#N/A</v>
      </c>
      <c r="L9717" s="21" t="e">
        <f>IF(A9717&lt;&gt;"",VLOOKUP(B9717,'Ket qua do'!$C$5:$AP$50000,$L$3,TRUE),"")</f>
        <v>#N/A</v>
      </c>
    </row>
    <row r="9718" spans="1:12" x14ac:dyDescent="0.25">
      <c r="A9718" t="e">
        <f t="shared" si="157"/>
        <v>#N/A</v>
      </c>
      <c r="B9718" s="1" t="e">
        <f>IF(A9718&lt;&gt;"",VLOOKUP(A9718,'Ket qua do'!$B$5:$CE$50000,2,TRUE),"")</f>
        <v>#N/A</v>
      </c>
      <c r="C9718" s="19" t="e">
        <f>IF(A9718&lt;&gt;"",VLOOKUP(B9718,'Ket qua do'!$C$5:$AP$50000,$C$3,TRUE)*SQRT(3)*$C$11,"")</f>
        <v>#N/A</v>
      </c>
      <c r="D9718" s="21" t="e">
        <f>IF(A9718&lt;&gt;"",VLOOKUP(B9718,'Ket qua do'!$C$5:$AP$50000,$D$3,TRUE),"")</f>
        <v>#N/A</v>
      </c>
      <c r="E9718" s="21" t="e">
        <f>IF(A9718&lt;&gt;"",VLOOKUP(B9718,'Ket qua do'!$C$5:$AP$50000,$E$3,TRUE)*$C$12,"")</f>
        <v>#N/A</v>
      </c>
      <c r="F9718" s="21" t="e">
        <f>IF(A9718&lt;&gt;"",VLOOKUP(B9718,'Ket qua do'!$C$5:$AP$50000,$F$3,TRUE),"")</f>
        <v>#N/A</v>
      </c>
      <c r="G9718" s="21" t="e">
        <f>IF(A9718&lt;&gt;"",VLOOKUP(B9718,'Ket qua do'!$C$5:$AP$50000,$G$3,TRUE),"")</f>
        <v>#N/A</v>
      </c>
      <c r="H9718" s="21" t="e">
        <f>IF(A9718&lt;&gt;"",VLOOKUP(B9718,'Ket qua do'!$C$5:$AP$50000,$H$3,TRUE),"")</f>
        <v>#N/A</v>
      </c>
      <c r="I9718" s="21" t="e">
        <f>IF(A9718&lt;&gt;"",VLOOKUP(B9718,'Ket qua do'!$C$5:$AP$50000,$I$3,TRUE)*$E$9/1000,"")</f>
        <v>#N/A</v>
      </c>
      <c r="J9718" s="21" t="e">
        <f>IF(A9718&lt;&gt;"",VLOOKUP(B9718,'Ket qua do'!$C$5:$AP$50000,$J$3,TRUE)*$E$9/1000,"")</f>
        <v>#N/A</v>
      </c>
      <c r="K9718" s="21" t="e">
        <f>IF(A9718&lt;&gt;"",VLOOKUP(B9718,'Ket qua do'!$C$5:$AP$50000,$K$3,TRUE)*$E$9/1000,"")</f>
        <v>#N/A</v>
      </c>
      <c r="L9718" s="21" t="e">
        <f>IF(A9718&lt;&gt;"",VLOOKUP(B9718,'Ket qua do'!$C$5:$AP$50000,$L$3,TRUE),"")</f>
        <v>#N/A</v>
      </c>
    </row>
    <row r="9719" spans="1:12" x14ac:dyDescent="0.25">
      <c r="A9719" t="e">
        <f t="shared" si="157"/>
        <v>#N/A</v>
      </c>
      <c r="B9719" s="1" t="e">
        <f>IF(A9719&lt;&gt;"",VLOOKUP(A9719,'Ket qua do'!$B$5:$CE$50000,2,TRUE),"")</f>
        <v>#N/A</v>
      </c>
      <c r="C9719" s="19" t="e">
        <f>IF(A9719&lt;&gt;"",VLOOKUP(B9719,'Ket qua do'!$C$5:$AP$50000,$C$3,TRUE)*SQRT(3)*$C$11,"")</f>
        <v>#N/A</v>
      </c>
      <c r="D9719" s="21" t="e">
        <f>IF(A9719&lt;&gt;"",VLOOKUP(B9719,'Ket qua do'!$C$5:$AP$50000,$D$3,TRUE),"")</f>
        <v>#N/A</v>
      </c>
      <c r="E9719" s="21" t="e">
        <f>IF(A9719&lt;&gt;"",VLOOKUP(B9719,'Ket qua do'!$C$5:$AP$50000,$E$3,TRUE)*$C$12,"")</f>
        <v>#N/A</v>
      </c>
      <c r="F9719" s="21" t="e">
        <f>IF(A9719&lt;&gt;"",VLOOKUP(B9719,'Ket qua do'!$C$5:$AP$50000,$F$3,TRUE),"")</f>
        <v>#N/A</v>
      </c>
      <c r="G9719" s="21" t="e">
        <f>IF(A9719&lt;&gt;"",VLOOKUP(B9719,'Ket qua do'!$C$5:$AP$50000,$G$3,TRUE),"")</f>
        <v>#N/A</v>
      </c>
      <c r="H9719" s="21" t="e">
        <f>IF(A9719&lt;&gt;"",VLOOKUP(B9719,'Ket qua do'!$C$5:$AP$50000,$H$3,TRUE),"")</f>
        <v>#N/A</v>
      </c>
      <c r="I9719" s="21" t="e">
        <f>IF(A9719&lt;&gt;"",VLOOKUP(B9719,'Ket qua do'!$C$5:$AP$50000,$I$3,TRUE)*$E$9/1000,"")</f>
        <v>#N/A</v>
      </c>
      <c r="J9719" s="21" t="e">
        <f>IF(A9719&lt;&gt;"",VLOOKUP(B9719,'Ket qua do'!$C$5:$AP$50000,$J$3,TRUE)*$E$9/1000,"")</f>
        <v>#N/A</v>
      </c>
      <c r="K9719" s="21" t="e">
        <f>IF(A9719&lt;&gt;"",VLOOKUP(B9719,'Ket qua do'!$C$5:$AP$50000,$K$3,TRUE)*$E$9/1000,"")</f>
        <v>#N/A</v>
      </c>
      <c r="L9719" s="21" t="e">
        <f>IF(A9719&lt;&gt;"",VLOOKUP(B9719,'Ket qua do'!$C$5:$AP$50000,$L$3,TRUE),"")</f>
        <v>#N/A</v>
      </c>
    </row>
    <row r="9720" spans="1:12" x14ac:dyDescent="0.25">
      <c r="A9720" t="e">
        <f t="shared" si="157"/>
        <v>#N/A</v>
      </c>
      <c r="B9720" s="1" t="e">
        <f>IF(A9720&lt;&gt;"",VLOOKUP(A9720,'Ket qua do'!$B$5:$CE$50000,2,TRUE),"")</f>
        <v>#N/A</v>
      </c>
      <c r="C9720" s="19" t="e">
        <f>IF(A9720&lt;&gt;"",VLOOKUP(B9720,'Ket qua do'!$C$5:$AP$50000,$C$3,TRUE)*SQRT(3)*$C$11,"")</f>
        <v>#N/A</v>
      </c>
      <c r="D9720" s="21" t="e">
        <f>IF(A9720&lt;&gt;"",VLOOKUP(B9720,'Ket qua do'!$C$5:$AP$50000,$D$3,TRUE),"")</f>
        <v>#N/A</v>
      </c>
      <c r="E9720" s="21" t="e">
        <f>IF(A9720&lt;&gt;"",VLOOKUP(B9720,'Ket qua do'!$C$5:$AP$50000,$E$3,TRUE)*$C$12,"")</f>
        <v>#N/A</v>
      </c>
      <c r="F9720" s="21" t="e">
        <f>IF(A9720&lt;&gt;"",VLOOKUP(B9720,'Ket qua do'!$C$5:$AP$50000,$F$3,TRUE),"")</f>
        <v>#N/A</v>
      </c>
      <c r="G9720" s="21" t="e">
        <f>IF(A9720&lt;&gt;"",VLOOKUP(B9720,'Ket qua do'!$C$5:$AP$50000,$G$3,TRUE),"")</f>
        <v>#N/A</v>
      </c>
      <c r="H9720" s="21" t="e">
        <f>IF(A9720&lt;&gt;"",VLOOKUP(B9720,'Ket qua do'!$C$5:$AP$50000,$H$3,TRUE),"")</f>
        <v>#N/A</v>
      </c>
      <c r="I9720" s="21" t="e">
        <f>IF(A9720&lt;&gt;"",VLOOKUP(B9720,'Ket qua do'!$C$5:$AP$50000,$I$3,TRUE)*$E$9/1000,"")</f>
        <v>#N/A</v>
      </c>
      <c r="J9720" s="21" t="e">
        <f>IF(A9720&lt;&gt;"",VLOOKUP(B9720,'Ket qua do'!$C$5:$AP$50000,$J$3,TRUE)*$E$9/1000,"")</f>
        <v>#N/A</v>
      </c>
      <c r="K9720" s="21" t="e">
        <f>IF(A9720&lt;&gt;"",VLOOKUP(B9720,'Ket qua do'!$C$5:$AP$50000,$K$3,TRUE)*$E$9/1000,"")</f>
        <v>#N/A</v>
      </c>
      <c r="L9720" s="21" t="e">
        <f>IF(A9720&lt;&gt;"",VLOOKUP(B9720,'Ket qua do'!$C$5:$AP$50000,$L$3,TRUE),"")</f>
        <v>#N/A</v>
      </c>
    </row>
    <row r="9721" spans="1:12" x14ac:dyDescent="0.25">
      <c r="A9721" t="e">
        <f t="shared" si="157"/>
        <v>#N/A</v>
      </c>
      <c r="B9721" s="1" t="e">
        <f>IF(A9721&lt;&gt;"",VLOOKUP(A9721,'Ket qua do'!$B$5:$CE$50000,2,TRUE),"")</f>
        <v>#N/A</v>
      </c>
      <c r="C9721" s="19" t="e">
        <f>IF(A9721&lt;&gt;"",VLOOKUP(B9721,'Ket qua do'!$C$5:$AP$50000,$C$3,TRUE)*SQRT(3)*$C$11,"")</f>
        <v>#N/A</v>
      </c>
      <c r="D9721" s="21" t="e">
        <f>IF(A9721&lt;&gt;"",VLOOKUP(B9721,'Ket qua do'!$C$5:$AP$50000,$D$3,TRUE),"")</f>
        <v>#N/A</v>
      </c>
      <c r="E9721" s="21" t="e">
        <f>IF(A9721&lt;&gt;"",VLOOKUP(B9721,'Ket qua do'!$C$5:$AP$50000,$E$3,TRUE)*$C$12,"")</f>
        <v>#N/A</v>
      </c>
      <c r="F9721" s="21" t="e">
        <f>IF(A9721&lt;&gt;"",VLOOKUP(B9721,'Ket qua do'!$C$5:$AP$50000,$F$3,TRUE),"")</f>
        <v>#N/A</v>
      </c>
      <c r="G9721" s="21" t="e">
        <f>IF(A9721&lt;&gt;"",VLOOKUP(B9721,'Ket qua do'!$C$5:$AP$50000,$G$3,TRUE),"")</f>
        <v>#N/A</v>
      </c>
      <c r="H9721" s="21" t="e">
        <f>IF(A9721&lt;&gt;"",VLOOKUP(B9721,'Ket qua do'!$C$5:$AP$50000,$H$3,TRUE),"")</f>
        <v>#N/A</v>
      </c>
      <c r="I9721" s="21" t="e">
        <f>IF(A9721&lt;&gt;"",VLOOKUP(B9721,'Ket qua do'!$C$5:$AP$50000,$I$3,TRUE)*$E$9/1000,"")</f>
        <v>#N/A</v>
      </c>
      <c r="J9721" s="21" t="e">
        <f>IF(A9721&lt;&gt;"",VLOOKUP(B9721,'Ket qua do'!$C$5:$AP$50000,$J$3,TRUE)*$E$9/1000,"")</f>
        <v>#N/A</v>
      </c>
      <c r="K9721" s="21" t="e">
        <f>IF(A9721&lt;&gt;"",VLOOKUP(B9721,'Ket qua do'!$C$5:$AP$50000,$K$3,TRUE)*$E$9/1000,"")</f>
        <v>#N/A</v>
      </c>
      <c r="L9721" s="21" t="e">
        <f>IF(A9721&lt;&gt;"",VLOOKUP(B9721,'Ket qua do'!$C$5:$AP$50000,$L$3,TRUE),"")</f>
        <v>#N/A</v>
      </c>
    </row>
    <row r="9722" spans="1:12" x14ac:dyDescent="0.25">
      <c r="A9722" t="e">
        <f t="shared" si="157"/>
        <v>#N/A</v>
      </c>
      <c r="B9722" s="1" t="e">
        <f>IF(A9722&lt;&gt;"",VLOOKUP(A9722,'Ket qua do'!$B$5:$CE$50000,2,TRUE),"")</f>
        <v>#N/A</v>
      </c>
      <c r="C9722" s="19" t="e">
        <f>IF(A9722&lt;&gt;"",VLOOKUP(B9722,'Ket qua do'!$C$5:$AP$50000,$C$3,TRUE)*SQRT(3)*$C$11,"")</f>
        <v>#N/A</v>
      </c>
      <c r="D9722" s="21" t="e">
        <f>IF(A9722&lt;&gt;"",VLOOKUP(B9722,'Ket qua do'!$C$5:$AP$50000,$D$3,TRUE),"")</f>
        <v>#N/A</v>
      </c>
      <c r="E9722" s="21" t="e">
        <f>IF(A9722&lt;&gt;"",VLOOKUP(B9722,'Ket qua do'!$C$5:$AP$50000,$E$3,TRUE)*$C$12,"")</f>
        <v>#N/A</v>
      </c>
      <c r="F9722" s="21" t="e">
        <f>IF(A9722&lt;&gt;"",VLOOKUP(B9722,'Ket qua do'!$C$5:$AP$50000,$F$3,TRUE),"")</f>
        <v>#N/A</v>
      </c>
      <c r="G9722" s="21" t="e">
        <f>IF(A9722&lt;&gt;"",VLOOKUP(B9722,'Ket qua do'!$C$5:$AP$50000,$G$3,TRUE),"")</f>
        <v>#N/A</v>
      </c>
      <c r="H9722" s="21" t="e">
        <f>IF(A9722&lt;&gt;"",VLOOKUP(B9722,'Ket qua do'!$C$5:$AP$50000,$H$3,TRUE),"")</f>
        <v>#N/A</v>
      </c>
      <c r="I9722" s="21" t="e">
        <f>IF(A9722&lt;&gt;"",VLOOKUP(B9722,'Ket qua do'!$C$5:$AP$50000,$I$3,TRUE)*$E$9/1000,"")</f>
        <v>#N/A</v>
      </c>
      <c r="J9722" s="21" t="e">
        <f>IF(A9722&lt;&gt;"",VLOOKUP(B9722,'Ket qua do'!$C$5:$AP$50000,$J$3,TRUE)*$E$9/1000,"")</f>
        <v>#N/A</v>
      </c>
      <c r="K9722" s="21" t="e">
        <f>IF(A9722&lt;&gt;"",VLOOKUP(B9722,'Ket qua do'!$C$5:$AP$50000,$K$3,TRUE)*$E$9/1000,"")</f>
        <v>#N/A</v>
      </c>
      <c r="L9722" s="21" t="e">
        <f>IF(A9722&lt;&gt;"",VLOOKUP(B9722,'Ket qua do'!$C$5:$AP$50000,$L$3,TRUE),"")</f>
        <v>#N/A</v>
      </c>
    </row>
    <row r="9723" spans="1:12" x14ac:dyDescent="0.25">
      <c r="A9723" t="e">
        <f t="shared" si="157"/>
        <v>#N/A</v>
      </c>
      <c r="B9723" s="1" t="e">
        <f>IF(A9723&lt;&gt;"",VLOOKUP(A9723,'Ket qua do'!$B$5:$CE$50000,2,TRUE),"")</f>
        <v>#N/A</v>
      </c>
      <c r="C9723" s="19" t="e">
        <f>IF(A9723&lt;&gt;"",VLOOKUP(B9723,'Ket qua do'!$C$5:$AP$50000,$C$3,TRUE)*SQRT(3)*$C$11,"")</f>
        <v>#N/A</v>
      </c>
      <c r="D9723" s="21" t="e">
        <f>IF(A9723&lt;&gt;"",VLOOKUP(B9723,'Ket qua do'!$C$5:$AP$50000,$D$3,TRUE),"")</f>
        <v>#N/A</v>
      </c>
      <c r="E9723" s="21" t="e">
        <f>IF(A9723&lt;&gt;"",VLOOKUP(B9723,'Ket qua do'!$C$5:$AP$50000,$E$3,TRUE)*$C$12,"")</f>
        <v>#N/A</v>
      </c>
      <c r="F9723" s="21" t="e">
        <f>IF(A9723&lt;&gt;"",VLOOKUP(B9723,'Ket qua do'!$C$5:$AP$50000,$F$3,TRUE),"")</f>
        <v>#N/A</v>
      </c>
      <c r="G9723" s="21" t="e">
        <f>IF(A9723&lt;&gt;"",VLOOKUP(B9723,'Ket qua do'!$C$5:$AP$50000,$G$3,TRUE),"")</f>
        <v>#N/A</v>
      </c>
      <c r="H9723" s="21" t="e">
        <f>IF(A9723&lt;&gt;"",VLOOKUP(B9723,'Ket qua do'!$C$5:$AP$50000,$H$3,TRUE),"")</f>
        <v>#N/A</v>
      </c>
      <c r="I9723" s="21" t="e">
        <f>IF(A9723&lt;&gt;"",VLOOKUP(B9723,'Ket qua do'!$C$5:$AP$50000,$I$3,TRUE)*$E$9/1000,"")</f>
        <v>#N/A</v>
      </c>
      <c r="J9723" s="21" t="e">
        <f>IF(A9723&lt;&gt;"",VLOOKUP(B9723,'Ket qua do'!$C$5:$AP$50000,$J$3,TRUE)*$E$9/1000,"")</f>
        <v>#N/A</v>
      </c>
      <c r="K9723" s="21" t="e">
        <f>IF(A9723&lt;&gt;"",VLOOKUP(B9723,'Ket qua do'!$C$5:$AP$50000,$K$3,TRUE)*$E$9/1000,"")</f>
        <v>#N/A</v>
      </c>
      <c r="L9723" s="21" t="e">
        <f>IF(A9723&lt;&gt;"",VLOOKUP(B9723,'Ket qua do'!$C$5:$AP$50000,$L$3,TRUE),"")</f>
        <v>#N/A</v>
      </c>
    </row>
    <row r="9724" spans="1:12" x14ac:dyDescent="0.25">
      <c r="A9724" t="e">
        <f t="shared" si="157"/>
        <v>#N/A</v>
      </c>
      <c r="B9724" s="1" t="e">
        <f>IF(A9724&lt;&gt;"",VLOOKUP(A9724,'Ket qua do'!$B$5:$CE$50000,2,TRUE),"")</f>
        <v>#N/A</v>
      </c>
      <c r="C9724" s="19" t="e">
        <f>IF(A9724&lt;&gt;"",VLOOKUP(B9724,'Ket qua do'!$C$5:$AP$50000,$C$3,TRUE)*SQRT(3)*$C$11,"")</f>
        <v>#N/A</v>
      </c>
      <c r="D9724" s="21" t="e">
        <f>IF(A9724&lt;&gt;"",VLOOKUP(B9724,'Ket qua do'!$C$5:$AP$50000,$D$3,TRUE),"")</f>
        <v>#N/A</v>
      </c>
      <c r="E9724" s="21" t="e">
        <f>IF(A9724&lt;&gt;"",VLOOKUP(B9724,'Ket qua do'!$C$5:$AP$50000,$E$3,TRUE)*$C$12,"")</f>
        <v>#N/A</v>
      </c>
      <c r="F9724" s="21" t="e">
        <f>IF(A9724&lt;&gt;"",VLOOKUP(B9724,'Ket qua do'!$C$5:$AP$50000,$F$3,TRUE),"")</f>
        <v>#N/A</v>
      </c>
      <c r="G9724" s="21" t="e">
        <f>IF(A9724&lt;&gt;"",VLOOKUP(B9724,'Ket qua do'!$C$5:$AP$50000,$G$3,TRUE),"")</f>
        <v>#N/A</v>
      </c>
      <c r="H9724" s="21" t="e">
        <f>IF(A9724&lt;&gt;"",VLOOKUP(B9724,'Ket qua do'!$C$5:$AP$50000,$H$3,TRUE),"")</f>
        <v>#N/A</v>
      </c>
      <c r="I9724" s="21" t="e">
        <f>IF(A9724&lt;&gt;"",VLOOKUP(B9724,'Ket qua do'!$C$5:$AP$50000,$I$3,TRUE)*$E$9/1000,"")</f>
        <v>#N/A</v>
      </c>
      <c r="J9724" s="21" t="e">
        <f>IF(A9724&lt;&gt;"",VLOOKUP(B9724,'Ket qua do'!$C$5:$AP$50000,$J$3,TRUE)*$E$9/1000,"")</f>
        <v>#N/A</v>
      </c>
      <c r="K9724" s="21" t="e">
        <f>IF(A9724&lt;&gt;"",VLOOKUP(B9724,'Ket qua do'!$C$5:$AP$50000,$K$3,TRUE)*$E$9/1000,"")</f>
        <v>#N/A</v>
      </c>
      <c r="L9724" s="21" t="e">
        <f>IF(A9724&lt;&gt;"",VLOOKUP(B9724,'Ket qua do'!$C$5:$AP$50000,$L$3,TRUE),"")</f>
        <v>#N/A</v>
      </c>
    </row>
    <row r="9725" spans="1:12" x14ac:dyDescent="0.25">
      <c r="A9725" t="e">
        <f t="shared" si="157"/>
        <v>#N/A</v>
      </c>
      <c r="B9725" s="1" t="e">
        <f>IF(A9725&lt;&gt;"",VLOOKUP(A9725,'Ket qua do'!$B$5:$CE$50000,2,TRUE),"")</f>
        <v>#N/A</v>
      </c>
      <c r="C9725" s="19" t="e">
        <f>IF(A9725&lt;&gt;"",VLOOKUP(B9725,'Ket qua do'!$C$5:$AP$50000,$C$3,TRUE)*SQRT(3)*$C$11,"")</f>
        <v>#N/A</v>
      </c>
      <c r="D9725" s="21" t="e">
        <f>IF(A9725&lt;&gt;"",VLOOKUP(B9725,'Ket qua do'!$C$5:$AP$50000,$D$3,TRUE),"")</f>
        <v>#N/A</v>
      </c>
      <c r="E9725" s="21" t="e">
        <f>IF(A9725&lt;&gt;"",VLOOKUP(B9725,'Ket qua do'!$C$5:$AP$50000,$E$3,TRUE)*$C$12,"")</f>
        <v>#N/A</v>
      </c>
      <c r="F9725" s="21" t="e">
        <f>IF(A9725&lt;&gt;"",VLOOKUP(B9725,'Ket qua do'!$C$5:$AP$50000,$F$3,TRUE),"")</f>
        <v>#N/A</v>
      </c>
      <c r="G9725" s="21" t="e">
        <f>IF(A9725&lt;&gt;"",VLOOKUP(B9725,'Ket qua do'!$C$5:$AP$50000,$G$3,TRUE),"")</f>
        <v>#N/A</v>
      </c>
      <c r="H9725" s="21" t="e">
        <f>IF(A9725&lt;&gt;"",VLOOKUP(B9725,'Ket qua do'!$C$5:$AP$50000,$H$3,TRUE),"")</f>
        <v>#N/A</v>
      </c>
      <c r="I9725" s="21" t="e">
        <f>IF(A9725&lt;&gt;"",VLOOKUP(B9725,'Ket qua do'!$C$5:$AP$50000,$I$3,TRUE)*$E$9/1000,"")</f>
        <v>#N/A</v>
      </c>
      <c r="J9725" s="21" t="e">
        <f>IF(A9725&lt;&gt;"",VLOOKUP(B9725,'Ket qua do'!$C$5:$AP$50000,$J$3,TRUE)*$E$9/1000,"")</f>
        <v>#N/A</v>
      </c>
      <c r="K9725" s="21" t="e">
        <f>IF(A9725&lt;&gt;"",VLOOKUP(B9725,'Ket qua do'!$C$5:$AP$50000,$K$3,TRUE)*$E$9/1000,"")</f>
        <v>#N/A</v>
      </c>
      <c r="L9725" s="21" t="e">
        <f>IF(A9725&lt;&gt;"",VLOOKUP(B9725,'Ket qua do'!$C$5:$AP$50000,$L$3,TRUE),"")</f>
        <v>#N/A</v>
      </c>
    </row>
    <row r="9726" spans="1:12" x14ac:dyDescent="0.25">
      <c r="A9726" t="e">
        <f t="shared" si="157"/>
        <v>#N/A</v>
      </c>
      <c r="B9726" s="1" t="e">
        <f>IF(A9726&lt;&gt;"",VLOOKUP(A9726,'Ket qua do'!$B$5:$CE$50000,2,TRUE),"")</f>
        <v>#N/A</v>
      </c>
      <c r="C9726" s="19" t="e">
        <f>IF(A9726&lt;&gt;"",VLOOKUP(B9726,'Ket qua do'!$C$5:$AP$50000,$C$3,TRUE)*SQRT(3)*$C$11,"")</f>
        <v>#N/A</v>
      </c>
      <c r="D9726" s="21" t="e">
        <f>IF(A9726&lt;&gt;"",VLOOKUP(B9726,'Ket qua do'!$C$5:$AP$50000,$D$3,TRUE),"")</f>
        <v>#N/A</v>
      </c>
      <c r="E9726" s="21" t="e">
        <f>IF(A9726&lt;&gt;"",VLOOKUP(B9726,'Ket qua do'!$C$5:$AP$50000,$E$3,TRUE)*$C$12,"")</f>
        <v>#N/A</v>
      </c>
      <c r="F9726" s="21" t="e">
        <f>IF(A9726&lt;&gt;"",VLOOKUP(B9726,'Ket qua do'!$C$5:$AP$50000,$F$3,TRUE),"")</f>
        <v>#N/A</v>
      </c>
      <c r="G9726" s="21" t="e">
        <f>IF(A9726&lt;&gt;"",VLOOKUP(B9726,'Ket qua do'!$C$5:$AP$50000,$G$3,TRUE),"")</f>
        <v>#N/A</v>
      </c>
      <c r="H9726" s="21" t="e">
        <f>IF(A9726&lt;&gt;"",VLOOKUP(B9726,'Ket qua do'!$C$5:$AP$50000,$H$3,TRUE),"")</f>
        <v>#N/A</v>
      </c>
      <c r="I9726" s="21" t="e">
        <f>IF(A9726&lt;&gt;"",VLOOKUP(B9726,'Ket qua do'!$C$5:$AP$50000,$I$3,TRUE)*$E$9/1000,"")</f>
        <v>#N/A</v>
      </c>
      <c r="J9726" s="21" t="e">
        <f>IF(A9726&lt;&gt;"",VLOOKUP(B9726,'Ket qua do'!$C$5:$AP$50000,$J$3,TRUE)*$E$9/1000,"")</f>
        <v>#N/A</v>
      </c>
      <c r="K9726" s="21" t="e">
        <f>IF(A9726&lt;&gt;"",VLOOKUP(B9726,'Ket qua do'!$C$5:$AP$50000,$K$3,TRUE)*$E$9/1000,"")</f>
        <v>#N/A</v>
      </c>
      <c r="L9726" s="21" t="e">
        <f>IF(A9726&lt;&gt;"",VLOOKUP(B9726,'Ket qua do'!$C$5:$AP$50000,$L$3,TRUE),"")</f>
        <v>#N/A</v>
      </c>
    </row>
    <row r="9727" spans="1:12" x14ac:dyDescent="0.25">
      <c r="A9727" t="e">
        <f t="shared" si="157"/>
        <v>#N/A</v>
      </c>
      <c r="B9727" s="1" t="e">
        <f>IF(A9727&lt;&gt;"",VLOOKUP(A9727,'Ket qua do'!$B$5:$CE$50000,2,TRUE),"")</f>
        <v>#N/A</v>
      </c>
      <c r="C9727" s="19" t="e">
        <f>IF(A9727&lt;&gt;"",VLOOKUP(B9727,'Ket qua do'!$C$5:$AP$50000,$C$3,TRUE)*SQRT(3)*$C$11,"")</f>
        <v>#N/A</v>
      </c>
      <c r="D9727" s="21" t="e">
        <f>IF(A9727&lt;&gt;"",VLOOKUP(B9727,'Ket qua do'!$C$5:$AP$50000,$D$3,TRUE),"")</f>
        <v>#N/A</v>
      </c>
      <c r="E9727" s="21" t="e">
        <f>IF(A9727&lt;&gt;"",VLOOKUP(B9727,'Ket qua do'!$C$5:$AP$50000,$E$3,TRUE)*$C$12,"")</f>
        <v>#N/A</v>
      </c>
      <c r="F9727" s="21" t="e">
        <f>IF(A9727&lt;&gt;"",VLOOKUP(B9727,'Ket qua do'!$C$5:$AP$50000,$F$3,TRUE),"")</f>
        <v>#N/A</v>
      </c>
      <c r="G9727" s="21" t="e">
        <f>IF(A9727&lt;&gt;"",VLOOKUP(B9727,'Ket qua do'!$C$5:$AP$50000,$G$3,TRUE),"")</f>
        <v>#N/A</v>
      </c>
      <c r="H9727" s="21" t="e">
        <f>IF(A9727&lt;&gt;"",VLOOKUP(B9727,'Ket qua do'!$C$5:$AP$50000,$H$3,TRUE),"")</f>
        <v>#N/A</v>
      </c>
      <c r="I9727" s="21" t="e">
        <f>IF(A9727&lt;&gt;"",VLOOKUP(B9727,'Ket qua do'!$C$5:$AP$50000,$I$3,TRUE)*$E$9/1000,"")</f>
        <v>#N/A</v>
      </c>
      <c r="J9727" s="21" t="e">
        <f>IF(A9727&lt;&gt;"",VLOOKUP(B9727,'Ket qua do'!$C$5:$AP$50000,$J$3,TRUE)*$E$9/1000,"")</f>
        <v>#N/A</v>
      </c>
      <c r="K9727" s="21" t="e">
        <f>IF(A9727&lt;&gt;"",VLOOKUP(B9727,'Ket qua do'!$C$5:$AP$50000,$K$3,TRUE)*$E$9/1000,"")</f>
        <v>#N/A</v>
      </c>
      <c r="L9727" s="21" t="e">
        <f>IF(A9727&lt;&gt;"",VLOOKUP(B9727,'Ket qua do'!$C$5:$AP$50000,$L$3,TRUE),"")</f>
        <v>#N/A</v>
      </c>
    </row>
    <row r="9728" spans="1:12" x14ac:dyDescent="0.25">
      <c r="A9728" t="e">
        <f t="shared" si="157"/>
        <v>#N/A</v>
      </c>
      <c r="B9728" s="1" t="e">
        <f>IF(A9728&lt;&gt;"",VLOOKUP(A9728,'Ket qua do'!$B$5:$CE$50000,2,TRUE),"")</f>
        <v>#N/A</v>
      </c>
      <c r="C9728" s="19" t="e">
        <f>IF(A9728&lt;&gt;"",VLOOKUP(B9728,'Ket qua do'!$C$5:$AP$50000,$C$3,TRUE)*SQRT(3)*$C$11,"")</f>
        <v>#N/A</v>
      </c>
      <c r="D9728" s="21" t="e">
        <f>IF(A9728&lt;&gt;"",VLOOKUP(B9728,'Ket qua do'!$C$5:$AP$50000,$D$3,TRUE),"")</f>
        <v>#N/A</v>
      </c>
      <c r="E9728" s="21" t="e">
        <f>IF(A9728&lt;&gt;"",VLOOKUP(B9728,'Ket qua do'!$C$5:$AP$50000,$E$3,TRUE)*$C$12,"")</f>
        <v>#N/A</v>
      </c>
      <c r="F9728" s="21" t="e">
        <f>IF(A9728&lt;&gt;"",VLOOKUP(B9728,'Ket qua do'!$C$5:$AP$50000,$F$3,TRUE),"")</f>
        <v>#N/A</v>
      </c>
      <c r="G9728" s="21" t="e">
        <f>IF(A9728&lt;&gt;"",VLOOKUP(B9728,'Ket qua do'!$C$5:$AP$50000,$G$3,TRUE),"")</f>
        <v>#N/A</v>
      </c>
      <c r="H9728" s="21" t="e">
        <f>IF(A9728&lt;&gt;"",VLOOKUP(B9728,'Ket qua do'!$C$5:$AP$50000,$H$3,TRUE),"")</f>
        <v>#N/A</v>
      </c>
      <c r="I9728" s="21" t="e">
        <f>IF(A9728&lt;&gt;"",VLOOKUP(B9728,'Ket qua do'!$C$5:$AP$50000,$I$3,TRUE)*$E$9/1000,"")</f>
        <v>#N/A</v>
      </c>
      <c r="J9728" s="21" t="e">
        <f>IF(A9728&lt;&gt;"",VLOOKUP(B9728,'Ket qua do'!$C$5:$AP$50000,$J$3,TRUE)*$E$9/1000,"")</f>
        <v>#N/A</v>
      </c>
      <c r="K9728" s="21" t="e">
        <f>IF(A9728&lt;&gt;"",VLOOKUP(B9728,'Ket qua do'!$C$5:$AP$50000,$K$3,TRUE)*$E$9/1000,"")</f>
        <v>#N/A</v>
      </c>
      <c r="L9728" s="21" t="e">
        <f>IF(A9728&lt;&gt;"",VLOOKUP(B9728,'Ket qua do'!$C$5:$AP$50000,$L$3,TRUE),"")</f>
        <v>#N/A</v>
      </c>
    </row>
    <row r="9729" spans="1:12" x14ac:dyDescent="0.25">
      <c r="A9729" t="e">
        <f t="shared" si="157"/>
        <v>#N/A</v>
      </c>
      <c r="B9729" s="1" t="e">
        <f>IF(A9729&lt;&gt;"",VLOOKUP(A9729,'Ket qua do'!$B$5:$CE$50000,2,TRUE),"")</f>
        <v>#N/A</v>
      </c>
      <c r="C9729" s="19" t="e">
        <f>IF(A9729&lt;&gt;"",VLOOKUP(B9729,'Ket qua do'!$C$5:$AP$50000,$C$3,TRUE)*SQRT(3)*$C$11,"")</f>
        <v>#N/A</v>
      </c>
      <c r="D9729" s="21" t="e">
        <f>IF(A9729&lt;&gt;"",VLOOKUP(B9729,'Ket qua do'!$C$5:$AP$50000,$D$3,TRUE),"")</f>
        <v>#N/A</v>
      </c>
      <c r="E9729" s="21" t="e">
        <f>IF(A9729&lt;&gt;"",VLOOKUP(B9729,'Ket qua do'!$C$5:$AP$50000,$E$3,TRUE)*$C$12,"")</f>
        <v>#N/A</v>
      </c>
      <c r="F9729" s="21" t="e">
        <f>IF(A9729&lt;&gt;"",VLOOKUP(B9729,'Ket qua do'!$C$5:$AP$50000,$F$3,TRUE),"")</f>
        <v>#N/A</v>
      </c>
      <c r="G9729" s="21" t="e">
        <f>IF(A9729&lt;&gt;"",VLOOKUP(B9729,'Ket qua do'!$C$5:$AP$50000,$G$3,TRUE),"")</f>
        <v>#N/A</v>
      </c>
      <c r="H9729" s="21" t="e">
        <f>IF(A9729&lt;&gt;"",VLOOKUP(B9729,'Ket qua do'!$C$5:$AP$50000,$H$3,TRUE),"")</f>
        <v>#N/A</v>
      </c>
      <c r="I9729" s="21" t="e">
        <f>IF(A9729&lt;&gt;"",VLOOKUP(B9729,'Ket qua do'!$C$5:$AP$50000,$I$3,TRUE)*$E$9/1000,"")</f>
        <v>#N/A</v>
      </c>
      <c r="J9729" s="21" t="e">
        <f>IF(A9729&lt;&gt;"",VLOOKUP(B9729,'Ket qua do'!$C$5:$AP$50000,$J$3,TRUE)*$E$9/1000,"")</f>
        <v>#N/A</v>
      </c>
      <c r="K9729" s="21" t="e">
        <f>IF(A9729&lt;&gt;"",VLOOKUP(B9729,'Ket qua do'!$C$5:$AP$50000,$K$3,TRUE)*$E$9/1000,"")</f>
        <v>#N/A</v>
      </c>
      <c r="L9729" s="21" t="e">
        <f>IF(A9729&lt;&gt;"",VLOOKUP(B9729,'Ket qua do'!$C$5:$AP$50000,$L$3,TRUE),"")</f>
        <v>#N/A</v>
      </c>
    </row>
    <row r="9730" spans="1:12" x14ac:dyDescent="0.25">
      <c r="A9730" t="e">
        <f t="shared" si="157"/>
        <v>#N/A</v>
      </c>
      <c r="B9730" s="1" t="e">
        <f>IF(A9730&lt;&gt;"",VLOOKUP(A9730,'Ket qua do'!$B$5:$CE$50000,2,TRUE),"")</f>
        <v>#N/A</v>
      </c>
      <c r="C9730" s="19" t="e">
        <f>IF(A9730&lt;&gt;"",VLOOKUP(B9730,'Ket qua do'!$C$5:$AP$50000,$C$3,TRUE)*SQRT(3)*$C$11,"")</f>
        <v>#N/A</v>
      </c>
      <c r="D9730" s="21" t="e">
        <f>IF(A9730&lt;&gt;"",VLOOKUP(B9730,'Ket qua do'!$C$5:$AP$50000,$D$3,TRUE),"")</f>
        <v>#N/A</v>
      </c>
      <c r="E9730" s="21" t="e">
        <f>IF(A9730&lt;&gt;"",VLOOKUP(B9730,'Ket qua do'!$C$5:$AP$50000,$E$3,TRUE)*$C$12,"")</f>
        <v>#N/A</v>
      </c>
      <c r="F9730" s="21" t="e">
        <f>IF(A9730&lt;&gt;"",VLOOKUP(B9730,'Ket qua do'!$C$5:$AP$50000,$F$3,TRUE),"")</f>
        <v>#N/A</v>
      </c>
      <c r="G9730" s="21" t="e">
        <f>IF(A9730&lt;&gt;"",VLOOKUP(B9730,'Ket qua do'!$C$5:$AP$50000,$G$3,TRUE),"")</f>
        <v>#N/A</v>
      </c>
      <c r="H9730" s="21" t="e">
        <f>IF(A9730&lt;&gt;"",VLOOKUP(B9730,'Ket qua do'!$C$5:$AP$50000,$H$3,TRUE),"")</f>
        <v>#N/A</v>
      </c>
      <c r="I9730" s="21" t="e">
        <f>IF(A9730&lt;&gt;"",VLOOKUP(B9730,'Ket qua do'!$C$5:$AP$50000,$I$3,TRUE)*$E$9/1000,"")</f>
        <v>#N/A</v>
      </c>
      <c r="J9730" s="21" t="e">
        <f>IF(A9730&lt;&gt;"",VLOOKUP(B9730,'Ket qua do'!$C$5:$AP$50000,$J$3,TRUE)*$E$9/1000,"")</f>
        <v>#N/A</v>
      </c>
      <c r="K9730" s="21" t="e">
        <f>IF(A9730&lt;&gt;"",VLOOKUP(B9730,'Ket qua do'!$C$5:$AP$50000,$K$3,TRUE)*$E$9/1000,"")</f>
        <v>#N/A</v>
      </c>
      <c r="L9730" s="21" t="e">
        <f>IF(A9730&lt;&gt;"",VLOOKUP(B9730,'Ket qua do'!$C$5:$AP$50000,$L$3,TRUE),"")</f>
        <v>#N/A</v>
      </c>
    </row>
    <row r="9731" spans="1:12" x14ac:dyDescent="0.25">
      <c r="A9731" t="e">
        <f t="shared" si="157"/>
        <v>#N/A</v>
      </c>
      <c r="B9731" s="1" t="e">
        <f>IF(A9731&lt;&gt;"",VLOOKUP(A9731,'Ket qua do'!$B$5:$CE$50000,2,TRUE),"")</f>
        <v>#N/A</v>
      </c>
      <c r="C9731" s="19" t="e">
        <f>IF(A9731&lt;&gt;"",VLOOKUP(B9731,'Ket qua do'!$C$5:$AP$50000,$C$3,TRUE)*SQRT(3)*$C$11,"")</f>
        <v>#N/A</v>
      </c>
      <c r="D9731" s="21" t="e">
        <f>IF(A9731&lt;&gt;"",VLOOKUP(B9731,'Ket qua do'!$C$5:$AP$50000,$D$3,TRUE),"")</f>
        <v>#N/A</v>
      </c>
      <c r="E9731" s="21" t="e">
        <f>IF(A9731&lt;&gt;"",VLOOKUP(B9731,'Ket qua do'!$C$5:$AP$50000,$E$3,TRUE)*$C$12,"")</f>
        <v>#N/A</v>
      </c>
      <c r="F9731" s="21" t="e">
        <f>IF(A9731&lt;&gt;"",VLOOKUP(B9731,'Ket qua do'!$C$5:$AP$50000,$F$3,TRUE),"")</f>
        <v>#N/A</v>
      </c>
      <c r="G9731" s="21" t="e">
        <f>IF(A9731&lt;&gt;"",VLOOKUP(B9731,'Ket qua do'!$C$5:$AP$50000,$G$3,TRUE),"")</f>
        <v>#N/A</v>
      </c>
      <c r="H9731" s="21" t="e">
        <f>IF(A9731&lt;&gt;"",VLOOKUP(B9731,'Ket qua do'!$C$5:$AP$50000,$H$3,TRUE),"")</f>
        <v>#N/A</v>
      </c>
      <c r="I9731" s="21" t="e">
        <f>IF(A9731&lt;&gt;"",VLOOKUP(B9731,'Ket qua do'!$C$5:$AP$50000,$I$3,TRUE)*$E$9/1000,"")</f>
        <v>#N/A</v>
      </c>
      <c r="J9731" s="21" t="e">
        <f>IF(A9731&lt;&gt;"",VLOOKUP(B9731,'Ket qua do'!$C$5:$AP$50000,$J$3,TRUE)*$E$9/1000,"")</f>
        <v>#N/A</v>
      </c>
      <c r="K9731" s="21" t="e">
        <f>IF(A9731&lt;&gt;"",VLOOKUP(B9731,'Ket qua do'!$C$5:$AP$50000,$K$3,TRUE)*$E$9/1000,"")</f>
        <v>#N/A</v>
      </c>
      <c r="L9731" s="21" t="e">
        <f>IF(A9731&lt;&gt;"",VLOOKUP(B9731,'Ket qua do'!$C$5:$AP$50000,$L$3,TRUE),"")</f>
        <v>#N/A</v>
      </c>
    </row>
    <row r="9732" spans="1:12" x14ac:dyDescent="0.25">
      <c r="A9732" t="e">
        <f t="shared" si="157"/>
        <v>#N/A</v>
      </c>
      <c r="B9732" s="1" t="e">
        <f>IF(A9732&lt;&gt;"",VLOOKUP(A9732,'Ket qua do'!$B$5:$CE$50000,2,TRUE),"")</f>
        <v>#N/A</v>
      </c>
      <c r="C9732" s="19" t="e">
        <f>IF(A9732&lt;&gt;"",VLOOKUP(B9732,'Ket qua do'!$C$5:$AP$50000,$C$3,TRUE)*SQRT(3)*$C$11,"")</f>
        <v>#N/A</v>
      </c>
      <c r="D9732" s="21" t="e">
        <f>IF(A9732&lt;&gt;"",VLOOKUP(B9732,'Ket qua do'!$C$5:$AP$50000,$D$3,TRUE),"")</f>
        <v>#N/A</v>
      </c>
      <c r="E9732" s="21" t="e">
        <f>IF(A9732&lt;&gt;"",VLOOKUP(B9732,'Ket qua do'!$C$5:$AP$50000,$E$3,TRUE)*$C$12,"")</f>
        <v>#N/A</v>
      </c>
      <c r="F9732" s="21" t="e">
        <f>IF(A9732&lt;&gt;"",VLOOKUP(B9732,'Ket qua do'!$C$5:$AP$50000,$F$3,TRUE),"")</f>
        <v>#N/A</v>
      </c>
      <c r="G9732" s="21" t="e">
        <f>IF(A9732&lt;&gt;"",VLOOKUP(B9732,'Ket qua do'!$C$5:$AP$50000,$G$3,TRUE),"")</f>
        <v>#N/A</v>
      </c>
      <c r="H9732" s="21" t="e">
        <f>IF(A9732&lt;&gt;"",VLOOKUP(B9732,'Ket qua do'!$C$5:$AP$50000,$H$3,TRUE),"")</f>
        <v>#N/A</v>
      </c>
      <c r="I9732" s="21" t="e">
        <f>IF(A9732&lt;&gt;"",VLOOKUP(B9732,'Ket qua do'!$C$5:$AP$50000,$I$3,TRUE)*$E$9/1000,"")</f>
        <v>#N/A</v>
      </c>
      <c r="J9732" s="21" t="e">
        <f>IF(A9732&lt;&gt;"",VLOOKUP(B9732,'Ket qua do'!$C$5:$AP$50000,$J$3,TRUE)*$E$9/1000,"")</f>
        <v>#N/A</v>
      </c>
      <c r="K9732" s="21" t="e">
        <f>IF(A9732&lt;&gt;"",VLOOKUP(B9732,'Ket qua do'!$C$5:$AP$50000,$K$3,TRUE)*$E$9/1000,"")</f>
        <v>#N/A</v>
      </c>
      <c r="L9732" s="21" t="e">
        <f>IF(A9732&lt;&gt;"",VLOOKUP(B9732,'Ket qua do'!$C$5:$AP$50000,$L$3,TRUE),"")</f>
        <v>#N/A</v>
      </c>
    </row>
    <row r="9733" spans="1:12" x14ac:dyDescent="0.25">
      <c r="A9733" t="e">
        <f t="shared" si="157"/>
        <v>#N/A</v>
      </c>
      <c r="B9733" s="1" t="e">
        <f>IF(A9733&lt;&gt;"",VLOOKUP(A9733,'Ket qua do'!$B$5:$CE$50000,2,TRUE),"")</f>
        <v>#N/A</v>
      </c>
      <c r="C9733" s="19" t="e">
        <f>IF(A9733&lt;&gt;"",VLOOKUP(B9733,'Ket qua do'!$C$5:$AP$50000,$C$3,TRUE)*SQRT(3)*$C$11,"")</f>
        <v>#N/A</v>
      </c>
      <c r="D9733" s="21" t="e">
        <f>IF(A9733&lt;&gt;"",VLOOKUP(B9733,'Ket qua do'!$C$5:$AP$50000,$D$3,TRUE),"")</f>
        <v>#N/A</v>
      </c>
      <c r="E9733" s="21" t="e">
        <f>IF(A9733&lt;&gt;"",VLOOKUP(B9733,'Ket qua do'!$C$5:$AP$50000,$E$3,TRUE)*$C$12,"")</f>
        <v>#N/A</v>
      </c>
      <c r="F9733" s="21" t="e">
        <f>IF(A9733&lt;&gt;"",VLOOKUP(B9733,'Ket qua do'!$C$5:$AP$50000,$F$3,TRUE),"")</f>
        <v>#N/A</v>
      </c>
      <c r="G9733" s="21" t="e">
        <f>IF(A9733&lt;&gt;"",VLOOKUP(B9733,'Ket qua do'!$C$5:$AP$50000,$G$3,TRUE),"")</f>
        <v>#N/A</v>
      </c>
      <c r="H9733" s="21" t="e">
        <f>IF(A9733&lt;&gt;"",VLOOKUP(B9733,'Ket qua do'!$C$5:$AP$50000,$H$3,TRUE),"")</f>
        <v>#N/A</v>
      </c>
      <c r="I9733" s="21" t="e">
        <f>IF(A9733&lt;&gt;"",VLOOKUP(B9733,'Ket qua do'!$C$5:$AP$50000,$I$3,TRUE)*$E$9/1000,"")</f>
        <v>#N/A</v>
      </c>
      <c r="J9733" s="21" t="e">
        <f>IF(A9733&lt;&gt;"",VLOOKUP(B9733,'Ket qua do'!$C$5:$AP$50000,$J$3,TRUE)*$E$9/1000,"")</f>
        <v>#N/A</v>
      </c>
      <c r="K9733" s="21" t="e">
        <f>IF(A9733&lt;&gt;"",VLOOKUP(B9733,'Ket qua do'!$C$5:$AP$50000,$K$3,TRUE)*$E$9/1000,"")</f>
        <v>#N/A</v>
      </c>
      <c r="L9733" s="21" t="e">
        <f>IF(A9733&lt;&gt;"",VLOOKUP(B9733,'Ket qua do'!$C$5:$AP$50000,$L$3,TRUE),"")</f>
        <v>#N/A</v>
      </c>
    </row>
    <row r="9734" spans="1:12" x14ac:dyDescent="0.25">
      <c r="A9734" t="e">
        <f t="shared" si="157"/>
        <v>#N/A</v>
      </c>
      <c r="B9734" s="1" t="e">
        <f>IF(A9734&lt;&gt;"",VLOOKUP(A9734,'Ket qua do'!$B$5:$CE$50000,2,TRUE),"")</f>
        <v>#N/A</v>
      </c>
      <c r="C9734" s="19" t="e">
        <f>IF(A9734&lt;&gt;"",VLOOKUP(B9734,'Ket qua do'!$C$5:$AP$50000,$C$3,TRUE)*SQRT(3)*$C$11,"")</f>
        <v>#N/A</v>
      </c>
      <c r="D9734" s="21" t="e">
        <f>IF(A9734&lt;&gt;"",VLOOKUP(B9734,'Ket qua do'!$C$5:$AP$50000,$D$3,TRUE),"")</f>
        <v>#N/A</v>
      </c>
      <c r="E9734" s="21" t="e">
        <f>IF(A9734&lt;&gt;"",VLOOKUP(B9734,'Ket qua do'!$C$5:$AP$50000,$E$3,TRUE)*$C$12,"")</f>
        <v>#N/A</v>
      </c>
      <c r="F9734" s="21" t="e">
        <f>IF(A9734&lt;&gt;"",VLOOKUP(B9734,'Ket qua do'!$C$5:$AP$50000,$F$3,TRUE),"")</f>
        <v>#N/A</v>
      </c>
      <c r="G9734" s="21" t="e">
        <f>IF(A9734&lt;&gt;"",VLOOKUP(B9734,'Ket qua do'!$C$5:$AP$50000,$G$3,TRUE),"")</f>
        <v>#N/A</v>
      </c>
      <c r="H9734" s="21" t="e">
        <f>IF(A9734&lt;&gt;"",VLOOKUP(B9734,'Ket qua do'!$C$5:$AP$50000,$H$3,TRUE),"")</f>
        <v>#N/A</v>
      </c>
      <c r="I9734" s="21" t="e">
        <f>IF(A9734&lt;&gt;"",VLOOKUP(B9734,'Ket qua do'!$C$5:$AP$50000,$I$3,TRUE)*$E$9/1000,"")</f>
        <v>#N/A</v>
      </c>
      <c r="J9734" s="21" t="e">
        <f>IF(A9734&lt;&gt;"",VLOOKUP(B9734,'Ket qua do'!$C$5:$AP$50000,$J$3,TRUE)*$E$9/1000,"")</f>
        <v>#N/A</v>
      </c>
      <c r="K9734" s="21" t="e">
        <f>IF(A9734&lt;&gt;"",VLOOKUP(B9734,'Ket qua do'!$C$5:$AP$50000,$K$3,TRUE)*$E$9/1000,"")</f>
        <v>#N/A</v>
      </c>
      <c r="L9734" s="21" t="e">
        <f>IF(A9734&lt;&gt;"",VLOOKUP(B9734,'Ket qua do'!$C$5:$AP$50000,$L$3,TRUE),"")</f>
        <v>#N/A</v>
      </c>
    </row>
    <row r="9735" spans="1:12" x14ac:dyDescent="0.25">
      <c r="A9735" t="e">
        <f t="shared" si="157"/>
        <v>#N/A</v>
      </c>
      <c r="B9735" s="1" t="e">
        <f>IF(A9735&lt;&gt;"",VLOOKUP(A9735,'Ket qua do'!$B$5:$CE$50000,2,TRUE),"")</f>
        <v>#N/A</v>
      </c>
      <c r="C9735" s="19" t="e">
        <f>IF(A9735&lt;&gt;"",VLOOKUP(B9735,'Ket qua do'!$C$5:$AP$50000,$C$3,TRUE)*SQRT(3)*$C$11,"")</f>
        <v>#N/A</v>
      </c>
      <c r="D9735" s="21" t="e">
        <f>IF(A9735&lt;&gt;"",VLOOKUP(B9735,'Ket qua do'!$C$5:$AP$50000,$D$3,TRUE),"")</f>
        <v>#N/A</v>
      </c>
      <c r="E9735" s="21" t="e">
        <f>IF(A9735&lt;&gt;"",VLOOKUP(B9735,'Ket qua do'!$C$5:$AP$50000,$E$3,TRUE)*$C$12,"")</f>
        <v>#N/A</v>
      </c>
      <c r="F9735" s="21" t="e">
        <f>IF(A9735&lt;&gt;"",VLOOKUP(B9735,'Ket qua do'!$C$5:$AP$50000,$F$3,TRUE),"")</f>
        <v>#N/A</v>
      </c>
      <c r="G9735" s="21" t="e">
        <f>IF(A9735&lt;&gt;"",VLOOKUP(B9735,'Ket qua do'!$C$5:$AP$50000,$G$3,TRUE),"")</f>
        <v>#N/A</v>
      </c>
      <c r="H9735" s="21" t="e">
        <f>IF(A9735&lt;&gt;"",VLOOKUP(B9735,'Ket qua do'!$C$5:$AP$50000,$H$3,TRUE),"")</f>
        <v>#N/A</v>
      </c>
      <c r="I9735" s="21" t="e">
        <f>IF(A9735&lt;&gt;"",VLOOKUP(B9735,'Ket qua do'!$C$5:$AP$50000,$I$3,TRUE)*$E$9/1000,"")</f>
        <v>#N/A</v>
      </c>
      <c r="J9735" s="21" t="e">
        <f>IF(A9735&lt;&gt;"",VLOOKUP(B9735,'Ket qua do'!$C$5:$AP$50000,$J$3,TRUE)*$E$9/1000,"")</f>
        <v>#N/A</v>
      </c>
      <c r="K9735" s="21" t="e">
        <f>IF(A9735&lt;&gt;"",VLOOKUP(B9735,'Ket qua do'!$C$5:$AP$50000,$K$3,TRUE)*$E$9/1000,"")</f>
        <v>#N/A</v>
      </c>
      <c r="L9735" s="21" t="e">
        <f>IF(A9735&lt;&gt;"",VLOOKUP(B9735,'Ket qua do'!$C$5:$AP$50000,$L$3,TRUE),"")</f>
        <v>#N/A</v>
      </c>
    </row>
    <row r="9736" spans="1:12" x14ac:dyDescent="0.25">
      <c r="A9736" t="e">
        <f t="shared" si="157"/>
        <v>#N/A</v>
      </c>
      <c r="B9736" s="1" t="e">
        <f>IF(A9736&lt;&gt;"",VLOOKUP(A9736,'Ket qua do'!$B$5:$CE$50000,2,TRUE),"")</f>
        <v>#N/A</v>
      </c>
      <c r="C9736" s="19" t="e">
        <f>IF(A9736&lt;&gt;"",VLOOKUP(B9736,'Ket qua do'!$C$5:$AP$50000,$C$3,TRUE)*SQRT(3)*$C$11,"")</f>
        <v>#N/A</v>
      </c>
      <c r="D9736" s="21" t="e">
        <f>IF(A9736&lt;&gt;"",VLOOKUP(B9736,'Ket qua do'!$C$5:$AP$50000,$D$3,TRUE),"")</f>
        <v>#N/A</v>
      </c>
      <c r="E9736" s="21" t="e">
        <f>IF(A9736&lt;&gt;"",VLOOKUP(B9736,'Ket qua do'!$C$5:$AP$50000,$E$3,TRUE)*$C$12,"")</f>
        <v>#N/A</v>
      </c>
      <c r="F9736" s="21" t="e">
        <f>IF(A9736&lt;&gt;"",VLOOKUP(B9736,'Ket qua do'!$C$5:$AP$50000,$F$3,TRUE),"")</f>
        <v>#N/A</v>
      </c>
      <c r="G9736" s="21" t="e">
        <f>IF(A9736&lt;&gt;"",VLOOKUP(B9736,'Ket qua do'!$C$5:$AP$50000,$G$3,TRUE),"")</f>
        <v>#N/A</v>
      </c>
      <c r="H9736" s="21" t="e">
        <f>IF(A9736&lt;&gt;"",VLOOKUP(B9736,'Ket qua do'!$C$5:$AP$50000,$H$3,TRUE),"")</f>
        <v>#N/A</v>
      </c>
      <c r="I9736" s="21" t="e">
        <f>IF(A9736&lt;&gt;"",VLOOKUP(B9736,'Ket qua do'!$C$5:$AP$50000,$I$3,TRUE)*$E$9/1000,"")</f>
        <v>#N/A</v>
      </c>
      <c r="J9736" s="21" t="e">
        <f>IF(A9736&lt;&gt;"",VLOOKUP(B9736,'Ket qua do'!$C$5:$AP$50000,$J$3,TRUE)*$E$9/1000,"")</f>
        <v>#N/A</v>
      </c>
      <c r="K9736" s="21" t="e">
        <f>IF(A9736&lt;&gt;"",VLOOKUP(B9736,'Ket qua do'!$C$5:$AP$50000,$K$3,TRUE)*$E$9/1000,"")</f>
        <v>#N/A</v>
      </c>
      <c r="L9736" s="21" t="e">
        <f>IF(A9736&lt;&gt;"",VLOOKUP(B9736,'Ket qua do'!$C$5:$AP$50000,$L$3,TRUE),"")</f>
        <v>#N/A</v>
      </c>
    </row>
    <row r="9737" spans="1:12" x14ac:dyDescent="0.25">
      <c r="A9737" t="e">
        <f t="shared" si="157"/>
        <v>#N/A</v>
      </c>
      <c r="B9737" s="1" t="e">
        <f>IF(A9737&lt;&gt;"",VLOOKUP(A9737,'Ket qua do'!$B$5:$CE$50000,2,TRUE),"")</f>
        <v>#N/A</v>
      </c>
      <c r="C9737" s="19" t="e">
        <f>IF(A9737&lt;&gt;"",VLOOKUP(B9737,'Ket qua do'!$C$5:$AP$50000,$C$3,TRUE)*SQRT(3)*$C$11,"")</f>
        <v>#N/A</v>
      </c>
      <c r="D9737" s="21" t="e">
        <f>IF(A9737&lt;&gt;"",VLOOKUP(B9737,'Ket qua do'!$C$5:$AP$50000,$D$3,TRUE),"")</f>
        <v>#N/A</v>
      </c>
      <c r="E9737" s="21" t="e">
        <f>IF(A9737&lt;&gt;"",VLOOKUP(B9737,'Ket qua do'!$C$5:$AP$50000,$E$3,TRUE)*$C$12,"")</f>
        <v>#N/A</v>
      </c>
      <c r="F9737" s="21" t="e">
        <f>IF(A9737&lt;&gt;"",VLOOKUP(B9737,'Ket qua do'!$C$5:$AP$50000,$F$3,TRUE),"")</f>
        <v>#N/A</v>
      </c>
      <c r="G9737" s="21" t="e">
        <f>IF(A9737&lt;&gt;"",VLOOKUP(B9737,'Ket qua do'!$C$5:$AP$50000,$G$3,TRUE),"")</f>
        <v>#N/A</v>
      </c>
      <c r="H9737" s="21" t="e">
        <f>IF(A9737&lt;&gt;"",VLOOKUP(B9737,'Ket qua do'!$C$5:$AP$50000,$H$3,TRUE),"")</f>
        <v>#N/A</v>
      </c>
      <c r="I9737" s="21" t="e">
        <f>IF(A9737&lt;&gt;"",VLOOKUP(B9737,'Ket qua do'!$C$5:$AP$50000,$I$3,TRUE)*$E$9/1000,"")</f>
        <v>#N/A</v>
      </c>
      <c r="J9737" s="21" t="e">
        <f>IF(A9737&lt;&gt;"",VLOOKUP(B9737,'Ket qua do'!$C$5:$AP$50000,$J$3,TRUE)*$E$9/1000,"")</f>
        <v>#N/A</v>
      </c>
      <c r="K9737" s="21" t="e">
        <f>IF(A9737&lt;&gt;"",VLOOKUP(B9737,'Ket qua do'!$C$5:$AP$50000,$K$3,TRUE)*$E$9/1000,"")</f>
        <v>#N/A</v>
      </c>
      <c r="L9737" s="21" t="e">
        <f>IF(A9737&lt;&gt;"",VLOOKUP(B9737,'Ket qua do'!$C$5:$AP$50000,$L$3,TRUE),"")</f>
        <v>#N/A</v>
      </c>
    </row>
    <row r="9738" spans="1:12" x14ac:dyDescent="0.25">
      <c r="A9738" t="e">
        <f t="shared" si="157"/>
        <v>#N/A</v>
      </c>
      <c r="B9738" s="1" t="e">
        <f>IF(A9738&lt;&gt;"",VLOOKUP(A9738,'Ket qua do'!$B$5:$CE$50000,2,TRUE),"")</f>
        <v>#N/A</v>
      </c>
      <c r="C9738" s="19" t="e">
        <f>IF(A9738&lt;&gt;"",VLOOKUP(B9738,'Ket qua do'!$C$5:$AP$50000,$C$3,TRUE)*SQRT(3)*$C$11,"")</f>
        <v>#N/A</v>
      </c>
      <c r="D9738" s="21" t="e">
        <f>IF(A9738&lt;&gt;"",VLOOKUP(B9738,'Ket qua do'!$C$5:$AP$50000,$D$3,TRUE),"")</f>
        <v>#N/A</v>
      </c>
      <c r="E9738" s="21" t="e">
        <f>IF(A9738&lt;&gt;"",VLOOKUP(B9738,'Ket qua do'!$C$5:$AP$50000,$E$3,TRUE)*$C$12,"")</f>
        <v>#N/A</v>
      </c>
      <c r="F9738" s="21" t="e">
        <f>IF(A9738&lt;&gt;"",VLOOKUP(B9738,'Ket qua do'!$C$5:$AP$50000,$F$3,TRUE),"")</f>
        <v>#N/A</v>
      </c>
      <c r="G9738" s="21" t="e">
        <f>IF(A9738&lt;&gt;"",VLOOKUP(B9738,'Ket qua do'!$C$5:$AP$50000,$G$3,TRUE),"")</f>
        <v>#N/A</v>
      </c>
      <c r="H9738" s="21" t="e">
        <f>IF(A9738&lt;&gt;"",VLOOKUP(B9738,'Ket qua do'!$C$5:$AP$50000,$H$3,TRUE),"")</f>
        <v>#N/A</v>
      </c>
      <c r="I9738" s="21" t="e">
        <f>IF(A9738&lt;&gt;"",VLOOKUP(B9738,'Ket qua do'!$C$5:$AP$50000,$I$3,TRUE)*$E$9/1000,"")</f>
        <v>#N/A</v>
      </c>
      <c r="J9738" s="21" t="e">
        <f>IF(A9738&lt;&gt;"",VLOOKUP(B9738,'Ket qua do'!$C$5:$AP$50000,$J$3,TRUE)*$E$9/1000,"")</f>
        <v>#N/A</v>
      </c>
      <c r="K9738" s="21" t="e">
        <f>IF(A9738&lt;&gt;"",VLOOKUP(B9738,'Ket qua do'!$C$5:$AP$50000,$K$3,TRUE)*$E$9/1000,"")</f>
        <v>#N/A</v>
      </c>
      <c r="L9738" s="21" t="e">
        <f>IF(A9738&lt;&gt;"",VLOOKUP(B9738,'Ket qua do'!$C$5:$AP$50000,$L$3,TRUE),"")</f>
        <v>#N/A</v>
      </c>
    </row>
    <row r="9739" spans="1:12" x14ac:dyDescent="0.25">
      <c r="A9739" t="e">
        <f t="shared" si="157"/>
        <v>#N/A</v>
      </c>
      <c r="B9739" s="1" t="e">
        <f>IF(A9739&lt;&gt;"",VLOOKUP(A9739,'Ket qua do'!$B$5:$CE$50000,2,TRUE),"")</f>
        <v>#N/A</v>
      </c>
      <c r="C9739" s="19" t="e">
        <f>IF(A9739&lt;&gt;"",VLOOKUP(B9739,'Ket qua do'!$C$5:$AP$50000,$C$3,TRUE)*SQRT(3)*$C$11,"")</f>
        <v>#N/A</v>
      </c>
      <c r="D9739" s="21" t="e">
        <f>IF(A9739&lt;&gt;"",VLOOKUP(B9739,'Ket qua do'!$C$5:$AP$50000,$D$3,TRUE),"")</f>
        <v>#N/A</v>
      </c>
      <c r="E9739" s="21" t="e">
        <f>IF(A9739&lt;&gt;"",VLOOKUP(B9739,'Ket qua do'!$C$5:$AP$50000,$E$3,TRUE)*$C$12,"")</f>
        <v>#N/A</v>
      </c>
      <c r="F9739" s="21" t="e">
        <f>IF(A9739&lt;&gt;"",VLOOKUP(B9739,'Ket qua do'!$C$5:$AP$50000,$F$3,TRUE),"")</f>
        <v>#N/A</v>
      </c>
      <c r="G9739" s="21" t="e">
        <f>IF(A9739&lt;&gt;"",VLOOKUP(B9739,'Ket qua do'!$C$5:$AP$50000,$G$3,TRUE),"")</f>
        <v>#N/A</v>
      </c>
      <c r="H9739" s="21" t="e">
        <f>IF(A9739&lt;&gt;"",VLOOKUP(B9739,'Ket qua do'!$C$5:$AP$50000,$H$3,TRUE),"")</f>
        <v>#N/A</v>
      </c>
      <c r="I9739" s="21" t="e">
        <f>IF(A9739&lt;&gt;"",VLOOKUP(B9739,'Ket qua do'!$C$5:$AP$50000,$I$3,TRUE)*$E$9/1000,"")</f>
        <v>#N/A</v>
      </c>
      <c r="J9739" s="21" t="e">
        <f>IF(A9739&lt;&gt;"",VLOOKUP(B9739,'Ket qua do'!$C$5:$AP$50000,$J$3,TRUE)*$E$9/1000,"")</f>
        <v>#N/A</v>
      </c>
      <c r="K9739" s="21" t="e">
        <f>IF(A9739&lt;&gt;"",VLOOKUP(B9739,'Ket qua do'!$C$5:$AP$50000,$K$3,TRUE)*$E$9/1000,"")</f>
        <v>#N/A</v>
      </c>
      <c r="L9739" s="21" t="e">
        <f>IF(A9739&lt;&gt;"",VLOOKUP(B9739,'Ket qua do'!$C$5:$AP$50000,$L$3,TRUE),"")</f>
        <v>#N/A</v>
      </c>
    </row>
    <row r="9740" spans="1:12" x14ac:dyDescent="0.25">
      <c r="A9740" t="e">
        <f t="shared" si="157"/>
        <v>#N/A</v>
      </c>
      <c r="B9740" s="1" t="e">
        <f>IF(A9740&lt;&gt;"",VLOOKUP(A9740,'Ket qua do'!$B$5:$CE$50000,2,TRUE),"")</f>
        <v>#N/A</v>
      </c>
      <c r="C9740" s="19" t="e">
        <f>IF(A9740&lt;&gt;"",VLOOKUP(B9740,'Ket qua do'!$C$5:$AP$50000,$C$3,TRUE)*SQRT(3)*$C$11,"")</f>
        <v>#N/A</v>
      </c>
      <c r="D9740" s="21" t="e">
        <f>IF(A9740&lt;&gt;"",VLOOKUP(B9740,'Ket qua do'!$C$5:$AP$50000,$D$3,TRUE),"")</f>
        <v>#N/A</v>
      </c>
      <c r="E9740" s="21" t="e">
        <f>IF(A9740&lt;&gt;"",VLOOKUP(B9740,'Ket qua do'!$C$5:$AP$50000,$E$3,TRUE)*$C$12,"")</f>
        <v>#N/A</v>
      </c>
      <c r="F9740" s="21" t="e">
        <f>IF(A9740&lt;&gt;"",VLOOKUP(B9740,'Ket qua do'!$C$5:$AP$50000,$F$3,TRUE),"")</f>
        <v>#N/A</v>
      </c>
      <c r="G9740" s="21" t="e">
        <f>IF(A9740&lt;&gt;"",VLOOKUP(B9740,'Ket qua do'!$C$5:$AP$50000,$G$3,TRUE),"")</f>
        <v>#N/A</v>
      </c>
      <c r="H9740" s="21" t="e">
        <f>IF(A9740&lt;&gt;"",VLOOKUP(B9740,'Ket qua do'!$C$5:$AP$50000,$H$3,TRUE),"")</f>
        <v>#N/A</v>
      </c>
      <c r="I9740" s="21" t="e">
        <f>IF(A9740&lt;&gt;"",VLOOKUP(B9740,'Ket qua do'!$C$5:$AP$50000,$I$3,TRUE)*$E$9/1000,"")</f>
        <v>#N/A</v>
      </c>
      <c r="J9740" s="21" t="e">
        <f>IF(A9740&lt;&gt;"",VLOOKUP(B9740,'Ket qua do'!$C$5:$AP$50000,$J$3,TRUE)*$E$9/1000,"")</f>
        <v>#N/A</v>
      </c>
      <c r="K9740" s="21" t="e">
        <f>IF(A9740&lt;&gt;"",VLOOKUP(B9740,'Ket qua do'!$C$5:$AP$50000,$K$3,TRUE)*$E$9/1000,"")</f>
        <v>#N/A</v>
      </c>
      <c r="L9740" s="21" t="e">
        <f>IF(A9740&lt;&gt;"",VLOOKUP(B9740,'Ket qua do'!$C$5:$AP$50000,$L$3,TRUE),"")</f>
        <v>#N/A</v>
      </c>
    </row>
    <row r="9741" spans="1:12" x14ac:dyDescent="0.25">
      <c r="A9741" t="e">
        <f t="shared" si="157"/>
        <v>#N/A</v>
      </c>
      <c r="B9741" s="1" t="e">
        <f>IF(A9741&lt;&gt;"",VLOOKUP(A9741,'Ket qua do'!$B$5:$CE$50000,2,TRUE),"")</f>
        <v>#N/A</v>
      </c>
      <c r="C9741" s="19" t="e">
        <f>IF(A9741&lt;&gt;"",VLOOKUP(B9741,'Ket qua do'!$C$5:$AP$50000,$C$3,TRUE)*SQRT(3)*$C$11,"")</f>
        <v>#N/A</v>
      </c>
      <c r="D9741" s="21" t="e">
        <f>IF(A9741&lt;&gt;"",VLOOKUP(B9741,'Ket qua do'!$C$5:$AP$50000,$D$3,TRUE),"")</f>
        <v>#N/A</v>
      </c>
      <c r="E9741" s="21" t="e">
        <f>IF(A9741&lt;&gt;"",VLOOKUP(B9741,'Ket qua do'!$C$5:$AP$50000,$E$3,TRUE)*$C$12,"")</f>
        <v>#N/A</v>
      </c>
      <c r="F9741" s="21" t="e">
        <f>IF(A9741&lt;&gt;"",VLOOKUP(B9741,'Ket qua do'!$C$5:$AP$50000,$F$3,TRUE),"")</f>
        <v>#N/A</v>
      </c>
      <c r="G9741" s="21" t="e">
        <f>IF(A9741&lt;&gt;"",VLOOKUP(B9741,'Ket qua do'!$C$5:$AP$50000,$G$3,TRUE),"")</f>
        <v>#N/A</v>
      </c>
      <c r="H9741" s="21" t="e">
        <f>IF(A9741&lt;&gt;"",VLOOKUP(B9741,'Ket qua do'!$C$5:$AP$50000,$H$3,TRUE),"")</f>
        <v>#N/A</v>
      </c>
      <c r="I9741" s="21" t="e">
        <f>IF(A9741&lt;&gt;"",VLOOKUP(B9741,'Ket qua do'!$C$5:$AP$50000,$I$3,TRUE)*$E$9/1000,"")</f>
        <v>#N/A</v>
      </c>
      <c r="J9741" s="21" t="e">
        <f>IF(A9741&lt;&gt;"",VLOOKUP(B9741,'Ket qua do'!$C$5:$AP$50000,$J$3,TRUE)*$E$9/1000,"")</f>
        <v>#N/A</v>
      </c>
      <c r="K9741" s="21" t="e">
        <f>IF(A9741&lt;&gt;"",VLOOKUP(B9741,'Ket qua do'!$C$5:$AP$50000,$K$3,TRUE)*$E$9/1000,"")</f>
        <v>#N/A</v>
      </c>
      <c r="L9741" s="21" t="e">
        <f>IF(A9741&lt;&gt;"",VLOOKUP(B9741,'Ket qua do'!$C$5:$AP$50000,$L$3,TRUE),"")</f>
        <v>#N/A</v>
      </c>
    </row>
    <row r="9742" spans="1:12" x14ac:dyDescent="0.25">
      <c r="A9742" t="e">
        <f t="shared" si="157"/>
        <v>#N/A</v>
      </c>
      <c r="B9742" s="1" t="e">
        <f>IF(A9742&lt;&gt;"",VLOOKUP(A9742,'Ket qua do'!$B$5:$CE$50000,2,TRUE),"")</f>
        <v>#N/A</v>
      </c>
      <c r="C9742" s="19" t="e">
        <f>IF(A9742&lt;&gt;"",VLOOKUP(B9742,'Ket qua do'!$C$5:$AP$50000,$C$3,TRUE)*SQRT(3)*$C$11,"")</f>
        <v>#N/A</v>
      </c>
      <c r="D9742" s="21" t="e">
        <f>IF(A9742&lt;&gt;"",VLOOKUP(B9742,'Ket qua do'!$C$5:$AP$50000,$D$3,TRUE),"")</f>
        <v>#N/A</v>
      </c>
      <c r="E9742" s="21" t="e">
        <f>IF(A9742&lt;&gt;"",VLOOKUP(B9742,'Ket qua do'!$C$5:$AP$50000,$E$3,TRUE)*$C$12,"")</f>
        <v>#N/A</v>
      </c>
      <c r="F9742" s="21" t="e">
        <f>IF(A9742&lt;&gt;"",VLOOKUP(B9742,'Ket qua do'!$C$5:$AP$50000,$F$3,TRUE),"")</f>
        <v>#N/A</v>
      </c>
      <c r="G9742" s="21" t="e">
        <f>IF(A9742&lt;&gt;"",VLOOKUP(B9742,'Ket qua do'!$C$5:$AP$50000,$G$3,TRUE),"")</f>
        <v>#N/A</v>
      </c>
      <c r="H9742" s="21" t="e">
        <f>IF(A9742&lt;&gt;"",VLOOKUP(B9742,'Ket qua do'!$C$5:$AP$50000,$H$3,TRUE),"")</f>
        <v>#N/A</v>
      </c>
      <c r="I9742" s="21" t="e">
        <f>IF(A9742&lt;&gt;"",VLOOKUP(B9742,'Ket qua do'!$C$5:$AP$50000,$I$3,TRUE)*$E$9/1000,"")</f>
        <v>#N/A</v>
      </c>
      <c r="J9742" s="21" t="e">
        <f>IF(A9742&lt;&gt;"",VLOOKUP(B9742,'Ket qua do'!$C$5:$AP$50000,$J$3,TRUE)*$E$9/1000,"")</f>
        <v>#N/A</v>
      </c>
      <c r="K9742" s="21" t="e">
        <f>IF(A9742&lt;&gt;"",VLOOKUP(B9742,'Ket qua do'!$C$5:$AP$50000,$K$3,TRUE)*$E$9/1000,"")</f>
        <v>#N/A</v>
      </c>
      <c r="L9742" s="21" t="e">
        <f>IF(A9742&lt;&gt;"",VLOOKUP(B9742,'Ket qua do'!$C$5:$AP$50000,$L$3,TRUE),"")</f>
        <v>#N/A</v>
      </c>
    </row>
    <row r="9743" spans="1:12" x14ac:dyDescent="0.25">
      <c r="A9743" t="e">
        <f t="shared" si="157"/>
        <v>#N/A</v>
      </c>
      <c r="B9743" s="1" t="e">
        <f>IF(A9743&lt;&gt;"",VLOOKUP(A9743,'Ket qua do'!$B$5:$CE$50000,2,TRUE),"")</f>
        <v>#N/A</v>
      </c>
      <c r="C9743" s="19" t="e">
        <f>IF(A9743&lt;&gt;"",VLOOKUP(B9743,'Ket qua do'!$C$5:$AP$50000,$C$3,TRUE)*SQRT(3)*$C$11,"")</f>
        <v>#N/A</v>
      </c>
      <c r="D9743" s="21" t="e">
        <f>IF(A9743&lt;&gt;"",VLOOKUP(B9743,'Ket qua do'!$C$5:$AP$50000,$D$3,TRUE),"")</f>
        <v>#N/A</v>
      </c>
      <c r="E9743" s="21" t="e">
        <f>IF(A9743&lt;&gt;"",VLOOKUP(B9743,'Ket qua do'!$C$5:$AP$50000,$E$3,TRUE)*$C$12,"")</f>
        <v>#N/A</v>
      </c>
      <c r="F9743" s="21" t="e">
        <f>IF(A9743&lt;&gt;"",VLOOKUP(B9743,'Ket qua do'!$C$5:$AP$50000,$F$3,TRUE),"")</f>
        <v>#N/A</v>
      </c>
      <c r="G9743" s="21" t="e">
        <f>IF(A9743&lt;&gt;"",VLOOKUP(B9743,'Ket qua do'!$C$5:$AP$50000,$G$3,TRUE),"")</f>
        <v>#N/A</v>
      </c>
      <c r="H9743" s="21" t="e">
        <f>IF(A9743&lt;&gt;"",VLOOKUP(B9743,'Ket qua do'!$C$5:$AP$50000,$H$3,TRUE),"")</f>
        <v>#N/A</v>
      </c>
      <c r="I9743" s="21" t="e">
        <f>IF(A9743&lt;&gt;"",VLOOKUP(B9743,'Ket qua do'!$C$5:$AP$50000,$I$3,TRUE)*$E$9/1000,"")</f>
        <v>#N/A</v>
      </c>
      <c r="J9743" s="21" t="e">
        <f>IF(A9743&lt;&gt;"",VLOOKUP(B9743,'Ket qua do'!$C$5:$AP$50000,$J$3,TRUE)*$E$9/1000,"")</f>
        <v>#N/A</v>
      </c>
      <c r="K9743" s="21" t="e">
        <f>IF(A9743&lt;&gt;"",VLOOKUP(B9743,'Ket qua do'!$C$5:$AP$50000,$K$3,TRUE)*$E$9/1000,"")</f>
        <v>#N/A</v>
      </c>
      <c r="L9743" s="21" t="e">
        <f>IF(A9743&lt;&gt;"",VLOOKUP(B9743,'Ket qua do'!$C$5:$AP$50000,$L$3,TRUE),"")</f>
        <v>#N/A</v>
      </c>
    </row>
    <row r="9744" spans="1:12" x14ac:dyDescent="0.25">
      <c r="A9744" t="e">
        <f t="shared" si="157"/>
        <v>#N/A</v>
      </c>
      <c r="B9744" s="1" t="e">
        <f>IF(A9744&lt;&gt;"",VLOOKUP(A9744,'Ket qua do'!$B$5:$CE$50000,2,TRUE),"")</f>
        <v>#N/A</v>
      </c>
      <c r="C9744" s="19" t="e">
        <f>IF(A9744&lt;&gt;"",VLOOKUP(B9744,'Ket qua do'!$C$5:$AP$50000,$C$3,TRUE)*SQRT(3)*$C$11,"")</f>
        <v>#N/A</v>
      </c>
      <c r="D9744" s="21" t="e">
        <f>IF(A9744&lt;&gt;"",VLOOKUP(B9744,'Ket qua do'!$C$5:$AP$50000,$D$3,TRUE),"")</f>
        <v>#N/A</v>
      </c>
      <c r="E9744" s="21" t="e">
        <f>IF(A9744&lt;&gt;"",VLOOKUP(B9744,'Ket qua do'!$C$5:$AP$50000,$E$3,TRUE)*$C$12,"")</f>
        <v>#N/A</v>
      </c>
      <c r="F9744" s="21" t="e">
        <f>IF(A9744&lt;&gt;"",VLOOKUP(B9744,'Ket qua do'!$C$5:$AP$50000,$F$3,TRUE),"")</f>
        <v>#N/A</v>
      </c>
      <c r="G9744" s="21" t="e">
        <f>IF(A9744&lt;&gt;"",VLOOKUP(B9744,'Ket qua do'!$C$5:$AP$50000,$G$3,TRUE),"")</f>
        <v>#N/A</v>
      </c>
      <c r="H9744" s="21" t="e">
        <f>IF(A9744&lt;&gt;"",VLOOKUP(B9744,'Ket qua do'!$C$5:$AP$50000,$H$3,TRUE),"")</f>
        <v>#N/A</v>
      </c>
      <c r="I9744" s="21" t="e">
        <f>IF(A9744&lt;&gt;"",VLOOKUP(B9744,'Ket qua do'!$C$5:$AP$50000,$I$3,TRUE)*$E$9/1000,"")</f>
        <v>#N/A</v>
      </c>
      <c r="J9744" s="21" t="e">
        <f>IF(A9744&lt;&gt;"",VLOOKUP(B9744,'Ket qua do'!$C$5:$AP$50000,$J$3,TRUE)*$E$9/1000,"")</f>
        <v>#N/A</v>
      </c>
      <c r="K9744" s="21" t="e">
        <f>IF(A9744&lt;&gt;"",VLOOKUP(B9744,'Ket qua do'!$C$5:$AP$50000,$K$3,TRUE)*$E$9/1000,"")</f>
        <v>#N/A</v>
      </c>
      <c r="L9744" s="21" t="e">
        <f>IF(A9744&lt;&gt;"",VLOOKUP(B9744,'Ket qua do'!$C$5:$AP$50000,$L$3,TRUE),"")</f>
        <v>#N/A</v>
      </c>
    </row>
    <row r="9745" spans="1:12" x14ac:dyDescent="0.25">
      <c r="A9745" t="e">
        <f t="shared" si="157"/>
        <v>#N/A</v>
      </c>
      <c r="B9745" s="1" t="e">
        <f>IF(A9745&lt;&gt;"",VLOOKUP(A9745,'Ket qua do'!$B$5:$CE$50000,2,TRUE),"")</f>
        <v>#N/A</v>
      </c>
      <c r="C9745" s="19" t="e">
        <f>IF(A9745&lt;&gt;"",VLOOKUP(B9745,'Ket qua do'!$C$5:$AP$50000,$C$3,TRUE)*SQRT(3)*$C$11,"")</f>
        <v>#N/A</v>
      </c>
      <c r="D9745" s="21" t="e">
        <f>IF(A9745&lt;&gt;"",VLOOKUP(B9745,'Ket qua do'!$C$5:$AP$50000,$D$3,TRUE),"")</f>
        <v>#N/A</v>
      </c>
      <c r="E9745" s="21" t="e">
        <f>IF(A9745&lt;&gt;"",VLOOKUP(B9745,'Ket qua do'!$C$5:$AP$50000,$E$3,TRUE)*$C$12,"")</f>
        <v>#N/A</v>
      </c>
      <c r="F9745" s="21" t="e">
        <f>IF(A9745&lt;&gt;"",VLOOKUP(B9745,'Ket qua do'!$C$5:$AP$50000,$F$3,TRUE),"")</f>
        <v>#N/A</v>
      </c>
      <c r="G9745" s="21" t="e">
        <f>IF(A9745&lt;&gt;"",VLOOKUP(B9745,'Ket qua do'!$C$5:$AP$50000,$G$3,TRUE),"")</f>
        <v>#N/A</v>
      </c>
      <c r="H9745" s="21" t="e">
        <f>IF(A9745&lt;&gt;"",VLOOKUP(B9745,'Ket qua do'!$C$5:$AP$50000,$H$3,TRUE),"")</f>
        <v>#N/A</v>
      </c>
      <c r="I9745" s="21" t="e">
        <f>IF(A9745&lt;&gt;"",VLOOKUP(B9745,'Ket qua do'!$C$5:$AP$50000,$I$3,TRUE)*$E$9/1000,"")</f>
        <v>#N/A</v>
      </c>
      <c r="J9745" s="21" t="e">
        <f>IF(A9745&lt;&gt;"",VLOOKUP(B9745,'Ket qua do'!$C$5:$AP$50000,$J$3,TRUE)*$E$9/1000,"")</f>
        <v>#N/A</v>
      </c>
      <c r="K9745" s="21" t="e">
        <f>IF(A9745&lt;&gt;"",VLOOKUP(B9745,'Ket qua do'!$C$5:$AP$50000,$K$3,TRUE)*$E$9/1000,"")</f>
        <v>#N/A</v>
      </c>
      <c r="L9745" s="21" t="e">
        <f>IF(A9745&lt;&gt;"",VLOOKUP(B9745,'Ket qua do'!$C$5:$AP$50000,$L$3,TRUE),"")</f>
        <v>#N/A</v>
      </c>
    </row>
    <row r="9746" spans="1:12" x14ac:dyDescent="0.25">
      <c r="A9746" t="e">
        <f t="shared" si="157"/>
        <v>#N/A</v>
      </c>
      <c r="B9746" s="1" t="e">
        <f>IF(A9746&lt;&gt;"",VLOOKUP(A9746,'Ket qua do'!$B$5:$CE$50000,2,TRUE),"")</f>
        <v>#N/A</v>
      </c>
      <c r="C9746" s="19" t="e">
        <f>IF(A9746&lt;&gt;"",VLOOKUP(B9746,'Ket qua do'!$C$5:$AP$50000,$C$3,TRUE)*SQRT(3)*$C$11,"")</f>
        <v>#N/A</v>
      </c>
      <c r="D9746" s="21" t="e">
        <f>IF(A9746&lt;&gt;"",VLOOKUP(B9746,'Ket qua do'!$C$5:$AP$50000,$D$3,TRUE),"")</f>
        <v>#N/A</v>
      </c>
      <c r="E9746" s="21" t="e">
        <f>IF(A9746&lt;&gt;"",VLOOKUP(B9746,'Ket qua do'!$C$5:$AP$50000,$E$3,TRUE)*$C$12,"")</f>
        <v>#N/A</v>
      </c>
      <c r="F9746" s="21" t="e">
        <f>IF(A9746&lt;&gt;"",VLOOKUP(B9746,'Ket qua do'!$C$5:$AP$50000,$F$3,TRUE),"")</f>
        <v>#N/A</v>
      </c>
      <c r="G9746" s="21" t="e">
        <f>IF(A9746&lt;&gt;"",VLOOKUP(B9746,'Ket qua do'!$C$5:$AP$50000,$G$3,TRUE),"")</f>
        <v>#N/A</v>
      </c>
      <c r="H9746" s="21" t="e">
        <f>IF(A9746&lt;&gt;"",VLOOKUP(B9746,'Ket qua do'!$C$5:$AP$50000,$H$3,TRUE),"")</f>
        <v>#N/A</v>
      </c>
      <c r="I9746" s="21" t="e">
        <f>IF(A9746&lt;&gt;"",VLOOKUP(B9746,'Ket qua do'!$C$5:$AP$50000,$I$3,TRUE)*$E$9/1000,"")</f>
        <v>#N/A</v>
      </c>
      <c r="J9746" s="21" t="e">
        <f>IF(A9746&lt;&gt;"",VLOOKUP(B9746,'Ket qua do'!$C$5:$AP$50000,$J$3,TRUE)*$E$9/1000,"")</f>
        <v>#N/A</v>
      </c>
      <c r="K9746" s="21" t="e">
        <f>IF(A9746&lt;&gt;"",VLOOKUP(B9746,'Ket qua do'!$C$5:$AP$50000,$K$3,TRUE)*$E$9/1000,"")</f>
        <v>#N/A</v>
      </c>
      <c r="L9746" s="21" t="e">
        <f>IF(A9746&lt;&gt;"",VLOOKUP(B9746,'Ket qua do'!$C$5:$AP$50000,$L$3,TRUE),"")</f>
        <v>#N/A</v>
      </c>
    </row>
    <row r="9747" spans="1:12" x14ac:dyDescent="0.25">
      <c r="A9747" t="e">
        <f t="shared" si="157"/>
        <v>#N/A</v>
      </c>
      <c r="B9747" s="1" t="e">
        <f>IF(A9747&lt;&gt;"",VLOOKUP(A9747,'Ket qua do'!$B$5:$CE$50000,2,TRUE),"")</f>
        <v>#N/A</v>
      </c>
      <c r="C9747" s="19" t="e">
        <f>IF(A9747&lt;&gt;"",VLOOKUP(B9747,'Ket qua do'!$C$5:$AP$50000,$C$3,TRUE)*SQRT(3)*$C$11,"")</f>
        <v>#N/A</v>
      </c>
      <c r="D9747" s="21" t="e">
        <f>IF(A9747&lt;&gt;"",VLOOKUP(B9747,'Ket qua do'!$C$5:$AP$50000,$D$3,TRUE),"")</f>
        <v>#N/A</v>
      </c>
      <c r="E9747" s="21" t="e">
        <f>IF(A9747&lt;&gt;"",VLOOKUP(B9747,'Ket qua do'!$C$5:$AP$50000,$E$3,TRUE)*$C$12,"")</f>
        <v>#N/A</v>
      </c>
      <c r="F9747" s="21" t="e">
        <f>IF(A9747&lt;&gt;"",VLOOKUP(B9747,'Ket qua do'!$C$5:$AP$50000,$F$3,TRUE),"")</f>
        <v>#N/A</v>
      </c>
      <c r="G9747" s="21" t="e">
        <f>IF(A9747&lt;&gt;"",VLOOKUP(B9747,'Ket qua do'!$C$5:$AP$50000,$G$3,TRUE),"")</f>
        <v>#N/A</v>
      </c>
      <c r="H9747" s="21" t="e">
        <f>IF(A9747&lt;&gt;"",VLOOKUP(B9747,'Ket qua do'!$C$5:$AP$50000,$H$3,TRUE),"")</f>
        <v>#N/A</v>
      </c>
      <c r="I9747" s="21" t="e">
        <f>IF(A9747&lt;&gt;"",VLOOKUP(B9747,'Ket qua do'!$C$5:$AP$50000,$I$3,TRUE)*$E$9/1000,"")</f>
        <v>#N/A</v>
      </c>
      <c r="J9747" s="21" t="e">
        <f>IF(A9747&lt;&gt;"",VLOOKUP(B9747,'Ket qua do'!$C$5:$AP$50000,$J$3,TRUE)*$E$9/1000,"")</f>
        <v>#N/A</v>
      </c>
      <c r="K9747" s="21" t="e">
        <f>IF(A9747&lt;&gt;"",VLOOKUP(B9747,'Ket qua do'!$C$5:$AP$50000,$K$3,TRUE)*$E$9/1000,"")</f>
        <v>#N/A</v>
      </c>
      <c r="L9747" s="21" t="e">
        <f>IF(A9747&lt;&gt;"",VLOOKUP(B9747,'Ket qua do'!$C$5:$AP$50000,$L$3,TRUE),"")</f>
        <v>#N/A</v>
      </c>
    </row>
    <row r="9748" spans="1:12" x14ac:dyDescent="0.25">
      <c r="A9748" t="e">
        <f t="shared" si="157"/>
        <v>#N/A</v>
      </c>
      <c r="B9748" s="1" t="e">
        <f>IF(A9748&lt;&gt;"",VLOOKUP(A9748,'Ket qua do'!$B$5:$CE$50000,2,TRUE),"")</f>
        <v>#N/A</v>
      </c>
      <c r="C9748" s="19" t="e">
        <f>IF(A9748&lt;&gt;"",VLOOKUP(B9748,'Ket qua do'!$C$5:$AP$50000,$C$3,TRUE)*SQRT(3)*$C$11,"")</f>
        <v>#N/A</v>
      </c>
      <c r="D9748" s="21" t="e">
        <f>IF(A9748&lt;&gt;"",VLOOKUP(B9748,'Ket qua do'!$C$5:$AP$50000,$D$3,TRUE),"")</f>
        <v>#N/A</v>
      </c>
      <c r="E9748" s="21" t="e">
        <f>IF(A9748&lt;&gt;"",VLOOKUP(B9748,'Ket qua do'!$C$5:$AP$50000,$E$3,TRUE)*$C$12,"")</f>
        <v>#N/A</v>
      </c>
      <c r="F9748" s="21" t="e">
        <f>IF(A9748&lt;&gt;"",VLOOKUP(B9748,'Ket qua do'!$C$5:$AP$50000,$F$3,TRUE),"")</f>
        <v>#N/A</v>
      </c>
      <c r="G9748" s="21" t="e">
        <f>IF(A9748&lt;&gt;"",VLOOKUP(B9748,'Ket qua do'!$C$5:$AP$50000,$G$3,TRUE),"")</f>
        <v>#N/A</v>
      </c>
      <c r="H9748" s="21" t="e">
        <f>IF(A9748&lt;&gt;"",VLOOKUP(B9748,'Ket qua do'!$C$5:$AP$50000,$H$3,TRUE),"")</f>
        <v>#N/A</v>
      </c>
      <c r="I9748" s="21" t="e">
        <f>IF(A9748&lt;&gt;"",VLOOKUP(B9748,'Ket qua do'!$C$5:$AP$50000,$I$3,TRUE)*$E$9/1000,"")</f>
        <v>#N/A</v>
      </c>
      <c r="J9748" s="21" t="e">
        <f>IF(A9748&lt;&gt;"",VLOOKUP(B9748,'Ket qua do'!$C$5:$AP$50000,$J$3,TRUE)*$E$9/1000,"")</f>
        <v>#N/A</v>
      </c>
      <c r="K9748" s="21" t="e">
        <f>IF(A9748&lt;&gt;"",VLOOKUP(B9748,'Ket qua do'!$C$5:$AP$50000,$K$3,TRUE)*$E$9/1000,"")</f>
        <v>#N/A</v>
      </c>
      <c r="L9748" s="21" t="e">
        <f>IF(A9748&lt;&gt;"",VLOOKUP(B9748,'Ket qua do'!$C$5:$AP$50000,$L$3,TRUE),"")</f>
        <v>#N/A</v>
      </c>
    </row>
    <row r="9749" spans="1:12" x14ac:dyDescent="0.25">
      <c r="A9749" t="e">
        <f t="shared" si="157"/>
        <v>#N/A</v>
      </c>
      <c r="B9749" s="1" t="e">
        <f>IF(A9749&lt;&gt;"",VLOOKUP(A9749,'Ket qua do'!$B$5:$CE$50000,2,TRUE),"")</f>
        <v>#N/A</v>
      </c>
      <c r="C9749" s="19" t="e">
        <f>IF(A9749&lt;&gt;"",VLOOKUP(B9749,'Ket qua do'!$C$5:$AP$50000,$C$3,TRUE)*SQRT(3)*$C$11,"")</f>
        <v>#N/A</v>
      </c>
      <c r="D9749" s="21" t="e">
        <f>IF(A9749&lt;&gt;"",VLOOKUP(B9749,'Ket qua do'!$C$5:$AP$50000,$D$3,TRUE),"")</f>
        <v>#N/A</v>
      </c>
      <c r="E9749" s="21" t="e">
        <f>IF(A9749&lt;&gt;"",VLOOKUP(B9749,'Ket qua do'!$C$5:$AP$50000,$E$3,TRUE)*$C$12,"")</f>
        <v>#N/A</v>
      </c>
      <c r="F9749" s="21" t="e">
        <f>IF(A9749&lt;&gt;"",VLOOKUP(B9749,'Ket qua do'!$C$5:$AP$50000,$F$3,TRUE),"")</f>
        <v>#N/A</v>
      </c>
      <c r="G9749" s="21" t="e">
        <f>IF(A9749&lt;&gt;"",VLOOKUP(B9749,'Ket qua do'!$C$5:$AP$50000,$G$3,TRUE),"")</f>
        <v>#N/A</v>
      </c>
      <c r="H9749" s="21" t="e">
        <f>IF(A9749&lt;&gt;"",VLOOKUP(B9749,'Ket qua do'!$C$5:$AP$50000,$H$3,TRUE),"")</f>
        <v>#N/A</v>
      </c>
      <c r="I9749" s="21" t="e">
        <f>IF(A9749&lt;&gt;"",VLOOKUP(B9749,'Ket qua do'!$C$5:$AP$50000,$I$3,TRUE)*$E$9/1000,"")</f>
        <v>#N/A</v>
      </c>
      <c r="J9749" s="21" t="e">
        <f>IF(A9749&lt;&gt;"",VLOOKUP(B9749,'Ket qua do'!$C$5:$AP$50000,$J$3,TRUE)*$E$9/1000,"")</f>
        <v>#N/A</v>
      </c>
      <c r="K9749" s="21" t="e">
        <f>IF(A9749&lt;&gt;"",VLOOKUP(B9749,'Ket qua do'!$C$5:$AP$50000,$K$3,TRUE)*$E$9/1000,"")</f>
        <v>#N/A</v>
      </c>
      <c r="L9749" s="21" t="e">
        <f>IF(A9749&lt;&gt;"",VLOOKUP(B9749,'Ket qua do'!$C$5:$AP$50000,$L$3,TRUE),"")</f>
        <v>#N/A</v>
      </c>
    </row>
    <row r="9750" spans="1:12" x14ac:dyDescent="0.25">
      <c r="A9750" t="e">
        <f t="shared" si="157"/>
        <v>#N/A</v>
      </c>
      <c r="B9750" s="1" t="e">
        <f>IF(A9750&lt;&gt;"",VLOOKUP(A9750,'Ket qua do'!$B$5:$CE$50000,2,TRUE),"")</f>
        <v>#N/A</v>
      </c>
      <c r="C9750" s="19" t="e">
        <f>IF(A9750&lt;&gt;"",VLOOKUP(B9750,'Ket qua do'!$C$5:$AP$50000,$C$3,TRUE)*SQRT(3)*$C$11,"")</f>
        <v>#N/A</v>
      </c>
      <c r="D9750" s="21" t="e">
        <f>IF(A9750&lt;&gt;"",VLOOKUP(B9750,'Ket qua do'!$C$5:$AP$50000,$D$3,TRUE),"")</f>
        <v>#N/A</v>
      </c>
      <c r="E9750" s="21" t="e">
        <f>IF(A9750&lt;&gt;"",VLOOKUP(B9750,'Ket qua do'!$C$5:$AP$50000,$E$3,TRUE)*$C$12,"")</f>
        <v>#N/A</v>
      </c>
      <c r="F9750" s="21" t="e">
        <f>IF(A9750&lt;&gt;"",VLOOKUP(B9750,'Ket qua do'!$C$5:$AP$50000,$F$3,TRUE),"")</f>
        <v>#N/A</v>
      </c>
      <c r="G9750" s="21" t="e">
        <f>IF(A9750&lt;&gt;"",VLOOKUP(B9750,'Ket qua do'!$C$5:$AP$50000,$G$3,TRUE),"")</f>
        <v>#N/A</v>
      </c>
      <c r="H9750" s="21" t="e">
        <f>IF(A9750&lt;&gt;"",VLOOKUP(B9750,'Ket qua do'!$C$5:$AP$50000,$H$3,TRUE),"")</f>
        <v>#N/A</v>
      </c>
      <c r="I9750" s="21" t="e">
        <f>IF(A9750&lt;&gt;"",VLOOKUP(B9750,'Ket qua do'!$C$5:$AP$50000,$I$3,TRUE)*$E$9/1000,"")</f>
        <v>#N/A</v>
      </c>
      <c r="J9750" s="21" t="e">
        <f>IF(A9750&lt;&gt;"",VLOOKUP(B9750,'Ket qua do'!$C$5:$AP$50000,$J$3,TRUE)*$E$9/1000,"")</f>
        <v>#N/A</v>
      </c>
      <c r="K9750" s="21" t="e">
        <f>IF(A9750&lt;&gt;"",VLOOKUP(B9750,'Ket qua do'!$C$5:$AP$50000,$K$3,TRUE)*$E$9/1000,"")</f>
        <v>#N/A</v>
      </c>
      <c r="L9750" s="21" t="e">
        <f>IF(A9750&lt;&gt;"",VLOOKUP(B9750,'Ket qua do'!$C$5:$AP$50000,$L$3,TRUE),"")</f>
        <v>#N/A</v>
      </c>
    </row>
    <row r="9751" spans="1:12" x14ac:dyDescent="0.25">
      <c r="A9751" t="e">
        <f t="shared" si="157"/>
        <v>#N/A</v>
      </c>
      <c r="B9751" s="1" t="e">
        <f>IF(A9751&lt;&gt;"",VLOOKUP(A9751,'Ket qua do'!$B$5:$CE$50000,2,TRUE),"")</f>
        <v>#N/A</v>
      </c>
      <c r="C9751" s="19" t="e">
        <f>IF(A9751&lt;&gt;"",VLOOKUP(B9751,'Ket qua do'!$C$5:$AP$50000,$C$3,TRUE)*SQRT(3)*$C$11,"")</f>
        <v>#N/A</v>
      </c>
      <c r="D9751" s="21" t="e">
        <f>IF(A9751&lt;&gt;"",VLOOKUP(B9751,'Ket qua do'!$C$5:$AP$50000,$D$3,TRUE),"")</f>
        <v>#N/A</v>
      </c>
      <c r="E9751" s="21" t="e">
        <f>IF(A9751&lt;&gt;"",VLOOKUP(B9751,'Ket qua do'!$C$5:$AP$50000,$E$3,TRUE)*$C$12,"")</f>
        <v>#N/A</v>
      </c>
      <c r="F9751" s="21" t="e">
        <f>IF(A9751&lt;&gt;"",VLOOKUP(B9751,'Ket qua do'!$C$5:$AP$50000,$F$3,TRUE),"")</f>
        <v>#N/A</v>
      </c>
      <c r="G9751" s="21" t="e">
        <f>IF(A9751&lt;&gt;"",VLOOKUP(B9751,'Ket qua do'!$C$5:$AP$50000,$G$3,TRUE),"")</f>
        <v>#N/A</v>
      </c>
      <c r="H9751" s="21" t="e">
        <f>IF(A9751&lt;&gt;"",VLOOKUP(B9751,'Ket qua do'!$C$5:$AP$50000,$H$3,TRUE),"")</f>
        <v>#N/A</v>
      </c>
      <c r="I9751" s="21" t="e">
        <f>IF(A9751&lt;&gt;"",VLOOKUP(B9751,'Ket qua do'!$C$5:$AP$50000,$I$3,TRUE)*$E$9/1000,"")</f>
        <v>#N/A</v>
      </c>
      <c r="J9751" s="21" t="e">
        <f>IF(A9751&lt;&gt;"",VLOOKUP(B9751,'Ket qua do'!$C$5:$AP$50000,$J$3,TRUE)*$E$9/1000,"")</f>
        <v>#N/A</v>
      </c>
      <c r="K9751" s="21" t="e">
        <f>IF(A9751&lt;&gt;"",VLOOKUP(B9751,'Ket qua do'!$C$5:$AP$50000,$K$3,TRUE)*$E$9/1000,"")</f>
        <v>#N/A</v>
      </c>
      <c r="L9751" s="21" t="e">
        <f>IF(A9751&lt;&gt;"",VLOOKUP(B9751,'Ket qua do'!$C$5:$AP$50000,$L$3,TRUE),"")</f>
        <v>#N/A</v>
      </c>
    </row>
    <row r="9752" spans="1:12" x14ac:dyDescent="0.25">
      <c r="A9752" t="e">
        <f t="shared" si="157"/>
        <v>#N/A</v>
      </c>
      <c r="B9752" s="1" t="e">
        <f>IF(A9752&lt;&gt;"",VLOOKUP(A9752,'Ket qua do'!$B$5:$CE$50000,2,TRUE),"")</f>
        <v>#N/A</v>
      </c>
      <c r="C9752" s="19" t="e">
        <f>IF(A9752&lt;&gt;"",VLOOKUP(B9752,'Ket qua do'!$C$5:$AP$50000,$C$3,TRUE)*SQRT(3)*$C$11,"")</f>
        <v>#N/A</v>
      </c>
      <c r="D9752" s="21" t="e">
        <f>IF(A9752&lt;&gt;"",VLOOKUP(B9752,'Ket qua do'!$C$5:$AP$50000,$D$3,TRUE),"")</f>
        <v>#N/A</v>
      </c>
      <c r="E9752" s="21" t="e">
        <f>IF(A9752&lt;&gt;"",VLOOKUP(B9752,'Ket qua do'!$C$5:$AP$50000,$E$3,TRUE)*$C$12,"")</f>
        <v>#N/A</v>
      </c>
      <c r="F9752" s="21" t="e">
        <f>IF(A9752&lt;&gt;"",VLOOKUP(B9752,'Ket qua do'!$C$5:$AP$50000,$F$3,TRUE),"")</f>
        <v>#N/A</v>
      </c>
      <c r="G9752" s="21" t="e">
        <f>IF(A9752&lt;&gt;"",VLOOKUP(B9752,'Ket qua do'!$C$5:$AP$50000,$G$3,TRUE),"")</f>
        <v>#N/A</v>
      </c>
      <c r="H9752" s="21" t="e">
        <f>IF(A9752&lt;&gt;"",VLOOKUP(B9752,'Ket qua do'!$C$5:$AP$50000,$H$3,TRUE),"")</f>
        <v>#N/A</v>
      </c>
      <c r="I9752" s="21" t="e">
        <f>IF(A9752&lt;&gt;"",VLOOKUP(B9752,'Ket qua do'!$C$5:$AP$50000,$I$3,TRUE)*$E$9/1000,"")</f>
        <v>#N/A</v>
      </c>
      <c r="J9752" s="21" t="e">
        <f>IF(A9752&lt;&gt;"",VLOOKUP(B9752,'Ket qua do'!$C$5:$AP$50000,$J$3,TRUE)*$E$9/1000,"")</f>
        <v>#N/A</v>
      </c>
      <c r="K9752" s="21" t="e">
        <f>IF(A9752&lt;&gt;"",VLOOKUP(B9752,'Ket qua do'!$C$5:$AP$50000,$K$3,TRUE)*$E$9/1000,"")</f>
        <v>#N/A</v>
      </c>
      <c r="L9752" s="21" t="e">
        <f>IF(A9752&lt;&gt;"",VLOOKUP(B9752,'Ket qua do'!$C$5:$AP$50000,$L$3,TRUE),"")</f>
        <v>#N/A</v>
      </c>
    </row>
    <row r="9753" spans="1:12" x14ac:dyDescent="0.25">
      <c r="A9753" t="e">
        <f t="shared" si="157"/>
        <v>#N/A</v>
      </c>
      <c r="B9753" s="1" t="e">
        <f>IF(A9753&lt;&gt;"",VLOOKUP(A9753,'Ket qua do'!$B$5:$CE$50000,2,TRUE),"")</f>
        <v>#N/A</v>
      </c>
      <c r="C9753" s="19" t="e">
        <f>IF(A9753&lt;&gt;"",VLOOKUP(B9753,'Ket qua do'!$C$5:$AP$50000,$C$3,TRUE)*SQRT(3)*$C$11,"")</f>
        <v>#N/A</v>
      </c>
      <c r="D9753" s="21" t="e">
        <f>IF(A9753&lt;&gt;"",VLOOKUP(B9753,'Ket qua do'!$C$5:$AP$50000,$D$3,TRUE),"")</f>
        <v>#N/A</v>
      </c>
      <c r="E9753" s="21" t="e">
        <f>IF(A9753&lt;&gt;"",VLOOKUP(B9753,'Ket qua do'!$C$5:$AP$50000,$E$3,TRUE)*$C$12,"")</f>
        <v>#N/A</v>
      </c>
      <c r="F9753" s="21" t="e">
        <f>IF(A9753&lt;&gt;"",VLOOKUP(B9753,'Ket qua do'!$C$5:$AP$50000,$F$3,TRUE),"")</f>
        <v>#N/A</v>
      </c>
      <c r="G9753" s="21" t="e">
        <f>IF(A9753&lt;&gt;"",VLOOKUP(B9753,'Ket qua do'!$C$5:$AP$50000,$G$3,TRUE),"")</f>
        <v>#N/A</v>
      </c>
      <c r="H9753" s="21" t="e">
        <f>IF(A9753&lt;&gt;"",VLOOKUP(B9753,'Ket qua do'!$C$5:$AP$50000,$H$3,TRUE),"")</f>
        <v>#N/A</v>
      </c>
      <c r="I9753" s="21" t="e">
        <f>IF(A9753&lt;&gt;"",VLOOKUP(B9753,'Ket qua do'!$C$5:$AP$50000,$I$3,TRUE)*$E$9/1000,"")</f>
        <v>#N/A</v>
      </c>
      <c r="J9753" s="21" t="e">
        <f>IF(A9753&lt;&gt;"",VLOOKUP(B9753,'Ket qua do'!$C$5:$AP$50000,$J$3,TRUE)*$E$9/1000,"")</f>
        <v>#N/A</v>
      </c>
      <c r="K9753" s="21" t="e">
        <f>IF(A9753&lt;&gt;"",VLOOKUP(B9753,'Ket qua do'!$C$5:$AP$50000,$K$3,TRUE)*$E$9/1000,"")</f>
        <v>#N/A</v>
      </c>
      <c r="L9753" s="21" t="e">
        <f>IF(A9753&lt;&gt;"",VLOOKUP(B9753,'Ket qua do'!$C$5:$AP$50000,$L$3,TRUE),"")</f>
        <v>#N/A</v>
      </c>
    </row>
    <row r="9754" spans="1:12" x14ac:dyDescent="0.25">
      <c r="A9754" t="e">
        <f t="shared" ref="A9754:A9817" si="158">IF(A9753&lt;$E$8,A9753+1,"")</f>
        <v>#N/A</v>
      </c>
      <c r="B9754" s="1" t="e">
        <f>IF(A9754&lt;&gt;"",VLOOKUP(A9754,'Ket qua do'!$B$5:$CE$50000,2,TRUE),"")</f>
        <v>#N/A</v>
      </c>
      <c r="C9754" s="19" t="e">
        <f>IF(A9754&lt;&gt;"",VLOOKUP(B9754,'Ket qua do'!$C$5:$AP$50000,$C$3,TRUE)*SQRT(3)*$C$11,"")</f>
        <v>#N/A</v>
      </c>
      <c r="D9754" s="21" t="e">
        <f>IF(A9754&lt;&gt;"",VLOOKUP(B9754,'Ket qua do'!$C$5:$AP$50000,$D$3,TRUE),"")</f>
        <v>#N/A</v>
      </c>
      <c r="E9754" s="21" t="e">
        <f>IF(A9754&lt;&gt;"",VLOOKUP(B9754,'Ket qua do'!$C$5:$AP$50000,$E$3,TRUE)*$C$12,"")</f>
        <v>#N/A</v>
      </c>
      <c r="F9754" s="21" t="e">
        <f>IF(A9754&lt;&gt;"",VLOOKUP(B9754,'Ket qua do'!$C$5:$AP$50000,$F$3,TRUE),"")</f>
        <v>#N/A</v>
      </c>
      <c r="G9754" s="21" t="e">
        <f>IF(A9754&lt;&gt;"",VLOOKUP(B9754,'Ket qua do'!$C$5:$AP$50000,$G$3,TRUE),"")</f>
        <v>#N/A</v>
      </c>
      <c r="H9754" s="21" t="e">
        <f>IF(A9754&lt;&gt;"",VLOOKUP(B9754,'Ket qua do'!$C$5:$AP$50000,$H$3,TRUE),"")</f>
        <v>#N/A</v>
      </c>
      <c r="I9754" s="21" t="e">
        <f>IF(A9754&lt;&gt;"",VLOOKUP(B9754,'Ket qua do'!$C$5:$AP$50000,$I$3,TRUE)*$E$9/1000,"")</f>
        <v>#N/A</v>
      </c>
      <c r="J9754" s="21" t="e">
        <f>IF(A9754&lt;&gt;"",VLOOKUP(B9754,'Ket qua do'!$C$5:$AP$50000,$J$3,TRUE)*$E$9/1000,"")</f>
        <v>#N/A</v>
      </c>
      <c r="K9754" s="21" t="e">
        <f>IF(A9754&lt;&gt;"",VLOOKUP(B9754,'Ket qua do'!$C$5:$AP$50000,$K$3,TRUE)*$E$9/1000,"")</f>
        <v>#N/A</v>
      </c>
      <c r="L9754" s="21" t="e">
        <f>IF(A9754&lt;&gt;"",VLOOKUP(B9754,'Ket qua do'!$C$5:$AP$50000,$L$3,TRUE),"")</f>
        <v>#N/A</v>
      </c>
    </row>
    <row r="9755" spans="1:12" x14ac:dyDescent="0.25">
      <c r="A9755" t="e">
        <f t="shared" si="158"/>
        <v>#N/A</v>
      </c>
      <c r="B9755" s="1" t="e">
        <f>IF(A9755&lt;&gt;"",VLOOKUP(A9755,'Ket qua do'!$B$5:$CE$50000,2,TRUE),"")</f>
        <v>#N/A</v>
      </c>
      <c r="C9755" s="19" t="e">
        <f>IF(A9755&lt;&gt;"",VLOOKUP(B9755,'Ket qua do'!$C$5:$AP$50000,$C$3,TRUE)*SQRT(3)*$C$11,"")</f>
        <v>#N/A</v>
      </c>
      <c r="D9755" s="21" t="e">
        <f>IF(A9755&lt;&gt;"",VLOOKUP(B9755,'Ket qua do'!$C$5:$AP$50000,$D$3,TRUE),"")</f>
        <v>#N/A</v>
      </c>
      <c r="E9755" s="21" t="e">
        <f>IF(A9755&lt;&gt;"",VLOOKUP(B9755,'Ket qua do'!$C$5:$AP$50000,$E$3,TRUE)*$C$12,"")</f>
        <v>#N/A</v>
      </c>
      <c r="F9755" s="21" t="e">
        <f>IF(A9755&lt;&gt;"",VLOOKUP(B9755,'Ket qua do'!$C$5:$AP$50000,$F$3,TRUE),"")</f>
        <v>#N/A</v>
      </c>
      <c r="G9755" s="21" t="e">
        <f>IF(A9755&lt;&gt;"",VLOOKUP(B9755,'Ket qua do'!$C$5:$AP$50000,$G$3,TRUE),"")</f>
        <v>#N/A</v>
      </c>
      <c r="H9755" s="21" t="e">
        <f>IF(A9755&lt;&gt;"",VLOOKUP(B9755,'Ket qua do'!$C$5:$AP$50000,$H$3,TRUE),"")</f>
        <v>#N/A</v>
      </c>
      <c r="I9755" s="21" t="e">
        <f>IF(A9755&lt;&gt;"",VLOOKUP(B9755,'Ket qua do'!$C$5:$AP$50000,$I$3,TRUE)*$E$9/1000,"")</f>
        <v>#N/A</v>
      </c>
      <c r="J9755" s="21" t="e">
        <f>IF(A9755&lt;&gt;"",VLOOKUP(B9755,'Ket qua do'!$C$5:$AP$50000,$J$3,TRUE)*$E$9/1000,"")</f>
        <v>#N/A</v>
      </c>
      <c r="K9755" s="21" t="e">
        <f>IF(A9755&lt;&gt;"",VLOOKUP(B9755,'Ket qua do'!$C$5:$AP$50000,$K$3,TRUE)*$E$9/1000,"")</f>
        <v>#N/A</v>
      </c>
      <c r="L9755" s="21" t="e">
        <f>IF(A9755&lt;&gt;"",VLOOKUP(B9755,'Ket qua do'!$C$5:$AP$50000,$L$3,TRUE),"")</f>
        <v>#N/A</v>
      </c>
    </row>
    <row r="9756" spans="1:12" x14ac:dyDescent="0.25">
      <c r="A9756" t="e">
        <f t="shared" si="158"/>
        <v>#N/A</v>
      </c>
      <c r="B9756" s="1" t="e">
        <f>IF(A9756&lt;&gt;"",VLOOKUP(A9756,'Ket qua do'!$B$5:$CE$50000,2,TRUE),"")</f>
        <v>#N/A</v>
      </c>
      <c r="C9756" s="19" t="e">
        <f>IF(A9756&lt;&gt;"",VLOOKUP(B9756,'Ket qua do'!$C$5:$AP$50000,$C$3,TRUE)*SQRT(3)*$C$11,"")</f>
        <v>#N/A</v>
      </c>
      <c r="D9756" s="21" t="e">
        <f>IF(A9756&lt;&gt;"",VLOOKUP(B9756,'Ket qua do'!$C$5:$AP$50000,$D$3,TRUE),"")</f>
        <v>#N/A</v>
      </c>
      <c r="E9756" s="21" t="e">
        <f>IF(A9756&lt;&gt;"",VLOOKUP(B9756,'Ket qua do'!$C$5:$AP$50000,$E$3,TRUE)*$C$12,"")</f>
        <v>#N/A</v>
      </c>
      <c r="F9756" s="21" t="e">
        <f>IF(A9756&lt;&gt;"",VLOOKUP(B9756,'Ket qua do'!$C$5:$AP$50000,$F$3,TRUE),"")</f>
        <v>#N/A</v>
      </c>
      <c r="G9756" s="21" t="e">
        <f>IF(A9756&lt;&gt;"",VLOOKUP(B9756,'Ket qua do'!$C$5:$AP$50000,$G$3,TRUE),"")</f>
        <v>#N/A</v>
      </c>
      <c r="H9756" s="21" t="e">
        <f>IF(A9756&lt;&gt;"",VLOOKUP(B9756,'Ket qua do'!$C$5:$AP$50000,$H$3,TRUE),"")</f>
        <v>#N/A</v>
      </c>
      <c r="I9756" s="21" t="e">
        <f>IF(A9756&lt;&gt;"",VLOOKUP(B9756,'Ket qua do'!$C$5:$AP$50000,$I$3,TRUE)*$E$9/1000,"")</f>
        <v>#N/A</v>
      </c>
      <c r="J9756" s="21" t="e">
        <f>IF(A9756&lt;&gt;"",VLOOKUP(B9756,'Ket qua do'!$C$5:$AP$50000,$J$3,TRUE)*$E$9/1000,"")</f>
        <v>#N/A</v>
      </c>
      <c r="K9756" s="21" t="e">
        <f>IF(A9756&lt;&gt;"",VLOOKUP(B9756,'Ket qua do'!$C$5:$AP$50000,$K$3,TRUE)*$E$9/1000,"")</f>
        <v>#N/A</v>
      </c>
      <c r="L9756" s="21" t="e">
        <f>IF(A9756&lt;&gt;"",VLOOKUP(B9756,'Ket qua do'!$C$5:$AP$50000,$L$3,TRUE),"")</f>
        <v>#N/A</v>
      </c>
    </row>
    <row r="9757" spans="1:12" x14ac:dyDescent="0.25">
      <c r="A9757" t="e">
        <f t="shared" si="158"/>
        <v>#N/A</v>
      </c>
      <c r="B9757" s="1" t="e">
        <f>IF(A9757&lt;&gt;"",VLOOKUP(A9757,'Ket qua do'!$B$5:$CE$50000,2,TRUE),"")</f>
        <v>#N/A</v>
      </c>
      <c r="C9757" s="19" t="e">
        <f>IF(A9757&lt;&gt;"",VLOOKUP(B9757,'Ket qua do'!$C$5:$AP$50000,$C$3,TRUE)*SQRT(3)*$C$11,"")</f>
        <v>#N/A</v>
      </c>
      <c r="D9757" s="21" t="e">
        <f>IF(A9757&lt;&gt;"",VLOOKUP(B9757,'Ket qua do'!$C$5:$AP$50000,$D$3,TRUE),"")</f>
        <v>#N/A</v>
      </c>
      <c r="E9757" s="21" t="e">
        <f>IF(A9757&lt;&gt;"",VLOOKUP(B9757,'Ket qua do'!$C$5:$AP$50000,$E$3,TRUE)*$C$12,"")</f>
        <v>#N/A</v>
      </c>
      <c r="F9757" s="21" t="e">
        <f>IF(A9757&lt;&gt;"",VLOOKUP(B9757,'Ket qua do'!$C$5:$AP$50000,$F$3,TRUE),"")</f>
        <v>#N/A</v>
      </c>
      <c r="G9757" s="21" t="e">
        <f>IF(A9757&lt;&gt;"",VLOOKUP(B9757,'Ket qua do'!$C$5:$AP$50000,$G$3,TRUE),"")</f>
        <v>#N/A</v>
      </c>
      <c r="H9757" s="21" t="e">
        <f>IF(A9757&lt;&gt;"",VLOOKUP(B9757,'Ket qua do'!$C$5:$AP$50000,$H$3,TRUE),"")</f>
        <v>#N/A</v>
      </c>
      <c r="I9757" s="21" t="e">
        <f>IF(A9757&lt;&gt;"",VLOOKUP(B9757,'Ket qua do'!$C$5:$AP$50000,$I$3,TRUE)*$E$9/1000,"")</f>
        <v>#N/A</v>
      </c>
      <c r="J9757" s="21" t="e">
        <f>IF(A9757&lt;&gt;"",VLOOKUP(B9757,'Ket qua do'!$C$5:$AP$50000,$J$3,TRUE)*$E$9/1000,"")</f>
        <v>#N/A</v>
      </c>
      <c r="K9757" s="21" t="e">
        <f>IF(A9757&lt;&gt;"",VLOOKUP(B9757,'Ket qua do'!$C$5:$AP$50000,$K$3,TRUE)*$E$9/1000,"")</f>
        <v>#N/A</v>
      </c>
      <c r="L9757" s="21" t="e">
        <f>IF(A9757&lt;&gt;"",VLOOKUP(B9757,'Ket qua do'!$C$5:$AP$50000,$L$3,TRUE),"")</f>
        <v>#N/A</v>
      </c>
    </row>
    <row r="9758" spans="1:12" x14ac:dyDescent="0.25">
      <c r="A9758" t="e">
        <f t="shared" si="158"/>
        <v>#N/A</v>
      </c>
      <c r="B9758" s="1" t="e">
        <f>IF(A9758&lt;&gt;"",VLOOKUP(A9758,'Ket qua do'!$B$5:$CE$50000,2,TRUE),"")</f>
        <v>#N/A</v>
      </c>
      <c r="C9758" s="19" t="e">
        <f>IF(A9758&lt;&gt;"",VLOOKUP(B9758,'Ket qua do'!$C$5:$AP$50000,$C$3,TRUE)*SQRT(3)*$C$11,"")</f>
        <v>#N/A</v>
      </c>
      <c r="D9758" s="21" t="e">
        <f>IF(A9758&lt;&gt;"",VLOOKUP(B9758,'Ket qua do'!$C$5:$AP$50000,$D$3,TRUE),"")</f>
        <v>#N/A</v>
      </c>
      <c r="E9758" s="21" t="e">
        <f>IF(A9758&lt;&gt;"",VLOOKUP(B9758,'Ket qua do'!$C$5:$AP$50000,$E$3,TRUE)*$C$12,"")</f>
        <v>#N/A</v>
      </c>
      <c r="F9758" s="21" t="e">
        <f>IF(A9758&lt;&gt;"",VLOOKUP(B9758,'Ket qua do'!$C$5:$AP$50000,$F$3,TRUE),"")</f>
        <v>#N/A</v>
      </c>
      <c r="G9758" s="21" t="e">
        <f>IF(A9758&lt;&gt;"",VLOOKUP(B9758,'Ket qua do'!$C$5:$AP$50000,$G$3,TRUE),"")</f>
        <v>#N/A</v>
      </c>
      <c r="H9758" s="21" t="e">
        <f>IF(A9758&lt;&gt;"",VLOOKUP(B9758,'Ket qua do'!$C$5:$AP$50000,$H$3,TRUE),"")</f>
        <v>#N/A</v>
      </c>
      <c r="I9758" s="21" t="e">
        <f>IF(A9758&lt;&gt;"",VLOOKUP(B9758,'Ket qua do'!$C$5:$AP$50000,$I$3,TRUE)*$E$9/1000,"")</f>
        <v>#N/A</v>
      </c>
      <c r="J9758" s="21" t="e">
        <f>IF(A9758&lt;&gt;"",VLOOKUP(B9758,'Ket qua do'!$C$5:$AP$50000,$J$3,TRUE)*$E$9/1000,"")</f>
        <v>#N/A</v>
      </c>
      <c r="K9758" s="21" t="e">
        <f>IF(A9758&lt;&gt;"",VLOOKUP(B9758,'Ket qua do'!$C$5:$AP$50000,$K$3,TRUE)*$E$9/1000,"")</f>
        <v>#N/A</v>
      </c>
      <c r="L9758" s="21" t="e">
        <f>IF(A9758&lt;&gt;"",VLOOKUP(B9758,'Ket qua do'!$C$5:$AP$50000,$L$3,TRUE),"")</f>
        <v>#N/A</v>
      </c>
    </row>
    <row r="9759" spans="1:12" x14ac:dyDescent="0.25">
      <c r="A9759" t="e">
        <f t="shared" si="158"/>
        <v>#N/A</v>
      </c>
      <c r="B9759" s="1" t="e">
        <f>IF(A9759&lt;&gt;"",VLOOKUP(A9759,'Ket qua do'!$B$5:$CE$50000,2,TRUE),"")</f>
        <v>#N/A</v>
      </c>
      <c r="C9759" s="19" t="e">
        <f>IF(A9759&lt;&gt;"",VLOOKUP(B9759,'Ket qua do'!$C$5:$AP$50000,$C$3,TRUE)*SQRT(3)*$C$11,"")</f>
        <v>#N/A</v>
      </c>
      <c r="D9759" s="21" t="e">
        <f>IF(A9759&lt;&gt;"",VLOOKUP(B9759,'Ket qua do'!$C$5:$AP$50000,$D$3,TRUE),"")</f>
        <v>#N/A</v>
      </c>
      <c r="E9759" s="21" t="e">
        <f>IF(A9759&lt;&gt;"",VLOOKUP(B9759,'Ket qua do'!$C$5:$AP$50000,$E$3,TRUE)*$C$12,"")</f>
        <v>#N/A</v>
      </c>
      <c r="F9759" s="21" t="e">
        <f>IF(A9759&lt;&gt;"",VLOOKUP(B9759,'Ket qua do'!$C$5:$AP$50000,$F$3,TRUE),"")</f>
        <v>#N/A</v>
      </c>
      <c r="G9759" s="21" t="e">
        <f>IF(A9759&lt;&gt;"",VLOOKUP(B9759,'Ket qua do'!$C$5:$AP$50000,$G$3,TRUE),"")</f>
        <v>#N/A</v>
      </c>
      <c r="H9759" s="21" t="e">
        <f>IF(A9759&lt;&gt;"",VLOOKUP(B9759,'Ket qua do'!$C$5:$AP$50000,$H$3,TRUE),"")</f>
        <v>#N/A</v>
      </c>
      <c r="I9759" s="21" t="e">
        <f>IF(A9759&lt;&gt;"",VLOOKUP(B9759,'Ket qua do'!$C$5:$AP$50000,$I$3,TRUE)*$E$9/1000,"")</f>
        <v>#N/A</v>
      </c>
      <c r="J9759" s="21" t="e">
        <f>IF(A9759&lt;&gt;"",VLOOKUP(B9759,'Ket qua do'!$C$5:$AP$50000,$J$3,TRUE)*$E$9/1000,"")</f>
        <v>#N/A</v>
      </c>
      <c r="K9759" s="21" t="e">
        <f>IF(A9759&lt;&gt;"",VLOOKUP(B9759,'Ket qua do'!$C$5:$AP$50000,$K$3,TRUE)*$E$9/1000,"")</f>
        <v>#N/A</v>
      </c>
      <c r="L9759" s="21" t="e">
        <f>IF(A9759&lt;&gt;"",VLOOKUP(B9759,'Ket qua do'!$C$5:$AP$50000,$L$3,TRUE),"")</f>
        <v>#N/A</v>
      </c>
    </row>
    <row r="9760" spans="1:12" x14ac:dyDescent="0.25">
      <c r="A9760" t="e">
        <f t="shared" si="158"/>
        <v>#N/A</v>
      </c>
      <c r="B9760" s="1" t="e">
        <f>IF(A9760&lt;&gt;"",VLOOKUP(A9760,'Ket qua do'!$B$5:$CE$50000,2,TRUE),"")</f>
        <v>#N/A</v>
      </c>
      <c r="C9760" s="19" t="e">
        <f>IF(A9760&lt;&gt;"",VLOOKUP(B9760,'Ket qua do'!$C$5:$AP$50000,$C$3,TRUE)*SQRT(3)*$C$11,"")</f>
        <v>#N/A</v>
      </c>
      <c r="D9760" s="21" t="e">
        <f>IF(A9760&lt;&gt;"",VLOOKUP(B9760,'Ket qua do'!$C$5:$AP$50000,$D$3,TRUE),"")</f>
        <v>#N/A</v>
      </c>
      <c r="E9760" s="21" t="e">
        <f>IF(A9760&lt;&gt;"",VLOOKUP(B9760,'Ket qua do'!$C$5:$AP$50000,$E$3,TRUE)*$C$12,"")</f>
        <v>#N/A</v>
      </c>
      <c r="F9760" s="21" t="e">
        <f>IF(A9760&lt;&gt;"",VLOOKUP(B9760,'Ket qua do'!$C$5:$AP$50000,$F$3,TRUE),"")</f>
        <v>#N/A</v>
      </c>
      <c r="G9760" s="21" t="e">
        <f>IF(A9760&lt;&gt;"",VLOOKUP(B9760,'Ket qua do'!$C$5:$AP$50000,$G$3,TRUE),"")</f>
        <v>#N/A</v>
      </c>
      <c r="H9760" s="21" t="e">
        <f>IF(A9760&lt;&gt;"",VLOOKUP(B9760,'Ket qua do'!$C$5:$AP$50000,$H$3,TRUE),"")</f>
        <v>#N/A</v>
      </c>
      <c r="I9760" s="21" t="e">
        <f>IF(A9760&lt;&gt;"",VLOOKUP(B9760,'Ket qua do'!$C$5:$AP$50000,$I$3,TRUE)*$E$9/1000,"")</f>
        <v>#N/A</v>
      </c>
      <c r="J9760" s="21" t="e">
        <f>IF(A9760&lt;&gt;"",VLOOKUP(B9760,'Ket qua do'!$C$5:$AP$50000,$J$3,TRUE)*$E$9/1000,"")</f>
        <v>#N/A</v>
      </c>
      <c r="K9760" s="21" t="e">
        <f>IF(A9760&lt;&gt;"",VLOOKUP(B9760,'Ket qua do'!$C$5:$AP$50000,$K$3,TRUE)*$E$9/1000,"")</f>
        <v>#N/A</v>
      </c>
      <c r="L9760" s="21" t="e">
        <f>IF(A9760&lt;&gt;"",VLOOKUP(B9760,'Ket qua do'!$C$5:$AP$50000,$L$3,TRUE),"")</f>
        <v>#N/A</v>
      </c>
    </row>
    <row r="9761" spans="1:12" x14ac:dyDescent="0.25">
      <c r="A9761" t="e">
        <f t="shared" si="158"/>
        <v>#N/A</v>
      </c>
      <c r="B9761" s="1" t="e">
        <f>IF(A9761&lt;&gt;"",VLOOKUP(A9761,'Ket qua do'!$B$5:$CE$50000,2,TRUE),"")</f>
        <v>#N/A</v>
      </c>
      <c r="C9761" s="19" t="e">
        <f>IF(A9761&lt;&gt;"",VLOOKUP(B9761,'Ket qua do'!$C$5:$AP$50000,$C$3,TRUE)*SQRT(3)*$C$11,"")</f>
        <v>#N/A</v>
      </c>
      <c r="D9761" s="21" t="e">
        <f>IF(A9761&lt;&gt;"",VLOOKUP(B9761,'Ket qua do'!$C$5:$AP$50000,$D$3,TRUE),"")</f>
        <v>#N/A</v>
      </c>
      <c r="E9761" s="21" t="e">
        <f>IF(A9761&lt;&gt;"",VLOOKUP(B9761,'Ket qua do'!$C$5:$AP$50000,$E$3,TRUE)*$C$12,"")</f>
        <v>#N/A</v>
      </c>
      <c r="F9761" s="21" t="e">
        <f>IF(A9761&lt;&gt;"",VLOOKUP(B9761,'Ket qua do'!$C$5:$AP$50000,$F$3,TRUE),"")</f>
        <v>#N/A</v>
      </c>
      <c r="G9761" s="21" t="e">
        <f>IF(A9761&lt;&gt;"",VLOOKUP(B9761,'Ket qua do'!$C$5:$AP$50000,$G$3,TRUE),"")</f>
        <v>#N/A</v>
      </c>
      <c r="H9761" s="21" t="e">
        <f>IF(A9761&lt;&gt;"",VLOOKUP(B9761,'Ket qua do'!$C$5:$AP$50000,$H$3,TRUE),"")</f>
        <v>#N/A</v>
      </c>
      <c r="I9761" s="21" t="e">
        <f>IF(A9761&lt;&gt;"",VLOOKUP(B9761,'Ket qua do'!$C$5:$AP$50000,$I$3,TRUE)*$E$9/1000,"")</f>
        <v>#N/A</v>
      </c>
      <c r="J9761" s="21" t="e">
        <f>IF(A9761&lt;&gt;"",VLOOKUP(B9761,'Ket qua do'!$C$5:$AP$50000,$J$3,TRUE)*$E$9/1000,"")</f>
        <v>#N/A</v>
      </c>
      <c r="K9761" s="21" t="e">
        <f>IF(A9761&lt;&gt;"",VLOOKUP(B9761,'Ket qua do'!$C$5:$AP$50000,$K$3,TRUE)*$E$9/1000,"")</f>
        <v>#N/A</v>
      </c>
      <c r="L9761" s="21" t="e">
        <f>IF(A9761&lt;&gt;"",VLOOKUP(B9761,'Ket qua do'!$C$5:$AP$50000,$L$3,TRUE),"")</f>
        <v>#N/A</v>
      </c>
    </row>
    <row r="9762" spans="1:12" x14ac:dyDescent="0.25">
      <c r="A9762" t="e">
        <f t="shared" si="158"/>
        <v>#N/A</v>
      </c>
      <c r="B9762" s="1" t="e">
        <f>IF(A9762&lt;&gt;"",VLOOKUP(A9762,'Ket qua do'!$B$5:$CE$50000,2,TRUE),"")</f>
        <v>#N/A</v>
      </c>
      <c r="C9762" s="19" t="e">
        <f>IF(A9762&lt;&gt;"",VLOOKUP(B9762,'Ket qua do'!$C$5:$AP$50000,$C$3,TRUE)*SQRT(3)*$C$11,"")</f>
        <v>#N/A</v>
      </c>
      <c r="D9762" s="21" t="e">
        <f>IF(A9762&lt;&gt;"",VLOOKUP(B9762,'Ket qua do'!$C$5:$AP$50000,$D$3,TRUE),"")</f>
        <v>#N/A</v>
      </c>
      <c r="E9762" s="21" t="e">
        <f>IF(A9762&lt;&gt;"",VLOOKUP(B9762,'Ket qua do'!$C$5:$AP$50000,$E$3,TRUE)*$C$12,"")</f>
        <v>#N/A</v>
      </c>
      <c r="F9762" s="21" t="e">
        <f>IF(A9762&lt;&gt;"",VLOOKUP(B9762,'Ket qua do'!$C$5:$AP$50000,$F$3,TRUE),"")</f>
        <v>#N/A</v>
      </c>
      <c r="G9762" s="21" t="e">
        <f>IF(A9762&lt;&gt;"",VLOOKUP(B9762,'Ket qua do'!$C$5:$AP$50000,$G$3,TRUE),"")</f>
        <v>#N/A</v>
      </c>
      <c r="H9762" s="21" t="e">
        <f>IF(A9762&lt;&gt;"",VLOOKUP(B9762,'Ket qua do'!$C$5:$AP$50000,$H$3,TRUE),"")</f>
        <v>#N/A</v>
      </c>
      <c r="I9762" s="21" t="e">
        <f>IF(A9762&lt;&gt;"",VLOOKUP(B9762,'Ket qua do'!$C$5:$AP$50000,$I$3,TRUE)*$E$9/1000,"")</f>
        <v>#N/A</v>
      </c>
      <c r="J9762" s="21" t="e">
        <f>IF(A9762&lt;&gt;"",VLOOKUP(B9762,'Ket qua do'!$C$5:$AP$50000,$J$3,TRUE)*$E$9/1000,"")</f>
        <v>#N/A</v>
      </c>
      <c r="K9762" s="21" t="e">
        <f>IF(A9762&lt;&gt;"",VLOOKUP(B9762,'Ket qua do'!$C$5:$AP$50000,$K$3,TRUE)*$E$9/1000,"")</f>
        <v>#N/A</v>
      </c>
      <c r="L9762" s="21" t="e">
        <f>IF(A9762&lt;&gt;"",VLOOKUP(B9762,'Ket qua do'!$C$5:$AP$50000,$L$3,TRUE),"")</f>
        <v>#N/A</v>
      </c>
    </row>
    <row r="9763" spans="1:12" x14ac:dyDescent="0.25">
      <c r="A9763" t="e">
        <f t="shared" si="158"/>
        <v>#N/A</v>
      </c>
      <c r="B9763" s="1" t="e">
        <f>IF(A9763&lt;&gt;"",VLOOKUP(A9763,'Ket qua do'!$B$5:$CE$50000,2,TRUE),"")</f>
        <v>#N/A</v>
      </c>
      <c r="C9763" s="19" t="e">
        <f>IF(A9763&lt;&gt;"",VLOOKUP(B9763,'Ket qua do'!$C$5:$AP$50000,$C$3,TRUE)*SQRT(3)*$C$11,"")</f>
        <v>#N/A</v>
      </c>
      <c r="D9763" s="21" t="e">
        <f>IF(A9763&lt;&gt;"",VLOOKUP(B9763,'Ket qua do'!$C$5:$AP$50000,$D$3,TRUE),"")</f>
        <v>#N/A</v>
      </c>
      <c r="E9763" s="21" t="e">
        <f>IF(A9763&lt;&gt;"",VLOOKUP(B9763,'Ket qua do'!$C$5:$AP$50000,$E$3,TRUE)*$C$12,"")</f>
        <v>#N/A</v>
      </c>
      <c r="F9763" s="21" t="e">
        <f>IF(A9763&lt;&gt;"",VLOOKUP(B9763,'Ket qua do'!$C$5:$AP$50000,$F$3,TRUE),"")</f>
        <v>#N/A</v>
      </c>
      <c r="G9763" s="21" t="e">
        <f>IF(A9763&lt;&gt;"",VLOOKUP(B9763,'Ket qua do'!$C$5:$AP$50000,$G$3,TRUE),"")</f>
        <v>#N/A</v>
      </c>
      <c r="H9763" s="21" t="e">
        <f>IF(A9763&lt;&gt;"",VLOOKUP(B9763,'Ket qua do'!$C$5:$AP$50000,$H$3,TRUE),"")</f>
        <v>#N/A</v>
      </c>
      <c r="I9763" s="21" t="e">
        <f>IF(A9763&lt;&gt;"",VLOOKUP(B9763,'Ket qua do'!$C$5:$AP$50000,$I$3,TRUE)*$E$9/1000,"")</f>
        <v>#N/A</v>
      </c>
      <c r="J9763" s="21" t="e">
        <f>IF(A9763&lt;&gt;"",VLOOKUP(B9763,'Ket qua do'!$C$5:$AP$50000,$J$3,TRUE)*$E$9/1000,"")</f>
        <v>#N/A</v>
      </c>
      <c r="K9763" s="21" t="e">
        <f>IF(A9763&lt;&gt;"",VLOOKUP(B9763,'Ket qua do'!$C$5:$AP$50000,$K$3,TRUE)*$E$9/1000,"")</f>
        <v>#N/A</v>
      </c>
      <c r="L9763" s="21" t="e">
        <f>IF(A9763&lt;&gt;"",VLOOKUP(B9763,'Ket qua do'!$C$5:$AP$50000,$L$3,TRUE),"")</f>
        <v>#N/A</v>
      </c>
    </row>
    <row r="9764" spans="1:12" x14ac:dyDescent="0.25">
      <c r="A9764" t="e">
        <f t="shared" si="158"/>
        <v>#N/A</v>
      </c>
      <c r="B9764" s="1" t="e">
        <f>IF(A9764&lt;&gt;"",VLOOKUP(A9764,'Ket qua do'!$B$5:$CE$50000,2,TRUE),"")</f>
        <v>#N/A</v>
      </c>
      <c r="C9764" s="19" t="e">
        <f>IF(A9764&lt;&gt;"",VLOOKUP(B9764,'Ket qua do'!$C$5:$AP$50000,$C$3,TRUE)*SQRT(3)*$C$11,"")</f>
        <v>#N/A</v>
      </c>
      <c r="D9764" s="21" t="e">
        <f>IF(A9764&lt;&gt;"",VLOOKUP(B9764,'Ket qua do'!$C$5:$AP$50000,$D$3,TRUE),"")</f>
        <v>#N/A</v>
      </c>
      <c r="E9764" s="21" t="e">
        <f>IF(A9764&lt;&gt;"",VLOOKUP(B9764,'Ket qua do'!$C$5:$AP$50000,$E$3,TRUE)*$C$12,"")</f>
        <v>#N/A</v>
      </c>
      <c r="F9764" s="21" t="e">
        <f>IF(A9764&lt;&gt;"",VLOOKUP(B9764,'Ket qua do'!$C$5:$AP$50000,$F$3,TRUE),"")</f>
        <v>#N/A</v>
      </c>
      <c r="G9764" s="21" t="e">
        <f>IF(A9764&lt;&gt;"",VLOOKUP(B9764,'Ket qua do'!$C$5:$AP$50000,$G$3,TRUE),"")</f>
        <v>#N/A</v>
      </c>
      <c r="H9764" s="21" t="e">
        <f>IF(A9764&lt;&gt;"",VLOOKUP(B9764,'Ket qua do'!$C$5:$AP$50000,$H$3,TRUE),"")</f>
        <v>#N/A</v>
      </c>
      <c r="I9764" s="21" t="e">
        <f>IF(A9764&lt;&gt;"",VLOOKUP(B9764,'Ket qua do'!$C$5:$AP$50000,$I$3,TRUE)*$E$9/1000,"")</f>
        <v>#N/A</v>
      </c>
      <c r="J9764" s="21" t="e">
        <f>IF(A9764&lt;&gt;"",VLOOKUP(B9764,'Ket qua do'!$C$5:$AP$50000,$J$3,TRUE)*$E$9/1000,"")</f>
        <v>#N/A</v>
      </c>
      <c r="K9764" s="21" t="e">
        <f>IF(A9764&lt;&gt;"",VLOOKUP(B9764,'Ket qua do'!$C$5:$AP$50000,$K$3,TRUE)*$E$9/1000,"")</f>
        <v>#N/A</v>
      </c>
      <c r="L9764" s="21" t="e">
        <f>IF(A9764&lt;&gt;"",VLOOKUP(B9764,'Ket qua do'!$C$5:$AP$50000,$L$3,TRUE),"")</f>
        <v>#N/A</v>
      </c>
    </row>
    <row r="9765" spans="1:12" x14ac:dyDescent="0.25">
      <c r="A9765" t="e">
        <f t="shared" si="158"/>
        <v>#N/A</v>
      </c>
      <c r="B9765" s="1" t="e">
        <f>IF(A9765&lt;&gt;"",VLOOKUP(A9765,'Ket qua do'!$B$5:$CE$50000,2,TRUE),"")</f>
        <v>#N/A</v>
      </c>
      <c r="C9765" s="19" t="e">
        <f>IF(A9765&lt;&gt;"",VLOOKUP(B9765,'Ket qua do'!$C$5:$AP$50000,$C$3,TRUE)*SQRT(3)*$C$11,"")</f>
        <v>#N/A</v>
      </c>
      <c r="D9765" s="21" t="e">
        <f>IF(A9765&lt;&gt;"",VLOOKUP(B9765,'Ket qua do'!$C$5:$AP$50000,$D$3,TRUE),"")</f>
        <v>#N/A</v>
      </c>
      <c r="E9765" s="21" t="e">
        <f>IF(A9765&lt;&gt;"",VLOOKUP(B9765,'Ket qua do'!$C$5:$AP$50000,$E$3,TRUE)*$C$12,"")</f>
        <v>#N/A</v>
      </c>
      <c r="F9765" s="21" t="e">
        <f>IF(A9765&lt;&gt;"",VLOOKUP(B9765,'Ket qua do'!$C$5:$AP$50000,$F$3,TRUE),"")</f>
        <v>#N/A</v>
      </c>
      <c r="G9765" s="21" t="e">
        <f>IF(A9765&lt;&gt;"",VLOOKUP(B9765,'Ket qua do'!$C$5:$AP$50000,$G$3,TRUE),"")</f>
        <v>#N/A</v>
      </c>
      <c r="H9765" s="21" t="e">
        <f>IF(A9765&lt;&gt;"",VLOOKUP(B9765,'Ket qua do'!$C$5:$AP$50000,$H$3,TRUE),"")</f>
        <v>#N/A</v>
      </c>
      <c r="I9765" s="21" t="e">
        <f>IF(A9765&lt;&gt;"",VLOOKUP(B9765,'Ket qua do'!$C$5:$AP$50000,$I$3,TRUE)*$E$9/1000,"")</f>
        <v>#N/A</v>
      </c>
      <c r="J9765" s="21" t="e">
        <f>IF(A9765&lt;&gt;"",VLOOKUP(B9765,'Ket qua do'!$C$5:$AP$50000,$J$3,TRUE)*$E$9/1000,"")</f>
        <v>#N/A</v>
      </c>
      <c r="K9765" s="21" t="e">
        <f>IF(A9765&lt;&gt;"",VLOOKUP(B9765,'Ket qua do'!$C$5:$AP$50000,$K$3,TRUE)*$E$9/1000,"")</f>
        <v>#N/A</v>
      </c>
      <c r="L9765" s="21" t="e">
        <f>IF(A9765&lt;&gt;"",VLOOKUP(B9765,'Ket qua do'!$C$5:$AP$50000,$L$3,TRUE),"")</f>
        <v>#N/A</v>
      </c>
    </row>
    <row r="9766" spans="1:12" x14ac:dyDescent="0.25">
      <c r="A9766" t="e">
        <f t="shared" si="158"/>
        <v>#N/A</v>
      </c>
      <c r="B9766" s="1" t="e">
        <f>IF(A9766&lt;&gt;"",VLOOKUP(A9766,'Ket qua do'!$B$5:$CE$50000,2,TRUE),"")</f>
        <v>#N/A</v>
      </c>
      <c r="C9766" s="19" t="e">
        <f>IF(A9766&lt;&gt;"",VLOOKUP(B9766,'Ket qua do'!$C$5:$AP$50000,$C$3,TRUE)*SQRT(3)*$C$11,"")</f>
        <v>#N/A</v>
      </c>
      <c r="D9766" s="21" t="e">
        <f>IF(A9766&lt;&gt;"",VLOOKUP(B9766,'Ket qua do'!$C$5:$AP$50000,$D$3,TRUE),"")</f>
        <v>#N/A</v>
      </c>
      <c r="E9766" s="21" t="e">
        <f>IF(A9766&lt;&gt;"",VLOOKUP(B9766,'Ket qua do'!$C$5:$AP$50000,$E$3,TRUE)*$C$12,"")</f>
        <v>#N/A</v>
      </c>
      <c r="F9766" s="21" t="e">
        <f>IF(A9766&lt;&gt;"",VLOOKUP(B9766,'Ket qua do'!$C$5:$AP$50000,$F$3,TRUE),"")</f>
        <v>#N/A</v>
      </c>
      <c r="G9766" s="21" t="e">
        <f>IF(A9766&lt;&gt;"",VLOOKUP(B9766,'Ket qua do'!$C$5:$AP$50000,$G$3,TRUE),"")</f>
        <v>#N/A</v>
      </c>
      <c r="H9766" s="21" t="e">
        <f>IF(A9766&lt;&gt;"",VLOOKUP(B9766,'Ket qua do'!$C$5:$AP$50000,$H$3,TRUE),"")</f>
        <v>#N/A</v>
      </c>
      <c r="I9766" s="21" t="e">
        <f>IF(A9766&lt;&gt;"",VLOOKUP(B9766,'Ket qua do'!$C$5:$AP$50000,$I$3,TRUE)*$E$9/1000,"")</f>
        <v>#N/A</v>
      </c>
      <c r="J9766" s="21" t="e">
        <f>IF(A9766&lt;&gt;"",VLOOKUP(B9766,'Ket qua do'!$C$5:$AP$50000,$J$3,TRUE)*$E$9/1000,"")</f>
        <v>#N/A</v>
      </c>
      <c r="K9766" s="21" t="e">
        <f>IF(A9766&lt;&gt;"",VLOOKUP(B9766,'Ket qua do'!$C$5:$AP$50000,$K$3,TRUE)*$E$9/1000,"")</f>
        <v>#N/A</v>
      </c>
      <c r="L9766" s="21" t="e">
        <f>IF(A9766&lt;&gt;"",VLOOKUP(B9766,'Ket qua do'!$C$5:$AP$50000,$L$3,TRUE),"")</f>
        <v>#N/A</v>
      </c>
    </row>
    <row r="9767" spans="1:12" x14ac:dyDescent="0.25">
      <c r="A9767" t="e">
        <f t="shared" si="158"/>
        <v>#N/A</v>
      </c>
      <c r="B9767" s="1" t="e">
        <f>IF(A9767&lt;&gt;"",VLOOKUP(A9767,'Ket qua do'!$B$5:$CE$50000,2,TRUE),"")</f>
        <v>#N/A</v>
      </c>
      <c r="C9767" s="19" t="e">
        <f>IF(A9767&lt;&gt;"",VLOOKUP(B9767,'Ket qua do'!$C$5:$AP$50000,$C$3,TRUE)*SQRT(3)*$C$11,"")</f>
        <v>#N/A</v>
      </c>
      <c r="D9767" s="21" t="e">
        <f>IF(A9767&lt;&gt;"",VLOOKUP(B9767,'Ket qua do'!$C$5:$AP$50000,$D$3,TRUE),"")</f>
        <v>#N/A</v>
      </c>
      <c r="E9767" s="21" t="e">
        <f>IF(A9767&lt;&gt;"",VLOOKUP(B9767,'Ket qua do'!$C$5:$AP$50000,$E$3,TRUE)*$C$12,"")</f>
        <v>#N/A</v>
      </c>
      <c r="F9767" s="21" t="e">
        <f>IF(A9767&lt;&gt;"",VLOOKUP(B9767,'Ket qua do'!$C$5:$AP$50000,$F$3,TRUE),"")</f>
        <v>#N/A</v>
      </c>
      <c r="G9767" s="21" t="e">
        <f>IF(A9767&lt;&gt;"",VLOOKUP(B9767,'Ket qua do'!$C$5:$AP$50000,$G$3,TRUE),"")</f>
        <v>#N/A</v>
      </c>
      <c r="H9767" s="21" t="e">
        <f>IF(A9767&lt;&gt;"",VLOOKUP(B9767,'Ket qua do'!$C$5:$AP$50000,$H$3,TRUE),"")</f>
        <v>#N/A</v>
      </c>
      <c r="I9767" s="21" t="e">
        <f>IF(A9767&lt;&gt;"",VLOOKUP(B9767,'Ket qua do'!$C$5:$AP$50000,$I$3,TRUE)*$E$9/1000,"")</f>
        <v>#N/A</v>
      </c>
      <c r="J9767" s="21" t="e">
        <f>IF(A9767&lt;&gt;"",VLOOKUP(B9767,'Ket qua do'!$C$5:$AP$50000,$J$3,TRUE)*$E$9/1000,"")</f>
        <v>#N/A</v>
      </c>
      <c r="K9767" s="21" t="e">
        <f>IF(A9767&lt;&gt;"",VLOOKUP(B9767,'Ket qua do'!$C$5:$AP$50000,$K$3,TRUE)*$E$9/1000,"")</f>
        <v>#N/A</v>
      </c>
      <c r="L9767" s="21" t="e">
        <f>IF(A9767&lt;&gt;"",VLOOKUP(B9767,'Ket qua do'!$C$5:$AP$50000,$L$3,TRUE),"")</f>
        <v>#N/A</v>
      </c>
    </row>
    <row r="9768" spans="1:12" x14ac:dyDescent="0.25">
      <c r="A9768" t="e">
        <f t="shared" si="158"/>
        <v>#N/A</v>
      </c>
      <c r="B9768" s="1" t="e">
        <f>IF(A9768&lt;&gt;"",VLOOKUP(A9768,'Ket qua do'!$B$5:$CE$50000,2,TRUE),"")</f>
        <v>#N/A</v>
      </c>
      <c r="C9768" s="19" t="e">
        <f>IF(A9768&lt;&gt;"",VLOOKUP(B9768,'Ket qua do'!$C$5:$AP$50000,$C$3,TRUE)*SQRT(3)*$C$11,"")</f>
        <v>#N/A</v>
      </c>
      <c r="D9768" s="21" t="e">
        <f>IF(A9768&lt;&gt;"",VLOOKUP(B9768,'Ket qua do'!$C$5:$AP$50000,$D$3,TRUE),"")</f>
        <v>#N/A</v>
      </c>
      <c r="E9768" s="21" t="e">
        <f>IF(A9768&lt;&gt;"",VLOOKUP(B9768,'Ket qua do'!$C$5:$AP$50000,$E$3,TRUE)*$C$12,"")</f>
        <v>#N/A</v>
      </c>
      <c r="F9768" s="21" t="e">
        <f>IF(A9768&lt;&gt;"",VLOOKUP(B9768,'Ket qua do'!$C$5:$AP$50000,$F$3,TRUE),"")</f>
        <v>#N/A</v>
      </c>
      <c r="G9768" s="21" t="e">
        <f>IF(A9768&lt;&gt;"",VLOOKUP(B9768,'Ket qua do'!$C$5:$AP$50000,$G$3,TRUE),"")</f>
        <v>#N/A</v>
      </c>
      <c r="H9768" s="21" t="e">
        <f>IF(A9768&lt;&gt;"",VLOOKUP(B9768,'Ket qua do'!$C$5:$AP$50000,$H$3,TRUE),"")</f>
        <v>#N/A</v>
      </c>
      <c r="I9768" s="21" t="e">
        <f>IF(A9768&lt;&gt;"",VLOOKUP(B9768,'Ket qua do'!$C$5:$AP$50000,$I$3,TRUE)*$E$9/1000,"")</f>
        <v>#N/A</v>
      </c>
      <c r="J9768" s="21" t="e">
        <f>IF(A9768&lt;&gt;"",VLOOKUP(B9768,'Ket qua do'!$C$5:$AP$50000,$J$3,TRUE)*$E$9/1000,"")</f>
        <v>#N/A</v>
      </c>
      <c r="K9768" s="21" t="e">
        <f>IF(A9768&lt;&gt;"",VLOOKUP(B9768,'Ket qua do'!$C$5:$AP$50000,$K$3,TRUE)*$E$9/1000,"")</f>
        <v>#N/A</v>
      </c>
      <c r="L9768" s="21" t="e">
        <f>IF(A9768&lt;&gt;"",VLOOKUP(B9768,'Ket qua do'!$C$5:$AP$50000,$L$3,TRUE),"")</f>
        <v>#N/A</v>
      </c>
    </row>
    <row r="9769" spans="1:12" x14ac:dyDescent="0.25">
      <c r="A9769" t="e">
        <f t="shared" si="158"/>
        <v>#N/A</v>
      </c>
      <c r="B9769" s="1" t="e">
        <f>IF(A9769&lt;&gt;"",VLOOKUP(A9769,'Ket qua do'!$B$5:$CE$50000,2,TRUE),"")</f>
        <v>#N/A</v>
      </c>
      <c r="C9769" s="19" t="e">
        <f>IF(A9769&lt;&gt;"",VLOOKUP(B9769,'Ket qua do'!$C$5:$AP$50000,$C$3,TRUE)*SQRT(3)*$C$11,"")</f>
        <v>#N/A</v>
      </c>
      <c r="D9769" s="21" t="e">
        <f>IF(A9769&lt;&gt;"",VLOOKUP(B9769,'Ket qua do'!$C$5:$AP$50000,$D$3,TRUE),"")</f>
        <v>#N/A</v>
      </c>
      <c r="E9769" s="21" t="e">
        <f>IF(A9769&lt;&gt;"",VLOOKUP(B9769,'Ket qua do'!$C$5:$AP$50000,$E$3,TRUE)*$C$12,"")</f>
        <v>#N/A</v>
      </c>
      <c r="F9769" s="21" t="e">
        <f>IF(A9769&lt;&gt;"",VLOOKUP(B9769,'Ket qua do'!$C$5:$AP$50000,$F$3,TRUE),"")</f>
        <v>#N/A</v>
      </c>
      <c r="G9769" s="21" t="e">
        <f>IF(A9769&lt;&gt;"",VLOOKUP(B9769,'Ket qua do'!$C$5:$AP$50000,$G$3,TRUE),"")</f>
        <v>#N/A</v>
      </c>
      <c r="H9769" s="21" t="e">
        <f>IF(A9769&lt;&gt;"",VLOOKUP(B9769,'Ket qua do'!$C$5:$AP$50000,$H$3,TRUE),"")</f>
        <v>#N/A</v>
      </c>
      <c r="I9769" s="21" t="e">
        <f>IF(A9769&lt;&gt;"",VLOOKUP(B9769,'Ket qua do'!$C$5:$AP$50000,$I$3,TRUE)*$E$9/1000,"")</f>
        <v>#N/A</v>
      </c>
      <c r="J9769" s="21" t="e">
        <f>IF(A9769&lt;&gt;"",VLOOKUP(B9769,'Ket qua do'!$C$5:$AP$50000,$J$3,TRUE)*$E$9/1000,"")</f>
        <v>#N/A</v>
      </c>
      <c r="K9769" s="21" t="e">
        <f>IF(A9769&lt;&gt;"",VLOOKUP(B9769,'Ket qua do'!$C$5:$AP$50000,$K$3,TRUE)*$E$9/1000,"")</f>
        <v>#N/A</v>
      </c>
      <c r="L9769" s="21" t="e">
        <f>IF(A9769&lt;&gt;"",VLOOKUP(B9769,'Ket qua do'!$C$5:$AP$50000,$L$3,TRUE),"")</f>
        <v>#N/A</v>
      </c>
    </row>
    <row r="9770" spans="1:12" x14ac:dyDescent="0.25">
      <c r="A9770" t="e">
        <f t="shared" si="158"/>
        <v>#N/A</v>
      </c>
      <c r="B9770" s="1" t="e">
        <f>IF(A9770&lt;&gt;"",VLOOKUP(A9770,'Ket qua do'!$B$5:$CE$50000,2,TRUE),"")</f>
        <v>#N/A</v>
      </c>
      <c r="C9770" s="19" t="e">
        <f>IF(A9770&lt;&gt;"",VLOOKUP(B9770,'Ket qua do'!$C$5:$AP$50000,$C$3,TRUE)*SQRT(3)*$C$11,"")</f>
        <v>#N/A</v>
      </c>
      <c r="D9770" s="21" t="e">
        <f>IF(A9770&lt;&gt;"",VLOOKUP(B9770,'Ket qua do'!$C$5:$AP$50000,$D$3,TRUE),"")</f>
        <v>#N/A</v>
      </c>
      <c r="E9770" s="21" t="e">
        <f>IF(A9770&lt;&gt;"",VLOOKUP(B9770,'Ket qua do'!$C$5:$AP$50000,$E$3,TRUE)*$C$12,"")</f>
        <v>#N/A</v>
      </c>
      <c r="F9770" s="21" t="e">
        <f>IF(A9770&lt;&gt;"",VLOOKUP(B9770,'Ket qua do'!$C$5:$AP$50000,$F$3,TRUE),"")</f>
        <v>#N/A</v>
      </c>
      <c r="G9770" s="21" t="e">
        <f>IF(A9770&lt;&gt;"",VLOOKUP(B9770,'Ket qua do'!$C$5:$AP$50000,$G$3,TRUE),"")</f>
        <v>#N/A</v>
      </c>
      <c r="H9770" s="21" t="e">
        <f>IF(A9770&lt;&gt;"",VLOOKUP(B9770,'Ket qua do'!$C$5:$AP$50000,$H$3,TRUE),"")</f>
        <v>#N/A</v>
      </c>
      <c r="I9770" s="21" t="e">
        <f>IF(A9770&lt;&gt;"",VLOOKUP(B9770,'Ket qua do'!$C$5:$AP$50000,$I$3,TRUE)*$E$9/1000,"")</f>
        <v>#N/A</v>
      </c>
      <c r="J9770" s="21" t="e">
        <f>IF(A9770&lt;&gt;"",VLOOKUP(B9770,'Ket qua do'!$C$5:$AP$50000,$J$3,TRUE)*$E$9/1000,"")</f>
        <v>#N/A</v>
      </c>
      <c r="K9770" s="21" t="e">
        <f>IF(A9770&lt;&gt;"",VLOOKUP(B9770,'Ket qua do'!$C$5:$AP$50000,$K$3,TRUE)*$E$9/1000,"")</f>
        <v>#N/A</v>
      </c>
      <c r="L9770" s="21" t="e">
        <f>IF(A9770&lt;&gt;"",VLOOKUP(B9770,'Ket qua do'!$C$5:$AP$50000,$L$3,TRUE),"")</f>
        <v>#N/A</v>
      </c>
    </row>
    <row r="9771" spans="1:12" x14ac:dyDescent="0.25">
      <c r="A9771" t="e">
        <f t="shared" si="158"/>
        <v>#N/A</v>
      </c>
      <c r="B9771" s="1" t="e">
        <f>IF(A9771&lt;&gt;"",VLOOKUP(A9771,'Ket qua do'!$B$5:$CE$50000,2,TRUE),"")</f>
        <v>#N/A</v>
      </c>
      <c r="C9771" s="19" t="e">
        <f>IF(A9771&lt;&gt;"",VLOOKUP(B9771,'Ket qua do'!$C$5:$AP$50000,$C$3,TRUE)*SQRT(3)*$C$11,"")</f>
        <v>#N/A</v>
      </c>
      <c r="D9771" s="21" t="e">
        <f>IF(A9771&lt;&gt;"",VLOOKUP(B9771,'Ket qua do'!$C$5:$AP$50000,$D$3,TRUE),"")</f>
        <v>#N/A</v>
      </c>
      <c r="E9771" s="21" t="e">
        <f>IF(A9771&lt;&gt;"",VLOOKUP(B9771,'Ket qua do'!$C$5:$AP$50000,$E$3,TRUE)*$C$12,"")</f>
        <v>#N/A</v>
      </c>
      <c r="F9771" s="21" t="e">
        <f>IF(A9771&lt;&gt;"",VLOOKUP(B9771,'Ket qua do'!$C$5:$AP$50000,$F$3,TRUE),"")</f>
        <v>#N/A</v>
      </c>
      <c r="G9771" s="21" t="e">
        <f>IF(A9771&lt;&gt;"",VLOOKUP(B9771,'Ket qua do'!$C$5:$AP$50000,$G$3,TRUE),"")</f>
        <v>#N/A</v>
      </c>
      <c r="H9771" s="21" t="e">
        <f>IF(A9771&lt;&gt;"",VLOOKUP(B9771,'Ket qua do'!$C$5:$AP$50000,$H$3,TRUE),"")</f>
        <v>#N/A</v>
      </c>
      <c r="I9771" s="21" t="e">
        <f>IF(A9771&lt;&gt;"",VLOOKUP(B9771,'Ket qua do'!$C$5:$AP$50000,$I$3,TRUE)*$E$9/1000,"")</f>
        <v>#N/A</v>
      </c>
      <c r="J9771" s="21" t="e">
        <f>IF(A9771&lt;&gt;"",VLOOKUP(B9771,'Ket qua do'!$C$5:$AP$50000,$J$3,TRUE)*$E$9/1000,"")</f>
        <v>#N/A</v>
      </c>
      <c r="K9771" s="21" t="e">
        <f>IF(A9771&lt;&gt;"",VLOOKUP(B9771,'Ket qua do'!$C$5:$AP$50000,$K$3,TRUE)*$E$9/1000,"")</f>
        <v>#N/A</v>
      </c>
      <c r="L9771" s="21" t="e">
        <f>IF(A9771&lt;&gt;"",VLOOKUP(B9771,'Ket qua do'!$C$5:$AP$50000,$L$3,TRUE),"")</f>
        <v>#N/A</v>
      </c>
    </row>
    <row r="9772" spans="1:12" x14ac:dyDescent="0.25">
      <c r="A9772" t="e">
        <f t="shared" si="158"/>
        <v>#N/A</v>
      </c>
      <c r="B9772" s="1" t="e">
        <f>IF(A9772&lt;&gt;"",VLOOKUP(A9772,'Ket qua do'!$B$5:$CE$50000,2,TRUE),"")</f>
        <v>#N/A</v>
      </c>
      <c r="C9772" s="19" t="e">
        <f>IF(A9772&lt;&gt;"",VLOOKUP(B9772,'Ket qua do'!$C$5:$AP$50000,$C$3,TRUE)*SQRT(3)*$C$11,"")</f>
        <v>#N/A</v>
      </c>
      <c r="D9772" s="21" t="e">
        <f>IF(A9772&lt;&gt;"",VLOOKUP(B9772,'Ket qua do'!$C$5:$AP$50000,$D$3,TRUE),"")</f>
        <v>#N/A</v>
      </c>
      <c r="E9772" s="21" t="e">
        <f>IF(A9772&lt;&gt;"",VLOOKUP(B9772,'Ket qua do'!$C$5:$AP$50000,$E$3,TRUE)*$C$12,"")</f>
        <v>#N/A</v>
      </c>
      <c r="F9772" s="21" t="e">
        <f>IF(A9772&lt;&gt;"",VLOOKUP(B9772,'Ket qua do'!$C$5:$AP$50000,$F$3,TRUE),"")</f>
        <v>#N/A</v>
      </c>
      <c r="G9772" s="21" t="e">
        <f>IF(A9772&lt;&gt;"",VLOOKUP(B9772,'Ket qua do'!$C$5:$AP$50000,$G$3,TRUE),"")</f>
        <v>#N/A</v>
      </c>
      <c r="H9772" s="21" t="e">
        <f>IF(A9772&lt;&gt;"",VLOOKUP(B9772,'Ket qua do'!$C$5:$AP$50000,$H$3,TRUE),"")</f>
        <v>#N/A</v>
      </c>
      <c r="I9772" s="21" t="e">
        <f>IF(A9772&lt;&gt;"",VLOOKUP(B9772,'Ket qua do'!$C$5:$AP$50000,$I$3,TRUE)*$E$9/1000,"")</f>
        <v>#N/A</v>
      </c>
      <c r="J9772" s="21" t="e">
        <f>IF(A9772&lt;&gt;"",VLOOKUP(B9772,'Ket qua do'!$C$5:$AP$50000,$J$3,TRUE)*$E$9/1000,"")</f>
        <v>#N/A</v>
      </c>
      <c r="K9772" s="21" t="e">
        <f>IF(A9772&lt;&gt;"",VLOOKUP(B9772,'Ket qua do'!$C$5:$AP$50000,$K$3,TRUE)*$E$9/1000,"")</f>
        <v>#N/A</v>
      </c>
      <c r="L9772" s="21" t="e">
        <f>IF(A9772&lt;&gt;"",VLOOKUP(B9772,'Ket qua do'!$C$5:$AP$50000,$L$3,TRUE),"")</f>
        <v>#N/A</v>
      </c>
    </row>
    <row r="9773" spans="1:12" x14ac:dyDescent="0.25">
      <c r="A9773" t="e">
        <f t="shared" si="158"/>
        <v>#N/A</v>
      </c>
      <c r="B9773" s="1" t="e">
        <f>IF(A9773&lt;&gt;"",VLOOKUP(A9773,'Ket qua do'!$B$5:$CE$50000,2,TRUE),"")</f>
        <v>#N/A</v>
      </c>
      <c r="C9773" s="19" t="e">
        <f>IF(A9773&lt;&gt;"",VLOOKUP(B9773,'Ket qua do'!$C$5:$AP$50000,$C$3,TRUE)*SQRT(3)*$C$11,"")</f>
        <v>#N/A</v>
      </c>
      <c r="D9773" s="21" t="e">
        <f>IF(A9773&lt;&gt;"",VLOOKUP(B9773,'Ket qua do'!$C$5:$AP$50000,$D$3,TRUE),"")</f>
        <v>#N/A</v>
      </c>
      <c r="E9773" s="21" t="e">
        <f>IF(A9773&lt;&gt;"",VLOOKUP(B9773,'Ket qua do'!$C$5:$AP$50000,$E$3,TRUE)*$C$12,"")</f>
        <v>#N/A</v>
      </c>
      <c r="F9773" s="21" t="e">
        <f>IF(A9773&lt;&gt;"",VLOOKUP(B9773,'Ket qua do'!$C$5:$AP$50000,$F$3,TRUE),"")</f>
        <v>#N/A</v>
      </c>
      <c r="G9773" s="21" t="e">
        <f>IF(A9773&lt;&gt;"",VLOOKUP(B9773,'Ket qua do'!$C$5:$AP$50000,$G$3,TRUE),"")</f>
        <v>#N/A</v>
      </c>
      <c r="H9773" s="21" t="e">
        <f>IF(A9773&lt;&gt;"",VLOOKUP(B9773,'Ket qua do'!$C$5:$AP$50000,$H$3,TRUE),"")</f>
        <v>#N/A</v>
      </c>
      <c r="I9773" s="21" t="e">
        <f>IF(A9773&lt;&gt;"",VLOOKUP(B9773,'Ket qua do'!$C$5:$AP$50000,$I$3,TRUE)*$E$9/1000,"")</f>
        <v>#N/A</v>
      </c>
      <c r="J9773" s="21" t="e">
        <f>IF(A9773&lt;&gt;"",VLOOKUP(B9773,'Ket qua do'!$C$5:$AP$50000,$J$3,TRUE)*$E$9/1000,"")</f>
        <v>#N/A</v>
      </c>
      <c r="K9773" s="21" t="e">
        <f>IF(A9773&lt;&gt;"",VLOOKUP(B9773,'Ket qua do'!$C$5:$AP$50000,$K$3,TRUE)*$E$9/1000,"")</f>
        <v>#N/A</v>
      </c>
      <c r="L9773" s="21" t="e">
        <f>IF(A9773&lt;&gt;"",VLOOKUP(B9773,'Ket qua do'!$C$5:$AP$50000,$L$3,TRUE),"")</f>
        <v>#N/A</v>
      </c>
    </row>
    <row r="9774" spans="1:12" x14ac:dyDescent="0.25">
      <c r="A9774" t="e">
        <f t="shared" si="158"/>
        <v>#N/A</v>
      </c>
      <c r="B9774" s="1" t="e">
        <f>IF(A9774&lt;&gt;"",VLOOKUP(A9774,'Ket qua do'!$B$5:$CE$50000,2,TRUE),"")</f>
        <v>#N/A</v>
      </c>
      <c r="C9774" s="19" t="e">
        <f>IF(A9774&lt;&gt;"",VLOOKUP(B9774,'Ket qua do'!$C$5:$AP$50000,$C$3,TRUE)*SQRT(3)*$C$11,"")</f>
        <v>#N/A</v>
      </c>
      <c r="D9774" s="21" t="e">
        <f>IF(A9774&lt;&gt;"",VLOOKUP(B9774,'Ket qua do'!$C$5:$AP$50000,$D$3,TRUE),"")</f>
        <v>#N/A</v>
      </c>
      <c r="E9774" s="21" t="e">
        <f>IF(A9774&lt;&gt;"",VLOOKUP(B9774,'Ket qua do'!$C$5:$AP$50000,$E$3,TRUE)*$C$12,"")</f>
        <v>#N/A</v>
      </c>
      <c r="F9774" s="21" t="e">
        <f>IF(A9774&lt;&gt;"",VLOOKUP(B9774,'Ket qua do'!$C$5:$AP$50000,$F$3,TRUE),"")</f>
        <v>#N/A</v>
      </c>
      <c r="G9774" s="21" t="e">
        <f>IF(A9774&lt;&gt;"",VLOOKUP(B9774,'Ket qua do'!$C$5:$AP$50000,$G$3,TRUE),"")</f>
        <v>#N/A</v>
      </c>
      <c r="H9774" s="21" t="e">
        <f>IF(A9774&lt;&gt;"",VLOOKUP(B9774,'Ket qua do'!$C$5:$AP$50000,$H$3,TRUE),"")</f>
        <v>#N/A</v>
      </c>
      <c r="I9774" s="21" t="e">
        <f>IF(A9774&lt;&gt;"",VLOOKUP(B9774,'Ket qua do'!$C$5:$AP$50000,$I$3,TRUE)*$E$9/1000,"")</f>
        <v>#N/A</v>
      </c>
      <c r="J9774" s="21" t="e">
        <f>IF(A9774&lt;&gt;"",VLOOKUP(B9774,'Ket qua do'!$C$5:$AP$50000,$J$3,TRUE)*$E$9/1000,"")</f>
        <v>#N/A</v>
      </c>
      <c r="K9774" s="21" t="e">
        <f>IF(A9774&lt;&gt;"",VLOOKUP(B9774,'Ket qua do'!$C$5:$AP$50000,$K$3,TRUE)*$E$9/1000,"")</f>
        <v>#N/A</v>
      </c>
      <c r="L9774" s="21" t="e">
        <f>IF(A9774&lt;&gt;"",VLOOKUP(B9774,'Ket qua do'!$C$5:$AP$50000,$L$3,TRUE),"")</f>
        <v>#N/A</v>
      </c>
    </row>
    <row r="9775" spans="1:12" x14ac:dyDescent="0.25">
      <c r="A9775" t="e">
        <f t="shared" si="158"/>
        <v>#N/A</v>
      </c>
      <c r="B9775" s="1" t="e">
        <f>IF(A9775&lt;&gt;"",VLOOKUP(A9775,'Ket qua do'!$B$5:$CE$50000,2,TRUE),"")</f>
        <v>#N/A</v>
      </c>
      <c r="C9775" s="19" t="e">
        <f>IF(A9775&lt;&gt;"",VLOOKUP(B9775,'Ket qua do'!$C$5:$AP$50000,$C$3,TRUE)*SQRT(3)*$C$11,"")</f>
        <v>#N/A</v>
      </c>
      <c r="D9775" s="21" t="e">
        <f>IF(A9775&lt;&gt;"",VLOOKUP(B9775,'Ket qua do'!$C$5:$AP$50000,$D$3,TRUE),"")</f>
        <v>#N/A</v>
      </c>
      <c r="E9775" s="21" t="e">
        <f>IF(A9775&lt;&gt;"",VLOOKUP(B9775,'Ket qua do'!$C$5:$AP$50000,$E$3,TRUE)*$C$12,"")</f>
        <v>#N/A</v>
      </c>
      <c r="F9775" s="21" t="e">
        <f>IF(A9775&lt;&gt;"",VLOOKUP(B9775,'Ket qua do'!$C$5:$AP$50000,$F$3,TRUE),"")</f>
        <v>#N/A</v>
      </c>
      <c r="G9775" s="21" t="e">
        <f>IF(A9775&lt;&gt;"",VLOOKUP(B9775,'Ket qua do'!$C$5:$AP$50000,$G$3,TRUE),"")</f>
        <v>#N/A</v>
      </c>
      <c r="H9775" s="21" t="e">
        <f>IF(A9775&lt;&gt;"",VLOOKUP(B9775,'Ket qua do'!$C$5:$AP$50000,$H$3,TRUE),"")</f>
        <v>#N/A</v>
      </c>
      <c r="I9775" s="21" t="e">
        <f>IF(A9775&lt;&gt;"",VLOOKUP(B9775,'Ket qua do'!$C$5:$AP$50000,$I$3,TRUE)*$E$9/1000,"")</f>
        <v>#N/A</v>
      </c>
      <c r="J9775" s="21" t="e">
        <f>IF(A9775&lt;&gt;"",VLOOKUP(B9775,'Ket qua do'!$C$5:$AP$50000,$J$3,TRUE)*$E$9/1000,"")</f>
        <v>#N/A</v>
      </c>
      <c r="K9775" s="21" t="e">
        <f>IF(A9775&lt;&gt;"",VLOOKUP(B9775,'Ket qua do'!$C$5:$AP$50000,$K$3,TRUE)*$E$9/1000,"")</f>
        <v>#N/A</v>
      </c>
      <c r="L9775" s="21" t="e">
        <f>IF(A9775&lt;&gt;"",VLOOKUP(B9775,'Ket qua do'!$C$5:$AP$50000,$L$3,TRUE),"")</f>
        <v>#N/A</v>
      </c>
    </row>
    <row r="9776" spans="1:12" x14ac:dyDescent="0.25">
      <c r="A9776" t="e">
        <f t="shared" si="158"/>
        <v>#N/A</v>
      </c>
      <c r="B9776" s="1" t="e">
        <f>IF(A9776&lt;&gt;"",VLOOKUP(A9776,'Ket qua do'!$B$5:$CE$50000,2,TRUE),"")</f>
        <v>#N/A</v>
      </c>
      <c r="C9776" s="19" t="e">
        <f>IF(A9776&lt;&gt;"",VLOOKUP(B9776,'Ket qua do'!$C$5:$AP$50000,$C$3,TRUE)*SQRT(3)*$C$11,"")</f>
        <v>#N/A</v>
      </c>
      <c r="D9776" s="21" t="e">
        <f>IF(A9776&lt;&gt;"",VLOOKUP(B9776,'Ket qua do'!$C$5:$AP$50000,$D$3,TRUE),"")</f>
        <v>#N/A</v>
      </c>
      <c r="E9776" s="21" t="e">
        <f>IF(A9776&lt;&gt;"",VLOOKUP(B9776,'Ket qua do'!$C$5:$AP$50000,$E$3,TRUE)*$C$12,"")</f>
        <v>#N/A</v>
      </c>
      <c r="F9776" s="21" t="e">
        <f>IF(A9776&lt;&gt;"",VLOOKUP(B9776,'Ket qua do'!$C$5:$AP$50000,$F$3,TRUE),"")</f>
        <v>#N/A</v>
      </c>
      <c r="G9776" s="21" t="e">
        <f>IF(A9776&lt;&gt;"",VLOOKUP(B9776,'Ket qua do'!$C$5:$AP$50000,$G$3,TRUE),"")</f>
        <v>#N/A</v>
      </c>
      <c r="H9776" s="21" t="e">
        <f>IF(A9776&lt;&gt;"",VLOOKUP(B9776,'Ket qua do'!$C$5:$AP$50000,$H$3,TRUE),"")</f>
        <v>#N/A</v>
      </c>
      <c r="I9776" s="21" t="e">
        <f>IF(A9776&lt;&gt;"",VLOOKUP(B9776,'Ket qua do'!$C$5:$AP$50000,$I$3,TRUE)*$E$9/1000,"")</f>
        <v>#N/A</v>
      </c>
      <c r="J9776" s="21" t="e">
        <f>IF(A9776&lt;&gt;"",VLOOKUP(B9776,'Ket qua do'!$C$5:$AP$50000,$J$3,TRUE)*$E$9/1000,"")</f>
        <v>#N/A</v>
      </c>
      <c r="K9776" s="21" t="e">
        <f>IF(A9776&lt;&gt;"",VLOOKUP(B9776,'Ket qua do'!$C$5:$AP$50000,$K$3,TRUE)*$E$9/1000,"")</f>
        <v>#N/A</v>
      </c>
      <c r="L9776" s="21" t="e">
        <f>IF(A9776&lt;&gt;"",VLOOKUP(B9776,'Ket qua do'!$C$5:$AP$50000,$L$3,TRUE),"")</f>
        <v>#N/A</v>
      </c>
    </row>
    <row r="9777" spans="1:12" x14ac:dyDescent="0.25">
      <c r="A9777" t="e">
        <f t="shared" si="158"/>
        <v>#N/A</v>
      </c>
      <c r="B9777" s="1" t="e">
        <f>IF(A9777&lt;&gt;"",VLOOKUP(A9777,'Ket qua do'!$B$5:$CE$50000,2,TRUE),"")</f>
        <v>#N/A</v>
      </c>
      <c r="C9777" s="19" t="e">
        <f>IF(A9777&lt;&gt;"",VLOOKUP(B9777,'Ket qua do'!$C$5:$AP$50000,$C$3,TRUE)*SQRT(3)*$C$11,"")</f>
        <v>#N/A</v>
      </c>
      <c r="D9777" s="21" t="e">
        <f>IF(A9777&lt;&gt;"",VLOOKUP(B9777,'Ket qua do'!$C$5:$AP$50000,$D$3,TRUE),"")</f>
        <v>#N/A</v>
      </c>
      <c r="E9777" s="21" t="e">
        <f>IF(A9777&lt;&gt;"",VLOOKUP(B9777,'Ket qua do'!$C$5:$AP$50000,$E$3,TRUE)*$C$12,"")</f>
        <v>#N/A</v>
      </c>
      <c r="F9777" s="21" t="e">
        <f>IF(A9777&lt;&gt;"",VLOOKUP(B9777,'Ket qua do'!$C$5:$AP$50000,$F$3,TRUE),"")</f>
        <v>#N/A</v>
      </c>
      <c r="G9777" s="21" t="e">
        <f>IF(A9777&lt;&gt;"",VLOOKUP(B9777,'Ket qua do'!$C$5:$AP$50000,$G$3,TRUE),"")</f>
        <v>#N/A</v>
      </c>
      <c r="H9777" s="21" t="e">
        <f>IF(A9777&lt;&gt;"",VLOOKUP(B9777,'Ket qua do'!$C$5:$AP$50000,$H$3,TRUE),"")</f>
        <v>#N/A</v>
      </c>
      <c r="I9777" s="21" t="e">
        <f>IF(A9777&lt;&gt;"",VLOOKUP(B9777,'Ket qua do'!$C$5:$AP$50000,$I$3,TRUE)*$E$9/1000,"")</f>
        <v>#N/A</v>
      </c>
      <c r="J9777" s="21" t="e">
        <f>IF(A9777&lt;&gt;"",VLOOKUP(B9777,'Ket qua do'!$C$5:$AP$50000,$J$3,TRUE)*$E$9/1000,"")</f>
        <v>#N/A</v>
      </c>
      <c r="K9777" s="21" t="e">
        <f>IF(A9777&lt;&gt;"",VLOOKUP(B9777,'Ket qua do'!$C$5:$AP$50000,$K$3,TRUE)*$E$9/1000,"")</f>
        <v>#N/A</v>
      </c>
      <c r="L9777" s="21" t="e">
        <f>IF(A9777&lt;&gt;"",VLOOKUP(B9777,'Ket qua do'!$C$5:$AP$50000,$L$3,TRUE),"")</f>
        <v>#N/A</v>
      </c>
    </row>
    <row r="9778" spans="1:12" x14ac:dyDescent="0.25">
      <c r="A9778" t="e">
        <f t="shared" si="158"/>
        <v>#N/A</v>
      </c>
      <c r="B9778" s="1" t="e">
        <f>IF(A9778&lt;&gt;"",VLOOKUP(A9778,'Ket qua do'!$B$5:$CE$50000,2,TRUE),"")</f>
        <v>#N/A</v>
      </c>
      <c r="C9778" s="19" t="e">
        <f>IF(A9778&lt;&gt;"",VLOOKUP(B9778,'Ket qua do'!$C$5:$AP$50000,$C$3,TRUE)*SQRT(3)*$C$11,"")</f>
        <v>#N/A</v>
      </c>
      <c r="D9778" s="21" t="e">
        <f>IF(A9778&lt;&gt;"",VLOOKUP(B9778,'Ket qua do'!$C$5:$AP$50000,$D$3,TRUE),"")</f>
        <v>#N/A</v>
      </c>
      <c r="E9778" s="21" t="e">
        <f>IF(A9778&lt;&gt;"",VLOOKUP(B9778,'Ket qua do'!$C$5:$AP$50000,$E$3,TRUE)*$C$12,"")</f>
        <v>#N/A</v>
      </c>
      <c r="F9778" s="21" t="e">
        <f>IF(A9778&lt;&gt;"",VLOOKUP(B9778,'Ket qua do'!$C$5:$AP$50000,$F$3,TRUE),"")</f>
        <v>#N/A</v>
      </c>
      <c r="G9778" s="21" t="e">
        <f>IF(A9778&lt;&gt;"",VLOOKUP(B9778,'Ket qua do'!$C$5:$AP$50000,$G$3,TRUE),"")</f>
        <v>#N/A</v>
      </c>
      <c r="H9778" s="21" t="e">
        <f>IF(A9778&lt;&gt;"",VLOOKUP(B9778,'Ket qua do'!$C$5:$AP$50000,$H$3,TRUE),"")</f>
        <v>#N/A</v>
      </c>
      <c r="I9778" s="21" t="e">
        <f>IF(A9778&lt;&gt;"",VLOOKUP(B9778,'Ket qua do'!$C$5:$AP$50000,$I$3,TRUE)*$E$9/1000,"")</f>
        <v>#N/A</v>
      </c>
      <c r="J9778" s="21" t="e">
        <f>IF(A9778&lt;&gt;"",VLOOKUP(B9778,'Ket qua do'!$C$5:$AP$50000,$J$3,TRUE)*$E$9/1000,"")</f>
        <v>#N/A</v>
      </c>
      <c r="K9778" s="21" t="e">
        <f>IF(A9778&lt;&gt;"",VLOOKUP(B9778,'Ket qua do'!$C$5:$AP$50000,$K$3,TRUE)*$E$9/1000,"")</f>
        <v>#N/A</v>
      </c>
      <c r="L9778" s="21" t="e">
        <f>IF(A9778&lt;&gt;"",VLOOKUP(B9778,'Ket qua do'!$C$5:$AP$50000,$L$3,TRUE),"")</f>
        <v>#N/A</v>
      </c>
    </row>
    <row r="9779" spans="1:12" x14ac:dyDescent="0.25">
      <c r="A9779" t="e">
        <f t="shared" si="158"/>
        <v>#N/A</v>
      </c>
      <c r="B9779" s="1" t="e">
        <f>IF(A9779&lt;&gt;"",VLOOKUP(A9779,'Ket qua do'!$B$5:$CE$50000,2,TRUE),"")</f>
        <v>#N/A</v>
      </c>
      <c r="C9779" s="19" t="e">
        <f>IF(A9779&lt;&gt;"",VLOOKUP(B9779,'Ket qua do'!$C$5:$AP$50000,$C$3,TRUE)*SQRT(3)*$C$11,"")</f>
        <v>#N/A</v>
      </c>
      <c r="D9779" s="21" t="e">
        <f>IF(A9779&lt;&gt;"",VLOOKUP(B9779,'Ket qua do'!$C$5:$AP$50000,$D$3,TRUE),"")</f>
        <v>#N/A</v>
      </c>
      <c r="E9779" s="21" t="e">
        <f>IF(A9779&lt;&gt;"",VLOOKUP(B9779,'Ket qua do'!$C$5:$AP$50000,$E$3,TRUE)*$C$12,"")</f>
        <v>#N/A</v>
      </c>
      <c r="F9779" s="21" t="e">
        <f>IF(A9779&lt;&gt;"",VLOOKUP(B9779,'Ket qua do'!$C$5:$AP$50000,$F$3,TRUE),"")</f>
        <v>#N/A</v>
      </c>
      <c r="G9779" s="21" t="e">
        <f>IF(A9779&lt;&gt;"",VLOOKUP(B9779,'Ket qua do'!$C$5:$AP$50000,$G$3,TRUE),"")</f>
        <v>#N/A</v>
      </c>
      <c r="H9779" s="21" t="e">
        <f>IF(A9779&lt;&gt;"",VLOOKUP(B9779,'Ket qua do'!$C$5:$AP$50000,$H$3,TRUE),"")</f>
        <v>#N/A</v>
      </c>
      <c r="I9779" s="21" t="e">
        <f>IF(A9779&lt;&gt;"",VLOOKUP(B9779,'Ket qua do'!$C$5:$AP$50000,$I$3,TRUE)*$E$9/1000,"")</f>
        <v>#N/A</v>
      </c>
      <c r="J9779" s="21" t="e">
        <f>IF(A9779&lt;&gt;"",VLOOKUP(B9779,'Ket qua do'!$C$5:$AP$50000,$J$3,TRUE)*$E$9/1000,"")</f>
        <v>#N/A</v>
      </c>
      <c r="K9779" s="21" t="e">
        <f>IF(A9779&lt;&gt;"",VLOOKUP(B9779,'Ket qua do'!$C$5:$AP$50000,$K$3,TRUE)*$E$9/1000,"")</f>
        <v>#N/A</v>
      </c>
      <c r="L9779" s="21" t="e">
        <f>IF(A9779&lt;&gt;"",VLOOKUP(B9779,'Ket qua do'!$C$5:$AP$50000,$L$3,TRUE),"")</f>
        <v>#N/A</v>
      </c>
    </row>
    <row r="9780" spans="1:12" x14ac:dyDescent="0.25">
      <c r="A9780" t="e">
        <f t="shared" si="158"/>
        <v>#N/A</v>
      </c>
      <c r="B9780" s="1" t="e">
        <f>IF(A9780&lt;&gt;"",VLOOKUP(A9780,'Ket qua do'!$B$5:$CE$50000,2,TRUE),"")</f>
        <v>#N/A</v>
      </c>
      <c r="C9780" s="19" t="e">
        <f>IF(A9780&lt;&gt;"",VLOOKUP(B9780,'Ket qua do'!$C$5:$AP$50000,$C$3,TRUE)*SQRT(3)*$C$11,"")</f>
        <v>#N/A</v>
      </c>
      <c r="D9780" s="21" t="e">
        <f>IF(A9780&lt;&gt;"",VLOOKUP(B9780,'Ket qua do'!$C$5:$AP$50000,$D$3,TRUE),"")</f>
        <v>#N/A</v>
      </c>
      <c r="E9780" s="21" t="e">
        <f>IF(A9780&lt;&gt;"",VLOOKUP(B9780,'Ket qua do'!$C$5:$AP$50000,$E$3,TRUE)*$C$12,"")</f>
        <v>#N/A</v>
      </c>
      <c r="F9780" s="21" t="e">
        <f>IF(A9780&lt;&gt;"",VLOOKUP(B9780,'Ket qua do'!$C$5:$AP$50000,$F$3,TRUE),"")</f>
        <v>#N/A</v>
      </c>
      <c r="G9780" s="21" t="e">
        <f>IF(A9780&lt;&gt;"",VLOOKUP(B9780,'Ket qua do'!$C$5:$AP$50000,$G$3,TRUE),"")</f>
        <v>#N/A</v>
      </c>
      <c r="H9780" s="21" t="e">
        <f>IF(A9780&lt;&gt;"",VLOOKUP(B9780,'Ket qua do'!$C$5:$AP$50000,$H$3,TRUE),"")</f>
        <v>#N/A</v>
      </c>
      <c r="I9780" s="21" t="e">
        <f>IF(A9780&lt;&gt;"",VLOOKUP(B9780,'Ket qua do'!$C$5:$AP$50000,$I$3,TRUE)*$E$9/1000,"")</f>
        <v>#N/A</v>
      </c>
      <c r="J9780" s="21" t="e">
        <f>IF(A9780&lt;&gt;"",VLOOKUP(B9780,'Ket qua do'!$C$5:$AP$50000,$J$3,TRUE)*$E$9/1000,"")</f>
        <v>#N/A</v>
      </c>
      <c r="K9780" s="21" t="e">
        <f>IF(A9780&lt;&gt;"",VLOOKUP(B9780,'Ket qua do'!$C$5:$AP$50000,$K$3,TRUE)*$E$9/1000,"")</f>
        <v>#N/A</v>
      </c>
      <c r="L9780" s="21" t="e">
        <f>IF(A9780&lt;&gt;"",VLOOKUP(B9780,'Ket qua do'!$C$5:$AP$50000,$L$3,TRUE),"")</f>
        <v>#N/A</v>
      </c>
    </row>
    <row r="9781" spans="1:12" x14ac:dyDescent="0.25">
      <c r="A9781" t="e">
        <f t="shared" si="158"/>
        <v>#N/A</v>
      </c>
      <c r="B9781" s="1" t="e">
        <f>IF(A9781&lt;&gt;"",VLOOKUP(A9781,'Ket qua do'!$B$5:$CE$50000,2,TRUE),"")</f>
        <v>#N/A</v>
      </c>
      <c r="C9781" s="19" t="e">
        <f>IF(A9781&lt;&gt;"",VLOOKUP(B9781,'Ket qua do'!$C$5:$AP$50000,$C$3,TRUE)*SQRT(3)*$C$11,"")</f>
        <v>#N/A</v>
      </c>
      <c r="D9781" s="21" t="e">
        <f>IF(A9781&lt;&gt;"",VLOOKUP(B9781,'Ket qua do'!$C$5:$AP$50000,$D$3,TRUE),"")</f>
        <v>#N/A</v>
      </c>
      <c r="E9781" s="21" t="e">
        <f>IF(A9781&lt;&gt;"",VLOOKUP(B9781,'Ket qua do'!$C$5:$AP$50000,$E$3,TRUE)*$C$12,"")</f>
        <v>#N/A</v>
      </c>
      <c r="F9781" s="21" t="e">
        <f>IF(A9781&lt;&gt;"",VLOOKUP(B9781,'Ket qua do'!$C$5:$AP$50000,$F$3,TRUE),"")</f>
        <v>#N/A</v>
      </c>
      <c r="G9781" s="21" t="e">
        <f>IF(A9781&lt;&gt;"",VLOOKUP(B9781,'Ket qua do'!$C$5:$AP$50000,$G$3,TRUE),"")</f>
        <v>#N/A</v>
      </c>
      <c r="H9781" s="21" t="e">
        <f>IF(A9781&lt;&gt;"",VLOOKUP(B9781,'Ket qua do'!$C$5:$AP$50000,$H$3,TRUE),"")</f>
        <v>#N/A</v>
      </c>
      <c r="I9781" s="21" t="e">
        <f>IF(A9781&lt;&gt;"",VLOOKUP(B9781,'Ket qua do'!$C$5:$AP$50000,$I$3,TRUE)*$E$9/1000,"")</f>
        <v>#N/A</v>
      </c>
      <c r="J9781" s="21" t="e">
        <f>IF(A9781&lt;&gt;"",VLOOKUP(B9781,'Ket qua do'!$C$5:$AP$50000,$J$3,TRUE)*$E$9/1000,"")</f>
        <v>#N/A</v>
      </c>
      <c r="K9781" s="21" t="e">
        <f>IF(A9781&lt;&gt;"",VLOOKUP(B9781,'Ket qua do'!$C$5:$AP$50000,$K$3,TRUE)*$E$9/1000,"")</f>
        <v>#N/A</v>
      </c>
      <c r="L9781" s="21" t="e">
        <f>IF(A9781&lt;&gt;"",VLOOKUP(B9781,'Ket qua do'!$C$5:$AP$50000,$L$3,TRUE),"")</f>
        <v>#N/A</v>
      </c>
    </row>
    <row r="9782" spans="1:12" x14ac:dyDescent="0.25">
      <c r="A9782" t="e">
        <f t="shared" si="158"/>
        <v>#N/A</v>
      </c>
      <c r="B9782" s="1" t="e">
        <f>IF(A9782&lt;&gt;"",VLOOKUP(A9782,'Ket qua do'!$B$5:$CE$50000,2,TRUE),"")</f>
        <v>#N/A</v>
      </c>
      <c r="C9782" s="19" t="e">
        <f>IF(A9782&lt;&gt;"",VLOOKUP(B9782,'Ket qua do'!$C$5:$AP$50000,$C$3,TRUE)*SQRT(3)*$C$11,"")</f>
        <v>#N/A</v>
      </c>
      <c r="D9782" s="21" t="e">
        <f>IF(A9782&lt;&gt;"",VLOOKUP(B9782,'Ket qua do'!$C$5:$AP$50000,$D$3,TRUE),"")</f>
        <v>#N/A</v>
      </c>
      <c r="E9782" s="21" t="e">
        <f>IF(A9782&lt;&gt;"",VLOOKUP(B9782,'Ket qua do'!$C$5:$AP$50000,$E$3,TRUE)*$C$12,"")</f>
        <v>#N/A</v>
      </c>
      <c r="F9782" s="21" t="e">
        <f>IF(A9782&lt;&gt;"",VLOOKUP(B9782,'Ket qua do'!$C$5:$AP$50000,$F$3,TRUE),"")</f>
        <v>#N/A</v>
      </c>
      <c r="G9782" s="21" t="e">
        <f>IF(A9782&lt;&gt;"",VLOOKUP(B9782,'Ket qua do'!$C$5:$AP$50000,$G$3,TRUE),"")</f>
        <v>#N/A</v>
      </c>
      <c r="H9782" s="21" t="e">
        <f>IF(A9782&lt;&gt;"",VLOOKUP(B9782,'Ket qua do'!$C$5:$AP$50000,$H$3,TRUE),"")</f>
        <v>#N/A</v>
      </c>
      <c r="I9782" s="21" t="e">
        <f>IF(A9782&lt;&gt;"",VLOOKUP(B9782,'Ket qua do'!$C$5:$AP$50000,$I$3,TRUE)*$E$9/1000,"")</f>
        <v>#N/A</v>
      </c>
      <c r="J9782" s="21" t="e">
        <f>IF(A9782&lt;&gt;"",VLOOKUP(B9782,'Ket qua do'!$C$5:$AP$50000,$J$3,TRUE)*$E$9/1000,"")</f>
        <v>#N/A</v>
      </c>
      <c r="K9782" s="21" t="e">
        <f>IF(A9782&lt;&gt;"",VLOOKUP(B9782,'Ket qua do'!$C$5:$AP$50000,$K$3,TRUE)*$E$9/1000,"")</f>
        <v>#N/A</v>
      </c>
      <c r="L9782" s="21" t="e">
        <f>IF(A9782&lt;&gt;"",VLOOKUP(B9782,'Ket qua do'!$C$5:$AP$50000,$L$3,TRUE),"")</f>
        <v>#N/A</v>
      </c>
    </row>
    <row r="9783" spans="1:12" x14ac:dyDescent="0.25">
      <c r="A9783" t="e">
        <f t="shared" si="158"/>
        <v>#N/A</v>
      </c>
      <c r="B9783" s="1" t="e">
        <f>IF(A9783&lt;&gt;"",VLOOKUP(A9783,'Ket qua do'!$B$5:$CE$50000,2,TRUE),"")</f>
        <v>#N/A</v>
      </c>
      <c r="C9783" s="19" t="e">
        <f>IF(A9783&lt;&gt;"",VLOOKUP(B9783,'Ket qua do'!$C$5:$AP$50000,$C$3,TRUE)*SQRT(3)*$C$11,"")</f>
        <v>#N/A</v>
      </c>
      <c r="D9783" s="21" t="e">
        <f>IF(A9783&lt;&gt;"",VLOOKUP(B9783,'Ket qua do'!$C$5:$AP$50000,$D$3,TRUE),"")</f>
        <v>#N/A</v>
      </c>
      <c r="E9783" s="21" t="e">
        <f>IF(A9783&lt;&gt;"",VLOOKUP(B9783,'Ket qua do'!$C$5:$AP$50000,$E$3,TRUE)*$C$12,"")</f>
        <v>#N/A</v>
      </c>
      <c r="F9783" s="21" t="e">
        <f>IF(A9783&lt;&gt;"",VLOOKUP(B9783,'Ket qua do'!$C$5:$AP$50000,$F$3,TRUE),"")</f>
        <v>#N/A</v>
      </c>
      <c r="G9783" s="21" t="e">
        <f>IF(A9783&lt;&gt;"",VLOOKUP(B9783,'Ket qua do'!$C$5:$AP$50000,$G$3,TRUE),"")</f>
        <v>#N/A</v>
      </c>
      <c r="H9783" s="21" t="e">
        <f>IF(A9783&lt;&gt;"",VLOOKUP(B9783,'Ket qua do'!$C$5:$AP$50000,$H$3,TRUE),"")</f>
        <v>#N/A</v>
      </c>
      <c r="I9783" s="21" t="e">
        <f>IF(A9783&lt;&gt;"",VLOOKUP(B9783,'Ket qua do'!$C$5:$AP$50000,$I$3,TRUE)*$E$9/1000,"")</f>
        <v>#N/A</v>
      </c>
      <c r="J9783" s="21" t="e">
        <f>IF(A9783&lt;&gt;"",VLOOKUP(B9783,'Ket qua do'!$C$5:$AP$50000,$J$3,TRUE)*$E$9/1000,"")</f>
        <v>#N/A</v>
      </c>
      <c r="K9783" s="21" t="e">
        <f>IF(A9783&lt;&gt;"",VLOOKUP(B9783,'Ket qua do'!$C$5:$AP$50000,$K$3,TRUE)*$E$9/1000,"")</f>
        <v>#N/A</v>
      </c>
      <c r="L9783" s="21" t="e">
        <f>IF(A9783&lt;&gt;"",VLOOKUP(B9783,'Ket qua do'!$C$5:$AP$50000,$L$3,TRUE),"")</f>
        <v>#N/A</v>
      </c>
    </row>
    <row r="9784" spans="1:12" x14ac:dyDescent="0.25">
      <c r="A9784" t="e">
        <f t="shared" si="158"/>
        <v>#N/A</v>
      </c>
      <c r="B9784" s="1" t="e">
        <f>IF(A9784&lt;&gt;"",VLOOKUP(A9784,'Ket qua do'!$B$5:$CE$50000,2,TRUE),"")</f>
        <v>#N/A</v>
      </c>
      <c r="C9784" s="19" t="e">
        <f>IF(A9784&lt;&gt;"",VLOOKUP(B9784,'Ket qua do'!$C$5:$AP$50000,$C$3,TRUE)*SQRT(3)*$C$11,"")</f>
        <v>#N/A</v>
      </c>
      <c r="D9784" s="21" t="e">
        <f>IF(A9784&lt;&gt;"",VLOOKUP(B9784,'Ket qua do'!$C$5:$AP$50000,$D$3,TRUE),"")</f>
        <v>#N/A</v>
      </c>
      <c r="E9784" s="21" t="e">
        <f>IF(A9784&lt;&gt;"",VLOOKUP(B9784,'Ket qua do'!$C$5:$AP$50000,$E$3,TRUE)*$C$12,"")</f>
        <v>#N/A</v>
      </c>
      <c r="F9784" s="21" t="e">
        <f>IF(A9784&lt;&gt;"",VLOOKUP(B9784,'Ket qua do'!$C$5:$AP$50000,$F$3,TRUE),"")</f>
        <v>#N/A</v>
      </c>
      <c r="G9784" s="21" t="e">
        <f>IF(A9784&lt;&gt;"",VLOOKUP(B9784,'Ket qua do'!$C$5:$AP$50000,$G$3,TRUE),"")</f>
        <v>#N/A</v>
      </c>
      <c r="H9784" s="21" t="e">
        <f>IF(A9784&lt;&gt;"",VLOOKUP(B9784,'Ket qua do'!$C$5:$AP$50000,$H$3,TRUE),"")</f>
        <v>#N/A</v>
      </c>
      <c r="I9784" s="21" t="e">
        <f>IF(A9784&lt;&gt;"",VLOOKUP(B9784,'Ket qua do'!$C$5:$AP$50000,$I$3,TRUE)*$E$9/1000,"")</f>
        <v>#N/A</v>
      </c>
      <c r="J9784" s="21" t="e">
        <f>IF(A9784&lt;&gt;"",VLOOKUP(B9784,'Ket qua do'!$C$5:$AP$50000,$J$3,TRUE)*$E$9/1000,"")</f>
        <v>#N/A</v>
      </c>
      <c r="K9784" s="21" t="e">
        <f>IF(A9784&lt;&gt;"",VLOOKUP(B9784,'Ket qua do'!$C$5:$AP$50000,$K$3,TRUE)*$E$9/1000,"")</f>
        <v>#N/A</v>
      </c>
      <c r="L9784" s="21" t="e">
        <f>IF(A9784&lt;&gt;"",VLOOKUP(B9784,'Ket qua do'!$C$5:$AP$50000,$L$3,TRUE),"")</f>
        <v>#N/A</v>
      </c>
    </row>
    <row r="9785" spans="1:12" x14ac:dyDescent="0.25">
      <c r="A9785" t="e">
        <f t="shared" si="158"/>
        <v>#N/A</v>
      </c>
      <c r="B9785" s="1" t="e">
        <f>IF(A9785&lt;&gt;"",VLOOKUP(A9785,'Ket qua do'!$B$5:$CE$50000,2,TRUE),"")</f>
        <v>#N/A</v>
      </c>
      <c r="C9785" s="19" t="e">
        <f>IF(A9785&lt;&gt;"",VLOOKUP(B9785,'Ket qua do'!$C$5:$AP$50000,$C$3,TRUE)*SQRT(3)*$C$11,"")</f>
        <v>#N/A</v>
      </c>
      <c r="D9785" s="21" t="e">
        <f>IF(A9785&lt;&gt;"",VLOOKUP(B9785,'Ket qua do'!$C$5:$AP$50000,$D$3,TRUE),"")</f>
        <v>#N/A</v>
      </c>
      <c r="E9785" s="21" t="e">
        <f>IF(A9785&lt;&gt;"",VLOOKUP(B9785,'Ket qua do'!$C$5:$AP$50000,$E$3,TRUE)*$C$12,"")</f>
        <v>#N/A</v>
      </c>
      <c r="F9785" s="21" t="e">
        <f>IF(A9785&lt;&gt;"",VLOOKUP(B9785,'Ket qua do'!$C$5:$AP$50000,$F$3,TRUE),"")</f>
        <v>#N/A</v>
      </c>
      <c r="G9785" s="21" t="e">
        <f>IF(A9785&lt;&gt;"",VLOOKUP(B9785,'Ket qua do'!$C$5:$AP$50000,$G$3,TRUE),"")</f>
        <v>#N/A</v>
      </c>
      <c r="H9785" s="21" t="e">
        <f>IF(A9785&lt;&gt;"",VLOOKUP(B9785,'Ket qua do'!$C$5:$AP$50000,$H$3,TRUE),"")</f>
        <v>#N/A</v>
      </c>
      <c r="I9785" s="21" t="e">
        <f>IF(A9785&lt;&gt;"",VLOOKUP(B9785,'Ket qua do'!$C$5:$AP$50000,$I$3,TRUE)*$E$9/1000,"")</f>
        <v>#N/A</v>
      </c>
      <c r="J9785" s="21" t="e">
        <f>IF(A9785&lt;&gt;"",VLOOKUP(B9785,'Ket qua do'!$C$5:$AP$50000,$J$3,TRUE)*$E$9/1000,"")</f>
        <v>#N/A</v>
      </c>
      <c r="K9785" s="21" t="e">
        <f>IF(A9785&lt;&gt;"",VLOOKUP(B9785,'Ket qua do'!$C$5:$AP$50000,$K$3,TRUE)*$E$9/1000,"")</f>
        <v>#N/A</v>
      </c>
      <c r="L9785" s="21" t="e">
        <f>IF(A9785&lt;&gt;"",VLOOKUP(B9785,'Ket qua do'!$C$5:$AP$50000,$L$3,TRUE),"")</f>
        <v>#N/A</v>
      </c>
    </row>
    <row r="9786" spans="1:12" x14ac:dyDescent="0.25">
      <c r="A9786" t="e">
        <f t="shared" si="158"/>
        <v>#N/A</v>
      </c>
      <c r="B9786" s="1" t="e">
        <f>IF(A9786&lt;&gt;"",VLOOKUP(A9786,'Ket qua do'!$B$5:$CE$50000,2,TRUE),"")</f>
        <v>#N/A</v>
      </c>
      <c r="C9786" s="19" t="e">
        <f>IF(A9786&lt;&gt;"",VLOOKUP(B9786,'Ket qua do'!$C$5:$AP$50000,$C$3,TRUE)*SQRT(3)*$C$11,"")</f>
        <v>#N/A</v>
      </c>
      <c r="D9786" s="21" t="e">
        <f>IF(A9786&lt;&gt;"",VLOOKUP(B9786,'Ket qua do'!$C$5:$AP$50000,$D$3,TRUE),"")</f>
        <v>#N/A</v>
      </c>
      <c r="E9786" s="21" t="e">
        <f>IF(A9786&lt;&gt;"",VLOOKUP(B9786,'Ket qua do'!$C$5:$AP$50000,$E$3,TRUE)*$C$12,"")</f>
        <v>#N/A</v>
      </c>
      <c r="F9786" s="21" t="e">
        <f>IF(A9786&lt;&gt;"",VLOOKUP(B9786,'Ket qua do'!$C$5:$AP$50000,$F$3,TRUE),"")</f>
        <v>#N/A</v>
      </c>
      <c r="G9786" s="21" t="e">
        <f>IF(A9786&lt;&gt;"",VLOOKUP(B9786,'Ket qua do'!$C$5:$AP$50000,$G$3,TRUE),"")</f>
        <v>#N/A</v>
      </c>
      <c r="H9786" s="21" t="e">
        <f>IF(A9786&lt;&gt;"",VLOOKUP(B9786,'Ket qua do'!$C$5:$AP$50000,$H$3,TRUE),"")</f>
        <v>#N/A</v>
      </c>
      <c r="I9786" s="21" t="e">
        <f>IF(A9786&lt;&gt;"",VLOOKUP(B9786,'Ket qua do'!$C$5:$AP$50000,$I$3,TRUE)*$E$9/1000,"")</f>
        <v>#N/A</v>
      </c>
      <c r="J9786" s="21" t="e">
        <f>IF(A9786&lt;&gt;"",VLOOKUP(B9786,'Ket qua do'!$C$5:$AP$50000,$J$3,TRUE)*$E$9/1000,"")</f>
        <v>#N/A</v>
      </c>
      <c r="K9786" s="21" t="e">
        <f>IF(A9786&lt;&gt;"",VLOOKUP(B9786,'Ket qua do'!$C$5:$AP$50000,$K$3,TRUE)*$E$9/1000,"")</f>
        <v>#N/A</v>
      </c>
      <c r="L9786" s="21" t="e">
        <f>IF(A9786&lt;&gt;"",VLOOKUP(B9786,'Ket qua do'!$C$5:$AP$50000,$L$3,TRUE),"")</f>
        <v>#N/A</v>
      </c>
    </row>
    <row r="9787" spans="1:12" x14ac:dyDescent="0.25">
      <c r="A9787" t="e">
        <f t="shared" si="158"/>
        <v>#N/A</v>
      </c>
      <c r="B9787" s="1" t="e">
        <f>IF(A9787&lt;&gt;"",VLOOKUP(A9787,'Ket qua do'!$B$5:$CE$50000,2,TRUE),"")</f>
        <v>#N/A</v>
      </c>
      <c r="C9787" s="19" t="e">
        <f>IF(A9787&lt;&gt;"",VLOOKUP(B9787,'Ket qua do'!$C$5:$AP$50000,$C$3,TRUE)*SQRT(3)*$C$11,"")</f>
        <v>#N/A</v>
      </c>
      <c r="D9787" s="21" t="e">
        <f>IF(A9787&lt;&gt;"",VLOOKUP(B9787,'Ket qua do'!$C$5:$AP$50000,$D$3,TRUE),"")</f>
        <v>#N/A</v>
      </c>
      <c r="E9787" s="21" t="e">
        <f>IF(A9787&lt;&gt;"",VLOOKUP(B9787,'Ket qua do'!$C$5:$AP$50000,$E$3,TRUE)*$C$12,"")</f>
        <v>#N/A</v>
      </c>
      <c r="F9787" s="21" t="e">
        <f>IF(A9787&lt;&gt;"",VLOOKUP(B9787,'Ket qua do'!$C$5:$AP$50000,$F$3,TRUE),"")</f>
        <v>#N/A</v>
      </c>
      <c r="G9787" s="21" t="e">
        <f>IF(A9787&lt;&gt;"",VLOOKUP(B9787,'Ket qua do'!$C$5:$AP$50000,$G$3,TRUE),"")</f>
        <v>#N/A</v>
      </c>
      <c r="H9787" s="21" t="e">
        <f>IF(A9787&lt;&gt;"",VLOOKUP(B9787,'Ket qua do'!$C$5:$AP$50000,$H$3,TRUE),"")</f>
        <v>#N/A</v>
      </c>
      <c r="I9787" s="21" t="e">
        <f>IF(A9787&lt;&gt;"",VLOOKUP(B9787,'Ket qua do'!$C$5:$AP$50000,$I$3,TRUE)*$E$9/1000,"")</f>
        <v>#N/A</v>
      </c>
      <c r="J9787" s="21" t="e">
        <f>IF(A9787&lt;&gt;"",VLOOKUP(B9787,'Ket qua do'!$C$5:$AP$50000,$J$3,TRUE)*$E$9/1000,"")</f>
        <v>#N/A</v>
      </c>
      <c r="K9787" s="21" t="e">
        <f>IF(A9787&lt;&gt;"",VLOOKUP(B9787,'Ket qua do'!$C$5:$AP$50000,$K$3,TRUE)*$E$9/1000,"")</f>
        <v>#N/A</v>
      </c>
      <c r="L9787" s="21" t="e">
        <f>IF(A9787&lt;&gt;"",VLOOKUP(B9787,'Ket qua do'!$C$5:$AP$50000,$L$3,TRUE),"")</f>
        <v>#N/A</v>
      </c>
    </row>
    <row r="9788" spans="1:12" x14ac:dyDescent="0.25">
      <c r="A9788" t="e">
        <f t="shared" si="158"/>
        <v>#N/A</v>
      </c>
      <c r="B9788" s="1" t="e">
        <f>IF(A9788&lt;&gt;"",VLOOKUP(A9788,'Ket qua do'!$B$5:$CE$50000,2,TRUE),"")</f>
        <v>#N/A</v>
      </c>
      <c r="C9788" s="19" t="e">
        <f>IF(A9788&lt;&gt;"",VLOOKUP(B9788,'Ket qua do'!$C$5:$AP$50000,$C$3,TRUE)*SQRT(3)*$C$11,"")</f>
        <v>#N/A</v>
      </c>
      <c r="D9788" s="21" t="e">
        <f>IF(A9788&lt;&gt;"",VLOOKUP(B9788,'Ket qua do'!$C$5:$AP$50000,$D$3,TRUE),"")</f>
        <v>#N/A</v>
      </c>
      <c r="E9788" s="21" t="e">
        <f>IF(A9788&lt;&gt;"",VLOOKUP(B9788,'Ket qua do'!$C$5:$AP$50000,$E$3,TRUE)*$C$12,"")</f>
        <v>#N/A</v>
      </c>
      <c r="F9788" s="21" t="e">
        <f>IF(A9788&lt;&gt;"",VLOOKUP(B9788,'Ket qua do'!$C$5:$AP$50000,$F$3,TRUE),"")</f>
        <v>#N/A</v>
      </c>
      <c r="G9788" s="21" t="e">
        <f>IF(A9788&lt;&gt;"",VLOOKUP(B9788,'Ket qua do'!$C$5:$AP$50000,$G$3,TRUE),"")</f>
        <v>#N/A</v>
      </c>
      <c r="H9788" s="21" t="e">
        <f>IF(A9788&lt;&gt;"",VLOOKUP(B9788,'Ket qua do'!$C$5:$AP$50000,$H$3,TRUE),"")</f>
        <v>#N/A</v>
      </c>
      <c r="I9788" s="21" t="e">
        <f>IF(A9788&lt;&gt;"",VLOOKUP(B9788,'Ket qua do'!$C$5:$AP$50000,$I$3,TRUE)*$E$9/1000,"")</f>
        <v>#N/A</v>
      </c>
      <c r="J9788" s="21" t="e">
        <f>IF(A9788&lt;&gt;"",VLOOKUP(B9788,'Ket qua do'!$C$5:$AP$50000,$J$3,TRUE)*$E$9/1000,"")</f>
        <v>#N/A</v>
      </c>
      <c r="K9788" s="21" t="e">
        <f>IF(A9788&lt;&gt;"",VLOOKUP(B9788,'Ket qua do'!$C$5:$AP$50000,$K$3,TRUE)*$E$9/1000,"")</f>
        <v>#N/A</v>
      </c>
      <c r="L9788" s="21" t="e">
        <f>IF(A9788&lt;&gt;"",VLOOKUP(B9788,'Ket qua do'!$C$5:$AP$50000,$L$3,TRUE),"")</f>
        <v>#N/A</v>
      </c>
    </row>
    <row r="9789" spans="1:12" x14ac:dyDescent="0.25">
      <c r="A9789" t="e">
        <f t="shared" si="158"/>
        <v>#N/A</v>
      </c>
      <c r="B9789" s="1" t="e">
        <f>IF(A9789&lt;&gt;"",VLOOKUP(A9789,'Ket qua do'!$B$5:$CE$50000,2,TRUE),"")</f>
        <v>#N/A</v>
      </c>
      <c r="C9789" s="19" t="e">
        <f>IF(A9789&lt;&gt;"",VLOOKUP(B9789,'Ket qua do'!$C$5:$AP$50000,$C$3,TRUE)*SQRT(3)*$C$11,"")</f>
        <v>#N/A</v>
      </c>
      <c r="D9789" s="21" t="e">
        <f>IF(A9789&lt;&gt;"",VLOOKUP(B9789,'Ket qua do'!$C$5:$AP$50000,$D$3,TRUE),"")</f>
        <v>#N/A</v>
      </c>
      <c r="E9789" s="21" t="e">
        <f>IF(A9789&lt;&gt;"",VLOOKUP(B9789,'Ket qua do'!$C$5:$AP$50000,$E$3,TRUE)*$C$12,"")</f>
        <v>#N/A</v>
      </c>
      <c r="F9789" s="21" t="e">
        <f>IF(A9789&lt;&gt;"",VLOOKUP(B9789,'Ket qua do'!$C$5:$AP$50000,$F$3,TRUE),"")</f>
        <v>#N/A</v>
      </c>
      <c r="G9789" s="21" t="e">
        <f>IF(A9789&lt;&gt;"",VLOOKUP(B9789,'Ket qua do'!$C$5:$AP$50000,$G$3,TRUE),"")</f>
        <v>#N/A</v>
      </c>
      <c r="H9789" s="21" t="e">
        <f>IF(A9789&lt;&gt;"",VLOOKUP(B9789,'Ket qua do'!$C$5:$AP$50000,$H$3,TRUE),"")</f>
        <v>#N/A</v>
      </c>
      <c r="I9789" s="21" t="e">
        <f>IF(A9789&lt;&gt;"",VLOOKUP(B9789,'Ket qua do'!$C$5:$AP$50000,$I$3,TRUE)*$E$9/1000,"")</f>
        <v>#N/A</v>
      </c>
      <c r="J9789" s="21" t="e">
        <f>IF(A9789&lt;&gt;"",VLOOKUP(B9789,'Ket qua do'!$C$5:$AP$50000,$J$3,TRUE)*$E$9/1000,"")</f>
        <v>#N/A</v>
      </c>
      <c r="K9789" s="21" t="e">
        <f>IF(A9789&lt;&gt;"",VLOOKUP(B9789,'Ket qua do'!$C$5:$AP$50000,$K$3,TRUE)*$E$9/1000,"")</f>
        <v>#N/A</v>
      </c>
      <c r="L9789" s="21" t="e">
        <f>IF(A9789&lt;&gt;"",VLOOKUP(B9789,'Ket qua do'!$C$5:$AP$50000,$L$3,TRUE),"")</f>
        <v>#N/A</v>
      </c>
    </row>
    <row r="9790" spans="1:12" x14ac:dyDescent="0.25">
      <c r="A9790" t="e">
        <f t="shared" si="158"/>
        <v>#N/A</v>
      </c>
      <c r="B9790" s="1" t="e">
        <f>IF(A9790&lt;&gt;"",VLOOKUP(A9790,'Ket qua do'!$B$5:$CE$50000,2,TRUE),"")</f>
        <v>#N/A</v>
      </c>
      <c r="C9790" s="19" t="e">
        <f>IF(A9790&lt;&gt;"",VLOOKUP(B9790,'Ket qua do'!$C$5:$AP$50000,$C$3,TRUE)*SQRT(3)*$C$11,"")</f>
        <v>#N/A</v>
      </c>
      <c r="D9790" s="21" t="e">
        <f>IF(A9790&lt;&gt;"",VLOOKUP(B9790,'Ket qua do'!$C$5:$AP$50000,$D$3,TRUE),"")</f>
        <v>#N/A</v>
      </c>
      <c r="E9790" s="21" t="e">
        <f>IF(A9790&lt;&gt;"",VLOOKUP(B9790,'Ket qua do'!$C$5:$AP$50000,$E$3,TRUE)*$C$12,"")</f>
        <v>#N/A</v>
      </c>
      <c r="F9790" s="21" t="e">
        <f>IF(A9790&lt;&gt;"",VLOOKUP(B9790,'Ket qua do'!$C$5:$AP$50000,$F$3,TRUE),"")</f>
        <v>#N/A</v>
      </c>
      <c r="G9790" s="21" t="e">
        <f>IF(A9790&lt;&gt;"",VLOOKUP(B9790,'Ket qua do'!$C$5:$AP$50000,$G$3,TRUE),"")</f>
        <v>#N/A</v>
      </c>
      <c r="H9790" s="21" t="e">
        <f>IF(A9790&lt;&gt;"",VLOOKUP(B9790,'Ket qua do'!$C$5:$AP$50000,$H$3,TRUE),"")</f>
        <v>#N/A</v>
      </c>
      <c r="I9790" s="21" t="e">
        <f>IF(A9790&lt;&gt;"",VLOOKUP(B9790,'Ket qua do'!$C$5:$AP$50000,$I$3,TRUE)*$E$9/1000,"")</f>
        <v>#N/A</v>
      </c>
      <c r="J9790" s="21" t="e">
        <f>IF(A9790&lt;&gt;"",VLOOKUP(B9790,'Ket qua do'!$C$5:$AP$50000,$J$3,TRUE)*$E$9/1000,"")</f>
        <v>#N/A</v>
      </c>
      <c r="K9790" s="21" t="e">
        <f>IF(A9790&lt;&gt;"",VLOOKUP(B9790,'Ket qua do'!$C$5:$AP$50000,$K$3,TRUE)*$E$9/1000,"")</f>
        <v>#N/A</v>
      </c>
      <c r="L9790" s="21" t="e">
        <f>IF(A9790&lt;&gt;"",VLOOKUP(B9790,'Ket qua do'!$C$5:$AP$50000,$L$3,TRUE),"")</f>
        <v>#N/A</v>
      </c>
    </row>
    <row r="9791" spans="1:12" x14ac:dyDescent="0.25">
      <c r="A9791" t="e">
        <f t="shared" si="158"/>
        <v>#N/A</v>
      </c>
      <c r="B9791" s="1" t="e">
        <f>IF(A9791&lt;&gt;"",VLOOKUP(A9791,'Ket qua do'!$B$5:$CE$50000,2,TRUE),"")</f>
        <v>#N/A</v>
      </c>
      <c r="C9791" s="19" t="e">
        <f>IF(A9791&lt;&gt;"",VLOOKUP(B9791,'Ket qua do'!$C$5:$AP$50000,$C$3,TRUE)*SQRT(3)*$C$11,"")</f>
        <v>#N/A</v>
      </c>
      <c r="D9791" s="21" t="e">
        <f>IF(A9791&lt;&gt;"",VLOOKUP(B9791,'Ket qua do'!$C$5:$AP$50000,$D$3,TRUE),"")</f>
        <v>#N/A</v>
      </c>
      <c r="E9791" s="21" t="e">
        <f>IF(A9791&lt;&gt;"",VLOOKUP(B9791,'Ket qua do'!$C$5:$AP$50000,$E$3,TRUE)*$C$12,"")</f>
        <v>#N/A</v>
      </c>
      <c r="F9791" s="21" t="e">
        <f>IF(A9791&lt;&gt;"",VLOOKUP(B9791,'Ket qua do'!$C$5:$AP$50000,$F$3,TRUE),"")</f>
        <v>#N/A</v>
      </c>
      <c r="G9791" s="21" t="e">
        <f>IF(A9791&lt;&gt;"",VLOOKUP(B9791,'Ket qua do'!$C$5:$AP$50000,$G$3,TRUE),"")</f>
        <v>#N/A</v>
      </c>
      <c r="H9791" s="21" t="e">
        <f>IF(A9791&lt;&gt;"",VLOOKUP(B9791,'Ket qua do'!$C$5:$AP$50000,$H$3,TRUE),"")</f>
        <v>#N/A</v>
      </c>
      <c r="I9791" s="21" t="e">
        <f>IF(A9791&lt;&gt;"",VLOOKUP(B9791,'Ket qua do'!$C$5:$AP$50000,$I$3,TRUE)*$E$9/1000,"")</f>
        <v>#N/A</v>
      </c>
      <c r="J9791" s="21" t="e">
        <f>IF(A9791&lt;&gt;"",VLOOKUP(B9791,'Ket qua do'!$C$5:$AP$50000,$J$3,TRUE)*$E$9/1000,"")</f>
        <v>#N/A</v>
      </c>
      <c r="K9791" s="21" t="e">
        <f>IF(A9791&lt;&gt;"",VLOOKUP(B9791,'Ket qua do'!$C$5:$AP$50000,$K$3,TRUE)*$E$9/1000,"")</f>
        <v>#N/A</v>
      </c>
      <c r="L9791" s="21" t="e">
        <f>IF(A9791&lt;&gt;"",VLOOKUP(B9791,'Ket qua do'!$C$5:$AP$50000,$L$3,TRUE),"")</f>
        <v>#N/A</v>
      </c>
    </row>
    <row r="9792" spans="1:12" x14ac:dyDescent="0.25">
      <c r="A9792" t="e">
        <f t="shared" si="158"/>
        <v>#N/A</v>
      </c>
      <c r="B9792" s="1" t="e">
        <f>IF(A9792&lt;&gt;"",VLOOKUP(A9792,'Ket qua do'!$B$5:$CE$50000,2,TRUE),"")</f>
        <v>#N/A</v>
      </c>
      <c r="C9792" s="19" t="e">
        <f>IF(A9792&lt;&gt;"",VLOOKUP(B9792,'Ket qua do'!$C$5:$AP$50000,$C$3,TRUE)*SQRT(3)*$C$11,"")</f>
        <v>#N/A</v>
      </c>
      <c r="D9792" s="21" t="e">
        <f>IF(A9792&lt;&gt;"",VLOOKUP(B9792,'Ket qua do'!$C$5:$AP$50000,$D$3,TRUE),"")</f>
        <v>#N/A</v>
      </c>
      <c r="E9792" s="21" t="e">
        <f>IF(A9792&lt;&gt;"",VLOOKUP(B9792,'Ket qua do'!$C$5:$AP$50000,$E$3,TRUE)*$C$12,"")</f>
        <v>#N/A</v>
      </c>
      <c r="F9792" s="21" t="e">
        <f>IF(A9792&lt;&gt;"",VLOOKUP(B9792,'Ket qua do'!$C$5:$AP$50000,$F$3,TRUE),"")</f>
        <v>#N/A</v>
      </c>
      <c r="G9792" s="21" t="e">
        <f>IF(A9792&lt;&gt;"",VLOOKUP(B9792,'Ket qua do'!$C$5:$AP$50000,$G$3,TRUE),"")</f>
        <v>#N/A</v>
      </c>
      <c r="H9792" s="21" t="e">
        <f>IF(A9792&lt;&gt;"",VLOOKUP(B9792,'Ket qua do'!$C$5:$AP$50000,$H$3,TRUE),"")</f>
        <v>#N/A</v>
      </c>
      <c r="I9792" s="21" t="e">
        <f>IF(A9792&lt;&gt;"",VLOOKUP(B9792,'Ket qua do'!$C$5:$AP$50000,$I$3,TRUE)*$E$9/1000,"")</f>
        <v>#N/A</v>
      </c>
      <c r="J9792" s="21" t="e">
        <f>IF(A9792&lt;&gt;"",VLOOKUP(B9792,'Ket qua do'!$C$5:$AP$50000,$J$3,TRUE)*$E$9/1000,"")</f>
        <v>#N/A</v>
      </c>
      <c r="K9792" s="21" t="e">
        <f>IF(A9792&lt;&gt;"",VLOOKUP(B9792,'Ket qua do'!$C$5:$AP$50000,$K$3,TRUE)*$E$9/1000,"")</f>
        <v>#N/A</v>
      </c>
      <c r="L9792" s="21" t="e">
        <f>IF(A9792&lt;&gt;"",VLOOKUP(B9792,'Ket qua do'!$C$5:$AP$50000,$L$3,TRUE),"")</f>
        <v>#N/A</v>
      </c>
    </row>
    <row r="9793" spans="1:12" x14ac:dyDescent="0.25">
      <c r="A9793" t="e">
        <f t="shared" si="158"/>
        <v>#N/A</v>
      </c>
      <c r="B9793" s="1" t="e">
        <f>IF(A9793&lt;&gt;"",VLOOKUP(A9793,'Ket qua do'!$B$5:$CE$50000,2,TRUE),"")</f>
        <v>#N/A</v>
      </c>
      <c r="C9793" s="19" t="e">
        <f>IF(A9793&lt;&gt;"",VLOOKUP(B9793,'Ket qua do'!$C$5:$AP$50000,$C$3,TRUE)*SQRT(3)*$C$11,"")</f>
        <v>#N/A</v>
      </c>
      <c r="D9793" s="21" t="e">
        <f>IF(A9793&lt;&gt;"",VLOOKUP(B9793,'Ket qua do'!$C$5:$AP$50000,$D$3,TRUE),"")</f>
        <v>#N/A</v>
      </c>
      <c r="E9793" s="21" t="e">
        <f>IF(A9793&lt;&gt;"",VLOOKUP(B9793,'Ket qua do'!$C$5:$AP$50000,$E$3,TRUE)*$C$12,"")</f>
        <v>#N/A</v>
      </c>
      <c r="F9793" s="21" t="e">
        <f>IF(A9793&lt;&gt;"",VLOOKUP(B9793,'Ket qua do'!$C$5:$AP$50000,$F$3,TRUE),"")</f>
        <v>#N/A</v>
      </c>
      <c r="G9793" s="21" t="e">
        <f>IF(A9793&lt;&gt;"",VLOOKUP(B9793,'Ket qua do'!$C$5:$AP$50000,$G$3,TRUE),"")</f>
        <v>#N/A</v>
      </c>
      <c r="H9793" s="21" t="e">
        <f>IF(A9793&lt;&gt;"",VLOOKUP(B9793,'Ket qua do'!$C$5:$AP$50000,$H$3,TRUE),"")</f>
        <v>#N/A</v>
      </c>
      <c r="I9793" s="21" t="e">
        <f>IF(A9793&lt;&gt;"",VLOOKUP(B9793,'Ket qua do'!$C$5:$AP$50000,$I$3,TRUE)*$E$9/1000,"")</f>
        <v>#N/A</v>
      </c>
      <c r="J9793" s="21" t="e">
        <f>IF(A9793&lt;&gt;"",VLOOKUP(B9793,'Ket qua do'!$C$5:$AP$50000,$J$3,TRUE)*$E$9/1000,"")</f>
        <v>#N/A</v>
      </c>
      <c r="K9793" s="21" t="e">
        <f>IF(A9793&lt;&gt;"",VLOOKUP(B9793,'Ket qua do'!$C$5:$AP$50000,$K$3,TRUE)*$E$9/1000,"")</f>
        <v>#N/A</v>
      </c>
      <c r="L9793" s="21" t="e">
        <f>IF(A9793&lt;&gt;"",VLOOKUP(B9793,'Ket qua do'!$C$5:$AP$50000,$L$3,TRUE),"")</f>
        <v>#N/A</v>
      </c>
    </row>
    <row r="9794" spans="1:12" x14ac:dyDescent="0.25">
      <c r="A9794" t="e">
        <f t="shared" si="158"/>
        <v>#N/A</v>
      </c>
      <c r="B9794" s="1" t="e">
        <f>IF(A9794&lt;&gt;"",VLOOKUP(A9794,'Ket qua do'!$B$5:$CE$50000,2,TRUE),"")</f>
        <v>#N/A</v>
      </c>
      <c r="C9794" s="19" t="e">
        <f>IF(A9794&lt;&gt;"",VLOOKUP(B9794,'Ket qua do'!$C$5:$AP$50000,$C$3,TRUE)*SQRT(3)*$C$11,"")</f>
        <v>#N/A</v>
      </c>
      <c r="D9794" s="21" t="e">
        <f>IF(A9794&lt;&gt;"",VLOOKUP(B9794,'Ket qua do'!$C$5:$AP$50000,$D$3,TRUE),"")</f>
        <v>#N/A</v>
      </c>
      <c r="E9794" s="21" t="e">
        <f>IF(A9794&lt;&gt;"",VLOOKUP(B9794,'Ket qua do'!$C$5:$AP$50000,$E$3,TRUE)*$C$12,"")</f>
        <v>#N/A</v>
      </c>
      <c r="F9794" s="21" t="e">
        <f>IF(A9794&lt;&gt;"",VLOOKUP(B9794,'Ket qua do'!$C$5:$AP$50000,$F$3,TRUE),"")</f>
        <v>#N/A</v>
      </c>
      <c r="G9794" s="21" t="e">
        <f>IF(A9794&lt;&gt;"",VLOOKUP(B9794,'Ket qua do'!$C$5:$AP$50000,$G$3,TRUE),"")</f>
        <v>#N/A</v>
      </c>
      <c r="H9794" s="21" t="e">
        <f>IF(A9794&lt;&gt;"",VLOOKUP(B9794,'Ket qua do'!$C$5:$AP$50000,$H$3,TRUE),"")</f>
        <v>#N/A</v>
      </c>
      <c r="I9794" s="21" t="e">
        <f>IF(A9794&lt;&gt;"",VLOOKUP(B9794,'Ket qua do'!$C$5:$AP$50000,$I$3,TRUE)*$E$9/1000,"")</f>
        <v>#N/A</v>
      </c>
      <c r="J9794" s="21" t="e">
        <f>IF(A9794&lt;&gt;"",VLOOKUP(B9794,'Ket qua do'!$C$5:$AP$50000,$J$3,TRUE)*$E$9/1000,"")</f>
        <v>#N/A</v>
      </c>
      <c r="K9794" s="21" t="e">
        <f>IF(A9794&lt;&gt;"",VLOOKUP(B9794,'Ket qua do'!$C$5:$AP$50000,$K$3,TRUE)*$E$9/1000,"")</f>
        <v>#N/A</v>
      </c>
      <c r="L9794" s="21" t="e">
        <f>IF(A9794&lt;&gt;"",VLOOKUP(B9794,'Ket qua do'!$C$5:$AP$50000,$L$3,TRUE),"")</f>
        <v>#N/A</v>
      </c>
    </row>
    <row r="9795" spans="1:12" x14ac:dyDescent="0.25">
      <c r="A9795" t="e">
        <f t="shared" si="158"/>
        <v>#N/A</v>
      </c>
      <c r="B9795" s="1" t="e">
        <f>IF(A9795&lt;&gt;"",VLOOKUP(A9795,'Ket qua do'!$B$5:$CE$50000,2,TRUE),"")</f>
        <v>#N/A</v>
      </c>
      <c r="C9795" s="19" t="e">
        <f>IF(A9795&lt;&gt;"",VLOOKUP(B9795,'Ket qua do'!$C$5:$AP$50000,$C$3,TRUE)*SQRT(3)*$C$11,"")</f>
        <v>#N/A</v>
      </c>
      <c r="D9795" s="21" t="e">
        <f>IF(A9795&lt;&gt;"",VLOOKUP(B9795,'Ket qua do'!$C$5:$AP$50000,$D$3,TRUE),"")</f>
        <v>#N/A</v>
      </c>
      <c r="E9795" s="21" t="e">
        <f>IF(A9795&lt;&gt;"",VLOOKUP(B9795,'Ket qua do'!$C$5:$AP$50000,$E$3,TRUE)*$C$12,"")</f>
        <v>#N/A</v>
      </c>
      <c r="F9795" s="21" t="e">
        <f>IF(A9795&lt;&gt;"",VLOOKUP(B9795,'Ket qua do'!$C$5:$AP$50000,$F$3,TRUE),"")</f>
        <v>#N/A</v>
      </c>
      <c r="G9795" s="21" t="e">
        <f>IF(A9795&lt;&gt;"",VLOOKUP(B9795,'Ket qua do'!$C$5:$AP$50000,$G$3,TRUE),"")</f>
        <v>#N/A</v>
      </c>
      <c r="H9795" s="21" t="e">
        <f>IF(A9795&lt;&gt;"",VLOOKUP(B9795,'Ket qua do'!$C$5:$AP$50000,$H$3,TRUE),"")</f>
        <v>#N/A</v>
      </c>
      <c r="I9795" s="21" t="e">
        <f>IF(A9795&lt;&gt;"",VLOOKUP(B9795,'Ket qua do'!$C$5:$AP$50000,$I$3,TRUE)*$E$9/1000,"")</f>
        <v>#N/A</v>
      </c>
      <c r="J9795" s="21" t="e">
        <f>IF(A9795&lt;&gt;"",VLOOKUP(B9795,'Ket qua do'!$C$5:$AP$50000,$J$3,TRUE)*$E$9/1000,"")</f>
        <v>#N/A</v>
      </c>
      <c r="K9795" s="21" t="e">
        <f>IF(A9795&lt;&gt;"",VLOOKUP(B9795,'Ket qua do'!$C$5:$AP$50000,$K$3,TRUE)*$E$9/1000,"")</f>
        <v>#N/A</v>
      </c>
      <c r="L9795" s="21" t="e">
        <f>IF(A9795&lt;&gt;"",VLOOKUP(B9795,'Ket qua do'!$C$5:$AP$50000,$L$3,TRUE),"")</f>
        <v>#N/A</v>
      </c>
    </row>
    <row r="9796" spans="1:12" x14ac:dyDescent="0.25">
      <c r="A9796" t="e">
        <f t="shared" si="158"/>
        <v>#N/A</v>
      </c>
      <c r="B9796" s="1" t="e">
        <f>IF(A9796&lt;&gt;"",VLOOKUP(A9796,'Ket qua do'!$B$5:$CE$50000,2,TRUE),"")</f>
        <v>#N/A</v>
      </c>
      <c r="C9796" s="19" t="e">
        <f>IF(A9796&lt;&gt;"",VLOOKUP(B9796,'Ket qua do'!$C$5:$AP$50000,$C$3,TRUE)*SQRT(3)*$C$11,"")</f>
        <v>#N/A</v>
      </c>
      <c r="D9796" s="21" t="e">
        <f>IF(A9796&lt;&gt;"",VLOOKUP(B9796,'Ket qua do'!$C$5:$AP$50000,$D$3,TRUE),"")</f>
        <v>#N/A</v>
      </c>
      <c r="E9796" s="21" t="e">
        <f>IF(A9796&lt;&gt;"",VLOOKUP(B9796,'Ket qua do'!$C$5:$AP$50000,$E$3,TRUE)*$C$12,"")</f>
        <v>#N/A</v>
      </c>
      <c r="F9796" s="21" t="e">
        <f>IF(A9796&lt;&gt;"",VLOOKUP(B9796,'Ket qua do'!$C$5:$AP$50000,$F$3,TRUE),"")</f>
        <v>#N/A</v>
      </c>
      <c r="G9796" s="21" t="e">
        <f>IF(A9796&lt;&gt;"",VLOOKUP(B9796,'Ket qua do'!$C$5:$AP$50000,$G$3,TRUE),"")</f>
        <v>#N/A</v>
      </c>
      <c r="H9796" s="21" t="e">
        <f>IF(A9796&lt;&gt;"",VLOOKUP(B9796,'Ket qua do'!$C$5:$AP$50000,$H$3,TRUE),"")</f>
        <v>#N/A</v>
      </c>
      <c r="I9796" s="21" t="e">
        <f>IF(A9796&lt;&gt;"",VLOOKUP(B9796,'Ket qua do'!$C$5:$AP$50000,$I$3,TRUE)*$E$9/1000,"")</f>
        <v>#N/A</v>
      </c>
      <c r="J9796" s="21" t="e">
        <f>IF(A9796&lt;&gt;"",VLOOKUP(B9796,'Ket qua do'!$C$5:$AP$50000,$J$3,TRUE)*$E$9/1000,"")</f>
        <v>#N/A</v>
      </c>
      <c r="K9796" s="21" t="e">
        <f>IF(A9796&lt;&gt;"",VLOOKUP(B9796,'Ket qua do'!$C$5:$AP$50000,$K$3,TRUE)*$E$9/1000,"")</f>
        <v>#N/A</v>
      </c>
      <c r="L9796" s="21" t="e">
        <f>IF(A9796&lt;&gt;"",VLOOKUP(B9796,'Ket qua do'!$C$5:$AP$50000,$L$3,TRUE),"")</f>
        <v>#N/A</v>
      </c>
    </row>
    <row r="9797" spans="1:12" x14ac:dyDescent="0.25">
      <c r="A9797" t="e">
        <f t="shared" si="158"/>
        <v>#N/A</v>
      </c>
      <c r="B9797" s="1" t="e">
        <f>IF(A9797&lt;&gt;"",VLOOKUP(A9797,'Ket qua do'!$B$5:$CE$50000,2,TRUE),"")</f>
        <v>#N/A</v>
      </c>
      <c r="C9797" s="19" t="e">
        <f>IF(A9797&lt;&gt;"",VLOOKUP(B9797,'Ket qua do'!$C$5:$AP$50000,$C$3,TRUE)*SQRT(3)*$C$11,"")</f>
        <v>#N/A</v>
      </c>
      <c r="D9797" s="21" t="e">
        <f>IF(A9797&lt;&gt;"",VLOOKUP(B9797,'Ket qua do'!$C$5:$AP$50000,$D$3,TRUE),"")</f>
        <v>#N/A</v>
      </c>
      <c r="E9797" s="21" t="e">
        <f>IF(A9797&lt;&gt;"",VLOOKUP(B9797,'Ket qua do'!$C$5:$AP$50000,$E$3,TRUE)*$C$12,"")</f>
        <v>#N/A</v>
      </c>
      <c r="F9797" s="21" t="e">
        <f>IF(A9797&lt;&gt;"",VLOOKUP(B9797,'Ket qua do'!$C$5:$AP$50000,$F$3,TRUE),"")</f>
        <v>#N/A</v>
      </c>
      <c r="G9797" s="21" t="e">
        <f>IF(A9797&lt;&gt;"",VLOOKUP(B9797,'Ket qua do'!$C$5:$AP$50000,$G$3,TRUE),"")</f>
        <v>#N/A</v>
      </c>
      <c r="H9797" s="21" t="e">
        <f>IF(A9797&lt;&gt;"",VLOOKUP(B9797,'Ket qua do'!$C$5:$AP$50000,$H$3,TRUE),"")</f>
        <v>#N/A</v>
      </c>
      <c r="I9797" s="21" t="e">
        <f>IF(A9797&lt;&gt;"",VLOOKUP(B9797,'Ket qua do'!$C$5:$AP$50000,$I$3,TRUE)*$E$9/1000,"")</f>
        <v>#N/A</v>
      </c>
      <c r="J9797" s="21" t="e">
        <f>IF(A9797&lt;&gt;"",VLOOKUP(B9797,'Ket qua do'!$C$5:$AP$50000,$J$3,TRUE)*$E$9/1000,"")</f>
        <v>#N/A</v>
      </c>
      <c r="K9797" s="21" t="e">
        <f>IF(A9797&lt;&gt;"",VLOOKUP(B9797,'Ket qua do'!$C$5:$AP$50000,$K$3,TRUE)*$E$9/1000,"")</f>
        <v>#N/A</v>
      </c>
      <c r="L9797" s="21" t="e">
        <f>IF(A9797&lt;&gt;"",VLOOKUP(B9797,'Ket qua do'!$C$5:$AP$50000,$L$3,TRUE),"")</f>
        <v>#N/A</v>
      </c>
    </row>
    <row r="9798" spans="1:12" x14ac:dyDescent="0.25">
      <c r="A9798" t="e">
        <f t="shared" si="158"/>
        <v>#N/A</v>
      </c>
      <c r="B9798" s="1" t="e">
        <f>IF(A9798&lt;&gt;"",VLOOKUP(A9798,'Ket qua do'!$B$5:$CE$50000,2,TRUE),"")</f>
        <v>#N/A</v>
      </c>
      <c r="C9798" s="19" t="e">
        <f>IF(A9798&lt;&gt;"",VLOOKUP(B9798,'Ket qua do'!$C$5:$AP$50000,$C$3,TRUE)*SQRT(3)*$C$11,"")</f>
        <v>#N/A</v>
      </c>
      <c r="D9798" s="21" t="e">
        <f>IF(A9798&lt;&gt;"",VLOOKUP(B9798,'Ket qua do'!$C$5:$AP$50000,$D$3,TRUE),"")</f>
        <v>#N/A</v>
      </c>
      <c r="E9798" s="21" t="e">
        <f>IF(A9798&lt;&gt;"",VLOOKUP(B9798,'Ket qua do'!$C$5:$AP$50000,$E$3,TRUE)*$C$12,"")</f>
        <v>#N/A</v>
      </c>
      <c r="F9798" s="21" t="e">
        <f>IF(A9798&lt;&gt;"",VLOOKUP(B9798,'Ket qua do'!$C$5:$AP$50000,$F$3,TRUE),"")</f>
        <v>#N/A</v>
      </c>
      <c r="G9798" s="21" t="e">
        <f>IF(A9798&lt;&gt;"",VLOOKUP(B9798,'Ket qua do'!$C$5:$AP$50000,$G$3,TRUE),"")</f>
        <v>#N/A</v>
      </c>
      <c r="H9798" s="21" t="e">
        <f>IF(A9798&lt;&gt;"",VLOOKUP(B9798,'Ket qua do'!$C$5:$AP$50000,$H$3,TRUE),"")</f>
        <v>#N/A</v>
      </c>
      <c r="I9798" s="21" t="e">
        <f>IF(A9798&lt;&gt;"",VLOOKUP(B9798,'Ket qua do'!$C$5:$AP$50000,$I$3,TRUE)*$E$9/1000,"")</f>
        <v>#N/A</v>
      </c>
      <c r="J9798" s="21" t="e">
        <f>IF(A9798&lt;&gt;"",VLOOKUP(B9798,'Ket qua do'!$C$5:$AP$50000,$J$3,TRUE)*$E$9/1000,"")</f>
        <v>#N/A</v>
      </c>
      <c r="K9798" s="21" t="e">
        <f>IF(A9798&lt;&gt;"",VLOOKUP(B9798,'Ket qua do'!$C$5:$AP$50000,$K$3,TRUE)*$E$9/1000,"")</f>
        <v>#N/A</v>
      </c>
      <c r="L9798" s="21" t="e">
        <f>IF(A9798&lt;&gt;"",VLOOKUP(B9798,'Ket qua do'!$C$5:$AP$50000,$L$3,TRUE),"")</f>
        <v>#N/A</v>
      </c>
    </row>
    <row r="9799" spans="1:12" x14ac:dyDescent="0.25">
      <c r="A9799" t="e">
        <f t="shared" si="158"/>
        <v>#N/A</v>
      </c>
      <c r="B9799" s="1" t="e">
        <f>IF(A9799&lt;&gt;"",VLOOKUP(A9799,'Ket qua do'!$B$5:$CE$50000,2,TRUE),"")</f>
        <v>#N/A</v>
      </c>
      <c r="C9799" s="19" t="e">
        <f>IF(A9799&lt;&gt;"",VLOOKUP(B9799,'Ket qua do'!$C$5:$AP$50000,$C$3,TRUE)*SQRT(3)*$C$11,"")</f>
        <v>#N/A</v>
      </c>
      <c r="D9799" s="21" t="e">
        <f>IF(A9799&lt;&gt;"",VLOOKUP(B9799,'Ket qua do'!$C$5:$AP$50000,$D$3,TRUE),"")</f>
        <v>#N/A</v>
      </c>
      <c r="E9799" s="21" t="e">
        <f>IF(A9799&lt;&gt;"",VLOOKUP(B9799,'Ket qua do'!$C$5:$AP$50000,$E$3,TRUE)*$C$12,"")</f>
        <v>#N/A</v>
      </c>
      <c r="F9799" s="21" t="e">
        <f>IF(A9799&lt;&gt;"",VLOOKUP(B9799,'Ket qua do'!$C$5:$AP$50000,$F$3,TRUE),"")</f>
        <v>#N/A</v>
      </c>
      <c r="G9799" s="21" t="e">
        <f>IF(A9799&lt;&gt;"",VLOOKUP(B9799,'Ket qua do'!$C$5:$AP$50000,$G$3,TRUE),"")</f>
        <v>#N/A</v>
      </c>
      <c r="H9799" s="21" t="e">
        <f>IF(A9799&lt;&gt;"",VLOOKUP(B9799,'Ket qua do'!$C$5:$AP$50000,$H$3,TRUE),"")</f>
        <v>#N/A</v>
      </c>
      <c r="I9799" s="21" t="e">
        <f>IF(A9799&lt;&gt;"",VLOOKUP(B9799,'Ket qua do'!$C$5:$AP$50000,$I$3,TRUE)*$E$9/1000,"")</f>
        <v>#N/A</v>
      </c>
      <c r="J9799" s="21" t="e">
        <f>IF(A9799&lt;&gt;"",VLOOKUP(B9799,'Ket qua do'!$C$5:$AP$50000,$J$3,TRUE)*$E$9/1000,"")</f>
        <v>#N/A</v>
      </c>
      <c r="K9799" s="21" t="e">
        <f>IF(A9799&lt;&gt;"",VLOOKUP(B9799,'Ket qua do'!$C$5:$AP$50000,$K$3,TRUE)*$E$9/1000,"")</f>
        <v>#N/A</v>
      </c>
      <c r="L9799" s="21" t="e">
        <f>IF(A9799&lt;&gt;"",VLOOKUP(B9799,'Ket qua do'!$C$5:$AP$50000,$L$3,TRUE),"")</f>
        <v>#N/A</v>
      </c>
    </row>
    <row r="9800" spans="1:12" x14ac:dyDescent="0.25">
      <c r="A9800" t="e">
        <f t="shared" si="158"/>
        <v>#N/A</v>
      </c>
      <c r="B9800" s="1" t="e">
        <f>IF(A9800&lt;&gt;"",VLOOKUP(A9800,'Ket qua do'!$B$5:$CE$50000,2,TRUE),"")</f>
        <v>#N/A</v>
      </c>
      <c r="C9800" s="19" t="e">
        <f>IF(A9800&lt;&gt;"",VLOOKUP(B9800,'Ket qua do'!$C$5:$AP$50000,$C$3,TRUE)*SQRT(3)*$C$11,"")</f>
        <v>#N/A</v>
      </c>
      <c r="D9800" s="21" t="e">
        <f>IF(A9800&lt;&gt;"",VLOOKUP(B9800,'Ket qua do'!$C$5:$AP$50000,$D$3,TRUE),"")</f>
        <v>#N/A</v>
      </c>
      <c r="E9800" s="21" t="e">
        <f>IF(A9800&lt;&gt;"",VLOOKUP(B9800,'Ket qua do'!$C$5:$AP$50000,$E$3,TRUE)*$C$12,"")</f>
        <v>#N/A</v>
      </c>
      <c r="F9800" s="21" t="e">
        <f>IF(A9800&lt;&gt;"",VLOOKUP(B9800,'Ket qua do'!$C$5:$AP$50000,$F$3,TRUE),"")</f>
        <v>#N/A</v>
      </c>
      <c r="G9800" s="21" t="e">
        <f>IF(A9800&lt;&gt;"",VLOOKUP(B9800,'Ket qua do'!$C$5:$AP$50000,$G$3,TRUE),"")</f>
        <v>#N/A</v>
      </c>
      <c r="H9800" s="21" t="e">
        <f>IF(A9800&lt;&gt;"",VLOOKUP(B9800,'Ket qua do'!$C$5:$AP$50000,$H$3,TRUE),"")</f>
        <v>#N/A</v>
      </c>
      <c r="I9800" s="21" t="e">
        <f>IF(A9800&lt;&gt;"",VLOOKUP(B9800,'Ket qua do'!$C$5:$AP$50000,$I$3,TRUE)*$E$9/1000,"")</f>
        <v>#N/A</v>
      </c>
      <c r="J9800" s="21" t="e">
        <f>IF(A9800&lt;&gt;"",VLOOKUP(B9800,'Ket qua do'!$C$5:$AP$50000,$J$3,TRUE)*$E$9/1000,"")</f>
        <v>#N/A</v>
      </c>
      <c r="K9800" s="21" t="e">
        <f>IF(A9800&lt;&gt;"",VLOOKUP(B9800,'Ket qua do'!$C$5:$AP$50000,$K$3,TRUE)*$E$9/1000,"")</f>
        <v>#N/A</v>
      </c>
      <c r="L9800" s="21" t="e">
        <f>IF(A9800&lt;&gt;"",VLOOKUP(B9800,'Ket qua do'!$C$5:$AP$50000,$L$3,TRUE),"")</f>
        <v>#N/A</v>
      </c>
    </row>
    <row r="9801" spans="1:12" x14ac:dyDescent="0.25">
      <c r="A9801" t="e">
        <f t="shared" si="158"/>
        <v>#N/A</v>
      </c>
      <c r="B9801" s="1" t="e">
        <f>IF(A9801&lt;&gt;"",VLOOKUP(A9801,'Ket qua do'!$B$5:$CE$50000,2,TRUE),"")</f>
        <v>#N/A</v>
      </c>
      <c r="C9801" s="19" t="e">
        <f>IF(A9801&lt;&gt;"",VLOOKUP(B9801,'Ket qua do'!$C$5:$AP$50000,$C$3,TRUE)*SQRT(3)*$C$11,"")</f>
        <v>#N/A</v>
      </c>
      <c r="D9801" s="21" t="e">
        <f>IF(A9801&lt;&gt;"",VLOOKUP(B9801,'Ket qua do'!$C$5:$AP$50000,$D$3,TRUE),"")</f>
        <v>#N/A</v>
      </c>
      <c r="E9801" s="21" t="e">
        <f>IF(A9801&lt;&gt;"",VLOOKUP(B9801,'Ket qua do'!$C$5:$AP$50000,$E$3,TRUE)*$C$12,"")</f>
        <v>#N/A</v>
      </c>
      <c r="F9801" s="21" t="e">
        <f>IF(A9801&lt;&gt;"",VLOOKUP(B9801,'Ket qua do'!$C$5:$AP$50000,$F$3,TRUE),"")</f>
        <v>#N/A</v>
      </c>
      <c r="G9801" s="21" t="e">
        <f>IF(A9801&lt;&gt;"",VLOOKUP(B9801,'Ket qua do'!$C$5:$AP$50000,$G$3,TRUE),"")</f>
        <v>#N/A</v>
      </c>
      <c r="H9801" s="21" t="e">
        <f>IF(A9801&lt;&gt;"",VLOOKUP(B9801,'Ket qua do'!$C$5:$AP$50000,$H$3,TRUE),"")</f>
        <v>#N/A</v>
      </c>
      <c r="I9801" s="21" t="e">
        <f>IF(A9801&lt;&gt;"",VLOOKUP(B9801,'Ket qua do'!$C$5:$AP$50000,$I$3,TRUE)*$E$9/1000,"")</f>
        <v>#N/A</v>
      </c>
      <c r="J9801" s="21" t="e">
        <f>IF(A9801&lt;&gt;"",VLOOKUP(B9801,'Ket qua do'!$C$5:$AP$50000,$J$3,TRUE)*$E$9/1000,"")</f>
        <v>#N/A</v>
      </c>
      <c r="K9801" s="21" t="e">
        <f>IF(A9801&lt;&gt;"",VLOOKUP(B9801,'Ket qua do'!$C$5:$AP$50000,$K$3,TRUE)*$E$9/1000,"")</f>
        <v>#N/A</v>
      </c>
      <c r="L9801" s="21" t="e">
        <f>IF(A9801&lt;&gt;"",VLOOKUP(B9801,'Ket qua do'!$C$5:$AP$50000,$L$3,TRUE),"")</f>
        <v>#N/A</v>
      </c>
    </row>
    <row r="9802" spans="1:12" x14ac:dyDescent="0.25">
      <c r="A9802" t="e">
        <f t="shared" si="158"/>
        <v>#N/A</v>
      </c>
      <c r="B9802" s="1" t="e">
        <f>IF(A9802&lt;&gt;"",VLOOKUP(A9802,'Ket qua do'!$B$5:$CE$50000,2,TRUE),"")</f>
        <v>#N/A</v>
      </c>
      <c r="C9802" s="19" t="e">
        <f>IF(A9802&lt;&gt;"",VLOOKUP(B9802,'Ket qua do'!$C$5:$AP$50000,$C$3,TRUE)*SQRT(3)*$C$11,"")</f>
        <v>#N/A</v>
      </c>
      <c r="D9802" s="21" t="e">
        <f>IF(A9802&lt;&gt;"",VLOOKUP(B9802,'Ket qua do'!$C$5:$AP$50000,$D$3,TRUE),"")</f>
        <v>#N/A</v>
      </c>
      <c r="E9802" s="21" t="e">
        <f>IF(A9802&lt;&gt;"",VLOOKUP(B9802,'Ket qua do'!$C$5:$AP$50000,$E$3,TRUE)*$C$12,"")</f>
        <v>#N/A</v>
      </c>
      <c r="F9802" s="21" t="e">
        <f>IF(A9802&lt;&gt;"",VLOOKUP(B9802,'Ket qua do'!$C$5:$AP$50000,$F$3,TRUE),"")</f>
        <v>#N/A</v>
      </c>
      <c r="G9802" s="21" t="e">
        <f>IF(A9802&lt;&gt;"",VLOOKUP(B9802,'Ket qua do'!$C$5:$AP$50000,$G$3,TRUE),"")</f>
        <v>#N/A</v>
      </c>
      <c r="H9802" s="21" t="e">
        <f>IF(A9802&lt;&gt;"",VLOOKUP(B9802,'Ket qua do'!$C$5:$AP$50000,$H$3,TRUE),"")</f>
        <v>#N/A</v>
      </c>
      <c r="I9802" s="21" t="e">
        <f>IF(A9802&lt;&gt;"",VLOOKUP(B9802,'Ket qua do'!$C$5:$AP$50000,$I$3,TRUE)*$E$9/1000,"")</f>
        <v>#N/A</v>
      </c>
      <c r="J9802" s="21" t="e">
        <f>IF(A9802&lt;&gt;"",VLOOKUP(B9802,'Ket qua do'!$C$5:$AP$50000,$J$3,TRUE)*$E$9/1000,"")</f>
        <v>#N/A</v>
      </c>
      <c r="K9802" s="21" t="e">
        <f>IF(A9802&lt;&gt;"",VLOOKUP(B9802,'Ket qua do'!$C$5:$AP$50000,$K$3,TRUE)*$E$9/1000,"")</f>
        <v>#N/A</v>
      </c>
      <c r="L9802" s="21" t="e">
        <f>IF(A9802&lt;&gt;"",VLOOKUP(B9802,'Ket qua do'!$C$5:$AP$50000,$L$3,TRUE),"")</f>
        <v>#N/A</v>
      </c>
    </row>
    <row r="9803" spans="1:12" x14ac:dyDescent="0.25">
      <c r="A9803" t="e">
        <f t="shared" si="158"/>
        <v>#N/A</v>
      </c>
      <c r="B9803" s="1" t="e">
        <f>IF(A9803&lt;&gt;"",VLOOKUP(A9803,'Ket qua do'!$B$5:$CE$50000,2,TRUE),"")</f>
        <v>#N/A</v>
      </c>
      <c r="C9803" s="19" t="e">
        <f>IF(A9803&lt;&gt;"",VLOOKUP(B9803,'Ket qua do'!$C$5:$AP$50000,$C$3,TRUE)*SQRT(3)*$C$11,"")</f>
        <v>#N/A</v>
      </c>
      <c r="D9803" s="21" t="e">
        <f>IF(A9803&lt;&gt;"",VLOOKUP(B9803,'Ket qua do'!$C$5:$AP$50000,$D$3,TRUE),"")</f>
        <v>#N/A</v>
      </c>
      <c r="E9803" s="21" t="e">
        <f>IF(A9803&lt;&gt;"",VLOOKUP(B9803,'Ket qua do'!$C$5:$AP$50000,$E$3,TRUE)*$C$12,"")</f>
        <v>#N/A</v>
      </c>
      <c r="F9803" s="21" t="e">
        <f>IF(A9803&lt;&gt;"",VLOOKUP(B9803,'Ket qua do'!$C$5:$AP$50000,$F$3,TRUE),"")</f>
        <v>#N/A</v>
      </c>
      <c r="G9803" s="21" t="e">
        <f>IF(A9803&lt;&gt;"",VLOOKUP(B9803,'Ket qua do'!$C$5:$AP$50000,$G$3,TRUE),"")</f>
        <v>#N/A</v>
      </c>
      <c r="H9803" s="21" t="e">
        <f>IF(A9803&lt;&gt;"",VLOOKUP(B9803,'Ket qua do'!$C$5:$AP$50000,$H$3,TRUE),"")</f>
        <v>#N/A</v>
      </c>
      <c r="I9803" s="21" t="e">
        <f>IF(A9803&lt;&gt;"",VLOOKUP(B9803,'Ket qua do'!$C$5:$AP$50000,$I$3,TRUE)*$E$9/1000,"")</f>
        <v>#N/A</v>
      </c>
      <c r="J9803" s="21" t="e">
        <f>IF(A9803&lt;&gt;"",VLOOKUP(B9803,'Ket qua do'!$C$5:$AP$50000,$J$3,TRUE)*$E$9/1000,"")</f>
        <v>#N/A</v>
      </c>
      <c r="K9803" s="21" t="e">
        <f>IF(A9803&lt;&gt;"",VLOOKUP(B9803,'Ket qua do'!$C$5:$AP$50000,$K$3,TRUE)*$E$9/1000,"")</f>
        <v>#N/A</v>
      </c>
      <c r="L9803" s="21" t="e">
        <f>IF(A9803&lt;&gt;"",VLOOKUP(B9803,'Ket qua do'!$C$5:$AP$50000,$L$3,TRUE),"")</f>
        <v>#N/A</v>
      </c>
    </row>
    <row r="9804" spans="1:12" x14ac:dyDescent="0.25">
      <c r="A9804" t="e">
        <f t="shared" si="158"/>
        <v>#N/A</v>
      </c>
      <c r="B9804" s="1" t="e">
        <f>IF(A9804&lt;&gt;"",VLOOKUP(A9804,'Ket qua do'!$B$5:$CE$50000,2,TRUE),"")</f>
        <v>#N/A</v>
      </c>
      <c r="C9804" s="19" t="e">
        <f>IF(A9804&lt;&gt;"",VLOOKUP(B9804,'Ket qua do'!$C$5:$AP$50000,$C$3,TRUE)*SQRT(3)*$C$11,"")</f>
        <v>#N/A</v>
      </c>
      <c r="D9804" s="21" t="e">
        <f>IF(A9804&lt;&gt;"",VLOOKUP(B9804,'Ket qua do'!$C$5:$AP$50000,$D$3,TRUE),"")</f>
        <v>#N/A</v>
      </c>
      <c r="E9804" s="21" t="e">
        <f>IF(A9804&lt;&gt;"",VLOOKUP(B9804,'Ket qua do'!$C$5:$AP$50000,$E$3,TRUE)*$C$12,"")</f>
        <v>#N/A</v>
      </c>
      <c r="F9804" s="21" t="e">
        <f>IF(A9804&lt;&gt;"",VLOOKUP(B9804,'Ket qua do'!$C$5:$AP$50000,$F$3,TRUE),"")</f>
        <v>#N/A</v>
      </c>
      <c r="G9804" s="21" t="e">
        <f>IF(A9804&lt;&gt;"",VLOOKUP(B9804,'Ket qua do'!$C$5:$AP$50000,$G$3,TRUE),"")</f>
        <v>#N/A</v>
      </c>
      <c r="H9804" s="21" t="e">
        <f>IF(A9804&lt;&gt;"",VLOOKUP(B9804,'Ket qua do'!$C$5:$AP$50000,$H$3,TRUE),"")</f>
        <v>#N/A</v>
      </c>
      <c r="I9804" s="21" t="e">
        <f>IF(A9804&lt;&gt;"",VLOOKUP(B9804,'Ket qua do'!$C$5:$AP$50000,$I$3,TRUE)*$E$9/1000,"")</f>
        <v>#N/A</v>
      </c>
      <c r="J9804" s="21" t="e">
        <f>IF(A9804&lt;&gt;"",VLOOKUP(B9804,'Ket qua do'!$C$5:$AP$50000,$J$3,TRUE)*$E$9/1000,"")</f>
        <v>#N/A</v>
      </c>
      <c r="K9804" s="21" t="e">
        <f>IF(A9804&lt;&gt;"",VLOOKUP(B9804,'Ket qua do'!$C$5:$AP$50000,$K$3,TRUE)*$E$9/1000,"")</f>
        <v>#N/A</v>
      </c>
      <c r="L9804" s="21" t="e">
        <f>IF(A9804&lt;&gt;"",VLOOKUP(B9804,'Ket qua do'!$C$5:$AP$50000,$L$3,TRUE),"")</f>
        <v>#N/A</v>
      </c>
    </row>
    <row r="9805" spans="1:12" x14ac:dyDescent="0.25">
      <c r="A9805" t="e">
        <f t="shared" si="158"/>
        <v>#N/A</v>
      </c>
      <c r="B9805" s="1" t="e">
        <f>IF(A9805&lt;&gt;"",VLOOKUP(A9805,'Ket qua do'!$B$5:$CE$50000,2,TRUE),"")</f>
        <v>#N/A</v>
      </c>
      <c r="C9805" s="19" t="e">
        <f>IF(A9805&lt;&gt;"",VLOOKUP(B9805,'Ket qua do'!$C$5:$AP$50000,$C$3,TRUE)*SQRT(3)*$C$11,"")</f>
        <v>#N/A</v>
      </c>
      <c r="D9805" s="21" t="e">
        <f>IF(A9805&lt;&gt;"",VLOOKUP(B9805,'Ket qua do'!$C$5:$AP$50000,$D$3,TRUE),"")</f>
        <v>#N/A</v>
      </c>
      <c r="E9805" s="21" t="e">
        <f>IF(A9805&lt;&gt;"",VLOOKUP(B9805,'Ket qua do'!$C$5:$AP$50000,$E$3,TRUE)*$C$12,"")</f>
        <v>#N/A</v>
      </c>
      <c r="F9805" s="21" t="e">
        <f>IF(A9805&lt;&gt;"",VLOOKUP(B9805,'Ket qua do'!$C$5:$AP$50000,$F$3,TRUE),"")</f>
        <v>#N/A</v>
      </c>
      <c r="G9805" s="21" t="e">
        <f>IF(A9805&lt;&gt;"",VLOOKUP(B9805,'Ket qua do'!$C$5:$AP$50000,$G$3,TRUE),"")</f>
        <v>#N/A</v>
      </c>
      <c r="H9805" s="21" t="e">
        <f>IF(A9805&lt;&gt;"",VLOOKUP(B9805,'Ket qua do'!$C$5:$AP$50000,$H$3,TRUE),"")</f>
        <v>#N/A</v>
      </c>
      <c r="I9805" s="21" t="e">
        <f>IF(A9805&lt;&gt;"",VLOOKUP(B9805,'Ket qua do'!$C$5:$AP$50000,$I$3,TRUE)*$E$9/1000,"")</f>
        <v>#N/A</v>
      </c>
      <c r="J9805" s="21" t="e">
        <f>IF(A9805&lt;&gt;"",VLOOKUP(B9805,'Ket qua do'!$C$5:$AP$50000,$J$3,TRUE)*$E$9/1000,"")</f>
        <v>#N/A</v>
      </c>
      <c r="K9805" s="21" t="e">
        <f>IF(A9805&lt;&gt;"",VLOOKUP(B9805,'Ket qua do'!$C$5:$AP$50000,$K$3,TRUE)*$E$9/1000,"")</f>
        <v>#N/A</v>
      </c>
      <c r="L9805" s="21" t="e">
        <f>IF(A9805&lt;&gt;"",VLOOKUP(B9805,'Ket qua do'!$C$5:$AP$50000,$L$3,TRUE),"")</f>
        <v>#N/A</v>
      </c>
    </row>
    <row r="9806" spans="1:12" x14ac:dyDescent="0.25">
      <c r="A9806" t="e">
        <f t="shared" si="158"/>
        <v>#N/A</v>
      </c>
      <c r="B9806" s="1" t="e">
        <f>IF(A9806&lt;&gt;"",VLOOKUP(A9806,'Ket qua do'!$B$5:$CE$50000,2,TRUE),"")</f>
        <v>#N/A</v>
      </c>
      <c r="C9806" s="19" t="e">
        <f>IF(A9806&lt;&gt;"",VLOOKUP(B9806,'Ket qua do'!$C$5:$AP$50000,$C$3,TRUE)*SQRT(3)*$C$11,"")</f>
        <v>#N/A</v>
      </c>
      <c r="D9806" s="21" t="e">
        <f>IF(A9806&lt;&gt;"",VLOOKUP(B9806,'Ket qua do'!$C$5:$AP$50000,$D$3,TRUE),"")</f>
        <v>#N/A</v>
      </c>
      <c r="E9806" s="21" t="e">
        <f>IF(A9806&lt;&gt;"",VLOOKUP(B9806,'Ket qua do'!$C$5:$AP$50000,$E$3,TRUE)*$C$12,"")</f>
        <v>#N/A</v>
      </c>
      <c r="F9806" s="21" t="e">
        <f>IF(A9806&lt;&gt;"",VLOOKUP(B9806,'Ket qua do'!$C$5:$AP$50000,$F$3,TRUE),"")</f>
        <v>#N/A</v>
      </c>
      <c r="G9806" s="21" t="e">
        <f>IF(A9806&lt;&gt;"",VLOOKUP(B9806,'Ket qua do'!$C$5:$AP$50000,$G$3,TRUE),"")</f>
        <v>#N/A</v>
      </c>
      <c r="H9806" s="21" t="e">
        <f>IF(A9806&lt;&gt;"",VLOOKUP(B9806,'Ket qua do'!$C$5:$AP$50000,$H$3,TRUE),"")</f>
        <v>#N/A</v>
      </c>
      <c r="I9806" s="21" t="e">
        <f>IF(A9806&lt;&gt;"",VLOOKUP(B9806,'Ket qua do'!$C$5:$AP$50000,$I$3,TRUE)*$E$9/1000,"")</f>
        <v>#N/A</v>
      </c>
      <c r="J9806" s="21" t="e">
        <f>IF(A9806&lt;&gt;"",VLOOKUP(B9806,'Ket qua do'!$C$5:$AP$50000,$J$3,TRUE)*$E$9/1000,"")</f>
        <v>#N/A</v>
      </c>
      <c r="K9806" s="21" t="e">
        <f>IF(A9806&lt;&gt;"",VLOOKUP(B9806,'Ket qua do'!$C$5:$AP$50000,$K$3,TRUE)*$E$9/1000,"")</f>
        <v>#N/A</v>
      </c>
      <c r="L9806" s="21" t="e">
        <f>IF(A9806&lt;&gt;"",VLOOKUP(B9806,'Ket qua do'!$C$5:$AP$50000,$L$3,TRUE),"")</f>
        <v>#N/A</v>
      </c>
    </row>
    <row r="9807" spans="1:12" x14ac:dyDescent="0.25">
      <c r="A9807" t="e">
        <f t="shared" si="158"/>
        <v>#N/A</v>
      </c>
      <c r="B9807" s="1" t="e">
        <f>IF(A9807&lt;&gt;"",VLOOKUP(A9807,'Ket qua do'!$B$5:$CE$50000,2,TRUE),"")</f>
        <v>#N/A</v>
      </c>
      <c r="C9807" s="19" t="e">
        <f>IF(A9807&lt;&gt;"",VLOOKUP(B9807,'Ket qua do'!$C$5:$AP$50000,$C$3,TRUE)*SQRT(3)*$C$11,"")</f>
        <v>#N/A</v>
      </c>
      <c r="D9807" s="21" t="e">
        <f>IF(A9807&lt;&gt;"",VLOOKUP(B9807,'Ket qua do'!$C$5:$AP$50000,$D$3,TRUE),"")</f>
        <v>#N/A</v>
      </c>
      <c r="E9807" s="21" t="e">
        <f>IF(A9807&lt;&gt;"",VLOOKUP(B9807,'Ket qua do'!$C$5:$AP$50000,$E$3,TRUE)*$C$12,"")</f>
        <v>#N/A</v>
      </c>
      <c r="F9807" s="21" t="e">
        <f>IF(A9807&lt;&gt;"",VLOOKUP(B9807,'Ket qua do'!$C$5:$AP$50000,$F$3,TRUE),"")</f>
        <v>#N/A</v>
      </c>
      <c r="G9807" s="21" t="e">
        <f>IF(A9807&lt;&gt;"",VLOOKUP(B9807,'Ket qua do'!$C$5:$AP$50000,$G$3,TRUE),"")</f>
        <v>#N/A</v>
      </c>
      <c r="H9807" s="21" t="e">
        <f>IF(A9807&lt;&gt;"",VLOOKUP(B9807,'Ket qua do'!$C$5:$AP$50000,$H$3,TRUE),"")</f>
        <v>#N/A</v>
      </c>
      <c r="I9807" s="21" t="e">
        <f>IF(A9807&lt;&gt;"",VLOOKUP(B9807,'Ket qua do'!$C$5:$AP$50000,$I$3,TRUE)*$E$9/1000,"")</f>
        <v>#N/A</v>
      </c>
      <c r="J9807" s="21" t="e">
        <f>IF(A9807&lt;&gt;"",VLOOKUP(B9807,'Ket qua do'!$C$5:$AP$50000,$J$3,TRUE)*$E$9/1000,"")</f>
        <v>#N/A</v>
      </c>
      <c r="K9807" s="21" t="e">
        <f>IF(A9807&lt;&gt;"",VLOOKUP(B9807,'Ket qua do'!$C$5:$AP$50000,$K$3,TRUE)*$E$9/1000,"")</f>
        <v>#N/A</v>
      </c>
      <c r="L9807" s="21" t="e">
        <f>IF(A9807&lt;&gt;"",VLOOKUP(B9807,'Ket qua do'!$C$5:$AP$50000,$L$3,TRUE),"")</f>
        <v>#N/A</v>
      </c>
    </row>
    <row r="9808" spans="1:12" x14ac:dyDescent="0.25">
      <c r="A9808" t="e">
        <f t="shared" si="158"/>
        <v>#N/A</v>
      </c>
      <c r="B9808" s="1" t="e">
        <f>IF(A9808&lt;&gt;"",VLOOKUP(A9808,'Ket qua do'!$B$5:$CE$50000,2,TRUE),"")</f>
        <v>#N/A</v>
      </c>
      <c r="C9808" s="19" t="e">
        <f>IF(A9808&lt;&gt;"",VLOOKUP(B9808,'Ket qua do'!$C$5:$AP$50000,$C$3,TRUE)*SQRT(3)*$C$11,"")</f>
        <v>#N/A</v>
      </c>
      <c r="D9808" s="21" t="e">
        <f>IF(A9808&lt;&gt;"",VLOOKUP(B9808,'Ket qua do'!$C$5:$AP$50000,$D$3,TRUE),"")</f>
        <v>#N/A</v>
      </c>
      <c r="E9808" s="21" t="e">
        <f>IF(A9808&lt;&gt;"",VLOOKUP(B9808,'Ket qua do'!$C$5:$AP$50000,$E$3,TRUE)*$C$12,"")</f>
        <v>#N/A</v>
      </c>
      <c r="F9808" s="21" t="e">
        <f>IF(A9808&lt;&gt;"",VLOOKUP(B9808,'Ket qua do'!$C$5:$AP$50000,$F$3,TRUE),"")</f>
        <v>#N/A</v>
      </c>
      <c r="G9808" s="21" t="e">
        <f>IF(A9808&lt;&gt;"",VLOOKUP(B9808,'Ket qua do'!$C$5:$AP$50000,$G$3,TRUE),"")</f>
        <v>#N/A</v>
      </c>
      <c r="H9808" s="21" t="e">
        <f>IF(A9808&lt;&gt;"",VLOOKUP(B9808,'Ket qua do'!$C$5:$AP$50000,$H$3,TRUE),"")</f>
        <v>#N/A</v>
      </c>
      <c r="I9808" s="21" t="e">
        <f>IF(A9808&lt;&gt;"",VLOOKUP(B9808,'Ket qua do'!$C$5:$AP$50000,$I$3,TRUE)*$E$9/1000,"")</f>
        <v>#N/A</v>
      </c>
      <c r="J9808" s="21" t="e">
        <f>IF(A9808&lt;&gt;"",VLOOKUP(B9808,'Ket qua do'!$C$5:$AP$50000,$J$3,TRUE)*$E$9/1000,"")</f>
        <v>#N/A</v>
      </c>
      <c r="K9808" s="21" t="e">
        <f>IF(A9808&lt;&gt;"",VLOOKUP(B9808,'Ket qua do'!$C$5:$AP$50000,$K$3,TRUE)*$E$9/1000,"")</f>
        <v>#N/A</v>
      </c>
      <c r="L9808" s="21" t="e">
        <f>IF(A9808&lt;&gt;"",VLOOKUP(B9808,'Ket qua do'!$C$5:$AP$50000,$L$3,TRUE),"")</f>
        <v>#N/A</v>
      </c>
    </row>
    <row r="9809" spans="1:12" x14ac:dyDescent="0.25">
      <c r="A9809" t="e">
        <f t="shared" si="158"/>
        <v>#N/A</v>
      </c>
      <c r="B9809" s="1" t="e">
        <f>IF(A9809&lt;&gt;"",VLOOKUP(A9809,'Ket qua do'!$B$5:$CE$50000,2,TRUE),"")</f>
        <v>#N/A</v>
      </c>
      <c r="C9809" s="19" t="e">
        <f>IF(A9809&lt;&gt;"",VLOOKUP(B9809,'Ket qua do'!$C$5:$AP$50000,$C$3,TRUE)*SQRT(3)*$C$11,"")</f>
        <v>#N/A</v>
      </c>
      <c r="D9809" s="21" t="e">
        <f>IF(A9809&lt;&gt;"",VLOOKUP(B9809,'Ket qua do'!$C$5:$AP$50000,$D$3,TRUE),"")</f>
        <v>#N/A</v>
      </c>
      <c r="E9809" s="21" t="e">
        <f>IF(A9809&lt;&gt;"",VLOOKUP(B9809,'Ket qua do'!$C$5:$AP$50000,$E$3,TRUE)*$C$12,"")</f>
        <v>#N/A</v>
      </c>
      <c r="F9809" s="21" t="e">
        <f>IF(A9809&lt;&gt;"",VLOOKUP(B9809,'Ket qua do'!$C$5:$AP$50000,$F$3,TRUE),"")</f>
        <v>#N/A</v>
      </c>
      <c r="G9809" s="21" t="e">
        <f>IF(A9809&lt;&gt;"",VLOOKUP(B9809,'Ket qua do'!$C$5:$AP$50000,$G$3,TRUE),"")</f>
        <v>#N/A</v>
      </c>
      <c r="H9809" s="21" t="e">
        <f>IF(A9809&lt;&gt;"",VLOOKUP(B9809,'Ket qua do'!$C$5:$AP$50000,$H$3,TRUE),"")</f>
        <v>#N/A</v>
      </c>
      <c r="I9809" s="21" t="e">
        <f>IF(A9809&lt;&gt;"",VLOOKUP(B9809,'Ket qua do'!$C$5:$AP$50000,$I$3,TRUE)*$E$9/1000,"")</f>
        <v>#N/A</v>
      </c>
      <c r="J9809" s="21" t="e">
        <f>IF(A9809&lt;&gt;"",VLOOKUP(B9809,'Ket qua do'!$C$5:$AP$50000,$J$3,TRUE)*$E$9/1000,"")</f>
        <v>#N/A</v>
      </c>
      <c r="K9809" s="21" t="e">
        <f>IF(A9809&lt;&gt;"",VLOOKUP(B9809,'Ket qua do'!$C$5:$AP$50000,$K$3,TRUE)*$E$9/1000,"")</f>
        <v>#N/A</v>
      </c>
      <c r="L9809" s="21" t="e">
        <f>IF(A9809&lt;&gt;"",VLOOKUP(B9809,'Ket qua do'!$C$5:$AP$50000,$L$3,TRUE),"")</f>
        <v>#N/A</v>
      </c>
    </row>
    <row r="9810" spans="1:12" x14ac:dyDescent="0.25">
      <c r="A9810" t="e">
        <f t="shared" si="158"/>
        <v>#N/A</v>
      </c>
      <c r="B9810" s="1" t="e">
        <f>IF(A9810&lt;&gt;"",VLOOKUP(A9810,'Ket qua do'!$B$5:$CE$50000,2,TRUE),"")</f>
        <v>#N/A</v>
      </c>
      <c r="C9810" s="19" t="e">
        <f>IF(A9810&lt;&gt;"",VLOOKUP(B9810,'Ket qua do'!$C$5:$AP$50000,$C$3,TRUE)*SQRT(3)*$C$11,"")</f>
        <v>#N/A</v>
      </c>
      <c r="D9810" s="21" t="e">
        <f>IF(A9810&lt;&gt;"",VLOOKUP(B9810,'Ket qua do'!$C$5:$AP$50000,$D$3,TRUE),"")</f>
        <v>#N/A</v>
      </c>
      <c r="E9810" s="21" t="e">
        <f>IF(A9810&lt;&gt;"",VLOOKUP(B9810,'Ket qua do'!$C$5:$AP$50000,$E$3,TRUE)*$C$12,"")</f>
        <v>#N/A</v>
      </c>
      <c r="F9810" s="21" t="e">
        <f>IF(A9810&lt;&gt;"",VLOOKUP(B9810,'Ket qua do'!$C$5:$AP$50000,$F$3,TRUE),"")</f>
        <v>#N/A</v>
      </c>
      <c r="G9810" s="21" t="e">
        <f>IF(A9810&lt;&gt;"",VLOOKUP(B9810,'Ket qua do'!$C$5:$AP$50000,$G$3,TRUE),"")</f>
        <v>#N/A</v>
      </c>
      <c r="H9810" s="21" t="e">
        <f>IF(A9810&lt;&gt;"",VLOOKUP(B9810,'Ket qua do'!$C$5:$AP$50000,$H$3,TRUE),"")</f>
        <v>#N/A</v>
      </c>
      <c r="I9810" s="21" t="e">
        <f>IF(A9810&lt;&gt;"",VLOOKUP(B9810,'Ket qua do'!$C$5:$AP$50000,$I$3,TRUE)*$E$9/1000,"")</f>
        <v>#N/A</v>
      </c>
      <c r="J9810" s="21" t="e">
        <f>IF(A9810&lt;&gt;"",VLOOKUP(B9810,'Ket qua do'!$C$5:$AP$50000,$J$3,TRUE)*$E$9/1000,"")</f>
        <v>#N/A</v>
      </c>
      <c r="K9810" s="21" t="e">
        <f>IF(A9810&lt;&gt;"",VLOOKUP(B9810,'Ket qua do'!$C$5:$AP$50000,$K$3,TRUE)*$E$9/1000,"")</f>
        <v>#N/A</v>
      </c>
      <c r="L9810" s="21" t="e">
        <f>IF(A9810&lt;&gt;"",VLOOKUP(B9810,'Ket qua do'!$C$5:$AP$50000,$L$3,TRUE),"")</f>
        <v>#N/A</v>
      </c>
    </row>
    <row r="9811" spans="1:12" x14ac:dyDescent="0.25">
      <c r="A9811" t="e">
        <f t="shared" si="158"/>
        <v>#N/A</v>
      </c>
      <c r="B9811" s="1" t="e">
        <f>IF(A9811&lt;&gt;"",VLOOKUP(A9811,'Ket qua do'!$B$5:$CE$50000,2,TRUE),"")</f>
        <v>#N/A</v>
      </c>
      <c r="C9811" s="19" t="e">
        <f>IF(A9811&lt;&gt;"",VLOOKUP(B9811,'Ket qua do'!$C$5:$AP$50000,$C$3,TRUE)*SQRT(3)*$C$11,"")</f>
        <v>#N/A</v>
      </c>
      <c r="D9811" s="21" t="e">
        <f>IF(A9811&lt;&gt;"",VLOOKUP(B9811,'Ket qua do'!$C$5:$AP$50000,$D$3,TRUE),"")</f>
        <v>#N/A</v>
      </c>
      <c r="E9811" s="21" t="e">
        <f>IF(A9811&lt;&gt;"",VLOOKUP(B9811,'Ket qua do'!$C$5:$AP$50000,$E$3,TRUE)*$C$12,"")</f>
        <v>#N/A</v>
      </c>
      <c r="F9811" s="21" t="e">
        <f>IF(A9811&lt;&gt;"",VLOOKUP(B9811,'Ket qua do'!$C$5:$AP$50000,$F$3,TRUE),"")</f>
        <v>#N/A</v>
      </c>
      <c r="G9811" s="21" t="e">
        <f>IF(A9811&lt;&gt;"",VLOOKUP(B9811,'Ket qua do'!$C$5:$AP$50000,$G$3,TRUE),"")</f>
        <v>#N/A</v>
      </c>
      <c r="H9811" s="21" t="e">
        <f>IF(A9811&lt;&gt;"",VLOOKUP(B9811,'Ket qua do'!$C$5:$AP$50000,$H$3,TRUE),"")</f>
        <v>#N/A</v>
      </c>
      <c r="I9811" s="21" t="e">
        <f>IF(A9811&lt;&gt;"",VLOOKUP(B9811,'Ket qua do'!$C$5:$AP$50000,$I$3,TRUE)*$E$9/1000,"")</f>
        <v>#N/A</v>
      </c>
      <c r="J9811" s="21" t="e">
        <f>IF(A9811&lt;&gt;"",VLOOKUP(B9811,'Ket qua do'!$C$5:$AP$50000,$J$3,TRUE)*$E$9/1000,"")</f>
        <v>#N/A</v>
      </c>
      <c r="K9811" s="21" t="e">
        <f>IF(A9811&lt;&gt;"",VLOOKUP(B9811,'Ket qua do'!$C$5:$AP$50000,$K$3,TRUE)*$E$9/1000,"")</f>
        <v>#N/A</v>
      </c>
      <c r="L9811" s="21" t="e">
        <f>IF(A9811&lt;&gt;"",VLOOKUP(B9811,'Ket qua do'!$C$5:$AP$50000,$L$3,TRUE),"")</f>
        <v>#N/A</v>
      </c>
    </row>
    <row r="9812" spans="1:12" x14ac:dyDescent="0.25">
      <c r="A9812" t="e">
        <f t="shared" si="158"/>
        <v>#N/A</v>
      </c>
      <c r="B9812" s="1" t="e">
        <f>IF(A9812&lt;&gt;"",VLOOKUP(A9812,'Ket qua do'!$B$5:$CE$50000,2,TRUE),"")</f>
        <v>#N/A</v>
      </c>
      <c r="C9812" s="19" t="e">
        <f>IF(A9812&lt;&gt;"",VLOOKUP(B9812,'Ket qua do'!$C$5:$AP$50000,$C$3,TRUE)*SQRT(3)*$C$11,"")</f>
        <v>#N/A</v>
      </c>
      <c r="D9812" s="21" t="e">
        <f>IF(A9812&lt;&gt;"",VLOOKUP(B9812,'Ket qua do'!$C$5:$AP$50000,$D$3,TRUE),"")</f>
        <v>#N/A</v>
      </c>
      <c r="E9812" s="21" t="e">
        <f>IF(A9812&lt;&gt;"",VLOOKUP(B9812,'Ket qua do'!$C$5:$AP$50000,$E$3,TRUE)*$C$12,"")</f>
        <v>#N/A</v>
      </c>
      <c r="F9812" s="21" t="e">
        <f>IF(A9812&lt;&gt;"",VLOOKUP(B9812,'Ket qua do'!$C$5:$AP$50000,$F$3,TRUE),"")</f>
        <v>#N/A</v>
      </c>
      <c r="G9812" s="21" t="e">
        <f>IF(A9812&lt;&gt;"",VLOOKUP(B9812,'Ket qua do'!$C$5:$AP$50000,$G$3,TRUE),"")</f>
        <v>#N/A</v>
      </c>
      <c r="H9812" s="21" t="e">
        <f>IF(A9812&lt;&gt;"",VLOOKUP(B9812,'Ket qua do'!$C$5:$AP$50000,$H$3,TRUE),"")</f>
        <v>#N/A</v>
      </c>
      <c r="I9812" s="21" t="e">
        <f>IF(A9812&lt;&gt;"",VLOOKUP(B9812,'Ket qua do'!$C$5:$AP$50000,$I$3,TRUE)*$E$9/1000,"")</f>
        <v>#N/A</v>
      </c>
      <c r="J9812" s="21" t="e">
        <f>IF(A9812&lt;&gt;"",VLOOKUP(B9812,'Ket qua do'!$C$5:$AP$50000,$J$3,TRUE)*$E$9/1000,"")</f>
        <v>#N/A</v>
      </c>
      <c r="K9812" s="21" t="e">
        <f>IF(A9812&lt;&gt;"",VLOOKUP(B9812,'Ket qua do'!$C$5:$AP$50000,$K$3,TRUE)*$E$9/1000,"")</f>
        <v>#N/A</v>
      </c>
      <c r="L9812" s="21" t="e">
        <f>IF(A9812&lt;&gt;"",VLOOKUP(B9812,'Ket qua do'!$C$5:$AP$50000,$L$3,TRUE),"")</f>
        <v>#N/A</v>
      </c>
    </row>
    <row r="9813" spans="1:12" x14ac:dyDescent="0.25">
      <c r="A9813" t="e">
        <f t="shared" si="158"/>
        <v>#N/A</v>
      </c>
      <c r="B9813" s="1" t="e">
        <f>IF(A9813&lt;&gt;"",VLOOKUP(A9813,'Ket qua do'!$B$5:$CE$50000,2,TRUE),"")</f>
        <v>#N/A</v>
      </c>
      <c r="C9813" s="19" t="e">
        <f>IF(A9813&lt;&gt;"",VLOOKUP(B9813,'Ket qua do'!$C$5:$AP$50000,$C$3,TRUE)*SQRT(3)*$C$11,"")</f>
        <v>#N/A</v>
      </c>
      <c r="D9813" s="21" t="e">
        <f>IF(A9813&lt;&gt;"",VLOOKUP(B9813,'Ket qua do'!$C$5:$AP$50000,$D$3,TRUE),"")</f>
        <v>#N/A</v>
      </c>
      <c r="E9813" s="21" t="e">
        <f>IF(A9813&lt;&gt;"",VLOOKUP(B9813,'Ket qua do'!$C$5:$AP$50000,$E$3,TRUE)*$C$12,"")</f>
        <v>#N/A</v>
      </c>
      <c r="F9813" s="21" t="e">
        <f>IF(A9813&lt;&gt;"",VLOOKUP(B9813,'Ket qua do'!$C$5:$AP$50000,$F$3,TRUE),"")</f>
        <v>#N/A</v>
      </c>
      <c r="G9813" s="21" t="e">
        <f>IF(A9813&lt;&gt;"",VLOOKUP(B9813,'Ket qua do'!$C$5:$AP$50000,$G$3,TRUE),"")</f>
        <v>#N/A</v>
      </c>
      <c r="H9813" s="21" t="e">
        <f>IF(A9813&lt;&gt;"",VLOOKUP(B9813,'Ket qua do'!$C$5:$AP$50000,$H$3,TRUE),"")</f>
        <v>#N/A</v>
      </c>
      <c r="I9813" s="21" t="e">
        <f>IF(A9813&lt;&gt;"",VLOOKUP(B9813,'Ket qua do'!$C$5:$AP$50000,$I$3,TRUE)*$E$9/1000,"")</f>
        <v>#N/A</v>
      </c>
      <c r="J9813" s="21" t="e">
        <f>IF(A9813&lt;&gt;"",VLOOKUP(B9813,'Ket qua do'!$C$5:$AP$50000,$J$3,TRUE)*$E$9/1000,"")</f>
        <v>#N/A</v>
      </c>
      <c r="K9813" s="21" t="e">
        <f>IF(A9813&lt;&gt;"",VLOOKUP(B9813,'Ket qua do'!$C$5:$AP$50000,$K$3,TRUE)*$E$9/1000,"")</f>
        <v>#N/A</v>
      </c>
      <c r="L9813" s="21" t="e">
        <f>IF(A9813&lt;&gt;"",VLOOKUP(B9813,'Ket qua do'!$C$5:$AP$50000,$L$3,TRUE),"")</f>
        <v>#N/A</v>
      </c>
    </row>
    <row r="9814" spans="1:12" x14ac:dyDescent="0.25">
      <c r="A9814" t="e">
        <f t="shared" si="158"/>
        <v>#N/A</v>
      </c>
      <c r="B9814" s="1" t="e">
        <f>IF(A9814&lt;&gt;"",VLOOKUP(A9814,'Ket qua do'!$B$5:$CE$50000,2,TRUE),"")</f>
        <v>#N/A</v>
      </c>
      <c r="C9814" s="19" t="e">
        <f>IF(A9814&lt;&gt;"",VLOOKUP(B9814,'Ket qua do'!$C$5:$AP$50000,$C$3,TRUE)*SQRT(3)*$C$11,"")</f>
        <v>#N/A</v>
      </c>
      <c r="D9814" s="21" t="e">
        <f>IF(A9814&lt;&gt;"",VLOOKUP(B9814,'Ket qua do'!$C$5:$AP$50000,$D$3,TRUE),"")</f>
        <v>#N/A</v>
      </c>
      <c r="E9814" s="21" t="e">
        <f>IF(A9814&lt;&gt;"",VLOOKUP(B9814,'Ket qua do'!$C$5:$AP$50000,$E$3,TRUE)*$C$12,"")</f>
        <v>#N/A</v>
      </c>
      <c r="F9814" s="21" t="e">
        <f>IF(A9814&lt;&gt;"",VLOOKUP(B9814,'Ket qua do'!$C$5:$AP$50000,$F$3,TRUE),"")</f>
        <v>#N/A</v>
      </c>
      <c r="G9814" s="21" t="e">
        <f>IF(A9814&lt;&gt;"",VLOOKUP(B9814,'Ket qua do'!$C$5:$AP$50000,$G$3,TRUE),"")</f>
        <v>#N/A</v>
      </c>
      <c r="H9814" s="21" t="e">
        <f>IF(A9814&lt;&gt;"",VLOOKUP(B9814,'Ket qua do'!$C$5:$AP$50000,$H$3,TRUE),"")</f>
        <v>#N/A</v>
      </c>
      <c r="I9814" s="21" t="e">
        <f>IF(A9814&lt;&gt;"",VLOOKUP(B9814,'Ket qua do'!$C$5:$AP$50000,$I$3,TRUE)*$E$9/1000,"")</f>
        <v>#N/A</v>
      </c>
      <c r="J9814" s="21" t="e">
        <f>IF(A9814&lt;&gt;"",VLOOKUP(B9814,'Ket qua do'!$C$5:$AP$50000,$J$3,TRUE)*$E$9/1000,"")</f>
        <v>#N/A</v>
      </c>
      <c r="K9814" s="21" t="e">
        <f>IF(A9814&lt;&gt;"",VLOOKUP(B9814,'Ket qua do'!$C$5:$AP$50000,$K$3,TRUE)*$E$9/1000,"")</f>
        <v>#N/A</v>
      </c>
      <c r="L9814" s="21" t="e">
        <f>IF(A9814&lt;&gt;"",VLOOKUP(B9814,'Ket qua do'!$C$5:$AP$50000,$L$3,TRUE),"")</f>
        <v>#N/A</v>
      </c>
    </row>
    <row r="9815" spans="1:12" x14ac:dyDescent="0.25">
      <c r="A9815" t="e">
        <f t="shared" si="158"/>
        <v>#N/A</v>
      </c>
      <c r="B9815" s="1" t="e">
        <f>IF(A9815&lt;&gt;"",VLOOKUP(A9815,'Ket qua do'!$B$5:$CE$50000,2,TRUE),"")</f>
        <v>#N/A</v>
      </c>
      <c r="C9815" s="19" t="e">
        <f>IF(A9815&lt;&gt;"",VLOOKUP(B9815,'Ket qua do'!$C$5:$AP$50000,$C$3,TRUE)*SQRT(3)*$C$11,"")</f>
        <v>#N/A</v>
      </c>
      <c r="D9815" s="21" t="e">
        <f>IF(A9815&lt;&gt;"",VLOOKUP(B9815,'Ket qua do'!$C$5:$AP$50000,$D$3,TRUE),"")</f>
        <v>#N/A</v>
      </c>
      <c r="E9815" s="21" t="e">
        <f>IF(A9815&lt;&gt;"",VLOOKUP(B9815,'Ket qua do'!$C$5:$AP$50000,$E$3,TRUE)*$C$12,"")</f>
        <v>#N/A</v>
      </c>
      <c r="F9815" s="21" t="e">
        <f>IF(A9815&lt;&gt;"",VLOOKUP(B9815,'Ket qua do'!$C$5:$AP$50000,$F$3,TRUE),"")</f>
        <v>#N/A</v>
      </c>
      <c r="G9815" s="21" t="e">
        <f>IF(A9815&lt;&gt;"",VLOOKUP(B9815,'Ket qua do'!$C$5:$AP$50000,$G$3,TRUE),"")</f>
        <v>#N/A</v>
      </c>
      <c r="H9815" s="21" t="e">
        <f>IF(A9815&lt;&gt;"",VLOOKUP(B9815,'Ket qua do'!$C$5:$AP$50000,$H$3,TRUE),"")</f>
        <v>#N/A</v>
      </c>
      <c r="I9815" s="21" t="e">
        <f>IF(A9815&lt;&gt;"",VLOOKUP(B9815,'Ket qua do'!$C$5:$AP$50000,$I$3,TRUE)*$E$9/1000,"")</f>
        <v>#N/A</v>
      </c>
      <c r="J9815" s="21" t="e">
        <f>IF(A9815&lt;&gt;"",VLOOKUP(B9815,'Ket qua do'!$C$5:$AP$50000,$J$3,TRUE)*$E$9/1000,"")</f>
        <v>#N/A</v>
      </c>
      <c r="K9815" s="21" t="e">
        <f>IF(A9815&lt;&gt;"",VLOOKUP(B9815,'Ket qua do'!$C$5:$AP$50000,$K$3,TRUE)*$E$9/1000,"")</f>
        <v>#N/A</v>
      </c>
      <c r="L9815" s="21" t="e">
        <f>IF(A9815&lt;&gt;"",VLOOKUP(B9815,'Ket qua do'!$C$5:$AP$50000,$L$3,TRUE),"")</f>
        <v>#N/A</v>
      </c>
    </row>
    <row r="9816" spans="1:12" x14ac:dyDescent="0.25">
      <c r="A9816" t="e">
        <f t="shared" si="158"/>
        <v>#N/A</v>
      </c>
      <c r="B9816" s="1" t="e">
        <f>IF(A9816&lt;&gt;"",VLOOKUP(A9816,'Ket qua do'!$B$5:$CE$50000,2,TRUE),"")</f>
        <v>#N/A</v>
      </c>
      <c r="C9816" s="19" t="e">
        <f>IF(A9816&lt;&gt;"",VLOOKUP(B9816,'Ket qua do'!$C$5:$AP$50000,$C$3,TRUE)*SQRT(3)*$C$11,"")</f>
        <v>#N/A</v>
      </c>
      <c r="D9816" s="21" t="e">
        <f>IF(A9816&lt;&gt;"",VLOOKUP(B9816,'Ket qua do'!$C$5:$AP$50000,$D$3,TRUE),"")</f>
        <v>#N/A</v>
      </c>
      <c r="E9816" s="21" t="e">
        <f>IF(A9816&lt;&gt;"",VLOOKUP(B9816,'Ket qua do'!$C$5:$AP$50000,$E$3,TRUE)*$C$12,"")</f>
        <v>#N/A</v>
      </c>
      <c r="F9816" s="21" t="e">
        <f>IF(A9816&lt;&gt;"",VLOOKUP(B9816,'Ket qua do'!$C$5:$AP$50000,$F$3,TRUE),"")</f>
        <v>#N/A</v>
      </c>
      <c r="G9816" s="21" t="e">
        <f>IF(A9816&lt;&gt;"",VLOOKUP(B9816,'Ket qua do'!$C$5:$AP$50000,$G$3,TRUE),"")</f>
        <v>#N/A</v>
      </c>
      <c r="H9816" s="21" t="e">
        <f>IF(A9816&lt;&gt;"",VLOOKUP(B9816,'Ket qua do'!$C$5:$AP$50000,$H$3,TRUE),"")</f>
        <v>#N/A</v>
      </c>
      <c r="I9816" s="21" t="e">
        <f>IF(A9816&lt;&gt;"",VLOOKUP(B9816,'Ket qua do'!$C$5:$AP$50000,$I$3,TRUE)*$E$9/1000,"")</f>
        <v>#N/A</v>
      </c>
      <c r="J9816" s="21" t="e">
        <f>IF(A9816&lt;&gt;"",VLOOKUP(B9816,'Ket qua do'!$C$5:$AP$50000,$J$3,TRUE)*$E$9/1000,"")</f>
        <v>#N/A</v>
      </c>
      <c r="K9816" s="21" t="e">
        <f>IF(A9816&lt;&gt;"",VLOOKUP(B9816,'Ket qua do'!$C$5:$AP$50000,$K$3,TRUE)*$E$9/1000,"")</f>
        <v>#N/A</v>
      </c>
      <c r="L9816" s="21" t="e">
        <f>IF(A9816&lt;&gt;"",VLOOKUP(B9816,'Ket qua do'!$C$5:$AP$50000,$L$3,TRUE),"")</f>
        <v>#N/A</v>
      </c>
    </row>
    <row r="9817" spans="1:12" x14ac:dyDescent="0.25">
      <c r="A9817" t="e">
        <f t="shared" si="158"/>
        <v>#N/A</v>
      </c>
      <c r="B9817" s="1" t="e">
        <f>IF(A9817&lt;&gt;"",VLOOKUP(A9817,'Ket qua do'!$B$5:$CE$50000,2,TRUE),"")</f>
        <v>#N/A</v>
      </c>
      <c r="C9817" s="19" t="e">
        <f>IF(A9817&lt;&gt;"",VLOOKUP(B9817,'Ket qua do'!$C$5:$AP$50000,$C$3,TRUE)*SQRT(3)*$C$11,"")</f>
        <v>#N/A</v>
      </c>
      <c r="D9817" s="21" t="e">
        <f>IF(A9817&lt;&gt;"",VLOOKUP(B9817,'Ket qua do'!$C$5:$AP$50000,$D$3,TRUE),"")</f>
        <v>#N/A</v>
      </c>
      <c r="E9817" s="21" t="e">
        <f>IF(A9817&lt;&gt;"",VLOOKUP(B9817,'Ket qua do'!$C$5:$AP$50000,$E$3,TRUE)*$C$12,"")</f>
        <v>#N/A</v>
      </c>
      <c r="F9817" s="21" t="e">
        <f>IF(A9817&lt;&gt;"",VLOOKUP(B9817,'Ket qua do'!$C$5:$AP$50000,$F$3,TRUE),"")</f>
        <v>#N/A</v>
      </c>
      <c r="G9817" s="21" t="e">
        <f>IF(A9817&lt;&gt;"",VLOOKUP(B9817,'Ket qua do'!$C$5:$AP$50000,$G$3,TRUE),"")</f>
        <v>#N/A</v>
      </c>
      <c r="H9817" s="21" t="e">
        <f>IF(A9817&lt;&gt;"",VLOOKUP(B9817,'Ket qua do'!$C$5:$AP$50000,$H$3,TRUE),"")</f>
        <v>#N/A</v>
      </c>
      <c r="I9817" s="21" t="e">
        <f>IF(A9817&lt;&gt;"",VLOOKUP(B9817,'Ket qua do'!$C$5:$AP$50000,$I$3,TRUE)*$E$9/1000,"")</f>
        <v>#N/A</v>
      </c>
      <c r="J9817" s="21" t="e">
        <f>IF(A9817&lt;&gt;"",VLOOKUP(B9817,'Ket qua do'!$C$5:$AP$50000,$J$3,TRUE)*$E$9/1000,"")</f>
        <v>#N/A</v>
      </c>
      <c r="K9817" s="21" t="e">
        <f>IF(A9817&lt;&gt;"",VLOOKUP(B9817,'Ket qua do'!$C$5:$AP$50000,$K$3,TRUE)*$E$9/1000,"")</f>
        <v>#N/A</v>
      </c>
      <c r="L9817" s="21" t="e">
        <f>IF(A9817&lt;&gt;"",VLOOKUP(B9817,'Ket qua do'!$C$5:$AP$50000,$L$3,TRUE),"")</f>
        <v>#N/A</v>
      </c>
    </row>
    <row r="9818" spans="1:12" x14ac:dyDescent="0.25">
      <c r="A9818" t="e">
        <f t="shared" ref="A9818:A9881" si="159">IF(A9817&lt;$E$8,A9817+1,"")</f>
        <v>#N/A</v>
      </c>
      <c r="B9818" s="1" t="e">
        <f>IF(A9818&lt;&gt;"",VLOOKUP(A9818,'Ket qua do'!$B$5:$CE$50000,2,TRUE),"")</f>
        <v>#N/A</v>
      </c>
      <c r="C9818" s="19" t="e">
        <f>IF(A9818&lt;&gt;"",VLOOKUP(B9818,'Ket qua do'!$C$5:$AP$50000,$C$3,TRUE)*SQRT(3)*$C$11,"")</f>
        <v>#N/A</v>
      </c>
      <c r="D9818" s="21" t="e">
        <f>IF(A9818&lt;&gt;"",VLOOKUP(B9818,'Ket qua do'!$C$5:$AP$50000,$D$3,TRUE),"")</f>
        <v>#N/A</v>
      </c>
      <c r="E9818" s="21" t="e">
        <f>IF(A9818&lt;&gt;"",VLOOKUP(B9818,'Ket qua do'!$C$5:$AP$50000,$E$3,TRUE)*$C$12,"")</f>
        <v>#N/A</v>
      </c>
      <c r="F9818" s="21" t="e">
        <f>IF(A9818&lt;&gt;"",VLOOKUP(B9818,'Ket qua do'!$C$5:$AP$50000,$F$3,TRUE),"")</f>
        <v>#N/A</v>
      </c>
      <c r="G9818" s="21" t="e">
        <f>IF(A9818&lt;&gt;"",VLOOKUP(B9818,'Ket qua do'!$C$5:$AP$50000,$G$3,TRUE),"")</f>
        <v>#N/A</v>
      </c>
      <c r="H9818" s="21" t="e">
        <f>IF(A9818&lt;&gt;"",VLOOKUP(B9818,'Ket qua do'!$C$5:$AP$50000,$H$3,TRUE),"")</f>
        <v>#N/A</v>
      </c>
      <c r="I9818" s="21" t="e">
        <f>IF(A9818&lt;&gt;"",VLOOKUP(B9818,'Ket qua do'!$C$5:$AP$50000,$I$3,TRUE)*$E$9/1000,"")</f>
        <v>#N/A</v>
      </c>
      <c r="J9818" s="21" t="e">
        <f>IF(A9818&lt;&gt;"",VLOOKUP(B9818,'Ket qua do'!$C$5:$AP$50000,$J$3,TRUE)*$E$9/1000,"")</f>
        <v>#N/A</v>
      </c>
      <c r="K9818" s="21" t="e">
        <f>IF(A9818&lt;&gt;"",VLOOKUP(B9818,'Ket qua do'!$C$5:$AP$50000,$K$3,TRUE)*$E$9/1000,"")</f>
        <v>#N/A</v>
      </c>
      <c r="L9818" s="21" t="e">
        <f>IF(A9818&lt;&gt;"",VLOOKUP(B9818,'Ket qua do'!$C$5:$AP$50000,$L$3,TRUE),"")</f>
        <v>#N/A</v>
      </c>
    </row>
    <row r="9819" spans="1:12" x14ac:dyDescent="0.25">
      <c r="A9819" t="e">
        <f t="shared" si="159"/>
        <v>#N/A</v>
      </c>
      <c r="B9819" s="1" t="e">
        <f>IF(A9819&lt;&gt;"",VLOOKUP(A9819,'Ket qua do'!$B$5:$CE$50000,2,TRUE),"")</f>
        <v>#N/A</v>
      </c>
      <c r="C9819" s="19" t="e">
        <f>IF(A9819&lt;&gt;"",VLOOKUP(B9819,'Ket qua do'!$C$5:$AP$50000,$C$3,TRUE)*SQRT(3)*$C$11,"")</f>
        <v>#N/A</v>
      </c>
      <c r="D9819" s="21" t="e">
        <f>IF(A9819&lt;&gt;"",VLOOKUP(B9819,'Ket qua do'!$C$5:$AP$50000,$D$3,TRUE),"")</f>
        <v>#N/A</v>
      </c>
      <c r="E9819" s="21" t="e">
        <f>IF(A9819&lt;&gt;"",VLOOKUP(B9819,'Ket qua do'!$C$5:$AP$50000,$E$3,TRUE)*$C$12,"")</f>
        <v>#N/A</v>
      </c>
      <c r="F9819" s="21" t="e">
        <f>IF(A9819&lt;&gt;"",VLOOKUP(B9819,'Ket qua do'!$C$5:$AP$50000,$F$3,TRUE),"")</f>
        <v>#N/A</v>
      </c>
      <c r="G9819" s="21" t="e">
        <f>IF(A9819&lt;&gt;"",VLOOKUP(B9819,'Ket qua do'!$C$5:$AP$50000,$G$3,TRUE),"")</f>
        <v>#N/A</v>
      </c>
      <c r="H9819" s="21" t="e">
        <f>IF(A9819&lt;&gt;"",VLOOKUP(B9819,'Ket qua do'!$C$5:$AP$50000,$H$3,TRUE),"")</f>
        <v>#N/A</v>
      </c>
      <c r="I9819" s="21" t="e">
        <f>IF(A9819&lt;&gt;"",VLOOKUP(B9819,'Ket qua do'!$C$5:$AP$50000,$I$3,TRUE)*$E$9/1000,"")</f>
        <v>#N/A</v>
      </c>
      <c r="J9819" s="21" t="e">
        <f>IF(A9819&lt;&gt;"",VLOOKUP(B9819,'Ket qua do'!$C$5:$AP$50000,$J$3,TRUE)*$E$9/1000,"")</f>
        <v>#N/A</v>
      </c>
      <c r="K9819" s="21" t="e">
        <f>IF(A9819&lt;&gt;"",VLOOKUP(B9819,'Ket qua do'!$C$5:$AP$50000,$K$3,TRUE)*$E$9/1000,"")</f>
        <v>#N/A</v>
      </c>
      <c r="L9819" s="21" t="e">
        <f>IF(A9819&lt;&gt;"",VLOOKUP(B9819,'Ket qua do'!$C$5:$AP$50000,$L$3,TRUE),"")</f>
        <v>#N/A</v>
      </c>
    </row>
    <row r="9820" spans="1:12" x14ac:dyDescent="0.25">
      <c r="A9820" t="e">
        <f t="shared" si="159"/>
        <v>#N/A</v>
      </c>
      <c r="B9820" s="1" t="e">
        <f>IF(A9820&lt;&gt;"",VLOOKUP(A9820,'Ket qua do'!$B$5:$CE$50000,2,TRUE),"")</f>
        <v>#N/A</v>
      </c>
      <c r="C9820" s="19" t="e">
        <f>IF(A9820&lt;&gt;"",VLOOKUP(B9820,'Ket qua do'!$C$5:$AP$50000,$C$3,TRUE)*SQRT(3)*$C$11,"")</f>
        <v>#N/A</v>
      </c>
      <c r="D9820" s="21" t="e">
        <f>IF(A9820&lt;&gt;"",VLOOKUP(B9820,'Ket qua do'!$C$5:$AP$50000,$D$3,TRUE),"")</f>
        <v>#N/A</v>
      </c>
      <c r="E9820" s="21" t="e">
        <f>IF(A9820&lt;&gt;"",VLOOKUP(B9820,'Ket qua do'!$C$5:$AP$50000,$E$3,TRUE)*$C$12,"")</f>
        <v>#N/A</v>
      </c>
      <c r="F9820" s="21" t="e">
        <f>IF(A9820&lt;&gt;"",VLOOKUP(B9820,'Ket qua do'!$C$5:$AP$50000,$F$3,TRUE),"")</f>
        <v>#N/A</v>
      </c>
      <c r="G9820" s="21" t="e">
        <f>IF(A9820&lt;&gt;"",VLOOKUP(B9820,'Ket qua do'!$C$5:$AP$50000,$G$3,TRUE),"")</f>
        <v>#N/A</v>
      </c>
      <c r="H9820" s="21" t="e">
        <f>IF(A9820&lt;&gt;"",VLOOKUP(B9820,'Ket qua do'!$C$5:$AP$50000,$H$3,TRUE),"")</f>
        <v>#N/A</v>
      </c>
      <c r="I9820" s="21" t="e">
        <f>IF(A9820&lt;&gt;"",VLOOKUP(B9820,'Ket qua do'!$C$5:$AP$50000,$I$3,TRUE)*$E$9/1000,"")</f>
        <v>#N/A</v>
      </c>
      <c r="J9820" s="21" t="e">
        <f>IF(A9820&lt;&gt;"",VLOOKUP(B9820,'Ket qua do'!$C$5:$AP$50000,$J$3,TRUE)*$E$9/1000,"")</f>
        <v>#N/A</v>
      </c>
      <c r="K9820" s="21" t="e">
        <f>IF(A9820&lt;&gt;"",VLOOKUP(B9820,'Ket qua do'!$C$5:$AP$50000,$K$3,TRUE)*$E$9/1000,"")</f>
        <v>#N/A</v>
      </c>
      <c r="L9820" s="21" t="e">
        <f>IF(A9820&lt;&gt;"",VLOOKUP(B9820,'Ket qua do'!$C$5:$AP$50000,$L$3,TRUE),"")</f>
        <v>#N/A</v>
      </c>
    </row>
    <row r="9821" spans="1:12" x14ac:dyDescent="0.25">
      <c r="A9821" t="e">
        <f t="shared" si="159"/>
        <v>#N/A</v>
      </c>
      <c r="B9821" s="1" t="e">
        <f>IF(A9821&lt;&gt;"",VLOOKUP(A9821,'Ket qua do'!$B$5:$CE$50000,2,TRUE),"")</f>
        <v>#N/A</v>
      </c>
      <c r="C9821" s="19" t="e">
        <f>IF(A9821&lt;&gt;"",VLOOKUP(B9821,'Ket qua do'!$C$5:$AP$50000,$C$3,TRUE)*SQRT(3)*$C$11,"")</f>
        <v>#N/A</v>
      </c>
      <c r="D9821" s="21" t="e">
        <f>IF(A9821&lt;&gt;"",VLOOKUP(B9821,'Ket qua do'!$C$5:$AP$50000,$D$3,TRUE),"")</f>
        <v>#N/A</v>
      </c>
      <c r="E9821" s="21" t="e">
        <f>IF(A9821&lt;&gt;"",VLOOKUP(B9821,'Ket qua do'!$C$5:$AP$50000,$E$3,TRUE)*$C$12,"")</f>
        <v>#N/A</v>
      </c>
      <c r="F9821" s="21" t="e">
        <f>IF(A9821&lt;&gt;"",VLOOKUP(B9821,'Ket qua do'!$C$5:$AP$50000,$F$3,TRUE),"")</f>
        <v>#N/A</v>
      </c>
      <c r="G9821" s="21" t="e">
        <f>IF(A9821&lt;&gt;"",VLOOKUP(B9821,'Ket qua do'!$C$5:$AP$50000,$G$3,TRUE),"")</f>
        <v>#N/A</v>
      </c>
      <c r="H9821" s="21" t="e">
        <f>IF(A9821&lt;&gt;"",VLOOKUP(B9821,'Ket qua do'!$C$5:$AP$50000,$H$3,TRUE),"")</f>
        <v>#N/A</v>
      </c>
      <c r="I9821" s="21" t="e">
        <f>IF(A9821&lt;&gt;"",VLOOKUP(B9821,'Ket qua do'!$C$5:$AP$50000,$I$3,TRUE)*$E$9/1000,"")</f>
        <v>#N/A</v>
      </c>
      <c r="J9821" s="21" t="e">
        <f>IF(A9821&lt;&gt;"",VLOOKUP(B9821,'Ket qua do'!$C$5:$AP$50000,$J$3,TRUE)*$E$9/1000,"")</f>
        <v>#N/A</v>
      </c>
      <c r="K9821" s="21" t="e">
        <f>IF(A9821&lt;&gt;"",VLOOKUP(B9821,'Ket qua do'!$C$5:$AP$50000,$K$3,TRUE)*$E$9/1000,"")</f>
        <v>#N/A</v>
      </c>
      <c r="L9821" s="21" t="e">
        <f>IF(A9821&lt;&gt;"",VLOOKUP(B9821,'Ket qua do'!$C$5:$AP$50000,$L$3,TRUE),"")</f>
        <v>#N/A</v>
      </c>
    </row>
    <row r="9822" spans="1:12" x14ac:dyDescent="0.25">
      <c r="A9822" t="e">
        <f t="shared" si="159"/>
        <v>#N/A</v>
      </c>
      <c r="B9822" s="1" t="e">
        <f>IF(A9822&lt;&gt;"",VLOOKUP(A9822,'Ket qua do'!$B$5:$CE$50000,2,TRUE),"")</f>
        <v>#N/A</v>
      </c>
      <c r="C9822" s="19" t="e">
        <f>IF(A9822&lt;&gt;"",VLOOKUP(B9822,'Ket qua do'!$C$5:$AP$50000,$C$3,TRUE)*SQRT(3)*$C$11,"")</f>
        <v>#N/A</v>
      </c>
      <c r="D9822" s="21" t="e">
        <f>IF(A9822&lt;&gt;"",VLOOKUP(B9822,'Ket qua do'!$C$5:$AP$50000,$D$3,TRUE),"")</f>
        <v>#N/A</v>
      </c>
      <c r="E9822" s="21" t="e">
        <f>IF(A9822&lt;&gt;"",VLOOKUP(B9822,'Ket qua do'!$C$5:$AP$50000,$E$3,TRUE)*$C$12,"")</f>
        <v>#N/A</v>
      </c>
      <c r="F9822" s="21" t="e">
        <f>IF(A9822&lt;&gt;"",VLOOKUP(B9822,'Ket qua do'!$C$5:$AP$50000,$F$3,TRUE),"")</f>
        <v>#N/A</v>
      </c>
      <c r="G9822" s="21" t="e">
        <f>IF(A9822&lt;&gt;"",VLOOKUP(B9822,'Ket qua do'!$C$5:$AP$50000,$G$3,TRUE),"")</f>
        <v>#N/A</v>
      </c>
      <c r="H9822" s="21" t="e">
        <f>IF(A9822&lt;&gt;"",VLOOKUP(B9822,'Ket qua do'!$C$5:$AP$50000,$H$3,TRUE),"")</f>
        <v>#N/A</v>
      </c>
      <c r="I9822" s="21" t="e">
        <f>IF(A9822&lt;&gt;"",VLOOKUP(B9822,'Ket qua do'!$C$5:$AP$50000,$I$3,TRUE)*$E$9/1000,"")</f>
        <v>#N/A</v>
      </c>
      <c r="J9822" s="21" t="e">
        <f>IF(A9822&lt;&gt;"",VLOOKUP(B9822,'Ket qua do'!$C$5:$AP$50000,$J$3,TRUE)*$E$9/1000,"")</f>
        <v>#N/A</v>
      </c>
      <c r="K9822" s="21" t="e">
        <f>IF(A9822&lt;&gt;"",VLOOKUP(B9822,'Ket qua do'!$C$5:$AP$50000,$K$3,TRUE)*$E$9/1000,"")</f>
        <v>#N/A</v>
      </c>
      <c r="L9822" s="21" t="e">
        <f>IF(A9822&lt;&gt;"",VLOOKUP(B9822,'Ket qua do'!$C$5:$AP$50000,$L$3,TRUE),"")</f>
        <v>#N/A</v>
      </c>
    </row>
    <row r="9823" spans="1:12" x14ac:dyDescent="0.25">
      <c r="A9823" t="e">
        <f t="shared" si="159"/>
        <v>#N/A</v>
      </c>
      <c r="B9823" s="1" t="e">
        <f>IF(A9823&lt;&gt;"",VLOOKUP(A9823,'Ket qua do'!$B$5:$CE$50000,2,TRUE),"")</f>
        <v>#N/A</v>
      </c>
      <c r="C9823" s="19" t="e">
        <f>IF(A9823&lt;&gt;"",VLOOKUP(B9823,'Ket qua do'!$C$5:$AP$50000,$C$3,TRUE)*SQRT(3)*$C$11,"")</f>
        <v>#N/A</v>
      </c>
      <c r="D9823" s="21" t="e">
        <f>IF(A9823&lt;&gt;"",VLOOKUP(B9823,'Ket qua do'!$C$5:$AP$50000,$D$3,TRUE),"")</f>
        <v>#N/A</v>
      </c>
      <c r="E9823" s="21" t="e">
        <f>IF(A9823&lt;&gt;"",VLOOKUP(B9823,'Ket qua do'!$C$5:$AP$50000,$E$3,TRUE)*$C$12,"")</f>
        <v>#N/A</v>
      </c>
      <c r="F9823" s="21" t="e">
        <f>IF(A9823&lt;&gt;"",VLOOKUP(B9823,'Ket qua do'!$C$5:$AP$50000,$F$3,TRUE),"")</f>
        <v>#N/A</v>
      </c>
      <c r="G9823" s="21" t="e">
        <f>IF(A9823&lt;&gt;"",VLOOKUP(B9823,'Ket qua do'!$C$5:$AP$50000,$G$3,TRUE),"")</f>
        <v>#N/A</v>
      </c>
      <c r="H9823" s="21" t="e">
        <f>IF(A9823&lt;&gt;"",VLOOKUP(B9823,'Ket qua do'!$C$5:$AP$50000,$H$3,TRUE),"")</f>
        <v>#N/A</v>
      </c>
      <c r="I9823" s="21" t="e">
        <f>IF(A9823&lt;&gt;"",VLOOKUP(B9823,'Ket qua do'!$C$5:$AP$50000,$I$3,TRUE)*$E$9/1000,"")</f>
        <v>#N/A</v>
      </c>
      <c r="J9823" s="21" t="e">
        <f>IF(A9823&lt;&gt;"",VLOOKUP(B9823,'Ket qua do'!$C$5:$AP$50000,$J$3,TRUE)*$E$9/1000,"")</f>
        <v>#N/A</v>
      </c>
      <c r="K9823" s="21" t="e">
        <f>IF(A9823&lt;&gt;"",VLOOKUP(B9823,'Ket qua do'!$C$5:$AP$50000,$K$3,TRUE)*$E$9/1000,"")</f>
        <v>#N/A</v>
      </c>
      <c r="L9823" s="21" t="e">
        <f>IF(A9823&lt;&gt;"",VLOOKUP(B9823,'Ket qua do'!$C$5:$AP$50000,$L$3,TRUE),"")</f>
        <v>#N/A</v>
      </c>
    </row>
    <row r="9824" spans="1:12" x14ac:dyDescent="0.25">
      <c r="A9824" t="e">
        <f t="shared" si="159"/>
        <v>#N/A</v>
      </c>
      <c r="B9824" s="1" t="e">
        <f>IF(A9824&lt;&gt;"",VLOOKUP(A9824,'Ket qua do'!$B$5:$CE$50000,2,TRUE),"")</f>
        <v>#N/A</v>
      </c>
      <c r="C9824" s="19" t="e">
        <f>IF(A9824&lt;&gt;"",VLOOKUP(B9824,'Ket qua do'!$C$5:$AP$50000,$C$3,TRUE)*SQRT(3)*$C$11,"")</f>
        <v>#N/A</v>
      </c>
      <c r="D9824" s="21" t="e">
        <f>IF(A9824&lt;&gt;"",VLOOKUP(B9824,'Ket qua do'!$C$5:$AP$50000,$D$3,TRUE),"")</f>
        <v>#N/A</v>
      </c>
      <c r="E9824" s="21" t="e">
        <f>IF(A9824&lt;&gt;"",VLOOKUP(B9824,'Ket qua do'!$C$5:$AP$50000,$E$3,TRUE)*$C$12,"")</f>
        <v>#N/A</v>
      </c>
      <c r="F9824" s="21" t="e">
        <f>IF(A9824&lt;&gt;"",VLOOKUP(B9824,'Ket qua do'!$C$5:$AP$50000,$F$3,TRUE),"")</f>
        <v>#N/A</v>
      </c>
      <c r="G9824" s="21" t="e">
        <f>IF(A9824&lt;&gt;"",VLOOKUP(B9824,'Ket qua do'!$C$5:$AP$50000,$G$3,TRUE),"")</f>
        <v>#N/A</v>
      </c>
      <c r="H9824" s="21" t="e">
        <f>IF(A9824&lt;&gt;"",VLOOKUP(B9824,'Ket qua do'!$C$5:$AP$50000,$H$3,TRUE),"")</f>
        <v>#N/A</v>
      </c>
      <c r="I9824" s="21" t="e">
        <f>IF(A9824&lt;&gt;"",VLOOKUP(B9824,'Ket qua do'!$C$5:$AP$50000,$I$3,TRUE)*$E$9/1000,"")</f>
        <v>#N/A</v>
      </c>
      <c r="J9824" s="21" t="e">
        <f>IF(A9824&lt;&gt;"",VLOOKUP(B9824,'Ket qua do'!$C$5:$AP$50000,$J$3,TRUE)*$E$9/1000,"")</f>
        <v>#N/A</v>
      </c>
      <c r="K9824" s="21" t="e">
        <f>IF(A9824&lt;&gt;"",VLOOKUP(B9824,'Ket qua do'!$C$5:$AP$50000,$K$3,TRUE)*$E$9/1000,"")</f>
        <v>#N/A</v>
      </c>
      <c r="L9824" s="21" t="e">
        <f>IF(A9824&lt;&gt;"",VLOOKUP(B9824,'Ket qua do'!$C$5:$AP$50000,$L$3,TRUE),"")</f>
        <v>#N/A</v>
      </c>
    </row>
    <row r="9825" spans="1:12" x14ac:dyDescent="0.25">
      <c r="A9825" t="e">
        <f t="shared" si="159"/>
        <v>#N/A</v>
      </c>
      <c r="B9825" s="1" t="e">
        <f>IF(A9825&lt;&gt;"",VLOOKUP(A9825,'Ket qua do'!$B$5:$CE$50000,2,TRUE),"")</f>
        <v>#N/A</v>
      </c>
      <c r="C9825" s="19" t="e">
        <f>IF(A9825&lt;&gt;"",VLOOKUP(B9825,'Ket qua do'!$C$5:$AP$50000,$C$3,TRUE)*SQRT(3)*$C$11,"")</f>
        <v>#N/A</v>
      </c>
      <c r="D9825" s="21" t="e">
        <f>IF(A9825&lt;&gt;"",VLOOKUP(B9825,'Ket qua do'!$C$5:$AP$50000,$D$3,TRUE),"")</f>
        <v>#N/A</v>
      </c>
      <c r="E9825" s="21" t="e">
        <f>IF(A9825&lt;&gt;"",VLOOKUP(B9825,'Ket qua do'!$C$5:$AP$50000,$E$3,TRUE)*$C$12,"")</f>
        <v>#N/A</v>
      </c>
      <c r="F9825" s="21" t="e">
        <f>IF(A9825&lt;&gt;"",VLOOKUP(B9825,'Ket qua do'!$C$5:$AP$50000,$F$3,TRUE),"")</f>
        <v>#N/A</v>
      </c>
      <c r="G9825" s="21" t="e">
        <f>IF(A9825&lt;&gt;"",VLOOKUP(B9825,'Ket qua do'!$C$5:$AP$50000,$G$3,TRUE),"")</f>
        <v>#N/A</v>
      </c>
      <c r="H9825" s="21" t="e">
        <f>IF(A9825&lt;&gt;"",VLOOKUP(B9825,'Ket qua do'!$C$5:$AP$50000,$H$3,TRUE),"")</f>
        <v>#N/A</v>
      </c>
      <c r="I9825" s="21" t="e">
        <f>IF(A9825&lt;&gt;"",VLOOKUP(B9825,'Ket qua do'!$C$5:$AP$50000,$I$3,TRUE)*$E$9/1000,"")</f>
        <v>#N/A</v>
      </c>
      <c r="J9825" s="21" t="e">
        <f>IF(A9825&lt;&gt;"",VLOOKUP(B9825,'Ket qua do'!$C$5:$AP$50000,$J$3,TRUE)*$E$9/1000,"")</f>
        <v>#N/A</v>
      </c>
      <c r="K9825" s="21" t="e">
        <f>IF(A9825&lt;&gt;"",VLOOKUP(B9825,'Ket qua do'!$C$5:$AP$50000,$K$3,TRUE)*$E$9/1000,"")</f>
        <v>#N/A</v>
      </c>
      <c r="L9825" s="21" t="e">
        <f>IF(A9825&lt;&gt;"",VLOOKUP(B9825,'Ket qua do'!$C$5:$AP$50000,$L$3,TRUE),"")</f>
        <v>#N/A</v>
      </c>
    </row>
    <row r="9826" spans="1:12" x14ac:dyDescent="0.25">
      <c r="A9826" t="e">
        <f t="shared" si="159"/>
        <v>#N/A</v>
      </c>
      <c r="B9826" s="1" t="e">
        <f>IF(A9826&lt;&gt;"",VLOOKUP(A9826,'Ket qua do'!$B$5:$CE$50000,2,TRUE),"")</f>
        <v>#N/A</v>
      </c>
      <c r="C9826" s="19" t="e">
        <f>IF(A9826&lt;&gt;"",VLOOKUP(B9826,'Ket qua do'!$C$5:$AP$50000,$C$3,TRUE)*SQRT(3)*$C$11,"")</f>
        <v>#N/A</v>
      </c>
      <c r="D9826" s="21" t="e">
        <f>IF(A9826&lt;&gt;"",VLOOKUP(B9826,'Ket qua do'!$C$5:$AP$50000,$D$3,TRUE),"")</f>
        <v>#N/A</v>
      </c>
      <c r="E9826" s="21" t="e">
        <f>IF(A9826&lt;&gt;"",VLOOKUP(B9826,'Ket qua do'!$C$5:$AP$50000,$E$3,TRUE)*$C$12,"")</f>
        <v>#N/A</v>
      </c>
      <c r="F9826" s="21" t="e">
        <f>IF(A9826&lt;&gt;"",VLOOKUP(B9826,'Ket qua do'!$C$5:$AP$50000,$F$3,TRUE),"")</f>
        <v>#N/A</v>
      </c>
      <c r="G9826" s="21" t="e">
        <f>IF(A9826&lt;&gt;"",VLOOKUP(B9826,'Ket qua do'!$C$5:$AP$50000,$G$3,TRUE),"")</f>
        <v>#N/A</v>
      </c>
      <c r="H9826" s="21" t="e">
        <f>IF(A9826&lt;&gt;"",VLOOKUP(B9826,'Ket qua do'!$C$5:$AP$50000,$H$3,TRUE),"")</f>
        <v>#N/A</v>
      </c>
      <c r="I9826" s="21" t="e">
        <f>IF(A9826&lt;&gt;"",VLOOKUP(B9826,'Ket qua do'!$C$5:$AP$50000,$I$3,TRUE)*$E$9/1000,"")</f>
        <v>#N/A</v>
      </c>
      <c r="J9826" s="21" t="e">
        <f>IF(A9826&lt;&gt;"",VLOOKUP(B9826,'Ket qua do'!$C$5:$AP$50000,$J$3,TRUE)*$E$9/1000,"")</f>
        <v>#N/A</v>
      </c>
      <c r="K9826" s="21" t="e">
        <f>IF(A9826&lt;&gt;"",VLOOKUP(B9826,'Ket qua do'!$C$5:$AP$50000,$K$3,TRUE)*$E$9/1000,"")</f>
        <v>#N/A</v>
      </c>
      <c r="L9826" s="21" t="e">
        <f>IF(A9826&lt;&gt;"",VLOOKUP(B9826,'Ket qua do'!$C$5:$AP$50000,$L$3,TRUE),"")</f>
        <v>#N/A</v>
      </c>
    </row>
    <row r="9827" spans="1:12" x14ac:dyDescent="0.25">
      <c r="A9827" t="e">
        <f t="shared" si="159"/>
        <v>#N/A</v>
      </c>
      <c r="B9827" s="1" t="e">
        <f>IF(A9827&lt;&gt;"",VLOOKUP(A9827,'Ket qua do'!$B$5:$CE$50000,2,TRUE),"")</f>
        <v>#N/A</v>
      </c>
      <c r="C9827" s="19" t="e">
        <f>IF(A9827&lt;&gt;"",VLOOKUP(B9827,'Ket qua do'!$C$5:$AP$50000,$C$3,TRUE)*SQRT(3)*$C$11,"")</f>
        <v>#N/A</v>
      </c>
      <c r="D9827" s="21" t="e">
        <f>IF(A9827&lt;&gt;"",VLOOKUP(B9827,'Ket qua do'!$C$5:$AP$50000,$D$3,TRUE),"")</f>
        <v>#N/A</v>
      </c>
      <c r="E9827" s="21" t="e">
        <f>IF(A9827&lt;&gt;"",VLOOKUP(B9827,'Ket qua do'!$C$5:$AP$50000,$E$3,TRUE)*$C$12,"")</f>
        <v>#N/A</v>
      </c>
      <c r="F9827" s="21" t="e">
        <f>IF(A9827&lt;&gt;"",VLOOKUP(B9827,'Ket qua do'!$C$5:$AP$50000,$F$3,TRUE),"")</f>
        <v>#N/A</v>
      </c>
      <c r="G9827" s="21" t="e">
        <f>IF(A9827&lt;&gt;"",VLOOKUP(B9827,'Ket qua do'!$C$5:$AP$50000,$G$3,TRUE),"")</f>
        <v>#N/A</v>
      </c>
      <c r="H9827" s="21" t="e">
        <f>IF(A9827&lt;&gt;"",VLOOKUP(B9827,'Ket qua do'!$C$5:$AP$50000,$H$3,TRUE),"")</f>
        <v>#N/A</v>
      </c>
      <c r="I9827" s="21" t="e">
        <f>IF(A9827&lt;&gt;"",VLOOKUP(B9827,'Ket qua do'!$C$5:$AP$50000,$I$3,TRUE)*$E$9/1000,"")</f>
        <v>#N/A</v>
      </c>
      <c r="J9827" s="21" t="e">
        <f>IF(A9827&lt;&gt;"",VLOOKUP(B9827,'Ket qua do'!$C$5:$AP$50000,$J$3,TRUE)*$E$9/1000,"")</f>
        <v>#N/A</v>
      </c>
      <c r="K9827" s="21" t="e">
        <f>IF(A9827&lt;&gt;"",VLOOKUP(B9827,'Ket qua do'!$C$5:$AP$50000,$K$3,TRUE)*$E$9/1000,"")</f>
        <v>#N/A</v>
      </c>
      <c r="L9827" s="21" t="e">
        <f>IF(A9827&lt;&gt;"",VLOOKUP(B9827,'Ket qua do'!$C$5:$AP$50000,$L$3,TRUE),"")</f>
        <v>#N/A</v>
      </c>
    </row>
    <row r="9828" spans="1:12" x14ac:dyDescent="0.25">
      <c r="A9828" t="e">
        <f t="shared" si="159"/>
        <v>#N/A</v>
      </c>
      <c r="B9828" s="1" t="e">
        <f>IF(A9828&lt;&gt;"",VLOOKUP(A9828,'Ket qua do'!$B$5:$CE$50000,2,TRUE),"")</f>
        <v>#N/A</v>
      </c>
      <c r="C9828" s="19" t="e">
        <f>IF(A9828&lt;&gt;"",VLOOKUP(B9828,'Ket qua do'!$C$5:$AP$50000,$C$3,TRUE)*SQRT(3)*$C$11,"")</f>
        <v>#N/A</v>
      </c>
      <c r="D9828" s="21" t="e">
        <f>IF(A9828&lt;&gt;"",VLOOKUP(B9828,'Ket qua do'!$C$5:$AP$50000,$D$3,TRUE),"")</f>
        <v>#N/A</v>
      </c>
      <c r="E9828" s="21" t="e">
        <f>IF(A9828&lt;&gt;"",VLOOKUP(B9828,'Ket qua do'!$C$5:$AP$50000,$E$3,TRUE)*$C$12,"")</f>
        <v>#N/A</v>
      </c>
      <c r="F9828" s="21" t="e">
        <f>IF(A9828&lt;&gt;"",VLOOKUP(B9828,'Ket qua do'!$C$5:$AP$50000,$F$3,TRUE),"")</f>
        <v>#N/A</v>
      </c>
      <c r="G9828" s="21" t="e">
        <f>IF(A9828&lt;&gt;"",VLOOKUP(B9828,'Ket qua do'!$C$5:$AP$50000,$G$3,TRUE),"")</f>
        <v>#N/A</v>
      </c>
      <c r="H9828" s="21" t="e">
        <f>IF(A9828&lt;&gt;"",VLOOKUP(B9828,'Ket qua do'!$C$5:$AP$50000,$H$3,TRUE),"")</f>
        <v>#N/A</v>
      </c>
      <c r="I9828" s="21" t="e">
        <f>IF(A9828&lt;&gt;"",VLOOKUP(B9828,'Ket qua do'!$C$5:$AP$50000,$I$3,TRUE)*$E$9/1000,"")</f>
        <v>#N/A</v>
      </c>
      <c r="J9828" s="21" t="e">
        <f>IF(A9828&lt;&gt;"",VLOOKUP(B9828,'Ket qua do'!$C$5:$AP$50000,$J$3,TRUE)*$E$9/1000,"")</f>
        <v>#N/A</v>
      </c>
      <c r="K9828" s="21" t="e">
        <f>IF(A9828&lt;&gt;"",VLOOKUP(B9828,'Ket qua do'!$C$5:$AP$50000,$K$3,TRUE)*$E$9/1000,"")</f>
        <v>#N/A</v>
      </c>
      <c r="L9828" s="21" t="e">
        <f>IF(A9828&lt;&gt;"",VLOOKUP(B9828,'Ket qua do'!$C$5:$AP$50000,$L$3,TRUE),"")</f>
        <v>#N/A</v>
      </c>
    </row>
    <row r="9829" spans="1:12" x14ac:dyDescent="0.25">
      <c r="A9829" t="e">
        <f t="shared" si="159"/>
        <v>#N/A</v>
      </c>
      <c r="B9829" s="1" t="e">
        <f>IF(A9829&lt;&gt;"",VLOOKUP(A9829,'Ket qua do'!$B$5:$CE$50000,2,TRUE),"")</f>
        <v>#N/A</v>
      </c>
      <c r="C9829" s="19" t="e">
        <f>IF(A9829&lt;&gt;"",VLOOKUP(B9829,'Ket qua do'!$C$5:$AP$50000,$C$3,TRUE)*SQRT(3)*$C$11,"")</f>
        <v>#N/A</v>
      </c>
      <c r="D9829" s="21" t="e">
        <f>IF(A9829&lt;&gt;"",VLOOKUP(B9829,'Ket qua do'!$C$5:$AP$50000,$D$3,TRUE),"")</f>
        <v>#N/A</v>
      </c>
      <c r="E9829" s="21" t="e">
        <f>IF(A9829&lt;&gt;"",VLOOKUP(B9829,'Ket qua do'!$C$5:$AP$50000,$E$3,TRUE)*$C$12,"")</f>
        <v>#N/A</v>
      </c>
      <c r="F9829" s="21" t="e">
        <f>IF(A9829&lt;&gt;"",VLOOKUP(B9829,'Ket qua do'!$C$5:$AP$50000,$F$3,TRUE),"")</f>
        <v>#N/A</v>
      </c>
      <c r="G9829" s="21" t="e">
        <f>IF(A9829&lt;&gt;"",VLOOKUP(B9829,'Ket qua do'!$C$5:$AP$50000,$G$3,TRUE),"")</f>
        <v>#N/A</v>
      </c>
      <c r="H9829" s="21" t="e">
        <f>IF(A9829&lt;&gt;"",VLOOKUP(B9829,'Ket qua do'!$C$5:$AP$50000,$H$3,TRUE),"")</f>
        <v>#N/A</v>
      </c>
      <c r="I9829" s="21" t="e">
        <f>IF(A9829&lt;&gt;"",VLOOKUP(B9829,'Ket qua do'!$C$5:$AP$50000,$I$3,TRUE)*$E$9/1000,"")</f>
        <v>#N/A</v>
      </c>
      <c r="J9829" s="21" t="e">
        <f>IF(A9829&lt;&gt;"",VLOOKUP(B9829,'Ket qua do'!$C$5:$AP$50000,$J$3,TRUE)*$E$9/1000,"")</f>
        <v>#N/A</v>
      </c>
      <c r="K9829" s="21" t="e">
        <f>IF(A9829&lt;&gt;"",VLOOKUP(B9829,'Ket qua do'!$C$5:$AP$50000,$K$3,TRUE)*$E$9/1000,"")</f>
        <v>#N/A</v>
      </c>
      <c r="L9829" s="21" t="e">
        <f>IF(A9829&lt;&gt;"",VLOOKUP(B9829,'Ket qua do'!$C$5:$AP$50000,$L$3,TRUE),"")</f>
        <v>#N/A</v>
      </c>
    </row>
    <row r="9830" spans="1:12" x14ac:dyDescent="0.25">
      <c r="A9830" t="e">
        <f t="shared" si="159"/>
        <v>#N/A</v>
      </c>
      <c r="B9830" s="1" t="e">
        <f>IF(A9830&lt;&gt;"",VLOOKUP(A9830,'Ket qua do'!$B$5:$CE$50000,2,TRUE),"")</f>
        <v>#N/A</v>
      </c>
      <c r="C9830" s="19" t="e">
        <f>IF(A9830&lt;&gt;"",VLOOKUP(B9830,'Ket qua do'!$C$5:$AP$50000,$C$3,TRUE)*SQRT(3)*$C$11,"")</f>
        <v>#N/A</v>
      </c>
      <c r="D9830" s="21" t="e">
        <f>IF(A9830&lt;&gt;"",VLOOKUP(B9830,'Ket qua do'!$C$5:$AP$50000,$D$3,TRUE),"")</f>
        <v>#N/A</v>
      </c>
      <c r="E9830" s="21" t="e">
        <f>IF(A9830&lt;&gt;"",VLOOKUP(B9830,'Ket qua do'!$C$5:$AP$50000,$E$3,TRUE)*$C$12,"")</f>
        <v>#N/A</v>
      </c>
      <c r="F9830" s="21" t="e">
        <f>IF(A9830&lt;&gt;"",VLOOKUP(B9830,'Ket qua do'!$C$5:$AP$50000,$F$3,TRUE),"")</f>
        <v>#N/A</v>
      </c>
      <c r="G9830" s="21" t="e">
        <f>IF(A9830&lt;&gt;"",VLOOKUP(B9830,'Ket qua do'!$C$5:$AP$50000,$G$3,TRUE),"")</f>
        <v>#N/A</v>
      </c>
      <c r="H9830" s="21" t="e">
        <f>IF(A9830&lt;&gt;"",VLOOKUP(B9830,'Ket qua do'!$C$5:$AP$50000,$H$3,TRUE),"")</f>
        <v>#N/A</v>
      </c>
      <c r="I9830" s="21" t="e">
        <f>IF(A9830&lt;&gt;"",VLOOKUP(B9830,'Ket qua do'!$C$5:$AP$50000,$I$3,TRUE)*$E$9/1000,"")</f>
        <v>#N/A</v>
      </c>
      <c r="J9830" s="21" t="e">
        <f>IF(A9830&lt;&gt;"",VLOOKUP(B9830,'Ket qua do'!$C$5:$AP$50000,$J$3,TRUE)*$E$9/1000,"")</f>
        <v>#N/A</v>
      </c>
      <c r="K9830" s="21" t="e">
        <f>IF(A9830&lt;&gt;"",VLOOKUP(B9830,'Ket qua do'!$C$5:$AP$50000,$K$3,TRUE)*$E$9/1000,"")</f>
        <v>#N/A</v>
      </c>
      <c r="L9830" s="21" t="e">
        <f>IF(A9830&lt;&gt;"",VLOOKUP(B9830,'Ket qua do'!$C$5:$AP$50000,$L$3,TRUE),"")</f>
        <v>#N/A</v>
      </c>
    </row>
    <row r="9831" spans="1:12" x14ac:dyDescent="0.25">
      <c r="A9831" t="e">
        <f t="shared" si="159"/>
        <v>#N/A</v>
      </c>
      <c r="B9831" s="1" t="e">
        <f>IF(A9831&lt;&gt;"",VLOOKUP(A9831,'Ket qua do'!$B$5:$CE$50000,2,TRUE),"")</f>
        <v>#N/A</v>
      </c>
      <c r="C9831" s="19" t="e">
        <f>IF(A9831&lt;&gt;"",VLOOKUP(B9831,'Ket qua do'!$C$5:$AP$50000,$C$3,TRUE)*SQRT(3)*$C$11,"")</f>
        <v>#N/A</v>
      </c>
      <c r="D9831" s="21" t="e">
        <f>IF(A9831&lt;&gt;"",VLOOKUP(B9831,'Ket qua do'!$C$5:$AP$50000,$D$3,TRUE),"")</f>
        <v>#N/A</v>
      </c>
      <c r="E9831" s="21" t="e">
        <f>IF(A9831&lt;&gt;"",VLOOKUP(B9831,'Ket qua do'!$C$5:$AP$50000,$E$3,TRUE)*$C$12,"")</f>
        <v>#N/A</v>
      </c>
      <c r="F9831" s="21" t="e">
        <f>IF(A9831&lt;&gt;"",VLOOKUP(B9831,'Ket qua do'!$C$5:$AP$50000,$F$3,TRUE),"")</f>
        <v>#N/A</v>
      </c>
      <c r="G9831" s="21" t="e">
        <f>IF(A9831&lt;&gt;"",VLOOKUP(B9831,'Ket qua do'!$C$5:$AP$50000,$G$3,TRUE),"")</f>
        <v>#N/A</v>
      </c>
      <c r="H9831" s="21" t="e">
        <f>IF(A9831&lt;&gt;"",VLOOKUP(B9831,'Ket qua do'!$C$5:$AP$50000,$H$3,TRUE),"")</f>
        <v>#N/A</v>
      </c>
      <c r="I9831" s="21" t="e">
        <f>IF(A9831&lt;&gt;"",VLOOKUP(B9831,'Ket qua do'!$C$5:$AP$50000,$I$3,TRUE)*$E$9/1000,"")</f>
        <v>#N/A</v>
      </c>
      <c r="J9831" s="21" t="e">
        <f>IF(A9831&lt;&gt;"",VLOOKUP(B9831,'Ket qua do'!$C$5:$AP$50000,$J$3,TRUE)*$E$9/1000,"")</f>
        <v>#N/A</v>
      </c>
      <c r="K9831" s="21" t="e">
        <f>IF(A9831&lt;&gt;"",VLOOKUP(B9831,'Ket qua do'!$C$5:$AP$50000,$K$3,TRUE)*$E$9/1000,"")</f>
        <v>#N/A</v>
      </c>
      <c r="L9831" s="21" t="e">
        <f>IF(A9831&lt;&gt;"",VLOOKUP(B9831,'Ket qua do'!$C$5:$AP$50000,$L$3,TRUE),"")</f>
        <v>#N/A</v>
      </c>
    </row>
    <row r="9832" spans="1:12" x14ac:dyDescent="0.25">
      <c r="A9832" t="e">
        <f t="shared" si="159"/>
        <v>#N/A</v>
      </c>
      <c r="B9832" s="1" t="e">
        <f>IF(A9832&lt;&gt;"",VLOOKUP(A9832,'Ket qua do'!$B$5:$CE$50000,2,TRUE),"")</f>
        <v>#N/A</v>
      </c>
      <c r="C9832" s="19" t="e">
        <f>IF(A9832&lt;&gt;"",VLOOKUP(B9832,'Ket qua do'!$C$5:$AP$50000,$C$3,TRUE)*SQRT(3)*$C$11,"")</f>
        <v>#N/A</v>
      </c>
      <c r="D9832" s="21" t="e">
        <f>IF(A9832&lt;&gt;"",VLOOKUP(B9832,'Ket qua do'!$C$5:$AP$50000,$D$3,TRUE),"")</f>
        <v>#N/A</v>
      </c>
      <c r="E9832" s="21" t="e">
        <f>IF(A9832&lt;&gt;"",VLOOKUP(B9832,'Ket qua do'!$C$5:$AP$50000,$E$3,TRUE)*$C$12,"")</f>
        <v>#N/A</v>
      </c>
      <c r="F9832" s="21" t="e">
        <f>IF(A9832&lt;&gt;"",VLOOKUP(B9832,'Ket qua do'!$C$5:$AP$50000,$F$3,TRUE),"")</f>
        <v>#N/A</v>
      </c>
      <c r="G9832" s="21" t="e">
        <f>IF(A9832&lt;&gt;"",VLOOKUP(B9832,'Ket qua do'!$C$5:$AP$50000,$G$3,TRUE),"")</f>
        <v>#N/A</v>
      </c>
      <c r="H9832" s="21" t="e">
        <f>IF(A9832&lt;&gt;"",VLOOKUP(B9832,'Ket qua do'!$C$5:$AP$50000,$H$3,TRUE),"")</f>
        <v>#N/A</v>
      </c>
      <c r="I9832" s="21" t="e">
        <f>IF(A9832&lt;&gt;"",VLOOKUP(B9832,'Ket qua do'!$C$5:$AP$50000,$I$3,TRUE)*$E$9/1000,"")</f>
        <v>#N/A</v>
      </c>
      <c r="J9832" s="21" t="e">
        <f>IF(A9832&lt;&gt;"",VLOOKUP(B9832,'Ket qua do'!$C$5:$AP$50000,$J$3,TRUE)*$E$9/1000,"")</f>
        <v>#N/A</v>
      </c>
      <c r="K9832" s="21" t="e">
        <f>IF(A9832&lt;&gt;"",VLOOKUP(B9832,'Ket qua do'!$C$5:$AP$50000,$K$3,TRUE)*$E$9/1000,"")</f>
        <v>#N/A</v>
      </c>
      <c r="L9832" s="21" t="e">
        <f>IF(A9832&lt;&gt;"",VLOOKUP(B9832,'Ket qua do'!$C$5:$AP$50000,$L$3,TRUE),"")</f>
        <v>#N/A</v>
      </c>
    </row>
    <row r="9833" spans="1:12" x14ac:dyDescent="0.25">
      <c r="A9833" t="e">
        <f t="shared" si="159"/>
        <v>#N/A</v>
      </c>
      <c r="B9833" s="1" t="e">
        <f>IF(A9833&lt;&gt;"",VLOOKUP(A9833,'Ket qua do'!$B$5:$CE$50000,2,TRUE),"")</f>
        <v>#N/A</v>
      </c>
      <c r="C9833" s="19" t="e">
        <f>IF(A9833&lt;&gt;"",VLOOKUP(B9833,'Ket qua do'!$C$5:$AP$50000,$C$3,TRUE)*SQRT(3)*$C$11,"")</f>
        <v>#N/A</v>
      </c>
      <c r="D9833" s="21" t="e">
        <f>IF(A9833&lt;&gt;"",VLOOKUP(B9833,'Ket qua do'!$C$5:$AP$50000,$D$3,TRUE),"")</f>
        <v>#N/A</v>
      </c>
      <c r="E9833" s="21" t="e">
        <f>IF(A9833&lt;&gt;"",VLOOKUP(B9833,'Ket qua do'!$C$5:$AP$50000,$E$3,TRUE)*$C$12,"")</f>
        <v>#N/A</v>
      </c>
      <c r="F9833" s="21" t="e">
        <f>IF(A9833&lt;&gt;"",VLOOKUP(B9833,'Ket qua do'!$C$5:$AP$50000,$F$3,TRUE),"")</f>
        <v>#N/A</v>
      </c>
      <c r="G9833" s="21" t="e">
        <f>IF(A9833&lt;&gt;"",VLOOKUP(B9833,'Ket qua do'!$C$5:$AP$50000,$G$3,TRUE),"")</f>
        <v>#N/A</v>
      </c>
      <c r="H9833" s="21" t="e">
        <f>IF(A9833&lt;&gt;"",VLOOKUP(B9833,'Ket qua do'!$C$5:$AP$50000,$H$3,TRUE),"")</f>
        <v>#N/A</v>
      </c>
      <c r="I9833" s="21" t="e">
        <f>IF(A9833&lt;&gt;"",VLOOKUP(B9833,'Ket qua do'!$C$5:$AP$50000,$I$3,TRUE)*$E$9/1000,"")</f>
        <v>#N/A</v>
      </c>
      <c r="J9833" s="21" t="e">
        <f>IF(A9833&lt;&gt;"",VLOOKUP(B9833,'Ket qua do'!$C$5:$AP$50000,$J$3,TRUE)*$E$9/1000,"")</f>
        <v>#N/A</v>
      </c>
      <c r="K9833" s="21" t="e">
        <f>IF(A9833&lt;&gt;"",VLOOKUP(B9833,'Ket qua do'!$C$5:$AP$50000,$K$3,TRUE)*$E$9/1000,"")</f>
        <v>#N/A</v>
      </c>
      <c r="L9833" s="21" t="e">
        <f>IF(A9833&lt;&gt;"",VLOOKUP(B9833,'Ket qua do'!$C$5:$AP$50000,$L$3,TRUE),"")</f>
        <v>#N/A</v>
      </c>
    </row>
    <row r="9834" spans="1:12" x14ac:dyDescent="0.25">
      <c r="A9834" t="e">
        <f t="shared" si="159"/>
        <v>#N/A</v>
      </c>
      <c r="B9834" s="1" t="e">
        <f>IF(A9834&lt;&gt;"",VLOOKUP(A9834,'Ket qua do'!$B$5:$CE$50000,2,TRUE),"")</f>
        <v>#N/A</v>
      </c>
      <c r="C9834" s="19" t="e">
        <f>IF(A9834&lt;&gt;"",VLOOKUP(B9834,'Ket qua do'!$C$5:$AP$50000,$C$3,TRUE)*SQRT(3)*$C$11,"")</f>
        <v>#N/A</v>
      </c>
      <c r="D9834" s="21" t="e">
        <f>IF(A9834&lt;&gt;"",VLOOKUP(B9834,'Ket qua do'!$C$5:$AP$50000,$D$3,TRUE),"")</f>
        <v>#N/A</v>
      </c>
      <c r="E9834" s="21" t="e">
        <f>IF(A9834&lt;&gt;"",VLOOKUP(B9834,'Ket qua do'!$C$5:$AP$50000,$E$3,TRUE)*$C$12,"")</f>
        <v>#N/A</v>
      </c>
      <c r="F9834" s="21" t="e">
        <f>IF(A9834&lt;&gt;"",VLOOKUP(B9834,'Ket qua do'!$C$5:$AP$50000,$F$3,TRUE),"")</f>
        <v>#N/A</v>
      </c>
      <c r="G9834" s="21" t="e">
        <f>IF(A9834&lt;&gt;"",VLOOKUP(B9834,'Ket qua do'!$C$5:$AP$50000,$G$3,TRUE),"")</f>
        <v>#N/A</v>
      </c>
      <c r="H9834" s="21" t="e">
        <f>IF(A9834&lt;&gt;"",VLOOKUP(B9834,'Ket qua do'!$C$5:$AP$50000,$H$3,TRUE),"")</f>
        <v>#N/A</v>
      </c>
      <c r="I9834" s="21" t="e">
        <f>IF(A9834&lt;&gt;"",VLOOKUP(B9834,'Ket qua do'!$C$5:$AP$50000,$I$3,TRUE)*$E$9/1000,"")</f>
        <v>#N/A</v>
      </c>
      <c r="J9834" s="21" t="e">
        <f>IF(A9834&lt;&gt;"",VLOOKUP(B9834,'Ket qua do'!$C$5:$AP$50000,$J$3,TRUE)*$E$9/1000,"")</f>
        <v>#N/A</v>
      </c>
      <c r="K9834" s="21" t="e">
        <f>IF(A9834&lt;&gt;"",VLOOKUP(B9834,'Ket qua do'!$C$5:$AP$50000,$K$3,TRUE)*$E$9/1000,"")</f>
        <v>#N/A</v>
      </c>
      <c r="L9834" s="21" t="e">
        <f>IF(A9834&lt;&gt;"",VLOOKUP(B9834,'Ket qua do'!$C$5:$AP$50000,$L$3,TRUE),"")</f>
        <v>#N/A</v>
      </c>
    </row>
    <row r="9835" spans="1:12" x14ac:dyDescent="0.25">
      <c r="A9835" t="e">
        <f t="shared" si="159"/>
        <v>#N/A</v>
      </c>
      <c r="B9835" s="1" t="e">
        <f>IF(A9835&lt;&gt;"",VLOOKUP(A9835,'Ket qua do'!$B$5:$CE$50000,2,TRUE),"")</f>
        <v>#N/A</v>
      </c>
      <c r="C9835" s="19" t="e">
        <f>IF(A9835&lt;&gt;"",VLOOKUP(B9835,'Ket qua do'!$C$5:$AP$50000,$C$3,TRUE)*SQRT(3)*$C$11,"")</f>
        <v>#N/A</v>
      </c>
      <c r="D9835" s="21" t="e">
        <f>IF(A9835&lt;&gt;"",VLOOKUP(B9835,'Ket qua do'!$C$5:$AP$50000,$D$3,TRUE),"")</f>
        <v>#N/A</v>
      </c>
      <c r="E9835" s="21" t="e">
        <f>IF(A9835&lt;&gt;"",VLOOKUP(B9835,'Ket qua do'!$C$5:$AP$50000,$E$3,TRUE)*$C$12,"")</f>
        <v>#N/A</v>
      </c>
      <c r="F9835" s="21" t="e">
        <f>IF(A9835&lt;&gt;"",VLOOKUP(B9835,'Ket qua do'!$C$5:$AP$50000,$F$3,TRUE),"")</f>
        <v>#N/A</v>
      </c>
      <c r="G9835" s="21" t="e">
        <f>IF(A9835&lt;&gt;"",VLOOKUP(B9835,'Ket qua do'!$C$5:$AP$50000,$G$3,TRUE),"")</f>
        <v>#N/A</v>
      </c>
      <c r="H9835" s="21" t="e">
        <f>IF(A9835&lt;&gt;"",VLOOKUP(B9835,'Ket qua do'!$C$5:$AP$50000,$H$3,TRUE),"")</f>
        <v>#N/A</v>
      </c>
      <c r="I9835" s="21" t="e">
        <f>IF(A9835&lt;&gt;"",VLOOKUP(B9835,'Ket qua do'!$C$5:$AP$50000,$I$3,TRUE)*$E$9/1000,"")</f>
        <v>#N/A</v>
      </c>
      <c r="J9835" s="21" t="e">
        <f>IF(A9835&lt;&gt;"",VLOOKUP(B9835,'Ket qua do'!$C$5:$AP$50000,$J$3,TRUE)*$E$9/1000,"")</f>
        <v>#N/A</v>
      </c>
      <c r="K9835" s="21" t="e">
        <f>IF(A9835&lt;&gt;"",VLOOKUP(B9835,'Ket qua do'!$C$5:$AP$50000,$K$3,TRUE)*$E$9/1000,"")</f>
        <v>#N/A</v>
      </c>
      <c r="L9835" s="21" t="e">
        <f>IF(A9835&lt;&gt;"",VLOOKUP(B9835,'Ket qua do'!$C$5:$AP$50000,$L$3,TRUE),"")</f>
        <v>#N/A</v>
      </c>
    </row>
    <row r="9836" spans="1:12" x14ac:dyDescent="0.25">
      <c r="A9836" t="e">
        <f t="shared" si="159"/>
        <v>#N/A</v>
      </c>
      <c r="B9836" s="1" t="e">
        <f>IF(A9836&lt;&gt;"",VLOOKUP(A9836,'Ket qua do'!$B$5:$CE$50000,2,TRUE),"")</f>
        <v>#N/A</v>
      </c>
      <c r="C9836" s="19" t="e">
        <f>IF(A9836&lt;&gt;"",VLOOKUP(B9836,'Ket qua do'!$C$5:$AP$50000,$C$3,TRUE)*SQRT(3)*$C$11,"")</f>
        <v>#N/A</v>
      </c>
      <c r="D9836" s="21" t="e">
        <f>IF(A9836&lt;&gt;"",VLOOKUP(B9836,'Ket qua do'!$C$5:$AP$50000,$D$3,TRUE),"")</f>
        <v>#N/A</v>
      </c>
      <c r="E9836" s="21" t="e">
        <f>IF(A9836&lt;&gt;"",VLOOKUP(B9836,'Ket qua do'!$C$5:$AP$50000,$E$3,TRUE)*$C$12,"")</f>
        <v>#N/A</v>
      </c>
      <c r="F9836" s="21" t="e">
        <f>IF(A9836&lt;&gt;"",VLOOKUP(B9836,'Ket qua do'!$C$5:$AP$50000,$F$3,TRUE),"")</f>
        <v>#N/A</v>
      </c>
      <c r="G9836" s="21" t="e">
        <f>IF(A9836&lt;&gt;"",VLOOKUP(B9836,'Ket qua do'!$C$5:$AP$50000,$G$3,TRUE),"")</f>
        <v>#N/A</v>
      </c>
      <c r="H9836" s="21" t="e">
        <f>IF(A9836&lt;&gt;"",VLOOKUP(B9836,'Ket qua do'!$C$5:$AP$50000,$H$3,TRUE),"")</f>
        <v>#N/A</v>
      </c>
      <c r="I9836" s="21" t="e">
        <f>IF(A9836&lt;&gt;"",VLOOKUP(B9836,'Ket qua do'!$C$5:$AP$50000,$I$3,TRUE)*$E$9/1000,"")</f>
        <v>#N/A</v>
      </c>
      <c r="J9836" s="21" t="e">
        <f>IF(A9836&lt;&gt;"",VLOOKUP(B9836,'Ket qua do'!$C$5:$AP$50000,$J$3,TRUE)*$E$9/1000,"")</f>
        <v>#N/A</v>
      </c>
      <c r="K9836" s="21" t="e">
        <f>IF(A9836&lt;&gt;"",VLOOKUP(B9836,'Ket qua do'!$C$5:$AP$50000,$K$3,TRUE)*$E$9/1000,"")</f>
        <v>#N/A</v>
      </c>
      <c r="L9836" s="21" t="e">
        <f>IF(A9836&lt;&gt;"",VLOOKUP(B9836,'Ket qua do'!$C$5:$AP$50000,$L$3,TRUE),"")</f>
        <v>#N/A</v>
      </c>
    </row>
    <row r="9837" spans="1:12" x14ac:dyDescent="0.25">
      <c r="A9837" t="e">
        <f t="shared" si="159"/>
        <v>#N/A</v>
      </c>
      <c r="B9837" s="1" t="e">
        <f>IF(A9837&lt;&gt;"",VLOOKUP(A9837,'Ket qua do'!$B$5:$CE$50000,2,TRUE),"")</f>
        <v>#N/A</v>
      </c>
      <c r="C9837" s="19" t="e">
        <f>IF(A9837&lt;&gt;"",VLOOKUP(B9837,'Ket qua do'!$C$5:$AP$50000,$C$3,TRUE)*SQRT(3)*$C$11,"")</f>
        <v>#N/A</v>
      </c>
      <c r="D9837" s="21" t="e">
        <f>IF(A9837&lt;&gt;"",VLOOKUP(B9837,'Ket qua do'!$C$5:$AP$50000,$D$3,TRUE),"")</f>
        <v>#N/A</v>
      </c>
      <c r="E9837" s="21" t="e">
        <f>IF(A9837&lt;&gt;"",VLOOKUP(B9837,'Ket qua do'!$C$5:$AP$50000,$E$3,TRUE)*$C$12,"")</f>
        <v>#N/A</v>
      </c>
      <c r="F9837" s="21" t="e">
        <f>IF(A9837&lt;&gt;"",VLOOKUP(B9837,'Ket qua do'!$C$5:$AP$50000,$F$3,TRUE),"")</f>
        <v>#N/A</v>
      </c>
      <c r="G9837" s="21" t="e">
        <f>IF(A9837&lt;&gt;"",VLOOKUP(B9837,'Ket qua do'!$C$5:$AP$50000,$G$3,TRUE),"")</f>
        <v>#N/A</v>
      </c>
      <c r="H9837" s="21" t="e">
        <f>IF(A9837&lt;&gt;"",VLOOKUP(B9837,'Ket qua do'!$C$5:$AP$50000,$H$3,TRUE),"")</f>
        <v>#N/A</v>
      </c>
      <c r="I9837" s="21" t="e">
        <f>IF(A9837&lt;&gt;"",VLOOKUP(B9837,'Ket qua do'!$C$5:$AP$50000,$I$3,TRUE)*$E$9/1000,"")</f>
        <v>#N/A</v>
      </c>
      <c r="J9837" s="21" t="e">
        <f>IF(A9837&lt;&gt;"",VLOOKUP(B9837,'Ket qua do'!$C$5:$AP$50000,$J$3,TRUE)*$E$9/1000,"")</f>
        <v>#N/A</v>
      </c>
      <c r="K9837" s="21" t="e">
        <f>IF(A9837&lt;&gt;"",VLOOKUP(B9837,'Ket qua do'!$C$5:$AP$50000,$K$3,TRUE)*$E$9/1000,"")</f>
        <v>#N/A</v>
      </c>
      <c r="L9837" s="21" t="e">
        <f>IF(A9837&lt;&gt;"",VLOOKUP(B9837,'Ket qua do'!$C$5:$AP$50000,$L$3,TRUE),"")</f>
        <v>#N/A</v>
      </c>
    </row>
    <row r="9838" spans="1:12" x14ac:dyDescent="0.25">
      <c r="A9838" t="e">
        <f t="shared" si="159"/>
        <v>#N/A</v>
      </c>
      <c r="B9838" s="1" t="e">
        <f>IF(A9838&lt;&gt;"",VLOOKUP(A9838,'Ket qua do'!$B$5:$CE$50000,2,TRUE),"")</f>
        <v>#N/A</v>
      </c>
      <c r="C9838" s="19" t="e">
        <f>IF(A9838&lt;&gt;"",VLOOKUP(B9838,'Ket qua do'!$C$5:$AP$50000,$C$3,TRUE)*SQRT(3)*$C$11,"")</f>
        <v>#N/A</v>
      </c>
      <c r="D9838" s="21" t="e">
        <f>IF(A9838&lt;&gt;"",VLOOKUP(B9838,'Ket qua do'!$C$5:$AP$50000,$D$3,TRUE),"")</f>
        <v>#N/A</v>
      </c>
      <c r="E9838" s="21" t="e">
        <f>IF(A9838&lt;&gt;"",VLOOKUP(B9838,'Ket qua do'!$C$5:$AP$50000,$E$3,TRUE)*$C$12,"")</f>
        <v>#N/A</v>
      </c>
      <c r="F9838" s="21" t="e">
        <f>IF(A9838&lt;&gt;"",VLOOKUP(B9838,'Ket qua do'!$C$5:$AP$50000,$F$3,TRUE),"")</f>
        <v>#N/A</v>
      </c>
      <c r="G9838" s="21" t="e">
        <f>IF(A9838&lt;&gt;"",VLOOKUP(B9838,'Ket qua do'!$C$5:$AP$50000,$G$3,TRUE),"")</f>
        <v>#N/A</v>
      </c>
      <c r="H9838" s="21" t="e">
        <f>IF(A9838&lt;&gt;"",VLOOKUP(B9838,'Ket qua do'!$C$5:$AP$50000,$H$3,TRUE),"")</f>
        <v>#N/A</v>
      </c>
      <c r="I9838" s="21" t="e">
        <f>IF(A9838&lt;&gt;"",VLOOKUP(B9838,'Ket qua do'!$C$5:$AP$50000,$I$3,TRUE)*$E$9/1000,"")</f>
        <v>#N/A</v>
      </c>
      <c r="J9838" s="21" t="e">
        <f>IF(A9838&lt;&gt;"",VLOOKUP(B9838,'Ket qua do'!$C$5:$AP$50000,$J$3,TRUE)*$E$9/1000,"")</f>
        <v>#N/A</v>
      </c>
      <c r="K9838" s="21" t="e">
        <f>IF(A9838&lt;&gt;"",VLOOKUP(B9838,'Ket qua do'!$C$5:$AP$50000,$K$3,TRUE)*$E$9/1000,"")</f>
        <v>#N/A</v>
      </c>
      <c r="L9838" s="21" t="e">
        <f>IF(A9838&lt;&gt;"",VLOOKUP(B9838,'Ket qua do'!$C$5:$AP$50000,$L$3,TRUE),"")</f>
        <v>#N/A</v>
      </c>
    </row>
    <row r="9839" spans="1:12" x14ac:dyDescent="0.25">
      <c r="A9839" t="e">
        <f t="shared" si="159"/>
        <v>#N/A</v>
      </c>
      <c r="B9839" s="1" t="e">
        <f>IF(A9839&lt;&gt;"",VLOOKUP(A9839,'Ket qua do'!$B$5:$CE$50000,2,TRUE),"")</f>
        <v>#N/A</v>
      </c>
      <c r="C9839" s="19" t="e">
        <f>IF(A9839&lt;&gt;"",VLOOKUP(B9839,'Ket qua do'!$C$5:$AP$50000,$C$3,TRUE)*SQRT(3)*$C$11,"")</f>
        <v>#N/A</v>
      </c>
      <c r="D9839" s="21" t="e">
        <f>IF(A9839&lt;&gt;"",VLOOKUP(B9839,'Ket qua do'!$C$5:$AP$50000,$D$3,TRUE),"")</f>
        <v>#N/A</v>
      </c>
      <c r="E9839" s="21" t="e">
        <f>IF(A9839&lt;&gt;"",VLOOKUP(B9839,'Ket qua do'!$C$5:$AP$50000,$E$3,TRUE)*$C$12,"")</f>
        <v>#N/A</v>
      </c>
      <c r="F9839" s="21" t="e">
        <f>IF(A9839&lt;&gt;"",VLOOKUP(B9839,'Ket qua do'!$C$5:$AP$50000,$F$3,TRUE),"")</f>
        <v>#N/A</v>
      </c>
      <c r="G9839" s="21" t="e">
        <f>IF(A9839&lt;&gt;"",VLOOKUP(B9839,'Ket qua do'!$C$5:$AP$50000,$G$3,TRUE),"")</f>
        <v>#N/A</v>
      </c>
      <c r="H9839" s="21" t="e">
        <f>IF(A9839&lt;&gt;"",VLOOKUP(B9839,'Ket qua do'!$C$5:$AP$50000,$H$3,TRUE),"")</f>
        <v>#N/A</v>
      </c>
      <c r="I9839" s="21" t="e">
        <f>IF(A9839&lt;&gt;"",VLOOKUP(B9839,'Ket qua do'!$C$5:$AP$50000,$I$3,TRUE)*$E$9/1000,"")</f>
        <v>#N/A</v>
      </c>
      <c r="J9839" s="21" t="e">
        <f>IF(A9839&lt;&gt;"",VLOOKUP(B9839,'Ket qua do'!$C$5:$AP$50000,$J$3,TRUE)*$E$9/1000,"")</f>
        <v>#N/A</v>
      </c>
      <c r="K9839" s="21" t="e">
        <f>IF(A9839&lt;&gt;"",VLOOKUP(B9839,'Ket qua do'!$C$5:$AP$50000,$K$3,TRUE)*$E$9/1000,"")</f>
        <v>#N/A</v>
      </c>
      <c r="L9839" s="21" t="e">
        <f>IF(A9839&lt;&gt;"",VLOOKUP(B9839,'Ket qua do'!$C$5:$AP$50000,$L$3,TRUE),"")</f>
        <v>#N/A</v>
      </c>
    </row>
    <row r="9840" spans="1:12" x14ac:dyDescent="0.25">
      <c r="A9840" t="e">
        <f t="shared" si="159"/>
        <v>#N/A</v>
      </c>
      <c r="B9840" s="1" t="e">
        <f>IF(A9840&lt;&gt;"",VLOOKUP(A9840,'Ket qua do'!$B$5:$CE$50000,2,TRUE),"")</f>
        <v>#N/A</v>
      </c>
      <c r="C9840" s="19" t="e">
        <f>IF(A9840&lt;&gt;"",VLOOKUP(B9840,'Ket qua do'!$C$5:$AP$50000,$C$3,TRUE)*SQRT(3)*$C$11,"")</f>
        <v>#N/A</v>
      </c>
      <c r="D9840" s="21" t="e">
        <f>IF(A9840&lt;&gt;"",VLOOKUP(B9840,'Ket qua do'!$C$5:$AP$50000,$D$3,TRUE),"")</f>
        <v>#N/A</v>
      </c>
      <c r="E9840" s="21" t="e">
        <f>IF(A9840&lt;&gt;"",VLOOKUP(B9840,'Ket qua do'!$C$5:$AP$50000,$E$3,TRUE)*$C$12,"")</f>
        <v>#N/A</v>
      </c>
      <c r="F9840" s="21" t="e">
        <f>IF(A9840&lt;&gt;"",VLOOKUP(B9840,'Ket qua do'!$C$5:$AP$50000,$F$3,TRUE),"")</f>
        <v>#N/A</v>
      </c>
      <c r="G9840" s="21" t="e">
        <f>IF(A9840&lt;&gt;"",VLOOKUP(B9840,'Ket qua do'!$C$5:$AP$50000,$G$3,TRUE),"")</f>
        <v>#N/A</v>
      </c>
      <c r="H9840" s="21" t="e">
        <f>IF(A9840&lt;&gt;"",VLOOKUP(B9840,'Ket qua do'!$C$5:$AP$50000,$H$3,TRUE),"")</f>
        <v>#N/A</v>
      </c>
      <c r="I9840" s="21" t="e">
        <f>IF(A9840&lt;&gt;"",VLOOKUP(B9840,'Ket qua do'!$C$5:$AP$50000,$I$3,TRUE)*$E$9/1000,"")</f>
        <v>#N/A</v>
      </c>
      <c r="J9840" s="21" t="e">
        <f>IF(A9840&lt;&gt;"",VLOOKUP(B9840,'Ket qua do'!$C$5:$AP$50000,$J$3,TRUE)*$E$9/1000,"")</f>
        <v>#N/A</v>
      </c>
      <c r="K9840" s="21" t="e">
        <f>IF(A9840&lt;&gt;"",VLOOKUP(B9840,'Ket qua do'!$C$5:$AP$50000,$K$3,TRUE)*$E$9/1000,"")</f>
        <v>#N/A</v>
      </c>
      <c r="L9840" s="21" t="e">
        <f>IF(A9840&lt;&gt;"",VLOOKUP(B9840,'Ket qua do'!$C$5:$AP$50000,$L$3,TRUE),"")</f>
        <v>#N/A</v>
      </c>
    </row>
    <row r="9841" spans="1:12" x14ac:dyDescent="0.25">
      <c r="A9841" t="e">
        <f t="shared" si="159"/>
        <v>#N/A</v>
      </c>
      <c r="B9841" s="1" t="e">
        <f>IF(A9841&lt;&gt;"",VLOOKUP(A9841,'Ket qua do'!$B$5:$CE$50000,2,TRUE),"")</f>
        <v>#N/A</v>
      </c>
      <c r="C9841" s="19" t="e">
        <f>IF(A9841&lt;&gt;"",VLOOKUP(B9841,'Ket qua do'!$C$5:$AP$50000,$C$3,TRUE)*SQRT(3)*$C$11,"")</f>
        <v>#N/A</v>
      </c>
      <c r="D9841" s="21" t="e">
        <f>IF(A9841&lt;&gt;"",VLOOKUP(B9841,'Ket qua do'!$C$5:$AP$50000,$D$3,TRUE),"")</f>
        <v>#N/A</v>
      </c>
      <c r="E9841" s="21" t="e">
        <f>IF(A9841&lt;&gt;"",VLOOKUP(B9841,'Ket qua do'!$C$5:$AP$50000,$E$3,TRUE)*$C$12,"")</f>
        <v>#N/A</v>
      </c>
      <c r="F9841" s="21" t="e">
        <f>IF(A9841&lt;&gt;"",VLOOKUP(B9841,'Ket qua do'!$C$5:$AP$50000,$F$3,TRUE),"")</f>
        <v>#N/A</v>
      </c>
      <c r="G9841" s="21" t="e">
        <f>IF(A9841&lt;&gt;"",VLOOKUP(B9841,'Ket qua do'!$C$5:$AP$50000,$G$3,TRUE),"")</f>
        <v>#N/A</v>
      </c>
      <c r="H9841" s="21" t="e">
        <f>IF(A9841&lt;&gt;"",VLOOKUP(B9841,'Ket qua do'!$C$5:$AP$50000,$H$3,TRUE),"")</f>
        <v>#N/A</v>
      </c>
      <c r="I9841" s="21" t="e">
        <f>IF(A9841&lt;&gt;"",VLOOKUP(B9841,'Ket qua do'!$C$5:$AP$50000,$I$3,TRUE)*$E$9/1000,"")</f>
        <v>#N/A</v>
      </c>
      <c r="J9841" s="21" t="e">
        <f>IF(A9841&lt;&gt;"",VLOOKUP(B9841,'Ket qua do'!$C$5:$AP$50000,$J$3,TRUE)*$E$9/1000,"")</f>
        <v>#N/A</v>
      </c>
      <c r="K9841" s="21" t="e">
        <f>IF(A9841&lt;&gt;"",VLOOKUP(B9841,'Ket qua do'!$C$5:$AP$50000,$K$3,TRUE)*$E$9/1000,"")</f>
        <v>#N/A</v>
      </c>
      <c r="L9841" s="21" t="e">
        <f>IF(A9841&lt;&gt;"",VLOOKUP(B9841,'Ket qua do'!$C$5:$AP$50000,$L$3,TRUE),"")</f>
        <v>#N/A</v>
      </c>
    </row>
    <row r="9842" spans="1:12" x14ac:dyDescent="0.25">
      <c r="A9842" t="e">
        <f t="shared" si="159"/>
        <v>#N/A</v>
      </c>
      <c r="B9842" s="1" t="e">
        <f>IF(A9842&lt;&gt;"",VLOOKUP(A9842,'Ket qua do'!$B$5:$CE$50000,2,TRUE),"")</f>
        <v>#N/A</v>
      </c>
      <c r="C9842" s="19" t="e">
        <f>IF(A9842&lt;&gt;"",VLOOKUP(B9842,'Ket qua do'!$C$5:$AP$50000,$C$3,TRUE)*SQRT(3)*$C$11,"")</f>
        <v>#N/A</v>
      </c>
      <c r="D9842" s="21" t="e">
        <f>IF(A9842&lt;&gt;"",VLOOKUP(B9842,'Ket qua do'!$C$5:$AP$50000,$D$3,TRUE),"")</f>
        <v>#N/A</v>
      </c>
      <c r="E9842" s="21" t="e">
        <f>IF(A9842&lt;&gt;"",VLOOKUP(B9842,'Ket qua do'!$C$5:$AP$50000,$E$3,TRUE)*$C$12,"")</f>
        <v>#N/A</v>
      </c>
      <c r="F9842" s="21" t="e">
        <f>IF(A9842&lt;&gt;"",VLOOKUP(B9842,'Ket qua do'!$C$5:$AP$50000,$F$3,TRUE),"")</f>
        <v>#N/A</v>
      </c>
      <c r="G9842" s="21" t="e">
        <f>IF(A9842&lt;&gt;"",VLOOKUP(B9842,'Ket qua do'!$C$5:$AP$50000,$G$3,TRUE),"")</f>
        <v>#N/A</v>
      </c>
      <c r="H9842" s="21" t="e">
        <f>IF(A9842&lt;&gt;"",VLOOKUP(B9842,'Ket qua do'!$C$5:$AP$50000,$H$3,TRUE),"")</f>
        <v>#N/A</v>
      </c>
      <c r="I9842" s="21" t="e">
        <f>IF(A9842&lt;&gt;"",VLOOKUP(B9842,'Ket qua do'!$C$5:$AP$50000,$I$3,TRUE)*$E$9/1000,"")</f>
        <v>#N/A</v>
      </c>
      <c r="J9842" s="21" t="e">
        <f>IF(A9842&lt;&gt;"",VLOOKUP(B9842,'Ket qua do'!$C$5:$AP$50000,$J$3,TRUE)*$E$9/1000,"")</f>
        <v>#N/A</v>
      </c>
      <c r="K9842" s="21" t="e">
        <f>IF(A9842&lt;&gt;"",VLOOKUP(B9842,'Ket qua do'!$C$5:$AP$50000,$K$3,TRUE)*$E$9/1000,"")</f>
        <v>#N/A</v>
      </c>
      <c r="L9842" s="21" t="e">
        <f>IF(A9842&lt;&gt;"",VLOOKUP(B9842,'Ket qua do'!$C$5:$AP$50000,$L$3,TRUE),"")</f>
        <v>#N/A</v>
      </c>
    </row>
    <row r="9843" spans="1:12" x14ac:dyDescent="0.25">
      <c r="A9843" t="e">
        <f t="shared" si="159"/>
        <v>#N/A</v>
      </c>
      <c r="B9843" s="1" t="e">
        <f>IF(A9843&lt;&gt;"",VLOOKUP(A9843,'Ket qua do'!$B$5:$CE$50000,2,TRUE),"")</f>
        <v>#N/A</v>
      </c>
      <c r="C9843" s="19" t="e">
        <f>IF(A9843&lt;&gt;"",VLOOKUP(B9843,'Ket qua do'!$C$5:$AP$50000,$C$3,TRUE)*SQRT(3)*$C$11,"")</f>
        <v>#N/A</v>
      </c>
      <c r="D9843" s="21" t="e">
        <f>IF(A9843&lt;&gt;"",VLOOKUP(B9843,'Ket qua do'!$C$5:$AP$50000,$D$3,TRUE),"")</f>
        <v>#N/A</v>
      </c>
      <c r="E9843" s="21" t="e">
        <f>IF(A9843&lt;&gt;"",VLOOKUP(B9843,'Ket qua do'!$C$5:$AP$50000,$E$3,TRUE)*$C$12,"")</f>
        <v>#N/A</v>
      </c>
      <c r="F9843" s="21" t="e">
        <f>IF(A9843&lt;&gt;"",VLOOKUP(B9843,'Ket qua do'!$C$5:$AP$50000,$F$3,TRUE),"")</f>
        <v>#N/A</v>
      </c>
      <c r="G9843" s="21" t="e">
        <f>IF(A9843&lt;&gt;"",VLOOKUP(B9843,'Ket qua do'!$C$5:$AP$50000,$G$3,TRUE),"")</f>
        <v>#N/A</v>
      </c>
      <c r="H9843" s="21" t="e">
        <f>IF(A9843&lt;&gt;"",VLOOKUP(B9843,'Ket qua do'!$C$5:$AP$50000,$H$3,TRUE),"")</f>
        <v>#N/A</v>
      </c>
      <c r="I9843" s="21" t="e">
        <f>IF(A9843&lt;&gt;"",VLOOKUP(B9843,'Ket qua do'!$C$5:$AP$50000,$I$3,TRUE)*$E$9/1000,"")</f>
        <v>#N/A</v>
      </c>
      <c r="J9843" s="21" t="e">
        <f>IF(A9843&lt;&gt;"",VLOOKUP(B9843,'Ket qua do'!$C$5:$AP$50000,$J$3,TRUE)*$E$9/1000,"")</f>
        <v>#N/A</v>
      </c>
      <c r="K9843" s="21" t="e">
        <f>IF(A9843&lt;&gt;"",VLOOKUP(B9843,'Ket qua do'!$C$5:$AP$50000,$K$3,TRUE)*$E$9/1000,"")</f>
        <v>#N/A</v>
      </c>
      <c r="L9843" s="21" t="e">
        <f>IF(A9843&lt;&gt;"",VLOOKUP(B9843,'Ket qua do'!$C$5:$AP$50000,$L$3,TRUE),"")</f>
        <v>#N/A</v>
      </c>
    </row>
    <row r="9844" spans="1:12" x14ac:dyDescent="0.25">
      <c r="A9844" t="e">
        <f t="shared" si="159"/>
        <v>#N/A</v>
      </c>
      <c r="B9844" s="1" t="e">
        <f>IF(A9844&lt;&gt;"",VLOOKUP(A9844,'Ket qua do'!$B$5:$CE$50000,2,TRUE),"")</f>
        <v>#N/A</v>
      </c>
      <c r="C9844" s="19" t="e">
        <f>IF(A9844&lt;&gt;"",VLOOKUP(B9844,'Ket qua do'!$C$5:$AP$50000,$C$3,TRUE)*SQRT(3)*$C$11,"")</f>
        <v>#N/A</v>
      </c>
      <c r="D9844" s="21" t="e">
        <f>IF(A9844&lt;&gt;"",VLOOKUP(B9844,'Ket qua do'!$C$5:$AP$50000,$D$3,TRUE),"")</f>
        <v>#N/A</v>
      </c>
      <c r="E9844" s="21" t="e">
        <f>IF(A9844&lt;&gt;"",VLOOKUP(B9844,'Ket qua do'!$C$5:$AP$50000,$E$3,TRUE)*$C$12,"")</f>
        <v>#N/A</v>
      </c>
      <c r="F9844" s="21" t="e">
        <f>IF(A9844&lt;&gt;"",VLOOKUP(B9844,'Ket qua do'!$C$5:$AP$50000,$F$3,TRUE),"")</f>
        <v>#N/A</v>
      </c>
      <c r="G9844" s="21" t="e">
        <f>IF(A9844&lt;&gt;"",VLOOKUP(B9844,'Ket qua do'!$C$5:$AP$50000,$G$3,TRUE),"")</f>
        <v>#N/A</v>
      </c>
      <c r="H9844" s="21" t="e">
        <f>IF(A9844&lt;&gt;"",VLOOKUP(B9844,'Ket qua do'!$C$5:$AP$50000,$H$3,TRUE),"")</f>
        <v>#N/A</v>
      </c>
      <c r="I9844" s="21" t="e">
        <f>IF(A9844&lt;&gt;"",VLOOKUP(B9844,'Ket qua do'!$C$5:$AP$50000,$I$3,TRUE)*$E$9/1000,"")</f>
        <v>#N/A</v>
      </c>
      <c r="J9844" s="21" t="e">
        <f>IF(A9844&lt;&gt;"",VLOOKUP(B9844,'Ket qua do'!$C$5:$AP$50000,$J$3,TRUE)*$E$9/1000,"")</f>
        <v>#N/A</v>
      </c>
      <c r="K9844" s="21" t="e">
        <f>IF(A9844&lt;&gt;"",VLOOKUP(B9844,'Ket qua do'!$C$5:$AP$50000,$K$3,TRUE)*$E$9/1000,"")</f>
        <v>#N/A</v>
      </c>
      <c r="L9844" s="21" t="e">
        <f>IF(A9844&lt;&gt;"",VLOOKUP(B9844,'Ket qua do'!$C$5:$AP$50000,$L$3,TRUE),"")</f>
        <v>#N/A</v>
      </c>
    </row>
    <row r="9845" spans="1:12" x14ac:dyDescent="0.25">
      <c r="A9845" t="e">
        <f t="shared" si="159"/>
        <v>#N/A</v>
      </c>
      <c r="B9845" s="1" t="e">
        <f>IF(A9845&lt;&gt;"",VLOOKUP(A9845,'Ket qua do'!$B$5:$CE$50000,2,TRUE),"")</f>
        <v>#N/A</v>
      </c>
      <c r="C9845" s="19" t="e">
        <f>IF(A9845&lt;&gt;"",VLOOKUP(B9845,'Ket qua do'!$C$5:$AP$50000,$C$3,TRUE)*SQRT(3)*$C$11,"")</f>
        <v>#N/A</v>
      </c>
      <c r="D9845" s="21" t="e">
        <f>IF(A9845&lt;&gt;"",VLOOKUP(B9845,'Ket qua do'!$C$5:$AP$50000,$D$3,TRUE),"")</f>
        <v>#N/A</v>
      </c>
      <c r="E9845" s="21" t="e">
        <f>IF(A9845&lt;&gt;"",VLOOKUP(B9845,'Ket qua do'!$C$5:$AP$50000,$E$3,TRUE)*$C$12,"")</f>
        <v>#N/A</v>
      </c>
      <c r="F9845" s="21" t="e">
        <f>IF(A9845&lt;&gt;"",VLOOKUP(B9845,'Ket qua do'!$C$5:$AP$50000,$F$3,TRUE),"")</f>
        <v>#N/A</v>
      </c>
      <c r="G9845" s="21" t="e">
        <f>IF(A9845&lt;&gt;"",VLOOKUP(B9845,'Ket qua do'!$C$5:$AP$50000,$G$3,TRUE),"")</f>
        <v>#N/A</v>
      </c>
      <c r="H9845" s="21" t="e">
        <f>IF(A9845&lt;&gt;"",VLOOKUP(B9845,'Ket qua do'!$C$5:$AP$50000,$H$3,TRUE),"")</f>
        <v>#N/A</v>
      </c>
      <c r="I9845" s="21" t="e">
        <f>IF(A9845&lt;&gt;"",VLOOKUP(B9845,'Ket qua do'!$C$5:$AP$50000,$I$3,TRUE)*$E$9/1000,"")</f>
        <v>#N/A</v>
      </c>
      <c r="J9845" s="21" t="e">
        <f>IF(A9845&lt;&gt;"",VLOOKUP(B9845,'Ket qua do'!$C$5:$AP$50000,$J$3,TRUE)*$E$9/1000,"")</f>
        <v>#N/A</v>
      </c>
      <c r="K9845" s="21" t="e">
        <f>IF(A9845&lt;&gt;"",VLOOKUP(B9845,'Ket qua do'!$C$5:$AP$50000,$K$3,TRUE)*$E$9/1000,"")</f>
        <v>#N/A</v>
      </c>
      <c r="L9845" s="21" t="e">
        <f>IF(A9845&lt;&gt;"",VLOOKUP(B9845,'Ket qua do'!$C$5:$AP$50000,$L$3,TRUE),"")</f>
        <v>#N/A</v>
      </c>
    </row>
    <row r="9846" spans="1:12" x14ac:dyDescent="0.25">
      <c r="A9846" t="e">
        <f t="shared" si="159"/>
        <v>#N/A</v>
      </c>
      <c r="B9846" s="1" t="e">
        <f>IF(A9846&lt;&gt;"",VLOOKUP(A9846,'Ket qua do'!$B$5:$CE$50000,2,TRUE),"")</f>
        <v>#N/A</v>
      </c>
      <c r="C9846" s="19" t="e">
        <f>IF(A9846&lt;&gt;"",VLOOKUP(B9846,'Ket qua do'!$C$5:$AP$50000,$C$3,TRUE)*SQRT(3)*$C$11,"")</f>
        <v>#N/A</v>
      </c>
      <c r="D9846" s="21" t="e">
        <f>IF(A9846&lt;&gt;"",VLOOKUP(B9846,'Ket qua do'!$C$5:$AP$50000,$D$3,TRUE),"")</f>
        <v>#N/A</v>
      </c>
      <c r="E9846" s="21" t="e">
        <f>IF(A9846&lt;&gt;"",VLOOKUP(B9846,'Ket qua do'!$C$5:$AP$50000,$E$3,TRUE)*$C$12,"")</f>
        <v>#N/A</v>
      </c>
      <c r="F9846" s="21" t="e">
        <f>IF(A9846&lt;&gt;"",VLOOKUP(B9846,'Ket qua do'!$C$5:$AP$50000,$F$3,TRUE),"")</f>
        <v>#N/A</v>
      </c>
      <c r="G9846" s="21" t="e">
        <f>IF(A9846&lt;&gt;"",VLOOKUP(B9846,'Ket qua do'!$C$5:$AP$50000,$G$3,TRUE),"")</f>
        <v>#N/A</v>
      </c>
      <c r="H9846" s="21" t="e">
        <f>IF(A9846&lt;&gt;"",VLOOKUP(B9846,'Ket qua do'!$C$5:$AP$50000,$H$3,TRUE),"")</f>
        <v>#N/A</v>
      </c>
      <c r="I9846" s="21" t="e">
        <f>IF(A9846&lt;&gt;"",VLOOKUP(B9846,'Ket qua do'!$C$5:$AP$50000,$I$3,TRUE)*$E$9/1000,"")</f>
        <v>#N/A</v>
      </c>
      <c r="J9846" s="21" t="e">
        <f>IF(A9846&lt;&gt;"",VLOOKUP(B9846,'Ket qua do'!$C$5:$AP$50000,$J$3,TRUE)*$E$9/1000,"")</f>
        <v>#N/A</v>
      </c>
      <c r="K9846" s="21" t="e">
        <f>IF(A9846&lt;&gt;"",VLOOKUP(B9846,'Ket qua do'!$C$5:$AP$50000,$K$3,TRUE)*$E$9/1000,"")</f>
        <v>#N/A</v>
      </c>
      <c r="L9846" s="21" t="e">
        <f>IF(A9846&lt;&gt;"",VLOOKUP(B9846,'Ket qua do'!$C$5:$AP$50000,$L$3,TRUE),"")</f>
        <v>#N/A</v>
      </c>
    </row>
    <row r="9847" spans="1:12" x14ac:dyDescent="0.25">
      <c r="A9847" t="e">
        <f t="shared" si="159"/>
        <v>#N/A</v>
      </c>
      <c r="B9847" s="1" t="e">
        <f>IF(A9847&lt;&gt;"",VLOOKUP(A9847,'Ket qua do'!$B$5:$CE$50000,2,TRUE),"")</f>
        <v>#N/A</v>
      </c>
      <c r="C9847" s="19" t="e">
        <f>IF(A9847&lt;&gt;"",VLOOKUP(B9847,'Ket qua do'!$C$5:$AP$50000,$C$3,TRUE)*SQRT(3)*$C$11,"")</f>
        <v>#N/A</v>
      </c>
      <c r="D9847" s="21" t="e">
        <f>IF(A9847&lt;&gt;"",VLOOKUP(B9847,'Ket qua do'!$C$5:$AP$50000,$D$3,TRUE),"")</f>
        <v>#N/A</v>
      </c>
      <c r="E9847" s="21" t="e">
        <f>IF(A9847&lt;&gt;"",VLOOKUP(B9847,'Ket qua do'!$C$5:$AP$50000,$E$3,TRUE)*$C$12,"")</f>
        <v>#N/A</v>
      </c>
      <c r="F9847" s="21" t="e">
        <f>IF(A9847&lt;&gt;"",VLOOKUP(B9847,'Ket qua do'!$C$5:$AP$50000,$F$3,TRUE),"")</f>
        <v>#N/A</v>
      </c>
      <c r="G9847" s="21" t="e">
        <f>IF(A9847&lt;&gt;"",VLOOKUP(B9847,'Ket qua do'!$C$5:$AP$50000,$G$3,TRUE),"")</f>
        <v>#N/A</v>
      </c>
      <c r="H9847" s="21" t="e">
        <f>IF(A9847&lt;&gt;"",VLOOKUP(B9847,'Ket qua do'!$C$5:$AP$50000,$H$3,TRUE),"")</f>
        <v>#N/A</v>
      </c>
      <c r="I9847" s="21" t="e">
        <f>IF(A9847&lt;&gt;"",VLOOKUP(B9847,'Ket qua do'!$C$5:$AP$50000,$I$3,TRUE)*$E$9/1000,"")</f>
        <v>#N/A</v>
      </c>
      <c r="J9847" s="21" t="e">
        <f>IF(A9847&lt;&gt;"",VLOOKUP(B9847,'Ket qua do'!$C$5:$AP$50000,$J$3,TRUE)*$E$9/1000,"")</f>
        <v>#N/A</v>
      </c>
      <c r="K9847" s="21" t="e">
        <f>IF(A9847&lt;&gt;"",VLOOKUP(B9847,'Ket qua do'!$C$5:$AP$50000,$K$3,TRUE)*$E$9/1000,"")</f>
        <v>#N/A</v>
      </c>
      <c r="L9847" s="21" t="e">
        <f>IF(A9847&lt;&gt;"",VLOOKUP(B9847,'Ket qua do'!$C$5:$AP$50000,$L$3,TRUE),"")</f>
        <v>#N/A</v>
      </c>
    </row>
    <row r="9848" spans="1:12" x14ac:dyDescent="0.25">
      <c r="A9848" t="e">
        <f t="shared" si="159"/>
        <v>#N/A</v>
      </c>
      <c r="B9848" s="1" t="e">
        <f>IF(A9848&lt;&gt;"",VLOOKUP(A9848,'Ket qua do'!$B$5:$CE$50000,2,TRUE),"")</f>
        <v>#N/A</v>
      </c>
      <c r="C9848" s="19" t="e">
        <f>IF(A9848&lt;&gt;"",VLOOKUP(B9848,'Ket qua do'!$C$5:$AP$50000,$C$3,TRUE)*SQRT(3)*$C$11,"")</f>
        <v>#N/A</v>
      </c>
      <c r="D9848" s="21" t="e">
        <f>IF(A9848&lt;&gt;"",VLOOKUP(B9848,'Ket qua do'!$C$5:$AP$50000,$D$3,TRUE),"")</f>
        <v>#N/A</v>
      </c>
      <c r="E9848" s="21" t="e">
        <f>IF(A9848&lt;&gt;"",VLOOKUP(B9848,'Ket qua do'!$C$5:$AP$50000,$E$3,TRUE)*$C$12,"")</f>
        <v>#N/A</v>
      </c>
      <c r="F9848" s="21" t="e">
        <f>IF(A9848&lt;&gt;"",VLOOKUP(B9848,'Ket qua do'!$C$5:$AP$50000,$F$3,TRUE),"")</f>
        <v>#N/A</v>
      </c>
      <c r="G9848" s="21" t="e">
        <f>IF(A9848&lt;&gt;"",VLOOKUP(B9848,'Ket qua do'!$C$5:$AP$50000,$G$3,TRUE),"")</f>
        <v>#N/A</v>
      </c>
      <c r="H9848" s="21" t="e">
        <f>IF(A9848&lt;&gt;"",VLOOKUP(B9848,'Ket qua do'!$C$5:$AP$50000,$H$3,TRUE),"")</f>
        <v>#N/A</v>
      </c>
      <c r="I9848" s="21" t="e">
        <f>IF(A9848&lt;&gt;"",VLOOKUP(B9848,'Ket qua do'!$C$5:$AP$50000,$I$3,TRUE)*$E$9/1000,"")</f>
        <v>#N/A</v>
      </c>
      <c r="J9848" s="21" t="e">
        <f>IF(A9848&lt;&gt;"",VLOOKUP(B9848,'Ket qua do'!$C$5:$AP$50000,$J$3,TRUE)*$E$9/1000,"")</f>
        <v>#N/A</v>
      </c>
      <c r="K9848" s="21" t="e">
        <f>IF(A9848&lt;&gt;"",VLOOKUP(B9848,'Ket qua do'!$C$5:$AP$50000,$K$3,TRUE)*$E$9/1000,"")</f>
        <v>#N/A</v>
      </c>
      <c r="L9848" s="21" t="e">
        <f>IF(A9848&lt;&gt;"",VLOOKUP(B9848,'Ket qua do'!$C$5:$AP$50000,$L$3,TRUE),"")</f>
        <v>#N/A</v>
      </c>
    </row>
    <row r="9849" spans="1:12" x14ac:dyDescent="0.25">
      <c r="A9849" t="e">
        <f t="shared" si="159"/>
        <v>#N/A</v>
      </c>
      <c r="B9849" s="1" t="e">
        <f>IF(A9849&lt;&gt;"",VLOOKUP(A9849,'Ket qua do'!$B$5:$CE$50000,2,TRUE),"")</f>
        <v>#N/A</v>
      </c>
      <c r="C9849" s="19" t="e">
        <f>IF(A9849&lt;&gt;"",VLOOKUP(B9849,'Ket qua do'!$C$5:$AP$50000,$C$3,TRUE)*SQRT(3)*$C$11,"")</f>
        <v>#N/A</v>
      </c>
      <c r="D9849" s="21" t="e">
        <f>IF(A9849&lt;&gt;"",VLOOKUP(B9849,'Ket qua do'!$C$5:$AP$50000,$D$3,TRUE),"")</f>
        <v>#N/A</v>
      </c>
      <c r="E9849" s="21" t="e">
        <f>IF(A9849&lt;&gt;"",VLOOKUP(B9849,'Ket qua do'!$C$5:$AP$50000,$E$3,TRUE)*$C$12,"")</f>
        <v>#N/A</v>
      </c>
      <c r="F9849" s="21" t="e">
        <f>IF(A9849&lt;&gt;"",VLOOKUP(B9849,'Ket qua do'!$C$5:$AP$50000,$F$3,TRUE),"")</f>
        <v>#N/A</v>
      </c>
      <c r="G9849" s="21" t="e">
        <f>IF(A9849&lt;&gt;"",VLOOKUP(B9849,'Ket qua do'!$C$5:$AP$50000,$G$3,TRUE),"")</f>
        <v>#N/A</v>
      </c>
      <c r="H9849" s="21" t="e">
        <f>IF(A9849&lt;&gt;"",VLOOKUP(B9849,'Ket qua do'!$C$5:$AP$50000,$H$3,TRUE),"")</f>
        <v>#N/A</v>
      </c>
      <c r="I9849" s="21" t="e">
        <f>IF(A9849&lt;&gt;"",VLOOKUP(B9849,'Ket qua do'!$C$5:$AP$50000,$I$3,TRUE)*$E$9/1000,"")</f>
        <v>#N/A</v>
      </c>
      <c r="J9849" s="21" t="e">
        <f>IF(A9849&lt;&gt;"",VLOOKUP(B9849,'Ket qua do'!$C$5:$AP$50000,$J$3,TRUE)*$E$9/1000,"")</f>
        <v>#N/A</v>
      </c>
      <c r="K9849" s="21" t="e">
        <f>IF(A9849&lt;&gt;"",VLOOKUP(B9849,'Ket qua do'!$C$5:$AP$50000,$K$3,TRUE)*$E$9/1000,"")</f>
        <v>#N/A</v>
      </c>
      <c r="L9849" s="21" t="e">
        <f>IF(A9849&lt;&gt;"",VLOOKUP(B9849,'Ket qua do'!$C$5:$AP$50000,$L$3,TRUE),"")</f>
        <v>#N/A</v>
      </c>
    </row>
    <row r="9850" spans="1:12" x14ac:dyDescent="0.25">
      <c r="A9850" t="e">
        <f t="shared" si="159"/>
        <v>#N/A</v>
      </c>
      <c r="B9850" s="1" t="e">
        <f>IF(A9850&lt;&gt;"",VLOOKUP(A9850,'Ket qua do'!$B$5:$CE$50000,2,TRUE),"")</f>
        <v>#N/A</v>
      </c>
      <c r="C9850" s="19" t="e">
        <f>IF(A9850&lt;&gt;"",VLOOKUP(B9850,'Ket qua do'!$C$5:$AP$50000,$C$3,TRUE)*SQRT(3)*$C$11,"")</f>
        <v>#N/A</v>
      </c>
      <c r="D9850" s="21" t="e">
        <f>IF(A9850&lt;&gt;"",VLOOKUP(B9850,'Ket qua do'!$C$5:$AP$50000,$D$3,TRUE),"")</f>
        <v>#N/A</v>
      </c>
      <c r="E9850" s="21" t="e">
        <f>IF(A9850&lt;&gt;"",VLOOKUP(B9850,'Ket qua do'!$C$5:$AP$50000,$E$3,TRUE)*$C$12,"")</f>
        <v>#N/A</v>
      </c>
      <c r="F9850" s="21" t="e">
        <f>IF(A9850&lt;&gt;"",VLOOKUP(B9850,'Ket qua do'!$C$5:$AP$50000,$F$3,TRUE),"")</f>
        <v>#N/A</v>
      </c>
      <c r="G9850" s="21" t="e">
        <f>IF(A9850&lt;&gt;"",VLOOKUP(B9850,'Ket qua do'!$C$5:$AP$50000,$G$3,TRUE),"")</f>
        <v>#N/A</v>
      </c>
      <c r="H9850" s="21" t="e">
        <f>IF(A9850&lt;&gt;"",VLOOKUP(B9850,'Ket qua do'!$C$5:$AP$50000,$H$3,TRUE),"")</f>
        <v>#N/A</v>
      </c>
      <c r="I9850" s="21" t="e">
        <f>IF(A9850&lt;&gt;"",VLOOKUP(B9850,'Ket qua do'!$C$5:$AP$50000,$I$3,TRUE)*$E$9/1000,"")</f>
        <v>#N/A</v>
      </c>
      <c r="J9850" s="21" t="e">
        <f>IF(A9850&lt;&gt;"",VLOOKUP(B9850,'Ket qua do'!$C$5:$AP$50000,$J$3,TRUE)*$E$9/1000,"")</f>
        <v>#N/A</v>
      </c>
      <c r="K9850" s="21" t="e">
        <f>IF(A9850&lt;&gt;"",VLOOKUP(B9850,'Ket qua do'!$C$5:$AP$50000,$K$3,TRUE)*$E$9/1000,"")</f>
        <v>#N/A</v>
      </c>
      <c r="L9850" s="21" t="e">
        <f>IF(A9850&lt;&gt;"",VLOOKUP(B9850,'Ket qua do'!$C$5:$AP$50000,$L$3,TRUE),"")</f>
        <v>#N/A</v>
      </c>
    </row>
    <row r="9851" spans="1:12" x14ac:dyDescent="0.25">
      <c r="A9851" t="e">
        <f t="shared" si="159"/>
        <v>#N/A</v>
      </c>
      <c r="B9851" s="1" t="e">
        <f>IF(A9851&lt;&gt;"",VLOOKUP(A9851,'Ket qua do'!$B$5:$CE$50000,2,TRUE),"")</f>
        <v>#N/A</v>
      </c>
      <c r="C9851" s="19" t="e">
        <f>IF(A9851&lt;&gt;"",VLOOKUP(B9851,'Ket qua do'!$C$5:$AP$50000,$C$3,TRUE)*SQRT(3)*$C$11,"")</f>
        <v>#N/A</v>
      </c>
      <c r="D9851" s="21" t="e">
        <f>IF(A9851&lt;&gt;"",VLOOKUP(B9851,'Ket qua do'!$C$5:$AP$50000,$D$3,TRUE),"")</f>
        <v>#N/A</v>
      </c>
      <c r="E9851" s="21" t="e">
        <f>IF(A9851&lt;&gt;"",VLOOKUP(B9851,'Ket qua do'!$C$5:$AP$50000,$E$3,TRUE)*$C$12,"")</f>
        <v>#N/A</v>
      </c>
      <c r="F9851" s="21" t="e">
        <f>IF(A9851&lt;&gt;"",VLOOKUP(B9851,'Ket qua do'!$C$5:$AP$50000,$F$3,TRUE),"")</f>
        <v>#N/A</v>
      </c>
      <c r="G9851" s="21" t="e">
        <f>IF(A9851&lt;&gt;"",VLOOKUP(B9851,'Ket qua do'!$C$5:$AP$50000,$G$3,TRUE),"")</f>
        <v>#N/A</v>
      </c>
      <c r="H9851" s="21" t="e">
        <f>IF(A9851&lt;&gt;"",VLOOKUP(B9851,'Ket qua do'!$C$5:$AP$50000,$H$3,TRUE),"")</f>
        <v>#N/A</v>
      </c>
      <c r="I9851" s="21" t="e">
        <f>IF(A9851&lt;&gt;"",VLOOKUP(B9851,'Ket qua do'!$C$5:$AP$50000,$I$3,TRUE)*$E$9/1000,"")</f>
        <v>#N/A</v>
      </c>
      <c r="J9851" s="21" t="e">
        <f>IF(A9851&lt;&gt;"",VLOOKUP(B9851,'Ket qua do'!$C$5:$AP$50000,$J$3,TRUE)*$E$9/1000,"")</f>
        <v>#N/A</v>
      </c>
      <c r="K9851" s="21" t="e">
        <f>IF(A9851&lt;&gt;"",VLOOKUP(B9851,'Ket qua do'!$C$5:$AP$50000,$K$3,TRUE)*$E$9/1000,"")</f>
        <v>#N/A</v>
      </c>
      <c r="L9851" s="21" t="e">
        <f>IF(A9851&lt;&gt;"",VLOOKUP(B9851,'Ket qua do'!$C$5:$AP$50000,$L$3,TRUE),"")</f>
        <v>#N/A</v>
      </c>
    </row>
    <row r="9852" spans="1:12" x14ac:dyDescent="0.25">
      <c r="A9852" t="e">
        <f t="shared" si="159"/>
        <v>#N/A</v>
      </c>
      <c r="B9852" s="1" t="e">
        <f>IF(A9852&lt;&gt;"",VLOOKUP(A9852,'Ket qua do'!$B$5:$CE$50000,2,TRUE),"")</f>
        <v>#N/A</v>
      </c>
      <c r="C9852" s="19" t="e">
        <f>IF(A9852&lt;&gt;"",VLOOKUP(B9852,'Ket qua do'!$C$5:$AP$50000,$C$3,TRUE)*SQRT(3)*$C$11,"")</f>
        <v>#N/A</v>
      </c>
      <c r="D9852" s="21" t="e">
        <f>IF(A9852&lt;&gt;"",VLOOKUP(B9852,'Ket qua do'!$C$5:$AP$50000,$D$3,TRUE),"")</f>
        <v>#N/A</v>
      </c>
      <c r="E9852" s="21" t="e">
        <f>IF(A9852&lt;&gt;"",VLOOKUP(B9852,'Ket qua do'!$C$5:$AP$50000,$E$3,TRUE)*$C$12,"")</f>
        <v>#N/A</v>
      </c>
      <c r="F9852" s="21" t="e">
        <f>IF(A9852&lt;&gt;"",VLOOKUP(B9852,'Ket qua do'!$C$5:$AP$50000,$F$3,TRUE),"")</f>
        <v>#N/A</v>
      </c>
      <c r="G9852" s="21" t="e">
        <f>IF(A9852&lt;&gt;"",VLOOKUP(B9852,'Ket qua do'!$C$5:$AP$50000,$G$3,TRUE),"")</f>
        <v>#N/A</v>
      </c>
      <c r="H9852" s="21" t="e">
        <f>IF(A9852&lt;&gt;"",VLOOKUP(B9852,'Ket qua do'!$C$5:$AP$50000,$H$3,TRUE),"")</f>
        <v>#N/A</v>
      </c>
      <c r="I9852" s="21" t="e">
        <f>IF(A9852&lt;&gt;"",VLOOKUP(B9852,'Ket qua do'!$C$5:$AP$50000,$I$3,TRUE)*$E$9/1000,"")</f>
        <v>#N/A</v>
      </c>
      <c r="J9852" s="21" t="e">
        <f>IF(A9852&lt;&gt;"",VLOOKUP(B9852,'Ket qua do'!$C$5:$AP$50000,$J$3,TRUE)*$E$9/1000,"")</f>
        <v>#N/A</v>
      </c>
      <c r="K9852" s="21" t="e">
        <f>IF(A9852&lt;&gt;"",VLOOKUP(B9852,'Ket qua do'!$C$5:$AP$50000,$K$3,TRUE)*$E$9/1000,"")</f>
        <v>#N/A</v>
      </c>
      <c r="L9852" s="21" t="e">
        <f>IF(A9852&lt;&gt;"",VLOOKUP(B9852,'Ket qua do'!$C$5:$AP$50000,$L$3,TRUE),"")</f>
        <v>#N/A</v>
      </c>
    </row>
    <row r="9853" spans="1:12" x14ac:dyDescent="0.25">
      <c r="A9853" t="e">
        <f t="shared" si="159"/>
        <v>#N/A</v>
      </c>
      <c r="B9853" s="1" t="e">
        <f>IF(A9853&lt;&gt;"",VLOOKUP(A9853,'Ket qua do'!$B$5:$CE$50000,2,TRUE),"")</f>
        <v>#N/A</v>
      </c>
      <c r="C9853" s="19" t="e">
        <f>IF(A9853&lt;&gt;"",VLOOKUP(B9853,'Ket qua do'!$C$5:$AP$50000,$C$3,TRUE)*SQRT(3)*$C$11,"")</f>
        <v>#N/A</v>
      </c>
      <c r="D9853" s="21" t="e">
        <f>IF(A9853&lt;&gt;"",VLOOKUP(B9853,'Ket qua do'!$C$5:$AP$50000,$D$3,TRUE),"")</f>
        <v>#N/A</v>
      </c>
      <c r="E9853" s="21" t="e">
        <f>IF(A9853&lt;&gt;"",VLOOKUP(B9853,'Ket qua do'!$C$5:$AP$50000,$E$3,TRUE)*$C$12,"")</f>
        <v>#N/A</v>
      </c>
      <c r="F9853" s="21" t="e">
        <f>IF(A9853&lt;&gt;"",VLOOKUP(B9853,'Ket qua do'!$C$5:$AP$50000,$F$3,TRUE),"")</f>
        <v>#N/A</v>
      </c>
      <c r="G9853" s="21" t="e">
        <f>IF(A9853&lt;&gt;"",VLOOKUP(B9853,'Ket qua do'!$C$5:$AP$50000,$G$3,TRUE),"")</f>
        <v>#N/A</v>
      </c>
      <c r="H9853" s="21" t="e">
        <f>IF(A9853&lt;&gt;"",VLOOKUP(B9853,'Ket qua do'!$C$5:$AP$50000,$H$3,TRUE),"")</f>
        <v>#N/A</v>
      </c>
      <c r="I9853" s="21" t="e">
        <f>IF(A9853&lt;&gt;"",VLOOKUP(B9853,'Ket qua do'!$C$5:$AP$50000,$I$3,TRUE)*$E$9/1000,"")</f>
        <v>#N/A</v>
      </c>
      <c r="J9853" s="21" t="e">
        <f>IF(A9853&lt;&gt;"",VLOOKUP(B9853,'Ket qua do'!$C$5:$AP$50000,$J$3,TRUE)*$E$9/1000,"")</f>
        <v>#N/A</v>
      </c>
      <c r="K9853" s="21" t="e">
        <f>IF(A9853&lt;&gt;"",VLOOKUP(B9853,'Ket qua do'!$C$5:$AP$50000,$K$3,TRUE)*$E$9/1000,"")</f>
        <v>#N/A</v>
      </c>
      <c r="L9853" s="21" t="e">
        <f>IF(A9853&lt;&gt;"",VLOOKUP(B9853,'Ket qua do'!$C$5:$AP$50000,$L$3,TRUE),"")</f>
        <v>#N/A</v>
      </c>
    </row>
    <row r="9854" spans="1:12" x14ac:dyDescent="0.25">
      <c r="A9854" t="e">
        <f t="shared" si="159"/>
        <v>#N/A</v>
      </c>
      <c r="B9854" s="1" t="e">
        <f>IF(A9854&lt;&gt;"",VLOOKUP(A9854,'Ket qua do'!$B$5:$CE$50000,2,TRUE),"")</f>
        <v>#N/A</v>
      </c>
      <c r="C9854" s="19" t="e">
        <f>IF(A9854&lt;&gt;"",VLOOKUP(B9854,'Ket qua do'!$C$5:$AP$50000,$C$3,TRUE)*SQRT(3)*$C$11,"")</f>
        <v>#N/A</v>
      </c>
      <c r="D9854" s="21" t="e">
        <f>IF(A9854&lt;&gt;"",VLOOKUP(B9854,'Ket qua do'!$C$5:$AP$50000,$D$3,TRUE),"")</f>
        <v>#N/A</v>
      </c>
      <c r="E9854" s="21" t="e">
        <f>IF(A9854&lt;&gt;"",VLOOKUP(B9854,'Ket qua do'!$C$5:$AP$50000,$E$3,TRUE)*$C$12,"")</f>
        <v>#N/A</v>
      </c>
      <c r="F9854" s="21" t="e">
        <f>IF(A9854&lt;&gt;"",VLOOKUP(B9854,'Ket qua do'!$C$5:$AP$50000,$F$3,TRUE),"")</f>
        <v>#N/A</v>
      </c>
      <c r="G9854" s="21" t="e">
        <f>IF(A9854&lt;&gt;"",VLOOKUP(B9854,'Ket qua do'!$C$5:$AP$50000,$G$3,TRUE),"")</f>
        <v>#N/A</v>
      </c>
      <c r="H9854" s="21" t="e">
        <f>IF(A9854&lt;&gt;"",VLOOKUP(B9854,'Ket qua do'!$C$5:$AP$50000,$H$3,TRUE),"")</f>
        <v>#N/A</v>
      </c>
      <c r="I9854" s="21" t="e">
        <f>IF(A9854&lt;&gt;"",VLOOKUP(B9854,'Ket qua do'!$C$5:$AP$50000,$I$3,TRUE)*$E$9/1000,"")</f>
        <v>#N/A</v>
      </c>
      <c r="J9854" s="21" t="e">
        <f>IF(A9854&lt;&gt;"",VLOOKUP(B9854,'Ket qua do'!$C$5:$AP$50000,$J$3,TRUE)*$E$9/1000,"")</f>
        <v>#N/A</v>
      </c>
      <c r="K9854" s="21" t="e">
        <f>IF(A9854&lt;&gt;"",VLOOKUP(B9854,'Ket qua do'!$C$5:$AP$50000,$K$3,TRUE)*$E$9/1000,"")</f>
        <v>#N/A</v>
      </c>
      <c r="L9854" s="21" t="e">
        <f>IF(A9854&lt;&gt;"",VLOOKUP(B9854,'Ket qua do'!$C$5:$AP$50000,$L$3,TRUE),"")</f>
        <v>#N/A</v>
      </c>
    </row>
    <row r="9855" spans="1:12" x14ac:dyDescent="0.25">
      <c r="A9855" t="e">
        <f t="shared" si="159"/>
        <v>#N/A</v>
      </c>
      <c r="B9855" s="1" t="e">
        <f>IF(A9855&lt;&gt;"",VLOOKUP(A9855,'Ket qua do'!$B$5:$CE$50000,2,TRUE),"")</f>
        <v>#N/A</v>
      </c>
      <c r="C9855" s="19" t="e">
        <f>IF(A9855&lt;&gt;"",VLOOKUP(B9855,'Ket qua do'!$C$5:$AP$50000,$C$3,TRUE)*SQRT(3)*$C$11,"")</f>
        <v>#N/A</v>
      </c>
      <c r="D9855" s="21" t="e">
        <f>IF(A9855&lt;&gt;"",VLOOKUP(B9855,'Ket qua do'!$C$5:$AP$50000,$D$3,TRUE),"")</f>
        <v>#N/A</v>
      </c>
      <c r="E9855" s="21" t="e">
        <f>IF(A9855&lt;&gt;"",VLOOKUP(B9855,'Ket qua do'!$C$5:$AP$50000,$E$3,TRUE)*$C$12,"")</f>
        <v>#N/A</v>
      </c>
      <c r="F9855" s="21" t="e">
        <f>IF(A9855&lt;&gt;"",VLOOKUP(B9855,'Ket qua do'!$C$5:$AP$50000,$F$3,TRUE),"")</f>
        <v>#N/A</v>
      </c>
      <c r="G9855" s="21" t="e">
        <f>IF(A9855&lt;&gt;"",VLOOKUP(B9855,'Ket qua do'!$C$5:$AP$50000,$G$3,TRUE),"")</f>
        <v>#N/A</v>
      </c>
      <c r="H9855" s="21" t="e">
        <f>IF(A9855&lt;&gt;"",VLOOKUP(B9855,'Ket qua do'!$C$5:$AP$50000,$H$3,TRUE),"")</f>
        <v>#N/A</v>
      </c>
      <c r="I9855" s="21" t="e">
        <f>IF(A9855&lt;&gt;"",VLOOKUP(B9855,'Ket qua do'!$C$5:$AP$50000,$I$3,TRUE)*$E$9/1000,"")</f>
        <v>#N/A</v>
      </c>
      <c r="J9855" s="21" t="e">
        <f>IF(A9855&lt;&gt;"",VLOOKUP(B9855,'Ket qua do'!$C$5:$AP$50000,$J$3,TRUE)*$E$9/1000,"")</f>
        <v>#N/A</v>
      </c>
      <c r="K9855" s="21" t="e">
        <f>IF(A9855&lt;&gt;"",VLOOKUP(B9855,'Ket qua do'!$C$5:$AP$50000,$K$3,TRUE)*$E$9/1000,"")</f>
        <v>#N/A</v>
      </c>
      <c r="L9855" s="21" t="e">
        <f>IF(A9855&lt;&gt;"",VLOOKUP(B9855,'Ket qua do'!$C$5:$AP$50000,$L$3,TRUE),"")</f>
        <v>#N/A</v>
      </c>
    </row>
    <row r="9856" spans="1:12" x14ac:dyDescent="0.25">
      <c r="A9856" t="e">
        <f t="shared" si="159"/>
        <v>#N/A</v>
      </c>
      <c r="B9856" s="1" t="e">
        <f>IF(A9856&lt;&gt;"",VLOOKUP(A9856,'Ket qua do'!$B$5:$CE$50000,2,TRUE),"")</f>
        <v>#N/A</v>
      </c>
      <c r="C9856" s="19" t="e">
        <f>IF(A9856&lt;&gt;"",VLOOKUP(B9856,'Ket qua do'!$C$5:$AP$50000,$C$3,TRUE)*SQRT(3)*$C$11,"")</f>
        <v>#N/A</v>
      </c>
      <c r="D9856" s="21" t="e">
        <f>IF(A9856&lt;&gt;"",VLOOKUP(B9856,'Ket qua do'!$C$5:$AP$50000,$D$3,TRUE),"")</f>
        <v>#N/A</v>
      </c>
      <c r="E9856" s="21" t="e">
        <f>IF(A9856&lt;&gt;"",VLOOKUP(B9856,'Ket qua do'!$C$5:$AP$50000,$E$3,TRUE)*$C$12,"")</f>
        <v>#N/A</v>
      </c>
      <c r="F9856" s="21" t="e">
        <f>IF(A9856&lt;&gt;"",VLOOKUP(B9856,'Ket qua do'!$C$5:$AP$50000,$F$3,TRUE),"")</f>
        <v>#N/A</v>
      </c>
      <c r="G9856" s="21" t="e">
        <f>IF(A9856&lt;&gt;"",VLOOKUP(B9856,'Ket qua do'!$C$5:$AP$50000,$G$3,TRUE),"")</f>
        <v>#N/A</v>
      </c>
      <c r="H9856" s="21" t="e">
        <f>IF(A9856&lt;&gt;"",VLOOKUP(B9856,'Ket qua do'!$C$5:$AP$50000,$H$3,TRUE),"")</f>
        <v>#N/A</v>
      </c>
      <c r="I9856" s="21" t="e">
        <f>IF(A9856&lt;&gt;"",VLOOKUP(B9856,'Ket qua do'!$C$5:$AP$50000,$I$3,TRUE)*$E$9/1000,"")</f>
        <v>#N/A</v>
      </c>
      <c r="J9856" s="21" t="e">
        <f>IF(A9856&lt;&gt;"",VLOOKUP(B9856,'Ket qua do'!$C$5:$AP$50000,$J$3,TRUE)*$E$9/1000,"")</f>
        <v>#N/A</v>
      </c>
      <c r="K9856" s="21" t="e">
        <f>IF(A9856&lt;&gt;"",VLOOKUP(B9856,'Ket qua do'!$C$5:$AP$50000,$K$3,TRUE)*$E$9/1000,"")</f>
        <v>#N/A</v>
      </c>
      <c r="L9856" s="21" t="e">
        <f>IF(A9856&lt;&gt;"",VLOOKUP(B9856,'Ket qua do'!$C$5:$AP$50000,$L$3,TRUE),"")</f>
        <v>#N/A</v>
      </c>
    </row>
    <row r="9857" spans="1:12" x14ac:dyDescent="0.25">
      <c r="A9857" t="e">
        <f t="shared" si="159"/>
        <v>#N/A</v>
      </c>
      <c r="B9857" s="1" t="e">
        <f>IF(A9857&lt;&gt;"",VLOOKUP(A9857,'Ket qua do'!$B$5:$CE$50000,2,TRUE),"")</f>
        <v>#N/A</v>
      </c>
      <c r="C9857" s="19" t="e">
        <f>IF(A9857&lt;&gt;"",VLOOKUP(B9857,'Ket qua do'!$C$5:$AP$50000,$C$3,TRUE)*SQRT(3)*$C$11,"")</f>
        <v>#N/A</v>
      </c>
      <c r="D9857" s="21" t="e">
        <f>IF(A9857&lt;&gt;"",VLOOKUP(B9857,'Ket qua do'!$C$5:$AP$50000,$D$3,TRUE),"")</f>
        <v>#N/A</v>
      </c>
      <c r="E9857" s="21" t="e">
        <f>IF(A9857&lt;&gt;"",VLOOKUP(B9857,'Ket qua do'!$C$5:$AP$50000,$E$3,TRUE)*$C$12,"")</f>
        <v>#N/A</v>
      </c>
      <c r="F9857" s="21" t="e">
        <f>IF(A9857&lt;&gt;"",VLOOKUP(B9857,'Ket qua do'!$C$5:$AP$50000,$F$3,TRUE),"")</f>
        <v>#N/A</v>
      </c>
      <c r="G9857" s="21" t="e">
        <f>IF(A9857&lt;&gt;"",VLOOKUP(B9857,'Ket qua do'!$C$5:$AP$50000,$G$3,TRUE),"")</f>
        <v>#N/A</v>
      </c>
      <c r="H9857" s="21" t="e">
        <f>IF(A9857&lt;&gt;"",VLOOKUP(B9857,'Ket qua do'!$C$5:$AP$50000,$H$3,TRUE),"")</f>
        <v>#N/A</v>
      </c>
      <c r="I9857" s="21" t="e">
        <f>IF(A9857&lt;&gt;"",VLOOKUP(B9857,'Ket qua do'!$C$5:$AP$50000,$I$3,TRUE)*$E$9/1000,"")</f>
        <v>#N/A</v>
      </c>
      <c r="J9857" s="21" t="e">
        <f>IF(A9857&lt;&gt;"",VLOOKUP(B9857,'Ket qua do'!$C$5:$AP$50000,$J$3,TRUE)*$E$9/1000,"")</f>
        <v>#N/A</v>
      </c>
      <c r="K9857" s="21" t="e">
        <f>IF(A9857&lt;&gt;"",VLOOKUP(B9857,'Ket qua do'!$C$5:$AP$50000,$K$3,TRUE)*$E$9/1000,"")</f>
        <v>#N/A</v>
      </c>
      <c r="L9857" s="21" t="e">
        <f>IF(A9857&lt;&gt;"",VLOOKUP(B9857,'Ket qua do'!$C$5:$AP$50000,$L$3,TRUE),"")</f>
        <v>#N/A</v>
      </c>
    </row>
    <row r="9858" spans="1:12" x14ac:dyDescent="0.25">
      <c r="A9858" t="e">
        <f t="shared" si="159"/>
        <v>#N/A</v>
      </c>
      <c r="B9858" s="1" t="e">
        <f>IF(A9858&lt;&gt;"",VLOOKUP(A9858,'Ket qua do'!$B$5:$CE$50000,2,TRUE),"")</f>
        <v>#N/A</v>
      </c>
      <c r="C9858" s="19" t="e">
        <f>IF(A9858&lt;&gt;"",VLOOKUP(B9858,'Ket qua do'!$C$5:$AP$50000,$C$3,TRUE)*SQRT(3)*$C$11,"")</f>
        <v>#N/A</v>
      </c>
      <c r="D9858" s="21" t="e">
        <f>IF(A9858&lt;&gt;"",VLOOKUP(B9858,'Ket qua do'!$C$5:$AP$50000,$D$3,TRUE),"")</f>
        <v>#N/A</v>
      </c>
      <c r="E9858" s="21" t="e">
        <f>IF(A9858&lt;&gt;"",VLOOKUP(B9858,'Ket qua do'!$C$5:$AP$50000,$E$3,TRUE)*$C$12,"")</f>
        <v>#N/A</v>
      </c>
      <c r="F9858" s="21" t="e">
        <f>IF(A9858&lt;&gt;"",VLOOKUP(B9858,'Ket qua do'!$C$5:$AP$50000,$F$3,TRUE),"")</f>
        <v>#N/A</v>
      </c>
      <c r="G9858" s="21" t="e">
        <f>IF(A9858&lt;&gt;"",VLOOKUP(B9858,'Ket qua do'!$C$5:$AP$50000,$G$3,TRUE),"")</f>
        <v>#N/A</v>
      </c>
      <c r="H9858" s="21" t="e">
        <f>IF(A9858&lt;&gt;"",VLOOKUP(B9858,'Ket qua do'!$C$5:$AP$50000,$H$3,TRUE),"")</f>
        <v>#N/A</v>
      </c>
      <c r="I9858" s="21" t="e">
        <f>IF(A9858&lt;&gt;"",VLOOKUP(B9858,'Ket qua do'!$C$5:$AP$50000,$I$3,TRUE)*$E$9/1000,"")</f>
        <v>#N/A</v>
      </c>
      <c r="J9858" s="21" t="e">
        <f>IF(A9858&lt;&gt;"",VLOOKUP(B9858,'Ket qua do'!$C$5:$AP$50000,$J$3,TRUE)*$E$9/1000,"")</f>
        <v>#N/A</v>
      </c>
      <c r="K9858" s="21" t="e">
        <f>IF(A9858&lt;&gt;"",VLOOKUP(B9858,'Ket qua do'!$C$5:$AP$50000,$K$3,TRUE)*$E$9/1000,"")</f>
        <v>#N/A</v>
      </c>
      <c r="L9858" s="21" t="e">
        <f>IF(A9858&lt;&gt;"",VLOOKUP(B9858,'Ket qua do'!$C$5:$AP$50000,$L$3,TRUE),"")</f>
        <v>#N/A</v>
      </c>
    </row>
    <row r="9859" spans="1:12" x14ac:dyDescent="0.25">
      <c r="A9859" t="e">
        <f t="shared" si="159"/>
        <v>#N/A</v>
      </c>
      <c r="B9859" s="1" t="e">
        <f>IF(A9859&lt;&gt;"",VLOOKUP(A9859,'Ket qua do'!$B$5:$CE$50000,2,TRUE),"")</f>
        <v>#N/A</v>
      </c>
      <c r="C9859" s="19" t="e">
        <f>IF(A9859&lt;&gt;"",VLOOKUP(B9859,'Ket qua do'!$C$5:$AP$50000,$C$3,TRUE)*SQRT(3)*$C$11,"")</f>
        <v>#N/A</v>
      </c>
      <c r="D9859" s="21" t="e">
        <f>IF(A9859&lt;&gt;"",VLOOKUP(B9859,'Ket qua do'!$C$5:$AP$50000,$D$3,TRUE),"")</f>
        <v>#N/A</v>
      </c>
      <c r="E9859" s="21" t="e">
        <f>IF(A9859&lt;&gt;"",VLOOKUP(B9859,'Ket qua do'!$C$5:$AP$50000,$E$3,TRUE)*$C$12,"")</f>
        <v>#N/A</v>
      </c>
      <c r="F9859" s="21" t="e">
        <f>IF(A9859&lt;&gt;"",VLOOKUP(B9859,'Ket qua do'!$C$5:$AP$50000,$F$3,TRUE),"")</f>
        <v>#N/A</v>
      </c>
      <c r="G9859" s="21" t="e">
        <f>IF(A9859&lt;&gt;"",VLOOKUP(B9859,'Ket qua do'!$C$5:$AP$50000,$G$3,TRUE),"")</f>
        <v>#N/A</v>
      </c>
      <c r="H9859" s="21" t="e">
        <f>IF(A9859&lt;&gt;"",VLOOKUP(B9859,'Ket qua do'!$C$5:$AP$50000,$H$3,TRUE),"")</f>
        <v>#N/A</v>
      </c>
      <c r="I9859" s="21" t="e">
        <f>IF(A9859&lt;&gt;"",VLOOKUP(B9859,'Ket qua do'!$C$5:$AP$50000,$I$3,TRUE)*$E$9/1000,"")</f>
        <v>#N/A</v>
      </c>
      <c r="J9859" s="21" t="e">
        <f>IF(A9859&lt;&gt;"",VLOOKUP(B9859,'Ket qua do'!$C$5:$AP$50000,$J$3,TRUE)*$E$9/1000,"")</f>
        <v>#N/A</v>
      </c>
      <c r="K9859" s="21" t="e">
        <f>IF(A9859&lt;&gt;"",VLOOKUP(B9859,'Ket qua do'!$C$5:$AP$50000,$K$3,TRUE)*$E$9/1000,"")</f>
        <v>#N/A</v>
      </c>
      <c r="L9859" s="21" t="e">
        <f>IF(A9859&lt;&gt;"",VLOOKUP(B9859,'Ket qua do'!$C$5:$AP$50000,$L$3,TRUE),"")</f>
        <v>#N/A</v>
      </c>
    </row>
    <row r="9860" spans="1:12" x14ac:dyDescent="0.25">
      <c r="A9860" t="e">
        <f t="shared" si="159"/>
        <v>#N/A</v>
      </c>
      <c r="B9860" s="1" t="e">
        <f>IF(A9860&lt;&gt;"",VLOOKUP(A9860,'Ket qua do'!$B$5:$CE$50000,2,TRUE),"")</f>
        <v>#N/A</v>
      </c>
      <c r="C9860" s="19" t="e">
        <f>IF(A9860&lt;&gt;"",VLOOKUP(B9860,'Ket qua do'!$C$5:$AP$50000,$C$3,TRUE)*SQRT(3)*$C$11,"")</f>
        <v>#N/A</v>
      </c>
      <c r="D9860" s="21" t="e">
        <f>IF(A9860&lt;&gt;"",VLOOKUP(B9860,'Ket qua do'!$C$5:$AP$50000,$D$3,TRUE),"")</f>
        <v>#N/A</v>
      </c>
      <c r="E9860" s="21" t="e">
        <f>IF(A9860&lt;&gt;"",VLOOKUP(B9860,'Ket qua do'!$C$5:$AP$50000,$E$3,TRUE)*$C$12,"")</f>
        <v>#N/A</v>
      </c>
      <c r="F9860" s="21" t="e">
        <f>IF(A9860&lt;&gt;"",VLOOKUP(B9860,'Ket qua do'!$C$5:$AP$50000,$F$3,TRUE),"")</f>
        <v>#N/A</v>
      </c>
      <c r="G9860" s="21" t="e">
        <f>IF(A9860&lt;&gt;"",VLOOKUP(B9860,'Ket qua do'!$C$5:$AP$50000,$G$3,TRUE),"")</f>
        <v>#N/A</v>
      </c>
      <c r="H9860" s="21" t="e">
        <f>IF(A9860&lt;&gt;"",VLOOKUP(B9860,'Ket qua do'!$C$5:$AP$50000,$H$3,TRUE),"")</f>
        <v>#N/A</v>
      </c>
      <c r="I9860" s="21" t="e">
        <f>IF(A9860&lt;&gt;"",VLOOKUP(B9860,'Ket qua do'!$C$5:$AP$50000,$I$3,TRUE)*$E$9/1000,"")</f>
        <v>#N/A</v>
      </c>
      <c r="J9860" s="21" t="e">
        <f>IF(A9860&lt;&gt;"",VLOOKUP(B9860,'Ket qua do'!$C$5:$AP$50000,$J$3,TRUE)*$E$9/1000,"")</f>
        <v>#N/A</v>
      </c>
      <c r="K9860" s="21" t="e">
        <f>IF(A9860&lt;&gt;"",VLOOKUP(B9860,'Ket qua do'!$C$5:$AP$50000,$K$3,TRUE)*$E$9/1000,"")</f>
        <v>#N/A</v>
      </c>
      <c r="L9860" s="21" t="e">
        <f>IF(A9860&lt;&gt;"",VLOOKUP(B9860,'Ket qua do'!$C$5:$AP$50000,$L$3,TRUE),"")</f>
        <v>#N/A</v>
      </c>
    </row>
    <row r="9861" spans="1:12" x14ac:dyDescent="0.25">
      <c r="A9861" t="e">
        <f t="shared" si="159"/>
        <v>#N/A</v>
      </c>
      <c r="B9861" s="1" t="e">
        <f>IF(A9861&lt;&gt;"",VLOOKUP(A9861,'Ket qua do'!$B$5:$CE$50000,2,TRUE),"")</f>
        <v>#N/A</v>
      </c>
      <c r="C9861" s="19" t="e">
        <f>IF(A9861&lt;&gt;"",VLOOKUP(B9861,'Ket qua do'!$C$5:$AP$50000,$C$3,TRUE)*SQRT(3)*$C$11,"")</f>
        <v>#N/A</v>
      </c>
      <c r="D9861" s="21" t="e">
        <f>IF(A9861&lt;&gt;"",VLOOKUP(B9861,'Ket qua do'!$C$5:$AP$50000,$D$3,TRUE),"")</f>
        <v>#N/A</v>
      </c>
      <c r="E9861" s="21" t="e">
        <f>IF(A9861&lt;&gt;"",VLOOKUP(B9861,'Ket qua do'!$C$5:$AP$50000,$E$3,TRUE)*$C$12,"")</f>
        <v>#N/A</v>
      </c>
      <c r="F9861" s="21" t="e">
        <f>IF(A9861&lt;&gt;"",VLOOKUP(B9861,'Ket qua do'!$C$5:$AP$50000,$F$3,TRUE),"")</f>
        <v>#N/A</v>
      </c>
      <c r="G9861" s="21" t="e">
        <f>IF(A9861&lt;&gt;"",VLOOKUP(B9861,'Ket qua do'!$C$5:$AP$50000,$G$3,TRUE),"")</f>
        <v>#N/A</v>
      </c>
      <c r="H9861" s="21" t="e">
        <f>IF(A9861&lt;&gt;"",VLOOKUP(B9861,'Ket qua do'!$C$5:$AP$50000,$H$3,TRUE),"")</f>
        <v>#N/A</v>
      </c>
      <c r="I9861" s="21" t="e">
        <f>IF(A9861&lt;&gt;"",VLOOKUP(B9861,'Ket qua do'!$C$5:$AP$50000,$I$3,TRUE)*$E$9/1000,"")</f>
        <v>#N/A</v>
      </c>
      <c r="J9861" s="21" t="e">
        <f>IF(A9861&lt;&gt;"",VLOOKUP(B9861,'Ket qua do'!$C$5:$AP$50000,$J$3,TRUE)*$E$9/1000,"")</f>
        <v>#N/A</v>
      </c>
      <c r="K9861" s="21" t="e">
        <f>IF(A9861&lt;&gt;"",VLOOKUP(B9861,'Ket qua do'!$C$5:$AP$50000,$K$3,TRUE)*$E$9/1000,"")</f>
        <v>#N/A</v>
      </c>
      <c r="L9861" s="21" t="e">
        <f>IF(A9861&lt;&gt;"",VLOOKUP(B9861,'Ket qua do'!$C$5:$AP$50000,$L$3,TRUE),"")</f>
        <v>#N/A</v>
      </c>
    </row>
    <row r="9862" spans="1:12" x14ac:dyDescent="0.25">
      <c r="A9862" t="e">
        <f t="shared" si="159"/>
        <v>#N/A</v>
      </c>
      <c r="B9862" s="1" t="e">
        <f>IF(A9862&lt;&gt;"",VLOOKUP(A9862,'Ket qua do'!$B$5:$CE$50000,2,TRUE),"")</f>
        <v>#N/A</v>
      </c>
      <c r="C9862" s="19" t="e">
        <f>IF(A9862&lt;&gt;"",VLOOKUP(B9862,'Ket qua do'!$C$5:$AP$50000,$C$3,TRUE)*SQRT(3)*$C$11,"")</f>
        <v>#N/A</v>
      </c>
      <c r="D9862" s="21" t="e">
        <f>IF(A9862&lt;&gt;"",VLOOKUP(B9862,'Ket qua do'!$C$5:$AP$50000,$D$3,TRUE),"")</f>
        <v>#N/A</v>
      </c>
      <c r="E9862" s="21" t="e">
        <f>IF(A9862&lt;&gt;"",VLOOKUP(B9862,'Ket qua do'!$C$5:$AP$50000,$E$3,TRUE)*$C$12,"")</f>
        <v>#N/A</v>
      </c>
      <c r="F9862" s="21" t="e">
        <f>IF(A9862&lt;&gt;"",VLOOKUP(B9862,'Ket qua do'!$C$5:$AP$50000,$F$3,TRUE),"")</f>
        <v>#N/A</v>
      </c>
      <c r="G9862" s="21" t="e">
        <f>IF(A9862&lt;&gt;"",VLOOKUP(B9862,'Ket qua do'!$C$5:$AP$50000,$G$3,TRUE),"")</f>
        <v>#N/A</v>
      </c>
      <c r="H9862" s="21" t="e">
        <f>IF(A9862&lt;&gt;"",VLOOKUP(B9862,'Ket qua do'!$C$5:$AP$50000,$H$3,TRUE),"")</f>
        <v>#N/A</v>
      </c>
      <c r="I9862" s="21" t="e">
        <f>IF(A9862&lt;&gt;"",VLOOKUP(B9862,'Ket qua do'!$C$5:$AP$50000,$I$3,TRUE)*$E$9/1000,"")</f>
        <v>#N/A</v>
      </c>
      <c r="J9862" s="21" t="e">
        <f>IF(A9862&lt;&gt;"",VLOOKUP(B9862,'Ket qua do'!$C$5:$AP$50000,$J$3,TRUE)*$E$9/1000,"")</f>
        <v>#N/A</v>
      </c>
      <c r="K9862" s="21" t="e">
        <f>IF(A9862&lt;&gt;"",VLOOKUP(B9862,'Ket qua do'!$C$5:$AP$50000,$K$3,TRUE)*$E$9/1000,"")</f>
        <v>#N/A</v>
      </c>
      <c r="L9862" s="21" t="e">
        <f>IF(A9862&lt;&gt;"",VLOOKUP(B9862,'Ket qua do'!$C$5:$AP$50000,$L$3,TRUE),"")</f>
        <v>#N/A</v>
      </c>
    </row>
    <row r="9863" spans="1:12" x14ac:dyDescent="0.25">
      <c r="A9863" t="e">
        <f t="shared" si="159"/>
        <v>#N/A</v>
      </c>
      <c r="B9863" s="1" t="e">
        <f>IF(A9863&lt;&gt;"",VLOOKUP(A9863,'Ket qua do'!$B$5:$CE$50000,2,TRUE),"")</f>
        <v>#N/A</v>
      </c>
      <c r="C9863" s="19" t="e">
        <f>IF(A9863&lt;&gt;"",VLOOKUP(B9863,'Ket qua do'!$C$5:$AP$50000,$C$3,TRUE)*SQRT(3)*$C$11,"")</f>
        <v>#N/A</v>
      </c>
      <c r="D9863" s="21" t="e">
        <f>IF(A9863&lt;&gt;"",VLOOKUP(B9863,'Ket qua do'!$C$5:$AP$50000,$D$3,TRUE),"")</f>
        <v>#N/A</v>
      </c>
      <c r="E9863" s="21" t="e">
        <f>IF(A9863&lt;&gt;"",VLOOKUP(B9863,'Ket qua do'!$C$5:$AP$50000,$E$3,TRUE)*$C$12,"")</f>
        <v>#N/A</v>
      </c>
      <c r="F9863" s="21" t="e">
        <f>IF(A9863&lt;&gt;"",VLOOKUP(B9863,'Ket qua do'!$C$5:$AP$50000,$F$3,TRUE),"")</f>
        <v>#N/A</v>
      </c>
      <c r="G9863" s="21" t="e">
        <f>IF(A9863&lt;&gt;"",VLOOKUP(B9863,'Ket qua do'!$C$5:$AP$50000,$G$3,TRUE),"")</f>
        <v>#N/A</v>
      </c>
      <c r="H9863" s="21" t="e">
        <f>IF(A9863&lt;&gt;"",VLOOKUP(B9863,'Ket qua do'!$C$5:$AP$50000,$H$3,TRUE),"")</f>
        <v>#N/A</v>
      </c>
      <c r="I9863" s="21" t="e">
        <f>IF(A9863&lt;&gt;"",VLOOKUP(B9863,'Ket qua do'!$C$5:$AP$50000,$I$3,TRUE)*$E$9/1000,"")</f>
        <v>#N/A</v>
      </c>
      <c r="J9863" s="21" t="e">
        <f>IF(A9863&lt;&gt;"",VLOOKUP(B9863,'Ket qua do'!$C$5:$AP$50000,$J$3,TRUE)*$E$9/1000,"")</f>
        <v>#N/A</v>
      </c>
      <c r="K9863" s="21" t="e">
        <f>IF(A9863&lt;&gt;"",VLOOKUP(B9863,'Ket qua do'!$C$5:$AP$50000,$K$3,TRUE)*$E$9/1000,"")</f>
        <v>#N/A</v>
      </c>
      <c r="L9863" s="21" t="e">
        <f>IF(A9863&lt;&gt;"",VLOOKUP(B9863,'Ket qua do'!$C$5:$AP$50000,$L$3,TRUE),"")</f>
        <v>#N/A</v>
      </c>
    </row>
    <row r="9864" spans="1:12" x14ac:dyDescent="0.25">
      <c r="A9864" t="e">
        <f t="shared" si="159"/>
        <v>#N/A</v>
      </c>
      <c r="B9864" s="1" t="e">
        <f>IF(A9864&lt;&gt;"",VLOOKUP(A9864,'Ket qua do'!$B$5:$CE$50000,2,TRUE),"")</f>
        <v>#N/A</v>
      </c>
      <c r="C9864" s="19" t="e">
        <f>IF(A9864&lt;&gt;"",VLOOKUP(B9864,'Ket qua do'!$C$5:$AP$50000,$C$3,TRUE)*SQRT(3)*$C$11,"")</f>
        <v>#N/A</v>
      </c>
      <c r="D9864" s="21" t="e">
        <f>IF(A9864&lt;&gt;"",VLOOKUP(B9864,'Ket qua do'!$C$5:$AP$50000,$D$3,TRUE),"")</f>
        <v>#N/A</v>
      </c>
      <c r="E9864" s="21" t="e">
        <f>IF(A9864&lt;&gt;"",VLOOKUP(B9864,'Ket qua do'!$C$5:$AP$50000,$E$3,TRUE)*$C$12,"")</f>
        <v>#N/A</v>
      </c>
      <c r="F9864" s="21" t="e">
        <f>IF(A9864&lt;&gt;"",VLOOKUP(B9864,'Ket qua do'!$C$5:$AP$50000,$F$3,TRUE),"")</f>
        <v>#N/A</v>
      </c>
      <c r="G9864" s="21" t="e">
        <f>IF(A9864&lt;&gt;"",VLOOKUP(B9864,'Ket qua do'!$C$5:$AP$50000,$G$3,TRUE),"")</f>
        <v>#N/A</v>
      </c>
      <c r="H9864" s="21" t="e">
        <f>IF(A9864&lt;&gt;"",VLOOKUP(B9864,'Ket qua do'!$C$5:$AP$50000,$H$3,TRUE),"")</f>
        <v>#N/A</v>
      </c>
      <c r="I9864" s="21" t="e">
        <f>IF(A9864&lt;&gt;"",VLOOKUP(B9864,'Ket qua do'!$C$5:$AP$50000,$I$3,TRUE)*$E$9/1000,"")</f>
        <v>#N/A</v>
      </c>
      <c r="J9864" s="21" t="e">
        <f>IF(A9864&lt;&gt;"",VLOOKUP(B9864,'Ket qua do'!$C$5:$AP$50000,$J$3,TRUE)*$E$9/1000,"")</f>
        <v>#N/A</v>
      </c>
      <c r="K9864" s="21" t="e">
        <f>IF(A9864&lt;&gt;"",VLOOKUP(B9864,'Ket qua do'!$C$5:$AP$50000,$K$3,TRUE)*$E$9/1000,"")</f>
        <v>#N/A</v>
      </c>
      <c r="L9864" s="21" t="e">
        <f>IF(A9864&lt;&gt;"",VLOOKUP(B9864,'Ket qua do'!$C$5:$AP$50000,$L$3,TRUE),"")</f>
        <v>#N/A</v>
      </c>
    </row>
    <row r="9865" spans="1:12" x14ac:dyDescent="0.25">
      <c r="A9865" t="e">
        <f t="shared" si="159"/>
        <v>#N/A</v>
      </c>
      <c r="B9865" s="1" t="e">
        <f>IF(A9865&lt;&gt;"",VLOOKUP(A9865,'Ket qua do'!$B$5:$CE$50000,2,TRUE),"")</f>
        <v>#N/A</v>
      </c>
      <c r="C9865" s="19" t="e">
        <f>IF(A9865&lt;&gt;"",VLOOKUP(B9865,'Ket qua do'!$C$5:$AP$50000,$C$3,TRUE)*SQRT(3)*$C$11,"")</f>
        <v>#N/A</v>
      </c>
      <c r="D9865" s="21" t="e">
        <f>IF(A9865&lt;&gt;"",VLOOKUP(B9865,'Ket qua do'!$C$5:$AP$50000,$D$3,TRUE),"")</f>
        <v>#N/A</v>
      </c>
      <c r="E9865" s="21" t="e">
        <f>IF(A9865&lt;&gt;"",VLOOKUP(B9865,'Ket qua do'!$C$5:$AP$50000,$E$3,TRUE)*$C$12,"")</f>
        <v>#N/A</v>
      </c>
      <c r="F9865" s="21" t="e">
        <f>IF(A9865&lt;&gt;"",VLOOKUP(B9865,'Ket qua do'!$C$5:$AP$50000,$F$3,TRUE),"")</f>
        <v>#N/A</v>
      </c>
      <c r="G9865" s="21" t="e">
        <f>IF(A9865&lt;&gt;"",VLOOKUP(B9865,'Ket qua do'!$C$5:$AP$50000,$G$3,TRUE),"")</f>
        <v>#N/A</v>
      </c>
      <c r="H9865" s="21" t="e">
        <f>IF(A9865&lt;&gt;"",VLOOKUP(B9865,'Ket qua do'!$C$5:$AP$50000,$H$3,TRUE),"")</f>
        <v>#N/A</v>
      </c>
      <c r="I9865" s="21" t="e">
        <f>IF(A9865&lt;&gt;"",VLOOKUP(B9865,'Ket qua do'!$C$5:$AP$50000,$I$3,TRUE)*$E$9/1000,"")</f>
        <v>#N/A</v>
      </c>
      <c r="J9865" s="21" t="e">
        <f>IF(A9865&lt;&gt;"",VLOOKUP(B9865,'Ket qua do'!$C$5:$AP$50000,$J$3,TRUE)*$E$9/1000,"")</f>
        <v>#N/A</v>
      </c>
      <c r="K9865" s="21" t="e">
        <f>IF(A9865&lt;&gt;"",VLOOKUP(B9865,'Ket qua do'!$C$5:$AP$50000,$K$3,TRUE)*$E$9/1000,"")</f>
        <v>#N/A</v>
      </c>
      <c r="L9865" s="21" t="e">
        <f>IF(A9865&lt;&gt;"",VLOOKUP(B9865,'Ket qua do'!$C$5:$AP$50000,$L$3,TRUE),"")</f>
        <v>#N/A</v>
      </c>
    </row>
    <row r="9866" spans="1:12" x14ac:dyDescent="0.25">
      <c r="A9866" t="e">
        <f t="shared" si="159"/>
        <v>#N/A</v>
      </c>
      <c r="B9866" s="1" t="e">
        <f>IF(A9866&lt;&gt;"",VLOOKUP(A9866,'Ket qua do'!$B$5:$CE$50000,2,TRUE),"")</f>
        <v>#N/A</v>
      </c>
      <c r="C9866" s="19" t="e">
        <f>IF(A9866&lt;&gt;"",VLOOKUP(B9866,'Ket qua do'!$C$5:$AP$50000,$C$3,TRUE)*SQRT(3)*$C$11,"")</f>
        <v>#N/A</v>
      </c>
      <c r="D9866" s="21" t="e">
        <f>IF(A9866&lt;&gt;"",VLOOKUP(B9866,'Ket qua do'!$C$5:$AP$50000,$D$3,TRUE),"")</f>
        <v>#N/A</v>
      </c>
      <c r="E9866" s="21" t="e">
        <f>IF(A9866&lt;&gt;"",VLOOKUP(B9866,'Ket qua do'!$C$5:$AP$50000,$E$3,TRUE)*$C$12,"")</f>
        <v>#N/A</v>
      </c>
      <c r="F9866" s="21" t="e">
        <f>IF(A9866&lt;&gt;"",VLOOKUP(B9866,'Ket qua do'!$C$5:$AP$50000,$F$3,TRUE),"")</f>
        <v>#N/A</v>
      </c>
      <c r="G9866" s="21" t="e">
        <f>IF(A9866&lt;&gt;"",VLOOKUP(B9866,'Ket qua do'!$C$5:$AP$50000,$G$3,TRUE),"")</f>
        <v>#N/A</v>
      </c>
      <c r="H9866" s="21" t="e">
        <f>IF(A9866&lt;&gt;"",VLOOKUP(B9866,'Ket qua do'!$C$5:$AP$50000,$H$3,TRUE),"")</f>
        <v>#N/A</v>
      </c>
      <c r="I9866" s="21" t="e">
        <f>IF(A9866&lt;&gt;"",VLOOKUP(B9866,'Ket qua do'!$C$5:$AP$50000,$I$3,TRUE)*$E$9/1000,"")</f>
        <v>#N/A</v>
      </c>
      <c r="J9866" s="21" t="e">
        <f>IF(A9866&lt;&gt;"",VLOOKUP(B9866,'Ket qua do'!$C$5:$AP$50000,$J$3,TRUE)*$E$9/1000,"")</f>
        <v>#N/A</v>
      </c>
      <c r="K9866" s="21" t="e">
        <f>IF(A9866&lt;&gt;"",VLOOKUP(B9866,'Ket qua do'!$C$5:$AP$50000,$K$3,TRUE)*$E$9/1000,"")</f>
        <v>#N/A</v>
      </c>
      <c r="L9866" s="21" t="e">
        <f>IF(A9866&lt;&gt;"",VLOOKUP(B9866,'Ket qua do'!$C$5:$AP$50000,$L$3,TRUE),"")</f>
        <v>#N/A</v>
      </c>
    </row>
    <row r="9867" spans="1:12" x14ac:dyDescent="0.25">
      <c r="A9867" t="e">
        <f t="shared" si="159"/>
        <v>#N/A</v>
      </c>
      <c r="B9867" s="1" t="e">
        <f>IF(A9867&lt;&gt;"",VLOOKUP(A9867,'Ket qua do'!$B$5:$CE$50000,2,TRUE),"")</f>
        <v>#N/A</v>
      </c>
      <c r="C9867" s="19" t="e">
        <f>IF(A9867&lt;&gt;"",VLOOKUP(B9867,'Ket qua do'!$C$5:$AP$50000,$C$3,TRUE)*SQRT(3)*$C$11,"")</f>
        <v>#N/A</v>
      </c>
      <c r="D9867" s="21" t="e">
        <f>IF(A9867&lt;&gt;"",VLOOKUP(B9867,'Ket qua do'!$C$5:$AP$50000,$D$3,TRUE),"")</f>
        <v>#N/A</v>
      </c>
      <c r="E9867" s="21" t="e">
        <f>IF(A9867&lt;&gt;"",VLOOKUP(B9867,'Ket qua do'!$C$5:$AP$50000,$E$3,TRUE)*$C$12,"")</f>
        <v>#N/A</v>
      </c>
      <c r="F9867" s="21" t="e">
        <f>IF(A9867&lt;&gt;"",VLOOKUP(B9867,'Ket qua do'!$C$5:$AP$50000,$F$3,TRUE),"")</f>
        <v>#N/A</v>
      </c>
      <c r="G9867" s="21" t="e">
        <f>IF(A9867&lt;&gt;"",VLOOKUP(B9867,'Ket qua do'!$C$5:$AP$50000,$G$3,TRUE),"")</f>
        <v>#N/A</v>
      </c>
      <c r="H9867" s="21" t="e">
        <f>IF(A9867&lt;&gt;"",VLOOKUP(B9867,'Ket qua do'!$C$5:$AP$50000,$H$3,TRUE),"")</f>
        <v>#N/A</v>
      </c>
      <c r="I9867" s="21" t="e">
        <f>IF(A9867&lt;&gt;"",VLOOKUP(B9867,'Ket qua do'!$C$5:$AP$50000,$I$3,TRUE)*$E$9/1000,"")</f>
        <v>#N/A</v>
      </c>
      <c r="J9867" s="21" t="e">
        <f>IF(A9867&lt;&gt;"",VLOOKUP(B9867,'Ket qua do'!$C$5:$AP$50000,$J$3,TRUE)*$E$9/1000,"")</f>
        <v>#N/A</v>
      </c>
      <c r="K9867" s="21" t="e">
        <f>IF(A9867&lt;&gt;"",VLOOKUP(B9867,'Ket qua do'!$C$5:$AP$50000,$K$3,TRUE)*$E$9/1000,"")</f>
        <v>#N/A</v>
      </c>
      <c r="L9867" s="21" t="e">
        <f>IF(A9867&lt;&gt;"",VLOOKUP(B9867,'Ket qua do'!$C$5:$AP$50000,$L$3,TRUE),"")</f>
        <v>#N/A</v>
      </c>
    </row>
    <row r="9868" spans="1:12" x14ac:dyDescent="0.25">
      <c r="A9868" t="e">
        <f t="shared" si="159"/>
        <v>#N/A</v>
      </c>
      <c r="B9868" s="1" t="e">
        <f>IF(A9868&lt;&gt;"",VLOOKUP(A9868,'Ket qua do'!$B$5:$CE$50000,2,TRUE),"")</f>
        <v>#N/A</v>
      </c>
      <c r="C9868" s="19" t="e">
        <f>IF(A9868&lt;&gt;"",VLOOKUP(B9868,'Ket qua do'!$C$5:$AP$50000,$C$3,TRUE)*SQRT(3)*$C$11,"")</f>
        <v>#N/A</v>
      </c>
      <c r="D9868" s="21" t="e">
        <f>IF(A9868&lt;&gt;"",VLOOKUP(B9868,'Ket qua do'!$C$5:$AP$50000,$D$3,TRUE),"")</f>
        <v>#N/A</v>
      </c>
      <c r="E9868" s="21" t="e">
        <f>IF(A9868&lt;&gt;"",VLOOKUP(B9868,'Ket qua do'!$C$5:$AP$50000,$E$3,TRUE)*$C$12,"")</f>
        <v>#N/A</v>
      </c>
      <c r="F9868" s="21" t="e">
        <f>IF(A9868&lt;&gt;"",VLOOKUP(B9868,'Ket qua do'!$C$5:$AP$50000,$F$3,TRUE),"")</f>
        <v>#N/A</v>
      </c>
      <c r="G9868" s="21" t="e">
        <f>IF(A9868&lt;&gt;"",VLOOKUP(B9868,'Ket qua do'!$C$5:$AP$50000,$G$3,TRUE),"")</f>
        <v>#N/A</v>
      </c>
      <c r="H9868" s="21" t="e">
        <f>IF(A9868&lt;&gt;"",VLOOKUP(B9868,'Ket qua do'!$C$5:$AP$50000,$H$3,TRUE),"")</f>
        <v>#N/A</v>
      </c>
      <c r="I9868" s="21" t="e">
        <f>IF(A9868&lt;&gt;"",VLOOKUP(B9868,'Ket qua do'!$C$5:$AP$50000,$I$3,TRUE)*$E$9/1000,"")</f>
        <v>#N/A</v>
      </c>
      <c r="J9868" s="21" t="e">
        <f>IF(A9868&lt;&gt;"",VLOOKUP(B9868,'Ket qua do'!$C$5:$AP$50000,$J$3,TRUE)*$E$9/1000,"")</f>
        <v>#N/A</v>
      </c>
      <c r="K9868" s="21" t="e">
        <f>IF(A9868&lt;&gt;"",VLOOKUP(B9868,'Ket qua do'!$C$5:$AP$50000,$K$3,TRUE)*$E$9/1000,"")</f>
        <v>#N/A</v>
      </c>
      <c r="L9868" s="21" t="e">
        <f>IF(A9868&lt;&gt;"",VLOOKUP(B9868,'Ket qua do'!$C$5:$AP$50000,$L$3,TRUE),"")</f>
        <v>#N/A</v>
      </c>
    </row>
    <row r="9869" spans="1:12" x14ac:dyDescent="0.25">
      <c r="A9869" t="e">
        <f t="shared" si="159"/>
        <v>#N/A</v>
      </c>
      <c r="B9869" s="1" t="e">
        <f>IF(A9869&lt;&gt;"",VLOOKUP(A9869,'Ket qua do'!$B$5:$CE$50000,2,TRUE),"")</f>
        <v>#N/A</v>
      </c>
      <c r="C9869" s="19" t="e">
        <f>IF(A9869&lt;&gt;"",VLOOKUP(B9869,'Ket qua do'!$C$5:$AP$50000,$C$3,TRUE)*SQRT(3)*$C$11,"")</f>
        <v>#N/A</v>
      </c>
      <c r="D9869" s="21" t="e">
        <f>IF(A9869&lt;&gt;"",VLOOKUP(B9869,'Ket qua do'!$C$5:$AP$50000,$D$3,TRUE),"")</f>
        <v>#N/A</v>
      </c>
      <c r="E9869" s="21" t="e">
        <f>IF(A9869&lt;&gt;"",VLOOKUP(B9869,'Ket qua do'!$C$5:$AP$50000,$E$3,TRUE)*$C$12,"")</f>
        <v>#N/A</v>
      </c>
      <c r="F9869" s="21" t="e">
        <f>IF(A9869&lt;&gt;"",VLOOKUP(B9869,'Ket qua do'!$C$5:$AP$50000,$F$3,TRUE),"")</f>
        <v>#N/A</v>
      </c>
      <c r="G9869" s="21" t="e">
        <f>IF(A9869&lt;&gt;"",VLOOKUP(B9869,'Ket qua do'!$C$5:$AP$50000,$G$3,TRUE),"")</f>
        <v>#N/A</v>
      </c>
      <c r="H9869" s="21" t="e">
        <f>IF(A9869&lt;&gt;"",VLOOKUP(B9869,'Ket qua do'!$C$5:$AP$50000,$H$3,TRUE),"")</f>
        <v>#N/A</v>
      </c>
      <c r="I9869" s="21" t="e">
        <f>IF(A9869&lt;&gt;"",VLOOKUP(B9869,'Ket qua do'!$C$5:$AP$50000,$I$3,TRUE)*$E$9/1000,"")</f>
        <v>#N/A</v>
      </c>
      <c r="J9869" s="21" t="e">
        <f>IF(A9869&lt;&gt;"",VLOOKUP(B9869,'Ket qua do'!$C$5:$AP$50000,$J$3,TRUE)*$E$9/1000,"")</f>
        <v>#N/A</v>
      </c>
      <c r="K9869" s="21" t="e">
        <f>IF(A9869&lt;&gt;"",VLOOKUP(B9869,'Ket qua do'!$C$5:$AP$50000,$K$3,TRUE)*$E$9/1000,"")</f>
        <v>#N/A</v>
      </c>
      <c r="L9869" s="21" t="e">
        <f>IF(A9869&lt;&gt;"",VLOOKUP(B9869,'Ket qua do'!$C$5:$AP$50000,$L$3,TRUE),"")</f>
        <v>#N/A</v>
      </c>
    </row>
    <row r="9870" spans="1:12" x14ac:dyDescent="0.25">
      <c r="A9870" t="e">
        <f t="shared" si="159"/>
        <v>#N/A</v>
      </c>
      <c r="B9870" s="1" t="e">
        <f>IF(A9870&lt;&gt;"",VLOOKUP(A9870,'Ket qua do'!$B$5:$CE$50000,2,TRUE),"")</f>
        <v>#N/A</v>
      </c>
      <c r="C9870" s="19" t="e">
        <f>IF(A9870&lt;&gt;"",VLOOKUP(B9870,'Ket qua do'!$C$5:$AP$50000,$C$3,TRUE)*SQRT(3)*$C$11,"")</f>
        <v>#N/A</v>
      </c>
      <c r="D9870" s="21" t="e">
        <f>IF(A9870&lt;&gt;"",VLOOKUP(B9870,'Ket qua do'!$C$5:$AP$50000,$D$3,TRUE),"")</f>
        <v>#N/A</v>
      </c>
      <c r="E9870" s="21" t="e">
        <f>IF(A9870&lt;&gt;"",VLOOKUP(B9870,'Ket qua do'!$C$5:$AP$50000,$E$3,TRUE)*$C$12,"")</f>
        <v>#N/A</v>
      </c>
      <c r="F9870" s="21" t="e">
        <f>IF(A9870&lt;&gt;"",VLOOKUP(B9870,'Ket qua do'!$C$5:$AP$50000,$F$3,TRUE),"")</f>
        <v>#N/A</v>
      </c>
      <c r="G9870" s="21" t="e">
        <f>IF(A9870&lt;&gt;"",VLOOKUP(B9870,'Ket qua do'!$C$5:$AP$50000,$G$3,TRUE),"")</f>
        <v>#N/A</v>
      </c>
      <c r="H9870" s="21" t="e">
        <f>IF(A9870&lt;&gt;"",VLOOKUP(B9870,'Ket qua do'!$C$5:$AP$50000,$H$3,TRUE),"")</f>
        <v>#N/A</v>
      </c>
      <c r="I9870" s="21" t="e">
        <f>IF(A9870&lt;&gt;"",VLOOKUP(B9870,'Ket qua do'!$C$5:$AP$50000,$I$3,TRUE)*$E$9/1000,"")</f>
        <v>#N/A</v>
      </c>
      <c r="J9870" s="21" t="e">
        <f>IF(A9870&lt;&gt;"",VLOOKUP(B9870,'Ket qua do'!$C$5:$AP$50000,$J$3,TRUE)*$E$9/1000,"")</f>
        <v>#N/A</v>
      </c>
      <c r="K9870" s="21" t="e">
        <f>IF(A9870&lt;&gt;"",VLOOKUP(B9870,'Ket qua do'!$C$5:$AP$50000,$K$3,TRUE)*$E$9/1000,"")</f>
        <v>#N/A</v>
      </c>
      <c r="L9870" s="21" t="e">
        <f>IF(A9870&lt;&gt;"",VLOOKUP(B9870,'Ket qua do'!$C$5:$AP$50000,$L$3,TRUE),"")</f>
        <v>#N/A</v>
      </c>
    </row>
    <row r="9871" spans="1:12" x14ac:dyDescent="0.25">
      <c r="A9871" t="e">
        <f t="shared" si="159"/>
        <v>#N/A</v>
      </c>
      <c r="B9871" s="1" t="e">
        <f>IF(A9871&lt;&gt;"",VLOOKUP(A9871,'Ket qua do'!$B$5:$CE$50000,2,TRUE),"")</f>
        <v>#N/A</v>
      </c>
      <c r="C9871" s="19" t="e">
        <f>IF(A9871&lt;&gt;"",VLOOKUP(B9871,'Ket qua do'!$C$5:$AP$50000,$C$3,TRUE)*SQRT(3)*$C$11,"")</f>
        <v>#N/A</v>
      </c>
      <c r="D9871" s="21" t="e">
        <f>IF(A9871&lt;&gt;"",VLOOKUP(B9871,'Ket qua do'!$C$5:$AP$50000,$D$3,TRUE),"")</f>
        <v>#N/A</v>
      </c>
      <c r="E9871" s="21" t="e">
        <f>IF(A9871&lt;&gt;"",VLOOKUP(B9871,'Ket qua do'!$C$5:$AP$50000,$E$3,TRUE)*$C$12,"")</f>
        <v>#N/A</v>
      </c>
      <c r="F9871" s="21" t="e">
        <f>IF(A9871&lt;&gt;"",VLOOKUP(B9871,'Ket qua do'!$C$5:$AP$50000,$F$3,TRUE),"")</f>
        <v>#N/A</v>
      </c>
      <c r="G9871" s="21" t="e">
        <f>IF(A9871&lt;&gt;"",VLOOKUP(B9871,'Ket qua do'!$C$5:$AP$50000,$G$3,TRUE),"")</f>
        <v>#N/A</v>
      </c>
      <c r="H9871" s="21" t="e">
        <f>IF(A9871&lt;&gt;"",VLOOKUP(B9871,'Ket qua do'!$C$5:$AP$50000,$H$3,TRUE),"")</f>
        <v>#N/A</v>
      </c>
      <c r="I9871" s="21" t="e">
        <f>IF(A9871&lt;&gt;"",VLOOKUP(B9871,'Ket qua do'!$C$5:$AP$50000,$I$3,TRUE)*$E$9/1000,"")</f>
        <v>#N/A</v>
      </c>
      <c r="J9871" s="21" t="e">
        <f>IF(A9871&lt;&gt;"",VLOOKUP(B9871,'Ket qua do'!$C$5:$AP$50000,$J$3,TRUE)*$E$9/1000,"")</f>
        <v>#N/A</v>
      </c>
      <c r="K9871" s="21" t="e">
        <f>IF(A9871&lt;&gt;"",VLOOKUP(B9871,'Ket qua do'!$C$5:$AP$50000,$K$3,TRUE)*$E$9/1000,"")</f>
        <v>#N/A</v>
      </c>
      <c r="L9871" s="21" t="e">
        <f>IF(A9871&lt;&gt;"",VLOOKUP(B9871,'Ket qua do'!$C$5:$AP$50000,$L$3,TRUE),"")</f>
        <v>#N/A</v>
      </c>
    </row>
    <row r="9872" spans="1:12" x14ac:dyDescent="0.25">
      <c r="A9872" t="e">
        <f t="shared" si="159"/>
        <v>#N/A</v>
      </c>
      <c r="B9872" s="1" t="e">
        <f>IF(A9872&lt;&gt;"",VLOOKUP(A9872,'Ket qua do'!$B$5:$CE$50000,2,TRUE),"")</f>
        <v>#N/A</v>
      </c>
      <c r="C9872" s="19" t="e">
        <f>IF(A9872&lt;&gt;"",VLOOKUP(B9872,'Ket qua do'!$C$5:$AP$50000,$C$3,TRUE)*SQRT(3)*$C$11,"")</f>
        <v>#N/A</v>
      </c>
      <c r="D9872" s="21" t="e">
        <f>IF(A9872&lt;&gt;"",VLOOKUP(B9872,'Ket qua do'!$C$5:$AP$50000,$D$3,TRUE),"")</f>
        <v>#N/A</v>
      </c>
      <c r="E9872" s="21" t="e">
        <f>IF(A9872&lt;&gt;"",VLOOKUP(B9872,'Ket qua do'!$C$5:$AP$50000,$E$3,TRUE)*$C$12,"")</f>
        <v>#N/A</v>
      </c>
      <c r="F9872" s="21" t="e">
        <f>IF(A9872&lt;&gt;"",VLOOKUP(B9872,'Ket qua do'!$C$5:$AP$50000,$F$3,TRUE),"")</f>
        <v>#N/A</v>
      </c>
      <c r="G9872" s="21" t="e">
        <f>IF(A9872&lt;&gt;"",VLOOKUP(B9872,'Ket qua do'!$C$5:$AP$50000,$G$3,TRUE),"")</f>
        <v>#N/A</v>
      </c>
      <c r="H9872" s="21" t="e">
        <f>IF(A9872&lt;&gt;"",VLOOKUP(B9872,'Ket qua do'!$C$5:$AP$50000,$H$3,TRUE),"")</f>
        <v>#N/A</v>
      </c>
      <c r="I9872" s="21" t="e">
        <f>IF(A9872&lt;&gt;"",VLOOKUP(B9872,'Ket qua do'!$C$5:$AP$50000,$I$3,TRUE)*$E$9/1000,"")</f>
        <v>#N/A</v>
      </c>
      <c r="J9872" s="21" t="e">
        <f>IF(A9872&lt;&gt;"",VLOOKUP(B9872,'Ket qua do'!$C$5:$AP$50000,$J$3,TRUE)*$E$9/1000,"")</f>
        <v>#N/A</v>
      </c>
      <c r="K9872" s="21" t="e">
        <f>IF(A9872&lt;&gt;"",VLOOKUP(B9872,'Ket qua do'!$C$5:$AP$50000,$K$3,TRUE)*$E$9/1000,"")</f>
        <v>#N/A</v>
      </c>
      <c r="L9872" s="21" t="e">
        <f>IF(A9872&lt;&gt;"",VLOOKUP(B9872,'Ket qua do'!$C$5:$AP$50000,$L$3,TRUE),"")</f>
        <v>#N/A</v>
      </c>
    </row>
    <row r="9873" spans="1:12" x14ac:dyDescent="0.25">
      <c r="A9873" t="e">
        <f t="shared" si="159"/>
        <v>#N/A</v>
      </c>
      <c r="B9873" s="1" t="e">
        <f>IF(A9873&lt;&gt;"",VLOOKUP(A9873,'Ket qua do'!$B$5:$CE$50000,2,TRUE),"")</f>
        <v>#N/A</v>
      </c>
      <c r="C9873" s="19" t="e">
        <f>IF(A9873&lt;&gt;"",VLOOKUP(B9873,'Ket qua do'!$C$5:$AP$50000,$C$3,TRUE)*SQRT(3)*$C$11,"")</f>
        <v>#N/A</v>
      </c>
      <c r="D9873" s="21" t="e">
        <f>IF(A9873&lt;&gt;"",VLOOKUP(B9873,'Ket qua do'!$C$5:$AP$50000,$D$3,TRUE),"")</f>
        <v>#N/A</v>
      </c>
      <c r="E9873" s="21" t="e">
        <f>IF(A9873&lt;&gt;"",VLOOKUP(B9873,'Ket qua do'!$C$5:$AP$50000,$E$3,TRUE)*$C$12,"")</f>
        <v>#N/A</v>
      </c>
      <c r="F9873" s="21" t="e">
        <f>IF(A9873&lt;&gt;"",VLOOKUP(B9873,'Ket qua do'!$C$5:$AP$50000,$F$3,TRUE),"")</f>
        <v>#N/A</v>
      </c>
      <c r="G9873" s="21" t="e">
        <f>IF(A9873&lt;&gt;"",VLOOKUP(B9873,'Ket qua do'!$C$5:$AP$50000,$G$3,TRUE),"")</f>
        <v>#N/A</v>
      </c>
      <c r="H9873" s="21" t="e">
        <f>IF(A9873&lt;&gt;"",VLOOKUP(B9873,'Ket qua do'!$C$5:$AP$50000,$H$3,TRUE),"")</f>
        <v>#N/A</v>
      </c>
      <c r="I9873" s="21" t="e">
        <f>IF(A9873&lt;&gt;"",VLOOKUP(B9873,'Ket qua do'!$C$5:$AP$50000,$I$3,TRUE)*$E$9/1000,"")</f>
        <v>#N/A</v>
      </c>
      <c r="J9873" s="21" t="e">
        <f>IF(A9873&lt;&gt;"",VLOOKUP(B9873,'Ket qua do'!$C$5:$AP$50000,$J$3,TRUE)*$E$9/1000,"")</f>
        <v>#N/A</v>
      </c>
      <c r="K9873" s="21" t="e">
        <f>IF(A9873&lt;&gt;"",VLOOKUP(B9873,'Ket qua do'!$C$5:$AP$50000,$K$3,TRUE)*$E$9/1000,"")</f>
        <v>#N/A</v>
      </c>
      <c r="L9873" s="21" t="e">
        <f>IF(A9873&lt;&gt;"",VLOOKUP(B9873,'Ket qua do'!$C$5:$AP$50000,$L$3,TRUE),"")</f>
        <v>#N/A</v>
      </c>
    </row>
    <row r="9874" spans="1:12" x14ac:dyDescent="0.25">
      <c r="A9874" t="e">
        <f t="shared" si="159"/>
        <v>#N/A</v>
      </c>
      <c r="B9874" s="1" t="e">
        <f>IF(A9874&lt;&gt;"",VLOOKUP(A9874,'Ket qua do'!$B$5:$CE$50000,2,TRUE),"")</f>
        <v>#N/A</v>
      </c>
      <c r="C9874" s="19" t="e">
        <f>IF(A9874&lt;&gt;"",VLOOKUP(B9874,'Ket qua do'!$C$5:$AP$50000,$C$3,TRUE)*SQRT(3)*$C$11,"")</f>
        <v>#N/A</v>
      </c>
      <c r="D9874" s="21" t="e">
        <f>IF(A9874&lt;&gt;"",VLOOKUP(B9874,'Ket qua do'!$C$5:$AP$50000,$D$3,TRUE),"")</f>
        <v>#N/A</v>
      </c>
      <c r="E9874" s="21" t="e">
        <f>IF(A9874&lt;&gt;"",VLOOKUP(B9874,'Ket qua do'!$C$5:$AP$50000,$E$3,TRUE)*$C$12,"")</f>
        <v>#N/A</v>
      </c>
      <c r="F9874" s="21" t="e">
        <f>IF(A9874&lt;&gt;"",VLOOKUP(B9874,'Ket qua do'!$C$5:$AP$50000,$F$3,TRUE),"")</f>
        <v>#N/A</v>
      </c>
      <c r="G9874" s="21" t="e">
        <f>IF(A9874&lt;&gt;"",VLOOKUP(B9874,'Ket qua do'!$C$5:$AP$50000,$G$3,TRUE),"")</f>
        <v>#N/A</v>
      </c>
      <c r="H9874" s="21" t="e">
        <f>IF(A9874&lt;&gt;"",VLOOKUP(B9874,'Ket qua do'!$C$5:$AP$50000,$H$3,TRUE),"")</f>
        <v>#N/A</v>
      </c>
      <c r="I9874" s="21" t="e">
        <f>IF(A9874&lt;&gt;"",VLOOKUP(B9874,'Ket qua do'!$C$5:$AP$50000,$I$3,TRUE)*$E$9/1000,"")</f>
        <v>#N/A</v>
      </c>
      <c r="J9874" s="21" t="e">
        <f>IF(A9874&lt;&gt;"",VLOOKUP(B9874,'Ket qua do'!$C$5:$AP$50000,$J$3,TRUE)*$E$9/1000,"")</f>
        <v>#N/A</v>
      </c>
      <c r="K9874" s="21" t="e">
        <f>IF(A9874&lt;&gt;"",VLOOKUP(B9874,'Ket qua do'!$C$5:$AP$50000,$K$3,TRUE)*$E$9/1000,"")</f>
        <v>#N/A</v>
      </c>
      <c r="L9874" s="21" t="e">
        <f>IF(A9874&lt;&gt;"",VLOOKUP(B9874,'Ket qua do'!$C$5:$AP$50000,$L$3,TRUE),"")</f>
        <v>#N/A</v>
      </c>
    </row>
    <row r="9875" spans="1:12" x14ac:dyDescent="0.25">
      <c r="A9875" t="e">
        <f t="shared" si="159"/>
        <v>#N/A</v>
      </c>
      <c r="B9875" s="1" t="e">
        <f>IF(A9875&lt;&gt;"",VLOOKUP(A9875,'Ket qua do'!$B$5:$CE$50000,2,TRUE),"")</f>
        <v>#N/A</v>
      </c>
      <c r="C9875" s="19" t="e">
        <f>IF(A9875&lt;&gt;"",VLOOKUP(B9875,'Ket qua do'!$C$5:$AP$50000,$C$3,TRUE)*SQRT(3)*$C$11,"")</f>
        <v>#N/A</v>
      </c>
      <c r="D9875" s="21" t="e">
        <f>IF(A9875&lt;&gt;"",VLOOKUP(B9875,'Ket qua do'!$C$5:$AP$50000,$D$3,TRUE),"")</f>
        <v>#N/A</v>
      </c>
      <c r="E9875" s="21" t="e">
        <f>IF(A9875&lt;&gt;"",VLOOKUP(B9875,'Ket qua do'!$C$5:$AP$50000,$E$3,TRUE)*$C$12,"")</f>
        <v>#N/A</v>
      </c>
      <c r="F9875" s="21" t="e">
        <f>IF(A9875&lt;&gt;"",VLOOKUP(B9875,'Ket qua do'!$C$5:$AP$50000,$F$3,TRUE),"")</f>
        <v>#N/A</v>
      </c>
      <c r="G9875" s="21" t="e">
        <f>IF(A9875&lt;&gt;"",VLOOKUP(B9875,'Ket qua do'!$C$5:$AP$50000,$G$3,TRUE),"")</f>
        <v>#N/A</v>
      </c>
      <c r="H9875" s="21" t="e">
        <f>IF(A9875&lt;&gt;"",VLOOKUP(B9875,'Ket qua do'!$C$5:$AP$50000,$H$3,TRUE),"")</f>
        <v>#N/A</v>
      </c>
      <c r="I9875" s="21" t="e">
        <f>IF(A9875&lt;&gt;"",VLOOKUP(B9875,'Ket qua do'!$C$5:$AP$50000,$I$3,TRUE)*$E$9/1000,"")</f>
        <v>#N/A</v>
      </c>
      <c r="J9875" s="21" t="e">
        <f>IF(A9875&lt;&gt;"",VLOOKUP(B9875,'Ket qua do'!$C$5:$AP$50000,$J$3,TRUE)*$E$9/1000,"")</f>
        <v>#N/A</v>
      </c>
      <c r="K9875" s="21" t="e">
        <f>IF(A9875&lt;&gt;"",VLOOKUP(B9875,'Ket qua do'!$C$5:$AP$50000,$K$3,TRUE)*$E$9/1000,"")</f>
        <v>#N/A</v>
      </c>
      <c r="L9875" s="21" t="e">
        <f>IF(A9875&lt;&gt;"",VLOOKUP(B9875,'Ket qua do'!$C$5:$AP$50000,$L$3,TRUE),"")</f>
        <v>#N/A</v>
      </c>
    </row>
    <row r="9876" spans="1:12" x14ac:dyDescent="0.25">
      <c r="A9876" t="e">
        <f t="shared" si="159"/>
        <v>#N/A</v>
      </c>
      <c r="B9876" s="1" t="e">
        <f>IF(A9876&lt;&gt;"",VLOOKUP(A9876,'Ket qua do'!$B$5:$CE$50000,2,TRUE),"")</f>
        <v>#N/A</v>
      </c>
      <c r="C9876" s="19" t="e">
        <f>IF(A9876&lt;&gt;"",VLOOKUP(B9876,'Ket qua do'!$C$5:$AP$50000,$C$3,TRUE)*SQRT(3)*$C$11,"")</f>
        <v>#N/A</v>
      </c>
      <c r="D9876" s="21" t="e">
        <f>IF(A9876&lt;&gt;"",VLOOKUP(B9876,'Ket qua do'!$C$5:$AP$50000,$D$3,TRUE),"")</f>
        <v>#N/A</v>
      </c>
      <c r="E9876" s="21" t="e">
        <f>IF(A9876&lt;&gt;"",VLOOKUP(B9876,'Ket qua do'!$C$5:$AP$50000,$E$3,TRUE)*$C$12,"")</f>
        <v>#N/A</v>
      </c>
      <c r="F9876" s="21" t="e">
        <f>IF(A9876&lt;&gt;"",VLOOKUP(B9876,'Ket qua do'!$C$5:$AP$50000,$F$3,TRUE),"")</f>
        <v>#N/A</v>
      </c>
      <c r="G9876" s="21" t="e">
        <f>IF(A9876&lt;&gt;"",VLOOKUP(B9876,'Ket qua do'!$C$5:$AP$50000,$G$3,TRUE),"")</f>
        <v>#N/A</v>
      </c>
      <c r="H9876" s="21" t="e">
        <f>IF(A9876&lt;&gt;"",VLOOKUP(B9876,'Ket qua do'!$C$5:$AP$50000,$H$3,TRUE),"")</f>
        <v>#N/A</v>
      </c>
      <c r="I9876" s="21" t="e">
        <f>IF(A9876&lt;&gt;"",VLOOKUP(B9876,'Ket qua do'!$C$5:$AP$50000,$I$3,TRUE)*$E$9/1000,"")</f>
        <v>#N/A</v>
      </c>
      <c r="J9876" s="21" t="e">
        <f>IF(A9876&lt;&gt;"",VLOOKUP(B9876,'Ket qua do'!$C$5:$AP$50000,$J$3,TRUE)*$E$9/1000,"")</f>
        <v>#N/A</v>
      </c>
      <c r="K9876" s="21" t="e">
        <f>IF(A9876&lt;&gt;"",VLOOKUP(B9876,'Ket qua do'!$C$5:$AP$50000,$K$3,TRUE)*$E$9/1000,"")</f>
        <v>#N/A</v>
      </c>
      <c r="L9876" s="21" t="e">
        <f>IF(A9876&lt;&gt;"",VLOOKUP(B9876,'Ket qua do'!$C$5:$AP$50000,$L$3,TRUE),"")</f>
        <v>#N/A</v>
      </c>
    </row>
    <row r="9877" spans="1:12" x14ac:dyDescent="0.25">
      <c r="A9877" t="e">
        <f t="shared" si="159"/>
        <v>#N/A</v>
      </c>
      <c r="B9877" s="1" t="e">
        <f>IF(A9877&lt;&gt;"",VLOOKUP(A9877,'Ket qua do'!$B$5:$CE$50000,2,TRUE),"")</f>
        <v>#N/A</v>
      </c>
      <c r="C9877" s="19" t="e">
        <f>IF(A9877&lt;&gt;"",VLOOKUP(B9877,'Ket qua do'!$C$5:$AP$50000,$C$3,TRUE)*SQRT(3)*$C$11,"")</f>
        <v>#N/A</v>
      </c>
      <c r="D9877" s="21" t="e">
        <f>IF(A9877&lt;&gt;"",VLOOKUP(B9877,'Ket qua do'!$C$5:$AP$50000,$D$3,TRUE),"")</f>
        <v>#N/A</v>
      </c>
      <c r="E9877" s="21" t="e">
        <f>IF(A9877&lt;&gt;"",VLOOKUP(B9877,'Ket qua do'!$C$5:$AP$50000,$E$3,TRUE)*$C$12,"")</f>
        <v>#N/A</v>
      </c>
      <c r="F9877" s="21" t="e">
        <f>IF(A9877&lt;&gt;"",VLOOKUP(B9877,'Ket qua do'!$C$5:$AP$50000,$F$3,TRUE),"")</f>
        <v>#N/A</v>
      </c>
      <c r="G9877" s="21" t="e">
        <f>IF(A9877&lt;&gt;"",VLOOKUP(B9877,'Ket qua do'!$C$5:$AP$50000,$G$3,TRUE),"")</f>
        <v>#N/A</v>
      </c>
      <c r="H9877" s="21" t="e">
        <f>IF(A9877&lt;&gt;"",VLOOKUP(B9877,'Ket qua do'!$C$5:$AP$50000,$H$3,TRUE),"")</f>
        <v>#N/A</v>
      </c>
      <c r="I9877" s="21" t="e">
        <f>IF(A9877&lt;&gt;"",VLOOKUP(B9877,'Ket qua do'!$C$5:$AP$50000,$I$3,TRUE)*$E$9/1000,"")</f>
        <v>#N/A</v>
      </c>
      <c r="J9877" s="21" t="e">
        <f>IF(A9877&lt;&gt;"",VLOOKUP(B9877,'Ket qua do'!$C$5:$AP$50000,$J$3,TRUE)*$E$9/1000,"")</f>
        <v>#N/A</v>
      </c>
      <c r="K9877" s="21" t="e">
        <f>IF(A9877&lt;&gt;"",VLOOKUP(B9877,'Ket qua do'!$C$5:$AP$50000,$K$3,TRUE)*$E$9/1000,"")</f>
        <v>#N/A</v>
      </c>
      <c r="L9877" s="21" t="e">
        <f>IF(A9877&lt;&gt;"",VLOOKUP(B9877,'Ket qua do'!$C$5:$AP$50000,$L$3,TRUE),"")</f>
        <v>#N/A</v>
      </c>
    </row>
    <row r="9878" spans="1:12" x14ac:dyDescent="0.25">
      <c r="A9878" t="e">
        <f t="shared" si="159"/>
        <v>#N/A</v>
      </c>
      <c r="B9878" s="1" t="e">
        <f>IF(A9878&lt;&gt;"",VLOOKUP(A9878,'Ket qua do'!$B$5:$CE$50000,2,TRUE),"")</f>
        <v>#N/A</v>
      </c>
      <c r="C9878" s="19" t="e">
        <f>IF(A9878&lt;&gt;"",VLOOKUP(B9878,'Ket qua do'!$C$5:$AP$50000,$C$3,TRUE)*SQRT(3)*$C$11,"")</f>
        <v>#N/A</v>
      </c>
      <c r="D9878" s="21" t="e">
        <f>IF(A9878&lt;&gt;"",VLOOKUP(B9878,'Ket qua do'!$C$5:$AP$50000,$D$3,TRUE),"")</f>
        <v>#N/A</v>
      </c>
      <c r="E9878" s="21" t="e">
        <f>IF(A9878&lt;&gt;"",VLOOKUP(B9878,'Ket qua do'!$C$5:$AP$50000,$E$3,TRUE)*$C$12,"")</f>
        <v>#N/A</v>
      </c>
      <c r="F9878" s="21" t="e">
        <f>IF(A9878&lt;&gt;"",VLOOKUP(B9878,'Ket qua do'!$C$5:$AP$50000,$F$3,TRUE),"")</f>
        <v>#N/A</v>
      </c>
      <c r="G9878" s="21" t="e">
        <f>IF(A9878&lt;&gt;"",VLOOKUP(B9878,'Ket qua do'!$C$5:$AP$50000,$G$3,TRUE),"")</f>
        <v>#N/A</v>
      </c>
      <c r="H9878" s="21" t="e">
        <f>IF(A9878&lt;&gt;"",VLOOKUP(B9878,'Ket qua do'!$C$5:$AP$50000,$H$3,TRUE),"")</f>
        <v>#N/A</v>
      </c>
      <c r="I9878" s="21" t="e">
        <f>IF(A9878&lt;&gt;"",VLOOKUP(B9878,'Ket qua do'!$C$5:$AP$50000,$I$3,TRUE)*$E$9/1000,"")</f>
        <v>#N/A</v>
      </c>
      <c r="J9878" s="21" t="e">
        <f>IF(A9878&lt;&gt;"",VLOOKUP(B9878,'Ket qua do'!$C$5:$AP$50000,$J$3,TRUE)*$E$9/1000,"")</f>
        <v>#N/A</v>
      </c>
      <c r="K9878" s="21" t="e">
        <f>IF(A9878&lt;&gt;"",VLOOKUP(B9878,'Ket qua do'!$C$5:$AP$50000,$K$3,TRUE)*$E$9/1000,"")</f>
        <v>#N/A</v>
      </c>
      <c r="L9878" s="21" t="e">
        <f>IF(A9878&lt;&gt;"",VLOOKUP(B9878,'Ket qua do'!$C$5:$AP$50000,$L$3,TRUE),"")</f>
        <v>#N/A</v>
      </c>
    </row>
    <row r="9879" spans="1:12" x14ac:dyDescent="0.25">
      <c r="A9879" t="e">
        <f t="shared" si="159"/>
        <v>#N/A</v>
      </c>
      <c r="B9879" s="1" t="e">
        <f>IF(A9879&lt;&gt;"",VLOOKUP(A9879,'Ket qua do'!$B$5:$CE$50000,2,TRUE),"")</f>
        <v>#N/A</v>
      </c>
      <c r="C9879" s="19" t="e">
        <f>IF(A9879&lt;&gt;"",VLOOKUP(B9879,'Ket qua do'!$C$5:$AP$50000,$C$3,TRUE)*SQRT(3)*$C$11,"")</f>
        <v>#N/A</v>
      </c>
      <c r="D9879" s="21" t="e">
        <f>IF(A9879&lt;&gt;"",VLOOKUP(B9879,'Ket qua do'!$C$5:$AP$50000,$D$3,TRUE),"")</f>
        <v>#N/A</v>
      </c>
      <c r="E9879" s="21" t="e">
        <f>IF(A9879&lt;&gt;"",VLOOKUP(B9879,'Ket qua do'!$C$5:$AP$50000,$E$3,TRUE)*$C$12,"")</f>
        <v>#N/A</v>
      </c>
      <c r="F9879" s="21" t="e">
        <f>IF(A9879&lt;&gt;"",VLOOKUP(B9879,'Ket qua do'!$C$5:$AP$50000,$F$3,TRUE),"")</f>
        <v>#N/A</v>
      </c>
      <c r="G9879" s="21" t="e">
        <f>IF(A9879&lt;&gt;"",VLOOKUP(B9879,'Ket qua do'!$C$5:$AP$50000,$G$3,TRUE),"")</f>
        <v>#N/A</v>
      </c>
      <c r="H9879" s="21" t="e">
        <f>IF(A9879&lt;&gt;"",VLOOKUP(B9879,'Ket qua do'!$C$5:$AP$50000,$H$3,TRUE),"")</f>
        <v>#N/A</v>
      </c>
      <c r="I9879" s="21" t="e">
        <f>IF(A9879&lt;&gt;"",VLOOKUP(B9879,'Ket qua do'!$C$5:$AP$50000,$I$3,TRUE)*$E$9/1000,"")</f>
        <v>#N/A</v>
      </c>
      <c r="J9879" s="21" t="e">
        <f>IF(A9879&lt;&gt;"",VLOOKUP(B9879,'Ket qua do'!$C$5:$AP$50000,$J$3,TRUE)*$E$9/1000,"")</f>
        <v>#N/A</v>
      </c>
      <c r="K9879" s="21" t="e">
        <f>IF(A9879&lt;&gt;"",VLOOKUP(B9879,'Ket qua do'!$C$5:$AP$50000,$K$3,TRUE)*$E$9/1000,"")</f>
        <v>#N/A</v>
      </c>
      <c r="L9879" s="21" t="e">
        <f>IF(A9879&lt;&gt;"",VLOOKUP(B9879,'Ket qua do'!$C$5:$AP$50000,$L$3,TRUE),"")</f>
        <v>#N/A</v>
      </c>
    </row>
    <row r="9880" spans="1:12" x14ac:dyDescent="0.25">
      <c r="A9880" t="e">
        <f t="shared" si="159"/>
        <v>#N/A</v>
      </c>
      <c r="B9880" s="1" t="e">
        <f>IF(A9880&lt;&gt;"",VLOOKUP(A9880,'Ket qua do'!$B$5:$CE$50000,2,TRUE),"")</f>
        <v>#N/A</v>
      </c>
      <c r="C9880" s="19" t="e">
        <f>IF(A9880&lt;&gt;"",VLOOKUP(B9880,'Ket qua do'!$C$5:$AP$50000,$C$3,TRUE)*SQRT(3)*$C$11,"")</f>
        <v>#N/A</v>
      </c>
      <c r="D9880" s="21" t="e">
        <f>IF(A9880&lt;&gt;"",VLOOKUP(B9880,'Ket qua do'!$C$5:$AP$50000,$D$3,TRUE),"")</f>
        <v>#N/A</v>
      </c>
      <c r="E9880" s="21" t="e">
        <f>IF(A9880&lt;&gt;"",VLOOKUP(B9880,'Ket qua do'!$C$5:$AP$50000,$E$3,TRUE)*$C$12,"")</f>
        <v>#N/A</v>
      </c>
      <c r="F9880" s="21" t="e">
        <f>IF(A9880&lt;&gt;"",VLOOKUP(B9880,'Ket qua do'!$C$5:$AP$50000,$F$3,TRUE),"")</f>
        <v>#N/A</v>
      </c>
      <c r="G9880" s="21" t="e">
        <f>IF(A9880&lt;&gt;"",VLOOKUP(B9880,'Ket qua do'!$C$5:$AP$50000,$G$3,TRUE),"")</f>
        <v>#N/A</v>
      </c>
      <c r="H9880" s="21" t="e">
        <f>IF(A9880&lt;&gt;"",VLOOKUP(B9880,'Ket qua do'!$C$5:$AP$50000,$H$3,TRUE),"")</f>
        <v>#N/A</v>
      </c>
      <c r="I9880" s="21" t="e">
        <f>IF(A9880&lt;&gt;"",VLOOKUP(B9880,'Ket qua do'!$C$5:$AP$50000,$I$3,TRUE)*$E$9/1000,"")</f>
        <v>#N/A</v>
      </c>
      <c r="J9880" s="21" t="e">
        <f>IF(A9880&lt;&gt;"",VLOOKUP(B9880,'Ket qua do'!$C$5:$AP$50000,$J$3,TRUE)*$E$9/1000,"")</f>
        <v>#N/A</v>
      </c>
      <c r="K9880" s="21" t="e">
        <f>IF(A9880&lt;&gt;"",VLOOKUP(B9880,'Ket qua do'!$C$5:$AP$50000,$K$3,TRUE)*$E$9/1000,"")</f>
        <v>#N/A</v>
      </c>
      <c r="L9880" s="21" t="e">
        <f>IF(A9880&lt;&gt;"",VLOOKUP(B9880,'Ket qua do'!$C$5:$AP$50000,$L$3,TRUE),"")</f>
        <v>#N/A</v>
      </c>
    </row>
    <row r="9881" spans="1:12" x14ac:dyDescent="0.25">
      <c r="A9881" t="e">
        <f t="shared" si="159"/>
        <v>#N/A</v>
      </c>
      <c r="B9881" s="1" t="e">
        <f>IF(A9881&lt;&gt;"",VLOOKUP(A9881,'Ket qua do'!$B$5:$CE$50000,2,TRUE),"")</f>
        <v>#N/A</v>
      </c>
      <c r="C9881" s="19" t="e">
        <f>IF(A9881&lt;&gt;"",VLOOKUP(B9881,'Ket qua do'!$C$5:$AP$50000,$C$3,TRUE)*SQRT(3)*$C$11,"")</f>
        <v>#N/A</v>
      </c>
      <c r="D9881" s="21" t="e">
        <f>IF(A9881&lt;&gt;"",VLOOKUP(B9881,'Ket qua do'!$C$5:$AP$50000,$D$3,TRUE),"")</f>
        <v>#N/A</v>
      </c>
      <c r="E9881" s="21" t="e">
        <f>IF(A9881&lt;&gt;"",VLOOKUP(B9881,'Ket qua do'!$C$5:$AP$50000,$E$3,TRUE)*$C$12,"")</f>
        <v>#N/A</v>
      </c>
      <c r="F9881" s="21" t="e">
        <f>IF(A9881&lt;&gt;"",VLOOKUP(B9881,'Ket qua do'!$C$5:$AP$50000,$F$3,TRUE),"")</f>
        <v>#N/A</v>
      </c>
      <c r="G9881" s="21" t="e">
        <f>IF(A9881&lt;&gt;"",VLOOKUP(B9881,'Ket qua do'!$C$5:$AP$50000,$G$3,TRUE),"")</f>
        <v>#N/A</v>
      </c>
      <c r="H9881" s="21" t="e">
        <f>IF(A9881&lt;&gt;"",VLOOKUP(B9881,'Ket qua do'!$C$5:$AP$50000,$H$3,TRUE),"")</f>
        <v>#N/A</v>
      </c>
      <c r="I9881" s="21" t="e">
        <f>IF(A9881&lt;&gt;"",VLOOKUP(B9881,'Ket qua do'!$C$5:$AP$50000,$I$3,TRUE)*$E$9/1000,"")</f>
        <v>#N/A</v>
      </c>
      <c r="J9881" s="21" t="e">
        <f>IF(A9881&lt;&gt;"",VLOOKUP(B9881,'Ket qua do'!$C$5:$AP$50000,$J$3,TRUE)*$E$9/1000,"")</f>
        <v>#N/A</v>
      </c>
      <c r="K9881" s="21" t="e">
        <f>IF(A9881&lt;&gt;"",VLOOKUP(B9881,'Ket qua do'!$C$5:$AP$50000,$K$3,TRUE)*$E$9/1000,"")</f>
        <v>#N/A</v>
      </c>
      <c r="L9881" s="21" t="e">
        <f>IF(A9881&lt;&gt;"",VLOOKUP(B9881,'Ket qua do'!$C$5:$AP$50000,$L$3,TRUE),"")</f>
        <v>#N/A</v>
      </c>
    </row>
    <row r="9882" spans="1:12" x14ac:dyDescent="0.25">
      <c r="A9882" t="e">
        <f t="shared" ref="A9882:A9945" si="160">IF(A9881&lt;$E$8,A9881+1,"")</f>
        <v>#N/A</v>
      </c>
      <c r="B9882" s="1" t="e">
        <f>IF(A9882&lt;&gt;"",VLOOKUP(A9882,'Ket qua do'!$B$5:$CE$50000,2,TRUE),"")</f>
        <v>#N/A</v>
      </c>
      <c r="C9882" s="19" t="e">
        <f>IF(A9882&lt;&gt;"",VLOOKUP(B9882,'Ket qua do'!$C$5:$AP$50000,$C$3,TRUE)*SQRT(3)*$C$11,"")</f>
        <v>#N/A</v>
      </c>
      <c r="D9882" s="21" t="e">
        <f>IF(A9882&lt;&gt;"",VLOOKUP(B9882,'Ket qua do'!$C$5:$AP$50000,$D$3,TRUE),"")</f>
        <v>#N/A</v>
      </c>
      <c r="E9882" s="21" t="e">
        <f>IF(A9882&lt;&gt;"",VLOOKUP(B9882,'Ket qua do'!$C$5:$AP$50000,$E$3,TRUE)*$C$12,"")</f>
        <v>#N/A</v>
      </c>
      <c r="F9882" s="21" t="e">
        <f>IF(A9882&lt;&gt;"",VLOOKUP(B9882,'Ket qua do'!$C$5:$AP$50000,$F$3,TRUE),"")</f>
        <v>#N/A</v>
      </c>
      <c r="G9882" s="21" t="e">
        <f>IF(A9882&lt;&gt;"",VLOOKUP(B9882,'Ket qua do'!$C$5:$AP$50000,$G$3,TRUE),"")</f>
        <v>#N/A</v>
      </c>
      <c r="H9882" s="21" t="e">
        <f>IF(A9882&lt;&gt;"",VLOOKUP(B9882,'Ket qua do'!$C$5:$AP$50000,$H$3,TRUE),"")</f>
        <v>#N/A</v>
      </c>
      <c r="I9882" s="21" t="e">
        <f>IF(A9882&lt;&gt;"",VLOOKUP(B9882,'Ket qua do'!$C$5:$AP$50000,$I$3,TRUE)*$E$9/1000,"")</f>
        <v>#N/A</v>
      </c>
      <c r="J9882" s="21" t="e">
        <f>IF(A9882&lt;&gt;"",VLOOKUP(B9882,'Ket qua do'!$C$5:$AP$50000,$J$3,TRUE)*$E$9/1000,"")</f>
        <v>#N/A</v>
      </c>
      <c r="K9882" s="21" t="e">
        <f>IF(A9882&lt;&gt;"",VLOOKUP(B9882,'Ket qua do'!$C$5:$AP$50000,$K$3,TRUE)*$E$9/1000,"")</f>
        <v>#N/A</v>
      </c>
      <c r="L9882" s="21" t="e">
        <f>IF(A9882&lt;&gt;"",VLOOKUP(B9882,'Ket qua do'!$C$5:$AP$50000,$L$3,TRUE),"")</f>
        <v>#N/A</v>
      </c>
    </row>
    <row r="9883" spans="1:12" x14ac:dyDescent="0.25">
      <c r="A9883" t="e">
        <f t="shared" si="160"/>
        <v>#N/A</v>
      </c>
      <c r="B9883" s="1" t="e">
        <f>IF(A9883&lt;&gt;"",VLOOKUP(A9883,'Ket qua do'!$B$5:$CE$50000,2,TRUE),"")</f>
        <v>#N/A</v>
      </c>
      <c r="C9883" s="19" t="e">
        <f>IF(A9883&lt;&gt;"",VLOOKUP(B9883,'Ket qua do'!$C$5:$AP$50000,$C$3,TRUE)*SQRT(3)*$C$11,"")</f>
        <v>#N/A</v>
      </c>
      <c r="D9883" s="21" t="e">
        <f>IF(A9883&lt;&gt;"",VLOOKUP(B9883,'Ket qua do'!$C$5:$AP$50000,$D$3,TRUE),"")</f>
        <v>#N/A</v>
      </c>
      <c r="E9883" s="21" t="e">
        <f>IF(A9883&lt;&gt;"",VLOOKUP(B9883,'Ket qua do'!$C$5:$AP$50000,$E$3,TRUE)*$C$12,"")</f>
        <v>#N/A</v>
      </c>
      <c r="F9883" s="21" t="e">
        <f>IF(A9883&lt;&gt;"",VLOOKUP(B9883,'Ket qua do'!$C$5:$AP$50000,$F$3,TRUE),"")</f>
        <v>#N/A</v>
      </c>
      <c r="G9883" s="21" t="e">
        <f>IF(A9883&lt;&gt;"",VLOOKUP(B9883,'Ket qua do'!$C$5:$AP$50000,$G$3,TRUE),"")</f>
        <v>#N/A</v>
      </c>
      <c r="H9883" s="21" t="e">
        <f>IF(A9883&lt;&gt;"",VLOOKUP(B9883,'Ket qua do'!$C$5:$AP$50000,$H$3,TRUE),"")</f>
        <v>#N/A</v>
      </c>
      <c r="I9883" s="21" t="e">
        <f>IF(A9883&lt;&gt;"",VLOOKUP(B9883,'Ket qua do'!$C$5:$AP$50000,$I$3,TRUE)*$E$9/1000,"")</f>
        <v>#N/A</v>
      </c>
      <c r="J9883" s="21" t="e">
        <f>IF(A9883&lt;&gt;"",VLOOKUP(B9883,'Ket qua do'!$C$5:$AP$50000,$J$3,TRUE)*$E$9/1000,"")</f>
        <v>#N/A</v>
      </c>
      <c r="K9883" s="21" t="e">
        <f>IF(A9883&lt;&gt;"",VLOOKUP(B9883,'Ket qua do'!$C$5:$AP$50000,$K$3,TRUE)*$E$9/1000,"")</f>
        <v>#N/A</v>
      </c>
      <c r="L9883" s="21" t="e">
        <f>IF(A9883&lt;&gt;"",VLOOKUP(B9883,'Ket qua do'!$C$5:$AP$50000,$L$3,TRUE),"")</f>
        <v>#N/A</v>
      </c>
    </row>
    <row r="9884" spans="1:12" x14ac:dyDescent="0.25">
      <c r="A9884" t="e">
        <f t="shared" si="160"/>
        <v>#N/A</v>
      </c>
      <c r="B9884" s="1" t="e">
        <f>IF(A9884&lt;&gt;"",VLOOKUP(A9884,'Ket qua do'!$B$5:$CE$50000,2,TRUE),"")</f>
        <v>#N/A</v>
      </c>
      <c r="C9884" s="19" t="e">
        <f>IF(A9884&lt;&gt;"",VLOOKUP(B9884,'Ket qua do'!$C$5:$AP$50000,$C$3,TRUE)*SQRT(3)*$C$11,"")</f>
        <v>#N/A</v>
      </c>
      <c r="D9884" s="21" t="e">
        <f>IF(A9884&lt;&gt;"",VLOOKUP(B9884,'Ket qua do'!$C$5:$AP$50000,$D$3,TRUE),"")</f>
        <v>#N/A</v>
      </c>
      <c r="E9884" s="21" t="e">
        <f>IF(A9884&lt;&gt;"",VLOOKUP(B9884,'Ket qua do'!$C$5:$AP$50000,$E$3,TRUE)*$C$12,"")</f>
        <v>#N/A</v>
      </c>
      <c r="F9884" s="21" t="e">
        <f>IF(A9884&lt;&gt;"",VLOOKUP(B9884,'Ket qua do'!$C$5:$AP$50000,$F$3,TRUE),"")</f>
        <v>#N/A</v>
      </c>
      <c r="G9884" s="21" t="e">
        <f>IF(A9884&lt;&gt;"",VLOOKUP(B9884,'Ket qua do'!$C$5:$AP$50000,$G$3,TRUE),"")</f>
        <v>#N/A</v>
      </c>
      <c r="H9884" s="21" t="e">
        <f>IF(A9884&lt;&gt;"",VLOOKUP(B9884,'Ket qua do'!$C$5:$AP$50000,$H$3,TRUE),"")</f>
        <v>#N/A</v>
      </c>
      <c r="I9884" s="21" t="e">
        <f>IF(A9884&lt;&gt;"",VLOOKUP(B9884,'Ket qua do'!$C$5:$AP$50000,$I$3,TRUE)*$E$9/1000,"")</f>
        <v>#N/A</v>
      </c>
      <c r="J9884" s="21" t="e">
        <f>IF(A9884&lt;&gt;"",VLOOKUP(B9884,'Ket qua do'!$C$5:$AP$50000,$J$3,TRUE)*$E$9/1000,"")</f>
        <v>#N/A</v>
      </c>
      <c r="K9884" s="21" t="e">
        <f>IF(A9884&lt;&gt;"",VLOOKUP(B9884,'Ket qua do'!$C$5:$AP$50000,$K$3,TRUE)*$E$9/1000,"")</f>
        <v>#N/A</v>
      </c>
      <c r="L9884" s="21" t="e">
        <f>IF(A9884&lt;&gt;"",VLOOKUP(B9884,'Ket qua do'!$C$5:$AP$50000,$L$3,TRUE),"")</f>
        <v>#N/A</v>
      </c>
    </row>
    <row r="9885" spans="1:12" x14ac:dyDescent="0.25">
      <c r="A9885" t="e">
        <f t="shared" si="160"/>
        <v>#N/A</v>
      </c>
      <c r="B9885" s="1" t="e">
        <f>IF(A9885&lt;&gt;"",VLOOKUP(A9885,'Ket qua do'!$B$5:$CE$50000,2,TRUE),"")</f>
        <v>#N/A</v>
      </c>
      <c r="C9885" s="19" t="e">
        <f>IF(A9885&lt;&gt;"",VLOOKUP(B9885,'Ket qua do'!$C$5:$AP$50000,$C$3,TRUE)*SQRT(3)*$C$11,"")</f>
        <v>#N/A</v>
      </c>
      <c r="D9885" s="21" t="e">
        <f>IF(A9885&lt;&gt;"",VLOOKUP(B9885,'Ket qua do'!$C$5:$AP$50000,$D$3,TRUE),"")</f>
        <v>#N/A</v>
      </c>
      <c r="E9885" s="21" t="e">
        <f>IF(A9885&lt;&gt;"",VLOOKUP(B9885,'Ket qua do'!$C$5:$AP$50000,$E$3,TRUE)*$C$12,"")</f>
        <v>#N/A</v>
      </c>
      <c r="F9885" s="21" t="e">
        <f>IF(A9885&lt;&gt;"",VLOOKUP(B9885,'Ket qua do'!$C$5:$AP$50000,$F$3,TRUE),"")</f>
        <v>#N/A</v>
      </c>
      <c r="G9885" s="21" t="e">
        <f>IF(A9885&lt;&gt;"",VLOOKUP(B9885,'Ket qua do'!$C$5:$AP$50000,$G$3,TRUE),"")</f>
        <v>#N/A</v>
      </c>
      <c r="H9885" s="21" t="e">
        <f>IF(A9885&lt;&gt;"",VLOOKUP(B9885,'Ket qua do'!$C$5:$AP$50000,$H$3,TRUE),"")</f>
        <v>#N/A</v>
      </c>
      <c r="I9885" s="21" t="e">
        <f>IF(A9885&lt;&gt;"",VLOOKUP(B9885,'Ket qua do'!$C$5:$AP$50000,$I$3,TRUE)*$E$9/1000,"")</f>
        <v>#N/A</v>
      </c>
      <c r="J9885" s="21" t="e">
        <f>IF(A9885&lt;&gt;"",VLOOKUP(B9885,'Ket qua do'!$C$5:$AP$50000,$J$3,TRUE)*$E$9/1000,"")</f>
        <v>#N/A</v>
      </c>
      <c r="K9885" s="21" t="e">
        <f>IF(A9885&lt;&gt;"",VLOOKUP(B9885,'Ket qua do'!$C$5:$AP$50000,$K$3,TRUE)*$E$9/1000,"")</f>
        <v>#N/A</v>
      </c>
      <c r="L9885" s="21" t="e">
        <f>IF(A9885&lt;&gt;"",VLOOKUP(B9885,'Ket qua do'!$C$5:$AP$50000,$L$3,TRUE),"")</f>
        <v>#N/A</v>
      </c>
    </row>
    <row r="9886" spans="1:12" x14ac:dyDescent="0.25">
      <c r="A9886" t="e">
        <f t="shared" si="160"/>
        <v>#N/A</v>
      </c>
      <c r="B9886" s="1" t="e">
        <f>IF(A9886&lt;&gt;"",VLOOKUP(A9886,'Ket qua do'!$B$5:$CE$50000,2,TRUE),"")</f>
        <v>#N/A</v>
      </c>
      <c r="C9886" s="19" t="e">
        <f>IF(A9886&lt;&gt;"",VLOOKUP(B9886,'Ket qua do'!$C$5:$AP$50000,$C$3,TRUE)*SQRT(3)*$C$11,"")</f>
        <v>#N/A</v>
      </c>
      <c r="D9886" s="21" t="e">
        <f>IF(A9886&lt;&gt;"",VLOOKUP(B9886,'Ket qua do'!$C$5:$AP$50000,$D$3,TRUE),"")</f>
        <v>#N/A</v>
      </c>
      <c r="E9886" s="21" t="e">
        <f>IF(A9886&lt;&gt;"",VLOOKUP(B9886,'Ket qua do'!$C$5:$AP$50000,$E$3,TRUE)*$C$12,"")</f>
        <v>#N/A</v>
      </c>
      <c r="F9886" s="21" t="e">
        <f>IF(A9886&lt;&gt;"",VLOOKUP(B9886,'Ket qua do'!$C$5:$AP$50000,$F$3,TRUE),"")</f>
        <v>#N/A</v>
      </c>
      <c r="G9886" s="21" t="e">
        <f>IF(A9886&lt;&gt;"",VLOOKUP(B9886,'Ket qua do'!$C$5:$AP$50000,$G$3,TRUE),"")</f>
        <v>#N/A</v>
      </c>
      <c r="H9886" s="21" t="e">
        <f>IF(A9886&lt;&gt;"",VLOOKUP(B9886,'Ket qua do'!$C$5:$AP$50000,$H$3,TRUE),"")</f>
        <v>#N/A</v>
      </c>
      <c r="I9886" s="21" t="e">
        <f>IF(A9886&lt;&gt;"",VLOOKUP(B9886,'Ket qua do'!$C$5:$AP$50000,$I$3,TRUE)*$E$9/1000,"")</f>
        <v>#N/A</v>
      </c>
      <c r="J9886" s="21" t="e">
        <f>IF(A9886&lt;&gt;"",VLOOKUP(B9886,'Ket qua do'!$C$5:$AP$50000,$J$3,TRUE)*$E$9/1000,"")</f>
        <v>#N/A</v>
      </c>
      <c r="K9886" s="21" t="e">
        <f>IF(A9886&lt;&gt;"",VLOOKUP(B9886,'Ket qua do'!$C$5:$AP$50000,$K$3,TRUE)*$E$9/1000,"")</f>
        <v>#N/A</v>
      </c>
      <c r="L9886" s="21" t="e">
        <f>IF(A9886&lt;&gt;"",VLOOKUP(B9886,'Ket qua do'!$C$5:$AP$50000,$L$3,TRUE),"")</f>
        <v>#N/A</v>
      </c>
    </row>
    <row r="9887" spans="1:12" x14ac:dyDescent="0.25">
      <c r="A9887" t="e">
        <f t="shared" si="160"/>
        <v>#N/A</v>
      </c>
      <c r="B9887" s="1" t="e">
        <f>IF(A9887&lt;&gt;"",VLOOKUP(A9887,'Ket qua do'!$B$5:$CE$50000,2,TRUE),"")</f>
        <v>#N/A</v>
      </c>
      <c r="C9887" s="19" t="e">
        <f>IF(A9887&lt;&gt;"",VLOOKUP(B9887,'Ket qua do'!$C$5:$AP$50000,$C$3,TRUE)*SQRT(3)*$C$11,"")</f>
        <v>#N/A</v>
      </c>
      <c r="D9887" s="21" t="e">
        <f>IF(A9887&lt;&gt;"",VLOOKUP(B9887,'Ket qua do'!$C$5:$AP$50000,$D$3,TRUE),"")</f>
        <v>#N/A</v>
      </c>
      <c r="E9887" s="21" t="e">
        <f>IF(A9887&lt;&gt;"",VLOOKUP(B9887,'Ket qua do'!$C$5:$AP$50000,$E$3,TRUE)*$C$12,"")</f>
        <v>#N/A</v>
      </c>
      <c r="F9887" s="21" t="e">
        <f>IF(A9887&lt;&gt;"",VLOOKUP(B9887,'Ket qua do'!$C$5:$AP$50000,$F$3,TRUE),"")</f>
        <v>#N/A</v>
      </c>
      <c r="G9887" s="21" t="e">
        <f>IF(A9887&lt;&gt;"",VLOOKUP(B9887,'Ket qua do'!$C$5:$AP$50000,$G$3,TRUE),"")</f>
        <v>#N/A</v>
      </c>
      <c r="H9887" s="21" t="e">
        <f>IF(A9887&lt;&gt;"",VLOOKUP(B9887,'Ket qua do'!$C$5:$AP$50000,$H$3,TRUE),"")</f>
        <v>#N/A</v>
      </c>
      <c r="I9887" s="21" t="e">
        <f>IF(A9887&lt;&gt;"",VLOOKUP(B9887,'Ket qua do'!$C$5:$AP$50000,$I$3,TRUE)*$E$9/1000,"")</f>
        <v>#N/A</v>
      </c>
      <c r="J9887" s="21" t="e">
        <f>IF(A9887&lt;&gt;"",VLOOKUP(B9887,'Ket qua do'!$C$5:$AP$50000,$J$3,TRUE)*$E$9/1000,"")</f>
        <v>#N/A</v>
      </c>
      <c r="K9887" s="21" t="e">
        <f>IF(A9887&lt;&gt;"",VLOOKUP(B9887,'Ket qua do'!$C$5:$AP$50000,$K$3,TRUE)*$E$9/1000,"")</f>
        <v>#N/A</v>
      </c>
      <c r="L9887" s="21" t="e">
        <f>IF(A9887&lt;&gt;"",VLOOKUP(B9887,'Ket qua do'!$C$5:$AP$50000,$L$3,TRUE),"")</f>
        <v>#N/A</v>
      </c>
    </row>
    <row r="9888" spans="1:12" x14ac:dyDescent="0.25">
      <c r="A9888" t="e">
        <f t="shared" si="160"/>
        <v>#N/A</v>
      </c>
      <c r="B9888" s="1" t="e">
        <f>IF(A9888&lt;&gt;"",VLOOKUP(A9888,'Ket qua do'!$B$5:$CE$50000,2,TRUE),"")</f>
        <v>#N/A</v>
      </c>
      <c r="C9888" s="19" t="e">
        <f>IF(A9888&lt;&gt;"",VLOOKUP(B9888,'Ket qua do'!$C$5:$AP$50000,$C$3,TRUE)*SQRT(3)*$C$11,"")</f>
        <v>#N/A</v>
      </c>
      <c r="D9888" s="21" t="e">
        <f>IF(A9888&lt;&gt;"",VLOOKUP(B9888,'Ket qua do'!$C$5:$AP$50000,$D$3,TRUE),"")</f>
        <v>#N/A</v>
      </c>
      <c r="E9888" s="21" t="e">
        <f>IF(A9888&lt;&gt;"",VLOOKUP(B9888,'Ket qua do'!$C$5:$AP$50000,$E$3,TRUE)*$C$12,"")</f>
        <v>#N/A</v>
      </c>
      <c r="F9888" s="21" t="e">
        <f>IF(A9888&lt;&gt;"",VLOOKUP(B9888,'Ket qua do'!$C$5:$AP$50000,$F$3,TRUE),"")</f>
        <v>#N/A</v>
      </c>
      <c r="G9888" s="21" t="e">
        <f>IF(A9888&lt;&gt;"",VLOOKUP(B9888,'Ket qua do'!$C$5:$AP$50000,$G$3,TRUE),"")</f>
        <v>#N/A</v>
      </c>
      <c r="H9888" s="21" t="e">
        <f>IF(A9888&lt;&gt;"",VLOOKUP(B9888,'Ket qua do'!$C$5:$AP$50000,$H$3,TRUE),"")</f>
        <v>#N/A</v>
      </c>
      <c r="I9888" s="21" t="e">
        <f>IF(A9888&lt;&gt;"",VLOOKUP(B9888,'Ket qua do'!$C$5:$AP$50000,$I$3,TRUE)*$E$9/1000,"")</f>
        <v>#N/A</v>
      </c>
      <c r="J9888" s="21" t="e">
        <f>IF(A9888&lt;&gt;"",VLOOKUP(B9888,'Ket qua do'!$C$5:$AP$50000,$J$3,TRUE)*$E$9/1000,"")</f>
        <v>#N/A</v>
      </c>
      <c r="K9888" s="21" t="e">
        <f>IF(A9888&lt;&gt;"",VLOOKUP(B9888,'Ket qua do'!$C$5:$AP$50000,$K$3,TRUE)*$E$9/1000,"")</f>
        <v>#N/A</v>
      </c>
      <c r="L9888" s="21" t="e">
        <f>IF(A9888&lt;&gt;"",VLOOKUP(B9888,'Ket qua do'!$C$5:$AP$50000,$L$3,TRUE),"")</f>
        <v>#N/A</v>
      </c>
    </row>
    <row r="9889" spans="1:12" x14ac:dyDescent="0.25">
      <c r="A9889" t="e">
        <f t="shared" si="160"/>
        <v>#N/A</v>
      </c>
      <c r="B9889" s="1" t="e">
        <f>IF(A9889&lt;&gt;"",VLOOKUP(A9889,'Ket qua do'!$B$5:$CE$50000,2,TRUE),"")</f>
        <v>#N/A</v>
      </c>
      <c r="C9889" s="19" t="e">
        <f>IF(A9889&lt;&gt;"",VLOOKUP(B9889,'Ket qua do'!$C$5:$AP$50000,$C$3,TRUE)*SQRT(3)*$C$11,"")</f>
        <v>#N/A</v>
      </c>
      <c r="D9889" s="21" t="e">
        <f>IF(A9889&lt;&gt;"",VLOOKUP(B9889,'Ket qua do'!$C$5:$AP$50000,$D$3,TRUE),"")</f>
        <v>#N/A</v>
      </c>
      <c r="E9889" s="21" t="e">
        <f>IF(A9889&lt;&gt;"",VLOOKUP(B9889,'Ket qua do'!$C$5:$AP$50000,$E$3,TRUE)*$C$12,"")</f>
        <v>#N/A</v>
      </c>
      <c r="F9889" s="21" t="e">
        <f>IF(A9889&lt;&gt;"",VLOOKUP(B9889,'Ket qua do'!$C$5:$AP$50000,$F$3,TRUE),"")</f>
        <v>#N/A</v>
      </c>
      <c r="G9889" s="21" t="e">
        <f>IF(A9889&lt;&gt;"",VLOOKUP(B9889,'Ket qua do'!$C$5:$AP$50000,$G$3,TRUE),"")</f>
        <v>#N/A</v>
      </c>
      <c r="H9889" s="21" t="e">
        <f>IF(A9889&lt;&gt;"",VLOOKUP(B9889,'Ket qua do'!$C$5:$AP$50000,$H$3,TRUE),"")</f>
        <v>#N/A</v>
      </c>
      <c r="I9889" s="21" t="e">
        <f>IF(A9889&lt;&gt;"",VLOOKUP(B9889,'Ket qua do'!$C$5:$AP$50000,$I$3,TRUE)*$E$9/1000,"")</f>
        <v>#N/A</v>
      </c>
      <c r="J9889" s="21" t="e">
        <f>IF(A9889&lt;&gt;"",VLOOKUP(B9889,'Ket qua do'!$C$5:$AP$50000,$J$3,TRUE)*$E$9/1000,"")</f>
        <v>#N/A</v>
      </c>
      <c r="K9889" s="21" t="e">
        <f>IF(A9889&lt;&gt;"",VLOOKUP(B9889,'Ket qua do'!$C$5:$AP$50000,$K$3,TRUE)*$E$9/1000,"")</f>
        <v>#N/A</v>
      </c>
      <c r="L9889" s="21" t="e">
        <f>IF(A9889&lt;&gt;"",VLOOKUP(B9889,'Ket qua do'!$C$5:$AP$50000,$L$3,TRUE),"")</f>
        <v>#N/A</v>
      </c>
    </row>
    <row r="9890" spans="1:12" x14ac:dyDescent="0.25">
      <c r="A9890" t="e">
        <f t="shared" si="160"/>
        <v>#N/A</v>
      </c>
      <c r="B9890" s="1" t="e">
        <f>IF(A9890&lt;&gt;"",VLOOKUP(A9890,'Ket qua do'!$B$5:$CE$50000,2,TRUE),"")</f>
        <v>#N/A</v>
      </c>
      <c r="C9890" s="19" t="e">
        <f>IF(A9890&lt;&gt;"",VLOOKUP(B9890,'Ket qua do'!$C$5:$AP$50000,$C$3,TRUE)*SQRT(3)*$C$11,"")</f>
        <v>#N/A</v>
      </c>
      <c r="D9890" s="21" t="e">
        <f>IF(A9890&lt;&gt;"",VLOOKUP(B9890,'Ket qua do'!$C$5:$AP$50000,$D$3,TRUE),"")</f>
        <v>#N/A</v>
      </c>
      <c r="E9890" s="21" t="e">
        <f>IF(A9890&lt;&gt;"",VLOOKUP(B9890,'Ket qua do'!$C$5:$AP$50000,$E$3,TRUE)*$C$12,"")</f>
        <v>#N/A</v>
      </c>
      <c r="F9890" s="21" t="e">
        <f>IF(A9890&lt;&gt;"",VLOOKUP(B9890,'Ket qua do'!$C$5:$AP$50000,$F$3,TRUE),"")</f>
        <v>#N/A</v>
      </c>
      <c r="G9890" s="21" t="e">
        <f>IF(A9890&lt;&gt;"",VLOOKUP(B9890,'Ket qua do'!$C$5:$AP$50000,$G$3,TRUE),"")</f>
        <v>#N/A</v>
      </c>
      <c r="H9890" s="21" t="e">
        <f>IF(A9890&lt;&gt;"",VLOOKUP(B9890,'Ket qua do'!$C$5:$AP$50000,$H$3,TRUE),"")</f>
        <v>#N/A</v>
      </c>
      <c r="I9890" s="21" t="e">
        <f>IF(A9890&lt;&gt;"",VLOOKUP(B9890,'Ket qua do'!$C$5:$AP$50000,$I$3,TRUE)*$E$9/1000,"")</f>
        <v>#N/A</v>
      </c>
      <c r="J9890" s="21" t="e">
        <f>IF(A9890&lt;&gt;"",VLOOKUP(B9890,'Ket qua do'!$C$5:$AP$50000,$J$3,TRUE)*$E$9/1000,"")</f>
        <v>#N/A</v>
      </c>
      <c r="K9890" s="21" t="e">
        <f>IF(A9890&lt;&gt;"",VLOOKUP(B9890,'Ket qua do'!$C$5:$AP$50000,$K$3,TRUE)*$E$9/1000,"")</f>
        <v>#N/A</v>
      </c>
      <c r="L9890" s="21" t="e">
        <f>IF(A9890&lt;&gt;"",VLOOKUP(B9890,'Ket qua do'!$C$5:$AP$50000,$L$3,TRUE),"")</f>
        <v>#N/A</v>
      </c>
    </row>
    <row r="9891" spans="1:12" x14ac:dyDescent="0.25">
      <c r="A9891" t="e">
        <f t="shared" si="160"/>
        <v>#N/A</v>
      </c>
      <c r="B9891" s="1" t="e">
        <f>IF(A9891&lt;&gt;"",VLOOKUP(A9891,'Ket qua do'!$B$5:$CE$50000,2,TRUE),"")</f>
        <v>#N/A</v>
      </c>
      <c r="C9891" s="19" t="e">
        <f>IF(A9891&lt;&gt;"",VLOOKUP(B9891,'Ket qua do'!$C$5:$AP$50000,$C$3,TRUE)*SQRT(3)*$C$11,"")</f>
        <v>#N/A</v>
      </c>
      <c r="D9891" s="21" t="e">
        <f>IF(A9891&lt;&gt;"",VLOOKUP(B9891,'Ket qua do'!$C$5:$AP$50000,$D$3,TRUE),"")</f>
        <v>#N/A</v>
      </c>
      <c r="E9891" s="21" t="e">
        <f>IF(A9891&lt;&gt;"",VLOOKUP(B9891,'Ket qua do'!$C$5:$AP$50000,$E$3,TRUE)*$C$12,"")</f>
        <v>#N/A</v>
      </c>
      <c r="F9891" s="21" t="e">
        <f>IF(A9891&lt;&gt;"",VLOOKUP(B9891,'Ket qua do'!$C$5:$AP$50000,$F$3,TRUE),"")</f>
        <v>#N/A</v>
      </c>
      <c r="G9891" s="21" t="e">
        <f>IF(A9891&lt;&gt;"",VLOOKUP(B9891,'Ket qua do'!$C$5:$AP$50000,$G$3,TRUE),"")</f>
        <v>#N/A</v>
      </c>
      <c r="H9891" s="21" t="e">
        <f>IF(A9891&lt;&gt;"",VLOOKUP(B9891,'Ket qua do'!$C$5:$AP$50000,$H$3,TRUE),"")</f>
        <v>#N/A</v>
      </c>
      <c r="I9891" s="21" t="e">
        <f>IF(A9891&lt;&gt;"",VLOOKUP(B9891,'Ket qua do'!$C$5:$AP$50000,$I$3,TRUE)*$E$9/1000,"")</f>
        <v>#N/A</v>
      </c>
      <c r="J9891" s="21" t="e">
        <f>IF(A9891&lt;&gt;"",VLOOKUP(B9891,'Ket qua do'!$C$5:$AP$50000,$J$3,TRUE)*$E$9/1000,"")</f>
        <v>#N/A</v>
      </c>
      <c r="K9891" s="21" t="e">
        <f>IF(A9891&lt;&gt;"",VLOOKUP(B9891,'Ket qua do'!$C$5:$AP$50000,$K$3,TRUE)*$E$9/1000,"")</f>
        <v>#N/A</v>
      </c>
      <c r="L9891" s="21" t="e">
        <f>IF(A9891&lt;&gt;"",VLOOKUP(B9891,'Ket qua do'!$C$5:$AP$50000,$L$3,TRUE),"")</f>
        <v>#N/A</v>
      </c>
    </row>
    <row r="9892" spans="1:12" x14ac:dyDescent="0.25">
      <c r="A9892" t="e">
        <f t="shared" si="160"/>
        <v>#N/A</v>
      </c>
      <c r="B9892" s="1" t="e">
        <f>IF(A9892&lt;&gt;"",VLOOKUP(A9892,'Ket qua do'!$B$5:$CE$50000,2,TRUE),"")</f>
        <v>#N/A</v>
      </c>
      <c r="C9892" s="19" t="e">
        <f>IF(A9892&lt;&gt;"",VLOOKUP(B9892,'Ket qua do'!$C$5:$AP$50000,$C$3,TRUE)*SQRT(3)*$C$11,"")</f>
        <v>#N/A</v>
      </c>
      <c r="D9892" s="21" t="e">
        <f>IF(A9892&lt;&gt;"",VLOOKUP(B9892,'Ket qua do'!$C$5:$AP$50000,$D$3,TRUE),"")</f>
        <v>#N/A</v>
      </c>
      <c r="E9892" s="21" t="e">
        <f>IF(A9892&lt;&gt;"",VLOOKUP(B9892,'Ket qua do'!$C$5:$AP$50000,$E$3,TRUE)*$C$12,"")</f>
        <v>#N/A</v>
      </c>
      <c r="F9892" s="21" t="e">
        <f>IF(A9892&lt;&gt;"",VLOOKUP(B9892,'Ket qua do'!$C$5:$AP$50000,$F$3,TRUE),"")</f>
        <v>#N/A</v>
      </c>
      <c r="G9892" s="21" t="e">
        <f>IF(A9892&lt;&gt;"",VLOOKUP(B9892,'Ket qua do'!$C$5:$AP$50000,$G$3,TRUE),"")</f>
        <v>#N/A</v>
      </c>
      <c r="H9892" s="21" t="e">
        <f>IF(A9892&lt;&gt;"",VLOOKUP(B9892,'Ket qua do'!$C$5:$AP$50000,$H$3,TRUE),"")</f>
        <v>#N/A</v>
      </c>
      <c r="I9892" s="21" t="e">
        <f>IF(A9892&lt;&gt;"",VLOOKUP(B9892,'Ket qua do'!$C$5:$AP$50000,$I$3,TRUE)*$E$9/1000,"")</f>
        <v>#N/A</v>
      </c>
      <c r="J9892" s="21" t="e">
        <f>IF(A9892&lt;&gt;"",VLOOKUP(B9892,'Ket qua do'!$C$5:$AP$50000,$J$3,TRUE)*$E$9/1000,"")</f>
        <v>#N/A</v>
      </c>
      <c r="K9892" s="21" t="e">
        <f>IF(A9892&lt;&gt;"",VLOOKUP(B9892,'Ket qua do'!$C$5:$AP$50000,$K$3,TRUE)*$E$9/1000,"")</f>
        <v>#N/A</v>
      </c>
      <c r="L9892" s="21" t="e">
        <f>IF(A9892&lt;&gt;"",VLOOKUP(B9892,'Ket qua do'!$C$5:$AP$50000,$L$3,TRUE),"")</f>
        <v>#N/A</v>
      </c>
    </row>
    <row r="9893" spans="1:12" x14ac:dyDescent="0.25">
      <c r="A9893" t="e">
        <f t="shared" si="160"/>
        <v>#N/A</v>
      </c>
      <c r="B9893" s="1" t="e">
        <f>IF(A9893&lt;&gt;"",VLOOKUP(A9893,'Ket qua do'!$B$5:$CE$50000,2,TRUE),"")</f>
        <v>#N/A</v>
      </c>
      <c r="C9893" s="19" t="e">
        <f>IF(A9893&lt;&gt;"",VLOOKUP(B9893,'Ket qua do'!$C$5:$AP$50000,$C$3,TRUE)*SQRT(3)*$C$11,"")</f>
        <v>#N/A</v>
      </c>
      <c r="D9893" s="21" t="e">
        <f>IF(A9893&lt;&gt;"",VLOOKUP(B9893,'Ket qua do'!$C$5:$AP$50000,$D$3,TRUE),"")</f>
        <v>#N/A</v>
      </c>
      <c r="E9893" s="21" t="e">
        <f>IF(A9893&lt;&gt;"",VLOOKUP(B9893,'Ket qua do'!$C$5:$AP$50000,$E$3,TRUE)*$C$12,"")</f>
        <v>#N/A</v>
      </c>
      <c r="F9893" s="21" t="e">
        <f>IF(A9893&lt;&gt;"",VLOOKUP(B9893,'Ket qua do'!$C$5:$AP$50000,$F$3,TRUE),"")</f>
        <v>#N/A</v>
      </c>
      <c r="G9893" s="21" t="e">
        <f>IF(A9893&lt;&gt;"",VLOOKUP(B9893,'Ket qua do'!$C$5:$AP$50000,$G$3,TRUE),"")</f>
        <v>#N/A</v>
      </c>
      <c r="H9893" s="21" t="e">
        <f>IF(A9893&lt;&gt;"",VLOOKUP(B9893,'Ket qua do'!$C$5:$AP$50000,$H$3,TRUE),"")</f>
        <v>#N/A</v>
      </c>
      <c r="I9893" s="21" t="e">
        <f>IF(A9893&lt;&gt;"",VLOOKUP(B9893,'Ket qua do'!$C$5:$AP$50000,$I$3,TRUE)*$E$9/1000,"")</f>
        <v>#N/A</v>
      </c>
      <c r="J9893" s="21" t="e">
        <f>IF(A9893&lt;&gt;"",VLOOKUP(B9893,'Ket qua do'!$C$5:$AP$50000,$J$3,TRUE)*$E$9/1000,"")</f>
        <v>#N/A</v>
      </c>
      <c r="K9893" s="21" t="e">
        <f>IF(A9893&lt;&gt;"",VLOOKUP(B9893,'Ket qua do'!$C$5:$AP$50000,$K$3,TRUE)*$E$9/1000,"")</f>
        <v>#N/A</v>
      </c>
      <c r="L9893" s="21" t="e">
        <f>IF(A9893&lt;&gt;"",VLOOKUP(B9893,'Ket qua do'!$C$5:$AP$50000,$L$3,TRUE),"")</f>
        <v>#N/A</v>
      </c>
    </row>
    <row r="9894" spans="1:12" x14ac:dyDescent="0.25">
      <c r="A9894" t="e">
        <f t="shared" si="160"/>
        <v>#N/A</v>
      </c>
      <c r="B9894" s="1" t="e">
        <f>IF(A9894&lt;&gt;"",VLOOKUP(A9894,'Ket qua do'!$B$5:$CE$50000,2,TRUE),"")</f>
        <v>#N/A</v>
      </c>
      <c r="C9894" s="19" t="e">
        <f>IF(A9894&lt;&gt;"",VLOOKUP(B9894,'Ket qua do'!$C$5:$AP$50000,$C$3,TRUE)*SQRT(3)*$C$11,"")</f>
        <v>#N/A</v>
      </c>
      <c r="D9894" s="21" t="e">
        <f>IF(A9894&lt;&gt;"",VLOOKUP(B9894,'Ket qua do'!$C$5:$AP$50000,$D$3,TRUE),"")</f>
        <v>#N/A</v>
      </c>
      <c r="E9894" s="21" t="e">
        <f>IF(A9894&lt;&gt;"",VLOOKUP(B9894,'Ket qua do'!$C$5:$AP$50000,$E$3,TRUE)*$C$12,"")</f>
        <v>#N/A</v>
      </c>
      <c r="F9894" s="21" t="e">
        <f>IF(A9894&lt;&gt;"",VLOOKUP(B9894,'Ket qua do'!$C$5:$AP$50000,$F$3,TRUE),"")</f>
        <v>#N/A</v>
      </c>
      <c r="G9894" s="21" t="e">
        <f>IF(A9894&lt;&gt;"",VLOOKUP(B9894,'Ket qua do'!$C$5:$AP$50000,$G$3,TRUE),"")</f>
        <v>#N/A</v>
      </c>
      <c r="H9894" s="21" t="e">
        <f>IF(A9894&lt;&gt;"",VLOOKUP(B9894,'Ket qua do'!$C$5:$AP$50000,$H$3,TRUE),"")</f>
        <v>#N/A</v>
      </c>
      <c r="I9894" s="21" t="e">
        <f>IF(A9894&lt;&gt;"",VLOOKUP(B9894,'Ket qua do'!$C$5:$AP$50000,$I$3,TRUE)*$E$9/1000,"")</f>
        <v>#N/A</v>
      </c>
      <c r="J9894" s="21" t="e">
        <f>IF(A9894&lt;&gt;"",VLOOKUP(B9894,'Ket qua do'!$C$5:$AP$50000,$J$3,TRUE)*$E$9/1000,"")</f>
        <v>#N/A</v>
      </c>
      <c r="K9894" s="21" t="e">
        <f>IF(A9894&lt;&gt;"",VLOOKUP(B9894,'Ket qua do'!$C$5:$AP$50000,$K$3,TRUE)*$E$9/1000,"")</f>
        <v>#N/A</v>
      </c>
      <c r="L9894" s="21" t="e">
        <f>IF(A9894&lt;&gt;"",VLOOKUP(B9894,'Ket qua do'!$C$5:$AP$50000,$L$3,TRUE),"")</f>
        <v>#N/A</v>
      </c>
    </row>
    <row r="9895" spans="1:12" x14ac:dyDescent="0.25">
      <c r="A9895" t="e">
        <f t="shared" si="160"/>
        <v>#N/A</v>
      </c>
      <c r="B9895" s="1" t="e">
        <f>IF(A9895&lt;&gt;"",VLOOKUP(A9895,'Ket qua do'!$B$5:$CE$50000,2,TRUE),"")</f>
        <v>#N/A</v>
      </c>
      <c r="C9895" s="19" t="e">
        <f>IF(A9895&lt;&gt;"",VLOOKUP(B9895,'Ket qua do'!$C$5:$AP$50000,$C$3,TRUE)*SQRT(3)*$C$11,"")</f>
        <v>#N/A</v>
      </c>
      <c r="D9895" s="21" t="e">
        <f>IF(A9895&lt;&gt;"",VLOOKUP(B9895,'Ket qua do'!$C$5:$AP$50000,$D$3,TRUE),"")</f>
        <v>#N/A</v>
      </c>
      <c r="E9895" s="21" t="e">
        <f>IF(A9895&lt;&gt;"",VLOOKUP(B9895,'Ket qua do'!$C$5:$AP$50000,$E$3,TRUE)*$C$12,"")</f>
        <v>#N/A</v>
      </c>
      <c r="F9895" s="21" t="e">
        <f>IF(A9895&lt;&gt;"",VLOOKUP(B9895,'Ket qua do'!$C$5:$AP$50000,$F$3,TRUE),"")</f>
        <v>#N/A</v>
      </c>
      <c r="G9895" s="21" t="e">
        <f>IF(A9895&lt;&gt;"",VLOOKUP(B9895,'Ket qua do'!$C$5:$AP$50000,$G$3,TRUE),"")</f>
        <v>#N/A</v>
      </c>
      <c r="H9895" s="21" t="e">
        <f>IF(A9895&lt;&gt;"",VLOOKUP(B9895,'Ket qua do'!$C$5:$AP$50000,$H$3,TRUE),"")</f>
        <v>#N/A</v>
      </c>
      <c r="I9895" s="21" t="e">
        <f>IF(A9895&lt;&gt;"",VLOOKUP(B9895,'Ket qua do'!$C$5:$AP$50000,$I$3,TRUE)*$E$9/1000,"")</f>
        <v>#N/A</v>
      </c>
      <c r="J9895" s="21" t="e">
        <f>IF(A9895&lt;&gt;"",VLOOKUP(B9895,'Ket qua do'!$C$5:$AP$50000,$J$3,TRUE)*$E$9/1000,"")</f>
        <v>#N/A</v>
      </c>
      <c r="K9895" s="21" t="e">
        <f>IF(A9895&lt;&gt;"",VLOOKUP(B9895,'Ket qua do'!$C$5:$AP$50000,$K$3,TRUE)*$E$9/1000,"")</f>
        <v>#N/A</v>
      </c>
      <c r="L9895" s="21" t="e">
        <f>IF(A9895&lt;&gt;"",VLOOKUP(B9895,'Ket qua do'!$C$5:$AP$50000,$L$3,TRUE),"")</f>
        <v>#N/A</v>
      </c>
    </row>
    <row r="9896" spans="1:12" x14ac:dyDescent="0.25">
      <c r="A9896" t="e">
        <f t="shared" si="160"/>
        <v>#N/A</v>
      </c>
      <c r="B9896" s="1" t="e">
        <f>IF(A9896&lt;&gt;"",VLOOKUP(A9896,'Ket qua do'!$B$5:$CE$50000,2,TRUE),"")</f>
        <v>#N/A</v>
      </c>
      <c r="C9896" s="19" t="e">
        <f>IF(A9896&lt;&gt;"",VLOOKUP(B9896,'Ket qua do'!$C$5:$AP$50000,$C$3,TRUE)*SQRT(3)*$C$11,"")</f>
        <v>#N/A</v>
      </c>
      <c r="D9896" s="21" t="e">
        <f>IF(A9896&lt;&gt;"",VLOOKUP(B9896,'Ket qua do'!$C$5:$AP$50000,$D$3,TRUE),"")</f>
        <v>#N/A</v>
      </c>
      <c r="E9896" s="21" t="e">
        <f>IF(A9896&lt;&gt;"",VLOOKUP(B9896,'Ket qua do'!$C$5:$AP$50000,$E$3,TRUE)*$C$12,"")</f>
        <v>#N/A</v>
      </c>
      <c r="F9896" s="21" t="e">
        <f>IF(A9896&lt;&gt;"",VLOOKUP(B9896,'Ket qua do'!$C$5:$AP$50000,$F$3,TRUE),"")</f>
        <v>#N/A</v>
      </c>
      <c r="G9896" s="21" t="e">
        <f>IF(A9896&lt;&gt;"",VLOOKUP(B9896,'Ket qua do'!$C$5:$AP$50000,$G$3,TRUE),"")</f>
        <v>#N/A</v>
      </c>
      <c r="H9896" s="21" t="e">
        <f>IF(A9896&lt;&gt;"",VLOOKUP(B9896,'Ket qua do'!$C$5:$AP$50000,$H$3,TRUE),"")</f>
        <v>#N/A</v>
      </c>
      <c r="I9896" s="21" t="e">
        <f>IF(A9896&lt;&gt;"",VLOOKUP(B9896,'Ket qua do'!$C$5:$AP$50000,$I$3,TRUE)*$E$9/1000,"")</f>
        <v>#N/A</v>
      </c>
      <c r="J9896" s="21" t="e">
        <f>IF(A9896&lt;&gt;"",VLOOKUP(B9896,'Ket qua do'!$C$5:$AP$50000,$J$3,TRUE)*$E$9/1000,"")</f>
        <v>#N/A</v>
      </c>
      <c r="K9896" s="21" t="e">
        <f>IF(A9896&lt;&gt;"",VLOOKUP(B9896,'Ket qua do'!$C$5:$AP$50000,$K$3,TRUE)*$E$9/1000,"")</f>
        <v>#N/A</v>
      </c>
      <c r="L9896" s="21" t="e">
        <f>IF(A9896&lt;&gt;"",VLOOKUP(B9896,'Ket qua do'!$C$5:$AP$50000,$L$3,TRUE),"")</f>
        <v>#N/A</v>
      </c>
    </row>
    <row r="9897" spans="1:12" x14ac:dyDescent="0.25">
      <c r="A9897" t="e">
        <f t="shared" si="160"/>
        <v>#N/A</v>
      </c>
      <c r="B9897" s="1" t="e">
        <f>IF(A9897&lt;&gt;"",VLOOKUP(A9897,'Ket qua do'!$B$5:$CE$50000,2,TRUE),"")</f>
        <v>#N/A</v>
      </c>
      <c r="C9897" s="19" t="e">
        <f>IF(A9897&lt;&gt;"",VLOOKUP(B9897,'Ket qua do'!$C$5:$AP$50000,$C$3,TRUE)*SQRT(3)*$C$11,"")</f>
        <v>#N/A</v>
      </c>
      <c r="D9897" s="21" t="e">
        <f>IF(A9897&lt;&gt;"",VLOOKUP(B9897,'Ket qua do'!$C$5:$AP$50000,$D$3,TRUE),"")</f>
        <v>#N/A</v>
      </c>
      <c r="E9897" s="21" t="e">
        <f>IF(A9897&lt;&gt;"",VLOOKUP(B9897,'Ket qua do'!$C$5:$AP$50000,$E$3,TRUE)*$C$12,"")</f>
        <v>#N/A</v>
      </c>
      <c r="F9897" s="21" t="e">
        <f>IF(A9897&lt;&gt;"",VLOOKUP(B9897,'Ket qua do'!$C$5:$AP$50000,$F$3,TRUE),"")</f>
        <v>#N/A</v>
      </c>
      <c r="G9897" s="21" t="e">
        <f>IF(A9897&lt;&gt;"",VLOOKUP(B9897,'Ket qua do'!$C$5:$AP$50000,$G$3,TRUE),"")</f>
        <v>#N/A</v>
      </c>
      <c r="H9897" s="21" t="e">
        <f>IF(A9897&lt;&gt;"",VLOOKUP(B9897,'Ket qua do'!$C$5:$AP$50000,$H$3,TRUE),"")</f>
        <v>#N/A</v>
      </c>
      <c r="I9897" s="21" t="e">
        <f>IF(A9897&lt;&gt;"",VLOOKUP(B9897,'Ket qua do'!$C$5:$AP$50000,$I$3,TRUE)*$E$9/1000,"")</f>
        <v>#N/A</v>
      </c>
      <c r="J9897" s="21" t="e">
        <f>IF(A9897&lt;&gt;"",VLOOKUP(B9897,'Ket qua do'!$C$5:$AP$50000,$J$3,TRUE)*$E$9/1000,"")</f>
        <v>#N/A</v>
      </c>
      <c r="K9897" s="21" t="e">
        <f>IF(A9897&lt;&gt;"",VLOOKUP(B9897,'Ket qua do'!$C$5:$AP$50000,$K$3,TRUE)*$E$9/1000,"")</f>
        <v>#N/A</v>
      </c>
      <c r="L9897" s="21" t="e">
        <f>IF(A9897&lt;&gt;"",VLOOKUP(B9897,'Ket qua do'!$C$5:$AP$50000,$L$3,TRUE),"")</f>
        <v>#N/A</v>
      </c>
    </row>
    <row r="9898" spans="1:12" x14ac:dyDescent="0.25">
      <c r="A9898" t="e">
        <f t="shared" si="160"/>
        <v>#N/A</v>
      </c>
      <c r="B9898" s="1" t="e">
        <f>IF(A9898&lt;&gt;"",VLOOKUP(A9898,'Ket qua do'!$B$5:$CE$50000,2,TRUE),"")</f>
        <v>#N/A</v>
      </c>
      <c r="C9898" s="19" t="e">
        <f>IF(A9898&lt;&gt;"",VLOOKUP(B9898,'Ket qua do'!$C$5:$AP$50000,$C$3,TRUE)*SQRT(3)*$C$11,"")</f>
        <v>#N/A</v>
      </c>
      <c r="D9898" s="21" t="e">
        <f>IF(A9898&lt;&gt;"",VLOOKUP(B9898,'Ket qua do'!$C$5:$AP$50000,$D$3,TRUE),"")</f>
        <v>#N/A</v>
      </c>
      <c r="E9898" s="21" t="e">
        <f>IF(A9898&lt;&gt;"",VLOOKUP(B9898,'Ket qua do'!$C$5:$AP$50000,$E$3,TRUE)*$C$12,"")</f>
        <v>#N/A</v>
      </c>
      <c r="F9898" s="21" t="e">
        <f>IF(A9898&lt;&gt;"",VLOOKUP(B9898,'Ket qua do'!$C$5:$AP$50000,$F$3,TRUE),"")</f>
        <v>#N/A</v>
      </c>
      <c r="G9898" s="21" t="e">
        <f>IF(A9898&lt;&gt;"",VLOOKUP(B9898,'Ket qua do'!$C$5:$AP$50000,$G$3,TRUE),"")</f>
        <v>#N/A</v>
      </c>
      <c r="H9898" s="21" t="e">
        <f>IF(A9898&lt;&gt;"",VLOOKUP(B9898,'Ket qua do'!$C$5:$AP$50000,$H$3,TRUE),"")</f>
        <v>#N/A</v>
      </c>
      <c r="I9898" s="21" t="e">
        <f>IF(A9898&lt;&gt;"",VLOOKUP(B9898,'Ket qua do'!$C$5:$AP$50000,$I$3,TRUE)*$E$9/1000,"")</f>
        <v>#N/A</v>
      </c>
      <c r="J9898" s="21" t="e">
        <f>IF(A9898&lt;&gt;"",VLOOKUP(B9898,'Ket qua do'!$C$5:$AP$50000,$J$3,TRUE)*$E$9/1000,"")</f>
        <v>#N/A</v>
      </c>
      <c r="K9898" s="21" t="e">
        <f>IF(A9898&lt;&gt;"",VLOOKUP(B9898,'Ket qua do'!$C$5:$AP$50000,$K$3,TRUE)*$E$9/1000,"")</f>
        <v>#N/A</v>
      </c>
      <c r="L9898" s="21" t="e">
        <f>IF(A9898&lt;&gt;"",VLOOKUP(B9898,'Ket qua do'!$C$5:$AP$50000,$L$3,TRUE),"")</f>
        <v>#N/A</v>
      </c>
    </row>
    <row r="9899" spans="1:12" x14ac:dyDescent="0.25">
      <c r="A9899" t="e">
        <f t="shared" si="160"/>
        <v>#N/A</v>
      </c>
      <c r="B9899" s="1" t="e">
        <f>IF(A9899&lt;&gt;"",VLOOKUP(A9899,'Ket qua do'!$B$5:$CE$50000,2,TRUE),"")</f>
        <v>#N/A</v>
      </c>
      <c r="C9899" s="19" t="e">
        <f>IF(A9899&lt;&gt;"",VLOOKUP(B9899,'Ket qua do'!$C$5:$AP$50000,$C$3,TRUE)*SQRT(3)*$C$11,"")</f>
        <v>#N/A</v>
      </c>
      <c r="D9899" s="21" t="e">
        <f>IF(A9899&lt;&gt;"",VLOOKUP(B9899,'Ket qua do'!$C$5:$AP$50000,$D$3,TRUE),"")</f>
        <v>#N/A</v>
      </c>
      <c r="E9899" s="21" t="e">
        <f>IF(A9899&lt;&gt;"",VLOOKUP(B9899,'Ket qua do'!$C$5:$AP$50000,$E$3,TRUE)*$C$12,"")</f>
        <v>#N/A</v>
      </c>
      <c r="F9899" s="21" t="e">
        <f>IF(A9899&lt;&gt;"",VLOOKUP(B9899,'Ket qua do'!$C$5:$AP$50000,$F$3,TRUE),"")</f>
        <v>#N/A</v>
      </c>
      <c r="G9899" s="21" t="e">
        <f>IF(A9899&lt;&gt;"",VLOOKUP(B9899,'Ket qua do'!$C$5:$AP$50000,$G$3,TRUE),"")</f>
        <v>#N/A</v>
      </c>
      <c r="H9899" s="21" t="e">
        <f>IF(A9899&lt;&gt;"",VLOOKUP(B9899,'Ket qua do'!$C$5:$AP$50000,$H$3,TRUE),"")</f>
        <v>#N/A</v>
      </c>
      <c r="I9899" s="21" t="e">
        <f>IF(A9899&lt;&gt;"",VLOOKUP(B9899,'Ket qua do'!$C$5:$AP$50000,$I$3,TRUE)*$E$9/1000,"")</f>
        <v>#N/A</v>
      </c>
      <c r="J9899" s="21" t="e">
        <f>IF(A9899&lt;&gt;"",VLOOKUP(B9899,'Ket qua do'!$C$5:$AP$50000,$J$3,TRUE)*$E$9/1000,"")</f>
        <v>#N/A</v>
      </c>
      <c r="K9899" s="21" t="e">
        <f>IF(A9899&lt;&gt;"",VLOOKUP(B9899,'Ket qua do'!$C$5:$AP$50000,$K$3,TRUE)*$E$9/1000,"")</f>
        <v>#N/A</v>
      </c>
      <c r="L9899" s="21" t="e">
        <f>IF(A9899&lt;&gt;"",VLOOKUP(B9899,'Ket qua do'!$C$5:$AP$50000,$L$3,TRUE),"")</f>
        <v>#N/A</v>
      </c>
    </row>
    <row r="9900" spans="1:12" x14ac:dyDescent="0.25">
      <c r="A9900" t="e">
        <f t="shared" si="160"/>
        <v>#N/A</v>
      </c>
      <c r="B9900" s="1" t="e">
        <f>IF(A9900&lt;&gt;"",VLOOKUP(A9900,'Ket qua do'!$B$5:$CE$50000,2,TRUE),"")</f>
        <v>#N/A</v>
      </c>
      <c r="C9900" s="19" t="e">
        <f>IF(A9900&lt;&gt;"",VLOOKUP(B9900,'Ket qua do'!$C$5:$AP$50000,$C$3,TRUE)*SQRT(3)*$C$11,"")</f>
        <v>#N/A</v>
      </c>
      <c r="D9900" s="21" t="e">
        <f>IF(A9900&lt;&gt;"",VLOOKUP(B9900,'Ket qua do'!$C$5:$AP$50000,$D$3,TRUE),"")</f>
        <v>#N/A</v>
      </c>
      <c r="E9900" s="21" t="e">
        <f>IF(A9900&lt;&gt;"",VLOOKUP(B9900,'Ket qua do'!$C$5:$AP$50000,$E$3,TRUE)*$C$12,"")</f>
        <v>#N/A</v>
      </c>
      <c r="F9900" s="21" t="e">
        <f>IF(A9900&lt;&gt;"",VLOOKUP(B9900,'Ket qua do'!$C$5:$AP$50000,$F$3,TRUE),"")</f>
        <v>#N/A</v>
      </c>
      <c r="G9900" s="21" t="e">
        <f>IF(A9900&lt;&gt;"",VLOOKUP(B9900,'Ket qua do'!$C$5:$AP$50000,$G$3,TRUE),"")</f>
        <v>#N/A</v>
      </c>
      <c r="H9900" s="21" t="e">
        <f>IF(A9900&lt;&gt;"",VLOOKUP(B9900,'Ket qua do'!$C$5:$AP$50000,$H$3,TRUE),"")</f>
        <v>#N/A</v>
      </c>
      <c r="I9900" s="21" t="e">
        <f>IF(A9900&lt;&gt;"",VLOOKUP(B9900,'Ket qua do'!$C$5:$AP$50000,$I$3,TRUE)*$E$9/1000,"")</f>
        <v>#N/A</v>
      </c>
      <c r="J9900" s="21" t="e">
        <f>IF(A9900&lt;&gt;"",VLOOKUP(B9900,'Ket qua do'!$C$5:$AP$50000,$J$3,TRUE)*$E$9/1000,"")</f>
        <v>#N/A</v>
      </c>
      <c r="K9900" s="21" t="e">
        <f>IF(A9900&lt;&gt;"",VLOOKUP(B9900,'Ket qua do'!$C$5:$AP$50000,$K$3,TRUE)*$E$9/1000,"")</f>
        <v>#N/A</v>
      </c>
      <c r="L9900" s="21" t="e">
        <f>IF(A9900&lt;&gt;"",VLOOKUP(B9900,'Ket qua do'!$C$5:$AP$50000,$L$3,TRUE),"")</f>
        <v>#N/A</v>
      </c>
    </row>
    <row r="9901" spans="1:12" x14ac:dyDescent="0.25">
      <c r="A9901" t="e">
        <f t="shared" si="160"/>
        <v>#N/A</v>
      </c>
      <c r="B9901" s="1" t="e">
        <f>IF(A9901&lt;&gt;"",VLOOKUP(A9901,'Ket qua do'!$B$5:$CE$50000,2,TRUE),"")</f>
        <v>#N/A</v>
      </c>
      <c r="C9901" s="19" t="e">
        <f>IF(A9901&lt;&gt;"",VLOOKUP(B9901,'Ket qua do'!$C$5:$AP$50000,$C$3,TRUE)*SQRT(3)*$C$11,"")</f>
        <v>#N/A</v>
      </c>
      <c r="D9901" s="21" t="e">
        <f>IF(A9901&lt;&gt;"",VLOOKUP(B9901,'Ket qua do'!$C$5:$AP$50000,$D$3,TRUE),"")</f>
        <v>#N/A</v>
      </c>
      <c r="E9901" s="21" t="e">
        <f>IF(A9901&lt;&gt;"",VLOOKUP(B9901,'Ket qua do'!$C$5:$AP$50000,$E$3,TRUE)*$C$12,"")</f>
        <v>#N/A</v>
      </c>
      <c r="F9901" s="21" t="e">
        <f>IF(A9901&lt;&gt;"",VLOOKUP(B9901,'Ket qua do'!$C$5:$AP$50000,$F$3,TRUE),"")</f>
        <v>#N/A</v>
      </c>
      <c r="G9901" s="21" t="e">
        <f>IF(A9901&lt;&gt;"",VLOOKUP(B9901,'Ket qua do'!$C$5:$AP$50000,$G$3,TRUE),"")</f>
        <v>#N/A</v>
      </c>
      <c r="H9901" s="21" t="e">
        <f>IF(A9901&lt;&gt;"",VLOOKUP(B9901,'Ket qua do'!$C$5:$AP$50000,$H$3,TRUE),"")</f>
        <v>#N/A</v>
      </c>
      <c r="I9901" s="21" t="e">
        <f>IF(A9901&lt;&gt;"",VLOOKUP(B9901,'Ket qua do'!$C$5:$AP$50000,$I$3,TRUE)*$E$9/1000,"")</f>
        <v>#N/A</v>
      </c>
      <c r="J9901" s="21" t="e">
        <f>IF(A9901&lt;&gt;"",VLOOKUP(B9901,'Ket qua do'!$C$5:$AP$50000,$J$3,TRUE)*$E$9/1000,"")</f>
        <v>#N/A</v>
      </c>
      <c r="K9901" s="21" t="e">
        <f>IF(A9901&lt;&gt;"",VLOOKUP(B9901,'Ket qua do'!$C$5:$AP$50000,$K$3,TRUE)*$E$9/1000,"")</f>
        <v>#N/A</v>
      </c>
      <c r="L9901" s="21" t="e">
        <f>IF(A9901&lt;&gt;"",VLOOKUP(B9901,'Ket qua do'!$C$5:$AP$50000,$L$3,TRUE),"")</f>
        <v>#N/A</v>
      </c>
    </row>
    <row r="9902" spans="1:12" x14ac:dyDescent="0.25">
      <c r="A9902" t="e">
        <f t="shared" si="160"/>
        <v>#N/A</v>
      </c>
      <c r="B9902" s="1" t="e">
        <f>IF(A9902&lt;&gt;"",VLOOKUP(A9902,'Ket qua do'!$B$5:$CE$50000,2,TRUE),"")</f>
        <v>#N/A</v>
      </c>
      <c r="C9902" s="19" t="e">
        <f>IF(A9902&lt;&gt;"",VLOOKUP(B9902,'Ket qua do'!$C$5:$AP$50000,$C$3,TRUE)*SQRT(3)*$C$11,"")</f>
        <v>#N/A</v>
      </c>
      <c r="D9902" s="21" t="e">
        <f>IF(A9902&lt;&gt;"",VLOOKUP(B9902,'Ket qua do'!$C$5:$AP$50000,$D$3,TRUE),"")</f>
        <v>#N/A</v>
      </c>
      <c r="E9902" s="21" t="e">
        <f>IF(A9902&lt;&gt;"",VLOOKUP(B9902,'Ket qua do'!$C$5:$AP$50000,$E$3,TRUE)*$C$12,"")</f>
        <v>#N/A</v>
      </c>
      <c r="F9902" s="21" t="e">
        <f>IF(A9902&lt;&gt;"",VLOOKUP(B9902,'Ket qua do'!$C$5:$AP$50000,$F$3,TRUE),"")</f>
        <v>#N/A</v>
      </c>
      <c r="G9902" s="21" t="e">
        <f>IF(A9902&lt;&gt;"",VLOOKUP(B9902,'Ket qua do'!$C$5:$AP$50000,$G$3,TRUE),"")</f>
        <v>#N/A</v>
      </c>
      <c r="H9902" s="21" t="e">
        <f>IF(A9902&lt;&gt;"",VLOOKUP(B9902,'Ket qua do'!$C$5:$AP$50000,$H$3,TRUE),"")</f>
        <v>#N/A</v>
      </c>
      <c r="I9902" s="21" t="e">
        <f>IF(A9902&lt;&gt;"",VLOOKUP(B9902,'Ket qua do'!$C$5:$AP$50000,$I$3,TRUE)*$E$9/1000,"")</f>
        <v>#N/A</v>
      </c>
      <c r="J9902" s="21" t="e">
        <f>IF(A9902&lt;&gt;"",VLOOKUP(B9902,'Ket qua do'!$C$5:$AP$50000,$J$3,TRUE)*$E$9/1000,"")</f>
        <v>#N/A</v>
      </c>
      <c r="K9902" s="21" t="e">
        <f>IF(A9902&lt;&gt;"",VLOOKUP(B9902,'Ket qua do'!$C$5:$AP$50000,$K$3,TRUE)*$E$9/1000,"")</f>
        <v>#N/A</v>
      </c>
      <c r="L9902" s="21" t="e">
        <f>IF(A9902&lt;&gt;"",VLOOKUP(B9902,'Ket qua do'!$C$5:$AP$50000,$L$3,TRUE),"")</f>
        <v>#N/A</v>
      </c>
    </row>
    <row r="9903" spans="1:12" x14ac:dyDescent="0.25">
      <c r="A9903" t="e">
        <f t="shared" si="160"/>
        <v>#N/A</v>
      </c>
      <c r="B9903" s="1" t="e">
        <f>IF(A9903&lt;&gt;"",VLOOKUP(A9903,'Ket qua do'!$B$5:$CE$50000,2,TRUE),"")</f>
        <v>#N/A</v>
      </c>
      <c r="C9903" s="19" t="e">
        <f>IF(A9903&lt;&gt;"",VLOOKUP(B9903,'Ket qua do'!$C$5:$AP$50000,$C$3,TRUE)*SQRT(3)*$C$11,"")</f>
        <v>#N/A</v>
      </c>
      <c r="D9903" s="21" t="e">
        <f>IF(A9903&lt;&gt;"",VLOOKUP(B9903,'Ket qua do'!$C$5:$AP$50000,$D$3,TRUE),"")</f>
        <v>#N/A</v>
      </c>
      <c r="E9903" s="21" t="e">
        <f>IF(A9903&lt;&gt;"",VLOOKUP(B9903,'Ket qua do'!$C$5:$AP$50000,$E$3,TRUE)*$C$12,"")</f>
        <v>#N/A</v>
      </c>
      <c r="F9903" s="21" t="e">
        <f>IF(A9903&lt;&gt;"",VLOOKUP(B9903,'Ket qua do'!$C$5:$AP$50000,$F$3,TRUE),"")</f>
        <v>#N/A</v>
      </c>
      <c r="G9903" s="21" t="e">
        <f>IF(A9903&lt;&gt;"",VLOOKUP(B9903,'Ket qua do'!$C$5:$AP$50000,$G$3,TRUE),"")</f>
        <v>#N/A</v>
      </c>
      <c r="H9903" s="21" t="e">
        <f>IF(A9903&lt;&gt;"",VLOOKUP(B9903,'Ket qua do'!$C$5:$AP$50000,$H$3,TRUE),"")</f>
        <v>#N/A</v>
      </c>
      <c r="I9903" s="21" t="e">
        <f>IF(A9903&lt;&gt;"",VLOOKUP(B9903,'Ket qua do'!$C$5:$AP$50000,$I$3,TRUE)*$E$9/1000,"")</f>
        <v>#N/A</v>
      </c>
      <c r="J9903" s="21" t="e">
        <f>IF(A9903&lt;&gt;"",VLOOKUP(B9903,'Ket qua do'!$C$5:$AP$50000,$J$3,TRUE)*$E$9/1000,"")</f>
        <v>#N/A</v>
      </c>
      <c r="K9903" s="21" t="e">
        <f>IF(A9903&lt;&gt;"",VLOOKUP(B9903,'Ket qua do'!$C$5:$AP$50000,$K$3,TRUE)*$E$9/1000,"")</f>
        <v>#N/A</v>
      </c>
      <c r="L9903" s="21" t="e">
        <f>IF(A9903&lt;&gt;"",VLOOKUP(B9903,'Ket qua do'!$C$5:$AP$50000,$L$3,TRUE),"")</f>
        <v>#N/A</v>
      </c>
    </row>
    <row r="9904" spans="1:12" x14ac:dyDescent="0.25">
      <c r="A9904" t="e">
        <f t="shared" si="160"/>
        <v>#N/A</v>
      </c>
      <c r="B9904" s="1" t="e">
        <f>IF(A9904&lt;&gt;"",VLOOKUP(A9904,'Ket qua do'!$B$5:$CE$50000,2,TRUE),"")</f>
        <v>#N/A</v>
      </c>
      <c r="C9904" s="19" t="e">
        <f>IF(A9904&lt;&gt;"",VLOOKUP(B9904,'Ket qua do'!$C$5:$AP$50000,$C$3,TRUE)*SQRT(3)*$C$11,"")</f>
        <v>#N/A</v>
      </c>
      <c r="D9904" s="21" t="e">
        <f>IF(A9904&lt;&gt;"",VLOOKUP(B9904,'Ket qua do'!$C$5:$AP$50000,$D$3,TRUE),"")</f>
        <v>#N/A</v>
      </c>
      <c r="E9904" s="21" t="e">
        <f>IF(A9904&lt;&gt;"",VLOOKUP(B9904,'Ket qua do'!$C$5:$AP$50000,$E$3,TRUE)*$C$12,"")</f>
        <v>#N/A</v>
      </c>
      <c r="F9904" s="21" t="e">
        <f>IF(A9904&lt;&gt;"",VLOOKUP(B9904,'Ket qua do'!$C$5:$AP$50000,$F$3,TRUE),"")</f>
        <v>#N/A</v>
      </c>
      <c r="G9904" s="21" t="e">
        <f>IF(A9904&lt;&gt;"",VLOOKUP(B9904,'Ket qua do'!$C$5:$AP$50000,$G$3,TRUE),"")</f>
        <v>#N/A</v>
      </c>
      <c r="H9904" s="21" t="e">
        <f>IF(A9904&lt;&gt;"",VLOOKUP(B9904,'Ket qua do'!$C$5:$AP$50000,$H$3,TRUE),"")</f>
        <v>#N/A</v>
      </c>
      <c r="I9904" s="21" t="e">
        <f>IF(A9904&lt;&gt;"",VLOOKUP(B9904,'Ket qua do'!$C$5:$AP$50000,$I$3,TRUE)*$E$9/1000,"")</f>
        <v>#N/A</v>
      </c>
      <c r="J9904" s="21" t="e">
        <f>IF(A9904&lt;&gt;"",VLOOKUP(B9904,'Ket qua do'!$C$5:$AP$50000,$J$3,TRUE)*$E$9/1000,"")</f>
        <v>#N/A</v>
      </c>
      <c r="K9904" s="21" t="e">
        <f>IF(A9904&lt;&gt;"",VLOOKUP(B9904,'Ket qua do'!$C$5:$AP$50000,$K$3,TRUE)*$E$9/1000,"")</f>
        <v>#N/A</v>
      </c>
      <c r="L9904" s="21" t="e">
        <f>IF(A9904&lt;&gt;"",VLOOKUP(B9904,'Ket qua do'!$C$5:$AP$50000,$L$3,TRUE),"")</f>
        <v>#N/A</v>
      </c>
    </row>
    <row r="9905" spans="1:12" x14ac:dyDescent="0.25">
      <c r="A9905" t="e">
        <f t="shared" si="160"/>
        <v>#N/A</v>
      </c>
      <c r="B9905" s="1" t="e">
        <f>IF(A9905&lt;&gt;"",VLOOKUP(A9905,'Ket qua do'!$B$5:$CE$50000,2,TRUE),"")</f>
        <v>#N/A</v>
      </c>
      <c r="C9905" s="19" t="e">
        <f>IF(A9905&lt;&gt;"",VLOOKUP(B9905,'Ket qua do'!$C$5:$AP$50000,$C$3,TRUE)*SQRT(3)*$C$11,"")</f>
        <v>#N/A</v>
      </c>
      <c r="D9905" s="21" t="e">
        <f>IF(A9905&lt;&gt;"",VLOOKUP(B9905,'Ket qua do'!$C$5:$AP$50000,$D$3,TRUE),"")</f>
        <v>#N/A</v>
      </c>
      <c r="E9905" s="21" t="e">
        <f>IF(A9905&lt;&gt;"",VLOOKUP(B9905,'Ket qua do'!$C$5:$AP$50000,$E$3,TRUE)*$C$12,"")</f>
        <v>#N/A</v>
      </c>
      <c r="F9905" s="21" t="e">
        <f>IF(A9905&lt;&gt;"",VLOOKUP(B9905,'Ket qua do'!$C$5:$AP$50000,$F$3,TRUE),"")</f>
        <v>#N/A</v>
      </c>
      <c r="G9905" s="21" t="e">
        <f>IF(A9905&lt;&gt;"",VLOOKUP(B9905,'Ket qua do'!$C$5:$AP$50000,$G$3,TRUE),"")</f>
        <v>#N/A</v>
      </c>
      <c r="H9905" s="21" t="e">
        <f>IF(A9905&lt;&gt;"",VLOOKUP(B9905,'Ket qua do'!$C$5:$AP$50000,$H$3,TRUE),"")</f>
        <v>#N/A</v>
      </c>
      <c r="I9905" s="21" t="e">
        <f>IF(A9905&lt;&gt;"",VLOOKUP(B9905,'Ket qua do'!$C$5:$AP$50000,$I$3,TRUE)*$E$9/1000,"")</f>
        <v>#N/A</v>
      </c>
      <c r="J9905" s="21" t="e">
        <f>IF(A9905&lt;&gt;"",VLOOKUP(B9905,'Ket qua do'!$C$5:$AP$50000,$J$3,TRUE)*$E$9/1000,"")</f>
        <v>#N/A</v>
      </c>
      <c r="K9905" s="21" t="e">
        <f>IF(A9905&lt;&gt;"",VLOOKUP(B9905,'Ket qua do'!$C$5:$AP$50000,$K$3,TRUE)*$E$9/1000,"")</f>
        <v>#N/A</v>
      </c>
      <c r="L9905" s="21" t="e">
        <f>IF(A9905&lt;&gt;"",VLOOKUP(B9905,'Ket qua do'!$C$5:$AP$50000,$L$3,TRUE),"")</f>
        <v>#N/A</v>
      </c>
    </row>
    <row r="9906" spans="1:12" x14ac:dyDescent="0.25">
      <c r="A9906" t="e">
        <f t="shared" si="160"/>
        <v>#N/A</v>
      </c>
      <c r="B9906" s="1" t="e">
        <f>IF(A9906&lt;&gt;"",VLOOKUP(A9906,'Ket qua do'!$B$5:$CE$50000,2,TRUE),"")</f>
        <v>#N/A</v>
      </c>
      <c r="C9906" s="19" t="e">
        <f>IF(A9906&lt;&gt;"",VLOOKUP(B9906,'Ket qua do'!$C$5:$AP$50000,$C$3,TRUE)*SQRT(3)*$C$11,"")</f>
        <v>#N/A</v>
      </c>
      <c r="D9906" s="21" t="e">
        <f>IF(A9906&lt;&gt;"",VLOOKUP(B9906,'Ket qua do'!$C$5:$AP$50000,$D$3,TRUE),"")</f>
        <v>#N/A</v>
      </c>
      <c r="E9906" s="21" t="e">
        <f>IF(A9906&lt;&gt;"",VLOOKUP(B9906,'Ket qua do'!$C$5:$AP$50000,$E$3,TRUE)*$C$12,"")</f>
        <v>#N/A</v>
      </c>
      <c r="F9906" s="21" t="e">
        <f>IF(A9906&lt;&gt;"",VLOOKUP(B9906,'Ket qua do'!$C$5:$AP$50000,$F$3,TRUE),"")</f>
        <v>#N/A</v>
      </c>
      <c r="G9906" s="21" t="e">
        <f>IF(A9906&lt;&gt;"",VLOOKUP(B9906,'Ket qua do'!$C$5:$AP$50000,$G$3,TRUE),"")</f>
        <v>#N/A</v>
      </c>
      <c r="H9906" s="21" t="e">
        <f>IF(A9906&lt;&gt;"",VLOOKUP(B9906,'Ket qua do'!$C$5:$AP$50000,$H$3,TRUE),"")</f>
        <v>#N/A</v>
      </c>
      <c r="I9906" s="21" t="e">
        <f>IF(A9906&lt;&gt;"",VLOOKUP(B9906,'Ket qua do'!$C$5:$AP$50000,$I$3,TRUE)*$E$9/1000,"")</f>
        <v>#N/A</v>
      </c>
      <c r="J9906" s="21" t="e">
        <f>IF(A9906&lt;&gt;"",VLOOKUP(B9906,'Ket qua do'!$C$5:$AP$50000,$J$3,TRUE)*$E$9/1000,"")</f>
        <v>#N/A</v>
      </c>
      <c r="K9906" s="21" t="e">
        <f>IF(A9906&lt;&gt;"",VLOOKUP(B9906,'Ket qua do'!$C$5:$AP$50000,$K$3,TRUE)*$E$9/1000,"")</f>
        <v>#N/A</v>
      </c>
      <c r="L9906" s="21" t="e">
        <f>IF(A9906&lt;&gt;"",VLOOKUP(B9906,'Ket qua do'!$C$5:$AP$50000,$L$3,TRUE),"")</f>
        <v>#N/A</v>
      </c>
    </row>
    <row r="9907" spans="1:12" x14ac:dyDescent="0.25">
      <c r="A9907" t="e">
        <f t="shared" si="160"/>
        <v>#N/A</v>
      </c>
      <c r="B9907" s="1" t="e">
        <f>IF(A9907&lt;&gt;"",VLOOKUP(A9907,'Ket qua do'!$B$5:$CE$50000,2,TRUE),"")</f>
        <v>#N/A</v>
      </c>
      <c r="C9907" s="19" t="e">
        <f>IF(A9907&lt;&gt;"",VLOOKUP(B9907,'Ket qua do'!$C$5:$AP$50000,$C$3,TRUE)*SQRT(3)*$C$11,"")</f>
        <v>#N/A</v>
      </c>
      <c r="D9907" s="21" t="e">
        <f>IF(A9907&lt;&gt;"",VLOOKUP(B9907,'Ket qua do'!$C$5:$AP$50000,$D$3,TRUE),"")</f>
        <v>#N/A</v>
      </c>
      <c r="E9907" s="21" t="e">
        <f>IF(A9907&lt;&gt;"",VLOOKUP(B9907,'Ket qua do'!$C$5:$AP$50000,$E$3,TRUE)*$C$12,"")</f>
        <v>#N/A</v>
      </c>
      <c r="F9907" s="21" t="e">
        <f>IF(A9907&lt;&gt;"",VLOOKUP(B9907,'Ket qua do'!$C$5:$AP$50000,$F$3,TRUE),"")</f>
        <v>#N/A</v>
      </c>
      <c r="G9907" s="21" t="e">
        <f>IF(A9907&lt;&gt;"",VLOOKUP(B9907,'Ket qua do'!$C$5:$AP$50000,$G$3,TRUE),"")</f>
        <v>#N/A</v>
      </c>
      <c r="H9907" s="21" t="e">
        <f>IF(A9907&lt;&gt;"",VLOOKUP(B9907,'Ket qua do'!$C$5:$AP$50000,$H$3,TRUE),"")</f>
        <v>#N/A</v>
      </c>
      <c r="I9907" s="21" t="e">
        <f>IF(A9907&lt;&gt;"",VLOOKUP(B9907,'Ket qua do'!$C$5:$AP$50000,$I$3,TRUE)*$E$9/1000,"")</f>
        <v>#N/A</v>
      </c>
      <c r="J9907" s="21" t="e">
        <f>IF(A9907&lt;&gt;"",VLOOKUP(B9907,'Ket qua do'!$C$5:$AP$50000,$J$3,TRUE)*$E$9/1000,"")</f>
        <v>#N/A</v>
      </c>
      <c r="K9907" s="21" t="e">
        <f>IF(A9907&lt;&gt;"",VLOOKUP(B9907,'Ket qua do'!$C$5:$AP$50000,$K$3,TRUE)*$E$9/1000,"")</f>
        <v>#N/A</v>
      </c>
      <c r="L9907" s="21" t="e">
        <f>IF(A9907&lt;&gt;"",VLOOKUP(B9907,'Ket qua do'!$C$5:$AP$50000,$L$3,TRUE),"")</f>
        <v>#N/A</v>
      </c>
    </row>
    <row r="9908" spans="1:12" x14ac:dyDescent="0.25">
      <c r="A9908" t="e">
        <f t="shared" si="160"/>
        <v>#N/A</v>
      </c>
      <c r="B9908" s="1" t="e">
        <f>IF(A9908&lt;&gt;"",VLOOKUP(A9908,'Ket qua do'!$B$5:$CE$50000,2,TRUE),"")</f>
        <v>#N/A</v>
      </c>
      <c r="C9908" s="19" t="e">
        <f>IF(A9908&lt;&gt;"",VLOOKUP(B9908,'Ket qua do'!$C$5:$AP$50000,$C$3,TRUE)*SQRT(3)*$C$11,"")</f>
        <v>#N/A</v>
      </c>
      <c r="D9908" s="21" t="e">
        <f>IF(A9908&lt;&gt;"",VLOOKUP(B9908,'Ket qua do'!$C$5:$AP$50000,$D$3,TRUE),"")</f>
        <v>#N/A</v>
      </c>
      <c r="E9908" s="21" t="e">
        <f>IF(A9908&lt;&gt;"",VLOOKUP(B9908,'Ket qua do'!$C$5:$AP$50000,$E$3,TRUE)*$C$12,"")</f>
        <v>#N/A</v>
      </c>
      <c r="F9908" s="21" t="e">
        <f>IF(A9908&lt;&gt;"",VLOOKUP(B9908,'Ket qua do'!$C$5:$AP$50000,$F$3,TRUE),"")</f>
        <v>#N/A</v>
      </c>
      <c r="G9908" s="21" t="e">
        <f>IF(A9908&lt;&gt;"",VLOOKUP(B9908,'Ket qua do'!$C$5:$AP$50000,$G$3,TRUE),"")</f>
        <v>#N/A</v>
      </c>
      <c r="H9908" s="21" t="e">
        <f>IF(A9908&lt;&gt;"",VLOOKUP(B9908,'Ket qua do'!$C$5:$AP$50000,$H$3,TRUE),"")</f>
        <v>#N/A</v>
      </c>
      <c r="I9908" s="21" t="e">
        <f>IF(A9908&lt;&gt;"",VLOOKUP(B9908,'Ket qua do'!$C$5:$AP$50000,$I$3,TRUE)*$E$9/1000,"")</f>
        <v>#N/A</v>
      </c>
      <c r="J9908" s="21" t="e">
        <f>IF(A9908&lt;&gt;"",VLOOKUP(B9908,'Ket qua do'!$C$5:$AP$50000,$J$3,TRUE)*$E$9/1000,"")</f>
        <v>#N/A</v>
      </c>
      <c r="K9908" s="21" t="e">
        <f>IF(A9908&lt;&gt;"",VLOOKUP(B9908,'Ket qua do'!$C$5:$AP$50000,$K$3,TRUE)*$E$9/1000,"")</f>
        <v>#N/A</v>
      </c>
      <c r="L9908" s="21" t="e">
        <f>IF(A9908&lt;&gt;"",VLOOKUP(B9908,'Ket qua do'!$C$5:$AP$50000,$L$3,TRUE),"")</f>
        <v>#N/A</v>
      </c>
    </row>
    <row r="9909" spans="1:12" x14ac:dyDescent="0.25">
      <c r="A9909" t="e">
        <f t="shared" si="160"/>
        <v>#N/A</v>
      </c>
      <c r="B9909" s="1" t="e">
        <f>IF(A9909&lt;&gt;"",VLOOKUP(A9909,'Ket qua do'!$B$5:$CE$50000,2,TRUE),"")</f>
        <v>#N/A</v>
      </c>
      <c r="C9909" s="19" t="e">
        <f>IF(A9909&lt;&gt;"",VLOOKUP(B9909,'Ket qua do'!$C$5:$AP$50000,$C$3,TRUE)*SQRT(3)*$C$11,"")</f>
        <v>#N/A</v>
      </c>
      <c r="D9909" s="21" t="e">
        <f>IF(A9909&lt;&gt;"",VLOOKUP(B9909,'Ket qua do'!$C$5:$AP$50000,$D$3,TRUE),"")</f>
        <v>#N/A</v>
      </c>
      <c r="E9909" s="21" t="e">
        <f>IF(A9909&lt;&gt;"",VLOOKUP(B9909,'Ket qua do'!$C$5:$AP$50000,$E$3,TRUE)*$C$12,"")</f>
        <v>#N/A</v>
      </c>
      <c r="F9909" s="21" t="e">
        <f>IF(A9909&lt;&gt;"",VLOOKUP(B9909,'Ket qua do'!$C$5:$AP$50000,$F$3,TRUE),"")</f>
        <v>#N/A</v>
      </c>
      <c r="G9909" s="21" t="e">
        <f>IF(A9909&lt;&gt;"",VLOOKUP(B9909,'Ket qua do'!$C$5:$AP$50000,$G$3,TRUE),"")</f>
        <v>#N/A</v>
      </c>
      <c r="H9909" s="21" t="e">
        <f>IF(A9909&lt;&gt;"",VLOOKUP(B9909,'Ket qua do'!$C$5:$AP$50000,$H$3,TRUE),"")</f>
        <v>#N/A</v>
      </c>
      <c r="I9909" s="21" t="e">
        <f>IF(A9909&lt;&gt;"",VLOOKUP(B9909,'Ket qua do'!$C$5:$AP$50000,$I$3,TRUE)*$E$9/1000,"")</f>
        <v>#N/A</v>
      </c>
      <c r="J9909" s="21" t="e">
        <f>IF(A9909&lt;&gt;"",VLOOKUP(B9909,'Ket qua do'!$C$5:$AP$50000,$J$3,TRUE)*$E$9/1000,"")</f>
        <v>#N/A</v>
      </c>
      <c r="K9909" s="21" t="e">
        <f>IF(A9909&lt;&gt;"",VLOOKUP(B9909,'Ket qua do'!$C$5:$AP$50000,$K$3,TRUE)*$E$9/1000,"")</f>
        <v>#N/A</v>
      </c>
      <c r="L9909" s="21" t="e">
        <f>IF(A9909&lt;&gt;"",VLOOKUP(B9909,'Ket qua do'!$C$5:$AP$50000,$L$3,TRUE),"")</f>
        <v>#N/A</v>
      </c>
    </row>
    <row r="9910" spans="1:12" x14ac:dyDescent="0.25">
      <c r="A9910" t="e">
        <f t="shared" si="160"/>
        <v>#N/A</v>
      </c>
      <c r="B9910" s="1" t="e">
        <f>IF(A9910&lt;&gt;"",VLOOKUP(A9910,'Ket qua do'!$B$5:$CE$50000,2,TRUE),"")</f>
        <v>#N/A</v>
      </c>
      <c r="C9910" s="19" t="e">
        <f>IF(A9910&lt;&gt;"",VLOOKUP(B9910,'Ket qua do'!$C$5:$AP$50000,$C$3,TRUE)*SQRT(3)*$C$11,"")</f>
        <v>#N/A</v>
      </c>
      <c r="D9910" s="21" t="e">
        <f>IF(A9910&lt;&gt;"",VLOOKUP(B9910,'Ket qua do'!$C$5:$AP$50000,$D$3,TRUE),"")</f>
        <v>#N/A</v>
      </c>
      <c r="E9910" s="21" t="e">
        <f>IF(A9910&lt;&gt;"",VLOOKUP(B9910,'Ket qua do'!$C$5:$AP$50000,$E$3,TRUE)*$C$12,"")</f>
        <v>#N/A</v>
      </c>
      <c r="F9910" s="21" t="e">
        <f>IF(A9910&lt;&gt;"",VLOOKUP(B9910,'Ket qua do'!$C$5:$AP$50000,$F$3,TRUE),"")</f>
        <v>#N/A</v>
      </c>
      <c r="G9910" s="21" t="e">
        <f>IF(A9910&lt;&gt;"",VLOOKUP(B9910,'Ket qua do'!$C$5:$AP$50000,$G$3,TRUE),"")</f>
        <v>#N/A</v>
      </c>
      <c r="H9910" s="21" t="e">
        <f>IF(A9910&lt;&gt;"",VLOOKUP(B9910,'Ket qua do'!$C$5:$AP$50000,$H$3,TRUE),"")</f>
        <v>#N/A</v>
      </c>
      <c r="I9910" s="21" t="e">
        <f>IF(A9910&lt;&gt;"",VLOOKUP(B9910,'Ket qua do'!$C$5:$AP$50000,$I$3,TRUE)*$E$9/1000,"")</f>
        <v>#N/A</v>
      </c>
      <c r="J9910" s="21" t="e">
        <f>IF(A9910&lt;&gt;"",VLOOKUP(B9910,'Ket qua do'!$C$5:$AP$50000,$J$3,TRUE)*$E$9/1000,"")</f>
        <v>#N/A</v>
      </c>
      <c r="K9910" s="21" t="e">
        <f>IF(A9910&lt;&gt;"",VLOOKUP(B9910,'Ket qua do'!$C$5:$AP$50000,$K$3,TRUE)*$E$9/1000,"")</f>
        <v>#N/A</v>
      </c>
      <c r="L9910" s="21" t="e">
        <f>IF(A9910&lt;&gt;"",VLOOKUP(B9910,'Ket qua do'!$C$5:$AP$50000,$L$3,TRUE),"")</f>
        <v>#N/A</v>
      </c>
    </row>
    <row r="9911" spans="1:12" x14ac:dyDescent="0.25">
      <c r="A9911" t="e">
        <f t="shared" si="160"/>
        <v>#N/A</v>
      </c>
      <c r="B9911" s="1" t="e">
        <f>IF(A9911&lt;&gt;"",VLOOKUP(A9911,'Ket qua do'!$B$5:$CE$50000,2,TRUE),"")</f>
        <v>#N/A</v>
      </c>
      <c r="C9911" s="19" t="e">
        <f>IF(A9911&lt;&gt;"",VLOOKUP(B9911,'Ket qua do'!$C$5:$AP$50000,$C$3,TRUE)*SQRT(3)*$C$11,"")</f>
        <v>#N/A</v>
      </c>
      <c r="D9911" s="21" t="e">
        <f>IF(A9911&lt;&gt;"",VLOOKUP(B9911,'Ket qua do'!$C$5:$AP$50000,$D$3,TRUE),"")</f>
        <v>#N/A</v>
      </c>
      <c r="E9911" s="21" t="e">
        <f>IF(A9911&lt;&gt;"",VLOOKUP(B9911,'Ket qua do'!$C$5:$AP$50000,$E$3,TRUE)*$C$12,"")</f>
        <v>#N/A</v>
      </c>
      <c r="F9911" s="21" t="e">
        <f>IF(A9911&lt;&gt;"",VLOOKUP(B9911,'Ket qua do'!$C$5:$AP$50000,$F$3,TRUE),"")</f>
        <v>#N/A</v>
      </c>
      <c r="G9911" s="21" t="e">
        <f>IF(A9911&lt;&gt;"",VLOOKUP(B9911,'Ket qua do'!$C$5:$AP$50000,$G$3,TRUE),"")</f>
        <v>#N/A</v>
      </c>
      <c r="H9911" s="21" t="e">
        <f>IF(A9911&lt;&gt;"",VLOOKUP(B9911,'Ket qua do'!$C$5:$AP$50000,$H$3,TRUE),"")</f>
        <v>#N/A</v>
      </c>
      <c r="I9911" s="21" t="e">
        <f>IF(A9911&lt;&gt;"",VLOOKUP(B9911,'Ket qua do'!$C$5:$AP$50000,$I$3,TRUE)*$E$9/1000,"")</f>
        <v>#N/A</v>
      </c>
      <c r="J9911" s="21" t="e">
        <f>IF(A9911&lt;&gt;"",VLOOKUP(B9911,'Ket qua do'!$C$5:$AP$50000,$J$3,TRUE)*$E$9/1000,"")</f>
        <v>#N/A</v>
      </c>
      <c r="K9911" s="21" t="e">
        <f>IF(A9911&lt;&gt;"",VLOOKUP(B9911,'Ket qua do'!$C$5:$AP$50000,$K$3,TRUE)*$E$9/1000,"")</f>
        <v>#N/A</v>
      </c>
      <c r="L9911" s="21" t="e">
        <f>IF(A9911&lt;&gt;"",VLOOKUP(B9911,'Ket qua do'!$C$5:$AP$50000,$L$3,TRUE),"")</f>
        <v>#N/A</v>
      </c>
    </row>
    <row r="9912" spans="1:12" x14ac:dyDescent="0.25">
      <c r="A9912" t="e">
        <f t="shared" si="160"/>
        <v>#N/A</v>
      </c>
      <c r="B9912" s="1" t="e">
        <f>IF(A9912&lt;&gt;"",VLOOKUP(A9912,'Ket qua do'!$B$5:$CE$50000,2,TRUE),"")</f>
        <v>#N/A</v>
      </c>
      <c r="C9912" s="19" t="e">
        <f>IF(A9912&lt;&gt;"",VLOOKUP(B9912,'Ket qua do'!$C$5:$AP$50000,$C$3,TRUE)*SQRT(3)*$C$11,"")</f>
        <v>#N/A</v>
      </c>
      <c r="D9912" s="21" t="e">
        <f>IF(A9912&lt;&gt;"",VLOOKUP(B9912,'Ket qua do'!$C$5:$AP$50000,$D$3,TRUE),"")</f>
        <v>#N/A</v>
      </c>
      <c r="E9912" s="21" t="e">
        <f>IF(A9912&lt;&gt;"",VLOOKUP(B9912,'Ket qua do'!$C$5:$AP$50000,$E$3,TRUE)*$C$12,"")</f>
        <v>#N/A</v>
      </c>
      <c r="F9912" s="21" t="e">
        <f>IF(A9912&lt;&gt;"",VLOOKUP(B9912,'Ket qua do'!$C$5:$AP$50000,$F$3,TRUE),"")</f>
        <v>#N/A</v>
      </c>
      <c r="G9912" s="21" t="e">
        <f>IF(A9912&lt;&gt;"",VLOOKUP(B9912,'Ket qua do'!$C$5:$AP$50000,$G$3,TRUE),"")</f>
        <v>#N/A</v>
      </c>
      <c r="H9912" s="21" t="e">
        <f>IF(A9912&lt;&gt;"",VLOOKUP(B9912,'Ket qua do'!$C$5:$AP$50000,$H$3,TRUE),"")</f>
        <v>#N/A</v>
      </c>
      <c r="I9912" s="21" t="e">
        <f>IF(A9912&lt;&gt;"",VLOOKUP(B9912,'Ket qua do'!$C$5:$AP$50000,$I$3,TRUE)*$E$9/1000,"")</f>
        <v>#N/A</v>
      </c>
      <c r="J9912" s="21" t="e">
        <f>IF(A9912&lt;&gt;"",VLOOKUP(B9912,'Ket qua do'!$C$5:$AP$50000,$J$3,TRUE)*$E$9/1000,"")</f>
        <v>#N/A</v>
      </c>
      <c r="K9912" s="21" t="e">
        <f>IF(A9912&lt;&gt;"",VLOOKUP(B9912,'Ket qua do'!$C$5:$AP$50000,$K$3,TRUE)*$E$9/1000,"")</f>
        <v>#N/A</v>
      </c>
      <c r="L9912" s="21" t="e">
        <f>IF(A9912&lt;&gt;"",VLOOKUP(B9912,'Ket qua do'!$C$5:$AP$50000,$L$3,TRUE),"")</f>
        <v>#N/A</v>
      </c>
    </row>
    <row r="9913" spans="1:12" x14ac:dyDescent="0.25">
      <c r="A9913" t="e">
        <f t="shared" si="160"/>
        <v>#N/A</v>
      </c>
      <c r="B9913" s="1" t="e">
        <f>IF(A9913&lt;&gt;"",VLOOKUP(A9913,'Ket qua do'!$B$5:$CE$50000,2,TRUE),"")</f>
        <v>#N/A</v>
      </c>
      <c r="C9913" s="19" t="e">
        <f>IF(A9913&lt;&gt;"",VLOOKUP(B9913,'Ket qua do'!$C$5:$AP$50000,$C$3,TRUE)*SQRT(3)*$C$11,"")</f>
        <v>#N/A</v>
      </c>
      <c r="D9913" s="21" t="e">
        <f>IF(A9913&lt;&gt;"",VLOOKUP(B9913,'Ket qua do'!$C$5:$AP$50000,$D$3,TRUE),"")</f>
        <v>#N/A</v>
      </c>
      <c r="E9913" s="21" t="e">
        <f>IF(A9913&lt;&gt;"",VLOOKUP(B9913,'Ket qua do'!$C$5:$AP$50000,$E$3,TRUE)*$C$12,"")</f>
        <v>#N/A</v>
      </c>
      <c r="F9913" s="21" t="e">
        <f>IF(A9913&lt;&gt;"",VLOOKUP(B9913,'Ket qua do'!$C$5:$AP$50000,$F$3,TRUE),"")</f>
        <v>#N/A</v>
      </c>
      <c r="G9913" s="21" t="e">
        <f>IF(A9913&lt;&gt;"",VLOOKUP(B9913,'Ket qua do'!$C$5:$AP$50000,$G$3,TRUE),"")</f>
        <v>#N/A</v>
      </c>
      <c r="H9913" s="21" t="e">
        <f>IF(A9913&lt;&gt;"",VLOOKUP(B9913,'Ket qua do'!$C$5:$AP$50000,$H$3,TRUE),"")</f>
        <v>#N/A</v>
      </c>
      <c r="I9913" s="21" t="e">
        <f>IF(A9913&lt;&gt;"",VLOOKUP(B9913,'Ket qua do'!$C$5:$AP$50000,$I$3,TRUE)*$E$9/1000,"")</f>
        <v>#N/A</v>
      </c>
      <c r="J9913" s="21" t="e">
        <f>IF(A9913&lt;&gt;"",VLOOKUP(B9913,'Ket qua do'!$C$5:$AP$50000,$J$3,TRUE)*$E$9/1000,"")</f>
        <v>#N/A</v>
      </c>
      <c r="K9913" s="21" t="e">
        <f>IF(A9913&lt;&gt;"",VLOOKUP(B9913,'Ket qua do'!$C$5:$AP$50000,$K$3,TRUE)*$E$9/1000,"")</f>
        <v>#N/A</v>
      </c>
      <c r="L9913" s="21" t="e">
        <f>IF(A9913&lt;&gt;"",VLOOKUP(B9913,'Ket qua do'!$C$5:$AP$50000,$L$3,TRUE),"")</f>
        <v>#N/A</v>
      </c>
    </row>
    <row r="9914" spans="1:12" x14ac:dyDescent="0.25">
      <c r="A9914" t="e">
        <f t="shared" si="160"/>
        <v>#N/A</v>
      </c>
      <c r="B9914" s="1" t="e">
        <f>IF(A9914&lt;&gt;"",VLOOKUP(A9914,'Ket qua do'!$B$5:$CE$50000,2,TRUE),"")</f>
        <v>#N/A</v>
      </c>
      <c r="C9914" s="19" t="e">
        <f>IF(A9914&lt;&gt;"",VLOOKUP(B9914,'Ket qua do'!$C$5:$AP$50000,$C$3,TRUE)*SQRT(3)*$C$11,"")</f>
        <v>#N/A</v>
      </c>
      <c r="D9914" s="21" t="e">
        <f>IF(A9914&lt;&gt;"",VLOOKUP(B9914,'Ket qua do'!$C$5:$AP$50000,$D$3,TRUE),"")</f>
        <v>#N/A</v>
      </c>
      <c r="E9914" s="21" t="e">
        <f>IF(A9914&lt;&gt;"",VLOOKUP(B9914,'Ket qua do'!$C$5:$AP$50000,$E$3,TRUE)*$C$12,"")</f>
        <v>#N/A</v>
      </c>
      <c r="F9914" s="21" t="e">
        <f>IF(A9914&lt;&gt;"",VLOOKUP(B9914,'Ket qua do'!$C$5:$AP$50000,$F$3,TRUE),"")</f>
        <v>#N/A</v>
      </c>
      <c r="G9914" s="21" t="e">
        <f>IF(A9914&lt;&gt;"",VLOOKUP(B9914,'Ket qua do'!$C$5:$AP$50000,$G$3,TRUE),"")</f>
        <v>#N/A</v>
      </c>
      <c r="H9914" s="21" t="e">
        <f>IF(A9914&lt;&gt;"",VLOOKUP(B9914,'Ket qua do'!$C$5:$AP$50000,$H$3,TRUE),"")</f>
        <v>#N/A</v>
      </c>
      <c r="I9914" s="21" t="e">
        <f>IF(A9914&lt;&gt;"",VLOOKUP(B9914,'Ket qua do'!$C$5:$AP$50000,$I$3,TRUE)*$E$9/1000,"")</f>
        <v>#N/A</v>
      </c>
      <c r="J9914" s="21" t="e">
        <f>IF(A9914&lt;&gt;"",VLOOKUP(B9914,'Ket qua do'!$C$5:$AP$50000,$J$3,TRUE)*$E$9/1000,"")</f>
        <v>#N/A</v>
      </c>
      <c r="K9914" s="21" t="e">
        <f>IF(A9914&lt;&gt;"",VLOOKUP(B9914,'Ket qua do'!$C$5:$AP$50000,$K$3,TRUE)*$E$9/1000,"")</f>
        <v>#N/A</v>
      </c>
      <c r="L9914" s="21" t="e">
        <f>IF(A9914&lt;&gt;"",VLOOKUP(B9914,'Ket qua do'!$C$5:$AP$50000,$L$3,TRUE),"")</f>
        <v>#N/A</v>
      </c>
    </row>
    <row r="9915" spans="1:12" x14ac:dyDescent="0.25">
      <c r="A9915" t="e">
        <f t="shared" si="160"/>
        <v>#N/A</v>
      </c>
      <c r="B9915" s="1" t="e">
        <f>IF(A9915&lt;&gt;"",VLOOKUP(A9915,'Ket qua do'!$B$5:$CE$50000,2,TRUE),"")</f>
        <v>#N/A</v>
      </c>
      <c r="C9915" s="19" t="e">
        <f>IF(A9915&lt;&gt;"",VLOOKUP(B9915,'Ket qua do'!$C$5:$AP$50000,$C$3,TRUE)*SQRT(3)*$C$11,"")</f>
        <v>#N/A</v>
      </c>
      <c r="D9915" s="21" t="e">
        <f>IF(A9915&lt;&gt;"",VLOOKUP(B9915,'Ket qua do'!$C$5:$AP$50000,$D$3,TRUE),"")</f>
        <v>#N/A</v>
      </c>
      <c r="E9915" s="21" t="e">
        <f>IF(A9915&lt;&gt;"",VLOOKUP(B9915,'Ket qua do'!$C$5:$AP$50000,$E$3,TRUE)*$C$12,"")</f>
        <v>#N/A</v>
      </c>
      <c r="F9915" s="21" t="e">
        <f>IF(A9915&lt;&gt;"",VLOOKUP(B9915,'Ket qua do'!$C$5:$AP$50000,$F$3,TRUE),"")</f>
        <v>#N/A</v>
      </c>
      <c r="G9915" s="21" t="e">
        <f>IF(A9915&lt;&gt;"",VLOOKUP(B9915,'Ket qua do'!$C$5:$AP$50000,$G$3,TRUE),"")</f>
        <v>#N/A</v>
      </c>
      <c r="H9915" s="21" t="e">
        <f>IF(A9915&lt;&gt;"",VLOOKUP(B9915,'Ket qua do'!$C$5:$AP$50000,$H$3,TRUE),"")</f>
        <v>#N/A</v>
      </c>
      <c r="I9915" s="21" t="e">
        <f>IF(A9915&lt;&gt;"",VLOOKUP(B9915,'Ket qua do'!$C$5:$AP$50000,$I$3,TRUE)*$E$9/1000,"")</f>
        <v>#N/A</v>
      </c>
      <c r="J9915" s="21" t="e">
        <f>IF(A9915&lt;&gt;"",VLOOKUP(B9915,'Ket qua do'!$C$5:$AP$50000,$J$3,TRUE)*$E$9/1000,"")</f>
        <v>#N/A</v>
      </c>
      <c r="K9915" s="21" t="e">
        <f>IF(A9915&lt;&gt;"",VLOOKUP(B9915,'Ket qua do'!$C$5:$AP$50000,$K$3,TRUE)*$E$9/1000,"")</f>
        <v>#N/A</v>
      </c>
      <c r="L9915" s="21" t="e">
        <f>IF(A9915&lt;&gt;"",VLOOKUP(B9915,'Ket qua do'!$C$5:$AP$50000,$L$3,TRUE),"")</f>
        <v>#N/A</v>
      </c>
    </row>
    <row r="9916" spans="1:12" x14ac:dyDescent="0.25">
      <c r="A9916" t="e">
        <f t="shared" si="160"/>
        <v>#N/A</v>
      </c>
      <c r="B9916" s="1" t="e">
        <f>IF(A9916&lt;&gt;"",VLOOKUP(A9916,'Ket qua do'!$B$5:$CE$50000,2,TRUE),"")</f>
        <v>#N/A</v>
      </c>
      <c r="C9916" s="19" t="e">
        <f>IF(A9916&lt;&gt;"",VLOOKUP(B9916,'Ket qua do'!$C$5:$AP$50000,$C$3,TRUE)*SQRT(3)*$C$11,"")</f>
        <v>#N/A</v>
      </c>
      <c r="D9916" s="21" t="e">
        <f>IF(A9916&lt;&gt;"",VLOOKUP(B9916,'Ket qua do'!$C$5:$AP$50000,$D$3,TRUE),"")</f>
        <v>#N/A</v>
      </c>
      <c r="E9916" s="21" t="e">
        <f>IF(A9916&lt;&gt;"",VLOOKUP(B9916,'Ket qua do'!$C$5:$AP$50000,$E$3,TRUE)*$C$12,"")</f>
        <v>#N/A</v>
      </c>
      <c r="F9916" s="21" t="e">
        <f>IF(A9916&lt;&gt;"",VLOOKUP(B9916,'Ket qua do'!$C$5:$AP$50000,$F$3,TRUE),"")</f>
        <v>#N/A</v>
      </c>
      <c r="G9916" s="21" t="e">
        <f>IF(A9916&lt;&gt;"",VLOOKUP(B9916,'Ket qua do'!$C$5:$AP$50000,$G$3,TRUE),"")</f>
        <v>#N/A</v>
      </c>
      <c r="H9916" s="21" t="e">
        <f>IF(A9916&lt;&gt;"",VLOOKUP(B9916,'Ket qua do'!$C$5:$AP$50000,$H$3,TRUE),"")</f>
        <v>#N/A</v>
      </c>
      <c r="I9916" s="21" t="e">
        <f>IF(A9916&lt;&gt;"",VLOOKUP(B9916,'Ket qua do'!$C$5:$AP$50000,$I$3,TRUE)*$E$9/1000,"")</f>
        <v>#N/A</v>
      </c>
      <c r="J9916" s="21" t="e">
        <f>IF(A9916&lt;&gt;"",VLOOKUP(B9916,'Ket qua do'!$C$5:$AP$50000,$J$3,TRUE)*$E$9/1000,"")</f>
        <v>#N/A</v>
      </c>
      <c r="K9916" s="21" t="e">
        <f>IF(A9916&lt;&gt;"",VLOOKUP(B9916,'Ket qua do'!$C$5:$AP$50000,$K$3,TRUE)*$E$9/1000,"")</f>
        <v>#N/A</v>
      </c>
      <c r="L9916" s="21" t="e">
        <f>IF(A9916&lt;&gt;"",VLOOKUP(B9916,'Ket qua do'!$C$5:$AP$50000,$L$3,TRUE),"")</f>
        <v>#N/A</v>
      </c>
    </row>
    <row r="9917" spans="1:12" x14ac:dyDescent="0.25">
      <c r="A9917" t="e">
        <f t="shared" si="160"/>
        <v>#N/A</v>
      </c>
      <c r="B9917" s="1" t="e">
        <f>IF(A9917&lt;&gt;"",VLOOKUP(A9917,'Ket qua do'!$B$5:$CE$50000,2,TRUE),"")</f>
        <v>#N/A</v>
      </c>
      <c r="C9917" s="19" t="e">
        <f>IF(A9917&lt;&gt;"",VLOOKUP(B9917,'Ket qua do'!$C$5:$AP$50000,$C$3,TRUE)*SQRT(3)*$C$11,"")</f>
        <v>#N/A</v>
      </c>
      <c r="D9917" s="21" t="e">
        <f>IF(A9917&lt;&gt;"",VLOOKUP(B9917,'Ket qua do'!$C$5:$AP$50000,$D$3,TRUE),"")</f>
        <v>#N/A</v>
      </c>
      <c r="E9917" s="21" t="e">
        <f>IF(A9917&lt;&gt;"",VLOOKUP(B9917,'Ket qua do'!$C$5:$AP$50000,$E$3,TRUE)*$C$12,"")</f>
        <v>#N/A</v>
      </c>
      <c r="F9917" s="21" t="e">
        <f>IF(A9917&lt;&gt;"",VLOOKUP(B9917,'Ket qua do'!$C$5:$AP$50000,$F$3,TRUE),"")</f>
        <v>#N/A</v>
      </c>
      <c r="G9917" s="21" t="e">
        <f>IF(A9917&lt;&gt;"",VLOOKUP(B9917,'Ket qua do'!$C$5:$AP$50000,$G$3,TRUE),"")</f>
        <v>#N/A</v>
      </c>
      <c r="H9917" s="21" t="e">
        <f>IF(A9917&lt;&gt;"",VLOOKUP(B9917,'Ket qua do'!$C$5:$AP$50000,$H$3,TRUE),"")</f>
        <v>#N/A</v>
      </c>
      <c r="I9917" s="21" t="e">
        <f>IF(A9917&lt;&gt;"",VLOOKUP(B9917,'Ket qua do'!$C$5:$AP$50000,$I$3,TRUE)*$E$9/1000,"")</f>
        <v>#N/A</v>
      </c>
      <c r="J9917" s="21" t="e">
        <f>IF(A9917&lt;&gt;"",VLOOKUP(B9917,'Ket qua do'!$C$5:$AP$50000,$J$3,TRUE)*$E$9/1000,"")</f>
        <v>#N/A</v>
      </c>
      <c r="K9917" s="21" t="e">
        <f>IF(A9917&lt;&gt;"",VLOOKUP(B9917,'Ket qua do'!$C$5:$AP$50000,$K$3,TRUE)*$E$9/1000,"")</f>
        <v>#N/A</v>
      </c>
      <c r="L9917" s="21" t="e">
        <f>IF(A9917&lt;&gt;"",VLOOKUP(B9917,'Ket qua do'!$C$5:$AP$50000,$L$3,TRUE),"")</f>
        <v>#N/A</v>
      </c>
    </row>
    <row r="9918" spans="1:12" x14ac:dyDescent="0.25">
      <c r="A9918" t="e">
        <f t="shared" si="160"/>
        <v>#N/A</v>
      </c>
      <c r="B9918" s="1" t="e">
        <f>IF(A9918&lt;&gt;"",VLOOKUP(A9918,'Ket qua do'!$B$5:$CE$50000,2,TRUE),"")</f>
        <v>#N/A</v>
      </c>
      <c r="C9918" s="19" t="e">
        <f>IF(A9918&lt;&gt;"",VLOOKUP(B9918,'Ket qua do'!$C$5:$AP$50000,$C$3,TRUE)*SQRT(3)*$C$11,"")</f>
        <v>#N/A</v>
      </c>
      <c r="D9918" s="21" t="e">
        <f>IF(A9918&lt;&gt;"",VLOOKUP(B9918,'Ket qua do'!$C$5:$AP$50000,$D$3,TRUE),"")</f>
        <v>#N/A</v>
      </c>
      <c r="E9918" s="21" t="e">
        <f>IF(A9918&lt;&gt;"",VLOOKUP(B9918,'Ket qua do'!$C$5:$AP$50000,$E$3,TRUE)*$C$12,"")</f>
        <v>#N/A</v>
      </c>
      <c r="F9918" s="21" t="e">
        <f>IF(A9918&lt;&gt;"",VLOOKUP(B9918,'Ket qua do'!$C$5:$AP$50000,$F$3,TRUE),"")</f>
        <v>#N/A</v>
      </c>
      <c r="G9918" s="21" t="e">
        <f>IF(A9918&lt;&gt;"",VLOOKUP(B9918,'Ket qua do'!$C$5:$AP$50000,$G$3,TRUE),"")</f>
        <v>#N/A</v>
      </c>
      <c r="H9918" s="21" t="e">
        <f>IF(A9918&lt;&gt;"",VLOOKUP(B9918,'Ket qua do'!$C$5:$AP$50000,$H$3,TRUE),"")</f>
        <v>#N/A</v>
      </c>
      <c r="I9918" s="21" t="e">
        <f>IF(A9918&lt;&gt;"",VLOOKUP(B9918,'Ket qua do'!$C$5:$AP$50000,$I$3,TRUE)*$E$9/1000,"")</f>
        <v>#N/A</v>
      </c>
      <c r="J9918" s="21" t="e">
        <f>IF(A9918&lt;&gt;"",VLOOKUP(B9918,'Ket qua do'!$C$5:$AP$50000,$J$3,TRUE)*$E$9/1000,"")</f>
        <v>#N/A</v>
      </c>
      <c r="K9918" s="21" t="e">
        <f>IF(A9918&lt;&gt;"",VLOOKUP(B9918,'Ket qua do'!$C$5:$AP$50000,$K$3,TRUE)*$E$9/1000,"")</f>
        <v>#N/A</v>
      </c>
      <c r="L9918" s="21" t="e">
        <f>IF(A9918&lt;&gt;"",VLOOKUP(B9918,'Ket qua do'!$C$5:$AP$50000,$L$3,TRUE),"")</f>
        <v>#N/A</v>
      </c>
    </row>
    <row r="9919" spans="1:12" x14ac:dyDescent="0.25">
      <c r="A9919" t="e">
        <f t="shared" si="160"/>
        <v>#N/A</v>
      </c>
      <c r="B9919" s="1" t="e">
        <f>IF(A9919&lt;&gt;"",VLOOKUP(A9919,'Ket qua do'!$B$5:$CE$50000,2,TRUE),"")</f>
        <v>#N/A</v>
      </c>
      <c r="C9919" s="19" t="e">
        <f>IF(A9919&lt;&gt;"",VLOOKUP(B9919,'Ket qua do'!$C$5:$AP$50000,$C$3,TRUE)*SQRT(3)*$C$11,"")</f>
        <v>#N/A</v>
      </c>
      <c r="D9919" s="21" t="e">
        <f>IF(A9919&lt;&gt;"",VLOOKUP(B9919,'Ket qua do'!$C$5:$AP$50000,$D$3,TRUE),"")</f>
        <v>#N/A</v>
      </c>
      <c r="E9919" s="21" t="e">
        <f>IF(A9919&lt;&gt;"",VLOOKUP(B9919,'Ket qua do'!$C$5:$AP$50000,$E$3,TRUE)*$C$12,"")</f>
        <v>#N/A</v>
      </c>
      <c r="F9919" s="21" t="e">
        <f>IF(A9919&lt;&gt;"",VLOOKUP(B9919,'Ket qua do'!$C$5:$AP$50000,$F$3,TRUE),"")</f>
        <v>#N/A</v>
      </c>
      <c r="G9919" s="21" t="e">
        <f>IF(A9919&lt;&gt;"",VLOOKUP(B9919,'Ket qua do'!$C$5:$AP$50000,$G$3,TRUE),"")</f>
        <v>#N/A</v>
      </c>
      <c r="H9919" s="21" t="e">
        <f>IF(A9919&lt;&gt;"",VLOOKUP(B9919,'Ket qua do'!$C$5:$AP$50000,$H$3,TRUE),"")</f>
        <v>#N/A</v>
      </c>
      <c r="I9919" s="21" t="e">
        <f>IF(A9919&lt;&gt;"",VLOOKUP(B9919,'Ket qua do'!$C$5:$AP$50000,$I$3,TRUE)*$E$9/1000,"")</f>
        <v>#N/A</v>
      </c>
      <c r="J9919" s="21" t="e">
        <f>IF(A9919&lt;&gt;"",VLOOKUP(B9919,'Ket qua do'!$C$5:$AP$50000,$J$3,TRUE)*$E$9/1000,"")</f>
        <v>#N/A</v>
      </c>
      <c r="K9919" s="21" t="e">
        <f>IF(A9919&lt;&gt;"",VLOOKUP(B9919,'Ket qua do'!$C$5:$AP$50000,$K$3,TRUE)*$E$9/1000,"")</f>
        <v>#N/A</v>
      </c>
      <c r="L9919" s="21" t="e">
        <f>IF(A9919&lt;&gt;"",VLOOKUP(B9919,'Ket qua do'!$C$5:$AP$50000,$L$3,TRUE),"")</f>
        <v>#N/A</v>
      </c>
    </row>
    <row r="9920" spans="1:12" x14ac:dyDescent="0.25">
      <c r="A9920" t="e">
        <f t="shared" si="160"/>
        <v>#N/A</v>
      </c>
      <c r="B9920" s="1" t="e">
        <f>IF(A9920&lt;&gt;"",VLOOKUP(A9920,'Ket qua do'!$B$5:$CE$50000,2,TRUE),"")</f>
        <v>#N/A</v>
      </c>
      <c r="C9920" s="19" t="e">
        <f>IF(A9920&lt;&gt;"",VLOOKUP(B9920,'Ket qua do'!$C$5:$AP$50000,$C$3,TRUE)*SQRT(3)*$C$11,"")</f>
        <v>#N/A</v>
      </c>
      <c r="D9920" s="21" t="e">
        <f>IF(A9920&lt;&gt;"",VLOOKUP(B9920,'Ket qua do'!$C$5:$AP$50000,$D$3,TRUE),"")</f>
        <v>#N/A</v>
      </c>
      <c r="E9920" s="21" t="e">
        <f>IF(A9920&lt;&gt;"",VLOOKUP(B9920,'Ket qua do'!$C$5:$AP$50000,$E$3,TRUE)*$C$12,"")</f>
        <v>#N/A</v>
      </c>
      <c r="F9920" s="21" t="e">
        <f>IF(A9920&lt;&gt;"",VLOOKUP(B9920,'Ket qua do'!$C$5:$AP$50000,$F$3,TRUE),"")</f>
        <v>#N/A</v>
      </c>
      <c r="G9920" s="21" t="e">
        <f>IF(A9920&lt;&gt;"",VLOOKUP(B9920,'Ket qua do'!$C$5:$AP$50000,$G$3,TRUE),"")</f>
        <v>#N/A</v>
      </c>
      <c r="H9920" s="21" t="e">
        <f>IF(A9920&lt;&gt;"",VLOOKUP(B9920,'Ket qua do'!$C$5:$AP$50000,$H$3,TRUE),"")</f>
        <v>#N/A</v>
      </c>
      <c r="I9920" s="21" t="e">
        <f>IF(A9920&lt;&gt;"",VLOOKUP(B9920,'Ket qua do'!$C$5:$AP$50000,$I$3,TRUE)*$E$9/1000,"")</f>
        <v>#N/A</v>
      </c>
      <c r="J9920" s="21" t="e">
        <f>IF(A9920&lt;&gt;"",VLOOKUP(B9920,'Ket qua do'!$C$5:$AP$50000,$J$3,TRUE)*$E$9/1000,"")</f>
        <v>#N/A</v>
      </c>
      <c r="K9920" s="21" t="e">
        <f>IF(A9920&lt;&gt;"",VLOOKUP(B9920,'Ket qua do'!$C$5:$AP$50000,$K$3,TRUE)*$E$9/1000,"")</f>
        <v>#N/A</v>
      </c>
      <c r="L9920" s="21" t="e">
        <f>IF(A9920&lt;&gt;"",VLOOKUP(B9920,'Ket qua do'!$C$5:$AP$50000,$L$3,TRUE),"")</f>
        <v>#N/A</v>
      </c>
    </row>
    <row r="9921" spans="1:12" x14ac:dyDescent="0.25">
      <c r="A9921" t="e">
        <f t="shared" si="160"/>
        <v>#N/A</v>
      </c>
      <c r="B9921" s="1" t="e">
        <f>IF(A9921&lt;&gt;"",VLOOKUP(A9921,'Ket qua do'!$B$5:$CE$50000,2,TRUE),"")</f>
        <v>#N/A</v>
      </c>
      <c r="C9921" s="19" t="e">
        <f>IF(A9921&lt;&gt;"",VLOOKUP(B9921,'Ket qua do'!$C$5:$AP$50000,$C$3,TRUE)*SQRT(3)*$C$11,"")</f>
        <v>#N/A</v>
      </c>
      <c r="D9921" s="21" t="e">
        <f>IF(A9921&lt;&gt;"",VLOOKUP(B9921,'Ket qua do'!$C$5:$AP$50000,$D$3,TRUE),"")</f>
        <v>#N/A</v>
      </c>
      <c r="E9921" s="21" t="e">
        <f>IF(A9921&lt;&gt;"",VLOOKUP(B9921,'Ket qua do'!$C$5:$AP$50000,$E$3,TRUE)*$C$12,"")</f>
        <v>#N/A</v>
      </c>
      <c r="F9921" s="21" t="e">
        <f>IF(A9921&lt;&gt;"",VLOOKUP(B9921,'Ket qua do'!$C$5:$AP$50000,$F$3,TRUE),"")</f>
        <v>#N/A</v>
      </c>
      <c r="G9921" s="21" t="e">
        <f>IF(A9921&lt;&gt;"",VLOOKUP(B9921,'Ket qua do'!$C$5:$AP$50000,$G$3,TRUE),"")</f>
        <v>#N/A</v>
      </c>
      <c r="H9921" s="21" t="e">
        <f>IF(A9921&lt;&gt;"",VLOOKUP(B9921,'Ket qua do'!$C$5:$AP$50000,$H$3,TRUE),"")</f>
        <v>#N/A</v>
      </c>
      <c r="I9921" s="21" t="e">
        <f>IF(A9921&lt;&gt;"",VLOOKUP(B9921,'Ket qua do'!$C$5:$AP$50000,$I$3,TRUE)*$E$9/1000,"")</f>
        <v>#N/A</v>
      </c>
      <c r="J9921" s="21" t="e">
        <f>IF(A9921&lt;&gt;"",VLOOKUP(B9921,'Ket qua do'!$C$5:$AP$50000,$J$3,TRUE)*$E$9/1000,"")</f>
        <v>#N/A</v>
      </c>
      <c r="K9921" s="21" t="e">
        <f>IF(A9921&lt;&gt;"",VLOOKUP(B9921,'Ket qua do'!$C$5:$AP$50000,$K$3,TRUE)*$E$9/1000,"")</f>
        <v>#N/A</v>
      </c>
      <c r="L9921" s="21" t="e">
        <f>IF(A9921&lt;&gt;"",VLOOKUP(B9921,'Ket qua do'!$C$5:$AP$50000,$L$3,TRUE),"")</f>
        <v>#N/A</v>
      </c>
    </row>
    <row r="9922" spans="1:12" x14ac:dyDescent="0.25">
      <c r="A9922" t="e">
        <f t="shared" si="160"/>
        <v>#N/A</v>
      </c>
      <c r="B9922" s="1" t="e">
        <f>IF(A9922&lt;&gt;"",VLOOKUP(A9922,'Ket qua do'!$B$5:$CE$50000,2,TRUE),"")</f>
        <v>#N/A</v>
      </c>
      <c r="C9922" s="19" t="e">
        <f>IF(A9922&lt;&gt;"",VLOOKUP(B9922,'Ket qua do'!$C$5:$AP$50000,$C$3,TRUE)*SQRT(3)*$C$11,"")</f>
        <v>#N/A</v>
      </c>
      <c r="D9922" s="21" t="e">
        <f>IF(A9922&lt;&gt;"",VLOOKUP(B9922,'Ket qua do'!$C$5:$AP$50000,$D$3,TRUE),"")</f>
        <v>#N/A</v>
      </c>
      <c r="E9922" s="21" t="e">
        <f>IF(A9922&lt;&gt;"",VLOOKUP(B9922,'Ket qua do'!$C$5:$AP$50000,$E$3,TRUE)*$C$12,"")</f>
        <v>#N/A</v>
      </c>
      <c r="F9922" s="21" t="e">
        <f>IF(A9922&lt;&gt;"",VLOOKUP(B9922,'Ket qua do'!$C$5:$AP$50000,$F$3,TRUE),"")</f>
        <v>#N/A</v>
      </c>
      <c r="G9922" s="21" t="e">
        <f>IF(A9922&lt;&gt;"",VLOOKUP(B9922,'Ket qua do'!$C$5:$AP$50000,$G$3,TRUE),"")</f>
        <v>#N/A</v>
      </c>
      <c r="H9922" s="21" t="e">
        <f>IF(A9922&lt;&gt;"",VLOOKUP(B9922,'Ket qua do'!$C$5:$AP$50000,$H$3,TRUE),"")</f>
        <v>#N/A</v>
      </c>
      <c r="I9922" s="21" t="e">
        <f>IF(A9922&lt;&gt;"",VLOOKUP(B9922,'Ket qua do'!$C$5:$AP$50000,$I$3,TRUE)*$E$9/1000,"")</f>
        <v>#N/A</v>
      </c>
      <c r="J9922" s="21" t="e">
        <f>IF(A9922&lt;&gt;"",VLOOKUP(B9922,'Ket qua do'!$C$5:$AP$50000,$J$3,TRUE)*$E$9/1000,"")</f>
        <v>#N/A</v>
      </c>
      <c r="K9922" s="21" t="e">
        <f>IF(A9922&lt;&gt;"",VLOOKUP(B9922,'Ket qua do'!$C$5:$AP$50000,$K$3,TRUE)*$E$9/1000,"")</f>
        <v>#N/A</v>
      </c>
      <c r="L9922" s="21" t="e">
        <f>IF(A9922&lt;&gt;"",VLOOKUP(B9922,'Ket qua do'!$C$5:$AP$50000,$L$3,TRUE),"")</f>
        <v>#N/A</v>
      </c>
    </row>
    <row r="9923" spans="1:12" x14ac:dyDescent="0.25">
      <c r="A9923" t="e">
        <f t="shared" si="160"/>
        <v>#N/A</v>
      </c>
      <c r="B9923" s="1" t="e">
        <f>IF(A9923&lt;&gt;"",VLOOKUP(A9923,'Ket qua do'!$B$5:$CE$50000,2,TRUE),"")</f>
        <v>#N/A</v>
      </c>
      <c r="C9923" s="19" t="e">
        <f>IF(A9923&lt;&gt;"",VLOOKUP(B9923,'Ket qua do'!$C$5:$AP$50000,$C$3,TRUE)*SQRT(3)*$C$11,"")</f>
        <v>#N/A</v>
      </c>
      <c r="D9923" s="21" t="e">
        <f>IF(A9923&lt;&gt;"",VLOOKUP(B9923,'Ket qua do'!$C$5:$AP$50000,$D$3,TRUE),"")</f>
        <v>#N/A</v>
      </c>
      <c r="E9923" s="21" t="e">
        <f>IF(A9923&lt;&gt;"",VLOOKUP(B9923,'Ket qua do'!$C$5:$AP$50000,$E$3,TRUE)*$C$12,"")</f>
        <v>#N/A</v>
      </c>
      <c r="F9923" s="21" t="e">
        <f>IF(A9923&lt;&gt;"",VLOOKUP(B9923,'Ket qua do'!$C$5:$AP$50000,$F$3,TRUE),"")</f>
        <v>#N/A</v>
      </c>
      <c r="G9923" s="21" t="e">
        <f>IF(A9923&lt;&gt;"",VLOOKUP(B9923,'Ket qua do'!$C$5:$AP$50000,$G$3,TRUE),"")</f>
        <v>#N/A</v>
      </c>
      <c r="H9923" s="21" t="e">
        <f>IF(A9923&lt;&gt;"",VLOOKUP(B9923,'Ket qua do'!$C$5:$AP$50000,$H$3,TRUE),"")</f>
        <v>#N/A</v>
      </c>
      <c r="I9923" s="21" t="e">
        <f>IF(A9923&lt;&gt;"",VLOOKUP(B9923,'Ket qua do'!$C$5:$AP$50000,$I$3,TRUE)*$E$9/1000,"")</f>
        <v>#N/A</v>
      </c>
      <c r="J9923" s="21" t="e">
        <f>IF(A9923&lt;&gt;"",VLOOKUP(B9923,'Ket qua do'!$C$5:$AP$50000,$J$3,TRUE)*$E$9/1000,"")</f>
        <v>#N/A</v>
      </c>
      <c r="K9923" s="21" t="e">
        <f>IF(A9923&lt;&gt;"",VLOOKUP(B9923,'Ket qua do'!$C$5:$AP$50000,$K$3,TRUE)*$E$9/1000,"")</f>
        <v>#N/A</v>
      </c>
      <c r="L9923" s="21" t="e">
        <f>IF(A9923&lt;&gt;"",VLOOKUP(B9923,'Ket qua do'!$C$5:$AP$50000,$L$3,TRUE),"")</f>
        <v>#N/A</v>
      </c>
    </row>
    <row r="9924" spans="1:12" x14ac:dyDescent="0.25">
      <c r="A9924" t="e">
        <f t="shared" si="160"/>
        <v>#N/A</v>
      </c>
      <c r="B9924" s="1" t="e">
        <f>IF(A9924&lt;&gt;"",VLOOKUP(A9924,'Ket qua do'!$B$5:$CE$50000,2,TRUE),"")</f>
        <v>#N/A</v>
      </c>
      <c r="C9924" s="19" t="e">
        <f>IF(A9924&lt;&gt;"",VLOOKUP(B9924,'Ket qua do'!$C$5:$AP$50000,$C$3,TRUE)*SQRT(3)*$C$11,"")</f>
        <v>#N/A</v>
      </c>
      <c r="D9924" s="21" t="e">
        <f>IF(A9924&lt;&gt;"",VLOOKUP(B9924,'Ket qua do'!$C$5:$AP$50000,$D$3,TRUE),"")</f>
        <v>#N/A</v>
      </c>
      <c r="E9924" s="21" t="e">
        <f>IF(A9924&lt;&gt;"",VLOOKUP(B9924,'Ket qua do'!$C$5:$AP$50000,$E$3,TRUE)*$C$12,"")</f>
        <v>#N/A</v>
      </c>
      <c r="F9924" s="21" t="e">
        <f>IF(A9924&lt;&gt;"",VLOOKUP(B9924,'Ket qua do'!$C$5:$AP$50000,$F$3,TRUE),"")</f>
        <v>#N/A</v>
      </c>
      <c r="G9924" s="21" t="e">
        <f>IF(A9924&lt;&gt;"",VLOOKUP(B9924,'Ket qua do'!$C$5:$AP$50000,$G$3,TRUE),"")</f>
        <v>#N/A</v>
      </c>
      <c r="H9924" s="21" t="e">
        <f>IF(A9924&lt;&gt;"",VLOOKUP(B9924,'Ket qua do'!$C$5:$AP$50000,$H$3,TRUE),"")</f>
        <v>#N/A</v>
      </c>
      <c r="I9924" s="21" t="e">
        <f>IF(A9924&lt;&gt;"",VLOOKUP(B9924,'Ket qua do'!$C$5:$AP$50000,$I$3,TRUE)*$E$9/1000,"")</f>
        <v>#N/A</v>
      </c>
      <c r="J9924" s="21" t="e">
        <f>IF(A9924&lt;&gt;"",VLOOKUP(B9924,'Ket qua do'!$C$5:$AP$50000,$J$3,TRUE)*$E$9/1000,"")</f>
        <v>#N/A</v>
      </c>
      <c r="K9924" s="21" t="e">
        <f>IF(A9924&lt;&gt;"",VLOOKUP(B9924,'Ket qua do'!$C$5:$AP$50000,$K$3,TRUE)*$E$9/1000,"")</f>
        <v>#N/A</v>
      </c>
      <c r="L9924" s="21" t="e">
        <f>IF(A9924&lt;&gt;"",VLOOKUP(B9924,'Ket qua do'!$C$5:$AP$50000,$L$3,TRUE),"")</f>
        <v>#N/A</v>
      </c>
    </row>
    <row r="9925" spans="1:12" x14ac:dyDescent="0.25">
      <c r="A9925" t="e">
        <f t="shared" si="160"/>
        <v>#N/A</v>
      </c>
      <c r="B9925" s="1" t="e">
        <f>IF(A9925&lt;&gt;"",VLOOKUP(A9925,'Ket qua do'!$B$5:$CE$50000,2,TRUE),"")</f>
        <v>#N/A</v>
      </c>
      <c r="C9925" s="19" t="e">
        <f>IF(A9925&lt;&gt;"",VLOOKUP(B9925,'Ket qua do'!$C$5:$AP$50000,$C$3,TRUE)*SQRT(3)*$C$11,"")</f>
        <v>#N/A</v>
      </c>
      <c r="D9925" s="21" t="e">
        <f>IF(A9925&lt;&gt;"",VLOOKUP(B9925,'Ket qua do'!$C$5:$AP$50000,$D$3,TRUE),"")</f>
        <v>#N/A</v>
      </c>
      <c r="E9925" s="21" t="e">
        <f>IF(A9925&lt;&gt;"",VLOOKUP(B9925,'Ket qua do'!$C$5:$AP$50000,$E$3,TRUE)*$C$12,"")</f>
        <v>#N/A</v>
      </c>
      <c r="F9925" s="21" t="e">
        <f>IF(A9925&lt;&gt;"",VLOOKUP(B9925,'Ket qua do'!$C$5:$AP$50000,$F$3,TRUE),"")</f>
        <v>#N/A</v>
      </c>
      <c r="G9925" s="21" t="e">
        <f>IF(A9925&lt;&gt;"",VLOOKUP(B9925,'Ket qua do'!$C$5:$AP$50000,$G$3,TRUE),"")</f>
        <v>#N/A</v>
      </c>
      <c r="H9925" s="21" t="e">
        <f>IF(A9925&lt;&gt;"",VLOOKUP(B9925,'Ket qua do'!$C$5:$AP$50000,$H$3,TRUE),"")</f>
        <v>#N/A</v>
      </c>
      <c r="I9925" s="21" t="e">
        <f>IF(A9925&lt;&gt;"",VLOOKUP(B9925,'Ket qua do'!$C$5:$AP$50000,$I$3,TRUE)*$E$9/1000,"")</f>
        <v>#N/A</v>
      </c>
      <c r="J9925" s="21" t="e">
        <f>IF(A9925&lt;&gt;"",VLOOKUP(B9925,'Ket qua do'!$C$5:$AP$50000,$J$3,TRUE)*$E$9/1000,"")</f>
        <v>#N/A</v>
      </c>
      <c r="K9925" s="21" t="e">
        <f>IF(A9925&lt;&gt;"",VLOOKUP(B9925,'Ket qua do'!$C$5:$AP$50000,$K$3,TRUE)*$E$9/1000,"")</f>
        <v>#N/A</v>
      </c>
      <c r="L9925" s="21" t="e">
        <f>IF(A9925&lt;&gt;"",VLOOKUP(B9925,'Ket qua do'!$C$5:$AP$50000,$L$3,TRUE),"")</f>
        <v>#N/A</v>
      </c>
    </row>
    <row r="9926" spans="1:12" x14ac:dyDescent="0.25">
      <c r="A9926" t="e">
        <f t="shared" si="160"/>
        <v>#N/A</v>
      </c>
      <c r="B9926" s="1" t="e">
        <f>IF(A9926&lt;&gt;"",VLOOKUP(A9926,'Ket qua do'!$B$5:$CE$50000,2,TRUE),"")</f>
        <v>#N/A</v>
      </c>
      <c r="C9926" s="19" t="e">
        <f>IF(A9926&lt;&gt;"",VLOOKUP(B9926,'Ket qua do'!$C$5:$AP$50000,$C$3,TRUE)*SQRT(3)*$C$11,"")</f>
        <v>#N/A</v>
      </c>
      <c r="D9926" s="21" t="e">
        <f>IF(A9926&lt;&gt;"",VLOOKUP(B9926,'Ket qua do'!$C$5:$AP$50000,$D$3,TRUE),"")</f>
        <v>#N/A</v>
      </c>
      <c r="E9926" s="21" t="e">
        <f>IF(A9926&lt;&gt;"",VLOOKUP(B9926,'Ket qua do'!$C$5:$AP$50000,$E$3,TRUE)*$C$12,"")</f>
        <v>#N/A</v>
      </c>
      <c r="F9926" s="21" t="e">
        <f>IF(A9926&lt;&gt;"",VLOOKUP(B9926,'Ket qua do'!$C$5:$AP$50000,$F$3,TRUE),"")</f>
        <v>#N/A</v>
      </c>
      <c r="G9926" s="21" t="e">
        <f>IF(A9926&lt;&gt;"",VLOOKUP(B9926,'Ket qua do'!$C$5:$AP$50000,$G$3,TRUE),"")</f>
        <v>#N/A</v>
      </c>
      <c r="H9926" s="21" t="e">
        <f>IF(A9926&lt;&gt;"",VLOOKUP(B9926,'Ket qua do'!$C$5:$AP$50000,$H$3,TRUE),"")</f>
        <v>#N/A</v>
      </c>
      <c r="I9926" s="21" t="e">
        <f>IF(A9926&lt;&gt;"",VLOOKUP(B9926,'Ket qua do'!$C$5:$AP$50000,$I$3,TRUE)*$E$9/1000,"")</f>
        <v>#N/A</v>
      </c>
      <c r="J9926" s="21" t="e">
        <f>IF(A9926&lt;&gt;"",VLOOKUP(B9926,'Ket qua do'!$C$5:$AP$50000,$J$3,TRUE)*$E$9/1000,"")</f>
        <v>#N/A</v>
      </c>
      <c r="K9926" s="21" t="e">
        <f>IF(A9926&lt;&gt;"",VLOOKUP(B9926,'Ket qua do'!$C$5:$AP$50000,$K$3,TRUE)*$E$9/1000,"")</f>
        <v>#N/A</v>
      </c>
      <c r="L9926" s="21" t="e">
        <f>IF(A9926&lt;&gt;"",VLOOKUP(B9926,'Ket qua do'!$C$5:$AP$50000,$L$3,TRUE),"")</f>
        <v>#N/A</v>
      </c>
    </row>
    <row r="9927" spans="1:12" x14ac:dyDescent="0.25">
      <c r="A9927" t="e">
        <f t="shared" si="160"/>
        <v>#N/A</v>
      </c>
      <c r="B9927" s="1" t="e">
        <f>IF(A9927&lt;&gt;"",VLOOKUP(A9927,'Ket qua do'!$B$5:$CE$50000,2,TRUE),"")</f>
        <v>#N/A</v>
      </c>
      <c r="C9927" s="19" t="e">
        <f>IF(A9927&lt;&gt;"",VLOOKUP(B9927,'Ket qua do'!$C$5:$AP$50000,$C$3,TRUE)*SQRT(3)*$C$11,"")</f>
        <v>#N/A</v>
      </c>
      <c r="D9927" s="21" t="e">
        <f>IF(A9927&lt;&gt;"",VLOOKUP(B9927,'Ket qua do'!$C$5:$AP$50000,$D$3,TRUE),"")</f>
        <v>#N/A</v>
      </c>
      <c r="E9927" s="21" t="e">
        <f>IF(A9927&lt;&gt;"",VLOOKUP(B9927,'Ket qua do'!$C$5:$AP$50000,$E$3,TRUE)*$C$12,"")</f>
        <v>#N/A</v>
      </c>
      <c r="F9927" s="21" t="e">
        <f>IF(A9927&lt;&gt;"",VLOOKUP(B9927,'Ket qua do'!$C$5:$AP$50000,$F$3,TRUE),"")</f>
        <v>#N/A</v>
      </c>
      <c r="G9927" s="21" t="e">
        <f>IF(A9927&lt;&gt;"",VLOOKUP(B9927,'Ket qua do'!$C$5:$AP$50000,$G$3,TRUE),"")</f>
        <v>#N/A</v>
      </c>
      <c r="H9927" s="21" t="e">
        <f>IF(A9927&lt;&gt;"",VLOOKUP(B9927,'Ket qua do'!$C$5:$AP$50000,$H$3,TRUE),"")</f>
        <v>#N/A</v>
      </c>
      <c r="I9927" s="21" t="e">
        <f>IF(A9927&lt;&gt;"",VLOOKUP(B9927,'Ket qua do'!$C$5:$AP$50000,$I$3,TRUE)*$E$9/1000,"")</f>
        <v>#N/A</v>
      </c>
      <c r="J9927" s="21" t="e">
        <f>IF(A9927&lt;&gt;"",VLOOKUP(B9927,'Ket qua do'!$C$5:$AP$50000,$J$3,TRUE)*$E$9/1000,"")</f>
        <v>#N/A</v>
      </c>
      <c r="K9927" s="21" t="e">
        <f>IF(A9927&lt;&gt;"",VLOOKUP(B9927,'Ket qua do'!$C$5:$AP$50000,$K$3,TRUE)*$E$9/1000,"")</f>
        <v>#N/A</v>
      </c>
      <c r="L9927" s="21" t="e">
        <f>IF(A9927&lt;&gt;"",VLOOKUP(B9927,'Ket qua do'!$C$5:$AP$50000,$L$3,TRUE),"")</f>
        <v>#N/A</v>
      </c>
    </row>
    <row r="9928" spans="1:12" x14ac:dyDescent="0.25">
      <c r="A9928" t="e">
        <f t="shared" si="160"/>
        <v>#N/A</v>
      </c>
      <c r="B9928" s="1" t="e">
        <f>IF(A9928&lt;&gt;"",VLOOKUP(A9928,'Ket qua do'!$B$5:$CE$50000,2,TRUE),"")</f>
        <v>#N/A</v>
      </c>
      <c r="C9928" s="19" t="e">
        <f>IF(A9928&lt;&gt;"",VLOOKUP(B9928,'Ket qua do'!$C$5:$AP$50000,$C$3,TRUE)*SQRT(3)*$C$11,"")</f>
        <v>#N/A</v>
      </c>
      <c r="D9928" s="21" t="e">
        <f>IF(A9928&lt;&gt;"",VLOOKUP(B9928,'Ket qua do'!$C$5:$AP$50000,$D$3,TRUE),"")</f>
        <v>#N/A</v>
      </c>
      <c r="E9928" s="21" t="e">
        <f>IF(A9928&lt;&gt;"",VLOOKUP(B9928,'Ket qua do'!$C$5:$AP$50000,$E$3,TRUE)*$C$12,"")</f>
        <v>#N/A</v>
      </c>
      <c r="F9928" s="21" t="e">
        <f>IF(A9928&lt;&gt;"",VLOOKUP(B9928,'Ket qua do'!$C$5:$AP$50000,$F$3,TRUE),"")</f>
        <v>#N/A</v>
      </c>
      <c r="G9928" s="21" t="e">
        <f>IF(A9928&lt;&gt;"",VLOOKUP(B9928,'Ket qua do'!$C$5:$AP$50000,$G$3,TRUE),"")</f>
        <v>#N/A</v>
      </c>
      <c r="H9928" s="21" t="e">
        <f>IF(A9928&lt;&gt;"",VLOOKUP(B9928,'Ket qua do'!$C$5:$AP$50000,$H$3,TRUE),"")</f>
        <v>#N/A</v>
      </c>
      <c r="I9928" s="21" t="e">
        <f>IF(A9928&lt;&gt;"",VLOOKUP(B9928,'Ket qua do'!$C$5:$AP$50000,$I$3,TRUE)*$E$9/1000,"")</f>
        <v>#N/A</v>
      </c>
      <c r="J9928" s="21" t="e">
        <f>IF(A9928&lt;&gt;"",VLOOKUP(B9928,'Ket qua do'!$C$5:$AP$50000,$J$3,TRUE)*$E$9/1000,"")</f>
        <v>#N/A</v>
      </c>
      <c r="K9928" s="21" t="e">
        <f>IF(A9928&lt;&gt;"",VLOOKUP(B9928,'Ket qua do'!$C$5:$AP$50000,$K$3,TRUE)*$E$9/1000,"")</f>
        <v>#N/A</v>
      </c>
      <c r="L9928" s="21" t="e">
        <f>IF(A9928&lt;&gt;"",VLOOKUP(B9928,'Ket qua do'!$C$5:$AP$50000,$L$3,TRUE),"")</f>
        <v>#N/A</v>
      </c>
    </row>
    <row r="9929" spans="1:12" x14ac:dyDescent="0.25">
      <c r="A9929" t="e">
        <f t="shared" si="160"/>
        <v>#N/A</v>
      </c>
      <c r="B9929" s="1" t="e">
        <f>IF(A9929&lt;&gt;"",VLOOKUP(A9929,'Ket qua do'!$B$5:$CE$50000,2,TRUE),"")</f>
        <v>#N/A</v>
      </c>
      <c r="C9929" s="19" t="e">
        <f>IF(A9929&lt;&gt;"",VLOOKUP(B9929,'Ket qua do'!$C$5:$AP$50000,$C$3,TRUE)*SQRT(3)*$C$11,"")</f>
        <v>#N/A</v>
      </c>
      <c r="D9929" s="21" t="e">
        <f>IF(A9929&lt;&gt;"",VLOOKUP(B9929,'Ket qua do'!$C$5:$AP$50000,$D$3,TRUE),"")</f>
        <v>#N/A</v>
      </c>
      <c r="E9929" s="21" t="e">
        <f>IF(A9929&lt;&gt;"",VLOOKUP(B9929,'Ket qua do'!$C$5:$AP$50000,$E$3,TRUE)*$C$12,"")</f>
        <v>#N/A</v>
      </c>
      <c r="F9929" s="21" t="e">
        <f>IF(A9929&lt;&gt;"",VLOOKUP(B9929,'Ket qua do'!$C$5:$AP$50000,$F$3,TRUE),"")</f>
        <v>#N/A</v>
      </c>
      <c r="G9929" s="21" t="e">
        <f>IF(A9929&lt;&gt;"",VLOOKUP(B9929,'Ket qua do'!$C$5:$AP$50000,$G$3,TRUE),"")</f>
        <v>#N/A</v>
      </c>
      <c r="H9929" s="21" t="e">
        <f>IF(A9929&lt;&gt;"",VLOOKUP(B9929,'Ket qua do'!$C$5:$AP$50000,$H$3,TRUE),"")</f>
        <v>#N/A</v>
      </c>
      <c r="I9929" s="21" t="e">
        <f>IF(A9929&lt;&gt;"",VLOOKUP(B9929,'Ket qua do'!$C$5:$AP$50000,$I$3,TRUE)*$E$9/1000,"")</f>
        <v>#N/A</v>
      </c>
      <c r="J9929" s="21" t="e">
        <f>IF(A9929&lt;&gt;"",VLOOKUP(B9929,'Ket qua do'!$C$5:$AP$50000,$J$3,TRUE)*$E$9/1000,"")</f>
        <v>#N/A</v>
      </c>
      <c r="K9929" s="21" t="e">
        <f>IF(A9929&lt;&gt;"",VLOOKUP(B9929,'Ket qua do'!$C$5:$AP$50000,$K$3,TRUE)*$E$9/1000,"")</f>
        <v>#N/A</v>
      </c>
      <c r="L9929" s="21" t="e">
        <f>IF(A9929&lt;&gt;"",VLOOKUP(B9929,'Ket qua do'!$C$5:$AP$50000,$L$3,TRUE),"")</f>
        <v>#N/A</v>
      </c>
    </row>
    <row r="9930" spans="1:12" x14ac:dyDescent="0.25">
      <c r="A9930" t="e">
        <f t="shared" si="160"/>
        <v>#N/A</v>
      </c>
      <c r="B9930" s="1" t="e">
        <f>IF(A9930&lt;&gt;"",VLOOKUP(A9930,'Ket qua do'!$B$5:$CE$50000,2,TRUE),"")</f>
        <v>#N/A</v>
      </c>
      <c r="C9930" s="19" t="e">
        <f>IF(A9930&lt;&gt;"",VLOOKUP(B9930,'Ket qua do'!$C$5:$AP$50000,$C$3,TRUE)*SQRT(3)*$C$11,"")</f>
        <v>#N/A</v>
      </c>
      <c r="D9930" s="21" t="e">
        <f>IF(A9930&lt;&gt;"",VLOOKUP(B9930,'Ket qua do'!$C$5:$AP$50000,$D$3,TRUE),"")</f>
        <v>#N/A</v>
      </c>
      <c r="E9930" s="21" t="e">
        <f>IF(A9930&lt;&gt;"",VLOOKUP(B9930,'Ket qua do'!$C$5:$AP$50000,$E$3,TRUE)*$C$12,"")</f>
        <v>#N/A</v>
      </c>
      <c r="F9930" s="21" t="e">
        <f>IF(A9930&lt;&gt;"",VLOOKUP(B9930,'Ket qua do'!$C$5:$AP$50000,$F$3,TRUE),"")</f>
        <v>#N/A</v>
      </c>
      <c r="G9930" s="21" t="e">
        <f>IF(A9930&lt;&gt;"",VLOOKUP(B9930,'Ket qua do'!$C$5:$AP$50000,$G$3,TRUE),"")</f>
        <v>#N/A</v>
      </c>
      <c r="H9930" s="21" t="e">
        <f>IF(A9930&lt;&gt;"",VLOOKUP(B9930,'Ket qua do'!$C$5:$AP$50000,$H$3,TRUE),"")</f>
        <v>#N/A</v>
      </c>
      <c r="I9930" s="21" t="e">
        <f>IF(A9930&lt;&gt;"",VLOOKUP(B9930,'Ket qua do'!$C$5:$AP$50000,$I$3,TRUE)*$E$9/1000,"")</f>
        <v>#N/A</v>
      </c>
      <c r="J9930" s="21" t="e">
        <f>IF(A9930&lt;&gt;"",VLOOKUP(B9930,'Ket qua do'!$C$5:$AP$50000,$J$3,TRUE)*$E$9/1000,"")</f>
        <v>#N/A</v>
      </c>
      <c r="K9930" s="21" t="e">
        <f>IF(A9930&lt;&gt;"",VLOOKUP(B9930,'Ket qua do'!$C$5:$AP$50000,$K$3,TRUE)*$E$9/1000,"")</f>
        <v>#N/A</v>
      </c>
      <c r="L9930" s="21" t="e">
        <f>IF(A9930&lt;&gt;"",VLOOKUP(B9930,'Ket qua do'!$C$5:$AP$50000,$L$3,TRUE),"")</f>
        <v>#N/A</v>
      </c>
    </row>
    <row r="9931" spans="1:12" x14ac:dyDescent="0.25">
      <c r="A9931" t="e">
        <f t="shared" si="160"/>
        <v>#N/A</v>
      </c>
      <c r="B9931" s="1" t="e">
        <f>IF(A9931&lt;&gt;"",VLOOKUP(A9931,'Ket qua do'!$B$5:$CE$50000,2,TRUE),"")</f>
        <v>#N/A</v>
      </c>
      <c r="C9931" s="19" t="e">
        <f>IF(A9931&lt;&gt;"",VLOOKUP(B9931,'Ket qua do'!$C$5:$AP$50000,$C$3,TRUE)*SQRT(3)*$C$11,"")</f>
        <v>#N/A</v>
      </c>
      <c r="D9931" s="21" t="e">
        <f>IF(A9931&lt;&gt;"",VLOOKUP(B9931,'Ket qua do'!$C$5:$AP$50000,$D$3,TRUE),"")</f>
        <v>#N/A</v>
      </c>
      <c r="E9931" s="21" t="e">
        <f>IF(A9931&lt;&gt;"",VLOOKUP(B9931,'Ket qua do'!$C$5:$AP$50000,$E$3,TRUE)*$C$12,"")</f>
        <v>#N/A</v>
      </c>
      <c r="F9931" s="21" t="e">
        <f>IF(A9931&lt;&gt;"",VLOOKUP(B9931,'Ket qua do'!$C$5:$AP$50000,$F$3,TRUE),"")</f>
        <v>#N/A</v>
      </c>
      <c r="G9931" s="21" t="e">
        <f>IF(A9931&lt;&gt;"",VLOOKUP(B9931,'Ket qua do'!$C$5:$AP$50000,$G$3,TRUE),"")</f>
        <v>#N/A</v>
      </c>
      <c r="H9931" s="21" t="e">
        <f>IF(A9931&lt;&gt;"",VLOOKUP(B9931,'Ket qua do'!$C$5:$AP$50000,$H$3,TRUE),"")</f>
        <v>#N/A</v>
      </c>
      <c r="I9931" s="21" t="e">
        <f>IF(A9931&lt;&gt;"",VLOOKUP(B9931,'Ket qua do'!$C$5:$AP$50000,$I$3,TRUE)*$E$9/1000,"")</f>
        <v>#N/A</v>
      </c>
      <c r="J9931" s="21" t="e">
        <f>IF(A9931&lt;&gt;"",VLOOKUP(B9931,'Ket qua do'!$C$5:$AP$50000,$J$3,TRUE)*$E$9/1000,"")</f>
        <v>#N/A</v>
      </c>
      <c r="K9931" s="21" t="e">
        <f>IF(A9931&lt;&gt;"",VLOOKUP(B9931,'Ket qua do'!$C$5:$AP$50000,$K$3,TRUE)*$E$9/1000,"")</f>
        <v>#N/A</v>
      </c>
      <c r="L9931" s="21" t="e">
        <f>IF(A9931&lt;&gt;"",VLOOKUP(B9931,'Ket qua do'!$C$5:$AP$50000,$L$3,TRUE),"")</f>
        <v>#N/A</v>
      </c>
    </row>
    <row r="9932" spans="1:12" x14ac:dyDescent="0.25">
      <c r="A9932" t="e">
        <f t="shared" si="160"/>
        <v>#N/A</v>
      </c>
      <c r="B9932" s="1" t="e">
        <f>IF(A9932&lt;&gt;"",VLOOKUP(A9932,'Ket qua do'!$B$5:$CE$50000,2,TRUE),"")</f>
        <v>#N/A</v>
      </c>
      <c r="C9932" s="19" t="e">
        <f>IF(A9932&lt;&gt;"",VLOOKUP(B9932,'Ket qua do'!$C$5:$AP$50000,$C$3,TRUE)*SQRT(3)*$C$11,"")</f>
        <v>#N/A</v>
      </c>
      <c r="D9932" s="21" t="e">
        <f>IF(A9932&lt;&gt;"",VLOOKUP(B9932,'Ket qua do'!$C$5:$AP$50000,$D$3,TRUE),"")</f>
        <v>#N/A</v>
      </c>
      <c r="E9932" s="21" t="e">
        <f>IF(A9932&lt;&gt;"",VLOOKUP(B9932,'Ket qua do'!$C$5:$AP$50000,$E$3,TRUE)*$C$12,"")</f>
        <v>#N/A</v>
      </c>
      <c r="F9932" s="21" t="e">
        <f>IF(A9932&lt;&gt;"",VLOOKUP(B9932,'Ket qua do'!$C$5:$AP$50000,$F$3,TRUE),"")</f>
        <v>#N/A</v>
      </c>
      <c r="G9932" s="21" t="e">
        <f>IF(A9932&lt;&gt;"",VLOOKUP(B9932,'Ket qua do'!$C$5:$AP$50000,$G$3,TRUE),"")</f>
        <v>#N/A</v>
      </c>
      <c r="H9932" s="21" t="e">
        <f>IF(A9932&lt;&gt;"",VLOOKUP(B9932,'Ket qua do'!$C$5:$AP$50000,$H$3,TRUE),"")</f>
        <v>#N/A</v>
      </c>
      <c r="I9932" s="21" t="e">
        <f>IF(A9932&lt;&gt;"",VLOOKUP(B9932,'Ket qua do'!$C$5:$AP$50000,$I$3,TRUE)*$E$9/1000,"")</f>
        <v>#N/A</v>
      </c>
      <c r="J9932" s="21" t="e">
        <f>IF(A9932&lt;&gt;"",VLOOKUP(B9932,'Ket qua do'!$C$5:$AP$50000,$J$3,TRUE)*$E$9/1000,"")</f>
        <v>#N/A</v>
      </c>
      <c r="K9932" s="21" t="e">
        <f>IF(A9932&lt;&gt;"",VLOOKUP(B9932,'Ket qua do'!$C$5:$AP$50000,$K$3,TRUE)*$E$9/1000,"")</f>
        <v>#N/A</v>
      </c>
      <c r="L9932" s="21" t="e">
        <f>IF(A9932&lt;&gt;"",VLOOKUP(B9932,'Ket qua do'!$C$5:$AP$50000,$L$3,TRUE),"")</f>
        <v>#N/A</v>
      </c>
    </row>
    <row r="9933" spans="1:12" x14ac:dyDescent="0.25">
      <c r="A9933" t="e">
        <f t="shared" si="160"/>
        <v>#N/A</v>
      </c>
      <c r="B9933" s="1" t="e">
        <f>IF(A9933&lt;&gt;"",VLOOKUP(A9933,'Ket qua do'!$B$5:$CE$50000,2,TRUE),"")</f>
        <v>#N/A</v>
      </c>
      <c r="C9933" s="19" t="e">
        <f>IF(A9933&lt;&gt;"",VLOOKUP(B9933,'Ket qua do'!$C$5:$AP$50000,$C$3,TRUE)*SQRT(3)*$C$11,"")</f>
        <v>#N/A</v>
      </c>
      <c r="D9933" s="21" t="e">
        <f>IF(A9933&lt;&gt;"",VLOOKUP(B9933,'Ket qua do'!$C$5:$AP$50000,$D$3,TRUE),"")</f>
        <v>#N/A</v>
      </c>
      <c r="E9933" s="21" t="e">
        <f>IF(A9933&lt;&gt;"",VLOOKUP(B9933,'Ket qua do'!$C$5:$AP$50000,$E$3,TRUE)*$C$12,"")</f>
        <v>#N/A</v>
      </c>
      <c r="F9933" s="21" t="e">
        <f>IF(A9933&lt;&gt;"",VLOOKUP(B9933,'Ket qua do'!$C$5:$AP$50000,$F$3,TRUE),"")</f>
        <v>#N/A</v>
      </c>
      <c r="G9933" s="21" t="e">
        <f>IF(A9933&lt;&gt;"",VLOOKUP(B9933,'Ket qua do'!$C$5:$AP$50000,$G$3,TRUE),"")</f>
        <v>#N/A</v>
      </c>
      <c r="H9933" s="21" t="e">
        <f>IF(A9933&lt;&gt;"",VLOOKUP(B9933,'Ket qua do'!$C$5:$AP$50000,$H$3,TRUE),"")</f>
        <v>#N/A</v>
      </c>
      <c r="I9933" s="21" t="e">
        <f>IF(A9933&lt;&gt;"",VLOOKUP(B9933,'Ket qua do'!$C$5:$AP$50000,$I$3,TRUE)*$E$9/1000,"")</f>
        <v>#N/A</v>
      </c>
      <c r="J9933" s="21" t="e">
        <f>IF(A9933&lt;&gt;"",VLOOKUP(B9933,'Ket qua do'!$C$5:$AP$50000,$J$3,TRUE)*$E$9/1000,"")</f>
        <v>#N/A</v>
      </c>
      <c r="K9933" s="21" t="e">
        <f>IF(A9933&lt;&gt;"",VLOOKUP(B9933,'Ket qua do'!$C$5:$AP$50000,$K$3,TRUE)*$E$9/1000,"")</f>
        <v>#N/A</v>
      </c>
      <c r="L9933" s="21" t="e">
        <f>IF(A9933&lt;&gt;"",VLOOKUP(B9933,'Ket qua do'!$C$5:$AP$50000,$L$3,TRUE),"")</f>
        <v>#N/A</v>
      </c>
    </row>
    <row r="9934" spans="1:12" x14ac:dyDescent="0.25">
      <c r="A9934" t="e">
        <f t="shared" si="160"/>
        <v>#N/A</v>
      </c>
      <c r="B9934" s="1" t="e">
        <f>IF(A9934&lt;&gt;"",VLOOKUP(A9934,'Ket qua do'!$B$5:$CE$50000,2,TRUE),"")</f>
        <v>#N/A</v>
      </c>
      <c r="C9934" s="19" t="e">
        <f>IF(A9934&lt;&gt;"",VLOOKUP(B9934,'Ket qua do'!$C$5:$AP$50000,$C$3,TRUE)*SQRT(3)*$C$11,"")</f>
        <v>#N/A</v>
      </c>
      <c r="D9934" s="21" t="e">
        <f>IF(A9934&lt;&gt;"",VLOOKUP(B9934,'Ket qua do'!$C$5:$AP$50000,$D$3,TRUE),"")</f>
        <v>#N/A</v>
      </c>
      <c r="E9934" s="21" t="e">
        <f>IF(A9934&lt;&gt;"",VLOOKUP(B9934,'Ket qua do'!$C$5:$AP$50000,$E$3,TRUE)*$C$12,"")</f>
        <v>#N/A</v>
      </c>
      <c r="F9934" s="21" t="e">
        <f>IF(A9934&lt;&gt;"",VLOOKUP(B9934,'Ket qua do'!$C$5:$AP$50000,$F$3,TRUE),"")</f>
        <v>#N/A</v>
      </c>
      <c r="G9934" s="21" t="e">
        <f>IF(A9934&lt;&gt;"",VLOOKUP(B9934,'Ket qua do'!$C$5:$AP$50000,$G$3,TRUE),"")</f>
        <v>#N/A</v>
      </c>
      <c r="H9934" s="21" t="e">
        <f>IF(A9934&lt;&gt;"",VLOOKUP(B9934,'Ket qua do'!$C$5:$AP$50000,$H$3,TRUE),"")</f>
        <v>#N/A</v>
      </c>
      <c r="I9934" s="21" t="e">
        <f>IF(A9934&lt;&gt;"",VLOOKUP(B9934,'Ket qua do'!$C$5:$AP$50000,$I$3,TRUE)*$E$9/1000,"")</f>
        <v>#N/A</v>
      </c>
      <c r="J9934" s="21" t="e">
        <f>IF(A9934&lt;&gt;"",VLOOKUP(B9934,'Ket qua do'!$C$5:$AP$50000,$J$3,TRUE)*$E$9/1000,"")</f>
        <v>#N/A</v>
      </c>
      <c r="K9934" s="21" t="e">
        <f>IF(A9934&lt;&gt;"",VLOOKUP(B9934,'Ket qua do'!$C$5:$AP$50000,$K$3,TRUE)*$E$9/1000,"")</f>
        <v>#N/A</v>
      </c>
      <c r="L9934" s="21" t="e">
        <f>IF(A9934&lt;&gt;"",VLOOKUP(B9934,'Ket qua do'!$C$5:$AP$50000,$L$3,TRUE),"")</f>
        <v>#N/A</v>
      </c>
    </row>
    <row r="9935" spans="1:12" x14ac:dyDescent="0.25">
      <c r="A9935" t="e">
        <f t="shared" si="160"/>
        <v>#N/A</v>
      </c>
      <c r="B9935" s="1" t="e">
        <f>IF(A9935&lt;&gt;"",VLOOKUP(A9935,'Ket qua do'!$B$5:$CE$50000,2,TRUE),"")</f>
        <v>#N/A</v>
      </c>
      <c r="C9935" s="19" t="e">
        <f>IF(A9935&lt;&gt;"",VLOOKUP(B9935,'Ket qua do'!$C$5:$AP$50000,$C$3,TRUE)*SQRT(3)*$C$11,"")</f>
        <v>#N/A</v>
      </c>
      <c r="D9935" s="21" t="e">
        <f>IF(A9935&lt;&gt;"",VLOOKUP(B9935,'Ket qua do'!$C$5:$AP$50000,$D$3,TRUE),"")</f>
        <v>#N/A</v>
      </c>
      <c r="E9935" s="21" t="e">
        <f>IF(A9935&lt;&gt;"",VLOOKUP(B9935,'Ket qua do'!$C$5:$AP$50000,$E$3,TRUE)*$C$12,"")</f>
        <v>#N/A</v>
      </c>
      <c r="F9935" s="21" t="e">
        <f>IF(A9935&lt;&gt;"",VLOOKUP(B9935,'Ket qua do'!$C$5:$AP$50000,$F$3,TRUE),"")</f>
        <v>#N/A</v>
      </c>
      <c r="G9935" s="21" t="e">
        <f>IF(A9935&lt;&gt;"",VLOOKUP(B9935,'Ket qua do'!$C$5:$AP$50000,$G$3,TRUE),"")</f>
        <v>#N/A</v>
      </c>
      <c r="H9935" s="21" t="e">
        <f>IF(A9935&lt;&gt;"",VLOOKUP(B9935,'Ket qua do'!$C$5:$AP$50000,$H$3,TRUE),"")</f>
        <v>#N/A</v>
      </c>
      <c r="I9935" s="21" t="e">
        <f>IF(A9935&lt;&gt;"",VLOOKUP(B9935,'Ket qua do'!$C$5:$AP$50000,$I$3,TRUE)*$E$9/1000,"")</f>
        <v>#N/A</v>
      </c>
      <c r="J9935" s="21" t="e">
        <f>IF(A9935&lt;&gt;"",VLOOKUP(B9935,'Ket qua do'!$C$5:$AP$50000,$J$3,TRUE)*$E$9/1000,"")</f>
        <v>#N/A</v>
      </c>
      <c r="K9935" s="21" t="e">
        <f>IF(A9935&lt;&gt;"",VLOOKUP(B9935,'Ket qua do'!$C$5:$AP$50000,$K$3,TRUE)*$E$9/1000,"")</f>
        <v>#N/A</v>
      </c>
      <c r="L9935" s="21" t="e">
        <f>IF(A9935&lt;&gt;"",VLOOKUP(B9935,'Ket qua do'!$C$5:$AP$50000,$L$3,TRUE),"")</f>
        <v>#N/A</v>
      </c>
    </row>
    <row r="9936" spans="1:12" x14ac:dyDescent="0.25">
      <c r="A9936" t="e">
        <f t="shared" si="160"/>
        <v>#N/A</v>
      </c>
      <c r="B9936" s="1" t="e">
        <f>IF(A9936&lt;&gt;"",VLOOKUP(A9936,'Ket qua do'!$B$5:$CE$50000,2,TRUE),"")</f>
        <v>#N/A</v>
      </c>
      <c r="C9936" s="19" t="e">
        <f>IF(A9936&lt;&gt;"",VLOOKUP(B9936,'Ket qua do'!$C$5:$AP$50000,$C$3,TRUE)*SQRT(3)*$C$11,"")</f>
        <v>#N/A</v>
      </c>
      <c r="D9936" s="21" t="e">
        <f>IF(A9936&lt;&gt;"",VLOOKUP(B9936,'Ket qua do'!$C$5:$AP$50000,$D$3,TRUE),"")</f>
        <v>#N/A</v>
      </c>
      <c r="E9936" s="21" t="e">
        <f>IF(A9936&lt;&gt;"",VLOOKUP(B9936,'Ket qua do'!$C$5:$AP$50000,$E$3,TRUE)*$C$12,"")</f>
        <v>#N/A</v>
      </c>
      <c r="F9936" s="21" t="e">
        <f>IF(A9936&lt;&gt;"",VLOOKUP(B9936,'Ket qua do'!$C$5:$AP$50000,$F$3,TRUE),"")</f>
        <v>#N/A</v>
      </c>
      <c r="G9936" s="21" t="e">
        <f>IF(A9936&lt;&gt;"",VLOOKUP(B9936,'Ket qua do'!$C$5:$AP$50000,$G$3,TRUE),"")</f>
        <v>#N/A</v>
      </c>
      <c r="H9936" s="21" t="e">
        <f>IF(A9936&lt;&gt;"",VLOOKUP(B9936,'Ket qua do'!$C$5:$AP$50000,$H$3,TRUE),"")</f>
        <v>#N/A</v>
      </c>
      <c r="I9936" s="21" t="e">
        <f>IF(A9936&lt;&gt;"",VLOOKUP(B9936,'Ket qua do'!$C$5:$AP$50000,$I$3,TRUE)*$E$9/1000,"")</f>
        <v>#N/A</v>
      </c>
      <c r="J9936" s="21" t="e">
        <f>IF(A9936&lt;&gt;"",VLOOKUP(B9936,'Ket qua do'!$C$5:$AP$50000,$J$3,TRUE)*$E$9/1000,"")</f>
        <v>#N/A</v>
      </c>
      <c r="K9936" s="21" t="e">
        <f>IF(A9936&lt;&gt;"",VLOOKUP(B9936,'Ket qua do'!$C$5:$AP$50000,$K$3,TRUE)*$E$9/1000,"")</f>
        <v>#N/A</v>
      </c>
      <c r="L9936" s="21" t="e">
        <f>IF(A9936&lt;&gt;"",VLOOKUP(B9936,'Ket qua do'!$C$5:$AP$50000,$L$3,TRUE),"")</f>
        <v>#N/A</v>
      </c>
    </row>
    <row r="9937" spans="1:12" x14ac:dyDescent="0.25">
      <c r="A9937" t="e">
        <f t="shared" si="160"/>
        <v>#N/A</v>
      </c>
      <c r="B9937" s="1" t="e">
        <f>IF(A9937&lt;&gt;"",VLOOKUP(A9937,'Ket qua do'!$B$5:$CE$50000,2,TRUE),"")</f>
        <v>#N/A</v>
      </c>
      <c r="C9937" s="19" t="e">
        <f>IF(A9937&lt;&gt;"",VLOOKUP(B9937,'Ket qua do'!$C$5:$AP$50000,$C$3,TRUE)*SQRT(3)*$C$11,"")</f>
        <v>#N/A</v>
      </c>
      <c r="D9937" s="21" t="e">
        <f>IF(A9937&lt;&gt;"",VLOOKUP(B9937,'Ket qua do'!$C$5:$AP$50000,$D$3,TRUE),"")</f>
        <v>#N/A</v>
      </c>
      <c r="E9937" s="21" t="e">
        <f>IF(A9937&lt;&gt;"",VLOOKUP(B9937,'Ket qua do'!$C$5:$AP$50000,$E$3,TRUE)*$C$12,"")</f>
        <v>#N/A</v>
      </c>
      <c r="F9937" s="21" t="e">
        <f>IF(A9937&lt;&gt;"",VLOOKUP(B9937,'Ket qua do'!$C$5:$AP$50000,$F$3,TRUE),"")</f>
        <v>#N/A</v>
      </c>
      <c r="G9937" s="21" t="e">
        <f>IF(A9937&lt;&gt;"",VLOOKUP(B9937,'Ket qua do'!$C$5:$AP$50000,$G$3,TRUE),"")</f>
        <v>#N/A</v>
      </c>
      <c r="H9937" s="21" t="e">
        <f>IF(A9937&lt;&gt;"",VLOOKUP(B9937,'Ket qua do'!$C$5:$AP$50000,$H$3,TRUE),"")</f>
        <v>#N/A</v>
      </c>
      <c r="I9937" s="21" t="e">
        <f>IF(A9937&lt;&gt;"",VLOOKUP(B9937,'Ket qua do'!$C$5:$AP$50000,$I$3,TRUE)*$E$9/1000,"")</f>
        <v>#N/A</v>
      </c>
      <c r="J9937" s="21" t="e">
        <f>IF(A9937&lt;&gt;"",VLOOKUP(B9937,'Ket qua do'!$C$5:$AP$50000,$J$3,TRUE)*$E$9/1000,"")</f>
        <v>#N/A</v>
      </c>
      <c r="K9937" s="21" t="e">
        <f>IF(A9937&lt;&gt;"",VLOOKUP(B9937,'Ket qua do'!$C$5:$AP$50000,$K$3,TRUE)*$E$9/1000,"")</f>
        <v>#N/A</v>
      </c>
      <c r="L9937" s="21" t="e">
        <f>IF(A9937&lt;&gt;"",VLOOKUP(B9937,'Ket qua do'!$C$5:$AP$50000,$L$3,TRUE),"")</f>
        <v>#N/A</v>
      </c>
    </row>
    <row r="9938" spans="1:12" x14ac:dyDescent="0.25">
      <c r="A9938" t="e">
        <f t="shared" si="160"/>
        <v>#N/A</v>
      </c>
      <c r="B9938" s="1" t="e">
        <f>IF(A9938&lt;&gt;"",VLOOKUP(A9938,'Ket qua do'!$B$5:$CE$50000,2,TRUE),"")</f>
        <v>#N/A</v>
      </c>
      <c r="C9938" s="19" t="e">
        <f>IF(A9938&lt;&gt;"",VLOOKUP(B9938,'Ket qua do'!$C$5:$AP$50000,$C$3,TRUE)*SQRT(3)*$C$11,"")</f>
        <v>#N/A</v>
      </c>
      <c r="D9938" s="21" t="e">
        <f>IF(A9938&lt;&gt;"",VLOOKUP(B9938,'Ket qua do'!$C$5:$AP$50000,$D$3,TRUE),"")</f>
        <v>#N/A</v>
      </c>
      <c r="E9938" s="21" t="e">
        <f>IF(A9938&lt;&gt;"",VLOOKUP(B9938,'Ket qua do'!$C$5:$AP$50000,$E$3,TRUE)*$C$12,"")</f>
        <v>#N/A</v>
      </c>
      <c r="F9938" s="21" t="e">
        <f>IF(A9938&lt;&gt;"",VLOOKUP(B9938,'Ket qua do'!$C$5:$AP$50000,$F$3,TRUE),"")</f>
        <v>#N/A</v>
      </c>
      <c r="G9938" s="21" t="e">
        <f>IF(A9938&lt;&gt;"",VLOOKUP(B9938,'Ket qua do'!$C$5:$AP$50000,$G$3,TRUE),"")</f>
        <v>#N/A</v>
      </c>
      <c r="H9938" s="21" t="e">
        <f>IF(A9938&lt;&gt;"",VLOOKUP(B9938,'Ket qua do'!$C$5:$AP$50000,$H$3,TRUE),"")</f>
        <v>#N/A</v>
      </c>
      <c r="I9938" s="21" t="e">
        <f>IF(A9938&lt;&gt;"",VLOOKUP(B9938,'Ket qua do'!$C$5:$AP$50000,$I$3,TRUE)*$E$9/1000,"")</f>
        <v>#N/A</v>
      </c>
      <c r="J9938" s="21" t="e">
        <f>IF(A9938&lt;&gt;"",VLOOKUP(B9938,'Ket qua do'!$C$5:$AP$50000,$J$3,TRUE)*$E$9/1000,"")</f>
        <v>#N/A</v>
      </c>
      <c r="K9938" s="21" t="e">
        <f>IF(A9938&lt;&gt;"",VLOOKUP(B9938,'Ket qua do'!$C$5:$AP$50000,$K$3,TRUE)*$E$9/1000,"")</f>
        <v>#N/A</v>
      </c>
      <c r="L9938" s="21" t="e">
        <f>IF(A9938&lt;&gt;"",VLOOKUP(B9938,'Ket qua do'!$C$5:$AP$50000,$L$3,TRUE),"")</f>
        <v>#N/A</v>
      </c>
    </row>
    <row r="9939" spans="1:12" x14ac:dyDescent="0.25">
      <c r="A9939" t="e">
        <f t="shared" si="160"/>
        <v>#N/A</v>
      </c>
      <c r="B9939" s="1" t="e">
        <f>IF(A9939&lt;&gt;"",VLOOKUP(A9939,'Ket qua do'!$B$5:$CE$50000,2,TRUE),"")</f>
        <v>#N/A</v>
      </c>
      <c r="C9939" s="19" t="e">
        <f>IF(A9939&lt;&gt;"",VLOOKUP(B9939,'Ket qua do'!$C$5:$AP$50000,$C$3,TRUE)*SQRT(3)*$C$11,"")</f>
        <v>#N/A</v>
      </c>
      <c r="D9939" s="21" t="e">
        <f>IF(A9939&lt;&gt;"",VLOOKUP(B9939,'Ket qua do'!$C$5:$AP$50000,$D$3,TRUE),"")</f>
        <v>#N/A</v>
      </c>
      <c r="E9939" s="21" t="e">
        <f>IF(A9939&lt;&gt;"",VLOOKUP(B9939,'Ket qua do'!$C$5:$AP$50000,$E$3,TRUE)*$C$12,"")</f>
        <v>#N/A</v>
      </c>
      <c r="F9939" s="21" t="e">
        <f>IF(A9939&lt;&gt;"",VLOOKUP(B9939,'Ket qua do'!$C$5:$AP$50000,$F$3,TRUE),"")</f>
        <v>#N/A</v>
      </c>
      <c r="G9939" s="21" t="e">
        <f>IF(A9939&lt;&gt;"",VLOOKUP(B9939,'Ket qua do'!$C$5:$AP$50000,$G$3,TRUE),"")</f>
        <v>#N/A</v>
      </c>
      <c r="H9939" s="21" t="e">
        <f>IF(A9939&lt;&gt;"",VLOOKUP(B9939,'Ket qua do'!$C$5:$AP$50000,$H$3,TRUE),"")</f>
        <v>#N/A</v>
      </c>
      <c r="I9939" s="21" t="e">
        <f>IF(A9939&lt;&gt;"",VLOOKUP(B9939,'Ket qua do'!$C$5:$AP$50000,$I$3,TRUE)*$E$9/1000,"")</f>
        <v>#N/A</v>
      </c>
      <c r="J9939" s="21" t="e">
        <f>IF(A9939&lt;&gt;"",VLOOKUP(B9939,'Ket qua do'!$C$5:$AP$50000,$J$3,TRUE)*$E$9/1000,"")</f>
        <v>#N/A</v>
      </c>
      <c r="K9939" s="21" t="e">
        <f>IF(A9939&lt;&gt;"",VLOOKUP(B9939,'Ket qua do'!$C$5:$AP$50000,$K$3,TRUE)*$E$9/1000,"")</f>
        <v>#N/A</v>
      </c>
      <c r="L9939" s="21" t="e">
        <f>IF(A9939&lt;&gt;"",VLOOKUP(B9939,'Ket qua do'!$C$5:$AP$50000,$L$3,TRUE),"")</f>
        <v>#N/A</v>
      </c>
    </row>
    <row r="9940" spans="1:12" x14ac:dyDescent="0.25">
      <c r="A9940" t="e">
        <f t="shared" si="160"/>
        <v>#N/A</v>
      </c>
      <c r="B9940" s="1" t="e">
        <f>IF(A9940&lt;&gt;"",VLOOKUP(A9940,'Ket qua do'!$B$5:$CE$50000,2,TRUE),"")</f>
        <v>#N/A</v>
      </c>
      <c r="C9940" s="19" t="e">
        <f>IF(A9940&lt;&gt;"",VLOOKUP(B9940,'Ket qua do'!$C$5:$AP$50000,$C$3,TRUE)*SQRT(3)*$C$11,"")</f>
        <v>#N/A</v>
      </c>
      <c r="D9940" s="21" t="e">
        <f>IF(A9940&lt;&gt;"",VLOOKUP(B9940,'Ket qua do'!$C$5:$AP$50000,$D$3,TRUE),"")</f>
        <v>#N/A</v>
      </c>
      <c r="E9940" s="21" t="e">
        <f>IF(A9940&lt;&gt;"",VLOOKUP(B9940,'Ket qua do'!$C$5:$AP$50000,$E$3,TRUE)*$C$12,"")</f>
        <v>#N/A</v>
      </c>
      <c r="F9940" s="21" t="e">
        <f>IF(A9940&lt;&gt;"",VLOOKUP(B9940,'Ket qua do'!$C$5:$AP$50000,$F$3,TRUE),"")</f>
        <v>#N/A</v>
      </c>
      <c r="G9940" s="21" t="e">
        <f>IF(A9940&lt;&gt;"",VLOOKUP(B9940,'Ket qua do'!$C$5:$AP$50000,$G$3,TRUE),"")</f>
        <v>#N/A</v>
      </c>
      <c r="H9940" s="21" t="e">
        <f>IF(A9940&lt;&gt;"",VLOOKUP(B9940,'Ket qua do'!$C$5:$AP$50000,$H$3,TRUE),"")</f>
        <v>#N/A</v>
      </c>
      <c r="I9940" s="21" t="e">
        <f>IF(A9940&lt;&gt;"",VLOOKUP(B9940,'Ket qua do'!$C$5:$AP$50000,$I$3,TRUE)*$E$9/1000,"")</f>
        <v>#N/A</v>
      </c>
      <c r="J9940" s="21" t="e">
        <f>IF(A9940&lt;&gt;"",VLOOKUP(B9940,'Ket qua do'!$C$5:$AP$50000,$J$3,TRUE)*$E$9/1000,"")</f>
        <v>#N/A</v>
      </c>
      <c r="K9940" s="21" t="e">
        <f>IF(A9940&lt;&gt;"",VLOOKUP(B9940,'Ket qua do'!$C$5:$AP$50000,$K$3,TRUE)*$E$9/1000,"")</f>
        <v>#N/A</v>
      </c>
      <c r="L9940" s="21" t="e">
        <f>IF(A9940&lt;&gt;"",VLOOKUP(B9940,'Ket qua do'!$C$5:$AP$50000,$L$3,TRUE),"")</f>
        <v>#N/A</v>
      </c>
    </row>
    <row r="9941" spans="1:12" x14ac:dyDescent="0.25">
      <c r="A9941" t="e">
        <f t="shared" si="160"/>
        <v>#N/A</v>
      </c>
      <c r="B9941" s="1" t="e">
        <f>IF(A9941&lt;&gt;"",VLOOKUP(A9941,'Ket qua do'!$B$5:$CE$50000,2,TRUE),"")</f>
        <v>#N/A</v>
      </c>
      <c r="C9941" s="19" t="e">
        <f>IF(A9941&lt;&gt;"",VLOOKUP(B9941,'Ket qua do'!$C$5:$AP$50000,$C$3,TRUE)*SQRT(3)*$C$11,"")</f>
        <v>#N/A</v>
      </c>
      <c r="D9941" s="21" t="e">
        <f>IF(A9941&lt;&gt;"",VLOOKUP(B9941,'Ket qua do'!$C$5:$AP$50000,$D$3,TRUE),"")</f>
        <v>#N/A</v>
      </c>
      <c r="E9941" s="21" t="e">
        <f>IF(A9941&lt;&gt;"",VLOOKUP(B9941,'Ket qua do'!$C$5:$AP$50000,$E$3,TRUE)*$C$12,"")</f>
        <v>#N/A</v>
      </c>
      <c r="F9941" s="21" t="e">
        <f>IF(A9941&lt;&gt;"",VLOOKUP(B9941,'Ket qua do'!$C$5:$AP$50000,$F$3,TRUE),"")</f>
        <v>#N/A</v>
      </c>
      <c r="G9941" s="21" t="e">
        <f>IF(A9941&lt;&gt;"",VLOOKUP(B9941,'Ket qua do'!$C$5:$AP$50000,$G$3,TRUE),"")</f>
        <v>#N/A</v>
      </c>
      <c r="H9941" s="21" t="e">
        <f>IF(A9941&lt;&gt;"",VLOOKUP(B9941,'Ket qua do'!$C$5:$AP$50000,$H$3,TRUE),"")</f>
        <v>#N/A</v>
      </c>
      <c r="I9941" s="21" t="e">
        <f>IF(A9941&lt;&gt;"",VLOOKUP(B9941,'Ket qua do'!$C$5:$AP$50000,$I$3,TRUE)*$E$9/1000,"")</f>
        <v>#N/A</v>
      </c>
      <c r="J9941" s="21" t="e">
        <f>IF(A9941&lt;&gt;"",VLOOKUP(B9941,'Ket qua do'!$C$5:$AP$50000,$J$3,TRUE)*$E$9/1000,"")</f>
        <v>#N/A</v>
      </c>
      <c r="K9941" s="21" t="e">
        <f>IF(A9941&lt;&gt;"",VLOOKUP(B9941,'Ket qua do'!$C$5:$AP$50000,$K$3,TRUE)*$E$9/1000,"")</f>
        <v>#N/A</v>
      </c>
      <c r="L9941" s="21" t="e">
        <f>IF(A9941&lt;&gt;"",VLOOKUP(B9941,'Ket qua do'!$C$5:$AP$50000,$L$3,TRUE),"")</f>
        <v>#N/A</v>
      </c>
    </row>
    <row r="9942" spans="1:12" x14ac:dyDescent="0.25">
      <c r="A9942" t="e">
        <f t="shared" si="160"/>
        <v>#N/A</v>
      </c>
      <c r="B9942" s="1" t="e">
        <f>IF(A9942&lt;&gt;"",VLOOKUP(A9942,'Ket qua do'!$B$5:$CE$50000,2,TRUE),"")</f>
        <v>#N/A</v>
      </c>
      <c r="C9942" s="19" t="e">
        <f>IF(A9942&lt;&gt;"",VLOOKUP(B9942,'Ket qua do'!$C$5:$AP$50000,$C$3,TRUE)*SQRT(3)*$C$11,"")</f>
        <v>#N/A</v>
      </c>
      <c r="D9942" s="21" t="e">
        <f>IF(A9942&lt;&gt;"",VLOOKUP(B9942,'Ket qua do'!$C$5:$AP$50000,$D$3,TRUE),"")</f>
        <v>#N/A</v>
      </c>
      <c r="E9942" s="21" t="e">
        <f>IF(A9942&lt;&gt;"",VLOOKUP(B9942,'Ket qua do'!$C$5:$AP$50000,$E$3,TRUE)*$C$12,"")</f>
        <v>#N/A</v>
      </c>
      <c r="F9942" s="21" t="e">
        <f>IF(A9942&lt;&gt;"",VLOOKUP(B9942,'Ket qua do'!$C$5:$AP$50000,$F$3,TRUE),"")</f>
        <v>#N/A</v>
      </c>
      <c r="G9942" s="21" t="e">
        <f>IF(A9942&lt;&gt;"",VLOOKUP(B9942,'Ket qua do'!$C$5:$AP$50000,$G$3,TRUE),"")</f>
        <v>#N/A</v>
      </c>
      <c r="H9942" s="21" t="e">
        <f>IF(A9942&lt;&gt;"",VLOOKUP(B9942,'Ket qua do'!$C$5:$AP$50000,$H$3,TRUE),"")</f>
        <v>#N/A</v>
      </c>
      <c r="I9942" s="21" t="e">
        <f>IF(A9942&lt;&gt;"",VLOOKUP(B9942,'Ket qua do'!$C$5:$AP$50000,$I$3,TRUE)*$E$9/1000,"")</f>
        <v>#N/A</v>
      </c>
      <c r="J9942" s="21" t="e">
        <f>IF(A9942&lt;&gt;"",VLOOKUP(B9942,'Ket qua do'!$C$5:$AP$50000,$J$3,TRUE)*$E$9/1000,"")</f>
        <v>#N/A</v>
      </c>
      <c r="K9942" s="21" t="e">
        <f>IF(A9942&lt;&gt;"",VLOOKUP(B9942,'Ket qua do'!$C$5:$AP$50000,$K$3,TRUE)*$E$9/1000,"")</f>
        <v>#N/A</v>
      </c>
      <c r="L9942" s="21" t="e">
        <f>IF(A9942&lt;&gt;"",VLOOKUP(B9942,'Ket qua do'!$C$5:$AP$50000,$L$3,TRUE),"")</f>
        <v>#N/A</v>
      </c>
    </row>
    <row r="9943" spans="1:12" x14ac:dyDescent="0.25">
      <c r="A9943" t="e">
        <f t="shared" si="160"/>
        <v>#N/A</v>
      </c>
      <c r="B9943" s="1" t="e">
        <f>IF(A9943&lt;&gt;"",VLOOKUP(A9943,'Ket qua do'!$B$5:$CE$50000,2,TRUE),"")</f>
        <v>#N/A</v>
      </c>
      <c r="C9943" s="19" t="e">
        <f>IF(A9943&lt;&gt;"",VLOOKUP(B9943,'Ket qua do'!$C$5:$AP$50000,$C$3,TRUE)*SQRT(3)*$C$11,"")</f>
        <v>#N/A</v>
      </c>
      <c r="D9943" s="21" t="e">
        <f>IF(A9943&lt;&gt;"",VLOOKUP(B9943,'Ket qua do'!$C$5:$AP$50000,$D$3,TRUE),"")</f>
        <v>#N/A</v>
      </c>
      <c r="E9943" s="21" t="e">
        <f>IF(A9943&lt;&gt;"",VLOOKUP(B9943,'Ket qua do'!$C$5:$AP$50000,$E$3,TRUE)*$C$12,"")</f>
        <v>#N/A</v>
      </c>
      <c r="F9943" s="21" t="e">
        <f>IF(A9943&lt;&gt;"",VLOOKUP(B9943,'Ket qua do'!$C$5:$AP$50000,$F$3,TRUE),"")</f>
        <v>#N/A</v>
      </c>
      <c r="G9943" s="21" t="e">
        <f>IF(A9943&lt;&gt;"",VLOOKUP(B9943,'Ket qua do'!$C$5:$AP$50000,$G$3,TRUE),"")</f>
        <v>#N/A</v>
      </c>
      <c r="H9943" s="21" t="e">
        <f>IF(A9943&lt;&gt;"",VLOOKUP(B9943,'Ket qua do'!$C$5:$AP$50000,$H$3,TRUE),"")</f>
        <v>#N/A</v>
      </c>
      <c r="I9943" s="21" t="e">
        <f>IF(A9943&lt;&gt;"",VLOOKUP(B9943,'Ket qua do'!$C$5:$AP$50000,$I$3,TRUE)*$E$9/1000,"")</f>
        <v>#N/A</v>
      </c>
      <c r="J9943" s="21" t="e">
        <f>IF(A9943&lt;&gt;"",VLOOKUP(B9943,'Ket qua do'!$C$5:$AP$50000,$J$3,TRUE)*$E$9/1000,"")</f>
        <v>#N/A</v>
      </c>
      <c r="K9943" s="21" t="e">
        <f>IF(A9943&lt;&gt;"",VLOOKUP(B9943,'Ket qua do'!$C$5:$AP$50000,$K$3,TRUE)*$E$9/1000,"")</f>
        <v>#N/A</v>
      </c>
      <c r="L9943" s="21" t="e">
        <f>IF(A9943&lt;&gt;"",VLOOKUP(B9943,'Ket qua do'!$C$5:$AP$50000,$L$3,TRUE),"")</f>
        <v>#N/A</v>
      </c>
    </row>
    <row r="9944" spans="1:12" x14ac:dyDescent="0.25">
      <c r="A9944" t="e">
        <f t="shared" si="160"/>
        <v>#N/A</v>
      </c>
      <c r="B9944" s="1" t="e">
        <f>IF(A9944&lt;&gt;"",VLOOKUP(A9944,'Ket qua do'!$B$5:$CE$50000,2,TRUE),"")</f>
        <v>#N/A</v>
      </c>
      <c r="C9944" s="19" t="e">
        <f>IF(A9944&lt;&gt;"",VLOOKUP(B9944,'Ket qua do'!$C$5:$AP$50000,$C$3,TRUE)*SQRT(3)*$C$11,"")</f>
        <v>#N/A</v>
      </c>
      <c r="D9944" s="21" t="e">
        <f>IF(A9944&lt;&gt;"",VLOOKUP(B9944,'Ket qua do'!$C$5:$AP$50000,$D$3,TRUE),"")</f>
        <v>#N/A</v>
      </c>
      <c r="E9944" s="21" t="e">
        <f>IF(A9944&lt;&gt;"",VLOOKUP(B9944,'Ket qua do'!$C$5:$AP$50000,$E$3,TRUE)*$C$12,"")</f>
        <v>#N/A</v>
      </c>
      <c r="F9944" s="21" t="e">
        <f>IF(A9944&lt;&gt;"",VLOOKUP(B9944,'Ket qua do'!$C$5:$AP$50000,$F$3,TRUE),"")</f>
        <v>#N/A</v>
      </c>
      <c r="G9944" s="21" t="e">
        <f>IF(A9944&lt;&gt;"",VLOOKUP(B9944,'Ket qua do'!$C$5:$AP$50000,$G$3,TRUE),"")</f>
        <v>#N/A</v>
      </c>
      <c r="H9944" s="21" t="e">
        <f>IF(A9944&lt;&gt;"",VLOOKUP(B9944,'Ket qua do'!$C$5:$AP$50000,$H$3,TRUE),"")</f>
        <v>#N/A</v>
      </c>
      <c r="I9944" s="21" t="e">
        <f>IF(A9944&lt;&gt;"",VLOOKUP(B9944,'Ket qua do'!$C$5:$AP$50000,$I$3,TRUE)*$E$9/1000,"")</f>
        <v>#N/A</v>
      </c>
      <c r="J9944" s="21" t="e">
        <f>IF(A9944&lt;&gt;"",VLOOKUP(B9944,'Ket qua do'!$C$5:$AP$50000,$J$3,TRUE)*$E$9/1000,"")</f>
        <v>#N/A</v>
      </c>
      <c r="K9944" s="21" t="e">
        <f>IF(A9944&lt;&gt;"",VLOOKUP(B9944,'Ket qua do'!$C$5:$AP$50000,$K$3,TRUE)*$E$9/1000,"")</f>
        <v>#N/A</v>
      </c>
      <c r="L9944" s="21" t="e">
        <f>IF(A9944&lt;&gt;"",VLOOKUP(B9944,'Ket qua do'!$C$5:$AP$50000,$L$3,TRUE),"")</f>
        <v>#N/A</v>
      </c>
    </row>
    <row r="9945" spans="1:12" x14ac:dyDescent="0.25">
      <c r="A9945" t="e">
        <f t="shared" si="160"/>
        <v>#N/A</v>
      </c>
      <c r="B9945" s="1" t="e">
        <f>IF(A9945&lt;&gt;"",VLOOKUP(A9945,'Ket qua do'!$B$5:$CE$50000,2,TRUE),"")</f>
        <v>#N/A</v>
      </c>
      <c r="C9945" s="19" t="e">
        <f>IF(A9945&lt;&gt;"",VLOOKUP(B9945,'Ket qua do'!$C$5:$AP$50000,$C$3,TRUE)*SQRT(3)*$C$11,"")</f>
        <v>#N/A</v>
      </c>
      <c r="D9945" s="21" t="e">
        <f>IF(A9945&lt;&gt;"",VLOOKUP(B9945,'Ket qua do'!$C$5:$AP$50000,$D$3,TRUE),"")</f>
        <v>#N/A</v>
      </c>
      <c r="E9945" s="21" t="e">
        <f>IF(A9945&lt;&gt;"",VLOOKUP(B9945,'Ket qua do'!$C$5:$AP$50000,$E$3,TRUE)*$C$12,"")</f>
        <v>#N/A</v>
      </c>
      <c r="F9945" s="21" t="e">
        <f>IF(A9945&lt;&gt;"",VLOOKUP(B9945,'Ket qua do'!$C$5:$AP$50000,$F$3,TRUE),"")</f>
        <v>#N/A</v>
      </c>
      <c r="G9945" s="21" t="e">
        <f>IF(A9945&lt;&gt;"",VLOOKUP(B9945,'Ket qua do'!$C$5:$AP$50000,$G$3,TRUE),"")</f>
        <v>#N/A</v>
      </c>
      <c r="H9945" s="21" t="e">
        <f>IF(A9945&lt;&gt;"",VLOOKUP(B9945,'Ket qua do'!$C$5:$AP$50000,$H$3,TRUE),"")</f>
        <v>#N/A</v>
      </c>
      <c r="I9945" s="21" t="e">
        <f>IF(A9945&lt;&gt;"",VLOOKUP(B9945,'Ket qua do'!$C$5:$AP$50000,$I$3,TRUE)*$E$9/1000,"")</f>
        <v>#N/A</v>
      </c>
      <c r="J9945" s="21" t="e">
        <f>IF(A9945&lt;&gt;"",VLOOKUP(B9945,'Ket qua do'!$C$5:$AP$50000,$J$3,TRUE)*$E$9/1000,"")</f>
        <v>#N/A</v>
      </c>
      <c r="K9945" s="21" t="e">
        <f>IF(A9945&lt;&gt;"",VLOOKUP(B9945,'Ket qua do'!$C$5:$AP$50000,$K$3,TRUE)*$E$9/1000,"")</f>
        <v>#N/A</v>
      </c>
      <c r="L9945" s="21" t="e">
        <f>IF(A9945&lt;&gt;"",VLOOKUP(B9945,'Ket qua do'!$C$5:$AP$50000,$L$3,TRUE),"")</f>
        <v>#N/A</v>
      </c>
    </row>
    <row r="9946" spans="1:12" x14ac:dyDescent="0.25">
      <c r="A9946" t="e">
        <f t="shared" ref="A9946:A10009" si="161">IF(A9945&lt;$E$8,A9945+1,"")</f>
        <v>#N/A</v>
      </c>
      <c r="B9946" s="1" t="e">
        <f>IF(A9946&lt;&gt;"",VLOOKUP(A9946,'Ket qua do'!$B$5:$CE$50000,2,TRUE),"")</f>
        <v>#N/A</v>
      </c>
      <c r="C9946" s="19" t="e">
        <f>IF(A9946&lt;&gt;"",VLOOKUP(B9946,'Ket qua do'!$C$5:$AP$50000,$C$3,TRUE)*SQRT(3)*$C$11,"")</f>
        <v>#N/A</v>
      </c>
      <c r="D9946" s="21" t="e">
        <f>IF(A9946&lt;&gt;"",VLOOKUP(B9946,'Ket qua do'!$C$5:$AP$50000,$D$3,TRUE),"")</f>
        <v>#N/A</v>
      </c>
      <c r="E9946" s="21" t="e">
        <f>IF(A9946&lt;&gt;"",VLOOKUP(B9946,'Ket qua do'!$C$5:$AP$50000,$E$3,TRUE)*$C$12,"")</f>
        <v>#N/A</v>
      </c>
      <c r="F9946" s="21" t="e">
        <f>IF(A9946&lt;&gt;"",VLOOKUP(B9946,'Ket qua do'!$C$5:$AP$50000,$F$3,TRUE),"")</f>
        <v>#N/A</v>
      </c>
      <c r="G9946" s="21" t="e">
        <f>IF(A9946&lt;&gt;"",VLOOKUP(B9946,'Ket qua do'!$C$5:$AP$50000,$G$3,TRUE),"")</f>
        <v>#N/A</v>
      </c>
      <c r="H9946" s="21" t="e">
        <f>IF(A9946&lt;&gt;"",VLOOKUP(B9946,'Ket qua do'!$C$5:$AP$50000,$H$3,TRUE),"")</f>
        <v>#N/A</v>
      </c>
      <c r="I9946" s="21" t="e">
        <f>IF(A9946&lt;&gt;"",VLOOKUP(B9946,'Ket qua do'!$C$5:$AP$50000,$I$3,TRUE)*$E$9/1000,"")</f>
        <v>#N/A</v>
      </c>
      <c r="J9946" s="21" t="e">
        <f>IF(A9946&lt;&gt;"",VLOOKUP(B9946,'Ket qua do'!$C$5:$AP$50000,$J$3,TRUE)*$E$9/1000,"")</f>
        <v>#N/A</v>
      </c>
      <c r="K9946" s="21" t="e">
        <f>IF(A9946&lt;&gt;"",VLOOKUP(B9946,'Ket qua do'!$C$5:$AP$50000,$K$3,TRUE)*$E$9/1000,"")</f>
        <v>#N/A</v>
      </c>
      <c r="L9946" s="21" t="e">
        <f>IF(A9946&lt;&gt;"",VLOOKUP(B9946,'Ket qua do'!$C$5:$AP$50000,$L$3,TRUE),"")</f>
        <v>#N/A</v>
      </c>
    </row>
    <row r="9947" spans="1:12" x14ac:dyDescent="0.25">
      <c r="A9947" t="e">
        <f t="shared" si="161"/>
        <v>#N/A</v>
      </c>
      <c r="B9947" s="1" t="e">
        <f>IF(A9947&lt;&gt;"",VLOOKUP(A9947,'Ket qua do'!$B$5:$CE$50000,2,TRUE),"")</f>
        <v>#N/A</v>
      </c>
      <c r="C9947" s="19" t="e">
        <f>IF(A9947&lt;&gt;"",VLOOKUP(B9947,'Ket qua do'!$C$5:$AP$50000,$C$3,TRUE)*SQRT(3)*$C$11,"")</f>
        <v>#N/A</v>
      </c>
      <c r="D9947" s="21" t="e">
        <f>IF(A9947&lt;&gt;"",VLOOKUP(B9947,'Ket qua do'!$C$5:$AP$50000,$D$3,TRUE),"")</f>
        <v>#N/A</v>
      </c>
      <c r="E9947" s="21" t="e">
        <f>IF(A9947&lt;&gt;"",VLOOKUP(B9947,'Ket qua do'!$C$5:$AP$50000,$E$3,TRUE)*$C$12,"")</f>
        <v>#N/A</v>
      </c>
      <c r="F9947" s="21" t="e">
        <f>IF(A9947&lt;&gt;"",VLOOKUP(B9947,'Ket qua do'!$C$5:$AP$50000,$F$3,TRUE),"")</f>
        <v>#N/A</v>
      </c>
      <c r="G9947" s="21" t="e">
        <f>IF(A9947&lt;&gt;"",VLOOKUP(B9947,'Ket qua do'!$C$5:$AP$50000,$G$3,TRUE),"")</f>
        <v>#N/A</v>
      </c>
      <c r="H9947" s="21" t="e">
        <f>IF(A9947&lt;&gt;"",VLOOKUP(B9947,'Ket qua do'!$C$5:$AP$50000,$H$3,TRUE),"")</f>
        <v>#N/A</v>
      </c>
      <c r="I9947" s="21" t="e">
        <f>IF(A9947&lt;&gt;"",VLOOKUP(B9947,'Ket qua do'!$C$5:$AP$50000,$I$3,TRUE)*$E$9/1000,"")</f>
        <v>#N/A</v>
      </c>
      <c r="J9947" s="21" t="e">
        <f>IF(A9947&lt;&gt;"",VLOOKUP(B9947,'Ket qua do'!$C$5:$AP$50000,$J$3,TRUE)*$E$9/1000,"")</f>
        <v>#N/A</v>
      </c>
      <c r="K9947" s="21" t="e">
        <f>IF(A9947&lt;&gt;"",VLOOKUP(B9947,'Ket qua do'!$C$5:$AP$50000,$K$3,TRUE)*$E$9/1000,"")</f>
        <v>#N/A</v>
      </c>
      <c r="L9947" s="21" t="e">
        <f>IF(A9947&lt;&gt;"",VLOOKUP(B9947,'Ket qua do'!$C$5:$AP$50000,$L$3,TRUE),"")</f>
        <v>#N/A</v>
      </c>
    </row>
    <row r="9948" spans="1:12" x14ac:dyDescent="0.25">
      <c r="A9948" t="e">
        <f t="shared" si="161"/>
        <v>#N/A</v>
      </c>
      <c r="B9948" s="1" t="e">
        <f>IF(A9948&lt;&gt;"",VLOOKUP(A9948,'Ket qua do'!$B$5:$CE$50000,2,TRUE),"")</f>
        <v>#N/A</v>
      </c>
      <c r="C9948" s="19" t="e">
        <f>IF(A9948&lt;&gt;"",VLOOKUP(B9948,'Ket qua do'!$C$5:$AP$50000,$C$3,TRUE)*SQRT(3)*$C$11,"")</f>
        <v>#N/A</v>
      </c>
      <c r="D9948" s="21" t="e">
        <f>IF(A9948&lt;&gt;"",VLOOKUP(B9948,'Ket qua do'!$C$5:$AP$50000,$D$3,TRUE),"")</f>
        <v>#N/A</v>
      </c>
      <c r="E9948" s="21" t="e">
        <f>IF(A9948&lt;&gt;"",VLOOKUP(B9948,'Ket qua do'!$C$5:$AP$50000,$E$3,TRUE)*$C$12,"")</f>
        <v>#N/A</v>
      </c>
      <c r="F9948" s="21" t="e">
        <f>IF(A9948&lt;&gt;"",VLOOKUP(B9948,'Ket qua do'!$C$5:$AP$50000,$F$3,TRUE),"")</f>
        <v>#N/A</v>
      </c>
      <c r="G9948" s="21" t="e">
        <f>IF(A9948&lt;&gt;"",VLOOKUP(B9948,'Ket qua do'!$C$5:$AP$50000,$G$3,TRUE),"")</f>
        <v>#N/A</v>
      </c>
      <c r="H9948" s="21" t="e">
        <f>IF(A9948&lt;&gt;"",VLOOKUP(B9948,'Ket qua do'!$C$5:$AP$50000,$H$3,TRUE),"")</f>
        <v>#N/A</v>
      </c>
      <c r="I9948" s="21" t="e">
        <f>IF(A9948&lt;&gt;"",VLOOKUP(B9948,'Ket qua do'!$C$5:$AP$50000,$I$3,TRUE)*$E$9/1000,"")</f>
        <v>#N/A</v>
      </c>
      <c r="J9948" s="21" t="e">
        <f>IF(A9948&lt;&gt;"",VLOOKUP(B9948,'Ket qua do'!$C$5:$AP$50000,$J$3,TRUE)*$E$9/1000,"")</f>
        <v>#N/A</v>
      </c>
      <c r="K9948" s="21" t="e">
        <f>IF(A9948&lt;&gt;"",VLOOKUP(B9948,'Ket qua do'!$C$5:$AP$50000,$K$3,TRUE)*$E$9/1000,"")</f>
        <v>#N/A</v>
      </c>
      <c r="L9948" s="21" t="e">
        <f>IF(A9948&lt;&gt;"",VLOOKUP(B9948,'Ket qua do'!$C$5:$AP$50000,$L$3,TRUE),"")</f>
        <v>#N/A</v>
      </c>
    </row>
    <row r="9949" spans="1:12" x14ac:dyDescent="0.25">
      <c r="A9949" t="e">
        <f t="shared" si="161"/>
        <v>#N/A</v>
      </c>
      <c r="B9949" s="1" t="e">
        <f>IF(A9949&lt;&gt;"",VLOOKUP(A9949,'Ket qua do'!$B$5:$CE$50000,2,TRUE),"")</f>
        <v>#N/A</v>
      </c>
      <c r="C9949" s="19" t="e">
        <f>IF(A9949&lt;&gt;"",VLOOKUP(B9949,'Ket qua do'!$C$5:$AP$50000,$C$3,TRUE)*SQRT(3)*$C$11,"")</f>
        <v>#N/A</v>
      </c>
      <c r="D9949" s="21" t="e">
        <f>IF(A9949&lt;&gt;"",VLOOKUP(B9949,'Ket qua do'!$C$5:$AP$50000,$D$3,TRUE),"")</f>
        <v>#N/A</v>
      </c>
      <c r="E9949" s="21" t="e">
        <f>IF(A9949&lt;&gt;"",VLOOKUP(B9949,'Ket qua do'!$C$5:$AP$50000,$E$3,TRUE)*$C$12,"")</f>
        <v>#N/A</v>
      </c>
      <c r="F9949" s="21" t="e">
        <f>IF(A9949&lt;&gt;"",VLOOKUP(B9949,'Ket qua do'!$C$5:$AP$50000,$F$3,TRUE),"")</f>
        <v>#N/A</v>
      </c>
      <c r="G9949" s="21" t="e">
        <f>IF(A9949&lt;&gt;"",VLOOKUP(B9949,'Ket qua do'!$C$5:$AP$50000,$G$3,TRUE),"")</f>
        <v>#N/A</v>
      </c>
      <c r="H9949" s="21" t="e">
        <f>IF(A9949&lt;&gt;"",VLOOKUP(B9949,'Ket qua do'!$C$5:$AP$50000,$H$3,TRUE),"")</f>
        <v>#N/A</v>
      </c>
      <c r="I9949" s="21" t="e">
        <f>IF(A9949&lt;&gt;"",VLOOKUP(B9949,'Ket qua do'!$C$5:$AP$50000,$I$3,TRUE)*$E$9/1000,"")</f>
        <v>#N/A</v>
      </c>
      <c r="J9949" s="21" t="e">
        <f>IF(A9949&lt;&gt;"",VLOOKUP(B9949,'Ket qua do'!$C$5:$AP$50000,$J$3,TRUE)*$E$9/1000,"")</f>
        <v>#N/A</v>
      </c>
      <c r="K9949" s="21" t="e">
        <f>IF(A9949&lt;&gt;"",VLOOKUP(B9949,'Ket qua do'!$C$5:$AP$50000,$K$3,TRUE)*$E$9/1000,"")</f>
        <v>#N/A</v>
      </c>
      <c r="L9949" s="21" t="e">
        <f>IF(A9949&lt;&gt;"",VLOOKUP(B9949,'Ket qua do'!$C$5:$AP$50000,$L$3,TRUE),"")</f>
        <v>#N/A</v>
      </c>
    </row>
    <row r="9950" spans="1:12" x14ac:dyDescent="0.25">
      <c r="A9950" t="e">
        <f t="shared" si="161"/>
        <v>#N/A</v>
      </c>
      <c r="B9950" s="1" t="e">
        <f>IF(A9950&lt;&gt;"",VLOOKUP(A9950,'Ket qua do'!$B$5:$CE$50000,2,TRUE),"")</f>
        <v>#N/A</v>
      </c>
      <c r="C9950" s="19" t="e">
        <f>IF(A9950&lt;&gt;"",VLOOKUP(B9950,'Ket qua do'!$C$5:$AP$50000,$C$3,TRUE)*SQRT(3)*$C$11,"")</f>
        <v>#N/A</v>
      </c>
      <c r="D9950" s="21" t="e">
        <f>IF(A9950&lt;&gt;"",VLOOKUP(B9950,'Ket qua do'!$C$5:$AP$50000,$D$3,TRUE),"")</f>
        <v>#N/A</v>
      </c>
      <c r="E9950" s="21" t="e">
        <f>IF(A9950&lt;&gt;"",VLOOKUP(B9950,'Ket qua do'!$C$5:$AP$50000,$E$3,TRUE)*$C$12,"")</f>
        <v>#N/A</v>
      </c>
      <c r="F9950" s="21" t="e">
        <f>IF(A9950&lt;&gt;"",VLOOKUP(B9950,'Ket qua do'!$C$5:$AP$50000,$F$3,TRUE),"")</f>
        <v>#N/A</v>
      </c>
      <c r="G9950" s="21" t="e">
        <f>IF(A9950&lt;&gt;"",VLOOKUP(B9950,'Ket qua do'!$C$5:$AP$50000,$G$3,TRUE),"")</f>
        <v>#N/A</v>
      </c>
      <c r="H9950" s="21" t="e">
        <f>IF(A9950&lt;&gt;"",VLOOKUP(B9950,'Ket qua do'!$C$5:$AP$50000,$H$3,TRUE),"")</f>
        <v>#N/A</v>
      </c>
      <c r="I9950" s="21" t="e">
        <f>IF(A9950&lt;&gt;"",VLOOKUP(B9950,'Ket qua do'!$C$5:$AP$50000,$I$3,TRUE)*$E$9/1000,"")</f>
        <v>#N/A</v>
      </c>
      <c r="J9950" s="21" t="e">
        <f>IF(A9950&lt;&gt;"",VLOOKUP(B9950,'Ket qua do'!$C$5:$AP$50000,$J$3,TRUE)*$E$9/1000,"")</f>
        <v>#N/A</v>
      </c>
      <c r="K9950" s="21" t="e">
        <f>IF(A9950&lt;&gt;"",VLOOKUP(B9950,'Ket qua do'!$C$5:$AP$50000,$K$3,TRUE)*$E$9/1000,"")</f>
        <v>#N/A</v>
      </c>
      <c r="L9950" s="21" t="e">
        <f>IF(A9950&lt;&gt;"",VLOOKUP(B9950,'Ket qua do'!$C$5:$AP$50000,$L$3,TRUE),"")</f>
        <v>#N/A</v>
      </c>
    </row>
    <row r="9951" spans="1:12" x14ac:dyDescent="0.25">
      <c r="A9951" t="e">
        <f t="shared" si="161"/>
        <v>#N/A</v>
      </c>
      <c r="B9951" s="1" t="e">
        <f>IF(A9951&lt;&gt;"",VLOOKUP(A9951,'Ket qua do'!$B$5:$CE$50000,2,TRUE),"")</f>
        <v>#N/A</v>
      </c>
      <c r="C9951" s="19" t="e">
        <f>IF(A9951&lt;&gt;"",VLOOKUP(B9951,'Ket qua do'!$C$5:$AP$50000,$C$3,TRUE)*SQRT(3)*$C$11,"")</f>
        <v>#N/A</v>
      </c>
      <c r="D9951" s="21" t="e">
        <f>IF(A9951&lt;&gt;"",VLOOKUP(B9951,'Ket qua do'!$C$5:$AP$50000,$D$3,TRUE),"")</f>
        <v>#N/A</v>
      </c>
      <c r="E9951" s="21" t="e">
        <f>IF(A9951&lt;&gt;"",VLOOKUP(B9951,'Ket qua do'!$C$5:$AP$50000,$E$3,TRUE)*$C$12,"")</f>
        <v>#N/A</v>
      </c>
      <c r="F9951" s="21" t="e">
        <f>IF(A9951&lt;&gt;"",VLOOKUP(B9951,'Ket qua do'!$C$5:$AP$50000,$F$3,TRUE),"")</f>
        <v>#N/A</v>
      </c>
      <c r="G9951" s="21" t="e">
        <f>IF(A9951&lt;&gt;"",VLOOKUP(B9951,'Ket qua do'!$C$5:$AP$50000,$G$3,TRUE),"")</f>
        <v>#N/A</v>
      </c>
      <c r="H9951" s="21" t="e">
        <f>IF(A9951&lt;&gt;"",VLOOKUP(B9951,'Ket qua do'!$C$5:$AP$50000,$H$3,TRUE),"")</f>
        <v>#N/A</v>
      </c>
      <c r="I9951" s="21" t="e">
        <f>IF(A9951&lt;&gt;"",VLOOKUP(B9951,'Ket qua do'!$C$5:$AP$50000,$I$3,TRUE)*$E$9/1000,"")</f>
        <v>#N/A</v>
      </c>
      <c r="J9951" s="21" t="e">
        <f>IF(A9951&lt;&gt;"",VLOOKUP(B9951,'Ket qua do'!$C$5:$AP$50000,$J$3,TRUE)*$E$9/1000,"")</f>
        <v>#N/A</v>
      </c>
      <c r="K9951" s="21" t="e">
        <f>IF(A9951&lt;&gt;"",VLOOKUP(B9951,'Ket qua do'!$C$5:$AP$50000,$K$3,TRUE)*$E$9/1000,"")</f>
        <v>#N/A</v>
      </c>
      <c r="L9951" s="21" t="e">
        <f>IF(A9951&lt;&gt;"",VLOOKUP(B9951,'Ket qua do'!$C$5:$AP$50000,$L$3,TRUE),"")</f>
        <v>#N/A</v>
      </c>
    </row>
    <row r="9952" spans="1:12" x14ac:dyDescent="0.25">
      <c r="A9952" t="e">
        <f t="shared" si="161"/>
        <v>#N/A</v>
      </c>
      <c r="B9952" s="1" t="e">
        <f>IF(A9952&lt;&gt;"",VLOOKUP(A9952,'Ket qua do'!$B$5:$CE$50000,2,TRUE),"")</f>
        <v>#N/A</v>
      </c>
      <c r="C9952" s="19" t="e">
        <f>IF(A9952&lt;&gt;"",VLOOKUP(B9952,'Ket qua do'!$C$5:$AP$50000,$C$3,TRUE)*SQRT(3)*$C$11,"")</f>
        <v>#N/A</v>
      </c>
      <c r="D9952" s="21" t="e">
        <f>IF(A9952&lt;&gt;"",VLOOKUP(B9952,'Ket qua do'!$C$5:$AP$50000,$D$3,TRUE),"")</f>
        <v>#N/A</v>
      </c>
      <c r="E9952" s="21" t="e">
        <f>IF(A9952&lt;&gt;"",VLOOKUP(B9952,'Ket qua do'!$C$5:$AP$50000,$E$3,TRUE)*$C$12,"")</f>
        <v>#N/A</v>
      </c>
      <c r="F9952" s="21" t="e">
        <f>IF(A9952&lt;&gt;"",VLOOKUP(B9952,'Ket qua do'!$C$5:$AP$50000,$F$3,TRUE),"")</f>
        <v>#N/A</v>
      </c>
      <c r="G9952" s="21" t="e">
        <f>IF(A9952&lt;&gt;"",VLOOKUP(B9952,'Ket qua do'!$C$5:$AP$50000,$G$3,TRUE),"")</f>
        <v>#N/A</v>
      </c>
      <c r="H9952" s="21" t="e">
        <f>IF(A9952&lt;&gt;"",VLOOKUP(B9952,'Ket qua do'!$C$5:$AP$50000,$H$3,TRUE),"")</f>
        <v>#N/A</v>
      </c>
      <c r="I9952" s="21" t="e">
        <f>IF(A9952&lt;&gt;"",VLOOKUP(B9952,'Ket qua do'!$C$5:$AP$50000,$I$3,TRUE)*$E$9/1000,"")</f>
        <v>#N/A</v>
      </c>
      <c r="J9952" s="21" t="e">
        <f>IF(A9952&lt;&gt;"",VLOOKUP(B9952,'Ket qua do'!$C$5:$AP$50000,$J$3,TRUE)*$E$9/1000,"")</f>
        <v>#N/A</v>
      </c>
      <c r="K9952" s="21" t="e">
        <f>IF(A9952&lt;&gt;"",VLOOKUP(B9952,'Ket qua do'!$C$5:$AP$50000,$K$3,TRUE)*$E$9/1000,"")</f>
        <v>#N/A</v>
      </c>
      <c r="L9952" s="21" t="e">
        <f>IF(A9952&lt;&gt;"",VLOOKUP(B9952,'Ket qua do'!$C$5:$AP$50000,$L$3,TRUE),"")</f>
        <v>#N/A</v>
      </c>
    </row>
    <row r="9953" spans="1:12" x14ac:dyDescent="0.25">
      <c r="A9953" t="e">
        <f t="shared" si="161"/>
        <v>#N/A</v>
      </c>
      <c r="B9953" s="1" t="e">
        <f>IF(A9953&lt;&gt;"",VLOOKUP(A9953,'Ket qua do'!$B$5:$CE$50000,2,TRUE),"")</f>
        <v>#N/A</v>
      </c>
      <c r="C9953" s="19" t="e">
        <f>IF(A9953&lt;&gt;"",VLOOKUP(B9953,'Ket qua do'!$C$5:$AP$50000,$C$3,TRUE)*SQRT(3)*$C$11,"")</f>
        <v>#N/A</v>
      </c>
      <c r="D9953" s="21" t="e">
        <f>IF(A9953&lt;&gt;"",VLOOKUP(B9953,'Ket qua do'!$C$5:$AP$50000,$D$3,TRUE),"")</f>
        <v>#N/A</v>
      </c>
      <c r="E9953" s="21" t="e">
        <f>IF(A9953&lt;&gt;"",VLOOKUP(B9953,'Ket qua do'!$C$5:$AP$50000,$E$3,TRUE)*$C$12,"")</f>
        <v>#N/A</v>
      </c>
      <c r="F9953" s="21" t="e">
        <f>IF(A9953&lt;&gt;"",VLOOKUP(B9953,'Ket qua do'!$C$5:$AP$50000,$F$3,TRUE),"")</f>
        <v>#N/A</v>
      </c>
      <c r="G9953" s="21" t="e">
        <f>IF(A9953&lt;&gt;"",VLOOKUP(B9953,'Ket qua do'!$C$5:$AP$50000,$G$3,TRUE),"")</f>
        <v>#N/A</v>
      </c>
      <c r="H9953" s="21" t="e">
        <f>IF(A9953&lt;&gt;"",VLOOKUP(B9953,'Ket qua do'!$C$5:$AP$50000,$H$3,TRUE),"")</f>
        <v>#N/A</v>
      </c>
      <c r="I9953" s="21" t="e">
        <f>IF(A9953&lt;&gt;"",VLOOKUP(B9953,'Ket qua do'!$C$5:$AP$50000,$I$3,TRUE)*$E$9/1000,"")</f>
        <v>#N/A</v>
      </c>
      <c r="J9953" s="21" t="e">
        <f>IF(A9953&lt;&gt;"",VLOOKUP(B9953,'Ket qua do'!$C$5:$AP$50000,$J$3,TRUE)*$E$9/1000,"")</f>
        <v>#N/A</v>
      </c>
      <c r="K9953" s="21" t="e">
        <f>IF(A9953&lt;&gt;"",VLOOKUP(B9953,'Ket qua do'!$C$5:$AP$50000,$K$3,TRUE)*$E$9/1000,"")</f>
        <v>#N/A</v>
      </c>
      <c r="L9953" s="21" t="e">
        <f>IF(A9953&lt;&gt;"",VLOOKUP(B9953,'Ket qua do'!$C$5:$AP$50000,$L$3,TRUE),"")</f>
        <v>#N/A</v>
      </c>
    </row>
    <row r="9954" spans="1:12" x14ac:dyDescent="0.25">
      <c r="A9954" t="e">
        <f t="shared" si="161"/>
        <v>#N/A</v>
      </c>
      <c r="B9954" s="1" t="e">
        <f>IF(A9954&lt;&gt;"",VLOOKUP(A9954,'Ket qua do'!$B$5:$CE$50000,2,TRUE),"")</f>
        <v>#N/A</v>
      </c>
      <c r="C9954" s="19" t="e">
        <f>IF(A9954&lt;&gt;"",VLOOKUP(B9954,'Ket qua do'!$C$5:$AP$50000,$C$3,TRUE)*SQRT(3)*$C$11,"")</f>
        <v>#N/A</v>
      </c>
      <c r="D9954" s="21" t="e">
        <f>IF(A9954&lt;&gt;"",VLOOKUP(B9954,'Ket qua do'!$C$5:$AP$50000,$D$3,TRUE),"")</f>
        <v>#N/A</v>
      </c>
      <c r="E9954" s="21" t="e">
        <f>IF(A9954&lt;&gt;"",VLOOKUP(B9954,'Ket qua do'!$C$5:$AP$50000,$E$3,TRUE)*$C$12,"")</f>
        <v>#N/A</v>
      </c>
      <c r="F9954" s="21" t="e">
        <f>IF(A9954&lt;&gt;"",VLOOKUP(B9954,'Ket qua do'!$C$5:$AP$50000,$F$3,TRUE),"")</f>
        <v>#N/A</v>
      </c>
      <c r="G9954" s="21" t="e">
        <f>IF(A9954&lt;&gt;"",VLOOKUP(B9954,'Ket qua do'!$C$5:$AP$50000,$G$3,TRUE),"")</f>
        <v>#N/A</v>
      </c>
      <c r="H9954" s="21" t="e">
        <f>IF(A9954&lt;&gt;"",VLOOKUP(B9954,'Ket qua do'!$C$5:$AP$50000,$H$3,TRUE),"")</f>
        <v>#N/A</v>
      </c>
      <c r="I9954" s="21" t="e">
        <f>IF(A9954&lt;&gt;"",VLOOKUP(B9954,'Ket qua do'!$C$5:$AP$50000,$I$3,TRUE)*$E$9/1000,"")</f>
        <v>#N/A</v>
      </c>
      <c r="J9954" s="21" t="e">
        <f>IF(A9954&lt;&gt;"",VLOOKUP(B9954,'Ket qua do'!$C$5:$AP$50000,$J$3,TRUE)*$E$9/1000,"")</f>
        <v>#N/A</v>
      </c>
      <c r="K9954" s="21" t="e">
        <f>IF(A9954&lt;&gt;"",VLOOKUP(B9954,'Ket qua do'!$C$5:$AP$50000,$K$3,TRUE)*$E$9/1000,"")</f>
        <v>#N/A</v>
      </c>
      <c r="L9954" s="21" t="e">
        <f>IF(A9954&lt;&gt;"",VLOOKUP(B9954,'Ket qua do'!$C$5:$AP$50000,$L$3,TRUE),"")</f>
        <v>#N/A</v>
      </c>
    </row>
    <row r="9955" spans="1:12" x14ac:dyDescent="0.25">
      <c r="A9955" t="e">
        <f t="shared" si="161"/>
        <v>#N/A</v>
      </c>
      <c r="B9955" s="1" t="e">
        <f>IF(A9955&lt;&gt;"",VLOOKUP(A9955,'Ket qua do'!$B$5:$CE$50000,2,TRUE),"")</f>
        <v>#N/A</v>
      </c>
      <c r="C9955" s="19" t="e">
        <f>IF(A9955&lt;&gt;"",VLOOKUP(B9955,'Ket qua do'!$C$5:$AP$50000,$C$3,TRUE)*SQRT(3)*$C$11,"")</f>
        <v>#N/A</v>
      </c>
      <c r="D9955" s="21" t="e">
        <f>IF(A9955&lt;&gt;"",VLOOKUP(B9955,'Ket qua do'!$C$5:$AP$50000,$D$3,TRUE),"")</f>
        <v>#N/A</v>
      </c>
      <c r="E9955" s="21" t="e">
        <f>IF(A9955&lt;&gt;"",VLOOKUP(B9955,'Ket qua do'!$C$5:$AP$50000,$E$3,TRUE)*$C$12,"")</f>
        <v>#N/A</v>
      </c>
      <c r="F9955" s="21" t="e">
        <f>IF(A9955&lt;&gt;"",VLOOKUP(B9955,'Ket qua do'!$C$5:$AP$50000,$F$3,TRUE),"")</f>
        <v>#N/A</v>
      </c>
      <c r="G9955" s="21" t="e">
        <f>IF(A9955&lt;&gt;"",VLOOKUP(B9955,'Ket qua do'!$C$5:$AP$50000,$G$3,TRUE),"")</f>
        <v>#N/A</v>
      </c>
      <c r="H9955" s="21" t="e">
        <f>IF(A9955&lt;&gt;"",VLOOKUP(B9955,'Ket qua do'!$C$5:$AP$50000,$H$3,TRUE),"")</f>
        <v>#N/A</v>
      </c>
      <c r="I9955" s="21" t="e">
        <f>IF(A9955&lt;&gt;"",VLOOKUP(B9955,'Ket qua do'!$C$5:$AP$50000,$I$3,TRUE)*$E$9/1000,"")</f>
        <v>#N/A</v>
      </c>
      <c r="J9955" s="21" t="e">
        <f>IF(A9955&lt;&gt;"",VLOOKUP(B9955,'Ket qua do'!$C$5:$AP$50000,$J$3,TRUE)*$E$9/1000,"")</f>
        <v>#N/A</v>
      </c>
      <c r="K9955" s="21" t="e">
        <f>IF(A9955&lt;&gt;"",VLOOKUP(B9955,'Ket qua do'!$C$5:$AP$50000,$K$3,TRUE)*$E$9/1000,"")</f>
        <v>#N/A</v>
      </c>
      <c r="L9955" s="21" t="e">
        <f>IF(A9955&lt;&gt;"",VLOOKUP(B9955,'Ket qua do'!$C$5:$AP$50000,$L$3,TRUE),"")</f>
        <v>#N/A</v>
      </c>
    </row>
    <row r="9956" spans="1:12" x14ac:dyDescent="0.25">
      <c r="A9956" t="e">
        <f t="shared" si="161"/>
        <v>#N/A</v>
      </c>
      <c r="B9956" s="1" t="e">
        <f>IF(A9956&lt;&gt;"",VLOOKUP(A9956,'Ket qua do'!$B$5:$CE$50000,2,TRUE),"")</f>
        <v>#N/A</v>
      </c>
      <c r="C9956" s="19" t="e">
        <f>IF(A9956&lt;&gt;"",VLOOKUP(B9956,'Ket qua do'!$C$5:$AP$50000,$C$3,TRUE)*SQRT(3)*$C$11,"")</f>
        <v>#N/A</v>
      </c>
      <c r="D9956" s="21" t="e">
        <f>IF(A9956&lt;&gt;"",VLOOKUP(B9956,'Ket qua do'!$C$5:$AP$50000,$D$3,TRUE),"")</f>
        <v>#N/A</v>
      </c>
      <c r="E9956" s="21" t="e">
        <f>IF(A9956&lt;&gt;"",VLOOKUP(B9956,'Ket qua do'!$C$5:$AP$50000,$E$3,TRUE)*$C$12,"")</f>
        <v>#N/A</v>
      </c>
      <c r="F9956" s="21" t="e">
        <f>IF(A9956&lt;&gt;"",VLOOKUP(B9956,'Ket qua do'!$C$5:$AP$50000,$F$3,TRUE),"")</f>
        <v>#N/A</v>
      </c>
      <c r="G9956" s="21" t="e">
        <f>IF(A9956&lt;&gt;"",VLOOKUP(B9956,'Ket qua do'!$C$5:$AP$50000,$G$3,TRUE),"")</f>
        <v>#N/A</v>
      </c>
      <c r="H9956" s="21" t="e">
        <f>IF(A9956&lt;&gt;"",VLOOKUP(B9956,'Ket qua do'!$C$5:$AP$50000,$H$3,TRUE),"")</f>
        <v>#N/A</v>
      </c>
      <c r="I9956" s="21" t="e">
        <f>IF(A9956&lt;&gt;"",VLOOKUP(B9956,'Ket qua do'!$C$5:$AP$50000,$I$3,TRUE)*$E$9/1000,"")</f>
        <v>#N/A</v>
      </c>
      <c r="J9956" s="21" t="e">
        <f>IF(A9956&lt;&gt;"",VLOOKUP(B9956,'Ket qua do'!$C$5:$AP$50000,$J$3,TRUE)*$E$9/1000,"")</f>
        <v>#N/A</v>
      </c>
      <c r="K9956" s="21" t="e">
        <f>IF(A9956&lt;&gt;"",VLOOKUP(B9956,'Ket qua do'!$C$5:$AP$50000,$K$3,TRUE)*$E$9/1000,"")</f>
        <v>#N/A</v>
      </c>
      <c r="L9956" s="21" t="e">
        <f>IF(A9956&lt;&gt;"",VLOOKUP(B9956,'Ket qua do'!$C$5:$AP$50000,$L$3,TRUE),"")</f>
        <v>#N/A</v>
      </c>
    </row>
    <row r="9957" spans="1:12" x14ac:dyDescent="0.25">
      <c r="A9957" t="e">
        <f t="shared" si="161"/>
        <v>#N/A</v>
      </c>
      <c r="B9957" s="1" t="e">
        <f>IF(A9957&lt;&gt;"",VLOOKUP(A9957,'Ket qua do'!$B$5:$CE$50000,2,TRUE),"")</f>
        <v>#N/A</v>
      </c>
      <c r="C9957" s="19" t="e">
        <f>IF(A9957&lt;&gt;"",VLOOKUP(B9957,'Ket qua do'!$C$5:$AP$50000,$C$3,TRUE)*SQRT(3)*$C$11,"")</f>
        <v>#N/A</v>
      </c>
      <c r="D9957" s="21" t="e">
        <f>IF(A9957&lt;&gt;"",VLOOKUP(B9957,'Ket qua do'!$C$5:$AP$50000,$D$3,TRUE),"")</f>
        <v>#N/A</v>
      </c>
      <c r="E9957" s="21" t="e">
        <f>IF(A9957&lt;&gt;"",VLOOKUP(B9957,'Ket qua do'!$C$5:$AP$50000,$E$3,TRUE)*$C$12,"")</f>
        <v>#N/A</v>
      </c>
      <c r="F9957" s="21" t="e">
        <f>IF(A9957&lt;&gt;"",VLOOKUP(B9957,'Ket qua do'!$C$5:$AP$50000,$F$3,TRUE),"")</f>
        <v>#N/A</v>
      </c>
      <c r="G9957" s="21" t="e">
        <f>IF(A9957&lt;&gt;"",VLOOKUP(B9957,'Ket qua do'!$C$5:$AP$50000,$G$3,TRUE),"")</f>
        <v>#N/A</v>
      </c>
      <c r="H9957" s="21" t="e">
        <f>IF(A9957&lt;&gt;"",VLOOKUP(B9957,'Ket qua do'!$C$5:$AP$50000,$H$3,TRUE),"")</f>
        <v>#N/A</v>
      </c>
      <c r="I9957" s="21" t="e">
        <f>IF(A9957&lt;&gt;"",VLOOKUP(B9957,'Ket qua do'!$C$5:$AP$50000,$I$3,TRUE)*$E$9/1000,"")</f>
        <v>#N/A</v>
      </c>
      <c r="J9957" s="21" t="e">
        <f>IF(A9957&lt;&gt;"",VLOOKUP(B9957,'Ket qua do'!$C$5:$AP$50000,$J$3,TRUE)*$E$9/1000,"")</f>
        <v>#N/A</v>
      </c>
      <c r="K9957" s="21" t="e">
        <f>IF(A9957&lt;&gt;"",VLOOKUP(B9957,'Ket qua do'!$C$5:$AP$50000,$K$3,TRUE)*$E$9/1000,"")</f>
        <v>#N/A</v>
      </c>
      <c r="L9957" s="21" t="e">
        <f>IF(A9957&lt;&gt;"",VLOOKUP(B9957,'Ket qua do'!$C$5:$AP$50000,$L$3,TRUE),"")</f>
        <v>#N/A</v>
      </c>
    </row>
    <row r="9958" spans="1:12" x14ac:dyDescent="0.25">
      <c r="A9958" t="e">
        <f t="shared" si="161"/>
        <v>#N/A</v>
      </c>
      <c r="B9958" s="1" t="e">
        <f>IF(A9958&lt;&gt;"",VLOOKUP(A9958,'Ket qua do'!$B$5:$CE$50000,2,TRUE),"")</f>
        <v>#N/A</v>
      </c>
      <c r="C9958" s="19" t="e">
        <f>IF(A9958&lt;&gt;"",VLOOKUP(B9958,'Ket qua do'!$C$5:$AP$50000,$C$3,TRUE)*SQRT(3)*$C$11,"")</f>
        <v>#N/A</v>
      </c>
      <c r="D9958" s="21" t="e">
        <f>IF(A9958&lt;&gt;"",VLOOKUP(B9958,'Ket qua do'!$C$5:$AP$50000,$D$3,TRUE),"")</f>
        <v>#N/A</v>
      </c>
      <c r="E9958" s="21" t="e">
        <f>IF(A9958&lt;&gt;"",VLOOKUP(B9958,'Ket qua do'!$C$5:$AP$50000,$E$3,TRUE)*$C$12,"")</f>
        <v>#N/A</v>
      </c>
      <c r="F9958" s="21" t="e">
        <f>IF(A9958&lt;&gt;"",VLOOKUP(B9958,'Ket qua do'!$C$5:$AP$50000,$F$3,TRUE),"")</f>
        <v>#N/A</v>
      </c>
      <c r="G9958" s="21" t="e">
        <f>IF(A9958&lt;&gt;"",VLOOKUP(B9958,'Ket qua do'!$C$5:$AP$50000,$G$3,TRUE),"")</f>
        <v>#N/A</v>
      </c>
      <c r="H9958" s="21" t="e">
        <f>IF(A9958&lt;&gt;"",VLOOKUP(B9958,'Ket qua do'!$C$5:$AP$50000,$H$3,TRUE),"")</f>
        <v>#N/A</v>
      </c>
      <c r="I9958" s="21" t="e">
        <f>IF(A9958&lt;&gt;"",VLOOKUP(B9958,'Ket qua do'!$C$5:$AP$50000,$I$3,TRUE)*$E$9/1000,"")</f>
        <v>#N/A</v>
      </c>
      <c r="J9958" s="21" t="e">
        <f>IF(A9958&lt;&gt;"",VLOOKUP(B9958,'Ket qua do'!$C$5:$AP$50000,$J$3,TRUE)*$E$9/1000,"")</f>
        <v>#N/A</v>
      </c>
      <c r="K9958" s="21" t="e">
        <f>IF(A9958&lt;&gt;"",VLOOKUP(B9958,'Ket qua do'!$C$5:$AP$50000,$K$3,TRUE)*$E$9/1000,"")</f>
        <v>#N/A</v>
      </c>
      <c r="L9958" s="21" t="e">
        <f>IF(A9958&lt;&gt;"",VLOOKUP(B9958,'Ket qua do'!$C$5:$AP$50000,$L$3,TRUE),"")</f>
        <v>#N/A</v>
      </c>
    </row>
    <row r="9959" spans="1:12" x14ac:dyDescent="0.25">
      <c r="A9959" t="e">
        <f t="shared" si="161"/>
        <v>#N/A</v>
      </c>
      <c r="B9959" s="1" t="e">
        <f>IF(A9959&lt;&gt;"",VLOOKUP(A9959,'Ket qua do'!$B$5:$CE$50000,2,TRUE),"")</f>
        <v>#N/A</v>
      </c>
      <c r="C9959" s="19" t="e">
        <f>IF(A9959&lt;&gt;"",VLOOKUP(B9959,'Ket qua do'!$C$5:$AP$50000,$C$3,TRUE)*SQRT(3)*$C$11,"")</f>
        <v>#N/A</v>
      </c>
      <c r="D9959" s="21" t="e">
        <f>IF(A9959&lt;&gt;"",VLOOKUP(B9959,'Ket qua do'!$C$5:$AP$50000,$D$3,TRUE),"")</f>
        <v>#N/A</v>
      </c>
      <c r="E9959" s="21" t="e">
        <f>IF(A9959&lt;&gt;"",VLOOKUP(B9959,'Ket qua do'!$C$5:$AP$50000,$E$3,TRUE)*$C$12,"")</f>
        <v>#N/A</v>
      </c>
      <c r="F9959" s="21" t="e">
        <f>IF(A9959&lt;&gt;"",VLOOKUP(B9959,'Ket qua do'!$C$5:$AP$50000,$F$3,TRUE),"")</f>
        <v>#N/A</v>
      </c>
      <c r="G9959" s="21" t="e">
        <f>IF(A9959&lt;&gt;"",VLOOKUP(B9959,'Ket qua do'!$C$5:$AP$50000,$G$3,TRUE),"")</f>
        <v>#N/A</v>
      </c>
      <c r="H9959" s="21" t="e">
        <f>IF(A9959&lt;&gt;"",VLOOKUP(B9959,'Ket qua do'!$C$5:$AP$50000,$H$3,TRUE),"")</f>
        <v>#N/A</v>
      </c>
      <c r="I9959" s="21" t="e">
        <f>IF(A9959&lt;&gt;"",VLOOKUP(B9959,'Ket qua do'!$C$5:$AP$50000,$I$3,TRUE)*$E$9/1000,"")</f>
        <v>#N/A</v>
      </c>
      <c r="J9959" s="21" t="e">
        <f>IF(A9959&lt;&gt;"",VLOOKUP(B9959,'Ket qua do'!$C$5:$AP$50000,$J$3,TRUE)*$E$9/1000,"")</f>
        <v>#N/A</v>
      </c>
      <c r="K9959" s="21" t="e">
        <f>IF(A9959&lt;&gt;"",VLOOKUP(B9959,'Ket qua do'!$C$5:$AP$50000,$K$3,TRUE)*$E$9/1000,"")</f>
        <v>#N/A</v>
      </c>
      <c r="L9959" s="21" t="e">
        <f>IF(A9959&lt;&gt;"",VLOOKUP(B9959,'Ket qua do'!$C$5:$AP$50000,$L$3,TRUE),"")</f>
        <v>#N/A</v>
      </c>
    </row>
    <row r="9960" spans="1:12" x14ac:dyDescent="0.25">
      <c r="A9960" t="e">
        <f t="shared" si="161"/>
        <v>#N/A</v>
      </c>
      <c r="B9960" s="1" t="e">
        <f>IF(A9960&lt;&gt;"",VLOOKUP(A9960,'Ket qua do'!$B$5:$CE$50000,2,TRUE),"")</f>
        <v>#N/A</v>
      </c>
      <c r="C9960" s="19" t="e">
        <f>IF(A9960&lt;&gt;"",VLOOKUP(B9960,'Ket qua do'!$C$5:$AP$50000,$C$3,TRUE)*SQRT(3)*$C$11,"")</f>
        <v>#N/A</v>
      </c>
      <c r="D9960" s="21" t="e">
        <f>IF(A9960&lt;&gt;"",VLOOKUP(B9960,'Ket qua do'!$C$5:$AP$50000,$D$3,TRUE),"")</f>
        <v>#N/A</v>
      </c>
      <c r="E9960" s="21" t="e">
        <f>IF(A9960&lt;&gt;"",VLOOKUP(B9960,'Ket qua do'!$C$5:$AP$50000,$E$3,TRUE)*$C$12,"")</f>
        <v>#N/A</v>
      </c>
      <c r="F9960" s="21" t="e">
        <f>IF(A9960&lt;&gt;"",VLOOKUP(B9960,'Ket qua do'!$C$5:$AP$50000,$F$3,TRUE),"")</f>
        <v>#N/A</v>
      </c>
      <c r="G9960" s="21" t="e">
        <f>IF(A9960&lt;&gt;"",VLOOKUP(B9960,'Ket qua do'!$C$5:$AP$50000,$G$3,TRUE),"")</f>
        <v>#N/A</v>
      </c>
      <c r="H9960" s="21" t="e">
        <f>IF(A9960&lt;&gt;"",VLOOKUP(B9960,'Ket qua do'!$C$5:$AP$50000,$H$3,TRUE),"")</f>
        <v>#N/A</v>
      </c>
      <c r="I9960" s="21" t="e">
        <f>IF(A9960&lt;&gt;"",VLOOKUP(B9960,'Ket qua do'!$C$5:$AP$50000,$I$3,TRUE)*$E$9/1000,"")</f>
        <v>#N/A</v>
      </c>
      <c r="J9960" s="21" t="e">
        <f>IF(A9960&lt;&gt;"",VLOOKUP(B9960,'Ket qua do'!$C$5:$AP$50000,$J$3,TRUE)*$E$9/1000,"")</f>
        <v>#N/A</v>
      </c>
      <c r="K9960" s="21" t="e">
        <f>IF(A9960&lt;&gt;"",VLOOKUP(B9960,'Ket qua do'!$C$5:$AP$50000,$K$3,TRUE)*$E$9/1000,"")</f>
        <v>#N/A</v>
      </c>
      <c r="L9960" s="21" t="e">
        <f>IF(A9960&lt;&gt;"",VLOOKUP(B9960,'Ket qua do'!$C$5:$AP$50000,$L$3,TRUE),"")</f>
        <v>#N/A</v>
      </c>
    </row>
    <row r="9961" spans="1:12" x14ac:dyDescent="0.25">
      <c r="A9961" t="e">
        <f t="shared" si="161"/>
        <v>#N/A</v>
      </c>
      <c r="B9961" s="1" t="e">
        <f>IF(A9961&lt;&gt;"",VLOOKUP(A9961,'Ket qua do'!$B$5:$CE$50000,2,TRUE),"")</f>
        <v>#N/A</v>
      </c>
      <c r="C9961" s="19" t="e">
        <f>IF(A9961&lt;&gt;"",VLOOKUP(B9961,'Ket qua do'!$C$5:$AP$50000,$C$3,TRUE)*SQRT(3)*$C$11,"")</f>
        <v>#N/A</v>
      </c>
      <c r="D9961" s="21" t="e">
        <f>IF(A9961&lt;&gt;"",VLOOKUP(B9961,'Ket qua do'!$C$5:$AP$50000,$D$3,TRUE),"")</f>
        <v>#N/A</v>
      </c>
      <c r="E9961" s="21" t="e">
        <f>IF(A9961&lt;&gt;"",VLOOKUP(B9961,'Ket qua do'!$C$5:$AP$50000,$E$3,TRUE)*$C$12,"")</f>
        <v>#N/A</v>
      </c>
      <c r="F9961" s="21" t="e">
        <f>IF(A9961&lt;&gt;"",VLOOKUP(B9961,'Ket qua do'!$C$5:$AP$50000,$F$3,TRUE),"")</f>
        <v>#N/A</v>
      </c>
      <c r="G9961" s="21" t="e">
        <f>IF(A9961&lt;&gt;"",VLOOKUP(B9961,'Ket qua do'!$C$5:$AP$50000,$G$3,TRUE),"")</f>
        <v>#N/A</v>
      </c>
      <c r="H9961" s="21" t="e">
        <f>IF(A9961&lt;&gt;"",VLOOKUP(B9961,'Ket qua do'!$C$5:$AP$50000,$H$3,TRUE),"")</f>
        <v>#N/A</v>
      </c>
      <c r="I9961" s="21" t="e">
        <f>IF(A9961&lt;&gt;"",VLOOKUP(B9961,'Ket qua do'!$C$5:$AP$50000,$I$3,TRUE)*$E$9/1000,"")</f>
        <v>#N/A</v>
      </c>
      <c r="J9961" s="21" t="e">
        <f>IF(A9961&lt;&gt;"",VLOOKUP(B9961,'Ket qua do'!$C$5:$AP$50000,$J$3,TRUE)*$E$9/1000,"")</f>
        <v>#N/A</v>
      </c>
      <c r="K9961" s="21" t="e">
        <f>IF(A9961&lt;&gt;"",VLOOKUP(B9961,'Ket qua do'!$C$5:$AP$50000,$K$3,TRUE)*$E$9/1000,"")</f>
        <v>#N/A</v>
      </c>
      <c r="L9961" s="21" t="e">
        <f>IF(A9961&lt;&gt;"",VLOOKUP(B9961,'Ket qua do'!$C$5:$AP$50000,$L$3,TRUE),"")</f>
        <v>#N/A</v>
      </c>
    </row>
    <row r="9962" spans="1:12" x14ac:dyDescent="0.25">
      <c r="A9962" t="e">
        <f t="shared" si="161"/>
        <v>#N/A</v>
      </c>
      <c r="B9962" s="1" t="e">
        <f>IF(A9962&lt;&gt;"",VLOOKUP(A9962,'Ket qua do'!$B$5:$CE$50000,2,TRUE),"")</f>
        <v>#N/A</v>
      </c>
      <c r="C9962" s="19" t="e">
        <f>IF(A9962&lt;&gt;"",VLOOKUP(B9962,'Ket qua do'!$C$5:$AP$50000,$C$3,TRUE)*SQRT(3)*$C$11,"")</f>
        <v>#N/A</v>
      </c>
      <c r="D9962" s="21" t="e">
        <f>IF(A9962&lt;&gt;"",VLOOKUP(B9962,'Ket qua do'!$C$5:$AP$50000,$D$3,TRUE),"")</f>
        <v>#N/A</v>
      </c>
      <c r="E9962" s="21" t="e">
        <f>IF(A9962&lt;&gt;"",VLOOKUP(B9962,'Ket qua do'!$C$5:$AP$50000,$E$3,TRUE)*$C$12,"")</f>
        <v>#N/A</v>
      </c>
      <c r="F9962" s="21" t="e">
        <f>IF(A9962&lt;&gt;"",VLOOKUP(B9962,'Ket qua do'!$C$5:$AP$50000,$F$3,TRUE),"")</f>
        <v>#N/A</v>
      </c>
      <c r="G9962" s="21" t="e">
        <f>IF(A9962&lt;&gt;"",VLOOKUP(B9962,'Ket qua do'!$C$5:$AP$50000,$G$3,TRUE),"")</f>
        <v>#N/A</v>
      </c>
      <c r="H9962" s="21" t="e">
        <f>IF(A9962&lt;&gt;"",VLOOKUP(B9962,'Ket qua do'!$C$5:$AP$50000,$H$3,TRUE),"")</f>
        <v>#N/A</v>
      </c>
      <c r="I9962" s="21" t="e">
        <f>IF(A9962&lt;&gt;"",VLOOKUP(B9962,'Ket qua do'!$C$5:$AP$50000,$I$3,TRUE)*$E$9/1000,"")</f>
        <v>#N/A</v>
      </c>
      <c r="J9962" s="21" t="e">
        <f>IF(A9962&lt;&gt;"",VLOOKUP(B9962,'Ket qua do'!$C$5:$AP$50000,$J$3,TRUE)*$E$9/1000,"")</f>
        <v>#N/A</v>
      </c>
      <c r="K9962" s="21" t="e">
        <f>IF(A9962&lt;&gt;"",VLOOKUP(B9962,'Ket qua do'!$C$5:$AP$50000,$K$3,TRUE)*$E$9/1000,"")</f>
        <v>#N/A</v>
      </c>
      <c r="L9962" s="21" t="e">
        <f>IF(A9962&lt;&gt;"",VLOOKUP(B9962,'Ket qua do'!$C$5:$AP$50000,$L$3,TRUE),"")</f>
        <v>#N/A</v>
      </c>
    </row>
    <row r="9963" spans="1:12" x14ac:dyDescent="0.25">
      <c r="A9963" t="e">
        <f t="shared" si="161"/>
        <v>#N/A</v>
      </c>
      <c r="B9963" s="1" t="e">
        <f>IF(A9963&lt;&gt;"",VLOOKUP(A9963,'Ket qua do'!$B$5:$CE$50000,2,TRUE),"")</f>
        <v>#N/A</v>
      </c>
      <c r="C9963" s="19" t="e">
        <f>IF(A9963&lt;&gt;"",VLOOKUP(B9963,'Ket qua do'!$C$5:$AP$50000,$C$3,TRUE)*SQRT(3)*$C$11,"")</f>
        <v>#N/A</v>
      </c>
      <c r="D9963" s="21" t="e">
        <f>IF(A9963&lt;&gt;"",VLOOKUP(B9963,'Ket qua do'!$C$5:$AP$50000,$D$3,TRUE),"")</f>
        <v>#N/A</v>
      </c>
      <c r="E9963" s="21" t="e">
        <f>IF(A9963&lt;&gt;"",VLOOKUP(B9963,'Ket qua do'!$C$5:$AP$50000,$E$3,TRUE)*$C$12,"")</f>
        <v>#N/A</v>
      </c>
      <c r="F9963" s="21" t="e">
        <f>IF(A9963&lt;&gt;"",VLOOKUP(B9963,'Ket qua do'!$C$5:$AP$50000,$F$3,TRUE),"")</f>
        <v>#N/A</v>
      </c>
      <c r="G9963" s="21" t="e">
        <f>IF(A9963&lt;&gt;"",VLOOKUP(B9963,'Ket qua do'!$C$5:$AP$50000,$G$3,TRUE),"")</f>
        <v>#N/A</v>
      </c>
      <c r="H9963" s="21" t="e">
        <f>IF(A9963&lt;&gt;"",VLOOKUP(B9963,'Ket qua do'!$C$5:$AP$50000,$H$3,TRUE),"")</f>
        <v>#N/A</v>
      </c>
      <c r="I9963" s="21" t="e">
        <f>IF(A9963&lt;&gt;"",VLOOKUP(B9963,'Ket qua do'!$C$5:$AP$50000,$I$3,TRUE)*$E$9/1000,"")</f>
        <v>#N/A</v>
      </c>
      <c r="J9963" s="21" t="e">
        <f>IF(A9963&lt;&gt;"",VLOOKUP(B9963,'Ket qua do'!$C$5:$AP$50000,$J$3,TRUE)*$E$9/1000,"")</f>
        <v>#N/A</v>
      </c>
      <c r="K9963" s="21" t="e">
        <f>IF(A9963&lt;&gt;"",VLOOKUP(B9963,'Ket qua do'!$C$5:$AP$50000,$K$3,TRUE)*$E$9/1000,"")</f>
        <v>#N/A</v>
      </c>
      <c r="L9963" s="21" t="e">
        <f>IF(A9963&lt;&gt;"",VLOOKUP(B9963,'Ket qua do'!$C$5:$AP$50000,$L$3,TRUE),"")</f>
        <v>#N/A</v>
      </c>
    </row>
    <row r="9964" spans="1:12" x14ac:dyDescent="0.25">
      <c r="A9964" t="e">
        <f t="shared" si="161"/>
        <v>#N/A</v>
      </c>
      <c r="B9964" s="1" t="e">
        <f>IF(A9964&lt;&gt;"",VLOOKUP(A9964,'Ket qua do'!$B$5:$CE$50000,2,TRUE),"")</f>
        <v>#N/A</v>
      </c>
      <c r="C9964" s="19" t="e">
        <f>IF(A9964&lt;&gt;"",VLOOKUP(B9964,'Ket qua do'!$C$5:$AP$50000,$C$3,TRUE)*SQRT(3)*$C$11,"")</f>
        <v>#N/A</v>
      </c>
      <c r="D9964" s="21" t="e">
        <f>IF(A9964&lt;&gt;"",VLOOKUP(B9964,'Ket qua do'!$C$5:$AP$50000,$D$3,TRUE),"")</f>
        <v>#N/A</v>
      </c>
      <c r="E9964" s="21" t="e">
        <f>IF(A9964&lt;&gt;"",VLOOKUP(B9964,'Ket qua do'!$C$5:$AP$50000,$E$3,TRUE)*$C$12,"")</f>
        <v>#N/A</v>
      </c>
      <c r="F9964" s="21" t="e">
        <f>IF(A9964&lt;&gt;"",VLOOKUP(B9964,'Ket qua do'!$C$5:$AP$50000,$F$3,TRUE),"")</f>
        <v>#N/A</v>
      </c>
      <c r="G9964" s="21" t="e">
        <f>IF(A9964&lt;&gt;"",VLOOKUP(B9964,'Ket qua do'!$C$5:$AP$50000,$G$3,TRUE),"")</f>
        <v>#N/A</v>
      </c>
      <c r="H9964" s="21" t="e">
        <f>IF(A9964&lt;&gt;"",VLOOKUP(B9964,'Ket qua do'!$C$5:$AP$50000,$H$3,TRUE),"")</f>
        <v>#N/A</v>
      </c>
      <c r="I9964" s="21" t="e">
        <f>IF(A9964&lt;&gt;"",VLOOKUP(B9964,'Ket qua do'!$C$5:$AP$50000,$I$3,TRUE)*$E$9/1000,"")</f>
        <v>#N/A</v>
      </c>
      <c r="J9964" s="21" t="e">
        <f>IF(A9964&lt;&gt;"",VLOOKUP(B9964,'Ket qua do'!$C$5:$AP$50000,$J$3,TRUE)*$E$9/1000,"")</f>
        <v>#N/A</v>
      </c>
      <c r="K9964" s="21" t="e">
        <f>IF(A9964&lt;&gt;"",VLOOKUP(B9964,'Ket qua do'!$C$5:$AP$50000,$K$3,TRUE)*$E$9/1000,"")</f>
        <v>#N/A</v>
      </c>
      <c r="L9964" s="21" t="e">
        <f>IF(A9964&lt;&gt;"",VLOOKUP(B9964,'Ket qua do'!$C$5:$AP$50000,$L$3,TRUE),"")</f>
        <v>#N/A</v>
      </c>
    </row>
    <row r="9965" spans="1:12" x14ac:dyDescent="0.25">
      <c r="A9965" t="e">
        <f t="shared" si="161"/>
        <v>#N/A</v>
      </c>
      <c r="B9965" s="1" t="e">
        <f>IF(A9965&lt;&gt;"",VLOOKUP(A9965,'Ket qua do'!$B$5:$CE$50000,2,TRUE),"")</f>
        <v>#N/A</v>
      </c>
      <c r="C9965" s="19" t="e">
        <f>IF(A9965&lt;&gt;"",VLOOKUP(B9965,'Ket qua do'!$C$5:$AP$50000,$C$3,TRUE)*SQRT(3)*$C$11,"")</f>
        <v>#N/A</v>
      </c>
      <c r="D9965" s="21" t="e">
        <f>IF(A9965&lt;&gt;"",VLOOKUP(B9965,'Ket qua do'!$C$5:$AP$50000,$D$3,TRUE),"")</f>
        <v>#N/A</v>
      </c>
      <c r="E9965" s="21" t="e">
        <f>IF(A9965&lt;&gt;"",VLOOKUP(B9965,'Ket qua do'!$C$5:$AP$50000,$E$3,TRUE)*$C$12,"")</f>
        <v>#N/A</v>
      </c>
      <c r="F9965" s="21" t="e">
        <f>IF(A9965&lt;&gt;"",VLOOKUP(B9965,'Ket qua do'!$C$5:$AP$50000,$F$3,TRUE),"")</f>
        <v>#N/A</v>
      </c>
      <c r="G9965" s="21" t="e">
        <f>IF(A9965&lt;&gt;"",VLOOKUP(B9965,'Ket qua do'!$C$5:$AP$50000,$G$3,TRUE),"")</f>
        <v>#N/A</v>
      </c>
      <c r="H9965" s="21" t="e">
        <f>IF(A9965&lt;&gt;"",VLOOKUP(B9965,'Ket qua do'!$C$5:$AP$50000,$H$3,TRUE),"")</f>
        <v>#N/A</v>
      </c>
      <c r="I9965" s="21" t="e">
        <f>IF(A9965&lt;&gt;"",VLOOKUP(B9965,'Ket qua do'!$C$5:$AP$50000,$I$3,TRUE)*$E$9/1000,"")</f>
        <v>#N/A</v>
      </c>
      <c r="J9965" s="21" t="e">
        <f>IF(A9965&lt;&gt;"",VLOOKUP(B9965,'Ket qua do'!$C$5:$AP$50000,$J$3,TRUE)*$E$9/1000,"")</f>
        <v>#N/A</v>
      </c>
      <c r="K9965" s="21" t="e">
        <f>IF(A9965&lt;&gt;"",VLOOKUP(B9965,'Ket qua do'!$C$5:$AP$50000,$K$3,TRUE)*$E$9/1000,"")</f>
        <v>#N/A</v>
      </c>
      <c r="L9965" s="21" t="e">
        <f>IF(A9965&lt;&gt;"",VLOOKUP(B9965,'Ket qua do'!$C$5:$AP$50000,$L$3,TRUE),"")</f>
        <v>#N/A</v>
      </c>
    </row>
    <row r="9966" spans="1:12" x14ac:dyDescent="0.25">
      <c r="A9966" t="e">
        <f t="shared" si="161"/>
        <v>#N/A</v>
      </c>
      <c r="B9966" s="1" t="e">
        <f>IF(A9966&lt;&gt;"",VLOOKUP(A9966,'Ket qua do'!$B$5:$CE$50000,2,TRUE),"")</f>
        <v>#N/A</v>
      </c>
      <c r="C9966" s="19" t="e">
        <f>IF(A9966&lt;&gt;"",VLOOKUP(B9966,'Ket qua do'!$C$5:$AP$50000,$C$3,TRUE)*SQRT(3)*$C$11,"")</f>
        <v>#N/A</v>
      </c>
      <c r="D9966" s="21" t="e">
        <f>IF(A9966&lt;&gt;"",VLOOKUP(B9966,'Ket qua do'!$C$5:$AP$50000,$D$3,TRUE),"")</f>
        <v>#N/A</v>
      </c>
      <c r="E9966" s="21" t="e">
        <f>IF(A9966&lt;&gt;"",VLOOKUP(B9966,'Ket qua do'!$C$5:$AP$50000,$E$3,TRUE)*$C$12,"")</f>
        <v>#N/A</v>
      </c>
      <c r="F9966" s="21" t="e">
        <f>IF(A9966&lt;&gt;"",VLOOKUP(B9966,'Ket qua do'!$C$5:$AP$50000,$F$3,TRUE),"")</f>
        <v>#N/A</v>
      </c>
      <c r="G9966" s="21" t="e">
        <f>IF(A9966&lt;&gt;"",VLOOKUP(B9966,'Ket qua do'!$C$5:$AP$50000,$G$3,TRUE),"")</f>
        <v>#N/A</v>
      </c>
      <c r="H9966" s="21" t="e">
        <f>IF(A9966&lt;&gt;"",VLOOKUP(B9966,'Ket qua do'!$C$5:$AP$50000,$H$3,TRUE),"")</f>
        <v>#N/A</v>
      </c>
      <c r="I9966" s="21" t="e">
        <f>IF(A9966&lt;&gt;"",VLOOKUP(B9966,'Ket qua do'!$C$5:$AP$50000,$I$3,TRUE)*$E$9/1000,"")</f>
        <v>#N/A</v>
      </c>
      <c r="J9966" s="21" t="e">
        <f>IF(A9966&lt;&gt;"",VLOOKUP(B9966,'Ket qua do'!$C$5:$AP$50000,$J$3,TRUE)*$E$9/1000,"")</f>
        <v>#N/A</v>
      </c>
      <c r="K9966" s="21" t="e">
        <f>IF(A9966&lt;&gt;"",VLOOKUP(B9966,'Ket qua do'!$C$5:$AP$50000,$K$3,TRUE)*$E$9/1000,"")</f>
        <v>#N/A</v>
      </c>
      <c r="L9966" s="21" t="e">
        <f>IF(A9966&lt;&gt;"",VLOOKUP(B9966,'Ket qua do'!$C$5:$AP$50000,$L$3,TRUE),"")</f>
        <v>#N/A</v>
      </c>
    </row>
    <row r="9967" spans="1:12" x14ac:dyDescent="0.25">
      <c r="A9967" t="e">
        <f t="shared" si="161"/>
        <v>#N/A</v>
      </c>
      <c r="B9967" s="1" t="e">
        <f>IF(A9967&lt;&gt;"",VLOOKUP(A9967,'Ket qua do'!$B$5:$CE$50000,2,TRUE),"")</f>
        <v>#N/A</v>
      </c>
      <c r="C9967" s="19" t="e">
        <f>IF(A9967&lt;&gt;"",VLOOKUP(B9967,'Ket qua do'!$C$5:$AP$50000,$C$3,TRUE)*SQRT(3)*$C$11,"")</f>
        <v>#N/A</v>
      </c>
      <c r="D9967" s="21" t="e">
        <f>IF(A9967&lt;&gt;"",VLOOKUP(B9967,'Ket qua do'!$C$5:$AP$50000,$D$3,TRUE),"")</f>
        <v>#N/A</v>
      </c>
      <c r="E9967" s="21" t="e">
        <f>IF(A9967&lt;&gt;"",VLOOKUP(B9967,'Ket qua do'!$C$5:$AP$50000,$E$3,TRUE)*$C$12,"")</f>
        <v>#N/A</v>
      </c>
      <c r="F9967" s="21" t="e">
        <f>IF(A9967&lt;&gt;"",VLOOKUP(B9967,'Ket qua do'!$C$5:$AP$50000,$F$3,TRUE),"")</f>
        <v>#N/A</v>
      </c>
      <c r="G9967" s="21" t="e">
        <f>IF(A9967&lt;&gt;"",VLOOKUP(B9967,'Ket qua do'!$C$5:$AP$50000,$G$3,TRUE),"")</f>
        <v>#N/A</v>
      </c>
      <c r="H9967" s="21" t="e">
        <f>IF(A9967&lt;&gt;"",VLOOKUP(B9967,'Ket qua do'!$C$5:$AP$50000,$H$3,TRUE),"")</f>
        <v>#N/A</v>
      </c>
      <c r="I9967" s="21" t="e">
        <f>IF(A9967&lt;&gt;"",VLOOKUP(B9967,'Ket qua do'!$C$5:$AP$50000,$I$3,TRUE)*$E$9/1000,"")</f>
        <v>#N/A</v>
      </c>
      <c r="J9967" s="21" t="e">
        <f>IF(A9967&lt;&gt;"",VLOOKUP(B9967,'Ket qua do'!$C$5:$AP$50000,$J$3,TRUE)*$E$9/1000,"")</f>
        <v>#N/A</v>
      </c>
      <c r="K9967" s="21" t="e">
        <f>IF(A9967&lt;&gt;"",VLOOKUP(B9967,'Ket qua do'!$C$5:$AP$50000,$K$3,TRUE)*$E$9/1000,"")</f>
        <v>#N/A</v>
      </c>
      <c r="L9967" s="21" t="e">
        <f>IF(A9967&lt;&gt;"",VLOOKUP(B9967,'Ket qua do'!$C$5:$AP$50000,$L$3,TRUE),"")</f>
        <v>#N/A</v>
      </c>
    </row>
    <row r="9968" spans="1:12" x14ac:dyDescent="0.25">
      <c r="A9968" t="e">
        <f t="shared" si="161"/>
        <v>#N/A</v>
      </c>
      <c r="B9968" s="1" t="e">
        <f>IF(A9968&lt;&gt;"",VLOOKUP(A9968,'Ket qua do'!$B$5:$CE$50000,2,TRUE),"")</f>
        <v>#N/A</v>
      </c>
      <c r="C9968" s="19" t="e">
        <f>IF(A9968&lt;&gt;"",VLOOKUP(B9968,'Ket qua do'!$C$5:$AP$50000,$C$3,TRUE)*SQRT(3)*$C$11,"")</f>
        <v>#N/A</v>
      </c>
      <c r="D9968" s="21" t="e">
        <f>IF(A9968&lt;&gt;"",VLOOKUP(B9968,'Ket qua do'!$C$5:$AP$50000,$D$3,TRUE),"")</f>
        <v>#N/A</v>
      </c>
      <c r="E9968" s="21" t="e">
        <f>IF(A9968&lt;&gt;"",VLOOKUP(B9968,'Ket qua do'!$C$5:$AP$50000,$E$3,TRUE)*$C$12,"")</f>
        <v>#N/A</v>
      </c>
      <c r="F9968" s="21" t="e">
        <f>IF(A9968&lt;&gt;"",VLOOKUP(B9968,'Ket qua do'!$C$5:$AP$50000,$F$3,TRUE),"")</f>
        <v>#N/A</v>
      </c>
      <c r="G9968" s="21" t="e">
        <f>IF(A9968&lt;&gt;"",VLOOKUP(B9968,'Ket qua do'!$C$5:$AP$50000,$G$3,TRUE),"")</f>
        <v>#N/A</v>
      </c>
      <c r="H9968" s="21" t="e">
        <f>IF(A9968&lt;&gt;"",VLOOKUP(B9968,'Ket qua do'!$C$5:$AP$50000,$H$3,TRUE),"")</f>
        <v>#N/A</v>
      </c>
      <c r="I9968" s="21" t="e">
        <f>IF(A9968&lt;&gt;"",VLOOKUP(B9968,'Ket qua do'!$C$5:$AP$50000,$I$3,TRUE)*$E$9/1000,"")</f>
        <v>#N/A</v>
      </c>
      <c r="J9968" s="21" t="e">
        <f>IF(A9968&lt;&gt;"",VLOOKUP(B9968,'Ket qua do'!$C$5:$AP$50000,$J$3,TRUE)*$E$9/1000,"")</f>
        <v>#N/A</v>
      </c>
      <c r="K9968" s="21" t="e">
        <f>IF(A9968&lt;&gt;"",VLOOKUP(B9968,'Ket qua do'!$C$5:$AP$50000,$K$3,TRUE)*$E$9/1000,"")</f>
        <v>#N/A</v>
      </c>
      <c r="L9968" s="21" t="e">
        <f>IF(A9968&lt;&gt;"",VLOOKUP(B9968,'Ket qua do'!$C$5:$AP$50000,$L$3,TRUE),"")</f>
        <v>#N/A</v>
      </c>
    </row>
    <row r="9969" spans="1:12" x14ac:dyDescent="0.25">
      <c r="A9969" t="e">
        <f t="shared" si="161"/>
        <v>#N/A</v>
      </c>
      <c r="B9969" s="1" t="e">
        <f>IF(A9969&lt;&gt;"",VLOOKUP(A9969,'Ket qua do'!$B$5:$CE$50000,2,TRUE),"")</f>
        <v>#N/A</v>
      </c>
      <c r="C9969" s="19" t="e">
        <f>IF(A9969&lt;&gt;"",VLOOKUP(B9969,'Ket qua do'!$C$5:$AP$50000,$C$3,TRUE)*SQRT(3)*$C$11,"")</f>
        <v>#N/A</v>
      </c>
      <c r="D9969" s="21" t="e">
        <f>IF(A9969&lt;&gt;"",VLOOKUP(B9969,'Ket qua do'!$C$5:$AP$50000,$D$3,TRUE),"")</f>
        <v>#N/A</v>
      </c>
      <c r="E9969" s="21" t="e">
        <f>IF(A9969&lt;&gt;"",VLOOKUP(B9969,'Ket qua do'!$C$5:$AP$50000,$E$3,TRUE)*$C$12,"")</f>
        <v>#N/A</v>
      </c>
      <c r="F9969" s="21" t="e">
        <f>IF(A9969&lt;&gt;"",VLOOKUP(B9969,'Ket qua do'!$C$5:$AP$50000,$F$3,TRUE),"")</f>
        <v>#N/A</v>
      </c>
      <c r="G9969" s="21" t="e">
        <f>IF(A9969&lt;&gt;"",VLOOKUP(B9969,'Ket qua do'!$C$5:$AP$50000,$G$3,TRUE),"")</f>
        <v>#N/A</v>
      </c>
      <c r="H9969" s="21" t="e">
        <f>IF(A9969&lt;&gt;"",VLOOKUP(B9969,'Ket qua do'!$C$5:$AP$50000,$H$3,TRUE),"")</f>
        <v>#N/A</v>
      </c>
      <c r="I9969" s="21" t="e">
        <f>IF(A9969&lt;&gt;"",VLOOKUP(B9969,'Ket qua do'!$C$5:$AP$50000,$I$3,TRUE)*$E$9/1000,"")</f>
        <v>#N/A</v>
      </c>
      <c r="J9969" s="21" t="e">
        <f>IF(A9969&lt;&gt;"",VLOOKUP(B9969,'Ket qua do'!$C$5:$AP$50000,$J$3,TRUE)*$E$9/1000,"")</f>
        <v>#N/A</v>
      </c>
      <c r="K9969" s="21" t="e">
        <f>IF(A9969&lt;&gt;"",VLOOKUP(B9969,'Ket qua do'!$C$5:$AP$50000,$K$3,TRUE)*$E$9/1000,"")</f>
        <v>#N/A</v>
      </c>
      <c r="L9969" s="21" t="e">
        <f>IF(A9969&lt;&gt;"",VLOOKUP(B9969,'Ket qua do'!$C$5:$AP$50000,$L$3,TRUE),"")</f>
        <v>#N/A</v>
      </c>
    </row>
    <row r="9970" spans="1:12" x14ac:dyDescent="0.25">
      <c r="A9970" t="e">
        <f t="shared" si="161"/>
        <v>#N/A</v>
      </c>
      <c r="B9970" s="1" t="e">
        <f>IF(A9970&lt;&gt;"",VLOOKUP(A9970,'Ket qua do'!$B$5:$CE$50000,2,TRUE),"")</f>
        <v>#N/A</v>
      </c>
      <c r="C9970" s="19" t="e">
        <f>IF(A9970&lt;&gt;"",VLOOKUP(B9970,'Ket qua do'!$C$5:$AP$50000,$C$3,TRUE)*SQRT(3)*$C$11,"")</f>
        <v>#N/A</v>
      </c>
      <c r="D9970" s="21" t="e">
        <f>IF(A9970&lt;&gt;"",VLOOKUP(B9970,'Ket qua do'!$C$5:$AP$50000,$D$3,TRUE),"")</f>
        <v>#N/A</v>
      </c>
      <c r="E9970" s="21" t="e">
        <f>IF(A9970&lt;&gt;"",VLOOKUP(B9970,'Ket qua do'!$C$5:$AP$50000,$E$3,TRUE)*$C$12,"")</f>
        <v>#N/A</v>
      </c>
      <c r="F9970" s="21" t="e">
        <f>IF(A9970&lt;&gt;"",VLOOKUP(B9970,'Ket qua do'!$C$5:$AP$50000,$F$3,TRUE),"")</f>
        <v>#N/A</v>
      </c>
      <c r="G9970" s="21" t="e">
        <f>IF(A9970&lt;&gt;"",VLOOKUP(B9970,'Ket qua do'!$C$5:$AP$50000,$G$3,TRUE),"")</f>
        <v>#N/A</v>
      </c>
      <c r="H9970" s="21" t="e">
        <f>IF(A9970&lt;&gt;"",VLOOKUP(B9970,'Ket qua do'!$C$5:$AP$50000,$H$3,TRUE),"")</f>
        <v>#N/A</v>
      </c>
      <c r="I9970" s="21" t="e">
        <f>IF(A9970&lt;&gt;"",VLOOKUP(B9970,'Ket qua do'!$C$5:$AP$50000,$I$3,TRUE)*$E$9/1000,"")</f>
        <v>#N/A</v>
      </c>
      <c r="J9970" s="21" t="e">
        <f>IF(A9970&lt;&gt;"",VLOOKUP(B9970,'Ket qua do'!$C$5:$AP$50000,$J$3,TRUE)*$E$9/1000,"")</f>
        <v>#N/A</v>
      </c>
      <c r="K9970" s="21" t="e">
        <f>IF(A9970&lt;&gt;"",VLOOKUP(B9970,'Ket qua do'!$C$5:$AP$50000,$K$3,TRUE)*$E$9/1000,"")</f>
        <v>#N/A</v>
      </c>
      <c r="L9970" s="21" t="e">
        <f>IF(A9970&lt;&gt;"",VLOOKUP(B9970,'Ket qua do'!$C$5:$AP$50000,$L$3,TRUE),"")</f>
        <v>#N/A</v>
      </c>
    </row>
    <row r="9971" spans="1:12" x14ac:dyDescent="0.25">
      <c r="A9971" t="e">
        <f t="shared" si="161"/>
        <v>#N/A</v>
      </c>
      <c r="B9971" s="1" t="e">
        <f>IF(A9971&lt;&gt;"",VLOOKUP(A9971,'Ket qua do'!$B$5:$CE$50000,2,TRUE),"")</f>
        <v>#N/A</v>
      </c>
      <c r="C9971" s="19" t="e">
        <f>IF(A9971&lt;&gt;"",VLOOKUP(B9971,'Ket qua do'!$C$5:$AP$50000,$C$3,TRUE)*SQRT(3)*$C$11,"")</f>
        <v>#N/A</v>
      </c>
      <c r="D9971" s="21" t="e">
        <f>IF(A9971&lt;&gt;"",VLOOKUP(B9971,'Ket qua do'!$C$5:$AP$50000,$D$3,TRUE),"")</f>
        <v>#N/A</v>
      </c>
      <c r="E9971" s="21" t="e">
        <f>IF(A9971&lt;&gt;"",VLOOKUP(B9971,'Ket qua do'!$C$5:$AP$50000,$E$3,TRUE)*$C$12,"")</f>
        <v>#N/A</v>
      </c>
      <c r="F9971" s="21" t="e">
        <f>IF(A9971&lt;&gt;"",VLOOKUP(B9971,'Ket qua do'!$C$5:$AP$50000,$F$3,TRUE),"")</f>
        <v>#N/A</v>
      </c>
      <c r="G9971" s="21" t="e">
        <f>IF(A9971&lt;&gt;"",VLOOKUP(B9971,'Ket qua do'!$C$5:$AP$50000,$G$3,TRUE),"")</f>
        <v>#N/A</v>
      </c>
      <c r="H9971" s="21" t="e">
        <f>IF(A9971&lt;&gt;"",VLOOKUP(B9971,'Ket qua do'!$C$5:$AP$50000,$H$3,TRUE),"")</f>
        <v>#N/A</v>
      </c>
      <c r="I9971" s="21" t="e">
        <f>IF(A9971&lt;&gt;"",VLOOKUP(B9971,'Ket qua do'!$C$5:$AP$50000,$I$3,TRUE)*$E$9/1000,"")</f>
        <v>#N/A</v>
      </c>
      <c r="J9971" s="21" t="e">
        <f>IF(A9971&lt;&gt;"",VLOOKUP(B9971,'Ket qua do'!$C$5:$AP$50000,$J$3,TRUE)*$E$9/1000,"")</f>
        <v>#N/A</v>
      </c>
      <c r="K9971" s="21" t="e">
        <f>IF(A9971&lt;&gt;"",VLOOKUP(B9971,'Ket qua do'!$C$5:$AP$50000,$K$3,TRUE)*$E$9/1000,"")</f>
        <v>#N/A</v>
      </c>
      <c r="L9971" s="21" t="e">
        <f>IF(A9971&lt;&gt;"",VLOOKUP(B9971,'Ket qua do'!$C$5:$AP$50000,$L$3,TRUE),"")</f>
        <v>#N/A</v>
      </c>
    </row>
    <row r="9972" spans="1:12" x14ac:dyDescent="0.25">
      <c r="A9972" t="e">
        <f t="shared" si="161"/>
        <v>#N/A</v>
      </c>
      <c r="B9972" s="1" t="e">
        <f>IF(A9972&lt;&gt;"",VLOOKUP(A9972,'Ket qua do'!$B$5:$CE$50000,2,TRUE),"")</f>
        <v>#N/A</v>
      </c>
      <c r="C9972" s="19" t="e">
        <f>IF(A9972&lt;&gt;"",VLOOKUP(B9972,'Ket qua do'!$C$5:$AP$50000,$C$3,TRUE)*SQRT(3)*$C$11,"")</f>
        <v>#N/A</v>
      </c>
      <c r="D9972" s="21" t="e">
        <f>IF(A9972&lt;&gt;"",VLOOKUP(B9972,'Ket qua do'!$C$5:$AP$50000,$D$3,TRUE),"")</f>
        <v>#N/A</v>
      </c>
      <c r="E9972" s="21" t="e">
        <f>IF(A9972&lt;&gt;"",VLOOKUP(B9972,'Ket qua do'!$C$5:$AP$50000,$E$3,TRUE)*$C$12,"")</f>
        <v>#N/A</v>
      </c>
      <c r="F9972" s="21" t="e">
        <f>IF(A9972&lt;&gt;"",VLOOKUP(B9972,'Ket qua do'!$C$5:$AP$50000,$F$3,TRUE),"")</f>
        <v>#N/A</v>
      </c>
      <c r="G9972" s="21" t="e">
        <f>IF(A9972&lt;&gt;"",VLOOKUP(B9972,'Ket qua do'!$C$5:$AP$50000,$G$3,TRUE),"")</f>
        <v>#N/A</v>
      </c>
      <c r="H9972" s="21" t="e">
        <f>IF(A9972&lt;&gt;"",VLOOKUP(B9972,'Ket qua do'!$C$5:$AP$50000,$H$3,TRUE),"")</f>
        <v>#N/A</v>
      </c>
      <c r="I9972" s="21" t="e">
        <f>IF(A9972&lt;&gt;"",VLOOKUP(B9972,'Ket qua do'!$C$5:$AP$50000,$I$3,TRUE)*$E$9/1000,"")</f>
        <v>#N/A</v>
      </c>
      <c r="J9972" s="21" t="e">
        <f>IF(A9972&lt;&gt;"",VLOOKUP(B9972,'Ket qua do'!$C$5:$AP$50000,$J$3,TRUE)*$E$9/1000,"")</f>
        <v>#N/A</v>
      </c>
      <c r="K9972" s="21" t="e">
        <f>IF(A9972&lt;&gt;"",VLOOKUP(B9972,'Ket qua do'!$C$5:$AP$50000,$K$3,TRUE)*$E$9/1000,"")</f>
        <v>#N/A</v>
      </c>
      <c r="L9972" s="21" t="e">
        <f>IF(A9972&lt;&gt;"",VLOOKUP(B9972,'Ket qua do'!$C$5:$AP$50000,$L$3,TRUE),"")</f>
        <v>#N/A</v>
      </c>
    </row>
    <row r="9973" spans="1:12" x14ac:dyDescent="0.25">
      <c r="A9973" t="e">
        <f t="shared" si="161"/>
        <v>#N/A</v>
      </c>
      <c r="B9973" s="1" t="e">
        <f>IF(A9973&lt;&gt;"",VLOOKUP(A9973,'Ket qua do'!$B$5:$CE$50000,2,TRUE),"")</f>
        <v>#N/A</v>
      </c>
      <c r="C9973" s="19" t="e">
        <f>IF(A9973&lt;&gt;"",VLOOKUP(B9973,'Ket qua do'!$C$5:$AP$50000,$C$3,TRUE)*SQRT(3)*$C$11,"")</f>
        <v>#N/A</v>
      </c>
      <c r="D9973" s="21" t="e">
        <f>IF(A9973&lt;&gt;"",VLOOKUP(B9973,'Ket qua do'!$C$5:$AP$50000,$D$3,TRUE),"")</f>
        <v>#N/A</v>
      </c>
      <c r="E9973" s="21" t="e">
        <f>IF(A9973&lt;&gt;"",VLOOKUP(B9973,'Ket qua do'!$C$5:$AP$50000,$E$3,TRUE)*$C$12,"")</f>
        <v>#N/A</v>
      </c>
      <c r="F9973" s="21" t="e">
        <f>IF(A9973&lt;&gt;"",VLOOKUP(B9973,'Ket qua do'!$C$5:$AP$50000,$F$3,TRUE),"")</f>
        <v>#N/A</v>
      </c>
      <c r="G9973" s="21" t="e">
        <f>IF(A9973&lt;&gt;"",VLOOKUP(B9973,'Ket qua do'!$C$5:$AP$50000,$G$3,TRUE),"")</f>
        <v>#N/A</v>
      </c>
      <c r="H9973" s="21" t="e">
        <f>IF(A9973&lt;&gt;"",VLOOKUP(B9973,'Ket qua do'!$C$5:$AP$50000,$H$3,TRUE),"")</f>
        <v>#N/A</v>
      </c>
      <c r="I9973" s="21" t="e">
        <f>IF(A9973&lt;&gt;"",VLOOKUP(B9973,'Ket qua do'!$C$5:$AP$50000,$I$3,TRUE)*$E$9/1000,"")</f>
        <v>#N/A</v>
      </c>
      <c r="J9973" s="21" t="e">
        <f>IF(A9973&lt;&gt;"",VLOOKUP(B9973,'Ket qua do'!$C$5:$AP$50000,$J$3,TRUE)*$E$9/1000,"")</f>
        <v>#N/A</v>
      </c>
      <c r="K9973" s="21" t="e">
        <f>IF(A9973&lt;&gt;"",VLOOKUP(B9973,'Ket qua do'!$C$5:$AP$50000,$K$3,TRUE)*$E$9/1000,"")</f>
        <v>#N/A</v>
      </c>
      <c r="L9973" s="21" t="e">
        <f>IF(A9973&lt;&gt;"",VLOOKUP(B9973,'Ket qua do'!$C$5:$AP$50000,$L$3,TRUE),"")</f>
        <v>#N/A</v>
      </c>
    </row>
    <row r="9974" spans="1:12" x14ac:dyDescent="0.25">
      <c r="A9974" t="e">
        <f t="shared" si="161"/>
        <v>#N/A</v>
      </c>
      <c r="B9974" s="1" t="e">
        <f>IF(A9974&lt;&gt;"",VLOOKUP(A9974,'Ket qua do'!$B$5:$CE$50000,2,TRUE),"")</f>
        <v>#N/A</v>
      </c>
      <c r="C9974" s="19" t="e">
        <f>IF(A9974&lt;&gt;"",VLOOKUP(B9974,'Ket qua do'!$C$5:$AP$50000,$C$3,TRUE)*SQRT(3)*$C$11,"")</f>
        <v>#N/A</v>
      </c>
      <c r="D9974" s="21" t="e">
        <f>IF(A9974&lt;&gt;"",VLOOKUP(B9974,'Ket qua do'!$C$5:$AP$50000,$D$3,TRUE),"")</f>
        <v>#N/A</v>
      </c>
      <c r="E9974" s="21" t="e">
        <f>IF(A9974&lt;&gt;"",VLOOKUP(B9974,'Ket qua do'!$C$5:$AP$50000,$E$3,TRUE)*$C$12,"")</f>
        <v>#N/A</v>
      </c>
      <c r="F9974" s="21" t="e">
        <f>IF(A9974&lt;&gt;"",VLOOKUP(B9974,'Ket qua do'!$C$5:$AP$50000,$F$3,TRUE),"")</f>
        <v>#N/A</v>
      </c>
      <c r="G9974" s="21" t="e">
        <f>IF(A9974&lt;&gt;"",VLOOKUP(B9974,'Ket qua do'!$C$5:$AP$50000,$G$3,TRUE),"")</f>
        <v>#N/A</v>
      </c>
      <c r="H9974" s="21" t="e">
        <f>IF(A9974&lt;&gt;"",VLOOKUP(B9974,'Ket qua do'!$C$5:$AP$50000,$H$3,TRUE),"")</f>
        <v>#N/A</v>
      </c>
      <c r="I9974" s="21" t="e">
        <f>IF(A9974&lt;&gt;"",VLOOKUP(B9974,'Ket qua do'!$C$5:$AP$50000,$I$3,TRUE)*$E$9/1000,"")</f>
        <v>#N/A</v>
      </c>
      <c r="J9974" s="21" t="e">
        <f>IF(A9974&lt;&gt;"",VLOOKUP(B9974,'Ket qua do'!$C$5:$AP$50000,$J$3,TRUE)*$E$9/1000,"")</f>
        <v>#N/A</v>
      </c>
      <c r="K9974" s="21" t="e">
        <f>IF(A9974&lt;&gt;"",VLOOKUP(B9974,'Ket qua do'!$C$5:$AP$50000,$K$3,TRUE)*$E$9/1000,"")</f>
        <v>#N/A</v>
      </c>
      <c r="L9974" s="21" t="e">
        <f>IF(A9974&lt;&gt;"",VLOOKUP(B9974,'Ket qua do'!$C$5:$AP$50000,$L$3,TRUE),"")</f>
        <v>#N/A</v>
      </c>
    </row>
    <row r="9975" spans="1:12" x14ac:dyDescent="0.25">
      <c r="A9975" t="e">
        <f t="shared" si="161"/>
        <v>#N/A</v>
      </c>
      <c r="B9975" s="1" t="e">
        <f>IF(A9975&lt;&gt;"",VLOOKUP(A9975,'Ket qua do'!$B$5:$CE$50000,2,TRUE),"")</f>
        <v>#N/A</v>
      </c>
      <c r="C9975" s="19" t="e">
        <f>IF(A9975&lt;&gt;"",VLOOKUP(B9975,'Ket qua do'!$C$5:$AP$50000,$C$3,TRUE)*SQRT(3)*$C$11,"")</f>
        <v>#N/A</v>
      </c>
      <c r="D9975" s="21" t="e">
        <f>IF(A9975&lt;&gt;"",VLOOKUP(B9975,'Ket qua do'!$C$5:$AP$50000,$D$3,TRUE),"")</f>
        <v>#N/A</v>
      </c>
      <c r="E9975" s="21" t="e">
        <f>IF(A9975&lt;&gt;"",VLOOKUP(B9975,'Ket qua do'!$C$5:$AP$50000,$E$3,TRUE)*$C$12,"")</f>
        <v>#N/A</v>
      </c>
      <c r="F9975" s="21" t="e">
        <f>IF(A9975&lt;&gt;"",VLOOKUP(B9975,'Ket qua do'!$C$5:$AP$50000,$F$3,TRUE),"")</f>
        <v>#N/A</v>
      </c>
      <c r="G9975" s="21" t="e">
        <f>IF(A9975&lt;&gt;"",VLOOKUP(B9975,'Ket qua do'!$C$5:$AP$50000,$G$3,TRUE),"")</f>
        <v>#N/A</v>
      </c>
      <c r="H9975" s="21" t="e">
        <f>IF(A9975&lt;&gt;"",VLOOKUP(B9975,'Ket qua do'!$C$5:$AP$50000,$H$3,TRUE),"")</f>
        <v>#N/A</v>
      </c>
      <c r="I9975" s="21" t="e">
        <f>IF(A9975&lt;&gt;"",VLOOKUP(B9975,'Ket qua do'!$C$5:$AP$50000,$I$3,TRUE)*$E$9/1000,"")</f>
        <v>#N/A</v>
      </c>
      <c r="J9975" s="21" t="e">
        <f>IF(A9975&lt;&gt;"",VLOOKUP(B9975,'Ket qua do'!$C$5:$AP$50000,$J$3,TRUE)*$E$9/1000,"")</f>
        <v>#N/A</v>
      </c>
      <c r="K9975" s="21" t="e">
        <f>IF(A9975&lt;&gt;"",VLOOKUP(B9975,'Ket qua do'!$C$5:$AP$50000,$K$3,TRUE)*$E$9/1000,"")</f>
        <v>#N/A</v>
      </c>
      <c r="L9975" s="21" t="e">
        <f>IF(A9975&lt;&gt;"",VLOOKUP(B9975,'Ket qua do'!$C$5:$AP$50000,$L$3,TRUE),"")</f>
        <v>#N/A</v>
      </c>
    </row>
    <row r="9976" spans="1:12" x14ac:dyDescent="0.25">
      <c r="A9976" t="e">
        <f t="shared" si="161"/>
        <v>#N/A</v>
      </c>
      <c r="B9976" s="1" t="e">
        <f>IF(A9976&lt;&gt;"",VLOOKUP(A9976,'Ket qua do'!$B$5:$CE$50000,2,TRUE),"")</f>
        <v>#N/A</v>
      </c>
      <c r="C9976" s="19" t="e">
        <f>IF(A9976&lt;&gt;"",VLOOKUP(B9976,'Ket qua do'!$C$5:$AP$50000,$C$3,TRUE)*SQRT(3)*$C$11,"")</f>
        <v>#N/A</v>
      </c>
      <c r="D9976" s="21" t="e">
        <f>IF(A9976&lt;&gt;"",VLOOKUP(B9976,'Ket qua do'!$C$5:$AP$50000,$D$3,TRUE),"")</f>
        <v>#N/A</v>
      </c>
      <c r="E9976" s="21" t="e">
        <f>IF(A9976&lt;&gt;"",VLOOKUP(B9976,'Ket qua do'!$C$5:$AP$50000,$E$3,TRUE)*$C$12,"")</f>
        <v>#N/A</v>
      </c>
      <c r="F9976" s="21" t="e">
        <f>IF(A9976&lt;&gt;"",VLOOKUP(B9976,'Ket qua do'!$C$5:$AP$50000,$F$3,TRUE),"")</f>
        <v>#N/A</v>
      </c>
      <c r="G9976" s="21" t="e">
        <f>IF(A9976&lt;&gt;"",VLOOKUP(B9976,'Ket qua do'!$C$5:$AP$50000,$G$3,TRUE),"")</f>
        <v>#N/A</v>
      </c>
      <c r="H9976" s="21" t="e">
        <f>IF(A9976&lt;&gt;"",VLOOKUP(B9976,'Ket qua do'!$C$5:$AP$50000,$H$3,TRUE),"")</f>
        <v>#N/A</v>
      </c>
      <c r="I9976" s="21" t="e">
        <f>IF(A9976&lt;&gt;"",VLOOKUP(B9976,'Ket qua do'!$C$5:$AP$50000,$I$3,TRUE)*$E$9/1000,"")</f>
        <v>#N/A</v>
      </c>
      <c r="J9976" s="21" t="e">
        <f>IF(A9976&lt;&gt;"",VLOOKUP(B9976,'Ket qua do'!$C$5:$AP$50000,$J$3,TRUE)*$E$9/1000,"")</f>
        <v>#N/A</v>
      </c>
      <c r="K9976" s="21" t="e">
        <f>IF(A9976&lt;&gt;"",VLOOKUP(B9976,'Ket qua do'!$C$5:$AP$50000,$K$3,TRUE)*$E$9/1000,"")</f>
        <v>#N/A</v>
      </c>
      <c r="L9976" s="21" t="e">
        <f>IF(A9976&lt;&gt;"",VLOOKUP(B9976,'Ket qua do'!$C$5:$AP$50000,$L$3,TRUE),"")</f>
        <v>#N/A</v>
      </c>
    </row>
    <row r="9977" spans="1:12" x14ac:dyDescent="0.25">
      <c r="A9977" t="e">
        <f t="shared" si="161"/>
        <v>#N/A</v>
      </c>
      <c r="B9977" s="1" t="e">
        <f>IF(A9977&lt;&gt;"",VLOOKUP(A9977,'Ket qua do'!$B$5:$CE$50000,2,TRUE),"")</f>
        <v>#N/A</v>
      </c>
      <c r="C9977" s="19" t="e">
        <f>IF(A9977&lt;&gt;"",VLOOKUP(B9977,'Ket qua do'!$C$5:$AP$50000,$C$3,TRUE)*SQRT(3)*$C$11,"")</f>
        <v>#N/A</v>
      </c>
      <c r="D9977" s="21" t="e">
        <f>IF(A9977&lt;&gt;"",VLOOKUP(B9977,'Ket qua do'!$C$5:$AP$50000,$D$3,TRUE),"")</f>
        <v>#N/A</v>
      </c>
      <c r="E9977" s="21" t="e">
        <f>IF(A9977&lt;&gt;"",VLOOKUP(B9977,'Ket qua do'!$C$5:$AP$50000,$E$3,TRUE)*$C$12,"")</f>
        <v>#N/A</v>
      </c>
      <c r="F9977" s="21" t="e">
        <f>IF(A9977&lt;&gt;"",VLOOKUP(B9977,'Ket qua do'!$C$5:$AP$50000,$F$3,TRUE),"")</f>
        <v>#N/A</v>
      </c>
      <c r="G9977" s="21" t="e">
        <f>IF(A9977&lt;&gt;"",VLOOKUP(B9977,'Ket qua do'!$C$5:$AP$50000,$G$3,TRUE),"")</f>
        <v>#N/A</v>
      </c>
      <c r="H9977" s="21" t="e">
        <f>IF(A9977&lt;&gt;"",VLOOKUP(B9977,'Ket qua do'!$C$5:$AP$50000,$H$3,TRUE),"")</f>
        <v>#N/A</v>
      </c>
      <c r="I9977" s="21" t="e">
        <f>IF(A9977&lt;&gt;"",VLOOKUP(B9977,'Ket qua do'!$C$5:$AP$50000,$I$3,TRUE)*$E$9/1000,"")</f>
        <v>#N/A</v>
      </c>
      <c r="J9977" s="21" t="e">
        <f>IF(A9977&lt;&gt;"",VLOOKUP(B9977,'Ket qua do'!$C$5:$AP$50000,$J$3,TRUE)*$E$9/1000,"")</f>
        <v>#N/A</v>
      </c>
      <c r="K9977" s="21" t="e">
        <f>IF(A9977&lt;&gt;"",VLOOKUP(B9977,'Ket qua do'!$C$5:$AP$50000,$K$3,TRUE)*$E$9/1000,"")</f>
        <v>#N/A</v>
      </c>
      <c r="L9977" s="21" t="e">
        <f>IF(A9977&lt;&gt;"",VLOOKUP(B9977,'Ket qua do'!$C$5:$AP$50000,$L$3,TRUE),"")</f>
        <v>#N/A</v>
      </c>
    </row>
    <row r="9978" spans="1:12" x14ac:dyDescent="0.25">
      <c r="A9978" t="e">
        <f t="shared" si="161"/>
        <v>#N/A</v>
      </c>
      <c r="B9978" s="1" t="e">
        <f>IF(A9978&lt;&gt;"",VLOOKUP(A9978,'Ket qua do'!$B$5:$CE$50000,2,TRUE),"")</f>
        <v>#N/A</v>
      </c>
      <c r="C9978" s="19" t="e">
        <f>IF(A9978&lt;&gt;"",VLOOKUP(B9978,'Ket qua do'!$C$5:$AP$50000,$C$3,TRUE)*SQRT(3)*$C$11,"")</f>
        <v>#N/A</v>
      </c>
      <c r="D9978" s="21" t="e">
        <f>IF(A9978&lt;&gt;"",VLOOKUP(B9978,'Ket qua do'!$C$5:$AP$50000,$D$3,TRUE),"")</f>
        <v>#N/A</v>
      </c>
      <c r="E9978" s="21" t="e">
        <f>IF(A9978&lt;&gt;"",VLOOKUP(B9978,'Ket qua do'!$C$5:$AP$50000,$E$3,TRUE)*$C$12,"")</f>
        <v>#N/A</v>
      </c>
      <c r="F9978" s="21" t="e">
        <f>IF(A9978&lt;&gt;"",VLOOKUP(B9978,'Ket qua do'!$C$5:$AP$50000,$F$3,TRUE),"")</f>
        <v>#N/A</v>
      </c>
      <c r="G9978" s="21" t="e">
        <f>IF(A9978&lt;&gt;"",VLOOKUP(B9978,'Ket qua do'!$C$5:$AP$50000,$G$3,TRUE),"")</f>
        <v>#N/A</v>
      </c>
      <c r="H9978" s="21" t="e">
        <f>IF(A9978&lt;&gt;"",VLOOKUP(B9978,'Ket qua do'!$C$5:$AP$50000,$H$3,TRUE),"")</f>
        <v>#N/A</v>
      </c>
      <c r="I9978" s="21" t="e">
        <f>IF(A9978&lt;&gt;"",VLOOKUP(B9978,'Ket qua do'!$C$5:$AP$50000,$I$3,TRUE)*$E$9/1000,"")</f>
        <v>#N/A</v>
      </c>
      <c r="J9978" s="21" t="e">
        <f>IF(A9978&lt;&gt;"",VLOOKUP(B9978,'Ket qua do'!$C$5:$AP$50000,$J$3,TRUE)*$E$9/1000,"")</f>
        <v>#N/A</v>
      </c>
      <c r="K9978" s="21" t="e">
        <f>IF(A9978&lt;&gt;"",VLOOKUP(B9978,'Ket qua do'!$C$5:$AP$50000,$K$3,TRUE)*$E$9/1000,"")</f>
        <v>#N/A</v>
      </c>
      <c r="L9978" s="21" t="e">
        <f>IF(A9978&lt;&gt;"",VLOOKUP(B9978,'Ket qua do'!$C$5:$AP$50000,$L$3,TRUE),"")</f>
        <v>#N/A</v>
      </c>
    </row>
    <row r="9979" spans="1:12" x14ac:dyDescent="0.25">
      <c r="A9979" t="e">
        <f t="shared" si="161"/>
        <v>#N/A</v>
      </c>
      <c r="B9979" s="1" t="e">
        <f>IF(A9979&lt;&gt;"",VLOOKUP(A9979,'Ket qua do'!$B$5:$CE$50000,2,TRUE),"")</f>
        <v>#N/A</v>
      </c>
      <c r="C9979" s="19" t="e">
        <f>IF(A9979&lt;&gt;"",VLOOKUP(B9979,'Ket qua do'!$C$5:$AP$50000,$C$3,TRUE)*SQRT(3)*$C$11,"")</f>
        <v>#N/A</v>
      </c>
      <c r="D9979" s="21" t="e">
        <f>IF(A9979&lt;&gt;"",VLOOKUP(B9979,'Ket qua do'!$C$5:$AP$50000,$D$3,TRUE),"")</f>
        <v>#N/A</v>
      </c>
      <c r="E9979" s="21" t="e">
        <f>IF(A9979&lt;&gt;"",VLOOKUP(B9979,'Ket qua do'!$C$5:$AP$50000,$E$3,TRUE)*$C$12,"")</f>
        <v>#N/A</v>
      </c>
      <c r="F9979" s="21" t="e">
        <f>IF(A9979&lt;&gt;"",VLOOKUP(B9979,'Ket qua do'!$C$5:$AP$50000,$F$3,TRUE),"")</f>
        <v>#N/A</v>
      </c>
      <c r="G9979" s="21" t="e">
        <f>IF(A9979&lt;&gt;"",VLOOKUP(B9979,'Ket qua do'!$C$5:$AP$50000,$G$3,TRUE),"")</f>
        <v>#N/A</v>
      </c>
      <c r="H9979" s="21" t="e">
        <f>IF(A9979&lt;&gt;"",VLOOKUP(B9979,'Ket qua do'!$C$5:$AP$50000,$H$3,TRUE),"")</f>
        <v>#N/A</v>
      </c>
      <c r="I9979" s="21" t="e">
        <f>IF(A9979&lt;&gt;"",VLOOKUP(B9979,'Ket qua do'!$C$5:$AP$50000,$I$3,TRUE)*$E$9/1000,"")</f>
        <v>#N/A</v>
      </c>
      <c r="J9979" s="21" t="e">
        <f>IF(A9979&lt;&gt;"",VLOOKUP(B9979,'Ket qua do'!$C$5:$AP$50000,$J$3,TRUE)*$E$9/1000,"")</f>
        <v>#N/A</v>
      </c>
      <c r="K9979" s="21" t="e">
        <f>IF(A9979&lt;&gt;"",VLOOKUP(B9979,'Ket qua do'!$C$5:$AP$50000,$K$3,TRUE)*$E$9/1000,"")</f>
        <v>#N/A</v>
      </c>
      <c r="L9979" s="21" t="e">
        <f>IF(A9979&lt;&gt;"",VLOOKUP(B9979,'Ket qua do'!$C$5:$AP$50000,$L$3,TRUE),"")</f>
        <v>#N/A</v>
      </c>
    </row>
    <row r="9980" spans="1:12" x14ac:dyDescent="0.25">
      <c r="A9980" t="e">
        <f t="shared" si="161"/>
        <v>#N/A</v>
      </c>
      <c r="B9980" s="1" t="e">
        <f>IF(A9980&lt;&gt;"",VLOOKUP(A9980,'Ket qua do'!$B$5:$CE$50000,2,TRUE),"")</f>
        <v>#N/A</v>
      </c>
      <c r="C9980" s="19" t="e">
        <f>IF(A9980&lt;&gt;"",VLOOKUP(B9980,'Ket qua do'!$C$5:$AP$50000,$C$3,TRUE)*SQRT(3)*$C$11,"")</f>
        <v>#N/A</v>
      </c>
      <c r="D9980" s="21" t="e">
        <f>IF(A9980&lt;&gt;"",VLOOKUP(B9980,'Ket qua do'!$C$5:$AP$50000,$D$3,TRUE),"")</f>
        <v>#N/A</v>
      </c>
      <c r="E9980" s="21" t="e">
        <f>IF(A9980&lt;&gt;"",VLOOKUP(B9980,'Ket qua do'!$C$5:$AP$50000,$E$3,TRUE)*$C$12,"")</f>
        <v>#N/A</v>
      </c>
      <c r="F9980" s="21" t="e">
        <f>IF(A9980&lt;&gt;"",VLOOKUP(B9980,'Ket qua do'!$C$5:$AP$50000,$F$3,TRUE),"")</f>
        <v>#N/A</v>
      </c>
      <c r="G9980" s="21" t="e">
        <f>IF(A9980&lt;&gt;"",VLOOKUP(B9980,'Ket qua do'!$C$5:$AP$50000,$G$3,TRUE),"")</f>
        <v>#N/A</v>
      </c>
      <c r="H9980" s="21" t="e">
        <f>IF(A9980&lt;&gt;"",VLOOKUP(B9980,'Ket qua do'!$C$5:$AP$50000,$H$3,TRUE),"")</f>
        <v>#N/A</v>
      </c>
      <c r="I9980" s="21" t="e">
        <f>IF(A9980&lt;&gt;"",VLOOKUP(B9980,'Ket qua do'!$C$5:$AP$50000,$I$3,TRUE)*$E$9/1000,"")</f>
        <v>#N/A</v>
      </c>
      <c r="J9980" s="21" t="e">
        <f>IF(A9980&lt;&gt;"",VLOOKUP(B9980,'Ket qua do'!$C$5:$AP$50000,$J$3,TRUE)*$E$9/1000,"")</f>
        <v>#N/A</v>
      </c>
      <c r="K9980" s="21" t="e">
        <f>IF(A9980&lt;&gt;"",VLOOKUP(B9980,'Ket qua do'!$C$5:$AP$50000,$K$3,TRUE)*$E$9/1000,"")</f>
        <v>#N/A</v>
      </c>
      <c r="L9980" s="21" t="e">
        <f>IF(A9980&lt;&gt;"",VLOOKUP(B9980,'Ket qua do'!$C$5:$AP$50000,$L$3,TRUE),"")</f>
        <v>#N/A</v>
      </c>
    </row>
    <row r="9981" spans="1:12" x14ac:dyDescent="0.25">
      <c r="A9981" t="e">
        <f t="shared" si="161"/>
        <v>#N/A</v>
      </c>
      <c r="B9981" s="1" t="e">
        <f>IF(A9981&lt;&gt;"",VLOOKUP(A9981,'Ket qua do'!$B$5:$CE$50000,2,TRUE),"")</f>
        <v>#N/A</v>
      </c>
      <c r="C9981" s="19" t="e">
        <f>IF(A9981&lt;&gt;"",VLOOKUP(B9981,'Ket qua do'!$C$5:$AP$50000,$C$3,TRUE)*SQRT(3)*$C$11,"")</f>
        <v>#N/A</v>
      </c>
      <c r="D9981" s="21" t="e">
        <f>IF(A9981&lt;&gt;"",VLOOKUP(B9981,'Ket qua do'!$C$5:$AP$50000,$D$3,TRUE),"")</f>
        <v>#N/A</v>
      </c>
      <c r="E9981" s="21" t="e">
        <f>IF(A9981&lt;&gt;"",VLOOKUP(B9981,'Ket qua do'!$C$5:$AP$50000,$E$3,TRUE)*$C$12,"")</f>
        <v>#N/A</v>
      </c>
      <c r="F9981" s="21" t="e">
        <f>IF(A9981&lt;&gt;"",VLOOKUP(B9981,'Ket qua do'!$C$5:$AP$50000,$F$3,TRUE),"")</f>
        <v>#N/A</v>
      </c>
      <c r="G9981" s="21" t="e">
        <f>IF(A9981&lt;&gt;"",VLOOKUP(B9981,'Ket qua do'!$C$5:$AP$50000,$G$3,TRUE),"")</f>
        <v>#N/A</v>
      </c>
      <c r="H9981" s="21" t="e">
        <f>IF(A9981&lt;&gt;"",VLOOKUP(B9981,'Ket qua do'!$C$5:$AP$50000,$H$3,TRUE),"")</f>
        <v>#N/A</v>
      </c>
      <c r="I9981" s="21" t="e">
        <f>IF(A9981&lt;&gt;"",VLOOKUP(B9981,'Ket qua do'!$C$5:$AP$50000,$I$3,TRUE)*$E$9/1000,"")</f>
        <v>#N/A</v>
      </c>
      <c r="J9981" s="21" t="e">
        <f>IF(A9981&lt;&gt;"",VLOOKUP(B9981,'Ket qua do'!$C$5:$AP$50000,$J$3,TRUE)*$E$9/1000,"")</f>
        <v>#N/A</v>
      </c>
      <c r="K9981" s="21" t="e">
        <f>IF(A9981&lt;&gt;"",VLOOKUP(B9981,'Ket qua do'!$C$5:$AP$50000,$K$3,TRUE)*$E$9/1000,"")</f>
        <v>#N/A</v>
      </c>
      <c r="L9981" s="21" t="e">
        <f>IF(A9981&lt;&gt;"",VLOOKUP(B9981,'Ket qua do'!$C$5:$AP$50000,$L$3,TRUE),"")</f>
        <v>#N/A</v>
      </c>
    </row>
    <row r="9982" spans="1:12" x14ac:dyDescent="0.25">
      <c r="A9982" t="e">
        <f t="shared" si="161"/>
        <v>#N/A</v>
      </c>
      <c r="B9982" s="1" t="e">
        <f>IF(A9982&lt;&gt;"",VLOOKUP(A9982,'Ket qua do'!$B$5:$CE$50000,2,TRUE),"")</f>
        <v>#N/A</v>
      </c>
      <c r="C9982" s="19" t="e">
        <f>IF(A9982&lt;&gt;"",VLOOKUP(B9982,'Ket qua do'!$C$5:$AP$50000,$C$3,TRUE)*SQRT(3)*$C$11,"")</f>
        <v>#N/A</v>
      </c>
      <c r="D9982" s="21" t="e">
        <f>IF(A9982&lt;&gt;"",VLOOKUP(B9982,'Ket qua do'!$C$5:$AP$50000,$D$3,TRUE),"")</f>
        <v>#N/A</v>
      </c>
      <c r="E9982" s="21" t="e">
        <f>IF(A9982&lt;&gt;"",VLOOKUP(B9982,'Ket qua do'!$C$5:$AP$50000,$E$3,TRUE)*$C$12,"")</f>
        <v>#N/A</v>
      </c>
      <c r="F9982" s="21" t="e">
        <f>IF(A9982&lt;&gt;"",VLOOKUP(B9982,'Ket qua do'!$C$5:$AP$50000,$F$3,TRUE),"")</f>
        <v>#N/A</v>
      </c>
      <c r="G9982" s="21" t="e">
        <f>IF(A9982&lt;&gt;"",VLOOKUP(B9982,'Ket qua do'!$C$5:$AP$50000,$G$3,TRUE),"")</f>
        <v>#N/A</v>
      </c>
      <c r="H9982" s="21" t="e">
        <f>IF(A9982&lt;&gt;"",VLOOKUP(B9982,'Ket qua do'!$C$5:$AP$50000,$H$3,TRUE),"")</f>
        <v>#N/A</v>
      </c>
      <c r="I9982" s="21" t="e">
        <f>IF(A9982&lt;&gt;"",VLOOKUP(B9982,'Ket qua do'!$C$5:$AP$50000,$I$3,TRUE)*$E$9/1000,"")</f>
        <v>#N/A</v>
      </c>
      <c r="J9982" s="21" t="e">
        <f>IF(A9982&lt;&gt;"",VLOOKUP(B9982,'Ket qua do'!$C$5:$AP$50000,$J$3,TRUE)*$E$9/1000,"")</f>
        <v>#N/A</v>
      </c>
      <c r="K9982" s="21" t="e">
        <f>IF(A9982&lt;&gt;"",VLOOKUP(B9982,'Ket qua do'!$C$5:$AP$50000,$K$3,TRUE)*$E$9/1000,"")</f>
        <v>#N/A</v>
      </c>
      <c r="L9982" s="21" t="e">
        <f>IF(A9982&lt;&gt;"",VLOOKUP(B9982,'Ket qua do'!$C$5:$AP$50000,$L$3,TRUE),"")</f>
        <v>#N/A</v>
      </c>
    </row>
    <row r="9983" spans="1:12" x14ac:dyDescent="0.25">
      <c r="A9983" t="e">
        <f t="shared" si="161"/>
        <v>#N/A</v>
      </c>
      <c r="B9983" s="1" t="e">
        <f>IF(A9983&lt;&gt;"",VLOOKUP(A9983,'Ket qua do'!$B$5:$CE$50000,2,TRUE),"")</f>
        <v>#N/A</v>
      </c>
      <c r="C9983" s="19" t="e">
        <f>IF(A9983&lt;&gt;"",VLOOKUP(B9983,'Ket qua do'!$C$5:$AP$50000,$C$3,TRUE)*SQRT(3)*$C$11,"")</f>
        <v>#N/A</v>
      </c>
      <c r="D9983" s="21" t="e">
        <f>IF(A9983&lt;&gt;"",VLOOKUP(B9983,'Ket qua do'!$C$5:$AP$50000,$D$3,TRUE),"")</f>
        <v>#N/A</v>
      </c>
      <c r="E9983" s="21" t="e">
        <f>IF(A9983&lt;&gt;"",VLOOKUP(B9983,'Ket qua do'!$C$5:$AP$50000,$E$3,TRUE)*$C$12,"")</f>
        <v>#N/A</v>
      </c>
      <c r="F9983" s="21" t="e">
        <f>IF(A9983&lt;&gt;"",VLOOKUP(B9983,'Ket qua do'!$C$5:$AP$50000,$F$3,TRUE),"")</f>
        <v>#N/A</v>
      </c>
      <c r="G9983" s="21" t="e">
        <f>IF(A9983&lt;&gt;"",VLOOKUP(B9983,'Ket qua do'!$C$5:$AP$50000,$G$3,TRUE),"")</f>
        <v>#N/A</v>
      </c>
      <c r="H9983" s="21" t="e">
        <f>IF(A9983&lt;&gt;"",VLOOKUP(B9983,'Ket qua do'!$C$5:$AP$50000,$H$3,TRUE),"")</f>
        <v>#N/A</v>
      </c>
      <c r="I9983" s="21" t="e">
        <f>IF(A9983&lt;&gt;"",VLOOKUP(B9983,'Ket qua do'!$C$5:$AP$50000,$I$3,TRUE)*$E$9/1000,"")</f>
        <v>#N/A</v>
      </c>
      <c r="J9983" s="21" t="e">
        <f>IF(A9983&lt;&gt;"",VLOOKUP(B9983,'Ket qua do'!$C$5:$AP$50000,$J$3,TRUE)*$E$9/1000,"")</f>
        <v>#N/A</v>
      </c>
      <c r="K9983" s="21" t="e">
        <f>IF(A9983&lt;&gt;"",VLOOKUP(B9983,'Ket qua do'!$C$5:$AP$50000,$K$3,TRUE)*$E$9/1000,"")</f>
        <v>#N/A</v>
      </c>
      <c r="L9983" s="21" t="e">
        <f>IF(A9983&lt;&gt;"",VLOOKUP(B9983,'Ket qua do'!$C$5:$AP$50000,$L$3,TRUE),"")</f>
        <v>#N/A</v>
      </c>
    </row>
    <row r="9984" spans="1:12" x14ac:dyDescent="0.25">
      <c r="A9984" t="e">
        <f t="shared" si="161"/>
        <v>#N/A</v>
      </c>
      <c r="B9984" s="1" t="e">
        <f>IF(A9984&lt;&gt;"",VLOOKUP(A9984,'Ket qua do'!$B$5:$CE$50000,2,TRUE),"")</f>
        <v>#N/A</v>
      </c>
      <c r="C9984" s="19" t="e">
        <f>IF(A9984&lt;&gt;"",VLOOKUP(B9984,'Ket qua do'!$C$5:$AP$50000,$C$3,TRUE)*SQRT(3)*$C$11,"")</f>
        <v>#N/A</v>
      </c>
      <c r="D9984" s="21" t="e">
        <f>IF(A9984&lt;&gt;"",VLOOKUP(B9984,'Ket qua do'!$C$5:$AP$50000,$D$3,TRUE),"")</f>
        <v>#N/A</v>
      </c>
      <c r="E9984" s="21" t="e">
        <f>IF(A9984&lt;&gt;"",VLOOKUP(B9984,'Ket qua do'!$C$5:$AP$50000,$E$3,TRUE)*$C$12,"")</f>
        <v>#N/A</v>
      </c>
      <c r="F9984" s="21" t="e">
        <f>IF(A9984&lt;&gt;"",VLOOKUP(B9984,'Ket qua do'!$C$5:$AP$50000,$F$3,TRUE),"")</f>
        <v>#N/A</v>
      </c>
      <c r="G9984" s="21" t="e">
        <f>IF(A9984&lt;&gt;"",VLOOKUP(B9984,'Ket qua do'!$C$5:$AP$50000,$G$3,TRUE),"")</f>
        <v>#N/A</v>
      </c>
      <c r="H9984" s="21" t="e">
        <f>IF(A9984&lt;&gt;"",VLOOKUP(B9984,'Ket qua do'!$C$5:$AP$50000,$H$3,TRUE),"")</f>
        <v>#N/A</v>
      </c>
      <c r="I9984" s="21" t="e">
        <f>IF(A9984&lt;&gt;"",VLOOKUP(B9984,'Ket qua do'!$C$5:$AP$50000,$I$3,TRUE)*$E$9/1000,"")</f>
        <v>#N/A</v>
      </c>
      <c r="J9984" s="21" t="e">
        <f>IF(A9984&lt;&gt;"",VLOOKUP(B9984,'Ket qua do'!$C$5:$AP$50000,$J$3,TRUE)*$E$9/1000,"")</f>
        <v>#N/A</v>
      </c>
      <c r="K9984" s="21" t="e">
        <f>IF(A9984&lt;&gt;"",VLOOKUP(B9984,'Ket qua do'!$C$5:$AP$50000,$K$3,TRUE)*$E$9/1000,"")</f>
        <v>#N/A</v>
      </c>
      <c r="L9984" s="21" t="e">
        <f>IF(A9984&lt;&gt;"",VLOOKUP(B9984,'Ket qua do'!$C$5:$AP$50000,$L$3,TRUE),"")</f>
        <v>#N/A</v>
      </c>
    </row>
    <row r="9985" spans="1:12" x14ac:dyDescent="0.25">
      <c r="A9985" t="e">
        <f t="shared" si="161"/>
        <v>#N/A</v>
      </c>
      <c r="B9985" s="1" t="e">
        <f>IF(A9985&lt;&gt;"",VLOOKUP(A9985,'Ket qua do'!$B$5:$CE$50000,2,TRUE),"")</f>
        <v>#N/A</v>
      </c>
      <c r="C9985" s="19" t="e">
        <f>IF(A9985&lt;&gt;"",VLOOKUP(B9985,'Ket qua do'!$C$5:$AP$50000,$C$3,TRUE)*SQRT(3)*$C$11,"")</f>
        <v>#N/A</v>
      </c>
      <c r="D9985" s="21" t="e">
        <f>IF(A9985&lt;&gt;"",VLOOKUP(B9985,'Ket qua do'!$C$5:$AP$50000,$D$3,TRUE),"")</f>
        <v>#N/A</v>
      </c>
      <c r="E9985" s="21" t="e">
        <f>IF(A9985&lt;&gt;"",VLOOKUP(B9985,'Ket qua do'!$C$5:$AP$50000,$E$3,TRUE)*$C$12,"")</f>
        <v>#N/A</v>
      </c>
      <c r="F9985" s="21" t="e">
        <f>IF(A9985&lt;&gt;"",VLOOKUP(B9985,'Ket qua do'!$C$5:$AP$50000,$F$3,TRUE),"")</f>
        <v>#N/A</v>
      </c>
      <c r="G9985" s="21" t="e">
        <f>IF(A9985&lt;&gt;"",VLOOKUP(B9985,'Ket qua do'!$C$5:$AP$50000,$G$3,TRUE),"")</f>
        <v>#N/A</v>
      </c>
      <c r="H9985" s="21" t="e">
        <f>IF(A9985&lt;&gt;"",VLOOKUP(B9985,'Ket qua do'!$C$5:$AP$50000,$H$3,TRUE),"")</f>
        <v>#N/A</v>
      </c>
      <c r="I9985" s="21" t="e">
        <f>IF(A9985&lt;&gt;"",VLOOKUP(B9985,'Ket qua do'!$C$5:$AP$50000,$I$3,TRUE)*$E$9/1000,"")</f>
        <v>#N/A</v>
      </c>
      <c r="J9985" s="21" t="e">
        <f>IF(A9985&lt;&gt;"",VLOOKUP(B9985,'Ket qua do'!$C$5:$AP$50000,$J$3,TRUE)*$E$9/1000,"")</f>
        <v>#N/A</v>
      </c>
      <c r="K9985" s="21" t="e">
        <f>IF(A9985&lt;&gt;"",VLOOKUP(B9985,'Ket qua do'!$C$5:$AP$50000,$K$3,TRUE)*$E$9/1000,"")</f>
        <v>#N/A</v>
      </c>
      <c r="L9985" s="21" t="e">
        <f>IF(A9985&lt;&gt;"",VLOOKUP(B9985,'Ket qua do'!$C$5:$AP$50000,$L$3,TRUE),"")</f>
        <v>#N/A</v>
      </c>
    </row>
    <row r="9986" spans="1:12" x14ac:dyDescent="0.25">
      <c r="A9986" t="e">
        <f t="shared" si="161"/>
        <v>#N/A</v>
      </c>
      <c r="B9986" s="1" t="e">
        <f>IF(A9986&lt;&gt;"",VLOOKUP(A9986,'Ket qua do'!$B$5:$CE$50000,2,TRUE),"")</f>
        <v>#N/A</v>
      </c>
      <c r="C9986" s="19" t="e">
        <f>IF(A9986&lt;&gt;"",VLOOKUP(B9986,'Ket qua do'!$C$5:$AP$50000,$C$3,TRUE)*SQRT(3)*$C$11,"")</f>
        <v>#N/A</v>
      </c>
      <c r="D9986" s="21" t="e">
        <f>IF(A9986&lt;&gt;"",VLOOKUP(B9986,'Ket qua do'!$C$5:$AP$50000,$D$3,TRUE),"")</f>
        <v>#N/A</v>
      </c>
      <c r="E9986" s="21" t="e">
        <f>IF(A9986&lt;&gt;"",VLOOKUP(B9986,'Ket qua do'!$C$5:$AP$50000,$E$3,TRUE)*$C$12,"")</f>
        <v>#N/A</v>
      </c>
      <c r="F9986" s="21" t="e">
        <f>IF(A9986&lt;&gt;"",VLOOKUP(B9986,'Ket qua do'!$C$5:$AP$50000,$F$3,TRUE),"")</f>
        <v>#N/A</v>
      </c>
      <c r="G9986" s="21" t="e">
        <f>IF(A9986&lt;&gt;"",VLOOKUP(B9986,'Ket qua do'!$C$5:$AP$50000,$G$3,TRUE),"")</f>
        <v>#N/A</v>
      </c>
      <c r="H9986" s="21" t="e">
        <f>IF(A9986&lt;&gt;"",VLOOKUP(B9986,'Ket qua do'!$C$5:$AP$50000,$H$3,TRUE),"")</f>
        <v>#N/A</v>
      </c>
      <c r="I9986" s="21" t="e">
        <f>IF(A9986&lt;&gt;"",VLOOKUP(B9986,'Ket qua do'!$C$5:$AP$50000,$I$3,TRUE)*$E$9/1000,"")</f>
        <v>#N/A</v>
      </c>
      <c r="J9986" s="21" t="e">
        <f>IF(A9986&lt;&gt;"",VLOOKUP(B9986,'Ket qua do'!$C$5:$AP$50000,$J$3,TRUE)*$E$9/1000,"")</f>
        <v>#N/A</v>
      </c>
      <c r="K9986" s="21" t="e">
        <f>IF(A9986&lt;&gt;"",VLOOKUP(B9986,'Ket qua do'!$C$5:$AP$50000,$K$3,TRUE)*$E$9/1000,"")</f>
        <v>#N/A</v>
      </c>
      <c r="L9986" s="21" t="e">
        <f>IF(A9986&lt;&gt;"",VLOOKUP(B9986,'Ket qua do'!$C$5:$AP$50000,$L$3,TRUE),"")</f>
        <v>#N/A</v>
      </c>
    </row>
    <row r="9987" spans="1:12" x14ac:dyDescent="0.25">
      <c r="A9987" t="e">
        <f t="shared" si="161"/>
        <v>#N/A</v>
      </c>
      <c r="B9987" s="1" t="e">
        <f>IF(A9987&lt;&gt;"",VLOOKUP(A9987,'Ket qua do'!$B$5:$CE$50000,2,TRUE),"")</f>
        <v>#N/A</v>
      </c>
      <c r="C9987" s="19" t="e">
        <f>IF(A9987&lt;&gt;"",VLOOKUP(B9987,'Ket qua do'!$C$5:$AP$50000,$C$3,TRUE)*SQRT(3)*$C$11,"")</f>
        <v>#N/A</v>
      </c>
      <c r="D9987" s="21" t="e">
        <f>IF(A9987&lt;&gt;"",VLOOKUP(B9987,'Ket qua do'!$C$5:$AP$50000,$D$3,TRUE),"")</f>
        <v>#N/A</v>
      </c>
      <c r="E9987" s="21" t="e">
        <f>IF(A9987&lt;&gt;"",VLOOKUP(B9987,'Ket qua do'!$C$5:$AP$50000,$E$3,TRUE)*$C$12,"")</f>
        <v>#N/A</v>
      </c>
      <c r="F9987" s="21" t="e">
        <f>IF(A9987&lt;&gt;"",VLOOKUP(B9987,'Ket qua do'!$C$5:$AP$50000,$F$3,TRUE),"")</f>
        <v>#N/A</v>
      </c>
      <c r="G9987" s="21" t="e">
        <f>IF(A9987&lt;&gt;"",VLOOKUP(B9987,'Ket qua do'!$C$5:$AP$50000,$G$3,TRUE),"")</f>
        <v>#N/A</v>
      </c>
      <c r="H9987" s="21" t="e">
        <f>IF(A9987&lt;&gt;"",VLOOKUP(B9987,'Ket qua do'!$C$5:$AP$50000,$H$3,TRUE),"")</f>
        <v>#N/A</v>
      </c>
      <c r="I9987" s="21" t="e">
        <f>IF(A9987&lt;&gt;"",VLOOKUP(B9987,'Ket qua do'!$C$5:$AP$50000,$I$3,TRUE)*$E$9/1000,"")</f>
        <v>#N/A</v>
      </c>
      <c r="J9987" s="21" t="e">
        <f>IF(A9987&lt;&gt;"",VLOOKUP(B9987,'Ket qua do'!$C$5:$AP$50000,$J$3,TRUE)*$E$9/1000,"")</f>
        <v>#N/A</v>
      </c>
      <c r="K9987" s="21" t="e">
        <f>IF(A9987&lt;&gt;"",VLOOKUP(B9987,'Ket qua do'!$C$5:$AP$50000,$K$3,TRUE)*$E$9/1000,"")</f>
        <v>#N/A</v>
      </c>
      <c r="L9987" s="21" t="e">
        <f>IF(A9987&lt;&gt;"",VLOOKUP(B9987,'Ket qua do'!$C$5:$AP$50000,$L$3,TRUE),"")</f>
        <v>#N/A</v>
      </c>
    </row>
    <row r="9988" spans="1:12" x14ac:dyDescent="0.25">
      <c r="A9988" t="e">
        <f t="shared" si="161"/>
        <v>#N/A</v>
      </c>
      <c r="B9988" s="1" t="e">
        <f>IF(A9988&lt;&gt;"",VLOOKUP(A9988,'Ket qua do'!$B$5:$CE$50000,2,TRUE),"")</f>
        <v>#N/A</v>
      </c>
      <c r="C9988" s="19" t="e">
        <f>IF(A9988&lt;&gt;"",VLOOKUP(B9988,'Ket qua do'!$C$5:$AP$50000,$C$3,TRUE)*SQRT(3)*$C$11,"")</f>
        <v>#N/A</v>
      </c>
      <c r="D9988" s="21" t="e">
        <f>IF(A9988&lt;&gt;"",VLOOKUP(B9988,'Ket qua do'!$C$5:$AP$50000,$D$3,TRUE),"")</f>
        <v>#N/A</v>
      </c>
      <c r="E9988" s="21" t="e">
        <f>IF(A9988&lt;&gt;"",VLOOKUP(B9988,'Ket qua do'!$C$5:$AP$50000,$E$3,TRUE)*$C$12,"")</f>
        <v>#N/A</v>
      </c>
      <c r="F9988" s="21" t="e">
        <f>IF(A9988&lt;&gt;"",VLOOKUP(B9988,'Ket qua do'!$C$5:$AP$50000,$F$3,TRUE),"")</f>
        <v>#N/A</v>
      </c>
      <c r="G9988" s="21" t="e">
        <f>IF(A9988&lt;&gt;"",VLOOKUP(B9988,'Ket qua do'!$C$5:$AP$50000,$G$3,TRUE),"")</f>
        <v>#N/A</v>
      </c>
      <c r="H9988" s="21" t="e">
        <f>IF(A9988&lt;&gt;"",VLOOKUP(B9988,'Ket qua do'!$C$5:$AP$50000,$H$3,TRUE),"")</f>
        <v>#N/A</v>
      </c>
      <c r="I9988" s="21" t="e">
        <f>IF(A9988&lt;&gt;"",VLOOKUP(B9988,'Ket qua do'!$C$5:$AP$50000,$I$3,TRUE)*$E$9/1000,"")</f>
        <v>#N/A</v>
      </c>
      <c r="J9988" s="21" t="e">
        <f>IF(A9988&lt;&gt;"",VLOOKUP(B9988,'Ket qua do'!$C$5:$AP$50000,$J$3,TRUE)*$E$9/1000,"")</f>
        <v>#N/A</v>
      </c>
      <c r="K9988" s="21" t="e">
        <f>IF(A9988&lt;&gt;"",VLOOKUP(B9988,'Ket qua do'!$C$5:$AP$50000,$K$3,TRUE)*$E$9/1000,"")</f>
        <v>#N/A</v>
      </c>
      <c r="L9988" s="21" t="e">
        <f>IF(A9988&lt;&gt;"",VLOOKUP(B9988,'Ket qua do'!$C$5:$AP$50000,$L$3,TRUE),"")</f>
        <v>#N/A</v>
      </c>
    </row>
    <row r="9989" spans="1:12" x14ac:dyDescent="0.25">
      <c r="A9989" t="e">
        <f t="shared" si="161"/>
        <v>#N/A</v>
      </c>
      <c r="B9989" s="1" t="e">
        <f>IF(A9989&lt;&gt;"",VLOOKUP(A9989,'Ket qua do'!$B$5:$CE$50000,2,TRUE),"")</f>
        <v>#N/A</v>
      </c>
      <c r="C9989" s="19" t="e">
        <f>IF(A9989&lt;&gt;"",VLOOKUP(B9989,'Ket qua do'!$C$5:$AP$50000,$C$3,TRUE)*SQRT(3)*$C$11,"")</f>
        <v>#N/A</v>
      </c>
      <c r="D9989" s="21" t="e">
        <f>IF(A9989&lt;&gt;"",VLOOKUP(B9989,'Ket qua do'!$C$5:$AP$50000,$D$3,TRUE),"")</f>
        <v>#N/A</v>
      </c>
      <c r="E9989" s="21" t="e">
        <f>IF(A9989&lt;&gt;"",VLOOKUP(B9989,'Ket qua do'!$C$5:$AP$50000,$E$3,TRUE)*$C$12,"")</f>
        <v>#N/A</v>
      </c>
      <c r="F9989" s="21" t="e">
        <f>IF(A9989&lt;&gt;"",VLOOKUP(B9989,'Ket qua do'!$C$5:$AP$50000,$F$3,TRUE),"")</f>
        <v>#N/A</v>
      </c>
      <c r="G9989" s="21" t="e">
        <f>IF(A9989&lt;&gt;"",VLOOKUP(B9989,'Ket qua do'!$C$5:$AP$50000,$G$3,TRUE),"")</f>
        <v>#N/A</v>
      </c>
      <c r="H9989" s="21" t="e">
        <f>IF(A9989&lt;&gt;"",VLOOKUP(B9989,'Ket qua do'!$C$5:$AP$50000,$H$3,TRUE),"")</f>
        <v>#N/A</v>
      </c>
      <c r="I9989" s="21" t="e">
        <f>IF(A9989&lt;&gt;"",VLOOKUP(B9989,'Ket qua do'!$C$5:$AP$50000,$I$3,TRUE)*$E$9/1000,"")</f>
        <v>#N/A</v>
      </c>
      <c r="J9989" s="21" t="e">
        <f>IF(A9989&lt;&gt;"",VLOOKUP(B9989,'Ket qua do'!$C$5:$AP$50000,$J$3,TRUE)*$E$9/1000,"")</f>
        <v>#N/A</v>
      </c>
      <c r="K9989" s="21" t="e">
        <f>IF(A9989&lt;&gt;"",VLOOKUP(B9989,'Ket qua do'!$C$5:$AP$50000,$K$3,TRUE)*$E$9/1000,"")</f>
        <v>#N/A</v>
      </c>
      <c r="L9989" s="21" t="e">
        <f>IF(A9989&lt;&gt;"",VLOOKUP(B9989,'Ket qua do'!$C$5:$AP$50000,$L$3,TRUE),"")</f>
        <v>#N/A</v>
      </c>
    </row>
    <row r="9990" spans="1:12" x14ac:dyDescent="0.25">
      <c r="A9990" t="e">
        <f t="shared" si="161"/>
        <v>#N/A</v>
      </c>
      <c r="B9990" s="1" t="e">
        <f>IF(A9990&lt;&gt;"",VLOOKUP(A9990,'Ket qua do'!$B$5:$CE$50000,2,TRUE),"")</f>
        <v>#N/A</v>
      </c>
      <c r="C9990" s="19" t="e">
        <f>IF(A9990&lt;&gt;"",VLOOKUP(B9990,'Ket qua do'!$C$5:$AP$50000,$C$3,TRUE)*SQRT(3)*$C$11,"")</f>
        <v>#N/A</v>
      </c>
      <c r="D9990" s="21" t="e">
        <f>IF(A9990&lt;&gt;"",VLOOKUP(B9990,'Ket qua do'!$C$5:$AP$50000,$D$3,TRUE),"")</f>
        <v>#N/A</v>
      </c>
      <c r="E9990" s="21" t="e">
        <f>IF(A9990&lt;&gt;"",VLOOKUP(B9990,'Ket qua do'!$C$5:$AP$50000,$E$3,TRUE)*$C$12,"")</f>
        <v>#N/A</v>
      </c>
      <c r="F9990" s="21" t="e">
        <f>IF(A9990&lt;&gt;"",VLOOKUP(B9990,'Ket qua do'!$C$5:$AP$50000,$F$3,TRUE),"")</f>
        <v>#N/A</v>
      </c>
      <c r="G9990" s="21" t="e">
        <f>IF(A9990&lt;&gt;"",VLOOKUP(B9990,'Ket qua do'!$C$5:$AP$50000,$G$3,TRUE),"")</f>
        <v>#N/A</v>
      </c>
      <c r="H9990" s="21" t="e">
        <f>IF(A9990&lt;&gt;"",VLOOKUP(B9990,'Ket qua do'!$C$5:$AP$50000,$H$3,TRUE),"")</f>
        <v>#N/A</v>
      </c>
      <c r="I9990" s="21" t="e">
        <f>IF(A9990&lt;&gt;"",VLOOKUP(B9990,'Ket qua do'!$C$5:$AP$50000,$I$3,TRUE)*$E$9/1000,"")</f>
        <v>#N/A</v>
      </c>
      <c r="J9990" s="21" t="e">
        <f>IF(A9990&lt;&gt;"",VLOOKUP(B9990,'Ket qua do'!$C$5:$AP$50000,$J$3,TRUE)*$E$9/1000,"")</f>
        <v>#N/A</v>
      </c>
      <c r="K9990" s="21" t="e">
        <f>IF(A9990&lt;&gt;"",VLOOKUP(B9990,'Ket qua do'!$C$5:$AP$50000,$K$3,TRUE)*$E$9/1000,"")</f>
        <v>#N/A</v>
      </c>
      <c r="L9990" s="21" t="e">
        <f>IF(A9990&lt;&gt;"",VLOOKUP(B9990,'Ket qua do'!$C$5:$AP$50000,$L$3,TRUE),"")</f>
        <v>#N/A</v>
      </c>
    </row>
    <row r="9991" spans="1:12" x14ac:dyDescent="0.25">
      <c r="A9991" t="e">
        <f t="shared" si="161"/>
        <v>#N/A</v>
      </c>
      <c r="B9991" s="1" t="e">
        <f>IF(A9991&lt;&gt;"",VLOOKUP(A9991,'Ket qua do'!$B$5:$CE$50000,2,TRUE),"")</f>
        <v>#N/A</v>
      </c>
      <c r="C9991" s="19" t="e">
        <f>IF(A9991&lt;&gt;"",VLOOKUP(B9991,'Ket qua do'!$C$5:$AP$50000,$C$3,TRUE)*SQRT(3)*$C$11,"")</f>
        <v>#N/A</v>
      </c>
      <c r="D9991" s="21" t="e">
        <f>IF(A9991&lt;&gt;"",VLOOKUP(B9991,'Ket qua do'!$C$5:$AP$50000,$D$3,TRUE),"")</f>
        <v>#N/A</v>
      </c>
      <c r="E9991" s="21" t="e">
        <f>IF(A9991&lt;&gt;"",VLOOKUP(B9991,'Ket qua do'!$C$5:$AP$50000,$E$3,TRUE)*$C$12,"")</f>
        <v>#N/A</v>
      </c>
      <c r="F9991" s="21" t="e">
        <f>IF(A9991&lt;&gt;"",VLOOKUP(B9991,'Ket qua do'!$C$5:$AP$50000,$F$3,TRUE),"")</f>
        <v>#N/A</v>
      </c>
      <c r="G9991" s="21" t="e">
        <f>IF(A9991&lt;&gt;"",VLOOKUP(B9991,'Ket qua do'!$C$5:$AP$50000,$G$3,TRUE),"")</f>
        <v>#N/A</v>
      </c>
      <c r="H9991" s="21" t="e">
        <f>IF(A9991&lt;&gt;"",VLOOKUP(B9991,'Ket qua do'!$C$5:$AP$50000,$H$3,TRUE),"")</f>
        <v>#N/A</v>
      </c>
      <c r="I9991" s="21" t="e">
        <f>IF(A9991&lt;&gt;"",VLOOKUP(B9991,'Ket qua do'!$C$5:$AP$50000,$I$3,TRUE)*$E$9/1000,"")</f>
        <v>#N/A</v>
      </c>
      <c r="J9991" s="21" t="e">
        <f>IF(A9991&lt;&gt;"",VLOOKUP(B9991,'Ket qua do'!$C$5:$AP$50000,$J$3,TRUE)*$E$9/1000,"")</f>
        <v>#N/A</v>
      </c>
      <c r="K9991" s="21" t="e">
        <f>IF(A9991&lt;&gt;"",VLOOKUP(B9991,'Ket qua do'!$C$5:$AP$50000,$K$3,TRUE)*$E$9/1000,"")</f>
        <v>#N/A</v>
      </c>
      <c r="L9991" s="21" t="e">
        <f>IF(A9991&lt;&gt;"",VLOOKUP(B9991,'Ket qua do'!$C$5:$AP$50000,$L$3,TRUE),"")</f>
        <v>#N/A</v>
      </c>
    </row>
    <row r="9992" spans="1:12" x14ac:dyDescent="0.25">
      <c r="A9992" t="e">
        <f t="shared" si="161"/>
        <v>#N/A</v>
      </c>
      <c r="B9992" s="1" t="e">
        <f>IF(A9992&lt;&gt;"",VLOOKUP(A9992,'Ket qua do'!$B$5:$CE$50000,2,TRUE),"")</f>
        <v>#N/A</v>
      </c>
      <c r="C9992" s="19" t="e">
        <f>IF(A9992&lt;&gt;"",VLOOKUP(B9992,'Ket qua do'!$C$5:$AP$50000,$C$3,TRUE)*SQRT(3)*$C$11,"")</f>
        <v>#N/A</v>
      </c>
      <c r="D9992" s="21" t="e">
        <f>IF(A9992&lt;&gt;"",VLOOKUP(B9992,'Ket qua do'!$C$5:$AP$50000,$D$3,TRUE),"")</f>
        <v>#N/A</v>
      </c>
      <c r="E9992" s="21" t="e">
        <f>IF(A9992&lt;&gt;"",VLOOKUP(B9992,'Ket qua do'!$C$5:$AP$50000,$E$3,TRUE)*$C$12,"")</f>
        <v>#N/A</v>
      </c>
      <c r="F9992" s="21" t="e">
        <f>IF(A9992&lt;&gt;"",VLOOKUP(B9992,'Ket qua do'!$C$5:$AP$50000,$F$3,TRUE),"")</f>
        <v>#N/A</v>
      </c>
      <c r="G9992" s="21" t="e">
        <f>IF(A9992&lt;&gt;"",VLOOKUP(B9992,'Ket qua do'!$C$5:$AP$50000,$G$3,TRUE),"")</f>
        <v>#N/A</v>
      </c>
      <c r="H9992" s="21" t="e">
        <f>IF(A9992&lt;&gt;"",VLOOKUP(B9992,'Ket qua do'!$C$5:$AP$50000,$H$3,TRUE),"")</f>
        <v>#N/A</v>
      </c>
      <c r="I9992" s="21" t="e">
        <f>IF(A9992&lt;&gt;"",VLOOKUP(B9992,'Ket qua do'!$C$5:$AP$50000,$I$3,TRUE)*$E$9/1000,"")</f>
        <v>#N/A</v>
      </c>
      <c r="J9992" s="21" t="e">
        <f>IF(A9992&lt;&gt;"",VLOOKUP(B9992,'Ket qua do'!$C$5:$AP$50000,$J$3,TRUE)*$E$9/1000,"")</f>
        <v>#N/A</v>
      </c>
      <c r="K9992" s="21" t="e">
        <f>IF(A9992&lt;&gt;"",VLOOKUP(B9992,'Ket qua do'!$C$5:$AP$50000,$K$3,TRUE)*$E$9/1000,"")</f>
        <v>#N/A</v>
      </c>
      <c r="L9992" s="21" t="e">
        <f>IF(A9992&lt;&gt;"",VLOOKUP(B9992,'Ket qua do'!$C$5:$AP$50000,$L$3,TRUE),"")</f>
        <v>#N/A</v>
      </c>
    </row>
    <row r="9993" spans="1:12" x14ac:dyDescent="0.25">
      <c r="A9993" t="e">
        <f t="shared" si="161"/>
        <v>#N/A</v>
      </c>
      <c r="B9993" s="1" t="e">
        <f>IF(A9993&lt;&gt;"",VLOOKUP(A9993,'Ket qua do'!$B$5:$CE$50000,2,TRUE),"")</f>
        <v>#N/A</v>
      </c>
      <c r="C9993" s="19" t="e">
        <f>IF(A9993&lt;&gt;"",VLOOKUP(B9993,'Ket qua do'!$C$5:$AP$50000,$C$3,TRUE)*SQRT(3)*$C$11,"")</f>
        <v>#N/A</v>
      </c>
      <c r="D9993" s="21" t="e">
        <f>IF(A9993&lt;&gt;"",VLOOKUP(B9993,'Ket qua do'!$C$5:$AP$50000,$D$3,TRUE),"")</f>
        <v>#N/A</v>
      </c>
      <c r="E9993" s="21" t="e">
        <f>IF(A9993&lt;&gt;"",VLOOKUP(B9993,'Ket qua do'!$C$5:$AP$50000,$E$3,TRUE)*$C$12,"")</f>
        <v>#N/A</v>
      </c>
      <c r="F9993" s="21" t="e">
        <f>IF(A9993&lt;&gt;"",VLOOKUP(B9993,'Ket qua do'!$C$5:$AP$50000,$F$3,TRUE),"")</f>
        <v>#N/A</v>
      </c>
      <c r="G9993" s="21" t="e">
        <f>IF(A9993&lt;&gt;"",VLOOKUP(B9993,'Ket qua do'!$C$5:$AP$50000,$G$3,TRUE),"")</f>
        <v>#N/A</v>
      </c>
      <c r="H9993" s="21" t="e">
        <f>IF(A9993&lt;&gt;"",VLOOKUP(B9993,'Ket qua do'!$C$5:$AP$50000,$H$3,TRUE),"")</f>
        <v>#N/A</v>
      </c>
      <c r="I9993" s="21" t="e">
        <f>IF(A9993&lt;&gt;"",VLOOKUP(B9993,'Ket qua do'!$C$5:$AP$50000,$I$3,TRUE)*$E$9/1000,"")</f>
        <v>#N/A</v>
      </c>
      <c r="J9993" s="21" t="e">
        <f>IF(A9993&lt;&gt;"",VLOOKUP(B9993,'Ket qua do'!$C$5:$AP$50000,$J$3,TRUE)*$E$9/1000,"")</f>
        <v>#N/A</v>
      </c>
      <c r="K9993" s="21" t="e">
        <f>IF(A9993&lt;&gt;"",VLOOKUP(B9993,'Ket qua do'!$C$5:$AP$50000,$K$3,TRUE)*$E$9/1000,"")</f>
        <v>#N/A</v>
      </c>
      <c r="L9993" s="21" t="e">
        <f>IF(A9993&lt;&gt;"",VLOOKUP(B9993,'Ket qua do'!$C$5:$AP$50000,$L$3,TRUE),"")</f>
        <v>#N/A</v>
      </c>
    </row>
    <row r="9994" spans="1:12" x14ac:dyDescent="0.25">
      <c r="A9994" t="e">
        <f t="shared" si="161"/>
        <v>#N/A</v>
      </c>
      <c r="B9994" s="1" t="e">
        <f>IF(A9994&lt;&gt;"",VLOOKUP(A9994,'Ket qua do'!$B$5:$CE$50000,2,TRUE),"")</f>
        <v>#N/A</v>
      </c>
      <c r="C9994" s="19" t="e">
        <f>IF(A9994&lt;&gt;"",VLOOKUP(B9994,'Ket qua do'!$C$5:$AP$50000,$C$3,TRUE)*SQRT(3)*$C$11,"")</f>
        <v>#N/A</v>
      </c>
      <c r="D9994" s="21" t="e">
        <f>IF(A9994&lt;&gt;"",VLOOKUP(B9994,'Ket qua do'!$C$5:$AP$50000,$D$3,TRUE),"")</f>
        <v>#N/A</v>
      </c>
      <c r="E9994" s="21" t="e">
        <f>IF(A9994&lt;&gt;"",VLOOKUP(B9994,'Ket qua do'!$C$5:$AP$50000,$E$3,TRUE)*$C$12,"")</f>
        <v>#N/A</v>
      </c>
      <c r="F9994" s="21" t="e">
        <f>IF(A9994&lt;&gt;"",VLOOKUP(B9994,'Ket qua do'!$C$5:$AP$50000,$F$3,TRUE),"")</f>
        <v>#N/A</v>
      </c>
      <c r="G9994" s="21" t="e">
        <f>IF(A9994&lt;&gt;"",VLOOKUP(B9994,'Ket qua do'!$C$5:$AP$50000,$G$3,TRUE),"")</f>
        <v>#N/A</v>
      </c>
      <c r="H9994" s="21" t="e">
        <f>IF(A9994&lt;&gt;"",VLOOKUP(B9994,'Ket qua do'!$C$5:$AP$50000,$H$3,TRUE),"")</f>
        <v>#N/A</v>
      </c>
      <c r="I9994" s="21" t="e">
        <f>IF(A9994&lt;&gt;"",VLOOKUP(B9994,'Ket qua do'!$C$5:$AP$50000,$I$3,TRUE)*$E$9/1000,"")</f>
        <v>#N/A</v>
      </c>
      <c r="J9994" s="21" t="e">
        <f>IF(A9994&lt;&gt;"",VLOOKUP(B9994,'Ket qua do'!$C$5:$AP$50000,$J$3,TRUE)*$E$9/1000,"")</f>
        <v>#N/A</v>
      </c>
      <c r="K9994" s="21" t="e">
        <f>IF(A9994&lt;&gt;"",VLOOKUP(B9994,'Ket qua do'!$C$5:$AP$50000,$K$3,TRUE)*$E$9/1000,"")</f>
        <v>#N/A</v>
      </c>
      <c r="L9994" s="21" t="e">
        <f>IF(A9994&lt;&gt;"",VLOOKUP(B9994,'Ket qua do'!$C$5:$AP$50000,$L$3,TRUE),"")</f>
        <v>#N/A</v>
      </c>
    </row>
    <row r="9995" spans="1:12" x14ac:dyDescent="0.25">
      <c r="A9995" t="e">
        <f t="shared" si="161"/>
        <v>#N/A</v>
      </c>
      <c r="B9995" s="1" t="e">
        <f>IF(A9995&lt;&gt;"",VLOOKUP(A9995,'Ket qua do'!$B$5:$CE$50000,2,TRUE),"")</f>
        <v>#N/A</v>
      </c>
      <c r="C9995" s="19" t="e">
        <f>IF(A9995&lt;&gt;"",VLOOKUP(B9995,'Ket qua do'!$C$5:$AP$50000,$C$3,TRUE)*SQRT(3)*$C$11,"")</f>
        <v>#N/A</v>
      </c>
      <c r="D9995" s="21" t="e">
        <f>IF(A9995&lt;&gt;"",VLOOKUP(B9995,'Ket qua do'!$C$5:$AP$50000,$D$3,TRUE),"")</f>
        <v>#N/A</v>
      </c>
      <c r="E9995" s="21" t="e">
        <f>IF(A9995&lt;&gt;"",VLOOKUP(B9995,'Ket qua do'!$C$5:$AP$50000,$E$3,TRUE)*$C$12,"")</f>
        <v>#N/A</v>
      </c>
      <c r="F9995" s="21" t="e">
        <f>IF(A9995&lt;&gt;"",VLOOKUP(B9995,'Ket qua do'!$C$5:$AP$50000,$F$3,TRUE),"")</f>
        <v>#N/A</v>
      </c>
      <c r="G9995" s="21" t="e">
        <f>IF(A9995&lt;&gt;"",VLOOKUP(B9995,'Ket qua do'!$C$5:$AP$50000,$G$3,TRUE),"")</f>
        <v>#N/A</v>
      </c>
      <c r="H9995" s="21" t="e">
        <f>IF(A9995&lt;&gt;"",VLOOKUP(B9995,'Ket qua do'!$C$5:$AP$50000,$H$3,TRUE),"")</f>
        <v>#N/A</v>
      </c>
      <c r="I9995" s="21" t="e">
        <f>IF(A9995&lt;&gt;"",VLOOKUP(B9995,'Ket qua do'!$C$5:$AP$50000,$I$3,TRUE)*$E$9/1000,"")</f>
        <v>#N/A</v>
      </c>
      <c r="J9995" s="21" t="e">
        <f>IF(A9995&lt;&gt;"",VLOOKUP(B9995,'Ket qua do'!$C$5:$AP$50000,$J$3,TRUE)*$E$9/1000,"")</f>
        <v>#N/A</v>
      </c>
      <c r="K9995" s="21" t="e">
        <f>IF(A9995&lt;&gt;"",VLOOKUP(B9995,'Ket qua do'!$C$5:$AP$50000,$K$3,TRUE)*$E$9/1000,"")</f>
        <v>#N/A</v>
      </c>
      <c r="L9995" s="21" t="e">
        <f>IF(A9995&lt;&gt;"",VLOOKUP(B9995,'Ket qua do'!$C$5:$AP$50000,$L$3,TRUE),"")</f>
        <v>#N/A</v>
      </c>
    </row>
    <row r="9996" spans="1:12" x14ac:dyDescent="0.25">
      <c r="A9996" t="e">
        <f t="shared" si="161"/>
        <v>#N/A</v>
      </c>
      <c r="B9996" s="1" t="e">
        <f>IF(A9996&lt;&gt;"",VLOOKUP(A9996,'Ket qua do'!$B$5:$CE$50000,2,TRUE),"")</f>
        <v>#N/A</v>
      </c>
      <c r="C9996" s="19" t="e">
        <f>IF(A9996&lt;&gt;"",VLOOKUP(B9996,'Ket qua do'!$C$5:$AP$50000,$C$3,TRUE)*SQRT(3)*$C$11,"")</f>
        <v>#N/A</v>
      </c>
      <c r="D9996" s="21" t="e">
        <f>IF(A9996&lt;&gt;"",VLOOKUP(B9996,'Ket qua do'!$C$5:$AP$50000,$D$3,TRUE),"")</f>
        <v>#N/A</v>
      </c>
      <c r="E9996" s="21" t="e">
        <f>IF(A9996&lt;&gt;"",VLOOKUP(B9996,'Ket qua do'!$C$5:$AP$50000,$E$3,TRUE)*$C$12,"")</f>
        <v>#N/A</v>
      </c>
      <c r="F9996" s="21" t="e">
        <f>IF(A9996&lt;&gt;"",VLOOKUP(B9996,'Ket qua do'!$C$5:$AP$50000,$F$3,TRUE),"")</f>
        <v>#N/A</v>
      </c>
      <c r="G9996" s="21" t="e">
        <f>IF(A9996&lt;&gt;"",VLOOKUP(B9996,'Ket qua do'!$C$5:$AP$50000,$G$3,TRUE),"")</f>
        <v>#N/A</v>
      </c>
      <c r="H9996" s="21" t="e">
        <f>IF(A9996&lt;&gt;"",VLOOKUP(B9996,'Ket qua do'!$C$5:$AP$50000,$H$3,TRUE),"")</f>
        <v>#N/A</v>
      </c>
      <c r="I9996" s="21" t="e">
        <f>IF(A9996&lt;&gt;"",VLOOKUP(B9996,'Ket qua do'!$C$5:$AP$50000,$I$3,TRUE)*$E$9/1000,"")</f>
        <v>#N/A</v>
      </c>
      <c r="J9996" s="21" t="e">
        <f>IF(A9996&lt;&gt;"",VLOOKUP(B9996,'Ket qua do'!$C$5:$AP$50000,$J$3,TRUE)*$E$9/1000,"")</f>
        <v>#N/A</v>
      </c>
      <c r="K9996" s="21" t="e">
        <f>IF(A9996&lt;&gt;"",VLOOKUP(B9996,'Ket qua do'!$C$5:$AP$50000,$K$3,TRUE)*$E$9/1000,"")</f>
        <v>#N/A</v>
      </c>
      <c r="L9996" s="21" t="e">
        <f>IF(A9996&lt;&gt;"",VLOOKUP(B9996,'Ket qua do'!$C$5:$AP$50000,$L$3,TRUE),"")</f>
        <v>#N/A</v>
      </c>
    </row>
    <row r="9997" spans="1:12" x14ac:dyDescent="0.25">
      <c r="A9997" t="e">
        <f t="shared" si="161"/>
        <v>#N/A</v>
      </c>
      <c r="B9997" s="1" t="e">
        <f>IF(A9997&lt;&gt;"",VLOOKUP(A9997,'Ket qua do'!$B$5:$CE$50000,2,TRUE),"")</f>
        <v>#N/A</v>
      </c>
      <c r="C9997" s="19" t="e">
        <f>IF(A9997&lt;&gt;"",VLOOKUP(B9997,'Ket qua do'!$C$5:$AP$50000,$C$3,TRUE)*SQRT(3)*$C$11,"")</f>
        <v>#N/A</v>
      </c>
      <c r="D9997" s="21" t="e">
        <f>IF(A9997&lt;&gt;"",VLOOKUP(B9997,'Ket qua do'!$C$5:$AP$50000,$D$3,TRUE),"")</f>
        <v>#N/A</v>
      </c>
      <c r="E9997" s="21" t="e">
        <f>IF(A9997&lt;&gt;"",VLOOKUP(B9997,'Ket qua do'!$C$5:$AP$50000,$E$3,TRUE)*$C$12,"")</f>
        <v>#N/A</v>
      </c>
      <c r="F9997" s="21" t="e">
        <f>IF(A9997&lt;&gt;"",VLOOKUP(B9997,'Ket qua do'!$C$5:$AP$50000,$F$3,TRUE),"")</f>
        <v>#N/A</v>
      </c>
      <c r="G9997" s="21" t="e">
        <f>IF(A9997&lt;&gt;"",VLOOKUP(B9997,'Ket qua do'!$C$5:$AP$50000,$G$3,TRUE),"")</f>
        <v>#N/A</v>
      </c>
      <c r="H9997" s="21" t="e">
        <f>IF(A9997&lt;&gt;"",VLOOKUP(B9997,'Ket qua do'!$C$5:$AP$50000,$H$3,TRUE),"")</f>
        <v>#N/A</v>
      </c>
      <c r="I9997" s="21" t="e">
        <f>IF(A9997&lt;&gt;"",VLOOKUP(B9997,'Ket qua do'!$C$5:$AP$50000,$I$3,TRUE)*$E$9/1000,"")</f>
        <v>#N/A</v>
      </c>
      <c r="J9997" s="21" t="e">
        <f>IF(A9997&lt;&gt;"",VLOOKUP(B9997,'Ket qua do'!$C$5:$AP$50000,$J$3,TRUE)*$E$9/1000,"")</f>
        <v>#N/A</v>
      </c>
      <c r="K9997" s="21" t="e">
        <f>IF(A9997&lt;&gt;"",VLOOKUP(B9997,'Ket qua do'!$C$5:$AP$50000,$K$3,TRUE)*$E$9/1000,"")</f>
        <v>#N/A</v>
      </c>
      <c r="L9997" s="21" t="e">
        <f>IF(A9997&lt;&gt;"",VLOOKUP(B9997,'Ket qua do'!$C$5:$AP$50000,$L$3,TRUE),"")</f>
        <v>#N/A</v>
      </c>
    </row>
    <row r="9998" spans="1:12" x14ac:dyDescent="0.25">
      <c r="A9998" t="e">
        <f t="shared" si="161"/>
        <v>#N/A</v>
      </c>
      <c r="B9998" s="1" t="e">
        <f>IF(A9998&lt;&gt;"",VLOOKUP(A9998,'Ket qua do'!$B$5:$CE$50000,2,TRUE),"")</f>
        <v>#N/A</v>
      </c>
      <c r="C9998" s="19" t="e">
        <f>IF(A9998&lt;&gt;"",VLOOKUP(B9998,'Ket qua do'!$C$5:$AP$50000,$C$3,TRUE)*SQRT(3)*$C$11,"")</f>
        <v>#N/A</v>
      </c>
      <c r="D9998" s="21" t="e">
        <f>IF(A9998&lt;&gt;"",VLOOKUP(B9998,'Ket qua do'!$C$5:$AP$50000,$D$3,TRUE),"")</f>
        <v>#N/A</v>
      </c>
      <c r="E9998" s="21" t="e">
        <f>IF(A9998&lt;&gt;"",VLOOKUP(B9998,'Ket qua do'!$C$5:$AP$50000,$E$3,TRUE)*$C$12,"")</f>
        <v>#N/A</v>
      </c>
      <c r="F9998" s="21" t="e">
        <f>IF(A9998&lt;&gt;"",VLOOKUP(B9998,'Ket qua do'!$C$5:$AP$50000,$F$3,TRUE),"")</f>
        <v>#N/A</v>
      </c>
      <c r="G9998" s="21" t="e">
        <f>IF(A9998&lt;&gt;"",VLOOKUP(B9998,'Ket qua do'!$C$5:$AP$50000,$G$3,TRUE),"")</f>
        <v>#N/A</v>
      </c>
      <c r="H9998" s="21" t="e">
        <f>IF(A9998&lt;&gt;"",VLOOKUP(B9998,'Ket qua do'!$C$5:$AP$50000,$H$3,TRUE),"")</f>
        <v>#N/A</v>
      </c>
      <c r="I9998" s="21" t="e">
        <f>IF(A9998&lt;&gt;"",VLOOKUP(B9998,'Ket qua do'!$C$5:$AP$50000,$I$3,TRUE)*$E$9/1000,"")</f>
        <v>#N/A</v>
      </c>
      <c r="J9998" s="21" t="e">
        <f>IF(A9998&lt;&gt;"",VLOOKUP(B9998,'Ket qua do'!$C$5:$AP$50000,$J$3,TRUE)*$E$9/1000,"")</f>
        <v>#N/A</v>
      </c>
      <c r="K9998" s="21" t="e">
        <f>IF(A9998&lt;&gt;"",VLOOKUP(B9998,'Ket qua do'!$C$5:$AP$50000,$K$3,TRUE)*$E$9/1000,"")</f>
        <v>#N/A</v>
      </c>
      <c r="L9998" s="21" t="e">
        <f>IF(A9998&lt;&gt;"",VLOOKUP(B9998,'Ket qua do'!$C$5:$AP$50000,$L$3,TRUE),"")</f>
        <v>#N/A</v>
      </c>
    </row>
    <row r="9999" spans="1:12" x14ac:dyDescent="0.25">
      <c r="A9999" t="e">
        <f t="shared" si="161"/>
        <v>#N/A</v>
      </c>
      <c r="B9999" s="1" t="e">
        <f>IF(A9999&lt;&gt;"",VLOOKUP(A9999,'Ket qua do'!$B$5:$CE$50000,2,TRUE),"")</f>
        <v>#N/A</v>
      </c>
      <c r="C9999" s="19" t="e">
        <f>IF(A9999&lt;&gt;"",VLOOKUP(B9999,'Ket qua do'!$C$5:$AP$50000,$C$3,TRUE)*SQRT(3)*$C$11,"")</f>
        <v>#N/A</v>
      </c>
      <c r="D9999" s="21" t="e">
        <f>IF(A9999&lt;&gt;"",VLOOKUP(B9999,'Ket qua do'!$C$5:$AP$50000,$D$3,TRUE),"")</f>
        <v>#N/A</v>
      </c>
      <c r="E9999" s="21" t="e">
        <f>IF(A9999&lt;&gt;"",VLOOKUP(B9999,'Ket qua do'!$C$5:$AP$50000,$E$3,TRUE)*$C$12,"")</f>
        <v>#N/A</v>
      </c>
      <c r="F9999" s="21" t="e">
        <f>IF(A9999&lt;&gt;"",VLOOKUP(B9999,'Ket qua do'!$C$5:$AP$50000,$F$3,TRUE),"")</f>
        <v>#N/A</v>
      </c>
      <c r="G9999" s="21" t="e">
        <f>IF(A9999&lt;&gt;"",VLOOKUP(B9999,'Ket qua do'!$C$5:$AP$50000,$G$3,TRUE),"")</f>
        <v>#N/A</v>
      </c>
      <c r="H9999" s="21" t="e">
        <f>IF(A9999&lt;&gt;"",VLOOKUP(B9999,'Ket qua do'!$C$5:$AP$50000,$H$3,TRUE),"")</f>
        <v>#N/A</v>
      </c>
      <c r="I9999" s="21" t="e">
        <f>IF(A9999&lt;&gt;"",VLOOKUP(B9999,'Ket qua do'!$C$5:$AP$50000,$I$3,TRUE)*$E$9/1000,"")</f>
        <v>#N/A</v>
      </c>
      <c r="J9999" s="21" t="e">
        <f>IF(A9999&lt;&gt;"",VLOOKUP(B9999,'Ket qua do'!$C$5:$AP$50000,$J$3,TRUE)*$E$9/1000,"")</f>
        <v>#N/A</v>
      </c>
      <c r="K9999" s="21" t="e">
        <f>IF(A9999&lt;&gt;"",VLOOKUP(B9999,'Ket qua do'!$C$5:$AP$50000,$K$3,TRUE)*$E$9/1000,"")</f>
        <v>#N/A</v>
      </c>
      <c r="L9999" s="21" t="e">
        <f>IF(A9999&lt;&gt;"",VLOOKUP(B9999,'Ket qua do'!$C$5:$AP$50000,$L$3,TRUE),"")</f>
        <v>#N/A</v>
      </c>
    </row>
    <row r="10000" spans="1:12" x14ac:dyDescent="0.25">
      <c r="A10000" t="e">
        <f t="shared" si="161"/>
        <v>#N/A</v>
      </c>
      <c r="B10000" s="1" t="e">
        <f>IF(A10000&lt;&gt;"",VLOOKUP(A10000,'Ket qua do'!$B$5:$CE$50000,2,TRUE),"")</f>
        <v>#N/A</v>
      </c>
      <c r="C10000" s="19" t="e">
        <f>IF(A10000&lt;&gt;"",VLOOKUP(B10000,'Ket qua do'!$C$5:$AP$50000,$C$3,TRUE)*SQRT(3)*$C$11,"")</f>
        <v>#N/A</v>
      </c>
      <c r="D10000" s="21" t="e">
        <f>IF(A10000&lt;&gt;"",VLOOKUP(B10000,'Ket qua do'!$C$5:$AP$50000,$D$3,TRUE),"")</f>
        <v>#N/A</v>
      </c>
      <c r="E10000" s="21" t="e">
        <f>IF(A10000&lt;&gt;"",VLOOKUP(B10000,'Ket qua do'!$C$5:$AP$50000,$E$3,TRUE)*$C$12,"")</f>
        <v>#N/A</v>
      </c>
      <c r="F10000" s="21" t="e">
        <f>IF(A10000&lt;&gt;"",VLOOKUP(B10000,'Ket qua do'!$C$5:$AP$50000,$F$3,TRUE),"")</f>
        <v>#N/A</v>
      </c>
      <c r="G10000" s="21" t="e">
        <f>IF(A10000&lt;&gt;"",VLOOKUP(B10000,'Ket qua do'!$C$5:$AP$50000,$G$3,TRUE),"")</f>
        <v>#N/A</v>
      </c>
      <c r="H10000" s="21" t="e">
        <f>IF(A10000&lt;&gt;"",VLOOKUP(B10000,'Ket qua do'!$C$5:$AP$50000,$H$3,TRUE),"")</f>
        <v>#N/A</v>
      </c>
      <c r="I10000" s="21" t="e">
        <f>IF(A10000&lt;&gt;"",VLOOKUP(B10000,'Ket qua do'!$C$5:$AP$50000,$I$3,TRUE)*$E$9/1000,"")</f>
        <v>#N/A</v>
      </c>
      <c r="J10000" s="21" t="e">
        <f>IF(A10000&lt;&gt;"",VLOOKUP(B10000,'Ket qua do'!$C$5:$AP$50000,$J$3,TRUE)*$E$9/1000,"")</f>
        <v>#N/A</v>
      </c>
      <c r="K10000" s="21" t="e">
        <f>IF(A10000&lt;&gt;"",VLOOKUP(B10000,'Ket qua do'!$C$5:$AP$50000,$K$3,TRUE)*$E$9/1000,"")</f>
        <v>#N/A</v>
      </c>
      <c r="L10000" s="21" t="e">
        <f>IF(A10000&lt;&gt;"",VLOOKUP(B10000,'Ket qua do'!$C$5:$AP$50000,$L$3,TRUE),"")</f>
        <v>#N/A</v>
      </c>
    </row>
    <row r="10001" spans="1:12" x14ac:dyDescent="0.25">
      <c r="A10001" t="e">
        <f t="shared" si="161"/>
        <v>#N/A</v>
      </c>
      <c r="B10001" s="1" t="e">
        <f>IF(A10001&lt;&gt;"",VLOOKUP(A10001,'Ket qua do'!$B$5:$CE$50000,2,TRUE),"")</f>
        <v>#N/A</v>
      </c>
      <c r="C10001" s="19" t="e">
        <f>IF(A10001&lt;&gt;"",VLOOKUP(B10001,'Ket qua do'!$C$5:$AP$50000,$C$3,TRUE)*SQRT(3)*$C$11,"")</f>
        <v>#N/A</v>
      </c>
      <c r="D10001" s="21" t="e">
        <f>IF(A10001&lt;&gt;"",VLOOKUP(B10001,'Ket qua do'!$C$5:$AP$50000,$D$3,TRUE),"")</f>
        <v>#N/A</v>
      </c>
      <c r="E10001" s="21" t="e">
        <f>IF(A10001&lt;&gt;"",VLOOKUP(B10001,'Ket qua do'!$C$5:$AP$50000,$E$3,TRUE)*$C$12,"")</f>
        <v>#N/A</v>
      </c>
      <c r="F10001" s="21" t="e">
        <f>IF(A10001&lt;&gt;"",VLOOKUP(B10001,'Ket qua do'!$C$5:$AP$50000,$F$3,TRUE),"")</f>
        <v>#N/A</v>
      </c>
      <c r="G10001" s="21" t="e">
        <f>IF(A10001&lt;&gt;"",VLOOKUP(B10001,'Ket qua do'!$C$5:$AP$50000,$G$3,TRUE),"")</f>
        <v>#N/A</v>
      </c>
      <c r="H10001" s="21" t="e">
        <f>IF(A10001&lt;&gt;"",VLOOKUP(B10001,'Ket qua do'!$C$5:$AP$50000,$H$3,TRUE),"")</f>
        <v>#N/A</v>
      </c>
      <c r="I10001" s="21" t="e">
        <f>IF(A10001&lt;&gt;"",VLOOKUP(B10001,'Ket qua do'!$C$5:$AP$50000,$I$3,TRUE)*$E$9/1000,"")</f>
        <v>#N/A</v>
      </c>
      <c r="J10001" s="21" t="e">
        <f>IF(A10001&lt;&gt;"",VLOOKUP(B10001,'Ket qua do'!$C$5:$AP$50000,$J$3,TRUE)*$E$9/1000,"")</f>
        <v>#N/A</v>
      </c>
      <c r="K10001" s="21" t="e">
        <f>IF(A10001&lt;&gt;"",VLOOKUP(B10001,'Ket qua do'!$C$5:$AP$50000,$K$3,TRUE)*$E$9/1000,"")</f>
        <v>#N/A</v>
      </c>
      <c r="L10001" s="21" t="e">
        <f>IF(A10001&lt;&gt;"",VLOOKUP(B10001,'Ket qua do'!$C$5:$AP$50000,$L$3,TRUE),"")</f>
        <v>#N/A</v>
      </c>
    </row>
    <row r="10002" spans="1:12" x14ac:dyDescent="0.25">
      <c r="A10002" t="e">
        <f t="shared" si="161"/>
        <v>#N/A</v>
      </c>
      <c r="B10002" s="1" t="e">
        <f>IF(A10002&lt;&gt;"",VLOOKUP(A10002,'Ket qua do'!$B$5:$CE$50000,2,TRUE),"")</f>
        <v>#N/A</v>
      </c>
      <c r="C10002" s="19" t="e">
        <f>IF(A10002&lt;&gt;"",VLOOKUP(B10002,'Ket qua do'!$C$5:$AP$50000,$C$3,TRUE)*SQRT(3)*$C$11,"")</f>
        <v>#N/A</v>
      </c>
      <c r="D10002" s="21" t="e">
        <f>IF(A10002&lt;&gt;"",VLOOKUP(B10002,'Ket qua do'!$C$5:$AP$50000,$D$3,TRUE),"")</f>
        <v>#N/A</v>
      </c>
      <c r="E10002" s="21" t="e">
        <f>IF(A10002&lt;&gt;"",VLOOKUP(B10002,'Ket qua do'!$C$5:$AP$50000,$E$3,TRUE)*$C$12,"")</f>
        <v>#N/A</v>
      </c>
      <c r="F10002" s="21" t="e">
        <f>IF(A10002&lt;&gt;"",VLOOKUP(B10002,'Ket qua do'!$C$5:$AP$50000,$F$3,TRUE),"")</f>
        <v>#N/A</v>
      </c>
      <c r="G10002" s="21" t="e">
        <f>IF(A10002&lt;&gt;"",VLOOKUP(B10002,'Ket qua do'!$C$5:$AP$50000,$G$3,TRUE),"")</f>
        <v>#N/A</v>
      </c>
      <c r="H10002" s="21" t="e">
        <f>IF(A10002&lt;&gt;"",VLOOKUP(B10002,'Ket qua do'!$C$5:$AP$50000,$H$3,TRUE),"")</f>
        <v>#N/A</v>
      </c>
      <c r="I10002" s="21" t="e">
        <f>IF(A10002&lt;&gt;"",VLOOKUP(B10002,'Ket qua do'!$C$5:$AP$50000,$I$3,TRUE)*$E$9/1000,"")</f>
        <v>#N/A</v>
      </c>
      <c r="J10002" s="21" t="e">
        <f>IF(A10002&lt;&gt;"",VLOOKUP(B10002,'Ket qua do'!$C$5:$AP$50000,$J$3,TRUE)*$E$9/1000,"")</f>
        <v>#N/A</v>
      </c>
      <c r="K10002" s="21" t="e">
        <f>IF(A10002&lt;&gt;"",VLOOKUP(B10002,'Ket qua do'!$C$5:$AP$50000,$K$3,TRUE)*$E$9/1000,"")</f>
        <v>#N/A</v>
      </c>
      <c r="L10002" s="21" t="e">
        <f>IF(A10002&lt;&gt;"",VLOOKUP(B10002,'Ket qua do'!$C$5:$AP$50000,$L$3,TRUE),"")</f>
        <v>#N/A</v>
      </c>
    </row>
    <row r="10003" spans="1:12" x14ac:dyDescent="0.25">
      <c r="A10003" t="e">
        <f t="shared" si="161"/>
        <v>#N/A</v>
      </c>
      <c r="B10003" s="1" t="e">
        <f>IF(A10003&lt;&gt;"",VLOOKUP(A10003,'Ket qua do'!$B$5:$CE$50000,2,TRUE),"")</f>
        <v>#N/A</v>
      </c>
      <c r="C10003" s="19" t="e">
        <f>IF(A10003&lt;&gt;"",VLOOKUP(B10003,'Ket qua do'!$C$5:$AP$50000,$C$3,TRUE)*SQRT(3)*$C$11,"")</f>
        <v>#N/A</v>
      </c>
      <c r="D10003" s="21" t="e">
        <f>IF(A10003&lt;&gt;"",VLOOKUP(B10003,'Ket qua do'!$C$5:$AP$50000,$D$3,TRUE),"")</f>
        <v>#N/A</v>
      </c>
      <c r="E10003" s="21" t="e">
        <f>IF(A10003&lt;&gt;"",VLOOKUP(B10003,'Ket qua do'!$C$5:$AP$50000,$E$3,TRUE)*$C$12,"")</f>
        <v>#N/A</v>
      </c>
      <c r="F10003" s="21" t="e">
        <f>IF(A10003&lt;&gt;"",VLOOKUP(B10003,'Ket qua do'!$C$5:$AP$50000,$F$3,TRUE),"")</f>
        <v>#N/A</v>
      </c>
      <c r="G10003" s="21" t="e">
        <f>IF(A10003&lt;&gt;"",VLOOKUP(B10003,'Ket qua do'!$C$5:$AP$50000,$G$3,TRUE),"")</f>
        <v>#N/A</v>
      </c>
      <c r="H10003" s="21" t="e">
        <f>IF(A10003&lt;&gt;"",VLOOKUP(B10003,'Ket qua do'!$C$5:$AP$50000,$H$3,TRUE),"")</f>
        <v>#N/A</v>
      </c>
      <c r="I10003" s="21" t="e">
        <f>IF(A10003&lt;&gt;"",VLOOKUP(B10003,'Ket qua do'!$C$5:$AP$50000,$I$3,TRUE)*$E$9/1000,"")</f>
        <v>#N/A</v>
      </c>
      <c r="J10003" s="21" t="e">
        <f>IF(A10003&lt;&gt;"",VLOOKUP(B10003,'Ket qua do'!$C$5:$AP$50000,$J$3,TRUE)*$E$9/1000,"")</f>
        <v>#N/A</v>
      </c>
      <c r="K10003" s="21" t="e">
        <f>IF(A10003&lt;&gt;"",VLOOKUP(B10003,'Ket qua do'!$C$5:$AP$50000,$K$3,TRUE)*$E$9/1000,"")</f>
        <v>#N/A</v>
      </c>
      <c r="L10003" s="21" t="e">
        <f>IF(A10003&lt;&gt;"",VLOOKUP(B10003,'Ket qua do'!$C$5:$AP$50000,$L$3,TRUE),"")</f>
        <v>#N/A</v>
      </c>
    </row>
    <row r="10004" spans="1:12" x14ac:dyDescent="0.25">
      <c r="A10004" t="e">
        <f t="shared" si="161"/>
        <v>#N/A</v>
      </c>
      <c r="B10004" s="1" t="e">
        <f>IF(A10004&lt;&gt;"",VLOOKUP(A10004,'Ket qua do'!$B$5:$CE$50000,2,TRUE),"")</f>
        <v>#N/A</v>
      </c>
      <c r="C10004" s="19" t="e">
        <f>IF(A10004&lt;&gt;"",VLOOKUP(B10004,'Ket qua do'!$C$5:$AP$50000,$C$3,TRUE)*SQRT(3)*$C$11,"")</f>
        <v>#N/A</v>
      </c>
      <c r="D10004" s="21" t="e">
        <f>IF(A10004&lt;&gt;"",VLOOKUP(B10004,'Ket qua do'!$C$5:$AP$50000,$D$3,TRUE),"")</f>
        <v>#N/A</v>
      </c>
      <c r="E10004" s="21" t="e">
        <f>IF(A10004&lt;&gt;"",VLOOKUP(B10004,'Ket qua do'!$C$5:$AP$50000,$E$3,TRUE)*$C$12,"")</f>
        <v>#N/A</v>
      </c>
      <c r="F10004" s="21" t="e">
        <f>IF(A10004&lt;&gt;"",VLOOKUP(B10004,'Ket qua do'!$C$5:$AP$50000,$F$3,TRUE),"")</f>
        <v>#N/A</v>
      </c>
      <c r="G10004" s="21" t="e">
        <f>IF(A10004&lt;&gt;"",VLOOKUP(B10004,'Ket qua do'!$C$5:$AP$50000,$G$3,TRUE),"")</f>
        <v>#N/A</v>
      </c>
      <c r="H10004" s="21" t="e">
        <f>IF(A10004&lt;&gt;"",VLOOKUP(B10004,'Ket qua do'!$C$5:$AP$50000,$H$3,TRUE),"")</f>
        <v>#N/A</v>
      </c>
      <c r="I10004" s="21" t="e">
        <f>IF(A10004&lt;&gt;"",VLOOKUP(B10004,'Ket qua do'!$C$5:$AP$50000,$I$3,TRUE)*$E$9/1000,"")</f>
        <v>#N/A</v>
      </c>
      <c r="J10004" s="21" t="e">
        <f>IF(A10004&lt;&gt;"",VLOOKUP(B10004,'Ket qua do'!$C$5:$AP$50000,$J$3,TRUE)*$E$9/1000,"")</f>
        <v>#N/A</v>
      </c>
      <c r="K10004" s="21" t="e">
        <f>IF(A10004&lt;&gt;"",VLOOKUP(B10004,'Ket qua do'!$C$5:$AP$50000,$K$3,TRUE)*$E$9/1000,"")</f>
        <v>#N/A</v>
      </c>
      <c r="L10004" s="21" t="e">
        <f>IF(A10004&lt;&gt;"",VLOOKUP(B10004,'Ket qua do'!$C$5:$AP$50000,$L$3,TRUE),"")</f>
        <v>#N/A</v>
      </c>
    </row>
    <row r="10005" spans="1:12" x14ac:dyDescent="0.25">
      <c r="A10005" t="e">
        <f t="shared" si="161"/>
        <v>#N/A</v>
      </c>
      <c r="B10005" s="1" t="e">
        <f>IF(A10005&lt;&gt;"",VLOOKUP(A10005,'Ket qua do'!$B$5:$CE$50000,2,TRUE),"")</f>
        <v>#N/A</v>
      </c>
      <c r="C10005" s="19" t="e">
        <f>IF(A10005&lt;&gt;"",VLOOKUP(B10005,'Ket qua do'!$C$5:$AP$50000,$C$3,TRUE)*SQRT(3)*$C$11,"")</f>
        <v>#N/A</v>
      </c>
      <c r="D10005" s="21" t="e">
        <f>IF(A10005&lt;&gt;"",VLOOKUP(B10005,'Ket qua do'!$C$5:$AP$50000,$D$3,TRUE),"")</f>
        <v>#N/A</v>
      </c>
      <c r="E10005" s="21" t="e">
        <f>IF(A10005&lt;&gt;"",VLOOKUP(B10005,'Ket qua do'!$C$5:$AP$50000,$E$3,TRUE)*$C$12,"")</f>
        <v>#N/A</v>
      </c>
      <c r="F10005" s="21" t="e">
        <f>IF(A10005&lt;&gt;"",VLOOKUP(B10005,'Ket qua do'!$C$5:$AP$50000,$F$3,TRUE),"")</f>
        <v>#N/A</v>
      </c>
      <c r="G10005" s="21" t="e">
        <f>IF(A10005&lt;&gt;"",VLOOKUP(B10005,'Ket qua do'!$C$5:$AP$50000,$G$3,TRUE),"")</f>
        <v>#N/A</v>
      </c>
      <c r="H10005" s="21" t="e">
        <f>IF(A10005&lt;&gt;"",VLOOKUP(B10005,'Ket qua do'!$C$5:$AP$50000,$H$3,TRUE),"")</f>
        <v>#N/A</v>
      </c>
      <c r="I10005" s="21" t="e">
        <f>IF(A10005&lt;&gt;"",VLOOKUP(B10005,'Ket qua do'!$C$5:$AP$50000,$I$3,TRUE)*$E$9/1000,"")</f>
        <v>#N/A</v>
      </c>
      <c r="J10005" s="21" t="e">
        <f>IF(A10005&lt;&gt;"",VLOOKUP(B10005,'Ket qua do'!$C$5:$AP$50000,$J$3,TRUE)*$E$9/1000,"")</f>
        <v>#N/A</v>
      </c>
      <c r="K10005" s="21" t="e">
        <f>IF(A10005&lt;&gt;"",VLOOKUP(B10005,'Ket qua do'!$C$5:$AP$50000,$K$3,TRUE)*$E$9/1000,"")</f>
        <v>#N/A</v>
      </c>
      <c r="L10005" s="21" t="e">
        <f>IF(A10005&lt;&gt;"",VLOOKUP(B10005,'Ket qua do'!$C$5:$AP$50000,$L$3,TRUE),"")</f>
        <v>#N/A</v>
      </c>
    </row>
    <row r="10006" spans="1:12" x14ac:dyDescent="0.25">
      <c r="A10006" t="e">
        <f t="shared" si="161"/>
        <v>#N/A</v>
      </c>
      <c r="B10006" s="1" t="e">
        <f>IF(A10006&lt;&gt;"",VLOOKUP(A10006,'Ket qua do'!$B$5:$CE$50000,2,TRUE),"")</f>
        <v>#N/A</v>
      </c>
      <c r="C10006" s="19" t="e">
        <f>IF(A10006&lt;&gt;"",VLOOKUP(B10006,'Ket qua do'!$C$5:$AP$50000,$C$3,TRUE)*SQRT(3)*$C$11,"")</f>
        <v>#N/A</v>
      </c>
      <c r="D10006" s="21" t="e">
        <f>IF(A10006&lt;&gt;"",VLOOKUP(B10006,'Ket qua do'!$C$5:$AP$50000,$D$3,TRUE),"")</f>
        <v>#N/A</v>
      </c>
      <c r="E10006" s="21" t="e">
        <f>IF(A10006&lt;&gt;"",VLOOKUP(B10006,'Ket qua do'!$C$5:$AP$50000,$E$3,TRUE)*$C$12,"")</f>
        <v>#N/A</v>
      </c>
      <c r="F10006" s="21" t="e">
        <f>IF(A10006&lt;&gt;"",VLOOKUP(B10006,'Ket qua do'!$C$5:$AP$50000,$F$3,TRUE),"")</f>
        <v>#N/A</v>
      </c>
      <c r="G10006" s="21" t="e">
        <f>IF(A10006&lt;&gt;"",VLOOKUP(B10006,'Ket qua do'!$C$5:$AP$50000,$G$3,TRUE),"")</f>
        <v>#N/A</v>
      </c>
      <c r="H10006" s="21" t="e">
        <f>IF(A10006&lt;&gt;"",VLOOKUP(B10006,'Ket qua do'!$C$5:$AP$50000,$H$3,TRUE),"")</f>
        <v>#N/A</v>
      </c>
      <c r="I10006" s="21" t="e">
        <f>IF(A10006&lt;&gt;"",VLOOKUP(B10006,'Ket qua do'!$C$5:$AP$50000,$I$3,TRUE)*$E$9/1000,"")</f>
        <v>#N/A</v>
      </c>
      <c r="J10006" s="21" t="e">
        <f>IF(A10006&lt;&gt;"",VLOOKUP(B10006,'Ket qua do'!$C$5:$AP$50000,$J$3,TRUE)*$E$9/1000,"")</f>
        <v>#N/A</v>
      </c>
      <c r="K10006" s="21" t="e">
        <f>IF(A10006&lt;&gt;"",VLOOKUP(B10006,'Ket qua do'!$C$5:$AP$50000,$K$3,TRUE)*$E$9/1000,"")</f>
        <v>#N/A</v>
      </c>
      <c r="L10006" s="21" t="e">
        <f>IF(A10006&lt;&gt;"",VLOOKUP(B10006,'Ket qua do'!$C$5:$AP$50000,$L$3,TRUE),"")</f>
        <v>#N/A</v>
      </c>
    </row>
    <row r="10007" spans="1:12" x14ac:dyDescent="0.25">
      <c r="A10007" t="e">
        <f t="shared" si="161"/>
        <v>#N/A</v>
      </c>
      <c r="B10007" s="1" t="e">
        <f>IF(A10007&lt;&gt;"",VLOOKUP(A10007,'Ket qua do'!$B$5:$CE$50000,2,TRUE),"")</f>
        <v>#N/A</v>
      </c>
      <c r="C10007" s="19" t="e">
        <f>IF(A10007&lt;&gt;"",VLOOKUP(B10007,'Ket qua do'!$C$5:$AP$50000,$C$3,TRUE)*SQRT(3)*$C$11,"")</f>
        <v>#N/A</v>
      </c>
      <c r="D10007" s="21" t="e">
        <f>IF(A10007&lt;&gt;"",VLOOKUP(B10007,'Ket qua do'!$C$5:$AP$50000,$D$3,TRUE),"")</f>
        <v>#N/A</v>
      </c>
      <c r="E10007" s="21" t="e">
        <f>IF(A10007&lt;&gt;"",VLOOKUP(B10007,'Ket qua do'!$C$5:$AP$50000,$E$3,TRUE)*$C$12,"")</f>
        <v>#N/A</v>
      </c>
      <c r="F10007" s="21" t="e">
        <f>IF(A10007&lt;&gt;"",VLOOKUP(B10007,'Ket qua do'!$C$5:$AP$50000,$F$3,TRUE),"")</f>
        <v>#N/A</v>
      </c>
      <c r="G10007" s="21" t="e">
        <f>IF(A10007&lt;&gt;"",VLOOKUP(B10007,'Ket qua do'!$C$5:$AP$50000,$G$3,TRUE),"")</f>
        <v>#N/A</v>
      </c>
      <c r="H10007" s="21" t="e">
        <f>IF(A10007&lt;&gt;"",VLOOKUP(B10007,'Ket qua do'!$C$5:$AP$50000,$H$3,TRUE),"")</f>
        <v>#N/A</v>
      </c>
      <c r="I10007" s="21" t="e">
        <f>IF(A10007&lt;&gt;"",VLOOKUP(B10007,'Ket qua do'!$C$5:$AP$50000,$I$3,TRUE)*$E$9/1000,"")</f>
        <v>#N/A</v>
      </c>
      <c r="J10007" s="21" t="e">
        <f>IF(A10007&lt;&gt;"",VLOOKUP(B10007,'Ket qua do'!$C$5:$AP$50000,$J$3,TRUE)*$E$9/1000,"")</f>
        <v>#N/A</v>
      </c>
      <c r="K10007" s="21" t="e">
        <f>IF(A10007&lt;&gt;"",VLOOKUP(B10007,'Ket qua do'!$C$5:$AP$50000,$K$3,TRUE)*$E$9/1000,"")</f>
        <v>#N/A</v>
      </c>
      <c r="L10007" s="21" t="e">
        <f>IF(A10007&lt;&gt;"",VLOOKUP(B10007,'Ket qua do'!$C$5:$AP$50000,$L$3,TRUE),"")</f>
        <v>#N/A</v>
      </c>
    </row>
    <row r="10008" spans="1:12" x14ac:dyDescent="0.25">
      <c r="A10008" t="e">
        <f t="shared" si="161"/>
        <v>#N/A</v>
      </c>
      <c r="B10008" s="1" t="e">
        <f>IF(A10008&lt;&gt;"",VLOOKUP(A10008,'Ket qua do'!$B$5:$CE$50000,2,TRUE),"")</f>
        <v>#N/A</v>
      </c>
      <c r="C10008" s="19" t="e">
        <f>IF(A10008&lt;&gt;"",VLOOKUP(B10008,'Ket qua do'!$C$5:$AP$50000,$C$3,TRUE)*SQRT(3)*$C$11,"")</f>
        <v>#N/A</v>
      </c>
      <c r="D10008" s="21" t="e">
        <f>IF(A10008&lt;&gt;"",VLOOKUP(B10008,'Ket qua do'!$C$5:$AP$50000,$D$3,TRUE),"")</f>
        <v>#N/A</v>
      </c>
      <c r="E10008" s="21" t="e">
        <f>IF(A10008&lt;&gt;"",VLOOKUP(B10008,'Ket qua do'!$C$5:$AP$50000,$E$3,TRUE)*$C$12,"")</f>
        <v>#N/A</v>
      </c>
      <c r="F10008" s="21" t="e">
        <f>IF(A10008&lt;&gt;"",VLOOKUP(B10008,'Ket qua do'!$C$5:$AP$50000,$F$3,TRUE),"")</f>
        <v>#N/A</v>
      </c>
      <c r="G10008" s="21" t="e">
        <f>IF(A10008&lt;&gt;"",VLOOKUP(B10008,'Ket qua do'!$C$5:$AP$50000,$G$3,TRUE),"")</f>
        <v>#N/A</v>
      </c>
      <c r="H10008" s="21" t="e">
        <f>IF(A10008&lt;&gt;"",VLOOKUP(B10008,'Ket qua do'!$C$5:$AP$50000,$H$3,TRUE),"")</f>
        <v>#N/A</v>
      </c>
      <c r="I10008" s="21" t="e">
        <f>IF(A10008&lt;&gt;"",VLOOKUP(B10008,'Ket qua do'!$C$5:$AP$50000,$I$3,TRUE)*$E$9/1000,"")</f>
        <v>#N/A</v>
      </c>
      <c r="J10008" s="21" t="e">
        <f>IF(A10008&lt;&gt;"",VLOOKUP(B10008,'Ket qua do'!$C$5:$AP$50000,$J$3,TRUE)*$E$9/1000,"")</f>
        <v>#N/A</v>
      </c>
      <c r="K10008" s="21" t="e">
        <f>IF(A10008&lt;&gt;"",VLOOKUP(B10008,'Ket qua do'!$C$5:$AP$50000,$K$3,TRUE)*$E$9/1000,"")</f>
        <v>#N/A</v>
      </c>
      <c r="L10008" s="21" t="e">
        <f>IF(A10008&lt;&gt;"",VLOOKUP(B10008,'Ket qua do'!$C$5:$AP$50000,$L$3,TRUE),"")</f>
        <v>#N/A</v>
      </c>
    </row>
    <row r="10009" spans="1:12" x14ac:dyDescent="0.25">
      <c r="A10009" t="e">
        <f t="shared" si="161"/>
        <v>#N/A</v>
      </c>
      <c r="B10009" s="1" t="e">
        <f>IF(A10009&lt;&gt;"",VLOOKUP(A10009,'Ket qua do'!$B$5:$CE$50000,2,TRUE),"")</f>
        <v>#N/A</v>
      </c>
      <c r="C10009" s="19" t="e">
        <f>IF(A10009&lt;&gt;"",VLOOKUP(B10009,'Ket qua do'!$C$5:$AP$50000,$C$3,TRUE)*SQRT(3)*$C$11,"")</f>
        <v>#N/A</v>
      </c>
      <c r="D10009" s="21" t="e">
        <f>IF(A10009&lt;&gt;"",VLOOKUP(B10009,'Ket qua do'!$C$5:$AP$50000,$D$3,TRUE),"")</f>
        <v>#N/A</v>
      </c>
      <c r="E10009" s="21" t="e">
        <f>IF(A10009&lt;&gt;"",VLOOKUP(B10009,'Ket qua do'!$C$5:$AP$50000,$E$3,TRUE)*$C$12,"")</f>
        <v>#N/A</v>
      </c>
      <c r="F10009" s="21" t="e">
        <f>IF(A10009&lt;&gt;"",VLOOKUP(B10009,'Ket qua do'!$C$5:$AP$50000,$F$3,TRUE),"")</f>
        <v>#N/A</v>
      </c>
      <c r="G10009" s="21" t="e">
        <f>IF(A10009&lt;&gt;"",VLOOKUP(B10009,'Ket qua do'!$C$5:$AP$50000,$G$3,TRUE),"")</f>
        <v>#N/A</v>
      </c>
      <c r="H10009" s="21" t="e">
        <f>IF(A10009&lt;&gt;"",VLOOKUP(B10009,'Ket qua do'!$C$5:$AP$50000,$H$3,TRUE),"")</f>
        <v>#N/A</v>
      </c>
      <c r="I10009" s="21" t="e">
        <f>IF(A10009&lt;&gt;"",VLOOKUP(B10009,'Ket qua do'!$C$5:$AP$50000,$I$3,TRUE)*$E$9/1000,"")</f>
        <v>#N/A</v>
      </c>
      <c r="J10009" s="21" t="e">
        <f>IF(A10009&lt;&gt;"",VLOOKUP(B10009,'Ket qua do'!$C$5:$AP$50000,$J$3,TRUE)*$E$9/1000,"")</f>
        <v>#N/A</v>
      </c>
      <c r="K10009" s="21" t="e">
        <f>IF(A10009&lt;&gt;"",VLOOKUP(B10009,'Ket qua do'!$C$5:$AP$50000,$K$3,TRUE)*$E$9/1000,"")</f>
        <v>#N/A</v>
      </c>
      <c r="L10009" s="21" t="e">
        <f>IF(A10009&lt;&gt;"",VLOOKUP(B10009,'Ket qua do'!$C$5:$AP$50000,$L$3,TRUE),"")</f>
        <v>#N/A</v>
      </c>
    </row>
    <row r="10010" spans="1:12" x14ac:dyDescent="0.25">
      <c r="A10010" t="e">
        <f t="shared" ref="A10010:A10053" si="162">IF(A10009&lt;$E$8,A10009+1,"")</f>
        <v>#N/A</v>
      </c>
      <c r="B10010" s="1" t="e">
        <f>IF(A10010&lt;&gt;"",VLOOKUP(A10010,'Ket qua do'!$B$5:$CE$50000,2,TRUE),"")</f>
        <v>#N/A</v>
      </c>
      <c r="C10010" s="19" t="e">
        <f>IF(A10010&lt;&gt;"",VLOOKUP(B10010,'Ket qua do'!$C$5:$AP$50000,$C$3,TRUE)*SQRT(3)*$C$11,"")</f>
        <v>#N/A</v>
      </c>
      <c r="D10010" s="21" t="e">
        <f>IF(A10010&lt;&gt;"",VLOOKUP(B10010,'Ket qua do'!$C$5:$AP$50000,$D$3,TRUE),"")</f>
        <v>#N/A</v>
      </c>
      <c r="E10010" s="21" t="e">
        <f>IF(A10010&lt;&gt;"",VLOOKUP(B10010,'Ket qua do'!$C$5:$AP$50000,$E$3,TRUE)*$C$12,"")</f>
        <v>#N/A</v>
      </c>
      <c r="F10010" s="21" t="e">
        <f>IF(A10010&lt;&gt;"",VLOOKUP(B10010,'Ket qua do'!$C$5:$AP$50000,$F$3,TRUE),"")</f>
        <v>#N/A</v>
      </c>
      <c r="G10010" s="21" t="e">
        <f>IF(A10010&lt;&gt;"",VLOOKUP(B10010,'Ket qua do'!$C$5:$AP$50000,$G$3,TRUE),"")</f>
        <v>#N/A</v>
      </c>
      <c r="H10010" s="21" t="e">
        <f>IF(A10010&lt;&gt;"",VLOOKUP(B10010,'Ket qua do'!$C$5:$AP$50000,$H$3,TRUE),"")</f>
        <v>#N/A</v>
      </c>
      <c r="I10010" s="21" t="e">
        <f>IF(A10010&lt;&gt;"",VLOOKUP(B10010,'Ket qua do'!$C$5:$AP$50000,$I$3,TRUE)*$E$9/1000,"")</f>
        <v>#N/A</v>
      </c>
      <c r="J10010" s="21" t="e">
        <f>IF(A10010&lt;&gt;"",VLOOKUP(B10010,'Ket qua do'!$C$5:$AP$50000,$J$3,TRUE)*$E$9/1000,"")</f>
        <v>#N/A</v>
      </c>
      <c r="K10010" s="21" t="e">
        <f>IF(A10010&lt;&gt;"",VLOOKUP(B10010,'Ket qua do'!$C$5:$AP$50000,$K$3,TRUE)*$E$9/1000,"")</f>
        <v>#N/A</v>
      </c>
      <c r="L10010" s="21" t="e">
        <f>IF(A10010&lt;&gt;"",VLOOKUP(B10010,'Ket qua do'!$C$5:$AP$50000,$L$3,TRUE),"")</f>
        <v>#N/A</v>
      </c>
    </row>
    <row r="10011" spans="1:12" x14ac:dyDescent="0.25">
      <c r="A10011" t="e">
        <f t="shared" si="162"/>
        <v>#N/A</v>
      </c>
      <c r="B10011" s="1" t="e">
        <f>IF(A10011&lt;&gt;"",VLOOKUP(A10011,'Ket qua do'!$B$5:$CE$50000,2,TRUE),"")</f>
        <v>#N/A</v>
      </c>
      <c r="C10011" s="19" t="e">
        <f>IF(A10011&lt;&gt;"",VLOOKUP(B10011,'Ket qua do'!$C$5:$AP$50000,$C$3,TRUE)*SQRT(3)*$C$11,"")</f>
        <v>#N/A</v>
      </c>
      <c r="D10011" s="21" t="e">
        <f>IF(A10011&lt;&gt;"",VLOOKUP(B10011,'Ket qua do'!$C$5:$AP$50000,$D$3,TRUE),"")</f>
        <v>#N/A</v>
      </c>
      <c r="E10011" s="21" t="e">
        <f>IF(A10011&lt;&gt;"",VLOOKUP(B10011,'Ket qua do'!$C$5:$AP$50000,$E$3,TRUE)*$C$12,"")</f>
        <v>#N/A</v>
      </c>
      <c r="F10011" s="21" t="e">
        <f>IF(A10011&lt;&gt;"",VLOOKUP(B10011,'Ket qua do'!$C$5:$AP$50000,$F$3,TRUE),"")</f>
        <v>#N/A</v>
      </c>
      <c r="G10011" s="21" t="e">
        <f>IF(A10011&lt;&gt;"",VLOOKUP(B10011,'Ket qua do'!$C$5:$AP$50000,$G$3,TRUE),"")</f>
        <v>#N/A</v>
      </c>
      <c r="H10011" s="21" t="e">
        <f>IF(A10011&lt;&gt;"",VLOOKUP(B10011,'Ket qua do'!$C$5:$AP$50000,$H$3,TRUE),"")</f>
        <v>#N/A</v>
      </c>
      <c r="I10011" s="21" t="e">
        <f>IF(A10011&lt;&gt;"",VLOOKUP(B10011,'Ket qua do'!$C$5:$AP$50000,$I$3,TRUE)*$E$9/1000,"")</f>
        <v>#N/A</v>
      </c>
      <c r="J10011" s="21" t="e">
        <f>IF(A10011&lt;&gt;"",VLOOKUP(B10011,'Ket qua do'!$C$5:$AP$50000,$J$3,TRUE)*$E$9/1000,"")</f>
        <v>#N/A</v>
      </c>
      <c r="K10011" s="21" t="e">
        <f>IF(A10011&lt;&gt;"",VLOOKUP(B10011,'Ket qua do'!$C$5:$AP$50000,$K$3,TRUE)*$E$9/1000,"")</f>
        <v>#N/A</v>
      </c>
      <c r="L10011" s="21" t="e">
        <f>IF(A10011&lt;&gt;"",VLOOKUP(B10011,'Ket qua do'!$C$5:$AP$50000,$L$3,TRUE),"")</f>
        <v>#N/A</v>
      </c>
    </row>
    <row r="10012" spans="1:12" x14ac:dyDescent="0.25">
      <c r="A10012" t="e">
        <f t="shared" si="162"/>
        <v>#N/A</v>
      </c>
      <c r="B10012" s="1" t="e">
        <f>IF(A10012&lt;&gt;"",VLOOKUP(A10012,'Ket qua do'!$B$5:$CE$50000,2,TRUE),"")</f>
        <v>#N/A</v>
      </c>
      <c r="C10012" s="19" t="e">
        <f>IF(A10012&lt;&gt;"",VLOOKUP(B10012,'Ket qua do'!$C$5:$AP$50000,$C$3,TRUE)*SQRT(3)*$C$11,"")</f>
        <v>#N/A</v>
      </c>
      <c r="D10012" s="21" t="e">
        <f>IF(A10012&lt;&gt;"",VLOOKUP(B10012,'Ket qua do'!$C$5:$AP$50000,$D$3,TRUE),"")</f>
        <v>#N/A</v>
      </c>
      <c r="E10012" s="21" t="e">
        <f>IF(A10012&lt;&gt;"",VLOOKUP(B10012,'Ket qua do'!$C$5:$AP$50000,$E$3,TRUE)*$C$12,"")</f>
        <v>#N/A</v>
      </c>
      <c r="F10012" s="21" t="e">
        <f>IF(A10012&lt;&gt;"",VLOOKUP(B10012,'Ket qua do'!$C$5:$AP$50000,$F$3,TRUE),"")</f>
        <v>#N/A</v>
      </c>
      <c r="G10012" s="21" t="e">
        <f>IF(A10012&lt;&gt;"",VLOOKUP(B10012,'Ket qua do'!$C$5:$AP$50000,$G$3,TRUE),"")</f>
        <v>#N/A</v>
      </c>
      <c r="H10012" s="21" t="e">
        <f>IF(A10012&lt;&gt;"",VLOOKUP(B10012,'Ket qua do'!$C$5:$AP$50000,$H$3,TRUE),"")</f>
        <v>#N/A</v>
      </c>
      <c r="I10012" s="21" t="e">
        <f>IF(A10012&lt;&gt;"",VLOOKUP(B10012,'Ket qua do'!$C$5:$AP$50000,$I$3,TRUE)*$E$9/1000,"")</f>
        <v>#N/A</v>
      </c>
      <c r="J10012" s="21" t="e">
        <f>IF(A10012&lt;&gt;"",VLOOKUP(B10012,'Ket qua do'!$C$5:$AP$50000,$J$3,TRUE)*$E$9/1000,"")</f>
        <v>#N/A</v>
      </c>
      <c r="K10012" s="21" t="e">
        <f>IF(A10012&lt;&gt;"",VLOOKUP(B10012,'Ket qua do'!$C$5:$AP$50000,$K$3,TRUE)*$E$9/1000,"")</f>
        <v>#N/A</v>
      </c>
      <c r="L10012" s="21" t="e">
        <f>IF(A10012&lt;&gt;"",VLOOKUP(B10012,'Ket qua do'!$C$5:$AP$50000,$L$3,TRUE),"")</f>
        <v>#N/A</v>
      </c>
    </row>
    <row r="10013" spans="1:12" x14ac:dyDescent="0.25">
      <c r="A10013" t="e">
        <f t="shared" si="162"/>
        <v>#N/A</v>
      </c>
      <c r="B10013" s="1" t="e">
        <f>IF(A10013&lt;&gt;"",VLOOKUP(A10013,'Ket qua do'!$B$5:$CE$50000,2,TRUE),"")</f>
        <v>#N/A</v>
      </c>
      <c r="C10013" s="19" t="e">
        <f>IF(A10013&lt;&gt;"",VLOOKUP(B10013,'Ket qua do'!$C$5:$AP$50000,$C$3,TRUE)*SQRT(3)*$C$11,"")</f>
        <v>#N/A</v>
      </c>
      <c r="D10013" s="21" t="e">
        <f>IF(A10013&lt;&gt;"",VLOOKUP(B10013,'Ket qua do'!$C$5:$AP$50000,$D$3,TRUE),"")</f>
        <v>#N/A</v>
      </c>
      <c r="E10013" s="21" t="e">
        <f>IF(A10013&lt;&gt;"",VLOOKUP(B10013,'Ket qua do'!$C$5:$AP$50000,$E$3,TRUE)*$C$12,"")</f>
        <v>#N/A</v>
      </c>
      <c r="F10013" s="21" t="e">
        <f>IF(A10013&lt;&gt;"",VLOOKUP(B10013,'Ket qua do'!$C$5:$AP$50000,$F$3,TRUE),"")</f>
        <v>#N/A</v>
      </c>
      <c r="G10013" s="21" t="e">
        <f>IF(A10013&lt;&gt;"",VLOOKUP(B10013,'Ket qua do'!$C$5:$AP$50000,$G$3,TRUE),"")</f>
        <v>#N/A</v>
      </c>
      <c r="H10013" s="21" t="e">
        <f>IF(A10013&lt;&gt;"",VLOOKUP(B10013,'Ket qua do'!$C$5:$AP$50000,$H$3,TRUE),"")</f>
        <v>#N/A</v>
      </c>
      <c r="I10013" s="21" t="e">
        <f>IF(A10013&lt;&gt;"",VLOOKUP(B10013,'Ket qua do'!$C$5:$AP$50000,$I$3,TRUE)*$E$9/1000,"")</f>
        <v>#N/A</v>
      </c>
      <c r="J10013" s="21" t="e">
        <f>IF(A10013&lt;&gt;"",VLOOKUP(B10013,'Ket qua do'!$C$5:$AP$50000,$J$3,TRUE)*$E$9/1000,"")</f>
        <v>#N/A</v>
      </c>
      <c r="K10013" s="21" t="e">
        <f>IF(A10013&lt;&gt;"",VLOOKUP(B10013,'Ket qua do'!$C$5:$AP$50000,$K$3,TRUE)*$E$9/1000,"")</f>
        <v>#N/A</v>
      </c>
      <c r="L10013" s="21" t="e">
        <f>IF(A10013&lt;&gt;"",VLOOKUP(B10013,'Ket qua do'!$C$5:$AP$50000,$L$3,TRUE),"")</f>
        <v>#N/A</v>
      </c>
    </row>
    <row r="10014" spans="1:12" x14ac:dyDescent="0.25">
      <c r="A10014" t="e">
        <f t="shared" si="162"/>
        <v>#N/A</v>
      </c>
      <c r="B10014" s="1" t="e">
        <f>IF(A10014&lt;&gt;"",VLOOKUP(A10014,'Ket qua do'!$B$5:$CE$50000,2,TRUE),"")</f>
        <v>#N/A</v>
      </c>
      <c r="C10014" s="19" t="e">
        <f>IF(A10014&lt;&gt;"",VLOOKUP(B10014,'Ket qua do'!$C$5:$AP$50000,$C$3,TRUE)*SQRT(3)*$C$11,"")</f>
        <v>#N/A</v>
      </c>
      <c r="D10014" s="21" t="e">
        <f>IF(A10014&lt;&gt;"",VLOOKUP(B10014,'Ket qua do'!$C$5:$AP$50000,$D$3,TRUE),"")</f>
        <v>#N/A</v>
      </c>
      <c r="E10014" s="21" t="e">
        <f>IF(A10014&lt;&gt;"",VLOOKUP(B10014,'Ket qua do'!$C$5:$AP$50000,$E$3,TRUE)*$C$12,"")</f>
        <v>#N/A</v>
      </c>
      <c r="F10014" s="21" t="e">
        <f>IF(A10014&lt;&gt;"",VLOOKUP(B10014,'Ket qua do'!$C$5:$AP$50000,$F$3,TRUE),"")</f>
        <v>#N/A</v>
      </c>
      <c r="G10014" s="21" t="e">
        <f>IF(A10014&lt;&gt;"",VLOOKUP(B10014,'Ket qua do'!$C$5:$AP$50000,$G$3,TRUE),"")</f>
        <v>#N/A</v>
      </c>
      <c r="H10014" s="21" t="e">
        <f>IF(A10014&lt;&gt;"",VLOOKUP(B10014,'Ket qua do'!$C$5:$AP$50000,$H$3,TRUE),"")</f>
        <v>#N/A</v>
      </c>
      <c r="I10014" s="21" t="e">
        <f>IF(A10014&lt;&gt;"",VLOOKUP(B10014,'Ket qua do'!$C$5:$AP$50000,$I$3,TRUE)*$E$9/1000,"")</f>
        <v>#N/A</v>
      </c>
      <c r="J10014" s="21" t="e">
        <f>IF(A10014&lt;&gt;"",VLOOKUP(B10014,'Ket qua do'!$C$5:$AP$50000,$J$3,TRUE)*$E$9/1000,"")</f>
        <v>#N/A</v>
      </c>
      <c r="K10014" s="21" t="e">
        <f>IF(A10014&lt;&gt;"",VLOOKUP(B10014,'Ket qua do'!$C$5:$AP$50000,$K$3,TRUE)*$E$9/1000,"")</f>
        <v>#N/A</v>
      </c>
      <c r="L10014" s="21" t="e">
        <f>IF(A10014&lt;&gt;"",VLOOKUP(B10014,'Ket qua do'!$C$5:$AP$50000,$L$3,TRUE),"")</f>
        <v>#N/A</v>
      </c>
    </row>
    <row r="10015" spans="1:12" x14ac:dyDescent="0.25">
      <c r="A10015" t="e">
        <f t="shared" si="162"/>
        <v>#N/A</v>
      </c>
      <c r="B10015" s="1" t="e">
        <f>IF(A10015&lt;&gt;"",VLOOKUP(A10015,'Ket qua do'!$B$5:$CE$50000,2,TRUE),"")</f>
        <v>#N/A</v>
      </c>
      <c r="C10015" s="19" t="e">
        <f>IF(A10015&lt;&gt;"",VLOOKUP(B10015,'Ket qua do'!$C$5:$AP$50000,$C$3,TRUE)*SQRT(3)*$C$11,"")</f>
        <v>#N/A</v>
      </c>
      <c r="D10015" s="21" t="e">
        <f>IF(A10015&lt;&gt;"",VLOOKUP(B10015,'Ket qua do'!$C$5:$AP$50000,$D$3,TRUE),"")</f>
        <v>#N/A</v>
      </c>
      <c r="E10015" s="21" t="e">
        <f>IF(A10015&lt;&gt;"",VLOOKUP(B10015,'Ket qua do'!$C$5:$AP$50000,$E$3,TRUE)*$C$12,"")</f>
        <v>#N/A</v>
      </c>
      <c r="F10015" s="21" t="e">
        <f>IF(A10015&lt;&gt;"",VLOOKUP(B10015,'Ket qua do'!$C$5:$AP$50000,$F$3,TRUE),"")</f>
        <v>#N/A</v>
      </c>
      <c r="G10015" s="21" t="e">
        <f>IF(A10015&lt;&gt;"",VLOOKUP(B10015,'Ket qua do'!$C$5:$AP$50000,$G$3,TRUE),"")</f>
        <v>#N/A</v>
      </c>
      <c r="H10015" s="21" t="e">
        <f>IF(A10015&lt;&gt;"",VLOOKUP(B10015,'Ket qua do'!$C$5:$AP$50000,$H$3,TRUE),"")</f>
        <v>#N/A</v>
      </c>
      <c r="I10015" s="21" t="e">
        <f>IF(A10015&lt;&gt;"",VLOOKUP(B10015,'Ket qua do'!$C$5:$AP$50000,$I$3,TRUE)*$E$9/1000,"")</f>
        <v>#N/A</v>
      </c>
      <c r="J10015" s="21" t="e">
        <f>IF(A10015&lt;&gt;"",VLOOKUP(B10015,'Ket qua do'!$C$5:$AP$50000,$J$3,TRUE)*$E$9/1000,"")</f>
        <v>#N/A</v>
      </c>
      <c r="K10015" s="21" t="e">
        <f>IF(A10015&lt;&gt;"",VLOOKUP(B10015,'Ket qua do'!$C$5:$AP$50000,$K$3,TRUE)*$E$9/1000,"")</f>
        <v>#N/A</v>
      </c>
      <c r="L10015" s="21" t="e">
        <f>IF(A10015&lt;&gt;"",VLOOKUP(B10015,'Ket qua do'!$C$5:$AP$50000,$L$3,TRUE),"")</f>
        <v>#N/A</v>
      </c>
    </row>
    <row r="10016" spans="1:12" x14ac:dyDescent="0.25">
      <c r="A10016" t="e">
        <f t="shared" si="162"/>
        <v>#N/A</v>
      </c>
      <c r="B10016" s="1" t="e">
        <f>IF(A10016&lt;&gt;"",VLOOKUP(A10016,'Ket qua do'!$B$5:$CE$50000,2,TRUE),"")</f>
        <v>#N/A</v>
      </c>
      <c r="C10016" s="19" t="e">
        <f>IF(A10016&lt;&gt;"",VLOOKUP(B10016,'Ket qua do'!$C$5:$AP$50000,$C$3,TRUE)*SQRT(3)*$C$11,"")</f>
        <v>#N/A</v>
      </c>
      <c r="D10016" s="21" t="e">
        <f>IF(A10016&lt;&gt;"",VLOOKUP(B10016,'Ket qua do'!$C$5:$AP$50000,$D$3,TRUE),"")</f>
        <v>#N/A</v>
      </c>
      <c r="E10016" s="21" t="e">
        <f>IF(A10016&lt;&gt;"",VLOOKUP(B10016,'Ket qua do'!$C$5:$AP$50000,$E$3,TRUE)*$C$12,"")</f>
        <v>#N/A</v>
      </c>
      <c r="F10016" s="21" t="e">
        <f>IF(A10016&lt;&gt;"",VLOOKUP(B10016,'Ket qua do'!$C$5:$AP$50000,$F$3,TRUE),"")</f>
        <v>#N/A</v>
      </c>
      <c r="G10016" s="21" t="e">
        <f>IF(A10016&lt;&gt;"",VLOOKUP(B10016,'Ket qua do'!$C$5:$AP$50000,$G$3,TRUE),"")</f>
        <v>#N/A</v>
      </c>
      <c r="H10016" s="21" t="e">
        <f>IF(A10016&lt;&gt;"",VLOOKUP(B10016,'Ket qua do'!$C$5:$AP$50000,$H$3,TRUE),"")</f>
        <v>#N/A</v>
      </c>
      <c r="I10016" s="21" t="e">
        <f>IF(A10016&lt;&gt;"",VLOOKUP(B10016,'Ket qua do'!$C$5:$AP$50000,$I$3,TRUE)*$E$9/1000,"")</f>
        <v>#N/A</v>
      </c>
      <c r="J10016" s="21" t="e">
        <f>IF(A10016&lt;&gt;"",VLOOKUP(B10016,'Ket qua do'!$C$5:$AP$50000,$J$3,TRUE)*$E$9/1000,"")</f>
        <v>#N/A</v>
      </c>
      <c r="K10016" s="21" t="e">
        <f>IF(A10016&lt;&gt;"",VLOOKUP(B10016,'Ket qua do'!$C$5:$AP$50000,$K$3,TRUE)*$E$9/1000,"")</f>
        <v>#N/A</v>
      </c>
      <c r="L10016" s="21" t="e">
        <f>IF(A10016&lt;&gt;"",VLOOKUP(B10016,'Ket qua do'!$C$5:$AP$50000,$L$3,TRUE),"")</f>
        <v>#N/A</v>
      </c>
    </row>
    <row r="10017" spans="1:12" x14ac:dyDescent="0.25">
      <c r="A10017" t="e">
        <f t="shared" si="162"/>
        <v>#N/A</v>
      </c>
      <c r="B10017" s="1" t="e">
        <f>IF(A10017&lt;&gt;"",VLOOKUP(A10017,'Ket qua do'!$B$5:$CE$50000,2,TRUE),"")</f>
        <v>#N/A</v>
      </c>
      <c r="C10017" s="19" t="e">
        <f>IF(A10017&lt;&gt;"",VLOOKUP(B10017,'Ket qua do'!$C$5:$AP$50000,$C$3,TRUE)*SQRT(3)*$C$11,"")</f>
        <v>#N/A</v>
      </c>
      <c r="D10017" s="21" t="e">
        <f>IF(A10017&lt;&gt;"",VLOOKUP(B10017,'Ket qua do'!$C$5:$AP$50000,$D$3,TRUE),"")</f>
        <v>#N/A</v>
      </c>
      <c r="E10017" s="21" t="e">
        <f>IF(A10017&lt;&gt;"",VLOOKUP(B10017,'Ket qua do'!$C$5:$AP$50000,$E$3,TRUE)*$C$12,"")</f>
        <v>#N/A</v>
      </c>
      <c r="F10017" s="21" t="e">
        <f>IF(A10017&lt;&gt;"",VLOOKUP(B10017,'Ket qua do'!$C$5:$AP$50000,$F$3,TRUE),"")</f>
        <v>#N/A</v>
      </c>
      <c r="G10017" s="21" t="e">
        <f>IF(A10017&lt;&gt;"",VLOOKUP(B10017,'Ket qua do'!$C$5:$AP$50000,$G$3,TRUE),"")</f>
        <v>#N/A</v>
      </c>
      <c r="H10017" s="21" t="e">
        <f>IF(A10017&lt;&gt;"",VLOOKUP(B10017,'Ket qua do'!$C$5:$AP$50000,$H$3,TRUE),"")</f>
        <v>#N/A</v>
      </c>
      <c r="I10017" s="21" t="e">
        <f>IF(A10017&lt;&gt;"",VLOOKUP(B10017,'Ket qua do'!$C$5:$AP$50000,$I$3,TRUE)*$E$9/1000,"")</f>
        <v>#N/A</v>
      </c>
      <c r="J10017" s="21" t="e">
        <f>IF(A10017&lt;&gt;"",VLOOKUP(B10017,'Ket qua do'!$C$5:$AP$50000,$J$3,TRUE)*$E$9/1000,"")</f>
        <v>#N/A</v>
      </c>
      <c r="K10017" s="21" t="e">
        <f>IF(A10017&lt;&gt;"",VLOOKUP(B10017,'Ket qua do'!$C$5:$AP$50000,$K$3,TRUE)*$E$9/1000,"")</f>
        <v>#N/A</v>
      </c>
      <c r="L10017" s="21" t="e">
        <f>IF(A10017&lt;&gt;"",VLOOKUP(B10017,'Ket qua do'!$C$5:$AP$50000,$L$3,TRUE),"")</f>
        <v>#N/A</v>
      </c>
    </row>
    <row r="10018" spans="1:12" x14ac:dyDescent="0.25">
      <c r="A10018" t="e">
        <f t="shared" si="162"/>
        <v>#N/A</v>
      </c>
      <c r="B10018" s="1" t="e">
        <f>IF(A10018&lt;&gt;"",VLOOKUP(A10018,'Ket qua do'!$B$5:$CE$50000,2,TRUE),"")</f>
        <v>#N/A</v>
      </c>
      <c r="C10018" s="19" t="e">
        <f>IF(A10018&lt;&gt;"",VLOOKUP(B10018,'Ket qua do'!$C$5:$AP$50000,$C$3,TRUE)*SQRT(3)*$C$11,"")</f>
        <v>#N/A</v>
      </c>
      <c r="D10018" s="21" t="e">
        <f>IF(A10018&lt;&gt;"",VLOOKUP(B10018,'Ket qua do'!$C$5:$AP$50000,$D$3,TRUE),"")</f>
        <v>#N/A</v>
      </c>
      <c r="E10018" s="21" t="e">
        <f>IF(A10018&lt;&gt;"",VLOOKUP(B10018,'Ket qua do'!$C$5:$AP$50000,$E$3,TRUE)*$C$12,"")</f>
        <v>#N/A</v>
      </c>
      <c r="F10018" s="21" t="e">
        <f>IF(A10018&lt;&gt;"",VLOOKUP(B10018,'Ket qua do'!$C$5:$AP$50000,$F$3,TRUE),"")</f>
        <v>#N/A</v>
      </c>
      <c r="G10018" s="21" t="e">
        <f>IF(A10018&lt;&gt;"",VLOOKUP(B10018,'Ket qua do'!$C$5:$AP$50000,$G$3,TRUE),"")</f>
        <v>#N/A</v>
      </c>
      <c r="H10018" s="21" t="e">
        <f>IF(A10018&lt;&gt;"",VLOOKUP(B10018,'Ket qua do'!$C$5:$AP$50000,$H$3,TRUE),"")</f>
        <v>#N/A</v>
      </c>
      <c r="I10018" s="21" t="e">
        <f>IF(A10018&lt;&gt;"",VLOOKUP(B10018,'Ket qua do'!$C$5:$AP$50000,$I$3,TRUE)*$E$9/1000,"")</f>
        <v>#N/A</v>
      </c>
      <c r="J10018" s="21" t="e">
        <f>IF(A10018&lt;&gt;"",VLOOKUP(B10018,'Ket qua do'!$C$5:$AP$50000,$J$3,TRUE)*$E$9/1000,"")</f>
        <v>#N/A</v>
      </c>
      <c r="K10018" s="21" t="e">
        <f>IF(A10018&lt;&gt;"",VLOOKUP(B10018,'Ket qua do'!$C$5:$AP$50000,$K$3,TRUE)*$E$9/1000,"")</f>
        <v>#N/A</v>
      </c>
      <c r="L10018" s="21" t="e">
        <f>IF(A10018&lt;&gt;"",VLOOKUP(B10018,'Ket qua do'!$C$5:$AP$50000,$L$3,TRUE),"")</f>
        <v>#N/A</v>
      </c>
    </row>
    <row r="10019" spans="1:12" x14ac:dyDescent="0.25">
      <c r="A10019" t="e">
        <f t="shared" si="162"/>
        <v>#N/A</v>
      </c>
      <c r="B10019" s="1" t="e">
        <f>IF(A10019&lt;&gt;"",VLOOKUP(A10019,'Ket qua do'!$B$5:$CE$50000,2,TRUE),"")</f>
        <v>#N/A</v>
      </c>
      <c r="C10019" s="19" t="e">
        <f>IF(A10019&lt;&gt;"",VLOOKUP(B10019,'Ket qua do'!$C$5:$AP$50000,$C$3,TRUE)*SQRT(3)*$C$11,"")</f>
        <v>#N/A</v>
      </c>
      <c r="D10019" s="21" t="e">
        <f>IF(A10019&lt;&gt;"",VLOOKUP(B10019,'Ket qua do'!$C$5:$AP$50000,$D$3,TRUE),"")</f>
        <v>#N/A</v>
      </c>
      <c r="E10019" s="21" t="e">
        <f>IF(A10019&lt;&gt;"",VLOOKUP(B10019,'Ket qua do'!$C$5:$AP$50000,$E$3,TRUE)*$C$12,"")</f>
        <v>#N/A</v>
      </c>
      <c r="F10019" s="21" t="e">
        <f>IF(A10019&lt;&gt;"",VLOOKUP(B10019,'Ket qua do'!$C$5:$AP$50000,$F$3,TRUE),"")</f>
        <v>#N/A</v>
      </c>
      <c r="G10019" s="21" t="e">
        <f>IF(A10019&lt;&gt;"",VLOOKUP(B10019,'Ket qua do'!$C$5:$AP$50000,$G$3,TRUE),"")</f>
        <v>#N/A</v>
      </c>
      <c r="H10019" s="21" t="e">
        <f>IF(A10019&lt;&gt;"",VLOOKUP(B10019,'Ket qua do'!$C$5:$AP$50000,$H$3,TRUE),"")</f>
        <v>#N/A</v>
      </c>
      <c r="I10019" s="21" t="e">
        <f>IF(A10019&lt;&gt;"",VLOOKUP(B10019,'Ket qua do'!$C$5:$AP$50000,$I$3,TRUE)*$E$9/1000,"")</f>
        <v>#N/A</v>
      </c>
      <c r="J10019" s="21" t="e">
        <f>IF(A10019&lt;&gt;"",VLOOKUP(B10019,'Ket qua do'!$C$5:$AP$50000,$J$3,TRUE)*$E$9/1000,"")</f>
        <v>#N/A</v>
      </c>
      <c r="K10019" s="21" t="e">
        <f>IF(A10019&lt;&gt;"",VLOOKUP(B10019,'Ket qua do'!$C$5:$AP$50000,$K$3,TRUE)*$E$9/1000,"")</f>
        <v>#N/A</v>
      </c>
      <c r="L10019" s="21" t="e">
        <f>IF(A10019&lt;&gt;"",VLOOKUP(B10019,'Ket qua do'!$C$5:$AP$50000,$L$3,TRUE),"")</f>
        <v>#N/A</v>
      </c>
    </row>
    <row r="10020" spans="1:12" x14ac:dyDescent="0.25">
      <c r="A10020" t="e">
        <f t="shared" si="162"/>
        <v>#N/A</v>
      </c>
      <c r="B10020" s="1" t="e">
        <f>IF(A10020&lt;&gt;"",VLOOKUP(A10020,'Ket qua do'!$B$5:$CE$50000,2,TRUE),"")</f>
        <v>#N/A</v>
      </c>
      <c r="C10020" s="19" t="e">
        <f>IF(A10020&lt;&gt;"",VLOOKUP(B10020,'Ket qua do'!$C$5:$AP$50000,$C$3,TRUE)*SQRT(3)*$C$11,"")</f>
        <v>#N/A</v>
      </c>
      <c r="D10020" s="21" t="e">
        <f>IF(A10020&lt;&gt;"",VLOOKUP(B10020,'Ket qua do'!$C$5:$AP$50000,$D$3,TRUE),"")</f>
        <v>#N/A</v>
      </c>
      <c r="E10020" s="21" t="e">
        <f>IF(A10020&lt;&gt;"",VLOOKUP(B10020,'Ket qua do'!$C$5:$AP$50000,$E$3,TRUE)*$C$12,"")</f>
        <v>#N/A</v>
      </c>
      <c r="F10020" s="21" t="e">
        <f>IF(A10020&lt;&gt;"",VLOOKUP(B10020,'Ket qua do'!$C$5:$AP$50000,$F$3,TRUE),"")</f>
        <v>#N/A</v>
      </c>
      <c r="G10020" s="21" t="e">
        <f>IF(A10020&lt;&gt;"",VLOOKUP(B10020,'Ket qua do'!$C$5:$AP$50000,$G$3,TRUE),"")</f>
        <v>#N/A</v>
      </c>
      <c r="H10020" s="21" t="e">
        <f>IF(A10020&lt;&gt;"",VLOOKUP(B10020,'Ket qua do'!$C$5:$AP$50000,$H$3,TRUE),"")</f>
        <v>#N/A</v>
      </c>
      <c r="I10020" s="21" t="e">
        <f>IF(A10020&lt;&gt;"",VLOOKUP(B10020,'Ket qua do'!$C$5:$AP$50000,$I$3,TRUE)*$E$9/1000,"")</f>
        <v>#N/A</v>
      </c>
      <c r="J10020" s="21" t="e">
        <f>IF(A10020&lt;&gt;"",VLOOKUP(B10020,'Ket qua do'!$C$5:$AP$50000,$J$3,TRUE)*$E$9/1000,"")</f>
        <v>#N/A</v>
      </c>
      <c r="K10020" s="21" t="e">
        <f>IF(A10020&lt;&gt;"",VLOOKUP(B10020,'Ket qua do'!$C$5:$AP$50000,$K$3,TRUE)*$E$9/1000,"")</f>
        <v>#N/A</v>
      </c>
      <c r="L10020" s="21" t="e">
        <f>IF(A10020&lt;&gt;"",VLOOKUP(B10020,'Ket qua do'!$C$5:$AP$50000,$L$3,TRUE),"")</f>
        <v>#N/A</v>
      </c>
    </row>
    <row r="10021" spans="1:12" x14ac:dyDescent="0.25">
      <c r="A10021" t="e">
        <f t="shared" si="162"/>
        <v>#N/A</v>
      </c>
      <c r="B10021" s="1" t="e">
        <f>IF(A10021&lt;&gt;"",VLOOKUP(A10021,'Ket qua do'!$B$5:$CE$50000,2,TRUE),"")</f>
        <v>#N/A</v>
      </c>
      <c r="C10021" s="19" t="e">
        <f>IF(A10021&lt;&gt;"",VLOOKUP(B10021,'Ket qua do'!$C$5:$AP$50000,$C$3,TRUE)*SQRT(3)*$C$11,"")</f>
        <v>#N/A</v>
      </c>
      <c r="D10021" s="21" t="e">
        <f>IF(A10021&lt;&gt;"",VLOOKUP(B10021,'Ket qua do'!$C$5:$AP$50000,$D$3,TRUE),"")</f>
        <v>#N/A</v>
      </c>
      <c r="E10021" s="21" t="e">
        <f>IF(A10021&lt;&gt;"",VLOOKUP(B10021,'Ket qua do'!$C$5:$AP$50000,$E$3,TRUE)*$C$12,"")</f>
        <v>#N/A</v>
      </c>
      <c r="F10021" s="21" t="e">
        <f>IF(A10021&lt;&gt;"",VLOOKUP(B10021,'Ket qua do'!$C$5:$AP$50000,$F$3,TRUE),"")</f>
        <v>#N/A</v>
      </c>
      <c r="G10021" s="21" t="e">
        <f>IF(A10021&lt;&gt;"",VLOOKUP(B10021,'Ket qua do'!$C$5:$AP$50000,$G$3,TRUE),"")</f>
        <v>#N/A</v>
      </c>
      <c r="H10021" s="21" t="e">
        <f>IF(A10021&lt;&gt;"",VLOOKUP(B10021,'Ket qua do'!$C$5:$AP$50000,$H$3,TRUE),"")</f>
        <v>#N/A</v>
      </c>
      <c r="I10021" s="21" t="e">
        <f>IF(A10021&lt;&gt;"",VLOOKUP(B10021,'Ket qua do'!$C$5:$AP$50000,$I$3,TRUE)*$E$9/1000,"")</f>
        <v>#N/A</v>
      </c>
      <c r="J10021" s="21" t="e">
        <f>IF(A10021&lt;&gt;"",VLOOKUP(B10021,'Ket qua do'!$C$5:$AP$50000,$J$3,TRUE)*$E$9/1000,"")</f>
        <v>#N/A</v>
      </c>
      <c r="K10021" s="21" t="e">
        <f>IF(A10021&lt;&gt;"",VLOOKUP(B10021,'Ket qua do'!$C$5:$AP$50000,$K$3,TRUE)*$E$9/1000,"")</f>
        <v>#N/A</v>
      </c>
      <c r="L10021" s="21" t="e">
        <f>IF(A10021&lt;&gt;"",VLOOKUP(B10021,'Ket qua do'!$C$5:$AP$50000,$L$3,TRUE),"")</f>
        <v>#N/A</v>
      </c>
    </row>
    <row r="10022" spans="1:12" x14ac:dyDescent="0.25">
      <c r="A10022" t="e">
        <f t="shared" si="162"/>
        <v>#N/A</v>
      </c>
      <c r="B10022" s="1" t="e">
        <f>IF(A10022&lt;&gt;"",VLOOKUP(A10022,'Ket qua do'!$B$5:$CE$50000,2,TRUE),"")</f>
        <v>#N/A</v>
      </c>
      <c r="C10022" s="19" t="e">
        <f>IF(A10022&lt;&gt;"",VLOOKUP(B10022,'Ket qua do'!$C$5:$AP$50000,$C$3,TRUE)*SQRT(3)*$C$11,"")</f>
        <v>#N/A</v>
      </c>
      <c r="D10022" s="21" t="e">
        <f>IF(A10022&lt;&gt;"",VLOOKUP(B10022,'Ket qua do'!$C$5:$AP$50000,$D$3,TRUE),"")</f>
        <v>#N/A</v>
      </c>
      <c r="E10022" s="21" t="e">
        <f>IF(A10022&lt;&gt;"",VLOOKUP(B10022,'Ket qua do'!$C$5:$AP$50000,$E$3,TRUE)*$C$12,"")</f>
        <v>#N/A</v>
      </c>
      <c r="F10022" s="21" t="e">
        <f>IF(A10022&lt;&gt;"",VLOOKUP(B10022,'Ket qua do'!$C$5:$AP$50000,$F$3,TRUE),"")</f>
        <v>#N/A</v>
      </c>
      <c r="G10022" s="21" t="e">
        <f>IF(A10022&lt;&gt;"",VLOOKUP(B10022,'Ket qua do'!$C$5:$AP$50000,$G$3,TRUE),"")</f>
        <v>#N/A</v>
      </c>
      <c r="H10022" s="21" t="e">
        <f>IF(A10022&lt;&gt;"",VLOOKUP(B10022,'Ket qua do'!$C$5:$AP$50000,$H$3,TRUE),"")</f>
        <v>#N/A</v>
      </c>
      <c r="I10022" s="21" t="e">
        <f>IF(A10022&lt;&gt;"",VLOOKUP(B10022,'Ket qua do'!$C$5:$AP$50000,$I$3,TRUE)*$E$9/1000,"")</f>
        <v>#N/A</v>
      </c>
      <c r="J10022" s="21" t="e">
        <f>IF(A10022&lt;&gt;"",VLOOKUP(B10022,'Ket qua do'!$C$5:$AP$50000,$J$3,TRUE)*$E$9/1000,"")</f>
        <v>#N/A</v>
      </c>
      <c r="K10022" s="21" t="e">
        <f>IF(A10022&lt;&gt;"",VLOOKUP(B10022,'Ket qua do'!$C$5:$AP$50000,$K$3,TRUE)*$E$9/1000,"")</f>
        <v>#N/A</v>
      </c>
      <c r="L10022" s="21" t="e">
        <f>IF(A10022&lt;&gt;"",VLOOKUP(B10022,'Ket qua do'!$C$5:$AP$50000,$L$3,TRUE),"")</f>
        <v>#N/A</v>
      </c>
    </row>
    <row r="10023" spans="1:12" x14ac:dyDescent="0.25">
      <c r="A10023" t="e">
        <f t="shared" si="162"/>
        <v>#N/A</v>
      </c>
      <c r="B10023" s="1" t="e">
        <f>IF(A10023&lt;&gt;"",VLOOKUP(A10023,'Ket qua do'!$B$5:$CE$50000,2,TRUE),"")</f>
        <v>#N/A</v>
      </c>
      <c r="C10023" s="19" t="e">
        <f>IF(A10023&lt;&gt;"",VLOOKUP(B10023,'Ket qua do'!$C$5:$AP$50000,$C$3,TRUE)*SQRT(3)*$C$11,"")</f>
        <v>#N/A</v>
      </c>
      <c r="D10023" s="21" t="e">
        <f>IF(A10023&lt;&gt;"",VLOOKUP(B10023,'Ket qua do'!$C$5:$AP$50000,$D$3,TRUE),"")</f>
        <v>#N/A</v>
      </c>
      <c r="E10023" s="21" t="e">
        <f>IF(A10023&lt;&gt;"",VLOOKUP(B10023,'Ket qua do'!$C$5:$AP$50000,$E$3,TRUE)*$C$12,"")</f>
        <v>#N/A</v>
      </c>
      <c r="F10023" s="21" t="e">
        <f>IF(A10023&lt;&gt;"",VLOOKUP(B10023,'Ket qua do'!$C$5:$AP$50000,$F$3,TRUE),"")</f>
        <v>#N/A</v>
      </c>
      <c r="G10023" s="21" t="e">
        <f>IF(A10023&lt;&gt;"",VLOOKUP(B10023,'Ket qua do'!$C$5:$AP$50000,$G$3,TRUE),"")</f>
        <v>#N/A</v>
      </c>
      <c r="H10023" s="21" t="e">
        <f>IF(A10023&lt;&gt;"",VLOOKUP(B10023,'Ket qua do'!$C$5:$AP$50000,$H$3,TRUE),"")</f>
        <v>#N/A</v>
      </c>
      <c r="I10023" s="21" t="e">
        <f>IF(A10023&lt;&gt;"",VLOOKUP(B10023,'Ket qua do'!$C$5:$AP$50000,$I$3,TRUE)*$E$9/1000,"")</f>
        <v>#N/A</v>
      </c>
      <c r="J10023" s="21" t="e">
        <f>IF(A10023&lt;&gt;"",VLOOKUP(B10023,'Ket qua do'!$C$5:$AP$50000,$J$3,TRUE)*$E$9/1000,"")</f>
        <v>#N/A</v>
      </c>
      <c r="K10023" s="21" t="e">
        <f>IF(A10023&lt;&gt;"",VLOOKUP(B10023,'Ket qua do'!$C$5:$AP$50000,$K$3,TRUE)*$E$9/1000,"")</f>
        <v>#N/A</v>
      </c>
      <c r="L10023" s="21" t="e">
        <f>IF(A10023&lt;&gt;"",VLOOKUP(B10023,'Ket qua do'!$C$5:$AP$50000,$L$3,TRUE),"")</f>
        <v>#N/A</v>
      </c>
    </row>
    <row r="10024" spans="1:12" x14ac:dyDescent="0.25">
      <c r="A10024" t="e">
        <f t="shared" si="162"/>
        <v>#N/A</v>
      </c>
      <c r="B10024" s="1" t="e">
        <f>IF(A10024&lt;&gt;"",VLOOKUP(A10024,'Ket qua do'!$B$5:$CE$50000,2,TRUE),"")</f>
        <v>#N/A</v>
      </c>
      <c r="C10024" s="19" t="e">
        <f>IF(A10024&lt;&gt;"",VLOOKUP(B10024,'Ket qua do'!$C$5:$AP$50000,$C$3,TRUE)*SQRT(3)*$C$11,"")</f>
        <v>#N/A</v>
      </c>
      <c r="D10024" s="21" t="e">
        <f>IF(A10024&lt;&gt;"",VLOOKUP(B10024,'Ket qua do'!$C$5:$AP$50000,$D$3,TRUE),"")</f>
        <v>#N/A</v>
      </c>
      <c r="E10024" s="21" t="e">
        <f>IF(A10024&lt;&gt;"",VLOOKUP(B10024,'Ket qua do'!$C$5:$AP$50000,$E$3,TRUE)*$C$12,"")</f>
        <v>#N/A</v>
      </c>
      <c r="F10024" s="21" t="e">
        <f>IF(A10024&lt;&gt;"",VLOOKUP(B10024,'Ket qua do'!$C$5:$AP$50000,$F$3,TRUE),"")</f>
        <v>#N/A</v>
      </c>
      <c r="G10024" s="21" t="e">
        <f>IF(A10024&lt;&gt;"",VLOOKUP(B10024,'Ket qua do'!$C$5:$AP$50000,$G$3,TRUE),"")</f>
        <v>#N/A</v>
      </c>
      <c r="H10024" s="21" t="e">
        <f>IF(A10024&lt;&gt;"",VLOOKUP(B10024,'Ket qua do'!$C$5:$AP$50000,$H$3,TRUE),"")</f>
        <v>#N/A</v>
      </c>
      <c r="I10024" s="21" t="e">
        <f>IF(A10024&lt;&gt;"",VLOOKUP(B10024,'Ket qua do'!$C$5:$AP$50000,$I$3,TRUE)*$E$9/1000,"")</f>
        <v>#N/A</v>
      </c>
      <c r="J10024" s="21" t="e">
        <f>IF(A10024&lt;&gt;"",VLOOKUP(B10024,'Ket qua do'!$C$5:$AP$50000,$J$3,TRUE)*$E$9/1000,"")</f>
        <v>#N/A</v>
      </c>
      <c r="K10024" s="21" t="e">
        <f>IF(A10024&lt;&gt;"",VLOOKUP(B10024,'Ket qua do'!$C$5:$AP$50000,$K$3,TRUE)*$E$9/1000,"")</f>
        <v>#N/A</v>
      </c>
      <c r="L10024" s="21" t="e">
        <f>IF(A10024&lt;&gt;"",VLOOKUP(B10024,'Ket qua do'!$C$5:$AP$50000,$L$3,TRUE),"")</f>
        <v>#N/A</v>
      </c>
    </row>
    <row r="10025" spans="1:12" x14ac:dyDescent="0.25">
      <c r="A10025" t="e">
        <f t="shared" si="162"/>
        <v>#N/A</v>
      </c>
      <c r="B10025" s="1" t="e">
        <f>IF(A10025&lt;&gt;"",VLOOKUP(A10025,'Ket qua do'!$B$5:$CE$50000,2,TRUE),"")</f>
        <v>#N/A</v>
      </c>
      <c r="C10025" s="19" t="e">
        <f>IF(A10025&lt;&gt;"",VLOOKUP(B10025,'Ket qua do'!$C$5:$AP$50000,$C$3,TRUE)*SQRT(3)*$C$11,"")</f>
        <v>#N/A</v>
      </c>
      <c r="D10025" s="21" t="e">
        <f>IF(A10025&lt;&gt;"",VLOOKUP(B10025,'Ket qua do'!$C$5:$AP$50000,$D$3,TRUE),"")</f>
        <v>#N/A</v>
      </c>
      <c r="E10025" s="21" t="e">
        <f>IF(A10025&lt;&gt;"",VLOOKUP(B10025,'Ket qua do'!$C$5:$AP$50000,$E$3,TRUE)*$C$12,"")</f>
        <v>#N/A</v>
      </c>
      <c r="F10025" s="21" t="e">
        <f>IF(A10025&lt;&gt;"",VLOOKUP(B10025,'Ket qua do'!$C$5:$AP$50000,$F$3,TRUE),"")</f>
        <v>#N/A</v>
      </c>
      <c r="G10025" s="21" t="e">
        <f>IF(A10025&lt;&gt;"",VLOOKUP(B10025,'Ket qua do'!$C$5:$AP$50000,$G$3,TRUE),"")</f>
        <v>#N/A</v>
      </c>
      <c r="H10025" s="21" t="e">
        <f>IF(A10025&lt;&gt;"",VLOOKUP(B10025,'Ket qua do'!$C$5:$AP$50000,$H$3,TRUE),"")</f>
        <v>#N/A</v>
      </c>
      <c r="I10025" s="21" t="e">
        <f>IF(A10025&lt;&gt;"",VLOOKUP(B10025,'Ket qua do'!$C$5:$AP$50000,$I$3,TRUE)*$E$9/1000,"")</f>
        <v>#N/A</v>
      </c>
      <c r="J10025" s="21" t="e">
        <f>IF(A10025&lt;&gt;"",VLOOKUP(B10025,'Ket qua do'!$C$5:$AP$50000,$J$3,TRUE)*$E$9/1000,"")</f>
        <v>#N/A</v>
      </c>
      <c r="K10025" s="21" t="e">
        <f>IF(A10025&lt;&gt;"",VLOOKUP(B10025,'Ket qua do'!$C$5:$AP$50000,$K$3,TRUE)*$E$9/1000,"")</f>
        <v>#N/A</v>
      </c>
      <c r="L10025" s="21" t="e">
        <f>IF(A10025&lt;&gt;"",VLOOKUP(B10025,'Ket qua do'!$C$5:$AP$50000,$L$3,TRUE),"")</f>
        <v>#N/A</v>
      </c>
    </row>
    <row r="10026" spans="1:12" x14ac:dyDescent="0.25">
      <c r="A10026" t="e">
        <f t="shared" si="162"/>
        <v>#N/A</v>
      </c>
      <c r="B10026" s="1" t="e">
        <f>IF(A10026&lt;&gt;"",VLOOKUP(A10026,'Ket qua do'!$B$5:$CE$50000,2,TRUE),"")</f>
        <v>#N/A</v>
      </c>
      <c r="C10026" s="19" t="e">
        <f>IF(A10026&lt;&gt;"",VLOOKUP(B10026,'Ket qua do'!$C$5:$AP$50000,$C$3,TRUE)*SQRT(3)*$C$11,"")</f>
        <v>#N/A</v>
      </c>
      <c r="D10026" s="21" t="e">
        <f>IF(A10026&lt;&gt;"",VLOOKUP(B10026,'Ket qua do'!$C$5:$AP$50000,$D$3,TRUE),"")</f>
        <v>#N/A</v>
      </c>
      <c r="E10026" s="21" t="e">
        <f>IF(A10026&lt;&gt;"",VLOOKUP(B10026,'Ket qua do'!$C$5:$AP$50000,$E$3,TRUE)*$C$12,"")</f>
        <v>#N/A</v>
      </c>
      <c r="F10026" s="21" t="e">
        <f>IF(A10026&lt;&gt;"",VLOOKUP(B10026,'Ket qua do'!$C$5:$AP$50000,$F$3,TRUE),"")</f>
        <v>#N/A</v>
      </c>
      <c r="G10026" s="21" t="e">
        <f>IF(A10026&lt;&gt;"",VLOOKUP(B10026,'Ket qua do'!$C$5:$AP$50000,$G$3,TRUE),"")</f>
        <v>#N/A</v>
      </c>
      <c r="H10026" s="21" t="e">
        <f>IF(A10026&lt;&gt;"",VLOOKUP(B10026,'Ket qua do'!$C$5:$AP$50000,$H$3,TRUE),"")</f>
        <v>#N/A</v>
      </c>
      <c r="I10026" s="21" t="e">
        <f>IF(A10026&lt;&gt;"",VLOOKUP(B10026,'Ket qua do'!$C$5:$AP$50000,$I$3,TRUE)*$E$9/1000,"")</f>
        <v>#N/A</v>
      </c>
      <c r="J10026" s="21" t="e">
        <f>IF(A10026&lt;&gt;"",VLOOKUP(B10026,'Ket qua do'!$C$5:$AP$50000,$J$3,TRUE)*$E$9/1000,"")</f>
        <v>#N/A</v>
      </c>
      <c r="K10026" s="21" t="e">
        <f>IF(A10026&lt;&gt;"",VLOOKUP(B10026,'Ket qua do'!$C$5:$AP$50000,$K$3,TRUE)*$E$9/1000,"")</f>
        <v>#N/A</v>
      </c>
      <c r="L10026" s="21" t="e">
        <f>IF(A10026&lt;&gt;"",VLOOKUP(B10026,'Ket qua do'!$C$5:$AP$50000,$L$3,TRUE),"")</f>
        <v>#N/A</v>
      </c>
    </row>
    <row r="10027" spans="1:12" x14ac:dyDescent="0.25">
      <c r="A10027" t="e">
        <f t="shared" si="162"/>
        <v>#N/A</v>
      </c>
      <c r="B10027" s="1" t="e">
        <f>IF(A10027&lt;&gt;"",VLOOKUP(A10027,'Ket qua do'!$B$5:$CE$50000,2,TRUE),"")</f>
        <v>#N/A</v>
      </c>
      <c r="C10027" s="19" t="e">
        <f>IF(A10027&lt;&gt;"",VLOOKUP(B10027,'Ket qua do'!$C$5:$AP$50000,$C$3,TRUE)*SQRT(3)*$C$11,"")</f>
        <v>#N/A</v>
      </c>
      <c r="D10027" s="21" t="e">
        <f>IF(A10027&lt;&gt;"",VLOOKUP(B10027,'Ket qua do'!$C$5:$AP$50000,$D$3,TRUE),"")</f>
        <v>#N/A</v>
      </c>
      <c r="E10027" s="21" t="e">
        <f>IF(A10027&lt;&gt;"",VLOOKUP(B10027,'Ket qua do'!$C$5:$AP$50000,$E$3,TRUE)*$C$12,"")</f>
        <v>#N/A</v>
      </c>
      <c r="F10027" s="21" t="e">
        <f>IF(A10027&lt;&gt;"",VLOOKUP(B10027,'Ket qua do'!$C$5:$AP$50000,$F$3,TRUE),"")</f>
        <v>#N/A</v>
      </c>
      <c r="G10027" s="21" t="e">
        <f>IF(A10027&lt;&gt;"",VLOOKUP(B10027,'Ket qua do'!$C$5:$AP$50000,$G$3,TRUE),"")</f>
        <v>#N/A</v>
      </c>
      <c r="H10027" s="21" t="e">
        <f>IF(A10027&lt;&gt;"",VLOOKUP(B10027,'Ket qua do'!$C$5:$AP$50000,$H$3,TRUE),"")</f>
        <v>#N/A</v>
      </c>
      <c r="I10027" s="21" t="e">
        <f>IF(A10027&lt;&gt;"",VLOOKUP(B10027,'Ket qua do'!$C$5:$AP$50000,$I$3,TRUE)*$E$9/1000,"")</f>
        <v>#N/A</v>
      </c>
      <c r="J10027" s="21" t="e">
        <f>IF(A10027&lt;&gt;"",VLOOKUP(B10027,'Ket qua do'!$C$5:$AP$50000,$J$3,TRUE)*$E$9/1000,"")</f>
        <v>#N/A</v>
      </c>
      <c r="K10027" s="21" t="e">
        <f>IF(A10027&lt;&gt;"",VLOOKUP(B10027,'Ket qua do'!$C$5:$AP$50000,$K$3,TRUE)*$E$9/1000,"")</f>
        <v>#N/A</v>
      </c>
      <c r="L10027" s="21" t="e">
        <f>IF(A10027&lt;&gt;"",VLOOKUP(B10027,'Ket qua do'!$C$5:$AP$50000,$L$3,TRUE),"")</f>
        <v>#N/A</v>
      </c>
    </row>
    <row r="10028" spans="1:12" x14ac:dyDescent="0.25">
      <c r="A10028" t="e">
        <f t="shared" si="162"/>
        <v>#N/A</v>
      </c>
      <c r="B10028" s="1" t="e">
        <f>IF(A10028&lt;&gt;"",VLOOKUP(A10028,'Ket qua do'!$B$5:$CE$50000,2,TRUE),"")</f>
        <v>#N/A</v>
      </c>
      <c r="C10028" s="19" t="e">
        <f>IF(A10028&lt;&gt;"",VLOOKUP(B10028,'Ket qua do'!$C$5:$AP$50000,$C$3,TRUE)*SQRT(3)*$C$11,"")</f>
        <v>#N/A</v>
      </c>
      <c r="D10028" s="21" t="e">
        <f>IF(A10028&lt;&gt;"",VLOOKUP(B10028,'Ket qua do'!$C$5:$AP$50000,$D$3,TRUE),"")</f>
        <v>#N/A</v>
      </c>
      <c r="E10028" s="21" t="e">
        <f>IF(A10028&lt;&gt;"",VLOOKUP(B10028,'Ket qua do'!$C$5:$AP$50000,$E$3,TRUE)*$C$12,"")</f>
        <v>#N/A</v>
      </c>
      <c r="F10028" s="21" t="e">
        <f>IF(A10028&lt;&gt;"",VLOOKUP(B10028,'Ket qua do'!$C$5:$AP$50000,$F$3,TRUE),"")</f>
        <v>#N/A</v>
      </c>
      <c r="G10028" s="21" t="e">
        <f>IF(A10028&lt;&gt;"",VLOOKUP(B10028,'Ket qua do'!$C$5:$AP$50000,$G$3,TRUE),"")</f>
        <v>#N/A</v>
      </c>
      <c r="H10028" s="21" t="e">
        <f>IF(A10028&lt;&gt;"",VLOOKUP(B10028,'Ket qua do'!$C$5:$AP$50000,$H$3,TRUE),"")</f>
        <v>#N/A</v>
      </c>
      <c r="I10028" s="21" t="e">
        <f>IF(A10028&lt;&gt;"",VLOOKUP(B10028,'Ket qua do'!$C$5:$AP$50000,$I$3,TRUE)*$E$9/1000,"")</f>
        <v>#N/A</v>
      </c>
      <c r="J10028" s="21" t="e">
        <f>IF(A10028&lt;&gt;"",VLOOKUP(B10028,'Ket qua do'!$C$5:$AP$50000,$J$3,TRUE)*$E$9/1000,"")</f>
        <v>#N/A</v>
      </c>
      <c r="K10028" s="21" t="e">
        <f>IF(A10028&lt;&gt;"",VLOOKUP(B10028,'Ket qua do'!$C$5:$AP$50000,$K$3,TRUE)*$E$9/1000,"")</f>
        <v>#N/A</v>
      </c>
      <c r="L10028" s="21" t="e">
        <f>IF(A10028&lt;&gt;"",VLOOKUP(B10028,'Ket qua do'!$C$5:$AP$50000,$L$3,TRUE),"")</f>
        <v>#N/A</v>
      </c>
    </row>
    <row r="10029" spans="1:12" x14ac:dyDescent="0.25">
      <c r="A10029" t="e">
        <f t="shared" si="162"/>
        <v>#N/A</v>
      </c>
      <c r="B10029" s="1" t="e">
        <f>IF(A10029&lt;&gt;"",VLOOKUP(A10029,'Ket qua do'!$B$5:$CE$50000,2,TRUE),"")</f>
        <v>#N/A</v>
      </c>
      <c r="C10029" s="19" t="e">
        <f>IF(A10029&lt;&gt;"",VLOOKUP(B10029,'Ket qua do'!$C$5:$AP$50000,$C$3,TRUE)*SQRT(3)*$C$11,"")</f>
        <v>#N/A</v>
      </c>
      <c r="D10029" s="21" t="e">
        <f>IF(A10029&lt;&gt;"",VLOOKUP(B10029,'Ket qua do'!$C$5:$AP$50000,$D$3,TRUE),"")</f>
        <v>#N/A</v>
      </c>
      <c r="E10029" s="21" t="e">
        <f>IF(A10029&lt;&gt;"",VLOOKUP(B10029,'Ket qua do'!$C$5:$AP$50000,$E$3,TRUE)*$C$12,"")</f>
        <v>#N/A</v>
      </c>
      <c r="F10029" s="21" t="e">
        <f>IF(A10029&lt;&gt;"",VLOOKUP(B10029,'Ket qua do'!$C$5:$AP$50000,$F$3,TRUE),"")</f>
        <v>#N/A</v>
      </c>
      <c r="G10029" s="21" t="e">
        <f>IF(A10029&lt;&gt;"",VLOOKUP(B10029,'Ket qua do'!$C$5:$AP$50000,$G$3,TRUE),"")</f>
        <v>#N/A</v>
      </c>
      <c r="H10029" s="21" t="e">
        <f>IF(A10029&lt;&gt;"",VLOOKUP(B10029,'Ket qua do'!$C$5:$AP$50000,$H$3,TRUE),"")</f>
        <v>#N/A</v>
      </c>
      <c r="I10029" s="21" t="e">
        <f>IF(A10029&lt;&gt;"",VLOOKUP(B10029,'Ket qua do'!$C$5:$AP$50000,$I$3,TRUE)*$E$9/1000,"")</f>
        <v>#N/A</v>
      </c>
      <c r="J10029" s="21" t="e">
        <f>IF(A10029&lt;&gt;"",VLOOKUP(B10029,'Ket qua do'!$C$5:$AP$50000,$J$3,TRUE)*$E$9/1000,"")</f>
        <v>#N/A</v>
      </c>
      <c r="K10029" s="21" t="e">
        <f>IF(A10029&lt;&gt;"",VLOOKUP(B10029,'Ket qua do'!$C$5:$AP$50000,$K$3,TRUE)*$E$9/1000,"")</f>
        <v>#N/A</v>
      </c>
      <c r="L10029" s="21" t="e">
        <f>IF(A10029&lt;&gt;"",VLOOKUP(B10029,'Ket qua do'!$C$5:$AP$50000,$L$3,TRUE),"")</f>
        <v>#N/A</v>
      </c>
    </row>
    <row r="10030" spans="1:12" x14ac:dyDescent="0.25">
      <c r="A10030" t="e">
        <f t="shared" si="162"/>
        <v>#N/A</v>
      </c>
      <c r="B10030" s="1" t="e">
        <f>IF(A10030&lt;&gt;"",VLOOKUP(A10030,'Ket qua do'!$B$5:$CE$50000,2,TRUE),"")</f>
        <v>#N/A</v>
      </c>
      <c r="C10030" s="19" t="e">
        <f>IF(A10030&lt;&gt;"",VLOOKUP(B10030,'Ket qua do'!$C$5:$AP$50000,$C$3,TRUE)*SQRT(3)*$C$11,"")</f>
        <v>#N/A</v>
      </c>
      <c r="D10030" s="21" t="e">
        <f>IF(A10030&lt;&gt;"",VLOOKUP(B10030,'Ket qua do'!$C$5:$AP$50000,$D$3,TRUE),"")</f>
        <v>#N/A</v>
      </c>
      <c r="E10030" s="21" t="e">
        <f>IF(A10030&lt;&gt;"",VLOOKUP(B10030,'Ket qua do'!$C$5:$AP$50000,$E$3,TRUE)*$C$12,"")</f>
        <v>#N/A</v>
      </c>
      <c r="F10030" s="21" t="e">
        <f>IF(A10030&lt;&gt;"",VLOOKUP(B10030,'Ket qua do'!$C$5:$AP$50000,$F$3,TRUE),"")</f>
        <v>#N/A</v>
      </c>
      <c r="G10030" s="21" t="e">
        <f>IF(A10030&lt;&gt;"",VLOOKUP(B10030,'Ket qua do'!$C$5:$AP$50000,$G$3,TRUE),"")</f>
        <v>#N/A</v>
      </c>
      <c r="H10030" s="21" t="e">
        <f>IF(A10030&lt;&gt;"",VLOOKUP(B10030,'Ket qua do'!$C$5:$AP$50000,$H$3,TRUE),"")</f>
        <v>#N/A</v>
      </c>
      <c r="I10030" s="21" t="e">
        <f>IF(A10030&lt;&gt;"",VLOOKUP(B10030,'Ket qua do'!$C$5:$AP$50000,$I$3,TRUE)*$E$9/1000,"")</f>
        <v>#N/A</v>
      </c>
      <c r="J10030" s="21" t="e">
        <f>IF(A10030&lt;&gt;"",VLOOKUP(B10030,'Ket qua do'!$C$5:$AP$50000,$J$3,TRUE)*$E$9/1000,"")</f>
        <v>#N/A</v>
      </c>
      <c r="K10030" s="21" t="e">
        <f>IF(A10030&lt;&gt;"",VLOOKUP(B10030,'Ket qua do'!$C$5:$AP$50000,$K$3,TRUE)*$E$9/1000,"")</f>
        <v>#N/A</v>
      </c>
      <c r="L10030" s="21" t="e">
        <f>IF(A10030&lt;&gt;"",VLOOKUP(B10030,'Ket qua do'!$C$5:$AP$50000,$L$3,TRUE),"")</f>
        <v>#N/A</v>
      </c>
    </row>
    <row r="10031" spans="1:12" x14ac:dyDescent="0.25">
      <c r="A10031" t="e">
        <f t="shared" si="162"/>
        <v>#N/A</v>
      </c>
      <c r="B10031" s="1" t="e">
        <f>IF(A10031&lt;&gt;"",VLOOKUP(A10031,'Ket qua do'!$B$5:$CE$50000,2,TRUE),"")</f>
        <v>#N/A</v>
      </c>
      <c r="C10031" s="19" t="e">
        <f>IF(A10031&lt;&gt;"",VLOOKUP(B10031,'Ket qua do'!$C$5:$AP$50000,$C$3,TRUE)*SQRT(3)*$C$11,"")</f>
        <v>#N/A</v>
      </c>
      <c r="D10031" s="21" t="e">
        <f>IF(A10031&lt;&gt;"",VLOOKUP(B10031,'Ket qua do'!$C$5:$AP$50000,$D$3,TRUE),"")</f>
        <v>#N/A</v>
      </c>
      <c r="E10031" s="21" t="e">
        <f>IF(A10031&lt;&gt;"",VLOOKUP(B10031,'Ket qua do'!$C$5:$AP$50000,$E$3,TRUE)*$C$12,"")</f>
        <v>#N/A</v>
      </c>
      <c r="F10031" s="21" t="e">
        <f>IF(A10031&lt;&gt;"",VLOOKUP(B10031,'Ket qua do'!$C$5:$AP$50000,$F$3,TRUE),"")</f>
        <v>#N/A</v>
      </c>
      <c r="G10031" s="21" t="e">
        <f>IF(A10031&lt;&gt;"",VLOOKUP(B10031,'Ket qua do'!$C$5:$AP$50000,$G$3,TRUE),"")</f>
        <v>#N/A</v>
      </c>
      <c r="H10031" s="21" t="e">
        <f>IF(A10031&lt;&gt;"",VLOOKUP(B10031,'Ket qua do'!$C$5:$AP$50000,$H$3,TRUE),"")</f>
        <v>#N/A</v>
      </c>
      <c r="I10031" s="21" t="e">
        <f>IF(A10031&lt;&gt;"",VLOOKUP(B10031,'Ket qua do'!$C$5:$AP$50000,$I$3,TRUE)*$E$9/1000,"")</f>
        <v>#N/A</v>
      </c>
      <c r="J10031" s="21" t="e">
        <f>IF(A10031&lt;&gt;"",VLOOKUP(B10031,'Ket qua do'!$C$5:$AP$50000,$J$3,TRUE)*$E$9/1000,"")</f>
        <v>#N/A</v>
      </c>
      <c r="K10031" s="21" t="e">
        <f>IF(A10031&lt;&gt;"",VLOOKUP(B10031,'Ket qua do'!$C$5:$AP$50000,$K$3,TRUE)*$E$9/1000,"")</f>
        <v>#N/A</v>
      </c>
      <c r="L10031" s="21" t="e">
        <f>IF(A10031&lt;&gt;"",VLOOKUP(B10031,'Ket qua do'!$C$5:$AP$50000,$L$3,TRUE),"")</f>
        <v>#N/A</v>
      </c>
    </row>
    <row r="10032" spans="1:12" x14ac:dyDescent="0.25">
      <c r="A10032" t="e">
        <f t="shared" si="162"/>
        <v>#N/A</v>
      </c>
      <c r="B10032" s="1" t="e">
        <f>IF(A10032&lt;&gt;"",VLOOKUP(A10032,'Ket qua do'!$B$5:$CE$50000,2,TRUE),"")</f>
        <v>#N/A</v>
      </c>
      <c r="C10032" s="19" t="e">
        <f>IF(A10032&lt;&gt;"",VLOOKUP(B10032,'Ket qua do'!$C$5:$AP$50000,$C$3,TRUE)*SQRT(3)*$C$11,"")</f>
        <v>#N/A</v>
      </c>
      <c r="D10032" s="21" t="e">
        <f>IF(A10032&lt;&gt;"",VLOOKUP(B10032,'Ket qua do'!$C$5:$AP$50000,$D$3,TRUE),"")</f>
        <v>#N/A</v>
      </c>
      <c r="E10032" s="21" t="e">
        <f>IF(A10032&lt;&gt;"",VLOOKUP(B10032,'Ket qua do'!$C$5:$AP$50000,$E$3,TRUE)*$C$12,"")</f>
        <v>#N/A</v>
      </c>
      <c r="F10032" s="21" t="e">
        <f>IF(A10032&lt;&gt;"",VLOOKUP(B10032,'Ket qua do'!$C$5:$AP$50000,$F$3,TRUE),"")</f>
        <v>#N/A</v>
      </c>
      <c r="G10032" s="21" t="e">
        <f>IF(A10032&lt;&gt;"",VLOOKUP(B10032,'Ket qua do'!$C$5:$AP$50000,$G$3,TRUE),"")</f>
        <v>#N/A</v>
      </c>
      <c r="H10032" s="21" t="e">
        <f>IF(A10032&lt;&gt;"",VLOOKUP(B10032,'Ket qua do'!$C$5:$AP$50000,$H$3,TRUE),"")</f>
        <v>#N/A</v>
      </c>
      <c r="I10032" s="21" t="e">
        <f>IF(A10032&lt;&gt;"",VLOOKUP(B10032,'Ket qua do'!$C$5:$AP$50000,$I$3,TRUE)*$E$9/1000,"")</f>
        <v>#N/A</v>
      </c>
      <c r="J10032" s="21" t="e">
        <f>IF(A10032&lt;&gt;"",VLOOKUP(B10032,'Ket qua do'!$C$5:$AP$50000,$J$3,TRUE)*$E$9/1000,"")</f>
        <v>#N/A</v>
      </c>
      <c r="K10032" s="21" t="e">
        <f>IF(A10032&lt;&gt;"",VLOOKUP(B10032,'Ket qua do'!$C$5:$AP$50000,$K$3,TRUE)*$E$9/1000,"")</f>
        <v>#N/A</v>
      </c>
      <c r="L10032" s="21" t="e">
        <f>IF(A10032&lt;&gt;"",VLOOKUP(B10032,'Ket qua do'!$C$5:$AP$50000,$L$3,TRUE),"")</f>
        <v>#N/A</v>
      </c>
    </row>
    <row r="10033" spans="1:12" x14ac:dyDescent="0.25">
      <c r="A10033" t="e">
        <f t="shared" si="162"/>
        <v>#N/A</v>
      </c>
      <c r="B10033" s="1" t="e">
        <f>IF(A10033&lt;&gt;"",VLOOKUP(A10033,'Ket qua do'!$B$5:$CE$50000,2,TRUE),"")</f>
        <v>#N/A</v>
      </c>
      <c r="C10033" s="19" t="e">
        <f>IF(A10033&lt;&gt;"",VLOOKUP(B10033,'Ket qua do'!$C$5:$AP$50000,$C$3,TRUE)*SQRT(3)*$C$11,"")</f>
        <v>#N/A</v>
      </c>
      <c r="D10033" s="21" t="e">
        <f>IF(A10033&lt;&gt;"",VLOOKUP(B10033,'Ket qua do'!$C$5:$AP$50000,$D$3,TRUE),"")</f>
        <v>#N/A</v>
      </c>
      <c r="E10033" s="21" t="e">
        <f>IF(A10033&lt;&gt;"",VLOOKUP(B10033,'Ket qua do'!$C$5:$AP$50000,$E$3,TRUE)*$C$12,"")</f>
        <v>#N/A</v>
      </c>
      <c r="F10033" s="21" t="e">
        <f>IF(A10033&lt;&gt;"",VLOOKUP(B10033,'Ket qua do'!$C$5:$AP$50000,$F$3,TRUE),"")</f>
        <v>#N/A</v>
      </c>
      <c r="G10033" s="21" t="e">
        <f>IF(A10033&lt;&gt;"",VLOOKUP(B10033,'Ket qua do'!$C$5:$AP$50000,$G$3,TRUE),"")</f>
        <v>#N/A</v>
      </c>
      <c r="H10033" s="21" t="e">
        <f>IF(A10033&lt;&gt;"",VLOOKUP(B10033,'Ket qua do'!$C$5:$AP$50000,$H$3,TRUE),"")</f>
        <v>#N/A</v>
      </c>
      <c r="I10033" s="21" t="e">
        <f>IF(A10033&lt;&gt;"",VLOOKUP(B10033,'Ket qua do'!$C$5:$AP$50000,$I$3,TRUE)*$E$9/1000,"")</f>
        <v>#N/A</v>
      </c>
      <c r="J10033" s="21" t="e">
        <f>IF(A10033&lt;&gt;"",VLOOKUP(B10033,'Ket qua do'!$C$5:$AP$50000,$J$3,TRUE)*$E$9/1000,"")</f>
        <v>#N/A</v>
      </c>
      <c r="K10033" s="21" t="e">
        <f>IF(A10033&lt;&gt;"",VLOOKUP(B10033,'Ket qua do'!$C$5:$AP$50000,$K$3,TRUE)*$E$9/1000,"")</f>
        <v>#N/A</v>
      </c>
      <c r="L10033" s="21" t="e">
        <f>IF(A10033&lt;&gt;"",VLOOKUP(B10033,'Ket qua do'!$C$5:$AP$50000,$L$3,TRUE),"")</f>
        <v>#N/A</v>
      </c>
    </row>
    <row r="10034" spans="1:12" x14ac:dyDescent="0.25">
      <c r="A10034" t="e">
        <f t="shared" si="162"/>
        <v>#N/A</v>
      </c>
      <c r="B10034" s="1" t="e">
        <f>IF(A10034&lt;&gt;"",VLOOKUP(A10034,'Ket qua do'!$B$5:$CE$50000,2,TRUE),"")</f>
        <v>#N/A</v>
      </c>
      <c r="C10034" s="19" t="e">
        <f>IF(A10034&lt;&gt;"",VLOOKUP(B10034,'Ket qua do'!$C$5:$AP$50000,$C$3,TRUE)*SQRT(3)*$C$11,"")</f>
        <v>#N/A</v>
      </c>
      <c r="D10034" s="21" t="e">
        <f>IF(A10034&lt;&gt;"",VLOOKUP(B10034,'Ket qua do'!$C$5:$AP$50000,$D$3,TRUE),"")</f>
        <v>#N/A</v>
      </c>
      <c r="E10034" s="21" t="e">
        <f>IF(A10034&lt;&gt;"",VLOOKUP(B10034,'Ket qua do'!$C$5:$AP$50000,$E$3,TRUE)*$C$12,"")</f>
        <v>#N/A</v>
      </c>
      <c r="F10034" s="21" t="e">
        <f>IF(A10034&lt;&gt;"",VLOOKUP(B10034,'Ket qua do'!$C$5:$AP$50000,$F$3,TRUE),"")</f>
        <v>#N/A</v>
      </c>
      <c r="G10034" s="21" t="e">
        <f>IF(A10034&lt;&gt;"",VLOOKUP(B10034,'Ket qua do'!$C$5:$AP$50000,$G$3,TRUE),"")</f>
        <v>#N/A</v>
      </c>
      <c r="H10034" s="21" t="e">
        <f>IF(A10034&lt;&gt;"",VLOOKUP(B10034,'Ket qua do'!$C$5:$AP$50000,$H$3,TRUE),"")</f>
        <v>#N/A</v>
      </c>
      <c r="I10034" s="21" t="e">
        <f>IF(A10034&lt;&gt;"",VLOOKUP(B10034,'Ket qua do'!$C$5:$AP$50000,$I$3,TRUE)*$E$9/1000,"")</f>
        <v>#N/A</v>
      </c>
      <c r="J10034" s="21" t="e">
        <f>IF(A10034&lt;&gt;"",VLOOKUP(B10034,'Ket qua do'!$C$5:$AP$50000,$J$3,TRUE)*$E$9/1000,"")</f>
        <v>#N/A</v>
      </c>
      <c r="K10034" s="21" t="e">
        <f>IF(A10034&lt;&gt;"",VLOOKUP(B10034,'Ket qua do'!$C$5:$AP$50000,$K$3,TRUE)*$E$9/1000,"")</f>
        <v>#N/A</v>
      </c>
      <c r="L10034" s="21" t="e">
        <f>IF(A10034&lt;&gt;"",VLOOKUP(B10034,'Ket qua do'!$C$5:$AP$50000,$L$3,TRUE),"")</f>
        <v>#N/A</v>
      </c>
    </row>
    <row r="10035" spans="1:12" x14ac:dyDescent="0.25">
      <c r="A10035" t="e">
        <f t="shared" si="162"/>
        <v>#N/A</v>
      </c>
      <c r="B10035" s="1" t="e">
        <f>IF(A10035&lt;&gt;"",VLOOKUP(A10035,'Ket qua do'!$B$5:$CE$50000,2,TRUE),"")</f>
        <v>#N/A</v>
      </c>
      <c r="C10035" s="19" t="e">
        <f>IF(A10035&lt;&gt;"",VLOOKUP(B10035,'Ket qua do'!$C$5:$AP$50000,$C$3,TRUE)*SQRT(3)*$C$11,"")</f>
        <v>#N/A</v>
      </c>
      <c r="D10035" s="21" t="e">
        <f>IF(A10035&lt;&gt;"",VLOOKUP(B10035,'Ket qua do'!$C$5:$AP$50000,$D$3,TRUE),"")</f>
        <v>#N/A</v>
      </c>
      <c r="E10035" s="21" t="e">
        <f>IF(A10035&lt;&gt;"",VLOOKUP(B10035,'Ket qua do'!$C$5:$AP$50000,$E$3,TRUE)*$C$12,"")</f>
        <v>#N/A</v>
      </c>
      <c r="F10035" s="21" t="e">
        <f>IF(A10035&lt;&gt;"",VLOOKUP(B10035,'Ket qua do'!$C$5:$AP$50000,$F$3,TRUE),"")</f>
        <v>#N/A</v>
      </c>
      <c r="G10035" s="21" t="e">
        <f>IF(A10035&lt;&gt;"",VLOOKUP(B10035,'Ket qua do'!$C$5:$AP$50000,$G$3,TRUE),"")</f>
        <v>#N/A</v>
      </c>
      <c r="H10035" s="21" t="e">
        <f>IF(A10035&lt;&gt;"",VLOOKUP(B10035,'Ket qua do'!$C$5:$AP$50000,$H$3,TRUE),"")</f>
        <v>#N/A</v>
      </c>
      <c r="I10035" s="21" t="e">
        <f>IF(A10035&lt;&gt;"",VLOOKUP(B10035,'Ket qua do'!$C$5:$AP$50000,$I$3,TRUE)*$E$9/1000,"")</f>
        <v>#N/A</v>
      </c>
      <c r="J10035" s="21" t="e">
        <f>IF(A10035&lt;&gt;"",VLOOKUP(B10035,'Ket qua do'!$C$5:$AP$50000,$J$3,TRUE)*$E$9/1000,"")</f>
        <v>#N/A</v>
      </c>
      <c r="K10035" s="21" t="e">
        <f>IF(A10035&lt;&gt;"",VLOOKUP(B10035,'Ket qua do'!$C$5:$AP$50000,$K$3,TRUE)*$E$9/1000,"")</f>
        <v>#N/A</v>
      </c>
      <c r="L10035" s="21" t="e">
        <f>IF(A10035&lt;&gt;"",VLOOKUP(B10035,'Ket qua do'!$C$5:$AP$50000,$L$3,TRUE),"")</f>
        <v>#N/A</v>
      </c>
    </row>
    <row r="10036" spans="1:12" x14ac:dyDescent="0.25">
      <c r="A10036" t="e">
        <f t="shared" si="162"/>
        <v>#N/A</v>
      </c>
      <c r="B10036" s="1" t="e">
        <f>IF(A10036&lt;&gt;"",VLOOKUP(A10036,'Ket qua do'!$B$5:$CE$50000,2,TRUE),"")</f>
        <v>#N/A</v>
      </c>
      <c r="C10036" s="19" t="e">
        <f>IF(A10036&lt;&gt;"",VLOOKUP(B10036,'Ket qua do'!$C$5:$AP$50000,$C$3,TRUE)*SQRT(3)*$C$11,"")</f>
        <v>#N/A</v>
      </c>
      <c r="D10036" s="21" t="e">
        <f>IF(A10036&lt;&gt;"",VLOOKUP(B10036,'Ket qua do'!$C$5:$AP$50000,$D$3,TRUE),"")</f>
        <v>#N/A</v>
      </c>
      <c r="E10036" s="21" t="e">
        <f>IF(A10036&lt;&gt;"",VLOOKUP(B10036,'Ket qua do'!$C$5:$AP$50000,$E$3,TRUE)*$C$12,"")</f>
        <v>#N/A</v>
      </c>
      <c r="F10036" s="21" t="e">
        <f>IF(A10036&lt;&gt;"",VLOOKUP(B10036,'Ket qua do'!$C$5:$AP$50000,$F$3,TRUE),"")</f>
        <v>#N/A</v>
      </c>
      <c r="G10036" s="21" t="e">
        <f>IF(A10036&lt;&gt;"",VLOOKUP(B10036,'Ket qua do'!$C$5:$AP$50000,$G$3,TRUE),"")</f>
        <v>#N/A</v>
      </c>
      <c r="H10036" s="21" t="e">
        <f>IF(A10036&lt;&gt;"",VLOOKUP(B10036,'Ket qua do'!$C$5:$AP$50000,$H$3,TRUE),"")</f>
        <v>#N/A</v>
      </c>
      <c r="I10036" s="21" t="e">
        <f>IF(A10036&lt;&gt;"",VLOOKUP(B10036,'Ket qua do'!$C$5:$AP$50000,$I$3,TRUE)*$E$9/1000,"")</f>
        <v>#N/A</v>
      </c>
      <c r="J10036" s="21" t="e">
        <f>IF(A10036&lt;&gt;"",VLOOKUP(B10036,'Ket qua do'!$C$5:$AP$50000,$J$3,TRUE)*$E$9/1000,"")</f>
        <v>#N/A</v>
      </c>
      <c r="K10036" s="21" t="e">
        <f>IF(A10036&lt;&gt;"",VLOOKUP(B10036,'Ket qua do'!$C$5:$AP$50000,$K$3,TRUE)*$E$9/1000,"")</f>
        <v>#N/A</v>
      </c>
      <c r="L10036" s="21" t="e">
        <f>IF(A10036&lt;&gt;"",VLOOKUP(B10036,'Ket qua do'!$C$5:$AP$50000,$L$3,TRUE),"")</f>
        <v>#N/A</v>
      </c>
    </row>
    <row r="10037" spans="1:12" x14ac:dyDescent="0.25">
      <c r="A10037" t="e">
        <f t="shared" si="162"/>
        <v>#N/A</v>
      </c>
      <c r="B10037" s="1" t="e">
        <f>IF(A10037&lt;&gt;"",VLOOKUP(A10037,'Ket qua do'!$B$5:$CE$50000,2,TRUE),"")</f>
        <v>#N/A</v>
      </c>
      <c r="C10037" s="19" t="e">
        <f>IF(A10037&lt;&gt;"",VLOOKUP(B10037,'Ket qua do'!$C$5:$AP$50000,$C$3,TRUE)*SQRT(3)*$C$11,"")</f>
        <v>#N/A</v>
      </c>
      <c r="D10037" s="21" t="e">
        <f>IF(A10037&lt;&gt;"",VLOOKUP(B10037,'Ket qua do'!$C$5:$AP$50000,$D$3,TRUE),"")</f>
        <v>#N/A</v>
      </c>
      <c r="E10037" s="21" t="e">
        <f>IF(A10037&lt;&gt;"",VLOOKUP(B10037,'Ket qua do'!$C$5:$AP$50000,$E$3,TRUE)*$C$12,"")</f>
        <v>#N/A</v>
      </c>
      <c r="F10037" s="21" t="e">
        <f>IF(A10037&lt;&gt;"",VLOOKUP(B10037,'Ket qua do'!$C$5:$AP$50000,$F$3,TRUE),"")</f>
        <v>#N/A</v>
      </c>
      <c r="G10037" s="21" t="e">
        <f>IF(A10037&lt;&gt;"",VLOOKUP(B10037,'Ket qua do'!$C$5:$AP$50000,$G$3,TRUE),"")</f>
        <v>#N/A</v>
      </c>
      <c r="H10037" s="21" t="e">
        <f>IF(A10037&lt;&gt;"",VLOOKUP(B10037,'Ket qua do'!$C$5:$AP$50000,$H$3,TRUE),"")</f>
        <v>#N/A</v>
      </c>
      <c r="I10037" s="21" t="e">
        <f>IF(A10037&lt;&gt;"",VLOOKUP(B10037,'Ket qua do'!$C$5:$AP$50000,$I$3,TRUE)*$E$9/1000,"")</f>
        <v>#N/A</v>
      </c>
      <c r="J10037" s="21" t="e">
        <f>IF(A10037&lt;&gt;"",VLOOKUP(B10037,'Ket qua do'!$C$5:$AP$50000,$J$3,TRUE)*$E$9/1000,"")</f>
        <v>#N/A</v>
      </c>
      <c r="K10037" s="21" t="e">
        <f>IF(A10037&lt;&gt;"",VLOOKUP(B10037,'Ket qua do'!$C$5:$AP$50000,$K$3,TRUE)*$E$9/1000,"")</f>
        <v>#N/A</v>
      </c>
      <c r="L10037" s="21" t="e">
        <f>IF(A10037&lt;&gt;"",VLOOKUP(B10037,'Ket qua do'!$C$5:$AP$50000,$L$3,TRUE),"")</f>
        <v>#N/A</v>
      </c>
    </row>
    <row r="10038" spans="1:12" x14ac:dyDescent="0.25">
      <c r="A10038" t="e">
        <f t="shared" si="162"/>
        <v>#N/A</v>
      </c>
      <c r="B10038" s="1" t="e">
        <f>IF(A10038&lt;&gt;"",VLOOKUP(A10038,'Ket qua do'!$B$5:$CE$50000,2,TRUE),"")</f>
        <v>#N/A</v>
      </c>
      <c r="C10038" s="19" t="e">
        <f>IF(A10038&lt;&gt;"",VLOOKUP(B10038,'Ket qua do'!$C$5:$AP$50000,$C$3,TRUE)*SQRT(3)*$C$11,"")</f>
        <v>#N/A</v>
      </c>
      <c r="D10038" s="21" t="e">
        <f>IF(A10038&lt;&gt;"",VLOOKUP(B10038,'Ket qua do'!$C$5:$AP$50000,$D$3,TRUE),"")</f>
        <v>#N/A</v>
      </c>
      <c r="E10038" s="21" t="e">
        <f>IF(A10038&lt;&gt;"",VLOOKUP(B10038,'Ket qua do'!$C$5:$AP$50000,$E$3,TRUE)*$C$12,"")</f>
        <v>#N/A</v>
      </c>
      <c r="F10038" s="21" t="e">
        <f>IF(A10038&lt;&gt;"",VLOOKUP(B10038,'Ket qua do'!$C$5:$AP$50000,$F$3,TRUE),"")</f>
        <v>#N/A</v>
      </c>
      <c r="G10038" s="21" t="e">
        <f>IF(A10038&lt;&gt;"",VLOOKUP(B10038,'Ket qua do'!$C$5:$AP$50000,$G$3,TRUE),"")</f>
        <v>#N/A</v>
      </c>
      <c r="H10038" s="21" t="e">
        <f>IF(A10038&lt;&gt;"",VLOOKUP(B10038,'Ket qua do'!$C$5:$AP$50000,$H$3,TRUE),"")</f>
        <v>#N/A</v>
      </c>
      <c r="I10038" s="21" t="e">
        <f>IF(A10038&lt;&gt;"",VLOOKUP(B10038,'Ket qua do'!$C$5:$AP$50000,$I$3,TRUE)*$E$9/1000,"")</f>
        <v>#N/A</v>
      </c>
      <c r="J10038" s="21" t="e">
        <f>IF(A10038&lt;&gt;"",VLOOKUP(B10038,'Ket qua do'!$C$5:$AP$50000,$J$3,TRUE)*$E$9/1000,"")</f>
        <v>#N/A</v>
      </c>
      <c r="K10038" s="21" t="e">
        <f>IF(A10038&lt;&gt;"",VLOOKUP(B10038,'Ket qua do'!$C$5:$AP$50000,$K$3,TRUE)*$E$9/1000,"")</f>
        <v>#N/A</v>
      </c>
      <c r="L10038" s="21" t="e">
        <f>IF(A10038&lt;&gt;"",VLOOKUP(B10038,'Ket qua do'!$C$5:$AP$50000,$L$3,TRUE),"")</f>
        <v>#N/A</v>
      </c>
    </row>
    <row r="10039" spans="1:12" x14ac:dyDescent="0.25">
      <c r="A10039" t="e">
        <f t="shared" si="162"/>
        <v>#N/A</v>
      </c>
      <c r="B10039" s="1" t="e">
        <f>IF(A10039&lt;&gt;"",VLOOKUP(A10039,'Ket qua do'!$B$5:$CE$50000,2,TRUE),"")</f>
        <v>#N/A</v>
      </c>
      <c r="C10039" s="19" t="e">
        <f>IF(A10039&lt;&gt;"",VLOOKUP(B10039,'Ket qua do'!$C$5:$AP$50000,$C$3,TRUE)*SQRT(3)*$C$11,"")</f>
        <v>#N/A</v>
      </c>
      <c r="D10039" s="21" t="e">
        <f>IF(A10039&lt;&gt;"",VLOOKUP(B10039,'Ket qua do'!$C$5:$AP$50000,$D$3,TRUE),"")</f>
        <v>#N/A</v>
      </c>
      <c r="E10039" s="21" t="e">
        <f>IF(A10039&lt;&gt;"",VLOOKUP(B10039,'Ket qua do'!$C$5:$AP$50000,$E$3,TRUE)*$C$12,"")</f>
        <v>#N/A</v>
      </c>
      <c r="F10039" s="21" t="e">
        <f>IF(A10039&lt;&gt;"",VLOOKUP(B10039,'Ket qua do'!$C$5:$AP$50000,$F$3,TRUE),"")</f>
        <v>#N/A</v>
      </c>
      <c r="G10039" s="21" t="e">
        <f>IF(A10039&lt;&gt;"",VLOOKUP(B10039,'Ket qua do'!$C$5:$AP$50000,$G$3,TRUE),"")</f>
        <v>#N/A</v>
      </c>
      <c r="H10039" s="21" t="e">
        <f>IF(A10039&lt;&gt;"",VLOOKUP(B10039,'Ket qua do'!$C$5:$AP$50000,$H$3,TRUE),"")</f>
        <v>#N/A</v>
      </c>
      <c r="I10039" s="21" t="e">
        <f>IF(A10039&lt;&gt;"",VLOOKUP(B10039,'Ket qua do'!$C$5:$AP$50000,$I$3,TRUE)*$E$9/1000,"")</f>
        <v>#N/A</v>
      </c>
      <c r="J10039" s="21" t="e">
        <f>IF(A10039&lt;&gt;"",VLOOKUP(B10039,'Ket qua do'!$C$5:$AP$50000,$J$3,TRUE)*$E$9/1000,"")</f>
        <v>#N/A</v>
      </c>
      <c r="K10039" s="21" t="e">
        <f>IF(A10039&lt;&gt;"",VLOOKUP(B10039,'Ket qua do'!$C$5:$AP$50000,$K$3,TRUE)*$E$9/1000,"")</f>
        <v>#N/A</v>
      </c>
      <c r="L10039" s="21" t="e">
        <f>IF(A10039&lt;&gt;"",VLOOKUP(B10039,'Ket qua do'!$C$5:$AP$50000,$L$3,TRUE),"")</f>
        <v>#N/A</v>
      </c>
    </row>
    <row r="10040" spans="1:12" x14ac:dyDescent="0.25">
      <c r="A10040" t="e">
        <f t="shared" si="162"/>
        <v>#N/A</v>
      </c>
      <c r="B10040" s="1" t="e">
        <f>IF(A10040&lt;&gt;"",VLOOKUP(A10040,'Ket qua do'!$B$5:$CE$50000,2,TRUE),"")</f>
        <v>#N/A</v>
      </c>
      <c r="C10040" s="19" t="e">
        <f>IF(A10040&lt;&gt;"",VLOOKUP(B10040,'Ket qua do'!$C$5:$AP$50000,$C$3,TRUE)*SQRT(3)*$C$11,"")</f>
        <v>#N/A</v>
      </c>
      <c r="D10040" s="21" t="e">
        <f>IF(A10040&lt;&gt;"",VLOOKUP(B10040,'Ket qua do'!$C$5:$AP$50000,$D$3,TRUE),"")</f>
        <v>#N/A</v>
      </c>
      <c r="E10040" s="21" t="e">
        <f>IF(A10040&lt;&gt;"",VLOOKUP(B10040,'Ket qua do'!$C$5:$AP$50000,$E$3,TRUE)*$C$12,"")</f>
        <v>#N/A</v>
      </c>
      <c r="F10040" s="21" t="e">
        <f>IF(A10040&lt;&gt;"",VLOOKUP(B10040,'Ket qua do'!$C$5:$AP$50000,$F$3,TRUE),"")</f>
        <v>#N/A</v>
      </c>
      <c r="G10040" s="21" t="e">
        <f>IF(A10040&lt;&gt;"",VLOOKUP(B10040,'Ket qua do'!$C$5:$AP$50000,$G$3,TRUE),"")</f>
        <v>#N/A</v>
      </c>
      <c r="H10040" s="21" t="e">
        <f>IF(A10040&lt;&gt;"",VLOOKUP(B10040,'Ket qua do'!$C$5:$AP$50000,$H$3,TRUE),"")</f>
        <v>#N/A</v>
      </c>
      <c r="I10040" s="21" t="e">
        <f>IF(A10040&lt;&gt;"",VLOOKUP(B10040,'Ket qua do'!$C$5:$AP$50000,$I$3,TRUE)*$E$9/1000,"")</f>
        <v>#N/A</v>
      </c>
      <c r="J10040" s="21" t="e">
        <f>IF(A10040&lt;&gt;"",VLOOKUP(B10040,'Ket qua do'!$C$5:$AP$50000,$J$3,TRUE)*$E$9/1000,"")</f>
        <v>#N/A</v>
      </c>
      <c r="K10040" s="21" t="e">
        <f>IF(A10040&lt;&gt;"",VLOOKUP(B10040,'Ket qua do'!$C$5:$AP$50000,$K$3,TRUE)*$E$9/1000,"")</f>
        <v>#N/A</v>
      </c>
      <c r="L10040" s="21" t="e">
        <f>IF(A10040&lt;&gt;"",VLOOKUP(B10040,'Ket qua do'!$C$5:$AP$50000,$L$3,TRUE),"")</f>
        <v>#N/A</v>
      </c>
    </row>
    <row r="10041" spans="1:12" x14ac:dyDescent="0.25">
      <c r="A10041" t="e">
        <f t="shared" si="162"/>
        <v>#N/A</v>
      </c>
      <c r="B10041" s="1" t="e">
        <f>IF(A10041&lt;&gt;"",VLOOKUP(A10041,'Ket qua do'!$B$5:$CE$50000,2,TRUE),"")</f>
        <v>#N/A</v>
      </c>
      <c r="C10041" s="19" t="e">
        <f>IF(A10041&lt;&gt;"",VLOOKUP(B10041,'Ket qua do'!$C$5:$AP$50000,$C$3,TRUE)*SQRT(3)*$C$11,"")</f>
        <v>#N/A</v>
      </c>
      <c r="D10041" s="21" t="e">
        <f>IF(A10041&lt;&gt;"",VLOOKUP(B10041,'Ket qua do'!$C$5:$AP$50000,$D$3,TRUE),"")</f>
        <v>#N/A</v>
      </c>
      <c r="E10041" s="21" t="e">
        <f>IF(A10041&lt;&gt;"",VLOOKUP(B10041,'Ket qua do'!$C$5:$AP$50000,$E$3,TRUE)*$C$12,"")</f>
        <v>#N/A</v>
      </c>
      <c r="F10041" s="21" t="e">
        <f>IF(A10041&lt;&gt;"",VLOOKUP(B10041,'Ket qua do'!$C$5:$AP$50000,$F$3,TRUE),"")</f>
        <v>#N/A</v>
      </c>
      <c r="G10041" s="21" t="e">
        <f>IF(A10041&lt;&gt;"",VLOOKUP(B10041,'Ket qua do'!$C$5:$AP$50000,$G$3,TRUE),"")</f>
        <v>#N/A</v>
      </c>
      <c r="H10041" s="21" t="e">
        <f>IF(A10041&lt;&gt;"",VLOOKUP(B10041,'Ket qua do'!$C$5:$AP$50000,$H$3,TRUE),"")</f>
        <v>#N/A</v>
      </c>
      <c r="I10041" s="21" t="e">
        <f>IF(A10041&lt;&gt;"",VLOOKUP(B10041,'Ket qua do'!$C$5:$AP$50000,$I$3,TRUE)*$E$9/1000,"")</f>
        <v>#N/A</v>
      </c>
      <c r="J10041" s="21" t="e">
        <f>IF(A10041&lt;&gt;"",VLOOKUP(B10041,'Ket qua do'!$C$5:$AP$50000,$J$3,TRUE)*$E$9/1000,"")</f>
        <v>#N/A</v>
      </c>
      <c r="K10041" s="21" t="e">
        <f>IF(A10041&lt;&gt;"",VLOOKUP(B10041,'Ket qua do'!$C$5:$AP$50000,$K$3,TRUE)*$E$9/1000,"")</f>
        <v>#N/A</v>
      </c>
      <c r="L10041" s="21" t="e">
        <f>IF(A10041&lt;&gt;"",VLOOKUP(B10041,'Ket qua do'!$C$5:$AP$50000,$L$3,TRUE),"")</f>
        <v>#N/A</v>
      </c>
    </row>
    <row r="10042" spans="1:12" x14ac:dyDescent="0.25">
      <c r="A10042" t="e">
        <f t="shared" si="162"/>
        <v>#N/A</v>
      </c>
      <c r="B10042" s="1" t="e">
        <f>IF(A10042&lt;&gt;"",VLOOKUP(A10042,'Ket qua do'!$B$5:$CE$50000,2,TRUE),"")</f>
        <v>#N/A</v>
      </c>
      <c r="C10042" s="19" t="e">
        <f>IF(A10042&lt;&gt;"",VLOOKUP(B10042,'Ket qua do'!$C$5:$AP$50000,$C$3,TRUE)*SQRT(3)*$C$11,"")</f>
        <v>#N/A</v>
      </c>
      <c r="D10042" s="21" t="e">
        <f>IF(A10042&lt;&gt;"",VLOOKUP(B10042,'Ket qua do'!$C$5:$AP$50000,$D$3,TRUE),"")</f>
        <v>#N/A</v>
      </c>
      <c r="E10042" s="21" t="e">
        <f>IF(A10042&lt;&gt;"",VLOOKUP(B10042,'Ket qua do'!$C$5:$AP$50000,$E$3,TRUE)*$C$12,"")</f>
        <v>#N/A</v>
      </c>
      <c r="F10042" s="21" t="e">
        <f>IF(A10042&lt;&gt;"",VLOOKUP(B10042,'Ket qua do'!$C$5:$AP$50000,$F$3,TRUE),"")</f>
        <v>#N/A</v>
      </c>
      <c r="G10042" s="21" t="e">
        <f>IF(A10042&lt;&gt;"",VLOOKUP(B10042,'Ket qua do'!$C$5:$AP$50000,$G$3,TRUE),"")</f>
        <v>#N/A</v>
      </c>
      <c r="H10042" s="21" t="e">
        <f>IF(A10042&lt;&gt;"",VLOOKUP(B10042,'Ket qua do'!$C$5:$AP$50000,$H$3,TRUE),"")</f>
        <v>#N/A</v>
      </c>
      <c r="I10042" s="21" t="e">
        <f>IF(A10042&lt;&gt;"",VLOOKUP(B10042,'Ket qua do'!$C$5:$AP$50000,$I$3,TRUE)*$E$9/1000,"")</f>
        <v>#N/A</v>
      </c>
      <c r="J10042" s="21" t="e">
        <f>IF(A10042&lt;&gt;"",VLOOKUP(B10042,'Ket qua do'!$C$5:$AP$50000,$J$3,TRUE)*$E$9/1000,"")</f>
        <v>#N/A</v>
      </c>
      <c r="K10042" s="21" t="e">
        <f>IF(A10042&lt;&gt;"",VLOOKUP(B10042,'Ket qua do'!$C$5:$AP$50000,$K$3,TRUE)*$E$9/1000,"")</f>
        <v>#N/A</v>
      </c>
      <c r="L10042" s="21" t="e">
        <f>IF(A10042&lt;&gt;"",VLOOKUP(B10042,'Ket qua do'!$C$5:$AP$50000,$L$3,TRUE),"")</f>
        <v>#N/A</v>
      </c>
    </row>
    <row r="10043" spans="1:12" x14ac:dyDescent="0.25">
      <c r="A10043" t="e">
        <f t="shared" si="162"/>
        <v>#N/A</v>
      </c>
      <c r="B10043" s="1" t="e">
        <f>IF(A10043&lt;&gt;"",VLOOKUP(A10043,'Ket qua do'!$B$5:$CE$50000,2,TRUE),"")</f>
        <v>#N/A</v>
      </c>
      <c r="C10043" s="19" t="e">
        <f>IF(A10043&lt;&gt;"",VLOOKUP(B10043,'Ket qua do'!$C$5:$AP$50000,$C$3,TRUE)*SQRT(3)*$C$11,"")</f>
        <v>#N/A</v>
      </c>
      <c r="D10043" s="21" t="e">
        <f>IF(A10043&lt;&gt;"",VLOOKUP(B10043,'Ket qua do'!$C$5:$AP$50000,$D$3,TRUE),"")</f>
        <v>#N/A</v>
      </c>
      <c r="E10043" s="21" t="e">
        <f>IF(A10043&lt;&gt;"",VLOOKUP(B10043,'Ket qua do'!$C$5:$AP$50000,$E$3,TRUE)*$C$12,"")</f>
        <v>#N/A</v>
      </c>
      <c r="F10043" s="21" t="e">
        <f>IF(A10043&lt;&gt;"",VLOOKUP(B10043,'Ket qua do'!$C$5:$AP$50000,$F$3,TRUE),"")</f>
        <v>#N/A</v>
      </c>
      <c r="G10043" s="21" t="e">
        <f>IF(A10043&lt;&gt;"",VLOOKUP(B10043,'Ket qua do'!$C$5:$AP$50000,$G$3,TRUE),"")</f>
        <v>#N/A</v>
      </c>
      <c r="H10043" s="21" t="e">
        <f>IF(A10043&lt;&gt;"",VLOOKUP(B10043,'Ket qua do'!$C$5:$AP$50000,$H$3,TRUE),"")</f>
        <v>#N/A</v>
      </c>
      <c r="I10043" s="21" t="e">
        <f>IF(A10043&lt;&gt;"",VLOOKUP(B10043,'Ket qua do'!$C$5:$AP$50000,$I$3,TRUE)*$E$9/1000,"")</f>
        <v>#N/A</v>
      </c>
      <c r="J10043" s="21" t="e">
        <f>IF(A10043&lt;&gt;"",VLOOKUP(B10043,'Ket qua do'!$C$5:$AP$50000,$J$3,TRUE)*$E$9/1000,"")</f>
        <v>#N/A</v>
      </c>
      <c r="K10043" s="21" t="e">
        <f>IF(A10043&lt;&gt;"",VLOOKUP(B10043,'Ket qua do'!$C$5:$AP$50000,$K$3,TRUE)*$E$9/1000,"")</f>
        <v>#N/A</v>
      </c>
      <c r="L10043" s="21" t="e">
        <f>IF(A10043&lt;&gt;"",VLOOKUP(B10043,'Ket qua do'!$C$5:$AP$50000,$L$3,TRUE),"")</f>
        <v>#N/A</v>
      </c>
    </row>
    <row r="10044" spans="1:12" x14ac:dyDescent="0.25">
      <c r="A10044" t="e">
        <f t="shared" si="162"/>
        <v>#N/A</v>
      </c>
      <c r="B10044" s="1" t="e">
        <f>IF(A10044&lt;&gt;"",VLOOKUP(A10044,'Ket qua do'!$B$5:$CE$50000,2,TRUE),"")</f>
        <v>#N/A</v>
      </c>
      <c r="C10044" s="19" t="e">
        <f>IF(A10044&lt;&gt;"",VLOOKUP(B10044,'Ket qua do'!$C$5:$AP$50000,$C$3,TRUE)*SQRT(3)*$C$11,"")</f>
        <v>#N/A</v>
      </c>
      <c r="D10044" s="21" t="e">
        <f>IF(A10044&lt;&gt;"",VLOOKUP(B10044,'Ket qua do'!$C$5:$AP$50000,$D$3,TRUE),"")</f>
        <v>#N/A</v>
      </c>
      <c r="E10044" s="21" t="e">
        <f>IF(A10044&lt;&gt;"",VLOOKUP(B10044,'Ket qua do'!$C$5:$AP$50000,$E$3,TRUE)*$C$12,"")</f>
        <v>#N/A</v>
      </c>
      <c r="F10044" s="21" t="e">
        <f>IF(A10044&lt;&gt;"",VLOOKUP(B10044,'Ket qua do'!$C$5:$AP$50000,$F$3,TRUE),"")</f>
        <v>#N/A</v>
      </c>
      <c r="G10044" s="21" t="e">
        <f>IF(A10044&lt;&gt;"",VLOOKUP(B10044,'Ket qua do'!$C$5:$AP$50000,$G$3,TRUE),"")</f>
        <v>#N/A</v>
      </c>
      <c r="H10044" s="21" t="e">
        <f>IF(A10044&lt;&gt;"",VLOOKUP(B10044,'Ket qua do'!$C$5:$AP$50000,$H$3,TRUE),"")</f>
        <v>#N/A</v>
      </c>
      <c r="I10044" s="21" t="e">
        <f>IF(A10044&lt;&gt;"",VLOOKUP(B10044,'Ket qua do'!$C$5:$AP$50000,$I$3,TRUE)*$E$9/1000,"")</f>
        <v>#N/A</v>
      </c>
      <c r="J10044" s="21" t="e">
        <f>IF(A10044&lt;&gt;"",VLOOKUP(B10044,'Ket qua do'!$C$5:$AP$50000,$J$3,TRUE)*$E$9/1000,"")</f>
        <v>#N/A</v>
      </c>
      <c r="K10044" s="21" t="e">
        <f>IF(A10044&lt;&gt;"",VLOOKUP(B10044,'Ket qua do'!$C$5:$AP$50000,$K$3,TRUE)*$E$9/1000,"")</f>
        <v>#N/A</v>
      </c>
      <c r="L10044" s="21" t="e">
        <f>IF(A10044&lt;&gt;"",VLOOKUP(B10044,'Ket qua do'!$C$5:$AP$50000,$L$3,TRUE),"")</f>
        <v>#N/A</v>
      </c>
    </row>
    <row r="10045" spans="1:12" x14ac:dyDescent="0.25">
      <c r="A10045" t="e">
        <f t="shared" si="162"/>
        <v>#N/A</v>
      </c>
      <c r="B10045" s="1" t="e">
        <f>IF(A10045&lt;&gt;"",VLOOKUP(A10045,'Ket qua do'!$B$5:$CE$50000,2,TRUE),"")</f>
        <v>#N/A</v>
      </c>
      <c r="C10045" s="19" t="e">
        <f>IF(A10045&lt;&gt;"",VLOOKUP(B10045,'Ket qua do'!$C$5:$AP$50000,$C$3,TRUE)*SQRT(3)*$C$11,"")</f>
        <v>#N/A</v>
      </c>
      <c r="D10045" s="21" t="e">
        <f>IF(A10045&lt;&gt;"",VLOOKUP(B10045,'Ket qua do'!$C$5:$AP$50000,$D$3,TRUE),"")</f>
        <v>#N/A</v>
      </c>
      <c r="E10045" s="21" t="e">
        <f>IF(A10045&lt;&gt;"",VLOOKUP(B10045,'Ket qua do'!$C$5:$AP$50000,$E$3,TRUE)*$C$12,"")</f>
        <v>#N/A</v>
      </c>
      <c r="F10045" s="21" t="e">
        <f>IF(A10045&lt;&gt;"",VLOOKUP(B10045,'Ket qua do'!$C$5:$AP$50000,$F$3,TRUE),"")</f>
        <v>#N/A</v>
      </c>
      <c r="G10045" s="21" t="e">
        <f>IF(A10045&lt;&gt;"",VLOOKUP(B10045,'Ket qua do'!$C$5:$AP$50000,$G$3,TRUE),"")</f>
        <v>#N/A</v>
      </c>
      <c r="H10045" s="21" t="e">
        <f>IF(A10045&lt;&gt;"",VLOOKUP(B10045,'Ket qua do'!$C$5:$AP$50000,$H$3,TRUE),"")</f>
        <v>#N/A</v>
      </c>
      <c r="I10045" s="21" t="e">
        <f>IF(A10045&lt;&gt;"",VLOOKUP(B10045,'Ket qua do'!$C$5:$AP$50000,$I$3,TRUE)*$E$9/1000,"")</f>
        <v>#N/A</v>
      </c>
      <c r="J10045" s="21" t="e">
        <f>IF(A10045&lt;&gt;"",VLOOKUP(B10045,'Ket qua do'!$C$5:$AP$50000,$J$3,TRUE)*$E$9/1000,"")</f>
        <v>#N/A</v>
      </c>
      <c r="K10045" s="21" t="e">
        <f>IF(A10045&lt;&gt;"",VLOOKUP(B10045,'Ket qua do'!$C$5:$AP$50000,$K$3,TRUE)*$E$9/1000,"")</f>
        <v>#N/A</v>
      </c>
      <c r="L10045" s="21" t="e">
        <f>IF(A10045&lt;&gt;"",VLOOKUP(B10045,'Ket qua do'!$C$5:$AP$50000,$L$3,TRUE),"")</f>
        <v>#N/A</v>
      </c>
    </row>
    <row r="10046" spans="1:12" x14ac:dyDescent="0.25">
      <c r="A10046" t="e">
        <f t="shared" si="162"/>
        <v>#N/A</v>
      </c>
      <c r="B10046" s="1" t="e">
        <f>IF(A10046&lt;&gt;"",VLOOKUP(A10046,'Ket qua do'!$B$5:$CE$50000,2,TRUE),"")</f>
        <v>#N/A</v>
      </c>
      <c r="C10046" s="19" t="e">
        <f>IF(A10046&lt;&gt;"",VLOOKUP(B10046,'Ket qua do'!$C$5:$AP$50000,$C$3,TRUE)*SQRT(3)*$C$11,"")</f>
        <v>#N/A</v>
      </c>
      <c r="D10046" s="21" t="e">
        <f>IF(A10046&lt;&gt;"",VLOOKUP(B10046,'Ket qua do'!$C$5:$AP$50000,$D$3,TRUE),"")</f>
        <v>#N/A</v>
      </c>
      <c r="E10046" s="21" t="e">
        <f>IF(A10046&lt;&gt;"",VLOOKUP(B10046,'Ket qua do'!$C$5:$AP$50000,$E$3,TRUE)*$C$12,"")</f>
        <v>#N/A</v>
      </c>
      <c r="F10046" s="21" t="e">
        <f>IF(A10046&lt;&gt;"",VLOOKUP(B10046,'Ket qua do'!$C$5:$AP$50000,$F$3,TRUE),"")</f>
        <v>#N/A</v>
      </c>
      <c r="G10046" s="21" t="e">
        <f>IF(A10046&lt;&gt;"",VLOOKUP(B10046,'Ket qua do'!$C$5:$AP$50000,$G$3,TRUE),"")</f>
        <v>#N/A</v>
      </c>
      <c r="H10046" s="21" t="e">
        <f>IF(A10046&lt;&gt;"",VLOOKUP(B10046,'Ket qua do'!$C$5:$AP$50000,$H$3,TRUE),"")</f>
        <v>#N/A</v>
      </c>
      <c r="I10046" s="21" t="e">
        <f>IF(A10046&lt;&gt;"",VLOOKUP(B10046,'Ket qua do'!$C$5:$AP$50000,$I$3,TRUE)*$E$9/1000,"")</f>
        <v>#N/A</v>
      </c>
      <c r="J10046" s="21" t="e">
        <f>IF(A10046&lt;&gt;"",VLOOKUP(B10046,'Ket qua do'!$C$5:$AP$50000,$J$3,TRUE)*$E$9/1000,"")</f>
        <v>#N/A</v>
      </c>
      <c r="K10046" s="21" t="e">
        <f>IF(A10046&lt;&gt;"",VLOOKUP(B10046,'Ket qua do'!$C$5:$AP$50000,$K$3,TRUE)*$E$9/1000,"")</f>
        <v>#N/A</v>
      </c>
      <c r="L10046" s="21" t="e">
        <f>IF(A10046&lt;&gt;"",VLOOKUP(B10046,'Ket qua do'!$C$5:$AP$50000,$L$3,TRUE),"")</f>
        <v>#N/A</v>
      </c>
    </row>
    <row r="10047" spans="1:12" x14ac:dyDescent="0.25">
      <c r="A10047" t="e">
        <f t="shared" si="162"/>
        <v>#N/A</v>
      </c>
      <c r="B10047" s="1" t="e">
        <f>IF(A10047&lt;&gt;"",VLOOKUP(A10047,'Ket qua do'!$B$5:$CE$50000,2,TRUE),"")</f>
        <v>#N/A</v>
      </c>
      <c r="C10047" s="19" t="e">
        <f>IF(A10047&lt;&gt;"",VLOOKUP(B10047,'Ket qua do'!$C$5:$AP$50000,$C$3,TRUE)*SQRT(3)*$C$11,"")</f>
        <v>#N/A</v>
      </c>
      <c r="D10047" s="21" t="e">
        <f>IF(A10047&lt;&gt;"",VLOOKUP(B10047,'Ket qua do'!$C$5:$AP$50000,$D$3,TRUE),"")</f>
        <v>#N/A</v>
      </c>
      <c r="E10047" s="21" t="e">
        <f>IF(A10047&lt;&gt;"",VLOOKUP(B10047,'Ket qua do'!$C$5:$AP$50000,$E$3,TRUE)*$C$12,"")</f>
        <v>#N/A</v>
      </c>
      <c r="F10047" s="21" t="e">
        <f>IF(A10047&lt;&gt;"",VLOOKUP(B10047,'Ket qua do'!$C$5:$AP$50000,$F$3,TRUE),"")</f>
        <v>#N/A</v>
      </c>
      <c r="G10047" s="21" t="e">
        <f>IF(A10047&lt;&gt;"",VLOOKUP(B10047,'Ket qua do'!$C$5:$AP$50000,$G$3,TRUE),"")</f>
        <v>#N/A</v>
      </c>
      <c r="H10047" s="21" t="e">
        <f>IF(A10047&lt;&gt;"",VLOOKUP(B10047,'Ket qua do'!$C$5:$AP$50000,$H$3,TRUE),"")</f>
        <v>#N/A</v>
      </c>
      <c r="I10047" s="21" t="e">
        <f>IF(A10047&lt;&gt;"",VLOOKUP(B10047,'Ket qua do'!$C$5:$AP$50000,$I$3,TRUE)*$E$9/1000,"")</f>
        <v>#N/A</v>
      </c>
      <c r="J10047" s="21" t="e">
        <f>IF(A10047&lt;&gt;"",VLOOKUP(B10047,'Ket qua do'!$C$5:$AP$50000,$J$3,TRUE)*$E$9/1000,"")</f>
        <v>#N/A</v>
      </c>
      <c r="K10047" s="21" t="e">
        <f>IF(A10047&lt;&gt;"",VLOOKUP(B10047,'Ket qua do'!$C$5:$AP$50000,$K$3,TRUE)*$E$9/1000,"")</f>
        <v>#N/A</v>
      </c>
      <c r="L10047" s="21" t="e">
        <f>IF(A10047&lt;&gt;"",VLOOKUP(B10047,'Ket qua do'!$C$5:$AP$50000,$L$3,TRUE),"")</f>
        <v>#N/A</v>
      </c>
    </row>
    <row r="10048" spans="1:12" x14ac:dyDescent="0.25">
      <c r="A10048" t="e">
        <f t="shared" si="162"/>
        <v>#N/A</v>
      </c>
      <c r="B10048" s="1" t="e">
        <f>IF(A10048&lt;&gt;"",VLOOKUP(A10048,'Ket qua do'!$B$5:$CE$50000,2,TRUE),"")</f>
        <v>#N/A</v>
      </c>
      <c r="C10048" s="19" t="e">
        <f>IF(A10048&lt;&gt;"",VLOOKUP(B10048,'Ket qua do'!$C$5:$AP$50000,$C$3,TRUE)*SQRT(3)*$C$11,"")</f>
        <v>#N/A</v>
      </c>
      <c r="D10048" s="21" t="e">
        <f>IF(A10048&lt;&gt;"",VLOOKUP(B10048,'Ket qua do'!$C$5:$AP$50000,$D$3,TRUE),"")</f>
        <v>#N/A</v>
      </c>
      <c r="E10048" s="21" t="e">
        <f>IF(A10048&lt;&gt;"",VLOOKUP(B10048,'Ket qua do'!$C$5:$AP$50000,$E$3,TRUE)*$C$12,"")</f>
        <v>#N/A</v>
      </c>
      <c r="F10048" s="21" t="e">
        <f>IF(A10048&lt;&gt;"",VLOOKUP(B10048,'Ket qua do'!$C$5:$AP$50000,$F$3,TRUE),"")</f>
        <v>#N/A</v>
      </c>
      <c r="G10048" s="21" t="e">
        <f>IF(A10048&lt;&gt;"",VLOOKUP(B10048,'Ket qua do'!$C$5:$AP$50000,$G$3,TRUE),"")</f>
        <v>#N/A</v>
      </c>
      <c r="H10048" s="21" t="e">
        <f>IF(A10048&lt;&gt;"",VLOOKUP(B10048,'Ket qua do'!$C$5:$AP$50000,$H$3,TRUE),"")</f>
        <v>#N/A</v>
      </c>
      <c r="I10048" s="21" t="e">
        <f>IF(A10048&lt;&gt;"",VLOOKUP(B10048,'Ket qua do'!$C$5:$AP$50000,$I$3,TRUE)*$E$9/1000,"")</f>
        <v>#N/A</v>
      </c>
      <c r="J10048" s="21" t="e">
        <f>IF(A10048&lt;&gt;"",VLOOKUP(B10048,'Ket qua do'!$C$5:$AP$50000,$J$3,TRUE)*$E$9/1000,"")</f>
        <v>#N/A</v>
      </c>
      <c r="K10048" s="21" t="e">
        <f>IF(A10048&lt;&gt;"",VLOOKUP(B10048,'Ket qua do'!$C$5:$AP$50000,$K$3,TRUE)*$E$9/1000,"")</f>
        <v>#N/A</v>
      </c>
      <c r="L10048" s="21" t="e">
        <f>IF(A10048&lt;&gt;"",VLOOKUP(B10048,'Ket qua do'!$C$5:$AP$50000,$L$3,TRUE),"")</f>
        <v>#N/A</v>
      </c>
    </row>
    <row r="10049" spans="1:12" x14ac:dyDescent="0.25">
      <c r="A10049" t="e">
        <f t="shared" si="162"/>
        <v>#N/A</v>
      </c>
      <c r="B10049" s="1" t="e">
        <f>IF(A10049&lt;&gt;"",VLOOKUP(A10049,'Ket qua do'!$B$5:$CE$50000,2,TRUE),"")</f>
        <v>#N/A</v>
      </c>
      <c r="C10049" s="19" t="e">
        <f>IF(A10049&lt;&gt;"",VLOOKUP(B10049,'Ket qua do'!$C$5:$AP$50000,$C$3,TRUE)*SQRT(3)*$C$11,"")</f>
        <v>#N/A</v>
      </c>
      <c r="D10049" s="21" t="e">
        <f>IF(A10049&lt;&gt;"",VLOOKUP(B10049,'Ket qua do'!$C$5:$AP$50000,$D$3,TRUE),"")</f>
        <v>#N/A</v>
      </c>
      <c r="E10049" s="21" t="e">
        <f>IF(A10049&lt;&gt;"",VLOOKUP(B10049,'Ket qua do'!$C$5:$AP$50000,$E$3,TRUE)*$C$12,"")</f>
        <v>#N/A</v>
      </c>
      <c r="F10049" s="21" t="e">
        <f>IF(A10049&lt;&gt;"",VLOOKUP(B10049,'Ket qua do'!$C$5:$AP$50000,$F$3,TRUE),"")</f>
        <v>#N/A</v>
      </c>
      <c r="G10049" s="21" t="e">
        <f>IF(A10049&lt;&gt;"",VLOOKUP(B10049,'Ket qua do'!$C$5:$AP$50000,$G$3,TRUE),"")</f>
        <v>#N/A</v>
      </c>
      <c r="H10049" s="21" t="e">
        <f>IF(A10049&lt;&gt;"",VLOOKUP(B10049,'Ket qua do'!$C$5:$AP$50000,$H$3,TRUE),"")</f>
        <v>#N/A</v>
      </c>
      <c r="I10049" s="21" t="e">
        <f>IF(A10049&lt;&gt;"",VLOOKUP(B10049,'Ket qua do'!$C$5:$AP$50000,$I$3,TRUE)*$E$9/1000,"")</f>
        <v>#N/A</v>
      </c>
      <c r="J10049" s="21" t="e">
        <f>IF(A10049&lt;&gt;"",VLOOKUP(B10049,'Ket qua do'!$C$5:$AP$50000,$J$3,TRUE)*$E$9/1000,"")</f>
        <v>#N/A</v>
      </c>
      <c r="K10049" s="21" t="e">
        <f>IF(A10049&lt;&gt;"",VLOOKUP(B10049,'Ket qua do'!$C$5:$AP$50000,$K$3,TRUE)*$E$9/1000,"")</f>
        <v>#N/A</v>
      </c>
      <c r="L10049" s="21" t="e">
        <f>IF(A10049&lt;&gt;"",VLOOKUP(B10049,'Ket qua do'!$C$5:$AP$50000,$L$3,TRUE),"")</f>
        <v>#N/A</v>
      </c>
    </row>
    <row r="10050" spans="1:12" x14ac:dyDescent="0.25">
      <c r="A10050" t="e">
        <f t="shared" si="162"/>
        <v>#N/A</v>
      </c>
      <c r="B10050" s="1" t="e">
        <f>IF(A10050&lt;&gt;"",VLOOKUP(A10050,'Ket qua do'!$B$5:$CE$50000,2,TRUE),"")</f>
        <v>#N/A</v>
      </c>
      <c r="C10050" s="19" t="e">
        <f>IF(A10050&lt;&gt;"",VLOOKUP(B10050,'Ket qua do'!$C$5:$AP$50000,$C$3,TRUE)*SQRT(3)*$C$11,"")</f>
        <v>#N/A</v>
      </c>
      <c r="D10050" s="21" t="e">
        <f>IF(A10050&lt;&gt;"",VLOOKUP(B10050,'Ket qua do'!$C$5:$AP$50000,$D$3,TRUE),"")</f>
        <v>#N/A</v>
      </c>
      <c r="E10050" s="21" t="e">
        <f>IF(A10050&lt;&gt;"",VLOOKUP(B10050,'Ket qua do'!$C$5:$AP$50000,$E$3,TRUE)*$C$12,"")</f>
        <v>#N/A</v>
      </c>
      <c r="F10050" s="21" t="e">
        <f>IF(A10050&lt;&gt;"",VLOOKUP(B10050,'Ket qua do'!$C$5:$AP$50000,$F$3,TRUE),"")</f>
        <v>#N/A</v>
      </c>
      <c r="G10050" s="21" t="e">
        <f>IF(A10050&lt;&gt;"",VLOOKUP(B10050,'Ket qua do'!$C$5:$AP$50000,$G$3,TRUE),"")</f>
        <v>#N/A</v>
      </c>
      <c r="H10050" s="21" t="e">
        <f>IF(A10050&lt;&gt;"",VLOOKUP(B10050,'Ket qua do'!$C$5:$AP$50000,$H$3,TRUE),"")</f>
        <v>#N/A</v>
      </c>
      <c r="I10050" s="21" t="e">
        <f>IF(A10050&lt;&gt;"",VLOOKUP(B10050,'Ket qua do'!$C$5:$AP$50000,$I$3,TRUE)*$E$9/1000,"")</f>
        <v>#N/A</v>
      </c>
      <c r="J10050" s="21" t="e">
        <f>IF(A10050&lt;&gt;"",VLOOKUP(B10050,'Ket qua do'!$C$5:$AP$50000,$J$3,TRUE)*$E$9/1000,"")</f>
        <v>#N/A</v>
      </c>
      <c r="K10050" s="21" t="e">
        <f>IF(A10050&lt;&gt;"",VLOOKUP(B10050,'Ket qua do'!$C$5:$AP$50000,$K$3,TRUE)*$E$9/1000,"")</f>
        <v>#N/A</v>
      </c>
      <c r="L10050" s="21" t="e">
        <f>IF(A10050&lt;&gt;"",VLOOKUP(B10050,'Ket qua do'!$C$5:$AP$50000,$L$3,TRUE),"")</f>
        <v>#N/A</v>
      </c>
    </row>
    <row r="10051" spans="1:12" x14ac:dyDescent="0.25">
      <c r="A10051" t="e">
        <f t="shared" si="162"/>
        <v>#N/A</v>
      </c>
      <c r="B10051" s="1" t="e">
        <f>IF(A10051&lt;&gt;"",VLOOKUP(A10051,'Ket qua do'!$B$5:$CE$50000,2,TRUE),"")</f>
        <v>#N/A</v>
      </c>
      <c r="C10051" s="19" t="e">
        <f>IF(A10051&lt;&gt;"",VLOOKUP(B10051,'Ket qua do'!$C$5:$AP$50000,$C$3,TRUE)*SQRT(3)*$C$11,"")</f>
        <v>#N/A</v>
      </c>
      <c r="D10051" s="21" t="e">
        <f>IF(A10051&lt;&gt;"",VLOOKUP(B10051,'Ket qua do'!$C$5:$AP$50000,$D$3,TRUE),"")</f>
        <v>#N/A</v>
      </c>
      <c r="E10051" s="21" t="e">
        <f>IF(A10051&lt;&gt;"",VLOOKUP(B10051,'Ket qua do'!$C$5:$AP$50000,$E$3,TRUE)*$C$12,"")</f>
        <v>#N/A</v>
      </c>
      <c r="F10051" s="21" t="e">
        <f>IF(A10051&lt;&gt;"",VLOOKUP(B10051,'Ket qua do'!$C$5:$AP$50000,$F$3,TRUE),"")</f>
        <v>#N/A</v>
      </c>
      <c r="G10051" s="21" t="e">
        <f>IF(A10051&lt;&gt;"",VLOOKUP(B10051,'Ket qua do'!$C$5:$AP$50000,$G$3,TRUE),"")</f>
        <v>#N/A</v>
      </c>
      <c r="H10051" s="21" t="e">
        <f>IF(A10051&lt;&gt;"",VLOOKUP(B10051,'Ket qua do'!$C$5:$AP$50000,$H$3,TRUE),"")</f>
        <v>#N/A</v>
      </c>
      <c r="I10051" s="21" t="e">
        <f>IF(A10051&lt;&gt;"",VLOOKUP(B10051,'Ket qua do'!$C$5:$AP$50000,$I$3,TRUE)*$E$9/1000,"")</f>
        <v>#N/A</v>
      </c>
      <c r="J10051" s="21" t="e">
        <f>IF(A10051&lt;&gt;"",VLOOKUP(B10051,'Ket qua do'!$C$5:$AP$50000,$J$3,TRUE)*$E$9/1000,"")</f>
        <v>#N/A</v>
      </c>
      <c r="K10051" s="21" t="e">
        <f>IF(A10051&lt;&gt;"",VLOOKUP(B10051,'Ket qua do'!$C$5:$AP$50000,$K$3,TRUE)*$E$9/1000,"")</f>
        <v>#N/A</v>
      </c>
      <c r="L10051" s="21" t="e">
        <f>IF(A10051&lt;&gt;"",VLOOKUP(B10051,'Ket qua do'!$C$5:$AP$50000,$L$3,TRUE),"")</f>
        <v>#N/A</v>
      </c>
    </row>
    <row r="10052" spans="1:12" x14ac:dyDescent="0.25">
      <c r="A10052" t="e">
        <f t="shared" si="162"/>
        <v>#N/A</v>
      </c>
      <c r="B10052" s="1" t="e">
        <f>IF(A10052&lt;&gt;"",VLOOKUP(A10052,'Ket qua do'!$B$5:$CE$50000,2,TRUE),"")</f>
        <v>#N/A</v>
      </c>
      <c r="C10052" s="19" t="e">
        <f>IF(A10052&lt;&gt;"",VLOOKUP(B10052,'Ket qua do'!$C$5:$AP$50000,$C$3,TRUE)*SQRT(3)*$C$11,"")</f>
        <v>#N/A</v>
      </c>
      <c r="D10052" s="21" t="e">
        <f>IF(A10052&lt;&gt;"",VLOOKUP(B10052,'Ket qua do'!$C$5:$AP$50000,$D$3,TRUE),"")</f>
        <v>#N/A</v>
      </c>
      <c r="E10052" s="21" t="e">
        <f>IF(A10052&lt;&gt;"",VLOOKUP(B10052,'Ket qua do'!$C$5:$AP$50000,$E$3,TRUE)*$C$12,"")</f>
        <v>#N/A</v>
      </c>
      <c r="F10052" s="21" t="e">
        <f>IF(A10052&lt;&gt;"",VLOOKUP(B10052,'Ket qua do'!$C$5:$AP$50000,$F$3,TRUE),"")</f>
        <v>#N/A</v>
      </c>
      <c r="G10052" s="21" t="e">
        <f>IF(A10052&lt;&gt;"",VLOOKUP(B10052,'Ket qua do'!$C$5:$AP$50000,$G$3,TRUE),"")</f>
        <v>#N/A</v>
      </c>
      <c r="H10052" s="21" t="e">
        <f>IF(A10052&lt;&gt;"",VLOOKUP(B10052,'Ket qua do'!$C$5:$AP$50000,$H$3,TRUE),"")</f>
        <v>#N/A</v>
      </c>
      <c r="I10052" s="21" t="e">
        <f>IF(A10052&lt;&gt;"",VLOOKUP(B10052,'Ket qua do'!$C$5:$AP$50000,$I$3,TRUE)*$E$9/1000,"")</f>
        <v>#N/A</v>
      </c>
      <c r="J10052" s="21" t="e">
        <f>IF(A10052&lt;&gt;"",VLOOKUP(B10052,'Ket qua do'!$C$5:$AP$50000,$J$3,TRUE)*$E$9/1000,"")</f>
        <v>#N/A</v>
      </c>
      <c r="K10052" s="21" t="e">
        <f>IF(A10052&lt;&gt;"",VLOOKUP(B10052,'Ket qua do'!$C$5:$AP$50000,$K$3,TRUE)*$E$9/1000,"")</f>
        <v>#N/A</v>
      </c>
      <c r="L10052" s="21" t="e">
        <f>IF(A10052&lt;&gt;"",VLOOKUP(B10052,'Ket qua do'!$C$5:$AP$50000,$L$3,TRUE),"")</f>
        <v>#N/A</v>
      </c>
    </row>
    <row r="10053" spans="1:12" x14ac:dyDescent="0.25">
      <c r="A10053" t="e">
        <f t="shared" si="162"/>
        <v>#N/A</v>
      </c>
      <c r="B10053" s="1" t="e">
        <f>IF(A10053&lt;&gt;"",VLOOKUP(A10053,'Ket qua do'!$B$5:$CE$50000,2,TRUE),"")</f>
        <v>#N/A</v>
      </c>
      <c r="C10053" s="19" t="e">
        <f>IF(A10053&lt;&gt;"",VLOOKUP(B10053,'Ket qua do'!$C$5:$AP$50000,$C$3,TRUE)*SQRT(3)*$C$11,"")</f>
        <v>#N/A</v>
      </c>
      <c r="D10053" s="21" t="e">
        <f>IF(A10053&lt;&gt;"",VLOOKUP(B10053,'Ket qua do'!$C$5:$AP$50000,$D$3,TRUE),"")</f>
        <v>#N/A</v>
      </c>
      <c r="E10053" s="21" t="e">
        <f>IF(A10053&lt;&gt;"",VLOOKUP(B10053,'Ket qua do'!$C$5:$AP$50000,$E$3,TRUE)*$C$12,"")</f>
        <v>#N/A</v>
      </c>
      <c r="F10053" s="21" t="e">
        <f>IF(A10053&lt;&gt;"",VLOOKUP(B10053,'Ket qua do'!$C$5:$AP$50000,$F$3,TRUE),"")</f>
        <v>#N/A</v>
      </c>
      <c r="G10053" s="21" t="e">
        <f>IF(A10053&lt;&gt;"",VLOOKUP(B10053,'Ket qua do'!$C$5:$AP$50000,$G$3,TRUE),"")</f>
        <v>#N/A</v>
      </c>
      <c r="H10053" s="21" t="e">
        <f>IF(A10053&lt;&gt;"",VLOOKUP(B10053,'Ket qua do'!$C$5:$AP$50000,$H$3,TRUE),"")</f>
        <v>#N/A</v>
      </c>
      <c r="I10053" s="21" t="e">
        <f>IF(A10053&lt;&gt;"",VLOOKUP(B10053,'Ket qua do'!$C$5:$AP$50000,$I$3,TRUE)*$E$9/1000,"")</f>
        <v>#N/A</v>
      </c>
      <c r="J10053" s="21" t="e">
        <f>IF(A10053&lt;&gt;"",VLOOKUP(B10053,'Ket qua do'!$C$5:$AP$50000,$J$3,TRUE)*$E$9/1000,"")</f>
        <v>#N/A</v>
      </c>
      <c r="K10053" s="21" t="e">
        <f>IF(A10053&lt;&gt;"",VLOOKUP(B10053,'Ket qua do'!$C$5:$AP$50000,$K$3,TRUE)*$E$9/1000,"")</f>
        <v>#N/A</v>
      </c>
      <c r="L10053" s="21" t="e">
        <f>IF(A10053&lt;&gt;"",VLOOKUP(B10053,'Ket qua do'!$C$5:$AP$50000,$L$3,TRUE),"")</f>
        <v>#N/A</v>
      </c>
    </row>
  </sheetData>
  <mergeCells count="2">
    <mergeCell ref="A4:B4"/>
    <mergeCell ref="B17:L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>
      <selection activeCell="J12" sqref="J12"/>
    </sheetView>
  </sheetViews>
  <sheetFormatPr defaultRowHeight="15" x14ac:dyDescent="0.25"/>
  <cols>
    <col min="1" max="1" width="8.7109375" style="2"/>
    <col min="2" max="2" width="32.5703125" customWidth="1"/>
    <col min="3" max="3" width="14.42578125" customWidth="1"/>
    <col min="4" max="4" width="19.85546875" customWidth="1"/>
    <col min="5" max="6" width="7.85546875" customWidth="1"/>
  </cols>
  <sheetData>
    <row r="1" spans="1:8" x14ac:dyDescent="0.25">
      <c r="A1" s="29" t="s">
        <v>32</v>
      </c>
      <c r="B1" s="29" t="s">
        <v>65</v>
      </c>
      <c r="C1" s="29" t="s">
        <v>40</v>
      </c>
      <c r="D1" s="29" t="s">
        <v>44</v>
      </c>
      <c r="E1" s="29" t="s">
        <v>41</v>
      </c>
      <c r="F1" s="29"/>
      <c r="G1" s="29" t="s">
        <v>75</v>
      </c>
      <c r="H1" s="29" t="s">
        <v>76</v>
      </c>
    </row>
    <row r="2" spans="1:8" x14ac:dyDescent="0.25">
      <c r="A2" s="29"/>
      <c r="B2" s="29"/>
      <c r="C2" s="29"/>
      <c r="D2" s="29"/>
      <c r="E2" s="3" t="s">
        <v>42</v>
      </c>
      <c r="F2" s="3" t="s">
        <v>43</v>
      </c>
      <c r="G2" s="29" t="s">
        <v>75</v>
      </c>
      <c r="H2" s="29" t="s">
        <v>76</v>
      </c>
    </row>
    <row r="3" spans="1:8" x14ac:dyDescent="0.25">
      <c r="A3" s="4">
        <v>1</v>
      </c>
      <c r="B3" s="5"/>
      <c r="C3" s="5"/>
      <c r="D3" s="5"/>
      <c r="E3" s="6"/>
      <c r="F3" s="6"/>
      <c r="G3" s="6"/>
      <c r="H3" s="6"/>
    </row>
    <row r="4" spans="1:8" x14ac:dyDescent="0.25">
      <c r="A4" s="2">
        <v>2</v>
      </c>
      <c r="B4" s="5"/>
      <c r="C4" s="5"/>
      <c r="D4" s="5"/>
      <c r="E4" s="6"/>
      <c r="F4" s="6"/>
      <c r="G4" s="6"/>
      <c r="H4" s="6"/>
    </row>
    <row r="5" spans="1:8" x14ac:dyDescent="0.25">
      <c r="A5" s="2">
        <v>3</v>
      </c>
      <c r="B5" s="5"/>
      <c r="C5" s="5"/>
      <c r="D5" s="5"/>
      <c r="E5" s="6"/>
      <c r="F5" s="6"/>
      <c r="G5" s="6"/>
      <c r="H5" s="6"/>
    </row>
    <row r="6" spans="1:8" x14ac:dyDescent="0.25">
      <c r="A6" s="2">
        <v>4</v>
      </c>
      <c r="B6" s="5"/>
      <c r="C6" s="5"/>
      <c r="D6" s="5"/>
      <c r="E6" s="6"/>
      <c r="F6" s="6"/>
      <c r="G6" s="6"/>
      <c r="H6" s="6"/>
    </row>
    <row r="7" spans="1:8" x14ac:dyDescent="0.25">
      <c r="A7" s="2">
        <v>5</v>
      </c>
      <c r="B7" s="5"/>
      <c r="C7" s="5"/>
      <c r="D7" s="5"/>
      <c r="E7" s="6"/>
      <c r="F7" s="6"/>
      <c r="G7" s="6"/>
      <c r="H7" s="6"/>
    </row>
    <row r="8" spans="1:8" x14ac:dyDescent="0.25">
      <c r="A8" s="2">
        <v>6</v>
      </c>
      <c r="B8" s="5"/>
      <c r="C8" s="5"/>
      <c r="D8" s="5"/>
      <c r="E8" s="6"/>
      <c r="F8" s="6"/>
      <c r="G8" s="6"/>
      <c r="H8" s="6"/>
    </row>
    <row r="9" spans="1:8" x14ac:dyDescent="0.25">
      <c r="A9" s="2">
        <v>7</v>
      </c>
      <c r="B9" s="5"/>
      <c r="C9" s="5"/>
      <c r="D9" s="5"/>
      <c r="E9" s="6"/>
      <c r="F9" s="6"/>
      <c r="G9" s="6"/>
      <c r="H9" s="6"/>
    </row>
    <row r="10" spans="1:8" x14ac:dyDescent="0.25">
      <c r="A10" s="2">
        <v>8</v>
      </c>
      <c r="B10" s="5"/>
      <c r="C10" s="5"/>
      <c r="D10" s="5"/>
      <c r="E10" s="6"/>
      <c r="F10" s="6"/>
      <c r="G10" s="6"/>
      <c r="H10" s="6"/>
    </row>
    <row r="11" spans="1:8" x14ac:dyDescent="0.25">
      <c r="A11" s="2">
        <v>9</v>
      </c>
      <c r="B11" s="5"/>
      <c r="C11" s="5"/>
      <c r="D11" s="5"/>
      <c r="E11" s="6"/>
      <c r="F11" s="6"/>
      <c r="G11" s="6"/>
      <c r="H11" s="6"/>
    </row>
    <row r="12" spans="1:8" x14ac:dyDescent="0.25">
      <c r="A12" s="2">
        <v>10</v>
      </c>
      <c r="B12" s="5"/>
      <c r="C12" s="5"/>
      <c r="D12" s="5"/>
      <c r="E12" s="6"/>
      <c r="F12" s="6"/>
      <c r="G12" s="6"/>
      <c r="H12" s="6"/>
    </row>
    <row r="13" spans="1:8" x14ac:dyDescent="0.25">
      <c r="A13" s="2">
        <v>11</v>
      </c>
      <c r="B13" s="5"/>
      <c r="C13" s="5"/>
      <c r="D13" s="5"/>
      <c r="E13" s="6"/>
      <c r="F13" s="6"/>
      <c r="G13" s="6"/>
      <c r="H13" s="6"/>
    </row>
    <row r="14" spans="1:8" x14ac:dyDescent="0.25">
      <c r="A14" s="2">
        <v>12</v>
      </c>
      <c r="B14" s="5"/>
      <c r="C14" s="5"/>
      <c r="D14" s="5"/>
      <c r="E14" s="6"/>
      <c r="F14" s="6"/>
      <c r="G14" s="6"/>
      <c r="H14" s="6"/>
    </row>
    <row r="15" spans="1:8" x14ac:dyDescent="0.25">
      <c r="A15" s="2">
        <v>13</v>
      </c>
      <c r="B15" s="5"/>
      <c r="C15" s="5"/>
      <c r="D15" s="5"/>
      <c r="E15" s="6"/>
      <c r="F15" s="6"/>
      <c r="G15" s="6"/>
      <c r="H15" s="6"/>
    </row>
    <row r="16" spans="1:8" x14ac:dyDescent="0.25">
      <c r="A16" s="2">
        <v>14</v>
      </c>
      <c r="B16" s="5"/>
      <c r="C16" s="5"/>
      <c r="D16" s="5"/>
      <c r="E16" s="6"/>
      <c r="F16" s="6"/>
      <c r="G16" s="6"/>
      <c r="H16" s="6"/>
    </row>
    <row r="17" spans="1:8" x14ac:dyDescent="0.25">
      <c r="A17" s="2">
        <v>15</v>
      </c>
      <c r="B17" s="5"/>
      <c r="C17" s="5"/>
      <c r="D17" s="5"/>
      <c r="E17" s="6"/>
      <c r="F17" s="6"/>
      <c r="G17" s="6"/>
      <c r="H17" s="6"/>
    </row>
    <row r="18" spans="1:8" x14ac:dyDescent="0.25">
      <c r="A18" s="2">
        <v>16</v>
      </c>
      <c r="B18" s="5"/>
      <c r="C18" s="5"/>
      <c r="D18" s="5"/>
      <c r="E18" s="6"/>
      <c r="F18" s="6"/>
      <c r="G18" s="6"/>
      <c r="H18" s="6"/>
    </row>
    <row r="19" spans="1:8" x14ac:dyDescent="0.25">
      <c r="A19" s="2">
        <v>17</v>
      </c>
      <c r="B19" s="5"/>
      <c r="C19" s="5"/>
      <c r="D19" s="5"/>
      <c r="E19" s="6"/>
      <c r="F19" s="6"/>
      <c r="G19" s="6"/>
      <c r="H19" s="6"/>
    </row>
    <row r="20" spans="1:8" x14ac:dyDescent="0.25">
      <c r="A20" s="2">
        <v>18</v>
      </c>
      <c r="B20" s="5"/>
      <c r="C20" s="5"/>
      <c r="D20" s="5"/>
      <c r="E20" s="6"/>
      <c r="F20" s="6"/>
      <c r="G20" s="6"/>
      <c r="H20" s="6"/>
    </row>
    <row r="21" spans="1:8" x14ac:dyDescent="0.25">
      <c r="A21" s="2">
        <v>19</v>
      </c>
      <c r="B21" s="5"/>
      <c r="C21" s="5"/>
      <c r="D21" s="5"/>
      <c r="E21" s="6"/>
      <c r="F21" s="6"/>
      <c r="G21" s="6"/>
      <c r="H21" s="6"/>
    </row>
    <row r="22" spans="1:8" x14ac:dyDescent="0.25">
      <c r="A22" s="2">
        <v>20</v>
      </c>
      <c r="B22" s="5"/>
      <c r="C22" s="5"/>
      <c r="D22" s="5"/>
      <c r="E22" s="6"/>
      <c r="F22" s="6"/>
      <c r="G22" s="6"/>
      <c r="H22" s="6"/>
    </row>
  </sheetData>
  <mergeCells count="7">
    <mergeCell ref="B1:B2"/>
    <mergeCell ref="A1:A2"/>
    <mergeCell ref="G1:G2"/>
    <mergeCell ref="H1:H2"/>
    <mergeCell ref="E1:F1"/>
    <mergeCell ref="D1:D2"/>
    <mergeCell ref="C1:C2"/>
  </mergeCells>
  <dataValidations count="1">
    <dataValidation type="list" allowBlank="1" showInputMessage="1" showErrorMessage="1" sqref="C3:C22" xr:uid="{00000000-0002-0000-0200-000000000000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'Xu ly du lieu do'!$P$1:$P$4</xm:f>
          </x14:formula1>
          <xm:sqref>D3:D22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 qua do</vt:lpstr>
      <vt:lpstr>Xu ly du lieu do</vt:lpstr>
      <vt:lpstr>Ghi chep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Dong</dc:creator>
  <cp:lastModifiedBy>Admin</cp:lastModifiedBy>
  <dcterms:created xsi:type="dcterms:W3CDTF">2026-06-13T02:48:20Z</dcterms:created>
  <dcterms:modified xsi:type="dcterms:W3CDTF">2026-07-23T01:27:56Z</dcterms:modified>
</cp:coreProperties>
</file>